
<file path=[Content_Types].xml><?xml version="1.0" encoding="utf-8"?>
<Types xmlns="http://schemas.openxmlformats.org/package/2006/content-types">
  <Default Extension="vml" ContentType="application/vnd.openxmlformats-officedocument.vmlDrawi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840" firstSheet="2" activeTab="3"/>
  </bookViews>
  <sheets>
    <sheet name="汇总" sheetId="1" r:id="rId1"/>
    <sheet name="人工费用汇总" sheetId="5" r:id="rId2"/>
    <sheet name="荣昌工资表科室人员" sheetId="2" r:id="rId3"/>
    <sheet name="荣昌工资表一线员工" sheetId="6" r:id="rId4"/>
    <sheet name="荣昌工资表销售人员" sheetId="7" r:id="rId5"/>
    <sheet name="劳务公司工资表同工同酬" sheetId="9" r:id="rId6"/>
    <sheet name="荣昌工资表研发人员" sheetId="4" r:id="rId7"/>
    <sheet name="荣昌工资表小时工" sheetId="8" r:id="rId8"/>
    <sheet name="劳务公司工资表小时工" sheetId="3" r:id="rId9"/>
    <sheet name="五险" sheetId="10" r:id="rId10"/>
    <sheet name="公积金" sheetId="11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_xlnm._FilterDatabase" localSheetId="0" hidden="1">汇总!$A$1:$AA$277</definedName>
    <definedName name="_xlnm._FilterDatabase" localSheetId="2" hidden="1">荣昌工资表科室人员!$A$4:$HX$36</definedName>
    <definedName name="_xlnm._FilterDatabase" localSheetId="3" hidden="1">荣昌工资表一线员工!$A$4:$AR$61</definedName>
    <definedName name="_xlnm._FilterDatabase" localSheetId="4" hidden="1">荣昌工资表销售人员!$A$4:$HR$13</definedName>
    <definedName name="_xlnm._FilterDatabase" localSheetId="5" hidden="1">劳务公司工资表同工同酬!$A$3:$AD$82</definedName>
    <definedName name="_xlnm._FilterDatabase" localSheetId="8" hidden="1">劳务公司工资表小时工!$A$3:$IU$5</definedName>
    <definedName name="_xlnm._FilterDatabase" localSheetId="9" hidden="1">五险!$5:$259</definedName>
    <definedName name="_xlnm.Print_Area" localSheetId="2">荣昌工资表科室人员!$A$1:$AI$21</definedName>
    <definedName name="_xlnm.Print_Area" localSheetId="3">荣昌工资表一线员工!$A$2:$AJ$60</definedName>
    <definedName name="_xlnm.Print_Area" localSheetId="4">荣昌工资表销售人员!$A$1:$AH$19</definedName>
    <definedName name="_xlnm.Print_Titles" localSheetId="3">荣昌工资表一线员工!$2:$4</definedName>
    <definedName name="_xlnm.Print_Area" localSheetId="8">劳务公司工资表小时工!$A$2:$N$7</definedName>
    <definedName name="_xlnm.Print_Titles" localSheetId="8">劳务公司工资表小时工!$2:$3</definedName>
    <definedName name="_xlnm.Print_Area" localSheetId="5">劳务公司工资表同工同酬!$A$2:$T$94</definedName>
    <definedName name="_xlnm.Print_Titles" localSheetId="5">劳务公司工资表同工同酬!$3:$3</definedName>
  </definedNames>
  <calcPr calcId="144525"/>
</workbook>
</file>

<file path=xl/comments1.xml><?xml version="1.0" encoding="utf-8"?>
<comments xmlns="http://schemas.openxmlformats.org/spreadsheetml/2006/main">
  <authors>
    <author>Administrator</author>
    <author>Windows 用户</author>
    <author>tanyan</author>
  </authors>
  <commentList>
    <comment ref="H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6月运动会期间，除16日按200元，其他按60元/天</t>
        </r>
      </text>
    </comment>
    <comment ref="J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25年春节</t>
        </r>
      </text>
    </comment>
    <comment ref="Y3" authorId="0">
      <text>
        <r>
          <rPr>
            <b/>
            <sz val="9"/>
            <rFont val="宋体"/>
            <charset val="134"/>
          </rPr>
          <t>Tanyan:</t>
        </r>
        <r>
          <rPr>
            <sz val="9"/>
            <rFont val="宋体"/>
            <charset val="134"/>
          </rPr>
          <t xml:space="preserve">
2018年10月1日起适用新个税法起征点5000，调整个税计征公式</t>
        </r>
      </text>
    </comment>
    <comment ref="AA3" authorId="1">
      <text>
        <r>
          <rPr>
            <sz val="9"/>
            <rFont val="宋体"/>
            <charset val="134"/>
          </rPr>
          <t>Administrator:
29日当天食堂未供餐，餐补10元入工资
16年5月餐费，各扣减50元入工资</t>
        </r>
      </text>
    </comment>
    <comment ref="AD3" authorId="2">
      <text>
        <r>
          <rPr>
            <b/>
            <sz val="9"/>
            <rFont val="宋体"/>
            <charset val="134"/>
          </rPr>
          <t>tanyan:</t>
        </r>
        <r>
          <rPr>
            <sz val="9"/>
            <rFont val="宋体"/>
            <charset val="134"/>
          </rPr>
          <t xml:space="preserve">
17年11月起水电、话费分开列支</t>
        </r>
      </text>
    </comment>
    <comment ref="O4" authorId="1">
      <text>
        <r>
          <rPr>
            <sz val="9"/>
            <rFont val="宋体"/>
            <charset val="134"/>
          </rPr>
          <t>Administrator:16年9月公司参保人员补退5-8月失业保费比例差额</t>
        </r>
      </text>
    </comment>
    <comment ref="AF9" authorId="2">
      <text>
        <r>
          <rPr>
            <b/>
            <sz val="9"/>
            <rFont val="宋体"/>
            <charset val="134"/>
          </rPr>
          <t>tanyan:</t>
        </r>
        <r>
          <rPr>
            <sz val="9"/>
            <rFont val="宋体"/>
            <charset val="134"/>
          </rPr>
          <t xml:space="preserve">
自17年11月起月供2146.96元，共计24个月
18年5月起从陈江伟工资中代扣</t>
        </r>
      </text>
    </comment>
    <comment ref="G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25.1.11</t>
        </r>
      </text>
    </comment>
    <comment ref="AC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公司发放人员水电费</t>
        </r>
      </text>
    </comment>
    <comment ref="AF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开门红</t>
        </r>
      </text>
    </comment>
    <comment ref="J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开门红</t>
        </r>
      </text>
    </comment>
    <comment ref="AC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劳务水电费-同工同酬</t>
        </r>
      </text>
    </comment>
    <comment ref="AC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小时工水电费</t>
        </r>
      </text>
    </comment>
    <comment ref="AC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7月电费3252</t>
        </r>
      </text>
    </comment>
    <comment ref="AC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25.6.15</t>
        </r>
      </text>
    </comment>
    <comment ref="L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汇总工资表应发</t>
        </r>
      </text>
    </comment>
  </commentList>
</comments>
</file>

<file path=xl/comments2.xml><?xml version="1.0" encoding="utf-8"?>
<comments xmlns="http://schemas.openxmlformats.org/spreadsheetml/2006/main">
  <authors>
    <author>Windows 用户</author>
    <author>tanyan</author>
  </authors>
  <commentList>
    <comment ref="H3" authorId="0">
      <text>
        <r>
          <rPr>
            <sz val="9"/>
            <rFont val="宋体"/>
            <charset val="134"/>
          </rPr>
          <t>Administrator:
剔除半天的餐补
支援景德镇30元/天
18.5月支援景德镇人员按出勤天数给予
2020.6.15起工作餐补调为12元/天/人，加班餐补调为8元/天/人</t>
        </r>
      </text>
    </comment>
    <comment ref="AA3" authorId="0">
      <text>
        <r>
          <rPr>
            <sz val="9"/>
            <rFont val="宋体"/>
            <charset val="134"/>
          </rPr>
          <t>Administrator:
剔除半天的餐补。临时工餐费打入工资卡中。日度最多10元/天</t>
        </r>
      </text>
    </comment>
    <comment ref="AC3" authorId="1">
      <text>
        <r>
          <rPr>
            <sz val="9"/>
            <rFont val="宋体"/>
            <charset val="134"/>
          </rPr>
          <t>tanyan:
1月1日-20日只扣水电</t>
        </r>
      </text>
    </comment>
    <comment ref="AD3" authorId="1">
      <text>
        <r>
          <rPr>
            <b/>
            <sz val="9"/>
            <rFont val="宋体"/>
            <charset val="134"/>
          </rPr>
          <t>tanyan:</t>
        </r>
        <r>
          <rPr>
            <sz val="9"/>
            <rFont val="宋体"/>
            <charset val="134"/>
          </rPr>
          <t xml:space="preserve">
17年11月起水电、话费分开列支</t>
        </r>
      </text>
    </comment>
    <comment ref="AE3" authorId="1">
      <text>
        <r>
          <rPr>
            <sz val="9"/>
            <rFont val="宋体"/>
            <charset val="134"/>
          </rPr>
          <t>tanyan:
A线班组奖励报告150元，现在发放个人，税后冲抵，暂列支于被服项</t>
        </r>
      </text>
    </comment>
    <comment ref="AG3" authorId="0">
      <text>
        <r>
          <rPr>
            <sz val="9"/>
            <rFont val="宋体"/>
            <charset val="134"/>
          </rPr>
          <t>Administrator:
当月请一个月病产假、工伤假，离职人员，不予以扣工会会费</t>
        </r>
      </text>
    </comment>
    <comment ref="O4" authorId="0">
      <text>
        <r>
          <rPr>
            <sz val="9"/>
            <rFont val="宋体"/>
            <charset val="134"/>
          </rPr>
          <t>Administrator:16年9月公司参保人员补退5-8月失业保费比例差额</t>
        </r>
      </text>
    </comment>
  </commentList>
</comments>
</file>

<file path=xl/comments3.xml><?xml version="1.0" encoding="utf-8"?>
<comments xmlns="http://schemas.openxmlformats.org/spreadsheetml/2006/main">
  <authors>
    <author>tanyan</author>
    <author>Windows 用户</author>
    <author>Administrator</author>
  </authors>
  <commentList>
    <comment ref="AD3" authorId="0">
      <text>
        <r>
          <rPr>
            <b/>
            <sz val="9"/>
            <rFont val="宋体"/>
            <charset val="134"/>
          </rPr>
          <t>tanyan:</t>
        </r>
        <r>
          <rPr>
            <sz val="9"/>
            <rFont val="宋体"/>
            <charset val="134"/>
          </rPr>
          <t xml:space="preserve">
17年11月起水电、话费分开列支</t>
        </r>
      </text>
    </comment>
    <comment ref="O4" authorId="1">
      <text>
        <r>
          <rPr>
            <sz val="9"/>
            <rFont val="宋体"/>
            <charset val="134"/>
          </rPr>
          <t>Administrator:16年9月公司参保人员补退5-8月失业保费比例差额</t>
        </r>
      </text>
    </comment>
    <comment ref="AA5" authorId="2">
      <text>
        <r>
          <rPr>
            <sz val="9"/>
            <rFont val="宋体"/>
            <charset val="134"/>
          </rPr>
          <t>Administrator:
自2015年11月起，餐费不再打入餐卡</t>
        </r>
      </text>
    </comment>
    <comment ref="L23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销售劳务</t>
        </r>
      </text>
    </comment>
  </commentList>
</comments>
</file>

<file path=xl/comments4.xml><?xml version="1.0" encoding="utf-8"?>
<comments xmlns="http://schemas.openxmlformats.org/spreadsheetml/2006/main">
  <authors>
    <author>Administrator</author>
  </authors>
  <commentList>
    <comment ref="K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11月总装后排线属新线体，大部分为新员工，产量爬坡受线体影响，劳效60%左右，后排产量工资约67.21元/天，申请后排线员工工资按40元/天补贴
</t>
        </r>
      </text>
    </comment>
    <comment ref="I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24.8月起新薪资方案成品4100基本工资2100+绩效770+岗位工资A级1230，B级别930，C级630
7月岗位评定等级A级</t>
        </r>
      </text>
    </comment>
    <comment ref="I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24.8月起新薪资方案成品4100基本工资2100+绩效770+岗位工资A级1230，B级别930，C级630
7月岗位评定等级A级</t>
        </r>
      </text>
    </comment>
    <comment ref="I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24.8月起新薪资方案成品4100基本工资2100+绩效770+岗位工资A级1230，B级别930，C级630
6月岗位评定等级A级</t>
        </r>
      </text>
    </comment>
    <comment ref="I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试用期4800-2500=2300
转正5200-2500=2700</t>
        </r>
      </text>
    </comment>
    <comment ref="I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试用期4800-2500=2300
转正5200-2500=2700</t>
        </r>
      </text>
    </comment>
    <comment ref="K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打磨</t>
        </r>
      </text>
    </comment>
    <comment ref="K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修补</t>
        </r>
      </text>
    </comment>
    <comment ref="K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修补-代班长
</t>
        </r>
      </text>
    </comment>
    <comment ref="K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挂无纺布</t>
        </r>
      </text>
    </comment>
    <comment ref="K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打磨</t>
        </r>
      </text>
    </comment>
    <comment ref="K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放钢丝</t>
        </r>
      </text>
    </comment>
    <comment ref="K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修边</t>
        </r>
      </text>
    </comment>
    <comment ref="K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取模</t>
        </r>
      </text>
    </comment>
    <comment ref="K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取模</t>
        </r>
      </text>
    </comment>
    <comment ref="K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打磨</t>
        </r>
      </text>
    </comment>
    <comment ref="K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修补</t>
        </r>
      </text>
    </comment>
    <comment ref="K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修补</t>
        </r>
      </text>
    </comment>
    <comment ref="K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修边</t>
        </r>
      </text>
    </comment>
    <comment ref="K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修边</t>
        </r>
      </text>
    </comment>
    <comment ref="K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挂无纺布</t>
        </r>
      </text>
    </comment>
    <comment ref="K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放钢丝</t>
        </r>
      </text>
    </comment>
    <comment ref="K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修补</t>
        </r>
      </text>
    </comment>
    <comment ref="K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修边</t>
        </r>
      </text>
    </comment>
    <comment ref="K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取模</t>
        </r>
      </text>
    </comment>
    <comment ref="K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挂无纺布</t>
        </r>
      </text>
    </comment>
    <comment ref="K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修边</t>
        </r>
      </text>
    </comment>
    <comment ref="K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打磨区修补</t>
        </r>
      </text>
    </comment>
    <comment ref="K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挂无纺布</t>
        </r>
      </text>
    </comment>
    <comment ref="K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修补</t>
        </r>
      </text>
    </comment>
    <comment ref="K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喷脱模剂</t>
        </r>
      </text>
    </comment>
    <comment ref="K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清模</t>
        </r>
      </text>
    </comment>
    <comment ref="K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放钢丝</t>
        </r>
      </text>
    </comment>
    <comment ref="K3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修边</t>
        </r>
      </text>
    </comment>
    <comment ref="K3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修补</t>
        </r>
      </text>
    </comment>
    <comment ref="K3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装车</t>
        </r>
      </text>
    </comment>
    <comment ref="K3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修补</t>
        </r>
      </text>
    </comment>
    <comment ref="K4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修边</t>
        </r>
      </text>
    </comment>
    <comment ref="K4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挂无纺布</t>
        </r>
      </text>
    </comment>
    <comment ref="K4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打磨</t>
        </r>
      </text>
    </comment>
    <comment ref="K4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放钢丝</t>
        </r>
      </text>
    </comment>
    <comment ref="K4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挂无纺布</t>
        </r>
      </text>
    </comment>
    <comment ref="K4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打磨区装车</t>
        </r>
      </text>
    </comment>
    <comment ref="K4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修边</t>
        </r>
      </text>
    </comment>
    <comment ref="K4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装车</t>
        </r>
      </text>
    </comment>
    <comment ref="K4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放钢丝</t>
        </r>
      </text>
    </comment>
    <comment ref="K4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打磨</t>
        </r>
      </text>
    </comment>
    <comment ref="K5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修补</t>
        </r>
      </text>
    </comment>
    <comment ref="K5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挂无纺布</t>
        </r>
      </text>
    </comment>
    <comment ref="K5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设备</t>
        </r>
      </text>
    </comment>
    <comment ref="K5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修补</t>
        </r>
      </text>
    </comment>
    <comment ref="K5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修补</t>
        </r>
      </text>
    </comment>
    <comment ref="K5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打磨</t>
        </r>
      </text>
    </comment>
    <comment ref="K5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打磨修补</t>
        </r>
      </text>
    </comment>
    <comment ref="K5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修补</t>
        </r>
      </text>
    </comment>
    <comment ref="K5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放钢丝</t>
        </r>
      </text>
    </comment>
    <comment ref="K5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放钢丝</t>
        </r>
      </text>
    </comment>
    <comment ref="K6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放钢丝</t>
        </r>
      </text>
    </comment>
    <comment ref="K6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装车</t>
        </r>
      </text>
    </comment>
    <comment ref="K6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放钢丝</t>
        </r>
      </text>
    </comment>
    <comment ref="K6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挂无纺布</t>
        </r>
      </text>
    </comment>
    <comment ref="K6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清模</t>
        </r>
      </text>
    </comment>
    <comment ref="K6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放钢丝</t>
        </r>
      </text>
    </comment>
    <comment ref="I6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试用期计件8折</t>
        </r>
      </text>
    </comment>
    <comment ref="K6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取模</t>
        </r>
      </text>
    </comment>
    <comment ref="I6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试用期计件8折</t>
        </r>
      </text>
    </comment>
    <comment ref="K6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修边</t>
        </r>
      </text>
    </comment>
    <comment ref="I6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试用期计件8折
</t>
        </r>
      </text>
    </comment>
    <comment ref="K6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修补</t>
        </r>
      </text>
    </comment>
    <comment ref="I6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试用期计件8折
</t>
        </r>
      </text>
    </comment>
    <comment ref="K6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挂无纺布</t>
        </r>
      </text>
    </comment>
    <comment ref="I7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试用期计件8折
</t>
        </r>
      </text>
    </comment>
    <comment ref="K7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打磨装车</t>
        </r>
      </text>
    </comment>
    <comment ref="K7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打磨24天
成品2天</t>
        </r>
      </text>
    </comment>
    <comment ref="I7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未剔除绩效300</t>
        </r>
      </text>
    </comment>
    <comment ref="K7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打磨</t>
        </r>
      </text>
    </comment>
    <comment ref="I7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未剔除绩效300</t>
        </r>
      </text>
    </comment>
    <comment ref="K7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修边</t>
        </r>
      </text>
    </comment>
    <comment ref="I7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未剔除绩效300</t>
        </r>
      </text>
    </comment>
    <comment ref="K7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修边</t>
        </r>
      </text>
    </comment>
    <comment ref="I7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未剔除绩效300</t>
        </r>
      </text>
    </comment>
    <comment ref="K7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取模</t>
        </r>
      </text>
    </comment>
    <comment ref="I7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未剔除绩效
试用期计件8折</t>
        </r>
      </text>
    </comment>
    <comment ref="K7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带班</t>
        </r>
      </text>
    </comment>
    <comment ref="I7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2月剔除300计件做绩效
12月起申请按照发泡平均系数的1.15
</t>
        </r>
      </text>
    </comment>
    <comment ref="K7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质检岗位补贴</t>
        </r>
      </text>
    </comment>
    <comment ref="K7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打磨区质检</t>
        </r>
      </text>
    </comment>
    <comment ref="K8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质检</t>
        </r>
      </text>
    </comment>
    <comment ref="K8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质检</t>
        </r>
      </text>
    </comment>
  </commentList>
</comments>
</file>

<file path=xl/comments5.xml><?xml version="1.0" encoding="utf-8"?>
<comments xmlns="http://schemas.openxmlformats.org/spreadsheetml/2006/main">
  <authors>
    <author>tanyan</author>
    <author>Administrator</author>
    <author>Windows 用户</author>
  </authors>
  <commentList>
    <comment ref="F3" authorId="0">
      <text>
        <r>
          <rPr>
            <b/>
            <sz val="9"/>
            <rFont val="宋体"/>
            <charset val="134"/>
          </rPr>
          <t>tanyan:</t>
        </r>
        <r>
          <rPr>
            <sz val="9"/>
            <rFont val="宋体"/>
            <charset val="134"/>
          </rPr>
          <t xml:space="preserve">
装卸工按库管核算考勤及工资</t>
        </r>
      </text>
    </comment>
    <comment ref="H3" authorId="0">
      <text>
        <r>
          <rPr>
            <sz val="9"/>
            <rFont val="宋体"/>
            <charset val="134"/>
          </rPr>
          <t>tanyan:
1月餐补不发
常州出差餐补30元/天</t>
        </r>
      </text>
    </comment>
    <comment ref="J3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25年春节</t>
        </r>
      </text>
    </comment>
    <comment ref="L3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=VLOOKUP(C4,'[2025年2月工资汇总表-扣除绩效3.13.xls]研发人员'!$C$3:$FO$60,36,0)</t>
        </r>
      </text>
    </comment>
    <comment ref="AD3" authorId="0">
      <text>
        <r>
          <rPr>
            <b/>
            <sz val="9"/>
            <rFont val="宋体"/>
            <charset val="134"/>
          </rPr>
          <t>tanyan:</t>
        </r>
        <r>
          <rPr>
            <sz val="9"/>
            <rFont val="宋体"/>
            <charset val="134"/>
          </rPr>
          <t xml:space="preserve">
17年11月起水电、话费分开列支</t>
        </r>
      </text>
    </comment>
    <comment ref="AF3" authorId="2">
      <text>
        <r>
          <rPr>
            <sz val="9"/>
            <rFont val="宋体"/>
            <charset val="134"/>
          </rPr>
          <t>Administrator:
当月请一个月病产假、工伤假，离职人员，不予以扣工会会费</t>
        </r>
      </text>
    </comment>
    <comment ref="M4" authorId="0">
      <text>
        <r>
          <rPr>
            <sz val="9"/>
            <rFont val="宋体"/>
            <charset val="134"/>
          </rPr>
          <t>tanyan:
29</t>
        </r>
      </text>
    </comment>
    <comment ref="N4" authorId="0">
      <text>
        <r>
          <rPr>
            <sz val="9"/>
            <rFont val="宋体"/>
            <charset val="134"/>
          </rPr>
          <t>tanyan:
33</t>
        </r>
      </text>
    </comment>
    <comment ref="O4" authorId="0">
      <text>
        <r>
          <rPr>
            <sz val="9"/>
            <rFont val="宋体"/>
            <charset val="134"/>
          </rPr>
          <t>tanyan:
31</t>
        </r>
      </text>
    </comment>
    <comment ref="P4" authorId="0">
      <text>
        <r>
          <rPr>
            <sz val="9"/>
            <rFont val="宋体"/>
            <charset val="134"/>
          </rPr>
          <t>tanyan:
36</t>
        </r>
      </text>
    </comment>
    <comment ref="R5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24.1月从婴幼儿调整为子女教育</t>
        </r>
      </text>
    </comment>
    <comment ref="V5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原来1000</t>
        </r>
      </text>
    </comment>
    <comment ref="V8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原来1000</t>
        </r>
      </text>
    </comment>
    <comment ref="V9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原来1000</t>
        </r>
      </text>
    </comment>
    <comment ref="M10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25.3月有补收
</t>
        </r>
      </text>
    </comment>
    <comment ref="Q10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23.4月转合同工交公积金
</t>
        </r>
      </text>
    </comment>
    <comment ref="M13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25.3月有补收</t>
        </r>
      </text>
    </comment>
    <comment ref="M14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25.3月有补收
</t>
        </r>
      </text>
    </comment>
    <comment ref="Q14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24年2月鑫起转正式工</t>
        </r>
      </text>
    </comment>
    <comment ref="L19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研发直接</t>
        </r>
      </text>
    </comment>
    <comment ref="L20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研发间接</t>
        </r>
      </text>
    </comment>
    <comment ref="O20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阿姨</t>
        </r>
      </text>
    </comment>
    <comment ref="L21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间接人工成本
科室+研发销售办公室人员+阿姨</t>
        </r>
      </text>
    </comment>
    <comment ref="Q22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劳务120=0+36+4+临时工30+50劳务同工同酬</t>
        </r>
      </text>
    </comment>
    <comment ref="L23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研发-直接人工成本</t>
        </r>
      </text>
    </comment>
  </commentList>
</comments>
</file>

<file path=xl/comments6.xml><?xml version="1.0" encoding="utf-8"?>
<comments xmlns="http://schemas.openxmlformats.org/spreadsheetml/2006/main">
  <authors>
    <author>Administrator</author>
  </authors>
  <commentList>
    <comment ref="G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晚班</t>
        </r>
      </text>
    </comment>
    <comment ref="H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晚班</t>
        </r>
      </text>
    </comment>
    <comment ref="I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补卡</t>
        </r>
      </text>
    </comment>
    <comment ref="H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白班</t>
        </r>
      </text>
    </comment>
  </commentList>
</comments>
</file>

<file path=xl/comments7.xml><?xml version="1.0" encoding="utf-8"?>
<comments xmlns="http://schemas.openxmlformats.org/spreadsheetml/2006/main">
  <authors>
    <author>Administrator</author>
  </authors>
  <commentList>
    <comment ref="I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1月补卡考核180，罚款40</t>
        </r>
      </text>
    </comment>
    <comment ref="I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5月补卡</t>
        </r>
      </text>
    </comment>
  </commentList>
</comments>
</file>

<file path=xl/comments8.xml><?xml version="1.0" encoding="utf-8"?>
<comments xmlns="http://schemas.openxmlformats.org/spreadsheetml/2006/main">
  <authors>
    <author>Administrator</author>
  </authors>
  <commentList>
    <comment ref="F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2022年度社保基数
工伤不保底及封顶、医疗最低3276、失业养老最低3604</t>
        </r>
      </text>
    </comment>
    <comment ref="W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原单位工伤缴费费率为1.34%，2021.5降低为0.96%，降幅28%
2、鑫起原缴费费率为1.54%，现降低为1.23%，降幅20%
</t>
        </r>
      </text>
    </comment>
    <comment ref="F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原年审申报基数3220,2021.5调整为3263，并补缴1-4月份差额
2021.12起上调为3276，并补缴1-11月份
2022.1基数变更为3604-18000多
2023.1上调为3945
2024.01上调为4053</t>
        </r>
      </text>
    </comment>
    <comment ref="G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原年审申报基数3220,2021.5调整为3263，并补缴1-4月份差额
2021.12起上调为3276，并补缴1-11月份
2022.1基数变更为3604-18000多
2023.1上调为3945
2024.01上调为4053</t>
        </r>
      </text>
    </comment>
    <comment ref="H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原缴费基数3220
2021.12起调整为3276
2023.1上调为3945</t>
        </r>
      </text>
    </comment>
    <comment ref="I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原年审申报基数3220,2021.5调整为3263，并补缴1-4月份差额
2021.12起上调为3276，并补缴1-11月份
2022.1基数变更为3604-18000多
2023.1上调为3945
2024.01上调为4053</t>
        </r>
      </text>
    </comment>
    <comment ref="F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原年审申报基数3220,2021.5调整为3263，并补缴1-4月份差额
2021.12起上调为3276，并补缴1-11月份
2022.1基数变更为3604-18000多
2023.1上调为3945
2024.01上调为4053</t>
        </r>
      </text>
    </comment>
    <comment ref="G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原年审申报基数3220,2021.5调整为3263，并补缴1-4月份差额
2021.12起上调为3276，并补缴1-11月份
2022.1基数变更为3604-18000多
2023.1上调为3945
2024.01上调为4053</t>
        </r>
      </text>
    </comment>
    <comment ref="H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原基数3380
2022.9起调为3586</t>
        </r>
      </text>
    </comment>
    <comment ref="I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原年审申报基数3220,2021.5调整为3263，并补缴1-4月份差额
2021.12起上调为3276，并补缴1-11月份
2022.1基数变更为3604-18000多
2023.1上调为3945
2024.01上调为4053</t>
        </r>
      </text>
    </comment>
    <comment ref="AP7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休长假</t>
        </r>
      </text>
    </comment>
    <comment ref="E8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3月份工伤含阳俊</t>
        </r>
      </text>
    </comment>
    <comment ref="AK8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50人工伤费用2440.9元、黄清梅100元商业险</t>
        </r>
      </text>
    </comment>
    <comment ref="W9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50人工伤费用2440.9元、黄清梅100元商业险</t>
        </r>
      </text>
    </comment>
    <comment ref="AA9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50人工伤费用2440.9元、黄清梅100元商业险</t>
        </r>
      </text>
    </comment>
    <comment ref="E1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3月份工伤含阳俊</t>
        </r>
      </text>
    </comment>
    <comment ref="AK1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50人工伤费用2440.9元、黄清梅100元商业险</t>
        </r>
      </text>
    </comment>
    <comment ref="W1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50人工伤费用2440.9元、黄清梅100元商业险</t>
        </r>
      </text>
    </comment>
    <comment ref="AA1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50人工伤费用2440.9元、黄清梅100元商业险</t>
        </r>
      </text>
    </comment>
    <comment ref="B1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总稽核，6月份无费用</t>
        </r>
      </text>
    </comment>
    <comment ref="B1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总稽核，6月份无费用</t>
        </r>
      </text>
    </comment>
    <comment ref="B1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总稽核，6月份无费用</t>
        </r>
      </text>
    </comment>
    <comment ref="E14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3月份工伤含阳俊</t>
        </r>
      </text>
    </comment>
    <comment ref="AK14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50人工伤费用2440.9元、黄清梅100元商业险</t>
        </r>
      </text>
    </comment>
    <comment ref="W14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50人工伤费用2440.9元、黄清梅100元商业险</t>
        </r>
      </text>
    </comment>
    <comment ref="AA14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50人工伤费用2440.9元、黄清梅100元商业险</t>
        </r>
      </text>
    </comment>
    <comment ref="B15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总稽核，6月份无费用</t>
        </r>
      </text>
    </comment>
    <comment ref="B15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总稽核，6月份无费用</t>
        </r>
      </text>
    </comment>
    <comment ref="E15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3月份工伤含阳俊</t>
        </r>
      </text>
    </comment>
    <comment ref="AK15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50人工伤费用2440.9元、黄清梅100元商业险</t>
        </r>
      </text>
    </comment>
    <comment ref="W15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50人工伤费用2440.9元、黄清梅100元商业险</t>
        </r>
      </text>
    </comment>
    <comment ref="AA15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50人工伤费用2440.9元、黄清梅100元商业险</t>
        </r>
      </text>
    </comment>
    <comment ref="E15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3月份工伤含阳俊</t>
        </r>
      </text>
    </comment>
    <comment ref="AK15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50人工伤费用2440.9元、黄清梅100元商业险</t>
        </r>
      </text>
    </comment>
    <comment ref="W16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50人工伤费用2440.9元、黄清梅100元商业险</t>
        </r>
      </text>
    </comment>
    <comment ref="AA16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50人工伤费用2440.9元、黄清梅100元商业险</t>
        </r>
      </text>
    </comment>
    <comment ref="E18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3月份工伤含阳俊</t>
        </r>
      </text>
    </comment>
    <comment ref="AK18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黄清梅100元商业险</t>
        </r>
      </text>
    </comment>
    <comment ref="W18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黄清梅100元商业险</t>
        </r>
      </text>
    </comment>
    <comment ref="AA18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黄清梅100元商业险</t>
        </r>
      </text>
    </comment>
    <comment ref="AB18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2020.11、12费用与社保明细不一致，但合计数一致，社保局11月含冉勤费用，12月份补退。社保明细按当月实际应缴费用统计</t>
        </r>
      </text>
    </comment>
    <comment ref="Z18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劳务-单位承担五险部分</t>
        </r>
      </text>
    </comment>
    <comment ref="AA18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单位承担五险一金费用</t>
        </r>
      </text>
    </comment>
    <comment ref="AL18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费用合计</t>
        </r>
      </text>
    </comment>
    <comment ref="AM18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单位住房公积金</t>
        </r>
      </text>
    </comment>
    <comment ref="AJ19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25.2月起工资表大病不计加计扣除</t>
        </r>
      </text>
    </comment>
    <comment ref="S19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6月</t>
        </r>
      </text>
    </comment>
    <comment ref="AF19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医疗补收</t>
        </r>
      </text>
    </comment>
    <comment ref="AJ19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减去大病</t>
        </r>
      </text>
    </comment>
    <comment ref="AJ20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25.2月起工资表大病不计加计扣除</t>
        </r>
      </text>
    </comment>
    <comment ref="AM3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单位住房公积金</t>
        </r>
      </text>
    </comment>
    <comment ref="AP3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只有8号1次打卡记录</t>
        </r>
      </text>
    </comment>
  </commentList>
</comments>
</file>

<file path=xl/comments9.xml><?xml version="1.0" encoding="utf-8"?>
<comments xmlns="http://schemas.openxmlformats.org/spreadsheetml/2006/main">
  <authors>
    <author>Administrator</author>
  </authors>
  <commentList>
    <comment ref="M4" authorId="0">
      <text>
        <r>
          <rPr>
            <sz val="9"/>
            <rFont val="宋体"/>
            <charset val="134"/>
          </rPr>
          <t>Administrator:
公积金余额统计时间为7月1日至次年6月30日</t>
        </r>
      </text>
    </comment>
    <comment ref="B4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12.16办理发现异常，微信第一时间告知，前单位湖南正蓉机械制造有限公司0001962</t>
        </r>
      </text>
    </comment>
    <comment ref="B4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暂未启封1.15</t>
        </r>
      </text>
    </comment>
  </commentList>
</comments>
</file>

<file path=xl/sharedStrings.xml><?xml version="1.0" encoding="utf-8"?>
<sst xmlns="http://schemas.openxmlformats.org/spreadsheetml/2006/main" count="2832" uniqueCount="761">
  <si>
    <t>序号</t>
  </si>
  <si>
    <t>部门</t>
  </si>
  <si>
    <t>姓名</t>
  </si>
  <si>
    <t>岗位</t>
  </si>
  <si>
    <t>工资发放公司</t>
  </si>
  <si>
    <t>姓名所在工作表</t>
  </si>
  <si>
    <t>6月份</t>
  </si>
  <si>
    <t>工资分布</t>
  </si>
  <si>
    <t>工资</t>
  </si>
  <si>
    <t>养老</t>
  </si>
  <si>
    <t>失业</t>
  </si>
  <si>
    <t>医疗</t>
  </si>
  <si>
    <t>工伤</t>
  </si>
  <si>
    <t>公积金</t>
  </si>
  <si>
    <t>合计</t>
  </si>
  <si>
    <t>项目/部门</t>
  </si>
  <si>
    <t>科室</t>
  </si>
  <si>
    <t>研发</t>
  </si>
  <si>
    <t>销售</t>
  </si>
  <si>
    <t>总装</t>
  </si>
  <si>
    <t>焊接</t>
  </si>
  <si>
    <t>发泡</t>
  </si>
  <si>
    <t>一线服务人员</t>
  </si>
  <si>
    <t>其他-服务费</t>
  </si>
  <si>
    <t>验证</t>
  </si>
  <si>
    <t>固定工资</t>
  </si>
  <si>
    <t>李开阳</t>
  </si>
  <si>
    <t>湖南荣昌</t>
  </si>
  <si>
    <t>总人数-预算</t>
  </si>
  <si>
    <t>刘心</t>
  </si>
  <si>
    <t>总人数-实际</t>
  </si>
  <si>
    <t>易兰</t>
  </si>
  <si>
    <t>在实际总人数中：</t>
  </si>
  <si>
    <t>曾琼</t>
  </si>
  <si>
    <t>湖南荣昌(人数）</t>
  </si>
  <si>
    <t>陈子豪</t>
  </si>
  <si>
    <t>湖南诚展(人数）</t>
  </si>
  <si>
    <t>刘文向</t>
  </si>
  <si>
    <t>湘潭思泉(人数）</t>
  </si>
  <si>
    <t>李晶</t>
  </si>
  <si>
    <t>深圳诚展(人数）</t>
  </si>
  <si>
    <t>谭丽平</t>
  </si>
  <si>
    <t>东方人才(人数）</t>
  </si>
  <si>
    <t>何胜春</t>
  </si>
  <si>
    <t>鑫起(人数）</t>
  </si>
  <si>
    <t>马英</t>
  </si>
  <si>
    <t>湘潭宏顺(人数）</t>
  </si>
  <si>
    <t>卢中华</t>
  </si>
  <si>
    <t>德顺(人数）</t>
  </si>
  <si>
    <t>伍赤诚</t>
  </si>
  <si>
    <t>总工资（不含五险一金）-预算</t>
  </si>
  <si>
    <t>张海波</t>
  </si>
  <si>
    <t>总工资（不含五险一金）-实际</t>
  </si>
  <si>
    <t>曹蜜</t>
  </si>
  <si>
    <t>在实际总工资中(不含五险一金)</t>
  </si>
  <si>
    <t>贺王瑜</t>
  </si>
  <si>
    <t>湖南荣昌(工资）</t>
  </si>
  <si>
    <t>赵新辉</t>
  </si>
  <si>
    <t>湖南诚展(工资）</t>
  </si>
  <si>
    <t>肖燕丹</t>
  </si>
  <si>
    <t>湘潭思泉(工资）</t>
  </si>
  <si>
    <t>变动工资</t>
  </si>
  <si>
    <t>范文榜</t>
  </si>
  <si>
    <t>深圳诚展(工资）</t>
  </si>
  <si>
    <t>肖玲</t>
  </si>
  <si>
    <t>东方人才(工资）</t>
  </si>
  <si>
    <t>赵五祥</t>
  </si>
  <si>
    <t>湘潭宏顺(工资）</t>
  </si>
  <si>
    <t>文洪亮</t>
  </si>
  <si>
    <t>鑫起(工资）</t>
  </si>
  <si>
    <t>赵平</t>
  </si>
  <si>
    <t>德顺(工资）</t>
  </si>
  <si>
    <t>李松辉</t>
  </si>
  <si>
    <t>五险一金-预算</t>
  </si>
  <si>
    <t>黄龙</t>
  </si>
  <si>
    <t>五险一金-实际</t>
  </si>
  <si>
    <t>谭建文</t>
  </si>
  <si>
    <t>在五险一金中：</t>
  </si>
  <si>
    <t>谭海波</t>
  </si>
  <si>
    <t>湖南荣昌(五险）</t>
  </si>
  <si>
    <t>高贤勇</t>
  </si>
  <si>
    <t>湖南诚展(五险）</t>
  </si>
  <si>
    <t>贺楚平</t>
  </si>
  <si>
    <t>湘潭思泉(五险）</t>
  </si>
  <si>
    <t>殷胜</t>
  </si>
  <si>
    <t>深圳诚展(五险）</t>
  </si>
  <si>
    <t>齐承平</t>
  </si>
  <si>
    <t>东方人才(五险）</t>
  </si>
  <si>
    <t>何柒林</t>
  </si>
  <si>
    <t>湘潭宏顺(五险）</t>
  </si>
  <si>
    <t>彭健</t>
  </si>
  <si>
    <t>鑫起(五险）</t>
  </si>
  <si>
    <t>王虎彪</t>
  </si>
  <si>
    <t>德顺(五险）</t>
  </si>
  <si>
    <t>麻志超</t>
  </si>
  <si>
    <t>总工资(含五险一金）-预算</t>
  </si>
  <si>
    <t>吴国秋</t>
  </si>
  <si>
    <t>总工资(含五险一金）-实际</t>
  </si>
  <si>
    <t>张迪辉</t>
  </si>
  <si>
    <t>在实际总工资中：</t>
  </si>
  <si>
    <t>李慧玲</t>
  </si>
  <si>
    <t>湖南荣昌(工资+五险）</t>
  </si>
  <si>
    <t>毛伟</t>
  </si>
  <si>
    <t>湖南诚展(工资+五险）</t>
  </si>
  <si>
    <t>蒋正林</t>
  </si>
  <si>
    <t>湘潭思泉(工资+五险）</t>
  </si>
  <si>
    <t>左昌福</t>
  </si>
  <si>
    <t>深圳诚展(工资+五险）</t>
  </si>
  <si>
    <t>冉景斌</t>
  </si>
  <si>
    <t>东方人才(工资+五险）</t>
  </si>
  <si>
    <t>郭正军</t>
  </si>
  <si>
    <t>湘潭宏顺(工资+五险）</t>
  </si>
  <si>
    <t>王西明</t>
  </si>
  <si>
    <t>鑫起(工资+五险）</t>
  </si>
  <si>
    <t>申喜华</t>
  </si>
  <si>
    <t>德顺(工资+五险）</t>
  </si>
  <si>
    <t>戴立娟</t>
  </si>
  <si>
    <t>陈爱军</t>
  </si>
  <si>
    <t>肖春菊</t>
  </si>
  <si>
    <t>卢舟晖</t>
  </si>
  <si>
    <t>罗亚南</t>
  </si>
  <si>
    <t>杨亮亮</t>
  </si>
  <si>
    <t>吴陈</t>
  </si>
  <si>
    <t>苏超</t>
  </si>
  <si>
    <t>易任红</t>
  </si>
  <si>
    <t>欧响亮</t>
  </si>
  <si>
    <t>刘明</t>
  </si>
  <si>
    <t>胡荣华</t>
  </si>
  <si>
    <t>刘文强</t>
  </si>
  <si>
    <t>刘谦</t>
  </si>
  <si>
    <t>邓日顺</t>
  </si>
  <si>
    <t>李亦斌</t>
  </si>
  <si>
    <t>刘孝其</t>
  </si>
  <si>
    <t>罗鹏</t>
  </si>
  <si>
    <t>曹卫清</t>
  </si>
  <si>
    <t>李知洋</t>
  </si>
  <si>
    <t>林虎</t>
  </si>
  <si>
    <t>雍期望</t>
  </si>
  <si>
    <t>邹文祥</t>
  </si>
  <si>
    <t>张周</t>
  </si>
  <si>
    <t>霍海涛</t>
  </si>
  <si>
    <t>谭刚</t>
  </si>
  <si>
    <t>伍志强</t>
  </si>
  <si>
    <t>邹明旺</t>
  </si>
  <si>
    <t>彭孜刚</t>
  </si>
  <si>
    <t>刘志平</t>
  </si>
  <si>
    <t>刘辉兵</t>
  </si>
  <si>
    <t>吴朗</t>
  </si>
  <si>
    <t>彭光宏</t>
  </si>
  <si>
    <t>付雄</t>
  </si>
  <si>
    <t>黄清梅</t>
  </si>
  <si>
    <t>王锋卡</t>
  </si>
  <si>
    <t>曾李文</t>
  </si>
  <si>
    <t>邹彬彬</t>
  </si>
  <si>
    <t>高万</t>
  </si>
  <si>
    <t>郭佳</t>
  </si>
  <si>
    <t>库管</t>
  </si>
  <si>
    <t>罗冰</t>
  </si>
  <si>
    <t>曾强</t>
  </si>
  <si>
    <t>同工同酬</t>
  </si>
  <si>
    <t>罗熠鹏</t>
  </si>
  <si>
    <t>王明</t>
  </si>
  <si>
    <t>陈元庆</t>
  </si>
  <si>
    <t>马凤</t>
  </si>
  <si>
    <t>袁建平</t>
  </si>
  <si>
    <t>袁珊珊</t>
  </si>
  <si>
    <t>罗铁</t>
  </si>
  <si>
    <t>彭洪准</t>
  </si>
  <si>
    <t>刘军玲</t>
  </si>
  <si>
    <t>何杰</t>
  </si>
  <si>
    <t>张超锋</t>
  </si>
  <si>
    <t>殷耀华</t>
  </si>
  <si>
    <t>仓管员</t>
  </si>
  <si>
    <t>李春华</t>
  </si>
  <si>
    <t>史双宇</t>
  </si>
  <si>
    <t>发泡操作工</t>
  </si>
  <si>
    <t>谢桂华</t>
  </si>
  <si>
    <t>董婧雯</t>
  </si>
  <si>
    <t>张忠宝</t>
  </si>
  <si>
    <t>刘湘宇</t>
  </si>
  <si>
    <t>李力争</t>
  </si>
  <si>
    <t>唐亮</t>
  </si>
  <si>
    <t>罗向锋</t>
  </si>
  <si>
    <t>谭金祥</t>
  </si>
  <si>
    <t>王子先</t>
  </si>
  <si>
    <t>赵琦</t>
  </si>
  <si>
    <t>凌勤凡</t>
  </si>
  <si>
    <t>袁登宇</t>
  </si>
  <si>
    <t>齐康杰</t>
  </si>
  <si>
    <t>黄希</t>
  </si>
  <si>
    <t>李水平</t>
  </si>
  <si>
    <t>吴明贵</t>
  </si>
  <si>
    <t>刘俊杰</t>
  </si>
  <si>
    <t>瞿芬</t>
  </si>
  <si>
    <t>瞿欢</t>
  </si>
  <si>
    <t>彭智勇</t>
  </si>
  <si>
    <t>周孝勇</t>
  </si>
  <si>
    <t>冯新宇</t>
  </si>
  <si>
    <t>游围广</t>
  </si>
  <si>
    <t>马战</t>
  </si>
  <si>
    <t>曾选泽</t>
  </si>
  <si>
    <t>林新龙</t>
  </si>
  <si>
    <t>卫伟伟</t>
  </si>
  <si>
    <t>唐锋</t>
  </si>
  <si>
    <t>刘红勇</t>
  </si>
  <si>
    <t>谢宗伏</t>
  </si>
  <si>
    <t>刘顺新</t>
  </si>
  <si>
    <t>李需</t>
  </si>
  <si>
    <t>发泡检验员</t>
  </si>
  <si>
    <t>赵亮</t>
  </si>
  <si>
    <t>湘潭思泉</t>
  </si>
  <si>
    <t>文磊</t>
  </si>
  <si>
    <t>王启明</t>
  </si>
  <si>
    <t>周建华</t>
  </si>
  <si>
    <t>电工</t>
  </si>
  <si>
    <t>贺翌昂</t>
  </si>
  <si>
    <t>龙意倩</t>
  </si>
  <si>
    <t>蒋鹏</t>
  </si>
  <si>
    <t>肖军奇</t>
  </si>
  <si>
    <t>付志勇</t>
  </si>
  <si>
    <t>彭梅芳</t>
  </si>
  <si>
    <t>唐江山</t>
  </si>
  <si>
    <t>高玉霞</t>
  </si>
  <si>
    <t>齐水斌</t>
  </si>
  <si>
    <t>陈波</t>
  </si>
  <si>
    <t>张永桂</t>
  </si>
  <si>
    <t>卢喜春</t>
  </si>
  <si>
    <t>佘军</t>
  </si>
  <si>
    <t>刘爱国</t>
  </si>
  <si>
    <t>杨文</t>
  </si>
  <si>
    <t>聂松华</t>
  </si>
  <si>
    <t>郭鹏</t>
  </si>
  <si>
    <t>何林</t>
  </si>
  <si>
    <t>张小双</t>
  </si>
  <si>
    <t>汤建惟</t>
  </si>
  <si>
    <t>黄晚娇</t>
  </si>
  <si>
    <t>肖星</t>
  </si>
  <si>
    <t>颜俊杰</t>
  </si>
  <si>
    <t>伍星</t>
  </si>
  <si>
    <t>陶勇军</t>
  </si>
  <si>
    <t>黄夏明</t>
  </si>
  <si>
    <t>蔡建兵</t>
  </si>
  <si>
    <t>曾建伟</t>
  </si>
  <si>
    <t>李先文</t>
  </si>
  <si>
    <t>肖志</t>
  </si>
  <si>
    <t>李湘泉</t>
  </si>
  <si>
    <t>曾丽梅</t>
  </si>
  <si>
    <t>王攀</t>
  </si>
  <si>
    <t>刘红卫</t>
  </si>
  <si>
    <t>刘戚香</t>
  </si>
  <si>
    <t>张波滔</t>
  </si>
  <si>
    <t>谭哲</t>
  </si>
  <si>
    <t>黄翠兰</t>
  </si>
  <si>
    <t>诸葛启发</t>
  </si>
  <si>
    <t>黄槿喆</t>
  </si>
  <si>
    <t>赖金龙</t>
  </si>
  <si>
    <t>陶巨喜</t>
  </si>
  <si>
    <t>唐相健</t>
  </si>
  <si>
    <t>包文彬</t>
  </si>
  <si>
    <t>唐国祥</t>
  </si>
  <si>
    <t>张桂花</t>
  </si>
  <si>
    <t>曹庆华</t>
  </si>
  <si>
    <t>韩建军</t>
  </si>
  <si>
    <t>李运泉</t>
  </si>
  <si>
    <t>汤锦程</t>
  </si>
  <si>
    <t>莫芳强</t>
  </si>
  <si>
    <t>曹诗富</t>
  </si>
  <si>
    <t>李冬阳</t>
  </si>
  <si>
    <t>钟习红</t>
  </si>
  <si>
    <t>程跃辉</t>
  </si>
  <si>
    <t>谭怀风</t>
  </si>
  <si>
    <t>谭桂平</t>
  </si>
  <si>
    <t>马立香</t>
  </si>
  <si>
    <t>李孟泉</t>
  </si>
  <si>
    <t>张智杰</t>
  </si>
  <si>
    <t>袁后平</t>
  </si>
  <si>
    <t>谢素平</t>
  </si>
  <si>
    <t>罗石连</t>
  </si>
  <si>
    <t>罗军灿</t>
  </si>
  <si>
    <t>张子望</t>
  </si>
  <si>
    <t>陈钰</t>
  </si>
  <si>
    <t>文志辉</t>
  </si>
  <si>
    <t>贺钢</t>
  </si>
  <si>
    <t>向友发</t>
  </si>
  <si>
    <t>张建波</t>
  </si>
  <si>
    <t>肖海燕</t>
  </si>
  <si>
    <t>邹联忠</t>
  </si>
  <si>
    <t>朱新良</t>
  </si>
  <si>
    <t>陈纪龙</t>
  </si>
  <si>
    <t>劳务公司工资表同工同酬</t>
  </si>
  <si>
    <t>服务费</t>
  </si>
  <si>
    <t>科室人员</t>
  </si>
  <si>
    <t>荣昌工资表科室人员</t>
  </si>
  <si>
    <t>研发人员</t>
  </si>
  <si>
    <t>荣昌工资表研发人员</t>
  </si>
  <si>
    <t>一线员工</t>
  </si>
  <si>
    <t>荣昌工资表一线员工</t>
  </si>
  <si>
    <t>销售人员</t>
  </si>
  <si>
    <t>荣昌工资表销售人员</t>
  </si>
  <si>
    <t>小时工（荣昌）</t>
  </si>
  <si>
    <t>荣昌工资表小时工</t>
  </si>
  <si>
    <t>小时工</t>
  </si>
  <si>
    <t>劳务公司工资表小时工</t>
  </si>
  <si>
    <t>2025年6月份人工成本明细</t>
  </si>
  <si>
    <t>劳务公司代理费用</t>
  </si>
  <si>
    <t>用工性质</t>
  </si>
  <si>
    <t>人工费用</t>
  </si>
  <si>
    <t>所属劳务公司</t>
  </si>
  <si>
    <t>金额</t>
  </si>
  <si>
    <t>备注</t>
  </si>
  <si>
    <t>劳务公司名称</t>
  </si>
  <si>
    <t>代发工资</t>
  </si>
  <si>
    <t>代理五险</t>
  </si>
  <si>
    <t>代理服务费</t>
  </si>
  <si>
    <t>固定用工</t>
  </si>
  <si>
    <t>湖南诚展</t>
  </si>
  <si>
    <t>深圳诚展</t>
  </si>
  <si>
    <t>合同用工</t>
  </si>
  <si>
    <t>东方人才</t>
  </si>
  <si>
    <t>鑫起</t>
  </si>
  <si>
    <t>德顺</t>
  </si>
  <si>
    <t>湘潭宏顺</t>
  </si>
  <si>
    <t>陕西</t>
  </si>
  <si>
    <t>一、工资合计</t>
  </si>
  <si>
    <t>其中：发泡部门工资</t>
  </si>
  <si>
    <t>五险</t>
  </si>
  <si>
    <t>二、五险一金合计</t>
  </si>
  <si>
    <t>其中：发泡部门五险一金</t>
  </si>
  <si>
    <t>一线人员</t>
  </si>
  <si>
    <t>三、代理费合计</t>
  </si>
  <si>
    <t>四、总人力成本</t>
  </si>
  <si>
    <t>其中：发泡部门</t>
  </si>
  <si>
    <t>2025 年 07 月 工 资 表 （ 科 室 人 员）</t>
  </si>
  <si>
    <t>工号</t>
  </si>
  <si>
    <t>入职时间</t>
  </si>
  <si>
    <t>起薪日期</t>
  </si>
  <si>
    <t>餐补</t>
  </si>
  <si>
    <t>6月绩效</t>
  </si>
  <si>
    <t>开门红福利</t>
  </si>
  <si>
    <t>奖励/考核/稽核</t>
  </si>
  <si>
    <t>应发工资</t>
  </si>
  <si>
    <t>代扣代缴（社保统筹税前个人代扣）</t>
  </si>
  <si>
    <t>专项附加扣除</t>
  </si>
  <si>
    <t>税前
应发工资</t>
  </si>
  <si>
    <t>个人
所得税</t>
  </si>
  <si>
    <t>补扣/退11月工资个人所得税</t>
  </si>
  <si>
    <t>餐费</t>
  </si>
  <si>
    <t>补专项附加扣除额</t>
  </si>
  <si>
    <t>水电费</t>
  </si>
  <si>
    <t>话费</t>
  </si>
  <si>
    <t>被服费</t>
  </si>
  <si>
    <t>税后
实发工资</t>
  </si>
  <si>
    <t>签收</t>
  </si>
  <si>
    <t>人员核对</t>
  </si>
  <si>
    <t>大病</t>
  </si>
  <si>
    <t>住房公积金</t>
  </si>
  <si>
    <t>子女教育</t>
  </si>
  <si>
    <t>继续教育</t>
  </si>
  <si>
    <t>住房贷款利息</t>
  </si>
  <si>
    <t>住房租金</t>
  </si>
  <si>
    <t>赡养老人</t>
  </si>
  <si>
    <t>婴幼儿照护费用</t>
  </si>
  <si>
    <t>身份证号码</t>
  </si>
  <si>
    <t>用工形式</t>
  </si>
  <si>
    <t>财务管理部</t>
  </si>
  <si>
    <t>财务部长</t>
  </si>
  <si>
    <t>合同工</t>
  </si>
  <si>
    <t>总账税务会计</t>
  </si>
  <si>
    <t>资金管理员</t>
  </si>
  <si>
    <t>综合管理部</t>
  </si>
  <si>
    <t>行政后勤</t>
  </si>
  <si>
    <t>人力资源专员</t>
  </si>
  <si>
    <t>运营总监</t>
  </si>
  <si>
    <t>技术质量部</t>
  </si>
  <si>
    <t>质量工程师</t>
  </si>
  <si>
    <t>生产制造部</t>
  </si>
  <si>
    <t>发泡工艺工程师</t>
  </si>
  <si>
    <t>部长</t>
  </si>
  <si>
    <t>QAD</t>
  </si>
  <si>
    <t>成品管理</t>
  </si>
  <si>
    <t>采购计划员</t>
  </si>
  <si>
    <t>生产计划</t>
  </si>
  <si>
    <t>车间主任</t>
  </si>
  <si>
    <t>IT兼零星采购</t>
  </si>
  <si>
    <t xml:space="preserve">     制表：曾琼                                        财务审核：                                                         审批:                                                                         日期：2025-08-12</t>
  </si>
  <si>
    <t>上月数据</t>
  </si>
  <si>
    <t>应发</t>
  </si>
  <si>
    <t>应发-餐补</t>
  </si>
  <si>
    <t>管理人员实发合计</t>
  </si>
  <si>
    <t>劳务发放水电</t>
  </si>
  <si>
    <t>实发合计</t>
  </si>
  <si>
    <t>经理级以上</t>
  </si>
  <si>
    <t>临时工水电</t>
  </si>
  <si>
    <t>临时工-荣昌</t>
  </si>
  <si>
    <t>员工</t>
  </si>
  <si>
    <t>宿舍水电费</t>
  </si>
  <si>
    <t>工资表实发合计</t>
  </si>
  <si>
    <t>宿舍电费</t>
  </si>
  <si>
    <t>打印工资表应发</t>
  </si>
  <si>
    <t>含公司小时工</t>
  </si>
  <si>
    <t>同工同酬实发</t>
  </si>
  <si>
    <t>临时工-公司</t>
  </si>
  <si>
    <t>临时工-1家</t>
  </si>
  <si>
    <t>汇总工资表应发</t>
  </si>
  <si>
    <t>同工同酬-应发</t>
  </si>
  <si>
    <t>人工应发</t>
  </si>
  <si>
    <t>2025 年 07 月工 资 表（一 线 员 工）</t>
  </si>
  <si>
    <t>绩效</t>
  </si>
  <si>
    <t>代扣代缴（社保税前个人代扣）</t>
  </si>
  <si>
    <t>补扣11月份工资个人所得税</t>
  </si>
  <si>
    <t xml:space="preserve">餐费
</t>
  </si>
  <si>
    <t>工会会费</t>
  </si>
  <si>
    <t>住房
公积金</t>
  </si>
  <si>
    <t>7月月报</t>
  </si>
  <si>
    <t>设备维护及模具工程师</t>
  </si>
  <si>
    <t>发泡设备维修</t>
  </si>
  <si>
    <t>发泡班长</t>
  </si>
  <si>
    <t>支援发泡</t>
  </si>
  <si>
    <t>总装前排</t>
  </si>
  <si>
    <t>总装检验员</t>
  </si>
  <si>
    <t>总装车间</t>
  </si>
  <si>
    <t>2025/7/7退休</t>
  </si>
  <si>
    <t>2025/7/27离职</t>
  </si>
  <si>
    <t>焊接普工</t>
  </si>
  <si>
    <t>焊工</t>
  </si>
  <si>
    <t>保洁员</t>
  </si>
  <si>
    <t>残疾人安置</t>
  </si>
  <si>
    <t>2025年7月一线合计</t>
  </si>
  <si>
    <t>2025年7月劳务公司发放工资人员78人</t>
  </si>
  <si>
    <t>合计-劳务发放</t>
  </si>
  <si>
    <t>2025 年 07 月 工 资 表（销 售 人 员）</t>
  </si>
  <si>
    <t>补扣/退12-2月工资个人所得税</t>
  </si>
  <si>
    <t>市场营销部</t>
  </si>
  <si>
    <t>销售统计</t>
  </si>
  <si>
    <t>销售服务经理</t>
  </si>
  <si>
    <t>现场服务员</t>
  </si>
  <si>
    <t>比亚迪服务员</t>
  </si>
  <si>
    <t>比亚迪现场服务</t>
  </si>
  <si>
    <t>盛鹏威</t>
  </si>
  <si>
    <t>长沙现服</t>
  </si>
  <si>
    <t>金琥现服</t>
  </si>
  <si>
    <t xml:space="preserve">     制表：曾琼                                              财务审核：                                            审批:                                                    日期：2025-07-14</t>
  </si>
  <si>
    <t>2025年07月劳务工工资明细</t>
  </si>
  <si>
    <t>入职日期</t>
  </si>
  <si>
    <t>应出勤（天）</t>
  </si>
  <si>
    <t>实出勤（天）</t>
  </si>
  <si>
    <t>基本工资（元）</t>
  </si>
  <si>
    <t>计件/岗位工资（元）</t>
  </si>
  <si>
    <t>绩效（元）</t>
  </si>
  <si>
    <t>加班及其他补贴（元）</t>
  </si>
  <si>
    <t>餐补（元）</t>
  </si>
  <si>
    <t>奖励/考核（元）</t>
  </si>
  <si>
    <t>补单补卡（元）</t>
  </si>
  <si>
    <t>全勤奖</t>
  </si>
  <si>
    <t>应发工资（元）</t>
  </si>
  <si>
    <t>水电费（元）</t>
  </si>
  <si>
    <t>劳务公司</t>
  </si>
  <si>
    <t>工资表税后实发</t>
  </si>
  <si>
    <t>人员核对-勿删</t>
  </si>
  <si>
    <t>7.17差异</t>
  </si>
  <si>
    <t>2025/8/6辞职</t>
  </si>
  <si>
    <t>2025/8/6退回</t>
  </si>
  <si>
    <t>2025/7/30辞职</t>
  </si>
  <si>
    <t>2025/8/6离职</t>
  </si>
  <si>
    <t>2025/7/13辞职</t>
  </si>
  <si>
    <t>2025/7/31辞职</t>
  </si>
  <si>
    <t>刘季香</t>
  </si>
  <si>
    <t>2025/7/6辞职</t>
  </si>
  <si>
    <t>2025/7/31退回</t>
  </si>
  <si>
    <t>2025/7/10要求退回</t>
  </si>
  <si>
    <t>2025/7/9离职</t>
  </si>
  <si>
    <t>2025/06/16号离职</t>
  </si>
  <si>
    <t>2025/7/21退回</t>
  </si>
  <si>
    <t>宏顺</t>
  </si>
  <si>
    <t>加小时工</t>
  </si>
  <si>
    <t>劳务总计</t>
  </si>
  <si>
    <t>2025 年    月 工 资 表 （研 发 人 员）</t>
  </si>
  <si>
    <t>补扣/退5月工资个人所得税</t>
  </si>
  <si>
    <t>430321198306291571</t>
  </si>
  <si>
    <t>430321199804192212</t>
  </si>
  <si>
    <t>43022119960729111X</t>
  </si>
  <si>
    <t>430124198209127970</t>
  </si>
  <si>
    <t>432524198406256417</t>
  </si>
  <si>
    <t>43022120001004594X</t>
  </si>
  <si>
    <t>430221199003101207</t>
  </si>
  <si>
    <t>430203197207186036</t>
  </si>
  <si>
    <t>430423198210115811</t>
  </si>
  <si>
    <t>43032119730510854X</t>
  </si>
  <si>
    <t xml:space="preserve">     制表：曾琼                                        财务审核：                                            审批:                                 日期：2025-04-14</t>
  </si>
  <si>
    <t xml:space="preserve">                     </t>
  </si>
  <si>
    <t>直接</t>
  </si>
  <si>
    <t>劳务-间接</t>
  </si>
  <si>
    <t>间接人工成本</t>
  </si>
  <si>
    <t>劳务</t>
  </si>
  <si>
    <t>劳务发放68及小时工40</t>
  </si>
  <si>
    <t>工资-应发</t>
  </si>
  <si>
    <t>研发-直接人员</t>
  </si>
  <si>
    <t>一线</t>
  </si>
  <si>
    <t>工资+临时工</t>
  </si>
  <si>
    <t>临时工-4家</t>
  </si>
  <si>
    <t>直接人工成本</t>
  </si>
  <si>
    <t>2025年  月生产一线临时工人员费用（荣昌）</t>
  </si>
  <si>
    <t>车间</t>
  </si>
  <si>
    <t>上岗日期</t>
  </si>
  <si>
    <t>出勤时间（小时）</t>
  </si>
  <si>
    <t>单价（元/时）</t>
  </si>
  <si>
    <t>费用(元）</t>
  </si>
  <si>
    <t>补卡考核</t>
  </si>
  <si>
    <t>合计（元）</t>
  </si>
  <si>
    <t>制表：曾琼                   财务审核：                                            审批:                                 日期：2025-4-14</t>
  </si>
  <si>
    <t>2025年  月生产一线临时工人员费用（东方人才）</t>
  </si>
  <si>
    <t>补卡/考核</t>
  </si>
  <si>
    <t>应发合计（元）</t>
  </si>
  <si>
    <t xml:space="preserve">制表：                                              审核：                                             审批：
 </t>
  </si>
  <si>
    <t>光华荣昌</t>
  </si>
  <si>
    <t>2025年07月光华荣昌社保明细</t>
  </si>
  <si>
    <t>性别</t>
  </si>
  <si>
    <t>参保时间</t>
  </si>
  <si>
    <t>社保基数</t>
  </si>
  <si>
    <t>单位承担社保部分</t>
  </si>
  <si>
    <t>重疾(单位出）</t>
  </si>
  <si>
    <t>单位合计</t>
  </si>
  <si>
    <t>个人承担社保部分</t>
  </si>
  <si>
    <t>重疾（个人出）</t>
  </si>
  <si>
    <t>个人合计</t>
  </si>
  <si>
    <t>社保合计</t>
  </si>
  <si>
    <t>考勤表天数</t>
  </si>
  <si>
    <t>光荣参保</t>
  </si>
  <si>
    <t>劳务参保</t>
  </si>
  <si>
    <t>养老基数</t>
  </si>
  <si>
    <t>失业基数</t>
  </si>
  <si>
    <t>医疗生育基数</t>
  </si>
  <si>
    <t>工伤基数（0.96%）</t>
  </si>
  <si>
    <t>工伤基数（1.23%）</t>
  </si>
  <si>
    <t>养老(16%)</t>
  </si>
  <si>
    <t>养老减免/补退</t>
  </si>
  <si>
    <t>养老补退补收</t>
  </si>
  <si>
    <t>失业(0.7%)</t>
  </si>
  <si>
    <t>失业补退补收</t>
  </si>
  <si>
    <t>医疗(8.7%)</t>
  </si>
  <si>
    <t>医疗补退补收</t>
  </si>
  <si>
    <t>工伤(1.2%)</t>
  </si>
  <si>
    <t>工伤补退补收</t>
  </si>
  <si>
    <t>基数调整补收（单位出）</t>
  </si>
  <si>
    <t>养老(8%)</t>
  </si>
  <si>
    <t>养老补收补退</t>
  </si>
  <si>
    <t>失业补收补退</t>
  </si>
  <si>
    <t>医疗(2%)</t>
  </si>
  <si>
    <t>医疗补收补退</t>
  </si>
  <si>
    <t>基数调整补收（个人出）</t>
  </si>
  <si>
    <t>男</t>
  </si>
  <si>
    <t>女</t>
  </si>
  <si>
    <t>430702198510205223</t>
  </si>
  <si>
    <t>422426196407203858</t>
  </si>
  <si>
    <t>430203198510146015</t>
  </si>
  <si>
    <t>432524199110091427</t>
  </si>
  <si>
    <t>230834197309170879</t>
  </si>
  <si>
    <t>430202197709246071</t>
  </si>
  <si>
    <t>43021119701215451X</t>
  </si>
  <si>
    <t>430211199107030412</t>
  </si>
  <si>
    <t>432502198409158371</t>
  </si>
  <si>
    <t>430219197407087017</t>
  </si>
  <si>
    <t>430221196508206879</t>
  </si>
  <si>
    <t>430221197911288119</t>
  </si>
  <si>
    <t>430321197201117871</t>
  </si>
  <si>
    <t>429006198105306331</t>
  </si>
  <si>
    <t>430221198907110814</t>
  </si>
  <si>
    <t>430203199001137035</t>
  </si>
  <si>
    <t>430281198712019195</t>
  </si>
  <si>
    <t>430221198602281137</t>
  </si>
  <si>
    <t>522128196705130837</t>
  </si>
  <si>
    <t>430204199302173239</t>
  </si>
  <si>
    <t>430221199005141712</t>
  </si>
  <si>
    <t>430221198608302314</t>
  </si>
  <si>
    <t>43032119801119001X</t>
  </si>
  <si>
    <t>430203198304104025</t>
  </si>
  <si>
    <t>430481199112246971</t>
  </si>
  <si>
    <t>430223197710281810</t>
  </si>
  <si>
    <t>430321199908306237</t>
  </si>
  <si>
    <t>43252419910529545X</t>
  </si>
  <si>
    <t>431123199108060024</t>
  </si>
  <si>
    <t>430921198101045118</t>
  </si>
  <si>
    <t>43028119810403683X</t>
  </si>
  <si>
    <t>430223199310026510</t>
  </si>
  <si>
    <t>43022119871212081X</t>
  </si>
  <si>
    <t>430281199707024314</t>
  </si>
  <si>
    <t>430221199006283835</t>
  </si>
  <si>
    <t>430221198105216510</t>
  </si>
  <si>
    <t>430527197408118731</t>
  </si>
  <si>
    <t>43022519870326004X</t>
  </si>
  <si>
    <t>430224199501210034</t>
  </si>
  <si>
    <t>430124198511037000</t>
  </si>
  <si>
    <t>2024.01.31</t>
  </si>
  <si>
    <t>430203197604116015</t>
  </si>
  <si>
    <t>当月工资中扣除当月社保</t>
  </si>
  <si>
    <t>430321199107192217</t>
  </si>
  <si>
    <t>430203197507056022</t>
  </si>
  <si>
    <t>430223200502118722</t>
  </si>
  <si>
    <t>430211199810151814</t>
  </si>
  <si>
    <t>513021198108216753</t>
  </si>
  <si>
    <t>430221197802277138</t>
  </si>
  <si>
    <t>430281198610134520</t>
  </si>
  <si>
    <t>430921198610175770</t>
  </si>
  <si>
    <t>43028119761104627X</t>
  </si>
  <si>
    <t>430221197702135618</t>
  </si>
  <si>
    <t>430221199404100811</t>
  </si>
  <si>
    <t>430211200306280014</t>
  </si>
  <si>
    <t>430221197510122919</t>
  </si>
  <si>
    <t>430202200306064016</t>
  </si>
  <si>
    <t>430202199909031015</t>
  </si>
  <si>
    <t>430219197504140713</t>
  </si>
  <si>
    <t>430225197612171530</t>
  </si>
  <si>
    <t>430304199809301776</t>
  </si>
  <si>
    <t>430482200105078094</t>
  </si>
  <si>
    <t>430202199107291018</t>
  </si>
  <si>
    <t>430281199202126294</t>
  </si>
  <si>
    <t>劳务工</t>
  </si>
  <si>
    <t>433122197802032011</t>
  </si>
  <si>
    <t>530622199804213614</t>
  </si>
  <si>
    <t>431322200711070470</t>
  </si>
  <si>
    <t>430219198112036276</t>
  </si>
  <si>
    <t>430281200008030710</t>
  </si>
  <si>
    <t>422828198402103915</t>
  </si>
  <si>
    <t>430221197903227850</t>
  </si>
  <si>
    <t>430221199411097112</t>
  </si>
  <si>
    <t>430321199306139048</t>
  </si>
  <si>
    <t>430424200310142696</t>
  </si>
  <si>
    <t>430321199103089028</t>
  </si>
  <si>
    <t>430321199711089021</t>
  </si>
  <si>
    <t>43042419881011101X</t>
  </si>
  <si>
    <t>320203198309174030</t>
  </si>
  <si>
    <t>430224198810182976</t>
  </si>
  <si>
    <t>421081198209275632</t>
  </si>
  <si>
    <t>430223197108105136</t>
  </si>
  <si>
    <t>432503197510307038</t>
  </si>
  <si>
    <t>430424198111062335</t>
  </si>
  <si>
    <t>430221197508127139</t>
  </si>
  <si>
    <t>43028119760318391X</t>
  </si>
  <si>
    <t>430224197608062765</t>
  </si>
  <si>
    <t>430321197411177856</t>
  </si>
  <si>
    <t>430202200707270574</t>
  </si>
  <si>
    <t>430221197404117139</t>
  </si>
  <si>
    <t>430202200311136619</t>
  </si>
  <si>
    <t>4302231972015839X</t>
  </si>
  <si>
    <t>430221198009308132</t>
  </si>
  <si>
    <t>430221197804290010</t>
  </si>
  <si>
    <t>430921200304261777</t>
  </si>
  <si>
    <t>430211198805051013</t>
  </si>
  <si>
    <t>431022197901047238</t>
  </si>
  <si>
    <t>2025-05-25</t>
  </si>
  <si>
    <t>2025-05-26</t>
  </si>
  <si>
    <t>2025-05-27</t>
  </si>
  <si>
    <t>2025-05-31</t>
  </si>
  <si>
    <t>2025-06-01</t>
  </si>
  <si>
    <t>2025-06-03</t>
  </si>
  <si>
    <t>2025-06-04</t>
  </si>
  <si>
    <t>2025-05-23</t>
  </si>
  <si>
    <t>2025-04-12</t>
  </si>
  <si>
    <t>2025-04-11</t>
  </si>
  <si>
    <t>2025-03-27</t>
  </si>
  <si>
    <t>2025-03-25</t>
  </si>
  <si>
    <t>2025-03-23</t>
  </si>
  <si>
    <t>421023198401035256</t>
  </si>
  <si>
    <t>430221198301260033</t>
  </si>
  <si>
    <t>430225198012126511</t>
  </si>
  <si>
    <t>432930196510231818</t>
  </si>
  <si>
    <t>430221196712026824</t>
  </si>
  <si>
    <t>430211196509183530</t>
  </si>
  <si>
    <t>430203198208203015</t>
  </si>
  <si>
    <t>430202197307261033</t>
  </si>
  <si>
    <t>430426198111044375</t>
  </si>
  <si>
    <t>430224198601162717</t>
  </si>
  <si>
    <t>430221198411125318</t>
  </si>
  <si>
    <t>43022119740226651X</t>
  </si>
  <si>
    <t>433124196808279056</t>
  </si>
  <si>
    <t>430221197608157116</t>
  </si>
  <si>
    <t>432321196507103234</t>
  </si>
  <si>
    <t>430221197210013518</t>
  </si>
  <si>
    <t>430124196509180694</t>
  </si>
  <si>
    <t>430204200005271014</t>
  </si>
  <si>
    <t>430523198203022321</t>
  </si>
  <si>
    <t>432621197509014113</t>
  </si>
  <si>
    <t>432926197405151015</t>
  </si>
  <si>
    <t>431322200408100673</t>
  </si>
  <si>
    <t>本月五险参保人数</t>
  </si>
  <si>
    <t>本月只参保工伤人数</t>
  </si>
  <si>
    <t>小计</t>
  </si>
  <si>
    <t>25.8.11</t>
  </si>
  <si>
    <t>管理</t>
  </si>
  <si>
    <t>4月起删除此表</t>
  </si>
  <si>
    <t>计件</t>
  </si>
  <si>
    <t>工资表156人</t>
  </si>
  <si>
    <t>诚展-湖南</t>
  </si>
  <si>
    <t>思泉</t>
  </si>
  <si>
    <t>在职花名册</t>
  </si>
  <si>
    <t>不含35离职人员</t>
  </si>
  <si>
    <t>东方</t>
  </si>
  <si>
    <t>差额</t>
  </si>
  <si>
    <t>大病差额</t>
  </si>
  <si>
    <t>工资表中有社保中无</t>
  </si>
  <si>
    <t>社保含离职</t>
  </si>
  <si>
    <t>李开阳重复</t>
  </si>
  <si>
    <t>公司</t>
  </si>
  <si>
    <t>李开阳退休返聘诚展交商业工伤</t>
  </si>
  <si>
    <t>社保中有工资无此2人</t>
  </si>
  <si>
    <t>社保不含工资表中销售1人赵平、盛鹏威、谭桂平、易任红、李冬阳</t>
  </si>
  <si>
    <t>工资表</t>
  </si>
  <si>
    <t>156人-1重复+不含6</t>
  </si>
  <si>
    <t>无出勤记录</t>
  </si>
  <si>
    <t>2025年04月住房公积金费用明细表</t>
  </si>
  <si>
    <t>职工姓名</t>
  </si>
  <si>
    <t>身份证</t>
  </si>
  <si>
    <t>职工账号</t>
  </si>
  <si>
    <t>开户日期</t>
  </si>
  <si>
    <t>工资基数</t>
  </si>
  <si>
    <t>当月缴费</t>
  </si>
  <si>
    <t>当月应缴额</t>
  </si>
  <si>
    <t>单位当月应缴额</t>
  </si>
  <si>
    <t>职工当月应缴额</t>
  </si>
  <si>
    <t>0054692271</t>
  </si>
  <si>
    <t>0058648696</t>
  </si>
  <si>
    <t>0058930405</t>
  </si>
  <si>
    <t>0030438495</t>
  </si>
  <si>
    <t>1162812277</t>
  </si>
  <si>
    <t>1162812546</t>
  </si>
  <si>
    <t>1162813173</t>
  </si>
  <si>
    <t>1162813957</t>
  </si>
  <si>
    <t>1162814069</t>
  </si>
  <si>
    <t>1162814192</t>
  </si>
  <si>
    <t>1162814461</t>
  </si>
  <si>
    <t>1162814730</t>
  </si>
  <si>
    <t>1162815234</t>
  </si>
  <si>
    <t>1162815357</t>
  </si>
  <si>
    <t>1162815626</t>
  </si>
  <si>
    <t>1162815872</t>
  </si>
  <si>
    <t>1162816007</t>
  </si>
  <si>
    <t>1162816130</t>
  </si>
  <si>
    <t>1162816522</t>
  </si>
  <si>
    <t>1162816645</t>
  </si>
  <si>
    <t>0030080621</t>
  </si>
  <si>
    <t>1162817272</t>
  </si>
  <si>
    <t>1162817395</t>
  </si>
  <si>
    <t>1162817541</t>
  </si>
  <si>
    <t>1162817933</t>
  </si>
  <si>
    <t>1162818045</t>
  </si>
  <si>
    <t>1162818168</t>
  </si>
  <si>
    <t>1162818314</t>
  </si>
  <si>
    <t>1162819064</t>
  </si>
  <si>
    <t>1162819333</t>
  </si>
  <si>
    <t>0023905710</t>
  </si>
  <si>
    <t>1162819579</t>
  </si>
  <si>
    <t>1163986173</t>
  </si>
  <si>
    <t>1167045751</t>
  </si>
  <si>
    <t>1167045113</t>
  </si>
  <si>
    <t>1167045505</t>
  </si>
  <si>
    <t>0031719925</t>
  </si>
  <si>
    <t>1167045236</t>
  </si>
  <si>
    <t>1167045359</t>
  </si>
  <si>
    <t>1167373557</t>
  </si>
  <si>
    <t>0031565005</t>
  </si>
  <si>
    <t xml:space="preserve"> </t>
  </si>
</sst>
</file>

<file path=xl/styles.xml><?xml version="1.0" encoding="utf-8"?>
<styleSheet xmlns="http://schemas.openxmlformats.org/spreadsheetml/2006/main">
  <numFmts count="11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_);[Red]\(0\)"/>
    <numFmt numFmtId="178" formatCode="yyyy/m/d;@"/>
    <numFmt numFmtId="179" formatCode="0.00_);[Red]\(0.00\)"/>
    <numFmt numFmtId="180" formatCode="0.00_ "/>
    <numFmt numFmtId="181" formatCode="yyyy&quot;年&quot;m&quot;月&quot;d&quot;日&quot;;@"/>
    <numFmt numFmtId="182" formatCode="0.0_ "/>
  </numFmts>
  <fonts count="81">
    <font>
      <sz val="11"/>
      <color theme="1"/>
      <name val="宋体"/>
      <charset val="134"/>
      <scheme val="minor"/>
    </font>
    <font>
      <sz val="9"/>
      <name val="微软雅黑"/>
      <charset val="134"/>
    </font>
    <font>
      <sz val="9"/>
      <name val="微软雅黑"/>
      <charset val="0"/>
    </font>
    <font>
      <b/>
      <sz val="9"/>
      <name val="微软雅黑"/>
      <charset val="0"/>
    </font>
    <font>
      <b/>
      <sz val="9"/>
      <name val="微软雅黑"/>
      <charset val="134"/>
    </font>
    <font>
      <sz val="12"/>
      <name val="宋体"/>
      <charset val="134"/>
    </font>
    <font>
      <sz val="9"/>
      <color theme="1"/>
      <name val="微软雅黑"/>
      <charset val="134"/>
    </font>
    <font>
      <b/>
      <sz val="18"/>
      <name val="宋体"/>
      <charset val="134"/>
    </font>
    <font>
      <b/>
      <sz val="8"/>
      <name val="宋体"/>
      <charset val="134"/>
    </font>
    <font>
      <b/>
      <sz val="10"/>
      <name val="宋体"/>
      <charset val="134"/>
    </font>
    <font>
      <b/>
      <sz val="10"/>
      <color rgb="FF1F24F7"/>
      <name val="宋体"/>
      <charset val="134"/>
    </font>
    <font>
      <sz val="10"/>
      <color rgb="FF1F24F7"/>
      <name val="宋体"/>
      <charset val="134"/>
    </font>
    <font>
      <sz val="10"/>
      <color rgb="FF0000FF"/>
      <name val="宋体"/>
      <charset val="134"/>
    </font>
    <font>
      <sz val="10"/>
      <name val="宋体"/>
      <charset val="134"/>
    </font>
    <font>
      <b/>
      <sz val="10"/>
      <color rgb="FF1A1AFC"/>
      <name val="宋体"/>
      <charset val="134"/>
    </font>
    <font>
      <sz val="10"/>
      <color theme="1"/>
      <name val="宋体"/>
      <charset val="134"/>
      <scheme val="minor"/>
    </font>
    <font>
      <sz val="11"/>
      <name val="宋体"/>
      <charset val="134"/>
      <scheme val="minor"/>
    </font>
    <font>
      <sz val="12"/>
      <color rgb="FF1F24F7"/>
      <name val="宋体"/>
      <charset val="134"/>
    </font>
    <font>
      <sz val="12"/>
      <color theme="1"/>
      <name val="宋体"/>
      <charset val="134"/>
      <scheme val="minor"/>
    </font>
    <font>
      <sz val="10"/>
      <color rgb="FF1A1AFC"/>
      <name val="宋体"/>
      <charset val="134"/>
    </font>
    <font>
      <sz val="11"/>
      <color theme="1"/>
      <name val="宋体"/>
      <charset val="0"/>
    </font>
    <font>
      <sz val="10"/>
      <color indexed="8"/>
      <name val="宋体"/>
      <charset val="134"/>
      <scheme val="minor"/>
    </font>
    <font>
      <sz val="11"/>
      <color rgb="FF000000"/>
      <name val="宋体"/>
      <charset val="134"/>
    </font>
    <font>
      <sz val="11"/>
      <color rgb="FF000000"/>
      <name val="宋体"/>
      <charset val="134"/>
      <scheme val="minor"/>
    </font>
    <font>
      <b/>
      <sz val="10"/>
      <color rgb="FF0000FF"/>
      <name val="宋体"/>
      <charset val="134"/>
    </font>
    <font>
      <sz val="12"/>
      <color theme="1"/>
      <name val="宋体"/>
      <charset val="134"/>
    </font>
    <font>
      <sz val="12"/>
      <color rgb="FF1A1AFC"/>
      <name val="宋体"/>
      <charset val="134"/>
    </font>
    <font>
      <b/>
      <sz val="12"/>
      <color rgb="FF1A1AFC"/>
      <name val="宋体"/>
      <charset val="134"/>
    </font>
    <font>
      <b/>
      <sz val="12"/>
      <color rgb="FFFF0000"/>
      <name val="宋体"/>
      <charset val="134"/>
    </font>
    <font>
      <sz val="12"/>
      <color rgb="FF0000FF"/>
      <name val="宋体"/>
      <charset val="134"/>
    </font>
    <font>
      <sz val="11"/>
      <color rgb="FF0000FF"/>
      <name val="宋体"/>
      <charset val="134"/>
    </font>
    <font>
      <b/>
      <sz val="10"/>
      <color theme="1"/>
      <name val="宋体"/>
      <charset val="134"/>
      <scheme val="minor"/>
    </font>
    <font>
      <sz val="12"/>
      <color rgb="FFFF0000"/>
      <name val="宋体"/>
      <charset val="134"/>
    </font>
    <font>
      <sz val="8"/>
      <name val="宋体"/>
      <charset val="134"/>
    </font>
    <font>
      <b/>
      <sz val="11"/>
      <color rgb="FFFF0000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6"/>
      <color indexed="8"/>
      <name val="宋体"/>
      <charset val="134"/>
    </font>
    <font>
      <b/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name val="宋体"/>
      <charset val="134"/>
      <scheme val="minor"/>
    </font>
    <font>
      <sz val="11"/>
      <name val="宋体"/>
      <charset val="134"/>
    </font>
    <font>
      <b/>
      <sz val="9"/>
      <color indexed="8"/>
      <name val="微软雅黑"/>
      <charset val="134"/>
    </font>
    <font>
      <sz val="9"/>
      <color indexed="8"/>
      <name val="微软雅黑"/>
      <charset val="134"/>
    </font>
    <font>
      <sz val="9"/>
      <color rgb="FF1A1AFC"/>
      <name val="微软雅黑"/>
      <charset val="134"/>
    </font>
    <font>
      <sz val="9"/>
      <color rgb="FFFF0000"/>
      <name val="微软雅黑"/>
      <charset val="134"/>
    </font>
    <font>
      <sz val="9"/>
      <color rgb="FF191FFD"/>
      <name val="微软雅黑"/>
      <charset val="134"/>
    </font>
    <font>
      <sz val="9"/>
      <name val="宋体"/>
      <charset val="134"/>
    </font>
    <font>
      <b/>
      <sz val="9"/>
      <name val="宋体"/>
      <charset val="134"/>
    </font>
    <font>
      <sz val="9"/>
      <name val="宋体"/>
      <charset val="134"/>
      <scheme val="minor"/>
    </font>
    <font>
      <b/>
      <sz val="9"/>
      <color rgb="FFFF0000"/>
      <name val="微软雅黑"/>
      <charset val="134"/>
    </font>
    <font>
      <b/>
      <sz val="9"/>
      <color rgb="FF0000FF"/>
      <name val="微软雅黑"/>
      <charset val="134"/>
    </font>
    <font>
      <b/>
      <sz val="9"/>
      <color rgb="FF1A1AFC"/>
      <name val="微软雅黑"/>
      <charset val="134"/>
    </font>
    <font>
      <sz val="9"/>
      <color rgb="FF1A1AFC"/>
      <name val="宋体"/>
      <charset val="134"/>
    </font>
    <font>
      <b/>
      <sz val="11"/>
      <color rgb="FFFF0000"/>
      <name val="宋体"/>
      <charset val="134"/>
    </font>
    <font>
      <b/>
      <sz val="11"/>
      <name val="宋体"/>
      <charset val="134"/>
    </font>
    <font>
      <b/>
      <sz val="6"/>
      <name val="宋体"/>
      <charset val="134"/>
    </font>
    <font>
      <sz val="6"/>
      <name val="微软雅黑"/>
      <charset val="134"/>
    </font>
    <font>
      <b/>
      <sz val="9"/>
      <color theme="1"/>
      <name val="微软雅黑"/>
      <charset val="134"/>
    </font>
    <font>
      <b/>
      <sz val="9"/>
      <color theme="0"/>
      <name val="微软雅黑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8"/>
      <name val="Tahoma"/>
      <charset val="134"/>
    </font>
    <font>
      <b/>
      <sz val="9"/>
      <name val="宋体"/>
      <charset val="134"/>
    </font>
    <font>
      <sz val="9"/>
      <name val="宋体"/>
      <charset val="134"/>
    </font>
  </fonts>
  <fills count="53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rgb="FFF2A8F3"/>
        <bgColor indexed="64"/>
      </patternFill>
    </fill>
    <fill>
      <patternFill patternType="solid">
        <fgColor theme="6" tint="0.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8"/>
        <bgColor indexed="64"/>
      </patternFill>
    </fill>
    <fill>
      <patternFill patternType="solid">
        <fgColor theme="9" tint="0.6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8"/>
        <bgColor indexed="64"/>
      </patternFill>
    </fill>
    <fill>
      <patternFill patternType="solid">
        <fgColor theme="5" tint="0.6"/>
        <bgColor indexed="64"/>
      </patternFill>
    </fill>
    <fill>
      <patternFill patternType="solid">
        <fgColor theme="0" tint="-0.149998474074526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8"/>
        <bgColor indexed="64"/>
      </patternFill>
    </fill>
    <fill>
      <patternFill patternType="solid">
        <fgColor theme="7" tint="0.6"/>
        <bgColor indexed="64"/>
      </patternFill>
    </fill>
    <fill>
      <patternFill patternType="solid">
        <fgColor theme="6" tint="0.8"/>
        <bgColor indexed="64"/>
      </patternFill>
    </fill>
    <fill>
      <patternFill patternType="solid">
        <fgColor theme="1" tint="0.3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"/>
        <bgColor indexed="64"/>
      </patternFill>
    </fill>
  </fills>
  <borders count="31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 style="thin">
        <color indexed="0"/>
      </left>
      <right/>
      <top style="thin">
        <color indexed="0"/>
      </top>
      <bottom/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59" fillId="26" borderId="0" applyNumberFormat="0" applyBorder="0" applyAlignment="0" applyProtection="0">
      <alignment vertical="center"/>
    </xf>
    <xf numFmtId="0" fontId="60" fillId="27" borderId="2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59" fillId="21" borderId="0" applyNumberFormat="0" applyBorder="0" applyAlignment="0" applyProtection="0">
      <alignment vertical="center"/>
    </xf>
    <xf numFmtId="0" fontId="61" fillId="2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30" borderId="24" applyNumberFormat="0" applyFont="0" applyAlignment="0" applyProtection="0">
      <alignment vertical="center"/>
    </xf>
    <xf numFmtId="0" fontId="62" fillId="3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70" fillId="0" borderId="25" applyNumberFormat="0" applyFill="0" applyAlignment="0" applyProtection="0">
      <alignment vertical="center"/>
    </xf>
    <xf numFmtId="0" fontId="62" fillId="32" borderId="0" applyNumberFormat="0" applyBorder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71" fillId="34" borderId="27" applyNumberFormat="0" applyAlignment="0" applyProtection="0">
      <alignment vertical="center"/>
    </xf>
    <xf numFmtId="0" fontId="72" fillId="34" borderId="23" applyNumberFormat="0" applyAlignment="0" applyProtection="0">
      <alignment vertical="center"/>
    </xf>
    <xf numFmtId="0" fontId="73" fillId="35" borderId="28" applyNumberFormat="0" applyAlignment="0" applyProtection="0">
      <alignment vertical="center"/>
    </xf>
    <xf numFmtId="0" fontId="59" fillId="36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74" fillId="0" borderId="29" applyNumberFormat="0" applyFill="0" applyAlignment="0" applyProtection="0">
      <alignment vertical="center"/>
    </xf>
    <xf numFmtId="0" fontId="5" fillId="0" borderId="0">
      <alignment vertical="center"/>
    </xf>
    <xf numFmtId="0" fontId="75" fillId="0" borderId="30" applyNumberFormat="0" applyFill="0" applyAlignment="0" applyProtection="0">
      <alignment vertical="center"/>
    </xf>
    <xf numFmtId="0" fontId="76" fillId="38" borderId="0" applyNumberFormat="0" applyBorder="0" applyAlignment="0" applyProtection="0">
      <alignment vertical="center"/>
    </xf>
    <xf numFmtId="0" fontId="77" fillId="39" borderId="0" applyNumberFormat="0" applyBorder="0" applyAlignment="0" applyProtection="0">
      <alignment vertical="center"/>
    </xf>
    <xf numFmtId="0" fontId="59" fillId="40" borderId="0" applyNumberFormat="0" applyBorder="0" applyAlignment="0" applyProtection="0">
      <alignment vertical="center"/>
    </xf>
    <xf numFmtId="0" fontId="62" fillId="9" borderId="0" applyNumberFormat="0" applyBorder="0" applyAlignment="0" applyProtection="0">
      <alignment vertical="center"/>
    </xf>
    <xf numFmtId="0" fontId="59" fillId="41" borderId="0" applyNumberFormat="0" applyBorder="0" applyAlignment="0" applyProtection="0">
      <alignment vertical="center"/>
    </xf>
    <xf numFmtId="0" fontId="59" fillId="42" borderId="0" applyNumberFormat="0" applyBorder="0" applyAlignment="0" applyProtection="0">
      <alignment vertical="center"/>
    </xf>
    <xf numFmtId="0" fontId="59" fillId="43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62" fillId="45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59" fillId="47" borderId="0" applyNumberFormat="0" applyBorder="0" applyAlignment="0" applyProtection="0">
      <alignment vertical="center"/>
    </xf>
    <xf numFmtId="0" fontId="59" fillId="17" borderId="0" applyNumberFormat="0" applyBorder="0" applyAlignment="0" applyProtection="0">
      <alignment vertical="center"/>
    </xf>
    <xf numFmtId="0" fontId="62" fillId="48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62" fillId="50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78" fillId="0" borderId="0">
      <alignment vertical="center"/>
    </xf>
    <xf numFmtId="0" fontId="5" fillId="0" borderId="0"/>
  </cellStyleXfs>
  <cellXfs count="435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NumberFormat="1" applyFont="1" applyFill="1" applyBorder="1" applyAlignment="1">
      <alignment horizontal="center"/>
    </xf>
    <xf numFmtId="0" fontId="2" fillId="0" borderId="0" xfId="0" applyNumberFormat="1" applyFont="1" applyFill="1" applyBorder="1" applyAlignment="1"/>
    <xf numFmtId="176" fontId="2" fillId="0" borderId="0" xfId="0" applyNumberFormat="1" applyFont="1" applyFill="1" applyBorder="1" applyAlignment="1"/>
    <xf numFmtId="176" fontId="1" fillId="0" borderId="0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/>
    </xf>
    <xf numFmtId="49" fontId="1" fillId="0" borderId="3" xfId="0" applyNumberFormat="1" applyFont="1" applyFill="1" applyBorder="1" applyAlignment="1" applyProtection="1">
      <alignment horizontal="center" vertical="center" shrinkToFit="1"/>
    </xf>
    <xf numFmtId="178" fontId="1" fillId="0" borderId="2" xfId="0" applyNumberFormat="1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176" fontId="1" fillId="0" borderId="2" xfId="0" applyNumberFormat="1" applyFont="1" applyFill="1" applyBorder="1" applyAlignment="1">
      <alignment horizontal="center" vertical="center"/>
    </xf>
    <xf numFmtId="0" fontId="1" fillId="0" borderId="3" xfId="0" applyNumberFormat="1" applyFont="1" applyFill="1" applyBorder="1" applyAlignment="1">
      <alignment horizontal="center" vertical="center"/>
    </xf>
    <xf numFmtId="178" fontId="1" fillId="0" borderId="3" xfId="0" applyNumberFormat="1" applyFont="1" applyFill="1" applyBorder="1" applyAlignment="1">
      <alignment horizontal="center" vertical="center"/>
    </xf>
    <xf numFmtId="176" fontId="1" fillId="0" borderId="3" xfId="0" applyNumberFormat="1" applyFont="1" applyFill="1" applyBorder="1" applyAlignment="1">
      <alignment horizontal="center" vertical="center"/>
    </xf>
    <xf numFmtId="176" fontId="1" fillId="0" borderId="4" xfId="0" applyNumberFormat="1" applyFont="1" applyFill="1" applyBorder="1" applyAlignment="1">
      <alignment horizontal="center" vertical="center"/>
    </xf>
    <xf numFmtId="0" fontId="4" fillId="0" borderId="3" xfId="0" applyNumberFormat="1" applyFont="1" applyFill="1" applyBorder="1" applyAlignment="1">
      <alignment horizontal="center" vertical="center"/>
    </xf>
    <xf numFmtId="177" fontId="4" fillId="0" borderId="3" xfId="0" applyNumberFormat="1" applyFont="1" applyFill="1" applyBorder="1" applyAlignment="1" applyProtection="1">
      <alignment horizontal="center" vertical="center" wrapText="1"/>
    </xf>
    <xf numFmtId="0" fontId="4" fillId="0" borderId="2" xfId="0" applyNumberFormat="1" applyFont="1" applyFill="1" applyBorder="1" applyAlignment="1">
      <alignment horizontal="center" vertical="center"/>
    </xf>
    <xf numFmtId="0" fontId="4" fillId="0" borderId="5" xfId="0" applyNumberFormat="1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>
      <alignment horizontal="center" vertical="center" shrinkToFit="1"/>
    </xf>
    <xf numFmtId="0" fontId="4" fillId="0" borderId="5" xfId="0" applyNumberFormat="1" applyFont="1" applyFill="1" applyBorder="1" applyAlignment="1">
      <alignment horizontal="center" vertical="center" shrinkToFit="1"/>
    </xf>
    <xf numFmtId="176" fontId="1" fillId="0" borderId="6" xfId="0" applyNumberFormat="1" applyFont="1" applyFill="1" applyBorder="1" applyAlignment="1">
      <alignment horizontal="center" vertical="center"/>
    </xf>
    <xf numFmtId="176" fontId="1" fillId="0" borderId="7" xfId="0" applyNumberFormat="1" applyFont="1" applyFill="1" applyBorder="1" applyAlignment="1">
      <alignment horizontal="center" vertical="center"/>
    </xf>
    <xf numFmtId="179" fontId="4" fillId="0" borderId="3" xfId="0" applyNumberFormat="1" applyFont="1" applyFill="1" applyBorder="1" applyAlignment="1" applyProtection="1">
      <alignment horizontal="center" vertical="center" wrapText="1"/>
    </xf>
    <xf numFmtId="180" fontId="0" fillId="0" borderId="0" xfId="0" applyNumberFormat="1">
      <alignment vertical="center"/>
    </xf>
    <xf numFmtId="0" fontId="5" fillId="0" borderId="0" xfId="0" applyFont="1" applyFill="1" applyAlignment="1">
      <alignment vertical="center"/>
    </xf>
    <xf numFmtId="0" fontId="5" fillId="0" borderId="0" xfId="0" applyFont="1" applyFill="1" applyBorder="1" applyAlignment="1">
      <alignment vertical="center"/>
    </xf>
    <xf numFmtId="180" fontId="6" fillId="0" borderId="0" xfId="0" applyNumberFormat="1" applyFont="1" applyFill="1">
      <alignment vertical="center"/>
    </xf>
    <xf numFmtId="0" fontId="0" fillId="0" borderId="0" xfId="0" applyAlignment="1">
      <alignment horizontal="center" vertical="center"/>
    </xf>
    <xf numFmtId="0" fontId="7" fillId="0" borderId="3" xfId="0" applyNumberFormat="1" applyFont="1" applyFill="1" applyBorder="1" applyAlignment="1">
      <alignment horizontal="center" vertical="center"/>
    </xf>
    <xf numFmtId="180" fontId="7" fillId="0" borderId="3" xfId="0" applyNumberFormat="1" applyFont="1" applyFill="1" applyBorder="1" applyAlignment="1">
      <alignment horizontal="center" vertical="center"/>
    </xf>
    <xf numFmtId="176" fontId="8" fillId="0" borderId="3" xfId="0" applyNumberFormat="1" applyFont="1" applyFill="1" applyBorder="1" applyAlignment="1">
      <alignment horizontal="center" vertical="center"/>
    </xf>
    <xf numFmtId="0" fontId="9" fillId="0" borderId="3" xfId="0" applyNumberFormat="1" applyFont="1" applyFill="1" applyBorder="1" applyAlignment="1">
      <alignment horizontal="center" vertical="center" wrapText="1"/>
    </xf>
    <xf numFmtId="180" fontId="9" fillId="0" borderId="3" xfId="0" applyNumberFormat="1" applyFont="1" applyFill="1" applyBorder="1" applyAlignment="1">
      <alignment horizontal="center" vertical="center" wrapText="1"/>
    </xf>
    <xf numFmtId="180" fontId="9" fillId="0" borderId="3" xfId="0" applyNumberFormat="1" applyFont="1" applyFill="1" applyBorder="1" applyAlignment="1">
      <alignment horizontal="center" vertical="center" shrinkToFit="1"/>
    </xf>
    <xf numFmtId="0" fontId="10" fillId="0" borderId="3" xfId="0" applyNumberFormat="1" applyFont="1" applyFill="1" applyBorder="1" applyAlignment="1">
      <alignment horizontal="center" vertical="center" wrapText="1"/>
    </xf>
    <xf numFmtId="180" fontId="10" fillId="0" borderId="3" xfId="0" applyNumberFormat="1" applyFont="1" applyFill="1" applyBorder="1" applyAlignment="1">
      <alignment horizontal="center" vertical="center" wrapText="1"/>
    </xf>
    <xf numFmtId="180" fontId="10" fillId="0" borderId="3" xfId="0" applyNumberFormat="1" applyFont="1" applyFill="1" applyBorder="1" applyAlignment="1">
      <alignment horizontal="center" vertical="center" shrinkToFit="1"/>
    </xf>
    <xf numFmtId="0" fontId="11" fillId="0" borderId="3" xfId="0" applyNumberFormat="1" applyFont="1" applyFill="1" applyBorder="1" applyAlignment="1">
      <alignment horizontal="center" vertical="center"/>
    </xf>
    <xf numFmtId="180" fontId="11" fillId="0" borderId="3" xfId="0" applyNumberFormat="1" applyFont="1" applyFill="1" applyBorder="1" applyAlignment="1">
      <alignment horizontal="center" vertical="center"/>
    </xf>
    <xf numFmtId="180" fontId="11" fillId="0" borderId="3" xfId="0" applyNumberFormat="1" applyFont="1" applyFill="1" applyBorder="1" applyAlignment="1">
      <alignment horizontal="left" vertical="center"/>
    </xf>
    <xf numFmtId="181" fontId="11" fillId="0" borderId="3" xfId="0" applyNumberFormat="1" applyFont="1" applyFill="1" applyBorder="1" applyAlignment="1">
      <alignment horizontal="center" vertical="center"/>
    </xf>
    <xf numFmtId="180" fontId="12" fillId="0" borderId="3" xfId="0" applyNumberFormat="1" applyFont="1" applyFill="1" applyBorder="1" applyAlignment="1">
      <alignment horizontal="center" vertical="center"/>
    </xf>
    <xf numFmtId="180" fontId="11" fillId="0" borderId="3" xfId="51" applyNumberFormat="1" applyFont="1" applyFill="1" applyBorder="1" applyAlignment="1">
      <alignment horizontal="left" vertical="center"/>
    </xf>
    <xf numFmtId="181" fontId="11" fillId="2" borderId="3" xfId="0" applyNumberFormat="1" applyFont="1" applyFill="1" applyBorder="1" applyAlignment="1">
      <alignment horizontal="center" vertical="center"/>
    </xf>
    <xf numFmtId="180" fontId="11" fillId="3" borderId="3" xfId="0" applyNumberFormat="1" applyFont="1" applyFill="1" applyBorder="1" applyAlignment="1">
      <alignment horizontal="center" vertical="center"/>
    </xf>
    <xf numFmtId="180" fontId="11" fillId="4" borderId="3" xfId="0" applyNumberFormat="1" applyFont="1" applyFill="1" applyBorder="1" applyAlignment="1">
      <alignment horizontal="center" vertical="center"/>
    </xf>
    <xf numFmtId="180" fontId="11" fillId="5" borderId="3" xfId="0" applyNumberFormat="1" applyFont="1" applyFill="1" applyBorder="1" applyAlignment="1">
      <alignment horizontal="center" vertical="center"/>
    </xf>
    <xf numFmtId="181" fontId="13" fillId="0" borderId="3" xfId="0" applyNumberFormat="1" applyFont="1" applyFill="1" applyBorder="1" applyAlignment="1">
      <alignment horizontal="center" vertical="center"/>
    </xf>
    <xf numFmtId="181" fontId="0" fillId="0" borderId="0" xfId="0" applyNumberFormat="1">
      <alignment vertical="center"/>
    </xf>
    <xf numFmtId="180" fontId="10" fillId="0" borderId="3" xfId="0" applyNumberFormat="1" applyFont="1" applyFill="1" applyBorder="1" applyAlignment="1">
      <alignment horizontal="center" vertical="center"/>
    </xf>
    <xf numFmtId="180" fontId="14" fillId="0" borderId="3" xfId="0" applyNumberFormat="1" applyFont="1" applyFill="1" applyBorder="1" applyAlignment="1">
      <alignment horizontal="center" vertical="center"/>
    </xf>
    <xf numFmtId="180" fontId="15" fillId="0" borderId="3" xfId="0" applyNumberFormat="1" applyFont="1" applyBorder="1" applyAlignment="1">
      <alignment horizontal="center" vertical="center"/>
    </xf>
    <xf numFmtId="180" fontId="0" fillId="0" borderId="3" xfId="0" applyNumberFormat="1" applyBorder="1" applyAlignment="1">
      <alignment horizontal="center" vertical="center"/>
    </xf>
    <xf numFmtId="180" fontId="10" fillId="6" borderId="3" xfId="0" applyNumberFormat="1" applyFont="1" applyFill="1" applyBorder="1" applyAlignment="1">
      <alignment horizontal="center" vertical="center" wrapText="1"/>
    </xf>
    <xf numFmtId="180" fontId="13" fillId="0" borderId="3" xfId="0" applyNumberFormat="1" applyFont="1" applyFill="1" applyBorder="1" applyAlignment="1">
      <alignment horizontal="center" vertical="center"/>
    </xf>
    <xf numFmtId="180" fontId="10" fillId="3" borderId="3" xfId="0" applyNumberFormat="1" applyFont="1" applyFill="1" applyBorder="1" applyAlignment="1">
      <alignment horizontal="center" vertical="center" shrinkToFit="1"/>
    </xf>
    <xf numFmtId="180" fontId="16" fillId="0" borderId="3" xfId="30" applyNumberFormat="1" applyFont="1" applyFill="1" applyBorder="1" applyAlignment="1">
      <alignment horizontal="center" vertical="center"/>
    </xf>
    <xf numFmtId="180" fontId="10" fillId="7" borderId="3" xfId="0" applyNumberFormat="1" applyFont="1" applyFill="1" applyBorder="1" applyAlignment="1">
      <alignment horizontal="center" vertical="center" wrapText="1"/>
    </xf>
    <xf numFmtId="180" fontId="11" fillId="8" borderId="3" xfId="0" applyNumberFormat="1" applyFont="1" applyFill="1" applyBorder="1" applyAlignment="1">
      <alignment horizontal="center" vertical="center"/>
    </xf>
    <xf numFmtId="180" fontId="0" fillId="0" borderId="3" xfId="0" applyNumberFormat="1" applyFont="1" applyFill="1" applyBorder="1" applyAlignment="1">
      <alignment horizontal="center" vertical="center"/>
    </xf>
    <xf numFmtId="180" fontId="10" fillId="4" borderId="3" xfId="0" applyNumberFormat="1" applyFont="1" applyFill="1" applyBorder="1" applyAlignment="1">
      <alignment horizontal="center" vertical="center"/>
    </xf>
    <xf numFmtId="180" fontId="14" fillId="9" borderId="3" xfId="0" applyNumberFormat="1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182" fontId="5" fillId="0" borderId="0" xfId="0" applyNumberFormat="1" applyFont="1" applyFill="1" applyBorder="1" applyAlignment="1">
      <alignment horizontal="center" vertical="center"/>
    </xf>
    <xf numFmtId="182" fontId="17" fillId="0" borderId="0" xfId="0" applyNumberFormat="1" applyFont="1" applyFill="1" applyBorder="1" applyAlignment="1">
      <alignment horizontal="center" vertical="center"/>
    </xf>
    <xf numFmtId="182" fontId="17" fillId="0" borderId="0" xfId="0" applyNumberFormat="1" applyFont="1" applyFill="1" applyAlignment="1">
      <alignment horizontal="center" vertical="center"/>
    </xf>
    <xf numFmtId="180" fontId="12" fillId="0" borderId="3" xfId="0" applyNumberFormat="1" applyFont="1" applyFill="1" applyBorder="1" applyAlignment="1">
      <alignment horizontal="left" vertical="center" wrapText="1"/>
    </xf>
    <xf numFmtId="180" fontId="10" fillId="10" borderId="3" xfId="0" applyNumberFormat="1" applyFont="1" applyFill="1" applyBorder="1" applyAlignment="1">
      <alignment horizontal="center" vertical="center"/>
    </xf>
    <xf numFmtId="180" fontId="14" fillId="0" borderId="3" xfId="0" applyNumberFormat="1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180" fontId="15" fillId="11" borderId="3" xfId="0" applyNumberFormat="1" applyFont="1" applyFill="1" applyBorder="1" applyAlignment="1">
      <alignment horizontal="center" vertical="center"/>
    </xf>
    <xf numFmtId="180" fontId="18" fillId="0" borderId="3" xfId="0" applyNumberFormat="1" applyFont="1" applyBorder="1" applyAlignment="1">
      <alignment horizontal="center" vertical="center"/>
    </xf>
    <xf numFmtId="180" fontId="19" fillId="0" borderId="3" xfId="0" applyNumberFormat="1" applyFont="1" applyFill="1" applyBorder="1" applyAlignment="1">
      <alignment horizontal="center" vertical="center"/>
    </xf>
    <xf numFmtId="180" fontId="0" fillId="12" borderId="3" xfId="0" applyNumberFormat="1" applyFont="1" applyFill="1" applyBorder="1" applyAlignment="1">
      <alignment horizontal="center" vertical="center"/>
    </xf>
    <xf numFmtId="180" fontId="0" fillId="13" borderId="3" xfId="0" applyNumberFormat="1" applyFont="1" applyFill="1" applyBorder="1" applyAlignment="1">
      <alignment horizontal="center" vertical="center"/>
    </xf>
    <xf numFmtId="180" fontId="0" fillId="0" borderId="3" xfId="0" applyNumberFormat="1" applyFont="1" applyBorder="1" applyAlignment="1">
      <alignment horizontal="center" vertical="center"/>
    </xf>
    <xf numFmtId="180" fontId="13" fillId="0" borderId="3" xfId="0" applyNumberFormat="1" applyFont="1" applyFill="1" applyBorder="1" applyAlignment="1" applyProtection="1">
      <alignment horizontal="center" vertical="center" wrapText="1"/>
      <protection locked="0"/>
    </xf>
    <xf numFmtId="180" fontId="13" fillId="0" borderId="3" xfId="0" applyNumberFormat="1" applyFont="1" applyFill="1" applyBorder="1" applyAlignment="1" applyProtection="1">
      <alignment horizontal="center" vertical="center"/>
      <protection locked="0"/>
    </xf>
    <xf numFmtId="0" fontId="20" fillId="11" borderId="3" xfId="0" applyFont="1" applyFill="1" applyBorder="1" applyAlignment="1">
      <alignment horizontal="center" vertical="center"/>
    </xf>
    <xf numFmtId="180" fontId="14" fillId="3" borderId="3" xfId="0" applyNumberFormat="1" applyFont="1" applyFill="1" applyBorder="1" applyAlignment="1">
      <alignment horizontal="center" vertical="center" shrinkToFit="1"/>
    </xf>
    <xf numFmtId="180" fontId="14" fillId="4" borderId="3" xfId="0" applyNumberFormat="1" applyFont="1" applyFill="1" applyBorder="1" applyAlignment="1">
      <alignment horizontal="center" vertical="center"/>
    </xf>
    <xf numFmtId="182" fontId="17" fillId="4" borderId="0" xfId="0" applyNumberFormat="1" applyFont="1" applyFill="1" applyAlignment="1">
      <alignment horizontal="center" vertical="center"/>
    </xf>
    <xf numFmtId="180" fontId="14" fillId="10" borderId="3" xfId="0" applyNumberFormat="1" applyFont="1" applyFill="1" applyBorder="1" applyAlignment="1">
      <alignment horizontal="center" vertical="center"/>
    </xf>
    <xf numFmtId="180" fontId="19" fillId="8" borderId="3" xfId="0" applyNumberFormat="1" applyFont="1" applyFill="1" applyBorder="1" applyAlignment="1">
      <alignment horizontal="center" vertical="center"/>
    </xf>
    <xf numFmtId="0" fontId="20" fillId="13" borderId="3" xfId="0" applyFont="1" applyFill="1" applyBorder="1" applyAlignment="1">
      <alignment horizontal="center" vertical="center"/>
    </xf>
    <xf numFmtId="180" fontId="14" fillId="0" borderId="0" xfId="0" applyNumberFormat="1" applyFont="1" applyFill="1" applyAlignment="1">
      <alignment horizontal="center" vertical="center"/>
    </xf>
    <xf numFmtId="49" fontId="21" fillId="0" borderId="0" xfId="0" applyNumberFormat="1" applyFont="1" applyFill="1" applyAlignment="1">
      <alignment horizontal="center"/>
    </xf>
    <xf numFmtId="14" fontId="0" fillId="0" borderId="3" xfId="0" applyNumberFormat="1" applyFont="1" applyFill="1" applyBorder="1" applyAlignment="1">
      <alignment horizontal="center" vertical="center"/>
    </xf>
    <xf numFmtId="0" fontId="22" fillId="0" borderId="8" xfId="0" applyFont="1" applyFill="1" applyBorder="1" applyAlignment="1">
      <alignment horizontal="center" vertical="center"/>
    </xf>
    <xf numFmtId="0" fontId="22" fillId="0" borderId="3" xfId="0" applyFont="1" applyFill="1" applyBorder="1" applyAlignment="1">
      <alignment horizontal="center" vertical="center"/>
    </xf>
    <xf numFmtId="58" fontId="23" fillId="0" borderId="3" xfId="0" applyNumberFormat="1" applyFont="1" applyFill="1" applyBorder="1" applyAlignment="1">
      <alignment horizontal="center" vertical="center"/>
    </xf>
    <xf numFmtId="0" fontId="13" fillId="0" borderId="3" xfId="0" applyNumberFormat="1" applyFont="1" applyFill="1" applyBorder="1" applyAlignment="1">
      <alignment horizontal="center" vertical="center"/>
    </xf>
    <xf numFmtId="0" fontId="24" fillId="0" borderId="3" xfId="0" applyNumberFormat="1" applyFont="1" applyFill="1" applyBorder="1" applyAlignment="1">
      <alignment horizontal="center" vertical="center"/>
    </xf>
    <xf numFmtId="180" fontId="24" fillId="0" borderId="3" xfId="0" applyNumberFormat="1" applyFont="1" applyFill="1" applyBorder="1" applyAlignment="1">
      <alignment horizontal="center" vertical="center"/>
    </xf>
    <xf numFmtId="0" fontId="9" fillId="0" borderId="3" xfId="0" applyNumberFormat="1" applyFont="1" applyFill="1" applyBorder="1" applyAlignment="1">
      <alignment horizontal="center" vertical="center"/>
    </xf>
    <xf numFmtId="180" fontId="9" fillId="0" borderId="3" xfId="0" applyNumberFormat="1" applyFont="1" applyFill="1" applyBorder="1" applyAlignment="1">
      <alignment horizontal="center" vertical="center"/>
    </xf>
    <xf numFmtId="180" fontId="25" fillId="0" borderId="3" xfId="0" applyNumberFormat="1" applyFont="1" applyFill="1" applyBorder="1" applyAlignment="1">
      <alignment horizontal="center" vertical="center"/>
    </xf>
    <xf numFmtId="0" fontId="21" fillId="0" borderId="0" xfId="0" applyFont="1" applyFill="1" applyAlignment="1">
      <alignment horizontal="center" vertical="center"/>
    </xf>
    <xf numFmtId="180" fontId="24" fillId="3" borderId="3" xfId="0" applyNumberFormat="1" applyFont="1" applyFill="1" applyBorder="1" applyAlignment="1">
      <alignment horizontal="center" vertical="center" shrinkToFit="1"/>
    </xf>
    <xf numFmtId="180" fontId="12" fillId="8" borderId="3" xfId="0" applyNumberFormat="1" applyFont="1" applyFill="1" applyBorder="1" applyAlignment="1">
      <alignment horizontal="center" vertical="center"/>
    </xf>
    <xf numFmtId="179" fontId="13" fillId="0" borderId="3" xfId="0" applyNumberFormat="1" applyFont="1" applyFill="1" applyBorder="1" applyAlignment="1">
      <alignment horizontal="center" vertical="center"/>
    </xf>
    <xf numFmtId="180" fontId="13" fillId="8" borderId="3" xfId="0" applyNumberFormat="1" applyFont="1" applyFill="1" applyBorder="1" applyAlignment="1">
      <alignment horizontal="center" vertical="center"/>
    </xf>
    <xf numFmtId="180" fontId="24" fillId="4" borderId="3" xfId="0" applyNumberFormat="1" applyFont="1" applyFill="1" applyBorder="1" applyAlignment="1">
      <alignment horizontal="center" vertical="center"/>
    </xf>
    <xf numFmtId="0" fontId="5" fillId="14" borderId="0" xfId="0" applyFont="1" applyFill="1" applyBorder="1" applyAlignment="1">
      <alignment vertical="center"/>
    </xf>
    <xf numFmtId="0" fontId="26" fillId="0" borderId="0" xfId="0" applyFont="1" applyFill="1" applyBorder="1" applyAlignment="1">
      <alignment vertical="center"/>
    </xf>
    <xf numFmtId="0" fontId="27" fillId="3" borderId="0" xfId="0" applyFont="1" applyFill="1" applyBorder="1" applyAlignment="1">
      <alignment vertical="center"/>
    </xf>
    <xf numFmtId="0" fontId="27" fillId="13" borderId="0" xfId="0" applyFont="1" applyFill="1" applyBorder="1" applyAlignment="1">
      <alignment vertical="center"/>
    </xf>
    <xf numFmtId="180" fontId="26" fillId="15" borderId="0" xfId="0" applyNumberFormat="1" applyFont="1" applyFill="1" applyBorder="1" applyAlignment="1">
      <alignment vertical="center"/>
    </xf>
    <xf numFmtId="180" fontId="26" fillId="13" borderId="0" xfId="0" applyNumberFormat="1" applyFont="1" applyFill="1" applyBorder="1" applyAlignment="1">
      <alignment vertical="center"/>
    </xf>
    <xf numFmtId="0" fontId="27" fillId="14" borderId="0" xfId="0" applyFont="1" applyFill="1" applyBorder="1" applyAlignment="1">
      <alignment vertical="center"/>
    </xf>
    <xf numFmtId="180" fontId="12" fillId="0" borderId="3" xfId="0" applyNumberFormat="1" applyFont="1" applyFill="1" applyBorder="1" applyAlignment="1">
      <alignment horizontal="left" vertical="center"/>
    </xf>
    <xf numFmtId="180" fontId="24" fillId="10" borderId="3" xfId="0" applyNumberFormat="1" applyFont="1" applyFill="1" applyBorder="1" applyAlignment="1">
      <alignment horizontal="center" vertical="center"/>
    </xf>
    <xf numFmtId="180" fontId="24" fillId="0" borderId="3" xfId="0" applyNumberFormat="1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vertical="center"/>
    </xf>
    <xf numFmtId="0" fontId="26" fillId="13" borderId="0" xfId="0" applyFont="1" applyFill="1" applyBorder="1" applyAlignment="1">
      <alignment vertical="center"/>
    </xf>
    <xf numFmtId="180" fontId="14" fillId="0" borderId="0" xfId="0" applyNumberFormat="1" applyFont="1" applyFill="1" applyBorder="1" applyAlignment="1">
      <alignment horizontal="center" vertical="center" wrapText="1"/>
    </xf>
    <xf numFmtId="182" fontId="29" fillId="0" borderId="0" xfId="0" applyNumberFormat="1" applyFont="1" applyFill="1" applyBorder="1" applyAlignment="1">
      <alignment horizontal="center" vertical="center"/>
    </xf>
    <xf numFmtId="180" fontId="11" fillId="0" borderId="0" xfId="0" applyNumberFormat="1" applyFont="1" applyFill="1" applyBorder="1" applyAlignment="1">
      <alignment horizontal="center" vertical="center"/>
    </xf>
    <xf numFmtId="0" fontId="11" fillId="13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/>
    </xf>
    <xf numFmtId="0" fontId="17" fillId="0" borderId="0" xfId="0" applyFont="1" applyFill="1" applyAlignment="1">
      <alignment vertical="center"/>
    </xf>
    <xf numFmtId="0" fontId="30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vertical="center"/>
    </xf>
    <xf numFmtId="176" fontId="30" fillId="0" borderId="0" xfId="0" applyNumberFormat="1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vertical="center"/>
    </xf>
    <xf numFmtId="0" fontId="32" fillId="0" borderId="0" xfId="0" applyFont="1" applyFill="1" applyBorder="1" applyAlignment="1">
      <alignment vertical="center"/>
    </xf>
    <xf numFmtId="0" fontId="5" fillId="0" borderId="0" xfId="0" applyFont="1" applyFill="1" applyAlignment="1">
      <alignment horizontal="center" vertical="center"/>
    </xf>
    <xf numFmtId="0" fontId="33" fillId="0" borderId="0" xfId="0" applyFont="1" applyFill="1" applyAlignment="1">
      <alignment vertical="center"/>
    </xf>
    <xf numFmtId="0" fontId="5" fillId="5" borderId="0" xfId="0" applyFont="1" applyFill="1" applyAlignment="1">
      <alignment vertical="center"/>
    </xf>
    <xf numFmtId="0" fontId="0" fillId="0" borderId="0" xfId="0" applyFont="1" applyFill="1" applyBorder="1" applyAlignment="1">
      <alignment vertical="center"/>
    </xf>
    <xf numFmtId="0" fontId="32" fillId="0" borderId="0" xfId="0" applyFont="1" applyFill="1" applyAlignment="1">
      <alignment vertical="center"/>
    </xf>
    <xf numFmtId="0" fontId="5" fillId="5" borderId="0" xfId="0" applyFont="1" applyFill="1" applyBorder="1" applyAlignment="1">
      <alignment vertical="center"/>
    </xf>
    <xf numFmtId="0" fontId="5" fillId="11" borderId="0" xfId="0" applyFont="1" applyFill="1" applyBorder="1" applyAlignment="1">
      <alignment vertical="center"/>
    </xf>
    <xf numFmtId="0" fontId="5" fillId="16" borderId="0" xfId="0" applyFont="1" applyFill="1" applyBorder="1" applyAlignment="1">
      <alignment vertical="center"/>
    </xf>
    <xf numFmtId="0" fontId="27" fillId="17" borderId="0" xfId="0" applyFont="1" applyFill="1" applyBorder="1" applyAlignment="1">
      <alignment vertical="center"/>
    </xf>
    <xf numFmtId="0" fontId="27" fillId="0" borderId="0" xfId="0" applyFont="1" applyFill="1" applyBorder="1" applyAlignment="1">
      <alignment vertical="center"/>
    </xf>
    <xf numFmtId="180" fontId="26" fillId="18" borderId="0" xfId="0" applyNumberFormat="1" applyFont="1" applyFill="1" applyBorder="1" applyAlignment="1">
      <alignment vertical="center"/>
    </xf>
    <xf numFmtId="0" fontId="26" fillId="0" borderId="0" xfId="0" applyFont="1" applyFill="1" applyBorder="1" applyAlignment="1">
      <alignment horizontal="center" vertical="center"/>
    </xf>
    <xf numFmtId="180" fontId="26" fillId="3" borderId="0" xfId="0" applyNumberFormat="1" applyFont="1" applyFill="1" applyBorder="1" applyAlignment="1">
      <alignment vertical="center"/>
    </xf>
    <xf numFmtId="180" fontId="26" fillId="16" borderId="0" xfId="0" applyNumberFormat="1" applyFont="1" applyFill="1" applyBorder="1" applyAlignment="1">
      <alignment vertical="center"/>
    </xf>
    <xf numFmtId="176" fontId="26" fillId="18" borderId="0" xfId="0" applyNumberFormat="1" applyFont="1" applyFill="1" applyBorder="1" applyAlignment="1">
      <alignment vertical="center"/>
    </xf>
    <xf numFmtId="176" fontId="26" fillId="3" borderId="0" xfId="0" applyNumberFormat="1" applyFont="1" applyFill="1" applyBorder="1" applyAlignment="1">
      <alignment vertical="center"/>
    </xf>
    <xf numFmtId="180" fontId="26" fillId="19" borderId="0" xfId="0" applyNumberFormat="1" applyFont="1" applyFill="1" applyBorder="1" applyAlignment="1">
      <alignment vertical="center"/>
    </xf>
    <xf numFmtId="180" fontId="11" fillId="13" borderId="0" xfId="0" applyNumberFormat="1" applyFont="1" applyFill="1" applyBorder="1" applyAlignment="1">
      <alignment horizontal="center" vertical="center"/>
    </xf>
    <xf numFmtId="182" fontId="17" fillId="4" borderId="0" xfId="0" applyNumberFormat="1" applyFont="1" applyFill="1" applyBorder="1" applyAlignment="1">
      <alignment horizontal="center" vertical="center"/>
    </xf>
    <xf numFmtId="180" fontId="13" fillId="0" borderId="0" xfId="0" applyNumberFormat="1" applyFont="1" applyFill="1" applyBorder="1" applyAlignment="1">
      <alignment horizontal="center" vertical="center"/>
    </xf>
    <xf numFmtId="180" fontId="12" fillId="0" borderId="0" xfId="0" applyNumberFormat="1" applyFont="1" applyFill="1" applyBorder="1" applyAlignment="1">
      <alignment horizontal="center" vertical="center"/>
    </xf>
    <xf numFmtId="182" fontId="17" fillId="13" borderId="0" xfId="0" applyNumberFormat="1" applyFont="1" applyFill="1" applyBorder="1" applyAlignment="1">
      <alignment horizontal="center" vertical="center"/>
    </xf>
    <xf numFmtId="180" fontId="24" fillId="0" borderId="0" xfId="0" applyNumberFormat="1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vertical="center"/>
    </xf>
    <xf numFmtId="180" fontId="0" fillId="4" borderId="0" xfId="0" applyNumberFormat="1" applyFill="1">
      <alignment vertical="center"/>
    </xf>
    <xf numFmtId="0" fontId="5" fillId="4" borderId="0" xfId="0" applyFont="1" applyFill="1" applyAlignment="1">
      <alignment vertical="center"/>
    </xf>
    <xf numFmtId="0" fontId="34" fillId="0" borderId="0" xfId="0" applyFont="1">
      <alignment vertical="center"/>
    </xf>
    <xf numFmtId="0" fontId="0" fillId="4" borderId="0" xfId="0" applyFill="1">
      <alignment vertical="center"/>
    </xf>
    <xf numFmtId="180" fontId="35" fillId="0" borderId="0" xfId="0" applyNumberFormat="1" applyFont="1">
      <alignment vertical="center"/>
    </xf>
    <xf numFmtId="0" fontId="5" fillId="0" borderId="0" xfId="0" applyFont="1" applyFill="1" applyBorder="1" applyAlignment="1">
      <alignment horizontal="center" vertical="center"/>
    </xf>
    <xf numFmtId="178" fontId="5" fillId="0" borderId="0" xfId="0" applyNumberFormat="1" applyFont="1" applyFill="1" applyBorder="1" applyAlignment="1">
      <alignment vertical="center"/>
    </xf>
    <xf numFmtId="0" fontId="36" fillId="0" borderId="0" xfId="0" applyFont="1" applyFill="1" applyBorder="1" applyAlignment="1">
      <alignment horizontal="center" vertical="center"/>
    </xf>
    <xf numFmtId="0" fontId="37" fillId="0" borderId="3" xfId="0" applyFont="1" applyFill="1" applyBorder="1" applyAlignment="1">
      <alignment horizontal="center" vertical="center"/>
    </xf>
    <xf numFmtId="0" fontId="37" fillId="0" borderId="3" xfId="0" applyFont="1" applyFill="1" applyBorder="1" applyAlignment="1">
      <alignment horizontal="center" vertical="center" wrapText="1"/>
    </xf>
    <xf numFmtId="0" fontId="38" fillId="0" borderId="3" xfId="0" applyFont="1" applyFill="1" applyBorder="1" applyAlignment="1">
      <alignment horizontal="center" vertical="center"/>
    </xf>
    <xf numFmtId="0" fontId="18" fillId="13" borderId="3" xfId="0" applyFont="1" applyFill="1" applyBorder="1" applyAlignment="1">
      <alignment horizontal="center" vertical="center"/>
    </xf>
    <xf numFmtId="0" fontId="18" fillId="13" borderId="3" xfId="0" applyFont="1" applyFill="1" applyBorder="1" applyAlignment="1">
      <alignment vertical="center"/>
    </xf>
    <xf numFmtId="14" fontId="18" fillId="13" borderId="3" xfId="0" applyNumberFormat="1" applyFont="1" applyFill="1" applyBorder="1" applyAlignment="1">
      <alignment horizontal="center" vertical="center"/>
    </xf>
    <xf numFmtId="0" fontId="26" fillId="0" borderId="3" xfId="0" applyFont="1" applyFill="1" applyBorder="1" applyAlignment="1">
      <alignment horizontal="center" vertical="center"/>
    </xf>
    <xf numFmtId="0" fontId="39" fillId="0" borderId="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40" fillId="0" borderId="0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 wrapText="1"/>
    </xf>
    <xf numFmtId="0" fontId="37" fillId="0" borderId="0" xfId="0" applyFont="1" applyFill="1" applyBorder="1" applyAlignment="1">
      <alignment horizontal="center" vertical="center"/>
    </xf>
    <xf numFmtId="178" fontId="36" fillId="0" borderId="0" xfId="0" applyNumberFormat="1" applyFont="1" applyFill="1" applyBorder="1" applyAlignment="1">
      <alignment vertical="center"/>
    </xf>
    <xf numFmtId="180" fontId="27" fillId="13" borderId="3" xfId="0" applyNumberFormat="1" applyFont="1" applyFill="1" applyBorder="1" applyAlignment="1">
      <alignment horizontal="center" vertical="center" shrinkToFit="1"/>
    </xf>
    <xf numFmtId="180" fontId="27" fillId="0" borderId="3" xfId="0" applyNumberFormat="1" applyFont="1" applyFill="1" applyBorder="1" applyAlignment="1">
      <alignment horizontal="center" vertical="center" shrinkToFit="1"/>
    </xf>
    <xf numFmtId="0" fontId="18" fillId="0" borderId="3" xfId="0" applyFont="1" applyFill="1" applyBorder="1" applyAlignment="1">
      <alignment horizontal="center" vertical="center"/>
    </xf>
    <xf numFmtId="178" fontId="40" fillId="0" borderId="0" xfId="0" applyNumberFormat="1" applyFont="1" applyFill="1" applyBorder="1" applyAlignment="1">
      <alignment horizontal="center" vertical="center"/>
    </xf>
    <xf numFmtId="178" fontId="5" fillId="0" borderId="0" xfId="0" applyNumberFormat="1" applyFont="1" applyFill="1" applyBorder="1" applyAlignment="1">
      <alignment vertical="center" wrapText="1"/>
    </xf>
    <xf numFmtId="180" fontId="40" fillId="0" borderId="0" xfId="0" applyNumberFormat="1" applyFont="1" applyFill="1" applyBorder="1" applyAlignment="1">
      <alignment horizontal="center" vertical="center"/>
    </xf>
    <xf numFmtId="0" fontId="6" fillId="15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41" fillId="0" borderId="0" xfId="0" applyFont="1" applyFill="1" applyBorder="1" applyAlignment="1">
      <alignment horizontal="center" vertical="center"/>
    </xf>
    <xf numFmtId="0" fontId="41" fillId="0" borderId="3" xfId="0" applyFont="1" applyFill="1" applyBorder="1" applyAlignment="1">
      <alignment horizontal="center" vertical="center"/>
    </xf>
    <xf numFmtId="0" fontId="42" fillId="0" borderId="3" xfId="0" applyFont="1" applyFill="1" applyBorder="1" applyAlignment="1">
      <alignment horizontal="center" vertical="center"/>
    </xf>
    <xf numFmtId="0" fontId="6" fillId="13" borderId="3" xfId="0" applyFont="1" applyFill="1" applyBorder="1" applyAlignment="1">
      <alignment horizontal="center" vertical="center"/>
    </xf>
    <xf numFmtId="0" fontId="6" fillId="13" borderId="3" xfId="0" applyFont="1" applyFill="1" applyBorder="1" applyAlignment="1">
      <alignment vertical="center"/>
    </xf>
    <xf numFmtId="14" fontId="6" fillId="13" borderId="3" xfId="0" applyNumberFormat="1" applyFont="1" applyFill="1" applyBorder="1" applyAlignment="1">
      <alignment horizontal="center" vertical="center"/>
    </xf>
    <xf numFmtId="0" fontId="43" fillId="13" borderId="3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41" fillId="0" borderId="0" xfId="0" applyFont="1" applyFill="1" applyBorder="1" applyAlignment="1">
      <alignment vertical="center"/>
    </xf>
    <xf numFmtId="180" fontId="4" fillId="13" borderId="3" xfId="0" applyNumberFormat="1" applyFont="1" applyFill="1" applyBorder="1" applyAlignment="1">
      <alignment horizontal="center" vertical="center" shrinkToFit="1"/>
    </xf>
    <xf numFmtId="180" fontId="4" fillId="0" borderId="3" xfId="0" applyNumberFormat="1" applyFont="1" applyFill="1" applyBorder="1" applyAlignment="1">
      <alignment horizontal="center" vertical="center" shrinkToFit="1"/>
    </xf>
    <xf numFmtId="0" fontId="1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vertical="center" shrinkToFit="1"/>
    </xf>
    <xf numFmtId="0" fontId="1" fillId="13" borderId="0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1" fillId="13" borderId="3" xfId="0" applyFont="1" applyFill="1" applyBorder="1" applyAlignment="1">
      <alignment horizontal="center" vertical="center"/>
    </xf>
    <xf numFmtId="0" fontId="1" fillId="13" borderId="3" xfId="0" applyNumberFormat="1" applyFont="1" applyFill="1" applyBorder="1" applyAlignment="1">
      <alignment horizontal="center" vertical="center" shrinkToFit="1"/>
    </xf>
    <xf numFmtId="178" fontId="1" fillId="13" borderId="9" xfId="0" applyNumberFormat="1" applyFont="1" applyFill="1" applyBorder="1" applyAlignment="1">
      <alignment horizontal="center" vertical="center"/>
    </xf>
    <xf numFmtId="14" fontId="1" fillId="13" borderId="3" xfId="0" applyNumberFormat="1" applyFont="1" applyFill="1" applyBorder="1" applyAlignment="1">
      <alignment horizontal="center" vertical="center" shrinkToFit="1"/>
    </xf>
    <xf numFmtId="178" fontId="1" fillId="13" borderId="3" xfId="0" applyNumberFormat="1" applyFont="1" applyFill="1" applyBorder="1" applyAlignment="1">
      <alignment horizontal="center" vertical="center"/>
    </xf>
    <xf numFmtId="178" fontId="1" fillId="13" borderId="10" xfId="0" applyNumberFormat="1" applyFont="1" applyFill="1" applyBorder="1" applyAlignment="1">
      <alignment horizontal="center" vertical="center"/>
    </xf>
    <xf numFmtId="14" fontId="1" fillId="13" borderId="3" xfId="0" applyNumberFormat="1" applyFont="1" applyFill="1" applyBorder="1" applyAlignment="1">
      <alignment horizontal="center" vertical="center"/>
    </xf>
    <xf numFmtId="0" fontId="1" fillId="0" borderId="3" xfId="0" applyFont="1" applyFill="1" applyBorder="1" applyAlignment="1">
      <alignment vertical="center" shrinkToFit="1"/>
    </xf>
    <xf numFmtId="180" fontId="1" fillId="0" borderId="3" xfId="0" applyNumberFormat="1" applyFont="1" applyFill="1" applyBorder="1" applyAlignment="1">
      <alignment horizontal="center" vertical="center" shrinkToFit="1"/>
    </xf>
    <xf numFmtId="0" fontId="1" fillId="0" borderId="0" xfId="0" applyFont="1" applyFill="1" applyBorder="1" applyAlignment="1">
      <alignment horizontal="center" vertical="center" shrinkToFit="1"/>
    </xf>
    <xf numFmtId="180" fontId="1" fillId="0" borderId="0" xfId="0" applyNumberFormat="1" applyFont="1" applyFill="1" applyBorder="1" applyAlignment="1">
      <alignment horizontal="center" vertical="center" shrinkToFit="1"/>
    </xf>
    <xf numFmtId="178" fontId="1" fillId="0" borderId="0" xfId="0" applyNumberFormat="1" applyFont="1" applyFill="1" applyBorder="1" applyAlignment="1">
      <alignment horizontal="center" vertical="center"/>
    </xf>
    <xf numFmtId="180" fontId="1" fillId="13" borderId="0" xfId="0" applyNumberFormat="1" applyFont="1" applyFill="1" applyBorder="1" applyAlignment="1">
      <alignment horizontal="center" vertical="center" shrinkToFit="1"/>
    </xf>
    <xf numFmtId="0" fontId="1" fillId="13" borderId="0" xfId="0" applyFont="1" applyFill="1" applyBorder="1" applyAlignment="1">
      <alignment horizontal="center" vertical="center" shrinkToFit="1"/>
    </xf>
    <xf numFmtId="177" fontId="4" fillId="0" borderId="11" xfId="0" applyNumberFormat="1" applyFont="1" applyFill="1" applyBorder="1" applyAlignment="1">
      <alignment horizontal="center" vertical="center" wrapText="1" shrinkToFit="1"/>
    </xf>
    <xf numFmtId="0" fontId="4" fillId="20" borderId="3" xfId="0" applyFont="1" applyFill="1" applyBorder="1" applyAlignment="1">
      <alignment horizontal="center" vertical="center" wrapText="1"/>
    </xf>
    <xf numFmtId="177" fontId="4" fillId="0" borderId="3" xfId="0" applyNumberFormat="1" applyFont="1" applyFill="1" applyBorder="1" applyAlignment="1">
      <alignment horizontal="center" vertical="center" wrapText="1" shrinkToFit="1"/>
    </xf>
    <xf numFmtId="0" fontId="4" fillId="0" borderId="3" xfId="0" applyFont="1" applyFill="1" applyBorder="1" applyAlignment="1">
      <alignment horizontal="center" vertical="center" wrapText="1" shrinkToFit="1"/>
    </xf>
    <xf numFmtId="0" fontId="4" fillId="0" borderId="3" xfId="0" applyFont="1" applyFill="1" applyBorder="1" applyAlignment="1">
      <alignment horizontal="center" vertical="center" shrinkToFit="1"/>
    </xf>
    <xf numFmtId="177" fontId="4" fillId="0" borderId="12" xfId="0" applyNumberFormat="1" applyFont="1" applyFill="1" applyBorder="1" applyAlignment="1">
      <alignment horizontal="center" vertical="center" wrapText="1" shrinkToFit="1"/>
    </xf>
    <xf numFmtId="176" fontId="1" fillId="13" borderId="3" xfId="0" applyNumberFormat="1" applyFont="1" applyFill="1" applyBorder="1" applyAlignment="1">
      <alignment horizontal="center" vertical="center" shrinkToFit="1"/>
    </xf>
    <xf numFmtId="180" fontId="43" fillId="13" borderId="3" xfId="0" applyNumberFormat="1" applyFont="1" applyFill="1" applyBorder="1" applyAlignment="1">
      <alignment horizontal="center" vertical="center" shrinkToFit="1"/>
    </xf>
    <xf numFmtId="180" fontId="1" fillId="13" borderId="3" xfId="0" applyNumberFormat="1" applyFont="1" applyFill="1" applyBorder="1" applyAlignment="1">
      <alignment horizontal="center" vertical="center" shrinkToFit="1"/>
    </xf>
    <xf numFmtId="180" fontId="1" fillId="13" borderId="3" xfId="0" applyNumberFormat="1" applyFont="1" applyFill="1" applyBorder="1" applyAlignment="1">
      <alignment horizontal="center" vertical="center" wrapText="1" shrinkToFit="1"/>
    </xf>
    <xf numFmtId="0" fontId="6" fillId="21" borderId="3" xfId="0" applyFont="1" applyFill="1" applyBorder="1" applyAlignment="1">
      <alignment horizontal="center" vertical="center"/>
    </xf>
    <xf numFmtId="180" fontId="1" fillId="4" borderId="3" xfId="0" applyNumberFormat="1" applyFont="1" applyFill="1" applyBorder="1" applyAlignment="1">
      <alignment horizontal="center" vertical="center" shrinkToFit="1"/>
    </xf>
    <xf numFmtId="180" fontId="1" fillId="0" borderId="0" xfId="0" applyNumberFormat="1" applyFont="1" applyFill="1" applyBorder="1" applyAlignment="1">
      <alignment vertical="center"/>
    </xf>
    <xf numFmtId="0" fontId="44" fillId="0" borderId="0" xfId="0" applyFont="1" applyFill="1" applyBorder="1" applyAlignment="1">
      <alignment vertical="center"/>
    </xf>
    <xf numFmtId="0" fontId="44" fillId="13" borderId="0" xfId="0" applyNumberFormat="1" applyFont="1" applyFill="1" applyBorder="1" applyAlignment="1">
      <alignment horizontal="center"/>
    </xf>
    <xf numFmtId="0" fontId="4" fillId="0" borderId="3" xfId="0" applyFont="1" applyFill="1" applyBorder="1" applyAlignment="1">
      <alignment vertical="center" wrapText="1"/>
    </xf>
    <xf numFmtId="0" fontId="4" fillId="0" borderId="12" xfId="0" applyFont="1" applyFill="1" applyBorder="1" applyAlignment="1">
      <alignment horizontal="center" vertical="center" wrapText="1"/>
    </xf>
    <xf numFmtId="0" fontId="1" fillId="13" borderId="3" xfId="0" applyFont="1" applyFill="1" applyBorder="1" applyAlignment="1">
      <alignment horizontal="center" vertical="center" shrinkToFit="1"/>
    </xf>
    <xf numFmtId="182" fontId="1" fillId="0" borderId="0" xfId="0" applyNumberFormat="1" applyFont="1" applyFill="1" applyBorder="1" applyAlignment="1">
      <alignment vertical="center"/>
    </xf>
    <xf numFmtId="0" fontId="1" fillId="0" borderId="0" xfId="0" applyFont="1" applyFill="1" applyBorder="1" applyAlignment="1">
      <alignment horizontal="left" vertical="center"/>
    </xf>
    <xf numFmtId="180" fontId="1" fillId="13" borderId="0" xfId="0" applyNumberFormat="1" applyFont="1" applyFill="1" applyBorder="1" applyAlignment="1">
      <alignment horizontal="center" vertical="center"/>
    </xf>
    <xf numFmtId="182" fontId="1" fillId="13" borderId="0" xfId="0" applyNumberFormat="1" applyFont="1" applyFill="1" applyBorder="1" applyAlignment="1">
      <alignment horizontal="center" vertical="center"/>
    </xf>
    <xf numFmtId="180" fontId="4" fillId="0" borderId="3" xfId="0" applyNumberFormat="1" applyFont="1" applyFill="1" applyBorder="1" applyAlignment="1">
      <alignment horizontal="center" vertical="center" wrapText="1"/>
    </xf>
    <xf numFmtId="180" fontId="45" fillId="0" borderId="3" xfId="0" applyNumberFormat="1" applyFont="1" applyFill="1" applyBorder="1" applyAlignment="1">
      <alignment horizontal="center" vertical="center" shrinkToFit="1"/>
    </xf>
    <xf numFmtId="182" fontId="1" fillId="0" borderId="3" xfId="0" applyNumberFormat="1" applyFont="1" applyFill="1" applyBorder="1" applyAlignment="1">
      <alignment horizontal="center" vertical="center"/>
    </xf>
    <xf numFmtId="0" fontId="1" fillId="0" borderId="3" xfId="0" applyNumberFormat="1" applyFont="1" applyFill="1" applyBorder="1" applyAlignment="1">
      <alignment horizontal="center" vertical="center" shrinkToFit="1"/>
    </xf>
    <xf numFmtId="0" fontId="1" fillId="13" borderId="0" xfId="0" applyNumberFormat="1" applyFont="1" applyFill="1" applyBorder="1" applyAlignment="1">
      <alignment horizontal="center" vertical="center" shrinkToFit="1"/>
    </xf>
    <xf numFmtId="0" fontId="4" fillId="0" borderId="3" xfId="0" applyNumberFormat="1" applyFont="1" applyFill="1" applyBorder="1" applyAlignment="1">
      <alignment horizontal="center" vertical="center" shrinkToFit="1"/>
    </xf>
    <xf numFmtId="0" fontId="4" fillId="0" borderId="0" xfId="0" applyFont="1" applyFill="1" applyBorder="1" applyAlignment="1">
      <alignment horizontal="center" vertical="center" shrinkToFit="1"/>
    </xf>
    <xf numFmtId="0" fontId="4" fillId="0" borderId="0" xfId="0" applyFont="1" applyFill="1" applyBorder="1" applyAlignment="1">
      <alignment horizontal="center" vertical="center"/>
    </xf>
    <xf numFmtId="179" fontId="1" fillId="0" borderId="12" xfId="0" applyNumberFormat="1" applyFont="1" applyFill="1" applyBorder="1" applyAlignment="1">
      <alignment horizontal="center" vertical="center" shrinkToFit="1"/>
    </xf>
    <xf numFmtId="0" fontId="1" fillId="0" borderId="3" xfId="0" applyFont="1" applyFill="1" applyBorder="1" applyAlignment="1">
      <alignment vertical="center"/>
    </xf>
    <xf numFmtId="0" fontId="1" fillId="0" borderId="3" xfId="0" applyFont="1" applyFill="1" applyBorder="1" applyAlignment="1">
      <alignment horizontal="left" vertical="center"/>
    </xf>
    <xf numFmtId="0" fontId="1" fillId="0" borderId="12" xfId="0" applyFont="1" applyFill="1" applyBorder="1" applyAlignment="1">
      <alignment horizontal="center" vertical="center" shrinkToFit="1"/>
    </xf>
    <xf numFmtId="0" fontId="1" fillId="0" borderId="12" xfId="0" applyNumberFormat="1" applyFont="1" applyFill="1" applyBorder="1" applyAlignment="1">
      <alignment vertical="center" shrinkToFit="1"/>
    </xf>
    <xf numFmtId="0" fontId="1" fillId="0" borderId="0" xfId="0" applyNumberFormat="1" applyFont="1" applyFill="1" applyBorder="1" applyAlignment="1">
      <alignment horizontal="left" vertical="center" shrinkToFit="1"/>
    </xf>
    <xf numFmtId="0" fontId="4" fillId="15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180" fontId="1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13" borderId="3" xfId="0" applyFont="1" applyFill="1" applyBorder="1" applyAlignment="1">
      <alignment horizontal="center" vertical="center" wrapText="1"/>
    </xf>
    <xf numFmtId="178" fontId="46" fillId="13" borderId="3" xfId="0" applyNumberFormat="1" applyFont="1" applyFill="1" applyBorder="1" applyAlignment="1">
      <alignment horizontal="center" vertical="center" shrinkToFit="1"/>
    </xf>
    <xf numFmtId="0" fontId="46" fillId="13" borderId="3" xfId="0" applyFont="1" applyFill="1" applyBorder="1" applyAlignment="1">
      <alignment horizontal="center" vertical="center" shrinkToFit="1"/>
    </xf>
    <xf numFmtId="0" fontId="46" fillId="13" borderId="3" xfId="0" applyFont="1" applyFill="1" applyBorder="1" applyAlignment="1">
      <alignment horizontal="center" vertical="center"/>
    </xf>
    <xf numFmtId="180" fontId="46" fillId="13" borderId="3" xfId="0" applyNumberFormat="1" applyFont="1" applyFill="1" applyBorder="1" applyAlignment="1">
      <alignment horizontal="center" vertical="center" shrinkToFit="1"/>
    </xf>
    <xf numFmtId="180" fontId="1" fillId="13" borderId="3" xfId="0" applyNumberFormat="1" applyFont="1" applyFill="1" applyBorder="1" applyAlignment="1">
      <alignment horizontal="center" vertical="center"/>
    </xf>
    <xf numFmtId="178" fontId="46" fillId="13" borderId="3" xfId="0" applyNumberFormat="1" applyFont="1" applyFill="1" applyBorder="1" applyAlignment="1">
      <alignment horizontal="center" vertical="center"/>
    </xf>
    <xf numFmtId="0" fontId="0" fillId="13" borderId="3" xfId="0" applyFill="1" applyBorder="1" applyAlignment="1">
      <alignment horizontal="center" vertical="center"/>
    </xf>
    <xf numFmtId="180" fontId="4" fillId="13" borderId="3" xfId="0" applyNumberFormat="1" applyFont="1" applyFill="1" applyBorder="1" applyAlignment="1">
      <alignment horizontal="center" vertical="center" wrapText="1"/>
    </xf>
    <xf numFmtId="0" fontId="4" fillId="5" borderId="3" xfId="0" applyFont="1" applyFill="1" applyBorder="1" applyAlignment="1">
      <alignment horizontal="center" vertical="center" wrapText="1"/>
    </xf>
    <xf numFmtId="180" fontId="47" fillId="13" borderId="12" xfId="0" applyNumberFormat="1" applyFont="1" applyFill="1" applyBorder="1" applyAlignment="1">
      <alignment horizontal="center" vertical="center" shrinkToFit="1"/>
    </xf>
    <xf numFmtId="180" fontId="1" fillId="13" borderId="3" xfId="0" applyNumberFormat="1" applyFont="1" applyFill="1" applyBorder="1" applyAlignment="1">
      <alignment horizontal="center" vertical="center" wrapText="1"/>
    </xf>
    <xf numFmtId="180" fontId="48" fillId="13" borderId="3" xfId="0" applyNumberFormat="1" applyFont="1" applyFill="1" applyBorder="1" applyAlignment="1">
      <alignment horizontal="center" vertical="center"/>
    </xf>
    <xf numFmtId="180" fontId="47" fillId="13" borderId="3" xfId="0" applyNumberFormat="1" applyFont="1" applyFill="1" applyBorder="1" applyAlignment="1">
      <alignment horizontal="center" vertical="center" shrinkToFit="1"/>
    </xf>
    <xf numFmtId="180" fontId="47" fillId="13" borderId="3" xfId="0" applyNumberFormat="1" applyFont="1" applyFill="1" applyBorder="1" applyAlignment="1">
      <alignment horizontal="center" vertical="center"/>
    </xf>
    <xf numFmtId="180" fontId="46" fillId="13" borderId="12" xfId="0" applyNumberFormat="1" applyFont="1" applyFill="1" applyBorder="1" applyAlignment="1">
      <alignment horizontal="center" vertical="center" shrinkToFit="1"/>
    </xf>
    <xf numFmtId="180" fontId="46" fillId="13" borderId="3" xfId="0" applyNumberFormat="1" applyFont="1" applyFill="1" applyBorder="1" applyAlignment="1">
      <alignment horizontal="center" vertical="center"/>
    </xf>
    <xf numFmtId="0" fontId="4" fillId="22" borderId="3" xfId="0" applyFont="1" applyFill="1" applyBorder="1" applyAlignment="1">
      <alignment horizontal="center" vertical="center" wrapText="1"/>
    </xf>
    <xf numFmtId="0" fontId="4" fillId="22" borderId="0" xfId="0" applyFont="1" applyFill="1" applyBorder="1" applyAlignment="1">
      <alignment vertical="center" wrapText="1"/>
    </xf>
    <xf numFmtId="0" fontId="1" fillId="13" borderId="3" xfId="0" applyFont="1" applyFill="1" applyBorder="1" applyAlignment="1">
      <alignment horizontal="left" vertical="center" shrinkToFit="1"/>
    </xf>
    <xf numFmtId="0" fontId="1" fillId="13" borderId="0" xfId="0" applyFont="1" applyFill="1" applyBorder="1" applyAlignment="1">
      <alignment horizontal="left" vertical="center" shrinkToFit="1"/>
    </xf>
    <xf numFmtId="0" fontId="43" fillId="0" borderId="0" xfId="0" applyFont="1" applyFill="1" applyBorder="1" applyAlignment="1">
      <alignment horizontal="left" vertical="center" shrinkToFit="1"/>
    </xf>
    <xf numFmtId="180" fontId="1" fillId="0" borderId="3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180" fontId="1" fillId="0" borderId="0" xfId="0" applyNumberFormat="1" applyFont="1" applyFill="1" applyAlignment="1">
      <alignment horizontal="center" vertical="center"/>
    </xf>
    <xf numFmtId="176" fontId="1" fillId="0" borderId="0" xfId="0" applyNumberFormat="1" applyFont="1" applyFill="1" applyAlignment="1">
      <alignment horizontal="center" vertical="center"/>
    </xf>
    <xf numFmtId="0" fontId="1" fillId="4" borderId="0" xfId="0" applyFont="1" applyFill="1" applyBorder="1" applyAlignment="1">
      <alignment horizontal="left" vertical="center" shrinkToFit="1"/>
    </xf>
    <xf numFmtId="180" fontId="1" fillId="3" borderId="3" xfId="0" applyNumberFormat="1" applyFont="1" applyFill="1" applyBorder="1" applyAlignment="1">
      <alignment horizontal="center" vertical="center"/>
    </xf>
    <xf numFmtId="0" fontId="1" fillId="5" borderId="0" xfId="0" applyFont="1" applyFill="1" applyBorder="1" applyAlignment="1">
      <alignment vertical="center"/>
    </xf>
    <xf numFmtId="0" fontId="1" fillId="0" borderId="0" xfId="0" applyFont="1" applyFill="1" applyAlignment="1">
      <alignment vertical="center"/>
    </xf>
    <xf numFmtId="0" fontId="44" fillId="0" borderId="0" xfId="0" applyFont="1" applyFill="1" applyBorder="1" applyAlignment="1">
      <alignment horizontal="center" vertical="center"/>
    </xf>
    <xf numFmtId="0" fontId="1" fillId="4" borderId="0" xfId="0" applyFont="1" applyFill="1" applyBorder="1" applyAlignment="1">
      <alignment vertical="center"/>
    </xf>
    <xf numFmtId="178" fontId="4" fillId="0" borderId="0" xfId="0" applyNumberFormat="1" applyFont="1" applyFill="1" applyBorder="1" applyAlignment="1">
      <alignment horizontal="center" vertical="center"/>
    </xf>
    <xf numFmtId="0" fontId="4" fillId="0" borderId="13" xfId="0" applyFont="1" applyFill="1" applyBorder="1" applyAlignment="1">
      <alignment horizontal="center" vertical="center"/>
    </xf>
    <xf numFmtId="178" fontId="4" fillId="0" borderId="13" xfId="0" applyNumberFormat="1" applyFont="1" applyFill="1" applyBorder="1" applyAlignment="1">
      <alignment horizontal="center" vertical="center"/>
    </xf>
    <xf numFmtId="0" fontId="4" fillId="0" borderId="11" xfId="0" applyFont="1" applyFill="1" applyBorder="1" applyAlignment="1">
      <alignment horizontal="center" vertical="center" wrapText="1"/>
    </xf>
    <xf numFmtId="178" fontId="4" fillId="0" borderId="11" xfId="0" applyNumberFormat="1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177" fontId="4" fillId="23" borderId="3" xfId="0" applyNumberFormat="1" applyFont="1" applyFill="1" applyBorder="1" applyAlignment="1">
      <alignment horizontal="center" vertical="center"/>
    </xf>
    <xf numFmtId="178" fontId="4" fillId="0" borderId="12" xfId="0" applyNumberFormat="1" applyFont="1" applyFill="1" applyBorder="1" applyAlignment="1">
      <alignment horizontal="center" vertical="center" wrapText="1"/>
    </xf>
    <xf numFmtId="0" fontId="4" fillId="13" borderId="3" xfId="0" applyFont="1" applyFill="1" applyBorder="1" applyAlignment="1">
      <alignment horizontal="center" vertical="center"/>
    </xf>
    <xf numFmtId="0" fontId="4" fillId="13" borderId="3" xfId="0" applyFont="1" applyFill="1" applyBorder="1" applyAlignment="1">
      <alignment horizontal="center" vertical="center" shrinkToFit="1"/>
    </xf>
    <xf numFmtId="178" fontId="4" fillId="13" borderId="3" xfId="0" applyNumberFormat="1" applyFont="1" applyFill="1" applyBorder="1" applyAlignment="1">
      <alignment horizontal="center" vertical="center" shrinkToFit="1"/>
    </xf>
    <xf numFmtId="14" fontId="4" fillId="13" borderId="3" xfId="0" applyNumberFormat="1" applyFont="1" applyFill="1" applyBorder="1" applyAlignment="1">
      <alignment horizontal="center" vertical="center" shrinkToFit="1"/>
    </xf>
    <xf numFmtId="0" fontId="4" fillId="13" borderId="3" xfId="0" applyNumberFormat="1" applyFont="1" applyFill="1" applyBorder="1" applyAlignment="1">
      <alignment horizontal="center" vertical="center" shrinkToFit="1"/>
    </xf>
    <xf numFmtId="180" fontId="4" fillId="0" borderId="3" xfId="0" applyNumberFormat="1" applyFont="1" applyFill="1" applyBorder="1" applyAlignment="1">
      <alignment vertical="center" shrinkToFit="1"/>
    </xf>
    <xf numFmtId="180" fontId="4" fillId="0" borderId="3" xfId="50" applyNumberFormat="1" applyFont="1" applyFill="1" applyBorder="1" applyAlignment="1">
      <alignment horizontal="center" vertical="center" shrinkToFit="1"/>
    </xf>
    <xf numFmtId="180" fontId="4" fillId="0" borderId="0" xfId="50" applyNumberFormat="1" applyFont="1" applyFill="1" applyBorder="1" applyAlignment="1">
      <alignment horizontal="center" vertical="center" shrinkToFit="1"/>
    </xf>
    <xf numFmtId="178" fontId="4" fillId="0" borderId="0" xfId="0" applyNumberFormat="1" applyFont="1" applyFill="1" applyBorder="1" applyAlignment="1">
      <alignment vertical="center"/>
    </xf>
    <xf numFmtId="180" fontId="4" fillId="0" borderId="0" xfId="0" applyNumberFormat="1" applyFont="1" applyFill="1" applyBorder="1" applyAlignment="1">
      <alignment shrinkToFit="1"/>
    </xf>
    <xf numFmtId="180" fontId="4" fillId="0" borderId="0" xfId="0" applyNumberFormat="1" applyFont="1" applyFill="1" applyBorder="1" applyAlignment="1">
      <alignment horizontal="center" vertical="center" shrinkToFit="1"/>
    </xf>
    <xf numFmtId="179" fontId="4" fillId="0" borderId="0" xfId="0" applyNumberFormat="1" applyFont="1" applyFill="1" applyBorder="1" applyAlignment="1">
      <alignment horizontal="center" vertical="center"/>
    </xf>
    <xf numFmtId="180" fontId="4" fillId="0" borderId="13" xfId="0" applyNumberFormat="1" applyFont="1" applyFill="1" applyBorder="1" applyAlignment="1">
      <alignment horizontal="center" vertical="center" shrinkToFit="1"/>
    </xf>
    <xf numFmtId="0" fontId="4" fillId="0" borderId="13" xfId="0" applyFont="1" applyFill="1" applyBorder="1" applyAlignment="1">
      <alignment horizontal="center" vertical="center" shrinkToFit="1"/>
    </xf>
    <xf numFmtId="177" fontId="4" fillId="23" borderId="11" xfId="0" applyNumberFormat="1" applyFont="1" applyFill="1" applyBorder="1" applyAlignment="1">
      <alignment horizontal="center" vertical="center" wrapText="1" shrinkToFit="1"/>
    </xf>
    <xf numFmtId="177" fontId="4" fillId="0" borderId="3" xfId="0" applyNumberFormat="1" applyFont="1" applyFill="1" applyBorder="1" applyAlignment="1">
      <alignment horizontal="center" vertical="center" shrinkToFit="1"/>
    </xf>
    <xf numFmtId="177" fontId="4" fillId="0" borderId="3" xfId="0" applyNumberFormat="1" applyFont="1" applyFill="1" applyBorder="1" applyAlignment="1">
      <alignment horizontal="center" vertical="center" wrapText="1"/>
    </xf>
    <xf numFmtId="177" fontId="4" fillId="23" borderId="12" xfId="0" applyNumberFormat="1" applyFont="1" applyFill="1" applyBorder="1" applyAlignment="1">
      <alignment horizontal="center" vertical="center" wrapText="1" shrinkToFit="1"/>
    </xf>
    <xf numFmtId="179" fontId="4" fillId="0" borderId="3" xfId="0" applyNumberFormat="1" applyFont="1" applyFill="1" applyBorder="1" applyAlignment="1">
      <alignment horizontal="center" vertical="center" wrapText="1" shrinkToFit="1"/>
    </xf>
    <xf numFmtId="180" fontId="4" fillId="13" borderId="3" xfId="0" applyNumberFormat="1" applyFont="1" applyFill="1" applyBorder="1" applyAlignment="1">
      <alignment horizontal="center" vertical="center" wrapText="1" shrinkToFit="1"/>
    </xf>
    <xf numFmtId="180" fontId="4" fillId="0" borderId="0" xfId="0" applyNumberFormat="1" applyFont="1" applyFill="1" applyBorder="1" applyAlignment="1">
      <alignment vertical="center" shrinkToFit="1"/>
    </xf>
    <xf numFmtId="0" fontId="49" fillId="0" borderId="0" xfId="0" applyFont="1" applyFill="1" applyBorder="1" applyAlignment="1">
      <alignment vertical="center"/>
    </xf>
    <xf numFmtId="180" fontId="4" fillId="0" borderId="13" xfId="0" applyNumberFormat="1" applyFont="1" applyFill="1" applyBorder="1" applyAlignment="1">
      <alignment horizontal="center" vertical="center"/>
    </xf>
    <xf numFmtId="180" fontId="50" fillId="0" borderId="3" xfId="0" applyNumberFormat="1" applyFont="1" applyFill="1" applyBorder="1" applyAlignment="1">
      <alignment horizontal="center" vertical="center" shrinkToFit="1"/>
    </xf>
    <xf numFmtId="180" fontId="4" fillId="0" borderId="0" xfId="0" applyNumberFormat="1" applyFont="1" applyFill="1" applyBorder="1" applyAlignment="1">
      <alignment vertical="center"/>
    </xf>
    <xf numFmtId="179" fontId="4" fillId="0" borderId="0" xfId="0" applyNumberFormat="1" applyFont="1" applyFill="1" applyBorder="1" applyAlignment="1">
      <alignment horizontal="center" vertical="center" shrinkToFit="1"/>
    </xf>
    <xf numFmtId="179" fontId="4" fillId="0" borderId="3" xfId="0" applyNumberFormat="1" applyFont="1" applyFill="1" applyBorder="1" applyAlignment="1">
      <alignment horizontal="center" vertical="center" wrapText="1"/>
    </xf>
    <xf numFmtId="179" fontId="4" fillId="0" borderId="3" xfId="0" applyNumberFormat="1" applyFont="1" applyFill="1" applyBorder="1" applyAlignment="1">
      <alignment horizontal="center" vertical="center" shrinkToFit="1"/>
    </xf>
    <xf numFmtId="0" fontId="51" fillId="0" borderId="3" xfId="0" applyFont="1" applyFill="1" applyBorder="1" applyAlignment="1">
      <alignment horizontal="left" vertical="center"/>
    </xf>
    <xf numFmtId="0" fontId="51" fillId="0" borderId="0" xfId="0" applyFont="1" applyFill="1" applyBorder="1" applyAlignment="1">
      <alignment horizontal="left" vertical="center"/>
    </xf>
    <xf numFmtId="0" fontId="4" fillId="0" borderId="3" xfId="0" applyFont="1" applyFill="1" applyBorder="1" applyAlignment="1">
      <alignment horizontal="left" vertical="center" shrinkToFit="1"/>
    </xf>
    <xf numFmtId="180" fontId="4" fillId="0" borderId="3" xfId="0" applyNumberFormat="1" applyFont="1" applyFill="1" applyBorder="1" applyAlignment="1">
      <alignment horizontal="left" vertical="center" shrinkToFit="1"/>
    </xf>
    <xf numFmtId="0" fontId="4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vertical="center" shrinkToFit="1"/>
    </xf>
    <xf numFmtId="0" fontId="6" fillId="0" borderId="0" xfId="0" applyFont="1" applyFill="1" applyBorder="1" applyAlignment="1">
      <alignment vertical="center" shrinkToFit="1"/>
    </xf>
    <xf numFmtId="0" fontId="1" fillId="0" borderId="0" xfId="0" applyFont="1" applyFill="1" applyBorder="1" applyAlignment="1"/>
    <xf numFmtId="0" fontId="1" fillId="0" borderId="3" xfId="0" applyFont="1" applyFill="1" applyBorder="1" applyAlignment="1">
      <alignment horizontal="center" vertical="center" wrapText="1"/>
    </xf>
    <xf numFmtId="178" fontId="1" fillId="0" borderId="3" xfId="0" applyNumberFormat="1" applyFont="1" applyFill="1" applyBorder="1" applyAlignment="1">
      <alignment horizontal="center" vertical="center" wrapText="1"/>
    </xf>
    <xf numFmtId="178" fontId="1" fillId="13" borderId="3" xfId="0" applyNumberFormat="1" applyFont="1" applyFill="1" applyBorder="1" applyAlignment="1">
      <alignment horizontal="center" vertical="center" shrinkToFit="1"/>
    </xf>
    <xf numFmtId="0" fontId="6" fillId="13" borderId="3" xfId="0" applyFont="1" applyFill="1" applyBorder="1" applyAlignment="1">
      <alignment horizontal="center" vertical="center" shrinkToFit="1"/>
    </xf>
    <xf numFmtId="14" fontId="1" fillId="13" borderId="10" xfId="0" applyNumberFormat="1" applyFont="1" applyFill="1" applyBorder="1" applyAlignment="1">
      <alignment horizontal="center" vertical="center" shrinkToFit="1"/>
    </xf>
    <xf numFmtId="0" fontId="1" fillId="0" borderId="3" xfId="0" applyFont="1" applyFill="1" applyBorder="1" applyAlignment="1">
      <alignment horizontal="center" vertical="center" shrinkToFit="1"/>
    </xf>
    <xf numFmtId="180" fontId="1" fillId="0" borderId="3" xfId="50" applyNumberFormat="1" applyFont="1" applyFill="1" applyBorder="1" applyAlignment="1">
      <alignment horizontal="center" vertical="center" shrinkToFit="1"/>
    </xf>
    <xf numFmtId="179" fontId="1" fillId="0" borderId="0" xfId="0" applyNumberFormat="1" applyFont="1" applyFill="1" applyBorder="1" applyAlignment="1">
      <alignment horizontal="center" vertical="center"/>
    </xf>
    <xf numFmtId="177" fontId="1" fillId="0" borderId="3" xfId="0" applyNumberFormat="1" applyFont="1" applyFill="1" applyBorder="1" applyAlignment="1">
      <alignment horizontal="center" vertical="center" wrapText="1" shrinkToFit="1"/>
    </xf>
    <xf numFmtId="0" fontId="1" fillId="20" borderId="3" xfId="0" applyFont="1" applyFill="1" applyBorder="1" applyAlignment="1">
      <alignment horizontal="center" vertical="center" wrapText="1"/>
    </xf>
    <xf numFmtId="180" fontId="1" fillId="5" borderId="3" xfId="0" applyNumberFormat="1" applyFont="1" applyFill="1" applyBorder="1" applyAlignment="1">
      <alignment horizontal="center" vertical="center" wrapText="1"/>
    </xf>
    <xf numFmtId="177" fontId="1" fillId="0" borderId="3" xfId="0" applyNumberFormat="1" applyFont="1" applyFill="1" applyBorder="1" applyAlignment="1">
      <alignment horizontal="center" vertical="center" wrapText="1"/>
    </xf>
    <xf numFmtId="179" fontId="1" fillId="0" borderId="3" xfId="0" applyNumberFormat="1" applyFont="1" applyFill="1" applyBorder="1" applyAlignment="1">
      <alignment horizontal="center" vertical="center" wrapText="1" shrinkToFit="1"/>
    </xf>
    <xf numFmtId="182" fontId="46" fillId="13" borderId="3" xfId="0" applyNumberFormat="1" applyFont="1" applyFill="1" applyBorder="1" applyAlignment="1">
      <alignment horizontal="center" vertical="center" shrinkToFit="1"/>
    </xf>
    <xf numFmtId="182" fontId="6" fillId="13" borderId="3" xfId="0" applyNumberFormat="1" applyFont="1" applyFill="1" applyBorder="1" applyAlignment="1">
      <alignment horizontal="center" vertical="center" shrinkToFit="1"/>
    </xf>
    <xf numFmtId="176" fontId="52" fillId="13" borderId="3" xfId="0" applyNumberFormat="1" applyFont="1" applyFill="1" applyBorder="1" applyAlignment="1">
      <alignment horizontal="center" vertical="center" shrinkToFit="1"/>
    </xf>
    <xf numFmtId="180" fontId="6" fillId="13" borderId="3" xfId="0" applyNumberFormat="1" applyFont="1" applyFill="1" applyBorder="1" applyAlignment="1">
      <alignment horizontal="center" vertical="center" shrinkToFit="1"/>
    </xf>
    <xf numFmtId="0" fontId="46" fillId="13" borderId="12" xfId="0" applyFont="1" applyFill="1" applyBorder="1" applyAlignment="1">
      <alignment horizontal="center" vertical="center" shrinkToFit="1"/>
    </xf>
    <xf numFmtId="180" fontId="1" fillId="0" borderId="0" xfId="0" applyNumberFormat="1" applyFont="1" applyFill="1" applyBorder="1" applyAlignment="1">
      <alignment vertical="center" shrinkToFit="1"/>
    </xf>
    <xf numFmtId="180" fontId="1" fillId="0" borderId="3" xfId="0" applyNumberFormat="1" applyFont="1" applyFill="1" applyBorder="1" applyAlignment="1">
      <alignment horizontal="center" vertical="center" wrapText="1"/>
    </xf>
    <xf numFmtId="0" fontId="1" fillId="13" borderId="12" xfId="0" applyFont="1" applyFill="1" applyBorder="1" applyAlignment="1">
      <alignment horizontal="center" vertical="center" shrinkToFit="1"/>
    </xf>
    <xf numFmtId="180" fontId="1" fillId="13" borderId="12" xfId="0" applyNumberFormat="1" applyFont="1" applyFill="1" applyBorder="1" applyAlignment="1">
      <alignment horizontal="center" vertical="center" shrinkToFit="1"/>
    </xf>
    <xf numFmtId="180" fontId="43" fillId="13" borderId="12" xfId="0" applyNumberFormat="1" applyFont="1" applyFill="1" applyBorder="1" applyAlignment="1">
      <alignment horizontal="center" vertical="center" shrinkToFit="1"/>
    </xf>
    <xf numFmtId="0" fontId="6" fillId="0" borderId="0" xfId="0" applyFont="1" applyFill="1" applyBorder="1" applyAlignment="1">
      <alignment horizontal="center" vertical="center"/>
    </xf>
    <xf numFmtId="179" fontId="1" fillId="0" borderId="0" xfId="0" applyNumberFormat="1" applyFont="1" applyFill="1" applyBorder="1" applyAlignment="1">
      <alignment horizontal="center" vertical="center" shrinkToFit="1"/>
    </xf>
    <xf numFmtId="179" fontId="1" fillId="0" borderId="3" xfId="0" applyNumberFormat="1" applyFont="1" applyFill="1" applyBorder="1" applyAlignment="1">
      <alignment horizontal="center" vertical="center" wrapText="1"/>
    </xf>
    <xf numFmtId="0" fontId="1" fillId="0" borderId="0" xfId="0" applyNumberFormat="1" applyFont="1" applyFill="1" applyBorder="1" applyAlignment="1">
      <alignment horizontal="center" vertical="center" shrinkToFit="1"/>
    </xf>
    <xf numFmtId="179" fontId="1" fillId="13" borderId="3" xfId="0" applyNumberFormat="1" applyFont="1" applyFill="1" applyBorder="1" applyAlignment="1">
      <alignment horizontal="center" vertical="center" shrinkToFit="1"/>
    </xf>
    <xf numFmtId="0" fontId="1" fillId="0" borderId="0" xfId="0" applyNumberFormat="1" applyFont="1" applyFill="1" applyBorder="1" applyAlignment="1">
      <alignment vertical="center" shrinkToFit="1"/>
    </xf>
    <xf numFmtId="180" fontId="6" fillId="0" borderId="0" xfId="0" applyNumberFormat="1" applyFont="1" applyFill="1" applyBorder="1" applyAlignment="1">
      <alignment vertical="center"/>
    </xf>
    <xf numFmtId="180" fontId="6" fillId="0" borderId="0" xfId="0" applyNumberFormat="1" applyFont="1" applyFill="1" applyBorder="1" applyAlignment="1">
      <alignment horizontal="center" vertical="center"/>
    </xf>
    <xf numFmtId="176" fontId="6" fillId="0" borderId="0" xfId="0" applyNumberFormat="1" applyFont="1" applyFill="1" applyBorder="1" applyAlignment="1">
      <alignment vertical="center"/>
    </xf>
    <xf numFmtId="0" fontId="1" fillId="13" borderId="0" xfId="0" applyFont="1" applyFill="1" applyBorder="1" applyAlignment="1">
      <alignment vertical="center"/>
    </xf>
    <xf numFmtId="178" fontId="1" fillId="13" borderId="0" xfId="0" applyNumberFormat="1" applyFont="1" applyFill="1" applyBorder="1" applyAlignment="1">
      <alignment horizontal="center" vertical="center"/>
    </xf>
    <xf numFmtId="178" fontId="4" fillId="0" borderId="3" xfId="0" applyNumberFormat="1" applyFont="1" applyFill="1" applyBorder="1" applyAlignment="1">
      <alignment horizontal="center" vertical="center"/>
    </xf>
    <xf numFmtId="177" fontId="4" fillId="23" borderId="3" xfId="0" applyNumberFormat="1" applyFont="1" applyFill="1" applyBorder="1" applyAlignment="1">
      <alignment horizontal="center" vertical="center" wrapText="1" shrinkToFit="1"/>
    </xf>
    <xf numFmtId="178" fontId="1" fillId="0" borderId="3" xfId="0" applyNumberFormat="1" applyFont="1" applyFill="1" applyBorder="1" applyAlignment="1">
      <alignment horizontal="center" vertical="center" shrinkToFit="1"/>
    </xf>
    <xf numFmtId="14" fontId="1" fillId="0" borderId="3" xfId="0" applyNumberFormat="1" applyFont="1" applyFill="1" applyBorder="1" applyAlignment="1">
      <alignment horizontal="center" vertical="center" shrinkToFit="1"/>
    </xf>
    <xf numFmtId="0" fontId="1" fillId="0" borderId="3" xfId="0" applyNumberFormat="1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left" vertical="center" wrapText="1"/>
    </xf>
    <xf numFmtId="0" fontId="1" fillId="0" borderId="3" xfId="0" applyNumberFormat="1" applyFont="1" applyFill="1" applyBorder="1" applyAlignment="1">
      <alignment horizontal="left" vertical="center"/>
    </xf>
    <xf numFmtId="0" fontId="1" fillId="0" borderId="3" xfId="0" applyNumberFormat="1" applyFont="1" applyFill="1" applyBorder="1" applyAlignment="1">
      <alignment horizontal="left" vertical="center" shrinkToFit="1"/>
    </xf>
    <xf numFmtId="178" fontId="1" fillId="0" borderId="3" xfId="0" applyNumberFormat="1" applyFont="1" applyFill="1" applyBorder="1" applyAlignment="1">
      <alignment vertical="center"/>
    </xf>
    <xf numFmtId="178" fontId="1" fillId="0" borderId="0" xfId="0" applyNumberFormat="1" applyFont="1" applyFill="1" applyBorder="1" applyAlignment="1">
      <alignment vertical="center"/>
    </xf>
    <xf numFmtId="178" fontId="6" fillId="0" borderId="0" xfId="0" applyNumberFormat="1" applyFont="1" applyFill="1" applyBorder="1" applyAlignment="1">
      <alignment horizontal="center" vertical="center"/>
    </xf>
    <xf numFmtId="180" fontId="6" fillId="0" borderId="0" xfId="0" applyNumberFormat="1" applyFont="1" applyFill="1" applyBorder="1" applyAlignment="1">
      <alignment horizontal="center" vertical="center" shrinkToFit="1"/>
    </xf>
    <xf numFmtId="180" fontId="1" fillId="13" borderId="0" xfId="0" applyNumberFormat="1" applyFont="1" applyFill="1" applyBorder="1" applyAlignment="1">
      <alignment vertical="center" shrinkToFit="1"/>
    </xf>
    <xf numFmtId="180" fontId="4" fillId="23" borderId="3" xfId="0" applyNumberFormat="1" applyFont="1" applyFill="1" applyBorder="1" applyAlignment="1">
      <alignment horizontal="center" vertical="center" shrinkToFit="1"/>
    </xf>
    <xf numFmtId="180" fontId="44" fillId="0" borderId="0" xfId="0" applyNumberFormat="1" applyFont="1" applyFill="1" applyBorder="1" applyAlignment="1">
      <alignment horizontal="center" vertical="center" shrinkToFit="1"/>
    </xf>
    <xf numFmtId="176" fontId="6" fillId="0" borderId="0" xfId="0" applyNumberFormat="1" applyFont="1" applyFill="1" applyBorder="1" applyAlignment="1">
      <alignment horizontal="center" vertical="center" shrinkToFit="1"/>
    </xf>
    <xf numFmtId="180" fontId="1" fillId="13" borderId="0" xfId="0" applyNumberFormat="1" applyFont="1" applyFill="1" applyBorder="1" applyAlignment="1">
      <alignment vertical="center"/>
    </xf>
    <xf numFmtId="0" fontId="4" fillId="23" borderId="3" xfId="0" applyFont="1" applyFill="1" applyBorder="1" applyAlignment="1">
      <alignment horizontal="center" vertical="center" wrapText="1"/>
    </xf>
    <xf numFmtId="0" fontId="45" fillId="0" borderId="3" xfId="0" applyFont="1" applyFill="1" applyBorder="1" applyAlignment="1">
      <alignment horizontal="center" vertical="center" shrinkToFit="1"/>
    </xf>
    <xf numFmtId="0" fontId="53" fillId="0" borderId="0" xfId="0" applyFont="1" applyFill="1" applyBorder="1" applyAlignment="1">
      <alignment vertical="center" shrinkToFit="1"/>
    </xf>
    <xf numFmtId="0" fontId="1" fillId="13" borderId="0" xfId="0" applyFont="1" applyFill="1" applyBorder="1" applyAlignment="1">
      <alignment horizontal="left" vertical="center"/>
    </xf>
    <xf numFmtId="0" fontId="4" fillId="13" borderId="0" xfId="0" applyFont="1" applyFill="1" applyBorder="1" applyAlignment="1">
      <alignment vertical="center"/>
    </xf>
    <xf numFmtId="0" fontId="4" fillId="0" borderId="11" xfId="0" applyFont="1" applyFill="1" applyBorder="1" applyAlignment="1">
      <alignment horizontal="center" vertical="center"/>
    </xf>
    <xf numFmtId="0" fontId="47" fillId="0" borderId="0" xfId="0" applyFont="1" applyFill="1" applyBorder="1" applyAlignment="1">
      <alignment vertical="center"/>
    </xf>
    <xf numFmtId="0" fontId="54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14" fontId="45" fillId="0" borderId="3" xfId="0" applyNumberFormat="1" applyFont="1" applyFill="1" applyBorder="1" applyAlignment="1">
      <alignment horizontal="left" vertical="center" wrapText="1"/>
    </xf>
    <xf numFmtId="180" fontId="1" fillId="0" borderId="9" xfId="0" applyNumberFormat="1" applyFont="1" applyFill="1" applyBorder="1" applyAlignment="1">
      <alignment horizontal="center" vertical="center" shrinkToFit="1"/>
    </xf>
    <xf numFmtId="0" fontId="1" fillId="0" borderId="9" xfId="0" applyFont="1" applyFill="1" applyBorder="1" applyAlignment="1">
      <alignment horizontal="center" vertical="center"/>
    </xf>
    <xf numFmtId="180" fontId="55" fillId="0" borderId="0" xfId="0" applyNumberFormat="1" applyFont="1" applyFill="1" applyBorder="1" applyAlignment="1">
      <alignment horizontal="center" vertical="center" shrinkToFit="1"/>
    </xf>
    <xf numFmtId="0" fontId="6" fillId="0" borderId="0" xfId="0" applyFont="1" applyFill="1" applyBorder="1" applyAlignment="1">
      <alignment horizontal="left" vertical="center"/>
    </xf>
    <xf numFmtId="180" fontId="56" fillId="0" borderId="0" xfId="0" applyNumberFormat="1" applyFont="1" applyFill="1" applyBorder="1" applyAlignment="1">
      <alignment vertical="center"/>
    </xf>
    <xf numFmtId="0" fontId="6" fillId="0" borderId="0" xfId="0" applyFont="1">
      <alignment vertical="center"/>
    </xf>
    <xf numFmtId="0" fontId="57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180" fontId="6" fillId="0" borderId="0" xfId="0" applyNumberFormat="1" applyFont="1">
      <alignment vertical="center"/>
    </xf>
    <xf numFmtId="0" fontId="57" fillId="0" borderId="0" xfId="0" applyFont="1" applyAlignment="1">
      <alignment horizontal="center" vertical="center"/>
    </xf>
    <xf numFmtId="180" fontId="57" fillId="0" borderId="0" xfId="0" applyNumberFormat="1" applyFont="1" applyFill="1" applyAlignment="1">
      <alignment horizontal="center" vertical="center"/>
    </xf>
    <xf numFmtId="0" fontId="57" fillId="24" borderId="0" xfId="0" applyFont="1" applyFill="1" applyAlignment="1">
      <alignment horizontal="center" vertical="center"/>
    </xf>
    <xf numFmtId="0" fontId="6" fillId="24" borderId="0" xfId="0" applyFont="1" applyFill="1">
      <alignment vertical="center"/>
    </xf>
    <xf numFmtId="0" fontId="57" fillId="24" borderId="0" xfId="0" applyFont="1" applyFill="1">
      <alignment vertical="center"/>
    </xf>
    <xf numFmtId="180" fontId="57" fillId="0" borderId="0" xfId="0" applyNumberFormat="1" applyFont="1" applyFill="1">
      <alignment vertical="center"/>
    </xf>
    <xf numFmtId="180" fontId="57" fillId="0" borderId="0" xfId="0" applyNumberFormat="1" applyFont="1" applyAlignment="1">
      <alignment horizontal="center" vertical="center"/>
    </xf>
    <xf numFmtId="180" fontId="57" fillId="0" borderId="0" xfId="0" applyNumberFormat="1" applyFont="1">
      <alignment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center" vertical="center"/>
    </xf>
    <xf numFmtId="180" fontId="6" fillId="0" borderId="0" xfId="0" applyNumberFormat="1" applyFont="1" applyAlignment="1">
      <alignment horizontal="right" vertical="center"/>
    </xf>
    <xf numFmtId="180" fontId="6" fillId="0" borderId="0" xfId="0" applyNumberFormat="1" applyFont="1" applyAlignment="1">
      <alignment horizontal="center" vertical="center"/>
    </xf>
    <xf numFmtId="177" fontId="58" fillId="25" borderId="14" xfId="0" applyNumberFormat="1" applyFont="1" applyFill="1" applyBorder="1" applyAlignment="1">
      <alignment horizontal="center" vertical="center"/>
    </xf>
    <xf numFmtId="177" fontId="58" fillId="25" borderId="15" xfId="0" applyNumberFormat="1" applyFont="1" applyFill="1" applyBorder="1" applyAlignment="1">
      <alignment horizontal="center" vertical="center"/>
    </xf>
    <xf numFmtId="177" fontId="58" fillId="25" borderId="16" xfId="0" applyNumberFormat="1" applyFont="1" applyFill="1" applyBorder="1" applyAlignment="1">
      <alignment horizontal="center" vertical="center"/>
    </xf>
    <xf numFmtId="177" fontId="58" fillId="25" borderId="17" xfId="0" applyNumberFormat="1" applyFont="1" applyFill="1" applyBorder="1" applyAlignment="1">
      <alignment horizontal="center" vertical="center"/>
    </xf>
    <xf numFmtId="177" fontId="58" fillId="25" borderId="18" xfId="0" applyNumberFormat="1" applyFont="1" applyFill="1" applyBorder="1" applyAlignment="1">
      <alignment horizontal="center" vertical="center"/>
    </xf>
    <xf numFmtId="177" fontId="58" fillId="25" borderId="19" xfId="0" applyNumberFormat="1" applyFont="1" applyFill="1" applyBorder="1" applyAlignment="1">
      <alignment horizontal="center" vertical="center"/>
    </xf>
    <xf numFmtId="177" fontId="58" fillId="25" borderId="20" xfId="0" applyNumberFormat="1" applyFont="1" applyFill="1" applyBorder="1" applyAlignment="1">
      <alignment horizontal="center" vertical="center"/>
    </xf>
    <xf numFmtId="177" fontId="58" fillId="25" borderId="21" xfId="0" applyNumberFormat="1" applyFont="1" applyFill="1" applyBorder="1" applyAlignment="1">
      <alignment horizontal="center" vertical="center"/>
    </xf>
    <xf numFmtId="177" fontId="58" fillId="25" borderId="22" xfId="0" applyNumberFormat="1" applyFont="1" applyFill="1" applyBorder="1" applyAlignment="1">
      <alignment horizontal="center" vertical="center"/>
    </xf>
    <xf numFmtId="177" fontId="6" fillId="0" borderId="0" xfId="0" applyNumberFormat="1" applyFont="1" applyFill="1" applyAlignment="1">
      <alignment horizontal="center" vertical="center"/>
    </xf>
    <xf numFmtId="177" fontId="6" fillId="0" borderId="0" xfId="0" applyNumberFormat="1" applyFont="1" applyFill="1" applyAlignment="1">
      <alignment horizontal="center" vertical="center" wrapText="1"/>
    </xf>
    <xf numFmtId="0" fontId="6" fillId="0" borderId="0" xfId="0" applyFont="1" applyFill="1" applyAlignment="1">
      <alignment horizontal="center" vertical="center"/>
    </xf>
    <xf numFmtId="177" fontId="6" fillId="4" borderId="0" xfId="0" applyNumberFormat="1" applyFont="1" applyFill="1" applyAlignment="1">
      <alignment horizontal="center" vertical="center" wrapText="1"/>
    </xf>
    <xf numFmtId="0" fontId="0" fillId="24" borderId="0" xfId="0" applyFill="1">
      <alignment vertical="center"/>
    </xf>
    <xf numFmtId="0" fontId="6" fillId="0" borderId="0" xfId="0" applyFont="1" applyAlignment="1">
      <alignment horizontal="left" vertical="center" indent="1"/>
    </xf>
    <xf numFmtId="180" fontId="58" fillId="25" borderId="18" xfId="0" applyNumberFormat="1" applyFont="1" applyFill="1" applyBorder="1" applyAlignment="1">
      <alignment horizontal="right" vertical="center"/>
    </xf>
    <xf numFmtId="180" fontId="58" fillId="25" borderId="16" xfId="0" applyNumberFormat="1" applyFont="1" applyFill="1" applyBorder="1" applyAlignment="1">
      <alignment horizontal="right" vertical="center"/>
    </xf>
    <xf numFmtId="176" fontId="6" fillId="0" borderId="0" xfId="0" applyNumberFormat="1" applyFont="1" applyAlignment="1">
      <alignment horizontal="right" vertical="center"/>
    </xf>
    <xf numFmtId="180" fontId="58" fillId="25" borderId="18" xfId="0" applyNumberFormat="1" applyFont="1" applyFill="1" applyBorder="1" applyAlignment="1">
      <alignment horizontal="center" vertical="center"/>
    </xf>
    <xf numFmtId="180" fontId="58" fillId="25" borderId="16" xfId="0" applyNumberFormat="1" applyFont="1" applyFill="1" applyBorder="1" applyAlignment="1">
      <alignment horizontal="center" vertical="center"/>
    </xf>
    <xf numFmtId="177" fontId="57" fillId="0" borderId="0" xfId="0" applyNumberFormat="1" applyFont="1" applyFill="1" applyAlignment="1">
      <alignment horizontal="center" vertical="center" wrapText="1"/>
    </xf>
    <xf numFmtId="0" fontId="47" fillId="0" borderId="0" xfId="0" applyFont="1" applyFill="1" applyBorder="1" applyAlignment="1" quotePrefix="1">
      <alignment vertical="center"/>
    </xf>
    <xf numFmtId="0" fontId="6" fillId="0" borderId="0" xfId="0" applyFont="1" applyFill="1" applyBorder="1" applyAlignment="1" quotePrefix="1">
      <alignment vertical="center" shrinkToFit="1"/>
    </xf>
    <xf numFmtId="0" fontId="43" fillId="0" borderId="0" xfId="0" applyFont="1" applyFill="1" applyBorder="1" applyAlignment="1" quotePrefix="1">
      <alignment horizontal="left" vertical="center" shrinkToFit="1"/>
    </xf>
    <xf numFmtId="0" fontId="4" fillId="0" borderId="0" xfId="0" applyFont="1" applyFill="1" applyBorder="1" applyAlignment="1" quotePrefix="1">
      <alignment vertical="center"/>
    </xf>
    <xf numFmtId="0" fontId="1" fillId="0" borderId="0" xfId="0" applyFont="1" applyFill="1" applyBorder="1" applyAlignment="1" quotePrefix="1">
      <alignment vertical="center"/>
    </xf>
    <xf numFmtId="180" fontId="11" fillId="0" borderId="3" xfId="0" applyNumberFormat="1" applyFont="1" applyFill="1" applyBorder="1" applyAlignment="1" quotePrefix="1">
      <alignment horizontal="center" vertical="center"/>
    </xf>
    <xf numFmtId="180" fontId="11" fillId="0" borderId="3" xfId="0" applyNumberFormat="1" applyFont="1" applyFill="1" applyBorder="1" applyAlignment="1" quotePrefix="1">
      <alignment horizontal="left" vertical="center"/>
    </xf>
    <xf numFmtId="180" fontId="0" fillId="0" borderId="3" xfId="0" applyNumberFormat="1" applyBorder="1" applyAlignment="1" quotePrefix="1">
      <alignment horizontal="center" vertical="center"/>
    </xf>
    <xf numFmtId="180" fontId="14" fillId="0" borderId="3" xfId="0" applyNumberFormat="1" applyFont="1" applyFill="1" applyBorder="1" applyAlignment="1" quotePrefix="1">
      <alignment horizontal="center" vertical="center"/>
    </xf>
    <xf numFmtId="0" fontId="22" fillId="0" borderId="3" xfId="0" applyFont="1" applyFill="1" applyBorder="1" applyAlignment="1" quotePrefix="1">
      <alignment horizontal="center" vertical="center"/>
    </xf>
    <xf numFmtId="49" fontId="1" fillId="0" borderId="3" xfId="0" applyNumberFormat="1" applyFont="1" applyFill="1" applyBorder="1" applyAlignment="1" applyProtection="1" quotePrefix="1">
      <alignment horizontal="center" vertical="center" shrinkToFit="1"/>
    </xf>
    <xf numFmtId="0" fontId="1" fillId="0" borderId="3" xfId="0" applyNumberFormat="1" applyFont="1" applyFill="1" applyBorder="1" applyAlignment="1" quotePrefix="1">
      <alignment horizontal="center" vertical="center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常规_0801风电产品事业部应发工资汇总表 2" xfId="30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2" xfId="50"/>
    <cellStyle name="??" xfId="51"/>
  </cellStyles>
  <dxfs count="19">
    <dxf>
      <font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>
      <tableStyleElement type="wholeTable" dxfId="8"/>
      <tableStyleElement type="headerRow" dxfId="7"/>
      <tableStyleElement type="totalRow" dxfId="6"/>
      <tableStyleElement type="firstColumn" dxfId="5"/>
      <tableStyleElement type="lastColumn" dxfId="4"/>
      <tableStyleElement type="firstRowStripe" dxfId="3"/>
      <tableStyleElement type="firstColumnStripe" dxfId="2"/>
    </tableStyle>
    <tableStyle name="PivotStylePreset2_Accent1" table="0" count="10">
      <tableStyleElement type="headerRow" dxfId="18"/>
      <tableStyleElement type="totalRow" dxfId="17"/>
      <tableStyleElement type="firstRowStripe" dxfId="16"/>
      <tableStyleElement type="firstColumnStripe" dxfId="15"/>
      <tableStyleElement type="firstSubtotalRow" dxfId="14"/>
      <tableStyleElement type="secondSubtotalRow" dxfId="13"/>
      <tableStyleElement type="firstRowSubheading" dxfId="12"/>
      <tableStyleElement type="secondRowSubheading" dxfId="11"/>
      <tableStyleElement type="pageFieldLabels" dxfId="10"/>
      <tableStyleElement type="pageFieldValues" dxfId="9"/>
    </tableStyle>
  </tableStyles>
  <colors>
    <mruColors>
      <color rgb="00F2A8F3"/>
      <color rgb="0000FF00"/>
      <color rgb="0092D050"/>
      <color rgb="00FFFFFF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8" Type="http://schemas.openxmlformats.org/officeDocument/2006/relationships/sharedStrings" Target="sharedStrings.xml"/><Relationship Id="rId27" Type="http://schemas.openxmlformats.org/officeDocument/2006/relationships/styles" Target="styles.xml"/><Relationship Id="rId26" Type="http://schemas.openxmlformats.org/officeDocument/2006/relationships/theme" Target="theme/theme1.xml"/><Relationship Id="rId25" Type="http://schemas.openxmlformats.org/officeDocument/2006/relationships/externalLink" Target="externalLinks/externalLink14.xml"/><Relationship Id="rId24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10.xml"/><Relationship Id="rId20" Type="http://schemas.openxmlformats.org/officeDocument/2006/relationships/externalLink" Target="externalLinks/externalLink9.xml"/><Relationship Id="rId2" Type="http://schemas.openxmlformats.org/officeDocument/2006/relationships/worksheet" Target="worksheets/sheet2.xml"/><Relationship Id="rId19" Type="http://schemas.openxmlformats.org/officeDocument/2006/relationships/externalLink" Target="externalLinks/externalLink8.xml"/><Relationship Id="rId18" Type="http://schemas.openxmlformats.org/officeDocument/2006/relationships/externalLink" Target="externalLinks/externalLink7.xml"/><Relationship Id="rId17" Type="http://schemas.openxmlformats.org/officeDocument/2006/relationships/externalLink" Target="externalLinks/externalLink6.xml"/><Relationship Id="rId1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4.xml"/><Relationship Id="rId14" Type="http://schemas.openxmlformats.org/officeDocument/2006/relationships/externalLink" Target="externalLinks/externalLink3.xml"/><Relationship Id="rId1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465455</xdr:colOff>
      <xdr:row>0</xdr:row>
      <xdr:rowOff>175260</xdr:rowOff>
    </xdr:from>
    <xdr:to>
      <xdr:col>4</xdr:col>
      <xdr:colOff>402590</xdr:colOff>
      <xdr:row>1</xdr:row>
      <xdr:rowOff>206375</xdr:rowOff>
    </xdr:to>
    <xdr:pic>
      <xdr:nvPicPr>
        <xdr:cNvPr id="2" name="图片 1" descr="光华荣昌修改"/>
        <xdr:cNvPicPr/>
      </xdr:nvPicPr>
      <xdr:blipFill>
        <a:blip r:embed="rId1"/>
        <a:srcRect b="-7011"/>
        <a:stretch>
          <a:fillRect/>
        </a:stretch>
      </xdr:blipFill>
      <xdr:spPr>
        <a:xfrm>
          <a:off x="1511300" y="175260"/>
          <a:ext cx="474345" cy="310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465455</xdr:colOff>
      <xdr:row>0</xdr:row>
      <xdr:rowOff>175260</xdr:rowOff>
    </xdr:from>
    <xdr:to>
      <xdr:col>4</xdr:col>
      <xdr:colOff>402590</xdr:colOff>
      <xdr:row>1</xdr:row>
      <xdr:rowOff>206375</xdr:rowOff>
    </xdr:to>
    <xdr:pic>
      <xdr:nvPicPr>
        <xdr:cNvPr id="3" name="图片 1" descr="光华荣昌修改"/>
        <xdr:cNvPicPr/>
      </xdr:nvPicPr>
      <xdr:blipFill>
        <a:blip r:embed="rId1"/>
        <a:srcRect b="-7011"/>
        <a:stretch>
          <a:fillRect/>
        </a:stretch>
      </xdr:blipFill>
      <xdr:spPr>
        <a:xfrm>
          <a:off x="1511300" y="175260"/>
          <a:ext cx="474345" cy="310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471805</xdr:colOff>
      <xdr:row>0</xdr:row>
      <xdr:rowOff>171450</xdr:rowOff>
    </xdr:from>
    <xdr:to>
      <xdr:col>4</xdr:col>
      <xdr:colOff>403860</xdr:colOff>
      <xdr:row>1</xdr:row>
      <xdr:rowOff>206375</xdr:rowOff>
    </xdr:to>
    <xdr:pic>
      <xdr:nvPicPr>
        <xdr:cNvPr id="4" name="图片 1" descr="光华荣昌修改"/>
        <xdr:cNvPicPr/>
      </xdr:nvPicPr>
      <xdr:blipFill>
        <a:blip r:embed="rId1"/>
        <a:srcRect b="-7011"/>
        <a:stretch>
          <a:fillRect/>
        </a:stretch>
      </xdr:blipFill>
      <xdr:spPr>
        <a:xfrm>
          <a:off x="1517650" y="171450"/>
          <a:ext cx="469265" cy="314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471805</xdr:colOff>
      <xdr:row>0</xdr:row>
      <xdr:rowOff>171450</xdr:rowOff>
    </xdr:from>
    <xdr:to>
      <xdr:col>4</xdr:col>
      <xdr:colOff>403860</xdr:colOff>
      <xdr:row>1</xdr:row>
      <xdr:rowOff>206375</xdr:rowOff>
    </xdr:to>
    <xdr:pic>
      <xdr:nvPicPr>
        <xdr:cNvPr id="5" name="图片 1" descr="光华荣昌修改"/>
        <xdr:cNvPicPr/>
      </xdr:nvPicPr>
      <xdr:blipFill>
        <a:blip r:embed="rId1"/>
        <a:srcRect b="-7011"/>
        <a:stretch>
          <a:fillRect/>
        </a:stretch>
      </xdr:blipFill>
      <xdr:spPr>
        <a:xfrm>
          <a:off x="1517650" y="171450"/>
          <a:ext cx="469265" cy="3143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465455</xdr:colOff>
      <xdr:row>0</xdr:row>
      <xdr:rowOff>175260</xdr:rowOff>
    </xdr:from>
    <xdr:to>
      <xdr:col>4</xdr:col>
      <xdr:colOff>425450</xdr:colOff>
      <xdr:row>2</xdr:row>
      <xdr:rowOff>81915</xdr:rowOff>
    </xdr:to>
    <xdr:pic>
      <xdr:nvPicPr>
        <xdr:cNvPr id="2" name="图片 1" descr="光华荣昌修改"/>
        <xdr:cNvPicPr/>
      </xdr:nvPicPr>
      <xdr:blipFill>
        <a:blip r:embed="rId1"/>
        <a:srcRect b="-7011"/>
        <a:stretch>
          <a:fillRect/>
        </a:stretch>
      </xdr:blipFill>
      <xdr:spPr>
        <a:xfrm>
          <a:off x="1520190" y="76200"/>
          <a:ext cx="474345" cy="310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465455</xdr:colOff>
      <xdr:row>0</xdr:row>
      <xdr:rowOff>175260</xdr:rowOff>
    </xdr:from>
    <xdr:to>
      <xdr:col>4</xdr:col>
      <xdr:colOff>425450</xdr:colOff>
      <xdr:row>2</xdr:row>
      <xdr:rowOff>81915</xdr:rowOff>
    </xdr:to>
    <xdr:pic>
      <xdr:nvPicPr>
        <xdr:cNvPr id="3" name="图片 1" descr="光华荣昌修改"/>
        <xdr:cNvPicPr/>
      </xdr:nvPicPr>
      <xdr:blipFill>
        <a:blip r:embed="rId1"/>
        <a:srcRect b="-7011"/>
        <a:stretch>
          <a:fillRect/>
        </a:stretch>
      </xdr:blipFill>
      <xdr:spPr>
        <a:xfrm>
          <a:off x="1520190" y="76200"/>
          <a:ext cx="474345" cy="31051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465455</xdr:colOff>
      <xdr:row>0</xdr:row>
      <xdr:rowOff>175260</xdr:rowOff>
    </xdr:from>
    <xdr:to>
      <xdr:col>4</xdr:col>
      <xdr:colOff>448310</xdr:colOff>
      <xdr:row>1</xdr:row>
      <xdr:rowOff>304800</xdr:rowOff>
    </xdr:to>
    <xdr:pic>
      <xdr:nvPicPr>
        <xdr:cNvPr id="2" name="图片 1" descr="光华荣昌修改"/>
        <xdr:cNvPicPr/>
      </xdr:nvPicPr>
      <xdr:blipFill>
        <a:blip r:embed="rId1"/>
        <a:srcRect b="-7011"/>
        <a:stretch>
          <a:fillRect/>
        </a:stretch>
      </xdr:blipFill>
      <xdr:spPr>
        <a:xfrm>
          <a:off x="1577340" y="175260"/>
          <a:ext cx="474345" cy="310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465455</xdr:colOff>
      <xdr:row>0</xdr:row>
      <xdr:rowOff>175260</xdr:rowOff>
    </xdr:from>
    <xdr:to>
      <xdr:col>4</xdr:col>
      <xdr:colOff>448310</xdr:colOff>
      <xdr:row>1</xdr:row>
      <xdr:rowOff>304800</xdr:rowOff>
    </xdr:to>
    <xdr:pic>
      <xdr:nvPicPr>
        <xdr:cNvPr id="3" name="图片 1" descr="光华荣昌修改"/>
        <xdr:cNvPicPr/>
      </xdr:nvPicPr>
      <xdr:blipFill>
        <a:blip r:embed="rId1"/>
        <a:srcRect b="-7011"/>
        <a:stretch>
          <a:fillRect/>
        </a:stretch>
      </xdr:blipFill>
      <xdr:spPr>
        <a:xfrm>
          <a:off x="1577340" y="175260"/>
          <a:ext cx="474345" cy="31051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465455</xdr:colOff>
      <xdr:row>1</xdr:row>
      <xdr:rowOff>175260</xdr:rowOff>
    </xdr:from>
    <xdr:to>
      <xdr:col>4</xdr:col>
      <xdr:colOff>474345</xdr:colOff>
      <xdr:row>2</xdr:row>
      <xdr:rowOff>79375</xdr:rowOff>
    </xdr:to>
    <xdr:pic>
      <xdr:nvPicPr>
        <xdr:cNvPr id="2" name="图片 1" descr="光华荣昌修改"/>
        <xdr:cNvPicPr/>
      </xdr:nvPicPr>
      <xdr:blipFill>
        <a:blip r:embed="rId1"/>
        <a:srcRect b="-7011"/>
        <a:stretch>
          <a:fillRect/>
        </a:stretch>
      </xdr:blipFill>
      <xdr:spPr>
        <a:xfrm>
          <a:off x="1545590" y="356235"/>
          <a:ext cx="474345" cy="310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465455</xdr:colOff>
      <xdr:row>1</xdr:row>
      <xdr:rowOff>175260</xdr:rowOff>
    </xdr:from>
    <xdr:to>
      <xdr:col>4</xdr:col>
      <xdr:colOff>474345</xdr:colOff>
      <xdr:row>2</xdr:row>
      <xdr:rowOff>79375</xdr:rowOff>
    </xdr:to>
    <xdr:pic>
      <xdr:nvPicPr>
        <xdr:cNvPr id="3" name="图片 1" descr="光华荣昌修改"/>
        <xdr:cNvPicPr/>
      </xdr:nvPicPr>
      <xdr:blipFill>
        <a:blip r:embed="rId1"/>
        <a:srcRect b="-7011"/>
        <a:stretch>
          <a:fillRect/>
        </a:stretch>
      </xdr:blipFill>
      <xdr:spPr>
        <a:xfrm>
          <a:off x="1545590" y="356235"/>
          <a:ext cx="474345" cy="310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</xdr:row>
      <xdr:rowOff>15875</xdr:rowOff>
    </xdr:from>
    <xdr:to>
      <xdr:col>7</xdr:col>
      <xdr:colOff>406400</xdr:colOff>
      <xdr:row>1</xdr:row>
      <xdr:rowOff>297815</xdr:rowOff>
    </xdr:to>
    <xdr:pic>
      <xdr:nvPicPr>
        <xdr:cNvPr id="4" name="图片 1" descr="光华荣昌修改"/>
        <xdr:cNvPicPr/>
      </xdr:nvPicPr>
      <xdr:blipFill>
        <a:blip r:embed="rId1"/>
        <a:srcRect b="-7011"/>
        <a:stretch>
          <a:fillRect/>
        </a:stretch>
      </xdr:blipFill>
      <xdr:spPr>
        <a:xfrm>
          <a:off x="3334385" y="196850"/>
          <a:ext cx="406400" cy="281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</xdr:row>
      <xdr:rowOff>15875</xdr:rowOff>
    </xdr:from>
    <xdr:to>
      <xdr:col>8</xdr:col>
      <xdr:colOff>15240</xdr:colOff>
      <xdr:row>1</xdr:row>
      <xdr:rowOff>296545</xdr:rowOff>
    </xdr:to>
    <xdr:pic>
      <xdr:nvPicPr>
        <xdr:cNvPr id="5" name="图片 1" descr="光华荣昌修改"/>
        <xdr:cNvPicPr/>
      </xdr:nvPicPr>
      <xdr:blipFill>
        <a:blip r:embed="rId1"/>
        <a:srcRect b="-7011"/>
        <a:stretch>
          <a:fillRect/>
        </a:stretch>
      </xdr:blipFill>
      <xdr:spPr>
        <a:xfrm>
          <a:off x="3334385" y="196850"/>
          <a:ext cx="490855" cy="2806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</xdr:row>
      <xdr:rowOff>17780</xdr:rowOff>
    </xdr:from>
    <xdr:to>
      <xdr:col>7</xdr:col>
      <xdr:colOff>409575</xdr:colOff>
      <xdr:row>1</xdr:row>
      <xdr:rowOff>300355</xdr:rowOff>
    </xdr:to>
    <xdr:pic>
      <xdr:nvPicPr>
        <xdr:cNvPr id="6" name="图片 1" descr="光华荣昌修改"/>
        <xdr:cNvPicPr/>
      </xdr:nvPicPr>
      <xdr:blipFill>
        <a:blip r:embed="rId1"/>
        <a:srcRect b="-7011"/>
        <a:stretch>
          <a:fillRect/>
        </a:stretch>
      </xdr:blipFill>
      <xdr:spPr>
        <a:xfrm>
          <a:off x="3334385" y="198755"/>
          <a:ext cx="409575" cy="282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</xdr:row>
      <xdr:rowOff>17780</xdr:rowOff>
    </xdr:from>
    <xdr:to>
      <xdr:col>8</xdr:col>
      <xdr:colOff>17145</xdr:colOff>
      <xdr:row>1</xdr:row>
      <xdr:rowOff>300355</xdr:rowOff>
    </xdr:to>
    <xdr:pic>
      <xdr:nvPicPr>
        <xdr:cNvPr id="7" name="图片 1" descr="光华荣昌修改"/>
        <xdr:cNvPicPr/>
      </xdr:nvPicPr>
      <xdr:blipFill>
        <a:blip r:embed="rId1"/>
        <a:srcRect b="-7011"/>
        <a:stretch>
          <a:fillRect/>
        </a:stretch>
      </xdr:blipFill>
      <xdr:spPr>
        <a:xfrm>
          <a:off x="3334385" y="198755"/>
          <a:ext cx="492760" cy="2825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465455</xdr:colOff>
      <xdr:row>0</xdr:row>
      <xdr:rowOff>175260</xdr:rowOff>
    </xdr:from>
    <xdr:to>
      <xdr:col>4</xdr:col>
      <xdr:colOff>939800</xdr:colOff>
      <xdr:row>1</xdr:row>
      <xdr:rowOff>142875</xdr:rowOff>
    </xdr:to>
    <xdr:pic>
      <xdr:nvPicPr>
        <xdr:cNvPr id="2" name="图片 1" descr="光华荣昌修改"/>
        <xdr:cNvPicPr/>
      </xdr:nvPicPr>
      <xdr:blipFill>
        <a:blip r:embed="rId1"/>
        <a:srcRect b="-7011"/>
        <a:stretch>
          <a:fillRect/>
        </a:stretch>
      </xdr:blipFill>
      <xdr:spPr>
        <a:xfrm>
          <a:off x="3084830" y="175260"/>
          <a:ext cx="474345" cy="310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465455</xdr:colOff>
      <xdr:row>0</xdr:row>
      <xdr:rowOff>175260</xdr:rowOff>
    </xdr:from>
    <xdr:to>
      <xdr:col>4</xdr:col>
      <xdr:colOff>939800</xdr:colOff>
      <xdr:row>1</xdr:row>
      <xdr:rowOff>142875</xdr:rowOff>
    </xdr:to>
    <xdr:pic>
      <xdr:nvPicPr>
        <xdr:cNvPr id="3" name="图片 1" descr="光华荣昌修改"/>
        <xdr:cNvPicPr/>
      </xdr:nvPicPr>
      <xdr:blipFill>
        <a:blip r:embed="rId1"/>
        <a:srcRect b="-7011"/>
        <a:stretch>
          <a:fillRect/>
        </a:stretch>
      </xdr:blipFill>
      <xdr:spPr>
        <a:xfrm>
          <a:off x="3084830" y="175260"/>
          <a:ext cx="474345" cy="310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127000</xdr:colOff>
      <xdr:row>0</xdr:row>
      <xdr:rowOff>15240</xdr:rowOff>
    </xdr:from>
    <xdr:to>
      <xdr:col>0</xdr:col>
      <xdr:colOff>541655</xdr:colOff>
      <xdr:row>0</xdr:row>
      <xdr:rowOff>296545</xdr:rowOff>
    </xdr:to>
    <xdr:pic>
      <xdr:nvPicPr>
        <xdr:cNvPr id="4" name="图片 1" descr="光华荣昌修改"/>
        <xdr:cNvPicPr/>
      </xdr:nvPicPr>
      <xdr:blipFill>
        <a:blip r:embed="rId1"/>
        <a:srcRect b="-7011"/>
        <a:stretch>
          <a:fillRect/>
        </a:stretch>
      </xdr:blipFill>
      <xdr:spPr>
        <a:xfrm>
          <a:off x="127000" y="15240"/>
          <a:ext cx="414655" cy="281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127000</xdr:colOff>
      <xdr:row>0</xdr:row>
      <xdr:rowOff>15240</xdr:rowOff>
    </xdr:from>
    <xdr:to>
      <xdr:col>0</xdr:col>
      <xdr:colOff>541655</xdr:colOff>
      <xdr:row>0</xdr:row>
      <xdr:rowOff>296545</xdr:rowOff>
    </xdr:to>
    <xdr:pic>
      <xdr:nvPicPr>
        <xdr:cNvPr id="5" name="图片 1" descr="光华荣昌修改"/>
        <xdr:cNvPicPr/>
      </xdr:nvPicPr>
      <xdr:blipFill>
        <a:blip r:embed="rId1"/>
        <a:srcRect b="-7011"/>
        <a:stretch>
          <a:fillRect/>
        </a:stretch>
      </xdr:blipFill>
      <xdr:spPr>
        <a:xfrm>
          <a:off x="127000" y="15240"/>
          <a:ext cx="414655" cy="281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128905</xdr:colOff>
      <xdr:row>1</xdr:row>
      <xdr:rowOff>15240</xdr:rowOff>
    </xdr:from>
    <xdr:to>
      <xdr:col>0</xdr:col>
      <xdr:colOff>548005</xdr:colOff>
      <xdr:row>1</xdr:row>
      <xdr:rowOff>299720</xdr:rowOff>
    </xdr:to>
    <xdr:pic>
      <xdr:nvPicPr>
        <xdr:cNvPr id="8" name="图片 1" descr="光华荣昌修改"/>
        <xdr:cNvPicPr/>
      </xdr:nvPicPr>
      <xdr:blipFill>
        <a:blip r:embed="rId1"/>
        <a:srcRect b="-7011"/>
        <a:stretch>
          <a:fillRect/>
        </a:stretch>
      </xdr:blipFill>
      <xdr:spPr>
        <a:xfrm>
          <a:off x="128905" y="358140"/>
          <a:ext cx="419100" cy="284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128905</xdr:colOff>
      <xdr:row>1</xdr:row>
      <xdr:rowOff>15240</xdr:rowOff>
    </xdr:from>
    <xdr:to>
      <xdr:col>0</xdr:col>
      <xdr:colOff>548005</xdr:colOff>
      <xdr:row>1</xdr:row>
      <xdr:rowOff>299720</xdr:rowOff>
    </xdr:to>
    <xdr:pic>
      <xdr:nvPicPr>
        <xdr:cNvPr id="9" name="图片 1" descr="光华荣昌修改"/>
        <xdr:cNvPicPr/>
      </xdr:nvPicPr>
      <xdr:blipFill>
        <a:blip r:embed="rId1"/>
        <a:srcRect b="-7011"/>
        <a:stretch>
          <a:fillRect/>
        </a:stretch>
      </xdr:blipFill>
      <xdr:spPr>
        <a:xfrm>
          <a:off x="128905" y="358140"/>
          <a:ext cx="419100" cy="2844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374015</xdr:colOff>
      <xdr:row>1</xdr:row>
      <xdr:rowOff>16510</xdr:rowOff>
    </xdr:from>
    <xdr:to>
      <xdr:col>1</xdr:col>
      <xdr:colOff>411480</xdr:colOff>
      <xdr:row>3</xdr:row>
      <xdr:rowOff>65405</xdr:rowOff>
    </xdr:to>
    <xdr:pic>
      <xdr:nvPicPr>
        <xdr:cNvPr id="2" name="图片 2" descr="光华荣昌修改"/>
        <xdr:cNvPicPr/>
      </xdr:nvPicPr>
      <xdr:blipFill>
        <a:blip r:embed="rId1"/>
        <a:srcRect b="-7011"/>
        <a:stretch>
          <a:fillRect/>
        </a:stretch>
      </xdr:blipFill>
      <xdr:spPr>
        <a:xfrm>
          <a:off x="374015" y="197485"/>
          <a:ext cx="723265" cy="4108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Backup\Documents\WXWork\1688851262550977\Cache\File\2025-05\2025&#24180;3&#26376;&#24037;&#36164;&#27719;&#24635;&#34920;4.16&#31185;&#23460;&#32489;&#25928;&#38500;&#37096;&#32423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strator\AppData\Local\Temp\360zip$Temp\360$1\2025&#24180;6&#26376;&#24037;&#36164;&#21488;&#36134;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strator\AppData\Local\Temp\360zip$Temp\360$1\2025&#24180;6&#26376;&#24037;&#36164;&#21488;&#36134;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2025&#24180;7&#26376;&#24037;&#36164;&#27719;&#24635;&#34920;7.17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2025&#24180;7&#26376;&#21592;&#24037;&#32771;&#21220;8.7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\&#21592;&#24037;&#33457;&#21517;&#20876;\&#28246;&#21335;&#33635;&#26124;&#21592;&#24037;&#35814;&#32454;&#33457;&#21517;&#20876;2025.08.0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26446;&#24320;&#38451;\5-25E&#30424;&#36164;&#26009;\&#31649;&#29702;&#25253;&#34920;&#27169;&#26495;&#65288;2020&#29256;&#65289;\2025&#24180;&#31616;&#35201;&#36130;&#21153;&#20998;&#26512;\2025&#24180;&#24037;&#36164;&#27719;&#24635;\2025&#24180;3&#26376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Backup\Documents\WXWork\1688851262550977\Cache\File\2025-05\2025&#24180;4&#26376;&#21592;&#24037;&#32771;&#21220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Backup\Documents\WXWork\1688851262550977\Cache\File\2025-05\2025&#24180;4&#26376;&#24037;&#36164;&#27719;&#24635;&#3492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\23.2-T\1&#24037;&#36164;&#32771;&#21220;\&#31038;&#20445;&#26126;&#32454;\2025&#24180;&#20809;&#21326;&#33635;&#26124;&#31038;&#20445;&#26126;&#32454;&#65288;1-T&#65289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\&#21592;&#24037;&#33457;&#21517;&#20876;\&#28246;&#21335;&#33635;&#26124;&#21592;&#24037;&#35814;&#32454;&#33457;&#21517;&#20876;2025.06.03&#26376;&#25253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\23.2-T\1&#24037;&#36164;&#32771;&#21220;\25&#24180;5&#26376;\2025&#24180;5&#26376;&#24037;&#36164;&#27719;&#24635;&#34920;6.1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\23.2-T\1&#24037;&#36164;&#32771;&#21220;\25&#24180;5&#26376;\2025&#24180;5&#26376;&#21592;&#24037;&#32771;&#21220;25.6.10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\23.2-T\1&#24037;&#36164;&#32771;&#21220;\25&#24180;5&#26376;\2025&#24180;5&#26376;&#24037;&#36164;&#21488;&#36134;5.19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科室人员"/>
      <sheetName val="研发人员"/>
      <sheetName val="一线员工"/>
      <sheetName val="销售人员"/>
      <sheetName val="临时用工"/>
      <sheetName val="单个工资"/>
    </sheetNames>
    <sheetDataSet>
      <sheetData sheetId="0" refreshError="1"/>
      <sheetData sheetId="1" refreshError="1">
        <row r="3">
          <cell r="C3" t="str">
            <v>姓名</v>
          </cell>
          <cell r="D3" t="str">
            <v>部门</v>
          </cell>
          <cell r="E3" t="str">
            <v>入职时间</v>
          </cell>
          <cell r="F3" t="str">
            <v>岗位</v>
          </cell>
          <cell r="G3" t="str">
            <v>起薪日期</v>
          </cell>
          <cell r="H3" t="str">
            <v>应出勤
天数</v>
          </cell>
          <cell r="I3" t="str">
            <v>实出勤
天数</v>
          </cell>
          <cell r="J3" t="str">
            <v>平时
加班</v>
          </cell>
          <cell r="K3" t="str">
            <v>周末
加班</v>
          </cell>
          <cell r="L3" t="str">
            <v>当月
产量
</v>
          </cell>
          <cell r="M3" t="str">
            <v>平均每人每天计件工资</v>
          </cell>
          <cell r="N3" t="str">
            <v>计件工资</v>
          </cell>
          <cell r="O3" t="str">
            <v>基本工资</v>
          </cell>
          <cell r="P3" t="str">
            <v>二次分配</v>
          </cell>
          <cell r="Q3" t="str">
            <v>平均计件工资</v>
          </cell>
          <cell r="R3" t="str">
            <v>该线平均工资</v>
          </cell>
          <cell r="S3" t="str">
            <v>工资系数</v>
          </cell>
          <cell r="T3" t="str">
            <v>平时加
班工资</v>
          </cell>
          <cell r="U3" t="str">
            <v>周末加
班工资</v>
          </cell>
          <cell r="V3" t="str">
            <v>应发金额</v>
          </cell>
        </row>
        <row r="3">
          <cell r="AL3" t="str">
            <v>应发
工资</v>
          </cell>
          <cell r="AM3" t="str">
            <v>代扣代缴（社保统筹税前个人代扣）</v>
          </cell>
        </row>
        <row r="3">
          <cell r="AR3" t="str">
            <v>专项附加扣除</v>
          </cell>
        </row>
        <row r="3">
          <cell r="AX3" t="str">
            <v>税前
应发工资</v>
          </cell>
          <cell r="AY3" t="str">
            <v>个人
所得税</v>
          </cell>
          <cell r="AZ3" t="str">
            <v>补扣/退5月工资个人所得税</v>
          </cell>
          <cell r="BA3" t="str">
            <v>餐费
</v>
          </cell>
          <cell r="BB3" t="str">
            <v>补专项附加扣除额</v>
          </cell>
          <cell r="BC3" t="str">
            <v>水电费</v>
          </cell>
          <cell r="BD3" t="str">
            <v>话费</v>
          </cell>
          <cell r="BE3" t="str">
            <v>被服费</v>
          </cell>
          <cell r="BF3" t="str">
            <v>开门红福利</v>
          </cell>
          <cell r="BG3" t="str">
            <v>工会会费</v>
          </cell>
          <cell r="BH3" t="str">
            <v>税后
实发工资</v>
          </cell>
          <cell r="BI3" t="str">
            <v>签收</v>
          </cell>
          <cell r="BJ3" t="str">
            <v>备注</v>
          </cell>
        </row>
        <row r="4">
          <cell r="V4" t="str">
            <v>合计
工资</v>
          </cell>
          <cell r="W4" t="str">
            <v>岗位工资</v>
          </cell>
          <cell r="X4" t="str">
            <v>绩效
工资</v>
          </cell>
          <cell r="Y4" t="str">
            <v>工龄
</v>
          </cell>
          <cell r="Z4" t="str">
            <v>2月绩效评分</v>
          </cell>
          <cell r="AA4" t="str">
            <v>班长
津贴</v>
          </cell>
          <cell r="AB4" t="str">
            <v>特殊工种津贴</v>
          </cell>
          <cell r="AC4" t="str">
            <v>高温补贴</v>
          </cell>
          <cell r="AD4" t="str">
            <v>加班及其他补贴</v>
          </cell>
          <cell r="AE4" t="str">
            <v>补贴</v>
          </cell>
          <cell r="AF4" t="str">
            <v>餐补</v>
          </cell>
          <cell r="AG4" t="str">
            <v>奖励/考核</v>
          </cell>
          <cell r="AH4" t="str">
            <v>缺勤
考核</v>
          </cell>
          <cell r="AI4" t="str">
            <v>补单考核</v>
          </cell>
          <cell r="AJ4" t="str">
            <v>开门红福利</v>
          </cell>
          <cell r="AK4" t="str">
            <v>工资稽核</v>
          </cell>
        </row>
        <row r="4">
          <cell r="AM4" t="str">
            <v>养老</v>
          </cell>
          <cell r="AN4" t="str">
            <v>医疗</v>
          </cell>
          <cell r="AO4" t="str">
            <v>失业</v>
          </cell>
          <cell r="AP4" t="str">
            <v>大病</v>
          </cell>
          <cell r="AQ4" t="str">
            <v>住房
公积金</v>
          </cell>
          <cell r="AR4" t="str">
            <v>子女教育</v>
          </cell>
          <cell r="AS4" t="str">
            <v>继续教育</v>
          </cell>
          <cell r="AT4" t="str">
            <v>住房贷款利息</v>
          </cell>
          <cell r="AU4" t="str">
            <v>住房租金</v>
          </cell>
          <cell r="AV4" t="str">
            <v>赡养老人</v>
          </cell>
          <cell r="AW4" t="str">
            <v>婴幼儿照护费用</v>
          </cell>
        </row>
        <row r="4">
          <cell r="BK4" t="str">
            <v>身份证号码</v>
          </cell>
          <cell r="BL4" t="str">
            <v>用工形式</v>
          </cell>
        </row>
        <row r="5">
          <cell r="C5" t="str">
            <v>卢中华</v>
          </cell>
        </row>
        <row r="5">
          <cell r="E5">
            <v>43281</v>
          </cell>
          <cell r="F5" t="str">
            <v>运营总监</v>
          </cell>
          <cell r="G5">
            <v>45717</v>
          </cell>
          <cell r="H5">
            <v>22</v>
          </cell>
          <cell r="I5">
            <v>22</v>
          </cell>
        </row>
        <row r="5">
          <cell r="O5">
            <v>5000</v>
          </cell>
        </row>
        <row r="5">
          <cell r="V5">
            <v>14000</v>
          </cell>
          <cell r="W5">
            <v>6200</v>
          </cell>
          <cell r="X5">
            <v>0</v>
          </cell>
        </row>
        <row r="5">
          <cell r="Z5">
            <v>0</v>
          </cell>
        </row>
        <row r="5">
          <cell r="AD5">
            <v>1000</v>
          </cell>
        </row>
        <row r="5">
          <cell r="AF5">
            <v>264</v>
          </cell>
        </row>
        <row r="5">
          <cell r="AL5">
            <v>12464</v>
          </cell>
          <cell r="AM5">
            <v>1040</v>
          </cell>
          <cell r="AN5">
            <v>260</v>
          </cell>
          <cell r="AO5">
            <v>39</v>
          </cell>
          <cell r="AP5">
            <v>15</v>
          </cell>
          <cell r="AQ5">
            <v>650</v>
          </cell>
          <cell r="AR5">
            <v>4000</v>
          </cell>
          <cell r="AS5">
            <v>0</v>
          </cell>
          <cell r="AT5">
            <v>1000</v>
          </cell>
          <cell r="AU5">
            <v>0</v>
          </cell>
          <cell r="AV5">
            <v>1500</v>
          </cell>
          <cell r="AW5">
            <v>0</v>
          </cell>
          <cell r="AX5">
            <v>3960</v>
          </cell>
          <cell r="AY5">
            <v>0</v>
          </cell>
        </row>
        <row r="5">
          <cell r="BB5">
            <v>6500</v>
          </cell>
        </row>
        <row r="5">
          <cell r="BF5">
            <v>0</v>
          </cell>
        </row>
        <row r="5">
          <cell r="BH5">
            <v>10460</v>
          </cell>
        </row>
        <row r="5">
          <cell r="BK5" t="str">
            <v>430321198306291571</v>
          </cell>
          <cell r="BL5" t="str">
            <v>合同工</v>
          </cell>
          <cell r="BM5">
            <v>1989</v>
          </cell>
          <cell r="BN5" t="str">
            <v>430321198306291571</v>
          </cell>
        </row>
        <row r="6">
          <cell r="C6" t="str">
            <v>伍赤诚</v>
          </cell>
          <cell r="D6" t="str">
            <v>技术质量部</v>
          </cell>
          <cell r="E6">
            <v>43789</v>
          </cell>
          <cell r="F6" t="str">
            <v>质量工程师</v>
          </cell>
          <cell r="G6">
            <v>45717</v>
          </cell>
          <cell r="H6">
            <v>22</v>
          </cell>
          <cell r="I6">
            <v>23</v>
          </cell>
        </row>
        <row r="6">
          <cell r="O6">
            <v>2400</v>
          </cell>
        </row>
        <row r="6">
          <cell r="V6">
            <v>5800</v>
          </cell>
          <cell r="W6">
            <v>2240</v>
          </cell>
          <cell r="X6">
            <v>980.2</v>
          </cell>
          <cell r="Y6">
            <v>100</v>
          </cell>
          <cell r="Z6">
            <v>84.5</v>
          </cell>
        </row>
        <row r="6">
          <cell r="AD6">
            <v>500</v>
          </cell>
        </row>
        <row r="6">
          <cell r="AF6">
            <v>276</v>
          </cell>
        </row>
        <row r="6">
          <cell r="AK6">
            <v>345.1</v>
          </cell>
          <cell r="AL6">
            <v>6841.3</v>
          </cell>
          <cell r="AM6">
            <v>350.4</v>
          </cell>
          <cell r="AN6">
            <v>87.6</v>
          </cell>
          <cell r="AO6">
            <v>13.14</v>
          </cell>
          <cell r="AP6">
            <v>15</v>
          </cell>
          <cell r="AQ6">
            <v>219</v>
          </cell>
        </row>
        <row r="6">
          <cell r="AX6">
            <v>6156.16</v>
          </cell>
          <cell r="AY6">
            <v>35.14</v>
          </cell>
        </row>
        <row r="6">
          <cell r="BB6">
            <v>0</v>
          </cell>
        </row>
        <row r="6">
          <cell r="BF6">
            <v>0</v>
          </cell>
        </row>
        <row r="6">
          <cell r="BH6">
            <v>6121.02</v>
          </cell>
        </row>
        <row r="6">
          <cell r="BK6" t="str">
            <v>430321199804192212</v>
          </cell>
          <cell r="BL6" t="str">
            <v>合同工</v>
          </cell>
          <cell r="BM6">
            <v>670.14</v>
          </cell>
          <cell r="BN6" t="str">
            <v>430321199804192212</v>
          </cell>
        </row>
        <row r="7">
          <cell r="C7" t="str">
            <v>向财源</v>
          </cell>
          <cell r="D7" t="str">
            <v>技术质量部</v>
          </cell>
          <cell r="E7">
            <v>45696</v>
          </cell>
          <cell r="F7" t="str">
            <v>质量工程师</v>
          </cell>
          <cell r="G7">
            <v>45717</v>
          </cell>
          <cell r="H7">
            <v>22</v>
          </cell>
          <cell r="I7">
            <v>5</v>
          </cell>
        </row>
        <row r="7">
          <cell r="O7">
            <v>795.454545454545</v>
          </cell>
        </row>
        <row r="7">
          <cell r="V7">
            <v>1204.54545454545</v>
          </cell>
          <cell r="W7">
            <v>409.090909090909</v>
          </cell>
          <cell r="X7">
            <v>212</v>
          </cell>
        </row>
        <row r="7">
          <cell r="Z7">
            <v>88</v>
          </cell>
        </row>
        <row r="7">
          <cell r="AF7">
            <v>60</v>
          </cell>
        </row>
        <row r="7">
          <cell r="AL7">
            <v>1476.55</v>
          </cell>
          <cell r="AM7">
            <v>344.64</v>
          </cell>
          <cell r="AN7">
            <v>0</v>
          </cell>
          <cell r="AO7">
            <v>12.92</v>
          </cell>
          <cell r="AP7">
            <v>0</v>
          </cell>
        </row>
        <row r="7">
          <cell r="AX7">
            <v>1118.99</v>
          </cell>
          <cell r="AY7">
            <v>0</v>
          </cell>
        </row>
        <row r="7">
          <cell r="BB7">
            <v>0</v>
          </cell>
        </row>
        <row r="7">
          <cell r="BF7">
            <v>0</v>
          </cell>
        </row>
        <row r="7">
          <cell r="BH7">
            <v>1118.99</v>
          </cell>
        </row>
        <row r="7">
          <cell r="BJ7" t="str">
            <v>2025/3/7离职</v>
          </cell>
          <cell r="BK7" t="str">
            <v>43022119960729111X</v>
          </cell>
          <cell r="BL7" t="str">
            <v>合同工</v>
          </cell>
          <cell r="BM7">
            <v>357.56</v>
          </cell>
          <cell r="BN7" t="str">
            <v>43022119960729111X</v>
          </cell>
        </row>
        <row r="8">
          <cell r="C8" t="str">
            <v>张海波</v>
          </cell>
          <cell r="D8" t="str">
            <v>生产制造部</v>
          </cell>
          <cell r="E8">
            <v>42066</v>
          </cell>
          <cell r="F8" t="str">
            <v>发泡工艺工程师</v>
          </cell>
          <cell r="G8">
            <v>45717</v>
          </cell>
          <cell r="H8">
            <v>22</v>
          </cell>
          <cell r="I8">
            <v>22</v>
          </cell>
        </row>
        <row r="8">
          <cell r="O8">
            <v>5000</v>
          </cell>
        </row>
        <row r="8">
          <cell r="V8">
            <v>10000</v>
          </cell>
          <cell r="W8">
            <v>3000</v>
          </cell>
          <cell r="X8">
            <v>0</v>
          </cell>
          <cell r="Y8">
            <v>200</v>
          </cell>
          <cell r="Z8">
            <v>0</v>
          </cell>
        </row>
        <row r="8">
          <cell r="AD8">
            <v>900</v>
          </cell>
        </row>
        <row r="8">
          <cell r="AF8">
            <v>440</v>
          </cell>
        </row>
        <row r="8">
          <cell r="AL8">
            <v>9540</v>
          </cell>
          <cell r="AM8">
            <v>680</v>
          </cell>
          <cell r="AN8">
            <v>170</v>
          </cell>
          <cell r="AO8">
            <v>25.5</v>
          </cell>
          <cell r="AP8">
            <v>15</v>
          </cell>
          <cell r="AQ8">
            <v>425</v>
          </cell>
          <cell r="AR8">
            <v>2000</v>
          </cell>
          <cell r="AS8">
            <v>0</v>
          </cell>
          <cell r="AT8">
            <v>1000</v>
          </cell>
          <cell r="AU8">
            <v>0</v>
          </cell>
          <cell r="AV8">
            <v>1500</v>
          </cell>
        </row>
        <row r="8">
          <cell r="AX8">
            <v>3724.5</v>
          </cell>
          <cell r="AY8">
            <v>0</v>
          </cell>
        </row>
        <row r="8">
          <cell r="BB8">
            <v>4500</v>
          </cell>
        </row>
        <row r="8">
          <cell r="BF8">
            <v>0</v>
          </cell>
        </row>
        <row r="8">
          <cell r="BH8">
            <v>8224.5</v>
          </cell>
        </row>
        <row r="8">
          <cell r="BK8" t="str">
            <v>430124198209127970</v>
          </cell>
          <cell r="BL8" t="str">
            <v>合同工</v>
          </cell>
          <cell r="BM8">
            <v>1300.5</v>
          </cell>
          <cell r="BN8" t="str">
            <v>430124198209127970</v>
          </cell>
        </row>
        <row r="9">
          <cell r="C9" t="str">
            <v>曹蜜</v>
          </cell>
          <cell r="D9" t="str">
            <v>生产制造部</v>
          </cell>
          <cell r="E9">
            <v>41477</v>
          </cell>
          <cell r="F9" t="str">
            <v>部长</v>
          </cell>
          <cell r="G9">
            <v>45717</v>
          </cell>
          <cell r="H9">
            <v>22</v>
          </cell>
          <cell r="I9">
            <v>22</v>
          </cell>
        </row>
        <row r="9">
          <cell r="O9">
            <v>3500</v>
          </cell>
        </row>
        <row r="9">
          <cell r="V9">
            <v>10500</v>
          </cell>
          <cell r="W9">
            <v>4900</v>
          </cell>
          <cell r="X9">
            <v>0</v>
          </cell>
          <cell r="Y9">
            <v>220</v>
          </cell>
          <cell r="Z9">
            <v>0</v>
          </cell>
        </row>
        <row r="9">
          <cell r="AD9">
            <v>1000</v>
          </cell>
        </row>
        <row r="9">
          <cell r="AF9">
            <v>620</v>
          </cell>
        </row>
        <row r="9">
          <cell r="AL9">
            <v>10240</v>
          </cell>
          <cell r="AM9">
            <v>716.8</v>
          </cell>
          <cell r="AN9">
            <v>179.2</v>
          </cell>
          <cell r="AO9">
            <v>26.88</v>
          </cell>
          <cell r="AP9">
            <v>15</v>
          </cell>
          <cell r="AQ9">
            <v>525</v>
          </cell>
          <cell r="AR9">
            <v>4000</v>
          </cell>
        </row>
        <row r="9">
          <cell r="AT9">
            <v>0</v>
          </cell>
          <cell r="AU9">
            <v>0</v>
          </cell>
          <cell r="AV9">
            <v>1500</v>
          </cell>
        </row>
        <row r="9">
          <cell r="AX9">
            <v>3277.12</v>
          </cell>
          <cell r="AY9">
            <v>0</v>
          </cell>
        </row>
        <row r="9">
          <cell r="BB9">
            <v>5500</v>
          </cell>
        </row>
        <row r="9">
          <cell r="BF9">
            <v>0</v>
          </cell>
        </row>
        <row r="9">
          <cell r="BH9">
            <v>8777.12</v>
          </cell>
        </row>
        <row r="9">
          <cell r="BK9" t="str">
            <v>432524198406256417</v>
          </cell>
          <cell r="BL9" t="str">
            <v>合同工</v>
          </cell>
          <cell r="BM9">
            <v>1447.88</v>
          </cell>
          <cell r="BN9" t="str">
            <v>432524198406256417</v>
          </cell>
        </row>
        <row r="10">
          <cell r="C10" t="str">
            <v>陈嘉琦</v>
          </cell>
          <cell r="D10" t="str">
            <v>生产制造部</v>
          </cell>
          <cell r="E10">
            <v>44760</v>
          </cell>
          <cell r="F10" t="str">
            <v>储备大学生</v>
          </cell>
          <cell r="G10">
            <v>45717</v>
          </cell>
          <cell r="H10">
            <v>22</v>
          </cell>
          <cell r="I10">
            <v>9</v>
          </cell>
        </row>
        <row r="10">
          <cell r="O10">
            <v>981.818181818182</v>
          </cell>
        </row>
        <row r="10">
          <cell r="V10">
            <v>1538.18181818182</v>
          </cell>
          <cell r="W10">
            <v>556.363636363636</v>
          </cell>
          <cell r="X10">
            <v>0</v>
          </cell>
          <cell r="Y10">
            <v>40</v>
          </cell>
          <cell r="Z10">
            <v>0</v>
          </cell>
        </row>
        <row r="10">
          <cell r="AF10">
            <v>108</v>
          </cell>
        </row>
        <row r="10">
          <cell r="AL10">
            <v>1686.18</v>
          </cell>
          <cell r="AM10">
            <v>344.64</v>
          </cell>
          <cell r="AN10">
            <v>86.16</v>
          </cell>
          <cell r="AO10">
            <v>12.92</v>
          </cell>
          <cell r="AP10">
            <v>15</v>
          </cell>
          <cell r="AQ10">
            <v>210</v>
          </cell>
        </row>
        <row r="10">
          <cell r="AX10">
            <v>1017.46</v>
          </cell>
          <cell r="AY10">
            <v>0</v>
          </cell>
        </row>
        <row r="10">
          <cell r="BB10">
            <v>0</v>
          </cell>
        </row>
        <row r="10">
          <cell r="BF10">
            <v>0</v>
          </cell>
        </row>
        <row r="10">
          <cell r="BH10">
            <v>1017.46</v>
          </cell>
        </row>
        <row r="10">
          <cell r="BJ10" t="str">
            <v>2025/3/17离职</v>
          </cell>
          <cell r="BK10" t="str">
            <v>43022120001004594X</v>
          </cell>
          <cell r="BL10" t="str">
            <v>合同工</v>
          </cell>
          <cell r="BM10">
            <v>653.72</v>
          </cell>
          <cell r="BN10" t="str">
            <v>43022120001004594X</v>
          </cell>
        </row>
        <row r="11">
          <cell r="C11" t="str">
            <v>谭丽平</v>
          </cell>
          <cell r="D11" t="str">
            <v>生产制造部</v>
          </cell>
          <cell r="E11">
            <v>45714</v>
          </cell>
          <cell r="F11" t="str">
            <v>QAD</v>
          </cell>
          <cell r="G11">
            <v>45717</v>
          </cell>
          <cell r="H11">
            <v>22</v>
          </cell>
          <cell r="I11">
            <v>22</v>
          </cell>
        </row>
        <row r="11">
          <cell r="O11">
            <v>2400</v>
          </cell>
        </row>
        <row r="11">
          <cell r="V11">
            <v>4200</v>
          </cell>
          <cell r="W11">
            <v>960</v>
          </cell>
          <cell r="X11">
            <v>798</v>
          </cell>
        </row>
        <row r="11">
          <cell r="Z11">
            <v>95</v>
          </cell>
        </row>
        <row r="11">
          <cell r="AF11">
            <v>264</v>
          </cell>
        </row>
        <row r="11">
          <cell r="AL11">
            <v>4422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</row>
        <row r="11">
          <cell r="AX11">
            <v>4422</v>
          </cell>
          <cell r="AY11">
            <v>0</v>
          </cell>
        </row>
        <row r="11">
          <cell r="BB11">
            <v>0</v>
          </cell>
        </row>
        <row r="11">
          <cell r="BF11">
            <v>0</v>
          </cell>
        </row>
        <row r="11">
          <cell r="BH11">
            <v>4422</v>
          </cell>
        </row>
        <row r="11">
          <cell r="BK11" t="str">
            <v>430221199003101207</v>
          </cell>
          <cell r="BL11" t="str">
            <v>合同工</v>
          </cell>
          <cell r="BM11">
            <v>0</v>
          </cell>
          <cell r="BN11" t="str">
            <v>430221199003101207</v>
          </cell>
        </row>
        <row r="12">
          <cell r="C12" t="str">
            <v>贺王瑜</v>
          </cell>
          <cell r="D12" t="str">
            <v>技术质量部</v>
          </cell>
          <cell r="E12">
            <v>41573</v>
          </cell>
          <cell r="F12" t="str">
            <v>总装检验员</v>
          </cell>
          <cell r="G12">
            <v>45717</v>
          </cell>
          <cell r="H12">
            <v>26</v>
          </cell>
          <cell r="I12">
            <v>28</v>
          </cell>
        </row>
        <row r="12">
          <cell r="L12">
            <v>13144</v>
          </cell>
          <cell r="M12">
            <v>179.89</v>
          </cell>
          <cell r="N12">
            <v>4736.92</v>
          </cell>
          <cell r="O12">
            <v>1496.92307692308</v>
          </cell>
        </row>
        <row r="12">
          <cell r="S12">
            <v>1.05</v>
          </cell>
        </row>
        <row r="12">
          <cell r="V12">
            <v>6470.68907692308</v>
          </cell>
        </row>
        <row r="12">
          <cell r="X12">
            <v>276</v>
          </cell>
          <cell r="Y12">
            <v>220</v>
          </cell>
        </row>
        <row r="12">
          <cell r="AD12">
            <v>-30</v>
          </cell>
        </row>
        <row r="12">
          <cell r="AF12">
            <v>420</v>
          </cell>
        </row>
        <row r="12">
          <cell r="AL12">
            <v>7356.69</v>
          </cell>
          <cell r="AM12">
            <v>361.6</v>
          </cell>
          <cell r="AN12">
            <v>90.4</v>
          </cell>
          <cell r="AO12">
            <v>13.56</v>
          </cell>
          <cell r="AP12">
            <v>15</v>
          </cell>
          <cell r="AQ12">
            <v>226</v>
          </cell>
        </row>
        <row r="12">
          <cell r="AX12">
            <v>6650.13</v>
          </cell>
          <cell r="AY12">
            <v>44.74</v>
          </cell>
        </row>
        <row r="12">
          <cell r="BB12">
            <v>0</v>
          </cell>
        </row>
        <row r="12">
          <cell r="BF12">
            <v>0</v>
          </cell>
        </row>
        <row r="12">
          <cell r="BH12">
            <v>6605.39</v>
          </cell>
        </row>
        <row r="12">
          <cell r="BK12" t="str">
            <v>430203197207186036</v>
          </cell>
          <cell r="BL12" t="str">
            <v>合同工</v>
          </cell>
          <cell r="BM12">
            <v>691.56</v>
          </cell>
          <cell r="BN12" t="str">
            <v>430203197207186036</v>
          </cell>
        </row>
        <row r="13">
          <cell r="C13" t="str">
            <v>赵新辉</v>
          </cell>
          <cell r="D13" t="str">
            <v>生产制造部</v>
          </cell>
          <cell r="E13">
            <v>41689</v>
          </cell>
          <cell r="F13" t="str">
            <v>设备维修工</v>
          </cell>
          <cell r="G13">
            <v>45717</v>
          </cell>
          <cell r="H13">
            <v>26</v>
          </cell>
          <cell r="I13">
            <v>31</v>
          </cell>
        </row>
        <row r="13">
          <cell r="M13">
            <v>86.4665276451613</v>
          </cell>
          <cell r="N13">
            <v>2680.462357</v>
          </cell>
          <cell r="O13">
            <v>1776.53846153846</v>
          </cell>
        </row>
        <row r="13">
          <cell r="V13">
            <v>4457.00081853846</v>
          </cell>
        </row>
        <row r="13">
          <cell r="X13">
            <v>294</v>
          </cell>
          <cell r="Y13">
            <v>220</v>
          </cell>
        </row>
        <row r="13">
          <cell r="AB13">
            <v>248</v>
          </cell>
        </row>
        <row r="13">
          <cell r="AD13">
            <v>1000</v>
          </cell>
          <cell r="AE13">
            <v>300</v>
          </cell>
          <cell r="AF13">
            <v>620</v>
          </cell>
          <cell r="AG13">
            <v>560</v>
          </cell>
        </row>
        <row r="13">
          <cell r="AL13">
            <v>7699</v>
          </cell>
          <cell r="AM13">
            <v>344.64</v>
          </cell>
          <cell r="AN13">
            <v>86.16</v>
          </cell>
          <cell r="AO13">
            <v>12.92</v>
          </cell>
          <cell r="AP13">
            <v>15</v>
          </cell>
          <cell r="AQ13">
            <v>215</v>
          </cell>
        </row>
        <row r="13">
          <cell r="AX13">
            <v>7025.28</v>
          </cell>
          <cell r="AY13">
            <v>61.21</v>
          </cell>
        </row>
        <row r="13">
          <cell r="BB13">
            <v>0</v>
          </cell>
        </row>
        <row r="13">
          <cell r="BF13">
            <v>0</v>
          </cell>
        </row>
        <row r="13">
          <cell r="BH13">
            <v>6964.07</v>
          </cell>
        </row>
        <row r="13">
          <cell r="BK13" t="str">
            <v>430423198210115811</v>
          </cell>
          <cell r="BL13" t="str">
            <v>合同工</v>
          </cell>
          <cell r="BM13">
            <v>658.72</v>
          </cell>
          <cell r="BN13" t="str">
            <v>430423198210115811</v>
          </cell>
        </row>
        <row r="14">
          <cell r="C14" t="str">
            <v>肖燕丹</v>
          </cell>
          <cell r="D14" t="str">
            <v>生产制造部</v>
          </cell>
          <cell r="E14">
            <v>44801</v>
          </cell>
          <cell r="F14" t="str">
            <v>发泡班长</v>
          </cell>
          <cell r="G14">
            <v>45717</v>
          </cell>
          <cell r="H14">
            <v>26</v>
          </cell>
          <cell r="I14">
            <v>30</v>
          </cell>
        </row>
        <row r="14">
          <cell r="M14">
            <v>86.143947</v>
          </cell>
          <cell r="N14">
            <v>2584.31841</v>
          </cell>
          <cell r="O14">
            <v>1719.23076923077</v>
          </cell>
        </row>
        <row r="14">
          <cell r="V14">
            <v>4303.54917923077</v>
          </cell>
        </row>
        <row r="14">
          <cell r="X14">
            <v>297</v>
          </cell>
          <cell r="Y14">
            <v>40</v>
          </cell>
        </row>
        <row r="14">
          <cell r="AA14">
            <v>1300</v>
          </cell>
          <cell r="AB14">
            <v>240</v>
          </cell>
        </row>
        <row r="14">
          <cell r="AD14">
            <v>0</v>
          </cell>
          <cell r="AE14">
            <v>300</v>
          </cell>
          <cell r="AF14">
            <v>600</v>
          </cell>
          <cell r="AG14">
            <v>560</v>
          </cell>
          <cell r="AH14">
            <v>-20</v>
          </cell>
        </row>
        <row r="14">
          <cell r="AL14">
            <v>7620.55</v>
          </cell>
          <cell r="AM14">
            <v>344.64</v>
          </cell>
          <cell r="AN14">
            <v>81.06</v>
          </cell>
          <cell r="AO14">
            <v>12.92</v>
          </cell>
          <cell r="AP14">
            <v>15</v>
          </cell>
          <cell r="AQ14">
            <v>205</v>
          </cell>
        </row>
        <row r="14">
          <cell r="AX14">
            <v>6961.93</v>
          </cell>
          <cell r="AY14">
            <v>57.87</v>
          </cell>
        </row>
        <row r="14">
          <cell r="BB14">
            <v>0</v>
          </cell>
        </row>
        <row r="14">
          <cell r="BF14">
            <v>0</v>
          </cell>
        </row>
        <row r="14">
          <cell r="BH14">
            <v>6904.06</v>
          </cell>
        </row>
        <row r="14">
          <cell r="BK14" t="str">
            <v>43032119730510854X</v>
          </cell>
          <cell r="BL14" t="str">
            <v>合同工</v>
          </cell>
          <cell r="BM14">
            <v>643.62</v>
          </cell>
          <cell r="BN14" t="str">
            <v>43032119730510854X</v>
          </cell>
        </row>
        <row r="15">
          <cell r="H15">
            <v>232</v>
          </cell>
          <cell r="I15">
            <v>214</v>
          </cell>
          <cell r="J15">
            <v>0</v>
          </cell>
          <cell r="K15">
            <v>0</v>
          </cell>
          <cell r="L15">
            <v>13144</v>
          </cell>
          <cell r="M15">
            <v>352.500474645161</v>
          </cell>
          <cell r="N15">
            <v>10001.700767</v>
          </cell>
          <cell r="O15">
            <v>25069.965034965</v>
          </cell>
          <cell r="P15">
            <v>0</v>
          </cell>
          <cell r="Q15">
            <v>0</v>
          </cell>
          <cell r="R15">
            <v>0</v>
          </cell>
          <cell r="S15">
            <v>1.05</v>
          </cell>
          <cell r="T15">
            <v>0</v>
          </cell>
          <cell r="U15">
            <v>0</v>
          </cell>
          <cell r="V15">
            <v>62473.9663474196</v>
          </cell>
          <cell r="W15">
            <v>18265.4545454545</v>
          </cell>
          <cell r="X15">
            <v>1079</v>
          </cell>
          <cell r="Y15">
            <v>1040</v>
          </cell>
          <cell r="Z15">
            <v>267.5</v>
          </cell>
          <cell r="AA15">
            <v>1300</v>
          </cell>
          <cell r="AB15">
            <v>488</v>
          </cell>
          <cell r="AC15">
            <v>0</v>
          </cell>
          <cell r="AD15">
            <v>4370</v>
          </cell>
          <cell r="AE15">
            <v>600</v>
          </cell>
          <cell r="AF15">
            <v>3672</v>
          </cell>
          <cell r="AG15">
            <v>1120</v>
          </cell>
          <cell r="AH15">
            <v>-20</v>
          </cell>
          <cell r="AI15">
            <v>0</v>
          </cell>
          <cell r="AJ15">
            <v>0</v>
          </cell>
          <cell r="AK15">
            <v>345.1</v>
          </cell>
          <cell r="AL15">
            <v>67568.07</v>
          </cell>
          <cell r="AM15">
            <v>4527.36</v>
          </cell>
          <cell r="AN15">
            <v>1040.58</v>
          </cell>
          <cell r="AO15">
            <v>169.76</v>
          </cell>
          <cell r="AP15">
            <v>120</v>
          </cell>
          <cell r="AQ15">
            <v>2675</v>
          </cell>
          <cell r="AR15">
            <v>10000</v>
          </cell>
          <cell r="AS15">
            <v>0</v>
          </cell>
          <cell r="AT15">
            <v>2000</v>
          </cell>
          <cell r="AU15">
            <v>0</v>
          </cell>
          <cell r="AV15">
            <v>4500</v>
          </cell>
          <cell r="AW15">
            <v>0</v>
          </cell>
          <cell r="AX15">
            <v>42535.37</v>
          </cell>
          <cell r="AY15">
            <v>198.96</v>
          </cell>
          <cell r="AZ15">
            <v>0</v>
          </cell>
          <cell r="BA15">
            <v>0</v>
          </cell>
          <cell r="BB15">
            <v>16500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58865.82</v>
          </cell>
        </row>
        <row r="15">
          <cell r="BM15">
            <v>8412.7</v>
          </cell>
        </row>
        <row r="17">
          <cell r="G17" t="str">
            <v>上月数据</v>
          </cell>
        </row>
        <row r="17">
          <cell r="AX17">
            <v>47377.44</v>
          </cell>
        </row>
        <row r="17">
          <cell r="AZ17">
            <v>0</v>
          </cell>
          <cell r="BA17">
            <v>0</v>
          </cell>
          <cell r="BB17">
            <v>16500</v>
          </cell>
          <cell r="BC17">
            <v>0</v>
          </cell>
        </row>
        <row r="17">
          <cell r="BF17">
            <v>0</v>
          </cell>
          <cell r="BG17">
            <v>0</v>
          </cell>
          <cell r="BH17">
            <v>63663.06</v>
          </cell>
        </row>
        <row r="19">
          <cell r="X19">
            <v>1778.2</v>
          </cell>
        </row>
        <row r="19">
          <cell r="AL19">
            <v>27986.42</v>
          </cell>
        </row>
        <row r="20">
          <cell r="AK20">
            <v>4390.14</v>
          </cell>
        </row>
        <row r="21">
          <cell r="AE21" t="str">
            <v>计提数据</v>
          </cell>
          <cell r="AF21">
            <v>2986</v>
          </cell>
        </row>
        <row r="21">
          <cell r="AK21">
            <v>74598.82</v>
          </cell>
          <cell r="AL21">
            <v>77584.82</v>
          </cell>
        </row>
        <row r="22">
          <cell r="AK22">
            <v>-10016.75</v>
          </cell>
          <cell r="AL22">
            <v>27986.42</v>
          </cell>
          <cell r="AM22" t="str">
            <v>劳务工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汇总"/>
      <sheetName val="人工费用汇总"/>
      <sheetName val="荣昌工资表科室人员"/>
      <sheetName val="荣昌工资表一线员工"/>
      <sheetName val="荣昌工资表销售人员"/>
      <sheetName val="劳务公司工资表同工同酬"/>
      <sheetName val="荣昌工资表研发人员"/>
      <sheetName val="荣昌工资表小时工"/>
      <sheetName val="劳务公司工资表小时工"/>
      <sheetName val="五险"/>
      <sheetName val="公积金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>
            <v>1</v>
          </cell>
          <cell r="C2">
            <v>2</v>
          </cell>
          <cell r="D2">
            <v>3</v>
          </cell>
          <cell r="E2">
            <v>4</v>
          </cell>
          <cell r="F2">
            <v>5</v>
          </cell>
          <cell r="G2">
            <v>6</v>
          </cell>
          <cell r="H2">
            <v>7</v>
          </cell>
          <cell r="I2">
            <v>8</v>
          </cell>
          <cell r="J2">
            <v>9</v>
          </cell>
          <cell r="K2">
            <v>10</v>
          </cell>
          <cell r="L2">
            <v>11</v>
          </cell>
          <cell r="M2">
            <v>12</v>
          </cell>
          <cell r="N2">
            <v>13</v>
          </cell>
          <cell r="O2">
            <v>14</v>
          </cell>
          <cell r="P2">
            <v>15</v>
          </cell>
          <cell r="Q2">
            <v>16</v>
          </cell>
          <cell r="R2">
            <v>17</v>
          </cell>
          <cell r="S2">
            <v>18</v>
          </cell>
          <cell r="T2">
            <v>19</v>
          </cell>
          <cell r="U2">
            <v>20</v>
          </cell>
          <cell r="V2">
            <v>21</v>
          </cell>
          <cell r="W2">
            <v>22</v>
          </cell>
          <cell r="X2">
            <v>23</v>
          </cell>
          <cell r="Y2">
            <v>24</v>
          </cell>
          <cell r="Z2">
            <v>25</v>
          </cell>
        </row>
        <row r="3">
          <cell r="B3" t="str">
            <v>姓名</v>
          </cell>
          <cell r="C3" t="str">
            <v>性别</v>
          </cell>
          <cell r="D3" t="str">
            <v>身份证号码</v>
          </cell>
          <cell r="E3" t="str">
            <v>参保时间</v>
          </cell>
          <cell r="F3" t="str">
            <v>社保基数</v>
          </cell>
        </row>
        <row r="3">
          <cell r="P3" t="str">
            <v>单位承担社保部分</v>
          </cell>
        </row>
        <row r="3">
          <cell r="Z3" t="str">
            <v>重疾(单位出）</v>
          </cell>
        </row>
        <row r="4">
          <cell r="F4" t="str">
            <v>光荣参保</v>
          </cell>
        </row>
        <row r="4">
          <cell r="J4" t="str">
            <v>劳务参保</v>
          </cell>
        </row>
        <row r="5">
          <cell r="F5" t="str">
            <v>养老基数</v>
          </cell>
          <cell r="G5" t="str">
            <v>失业基数</v>
          </cell>
          <cell r="H5" t="str">
            <v>医疗生育基数</v>
          </cell>
          <cell r="I5" t="str">
            <v>工伤基数（0.96%）</v>
          </cell>
          <cell r="J5" t="str">
            <v>养老基数</v>
          </cell>
          <cell r="K5" t="str">
            <v>失业基数</v>
          </cell>
          <cell r="L5" t="str">
            <v>医疗生育基数</v>
          </cell>
          <cell r="M5" t="str">
            <v>工伤基数（1.23%）</v>
          </cell>
        </row>
        <row r="5">
          <cell r="O5" t="str">
            <v>服务费</v>
          </cell>
          <cell r="P5" t="str">
            <v>养老(16%)</v>
          </cell>
          <cell r="Q5" t="str">
            <v>养老减免/补退</v>
          </cell>
          <cell r="R5" t="str">
            <v>养老补退补收</v>
          </cell>
          <cell r="S5" t="str">
            <v>失业(0.7%)</v>
          </cell>
          <cell r="T5" t="str">
            <v>失业补退补收</v>
          </cell>
          <cell r="U5" t="str">
            <v>医疗(8.7%)</v>
          </cell>
          <cell r="V5" t="str">
            <v>医疗补退补收</v>
          </cell>
          <cell r="W5" t="str">
            <v>工伤(1.2%)</v>
          </cell>
          <cell r="X5" t="str">
            <v>工伤补退补收</v>
          </cell>
          <cell r="Y5" t="str">
            <v>基数调整补收（单位出）</v>
          </cell>
        </row>
        <row r="6">
          <cell r="B6" t="str">
            <v>曹蜜</v>
          </cell>
          <cell r="C6" t="str">
            <v>男</v>
          </cell>
          <cell r="D6" t="str">
            <v>432524198406256417</v>
          </cell>
          <cell r="E6">
            <v>42064</v>
          </cell>
          <cell r="F6">
            <v>8960</v>
          </cell>
          <cell r="G6">
            <v>8960</v>
          </cell>
          <cell r="H6">
            <v>8960</v>
          </cell>
          <cell r="I6">
            <v>8960</v>
          </cell>
        </row>
        <row r="6">
          <cell r="P6">
            <v>1433.6</v>
          </cell>
        </row>
        <row r="6">
          <cell r="S6">
            <v>62.72</v>
          </cell>
        </row>
        <row r="6">
          <cell r="U6">
            <v>779.52</v>
          </cell>
        </row>
        <row r="6">
          <cell r="W6">
            <v>107.52</v>
          </cell>
        </row>
        <row r="7">
          <cell r="B7" t="str">
            <v>刘心</v>
          </cell>
          <cell r="C7" t="str">
            <v>女</v>
          </cell>
          <cell r="D7" t="str">
            <v>430702198510205223</v>
          </cell>
          <cell r="E7">
            <v>42064</v>
          </cell>
          <cell r="F7">
            <v>5160</v>
          </cell>
          <cell r="G7">
            <v>5160</v>
          </cell>
          <cell r="H7">
            <v>5160</v>
          </cell>
          <cell r="I7">
            <v>5160</v>
          </cell>
        </row>
        <row r="7">
          <cell r="P7">
            <v>825.6</v>
          </cell>
        </row>
        <row r="7">
          <cell r="S7">
            <v>36.12</v>
          </cell>
        </row>
        <row r="7">
          <cell r="U7">
            <v>448.92</v>
          </cell>
        </row>
        <row r="7">
          <cell r="W7">
            <v>61.92</v>
          </cell>
        </row>
        <row r="8">
          <cell r="B8" t="str">
            <v>李开阳</v>
          </cell>
          <cell r="C8" t="str">
            <v>男</v>
          </cell>
          <cell r="D8" t="str">
            <v>422426196407203858</v>
          </cell>
          <cell r="E8">
            <v>42125</v>
          </cell>
          <cell r="F8">
            <v>0</v>
          </cell>
          <cell r="G8">
            <v>0</v>
          </cell>
          <cell r="H8">
            <v>13000</v>
          </cell>
          <cell r="I8">
            <v>0</v>
          </cell>
        </row>
        <row r="8">
          <cell r="P8">
            <v>0</v>
          </cell>
        </row>
        <row r="8">
          <cell r="S8">
            <v>0</v>
          </cell>
        </row>
        <row r="8">
          <cell r="U8">
            <v>1131</v>
          </cell>
        </row>
        <row r="8">
          <cell r="W8">
            <v>0</v>
          </cell>
        </row>
        <row r="9">
          <cell r="B9" t="str">
            <v>马英</v>
          </cell>
          <cell r="C9" t="str">
            <v>男</v>
          </cell>
          <cell r="D9" t="str">
            <v>430203198510146015</v>
          </cell>
          <cell r="E9">
            <v>42125</v>
          </cell>
          <cell r="F9">
            <v>7420</v>
          </cell>
          <cell r="G9">
            <v>7420</v>
          </cell>
          <cell r="H9">
            <v>7420</v>
          </cell>
          <cell r="I9">
            <v>7420</v>
          </cell>
        </row>
        <row r="9">
          <cell r="P9">
            <v>1187.2</v>
          </cell>
        </row>
        <row r="9">
          <cell r="S9">
            <v>51.94</v>
          </cell>
        </row>
        <row r="9">
          <cell r="U9">
            <v>645.54</v>
          </cell>
        </row>
        <row r="9">
          <cell r="W9">
            <v>89.04</v>
          </cell>
        </row>
        <row r="10">
          <cell r="B10" t="str">
            <v>曾琼</v>
          </cell>
          <cell r="C10" t="str">
            <v>女</v>
          </cell>
          <cell r="D10" t="str">
            <v>432524199110091427</v>
          </cell>
          <cell r="E10">
            <v>42125</v>
          </cell>
          <cell r="F10">
            <v>6280</v>
          </cell>
          <cell r="G10">
            <v>6280</v>
          </cell>
          <cell r="H10">
            <v>6280</v>
          </cell>
          <cell r="I10">
            <v>6280</v>
          </cell>
        </row>
        <row r="10">
          <cell r="P10">
            <v>1004.8</v>
          </cell>
        </row>
        <row r="10">
          <cell r="S10">
            <v>43.96</v>
          </cell>
        </row>
        <row r="10">
          <cell r="U10">
            <v>546.36</v>
          </cell>
        </row>
        <row r="10">
          <cell r="W10">
            <v>75.36</v>
          </cell>
        </row>
        <row r="11">
          <cell r="B11" t="str">
            <v>赵新辉</v>
          </cell>
          <cell r="C11" t="str">
            <v>男</v>
          </cell>
          <cell r="D11" t="str">
            <v>430423198210115811</v>
          </cell>
          <cell r="E11">
            <v>42156</v>
          </cell>
          <cell r="F11">
            <v>4308</v>
          </cell>
          <cell r="G11">
            <v>4308</v>
          </cell>
          <cell r="H11">
            <v>4308</v>
          </cell>
          <cell r="I11">
            <v>4308</v>
          </cell>
        </row>
        <row r="11">
          <cell r="P11">
            <v>689.28</v>
          </cell>
        </row>
        <row r="11">
          <cell r="S11">
            <v>30.16</v>
          </cell>
        </row>
        <row r="11">
          <cell r="U11">
            <v>374.8</v>
          </cell>
        </row>
        <row r="11">
          <cell r="W11">
            <v>51.7</v>
          </cell>
        </row>
        <row r="12">
          <cell r="B12" t="str">
            <v>霍海涛</v>
          </cell>
          <cell r="C12" t="str">
            <v>男</v>
          </cell>
          <cell r="D12" t="str">
            <v>230834197309170879</v>
          </cell>
          <cell r="E12">
            <v>42186</v>
          </cell>
          <cell r="F12">
            <v>5740</v>
          </cell>
          <cell r="G12">
            <v>5740</v>
          </cell>
          <cell r="H12">
            <v>5740</v>
          </cell>
          <cell r="I12">
            <v>5740</v>
          </cell>
        </row>
        <row r="12">
          <cell r="P12">
            <v>918.4</v>
          </cell>
        </row>
        <row r="12">
          <cell r="S12">
            <v>40.18</v>
          </cell>
        </row>
        <row r="12">
          <cell r="U12">
            <v>499.38</v>
          </cell>
        </row>
        <row r="12">
          <cell r="W12">
            <v>68.88</v>
          </cell>
        </row>
        <row r="13">
          <cell r="B13" t="str">
            <v>张海波</v>
          </cell>
          <cell r="C13" t="str">
            <v>男</v>
          </cell>
          <cell r="D13" t="str">
            <v>430124198209127970</v>
          </cell>
          <cell r="E13">
            <v>42217</v>
          </cell>
          <cell r="F13">
            <v>8500</v>
          </cell>
          <cell r="G13">
            <v>8500</v>
          </cell>
          <cell r="H13">
            <v>8500</v>
          </cell>
          <cell r="I13">
            <v>8500</v>
          </cell>
        </row>
        <row r="13">
          <cell r="P13">
            <v>1360</v>
          </cell>
        </row>
        <row r="13">
          <cell r="S13">
            <v>59.5</v>
          </cell>
        </row>
        <row r="13">
          <cell r="U13">
            <v>739.5</v>
          </cell>
        </row>
        <row r="13">
          <cell r="W13">
            <v>102</v>
          </cell>
        </row>
        <row r="14">
          <cell r="B14" t="str">
            <v>罗亚南</v>
          </cell>
          <cell r="C14" t="str">
            <v>男</v>
          </cell>
          <cell r="D14" t="str">
            <v>430202197709246071</v>
          </cell>
          <cell r="E14">
            <v>42309</v>
          </cell>
          <cell r="F14">
            <v>5580</v>
          </cell>
          <cell r="G14">
            <v>5580</v>
          </cell>
          <cell r="H14">
            <v>5580</v>
          </cell>
          <cell r="I14">
            <v>5580</v>
          </cell>
        </row>
        <row r="14">
          <cell r="P14">
            <v>892.8</v>
          </cell>
        </row>
        <row r="14">
          <cell r="S14">
            <v>39.06</v>
          </cell>
        </row>
        <row r="14">
          <cell r="U14">
            <v>485.46</v>
          </cell>
        </row>
        <row r="14">
          <cell r="W14">
            <v>66.96</v>
          </cell>
        </row>
        <row r="15">
          <cell r="B15" t="str">
            <v>刘辉兵</v>
          </cell>
          <cell r="C15" t="str">
            <v>男</v>
          </cell>
          <cell r="D15" t="str">
            <v>43021119701215451X</v>
          </cell>
          <cell r="E15">
            <v>42309</v>
          </cell>
          <cell r="F15">
            <v>4560</v>
          </cell>
          <cell r="G15">
            <v>4560</v>
          </cell>
          <cell r="H15">
            <v>4560</v>
          </cell>
          <cell r="I15">
            <v>4560</v>
          </cell>
        </row>
        <row r="15">
          <cell r="P15">
            <v>729.6</v>
          </cell>
        </row>
        <row r="15">
          <cell r="S15">
            <v>31.92</v>
          </cell>
        </row>
        <row r="15">
          <cell r="U15">
            <v>396.72</v>
          </cell>
        </row>
        <row r="15">
          <cell r="W15">
            <v>54.72</v>
          </cell>
        </row>
        <row r="16">
          <cell r="B16" t="str">
            <v>殷胜</v>
          </cell>
          <cell r="C16" t="str">
            <v>男</v>
          </cell>
          <cell r="D16" t="str">
            <v>430211199107030412</v>
          </cell>
          <cell r="E16">
            <v>42339</v>
          </cell>
          <cell r="F16">
            <v>4308</v>
          </cell>
          <cell r="G16">
            <v>4308</v>
          </cell>
          <cell r="H16">
            <v>4100</v>
          </cell>
          <cell r="I16">
            <v>4308</v>
          </cell>
        </row>
        <row r="16">
          <cell r="P16">
            <v>689.28</v>
          </cell>
        </row>
        <row r="16">
          <cell r="S16">
            <v>30.16</v>
          </cell>
        </row>
        <row r="16">
          <cell r="U16">
            <v>356.7</v>
          </cell>
        </row>
        <row r="16">
          <cell r="W16">
            <v>51.7</v>
          </cell>
        </row>
        <row r="17">
          <cell r="B17" t="str">
            <v>苏超</v>
          </cell>
          <cell r="C17" t="str">
            <v>男</v>
          </cell>
          <cell r="D17" t="str">
            <v>432502198409158371</v>
          </cell>
          <cell r="E17">
            <v>42370</v>
          </cell>
          <cell r="F17">
            <v>5000</v>
          </cell>
          <cell r="G17">
            <v>5000</v>
          </cell>
          <cell r="H17">
            <v>5000</v>
          </cell>
          <cell r="I17">
            <v>5000</v>
          </cell>
        </row>
        <row r="17">
          <cell r="P17">
            <v>800</v>
          </cell>
        </row>
        <row r="17">
          <cell r="S17">
            <v>35</v>
          </cell>
        </row>
        <row r="17">
          <cell r="U17">
            <v>435</v>
          </cell>
        </row>
        <row r="17">
          <cell r="W17">
            <v>60</v>
          </cell>
        </row>
        <row r="18">
          <cell r="B18" t="str">
            <v>胡荣华</v>
          </cell>
          <cell r="C18" t="str">
            <v>男</v>
          </cell>
          <cell r="D18" t="str">
            <v>430219197407087017</v>
          </cell>
          <cell r="E18">
            <v>42370</v>
          </cell>
          <cell r="F18">
            <v>4760</v>
          </cell>
          <cell r="G18">
            <v>4760</v>
          </cell>
          <cell r="H18">
            <v>4760</v>
          </cell>
          <cell r="I18">
            <v>4760</v>
          </cell>
        </row>
        <row r="18">
          <cell r="P18">
            <v>761.6</v>
          </cell>
        </row>
        <row r="18">
          <cell r="S18">
            <v>33.32</v>
          </cell>
        </row>
        <row r="18">
          <cell r="U18">
            <v>414.12</v>
          </cell>
        </row>
        <row r="18">
          <cell r="W18">
            <v>57.12</v>
          </cell>
        </row>
        <row r="19">
          <cell r="B19" t="str">
            <v>贺王瑜</v>
          </cell>
          <cell r="C19" t="str">
            <v>男</v>
          </cell>
          <cell r="D19" t="str">
            <v>430203197207186036</v>
          </cell>
          <cell r="E19">
            <v>42401</v>
          </cell>
          <cell r="F19">
            <v>4520</v>
          </cell>
          <cell r="G19">
            <v>4520</v>
          </cell>
          <cell r="H19">
            <v>4520</v>
          </cell>
          <cell r="I19">
            <v>4520</v>
          </cell>
        </row>
        <row r="19">
          <cell r="P19">
            <v>723.2</v>
          </cell>
        </row>
        <row r="19">
          <cell r="S19">
            <v>31.64</v>
          </cell>
        </row>
        <row r="19">
          <cell r="U19">
            <v>393.24</v>
          </cell>
        </row>
        <row r="19">
          <cell r="W19">
            <v>54.24</v>
          </cell>
        </row>
        <row r="20">
          <cell r="B20" t="str">
            <v>刘孝其</v>
          </cell>
          <cell r="C20" t="str">
            <v>男</v>
          </cell>
          <cell r="D20" t="str">
            <v>430221196508206879</v>
          </cell>
          <cell r="E20">
            <v>42401</v>
          </cell>
          <cell r="F20">
            <v>4820</v>
          </cell>
          <cell r="G20">
            <v>4820</v>
          </cell>
          <cell r="H20">
            <v>4820</v>
          </cell>
          <cell r="I20">
            <v>4820</v>
          </cell>
        </row>
        <row r="20">
          <cell r="P20">
            <v>771.2</v>
          </cell>
        </row>
        <row r="20">
          <cell r="S20">
            <v>33.74</v>
          </cell>
        </row>
        <row r="20">
          <cell r="U20">
            <v>419.34</v>
          </cell>
        </row>
        <row r="20">
          <cell r="W20">
            <v>57.84</v>
          </cell>
        </row>
        <row r="21">
          <cell r="B21" t="str">
            <v>文洪亮</v>
          </cell>
          <cell r="C21" t="str">
            <v>男</v>
          </cell>
          <cell r="D21" t="str">
            <v>430221197911288119</v>
          </cell>
          <cell r="E21">
            <v>42401</v>
          </cell>
          <cell r="F21">
            <v>4308</v>
          </cell>
          <cell r="G21">
            <v>4308</v>
          </cell>
          <cell r="H21">
            <v>4308</v>
          </cell>
          <cell r="I21">
            <v>4308</v>
          </cell>
        </row>
        <row r="21">
          <cell r="P21">
            <v>689.28</v>
          </cell>
        </row>
        <row r="21">
          <cell r="S21">
            <v>30.16</v>
          </cell>
        </row>
        <row r="21">
          <cell r="U21">
            <v>374.8</v>
          </cell>
        </row>
        <row r="21">
          <cell r="W21">
            <v>51.7</v>
          </cell>
        </row>
        <row r="22">
          <cell r="B22" t="str">
            <v>林虎</v>
          </cell>
          <cell r="C22" t="str">
            <v>男</v>
          </cell>
          <cell r="D22" t="str">
            <v>430321197201117871</v>
          </cell>
          <cell r="E22">
            <v>42401</v>
          </cell>
          <cell r="F22">
            <v>4360</v>
          </cell>
          <cell r="G22">
            <v>4360</v>
          </cell>
          <cell r="H22">
            <v>4360</v>
          </cell>
          <cell r="I22">
            <v>4360</v>
          </cell>
        </row>
        <row r="22">
          <cell r="P22">
            <v>697.6</v>
          </cell>
        </row>
        <row r="22">
          <cell r="S22">
            <v>30.52</v>
          </cell>
        </row>
        <row r="22">
          <cell r="U22">
            <v>379.32</v>
          </cell>
        </row>
        <row r="22">
          <cell r="W22">
            <v>52.32</v>
          </cell>
        </row>
        <row r="23">
          <cell r="B23" t="str">
            <v>范文榜</v>
          </cell>
          <cell r="C23" t="str">
            <v>男</v>
          </cell>
          <cell r="D23" t="str">
            <v>429006198105306331</v>
          </cell>
          <cell r="E23">
            <v>42491</v>
          </cell>
          <cell r="F23">
            <v>5680</v>
          </cell>
          <cell r="G23">
            <v>5680</v>
          </cell>
          <cell r="H23">
            <v>5680</v>
          </cell>
          <cell r="I23">
            <v>5680</v>
          </cell>
        </row>
        <row r="23">
          <cell r="P23">
            <v>908.8</v>
          </cell>
        </row>
        <row r="23">
          <cell r="S23">
            <v>39.76</v>
          </cell>
        </row>
        <row r="23">
          <cell r="U23">
            <v>494.16</v>
          </cell>
        </row>
        <row r="23">
          <cell r="W23">
            <v>68.16</v>
          </cell>
        </row>
        <row r="24">
          <cell r="B24" t="str">
            <v>邹文祥</v>
          </cell>
          <cell r="C24" t="str">
            <v>男</v>
          </cell>
          <cell r="D24" t="str">
            <v>430221198907110814</v>
          </cell>
          <cell r="E24">
            <v>42491</v>
          </cell>
          <cell r="F24">
            <v>6180</v>
          </cell>
          <cell r="G24">
            <v>6180</v>
          </cell>
          <cell r="H24">
            <v>6180</v>
          </cell>
          <cell r="I24">
            <v>6180</v>
          </cell>
        </row>
        <row r="24">
          <cell r="P24">
            <v>988.8</v>
          </cell>
        </row>
        <row r="24">
          <cell r="S24">
            <v>43.26</v>
          </cell>
        </row>
        <row r="24">
          <cell r="U24">
            <v>537.66</v>
          </cell>
        </row>
        <row r="24">
          <cell r="W24">
            <v>74.16</v>
          </cell>
        </row>
        <row r="25">
          <cell r="B25" t="str">
            <v>吴陈</v>
          </cell>
          <cell r="C25" t="str">
            <v>男</v>
          </cell>
          <cell r="D25" t="str">
            <v>430203199001137035</v>
          </cell>
          <cell r="E25">
            <v>42552</v>
          </cell>
          <cell r="F25">
            <v>4560</v>
          </cell>
          <cell r="G25">
            <v>4560</v>
          </cell>
          <cell r="H25">
            <v>4560</v>
          </cell>
          <cell r="I25">
            <v>4560</v>
          </cell>
        </row>
        <row r="25">
          <cell r="P25">
            <v>729.6</v>
          </cell>
        </row>
        <row r="25">
          <cell r="S25">
            <v>31.92</v>
          </cell>
        </row>
        <row r="25">
          <cell r="U25">
            <v>396.72</v>
          </cell>
        </row>
        <row r="25">
          <cell r="W25">
            <v>54.72</v>
          </cell>
        </row>
        <row r="26">
          <cell r="B26" t="str">
            <v>彭健</v>
          </cell>
          <cell r="C26" t="str">
            <v>男</v>
          </cell>
          <cell r="D26" t="str">
            <v>430281198712019195</v>
          </cell>
          <cell r="E26">
            <v>42583</v>
          </cell>
          <cell r="F26">
            <v>4308</v>
          </cell>
          <cell r="G26">
            <v>4308</v>
          </cell>
          <cell r="H26">
            <v>4308</v>
          </cell>
          <cell r="I26">
            <v>4308</v>
          </cell>
        </row>
        <row r="26">
          <cell r="P26">
            <v>689.28</v>
          </cell>
        </row>
        <row r="26">
          <cell r="S26">
            <v>30.16</v>
          </cell>
        </row>
        <row r="26">
          <cell r="U26">
            <v>374.8</v>
          </cell>
        </row>
        <row r="26">
          <cell r="W26">
            <v>51.7</v>
          </cell>
        </row>
        <row r="27">
          <cell r="B27" t="str">
            <v>何胜春</v>
          </cell>
          <cell r="C27" t="str">
            <v>男</v>
          </cell>
          <cell r="D27" t="str">
            <v>430221198602281137</v>
          </cell>
          <cell r="E27">
            <v>42614</v>
          </cell>
          <cell r="F27">
            <v>6340</v>
          </cell>
          <cell r="G27">
            <v>6340</v>
          </cell>
          <cell r="H27">
            <v>6340</v>
          </cell>
          <cell r="I27">
            <v>6340</v>
          </cell>
        </row>
        <row r="27">
          <cell r="P27">
            <v>1014.4</v>
          </cell>
        </row>
        <row r="27">
          <cell r="S27">
            <v>44.38</v>
          </cell>
        </row>
        <row r="27">
          <cell r="U27">
            <v>551.58</v>
          </cell>
        </row>
        <row r="27">
          <cell r="W27">
            <v>76.08</v>
          </cell>
        </row>
        <row r="28">
          <cell r="B28" t="str">
            <v>冉景斌</v>
          </cell>
          <cell r="C28" t="str">
            <v>男</v>
          </cell>
          <cell r="D28" t="str">
            <v>522128196705130837</v>
          </cell>
          <cell r="E28">
            <v>42614</v>
          </cell>
          <cell r="F28">
            <v>4380</v>
          </cell>
          <cell r="G28">
            <v>4380</v>
          </cell>
          <cell r="H28">
            <v>4380</v>
          </cell>
          <cell r="I28">
            <v>4380</v>
          </cell>
        </row>
        <row r="28">
          <cell r="P28">
            <v>700.8</v>
          </cell>
        </row>
        <row r="28">
          <cell r="S28">
            <v>30.66</v>
          </cell>
        </row>
        <row r="28">
          <cell r="U28">
            <v>381.06</v>
          </cell>
        </row>
        <row r="28">
          <cell r="W28">
            <v>52.56</v>
          </cell>
        </row>
        <row r="29">
          <cell r="B29" t="str">
            <v>邓日顺</v>
          </cell>
          <cell r="C29" t="str">
            <v>男</v>
          </cell>
          <cell r="D29" t="str">
            <v>430204199302173239</v>
          </cell>
          <cell r="E29">
            <v>42644</v>
          </cell>
          <cell r="F29">
            <v>4460</v>
          </cell>
          <cell r="G29">
            <v>4460</v>
          </cell>
          <cell r="H29">
            <v>4460</v>
          </cell>
          <cell r="I29">
            <v>4460</v>
          </cell>
        </row>
        <row r="29">
          <cell r="P29">
            <v>713.6</v>
          </cell>
        </row>
        <row r="29">
          <cell r="S29">
            <v>31.22</v>
          </cell>
        </row>
        <row r="29">
          <cell r="U29">
            <v>388.02</v>
          </cell>
        </row>
        <row r="29">
          <cell r="W29">
            <v>53.52</v>
          </cell>
        </row>
        <row r="30">
          <cell r="B30" t="str">
            <v>齐承平</v>
          </cell>
          <cell r="C30" t="str">
            <v>男</v>
          </cell>
          <cell r="D30" t="str">
            <v>430221199005141712</v>
          </cell>
          <cell r="E30">
            <v>42705</v>
          </cell>
          <cell r="F30">
            <v>4308</v>
          </cell>
          <cell r="G30">
            <v>4308</v>
          </cell>
          <cell r="H30">
            <v>4308</v>
          </cell>
          <cell r="I30">
            <v>4308</v>
          </cell>
        </row>
        <row r="30">
          <cell r="P30">
            <v>689.28</v>
          </cell>
        </row>
        <row r="30">
          <cell r="S30">
            <v>30.16</v>
          </cell>
        </row>
        <row r="30">
          <cell r="U30">
            <v>374.8</v>
          </cell>
        </row>
        <row r="30">
          <cell r="W30">
            <v>51.7</v>
          </cell>
        </row>
        <row r="31">
          <cell r="B31" t="str">
            <v>吴国秋</v>
          </cell>
          <cell r="C31" t="str">
            <v>男</v>
          </cell>
          <cell r="D31" t="str">
            <v>430221198608302314</v>
          </cell>
          <cell r="E31">
            <v>42705</v>
          </cell>
          <cell r="F31">
            <v>4308</v>
          </cell>
          <cell r="G31">
            <v>4308</v>
          </cell>
          <cell r="H31">
            <v>4308</v>
          </cell>
          <cell r="I31">
            <v>4308</v>
          </cell>
        </row>
        <row r="31">
          <cell r="P31">
            <v>689.28</v>
          </cell>
        </row>
        <row r="31">
          <cell r="S31">
            <v>30.16</v>
          </cell>
        </row>
        <row r="31">
          <cell r="U31">
            <v>374.8</v>
          </cell>
        </row>
        <row r="31">
          <cell r="W31">
            <v>51.7</v>
          </cell>
        </row>
        <row r="32">
          <cell r="B32" t="str">
            <v>雍期望</v>
          </cell>
          <cell r="C32" t="str">
            <v>男</v>
          </cell>
          <cell r="D32" t="str">
            <v>43032119801119001X</v>
          </cell>
          <cell r="E32">
            <v>42887</v>
          </cell>
          <cell r="F32">
            <v>5140</v>
          </cell>
          <cell r="G32">
            <v>5140</v>
          </cell>
          <cell r="H32">
            <v>5140</v>
          </cell>
          <cell r="I32">
            <v>5140</v>
          </cell>
        </row>
        <row r="32">
          <cell r="P32">
            <v>822.4</v>
          </cell>
        </row>
        <row r="32">
          <cell r="S32">
            <v>35.98</v>
          </cell>
        </row>
        <row r="32">
          <cell r="U32">
            <v>447.18</v>
          </cell>
        </row>
        <row r="32">
          <cell r="W32">
            <v>61.68</v>
          </cell>
        </row>
        <row r="33">
          <cell r="B33" t="str">
            <v>易兰</v>
          </cell>
          <cell r="C33" t="str">
            <v>女</v>
          </cell>
          <cell r="D33" t="str">
            <v>430203198304104025</v>
          </cell>
          <cell r="E33">
            <v>42979</v>
          </cell>
          <cell r="F33">
            <v>5500</v>
          </cell>
          <cell r="G33">
            <v>5500</v>
          </cell>
          <cell r="H33">
            <v>5500</v>
          </cell>
          <cell r="I33">
            <v>5500</v>
          </cell>
        </row>
        <row r="33">
          <cell r="P33">
            <v>880</v>
          </cell>
        </row>
        <row r="33">
          <cell r="S33">
            <v>38.5</v>
          </cell>
        </row>
        <row r="33">
          <cell r="U33">
            <v>478.5</v>
          </cell>
        </row>
        <row r="33">
          <cell r="W33">
            <v>66</v>
          </cell>
        </row>
        <row r="34">
          <cell r="B34" t="str">
            <v>刘志平</v>
          </cell>
          <cell r="C34" t="str">
            <v>男</v>
          </cell>
          <cell r="D34" t="str">
            <v>430481199112246971</v>
          </cell>
          <cell r="E34">
            <v>43101</v>
          </cell>
          <cell r="F34">
            <v>5020</v>
          </cell>
          <cell r="G34">
            <v>5020</v>
          </cell>
          <cell r="H34">
            <v>5020</v>
          </cell>
          <cell r="I34">
            <v>5020</v>
          </cell>
        </row>
        <row r="34">
          <cell r="P34">
            <v>803.2</v>
          </cell>
        </row>
        <row r="34">
          <cell r="S34">
            <v>35.14</v>
          </cell>
        </row>
        <row r="34">
          <cell r="U34">
            <v>436.74</v>
          </cell>
        </row>
        <row r="34">
          <cell r="W34">
            <v>60.24</v>
          </cell>
        </row>
        <row r="35">
          <cell r="B35" t="str">
            <v>李亦斌</v>
          </cell>
          <cell r="C35" t="str">
            <v>男</v>
          </cell>
          <cell r="D35" t="str">
            <v>430223197710281810</v>
          </cell>
          <cell r="E35">
            <v>43132</v>
          </cell>
          <cell r="F35">
            <v>4540</v>
          </cell>
          <cell r="G35">
            <v>4540</v>
          </cell>
          <cell r="H35">
            <v>4540</v>
          </cell>
          <cell r="I35">
            <v>4540</v>
          </cell>
        </row>
        <row r="35">
          <cell r="P35">
            <v>726.4</v>
          </cell>
        </row>
        <row r="35">
          <cell r="S35">
            <v>31.78</v>
          </cell>
        </row>
        <row r="35">
          <cell r="U35">
            <v>394.98</v>
          </cell>
        </row>
        <row r="35">
          <cell r="W35">
            <v>54.48</v>
          </cell>
        </row>
        <row r="36">
          <cell r="B36" t="str">
            <v>张周</v>
          </cell>
          <cell r="C36" t="str">
            <v>男</v>
          </cell>
          <cell r="D36" t="str">
            <v>430321199908306237</v>
          </cell>
          <cell r="E36">
            <v>43132</v>
          </cell>
          <cell r="F36">
            <v>6320</v>
          </cell>
          <cell r="G36">
            <v>6320</v>
          </cell>
          <cell r="H36">
            <v>6320</v>
          </cell>
          <cell r="I36">
            <v>6320</v>
          </cell>
        </row>
        <row r="36">
          <cell r="P36">
            <v>1011.2</v>
          </cell>
        </row>
        <row r="36">
          <cell r="S36">
            <v>44.24</v>
          </cell>
        </row>
        <row r="36">
          <cell r="U36">
            <v>549.84</v>
          </cell>
        </row>
        <row r="36">
          <cell r="W36">
            <v>75.84</v>
          </cell>
        </row>
        <row r="37">
          <cell r="B37" t="str">
            <v>卢中华</v>
          </cell>
          <cell r="C37" t="str">
            <v>男</v>
          </cell>
          <cell r="D37" t="str">
            <v>430321198306291571</v>
          </cell>
          <cell r="E37">
            <v>42583</v>
          </cell>
          <cell r="F37">
            <v>13000</v>
          </cell>
          <cell r="G37">
            <v>13000</v>
          </cell>
          <cell r="H37">
            <v>13000</v>
          </cell>
          <cell r="I37">
            <v>13000</v>
          </cell>
        </row>
        <row r="37">
          <cell r="P37">
            <v>2080</v>
          </cell>
        </row>
        <row r="37">
          <cell r="S37">
            <v>91</v>
          </cell>
        </row>
        <row r="37">
          <cell r="U37">
            <v>1131</v>
          </cell>
        </row>
        <row r="37">
          <cell r="W37">
            <v>156</v>
          </cell>
        </row>
        <row r="38">
          <cell r="B38" t="str">
            <v>赵五祥</v>
          </cell>
          <cell r="C38" t="str">
            <v>男</v>
          </cell>
          <cell r="D38" t="str">
            <v>43252419910529545X</v>
          </cell>
          <cell r="E38">
            <v>43282</v>
          </cell>
          <cell r="F38">
            <v>4760</v>
          </cell>
          <cell r="G38">
            <v>4760</v>
          </cell>
          <cell r="H38">
            <v>4760</v>
          </cell>
          <cell r="I38">
            <v>4760</v>
          </cell>
        </row>
        <row r="38">
          <cell r="P38">
            <v>761.6</v>
          </cell>
        </row>
        <row r="38">
          <cell r="S38">
            <v>33.32</v>
          </cell>
        </row>
        <row r="38">
          <cell r="U38">
            <v>414.12</v>
          </cell>
        </row>
        <row r="38">
          <cell r="W38">
            <v>57.12</v>
          </cell>
        </row>
        <row r="39">
          <cell r="B39" t="str">
            <v>肖玲</v>
          </cell>
          <cell r="C39" t="str">
            <v>女</v>
          </cell>
          <cell r="D39" t="str">
            <v>431123199108060024</v>
          </cell>
          <cell r="E39">
            <v>43709</v>
          </cell>
          <cell r="F39">
            <v>4600</v>
          </cell>
          <cell r="G39">
            <v>4600</v>
          </cell>
          <cell r="H39">
            <v>4600</v>
          </cell>
          <cell r="I39">
            <v>4600</v>
          </cell>
        </row>
        <row r="39">
          <cell r="P39">
            <v>736</v>
          </cell>
        </row>
        <row r="39">
          <cell r="S39">
            <v>32.2</v>
          </cell>
        </row>
        <row r="39">
          <cell r="U39">
            <v>400.2</v>
          </cell>
        </row>
        <row r="39">
          <cell r="W39">
            <v>55.2</v>
          </cell>
        </row>
        <row r="40">
          <cell r="B40" t="str">
            <v>伍赤诚</v>
          </cell>
          <cell r="C40" t="str">
            <v>男</v>
          </cell>
          <cell r="D40" t="str">
            <v>430321199804192212</v>
          </cell>
          <cell r="E40">
            <v>43800</v>
          </cell>
          <cell r="F40">
            <v>4380</v>
          </cell>
          <cell r="G40">
            <v>4380</v>
          </cell>
          <cell r="H40">
            <v>4380</v>
          </cell>
          <cell r="I40">
            <v>4380</v>
          </cell>
        </row>
        <row r="40">
          <cell r="P40">
            <v>700.8</v>
          </cell>
        </row>
        <row r="40">
          <cell r="S40">
            <v>30.66</v>
          </cell>
        </row>
        <row r="40">
          <cell r="U40">
            <v>381.06</v>
          </cell>
        </row>
        <row r="40">
          <cell r="W40">
            <v>52.56</v>
          </cell>
        </row>
        <row r="41">
          <cell r="B41" t="str">
            <v>刘文强</v>
          </cell>
          <cell r="C41" t="str">
            <v>男</v>
          </cell>
          <cell r="D41" t="str">
            <v>430921198101045118</v>
          </cell>
          <cell r="E41">
            <v>43800</v>
          </cell>
          <cell r="F41">
            <v>4440</v>
          </cell>
          <cell r="G41">
            <v>4440</v>
          </cell>
          <cell r="H41">
            <v>4440</v>
          </cell>
          <cell r="I41">
            <v>4440</v>
          </cell>
        </row>
        <row r="41">
          <cell r="P41">
            <v>710.4</v>
          </cell>
        </row>
        <row r="41">
          <cell r="S41">
            <v>31.08</v>
          </cell>
        </row>
        <row r="41">
          <cell r="U41">
            <v>386.28</v>
          </cell>
        </row>
        <row r="41">
          <cell r="W41">
            <v>53.28</v>
          </cell>
        </row>
        <row r="42">
          <cell r="B42" t="str">
            <v>刘谦</v>
          </cell>
          <cell r="C42" t="str">
            <v>男</v>
          </cell>
          <cell r="D42" t="str">
            <v>43028119810403683X</v>
          </cell>
          <cell r="E42">
            <v>43800</v>
          </cell>
          <cell r="F42">
            <v>4440</v>
          </cell>
          <cell r="G42">
            <v>4440</v>
          </cell>
          <cell r="H42">
            <v>4440</v>
          </cell>
          <cell r="I42">
            <v>4440</v>
          </cell>
        </row>
        <row r="42">
          <cell r="P42">
            <v>710.4</v>
          </cell>
        </row>
        <row r="42">
          <cell r="S42">
            <v>31.08</v>
          </cell>
        </row>
        <row r="42">
          <cell r="U42">
            <v>386.28</v>
          </cell>
        </row>
        <row r="42">
          <cell r="W42">
            <v>53.28</v>
          </cell>
        </row>
        <row r="43">
          <cell r="B43" t="str">
            <v>谭刚</v>
          </cell>
          <cell r="C43" t="str">
            <v>男</v>
          </cell>
          <cell r="D43" t="str">
            <v>430223199310026510</v>
          </cell>
          <cell r="E43">
            <v>43800</v>
          </cell>
          <cell r="F43">
            <v>5820</v>
          </cell>
          <cell r="G43">
            <v>5820</v>
          </cell>
          <cell r="H43">
            <v>5820</v>
          </cell>
          <cell r="I43">
            <v>5820</v>
          </cell>
        </row>
        <row r="43">
          <cell r="P43">
            <v>931.2</v>
          </cell>
        </row>
        <row r="43">
          <cell r="S43">
            <v>40.74</v>
          </cell>
        </row>
        <row r="43">
          <cell r="U43">
            <v>506.34</v>
          </cell>
        </row>
        <row r="43">
          <cell r="W43">
            <v>69.84</v>
          </cell>
        </row>
        <row r="44">
          <cell r="B44" t="str">
            <v>邹明旺</v>
          </cell>
          <cell r="C44" t="str">
            <v>男</v>
          </cell>
          <cell r="D44" t="str">
            <v>43022119871212081X</v>
          </cell>
          <cell r="E44">
            <v>43800</v>
          </cell>
          <cell r="F44">
            <v>6100</v>
          </cell>
          <cell r="G44">
            <v>6100</v>
          </cell>
          <cell r="H44">
            <v>6100</v>
          </cell>
          <cell r="I44">
            <v>6100</v>
          </cell>
        </row>
        <row r="44">
          <cell r="P44">
            <v>976</v>
          </cell>
        </row>
        <row r="44">
          <cell r="S44">
            <v>42.7</v>
          </cell>
        </row>
        <row r="44">
          <cell r="U44">
            <v>530.7</v>
          </cell>
        </row>
        <row r="44">
          <cell r="W44">
            <v>73.2</v>
          </cell>
        </row>
        <row r="45">
          <cell r="B45" t="str">
            <v>左昌福</v>
          </cell>
          <cell r="C45" t="str">
            <v>男</v>
          </cell>
          <cell r="D45" t="str">
            <v>430281199707024314</v>
          </cell>
          <cell r="E45">
            <v>43800</v>
          </cell>
          <cell r="F45">
            <v>4308</v>
          </cell>
          <cell r="G45">
            <v>4308</v>
          </cell>
          <cell r="H45">
            <v>4308</v>
          </cell>
          <cell r="I45">
            <v>4308</v>
          </cell>
        </row>
        <row r="45">
          <cell r="P45">
            <v>689.28</v>
          </cell>
        </row>
        <row r="45">
          <cell r="S45">
            <v>30.16</v>
          </cell>
        </row>
        <row r="45">
          <cell r="U45">
            <v>374.8</v>
          </cell>
        </row>
        <row r="45">
          <cell r="W45">
            <v>51.7</v>
          </cell>
        </row>
        <row r="46">
          <cell r="B46" t="str">
            <v>欧响亮</v>
          </cell>
          <cell r="C46" t="str">
            <v>男</v>
          </cell>
          <cell r="D46" t="str">
            <v>430221199006283835</v>
          </cell>
          <cell r="E46">
            <v>43800</v>
          </cell>
          <cell r="F46">
            <v>4360</v>
          </cell>
          <cell r="G46">
            <v>4360</v>
          </cell>
          <cell r="H46">
            <v>4360</v>
          </cell>
          <cell r="I46">
            <v>4360</v>
          </cell>
        </row>
        <row r="46">
          <cell r="P46">
            <v>697.6</v>
          </cell>
        </row>
        <row r="46">
          <cell r="S46">
            <v>30.52</v>
          </cell>
        </row>
        <row r="46">
          <cell r="U46">
            <v>379.32</v>
          </cell>
        </row>
        <row r="46">
          <cell r="W46">
            <v>52.32</v>
          </cell>
        </row>
        <row r="47">
          <cell r="B47" t="str">
            <v>罗鹏</v>
          </cell>
          <cell r="C47" t="str">
            <v>男</v>
          </cell>
          <cell r="D47" t="str">
            <v>430221198105216510</v>
          </cell>
          <cell r="E47">
            <v>42278</v>
          </cell>
          <cell r="F47">
            <v>5260</v>
          </cell>
          <cell r="G47">
            <v>5260</v>
          </cell>
          <cell r="H47">
            <v>5260</v>
          </cell>
          <cell r="I47">
            <v>5260</v>
          </cell>
        </row>
        <row r="47">
          <cell r="P47">
            <v>841.6</v>
          </cell>
        </row>
        <row r="47">
          <cell r="S47">
            <v>36.82</v>
          </cell>
        </row>
        <row r="47">
          <cell r="U47">
            <v>457.62</v>
          </cell>
        </row>
        <row r="47">
          <cell r="W47">
            <v>63.12</v>
          </cell>
        </row>
        <row r="48">
          <cell r="B48" t="str">
            <v>刘文向</v>
          </cell>
          <cell r="C48" t="str">
            <v>男</v>
          </cell>
          <cell r="D48" t="str">
            <v>430527197408118731</v>
          </cell>
          <cell r="E48">
            <v>44774</v>
          </cell>
          <cell r="F48">
            <v>5700</v>
          </cell>
          <cell r="G48">
            <v>5700</v>
          </cell>
          <cell r="H48">
            <v>5700</v>
          </cell>
          <cell r="I48">
            <v>5700</v>
          </cell>
        </row>
        <row r="48">
          <cell r="P48">
            <v>912</v>
          </cell>
        </row>
        <row r="48">
          <cell r="S48">
            <v>39.9</v>
          </cell>
        </row>
        <row r="48">
          <cell r="U48">
            <v>495.9</v>
          </cell>
        </row>
        <row r="48">
          <cell r="W48">
            <v>68.4</v>
          </cell>
        </row>
        <row r="49">
          <cell r="B49" t="str">
            <v>李晶</v>
          </cell>
          <cell r="C49" t="str">
            <v>女</v>
          </cell>
          <cell r="D49" t="str">
            <v>43022519870326004X</v>
          </cell>
          <cell r="E49">
            <v>44835</v>
          </cell>
          <cell r="F49">
            <v>5100</v>
          </cell>
          <cell r="G49">
            <v>5100</v>
          </cell>
          <cell r="H49">
            <v>5100</v>
          </cell>
          <cell r="I49">
            <v>5100</v>
          </cell>
        </row>
        <row r="49">
          <cell r="P49">
            <v>816</v>
          </cell>
        </row>
        <row r="49">
          <cell r="S49">
            <v>35.7</v>
          </cell>
        </row>
        <row r="49">
          <cell r="U49">
            <v>443.7</v>
          </cell>
        </row>
        <row r="49">
          <cell r="W49">
            <v>61.2</v>
          </cell>
        </row>
        <row r="50">
          <cell r="B50" t="str">
            <v>陈子豪</v>
          </cell>
          <cell r="C50" t="str">
            <v>男</v>
          </cell>
          <cell r="D50" t="str">
            <v>430224199501210034</v>
          </cell>
          <cell r="E50">
            <v>44958</v>
          </cell>
          <cell r="F50">
            <v>5800</v>
          </cell>
          <cell r="G50">
            <v>5800</v>
          </cell>
          <cell r="H50">
            <v>5800</v>
          </cell>
          <cell r="I50">
            <v>5800</v>
          </cell>
        </row>
        <row r="50">
          <cell r="P50">
            <v>928</v>
          </cell>
        </row>
        <row r="50">
          <cell r="S50">
            <v>40.6</v>
          </cell>
        </row>
        <row r="50">
          <cell r="U50">
            <v>504.6</v>
          </cell>
        </row>
        <row r="50">
          <cell r="W50">
            <v>69.6</v>
          </cell>
        </row>
        <row r="51">
          <cell r="B51" t="str">
            <v>肖燕丹</v>
          </cell>
          <cell r="C51" t="str">
            <v>女</v>
          </cell>
          <cell r="D51" t="str">
            <v>43032119730510854X</v>
          </cell>
          <cell r="E51">
            <v>44783</v>
          </cell>
          <cell r="F51">
            <v>4308</v>
          </cell>
          <cell r="G51">
            <v>4308</v>
          </cell>
          <cell r="H51">
            <v>4053</v>
          </cell>
          <cell r="I51">
            <v>4308</v>
          </cell>
        </row>
        <row r="51">
          <cell r="P51">
            <v>689.28</v>
          </cell>
        </row>
        <row r="51">
          <cell r="S51">
            <v>30.16</v>
          </cell>
        </row>
        <row r="51">
          <cell r="U51">
            <v>352.61</v>
          </cell>
        </row>
        <row r="51">
          <cell r="W51">
            <v>51.7</v>
          </cell>
        </row>
        <row r="52">
          <cell r="B52" t="str">
            <v>高万</v>
          </cell>
          <cell r="C52" t="str">
            <v>男</v>
          </cell>
          <cell r="D52" t="str">
            <v>430124198511037000</v>
          </cell>
          <cell r="E52" t="str">
            <v>2024.01.31</v>
          </cell>
          <cell r="F52">
            <v>4308</v>
          </cell>
          <cell r="G52">
            <v>4308</v>
          </cell>
          <cell r="H52">
            <v>4308</v>
          </cell>
          <cell r="I52">
            <v>4308</v>
          </cell>
        </row>
        <row r="52">
          <cell r="P52">
            <v>689.28</v>
          </cell>
        </row>
        <row r="52">
          <cell r="S52">
            <v>30.16</v>
          </cell>
        </row>
        <row r="52">
          <cell r="U52">
            <v>374.8</v>
          </cell>
        </row>
        <row r="52">
          <cell r="W52">
            <v>51.7</v>
          </cell>
        </row>
        <row r="53">
          <cell r="B53" t="str">
            <v>何柒林</v>
          </cell>
          <cell r="C53" t="str">
            <v>男</v>
          </cell>
          <cell r="D53" t="str">
            <v>430203197604116015</v>
          </cell>
          <cell r="E53">
            <v>45658</v>
          </cell>
          <cell r="F53">
            <v>4308</v>
          </cell>
          <cell r="G53">
            <v>4308</v>
          </cell>
          <cell r="H53">
            <v>4027</v>
          </cell>
          <cell r="I53">
            <v>4308</v>
          </cell>
        </row>
        <row r="53">
          <cell r="P53">
            <v>689.28</v>
          </cell>
        </row>
        <row r="53">
          <cell r="S53">
            <v>30.16</v>
          </cell>
        </row>
        <row r="53">
          <cell r="U53">
            <v>350.35</v>
          </cell>
        </row>
        <row r="53">
          <cell r="W53">
            <v>51.7</v>
          </cell>
        </row>
        <row r="54">
          <cell r="B54" t="str">
            <v>谭海波</v>
          </cell>
          <cell r="C54" t="str">
            <v>男</v>
          </cell>
          <cell r="D54" t="str">
            <v>430221198307296539</v>
          </cell>
          <cell r="E54">
            <v>45602</v>
          </cell>
          <cell r="F54">
            <v>4308</v>
          </cell>
          <cell r="G54">
            <v>4308</v>
          </cell>
          <cell r="H54">
            <v>4027</v>
          </cell>
          <cell r="I54">
            <v>4308</v>
          </cell>
        </row>
        <row r="54">
          <cell r="P54">
            <v>689.28</v>
          </cell>
        </row>
        <row r="54">
          <cell r="S54">
            <v>30.16</v>
          </cell>
        </row>
        <row r="54">
          <cell r="U54">
            <v>350.35</v>
          </cell>
        </row>
        <row r="54">
          <cell r="W54">
            <v>51.7</v>
          </cell>
        </row>
        <row r="55">
          <cell r="B55" t="str">
            <v>罗冰</v>
          </cell>
          <cell r="C55" t="str">
            <v>女</v>
          </cell>
        </row>
        <row r="55">
          <cell r="F55">
            <v>4308</v>
          </cell>
          <cell r="G55">
            <v>4308</v>
          </cell>
          <cell r="H55">
            <v>4308</v>
          </cell>
          <cell r="I55">
            <v>4308</v>
          </cell>
        </row>
        <row r="55">
          <cell r="P55">
            <v>689.28</v>
          </cell>
        </row>
        <row r="55">
          <cell r="S55">
            <v>30.16</v>
          </cell>
        </row>
        <row r="55">
          <cell r="U55">
            <v>374.8</v>
          </cell>
        </row>
        <row r="55">
          <cell r="W55">
            <v>51.7</v>
          </cell>
        </row>
        <row r="56">
          <cell r="B56" t="str">
            <v>邹彬彬</v>
          </cell>
        </row>
        <row r="56">
          <cell r="F56">
            <v>4308</v>
          </cell>
          <cell r="G56">
            <v>4308</v>
          </cell>
          <cell r="H56">
            <v>4308</v>
          </cell>
          <cell r="I56">
            <v>4308</v>
          </cell>
        </row>
        <row r="56">
          <cell r="P56">
            <v>689.28</v>
          </cell>
        </row>
        <row r="56">
          <cell r="S56">
            <v>30.16</v>
          </cell>
        </row>
        <row r="56">
          <cell r="U56">
            <v>374.8</v>
          </cell>
        </row>
        <row r="56">
          <cell r="W56">
            <v>51.7</v>
          </cell>
        </row>
        <row r="57">
          <cell r="B57" t="str">
            <v>谭丽平</v>
          </cell>
        </row>
        <row r="57">
          <cell r="F57">
            <v>4308</v>
          </cell>
          <cell r="G57">
            <v>4308</v>
          </cell>
          <cell r="H57">
            <v>4308</v>
          </cell>
          <cell r="I57">
            <v>4308</v>
          </cell>
        </row>
        <row r="57">
          <cell r="P57">
            <v>689.28</v>
          </cell>
        </row>
        <row r="57">
          <cell r="S57">
            <v>30.16</v>
          </cell>
        </row>
        <row r="57">
          <cell r="U57">
            <v>374.8</v>
          </cell>
        </row>
        <row r="57">
          <cell r="W57">
            <v>51.7</v>
          </cell>
        </row>
        <row r="58">
          <cell r="E58">
            <v>52</v>
          </cell>
        </row>
        <row r="59">
          <cell r="E59">
            <v>0</v>
          </cell>
        </row>
        <row r="60">
          <cell r="P60">
            <v>42856.32</v>
          </cell>
          <cell r="Q60">
            <v>0</v>
          </cell>
          <cell r="R60">
            <v>0</v>
          </cell>
          <cell r="S60">
            <v>1875.02</v>
          </cell>
          <cell r="T60">
            <v>0</v>
          </cell>
          <cell r="U60">
            <v>24344.99</v>
          </cell>
          <cell r="V60">
            <v>0</v>
          </cell>
          <cell r="W60">
            <v>3214.28</v>
          </cell>
          <cell r="X60">
            <v>0</v>
          </cell>
        </row>
        <row r="60">
          <cell r="Z60">
            <v>0</v>
          </cell>
        </row>
        <row r="62">
          <cell r="B62" t="str">
            <v>史双宇</v>
          </cell>
          <cell r="C62" t="str">
            <v>男</v>
          </cell>
          <cell r="D62" t="str">
            <v>430321199107192217</v>
          </cell>
          <cell r="E62">
            <v>45573</v>
          </cell>
        </row>
        <row r="62">
          <cell r="J62">
            <v>4308</v>
          </cell>
          <cell r="K62">
            <v>4308</v>
          </cell>
          <cell r="L62">
            <v>4027</v>
          </cell>
          <cell r="M62">
            <v>4308</v>
          </cell>
        </row>
        <row r="62">
          <cell r="O62">
            <v>150</v>
          </cell>
          <cell r="P62">
            <v>689.28</v>
          </cell>
        </row>
        <row r="62">
          <cell r="S62">
            <v>30.16</v>
          </cell>
        </row>
        <row r="62">
          <cell r="U62">
            <v>350.35</v>
          </cell>
        </row>
        <row r="62">
          <cell r="W62">
            <v>90.47</v>
          </cell>
        </row>
        <row r="63">
          <cell r="B63" t="str">
            <v>谢桂华</v>
          </cell>
          <cell r="C63" t="str">
            <v>女</v>
          </cell>
          <cell r="D63" t="str">
            <v>430203197507056022</v>
          </cell>
          <cell r="E63">
            <v>45579</v>
          </cell>
        </row>
        <row r="63">
          <cell r="J63">
            <v>4308</v>
          </cell>
          <cell r="K63">
            <v>4308</v>
          </cell>
          <cell r="L63">
            <v>4027</v>
          </cell>
          <cell r="M63">
            <v>4308</v>
          </cell>
        </row>
        <row r="63">
          <cell r="O63">
            <v>150</v>
          </cell>
          <cell r="P63">
            <v>689.28</v>
          </cell>
        </row>
        <row r="63">
          <cell r="S63">
            <v>30.16</v>
          </cell>
        </row>
        <row r="63">
          <cell r="U63">
            <v>350.35</v>
          </cell>
        </row>
        <row r="63">
          <cell r="W63">
            <v>90.47</v>
          </cell>
        </row>
        <row r="64">
          <cell r="B64" t="str">
            <v>董婧雯</v>
          </cell>
          <cell r="C64" t="str">
            <v>女</v>
          </cell>
          <cell r="D64" t="str">
            <v>430223200502118722</v>
          </cell>
          <cell r="E64">
            <v>45579</v>
          </cell>
        </row>
        <row r="64">
          <cell r="J64">
            <v>4308</v>
          </cell>
          <cell r="K64">
            <v>4308</v>
          </cell>
          <cell r="L64">
            <v>4027</v>
          </cell>
          <cell r="M64">
            <v>4308</v>
          </cell>
        </row>
        <row r="64">
          <cell r="O64">
            <v>150</v>
          </cell>
          <cell r="P64">
            <v>689.28</v>
          </cell>
        </row>
        <row r="64">
          <cell r="S64">
            <v>30.16</v>
          </cell>
        </row>
        <row r="64">
          <cell r="U64">
            <v>350.35</v>
          </cell>
        </row>
        <row r="64">
          <cell r="W64">
            <v>90.47</v>
          </cell>
        </row>
        <row r="65">
          <cell r="B65" t="str">
            <v>罗熠鹏</v>
          </cell>
          <cell r="C65" t="str">
            <v>男</v>
          </cell>
          <cell r="D65" t="str">
            <v>430211199810151814</v>
          </cell>
          <cell r="E65">
            <v>45587</v>
          </cell>
        </row>
        <row r="65">
          <cell r="J65">
            <v>4308</v>
          </cell>
          <cell r="K65">
            <v>4308</v>
          </cell>
          <cell r="L65">
            <v>4027</v>
          </cell>
          <cell r="M65">
            <v>4308</v>
          </cell>
        </row>
        <row r="65">
          <cell r="O65">
            <v>150</v>
          </cell>
          <cell r="P65">
            <v>689.28</v>
          </cell>
        </row>
        <row r="65">
          <cell r="S65">
            <v>30.16</v>
          </cell>
        </row>
        <row r="65">
          <cell r="U65">
            <v>350.35</v>
          </cell>
        </row>
        <row r="65">
          <cell r="W65">
            <v>90.47</v>
          </cell>
        </row>
        <row r="66">
          <cell r="B66" t="str">
            <v>张忠宝</v>
          </cell>
          <cell r="C66" t="str">
            <v>男</v>
          </cell>
          <cell r="D66" t="str">
            <v>513021198108216753</v>
          </cell>
          <cell r="E66">
            <v>45587</v>
          </cell>
        </row>
        <row r="66">
          <cell r="J66">
            <v>4308</v>
          </cell>
          <cell r="K66">
            <v>4308</v>
          </cell>
          <cell r="L66">
            <v>4027</v>
          </cell>
          <cell r="M66">
            <v>4308</v>
          </cell>
        </row>
        <row r="66">
          <cell r="O66">
            <v>150</v>
          </cell>
          <cell r="P66">
            <v>689.28</v>
          </cell>
        </row>
        <row r="66">
          <cell r="S66">
            <v>30.16</v>
          </cell>
        </row>
        <row r="66">
          <cell r="U66">
            <v>350.35</v>
          </cell>
        </row>
        <row r="66">
          <cell r="W66">
            <v>90.47</v>
          </cell>
        </row>
        <row r="67">
          <cell r="B67" t="str">
            <v>唐亮</v>
          </cell>
          <cell r="C67" t="str">
            <v>男</v>
          </cell>
          <cell r="D67" t="str">
            <v>430221197802277138</v>
          </cell>
          <cell r="E67">
            <v>45587</v>
          </cell>
        </row>
        <row r="67">
          <cell r="J67">
            <v>4308</v>
          </cell>
          <cell r="K67">
            <v>4308</v>
          </cell>
          <cell r="L67">
            <v>4027</v>
          </cell>
          <cell r="M67">
            <v>4308</v>
          </cell>
        </row>
        <row r="67">
          <cell r="O67">
            <v>150</v>
          </cell>
          <cell r="P67">
            <v>689.28</v>
          </cell>
        </row>
        <row r="67">
          <cell r="S67">
            <v>30.16</v>
          </cell>
        </row>
        <row r="67">
          <cell r="U67">
            <v>350.35</v>
          </cell>
        </row>
        <row r="67">
          <cell r="W67">
            <v>90.47</v>
          </cell>
        </row>
        <row r="68">
          <cell r="B68" t="str">
            <v>李需</v>
          </cell>
          <cell r="C68" t="str">
            <v>女</v>
          </cell>
          <cell r="D68" t="str">
            <v>430281198610134520</v>
          </cell>
          <cell r="E68">
            <v>45591</v>
          </cell>
        </row>
        <row r="68">
          <cell r="J68">
            <v>4308</v>
          </cell>
          <cell r="K68">
            <v>4308</v>
          </cell>
          <cell r="L68">
            <v>4027</v>
          </cell>
          <cell r="M68">
            <v>4308</v>
          </cell>
        </row>
        <row r="68">
          <cell r="O68">
            <v>150</v>
          </cell>
          <cell r="P68">
            <v>689.28</v>
          </cell>
        </row>
        <row r="68">
          <cell r="S68">
            <v>30.16</v>
          </cell>
        </row>
        <row r="68">
          <cell r="U68">
            <v>350.35</v>
          </cell>
        </row>
        <row r="68">
          <cell r="W68">
            <v>90.47</v>
          </cell>
        </row>
        <row r="69">
          <cell r="B69" t="str">
            <v>刘湘宇</v>
          </cell>
          <cell r="C69" t="str">
            <v>男</v>
          </cell>
          <cell r="D69" t="str">
            <v>430921198610175770</v>
          </cell>
          <cell r="E69">
            <v>45591</v>
          </cell>
        </row>
        <row r="69">
          <cell r="J69">
            <v>4308</v>
          </cell>
          <cell r="K69">
            <v>4308</v>
          </cell>
          <cell r="L69">
            <v>4027</v>
          </cell>
          <cell r="M69">
            <v>4308</v>
          </cell>
        </row>
        <row r="69">
          <cell r="O69">
            <v>150</v>
          </cell>
          <cell r="P69">
            <v>689.28</v>
          </cell>
        </row>
        <row r="69">
          <cell r="S69">
            <v>30.16</v>
          </cell>
        </row>
        <row r="69">
          <cell r="U69">
            <v>350.35</v>
          </cell>
        </row>
        <row r="69">
          <cell r="W69">
            <v>90.47</v>
          </cell>
        </row>
        <row r="70">
          <cell r="B70" t="str">
            <v>罗向锋</v>
          </cell>
          <cell r="C70" t="str">
            <v>男</v>
          </cell>
          <cell r="D70" t="str">
            <v>43028119761104627X</v>
          </cell>
          <cell r="E70">
            <v>45637</v>
          </cell>
        </row>
        <row r="70">
          <cell r="J70">
            <v>4308</v>
          </cell>
          <cell r="K70">
            <v>4308</v>
          </cell>
          <cell r="L70">
            <v>4027</v>
          </cell>
          <cell r="M70">
            <v>4308</v>
          </cell>
        </row>
        <row r="70">
          <cell r="O70">
            <v>150</v>
          </cell>
          <cell r="P70">
            <v>689.28</v>
          </cell>
        </row>
        <row r="70">
          <cell r="S70">
            <v>30.16</v>
          </cell>
        </row>
        <row r="70">
          <cell r="U70">
            <v>350.35</v>
          </cell>
        </row>
        <row r="70">
          <cell r="W70">
            <v>90.47</v>
          </cell>
        </row>
        <row r="71">
          <cell r="B71" t="str">
            <v>李力争</v>
          </cell>
          <cell r="C71" t="str">
            <v>男</v>
          </cell>
          <cell r="D71" t="str">
            <v>430221197702135618</v>
          </cell>
          <cell r="E71">
            <v>45643</v>
          </cell>
        </row>
        <row r="71">
          <cell r="J71">
            <v>4308</v>
          </cell>
          <cell r="K71">
            <v>4308</v>
          </cell>
          <cell r="L71">
            <v>4027</v>
          </cell>
          <cell r="M71">
            <v>4308</v>
          </cell>
        </row>
        <row r="71">
          <cell r="O71">
            <v>150</v>
          </cell>
          <cell r="P71">
            <v>689.28</v>
          </cell>
        </row>
        <row r="71">
          <cell r="S71">
            <v>30.16</v>
          </cell>
        </row>
        <row r="71">
          <cell r="U71">
            <v>350.35</v>
          </cell>
        </row>
        <row r="71">
          <cell r="W71">
            <v>90.47</v>
          </cell>
        </row>
        <row r="72">
          <cell r="B72" t="str">
            <v>王明</v>
          </cell>
          <cell r="C72" t="str">
            <v>男</v>
          </cell>
          <cell r="D72" t="str">
            <v>430221199404100811</v>
          </cell>
          <cell r="E72">
            <v>45677</v>
          </cell>
        </row>
        <row r="72">
          <cell r="J72">
            <v>4308</v>
          </cell>
          <cell r="K72">
            <v>4308</v>
          </cell>
          <cell r="L72">
            <v>4027</v>
          </cell>
          <cell r="M72">
            <v>4308</v>
          </cell>
        </row>
        <row r="72">
          <cell r="O72">
            <v>150</v>
          </cell>
          <cell r="P72">
            <v>689.28</v>
          </cell>
        </row>
        <row r="72">
          <cell r="S72">
            <v>30.16</v>
          </cell>
        </row>
        <row r="72">
          <cell r="U72">
            <v>350.35</v>
          </cell>
        </row>
        <row r="72">
          <cell r="W72">
            <v>90.47</v>
          </cell>
        </row>
        <row r="73">
          <cell r="B73" t="str">
            <v>殷耀华</v>
          </cell>
          <cell r="C73" t="str">
            <v>男</v>
          </cell>
          <cell r="D73" t="str">
            <v>430211200306280014</v>
          </cell>
          <cell r="E73">
            <v>45693</v>
          </cell>
        </row>
        <row r="73">
          <cell r="J73">
            <v>4308</v>
          </cell>
          <cell r="K73">
            <v>4308</v>
          </cell>
          <cell r="L73">
            <v>4027</v>
          </cell>
          <cell r="M73">
            <v>4308</v>
          </cell>
        </row>
        <row r="73">
          <cell r="O73">
            <v>150</v>
          </cell>
          <cell r="P73">
            <v>689.28</v>
          </cell>
        </row>
        <row r="73">
          <cell r="S73">
            <v>30.16</v>
          </cell>
        </row>
        <row r="73">
          <cell r="U73">
            <v>350.35</v>
          </cell>
        </row>
        <row r="73">
          <cell r="W73">
            <v>90.47</v>
          </cell>
        </row>
        <row r="74">
          <cell r="B74" t="str">
            <v>曾强</v>
          </cell>
          <cell r="C74" t="str">
            <v>男</v>
          </cell>
          <cell r="D74" t="str">
            <v>430221197304123515</v>
          </cell>
          <cell r="E74">
            <v>45699</v>
          </cell>
        </row>
        <row r="74">
          <cell r="O74">
            <v>150</v>
          </cell>
        </row>
        <row r="74">
          <cell r="W74">
            <v>180</v>
          </cell>
        </row>
        <row r="75">
          <cell r="B75" t="str">
            <v>谭金祥</v>
          </cell>
          <cell r="C75" t="str">
            <v>男</v>
          </cell>
          <cell r="D75" t="str">
            <v>430221197510122919</v>
          </cell>
          <cell r="E75">
            <v>45703</v>
          </cell>
        </row>
        <row r="75">
          <cell r="J75">
            <v>4308</v>
          </cell>
          <cell r="K75">
            <v>4308</v>
          </cell>
          <cell r="L75">
            <v>4027</v>
          </cell>
          <cell r="M75">
            <v>4308</v>
          </cell>
        </row>
        <row r="75">
          <cell r="O75">
            <v>150</v>
          </cell>
          <cell r="P75">
            <v>689.28</v>
          </cell>
        </row>
        <row r="75">
          <cell r="S75">
            <v>30.16</v>
          </cell>
        </row>
        <row r="75">
          <cell r="U75">
            <v>350.35</v>
          </cell>
        </row>
        <row r="75">
          <cell r="W75">
            <v>90.47</v>
          </cell>
        </row>
        <row r="76">
          <cell r="B76" t="str">
            <v>赵琦</v>
          </cell>
          <cell r="C76" t="str">
            <v>男</v>
          </cell>
          <cell r="D76" t="str">
            <v>430202200306064016</v>
          </cell>
          <cell r="E76">
            <v>45713</v>
          </cell>
        </row>
        <row r="76">
          <cell r="J76">
            <v>4308</v>
          </cell>
          <cell r="K76">
            <v>4308</v>
          </cell>
          <cell r="L76">
            <v>4027</v>
          </cell>
          <cell r="M76">
            <v>4308</v>
          </cell>
        </row>
        <row r="76">
          <cell r="O76">
            <v>150</v>
          </cell>
          <cell r="P76">
            <v>689.28</v>
          </cell>
        </row>
        <row r="76">
          <cell r="S76">
            <v>30.16</v>
          </cell>
        </row>
        <row r="76">
          <cell r="U76">
            <v>350.35</v>
          </cell>
        </row>
        <row r="76">
          <cell r="W76">
            <v>90.47</v>
          </cell>
        </row>
        <row r="77">
          <cell r="B77" t="str">
            <v>王子先</v>
          </cell>
          <cell r="C77" t="str">
            <v>男</v>
          </cell>
          <cell r="D77" t="str">
            <v>430202199909031015</v>
          </cell>
          <cell r="E77">
            <v>45714</v>
          </cell>
        </row>
        <row r="77">
          <cell r="J77">
            <v>4308</v>
          </cell>
          <cell r="K77">
            <v>4308</v>
          </cell>
          <cell r="L77">
            <v>4027</v>
          </cell>
          <cell r="M77">
            <v>4308</v>
          </cell>
        </row>
        <row r="77">
          <cell r="O77">
            <v>150</v>
          </cell>
          <cell r="P77">
            <v>689.28</v>
          </cell>
        </row>
        <row r="77">
          <cell r="S77">
            <v>30.16</v>
          </cell>
        </row>
        <row r="77">
          <cell r="U77">
            <v>350.35</v>
          </cell>
        </row>
        <row r="77">
          <cell r="W77">
            <v>90.47</v>
          </cell>
        </row>
        <row r="78">
          <cell r="B78" t="str">
            <v>凌勤凡</v>
          </cell>
          <cell r="C78" t="str">
            <v>男</v>
          </cell>
          <cell r="D78" t="str">
            <v>430219197504140713</v>
          </cell>
          <cell r="E78">
            <v>45717</v>
          </cell>
        </row>
        <row r="78">
          <cell r="J78">
            <v>4308</v>
          </cell>
          <cell r="K78">
            <v>4308</v>
          </cell>
          <cell r="L78">
            <v>4027</v>
          </cell>
          <cell r="M78">
            <v>4308</v>
          </cell>
        </row>
        <row r="78">
          <cell r="O78">
            <v>150</v>
          </cell>
          <cell r="P78">
            <v>689.28</v>
          </cell>
        </row>
        <row r="78">
          <cell r="S78">
            <v>30.16</v>
          </cell>
        </row>
        <row r="78">
          <cell r="U78">
            <v>350.35</v>
          </cell>
        </row>
        <row r="78">
          <cell r="W78">
            <v>90.47</v>
          </cell>
        </row>
        <row r="79">
          <cell r="B79" t="str">
            <v>李春华</v>
          </cell>
          <cell r="C79" t="str">
            <v>男</v>
          </cell>
          <cell r="D79" t="str">
            <v>430225197612171530</v>
          </cell>
          <cell r="E79">
            <v>45722</v>
          </cell>
        </row>
        <row r="79">
          <cell r="J79">
            <v>4308</v>
          </cell>
          <cell r="K79">
            <v>4308</v>
          </cell>
          <cell r="L79">
            <v>4027</v>
          </cell>
          <cell r="M79">
            <v>4308</v>
          </cell>
        </row>
        <row r="79">
          <cell r="O79">
            <v>150</v>
          </cell>
          <cell r="P79">
            <v>689.28</v>
          </cell>
        </row>
        <row r="79">
          <cell r="S79">
            <v>30.16</v>
          </cell>
        </row>
        <row r="79">
          <cell r="U79">
            <v>350.35</v>
          </cell>
        </row>
        <row r="79">
          <cell r="W79">
            <v>90.47</v>
          </cell>
        </row>
        <row r="80">
          <cell r="B80" t="str">
            <v>黄龙</v>
          </cell>
          <cell r="C80" t="str">
            <v>男</v>
          </cell>
          <cell r="D80" t="str">
            <v>430304199809301776</v>
          </cell>
          <cell r="E80">
            <v>45727</v>
          </cell>
        </row>
        <row r="80">
          <cell r="O80">
            <v>150</v>
          </cell>
        </row>
        <row r="80">
          <cell r="W80">
            <v>180</v>
          </cell>
        </row>
        <row r="81">
          <cell r="B81" t="str">
            <v>郭佳</v>
          </cell>
          <cell r="C81" t="str">
            <v>男</v>
          </cell>
          <cell r="D81" t="str">
            <v>430482200105078094</v>
          </cell>
          <cell r="E81">
            <v>45732</v>
          </cell>
        </row>
        <row r="81">
          <cell r="O81">
            <v>150</v>
          </cell>
        </row>
        <row r="81">
          <cell r="W81">
            <v>180</v>
          </cell>
        </row>
        <row r="82">
          <cell r="B82" t="str">
            <v>齐康杰</v>
          </cell>
          <cell r="C82" t="str">
            <v>男</v>
          </cell>
          <cell r="D82" t="str">
            <v>430202199107291018</v>
          </cell>
          <cell r="E82">
            <v>45733</v>
          </cell>
        </row>
        <row r="82">
          <cell r="J82">
            <v>4308</v>
          </cell>
          <cell r="K82">
            <v>4308</v>
          </cell>
          <cell r="L82">
            <v>4027</v>
          </cell>
          <cell r="M82">
            <v>4308</v>
          </cell>
        </row>
        <row r="82">
          <cell r="O82">
            <v>150</v>
          </cell>
          <cell r="P82">
            <v>689.28</v>
          </cell>
        </row>
        <row r="82">
          <cell r="S82">
            <v>30.16</v>
          </cell>
        </row>
        <row r="82">
          <cell r="U82">
            <v>350.35</v>
          </cell>
        </row>
        <row r="82">
          <cell r="W82">
            <v>90.47</v>
          </cell>
        </row>
        <row r="83">
          <cell r="B83" t="str">
            <v>黄希</v>
          </cell>
          <cell r="C83" t="str">
            <v>男</v>
          </cell>
          <cell r="D83" t="str">
            <v>430281199202126294</v>
          </cell>
          <cell r="E83">
            <v>45734</v>
          </cell>
        </row>
        <row r="83">
          <cell r="J83">
            <v>4308</v>
          </cell>
          <cell r="K83">
            <v>4308</v>
          </cell>
          <cell r="L83">
            <v>4027</v>
          </cell>
          <cell r="M83">
            <v>4308</v>
          </cell>
        </row>
        <row r="83">
          <cell r="O83">
            <v>150</v>
          </cell>
          <cell r="P83">
            <v>689.28</v>
          </cell>
        </row>
        <row r="83">
          <cell r="S83">
            <v>30.16</v>
          </cell>
        </row>
        <row r="83">
          <cell r="U83">
            <v>350.35</v>
          </cell>
        </row>
        <row r="83">
          <cell r="W83">
            <v>90.47</v>
          </cell>
        </row>
        <row r="84">
          <cell r="B84" t="str">
            <v>李水平</v>
          </cell>
          <cell r="C84" t="str">
            <v>男</v>
          </cell>
          <cell r="D84" t="str">
            <v>433122197802032011</v>
          </cell>
          <cell r="E84">
            <v>45734</v>
          </cell>
        </row>
        <row r="84">
          <cell r="J84">
            <v>4308</v>
          </cell>
          <cell r="K84">
            <v>4308</v>
          </cell>
          <cell r="L84">
            <v>4027</v>
          </cell>
          <cell r="M84">
            <v>4308</v>
          </cell>
        </row>
        <row r="84">
          <cell r="O84">
            <v>150</v>
          </cell>
          <cell r="P84">
            <v>689.28</v>
          </cell>
        </row>
        <row r="84">
          <cell r="S84">
            <v>30.16</v>
          </cell>
        </row>
        <row r="84">
          <cell r="U84">
            <v>350.35</v>
          </cell>
        </row>
        <row r="84">
          <cell r="W84">
            <v>90.47</v>
          </cell>
        </row>
        <row r="85">
          <cell r="B85" t="str">
            <v>吴明贵</v>
          </cell>
          <cell r="C85" t="str">
            <v>男</v>
          </cell>
          <cell r="D85" t="str">
            <v>530622199804213614</v>
          </cell>
          <cell r="E85">
            <v>45736</v>
          </cell>
        </row>
        <row r="85">
          <cell r="J85">
            <v>4308</v>
          </cell>
          <cell r="K85">
            <v>4308</v>
          </cell>
          <cell r="L85">
            <v>4027</v>
          </cell>
          <cell r="M85">
            <v>4308</v>
          </cell>
        </row>
        <row r="85">
          <cell r="O85">
            <v>150</v>
          </cell>
          <cell r="P85">
            <v>689.28</v>
          </cell>
        </row>
        <row r="85">
          <cell r="S85">
            <v>30.16</v>
          </cell>
        </row>
        <row r="85">
          <cell r="U85">
            <v>350.35</v>
          </cell>
        </row>
        <row r="85">
          <cell r="W85">
            <v>90.47</v>
          </cell>
        </row>
        <row r="86">
          <cell r="B86" t="str">
            <v>卢舟晖</v>
          </cell>
          <cell r="C86" t="str">
            <v>男</v>
          </cell>
          <cell r="D86" t="str">
            <v>431322200711070470</v>
          </cell>
          <cell r="E86">
            <v>45745</v>
          </cell>
        </row>
        <row r="86">
          <cell r="O86">
            <v>150</v>
          </cell>
        </row>
        <row r="86">
          <cell r="W86">
            <v>180</v>
          </cell>
        </row>
        <row r="87">
          <cell r="B87" t="str">
            <v>马战</v>
          </cell>
          <cell r="C87" t="str">
            <v>男</v>
          </cell>
          <cell r="D87" t="str">
            <v>430219198112036276</v>
          </cell>
          <cell r="E87">
            <v>45758</v>
          </cell>
        </row>
        <row r="87">
          <cell r="J87">
            <v>4308</v>
          </cell>
          <cell r="K87">
            <v>4308</v>
          </cell>
          <cell r="L87">
            <v>4027</v>
          </cell>
          <cell r="M87">
            <v>4308</v>
          </cell>
        </row>
        <row r="87">
          <cell r="O87">
            <v>150</v>
          </cell>
          <cell r="P87">
            <v>689.28</v>
          </cell>
        </row>
        <row r="87">
          <cell r="S87">
            <v>30.16</v>
          </cell>
        </row>
        <row r="87">
          <cell r="U87">
            <v>350.35</v>
          </cell>
        </row>
        <row r="87">
          <cell r="W87">
            <v>90.47</v>
          </cell>
        </row>
        <row r="88">
          <cell r="B88" t="str">
            <v>林新龙</v>
          </cell>
          <cell r="C88" t="str">
            <v>男</v>
          </cell>
          <cell r="D88" t="str">
            <v>430281200008030710</v>
          </cell>
          <cell r="E88">
            <v>45759</v>
          </cell>
        </row>
        <row r="88">
          <cell r="J88">
            <v>4308</v>
          </cell>
          <cell r="K88">
            <v>4308</v>
          </cell>
          <cell r="L88">
            <v>4027</v>
          </cell>
          <cell r="M88">
            <v>4308</v>
          </cell>
        </row>
        <row r="88">
          <cell r="O88">
            <v>150</v>
          </cell>
          <cell r="P88">
            <v>689.28</v>
          </cell>
        </row>
        <row r="88">
          <cell r="S88">
            <v>30.16</v>
          </cell>
        </row>
        <row r="88">
          <cell r="U88">
            <v>350.35</v>
          </cell>
        </row>
        <row r="88">
          <cell r="W88">
            <v>90.47</v>
          </cell>
        </row>
        <row r="89">
          <cell r="B89" t="str">
            <v>唐锋</v>
          </cell>
          <cell r="C89" t="str">
            <v>男</v>
          </cell>
          <cell r="D89" t="str">
            <v>422828198402103915</v>
          </cell>
          <cell r="E89">
            <v>45772</v>
          </cell>
        </row>
        <row r="89">
          <cell r="J89">
            <v>4308</v>
          </cell>
          <cell r="K89">
            <v>4308</v>
          </cell>
          <cell r="L89">
            <v>4027</v>
          </cell>
          <cell r="M89">
            <v>4308</v>
          </cell>
        </row>
        <row r="89">
          <cell r="O89">
            <v>150</v>
          </cell>
          <cell r="P89">
            <v>689.28</v>
          </cell>
        </row>
        <row r="89">
          <cell r="S89">
            <v>30.16</v>
          </cell>
        </row>
        <row r="89">
          <cell r="U89">
            <v>350.35</v>
          </cell>
        </row>
        <row r="89">
          <cell r="W89">
            <v>90.47</v>
          </cell>
        </row>
        <row r="90">
          <cell r="B90" t="str">
            <v>刘红勇</v>
          </cell>
          <cell r="C90" t="str">
            <v>男</v>
          </cell>
          <cell r="D90" t="str">
            <v>430221197903227850</v>
          </cell>
          <cell r="E90">
            <v>45774</v>
          </cell>
        </row>
        <row r="90">
          <cell r="J90">
            <v>4308</v>
          </cell>
          <cell r="K90">
            <v>4308</v>
          </cell>
          <cell r="L90">
            <v>4027</v>
          </cell>
          <cell r="M90">
            <v>4308</v>
          </cell>
        </row>
        <row r="90">
          <cell r="O90">
            <v>150</v>
          </cell>
          <cell r="P90">
            <v>689.28</v>
          </cell>
        </row>
        <row r="90">
          <cell r="S90">
            <v>30.16</v>
          </cell>
        </row>
        <row r="90">
          <cell r="U90">
            <v>350.35</v>
          </cell>
        </row>
        <row r="90">
          <cell r="W90">
            <v>90.47</v>
          </cell>
        </row>
        <row r="91">
          <cell r="B91" t="str">
            <v>刘顺新</v>
          </cell>
          <cell r="C91" t="str">
            <v>男</v>
          </cell>
          <cell r="D91" t="str">
            <v>430221199409035617</v>
          </cell>
          <cell r="E91">
            <v>45777</v>
          </cell>
        </row>
        <row r="91">
          <cell r="J91">
            <v>4308</v>
          </cell>
          <cell r="K91">
            <v>4308</v>
          </cell>
          <cell r="L91">
            <v>4027</v>
          </cell>
          <cell r="M91">
            <v>4308</v>
          </cell>
        </row>
        <row r="91">
          <cell r="O91">
            <v>150</v>
          </cell>
          <cell r="P91">
            <v>689.28</v>
          </cell>
        </row>
        <row r="91">
          <cell r="S91">
            <v>30.16</v>
          </cell>
        </row>
        <row r="91">
          <cell r="U91">
            <v>350.35</v>
          </cell>
        </row>
        <row r="91">
          <cell r="W91">
            <v>90.47</v>
          </cell>
        </row>
        <row r="92">
          <cell r="B92" t="str">
            <v>向友发</v>
          </cell>
          <cell r="C92" t="str">
            <v>男</v>
          </cell>
          <cell r="D92" t="str">
            <v>522725197511091911</v>
          </cell>
          <cell r="E92">
            <v>45784</v>
          </cell>
        </row>
        <row r="92">
          <cell r="J92">
            <v>4308</v>
          </cell>
          <cell r="K92">
            <v>4308</v>
          </cell>
          <cell r="L92">
            <v>4027</v>
          </cell>
          <cell r="M92">
            <v>4308</v>
          </cell>
        </row>
        <row r="92">
          <cell r="O92">
            <v>150</v>
          </cell>
          <cell r="P92">
            <v>0</v>
          </cell>
        </row>
        <row r="92">
          <cell r="S92">
            <v>0</v>
          </cell>
        </row>
        <row r="92">
          <cell r="U92">
            <v>0</v>
          </cell>
        </row>
        <row r="92">
          <cell r="W92">
            <v>180</v>
          </cell>
        </row>
        <row r="93">
          <cell r="B93" t="str">
            <v>聂松华</v>
          </cell>
          <cell r="C93" t="str">
            <v>男</v>
          </cell>
          <cell r="D93" t="str">
            <v>430221198006087813</v>
          </cell>
          <cell r="E93">
            <v>45789</v>
          </cell>
        </row>
        <row r="93">
          <cell r="J93">
            <v>4308</v>
          </cell>
          <cell r="K93">
            <v>4308</v>
          </cell>
          <cell r="L93">
            <v>4027</v>
          </cell>
          <cell r="M93">
            <v>4308</v>
          </cell>
        </row>
        <row r="93">
          <cell r="O93">
            <v>150</v>
          </cell>
          <cell r="P93">
            <v>689.28</v>
          </cell>
        </row>
        <row r="93">
          <cell r="S93">
            <v>30.16</v>
          </cell>
        </row>
        <row r="93">
          <cell r="U93">
            <v>350.35</v>
          </cell>
        </row>
        <row r="93">
          <cell r="W93">
            <v>90.47</v>
          </cell>
        </row>
        <row r="94">
          <cell r="B94" t="str">
            <v>龙意倩</v>
          </cell>
          <cell r="C94" t="str">
            <v>男</v>
          </cell>
          <cell r="D94" t="str">
            <v>430221198104047815</v>
          </cell>
          <cell r="E94">
            <v>45790</v>
          </cell>
        </row>
        <row r="94">
          <cell r="J94">
            <v>4308</v>
          </cell>
          <cell r="K94">
            <v>4308</v>
          </cell>
          <cell r="L94">
            <v>4027</v>
          </cell>
          <cell r="M94">
            <v>4308</v>
          </cell>
        </row>
        <row r="94">
          <cell r="O94">
            <v>150</v>
          </cell>
          <cell r="P94">
            <v>689.28</v>
          </cell>
        </row>
        <row r="94">
          <cell r="S94">
            <v>30.16</v>
          </cell>
        </row>
        <row r="94">
          <cell r="U94">
            <v>350.35</v>
          </cell>
        </row>
        <row r="94">
          <cell r="W94">
            <v>90.47</v>
          </cell>
        </row>
        <row r="95">
          <cell r="B95" t="str">
            <v>佘军</v>
          </cell>
          <cell r="C95" t="str">
            <v>男</v>
          </cell>
          <cell r="D95" t="str">
            <v>430521200605094958</v>
          </cell>
          <cell r="E95">
            <v>45804</v>
          </cell>
        </row>
        <row r="95">
          <cell r="J95">
            <v>4308</v>
          </cell>
          <cell r="K95">
            <v>4308</v>
          </cell>
          <cell r="L95">
            <v>4027</v>
          </cell>
          <cell r="M95">
            <v>4308</v>
          </cell>
        </row>
        <row r="95">
          <cell r="O95">
            <v>150</v>
          </cell>
          <cell r="P95">
            <v>689.28</v>
          </cell>
        </row>
        <row r="95">
          <cell r="S95">
            <v>30.16</v>
          </cell>
        </row>
        <row r="95">
          <cell r="U95">
            <v>350.35</v>
          </cell>
        </row>
        <row r="95">
          <cell r="W95">
            <v>90.47</v>
          </cell>
        </row>
        <row r="96">
          <cell r="B96" t="str">
            <v>伍星</v>
          </cell>
          <cell r="C96" t="str">
            <v>男</v>
          </cell>
          <cell r="D96" t="str">
            <v>432823197793120511</v>
          </cell>
          <cell r="E96">
            <v>45805</v>
          </cell>
        </row>
        <row r="96">
          <cell r="J96">
            <v>4308</v>
          </cell>
          <cell r="K96">
            <v>4308</v>
          </cell>
          <cell r="L96">
            <v>4027</v>
          </cell>
          <cell r="M96">
            <v>4308</v>
          </cell>
        </row>
        <row r="96">
          <cell r="O96">
            <v>150</v>
          </cell>
          <cell r="P96">
            <v>689.28</v>
          </cell>
        </row>
        <row r="96">
          <cell r="S96">
            <v>30.16</v>
          </cell>
        </row>
        <row r="96">
          <cell r="U96">
            <v>350.35</v>
          </cell>
        </row>
        <row r="96">
          <cell r="W96">
            <v>90.47</v>
          </cell>
        </row>
        <row r="97">
          <cell r="B97" t="str">
            <v>张建波</v>
          </cell>
        </row>
        <row r="97">
          <cell r="D97" t="str">
            <v>422403197408213812</v>
          </cell>
          <cell r="E97">
            <v>45809</v>
          </cell>
        </row>
        <row r="97">
          <cell r="J97">
            <v>4308</v>
          </cell>
          <cell r="K97">
            <v>4308</v>
          </cell>
          <cell r="L97">
            <v>4027</v>
          </cell>
          <cell r="M97">
            <v>4308</v>
          </cell>
        </row>
        <row r="97">
          <cell r="O97">
            <v>150</v>
          </cell>
          <cell r="P97">
            <v>689.28</v>
          </cell>
        </row>
        <row r="97">
          <cell r="S97">
            <v>30.16</v>
          </cell>
        </row>
        <row r="97">
          <cell r="U97">
            <v>350.35</v>
          </cell>
        </row>
        <row r="97">
          <cell r="W97">
            <v>90.47</v>
          </cell>
        </row>
        <row r="98">
          <cell r="B98" t="str">
            <v>李孟泉</v>
          </cell>
        </row>
        <row r="98">
          <cell r="D98" t="str">
            <v>430221197404017816</v>
          </cell>
          <cell r="E98">
            <v>45817</v>
          </cell>
        </row>
        <row r="98">
          <cell r="J98">
            <v>4308</v>
          </cell>
          <cell r="K98">
            <v>4308</v>
          </cell>
          <cell r="L98">
            <v>4027</v>
          </cell>
          <cell r="M98">
            <v>4308</v>
          </cell>
        </row>
        <row r="98">
          <cell r="O98">
            <v>150</v>
          </cell>
          <cell r="P98">
            <v>689.28</v>
          </cell>
        </row>
        <row r="98">
          <cell r="S98">
            <v>30.16</v>
          </cell>
        </row>
        <row r="98">
          <cell r="U98">
            <v>350.35</v>
          </cell>
        </row>
        <row r="98">
          <cell r="W98">
            <v>90.47</v>
          </cell>
        </row>
        <row r="99">
          <cell r="B99" t="str">
            <v>谭怀风</v>
          </cell>
        </row>
        <row r="99">
          <cell r="D99" t="str">
            <v>43022319720705651X</v>
          </cell>
          <cell r="E99">
            <v>45812</v>
          </cell>
        </row>
        <row r="99">
          <cell r="J99">
            <v>4308</v>
          </cell>
          <cell r="K99">
            <v>4308</v>
          </cell>
          <cell r="L99">
            <v>4027</v>
          </cell>
          <cell r="M99">
            <v>4308</v>
          </cell>
        </row>
        <row r="99">
          <cell r="O99">
            <v>150</v>
          </cell>
          <cell r="P99">
            <v>689.28</v>
          </cell>
        </row>
        <row r="99">
          <cell r="S99">
            <v>30.16</v>
          </cell>
        </row>
        <row r="99">
          <cell r="U99">
            <v>350.35</v>
          </cell>
        </row>
        <row r="99">
          <cell r="W99">
            <v>90.47</v>
          </cell>
        </row>
        <row r="100">
          <cell r="B100" t="str">
            <v>袁后平</v>
          </cell>
        </row>
        <row r="100">
          <cell r="D100" t="str">
            <v>430221196901227131</v>
          </cell>
          <cell r="E100">
            <v>45817</v>
          </cell>
        </row>
        <row r="100">
          <cell r="J100">
            <v>4308</v>
          </cell>
          <cell r="K100">
            <v>4308</v>
          </cell>
          <cell r="L100">
            <v>4027</v>
          </cell>
          <cell r="M100">
            <v>4308</v>
          </cell>
        </row>
        <row r="100">
          <cell r="O100">
            <v>150</v>
          </cell>
          <cell r="P100">
            <v>689.28</v>
          </cell>
        </row>
        <row r="100">
          <cell r="S100">
            <v>30.16</v>
          </cell>
        </row>
        <row r="100">
          <cell r="U100">
            <v>350.35</v>
          </cell>
        </row>
        <row r="100">
          <cell r="W100">
            <v>90.47</v>
          </cell>
        </row>
        <row r="101">
          <cell r="B101" t="str">
            <v>陶勇军</v>
          </cell>
        </row>
        <row r="101">
          <cell r="D101" t="str">
            <v>432930197809113693</v>
          </cell>
          <cell r="E101">
            <v>45810</v>
          </cell>
        </row>
        <row r="101">
          <cell r="J101">
            <v>4308</v>
          </cell>
          <cell r="K101">
            <v>4308</v>
          </cell>
          <cell r="L101">
            <v>4027</v>
          </cell>
          <cell r="M101">
            <v>4308</v>
          </cell>
        </row>
        <row r="101">
          <cell r="O101">
            <v>150</v>
          </cell>
          <cell r="P101">
            <v>689.28</v>
          </cell>
        </row>
        <row r="101">
          <cell r="S101">
            <v>30.16</v>
          </cell>
        </row>
        <row r="101">
          <cell r="U101">
            <v>350.35</v>
          </cell>
        </row>
        <row r="101">
          <cell r="W101">
            <v>90.47</v>
          </cell>
        </row>
        <row r="102">
          <cell r="B102" t="str">
            <v>诸葛启发</v>
          </cell>
        </row>
        <row r="102">
          <cell r="D102" t="str">
            <v>450322197408200031</v>
          </cell>
          <cell r="E102">
            <v>45811</v>
          </cell>
        </row>
        <row r="102">
          <cell r="J102">
            <v>4308</v>
          </cell>
          <cell r="K102">
            <v>4308</v>
          </cell>
          <cell r="L102">
            <v>4027</v>
          </cell>
          <cell r="M102">
            <v>4308</v>
          </cell>
        </row>
        <row r="102">
          <cell r="O102">
            <v>150</v>
          </cell>
          <cell r="P102">
            <v>689.28</v>
          </cell>
        </row>
        <row r="102">
          <cell r="S102">
            <v>30.16</v>
          </cell>
        </row>
        <row r="102">
          <cell r="U102">
            <v>350.35</v>
          </cell>
        </row>
        <row r="102">
          <cell r="W102">
            <v>90.47</v>
          </cell>
        </row>
        <row r="103">
          <cell r="B103" t="str">
            <v>陶巨喜</v>
          </cell>
        </row>
        <row r="103">
          <cell r="D103" t="str">
            <v>43051119720819101X</v>
          </cell>
          <cell r="E103">
            <v>45814</v>
          </cell>
        </row>
        <row r="103">
          <cell r="J103">
            <v>4308</v>
          </cell>
          <cell r="K103">
            <v>4308</v>
          </cell>
          <cell r="L103">
            <v>4027</v>
          </cell>
          <cell r="M103">
            <v>4308</v>
          </cell>
        </row>
        <row r="103">
          <cell r="O103">
            <v>150</v>
          </cell>
          <cell r="P103">
            <v>689.28</v>
          </cell>
        </row>
        <row r="103">
          <cell r="S103">
            <v>30.16</v>
          </cell>
        </row>
        <row r="103">
          <cell r="U103">
            <v>350.35</v>
          </cell>
        </row>
        <row r="103">
          <cell r="W103">
            <v>90.47</v>
          </cell>
        </row>
        <row r="104">
          <cell r="B104" t="str">
            <v>包文彬</v>
          </cell>
        </row>
        <row r="104">
          <cell r="D104" t="str">
            <v>430221197209266518</v>
          </cell>
          <cell r="E104">
            <v>45817</v>
          </cell>
        </row>
        <row r="104">
          <cell r="J104">
            <v>4308</v>
          </cell>
          <cell r="K104">
            <v>4308</v>
          </cell>
          <cell r="L104">
            <v>4027</v>
          </cell>
          <cell r="M104">
            <v>4308</v>
          </cell>
        </row>
        <row r="104">
          <cell r="O104">
            <v>150</v>
          </cell>
          <cell r="P104">
            <v>689.28</v>
          </cell>
        </row>
        <row r="104">
          <cell r="S104">
            <v>30.16</v>
          </cell>
        </row>
        <row r="104">
          <cell r="U104">
            <v>350.35</v>
          </cell>
        </row>
        <row r="104">
          <cell r="W104">
            <v>90.47</v>
          </cell>
        </row>
        <row r="105">
          <cell r="B105" t="str">
            <v>曾李文</v>
          </cell>
        </row>
        <row r="105">
          <cell r="D105" t="str">
            <v>430225198404252517</v>
          </cell>
          <cell r="E105">
            <v>45809</v>
          </cell>
        </row>
        <row r="105">
          <cell r="J105">
            <v>4308</v>
          </cell>
          <cell r="K105">
            <v>4308</v>
          </cell>
          <cell r="L105">
            <v>4053</v>
          </cell>
          <cell r="M105">
            <v>4308</v>
          </cell>
        </row>
        <row r="105">
          <cell r="O105">
            <v>60</v>
          </cell>
          <cell r="P105">
            <v>689.28</v>
          </cell>
        </row>
        <row r="105">
          <cell r="S105">
            <v>30.16</v>
          </cell>
        </row>
        <row r="105">
          <cell r="U105">
            <v>352.61</v>
          </cell>
        </row>
        <row r="105">
          <cell r="W105">
            <v>90.47</v>
          </cell>
        </row>
        <row r="106">
          <cell r="B106" t="str">
            <v>王锋卡</v>
          </cell>
        </row>
        <row r="106">
          <cell r="D106" t="str">
            <v>430221198910145954</v>
          </cell>
          <cell r="E106">
            <v>45809</v>
          </cell>
        </row>
        <row r="106">
          <cell r="J106">
            <v>4308</v>
          </cell>
          <cell r="K106">
            <v>4308</v>
          </cell>
          <cell r="L106">
            <v>4053</v>
          </cell>
          <cell r="M106">
            <v>4308</v>
          </cell>
        </row>
        <row r="106">
          <cell r="O106">
            <v>60</v>
          </cell>
          <cell r="P106">
            <v>689.28</v>
          </cell>
        </row>
        <row r="106">
          <cell r="S106">
            <v>30.16</v>
          </cell>
        </row>
        <row r="106">
          <cell r="U106">
            <v>352.61</v>
          </cell>
        </row>
        <row r="106">
          <cell r="W106">
            <v>90.47</v>
          </cell>
        </row>
        <row r="107">
          <cell r="B107" t="str">
            <v>吴朗</v>
          </cell>
        </row>
        <row r="107">
          <cell r="D107" t="str">
            <v>430221198201177136</v>
          </cell>
          <cell r="E107">
            <v>45809</v>
          </cell>
        </row>
        <row r="107">
          <cell r="J107">
            <v>4308</v>
          </cell>
          <cell r="K107">
            <v>4308</v>
          </cell>
          <cell r="L107">
            <v>4053</v>
          </cell>
          <cell r="M107">
            <v>4308</v>
          </cell>
        </row>
        <row r="107">
          <cell r="O107">
            <v>60</v>
          </cell>
          <cell r="P107">
            <v>689.28</v>
          </cell>
        </row>
        <row r="107">
          <cell r="S107">
            <v>30.16</v>
          </cell>
        </row>
        <row r="107">
          <cell r="U107">
            <v>352.61</v>
          </cell>
        </row>
        <row r="107">
          <cell r="W107">
            <v>90.47</v>
          </cell>
        </row>
        <row r="108">
          <cell r="B108" t="str">
            <v>谭建文</v>
          </cell>
        </row>
        <row r="108">
          <cell r="D108" t="str">
            <v>430102198410025513</v>
          </cell>
          <cell r="E108">
            <v>45809</v>
          </cell>
        </row>
        <row r="108">
          <cell r="J108">
            <v>4308</v>
          </cell>
          <cell r="K108">
            <v>4308</v>
          </cell>
          <cell r="L108">
            <v>4053</v>
          </cell>
          <cell r="M108">
            <v>4308</v>
          </cell>
        </row>
        <row r="108">
          <cell r="O108">
            <v>60</v>
          </cell>
          <cell r="P108">
            <v>689.28</v>
          </cell>
        </row>
        <row r="108">
          <cell r="S108">
            <v>30.16</v>
          </cell>
        </row>
        <row r="108">
          <cell r="U108">
            <v>352.61</v>
          </cell>
        </row>
        <row r="108">
          <cell r="W108">
            <v>90.47</v>
          </cell>
        </row>
        <row r="109">
          <cell r="B109" t="str">
            <v>伍志强</v>
          </cell>
        </row>
        <row r="109">
          <cell r="D109" t="str">
            <v>430321197411238575</v>
          </cell>
          <cell r="E109">
            <v>45809</v>
          </cell>
        </row>
        <row r="109">
          <cell r="J109">
            <v>6889</v>
          </cell>
          <cell r="K109">
            <v>6889</v>
          </cell>
          <cell r="L109">
            <v>6889</v>
          </cell>
          <cell r="M109">
            <v>6889</v>
          </cell>
        </row>
        <row r="109">
          <cell r="O109">
            <v>60</v>
          </cell>
          <cell r="P109">
            <v>1102.24</v>
          </cell>
        </row>
        <row r="109">
          <cell r="S109">
            <v>48.22</v>
          </cell>
        </row>
        <row r="109">
          <cell r="U109">
            <v>599.34</v>
          </cell>
        </row>
        <row r="109">
          <cell r="W109">
            <v>115.74</v>
          </cell>
        </row>
        <row r="110">
          <cell r="E110">
            <v>102</v>
          </cell>
        </row>
        <row r="111">
          <cell r="E111">
            <v>0</v>
          </cell>
        </row>
        <row r="112">
          <cell r="O112">
            <v>6750</v>
          </cell>
          <cell r="P112">
            <v>30052</v>
          </cell>
          <cell r="Q112">
            <v>0</v>
          </cell>
          <cell r="R112">
            <v>0</v>
          </cell>
          <cell r="S112">
            <v>1314.94</v>
          </cell>
          <cell r="T112">
            <v>0</v>
          </cell>
          <cell r="U112">
            <v>15323.08</v>
          </cell>
          <cell r="V112">
            <v>0</v>
          </cell>
          <cell r="W112">
            <v>4815.48</v>
          </cell>
          <cell r="X112">
            <v>0</v>
          </cell>
        </row>
        <row r="112">
          <cell r="Z112">
            <v>0</v>
          </cell>
        </row>
        <row r="114">
          <cell r="B114" t="str">
            <v>马凤</v>
          </cell>
          <cell r="C114" t="str">
            <v>女</v>
          </cell>
          <cell r="D114" t="str">
            <v>430321199306139048</v>
          </cell>
          <cell r="E114">
            <v>45702</v>
          </cell>
        </row>
        <row r="114">
          <cell r="J114">
            <v>4308</v>
          </cell>
          <cell r="K114">
            <v>4308</v>
          </cell>
          <cell r="L114">
            <v>4308</v>
          </cell>
          <cell r="M114">
            <v>4308</v>
          </cell>
        </row>
        <row r="114">
          <cell r="O114">
            <v>150</v>
          </cell>
          <cell r="P114">
            <v>689.3</v>
          </cell>
        </row>
        <row r="114">
          <cell r="S114">
            <v>30.16</v>
          </cell>
        </row>
        <row r="114">
          <cell r="U114">
            <v>374.8</v>
          </cell>
        </row>
        <row r="114">
          <cell r="W114">
            <v>51.7</v>
          </cell>
        </row>
        <row r="115">
          <cell r="B115" t="str">
            <v>刘俊杰</v>
          </cell>
          <cell r="C115" t="str">
            <v>男</v>
          </cell>
          <cell r="D115" t="str">
            <v>430424200310142696</v>
          </cell>
          <cell r="E115">
            <v>45726</v>
          </cell>
        </row>
        <row r="115">
          <cell r="J115">
            <v>4308</v>
          </cell>
          <cell r="K115">
            <v>4308</v>
          </cell>
          <cell r="L115">
            <v>4308</v>
          </cell>
          <cell r="M115">
            <v>4308</v>
          </cell>
        </row>
        <row r="115">
          <cell r="O115">
            <v>150</v>
          </cell>
          <cell r="P115">
            <v>689.3</v>
          </cell>
        </row>
        <row r="115">
          <cell r="S115">
            <v>30.16</v>
          </cell>
        </row>
        <row r="115">
          <cell r="U115">
            <v>374.8</v>
          </cell>
        </row>
        <row r="115">
          <cell r="W115">
            <v>51.7</v>
          </cell>
        </row>
        <row r="116">
          <cell r="B116" t="str">
            <v>瞿芬</v>
          </cell>
          <cell r="C116" t="str">
            <v>女</v>
          </cell>
          <cell r="D116" t="str">
            <v>430321199103089028</v>
          </cell>
          <cell r="E116">
            <v>45726</v>
          </cell>
        </row>
        <row r="116">
          <cell r="J116">
            <v>4308</v>
          </cell>
          <cell r="K116">
            <v>4308</v>
          </cell>
          <cell r="L116">
            <v>4308</v>
          </cell>
          <cell r="M116">
            <v>4308</v>
          </cell>
        </row>
        <row r="116">
          <cell r="O116">
            <v>150</v>
          </cell>
          <cell r="P116">
            <v>689.3</v>
          </cell>
        </row>
        <row r="116">
          <cell r="S116">
            <v>30.16</v>
          </cell>
        </row>
        <row r="116">
          <cell r="U116">
            <v>374.8</v>
          </cell>
        </row>
        <row r="116">
          <cell r="W116">
            <v>51.7</v>
          </cell>
        </row>
        <row r="117">
          <cell r="B117" t="str">
            <v>瞿欢</v>
          </cell>
          <cell r="C117" t="str">
            <v>女</v>
          </cell>
          <cell r="D117" t="str">
            <v>430321199711089021</v>
          </cell>
          <cell r="E117">
            <v>45726</v>
          </cell>
        </row>
        <row r="117">
          <cell r="J117">
            <v>4308</v>
          </cell>
          <cell r="K117">
            <v>4308</v>
          </cell>
          <cell r="L117">
            <v>4308</v>
          </cell>
          <cell r="M117">
            <v>4308</v>
          </cell>
        </row>
        <row r="117">
          <cell r="O117">
            <v>150</v>
          </cell>
          <cell r="P117">
            <v>689.3</v>
          </cell>
        </row>
        <row r="117">
          <cell r="S117">
            <v>30.16</v>
          </cell>
        </row>
        <row r="117">
          <cell r="U117">
            <v>374.8</v>
          </cell>
        </row>
        <row r="117">
          <cell r="W117">
            <v>51.7</v>
          </cell>
        </row>
        <row r="118">
          <cell r="B118" t="str">
            <v>彭智勇</v>
          </cell>
          <cell r="C118" t="str">
            <v>男</v>
          </cell>
          <cell r="D118" t="str">
            <v>43042419881011101X</v>
          </cell>
          <cell r="E118">
            <v>45726</v>
          </cell>
        </row>
        <row r="118">
          <cell r="J118">
            <v>4308</v>
          </cell>
          <cell r="K118">
            <v>4308</v>
          </cell>
          <cell r="L118">
            <v>4308</v>
          </cell>
          <cell r="M118">
            <v>4308</v>
          </cell>
        </row>
        <row r="118">
          <cell r="O118">
            <v>150</v>
          </cell>
          <cell r="P118">
            <v>689.3</v>
          </cell>
        </row>
        <row r="118">
          <cell r="S118">
            <v>30.16</v>
          </cell>
        </row>
        <row r="118">
          <cell r="U118">
            <v>374.8</v>
          </cell>
        </row>
        <row r="118">
          <cell r="W118">
            <v>51.7</v>
          </cell>
        </row>
        <row r="119">
          <cell r="B119" t="str">
            <v>游围广</v>
          </cell>
          <cell r="C119" t="str">
            <v>男</v>
          </cell>
          <cell r="D119" t="str">
            <v>320203198309174030</v>
          </cell>
          <cell r="E119">
            <v>45743</v>
          </cell>
        </row>
        <row r="119">
          <cell r="J119">
            <v>4308</v>
          </cell>
          <cell r="K119">
            <v>4308</v>
          </cell>
          <cell r="L119">
            <v>4308</v>
          </cell>
          <cell r="M119">
            <v>4308</v>
          </cell>
        </row>
        <row r="119">
          <cell r="O119">
            <v>150</v>
          </cell>
          <cell r="P119">
            <v>689.3</v>
          </cell>
        </row>
        <row r="119">
          <cell r="S119">
            <v>30.16</v>
          </cell>
        </row>
        <row r="119">
          <cell r="U119">
            <v>374.8</v>
          </cell>
        </row>
        <row r="119">
          <cell r="W119">
            <v>51.7</v>
          </cell>
        </row>
        <row r="120">
          <cell r="B120" t="str">
            <v>曾选泽</v>
          </cell>
          <cell r="C120" t="str">
            <v>男</v>
          </cell>
          <cell r="D120" t="str">
            <v>430224198810182976</v>
          </cell>
          <cell r="E120">
            <v>45758</v>
          </cell>
        </row>
        <row r="120">
          <cell r="J120">
            <v>4308</v>
          </cell>
          <cell r="K120">
            <v>4308</v>
          </cell>
          <cell r="L120">
            <v>4308</v>
          </cell>
          <cell r="M120">
            <v>4308</v>
          </cell>
        </row>
        <row r="120">
          <cell r="O120">
            <v>150</v>
          </cell>
          <cell r="P120">
            <v>689.3</v>
          </cell>
        </row>
        <row r="120">
          <cell r="S120">
            <v>30.16</v>
          </cell>
        </row>
        <row r="120">
          <cell r="U120">
            <v>374.8</v>
          </cell>
        </row>
        <row r="120">
          <cell r="W120">
            <v>51.7</v>
          </cell>
        </row>
        <row r="121">
          <cell r="B121" t="str">
            <v>卫伟伟</v>
          </cell>
          <cell r="C121" t="str">
            <v>男</v>
          </cell>
          <cell r="D121" t="str">
            <v>421081198209275632</v>
          </cell>
          <cell r="E121">
            <v>45770</v>
          </cell>
        </row>
        <row r="121">
          <cell r="J121">
            <v>4308</v>
          </cell>
          <cell r="K121">
            <v>4308</v>
          </cell>
          <cell r="L121">
            <v>4308</v>
          </cell>
          <cell r="M121">
            <v>4308</v>
          </cell>
        </row>
        <row r="121">
          <cell r="O121">
            <v>150</v>
          </cell>
          <cell r="P121">
            <v>689.3</v>
          </cell>
        </row>
        <row r="121">
          <cell r="S121">
            <v>30.16</v>
          </cell>
        </row>
        <row r="121">
          <cell r="U121">
            <v>374.8</v>
          </cell>
        </row>
        <row r="121">
          <cell r="W121">
            <v>51.7</v>
          </cell>
        </row>
        <row r="122">
          <cell r="B122" t="str">
            <v>付志勇</v>
          </cell>
          <cell r="C122" t="str">
            <v>男</v>
          </cell>
          <cell r="D122" t="str">
            <v>430223197108105136</v>
          </cell>
          <cell r="E122">
            <v>45801</v>
          </cell>
        </row>
        <row r="122">
          <cell r="J122">
            <v>4308</v>
          </cell>
          <cell r="K122">
            <v>4308</v>
          </cell>
          <cell r="L122">
            <v>4308</v>
          </cell>
          <cell r="M122">
            <v>4308</v>
          </cell>
        </row>
        <row r="122">
          <cell r="O122">
            <v>150</v>
          </cell>
          <cell r="P122">
            <v>689.3</v>
          </cell>
        </row>
        <row r="122">
          <cell r="S122">
            <v>30.16</v>
          </cell>
        </row>
        <row r="122">
          <cell r="U122">
            <v>374.8</v>
          </cell>
        </row>
        <row r="122">
          <cell r="W122">
            <v>51.7</v>
          </cell>
        </row>
        <row r="123">
          <cell r="B123" t="str">
            <v>肖军奇</v>
          </cell>
          <cell r="C123" t="str">
            <v>男</v>
          </cell>
          <cell r="D123" t="str">
            <v>432503197510307038</v>
          </cell>
          <cell r="E123">
            <v>45801</v>
          </cell>
        </row>
        <row r="123">
          <cell r="J123">
            <v>4308</v>
          </cell>
          <cell r="K123">
            <v>4308</v>
          </cell>
          <cell r="L123">
            <v>4308</v>
          </cell>
          <cell r="M123">
            <v>4308</v>
          </cell>
        </row>
        <row r="123">
          <cell r="O123">
            <v>150</v>
          </cell>
          <cell r="P123">
            <v>689.3</v>
          </cell>
        </row>
        <row r="123">
          <cell r="S123">
            <v>30.16</v>
          </cell>
        </row>
        <row r="123">
          <cell r="U123">
            <v>374.8</v>
          </cell>
        </row>
        <row r="123">
          <cell r="W123">
            <v>51.7</v>
          </cell>
        </row>
        <row r="124">
          <cell r="B124" t="str">
            <v>陈波</v>
          </cell>
          <cell r="C124" t="str">
            <v>男</v>
          </cell>
          <cell r="D124" t="str">
            <v>430424198111062335</v>
          </cell>
          <cell r="E124">
            <v>45804</v>
          </cell>
        </row>
        <row r="124">
          <cell r="J124">
            <v>4308</v>
          </cell>
          <cell r="K124">
            <v>4308</v>
          </cell>
          <cell r="L124">
            <v>4308</v>
          </cell>
          <cell r="M124">
            <v>4308</v>
          </cell>
        </row>
        <row r="124">
          <cell r="O124">
            <v>150</v>
          </cell>
          <cell r="P124">
            <v>689.3</v>
          </cell>
        </row>
        <row r="124">
          <cell r="S124">
            <v>30.16</v>
          </cell>
        </row>
        <row r="124">
          <cell r="U124">
            <v>374.8</v>
          </cell>
        </row>
        <row r="124">
          <cell r="W124">
            <v>51.7</v>
          </cell>
        </row>
        <row r="125">
          <cell r="B125" t="str">
            <v>齐水斌</v>
          </cell>
          <cell r="C125" t="str">
            <v>男</v>
          </cell>
          <cell r="D125" t="str">
            <v>430221197508127139</v>
          </cell>
          <cell r="E125">
            <v>45805</v>
          </cell>
        </row>
        <row r="125">
          <cell r="J125">
            <v>4308</v>
          </cell>
          <cell r="K125">
            <v>4308</v>
          </cell>
          <cell r="L125">
            <v>4308</v>
          </cell>
          <cell r="M125">
            <v>4308</v>
          </cell>
        </row>
        <row r="125">
          <cell r="O125">
            <v>150</v>
          </cell>
          <cell r="P125">
            <v>689.3</v>
          </cell>
        </row>
        <row r="125">
          <cell r="S125">
            <v>30.16</v>
          </cell>
        </row>
        <row r="125">
          <cell r="U125">
            <v>374.8</v>
          </cell>
        </row>
        <row r="125">
          <cell r="W125">
            <v>51.7</v>
          </cell>
        </row>
        <row r="126">
          <cell r="B126" t="str">
            <v>刘爱国</v>
          </cell>
          <cell r="C126" t="str">
            <v>男</v>
          </cell>
          <cell r="D126" t="str">
            <v>43028119760318391X</v>
          </cell>
          <cell r="E126">
            <v>45805</v>
          </cell>
        </row>
        <row r="126">
          <cell r="J126">
            <v>4308</v>
          </cell>
          <cell r="K126">
            <v>4308</v>
          </cell>
          <cell r="L126">
            <v>4308</v>
          </cell>
          <cell r="M126">
            <v>4308</v>
          </cell>
        </row>
        <row r="126">
          <cell r="O126">
            <v>150</v>
          </cell>
          <cell r="P126">
            <v>689.3</v>
          </cell>
        </row>
        <row r="126">
          <cell r="S126">
            <v>30.16</v>
          </cell>
        </row>
        <row r="126">
          <cell r="U126">
            <v>374.8</v>
          </cell>
        </row>
        <row r="126">
          <cell r="W126">
            <v>51.7</v>
          </cell>
        </row>
        <row r="127">
          <cell r="B127" t="str">
            <v>彭梅芳</v>
          </cell>
          <cell r="C127" t="str">
            <v>女</v>
          </cell>
          <cell r="D127" t="str">
            <v>430224197608062765</v>
          </cell>
          <cell r="E127">
            <v>45805</v>
          </cell>
        </row>
        <row r="127">
          <cell r="J127">
            <v>4308</v>
          </cell>
          <cell r="K127">
            <v>4308</v>
          </cell>
          <cell r="L127">
            <v>4308</v>
          </cell>
          <cell r="M127">
            <v>4308</v>
          </cell>
        </row>
        <row r="127">
          <cell r="O127">
            <v>150</v>
          </cell>
          <cell r="P127">
            <v>689.3</v>
          </cell>
        </row>
        <row r="127">
          <cell r="S127">
            <v>30.16</v>
          </cell>
        </row>
        <row r="127">
          <cell r="U127">
            <v>374.8</v>
          </cell>
        </row>
        <row r="127">
          <cell r="W127">
            <v>51.7</v>
          </cell>
        </row>
        <row r="128">
          <cell r="B128" t="str">
            <v>唐江山</v>
          </cell>
          <cell r="C128" t="str">
            <v>男</v>
          </cell>
          <cell r="D128" t="str">
            <v>430321197411177856</v>
          </cell>
          <cell r="E128">
            <v>45806</v>
          </cell>
        </row>
        <row r="128">
          <cell r="J128">
            <v>4308</v>
          </cell>
          <cell r="K128">
            <v>4308</v>
          </cell>
          <cell r="L128">
            <v>4308</v>
          </cell>
          <cell r="M128">
            <v>4308</v>
          </cell>
        </row>
        <row r="128">
          <cell r="O128">
            <v>150</v>
          </cell>
          <cell r="P128">
            <v>689.3</v>
          </cell>
        </row>
        <row r="128">
          <cell r="S128">
            <v>30.16</v>
          </cell>
        </row>
        <row r="128">
          <cell r="U128">
            <v>374.8</v>
          </cell>
        </row>
        <row r="128">
          <cell r="W128">
            <v>51.7</v>
          </cell>
        </row>
        <row r="129">
          <cell r="B129" t="str">
            <v>黄槿喆</v>
          </cell>
          <cell r="C129" t="str">
            <v>男</v>
          </cell>
          <cell r="D129" t="str">
            <v>430202200707270574</v>
          </cell>
          <cell r="E129">
            <v>45812</v>
          </cell>
        </row>
        <row r="129">
          <cell r="J129">
            <v>4308</v>
          </cell>
          <cell r="K129">
            <v>4308</v>
          </cell>
          <cell r="L129">
            <v>4308</v>
          </cell>
          <cell r="M129">
            <v>4308</v>
          </cell>
        </row>
        <row r="129">
          <cell r="O129">
            <v>150</v>
          </cell>
          <cell r="P129">
            <v>689.3</v>
          </cell>
        </row>
        <row r="129">
          <cell r="S129">
            <v>30.16</v>
          </cell>
        </row>
        <row r="129">
          <cell r="U129">
            <v>374.8</v>
          </cell>
        </row>
        <row r="129">
          <cell r="W129">
            <v>51.7</v>
          </cell>
        </row>
        <row r="130">
          <cell r="B130" t="str">
            <v>曾建伟</v>
          </cell>
          <cell r="C130" t="str">
            <v>男</v>
          </cell>
          <cell r="D130" t="str">
            <v>430221197404117139</v>
          </cell>
          <cell r="E130">
            <v>45812</v>
          </cell>
        </row>
        <row r="130">
          <cell r="J130">
            <v>4308</v>
          </cell>
          <cell r="K130">
            <v>4308</v>
          </cell>
          <cell r="L130">
            <v>4308</v>
          </cell>
          <cell r="M130">
            <v>4308</v>
          </cell>
        </row>
        <row r="130">
          <cell r="O130">
            <v>150</v>
          </cell>
          <cell r="P130">
            <v>689.3</v>
          </cell>
        </row>
        <row r="130">
          <cell r="S130">
            <v>30.16</v>
          </cell>
        </row>
        <row r="130">
          <cell r="U130">
            <v>374.8</v>
          </cell>
        </row>
        <row r="130">
          <cell r="W130">
            <v>51.7</v>
          </cell>
        </row>
        <row r="131">
          <cell r="B131" t="str">
            <v>李冬阳</v>
          </cell>
          <cell r="C131" t="str">
            <v>男</v>
          </cell>
          <cell r="D131" t="str">
            <v>430202200311136619</v>
          </cell>
          <cell r="E131">
            <v>45813</v>
          </cell>
        </row>
        <row r="131">
          <cell r="J131">
            <v>4308</v>
          </cell>
          <cell r="K131">
            <v>4308</v>
          </cell>
          <cell r="L131">
            <v>4308</v>
          </cell>
          <cell r="M131">
            <v>4308</v>
          </cell>
        </row>
        <row r="131">
          <cell r="O131">
            <v>150</v>
          </cell>
          <cell r="P131">
            <v>689.3</v>
          </cell>
        </row>
        <row r="131">
          <cell r="S131">
            <v>30.16</v>
          </cell>
        </row>
        <row r="131">
          <cell r="U131">
            <v>374.8</v>
          </cell>
        </row>
        <row r="131">
          <cell r="W131">
            <v>51.7</v>
          </cell>
        </row>
        <row r="132">
          <cell r="B132" t="str">
            <v>蔡建兵</v>
          </cell>
          <cell r="C132" t="str">
            <v>男</v>
          </cell>
          <cell r="D132" t="str">
            <v>4302231972015839X</v>
          </cell>
          <cell r="E132">
            <v>45814</v>
          </cell>
        </row>
        <row r="132">
          <cell r="J132">
            <v>4308</v>
          </cell>
          <cell r="K132">
            <v>4308</v>
          </cell>
          <cell r="L132">
            <v>4308</v>
          </cell>
          <cell r="M132">
            <v>4308</v>
          </cell>
        </row>
        <row r="132">
          <cell r="O132">
            <v>150</v>
          </cell>
          <cell r="P132">
            <v>689.3</v>
          </cell>
        </row>
        <row r="132">
          <cell r="S132">
            <v>30.16</v>
          </cell>
        </row>
        <row r="132">
          <cell r="U132">
            <v>374.8</v>
          </cell>
        </row>
        <row r="132">
          <cell r="W132">
            <v>51.7</v>
          </cell>
        </row>
        <row r="133">
          <cell r="B133" t="str">
            <v>李先文</v>
          </cell>
          <cell r="C133" t="str">
            <v>男</v>
          </cell>
          <cell r="D133" t="str">
            <v>430221198009308132</v>
          </cell>
          <cell r="E133">
            <v>45817</v>
          </cell>
        </row>
        <row r="133">
          <cell r="J133">
            <v>4308</v>
          </cell>
          <cell r="K133">
            <v>4308</v>
          </cell>
          <cell r="L133">
            <v>4308</v>
          </cell>
          <cell r="M133">
            <v>4308</v>
          </cell>
        </row>
        <row r="133">
          <cell r="O133">
            <v>150</v>
          </cell>
          <cell r="P133">
            <v>689.3</v>
          </cell>
        </row>
        <row r="133">
          <cell r="S133">
            <v>30.16</v>
          </cell>
        </row>
        <row r="133">
          <cell r="U133">
            <v>374.8</v>
          </cell>
        </row>
        <row r="133">
          <cell r="W133">
            <v>51.7</v>
          </cell>
        </row>
        <row r="134">
          <cell r="B134" t="str">
            <v>张波滔</v>
          </cell>
          <cell r="C134" t="str">
            <v>男</v>
          </cell>
          <cell r="D134" t="str">
            <v>430221197804290010</v>
          </cell>
          <cell r="E134">
            <v>45825</v>
          </cell>
        </row>
        <row r="134">
          <cell r="J134">
            <v>4308</v>
          </cell>
          <cell r="K134">
            <v>4308</v>
          </cell>
          <cell r="L134">
            <v>4308</v>
          </cell>
          <cell r="M134">
            <v>4308</v>
          </cell>
        </row>
        <row r="134">
          <cell r="O134">
            <v>150</v>
          </cell>
          <cell r="P134">
            <v>689.3</v>
          </cell>
        </row>
        <row r="134">
          <cell r="S134">
            <v>30.16</v>
          </cell>
        </row>
        <row r="134">
          <cell r="U134">
            <v>374.8</v>
          </cell>
        </row>
        <row r="134">
          <cell r="W134">
            <v>51.7</v>
          </cell>
        </row>
        <row r="135">
          <cell r="B135" t="str">
            <v>谭哲</v>
          </cell>
          <cell r="C135" t="str">
            <v>男</v>
          </cell>
          <cell r="D135" t="str">
            <v>430921200304261777</v>
          </cell>
          <cell r="E135">
            <v>45825</v>
          </cell>
        </row>
        <row r="135">
          <cell r="J135">
            <v>4308</v>
          </cell>
          <cell r="K135">
            <v>4308</v>
          </cell>
          <cell r="L135">
            <v>4308</v>
          </cell>
          <cell r="M135">
            <v>4308</v>
          </cell>
        </row>
        <row r="135">
          <cell r="O135">
            <v>150</v>
          </cell>
          <cell r="P135">
            <v>689.3</v>
          </cell>
        </row>
        <row r="135">
          <cell r="S135">
            <v>30.16</v>
          </cell>
        </row>
        <row r="135">
          <cell r="U135">
            <v>374.8</v>
          </cell>
        </row>
        <row r="135">
          <cell r="W135">
            <v>51.7</v>
          </cell>
        </row>
        <row r="136">
          <cell r="B136" t="str">
            <v>王攀</v>
          </cell>
          <cell r="C136" t="str">
            <v>男</v>
          </cell>
          <cell r="D136" t="str">
            <v>430211198805051013</v>
          </cell>
          <cell r="E136">
            <v>45827</v>
          </cell>
        </row>
        <row r="136">
          <cell r="J136">
            <v>4308</v>
          </cell>
          <cell r="K136">
            <v>4308</v>
          </cell>
          <cell r="L136">
            <v>4308</v>
          </cell>
          <cell r="M136">
            <v>4308</v>
          </cell>
        </row>
        <row r="136">
          <cell r="O136">
            <v>150</v>
          </cell>
          <cell r="P136">
            <v>689.3</v>
          </cell>
        </row>
        <row r="136">
          <cell r="S136">
            <v>30.16</v>
          </cell>
        </row>
        <row r="136">
          <cell r="U136">
            <v>374.8</v>
          </cell>
        </row>
        <row r="136">
          <cell r="W136">
            <v>51.7</v>
          </cell>
        </row>
        <row r="137">
          <cell r="B137" t="str">
            <v>陈钰</v>
          </cell>
          <cell r="C137" t="str">
            <v>男</v>
          </cell>
          <cell r="D137" t="str">
            <v>431022197901047238</v>
          </cell>
          <cell r="E137">
            <v>45830</v>
          </cell>
        </row>
        <row r="137">
          <cell r="O137">
            <v>150</v>
          </cell>
        </row>
        <row r="137">
          <cell r="W137">
            <v>75</v>
          </cell>
        </row>
        <row r="138">
          <cell r="B138" t="str">
            <v>张子望</v>
          </cell>
          <cell r="C138" t="str">
            <v>男</v>
          </cell>
          <cell r="D138" t="str">
            <v>430281200203214654</v>
          </cell>
          <cell r="E138">
            <v>45830</v>
          </cell>
        </row>
        <row r="138">
          <cell r="O138">
            <v>150</v>
          </cell>
        </row>
        <row r="138">
          <cell r="W138">
            <v>75</v>
          </cell>
        </row>
        <row r="139">
          <cell r="B139" t="str">
            <v>袁登宇</v>
          </cell>
          <cell r="C139" t="str">
            <v>男</v>
          </cell>
          <cell r="D139" t="str">
            <v>430204199008033219</v>
          </cell>
          <cell r="E139">
            <v>45721</v>
          </cell>
        </row>
        <row r="139">
          <cell r="J139">
            <v>4308</v>
          </cell>
          <cell r="K139">
            <v>4308</v>
          </cell>
          <cell r="L139">
            <v>4308</v>
          </cell>
          <cell r="M139">
            <v>4308</v>
          </cell>
        </row>
        <row r="139">
          <cell r="O139">
            <v>150</v>
          </cell>
          <cell r="P139">
            <v>689.3</v>
          </cell>
        </row>
        <row r="139">
          <cell r="S139">
            <v>30.16</v>
          </cell>
        </row>
        <row r="139">
          <cell r="U139">
            <v>374.8</v>
          </cell>
        </row>
        <row r="139">
          <cell r="W139">
            <v>51.7</v>
          </cell>
        </row>
        <row r="140">
          <cell r="B140" t="str">
            <v>冯新宇</v>
          </cell>
          <cell r="C140" t="str">
            <v>男</v>
          </cell>
          <cell r="D140" t="str">
            <v>430211200006111817</v>
          </cell>
          <cell r="E140">
            <v>45741</v>
          </cell>
        </row>
        <row r="140">
          <cell r="J140">
            <v>4308</v>
          </cell>
          <cell r="K140">
            <v>4308</v>
          </cell>
          <cell r="L140">
            <v>4308</v>
          </cell>
          <cell r="M140">
            <v>4308</v>
          </cell>
        </row>
        <row r="140">
          <cell r="O140">
            <v>150</v>
          </cell>
          <cell r="P140">
            <v>689.3</v>
          </cell>
        </row>
        <row r="140">
          <cell r="S140">
            <v>30.16</v>
          </cell>
        </row>
        <row r="140">
          <cell r="U140">
            <v>374.8</v>
          </cell>
        </row>
        <row r="140">
          <cell r="W140">
            <v>51.7</v>
          </cell>
        </row>
        <row r="141">
          <cell r="B141" t="str">
            <v>杨文</v>
          </cell>
          <cell r="C141" t="str">
            <v>男</v>
          </cell>
          <cell r="D141" t="str">
            <v>430221198911105014</v>
          </cell>
          <cell r="E141">
            <v>45783</v>
          </cell>
        </row>
        <row r="141">
          <cell r="J141">
            <v>4308</v>
          </cell>
          <cell r="K141">
            <v>4308</v>
          </cell>
          <cell r="L141">
            <v>4308</v>
          </cell>
          <cell r="M141">
            <v>4308</v>
          </cell>
        </row>
        <row r="141">
          <cell r="O141">
            <v>150</v>
          </cell>
          <cell r="P141">
            <v>689.3</v>
          </cell>
        </row>
        <row r="141">
          <cell r="S141">
            <v>30.16</v>
          </cell>
        </row>
        <row r="141">
          <cell r="U141">
            <v>374.8</v>
          </cell>
        </row>
        <row r="141">
          <cell r="W141">
            <v>51.7</v>
          </cell>
        </row>
        <row r="142">
          <cell r="B142" t="str">
            <v>肖星</v>
          </cell>
          <cell r="C142" t="str">
            <v>女</v>
          </cell>
          <cell r="D142" t="str">
            <v>430321198509123746</v>
          </cell>
          <cell r="E142">
            <v>45789</v>
          </cell>
        </row>
        <row r="142">
          <cell r="J142">
            <v>4308</v>
          </cell>
          <cell r="K142">
            <v>4308</v>
          </cell>
          <cell r="L142">
            <v>4308</v>
          </cell>
          <cell r="M142">
            <v>4308</v>
          </cell>
        </row>
        <row r="142">
          <cell r="O142">
            <v>150</v>
          </cell>
          <cell r="P142">
            <v>689.3</v>
          </cell>
        </row>
        <row r="142">
          <cell r="S142">
            <v>30.16</v>
          </cell>
        </row>
        <row r="142">
          <cell r="U142">
            <v>374.8</v>
          </cell>
        </row>
        <row r="142">
          <cell r="W142">
            <v>51.7</v>
          </cell>
        </row>
        <row r="143">
          <cell r="B143" t="str">
            <v>郭鹏</v>
          </cell>
          <cell r="C143" t="str">
            <v>男</v>
          </cell>
          <cell r="D143" t="str">
            <v>430221198302060033</v>
          </cell>
          <cell r="E143">
            <v>45791</v>
          </cell>
        </row>
        <row r="143">
          <cell r="J143">
            <v>4308</v>
          </cell>
          <cell r="K143">
            <v>4308</v>
          </cell>
          <cell r="L143">
            <v>4308</v>
          </cell>
          <cell r="M143">
            <v>4308</v>
          </cell>
        </row>
        <row r="143">
          <cell r="O143">
            <v>150</v>
          </cell>
          <cell r="P143">
            <v>689.3</v>
          </cell>
        </row>
        <row r="143">
          <cell r="S143">
            <v>30.16</v>
          </cell>
        </row>
        <row r="143">
          <cell r="U143">
            <v>374.8</v>
          </cell>
        </row>
        <row r="143">
          <cell r="W143">
            <v>51.7</v>
          </cell>
        </row>
        <row r="144">
          <cell r="B144" t="str">
            <v>文志辉</v>
          </cell>
          <cell r="C144" t="str">
            <v>男</v>
          </cell>
          <cell r="D144" t="str">
            <v>430322197302227195</v>
          </cell>
          <cell r="E144">
            <v>45793</v>
          </cell>
        </row>
        <row r="144">
          <cell r="O144">
            <v>150</v>
          </cell>
        </row>
        <row r="144">
          <cell r="W144">
            <v>75</v>
          </cell>
        </row>
        <row r="145">
          <cell r="B145" t="str">
            <v>黄晚娇</v>
          </cell>
          <cell r="C145" t="str">
            <v>女</v>
          </cell>
          <cell r="D145" t="str">
            <v>430522197903212889</v>
          </cell>
          <cell r="E145">
            <v>45801</v>
          </cell>
        </row>
        <row r="145">
          <cell r="J145">
            <v>4308</v>
          </cell>
          <cell r="K145">
            <v>4308</v>
          </cell>
          <cell r="L145">
            <v>4308</v>
          </cell>
          <cell r="M145">
            <v>4308</v>
          </cell>
        </row>
        <row r="145">
          <cell r="O145">
            <v>150</v>
          </cell>
          <cell r="P145">
            <v>689.3</v>
          </cell>
        </row>
        <row r="145">
          <cell r="S145">
            <v>30.16</v>
          </cell>
        </row>
        <row r="145">
          <cell r="U145">
            <v>374.8</v>
          </cell>
        </row>
        <row r="145">
          <cell r="W145">
            <v>51.7</v>
          </cell>
        </row>
        <row r="146">
          <cell r="B146" t="str">
            <v>汤建惟</v>
          </cell>
          <cell r="C146" t="str">
            <v>男</v>
          </cell>
          <cell r="D146" t="str">
            <v>430211197308217815</v>
          </cell>
          <cell r="E146">
            <v>45799</v>
          </cell>
        </row>
        <row r="146">
          <cell r="J146">
            <v>4308</v>
          </cell>
          <cell r="K146">
            <v>4308</v>
          </cell>
          <cell r="L146">
            <v>4308</v>
          </cell>
          <cell r="M146">
            <v>4308</v>
          </cell>
        </row>
        <row r="146">
          <cell r="O146">
            <v>150</v>
          </cell>
          <cell r="P146">
            <v>689.3</v>
          </cell>
        </row>
        <row r="146">
          <cell r="S146">
            <v>30.16</v>
          </cell>
        </row>
        <row r="146">
          <cell r="U146">
            <v>374.8</v>
          </cell>
        </row>
        <row r="146">
          <cell r="W146">
            <v>51.7</v>
          </cell>
        </row>
        <row r="147">
          <cell r="B147" t="str">
            <v>何林</v>
          </cell>
          <cell r="C147" t="str">
            <v>男</v>
          </cell>
          <cell r="D147" t="str">
            <v>432503197511177052</v>
          </cell>
          <cell r="E147">
            <v>45804</v>
          </cell>
        </row>
        <row r="147">
          <cell r="J147">
            <v>4308</v>
          </cell>
          <cell r="K147">
            <v>4308</v>
          </cell>
          <cell r="L147">
            <v>4308</v>
          </cell>
          <cell r="M147">
            <v>4308</v>
          </cell>
        </row>
        <row r="147">
          <cell r="O147">
            <v>150</v>
          </cell>
          <cell r="P147">
            <v>689.3</v>
          </cell>
        </row>
        <row r="147">
          <cell r="S147">
            <v>30.16</v>
          </cell>
        </row>
        <row r="147">
          <cell r="U147">
            <v>374.8</v>
          </cell>
        </row>
        <row r="147">
          <cell r="W147">
            <v>51.7</v>
          </cell>
        </row>
        <row r="148">
          <cell r="B148" t="str">
            <v>莫芳强</v>
          </cell>
          <cell r="C148" t="str">
            <v>男</v>
          </cell>
          <cell r="D148" t="str">
            <v>430321197808303558</v>
          </cell>
          <cell r="E148">
            <v>45819</v>
          </cell>
        </row>
        <row r="148">
          <cell r="J148">
            <v>4308</v>
          </cell>
          <cell r="K148">
            <v>4308</v>
          </cell>
          <cell r="L148">
            <v>4308</v>
          </cell>
          <cell r="M148">
            <v>4308</v>
          </cell>
        </row>
        <row r="148">
          <cell r="O148">
            <v>150</v>
          </cell>
          <cell r="P148">
            <v>689.3</v>
          </cell>
        </row>
        <row r="148">
          <cell r="S148">
            <v>30.16</v>
          </cell>
        </row>
        <row r="148">
          <cell r="U148">
            <v>374.8</v>
          </cell>
        </row>
        <row r="148">
          <cell r="W148">
            <v>51.7</v>
          </cell>
        </row>
        <row r="149">
          <cell r="B149" t="str">
            <v>张智杰</v>
          </cell>
          <cell r="C149" t="str">
            <v>男</v>
          </cell>
          <cell r="D149" t="str">
            <v>430281200608130096</v>
          </cell>
          <cell r="E149">
            <v>45817</v>
          </cell>
        </row>
        <row r="149">
          <cell r="J149">
            <v>4308</v>
          </cell>
          <cell r="K149">
            <v>4308</v>
          </cell>
          <cell r="L149">
            <v>4308</v>
          </cell>
          <cell r="M149">
            <v>4308</v>
          </cell>
        </row>
        <row r="149">
          <cell r="O149">
            <v>150</v>
          </cell>
          <cell r="P149">
            <v>689.3</v>
          </cell>
        </row>
        <row r="149">
          <cell r="S149">
            <v>30.16</v>
          </cell>
        </row>
        <row r="149">
          <cell r="U149">
            <v>374.8</v>
          </cell>
        </row>
        <row r="149">
          <cell r="W149">
            <v>51.7</v>
          </cell>
        </row>
        <row r="150">
          <cell r="B150" t="str">
            <v>钟习红</v>
          </cell>
          <cell r="C150" t="str">
            <v>女</v>
          </cell>
          <cell r="D150" t="str">
            <v>430321198805179023</v>
          </cell>
          <cell r="E150">
            <v>45817</v>
          </cell>
        </row>
        <row r="150">
          <cell r="J150">
            <v>4308</v>
          </cell>
          <cell r="K150">
            <v>4308</v>
          </cell>
          <cell r="L150">
            <v>4308</v>
          </cell>
          <cell r="M150">
            <v>4308</v>
          </cell>
        </row>
        <row r="150">
          <cell r="O150">
            <v>150</v>
          </cell>
          <cell r="P150">
            <v>689.3</v>
          </cell>
        </row>
        <row r="150">
          <cell r="S150">
            <v>30.16</v>
          </cell>
        </row>
        <row r="150">
          <cell r="U150">
            <v>374.8</v>
          </cell>
        </row>
        <row r="150">
          <cell r="W150">
            <v>51.7</v>
          </cell>
        </row>
        <row r="151">
          <cell r="B151" t="str">
            <v>程跃辉</v>
          </cell>
          <cell r="C151" t="str">
            <v>男</v>
          </cell>
          <cell r="D151" t="str">
            <v>430211197508043530</v>
          </cell>
          <cell r="E151">
            <v>45818</v>
          </cell>
        </row>
        <row r="151">
          <cell r="J151">
            <v>4308</v>
          </cell>
          <cell r="K151">
            <v>4308</v>
          </cell>
          <cell r="L151">
            <v>4308</v>
          </cell>
          <cell r="M151">
            <v>4308</v>
          </cell>
        </row>
        <row r="151">
          <cell r="O151">
            <v>150</v>
          </cell>
          <cell r="P151">
            <v>689.3</v>
          </cell>
        </row>
        <row r="151">
          <cell r="S151">
            <v>30.16</v>
          </cell>
        </row>
        <row r="151">
          <cell r="U151">
            <v>374.8</v>
          </cell>
        </row>
        <row r="151">
          <cell r="W151">
            <v>51.7</v>
          </cell>
        </row>
        <row r="152">
          <cell r="E152">
            <v>140</v>
          </cell>
        </row>
        <row r="153">
          <cell r="E153">
            <v>0</v>
          </cell>
        </row>
        <row r="154">
          <cell r="O154">
            <v>5700</v>
          </cell>
          <cell r="P154">
            <v>24125.5</v>
          </cell>
          <cell r="Q154">
            <v>0</v>
          </cell>
          <cell r="R154">
            <v>0</v>
          </cell>
          <cell r="S154">
            <v>1055.6</v>
          </cell>
          <cell r="T154">
            <v>0</v>
          </cell>
          <cell r="U154">
            <v>13118</v>
          </cell>
          <cell r="V154">
            <v>0</v>
          </cell>
          <cell r="W154">
            <v>2034.5</v>
          </cell>
          <cell r="X154">
            <v>0</v>
          </cell>
        </row>
        <row r="154">
          <cell r="Z154">
            <v>0</v>
          </cell>
        </row>
        <row r="156">
          <cell r="B156" t="str">
            <v>卢喜春</v>
          </cell>
          <cell r="C156" t="str">
            <v>女</v>
          </cell>
          <cell r="D156" t="str">
            <v>2025-05-25</v>
          </cell>
        </row>
        <row r="156">
          <cell r="J156">
            <v>4308</v>
          </cell>
          <cell r="K156">
            <v>4308</v>
          </cell>
          <cell r="L156">
            <v>4308</v>
          </cell>
          <cell r="M156">
            <v>4308</v>
          </cell>
        </row>
        <row r="156">
          <cell r="O156">
            <v>150</v>
          </cell>
          <cell r="P156">
            <v>689.28</v>
          </cell>
        </row>
        <row r="156">
          <cell r="S156">
            <v>30.16</v>
          </cell>
        </row>
        <row r="156">
          <cell r="U156">
            <v>374.8</v>
          </cell>
        </row>
        <row r="156">
          <cell r="W156">
            <v>72.37</v>
          </cell>
        </row>
        <row r="157">
          <cell r="B157" t="str">
            <v>张永桂</v>
          </cell>
          <cell r="C157" t="str">
            <v>男</v>
          </cell>
          <cell r="D157" t="str">
            <v>2025-05-25</v>
          </cell>
        </row>
        <row r="157">
          <cell r="J157">
            <v>4308</v>
          </cell>
          <cell r="K157">
            <v>4308</v>
          </cell>
          <cell r="L157">
            <v>4308</v>
          </cell>
          <cell r="M157">
            <v>4308</v>
          </cell>
        </row>
        <row r="157">
          <cell r="O157">
            <v>150</v>
          </cell>
          <cell r="P157">
            <v>689.28</v>
          </cell>
        </row>
        <row r="157">
          <cell r="S157">
            <v>30.16</v>
          </cell>
        </row>
        <row r="157">
          <cell r="U157">
            <v>374.8</v>
          </cell>
        </row>
        <row r="157">
          <cell r="W157">
            <v>72.37</v>
          </cell>
        </row>
        <row r="158">
          <cell r="B158" t="str">
            <v>周建华</v>
          </cell>
          <cell r="C158" t="str">
            <v>男</v>
          </cell>
          <cell r="D158" t="str">
            <v>2025-05-25</v>
          </cell>
        </row>
        <row r="158">
          <cell r="J158">
            <v>4308</v>
          </cell>
          <cell r="K158">
            <v>4308</v>
          </cell>
          <cell r="L158">
            <v>4308</v>
          </cell>
          <cell r="M158">
            <v>4308</v>
          </cell>
        </row>
        <row r="158">
          <cell r="O158">
            <v>150</v>
          </cell>
          <cell r="P158">
            <v>689.28</v>
          </cell>
        </row>
        <row r="158">
          <cell r="S158">
            <v>30.16</v>
          </cell>
        </row>
        <row r="158">
          <cell r="U158">
            <v>374.8</v>
          </cell>
        </row>
        <row r="158">
          <cell r="W158">
            <v>72.37</v>
          </cell>
        </row>
        <row r="159">
          <cell r="B159" t="str">
            <v>高玉霞</v>
          </cell>
          <cell r="C159" t="str">
            <v>女</v>
          </cell>
          <cell r="D159" t="str">
            <v>2025-05-26</v>
          </cell>
        </row>
        <row r="159">
          <cell r="J159">
            <v>4308</v>
          </cell>
          <cell r="K159">
            <v>4308</v>
          </cell>
          <cell r="L159">
            <v>4308</v>
          </cell>
          <cell r="M159">
            <v>4308</v>
          </cell>
        </row>
        <row r="159">
          <cell r="O159">
            <v>150</v>
          </cell>
          <cell r="P159">
            <v>689.28</v>
          </cell>
        </row>
        <row r="159">
          <cell r="S159">
            <v>30.16</v>
          </cell>
        </row>
        <row r="159">
          <cell r="U159">
            <v>374.8</v>
          </cell>
        </row>
        <row r="159">
          <cell r="W159">
            <v>72.37</v>
          </cell>
        </row>
        <row r="160">
          <cell r="B160" t="str">
            <v>张小双</v>
          </cell>
          <cell r="C160" t="str">
            <v>女</v>
          </cell>
          <cell r="D160" t="str">
            <v>2025-05-26</v>
          </cell>
        </row>
        <row r="160">
          <cell r="J160">
            <v>4308</v>
          </cell>
          <cell r="K160">
            <v>4308</v>
          </cell>
          <cell r="L160">
            <v>4308</v>
          </cell>
          <cell r="M160">
            <v>4308</v>
          </cell>
        </row>
        <row r="160">
          <cell r="O160">
            <v>150</v>
          </cell>
          <cell r="P160">
            <v>689.28</v>
          </cell>
        </row>
        <row r="160">
          <cell r="S160">
            <v>30.16</v>
          </cell>
        </row>
        <row r="160">
          <cell r="U160">
            <v>374.8</v>
          </cell>
        </row>
        <row r="160">
          <cell r="W160">
            <v>72.37</v>
          </cell>
        </row>
        <row r="161">
          <cell r="B161" t="str">
            <v>贺钢</v>
          </cell>
          <cell r="C161" t="str">
            <v>男</v>
          </cell>
          <cell r="D161" t="str">
            <v>2025-05-27</v>
          </cell>
        </row>
        <row r="161">
          <cell r="O161">
            <v>150</v>
          </cell>
        </row>
        <row r="161">
          <cell r="W161">
            <v>72.37</v>
          </cell>
        </row>
        <row r="162">
          <cell r="B162" t="str">
            <v>陈纪龙</v>
          </cell>
          <cell r="C162" t="str">
            <v>男</v>
          </cell>
          <cell r="D162" t="str">
            <v>2025-05-27</v>
          </cell>
        </row>
        <row r="162">
          <cell r="O162">
            <v>150</v>
          </cell>
        </row>
        <row r="162">
          <cell r="W162">
            <v>72.37</v>
          </cell>
        </row>
        <row r="163">
          <cell r="B163" t="str">
            <v>罗军灿</v>
          </cell>
          <cell r="C163" t="str">
            <v>男</v>
          </cell>
          <cell r="D163" t="str">
            <v>2025-05-31</v>
          </cell>
        </row>
        <row r="163">
          <cell r="J163">
            <v>4308</v>
          </cell>
          <cell r="K163">
            <v>4308</v>
          </cell>
          <cell r="L163">
            <v>4308</v>
          </cell>
          <cell r="M163">
            <v>4308</v>
          </cell>
        </row>
        <row r="163">
          <cell r="O163">
            <v>150</v>
          </cell>
          <cell r="P163">
            <v>689.28</v>
          </cell>
        </row>
        <row r="163">
          <cell r="S163">
            <v>30.16</v>
          </cell>
        </row>
        <row r="163">
          <cell r="U163">
            <v>374.8</v>
          </cell>
        </row>
        <row r="163">
          <cell r="W163">
            <v>72.37</v>
          </cell>
        </row>
        <row r="164">
          <cell r="B164" t="str">
            <v>刘红卫</v>
          </cell>
          <cell r="C164" t="str">
            <v>女</v>
          </cell>
          <cell r="D164" t="str">
            <v>2025-06-01</v>
          </cell>
        </row>
        <row r="164">
          <cell r="J164">
            <v>4308</v>
          </cell>
          <cell r="K164">
            <v>4308</v>
          </cell>
          <cell r="L164">
            <v>4308</v>
          </cell>
          <cell r="M164">
            <v>4308</v>
          </cell>
        </row>
        <row r="164">
          <cell r="O164">
            <v>150</v>
          </cell>
          <cell r="P164">
            <v>689.28</v>
          </cell>
        </row>
        <row r="164">
          <cell r="S164">
            <v>30.16</v>
          </cell>
        </row>
        <row r="164">
          <cell r="U164">
            <v>374.8</v>
          </cell>
        </row>
        <row r="164">
          <cell r="W164">
            <v>72.37</v>
          </cell>
        </row>
        <row r="165">
          <cell r="B165" t="str">
            <v>赖金龙</v>
          </cell>
          <cell r="C165" t="str">
            <v>男</v>
          </cell>
          <cell r="D165" t="str">
            <v>2025-06-01</v>
          </cell>
        </row>
        <row r="165">
          <cell r="J165">
            <v>4308</v>
          </cell>
          <cell r="K165">
            <v>4308</v>
          </cell>
          <cell r="L165">
            <v>4308</v>
          </cell>
          <cell r="M165">
            <v>4308</v>
          </cell>
        </row>
        <row r="165">
          <cell r="O165">
            <v>150</v>
          </cell>
          <cell r="P165">
            <v>689.28</v>
          </cell>
        </row>
        <row r="165">
          <cell r="S165">
            <v>30.16</v>
          </cell>
        </row>
        <row r="165">
          <cell r="U165">
            <v>374.8</v>
          </cell>
        </row>
        <row r="165">
          <cell r="W165">
            <v>72.37</v>
          </cell>
        </row>
        <row r="166">
          <cell r="B166" t="str">
            <v>刘戚香</v>
          </cell>
          <cell r="C166" t="e">
            <v>#N/A</v>
          </cell>
          <cell r="D166" t="str">
            <v>2025-06-01</v>
          </cell>
        </row>
        <row r="166">
          <cell r="J166">
            <v>4308</v>
          </cell>
          <cell r="K166">
            <v>4308</v>
          </cell>
          <cell r="L166">
            <v>4308</v>
          </cell>
          <cell r="M166">
            <v>4308</v>
          </cell>
        </row>
        <row r="166">
          <cell r="O166">
            <v>150</v>
          </cell>
          <cell r="P166">
            <v>689.28</v>
          </cell>
        </row>
        <row r="166">
          <cell r="S166">
            <v>30.16</v>
          </cell>
        </row>
        <row r="166">
          <cell r="U166">
            <v>374.8</v>
          </cell>
        </row>
        <row r="166">
          <cell r="W166">
            <v>72.37</v>
          </cell>
        </row>
        <row r="167">
          <cell r="B167" t="str">
            <v>王启明</v>
          </cell>
          <cell r="C167" t="str">
            <v>男</v>
          </cell>
          <cell r="D167" t="str">
            <v>2025-06-01</v>
          </cell>
        </row>
        <row r="167">
          <cell r="J167">
            <v>4308</v>
          </cell>
          <cell r="K167">
            <v>4308</v>
          </cell>
          <cell r="L167">
            <v>4308</v>
          </cell>
          <cell r="M167">
            <v>4308</v>
          </cell>
        </row>
        <row r="167">
          <cell r="O167">
            <v>150</v>
          </cell>
          <cell r="P167">
            <v>689.28</v>
          </cell>
        </row>
        <row r="167">
          <cell r="S167">
            <v>30.16</v>
          </cell>
        </row>
        <row r="167">
          <cell r="U167">
            <v>374.8</v>
          </cell>
        </row>
        <row r="167">
          <cell r="W167">
            <v>72.37</v>
          </cell>
        </row>
        <row r="168">
          <cell r="B168" t="str">
            <v>曾丽梅</v>
          </cell>
          <cell r="C168" t="str">
            <v>女</v>
          </cell>
          <cell r="D168" t="str">
            <v>2025-06-03</v>
          </cell>
        </row>
        <row r="168">
          <cell r="J168">
            <v>4308</v>
          </cell>
          <cell r="K168">
            <v>4308</v>
          </cell>
          <cell r="L168">
            <v>4308</v>
          </cell>
          <cell r="M168">
            <v>4308</v>
          </cell>
        </row>
        <row r="168">
          <cell r="O168">
            <v>150</v>
          </cell>
          <cell r="P168">
            <v>689.28</v>
          </cell>
        </row>
        <row r="168">
          <cell r="S168">
            <v>30.16</v>
          </cell>
        </row>
        <row r="168">
          <cell r="U168">
            <v>374.8</v>
          </cell>
        </row>
        <row r="168">
          <cell r="W168">
            <v>72.37</v>
          </cell>
        </row>
        <row r="169">
          <cell r="B169" t="str">
            <v>谭桂平</v>
          </cell>
          <cell r="C169" t="str">
            <v>男</v>
          </cell>
          <cell r="D169" t="str">
            <v>2025-06-03</v>
          </cell>
        </row>
        <row r="169">
          <cell r="J169">
            <v>4308</v>
          </cell>
          <cell r="K169">
            <v>4308</v>
          </cell>
          <cell r="L169">
            <v>4308</v>
          </cell>
          <cell r="M169">
            <v>4308</v>
          </cell>
        </row>
        <row r="169">
          <cell r="O169">
            <v>150</v>
          </cell>
          <cell r="P169">
            <v>689.28</v>
          </cell>
        </row>
        <row r="169">
          <cell r="S169">
            <v>30.16</v>
          </cell>
        </row>
        <row r="169">
          <cell r="U169">
            <v>374.8</v>
          </cell>
        </row>
        <row r="169">
          <cell r="W169">
            <v>72.37</v>
          </cell>
        </row>
        <row r="170">
          <cell r="B170" t="str">
            <v>邹联忠</v>
          </cell>
          <cell r="C170" t="str">
            <v>男</v>
          </cell>
          <cell r="D170" t="str">
            <v>2025-06-03</v>
          </cell>
        </row>
        <row r="170">
          <cell r="O170">
            <v>150</v>
          </cell>
        </row>
        <row r="170">
          <cell r="W170">
            <v>72.37</v>
          </cell>
        </row>
        <row r="171">
          <cell r="B171" t="str">
            <v>罗石连</v>
          </cell>
          <cell r="C171" t="str">
            <v>女</v>
          </cell>
          <cell r="D171" t="str">
            <v>2025-06-03</v>
          </cell>
        </row>
        <row r="171">
          <cell r="O171">
            <v>150</v>
          </cell>
        </row>
        <row r="171">
          <cell r="W171">
            <v>72.37</v>
          </cell>
        </row>
        <row r="172">
          <cell r="B172" t="str">
            <v>黄翠兰</v>
          </cell>
          <cell r="C172" t="str">
            <v>女</v>
          </cell>
          <cell r="D172" t="str">
            <v>2025-06-03</v>
          </cell>
        </row>
        <row r="172">
          <cell r="J172">
            <v>4308</v>
          </cell>
          <cell r="K172">
            <v>4308</v>
          </cell>
          <cell r="L172">
            <v>4308</v>
          </cell>
          <cell r="M172">
            <v>4308</v>
          </cell>
        </row>
        <row r="172">
          <cell r="O172">
            <v>150</v>
          </cell>
          <cell r="P172">
            <v>689.28</v>
          </cell>
        </row>
        <row r="172">
          <cell r="S172">
            <v>30.16</v>
          </cell>
        </row>
        <row r="172">
          <cell r="U172">
            <v>374.8</v>
          </cell>
        </row>
        <row r="172">
          <cell r="W172">
            <v>72.37</v>
          </cell>
        </row>
        <row r="173">
          <cell r="B173" t="str">
            <v>文磊</v>
          </cell>
          <cell r="C173" t="str">
            <v>男</v>
          </cell>
          <cell r="D173" t="str">
            <v>2025-06-03</v>
          </cell>
        </row>
        <row r="173">
          <cell r="J173">
            <v>4308</v>
          </cell>
          <cell r="K173">
            <v>4308</v>
          </cell>
          <cell r="L173">
            <v>4308</v>
          </cell>
          <cell r="M173">
            <v>4308</v>
          </cell>
        </row>
        <row r="173">
          <cell r="O173">
            <v>150</v>
          </cell>
          <cell r="P173">
            <v>689.28</v>
          </cell>
        </row>
        <row r="173">
          <cell r="S173">
            <v>30.16</v>
          </cell>
        </row>
        <row r="173">
          <cell r="U173">
            <v>374.8</v>
          </cell>
        </row>
        <row r="173">
          <cell r="W173">
            <v>72.37</v>
          </cell>
        </row>
        <row r="174">
          <cell r="B174" t="str">
            <v>韩建军</v>
          </cell>
          <cell r="C174" t="str">
            <v>男</v>
          </cell>
          <cell r="D174" t="str">
            <v>2025-06-04</v>
          </cell>
        </row>
        <row r="174">
          <cell r="J174">
            <v>4308</v>
          </cell>
          <cell r="K174">
            <v>4308</v>
          </cell>
          <cell r="L174">
            <v>4308</v>
          </cell>
          <cell r="M174">
            <v>4308</v>
          </cell>
        </row>
        <row r="174">
          <cell r="O174">
            <v>150</v>
          </cell>
          <cell r="P174">
            <v>689.28</v>
          </cell>
        </row>
        <row r="174">
          <cell r="S174">
            <v>30.16</v>
          </cell>
        </row>
        <row r="174">
          <cell r="U174">
            <v>374.8</v>
          </cell>
        </row>
        <row r="174">
          <cell r="W174">
            <v>72.37</v>
          </cell>
        </row>
        <row r="175">
          <cell r="B175" t="str">
            <v>曹诗富</v>
          </cell>
          <cell r="C175" t="str">
            <v>男</v>
          </cell>
          <cell r="D175" t="str">
            <v>2025-06-04</v>
          </cell>
        </row>
        <row r="175">
          <cell r="J175">
            <v>4308</v>
          </cell>
          <cell r="K175">
            <v>4308</v>
          </cell>
          <cell r="L175">
            <v>4308</v>
          </cell>
          <cell r="M175">
            <v>4308</v>
          </cell>
        </row>
        <row r="175">
          <cell r="O175">
            <v>150</v>
          </cell>
          <cell r="P175">
            <v>689.28</v>
          </cell>
        </row>
        <row r="175">
          <cell r="S175">
            <v>30.16</v>
          </cell>
        </row>
        <row r="175">
          <cell r="U175">
            <v>374.8</v>
          </cell>
        </row>
        <row r="175">
          <cell r="W175">
            <v>72.37</v>
          </cell>
        </row>
        <row r="176">
          <cell r="B176" t="str">
            <v>李运泉</v>
          </cell>
          <cell r="C176" t="str">
            <v>男</v>
          </cell>
          <cell r="D176" t="str">
            <v>2025-06-04</v>
          </cell>
        </row>
        <row r="176">
          <cell r="O176">
            <v>150</v>
          </cell>
        </row>
        <row r="176">
          <cell r="W176">
            <v>72.37</v>
          </cell>
        </row>
        <row r="177">
          <cell r="B177" t="str">
            <v>肖志</v>
          </cell>
          <cell r="C177" t="str">
            <v>男</v>
          </cell>
          <cell r="D177" t="str">
            <v>2025-06-04</v>
          </cell>
        </row>
        <row r="177">
          <cell r="J177">
            <v>4308</v>
          </cell>
          <cell r="K177">
            <v>4308</v>
          </cell>
          <cell r="L177">
            <v>4308</v>
          </cell>
          <cell r="M177">
            <v>4308</v>
          </cell>
        </row>
        <row r="177">
          <cell r="O177">
            <v>150</v>
          </cell>
          <cell r="P177">
            <v>689.28</v>
          </cell>
        </row>
        <row r="177">
          <cell r="S177">
            <v>30.16</v>
          </cell>
        </row>
        <row r="177">
          <cell r="U177">
            <v>374.8</v>
          </cell>
        </row>
        <row r="177">
          <cell r="W177">
            <v>72.37</v>
          </cell>
        </row>
        <row r="178">
          <cell r="B178" t="str">
            <v>黄夏明</v>
          </cell>
          <cell r="C178" t="str">
            <v>男</v>
          </cell>
          <cell r="D178" t="str">
            <v>2025-06-04</v>
          </cell>
        </row>
        <row r="178">
          <cell r="J178">
            <v>4308</v>
          </cell>
          <cell r="K178">
            <v>4308</v>
          </cell>
          <cell r="L178">
            <v>4308</v>
          </cell>
          <cell r="M178">
            <v>4308</v>
          </cell>
        </row>
        <row r="178">
          <cell r="O178">
            <v>150</v>
          </cell>
          <cell r="P178">
            <v>689.28</v>
          </cell>
        </row>
        <row r="178">
          <cell r="S178">
            <v>30.16</v>
          </cell>
        </row>
        <row r="178">
          <cell r="U178">
            <v>374.8</v>
          </cell>
        </row>
        <row r="178">
          <cell r="W178">
            <v>72.37</v>
          </cell>
        </row>
        <row r="179">
          <cell r="B179" t="str">
            <v>赵亮</v>
          </cell>
          <cell r="C179" t="str">
            <v>男</v>
          </cell>
          <cell r="D179" t="str">
            <v>2025-06-04</v>
          </cell>
        </row>
        <row r="179">
          <cell r="J179">
            <v>4308</v>
          </cell>
          <cell r="K179">
            <v>4308</v>
          </cell>
          <cell r="L179">
            <v>4308</v>
          </cell>
          <cell r="M179">
            <v>4308</v>
          </cell>
        </row>
        <row r="179">
          <cell r="O179">
            <v>150</v>
          </cell>
          <cell r="P179">
            <v>689.28</v>
          </cell>
        </row>
        <row r="179">
          <cell r="S179">
            <v>30.16</v>
          </cell>
        </row>
        <row r="179">
          <cell r="U179">
            <v>374.8</v>
          </cell>
        </row>
        <row r="179">
          <cell r="W179">
            <v>72.37</v>
          </cell>
        </row>
        <row r="180">
          <cell r="B180" t="str">
            <v>谢素平</v>
          </cell>
          <cell r="C180" t="str">
            <v>女</v>
          </cell>
          <cell r="D180" t="str">
            <v>2025-06-05</v>
          </cell>
        </row>
        <row r="180">
          <cell r="J180">
            <v>4308</v>
          </cell>
          <cell r="K180">
            <v>4308</v>
          </cell>
          <cell r="L180">
            <v>4308</v>
          </cell>
          <cell r="M180">
            <v>4308</v>
          </cell>
        </row>
        <row r="180">
          <cell r="O180">
            <v>150</v>
          </cell>
          <cell r="P180">
            <v>689.28</v>
          </cell>
        </row>
        <row r="180">
          <cell r="S180">
            <v>30.16</v>
          </cell>
        </row>
        <row r="180">
          <cell r="U180">
            <v>374.8</v>
          </cell>
        </row>
        <row r="180">
          <cell r="W180">
            <v>72.37</v>
          </cell>
        </row>
        <row r="181">
          <cell r="B181" t="str">
            <v>马立香</v>
          </cell>
          <cell r="C181" t="str">
            <v>男</v>
          </cell>
          <cell r="D181" t="str">
            <v>2025-06-06</v>
          </cell>
        </row>
        <row r="181">
          <cell r="J181">
            <v>4308</v>
          </cell>
          <cell r="K181">
            <v>4308</v>
          </cell>
          <cell r="L181">
            <v>4308</v>
          </cell>
          <cell r="M181">
            <v>4308</v>
          </cell>
        </row>
        <row r="181">
          <cell r="O181">
            <v>150</v>
          </cell>
          <cell r="P181">
            <v>689.28</v>
          </cell>
        </row>
        <row r="181">
          <cell r="S181">
            <v>30.16</v>
          </cell>
        </row>
        <row r="181">
          <cell r="U181">
            <v>374.8</v>
          </cell>
        </row>
        <row r="181">
          <cell r="W181">
            <v>72.37</v>
          </cell>
        </row>
        <row r="182">
          <cell r="B182" t="str">
            <v>李湘泉</v>
          </cell>
          <cell r="C182" t="str">
            <v>女</v>
          </cell>
          <cell r="D182" t="str">
            <v>2025-06-10</v>
          </cell>
        </row>
        <row r="182">
          <cell r="J182">
            <v>4308</v>
          </cell>
          <cell r="K182">
            <v>4308</v>
          </cell>
          <cell r="L182">
            <v>4308</v>
          </cell>
          <cell r="M182">
            <v>4308</v>
          </cell>
        </row>
        <row r="182">
          <cell r="O182">
            <v>150</v>
          </cell>
          <cell r="P182">
            <v>689.28</v>
          </cell>
        </row>
        <row r="182">
          <cell r="S182">
            <v>30.16</v>
          </cell>
        </row>
        <row r="182">
          <cell r="U182">
            <v>374.8</v>
          </cell>
        </row>
        <row r="182">
          <cell r="W182">
            <v>72.37</v>
          </cell>
        </row>
        <row r="183">
          <cell r="B183" t="str">
            <v>朱新良</v>
          </cell>
          <cell r="C183" t="str">
            <v>男</v>
          </cell>
          <cell r="D183" t="str">
            <v>2025-06-17</v>
          </cell>
        </row>
        <row r="183">
          <cell r="O183">
            <v>150</v>
          </cell>
        </row>
        <row r="183">
          <cell r="W183">
            <v>72.37</v>
          </cell>
        </row>
        <row r="184">
          <cell r="B184" t="str">
            <v>张桂花</v>
          </cell>
          <cell r="C184" t="str">
            <v>女</v>
          </cell>
          <cell r="D184" t="str">
            <v>2025-06-21</v>
          </cell>
        </row>
        <row r="184">
          <cell r="O184">
            <v>150</v>
          </cell>
        </row>
        <row r="184">
          <cell r="W184">
            <v>72.37</v>
          </cell>
        </row>
        <row r="185">
          <cell r="B185" t="str">
            <v>唐国祥</v>
          </cell>
          <cell r="C185" t="str">
            <v>男</v>
          </cell>
          <cell r="D185" t="str">
            <v>2025-06-21</v>
          </cell>
        </row>
        <row r="185">
          <cell r="O185">
            <v>150</v>
          </cell>
        </row>
        <row r="185">
          <cell r="W185">
            <v>72.37</v>
          </cell>
        </row>
        <row r="186">
          <cell r="B186" t="str">
            <v>曹庆华</v>
          </cell>
          <cell r="C186" t="str">
            <v>女</v>
          </cell>
          <cell r="D186" t="str">
            <v>2025-06-23</v>
          </cell>
        </row>
        <row r="186">
          <cell r="O186">
            <v>150</v>
          </cell>
        </row>
        <row r="186">
          <cell r="W186">
            <v>72.37</v>
          </cell>
        </row>
        <row r="187">
          <cell r="E187">
            <v>172</v>
          </cell>
        </row>
        <row r="188">
          <cell r="E188">
            <v>0</v>
          </cell>
        </row>
        <row r="189">
          <cell r="O189">
            <v>4650</v>
          </cell>
          <cell r="P189">
            <v>15164.16</v>
          </cell>
          <cell r="Q189">
            <v>0</v>
          </cell>
          <cell r="R189">
            <v>0</v>
          </cell>
          <cell r="S189">
            <v>663.52</v>
          </cell>
          <cell r="T189">
            <v>0</v>
          </cell>
          <cell r="U189">
            <v>8245.6</v>
          </cell>
          <cell r="V189">
            <v>0</v>
          </cell>
          <cell r="W189">
            <v>2243.47</v>
          </cell>
          <cell r="X189">
            <v>0</v>
          </cell>
        </row>
        <row r="189">
          <cell r="Z189">
            <v>0</v>
          </cell>
        </row>
        <row r="191">
          <cell r="B191" t="str">
            <v>蒋鹏</v>
          </cell>
        </row>
        <row r="191">
          <cell r="E191" t="str">
            <v>2025-05-23</v>
          </cell>
        </row>
        <row r="191">
          <cell r="J191">
            <v>4308</v>
          </cell>
          <cell r="K191">
            <v>4308</v>
          </cell>
          <cell r="L191">
            <v>4308</v>
          </cell>
          <cell r="M191">
            <v>4308</v>
          </cell>
        </row>
        <row r="191">
          <cell r="O191">
            <v>150</v>
          </cell>
          <cell r="P191">
            <v>689.28</v>
          </cell>
        </row>
        <row r="191">
          <cell r="S191">
            <v>30.16</v>
          </cell>
        </row>
        <row r="191">
          <cell r="U191">
            <v>352.61</v>
          </cell>
        </row>
        <row r="191">
          <cell r="W191">
            <v>60.31</v>
          </cell>
        </row>
        <row r="192">
          <cell r="B192" t="str">
            <v>张超锋</v>
          </cell>
        </row>
        <row r="192">
          <cell r="E192" t="str">
            <v>2025-04-12</v>
          </cell>
        </row>
        <row r="192">
          <cell r="J192">
            <v>4308</v>
          </cell>
          <cell r="K192">
            <v>4308</v>
          </cell>
          <cell r="L192">
            <v>4308</v>
          </cell>
          <cell r="M192">
            <v>4308</v>
          </cell>
        </row>
        <row r="192">
          <cell r="O192">
            <v>150</v>
          </cell>
          <cell r="P192">
            <v>689.28</v>
          </cell>
        </row>
        <row r="192">
          <cell r="S192">
            <v>30.16</v>
          </cell>
        </row>
        <row r="192">
          <cell r="U192">
            <v>352.61</v>
          </cell>
        </row>
        <row r="192">
          <cell r="W192">
            <v>60.31</v>
          </cell>
        </row>
        <row r="193">
          <cell r="B193" t="str">
            <v>何杰</v>
          </cell>
        </row>
        <row r="193">
          <cell r="E193" t="str">
            <v>2025-04-11</v>
          </cell>
        </row>
        <row r="193">
          <cell r="J193">
            <v>4308</v>
          </cell>
          <cell r="K193">
            <v>4308</v>
          </cell>
          <cell r="L193">
            <v>4308</v>
          </cell>
          <cell r="M193">
            <v>4308</v>
          </cell>
        </row>
        <row r="193">
          <cell r="O193">
            <v>150</v>
          </cell>
          <cell r="P193">
            <v>689.28</v>
          </cell>
        </row>
        <row r="193">
          <cell r="S193">
            <v>30.16</v>
          </cell>
        </row>
        <row r="193">
          <cell r="U193">
            <v>352.61</v>
          </cell>
        </row>
        <row r="193">
          <cell r="W193">
            <v>60.31</v>
          </cell>
        </row>
        <row r="194">
          <cell r="B194" t="str">
            <v>刘军玲</v>
          </cell>
        </row>
        <row r="194">
          <cell r="E194" t="str">
            <v>2025-04-11</v>
          </cell>
        </row>
        <row r="194">
          <cell r="J194">
            <v>4308</v>
          </cell>
          <cell r="K194">
            <v>4308</v>
          </cell>
          <cell r="L194">
            <v>4308</v>
          </cell>
          <cell r="M194">
            <v>4308</v>
          </cell>
        </row>
        <row r="194">
          <cell r="O194">
            <v>150</v>
          </cell>
          <cell r="P194">
            <v>689.28</v>
          </cell>
        </row>
        <row r="194">
          <cell r="S194">
            <v>30.16</v>
          </cell>
        </row>
        <row r="194">
          <cell r="U194">
            <v>352.61</v>
          </cell>
        </row>
        <row r="194">
          <cell r="W194">
            <v>60.31</v>
          </cell>
        </row>
        <row r="195">
          <cell r="B195" t="str">
            <v>汤锦程</v>
          </cell>
        </row>
        <row r="195">
          <cell r="E195">
            <v>45814</v>
          </cell>
        </row>
        <row r="195">
          <cell r="J195">
            <v>4308</v>
          </cell>
          <cell r="K195">
            <v>4308</v>
          </cell>
          <cell r="L195">
            <v>4308</v>
          </cell>
          <cell r="M195">
            <v>4308</v>
          </cell>
        </row>
        <row r="195">
          <cell r="O195">
            <v>150</v>
          </cell>
          <cell r="P195">
            <v>689.28</v>
          </cell>
        </row>
        <row r="195">
          <cell r="S195">
            <v>30.16</v>
          </cell>
        </row>
        <row r="195">
          <cell r="U195">
            <v>352.61</v>
          </cell>
        </row>
        <row r="195">
          <cell r="W195">
            <v>60.31</v>
          </cell>
        </row>
        <row r="196">
          <cell r="B196" t="str">
            <v>彭洪准</v>
          </cell>
        </row>
        <row r="196">
          <cell r="E196" t="str">
            <v>2025-03-27</v>
          </cell>
        </row>
        <row r="196">
          <cell r="J196">
            <v>4308</v>
          </cell>
          <cell r="K196">
            <v>4308</v>
          </cell>
          <cell r="L196">
            <v>4308</v>
          </cell>
          <cell r="M196">
            <v>4308</v>
          </cell>
        </row>
        <row r="196">
          <cell r="O196">
            <v>150</v>
          </cell>
          <cell r="P196">
            <v>689.28</v>
          </cell>
        </row>
        <row r="196">
          <cell r="S196">
            <v>30.16</v>
          </cell>
        </row>
        <row r="196">
          <cell r="U196">
            <v>352.61</v>
          </cell>
        </row>
        <row r="196">
          <cell r="W196">
            <v>60.31</v>
          </cell>
        </row>
        <row r="197">
          <cell r="B197" t="str">
            <v>罗铁</v>
          </cell>
        </row>
        <row r="197">
          <cell r="E197" t="str">
            <v>2025-03-25</v>
          </cell>
        </row>
        <row r="197">
          <cell r="J197">
            <v>4308</v>
          </cell>
          <cell r="K197">
            <v>4308</v>
          </cell>
          <cell r="L197">
            <v>4308</v>
          </cell>
          <cell r="M197">
            <v>4308</v>
          </cell>
        </row>
        <row r="197">
          <cell r="O197">
            <v>150</v>
          </cell>
          <cell r="P197">
            <v>689.28</v>
          </cell>
        </row>
        <row r="197">
          <cell r="S197">
            <v>30.16</v>
          </cell>
        </row>
        <row r="197">
          <cell r="U197">
            <v>352.61</v>
          </cell>
        </row>
        <row r="197">
          <cell r="W197">
            <v>60.31</v>
          </cell>
        </row>
        <row r="198">
          <cell r="B198" t="str">
            <v>贺翌昂</v>
          </cell>
        </row>
        <row r="198">
          <cell r="E198" t="str">
            <v>2025-03-23</v>
          </cell>
        </row>
        <row r="198">
          <cell r="J198">
            <v>4308</v>
          </cell>
          <cell r="K198">
            <v>4308</v>
          </cell>
          <cell r="L198">
            <v>4308</v>
          </cell>
          <cell r="M198">
            <v>4308</v>
          </cell>
        </row>
        <row r="198">
          <cell r="O198">
            <v>150</v>
          </cell>
          <cell r="P198">
            <v>689.28</v>
          </cell>
        </row>
        <row r="198">
          <cell r="S198">
            <v>30.16</v>
          </cell>
        </row>
        <row r="198">
          <cell r="U198">
            <v>352.61</v>
          </cell>
        </row>
        <row r="198">
          <cell r="W198">
            <v>60.31</v>
          </cell>
        </row>
        <row r="199">
          <cell r="B199" t="str">
            <v>袁珊珊</v>
          </cell>
        </row>
        <row r="199">
          <cell r="E199" t="str">
            <v>2025-03-23</v>
          </cell>
        </row>
        <row r="199">
          <cell r="J199">
            <v>4308</v>
          </cell>
          <cell r="K199">
            <v>4308</v>
          </cell>
          <cell r="L199">
            <v>4308</v>
          </cell>
          <cell r="M199">
            <v>4308</v>
          </cell>
        </row>
        <row r="199">
          <cell r="O199">
            <v>150</v>
          </cell>
          <cell r="P199">
            <v>689.28</v>
          </cell>
        </row>
        <row r="199">
          <cell r="S199">
            <v>30.16</v>
          </cell>
        </row>
        <row r="199">
          <cell r="U199">
            <v>352.61</v>
          </cell>
        </row>
        <row r="199">
          <cell r="W199">
            <v>60.31</v>
          </cell>
        </row>
        <row r="200">
          <cell r="B200" t="str">
            <v>袁建平</v>
          </cell>
        </row>
        <row r="200">
          <cell r="E200" t="str">
            <v>2025-03-18</v>
          </cell>
        </row>
        <row r="200">
          <cell r="J200">
            <v>4308</v>
          </cell>
          <cell r="K200">
            <v>4308</v>
          </cell>
          <cell r="L200">
            <v>4308</v>
          </cell>
          <cell r="M200">
            <v>4308</v>
          </cell>
        </row>
        <row r="200">
          <cell r="O200">
            <v>150</v>
          </cell>
          <cell r="P200">
            <v>689.28</v>
          </cell>
        </row>
        <row r="200">
          <cell r="S200">
            <v>30.16</v>
          </cell>
        </row>
        <row r="200">
          <cell r="U200">
            <v>352.61</v>
          </cell>
        </row>
        <row r="200">
          <cell r="W200">
            <v>60.31</v>
          </cell>
        </row>
        <row r="201">
          <cell r="B201" t="str">
            <v>肖海燕</v>
          </cell>
        </row>
        <row r="201">
          <cell r="E201">
            <v>45814</v>
          </cell>
        </row>
        <row r="201">
          <cell r="J201">
            <v>4308</v>
          </cell>
          <cell r="K201">
            <v>4308</v>
          </cell>
          <cell r="L201">
            <v>4308</v>
          </cell>
          <cell r="M201">
            <v>4308</v>
          </cell>
        </row>
        <row r="201">
          <cell r="O201">
            <v>150</v>
          </cell>
          <cell r="P201">
            <v>0</v>
          </cell>
        </row>
        <row r="201">
          <cell r="S201">
            <v>0</v>
          </cell>
        </row>
        <row r="201">
          <cell r="U201">
            <v>0</v>
          </cell>
        </row>
        <row r="201">
          <cell r="W201">
            <v>60.31</v>
          </cell>
        </row>
        <row r="202">
          <cell r="B202" t="str">
            <v>颜俊杰</v>
          </cell>
        </row>
        <row r="202">
          <cell r="E202">
            <v>45805</v>
          </cell>
        </row>
        <row r="202">
          <cell r="J202">
            <v>4308</v>
          </cell>
          <cell r="K202">
            <v>4308</v>
          </cell>
          <cell r="L202">
            <v>4308</v>
          </cell>
          <cell r="M202">
            <v>4308</v>
          </cell>
        </row>
        <row r="202">
          <cell r="O202">
            <v>150</v>
          </cell>
          <cell r="P202">
            <v>689.28</v>
          </cell>
        </row>
        <row r="202">
          <cell r="S202">
            <v>30.16</v>
          </cell>
        </row>
        <row r="202">
          <cell r="U202">
            <v>352.61</v>
          </cell>
        </row>
        <row r="202">
          <cell r="W202">
            <v>60.31</v>
          </cell>
        </row>
        <row r="203">
          <cell r="E203">
            <v>184</v>
          </cell>
        </row>
        <row r="204">
          <cell r="E204">
            <v>0</v>
          </cell>
        </row>
        <row r="205">
          <cell r="O205">
            <v>1800</v>
          </cell>
          <cell r="P205">
            <v>7582.08</v>
          </cell>
          <cell r="Q205">
            <v>0</v>
          </cell>
          <cell r="R205">
            <v>0</v>
          </cell>
          <cell r="S205">
            <v>331.76</v>
          </cell>
          <cell r="T205">
            <v>0</v>
          </cell>
          <cell r="U205">
            <v>3878.71</v>
          </cell>
          <cell r="V205">
            <v>0</v>
          </cell>
          <cell r="W205">
            <v>723.72</v>
          </cell>
          <cell r="X205">
            <v>0</v>
          </cell>
        </row>
        <row r="205">
          <cell r="Z205">
            <v>0</v>
          </cell>
        </row>
        <row r="207">
          <cell r="B207" t="str">
            <v>周孝勇</v>
          </cell>
          <cell r="C207" t="str">
            <v>男</v>
          </cell>
          <cell r="D207" t="str">
            <v>421023198401035256</v>
          </cell>
          <cell r="E207">
            <v>45730</v>
          </cell>
        </row>
        <row r="207">
          <cell r="J207">
            <v>4308</v>
          </cell>
          <cell r="K207">
            <v>4308</v>
          </cell>
          <cell r="L207">
            <v>4308</v>
          </cell>
          <cell r="M207">
            <v>4308</v>
          </cell>
        </row>
        <row r="207">
          <cell r="O207">
            <v>150</v>
          </cell>
          <cell r="P207">
            <v>689.28</v>
          </cell>
        </row>
        <row r="207">
          <cell r="S207">
            <v>30.156</v>
          </cell>
        </row>
        <row r="207">
          <cell r="U207">
            <v>350.349</v>
          </cell>
        </row>
        <row r="207">
          <cell r="W207">
            <v>51.696</v>
          </cell>
        </row>
        <row r="208">
          <cell r="B208" t="str">
            <v>陈元庆</v>
          </cell>
          <cell r="C208" t="str">
            <v>男</v>
          </cell>
          <cell r="D208" t="str">
            <v>430221198301260033</v>
          </cell>
          <cell r="E208">
            <v>45696</v>
          </cell>
        </row>
        <row r="208">
          <cell r="J208">
            <v>4308</v>
          </cell>
          <cell r="K208">
            <v>4308</v>
          </cell>
          <cell r="L208">
            <v>4308</v>
          </cell>
          <cell r="M208">
            <v>4308</v>
          </cell>
        </row>
        <row r="208">
          <cell r="O208">
            <v>150</v>
          </cell>
          <cell r="P208">
            <v>689.28</v>
          </cell>
        </row>
        <row r="208">
          <cell r="S208">
            <v>30.156</v>
          </cell>
        </row>
        <row r="208">
          <cell r="U208">
            <v>350.349</v>
          </cell>
        </row>
        <row r="208">
          <cell r="W208">
            <v>51.696</v>
          </cell>
        </row>
        <row r="209">
          <cell r="B209" t="str">
            <v>唐相健</v>
          </cell>
          <cell r="C209" t="str">
            <v>男</v>
          </cell>
          <cell r="D209" t="str">
            <v>430225198012126511</v>
          </cell>
          <cell r="E209">
            <v>45817</v>
          </cell>
        </row>
        <row r="209">
          <cell r="J209">
            <v>4308</v>
          </cell>
          <cell r="K209">
            <v>4308</v>
          </cell>
          <cell r="L209">
            <v>4308</v>
          </cell>
          <cell r="M209">
            <v>4308</v>
          </cell>
        </row>
        <row r="209">
          <cell r="O209">
            <v>150</v>
          </cell>
          <cell r="P209">
            <v>689.28</v>
          </cell>
        </row>
        <row r="209">
          <cell r="S209">
            <v>30.156</v>
          </cell>
        </row>
        <row r="209">
          <cell r="U209">
            <v>350.349</v>
          </cell>
        </row>
        <row r="209">
          <cell r="W209">
            <v>51.696</v>
          </cell>
        </row>
        <row r="210">
          <cell r="E210">
            <v>187</v>
          </cell>
        </row>
        <row r="211">
          <cell r="E211">
            <v>0</v>
          </cell>
        </row>
        <row r="212">
          <cell r="O212">
            <v>450</v>
          </cell>
          <cell r="P212">
            <v>2067.84</v>
          </cell>
          <cell r="Q212">
            <v>0</v>
          </cell>
          <cell r="R212">
            <v>0</v>
          </cell>
          <cell r="S212">
            <v>90.468</v>
          </cell>
          <cell r="T212">
            <v>0</v>
          </cell>
          <cell r="U212">
            <v>1051.047</v>
          </cell>
          <cell r="V212">
            <v>0</v>
          </cell>
          <cell r="W212">
            <v>155.088</v>
          </cell>
          <cell r="X212">
            <v>0</v>
          </cell>
        </row>
        <row r="212">
          <cell r="Z212">
            <v>0</v>
          </cell>
        </row>
        <row r="214">
          <cell r="B214" t="str">
            <v>毛伟</v>
          </cell>
          <cell r="C214" t="str">
            <v>男</v>
          </cell>
          <cell r="D214" t="str">
            <v>432930196510231818</v>
          </cell>
          <cell r="E214">
            <v>42403</v>
          </cell>
        </row>
        <row r="214">
          <cell r="J214">
            <v>4308</v>
          </cell>
          <cell r="K214">
            <v>4308</v>
          </cell>
          <cell r="L214">
            <v>4308</v>
          </cell>
          <cell r="M214">
            <v>4308</v>
          </cell>
        </row>
        <row r="214">
          <cell r="O214">
            <v>60</v>
          </cell>
          <cell r="P214">
            <v>689.28</v>
          </cell>
        </row>
        <row r="214">
          <cell r="S214">
            <v>30.16</v>
          </cell>
        </row>
        <row r="214">
          <cell r="U214">
            <v>374.8</v>
          </cell>
        </row>
        <row r="214">
          <cell r="W214">
            <v>108.56</v>
          </cell>
        </row>
        <row r="215">
          <cell r="B215" t="str">
            <v>黄清梅</v>
          </cell>
          <cell r="C215" t="str">
            <v>男</v>
          </cell>
          <cell r="D215" t="str">
            <v>430221196712026824</v>
          </cell>
          <cell r="E215">
            <v>43191</v>
          </cell>
        </row>
        <row r="215">
          <cell r="O215">
            <v>60</v>
          </cell>
        </row>
        <row r="215">
          <cell r="W215">
            <v>100</v>
          </cell>
        </row>
        <row r="216">
          <cell r="B216" t="str">
            <v>蒋正林</v>
          </cell>
          <cell r="C216" t="str">
            <v>男</v>
          </cell>
          <cell r="D216" t="str">
            <v>430211196509183530</v>
          </cell>
          <cell r="E216">
            <v>43191</v>
          </cell>
        </row>
        <row r="216">
          <cell r="J216">
            <v>4308</v>
          </cell>
          <cell r="K216">
            <v>4308</v>
          </cell>
          <cell r="L216">
            <v>4308</v>
          </cell>
          <cell r="M216">
            <v>4308</v>
          </cell>
        </row>
        <row r="216">
          <cell r="O216">
            <v>60</v>
          </cell>
          <cell r="P216">
            <v>689.28</v>
          </cell>
        </row>
        <row r="216">
          <cell r="S216">
            <v>30.16</v>
          </cell>
        </row>
        <row r="216">
          <cell r="U216">
            <v>374.8</v>
          </cell>
        </row>
        <row r="216">
          <cell r="W216">
            <v>108.56</v>
          </cell>
        </row>
        <row r="217">
          <cell r="B217" t="str">
            <v>高贤勇</v>
          </cell>
          <cell r="C217" t="str">
            <v>男</v>
          </cell>
          <cell r="D217" t="str">
            <v>430203198208203015</v>
          </cell>
          <cell r="E217">
            <v>43641</v>
          </cell>
        </row>
        <row r="217">
          <cell r="J217">
            <v>4308</v>
          </cell>
          <cell r="K217">
            <v>4308</v>
          </cell>
          <cell r="L217">
            <v>4308</v>
          </cell>
          <cell r="M217">
            <v>4308</v>
          </cell>
        </row>
        <row r="217">
          <cell r="O217">
            <v>60</v>
          </cell>
          <cell r="P217">
            <v>689.28</v>
          </cell>
        </row>
        <row r="217">
          <cell r="S217">
            <v>30.16</v>
          </cell>
        </row>
        <row r="217">
          <cell r="U217">
            <v>374.8</v>
          </cell>
        </row>
        <row r="217">
          <cell r="W217">
            <v>108.56</v>
          </cell>
        </row>
        <row r="218">
          <cell r="B218" t="str">
            <v>张迪辉</v>
          </cell>
          <cell r="C218" t="str">
            <v>男</v>
          </cell>
          <cell r="D218" t="str">
            <v>430202197307261033</v>
          </cell>
          <cell r="E218">
            <v>43668</v>
          </cell>
        </row>
        <row r="218">
          <cell r="J218">
            <v>4308</v>
          </cell>
          <cell r="K218">
            <v>4308</v>
          </cell>
          <cell r="L218">
            <v>4308</v>
          </cell>
          <cell r="M218">
            <v>4308</v>
          </cell>
        </row>
        <row r="218">
          <cell r="O218">
            <v>60</v>
          </cell>
          <cell r="P218">
            <v>689.28</v>
          </cell>
        </row>
        <row r="218">
          <cell r="S218">
            <v>30.16</v>
          </cell>
        </row>
        <row r="218">
          <cell r="U218">
            <v>374.8</v>
          </cell>
        </row>
        <row r="218">
          <cell r="W218">
            <v>108.56</v>
          </cell>
        </row>
        <row r="219">
          <cell r="B219" t="str">
            <v>彭孜刚</v>
          </cell>
          <cell r="C219" t="str">
            <v>男</v>
          </cell>
          <cell r="D219" t="str">
            <v>430426198111044375</v>
          </cell>
          <cell r="E219">
            <v>43675</v>
          </cell>
        </row>
        <row r="219">
          <cell r="J219">
            <v>5485</v>
          </cell>
          <cell r="K219">
            <v>5485</v>
          </cell>
          <cell r="L219">
            <v>5485</v>
          </cell>
          <cell r="M219">
            <v>5485</v>
          </cell>
        </row>
        <row r="219">
          <cell r="O219">
            <v>60</v>
          </cell>
          <cell r="P219">
            <v>877.6</v>
          </cell>
        </row>
        <row r="219">
          <cell r="S219">
            <v>38.4</v>
          </cell>
        </row>
        <row r="219">
          <cell r="U219">
            <v>477.2</v>
          </cell>
        </row>
        <row r="219">
          <cell r="W219">
            <v>138.23</v>
          </cell>
        </row>
        <row r="220">
          <cell r="B220" t="str">
            <v>杨亮亮</v>
          </cell>
          <cell r="C220" t="str">
            <v>女</v>
          </cell>
          <cell r="D220" t="str">
            <v>430224198601162717</v>
          </cell>
          <cell r="E220">
            <v>43684</v>
          </cell>
        </row>
        <row r="220">
          <cell r="J220">
            <v>4479</v>
          </cell>
          <cell r="K220">
            <v>4479</v>
          </cell>
          <cell r="L220">
            <v>4479</v>
          </cell>
          <cell r="M220">
            <v>4479</v>
          </cell>
        </row>
        <row r="220">
          <cell r="O220">
            <v>60</v>
          </cell>
          <cell r="P220">
            <v>716.64</v>
          </cell>
        </row>
        <row r="220">
          <cell r="S220">
            <v>31.35</v>
          </cell>
        </row>
        <row r="220">
          <cell r="U220">
            <v>389.67</v>
          </cell>
        </row>
        <row r="220">
          <cell r="W220">
            <v>112.87</v>
          </cell>
        </row>
        <row r="221">
          <cell r="B221" t="str">
            <v>李慧玲</v>
          </cell>
          <cell r="C221" t="str">
            <v>男</v>
          </cell>
          <cell r="D221" t="str">
            <v>412927197803102641</v>
          </cell>
          <cell r="E221">
            <v>43685</v>
          </cell>
        </row>
        <row r="221">
          <cell r="J221">
            <v>4308</v>
          </cell>
          <cell r="K221">
            <v>4308</v>
          </cell>
          <cell r="L221">
            <v>4308</v>
          </cell>
          <cell r="M221">
            <v>4308</v>
          </cell>
        </row>
        <row r="221">
          <cell r="O221">
            <v>60</v>
          </cell>
          <cell r="P221">
            <v>689.28</v>
          </cell>
        </row>
        <row r="221">
          <cell r="S221">
            <v>30.16</v>
          </cell>
        </row>
        <row r="221">
          <cell r="U221">
            <v>374.8</v>
          </cell>
        </row>
        <row r="221">
          <cell r="W221">
            <v>108.56</v>
          </cell>
        </row>
        <row r="222">
          <cell r="B222" t="str">
            <v>刘明</v>
          </cell>
          <cell r="C222" t="str">
            <v>男</v>
          </cell>
          <cell r="D222" t="str">
            <v>430221198411125318</v>
          </cell>
          <cell r="E222">
            <v>43725</v>
          </cell>
        </row>
        <row r="222">
          <cell r="J222">
            <v>4311</v>
          </cell>
          <cell r="K222">
            <v>4311</v>
          </cell>
          <cell r="L222">
            <v>4311</v>
          </cell>
          <cell r="M222">
            <v>4311</v>
          </cell>
        </row>
        <row r="222">
          <cell r="O222">
            <v>60</v>
          </cell>
          <cell r="P222">
            <v>689.76</v>
          </cell>
        </row>
        <row r="222">
          <cell r="S222">
            <v>30.18</v>
          </cell>
        </row>
        <row r="222">
          <cell r="U222">
            <v>375.06</v>
          </cell>
        </row>
        <row r="222">
          <cell r="W222">
            <v>108.64</v>
          </cell>
        </row>
        <row r="223">
          <cell r="B223" t="str">
            <v>郭正军</v>
          </cell>
          <cell r="C223" t="str">
            <v>男</v>
          </cell>
          <cell r="D223" t="str">
            <v>43022119740226651X</v>
          </cell>
          <cell r="E223">
            <v>44306</v>
          </cell>
        </row>
        <row r="223">
          <cell r="J223">
            <v>4308</v>
          </cell>
          <cell r="K223">
            <v>4308</v>
          </cell>
          <cell r="L223">
            <v>4308</v>
          </cell>
          <cell r="M223">
            <v>4308</v>
          </cell>
        </row>
        <row r="223">
          <cell r="O223">
            <v>60</v>
          </cell>
          <cell r="P223">
            <v>689.28</v>
          </cell>
        </row>
        <row r="223">
          <cell r="S223">
            <v>30.16</v>
          </cell>
        </row>
        <row r="223">
          <cell r="U223">
            <v>374.8</v>
          </cell>
        </row>
        <row r="223">
          <cell r="W223">
            <v>108.56</v>
          </cell>
        </row>
        <row r="224">
          <cell r="B224" t="str">
            <v>麻志超</v>
          </cell>
          <cell r="C224" t="str">
            <v>女</v>
          </cell>
          <cell r="D224" t="str">
            <v>433124196808279056</v>
          </cell>
          <cell r="E224">
            <v>44621</v>
          </cell>
        </row>
        <row r="224">
          <cell r="J224">
            <v>5500</v>
          </cell>
          <cell r="K224">
            <v>5500</v>
          </cell>
          <cell r="L224">
            <v>5500</v>
          </cell>
          <cell r="M224">
            <v>5500</v>
          </cell>
        </row>
        <row r="224">
          <cell r="O224">
            <v>60</v>
          </cell>
          <cell r="P224">
            <v>880</v>
          </cell>
        </row>
        <row r="224">
          <cell r="S224">
            <v>38.5</v>
          </cell>
        </row>
        <row r="224">
          <cell r="U224">
            <v>478.5</v>
          </cell>
        </row>
        <row r="224">
          <cell r="W224">
            <v>138.6</v>
          </cell>
        </row>
        <row r="225">
          <cell r="B225" t="str">
            <v>王虎彪</v>
          </cell>
          <cell r="C225" t="str">
            <v>男</v>
          </cell>
          <cell r="D225" t="str">
            <v>430221197608157116</v>
          </cell>
          <cell r="E225">
            <v>44712</v>
          </cell>
        </row>
        <row r="225">
          <cell r="J225">
            <v>4308</v>
          </cell>
          <cell r="K225">
            <v>4308</v>
          </cell>
          <cell r="L225">
            <v>4308</v>
          </cell>
          <cell r="M225">
            <v>4308</v>
          </cell>
        </row>
        <row r="225">
          <cell r="O225">
            <v>60</v>
          </cell>
          <cell r="P225">
            <v>689.28</v>
          </cell>
        </row>
        <row r="225">
          <cell r="S225">
            <v>30.16</v>
          </cell>
        </row>
        <row r="225">
          <cell r="U225">
            <v>374.8</v>
          </cell>
        </row>
        <row r="225">
          <cell r="W225">
            <v>108.56</v>
          </cell>
        </row>
        <row r="226">
          <cell r="B226" t="str">
            <v>曹卫清</v>
          </cell>
          <cell r="C226" t="str">
            <v>女</v>
          </cell>
          <cell r="D226" t="str">
            <v>432321196507103234</v>
          </cell>
          <cell r="E226">
            <v>44741</v>
          </cell>
        </row>
        <row r="226">
          <cell r="J226">
            <v>4308</v>
          </cell>
          <cell r="K226">
            <v>4308</v>
          </cell>
          <cell r="L226">
            <v>4308</v>
          </cell>
          <cell r="M226">
            <v>4308</v>
          </cell>
        </row>
        <row r="226">
          <cell r="O226">
            <v>60</v>
          </cell>
          <cell r="P226">
            <v>689.28</v>
          </cell>
        </row>
        <row r="226">
          <cell r="S226">
            <v>30.16</v>
          </cell>
        </row>
        <row r="226">
          <cell r="U226">
            <v>374.8</v>
          </cell>
        </row>
        <row r="226">
          <cell r="W226">
            <v>108.56</v>
          </cell>
        </row>
        <row r="227">
          <cell r="B227" t="str">
            <v>王西明</v>
          </cell>
          <cell r="C227" t="str">
            <v>男</v>
          </cell>
          <cell r="D227" t="str">
            <v>430221197210013518</v>
          </cell>
          <cell r="E227">
            <v>44743</v>
          </cell>
        </row>
        <row r="227">
          <cell r="J227">
            <v>4308</v>
          </cell>
          <cell r="K227">
            <v>4308</v>
          </cell>
          <cell r="L227">
            <v>4308</v>
          </cell>
          <cell r="M227">
            <v>4308</v>
          </cell>
        </row>
        <row r="227">
          <cell r="O227">
            <v>60</v>
          </cell>
          <cell r="P227">
            <v>689.28</v>
          </cell>
        </row>
        <row r="227">
          <cell r="S227">
            <v>30.16</v>
          </cell>
        </row>
        <row r="227">
          <cell r="U227">
            <v>374.8</v>
          </cell>
        </row>
        <row r="227">
          <cell r="W227">
            <v>108.56</v>
          </cell>
        </row>
        <row r="228">
          <cell r="B228" t="str">
            <v>贺楚平</v>
          </cell>
          <cell r="C228" t="str">
            <v>男</v>
          </cell>
          <cell r="D228" t="str">
            <v>430124196509180694</v>
          </cell>
          <cell r="E228">
            <v>44753</v>
          </cell>
        </row>
        <row r="228">
          <cell r="J228">
            <v>4308</v>
          </cell>
          <cell r="K228">
            <v>4308</v>
          </cell>
          <cell r="L228">
            <v>4308</v>
          </cell>
          <cell r="M228">
            <v>4308</v>
          </cell>
        </row>
        <row r="228">
          <cell r="O228">
            <v>60</v>
          </cell>
          <cell r="P228">
            <v>689.28</v>
          </cell>
        </row>
        <row r="228">
          <cell r="S228">
            <v>30.16</v>
          </cell>
        </row>
        <row r="228">
          <cell r="U228">
            <v>374.8</v>
          </cell>
        </row>
        <row r="228">
          <cell r="W228">
            <v>108.56</v>
          </cell>
        </row>
        <row r="229">
          <cell r="B229" t="str">
            <v>戴立娟</v>
          </cell>
          <cell r="C229" t="str">
            <v>男</v>
          </cell>
          <cell r="D229" t="str">
            <v>520103197710200022</v>
          </cell>
          <cell r="E229">
            <v>44754</v>
          </cell>
        </row>
        <row r="229">
          <cell r="J229">
            <v>4308</v>
          </cell>
          <cell r="K229">
            <v>4308</v>
          </cell>
          <cell r="L229">
            <v>4308</v>
          </cell>
          <cell r="M229">
            <v>4308</v>
          </cell>
        </row>
        <row r="229">
          <cell r="O229">
            <v>60</v>
          </cell>
          <cell r="P229">
            <v>689.28</v>
          </cell>
        </row>
        <row r="229">
          <cell r="S229">
            <v>30.16</v>
          </cell>
        </row>
        <row r="229">
          <cell r="U229">
            <v>374.8</v>
          </cell>
        </row>
        <row r="229">
          <cell r="W229">
            <v>108.56</v>
          </cell>
        </row>
        <row r="230">
          <cell r="B230" t="str">
            <v>申喜华</v>
          </cell>
          <cell r="C230" t="str">
            <v>女</v>
          </cell>
          <cell r="D230" t="str">
            <v>52010219720421381X</v>
          </cell>
          <cell r="E230">
            <v>44760</v>
          </cell>
        </row>
        <row r="230">
          <cell r="J230">
            <v>4308</v>
          </cell>
          <cell r="K230">
            <v>4308</v>
          </cell>
          <cell r="L230">
            <v>4308</v>
          </cell>
          <cell r="M230">
            <v>4308</v>
          </cell>
        </row>
        <row r="230">
          <cell r="O230">
            <v>60</v>
          </cell>
          <cell r="P230">
            <v>689.28</v>
          </cell>
        </row>
        <row r="230">
          <cell r="S230">
            <v>30.16</v>
          </cell>
        </row>
        <row r="230">
          <cell r="U230">
            <v>374.8</v>
          </cell>
        </row>
        <row r="230">
          <cell r="W230">
            <v>108.56</v>
          </cell>
        </row>
        <row r="231">
          <cell r="B231" t="str">
            <v>李知洋</v>
          </cell>
          <cell r="C231" t="str">
            <v>男</v>
          </cell>
          <cell r="D231" t="str">
            <v>430204200005271014</v>
          </cell>
          <cell r="E231">
            <v>44760</v>
          </cell>
        </row>
        <row r="231">
          <cell r="J231">
            <v>4308</v>
          </cell>
          <cell r="K231">
            <v>4308</v>
          </cell>
          <cell r="L231">
            <v>4308</v>
          </cell>
          <cell r="M231">
            <v>4308</v>
          </cell>
        </row>
        <row r="231">
          <cell r="O231">
            <v>60</v>
          </cell>
          <cell r="P231">
            <v>689.28</v>
          </cell>
        </row>
        <row r="231">
          <cell r="S231">
            <v>30.16</v>
          </cell>
        </row>
        <row r="231">
          <cell r="U231">
            <v>374.8</v>
          </cell>
        </row>
        <row r="231">
          <cell r="W231">
            <v>108.56</v>
          </cell>
        </row>
        <row r="232">
          <cell r="B232" t="str">
            <v>肖春菊</v>
          </cell>
          <cell r="C232" t="str">
            <v>女</v>
          </cell>
          <cell r="D232" t="str">
            <v>430523198203022321</v>
          </cell>
          <cell r="E232">
            <v>44772</v>
          </cell>
        </row>
        <row r="232">
          <cell r="J232">
            <v>4308</v>
          </cell>
          <cell r="K232">
            <v>4308</v>
          </cell>
          <cell r="L232">
            <v>4308</v>
          </cell>
          <cell r="M232">
            <v>4308</v>
          </cell>
        </row>
        <row r="232">
          <cell r="O232">
            <v>60</v>
          </cell>
          <cell r="P232">
            <v>689.28</v>
          </cell>
        </row>
        <row r="232">
          <cell r="S232">
            <v>30.16</v>
          </cell>
        </row>
        <row r="232">
          <cell r="U232">
            <v>374.8</v>
          </cell>
        </row>
        <row r="232">
          <cell r="W232">
            <v>108.56</v>
          </cell>
        </row>
        <row r="233">
          <cell r="B233" t="str">
            <v>陈爱军</v>
          </cell>
          <cell r="C233" t="str">
            <v>男</v>
          </cell>
          <cell r="D233" t="str">
            <v>432621197509014113</v>
          </cell>
          <cell r="E233">
            <v>44772</v>
          </cell>
        </row>
        <row r="233">
          <cell r="J233">
            <v>4308</v>
          </cell>
          <cell r="K233">
            <v>4308</v>
          </cell>
          <cell r="L233">
            <v>4308</v>
          </cell>
          <cell r="M233">
            <v>4308</v>
          </cell>
        </row>
        <row r="233">
          <cell r="O233">
            <v>60</v>
          </cell>
          <cell r="P233">
            <v>689.28</v>
          </cell>
        </row>
        <row r="233">
          <cell r="S233">
            <v>30.16</v>
          </cell>
        </row>
        <row r="233">
          <cell r="U233">
            <v>374.8</v>
          </cell>
        </row>
        <row r="233">
          <cell r="W233">
            <v>108.56</v>
          </cell>
        </row>
        <row r="234">
          <cell r="B234" t="str">
            <v>彭光宏</v>
          </cell>
          <cell r="C234" t="str">
            <v>男</v>
          </cell>
          <cell r="D234" t="str">
            <v>432926197405151015</v>
          </cell>
          <cell r="E234">
            <v>44788</v>
          </cell>
        </row>
        <row r="234">
          <cell r="J234">
            <v>4308</v>
          </cell>
          <cell r="K234">
            <v>4308</v>
          </cell>
          <cell r="L234">
            <v>4308</v>
          </cell>
          <cell r="M234">
            <v>4308</v>
          </cell>
        </row>
        <row r="234">
          <cell r="O234">
            <v>60</v>
          </cell>
          <cell r="P234">
            <v>689.28</v>
          </cell>
        </row>
        <row r="234">
          <cell r="S234">
            <v>30.16</v>
          </cell>
        </row>
        <row r="234">
          <cell r="U234">
            <v>374.8</v>
          </cell>
        </row>
        <row r="234">
          <cell r="W234">
            <v>108.56</v>
          </cell>
        </row>
        <row r="235">
          <cell r="B235" t="str">
            <v>付雄</v>
          </cell>
          <cell r="C235" t="str">
            <v>男</v>
          </cell>
          <cell r="D235" t="str">
            <v>430211199010290410</v>
          </cell>
          <cell r="E235">
            <v>44805</v>
          </cell>
        </row>
        <row r="235">
          <cell r="J235">
            <v>4308</v>
          </cell>
          <cell r="K235">
            <v>4308</v>
          </cell>
          <cell r="L235">
            <v>4308</v>
          </cell>
          <cell r="M235">
            <v>4308</v>
          </cell>
        </row>
        <row r="235">
          <cell r="O235">
            <v>60</v>
          </cell>
          <cell r="P235">
            <v>689.28</v>
          </cell>
        </row>
        <row r="235">
          <cell r="S235">
            <v>30.16</v>
          </cell>
        </row>
        <row r="235">
          <cell r="U235">
            <v>374.8</v>
          </cell>
        </row>
        <row r="235">
          <cell r="W235">
            <v>108.56</v>
          </cell>
        </row>
        <row r="236">
          <cell r="B236" t="str">
            <v>李松辉</v>
          </cell>
          <cell r="C236" t="str">
            <v>男</v>
          </cell>
          <cell r="D236" t="str">
            <v>431322200408100673</v>
          </cell>
          <cell r="E236">
            <v>44805</v>
          </cell>
        </row>
        <row r="236">
          <cell r="J236">
            <v>4308</v>
          </cell>
          <cell r="K236">
            <v>4308</v>
          </cell>
          <cell r="L236">
            <v>4308</v>
          </cell>
          <cell r="M236">
            <v>4308</v>
          </cell>
        </row>
        <row r="236">
          <cell r="O236">
            <v>60</v>
          </cell>
          <cell r="P236">
            <v>689.28</v>
          </cell>
        </row>
        <row r="236">
          <cell r="S236">
            <v>30.16</v>
          </cell>
        </row>
        <row r="236">
          <cell r="U236">
            <v>374.8</v>
          </cell>
        </row>
        <row r="236">
          <cell r="W236">
            <v>108.56</v>
          </cell>
        </row>
        <row r="238">
          <cell r="E238">
            <v>207</v>
          </cell>
        </row>
        <row r="239">
          <cell r="E239">
            <v>0</v>
          </cell>
        </row>
        <row r="240">
          <cell r="O240">
            <v>1380</v>
          </cell>
          <cell r="P240">
            <v>15571.04</v>
          </cell>
          <cell r="Q240">
            <v>0</v>
          </cell>
          <cell r="R240">
            <v>0</v>
          </cell>
          <cell r="S240">
            <v>681.31</v>
          </cell>
          <cell r="T240">
            <v>0</v>
          </cell>
          <cell r="U240">
            <v>8466.83</v>
          </cell>
          <cell r="V240">
            <v>0</v>
          </cell>
          <cell r="W240">
            <v>2552.42</v>
          </cell>
          <cell r="X240">
            <v>0</v>
          </cell>
          <cell r="Y240">
            <v>0</v>
          </cell>
          <cell r="Z240">
            <v>0</v>
          </cell>
        </row>
        <row r="241">
          <cell r="B241" t="str">
            <v>合计</v>
          </cell>
        </row>
        <row r="241">
          <cell r="O241">
            <v>20730</v>
          </cell>
          <cell r="P241">
            <v>137418.94</v>
          </cell>
          <cell r="Q241">
            <v>0</v>
          </cell>
          <cell r="R241">
            <v>0</v>
          </cell>
          <cell r="S241">
            <v>6012.618</v>
          </cell>
          <cell r="T241">
            <v>0</v>
          </cell>
          <cell r="U241">
            <v>74428.257</v>
          </cell>
          <cell r="V241">
            <v>0</v>
          </cell>
          <cell r="W241">
            <v>15738.958</v>
          </cell>
          <cell r="X241">
            <v>0</v>
          </cell>
          <cell r="Y241">
            <v>0</v>
          </cell>
          <cell r="Z241">
            <v>0</v>
          </cell>
        </row>
        <row r="242">
          <cell r="S242" t="str">
            <v>劳务</v>
          </cell>
          <cell r="T242">
            <v>0</v>
          </cell>
        </row>
        <row r="242">
          <cell r="V242">
            <v>0</v>
          </cell>
          <cell r="W242">
            <v>15666.588</v>
          </cell>
          <cell r="X242">
            <v>0</v>
          </cell>
          <cell r="Y242">
            <v>0</v>
          </cell>
          <cell r="Z242">
            <v>0</v>
          </cell>
        </row>
        <row r="246">
          <cell r="S246" t="str">
            <v>五险</v>
          </cell>
          <cell r="T246">
            <v>233598.773</v>
          </cell>
        </row>
        <row r="247">
          <cell r="S247" t="str">
            <v>公积金</v>
          </cell>
          <cell r="T247">
            <v>12303</v>
          </cell>
        </row>
        <row r="248">
          <cell r="T248">
            <v>245901.773</v>
          </cell>
        </row>
        <row r="250">
          <cell r="R250">
            <v>1</v>
          </cell>
          <cell r="S250" t="str">
            <v>鑫起</v>
          </cell>
          <cell r="T250">
            <v>27271.6</v>
          </cell>
          <cell r="U250">
            <v>1380</v>
          </cell>
        </row>
        <row r="251">
          <cell r="B251" t="str">
            <v>工资表208人</v>
          </cell>
        </row>
        <row r="251">
          <cell r="R251">
            <v>2</v>
          </cell>
          <cell r="S251" t="str">
            <v>诚展-湖南</v>
          </cell>
          <cell r="T251">
            <v>51505.5</v>
          </cell>
          <cell r="U251">
            <v>6750</v>
          </cell>
        </row>
        <row r="252">
          <cell r="R252">
            <v>3</v>
          </cell>
          <cell r="S252" t="str">
            <v>诚展-深圳</v>
          </cell>
          <cell r="T252">
            <v>0</v>
          </cell>
          <cell r="U252">
            <v>0</v>
          </cell>
        </row>
        <row r="253">
          <cell r="B253" t="str">
            <v>在职花名册</v>
          </cell>
        </row>
        <row r="253">
          <cell r="R253">
            <v>4</v>
          </cell>
          <cell r="S253" t="str">
            <v>思泉</v>
          </cell>
          <cell r="T253">
            <v>40333.6</v>
          </cell>
          <cell r="U253">
            <v>5700</v>
          </cell>
        </row>
        <row r="254">
          <cell r="G254" t="str">
            <v>25.7.11</v>
          </cell>
          <cell r="H254" t="str">
            <v>工资表中有社保中无</v>
          </cell>
        </row>
        <row r="254">
          <cell r="R254">
            <v>5</v>
          </cell>
          <cell r="S254" t="str">
            <v>东方</v>
          </cell>
          <cell r="T254">
            <v>3364.443</v>
          </cell>
          <cell r="U254">
            <v>450</v>
          </cell>
        </row>
        <row r="255">
          <cell r="H255" t="str">
            <v>谢宗伏</v>
          </cell>
        </row>
        <row r="255">
          <cell r="R255">
            <v>6</v>
          </cell>
          <cell r="S255" t="str">
            <v>德顺</v>
          </cell>
          <cell r="T255">
            <v>12516.27</v>
          </cell>
          <cell r="U255">
            <v>1800</v>
          </cell>
        </row>
        <row r="256">
          <cell r="D256" t="str">
            <v>李开阳本月没有重复</v>
          </cell>
        </row>
        <row r="256">
          <cell r="H256" t="str">
            <v>易任红</v>
          </cell>
        </row>
        <row r="256">
          <cell r="R256">
            <v>7</v>
          </cell>
          <cell r="S256" t="str">
            <v>宏顺</v>
          </cell>
          <cell r="T256">
            <v>26316.75</v>
          </cell>
          <cell r="U256">
            <v>4650</v>
          </cell>
        </row>
        <row r="257">
          <cell r="B257">
            <v>207</v>
          </cell>
        </row>
        <row r="257">
          <cell r="D257" t="str">
            <v>李开阳退休返聘诚展交商业工伤</v>
          </cell>
        </row>
        <row r="257">
          <cell r="H257" t="str">
            <v>赵平</v>
          </cell>
        </row>
        <row r="257">
          <cell r="S257" t="str">
            <v>公司</v>
          </cell>
        </row>
        <row r="258">
          <cell r="B258">
            <v>2</v>
          </cell>
        </row>
        <row r="258">
          <cell r="D258" t="str">
            <v>曾强、陈纪龙社保中有工资无此2人</v>
          </cell>
        </row>
        <row r="259">
          <cell r="B259">
            <v>3</v>
          </cell>
        </row>
        <row r="259">
          <cell r="D259" t="str">
            <v>社保不含工资表中销售1人赵平</v>
          </cell>
        </row>
        <row r="259">
          <cell r="H259" t="str">
            <v>李子祥</v>
          </cell>
          <cell r="I259" t="str">
            <v>工资不核算</v>
          </cell>
        </row>
        <row r="259">
          <cell r="S259" t="str">
            <v>合计</v>
          </cell>
          <cell r="T259">
            <v>161308.163</v>
          </cell>
          <cell r="U259">
            <v>20730</v>
          </cell>
        </row>
        <row r="261">
          <cell r="B261">
            <v>208</v>
          </cell>
        </row>
        <row r="261">
          <cell r="D261" t="str">
            <v>208人-无工资2+不含3</v>
          </cell>
        </row>
        <row r="261">
          <cell r="F261" t="str">
            <v>25.7.11</v>
          </cell>
        </row>
        <row r="264">
          <cell r="D264" t="str">
            <v>431224200709140254</v>
          </cell>
          <cell r="E264">
            <v>45813</v>
          </cell>
        </row>
        <row r="264">
          <cell r="O264">
            <v>150</v>
          </cell>
        </row>
        <row r="264">
          <cell r="W264">
            <v>180</v>
          </cell>
        </row>
        <row r="265">
          <cell r="C265" t="str">
            <v>男</v>
          </cell>
          <cell r="D265" t="str">
            <v>430221199411097112</v>
          </cell>
          <cell r="E265">
            <v>45775</v>
          </cell>
        </row>
        <row r="265">
          <cell r="J265">
            <v>4308</v>
          </cell>
          <cell r="K265">
            <v>4308</v>
          </cell>
          <cell r="L265">
            <v>4027</v>
          </cell>
          <cell r="M265">
            <v>4308</v>
          </cell>
        </row>
        <row r="265">
          <cell r="O265">
            <v>150</v>
          </cell>
          <cell r="P265">
            <v>689.28</v>
          </cell>
        </row>
        <row r="265">
          <cell r="S265">
            <v>30.16</v>
          </cell>
        </row>
        <row r="265">
          <cell r="U265">
            <v>350.35</v>
          </cell>
        </row>
        <row r="265">
          <cell r="W265">
            <v>90.47</v>
          </cell>
        </row>
        <row r="266">
          <cell r="B266" t="str">
            <v>刘志豪</v>
          </cell>
          <cell r="C266" t="str">
            <v>男</v>
          </cell>
          <cell r="D266" t="str">
            <v>2025-05-26</v>
          </cell>
        </row>
        <row r="266">
          <cell r="O266">
            <v>150</v>
          </cell>
        </row>
        <row r="266">
          <cell r="W266">
            <v>72.37</v>
          </cell>
        </row>
        <row r="268">
          <cell r="C268" t="str">
            <v>男</v>
          </cell>
          <cell r="D268" t="str">
            <v>430425197404230760</v>
          </cell>
          <cell r="E268">
            <v>44803</v>
          </cell>
        </row>
        <row r="268">
          <cell r="J268">
            <v>4308</v>
          </cell>
          <cell r="K268">
            <v>4308</v>
          </cell>
          <cell r="L268">
            <v>4308</v>
          </cell>
          <cell r="M268">
            <v>4308</v>
          </cell>
        </row>
        <row r="268">
          <cell r="O268">
            <v>60</v>
          </cell>
          <cell r="P268">
            <v>689.28</v>
          </cell>
        </row>
        <row r="268">
          <cell r="S268">
            <v>30.16</v>
          </cell>
        </row>
        <row r="268">
          <cell r="U268">
            <v>374.8</v>
          </cell>
        </row>
        <row r="268">
          <cell r="W268">
            <v>108.56</v>
          </cell>
        </row>
      </sheetData>
      <sheetData sheetId="10" refreshError="1">
        <row r="4">
          <cell r="B4" t="str">
            <v>职工姓名</v>
          </cell>
        </row>
        <row r="5">
          <cell r="K5" t="str">
            <v>单位当月应缴额</v>
          </cell>
        </row>
        <row r="6">
          <cell r="B6" t="str">
            <v>曹蜜</v>
          </cell>
        </row>
        <row r="6">
          <cell r="K6">
            <v>525</v>
          </cell>
        </row>
        <row r="7">
          <cell r="B7" t="str">
            <v>卢中华</v>
          </cell>
        </row>
        <row r="7">
          <cell r="K7">
            <v>650</v>
          </cell>
        </row>
        <row r="8">
          <cell r="B8" t="str">
            <v>曾琼</v>
          </cell>
        </row>
        <row r="8">
          <cell r="K8">
            <v>350</v>
          </cell>
        </row>
        <row r="9">
          <cell r="B9" t="str">
            <v>马英</v>
          </cell>
        </row>
        <row r="9">
          <cell r="K9">
            <v>371</v>
          </cell>
        </row>
        <row r="10">
          <cell r="B10" t="str">
            <v>刘心</v>
          </cell>
        </row>
        <row r="10">
          <cell r="K10">
            <v>310</v>
          </cell>
        </row>
        <row r="11">
          <cell r="B11" t="str">
            <v>易兰</v>
          </cell>
        </row>
        <row r="11">
          <cell r="K11">
            <v>275</v>
          </cell>
        </row>
        <row r="12">
          <cell r="B12" t="str">
            <v>张海波</v>
          </cell>
        </row>
        <row r="12">
          <cell r="K12">
            <v>425</v>
          </cell>
        </row>
        <row r="13">
          <cell r="B13" t="str">
            <v>彭健</v>
          </cell>
        </row>
        <row r="13">
          <cell r="K13">
            <v>205</v>
          </cell>
        </row>
        <row r="14">
          <cell r="B14" t="str">
            <v>罗鹏</v>
          </cell>
        </row>
        <row r="14">
          <cell r="K14">
            <v>263</v>
          </cell>
        </row>
        <row r="15">
          <cell r="B15" t="str">
            <v>胡荣华</v>
          </cell>
        </row>
        <row r="15">
          <cell r="K15">
            <v>238</v>
          </cell>
        </row>
        <row r="16">
          <cell r="B16" t="str">
            <v>贺王瑜</v>
          </cell>
        </row>
        <row r="16">
          <cell r="K16">
            <v>226</v>
          </cell>
        </row>
        <row r="17">
          <cell r="B17" t="str">
            <v>何胜春</v>
          </cell>
        </row>
        <row r="17">
          <cell r="K17">
            <v>317</v>
          </cell>
        </row>
        <row r="18">
          <cell r="B18" t="str">
            <v>刘志平</v>
          </cell>
        </row>
        <row r="18">
          <cell r="K18">
            <v>251</v>
          </cell>
        </row>
        <row r="19">
          <cell r="B19" t="str">
            <v>文洪亮</v>
          </cell>
        </row>
        <row r="19">
          <cell r="K19">
            <v>203</v>
          </cell>
        </row>
        <row r="20">
          <cell r="B20" t="str">
            <v>刘孝其</v>
          </cell>
        </row>
        <row r="20">
          <cell r="K20">
            <v>241</v>
          </cell>
        </row>
        <row r="21">
          <cell r="B21" t="str">
            <v>冉景斌</v>
          </cell>
        </row>
        <row r="21">
          <cell r="K21">
            <v>219</v>
          </cell>
        </row>
        <row r="22">
          <cell r="B22" t="str">
            <v>霍海涛</v>
          </cell>
        </row>
        <row r="22">
          <cell r="K22">
            <v>287</v>
          </cell>
        </row>
        <row r="23">
          <cell r="B23" t="str">
            <v>殷胜</v>
          </cell>
        </row>
        <row r="23">
          <cell r="K23">
            <v>205</v>
          </cell>
        </row>
        <row r="24">
          <cell r="B24" t="str">
            <v>赵新辉</v>
          </cell>
        </row>
        <row r="24">
          <cell r="K24">
            <v>215</v>
          </cell>
        </row>
        <row r="25">
          <cell r="B25" t="str">
            <v>李亦斌</v>
          </cell>
        </row>
        <row r="25">
          <cell r="K25">
            <v>227</v>
          </cell>
        </row>
        <row r="26">
          <cell r="B26" t="str">
            <v>刘辉兵</v>
          </cell>
        </row>
        <row r="26">
          <cell r="K26">
            <v>228</v>
          </cell>
        </row>
        <row r="27">
          <cell r="B27" t="str">
            <v>邓日顺</v>
          </cell>
        </row>
        <row r="27">
          <cell r="K27">
            <v>223</v>
          </cell>
        </row>
        <row r="28">
          <cell r="B28" t="str">
            <v>苏超</v>
          </cell>
        </row>
        <row r="28">
          <cell r="K28">
            <v>250</v>
          </cell>
        </row>
        <row r="29">
          <cell r="B29" t="str">
            <v>林虎</v>
          </cell>
        </row>
        <row r="29">
          <cell r="K29">
            <v>218</v>
          </cell>
        </row>
        <row r="30">
          <cell r="B30" t="str">
            <v>吴国秋</v>
          </cell>
        </row>
        <row r="30">
          <cell r="K30">
            <v>184</v>
          </cell>
        </row>
        <row r="31">
          <cell r="B31" t="str">
            <v>齐承平</v>
          </cell>
        </row>
        <row r="31">
          <cell r="K31">
            <v>240</v>
          </cell>
        </row>
        <row r="32">
          <cell r="B32" t="str">
            <v>范文榜</v>
          </cell>
        </row>
        <row r="32">
          <cell r="K32">
            <v>284</v>
          </cell>
        </row>
        <row r="33">
          <cell r="B33" t="str">
            <v>吴陈</v>
          </cell>
        </row>
        <row r="33">
          <cell r="K33">
            <v>228</v>
          </cell>
        </row>
        <row r="34">
          <cell r="B34" t="str">
            <v>雍期望</v>
          </cell>
        </row>
        <row r="34">
          <cell r="K34">
            <v>258</v>
          </cell>
        </row>
        <row r="35">
          <cell r="B35" t="str">
            <v>张周</v>
          </cell>
        </row>
        <row r="35">
          <cell r="K35">
            <v>316</v>
          </cell>
        </row>
        <row r="36">
          <cell r="B36" t="str">
            <v>邹文祥</v>
          </cell>
        </row>
        <row r="36">
          <cell r="K36">
            <v>309</v>
          </cell>
        </row>
        <row r="37">
          <cell r="B37" t="str">
            <v>罗亚南</v>
          </cell>
        </row>
        <row r="37">
          <cell r="K37">
            <v>279</v>
          </cell>
        </row>
        <row r="38">
          <cell r="B38" t="str">
            <v>赵五祥</v>
          </cell>
        </row>
        <row r="38">
          <cell r="K38">
            <v>325</v>
          </cell>
        </row>
        <row r="39">
          <cell r="B39" t="str">
            <v>肖玲</v>
          </cell>
        </row>
        <row r="39">
          <cell r="K39">
            <v>230</v>
          </cell>
        </row>
        <row r="40">
          <cell r="B40" t="str">
            <v>刘文强</v>
          </cell>
        </row>
        <row r="40">
          <cell r="K40">
            <v>222</v>
          </cell>
        </row>
        <row r="41">
          <cell r="B41" t="str">
            <v>刘谦</v>
          </cell>
        </row>
        <row r="41">
          <cell r="K41">
            <v>222</v>
          </cell>
        </row>
        <row r="42">
          <cell r="B42" t="str">
            <v>谭刚</v>
          </cell>
        </row>
        <row r="42">
          <cell r="K42">
            <v>291</v>
          </cell>
        </row>
        <row r="43">
          <cell r="B43" t="str">
            <v>邹明旺</v>
          </cell>
        </row>
        <row r="43">
          <cell r="K43">
            <v>305</v>
          </cell>
        </row>
        <row r="44">
          <cell r="B44" t="str">
            <v>左昌福</v>
          </cell>
        </row>
        <row r="44">
          <cell r="K44">
            <v>211</v>
          </cell>
        </row>
        <row r="45">
          <cell r="B45" t="str">
            <v>欧响亮</v>
          </cell>
        </row>
        <row r="45">
          <cell r="K45">
            <v>218</v>
          </cell>
        </row>
        <row r="46">
          <cell r="B46" t="str">
            <v>伍赤诚</v>
          </cell>
        </row>
        <row r="46">
          <cell r="K46">
            <v>219</v>
          </cell>
        </row>
        <row r="47">
          <cell r="B47" t="str">
            <v>刘文向</v>
          </cell>
        </row>
        <row r="47">
          <cell r="K47">
            <v>290</v>
          </cell>
        </row>
        <row r="48">
          <cell r="B48" t="str">
            <v>李晶</v>
          </cell>
        </row>
        <row r="48">
          <cell r="K48">
            <v>255</v>
          </cell>
        </row>
        <row r="49">
          <cell r="B49" t="str">
            <v>陈子豪</v>
          </cell>
        </row>
        <row r="49">
          <cell r="K49">
            <v>290</v>
          </cell>
        </row>
        <row r="50">
          <cell r="B50" t="str">
            <v>肖燕丹</v>
          </cell>
        </row>
        <row r="50">
          <cell r="K50">
            <v>205</v>
          </cell>
        </row>
        <row r="51">
          <cell r="B51" t="str">
            <v>合计</v>
          </cell>
        </row>
        <row r="51">
          <cell r="K51">
            <v>12303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汇总"/>
      <sheetName val="人工费用汇总"/>
      <sheetName val="荣昌工资表科室人员"/>
      <sheetName val="荣昌工资表一线员工"/>
      <sheetName val="荣昌工资表销售人员"/>
      <sheetName val="荣昌工资表小时工"/>
      <sheetName val="劳务公司工资表小时工"/>
      <sheetName val="劳务公司工资表同工同酬"/>
      <sheetName val="五险"/>
      <sheetName val="公积金"/>
    </sheetNames>
    <sheetDataSet>
      <sheetData sheetId="0">
        <row r="1">
          <cell r="B1" t="str">
            <v>部门</v>
          </cell>
          <cell r="C1" t="str">
            <v>姓名</v>
          </cell>
        </row>
        <row r="1">
          <cell r="E1" t="str">
            <v>部门</v>
          </cell>
          <cell r="F1" t="str">
            <v>工资发放公司</v>
          </cell>
        </row>
        <row r="1">
          <cell r="H1" t="str">
            <v>6月份</v>
          </cell>
        </row>
        <row r="2">
          <cell r="H2" t="str">
            <v>工资</v>
          </cell>
          <cell r="I2" t="str">
            <v>养老</v>
          </cell>
        </row>
        <row r="3">
          <cell r="B3" t="str">
            <v>固定工资</v>
          </cell>
          <cell r="C3" t="str">
            <v>李开阳</v>
          </cell>
        </row>
        <row r="3">
          <cell r="E3" t="str">
            <v>科室</v>
          </cell>
          <cell r="F3" t="str">
            <v>湖南荣昌</v>
          </cell>
        </row>
        <row r="3">
          <cell r="H3">
            <v>15260</v>
          </cell>
          <cell r="I3">
            <v>0</v>
          </cell>
        </row>
        <row r="4">
          <cell r="B4" t="str">
            <v>固定工资</v>
          </cell>
          <cell r="C4" t="str">
            <v>刘心</v>
          </cell>
        </row>
        <row r="4">
          <cell r="E4" t="str">
            <v>科室</v>
          </cell>
          <cell r="F4" t="str">
            <v>湖南荣昌</v>
          </cell>
        </row>
        <row r="4">
          <cell r="H4">
            <v>6571.16</v>
          </cell>
          <cell r="I4">
            <v>825.6</v>
          </cell>
        </row>
        <row r="5">
          <cell r="B5" t="str">
            <v>固定工资</v>
          </cell>
          <cell r="C5" t="str">
            <v>易兰</v>
          </cell>
        </row>
        <row r="5">
          <cell r="E5" t="str">
            <v>科室</v>
          </cell>
          <cell r="F5" t="str">
            <v>湖南荣昌</v>
          </cell>
        </row>
        <row r="5">
          <cell r="H5">
            <v>5791.9</v>
          </cell>
          <cell r="I5">
            <v>880</v>
          </cell>
        </row>
        <row r="6">
          <cell r="B6" t="str">
            <v>固定工资</v>
          </cell>
          <cell r="C6" t="str">
            <v>曾琼</v>
          </cell>
        </row>
        <row r="6">
          <cell r="E6" t="str">
            <v>科室</v>
          </cell>
          <cell r="F6" t="str">
            <v>湖南荣昌</v>
          </cell>
        </row>
        <row r="6">
          <cell r="H6">
            <v>8343.75</v>
          </cell>
          <cell r="I6">
            <v>1004.8</v>
          </cell>
        </row>
        <row r="7">
          <cell r="B7" t="str">
            <v>固定工资</v>
          </cell>
          <cell r="C7" t="str">
            <v>陈子豪</v>
          </cell>
        </row>
        <row r="7">
          <cell r="E7" t="str">
            <v>科室</v>
          </cell>
          <cell r="F7" t="str">
            <v>湖南荣昌</v>
          </cell>
        </row>
        <row r="7">
          <cell r="H7">
            <v>5664</v>
          </cell>
          <cell r="I7">
            <v>928</v>
          </cell>
        </row>
        <row r="8">
          <cell r="B8" t="str">
            <v>固定工资</v>
          </cell>
          <cell r="C8" t="str">
            <v>刘文向</v>
          </cell>
        </row>
        <row r="8">
          <cell r="E8" t="str">
            <v>科室</v>
          </cell>
          <cell r="F8" t="str">
            <v>湖南荣昌</v>
          </cell>
        </row>
        <row r="8">
          <cell r="H8">
            <v>7022.88</v>
          </cell>
          <cell r="I8">
            <v>912</v>
          </cell>
        </row>
        <row r="9">
          <cell r="B9" t="str">
            <v>固定工资</v>
          </cell>
          <cell r="C9" t="str">
            <v>李晶</v>
          </cell>
        </row>
        <row r="9">
          <cell r="E9" t="str">
            <v>科室</v>
          </cell>
          <cell r="F9" t="str">
            <v>湖南荣昌</v>
          </cell>
        </row>
        <row r="9">
          <cell r="H9">
            <v>6259.6</v>
          </cell>
          <cell r="I9">
            <v>816</v>
          </cell>
        </row>
        <row r="10">
          <cell r="B10" t="str">
            <v>固定工资</v>
          </cell>
          <cell r="C10" t="str">
            <v>谭丽平</v>
          </cell>
        </row>
        <row r="10">
          <cell r="E10" t="str">
            <v>科室</v>
          </cell>
          <cell r="F10" t="str">
            <v>湖南荣昌</v>
          </cell>
        </row>
        <row r="10">
          <cell r="H10">
            <v>4904.28</v>
          </cell>
          <cell r="I10">
            <v>689.28</v>
          </cell>
        </row>
        <row r="11">
          <cell r="B11" t="str">
            <v>固定工资</v>
          </cell>
          <cell r="C11" t="str">
            <v>何胜春</v>
          </cell>
        </row>
        <row r="11">
          <cell r="E11" t="str">
            <v>科室</v>
          </cell>
          <cell r="F11" t="str">
            <v>湖南荣昌</v>
          </cell>
        </row>
        <row r="11">
          <cell r="H11">
            <v>7890.08</v>
          </cell>
          <cell r="I11">
            <v>1014.4</v>
          </cell>
        </row>
        <row r="12">
          <cell r="B12" t="str">
            <v>固定工资</v>
          </cell>
          <cell r="C12" t="str">
            <v>马英</v>
          </cell>
        </row>
        <row r="12">
          <cell r="E12" t="str">
            <v>科室</v>
          </cell>
          <cell r="F12" t="str">
            <v>湖南荣昌</v>
          </cell>
        </row>
        <row r="12">
          <cell r="H12">
            <v>8366.4</v>
          </cell>
          <cell r="I12">
            <v>1187.2</v>
          </cell>
        </row>
        <row r="13">
          <cell r="B13" t="str">
            <v>固定工资</v>
          </cell>
          <cell r="C13" t="str">
            <v>卢中华</v>
          </cell>
        </row>
        <row r="13">
          <cell r="E13" t="str">
            <v>科室</v>
          </cell>
          <cell r="F13" t="str">
            <v>湖南荣昌</v>
          </cell>
        </row>
        <row r="13">
          <cell r="H13">
            <v>14262.4</v>
          </cell>
          <cell r="I13">
            <v>2080</v>
          </cell>
        </row>
        <row r="14">
          <cell r="B14" t="str">
            <v>固定工资</v>
          </cell>
          <cell r="C14" t="str">
            <v>伍赤诚</v>
          </cell>
        </row>
        <row r="14">
          <cell r="E14" t="str">
            <v>科室</v>
          </cell>
          <cell r="F14" t="str">
            <v>湖南荣昌</v>
          </cell>
        </row>
        <row r="14">
          <cell r="H14">
            <v>6476.88</v>
          </cell>
          <cell r="I14">
            <v>700.8</v>
          </cell>
        </row>
        <row r="15">
          <cell r="B15" t="str">
            <v>固定工资</v>
          </cell>
          <cell r="C15" t="str">
            <v>张海波</v>
          </cell>
        </row>
        <row r="15">
          <cell r="E15" t="str">
            <v>科室</v>
          </cell>
          <cell r="F15" t="str">
            <v>湖南荣昌</v>
          </cell>
        </row>
        <row r="15">
          <cell r="H15">
            <v>10798</v>
          </cell>
          <cell r="I15">
            <v>1360</v>
          </cell>
        </row>
        <row r="16">
          <cell r="B16" t="str">
            <v>固定工资</v>
          </cell>
          <cell r="C16" t="str">
            <v>曹蜜</v>
          </cell>
        </row>
        <row r="16">
          <cell r="E16" t="str">
            <v>科室</v>
          </cell>
          <cell r="F16" t="str">
            <v>湖南荣昌</v>
          </cell>
        </row>
        <row r="16">
          <cell r="H16">
            <v>11682</v>
          </cell>
          <cell r="I16">
            <v>1433.6</v>
          </cell>
        </row>
        <row r="16">
          <cell r="V16">
            <v>578874.11</v>
          </cell>
        </row>
        <row r="17">
          <cell r="B17" t="str">
            <v>固定工资</v>
          </cell>
          <cell r="C17" t="str">
            <v>贺王瑜</v>
          </cell>
        </row>
        <row r="17">
          <cell r="E17" t="str">
            <v>一线服务人员</v>
          </cell>
          <cell r="F17" t="str">
            <v>湖南荣昌</v>
          </cell>
        </row>
        <row r="17">
          <cell r="H17">
            <v>4787.95</v>
          </cell>
          <cell r="I17">
            <v>723.2</v>
          </cell>
        </row>
        <row r="18">
          <cell r="B18" t="str">
            <v>固定工资</v>
          </cell>
          <cell r="C18" t="str">
            <v>赵新辉</v>
          </cell>
        </row>
        <row r="18">
          <cell r="E18" t="str">
            <v>一线服务人员</v>
          </cell>
          <cell r="F18" t="str">
            <v>湖南荣昌</v>
          </cell>
        </row>
        <row r="18">
          <cell r="H18">
            <v>7371.08</v>
          </cell>
          <cell r="I18">
            <v>689.28</v>
          </cell>
        </row>
        <row r="19">
          <cell r="B19" t="str">
            <v>固定工资</v>
          </cell>
          <cell r="C19" t="str">
            <v>肖燕丹</v>
          </cell>
        </row>
        <row r="19">
          <cell r="E19" t="str">
            <v>一线服务人员</v>
          </cell>
          <cell r="F19" t="str">
            <v>湖南荣昌</v>
          </cell>
        </row>
        <row r="19">
          <cell r="H19">
            <v>7008.37</v>
          </cell>
          <cell r="I19">
            <v>689.28</v>
          </cell>
        </row>
        <row r="20">
          <cell r="B20" t="str">
            <v>变动工资</v>
          </cell>
          <cell r="C20" t="str">
            <v>范文榜</v>
          </cell>
        </row>
        <row r="20">
          <cell r="E20" t="str">
            <v>焊接</v>
          </cell>
          <cell r="F20" t="str">
            <v>湖南荣昌</v>
          </cell>
        </row>
        <row r="20">
          <cell r="H20">
            <v>5261.9</v>
          </cell>
          <cell r="I20">
            <v>908.8</v>
          </cell>
        </row>
        <row r="21">
          <cell r="B21" t="str">
            <v>固定工资</v>
          </cell>
          <cell r="C21" t="str">
            <v>肖玲</v>
          </cell>
        </row>
        <row r="21">
          <cell r="E21" t="str">
            <v>销售</v>
          </cell>
          <cell r="F21" t="str">
            <v>湖南荣昌</v>
          </cell>
        </row>
        <row r="21">
          <cell r="H21">
            <v>5687.42</v>
          </cell>
          <cell r="I21">
            <v>736</v>
          </cell>
        </row>
        <row r="22">
          <cell r="B22" t="str">
            <v>固定工资</v>
          </cell>
          <cell r="C22" t="str">
            <v>赵五祥</v>
          </cell>
        </row>
        <row r="22">
          <cell r="E22" t="str">
            <v>销售</v>
          </cell>
          <cell r="F22" t="str">
            <v>湖南荣昌</v>
          </cell>
        </row>
        <row r="22">
          <cell r="H22">
            <v>8547.11</v>
          </cell>
          <cell r="I22">
            <v>761.6</v>
          </cell>
        </row>
        <row r="23">
          <cell r="B23" t="str">
            <v>固定工资</v>
          </cell>
          <cell r="C23" t="str">
            <v>文洪亮</v>
          </cell>
        </row>
        <row r="23">
          <cell r="E23" t="str">
            <v>销售</v>
          </cell>
          <cell r="F23" t="str">
            <v>湖南荣昌</v>
          </cell>
        </row>
        <row r="23">
          <cell r="H23">
            <v>4862</v>
          </cell>
          <cell r="I23">
            <v>689.28</v>
          </cell>
        </row>
        <row r="24">
          <cell r="B24" t="str">
            <v>固定工资</v>
          </cell>
          <cell r="C24" t="str">
            <v>赵平</v>
          </cell>
        </row>
        <row r="24">
          <cell r="E24" t="str">
            <v>销售</v>
          </cell>
          <cell r="F24" t="str">
            <v>湖南荣昌</v>
          </cell>
        </row>
        <row r="24">
          <cell r="H24">
            <v>1260</v>
          </cell>
          <cell r="I24">
            <v>0</v>
          </cell>
        </row>
        <row r="25">
          <cell r="B25" t="str">
            <v>固定工资</v>
          </cell>
          <cell r="C25" t="str">
            <v>李松辉</v>
          </cell>
        </row>
        <row r="25">
          <cell r="E25" t="str">
            <v>销售</v>
          </cell>
          <cell r="F25" t="str">
            <v>湖南荣昌</v>
          </cell>
        </row>
        <row r="25">
          <cell r="H25">
            <v>6933.33</v>
          </cell>
          <cell r="I25">
            <v>689.28</v>
          </cell>
        </row>
        <row r="26">
          <cell r="B26" t="str">
            <v>固定工资</v>
          </cell>
          <cell r="C26" t="str">
            <v>黄龙</v>
          </cell>
        </row>
        <row r="26">
          <cell r="E26" t="str">
            <v>销售</v>
          </cell>
          <cell r="F26" t="str">
            <v>湖南荣昌</v>
          </cell>
        </row>
        <row r="26">
          <cell r="H26">
            <v>6893.33</v>
          </cell>
          <cell r="I26">
            <v>0</v>
          </cell>
        </row>
        <row r="27">
          <cell r="B27" t="str">
            <v>固定工资</v>
          </cell>
          <cell r="C27" t="str">
            <v>谭建文</v>
          </cell>
        </row>
        <row r="27">
          <cell r="E27" t="str">
            <v>销售</v>
          </cell>
          <cell r="F27" t="str">
            <v>湖南荣昌</v>
          </cell>
        </row>
        <row r="27">
          <cell r="H27">
            <v>4645.33</v>
          </cell>
          <cell r="I27">
            <v>689.28</v>
          </cell>
        </row>
        <row r="28">
          <cell r="B28" t="str">
            <v>固定工资</v>
          </cell>
          <cell r="C28" t="str">
            <v>谭海波</v>
          </cell>
        </row>
        <row r="28">
          <cell r="E28" t="str">
            <v>科室</v>
          </cell>
          <cell r="F28" t="str">
            <v>湖南荣昌</v>
          </cell>
        </row>
        <row r="28">
          <cell r="H28">
            <v>2894.67</v>
          </cell>
          <cell r="I28">
            <v>689.28</v>
          </cell>
        </row>
        <row r="28">
          <cell r="Y28">
            <v>84593.61</v>
          </cell>
        </row>
        <row r="29">
          <cell r="B29" t="str">
            <v>变动工资</v>
          </cell>
          <cell r="C29" t="str">
            <v>高贤勇</v>
          </cell>
        </row>
        <row r="29">
          <cell r="E29" t="str">
            <v>一线服务人员</v>
          </cell>
          <cell r="F29" t="str">
            <v>湖南荣昌</v>
          </cell>
        </row>
        <row r="29">
          <cell r="H29">
            <v>2240.25</v>
          </cell>
          <cell r="I29">
            <v>689.28</v>
          </cell>
        </row>
        <row r="29">
          <cell r="Y29">
            <v>51505.5</v>
          </cell>
        </row>
        <row r="30">
          <cell r="B30" t="str">
            <v>变动工资</v>
          </cell>
          <cell r="C30" t="str">
            <v>贺楚平</v>
          </cell>
        </row>
        <row r="30">
          <cell r="E30" t="str">
            <v>一线服务人员</v>
          </cell>
          <cell r="F30" t="str">
            <v>湖南荣昌</v>
          </cell>
        </row>
        <row r="30">
          <cell r="H30">
            <v>5943.5</v>
          </cell>
          <cell r="I30">
            <v>689.28</v>
          </cell>
        </row>
        <row r="30">
          <cell r="Y30">
            <v>40333.6</v>
          </cell>
        </row>
        <row r="31">
          <cell r="B31" t="str">
            <v>变动工资</v>
          </cell>
          <cell r="C31" t="str">
            <v>殷胜</v>
          </cell>
        </row>
        <row r="31">
          <cell r="E31" t="str">
            <v>一线服务人员</v>
          </cell>
          <cell r="F31" t="str">
            <v>湖南荣昌</v>
          </cell>
        </row>
        <row r="31">
          <cell r="H31">
            <v>5116</v>
          </cell>
          <cell r="I31">
            <v>689.28</v>
          </cell>
        </row>
        <row r="31">
          <cell r="Y31">
            <v>0</v>
          </cell>
        </row>
        <row r="32">
          <cell r="B32" t="str">
            <v>固定工资</v>
          </cell>
          <cell r="C32" t="str">
            <v>齐承平</v>
          </cell>
        </row>
        <row r="32">
          <cell r="E32" t="str">
            <v>科室</v>
          </cell>
          <cell r="F32" t="str">
            <v>湖南荣昌</v>
          </cell>
        </row>
        <row r="32">
          <cell r="H32">
            <v>5906.9</v>
          </cell>
          <cell r="I32">
            <v>689.28</v>
          </cell>
        </row>
        <row r="32">
          <cell r="Y32">
            <v>3364.443</v>
          </cell>
        </row>
        <row r="33">
          <cell r="B33" t="str">
            <v>变动工资</v>
          </cell>
          <cell r="C33" t="str">
            <v>何柒林</v>
          </cell>
        </row>
        <row r="33">
          <cell r="E33" t="str">
            <v>一线服务人员</v>
          </cell>
          <cell r="F33" t="str">
            <v>湖南荣昌</v>
          </cell>
        </row>
        <row r="33">
          <cell r="H33">
            <v>6631.33</v>
          </cell>
          <cell r="I33">
            <v>689.28</v>
          </cell>
        </row>
        <row r="33">
          <cell r="Y33">
            <v>26316.75</v>
          </cell>
        </row>
        <row r="34">
          <cell r="B34" t="str">
            <v>变动工资</v>
          </cell>
          <cell r="C34" t="str">
            <v>彭健</v>
          </cell>
        </row>
        <row r="34">
          <cell r="E34" t="str">
            <v>发泡</v>
          </cell>
          <cell r="F34" t="str">
            <v>湖南荣昌</v>
          </cell>
        </row>
        <row r="34">
          <cell r="H34">
            <v>6960.82</v>
          </cell>
          <cell r="I34">
            <v>689.28</v>
          </cell>
        </row>
        <row r="34">
          <cell r="Y34">
            <v>27271.6</v>
          </cell>
        </row>
        <row r="35">
          <cell r="B35" t="str">
            <v>变动工资</v>
          </cell>
          <cell r="C35" t="str">
            <v>王虎彪</v>
          </cell>
        </row>
        <row r="35">
          <cell r="E35" t="str">
            <v>发泡</v>
          </cell>
          <cell r="F35" t="str">
            <v>湖南荣昌</v>
          </cell>
        </row>
        <row r="35">
          <cell r="H35">
            <v>6775</v>
          </cell>
          <cell r="I35">
            <v>689.28</v>
          </cell>
        </row>
        <row r="35">
          <cell r="Y35">
            <v>12516.27</v>
          </cell>
        </row>
        <row r="36">
          <cell r="B36" t="str">
            <v>变动工资</v>
          </cell>
          <cell r="C36" t="str">
            <v>麻志超</v>
          </cell>
        </row>
        <row r="36">
          <cell r="E36" t="str">
            <v>发泡</v>
          </cell>
          <cell r="F36" t="str">
            <v>湖南荣昌</v>
          </cell>
        </row>
        <row r="36">
          <cell r="H36">
            <v>6971.25</v>
          </cell>
          <cell r="I36">
            <v>880</v>
          </cell>
        </row>
        <row r="37">
          <cell r="B37" t="str">
            <v>变动工资</v>
          </cell>
          <cell r="C37" t="str">
            <v>吴国秋</v>
          </cell>
        </row>
        <row r="37">
          <cell r="E37" t="str">
            <v>发泡</v>
          </cell>
          <cell r="F37" t="str">
            <v>湖南荣昌</v>
          </cell>
        </row>
        <row r="37">
          <cell r="H37">
            <v>6493.63</v>
          </cell>
          <cell r="I37">
            <v>689.28</v>
          </cell>
        </row>
        <row r="38">
          <cell r="B38" t="str">
            <v>变动工资</v>
          </cell>
          <cell r="C38" t="str">
            <v>张迪辉</v>
          </cell>
        </row>
        <row r="38">
          <cell r="E38" t="str">
            <v>发泡</v>
          </cell>
          <cell r="F38" t="str">
            <v>湖南荣昌</v>
          </cell>
        </row>
        <row r="38">
          <cell r="H38">
            <v>6823.94</v>
          </cell>
          <cell r="I38">
            <v>689.28</v>
          </cell>
        </row>
        <row r="38">
          <cell r="V38">
            <v>719599.273</v>
          </cell>
        </row>
        <row r="39">
          <cell r="B39" t="str">
            <v>变动工资</v>
          </cell>
          <cell r="C39" t="str">
            <v>李慧玲</v>
          </cell>
        </row>
        <row r="39">
          <cell r="E39" t="str">
            <v>发泡</v>
          </cell>
          <cell r="F39" t="str">
            <v>湖南荣昌</v>
          </cell>
        </row>
        <row r="39">
          <cell r="H39">
            <v>1569.95</v>
          </cell>
          <cell r="I39">
            <v>689.28</v>
          </cell>
        </row>
        <row r="40">
          <cell r="B40" t="str">
            <v>变动工资</v>
          </cell>
          <cell r="C40" t="str">
            <v>毛伟</v>
          </cell>
        </row>
        <row r="40">
          <cell r="E40" t="str">
            <v>发泡</v>
          </cell>
          <cell r="F40" t="str">
            <v>湖南荣昌</v>
          </cell>
        </row>
        <row r="40">
          <cell r="H40">
            <v>6935.09</v>
          </cell>
          <cell r="I40">
            <v>689.28</v>
          </cell>
        </row>
        <row r="41">
          <cell r="B41" t="str">
            <v>变动工资</v>
          </cell>
          <cell r="C41" t="str">
            <v>蒋正林</v>
          </cell>
        </row>
        <row r="41">
          <cell r="E41" t="str">
            <v>总装</v>
          </cell>
          <cell r="F41" t="str">
            <v>湖南荣昌</v>
          </cell>
        </row>
        <row r="41">
          <cell r="H41">
            <v>3764.23</v>
          </cell>
          <cell r="I41">
            <v>689.28</v>
          </cell>
        </row>
        <row r="42">
          <cell r="B42" t="str">
            <v>变动工资</v>
          </cell>
          <cell r="C42" t="str">
            <v>左昌福</v>
          </cell>
        </row>
        <row r="42">
          <cell r="E42" t="str">
            <v>发泡</v>
          </cell>
          <cell r="F42" t="str">
            <v>湖南荣昌</v>
          </cell>
        </row>
        <row r="42">
          <cell r="H42">
            <v>6864</v>
          </cell>
          <cell r="I42">
            <v>689.28</v>
          </cell>
        </row>
        <row r="43">
          <cell r="B43" t="str">
            <v>变动工资</v>
          </cell>
          <cell r="C43" t="str">
            <v>冉景斌</v>
          </cell>
        </row>
        <row r="43">
          <cell r="E43" t="str">
            <v>总装</v>
          </cell>
          <cell r="F43" t="str">
            <v>湖南荣昌</v>
          </cell>
        </row>
        <row r="43">
          <cell r="H43">
            <v>5213.21</v>
          </cell>
          <cell r="I43">
            <v>700.8</v>
          </cell>
        </row>
        <row r="44">
          <cell r="B44" t="str">
            <v>变动工资</v>
          </cell>
          <cell r="C44" t="str">
            <v>郭正军</v>
          </cell>
        </row>
        <row r="44">
          <cell r="E44" t="str">
            <v>发泡</v>
          </cell>
          <cell r="F44" t="str">
            <v>湖南荣昌</v>
          </cell>
        </row>
        <row r="44">
          <cell r="H44">
            <v>5857.63</v>
          </cell>
          <cell r="I44">
            <v>689.28</v>
          </cell>
        </row>
        <row r="45">
          <cell r="B45" t="str">
            <v>变动工资</v>
          </cell>
          <cell r="C45" t="str">
            <v>王西明</v>
          </cell>
        </row>
        <row r="45">
          <cell r="E45" t="str">
            <v>发泡</v>
          </cell>
          <cell r="F45" t="str">
            <v>湖南荣昌</v>
          </cell>
        </row>
        <row r="45">
          <cell r="H45">
            <v>5943.63</v>
          </cell>
          <cell r="I45">
            <v>689.28</v>
          </cell>
        </row>
        <row r="46">
          <cell r="B46" t="str">
            <v>变动工资</v>
          </cell>
          <cell r="C46" t="str">
            <v>申喜华</v>
          </cell>
        </row>
        <row r="46">
          <cell r="E46" t="str">
            <v>发泡</v>
          </cell>
          <cell r="F46" t="str">
            <v>湖南荣昌</v>
          </cell>
        </row>
        <row r="46">
          <cell r="H46">
            <v>4275.08</v>
          </cell>
          <cell r="I46">
            <v>689.28</v>
          </cell>
        </row>
        <row r="47">
          <cell r="B47" t="str">
            <v>变动工资</v>
          </cell>
          <cell r="C47" t="str">
            <v>戴立娟</v>
          </cell>
        </row>
        <row r="47">
          <cell r="E47" t="str">
            <v>发泡</v>
          </cell>
          <cell r="F47" t="str">
            <v>湖南荣昌</v>
          </cell>
        </row>
        <row r="47">
          <cell r="H47">
            <v>4136.62</v>
          </cell>
          <cell r="I47">
            <v>689.28</v>
          </cell>
        </row>
        <row r="48">
          <cell r="B48" t="str">
            <v>变动工资</v>
          </cell>
          <cell r="C48" t="str">
            <v>陈爱军</v>
          </cell>
        </row>
        <row r="48">
          <cell r="E48" t="str">
            <v>发泡</v>
          </cell>
          <cell r="F48" t="str">
            <v>湖南荣昌</v>
          </cell>
        </row>
        <row r="48">
          <cell r="H48">
            <v>5684.63</v>
          </cell>
          <cell r="I48">
            <v>689.28</v>
          </cell>
        </row>
        <row r="49">
          <cell r="B49" t="str">
            <v>变动工资</v>
          </cell>
          <cell r="C49" t="str">
            <v>肖春菊</v>
          </cell>
        </row>
        <row r="49">
          <cell r="E49" t="str">
            <v>发泡</v>
          </cell>
          <cell r="F49" t="str">
            <v>湖南荣昌</v>
          </cell>
        </row>
        <row r="49">
          <cell r="H49">
            <v>6739.11</v>
          </cell>
          <cell r="I49">
            <v>689.28</v>
          </cell>
        </row>
        <row r="50">
          <cell r="B50" t="str">
            <v>变动工资</v>
          </cell>
          <cell r="C50" t="str">
            <v>卢舟晖</v>
          </cell>
        </row>
        <row r="50">
          <cell r="E50" t="str">
            <v>发泡</v>
          </cell>
          <cell r="F50" t="str">
            <v>湖南荣昌</v>
          </cell>
        </row>
        <row r="50">
          <cell r="H50">
            <v>5484.96</v>
          </cell>
          <cell r="I50">
            <v>0</v>
          </cell>
        </row>
        <row r="51">
          <cell r="B51" t="str">
            <v>变动工资</v>
          </cell>
          <cell r="C51" t="str">
            <v>罗亚南</v>
          </cell>
        </row>
        <row r="51">
          <cell r="E51" t="str">
            <v>总装</v>
          </cell>
          <cell r="F51" t="str">
            <v>湖南荣昌</v>
          </cell>
        </row>
        <row r="51">
          <cell r="H51">
            <v>5416.64</v>
          </cell>
          <cell r="I51">
            <v>892.8</v>
          </cell>
        </row>
        <row r="52">
          <cell r="B52" t="str">
            <v>变动工资</v>
          </cell>
          <cell r="C52" t="str">
            <v>杨亮亮</v>
          </cell>
        </row>
        <row r="52">
          <cell r="E52" t="str">
            <v>总装</v>
          </cell>
          <cell r="F52" t="str">
            <v>湖南荣昌</v>
          </cell>
        </row>
        <row r="52">
          <cell r="H52">
            <v>3730.24</v>
          </cell>
          <cell r="I52">
            <v>716.64</v>
          </cell>
        </row>
        <row r="53">
          <cell r="B53" t="str">
            <v>变动工资</v>
          </cell>
          <cell r="C53" t="str">
            <v>吴陈</v>
          </cell>
        </row>
        <row r="53">
          <cell r="E53" t="str">
            <v>总装</v>
          </cell>
          <cell r="F53" t="str">
            <v>湖南荣昌</v>
          </cell>
        </row>
        <row r="53">
          <cell r="H53">
            <v>3658.05</v>
          </cell>
          <cell r="I53">
            <v>729.6</v>
          </cell>
        </row>
        <row r="54">
          <cell r="B54" t="str">
            <v>变动工资</v>
          </cell>
          <cell r="C54" t="str">
            <v>苏超</v>
          </cell>
        </row>
        <row r="54">
          <cell r="E54" t="str">
            <v>总装</v>
          </cell>
          <cell r="F54" t="str">
            <v>湖南荣昌</v>
          </cell>
        </row>
        <row r="54">
          <cell r="H54">
            <v>3960.62</v>
          </cell>
          <cell r="I54">
            <v>800</v>
          </cell>
        </row>
        <row r="55">
          <cell r="B55" t="str">
            <v>变动工资</v>
          </cell>
          <cell r="C55" t="str">
            <v>易任红</v>
          </cell>
        </row>
        <row r="55">
          <cell r="E55" t="str">
            <v>总装</v>
          </cell>
          <cell r="F55" t="str">
            <v>湖南荣昌</v>
          </cell>
        </row>
        <row r="55">
          <cell r="H55">
            <v>3767.85</v>
          </cell>
          <cell r="I55">
            <v>0</v>
          </cell>
        </row>
        <row r="56">
          <cell r="B56" t="str">
            <v>变动工资</v>
          </cell>
          <cell r="C56" t="str">
            <v>欧响亮</v>
          </cell>
        </row>
        <row r="56">
          <cell r="E56" t="str">
            <v>总装</v>
          </cell>
          <cell r="F56" t="str">
            <v>湖南荣昌</v>
          </cell>
        </row>
        <row r="56">
          <cell r="H56">
            <v>4826.28</v>
          </cell>
          <cell r="I56">
            <v>697.6</v>
          </cell>
        </row>
        <row r="57">
          <cell r="B57" t="str">
            <v>变动工资</v>
          </cell>
          <cell r="C57" t="str">
            <v>刘明</v>
          </cell>
        </row>
        <row r="57">
          <cell r="E57" t="str">
            <v>总装</v>
          </cell>
          <cell r="F57" t="str">
            <v>湖南荣昌</v>
          </cell>
        </row>
        <row r="57">
          <cell r="H57">
            <v>3563.78</v>
          </cell>
          <cell r="I57">
            <v>689.76</v>
          </cell>
        </row>
        <row r="58">
          <cell r="B58" t="str">
            <v>变动工资</v>
          </cell>
          <cell r="C58" t="str">
            <v>胡荣华</v>
          </cell>
        </row>
        <row r="58">
          <cell r="E58" t="str">
            <v>总装</v>
          </cell>
          <cell r="F58" t="str">
            <v>湖南荣昌</v>
          </cell>
        </row>
        <row r="58">
          <cell r="H58">
            <v>3814.04</v>
          </cell>
          <cell r="I58">
            <v>761.6</v>
          </cell>
        </row>
        <row r="59">
          <cell r="B59" t="str">
            <v>变动工资</v>
          </cell>
          <cell r="C59" t="str">
            <v>刘文强</v>
          </cell>
        </row>
        <row r="59">
          <cell r="E59" t="str">
            <v>总装</v>
          </cell>
          <cell r="F59" t="str">
            <v>湖南荣昌</v>
          </cell>
        </row>
        <row r="59">
          <cell r="H59">
            <v>3424.45</v>
          </cell>
          <cell r="I59">
            <v>710.4</v>
          </cell>
        </row>
        <row r="60">
          <cell r="B60" t="str">
            <v>变动工资</v>
          </cell>
          <cell r="C60" t="str">
            <v>刘谦</v>
          </cell>
        </row>
        <row r="60">
          <cell r="E60" t="str">
            <v>总装</v>
          </cell>
          <cell r="F60" t="str">
            <v>湖南荣昌</v>
          </cell>
        </row>
        <row r="60">
          <cell r="H60">
            <v>3387.89</v>
          </cell>
          <cell r="I60">
            <v>710.4</v>
          </cell>
        </row>
        <row r="61">
          <cell r="B61" t="str">
            <v>变动工资</v>
          </cell>
          <cell r="C61" t="str">
            <v>邓日顺</v>
          </cell>
        </row>
        <row r="61">
          <cell r="E61" t="str">
            <v>总装</v>
          </cell>
          <cell r="F61" t="str">
            <v>湖南荣昌</v>
          </cell>
        </row>
        <row r="61">
          <cell r="H61">
            <v>3768.24</v>
          </cell>
          <cell r="I61">
            <v>713.6</v>
          </cell>
        </row>
        <row r="62">
          <cell r="B62" t="str">
            <v>变动工资</v>
          </cell>
          <cell r="C62" t="str">
            <v>李亦斌</v>
          </cell>
        </row>
        <row r="62">
          <cell r="E62" t="str">
            <v>总装</v>
          </cell>
          <cell r="F62" t="str">
            <v>湖南荣昌</v>
          </cell>
        </row>
        <row r="62">
          <cell r="H62">
            <v>3691.05</v>
          </cell>
          <cell r="I62">
            <v>726.4</v>
          </cell>
        </row>
        <row r="63">
          <cell r="B63" t="str">
            <v>变动工资</v>
          </cell>
          <cell r="C63" t="str">
            <v>刘孝其</v>
          </cell>
        </row>
        <row r="63">
          <cell r="E63" t="str">
            <v>总装</v>
          </cell>
          <cell r="F63" t="str">
            <v>湖南荣昌</v>
          </cell>
        </row>
        <row r="63">
          <cell r="H63">
            <v>3664.07</v>
          </cell>
          <cell r="I63">
            <v>771.2</v>
          </cell>
        </row>
        <row r="64">
          <cell r="B64" t="str">
            <v>变动工资</v>
          </cell>
          <cell r="C64" t="str">
            <v>罗鹏</v>
          </cell>
        </row>
        <row r="64">
          <cell r="E64" t="str">
            <v>总装</v>
          </cell>
          <cell r="F64" t="str">
            <v>湖南荣昌</v>
          </cell>
        </row>
        <row r="64">
          <cell r="H64">
            <v>3792.45</v>
          </cell>
          <cell r="I64">
            <v>841.6</v>
          </cell>
        </row>
        <row r="65">
          <cell r="B65" t="str">
            <v>变动工资</v>
          </cell>
          <cell r="C65" t="str">
            <v>曹卫清</v>
          </cell>
        </row>
        <row r="65">
          <cell r="E65" t="str">
            <v>总装</v>
          </cell>
          <cell r="F65" t="str">
            <v>湖南荣昌</v>
          </cell>
        </row>
        <row r="65">
          <cell r="H65">
            <v>3480.2</v>
          </cell>
          <cell r="I65">
            <v>689.28</v>
          </cell>
        </row>
        <row r="66">
          <cell r="B66" t="str">
            <v>变动工资</v>
          </cell>
          <cell r="C66" t="str">
            <v>李知洋</v>
          </cell>
        </row>
        <row r="66">
          <cell r="E66" t="str">
            <v>总装</v>
          </cell>
          <cell r="F66" t="str">
            <v>湖南荣昌</v>
          </cell>
        </row>
        <row r="66">
          <cell r="H66">
            <v>3465.44</v>
          </cell>
          <cell r="I66">
            <v>689.28</v>
          </cell>
        </row>
        <row r="67">
          <cell r="B67" t="str">
            <v>变动工资</v>
          </cell>
          <cell r="C67" t="str">
            <v>林虎</v>
          </cell>
        </row>
        <row r="67">
          <cell r="E67" t="str">
            <v>发泡</v>
          </cell>
          <cell r="F67" t="str">
            <v>湖南荣昌</v>
          </cell>
        </row>
        <row r="67">
          <cell r="H67">
            <v>5888.55</v>
          </cell>
          <cell r="I67">
            <v>697.6</v>
          </cell>
        </row>
        <row r="68">
          <cell r="B68" t="str">
            <v>变动工资</v>
          </cell>
          <cell r="C68" t="str">
            <v>雍期望</v>
          </cell>
        </row>
        <row r="68">
          <cell r="E68" t="str">
            <v>焊接</v>
          </cell>
          <cell r="F68" t="str">
            <v>湖南荣昌</v>
          </cell>
        </row>
        <row r="68">
          <cell r="H68">
            <v>5024.89</v>
          </cell>
          <cell r="I68">
            <v>822.4</v>
          </cell>
        </row>
        <row r="69">
          <cell r="B69" t="str">
            <v>变动工资</v>
          </cell>
          <cell r="C69" t="str">
            <v>邹文祥</v>
          </cell>
        </row>
        <row r="69">
          <cell r="E69" t="str">
            <v>焊接</v>
          </cell>
          <cell r="F69" t="str">
            <v>湖南荣昌</v>
          </cell>
        </row>
        <row r="69">
          <cell r="H69">
            <v>5771.24</v>
          </cell>
          <cell r="I69">
            <v>988.8</v>
          </cell>
        </row>
        <row r="70">
          <cell r="B70" t="str">
            <v>变动工资</v>
          </cell>
          <cell r="C70" t="str">
            <v>张周</v>
          </cell>
        </row>
        <row r="70">
          <cell r="E70" t="str">
            <v>焊接</v>
          </cell>
          <cell r="F70" t="str">
            <v>湖南荣昌</v>
          </cell>
        </row>
        <row r="70">
          <cell r="H70">
            <v>6404.52</v>
          </cell>
          <cell r="I70">
            <v>1011.2</v>
          </cell>
        </row>
        <row r="71">
          <cell r="B71" t="str">
            <v>变动工资</v>
          </cell>
          <cell r="C71" t="str">
            <v>霍海涛</v>
          </cell>
        </row>
        <row r="71">
          <cell r="E71" t="str">
            <v>焊接</v>
          </cell>
          <cell r="F71" t="str">
            <v>湖南荣昌</v>
          </cell>
        </row>
        <row r="71">
          <cell r="H71">
            <v>5026.83</v>
          </cell>
          <cell r="I71">
            <v>918.4</v>
          </cell>
        </row>
        <row r="72">
          <cell r="B72" t="str">
            <v>变动工资</v>
          </cell>
          <cell r="C72" t="str">
            <v>谭刚</v>
          </cell>
        </row>
        <row r="72">
          <cell r="E72" t="str">
            <v>焊接</v>
          </cell>
          <cell r="F72" t="str">
            <v>湖南荣昌</v>
          </cell>
        </row>
        <row r="72">
          <cell r="H72">
            <v>6006.69</v>
          </cell>
          <cell r="I72">
            <v>931.2</v>
          </cell>
        </row>
        <row r="73">
          <cell r="B73" t="str">
            <v>变动工资</v>
          </cell>
          <cell r="C73" t="str">
            <v>伍志强</v>
          </cell>
        </row>
        <row r="73">
          <cell r="E73" t="str">
            <v>焊接</v>
          </cell>
          <cell r="F73" t="str">
            <v>湖南荣昌</v>
          </cell>
        </row>
        <row r="73">
          <cell r="H73">
            <v>4070.14</v>
          </cell>
          <cell r="I73">
            <v>1102.24</v>
          </cell>
        </row>
        <row r="74">
          <cell r="B74" t="str">
            <v>变动工资</v>
          </cell>
          <cell r="C74" t="str">
            <v>邹明旺</v>
          </cell>
        </row>
        <row r="74">
          <cell r="E74" t="str">
            <v>焊接</v>
          </cell>
          <cell r="F74" t="str">
            <v>湖南荣昌</v>
          </cell>
        </row>
        <row r="74">
          <cell r="H74">
            <v>5355.76</v>
          </cell>
          <cell r="I74">
            <v>976</v>
          </cell>
        </row>
        <row r="75">
          <cell r="B75" t="str">
            <v>变动工资</v>
          </cell>
          <cell r="C75" t="str">
            <v>彭孜刚</v>
          </cell>
        </row>
        <row r="75">
          <cell r="E75" t="str">
            <v>焊接</v>
          </cell>
          <cell r="F75" t="str">
            <v>湖南荣昌</v>
          </cell>
        </row>
        <row r="75">
          <cell r="H75">
            <v>5443.34</v>
          </cell>
          <cell r="I75">
            <v>877.6</v>
          </cell>
        </row>
        <row r="76">
          <cell r="B76" t="str">
            <v>变动工资</v>
          </cell>
          <cell r="C76" t="str">
            <v>刘志平</v>
          </cell>
        </row>
        <row r="76">
          <cell r="E76" t="str">
            <v>发泡</v>
          </cell>
          <cell r="F76" t="str">
            <v>湖南荣昌</v>
          </cell>
        </row>
        <row r="76">
          <cell r="H76">
            <v>5770.89</v>
          </cell>
          <cell r="I76">
            <v>803.2</v>
          </cell>
        </row>
        <row r="77">
          <cell r="B77" t="str">
            <v>变动工资</v>
          </cell>
          <cell r="C77" t="str">
            <v>刘辉兵</v>
          </cell>
        </row>
        <row r="77">
          <cell r="E77" t="str">
            <v>焊接</v>
          </cell>
          <cell r="F77" t="str">
            <v>湖南荣昌</v>
          </cell>
        </row>
        <row r="77">
          <cell r="H77">
            <v>4870.59</v>
          </cell>
          <cell r="I77">
            <v>729.6</v>
          </cell>
        </row>
        <row r="78">
          <cell r="B78" t="str">
            <v>变动工资</v>
          </cell>
          <cell r="C78" t="str">
            <v>吴朗</v>
          </cell>
        </row>
        <row r="78">
          <cell r="E78" t="str">
            <v>焊接</v>
          </cell>
          <cell r="F78" t="str">
            <v>湖南荣昌</v>
          </cell>
        </row>
        <row r="78">
          <cell r="H78">
            <v>4626.95</v>
          </cell>
          <cell r="I78">
            <v>689.28</v>
          </cell>
        </row>
        <row r="79">
          <cell r="B79" t="str">
            <v>变动工资</v>
          </cell>
          <cell r="C79" t="str">
            <v>彭光宏</v>
          </cell>
        </row>
        <row r="79">
          <cell r="E79" t="str">
            <v>焊接</v>
          </cell>
          <cell r="F79" t="str">
            <v>湖南荣昌</v>
          </cell>
        </row>
        <row r="79">
          <cell r="H79">
            <v>1430</v>
          </cell>
          <cell r="I79">
            <v>689.28</v>
          </cell>
        </row>
        <row r="80">
          <cell r="B80" t="str">
            <v>变动工资</v>
          </cell>
          <cell r="C80" t="str">
            <v>付雄</v>
          </cell>
        </row>
        <row r="80">
          <cell r="E80" t="str">
            <v>焊接</v>
          </cell>
          <cell r="F80" t="str">
            <v>湖南荣昌</v>
          </cell>
        </row>
        <row r="80">
          <cell r="H80">
            <v>1430</v>
          </cell>
          <cell r="I80">
            <v>689.28</v>
          </cell>
        </row>
        <row r="81">
          <cell r="B81" t="str">
            <v>变动工资</v>
          </cell>
          <cell r="C81" t="str">
            <v>黄清梅</v>
          </cell>
        </row>
        <row r="81">
          <cell r="E81" t="str">
            <v>一线服务人员</v>
          </cell>
          <cell r="F81" t="str">
            <v>湖南荣昌</v>
          </cell>
        </row>
        <row r="81">
          <cell r="H81">
            <v>2865.92</v>
          </cell>
          <cell r="I81">
            <v>0</v>
          </cell>
        </row>
        <row r="82">
          <cell r="B82" t="str">
            <v>变动工资</v>
          </cell>
          <cell r="C82" t="str">
            <v>王锋卡</v>
          </cell>
        </row>
        <row r="82">
          <cell r="E82" t="str">
            <v>总装</v>
          </cell>
          <cell r="F82" t="str">
            <v>湖南荣昌</v>
          </cell>
        </row>
        <row r="82">
          <cell r="H82">
            <v>3544.44</v>
          </cell>
          <cell r="I82">
            <v>689.28</v>
          </cell>
        </row>
        <row r="83">
          <cell r="B83" t="str">
            <v>变动工资</v>
          </cell>
          <cell r="C83" t="str">
            <v>曾李文</v>
          </cell>
        </row>
        <row r="83">
          <cell r="E83" t="str">
            <v>总装</v>
          </cell>
          <cell r="F83" t="str">
            <v>湖南荣昌</v>
          </cell>
        </row>
        <row r="83">
          <cell r="H83">
            <v>3455.04</v>
          </cell>
          <cell r="I83">
            <v>689.28</v>
          </cell>
        </row>
        <row r="84">
          <cell r="B84" t="str">
            <v>变动工资</v>
          </cell>
          <cell r="C84" t="str">
            <v>邹彬彬</v>
          </cell>
        </row>
        <row r="84">
          <cell r="E84" t="str">
            <v>一线服务人员</v>
          </cell>
          <cell r="F84" t="str">
            <v>湖南荣昌</v>
          </cell>
        </row>
        <row r="84">
          <cell r="H84">
            <v>4907</v>
          </cell>
          <cell r="I84">
            <v>689.28</v>
          </cell>
        </row>
        <row r="85">
          <cell r="B85" t="str">
            <v>变动工资</v>
          </cell>
          <cell r="C85" t="str">
            <v>高万</v>
          </cell>
        </row>
        <row r="85">
          <cell r="E85" t="str">
            <v>总装</v>
          </cell>
          <cell r="F85" t="str">
            <v>湖南荣昌</v>
          </cell>
        </row>
        <row r="85">
          <cell r="H85">
            <v>2558.72</v>
          </cell>
          <cell r="I85">
            <v>689.28</v>
          </cell>
        </row>
        <row r="86">
          <cell r="B86" t="str">
            <v>变动工资</v>
          </cell>
          <cell r="C86" t="str">
            <v>郭佳</v>
          </cell>
        </row>
        <row r="86">
          <cell r="E86" t="str">
            <v>一线服务人员</v>
          </cell>
          <cell r="F86" t="str">
            <v>湖南荣昌</v>
          </cell>
        </row>
        <row r="86">
          <cell r="H86">
            <v>2561.83</v>
          </cell>
          <cell r="I86">
            <v>0</v>
          </cell>
        </row>
        <row r="87">
          <cell r="B87" t="str">
            <v>变动工资</v>
          </cell>
          <cell r="C87" t="str">
            <v>罗冰</v>
          </cell>
        </row>
        <row r="87">
          <cell r="E87" t="str">
            <v>发泡</v>
          </cell>
          <cell r="F87" t="str">
            <v>湖南荣昌</v>
          </cell>
        </row>
        <row r="87">
          <cell r="H87">
            <v>4917.77</v>
          </cell>
          <cell r="I87">
            <v>689.28</v>
          </cell>
        </row>
        <row r="88">
          <cell r="B88" t="str">
            <v>变动工资</v>
          </cell>
          <cell r="C88" t="str">
            <v>曾强</v>
          </cell>
        </row>
        <row r="88">
          <cell r="E88" t="str">
            <v>发泡</v>
          </cell>
          <cell r="F88" t="str">
            <v>湖南荣昌</v>
          </cell>
        </row>
        <row r="88">
          <cell r="H88">
            <v>0</v>
          </cell>
          <cell r="I88">
            <v>0</v>
          </cell>
        </row>
        <row r="89">
          <cell r="B89" t="str">
            <v>同工同酬</v>
          </cell>
          <cell r="C89" t="str">
            <v>罗熠鹏</v>
          </cell>
        </row>
        <row r="89">
          <cell r="E89" t="str">
            <v>发泡</v>
          </cell>
          <cell r="F89" t="str">
            <v>湖南诚展</v>
          </cell>
        </row>
        <row r="89">
          <cell r="H89">
            <v>6832.4</v>
          </cell>
          <cell r="I89">
            <v>689.28</v>
          </cell>
        </row>
        <row r="90">
          <cell r="B90" t="str">
            <v>同工同酬</v>
          </cell>
          <cell r="C90" t="str">
            <v>王明</v>
          </cell>
        </row>
        <row r="90">
          <cell r="E90" t="str">
            <v>发泡</v>
          </cell>
          <cell r="F90" t="str">
            <v>湖南诚展</v>
          </cell>
        </row>
        <row r="90">
          <cell r="H90">
            <v>5086</v>
          </cell>
          <cell r="I90">
            <v>689.28</v>
          </cell>
        </row>
        <row r="91">
          <cell r="B91" t="str">
            <v>同工同酬</v>
          </cell>
          <cell r="C91" t="str">
            <v>陈元庆</v>
          </cell>
        </row>
        <row r="91">
          <cell r="E91" t="str">
            <v>发泡</v>
          </cell>
          <cell r="F91" t="str">
            <v>东方人才</v>
          </cell>
        </row>
        <row r="91">
          <cell r="H91">
            <v>5949.26</v>
          </cell>
          <cell r="I91">
            <v>689.28</v>
          </cell>
        </row>
        <row r="92">
          <cell r="B92" t="str">
            <v>同工同酬</v>
          </cell>
          <cell r="C92" t="str">
            <v>马凤</v>
          </cell>
        </row>
        <row r="92">
          <cell r="E92" t="str">
            <v>发泡</v>
          </cell>
          <cell r="F92" t="str">
            <v>湘潭思泉</v>
          </cell>
        </row>
        <row r="92">
          <cell r="H92">
            <v>7193.9</v>
          </cell>
          <cell r="I92">
            <v>689.3</v>
          </cell>
        </row>
        <row r="93">
          <cell r="B93" t="str">
            <v>同工同酬</v>
          </cell>
          <cell r="C93" t="str">
            <v>袁建平</v>
          </cell>
        </row>
        <row r="93">
          <cell r="E93" t="str">
            <v>发泡</v>
          </cell>
          <cell r="F93" t="str">
            <v>德顺</v>
          </cell>
        </row>
        <row r="93">
          <cell r="H93">
            <v>6098.94</v>
          </cell>
          <cell r="I93">
            <v>689.28</v>
          </cell>
        </row>
        <row r="94">
          <cell r="B94" t="str">
            <v>同工同酬</v>
          </cell>
          <cell r="C94" t="str">
            <v>袁珊珊</v>
          </cell>
        </row>
        <row r="94">
          <cell r="E94" t="str">
            <v>发泡</v>
          </cell>
          <cell r="F94" t="str">
            <v>德顺</v>
          </cell>
        </row>
        <row r="94">
          <cell r="H94">
            <v>6017.13</v>
          </cell>
          <cell r="I94">
            <v>689.28</v>
          </cell>
        </row>
        <row r="95">
          <cell r="B95" t="str">
            <v>同工同酬</v>
          </cell>
          <cell r="C95" t="str">
            <v>罗铁</v>
          </cell>
        </row>
        <row r="95">
          <cell r="E95" t="str">
            <v>发泡</v>
          </cell>
          <cell r="F95" t="str">
            <v>德顺</v>
          </cell>
        </row>
        <row r="95">
          <cell r="H95">
            <v>5838.22</v>
          </cell>
          <cell r="I95">
            <v>689.28</v>
          </cell>
        </row>
        <row r="96">
          <cell r="B96" t="str">
            <v>同工同酬</v>
          </cell>
          <cell r="C96" t="str">
            <v>彭洪准</v>
          </cell>
        </row>
        <row r="96">
          <cell r="E96" t="str">
            <v>发泡</v>
          </cell>
          <cell r="F96" t="str">
            <v>德顺</v>
          </cell>
        </row>
        <row r="96">
          <cell r="H96">
            <v>5869.02</v>
          </cell>
          <cell r="I96">
            <v>689.28</v>
          </cell>
        </row>
        <row r="97">
          <cell r="B97" t="str">
            <v>同工同酬</v>
          </cell>
          <cell r="C97" t="str">
            <v>刘军玲</v>
          </cell>
        </row>
        <row r="97">
          <cell r="E97" t="str">
            <v>发泡</v>
          </cell>
          <cell r="F97" t="str">
            <v>德顺</v>
          </cell>
        </row>
        <row r="97">
          <cell r="H97">
            <v>6940.28</v>
          </cell>
          <cell r="I97">
            <v>689.28</v>
          </cell>
        </row>
        <row r="98">
          <cell r="B98" t="str">
            <v>同工同酬</v>
          </cell>
          <cell r="C98" t="str">
            <v>何杰</v>
          </cell>
        </row>
        <row r="98">
          <cell r="E98" t="str">
            <v>发泡</v>
          </cell>
          <cell r="F98" t="str">
            <v>德顺</v>
          </cell>
        </row>
        <row r="98">
          <cell r="H98">
            <v>5064.92</v>
          </cell>
          <cell r="I98">
            <v>689.28</v>
          </cell>
        </row>
        <row r="99">
          <cell r="B99" t="str">
            <v>同工同酬</v>
          </cell>
          <cell r="C99" t="str">
            <v>张超锋</v>
          </cell>
        </row>
        <row r="99">
          <cell r="E99" t="str">
            <v>发泡</v>
          </cell>
          <cell r="F99" t="str">
            <v>德顺</v>
          </cell>
        </row>
        <row r="99">
          <cell r="H99">
            <v>5925.24</v>
          </cell>
          <cell r="I99">
            <v>689.28</v>
          </cell>
        </row>
        <row r="100">
          <cell r="B100" t="str">
            <v>同工同酬</v>
          </cell>
          <cell r="C100" t="str">
            <v>殷耀华</v>
          </cell>
        </row>
        <row r="100">
          <cell r="E100" t="str">
            <v>一线服务人员</v>
          </cell>
          <cell r="F100" t="str">
            <v>湖南诚展</v>
          </cell>
        </row>
        <row r="100">
          <cell r="H100">
            <v>2507.5</v>
          </cell>
          <cell r="I100">
            <v>689.28</v>
          </cell>
        </row>
        <row r="101">
          <cell r="B101" t="str">
            <v>同工同酬</v>
          </cell>
          <cell r="C101" t="str">
            <v>李春华</v>
          </cell>
        </row>
        <row r="101">
          <cell r="E101" t="str">
            <v>一线服务人员</v>
          </cell>
          <cell r="F101" t="str">
            <v>湖南诚展</v>
          </cell>
        </row>
        <row r="101">
          <cell r="H101">
            <v>1546.67</v>
          </cell>
          <cell r="I101">
            <v>689.28</v>
          </cell>
        </row>
        <row r="102">
          <cell r="B102" t="str">
            <v>同工同酬</v>
          </cell>
          <cell r="C102" t="str">
            <v>史双宇</v>
          </cell>
        </row>
        <row r="102">
          <cell r="E102" t="str">
            <v>发泡</v>
          </cell>
          <cell r="F102" t="str">
            <v>湖南诚展</v>
          </cell>
        </row>
        <row r="102">
          <cell r="H102">
            <v>6926.54</v>
          </cell>
          <cell r="I102">
            <v>689.28</v>
          </cell>
        </row>
        <row r="103">
          <cell r="B103" t="str">
            <v>同工同酬</v>
          </cell>
          <cell r="C103" t="str">
            <v>谢桂华</v>
          </cell>
        </row>
        <row r="103">
          <cell r="E103" t="str">
            <v>发泡</v>
          </cell>
          <cell r="F103" t="str">
            <v>湖南诚展</v>
          </cell>
        </row>
        <row r="103">
          <cell r="H103">
            <v>5587.92</v>
          </cell>
          <cell r="I103">
            <v>689.28</v>
          </cell>
        </row>
        <row r="104">
          <cell r="B104" t="str">
            <v>同工同酬</v>
          </cell>
          <cell r="C104" t="str">
            <v>董婧雯</v>
          </cell>
        </row>
        <row r="104">
          <cell r="E104" t="str">
            <v>发泡</v>
          </cell>
          <cell r="F104" t="str">
            <v>湖南诚展</v>
          </cell>
        </row>
        <row r="104">
          <cell r="H104">
            <v>3855.71</v>
          </cell>
          <cell r="I104">
            <v>689.28</v>
          </cell>
        </row>
        <row r="105">
          <cell r="B105" t="str">
            <v>同工同酬</v>
          </cell>
          <cell r="C105" t="str">
            <v>张忠宝</v>
          </cell>
        </row>
        <row r="105">
          <cell r="E105" t="str">
            <v>发泡</v>
          </cell>
          <cell r="F105" t="str">
            <v>湖南诚展</v>
          </cell>
        </row>
        <row r="105">
          <cell r="H105">
            <v>6858.08</v>
          </cell>
          <cell r="I105">
            <v>689.28</v>
          </cell>
        </row>
        <row r="106">
          <cell r="B106" t="str">
            <v>同工同酬</v>
          </cell>
          <cell r="C106" t="str">
            <v>刘湘宇</v>
          </cell>
        </row>
        <row r="106">
          <cell r="E106" t="str">
            <v>发泡</v>
          </cell>
          <cell r="F106" t="str">
            <v>湖南诚展</v>
          </cell>
        </row>
        <row r="106">
          <cell r="H106">
            <v>5738.55</v>
          </cell>
          <cell r="I106">
            <v>689.28</v>
          </cell>
        </row>
        <row r="107">
          <cell r="B107" t="str">
            <v>同工同酬</v>
          </cell>
          <cell r="C107" t="str">
            <v>李力争</v>
          </cell>
        </row>
        <row r="107">
          <cell r="E107" t="str">
            <v>发泡</v>
          </cell>
          <cell r="F107" t="str">
            <v>湖南诚展</v>
          </cell>
        </row>
        <row r="107">
          <cell r="H107">
            <v>7026.54</v>
          </cell>
          <cell r="I107">
            <v>689.28</v>
          </cell>
        </row>
        <row r="108">
          <cell r="B108" t="str">
            <v>同工同酬</v>
          </cell>
          <cell r="C108" t="str">
            <v>唐亮</v>
          </cell>
        </row>
        <row r="108">
          <cell r="E108" t="str">
            <v>发泡</v>
          </cell>
          <cell r="F108" t="str">
            <v>湖南诚展</v>
          </cell>
        </row>
        <row r="108">
          <cell r="H108">
            <v>5995.02</v>
          </cell>
          <cell r="I108">
            <v>689.28</v>
          </cell>
        </row>
        <row r="109">
          <cell r="B109" t="str">
            <v>同工同酬</v>
          </cell>
          <cell r="C109" t="str">
            <v>罗向锋</v>
          </cell>
        </row>
        <row r="109">
          <cell r="E109" t="str">
            <v>发泡</v>
          </cell>
          <cell r="F109" t="str">
            <v>湖南诚展</v>
          </cell>
        </row>
        <row r="109">
          <cell r="H109">
            <v>6547.69</v>
          </cell>
          <cell r="I109">
            <v>689.28</v>
          </cell>
        </row>
        <row r="110">
          <cell r="B110" t="str">
            <v>同工同酬</v>
          </cell>
          <cell r="C110" t="str">
            <v>谭金祥</v>
          </cell>
        </row>
        <row r="110">
          <cell r="E110" t="str">
            <v>发泡</v>
          </cell>
          <cell r="F110" t="str">
            <v>湖南诚展</v>
          </cell>
        </row>
        <row r="110">
          <cell r="H110">
            <v>5830.28</v>
          </cell>
          <cell r="I110">
            <v>689.28</v>
          </cell>
        </row>
        <row r="111">
          <cell r="B111" t="str">
            <v>同工同酬</v>
          </cell>
          <cell r="C111" t="str">
            <v>王子先</v>
          </cell>
        </row>
        <row r="111">
          <cell r="E111" t="str">
            <v>发泡</v>
          </cell>
          <cell r="F111" t="str">
            <v>湖南诚展</v>
          </cell>
        </row>
        <row r="111">
          <cell r="H111">
            <v>3697.41</v>
          </cell>
          <cell r="I111">
            <v>689.28</v>
          </cell>
        </row>
        <row r="112">
          <cell r="B112" t="str">
            <v>同工同酬</v>
          </cell>
          <cell r="C112" t="str">
            <v>赵琦</v>
          </cell>
        </row>
        <row r="112">
          <cell r="E112" t="str">
            <v>发泡</v>
          </cell>
          <cell r="F112" t="str">
            <v>湖南诚展</v>
          </cell>
        </row>
        <row r="112">
          <cell r="H112">
            <v>3855.71</v>
          </cell>
          <cell r="I112">
            <v>689.28</v>
          </cell>
        </row>
        <row r="113">
          <cell r="B113" t="str">
            <v>同工同酬</v>
          </cell>
          <cell r="C113" t="str">
            <v>凌勤凡</v>
          </cell>
        </row>
        <row r="113">
          <cell r="E113" t="str">
            <v>发泡</v>
          </cell>
          <cell r="F113" t="str">
            <v>湖南诚展</v>
          </cell>
        </row>
        <row r="113">
          <cell r="H113">
            <v>1496.86</v>
          </cell>
          <cell r="I113">
            <v>689.28</v>
          </cell>
        </row>
        <row r="114">
          <cell r="B114" t="str">
            <v>同工同酬</v>
          </cell>
          <cell r="C114" t="str">
            <v>袁登宇</v>
          </cell>
        </row>
        <row r="114">
          <cell r="E114" t="str">
            <v>发泡</v>
          </cell>
          <cell r="F114" t="str">
            <v>湘潭思泉</v>
          </cell>
        </row>
        <row r="114">
          <cell r="H114">
            <v>2899.58</v>
          </cell>
          <cell r="I114">
            <v>689.3</v>
          </cell>
        </row>
        <row r="115">
          <cell r="B115" t="str">
            <v>同工同酬</v>
          </cell>
          <cell r="C115" t="str">
            <v>齐康杰</v>
          </cell>
        </row>
        <row r="115">
          <cell r="E115" t="str">
            <v>发泡</v>
          </cell>
          <cell r="F115" t="str">
            <v>湖南诚展</v>
          </cell>
        </row>
        <row r="115">
          <cell r="H115">
            <v>6692.4</v>
          </cell>
          <cell r="I115">
            <v>689.28</v>
          </cell>
        </row>
        <row r="116">
          <cell r="B116" t="str">
            <v>同工同酬</v>
          </cell>
          <cell r="C116" t="str">
            <v>黄希</v>
          </cell>
        </row>
        <row r="116">
          <cell r="E116" t="str">
            <v>发泡</v>
          </cell>
          <cell r="F116" t="str">
            <v>湖南诚展</v>
          </cell>
        </row>
        <row r="116">
          <cell r="H116">
            <v>1705.5</v>
          </cell>
          <cell r="I116">
            <v>689.28</v>
          </cell>
        </row>
        <row r="117">
          <cell r="B117" t="str">
            <v>同工同酬</v>
          </cell>
          <cell r="C117" t="str">
            <v>李水平</v>
          </cell>
        </row>
        <row r="117">
          <cell r="E117" t="str">
            <v>发泡</v>
          </cell>
          <cell r="F117" t="str">
            <v>湖南诚展</v>
          </cell>
        </row>
        <row r="117">
          <cell r="H117">
            <v>5880.02</v>
          </cell>
          <cell r="I117">
            <v>689.28</v>
          </cell>
        </row>
        <row r="118">
          <cell r="B118" t="str">
            <v>同工同酬</v>
          </cell>
          <cell r="C118" t="str">
            <v>吴明贵</v>
          </cell>
        </row>
        <row r="118">
          <cell r="E118" t="str">
            <v>发泡</v>
          </cell>
          <cell r="F118" t="str">
            <v>湖南诚展</v>
          </cell>
        </row>
        <row r="118">
          <cell r="H118">
            <v>3871.2</v>
          </cell>
          <cell r="I118">
            <v>689.28</v>
          </cell>
        </row>
        <row r="119">
          <cell r="B119" t="str">
            <v>同工同酬</v>
          </cell>
          <cell r="C119" t="str">
            <v>刘俊杰</v>
          </cell>
        </row>
        <row r="119">
          <cell r="E119" t="str">
            <v>发泡</v>
          </cell>
          <cell r="F119" t="str">
            <v>湘潭思泉</v>
          </cell>
        </row>
        <row r="119">
          <cell r="H119">
            <v>6323.68</v>
          </cell>
          <cell r="I119">
            <v>689.3</v>
          </cell>
        </row>
        <row r="120">
          <cell r="B120" t="str">
            <v>同工同酬</v>
          </cell>
          <cell r="C120" t="str">
            <v>瞿芬</v>
          </cell>
        </row>
        <row r="120">
          <cell r="E120" t="str">
            <v>发泡</v>
          </cell>
          <cell r="F120" t="str">
            <v>湘潭思泉</v>
          </cell>
        </row>
        <row r="120">
          <cell r="H120">
            <v>7032.46</v>
          </cell>
          <cell r="I120">
            <v>689.3</v>
          </cell>
        </row>
        <row r="121">
          <cell r="B121" t="str">
            <v>同工同酬</v>
          </cell>
          <cell r="C121" t="str">
            <v>瞿欢</v>
          </cell>
        </row>
        <row r="121">
          <cell r="E121" t="str">
            <v>发泡</v>
          </cell>
          <cell r="F121" t="str">
            <v>湘潭思泉</v>
          </cell>
        </row>
        <row r="121">
          <cell r="H121">
            <v>6199.25</v>
          </cell>
          <cell r="I121">
            <v>689.3</v>
          </cell>
        </row>
        <row r="122">
          <cell r="B122" t="str">
            <v>同工同酬</v>
          </cell>
          <cell r="C122" t="str">
            <v>彭智勇</v>
          </cell>
        </row>
        <row r="122">
          <cell r="E122" t="str">
            <v>发泡</v>
          </cell>
          <cell r="F122" t="str">
            <v>湘潭思泉</v>
          </cell>
        </row>
        <row r="122">
          <cell r="H122">
            <v>6335.63</v>
          </cell>
          <cell r="I122">
            <v>689.3</v>
          </cell>
        </row>
        <row r="123">
          <cell r="B123" t="str">
            <v>同工同酬</v>
          </cell>
          <cell r="C123" t="str">
            <v>周孝勇</v>
          </cell>
        </row>
        <row r="123">
          <cell r="E123" t="str">
            <v>发泡</v>
          </cell>
          <cell r="F123" t="str">
            <v>东方人才</v>
          </cell>
        </row>
        <row r="123">
          <cell r="H123">
            <v>5998.26</v>
          </cell>
          <cell r="I123">
            <v>689.28</v>
          </cell>
        </row>
        <row r="124">
          <cell r="B124" t="str">
            <v>同工同酬</v>
          </cell>
          <cell r="C124" t="str">
            <v>冯新宇</v>
          </cell>
        </row>
        <row r="124">
          <cell r="E124" t="str">
            <v>发泡</v>
          </cell>
          <cell r="F124" t="str">
            <v>湘潭思泉</v>
          </cell>
        </row>
        <row r="124">
          <cell r="H124">
            <v>5571.02</v>
          </cell>
          <cell r="I124">
            <v>689.3</v>
          </cell>
        </row>
        <row r="125">
          <cell r="B125" t="str">
            <v>同工同酬</v>
          </cell>
          <cell r="C125" t="str">
            <v>游围广</v>
          </cell>
        </row>
        <row r="125">
          <cell r="E125" t="str">
            <v>发泡</v>
          </cell>
          <cell r="F125" t="str">
            <v>湘潭思泉</v>
          </cell>
        </row>
        <row r="125">
          <cell r="H125">
            <v>5570.02</v>
          </cell>
          <cell r="I125">
            <v>689.3</v>
          </cell>
        </row>
        <row r="126">
          <cell r="B126" t="str">
            <v>同工同酬</v>
          </cell>
          <cell r="C126" t="str">
            <v>马战</v>
          </cell>
        </row>
        <row r="126">
          <cell r="E126" t="str">
            <v>发泡</v>
          </cell>
          <cell r="F126" t="str">
            <v>湖南诚展</v>
          </cell>
        </row>
        <row r="126">
          <cell r="H126">
            <v>5985.3</v>
          </cell>
          <cell r="I126">
            <v>689.28</v>
          </cell>
        </row>
        <row r="127">
          <cell r="B127" t="str">
            <v>同工同酬</v>
          </cell>
          <cell r="C127" t="str">
            <v>曾选泽</v>
          </cell>
        </row>
        <row r="127">
          <cell r="E127" t="str">
            <v>发泡</v>
          </cell>
          <cell r="F127" t="str">
            <v>湘潭思泉</v>
          </cell>
        </row>
        <row r="127">
          <cell r="H127">
            <v>5813.28</v>
          </cell>
          <cell r="I127">
            <v>689.3</v>
          </cell>
        </row>
        <row r="128">
          <cell r="B128" t="str">
            <v>同工同酬</v>
          </cell>
          <cell r="C128" t="str">
            <v>林新龙</v>
          </cell>
        </row>
        <row r="128">
          <cell r="E128" t="str">
            <v>发泡</v>
          </cell>
          <cell r="F128" t="str">
            <v>湖南诚展</v>
          </cell>
        </row>
        <row r="128">
          <cell r="H128">
            <v>920.45</v>
          </cell>
          <cell r="I128">
            <v>689.28</v>
          </cell>
        </row>
        <row r="129">
          <cell r="B129" t="str">
            <v>同工同酬</v>
          </cell>
          <cell r="C129" t="str">
            <v>卫伟伟</v>
          </cell>
        </row>
        <row r="129">
          <cell r="E129" t="str">
            <v>发泡</v>
          </cell>
          <cell r="F129" t="str">
            <v>湘潭思泉</v>
          </cell>
        </row>
        <row r="129">
          <cell r="H129">
            <v>5825.11</v>
          </cell>
          <cell r="I129">
            <v>689.3</v>
          </cell>
        </row>
        <row r="130">
          <cell r="B130" t="str">
            <v>同工同酬</v>
          </cell>
          <cell r="C130" t="str">
            <v>唐锋</v>
          </cell>
        </row>
        <row r="130">
          <cell r="E130" t="str">
            <v>发泡</v>
          </cell>
          <cell r="F130" t="str">
            <v>湖南诚展</v>
          </cell>
        </row>
        <row r="130">
          <cell r="H130">
            <v>3587.33</v>
          </cell>
          <cell r="I130">
            <v>689.28</v>
          </cell>
        </row>
        <row r="131">
          <cell r="B131" t="str">
            <v>同工同酬</v>
          </cell>
          <cell r="C131" t="str">
            <v>刘红勇</v>
          </cell>
        </row>
        <row r="131">
          <cell r="E131" t="str">
            <v>发泡</v>
          </cell>
          <cell r="F131" t="str">
            <v>湖南诚展</v>
          </cell>
        </row>
        <row r="131">
          <cell r="H131">
            <v>4733.25</v>
          </cell>
          <cell r="I131">
            <v>689.28</v>
          </cell>
        </row>
        <row r="132">
          <cell r="B132" t="str">
            <v>同工同酬</v>
          </cell>
          <cell r="C132" t="str">
            <v>谢宗伏</v>
          </cell>
        </row>
        <row r="132">
          <cell r="E132" t="str">
            <v>发泡</v>
          </cell>
          <cell r="F132" t="str">
            <v>湘潭思泉</v>
          </cell>
        </row>
        <row r="132">
          <cell r="H132">
            <v>4509.46</v>
          </cell>
          <cell r="I132">
            <v>0</v>
          </cell>
        </row>
        <row r="133">
          <cell r="B133" t="str">
            <v>同工同酬</v>
          </cell>
          <cell r="C133" t="str">
            <v>刘顺新</v>
          </cell>
        </row>
        <row r="133">
          <cell r="E133" t="str">
            <v>发泡</v>
          </cell>
          <cell r="F133" t="str">
            <v>湖南诚展</v>
          </cell>
        </row>
        <row r="133">
          <cell r="H133">
            <v>5269.42</v>
          </cell>
          <cell r="I133">
            <v>689.28</v>
          </cell>
        </row>
        <row r="134">
          <cell r="B134" t="str">
            <v>同工同酬</v>
          </cell>
          <cell r="C134" t="str">
            <v>李需</v>
          </cell>
        </row>
        <row r="134">
          <cell r="E134" t="str">
            <v>一线服务人员</v>
          </cell>
          <cell r="F134" t="str">
            <v>湖南诚展</v>
          </cell>
        </row>
        <row r="134">
          <cell r="H134">
            <v>7058.02</v>
          </cell>
          <cell r="I134">
            <v>689.28</v>
          </cell>
        </row>
        <row r="135">
          <cell r="B135" t="str">
            <v>同工同酬</v>
          </cell>
          <cell r="C135" t="str">
            <v>赵亮</v>
          </cell>
        </row>
        <row r="135">
          <cell r="E135" t="str">
            <v>一线服务人员</v>
          </cell>
          <cell r="F135" t="str">
            <v>湘潭思泉</v>
          </cell>
        </row>
        <row r="135">
          <cell r="H135">
            <v>3753.75</v>
          </cell>
          <cell r="I135">
            <v>689.28</v>
          </cell>
        </row>
        <row r="136">
          <cell r="B136" t="str">
            <v>同工同酬</v>
          </cell>
          <cell r="C136" t="str">
            <v>文磊</v>
          </cell>
        </row>
        <row r="136">
          <cell r="E136" t="str">
            <v>一线服务人员</v>
          </cell>
          <cell r="F136" t="str">
            <v>湘潭思泉</v>
          </cell>
        </row>
        <row r="136">
          <cell r="H136">
            <v>3426.25</v>
          </cell>
          <cell r="I136">
            <v>689.28</v>
          </cell>
        </row>
        <row r="137">
          <cell r="B137" t="str">
            <v>同工同酬</v>
          </cell>
          <cell r="C137" t="str">
            <v>王启明</v>
          </cell>
        </row>
        <row r="137">
          <cell r="E137" t="str">
            <v>一线服务人员</v>
          </cell>
          <cell r="F137" t="str">
            <v>湘潭思泉</v>
          </cell>
        </row>
        <row r="137">
          <cell r="H137">
            <v>5572</v>
          </cell>
          <cell r="I137">
            <v>689.28</v>
          </cell>
        </row>
        <row r="138">
          <cell r="B138" t="str">
            <v>同工同酬</v>
          </cell>
          <cell r="C138" t="str">
            <v>周建华</v>
          </cell>
        </row>
        <row r="138">
          <cell r="E138" t="str">
            <v>一线服务人员</v>
          </cell>
          <cell r="F138" t="str">
            <v>湘潭思泉</v>
          </cell>
        </row>
        <row r="138">
          <cell r="H138">
            <v>5924</v>
          </cell>
          <cell r="I138">
            <v>689.28</v>
          </cell>
        </row>
        <row r="139">
          <cell r="B139" t="str">
            <v>同工同酬</v>
          </cell>
          <cell r="C139" t="str">
            <v>贺翌昂</v>
          </cell>
        </row>
        <row r="139">
          <cell r="E139" t="str">
            <v>发泡</v>
          </cell>
          <cell r="F139" t="str">
            <v>湘潭思泉</v>
          </cell>
        </row>
        <row r="139">
          <cell r="H139">
            <v>5510.62</v>
          </cell>
          <cell r="I139">
            <v>689.28</v>
          </cell>
        </row>
        <row r="140">
          <cell r="B140" t="str">
            <v>同工同酬</v>
          </cell>
          <cell r="C140" t="str">
            <v>龙意倩</v>
          </cell>
        </row>
        <row r="140">
          <cell r="E140" t="str">
            <v>发泡</v>
          </cell>
          <cell r="F140" t="str">
            <v>湘潭思泉</v>
          </cell>
        </row>
        <row r="140">
          <cell r="H140">
            <v>5582.85</v>
          </cell>
          <cell r="I140">
            <v>689.28</v>
          </cell>
        </row>
        <row r="141">
          <cell r="B141" t="str">
            <v>同工同酬</v>
          </cell>
          <cell r="C141" t="str">
            <v>蒋鹏</v>
          </cell>
        </row>
        <row r="141">
          <cell r="E141" t="str">
            <v>发泡</v>
          </cell>
          <cell r="F141" t="str">
            <v>湘潭思泉</v>
          </cell>
        </row>
        <row r="141">
          <cell r="H141">
            <v>5596.93</v>
          </cell>
          <cell r="I141">
            <v>689.28</v>
          </cell>
        </row>
        <row r="142">
          <cell r="B142" t="str">
            <v>同工同酬</v>
          </cell>
          <cell r="C142" t="str">
            <v>肖军奇</v>
          </cell>
        </row>
        <row r="142">
          <cell r="E142" t="str">
            <v>发泡</v>
          </cell>
          <cell r="F142" t="str">
            <v>湘潭思泉</v>
          </cell>
        </row>
        <row r="142">
          <cell r="H142">
            <v>5889.28</v>
          </cell>
          <cell r="I142">
            <v>689.3</v>
          </cell>
        </row>
        <row r="143">
          <cell r="B143" t="str">
            <v>同工同酬</v>
          </cell>
          <cell r="C143" t="str">
            <v>付志勇</v>
          </cell>
        </row>
        <row r="143">
          <cell r="E143" t="str">
            <v>发泡</v>
          </cell>
          <cell r="F143" t="str">
            <v>湘潭思泉</v>
          </cell>
        </row>
        <row r="143">
          <cell r="H143">
            <v>5391.62</v>
          </cell>
          <cell r="I143">
            <v>689.3</v>
          </cell>
        </row>
        <row r="144">
          <cell r="B144" t="str">
            <v>同工同酬</v>
          </cell>
          <cell r="C144" t="str">
            <v>彭梅芳</v>
          </cell>
        </row>
        <row r="144">
          <cell r="E144" t="str">
            <v>发泡</v>
          </cell>
          <cell r="F144" t="str">
            <v>湘潭思泉</v>
          </cell>
        </row>
        <row r="144">
          <cell r="H144">
            <v>5579.84</v>
          </cell>
          <cell r="I144">
            <v>689.3</v>
          </cell>
        </row>
        <row r="145">
          <cell r="B145" t="str">
            <v>同工同酬</v>
          </cell>
          <cell r="C145" t="str">
            <v>唐江山</v>
          </cell>
        </row>
        <row r="145">
          <cell r="E145" t="str">
            <v>发泡</v>
          </cell>
          <cell r="F145" t="str">
            <v>湘潭思泉</v>
          </cell>
        </row>
        <row r="145">
          <cell r="H145">
            <v>6194.28</v>
          </cell>
          <cell r="I145">
            <v>689.3</v>
          </cell>
        </row>
        <row r="146">
          <cell r="B146" t="str">
            <v>同工同酬</v>
          </cell>
          <cell r="C146" t="str">
            <v>高玉霞</v>
          </cell>
        </row>
        <row r="146">
          <cell r="E146" t="str">
            <v>发泡</v>
          </cell>
          <cell r="F146" t="str">
            <v>湘潭思泉</v>
          </cell>
        </row>
        <row r="146">
          <cell r="H146">
            <v>5483.01</v>
          </cell>
          <cell r="I146">
            <v>689.28</v>
          </cell>
        </row>
        <row r="147">
          <cell r="B147" t="str">
            <v>同工同酬</v>
          </cell>
          <cell r="C147" t="str">
            <v>齐水斌</v>
          </cell>
        </row>
        <row r="147">
          <cell r="E147" t="str">
            <v>发泡</v>
          </cell>
          <cell r="F147" t="str">
            <v>湘潭思泉</v>
          </cell>
        </row>
        <row r="147">
          <cell r="H147">
            <v>6940.28</v>
          </cell>
          <cell r="I147">
            <v>689.3</v>
          </cell>
        </row>
        <row r="148">
          <cell r="B148" t="str">
            <v>同工同酬</v>
          </cell>
          <cell r="C148" t="str">
            <v>陈波</v>
          </cell>
        </row>
        <row r="148">
          <cell r="E148" t="str">
            <v>发泡</v>
          </cell>
          <cell r="F148" t="str">
            <v>湘潭思泉</v>
          </cell>
        </row>
        <row r="148">
          <cell r="H148">
            <v>5795.4</v>
          </cell>
          <cell r="I148">
            <v>689.3</v>
          </cell>
        </row>
        <row r="149">
          <cell r="B149" t="str">
            <v>同工同酬</v>
          </cell>
          <cell r="C149" t="str">
            <v>张永桂</v>
          </cell>
        </row>
        <row r="149">
          <cell r="E149" t="str">
            <v>发泡</v>
          </cell>
          <cell r="F149" t="str">
            <v>湘潭思泉</v>
          </cell>
        </row>
        <row r="149">
          <cell r="H149">
            <v>6620.93</v>
          </cell>
          <cell r="I149">
            <v>689.28</v>
          </cell>
        </row>
        <row r="150">
          <cell r="B150" t="str">
            <v>同工同酬</v>
          </cell>
          <cell r="C150" t="str">
            <v>卢喜春</v>
          </cell>
        </row>
        <row r="150">
          <cell r="E150" t="str">
            <v>发泡</v>
          </cell>
          <cell r="F150" t="str">
            <v>湘潭思泉</v>
          </cell>
        </row>
        <row r="150">
          <cell r="H150">
            <v>5691.96</v>
          </cell>
          <cell r="I150">
            <v>689.28</v>
          </cell>
        </row>
        <row r="151">
          <cell r="B151" t="str">
            <v>同工同酬</v>
          </cell>
          <cell r="C151" t="str">
            <v>佘军</v>
          </cell>
        </row>
        <row r="151">
          <cell r="E151" t="str">
            <v>发泡</v>
          </cell>
          <cell r="F151" t="str">
            <v>湘潭思泉</v>
          </cell>
        </row>
        <row r="151">
          <cell r="H151">
            <v>5147.19</v>
          </cell>
          <cell r="I151">
            <v>689.28</v>
          </cell>
        </row>
        <row r="152">
          <cell r="B152" t="str">
            <v>同工同酬</v>
          </cell>
          <cell r="C152" t="str">
            <v>刘爱国</v>
          </cell>
        </row>
        <row r="152">
          <cell r="E152" t="str">
            <v>发泡</v>
          </cell>
          <cell r="F152" t="str">
            <v>湘潭思泉</v>
          </cell>
        </row>
        <row r="152">
          <cell r="H152">
            <v>6682.1</v>
          </cell>
          <cell r="I152">
            <v>689.3</v>
          </cell>
        </row>
        <row r="153">
          <cell r="B153" t="str">
            <v>同工同酬</v>
          </cell>
          <cell r="C153" t="str">
            <v>杨文</v>
          </cell>
        </row>
        <row r="153">
          <cell r="E153" t="str">
            <v>发泡</v>
          </cell>
          <cell r="F153" t="str">
            <v>湘潭思泉</v>
          </cell>
        </row>
        <row r="153">
          <cell r="H153">
            <v>4920.76</v>
          </cell>
          <cell r="I153">
            <v>689.3</v>
          </cell>
        </row>
        <row r="154">
          <cell r="B154" t="str">
            <v>同工同酬</v>
          </cell>
          <cell r="C154" t="str">
            <v>聂松华</v>
          </cell>
        </row>
        <row r="154">
          <cell r="E154" t="str">
            <v>发泡</v>
          </cell>
          <cell r="F154" t="str">
            <v>湘潭思泉</v>
          </cell>
        </row>
        <row r="154">
          <cell r="H154">
            <v>4470.78</v>
          </cell>
          <cell r="I154">
            <v>689.28</v>
          </cell>
        </row>
        <row r="155">
          <cell r="B155" t="str">
            <v>同工同酬</v>
          </cell>
          <cell r="C155" t="str">
            <v>郭鹏</v>
          </cell>
        </row>
        <row r="155">
          <cell r="E155" t="str">
            <v>发泡</v>
          </cell>
          <cell r="F155" t="str">
            <v>湘潭思泉</v>
          </cell>
        </row>
        <row r="155">
          <cell r="H155">
            <v>2876.32</v>
          </cell>
          <cell r="I155">
            <v>689.3</v>
          </cell>
        </row>
        <row r="156">
          <cell r="B156" t="str">
            <v>同工同酬</v>
          </cell>
          <cell r="C156" t="str">
            <v>何林</v>
          </cell>
        </row>
        <row r="156">
          <cell r="E156" t="str">
            <v>发泡</v>
          </cell>
          <cell r="F156" t="str">
            <v>湘潭思泉</v>
          </cell>
        </row>
        <row r="156">
          <cell r="H156">
            <v>2794.32</v>
          </cell>
          <cell r="I156">
            <v>689.3</v>
          </cell>
        </row>
        <row r="157">
          <cell r="B157" t="str">
            <v>同工同酬</v>
          </cell>
          <cell r="C157" t="str">
            <v>张小双</v>
          </cell>
        </row>
        <row r="157">
          <cell r="E157" t="str">
            <v>发泡</v>
          </cell>
          <cell r="F157" t="str">
            <v>湘潭思泉</v>
          </cell>
        </row>
        <row r="157">
          <cell r="H157">
            <v>2525.12</v>
          </cell>
          <cell r="I157">
            <v>689.28</v>
          </cell>
        </row>
        <row r="158">
          <cell r="B158" t="str">
            <v>同工同酬</v>
          </cell>
          <cell r="C158" t="str">
            <v>汤建惟</v>
          </cell>
        </row>
        <row r="158">
          <cell r="E158" t="str">
            <v>发泡</v>
          </cell>
          <cell r="F158" t="str">
            <v>湘潭思泉</v>
          </cell>
        </row>
        <row r="158">
          <cell r="H158">
            <v>1952.43</v>
          </cell>
          <cell r="I158">
            <v>689.3</v>
          </cell>
        </row>
        <row r="159">
          <cell r="B159" t="str">
            <v>同工同酬</v>
          </cell>
          <cell r="C159" t="str">
            <v>黄晚娇</v>
          </cell>
        </row>
        <row r="159">
          <cell r="E159" t="str">
            <v>发泡</v>
          </cell>
          <cell r="F159" t="str">
            <v>湘潭思泉</v>
          </cell>
        </row>
        <row r="159">
          <cell r="H159">
            <v>1528.76</v>
          </cell>
          <cell r="I159">
            <v>689.3</v>
          </cell>
        </row>
        <row r="160">
          <cell r="B160" t="str">
            <v>同工同酬</v>
          </cell>
          <cell r="C160" t="str">
            <v>肖星</v>
          </cell>
        </row>
        <row r="160">
          <cell r="E160" t="str">
            <v>发泡</v>
          </cell>
          <cell r="F160" t="str">
            <v>湘潭思泉</v>
          </cell>
        </row>
        <row r="160">
          <cell r="H160">
            <v>1806.13</v>
          </cell>
          <cell r="I160">
            <v>689.3</v>
          </cell>
        </row>
        <row r="161">
          <cell r="B161" t="str">
            <v>同工同酬</v>
          </cell>
          <cell r="C161" t="str">
            <v>颜俊杰</v>
          </cell>
        </row>
        <row r="161">
          <cell r="E161" t="str">
            <v>发泡</v>
          </cell>
          <cell r="F161" t="str">
            <v>湘潭思泉</v>
          </cell>
        </row>
        <row r="161">
          <cell r="H161">
            <v>1175.12</v>
          </cell>
          <cell r="I161">
            <v>689.28</v>
          </cell>
        </row>
        <row r="162">
          <cell r="B162" t="str">
            <v>同工同酬</v>
          </cell>
          <cell r="C162" t="str">
            <v>伍星</v>
          </cell>
        </row>
        <row r="162">
          <cell r="E162" t="str">
            <v>发泡</v>
          </cell>
          <cell r="F162" t="str">
            <v>湘潭思泉</v>
          </cell>
        </row>
        <row r="162">
          <cell r="H162">
            <v>1331.96</v>
          </cell>
          <cell r="I162">
            <v>689.28</v>
          </cell>
        </row>
        <row r="163">
          <cell r="B163" t="str">
            <v>同工同酬</v>
          </cell>
          <cell r="C163" t="str">
            <v>陶勇军</v>
          </cell>
        </row>
        <row r="163">
          <cell r="E163" t="str">
            <v>发泡</v>
          </cell>
          <cell r="F163" t="str">
            <v>湘潭思泉</v>
          </cell>
        </row>
        <row r="163">
          <cell r="H163">
            <v>5983.84</v>
          </cell>
          <cell r="I163">
            <v>689.28</v>
          </cell>
        </row>
        <row r="164">
          <cell r="B164" t="str">
            <v>同工同酬</v>
          </cell>
          <cell r="C164" t="str">
            <v>黄夏明</v>
          </cell>
        </row>
        <row r="164">
          <cell r="E164" t="str">
            <v>发泡</v>
          </cell>
          <cell r="F164" t="str">
            <v>湘潭思泉</v>
          </cell>
        </row>
        <row r="164">
          <cell r="H164">
            <v>4048.72</v>
          </cell>
          <cell r="I164">
            <v>689.28</v>
          </cell>
        </row>
        <row r="165">
          <cell r="B165" t="str">
            <v>同工同酬</v>
          </cell>
          <cell r="C165" t="str">
            <v>蔡建兵</v>
          </cell>
        </row>
        <row r="165">
          <cell r="E165" t="str">
            <v>发泡</v>
          </cell>
          <cell r="F165" t="str">
            <v>湘潭思泉</v>
          </cell>
        </row>
        <row r="165">
          <cell r="H165">
            <v>4348.3</v>
          </cell>
          <cell r="I165">
            <v>689.3</v>
          </cell>
        </row>
        <row r="166">
          <cell r="B166" t="str">
            <v>同工同酬</v>
          </cell>
          <cell r="C166" t="str">
            <v>曾建伟</v>
          </cell>
        </row>
        <row r="166">
          <cell r="E166" t="str">
            <v>发泡</v>
          </cell>
          <cell r="F166" t="str">
            <v>湘潭思泉</v>
          </cell>
        </row>
        <row r="166">
          <cell r="H166">
            <v>5609.62</v>
          </cell>
          <cell r="I166">
            <v>689.3</v>
          </cell>
        </row>
        <row r="167">
          <cell r="B167" t="str">
            <v>同工同酬</v>
          </cell>
          <cell r="C167" t="str">
            <v>李先文</v>
          </cell>
        </row>
        <row r="167">
          <cell r="E167" t="str">
            <v>发泡</v>
          </cell>
          <cell r="F167" t="str">
            <v>湘潭思泉</v>
          </cell>
        </row>
        <row r="167">
          <cell r="H167">
            <v>3754.03</v>
          </cell>
          <cell r="I167">
            <v>689.3</v>
          </cell>
        </row>
        <row r="168">
          <cell r="B168" t="str">
            <v>同工同酬</v>
          </cell>
          <cell r="C168" t="str">
            <v>肖志</v>
          </cell>
        </row>
        <row r="168">
          <cell r="E168" t="str">
            <v>发泡</v>
          </cell>
          <cell r="F168" t="str">
            <v>湘潭思泉</v>
          </cell>
        </row>
        <row r="168">
          <cell r="H168">
            <v>4947.63</v>
          </cell>
          <cell r="I168">
            <v>689.28</v>
          </cell>
        </row>
        <row r="169">
          <cell r="B169" t="str">
            <v>同工同酬</v>
          </cell>
          <cell r="C169" t="str">
            <v>李湘泉</v>
          </cell>
        </row>
        <row r="169">
          <cell r="E169" t="str">
            <v>发泡</v>
          </cell>
          <cell r="F169" t="str">
            <v>湘潭思泉</v>
          </cell>
        </row>
        <row r="169">
          <cell r="H169">
            <v>4019.8</v>
          </cell>
          <cell r="I169">
            <v>689.28</v>
          </cell>
        </row>
        <row r="170">
          <cell r="B170" t="str">
            <v>同工同酬</v>
          </cell>
          <cell r="C170" t="str">
            <v>曾丽梅</v>
          </cell>
        </row>
        <row r="170">
          <cell r="E170" t="str">
            <v>发泡</v>
          </cell>
          <cell r="F170" t="str">
            <v>湘潭思泉</v>
          </cell>
        </row>
        <row r="170">
          <cell r="H170">
            <v>5566.57</v>
          </cell>
          <cell r="I170">
            <v>689.28</v>
          </cell>
        </row>
        <row r="171">
          <cell r="B171" t="str">
            <v>同工同酬</v>
          </cell>
          <cell r="C171" t="str">
            <v>王攀</v>
          </cell>
        </row>
        <row r="171">
          <cell r="E171" t="str">
            <v>发泡</v>
          </cell>
          <cell r="F171" t="str">
            <v>湘潭思泉</v>
          </cell>
        </row>
        <row r="171">
          <cell r="H171">
            <v>1868.19</v>
          </cell>
          <cell r="I171">
            <v>689.3</v>
          </cell>
        </row>
        <row r="172">
          <cell r="B172" t="str">
            <v>同工同酬</v>
          </cell>
          <cell r="C172" t="str">
            <v>刘红卫</v>
          </cell>
        </row>
        <row r="172">
          <cell r="E172" t="str">
            <v>发泡</v>
          </cell>
          <cell r="F172" t="str">
            <v>湘潭思泉</v>
          </cell>
        </row>
        <row r="172">
          <cell r="H172">
            <v>6108.35</v>
          </cell>
          <cell r="I172">
            <v>689.28</v>
          </cell>
        </row>
        <row r="173">
          <cell r="B173" t="str">
            <v>同工同酬</v>
          </cell>
          <cell r="C173" t="str">
            <v>刘戚香</v>
          </cell>
        </row>
        <row r="173">
          <cell r="E173" t="str">
            <v>发泡</v>
          </cell>
          <cell r="F173" t="str">
            <v>湘潭思泉</v>
          </cell>
        </row>
        <row r="173">
          <cell r="H173">
            <v>6533.21</v>
          </cell>
          <cell r="I173">
            <v>689.28</v>
          </cell>
        </row>
        <row r="174">
          <cell r="B174" t="str">
            <v>同工同酬</v>
          </cell>
          <cell r="C174" t="str">
            <v>张波滔</v>
          </cell>
        </row>
        <row r="174">
          <cell r="E174" t="str">
            <v>发泡</v>
          </cell>
          <cell r="F174" t="str">
            <v>湘潭思泉</v>
          </cell>
        </row>
        <row r="174">
          <cell r="H174">
            <v>2149.87</v>
          </cell>
          <cell r="I174">
            <v>689.3</v>
          </cell>
        </row>
        <row r="175">
          <cell r="B175" t="str">
            <v>同工同酬</v>
          </cell>
          <cell r="C175" t="str">
            <v>谭哲</v>
          </cell>
        </row>
        <row r="175">
          <cell r="E175" t="str">
            <v>发泡</v>
          </cell>
          <cell r="F175" t="str">
            <v>湘潭思泉</v>
          </cell>
        </row>
        <row r="175">
          <cell r="H175">
            <v>2149.87</v>
          </cell>
          <cell r="I175">
            <v>689.3</v>
          </cell>
        </row>
        <row r="176">
          <cell r="B176" t="str">
            <v>同工同酬</v>
          </cell>
          <cell r="C176" t="str">
            <v>黄翠兰</v>
          </cell>
        </row>
        <row r="176">
          <cell r="E176" t="str">
            <v>发泡</v>
          </cell>
          <cell r="F176" t="str">
            <v>湘潭思泉</v>
          </cell>
        </row>
        <row r="176">
          <cell r="H176">
            <v>5353.58</v>
          </cell>
          <cell r="I176">
            <v>689.28</v>
          </cell>
        </row>
        <row r="177">
          <cell r="B177" t="str">
            <v>同工同酬</v>
          </cell>
          <cell r="C177" t="str">
            <v>诸葛启发</v>
          </cell>
        </row>
        <row r="177">
          <cell r="E177" t="str">
            <v>发泡</v>
          </cell>
          <cell r="F177" t="str">
            <v>湘潭思泉</v>
          </cell>
        </row>
        <row r="177">
          <cell r="H177">
            <v>5138.58</v>
          </cell>
          <cell r="I177">
            <v>689.28</v>
          </cell>
        </row>
        <row r="178">
          <cell r="B178" t="str">
            <v>同工同酬</v>
          </cell>
          <cell r="C178" t="str">
            <v>黄槿喆</v>
          </cell>
        </row>
        <row r="178">
          <cell r="E178" t="str">
            <v>发泡</v>
          </cell>
          <cell r="F178" t="str">
            <v>湘潭思泉</v>
          </cell>
        </row>
        <row r="178">
          <cell r="H178">
            <v>4367.03</v>
          </cell>
          <cell r="I178">
            <v>689.3</v>
          </cell>
        </row>
        <row r="179">
          <cell r="B179" t="str">
            <v>同工同酬</v>
          </cell>
          <cell r="C179" t="str">
            <v>赖金龙</v>
          </cell>
        </row>
        <row r="179">
          <cell r="E179" t="str">
            <v>发泡</v>
          </cell>
          <cell r="F179" t="str">
            <v>湘潭思泉</v>
          </cell>
        </row>
        <row r="179">
          <cell r="H179">
            <v>5265.94</v>
          </cell>
          <cell r="I179">
            <v>689.28</v>
          </cell>
        </row>
        <row r="180">
          <cell r="B180" t="str">
            <v>同工同酬</v>
          </cell>
          <cell r="C180" t="str">
            <v>陶巨喜</v>
          </cell>
        </row>
        <row r="180">
          <cell r="E180" t="str">
            <v>发泡</v>
          </cell>
          <cell r="F180" t="str">
            <v>湘潭思泉</v>
          </cell>
        </row>
        <row r="180">
          <cell r="H180">
            <v>4086.27</v>
          </cell>
          <cell r="I180">
            <v>689.28</v>
          </cell>
        </row>
        <row r="181">
          <cell r="B181" t="str">
            <v>同工同酬</v>
          </cell>
          <cell r="C181" t="str">
            <v>唐相健</v>
          </cell>
        </row>
        <row r="181">
          <cell r="E181" t="str">
            <v>发泡</v>
          </cell>
          <cell r="F181" t="str">
            <v>湘潭思泉</v>
          </cell>
        </row>
        <row r="181">
          <cell r="H181">
            <v>3779.84</v>
          </cell>
          <cell r="I181">
            <v>689.28</v>
          </cell>
        </row>
        <row r="182">
          <cell r="B182" t="str">
            <v>同工同酬</v>
          </cell>
          <cell r="C182" t="str">
            <v>包文彬</v>
          </cell>
        </row>
        <row r="182">
          <cell r="E182" t="str">
            <v>发泡</v>
          </cell>
          <cell r="F182" t="str">
            <v>湘潭思泉</v>
          </cell>
        </row>
        <row r="182">
          <cell r="H182">
            <v>3374.71</v>
          </cell>
          <cell r="I182">
            <v>689.28</v>
          </cell>
        </row>
        <row r="183">
          <cell r="B183" t="str">
            <v>同工同酬</v>
          </cell>
          <cell r="C183" t="str">
            <v>唐国祥</v>
          </cell>
        </row>
        <row r="183">
          <cell r="E183" t="str">
            <v>发泡</v>
          </cell>
          <cell r="F183" t="str">
            <v>湘潭思泉</v>
          </cell>
        </row>
        <row r="183">
          <cell r="H183">
            <v>1606.26</v>
          </cell>
          <cell r="I183">
            <v>0</v>
          </cell>
        </row>
        <row r="184">
          <cell r="B184" t="str">
            <v>同工同酬</v>
          </cell>
          <cell r="C184" t="str">
            <v>张桂花</v>
          </cell>
        </row>
        <row r="184">
          <cell r="E184" t="str">
            <v>发泡</v>
          </cell>
          <cell r="F184" t="str">
            <v>湘潭思泉</v>
          </cell>
        </row>
        <row r="184">
          <cell r="H184">
            <v>1536.35</v>
          </cell>
          <cell r="I184">
            <v>0</v>
          </cell>
        </row>
        <row r="185">
          <cell r="B185" t="str">
            <v>同工同酬</v>
          </cell>
          <cell r="C185" t="str">
            <v>曹庆华</v>
          </cell>
        </row>
        <row r="185">
          <cell r="E185" t="str">
            <v>发泡</v>
          </cell>
          <cell r="F185" t="str">
            <v>湘潭思泉</v>
          </cell>
        </row>
        <row r="185">
          <cell r="H185">
            <v>1128.03</v>
          </cell>
          <cell r="I185">
            <v>0</v>
          </cell>
        </row>
        <row r="186">
          <cell r="B186" t="str">
            <v>同工同酬</v>
          </cell>
          <cell r="C186" t="str">
            <v>韩建军</v>
          </cell>
        </row>
        <row r="186">
          <cell r="E186" t="str">
            <v>发泡</v>
          </cell>
          <cell r="F186" t="str">
            <v>湘潭思泉</v>
          </cell>
        </row>
        <row r="186">
          <cell r="H186">
            <v>4158.77</v>
          </cell>
          <cell r="I186">
            <v>689.28</v>
          </cell>
        </row>
        <row r="187">
          <cell r="B187" t="str">
            <v>同工同酬</v>
          </cell>
          <cell r="C187" t="str">
            <v>李运泉</v>
          </cell>
        </row>
        <row r="187">
          <cell r="E187" t="str">
            <v>发泡</v>
          </cell>
          <cell r="F187" t="str">
            <v>湘潭思泉</v>
          </cell>
        </row>
        <row r="187">
          <cell r="H187">
            <v>2063.82</v>
          </cell>
          <cell r="I187">
            <v>0</v>
          </cell>
        </row>
        <row r="188">
          <cell r="B188" t="str">
            <v>同工同酬</v>
          </cell>
          <cell r="C188" t="str">
            <v>汤锦程</v>
          </cell>
        </row>
        <row r="188">
          <cell r="E188" t="str">
            <v>发泡</v>
          </cell>
          <cell r="F188" t="str">
            <v>湘潭思泉</v>
          </cell>
        </row>
        <row r="188">
          <cell r="H188">
            <v>2714.95</v>
          </cell>
          <cell r="I188">
            <v>689.28</v>
          </cell>
        </row>
        <row r="189">
          <cell r="B189" t="str">
            <v>同工同酬</v>
          </cell>
          <cell r="C189" t="str">
            <v>莫芳强</v>
          </cell>
        </row>
        <row r="189">
          <cell r="E189" t="str">
            <v>发泡</v>
          </cell>
          <cell r="F189" t="str">
            <v>湘潭思泉</v>
          </cell>
        </row>
        <row r="189">
          <cell r="H189">
            <v>2201.18</v>
          </cell>
          <cell r="I189">
            <v>689.3</v>
          </cell>
        </row>
        <row r="190">
          <cell r="B190" t="str">
            <v>同工同酬</v>
          </cell>
          <cell r="C190" t="str">
            <v>曹诗富</v>
          </cell>
        </row>
        <row r="190">
          <cell r="E190" t="str">
            <v>发泡</v>
          </cell>
          <cell r="F190" t="str">
            <v>湘潭思泉</v>
          </cell>
        </row>
        <row r="190">
          <cell r="H190">
            <v>4127.95</v>
          </cell>
          <cell r="I190">
            <v>689.28</v>
          </cell>
        </row>
        <row r="191">
          <cell r="B191" t="str">
            <v>同工同酬</v>
          </cell>
          <cell r="C191" t="str">
            <v>李冬阳</v>
          </cell>
        </row>
        <row r="191">
          <cell r="E191" t="str">
            <v>发泡</v>
          </cell>
          <cell r="F191" t="str">
            <v>湘潭思泉</v>
          </cell>
        </row>
        <row r="191">
          <cell r="H191">
            <v>3399.1</v>
          </cell>
          <cell r="I191">
            <v>689.3</v>
          </cell>
        </row>
        <row r="192">
          <cell r="B192" t="str">
            <v>同工同酬</v>
          </cell>
          <cell r="C192" t="str">
            <v>钟习红</v>
          </cell>
        </row>
        <row r="192">
          <cell r="E192" t="str">
            <v>发泡</v>
          </cell>
          <cell r="F192" t="str">
            <v>湘潭思泉</v>
          </cell>
        </row>
        <row r="192">
          <cell r="H192">
            <v>1152.75</v>
          </cell>
          <cell r="I192">
            <v>689.3</v>
          </cell>
        </row>
        <row r="193">
          <cell r="B193" t="str">
            <v>同工同酬</v>
          </cell>
          <cell r="C193" t="str">
            <v>程跃辉</v>
          </cell>
        </row>
        <row r="193">
          <cell r="E193" t="str">
            <v>发泡</v>
          </cell>
          <cell r="F193" t="str">
            <v>湘潭思泉</v>
          </cell>
        </row>
        <row r="193">
          <cell r="H193">
            <v>1089.24</v>
          </cell>
          <cell r="I193">
            <v>689.3</v>
          </cell>
        </row>
        <row r="194">
          <cell r="B194" t="str">
            <v>同工同酬</v>
          </cell>
          <cell r="C194" t="str">
            <v>谭怀风</v>
          </cell>
        </row>
        <row r="194">
          <cell r="E194" t="str">
            <v>发泡</v>
          </cell>
          <cell r="F194" t="str">
            <v>湘潭思泉</v>
          </cell>
        </row>
        <row r="194">
          <cell r="H194">
            <v>2719.38</v>
          </cell>
          <cell r="I194">
            <v>689.28</v>
          </cell>
        </row>
        <row r="195">
          <cell r="B195" t="str">
            <v>同工同酬</v>
          </cell>
          <cell r="C195" t="str">
            <v>谭桂平</v>
          </cell>
        </row>
        <row r="195">
          <cell r="E195" t="str">
            <v>发泡</v>
          </cell>
          <cell r="F195" t="str">
            <v>湘潭思泉</v>
          </cell>
        </row>
        <row r="195">
          <cell r="H195">
            <v>1444.61</v>
          </cell>
          <cell r="I195">
            <v>689.28</v>
          </cell>
        </row>
        <row r="196">
          <cell r="B196" t="str">
            <v>同工同酬</v>
          </cell>
          <cell r="C196" t="str">
            <v>马立香</v>
          </cell>
        </row>
        <row r="196">
          <cell r="E196" t="str">
            <v>发泡</v>
          </cell>
          <cell r="F196" t="str">
            <v>湘潭思泉</v>
          </cell>
        </row>
        <row r="196">
          <cell r="H196">
            <v>2431.94</v>
          </cell>
          <cell r="I196">
            <v>689.28</v>
          </cell>
        </row>
        <row r="197">
          <cell r="B197" t="str">
            <v>同工同酬</v>
          </cell>
          <cell r="C197" t="str">
            <v>李孟泉</v>
          </cell>
        </row>
        <row r="197">
          <cell r="E197" t="str">
            <v>发泡</v>
          </cell>
          <cell r="F197" t="str">
            <v>湘潭思泉</v>
          </cell>
        </row>
        <row r="197">
          <cell r="H197">
            <v>1189.24</v>
          </cell>
          <cell r="I197">
            <v>689.28</v>
          </cell>
        </row>
        <row r="198">
          <cell r="B198" t="str">
            <v>同工同酬</v>
          </cell>
          <cell r="C198" t="str">
            <v>张智杰</v>
          </cell>
        </row>
        <row r="198">
          <cell r="E198" t="str">
            <v>发泡</v>
          </cell>
          <cell r="F198" t="str">
            <v>湘潭思泉</v>
          </cell>
        </row>
        <row r="198">
          <cell r="H198">
            <v>1771.72</v>
          </cell>
          <cell r="I198">
            <v>689.3</v>
          </cell>
        </row>
        <row r="199">
          <cell r="B199" t="str">
            <v>同工同酬</v>
          </cell>
          <cell r="C199" t="str">
            <v>袁后平</v>
          </cell>
        </row>
        <row r="199">
          <cell r="E199" t="str">
            <v>发泡</v>
          </cell>
          <cell r="F199" t="str">
            <v>湘潭思泉</v>
          </cell>
        </row>
        <row r="199">
          <cell r="H199">
            <v>1371.93</v>
          </cell>
          <cell r="I199">
            <v>689.28</v>
          </cell>
        </row>
        <row r="200">
          <cell r="B200" t="str">
            <v>同工同酬</v>
          </cell>
          <cell r="C200" t="str">
            <v>谢素平</v>
          </cell>
        </row>
        <row r="200">
          <cell r="E200" t="str">
            <v>发泡</v>
          </cell>
          <cell r="F200" t="str">
            <v>湘潭思泉</v>
          </cell>
        </row>
        <row r="200">
          <cell r="H200">
            <v>896.54</v>
          </cell>
          <cell r="I200">
            <v>689.28</v>
          </cell>
        </row>
        <row r="201">
          <cell r="B201" t="str">
            <v>同工同酬</v>
          </cell>
          <cell r="C201" t="str">
            <v>罗石连</v>
          </cell>
        </row>
        <row r="201">
          <cell r="E201" t="str">
            <v>发泡</v>
          </cell>
          <cell r="F201" t="str">
            <v>湘潭思泉</v>
          </cell>
        </row>
        <row r="201">
          <cell r="H201">
            <v>1209.32</v>
          </cell>
          <cell r="I201">
            <v>0</v>
          </cell>
        </row>
        <row r="202">
          <cell r="B202" t="str">
            <v>同工同酬</v>
          </cell>
          <cell r="C202" t="str">
            <v>罗军灿</v>
          </cell>
        </row>
        <row r="202">
          <cell r="E202" t="str">
            <v>发泡</v>
          </cell>
          <cell r="F202" t="str">
            <v>湘潭思泉</v>
          </cell>
        </row>
        <row r="202">
          <cell r="H202">
            <v>2570.53</v>
          </cell>
          <cell r="I202">
            <v>689.28</v>
          </cell>
        </row>
        <row r="203">
          <cell r="B203" t="str">
            <v>同工同酬</v>
          </cell>
          <cell r="C203" t="str">
            <v>张子望</v>
          </cell>
        </row>
        <row r="203">
          <cell r="E203" t="str">
            <v>发泡</v>
          </cell>
          <cell r="F203" t="str">
            <v>湘潭思泉</v>
          </cell>
        </row>
        <row r="203">
          <cell r="H203">
            <v>978</v>
          </cell>
          <cell r="I203">
            <v>0</v>
          </cell>
        </row>
        <row r="204">
          <cell r="B204" t="str">
            <v>同工同酬</v>
          </cell>
          <cell r="C204" t="str">
            <v>陈钰</v>
          </cell>
        </row>
        <row r="204">
          <cell r="E204" t="str">
            <v>发泡</v>
          </cell>
          <cell r="F204" t="str">
            <v>湘潭思泉</v>
          </cell>
        </row>
        <row r="204">
          <cell r="H204">
            <v>1026</v>
          </cell>
          <cell r="I204">
            <v>0</v>
          </cell>
        </row>
        <row r="205">
          <cell r="B205" t="str">
            <v>同工同酬</v>
          </cell>
          <cell r="C205" t="str">
            <v>文志辉</v>
          </cell>
        </row>
        <row r="205">
          <cell r="E205" t="str">
            <v>发泡</v>
          </cell>
          <cell r="F205" t="str">
            <v>湘潭思泉</v>
          </cell>
        </row>
        <row r="205">
          <cell r="H205">
            <v>772.54</v>
          </cell>
          <cell r="I205">
            <v>0</v>
          </cell>
        </row>
        <row r="206">
          <cell r="B206" t="str">
            <v>同工同酬</v>
          </cell>
          <cell r="C206" t="str">
            <v>贺钢</v>
          </cell>
        </row>
        <row r="206">
          <cell r="E206" t="str">
            <v>发泡</v>
          </cell>
          <cell r="F206" t="str">
            <v>湘潭思泉</v>
          </cell>
        </row>
        <row r="206">
          <cell r="H206">
            <v>528.21</v>
          </cell>
          <cell r="I206">
            <v>0</v>
          </cell>
        </row>
        <row r="207">
          <cell r="B207" t="str">
            <v>同工同酬</v>
          </cell>
          <cell r="C207" t="str">
            <v>向友发</v>
          </cell>
        </row>
        <row r="207">
          <cell r="E207" t="str">
            <v>发泡</v>
          </cell>
          <cell r="F207" t="str">
            <v>湘潭思泉</v>
          </cell>
        </row>
        <row r="207">
          <cell r="H207">
            <v>728.55</v>
          </cell>
          <cell r="I207">
            <v>0</v>
          </cell>
        </row>
        <row r="208">
          <cell r="B208" t="str">
            <v>同工同酬</v>
          </cell>
          <cell r="C208" t="str">
            <v>张建波</v>
          </cell>
        </row>
        <row r="208">
          <cell r="E208" t="str">
            <v>发泡</v>
          </cell>
          <cell r="F208" t="str">
            <v>湘潭思泉</v>
          </cell>
        </row>
        <row r="208">
          <cell r="H208">
            <v>986.67</v>
          </cell>
          <cell r="I208">
            <v>689.28</v>
          </cell>
        </row>
        <row r="209">
          <cell r="B209" t="str">
            <v>同工同酬</v>
          </cell>
          <cell r="C209" t="str">
            <v>肖海燕</v>
          </cell>
        </row>
        <row r="209">
          <cell r="E209" t="str">
            <v>发泡</v>
          </cell>
          <cell r="F209" t="str">
            <v>湘潭思泉</v>
          </cell>
        </row>
        <row r="209">
          <cell r="H209">
            <v>451.38</v>
          </cell>
          <cell r="I209">
            <v>0</v>
          </cell>
        </row>
        <row r="210">
          <cell r="B210" t="str">
            <v>同工同酬</v>
          </cell>
          <cell r="C210" t="str">
            <v>邹联忠</v>
          </cell>
        </row>
        <row r="210">
          <cell r="E210" t="str">
            <v>发泡</v>
          </cell>
          <cell r="F210" t="str">
            <v>湘潭思泉</v>
          </cell>
        </row>
        <row r="210">
          <cell r="H210">
            <v>703.65</v>
          </cell>
          <cell r="I210">
            <v>0</v>
          </cell>
        </row>
        <row r="211">
          <cell r="B211" t="str">
            <v>同工同酬</v>
          </cell>
          <cell r="C211" t="str">
            <v>朱新良</v>
          </cell>
        </row>
        <row r="211">
          <cell r="E211" t="str">
            <v>发泡</v>
          </cell>
          <cell r="F211" t="str">
            <v>湘潭思泉</v>
          </cell>
        </row>
        <row r="211">
          <cell r="H211">
            <v>926.77</v>
          </cell>
          <cell r="I211">
            <v>0</v>
          </cell>
        </row>
        <row r="212">
          <cell r="B212" t="str">
            <v>同工同酬</v>
          </cell>
          <cell r="C212" t="str">
            <v>陈纪龙</v>
          </cell>
        </row>
        <row r="212">
          <cell r="E212" t="str">
            <v>发泡</v>
          </cell>
          <cell r="F212" t="str">
            <v>湘潭思泉</v>
          </cell>
        </row>
        <row r="212">
          <cell r="H212">
            <v>0</v>
          </cell>
          <cell r="I212">
            <v>0</v>
          </cell>
        </row>
        <row r="218">
          <cell r="F218">
            <v>0</v>
          </cell>
        </row>
        <row r="218">
          <cell r="H218">
            <v>0</v>
          </cell>
          <cell r="I218">
            <v>0</v>
          </cell>
        </row>
        <row r="219">
          <cell r="F219">
            <v>0</v>
          </cell>
        </row>
        <row r="219">
          <cell r="H219">
            <v>0</v>
          </cell>
          <cell r="I219">
            <v>0</v>
          </cell>
        </row>
        <row r="220">
          <cell r="C220" t="str">
            <v>服务费</v>
          </cell>
        </row>
        <row r="220">
          <cell r="H220">
            <v>20730</v>
          </cell>
        </row>
        <row r="221">
          <cell r="C221" t="str">
            <v>合计</v>
          </cell>
        </row>
        <row r="221">
          <cell r="H221">
            <v>986418.73</v>
          </cell>
          <cell r="I221">
            <v>137418.94</v>
          </cell>
          <cell r="J221">
            <v>6012.61799999998</v>
          </cell>
          <cell r="K221">
            <v>74428.2570000002</v>
          </cell>
          <cell r="L221">
            <v>15738.958</v>
          </cell>
          <cell r="M221">
            <v>12303</v>
          </cell>
          <cell r="N221">
            <v>1232320.5</v>
          </cell>
        </row>
        <row r="222">
          <cell r="C222" t="str">
            <v>合计</v>
          </cell>
        </row>
        <row r="222">
          <cell r="H222">
            <v>128094.9</v>
          </cell>
          <cell r="I222">
            <v>137418.94</v>
          </cell>
        </row>
        <row r="223">
          <cell r="C223" t="str">
            <v>合计</v>
          </cell>
        </row>
        <row r="223">
          <cell r="H223">
            <v>0</v>
          </cell>
        </row>
        <row r="224">
          <cell r="C224" t="str">
            <v>合计</v>
          </cell>
        </row>
        <row r="224">
          <cell r="H224">
            <v>294195.56</v>
          </cell>
        </row>
        <row r="225">
          <cell r="C225" t="str">
            <v>合计</v>
          </cell>
        </row>
        <row r="225">
          <cell r="H225">
            <v>38828.52</v>
          </cell>
        </row>
        <row r="226">
          <cell r="C226" t="str">
            <v>合计</v>
          </cell>
        </row>
        <row r="226">
          <cell r="H226">
            <v>0</v>
          </cell>
        </row>
        <row r="227">
          <cell r="C227" t="str">
            <v>合计</v>
          </cell>
        </row>
        <row r="227">
          <cell r="H227">
            <v>504569.75</v>
          </cell>
        </row>
        <row r="228">
          <cell r="C228" t="str">
            <v>合计</v>
          </cell>
        </row>
        <row r="228">
          <cell r="H228">
            <v>0</v>
          </cell>
        </row>
        <row r="229">
          <cell r="H229" t="b">
            <v>1</v>
          </cell>
          <cell r="I229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>
        <row r="2">
          <cell r="O2">
            <v>14</v>
          </cell>
          <cell r="P2">
            <v>15</v>
          </cell>
        </row>
        <row r="2">
          <cell r="AM2">
            <v>38</v>
          </cell>
          <cell r="AN2">
            <v>39</v>
          </cell>
        </row>
        <row r="3">
          <cell r="P3" t="str">
            <v>单位承担社保部分</v>
          </cell>
        </row>
        <row r="3">
          <cell r="AN3">
            <v>45</v>
          </cell>
        </row>
        <row r="5">
          <cell r="O5" t="str">
            <v>服务费</v>
          </cell>
          <cell r="P5" t="str">
            <v>养老(16%)</v>
          </cell>
        </row>
        <row r="6">
          <cell r="P6">
            <v>1433.6</v>
          </cell>
        </row>
        <row r="6">
          <cell r="AM6" t="str">
            <v>湖南荣昌</v>
          </cell>
          <cell r="AN6" t="str">
            <v>科室</v>
          </cell>
        </row>
        <row r="7">
          <cell r="P7">
            <v>825.6</v>
          </cell>
        </row>
        <row r="7">
          <cell r="AM7" t="str">
            <v>湖南荣昌</v>
          </cell>
          <cell r="AN7" t="str">
            <v>科室</v>
          </cell>
        </row>
        <row r="8">
          <cell r="P8">
            <v>0</v>
          </cell>
        </row>
        <row r="8">
          <cell r="AM8" t="str">
            <v>湖南荣昌</v>
          </cell>
          <cell r="AN8" t="str">
            <v>科室</v>
          </cell>
        </row>
        <row r="9">
          <cell r="P9">
            <v>1187.2</v>
          </cell>
        </row>
        <row r="9">
          <cell r="AM9" t="str">
            <v>湖南荣昌</v>
          </cell>
          <cell r="AN9" t="str">
            <v>科室</v>
          </cell>
        </row>
        <row r="10">
          <cell r="P10">
            <v>1004.8</v>
          </cell>
        </row>
        <row r="10">
          <cell r="AM10" t="str">
            <v>湖南荣昌</v>
          </cell>
          <cell r="AN10" t="str">
            <v>科室</v>
          </cell>
        </row>
        <row r="11">
          <cell r="P11">
            <v>689.28</v>
          </cell>
        </row>
        <row r="11">
          <cell r="AM11" t="str">
            <v>湖南荣昌</v>
          </cell>
          <cell r="AN11" t="str">
            <v>一线服务人员</v>
          </cell>
        </row>
        <row r="12">
          <cell r="P12">
            <v>918.4</v>
          </cell>
        </row>
        <row r="12">
          <cell r="AM12" t="str">
            <v>湖南荣昌</v>
          </cell>
          <cell r="AN12" t="str">
            <v>焊接</v>
          </cell>
        </row>
        <row r="13">
          <cell r="P13">
            <v>1360</v>
          </cell>
        </row>
        <row r="13">
          <cell r="AM13" t="str">
            <v>湖南荣昌</v>
          </cell>
          <cell r="AN13" t="str">
            <v>科室</v>
          </cell>
        </row>
        <row r="14">
          <cell r="P14">
            <v>892.8</v>
          </cell>
        </row>
        <row r="14">
          <cell r="AM14" t="str">
            <v>湖南荣昌</v>
          </cell>
          <cell r="AN14" t="str">
            <v>总装</v>
          </cell>
        </row>
        <row r="15">
          <cell r="P15">
            <v>729.6</v>
          </cell>
        </row>
        <row r="15">
          <cell r="AM15" t="str">
            <v>湖南荣昌</v>
          </cell>
          <cell r="AN15" t="str">
            <v>焊接</v>
          </cell>
        </row>
        <row r="16">
          <cell r="P16">
            <v>689.28</v>
          </cell>
        </row>
        <row r="16">
          <cell r="AM16" t="str">
            <v>湖南荣昌</v>
          </cell>
          <cell r="AN16" t="str">
            <v>一线服务人员</v>
          </cell>
        </row>
        <row r="17">
          <cell r="P17">
            <v>800</v>
          </cell>
        </row>
        <row r="17">
          <cell r="AM17" t="str">
            <v>湖南荣昌</v>
          </cell>
          <cell r="AN17" t="str">
            <v>总装</v>
          </cell>
        </row>
        <row r="18">
          <cell r="P18">
            <v>761.6</v>
          </cell>
        </row>
        <row r="18">
          <cell r="AM18" t="str">
            <v>湖南荣昌</v>
          </cell>
          <cell r="AN18" t="str">
            <v>总装</v>
          </cell>
        </row>
        <row r="19">
          <cell r="P19">
            <v>723.2</v>
          </cell>
        </row>
        <row r="19">
          <cell r="AM19" t="str">
            <v>湖南荣昌</v>
          </cell>
          <cell r="AN19" t="str">
            <v>一线服务人员</v>
          </cell>
        </row>
        <row r="20">
          <cell r="P20">
            <v>771.2</v>
          </cell>
        </row>
        <row r="20">
          <cell r="AM20" t="str">
            <v>湖南荣昌</v>
          </cell>
          <cell r="AN20" t="str">
            <v>总装</v>
          </cell>
        </row>
        <row r="21">
          <cell r="P21">
            <v>689.28</v>
          </cell>
        </row>
        <row r="21">
          <cell r="AM21" t="str">
            <v>湖南荣昌</v>
          </cell>
          <cell r="AN21" t="str">
            <v>销售</v>
          </cell>
        </row>
        <row r="22">
          <cell r="P22">
            <v>697.6</v>
          </cell>
        </row>
        <row r="22">
          <cell r="AM22" t="str">
            <v>湖南荣昌</v>
          </cell>
          <cell r="AN22" t="str">
            <v>发泡</v>
          </cell>
        </row>
        <row r="23">
          <cell r="P23">
            <v>908.8</v>
          </cell>
        </row>
        <row r="23">
          <cell r="AM23" t="str">
            <v>湖南荣昌</v>
          </cell>
          <cell r="AN23" t="str">
            <v>焊接</v>
          </cell>
        </row>
        <row r="24">
          <cell r="P24">
            <v>988.8</v>
          </cell>
        </row>
        <row r="24">
          <cell r="AM24" t="str">
            <v>湖南荣昌</v>
          </cell>
          <cell r="AN24" t="str">
            <v>焊接</v>
          </cell>
        </row>
        <row r="25">
          <cell r="P25">
            <v>729.6</v>
          </cell>
        </row>
        <row r="25">
          <cell r="AM25" t="str">
            <v>湖南荣昌</v>
          </cell>
          <cell r="AN25" t="str">
            <v>总装</v>
          </cell>
        </row>
        <row r="26">
          <cell r="P26">
            <v>689.28</v>
          </cell>
        </row>
        <row r="26">
          <cell r="AM26" t="str">
            <v>湖南荣昌</v>
          </cell>
          <cell r="AN26" t="str">
            <v>发泡</v>
          </cell>
        </row>
        <row r="27">
          <cell r="P27">
            <v>1014.4</v>
          </cell>
        </row>
        <row r="27">
          <cell r="AM27" t="str">
            <v>湖南荣昌</v>
          </cell>
          <cell r="AN27" t="str">
            <v>科室</v>
          </cell>
        </row>
        <row r="28">
          <cell r="P28">
            <v>700.8</v>
          </cell>
        </row>
        <row r="28">
          <cell r="AM28" t="str">
            <v>湖南荣昌</v>
          </cell>
          <cell r="AN28" t="str">
            <v>总装</v>
          </cell>
        </row>
        <row r="29">
          <cell r="P29">
            <v>713.6</v>
          </cell>
        </row>
        <row r="29">
          <cell r="AM29" t="str">
            <v>湖南荣昌</v>
          </cell>
          <cell r="AN29" t="str">
            <v>总装</v>
          </cell>
        </row>
        <row r="30">
          <cell r="P30">
            <v>689.28</v>
          </cell>
        </row>
        <row r="30">
          <cell r="AM30" t="str">
            <v>湖南荣昌</v>
          </cell>
          <cell r="AN30" t="str">
            <v>科室</v>
          </cell>
        </row>
        <row r="31">
          <cell r="P31">
            <v>689.28</v>
          </cell>
        </row>
        <row r="31">
          <cell r="AM31" t="str">
            <v>湖南荣昌</v>
          </cell>
          <cell r="AN31" t="str">
            <v>发泡</v>
          </cell>
        </row>
        <row r="32">
          <cell r="P32">
            <v>822.4</v>
          </cell>
        </row>
        <row r="32">
          <cell r="AM32" t="str">
            <v>湖南荣昌</v>
          </cell>
          <cell r="AN32" t="str">
            <v>焊接</v>
          </cell>
        </row>
        <row r="33">
          <cell r="P33">
            <v>880</v>
          </cell>
        </row>
        <row r="33">
          <cell r="AM33" t="str">
            <v>湖南荣昌</v>
          </cell>
          <cell r="AN33" t="str">
            <v>科室</v>
          </cell>
        </row>
        <row r="34">
          <cell r="P34">
            <v>803.2</v>
          </cell>
        </row>
        <row r="34">
          <cell r="AM34" t="str">
            <v>湖南荣昌</v>
          </cell>
          <cell r="AN34" t="str">
            <v>发泡</v>
          </cell>
        </row>
        <row r="35">
          <cell r="P35">
            <v>726.4</v>
          </cell>
        </row>
        <row r="35">
          <cell r="AM35" t="str">
            <v>湖南荣昌</v>
          </cell>
          <cell r="AN35" t="str">
            <v>总装</v>
          </cell>
        </row>
        <row r="36">
          <cell r="P36">
            <v>1011.2</v>
          </cell>
        </row>
        <row r="36">
          <cell r="AM36" t="str">
            <v>湖南荣昌</v>
          </cell>
          <cell r="AN36" t="str">
            <v>焊接</v>
          </cell>
        </row>
        <row r="37">
          <cell r="P37">
            <v>2080</v>
          </cell>
        </row>
        <row r="37">
          <cell r="AM37" t="str">
            <v>湖南荣昌</v>
          </cell>
          <cell r="AN37" t="str">
            <v>科室</v>
          </cell>
        </row>
        <row r="38">
          <cell r="P38">
            <v>761.6</v>
          </cell>
        </row>
        <row r="38">
          <cell r="AM38" t="str">
            <v>湖南荣昌</v>
          </cell>
          <cell r="AN38" t="str">
            <v>销售</v>
          </cell>
        </row>
        <row r="39">
          <cell r="P39">
            <v>736</v>
          </cell>
        </row>
        <row r="39">
          <cell r="AM39" t="str">
            <v>湖南荣昌</v>
          </cell>
          <cell r="AN39" t="str">
            <v>销售</v>
          </cell>
        </row>
        <row r="40">
          <cell r="P40">
            <v>700.8</v>
          </cell>
        </row>
        <row r="40">
          <cell r="AM40" t="str">
            <v>湖南荣昌</v>
          </cell>
          <cell r="AN40" t="str">
            <v>科室</v>
          </cell>
        </row>
        <row r="41">
          <cell r="P41">
            <v>710.4</v>
          </cell>
        </row>
        <row r="41">
          <cell r="AM41" t="str">
            <v>湖南荣昌</v>
          </cell>
          <cell r="AN41" t="str">
            <v>总装</v>
          </cell>
        </row>
        <row r="42">
          <cell r="P42">
            <v>710.4</v>
          </cell>
        </row>
        <row r="42">
          <cell r="AM42" t="str">
            <v>湖南荣昌</v>
          </cell>
          <cell r="AN42" t="str">
            <v>总装</v>
          </cell>
        </row>
        <row r="43">
          <cell r="P43">
            <v>931.2</v>
          </cell>
        </row>
        <row r="43">
          <cell r="AM43" t="str">
            <v>湖南荣昌</v>
          </cell>
          <cell r="AN43" t="str">
            <v>焊接</v>
          </cell>
        </row>
        <row r="44">
          <cell r="P44">
            <v>976</v>
          </cell>
        </row>
        <row r="44">
          <cell r="AM44" t="str">
            <v>湖南荣昌</v>
          </cell>
          <cell r="AN44" t="str">
            <v>焊接</v>
          </cell>
        </row>
        <row r="45">
          <cell r="P45">
            <v>689.28</v>
          </cell>
        </row>
        <row r="45">
          <cell r="AM45" t="str">
            <v>湖南荣昌</v>
          </cell>
          <cell r="AN45" t="str">
            <v>发泡</v>
          </cell>
        </row>
        <row r="46">
          <cell r="P46">
            <v>697.6</v>
          </cell>
        </row>
        <row r="46">
          <cell r="AM46" t="str">
            <v>湖南荣昌</v>
          </cell>
          <cell r="AN46" t="str">
            <v>总装</v>
          </cell>
        </row>
        <row r="47">
          <cell r="P47">
            <v>841.6</v>
          </cell>
        </row>
        <row r="47">
          <cell r="AM47" t="str">
            <v>湖南荣昌</v>
          </cell>
          <cell r="AN47" t="str">
            <v>总装</v>
          </cell>
        </row>
        <row r="48">
          <cell r="P48">
            <v>912</v>
          </cell>
        </row>
        <row r="48">
          <cell r="AM48" t="str">
            <v>湖南荣昌</v>
          </cell>
          <cell r="AN48" t="str">
            <v>科室</v>
          </cell>
        </row>
        <row r="49">
          <cell r="P49">
            <v>816</v>
          </cell>
        </row>
        <row r="49">
          <cell r="AM49" t="str">
            <v>湖南荣昌</v>
          </cell>
          <cell r="AN49" t="str">
            <v>科室</v>
          </cell>
        </row>
        <row r="50">
          <cell r="P50">
            <v>928</v>
          </cell>
        </row>
        <row r="50">
          <cell r="AM50" t="str">
            <v>湖南荣昌</v>
          </cell>
          <cell r="AN50" t="str">
            <v>科室</v>
          </cell>
        </row>
        <row r="51">
          <cell r="P51">
            <v>689.28</v>
          </cell>
        </row>
        <row r="51">
          <cell r="AM51" t="str">
            <v>湖南荣昌</v>
          </cell>
          <cell r="AN51" t="str">
            <v>一线服务人员</v>
          </cell>
        </row>
        <row r="52">
          <cell r="P52">
            <v>689.28</v>
          </cell>
        </row>
        <row r="52">
          <cell r="AM52" t="str">
            <v>湖南荣昌</v>
          </cell>
          <cell r="AN52" t="str">
            <v>总装</v>
          </cell>
        </row>
        <row r="53">
          <cell r="P53">
            <v>689.28</v>
          </cell>
        </row>
        <row r="53">
          <cell r="AM53" t="str">
            <v>湖南荣昌</v>
          </cell>
          <cell r="AN53" t="str">
            <v>一线服务人员</v>
          </cell>
        </row>
        <row r="54">
          <cell r="P54">
            <v>689.28</v>
          </cell>
        </row>
        <row r="54">
          <cell r="AM54" t="str">
            <v>湖南荣昌</v>
          </cell>
          <cell r="AN54" t="str">
            <v>科室</v>
          </cell>
        </row>
        <row r="55">
          <cell r="P55">
            <v>689.28</v>
          </cell>
        </row>
        <row r="55">
          <cell r="AM55" t="str">
            <v>湖南荣昌</v>
          </cell>
          <cell r="AN55" t="str">
            <v>发泡</v>
          </cell>
        </row>
        <row r="56">
          <cell r="P56">
            <v>689.28</v>
          </cell>
        </row>
        <row r="56">
          <cell r="AM56" t="str">
            <v>湖南荣昌</v>
          </cell>
          <cell r="AN56" t="str">
            <v>一线服务人员</v>
          </cell>
        </row>
        <row r="57">
          <cell r="P57">
            <v>689.28</v>
          </cell>
        </row>
        <row r="57">
          <cell r="AM57" t="str">
            <v>湖南荣昌</v>
          </cell>
          <cell r="AN57" t="str">
            <v>科室</v>
          </cell>
        </row>
        <row r="60">
          <cell r="P60">
            <v>42856.32</v>
          </cell>
        </row>
        <row r="62">
          <cell r="O62">
            <v>150</v>
          </cell>
          <cell r="P62">
            <v>689.28</v>
          </cell>
        </row>
        <row r="62">
          <cell r="AM62" t="str">
            <v>湖南诚展</v>
          </cell>
          <cell r="AN62" t="str">
            <v>发泡</v>
          </cell>
        </row>
        <row r="63">
          <cell r="O63">
            <v>150</v>
          </cell>
          <cell r="P63">
            <v>689.28</v>
          </cell>
        </row>
        <row r="63">
          <cell r="AM63" t="str">
            <v>湖南诚展</v>
          </cell>
          <cell r="AN63" t="str">
            <v>发泡</v>
          </cell>
        </row>
        <row r="64">
          <cell r="O64">
            <v>150</v>
          </cell>
          <cell r="P64">
            <v>689.28</v>
          </cell>
        </row>
        <row r="64">
          <cell r="AM64" t="str">
            <v>湖南诚展</v>
          </cell>
          <cell r="AN64" t="str">
            <v>发泡</v>
          </cell>
        </row>
        <row r="65">
          <cell r="O65">
            <v>150</v>
          </cell>
          <cell r="P65">
            <v>689.28</v>
          </cell>
        </row>
        <row r="65">
          <cell r="AM65" t="str">
            <v>湖南诚展</v>
          </cell>
          <cell r="AN65" t="str">
            <v>发泡</v>
          </cell>
        </row>
        <row r="66">
          <cell r="O66">
            <v>150</v>
          </cell>
          <cell r="P66">
            <v>689.28</v>
          </cell>
        </row>
        <row r="66">
          <cell r="AM66" t="str">
            <v>湖南诚展</v>
          </cell>
          <cell r="AN66" t="str">
            <v>发泡</v>
          </cell>
        </row>
        <row r="67">
          <cell r="O67">
            <v>150</v>
          </cell>
          <cell r="P67">
            <v>689.28</v>
          </cell>
        </row>
        <row r="67">
          <cell r="AM67" t="str">
            <v>湖南诚展</v>
          </cell>
          <cell r="AN67" t="str">
            <v>发泡</v>
          </cell>
        </row>
        <row r="68">
          <cell r="O68">
            <v>150</v>
          </cell>
          <cell r="P68">
            <v>689.28</v>
          </cell>
        </row>
        <row r="68">
          <cell r="AM68" t="str">
            <v>湖南诚展</v>
          </cell>
          <cell r="AN68" t="str">
            <v>一线服务人员</v>
          </cell>
        </row>
        <row r="69">
          <cell r="O69">
            <v>150</v>
          </cell>
          <cell r="P69">
            <v>689.28</v>
          </cell>
        </row>
        <row r="69">
          <cell r="AM69" t="str">
            <v>湖南诚展</v>
          </cell>
          <cell r="AN69" t="str">
            <v>发泡</v>
          </cell>
        </row>
        <row r="70">
          <cell r="O70">
            <v>150</v>
          </cell>
          <cell r="P70">
            <v>689.28</v>
          </cell>
        </row>
        <row r="70">
          <cell r="AM70" t="str">
            <v>湖南诚展</v>
          </cell>
          <cell r="AN70" t="str">
            <v>发泡</v>
          </cell>
        </row>
        <row r="71">
          <cell r="O71">
            <v>150</v>
          </cell>
          <cell r="P71">
            <v>689.28</v>
          </cell>
        </row>
        <row r="71">
          <cell r="AM71" t="str">
            <v>湖南诚展</v>
          </cell>
          <cell r="AN71" t="str">
            <v>发泡</v>
          </cell>
        </row>
        <row r="72">
          <cell r="O72">
            <v>150</v>
          </cell>
          <cell r="P72">
            <v>689.28</v>
          </cell>
        </row>
        <row r="72">
          <cell r="AM72" t="str">
            <v>湖南诚展</v>
          </cell>
          <cell r="AN72" t="str">
            <v>发泡</v>
          </cell>
        </row>
        <row r="73">
          <cell r="O73">
            <v>150</v>
          </cell>
          <cell r="P73">
            <v>689.28</v>
          </cell>
        </row>
        <row r="73">
          <cell r="AM73" t="str">
            <v>湖南诚展</v>
          </cell>
          <cell r="AN73" t="str">
            <v>一线服务人员</v>
          </cell>
        </row>
        <row r="74">
          <cell r="O74">
            <v>150</v>
          </cell>
        </row>
        <row r="74">
          <cell r="AM74" t="str">
            <v>湖南诚展</v>
          </cell>
          <cell r="AN74" t="str">
            <v>发泡</v>
          </cell>
        </row>
        <row r="75">
          <cell r="O75">
            <v>150</v>
          </cell>
          <cell r="P75">
            <v>689.28</v>
          </cell>
        </row>
        <row r="75">
          <cell r="AM75" t="str">
            <v>湖南诚展</v>
          </cell>
          <cell r="AN75" t="str">
            <v>发泡</v>
          </cell>
        </row>
        <row r="76">
          <cell r="O76">
            <v>150</v>
          </cell>
          <cell r="P76">
            <v>689.28</v>
          </cell>
        </row>
        <row r="76">
          <cell r="AM76" t="str">
            <v>湖南诚展</v>
          </cell>
          <cell r="AN76" t="str">
            <v>发泡</v>
          </cell>
        </row>
        <row r="77">
          <cell r="O77">
            <v>150</v>
          </cell>
          <cell r="P77">
            <v>689.28</v>
          </cell>
        </row>
        <row r="77">
          <cell r="AM77" t="str">
            <v>湖南诚展</v>
          </cell>
          <cell r="AN77" t="str">
            <v>发泡</v>
          </cell>
        </row>
        <row r="78">
          <cell r="O78">
            <v>150</v>
          </cell>
          <cell r="P78">
            <v>689.28</v>
          </cell>
        </row>
        <row r="78">
          <cell r="AM78" t="str">
            <v>湖南诚展</v>
          </cell>
          <cell r="AN78" t="str">
            <v>发泡</v>
          </cell>
        </row>
        <row r="79">
          <cell r="O79">
            <v>150</v>
          </cell>
          <cell r="P79">
            <v>689.28</v>
          </cell>
        </row>
        <row r="79">
          <cell r="AM79" t="str">
            <v>湖南诚展</v>
          </cell>
          <cell r="AN79" t="str">
            <v>一线服务人员</v>
          </cell>
        </row>
        <row r="80">
          <cell r="O80">
            <v>150</v>
          </cell>
        </row>
        <row r="80">
          <cell r="AM80" t="str">
            <v>湖南诚展</v>
          </cell>
          <cell r="AN80" t="str">
            <v>销售</v>
          </cell>
        </row>
        <row r="81">
          <cell r="O81">
            <v>150</v>
          </cell>
        </row>
        <row r="81">
          <cell r="AM81" t="str">
            <v>湖南诚展</v>
          </cell>
          <cell r="AN81" t="str">
            <v>一线服务人员</v>
          </cell>
        </row>
        <row r="82">
          <cell r="O82">
            <v>150</v>
          </cell>
          <cell r="P82">
            <v>689.28</v>
          </cell>
        </row>
        <row r="82">
          <cell r="AM82" t="str">
            <v>湖南诚展</v>
          </cell>
          <cell r="AN82" t="str">
            <v>发泡</v>
          </cell>
        </row>
        <row r="83">
          <cell r="O83">
            <v>150</v>
          </cell>
          <cell r="P83">
            <v>689.28</v>
          </cell>
        </row>
        <row r="83">
          <cell r="AM83" t="str">
            <v>湖南诚展</v>
          </cell>
          <cell r="AN83" t="str">
            <v>发泡</v>
          </cell>
        </row>
        <row r="84">
          <cell r="O84">
            <v>150</v>
          </cell>
          <cell r="P84">
            <v>689.28</v>
          </cell>
        </row>
        <row r="84">
          <cell r="AM84" t="str">
            <v>湖南诚展</v>
          </cell>
          <cell r="AN84" t="str">
            <v>发泡</v>
          </cell>
        </row>
        <row r="85">
          <cell r="O85">
            <v>150</v>
          </cell>
          <cell r="P85">
            <v>689.28</v>
          </cell>
        </row>
        <row r="85">
          <cell r="AM85" t="str">
            <v>湖南诚展</v>
          </cell>
          <cell r="AN85" t="str">
            <v>发泡</v>
          </cell>
        </row>
        <row r="86">
          <cell r="O86">
            <v>150</v>
          </cell>
        </row>
        <row r="86">
          <cell r="AM86" t="str">
            <v>湖南诚展</v>
          </cell>
          <cell r="AN86" t="str">
            <v>发泡</v>
          </cell>
        </row>
        <row r="87">
          <cell r="O87">
            <v>150</v>
          </cell>
          <cell r="P87">
            <v>689.28</v>
          </cell>
        </row>
        <row r="87">
          <cell r="AM87" t="str">
            <v>湖南诚展</v>
          </cell>
          <cell r="AN87" t="str">
            <v>发泡</v>
          </cell>
        </row>
        <row r="88">
          <cell r="O88">
            <v>150</v>
          </cell>
          <cell r="P88">
            <v>689.28</v>
          </cell>
        </row>
        <row r="88">
          <cell r="AM88" t="str">
            <v>湖南诚展</v>
          </cell>
          <cell r="AN88" t="str">
            <v>发泡</v>
          </cell>
        </row>
        <row r="89">
          <cell r="O89">
            <v>150</v>
          </cell>
          <cell r="P89">
            <v>689.28</v>
          </cell>
        </row>
        <row r="89">
          <cell r="AM89" t="str">
            <v>湖南诚展</v>
          </cell>
          <cell r="AN89" t="str">
            <v>发泡</v>
          </cell>
        </row>
        <row r="90">
          <cell r="O90">
            <v>150</v>
          </cell>
          <cell r="P90">
            <v>689.28</v>
          </cell>
        </row>
        <row r="90">
          <cell r="AM90" t="str">
            <v>湖南诚展</v>
          </cell>
          <cell r="AN90" t="str">
            <v>发泡</v>
          </cell>
        </row>
        <row r="91">
          <cell r="O91">
            <v>150</v>
          </cell>
          <cell r="P91">
            <v>689.28</v>
          </cell>
        </row>
        <row r="91">
          <cell r="AM91" t="str">
            <v>湖南诚展</v>
          </cell>
          <cell r="AN91" t="str">
            <v>发泡</v>
          </cell>
        </row>
        <row r="92">
          <cell r="O92">
            <v>150</v>
          </cell>
          <cell r="P92">
            <v>0</v>
          </cell>
        </row>
        <row r="92">
          <cell r="AM92" t="str">
            <v>湖南诚展</v>
          </cell>
          <cell r="AN92" t="str">
            <v>发泡</v>
          </cell>
        </row>
        <row r="93">
          <cell r="O93">
            <v>150</v>
          </cell>
          <cell r="P93">
            <v>689.28</v>
          </cell>
        </row>
        <row r="93">
          <cell r="AM93" t="str">
            <v>湖南诚展</v>
          </cell>
          <cell r="AN93" t="str">
            <v>发泡</v>
          </cell>
        </row>
        <row r="94">
          <cell r="O94">
            <v>150</v>
          </cell>
          <cell r="P94">
            <v>689.28</v>
          </cell>
        </row>
        <row r="94">
          <cell r="AM94" t="str">
            <v>湖南诚展</v>
          </cell>
          <cell r="AN94" t="str">
            <v>发泡</v>
          </cell>
        </row>
        <row r="95">
          <cell r="O95">
            <v>150</v>
          </cell>
          <cell r="P95">
            <v>689.28</v>
          </cell>
        </row>
        <row r="95">
          <cell r="AM95" t="str">
            <v>湖南诚展</v>
          </cell>
          <cell r="AN95" t="str">
            <v>发泡</v>
          </cell>
        </row>
        <row r="96">
          <cell r="O96">
            <v>150</v>
          </cell>
          <cell r="P96">
            <v>689.28</v>
          </cell>
        </row>
        <row r="96">
          <cell r="AM96" t="str">
            <v>湖南诚展</v>
          </cell>
          <cell r="AN96" t="str">
            <v>发泡</v>
          </cell>
        </row>
        <row r="97">
          <cell r="O97">
            <v>150</v>
          </cell>
          <cell r="P97">
            <v>689.28</v>
          </cell>
        </row>
        <row r="97">
          <cell r="AM97" t="str">
            <v>湖南诚展</v>
          </cell>
          <cell r="AN97" t="str">
            <v>发泡</v>
          </cell>
        </row>
        <row r="98">
          <cell r="O98">
            <v>150</v>
          </cell>
          <cell r="P98">
            <v>689.28</v>
          </cell>
        </row>
        <row r="98">
          <cell r="AM98" t="str">
            <v>湖南诚展</v>
          </cell>
          <cell r="AN98" t="str">
            <v>发泡</v>
          </cell>
        </row>
        <row r="99">
          <cell r="O99">
            <v>150</v>
          </cell>
          <cell r="P99">
            <v>689.28</v>
          </cell>
        </row>
        <row r="99">
          <cell r="AM99" t="str">
            <v>湖南诚展</v>
          </cell>
          <cell r="AN99" t="str">
            <v>发泡</v>
          </cell>
        </row>
        <row r="100">
          <cell r="O100">
            <v>150</v>
          </cell>
          <cell r="P100">
            <v>689.28</v>
          </cell>
        </row>
        <row r="100">
          <cell r="AM100" t="str">
            <v>湖南诚展</v>
          </cell>
          <cell r="AN100" t="str">
            <v>发泡</v>
          </cell>
        </row>
        <row r="101">
          <cell r="O101">
            <v>150</v>
          </cell>
          <cell r="P101">
            <v>689.28</v>
          </cell>
        </row>
        <row r="101">
          <cell r="AM101" t="str">
            <v>湖南诚展</v>
          </cell>
          <cell r="AN101" t="str">
            <v>发泡</v>
          </cell>
        </row>
        <row r="102">
          <cell r="O102">
            <v>150</v>
          </cell>
          <cell r="P102">
            <v>689.28</v>
          </cell>
        </row>
        <row r="102">
          <cell r="AM102" t="str">
            <v>湖南诚展</v>
          </cell>
          <cell r="AN102" t="str">
            <v>发泡</v>
          </cell>
        </row>
        <row r="103">
          <cell r="O103">
            <v>150</v>
          </cell>
          <cell r="P103">
            <v>689.28</v>
          </cell>
        </row>
        <row r="103">
          <cell r="AM103" t="str">
            <v>湖南诚展</v>
          </cell>
          <cell r="AN103" t="str">
            <v>发泡</v>
          </cell>
        </row>
        <row r="104">
          <cell r="O104">
            <v>150</v>
          </cell>
          <cell r="P104">
            <v>689.28</v>
          </cell>
        </row>
        <row r="104">
          <cell r="AM104" t="str">
            <v>湖南诚展</v>
          </cell>
          <cell r="AN104" t="str">
            <v>发泡</v>
          </cell>
        </row>
        <row r="105">
          <cell r="O105">
            <v>60</v>
          </cell>
          <cell r="P105">
            <v>689.28</v>
          </cell>
        </row>
        <row r="105">
          <cell r="AM105" t="str">
            <v>湖南诚展</v>
          </cell>
          <cell r="AN105" t="str">
            <v>总装</v>
          </cell>
        </row>
        <row r="106">
          <cell r="O106">
            <v>60</v>
          </cell>
          <cell r="P106">
            <v>689.28</v>
          </cell>
        </row>
        <row r="106">
          <cell r="AM106" t="str">
            <v>湖南诚展</v>
          </cell>
          <cell r="AN106" t="str">
            <v>总装</v>
          </cell>
        </row>
        <row r="107">
          <cell r="O107">
            <v>60</v>
          </cell>
          <cell r="P107">
            <v>689.28</v>
          </cell>
        </row>
        <row r="107">
          <cell r="AM107" t="str">
            <v>湖南诚展</v>
          </cell>
          <cell r="AN107" t="str">
            <v>焊接</v>
          </cell>
        </row>
        <row r="108">
          <cell r="O108">
            <v>60</v>
          </cell>
          <cell r="P108">
            <v>689.28</v>
          </cell>
        </row>
        <row r="108">
          <cell r="AM108" t="str">
            <v>湖南诚展</v>
          </cell>
          <cell r="AN108" t="str">
            <v>销售</v>
          </cell>
        </row>
        <row r="109">
          <cell r="O109">
            <v>60</v>
          </cell>
          <cell r="P109">
            <v>1102.24</v>
          </cell>
        </row>
        <row r="109">
          <cell r="AM109" t="str">
            <v>湖南诚展</v>
          </cell>
          <cell r="AN109" t="str">
            <v>焊接</v>
          </cell>
        </row>
        <row r="110">
          <cell r="AN110">
            <v>0</v>
          </cell>
        </row>
        <row r="111">
          <cell r="AN111">
            <v>0</v>
          </cell>
        </row>
        <row r="112">
          <cell r="O112">
            <v>6750</v>
          </cell>
          <cell r="P112">
            <v>30052</v>
          </cell>
        </row>
        <row r="112">
          <cell r="AN112">
            <v>0</v>
          </cell>
        </row>
        <row r="113">
          <cell r="AN113">
            <v>0</v>
          </cell>
        </row>
        <row r="114">
          <cell r="O114">
            <v>150</v>
          </cell>
          <cell r="P114">
            <v>689.3</v>
          </cell>
        </row>
        <row r="114">
          <cell r="AM114" t="str">
            <v>湘潭思泉</v>
          </cell>
          <cell r="AN114" t="str">
            <v>发泡</v>
          </cell>
        </row>
        <row r="115">
          <cell r="O115">
            <v>150</v>
          </cell>
          <cell r="P115">
            <v>689.3</v>
          </cell>
        </row>
        <row r="115">
          <cell r="AM115" t="str">
            <v>湘潭思泉</v>
          </cell>
          <cell r="AN115" t="str">
            <v>发泡</v>
          </cell>
        </row>
        <row r="116">
          <cell r="O116">
            <v>150</v>
          </cell>
          <cell r="P116">
            <v>689.3</v>
          </cell>
        </row>
        <row r="116">
          <cell r="AM116" t="str">
            <v>湘潭思泉</v>
          </cell>
          <cell r="AN116" t="str">
            <v>发泡</v>
          </cell>
        </row>
        <row r="117">
          <cell r="O117">
            <v>150</v>
          </cell>
          <cell r="P117">
            <v>689.3</v>
          </cell>
        </row>
        <row r="117">
          <cell r="AM117" t="str">
            <v>湘潭思泉</v>
          </cell>
          <cell r="AN117" t="str">
            <v>发泡</v>
          </cell>
        </row>
        <row r="118">
          <cell r="O118">
            <v>150</v>
          </cell>
          <cell r="P118">
            <v>689.3</v>
          </cell>
        </row>
        <row r="118">
          <cell r="AM118" t="str">
            <v>湘潭思泉</v>
          </cell>
          <cell r="AN118" t="str">
            <v>发泡</v>
          </cell>
        </row>
        <row r="119">
          <cell r="O119">
            <v>150</v>
          </cell>
          <cell r="P119">
            <v>689.3</v>
          </cell>
        </row>
        <row r="119">
          <cell r="AM119" t="str">
            <v>湘潭思泉</v>
          </cell>
          <cell r="AN119" t="str">
            <v>发泡</v>
          </cell>
        </row>
        <row r="120">
          <cell r="O120">
            <v>150</v>
          </cell>
          <cell r="P120">
            <v>689.3</v>
          </cell>
        </row>
        <row r="120">
          <cell r="AM120" t="str">
            <v>湘潭思泉</v>
          </cell>
          <cell r="AN120" t="str">
            <v>发泡</v>
          </cell>
        </row>
        <row r="121">
          <cell r="O121">
            <v>150</v>
          </cell>
          <cell r="P121">
            <v>689.3</v>
          </cell>
        </row>
        <row r="121">
          <cell r="AM121" t="str">
            <v>湘潭思泉</v>
          </cell>
          <cell r="AN121" t="str">
            <v>发泡</v>
          </cell>
        </row>
        <row r="122">
          <cell r="O122">
            <v>150</v>
          </cell>
          <cell r="P122">
            <v>689.3</v>
          </cell>
        </row>
        <row r="122">
          <cell r="AM122" t="str">
            <v>湘潭思泉</v>
          </cell>
          <cell r="AN122" t="str">
            <v>发泡</v>
          </cell>
        </row>
        <row r="123">
          <cell r="O123">
            <v>150</v>
          </cell>
          <cell r="P123">
            <v>689.3</v>
          </cell>
        </row>
        <row r="123">
          <cell r="AM123" t="str">
            <v>湘潭思泉</v>
          </cell>
          <cell r="AN123" t="str">
            <v>发泡</v>
          </cell>
        </row>
        <row r="124">
          <cell r="O124">
            <v>150</v>
          </cell>
          <cell r="P124">
            <v>689.3</v>
          </cell>
        </row>
        <row r="124">
          <cell r="AM124" t="str">
            <v>湘潭思泉</v>
          </cell>
          <cell r="AN124" t="str">
            <v>发泡</v>
          </cell>
        </row>
        <row r="125">
          <cell r="O125">
            <v>150</v>
          </cell>
          <cell r="P125">
            <v>689.3</v>
          </cell>
        </row>
        <row r="125">
          <cell r="AM125" t="str">
            <v>湘潭思泉</v>
          </cell>
          <cell r="AN125" t="str">
            <v>发泡</v>
          </cell>
        </row>
        <row r="126">
          <cell r="O126">
            <v>150</v>
          </cell>
          <cell r="P126">
            <v>689.3</v>
          </cell>
        </row>
        <row r="126">
          <cell r="AM126" t="str">
            <v>湘潭思泉</v>
          </cell>
          <cell r="AN126" t="str">
            <v>发泡</v>
          </cell>
        </row>
        <row r="127">
          <cell r="O127">
            <v>150</v>
          </cell>
          <cell r="P127">
            <v>689.3</v>
          </cell>
        </row>
        <row r="127">
          <cell r="AM127" t="str">
            <v>湘潭思泉</v>
          </cell>
          <cell r="AN127" t="str">
            <v>发泡</v>
          </cell>
        </row>
        <row r="128">
          <cell r="O128">
            <v>150</v>
          </cell>
          <cell r="P128">
            <v>689.3</v>
          </cell>
        </row>
        <row r="128">
          <cell r="AM128" t="str">
            <v>湘潭思泉</v>
          </cell>
          <cell r="AN128" t="str">
            <v>发泡</v>
          </cell>
        </row>
        <row r="129">
          <cell r="O129">
            <v>150</v>
          </cell>
          <cell r="P129">
            <v>689.3</v>
          </cell>
        </row>
        <row r="129">
          <cell r="AM129" t="str">
            <v>湘潭思泉</v>
          </cell>
          <cell r="AN129" t="str">
            <v>发泡</v>
          </cell>
        </row>
        <row r="130">
          <cell r="O130">
            <v>150</v>
          </cell>
          <cell r="P130">
            <v>689.3</v>
          </cell>
        </row>
        <row r="130">
          <cell r="AM130" t="str">
            <v>湘潭思泉</v>
          </cell>
          <cell r="AN130" t="str">
            <v>发泡</v>
          </cell>
        </row>
        <row r="131">
          <cell r="O131">
            <v>150</v>
          </cell>
          <cell r="P131">
            <v>689.3</v>
          </cell>
        </row>
        <row r="131">
          <cell r="AM131" t="str">
            <v>湘潭思泉</v>
          </cell>
          <cell r="AN131" t="str">
            <v>发泡</v>
          </cell>
        </row>
        <row r="132">
          <cell r="O132">
            <v>150</v>
          </cell>
          <cell r="P132">
            <v>689.3</v>
          </cell>
        </row>
        <row r="132">
          <cell r="AM132" t="str">
            <v>湘潭思泉</v>
          </cell>
          <cell r="AN132" t="str">
            <v>发泡</v>
          </cell>
        </row>
        <row r="133">
          <cell r="O133">
            <v>150</v>
          </cell>
          <cell r="P133">
            <v>689.3</v>
          </cell>
        </row>
        <row r="133">
          <cell r="AM133" t="str">
            <v>湘潭思泉</v>
          </cell>
          <cell r="AN133" t="str">
            <v>发泡</v>
          </cell>
        </row>
        <row r="134">
          <cell r="O134">
            <v>150</v>
          </cell>
          <cell r="P134">
            <v>689.3</v>
          </cell>
        </row>
        <row r="134">
          <cell r="AM134" t="str">
            <v>湘潭思泉</v>
          </cell>
          <cell r="AN134" t="str">
            <v>发泡</v>
          </cell>
        </row>
        <row r="135">
          <cell r="O135">
            <v>150</v>
          </cell>
          <cell r="P135">
            <v>689.3</v>
          </cell>
        </row>
        <row r="135">
          <cell r="AM135" t="str">
            <v>湘潭思泉</v>
          </cell>
          <cell r="AN135" t="str">
            <v>发泡</v>
          </cell>
        </row>
        <row r="136">
          <cell r="O136">
            <v>150</v>
          </cell>
          <cell r="P136">
            <v>689.3</v>
          </cell>
        </row>
        <row r="136">
          <cell r="AM136" t="str">
            <v>湘潭思泉</v>
          </cell>
          <cell r="AN136" t="str">
            <v>发泡</v>
          </cell>
        </row>
        <row r="137">
          <cell r="O137">
            <v>150</v>
          </cell>
        </row>
        <row r="137">
          <cell r="AM137" t="str">
            <v>湘潭思泉</v>
          </cell>
          <cell r="AN137" t="str">
            <v>发泡</v>
          </cell>
        </row>
        <row r="138">
          <cell r="O138">
            <v>150</v>
          </cell>
        </row>
        <row r="138">
          <cell r="AM138" t="str">
            <v>湘潭思泉</v>
          </cell>
          <cell r="AN138" t="str">
            <v>发泡</v>
          </cell>
        </row>
        <row r="139">
          <cell r="O139">
            <v>150</v>
          </cell>
          <cell r="P139">
            <v>689.3</v>
          </cell>
        </row>
        <row r="139">
          <cell r="AM139" t="str">
            <v>湘潭思泉</v>
          </cell>
          <cell r="AN139" t="str">
            <v>发泡</v>
          </cell>
        </row>
        <row r="140">
          <cell r="O140">
            <v>150</v>
          </cell>
          <cell r="P140">
            <v>689.3</v>
          </cell>
        </row>
        <row r="140">
          <cell r="AM140" t="str">
            <v>湘潭思泉</v>
          </cell>
          <cell r="AN140" t="str">
            <v>发泡</v>
          </cell>
        </row>
        <row r="141">
          <cell r="O141">
            <v>150</v>
          </cell>
          <cell r="P141">
            <v>689.3</v>
          </cell>
        </row>
        <row r="141">
          <cell r="AM141" t="str">
            <v>湘潭思泉</v>
          </cell>
          <cell r="AN141" t="str">
            <v>发泡</v>
          </cell>
        </row>
        <row r="142">
          <cell r="O142">
            <v>150</v>
          </cell>
          <cell r="P142">
            <v>689.3</v>
          </cell>
        </row>
        <row r="142">
          <cell r="AM142" t="str">
            <v>湘潭思泉</v>
          </cell>
          <cell r="AN142" t="str">
            <v>发泡</v>
          </cell>
        </row>
        <row r="143">
          <cell r="O143">
            <v>150</v>
          </cell>
          <cell r="P143">
            <v>689.3</v>
          </cell>
        </row>
        <row r="143">
          <cell r="AM143" t="str">
            <v>湘潭思泉</v>
          </cell>
          <cell r="AN143" t="str">
            <v>发泡</v>
          </cell>
        </row>
        <row r="144">
          <cell r="O144">
            <v>150</v>
          </cell>
        </row>
        <row r="144">
          <cell r="AM144" t="str">
            <v>湘潭思泉</v>
          </cell>
          <cell r="AN144" t="str">
            <v>发泡</v>
          </cell>
        </row>
        <row r="145">
          <cell r="O145">
            <v>150</v>
          </cell>
          <cell r="P145">
            <v>689.3</v>
          </cell>
        </row>
        <row r="145">
          <cell r="AM145" t="str">
            <v>湘潭思泉</v>
          </cell>
          <cell r="AN145" t="str">
            <v>发泡</v>
          </cell>
        </row>
        <row r="146">
          <cell r="O146">
            <v>150</v>
          </cell>
          <cell r="P146">
            <v>689.3</v>
          </cell>
        </row>
        <row r="146">
          <cell r="AM146" t="str">
            <v>湘潭思泉</v>
          </cell>
          <cell r="AN146" t="str">
            <v>发泡</v>
          </cell>
        </row>
        <row r="147">
          <cell r="O147">
            <v>150</v>
          </cell>
          <cell r="P147">
            <v>689.3</v>
          </cell>
        </row>
        <row r="147">
          <cell r="AM147" t="str">
            <v>湘潭思泉</v>
          </cell>
          <cell r="AN147" t="str">
            <v>发泡</v>
          </cell>
        </row>
        <row r="148">
          <cell r="O148">
            <v>150</v>
          </cell>
          <cell r="P148">
            <v>689.3</v>
          </cell>
        </row>
        <row r="148">
          <cell r="AM148" t="str">
            <v>湘潭思泉</v>
          </cell>
          <cell r="AN148" t="str">
            <v>发泡</v>
          </cell>
        </row>
        <row r="149">
          <cell r="O149">
            <v>150</v>
          </cell>
          <cell r="P149">
            <v>689.3</v>
          </cell>
        </row>
        <row r="149">
          <cell r="AM149" t="str">
            <v>湘潭思泉</v>
          </cell>
          <cell r="AN149" t="str">
            <v>发泡</v>
          </cell>
        </row>
        <row r="150">
          <cell r="O150">
            <v>150</v>
          </cell>
          <cell r="P150">
            <v>689.3</v>
          </cell>
        </row>
        <row r="150">
          <cell r="AM150" t="str">
            <v>湘潭思泉</v>
          </cell>
          <cell r="AN150" t="str">
            <v>发泡</v>
          </cell>
        </row>
        <row r="151">
          <cell r="O151">
            <v>150</v>
          </cell>
          <cell r="P151">
            <v>689.3</v>
          </cell>
        </row>
        <row r="151">
          <cell r="AM151" t="str">
            <v>湘潭思泉</v>
          </cell>
          <cell r="AN151" t="str">
            <v>发泡</v>
          </cell>
        </row>
        <row r="152">
          <cell r="AN152">
            <v>0</v>
          </cell>
        </row>
        <row r="153">
          <cell r="AN153">
            <v>0</v>
          </cell>
        </row>
        <row r="154">
          <cell r="O154">
            <v>5700</v>
          </cell>
          <cell r="P154">
            <v>24125.5</v>
          </cell>
        </row>
        <row r="154">
          <cell r="AN154">
            <v>0</v>
          </cell>
        </row>
        <row r="155">
          <cell r="AN155">
            <v>0</v>
          </cell>
        </row>
        <row r="156">
          <cell r="O156">
            <v>150</v>
          </cell>
          <cell r="P156">
            <v>689.28</v>
          </cell>
        </row>
        <row r="156">
          <cell r="AM156" t="str">
            <v>湘潭宏顺</v>
          </cell>
          <cell r="AN156" t="str">
            <v>发泡</v>
          </cell>
        </row>
        <row r="157">
          <cell r="O157">
            <v>150</v>
          </cell>
          <cell r="P157">
            <v>689.28</v>
          </cell>
        </row>
        <row r="157">
          <cell r="AM157" t="str">
            <v>湘潭宏顺</v>
          </cell>
          <cell r="AN157" t="str">
            <v>发泡</v>
          </cell>
        </row>
        <row r="158">
          <cell r="O158">
            <v>150</v>
          </cell>
          <cell r="P158">
            <v>689.28</v>
          </cell>
        </row>
        <row r="158">
          <cell r="AM158" t="str">
            <v>湘潭宏顺</v>
          </cell>
          <cell r="AN158" t="str">
            <v>一线服务人员</v>
          </cell>
        </row>
        <row r="159">
          <cell r="O159">
            <v>150</v>
          </cell>
          <cell r="P159">
            <v>689.28</v>
          </cell>
        </row>
        <row r="159">
          <cell r="AM159" t="str">
            <v>湘潭宏顺</v>
          </cell>
          <cell r="AN159" t="str">
            <v>发泡</v>
          </cell>
        </row>
        <row r="160">
          <cell r="O160">
            <v>150</v>
          </cell>
          <cell r="P160">
            <v>689.28</v>
          </cell>
        </row>
        <row r="160">
          <cell r="AM160" t="str">
            <v>湘潭宏顺</v>
          </cell>
          <cell r="AN160" t="str">
            <v>发泡</v>
          </cell>
        </row>
        <row r="161">
          <cell r="O161">
            <v>150</v>
          </cell>
        </row>
        <row r="161">
          <cell r="AM161" t="str">
            <v>湘潭宏顺</v>
          </cell>
          <cell r="AN161" t="str">
            <v>发泡</v>
          </cell>
        </row>
        <row r="162">
          <cell r="O162">
            <v>150</v>
          </cell>
        </row>
        <row r="162">
          <cell r="AM162" t="str">
            <v>湘潭宏顺</v>
          </cell>
          <cell r="AN162" t="str">
            <v>发泡</v>
          </cell>
        </row>
        <row r="163">
          <cell r="O163">
            <v>150</v>
          </cell>
          <cell r="P163">
            <v>689.28</v>
          </cell>
        </row>
        <row r="163">
          <cell r="AM163" t="str">
            <v>湘潭宏顺</v>
          </cell>
          <cell r="AN163" t="str">
            <v>发泡</v>
          </cell>
        </row>
        <row r="164">
          <cell r="O164">
            <v>150</v>
          </cell>
          <cell r="P164">
            <v>689.28</v>
          </cell>
        </row>
        <row r="164">
          <cell r="AM164" t="str">
            <v>湘潭宏顺</v>
          </cell>
          <cell r="AN164" t="str">
            <v>发泡</v>
          </cell>
        </row>
        <row r="165">
          <cell r="O165">
            <v>150</v>
          </cell>
          <cell r="P165">
            <v>689.28</v>
          </cell>
        </row>
        <row r="165">
          <cell r="AM165" t="str">
            <v>湘潭宏顺</v>
          </cell>
          <cell r="AN165" t="str">
            <v>发泡</v>
          </cell>
        </row>
        <row r="166">
          <cell r="O166">
            <v>150</v>
          </cell>
          <cell r="P166">
            <v>689.28</v>
          </cell>
        </row>
        <row r="166">
          <cell r="AM166" t="str">
            <v>湘潭宏顺</v>
          </cell>
          <cell r="AN166" t="str">
            <v>发泡</v>
          </cell>
        </row>
        <row r="167">
          <cell r="O167">
            <v>150</v>
          </cell>
          <cell r="P167">
            <v>689.28</v>
          </cell>
        </row>
        <row r="167">
          <cell r="AM167" t="str">
            <v>湘潭宏顺</v>
          </cell>
          <cell r="AN167" t="str">
            <v>一线服务人员</v>
          </cell>
        </row>
        <row r="168">
          <cell r="O168">
            <v>150</v>
          </cell>
          <cell r="P168">
            <v>689.28</v>
          </cell>
        </row>
        <row r="168">
          <cell r="AM168" t="str">
            <v>湘潭宏顺</v>
          </cell>
          <cell r="AN168" t="str">
            <v>发泡</v>
          </cell>
        </row>
        <row r="169">
          <cell r="O169">
            <v>150</v>
          </cell>
          <cell r="P169">
            <v>689.28</v>
          </cell>
        </row>
        <row r="169">
          <cell r="AM169" t="str">
            <v>湘潭宏顺</v>
          </cell>
          <cell r="AN169" t="str">
            <v>发泡</v>
          </cell>
        </row>
        <row r="170">
          <cell r="O170">
            <v>150</v>
          </cell>
        </row>
        <row r="170">
          <cell r="AM170" t="str">
            <v>湘潭宏顺</v>
          </cell>
          <cell r="AN170" t="str">
            <v>发泡</v>
          </cell>
        </row>
        <row r="171">
          <cell r="O171">
            <v>150</v>
          </cell>
        </row>
        <row r="171">
          <cell r="AM171" t="str">
            <v>湘潭宏顺</v>
          </cell>
          <cell r="AN171" t="str">
            <v>发泡</v>
          </cell>
        </row>
        <row r="172">
          <cell r="O172">
            <v>150</v>
          </cell>
          <cell r="P172">
            <v>689.28</v>
          </cell>
        </row>
        <row r="172">
          <cell r="AM172" t="str">
            <v>湘潭宏顺</v>
          </cell>
          <cell r="AN172" t="str">
            <v>发泡</v>
          </cell>
        </row>
        <row r="173">
          <cell r="O173">
            <v>150</v>
          </cell>
          <cell r="P173">
            <v>689.28</v>
          </cell>
        </row>
        <row r="173">
          <cell r="AM173" t="str">
            <v>湘潭宏顺</v>
          </cell>
          <cell r="AN173" t="str">
            <v>一线服务人员</v>
          </cell>
        </row>
        <row r="174">
          <cell r="O174">
            <v>150</v>
          </cell>
          <cell r="P174">
            <v>689.28</v>
          </cell>
        </row>
        <row r="174">
          <cell r="AM174" t="str">
            <v>湘潭宏顺</v>
          </cell>
          <cell r="AN174" t="str">
            <v>发泡</v>
          </cell>
        </row>
        <row r="175">
          <cell r="O175">
            <v>150</v>
          </cell>
          <cell r="P175">
            <v>689.28</v>
          </cell>
        </row>
        <row r="175">
          <cell r="AM175" t="str">
            <v>湘潭宏顺</v>
          </cell>
          <cell r="AN175" t="str">
            <v>发泡</v>
          </cell>
        </row>
        <row r="176">
          <cell r="O176">
            <v>150</v>
          </cell>
        </row>
        <row r="176">
          <cell r="AM176" t="str">
            <v>湘潭宏顺</v>
          </cell>
          <cell r="AN176" t="str">
            <v>发泡</v>
          </cell>
        </row>
        <row r="177">
          <cell r="O177">
            <v>150</v>
          </cell>
          <cell r="P177">
            <v>689.28</v>
          </cell>
        </row>
        <row r="177">
          <cell r="AM177" t="str">
            <v>湘潭宏顺</v>
          </cell>
          <cell r="AN177" t="str">
            <v>发泡</v>
          </cell>
        </row>
        <row r="178">
          <cell r="O178">
            <v>150</v>
          </cell>
          <cell r="P178">
            <v>689.28</v>
          </cell>
        </row>
        <row r="178">
          <cell r="AM178" t="str">
            <v>湘潭宏顺</v>
          </cell>
          <cell r="AN178" t="str">
            <v>发泡</v>
          </cell>
        </row>
        <row r="179">
          <cell r="O179">
            <v>150</v>
          </cell>
          <cell r="P179">
            <v>689.28</v>
          </cell>
        </row>
        <row r="179">
          <cell r="AM179" t="str">
            <v>湘潭宏顺</v>
          </cell>
          <cell r="AN179" t="str">
            <v>一线服务人员</v>
          </cell>
        </row>
        <row r="180">
          <cell r="O180">
            <v>150</v>
          </cell>
          <cell r="P180">
            <v>689.28</v>
          </cell>
        </row>
        <row r="180">
          <cell r="AM180" t="str">
            <v>湘潭宏顺</v>
          </cell>
          <cell r="AN180" t="str">
            <v>发泡</v>
          </cell>
        </row>
        <row r="181">
          <cell r="O181">
            <v>150</v>
          </cell>
          <cell r="P181">
            <v>689.28</v>
          </cell>
        </row>
        <row r="181">
          <cell r="AM181" t="str">
            <v>湘潭宏顺</v>
          </cell>
          <cell r="AN181" t="str">
            <v>发泡</v>
          </cell>
        </row>
        <row r="182">
          <cell r="O182">
            <v>150</v>
          </cell>
          <cell r="P182">
            <v>689.28</v>
          </cell>
        </row>
        <row r="182">
          <cell r="AM182" t="str">
            <v>湘潭宏顺</v>
          </cell>
          <cell r="AN182" t="str">
            <v>发泡</v>
          </cell>
        </row>
        <row r="183">
          <cell r="O183">
            <v>150</v>
          </cell>
        </row>
        <row r="183">
          <cell r="AM183" t="str">
            <v>湘潭宏顺</v>
          </cell>
          <cell r="AN183" t="str">
            <v>发泡</v>
          </cell>
        </row>
        <row r="184">
          <cell r="O184">
            <v>150</v>
          </cell>
        </row>
        <row r="184">
          <cell r="AM184" t="str">
            <v>湘潭宏顺</v>
          </cell>
          <cell r="AN184" t="str">
            <v>发泡</v>
          </cell>
        </row>
        <row r="185">
          <cell r="O185">
            <v>150</v>
          </cell>
        </row>
        <row r="185">
          <cell r="AM185" t="str">
            <v>湘潭宏顺</v>
          </cell>
          <cell r="AN185" t="str">
            <v>发泡</v>
          </cell>
        </row>
        <row r="186">
          <cell r="O186">
            <v>150</v>
          </cell>
        </row>
        <row r="186">
          <cell r="AM186" t="str">
            <v>湘潭宏顺</v>
          </cell>
          <cell r="AN186" t="str">
            <v>发泡</v>
          </cell>
        </row>
        <row r="187">
          <cell r="AN187">
            <v>0</v>
          </cell>
        </row>
        <row r="188">
          <cell r="AN188">
            <v>0</v>
          </cell>
        </row>
        <row r="189">
          <cell r="O189">
            <v>4650</v>
          </cell>
          <cell r="P189">
            <v>15164.16</v>
          </cell>
        </row>
        <row r="189">
          <cell r="AN189">
            <v>0</v>
          </cell>
        </row>
        <row r="190">
          <cell r="AN190">
            <v>0</v>
          </cell>
        </row>
        <row r="191">
          <cell r="O191">
            <v>150</v>
          </cell>
          <cell r="P191">
            <v>689.28</v>
          </cell>
        </row>
        <row r="191">
          <cell r="AM191" t="str">
            <v>德顺</v>
          </cell>
          <cell r="AN191" t="str">
            <v>发泡</v>
          </cell>
        </row>
        <row r="192">
          <cell r="O192">
            <v>150</v>
          </cell>
          <cell r="P192">
            <v>689.28</v>
          </cell>
        </row>
        <row r="192">
          <cell r="AM192" t="str">
            <v>德顺</v>
          </cell>
          <cell r="AN192" t="str">
            <v>发泡</v>
          </cell>
        </row>
        <row r="193">
          <cell r="O193">
            <v>150</v>
          </cell>
          <cell r="P193">
            <v>689.28</v>
          </cell>
        </row>
        <row r="193">
          <cell r="AM193" t="str">
            <v>德顺</v>
          </cell>
          <cell r="AN193" t="str">
            <v>发泡</v>
          </cell>
        </row>
        <row r="194">
          <cell r="O194">
            <v>150</v>
          </cell>
          <cell r="P194">
            <v>689.28</v>
          </cell>
        </row>
        <row r="194">
          <cell r="AM194" t="str">
            <v>德顺</v>
          </cell>
          <cell r="AN194" t="str">
            <v>发泡</v>
          </cell>
        </row>
        <row r="195">
          <cell r="O195">
            <v>150</v>
          </cell>
          <cell r="P195">
            <v>689.28</v>
          </cell>
        </row>
        <row r="195">
          <cell r="AM195" t="str">
            <v>德顺</v>
          </cell>
          <cell r="AN195" t="str">
            <v>发泡</v>
          </cell>
        </row>
        <row r="196">
          <cell r="O196">
            <v>150</v>
          </cell>
          <cell r="P196">
            <v>689.28</v>
          </cell>
        </row>
        <row r="196">
          <cell r="AM196" t="str">
            <v>德顺</v>
          </cell>
          <cell r="AN196" t="str">
            <v>发泡</v>
          </cell>
        </row>
        <row r="197">
          <cell r="O197">
            <v>150</v>
          </cell>
          <cell r="P197">
            <v>689.28</v>
          </cell>
        </row>
        <row r="197">
          <cell r="AM197" t="str">
            <v>德顺</v>
          </cell>
          <cell r="AN197" t="str">
            <v>发泡</v>
          </cell>
        </row>
        <row r="198">
          <cell r="O198">
            <v>150</v>
          </cell>
          <cell r="P198">
            <v>689.28</v>
          </cell>
        </row>
        <row r="198">
          <cell r="AM198" t="str">
            <v>德顺</v>
          </cell>
          <cell r="AN198" t="str">
            <v>发泡</v>
          </cell>
        </row>
        <row r="199">
          <cell r="O199">
            <v>150</v>
          </cell>
          <cell r="P199">
            <v>689.28</v>
          </cell>
        </row>
        <row r="199">
          <cell r="AM199" t="str">
            <v>德顺</v>
          </cell>
          <cell r="AN199" t="str">
            <v>发泡</v>
          </cell>
        </row>
        <row r="200">
          <cell r="O200">
            <v>150</v>
          </cell>
          <cell r="P200">
            <v>689.28</v>
          </cell>
        </row>
        <row r="200">
          <cell r="AM200" t="str">
            <v>德顺</v>
          </cell>
          <cell r="AN200" t="str">
            <v>发泡</v>
          </cell>
        </row>
        <row r="201">
          <cell r="O201">
            <v>150</v>
          </cell>
          <cell r="P201">
            <v>0</v>
          </cell>
        </row>
        <row r="201">
          <cell r="AM201" t="str">
            <v>德顺</v>
          </cell>
          <cell r="AN201" t="str">
            <v>发泡</v>
          </cell>
        </row>
        <row r="202">
          <cell r="O202">
            <v>150</v>
          </cell>
          <cell r="P202">
            <v>689.28</v>
          </cell>
        </row>
        <row r="202">
          <cell r="AM202" t="str">
            <v>德顺</v>
          </cell>
          <cell r="AN202" t="str">
            <v>发泡</v>
          </cell>
        </row>
        <row r="203">
          <cell r="AN203">
            <v>0</v>
          </cell>
        </row>
        <row r="204">
          <cell r="AN204">
            <v>0</v>
          </cell>
        </row>
        <row r="205">
          <cell r="O205">
            <v>1800</v>
          </cell>
          <cell r="P205">
            <v>7582.08</v>
          </cell>
        </row>
        <row r="205">
          <cell r="AN205">
            <v>0</v>
          </cell>
        </row>
        <row r="206">
          <cell r="AN206">
            <v>0</v>
          </cell>
        </row>
        <row r="207">
          <cell r="O207">
            <v>150</v>
          </cell>
          <cell r="P207">
            <v>689.28</v>
          </cell>
        </row>
        <row r="207">
          <cell r="AM207" t="str">
            <v>东方人才</v>
          </cell>
          <cell r="AN207" t="str">
            <v>发泡</v>
          </cell>
        </row>
        <row r="208">
          <cell r="O208">
            <v>150</v>
          </cell>
          <cell r="P208">
            <v>689.28</v>
          </cell>
        </row>
        <row r="208">
          <cell r="AM208" t="str">
            <v>东方人才</v>
          </cell>
          <cell r="AN208" t="str">
            <v>发泡</v>
          </cell>
        </row>
        <row r="209">
          <cell r="O209">
            <v>150</v>
          </cell>
          <cell r="P209">
            <v>689.28</v>
          </cell>
        </row>
        <row r="209">
          <cell r="AM209" t="str">
            <v>东方人才</v>
          </cell>
          <cell r="AN209" t="str">
            <v>发泡</v>
          </cell>
        </row>
        <row r="210">
          <cell r="AN210">
            <v>0</v>
          </cell>
        </row>
        <row r="211">
          <cell r="AN211">
            <v>0</v>
          </cell>
        </row>
        <row r="212">
          <cell r="O212">
            <v>450</v>
          </cell>
          <cell r="P212">
            <v>2067.84</v>
          </cell>
        </row>
        <row r="212">
          <cell r="AN212">
            <v>0</v>
          </cell>
        </row>
        <row r="213">
          <cell r="AN213">
            <v>0</v>
          </cell>
        </row>
        <row r="214">
          <cell r="O214">
            <v>60</v>
          </cell>
          <cell r="P214">
            <v>689.28</v>
          </cell>
        </row>
        <row r="214">
          <cell r="AM214" t="str">
            <v>鑫起</v>
          </cell>
          <cell r="AN214" t="str">
            <v>发泡</v>
          </cell>
        </row>
        <row r="215">
          <cell r="O215">
            <v>60</v>
          </cell>
        </row>
        <row r="215">
          <cell r="AM215" t="str">
            <v>鑫起</v>
          </cell>
          <cell r="AN215" t="str">
            <v>一线服务人员</v>
          </cell>
        </row>
        <row r="216">
          <cell r="O216">
            <v>60</v>
          </cell>
          <cell r="P216">
            <v>689.28</v>
          </cell>
        </row>
        <row r="216">
          <cell r="AM216" t="str">
            <v>鑫起</v>
          </cell>
          <cell r="AN216" t="str">
            <v>总装</v>
          </cell>
        </row>
        <row r="217">
          <cell r="O217">
            <v>60</v>
          </cell>
          <cell r="P217">
            <v>689.28</v>
          </cell>
        </row>
        <row r="217">
          <cell r="AM217" t="str">
            <v>鑫起</v>
          </cell>
          <cell r="AN217" t="str">
            <v>一线服务人员</v>
          </cell>
        </row>
        <row r="218">
          <cell r="O218">
            <v>60</v>
          </cell>
          <cell r="P218">
            <v>689.28</v>
          </cell>
        </row>
        <row r="218">
          <cell r="AM218" t="str">
            <v>鑫起</v>
          </cell>
          <cell r="AN218" t="str">
            <v>发泡</v>
          </cell>
        </row>
        <row r="219">
          <cell r="O219">
            <v>60</v>
          </cell>
          <cell r="P219">
            <v>877.6</v>
          </cell>
        </row>
        <row r="219">
          <cell r="AM219" t="str">
            <v>鑫起</v>
          </cell>
          <cell r="AN219" t="str">
            <v>焊接</v>
          </cell>
        </row>
        <row r="220">
          <cell r="O220">
            <v>60</v>
          </cell>
          <cell r="P220">
            <v>716.64</v>
          </cell>
        </row>
        <row r="220">
          <cell r="AM220" t="str">
            <v>鑫起</v>
          </cell>
          <cell r="AN220" t="str">
            <v>总装</v>
          </cell>
        </row>
        <row r="221">
          <cell r="O221">
            <v>60</v>
          </cell>
          <cell r="P221">
            <v>689.28</v>
          </cell>
        </row>
        <row r="221">
          <cell r="AM221" t="str">
            <v>鑫起</v>
          </cell>
          <cell r="AN221" t="str">
            <v>发泡</v>
          </cell>
        </row>
        <row r="222">
          <cell r="O222">
            <v>60</v>
          </cell>
          <cell r="P222">
            <v>689.76</v>
          </cell>
        </row>
        <row r="222">
          <cell r="AM222" t="str">
            <v>鑫起</v>
          </cell>
          <cell r="AN222" t="str">
            <v>总装</v>
          </cell>
        </row>
        <row r="223">
          <cell r="O223">
            <v>60</v>
          </cell>
          <cell r="P223">
            <v>689.28</v>
          </cell>
        </row>
        <row r="223">
          <cell r="AM223" t="str">
            <v>鑫起</v>
          </cell>
          <cell r="AN223" t="str">
            <v>发泡</v>
          </cell>
        </row>
        <row r="224">
          <cell r="O224">
            <v>60</v>
          </cell>
          <cell r="P224">
            <v>880</v>
          </cell>
        </row>
        <row r="224">
          <cell r="AM224" t="str">
            <v>鑫起</v>
          </cell>
          <cell r="AN224" t="str">
            <v>发泡</v>
          </cell>
        </row>
        <row r="225">
          <cell r="O225">
            <v>60</v>
          </cell>
          <cell r="P225">
            <v>689.28</v>
          </cell>
        </row>
        <row r="225">
          <cell r="AM225" t="str">
            <v>鑫起</v>
          </cell>
          <cell r="AN225" t="str">
            <v>发泡</v>
          </cell>
        </row>
        <row r="226">
          <cell r="O226">
            <v>60</v>
          </cell>
          <cell r="P226">
            <v>689.28</v>
          </cell>
        </row>
        <row r="226">
          <cell r="AM226" t="str">
            <v>鑫起</v>
          </cell>
          <cell r="AN226" t="str">
            <v>总装</v>
          </cell>
        </row>
        <row r="227">
          <cell r="O227">
            <v>60</v>
          </cell>
          <cell r="P227">
            <v>689.28</v>
          </cell>
        </row>
        <row r="227">
          <cell r="AM227" t="str">
            <v>鑫起</v>
          </cell>
          <cell r="AN227" t="str">
            <v>发泡</v>
          </cell>
        </row>
        <row r="228">
          <cell r="O228">
            <v>60</v>
          </cell>
          <cell r="P228">
            <v>689.28</v>
          </cell>
        </row>
        <row r="228">
          <cell r="AM228" t="str">
            <v>鑫起</v>
          </cell>
          <cell r="AN228" t="str">
            <v>一线服务人员</v>
          </cell>
        </row>
        <row r="229">
          <cell r="O229">
            <v>60</v>
          </cell>
          <cell r="P229">
            <v>689.28</v>
          </cell>
        </row>
        <row r="229">
          <cell r="AM229" t="str">
            <v>鑫起</v>
          </cell>
          <cell r="AN229" t="str">
            <v>发泡</v>
          </cell>
        </row>
        <row r="230">
          <cell r="O230">
            <v>60</v>
          </cell>
          <cell r="P230">
            <v>689.28</v>
          </cell>
        </row>
        <row r="230">
          <cell r="AM230" t="str">
            <v>鑫起</v>
          </cell>
          <cell r="AN230" t="str">
            <v>发泡</v>
          </cell>
        </row>
        <row r="231">
          <cell r="O231">
            <v>60</v>
          </cell>
          <cell r="P231">
            <v>689.28</v>
          </cell>
        </row>
        <row r="231">
          <cell r="AM231" t="str">
            <v>鑫起</v>
          </cell>
          <cell r="AN231" t="str">
            <v>总装</v>
          </cell>
        </row>
        <row r="232">
          <cell r="O232">
            <v>60</v>
          </cell>
          <cell r="P232">
            <v>689.28</v>
          </cell>
        </row>
        <row r="232">
          <cell r="AM232" t="str">
            <v>鑫起</v>
          </cell>
          <cell r="AN232" t="str">
            <v>发泡</v>
          </cell>
        </row>
        <row r="233">
          <cell r="O233">
            <v>60</v>
          </cell>
          <cell r="P233">
            <v>689.28</v>
          </cell>
        </row>
        <row r="233">
          <cell r="AM233" t="str">
            <v>鑫起</v>
          </cell>
          <cell r="AN233" t="str">
            <v>发泡</v>
          </cell>
        </row>
        <row r="234">
          <cell r="O234">
            <v>60</v>
          </cell>
          <cell r="P234">
            <v>689.28</v>
          </cell>
        </row>
        <row r="234">
          <cell r="AM234" t="str">
            <v>鑫起</v>
          </cell>
          <cell r="AN234" t="str">
            <v>焊接</v>
          </cell>
        </row>
        <row r="235">
          <cell r="O235">
            <v>60</v>
          </cell>
          <cell r="P235">
            <v>689.28</v>
          </cell>
        </row>
        <row r="235">
          <cell r="AM235" t="str">
            <v>鑫起</v>
          </cell>
          <cell r="AN235" t="str">
            <v>焊接</v>
          </cell>
        </row>
        <row r="236">
          <cell r="O236">
            <v>60</v>
          </cell>
          <cell r="P236">
            <v>689.28</v>
          </cell>
        </row>
        <row r="236">
          <cell r="AM236" t="str">
            <v>鑫起</v>
          </cell>
          <cell r="AN236" t="str">
            <v>销售</v>
          </cell>
        </row>
        <row r="240">
          <cell r="O240">
            <v>1380</v>
          </cell>
          <cell r="P240">
            <v>15571.04</v>
          </cell>
        </row>
        <row r="241">
          <cell r="O241">
            <v>20730</v>
          </cell>
          <cell r="P241">
            <v>137418.94</v>
          </cell>
        </row>
        <row r="250">
          <cell r="AM250">
            <v>12513</v>
          </cell>
        </row>
        <row r="252">
          <cell r="AM252" t="str">
            <v>湖南诚展</v>
          </cell>
          <cell r="AN252" t="e">
            <v>#N/A</v>
          </cell>
        </row>
        <row r="253">
          <cell r="AM253" t="str">
            <v>湘潭宏顺</v>
          </cell>
          <cell r="AN253" t="e">
            <v>#N/A</v>
          </cell>
        </row>
        <row r="254">
          <cell r="AM254" t="str">
            <v>湘潭宏顺</v>
          </cell>
          <cell r="AN254" t="e">
            <v>#N/A</v>
          </cell>
        </row>
      </sheetData>
      <sheetData sheetId="9">
        <row r="4">
          <cell r="B4" t="str">
            <v>职工姓名</v>
          </cell>
        </row>
        <row r="5">
          <cell r="K5" t="str">
            <v>单位当月应缴额</v>
          </cell>
        </row>
        <row r="6">
          <cell r="B6" t="str">
            <v>曹蜜</v>
          </cell>
        </row>
        <row r="6">
          <cell r="K6">
            <v>525</v>
          </cell>
        </row>
        <row r="7">
          <cell r="B7" t="str">
            <v>卢中华</v>
          </cell>
        </row>
        <row r="7">
          <cell r="K7">
            <v>650</v>
          </cell>
        </row>
        <row r="8">
          <cell r="B8" t="str">
            <v>曾琼</v>
          </cell>
        </row>
        <row r="8">
          <cell r="K8">
            <v>350</v>
          </cell>
        </row>
        <row r="9">
          <cell r="B9" t="str">
            <v>马英</v>
          </cell>
        </row>
        <row r="9">
          <cell r="K9">
            <v>371</v>
          </cell>
        </row>
        <row r="10">
          <cell r="B10" t="str">
            <v>刘心</v>
          </cell>
        </row>
        <row r="10">
          <cell r="K10">
            <v>310</v>
          </cell>
        </row>
        <row r="11">
          <cell r="B11" t="str">
            <v>易兰</v>
          </cell>
        </row>
        <row r="11">
          <cell r="K11">
            <v>275</v>
          </cell>
        </row>
        <row r="12">
          <cell r="B12" t="str">
            <v>张海波</v>
          </cell>
        </row>
        <row r="12">
          <cell r="K12">
            <v>425</v>
          </cell>
        </row>
        <row r="13">
          <cell r="B13" t="str">
            <v>彭健</v>
          </cell>
        </row>
        <row r="13">
          <cell r="K13">
            <v>205</v>
          </cell>
        </row>
        <row r="14">
          <cell r="B14" t="str">
            <v>罗鹏</v>
          </cell>
        </row>
        <row r="14">
          <cell r="K14">
            <v>263</v>
          </cell>
        </row>
        <row r="15">
          <cell r="B15" t="str">
            <v>胡荣华</v>
          </cell>
        </row>
        <row r="15">
          <cell r="K15">
            <v>238</v>
          </cell>
        </row>
        <row r="16">
          <cell r="B16" t="str">
            <v>贺王瑜</v>
          </cell>
        </row>
        <row r="16">
          <cell r="K16">
            <v>226</v>
          </cell>
        </row>
        <row r="17">
          <cell r="B17" t="str">
            <v>何胜春</v>
          </cell>
        </row>
        <row r="17">
          <cell r="K17">
            <v>317</v>
          </cell>
        </row>
        <row r="18">
          <cell r="B18" t="str">
            <v>刘志平</v>
          </cell>
        </row>
        <row r="18">
          <cell r="K18">
            <v>251</v>
          </cell>
        </row>
        <row r="19">
          <cell r="B19" t="str">
            <v>文洪亮</v>
          </cell>
        </row>
        <row r="19">
          <cell r="K19">
            <v>203</v>
          </cell>
        </row>
        <row r="20">
          <cell r="B20" t="str">
            <v>刘孝其</v>
          </cell>
        </row>
        <row r="20">
          <cell r="K20">
            <v>241</v>
          </cell>
        </row>
        <row r="21">
          <cell r="B21" t="str">
            <v>冉景斌</v>
          </cell>
        </row>
        <row r="21">
          <cell r="K21">
            <v>219</v>
          </cell>
        </row>
        <row r="22">
          <cell r="B22" t="str">
            <v>霍海涛</v>
          </cell>
        </row>
        <row r="22">
          <cell r="K22">
            <v>287</v>
          </cell>
        </row>
        <row r="23">
          <cell r="B23" t="str">
            <v>殷胜</v>
          </cell>
        </row>
        <row r="23">
          <cell r="K23">
            <v>205</v>
          </cell>
        </row>
        <row r="24">
          <cell r="B24" t="str">
            <v>赵新辉</v>
          </cell>
        </row>
        <row r="24">
          <cell r="K24">
            <v>215</v>
          </cell>
        </row>
        <row r="25">
          <cell r="B25" t="str">
            <v>李亦斌</v>
          </cell>
        </row>
        <row r="25">
          <cell r="K25">
            <v>227</v>
          </cell>
        </row>
        <row r="26">
          <cell r="B26" t="str">
            <v>刘辉兵</v>
          </cell>
        </row>
        <row r="26">
          <cell r="K26">
            <v>228</v>
          </cell>
        </row>
        <row r="27">
          <cell r="B27" t="str">
            <v>邓日顺</v>
          </cell>
        </row>
        <row r="27">
          <cell r="K27">
            <v>223</v>
          </cell>
        </row>
        <row r="28">
          <cell r="B28" t="str">
            <v>苏超</v>
          </cell>
        </row>
        <row r="28">
          <cell r="K28">
            <v>250</v>
          </cell>
        </row>
        <row r="29">
          <cell r="B29" t="str">
            <v>林虎</v>
          </cell>
        </row>
        <row r="29">
          <cell r="K29">
            <v>218</v>
          </cell>
        </row>
        <row r="30">
          <cell r="B30" t="str">
            <v>吴国秋</v>
          </cell>
        </row>
        <row r="30">
          <cell r="K30">
            <v>184</v>
          </cell>
        </row>
        <row r="31">
          <cell r="B31" t="str">
            <v>齐承平</v>
          </cell>
        </row>
        <row r="31">
          <cell r="K31">
            <v>240</v>
          </cell>
        </row>
        <row r="32">
          <cell r="B32" t="str">
            <v>范文榜</v>
          </cell>
        </row>
        <row r="32">
          <cell r="K32">
            <v>284</v>
          </cell>
        </row>
        <row r="33">
          <cell r="B33" t="str">
            <v>吴陈</v>
          </cell>
        </row>
        <row r="33">
          <cell r="K33">
            <v>228</v>
          </cell>
        </row>
        <row r="34">
          <cell r="B34" t="str">
            <v>雍期望</v>
          </cell>
        </row>
        <row r="34">
          <cell r="K34">
            <v>258</v>
          </cell>
        </row>
        <row r="35">
          <cell r="B35" t="str">
            <v>张周</v>
          </cell>
        </row>
        <row r="35">
          <cell r="K35">
            <v>316</v>
          </cell>
        </row>
        <row r="36">
          <cell r="B36" t="str">
            <v>邹文祥</v>
          </cell>
        </row>
        <row r="36">
          <cell r="K36">
            <v>309</v>
          </cell>
        </row>
        <row r="37">
          <cell r="B37" t="str">
            <v>罗亚南</v>
          </cell>
        </row>
        <row r="37">
          <cell r="K37">
            <v>279</v>
          </cell>
        </row>
        <row r="38">
          <cell r="B38" t="str">
            <v>赵五祥</v>
          </cell>
        </row>
        <row r="38">
          <cell r="K38">
            <v>325</v>
          </cell>
        </row>
        <row r="39">
          <cell r="B39" t="str">
            <v>肖玲</v>
          </cell>
        </row>
        <row r="39">
          <cell r="K39">
            <v>230</v>
          </cell>
        </row>
        <row r="40">
          <cell r="B40" t="str">
            <v>刘文强</v>
          </cell>
        </row>
        <row r="40">
          <cell r="K40">
            <v>222</v>
          </cell>
        </row>
        <row r="41">
          <cell r="B41" t="str">
            <v>刘谦</v>
          </cell>
        </row>
        <row r="41">
          <cell r="K41">
            <v>222</v>
          </cell>
        </row>
        <row r="42">
          <cell r="B42" t="str">
            <v>谭刚</v>
          </cell>
        </row>
        <row r="42">
          <cell r="K42">
            <v>291</v>
          </cell>
        </row>
        <row r="43">
          <cell r="B43" t="str">
            <v>邹明旺</v>
          </cell>
        </row>
        <row r="43">
          <cell r="K43">
            <v>305</v>
          </cell>
        </row>
        <row r="44">
          <cell r="B44" t="str">
            <v>左昌福</v>
          </cell>
        </row>
        <row r="44">
          <cell r="K44">
            <v>211</v>
          </cell>
        </row>
        <row r="45">
          <cell r="B45" t="str">
            <v>欧响亮</v>
          </cell>
        </row>
        <row r="45">
          <cell r="K45">
            <v>218</v>
          </cell>
        </row>
        <row r="46">
          <cell r="B46" t="str">
            <v>伍赤诚</v>
          </cell>
        </row>
        <row r="46">
          <cell r="K46">
            <v>219</v>
          </cell>
        </row>
        <row r="47">
          <cell r="B47" t="str">
            <v>刘文向</v>
          </cell>
        </row>
        <row r="47">
          <cell r="K47">
            <v>290</v>
          </cell>
        </row>
        <row r="48">
          <cell r="B48" t="str">
            <v>李晶</v>
          </cell>
        </row>
        <row r="48">
          <cell r="K48">
            <v>255</v>
          </cell>
        </row>
        <row r="49">
          <cell r="B49" t="str">
            <v>陈子豪</v>
          </cell>
        </row>
        <row r="49">
          <cell r="K49">
            <v>290</v>
          </cell>
        </row>
        <row r="50">
          <cell r="B50" t="str">
            <v>肖燕丹</v>
          </cell>
        </row>
        <row r="50">
          <cell r="K50">
            <v>205</v>
          </cell>
        </row>
        <row r="51">
          <cell r="B51" t="str">
            <v>合计</v>
          </cell>
        </row>
        <row r="51">
          <cell r="K51">
            <v>12303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科室人员"/>
      <sheetName val="一线员工"/>
      <sheetName val="销售人员"/>
      <sheetName val="临时用工"/>
      <sheetName val="单个工资"/>
    </sheetNames>
    <sheetDataSet>
      <sheetData sheetId="0">
        <row r="1">
          <cell r="C1">
            <v>1</v>
          </cell>
        </row>
        <row r="1">
          <cell r="AW1">
            <v>47</v>
          </cell>
        </row>
        <row r="3">
          <cell r="C3" t="str">
            <v>姓名</v>
          </cell>
          <cell r="D3" t="str">
            <v>部门</v>
          </cell>
          <cell r="E3" t="str">
            <v>入职时间</v>
          </cell>
          <cell r="F3" t="str">
            <v>岗位</v>
          </cell>
          <cell r="G3" t="str">
            <v>起薪日期</v>
          </cell>
          <cell r="H3" t="str">
            <v>应出勤
天数</v>
          </cell>
          <cell r="I3" t="str">
            <v>实出勤
天数</v>
          </cell>
          <cell r="J3" t="str">
            <v>月度工
资标准</v>
          </cell>
          <cell r="K3" t="str">
            <v>应发金额</v>
          </cell>
        </row>
        <row r="3">
          <cell r="X3" t="str">
            <v>应发工资</v>
          </cell>
          <cell r="Y3" t="str">
            <v>代扣代缴（社保统筹税前个人代扣）</v>
          </cell>
        </row>
        <row r="3">
          <cell r="AD3" t="str">
            <v>专项附加扣除</v>
          </cell>
        </row>
        <row r="3">
          <cell r="AJ3" t="str">
            <v>税前
应发工资</v>
          </cell>
          <cell r="AK3" t="str">
            <v>个人
所得税</v>
          </cell>
          <cell r="AL3" t="str">
            <v>补扣/退11月工资个人所得税</v>
          </cell>
          <cell r="AM3" t="str">
            <v>餐费</v>
          </cell>
          <cell r="AN3" t="str">
            <v>补专项附加扣除额</v>
          </cell>
          <cell r="AO3" t="str">
            <v>水电费</v>
          </cell>
          <cell r="AP3" t="str">
            <v>话费</v>
          </cell>
          <cell r="AQ3" t="str">
            <v>被服费</v>
          </cell>
          <cell r="AR3" t="str">
            <v>开门红福利</v>
          </cell>
          <cell r="AS3" t="str">
            <v>工会会费</v>
          </cell>
          <cell r="AT3" t="str">
            <v>税后
实发工资</v>
          </cell>
          <cell r="AU3" t="str">
            <v>签收</v>
          </cell>
          <cell r="AV3" t="str">
            <v>备注</v>
          </cell>
        </row>
        <row r="4">
          <cell r="K4" t="str">
            <v>基础
工资
60%</v>
          </cell>
          <cell r="L4" t="str">
            <v>固定加班加点工资</v>
          </cell>
          <cell r="M4" t="str">
            <v>绩效
工资</v>
          </cell>
          <cell r="N4" t="str">
            <v>工龄
</v>
          </cell>
          <cell r="O4" t="str">
            <v>6月绩效评分</v>
          </cell>
          <cell r="P4" t="str">
            <v>加班及其他补贴</v>
          </cell>
          <cell r="Q4" t="str">
            <v>高温补贴</v>
          </cell>
          <cell r="R4" t="str">
            <v>餐补</v>
          </cell>
          <cell r="S4" t="str">
            <v>奖励/
考核</v>
          </cell>
          <cell r="T4" t="str">
            <v>缺勤
考核</v>
          </cell>
          <cell r="U4" t="str">
            <v>补单考核</v>
          </cell>
          <cell r="V4" t="str">
            <v>开门红福利</v>
          </cell>
          <cell r="W4" t="str">
            <v>工资稽核</v>
          </cell>
        </row>
        <row r="4">
          <cell r="Y4" t="str">
            <v>养老</v>
          </cell>
          <cell r="Z4" t="str">
            <v>医疗</v>
          </cell>
          <cell r="AA4" t="str">
            <v>失业</v>
          </cell>
          <cell r="AB4" t="str">
            <v>大病</v>
          </cell>
          <cell r="AC4" t="str">
            <v>住房公积金</v>
          </cell>
          <cell r="AD4" t="str">
            <v>子女教育</v>
          </cell>
          <cell r="AE4" t="str">
            <v>继续教育</v>
          </cell>
          <cell r="AF4" t="str">
            <v>住房贷款利息</v>
          </cell>
          <cell r="AG4" t="str">
            <v>住房租金</v>
          </cell>
          <cell r="AH4" t="str">
            <v>赡养老人</v>
          </cell>
          <cell r="AI4" t="str">
            <v>婴幼儿照护费用</v>
          </cell>
        </row>
        <row r="4">
          <cell r="AW4" t="str">
            <v>身份证号码</v>
          </cell>
          <cell r="AX4" t="str">
            <v>用工形式</v>
          </cell>
        </row>
        <row r="5">
          <cell r="C5" t="str">
            <v>李开阳</v>
          </cell>
          <cell r="D5" t="str">
            <v>财务管理部</v>
          </cell>
          <cell r="E5">
            <v>38534</v>
          </cell>
          <cell r="F5" t="str">
            <v>财务部长</v>
          </cell>
          <cell r="G5">
            <v>45839</v>
          </cell>
          <cell r="H5">
            <v>23</v>
          </cell>
          <cell r="I5">
            <v>23</v>
          </cell>
          <cell r="J5">
            <v>14000</v>
          </cell>
          <cell r="K5">
            <v>5000</v>
          </cell>
          <cell r="L5">
            <v>6200</v>
          </cell>
          <cell r="M5">
            <v>2780.4</v>
          </cell>
        </row>
        <row r="5">
          <cell r="O5">
            <v>99.3</v>
          </cell>
          <cell r="P5">
            <v>1000</v>
          </cell>
        </row>
        <row r="5">
          <cell r="R5">
            <v>276</v>
          </cell>
        </row>
        <row r="5">
          <cell r="X5">
            <v>15256.4</v>
          </cell>
          <cell r="Y5">
            <v>0</v>
          </cell>
          <cell r="Z5">
            <v>260</v>
          </cell>
          <cell r="AA5">
            <v>0</v>
          </cell>
          <cell r="AB5">
            <v>15</v>
          </cell>
        </row>
        <row r="5">
          <cell r="AJ5">
            <v>14981.4</v>
          </cell>
          <cell r="AK5">
            <v>999.64</v>
          </cell>
        </row>
        <row r="5">
          <cell r="AM5">
            <v>0</v>
          </cell>
          <cell r="AN5">
            <v>0</v>
          </cell>
        </row>
        <row r="5">
          <cell r="AT5">
            <v>13981.76</v>
          </cell>
        </row>
        <row r="5">
          <cell r="AW5" t="str">
            <v>422426196407203858</v>
          </cell>
          <cell r="AX5" t="str">
            <v>合同工</v>
          </cell>
          <cell r="AY5">
            <v>260</v>
          </cell>
          <cell r="AZ5" t="str">
            <v>422426196407203858</v>
          </cell>
        </row>
        <row r="6">
          <cell r="C6" t="str">
            <v>刘心</v>
          </cell>
          <cell r="D6" t="str">
            <v>财务管理部</v>
          </cell>
          <cell r="E6">
            <v>41730</v>
          </cell>
          <cell r="F6" t="str">
            <v>总账税务会计</v>
          </cell>
          <cell r="G6">
            <v>45839</v>
          </cell>
          <cell r="H6">
            <v>23</v>
          </cell>
          <cell r="I6">
            <v>23</v>
          </cell>
          <cell r="J6">
            <v>6200</v>
          </cell>
          <cell r="K6">
            <v>2400</v>
          </cell>
          <cell r="L6">
            <v>2560</v>
          </cell>
          <cell r="M6">
            <v>1165.6</v>
          </cell>
          <cell r="N6">
            <v>220</v>
          </cell>
          <cell r="O6">
            <v>94</v>
          </cell>
        </row>
        <row r="6">
          <cell r="R6">
            <v>276</v>
          </cell>
        </row>
        <row r="6">
          <cell r="U6">
            <v>-10</v>
          </cell>
        </row>
        <row r="6">
          <cell r="X6">
            <v>6611.6</v>
          </cell>
          <cell r="Y6">
            <v>412.8</v>
          </cell>
          <cell r="Z6">
            <v>103.2</v>
          </cell>
          <cell r="AA6">
            <v>15.48</v>
          </cell>
          <cell r="AB6">
            <v>15</v>
          </cell>
          <cell r="AC6">
            <v>310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3000</v>
          </cell>
        </row>
        <row r="6">
          <cell r="AJ6">
            <v>2755.12</v>
          </cell>
          <cell r="AK6">
            <v>0</v>
          </cell>
        </row>
        <row r="6">
          <cell r="AM6">
            <v>0</v>
          </cell>
          <cell r="AN6">
            <v>3000</v>
          </cell>
        </row>
        <row r="6">
          <cell r="AT6">
            <v>5755.12</v>
          </cell>
        </row>
        <row r="6">
          <cell r="AW6" t="str">
            <v>430702198510205223</v>
          </cell>
          <cell r="AX6" t="str">
            <v>合同工</v>
          </cell>
          <cell r="AY6">
            <v>841.48</v>
          </cell>
          <cell r="AZ6" t="str">
            <v>430702198510205223</v>
          </cell>
        </row>
        <row r="7">
          <cell r="C7" t="str">
            <v>易兰</v>
          </cell>
          <cell r="D7" t="str">
            <v>财务管理部</v>
          </cell>
          <cell r="E7">
            <v>42900</v>
          </cell>
          <cell r="F7" t="str">
            <v>资金管理员</v>
          </cell>
          <cell r="G7">
            <v>45839</v>
          </cell>
          <cell r="H7">
            <v>23</v>
          </cell>
          <cell r="I7">
            <v>23</v>
          </cell>
          <cell r="J7">
            <v>5500</v>
          </cell>
          <cell r="K7">
            <v>2400</v>
          </cell>
          <cell r="L7">
            <v>2000</v>
          </cell>
          <cell r="M7">
            <v>1025.2</v>
          </cell>
          <cell r="N7">
            <v>140</v>
          </cell>
          <cell r="O7">
            <v>93.2</v>
          </cell>
        </row>
        <row r="7">
          <cell r="R7">
            <v>276</v>
          </cell>
        </row>
        <row r="7">
          <cell r="X7">
            <v>5841.2</v>
          </cell>
          <cell r="Y7">
            <v>440</v>
          </cell>
          <cell r="Z7">
            <v>110</v>
          </cell>
          <cell r="AA7">
            <v>16.5</v>
          </cell>
          <cell r="AB7">
            <v>15</v>
          </cell>
          <cell r="AC7">
            <v>275</v>
          </cell>
          <cell r="AD7">
            <v>2000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7">
          <cell r="AJ7">
            <v>2984.7</v>
          </cell>
          <cell r="AK7">
            <v>0</v>
          </cell>
        </row>
        <row r="7">
          <cell r="AM7">
            <v>0</v>
          </cell>
          <cell r="AN7">
            <v>2000</v>
          </cell>
        </row>
        <row r="7">
          <cell r="AT7">
            <v>4984.7</v>
          </cell>
        </row>
        <row r="7">
          <cell r="AW7" t="str">
            <v>430203198304104025</v>
          </cell>
          <cell r="AX7" t="str">
            <v>合同工</v>
          </cell>
          <cell r="AY7">
            <v>841.5</v>
          </cell>
          <cell r="AZ7" t="str">
            <v>430203198304104025</v>
          </cell>
        </row>
        <row r="8">
          <cell r="C8" t="str">
            <v>曾琼</v>
          </cell>
          <cell r="D8" t="str">
            <v>综合管理部</v>
          </cell>
          <cell r="E8">
            <v>41927</v>
          </cell>
          <cell r="F8" t="str">
            <v>行政后勤</v>
          </cell>
          <cell r="G8">
            <v>45839</v>
          </cell>
          <cell r="H8">
            <v>23</v>
          </cell>
          <cell r="I8">
            <v>23</v>
          </cell>
          <cell r="J8">
            <v>7800</v>
          </cell>
          <cell r="K8">
            <v>3500</v>
          </cell>
          <cell r="L8">
            <v>2740</v>
          </cell>
          <cell r="M8">
            <v>1294.527</v>
          </cell>
          <cell r="N8">
            <v>200</v>
          </cell>
          <cell r="O8">
            <v>82.9825</v>
          </cell>
          <cell r="P8">
            <v>500</v>
          </cell>
        </row>
        <row r="8">
          <cell r="R8">
            <v>276</v>
          </cell>
        </row>
        <row r="8">
          <cell r="X8">
            <v>8510.53</v>
          </cell>
          <cell r="Y8">
            <v>502.4</v>
          </cell>
          <cell r="Z8">
            <v>125.6</v>
          </cell>
          <cell r="AA8">
            <v>18.84</v>
          </cell>
          <cell r="AB8">
            <v>15</v>
          </cell>
          <cell r="AC8">
            <v>350</v>
          </cell>
          <cell r="AD8">
            <v>2000</v>
          </cell>
        </row>
        <row r="8">
          <cell r="AF8">
            <v>1000</v>
          </cell>
        </row>
        <row r="8">
          <cell r="AJ8">
            <v>4498.69</v>
          </cell>
          <cell r="AK8">
            <v>0</v>
          </cell>
        </row>
        <row r="8">
          <cell r="AM8">
            <v>0</v>
          </cell>
          <cell r="AN8">
            <v>3000</v>
          </cell>
        </row>
        <row r="8">
          <cell r="AT8">
            <v>7498.69</v>
          </cell>
          <cell r="AU8">
            <v>0</v>
          </cell>
        </row>
        <row r="8">
          <cell r="AW8" t="str">
            <v>432524199110091427</v>
          </cell>
          <cell r="AX8" t="str">
            <v>合同工</v>
          </cell>
          <cell r="AY8">
            <v>996.84</v>
          </cell>
          <cell r="AZ8" t="str">
            <v>432524199110091427</v>
          </cell>
        </row>
        <row r="9">
          <cell r="C9" t="str">
            <v>陈子豪</v>
          </cell>
          <cell r="D9" t="str">
            <v>综合管理部</v>
          </cell>
          <cell r="E9">
            <v>44970</v>
          </cell>
          <cell r="F9" t="str">
            <v>人力资源专员</v>
          </cell>
          <cell r="G9">
            <v>45839</v>
          </cell>
          <cell r="H9">
            <v>23</v>
          </cell>
          <cell r="I9">
            <v>23</v>
          </cell>
          <cell r="J9">
            <v>5800</v>
          </cell>
          <cell r="K9">
            <v>2400</v>
          </cell>
          <cell r="L9">
            <v>2240</v>
          </cell>
          <cell r="M9">
            <v>981.36</v>
          </cell>
          <cell r="N9">
            <v>40</v>
          </cell>
          <cell r="O9">
            <v>84.6</v>
          </cell>
        </row>
        <row r="9">
          <cell r="R9">
            <v>252</v>
          </cell>
        </row>
        <row r="9">
          <cell r="T9">
            <v>-30</v>
          </cell>
          <cell r="U9">
            <v>-10</v>
          </cell>
        </row>
        <row r="9">
          <cell r="X9">
            <v>5873.36</v>
          </cell>
          <cell r="Y9">
            <v>464</v>
          </cell>
          <cell r="Z9">
            <v>116</v>
          </cell>
          <cell r="AA9">
            <v>17.4</v>
          </cell>
          <cell r="AB9">
            <v>15</v>
          </cell>
          <cell r="AC9">
            <v>290</v>
          </cell>
        </row>
        <row r="9">
          <cell r="AJ9">
            <v>4970.96</v>
          </cell>
          <cell r="AK9">
            <v>0</v>
          </cell>
        </row>
        <row r="9">
          <cell r="AM9">
            <v>0</v>
          </cell>
          <cell r="AN9">
            <v>0</v>
          </cell>
        </row>
        <row r="9">
          <cell r="AT9">
            <v>4970.96</v>
          </cell>
        </row>
        <row r="9">
          <cell r="AW9" t="str">
            <v>430224199501210034</v>
          </cell>
          <cell r="AX9" t="str">
            <v>合同工</v>
          </cell>
          <cell r="AY9">
            <v>887.4</v>
          </cell>
          <cell r="AZ9" t="str">
            <v>430224199501210034</v>
          </cell>
        </row>
        <row r="10">
          <cell r="C10" t="str">
            <v>卢中华</v>
          </cell>
        </row>
        <row r="10">
          <cell r="E10">
            <v>43281</v>
          </cell>
          <cell r="F10" t="str">
            <v>运营总监</v>
          </cell>
          <cell r="G10">
            <v>45839</v>
          </cell>
          <cell r="H10">
            <v>23</v>
          </cell>
          <cell r="I10">
            <v>23</v>
          </cell>
          <cell r="J10">
            <v>14000</v>
          </cell>
          <cell r="K10">
            <v>5000</v>
          </cell>
          <cell r="L10">
            <v>6200</v>
          </cell>
          <cell r="M10">
            <v>2170</v>
          </cell>
        </row>
        <row r="10">
          <cell r="O10">
            <v>77.5</v>
          </cell>
          <cell r="P10">
            <v>1000</v>
          </cell>
        </row>
        <row r="10">
          <cell r="R10">
            <v>276</v>
          </cell>
        </row>
        <row r="10">
          <cell r="X10">
            <v>14646</v>
          </cell>
          <cell r="Y10">
            <v>1040</v>
          </cell>
          <cell r="Z10">
            <v>260</v>
          </cell>
          <cell r="AA10">
            <v>39</v>
          </cell>
          <cell r="AB10">
            <v>15</v>
          </cell>
          <cell r="AC10">
            <v>650</v>
          </cell>
          <cell r="AD10">
            <v>4000</v>
          </cell>
          <cell r="AE10">
            <v>0</v>
          </cell>
          <cell r="AF10">
            <v>1000</v>
          </cell>
          <cell r="AG10">
            <v>0</v>
          </cell>
          <cell r="AH10">
            <v>1500</v>
          </cell>
          <cell r="AI10">
            <v>0</v>
          </cell>
          <cell r="AJ10">
            <v>6142</v>
          </cell>
          <cell r="AK10">
            <v>34.71</v>
          </cell>
        </row>
        <row r="10">
          <cell r="AN10">
            <v>6500</v>
          </cell>
        </row>
        <row r="10">
          <cell r="AT10">
            <v>12607.29</v>
          </cell>
        </row>
        <row r="10">
          <cell r="AW10" t="str">
            <v>430321198306291571</v>
          </cell>
          <cell r="AX10" t="str">
            <v>合同工</v>
          </cell>
          <cell r="AY10">
            <v>1989</v>
          </cell>
          <cell r="AZ10" t="str">
            <v>430321198306291571</v>
          </cell>
        </row>
        <row r="11">
          <cell r="C11" t="str">
            <v>伍赤诚</v>
          </cell>
          <cell r="D11" t="str">
            <v>技术质量部</v>
          </cell>
          <cell r="E11">
            <v>43789</v>
          </cell>
          <cell r="F11" t="str">
            <v>质量工程师</v>
          </cell>
          <cell r="G11">
            <v>45839</v>
          </cell>
          <cell r="H11">
            <v>23</v>
          </cell>
          <cell r="I11">
            <v>23</v>
          </cell>
          <cell r="J11">
            <v>5800</v>
          </cell>
          <cell r="K11">
            <v>2400</v>
          </cell>
          <cell r="L11">
            <v>2240</v>
          </cell>
          <cell r="M11">
            <v>1024.628</v>
          </cell>
          <cell r="N11">
            <v>100</v>
          </cell>
          <cell r="O11">
            <v>88.33</v>
          </cell>
          <cell r="P11">
            <v>500</v>
          </cell>
        </row>
        <row r="11">
          <cell r="R11">
            <v>240</v>
          </cell>
        </row>
        <row r="11">
          <cell r="X11">
            <v>6504.63</v>
          </cell>
          <cell r="Y11">
            <v>350.4</v>
          </cell>
          <cell r="Z11">
            <v>87.6</v>
          </cell>
          <cell r="AA11">
            <v>13.14</v>
          </cell>
          <cell r="AB11">
            <v>15</v>
          </cell>
          <cell r="AC11">
            <v>219</v>
          </cell>
        </row>
        <row r="11">
          <cell r="AJ11">
            <v>5819.49</v>
          </cell>
          <cell r="AK11">
            <v>25.03</v>
          </cell>
        </row>
        <row r="11">
          <cell r="AN11">
            <v>0</v>
          </cell>
        </row>
        <row r="11">
          <cell r="AT11">
            <v>5794.46</v>
          </cell>
        </row>
        <row r="11">
          <cell r="AW11" t="str">
            <v>430321199804192212</v>
          </cell>
          <cell r="AX11" t="str">
            <v>合同工</v>
          </cell>
          <cell r="AY11">
            <v>670.14</v>
          </cell>
          <cell r="AZ11" t="str">
            <v>430321199804192212</v>
          </cell>
        </row>
        <row r="12">
          <cell r="C12" t="str">
            <v>张海波</v>
          </cell>
          <cell r="D12" t="str">
            <v>生产制造部</v>
          </cell>
          <cell r="E12">
            <v>42066</v>
          </cell>
          <cell r="F12" t="str">
            <v>发泡工艺工程师</v>
          </cell>
          <cell r="G12">
            <v>45839</v>
          </cell>
          <cell r="H12">
            <v>23</v>
          </cell>
          <cell r="I12">
            <v>23</v>
          </cell>
          <cell r="J12">
            <v>10000</v>
          </cell>
          <cell r="K12">
            <v>5000</v>
          </cell>
          <cell r="L12">
            <v>3000</v>
          </cell>
          <cell r="M12">
            <v>1396</v>
          </cell>
          <cell r="N12">
            <v>200</v>
          </cell>
          <cell r="O12">
            <v>69.8</v>
          </cell>
          <cell r="P12">
            <v>900</v>
          </cell>
        </row>
        <row r="12">
          <cell r="R12">
            <v>276</v>
          </cell>
          <cell r="S12">
            <v>-500</v>
          </cell>
        </row>
        <row r="12">
          <cell r="U12">
            <v>-20</v>
          </cell>
        </row>
        <row r="12">
          <cell r="X12">
            <v>10252</v>
          </cell>
          <cell r="Y12">
            <v>680</v>
          </cell>
          <cell r="Z12">
            <v>170</v>
          </cell>
          <cell r="AA12">
            <v>25.5</v>
          </cell>
          <cell r="AB12">
            <v>15</v>
          </cell>
          <cell r="AC12">
            <v>425</v>
          </cell>
          <cell r="AD12">
            <v>2000</v>
          </cell>
          <cell r="AE12">
            <v>0</v>
          </cell>
          <cell r="AF12">
            <v>1000</v>
          </cell>
          <cell r="AG12">
            <v>0</v>
          </cell>
          <cell r="AH12">
            <v>1500</v>
          </cell>
        </row>
        <row r="12">
          <cell r="AJ12">
            <v>4436.5</v>
          </cell>
          <cell r="AK12">
            <v>0</v>
          </cell>
        </row>
        <row r="12">
          <cell r="AN12">
            <v>4500</v>
          </cell>
        </row>
        <row r="12">
          <cell r="AT12">
            <v>8936.5</v>
          </cell>
        </row>
        <row r="12">
          <cell r="AW12" t="str">
            <v>430124198209127970</v>
          </cell>
          <cell r="AX12" t="str">
            <v>合同工</v>
          </cell>
          <cell r="AY12">
            <v>1300.5</v>
          </cell>
          <cell r="AZ12" t="str">
            <v>430124198209127970</v>
          </cell>
        </row>
        <row r="13">
          <cell r="C13" t="str">
            <v>曹蜜</v>
          </cell>
          <cell r="D13" t="str">
            <v>生产制造部</v>
          </cell>
          <cell r="E13">
            <v>41477</v>
          </cell>
          <cell r="F13" t="str">
            <v>部长</v>
          </cell>
          <cell r="G13">
            <v>45839</v>
          </cell>
          <cell r="H13">
            <v>23</v>
          </cell>
          <cell r="I13">
            <v>23</v>
          </cell>
          <cell r="J13">
            <v>10500</v>
          </cell>
          <cell r="K13">
            <v>3500</v>
          </cell>
          <cell r="L13">
            <v>4900</v>
          </cell>
          <cell r="M13">
            <v>1785</v>
          </cell>
          <cell r="N13">
            <v>220</v>
          </cell>
          <cell r="O13">
            <v>85</v>
          </cell>
          <cell r="P13">
            <v>1000</v>
          </cell>
        </row>
        <row r="13">
          <cell r="R13">
            <v>396</v>
          </cell>
        </row>
        <row r="13">
          <cell r="X13">
            <v>11801</v>
          </cell>
          <cell r="Y13">
            <v>716.8</v>
          </cell>
          <cell r="Z13">
            <v>179.2</v>
          </cell>
          <cell r="AA13">
            <v>26.88</v>
          </cell>
          <cell r="AB13">
            <v>15</v>
          </cell>
          <cell r="AC13">
            <v>525</v>
          </cell>
          <cell r="AD13">
            <v>4000</v>
          </cell>
        </row>
        <row r="13">
          <cell r="AF13">
            <v>0</v>
          </cell>
          <cell r="AG13">
            <v>0</v>
          </cell>
          <cell r="AH13">
            <v>1500</v>
          </cell>
        </row>
        <row r="13">
          <cell r="AJ13">
            <v>4838.12</v>
          </cell>
          <cell r="AK13">
            <v>0</v>
          </cell>
        </row>
        <row r="13">
          <cell r="AN13">
            <v>5500</v>
          </cell>
        </row>
        <row r="13">
          <cell r="AT13">
            <v>10338.12</v>
          </cell>
        </row>
        <row r="13">
          <cell r="AW13" t="str">
            <v>432524198406256417</v>
          </cell>
          <cell r="AX13" t="str">
            <v>合同工</v>
          </cell>
          <cell r="AY13">
            <v>1447.88</v>
          </cell>
          <cell r="AZ13" t="str">
            <v>432524198406256417</v>
          </cell>
        </row>
        <row r="14">
          <cell r="C14" t="str">
            <v>谭丽平</v>
          </cell>
          <cell r="D14" t="str">
            <v>生产制造部</v>
          </cell>
          <cell r="E14">
            <v>45714</v>
          </cell>
          <cell r="F14" t="str">
            <v>QAD</v>
          </cell>
          <cell r="G14">
            <v>45839</v>
          </cell>
          <cell r="H14">
            <v>23</v>
          </cell>
          <cell r="I14">
            <v>23</v>
          </cell>
          <cell r="J14">
            <v>4700</v>
          </cell>
          <cell r="K14">
            <v>2400</v>
          </cell>
          <cell r="L14">
            <v>1360</v>
          </cell>
          <cell r="M14">
            <v>895.82</v>
          </cell>
        </row>
        <row r="14">
          <cell r="O14">
            <v>95.3</v>
          </cell>
        </row>
        <row r="14">
          <cell r="R14">
            <v>276</v>
          </cell>
        </row>
        <row r="14">
          <cell r="X14">
            <v>4931.82</v>
          </cell>
          <cell r="Y14">
            <v>344.64</v>
          </cell>
          <cell r="Z14">
            <v>86.16</v>
          </cell>
          <cell r="AA14">
            <v>12.92</v>
          </cell>
          <cell r="AB14">
            <v>15</v>
          </cell>
          <cell r="AC14">
            <v>0</v>
          </cell>
        </row>
        <row r="14">
          <cell r="AJ14">
            <v>4473.1</v>
          </cell>
          <cell r="AK14">
            <v>0</v>
          </cell>
        </row>
        <row r="14">
          <cell r="AN14">
            <v>0</v>
          </cell>
        </row>
        <row r="14">
          <cell r="AT14">
            <v>4473.1</v>
          </cell>
        </row>
        <row r="14">
          <cell r="AW14" t="str">
            <v>430221199003101207</v>
          </cell>
          <cell r="AX14" t="str">
            <v>合同工</v>
          </cell>
          <cell r="AY14">
            <v>443.72</v>
          </cell>
          <cell r="AZ14" t="str">
            <v>430221199003101207</v>
          </cell>
        </row>
        <row r="15">
          <cell r="C15" t="str">
            <v>刘文向</v>
          </cell>
          <cell r="D15" t="str">
            <v>生产制造部</v>
          </cell>
          <cell r="E15">
            <v>44765</v>
          </cell>
          <cell r="F15" t="str">
            <v>成品管理</v>
          </cell>
          <cell r="G15">
            <v>45839</v>
          </cell>
          <cell r="H15">
            <v>23</v>
          </cell>
          <cell r="I15">
            <v>23</v>
          </cell>
          <cell r="J15">
            <v>6800</v>
          </cell>
          <cell r="K15">
            <v>2400</v>
          </cell>
          <cell r="L15">
            <v>3040</v>
          </cell>
          <cell r="M15">
            <v>1264.8</v>
          </cell>
          <cell r="N15">
            <v>40</v>
          </cell>
          <cell r="O15">
            <v>93</v>
          </cell>
        </row>
        <row r="15">
          <cell r="R15">
            <v>276</v>
          </cell>
        </row>
        <row r="15">
          <cell r="U15">
            <v>-10</v>
          </cell>
        </row>
        <row r="15">
          <cell r="X15">
            <v>7010.8</v>
          </cell>
          <cell r="Y15">
            <v>456</v>
          </cell>
          <cell r="Z15">
            <v>114</v>
          </cell>
          <cell r="AA15">
            <v>17.1</v>
          </cell>
          <cell r="AB15">
            <v>15</v>
          </cell>
          <cell r="AC15">
            <v>290</v>
          </cell>
        </row>
        <row r="15">
          <cell r="AJ15">
            <v>6118.7</v>
          </cell>
          <cell r="AK15">
            <v>34.01</v>
          </cell>
        </row>
        <row r="15">
          <cell r="AM15">
            <v>0</v>
          </cell>
          <cell r="AN15">
            <v>0</v>
          </cell>
        </row>
        <row r="15">
          <cell r="AT15">
            <v>6084.69</v>
          </cell>
        </row>
        <row r="15">
          <cell r="AW15" t="str">
            <v>430527197408118731</v>
          </cell>
          <cell r="AX15" t="str">
            <v>合同工</v>
          </cell>
          <cell r="AY15">
            <v>877.1</v>
          </cell>
          <cell r="AZ15" t="str">
            <v>430527197408118731</v>
          </cell>
        </row>
        <row r="16">
          <cell r="C16" t="str">
            <v>李晶</v>
          </cell>
          <cell r="D16" t="str">
            <v>生产制造部</v>
          </cell>
          <cell r="E16">
            <v>44845</v>
          </cell>
          <cell r="F16" t="str">
            <v>采购计划员</v>
          </cell>
          <cell r="G16">
            <v>45839</v>
          </cell>
          <cell r="H16">
            <v>23</v>
          </cell>
          <cell r="I16">
            <v>23</v>
          </cell>
          <cell r="J16">
            <v>6000</v>
          </cell>
          <cell r="K16">
            <v>2400</v>
          </cell>
          <cell r="L16">
            <v>2400</v>
          </cell>
          <cell r="M16">
            <v>1171.2</v>
          </cell>
          <cell r="N16">
            <v>40</v>
          </cell>
          <cell r="O16">
            <v>97.6</v>
          </cell>
        </row>
        <row r="16">
          <cell r="R16">
            <v>276</v>
          </cell>
        </row>
        <row r="16">
          <cell r="U16">
            <v>-20</v>
          </cell>
        </row>
        <row r="16">
          <cell r="X16">
            <v>6267.2</v>
          </cell>
          <cell r="Y16">
            <v>408</v>
          </cell>
          <cell r="Z16">
            <v>102</v>
          </cell>
          <cell r="AA16">
            <v>15.3</v>
          </cell>
          <cell r="AB16">
            <v>15</v>
          </cell>
          <cell r="AC16">
            <v>255</v>
          </cell>
        </row>
        <row r="16">
          <cell r="AJ16">
            <v>5471.9</v>
          </cell>
          <cell r="AK16">
            <v>14.61</v>
          </cell>
        </row>
        <row r="16">
          <cell r="AM16">
            <v>0</v>
          </cell>
          <cell r="AN16">
            <v>0</v>
          </cell>
        </row>
        <row r="16">
          <cell r="AT16">
            <v>5457.29</v>
          </cell>
        </row>
        <row r="16">
          <cell r="AW16" t="str">
            <v>43022519870326004X</v>
          </cell>
          <cell r="AX16" t="str">
            <v>合同工</v>
          </cell>
          <cell r="AY16">
            <v>780.3</v>
          </cell>
          <cell r="AZ16" t="str">
            <v>43022519870326004X</v>
          </cell>
        </row>
        <row r="17">
          <cell r="C17" t="str">
            <v>齐承平</v>
          </cell>
          <cell r="D17" t="str">
            <v>生产制造部</v>
          </cell>
          <cell r="E17">
            <v>42017</v>
          </cell>
          <cell r="F17" t="str">
            <v>生产计划</v>
          </cell>
          <cell r="G17">
            <v>45839</v>
          </cell>
          <cell r="H17">
            <v>23</v>
          </cell>
          <cell r="I17">
            <v>23</v>
          </cell>
          <cell r="J17">
            <v>5500</v>
          </cell>
          <cell r="K17">
            <v>2400</v>
          </cell>
          <cell r="L17">
            <v>2000</v>
          </cell>
          <cell r="M17">
            <v>1067</v>
          </cell>
          <cell r="N17">
            <v>200</v>
          </cell>
          <cell r="O17">
            <v>97</v>
          </cell>
        </row>
        <row r="17">
          <cell r="R17">
            <v>276</v>
          </cell>
        </row>
        <row r="17">
          <cell r="X17">
            <v>5943</v>
          </cell>
          <cell r="Y17">
            <v>344.64</v>
          </cell>
          <cell r="Z17">
            <v>86.16</v>
          </cell>
          <cell r="AA17">
            <v>12.92</v>
          </cell>
          <cell r="AB17">
            <v>15</v>
          </cell>
          <cell r="AC17">
            <v>240</v>
          </cell>
        </row>
        <row r="17">
          <cell r="AJ17">
            <v>5244.28</v>
          </cell>
          <cell r="AK17">
            <v>7.78</v>
          </cell>
        </row>
        <row r="17">
          <cell r="AN17">
            <v>0</v>
          </cell>
        </row>
        <row r="17">
          <cell r="AT17">
            <v>5236.5</v>
          </cell>
        </row>
        <row r="17">
          <cell r="AW17" t="str">
            <v>430221199005141712</v>
          </cell>
          <cell r="AX17" t="str">
            <v>合同工</v>
          </cell>
          <cell r="AY17">
            <v>683.72</v>
          </cell>
          <cell r="AZ17" t="str">
            <v>430221199005141712</v>
          </cell>
        </row>
        <row r="18">
          <cell r="C18" t="str">
            <v>何胜春</v>
          </cell>
          <cell r="D18" t="str">
            <v>生产制造部</v>
          </cell>
          <cell r="E18">
            <v>42343</v>
          </cell>
          <cell r="F18" t="str">
            <v>车间主任</v>
          </cell>
          <cell r="G18">
            <v>45839</v>
          </cell>
          <cell r="H18">
            <v>23</v>
          </cell>
          <cell r="I18">
            <v>23</v>
          </cell>
          <cell r="J18">
            <v>7400</v>
          </cell>
          <cell r="K18">
            <v>3500</v>
          </cell>
          <cell r="L18">
            <v>2420</v>
          </cell>
          <cell r="M18">
            <v>1255.188</v>
          </cell>
          <cell r="N18">
            <v>180</v>
          </cell>
          <cell r="O18">
            <v>84.81</v>
          </cell>
          <cell r="P18">
            <v>200</v>
          </cell>
        </row>
        <row r="18">
          <cell r="R18">
            <v>276</v>
          </cell>
        </row>
        <row r="18">
          <cell r="X18">
            <v>7831.19</v>
          </cell>
          <cell r="Y18">
            <v>507.2</v>
          </cell>
          <cell r="Z18">
            <v>126.8</v>
          </cell>
          <cell r="AA18">
            <v>19.02</v>
          </cell>
          <cell r="AB18">
            <v>15</v>
          </cell>
          <cell r="AC18">
            <v>317</v>
          </cell>
          <cell r="AD18">
            <v>2000</v>
          </cell>
          <cell r="AE18">
            <v>0</v>
          </cell>
          <cell r="AF18">
            <v>1000</v>
          </cell>
          <cell r="AG18">
            <v>0</v>
          </cell>
          <cell r="AH18">
            <v>0</v>
          </cell>
        </row>
        <row r="18">
          <cell r="AJ18">
            <v>3846.17</v>
          </cell>
          <cell r="AK18">
            <v>0</v>
          </cell>
        </row>
        <row r="18">
          <cell r="AM18">
            <v>0</v>
          </cell>
          <cell r="AN18">
            <v>3000</v>
          </cell>
        </row>
        <row r="18">
          <cell r="AT18">
            <v>6846.17</v>
          </cell>
          <cell r="AU18">
            <v>0</v>
          </cell>
        </row>
        <row r="18">
          <cell r="AW18" t="str">
            <v>430221198602281137</v>
          </cell>
          <cell r="AX18" t="str">
            <v>合同工</v>
          </cell>
          <cell r="AY18">
            <v>970.02</v>
          </cell>
          <cell r="AZ18" t="str">
            <v>430221198602281137</v>
          </cell>
        </row>
        <row r="19">
          <cell r="C19" t="str">
            <v>马英</v>
          </cell>
          <cell r="D19" t="str">
            <v>生产制造部</v>
          </cell>
          <cell r="E19">
            <v>41977</v>
          </cell>
          <cell r="F19" t="str">
            <v>IT兼零星采购</v>
          </cell>
          <cell r="G19">
            <v>45839</v>
          </cell>
          <cell r="H19">
            <v>23</v>
          </cell>
          <cell r="I19">
            <v>24.3</v>
          </cell>
          <cell r="J19">
            <v>8000</v>
          </cell>
          <cell r="K19">
            <v>3500</v>
          </cell>
          <cell r="L19">
            <v>2900</v>
          </cell>
          <cell r="M19">
            <v>1555.52</v>
          </cell>
          <cell r="N19">
            <v>200</v>
          </cell>
          <cell r="O19">
            <v>97.22</v>
          </cell>
          <cell r="P19">
            <v>0</v>
          </cell>
        </row>
        <row r="19">
          <cell r="R19">
            <v>264</v>
          </cell>
        </row>
        <row r="19">
          <cell r="X19">
            <v>8419.52</v>
          </cell>
          <cell r="Y19">
            <v>593.6</v>
          </cell>
          <cell r="Z19">
            <v>148.4</v>
          </cell>
          <cell r="AA19">
            <v>22.26</v>
          </cell>
          <cell r="AB19">
            <v>15</v>
          </cell>
          <cell r="AC19">
            <v>371</v>
          </cell>
          <cell r="AD19">
            <v>2000</v>
          </cell>
          <cell r="AE19">
            <v>0</v>
          </cell>
          <cell r="AF19">
            <v>1000</v>
          </cell>
          <cell r="AG19">
            <v>0</v>
          </cell>
          <cell r="AH19">
            <v>1500</v>
          </cell>
          <cell r="AI19">
            <v>0</v>
          </cell>
          <cell r="AJ19">
            <v>2769.26</v>
          </cell>
          <cell r="AK19">
            <v>0</v>
          </cell>
        </row>
        <row r="19">
          <cell r="AM19">
            <v>0</v>
          </cell>
          <cell r="AN19">
            <v>4500</v>
          </cell>
        </row>
        <row r="19">
          <cell r="AT19">
            <v>7269.26</v>
          </cell>
          <cell r="AU19">
            <v>0</v>
          </cell>
        </row>
        <row r="19">
          <cell r="AW19" t="str">
            <v>430203198510146015</v>
          </cell>
          <cell r="AX19" t="str">
            <v>合同工</v>
          </cell>
          <cell r="AY19">
            <v>1135.26</v>
          </cell>
          <cell r="AZ19" t="str">
            <v>430203198510146015</v>
          </cell>
        </row>
        <row r="20">
          <cell r="C20" t="str">
            <v>合计</v>
          </cell>
        </row>
        <row r="20">
          <cell r="H20">
            <v>345</v>
          </cell>
          <cell r="I20">
            <v>346.3</v>
          </cell>
          <cell r="J20">
            <v>118000</v>
          </cell>
          <cell r="K20">
            <v>48200</v>
          </cell>
          <cell r="L20">
            <v>46200</v>
          </cell>
          <cell r="M20">
            <v>18051.843</v>
          </cell>
          <cell r="N20">
            <v>1780</v>
          </cell>
          <cell r="O20">
            <v>1339.6425</v>
          </cell>
          <cell r="P20">
            <v>5100</v>
          </cell>
          <cell r="Q20">
            <v>0</v>
          </cell>
          <cell r="R20">
            <v>4188</v>
          </cell>
          <cell r="S20">
            <v>-500</v>
          </cell>
          <cell r="T20">
            <v>-30</v>
          </cell>
          <cell r="U20">
            <v>-70</v>
          </cell>
          <cell r="V20">
            <v>0</v>
          </cell>
          <cell r="W20">
            <v>0</v>
          </cell>
          <cell r="X20">
            <v>125700.25</v>
          </cell>
          <cell r="Y20">
            <v>7260.48</v>
          </cell>
          <cell r="Z20">
            <v>2075.12</v>
          </cell>
          <cell r="AA20">
            <v>272.26</v>
          </cell>
          <cell r="AB20">
            <v>225</v>
          </cell>
          <cell r="AC20">
            <v>4517</v>
          </cell>
          <cell r="AD20">
            <v>18000</v>
          </cell>
          <cell r="AE20">
            <v>0</v>
          </cell>
          <cell r="AF20">
            <v>5000</v>
          </cell>
          <cell r="AG20">
            <v>0</v>
          </cell>
          <cell r="AH20">
            <v>9000</v>
          </cell>
          <cell r="AI20">
            <v>0</v>
          </cell>
          <cell r="AJ20">
            <v>79350.39</v>
          </cell>
          <cell r="AK20">
            <v>1115.78</v>
          </cell>
          <cell r="AL20">
            <v>0</v>
          </cell>
          <cell r="AM20">
            <v>0</v>
          </cell>
          <cell r="AN20">
            <v>32000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110234.61</v>
          </cell>
        </row>
        <row r="20">
          <cell r="AY20">
            <v>14124.86</v>
          </cell>
        </row>
        <row r="21">
          <cell r="AY21">
            <v>49962.34</v>
          </cell>
        </row>
        <row r="26">
          <cell r="C26" t="str">
            <v>本月数据</v>
          </cell>
        </row>
        <row r="26">
          <cell r="H26">
            <v>345</v>
          </cell>
          <cell r="I26">
            <v>346.3</v>
          </cell>
        </row>
        <row r="26">
          <cell r="N26">
            <v>9800</v>
          </cell>
        </row>
        <row r="26">
          <cell r="R26">
            <v>4188</v>
          </cell>
        </row>
        <row r="26">
          <cell r="X26">
            <v>125700.25</v>
          </cell>
          <cell r="Y26">
            <v>29075.52</v>
          </cell>
          <cell r="Z26">
            <v>7493.6</v>
          </cell>
          <cell r="AA26">
            <v>1090.22</v>
          </cell>
          <cell r="AB26">
            <v>1095</v>
          </cell>
          <cell r="AC26">
            <v>12303</v>
          </cell>
        </row>
        <row r="26">
          <cell r="AK26">
            <v>1610.63</v>
          </cell>
          <cell r="AL26">
            <v>0</v>
          </cell>
        </row>
        <row r="26">
          <cell r="AT26">
            <v>794327.2</v>
          </cell>
        </row>
        <row r="27">
          <cell r="C27" t="str">
            <v>上月数据</v>
          </cell>
        </row>
        <row r="27">
          <cell r="H27">
            <v>220</v>
          </cell>
          <cell r="I27">
            <v>230.125</v>
          </cell>
        </row>
        <row r="27">
          <cell r="N27">
            <v>9980</v>
          </cell>
        </row>
        <row r="27">
          <cell r="R27">
            <v>2792</v>
          </cell>
        </row>
        <row r="27">
          <cell r="X27">
            <v>80562</v>
          </cell>
          <cell r="Y27">
            <v>32116.56</v>
          </cell>
          <cell r="Z27">
            <v>8304.6</v>
          </cell>
          <cell r="AA27">
            <v>1204.41</v>
          </cell>
          <cell r="AB27">
            <v>1260</v>
          </cell>
          <cell r="AC27">
            <v>12513</v>
          </cell>
        </row>
        <row r="27">
          <cell r="AT27">
            <v>768290.44</v>
          </cell>
        </row>
        <row r="28">
          <cell r="Q28" t="str">
            <v>计提数据</v>
          </cell>
          <cell r="R28">
            <v>2468</v>
          </cell>
        </row>
        <row r="28">
          <cell r="V28">
            <v>0</v>
          </cell>
          <cell r="W28">
            <v>-2468</v>
          </cell>
        </row>
        <row r="28">
          <cell r="AA28">
            <v>156</v>
          </cell>
        </row>
        <row r="28">
          <cell r="AK28">
            <v>1610.63</v>
          </cell>
        </row>
        <row r="28">
          <cell r="AN28">
            <v>49250</v>
          </cell>
          <cell r="AO28">
            <v>4154.26</v>
          </cell>
        </row>
        <row r="28">
          <cell r="AR28">
            <v>0</v>
          </cell>
        </row>
        <row r="28">
          <cell r="AV28" t="str">
            <v>同工同酬劳务123人</v>
          </cell>
        </row>
        <row r="29">
          <cell r="M29" t="str">
            <v>                                                                </v>
          </cell>
        </row>
        <row r="29">
          <cell r="R29">
            <v>-2468</v>
          </cell>
        </row>
        <row r="29">
          <cell r="W29" t="str">
            <v>经理级以上</v>
          </cell>
        </row>
        <row r="29">
          <cell r="AA29">
            <v>3</v>
          </cell>
        </row>
        <row r="29">
          <cell r="AV29" t="str">
            <v>个税代缴</v>
          </cell>
        </row>
        <row r="30">
          <cell r="N30" t="str">
            <v>餐补总计</v>
          </cell>
        </row>
        <row r="30">
          <cell r="R30">
            <v>60408</v>
          </cell>
        </row>
        <row r="30">
          <cell r="W30" t="str">
            <v>员工</v>
          </cell>
          <cell r="X30">
            <v>851149.43</v>
          </cell>
          <cell r="Y30">
            <v>60408</v>
          </cell>
          <cell r="Z30">
            <v>790741.43</v>
          </cell>
          <cell r="AA30">
            <v>153</v>
          </cell>
        </row>
        <row r="30">
          <cell r="AC30" t="str">
            <v>公司发放</v>
          </cell>
          <cell r="AD30" t="str">
            <v>劳务</v>
          </cell>
          <cell r="AE30" t="str">
            <v>人数</v>
          </cell>
        </row>
        <row r="30">
          <cell r="AT30">
            <v>0</v>
          </cell>
        </row>
        <row r="30">
          <cell r="AV30" t="str">
            <v>临时工</v>
          </cell>
        </row>
        <row r="31">
          <cell r="W31" t="str">
            <v>工资表打印应发</v>
          </cell>
          <cell r="X31">
            <v>446330.15</v>
          </cell>
        </row>
        <row r="31">
          <cell r="AD31" t="str">
            <v>研发</v>
          </cell>
          <cell r="AE31">
            <v>0</v>
          </cell>
        </row>
        <row r="31">
          <cell r="AT31">
            <v>794327.2</v>
          </cell>
        </row>
        <row r="32">
          <cell r="R32">
            <v>71176</v>
          </cell>
        </row>
        <row r="32">
          <cell r="U32">
            <v>985586.5725</v>
          </cell>
        </row>
        <row r="32">
          <cell r="W32" t="str">
            <v>应发工资总额</v>
          </cell>
          <cell r="X32">
            <v>851149.43</v>
          </cell>
          <cell r="Y32" t="str">
            <v>不含临时工；含同工同酬劳务发放68人</v>
          </cell>
        </row>
        <row r="32">
          <cell r="AD32" t="str">
            <v>一线</v>
          </cell>
          <cell r="AE32">
            <v>27</v>
          </cell>
        </row>
        <row r="33">
          <cell r="W33" t="str">
            <v>人工成本</v>
          </cell>
          <cell r="X33">
            <v>851149.43</v>
          </cell>
        </row>
        <row r="33">
          <cell r="Z33">
            <v>446330.15</v>
          </cell>
          <cell r="AA33" t="str">
            <v>公司应发</v>
          </cell>
        </row>
        <row r="33">
          <cell r="AC33">
            <v>18406.9</v>
          </cell>
          <cell r="AD33" t="str">
            <v>销售</v>
          </cell>
          <cell r="AE33">
            <v>4</v>
          </cell>
        </row>
        <row r="34">
          <cell r="R34">
            <v>1356</v>
          </cell>
        </row>
        <row r="34">
          <cell r="X34">
            <v>42093.09</v>
          </cell>
        </row>
        <row r="34">
          <cell r="AC34">
            <v>18406.9</v>
          </cell>
        </row>
        <row r="35">
          <cell r="W35">
            <v>942920.25</v>
          </cell>
        </row>
        <row r="35">
          <cell r="Y35" t="str">
            <v>临时工-荣昌</v>
          </cell>
        </row>
        <row r="35">
          <cell r="AA35">
            <v>0</v>
          </cell>
        </row>
        <row r="35">
          <cell r="AC35">
            <v>18406.9</v>
          </cell>
          <cell r="AD35" t="str">
            <v>加临时工</v>
          </cell>
        </row>
        <row r="36">
          <cell r="W36">
            <v>91770.8200000001</v>
          </cell>
          <cell r="X36">
            <v>0</v>
          </cell>
          <cell r="Y36" t="str">
            <v>临时工-东方等</v>
          </cell>
        </row>
        <row r="36">
          <cell r="AA36">
            <v>0</v>
          </cell>
        </row>
        <row r="36">
          <cell r="AC36">
            <v>423226.18</v>
          </cell>
          <cell r="AD36" t="str">
            <v>劳务合计</v>
          </cell>
        </row>
        <row r="37">
          <cell r="X37">
            <v>404819.28</v>
          </cell>
          <cell r="Y37" t="str">
            <v>同工同酬-诚展等78</v>
          </cell>
        </row>
        <row r="38">
          <cell r="R38">
            <v>1356</v>
          </cell>
        </row>
        <row r="38">
          <cell r="X38">
            <v>42093.09</v>
          </cell>
        </row>
        <row r="39">
          <cell r="R39">
            <v>1368</v>
          </cell>
        </row>
        <row r="39">
          <cell r="X39">
            <v>35471.71</v>
          </cell>
        </row>
        <row r="39">
          <cell r="Z39">
            <v>851149.43</v>
          </cell>
        </row>
        <row r="41">
          <cell r="W41" t="str">
            <v>总人工成本</v>
          </cell>
          <cell r="X41">
            <v>851149.43</v>
          </cell>
        </row>
        <row r="45">
          <cell r="R45">
            <v>1356</v>
          </cell>
        </row>
        <row r="45">
          <cell r="X45">
            <v>42093.09</v>
          </cell>
        </row>
        <row r="46">
          <cell r="R46">
            <v>1356</v>
          </cell>
        </row>
        <row r="46">
          <cell r="V46">
            <v>0</v>
          </cell>
        </row>
        <row r="46">
          <cell r="X46">
            <v>42093.09</v>
          </cell>
        </row>
        <row r="47">
          <cell r="R47">
            <v>1356</v>
          </cell>
        </row>
        <row r="47">
          <cell r="X47">
            <v>42093.09</v>
          </cell>
        </row>
        <row r="48">
          <cell r="R48">
            <v>828</v>
          </cell>
        </row>
        <row r="49">
          <cell r="R49">
            <v>1356</v>
          </cell>
        </row>
        <row r="49">
          <cell r="X49">
            <v>42093.09</v>
          </cell>
        </row>
        <row r="50">
          <cell r="R50">
            <v>1356</v>
          </cell>
        </row>
        <row r="50">
          <cell r="X50">
            <v>42093.09</v>
          </cell>
        </row>
      </sheetData>
      <sheetData sheetId="1">
        <row r="1">
          <cell r="C1">
            <v>1</v>
          </cell>
        </row>
        <row r="1">
          <cell r="BJ1">
            <v>60</v>
          </cell>
        </row>
        <row r="1">
          <cell r="BO1">
            <v>65</v>
          </cell>
          <cell r="BP1">
            <v>66</v>
          </cell>
        </row>
        <row r="3">
          <cell r="C3" t="str">
            <v>姓名</v>
          </cell>
          <cell r="D3" t="str">
            <v>部门</v>
          </cell>
          <cell r="E3" t="str">
            <v>入职时间</v>
          </cell>
          <cell r="F3" t="str">
            <v>岗位</v>
          </cell>
          <cell r="G3" t="str">
            <v>起薪日期</v>
          </cell>
          <cell r="H3" t="str">
            <v>应出勤
天数</v>
          </cell>
          <cell r="I3" t="str">
            <v>实出勤
天数</v>
          </cell>
          <cell r="J3" t="str">
            <v>平时
加班</v>
          </cell>
          <cell r="K3" t="str">
            <v>周末
加班</v>
          </cell>
          <cell r="L3" t="str">
            <v>当月
产量
</v>
          </cell>
          <cell r="M3" t="str">
            <v>平均每人每天计件工资/总装车间每台单价</v>
          </cell>
          <cell r="N3" t="str">
            <v>计件工资</v>
          </cell>
          <cell r="O3" t="str">
            <v>基本工资</v>
          </cell>
        </row>
        <row r="3">
          <cell r="BJ3" t="str">
            <v>税后
实发工资</v>
          </cell>
        </row>
        <row r="4">
          <cell r="BO4" t="str">
            <v>身份证号码</v>
          </cell>
          <cell r="BP4" t="str">
            <v>用工形式</v>
          </cell>
        </row>
        <row r="5">
          <cell r="C5" t="str">
            <v>高贤勇</v>
          </cell>
          <cell r="D5" t="str">
            <v>生产制造部</v>
          </cell>
          <cell r="E5">
            <v>43642</v>
          </cell>
          <cell r="F5" t="str">
            <v>库管</v>
          </cell>
          <cell r="G5">
            <v>45839</v>
          </cell>
          <cell r="H5">
            <v>24</v>
          </cell>
          <cell r="I5">
            <v>2.5</v>
          </cell>
          <cell r="J5">
            <v>0</v>
          </cell>
          <cell r="K5">
            <v>0</v>
          </cell>
        </row>
        <row r="5">
          <cell r="O5">
            <v>218.75</v>
          </cell>
        </row>
        <row r="5">
          <cell r="BJ5">
            <v>5.95000000000003</v>
          </cell>
        </row>
        <row r="5">
          <cell r="BO5" t="str">
            <v>430203198208203015</v>
          </cell>
          <cell r="BP5" t="str">
            <v>劳务工</v>
          </cell>
        </row>
        <row r="6">
          <cell r="C6" t="str">
            <v>贺楚平</v>
          </cell>
          <cell r="D6" t="str">
            <v>生产制造部</v>
          </cell>
          <cell r="E6">
            <v>44760</v>
          </cell>
          <cell r="F6" t="str">
            <v>仓管员</v>
          </cell>
          <cell r="G6">
            <v>45839</v>
          </cell>
          <cell r="H6">
            <v>24</v>
          </cell>
          <cell r="I6">
            <v>29.5</v>
          </cell>
          <cell r="J6">
            <v>12</v>
          </cell>
          <cell r="K6">
            <v>56.5</v>
          </cell>
        </row>
        <row r="6">
          <cell r="O6">
            <v>2100</v>
          </cell>
        </row>
        <row r="6">
          <cell r="BJ6">
            <v>5345.58</v>
          </cell>
        </row>
        <row r="6">
          <cell r="BO6" t="str">
            <v>430124196509180694</v>
          </cell>
          <cell r="BP6" t="str">
            <v>劳务工</v>
          </cell>
        </row>
        <row r="7">
          <cell r="C7" t="str">
            <v>赵亮</v>
          </cell>
          <cell r="D7" t="str">
            <v>生产制造部</v>
          </cell>
          <cell r="E7">
            <v>45814</v>
          </cell>
          <cell r="F7" t="str">
            <v>仓管员</v>
          </cell>
          <cell r="G7">
            <v>45839</v>
          </cell>
          <cell r="H7">
            <v>24</v>
          </cell>
          <cell r="I7">
            <v>26</v>
          </cell>
          <cell r="J7">
            <v>12</v>
          </cell>
          <cell r="K7">
            <v>10.5</v>
          </cell>
        </row>
        <row r="7">
          <cell r="O7">
            <v>2100</v>
          </cell>
        </row>
        <row r="7">
          <cell r="BJ7">
            <v>5020</v>
          </cell>
        </row>
        <row r="7">
          <cell r="BP7" t="str">
            <v>劳务工-劳务发放</v>
          </cell>
        </row>
        <row r="8">
          <cell r="C8" t="str">
            <v>文磊</v>
          </cell>
          <cell r="D8" t="str">
            <v>生产制造部</v>
          </cell>
          <cell r="E8">
            <v>45811</v>
          </cell>
          <cell r="F8" t="str">
            <v>仓管员</v>
          </cell>
          <cell r="G8">
            <v>45839</v>
          </cell>
          <cell r="H8">
            <v>24</v>
          </cell>
          <cell r="I8">
            <v>24.5</v>
          </cell>
          <cell r="J8">
            <v>12</v>
          </cell>
          <cell r="K8">
            <v>0</v>
          </cell>
        </row>
        <row r="8">
          <cell r="O8">
            <v>2100</v>
          </cell>
        </row>
        <row r="8">
          <cell r="BJ8">
            <v>4634.5</v>
          </cell>
        </row>
        <row r="8">
          <cell r="BP8" t="str">
            <v>劳务工-劳务发放</v>
          </cell>
        </row>
        <row r="9">
          <cell r="C9" t="str">
            <v>王启明</v>
          </cell>
          <cell r="D9" t="str">
            <v>生产制造部</v>
          </cell>
          <cell r="E9">
            <v>45809</v>
          </cell>
          <cell r="F9" t="str">
            <v>仓管员</v>
          </cell>
          <cell r="G9">
            <v>45839</v>
          </cell>
          <cell r="H9">
            <v>24</v>
          </cell>
          <cell r="I9">
            <v>29</v>
          </cell>
          <cell r="J9">
            <v>12</v>
          </cell>
          <cell r="K9">
            <v>52.5</v>
          </cell>
        </row>
        <row r="9">
          <cell r="O9">
            <v>2100</v>
          </cell>
        </row>
        <row r="9">
          <cell r="BJ9">
            <v>5613.33</v>
          </cell>
        </row>
        <row r="9">
          <cell r="BP9" t="str">
            <v>劳务工-劳务发放</v>
          </cell>
        </row>
        <row r="10">
          <cell r="C10" t="str">
            <v>殷胜</v>
          </cell>
          <cell r="D10" t="str">
            <v>生产制造部</v>
          </cell>
          <cell r="E10">
            <v>41492</v>
          </cell>
          <cell r="F10" t="str">
            <v>库管</v>
          </cell>
          <cell r="G10">
            <v>45839</v>
          </cell>
          <cell r="H10">
            <v>24</v>
          </cell>
          <cell r="I10">
            <v>26.5</v>
          </cell>
          <cell r="J10">
            <v>0</v>
          </cell>
          <cell r="K10">
            <v>20</v>
          </cell>
        </row>
        <row r="10">
          <cell r="O10">
            <v>2100</v>
          </cell>
        </row>
        <row r="10">
          <cell r="BJ10">
            <v>4792.44</v>
          </cell>
        </row>
        <row r="10">
          <cell r="BO10" t="str">
            <v>430211199107030412</v>
          </cell>
          <cell r="BP10" t="str">
            <v>合同工</v>
          </cell>
        </row>
        <row r="11">
          <cell r="C11" t="str">
            <v>邹彬彬</v>
          </cell>
          <cell r="D11" t="str">
            <v>生产制造部</v>
          </cell>
          <cell r="E11">
            <v>45708</v>
          </cell>
          <cell r="F11" t="str">
            <v>库管</v>
          </cell>
          <cell r="G11">
            <v>45839</v>
          </cell>
          <cell r="H11">
            <v>24</v>
          </cell>
          <cell r="I11">
            <v>29.5</v>
          </cell>
          <cell r="J11">
            <v>9</v>
          </cell>
          <cell r="K11">
            <v>56.5</v>
          </cell>
        </row>
        <row r="11">
          <cell r="O11">
            <v>2100</v>
          </cell>
        </row>
        <row r="11">
          <cell r="BJ11">
            <v>5986.28</v>
          </cell>
        </row>
        <row r="11">
          <cell r="BO11" t="str">
            <v>432524199310095422</v>
          </cell>
          <cell r="BP11" t="str">
            <v>合同工</v>
          </cell>
        </row>
        <row r="12">
          <cell r="C12" t="str">
            <v>何柒林</v>
          </cell>
          <cell r="D12" t="str">
            <v>生产制造部</v>
          </cell>
          <cell r="E12">
            <v>45658</v>
          </cell>
          <cell r="F12" t="str">
            <v>电工</v>
          </cell>
          <cell r="G12">
            <v>45839</v>
          </cell>
          <cell r="H12">
            <v>24</v>
          </cell>
          <cell r="I12">
            <v>29</v>
          </cell>
        </row>
        <row r="12">
          <cell r="N12">
            <v>3262.5</v>
          </cell>
          <cell r="O12">
            <v>2416.66666666667</v>
          </cell>
        </row>
        <row r="12">
          <cell r="BJ12">
            <v>6479.99</v>
          </cell>
        </row>
        <row r="12">
          <cell r="BO12" t="str">
            <v>430203197604116015</v>
          </cell>
          <cell r="BP12" t="str">
            <v>合同工</v>
          </cell>
        </row>
        <row r="13">
          <cell r="C13" t="str">
            <v>周建华</v>
          </cell>
          <cell r="D13" t="str">
            <v>生产制造部</v>
          </cell>
          <cell r="E13">
            <v>45802</v>
          </cell>
          <cell r="F13" t="str">
            <v>电工</v>
          </cell>
          <cell r="G13">
            <v>45839</v>
          </cell>
          <cell r="H13">
            <v>24</v>
          </cell>
          <cell r="I13">
            <v>28.5</v>
          </cell>
        </row>
        <row r="13">
          <cell r="N13">
            <v>2731.25</v>
          </cell>
          <cell r="O13">
            <v>2375</v>
          </cell>
        </row>
        <row r="13">
          <cell r="BJ13">
            <v>6394</v>
          </cell>
        </row>
        <row r="13">
          <cell r="BP13" t="str">
            <v>劳务工-劳务发放</v>
          </cell>
        </row>
        <row r="14">
          <cell r="C14" t="str">
            <v>赖金龙</v>
          </cell>
          <cell r="D14" t="str">
            <v>生产制造部</v>
          </cell>
          <cell r="E14">
            <v>45810</v>
          </cell>
          <cell r="F14" t="str">
            <v>发泡操作工</v>
          </cell>
          <cell r="G14">
            <v>45839</v>
          </cell>
          <cell r="H14">
            <v>24</v>
          </cell>
          <cell r="I14">
            <v>26</v>
          </cell>
        </row>
        <row r="14">
          <cell r="N14">
            <v>2491.66666666667</v>
          </cell>
          <cell r="O14">
            <v>2166.66666666667</v>
          </cell>
        </row>
        <row r="14">
          <cell r="BJ14">
            <v>5717</v>
          </cell>
        </row>
        <row r="14">
          <cell r="BP14" t="str">
            <v>劳务工-劳务发放</v>
          </cell>
        </row>
        <row r="15">
          <cell r="C15" t="str">
            <v>王虎彪</v>
          </cell>
          <cell r="D15" t="str">
            <v>生产制造部</v>
          </cell>
          <cell r="E15">
            <v>44743</v>
          </cell>
          <cell r="F15" t="str">
            <v>发泡操作工</v>
          </cell>
          <cell r="G15">
            <v>45839</v>
          </cell>
          <cell r="H15">
            <v>24</v>
          </cell>
          <cell r="I15">
            <v>24</v>
          </cell>
        </row>
        <row r="15">
          <cell r="N15">
            <v>5000</v>
          </cell>
        </row>
        <row r="15">
          <cell r="BJ15">
            <v>6107.74</v>
          </cell>
        </row>
        <row r="15">
          <cell r="BO15" t="str">
            <v>430221197608157116</v>
          </cell>
          <cell r="BP15" t="str">
            <v>劳务工</v>
          </cell>
        </row>
        <row r="16">
          <cell r="C16" t="str">
            <v>麻志超</v>
          </cell>
          <cell r="D16" t="str">
            <v>生产制造部</v>
          </cell>
          <cell r="E16">
            <v>44741</v>
          </cell>
          <cell r="F16" t="str">
            <v>设备维护及模具工程师</v>
          </cell>
          <cell r="G16">
            <v>45839</v>
          </cell>
          <cell r="H16">
            <v>24</v>
          </cell>
          <cell r="I16">
            <v>26</v>
          </cell>
        </row>
        <row r="16">
          <cell r="N16">
            <v>4500</v>
          </cell>
          <cell r="O16">
            <v>375</v>
          </cell>
        </row>
        <row r="16">
          <cell r="BJ16">
            <v>6267.52</v>
          </cell>
        </row>
        <row r="16">
          <cell r="BO16" t="str">
            <v>433124196808279056</v>
          </cell>
          <cell r="BP16" t="str">
            <v>劳务工</v>
          </cell>
        </row>
        <row r="17">
          <cell r="C17" t="str">
            <v>赵新辉</v>
          </cell>
          <cell r="D17" t="str">
            <v>生产制造部</v>
          </cell>
          <cell r="E17">
            <v>41689</v>
          </cell>
          <cell r="F17" t="str">
            <v>发泡设备维修</v>
          </cell>
          <cell r="G17">
            <v>45839</v>
          </cell>
          <cell r="H17">
            <v>26</v>
          </cell>
          <cell r="I17">
            <v>31</v>
          </cell>
        </row>
        <row r="17">
          <cell r="M17">
            <v>104.141914516129</v>
          </cell>
          <cell r="N17">
            <v>3228.39935</v>
          </cell>
          <cell r="O17">
            <v>1776.53846153846</v>
          </cell>
        </row>
        <row r="17">
          <cell r="BJ17">
            <v>6768.07</v>
          </cell>
        </row>
        <row r="17">
          <cell r="BO17" t="str">
            <v>430423198210115811</v>
          </cell>
          <cell r="BP17" t="str">
            <v>合同工</v>
          </cell>
        </row>
        <row r="18">
          <cell r="C18" t="str">
            <v>肖燕丹</v>
          </cell>
          <cell r="D18" t="str">
            <v>生产制造部</v>
          </cell>
          <cell r="E18">
            <v>44801</v>
          </cell>
          <cell r="F18" t="str">
            <v>发泡班长</v>
          </cell>
          <cell r="G18">
            <v>45839</v>
          </cell>
          <cell r="H18">
            <v>26</v>
          </cell>
          <cell r="I18">
            <v>27</v>
          </cell>
        </row>
        <row r="18">
          <cell r="M18">
            <v>104.943109259259</v>
          </cell>
          <cell r="N18">
            <v>2833.46395</v>
          </cell>
          <cell r="O18">
            <v>1547.30769230769</v>
          </cell>
        </row>
        <row r="18">
          <cell r="BJ18">
            <v>5991.04</v>
          </cell>
        </row>
        <row r="18">
          <cell r="BO18" t="str">
            <v>43032119730510854X</v>
          </cell>
          <cell r="BP18" t="str">
            <v>合同工</v>
          </cell>
        </row>
        <row r="19">
          <cell r="C19" t="str">
            <v>左昌福</v>
          </cell>
          <cell r="D19" t="str">
            <v>生产制造部</v>
          </cell>
          <cell r="E19">
            <v>43554</v>
          </cell>
          <cell r="F19" t="str">
            <v>发泡操作工</v>
          </cell>
          <cell r="G19">
            <v>45839</v>
          </cell>
          <cell r="H19">
            <v>26</v>
          </cell>
          <cell r="I19">
            <v>26</v>
          </cell>
        </row>
        <row r="19">
          <cell r="M19">
            <v>103.950391538462</v>
          </cell>
          <cell r="N19">
            <v>2702.71018</v>
          </cell>
          <cell r="O19">
            <v>1490</v>
          </cell>
        </row>
        <row r="19">
          <cell r="BJ19">
            <v>5990.35</v>
          </cell>
        </row>
        <row r="19">
          <cell r="BO19" t="str">
            <v>430281199707024314</v>
          </cell>
          <cell r="BP19" t="str">
            <v>合同工</v>
          </cell>
        </row>
        <row r="20">
          <cell r="C20" t="str">
            <v>吴国秋</v>
          </cell>
          <cell r="D20" t="str">
            <v>生产制造部</v>
          </cell>
          <cell r="E20">
            <v>41956</v>
          </cell>
          <cell r="F20" t="str">
            <v>发泡操作工</v>
          </cell>
          <cell r="G20">
            <v>45839</v>
          </cell>
          <cell r="H20">
            <v>24</v>
          </cell>
          <cell r="I20">
            <v>24</v>
          </cell>
        </row>
        <row r="20">
          <cell r="M20">
            <v>100.289013333333</v>
          </cell>
          <cell r="N20">
            <v>2406.93632</v>
          </cell>
          <cell r="O20">
            <v>1490</v>
          </cell>
        </row>
        <row r="20">
          <cell r="BJ20">
            <v>5632.2</v>
          </cell>
        </row>
        <row r="20">
          <cell r="BO20" t="str">
            <v>430221198608302314</v>
          </cell>
          <cell r="BP20" t="str">
            <v>合同工</v>
          </cell>
        </row>
        <row r="21">
          <cell r="C21" t="str">
            <v>张迪辉</v>
          </cell>
          <cell r="D21" t="str">
            <v>生产制造部</v>
          </cell>
          <cell r="E21">
            <v>43669</v>
          </cell>
          <cell r="F21" t="str">
            <v>发泡操作工</v>
          </cell>
          <cell r="G21">
            <v>45839</v>
          </cell>
          <cell r="H21">
            <v>26</v>
          </cell>
          <cell r="I21">
            <v>27</v>
          </cell>
        </row>
        <row r="21">
          <cell r="M21">
            <v>101.257924074074</v>
          </cell>
          <cell r="N21">
            <v>2733.96395</v>
          </cell>
          <cell r="O21">
            <v>1547.30769230769</v>
          </cell>
        </row>
        <row r="21">
          <cell r="BJ21">
            <v>6218.4</v>
          </cell>
        </row>
        <row r="21">
          <cell r="BO21" t="str">
            <v>430202197307261033</v>
          </cell>
          <cell r="BP21" t="str">
            <v>劳务工</v>
          </cell>
        </row>
        <row r="22">
          <cell r="C22" t="str">
            <v>毛伟</v>
          </cell>
          <cell r="D22" t="str">
            <v>生产制造部</v>
          </cell>
          <cell r="E22">
            <v>41234</v>
          </cell>
          <cell r="F22" t="str">
            <v>发泡操作工</v>
          </cell>
          <cell r="G22">
            <v>45839</v>
          </cell>
          <cell r="H22">
            <v>26</v>
          </cell>
          <cell r="I22">
            <v>28</v>
          </cell>
        </row>
        <row r="22">
          <cell r="M22">
            <v>103.301974428571</v>
          </cell>
          <cell r="N22">
            <v>2892.455284</v>
          </cell>
          <cell r="O22">
            <v>1604.61538461538</v>
          </cell>
        </row>
        <row r="22">
          <cell r="BJ22">
            <v>5998.74</v>
          </cell>
        </row>
        <row r="22">
          <cell r="BO22" t="str">
            <v>432930196510231818</v>
          </cell>
          <cell r="BP22" t="str">
            <v>劳务工</v>
          </cell>
        </row>
        <row r="23">
          <cell r="C23" t="str">
            <v>王西明</v>
          </cell>
          <cell r="D23" t="str">
            <v>生产制造部</v>
          </cell>
          <cell r="E23">
            <v>44754</v>
          </cell>
          <cell r="F23" t="str">
            <v>发泡操作工</v>
          </cell>
          <cell r="G23">
            <v>45839</v>
          </cell>
          <cell r="H23">
            <v>26</v>
          </cell>
          <cell r="I23">
            <v>26</v>
          </cell>
        </row>
        <row r="23">
          <cell r="M23">
            <v>100.138853076923</v>
          </cell>
          <cell r="N23">
            <v>2603.61018</v>
          </cell>
          <cell r="O23">
            <v>1490</v>
          </cell>
        </row>
        <row r="23">
          <cell r="BJ23">
            <v>5590.18</v>
          </cell>
        </row>
        <row r="23">
          <cell r="BO23" t="str">
            <v>430221197210013518</v>
          </cell>
          <cell r="BP23" t="str">
            <v>劳务工</v>
          </cell>
        </row>
        <row r="24">
          <cell r="C24" t="str">
            <v>陈爱军</v>
          </cell>
          <cell r="D24" t="str">
            <v>生产制造部</v>
          </cell>
          <cell r="E24">
            <v>44803</v>
          </cell>
          <cell r="F24" t="str">
            <v>发泡操作工</v>
          </cell>
          <cell r="G24">
            <v>45839</v>
          </cell>
          <cell r="H24">
            <v>26</v>
          </cell>
          <cell r="I24">
            <v>27</v>
          </cell>
        </row>
        <row r="24">
          <cell r="M24">
            <v>100.072115185185</v>
          </cell>
          <cell r="N24">
            <v>2701.94711</v>
          </cell>
          <cell r="O24">
            <v>1547.30769230769</v>
          </cell>
        </row>
        <row r="24">
          <cell r="BJ24">
            <v>5587.88</v>
          </cell>
        </row>
        <row r="24">
          <cell r="BO24" t="str">
            <v>432621197509014113</v>
          </cell>
          <cell r="BP24" t="str">
            <v>劳务工</v>
          </cell>
        </row>
        <row r="25">
          <cell r="C25" t="str">
            <v>肖春菊</v>
          </cell>
          <cell r="D25" t="str">
            <v>生产制造部</v>
          </cell>
          <cell r="E25">
            <v>44805</v>
          </cell>
          <cell r="F25" t="str">
            <v>发泡操作工</v>
          </cell>
          <cell r="G25">
            <v>45839</v>
          </cell>
          <cell r="H25">
            <v>26</v>
          </cell>
          <cell r="I25">
            <v>27</v>
          </cell>
        </row>
        <row r="25">
          <cell r="M25">
            <v>112.871209666667</v>
          </cell>
          <cell r="N25">
            <v>3047.522661</v>
          </cell>
          <cell r="O25">
            <v>1547.30769230769</v>
          </cell>
        </row>
        <row r="25">
          <cell r="BJ25">
            <v>5907.96</v>
          </cell>
        </row>
        <row r="25">
          <cell r="BO25" t="str">
            <v>430523198203022321</v>
          </cell>
          <cell r="BP25" t="str">
            <v>劳务工</v>
          </cell>
        </row>
        <row r="26">
          <cell r="C26" t="str">
            <v>史双宇</v>
          </cell>
          <cell r="D26" t="str">
            <v>生产制造部</v>
          </cell>
          <cell r="E26">
            <v>45573</v>
          </cell>
          <cell r="F26" t="str">
            <v>发泡操作工</v>
          </cell>
          <cell r="G26">
            <v>45839</v>
          </cell>
          <cell r="H26">
            <v>26</v>
          </cell>
          <cell r="I26">
            <v>26</v>
          </cell>
        </row>
        <row r="26">
          <cell r="M26">
            <v>100.138853076923</v>
          </cell>
          <cell r="N26">
            <v>2603.61018</v>
          </cell>
          <cell r="O26">
            <v>1490</v>
          </cell>
        </row>
        <row r="26">
          <cell r="BJ26">
            <v>6148.33</v>
          </cell>
        </row>
        <row r="26">
          <cell r="BP26" t="str">
            <v>劳务工-劳务发放</v>
          </cell>
        </row>
        <row r="27">
          <cell r="C27" t="str">
            <v>谢桂华</v>
          </cell>
          <cell r="D27" t="str">
            <v>生产制造部</v>
          </cell>
          <cell r="E27">
            <v>45579</v>
          </cell>
          <cell r="F27" t="str">
            <v>发泡操作工</v>
          </cell>
          <cell r="G27">
            <v>45839</v>
          </cell>
          <cell r="H27">
            <v>26</v>
          </cell>
          <cell r="I27">
            <v>27</v>
          </cell>
        </row>
        <row r="27">
          <cell r="M27">
            <v>92.763512</v>
          </cell>
          <cell r="N27">
            <v>2504.614824</v>
          </cell>
          <cell r="O27">
            <v>1547.30769230769</v>
          </cell>
        </row>
        <row r="27">
          <cell r="BJ27">
            <v>5850.31</v>
          </cell>
        </row>
        <row r="27">
          <cell r="BP27" t="str">
            <v>劳务工-劳务发放</v>
          </cell>
        </row>
        <row r="28">
          <cell r="C28" t="str">
            <v>张忠宝</v>
          </cell>
          <cell r="D28" t="str">
            <v>生产制造部</v>
          </cell>
          <cell r="E28">
            <v>45587</v>
          </cell>
          <cell r="F28" t="str">
            <v>发泡操作工</v>
          </cell>
          <cell r="G28">
            <v>45839</v>
          </cell>
          <cell r="H28">
            <v>26</v>
          </cell>
          <cell r="I28">
            <v>15</v>
          </cell>
        </row>
        <row r="28">
          <cell r="M28">
            <v>97.3071833333333</v>
          </cell>
          <cell r="N28">
            <v>1459.60775</v>
          </cell>
          <cell r="O28">
            <v>859.615384615385</v>
          </cell>
        </row>
        <row r="28">
          <cell r="BJ28">
            <v>3598.61</v>
          </cell>
        </row>
        <row r="28">
          <cell r="BP28" t="str">
            <v>劳务工-劳务发放</v>
          </cell>
        </row>
        <row r="29">
          <cell r="C29" t="str">
            <v>刘湘宇</v>
          </cell>
          <cell r="D29" t="str">
            <v>生产制造部</v>
          </cell>
          <cell r="E29">
            <v>45591</v>
          </cell>
          <cell r="F29" t="str">
            <v>发泡操作工</v>
          </cell>
          <cell r="G29">
            <v>45839</v>
          </cell>
          <cell r="H29">
            <v>24</v>
          </cell>
          <cell r="I29">
            <v>23.5</v>
          </cell>
        </row>
        <row r="29">
          <cell r="M29">
            <v>101.42214787234</v>
          </cell>
          <cell r="N29">
            <v>2383.420475</v>
          </cell>
          <cell r="O29">
            <v>1458.95833333333</v>
          </cell>
        </row>
        <row r="29">
          <cell r="BJ29">
            <v>5505.63</v>
          </cell>
        </row>
        <row r="29">
          <cell r="BP29" t="str">
            <v>劳务工-劳务发放</v>
          </cell>
        </row>
        <row r="30">
          <cell r="C30" t="str">
            <v>李力争</v>
          </cell>
          <cell r="D30" t="str">
            <v>生产制造部</v>
          </cell>
          <cell r="E30">
            <v>45643</v>
          </cell>
          <cell r="F30" t="str">
            <v>发泡操作工</v>
          </cell>
          <cell r="G30">
            <v>45839</v>
          </cell>
          <cell r="H30">
            <v>26</v>
          </cell>
          <cell r="I30">
            <v>27</v>
          </cell>
        </row>
        <row r="30">
          <cell r="M30">
            <v>100.072115185185</v>
          </cell>
          <cell r="N30">
            <v>2701.94711</v>
          </cell>
          <cell r="O30">
            <v>1547.30769230769</v>
          </cell>
        </row>
        <row r="30">
          <cell r="BJ30">
            <v>6590.64</v>
          </cell>
        </row>
        <row r="30">
          <cell r="BP30" t="str">
            <v>劳务工-劳务发放</v>
          </cell>
        </row>
        <row r="31">
          <cell r="C31" t="str">
            <v>唐亮</v>
          </cell>
          <cell r="D31" t="str">
            <v>生产制造部</v>
          </cell>
          <cell r="E31">
            <v>45587</v>
          </cell>
          <cell r="F31" t="str">
            <v>发泡操作工</v>
          </cell>
          <cell r="G31">
            <v>45839</v>
          </cell>
          <cell r="H31">
            <v>26</v>
          </cell>
          <cell r="I31">
            <v>27</v>
          </cell>
        </row>
        <row r="31">
          <cell r="M31">
            <v>100.072115185185</v>
          </cell>
          <cell r="N31">
            <v>2701.94711</v>
          </cell>
          <cell r="O31">
            <v>1547.30769230769</v>
          </cell>
        </row>
        <row r="31">
          <cell r="BJ31">
            <v>6221.25</v>
          </cell>
        </row>
        <row r="31">
          <cell r="BP31" t="str">
            <v>劳务工-劳务发放</v>
          </cell>
        </row>
        <row r="32">
          <cell r="C32" t="str">
            <v>谭金祥</v>
          </cell>
          <cell r="D32" t="str">
            <v>生产制造部</v>
          </cell>
          <cell r="E32">
            <v>45703</v>
          </cell>
          <cell r="F32" t="str">
            <v>发泡操作工</v>
          </cell>
          <cell r="G32">
            <v>45839</v>
          </cell>
          <cell r="H32">
            <v>23</v>
          </cell>
          <cell r="I32">
            <v>23</v>
          </cell>
        </row>
        <row r="32">
          <cell r="M32">
            <v>101.696893478261</v>
          </cell>
          <cell r="N32">
            <v>2339.02855</v>
          </cell>
          <cell r="O32">
            <v>1490</v>
          </cell>
        </row>
        <row r="32">
          <cell r="BJ32">
            <v>5463.95</v>
          </cell>
        </row>
        <row r="32">
          <cell r="BP32" t="str">
            <v>劳务工-劳务发放</v>
          </cell>
        </row>
        <row r="33">
          <cell r="C33" t="str">
            <v>李水平</v>
          </cell>
          <cell r="D33" t="str">
            <v>生产制造部</v>
          </cell>
          <cell r="E33">
            <v>45734</v>
          </cell>
          <cell r="F33" t="str">
            <v>发泡操作工</v>
          </cell>
          <cell r="G33">
            <v>45839</v>
          </cell>
          <cell r="H33">
            <v>23</v>
          </cell>
          <cell r="I33">
            <v>22.8</v>
          </cell>
        </row>
        <row r="33">
          <cell r="N33">
            <v>2282.986004</v>
          </cell>
          <cell r="O33">
            <v>1477.04347826087</v>
          </cell>
        </row>
        <row r="33">
          <cell r="BJ33">
            <v>5121.89</v>
          </cell>
        </row>
        <row r="33">
          <cell r="BP33" t="str">
            <v>劳务工-劳务发放</v>
          </cell>
        </row>
        <row r="34">
          <cell r="C34" t="str">
            <v>吴明贵</v>
          </cell>
          <cell r="D34" t="str">
            <v>生产制造部</v>
          </cell>
          <cell r="E34">
            <v>45736</v>
          </cell>
          <cell r="F34" t="str">
            <v>发泡操作工</v>
          </cell>
          <cell r="G34">
            <v>45839</v>
          </cell>
          <cell r="H34">
            <v>24</v>
          </cell>
          <cell r="I34">
            <v>24</v>
          </cell>
        </row>
        <row r="34">
          <cell r="N34">
            <v>2406.93632</v>
          </cell>
          <cell r="O34">
            <v>1490</v>
          </cell>
        </row>
        <row r="34">
          <cell r="BJ34">
            <v>5806.47</v>
          </cell>
        </row>
        <row r="34">
          <cell r="BP34" t="str">
            <v>劳务工-劳务发放</v>
          </cell>
        </row>
        <row r="35">
          <cell r="C35" t="str">
            <v>刘俊杰</v>
          </cell>
          <cell r="D35" t="str">
            <v>生产制造部</v>
          </cell>
          <cell r="E35">
            <v>45727</v>
          </cell>
          <cell r="F35" t="str">
            <v>发泡操作工</v>
          </cell>
          <cell r="G35">
            <v>45839</v>
          </cell>
          <cell r="H35">
            <v>26</v>
          </cell>
          <cell r="I35">
            <v>26</v>
          </cell>
        </row>
        <row r="35">
          <cell r="N35">
            <v>2635.2301</v>
          </cell>
          <cell r="O35">
            <v>1490</v>
          </cell>
        </row>
        <row r="35">
          <cell r="BJ35">
            <v>5953.12</v>
          </cell>
        </row>
        <row r="35">
          <cell r="BP35" t="str">
            <v>劳务工-劳务发放</v>
          </cell>
        </row>
        <row r="36">
          <cell r="C36" t="str">
            <v>瞿芬</v>
          </cell>
          <cell r="D36" t="str">
            <v>生产制造部</v>
          </cell>
          <cell r="E36">
            <v>45727</v>
          </cell>
          <cell r="F36" t="str">
            <v>发泡操作工</v>
          </cell>
          <cell r="G36">
            <v>45839</v>
          </cell>
          <cell r="H36">
            <v>26</v>
          </cell>
          <cell r="I36">
            <v>26</v>
          </cell>
        </row>
        <row r="36">
          <cell r="N36">
            <v>2816.4858</v>
          </cell>
          <cell r="O36">
            <v>1490</v>
          </cell>
        </row>
        <row r="36">
          <cell r="BJ36">
            <v>5720.88</v>
          </cell>
        </row>
        <row r="36">
          <cell r="BP36" t="str">
            <v>劳务工-劳务发放</v>
          </cell>
        </row>
        <row r="37">
          <cell r="C37" t="str">
            <v>瞿欢</v>
          </cell>
          <cell r="D37" t="str">
            <v>生产制造部</v>
          </cell>
          <cell r="E37">
            <v>45727</v>
          </cell>
          <cell r="F37" t="str">
            <v>发泡操作工</v>
          </cell>
          <cell r="G37">
            <v>45839</v>
          </cell>
          <cell r="H37">
            <v>26</v>
          </cell>
          <cell r="I37">
            <v>28</v>
          </cell>
        </row>
        <row r="37">
          <cell r="N37">
            <v>2373.85105</v>
          </cell>
          <cell r="O37">
            <v>1604.61538461538</v>
          </cell>
        </row>
        <row r="37">
          <cell r="BJ37">
            <v>5698.86</v>
          </cell>
        </row>
        <row r="37">
          <cell r="BP37" t="str">
            <v>劳务工-劳务发放</v>
          </cell>
        </row>
        <row r="38">
          <cell r="C38" t="str">
            <v>周孝勇</v>
          </cell>
          <cell r="D38" t="str">
            <v>生产制造部</v>
          </cell>
          <cell r="E38">
            <v>45729</v>
          </cell>
          <cell r="F38" t="str">
            <v>发泡操作工</v>
          </cell>
          <cell r="G38">
            <v>45839</v>
          </cell>
          <cell r="H38">
            <v>25</v>
          </cell>
          <cell r="I38">
            <v>25</v>
          </cell>
        </row>
        <row r="38">
          <cell r="N38">
            <v>2505.27325</v>
          </cell>
          <cell r="O38">
            <v>1490</v>
          </cell>
        </row>
        <row r="38">
          <cell r="BJ38">
            <v>5768.27</v>
          </cell>
        </row>
        <row r="38">
          <cell r="BP38" t="str">
            <v>劳务工-劳务发放</v>
          </cell>
        </row>
        <row r="39">
          <cell r="C39" t="str">
            <v>游围广</v>
          </cell>
          <cell r="D39" t="str">
            <v>生产制造部</v>
          </cell>
          <cell r="E39">
            <v>45747</v>
          </cell>
          <cell r="F39" t="str">
            <v>发泡操作工</v>
          </cell>
          <cell r="G39">
            <v>45839</v>
          </cell>
          <cell r="H39">
            <v>25</v>
          </cell>
          <cell r="I39">
            <v>24</v>
          </cell>
        </row>
        <row r="39">
          <cell r="N39">
            <v>2397.02632</v>
          </cell>
          <cell r="O39">
            <v>1430.4</v>
          </cell>
        </row>
        <row r="39">
          <cell r="BJ39">
            <v>5407.04</v>
          </cell>
        </row>
        <row r="39">
          <cell r="BP39" t="str">
            <v>劳务工-劳务发放</v>
          </cell>
        </row>
        <row r="40">
          <cell r="C40" t="str">
            <v>马战</v>
          </cell>
          <cell r="D40" t="str">
            <v>生产制造部</v>
          </cell>
          <cell r="E40">
            <v>45758</v>
          </cell>
          <cell r="F40" t="str">
            <v>发泡操作工</v>
          </cell>
          <cell r="G40">
            <v>45839</v>
          </cell>
          <cell r="H40">
            <v>26</v>
          </cell>
          <cell r="I40">
            <v>26</v>
          </cell>
        </row>
        <row r="40">
          <cell r="N40">
            <v>2635.2301</v>
          </cell>
          <cell r="O40">
            <v>1490</v>
          </cell>
        </row>
        <row r="40">
          <cell r="BJ40">
            <v>6019.23</v>
          </cell>
        </row>
        <row r="40">
          <cell r="BP40" t="str">
            <v>劳务工-劳务发放</v>
          </cell>
        </row>
        <row r="41">
          <cell r="C41" t="str">
            <v>曾选泽</v>
          </cell>
          <cell r="D41" t="str">
            <v>生产制造部</v>
          </cell>
          <cell r="E41">
            <v>45759</v>
          </cell>
          <cell r="F41" t="str">
            <v>发泡操作工</v>
          </cell>
          <cell r="G41">
            <v>45839</v>
          </cell>
          <cell r="H41">
            <v>26</v>
          </cell>
          <cell r="I41">
            <v>25</v>
          </cell>
        </row>
        <row r="41">
          <cell r="N41">
            <v>2536.49625</v>
          </cell>
          <cell r="O41">
            <v>1432.69230769231</v>
          </cell>
        </row>
        <row r="41">
          <cell r="BJ41">
            <v>5727.65</v>
          </cell>
        </row>
        <row r="41">
          <cell r="BP41" t="str">
            <v>劳务工-劳务发放</v>
          </cell>
        </row>
        <row r="42">
          <cell r="C42" t="str">
            <v>唐锋</v>
          </cell>
          <cell r="D42" t="str">
            <v>生产制造部</v>
          </cell>
          <cell r="E42">
            <v>45772</v>
          </cell>
          <cell r="F42" t="str">
            <v>发泡操作工</v>
          </cell>
          <cell r="G42">
            <v>45839</v>
          </cell>
          <cell r="H42">
            <v>26</v>
          </cell>
          <cell r="I42">
            <v>13</v>
          </cell>
        </row>
        <row r="42">
          <cell r="N42">
            <v>821.35816</v>
          </cell>
          <cell r="O42">
            <v>745</v>
          </cell>
        </row>
        <row r="42">
          <cell r="BJ42">
            <v>2332.4</v>
          </cell>
        </row>
        <row r="42">
          <cell r="BP42" t="str">
            <v>劳务工-劳务发放</v>
          </cell>
        </row>
        <row r="43">
          <cell r="C43" t="str">
            <v>刘红勇</v>
          </cell>
          <cell r="D43" t="str">
            <v>生产制造部</v>
          </cell>
          <cell r="E43">
            <v>45774</v>
          </cell>
          <cell r="F43" t="str">
            <v>发泡操作工</v>
          </cell>
          <cell r="G43">
            <v>45839</v>
          </cell>
          <cell r="H43">
            <v>22</v>
          </cell>
          <cell r="I43">
            <v>20.3</v>
          </cell>
        </row>
        <row r="43">
          <cell r="N43">
            <v>2027.233679</v>
          </cell>
          <cell r="O43">
            <v>1374.86363636364</v>
          </cell>
        </row>
        <row r="43">
          <cell r="BJ43">
            <v>4666.65</v>
          </cell>
        </row>
        <row r="43">
          <cell r="BP43" t="str">
            <v>劳务工-劳务发放</v>
          </cell>
        </row>
        <row r="44">
          <cell r="C44" t="str">
            <v>刘顺新</v>
          </cell>
          <cell r="D44" t="str">
            <v>生产制造部</v>
          </cell>
          <cell r="E44">
            <v>45777</v>
          </cell>
          <cell r="F44" t="str">
            <v>发泡操作工</v>
          </cell>
          <cell r="G44">
            <v>45839</v>
          </cell>
          <cell r="H44">
            <v>22</v>
          </cell>
          <cell r="I44">
            <v>20</v>
          </cell>
        </row>
        <row r="44">
          <cell r="N44">
            <v>2012.977</v>
          </cell>
          <cell r="O44">
            <v>1354.54545454545</v>
          </cell>
        </row>
        <row r="44">
          <cell r="BJ44">
            <v>4721.39</v>
          </cell>
        </row>
        <row r="44">
          <cell r="BP44" t="str">
            <v>劳务工-劳务发放</v>
          </cell>
        </row>
        <row r="45">
          <cell r="C45" t="str">
            <v>彭洪准</v>
          </cell>
          <cell r="D45" t="str">
            <v>生产制造部</v>
          </cell>
          <cell r="E45">
            <v>45743</v>
          </cell>
          <cell r="F45" t="str">
            <v>发泡操作工</v>
          </cell>
          <cell r="G45">
            <v>45839</v>
          </cell>
          <cell r="H45">
            <v>23</v>
          </cell>
          <cell r="I45">
            <v>23</v>
          </cell>
        </row>
        <row r="45">
          <cell r="N45">
            <v>2318.50939</v>
          </cell>
          <cell r="O45">
            <v>1490</v>
          </cell>
        </row>
        <row r="45">
          <cell r="BJ45">
            <v>5441.14</v>
          </cell>
        </row>
        <row r="45">
          <cell r="BP45" t="str">
            <v>劳务工-劳务发放</v>
          </cell>
        </row>
        <row r="46">
          <cell r="C46" t="str">
            <v>袁建平</v>
          </cell>
          <cell r="D46" t="str">
            <v>生产制造部</v>
          </cell>
          <cell r="E46">
            <v>45734</v>
          </cell>
          <cell r="F46" t="str">
            <v>发泡操作工</v>
          </cell>
          <cell r="G46">
            <v>45839</v>
          </cell>
          <cell r="H46">
            <v>26</v>
          </cell>
          <cell r="I46">
            <v>26</v>
          </cell>
        </row>
        <row r="46">
          <cell r="N46">
            <v>2635.2301</v>
          </cell>
          <cell r="O46">
            <v>1490</v>
          </cell>
        </row>
        <row r="46">
          <cell r="BJ46">
            <v>5822.73</v>
          </cell>
        </row>
        <row r="46">
          <cell r="BP46" t="str">
            <v>劳务工-劳务发放</v>
          </cell>
        </row>
        <row r="47">
          <cell r="C47" t="str">
            <v>刘军玲</v>
          </cell>
          <cell r="D47" t="str">
            <v>生产制造部</v>
          </cell>
          <cell r="E47">
            <v>45758</v>
          </cell>
          <cell r="F47" t="str">
            <v>发泡操作工</v>
          </cell>
          <cell r="G47">
            <v>45839</v>
          </cell>
          <cell r="H47">
            <v>26</v>
          </cell>
          <cell r="I47">
            <v>26</v>
          </cell>
        </row>
        <row r="47">
          <cell r="N47">
            <v>2635.2301</v>
          </cell>
          <cell r="O47">
            <v>1490</v>
          </cell>
        </row>
        <row r="47">
          <cell r="BJ47">
            <v>5826.62</v>
          </cell>
        </row>
        <row r="47">
          <cell r="BP47" t="str">
            <v>劳务工-劳务发放</v>
          </cell>
        </row>
        <row r="48">
          <cell r="C48" t="str">
            <v>贺翌昂</v>
          </cell>
          <cell r="D48" t="str">
            <v>生产制造部</v>
          </cell>
          <cell r="E48">
            <v>45739</v>
          </cell>
          <cell r="F48" t="str">
            <v>发泡操作工</v>
          </cell>
          <cell r="G48">
            <v>45839</v>
          </cell>
          <cell r="H48">
            <v>22</v>
          </cell>
          <cell r="I48">
            <v>22</v>
          </cell>
        </row>
        <row r="48">
          <cell r="N48">
            <v>2240.2947</v>
          </cell>
          <cell r="O48">
            <v>1490</v>
          </cell>
        </row>
        <row r="48">
          <cell r="BJ48">
            <v>5425.14</v>
          </cell>
        </row>
        <row r="48">
          <cell r="BP48" t="str">
            <v>劳务工-劳务发放</v>
          </cell>
        </row>
        <row r="49">
          <cell r="C49" t="str">
            <v>袁珊珊</v>
          </cell>
          <cell r="D49" t="str">
            <v>生产制造部</v>
          </cell>
          <cell r="E49">
            <v>45739</v>
          </cell>
          <cell r="F49" t="str">
            <v>发泡操作工</v>
          </cell>
          <cell r="G49">
            <v>45839</v>
          </cell>
          <cell r="H49">
            <v>26</v>
          </cell>
          <cell r="I49">
            <v>28</v>
          </cell>
        </row>
        <row r="49">
          <cell r="N49">
            <v>2240.919216</v>
          </cell>
          <cell r="O49">
            <v>1604.61538461538</v>
          </cell>
        </row>
        <row r="49">
          <cell r="BJ49">
            <v>5524.17</v>
          </cell>
        </row>
        <row r="49">
          <cell r="BP49" t="str">
            <v>劳务工-劳务发放</v>
          </cell>
        </row>
        <row r="50">
          <cell r="C50" t="str">
            <v>龙意倩</v>
          </cell>
          <cell r="D50" t="str">
            <v>生产制造部</v>
          </cell>
          <cell r="E50">
            <v>45790</v>
          </cell>
          <cell r="F50" t="str">
            <v>发泡操作工</v>
          </cell>
          <cell r="G50">
            <v>45839</v>
          </cell>
          <cell r="H50">
            <v>23</v>
          </cell>
          <cell r="I50">
            <v>23</v>
          </cell>
        </row>
        <row r="50">
          <cell r="N50">
            <v>2339.02855</v>
          </cell>
          <cell r="O50">
            <v>1490</v>
          </cell>
        </row>
        <row r="50">
          <cell r="BJ50">
            <v>5779.34</v>
          </cell>
        </row>
        <row r="50">
          <cell r="BP50" t="str">
            <v>劳务工-劳务发放</v>
          </cell>
        </row>
        <row r="51">
          <cell r="C51" t="str">
            <v>蒋鹏</v>
          </cell>
          <cell r="D51" t="str">
            <v>生产制造部</v>
          </cell>
          <cell r="E51">
            <v>45800</v>
          </cell>
          <cell r="F51" t="str">
            <v>发泡操作工</v>
          </cell>
          <cell r="G51">
            <v>45839</v>
          </cell>
          <cell r="H51">
            <v>21</v>
          </cell>
          <cell r="I51">
            <v>21</v>
          </cell>
        </row>
        <row r="51">
          <cell r="N51">
            <v>2131.61085</v>
          </cell>
          <cell r="O51">
            <v>1490</v>
          </cell>
        </row>
        <row r="51">
          <cell r="BJ51">
            <v>5589</v>
          </cell>
        </row>
        <row r="51">
          <cell r="BP51" t="str">
            <v>劳务工-劳务发放</v>
          </cell>
        </row>
        <row r="52">
          <cell r="C52" t="str">
            <v>肖军奇</v>
          </cell>
          <cell r="D52" t="str">
            <v>生产制造部</v>
          </cell>
          <cell r="E52">
            <v>45801</v>
          </cell>
          <cell r="F52" t="str">
            <v>发泡操作工</v>
          </cell>
          <cell r="G52">
            <v>45839</v>
          </cell>
          <cell r="H52">
            <v>23</v>
          </cell>
          <cell r="I52">
            <v>23</v>
          </cell>
        </row>
        <row r="52">
          <cell r="N52">
            <v>2339.02855</v>
          </cell>
          <cell r="O52">
            <v>1490</v>
          </cell>
        </row>
        <row r="52">
          <cell r="BJ52">
            <v>5606.41</v>
          </cell>
        </row>
        <row r="52">
          <cell r="BP52" t="str">
            <v>劳务工-劳务发放</v>
          </cell>
        </row>
        <row r="53">
          <cell r="C53" t="str">
            <v>付志勇</v>
          </cell>
          <cell r="D53" t="str">
            <v>生产制造部</v>
          </cell>
          <cell r="E53">
            <v>45801</v>
          </cell>
          <cell r="F53" t="str">
            <v>发泡操作工</v>
          </cell>
          <cell r="G53">
            <v>45839</v>
          </cell>
          <cell r="H53">
            <v>23</v>
          </cell>
          <cell r="I53">
            <v>20</v>
          </cell>
        </row>
        <row r="53">
          <cell r="N53">
            <v>2003.027</v>
          </cell>
          <cell r="O53">
            <v>1295.65217391304</v>
          </cell>
        </row>
        <row r="53">
          <cell r="BJ53">
            <v>4472.53</v>
          </cell>
        </row>
        <row r="53">
          <cell r="BP53" t="str">
            <v>劳务工-劳务发放</v>
          </cell>
        </row>
        <row r="54">
          <cell r="C54" t="str">
            <v>彭梅芳</v>
          </cell>
          <cell r="D54" t="str">
            <v>生产制造部</v>
          </cell>
          <cell r="E54">
            <v>45805</v>
          </cell>
          <cell r="F54" t="str">
            <v>发泡操作工</v>
          </cell>
          <cell r="G54">
            <v>45839</v>
          </cell>
          <cell r="H54">
            <v>26</v>
          </cell>
          <cell r="I54">
            <v>27</v>
          </cell>
        </row>
        <row r="54">
          <cell r="N54">
            <v>2148.1207716</v>
          </cell>
          <cell r="O54">
            <v>1547.30769230769</v>
          </cell>
        </row>
        <row r="54">
          <cell r="BJ54">
            <v>5433.82</v>
          </cell>
        </row>
        <row r="54">
          <cell r="BP54" t="str">
            <v>劳务工-劳务发放</v>
          </cell>
        </row>
        <row r="55">
          <cell r="C55" t="str">
            <v>唐江山</v>
          </cell>
          <cell r="D55" t="str">
            <v>生产制造部</v>
          </cell>
          <cell r="E55">
            <v>45806</v>
          </cell>
          <cell r="F55" t="str">
            <v>发泡操作工</v>
          </cell>
          <cell r="G55">
            <v>45839</v>
          </cell>
          <cell r="H55">
            <v>26</v>
          </cell>
          <cell r="I55">
            <v>27</v>
          </cell>
        </row>
        <row r="55">
          <cell r="N55">
            <v>2672.21711</v>
          </cell>
          <cell r="O55">
            <v>1547.30769230769</v>
          </cell>
        </row>
        <row r="55">
          <cell r="BJ55">
            <v>5647.52</v>
          </cell>
        </row>
        <row r="55">
          <cell r="BP55" t="str">
            <v>劳务工-劳务发放</v>
          </cell>
        </row>
        <row r="56">
          <cell r="C56" t="str">
            <v>高玉霞</v>
          </cell>
          <cell r="D56" t="str">
            <v>生产制造部</v>
          </cell>
          <cell r="E56">
            <v>45806</v>
          </cell>
          <cell r="F56" t="str">
            <v>发泡操作工</v>
          </cell>
          <cell r="G56">
            <v>45839</v>
          </cell>
          <cell r="H56">
            <v>26</v>
          </cell>
          <cell r="I56">
            <v>28</v>
          </cell>
        </row>
        <row r="56">
          <cell r="N56">
            <v>2867.1423</v>
          </cell>
          <cell r="O56">
            <v>1604.61538461538</v>
          </cell>
        </row>
        <row r="56">
          <cell r="BJ56">
            <v>6130.4</v>
          </cell>
        </row>
        <row r="56">
          <cell r="BP56" t="str">
            <v>劳务工-劳务发放</v>
          </cell>
        </row>
        <row r="57">
          <cell r="C57" t="str">
            <v>齐水斌</v>
          </cell>
          <cell r="D57" t="str">
            <v>生产制造部</v>
          </cell>
          <cell r="E57">
            <v>45805</v>
          </cell>
          <cell r="F57" t="str">
            <v>发泡操作工</v>
          </cell>
          <cell r="G57">
            <v>45839</v>
          </cell>
          <cell r="H57">
            <v>26</v>
          </cell>
          <cell r="I57">
            <v>27</v>
          </cell>
        </row>
        <row r="57">
          <cell r="N57">
            <v>2733.96395</v>
          </cell>
          <cell r="O57">
            <v>1547.30769230769</v>
          </cell>
        </row>
        <row r="57">
          <cell r="BJ57">
            <v>5901.27</v>
          </cell>
        </row>
        <row r="57">
          <cell r="BP57" t="str">
            <v>劳务工-劳务发放</v>
          </cell>
        </row>
        <row r="58">
          <cell r="C58" t="str">
            <v>陈波</v>
          </cell>
          <cell r="D58" t="str">
            <v>生产制造部</v>
          </cell>
          <cell r="E58">
            <v>45804</v>
          </cell>
          <cell r="F58" t="str">
            <v>发泡操作工</v>
          </cell>
          <cell r="G58">
            <v>45839</v>
          </cell>
          <cell r="H58">
            <v>23</v>
          </cell>
          <cell r="I58">
            <v>23</v>
          </cell>
        </row>
        <row r="58">
          <cell r="N58">
            <v>2308.59939</v>
          </cell>
          <cell r="O58">
            <v>1490</v>
          </cell>
        </row>
        <row r="58">
          <cell r="BJ58">
            <v>5377.31</v>
          </cell>
        </row>
        <row r="58">
          <cell r="BP58" t="str">
            <v>劳务工-劳务发放</v>
          </cell>
        </row>
        <row r="59">
          <cell r="C59" t="str">
            <v>张永桂</v>
          </cell>
          <cell r="D59" t="str">
            <v>生产制造部</v>
          </cell>
          <cell r="E59">
            <v>45802</v>
          </cell>
          <cell r="F59" t="str">
            <v>发泡操作工</v>
          </cell>
          <cell r="G59">
            <v>45839</v>
          </cell>
          <cell r="H59">
            <v>26</v>
          </cell>
          <cell r="I59">
            <v>24</v>
          </cell>
        </row>
        <row r="59">
          <cell r="N59">
            <v>2388.0124</v>
          </cell>
          <cell r="O59">
            <v>1375.38461538462</v>
          </cell>
        </row>
        <row r="59">
          <cell r="BJ59">
            <v>5694.25</v>
          </cell>
        </row>
        <row r="59">
          <cell r="BP59" t="str">
            <v>劳务工-劳务发放</v>
          </cell>
        </row>
        <row r="60">
          <cell r="C60" t="str">
            <v>卢喜春</v>
          </cell>
          <cell r="D60" t="str">
            <v>生产制造部</v>
          </cell>
          <cell r="E60">
            <v>45802</v>
          </cell>
          <cell r="F60" t="str">
            <v>发泡操作工</v>
          </cell>
          <cell r="G60">
            <v>45839</v>
          </cell>
          <cell r="H60">
            <v>23</v>
          </cell>
          <cell r="I60">
            <v>23</v>
          </cell>
        </row>
        <row r="60">
          <cell r="N60">
            <v>2339.02855</v>
          </cell>
          <cell r="O60">
            <v>1490</v>
          </cell>
        </row>
        <row r="60">
          <cell r="BJ60">
            <v>5558.41</v>
          </cell>
        </row>
        <row r="60">
          <cell r="BP60" t="str">
            <v>劳务工-劳务发放</v>
          </cell>
        </row>
        <row r="61">
          <cell r="C61" t="str">
            <v>佘军</v>
          </cell>
          <cell r="D61" t="str">
            <v>生产制造部</v>
          </cell>
          <cell r="E61">
            <v>45804</v>
          </cell>
          <cell r="F61" t="str">
            <v>发泡操作工</v>
          </cell>
          <cell r="G61">
            <v>45839</v>
          </cell>
          <cell r="H61">
            <v>23</v>
          </cell>
          <cell r="I61">
            <v>22</v>
          </cell>
        </row>
        <row r="61">
          <cell r="N61">
            <v>2220.3947</v>
          </cell>
          <cell r="O61">
            <v>1425.21739130435</v>
          </cell>
        </row>
        <row r="61">
          <cell r="BJ61">
            <v>5090.79</v>
          </cell>
        </row>
        <row r="61">
          <cell r="BP61" t="str">
            <v>劳务工-劳务发放</v>
          </cell>
        </row>
        <row r="62">
          <cell r="C62" t="str">
            <v>刘爱国</v>
          </cell>
          <cell r="D62" t="str">
            <v>生产制造部</v>
          </cell>
          <cell r="E62">
            <v>45805</v>
          </cell>
          <cell r="F62" t="str">
            <v>发泡操作工</v>
          </cell>
          <cell r="G62">
            <v>45839</v>
          </cell>
          <cell r="H62">
            <v>26</v>
          </cell>
          <cell r="I62">
            <v>29</v>
          </cell>
        </row>
        <row r="62">
          <cell r="N62">
            <v>2931.43165</v>
          </cell>
          <cell r="O62">
            <v>1661.92307692308</v>
          </cell>
        </row>
        <row r="62">
          <cell r="BJ62">
            <v>6992.35</v>
          </cell>
        </row>
        <row r="62">
          <cell r="BP62" t="str">
            <v>劳务工-劳务发放</v>
          </cell>
        </row>
        <row r="63">
          <cell r="C63" t="str">
            <v>罗铁</v>
          </cell>
          <cell r="D63" t="str">
            <v>生产制造部</v>
          </cell>
          <cell r="E63">
            <v>45741</v>
          </cell>
          <cell r="F63" t="str">
            <v>发泡操作工</v>
          </cell>
          <cell r="G63">
            <v>45839</v>
          </cell>
          <cell r="H63">
            <v>26</v>
          </cell>
          <cell r="I63">
            <v>7</v>
          </cell>
        </row>
        <row r="63">
          <cell r="N63">
            <v>540.38695</v>
          </cell>
          <cell r="O63">
            <v>401.153846153846</v>
          </cell>
        </row>
        <row r="63">
          <cell r="BJ63">
            <v>1239.66</v>
          </cell>
        </row>
        <row r="63">
          <cell r="BP63" t="str">
            <v>劳务工-劳务发放</v>
          </cell>
        </row>
        <row r="64">
          <cell r="C64" t="str">
            <v>陶勇军</v>
          </cell>
          <cell r="D64" t="str">
            <v>生产制造部</v>
          </cell>
          <cell r="E64">
            <v>45810</v>
          </cell>
          <cell r="F64" t="str">
            <v>发泡操作工</v>
          </cell>
          <cell r="G64">
            <v>45839</v>
          </cell>
          <cell r="H64">
            <v>26</v>
          </cell>
          <cell r="I64">
            <v>28</v>
          </cell>
        </row>
        <row r="64">
          <cell r="L64">
            <v>2802.8478</v>
          </cell>
        </row>
        <row r="64">
          <cell r="N64">
            <v>2802.8478</v>
          </cell>
          <cell r="O64">
            <v>1604.61538461538</v>
          </cell>
        </row>
        <row r="64">
          <cell r="BJ64">
            <v>6288.46</v>
          </cell>
        </row>
        <row r="64">
          <cell r="BP64" t="str">
            <v>劳务工-劳务发放</v>
          </cell>
        </row>
        <row r="65">
          <cell r="C65" t="str">
            <v>黄夏明</v>
          </cell>
          <cell r="D65" t="str">
            <v>生产制造部</v>
          </cell>
          <cell r="E65">
            <v>45812</v>
          </cell>
          <cell r="F65" t="str">
            <v>发泡操作工</v>
          </cell>
          <cell r="G65">
            <v>45839</v>
          </cell>
          <cell r="H65">
            <v>22</v>
          </cell>
          <cell r="I65">
            <v>22</v>
          </cell>
        </row>
        <row r="65">
          <cell r="L65">
            <v>2240.2947</v>
          </cell>
        </row>
        <row r="65">
          <cell r="N65">
            <v>2240.2947</v>
          </cell>
          <cell r="O65">
            <v>1490</v>
          </cell>
        </row>
        <row r="65">
          <cell r="BJ65">
            <v>5339.81</v>
          </cell>
        </row>
        <row r="65">
          <cell r="BP65" t="str">
            <v>劳务工-劳务发放</v>
          </cell>
        </row>
        <row r="66">
          <cell r="C66" t="str">
            <v>蔡建兵</v>
          </cell>
          <cell r="D66" t="str">
            <v>生产制造部</v>
          </cell>
          <cell r="E66">
            <v>45814</v>
          </cell>
          <cell r="F66" t="str">
            <v>发泡操作工</v>
          </cell>
          <cell r="G66">
            <v>45839</v>
          </cell>
          <cell r="H66">
            <v>26</v>
          </cell>
          <cell r="I66">
            <v>28</v>
          </cell>
        </row>
        <row r="66">
          <cell r="L66">
            <v>2832.6978</v>
          </cell>
        </row>
        <row r="66">
          <cell r="N66">
            <v>2832.6978</v>
          </cell>
          <cell r="O66">
            <v>1604.61538461538</v>
          </cell>
        </row>
        <row r="66">
          <cell r="BJ66">
            <v>6804.7</v>
          </cell>
        </row>
        <row r="66">
          <cell r="BP66" t="str">
            <v>劳务工-劳务发放</v>
          </cell>
        </row>
        <row r="67">
          <cell r="C67" t="str">
            <v>曾建伟</v>
          </cell>
          <cell r="D67" t="str">
            <v>生产制造部</v>
          </cell>
          <cell r="E67">
            <v>45814</v>
          </cell>
          <cell r="F67" t="str">
            <v>发泡操作工</v>
          </cell>
          <cell r="G67">
            <v>45839</v>
          </cell>
          <cell r="H67">
            <v>26</v>
          </cell>
          <cell r="I67">
            <v>27</v>
          </cell>
        </row>
        <row r="67">
          <cell r="L67">
            <v>2733.96395</v>
          </cell>
        </row>
        <row r="67">
          <cell r="N67">
            <v>2733.96395</v>
          </cell>
          <cell r="O67">
            <v>1547.30769230769</v>
          </cell>
        </row>
        <row r="67">
          <cell r="BJ67">
            <v>5870.66</v>
          </cell>
        </row>
        <row r="67">
          <cell r="BP67" t="str">
            <v>劳务工-劳务发放</v>
          </cell>
        </row>
        <row r="68">
          <cell r="C68" t="str">
            <v>李先文</v>
          </cell>
          <cell r="D68" t="str">
            <v>生产制造部</v>
          </cell>
          <cell r="E68">
            <v>45817</v>
          </cell>
          <cell r="F68" t="str">
            <v>发泡操作工</v>
          </cell>
          <cell r="G68">
            <v>45839</v>
          </cell>
          <cell r="H68">
            <v>23</v>
          </cell>
          <cell r="I68">
            <v>23</v>
          </cell>
        </row>
        <row r="68">
          <cell r="L68">
            <v>2339.02855</v>
          </cell>
        </row>
        <row r="68">
          <cell r="N68">
            <v>2339.02855</v>
          </cell>
          <cell r="O68">
            <v>1490</v>
          </cell>
        </row>
        <row r="68">
          <cell r="BJ68">
            <v>5495.41</v>
          </cell>
        </row>
        <row r="68">
          <cell r="BP68" t="str">
            <v>劳务工-劳务发放</v>
          </cell>
        </row>
        <row r="69">
          <cell r="C69" t="str">
            <v>肖志</v>
          </cell>
          <cell r="D69" t="str">
            <v>生产制造部</v>
          </cell>
          <cell r="E69">
            <v>45813</v>
          </cell>
          <cell r="F69" t="str">
            <v>发泡操作工</v>
          </cell>
          <cell r="G69">
            <v>45839</v>
          </cell>
          <cell r="H69">
            <v>24</v>
          </cell>
          <cell r="I69">
            <v>24</v>
          </cell>
        </row>
        <row r="69">
          <cell r="L69">
            <v>2407.9124</v>
          </cell>
        </row>
        <row r="69">
          <cell r="N69">
            <v>2407.9124</v>
          </cell>
          <cell r="O69">
            <v>1490</v>
          </cell>
        </row>
        <row r="69">
          <cell r="BJ69">
            <v>5485.91</v>
          </cell>
        </row>
        <row r="69">
          <cell r="BP69" t="str">
            <v>劳务工-劳务发放</v>
          </cell>
        </row>
        <row r="70">
          <cell r="C70" t="str">
            <v>李湘泉</v>
          </cell>
          <cell r="D70" t="str">
            <v>生产制造部</v>
          </cell>
          <cell r="E70">
            <v>45818</v>
          </cell>
          <cell r="F70" t="str">
            <v>发泡操作工</v>
          </cell>
          <cell r="G70">
            <v>45839</v>
          </cell>
          <cell r="H70">
            <v>26</v>
          </cell>
          <cell r="I70">
            <v>26</v>
          </cell>
        </row>
        <row r="70">
          <cell r="L70">
            <v>2249.402834</v>
          </cell>
        </row>
        <row r="70">
          <cell r="N70">
            <v>2249.402834</v>
          </cell>
          <cell r="O70">
            <v>1490</v>
          </cell>
        </row>
        <row r="70">
          <cell r="BJ70">
            <v>5469.54</v>
          </cell>
        </row>
        <row r="70">
          <cell r="BP70" t="str">
            <v>劳务工-劳务发放</v>
          </cell>
        </row>
        <row r="71">
          <cell r="C71" t="str">
            <v>曾丽梅</v>
          </cell>
          <cell r="D71" t="str">
            <v>生产制造部</v>
          </cell>
          <cell r="E71">
            <v>45811</v>
          </cell>
          <cell r="F71" t="str">
            <v>发泡操作工</v>
          </cell>
          <cell r="G71">
            <v>45839</v>
          </cell>
          <cell r="H71">
            <v>26</v>
          </cell>
          <cell r="I71">
            <v>29</v>
          </cell>
        </row>
        <row r="71">
          <cell r="L71">
            <v>2221.9328</v>
          </cell>
        </row>
        <row r="71">
          <cell r="N71">
            <v>2221.9328</v>
          </cell>
          <cell r="O71">
            <v>1661.92307692308</v>
          </cell>
        </row>
        <row r="71">
          <cell r="BJ71">
            <v>5646.5</v>
          </cell>
        </row>
        <row r="71">
          <cell r="BP71" t="str">
            <v>劳务工-劳务发放</v>
          </cell>
        </row>
        <row r="72">
          <cell r="C72" t="str">
            <v>王攀</v>
          </cell>
          <cell r="D72" t="str">
            <v>生产制造部</v>
          </cell>
          <cell r="E72">
            <v>45826</v>
          </cell>
          <cell r="F72" t="str">
            <v>发泡操作工</v>
          </cell>
          <cell r="G72">
            <v>45839</v>
          </cell>
          <cell r="H72">
            <v>26</v>
          </cell>
          <cell r="I72">
            <v>27</v>
          </cell>
        </row>
        <row r="72">
          <cell r="L72">
            <v>2701.94711</v>
          </cell>
        </row>
        <row r="72">
          <cell r="N72">
            <v>2701.94711</v>
          </cell>
          <cell r="O72">
            <v>1547.30769230769</v>
          </cell>
        </row>
        <row r="72">
          <cell r="BJ72">
            <v>6425.64</v>
          </cell>
        </row>
        <row r="72">
          <cell r="BP72" t="str">
            <v>劳务工-劳务发放</v>
          </cell>
        </row>
        <row r="73">
          <cell r="C73" t="str">
            <v>刘红卫</v>
          </cell>
          <cell r="D73" t="str">
            <v>生产制造部</v>
          </cell>
          <cell r="E73">
            <v>45809</v>
          </cell>
          <cell r="F73" t="str">
            <v>发泡操作工</v>
          </cell>
          <cell r="G73">
            <v>45839</v>
          </cell>
          <cell r="H73">
            <v>26</v>
          </cell>
          <cell r="I73">
            <v>27</v>
          </cell>
        </row>
        <row r="73">
          <cell r="L73">
            <v>2701.94711</v>
          </cell>
        </row>
        <row r="73">
          <cell r="N73">
            <v>2701.94711</v>
          </cell>
          <cell r="O73">
            <v>1547.30769230769</v>
          </cell>
        </row>
        <row r="73">
          <cell r="BJ73">
            <v>5849.89</v>
          </cell>
        </row>
        <row r="73">
          <cell r="BP73" t="str">
            <v>劳务工-劳务发放</v>
          </cell>
        </row>
        <row r="74">
          <cell r="C74" t="str">
            <v>刘季香</v>
          </cell>
          <cell r="D74" t="str">
            <v>生产制造部</v>
          </cell>
          <cell r="E74">
            <v>45809</v>
          </cell>
          <cell r="F74" t="str">
            <v>发泡操作工</v>
          </cell>
          <cell r="G74">
            <v>45839</v>
          </cell>
          <cell r="H74">
            <v>26</v>
          </cell>
          <cell r="I74">
            <v>27</v>
          </cell>
        </row>
        <row r="74">
          <cell r="L74">
            <v>2365.730954</v>
          </cell>
        </row>
        <row r="74">
          <cell r="N74">
            <v>2365.730954</v>
          </cell>
          <cell r="O74">
            <v>1547.30769230769</v>
          </cell>
        </row>
        <row r="74">
          <cell r="BJ74">
            <v>5718.18</v>
          </cell>
        </row>
        <row r="74">
          <cell r="BP74" t="str">
            <v>劳务工-劳务发放</v>
          </cell>
        </row>
        <row r="75">
          <cell r="C75" t="str">
            <v>张波滔</v>
          </cell>
          <cell r="D75" t="str">
            <v>生产制造部</v>
          </cell>
          <cell r="E75">
            <v>45825</v>
          </cell>
          <cell r="F75" t="str">
            <v>发泡操作工</v>
          </cell>
          <cell r="G75">
            <v>45839</v>
          </cell>
          <cell r="H75">
            <v>26</v>
          </cell>
          <cell r="I75">
            <v>28</v>
          </cell>
        </row>
        <row r="75">
          <cell r="L75">
            <v>2800.28404</v>
          </cell>
        </row>
        <row r="75">
          <cell r="N75">
            <v>2800.28404</v>
          </cell>
          <cell r="O75">
            <v>1604.61538461538</v>
          </cell>
        </row>
        <row r="75">
          <cell r="BJ75">
            <v>6302.9</v>
          </cell>
        </row>
        <row r="75">
          <cell r="BP75" t="str">
            <v>劳务工-劳务发放</v>
          </cell>
        </row>
        <row r="76">
          <cell r="C76" t="str">
            <v>谭哲</v>
          </cell>
          <cell r="D76" t="str">
            <v>生产制造部</v>
          </cell>
          <cell r="E76">
            <v>45825</v>
          </cell>
          <cell r="F76" t="str">
            <v>发泡操作工</v>
          </cell>
          <cell r="G76">
            <v>45839</v>
          </cell>
          <cell r="H76">
            <v>26</v>
          </cell>
          <cell r="I76">
            <v>26</v>
          </cell>
        </row>
        <row r="76">
          <cell r="L76">
            <v>2583.79018</v>
          </cell>
        </row>
        <row r="76">
          <cell r="N76">
            <v>2583.79018</v>
          </cell>
          <cell r="O76">
            <v>1490</v>
          </cell>
        </row>
        <row r="76">
          <cell r="BJ76">
            <v>5804.79</v>
          </cell>
        </row>
        <row r="76">
          <cell r="BP76" t="str">
            <v>劳务工-劳务发放</v>
          </cell>
        </row>
        <row r="77">
          <cell r="C77" t="str">
            <v>黄翠兰</v>
          </cell>
          <cell r="D77" t="str">
            <v>生产制造部</v>
          </cell>
          <cell r="E77">
            <v>45811</v>
          </cell>
          <cell r="F77" t="str">
            <v>发泡操作工</v>
          </cell>
          <cell r="G77">
            <v>45839</v>
          </cell>
          <cell r="H77">
            <v>24</v>
          </cell>
          <cell r="I77">
            <v>24</v>
          </cell>
        </row>
        <row r="77">
          <cell r="L77">
            <v>2406.93632</v>
          </cell>
        </row>
        <row r="77">
          <cell r="N77">
            <v>2406.93632</v>
          </cell>
          <cell r="O77">
            <v>1490</v>
          </cell>
        </row>
        <row r="77">
          <cell r="BJ77">
            <v>5572.61</v>
          </cell>
        </row>
        <row r="77">
          <cell r="BP77" t="str">
            <v>劳务工-劳务发放</v>
          </cell>
        </row>
        <row r="78">
          <cell r="C78" t="str">
            <v>诸葛启发</v>
          </cell>
          <cell r="D78" t="str">
            <v>生产制造部</v>
          </cell>
          <cell r="E78">
            <v>45811</v>
          </cell>
          <cell r="F78" t="str">
            <v>发泡操作工</v>
          </cell>
          <cell r="G78">
            <v>45839</v>
          </cell>
          <cell r="H78">
            <v>25</v>
          </cell>
          <cell r="I78">
            <v>25</v>
          </cell>
        </row>
        <row r="78">
          <cell r="L78">
            <v>2505.27325</v>
          </cell>
        </row>
        <row r="78">
          <cell r="N78">
            <v>2505.27325</v>
          </cell>
          <cell r="O78">
            <v>1490</v>
          </cell>
        </row>
        <row r="78">
          <cell r="BJ78">
            <v>5302.58</v>
          </cell>
        </row>
        <row r="78">
          <cell r="BP78" t="str">
            <v>劳务工-劳务发放</v>
          </cell>
        </row>
        <row r="79">
          <cell r="C79" t="str">
            <v>黄槿喆</v>
          </cell>
          <cell r="D79" t="str">
            <v>生产制造部</v>
          </cell>
          <cell r="E79">
            <v>45812</v>
          </cell>
          <cell r="F79" t="str">
            <v>发泡操作工</v>
          </cell>
          <cell r="G79">
            <v>45839</v>
          </cell>
          <cell r="H79">
            <v>26</v>
          </cell>
          <cell r="I79">
            <v>22</v>
          </cell>
        </row>
        <row r="79">
          <cell r="L79">
            <v>2406.93632</v>
          </cell>
        </row>
        <row r="79">
          <cell r="N79">
            <v>2406.93632</v>
          </cell>
          <cell r="O79">
            <v>1260.76923076923</v>
          </cell>
        </row>
        <row r="79">
          <cell r="BJ79">
            <v>5210.63</v>
          </cell>
        </row>
        <row r="79">
          <cell r="BP79" t="str">
            <v>劳务工-劳务发放</v>
          </cell>
        </row>
        <row r="80">
          <cell r="C80" t="str">
            <v>陶巨喜</v>
          </cell>
          <cell r="D80" t="str">
            <v>生产制造部</v>
          </cell>
          <cell r="E80">
            <v>45814</v>
          </cell>
          <cell r="F80" t="str">
            <v>发泡操作工</v>
          </cell>
          <cell r="G80">
            <v>45839</v>
          </cell>
          <cell r="H80">
            <v>22</v>
          </cell>
          <cell r="I80">
            <v>20</v>
          </cell>
        </row>
        <row r="80">
          <cell r="L80">
            <v>1993.7686</v>
          </cell>
        </row>
        <row r="80">
          <cell r="N80">
            <v>1993.7686</v>
          </cell>
          <cell r="O80">
            <v>1354.54545454545</v>
          </cell>
        </row>
        <row r="80">
          <cell r="BJ80">
            <v>4850.08</v>
          </cell>
        </row>
        <row r="80">
          <cell r="BP80" t="str">
            <v>劳务工-劳务发放</v>
          </cell>
        </row>
        <row r="81">
          <cell r="C81" t="str">
            <v>唐相健</v>
          </cell>
          <cell r="D81" t="str">
            <v>生产制造部</v>
          </cell>
          <cell r="E81">
            <v>45818</v>
          </cell>
          <cell r="F81" t="str">
            <v>发泡操作工</v>
          </cell>
          <cell r="G81">
            <v>45839</v>
          </cell>
          <cell r="H81">
            <v>25</v>
          </cell>
          <cell r="I81">
            <v>25</v>
          </cell>
        </row>
        <row r="81">
          <cell r="L81">
            <v>2505.27325</v>
          </cell>
        </row>
        <row r="81">
          <cell r="N81">
            <v>2505.27325</v>
          </cell>
          <cell r="O81">
            <v>1490</v>
          </cell>
        </row>
        <row r="81">
          <cell r="BJ81">
            <v>5921.85</v>
          </cell>
        </row>
        <row r="81">
          <cell r="BP81" t="str">
            <v>劳务工-劳务发放</v>
          </cell>
        </row>
        <row r="82">
          <cell r="C82" t="str">
            <v>包文彬</v>
          </cell>
          <cell r="D82" t="str">
            <v>生产制造部</v>
          </cell>
          <cell r="E82">
            <v>45818</v>
          </cell>
          <cell r="F82" t="str">
            <v>发泡操作工</v>
          </cell>
          <cell r="G82">
            <v>45839</v>
          </cell>
          <cell r="H82">
            <v>22</v>
          </cell>
          <cell r="I82">
            <v>21</v>
          </cell>
        </row>
        <row r="82">
          <cell r="L82">
            <v>2072.28553</v>
          </cell>
        </row>
        <row r="82">
          <cell r="N82">
            <v>2072.28553</v>
          </cell>
          <cell r="O82">
            <v>1422.27272727273</v>
          </cell>
        </row>
        <row r="82">
          <cell r="BJ82">
            <v>5013.48</v>
          </cell>
        </row>
        <row r="82">
          <cell r="BP82" t="str">
            <v>劳务工-劳务发放</v>
          </cell>
        </row>
        <row r="83">
          <cell r="C83" t="str">
            <v>唐国祥</v>
          </cell>
          <cell r="D83" t="str">
            <v>生产制造部</v>
          </cell>
          <cell r="E83">
            <v>45829</v>
          </cell>
          <cell r="F83" t="str">
            <v>发泡操作工</v>
          </cell>
          <cell r="G83">
            <v>45839</v>
          </cell>
          <cell r="H83">
            <v>22</v>
          </cell>
          <cell r="I83">
            <v>19</v>
          </cell>
        </row>
        <row r="83">
          <cell r="L83">
            <v>1874.44315</v>
          </cell>
        </row>
        <row r="83">
          <cell r="N83">
            <v>1499.55452</v>
          </cell>
          <cell r="O83">
            <v>1286.81818181818</v>
          </cell>
        </row>
        <row r="83">
          <cell r="BJ83">
            <v>4232.19</v>
          </cell>
        </row>
        <row r="83">
          <cell r="BP83" t="str">
            <v>劳务工-劳务发放</v>
          </cell>
        </row>
        <row r="84">
          <cell r="C84" t="str">
            <v>张桂花</v>
          </cell>
          <cell r="D84" t="str">
            <v>生产制造部</v>
          </cell>
          <cell r="E84">
            <v>45829</v>
          </cell>
          <cell r="F84" t="str">
            <v>发泡操作工</v>
          </cell>
          <cell r="G84">
            <v>45839</v>
          </cell>
          <cell r="H84">
            <v>26</v>
          </cell>
          <cell r="I84">
            <v>26</v>
          </cell>
        </row>
        <row r="84">
          <cell r="L84">
            <v>2635.2301</v>
          </cell>
        </row>
        <row r="84">
          <cell r="N84">
            <v>2108.18408</v>
          </cell>
          <cell r="O84">
            <v>1490</v>
          </cell>
        </row>
        <row r="84">
          <cell r="BJ84">
            <v>5346.18</v>
          </cell>
        </row>
        <row r="84">
          <cell r="BP84" t="str">
            <v>劳务工-劳务发放</v>
          </cell>
        </row>
        <row r="85">
          <cell r="C85" t="str">
            <v>曹庆华</v>
          </cell>
          <cell r="D85" t="str">
            <v>生产制造部</v>
          </cell>
          <cell r="E85">
            <v>45830</v>
          </cell>
          <cell r="F85" t="str">
            <v>发泡操作工</v>
          </cell>
          <cell r="G85">
            <v>45839</v>
          </cell>
          <cell r="H85">
            <v>26</v>
          </cell>
          <cell r="I85">
            <v>26</v>
          </cell>
        </row>
        <row r="85">
          <cell r="L85">
            <v>2306.907686</v>
          </cell>
        </row>
        <row r="85">
          <cell r="N85">
            <v>1845.5261488</v>
          </cell>
          <cell r="O85">
            <v>1490</v>
          </cell>
        </row>
        <row r="85">
          <cell r="BJ85">
            <v>5012.67</v>
          </cell>
        </row>
        <row r="85">
          <cell r="BP85" t="str">
            <v>劳务工-劳务发放</v>
          </cell>
        </row>
        <row r="86">
          <cell r="C86" t="str">
            <v>张子望</v>
          </cell>
          <cell r="D86" t="str">
            <v>生产制造部</v>
          </cell>
          <cell r="E86">
            <v>45830</v>
          </cell>
          <cell r="F86" t="str">
            <v>发泡操作工</v>
          </cell>
          <cell r="G86">
            <v>45839</v>
          </cell>
          <cell r="H86">
            <v>23</v>
          </cell>
          <cell r="I86">
            <v>23</v>
          </cell>
        </row>
        <row r="86">
          <cell r="L86">
            <v>2308.59939</v>
          </cell>
        </row>
        <row r="86">
          <cell r="N86">
            <v>1846.879512</v>
          </cell>
          <cell r="O86">
            <v>1490</v>
          </cell>
        </row>
        <row r="86">
          <cell r="BJ86">
            <v>4988.93</v>
          </cell>
        </row>
        <row r="86">
          <cell r="BP86" t="str">
            <v>劳务工-劳务发放</v>
          </cell>
        </row>
        <row r="87">
          <cell r="C87" t="str">
            <v>陈钰</v>
          </cell>
          <cell r="D87" t="str">
            <v>生产制造部</v>
          </cell>
          <cell r="E87">
            <v>45830</v>
          </cell>
          <cell r="F87" t="str">
            <v>发泡操作工</v>
          </cell>
          <cell r="G87">
            <v>45839</v>
          </cell>
          <cell r="H87">
            <v>26</v>
          </cell>
          <cell r="I87">
            <v>27</v>
          </cell>
        </row>
        <row r="87">
          <cell r="L87">
            <v>2701.94711</v>
          </cell>
        </row>
        <row r="87">
          <cell r="N87">
            <v>2161.557688</v>
          </cell>
          <cell r="O87">
            <v>1547.30769230769</v>
          </cell>
        </row>
        <row r="87">
          <cell r="BJ87">
            <v>4881.87</v>
          </cell>
        </row>
        <row r="87">
          <cell r="BP87" t="str">
            <v>劳务工-劳务发放</v>
          </cell>
        </row>
        <row r="88">
          <cell r="C88" t="str">
            <v>王明</v>
          </cell>
          <cell r="D88" t="str">
            <v>生产制造部</v>
          </cell>
          <cell r="E88">
            <v>45677</v>
          </cell>
          <cell r="F88" t="str">
            <v>发泡操作工</v>
          </cell>
          <cell r="G88">
            <v>45839</v>
          </cell>
          <cell r="H88">
            <v>26</v>
          </cell>
          <cell r="I88">
            <v>26</v>
          </cell>
        </row>
        <row r="88">
          <cell r="L88">
            <v>2327.65632</v>
          </cell>
        </row>
        <row r="88">
          <cell r="N88">
            <v>2327.65632</v>
          </cell>
          <cell r="O88">
            <v>1536.92307692308</v>
          </cell>
        </row>
        <row r="88">
          <cell r="BJ88">
            <v>6145.05</v>
          </cell>
        </row>
        <row r="88">
          <cell r="BP88" t="str">
            <v>劳务工-劳务发放</v>
          </cell>
        </row>
        <row r="89">
          <cell r="C89" t="str">
            <v>张超锋</v>
          </cell>
          <cell r="D89" t="str">
            <v>生产制造部</v>
          </cell>
          <cell r="E89">
            <v>45759</v>
          </cell>
          <cell r="F89" t="str">
            <v>发泡操作工</v>
          </cell>
          <cell r="G89">
            <v>45839</v>
          </cell>
          <cell r="H89">
            <v>26</v>
          </cell>
          <cell r="I89">
            <v>2</v>
          </cell>
        </row>
        <row r="89">
          <cell r="L89">
            <v>255.904939</v>
          </cell>
        </row>
        <row r="89">
          <cell r="N89">
            <v>255.904939</v>
          </cell>
          <cell r="O89">
            <v>114.615384615385</v>
          </cell>
        </row>
        <row r="89">
          <cell r="BJ89">
            <v>103.72</v>
          </cell>
        </row>
        <row r="89">
          <cell r="BP89" t="str">
            <v>劳务工-劳务发放</v>
          </cell>
        </row>
        <row r="90">
          <cell r="C90" t="str">
            <v>陈元庆</v>
          </cell>
          <cell r="D90" t="str">
            <v>生产制造部</v>
          </cell>
          <cell r="E90">
            <v>45695</v>
          </cell>
          <cell r="F90" t="str">
            <v>发泡操作工</v>
          </cell>
          <cell r="G90">
            <v>45839</v>
          </cell>
          <cell r="H90">
            <v>26</v>
          </cell>
          <cell r="I90">
            <v>4.5</v>
          </cell>
        </row>
        <row r="90">
          <cell r="L90">
            <v>501.976185</v>
          </cell>
        </row>
        <row r="90">
          <cell r="N90">
            <v>501.976185</v>
          </cell>
          <cell r="O90">
            <v>257.884615384615</v>
          </cell>
        </row>
        <row r="90">
          <cell r="BJ90">
            <v>941.51</v>
          </cell>
        </row>
        <row r="90">
          <cell r="BP90" t="str">
            <v>劳务工-劳务发放</v>
          </cell>
        </row>
        <row r="91">
          <cell r="C91" t="str">
            <v>曹诗富</v>
          </cell>
          <cell r="D91" t="str">
            <v>生产制造部</v>
          </cell>
          <cell r="E91">
            <v>45812</v>
          </cell>
          <cell r="F91" t="str">
            <v>发泡操作工</v>
          </cell>
          <cell r="G91">
            <v>45839</v>
          </cell>
          <cell r="H91">
            <v>26</v>
          </cell>
          <cell r="I91">
            <v>4</v>
          </cell>
        </row>
        <row r="91">
          <cell r="L91">
            <v>484.4854</v>
          </cell>
        </row>
        <row r="91">
          <cell r="N91">
            <v>484.4854</v>
          </cell>
          <cell r="O91">
            <v>229.230769230769</v>
          </cell>
        </row>
        <row r="91">
          <cell r="BJ91">
            <v>884.07</v>
          </cell>
        </row>
        <row r="91">
          <cell r="BP91" t="str">
            <v>劳务工-劳务发放</v>
          </cell>
        </row>
        <row r="92">
          <cell r="C92" t="str">
            <v>李冬阳</v>
          </cell>
          <cell r="D92" t="str">
            <v>生产制造部</v>
          </cell>
          <cell r="E92">
            <v>45813</v>
          </cell>
          <cell r="F92" t="str">
            <v>发泡操作工</v>
          </cell>
          <cell r="G92">
            <v>45839</v>
          </cell>
          <cell r="H92">
            <v>26</v>
          </cell>
          <cell r="I92">
            <v>2.5</v>
          </cell>
        </row>
        <row r="92">
          <cell r="L92">
            <v>306.534625</v>
          </cell>
        </row>
        <row r="92">
          <cell r="N92">
            <v>306.534625</v>
          </cell>
          <cell r="O92">
            <v>143.269230769231</v>
          </cell>
        </row>
        <row r="92">
          <cell r="BJ92">
            <v>565.12</v>
          </cell>
        </row>
        <row r="92">
          <cell r="BP92" t="str">
            <v>劳务工-劳务发放</v>
          </cell>
        </row>
        <row r="93">
          <cell r="C93" t="str">
            <v>谭桂平</v>
          </cell>
          <cell r="D93" t="str">
            <v>生产制造部</v>
          </cell>
          <cell r="E93">
            <v>45811</v>
          </cell>
          <cell r="F93" t="str">
            <v>发泡操作工</v>
          </cell>
          <cell r="G93">
            <v>45839</v>
          </cell>
          <cell r="H93">
            <v>26</v>
          </cell>
          <cell r="I93">
            <v>2</v>
          </cell>
        </row>
        <row r="93">
          <cell r="L93">
            <v>190.12468</v>
          </cell>
        </row>
        <row r="93">
          <cell r="N93">
            <v>152.099744</v>
          </cell>
          <cell r="O93">
            <v>114.615384615385</v>
          </cell>
        </row>
        <row r="93">
          <cell r="BJ93">
            <v>338.1</v>
          </cell>
        </row>
        <row r="93">
          <cell r="BP93" t="str">
            <v>劳务工-劳务发放</v>
          </cell>
        </row>
        <row r="94">
          <cell r="C94" t="str">
            <v>林虎</v>
          </cell>
          <cell r="D94" t="str">
            <v>生产制造部</v>
          </cell>
          <cell r="E94">
            <v>41904</v>
          </cell>
          <cell r="F94" t="str">
            <v>支援发泡</v>
          </cell>
          <cell r="G94">
            <v>45839</v>
          </cell>
          <cell r="H94">
            <v>24</v>
          </cell>
          <cell r="I94">
            <v>24</v>
          </cell>
        </row>
        <row r="94">
          <cell r="N94">
            <v>2437.7624</v>
          </cell>
          <cell r="O94">
            <v>1490</v>
          </cell>
        </row>
        <row r="94">
          <cell r="BJ94">
            <v>5180.03</v>
          </cell>
        </row>
        <row r="94">
          <cell r="BO94" t="str">
            <v>430321197201117871</v>
          </cell>
          <cell r="BP94" t="str">
            <v>合同工</v>
          </cell>
        </row>
        <row r="95">
          <cell r="C95" t="str">
            <v>郭正军</v>
          </cell>
          <cell r="D95" t="str">
            <v>生产制造部</v>
          </cell>
          <cell r="E95">
            <v>44712</v>
          </cell>
          <cell r="F95" t="str">
            <v>支援发泡</v>
          </cell>
          <cell r="G95">
            <v>45839</v>
          </cell>
          <cell r="H95">
            <v>22</v>
          </cell>
          <cell r="I95">
            <v>22</v>
          </cell>
        </row>
        <row r="95">
          <cell r="N95">
            <v>2210.26246</v>
          </cell>
          <cell r="O95">
            <v>1490</v>
          </cell>
        </row>
        <row r="95">
          <cell r="BJ95">
            <v>5017.47</v>
          </cell>
        </row>
        <row r="95">
          <cell r="BO95" t="str">
            <v>43022119740226651X</v>
          </cell>
          <cell r="BP95" t="str">
            <v>劳务工</v>
          </cell>
        </row>
        <row r="96">
          <cell r="C96" t="str">
            <v>刘志平</v>
          </cell>
          <cell r="D96" t="str">
            <v>生产制造部</v>
          </cell>
          <cell r="E96">
            <v>41253</v>
          </cell>
          <cell r="F96" t="str">
            <v>支援发泡</v>
          </cell>
          <cell r="G96">
            <v>45839</v>
          </cell>
          <cell r="H96">
            <v>26</v>
          </cell>
          <cell r="I96">
            <v>27</v>
          </cell>
        </row>
        <row r="96">
          <cell r="N96">
            <v>2017.84432</v>
          </cell>
          <cell r="O96">
            <v>1547.30769230769</v>
          </cell>
        </row>
        <row r="96">
          <cell r="BJ96">
            <v>4745.88</v>
          </cell>
        </row>
        <row r="96">
          <cell r="BO96" t="str">
            <v>430481199112246971</v>
          </cell>
          <cell r="BP96" t="str">
            <v>合同工</v>
          </cell>
        </row>
        <row r="97">
          <cell r="C97" t="str">
            <v>蒋正林</v>
          </cell>
          <cell r="D97" t="str">
            <v>生产制造部</v>
          </cell>
          <cell r="E97">
            <v>41520</v>
          </cell>
          <cell r="F97" t="str">
            <v>支援发泡</v>
          </cell>
          <cell r="G97">
            <v>45839</v>
          </cell>
          <cell r="H97">
            <v>20.5</v>
          </cell>
          <cell r="I97">
            <v>20.5</v>
          </cell>
        </row>
        <row r="97">
          <cell r="N97">
            <v>2067.318925</v>
          </cell>
          <cell r="O97">
            <v>1490</v>
          </cell>
        </row>
        <row r="97">
          <cell r="BJ97">
            <v>4276.29</v>
          </cell>
        </row>
        <row r="97">
          <cell r="BO97" t="str">
            <v>430211196509183530</v>
          </cell>
          <cell r="BP97" t="str">
            <v>劳务工</v>
          </cell>
        </row>
        <row r="98">
          <cell r="C98" t="str">
            <v>冉景斌</v>
          </cell>
          <cell r="D98" t="str">
            <v>生产制造部</v>
          </cell>
          <cell r="E98">
            <v>41396</v>
          </cell>
          <cell r="F98" t="str">
            <v>支援发泡</v>
          </cell>
          <cell r="G98">
            <v>45839</v>
          </cell>
          <cell r="H98">
            <v>24.5</v>
          </cell>
          <cell r="I98">
            <v>23.5</v>
          </cell>
        </row>
        <row r="98">
          <cell r="N98">
            <v>1308.7026036</v>
          </cell>
          <cell r="O98">
            <v>1429.18367346939</v>
          </cell>
        </row>
        <row r="98">
          <cell r="BJ98">
            <v>3621.91</v>
          </cell>
        </row>
        <row r="98">
          <cell r="BO98" t="str">
            <v>522128196705130837</v>
          </cell>
          <cell r="BP98" t="str">
            <v>合同工</v>
          </cell>
        </row>
        <row r="99">
          <cell r="C99" t="str">
            <v>刘孝其</v>
          </cell>
          <cell r="D99" t="str">
            <v>生产制造部</v>
          </cell>
          <cell r="E99">
            <v>41325</v>
          </cell>
          <cell r="F99" t="str">
            <v>支援发泡</v>
          </cell>
          <cell r="G99">
            <v>45839</v>
          </cell>
          <cell r="H99">
            <v>26</v>
          </cell>
          <cell r="I99">
            <v>26</v>
          </cell>
        </row>
        <row r="99">
          <cell r="N99">
            <v>3038.852</v>
          </cell>
          <cell r="O99">
            <v>1490</v>
          </cell>
        </row>
        <row r="99">
          <cell r="BJ99">
            <v>5671.78</v>
          </cell>
        </row>
        <row r="99">
          <cell r="BO99" t="str">
            <v>430221196508206879</v>
          </cell>
          <cell r="BP99" t="str">
            <v>合同工</v>
          </cell>
        </row>
        <row r="100">
          <cell r="C100" t="str">
            <v>马凤</v>
          </cell>
          <cell r="D100" t="str">
            <v>生产制造部</v>
          </cell>
          <cell r="E100">
            <v>45705</v>
          </cell>
          <cell r="F100" t="str">
            <v>发泡操作工</v>
          </cell>
          <cell r="G100">
            <v>45839</v>
          </cell>
          <cell r="H100">
            <v>26</v>
          </cell>
          <cell r="I100">
            <v>24.8</v>
          </cell>
        </row>
        <row r="100">
          <cell r="M100">
            <v>123.609827580645</v>
          </cell>
          <cell r="N100">
            <v>2765.523724</v>
          </cell>
          <cell r="O100">
            <v>1535.84615384615</v>
          </cell>
        </row>
        <row r="100">
          <cell r="BJ100">
            <v>6426.6</v>
          </cell>
        </row>
        <row r="100">
          <cell r="BP100" t="str">
            <v>劳务工-劳务发放</v>
          </cell>
        </row>
        <row r="101">
          <cell r="C101" t="str">
            <v>彭健</v>
          </cell>
          <cell r="D101" t="str">
            <v>技术质量部</v>
          </cell>
          <cell r="E101">
            <v>41701</v>
          </cell>
          <cell r="F101" t="str">
            <v>发泡检验员</v>
          </cell>
          <cell r="G101">
            <v>45839</v>
          </cell>
          <cell r="H101">
            <v>26</v>
          </cell>
          <cell r="I101">
            <v>29</v>
          </cell>
        </row>
        <row r="101">
          <cell r="M101">
            <v>114.859712068966</v>
          </cell>
          <cell r="N101">
            <v>3030.93165</v>
          </cell>
          <cell r="O101">
            <v>1661.92307692308</v>
          </cell>
        </row>
        <row r="101">
          <cell r="BJ101">
            <v>6072.14</v>
          </cell>
        </row>
        <row r="101">
          <cell r="BO101" t="str">
            <v>430281198712019195</v>
          </cell>
          <cell r="BP101" t="str">
            <v>合同工</v>
          </cell>
        </row>
        <row r="102">
          <cell r="C102" t="str">
            <v>李需</v>
          </cell>
          <cell r="D102" t="str">
            <v>生产制造部</v>
          </cell>
          <cell r="E102">
            <v>45591</v>
          </cell>
          <cell r="F102" t="str">
            <v>发泡检验员</v>
          </cell>
          <cell r="G102">
            <v>45839</v>
          </cell>
          <cell r="H102">
            <v>26</v>
          </cell>
          <cell r="I102">
            <v>28</v>
          </cell>
        </row>
        <row r="102">
          <cell r="M102">
            <v>125.67</v>
          </cell>
          <cell r="N102">
            <v>2932.1978</v>
          </cell>
          <cell r="O102">
            <v>1604.61538461538</v>
          </cell>
        </row>
        <row r="102">
          <cell r="BJ102">
            <v>6624.64</v>
          </cell>
        </row>
        <row r="102">
          <cell r="BO102" t="str">
            <v>430281198610134520</v>
          </cell>
          <cell r="BP102" t="str">
            <v>劳务工-劳务发放</v>
          </cell>
        </row>
        <row r="103">
          <cell r="C103" t="str">
            <v>卫伟伟</v>
          </cell>
          <cell r="D103" t="str">
            <v>生产制造部</v>
          </cell>
          <cell r="E103">
            <v>45771</v>
          </cell>
          <cell r="F103" t="str">
            <v>发泡操作工</v>
          </cell>
          <cell r="G103">
            <v>45839</v>
          </cell>
          <cell r="H103">
            <v>26</v>
          </cell>
          <cell r="I103">
            <v>27</v>
          </cell>
        </row>
        <row r="103">
          <cell r="M103">
            <v>114.853596666667</v>
          </cell>
          <cell r="N103">
            <v>2801.04711</v>
          </cell>
          <cell r="O103">
            <v>1547.30769230769</v>
          </cell>
        </row>
        <row r="103">
          <cell r="BJ103">
            <v>6185.51</v>
          </cell>
        </row>
        <row r="103">
          <cell r="BP103" t="str">
            <v>劳务工-劳务发放</v>
          </cell>
        </row>
        <row r="104">
          <cell r="C104" t="str">
            <v>罗向锋</v>
          </cell>
          <cell r="D104" t="str">
            <v>生产制造部</v>
          </cell>
          <cell r="E104">
            <v>45637</v>
          </cell>
          <cell r="F104" t="str">
            <v>发泡操作工</v>
          </cell>
          <cell r="G104">
            <v>45839</v>
          </cell>
          <cell r="H104">
            <v>26</v>
          </cell>
          <cell r="I104">
            <v>16</v>
          </cell>
        </row>
        <row r="104">
          <cell r="M104">
            <v>111.793225</v>
          </cell>
          <cell r="N104">
            <v>1488.6916</v>
          </cell>
          <cell r="O104">
            <v>916.923076923077</v>
          </cell>
        </row>
        <row r="104">
          <cell r="BJ104">
            <v>3215.34</v>
          </cell>
        </row>
        <row r="104">
          <cell r="BP104" t="str">
            <v>劳务工-劳务发放</v>
          </cell>
        </row>
        <row r="105">
          <cell r="C105" t="str">
            <v>彭智勇</v>
          </cell>
          <cell r="D105" t="str">
            <v>生产制造部</v>
          </cell>
          <cell r="E105">
            <v>45727</v>
          </cell>
          <cell r="F105" t="str">
            <v>发泡操作工</v>
          </cell>
          <cell r="G105">
            <v>45839</v>
          </cell>
          <cell r="H105">
            <v>26</v>
          </cell>
          <cell r="I105">
            <v>27</v>
          </cell>
        </row>
        <row r="105">
          <cell r="M105">
            <v>114.853596666667</v>
          </cell>
          <cell r="N105">
            <v>2801.04711</v>
          </cell>
          <cell r="O105">
            <v>1547.30769230769</v>
          </cell>
        </row>
        <row r="105">
          <cell r="BJ105">
            <v>6079.51</v>
          </cell>
        </row>
        <row r="105">
          <cell r="BP105" t="str">
            <v>劳务工-劳务发放</v>
          </cell>
        </row>
        <row r="106">
          <cell r="C106" t="str">
            <v>易任红</v>
          </cell>
          <cell r="D106" t="str">
            <v>生产制造部</v>
          </cell>
          <cell r="E106">
            <v>41332</v>
          </cell>
          <cell r="F106" t="str">
            <v>总装前排</v>
          </cell>
          <cell r="G106">
            <v>45839</v>
          </cell>
          <cell r="H106">
            <v>26</v>
          </cell>
          <cell r="I106">
            <v>18</v>
          </cell>
        </row>
        <row r="106">
          <cell r="L106">
            <v>5449.33</v>
          </cell>
          <cell r="M106">
            <v>135.3</v>
          </cell>
          <cell r="N106">
            <v>1818.9916</v>
          </cell>
          <cell r="O106">
            <v>962.307692307692</v>
          </cell>
        </row>
        <row r="106">
          <cell r="BJ106">
            <v>3887.38</v>
          </cell>
        </row>
        <row r="106">
          <cell r="BO106" t="str">
            <v>430211196612110014</v>
          </cell>
          <cell r="BP106" t="str">
            <v>劳务工</v>
          </cell>
        </row>
        <row r="107">
          <cell r="C107" t="str">
            <v>贺王瑜</v>
          </cell>
          <cell r="D107" t="str">
            <v>技术质量部</v>
          </cell>
          <cell r="E107">
            <v>41573</v>
          </cell>
          <cell r="F107" t="str">
            <v>总装检验员</v>
          </cell>
          <cell r="G107">
            <v>45839</v>
          </cell>
          <cell r="H107">
            <v>18.5</v>
          </cell>
          <cell r="I107">
            <v>18.5</v>
          </cell>
        </row>
        <row r="107">
          <cell r="L107">
            <v>5449.33</v>
          </cell>
          <cell r="M107">
            <v>135.3</v>
          </cell>
          <cell r="N107">
            <v>2203.05</v>
          </cell>
          <cell r="O107">
            <v>1390</v>
          </cell>
        </row>
        <row r="107">
          <cell r="BJ107">
            <v>3953.64</v>
          </cell>
        </row>
        <row r="107">
          <cell r="BO107" t="str">
            <v>430203197207186036</v>
          </cell>
          <cell r="BP107" t="str">
            <v>合同工</v>
          </cell>
        </row>
        <row r="108">
          <cell r="C108" t="str">
            <v>罗亚南</v>
          </cell>
          <cell r="D108" t="str">
            <v>生产制造部</v>
          </cell>
          <cell r="E108">
            <v>41612</v>
          </cell>
          <cell r="F108" t="str">
            <v>总装车间</v>
          </cell>
          <cell r="G108">
            <v>45839</v>
          </cell>
          <cell r="H108">
            <v>24</v>
          </cell>
          <cell r="I108">
            <v>24</v>
          </cell>
        </row>
        <row r="108">
          <cell r="L108">
            <v>5449.33</v>
          </cell>
          <cell r="M108">
            <v>135.3</v>
          </cell>
          <cell r="N108">
            <v>4076.45</v>
          </cell>
          <cell r="O108">
            <v>1390</v>
          </cell>
        </row>
        <row r="108">
          <cell r="BJ108">
            <v>5572.84</v>
          </cell>
        </row>
        <row r="108">
          <cell r="BO108" t="str">
            <v>430202197709246071</v>
          </cell>
          <cell r="BP108" t="str">
            <v>合同工</v>
          </cell>
        </row>
        <row r="109">
          <cell r="C109" t="str">
            <v>欧响亮</v>
          </cell>
          <cell r="D109" t="str">
            <v>生产制造部</v>
          </cell>
          <cell r="E109">
            <v>43595</v>
          </cell>
          <cell r="F109" t="str">
            <v>总装前排</v>
          </cell>
          <cell r="G109">
            <v>45839</v>
          </cell>
          <cell r="H109">
            <v>20</v>
          </cell>
          <cell r="I109">
            <v>20</v>
          </cell>
        </row>
        <row r="109">
          <cell r="L109">
            <v>5449.33</v>
          </cell>
          <cell r="M109">
            <v>135.3</v>
          </cell>
          <cell r="N109">
            <v>2806.72</v>
          </cell>
          <cell r="O109">
            <v>1390</v>
          </cell>
        </row>
        <row r="109">
          <cell r="BJ109">
            <v>4441.64</v>
          </cell>
        </row>
        <row r="109">
          <cell r="BO109" t="str">
            <v>430221199006283835</v>
          </cell>
          <cell r="BP109" t="str">
            <v>合同工</v>
          </cell>
        </row>
        <row r="110">
          <cell r="C110" t="str">
            <v>刘明</v>
          </cell>
          <cell r="D110" t="str">
            <v>生产制造部</v>
          </cell>
          <cell r="E110">
            <v>44306</v>
          </cell>
          <cell r="F110" t="str">
            <v>总装前排</v>
          </cell>
          <cell r="G110">
            <v>45839</v>
          </cell>
          <cell r="H110">
            <v>22</v>
          </cell>
          <cell r="I110">
            <v>22</v>
          </cell>
        </row>
        <row r="110">
          <cell r="L110">
            <v>5449.33</v>
          </cell>
          <cell r="M110">
            <v>135.3</v>
          </cell>
          <cell r="N110">
            <v>3736.95</v>
          </cell>
          <cell r="O110">
            <v>1390</v>
          </cell>
        </row>
        <row r="110">
          <cell r="BJ110">
            <v>5416.25</v>
          </cell>
        </row>
        <row r="110">
          <cell r="BO110" t="str">
            <v>430221198411125318</v>
          </cell>
          <cell r="BP110" t="str">
            <v>劳务工</v>
          </cell>
        </row>
        <row r="111">
          <cell r="C111" t="str">
            <v>杨亮亮</v>
          </cell>
          <cell r="D111" t="str">
            <v>生产制造部</v>
          </cell>
          <cell r="E111">
            <v>43685</v>
          </cell>
          <cell r="F111" t="str">
            <v>总装前排</v>
          </cell>
          <cell r="G111">
            <v>45839</v>
          </cell>
          <cell r="H111">
            <v>18.5</v>
          </cell>
          <cell r="I111">
            <v>18.5</v>
          </cell>
        </row>
        <row r="111">
          <cell r="L111">
            <v>5449.33</v>
          </cell>
          <cell r="M111">
            <v>135.3</v>
          </cell>
          <cell r="N111">
            <v>2352.65</v>
          </cell>
          <cell r="O111">
            <v>1390</v>
          </cell>
        </row>
        <row r="111">
          <cell r="BJ111">
            <v>4048.31</v>
          </cell>
        </row>
        <row r="111">
          <cell r="BO111" t="str">
            <v>430224198601162717</v>
          </cell>
          <cell r="BP111" t="str">
            <v>劳务工</v>
          </cell>
        </row>
        <row r="112">
          <cell r="C112" t="str">
            <v>苏超</v>
          </cell>
          <cell r="D112" t="str">
            <v>生产制造部</v>
          </cell>
          <cell r="E112">
            <v>41884</v>
          </cell>
          <cell r="F112" t="str">
            <v>总装前排</v>
          </cell>
          <cell r="G112">
            <v>45839</v>
          </cell>
          <cell r="H112">
            <v>19.5</v>
          </cell>
          <cell r="I112">
            <v>19.5</v>
          </cell>
        </row>
        <row r="112">
          <cell r="L112">
            <v>5449.33</v>
          </cell>
          <cell r="M112">
            <v>135.3</v>
          </cell>
          <cell r="N112">
            <v>2489.55</v>
          </cell>
          <cell r="O112">
            <v>1390</v>
          </cell>
        </row>
        <row r="112">
          <cell r="BJ112">
            <v>4024.95</v>
          </cell>
        </row>
        <row r="112">
          <cell r="BO112" t="str">
            <v>432502198409158371</v>
          </cell>
          <cell r="BP112" t="str">
            <v>合同工</v>
          </cell>
        </row>
        <row r="113">
          <cell r="C113" t="str">
            <v>王锋卡</v>
          </cell>
          <cell r="D113" t="str">
            <v>生产制造部</v>
          </cell>
          <cell r="E113">
            <v>45102</v>
          </cell>
          <cell r="F113" t="str">
            <v>总装前排</v>
          </cell>
          <cell r="G113">
            <v>45839</v>
          </cell>
          <cell r="H113">
            <v>19</v>
          </cell>
          <cell r="I113">
            <v>19</v>
          </cell>
        </row>
        <row r="113">
          <cell r="L113">
            <v>5449.33</v>
          </cell>
          <cell r="M113">
            <v>135.3</v>
          </cell>
          <cell r="N113">
            <v>2270.7</v>
          </cell>
          <cell r="O113">
            <v>1390</v>
          </cell>
        </row>
        <row r="113">
          <cell r="BJ113">
            <v>3941.08</v>
          </cell>
        </row>
        <row r="113">
          <cell r="BO113" t="str">
            <v>430221198910145954</v>
          </cell>
          <cell r="BP113" t="str">
            <v>劳务工</v>
          </cell>
        </row>
        <row r="114">
          <cell r="C114" t="str">
            <v>吴陈</v>
          </cell>
          <cell r="D114" t="str">
            <v>生产制造部</v>
          </cell>
          <cell r="E114">
            <v>42107</v>
          </cell>
          <cell r="F114" t="str">
            <v>总装前排</v>
          </cell>
          <cell r="G114">
            <v>45839</v>
          </cell>
          <cell r="H114">
            <v>19</v>
          </cell>
          <cell r="I114">
            <v>19</v>
          </cell>
        </row>
        <row r="114">
          <cell r="L114">
            <v>5449.33</v>
          </cell>
          <cell r="M114">
            <v>135.3</v>
          </cell>
          <cell r="N114">
            <v>2203.05</v>
          </cell>
          <cell r="O114">
            <v>1390</v>
          </cell>
        </row>
        <row r="114">
          <cell r="BJ114">
            <v>3828.87</v>
          </cell>
        </row>
        <row r="114">
          <cell r="BO114" t="str">
            <v>430203199001137035</v>
          </cell>
          <cell r="BP114" t="str">
            <v>合同工</v>
          </cell>
        </row>
        <row r="115">
          <cell r="C115" t="str">
            <v>刘文强</v>
          </cell>
          <cell r="D115" t="str">
            <v>生产制造部</v>
          </cell>
          <cell r="E115">
            <v>42554</v>
          </cell>
          <cell r="F115" t="str">
            <v>总装前排</v>
          </cell>
          <cell r="G115">
            <v>45839</v>
          </cell>
          <cell r="H115">
            <v>19</v>
          </cell>
          <cell r="I115">
            <v>19</v>
          </cell>
        </row>
        <row r="115">
          <cell r="L115">
            <v>5449.33</v>
          </cell>
          <cell r="M115">
            <v>135.3</v>
          </cell>
          <cell r="N115">
            <v>2203.05</v>
          </cell>
          <cell r="O115">
            <v>1390</v>
          </cell>
        </row>
        <row r="115">
          <cell r="BJ115">
            <v>3795.23</v>
          </cell>
        </row>
        <row r="115">
          <cell r="BO115" t="str">
            <v>430921198101045118</v>
          </cell>
          <cell r="BP115" t="str">
            <v>合同工</v>
          </cell>
        </row>
        <row r="116">
          <cell r="C116" t="str">
            <v>刘谦</v>
          </cell>
          <cell r="D116" t="str">
            <v>生产制造部</v>
          </cell>
          <cell r="E116">
            <v>42783</v>
          </cell>
          <cell r="F116" t="str">
            <v>总装前排</v>
          </cell>
          <cell r="G116">
            <v>45839</v>
          </cell>
          <cell r="H116">
            <v>18.5</v>
          </cell>
          <cell r="I116">
            <v>18.5</v>
          </cell>
        </row>
        <row r="116">
          <cell r="L116">
            <v>5449.33</v>
          </cell>
          <cell r="M116">
            <v>135.3</v>
          </cell>
          <cell r="N116">
            <v>2203.05</v>
          </cell>
          <cell r="O116">
            <v>1390</v>
          </cell>
        </row>
        <row r="116">
          <cell r="BJ116">
            <v>3721.73</v>
          </cell>
        </row>
        <row r="116">
          <cell r="BO116" t="str">
            <v>43028119810403683X</v>
          </cell>
          <cell r="BP116" t="str">
            <v>合同工</v>
          </cell>
        </row>
        <row r="117">
          <cell r="C117" t="str">
            <v>邓日顺</v>
          </cell>
          <cell r="D117" t="str">
            <v>生产制造部</v>
          </cell>
          <cell r="E117">
            <v>41881</v>
          </cell>
          <cell r="F117" t="str">
            <v>总装前排</v>
          </cell>
          <cell r="G117">
            <v>45839</v>
          </cell>
          <cell r="H117">
            <v>18.5</v>
          </cell>
          <cell r="I117">
            <v>18.5</v>
          </cell>
        </row>
        <row r="117">
          <cell r="L117">
            <v>5449.33</v>
          </cell>
          <cell r="M117">
            <v>135.3</v>
          </cell>
          <cell r="N117">
            <v>2203.05</v>
          </cell>
          <cell r="O117">
            <v>1390</v>
          </cell>
        </row>
        <row r="117">
          <cell r="BJ117">
            <v>3758.67</v>
          </cell>
        </row>
        <row r="117">
          <cell r="BO117" t="str">
            <v>430204199302173239</v>
          </cell>
          <cell r="BP117" t="str">
            <v>合同工</v>
          </cell>
        </row>
        <row r="118">
          <cell r="C118" t="str">
            <v>李亦斌</v>
          </cell>
          <cell r="D118" t="str">
            <v>生产制造部</v>
          </cell>
          <cell r="E118">
            <v>41718</v>
          </cell>
          <cell r="F118" t="str">
            <v>总装前排</v>
          </cell>
          <cell r="G118">
            <v>45839</v>
          </cell>
          <cell r="H118">
            <v>19</v>
          </cell>
          <cell r="I118">
            <v>19</v>
          </cell>
        </row>
        <row r="118">
          <cell r="L118">
            <v>5449.33</v>
          </cell>
          <cell r="M118">
            <v>135.3</v>
          </cell>
          <cell r="N118">
            <v>2203.05</v>
          </cell>
          <cell r="O118">
            <v>1390</v>
          </cell>
        </row>
        <row r="118">
          <cell r="BJ118">
            <v>3845.93</v>
          </cell>
        </row>
        <row r="118">
          <cell r="BO118" t="str">
            <v>430223197710281810</v>
          </cell>
          <cell r="BP118" t="str">
            <v>合同工</v>
          </cell>
        </row>
        <row r="119">
          <cell r="C119" t="str">
            <v>曹卫清</v>
          </cell>
          <cell r="D119" t="str">
            <v>生产制造部</v>
          </cell>
          <cell r="E119">
            <v>44753</v>
          </cell>
          <cell r="F119" t="str">
            <v>总装前排</v>
          </cell>
          <cell r="G119">
            <v>45839</v>
          </cell>
          <cell r="H119">
            <v>21.75</v>
          </cell>
          <cell r="I119">
            <v>2</v>
          </cell>
        </row>
        <row r="119">
          <cell r="L119">
            <v>5449.33</v>
          </cell>
          <cell r="M119">
            <v>135.3</v>
          </cell>
          <cell r="N119">
            <v>270.6</v>
          </cell>
          <cell r="O119">
            <v>127.816091954023</v>
          </cell>
        </row>
        <row r="119">
          <cell r="BJ119">
            <v>5.48999999999999</v>
          </cell>
        </row>
        <row r="119">
          <cell r="BO119" t="str">
            <v>432321196507103234</v>
          </cell>
          <cell r="BP119" t="str">
            <v>劳务工</v>
          </cell>
        </row>
        <row r="120">
          <cell r="C120" t="str">
            <v>李知洋</v>
          </cell>
          <cell r="D120" t="str">
            <v>生产制造部</v>
          </cell>
          <cell r="E120">
            <v>44788</v>
          </cell>
          <cell r="F120" t="str">
            <v>总装前排</v>
          </cell>
          <cell r="G120">
            <v>45839</v>
          </cell>
          <cell r="H120">
            <v>21.75</v>
          </cell>
          <cell r="I120">
            <v>14</v>
          </cell>
        </row>
        <row r="120">
          <cell r="L120">
            <v>5449.33</v>
          </cell>
          <cell r="M120">
            <v>135.3</v>
          </cell>
          <cell r="N120">
            <v>1594.2</v>
          </cell>
          <cell r="O120">
            <v>894.712643678161</v>
          </cell>
        </row>
        <row r="120">
          <cell r="BJ120">
            <v>2549.74</v>
          </cell>
        </row>
        <row r="120">
          <cell r="BO120" t="str">
            <v>430204200005271014</v>
          </cell>
          <cell r="BP120" t="str">
            <v>劳务工</v>
          </cell>
        </row>
        <row r="121">
          <cell r="C121" t="str">
            <v>胡荣华</v>
          </cell>
          <cell r="D121" t="str">
            <v>生产制造部</v>
          </cell>
          <cell r="E121">
            <v>41518</v>
          </cell>
          <cell r="F121" t="str">
            <v>总装前排</v>
          </cell>
          <cell r="G121">
            <v>45839</v>
          </cell>
          <cell r="H121">
            <v>18.5</v>
          </cell>
          <cell r="I121">
            <v>18.5</v>
          </cell>
        </row>
        <row r="121">
          <cell r="L121">
            <v>5449.33</v>
          </cell>
          <cell r="M121">
            <v>135.3</v>
          </cell>
          <cell r="N121">
            <v>2203.05</v>
          </cell>
          <cell r="O121">
            <v>1390</v>
          </cell>
        </row>
        <row r="121">
          <cell r="BJ121">
            <v>3720.77</v>
          </cell>
        </row>
        <row r="121">
          <cell r="BO121" t="str">
            <v>430219197407087017</v>
          </cell>
          <cell r="BP121" t="str">
            <v>合同工</v>
          </cell>
        </row>
        <row r="122">
          <cell r="C122" t="str">
            <v>曾李文</v>
          </cell>
          <cell r="D122" t="str">
            <v>生产制造部</v>
          </cell>
          <cell r="E122">
            <v>45116</v>
          </cell>
          <cell r="F122" t="str">
            <v>总装前排</v>
          </cell>
          <cell r="G122">
            <v>45839</v>
          </cell>
          <cell r="H122">
            <v>21.75</v>
          </cell>
          <cell r="I122">
            <v>13</v>
          </cell>
        </row>
        <row r="122">
          <cell r="L122">
            <v>5449.33</v>
          </cell>
          <cell r="M122">
            <v>135.3</v>
          </cell>
          <cell r="N122">
            <v>1458.9</v>
          </cell>
          <cell r="O122">
            <v>830.804597701149</v>
          </cell>
        </row>
        <row r="122">
          <cell r="BJ122">
            <v>2460.24</v>
          </cell>
        </row>
        <row r="122">
          <cell r="BO122" t="str">
            <v>430225198404252517</v>
          </cell>
          <cell r="BP122" t="str">
            <v>劳务工</v>
          </cell>
        </row>
        <row r="123">
          <cell r="C123" t="str">
            <v>罗鹏</v>
          </cell>
          <cell r="D123" t="str">
            <v>生产制造部</v>
          </cell>
          <cell r="E123">
            <v>41213</v>
          </cell>
          <cell r="F123" t="str">
            <v>总装前排</v>
          </cell>
          <cell r="G123">
            <v>45839</v>
          </cell>
          <cell r="H123">
            <v>19</v>
          </cell>
          <cell r="I123">
            <v>19</v>
          </cell>
        </row>
        <row r="123">
          <cell r="L123">
            <v>5449.33</v>
          </cell>
          <cell r="M123">
            <v>135.3</v>
          </cell>
          <cell r="N123">
            <v>2203.05</v>
          </cell>
          <cell r="O123">
            <v>1390</v>
          </cell>
        </row>
        <row r="123">
          <cell r="BJ123">
            <v>3787.77</v>
          </cell>
        </row>
        <row r="123">
          <cell r="BO123" t="str">
            <v>430221198105216510</v>
          </cell>
          <cell r="BP123" t="str">
            <v>合同工</v>
          </cell>
        </row>
        <row r="124">
          <cell r="C124" t="str">
            <v>雍期望</v>
          </cell>
          <cell r="D124" t="str">
            <v>生产制造部</v>
          </cell>
          <cell r="E124">
            <v>42602</v>
          </cell>
          <cell r="F124" t="str">
            <v>焊接普工</v>
          </cell>
          <cell r="G124">
            <v>45839</v>
          </cell>
          <cell r="H124">
            <v>22.5</v>
          </cell>
          <cell r="I124">
            <v>22.5</v>
          </cell>
        </row>
        <row r="124">
          <cell r="M124">
            <v>141.429155555556</v>
          </cell>
          <cell r="N124">
            <v>3182.156</v>
          </cell>
          <cell r="O124">
            <v>1390</v>
          </cell>
        </row>
        <row r="124">
          <cell r="BJ124">
            <v>4634.74</v>
          </cell>
        </row>
        <row r="124">
          <cell r="BO124" t="str">
            <v>43032119801119001X</v>
          </cell>
          <cell r="BP124" t="str">
            <v>合同工</v>
          </cell>
        </row>
        <row r="125">
          <cell r="C125" t="str">
            <v>邹文祥</v>
          </cell>
          <cell r="D125" t="str">
            <v>生产制造部</v>
          </cell>
          <cell r="E125">
            <v>42262</v>
          </cell>
          <cell r="F125" t="str">
            <v>焊工</v>
          </cell>
          <cell r="G125">
            <v>45839</v>
          </cell>
          <cell r="H125">
            <v>16</v>
          </cell>
          <cell r="I125">
            <v>16</v>
          </cell>
        </row>
        <row r="125">
          <cell r="M125">
            <v>164.9675</v>
          </cell>
          <cell r="N125">
            <v>2639.48</v>
          </cell>
          <cell r="O125">
            <v>1390</v>
          </cell>
        </row>
        <row r="125">
          <cell r="BJ125">
            <v>3873.94</v>
          </cell>
        </row>
        <row r="125">
          <cell r="BO125" t="str">
            <v>430221198907110814</v>
          </cell>
          <cell r="BP125" t="str">
            <v>合同工</v>
          </cell>
        </row>
        <row r="126">
          <cell r="C126" t="str">
            <v>张周</v>
          </cell>
          <cell r="D126" t="str">
            <v>生产制造部</v>
          </cell>
          <cell r="E126">
            <v>42664</v>
          </cell>
          <cell r="F126" t="str">
            <v>焊工</v>
          </cell>
          <cell r="G126">
            <v>45839</v>
          </cell>
          <cell r="H126">
            <v>15</v>
          </cell>
          <cell r="I126">
            <v>15</v>
          </cell>
        </row>
        <row r="126">
          <cell r="M126">
            <v>195.724</v>
          </cell>
          <cell r="N126">
            <v>2935.86</v>
          </cell>
          <cell r="O126">
            <v>1390</v>
          </cell>
        </row>
        <row r="126">
          <cell r="BJ126">
            <v>4076.3</v>
          </cell>
        </row>
        <row r="126">
          <cell r="BO126" t="str">
            <v>430321199908306237</v>
          </cell>
          <cell r="BP126" t="str">
            <v>合同工</v>
          </cell>
        </row>
        <row r="127">
          <cell r="C127" t="str">
            <v>霍海涛</v>
          </cell>
          <cell r="D127" t="str">
            <v>生产制造部</v>
          </cell>
          <cell r="E127">
            <v>41463</v>
          </cell>
          <cell r="F127" t="str">
            <v>焊工</v>
          </cell>
          <cell r="G127">
            <v>45839</v>
          </cell>
          <cell r="H127">
            <v>19</v>
          </cell>
          <cell r="I127">
            <v>19</v>
          </cell>
        </row>
        <row r="127">
          <cell r="M127">
            <v>167.331157894737</v>
          </cell>
          <cell r="N127">
            <v>3179.292</v>
          </cell>
          <cell r="O127">
            <v>1390</v>
          </cell>
        </row>
        <row r="127">
          <cell r="BJ127">
            <v>4570.07</v>
          </cell>
        </row>
        <row r="127">
          <cell r="BO127" t="str">
            <v>230834197309170879</v>
          </cell>
          <cell r="BP127" t="str">
            <v>合同工</v>
          </cell>
        </row>
        <row r="128">
          <cell r="C128" t="str">
            <v>谭刚</v>
          </cell>
          <cell r="D128" t="str">
            <v>生产制造部</v>
          </cell>
          <cell r="E128">
            <v>43292</v>
          </cell>
          <cell r="F128" t="str">
            <v>焊工</v>
          </cell>
          <cell r="G128">
            <v>45839</v>
          </cell>
          <cell r="H128">
            <v>20</v>
          </cell>
          <cell r="I128">
            <v>15</v>
          </cell>
        </row>
        <row r="128">
          <cell r="M128">
            <v>175.496266666667</v>
          </cell>
          <cell r="N128">
            <v>2632.444</v>
          </cell>
          <cell r="O128">
            <v>1042.5</v>
          </cell>
        </row>
        <row r="128">
          <cell r="BJ128">
            <v>4019.24</v>
          </cell>
        </row>
        <row r="128">
          <cell r="BO128" t="str">
            <v>430223199310026510</v>
          </cell>
          <cell r="BP128" t="str">
            <v>合同工</v>
          </cell>
        </row>
        <row r="129">
          <cell r="C129" t="str">
            <v>邹明旺</v>
          </cell>
          <cell r="D129" t="str">
            <v>生产制造部</v>
          </cell>
          <cell r="E129">
            <v>43551</v>
          </cell>
          <cell r="F129" t="str">
            <v>焊工</v>
          </cell>
          <cell r="G129">
            <v>45839</v>
          </cell>
          <cell r="H129">
            <v>19</v>
          </cell>
          <cell r="I129">
            <v>19</v>
          </cell>
        </row>
        <row r="129">
          <cell r="M129">
            <v>159.597894736842</v>
          </cell>
          <cell r="N129">
            <v>3032.36</v>
          </cell>
          <cell r="O129">
            <v>1390</v>
          </cell>
        </row>
        <row r="129">
          <cell r="BJ129">
            <v>4286.06</v>
          </cell>
        </row>
        <row r="129">
          <cell r="BO129" t="str">
            <v>43022119871212081X</v>
          </cell>
          <cell r="BP129" t="str">
            <v>合同工</v>
          </cell>
        </row>
        <row r="130">
          <cell r="C130" t="str">
            <v>伍志强</v>
          </cell>
          <cell r="D130" t="str">
            <v>生产制造部</v>
          </cell>
          <cell r="E130">
            <v>43242</v>
          </cell>
          <cell r="F130" t="str">
            <v>焊接普工</v>
          </cell>
          <cell r="G130">
            <v>45839</v>
          </cell>
          <cell r="H130">
            <v>21</v>
          </cell>
          <cell r="I130">
            <v>21</v>
          </cell>
        </row>
        <row r="130">
          <cell r="M130">
            <v>121.68380952381</v>
          </cell>
          <cell r="N130">
            <v>2555.36</v>
          </cell>
          <cell r="O130">
            <v>1390</v>
          </cell>
        </row>
        <row r="130">
          <cell r="BJ130">
            <v>3982.04</v>
          </cell>
        </row>
        <row r="130">
          <cell r="BO130" t="str">
            <v>430321197411238575</v>
          </cell>
          <cell r="BP130" t="str">
            <v>劳务工</v>
          </cell>
        </row>
        <row r="131">
          <cell r="C131" t="str">
            <v>彭孜刚</v>
          </cell>
          <cell r="D131" t="str">
            <v>生产制造部</v>
          </cell>
          <cell r="E131">
            <v>43675</v>
          </cell>
          <cell r="F131" t="str">
            <v>焊接普工</v>
          </cell>
          <cell r="G131">
            <v>45839</v>
          </cell>
          <cell r="H131">
            <v>19.5</v>
          </cell>
          <cell r="I131">
            <v>19.5</v>
          </cell>
        </row>
        <row r="131">
          <cell r="M131">
            <v>162.848615384615</v>
          </cell>
          <cell r="N131">
            <v>3175.548</v>
          </cell>
          <cell r="O131">
            <v>1390</v>
          </cell>
        </row>
        <row r="131">
          <cell r="BJ131">
            <v>4762.59</v>
          </cell>
        </row>
        <row r="131">
          <cell r="BO131" t="str">
            <v>430426198111044375</v>
          </cell>
          <cell r="BP131" t="str">
            <v>劳务工</v>
          </cell>
        </row>
        <row r="132">
          <cell r="C132" t="str">
            <v>吴朗</v>
          </cell>
          <cell r="D132" t="str">
            <v>生产制造部</v>
          </cell>
          <cell r="E132">
            <v>44730</v>
          </cell>
          <cell r="F132" t="str">
            <v>焊接普工</v>
          </cell>
          <cell r="G132">
            <v>45839</v>
          </cell>
          <cell r="H132">
            <v>18</v>
          </cell>
          <cell r="I132">
            <v>18</v>
          </cell>
        </row>
        <row r="132">
          <cell r="M132">
            <v>115.885333333333</v>
          </cell>
          <cell r="N132">
            <v>2085.936</v>
          </cell>
          <cell r="O132">
            <v>1390</v>
          </cell>
        </row>
        <row r="132">
          <cell r="BJ132">
            <v>3728.32</v>
          </cell>
        </row>
        <row r="132">
          <cell r="BO132" t="str">
            <v>430221198201177136</v>
          </cell>
          <cell r="BP132" t="str">
            <v>劳务工</v>
          </cell>
        </row>
        <row r="133">
          <cell r="C133" t="str">
            <v>范文榜</v>
          </cell>
          <cell r="D133" t="str">
            <v>生产制造部</v>
          </cell>
          <cell r="E133">
            <v>42070</v>
          </cell>
          <cell r="F133" t="str">
            <v>焊接普工</v>
          </cell>
          <cell r="G133">
            <v>45839</v>
          </cell>
          <cell r="H133">
            <v>20</v>
          </cell>
          <cell r="I133">
            <v>20</v>
          </cell>
        </row>
        <row r="133">
          <cell r="M133">
            <v>120.544</v>
          </cell>
          <cell r="N133">
            <v>2410.88</v>
          </cell>
          <cell r="O133">
            <v>1390</v>
          </cell>
        </row>
        <row r="133">
          <cell r="BJ133">
            <v>3916.84</v>
          </cell>
        </row>
        <row r="133">
          <cell r="BO133" t="str">
            <v>429006198105306331</v>
          </cell>
          <cell r="BP133" t="str">
            <v>合同工</v>
          </cell>
        </row>
        <row r="134">
          <cell r="C134" t="str">
            <v>刘辉兵</v>
          </cell>
          <cell r="D134" t="str">
            <v>生产制造部</v>
          </cell>
          <cell r="E134">
            <v>41856</v>
          </cell>
          <cell r="F134" t="str">
            <v>焊接普工</v>
          </cell>
          <cell r="G134">
            <v>45839</v>
          </cell>
          <cell r="H134">
            <v>20</v>
          </cell>
          <cell r="I134">
            <v>20</v>
          </cell>
        </row>
        <row r="134">
          <cell r="M134">
            <v>113.632</v>
          </cell>
          <cell r="N134">
            <v>2272.64</v>
          </cell>
          <cell r="O134">
            <v>1390</v>
          </cell>
        </row>
        <row r="134">
          <cell r="BJ134">
            <v>3909.96</v>
          </cell>
        </row>
        <row r="134">
          <cell r="BO134" t="str">
            <v>43021119701215451X</v>
          </cell>
          <cell r="BP134" t="str">
            <v>合同工</v>
          </cell>
        </row>
        <row r="135">
          <cell r="C135" t="str">
            <v>彭光宏</v>
          </cell>
          <cell r="D135" t="str">
            <v>生产制造部</v>
          </cell>
          <cell r="E135">
            <v>44805</v>
          </cell>
          <cell r="F135" t="str">
            <v>焊工</v>
          </cell>
          <cell r="G135">
            <v>45839</v>
          </cell>
          <cell r="H135">
            <v>16</v>
          </cell>
          <cell r="I135">
            <v>15</v>
          </cell>
        </row>
        <row r="135">
          <cell r="M135">
            <v>20</v>
          </cell>
          <cell r="N135">
            <v>300</v>
          </cell>
          <cell r="O135">
            <v>1303.125</v>
          </cell>
        </row>
        <row r="135">
          <cell r="BJ135">
            <v>1295.1</v>
          </cell>
        </row>
        <row r="135">
          <cell r="BO135" t="str">
            <v>432926197405151015</v>
          </cell>
          <cell r="BP135" t="str">
            <v>劳务工</v>
          </cell>
        </row>
        <row r="136">
          <cell r="C136" t="str">
            <v>黄清梅</v>
          </cell>
          <cell r="D136" t="str">
            <v>综合管理部</v>
          </cell>
          <cell r="E136">
            <v>41197</v>
          </cell>
          <cell r="F136" t="str">
            <v>保洁员</v>
          </cell>
          <cell r="G136">
            <v>45839</v>
          </cell>
          <cell r="H136">
            <v>26</v>
          </cell>
          <cell r="I136">
            <v>29.5</v>
          </cell>
        </row>
        <row r="136">
          <cell r="O136">
            <v>2100</v>
          </cell>
        </row>
        <row r="136">
          <cell r="BJ136">
            <v>3120.69</v>
          </cell>
        </row>
        <row r="136">
          <cell r="BO136" t="str">
            <v>430221196712026824</v>
          </cell>
          <cell r="BP136" t="str">
            <v>劳务工</v>
          </cell>
        </row>
        <row r="137">
          <cell r="C137" t="str">
            <v>高万</v>
          </cell>
        </row>
        <row r="137">
          <cell r="E137">
            <v>45309</v>
          </cell>
        </row>
        <row r="137">
          <cell r="G137">
            <v>45839</v>
          </cell>
          <cell r="H137">
            <v>21</v>
          </cell>
          <cell r="I137">
            <v>21</v>
          </cell>
        </row>
        <row r="137">
          <cell r="O137">
            <v>2100</v>
          </cell>
        </row>
        <row r="137">
          <cell r="BJ137">
            <v>2100</v>
          </cell>
        </row>
        <row r="137">
          <cell r="BO137" t="str">
            <v>430124198511037116</v>
          </cell>
          <cell r="BP137" t="str">
            <v>合同工</v>
          </cell>
        </row>
        <row r="138">
          <cell r="H138">
            <v>3146.25</v>
          </cell>
          <cell r="I138">
            <v>2967.9</v>
          </cell>
          <cell r="J138">
            <v>57</v>
          </cell>
          <cell r="K138">
            <v>196</v>
          </cell>
          <cell r="L138">
            <v>160854.003083</v>
          </cell>
          <cell r="M138">
            <v>6424.61901628834</v>
          </cell>
          <cell r="N138">
            <v>291478.723873667</v>
          </cell>
          <cell r="O138">
            <v>187217.542171493</v>
          </cell>
        </row>
        <row r="138">
          <cell r="AN138">
            <v>20032.32</v>
          </cell>
          <cell r="AO138">
            <v>4977.9</v>
          </cell>
          <cell r="AP138">
            <v>751.12</v>
          </cell>
          <cell r="AQ138">
            <v>795</v>
          </cell>
          <cell r="AR138">
            <v>7028</v>
          </cell>
        </row>
        <row r="138">
          <cell r="BJ138">
            <v>644891.13</v>
          </cell>
        </row>
        <row r="138">
          <cell r="BQ138">
            <v>32789.34</v>
          </cell>
        </row>
        <row r="139">
          <cell r="C139" t="str">
            <v>李开阳</v>
          </cell>
          <cell r="D139" t="str">
            <v>李开阳</v>
          </cell>
        </row>
        <row r="139">
          <cell r="G139" t="str">
            <v>上月数据</v>
          </cell>
          <cell r="H139">
            <v>3633</v>
          </cell>
          <cell r="I139">
            <v>3351.5</v>
          </cell>
        </row>
        <row r="139">
          <cell r="BJ139">
            <v>596429.89</v>
          </cell>
        </row>
        <row r="140">
          <cell r="C140" t="str">
            <v>刘心</v>
          </cell>
          <cell r="D140" t="str">
            <v>刘心</v>
          </cell>
        </row>
        <row r="140">
          <cell r="H140">
            <v>23</v>
          </cell>
          <cell r="I140">
            <v>23</v>
          </cell>
        </row>
        <row r="141">
          <cell r="C141" t="str">
            <v>易兰</v>
          </cell>
          <cell r="D141" t="str">
            <v>易兰</v>
          </cell>
        </row>
        <row r="141">
          <cell r="H141">
            <v>23</v>
          </cell>
          <cell r="I141">
            <v>23</v>
          </cell>
        </row>
        <row r="142">
          <cell r="C142" t="str">
            <v>曾琼</v>
          </cell>
          <cell r="D142" t="str">
            <v>曾琼</v>
          </cell>
        </row>
        <row r="142">
          <cell r="H142">
            <v>23</v>
          </cell>
          <cell r="I142">
            <v>23</v>
          </cell>
        </row>
        <row r="143">
          <cell r="C143" t="str">
            <v>陈子豪</v>
          </cell>
          <cell r="D143" t="str">
            <v>陈子豪</v>
          </cell>
        </row>
        <row r="143">
          <cell r="H143">
            <v>23</v>
          </cell>
          <cell r="I143">
            <v>23</v>
          </cell>
        </row>
        <row r="144">
          <cell r="C144" t="str">
            <v>卢中华</v>
          </cell>
          <cell r="D144" t="str">
            <v>卢中华</v>
          </cell>
        </row>
        <row r="144">
          <cell r="H144">
            <v>23</v>
          </cell>
          <cell r="I144">
            <v>23</v>
          </cell>
        </row>
        <row r="145">
          <cell r="C145" t="str">
            <v>伍赤诚</v>
          </cell>
          <cell r="D145" t="str">
            <v>伍赤诚</v>
          </cell>
        </row>
        <row r="145">
          <cell r="H145">
            <v>23</v>
          </cell>
          <cell r="I145">
            <v>23</v>
          </cell>
        </row>
        <row r="146">
          <cell r="C146" t="str">
            <v>张海波</v>
          </cell>
          <cell r="D146" t="str">
            <v>张海波</v>
          </cell>
        </row>
        <row r="146">
          <cell r="H146">
            <v>23</v>
          </cell>
          <cell r="I146">
            <v>23</v>
          </cell>
        </row>
        <row r="147">
          <cell r="C147" t="str">
            <v>曹蜜</v>
          </cell>
          <cell r="D147" t="str">
            <v>曹蜜</v>
          </cell>
        </row>
        <row r="147">
          <cell r="H147">
            <v>23</v>
          </cell>
          <cell r="I147">
            <v>23</v>
          </cell>
        </row>
        <row r="148">
          <cell r="C148" t="str">
            <v>谭丽平</v>
          </cell>
          <cell r="D148" t="str">
            <v>谭丽平</v>
          </cell>
        </row>
        <row r="148">
          <cell r="H148">
            <v>23</v>
          </cell>
          <cell r="I148">
            <v>23</v>
          </cell>
        </row>
        <row r="149">
          <cell r="C149" t="str">
            <v>刘文向</v>
          </cell>
          <cell r="D149" t="str">
            <v>刘文向</v>
          </cell>
        </row>
        <row r="149">
          <cell r="H149">
            <v>23</v>
          </cell>
          <cell r="I149">
            <v>23</v>
          </cell>
        </row>
        <row r="150">
          <cell r="C150" t="str">
            <v>李晶</v>
          </cell>
          <cell r="D150" t="str">
            <v>李晶</v>
          </cell>
        </row>
        <row r="150">
          <cell r="H150">
            <v>23</v>
          </cell>
          <cell r="I150">
            <v>23</v>
          </cell>
        </row>
        <row r="151">
          <cell r="C151" t="str">
            <v>齐承平</v>
          </cell>
          <cell r="D151" t="str">
            <v>齐承平</v>
          </cell>
        </row>
        <row r="151">
          <cell r="H151">
            <v>23</v>
          </cell>
          <cell r="I151">
            <v>23</v>
          </cell>
        </row>
        <row r="152">
          <cell r="C152" t="str">
            <v>何胜春</v>
          </cell>
          <cell r="D152" t="str">
            <v>何胜春</v>
          </cell>
        </row>
        <row r="152">
          <cell r="H152">
            <v>23</v>
          </cell>
          <cell r="I152">
            <v>23</v>
          </cell>
        </row>
        <row r="153">
          <cell r="C153" t="str">
            <v>马英</v>
          </cell>
          <cell r="D153" t="str">
            <v>马英</v>
          </cell>
        </row>
        <row r="153">
          <cell r="H153">
            <v>23</v>
          </cell>
          <cell r="I153">
            <v>24.3</v>
          </cell>
        </row>
        <row r="154">
          <cell r="C154" t="str">
            <v>肖玲</v>
          </cell>
          <cell r="D154" t="str">
            <v>肖玲</v>
          </cell>
        </row>
        <row r="154">
          <cell r="H154">
            <v>23</v>
          </cell>
          <cell r="I154">
            <v>23</v>
          </cell>
        </row>
        <row r="155">
          <cell r="C155" t="str">
            <v>赵五祥</v>
          </cell>
          <cell r="D155" t="str">
            <v>赵五祥</v>
          </cell>
        </row>
        <row r="155">
          <cell r="H155">
            <v>23</v>
          </cell>
          <cell r="I155">
            <v>23</v>
          </cell>
        </row>
        <row r="156">
          <cell r="C156" t="str">
            <v>文洪亮</v>
          </cell>
          <cell r="D156" t="str">
            <v>文洪亮</v>
          </cell>
        </row>
        <row r="156">
          <cell r="H156">
            <v>21</v>
          </cell>
          <cell r="I156">
            <v>21</v>
          </cell>
        </row>
        <row r="157">
          <cell r="C157" t="str">
            <v>李松辉</v>
          </cell>
          <cell r="D157" t="str">
            <v>李松辉</v>
          </cell>
        </row>
        <row r="157">
          <cell r="H157">
            <v>26</v>
          </cell>
          <cell r="I157">
            <v>27</v>
          </cell>
        </row>
        <row r="158">
          <cell r="C158" t="str">
            <v>黄龙</v>
          </cell>
          <cell r="D158" t="str">
            <v>黄龙</v>
          </cell>
        </row>
        <row r="158">
          <cell r="H158">
            <v>26</v>
          </cell>
          <cell r="I158">
            <v>27</v>
          </cell>
        </row>
        <row r="159">
          <cell r="C159" t="str">
            <v>盛鹏威</v>
          </cell>
          <cell r="D159" t="str">
            <v>盛鹏威</v>
          </cell>
        </row>
        <row r="159">
          <cell r="H159">
            <v>26</v>
          </cell>
          <cell r="I159">
            <v>19</v>
          </cell>
        </row>
        <row r="160">
          <cell r="C160" t="str">
            <v>谭建文</v>
          </cell>
          <cell r="D160" t="str">
            <v>谭建文</v>
          </cell>
        </row>
        <row r="160">
          <cell r="H160">
            <v>25</v>
          </cell>
          <cell r="I160">
            <v>25</v>
          </cell>
        </row>
        <row r="161">
          <cell r="C161" t="str">
            <v>赵平</v>
          </cell>
          <cell r="D161" t="str">
            <v>赵平</v>
          </cell>
        </row>
        <row r="166">
          <cell r="BJ166">
            <v>1886206.2</v>
          </cell>
        </row>
        <row r="215">
          <cell r="E215" t="str">
            <v>付雄</v>
          </cell>
        </row>
        <row r="215">
          <cell r="BJ215" t="str">
            <v>2025/7/7优化离职</v>
          </cell>
        </row>
        <row r="216">
          <cell r="E216" t="str">
            <v>殷耀华</v>
          </cell>
        </row>
        <row r="216">
          <cell r="BJ216" t="str">
            <v>2025/06/18号离职</v>
          </cell>
        </row>
        <row r="217">
          <cell r="E217" t="str">
            <v>郭佳</v>
          </cell>
        </row>
        <row r="217">
          <cell r="BJ217" t="str">
            <v>2025/06/19号离职</v>
          </cell>
        </row>
        <row r="218">
          <cell r="E218" t="str">
            <v>李春华</v>
          </cell>
        </row>
        <row r="218">
          <cell r="BJ218" t="str">
            <v>2025/06/11号离职</v>
          </cell>
        </row>
        <row r="219">
          <cell r="E219" t="str">
            <v>李慧玲</v>
          </cell>
        </row>
        <row r="219">
          <cell r="BJ219" t="str">
            <v>2025/06/11离职</v>
          </cell>
        </row>
        <row r="220">
          <cell r="E220" t="str">
            <v>申喜华</v>
          </cell>
        </row>
        <row r="220">
          <cell r="BJ220" t="str">
            <v>2025/06/23号离职</v>
          </cell>
        </row>
        <row r="221">
          <cell r="E221" t="str">
            <v>戴立娟</v>
          </cell>
        </row>
        <row r="221">
          <cell r="BJ221" t="str">
            <v>2025/06/23号离职</v>
          </cell>
        </row>
        <row r="222">
          <cell r="E222" t="str">
            <v>董婧雯</v>
          </cell>
        </row>
        <row r="222">
          <cell r="BJ222" t="str">
            <v>2025/06/22号离职</v>
          </cell>
        </row>
        <row r="223">
          <cell r="E223" t="str">
            <v>王子先</v>
          </cell>
        </row>
        <row r="223">
          <cell r="BJ223" t="str">
            <v>2025/06/26号离职</v>
          </cell>
        </row>
        <row r="224">
          <cell r="E224" t="str">
            <v>赵琦</v>
          </cell>
        </row>
        <row r="224">
          <cell r="BJ224" t="str">
            <v>2025/06/22号离职</v>
          </cell>
        </row>
        <row r="225">
          <cell r="E225" t="str">
            <v>齐康杰</v>
          </cell>
        </row>
        <row r="225">
          <cell r="BJ225" t="str">
            <v>2025/06/30号离职</v>
          </cell>
        </row>
        <row r="226">
          <cell r="E226" t="str">
            <v>黄希</v>
          </cell>
        </row>
        <row r="226">
          <cell r="BJ226" t="str">
            <v>2025/06/12离职</v>
          </cell>
        </row>
        <row r="227">
          <cell r="E227" t="str">
            <v>冯新宇</v>
          </cell>
        </row>
        <row r="227">
          <cell r="BJ227" t="str">
            <v>2025/06/28号离职</v>
          </cell>
        </row>
        <row r="228">
          <cell r="E228" t="str">
            <v>卢舟晖</v>
          </cell>
        </row>
        <row r="228">
          <cell r="BJ228" t="str">
            <v>2025/06/28号离职</v>
          </cell>
        </row>
        <row r="229">
          <cell r="E229" t="str">
            <v>罗熠鹏</v>
          </cell>
        </row>
        <row r="229">
          <cell r="BJ229" t="str">
            <v>2025/06/28号离职</v>
          </cell>
        </row>
        <row r="230">
          <cell r="E230" t="str">
            <v>罗冰</v>
          </cell>
        </row>
        <row r="230">
          <cell r="BJ230" t="str">
            <v>2025/06/30号离职</v>
          </cell>
        </row>
        <row r="231">
          <cell r="E231" t="str">
            <v>谢宗伏</v>
          </cell>
        </row>
        <row r="231">
          <cell r="BJ231" t="str">
            <v>2025/06/25号离职</v>
          </cell>
        </row>
        <row r="232">
          <cell r="E232" t="str">
            <v>何杰</v>
          </cell>
        </row>
        <row r="232">
          <cell r="BJ232" t="str">
            <v>2025/06/28号离职</v>
          </cell>
        </row>
        <row r="233">
          <cell r="E233" t="str">
            <v>凌勤凡</v>
          </cell>
        </row>
        <row r="233">
          <cell r="BJ233" t="str">
            <v>2025/06/17号离职</v>
          </cell>
        </row>
        <row r="234">
          <cell r="E234" t="str">
            <v>林新龙</v>
          </cell>
        </row>
        <row r="234">
          <cell r="BJ234" t="str">
            <v>2025/06/09号离职</v>
          </cell>
        </row>
        <row r="235">
          <cell r="E235" t="str">
            <v>杨文</v>
          </cell>
        </row>
        <row r="235">
          <cell r="BJ235" t="str">
            <v>2025/06/26号离职</v>
          </cell>
        </row>
        <row r="236">
          <cell r="E236" t="str">
            <v>聂松华</v>
          </cell>
        </row>
        <row r="236">
          <cell r="BJ236" t="str">
            <v>2025/06/28号离职</v>
          </cell>
        </row>
        <row r="237">
          <cell r="E237" t="str">
            <v>郭鹏</v>
          </cell>
        </row>
        <row r="237">
          <cell r="BJ237" t="str">
            <v>2025/06/19号离职</v>
          </cell>
        </row>
        <row r="238">
          <cell r="E238" t="str">
            <v>何林</v>
          </cell>
        </row>
        <row r="238">
          <cell r="BJ238" t="str">
            <v>2025/06/18号离职0</v>
          </cell>
        </row>
        <row r="239">
          <cell r="E239" t="str">
            <v>张小双</v>
          </cell>
        </row>
        <row r="239">
          <cell r="BJ239" t="str">
            <v>2025/06/18号离职</v>
          </cell>
        </row>
        <row r="240">
          <cell r="E240" t="str">
            <v>汤建惟</v>
          </cell>
        </row>
        <row r="240">
          <cell r="BJ240" t="str">
            <v>2025/06/18离职</v>
          </cell>
        </row>
        <row r="241">
          <cell r="E241" t="str">
            <v>黄晚娇</v>
          </cell>
        </row>
        <row r="241">
          <cell r="BJ241" t="str">
            <v>2025/06/10号离职</v>
          </cell>
        </row>
        <row r="242">
          <cell r="E242" t="str">
            <v>肖星</v>
          </cell>
        </row>
        <row r="242">
          <cell r="BJ242" t="str">
            <v>2025/06/12号离职</v>
          </cell>
        </row>
        <row r="243">
          <cell r="E243" t="str">
            <v>颜俊杰</v>
          </cell>
        </row>
        <row r="243">
          <cell r="BJ243" t="str">
            <v>2025/06/10号离职</v>
          </cell>
        </row>
        <row r="244">
          <cell r="E244" t="str">
            <v>伍星</v>
          </cell>
        </row>
        <row r="244">
          <cell r="BJ244" t="str">
            <v>2025/06/10号离职</v>
          </cell>
        </row>
        <row r="245">
          <cell r="E245" t="str">
            <v>韩建军</v>
          </cell>
        </row>
        <row r="245">
          <cell r="BJ245" t="str">
            <v>2025/6/29离职</v>
          </cell>
        </row>
        <row r="246">
          <cell r="E246" t="str">
            <v>李运泉</v>
          </cell>
        </row>
        <row r="246">
          <cell r="BJ246" t="str">
            <v>2025/06/19号离职</v>
          </cell>
        </row>
        <row r="247">
          <cell r="E247" t="str">
            <v>汤锦程</v>
          </cell>
        </row>
        <row r="247">
          <cell r="BJ247" t="str">
            <v>2025/06/26号离职</v>
          </cell>
        </row>
        <row r="248">
          <cell r="E248" t="str">
            <v>莫芳强</v>
          </cell>
        </row>
        <row r="248">
          <cell r="BJ248" t="str">
            <v>2025/06/25号离职</v>
          </cell>
        </row>
        <row r="249">
          <cell r="E249" t="str">
            <v>钟习红</v>
          </cell>
        </row>
        <row r="249">
          <cell r="BJ249" t="str">
            <v>2025/06/17号离职</v>
          </cell>
        </row>
        <row r="250">
          <cell r="E250" t="str">
            <v>程跃辉</v>
          </cell>
        </row>
        <row r="250">
          <cell r="BJ250" t="str">
            <v>2025/06/18号离职</v>
          </cell>
        </row>
        <row r="251">
          <cell r="E251" t="str">
            <v>谭怀风</v>
          </cell>
        </row>
        <row r="251">
          <cell r="BJ251" t="str">
            <v>2025/06/22号离职</v>
          </cell>
        </row>
        <row r="252">
          <cell r="E252" t="str">
            <v>马立香</v>
          </cell>
        </row>
        <row r="252">
          <cell r="BJ252" t="str">
            <v>2025/06/25号离职</v>
          </cell>
        </row>
        <row r="253">
          <cell r="E253" t="str">
            <v>李孟泉</v>
          </cell>
        </row>
        <row r="253">
          <cell r="BJ253" t="str">
            <v>2025/06/18号离职</v>
          </cell>
        </row>
        <row r="254">
          <cell r="E254" t="str">
            <v>张智杰</v>
          </cell>
        </row>
        <row r="254">
          <cell r="BJ254" t="str">
            <v>2025/06/22号离职</v>
          </cell>
        </row>
        <row r="255">
          <cell r="E255" t="str">
            <v>袁后平</v>
          </cell>
        </row>
        <row r="255">
          <cell r="BJ255" t="str">
            <v>2025/06/18号离职</v>
          </cell>
        </row>
        <row r="256">
          <cell r="E256" t="str">
            <v>谢素平</v>
          </cell>
        </row>
        <row r="256">
          <cell r="BJ256" t="str">
            <v>2025/06/12号离职</v>
          </cell>
        </row>
        <row r="257">
          <cell r="E257" t="str">
            <v>罗石连</v>
          </cell>
        </row>
        <row r="257">
          <cell r="BJ257" t="str">
            <v>2025/06/10号离职</v>
          </cell>
        </row>
        <row r="258">
          <cell r="E258" t="str">
            <v>罗军灿</v>
          </cell>
        </row>
        <row r="258">
          <cell r="BJ258" t="str">
            <v>2025/06/17号离职</v>
          </cell>
        </row>
        <row r="259">
          <cell r="E259" t="str">
            <v>文志辉</v>
          </cell>
        </row>
        <row r="259">
          <cell r="BJ259" t="str">
            <v>2025/06/05离职</v>
          </cell>
        </row>
        <row r="260">
          <cell r="E260" t="str">
            <v>贺钢</v>
          </cell>
        </row>
        <row r="260">
          <cell r="BJ260" t="str">
            <v>2025/06/04号离职</v>
          </cell>
        </row>
        <row r="261">
          <cell r="E261" t="str">
            <v>向友发</v>
          </cell>
        </row>
        <row r="261">
          <cell r="BJ261" t="str">
            <v>2025/06/6号离职</v>
          </cell>
        </row>
        <row r="262">
          <cell r="E262" t="str">
            <v>张建波</v>
          </cell>
        </row>
        <row r="262">
          <cell r="BJ262" t="str">
            <v>2025/06/07离职</v>
          </cell>
        </row>
        <row r="263">
          <cell r="E263" t="str">
            <v>肖海燕</v>
          </cell>
        </row>
        <row r="263">
          <cell r="BJ263" t="str">
            <v>2025/06/10号离职</v>
          </cell>
        </row>
        <row r="264">
          <cell r="E264" t="str">
            <v>邹联忠</v>
          </cell>
        </row>
        <row r="264">
          <cell r="BJ264" t="str">
            <v>2025/06/7号离职</v>
          </cell>
        </row>
        <row r="265">
          <cell r="E265" t="str">
            <v>朱新良</v>
          </cell>
        </row>
        <row r="265">
          <cell r="BJ265" t="str">
            <v>2025/06/23号离职</v>
          </cell>
        </row>
        <row r="266">
          <cell r="E266" t="str">
            <v>袁登宇</v>
          </cell>
        </row>
        <row r="266">
          <cell r="BJ266" t="str">
            <v>2025/06/13号离职</v>
          </cell>
        </row>
      </sheetData>
      <sheetData sheetId="2">
        <row r="1">
          <cell r="C1">
            <v>1</v>
          </cell>
        </row>
        <row r="1">
          <cell r="BH1">
            <v>58</v>
          </cell>
        </row>
        <row r="3">
          <cell r="C3" t="str">
            <v>姓名</v>
          </cell>
          <cell r="D3" t="str">
            <v>部门</v>
          </cell>
          <cell r="E3" t="str">
            <v>入职时间</v>
          </cell>
          <cell r="F3" t="str">
            <v>岗位</v>
          </cell>
          <cell r="G3" t="str">
            <v>起薪日期</v>
          </cell>
          <cell r="H3" t="str">
            <v>应出勤
天数</v>
          </cell>
          <cell r="I3" t="str">
            <v>实出勤
天数</v>
          </cell>
          <cell r="J3" t="str">
            <v>平时
加班</v>
          </cell>
          <cell r="K3" t="str">
            <v>周末
加班</v>
          </cell>
          <cell r="L3" t="str">
            <v>当月
产量
</v>
          </cell>
          <cell r="M3" t="str">
            <v>平均每人每天计件工资</v>
          </cell>
          <cell r="N3" t="str">
            <v>计件工资</v>
          </cell>
          <cell r="O3" t="str">
            <v>基本工资</v>
          </cell>
          <cell r="P3" t="str">
            <v>二次分配</v>
          </cell>
          <cell r="Q3" t="str">
            <v>该线平均工资</v>
          </cell>
          <cell r="R3" t="str">
            <v>工资系数</v>
          </cell>
          <cell r="S3" t="str">
            <v>平时加
班工资</v>
          </cell>
          <cell r="T3" t="str">
            <v>周末加
班工资</v>
          </cell>
          <cell r="U3" t="str">
            <v>应发工资</v>
          </cell>
        </row>
        <row r="3">
          <cell r="AJ3" t="str">
            <v>应发工资</v>
          </cell>
          <cell r="AK3" t="str">
            <v>代扣代缴（社保税前个人代扣）</v>
          </cell>
        </row>
        <row r="3">
          <cell r="AP3" t="str">
            <v>专项附加扣除</v>
          </cell>
        </row>
        <row r="3">
          <cell r="AV3" t="str">
            <v>税前
应发工资</v>
          </cell>
          <cell r="AW3" t="str">
            <v>个人
所得税</v>
          </cell>
          <cell r="AX3" t="str">
            <v>补扣/退12-2月工资个人所得税</v>
          </cell>
          <cell r="AY3" t="str">
            <v>餐费
</v>
          </cell>
          <cell r="AZ3" t="str">
            <v>补专项附加扣除额</v>
          </cell>
          <cell r="BA3" t="str">
            <v>水电费</v>
          </cell>
          <cell r="BB3" t="str">
            <v>话费</v>
          </cell>
          <cell r="BC3" t="str">
            <v>被服费</v>
          </cell>
          <cell r="BD3" t="str">
            <v>开门红福利</v>
          </cell>
          <cell r="BE3" t="str">
            <v>工会会费</v>
          </cell>
          <cell r="BF3" t="str">
            <v>税后
实发工资</v>
          </cell>
          <cell r="BG3" t="str">
            <v>备注</v>
          </cell>
        </row>
        <row r="4">
          <cell r="U4" t="str">
            <v>合计
工资</v>
          </cell>
          <cell r="V4" t="str">
            <v>固定加班加点工资</v>
          </cell>
          <cell r="W4" t="str">
            <v>绩效
工资</v>
          </cell>
          <cell r="X4" t="str">
            <v>工龄
</v>
          </cell>
          <cell r="Y4" t="str">
            <v>6月绩效评分</v>
          </cell>
          <cell r="Z4" t="str">
            <v>班长
津贴</v>
          </cell>
          <cell r="AA4" t="str">
            <v>津贴/补贴</v>
          </cell>
          <cell r="AB4" t="str">
            <v>高温补贴</v>
          </cell>
          <cell r="AC4" t="str">
            <v>加班及其他补贴</v>
          </cell>
          <cell r="AD4" t="str">
            <v>餐补</v>
          </cell>
          <cell r="AE4" t="str">
            <v>奖励/考核</v>
          </cell>
          <cell r="AF4" t="str">
            <v>缺勤
考核</v>
          </cell>
          <cell r="AG4" t="str">
            <v>补单考核</v>
          </cell>
          <cell r="AH4" t="str">
            <v>开门红福利</v>
          </cell>
          <cell r="AI4" t="str">
            <v>工资稽核</v>
          </cell>
        </row>
        <row r="4">
          <cell r="AK4" t="str">
            <v>养老</v>
          </cell>
          <cell r="AL4" t="str">
            <v>医疗</v>
          </cell>
          <cell r="AM4" t="str">
            <v>失业</v>
          </cell>
          <cell r="AN4" t="str">
            <v>大病</v>
          </cell>
          <cell r="AO4" t="str">
            <v>住房
公积金</v>
          </cell>
          <cell r="AP4" t="str">
            <v>子女教育</v>
          </cell>
          <cell r="AQ4" t="str">
            <v>继续教育</v>
          </cell>
          <cell r="AR4" t="str">
            <v>住房贷款利息</v>
          </cell>
          <cell r="AS4" t="str">
            <v>住房租金</v>
          </cell>
          <cell r="AT4" t="str">
            <v>赡养老人</v>
          </cell>
          <cell r="AU4" t="str">
            <v>婴幼儿照护费用</v>
          </cell>
        </row>
        <row r="4">
          <cell r="BH4" t="str">
            <v>身份证号码</v>
          </cell>
          <cell r="BI4" t="str">
            <v>用工形式</v>
          </cell>
        </row>
        <row r="5">
          <cell r="C5" t="str">
            <v>肖玲</v>
          </cell>
          <cell r="D5" t="str">
            <v>市场营销部</v>
          </cell>
          <cell r="E5">
            <v>43698</v>
          </cell>
          <cell r="F5" t="str">
            <v>销售统计</v>
          </cell>
          <cell r="G5">
            <v>45839</v>
          </cell>
          <cell r="H5">
            <v>23</v>
          </cell>
          <cell r="I5">
            <v>23</v>
          </cell>
        </row>
        <row r="5">
          <cell r="O5">
            <v>2400</v>
          </cell>
        </row>
        <row r="5">
          <cell r="U5">
            <v>5400</v>
          </cell>
          <cell r="V5">
            <v>1920</v>
          </cell>
          <cell r="W5">
            <v>1004.724</v>
          </cell>
          <cell r="X5">
            <v>100</v>
          </cell>
          <cell r="Y5">
            <v>93.03</v>
          </cell>
        </row>
        <row r="5">
          <cell r="AD5">
            <v>264</v>
          </cell>
        </row>
        <row r="5">
          <cell r="AJ5">
            <v>5688.72</v>
          </cell>
          <cell r="AK5">
            <v>368</v>
          </cell>
          <cell r="AL5">
            <v>92</v>
          </cell>
          <cell r="AM5">
            <v>13.8</v>
          </cell>
          <cell r="AN5">
            <v>15</v>
          </cell>
          <cell r="AO5">
            <v>230</v>
          </cell>
        </row>
        <row r="5">
          <cell r="AV5">
            <v>4969.92</v>
          </cell>
          <cell r="AW5">
            <v>0</v>
          </cell>
        </row>
        <row r="5">
          <cell r="AY5">
            <v>0</v>
          </cell>
          <cell r="AZ5">
            <v>0</v>
          </cell>
        </row>
        <row r="5">
          <cell r="BD5">
            <v>0</v>
          </cell>
        </row>
        <row r="5">
          <cell r="BF5">
            <v>4969.92</v>
          </cell>
        </row>
        <row r="5">
          <cell r="BH5" t="str">
            <v>431123199108060024</v>
          </cell>
          <cell r="BI5" t="str">
            <v>合同工</v>
          </cell>
          <cell r="BJ5">
            <v>703.8</v>
          </cell>
          <cell r="BK5" t="str">
            <v>431123199108060024</v>
          </cell>
        </row>
        <row r="6">
          <cell r="C6" t="str">
            <v>赵五祥</v>
          </cell>
          <cell r="D6" t="str">
            <v>市场营销部</v>
          </cell>
          <cell r="E6">
            <v>43290</v>
          </cell>
          <cell r="F6" t="str">
            <v>销售服务经理</v>
          </cell>
          <cell r="G6">
            <v>45839</v>
          </cell>
          <cell r="H6">
            <v>23</v>
          </cell>
          <cell r="I6">
            <v>23</v>
          </cell>
        </row>
        <row r="6">
          <cell r="O6">
            <v>3500</v>
          </cell>
        </row>
        <row r="6">
          <cell r="U6">
            <v>7500</v>
          </cell>
          <cell r="V6">
            <v>2500</v>
          </cell>
          <cell r="W6">
            <v>1316.25</v>
          </cell>
          <cell r="X6">
            <v>120</v>
          </cell>
          <cell r="Y6">
            <v>87.75</v>
          </cell>
        </row>
        <row r="6">
          <cell r="AC6">
            <v>1000</v>
          </cell>
          <cell r="AD6">
            <v>276</v>
          </cell>
        </row>
        <row r="6">
          <cell r="AJ6">
            <v>8712.25</v>
          </cell>
          <cell r="AK6">
            <v>380.8</v>
          </cell>
          <cell r="AL6">
            <v>95.2</v>
          </cell>
          <cell r="AM6">
            <v>14.28</v>
          </cell>
          <cell r="AN6">
            <v>15</v>
          </cell>
          <cell r="AO6">
            <v>325</v>
          </cell>
          <cell r="AP6">
            <v>4000</v>
          </cell>
        </row>
        <row r="6">
          <cell r="AV6">
            <v>3881.97</v>
          </cell>
          <cell r="AW6">
            <v>0</v>
          </cell>
        </row>
        <row r="6">
          <cell r="AY6">
            <v>0</v>
          </cell>
          <cell r="AZ6">
            <v>4000</v>
          </cell>
        </row>
        <row r="6">
          <cell r="BD6">
            <v>0</v>
          </cell>
        </row>
        <row r="6">
          <cell r="BF6">
            <v>7881.97</v>
          </cell>
        </row>
        <row r="6">
          <cell r="BH6" t="str">
            <v>43252419910529545X</v>
          </cell>
          <cell r="BI6" t="str">
            <v>合同工</v>
          </cell>
          <cell r="BJ6">
            <v>815.28</v>
          </cell>
          <cell r="BK6" t="str">
            <v>43252419910529545X</v>
          </cell>
        </row>
        <row r="7">
          <cell r="C7" t="str">
            <v>文洪亮</v>
          </cell>
          <cell r="D7" t="str">
            <v>市场营销部</v>
          </cell>
          <cell r="E7">
            <v>41286</v>
          </cell>
          <cell r="F7" t="str">
            <v>现场服务员</v>
          </cell>
          <cell r="G7">
            <v>45839</v>
          </cell>
          <cell r="H7">
            <v>21</v>
          </cell>
          <cell r="I7">
            <v>21</v>
          </cell>
        </row>
        <row r="7">
          <cell r="O7">
            <v>2100</v>
          </cell>
        </row>
        <row r="7">
          <cell r="U7">
            <v>3500</v>
          </cell>
          <cell r="V7">
            <v>1050</v>
          </cell>
          <cell r="W7">
            <v>350</v>
          </cell>
          <cell r="X7">
            <v>240</v>
          </cell>
        </row>
        <row r="7">
          <cell r="AA7">
            <v>840</v>
          </cell>
          <cell r="AB7">
            <v>150</v>
          </cell>
          <cell r="AC7">
            <v>30</v>
          </cell>
          <cell r="AD7">
            <v>252</v>
          </cell>
        </row>
        <row r="7">
          <cell r="AJ7">
            <v>5012</v>
          </cell>
          <cell r="AK7">
            <v>344.64</v>
          </cell>
          <cell r="AL7">
            <v>86.16</v>
          </cell>
          <cell r="AM7">
            <v>12.92</v>
          </cell>
          <cell r="AN7">
            <v>15</v>
          </cell>
          <cell r="AO7">
            <v>203</v>
          </cell>
        </row>
        <row r="7">
          <cell r="AV7">
            <v>4350.28</v>
          </cell>
          <cell r="AW7">
            <v>0</v>
          </cell>
        </row>
        <row r="7">
          <cell r="AY7">
            <v>0</v>
          </cell>
          <cell r="AZ7">
            <v>0</v>
          </cell>
        </row>
        <row r="7">
          <cell r="BD7">
            <v>0</v>
          </cell>
        </row>
        <row r="7">
          <cell r="BF7">
            <v>4350.28</v>
          </cell>
        </row>
        <row r="7">
          <cell r="BH7" t="str">
            <v>430221197911288119</v>
          </cell>
          <cell r="BI7" t="str">
            <v>合同工</v>
          </cell>
          <cell r="BJ7">
            <v>646.72</v>
          </cell>
          <cell r="BK7" t="str">
            <v>430221197911288119</v>
          </cell>
        </row>
        <row r="8">
          <cell r="C8" t="str">
            <v>李松辉</v>
          </cell>
          <cell r="D8" t="str">
            <v>市场营销部</v>
          </cell>
          <cell r="E8">
            <v>44994</v>
          </cell>
          <cell r="F8" t="str">
            <v>比亚迪服务员</v>
          </cell>
          <cell r="G8">
            <v>45839</v>
          </cell>
          <cell r="H8">
            <v>26</v>
          </cell>
          <cell r="I8">
            <v>27</v>
          </cell>
        </row>
        <row r="8">
          <cell r="O8">
            <v>2180.76923076923</v>
          </cell>
        </row>
        <row r="8">
          <cell r="U8">
            <v>3634.61538461538</v>
          </cell>
          <cell r="V8">
            <v>1103.84615384615</v>
          </cell>
          <cell r="W8">
            <v>350</v>
          </cell>
          <cell r="X8">
            <v>40</v>
          </cell>
        </row>
        <row r="8">
          <cell r="AA8">
            <v>1080</v>
          </cell>
          <cell r="AB8">
            <v>150</v>
          </cell>
          <cell r="AC8">
            <v>1000</v>
          </cell>
          <cell r="AD8">
            <v>540</v>
          </cell>
        </row>
        <row r="8">
          <cell r="AJ8">
            <v>6444.62</v>
          </cell>
          <cell r="AK8">
            <v>344.64</v>
          </cell>
          <cell r="AL8">
            <v>86.16</v>
          </cell>
          <cell r="AM8">
            <v>12.92</v>
          </cell>
          <cell r="AN8">
            <v>15</v>
          </cell>
        </row>
        <row r="8">
          <cell r="AV8">
            <v>5985.9</v>
          </cell>
          <cell r="AW8">
            <v>30.02</v>
          </cell>
        </row>
        <row r="8">
          <cell r="AY8">
            <v>0</v>
          </cell>
          <cell r="AZ8">
            <v>0</v>
          </cell>
        </row>
        <row r="8">
          <cell r="BD8">
            <v>0</v>
          </cell>
        </row>
        <row r="8">
          <cell r="BF8">
            <v>5955.88</v>
          </cell>
          <cell r="BG8" t="str">
            <v>比亚迪现场服务</v>
          </cell>
          <cell r="BH8" t="str">
            <v>431322200408100673</v>
          </cell>
          <cell r="BI8" t="str">
            <v>劳务工</v>
          </cell>
          <cell r="BJ8">
            <v>443.72</v>
          </cell>
          <cell r="BK8" t="str">
            <v>431322200408100673</v>
          </cell>
        </row>
        <row r="9">
          <cell r="C9" t="str">
            <v>黄龙</v>
          </cell>
          <cell r="D9" t="str">
            <v>市场营销部</v>
          </cell>
          <cell r="E9">
            <v>45718</v>
          </cell>
          <cell r="F9" t="str">
            <v>比亚迪服务员</v>
          </cell>
          <cell r="G9">
            <v>45839</v>
          </cell>
          <cell r="H9">
            <v>26</v>
          </cell>
          <cell r="I9">
            <v>27</v>
          </cell>
        </row>
        <row r="9">
          <cell r="O9">
            <v>2180.76923076923</v>
          </cell>
        </row>
        <row r="9">
          <cell r="U9">
            <v>3634.61538461538</v>
          </cell>
          <cell r="V9">
            <v>1103.84615384615</v>
          </cell>
          <cell r="W9">
            <v>350</v>
          </cell>
        </row>
        <row r="9">
          <cell r="AA9">
            <v>1080</v>
          </cell>
          <cell r="AB9">
            <v>150</v>
          </cell>
          <cell r="AC9">
            <v>1000</v>
          </cell>
          <cell r="AD9">
            <v>540</v>
          </cell>
        </row>
        <row r="9">
          <cell r="AJ9">
            <v>6404.62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</row>
        <row r="9">
          <cell r="AV9">
            <v>6404.62</v>
          </cell>
          <cell r="AW9">
            <v>42.14</v>
          </cell>
        </row>
        <row r="9">
          <cell r="BD9">
            <v>0</v>
          </cell>
        </row>
        <row r="9">
          <cell r="BF9">
            <v>6362.48</v>
          </cell>
          <cell r="BG9" t="str">
            <v>比亚迪现场服务</v>
          </cell>
          <cell r="BH9" t="str">
            <v>430304199809301776</v>
          </cell>
          <cell r="BI9" t="str">
            <v>劳务工</v>
          </cell>
          <cell r="BJ9">
            <v>0</v>
          </cell>
          <cell r="BK9" t="str">
            <v>430304199809301776</v>
          </cell>
        </row>
        <row r="10">
          <cell r="C10" t="str">
            <v>盛鹏威</v>
          </cell>
          <cell r="D10" t="str">
            <v>市场营销部</v>
          </cell>
          <cell r="E10">
            <v>45845</v>
          </cell>
          <cell r="F10" t="str">
            <v>比亚迪服务员</v>
          </cell>
          <cell r="G10">
            <v>45845</v>
          </cell>
          <cell r="H10">
            <v>26</v>
          </cell>
          <cell r="I10">
            <v>19</v>
          </cell>
        </row>
        <row r="10">
          <cell r="O10">
            <v>1534.61538461538</v>
          </cell>
        </row>
        <row r="10">
          <cell r="U10">
            <v>1939.23076923077</v>
          </cell>
          <cell r="V10">
            <v>54.6153846153843</v>
          </cell>
          <cell r="W10">
            <v>350</v>
          </cell>
        </row>
        <row r="10">
          <cell r="AA10">
            <v>504</v>
          </cell>
          <cell r="AB10">
            <v>131.034482758621</v>
          </cell>
          <cell r="AC10">
            <v>800.610461538462</v>
          </cell>
          <cell r="AD10">
            <v>380</v>
          </cell>
          <cell r="AE10">
            <v>-10</v>
          </cell>
        </row>
        <row r="10">
          <cell r="AJ10">
            <v>3744.88</v>
          </cell>
        </row>
        <row r="10">
          <cell r="AV10">
            <v>3744.88</v>
          </cell>
          <cell r="AW10">
            <v>0</v>
          </cell>
        </row>
        <row r="10">
          <cell r="BA10">
            <v>80.33</v>
          </cell>
        </row>
        <row r="10">
          <cell r="BF10">
            <v>3664.55</v>
          </cell>
          <cell r="BG10" t="str">
            <v>比亚迪现场服务</v>
          </cell>
          <cell r="BH10" t="str">
            <v>430103200607111538</v>
          </cell>
          <cell r="BI10" t="str">
            <v>劳务工</v>
          </cell>
        </row>
        <row r="10">
          <cell r="BK10" t="str">
            <v>430103200607111538</v>
          </cell>
        </row>
        <row r="11">
          <cell r="C11" t="str">
            <v>谭建文</v>
          </cell>
          <cell r="D11" t="str">
            <v>市场营销部</v>
          </cell>
          <cell r="E11">
            <v>45231</v>
          </cell>
          <cell r="F11" t="str">
            <v>长沙现服</v>
          </cell>
          <cell r="G11">
            <v>45839</v>
          </cell>
          <cell r="H11">
            <v>25</v>
          </cell>
          <cell r="I11">
            <v>25</v>
          </cell>
        </row>
        <row r="11">
          <cell r="O11">
            <v>2100</v>
          </cell>
        </row>
        <row r="11">
          <cell r="U11">
            <v>3500</v>
          </cell>
          <cell r="V11">
            <v>1050</v>
          </cell>
          <cell r="W11">
            <v>350</v>
          </cell>
        </row>
        <row r="11">
          <cell r="AB11">
            <v>150</v>
          </cell>
        </row>
        <row r="11">
          <cell r="AD11">
            <v>300</v>
          </cell>
        </row>
        <row r="11">
          <cell r="AJ11">
            <v>3950</v>
          </cell>
          <cell r="AK11">
            <v>344.64</v>
          </cell>
          <cell r="AL11">
            <v>81.06</v>
          </cell>
          <cell r="AM11">
            <v>12.92</v>
          </cell>
          <cell r="AN11">
            <v>15</v>
          </cell>
        </row>
        <row r="11">
          <cell r="AV11">
            <v>3496.38</v>
          </cell>
          <cell r="AW11">
            <v>0</v>
          </cell>
        </row>
        <row r="11">
          <cell r="AY11">
            <v>0</v>
          </cell>
          <cell r="AZ11">
            <v>0</v>
          </cell>
        </row>
        <row r="11">
          <cell r="BD11">
            <v>0</v>
          </cell>
        </row>
        <row r="11">
          <cell r="BF11">
            <v>3496.38</v>
          </cell>
          <cell r="BG11" t="str">
            <v>长沙现服</v>
          </cell>
          <cell r="BH11" t="str">
            <v>430102198410025513</v>
          </cell>
          <cell r="BI11" t="str">
            <v>劳务工</v>
          </cell>
          <cell r="BJ11">
            <v>438.62</v>
          </cell>
          <cell r="BK11" t="str">
            <v>430102198410025513</v>
          </cell>
        </row>
        <row r="12">
          <cell r="C12" t="str">
            <v>赵平</v>
          </cell>
          <cell r="D12" t="str">
            <v>市场营销部</v>
          </cell>
        </row>
        <row r="12">
          <cell r="F12" t="str">
            <v>金琥现服</v>
          </cell>
          <cell r="G12">
            <v>45839</v>
          </cell>
        </row>
        <row r="12">
          <cell r="U12">
            <v>2520</v>
          </cell>
        </row>
        <row r="12">
          <cell r="W12">
            <v>2520</v>
          </cell>
        </row>
        <row r="12">
          <cell r="AJ12">
            <v>2520</v>
          </cell>
        </row>
        <row r="12">
          <cell r="AV12">
            <v>2520</v>
          </cell>
          <cell r="AW12">
            <v>0</v>
          </cell>
        </row>
        <row r="12">
          <cell r="AY12">
            <v>0</v>
          </cell>
          <cell r="AZ12">
            <v>0</v>
          </cell>
        </row>
        <row r="12">
          <cell r="BD12">
            <v>0</v>
          </cell>
        </row>
        <row r="12">
          <cell r="BF12">
            <v>2520</v>
          </cell>
          <cell r="BG12" t="str">
            <v>金琥现服</v>
          </cell>
          <cell r="BH12" t="str">
            <v>432524198810305436</v>
          </cell>
          <cell r="BI12" t="str">
            <v>劳务工</v>
          </cell>
          <cell r="BJ12">
            <v>0</v>
          </cell>
          <cell r="BK12" t="e">
            <v>#N/A</v>
          </cell>
        </row>
        <row r="13">
          <cell r="C13" t="str">
            <v>合计</v>
          </cell>
        </row>
        <row r="13">
          <cell r="H13">
            <v>170</v>
          </cell>
          <cell r="I13">
            <v>165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15996.1538461538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31628.4615384615</v>
          </cell>
          <cell r="V13">
            <v>8782.30769230769</v>
          </cell>
          <cell r="W13">
            <v>6590.974</v>
          </cell>
          <cell r="X13">
            <v>500</v>
          </cell>
          <cell r="Y13">
            <v>180.78</v>
          </cell>
          <cell r="Z13">
            <v>0</v>
          </cell>
          <cell r="AA13">
            <v>3504</v>
          </cell>
          <cell r="AB13">
            <v>731.034482758621</v>
          </cell>
          <cell r="AC13">
            <v>3830.61046153846</v>
          </cell>
          <cell r="AD13">
            <v>2552</v>
          </cell>
          <cell r="AE13">
            <v>-10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42477.09</v>
          </cell>
          <cell r="AK13">
            <v>1782.72</v>
          </cell>
          <cell r="AL13">
            <v>440.58</v>
          </cell>
          <cell r="AM13">
            <v>66.84</v>
          </cell>
          <cell r="AN13">
            <v>75</v>
          </cell>
          <cell r="AO13">
            <v>758</v>
          </cell>
          <cell r="AP13">
            <v>4000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35353.95</v>
          </cell>
          <cell r="AW13">
            <v>72.16</v>
          </cell>
          <cell r="AX13">
            <v>0</v>
          </cell>
          <cell r="AY13">
            <v>0</v>
          </cell>
          <cell r="AZ13">
            <v>4000</v>
          </cell>
          <cell r="BA13">
            <v>80.33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39201.46</v>
          </cell>
        </row>
        <row r="13">
          <cell r="BJ13">
            <v>3048.14</v>
          </cell>
        </row>
        <row r="20">
          <cell r="G20" t="str">
            <v>上月数据</v>
          </cell>
          <cell r="H20">
            <v>120</v>
          </cell>
          <cell r="I20">
            <v>127</v>
          </cell>
        </row>
        <row r="20">
          <cell r="AD20">
            <v>1516</v>
          </cell>
        </row>
        <row r="20">
          <cell r="AJ20">
            <v>39607.08</v>
          </cell>
        </row>
        <row r="20">
          <cell r="AV20">
            <v>32556.9</v>
          </cell>
        </row>
        <row r="20">
          <cell r="AX20">
            <v>0</v>
          </cell>
          <cell r="AY20">
            <v>0</v>
          </cell>
          <cell r="AZ20">
            <v>4000</v>
          </cell>
        </row>
        <row r="20">
          <cell r="BC20">
            <v>0</v>
          </cell>
          <cell r="BD20">
            <v>0</v>
          </cell>
          <cell r="BE20">
            <v>0</v>
          </cell>
          <cell r="BF20">
            <v>36515.8</v>
          </cell>
        </row>
        <row r="21">
          <cell r="AV21">
            <v>2797.05</v>
          </cell>
        </row>
        <row r="21">
          <cell r="AZ21">
            <v>0</v>
          </cell>
        </row>
        <row r="23">
          <cell r="AD23">
            <v>39925.09</v>
          </cell>
        </row>
        <row r="24">
          <cell r="AC24" t="str">
            <v>计提数据</v>
          </cell>
          <cell r="AD24">
            <v>1380</v>
          </cell>
        </row>
        <row r="24">
          <cell r="AI24">
            <v>33536.9</v>
          </cell>
          <cell r="AJ24">
            <v>34916.9</v>
          </cell>
        </row>
        <row r="25">
          <cell r="AD25">
            <v>2552</v>
          </cell>
        </row>
        <row r="25">
          <cell r="AI25">
            <v>39925.09</v>
          </cell>
          <cell r="AJ25">
            <v>42477.09</v>
          </cell>
        </row>
        <row r="25">
          <cell r="AV25">
            <v>5985.9</v>
          </cell>
        </row>
        <row r="26">
          <cell r="AC26">
            <v>44</v>
          </cell>
          <cell r="AD26">
            <v>1172</v>
          </cell>
        </row>
        <row r="26">
          <cell r="AH26">
            <v>3369</v>
          </cell>
          <cell r="AI26">
            <v>6388.19</v>
          </cell>
          <cell r="AJ26">
            <v>7560.19</v>
          </cell>
        </row>
        <row r="27">
          <cell r="AJ27">
            <v>6444.62</v>
          </cell>
          <cell r="AK27" t="str">
            <v>劳务工</v>
          </cell>
        </row>
        <row r="28">
          <cell r="AJ28" t="e">
            <v>#REF!</v>
          </cell>
        </row>
        <row r="29">
          <cell r="AJ29" t="e">
            <v>#REF!</v>
          </cell>
        </row>
      </sheetData>
      <sheetData sheetId="3"/>
      <sheetData sheetId="4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2025.7（初版）"/>
      <sheetName val="25.6月定稿"/>
      <sheetName val="Sheet1"/>
    </sheetNames>
    <sheetDataSet>
      <sheetData sheetId="0">
        <row r="3">
          <cell r="B3" t="str">
            <v>姓  名</v>
          </cell>
          <cell r="C3" t="str">
            <v>科室</v>
          </cell>
          <cell r="D3" t="str">
            <v>入职日期</v>
          </cell>
          <cell r="E3" t="str">
            <v>应出勤时间（天）</v>
          </cell>
          <cell r="F3" t="str">
            <v>实出勤时间（天）</v>
          </cell>
          <cell r="G3" t="str">
            <v>年度调休</v>
          </cell>
          <cell r="H3" t="str">
            <v>调休（天）</v>
          </cell>
          <cell r="I3" t="str">
            <v>出差（天）</v>
          </cell>
          <cell r="J3" t="str">
            <v>婚/产/丧/工伤</v>
          </cell>
          <cell r="K3" t="str">
            <v>事假（天）</v>
          </cell>
          <cell r="L3" t="str">
            <v>病假（天）</v>
          </cell>
          <cell r="M3" t="str">
            <v>迟到（10分钟以内）</v>
          </cell>
          <cell r="N3" t="str">
            <v>迟到（11分-30分）</v>
          </cell>
          <cell r="O3" t="str">
            <v>旷工（天）</v>
          </cell>
          <cell r="P3" t="str">
            <v>补卡次数</v>
          </cell>
          <cell r="Q3" t="str">
            <v>补假/补单次数</v>
          </cell>
          <cell r="R3" t="str">
            <v>平时加班
</v>
          </cell>
          <cell r="S3" t="str">
            <v>周末加班</v>
          </cell>
          <cell r="T3" t="str">
            <v>7月份餐补天数</v>
          </cell>
          <cell r="U3" t="str">
            <v>7月加班餐补天数</v>
          </cell>
          <cell r="V3" t="str">
            <v>餐费</v>
          </cell>
          <cell r="W3" t="str">
            <v>备注</v>
          </cell>
          <cell r="X3" t="str">
            <v>7月绩效得分</v>
          </cell>
          <cell r="Y3" t="str">
            <v>绩效金额</v>
          </cell>
        </row>
        <row r="3">
          <cell r="AC3" t="str">
            <v>工资表人员</v>
          </cell>
          <cell r="AD3" t="str">
            <v>7月月报</v>
          </cell>
          <cell r="AE3" t="str">
            <v>社保明细</v>
          </cell>
          <cell r="AF3" t="str">
            <v>发泡工资表</v>
          </cell>
          <cell r="AG3" t="str">
            <v>离职</v>
          </cell>
          <cell r="AH3" t="str">
            <v>离职日期</v>
          </cell>
        </row>
        <row r="4">
          <cell r="B4" t="str">
            <v>卢中华</v>
          </cell>
          <cell r="C4" t="str">
            <v>总经办</v>
          </cell>
          <cell r="D4">
            <v>42499</v>
          </cell>
          <cell r="E4">
            <v>23</v>
          </cell>
          <cell r="F4">
            <v>23</v>
          </cell>
        </row>
        <row r="4">
          <cell r="I4">
            <v>2</v>
          </cell>
        </row>
        <row r="4">
          <cell r="K4">
            <v>0</v>
          </cell>
        </row>
        <row r="4">
          <cell r="O4">
            <v>0</v>
          </cell>
          <cell r="P4">
            <v>0</v>
          </cell>
        </row>
        <row r="4">
          <cell r="T4">
            <v>23</v>
          </cell>
        </row>
        <row r="4">
          <cell r="V4">
            <v>276</v>
          </cell>
        </row>
        <row r="4">
          <cell r="Z4" t="e">
            <v>#N/A</v>
          </cell>
          <cell r="AA4">
            <v>0</v>
          </cell>
          <cell r="AB4" t="str">
            <v>卢中华</v>
          </cell>
          <cell r="AC4" t="str">
            <v>卢中华</v>
          </cell>
          <cell r="AD4" t="str">
            <v>卢中华</v>
          </cell>
          <cell r="AE4" t="str">
            <v>卢中华</v>
          </cell>
          <cell r="AF4" t="e">
            <v>#N/A</v>
          </cell>
          <cell r="AG4" t="e">
            <v>#N/A</v>
          </cell>
          <cell r="AH4" t="str">
            <v>在职</v>
          </cell>
          <cell r="AI4" t="str">
            <v>光华荣昌</v>
          </cell>
        </row>
        <row r="5">
          <cell r="B5" t="str">
            <v>曾琼</v>
          </cell>
          <cell r="C5" t="str">
            <v>综合管理部</v>
          </cell>
          <cell r="D5">
            <v>41940</v>
          </cell>
          <cell r="E5">
            <v>23</v>
          </cell>
          <cell r="F5">
            <v>23</v>
          </cell>
        </row>
        <row r="5">
          <cell r="H5">
            <v>8</v>
          </cell>
        </row>
        <row r="5">
          <cell r="K5">
            <v>0</v>
          </cell>
        </row>
        <row r="5">
          <cell r="O5">
            <v>0</v>
          </cell>
        </row>
        <row r="5">
          <cell r="T5">
            <v>23</v>
          </cell>
        </row>
        <row r="5">
          <cell r="V5">
            <v>276</v>
          </cell>
        </row>
        <row r="5">
          <cell r="Z5" t="e">
            <v>#N/A</v>
          </cell>
          <cell r="AA5">
            <v>0</v>
          </cell>
          <cell r="AB5" t="str">
            <v>曾琼</v>
          </cell>
          <cell r="AC5" t="str">
            <v>曾琼</v>
          </cell>
          <cell r="AD5" t="str">
            <v>曾琼</v>
          </cell>
          <cell r="AE5" t="str">
            <v>曾琼</v>
          </cell>
          <cell r="AF5" t="e">
            <v>#N/A</v>
          </cell>
          <cell r="AG5" t="e">
            <v>#N/A</v>
          </cell>
          <cell r="AH5" t="str">
            <v>在职</v>
          </cell>
          <cell r="AI5" t="str">
            <v>光华荣昌</v>
          </cell>
        </row>
        <row r="6">
          <cell r="B6" t="str">
            <v>陈子豪</v>
          </cell>
          <cell r="C6" t="str">
            <v>综合管理部</v>
          </cell>
          <cell r="D6">
            <v>44970</v>
          </cell>
          <cell r="E6">
            <v>23</v>
          </cell>
          <cell r="F6">
            <v>23</v>
          </cell>
        </row>
        <row r="6">
          <cell r="H6">
            <v>2.375</v>
          </cell>
        </row>
        <row r="6">
          <cell r="K6">
            <v>0</v>
          </cell>
        </row>
        <row r="6">
          <cell r="M6">
            <v>1</v>
          </cell>
          <cell r="N6">
            <v>1</v>
          </cell>
          <cell r="O6">
            <v>0</v>
          </cell>
          <cell r="P6">
            <v>1</v>
          </cell>
        </row>
        <row r="6">
          <cell r="T6">
            <v>21</v>
          </cell>
        </row>
        <row r="6">
          <cell r="V6">
            <v>252</v>
          </cell>
        </row>
        <row r="6">
          <cell r="Z6" t="e">
            <v>#N/A</v>
          </cell>
          <cell r="AA6">
            <v>0</v>
          </cell>
          <cell r="AB6" t="str">
            <v>陈子豪</v>
          </cell>
          <cell r="AC6" t="str">
            <v>陈子豪</v>
          </cell>
          <cell r="AD6" t="str">
            <v>陈子豪</v>
          </cell>
          <cell r="AE6" t="str">
            <v>陈子豪</v>
          </cell>
          <cell r="AF6" t="e">
            <v>#N/A</v>
          </cell>
          <cell r="AG6" t="e">
            <v>#N/A</v>
          </cell>
          <cell r="AH6" t="str">
            <v>在职</v>
          </cell>
          <cell r="AI6" t="str">
            <v>光华荣昌</v>
          </cell>
        </row>
        <row r="7">
          <cell r="B7" t="str">
            <v>黄清梅</v>
          </cell>
          <cell r="C7" t="str">
            <v>综合管理部</v>
          </cell>
          <cell r="D7">
            <v>41197</v>
          </cell>
          <cell r="E7">
            <v>26</v>
          </cell>
          <cell r="F7">
            <v>29.5</v>
          </cell>
        </row>
        <row r="7">
          <cell r="K7">
            <v>0</v>
          </cell>
        </row>
        <row r="7">
          <cell r="O7">
            <v>0</v>
          </cell>
          <cell r="P7">
            <v>0</v>
          </cell>
        </row>
        <row r="7">
          <cell r="T7">
            <v>29</v>
          </cell>
          <cell r="U7">
            <v>0</v>
          </cell>
          <cell r="V7">
            <v>348</v>
          </cell>
        </row>
        <row r="7">
          <cell r="Z7" t="e">
            <v>#N/A</v>
          </cell>
          <cell r="AA7">
            <v>0</v>
          </cell>
          <cell r="AB7" t="str">
            <v>黄清梅</v>
          </cell>
          <cell r="AC7" t="str">
            <v>黄清梅</v>
          </cell>
          <cell r="AD7" t="str">
            <v>黄清梅</v>
          </cell>
          <cell r="AE7" t="str">
            <v>黄清梅</v>
          </cell>
          <cell r="AF7" t="e">
            <v>#N/A</v>
          </cell>
          <cell r="AG7" t="e">
            <v>#N/A</v>
          </cell>
          <cell r="AH7" t="str">
            <v>在职</v>
          </cell>
          <cell r="AI7" t="str">
            <v>鑫起</v>
          </cell>
        </row>
        <row r="8">
          <cell r="B8" t="str">
            <v>李开阳</v>
          </cell>
          <cell r="C8" t="str">
            <v>财务管理部</v>
          </cell>
          <cell r="D8">
            <v>41131</v>
          </cell>
          <cell r="E8">
            <v>23</v>
          </cell>
          <cell r="F8">
            <v>23</v>
          </cell>
        </row>
        <row r="8">
          <cell r="K8">
            <v>0</v>
          </cell>
        </row>
        <row r="8">
          <cell r="O8">
            <v>0</v>
          </cell>
          <cell r="P8">
            <v>0</v>
          </cell>
        </row>
        <row r="8">
          <cell r="T8">
            <v>23</v>
          </cell>
        </row>
        <row r="8">
          <cell r="V8">
            <v>276</v>
          </cell>
        </row>
        <row r="8">
          <cell r="Z8" t="e">
            <v>#N/A</v>
          </cell>
          <cell r="AA8">
            <v>0</v>
          </cell>
          <cell r="AB8" t="str">
            <v>李开阳</v>
          </cell>
          <cell r="AC8" t="str">
            <v>李开阳</v>
          </cell>
          <cell r="AD8" t="str">
            <v>李开阳</v>
          </cell>
          <cell r="AE8" t="str">
            <v>李开阳</v>
          </cell>
          <cell r="AF8" t="e">
            <v>#N/A</v>
          </cell>
          <cell r="AG8" t="e">
            <v>#N/A</v>
          </cell>
          <cell r="AH8" t="str">
            <v>在职</v>
          </cell>
          <cell r="AI8" t="str">
            <v>光华荣昌</v>
          </cell>
        </row>
        <row r="9">
          <cell r="B9" t="str">
            <v>刘心</v>
          </cell>
          <cell r="C9" t="str">
            <v>财务管理部</v>
          </cell>
          <cell r="D9">
            <v>41730</v>
          </cell>
          <cell r="E9">
            <v>23</v>
          </cell>
          <cell r="F9">
            <v>23</v>
          </cell>
        </row>
        <row r="9">
          <cell r="K9">
            <v>0</v>
          </cell>
        </row>
        <row r="9">
          <cell r="O9">
            <v>0</v>
          </cell>
          <cell r="P9">
            <v>1</v>
          </cell>
        </row>
        <row r="9">
          <cell r="T9">
            <v>23</v>
          </cell>
        </row>
        <row r="9">
          <cell r="V9">
            <v>276</v>
          </cell>
        </row>
        <row r="9">
          <cell r="Z9" t="e">
            <v>#N/A</v>
          </cell>
          <cell r="AA9">
            <v>0</v>
          </cell>
          <cell r="AB9" t="str">
            <v>刘心</v>
          </cell>
          <cell r="AC9" t="str">
            <v>刘心</v>
          </cell>
          <cell r="AD9" t="str">
            <v>刘心</v>
          </cell>
          <cell r="AE9" t="str">
            <v>刘心</v>
          </cell>
          <cell r="AF9" t="e">
            <v>#N/A</v>
          </cell>
          <cell r="AG9" t="e">
            <v>#N/A</v>
          </cell>
          <cell r="AH9" t="str">
            <v>在职</v>
          </cell>
          <cell r="AI9" t="str">
            <v>光华荣昌</v>
          </cell>
        </row>
        <row r="10">
          <cell r="B10" t="str">
            <v>易兰</v>
          </cell>
          <cell r="C10" t="str">
            <v>财务管理部</v>
          </cell>
          <cell r="D10">
            <v>42900</v>
          </cell>
          <cell r="E10">
            <v>23</v>
          </cell>
          <cell r="F10">
            <v>23</v>
          </cell>
        </row>
        <row r="10">
          <cell r="K10">
            <v>0</v>
          </cell>
        </row>
        <row r="10">
          <cell r="O10">
            <v>0</v>
          </cell>
          <cell r="P10">
            <v>0</v>
          </cell>
        </row>
        <row r="10">
          <cell r="T10">
            <v>23</v>
          </cell>
        </row>
        <row r="10">
          <cell r="V10">
            <v>276</v>
          </cell>
        </row>
        <row r="10">
          <cell r="Z10" t="e">
            <v>#N/A</v>
          </cell>
          <cell r="AA10">
            <v>0</v>
          </cell>
          <cell r="AB10" t="str">
            <v>易兰</v>
          </cell>
          <cell r="AC10" t="str">
            <v>易兰</v>
          </cell>
          <cell r="AD10" t="str">
            <v>易兰</v>
          </cell>
          <cell r="AE10" t="str">
            <v>易兰</v>
          </cell>
          <cell r="AF10" t="e">
            <v>#N/A</v>
          </cell>
          <cell r="AG10" t="e">
            <v>#N/A</v>
          </cell>
          <cell r="AH10" t="str">
            <v>在职</v>
          </cell>
          <cell r="AI10" t="str">
            <v>光华荣昌</v>
          </cell>
        </row>
        <row r="11">
          <cell r="B11" t="str">
            <v>肖玲</v>
          </cell>
          <cell r="C11" t="str">
            <v>财务管理部</v>
          </cell>
          <cell r="D11">
            <v>43698</v>
          </cell>
          <cell r="E11">
            <v>23</v>
          </cell>
          <cell r="F11">
            <v>23</v>
          </cell>
        </row>
        <row r="11">
          <cell r="H11">
            <v>1</v>
          </cell>
        </row>
        <row r="11">
          <cell r="K11">
            <v>0</v>
          </cell>
        </row>
        <row r="11">
          <cell r="O11">
            <v>0</v>
          </cell>
          <cell r="P11">
            <v>0</v>
          </cell>
        </row>
        <row r="11">
          <cell r="T11">
            <v>22</v>
          </cell>
        </row>
        <row r="11">
          <cell r="V11">
            <v>264</v>
          </cell>
        </row>
        <row r="11">
          <cell r="Z11" t="e">
            <v>#N/A</v>
          </cell>
          <cell r="AA11">
            <v>0</v>
          </cell>
          <cell r="AB11" t="str">
            <v>肖玲</v>
          </cell>
          <cell r="AC11" t="str">
            <v>肖玲</v>
          </cell>
          <cell r="AD11" t="str">
            <v>肖玲</v>
          </cell>
          <cell r="AE11" t="str">
            <v>肖玲</v>
          </cell>
          <cell r="AF11" t="e">
            <v>#N/A</v>
          </cell>
          <cell r="AG11" t="e">
            <v>#N/A</v>
          </cell>
          <cell r="AH11" t="str">
            <v>在职</v>
          </cell>
          <cell r="AI11" t="str">
            <v>光华荣昌</v>
          </cell>
        </row>
        <row r="12">
          <cell r="B12" t="str">
            <v>伍赤诚</v>
          </cell>
          <cell r="C12" t="str">
            <v>质量管理</v>
          </cell>
          <cell r="D12">
            <v>43789</v>
          </cell>
          <cell r="E12">
            <v>23</v>
          </cell>
          <cell r="F12">
            <v>23</v>
          </cell>
        </row>
        <row r="12">
          <cell r="H12">
            <v>3</v>
          </cell>
        </row>
        <row r="12">
          <cell r="K12">
            <v>0</v>
          </cell>
        </row>
        <row r="12">
          <cell r="O12">
            <v>0</v>
          </cell>
          <cell r="P12">
            <v>0</v>
          </cell>
        </row>
        <row r="12">
          <cell r="S12">
            <v>2.5</v>
          </cell>
          <cell r="T12">
            <v>20</v>
          </cell>
        </row>
        <row r="12">
          <cell r="V12">
            <v>240</v>
          </cell>
        </row>
        <row r="12">
          <cell r="Z12" t="e">
            <v>#N/A</v>
          </cell>
          <cell r="AA12">
            <v>0</v>
          </cell>
          <cell r="AB12" t="str">
            <v>伍赤诚</v>
          </cell>
          <cell r="AC12" t="str">
            <v>伍赤诚</v>
          </cell>
          <cell r="AD12" t="str">
            <v>伍赤诚</v>
          </cell>
          <cell r="AE12" t="str">
            <v>伍赤诚</v>
          </cell>
          <cell r="AF12" t="e">
            <v>#N/A</v>
          </cell>
          <cell r="AG12" t="e">
            <v>#N/A</v>
          </cell>
          <cell r="AH12" t="str">
            <v>在职</v>
          </cell>
          <cell r="AI12" t="str">
            <v>光华荣昌</v>
          </cell>
        </row>
        <row r="13">
          <cell r="B13" t="str">
            <v>贺王瑜</v>
          </cell>
          <cell r="C13" t="str">
            <v>质量管理</v>
          </cell>
          <cell r="D13">
            <v>41573</v>
          </cell>
          <cell r="E13">
            <v>18.5</v>
          </cell>
          <cell r="F13">
            <v>18.5</v>
          </cell>
        </row>
        <row r="13">
          <cell r="K13">
            <v>0</v>
          </cell>
        </row>
        <row r="13">
          <cell r="O13">
            <v>0</v>
          </cell>
          <cell r="P13">
            <v>1</v>
          </cell>
        </row>
        <row r="13">
          <cell r="T13">
            <v>16</v>
          </cell>
          <cell r="U13">
            <v>0</v>
          </cell>
          <cell r="V13">
            <v>192</v>
          </cell>
        </row>
        <row r="13">
          <cell r="X13">
            <v>90</v>
          </cell>
          <cell r="Y13">
            <v>270</v>
          </cell>
          <cell r="Z13">
            <v>0</v>
          </cell>
          <cell r="AA13" t="str">
            <v>14号上班卡</v>
          </cell>
          <cell r="AB13" t="str">
            <v>贺王瑜</v>
          </cell>
          <cell r="AC13" t="str">
            <v>贺王瑜</v>
          </cell>
          <cell r="AD13" t="str">
            <v>贺王瑜</v>
          </cell>
          <cell r="AE13" t="str">
            <v>贺王瑜</v>
          </cell>
          <cell r="AF13" t="e">
            <v>#N/A</v>
          </cell>
          <cell r="AG13" t="e">
            <v>#N/A</v>
          </cell>
          <cell r="AH13" t="str">
            <v>在职</v>
          </cell>
          <cell r="AI13" t="str">
            <v>光华荣昌</v>
          </cell>
        </row>
        <row r="14">
          <cell r="B14" t="str">
            <v>彭健</v>
          </cell>
          <cell r="C14" t="str">
            <v>发泡质量管理</v>
          </cell>
          <cell r="D14">
            <v>41701</v>
          </cell>
          <cell r="E14">
            <v>26</v>
          </cell>
          <cell r="F14">
            <v>29</v>
          </cell>
        </row>
        <row r="14">
          <cell r="T14">
            <v>29</v>
          </cell>
          <cell r="U14">
            <v>29</v>
          </cell>
          <cell r="V14">
            <v>580</v>
          </cell>
        </row>
        <row r="14">
          <cell r="X14">
            <v>80</v>
          </cell>
          <cell r="Y14">
            <v>240</v>
          </cell>
          <cell r="Z14">
            <v>0</v>
          </cell>
          <cell r="AA14">
            <v>0</v>
          </cell>
          <cell r="AB14" t="str">
            <v>彭健</v>
          </cell>
          <cell r="AC14" t="str">
            <v>彭健</v>
          </cell>
          <cell r="AD14" t="str">
            <v>彭健</v>
          </cell>
          <cell r="AE14" t="str">
            <v>彭健</v>
          </cell>
          <cell r="AF14" t="str">
            <v>彭健</v>
          </cell>
          <cell r="AG14" t="e">
            <v>#N/A</v>
          </cell>
          <cell r="AH14" t="str">
            <v>在职</v>
          </cell>
          <cell r="AI14" t="str">
            <v>光华荣昌</v>
          </cell>
        </row>
        <row r="15">
          <cell r="B15" t="str">
            <v>李需</v>
          </cell>
          <cell r="C15" t="str">
            <v>发泡质量管理</v>
          </cell>
          <cell r="D15">
            <v>45591</v>
          </cell>
          <cell r="E15">
            <v>26</v>
          </cell>
          <cell r="F15">
            <v>28</v>
          </cell>
        </row>
        <row r="15">
          <cell r="T15">
            <v>28</v>
          </cell>
          <cell r="U15">
            <v>28</v>
          </cell>
          <cell r="V15">
            <v>560</v>
          </cell>
        </row>
        <row r="15">
          <cell r="X15">
            <v>88</v>
          </cell>
          <cell r="Y15">
            <v>264</v>
          </cell>
          <cell r="Z15">
            <v>0</v>
          </cell>
          <cell r="AA15">
            <v>0</v>
          </cell>
          <cell r="AB15" t="str">
            <v>李需</v>
          </cell>
          <cell r="AC15" t="str">
            <v>李需</v>
          </cell>
          <cell r="AD15" t="str">
            <v>李需</v>
          </cell>
          <cell r="AE15" t="str">
            <v>李需</v>
          </cell>
          <cell r="AF15" t="e">
            <v>#N/A</v>
          </cell>
          <cell r="AG15" t="e">
            <v>#N/A</v>
          </cell>
          <cell r="AH15" t="str">
            <v>在职</v>
          </cell>
          <cell r="AI15" t="str">
            <v>湖南诚展</v>
          </cell>
        </row>
        <row r="16">
          <cell r="B16" t="str">
            <v>卫伟伟</v>
          </cell>
          <cell r="C16" t="str">
            <v>发泡质量管理</v>
          </cell>
          <cell r="D16">
            <v>45771</v>
          </cell>
          <cell r="E16">
            <v>26</v>
          </cell>
          <cell r="F16">
            <v>27</v>
          </cell>
        </row>
        <row r="16">
          <cell r="T16">
            <v>27</v>
          </cell>
          <cell r="U16">
            <v>27</v>
          </cell>
          <cell r="V16">
            <v>540</v>
          </cell>
        </row>
        <row r="16">
          <cell r="X16">
            <v>87</v>
          </cell>
          <cell r="Y16">
            <v>261</v>
          </cell>
          <cell r="Z16">
            <v>0</v>
          </cell>
          <cell r="AA16">
            <v>0</v>
          </cell>
          <cell r="AB16" t="str">
            <v>卫伟伟</v>
          </cell>
          <cell r="AC16" t="str">
            <v>卫伟伟</v>
          </cell>
          <cell r="AD16" t="str">
            <v>卫伟伟</v>
          </cell>
          <cell r="AE16" t="str">
            <v>卫伟伟</v>
          </cell>
          <cell r="AF16" t="str">
            <v>卫伟伟</v>
          </cell>
          <cell r="AG16" t="e">
            <v>#N/A</v>
          </cell>
          <cell r="AH16" t="str">
            <v>在职</v>
          </cell>
          <cell r="AI16" t="str">
            <v>湘潭思泉</v>
          </cell>
        </row>
        <row r="17">
          <cell r="B17" t="str">
            <v>彭智勇</v>
          </cell>
          <cell r="C17" t="str">
            <v>发泡质量管理</v>
          </cell>
          <cell r="D17">
            <v>45727</v>
          </cell>
          <cell r="E17">
            <v>26</v>
          </cell>
          <cell r="F17">
            <v>27</v>
          </cell>
        </row>
        <row r="17">
          <cell r="T17">
            <v>27</v>
          </cell>
          <cell r="U17">
            <v>27</v>
          </cell>
          <cell r="V17">
            <v>540</v>
          </cell>
        </row>
        <row r="17">
          <cell r="X17">
            <v>85</v>
          </cell>
          <cell r="Y17">
            <v>255</v>
          </cell>
          <cell r="Z17">
            <v>0</v>
          </cell>
          <cell r="AA17">
            <v>0</v>
          </cell>
          <cell r="AB17" t="str">
            <v>彭智勇</v>
          </cell>
          <cell r="AC17" t="str">
            <v>彭智勇</v>
          </cell>
          <cell r="AD17" t="str">
            <v>彭智勇</v>
          </cell>
          <cell r="AE17" t="str">
            <v>彭智勇</v>
          </cell>
          <cell r="AF17" t="str">
            <v>彭智勇</v>
          </cell>
          <cell r="AG17" t="e">
            <v>#N/A</v>
          </cell>
          <cell r="AH17" t="str">
            <v>在职</v>
          </cell>
          <cell r="AI17" t="str">
            <v>湘潭思泉</v>
          </cell>
        </row>
        <row r="18">
          <cell r="B18" t="str">
            <v>罗向锋</v>
          </cell>
          <cell r="C18" t="str">
            <v>发泡质量管理</v>
          </cell>
          <cell r="D18">
            <v>45637</v>
          </cell>
          <cell r="E18">
            <v>26</v>
          </cell>
          <cell r="F18">
            <v>16</v>
          </cell>
        </row>
        <row r="18">
          <cell r="T18">
            <v>16</v>
          </cell>
          <cell r="U18">
            <v>16</v>
          </cell>
          <cell r="V18">
            <v>320</v>
          </cell>
          <cell r="W18" t="str">
            <v>2025/7/21退回</v>
          </cell>
          <cell r="X18">
            <v>85</v>
          </cell>
          <cell r="Y18">
            <v>255</v>
          </cell>
          <cell r="Z18">
            <v>0</v>
          </cell>
          <cell r="AA18">
            <v>0</v>
          </cell>
          <cell r="AB18" t="e">
            <v>#N/A</v>
          </cell>
          <cell r="AC18" t="str">
            <v>罗向锋</v>
          </cell>
          <cell r="AD18" t="str">
            <v>罗向锋</v>
          </cell>
          <cell r="AE18" t="str">
            <v>罗向锋</v>
          </cell>
          <cell r="AF18" t="str">
            <v>罗向锋</v>
          </cell>
          <cell r="AG18" t="str">
            <v>罗向锋</v>
          </cell>
          <cell r="AH18" t="str">
            <v>2025/7/21退回</v>
          </cell>
          <cell r="AI18" t="str">
            <v>湖南诚展</v>
          </cell>
        </row>
        <row r="19">
          <cell r="B19" t="str">
            <v>赵五祥</v>
          </cell>
          <cell r="C19" t="str">
            <v>服务科</v>
          </cell>
          <cell r="D19">
            <v>43290</v>
          </cell>
          <cell r="E19">
            <v>23</v>
          </cell>
          <cell r="F19">
            <v>23</v>
          </cell>
        </row>
        <row r="19">
          <cell r="I19">
            <v>4</v>
          </cell>
        </row>
        <row r="19">
          <cell r="K19">
            <v>0</v>
          </cell>
        </row>
        <row r="19">
          <cell r="O19">
            <v>0</v>
          </cell>
          <cell r="P19">
            <v>0</v>
          </cell>
        </row>
        <row r="19">
          <cell r="T19">
            <v>23</v>
          </cell>
        </row>
        <row r="19">
          <cell r="V19">
            <v>276</v>
          </cell>
        </row>
        <row r="19">
          <cell r="X19">
            <v>85</v>
          </cell>
          <cell r="Y19">
            <v>255</v>
          </cell>
          <cell r="Z19" t="e">
            <v>#N/A</v>
          </cell>
          <cell r="AA19">
            <v>0</v>
          </cell>
          <cell r="AB19" t="str">
            <v>赵五祥</v>
          </cell>
          <cell r="AC19" t="str">
            <v>赵五祥</v>
          </cell>
          <cell r="AD19" t="str">
            <v>赵五祥</v>
          </cell>
          <cell r="AE19" t="str">
            <v>赵五祥</v>
          </cell>
          <cell r="AF19" t="e">
            <v>#N/A</v>
          </cell>
          <cell r="AG19" t="e">
            <v>#N/A</v>
          </cell>
          <cell r="AH19" t="str">
            <v>在职</v>
          </cell>
          <cell r="AI19" t="str">
            <v>光华荣昌</v>
          </cell>
        </row>
        <row r="20">
          <cell r="B20" t="str">
            <v>文洪亮</v>
          </cell>
          <cell r="C20" t="str">
            <v>服务科</v>
          </cell>
          <cell r="D20">
            <v>41286</v>
          </cell>
          <cell r="E20">
            <v>21</v>
          </cell>
          <cell r="F20">
            <v>21</v>
          </cell>
        </row>
        <row r="20">
          <cell r="K20">
            <v>0</v>
          </cell>
        </row>
        <row r="20">
          <cell r="O20">
            <v>0</v>
          </cell>
          <cell r="P20">
            <v>0</v>
          </cell>
        </row>
        <row r="20">
          <cell r="T20">
            <v>21</v>
          </cell>
          <cell r="U20">
            <v>0</v>
          </cell>
          <cell r="V20">
            <v>252</v>
          </cell>
        </row>
        <row r="20">
          <cell r="X20">
            <v>0</v>
          </cell>
          <cell r="Y20">
            <v>0</v>
          </cell>
          <cell r="Z20" t="e">
            <v>#N/A</v>
          </cell>
          <cell r="AA20">
            <v>0</v>
          </cell>
          <cell r="AB20" t="str">
            <v>文洪亮</v>
          </cell>
          <cell r="AC20" t="str">
            <v>文洪亮</v>
          </cell>
          <cell r="AD20" t="str">
            <v>文洪亮</v>
          </cell>
          <cell r="AE20" t="str">
            <v>文洪亮</v>
          </cell>
          <cell r="AF20" t="e">
            <v>#N/A</v>
          </cell>
          <cell r="AG20" t="e">
            <v>#N/A</v>
          </cell>
          <cell r="AH20" t="str">
            <v>在职</v>
          </cell>
          <cell r="AI20" t="str">
            <v>光华荣昌</v>
          </cell>
        </row>
        <row r="21">
          <cell r="B21" t="str">
            <v>李松辉</v>
          </cell>
          <cell r="C21" t="str">
            <v>服务科</v>
          </cell>
          <cell r="D21">
            <v>44994</v>
          </cell>
          <cell r="E21">
            <v>26</v>
          </cell>
          <cell r="F21">
            <v>27</v>
          </cell>
        </row>
        <row r="21">
          <cell r="K21">
            <v>0</v>
          </cell>
        </row>
        <row r="21">
          <cell r="O21">
            <v>0</v>
          </cell>
          <cell r="P21">
            <v>0</v>
          </cell>
        </row>
        <row r="21">
          <cell r="T21">
            <v>27</v>
          </cell>
          <cell r="U21">
            <v>27</v>
          </cell>
          <cell r="V21">
            <v>540</v>
          </cell>
        </row>
        <row r="21">
          <cell r="X21">
            <v>0</v>
          </cell>
          <cell r="Y21">
            <v>0</v>
          </cell>
          <cell r="Z21" t="e">
            <v>#N/A</v>
          </cell>
          <cell r="AA21">
            <v>0</v>
          </cell>
          <cell r="AB21" t="str">
            <v>李松辉</v>
          </cell>
          <cell r="AC21" t="str">
            <v>李松辉</v>
          </cell>
          <cell r="AD21" t="str">
            <v>李松辉</v>
          </cell>
          <cell r="AE21" t="str">
            <v>李松辉</v>
          </cell>
          <cell r="AF21" t="e">
            <v>#N/A</v>
          </cell>
          <cell r="AG21" t="e">
            <v>#N/A</v>
          </cell>
          <cell r="AH21" t="str">
            <v>在职</v>
          </cell>
          <cell r="AI21" t="str">
            <v>鑫起</v>
          </cell>
        </row>
        <row r="22">
          <cell r="B22" t="str">
            <v>黄龙</v>
          </cell>
          <cell r="C22" t="str">
            <v>服务科</v>
          </cell>
          <cell r="D22">
            <v>45718</v>
          </cell>
          <cell r="E22">
            <v>26</v>
          </cell>
          <cell r="F22">
            <v>27</v>
          </cell>
        </row>
        <row r="22">
          <cell r="K22">
            <v>0</v>
          </cell>
        </row>
        <row r="22">
          <cell r="O22">
            <v>0</v>
          </cell>
          <cell r="P22">
            <v>0</v>
          </cell>
        </row>
        <row r="22">
          <cell r="T22">
            <v>27</v>
          </cell>
          <cell r="U22">
            <v>27</v>
          </cell>
          <cell r="V22">
            <v>540</v>
          </cell>
        </row>
        <row r="22">
          <cell r="X22">
            <v>0</v>
          </cell>
          <cell r="Y22">
            <v>0</v>
          </cell>
          <cell r="Z22" t="e">
            <v>#N/A</v>
          </cell>
          <cell r="AA22">
            <v>0</v>
          </cell>
          <cell r="AB22" t="str">
            <v>黄龙</v>
          </cell>
          <cell r="AC22" t="str">
            <v>黄龙</v>
          </cell>
          <cell r="AD22" t="str">
            <v>黄龙</v>
          </cell>
          <cell r="AE22" t="str">
            <v>黄龙</v>
          </cell>
          <cell r="AF22" t="e">
            <v>#N/A</v>
          </cell>
          <cell r="AG22" t="e">
            <v>#N/A</v>
          </cell>
          <cell r="AH22" t="str">
            <v>在职</v>
          </cell>
          <cell r="AI22" t="str">
            <v>湖南诚展</v>
          </cell>
        </row>
        <row r="23">
          <cell r="B23" t="str">
            <v>盛鹏威</v>
          </cell>
          <cell r="C23" t="str">
            <v>服务科</v>
          </cell>
          <cell r="D23">
            <v>45845</v>
          </cell>
          <cell r="E23">
            <v>26</v>
          </cell>
          <cell r="F23">
            <v>19</v>
          </cell>
        </row>
        <row r="23">
          <cell r="K23">
            <v>0</v>
          </cell>
        </row>
        <row r="23">
          <cell r="O23">
            <v>0</v>
          </cell>
          <cell r="P23">
            <v>0</v>
          </cell>
        </row>
        <row r="23">
          <cell r="T23">
            <v>19</v>
          </cell>
          <cell r="U23">
            <v>19</v>
          </cell>
          <cell r="V23">
            <v>380</v>
          </cell>
        </row>
        <row r="23">
          <cell r="X23">
            <v>0</v>
          </cell>
        </row>
        <row r="23">
          <cell r="AA23">
            <v>0</v>
          </cell>
          <cell r="AB23" t="str">
            <v>盛鹏威</v>
          </cell>
          <cell r="AC23" t="str">
            <v>盛鹏威</v>
          </cell>
          <cell r="AD23" t="str">
            <v>盛鹏威</v>
          </cell>
          <cell r="AE23" t="e">
            <v>#N/A</v>
          </cell>
          <cell r="AF23" t="e">
            <v>#N/A</v>
          </cell>
          <cell r="AG23" t="e">
            <v>#N/A</v>
          </cell>
          <cell r="AH23" t="str">
            <v>在职</v>
          </cell>
        </row>
        <row r="24">
          <cell r="B24" t="str">
            <v>谭建文</v>
          </cell>
          <cell r="C24" t="str">
            <v>服务科</v>
          </cell>
          <cell r="D24">
            <v>45231</v>
          </cell>
          <cell r="E24">
            <v>25</v>
          </cell>
          <cell r="F24">
            <v>25</v>
          </cell>
        </row>
        <row r="24">
          <cell r="K24">
            <v>0</v>
          </cell>
        </row>
        <row r="24">
          <cell r="O24">
            <v>0</v>
          </cell>
          <cell r="P24">
            <v>0</v>
          </cell>
        </row>
        <row r="24">
          <cell r="T24">
            <v>25</v>
          </cell>
          <cell r="U24">
            <v>0</v>
          </cell>
          <cell r="V24">
            <v>300</v>
          </cell>
          <cell r="W24" t="str">
            <v>长沙现服</v>
          </cell>
          <cell r="X24">
            <v>0</v>
          </cell>
          <cell r="Y24">
            <v>0</v>
          </cell>
          <cell r="Z24" t="e">
            <v>#N/A</v>
          </cell>
          <cell r="AA24">
            <v>0</v>
          </cell>
          <cell r="AB24" t="str">
            <v>谭建文</v>
          </cell>
          <cell r="AC24" t="str">
            <v>谭建文</v>
          </cell>
          <cell r="AD24" t="str">
            <v>谭建文</v>
          </cell>
          <cell r="AE24" t="str">
            <v>谭建文</v>
          </cell>
          <cell r="AF24" t="e">
            <v>#N/A</v>
          </cell>
          <cell r="AG24" t="e">
            <v>#N/A</v>
          </cell>
          <cell r="AH24" t="str">
            <v>在职</v>
          </cell>
          <cell r="AI24" t="str">
            <v>湖南诚展</v>
          </cell>
        </row>
        <row r="25">
          <cell r="B25" t="str">
            <v>李晶</v>
          </cell>
          <cell r="C25" t="str">
            <v>采购执行</v>
          </cell>
          <cell r="D25">
            <v>44845</v>
          </cell>
          <cell r="E25">
            <v>23</v>
          </cell>
          <cell r="F25">
            <v>23</v>
          </cell>
        </row>
        <row r="25">
          <cell r="K25">
            <v>0</v>
          </cell>
        </row>
        <row r="25">
          <cell r="O25">
            <v>0</v>
          </cell>
          <cell r="P25">
            <v>2</v>
          </cell>
        </row>
        <row r="25">
          <cell r="T25">
            <v>23</v>
          </cell>
        </row>
        <row r="25">
          <cell r="V25">
            <v>276</v>
          </cell>
        </row>
        <row r="25">
          <cell r="X25">
            <v>0</v>
          </cell>
          <cell r="Y25">
            <v>0</v>
          </cell>
          <cell r="Z25" t="e">
            <v>#N/A</v>
          </cell>
          <cell r="AA25">
            <v>0</v>
          </cell>
          <cell r="AB25" t="str">
            <v>李晶</v>
          </cell>
          <cell r="AC25" t="str">
            <v>李晶</v>
          </cell>
          <cell r="AD25" t="str">
            <v>李晶</v>
          </cell>
          <cell r="AE25" t="str">
            <v>李晶</v>
          </cell>
          <cell r="AF25" t="e">
            <v>#N/A</v>
          </cell>
          <cell r="AG25" t="e">
            <v>#N/A</v>
          </cell>
          <cell r="AH25" t="str">
            <v>在职</v>
          </cell>
          <cell r="AI25" t="str">
            <v>光华荣昌</v>
          </cell>
        </row>
        <row r="26">
          <cell r="B26" t="str">
            <v>谭丽平</v>
          </cell>
          <cell r="C26" t="str">
            <v>QAD</v>
          </cell>
          <cell r="D26">
            <v>45714</v>
          </cell>
          <cell r="E26">
            <v>23</v>
          </cell>
          <cell r="F26">
            <v>23</v>
          </cell>
        </row>
        <row r="26">
          <cell r="K26">
            <v>0</v>
          </cell>
        </row>
        <row r="26">
          <cell r="O26">
            <v>0</v>
          </cell>
          <cell r="P26">
            <v>0</v>
          </cell>
        </row>
        <row r="26">
          <cell r="T26">
            <v>23</v>
          </cell>
        </row>
        <row r="26">
          <cell r="V26">
            <v>276</v>
          </cell>
        </row>
        <row r="26">
          <cell r="X26">
            <v>0</v>
          </cell>
          <cell r="Y26">
            <v>0</v>
          </cell>
          <cell r="Z26" t="e">
            <v>#N/A</v>
          </cell>
          <cell r="AA26">
            <v>0</v>
          </cell>
          <cell r="AB26" t="str">
            <v>谭丽平</v>
          </cell>
          <cell r="AC26" t="str">
            <v>谭丽平</v>
          </cell>
          <cell r="AD26" t="str">
            <v>谭丽平</v>
          </cell>
          <cell r="AE26" t="e">
            <v>#N/A</v>
          </cell>
          <cell r="AF26" t="e">
            <v>#N/A</v>
          </cell>
          <cell r="AG26" t="e">
            <v>#N/A</v>
          </cell>
          <cell r="AH26" t="str">
            <v>在职</v>
          </cell>
          <cell r="AI26" t="str">
            <v>光华荣昌</v>
          </cell>
        </row>
        <row r="27">
          <cell r="B27" t="str">
            <v>齐承平</v>
          </cell>
          <cell r="C27" t="str">
            <v>生产制造</v>
          </cell>
          <cell r="D27">
            <v>42017</v>
          </cell>
          <cell r="E27">
            <v>23</v>
          </cell>
          <cell r="F27">
            <v>23</v>
          </cell>
        </row>
        <row r="27">
          <cell r="K27">
            <v>0</v>
          </cell>
        </row>
        <row r="27">
          <cell r="O27">
            <v>0</v>
          </cell>
          <cell r="P27">
            <v>0</v>
          </cell>
        </row>
        <row r="27">
          <cell r="T27">
            <v>23</v>
          </cell>
        </row>
        <row r="27">
          <cell r="V27">
            <v>276</v>
          </cell>
        </row>
        <row r="27">
          <cell r="X27">
            <v>0</v>
          </cell>
          <cell r="Y27">
            <v>0</v>
          </cell>
          <cell r="Z27" t="e">
            <v>#N/A</v>
          </cell>
          <cell r="AA27">
            <v>0</v>
          </cell>
          <cell r="AB27" t="str">
            <v>齐承平</v>
          </cell>
          <cell r="AC27" t="str">
            <v>齐承平</v>
          </cell>
          <cell r="AD27" t="str">
            <v>齐承平</v>
          </cell>
          <cell r="AE27" t="str">
            <v>齐承平</v>
          </cell>
          <cell r="AF27" t="e">
            <v>#N/A</v>
          </cell>
          <cell r="AG27" t="e">
            <v>#N/A</v>
          </cell>
          <cell r="AH27" t="str">
            <v>在职</v>
          </cell>
          <cell r="AI27" t="str">
            <v>光华荣昌</v>
          </cell>
        </row>
        <row r="28">
          <cell r="B28" t="str">
            <v>刘文向</v>
          </cell>
          <cell r="C28" t="str">
            <v>生产制造</v>
          </cell>
          <cell r="D28">
            <v>44765</v>
          </cell>
          <cell r="E28">
            <v>23</v>
          </cell>
          <cell r="F28">
            <v>23</v>
          </cell>
        </row>
        <row r="28">
          <cell r="K28">
            <v>0</v>
          </cell>
        </row>
        <row r="28">
          <cell r="O28">
            <v>0</v>
          </cell>
          <cell r="P28">
            <v>1</v>
          </cell>
        </row>
        <row r="28">
          <cell r="T28">
            <v>23</v>
          </cell>
        </row>
        <row r="28">
          <cell r="V28">
            <v>276</v>
          </cell>
        </row>
        <row r="28">
          <cell r="X28">
            <v>0</v>
          </cell>
          <cell r="Y28">
            <v>0</v>
          </cell>
          <cell r="Z28" t="e">
            <v>#N/A</v>
          </cell>
          <cell r="AA28">
            <v>0</v>
          </cell>
          <cell r="AB28" t="str">
            <v>刘文向</v>
          </cell>
          <cell r="AC28" t="str">
            <v>刘文向</v>
          </cell>
          <cell r="AD28" t="str">
            <v>刘文向</v>
          </cell>
          <cell r="AE28" t="str">
            <v>刘文向</v>
          </cell>
          <cell r="AF28" t="e">
            <v>#N/A</v>
          </cell>
          <cell r="AG28" t="e">
            <v>#N/A</v>
          </cell>
          <cell r="AH28" t="str">
            <v>在职</v>
          </cell>
          <cell r="AI28" t="str">
            <v>光华荣昌</v>
          </cell>
        </row>
        <row r="29">
          <cell r="B29" t="str">
            <v>殷胜</v>
          </cell>
          <cell r="C29" t="str">
            <v>物料管理</v>
          </cell>
          <cell r="D29">
            <v>41492</v>
          </cell>
          <cell r="E29">
            <v>24</v>
          </cell>
          <cell r="F29">
            <v>26.5</v>
          </cell>
        </row>
        <row r="29">
          <cell r="P29">
            <v>1</v>
          </cell>
        </row>
        <row r="29">
          <cell r="R29">
            <v>0</v>
          </cell>
          <cell r="S29">
            <v>20</v>
          </cell>
          <cell r="T29">
            <v>26</v>
          </cell>
          <cell r="U29">
            <v>0</v>
          </cell>
          <cell r="V29">
            <v>312</v>
          </cell>
        </row>
        <row r="29">
          <cell r="X29">
            <v>0</v>
          </cell>
          <cell r="Y29">
            <v>0</v>
          </cell>
          <cell r="Z29">
            <v>0</v>
          </cell>
          <cell r="AA29" t="str">
            <v>4号下午上班卡，22有打卡手工考勤记录休，总考勤天数核算了</v>
          </cell>
          <cell r="AB29" t="str">
            <v>殷胜</v>
          </cell>
          <cell r="AC29" t="str">
            <v>殷胜</v>
          </cell>
          <cell r="AD29" t="str">
            <v>殷胜</v>
          </cell>
          <cell r="AE29" t="str">
            <v>殷胜</v>
          </cell>
          <cell r="AF29" t="e">
            <v>#N/A</v>
          </cell>
          <cell r="AG29" t="e">
            <v>#N/A</v>
          </cell>
          <cell r="AH29" t="str">
            <v>在职</v>
          </cell>
          <cell r="AI29" t="str">
            <v>光华荣昌</v>
          </cell>
        </row>
        <row r="30">
          <cell r="B30" t="str">
            <v>邹彬彬</v>
          </cell>
          <cell r="C30" t="str">
            <v>物料管理</v>
          </cell>
          <cell r="D30">
            <v>45708</v>
          </cell>
          <cell r="E30">
            <v>24</v>
          </cell>
          <cell r="F30">
            <v>29.5</v>
          </cell>
        </row>
        <row r="30">
          <cell r="P30">
            <v>1</v>
          </cell>
        </row>
        <row r="30">
          <cell r="R30">
            <v>9</v>
          </cell>
          <cell r="S30">
            <v>56.5</v>
          </cell>
          <cell r="T30">
            <v>29</v>
          </cell>
          <cell r="U30">
            <v>26</v>
          </cell>
          <cell r="V30">
            <v>556</v>
          </cell>
        </row>
        <row r="30">
          <cell r="X30">
            <v>0</v>
          </cell>
          <cell r="Y30">
            <v>0</v>
          </cell>
          <cell r="Z30">
            <v>0</v>
          </cell>
          <cell r="AA30" t="str">
            <v>26号缺中午2次卡，部分下班卡以打卡为准</v>
          </cell>
          <cell r="AB30" t="str">
            <v>邹彬彬</v>
          </cell>
          <cell r="AC30" t="str">
            <v>邹彬彬</v>
          </cell>
          <cell r="AD30" t="str">
            <v>邹彬彬</v>
          </cell>
          <cell r="AE30" t="e">
            <v>#N/A</v>
          </cell>
          <cell r="AF30" t="e">
            <v>#N/A</v>
          </cell>
          <cell r="AG30" t="e">
            <v>#N/A</v>
          </cell>
          <cell r="AH30" t="str">
            <v>在职</v>
          </cell>
          <cell r="AI30" t="str">
            <v>光华荣昌</v>
          </cell>
        </row>
        <row r="31">
          <cell r="B31" t="str">
            <v>高贤勇</v>
          </cell>
          <cell r="C31" t="str">
            <v>成品管理</v>
          </cell>
          <cell r="D31">
            <v>43642</v>
          </cell>
          <cell r="E31">
            <v>24</v>
          </cell>
          <cell r="F31">
            <v>2.5</v>
          </cell>
        </row>
        <row r="31">
          <cell r="K31">
            <v>22</v>
          </cell>
        </row>
        <row r="31">
          <cell r="P31">
            <v>2</v>
          </cell>
        </row>
        <row r="31">
          <cell r="R31">
            <v>0</v>
          </cell>
          <cell r="S31">
            <v>0</v>
          </cell>
          <cell r="T31">
            <v>2</v>
          </cell>
          <cell r="U31">
            <v>0</v>
          </cell>
          <cell r="V31">
            <v>24</v>
          </cell>
        </row>
        <row r="31">
          <cell r="X31">
            <v>0</v>
          </cell>
          <cell r="Y31">
            <v>0</v>
          </cell>
          <cell r="Z31">
            <v>0</v>
          </cell>
          <cell r="AA31" t="str">
            <v>6.9-6.13事假5天-腰痛去医院；6.18-6.19事假2天去医院；6.23-7.22事假30天-医院理疗；25-27手工考勤1天打卡均半天</v>
          </cell>
          <cell r="AB31" t="str">
            <v>高贤勇</v>
          </cell>
          <cell r="AC31" t="str">
            <v>高贤勇</v>
          </cell>
          <cell r="AD31" t="str">
            <v>高贤勇</v>
          </cell>
          <cell r="AE31" t="str">
            <v>高贤勇</v>
          </cell>
          <cell r="AF31" t="e">
            <v>#N/A</v>
          </cell>
          <cell r="AG31" t="e">
            <v>#N/A</v>
          </cell>
          <cell r="AH31" t="str">
            <v>在职</v>
          </cell>
          <cell r="AI31" t="str">
            <v>鑫起</v>
          </cell>
        </row>
        <row r="32">
          <cell r="B32" t="str">
            <v>贺楚平</v>
          </cell>
          <cell r="C32" t="str">
            <v>成品管理</v>
          </cell>
          <cell r="D32">
            <v>44760</v>
          </cell>
          <cell r="E32">
            <v>24</v>
          </cell>
          <cell r="F32">
            <v>29.5</v>
          </cell>
        </row>
        <row r="32">
          <cell r="P32">
            <v>0</v>
          </cell>
        </row>
        <row r="32">
          <cell r="R32">
            <v>12</v>
          </cell>
          <cell r="S32">
            <v>56.5</v>
          </cell>
          <cell r="T32">
            <v>29</v>
          </cell>
          <cell r="U32">
            <v>29</v>
          </cell>
          <cell r="V32">
            <v>580</v>
          </cell>
        </row>
        <row r="32">
          <cell r="X32">
            <v>0</v>
          </cell>
          <cell r="Y32">
            <v>0</v>
          </cell>
          <cell r="Z32">
            <v>0</v>
          </cell>
          <cell r="AA32" t="str">
            <v>1号无打卡记录手工考勤上班，6号打卡上午半天手工一天</v>
          </cell>
          <cell r="AB32" t="str">
            <v>贺楚平</v>
          </cell>
          <cell r="AC32" t="str">
            <v>贺楚平</v>
          </cell>
          <cell r="AD32" t="str">
            <v>贺楚平</v>
          </cell>
          <cell r="AE32" t="str">
            <v>贺楚平</v>
          </cell>
          <cell r="AF32" t="e">
            <v>#N/A</v>
          </cell>
          <cell r="AG32" t="e">
            <v>#N/A</v>
          </cell>
          <cell r="AH32" t="str">
            <v>在职</v>
          </cell>
          <cell r="AI32" t="str">
            <v>鑫起</v>
          </cell>
        </row>
        <row r="33">
          <cell r="B33" t="str">
            <v>赵亮</v>
          </cell>
          <cell r="C33" t="str">
            <v>成品管理</v>
          </cell>
          <cell r="D33">
            <v>45814</v>
          </cell>
          <cell r="E33">
            <v>24</v>
          </cell>
          <cell r="F33">
            <v>26</v>
          </cell>
        </row>
        <row r="33">
          <cell r="P33">
            <v>2</v>
          </cell>
          <cell r="Q33">
            <v>5</v>
          </cell>
          <cell r="R33">
            <v>12</v>
          </cell>
          <cell r="S33">
            <v>10.5</v>
          </cell>
          <cell r="T33">
            <v>26</v>
          </cell>
          <cell r="U33">
            <v>26</v>
          </cell>
          <cell r="V33">
            <v>520</v>
          </cell>
        </row>
        <row r="33">
          <cell r="X33">
            <v>0</v>
          </cell>
          <cell r="Y33">
            <v>0</v>
          </cell>
          <cell r="Z33">
            <v>0</v>
          </cell>
          <cell r="AA33" t="str">
            <v>6/13号晚班无打卡记录手工考勤上班；3/10/18/24/25号下半夜上班卡,2/20号半夜2次卡都缺，4/22号上半夜下班卡</v>
          </cell>
          <cell r="AB33" t="str">
            <v>赵亮</v>
          </cell>
          <cell r="AC33" t="str">
            <v>赵亮</v>
          </cell>
          <cell r="AD33" t="str">
            <v>赵亮</v>
          </cell>
          <cell r="AE33" t="e">
            <v>#N/A</v>
          </cell>
          <cell r="AF33" t="e">
            <v>#N/A</v>
          </cell>
          <cell r="AG33" t="e">
            <v>#N/A</v>
          </cell>
          <cell r="AH33" t="str">
            <v>在职</v>
          </cell>
          <cell r="AI33" t="str">
            <v>湘潭宏顺</v>
          </cell>
        </row>
        <row r="34">
          <cell r="B34" t="str">
            <v>文磊</v>
          </cell>
          <cell r="C34" t="str">
            <v>成品管理</v>
          </cell>
          <cell r="D34" t="str">
            <v>2025-06-03</v>
          </cell>
          <cell r="E34">
            <v>24</v>
          </cell>
          <cell r="F34">
            <v>24.5</v>
          </cell>
        </row>
        <row r="34">
          <cell r="P34">
            <v>2</v>
          </cell>
          <cell r="Q34">
            <v>4</v>
          </cell>
          <cell r="R34">
            <v>12</v>
          </cell>
          <cell r="S34">
            <v>0</v>
          </cell>
          <cell r="T34">
            <v>24</v>
          </cell>
          <cell r="U34">
            <v>24</v>
          </cell>
          <cell r="V34">
            <v>480</v>
          </cell>
        </row>
        <row r="34">
          <cell r="X34">
            <v>0</v>
          </cell>
          <cell r="Y34">
            <v>0</v>
          </cell>
          <cell r="Z34">
            <v>0</v>
          </cell>
          <cell r="AA34" t="str">
            <v>6/13号晚班无打卡记录手工考勤上班；2号半夜2次卡都缺，3/5/11/14/17号下半夜上班卡，4号上半夜下班卡</v>
          </cell>
          <cell r="AB34" t="str">
            <v>文磊</v>
          </cell>
          <cell r="AC34" t="str">
            <v>文磊</v>
          </cell>
          <cell r="AD34" t="str">
            <v>文磊</v>
          </cell>
          <cell r="AE34" t="e">
            <v>#N/A</v>
          </cell>
          <cell r="AF34" t="e">
            <v>#N/A</v>
          </cell>
          <cell r="AG34" t="e">
            <v>#N/A</v>
          </cell>
          <cell r="AH34" t="str">
            <v>在职</v>
          </cell>
          <cell r="AI34" t="str">
            <v>湘潭宏顺</v>
          </cell>
        </row>
        <row r="35">
          <cell r="B35" t="str">
            <v>王启明</v>
          </cell>
          <cell r="C35" t="str">
            <v>成品管理</v>
          </cell>
          <cell r="D35" t="str">
            <v>2025-06-01</v>
          </cell>
          <cell r="E35">
            <v>24</v>
          </cell>
          <cell r="F35">
            <v>29</v>
          </cell>
        </row>
        <row r="35">
          <cell r="P35">
            <v>2</v>
          </cell>
        </row>
        <row r="35">
          <cell r="R35">
            <v>12</v>
          </cell>
          <cell r="S35">
            <v>52.5</v>
          </cell>
          <cell r="T35">
            <v>29</v>
          </cell>
          <cell r="U35">
            <v>29</v>
          </cell>
          <cell r="V35">
            <v>580</v>
          </cell>
        </row>
        <row r="35">
          <cell r="X35">
            <v>0</v>
          </cell>
          <cell r="Y35">
            <v>0</v>
          </cell>
          <cell r="Z35">
            <v>0</v>
          </cell>
          <cell r="AA35" t="str">
            <v>1/6号无打卡记录手工考勤上班，2号缺中午2次卡</v>
          </cell>
          <cell r="AB35" t="str">
            <v>王启明</v>
          </cell>
          <cell r="AC35" t="str">
            <v>王启明</v>
          </cell>
          <cell r="AD35" t="str">
            <v>王启明</v>
          </cell>
          <cell r="AE35" t="e">
            <v>#N/A</v>
          </cell>
          <cell r="AF35" t="e">
            <v>#N/A</v>
          </cell>
          <cell r="AG35" t="e">
            <v>#N/A</v>
          </cell>
          <cell r="AH35" t="str">
            <v>在职</v>
          </cell>
          <cell r="AI35" t="str">
            <v>湘潭宏顺</v>
          </cell>
        </row>
        <row r="36">
          <cell r="B36" t="str">
            <v>曹蜜</v>
          </cell>
          <cell r="C36" t="str">
            <v>生产制造部</v>
          </cell>
          <cell r="D36">
            <v>41477</v>
          </cell>
          <cell r="E36">
            <v>23</v>
          </cell>
          <cell r="F36">
            <v>23</v>
          </cell>
        </row>
        <row r="36">
          <cell r="K36">
            <v>0</v>
          </cell>
        </row>
        <row r="36">
          <cell r="O36">
            <v>0</v>
          </cell>
          <cell r="P36">
            <v>0</v>
          </cell>
        </row>
        <row r="36">
          <cell r="T36">
            <v>23</v>
          </cell>
          <cell r="U36">
            <v>15</v>
          </cell>
          <cell r="V36">
            <v>396</v>
          </cell>
        </row>
        <row r="36">
          <cell r="X36">
            <v>0</v>
          </cell>
          <cell r="Y36">
            <v>0</v>
          </cell>
          <cell r="Z36" t="e">
            <v>#N/A</v>
          </cell>
          <cell r="AA36">
            <v>0</v>
          </cell>
          <cell r="AB36" t="str">
            <v>曹蜜</v>
          </cell>
          <cell r="AC36" t="str">
            <v>曹蜜</v>
          </cell>
          <cell r="AD36" t="str">
            <v>曹蜜</v>
          </cell>
          <cell r="AE36" t="str">
            <v>曹蜜</v>
          </cell>
          <cell r="AF36" t="e">
            <v>#N/A</v>
          </cell>
          <cell r="AG36" t="e">
            <v>#N/A</v>
          </cell>
          <cell r="AH36" t="str">
            <v>在职</v>
          </cell>
          <cell r="AI36" t="str">
            <v>光华荣昌</v>
          </cell>
        </row>
        <row r="37">
          <cell r="B37" t="str">
            <v>何胜春</v>
          </cell>
          <cell r="C37" t="str">
            <v>生产制造</v>
          </cell>
          <cell r="D37">
            <v>42343</v>
          </cell>
          <cell r="E37">
            <v>23</v>
          </cell>
          <cell r="F37">
            <v>23</v>
          </cell>
        </row>
        <row r="37">
          <cell r="K37">
            <v>0</v>
          </cell>
        </row>
        <row r="37">
          <cell r="O37">
            <v>0</v>
          </cell>
          <cell r="P37">
            <v>0</v>
          </cell>
        </row>
        <row r="37">
          <cell r="T37">
            <v>23</v>
          </cell>
        </row>
        <row r="37">
          <cell r="V37">
            <v>276</v>
          </cell>
        </row>
        <row r="37">
          <cell r="X37">
            <v>0</v>
          </cell>
          <cell r="Y37">
            <v>0</v>
          </cell>
          <cell r="Z37" t="e">
            <v>#N/A</v>
          </cell>
          <cell r="AA37">
            <v>0</v>
          </cell>
          <cell r="AB37" t="str">
            <v>何胜春</v>
          </cell>
          <cell r="AC37" t="str">
            <v>何胜春</v>
          </cell>
          <cell r="AD37" t="str">
            <v>何胜春</v>
          </cell>
          <cell r="AE37" t="str">
            <v>何胜春</v>
          </cell>
          <cell r="AF37" t="e">
            <v>#N/A</v>
          </cell>
          <cell r="AG37" t="e">
            <v>#N/A</v>
          </cell>
          <cell r="AH37" t="str">
            <v>在职</v>
          </cell>
          <cell r="AI37" t="str">
            <v>光华荣昌</v>
          </cell>
        </row>
        <row r="38">
          <cell r="B38" t="str">
            <v>张海波</v>
          </cell>
          <cell r="C38" t="str">
            <v>生产制造</v>
          </cell>
          <cell r="D38">
            <v>42066</v>
          </cell>
          <cell r="E38">
            <v>23</v>
          </cell>
          <cell r="F38">
            <v>23</v>
          </cell>
        </row>
        <row r="38">
          <cell r="K38">
            <v>0</v>
          </cell>
        </row>
        <row r="38">
          <cell r="O38">
            <v>0</v>
          </cell>
          <cell r="P38">
            <v>2</v>
          </cell>
          <cell r="Q38">
            <v>1</v>
          </cell>
        </row>
        <row r="38">
          <cell r="T38">
            <v>23</v>
          </cell>
        </row>
        <row r="38">
          <cell r="V38">
            <v>276</v>
          </cell>
        </row>
        <row r="38">
          <cell r="X38">
            <v>0</v>
          </cell>
          <cell r="Y38">
            <v>0</v>
          </cell>
          <cell r="Z38" t="e">
            <v>#N/A</v>
          </cell>
          <cell r="AA38">
            <v>0</v>
          </cell>
          <cell r="AB38" t="str">
            <v>张海波</v>
          </cell>
          <cell r="AC38" t="str">
            <v>张海波</v>
          </cell>
          <cell r="AD38" t="str">
            <v>张海波</v>
          </cell>
          <cell r="AE38" t="str">
            <v>张海波</v>
          </cell>
          <cell r="AF38" t="e">
            <v>#N/A</v>
          </cell>
          <cell r="AG38" t="e">
            <v>#N/A</v>
          </cell>
          <cell r="AH38" t="str">
            <v>在职</v>
          </cell>
          <cell r="AI38" t="str">
            <v>光华荣昌</v>
          </cell>
        </row>
        <row r="39">
          <cell r="B39" t="str">
            <v>马英</v>
          </cell>
          <cell r="C39" t="str">
            <v>设备安技科</v>
          </cell>
          <cell r="D39">
            <v>41977</v>
          </cell>
          <cell r="E39">
            <v>23</v>
          </cell>
          <cell r="F39">
            <v>24.3</v>
          </cell>
        </row>
        <row r="39">
          <cell r="K39">
            <v>0</v>
          </cell>
        </row>
        <row r="39">
          <cell r="O39">
            <v>0</v>
          </cell>
          <cell r="P39">
            <v>0</v>
          </cell>
        </row>
        <row r="39">
          <cell r="S39">
            <v>1.3</v>
          </cell>
          <cell r="T39">
            <v>20</v>
          </cell>
          <cell r="U39">
            <v>3</v>
          </cell>
          <cell r="V39">
            <v>264</v>
          </cell>
        </row>
        <row r="39">
          <cell r="X39">
            <v>0</v>
          </cell>
          <cell r="Y39">
            <v>0</v>
          </cell>
          <cell r="Z39" t="e">
            <v>#N/A</v>
          </cell>
          <cell r="AA39">
            <v>0</v>
          </cell>
          <cell r="AB39" t="str">
            <v>马英</v>
          </cell>
          <cell r="AC39" t="str">
            <v>马英</v>
          </cell>
          <cell r="AD39" t="str">
            <v>马英</v>
          </cell>
          <cell r="AE39" t="str">
            <v>马英</v>
          </cell>
          <cell r="AF39" t="e">
            <v>#N/A</v>
          </cell>
          <cell r="AG39" t="e">
            <v>#N/A</v>
          </cell>
          <cell r="AH39" t="str">
            <v>在职</v>
          </cell>
          <cell r="AI39" t="str">
            <v>光华荣昌</v>
          </cell>
        </row>
        <row r="40">
          <cell r="B40" t="str">
            <v>何柒林</v>
          </cell>
          <cell r="C40" t="str">
            <v>发泡设备安技科</v>
          </cell>
          <cell r="D40">
            <v>45658</v>
          </cell>
          <cell r="E40">
            <v>24</v>
          </cell>
          <cell r="F40">
            <v>29</v>
          </cell>
        </row>
        <row r="40">
          <cell r="P40">
            <v>1</v>
          </cell>
        </row>
        <row r="40">
          <cell r="T40">
            <v>29</v>
          </cell>
          <cell r="U40">
            <v>26</v>
          </cell>
          <cell r="V40">
            <v>556</v>
          </cell>
        </row>
        <row r="40">
          <cell r="X40">
            <v>90</v>
          </cell>
          <cell r="Y40">
            <v>270</v>
          </cell>
          <cell r="Z40" t="e">
            <v>#N/A</v>
          </cell>
          <cell r="AA40" t="str">
            <v>7月26上班卡</v>
          </cell>
          <cell r="AB40" t="str">
            <v>何柒林</v>
          </cell>
          <cell r="AC40" t="str">
            <v>何柒林</v>
          </cell>
          <cell r="AD40" t="str">
            <v>何柒林</v>
          </cell>
          <cell r="AE40" t="str">
            <v>何柒林</v>
          </cell>
          <cell r="AF40" t="e">
            <v>#N/A</v>
          </cell>
          <cell r="AG40" t="e">
            <v>#N/A</v>
          </cell>
          <cell r="AH40" t="str">
            <v>在职</v>
          </cell>
          <cell r="AI40" t="str">
            <v>光华荣昌</v>
          </cell>
        </row>
        <row r="41">
          <cell r="B41" t="str">
            <v>周建华</v>
          </cell>
          <cell r="C41" t="str">
            <v>发泡设备安技科</v>
          </cell>
          <cell r="D41">
            <v>45802</v>
          </cell>
          <cell r="E41">
            <v>24</v>
          </cell>
          <cell r="F41">
            <v>28.5</v>
          </cell>
        </row>
        <row r="41">
          <cell r="T41">
            <v>28</v>
          </cell>
          <cell r="U41">
            <v>26</v>
          </cell>
          <cell r="V41">
            <v>544</v>
          </cell>
        </row>
        <row r="41">
          <cell r="X41">
            <v>90</v>
          </cell>
          <cell r="Y41">
            <v>270</v>
          </cell>
          <cell r="Z41" t="e">
            <v>#N/A</v>
          </cell>
          <cell r="AA41">
            <v>0</v>
          </cell>
          <cell r="AB41" t="str">
            <v>周建华</v>
          </cell>
          <cell r="AC41" t="str">
            <v>周建华</v>
          </cell>
          <cell r="AD41" t="str">
            <v>周建华</v>
          </cell>
          <cell r="AE41" t="e">
            <v>#N/A</v>
          </cell>
          <cell r="AF41" t="e">
            <v>#N/A</v>
          </cell>
          <cell r="AG41" t="e">
            <v>#N/A</v>
          </cell>
          <cell r="AH41" t="str">
            <v>在职</v>
          </cell>
          <cell r="AI41" t="str">
            <v>湘潭宏顺</v>
          </cell>
        </row>
        <row r="42">
          <cell r="B42" t="str">
            <v>赖金龙</v>
          </cell>
          <cell r="C42" t="str">
            <v>发泡-A班</v>
          </cell>
          <cell r="D42">
            <v>45810</v>
          </cell>
          <cell r="E42">
            <v>26</v>
          </cell>
          <cell r="F42">
            <v>26</v>
          </cell>
        </row>
        <row r="42">
          <cell r="T42">
            <v>26</v>
          </cell>
          <cell r="U42">
            <v>24</v>
          </cell>
          <cell r="V42">
            <v>504</v>
          </cell>
        </row>
        <row r="42">
          <cell r="X42">
            <v>94</v>
          </cell>
          <cell r="Y42">
            <v>282</v>
          </cell>
          <cell r="Z42">
            <v>0</v>
          </cell>
          <cell r="AA42">
            <v>0</v>
          </cell>
          <cell r="AB42" t="str">
            <v>赖金龙</v>
          </cell>
          <cell r="AC42" t="str">
            <v>赖金龙</v>
          </cell>
          <cell r="AD42" t="str">
            <v>赖金龙</v>
          </cell>
          <cell r="AE42" t="e">
            <v>#N/A</v>
          </cell>
          <cell r="AF42" t="str">
            <v>赖金龙</v>
          </cell>
          <cell r="AG42" t="e">
            <v>#N/A</v>
          </cell>
          <cell r="AH42" t="str">
            <v>在职</v>
          </cell>
          <cell r="AI42" t="str">
            <v>湘潭宏顺</v>
          </cell>
        </row>
        <row r="43">
          <cell r="B43" t="str">
            <v>肖志</v>
          </cell>
          <cell r="C43" t="str">
            <v>发泡</v>
          </cell>
          <cell r="D43">
            <v>45813</v>
          </cell>
          <cell r="E43">
            <v>24</v>
          </cell>
          <cell r="F43">
            <v>24</v>
          </cell>
        </row>
        <row r="43">
          <cell r="T43">
            <v>24</v>
          </cell>
          <cell r="U43">
            <v>22</v>
          </cell>
          <cell r="V43">
            <v>464</v>
          </cell>
          <cell r="W43" t="str">
            <v>2025/7/31辞职</v>
          </cell>
          <cell r="X43">
            <v>94</v>
          </cell>
          <cell r="Y43">
            <v>282</v>
          </cell>
          <cell r="Z43" t="e">
            <v>#N/A</v>
          </cell>
          <cell r="AA43">
            <v>0</v>
          </cell>
          <cell r="AB43" t="e">
            <v>#N/A</v>
          </cell>
          <cell r="AC43" t="str">
            <v>肖志</v>
          </cell>
          <cell r="AD43" t="str">
            <v>肖志</v>
          </cell>
          <cell r="AE43" t="e">
            <v>#N/A</v>
          </cell>
          <cell r="AF43" t="str">
            <v>肖志</v>
          </cell>
          <cell r="AG43" t="str">
            <v>肖志</v>
          </cell>
          <cell r="AH43" t="str">
            <v>2025/7/31辞职</v>
          </cell>
          <cell r="AI43" t="str">
            <v>湘潭宏顺</v>
          </cell>
        </row>
        <row r="44">
          <cell r="B44" t="str">
            <v>赵新辉</v>
          </cell>
          <cell r="C44" t="str">
            <v>发泡设备</v>
          </cell>
          <cell r="D44">
            <v>41689</v>
          </cell>
          <cell r="E44">
            <v>26</v>
          </cell>
          <cell r="F44">
            <v>31</v>
          </cell>
        </row>
        <row r="44">
          <cell r="P44">
            <v>2</v>
          </cell>
        </row>
        <row r="44">
          <cell r="T44">
            <v>30</v>
          </cell>
          <cell r="U44">
            <v>30</v>
          </cell>
          <cell r="V44">
            <v>600</v>
          </cell>
        </row>
        <row r="44">
          <cell r="X44">
            <v>98</v>
          </cell>
          <cell r="Y44">
            <v>294</v>
          </cell>
          <cell r="Z44" t="e">
            <v>#N/A</v>
          </cell>
          <cell r="AA44" t="str">
            <v>1号下班卡，15/16晚班下班卡</v>
          </cell>
          <cell r="AB44" t="str">
            <v>赵新辉</v>
          </cell>
          <cell r="AC44" t="str">
            <v>赵新辉</v>
          </cell>
          <cell r="AD44" t="str">
            <v>赵新辉</v>
          </cell>
          <cell r="AE44" t="str">
            <v>赵新辉</v>
          </cell>
          <cell r="AF44" t="str">
            <v>赵新辉</v>
          </cell>
          <cell r="AG44" t="e">
            <v>#N/A</v>
          </cell>
          <cell r="AH44" t="str">
            <v>在职</v>
          </cell>
          <cell r="AI44" t="str">
            <v>光华荣昌</v>
          </cell>
        </row>
        <row r="45">
          <cell r="B45" t="str">
            <v>麻志超</v>
          </cell>
          <cell r="C45" t="str">
            <v>发泡设备</v>
          </cell>
          <cell r="D45">
            <v>44741</v>
          </cell>
          <cell r="E45">
            <v>24</v>
          </cell>
          <cell r="F45">
            <v>26</v>
          </cell>
        </row>
        <row r="45">
          <cell r="K45">
            <v>1</v>
          </cell>
        </row>
        <row r="45">
          <cell r="T45">
            <v>26</v>
          </cell>
          <cell r="U45">
            <v>26</v>
          </cell>
          <cell r="V45">
            <v>520</v>
          </cell>
        </row>
        <row r="45">
          <cell r="X45">
            <v>98</v>
          </cell>
          <cell r="Y45">
            <v>294</v>
          </cell>
          <cell r="Z45">
            <v>0</v>
          </cell>
          <cell r="AA45" t="str">
            <v>7.28晚班事假1天</v>
          </cell>
          <cell r="AB45" t="str">
            <v>麻志超</v>
          </cell>
          <cell r="AC45" t="str">
            <v>麻志超</v>
          </cell>
          <cell r="AD45" t="str">
            <v>麻志超</v>
          </cell>
          <cell r="AE45" t="str">
            <v>麻志超</v>
          </cell>
          <cell r="AF45" t="e">
            <v>#N/A</v>
          </cell>
          <cell r="AG45" t="e">
            <v>#N/A</v>
          </cell>
          <cell r="AH45" t="str">
            <v>在职</v>
          </cell>
          <cell r="AI45" t="str">
            <v>鑫起</v>
          </cell>
        </row>
        <row r="46">
          <cell r="B46" t="str">
            <v>左昌福</v>
          </cell>
          <cell r="C46" t="str">
            <v>发泡设备</v>
          </cell>
          <cell r="D46">
            <v>43554</v>
          </cell>
          <cell r="E46">
            <v>26</v>
          </cell>
          <cell r="F46">
            <v>26</v>
          </cell>
        </row>
        <row r="46">
          <cell r="T46">
            <v>26</v>
          </cell>
          <cell r="U46">
            <v>26</v>
          </cell>
          <cell r="V46">
            <v>520</v>
          </cell>
        </row>
        <row r="46">
          <cell r="X46">
            <v>94</v>
          </cell>
          <cell r="Y46">
            <v>282</v>
          </cell>
          <cell r="Z46">
            <v>0</v>
          </cell>
          <cell r="AA46">
            <v>0</v>
          </cell>
          <cell r="AB46" t="str">
            <v>左昌福</v>
          </cell>
          <cell r="AC46" t="str">
            <v>左昌福</v>
          </cell>
          <cell r="AD46" t="str">
            <v>左昌福</v>
          </cell>
          <cell r="AE46" t="str">
            <v>左昌福</v>
          </cell>
          <cell r="AF46" t="str">
            <v>左昌福</v>
          </cell>
          <cell r="AG46" t="e">
            <v>#N/A</v>
          </cell>
          <cell r="AH46" t="str">
            <v>在职</v>
          </cell>
          <cell r="AI46" t="str">
            <v>光华荣昌</v>
          </cell>
        </row>
        <row r="47">
          <cell r="B47" t="str">
            <v>肖燕丹</v>
          </cell>
          <cell r="C47" t="str">
            <v>发泡</v>
          </cell>
          <cell r="D47">
            <v>44801</v>
          </cell>
          <cell r="E47">
            <v>26</v>
          </cell>
          <cell r="F47">
            <v>27</v>
          </cell>
        </row>
        <row r="47">
          <cell r="P47">
            <v>2</v>
          </cell>
        </row>
        <row r="47">
          <cell r="T47">
            <v>26</v>
          </cell>
          <cell r="U47">
            <v>26</v>
          </cell>
          <cell r="V47">
            <v>520</v>
          </cell>
        </row>
        <row r="47">
          <cell r="X47">
            <v>98</v>
          </cell>
          <cell r="Y47">
            <v>294</v>
          </cell>
          <cell r="Z47" t="e">
            <v>#N/A</v>
          </cell>
          <cell r="AA47" t="str">
            <v>21晚班上班卡，23晚班下班卡</v>
          </cell>
          <cell r="AB47" t="str">
            <v>肖燕丹</v>
          </cell>
          <cell r="AC47" t="str">
            <v>肖燕丹</v>
          </cell>
          <cell r="AD47" t="str">
            <v>肖燕丹</v>
          </cell>
          <cell r="AE47" t="str">
            <v>肖燕丹</v>
          </cell>
          <cell r="AF47" t="str">
            <v>肖燕丹</v>
          </cell>
          <cell r="AG47" t="e">
            <v>#N/A</v>
          </cell>
          <cell r="AH47" t="str">
            <v>在职</v>
          </cell>
          <cell r="AI47" t="str">
            <v>光华荣昌</v>
          </cell>
        </row>
        <row r="48">
          <cell r="B48" t="str">
            <v>王虎彪</v>
          </cell>
          <cell r="C48" t="str">
            <v>发泡-A班</v>
          </cell>
          <cell r="D48">
            <v>44743</v>
          </cell>
          <cell r="E48">
            <v>24</v>
          </cell>
          <cell r="F48">
            <v>24</v>
          </cell>
        </row>
        <row r="48">
          <cell r="K48">
            <v>1</v>
          </cell>
        </row>
        <row r="48">
          <cell r="P48">
            <v>1</v>
          </cell>
        </row>
        <row r="48">
          <cell r="T48">
            <v>24</v>
          </cell>
          <cell r="U48">
            <v>24</v>
          </cell>
          <cell r="V48">
            <v>480</v>
          </cell>
        </row>
        <row r="48">
          <cell r="X48">
            <v>88</v>
          </cell>
          <cell r="Y48">
            <v>264</v>
          </cell>
          <cell r="Z48">
            <v>0</v>
          </cell>
          <cell r="AA48" t="str">
            <v>7.21心里不舒服请事假1天；15上班卡</v>
          </cell>
          <cell r="AB48" t="str">
            <v>王虎彪</v>
          </cell>
          <cell r="AC48" t="str">
            <v>王虎彪</v>
          </cell>
          <cell r="AD48" t="str">
            <v>王虎彪</v>
          </cell>
          <cell r="AE48" t="str">
            <v>王虎彪</v>
          </cell>
          <cell r="AF48" t="str">
            <v>王虎彪</v>
          </cell>
          <cell r="AG48" t="e">
            <v>#N/A</v>
          </cell>
          <cell r="AH48" t="str">
            <v>在职</v>
          </cell>
          <cell r="AI48" t="str">
            <v>鑫起</v>
          </cell>
        </row>
        <row r="49">
          <cell r="B49" t="str">
            <v>张迪辉</v>
          </cell>
          <cell r="C49" t="str">
            <v>发泡</v>
          </cell>
          <cell r="D49">
            <v>43669</v>
          </cell>
          <cell r="E49">
            <v>26</v>
          </cell>
          <cell r="F49">
            <v>27</v>
          </cell>
        </row>
        <row r="49">
          <cell r="P49">
            <v>1</v>
          </cell>
        </row>
        <row r="49">
          <cell r="T49">
            <v>27</v>
          </cell>
          <cell r="U49">
            <v>27</v>
          </cell>
          <cell r="V49">
            <v>540</v>
          </cell>
        </row>
        <row r="49">
          <cell r="X49">
            <v>96</v>
          </cell>
          <cell r="Y49">
            <v>288</v>
          </cell>
          <cell r="Z49" t="e">
            <v>#N/A</v>
          </cell>
          <cell r="AA49" t="str">
            <v>25晚班上班卡</v>
          </cell>
          <cell r="AB49" t="str">
            <v>张迪辉</v>
          </cell>
          <cell r="AC49" t="str">
            <v>张迪辉</v>
          </cell>
          <cell r="AD49" t="str">
            <v>张迪辉</v>
          </cell>
          <cell r="AE49" t="str">
            <v>张迪辉</v>
          </cell>
          <cell r="AF49" t="str">
            <v>张迪辉</v>
          </cell>
          <cell r="AG49" t="e">
            <v>#N/A</v>
          </cell>
          <cell r="AH49" t="str">
            <v>在职</v>
          </cell>
          <cell r="AI49" t="str">
            <v>鑫起</v>
          </cell>
        </row>
        <row r="50">
          <cell r="B50" t="str">
            <v>毛伟</v>
          </cell>
          <cell r="C50" t="str">
            <v>发泡-A班</v>
          </cell>
          <cell r="D50">
            <v>41234</v>
          </cell>
          <cell r="E50">
            <v>26</v>
          </cell>
          <cell r="F50">
            <v>28</v>
          </cell>
        </row>
        <row r="50">
          <cell r="T50">
            <v>28</v>
          </cell>
          <cell r="U50">
            <v>28</v>
          </cell>
          <cell r="V50">
            <v>560</v>
          </cell>
        </row>
        <row r="50">
          <cell r="X50">
            <v>88</v>
          </cell>
          <cell r="Y50">
            <v>264</v>
          </cell>
          <cell r="Z50" t="e">
            <v>#N/A</v>
          </cell>
          <cell r="AA50">
            <v>0</v>
          </cell>
          <cell r="AB50" t="str">
            <v>毛伟</v>
          </cell>
          <cell r="AC50" t="str">
            <v>毛伟</v>
          </cell>
          <cell r="AD50" t="str">
            <v>毛伟</v>
          </cell>
          <cell r="AE50" t="str">
            <v>毛伟</v>
          </cell>
          <cell r="AF50" t="str">
            <v>毛伟</v>
          </cell>
          <cell r="AG50" t="e">
            <v>#N/A</v>
          </cell>
          <cell r="AH50" t="str">
            <v>在职</v>
          </cell>
          <cell r="AI50" t="str">
            <v>鑫起</v>
          </cell>
        </row>
        <row r="51">
          <cell r="B51" t="str">
            <v>陈爱军</v>
          </cell>
          <cell r="C51" t="str">
            <v>发泡-A班</v>
          </cell>
          <cell r="D51">
            <v>44803</v>
          </cell>
          <cell r="E51">
            <v>26</v>
          </cell>
          <cell r="F51">
            <v>27</v>
          </cell>
        </row>
        <row r="51">
          <cell r="T51">
            <v>27</v>
          </cell>
          <cell r="U51">
            <v>27</v>
          </cell>
          <cell r="V51">
            <v>540</v>
          </cell>
        </row>
        <row r="51">
          <cell r="X51">
            <v>90</v>
          </cell>
          <cell r="Y51">
            <v>270</v>
          </cell>
          <cell r="Z51" t="e">
            <v>#N/A</v>
          </cell>
          <cell r="AA51">
            <v>0</v>
          </cell>
          <cell r="AB51" t="str">
            <v>陈爱军</v>
          </cell>
          <cell r="AC51" t="str">
            <v>陈爱军</v>
          </cell>
          <cell r="AD51" t="str">
            <v>陈爱军</v>
          </cell>
          <cell r="AE51" t="str">
            <v>陈爱军</v>
          </cell>
          <cell r="AF51" t="str">
            <v>陈爱军</v>
          </cell>
          <cell r="AG51" t="e">
            <v>#N/A</v>
          </cell>
          <cell r="AH51" t="str">
            <v>在职</v>
          </cell>
          <cell r="AI51" t="str">
            <v>鑫起</v>
          </cell>
        </row>
        <row r="52">
          <cell r="B52" t="str">
            <v>肖春菊</v>
          </cell>
          <cell r="C52" t="str">
            <v>发泡-A班</v>
          </cell>
          <cell r="D52">
            <v>44805</v>
          </cell>
          <cell r="E52">
            <v>26</v>
          </cell>
          <cell r="F52">
            <v>27</v>
          </cell>
        </row>
        <row r="52">
          <cell r="T52">
            <v>27</v>
          </cell>
          <cell r="U52">
            <v>27</v>
          </cell>
          <cell r="V52">
            <v>540</v>
          </cell>
        </row>
        <row r="52">
          <cell r="X52">
            <v>94</v>
          </cell>
          <cell r="Y52">
            <v>282</v>
          </cell>
          <cell r="Z52" t="e">
            <v>#N/A</v>
          </cell>
          <cell r="AA52">
            <v>0</v>
          </cell>
          <cell r="AB52" t="str">
            <v>肖春菊</v>
          </cell>
          <cell r="AC52" t="str">
            <v>肖春菊</v>
          </cell>
          <cell r="AD52" t="str">
            <v>肖春菊</v>
          </cell>
          <cell r="AE52" t="str">
            <v>肖春菊</v>
          </cell>
          <cell r="AF52" t="str">
            <v>肖春菊</v>
          </cell>
          <cell r="AG52" t="e">
            <v>#N/A</v>
          </cell>
          <cell r="AH52" t="str">
            <v>在职</v>
          </cell>
          <cell r="AI52" t="str">
            <v>鑫起</v>
          </cell>
        </row>
        <row r="53">
          <cell r="B53" t="str">
            <v>王西明</v>
          </cell>
          <cell r="C53" t="str">
            <v>发泡-A班</v>
          </cell>
          <cell r="D53">
            <v>44754</v>
          </cell>
          <cell r="E53">
            <v>26</v>
          </cell>
          <cell r="F53">
            <v>26</v>
          </cell>
        </row>
        <row r="53">
          <cell r="P53">
            <v>2</v>
          </cell>
        </row>
        <row r="53">
          <cell r="T53">
            <v>26</v>
          </cell>
          <cell r="U53">
            <v>26</v>
          </cell>
          <cell r="V53">
            <v>520</v>
          </cell>
        </row>
        <row r="53">
          <cell r="X53">
            <v>92</v>
          </cell>
          <cell r="Y53">
            <v>276</v>
          </cell>
          <cell r="Z53" t="e">
            <v>#N/A</v>
          </cell>
          <cell r="AA53" t="str">
            <v>18/19白班下班卡</v>
          </cell>
          <cell r="AB53" t="str">
            <v>王西明</v>
          </cell>
          <cell r="AC53" t="str">
            <v>王西明</v>
          </cell>
          <cell r="AD53" t="str">
            <v>王西明</v>
          </cell>
          <cell r="AE53" t="str">
            <v>王西明</v>
          </cell>
          <cell r="AF53" t="str">
            <v>王西明</v>
          </cell>
          <cell r="AG53" t="e">
            <v>#N/A</v>
          </cell>
          <cell r="AH53" t="str">
            <v>在职</v>
          </cell>
          <cell r="AI53" t="str">
            <v>鑫起</v>
          </cell>
        </row>
        <row r="54">
          <cell r="B54" t="str">
            <v>吴国秋</v>
          </cell>
          <cell r="C54" t="str">
            <v>发泡-A班</v>
          </cell>
          <cell r="D54">
            <v>41956</v>
          </cell>
          <cell r="E54">
            <v>24</v>
          </cell>
          <cell r="F54">
            <v>24</v>
          </cell>
        </row>
        <row r="54">
          <cell r="T54">
            <v>24</v>
          </cell>
          <cell r="U54">
            <v>24</v>
          </cell>
          <cell r="V54">
            <v>480</v>
          </cell>
        </row>
        <row r="54">
          <cell r="X54">
            <v>92</v>
          </cell>
          <cell r="Y54">
            <v>276</v>
          </cell>
          <cell r="Z54">
            <v>0</v>
          </cell>
          <cell r="AA54">
            <v>0</v>
          </cell>
          <cell r="AB54" t="str">
            <v>吴国秋</v>
          </cell>
          <cell r="AC54" t="str">
            <v>吴国秋</v>
          </cell>
          <cell r="AD54" t="str">
            <v>吴国秋</v>
          </cell>
          <cell r="AE54" t="str">
            <v>吴国秋</v>
          </cell>
          <cell r="AF54" t="str">
            <v>吴国秋</v>
          </cell>
          <cell r="AG54" t="e">
            <v>#N/A</v>
          </cell>
          <cell r="AH54" t="str">
            <v>在职</v>
          </cell>
          <cell r="AI54" t="str">
            <v>光华荣昌</v>
          </cell>
        </row>
        <row r="55">
          <cell r="B55" t="str">
            <v>史双宇</v>
          </cell>
          <cell r="C55" t="str">
            <v>发泡-A班</v>
          </cell>
          <cell r="D55">
            <v>45573</v>
          </cell>
          <cell r="E55">
            <v>26</v>
          </cell>
          <cell r="F55">
            <v>26</v>
          </cell>
        </row>
        <row r="55">
          <cell r="K55">
            <v>1</v>
          </cell>
        </row>
        <row r="55">
          <cell r="T55">
            <v>26</v>
          </cell>
          <cell r="U55">
            <v>26</v>
          </cell>
          <cell r="V55">
            <v>520</v>
          </cell>
        </row>
        <row r="55">
          <cell r="X55">
            <v>89</v>
          </cell>
          <cell r="Y55">
            <v>267</v>
          </cell>
          <cell r="Z55" t="e">
            <v>#N/A</v>
          </cell>
          <cell r="AA55" t="str">
            <v>7.18事假1天</v>
          </cell>
          <cell r="AB55" t="str">
            <v>史双宇</v>
          </cell>
          <cell r="AC55" t="str">
            <v>史双宇</v>
          </cell>
          <cell r="AD55" t="str">
            <v>史双宇</v>
          </cell>
          <cell r="AE55" t="str">
            <v>史双宇</v>
          </cell>
          <cell r="AF55" t="str">
            <v>史双宇</v>
          </cell>
          <cell r="AG55" t="e">
            <v>#N/A</v>
          </cell>
          <cell r="AH55" t="str">
            <v>在职</v>
          </cell>
          <cell r="AI55" t="str">
            <v>湖南诚展</v>
          </cell>
        </row>
        <row r="56">
          <cell r="B56" t="str">
            <v>谢桂华</v>
          </cell>
          <cell r="C56" t="str">
            <v>发泡-A班</v>
          </cell>
          <cell r="D56">
            <v>45579</v>
          </cell>
          <cell r="E56">
            <v>26</v>
          </cell>
          <cell r="F56">
            <v>27</v>
          </cell>
        </row>
        <row r="56">
          <cell r="T56">
            <v>27</v>
          </cell>
          <cell r="U56">
            <v>27</v>
          </cell>
          <cell r="V56">
            <v>540</v>
          </cell>
        </row>
        <row r="56">
          <cell r="X56">
            <v>90</v>
          </cell>
          <cell r="Y56">
            <v>270</v>
          </cell>
          <cell r="Z56" t="e">
            <v>#N/A</v>
          </cell>
          <cell r="AA56">
            <v>0</v>
          </cell>
          <cell r="AB56" t="str">
            <v>谢桂华</v>
          </cell>
          <cell r="AC56" t="str">
            <v>谢桂华</v>
          </cell>
          <cell r="AD56" t="str">
            <v>谢桂华</v>
          </cell>
          <cell r="AE56" t="str">
            <v>谢桂华</v>
          </cell>
          <cell r="AF56" t="str">
            <v>谢桂华</v>
          </cell>
          <cell r="AG56" t="e">
            <v>#N/A</v>
          </cell>
          <cell r="AH56" t="str">
            <v>在职</v>
          </cell>
          <cell r="AI56" t="str">
            <v>湖南诚展</v>
          </cell>
        </row>
        <row r="57">
          <cell r="B57" t="str">
            <v>李力争</v>
          </cell>
          <cell r="C57" t="str">
            <v>发泡-A班</v>
          </cell>
          <cell r="D57">
            <v>45643</v>
          </cell>
          <cell r="E57">
            <v>26</v>
          </cell>
          <cell r="F57">
            <v>27</v>
          </cell>
        </row>
        <row r="57">
          <cell r="T57">
            <v>27</v>
          </cell>
          <cell r="U57">
            <v>27</v>
          </cell>
          <cell r="V57">
            <v>540</v>
          </cell>
        </row>
        <row r="57">
          <cell r="X57">
            <v>92</v>
          </cell>
          <cell r="Y57">
            <v>276</v>
          </cell>
          <cell r="Z57" t="e">
            <v>#N/A</v>
          </cell>
          <cell r="AA57">
            <v>0</v>
          </cell>
          <cell r="AB57" t="str">
            <v>李力争</v>
          </cell>
          <cell r="AC57" t="str">
            <v>李力争</v>
          </cell>
          <cell r="AD57" t="str">
            <v>李力争</v>
          </cell>
          <cell r="AE57" t="str">
            <v>李力争</v>
          </cell>
          <cell r="AF57" t="str">
            <v>李力争</v>
          </cell>
          <cell r="AG57" t="e">
            <v>#N/A</v>
          </cell>
          <cell r="AH57" t="str">
            <v>在职</v>
          </cell>
          <cell r="AI57" t="str">
            <v>湖南诚展</v>
          </cell>
        </row>
        <row r="58">
          <cell r="B58" t="str">
            <v>唐亮</v>
          </cell>
          <cell r="C58" t="str">
            <v>发泡-A班</v>
          </cell>
          <cell r="D58">
            <v>45587</v>
          </cell>
          <cell r="E58">
            <v>26</v>
          </cell>
          <cell r="F58">
            <v>27</v>
          </cell>
        </row>
        <row r="58">
          <cell r="P58">
            <v>1</v>
          </cell>
        </row>
        <row r="58">
          <cell r="T58">
            <v>27</v>
          </cell>
          <cell r="U58">
            <v>27</v>
          </cell>
          <cell r="V58">
            <v>540</v>
          </cell>
        </row>
        <row r="58">
          <cell r="X58">
            <v>92</v>
          </cell>
          <cell r="Y58">
            <v>276</v>
          </cell>
          <cell r="Z58" t="e">
            <v>#N/A</v>
          </cell>
          <cell r="AA58" t="str">
            <v>15上班卡</v>
          </cell>
          <cell r="AB58" t="str">
            <v>唐亮</v>
          </cell>
          <cell r="AC58" t="str">
            <v>唐亮</v>
          </cell>
          <cell r="AD58" t="str">
            <v>唐亮</v>
          </cell>
          <cell r="AE58" t="str">
            <v>唐亮</v>
          </cell>
          <cell r="AF58" t="str">
            <v>唐亮</v>
          </cell>
          <cell r="AG58" t="e">
            <v>#N/A</v>
          </cell>
          <cell r="AH58" t="str">
            <v>在职</v>
          </cell>
          <cell r="AI58" t="str">
            <v>湖南诚展</v>
          </cell>
        </row>
        <row r="59">
          <cell r="B59" t="str">
            <v>张忠宝</v>
          </cell>
          <cell r="C59" t="str">
            <v>发泡</v>
          </cell>
          <cell r="D59">
            <v>45587</v>
          </cell>
          <cell r="E59">
            <v>26</v>
          </cell>
          <cell r="F59">
            <v>15</v>
          </cell>
        </row>
        <row r="59">
          <cell r="K59">
            <v>13</v>
          </cell>
        </row>
        <row r="59">
          <cell r="T59">
            <v>15</v>
          </cell>
          <cell r="U59">
            <v>15</v>
          </cell>
          <cell r="V59">
            <v>300</v>
          </cell>
        </row>
        <row r="59">
          <cell r="X59">
            <v>98</v>
          </cell>
          <cell r="Y59">
            <v>294</v>
          </cell>
          <cell r="Z59" t="e">
            <v>#N/A</v>
          </cell>
          <cell r="AA59" t="str">
            <v>7.3-7.15日事假13天-家父病重，需住院陪护</v>
          </cell>
          <cell r="AB59" t="str">
            <v>张忠宝</v>
          </cell>
          <cell r="AC59" t="str">
            <v>张忠宝</v>
          </cell>
          <cell r="AD59" t="str">
            <v>张忠宝</v>
          </cell>
          <cell r="AE59" t="str">
            <v>张忠宝</v>
          </cell>
          <cell r="AF59" t="str">
            <v>张忠宝</v>
          </cell>
          <cell r="AG59" t="e">
            <v>#N/A</v>
          </cell>
          <cell r="AH59" t="str">
            <v>在职</v>
          </cell>
          <cell r="AI59" t="str">
            <v>湖南诚展</v>
          </cell>
        </row>
        <row r="60">
          <cell r="B60" t="str">
            <v>刘湘宇</v>
          </cell>
          <cell r="C60" t="str">
            <v>发泡</v>
          </cell>
          <cell r="D60">
            <v>45591</v>
          </cell>
          <cell r="E60">
            <v>24</v>
          </cell>
          <cell r="F60">
            <v>23.5</v>
          </cell>
        </row>
        <row r="60">
          <cell r="P60">
            <v>2</v>
          </cell>
        </row>
        <row r="60">
          <cell r="T60">
            <v>23</v>
          </cell>
          <cell r="U60">
            <v>23</v>
          </cell>
          <cell r="V60">
            <v>460</v>
          </cell>
          <cell r="W60" t="str">
            <v>2025/8/6辞职</v>
          </cell>
          <cell r="X60">
            <v>92</v>
          </cell>
          <cell r="Y60">
            <v>276</v>
          </cell>
          <cell r="Z60" t="e">
            <v>#N/A</v>
          </cell>
          <cell r="AA60" t="str">
            <v>7号晚班下班卡，19晚班上班卡，16号凌晨2点多下班</v>
          </cell>
          <cell r="AB60" t="e">
            <v>#N/A</v>
          </cell>
          <cell r="AC60" t="str">
            <v>刘湘宇</v>
          </cell>
          <cell r="AD60" t="str">
            <v>刘湘宇</v>
          </cell>
          <cell r="AE60" t="str">
            <v>刘湘宇</v>
          </cell>
          <cell r="AF60" t="str">
            <v>刘湘宇</v>
          </cell>
          <cell r="AG60" t="str">
            <v>刘湘宇</v>
          </cell>
          <cell r="AH60" t="str">
            <v>2025/8/6辞职</v>
          </cell>
          <cell r="AI60" t="str">
            <v>湖南诚展</v>
          </cell>
        </row>
        <row r="61">
          <cell r="B61" t="str">
            <v>谭金祥</v>
          </cell>
          <cell r="C61" t="str">
            <v>发泡</v>
          </cell>
          <cell r="D61">
            <v>45703</v>
          </cell>
          <cell r="E61">
            <v>23</v>
          </cell>
          <cell r="F61">
            <v>23</v>
          </cell>
        </row>
        <row r="61">
          <cell r="T61">
            <v>23</v>
          </cell>
          <cell r="U61">
            <v>23</v>
          </cell>
          <cell r="V61">
            <v>460</v>
          </cell>
        </row>
        <row r="61">
          <cell r="X61">
            <v>88</v>
          </cell>
          <cell r="Y61">
            <v>264</v>
          </cell>
          <cell r="Z61" t="e">
            <v>#N/A</v>
          </cell>
          <cell r="AA61">
            <v>0</v>
          </cell>
          <cell r="AB61" t="str">
            <v>谭金祥</v>
          </cell>
          <cell r="AC61" t="str">
            <v>谭金祥</v>
          </cell>
          <cell r="AD61" t="str">
            <v>谭金祥</v>
          </cell>
          <cell r="AE61" t="str">
            <v>谭金祥</v>
          </cell>
          <cell r="AF61" t="str">
            <v>谭金祥</v>
          </cell>
          <cell r="AG61" t="e">
            <v>#N/A</v>
          </cell>
          <cell r="AH61" t="str">
            <v>在职</v>
          </cell>
          <cell r="AI61" t="str">
            <v>湖南诚展</v>
          </cell>
        </row>
        <row r="62">
          <cell r="B62" t="str">
            <v>李水平</v>
          </cell>
          <cell r="C62" t="str">
            <v>发泡-A班</v>
          </cell>
          <cell r="D62">
            <v>45734</v>
          </cell>
          <cell r="E62">
            <v>23</v>
          </cell>
          <cell r="F62">
            <v>22.8</v>
          </cell>
        </row>
        <row r="62">
          <cell r="K62">
            <v>0.2</v>
          </cell>
        </row>
        <row r="62">
          <cell r="P62">
            <v>1</v>
          </cell>
        </row>
        <row r="62">
          <cell r="T62">
            <v>23</v>
          </cell>
          <cell r="U62">
            <v>22</v>
          </cell>
          <cell r="V62">
            <v>452</v>
          </cell>
        </row>
        <row r="62">
          <cell r="X62">
            <v>83</v>
          </cell>
          <cell r="Y62">
            <v>249</v>
          </cell>
          <cell r="Z62" t="e">
            <v>#N/A</v>
          </cell>
          <cell r="AA62" t="str">
            <v>7.11日18:00-20点事假2小时，11号下班卡</v>
          </cell>
          <cell r="AB62" t="str">
            <v>李水平</v>
          </cell>
          <cell r="AC62" t="str">
            <v>李水平</v>
          </cell>
          <cell r="AD62" t="str">
            <v>李水平</v>
          </cell>
          <cell r="AE62" t="str">
            <v>李水平</v>
          </cell>
          <cell r="AF62" t="str">
            <v>李水平</v>
          </cell>
          <cell r="AG62" t="e">
            <v>#N/A</v>
          </cell>
          <cell r="AH62" t="str">
            <v>在职</v>
          </cell>
          <cell r="AI62" t="str">
            <v>湖南诚展</v>
          </cell>
        </row>
        <row r="63">
          <cell r="B63" t="str">
            <v>吴明贵</v>
          </cell>
          <cell r="C63" t="str">
            <v>发泡-A班</v>
          </cell>
          <cell r="D63">
            <v>45736</v>
          </cell>
          <cell r="E63">
            <v>24</v>
          </cell>
          <cell r="F63">
            <v>24</v>
          </cell>
        </row>
        <row r="63">
          <cell r="T63">
            <v>24</v>
          </cell>
          <cell r="U63">
            <v>24</v>
          </cell>
          <cell r="V63">
            <v>480</v>
          </cell>
        </row>
        <row r="63">
          <cell r="X63">
            <v>92</v>
          </cell>
          <cell r="Y63">
            <v>276</v>
          </cell>
          <cell r="Z63">
            <v>0</v>
          </cell>
          <cell r="AA63">
            <v>0</v>
          </cell>
          <cell r="AB63" t="str">
            <v>吴明贵</v>
          </cell>
          <cell r="AC63" t="str">
            <v>吴明贵</v>
          </cell>
          <cell r="AD63" t="str">
            <v>吴明贵</v>
          </cell>
          <cell r="AE63" t="str">
            <v>吴明贵</v>
          </cell>
          <cell r="AF63" t="str">
            <v>吴明贵</v>
          </cell>
          <cell r="AG63" t="e">
            <v>#N/A</v>
          </cell>
          <cell r="AH63" t="str">
            <v>在职</v>
          </cell>
          <cell r="AI63" t="str">
            <v>湖南诚展</v>
          </cell>
        </row>
        <row r="64">
          <cell r="B64" t="str">
            <v>刘俊杰</v>
          </cell>
          <cell r="C64" t="str">
            <v>发泡</v>
          </cell>
          <cell r="D64">
            <v>45727</v>
          </cell>
          <cell r="E64">
            <v>26</v>
          </cell>
          <cell r="F64">
            <v>26</v>
          </cell>
        </row>
        <row r="64">
          <cell r="K64">
            <v>1</v>
          </cell>
        </row>
        <row r="64">
          <cell r="P64">
            <v>2</v>
          </cell>
        </row>
        <row r="64">
          <cell r="T64">
            <v>26</v>
          </cell>
          <cell r="U64">
            <v>26</v>
          </cell>
          <cell r="V64">
            <v>520</v>
          </cell>
        </row>
        <row r="64">
          <cell r="X64">
            <v>85</v>
          </cell>
          <cell r="Y64">
            <v>255</v>
          </cell>
          <cell r="Z64">
            <v>0</v>
          </cell>
          <cell r="AA64" t="str">
            <v>7.14日20点-7.15日8点事假1天；5/7号晚班下班卡</v>
          </cell>
          <cell r="AB64" t="str">
            <v>刘俊杰</v>
          </cell>
          <cell r="AC64" t="str">
            <v>刘俊杰</v>
          </cell>
          <cell r="AD64" t="str">
            <v>刘俊杰</v>
          </cell>
          <cell r="AE64" t="str">
            <v>刘俊杰</v>
          </cell>
          <cell r="AF64" t="str">
            <v>刘俊杰</v>
          </cell>
          <cell r="AG64" t="e">
            <v>#N/A</v>
          </cell>
          <cell r="AH64" t="str">
            <v>在职</v>
          </cell>
          <cell r="AI64" t="str">
            <v>湘潭思泉</v>
          </cell>
        </row>
        <row r="65">
          <cell r="B65" t="str">
            <v>瞿芬</v>
          </cell>
          <cell r="C65" t="str">
            <v>发泡</v>
          </cell>
          <cell r="D65">
            <v>45727</v>
          </cell>
          <cell r="E65">
            <v>26</v>
          </cell>
          <cell r="F65">
            <v>26</v>
          </cell>
        </row>
        <row r="65">
          <cell r="K65">
            <v>2</v>
          </cell>
        </row>
        <row r="65">
          <cell r="T65">
            <v>26</v>
          </cell>
          <cell r="U65">
            <v>26</v>
          </cell>
          <cell r="V65">
            <v>520</v>
          </cell>
        </row>
        <row r="65">
          <cell r="X65">
            <v>88</v>
          </cell>
          <cell r="Y65">
            <v>264</v>
          </cell>
          <cell r="Z65" t="e">
            <v>#N/A</v>
          </cell>
          <cell r="AA65" t="str">
            <v>7.15日20点-7.17日8点私事回家事假2天</v>
          </cell>
          <cell r="AB65" t="str">
            <v>瞿芬</v>
          </cell>
          <cell r="AC65" t="str">
            <v>瞿芬</v>
          </cell>
          <cell r="AD65" t="str">
            <v>瞿芬</v>
          </cell>
          <cell r="AE65" t="str">
            <v>瞿芬</v>
          </cell>
          <cell r="AF65" t="str">
            <v>瞿芬</v>
          </cell>
          <cell r="AG65" t="e">
            <v>#N/A</v>
          </cell>
          <cell r="AH65" t="str">
            <v>在职</v>
          </cell>
          <cell r="AI65" t="str">
            <v>湘潭思泉</v>
          </cell>
        </row>
        <row r="66">
          <cell r="B66" t="str">
            <v>瞿欢</v>
          </cell>
          <cell r="C66" t="str">
            <v>发泡</v>
          </cell>
          <cell r="D66">
            <v>45727</v>
          </cell>
          <cell r="E66">
            <v>26</v>
          </cell>
          <cell r="F66">
            <v>28</v>
          </cell>
        </row>
        <row r="66">
          <cell r="T66">
            <v>28</v>
          </cell>
          <cell r="U66">
            <v>28</v>
          </cell>
          <cell r="V66">
            <v>560</v>
          </cell>
        </row>
        <row r="66">
          <cell r="X66">
            <v>88</v>
          </cell>
          <cell r="Y66">
            <v>264</v>
          </cell>
          <cell r="Z66">
            <v>0</v>
          </cell>
          <cell r="AA66">
            <v>0</v>
          </cell>
          <cell r="AB66" t="str">
            <v>瞿欢</v>
          </cell>
          <cell r="AC66" t="str">
            <v>瞿欢</v>
          </cell>
          <cell r="AD66" t="str">
            <v>瞿欢</v>
          </cell>
          <cell r="AE66" t="str">
            <v>瞿欢</v>
          </cell>
          <cell r="AF66" t="str">
            <v>瞿欢</v>
          </cell>
          <cell r="AG66" t="e">
            <v>#N/A</v>
          </cell>
          <cell r="AH66" t="str">
            <v>在职</v>
          </cell>
          <cell r="AI66" t="str">
            <v>湘潭思泉</v>
          </cell>
        </row>
        <row r="67">
          <cell r="B67" t="str">
            <v>彭洪准</v>
          </cell>
          <cell r="C67" t="str">
            <v>发泡-A班</v>
          </cell>
          <cell r="D67">
            <v>45743</v>
          </cell>
          <cell r="E67">
            <v>23</v>
          </cell>
          <cell r="F67">
            <v>23</v>
          </cell>
        </row>
        <row r="67">
          <cell r="T67">
            <v>23</v>
          </cell>
          <cell r="U67">
            <v>23</v>
          </cell>
          <cell r="V67">
            <v>460</v>
          </cell>
          <cell r="W67" t="str">
            <v>2025/8/6辞职</v>
          </cell>
          <cell r="X67">
            <v>90</v>
          </cell>
          <cell r="Y67">
            <v>270</v>
          </cell>
          <cell r="Z67">
            <v>0</v>
          </cell>
          <cell r="AA67">
            <v>0</v>
          </cell>
          <cell r="AB67" t="e">
            <v>#N/A</v>
          </cell>
          <cell r="AC67" t="str">
            <v>彭洪准</v>
          </cell>
          <cell r="AD67" t="str">
            <v>彭洪准</v>
          </cell>
          <cell r="AE67" t="e">
            <v>#N/A</v>
          </cell>
          <cell r="AF67" t="str">
            <v>彭洪准</v>
          </cell>
          <cell r="AG67" t="str">
            <v>彭洪准</v>
          </cell>
          <cell r="AH67" t="str">
            <v>2025/8/6辞职</v>
          </cell>
          <cell r="AI67" t="str">
            <v>德顺</v>
          </cell>
        </row>
        <row r="68">
          <cell r="B68" t="str">
            <v>周孝勇</v>
          </cell>
          <cell r="C68" t="str">
            <v>发泡-A班</v>
          </cell>
          <cell r="D68">
            <v>45729</v>
          </cell>
          <cell r="E68">
            <v>25</v>
          </cell>
          <cell r="F68">
            <v>25</v>
          </cell>
        </row>
        <row r="68">
          <cell r="T68">
            <v>25</v>
          </cell>
          <cell r="U68">
            <v>25</v>
          </cell>
          <cell r="V68">
            <v>500</v>
          </cell>
        </row>
        <row r="68">
          <cell r="X68">
            <v>91</v>
          </cell>
          <cell r="Y68">
            <v>273</v>
          </cell>
          <cell r="Z68">
            <v>0</v>
          </cell>
          <cell r="AA68">
            <v>0</v>
          </cell>
          <cell r="AB68" t="str">
            <v>周孝勇</v>
          </cell>
          <cell r="AC68" t="str">
            <v>周孝勇</v>
          </cell>
          <cell r="AD68" t="str">
            <v>周孝勇</v>
          </cell>
          <cell r="AE68" t="str">
            <v>周孝勇</v>
          </cell>
          <cell r="AF68" t="str">
            <v>周孝勇</v>
          </cell>
          <cell r="AG68" t="e">
            <v>#N/A</v>
          </cell>
          <cell r="AH68" t="str">
            <v>在职</v>
          </cell>
          <cell r="AI68" t="str">
            <v>东方人才</v>
          </cell>
        </row>
        <row r="69">
          <cell r="B69" t="str">
            <v>龙意倩</v>
          </cell>
          <cell r="C69" t="str">
            <v>发泡</v>
          </cell>
          <cell r="D69">
            <v>45790</v>
          </cell>
          <cell r="E69">
            <v>23</v>
          </cell>
          <cell r="F69">
            <v>23</v>
          </cell>
        </row>
        <row r="69">
          <cell r="T69">
            <v>23</v>
          </cell>
          <cell r="U69">
            <v>23</v>
          </cell>
          <cell r="V69">
            <v>460</v>
          </cell>
        </row>
        <row r="69">
          <cell r="X69">
            <v>88</v>
          </cell>
          <cell r="Y69">
            <v>264</v>
          </cell>
          <cell r="Z69">
            <v>0</v>
          </cell>
          <cell r="AA69">
            <v>0</v>
          </cell>
          <cell r="AB69" t="str">
            <v>龙意倩</v>
          </cell>
          <cell r="AC69" t="str">
            <v>龙意倩</v>
          </cell>
          <cell r="AD69" t="str">
            <v>龙意倩</v>
          </cell>
          <cell r="AE69" t="e">
            <v>#N/A</v>
          </cell>
          <cell r="AF69" t="str">
            <v>龙意倩</v>
          </cell>
          <cell r="AG69" t="e">
            <v>#N/A</v>
          </cell>
          <cell r="AH69" t="str">
            <v>在职</v>
          </cell>
          <cell r="AI69" t="str">
            <v>湖南诚展</v>
          </cell>
        </row>
        <row r="70">
          <cell r="B70" t="str">
            <v>张超锋</v>
          </cell>
          <cell r="C70" t="str">
            <v>发泡-A班</v>
          </cell>
          <cell r="D70">
            <v>45759</v>
          </cell>
          <cell r="E70">
            <v>26</v>
          </cell>
          <cell r="F70">
            <v>2</v>
          </cell>
        </row>
        <row r="70">
          <cell r="O70">
            <v>1</v>
          </cell>
        </row>
        <row r="70">
          <cell r="T70">
            <v>2</v>
          </cell>
          <cell r="U70">
            <v>2</v>
          </cell>
          <cell r="V70">
            <v>40</v>
          </cell>
          <cell r="W70" t="str">
            <v>2025/7/6辞职</v>
          </cell>
          <cell r="X70">
            <v>88</v>
          </cell>
          <cell r="Y70">
            <v>264</v>
          </cell>
          <cell r="Z70">
            <v>0</v>
          </cell>
          <cell r="AA70" t="str">
            <v>7.5日无故于11点左右离岗，并且下午未上班，旷工一天</v>
          </cell>
          <cell r="AB70" t="e">
            <v>#N/A</v>
          </cell>
          <cell r="AC70" t="str">
            <v>张超锋</v>
          </cell>
          <cell r="AD70" t="str">
            <v>张超锋</v>
          </cell>
          <cell r="AE70" t="e">
            <v>#N/A</v>
          </cell>
          <cell r="AF70" t="str">
            <v>张超锋</v>
          </cell>
          <cell r="AG70" t="str">
            <v>张超锋</v>
          </cell>
          <cell r="AH70" t="str">
            <v>2025/7/6辞职</v>
          </cell>
          <cell r="AI70" t="str">
            <v>德顺</v>
          </cell>
        </row>
        <row r="71">
          <cell r="B71" t="str">
            <v>彭梅芳</v>
          </cell>
          <cell r="C71" t="str">
            <v>发泡-A班</v>
          </cell>
          <cell r="D71">
            <v>45805</v>
          </cell>
          <cell r="E71">
            <v>26</v>
          </cell>
          <cell r="F71">
            <v>27</v>
          </cell>
        </row>
        <row r="71">
          <cell r="P71">
            <v>1</v>
          </cell>
        </row>
        <row r="71">
          <cell r="T71">
            <v>27</v>
          </cell>
          <cell r="U71">
            <v>27</v>
          </cell>
          <cell r="V71">
            <v>540</v>
          </cell>
          <cell r="W71" t="str">
            <v>2025/8/6退回</v>
          </cell>
          <cell r="X71">
            <v>90</v>
          </cell>
          <cell r="Y71">
            <v>270</v>
          </cell>
          <cell r="Z71" t="e">
            <v>#N/A</v>
          </cell>
          <cell r="AA71" t="str">
            <v>28晚班上班卡</v>
          </cell>
          <cell r="AB71" t="e">
            <v>#N/A</v>
          </cell>
          <cell r="AC71" t="str">
            <v>彭梅芳</v>
          </cell>
          <cell r="AD71" t="str">
            <v>彭梅芳</v>
          </cell>
          <cell r="AE71" t="e">
            <v>#N/A</v>
          </cell>
          <cell r="AF71" t="str">
            <v>彭梅芳</v>
          </cell>
          <cell r="AG71" t="str">
            <v>彭梅芳</v>
          </cell>
          <cell r="AH71" t="str">
            <v>2025/8/6退回</v>
          </cell>
          <cell r="AI71" t="str">
            <v>湘潭思泉</v>
          </cell>
        </row>
        <row r="72">
          <cell r="B72" t="str">
            <v>唐江山</v>
          </cell>
          <cell r="C72" t="str">
            <v>发泡-A班</v>
          </cell>
          <cell r="D72">
            <v>45806</v>
          </cell>
          <cell r="E72">
            <v>26</v>
          </cell>
          <cell r="F72">
            <v>27</v>
          </cell>
        </row>
        <row r="72">
          <cell r="K72">
            <v>1</v>
          </cell>
        </row>
        <row r="72">
          <cell r="P72">
            <v>2</v>
          </cell>
        </row>
        <row r="72">
          <cell r="T72">
            <v>27</v>
          </cell>
          <cell r="U72">
            <v>27</v>
          </cell>
          <cell r="V72">
            <v>540</v>
          </cell>
          <cell r="W72" t="str">
            <v>2025/8/6退回</v>
          </cell>
          <cell r="X72">
            <v>84</v>
          </cell>
          <cell r="Y72">
            <v>252</v>
          </cell>
          <cell r="Z72">
            <v>0</v>
          </cell>
          <cell r="AA72" t="str">
            <v>13/20白班上班卡，11号事假单</v>
          </cell>
          <cell r="AB72" t="e">
            <v>#N/A</v>
          </cell>
          <cell r="AC72" t="str">
            <v>唐江山</v>
          </cell>
          <cell r="AD72" t="str">
            <v>唐江山</v>
          </cell>
          <cell r="AE72" t="e">
            <v>#N/A</v>
          </cell>
          <cell r="AF72" t="str">
            <v>唐江山</v>
          </cell>
          <cell r="AG72" t="str">
            <v>唐江山</v>
          </cell>
          <cell r="AH72" t="str">
            <v>2025/8/6退回</v>
          </cell>
          <cell r="AI72" t="str">
            <v>湘潭思泉</v>
          </cell>
        </row>
        <row r="73">
          <cell r="B73" t="str">
            <v>高玉霞</v>
          </cell>
          <cell r="C73" t="str">
            <v>发泡-A班</v>
          </cell>
          <cell r="D73">
            <v>45806</v>
          </cell>
          <cell r="E73">
            <v>26</v>
          </cell>
          <cell r="F73">
            <v>28</v>
          </cell>
        </row>
        <row r="73">
          <cell r="P73">
            <v>2</v>
          </cell>
        </row>
        <row r="73">
          <cell r="T73">
            <v>28</v>
          </cell>
          <cell r="U73">
            <v>28</v>
          </cell>
          <cell r="V73">
            <v>560</v>
          </cell>
        </row>
        <row r="73">
          <cell r="X73">
            <v>88</v>
          </cell>
          <cell r="Y73">
            <v>264</v>
          </cell>
          <cell r="Z73" t="e">
            <v>#N/A</v>
          </cell>
          <cell r="AA73" t="str">
            <v>16/17白班上班卡</v>
          </cell>
          <cell r="AB73" t="str">
            <v>高玉霞</v>
          </cell>
          <cell r="AC73" t="str">
            <v>高玉霞</v>
          </cell>
          <cell r="AD73" t="str">
            <v>高玉霞</v>
          </cell>
          <cell r="AE73" t="e">
            <v>#N/A</v>
          </cell>
          <cell r="AF73" t="str">
            <v>高玉霞</v>
          </cell>
          <cell r="AG73" t="e">
            <v>#N/A</v>
          </cell>
          <cell r="AH73" t="str">
            <v>在职</v>
          </cell>
          <cell r="AI73" t="str">
            <v>湘潭宏顺</v>
          </cell>
        </row>
        <row r="74">
          <cell r="B74" t="str">
            <v>齐水斌</v>
          </cell>
          <cell r="C74" t="str">
            <v>发泡</v>
          </cell>
          <cell r="D74">
            <v>45805</v>
          </cell>
          <cell r="E74">
            <v>26</v>
          </cell>
          <cell r="F74">
            <v>27</v>
          </cell>
        </row>
        <row r="74">
          <cell r="P74">
            <v>1</v>
          </cell>
        </row>
        <row r="74">
          <cell r="T74">
            <v>27</v>
          </cell>
          <cell r="U74">
            <v>27</v>
          </cell>
          <cell r="V74">
            <v>540</v>
          </cell>
          <cell r="W74" t="str">
            <v>2025/7/30辞职</v>
          </cell>
          <cell r="X74">
            <v>87</v>
          </cell>
          <cell r="Y74">
            <v>261</v>
          </cell>
          <cell r="Z74" t="e">
            <v>#N/A</v>
          </cell>
          <cell r="AA74" t="str">
            <v>10号晚班上班卡</v>
          </cell>
          <cell r="AB74" t="e">
            <v>#N/A</v>
          </cell>
          <cell r="AC74" t="str">
            <v>齐水斌</v>
          </cell>
          <cell r="AD74" t="str">
            <v>齐水斌</v>
          </cell>
          <cell r="AE74" t="e">
            <v>#N/A</v>
          </cell>
          <cell r="AF74" t="str">
            <v>齐水斌</v>
          </cell>
          <cell r="AG74" t="str">
            <v>齐水斌</v>
          </cell>
          <cell r="AH74" t="str">
            <v>2025/7/30辞职</v>
          </cell>
          <cell r="AI74" t="str">
            <v>湘潭思泉</v>
          </cell>
        </row>
        <row r="75">
          <cell r="B75" t="str">
            <v>陈波</v>
          </cell>
          <cell r="C75" t="str">
            <v>发泡-A班</v>
          </cell>
          <cell r="D75">
            <v>45804</v>
          </cell>
          <cell r="E75">
            <v>23</v>
          </cell>
          <cell r="F75">
            <v>23</v>
          </cell>
        </row>
        <row r="75">
          <cell r="T75">
            <v>23</v>
          </cell>
          <cell r="U75">
            <v>23</v>
          </cell>
          <cell r="V75">
            <v>460</v>
          </cell>
          <cell r="W75" t="str">
            <v>2025/8/6离职</v>
          </cell>
          <cell r="X75">
            <v>90</v>
          </cell>
          <cell r="Y75">
            <v>270</v>
          </cell>
          <cell r="Z75" t="e">
            <v>#N/A</v>
          </cell>
          <cell r="AA75">
            <v>0</v>
          </cell>
          <cell r="AB75" t="e">
            <v>#N/A</v>
          </cell>
          <cell r="AC75" t="str">
            <v>陈波</v>
          </cell>
          <cell r="AD75" t="str">
            <v>陈波</v>
          </cell>
          <cell r="AE75" t="e">
            <v>#N/A</v>
          </cell>
          <cell r="AF75" t="str">
            <v>陈波</v>
          </cell>
          <cell r="AG75" t="str">
            <v>陈波</v>
          </cell>
          <cell r="AH75" t="str">
            <v>2025/8/6辞职</v>
          </cell>
          <cell r="AI75" t="str">
            <v>湘潭思泉</v>
          </cell>
        </row>
        <row r="76">
          <cell r="B76" t="str">
            <v>蒋鹏</v>
          </cell>
          <cell r="C76" t="str">
            <v>发泡</v>
          </cell>
          <cell r="D76">
            <v>45800</v>
          </cell>
          <cell r="E76">
            <v>21</v>
          </cell>
          <cell r="F76">
            <v>21</v>
          </cell>
        </row>
        <row r="76">
          <cell r="T76">
            <v>21</v>
          </cell>
          <cell r="U76">
            <v>21</v>
          </cell>
          <cell r="V76">
            <v>420</v>
          </cell>
        </row>
        <row r="76">
          <cell r="X76">
            <v>88</v>
          </cell>
          <cell r="Y76">
            <v>264</v>
          </cell>
          <cell r="Z76" t="e">
            <v>#N/A</v>
          </cell>
          <cell r="AA76">
            <v>0</v>
          </cell>
          <cell r="AB76" t="str">
            <v>蒋鹏</v>
          </cell>
          <cell r="AC76" t="str">
            <v>蒋鹏</v>
          </cell>
          <cell r="AD76" t="str">
            <v>蒋鹏</v>
          </cell>
          <cell r="AE76" t="e">
            <v>#N/A</v>
          </cell>
          <cell r="AF76" t="str">
            <v>蒋鹏</v>
          </cell>
          <cell r="AG76" t="e">
            <v>#N/A</v>
          </cell>
          <cell r="AH76" t="str">
            <v>在职</v>
          </cell>
          <cell r="AI76" t="str">
            <v>德顺</v>
          </cell>
        </row>
        <row r="77">
          <cell r="B77" t="str">
            <v>刘爱国</v>
          </cell>
          <cell r="C77" t="str">
            <v>发泡</v>
          </cell>
          <cell r="D77">
            <v>45805</v>
          </cell>
          <cell r="E77">
            <v>26</v>
          </cell>
          <cell r="F77">
            <v>29</v>
          </cell>
        </row>
        <row r="77">
          <cell r="T77">
            <v>29</v>
          </cell>
          <cell r="U77">
            <v>29</v>
          </cell>
          <cell r="V77">
            <v>580</v>
          </cell>
        </row>
        <row r="77">
          <cell r="X77">
            <v>89</v>
          </cell>
          <cell r="Y77">
            <v>267</v>
          </cell>
          <cell r="Z77" t="e">
            <v>#N/A</v>
          </cell>
          <cell r="AA77">
            <v>0</v>
          </cell>
          <cell r="AB77" t="str">
            <v>刘爱国</v>
          </cell>
          <cell r="AC77" t="str">
            <v>刘爱国</v>
          </cell>
          <cell r="AD77" t="str">
            <v>刘爱国</v>
          </cell>
          <cell r="AE77" t="e">
            <v>#N/A</v>
          </cell>
          <cell r="AF77" t="str">
            <v>刘爱国</v>
          </cell>
          <cell r="AG77" t="e">
            <v>#N/A</v>
          </cell>
          <cell r="AH77" t="str">
            <v>在职</v>
          </cell>
          <cell r="AI77" t="str">
            <v>湘潭思泉</v>
          </cell>
        </row>
        <row r="78">
          <cell r="B78" t="str">
            <v>张永桂</v>
          </cell>
          <cell r="C78" t="str">
            <v>发泡</v>
          </cell>
          <cell r="D78">
            <v>45802</v>
          </cell>
          <cell r="E78">
            <v>26</v>
          </cell>
          <cell r="F78">
            <v>24</v>
          </cell>
        </row>
        <row r="78">
          <cell r="K78">
            <v>1</v>
          </cell>
        </row>
        <row r="78">
          <cell r="P78">
            <v>1</v>
          </cell>
        </row>
        <row r="78">
          <cell r="T78">
            <v>24</v>
          </cell>
          <cell r="U78">
            <v>24</v>
          </cell>
          <cell r="V78">
            <v>480</v>
          </cell>
        </row>
        <row r="78">
          <cell r="X78">
            <v>86</v>
          </cell>
          <cell r="Y78">
            <v>258</v>
          </cell>
          <cell r="Z78">
            <v>0</v>
          </cell>
          <cell r="AA78" t="str">
            <v>7.7日23:30-7.8日8点事假1天；19晚班上班卡，7号下班卡？事假单7号23:30开始请假写的一天</v>
          </cell>
          <cell r="AB78" t="str">
            <v>张永桂</v>
          </cell>
          <cell r="AC78" t="str">
            <v>张永桂</v>
          </cell>
          <cell r="AD78" t="str">
            <v>张永桂</v>
          </cell>
          <cell r="AE78" t="e">
            <v>#N/A</v>
          </cell>
          <cell r="AF78" t="str">
            <v>张永桂</v>
          </cell>
          <cell r="AG78" t="e">
            <v>#N/A</v>
          </cell>
          <cell r="AH78" t="str">
            <v>在职</v>
          </cell>
          <cell r="AI78" t="str">
            <v>湘潭宏顺</v>
          </cell>
        </row>
        <row r="79">
          <cell r="B79" t="str">
            <v>肖军奇</v>
          </cell>
          <cell r="C79" t="str">
            <v>发泡</v>
          </cell>
          <cell r="D79">
            <v>45801</v>
          </cell>
          <cell r="E79">
            <v>23</v>
          </cell>
          <cell r="F79">
            <v>23</v>
          </cell>
        </row>
        <row r="79">
          <cell r="P79">
            <v>2</v>
          </cell>
        </row>
        <row r="79">
          <cell r="T79">
            <v>23</v>
          </cell>
          <cell r="U79">
            <v>23</v>
          </cell>
          <cell r="V79">
            <v>460</v>
          </cell>
        </row>
        <row r="79">
          <cell r="X79">
            <v>96</v>
          </cell>
          <cell r="Y79">
            <v>288</v>
          </cell>
          <cell r="Z79" t="e">
            <v>#N/A</v>
          </cell>
          <cell r="AA79" t="str">
            <v>25晚班下班卡，28白班下班卡</v>
          </cell>
          <cell r="AB79" t="str">
            <v>肖军奇</v>
          </cell>
          <cell r="AC79" t="str">
            <v>肖军奇</v>
          </cell>
          <cell r="AD79" t="str">
            <v>肖军奇</v>
          </cell>
          <cell r="AE79" t="e">
            <v>#N/A</v>
          </cell>
          <cell r="AF79" t="str">
            <v>肖军奇</v>
          </cell>
          <cell r="AG79" t="e">
            <v>#N/A</v>
          </cell>
          <cell r="AH79" t="str">
            <v>在职</v>
          </cell>
          <cell r="AI79" t="str">
            <v>湘潭思泉</v>
          </cell>
        </row>
        <row r="80">
          <cell r="B80" t="str">
            <v>付志勇</v>
          </cell>
          <cell r="C80" t="str">
            <v>发泡</v>
          </cell>
          <cell r="D80">
            <v>45801</v>
          </cell>
          <cell r="E80">
            <v>23</v>
          </cell>
          <cell r="F80">
            <v>20</v>
          </cell>
        </row>
        <row r="80">
          <cell r="K80">
            <v>3</v>
          </cell>
        </row>
        <row r="80">
          <cell r="P80">
            <v>1</v>
          </cell>
        </row>
        <row r="80">
          <cell r="T80">
            <v>20</v>
          </cell>
          <cell r="U80">
            <v>20</v>
          </cell>
          <cell r="V80">
            <v>400</v>
          </cell>
          <cell r="W80" t="str">
            <v>2025/8/6退回</v>
          </cell>
          <cell r="X80">
            <v>90</v>
          </cell>
          <cell r="Y80">
            <v>270</v>
          </cell>
          <cell r="Z80">
            <v>0</v>
          </cell>
          <cell r="AA80" t="str">
            <v>7.12日20点-7.14日8点回老家事假3天；28上班卡</v>
          </cell>
          <cell r="AB80" t="e">
            <v>#N/A</v>
          </cell>
          <cell r="AC80" t="str">
            <v>付志勇</v>
          </cell>
          <cell r="AD80" t="str">
            <v>付志勇</v>
          </cell>
          <cell r="AE80" t="e">
            <v>#N/A</v>
          </cell>
          <cell r="AF80" t="str">
            <v>付志勇</v>
          </cell>
          <cell r="AG80" t="str">
            <v>付志勇</v>
          </cell>
          <cell r="AH80" t="str">
            <v>2025/8/6退回</v>
          </cell>
          <cell r="AI80" t="str">
            <v>湘潭思泉</v>
          </cell>
        </row>
        <row r="81">
          <cell r="B81" t="str">
            <v>卢喜春</v>
          </cell>
          <cell r="C81" t="str">
            <v>发泡</v>
          </cell>
          <cell r="D81">
            <v>45802</v>
          </cell>
          <cell r="E81">
            <v>23</v>
          </cell>
          <cell r="F81">
            <v>23</v>
          </cell>
        </row>
        <row r="81">
          <cell r="T81">
            <v>23</v>
          </cell>
          <cell r="U81">
            <v>23</v>
          </cell>
          <cell r="V81">
            <v>460</v>
          </cell>
        </row>
        <row r="81">
          <cell r="X81">
            <v>90</v>
          </cell>
          <cell r="Y81">
            <v>270</v>
          </cell>
          <cell r="Z81" t="e">
            <v>#N/A</v>
          </cell>
          <cell r="AA81">
            <v>0</v>
          </cell>
          <cell r="AB81" t="str">
            <v>卢喜春</v>
          </cell>
          <cell r="AC81" t="str">
            <v>卢喜春</v>
          </cell>
          <cell r="AD81" t="str">
            <v>卢喜春</v>
          </cell>
          <cell r="AE81" t="e">
            <v>#N/A</v>
          </cell>
          <cell r="AF81" t="str">
            <v>卢喜春</v>
          </cell>
          <cell r="AG81" t="e">
            <v>#N/A</v>
          </cell>
          <cell r="AH81" t="str">
            <v>在职</v>
          </cell>
          <cell r="AI81" t="str">
            <v>湘潭宏顺</v>
          </cell>
        </row>
        <row r="82">
          <cell r="B82" t="str">
            <v>佘军</v>
          </cell>
          <cell r="C82" t="str">
            <v>发泡</v>
          </cell>
          <cell r="D82">
            <v>45804</v>
          </cell>
          <cell r="E82">
            <v>23</v>
          </cell>
          <cell r="F82">
            <v>22</v>
          </cell>
        </row>
        <row r="82">
          <cell r="K82">
            <v>1</v>
          </cell>
        </row>
        <row r="82">
          <cell r="T82">
            <v>22</v>
          </cell>
          <cell r="U82">
            <v>22</v>
          </cell>
          <cell r="V82">
            <v>440</v>
          </cell>
        </row>
        <row r="82">
          <cell r="X82">
            <v>92</v>
          </cell>
          <cell r="Y82">
            <v>276</v>
          </cell>
          <cell r="Z82" t="e">
            <v>#N/A</v>
          </cell>
          <cell r="AA82" t="str">
            <v>7.26晚班事假</v>
          </cell>
          <cell r="AB82" t="str">
            <v>佘军</v>
          </cell>
          <cell r="AC82" t="str">
            <v>佘军</v>
          </cell>
          <cell r="AD82" t="str">
            <v>佘军</v>
          </cell>
          <cell r="AE82" t="e">
            <v>#N/A</v>
          </cell>
          <cell r="AF82" t="str">
            <v>佘军</v>
          </cell>
          <cell r="AG82" t="e">
            <v>#N/A</v>
          </cell>
          <cell r="AH82" t="str">
            <v>在职</v>
          </cell>
          <cell r="AI82" t="str">
            <v>湖南诚展</v>
          </cell>
        </row>
        <row r="83">
          <cell r="B83" t="str">
            <v>袁建平</v>
          </cell>
          <cell r="C83" t="str">
            <v>发泡</v>
          </cell>
          <cell r="D83">
            <v>45734</v>
          </cell>
          <cell r="E83">
            <v>26</v>
          </cell>
          <cell r="F83">
            <v>26</v>
          </cell>
        </row>
        <row r="83">
          <cell r="P83">
            <v>1</v>
          </cell>
        </row>
        <row r="83">
          <cell r="T83">
            <v>26</v>
          </cell>
          <cell r="U83">
            <v>26</v>
          </cell>
          <cell r="V83">
            <v>520</v>
          </cell>
        </row>
        <row r="83">
          <cell r="X83">
            <v>88</v>
          </cell>
          <cell r="Y83">
            <v>264</v>
          </cell>
          <cell r="Z83">
            <v>0</v>
          </cell>
          <cell r="AA83" t="str">
            <v>12晚班下班卡</v>
          </cell>
          <cell r="AB83" t="str">
            <v>袁建平</v>
          </cell>
          <cell r="AC83" t="str">
            <v>袁建平</v>
          </cell>
          <cell r="AD83" t="str">
            <v>袁建平</v>
          </cell>
          <cell r="AE83" t="e">
            <v>#N/A</v>
          </cell>
          <cell r="AF83" t="str">
            <v>袁建平</v>
          </cell>
          <cell r="AG83" t="e">
            <v>#N/A</v>
          </cell>
          <cell r="AH83" t="str">
            <v>在职</v>
          </cell>
          <cell r="AI83" t="str">
            <v>德顺</v>
          </cell>
        </row>
        <row r="84">
          <cell r="B84" t="str">
            <v>刘军玲</v>
          </cell>
          <cell r="C84" t="str">
            <v>发泡</v>
          </cell>
          <cell r="D84">
            <v>45758</v>
          </cell>
          <cell r="E84">
            <v>26</v>
          </cell>
          <cell r="F84">
            <v>26</v>
          </cell>
        </row>
        <row r="84">
          <cell r="P84">
            <v>1</v>
          </cell>
        </row>
        <row r="84">
          <cell r="T84">
            <v>26</v>
          </cell>
          <cell r="U84">
            <v>26</v>
          </cell>
          <cell r="V84">
            <v>520</v>
          </cell>
          <cell r="W84" t="str">
            <v>2025/8/6辞职</v>
          </cell>
          <cell r="X84">
            <v>87</v>
          </cell>
          <cell r="Y84">
            <v>261</v>
          </cell>
          <cell r="Z84" t="e">
            <v>#N/A</v>
          </cell>
          <cell r="AA84" t="str">
            <v>28下班卡</v>
          </cell>
          <cell r="AB84" t="e">
            <v>#N/A</v>
          </cell>
          <cell r="AC84" t="str">
            <v>刘军玲</v>
          </cell>
          <cell r="AD84" t="str">
            <v>刘军玲</v>
          </cell>
          <cell r="AE84" t="e">
            <v>#N/A</v>
          </cell>
          <cell r="AF84" t="str">
            <v>刘军玲</v>
          </cell>
          <cell r="AG84" t="str">
            <v>刘军玲</v>
          </cell>
          <cell r="AH84" t="str">
            <v>2025/8/6辞职</v>
          </cell>
          <cell r="AI84" t="str">
            <v>德顺</v>
          </cell>
        </row>
        <row r="85">
          <cell r="B85" t="str">
            <v>贺翌昂</v>
          </cell>
          <cell r="C85" t="str">
            <v>发泡</v>
          </cell>
          <cell r="D85">
            <v>45739</v>
          </cell>
          <cell r="E85">
            <v>22</v>
          </cell>
          <cell r="F85">
            <v>22</v>
          </cell>
        </row>
        <row r="85">
          <cell r="P85">
            <v>1</v>
          </cell>
        </row>
        <row r="85">
          <cell r="T85">
            <v>22</v>
          </cell>
          <cell r="U85">
            <v>22</v>
          </cell>
          <cell r="V85">
            <v>440</v>
          </cell>
        </row>
        <row r="85">
          <cell r="X85">
            <v>95</v>
          </cell>
          <cell r="Y85">
            <v>285</v>
          </cell>
          <cell r="Z85" t="e">
            <v>#N/A</v>
          </cell>
          <cell r="AA85" t="str">
            <v>7号下班卡</v>
          </cell>
          <cell r="AB85" t="str">
            <v>贺翌昂</v>
          </cell>
          <cell r="AC85" t="str">
            <v>贺翌昂</v>
          </cell>
          <cell r="AD85" t="str">
            <v>贺翌昂</v>
          </cell>
          <cell r="AE85" t="e">
            <v>#N/A</v>
          </cell>
          <cell r="AF85" t="str">
            <v>贺翌昂</v>
          </cell>
          <cell r="AG85" t="e">
            <v>#N/A</v>
          </cell>
          <cell r="AH85" t="str">
            <v>在职</v>
          </cell>
          <cell r="AI85" t="str">
            <v>德顺</v>
          </cell>
        </row>
        <row r="86">
          <cell r="B86" t="str">
            <v>罗铁</v>
          </cell>
          <cell r="C86" t="str">
            <v>发泡</v>
          </cell>
          <cell r="D86">
            <v>45741</v>
          </cell>
          <cell r="E86">
            <v>26</v>
          </cell>
          <cell r="F86">
            <v>7</v>
          </cell>
        </row>
        <row r="86">
          <cell r="T86">
            <v>7</v>
          </cell>
          <cell r="U86">
            <v>7</v>
          </cell>
          <cell r="V86">
            <v>140</v>
          </cell>
          <cell r="W86" t="str">
            <v>2025/7/13辞职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 t="e">
            <v>#N/A</v>
          </cell>
          <cell r="AC86" t="str">
            <v>罗铁</v>
          </cell>
          <cell r="AD86" t="str">
            <v>罗铁</v>
          </cell>
          <cell r="AE86" t="e">
            <v>#N/A</v>
          </cell>
          <cell r="AF86" t="str">
            <v>罗铁</v>
          </cell>
          <cell r="AG86" t="str">
            <v>罗铁</v>
          </cell>
          <cell r="AH86">
            <v>0</v>
          </cell>
          <cell r="AI86" t="str">
            <v>德顺</v>
          </cell>
        </row>
        <row r="87">
          <cell r="B87" t="str">
            <v>袁珊珊</v>
          </cell>
          <cell r="C87" t="str">
            <v>发泡</v>
          </cell>
          <cell r="D87">
            <v>45739</v>
          </cell>
          <cell r="E87">
            <v>26</v>
          </cell>
          <cell r="F87">
            <v>28</v>
          </cell>
        </row>
        <row r="87">
          <cell r="T87">
            <v>28</v>
          </cell>
          <cell r="U87">
            <v>28</v>
          </cell>
          <cell r="V87">
            <v>560</v>
          </cell>
        </row>
        <row r="87">
          <cell r="X87">
            <v>88</v>
          </cell>
          <cell r="Y87">
            <v>264</v>
          </cell>
          <cell r="Z87" t="e">
            <v>#N/A</v>
          </cell>
          <cell r="AA87">
            <v>0</v>
          </cell>
          <cell r="AB87" t="str">
            <v>袁珊珊</v>
          </cell>
          <cell r="AC87" t="str">
            <v>袁珊珊</v>
          </cell>
          <cell r="AD87" t="str">
            <v>袁珊珊</v>
          </cell>
          <cell r="AE87" t="e">
            <v>#N/A</v>
          </cell>
          <cell r="AF87" t="str">
            <v>袁珊珊</v>
          </cell>
          <cell r="AG87" t="e">
            <v>#N/A</v>
          </cell>
          <cell r="AH87" t="str">
            <v>在职</v>
          </cell>
          <cell r="AI87" t="str">
            <v>德顺</v>
          </cell>
        </row>
        <row r="88">
          <cell r="B88" t="str">
            <v>游围广</v>
          </cell>
          <cell r="C88" t="str">
            <v>发泡-A班</v>
          </cell>
          <cell r="D88">
            <v>45747</v>
          </cell>
          <cell r="E88">
            <v>25</v>
          </cell>
          <cell r="F88">
            <v>24</v>
          </cell>
        </row>
        <row r="88">
          <cell r="K88">
            <v>1</v>
          </cell>
        </row>
        <row r="88">
          <cell r="T88">
            <v>24</v>
          </cell>
          <cell r="U88">
            <v>24</v>
          </cell>
          <cell r="V88">
            <v>480</v>
          </cell>
        </row>
        <row r="88">
          <cell r="X88">
            <v>91</v>
          </cell>
          <cell r="Y88">
            <v>273</v>
          </cell>
          <cell r="Z88">
            <v>0</v>
          </cell>
          <cell r="AA88" t="str">
            <v>7.4日事假一天</v>
          </cell>
          <cell r="AB88" t="str">
            <v>游围广</v>
          </cell>
          <cell r="AC88" t="str">
            <v>游围广</v>
          </cell>
          <cell r="AD88" t="str">
            <v>游围广</v>
          </cell>
          <cell r="AE88" t="str">
            <v>游围广</v>
          </cell>
          <cell r="AF88" t="str">
            <v>游围广</v>
          </cell>
          <cell r="AG88" t="e">
            <v>#N/A</v>
          </cell>
          <cell r="AH88" t="str">
            <v>在职</v>
          </cell>
          <cell r="AI88" t="str">
            <v>湘潭思泉</v>
          </cell>
        </row>
        <row r="89">
          <cell r="B89" t="str">
            <v>马战</v>
          </cell>
          <cell r="C89" t="str">
            <v>发泡</v>
          </cell>
          <cell r="D89">
            <v>45758</v>
          </cell>
          <cell r="E89">
            <v>26</v>
          </cell>
          <cell r="F89">
            <v>26</v>
          </cell>
        </row>
        <row r="89">
          <cell r="P89">
            <v>1</v>
          </cell>
        </row>
        <row r="89">
          <cell r="T89">
            <v>26</v>
          </cell>
          <cell r="U89">
            <v>26</v>
          </cell>
          <cell r="V89">
            <v>520</v>
          </cell>
          <cell r="W89" t="str">
            <v>2025/8/6辞职</v>
          </cell>
          <cell r="X89">
            <v>92</v>
          </cell>
          <cell r="Y89">
            <v>276</v>
          </cell>
          <cell r="Z89" t="e">
            <v>#N/A</v>
          </cell>
          <cell r="AA89" t="str">
            <v>28下班卡</v>
          </cell>
          <cell r="AB89" t="e">
            <v>#N/A</v>
          </cell>
          <cell r="AC89" t="str">
            <v>马战</v>
          </cell>
          <cell r="AD89" t="str">
            <v>马战</v>
          </cell>
          <cell r="AE89" t="str">
            <v>马战</v>
          </cell>
          <cell r="AF89" t="str">
            <v>马战</v>
          </cell>
          <cell r="AG89" t="str">
            <v>马战</v>
          </cell>
          <cell r="AH89" t="str">
            <v>2025/8/6辞职</v>
          </cell>
          <cell r="AI89" t="str">
            <v>湖南诚展</v>
          </cell>
        </row>
        <row r="90">
          <cell r="B90" t="str">
            <v>曾选泽</v>
          </cell>
          <cell r="C90" t="str">
            <v>发泡</v>
          </cell>
          <cell r="D90">
            <v>45759</v>
          </cell>
          <cell r="E90">
            <v>26</v>
          </cell>
          <cell r="F90">
            <v>25</v>
          </cell>
        </row>
        <row r="90">
          <cell r="K90">
            <v>1</v>
          </cell>
        </row>
        <row r="90">
          <cell r="T90">
            <v>25</v>
          </cell>
          <cell r="U90">
            <v>25</v>
          </cell>
          <cell r="V90">
            <v>500</v>
          </cell>
        </row>
        <row r="90">
          <cell r="X90">
            <v>90</v>
          </cell>
          <cell r="Y90">
            <v>270</v>
          </cell>
          <cell r="Z90">
            <v>0</v>
          </cell>
          <cell r="AA90" t="str">
            <v>3号事假单</v>
          </cell>
          <cell r="AB90" t="str">
            <v>曾选泽</v>
          </cell>
          <cell r="AC90" t="str">
            <v>曾选泽</v>
          </cell>
          <cell r="AD90" t="str">
            <v>曾选泽</v>
          </cell>
          <cell r="AE90" t="str">
            <v>曾选泽</v>
          </cell>
          <cell r="AF90" t="str">
            <v>曾选泽</v>
          </cell>
          <cell r="AG90" t="e">
            <v>#N/A</v>
          </cell>
          <cell r="AH90" t="str">
            <v>在职</v>
          </cell>
          <cell r="AI90" t="str">
            <v>湘潭思泉</v>
          </cell>
        </row>
        <row r="91">
          <cell r="B91" t="str">
            <v>马凤</v>
          </cell>
          <cell r="C91" t="str">
            <v>发泡-A班</v>
          </cell>
          <cell r="D91">
            <v>45705</v>
          </cell>
          <cell r="E91">
            <v>26</v>
          </cell>
          <cell r="F91">
            <v>24.8</v>
          </cell>
        </row>
        <row r="91">
          <cell r="K91">
            <v>1.2</v>
          </cell>
        </row>
        <row r="91">
          <cell r="P91">
            <v>2</v>
          </cell>
        </row>
        <row r="91">
          <cell r="T91">
            <v>25</v>
          </cell>
          <cell r="U91">
            <v>25</v>
          </cell>
          <cell r="V91">
            <v>500</v>
          </cell>
        </row>
        <row r="91">
          <cell r="X91">
            <v>94</v>
          </cell>
          <cell r="Y91">
            <v>282</v>
          </cell>
          <cell r="Z91" t="e">
            <v>#N/A</v>
          </cell>
          <cell r="AA91" t="str">
            <v>7.15事假一天，7.8日10-12点身体不舒服事假2h；20上班卡，27白班下班卡，29/30晚班下班卡</v>
          </cell>
          <cell r="AB91" t="str">
            <v>马凤</v>
          </cell>
          <cell r="AC91" t="str">
            <v>马凤</v>
          </cell>
          <cell r="AD91" t="str">
            <v>马凤</v>
          </cell>
          <cell r="AE91" t="str">
            <v>马凤</v>
          </cell>
          <cell r="AF91" t="str">
            <v>马凤</v>
          </cell>
          <cell r="AG91" t="e">
            <v>#N/A</v>
          </cell>
          <cell r="AH91" t="str">
            <v>在职</v>
          </cell>
          <cell r="AI91" t="str">
            <v>湘潭思泉</v>
          </cell>
        </row>
        <row r="92">
          <cell r="B92" t="str">
            <v>唐锋</v>
          </cell>
          <cell r="C92" t="str">
            <v>发泡-A班</v>
          </cell>
          <cell r="D92">
            <v>45772</v>
          </cell>
          <cell r="E92">
            <v>26</v>
          </cell>
          <cell r="F92">
            <v>13</v>
          </cell>
        </row>
        <row r="92">
          <cell r="T92">
            <v>13</v>
          </cell>
          <cell r="U92">
            <v>13</v>
          </cell>
          <cell r="V92">
            <v>260</v>
          </cell>
          <cell r="W92" t="str">
            <v>2025/8/6退回</v>
          </cell>
          <cell r="X92">
            <v>80</v>
          </cell>
          <cell r="Y92">
            <v>240</v>
          </cell>
          <cell r="Z92">
            <v>0</v>
          </cell>
          <cell r="AA92">
            <v>0</v>
          </cell>
          <cell r="AB92" t="e">
            <v>#N/A</v>
          </cell>
          <cell r="AC92" t="str">
            <v>唐锋</v>
          </cell>
          <cell r="AD92" t="str">
            <v>唐锋</v>
          </cell>
          <cell r="AE92" t="str">
            <v>唐锋</v>
          </cell>
          <cell r="AF92" t="str">
            <v>唐锋</v>
          </cell>
          <cell r="AG92" t="str">
            <v>唐锋</v>
          </cell>
          <cell r="AH92" t="str">
            <v>2025/8/6退回</v>
          </cell>
          <cell r="AI92" t="str">
            <v>湖南诚展</v>
          </cell>
        </row>
        <row r="93">
          <cell r="B93" t="str">
            <v>刘红勇</v>
          </cell>
          <cell r="C93" t="str">
            <v>发泡-A班</v>
          </cell>
          <cell r="D93">
            <v>45774</v>
          </cell>
          <cell r="E93">
            <v>22</v>
          </cell>
          <cell r="F93">
            <v>20.3</v>
          </cell>
        </row>
        <row r="93">
          <cell r="K93">
            <v>1.2</v>
          </cell>
        </row>
        <row r="93">
          <cell r="P93">
            <v>1</v>
          </cell>
        </row>
        <row r="93">
          <cell r="T93">
            <v>20</v>
          </cell>
          <cell r="U93">
            <v>19</v>
          </cell>
          <cell r="V93">
            <v>392</v>
          </cell>
          <cell r="W93" t="str">
            <v>2025/8/6退回</v>
          </cell>
          <cell r="X93">
            <v>88</v>
          </cell>
          <cell r="Y93">
            <v>264</v>
          </cell>
          <cell r="Z93">
            <v>0</v>
          </cell>
          <cell r="AA93" t="str">
            <v>7.19日18点-20点头痛事假2h；5号下班卡，26下午事假单</v>
          </cell>
          <cell r="AB93" t="e">
            <v>#N/A</v>
          </cell>
          <cell r="AC93" t="str">
            <v>刘红勇</v>
          </cell>
          <cell r="AD93" t="str">
            <v>刘红勇</v>
          </cell>
          <cell r="AE93" t="str">
            <v>刘红勇</v>
          </cell>
          <cell r="AF93" t="str">
            <v>刘红勇</v>
          </cell>
          <cell r="AG93" t="str">
            <v>刘红勇</v>
          </cell>
          <cell r="AH93" t="str">
            <v>2025/8/6退回</v>
          </cell>
          <cell r="AI93" t="str">
            <v>湖南诚展</v>
          </cell>
        </row>
        <row r="94">
          <cell r="B94" t="str">
            <v>刘顺新</v>
          </cell>
          <cell r="C94" t="str">
            <v>发泡</v>
          </cell>
          <cell r="D94">
            <v>45777</v>
          </cell>
          <cell r="E94">
            <v>22</v>
          </cell>
          <cell r="F94">
            <v>20</v>
          </cell>
        </row>
        <row r="94">
          <cell r="K94">
            <v>2</v>
          </cell>
        </row>
        <row r="94">
          <cell r="T94">
            <v>20</v>
          </cell>
          <cell r="U94">
            <v>20</v>
          </cell>
          <cell r="V94">
            <v>400</v>
          </cell>
        </row>
        <row r="94">
          <cell r="X94">
            <v>94</v>
          </cell>
          <cell r="Y94">
            <v>282</v>
          </cell>
          <cell r="Z94">
            <v>0</v>
          </cell>
          <cell r="AA94" t="str">
            <v>7.4日20点-7.5日8点事假2天</v>
          </cell>
          <cell r="AB94" t="str">
            <v>刘顺新</v>
          </cell>
          <cell r="AC94" t="str">
            <v>刘顺新</v>
          </cell>
          <cell r="AD94" t="str">
            <v>刘顺新</v>
          </cell>
          <cell r="AE94" t="e">
            <v>#N/A</v>
          </cell>
          <cell r="AF94" t="str">
            <v>刘顺新</v>
          </cell>
          <cell r="AG94" t="e">
            <v>#N/A</v>
          </cell>
          <cell r="AH94" t="str">
            <v>在职</v>
          </cell>
          <cell r="AI94" t="str">
            <v>湖南诚展</v>
          </cell>
        </row>
        <row r="95">
          <cell r="B95" t="str">
            <v>陶勇军</v>
          </cell>
          <cell r="C95" t="str">
            <v>发泡</v>
          </cell>
          <cell r="D95">
            <v>45810</v>
          </cell>
          <cell r="E95">
            <v>26</v>
          </cell>
          <cell r="F95">
            <v>28</v>
          </cell>
        </row>
        <row r="95">
          <cell r="K95">
            <v>1</v>
          </cell>
        </row>
        <row r="95">
          <cell r="T95">
            <v>28</v>
          </cell>
          <cell r="U95">
            <v>28</v>
          </cell>
          <cell r="V95">
            <v>560</v>
          </cell>
        </row>
        <row r="95">
          <cell r="X95">
            <v>89</v>
          </cell>
          <cell r="Y95">
            <v>267</v>
          </cell>
          <cell r="Z95" t="e">
            <v>#N/A</v>
          </cell>
          <cell r="AA95" t="str">
            <v>7.18日20点-7.19日8点事假1天</v>
          </cell>
          <cell r="AB95" t="str">
            <v>陶勇军</v>
          </cell>
          <cell r="AC95" t="str">
            <v>陶勇军</v>
          </cell>
          <cell r="AD95" t="str">
            <v>陶勇军</v>
          </cell>
          <cell r="AE95" t="e">
            <v>#N/A</v>
          </cell>
          <cell r="AF95" t="str">
            <v>陶勇军</v>
          </cell>
          <cell r="AG95" t="e">
            <v>#N/A</v>
          </cell>
          <cell r="AH95" t="str">
            <v>在职</v>
          </cell>
          <cell r="AI95" t="str">
            <v>湖南诚展</v>
          </cell>
        </row>
        <row r="96">
          <cell r="B96" t="str">
            <v>黄夏明</v>
          </cell>
          <cell r="C96" t="str">
            <v>发泡</v>
          </cell>
          <cell r="D96">
            <v>45812</v>
          </cell>
          <cell r="E96">
            <v>22</v>
          </cell>
          <cell r="F96">
            <v>22</v>
          </cell>
        </row>
        <row r="96">
          <cell r="T96">
            <v>22</v>
          </cell>
          <cell r="U96">
            <v>22</v>
          </cell>
          <cell r="V96">
            <v>440</v>
          </cell>
          <cell r="W96" t="str">
            <v>2025/7/30辞职</v>
          </cell>
          <cell r="X96">
            <v>90</v>
          </cell>
          <cell r="Y96">
            <v>270</v>
          </cell>
          <cell r="Z96">
            <v>0</v>
          </cell>
          <cell r="AA96">
            <v>0</v>
          </cell>
          <cell r="AB96" t="e">
            <v>#N/A</v>
          </cell>
          <cell r="AC96" t="str">
            <v>黄夏明</v>
          </cell>
          <cell r="AD96" t="str">
            <v>黄夏明</v>
          </cell>
          <cell r="AE96" t="e">
            <v>#N/A</v>
          </cell>
          <cell r="AF96" t="str">
            <v>黄夏明</v>
          </cell>
          <cell r="AG96" t="str">
            <v>黄夏明</v>
          </cell>
          <cell r="AH96" t="str">
            <v>2025/7/30辞职</v>
          </cell>
          <cell r="AI96" t="str">
            <v>湘潭宏顺</v>
          </cell>
        </row>
        <row r="97">
          <cell r="B97" t="str">
            <v>曹诗富</v>
          </cell>
          <cell r="C97" t="str">
            <v>发泡</v>
          </cell>
          <cell r="D97">
            <v>45812</v>
          </cell>
          <cell r="E97">
            <v>26</v>
          </cell>
          <cell r="F97">
            <v>4</v>
          </cell>
        </row>
        <row r="97">
          <cell r="T97">
            <v>4</v>
          </cell>
          <cell r="U97">
            <v>4</v>
          </cell>
          <cell r="V97">
            <v>80</v>
          </cell>
          <cell r="W97" t="str">
            <v>2025/7/10要求退回</v>
          </cell>
          <cell r="X97">
            <v>0</v>
          </cell>
          <cell r="Y97">
            <v>0</v>
          </cell>
          <cell r="Z97" t="e">
            <v>#N/A</v>
          </cell>
          <cell r="AA97" t="str">
            <v>手工考勤5天，10号无打卡记录手工上班</v>
          </cell>
          <cell r="AB97" t="e">
            <v>#N/A</v>
          </cell>
          <cell r="AC97" t="str">
            <v>曹诗富</v>
          </cell>
          <cell r="AD97" t="str">
            <v>曹诗富</v>
          </cell>
          <cell r="AE97" t="e">
            <v>#N/A</v>
          </cell>
          <cell r="AF97" t="str">
            <v>曹诗富</v>
          </cell>
          <cell r="AG97" t="str">
            <v>曹诗富</v>
          </cell>
          <cell r="AH97" t="str">
            <v>2025/7/10要求退回</v>
          </cell>
          <cell r="AI97" t="str">
            <v>湘潭宏顺</v>
          </cell>
        </row>
        <row r="98">
          <cell r="B98" t="str">
            <v>李冬阳</v>
          </cell>
          <cell r="C98" t="str">
            <v>发泡</v>
          </cell>
          <cell r="D98">
            <v>45813</v>
          </cell>
          <cell r="E98">
            <v>26</v>
          </cell>
          <cell r="F98">
            <v>2.5</v>
          </cell>
        </row>
        <row r="98">
          <cell r="P98">
            <v>1</v>
          </cell>
        </row>
        <row r="98">
          <cell r="T98">
            <v>2</v>
          </cell>
          <cell r="U98">
            <v>2</v>
          </cell>
          <cell r="V98">
            <v>40</v>
          </cell>
          <cell r="W98" t="str">
            <v>2025/7/9离职</v>
          </cell>
          <cell r="X98">
            <v>0</v>
          </cell>
          <cell r="Y98">
            <v>0</v>
          </cell>
          <cell r="Z98" t="e">
            <v>#N/A</v>
          </cell>
          <cell r="AA98" t="str">
            <v>4号晚班下班卡</v>
          </cell>
          <cell r="AB98" t="e">
            <v>#N/A</v>
          </cell>
          <cell r="AC98" t="str">
            <v>李冬阳</v>
          </cell>
          <cell r="AD98" t="str">
            <v>李冬阳</v>
          </cell>
          <cell r="AE98" t="e">
            <v>#N/A</v>
          </cell>
          <cell r="AF98" t="str">
            <v>李冬阳</v>
          </cell>
          <cell r="AG98" t="str">
            <v>李冬阳</v>
          </cell>
          <cell r="AH98" t="str">
            <v>2025/7/9离职</v>
          </cell>
          <cell r="AI98" t="str">
            <v>湘潭思泉</v>
          </cell>
        </row>
        <row r="99">
          <cell r="B99" t="str">
            <v>蔡建兵</v>
          </cell>
          <cell r="C99" t="str">
            <v>发泡</v>
          </cell>
          <cell r="D99">
            <v>45814</v>
          </cell>
          <cell r="E99">
            <v>26</v>
          </cell>
          <cell r="F99">
            <v>28</v>
          </cell>
        </row>
        <row r="99">
          <cell r="T99">
            <v>28</v>
          </cell>
          <cell r="U99">
            <v>28</v>
          </cell>
          <cell r="V99">
            <v>560</v>
          </cell>
        </row>
        <row r="99">
          <cell r="X99">
            <v>87</v>
          </cell>
          <cell r="Y99">
            <v>261</v>
          </cell>
          <cell r="Z99" t="e">
            <v>#N/A</v>
          </cell>
          <cell r="AA99">
            <v>0</v>
          </cell>
          <cell r="AB99" t="str">
            <v>蔡建兵</v>
          </cell>
          <cell r="AC99" t="str">
            <v>蔡建兵</v>
          </cell>
          <cell r="AD99" t="str">
            <v>蔡建兵</v>
          </cell>
          <cell r="AE99" t="e">
            <v>#N/A</v>
          </cell>
          <cell r="AF99" t="str">
            <v>蔡建兵</v>
          </cell>
          <cell r="AG99" t="e">
            <v>#N/A</v>
          </cell>
          <cell r="AH99" t="str">
            <v>在职</v>
          </cell>
          <cell r="AI99" t="str">
            <v>湘潭思泉</v>
          </cell>
        </row>
        <row r="100">
          <cell r="B100" t="str">
            <v>曾建伟</v>
          </cell>
          <cell r="C100" t="str">
            <v>发泡</v>
          </cell>
          <cell r="D100">
            <v>45814</v>
          </cell>
          <cell r="E100">
            <v>26</v>
          </cell>
          <cell r="F100">
            <v>27</v>
          </cell>
        </row>
        <row r="100">
          <cell r="P100">
            <v>1</v>
          </cell>
        </row>
        <row r="100">
          <cell r="T100">
            <v>27</v>
          </cell>
          <cell r="U100">
            <v>27</v>
          </cell>
          <cell r="V100">
            <v>540</v>
          </cell>
          <cell r="W100" t="str">
            <v>2025/7/30辞职</v>
          </cell>
          <cell r="X100">
            <v>86</v>
          </cell>
          <cell r="Y100">
            <v>258</v>
          </cell>
          <cell r="Z100">
            <v>0</v>
          </cell>
          <cell r="AA100" t="str">
            <v>24晚班上班卡</v>
          </cell>
          <cell r="AB100" t="e">
            <v>#N/A</v>
          </cell>
          <cell r="AC100" t="str">
            <v>曾建伟</v>
          </cell>
          <cell r="AD100" t="str">
            <v>曾建伟</v>
          </cell>
          <cell r="AE100" t="e">
            <v>#N/A</v>
          </cell>
          <cell r="AF100" t="str">
            <v>曾建伟</v>
          </cell>
          <cell r="AG100" t="str">
            <v>曾建伟</v>
          </cell>
          <cell r="AH100" t="str">
            <v>2025/7/30辞职</v>
          </cell>
          <cell r="AI100" t="str">
            <v>湘潭思泉</v>
          </cell>
        </row>
        <row r="101">
          <cell r="B101" t="str">
            <v>李先文</v>
          </cell>
          <cell r="C101" t="str">
            <v>发泡</v>
          </cell>
          <cell r="D101">
            <v>45817</v>
          </cell>
          <cell r="E101">
            <v>23</v>
          </cell>
          <cell r="F101">
            <v>23</v>
          </cell>
        </row>
        <row r="101">
          <cell r="P101">
            <v>1</v>
          </cell>
        </row>
        <row r="101">
          <cell r="T101">
            <v>23</v>
          </cell>
          <cell r="U101">
            <v>23</v>
          </cell>
          <cell r="V101">
            <v>460</v>
          </cell>
        </row>
        <row r="101">
          <cell r="X101">
            <v>89</v>
          </cell>
          <cell r="Y101">
            <v>267</v>
          </cell>
          <cell r="Z101" t="e">
            <v>#N/A</v>
          </cell>
          <cell r="AA101" t="str">
            <v>16晚班上班卡</v>
          </cell>
          <cell r="AB101" t="str">
            <v>李先文</v>
          </cell>
          <cell r="AC101" t="str">
            <v>李先文</v>
          </cell>
          <cell r="AD101" t="str">
            <v>李先文</v>
          </cell>
          <cell r="AE101" t="e">
            <v>#N/A</v>
          </cell>
          <cell r="AF101" t="str">
            <v>李先文</v>
          </cell>
          <cell r="AG101" t="e">
            <v>#N/A</v>
          </cell>
          <cell r="AH101" t="str">
            <v>在职</v>
          </cell>
          <cell r="AI101" t="str">
            <v>湘潭思泉</v>
          </cell>
        </row>
        <row r="102">
          <cell r="B102" t="str">
            <v>李湘泉</v>
          </cell>
          <cell r="C102" t="str">
            <v>发泡</v>
          </cell>
          <cell r="D102">
            <v>45818</v>
          </cell>
          <cell r="E102">
            <v>26</v>
          </cell>
          <cell r="F102">
            <v>26</v>
          </cell>
        </row>
        <row r="102">
          <cell r="T102">
            <v>26</v>
          </cell>
          <cell r="U102">
            <v>26</v>
          </cell>
          <cell r="V102">
            <v>520</v>
          </cell>
          <cell r="W102" t="str">
            <v>2025/7/30辞职</v>
          </cell>
          <cell r="X102">
            <v>89</v>
          </cell>
          <cell r="Y102">
            <v>267</v>
          </cell>
          <cell r="Z102">
            <v>0</v>
          </cell>
          <cell r="AA102">
            <v>0</v>
          </cell>
          <cell r="AB102" t="e">
            <v>#N/A</v>
          </cell>
          <cell r="AC102" t="str">
            <v>李湘泉</v>
          </cell>
          <cell r="AD102" t="str">
            <v>李湘泉</v>
          </cell>
          <cell r="AE102" t="e">
            <v>#N/A</v>
          </cell>
          <cell r="AF102" t="str">
            <v>李湘泉</v>
          </cell>
          <cell r="AG102" t="str">
            <v>李湘泉</v>
          </cell>
          <cell r="AH102" t="str">
            <v>2025/7/30辞职</v>
          </cell>
          <cell r="AI102" t="str">
            <v>湘潭宏顺</v>
          </cell>
        </row>
        <row r="103">
          <cell r="B103" t="str">
            <v>唐国祥</v>
          </cell>
          <cell r="C103" t="str">
            <v>发泡</v>
          </cell>
          <cell r="D103">
            <v>45829</v>
          </cell>
          <cell r="E103">
            <v>22</v>
          </cell>
          <cell r="F103">
            <v>19</v>
          </cell>
        </row>
        <row r="103">
          <cell r="K103">
            <v>1</v>
          </cell>
        </row>
        <row r="103">
          <cell r="T103">
            <v>19</v>
          </cell>
          <cell r="U103">
            <v>19</v>
          </cell>
          <cell r="V103">
            <v>380</v>
          </cell>
          <cell r="W103" t="str">
            <v>2025/7/30辞职</v>
          </cell>
          <cell r="X103">
            <v>94</v>
          </cell>
          <cell r="Y103">
            <v>282</v>
          </cell>
          <cell r="Z103">
            <v>0</v>
          </cell>
          <cell r="AA103" t="str">
            <v>7.21晚班事假1天</v>
          </cell>
          <cell r="AB103" t="e">
            <v>#N/A</v>
          </cell>
          <cell r="AC103" t="str">
            <v>唐国祥</v>
          </cell>
          <cell r="AD103" t="str">
            <v>唐国祥</v>
          </cell>
          <cell r="AE103" t="e">
            <v>#N/A</v>
          </cell>
          <cell r="AF103" t="str">
            <v>唐国祥</v>
          </cell>
          <cell r="AG103" t="str">
            <v>唐国祥</v>
          </cell>
          <cell r="AH103" t="str">
            <v>2025/7/30辞职</v>
          </cell>
          <cell r="AI103" t="str">
            <v>湘潭宏顺</v>
          </cell>
        </row>
        <row r="104">
          <cell r="B104" t="str">
            <v>张桂花</v>
          </cell>
          <cell r="C104" t="str">
            <v>发泡</v>
          </cell>
          <cell r="D104">
            <v>45829</v>
          </cell>
          <cell r="E104">
            <v>26</v>
          </cell>
          <cell r="F104">
            <v>26</v>
          </cell>
        </row>
        <row r="104">
          <cell r="T104">
            <v>26</v>
          </cell>
          <cell r="U104">
            <v>26</v>
          </cell>
          <cell r="V104">
            <v>520</v>
          </cell>
          <cell r="W104" t="str">
            <v>2025/7/31辞职</v>
          </cell>
          <cell r="X104">
            <v>90</v>
          </cell>
          <cell r="Y104">
            <v>270</v>
          </cell>
          <cell r="Z104" t="e">
            <v>#N/A</v>
          </cell>
          <cell r="AA104">
            <v>0</v>
          </cell>
          <cell r="AB104" t="e">
            <v>#N/A</v>
          </cell>
          <cell r="AC104" t="str">
            <v>张桂花</v>
          </cell>
          <cell r="AD104" t="str">
            <v>张桂花</v>
          </cell>
          <cell r="AE104" t="e">
            <v>#N/A</v>
          </cell>
          <cell r="AF104" t="str">
            <v>张桂花</v>
          </cell>
          <cell r="AG104" t="str">
            <v>张桂花</v>
          </cell>
          <cell r="AH104" t="str">
            <v>2025/7/31辞职</v>
          </cell>
          <cell r="AI104" t="str">
            <v>湘潭宏顺</v>
          </cell>
        </row>
        <row r="105">
          <cell r="B105" t="str">
            <v>曹庆华</v>
          </cell>
          <cell r="C105" t="str">
            <v>发泡</v>
          </cell>
          <cell r="D105">
            <v>45830</v>
          </cell>
          <cell r="E105">
            <v>26</v>
          </cell>
          <cell r="F105">
            <v>26</v>
          </cell>
        </row>
        <row r="105">
          <cell r="T105">
            <v>26</v>
          </cell>
          <cell r="U105">
            <v>26</v>
          </cell>
          <cell r="V105">
            <v>520</v>
          </cell>
          <cell r="W105" t="str">
            <v>2025/7/30辞职</v>
          </cell>
          <cell r="X105">
            <v>88</v>
          </cell>
          <cell r="Y105">
            <v>264</v>
          </cell>
          <cell r="Z105" t="e">
            <v>#N/A</v>
          </cell>
          <cell r="AA105">
            <v>0</v>
          </cell>
          <cell r="AB105" t="e">
            <v>#N/A</v>
          </cell>
          <cell r="AC105" t="str">
            <v>曹庆华</v>
          </cell>
          <cell r="AD105" t="str">
            <v>曹庆华</v>
          </cell>
          <cell r="AE105" t="e">
            <v>#N/A</v>
          </cell>
          <cell r="AF105" t="str">
            <v>曹庆华</v>
          </cell>
          <cell r="AG105" t="str">
            <v>曹庆华</v>
          </cell>
          <cell r="AH105" t="str">
            <v>2025/7/30辞职</v>
          </cell>
          <cell r="AI105" t="str">
            <v>湘潭宏顺</v>
          </cell>
        </row>
        <row r="106">
          <cell r="B106" t="str">
            <v>曾丽梅</v>
          </cell>
          <cell r="C106" t="str">
            <v>发泡</v>
          </cell>
          <cell r="D106">
            <v>45811</v>
          </cell>
          <cell r="E106">
            <v>26</v>
          </cell>
          <cell r="F106">
            <v>29</v>
          </cell>
        </row>
        <row r="106">
          <cell r="T106">
            <v>29</v>
          </cell>
          <cell r="U106">
            <v>29</v>
          </cell>
          <cell r="V106">
            <v>580</v>
          </cell>
        </row>
        <row r="106">
          <cell r="X106">
            <v>90</v>
          </cell>
          <cell r="Y106">
            <v>270</v>
          </cell>
          <cell r="Z106" t="e">
            <v>#N/A</v>
          </cell>
          <cell r="AA106">
            <v>0</v>
          </cell>
          <cell r="AB106" t="str">
            <v>曾丽梅</v>
          </cell>
          <cell r="AC106" t="str">
            <v>曾丽梅</v>
          </cell>
          <cell r="AD106" t="str">
            <v>曾丽梅</v>
          </cell>
          <cell r="AE106" t="e">
            <v>#N/A</v>
          </cell>
          <cell r="AF106" t="str">
            <v>曾丽梅</v>
          </cell>
          <cell r="AG106" t="e">
            <v>#N/A</v>
          </cell>
          <cell r="AH106" t="str">
            <v>在职</v>
          </cell>
          <cell r="AI106" t="str">
            <v>湘潭宏顺</v>
          </cell>
        </row>
        <row r="107">
          <cell r="B107" t="str">
            <v>王攀</v>
          </cell>
          <cell r="C107" t="str">
            <v>发泡-A班</v>
          </cell>
          <cell r="D107">
            <v>45826</v>
          </cell>
          <cell r="E107">
            <v>26</v>
          </cell>
          <cell r="F107">
            <v>27</v>
          </cell>
        </row>
        <row r="107">
          <cell r="P107">
            <v>1</v>
          </cell>
        </row>
        <row r="107">
          <cell r="T107">
            <v>27</v>
          </cell>
          <cell r="U107">
            <v>27</v>
          </cell>
          <cell r="V107">
            <v>540</v>
          </cell>
        </row>
        <row r="107">
          <cell r="X107">
            <v>86</v>
          </cell>
          <cell r="Y107">
            <v>258</v>
          </cell>
          <cell r="Z107" t="e">
            <v>#N/A</v>
          </cell>
          <cell r="AA107" t="str">
            <v>27上班卡</v>
          </cell>
          <cell r="AB107" t="str">
            <v>王攀</v>
          </cell>
          <cell r="AC107" t="str">
            <v>王攀</v>
          </cell>
          <cell r="AD107" t="str">
            <v>王攀</v>
          </cell>
          <cell r="AE107" t="e">
            <v>#N/A</v>
          </cell>
          <cell r="AF107" t="str">
            <v>王攀</v>
          </cell>
          <cell r="AG107" t="e">
            <v>#N/A</v>
          </cell>
          <cell r="AH107" t="str">
            <v>在职</v>
          </cell>
          <cell r="AI107" t="str">
            <v>湘潭思泉</v>
          </cell>
        </row>
        <row r="108">
          <cell r="B108" t="str">
            <v>刘红卫</v>
          </cell>
          <cell r="C108" t="str">
            <v>发泡-A班</v>
          </cell>
          <cell r="D108">
            <v>45809</v>
          </cell>
          <cell r="E108">
            <v>26</v>
          </cell>
          <cell r="F108">
            <v>27</v>
          </cell>
        </row>
        <row r="108">
          <cell r="T108">
            <v>27</v>
          </cell>
          <cell r="U108">
            <v>27</v>
          </cell>
          <cell r="V108">
            <v>540</v>
          </cell>
          <cell r="W108" t="str">
            <v>2025/8/6退回</v>
          </cell>
          <cell r="X108">
            <v>88</v>
          </cell>
          <cell r="Y108">
            <v>264</v>
          </cell>
          <cell r="Z108">
            <v>0</v>
          </cell>
          <cell r="AA108">
            <v>0</v>
          </cell>
          <cell r="AB108" t="e">
            <v>#N/A</v>
          </cell>
          <cell r="AC108" t="str">
            <v>刘红卫</v>
          </cell>
          <cell r="AD108" t="str">
            <v>刘红卫</v>
          </cell>
          <cell r="AE108" t="e">
            <v>#N/A</v>
          </cell>
          <cell r="AF108" t="str">
            <v>刘红卫</v>
          </cell>
          <cell r="AG108" t="str">
            <v>刘红卫</v>
          </cell>
          <cell r="AH108" t="str">
            <v>2025/8/6退回</v>
          </cell>
          <cell r="AI108" t="str">
            <v>湘潭宏顺</v>
          </cell>
        </row>
        <row r="109">
          <cell r="B109" t="str">
            <v>刘季香</v>
          </cell>
          <cell r="C109" t="str">
            <v>发泡-A班</v>
          </cell>
          <cell r="D109">
            <v>45809</v>
          </cell>
          <cell r="E109">
            <v>26</v>
          </cell>
          <cell r="F109">
            <v>27</v>
          </cell>
        </row>
        <row r="109">
          <cell r="T109">
            <v>27</v>
          </cell>
          <cell r="U109">
            <v>27</v>
          </cell>
          <cell r="V109">
            <v>540</v>
          </cell>
        </row>
        <row r="109">
          <cell r="X109">
            <v>88</v>
          </cell>
          <cell r="Y109">
            <v>264</v>
          </cell>
          <cell r="Z109" t="e">
            <v>#N/A</v>
          </cell>
          <cell r="AA109">
            <v>0</v>
          </cell>
          <cell r="AB109" t="str">
            <v>刘季香</v>
          </cell>
          <cell r="AC109" t="str">
            <v>刘季香</v>
          </cell>
          <cell r="AD109" t="str">
            <v>刘季香</v>
          </cell>
          <cell r="AE109" t="e">
            <v>#N/A</v>
          </cell>
          <cell r="AF109" t="e">
            <v>#N/A</v>
          </cell>
          <cell r="AG109" t="e">
            <v>#N/A</v>
          </cell>
          <cell r="AH109" t="str">
            <v>在职</v>
          </cell>
          <cell r="AI109">
            <v>0</v>
          </cell>
        </row>
        <row r="110">
          <cell r="B110" t="str">
            <v>张波滔</v>
          </cell>
          <cell r="C110" t="str">
            <v>发泡-A班</v>
          </cell>
          <cell r="D110">
            <v>45825</v>
          </cell>
          <cell r="E110">
            <v>26</v>
          </cell>
          <cell r="F110">
            <v>28</v>
          </cell>
        </row>
        <row r="110">
          <cell r="T110">
            <v>28</v>
          </cell>
          <cell r="U110">
            <v>28</v>
          </cell>
          <cell r="V110">
            <v>560</v>
          </cell>
        </row>
        <row r="110">
          <cell r="X110">
            <v>88</v>
          </cell>
          <cell r="Y110">
            <v>264</v>
          </cell>
          <cell r="Z110" t="e">
            <v>#N/A</v>
          </cell>
          <cell r="AA110">
            <v>0</v>
          </cell>
          <cell r="AB110" t="str">
            <v>张波滔</v>
          </cell>
          <cell r="AC110" t="str">
            <v>张波滔</v>
          </cell>
          <cell r="AD110" t="str">
            <v>张波滔</v>
          </cell>
          <cell r="AE110" t="e">
            <v>#N/A</v>
          </cell>
          <cell r="AF110" t="str">
            <v>张波滔</v>
          </cell>
          <cell r="AG110" t="e">
            <v>#N/A</v>
          </cell>
          <cell r="AH110" t="str">
            <v>在职</v>
          </cell>
          <cell r="AI110" t="str">
            <v>湘潭思泉</v>
          </cell>
        </row>
        <row r="111">
          <cell r="B111" t="str">
            <v>谭哲</v>
          </cell>
          <cell r="C111" t="str">
            <v>发泡-A班</v>
          </cell>
          <cell r="D111">
            <v>45825</v>
          </cell>
          <cell r="E111">
            <v>26</v>
          </cell>
          <cell r="F111">
            <v>26</v>
          </cell>
        </row>
        <row r="111">
          <cell r="K111">
            <v>1</v>
          </cell>
        </row>
        <row r="111">
          <cell r="P111">
            <v>2</v>
          </cell>
        </row>
        <row r="111">
          <cell r="T111">
            <v>26</v>
          </cell>
          <cell r="U111">
            <v>26</v>
          </cell>
          <cell r="V111">
            <v>520</v>
          </cell>
        </row>
        <row r="111">
          <cell r="X111">
            <v>91</v>
          </cell>
          <cell r="Y111">
            <v>273</v>
          </cell>
          <cell r="Z111" t="e">
            <v>#N/A</v>
          </cell>
          <cell r="AA111" t="str">
            <v>7.21事假1天；17白班下班卡，29晚班下班卡</v>
          </cell>
          <cell r="AB111" t="str">
            <v>谭哲</v>
          </cell>
          <cell r="AC111" t="str">
            <v>谭哲</v>
          </cell>
          <cell r="AD111" t="str">
            <v>谭哲</v>
          </cell>
          <cell r="AE111" t="e">
            <v>#N/A</v>
          </cell>
          <cell r="AF111" t="str">
            <v>谭哲</v>
          </cell>
          <cell r="AG111" t="e">
            <v>#N/A</v>
          </cell>
          <cell r="AH111" t="str">
            <v>在职</v>
          </cell>
          <cell r="AI111" t="str">
            <v>湘潭思泉</v>
          </cell>
        </row>
        <row r="112">
          <cell r="B112" t="str">
            <v>黄翠兰</v>
          </cell>
          <cell r="C112" t="str">
            <v>发泡-A班</v>
          </cell>
          <cell r="D112">
            <v>45811</v>
          </cell>
          <cell r="E112">
            <v>24</v>
          </cell>
          <cell r="F112">
            <v>24</v>
          </cell>
        </row>
        <row r="112">
          <cell r="T112">
            <v>24</v>
          </cell>
          <cell r="U112">
            <v>24</v>
          </cell>
          <cell r="V112">
            <v>480</v>
          </cell>
          <cell r="W112" t="str">
            <v>2025/8/6退回</v>
          </cell>
          <cell r="X112">
            <v>88</v>
          </cell>
          <cell r="Y112">
            <v>264</v>
          </cell>
          <cell r="Z112" t="e">
            <v>#N/A</v>
          </cell>
          <cell r="AA112">
            <v>0</v>
          </cell>
          <cell r="AB112" t="e">
            <v>#N/A</v>
          </cell>
          <cell r="AC112" t="str">
            <v>黄翠兰</v>
          </cell>
          <cell r="AD112" t="str">
            <v>黄翠兰</v>
          </cell>
          <cell r="AE112" t="e">
            <v>#N/A</v>
          </cell>
          <cell r="AF112" t="str">
            <v>黄翠兰</v>
          </cell>
          <cell r="AG112" t="str">
            <v>黄翠兰</v>
          </cell>
          <cell r="AH112" t="str">
            <v>2025/8/6退回</v>
          </cell>
          <cell r="AI112" t="str">
            <v>湘潭宏顺</v>
          </cell>
        </row>
        <row r="113">
          <cell r="B113" t="str">
            <v>诸葛启发</v>
          </cell>
          <cell r="C113" t="str">
            <v>发泡-A班</v>
          </cell>
          <cell r="D113">
            <v>45811</v>
          </cell>
          <cell r="E113">
            <v>25</v>
          </cell>
          <cell r="F113">
            <v>25</v>
          </cell>
        </row>
        <row r="113">
          <cell r="P113">
            <v>1</v>
          </cell>
        </row>
        <row r="113">
          <cell r="T113">
            <v>25</v>
          </cell>
          <cell r="U113">
            <v>25</v>
          </cell>
          <cell r="V113">
            <v>500</v>
          </cell>
          <cell r="W113" t="str">
            <v>2025/8/6退回</v>
          </cell>
          <cell r="X113">
            <v>84</v>
          </cell>
          <cell r="Y113">
            <v>252</v>
          </cell>
          <cell r="Z113">
            <v>0</v>
          </cell>
          <cell r="AA113" t="str">
            <v>21下班卡</v>
          </cell>
          <cell r="AB113" t="e">
            <v>#N/A</v>
          </cell>
          <cell r="AC113" t="str">
            <v>诸葛启发</v>
          </cell>
          <cell r="AD113" t="str">
            <v>诸葛启发</v>
          </cell>
          <cell r="AE113" t="e">
            <v>#N/A</v>
          </cell>
          <cell r="AF113" t="str">
            <v>诸葛启发</v>
          </cell>
          <cell r="AG113" t="str">
            <v>诸葛启发</v>
          </cell>
          <cell r="AH113" t="str">
            <v>2025/8/6退回</v>
          </cell>
          <cell r="AI113" t="str">
            <v>湖南诚展</v>
          </cell>
        </row>
        <row r="114">
          <cell r="B114" t="str">
            <v>陈元庆</v>
          </cell>
          <cell r="C114" t="str">
            <v>发泡-A班</v>
          </cell>
          <cell r="D114">
            <v>45695</v>
          </cell>
          <cell r="E114">
            <v>26</v>
          </cell>
          <cell r="F114">
            <v>4.5</v>
          </cell>
        </row>
        <row r="114">
          <cell r="T114">
            <v>4</v>
          </cell>
          <cell r="U114">
            <v>4</v>
          </cell>
          <cell r="V114">
            <v>80</v>
          </cell>
          <cell r="W114" t="str">
            <v>2025/7/31退回</v>
          </cell>
          <cell r="X114">
            <v>82</v>
          </cell>
          <cell r="Y114">
            <v>246</v>
          </cell>
          <cell r="Z114" t="e">
            <v>#N/A</v>
          </cell>
          <cell r="AA114" t="str">
            <v>7号以后事假单？</v>
          </cell>
          <cell r="AB114" t="e">
            <v>#N/A</v>
          </cell>
          <cell r="AC114" t="str">
            <v>陈元庆</v>
          </cell>
          <cell r="AD114" t="str">
            <v>陈元庆</v>
          </cell>
          <cell r="AE114" t="e">
            <v>#N/A</v>
          </cell>
          <cell r="AF114" t="str">
            <v>陈元庆</v>
          </cell>
          <cell r="AG114" t="str">
            <v>陈元庆</v>
          </cell>
          <cell r="AH114" t="str">
            <v>2025/7/31退回</v>
          </cell>
          <cell r="AI114" t="str">
            <v>东方人才</v>
          </cell>
        </row>
        <row r="115">
          <cell r="B115" t="str">
            <v>黄槿喆</v>
          </cell>
          <cell r="C115" t="str">
            <v>发泡-A班</v>
          </cell>
          <cell r="D115">
            <v>45812</v>
          </cell>
          <cell r="E115">
            <v>26</v>
          </cell>
          <cell r="F115">
            <v>22</v>
          </cell>
        </row>
        <row r="115">
          <cell r="K115">
            <v>1</v>
          </cell>
        </row>
        <row r="115">
          <cell r="P115">
            <v>2</v>
          </cell>
        </row>
        <row r="115">
          <cell r="T115">
            <v>22</v>
          </cell>
          <cell r="U115">
            <v>22</v>
          </cell>
          <cell r="V115">
            <v>440</v>
          </cell>
          <cell r="W115" t="str">
            <v>2025/7/31辞职</v>
          </cell>
          <cell r="X115">
            <v>90</v>
          </cell>
          <cell r="Y115">
            <v>270</v>
          </cell>
          <cell r="Z115">
            <v>0</v>
          </cell>
          <cell r="AA115" t="str">
            <v>7.17-18号两天早上上班卡；7.19事假1天；8号无打卡记录，手工考勤上班，4号9点多上班，5/9/17/18早上无上班卡（17-18有写公假单补卡2次）</v>
          </cell>
          <cell r="AB115" t="e">
            <v>#N/A</v>
          </cell>
          <cell r="AC115" t="str">
            <v>黄槿喆</v>
          </cell>
          <cell r="AD115" t="str">
            <v>黄槿喆</v>
          </cell>
          <cell r="AE115" t="e">
            <v>#N/A</v>
          </cell>
          <cell r="AF115" t="str">
            <v>黄槿喆</v>
          </cell>
          <cell r="AG115" t="str">
            <v>黄槿喆</v>
          </cell>
          <cell r="AH115" t="str">
            <v>2025/7/31辞职</v>
          </cell>
          <cell r="AI115" t="str">
            <v>湘潭思泉</v>
          </cell>
        </row>
        <row r="116">
          <cell r="B116" t="str">
            <v>陶巨喜</v>
          </cell>
          <cell r="C116" t="str">
            <v>发泡-A班</v>
          </cell>
          <cell r="D116">
            <v>45814</v>
          </cell>
          <cell r="E116">
            <v>22</v>
          </cell>
          <cell r="F116">
            <v>20</v>
          </cell>
        </row>
        <row r="116">
          <cell r="K116">
            <v>1</v>
          </cell>
        </row>
        <row r="116">
          <cell r="T116">
            <v>20</v>
          </cell>
          <cell r="U116">
            <v>20</v>
          </cell>
          <cell r="V116">
            <v>400</v>
          </cell>
          <cell r="W116" t="str">
            <v>2025/7/31辞职</v>
          </cell>
          <cell r="X116">
            <v>87</v>
          </cell>
          <cell r="Y116">
            <v>261</v>
          </cell>
          <cell r="Z116">
            <v>0</v>
          </cell>
          <cell r="AA116" t="str">
            <v>23号事假单</v>
          </cell>
          <cell r="AB116" t="e">
            <v>#N/A</v>
          </cell>
          <cell r="AC116" t="str">
            <v>陶巨喜</v>
          </cell>
          <cell r="AD116" t="str">
            <v>陶巨喜</v>
          </cell>
          <cell r="AE116" t="e">
            <v>#N/A</v>
          </cell>
          <cell r="AF116" t="str">
            <v>陶巨喜</v>
          </cell>
          <cell r="AG116" t="str">
            <v>陶巨喜</v>
          </cell>
          <cell r="AH116" t="str">
            <v>2025/7/31辞职</v>
          </cell>
          <cell r="AI116" t="str">
            <v>湖南诚展</v>
          </cell>
        </row>
        <row r="117">
          <cell r="B117" t="str">
            <v>唐相健</v>
          </cell>
          <cell r="C117" t="str">
            <v>发泡-A班</v>
          </cell>
          <cell r="D117">
            <v>45818</v>
          </cell>
          <cell r="E117">
            <v>25</v>
          </cell>
          <cell r="F117">
            <v>25</v>
          </cell>
        </row>
        <row r="117">
          <cell r="T117">
            <v>25</v>
          </cell>
          <cell r="U117">
            <v>25</v>
          </cell>
          <cell r="V117">
            <v>500</v>
          </cell>
          <cell r="W117" t="str">
            <v>2025/8/6退回</v>
          </cell>
          <cell r="X117">
            <v>87</v>
          </cell>
          <cell r="Y117">
            <v>261</v>
          </cell>
          <cell r="Z117">
            <v>0</v>
          </cell>
          <cell r="AA117">
            <v>0</v>
          </cell>
          <cell r="AB117" t="e">
            <v>#N/A</v>
          </cell>
          <cell r="AC117" t="str">
            <v>唐相健</v>
          </cell>
          <cell r="AD117" t="str">
            <v>唐相健</v>
          </cell>
          <cell r="AE117" t="e">
            <v>#N/A</v>
          </cell>
          <cell r="AF117" t="str">
            <v>唐相健</v>
          </cell>
          <cell r="AG117" t="str">
            <v>唐相健</v>
          </cell>
          <cell r="AH117" t="str">
            <v>2025/8/6退回</v>
          </cell>
          <cell r="AI117" t="str">
            <v>东方人才</v>
          </cell>
        </row>
        <row r="118">
          <cell r="B118" t="str">
            <v>包文彬</v>
          </cell>
          <cell r="C118" t="str">
            <v>发泡-A班</v>
          </cell>
          <cell r="D118">
            <v>45818</v>
          </cell>
          <cell r="E118">
            <v>22</v>
          </cell>
          <cell r="F118">
            <v>21</v>
          </cell>
        </row>
        <row r="118">
          <cell r="K118">
            <v>1</v>
          </cell>
        </row>
        <row r="118">
          <cell r="P118">
            <v>1</v>
          </cell>
        </row>
        <row r="118">
          <cell r="T118">
            <v>21</v>
          </cell>
          <cell r="U118">
            <v>21</v>
          </cell>
          <cell r="V118">
            <v>420</v>
          </cell>
          <cell r="W118" t="str">
            <v>2025/8/6退回</v>
          </cell>
          <cell r="X118">
            <v>88</v>
          </cell>
          <cell r="Y118">
            <v>264</v>
          </cell>
          <cell r="Z118">
            <v>0</v>
          </cell>
          <cell r="AA118" t="str">
            <v>7.26事假1天；12号白班上班卡</v>
          </cell>
          <cell r="AB118" t="e">
            <v>#N/A</v>
          </cell>
          <cell r="AC118" t="str">
            <v>包文彬</v>
          </cell>
          <cell r="AD118" t="str">
            <v>包文彬</v>
          </cell>
          <cell r="AE118" t="e">
            <v>#N/A</v>
          </cell>
          <cell r="AF118" t="str">
            <v>包文彬</v>
          </cell>
          <cell r="AG118" t="str">
            <v>包文彬</v>
          </cell>
          <cell r="AH118" t="str">
            <v>2025/8/6退回</v>
          </cell>
          <cell r="AI118" t="str">
            <v>湖南诚展</v>
          </cell>
        </row>
        <row r="119">
          <cell r="B119" t="str">
            <v>张子望</v>
          </cell>
          <cell r="C119" t="str">
            <v>发泡-A班</v>
          </cell>
          <cell r="D119">
            <v>45830</v>
          </cell>
          <cell r="E119">
            <v>23</v>
          </cell>
          <cell r="F119">
            <v>23</v>
          </cell>
        </row>
        <row r="119">
          <cell r="T119">
            <v>23</v>
          </cell>
          <cell r="U119">
            <v>23</v>
          </cell>
          <cell r="V119">
            <v>460</v>
          </cell>
          <cell r="W119" t="str">
            <v>2025/7/31辞职</v>
          </cell>
          <cell r="X119">
            <v>91</v>
          </cell>
          <cell r="Y119">
            <v>273</v>
          </cell>
          <cell r="Z119" t="e">
            <v>#N/A</v>
          </cell>
          <cell r="AA119">
            <v>0</v>
          </cell>
          <cell r="AB119" t="e">
            <v>#N/A</v>
          </cell>
          <cell r="AC119" t="str">
            <v>张子望</v>
          </cell>
          <cell r="AD119" t="str">
            <v>张子望</v>
          </cell>
          <cell r="AE119" t="e">
            <v>#N/A</v>
          </cell>
          <cell r="AF119" t="str">
            <v>张子望</v>
          </cell>
          <cell r="AG119" t="str">
            <v>张子望</v>
          </cell>
          <cell r="AH119" t="str">
            <v>2025/7/31辞职</v>
          </cell>
          <cell r="AI119" t="str">
            <v>湘潭思泉</v>
          </cell>
        </row>
        <row r="120">
          <cell r="B120" t="str">
            <v>陈钰</v>
          </cell>
          <cell r="C120" t="str">
            <v>发泡-A班</v>
          </cell>
          <cell r="D120">
            <v>45830</v>
          </cell>
          <cell r="E120">
            <v>26</v>
          </cell>
          <cell r="F120">
            <v>27</v>
          </cell>
        </row>
        <row r="120">
          <cell r="P120">
            <v>1</v>
          </cell>
        </row>
        <row r="120">
          <cell r="T120">
            <v>27</v>
          </cell>
          <cell r="U120">
            <v>27</v>
          </cell>
          <cell r="V120">
            <v>540</v>
          </cell>
          <cell r="W120" t="str">
            <v>2025/8/6离职</v>
          </cell>
          <cell r="X120">
            <v>88</v>
          </cell>
          <cell r="Y120">
            <v>264</v>
          </cell>
          <cell r="Z120" t="e">
            <v>#N/A</v>
          </cell>
          <cell r="AA120" t="str">
            <v>4号上班卡</v>
          </cell>
          <cell r="AB120" t="e">
            <v>#N/A</v>
          </cell>
          <cell r="AC120" t="str">
            <v>陈钰</v>
          </cell>
          <cell r="AD120" t="str">
            <v>陈钰</v>
          </cell>
          <cell r="AE120" t="e">
            <v>#N/A</v>
          </cell>
          <cell r="AF120" t="str">
            <v>陈钰</v>
          </cell>
          <cell r="AG120" t="str">
            <v>陈钰</v>
          </cell>
          <cell r="AH120" t="str">
            <v>2025/7/31辞职</v>
          </cell>
          <cell r="AI120" t="str">
            <v>湘潭思泉</v>
          </cell>
        </row>
        <row r="121">
          <cell r="B121" t="str">
            <v>王明</v>
          </cell>
          <cell r="C121" t="str">
            <v>发泡-A班</v>
          </cell>
          <cell r="D121">
            <v>45677</v>
          </cell>
          <cell r="E121">
            <v>26</v>
          </cell>
          <cell r="F121">
            <v>26</v>
          </cell>
        </row>
        <row r="121">
          <cell r="P121">
            <v>1</v>
          </cell>
        </row>
        <row r="121">
          <cell r="T121">
            <v>26</v>
          </cell>
          <cell r="U121">
            <v>26</v>
          </cell>
          <cell r="V121">
            <v>520</v>
          </cell>
        </row>
        <row r="121">
          <cell r="X121">
            <v>91</v>
          </cell>
          <cell r="Y121">
            <v>273</v>
          </cell>
          <cell r="Z121">
            <v>0</v>
          </cell>
          <cell r="AA121" t="str">
            <v>25下班卡，1-2号无打卡记录，手工考勤记录上班</v>
          </cell>
          <cell r="AB121" t="str">
            <v>王明</v>
          </cell>
          <cell r="AC121" t="str">
            <v>王明</v>
          </cell>
          <cell r="AD121" t="str">
            <v>王明</v>
          </cell>
          <cell r="AE121" t="str">
            <v>王明</v>
          </cell>
          <cell r="AF121" t="e">
            <v>#N/A</v>
          </cell>
          <cell r="AG121" t="e">
            <v>#N/A</v>
          </cell>
          <cell r="AH121" t="str">
            <v>在职</v>
          </cell>
          <cell r="AI121" t="str">
            <v>湖南诚展</v>
          </cell>
        </row>
        <row r="122">
          <cell r="B122" t="str">
            <v>雍期望</v>
          </cell>
          <cell r="C122" t="str">
            <v>焊接车间</v>
          </cell>
          <cell r="D122">
            <v>42602</v>
          </cell>
          <cell r="E122">
            <v>22.5</v>
          </cell>
          <cell r="F122">
            <v>22.5</v>
          </cell>
        </row>
        <row r="122">
          <cell r="P122">
            <v>1</v>
          </cell>
        </row>
        <row r="122">
          <cell r="T122">
            <v>22</v>
          </cell>
          <cell r="U122">
            <v>2</v>
          </cell>
          <cell r="V122">
            <v>280</v>
          </cell>
        </row>
        <row r="122">
          <cell r="X122">
            <v>95</v>
          </cell>
          <cell r="Y122">
            <v>285</v>
          </cell>
          <cell r="Z122" t="e">
            <v>#N/A</v>
          </cell>
          <cell r="AA122" t="str">
            <v>2号下班卡</v>
          </cell>
          <cell r="AB122" t="str">
            <v>雍期望</v>
          </cell>
          <cell r="AC122" t="str">
            <v>雍期望</v>
          </cell>
          <cell r="AD122" t="str">
            <v>雍期望</v>
          </cell>
          <cell r="AE122" t="str">
            <v>雍期望</v>
          </cell>
          <cell r="AF122" t="e">
            <v>#N/A</v>
          </cell>
          <cell r="AG122" t="e">
            <v>#N/A</v>
          </cell>
          <cell r="AH122" t="str">
            <v>在职</v>
          </cell>
          <cell r="AI122" t="str">
            <v>光华荣昌</v>
          </cell>
        </row>
        <row r="123">
          <cell r="B123" t="str">
            <v>邹文祥</v>
          </cell>
          <cell r="C123" t="str">
            <v>焊接车间</v>
          </cell>
          <cell r="D123">
            <v>42262</v>
          </cell>
          <cell r="E123">
            <v>16</v>
          </cell>
          <cell r="F123">
            <v>16</v>
          </cell>
        </row>
        <row r="123">
          <cell r="P123">
            <v>1</v>
          </cell>
        </row>
        <row r="123">
          <cell r="T123">
            <v>16</v>
          </cell>
          <cell r="U123">
            <v>1</v>
          </cell>
          <cell r="V123">
            <v>200</v>
          </cell>
        </row>
        <row r="123">
          <cell r="X123">
            <v>95</v>
          </cell>
          <cell r="Y123">
            <v>285</v>
          </cell>
          <cell r="Z123">
            <v>0</v>
          </cell>
          <cell r="AA123" t="str">
            <v>9号下班卡</v>
          </cell>
          <cell r="AB123" t="str">
            <v>邹文祥</v>
          </cell>
          <cell r="AC123" t="str">
            <v>邹文祥</v>
          </cell>
          <cell r="AD123" t="str">
            <v>邹文祥</v>
          </cell>
          <cell r="AE123" t="str">
            <v>邹文祥</v>
          </cell>
          <cell r="AF123" t="e">
            <v>#N/A</v>
          </cell>
          <cell r="AG123" t="e">
            <v>#N/A</v>
          </cell>
          <cell r="AH123" t="str">
            <v>在职</v>
          </cell>
          <cell r="AI123" t="str">
            <v>光华荣昌</v>
          </cell>
        </row>
        <row r="124">
          <cell r="B124" t="str">
            <v>张周</v>
          </cell>
          <cell r="C124" t="str">
            <v>焊接车间</v>
          </cell>
          <cell r="D124">
            <v>42665</v>
          </cell>
          <cell r="E124">
            <v>15</v>
          </cell>
          <cell r="F124">
            <v>15</v>
          </cell>
        </row>
        <row r="124">
          <cell r="P124">
            <v>2</v>
          </cell>
        </row>
        <row r="124">
          <cell r="T124">
            <v>15</v>
          </cell>
          <cell r="U124">
            <v>1</v>
          </cell>
          <cell r="V124">
            <v>188</v>
          </cell>
        </row>
        <row r="124">
          <cell r="X124">
            <v>95</v>
          </cell>
          <cell r="Y124">
            <v>285</v>
          </cell>
          <cell r="Z124">
            <v>0</v>
          </cell>
          <cell r="AA124" t="str">
            <v>7月10/21下班卡</v>
          </cell>
          <cell r="AB124" t="str">
            <v>张周</v>
          </cell>
          <cell r="AC124" t="str">
            <v>张周</v>
          </cell>
          <cell r="AD124" t="str">
            <v>张周</v>
          </cell>
          <cell r="AE124" t="str">
            <v>张周</v>
          </cell>
          <cell r="AF124" t="e">
            <v>#N/A</v>
          </cell>
          <cell r="AG124" t="e">
            <v>#N/A</v>
          </cell>
          <cell r="AH124" t="str">
            <v>在职</v>
          </cell>
          <cell r="AI124" t="str">
            <v>光华荣昌</v>
          </cell>
        </row>
        <row r="125">
          <cell r="B125" t="str">
            <v>霍海涛</v>
          </cell>
          <cell r="C125" t="str">
            <v>焊接车间</v>
          </cell>
          <cell r="D125">
            <v>41463</v>
          </cell>
          <cell r="E125">
            <v>19</v>
          </cell>
          <cell r="F125">
            <v>19</v>
          </cell>
        </row>
        <row r="125">
          <cell r="P125">
            <v>1</v>
          </cell>
        </row>
        <row r="125">
          <cell r="T125">
            <v>19</v>
          </cell>
          <cell r="U125">
            <v>3</v>
          </cell>
          <cell r="V125">
            <v>252</v>
          </cell>
        </row>
        <row r="125">
          <cell r="X125">
            <v>94</v>
          </cell>
          <cell r="Y125">
            <v>282</v>
          </cell>
          <cell r="Z125">
            <v>0</v>
          </cell>
          <cell r="AA125" t="str">
            <v>10号上班卡</v>
          </cell>
          <cell r="AB125" t="str">
            <v>霍海涛</v>
          </cell>
          <cell r="AC125" t="str">
            <v>霍海涛</v>
          </cell>
          <cell r="AD125" t="str">
            <v>霍海涛</v>
          </cell>
          <cell r="AE125" t="str">
            <v>霍海涛</v>
          </cell>
          <cell r="AF125" t="e">
            <v>#N/A</v>
          </cell>
          <cell r="AG125" t="e">
            <v>#N/A</v>
          </cell>
          <cell r="AH125" t="str">
            <v>在职</v>
          </cell>
          <cell r="AI125" t="str">
            <v>光华荣昌</v>
          </cell>
        </row>
        <row r="126">
          <cell r="B126" t="str">
            <v>谭刚</v>
          </cell>
          <cell r="C126" t="str">
            <v>焊接车间</v>
          </cell>
          <cell r="D126">
            <v>43292</v>
          </cell>
          <cell r="E126">
            <v>20</v>
          </cell>
          <cell r="F126">
            <v>15</v>
          </cell>
        </row>
        <row r="126">
          <cell r="J126">
            <v>5</v>
          </cell>
        </row>
        <row r="126">
          <cell r="T126">
            <v>15</v>
          </cell>
          <cell r="U126">
            <v>4</v>
          </cell>
          <cell r="V126">
            <v>212</v>
          </cell>
        </row>
        <row r="126">
          <cell r="X126">
            <v>95</v>
          </cell>
          <cell r="Y126">
            <v>285</v>
          </cell>
          <cell r="Z126">
            <v>0</v>
          </cell>
          <cell r="AA126" t="str">
            <v>7.27-8.1老婆预产期，剖腹产请假5天</v>
          </cell>
          <cell r="AB126" t="str">
            <v>谭刚</v>
          </cell>
          <cell r="AC126" t="str">
            <v>谭刚</v>
          </cell>
          <cell r="AD126" t="str">
            <v>谭刚</v>
          </cell>
          <cell r="AE126" t="str">
            <v>谭刚</v>
          </cell>
          <cell r="AF126" t="e">
            <v>#N/A</v>
          </cell>
          <cell r="AG126" t="e">
            <v>#N/A</v>
          </cell>
          <cell r="AH126" t="str">
            <v>在职</v>
          </cell>
          <cell r="AI126" t="str">
            <v>光华荣昌</v>
          </cell>
        </row>
        <row r="127">
          <cell r="B127" t="str">
            <v>伍志强</v>
          </cell>
          <cell r="C127" t="str">
            <v>焊接车间</v>
          </cell>
          <cell r="D127">
            <v>43242</v>
          </cell>
          <cell r="E127">
            <v>21</v>
          </cell>
          <cell r="F127">
            <v>21</v>
          </cell>
        </row>
        <row r="127">
          <cell r="T127">
            <v>21</v>
          </cell>
          <cell r="U127">
            <v>2</v>
          </cell>
          <cell r="V127">
            <v>268</v>
          </cell>
        </row>
        <row r="127">
          <cell r="X127">
            <v>90</v>
          </cell>
          <cell r="Y127">
            <v>270</v>
          </cell>
          <cell r="Z127" t="e">
            <v>#N/A</v>
          </cell>
          <cell r="AA127">
            <v>0</v>
          </cell>
          <cell r="AB127" t="str">
            <v>伍志强</v>
          </cell>
          <cell r="AC127" t="str">
            <v>伍志强</v>
          </cell>
          <cell r="AD127" t="str">
            <v>伍志强</v>
          </cell>
          <cell r="AE127" t="str">
            <v>伍志强</v>
          </cell>
          <cell r="AF127" t="e">
            <v>#N/A</v>
          </cell>
          <cell r="AG127" t="e">
            <v>#N/A</v>
          </cell>
          <cell r="AH127" t="str">
            <v>在职</v>
          </cell>
          <cell r="AI127" t="str">
            <v>湖南诚展</v>
          </cell>
        </row>
        <row r="128">
          <cell r="B128" t="str">
            <v>邹明旺</v>
          </cell>
          <cell r="C128" t="str">
            <v>焊接车间</v>
          </cell>
          <cell r="D128">
            <v>43551</v>
          </cell>
          <cell r="E128">
            <v>19</v>
          </cell>
          <cell r="F128">
            <v>19</v>
          </cell>
        </row>
        <row r="128">
          <cell r="T128">
            <v>19</v>
          </cell>
          <cell r="U128">
            <v>4</v>
          </cell>
          <cell r="V128">
            <v>260</v>
          </cell>
        </row>
        <row r="128">
          <cell r="X128">
            <v>94</v>
          </cell>
          <cell r="Y128">
            <v>282</v>
          </cell>
          <cell r="Z128">
            <v>0</v>
          </cell>
          <cell r="AA128">
            <v>0</v>
          </cell>
          <cell r="AB128" t="str">
            <v>邹明旺</v>
          </cell>
          <cell r="AC128" t="str">
            <v>邹明旺</v>
          </cell>
          <cell r="AD128" t="str">
            <v>邹明旺</v>
          </cell>
          <cell r="AE128" t="str">
            <v>邹明旺</v>
          </cell>
          <cell r="AF128" t="e">
            <v>#N/A</v>
          </cell>
          <cell r="AG128" t="e">
            <v>#N/A</v>
          </cell>
          <cell r="AH128" t="str">
            <v>在职</v>
          </cell>
          <cell r="AI128" t="str">
            <v>光华荣昌</v>
          </cell>
        </row>
        <row r="129">
          <cell r="B129" t="str">
            <v>彭孜刚</v>
          </cell>
          <cell r="C129" t="str">
            <v>焊接车间</v>
          </cell>
          <cell r="D129">
            <v>43675</v>
          </cell>
          <cell r="E129">
            <v>19.5</v>
          </cell>
          <cell r="F129">
            <v>19.5</v>
          </cell>
        </row>
        <row r="129">
          <cell r="P129">
            <v>1</v>
          </cell>
        </row>
        <row r="129">
          <cell r="T129">
            <v>19</v>
          </cell>
          <cell r="U129">
            <v>3</v>
          </cell>
          <cell r="V129">
            <v>252</v>
          </cell>
        </row>
        <row r="129">
          <cell r="X129">
            <v>95</v>
          </cell>
          <cell r="Y129">
            <v>285</v>
          </cell>
          <cell r="Z129" t="e">
            <v>#N/A</v>
          </cell>
          <cell r="AA129" t="str">
            <v>3号上班卡</v>
          </cell>
          <cell r="AB129" t="str">
            <v>彭孜刚</v>
          </cell>
          <cell r="AC129" t="str">
            <v>彭孜刚</v>
          </cell>
          <cell r="AD129" t="str">
            <v>彭孜刚</v>
          </cell>
          <cell r="AE129" t="str">
            <v>彭孜刚</v>
          </cell>
          <cell r="AF129" t="e">
            <v>#N/A</v>
          </cell>
          <cell r="AG129" t="e">
            <v>#N/A</v>
          </cell>
          <cell r="AH129" t="str">
            <v>在职</v>
          </cell>
          <cell r="AI129" t="str">
            <v>鑫起</v>
          </cell>
        </row>
        <row r="130">
          <cell r="B130" t="str">
            <v>吴朗</v>
          </cell>
          <cell r="C130" t="str">
            <v>焊接车间</v>
          </cell>
          <cell r="D130">
            <v>44730</v>
          </cell>
          <cell r="E130">
            <v>18</v>
          </cell>
          <cell r="F130">
            <v>18</v>
          </cell>
        </row>
        <row r="130">
          <cell r="T130">
            <v>18</v>
          </cell>
          <cell r="U130">
            <v>3</v>
          </cell>
          <cell r="V130">
            <v>240</v>
          </cell>
        </row>
        <row r="130">
          <cell r="X130">
            <v>92</v>
          </cell>
          <cell r="Y130">
            <v>276</v>
          </cell>
          <cell r="Z130">
            <v>0</v>
          </cell>
          <cell r="AA130">
            <v>0</v>
          </cell>
          <cell r="AB130" t="str">
            <v>吴朗</v>
          </cell>
          <cell r="AC130" t="str">
            <v>吴朗</v>
          </cell>
          <cell r="AD130" t="str">
            <v>吴朗</v>
          </cell>
          <cell r="AE130" t="str">
            <v>吴朗</v>
          </cell>
          <cell r="AF130" t="e">
            <v>#N/A</v>
          </cell>
          <cell r="AG130" t="e">
            <v>#N/A</v>
          </cell>
          <cell r="AH130" t="str">
            <v>在职</v>
          </cell>
          <cell r="AI130" t="str">
            <v>湖南诚展</v>
          </cell>
        </row>
        <row r="131">
          <cell r="B131" t="str">
            <v>刘辉兵</v>
          </cell>
          <cell r="C131" t="str">
            <v>焊接车间</v>
          </cell>
          <cell r="D131">
            <v>41856</v>
          </cell>
          <cell r="E131">
            <v>20</v>
          </cell>
          <cell r="F131">
            <v>20</v>
          </cell>
        </row>
        <row r="131">
          <cell r="T131">
            <v>18</v>
          </cell>
          <cell r="U131">
            <v>14</v>
          </cell>
          <cell r="V131">
            <v>328</v>
          </cell>
        </row>
        <row r="131">
          <cell r="X131">
            <v>94</v>
          </cell>
          <cell r="Y131">
            <v>282</v>
          </cell>
          <cell r="Z131">
            <v>0</v>
          </cell>
          <cell r="AA131">
            <v>0</v>
          </cell>
          <cell r="AB131" t="str">
            <v>刘辉兵</v>
          </cell>
          <cell r="AC131" t="str">
            <v>刘辉兵</v>
          </cell>
          <cell r="AD131" t="str">
            <v>刘辉兵</v>
          </cell>
          <cell r="AE131" t="str">
            <v>刘辉兵</v>
          </cell>
          <cell r="AF131" t="str">
            <v>刘辉兵</v>
          </cell>
          <cell r="AG131" t="e">
            <v>#N/A</v>
          </cell>
          <cell r="AH131" t="str">
            <v>在职</v>
          </cell>
          <cell r="AI131" t="str">
            <v>光华荣昌</v>
          </cell>
        </row>
        <row r="132">
          <cell r="B132" t="str">
            <v>范文榜</v>
          </cell>
          <cell r="C132" t="str">
            <v>焊接车间</v>
          </cell>
          <cell r="D132">
            <v>42070</v>
          </cell>
          <cell r="E132">
            <v>20</v>
          </cell>
          <cell r="F132">
            <v>20</v>
          </cell>
        </row>
        <row r="132">
          <cell r="T132">
            <v>20</v>
          </cell>
          <cell r="U132">
            <v>16</v>
          </cell>
          <cell r="V132">
            <v>368</v>
          </cell>
        </row>
        <row r="132">
          <cell r="X132">
            <v>94</v>
          </cell>
          <cell r="Y132">
            <v>282</v>
          </cell>
          <cell r="Z132" t="e">
            <v>#N/A</v>
          </cell>
          <cell r="AA132">
            <v>0</v>
          </cell>
          <cell r="AB132" t="str">
            <v>范文榜</v>
          </cell>
          <cell r="AC132" t="str">
            <v>范文榜</v>
          </cell>
          <cell r="AD132" t="str">
            <v>范文榜</v>
          </cell>
          <cell r="AE132" t="str">
            <v>范文榜</v>
          </cell>
          <cell r="AF132" t="str">
            <v>范文榜</v>
          </cell>
          <cell r="AG132" t="e">
            <v>#N/A</v>
          </cell>
          <cell r="AH132" t="str">
            <v>在职</v>
          </cell>
          <cell r="AI132" t="str">
            <v>光华荣昌</v>
          </cell>
        </row>
        <row r="133">
          <cell r="B133" t="str">
            <v>彭光宏</v>
          </cell>
          <cell r="C133" t="str">
            <v>焊接车间</v>
          </cell>
          <cell r="D133">
            <v>44805</v>
          </cell>
          <cell r="E133">
            <v>16</v>
          </cell>
          <cell r="F133">
            <v>15</v>
          </cell>
        </row>
        <row r="133">
          <cell r="K133">
            <v>1</v>
          </cell>
        </row>
        <row r="133">
          <cell r="T133">
            <v>15</v>
          </cell>
          <cell r="U133">
            <v>0</v>
          </cell>
          <cell r="V133">
            <v>180</v>
          </cell>
        </row>
        <row r="133">
          <cell r="X133">
            <v>89</v>
          </cell>
          <cell r="Y133">
            <v>267</v>
          </cell>
        </row>
        <row r="133">
          <cell r="AA133" t="str">
            <v>7.25家中有事请假1天</v>
          </cell>
          <cell r="AB133" t="str">
            <v>彭光宏</v>
          </cell>
          <cell r="AC133" t="str">
            <v>彭光宏</v>
          </cell>
          <cell r="AD133" t="str">
            <v>彭光宏</v>
          </cell>
          <cell r="AE133" t="str">
            <v>彭光宏</v>
          </cell>
          <cell r="AF133" t="e">
            <v>#N/A</v>
          </cell>
          <cell r="AG133" t="e">
            <v>#N/A</v>
          </cell>
          <cell r="AH133" t="str">
            <v>在职</v>
          </cell>
          <cell r="AI133" t="str">
            <v>鑫起</v>
          </cell>
        </row>
        <row r="134">
          <cell r="B134" t="str">
            <v>罗亚南</v>
          </cell>
          <cell r="C134" t="str">
            <v>总装车间</v>
          </cell>
          <cell r="D134">
            <v>41612</v>
          </cell>
          <cell r="E134">
            <v>24</v>
          </cell>
          <cell r="F134">
            <v>24</v>
          </cell>
          <cell r="G134">
            <v>3.5</v>
          </cell>
        </row>
        <row r="134">
          <cell r="P134">
            <v>2</v>
          </cell>
        </row>
        <row r="134">
          <cell r="T134">
            <v>23</v>
          </cell>
          <cell r="U134">
            <v>4</v>
          </cell>
          <cell r="V134">
            <v>308</v>
          </cell>
        </row>
        <row r="134">
          <cell r="X134">
            <v>96</v>
          </cell>
          <cell r="Y134">
            <v>288</v>
          </cell>
          <cell r="Z134">
            <v>0</v>
          </cell>
          <cell r="AA134" t="str">
            <v>17号下班卡（手工都记录1天，其他人员打卡都半天）,12上班卡</v>
          </cell>
          <cell r="AB134" t="str">
            <v>罗亚南</v>
          </cell>
          <cell r="AC134" t="str">
            <v>罗亚南</v>
          </cell>
          <cell r="AD134" t="str">
            <v>罗亚南</v>
          </cell>
          <cell r="AE134" t="str">
            <v>罗亚南</v>
          </cell>
          <cell r="AF134" t="e">
            <v>#N/A</v>
          </cell>
          <cell r="AG134" t="e">
            <v>#N/A</v>
          </cell>
          <cell r="AH134" t="str">
            <v>在职</v>
          </cell>
          <cell r="AI134" t="str">
            <v>光华荣昌</v>
          </cell>
        </row>
        <row r="135">
          <cell r="B135" t="str">
            <v>欧响亮</v>
          </cell>
          <cell r="C135" t="str">
            <v>总装前排</v>
          </cell>
          <cell r="D135">
            <v>43595</v>
          </cell>
          <cell r="E135">
            <v>20</v>
          </cell>
          <cell r="F135">
            <v>20</v>
          </cell>
        </row>
        <row r="135">
          <cell r="P135">
            <v>1</v>
          </cell>
        </row>
        <row r="135">
          <cell r="T135">
            <v>17</v>
          </cell>
        </row>
        <row r="135">
          <cell r="V135">
            <v>204</v>
          </cell>
        </row>
        <row r="135">
          <cell r="X135">
            <v>96</v>
          </cell>
          <cell r="Y135">
            <v>288</v>
          </cell>
          <cell r="Z135" t="e">
            <v>#N/A</v>
          </cell>
          <cell r="AA135" t="str">
            <v>7月9号下班卡</v>
          </cell>
          <cell r="AB135" t="str">
            <v>欧响亮</v>
          </cell>
          <cell r="AC135" t="str">
            <v>欧响亮</v>
          </cell>
          <cell r="AD135" t="str">
            <v>欧响亮</v>
          </cell>
          <cell r="AE135" t="str">
            <v>欧响亮</v>
          </cell>
          <cell r="AF135" t="e">
            <v>#N/A</v>
          </cell>
          <cell r="AG135" t="e">
            <v>#N/A</v>
          </cell>
          <cell r="AH135" t="str">
            <v>在职</v>
          </cell>
          <cell r="AI135" t="str">
            <v>光华荣昌</v>
          </cell>
        </row>
        <row r="136">
          <cell r="B136" t="str">
            <v>刘明</v>
          </cell>
          <cell r="C136" t="str">
            <v>总装前排</v>
          </cell>
          <cell r="D136">
            <v>44306</v>
          </cell>
          <cell r="E136">
            <v>22</v>
          </cell>
          <cell r="F136">
            <v>22</v>
          </cell>
          <cell r="G136">
            <v>2.5</v>
          </cell>
        </row>
        <row r="136">
          <cell r="T136">
            <v>21</v>
          </cell>
          <cell r="U136">
            <v>4</v>
          </cell>
          <cell r="V136">
            <v>284</v>
          </cell>
        </row>
        <row r="136">
          <cell r="X136">
            <v>94</v>
          </cell>
          <cell r="Y136">
            <v>282</v>
          </cell>
          <cell r="Z136">
            <v>0</v>
          </cell>
          <cell r="AA136">
            <v>0</v>
          </cell>
          <cell r="AB136" t="str">
            <v>刘明</v>
          </cell>
          <cell r="AC136" t="str">
            <v>刘明</v>
          </cell>
          <cell r="AD136" t="str">
            <v>刘明</v>
          </cell>
          <cell r="AE136" t="str">
            <v>刘明</v>
          </cell>
          <cell r="AF136" t="e">
            <v>#N/A</v>
          </cell>
          <cell r="AG136" t="e">
            <v>#N/A</v>
          </cell>
          <cell r="AH136" t="str">
            <v>在职</v>
          </cell>
          <cell r="AI136" t="str">
            <v>鑫起</v>
          </cell>
        </row>
        <row r="137">
          <cell r="B137" t="str">
            <v>苏超</v>
          </cell>
          <cell r="C137" t="str">
            <v>总装前排</v>
          </cell>
          <cell r="D137">
            <v>41884</v>
          </cell>
          <cell r="E137">
            <v>19.5</v>
          </cell>
          <cell r="F137">
            <v>19.5</v>
          </cell>
        </row>
        <row r="137">
          <cell r="T137">
            <v>16</v>
          </cell>
        </row>
        <row r="137">
          <cell r="V137">
            <v>192</v>
          </cell>
        </row>
        <row r="137">
          <cell r="X137">
            <v>93</v>
          </cell>
          <cell r="Y137">
            <v>279</v>
          </cell>
          <cell r="Z137" t="e">
            <v>#N/A</v>
          </cell>
          <cell r="AA137">
            <v>0</v>
          </cell>
          <cell r="AB137" t="str">
            <v>苏超</v>
          </cell>
          <cell r="AC137" t="str">
            <v>苏超</v>
          </cell>
          <cell r="AD137" t="str">
            <v>苏超</v>
          </cell>
          <cell r="AE137" t="str">
            <v>苏超</v>
          </cell>
          <cell r="AF137" t="e">
            <v>#N/A</v>
          </cell>
          <cell r="AG137" t="e">
            <v>#N/A</v>
          </cell>
          <cell r="AH137" t="str">
            <v>在职</v>
          </cell>
          <cell r="AI137" t="str">
            <v>光华荣昌</v>
          </cell>
        </row>
        <row r="138">
          <cell r="B138" t="str">
            <v>吴陈</v>
          </cell>
          <cell r="C138" t="str">
            <v>总装前排</v>
          </cell>
          <cell r="D138">
            <v>42107</v>
          </cell>
          <cell r="E138">
            <v>19</v>
          </cell>
          <cell r="F138">
            <v>19</v>
          </cell>
          <cell r="G138">
            <v>0.5</v>
          </cell>
        </row>
        <row r="138">
          <cell r="T138">
            <v>15</v>
          </cell>
        </row>
        <row r="138">
          <cell r="V138">
            <v>180</v>
          </cell>
        </row>
        <row r="138">
          <cell r="X138">
            <v>92</v>
          </cell>
          <cell r="Y138">
            <v>276</v>
          </cell>
          <cell r="Z138" t="e">
            <v>#N/A</v>
          </cell>
          <cell r="AA138">
            <v>0</v>
          </cell>
          <cell r="AB138" t="str">
            <v>吴陈</v>
          </cell>
          <cell r="AC138" t="str">
            <v>吴陈</v>
          </cell>
          <cell r="AD138" t="str">
            <v>吴陈</v>
          </cell>
          <cell r="AE138" t="str">
            <v>吴陈</v>
          </cell>
          <cell r="AF138" t="e">
            <v>#N/A</v>
          </cell>
          <cell r="AG138" t="e">
            <v>#N/A</v>
          </cell>
          <cell r="AH138" t="str">
            <v>在职</v>
          </cell>
          <cell r="AI138" t="str">
            <v>光华荣昌</v>
          </cell>
        </row>
        <row r="139">
          <cell r="B139" t="str">
            <v>李亦斌</v>
          </cell>
          <cell r="C139" t="str">
            <v>总装前排</v>
          </cell>
          <cell r="D139">
            <v>41718</v>
          </cell>
          <cell r="E139">
            <v>19</v>
          </cell>
          <cell r="F139">
            <v>19</v>
          </cell>
          <cell r="G139">
            <v>0.5</v>
          </cell>
        </row>
        <row r="139">
          <cell r="T139">
            <v>15</v>
          </cell>
        </row>
        <row r="139">
          <cell r="V139">
            <v>180</v>
          </cell>
        </row>
        <row r="139">
          <cell r="X139">
            <v>90</v>
          </cell>
          <cell r="Y139">
            <v>270</v>
          </cell>
          <cell r="Z139">
            <v>0</v>
          </cell>
          <cell r="AA139">
            <v>0</v>
          </cell>
          <cell r="AB139" t="str">
            <v>李亦斌</v>
          </cell>
          <cell r="AC139" t="str">
            <v>李亦斌</v>
          </cell>
          <cell r="AD139" t="str">
            <v>李亦斌</v>
          </cell>
          <cell r="AE139" t="str">
            <v>李亦斌</v>
          </cell>
          <cell r="AF139" t="e">
            <v>#N/A</v>
          </cell>
          <cell r="AG139" t="e">
            <v>#N/A</v>
          </cell>
          <cell r="AH139" t="str">
            <v>在职</v>
          </cell>
          <cell r="AI139" t="str">
            <v>光华荣昌</v>
          </cell>
        </row>
        <row r="140">
          <cell r="B140" t="str">
            <v>刘文强</v>
          </cell>
          <cell r="C140" t="str">
            <v>总装前排</v>
          </cell>
          <cell r="D140">
            <v>42554</v>
          </cell>
          <cell r="E140">
            <v>19</v>
          </cell>
          <cell r="F140">
            <v>19</v>
          </cell>
          <cell r="G140">
            <v>0.5</v>
          </cell>
        </row>
        <row r="140">
          <cell r="T140">
            <v>15</v>
          </cell>
        </row>
        <row r="140">
          <cell r="V140">
            <v>180</v>
          </cell>
        </row>
        <row r="140">
          <cell r="X140">
            <v>88</v>
          </cell>
          <cell r="Y140">
            <v>264</v>
          </cell>
          <cell r="Z140" t="e">
            <v>#N/A</v>
          </cell>
          <cell r="AA140">
            <v>0</v>
          </cell>
          <cell r="AB140" t="str">
            <v>刘文强</v>
          </cell>
          <cell r="AC140" t="str">
            <v>刘文强</v>
          </cell>
          <cell r="AD140" t="str">
            <v>刘文强</v>
          </cell>
          <cell r="AE140" t="str">
            <v>刘文强</v>
          </cell>
          <cell r="AF140" t="e">
            <v>#N/A</v>
          </cell>
          <cell r="AG140" t="e">
            <v>#N/A</v>
          </cell>
          <cell r="AH140" t="str">
            <v>在职</v>
          </cell>
          <cell r="AI140" t="str">
            <v>光华荣昌</v>
          </cell>
        </row>
        <row r="141">
          <cell r="B141" t="str">
            <v>罗鹏</v>
          </cell>
          <cell r="C141" t="str">
            <v>总装前排</v>
          </cell>
          <cell r="D141">
            <v>41213</v>
          </cell>
          <cell r="E141">
            <v>19</v>
          </cell>
          <cell r="F141">
            <v>19</v>
          </cell>
          <cell r="G141">
            <v>0.5</v>
          </cell>
        </row>
        <row r="141">
          <cell r="P141">
            <v>1</v>
          </cell>
        </row>
        <row r="141">
          <cell r="T141">
            <v>15</v>
          </cell>
        </row>
        <row r="141">
          <cell r="V141">
            <v>180</v>
          </cell>
        </row>
        <row r="141">
          <cell r="X141">
            <v>94</v>
          </cell>
          <cell r="Y141">
            <v>282</v>
          </cell>
          <cell r="Z141" t="e">
            <v>#N/A</v>
          </cell>
          <cell r="AA141" t="str">
            <v>24下班卡</v>
          </cell>
          <cell r="AB141" t="str">
            <v>罗鹏</v>
          </cell>
          <cell r="AC141" t="str">
            <v>罗鹏</v>
          </cell>
          <cell r="AD141" t="str">
            <v>罗鹏</v>
          </cell>
          <cell r="AE141" t="str">
            <v>罗鹏</v>
          </cell>
          <cell r="AF141" t="e">
            <v>#N/A</v>
          </cell>
          <cell r="AG141" t="e">
            <v>#N/A</v>
          </cell>
          <cell r="AH141" t="str">
            <v>在职</v>
          </cell>
          <cell r="AI141" t="str">
            <v>光华荣昌</v>
          </cell>
        </row>
        <row r="142">
          <cell r="B142" t="str">
            <v>邓日顺</v>
          </cell>
          <cell r="C142" t="str">
            <v>总装前排</v>
          </cell>
          <cell r="D142">
            <v>41881</v>
          </cell>
          <cell r="E142">
            <v>18.5</v>
          </cell>
          <cell r="F142">
            <v>18.5</v>
          </cell>
        </row>
        <row r="142">
          <cell r="T142">
            <v>14</v>
          </cell>
        </row>
        <row r="142">
          <cell r="V142">
            <v>168</v>
          </cell>
        </row>
        <row r="142">
          <cell r="X142">
            <v>90</v>
          </cell>
          <cell r="Y142">
            <v>270</v>
          </cell>
          <cell r="Z142">
            <v>0</v>
          </cell>
          <cell r="AA142">
            <v>0</v>
          </cell>
          <cell r="AB142" t="str">
            <v>邓日顺</v>
          </cell>
          <cell r="AC142" t="str">
            <v>邓日顺</v>
          </cell>
          <cell r="AD142" t="str">
            <v>邓日顺</v>
          </cell>
          <cell r="AE142" t="str">
            <v>邓日顺</v>
          </cell>
          <cell r="AF142" t="e">
            <v>#N/A</v>
          </cell>
          <cell r="AG142" t="e">
            <v>#N/A</v>
          </cell>
          <cell r="AH142" t="str">
            <v>在职</v>
          </cell>
          <cell r="AI142" t="str">
            <v>光华荣昌</v>
          </cell>
        </row>
        <row r="143">
          <cell r="B143" t="str">
            <v>胡荣华</v>
          </cell>
          <cell r="C143" t="str">
            <v>总装前排</v>
          </cell>
          <cell r="D143">
            <v>41518</v>
          </cell>
          <cell r="E143">
            <v>18.5</v>
          </cell>
          <cell r="F143">
            <v>18.5</v>
          </cell>
        </row>
        <row r="143">
          <cell r="T143">
            <v>14</v>
          </cell>
        </row>
        <row r="143">
          <cell r="V143">
            <v>168</v>
          </cell>
        </row>
        <row r="143">
          <cell r="X143">
            <v>86</v>
          </cell>
          <cell r="Y143">
            <v>258</v>
          </cell>
          <cell r="Z143" t="e">
            <v>#N/A</v>
          </cell>
          <cell r="AA143">
            <v>0</v>
          </cell>
          <cell r="AB143" t="str">
            <v>胡荣华</v>
          </cell>
          <cell r="AC143" t="str">
            <v>胡荣华</v>
          </cell>
          <cell r="AD143" t="str">
            <v>胡荣华</v>
          </cell>
          <cell r="AE143" t="str">
            <v>胡荣华</v>
          </cell>
          <cell r="AF143" t="e">
            <v>#N/A</v>
          </cell>
          <cell r="AG143" t="e">
            <v>#N/A</v>
          </cell>
          <cell r="AH143" t="str">
            <v>在职</v>
          </cell>
          <cell r="AI143" t="str">
            <v>光华荣昌</v>
          </cell>
        </row>
        <row r="144">
          <cell r="B144" t="str">
            <v>杨亮亮</v>
          </cell>
          <cell r="C144" t="str">
            <v>总装前排</v>
          </cell>
          <cell r="D144">
            <v>43685</v>
          </cell>
          <cell r="E144">
            <v>18.5</v>
          </cell>
          <cell r="F144">
            <v>18.5</v>
          </cell>
        </row>
        <row r="144">
          <cell r="T144">
            <v>14</v>
          </cell>
          <cell r="U144">
            <v>2</v>
          </cell>
          <cell r="V144">
            <v>184</v>
          </cell>
        </row>
        <row r="144">
          <cell r="X144">
            <v>91</v>
          </cell>
          <cell r="Y144">
            <v>273</v>
          </cell>
          <cell r="Z144">
            <v>0</v>
          </cell>
          <cell r="AA144">
            <v>0</v>
          </cell>
          <cell r="AB144" t="str">
            <v>杨亮亮</v>
          </cell>
          <cell r="AC144" t="str">
            <v>杨亮亮</v>
          </cell>
          <cell r="AD144" t="str">
            <v>杨亮亮</v>
          </cell>
          <cell r="AE144" t="str">
            <v>杨亮亮</v>
          </cell>
          <cell r="AF144" t="e">
            <v>#N/A</v>
          </cell>
          <cell r="AG144" t="e">
            <v>#N/A</v>
          </cell>
          <cell r="AH144" t="str">
            <v>在职</v>
          </cell>
          <cell r="AI144" t="str">
            <v>鑫起</v>
          </cell>
        </row>
        <row r="145">
          <cell r="B145" t="str">
            <v>曾李文</v>
          </cell>
          <cell r="C145" t="str">
            <v>总装前排</v>
          </cell>
          <cell r="D145">
            <v>45116</v>
          </cell>
          <cell r="E145">
            <v>21.75</v>
          </cell>
          <cell r="F145">
            <v>13</v>
          </cell>
        </row>
        <row r="145">
          <cell r="T145">
            <v>11</v>
          </cell>
        </row>
        <row r="145">
          <cell r="V145">
            <v>132</v>
          </cell>
        </row>
        <row r="145">
          <cell r="X145">
            <v>90</v>
          </cell>
          <cell r="Y145">
            <v>270</v>
          </cell>
          <cell r="Z145" t="e">
            <v>#N/A</v>
          </cell>
          <cell r="AA145">
            <v>0</v>
          </cell>
          <cell r="AB145" t="str">
            <v>曾李文</v>
          </cell>
          <cell r="AC145" t="str">
            <v>曾李文</v>
          </cell>
          <cell r="AD145" t="str">
            <v>曾李文</v>
          </cell>
          <cell r="AE145" t="str">
            <v>曾李文</v>
          </cell>
          <cell r="AF145" t="e">
            <v>#N/A</v>
          </cell>
          <cell r="AG145" t="e">
            <v>#N/A</v>
          </cell>
          <cell r="AH145" t="str">
            <v>在职</v>
          </cell>
          <cell r="AI145" t="str">
            <v>湖南诚展</v>
          </cell>
        </row>
        <row r="146">
          <cell r="B146" t="str">
            <v>刘谦</v>
          </cell>
          <cell r="C146" t="str">
            <v>总装前排</v>
          </cell>
          <cell r="D146">
            <v>42783</v>
          </cell>
          <cell r="E146">
            <v>18.5</v>
          </cell>
          <cell r="F146">
            <v>18.5</v>
          </cell>
        </row>
        <row r="146">
          <cell r="T146">
            <v>14</v>
          </cell>
        </row>
        <row r="146">
          <cell r="V146">
            <v>168</v>
          </cell>
        </row>
        <row r="146">
          <cell r="X146">
            <v>90</v>
          </cell>
          <cell r="Y146">
            <v>270</v>
          </cell>
          <cell r="Z146">
            <v>0</v>
          </cell>
          <cell r="AA146">
            <v>0</v>
          </cell>
          <cell r="AB146" t="str">
            <v>刘谦</v>
          </cell>
          <cell r="AC146" t="str">
            <v>刘谦</v>
          </cell>
          <cell r="AD146" t="str">
            <v>刘谦</v>
          </cell>
          <cell r="AE146" t="str">
            <v>刘谦</v>
          </cell>
          <cell r="AF146" t="e">
            <v>#N/A</v>
          </cell>
          <cell r="AG146" t="e">
            <v>#N/A</v>
          </cell>
          <cell r="AH146" t="str">
            <v>在职</v>
          </cell>
          <cell r="AI146" t="str">
            <v>光华荣昌</v>
          </cell>
        </row>
        <row r="147">
          <cell r="B147" t="str">
            <v>王锋卡</v>
          </cell>
          <cell r="C147" t="str">
            <v>总装前排</v>
          </cell>
          <cell r="D147">
            <v>45102</v>
          </cell>
          <cell r="E147">
            <v>19</v>
          </cell>
          <cell r="F147">
            <v>19</v>
          </cell>
        </row>
        <row r="147">
          <cell r="T147">
            <v>15</v>
          </cell>
        </row>
        <row r="147">
          <cell r="V147">
            <v>180</v>
          </cell>
        </row>
        <row r="147">
          <cell r="X147">
            <v>93</v>
          </cell>
          <cell r="Y147">
            <v>279</v>
          </cell>
          <cell r="Z147">
            <v>0</v>
          </cell>
          <cell r="AA147">
            <v>0</v>
          </cell>
          <cell r="AB147" t="str">
            <v>王锋卡</v>
          </cell>
          <cell r="AC147" t="str">
            <v>王锋卡</v>
          </cell>
          <cell r="AD147" t="str">
            <v>王锋卡</v>
          </cell>
          <cell r="AE147" t="str">
            <v>王锋卡</v>
          </cell>
          <cell r="AF147" t="e">
            <v>#N/A</v>
          </cell>
          <cell r="AG147" t="e">
            <v>#N/A</v>
          </cell>
          <cell r="AH147" t="str">
            <v>在职</v>
          </cell>
          <cell r="AI147" t="str">
            <v>湖南诚展</v>
          </cell>
        </row>
        <row r="148">
          <cell r="B148" t="str">
            <v>易任红</v>
          </cell>
          <cell r="C148" t="str">
            <v>总装前排</v>
          </cell>
          <cell r="D148">
            <v>41332</v>
          </cell>
          <cell r="E148">
            <v>26</v>
          </cell>
          <cell r="F148">
            <v>18</v>
          </cell>
          <cell r="G148">
            <v>16</v>
          </cell>
        </row>
        <row r="148">
          <cell r="K148">
            <v>7</v>
          </cell>
        </row>
        <row r="148">
          <cell r="T148">
            <v>17</v>
          </cell>
        </row>
        <row r="148">
          <cell r="V148">
            <v>204</v>
          </cell>
        </row>
        <row r="148">
          <cell r="X148">
            <v>87</v>
          </cell>
          <cell r="Y148">
            <v>261</v>
          </cell>
          <cell r="Z148" t="e">
            <v>#N/A</v>
          </cell>
          <cell r="AA148" t="str">
            <v>7.18日8点-7.21日8点手受伤请假7天</v>
          </cell>
          <cell r="AB148" t="str">
            <v>易任红</v>
          </cell>
          <cell r="AC148" t="str">
            <v>易任红</v>
          </cell>
          <cell r="AD148" t="str">
            <v>易任红</v>
          </cell>
          <cell r="AE148" t="str">
            <v>易任红</v>
          </cell>
          <cell r="AF148" t="e">
            <v>#N/A</v>
          </cell>
          <cell r="AG148" t="e">
            <v>#N/A</v>
          </cell>
          <cell r="AH148" t="str">
            <v>在职</v>
          </cell>
          <cell r="AI148">
            <v>0</v>
          </cell>
        </row>
        <row r="149">
          <cell r="B149" t="str">
            <v>李知洋</v>
          </cell>
          <cell r="C149" t="str">
            <v>总装前排</v>
          </cell>
          <cell r="D149">
            <v>44788</v>
          </cell>
          <cell r="E149">
            <v>21.75</v>
          </cell>
          <cell r="F149">
            <v>14</v>
          </cell>
        </row>
        <row r="149">
          <cell r="K149">
            <v>1</v>
          </cell>
        </row>
        <row r="149">
          <cell r="P149">
            <v>1</v>
          </cell>
        </row>
        <row r="149">
          <cell r="T149">
            <v>10</v>
          </cell>
        </row>
        <row r="149">
          <cell r="V149">
            <v>120</v>
          </cell>
          <cell r="W149" t="str">
            <v>2025/7/27离职</v>
          </cell>
          <cell r="X149">
            <v>91</v>
          </cell>
          <cell r="Y149">
            <v>273</v>
          </cell>
          <cell r="Z149" t="e">
            <v>#N/A</v>
          </cell>
          <cell r="AA149" t="str">
            <v>7.16家中电子门锁时效请假一天修锁；23号上班卡</v>
          </cell>
          <cell r="AB149" t="e">
            <v>#N/A</v>
          </cell>
          <cell r="AC149" t="str">
            <v>李知洋</v>
          </cell>
          <cell r="AD149" t="str">
            <v>李知洋</v>
          </cell>
          <cell r="AE149" t="str">
            <v>李知洋</v>
          </cell>
          <cell r="AF149" t="e">
            <v>#N/A</v>
          </cell>
          <cell r="AG149" t="str">
            <v>李知洋</v>
          </cell>
          <cell r="AH149" t="str">
            <v>2025/7/27辞职</v>
          </cell>
          <cell r="AI149" t="str">
            <v>鑫起</v>
          </cell>
        </row>
        <row r="150">
          <cell r="B150" t="str">
            <v>曹卫清</v>
          </cell>
          <cell r="C150" t="str">
            <v>总装前排</v>
          </cell>
          <cell r="D150">
            <v>44753</v>
          </cell>
          <cell r="E150">
            <v>21.75</v>
          </cell>
          <cell r="F150">
            <v>2</v>
          </cell>
        </row>
        <row r="150">
          <cell r="T150">
            <v>1</v>
          </cell>
        </row>
        <row r="150">
          <cell r="V150">
            <v>12</v>
          </cell>
          <cell r="W150" t="str">
            <v>2025/7/7退休</v>
          </cell>
          <cell r="X150">
            <v>97</v>
          </cell>
          <cell r="Y150">
            <v>291</v>
          </cell>
          <cell r="Z150">
            <v>0</v>
          </cell>
          <cell r="AA150">
            <v>0</v>
          </cell>
          <cell r="AB150" t="e">
            <v>#N/A</v>
          </cell>
          <cell r="AC150" t="str">
            <v>曹卫清</v>
          </cell>
          <cell r="AD150" t="str">
            <v>曹卫清</v>
          </cell>
          <cell r="AE150" t="str">
            <v>曹卫清</v>
          </cell>
          <cell r="AF150" t="e">
            <v>#N/A</v>
          </cell>
          <cell r="AG150" t="str">
            <v>曹卫清</v>
          </cell>
          <cell r="AH150" t="str">
            <v>2025/7/7退休</v>
          </cell>
          <cell r="AI150" t="str">
            <v>鑫起</v>
          </cell>
        </row>
        <row r="151">
          <cell r="B151" t="str">
            <v>蒋正林</v>
          </cell>
          <cell r="C151" t="str">
            <v>发泡</v>
          </cell>
          <cell r="D151">
            <v>41520</v>
          </cell>
          <cell r="E151">
            <v>20.5</v>
          </cell>
          <cell r="F151">
            <v>20.5</v>
          </cell>
        </row>
        <row r="151">
          <cell r="P151">
            <v>1</v>
          </cell>
        </row>
        <row r="151">
          <cell r="T151">
            <v>20</v>
          </cell>
          <cell r="U151">
            <v>20</v>
          </cell>
          <cell r="V151">
            <v>400</v>
          </cell>
        </row>
        <row r="151">
          <cell r="X151">
            <v>82</v>
          </cell>
          <cell r="Y151">
            <v>246</v>
          </cell>
          <cell r="Z151">
            <v>0</v>
          </cell>
          <cell r="AA151" t="str">
            <v>30下班卡</v>
          </cell>
          <cell r="AB151" t="str">
            <v>蒋正林</v>
          </cell>
          <cell r="AC151" t="str">
            <v>蒋正林</v>
          </cell>
          <cell r="AD151" t="str">
            <v>蒋正林</v>
          </cell>
          <cell r="AE151" t="str">
            <v>蒋正林</v>
          </cell>
          <cell r="AF151" t="str">
            <v>蒋正林</v>
          </cell>
          <cell r="AG151" t="e">
            <v>#N/A</v>
          </cell>
          <cell r="AH151" t="str">
            <v>在职</v>
          </cell>
          <cell r="AI151" t="str">
            <v>鑫起</v>
          </cell>
        </row>
        <row r="152">
          <cell r="B152" t="str">
            <v>刘孝其</v>
          </cell>
          <cell r="C152" t="str">
            <v>发泡A班</v>
          </cell>
          <cell r="D152">
            <v>41325</v>
          </cell>
          <cell r="E152">
            <v>26</v>
          </cell>
          <cell r="F152">
            <v>26</v>
          </cell>
        </row>
        <row r="152">
          <cell r="T152">
            <v>26</v>
          </cell>
          <cell r="U152">
            <v>26</v>
          </cell>
          <cell r="V152">
            <v>520</v>
          </cell>
        </row>
        <row r="152">
          <cell r="X152">
            <v>85</v>
          </cell>
          <cell r="Y152">
            <v>255</v>
          </cell>
          <cell r="Z152">
            <v>0</v>
          </cell>
          <cell r="AA152" t="str">
            <v>6号有打卡手工休</v>
          </cell>
          <cell r="AB152" t="str">
            <v>刘孝其</v>
          </cell>
          <cell r="AC152" t="str">
            <v>刘孝其</v>
          </cell>
          <cell r="AD152" t="str">
            <v>刘孝其</v>
          </cell>
          <cell r="AE152" t="str">
            <v>刘孝其</v>
          </cell>
          <cell r="AF152" t="str">
            <v>刘孝其</v>
          </cell>
          <cell r="AG152" t="e">
            <v>#N/A</v>
          </cell>
          <cell r="AH152" t="str">
            <v>在职</v>
          </cell>
          <cell r="AI152" t="str">
            <v>光华荣昌</v>
          </cell>
        </row>
        <row r="153">
          <cell r="B153" t="str">
            <v>冉景斌</v>
          </cell>
          <cell r="C153" t="str">
            <v>发泡</v>
          </cell>
          <cell r="D153">
            <v>41396</v>
          </cell>
          <cell r="E153">
            <v>24.5</v>
          </cell>
          <cell r="F153">
            <v>23.5</v>
          </cell>
        </row>
        <row r="153">
          <cell r="O153">
            <v>1</v>
          </cell>
          <cell r="P153">
            <v>2</v>
          </cell>
        </row>
        <row r="153">
          <cell r="T153">
            <v>23</v>
          </cell>
          <cell r="U153">
            <v>22</v>
          </cell>
          <cell r="V153">
            <v>452</v>
          </cell>
        </row>
        <row r="153">
          <cell r="X153">
            <v>90</v>
          </cell>
          <cell r="Y153">
            <v>270</v>
          </cell>
          <cell r="Z153">
            <v>0</v>
          </cell>
          <cell r="AA153" t="str">
            <v>7.6发泡有生产情况无故不上班，没有请假旷工1天；17白班下班卡，29晚班下班卡，手工考勤24.3打卡23.5天，数错？</v>
          </cell>
          <cell r="AB153" t="str">
            <v>冉景斌</v>
          </cell>
          <cell r="AC153" t="str">
            <v>冉景斌</v>
          </cell>
          <cell r="AD153" t="str">
            <v>冉景斌</v>
          </cell>
          <cell r="AE153" t="str">
            <v>冉景斌</v>
          </cell>
          <cell r="AF153" t="str">
            <v>冉景斌</v>
          </cell>
          <cell r="AG153" t="e">
            <v>#N/A</v>
          </cell>
          <cell r="AH153" t="str">
            <v>在职</v>
          </cell>
          <cell r="AI153" t="str">
            <v>光华荣昌</v>
          </cell>
        </row>
        <row r="154">
          <cell r="B154" t="str">
            <v>林虎</v>
          </cell>
          <cell r="C154" t="str">
            <v>发泡</v>
          </cell>
          <cell r="D154">
            <v>41904</v>
          </cell>
          <cell r="E154">
            <v>24</v>
          </cell>
          <cell r="F154">
            <v>24</v>
          </cell>
        </row>
        <row r="154">
          <cell r="T154">
            <v>24</v>
          </cell>
          <cell r="U154">
            <v>24</v>
          </cell>
          <cell r="V154">
            <v>480</v>
          </cell>
        </row>
        <row r="154">
          <cell r="X154">
            <v>91</v>
          </cell>
          <cell r="Y154">
            <v>273</v>
          </cell>
          <cell r="Z154" t="e">
            <v>#N/A</v>
          </cell>
          <cell r="AA154">
            <v>0</v>
          </cell>
          <cell r="AB154" t="str">
            <v>林虎</v>
          </cell>
          <cell r="AC154" t="str">
            <v>林虎</v>
          </cell>
          <cell r="AD154" t="str">
            <v>林虎</v>
          </cell>
          <cell r="AE154" t="str">
            <v>林虎</v>
          </cell>
          <cell r="AF154" t="str">
            <v>林虎</v>
          </cell>
          <cell r="AG154" t="e">
            <v>#N/A</v>
          </cell>
          <cell r="AH154" t="str">
            <v>在职</v>
          </cell>
          <cell r="AI154" t="str">
            <v>光华荣昌</v>
          </cell>
        </row>
        <row r="155">
          <cell r="B155" t="str">
            <v>郭正军</v>
          </cell>
          <cell r="C155" t="str">
            <v>发泡A班</v>
          </cell>
          <cell r="D155">
            <v>44712</v>
          </cell>
          <cell r="E155">
            <v>22</v>
          </cell>
          <cell r="F155">
            <v>22</v>
          </cell>
        </row>
        <row r="155">
          <cell r="T155">
            <v>22</v>
          </cell>
          <cell r="U155">
            <v>22</v>
          </cell>
          <cell r="V155">
            <v>440</v>
          </cell>
        </row>
        <row r="155">
          <cell r="X155">
            <v>91</v>
          </cell>
          <cell r="Y155">
            <v>273</v>
          </cell>
          <cell r="Z155" t="e">
            <v>#N/A</v>
          </cell>
          <cell r="AA155">
            <v>0</v>
          </cell>
          <cell r="AB155" t="str">
            <v>郭正军</v>
          </cell>
          <cell r="AC155" t="str">
            <v>郭正军</v>
          </cell>
          <cell r="AD155" t="str">
            <v>郭正军</v>
          </cell>
          <cell r="AE155" t="str">
            <v>郭正军</v>
          </cell>
          <cell r="AF155" t="str">
            <v>郭正军</v>
          </cell>
          <cell r="AG155" t="e">
            <v>#N/A</v>
          </cell>
          <cell r="AH155" t="str">
            <v>在职</v>
          </cell>
          <cell r="AI155" t="str">
            <v>鑫起</v>
          </cell>
        </row>
        <row r="156">
          <cell r="B156" t="str">
            <v>刘志平</v>
          </cell>
          <cell r="C156" t="str">
            <v>发泡A班</v>
          </cell>
          <cell r="D156">
            <v>41253</v>
          </cell>
          <cell r="E156">
            <v>26</v>
          </cell>
          <cell r="F156">
            <v>27</v>
          </cell>
        </row>
        <row r="156">
          <cell r="T156">
            <v>27</v>
          </cell>
          <cell r="U156">
            <v>27</v>
          </cell>
          <cell r="V156">
            <v>540</v>
          </cell>
        </row>
        <row r="156">
          <cell r="X156">
            <v>92</v>
          </cell>
          <cell r="Y156">
            <v>276</v>
          </cell>
          <cell r="Z156" t="e">
            <v>#N/A</v>
          </cell>
          <cell r="AA156">
            <v>0</v>
          </cell>
          <cell r="AB156" t="str">
            <v>刘志平</v>
          </cell>
          <cell r="AC156" t="str">
            <v>刘志平</v>
          </cell>
          <cell r="AD156" t="str">
            <v>刘志平</v>
          </cell>
          <cell r="AE156" t="str">
            <v>刘志平</v>
          </cell>
          <cell r="AF156" t="str">
            <v>刘志平</v>
          </cell>
          <cell r="AG156" t="e">
            <v>#N/A</v>
          </cell>
          <cell r="AH156" t="str">
            <v>在职</v>
          </cell>
          <cell r="AI156" t="str">
            <v>光华荣昌</v>
          </cell>
        </row>
        <row r="157">
          <cell r="B157" t="str">
            <v>高万</v>
          </cell>
        </row>
        <row r="157">
          <cell r="D157">
            <v>45309</v>
          </cell>
          <cell r="E157">
            <v>21</v>
          </cell>
          <cell r="F157">
            <v>21</v>
          </cell>
        </row>
        <row r="157">
          <cell r="K157">
            <v>0</v>
          </cell>
        </row>
        <row r="157">
          <cell r="O157">
            <v>0</v>
          </cell>
          <cell r="P157">
            <v>0</v>
          </cell>
        </row>
        <row r="157">
          <cell r="V157">
            <v>0</v>
          </cell>
          <cell r="W157" t="str">
            <v>残疾人安置</v>
          </cell>
        </row>
        <row r="157">
          <cell r="Z157" t="e">
            <v>#N/A</v>
          </cell>
          <cell r="AA157">
            <v>0</v>
          </cell>
          <cell r="AB157" t="str">
            <v>高万</v>
          </cell>
          <cell r="AC157" t="str">
            <v>高万</v>
          </cell>
          <cell r="AD157" t="str">
            <v>高万</v>
          </cell>
          <cell r="AE157" t="str">
            <v>高万</v>
          </cell>
          <cell r="AF157" t="e">
            <v>#N/A</v>
          </cell>
          <cell r="AG157" t="e">
            <v>#N/A</v>
          </cell>
          <cell r="AH157" t="str">
            <v>在职</v>
          </cell>
          <cell r="AI157" t="str">
            <v>光华荣昌</v>
          </cell>
        </row>
        <row r="158">
          <cell r="H158">
            <v>0</v>
          </cell>
          <cell r="I158">
            <v>0</v>
          </cell>
        </row>
        <row r="158">
          <cell r="AI158">
            <v>0</v>
          </cell>
        </row>
        <row r="159">
          <cell r="B159" t="str">
            <v>考勤人数</v>
          </cell>
          <cell r="C159">
            <v>154</v>
          </cell>
          <cell r="D159" t="str">
            <v>含离职59人</v>
          </cell>
        </row>
        <row r="159">
          <cell r="H159" t="str">
            <v>A线</v>
          </cell>
          <cell r="I159" t="str">
            <v>打杂其他</v>
          </cell>
        </row>
        <row r="159">
          <cell r="AI159">
            <v>0</v>
          </cell>
        </row>
        <row r="160">
          <cell r="B160" t="str">
            <v>工资表人数</v>
          </cell>
          <cell r="C160">
            <v>156</v>
          </cell>
          <cell r="D160" t="str">
            <v>赵平、谭桂平无考勤</v>
          </cell>
        </row>
        <row r="160">
          <cell r="AI160">
            <v>0</v>
          </cell>
        </row>
        <row r="161">
          <cell r="B161" t="str">
            <v>长沙现服</v>
          </cell>
          <cell r="C161">
            <v>1</v>
          </cell>
          <cell r="D161" t="str">
            <v>11月转公司</v>
          </cell>
        </row>
        <row r="161">
          <cell r="AI161">
            <v>0</v>
          </cell>
        </row>
        <row r="162">
          <cell r="B162" t="str">
            <v>在职花名册</v>
          </cell>
          <cell r="C162">
            <v>119</v>
          </cell>
          <cell r="D162" t="str">
            <v>不含35人离职</v>
          </cell>
        </row>
        <row r="162">
          <cell r="G162">
            <v>24</v>
          </cell>
          <cell r="H162">
            <v>14.375</v>
          </cell>
          <cell r="I162">
            <v>6</v>
          </cell>
          <cell r="J162">
            <v>5</v>
          </cell>
          <cell r="K162">
            <v>68.6</v>
          </cell>
          <cell r="L162">
            <v>0</v>
          </cell>
          <cell r="M162">
            <v>1</v>
          </cell>
          <cell r="N162">
            <v>1</v>
          </cell>
          <cell r="O162">
            <v>2</v>
          </cell>
          <cell r="P162">
            <v>76</v>
          </cell>
          <cell r="Q162">
            <v>10</v>
          </cell>
          <cell r="R162">
            <v>57</v>
          </cell>
          <cell r="S162">
            <v>199.8</v>
          </cell>
          <cell r="T162">
            <v>3378</v>
          </cell>
          <cell r="U162">
            <v>2479</v>
          </cell>
          <cell r="V162">
            <v>60368</v>
          </cell>
        </row>
        <row r="162">
          <cell r="AI162">
            <v>0</v>
          </cell>
        </row>
        <row r="163">
          <cell r="B163" t="str">
            <v>不含</v>
          </cell>
          <cell r="C163">
            <v>35</v>
          </cell>
          <cell r="D163" t="str">
            <v>离职</v>
          </cell>
        </row>
        <row r="163">
          <cell r="AI163">
            <v>0</v>
          </cell>
        </row>
        <row r="164">
          <cell r="M164">
            <v>0</v>
          </cell>
          <cell r="N164">
            <v>0</v>
          </cell>
          <cell r="O164" t="str">
            <v>一线</v>
          </cell>
          <cell r="P164">
            <v>69</v>
          </cell>
        </row>
        <row r="164">
          <cell r="AI164">
            <v>0</v>
          </cell>
        </row>
        <row r="165">
          <cell r="B165" t="str">
            <v>社保人数</v>
          </cell>
        </row>
        <row r="165">
          <cell r="D165" t="str">
            <v>李开阳重复</v>
          </cell>
        </row>
        <row r="165">
          <cell r="O165" t="str">
            <v>销售</v>
          </cell>
          <cell r="P165">
            <v>0</v>
          </cell>
        </row>
        <row r="165">
          <cell r="AI165">
            <v>0</v>
          </cell>
        </row>
        <row r="166">
          <cell r="D166" t="str">
            <v>李开阳退休返聘诚展交商业工伤</v>
          </cell>
        </row>
        <row r="166">
          <cell r="O166" t="str">
            <v>研发</v>
          </cell>
          <cell r="P166">
            <v>0</v>
          </cell>
        </row>
        <row r="166">
          <cell r="AI166">
            <v>0</v>
          </cell>
        </row>
        <row r="167">
          <cell r="M167">
            <v>1</v>
          </cell>
          <cell r="N167">
            <v>1</v>
          </cell>
          <cell r="O167" t="str">
            <v>科室</v>
          </cell>
          <cell r="P167">
            <v>7</v>
          </cell>
        </row>
        <row r="167">
          <cell r="AI167">
            <v>0</v>
          </cell>
        </row>
        <row r="168">
          <cell r="M168">
            <v>0</v>
          </cell>
          <cell r="N168">
            <v>0</v>
          </cell>
        </row>
        <row r="168">
          <cell r="P168">
            <v>0</v>
          </cell>
        </row>
        <row r="168">
          <cell r="AI168">
            <v>0</v>
          </cell>
        </row>
        <row r="169">
          <cell r="AI169">
            <v>0</v>
          </cell>
        </row>
        <row r="172">
          <cell r="B172" t="str">
            <v>谭桂平</v>
          </cell>
        </row>
        <row r="172">
          <cell r="D172">
            <v>45811</v>
          </cell>
          <cell r="E172">
            <v>26</v>
          </cell>
          <cell r="F172">
            <v>2</v>
          </cell>
        </row>
        <row r="172">
          <cell r="O172">
            <v>1</v>
          </cell>
        </row>
        <row r="172">
          <cell r="T172">
            <v>2</v>
          </cell>
          <cell r="U172">
            <v>2</v>
          </cell>
          <cell r="V172">
            <v>40</v>
          </cell>
          <cell r="W172" t="str">
            <v>2025/06/16号离职</v>
          </cell>
          <cell r="X172">
            <v>88</v>
          </cell>
          <cell r="Y172">
            <v>264</v>
          </cell>
          <cell r="Z172">
            <v>0</v>
          </cell>
          <cell r="AA172" t="str">
            <v>6.16不服从管理人员安排，于晚上11点无故离开岗位下班，给予旷工一天处理</v>
          </cell>
          <cell r="AB172" t="e">
            <v>#N/A</v>
          </cell>
          <cell r="AC172" t="str">
            <v>谭桂平</v>
          </cell>
          <cell r="AD172" t="str">
            <v>谭桂平</v>
          </cell>
          <cell r="AE172" t="e">
            <v>#N/A</v>
          </cell>
          <cell r="AF172" t="str">
            <v>谭桂平</v>
          </cell>
          <cell r="AG172" t="str">
            <v>谭桂平</v>
          </cell>
          <cell r="AH172">
            <v>45824</v>
          </cell>
          <cell r="AI172" t="str">
            <v>湘潭宏顺</v>
          </cell>
        </row>
      </sheetData>
      <sheetData sheetId="1"/>
      <sheetData sheetId="2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工会运动衫领取表"/>
      <sheetName val="Sheet2"/>
      <sheetName val="离职员工档案"/>
      <sheetName val="总装车间各班组人员名单"/>
      <sheetName val="办理银行卡名单"/>
      <sheetName val="Sheet4"/>
      <sheetName val="在职员工花名册"/>
      <sheetName val="离职员工花名册"/>
      <sheetName val="小时工花名册"/>
      <sheetName val="小时工离职名单"/>
      <sheetName val="7月月报8.8"/>
      <sheetName val="离职"/>
      <sheetName val="海纳川人资月报-2月在职"/>
      <sheetName val="海纳川人资月报-2月离职"/>
      <sheetName val="海纳川劳动合同履行情况季报-离职"/>
      <sheetName val="间接人员统计"/>
      <sheetName val="直接人员统计"/>
      <sheetName val="家属人员"/>
      <sheetName val="实习生"/>
      <sheetName val="实习生-离职"/>
      <sheetName val="支援人员信息"/>
      <sheetName val="7月份鑫起临时工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4">
          <cell r="B4" t="str">
            <v>姓名</v>
          </cell>
          <cell r="C4" t="str">
            <v>工号</v>
          </cell>
          <cell r="D4" t="str">
            <v>直间接人员划分</v>
          </cell>
          <cell r="E4" t="str">
            <v>白领/蓝领</v>
          </cell>
          <cell r="F4" t="str">
            <v>部门</v>
          </cell>
          <cell r="G4" t="str">
            <v>科别</v>
          </cell>
          <cell r="H4" t="str">
            <v>职务</v>
          </cell>
          <cell r="I4" t="str">
            <v>工序</v>
          </cell>
          <cell r="J4" t="str">
            <v>职级</v>
          </cell>
          <cell r="K4" t="str">
            <v>是否关键岗</v>
          </cell>
          <cell r="L4" t="str">
            <v>入职日期</v>
          </cell>
          <cell r="M4" t="str">
            <v>转正日期</v>
          </cell>
          <cell r="N4" t="str">
            <v>参加工作时间</v>
          </cell>
          <cell r="O4" t="str">
            <v>工龄(年）</v>
          </cell>
          <cell r="P4" t="str">
            <v>司龄（年）</v>
          </cell>
          <cell r="Q4" t="str">
            <v>性别</v>
          </cell>
          <cell r="R4" t="str">
            <v>民族</v>
          </cell>
          <cell r="S4" t="str">
            <v>政治面貌</v>
          </cell>
          <cell r="T4" t="str">
            <v>退役军人</v>
          </cell>
          <cell r="U4" t="str">
            <v>婚姻状况</v>
          </cell>
          <cell r="V4" t="str">
            <v>出生日期</v>
          </cell>
          <cell r="W4" t="str">
            <v>年龄</v>
          </cell>
          <cell r="X4" t="str">
            <v>学历</v>
          </cell>
          <cell r="Y4" t="str">
            <v>学士学位</v>
          </cell>
          <cell r="Z4" t="str">
            <v>专业</v>
          </cell>
          <cell r="AA4" t="str">
            <v>毕业院校</v>
          </cell>
          <cell r="AB4" t="str">
            <v>毕业时间</v>
          </cell>
          <cell r="AC4" t="str">
            <v>学历类型</v>
          </cell>
          <cell r="AD4" t="str">
            <v>职称/技能等级</v>
          </cell>
          <cell r="AE4" t="str">
            <v>企业新型学徒制技能提升等级</v>
          </cell>
          <cell r="AF4" t="str">
            <v>身份证号码</v>
          </cell>
          <cell r="AG4" t="str">
            <v>联系方式</v>
          </cell>
          <cell r="AH4" t="str">
            <v>紧急联系人姓名</v>
          </cell>
          <cell r="AI4" t="str">
            <v>紧急联系方式</v>
          </cell>
          <cell r="AJ4" t="str">
            <v>电子邮箱</v>
          </cell>
          <cell r="AK4" t="str">
            <v>QQ或MSN</v>
          </cell>
          <cell r="AL4" t="str">
            <v>户籍地址</v>
          </cell>
          <cell r="AM4" t="str">
            <v>户口性质</v>
          </cell>
          <cell r="AN4" t="str">
            <v>现居住地址</v>
          </cell>
          <cell r="AO4" t="str">
            <v>合同起止日期</v>
          </cell>
          <cell r="AP4" t="str">
            <v>合同到期日期</v>
          </cell>
          <cell r="AQ4" t="str">
            <v>距离合同
到期天数</v>
          </cell>
          <cell r="AR4" t="str">
            <v>30</v>
          </cell>
          <cell r="AS4" t="str">
            <v>续签日期</v>
          </cell>
          <cell r="AT4" t="str">
            <v>合同类型</v>
          </cell>
          <cell r="AU4" t="str">
            <v>社保是否缴纳</v>
          </cell>
          <cell r="AV4" t="str">
            <v>社保卡号</v>
          </cell>
          <cell r="AW4" t="str">
            <v>档案编号</v>
          </cell>
          <cell r="AX4" t="str">
            <v>用工形式</v>
          </cell>
          <cell r="AY4" t="str">
            <v>用人单位</v>
          </cell>
          <cell r="AZ4" t="str">
            <v>招聘单位</v>
          </cell>
          <cell r="BA4" t="str">
            <v>备注</v>
          </cell>
          <cell r="BB4" t="str">
            <v>人事档案梳理结果</v>
          </cell>
        </row>
        <row r="4">
          <cell r="BD4" t="str">
            <v>10.21寄送体检报告名单</v>
          </cell>
        </row>
        <row r="5">
          <cell r="B5" t="str">
            <v>刘东明</v>
          </cell>
        </row>
        <row r="5">
          <cell r="D5" t="str">
            <v>间接</v>
          </cell>
          <cell r="E5" t="str">
            <v>白领</v>
          </cell>
          <cell r="F5" t="str">
            <v>总经办</v>
          </cell>
          <cell r="G5" t="str">
            <v>总经办</v>
          </cell>
          <cell r="H5" t="str">
            <v>总经理</v>
          </cell>
        </row>
        <row r="5">
          <cell r="L5" t="str">
            <v>2024.05.16</v>
          </cell>
        </row>
        <row r="5">
          <cell r="AF5" t="str">
            <v>132526198111090000</v>
          </cell>
        </row>
        <row r="6">
          <cell r="B6" t="str">
            <v>卢中华</v>
          </cell>
          <cell r="C6">
            <v>139</v>
          </cell>
          <cell r="D6" t="str">
            <v>间接</v>
          </cell>
          <cell r="E6" t="str">
            <v>白领</v>
          </cell>
          <cell r="F6" t="str">
            <v>总经办</v>
          </cell>
          <cell r="G6" t="str">
            <v>总经办</v>
          </cell>
          <cell r="H6" t="str">
            <v>运营总监</v>
          </cell>
        </row>
        <row r="6">
          <cell r="J6" t="str">
            <v>总监级</v>
          </cell>
        </row>
        <row r="6">
          <cell r="L6">
            <v>42499</v>
          </cell>
          <cell r="M6">
            <v>42559</v>
          </cell>
          <cell r="N6">
            <v>38169</v>
          </cell>
          <cell r="O6">
            <v>21</v>
          </cell>
          <cell r="P6">
            <v>9</v>
          </cell>
          <cell r="Q6" t="str">
            <v>男</v>
          </cell>
          <cell r="R6" t="str">
            <v>汉</v>
          </cell>
          <cell r="S6" t="str">
            <v>中共预备党员</v>
          </cell>
          <cell r="T6" t="str">
            <v>否</v>
          </cell>
          <cell r="U6" t="str">
            <v>已婚</v>
          </cell>
          <cell r="V6" t="str">
            <v>1983-06-29</v>
          </cell>
          <cell r="W6">
            <v>42</v>
          </cell>
          <cell r="X6" t="str">
            <v>大专</v>
          </cell>
        </row>
        <row r="6">
          <cell r="Z6" t="str">
            <v>机械自动化</v>
          </cell>
          <cell r="AA6" t="str">
            <v>湘潭大学</v>
          </cell>
          <cell r="AB6">
            <v>38163</v>
          </cell>
          <cell r="AC6" t="str">
            <v>全日制</v>
          </cell>
          <cell r="AD6" t="str">
            <v>无</v>
          </cell>
        </row>
        <row r="6">
          <cell r="AF6" t="str">
            <v>430321198306291571</v>
          </cell>
          <cell r="AG6">
            <v>15673302568</v>
          </cell>
          <cell r="AH6" t="str">
            <v>卢新华</v>
          </cell>
          <cell r="AI6">
            <v>13357206967</v>
          </cell>
        </row>
        <row r="6">
          <cell r="AL6" t="str">
            <v>湖南省湘潭县云湖桥镇移山村茶元组277号</v>
          </cell>
          <cell r="AM6" t="str">
            <v>农村</v>
          </cell>
          <cell r="AN6" t="str">
            <v>湖南省湘潭县易俗河镇尚御尊城三期12栋6楼601号</v>
          </cell>
          <cell r="AO6" t="str">
            <v>2016.05.09-2018.05.08
2018.06.30-2021.06.29
2021.06.30-无固定期限</v>
          </cell>
          <cell r="AP6" t="str">
            <v>——</v>
          </cell>
          <cell r="AQ6" t="e">
            <v>#VALUE!</v>
          </cell>
          <cell r="AR6" t="e">
            <v>#VALUE!</v>
          </cell>
          <cell r="AS6">
            <v>44377</v>
          </cell>
          <cell r="AT6" t="str">
            <v>无固定期限</v>
          </cell>
          <cell r="AU6" t="str">
            <v>是</v>
          </cell>
          <cell r="AV6" t="str">
            <v>4302110000679347</v>
          </cell>
          <cell r="AW6" t="str">
            <v>ZZ-DA-0067</v>
          </cell>
          <cell r="AX6" t="str">
            <v>合同工</v>
          </cell>
          <cell r="AY6" t="str">
            <v>光华荣昌</v>
          </cell>
          <cell r="AZ6" t="str">
            <v>光华荣昌</v>
          </cell>
        </row>
        <row r="6">
          <cell r="BG6" t="e">
            <v>#N/A</v>
          </cell>
        </row>
        <row r="7">
          <cell r="B7" t="str">
            <v>曾琼</v>
          </cell>
          <cell r="C7">
            <v>18</v>
          </cell>
          <cell r="D7" t="str">
            <v>间接</v>
          </cell>
          <cell r="E7" t="str">
            <v>白领</v>
          </cell>
          <cell r="F7" t="str">
            <v>综合管理部</v>
          </cell>
          <cell r="G7" t="str">
            <v>综合管理部</v>
          </cell>
          <cell r="H7" t="str">
            <v>行政后勤</v>
          </cell>
        </row>
        <row r="7">
          <cell r="J7" t="str">
            <v>科级</v>
          </cell>
          <cell r="K7" t="str">
            <v>关键岗</v>
          </cell>
          <cell r="L7">
            <v>41940</v>
          </cell>
          <cell r="M7">
            <v>42122</v>
          </cell>
          <cell r="N7">
            <v>41821</v>
          </cell>
          <cell r="O7">
            <v>11</v>
          </cell>
          <cell r="P7">
            <v>10</v>
          </cell>
          <cell r="Q7" t="str">
            <v>女</v>
          </cell>
          <cell r="R7" t="str">
            <v>汉</v>
          </cell>
          <cell r="S7" t="str">
            <v>中共党员</v>
          </cell>
          <cell r="T7" t="str">
            <v>否</v>
          </cell>
          <cell r="U7" t="str">
            <v>已婚</v>
          </cell>
          <cell r="V7" t="str">
            <v>1991-10-09</v>
          </cell>
          <cell r="W7">
            <v>33</v>
          </cell>
          <cell r="X7" t="str">
            <v>本科</v>
          </cell>
          <cell r="Y7" t="str">
            <v>学士</v>
          </cell>
          <cell r="Z7" t="str">
            <v>交通运输(车辆方向）</v>
          </cell>
          <cell r="AA7" t="str">
            <v>中南林业科技大学</v>
          </cell>
          <cell r="AB7">
            <v>41815</v>
          </cell>
          <cell r="AC7" t="str">
            <v>全日制</v>
          </cell>
          <cell r="AD7" t="str">
            <v>无</v>
          </cell>
        </row>
        <row r="7">
          <cell r="AF7" t="str">
            <v>432524199110091427</v>
          </cell>
          <cell r="AG7">
            <v>15573332808</v>
          </cell>
          <cell r="AH7" t="str">
            <v>曾易中</v>
          </cell>
          <cell r="AI7">
            <v>15616364172</v>
          </cell>
          <cell r="AJ7" t="str">
            <v>952962978@qq.com</v>
          </cell>
          <cell r="AK7">
            <v>952962978</v>
          </cell>
          <cell r="AL7" t="str">
            <v>湖南省新化县维山乡官庄村第六村民小组011号</v>
          </cell>
          <cell r="AM7" t="str">
            <v>农村</v>
          </cell>
          <cell r="AN7" t="str">
            <v>湖南省株洲市天元区月塘小区2期4栋302号</v>
          </cell>
          <cell r="AO7" t="str">
            <v>2015.05.01-2017.04.30
2017.05.01-2020.04.30
2020.05.01-无固定期限</v>
          </cell>
          <cell r="AP7" t="str">
            <v>——</v>
          </cell>
          <cell r="AQ7" t="e">
            <v>#VALUE!</v>
          </cell>
          <cell r="AR7" t="e">
            <v>#VALUE!</v>
          </cell>
          <cell r="AS7">
            <v>43952</v>
          </cell>
          <cell r="AT7" t="str">
            <v>无固定期限</v>
          </cell>
          <cell r="AU7" t="str">
            <v>是</v>
          </cell>
          <cell r="AV7" t="str">
            <v>4302110000667407</v>
          </cell>
          <cell r="AW7" t="str">
            <v>ZZ-DA-0014</v>
          </cell>
          <cell r="AX7" t="str">
            <v>合同工</v>
          </cell>
          <cell r="AY7" t="str">
            <v>光华荣昌</v>
          </cell>
          <cell r="AZ7" t="str">
            <v>光华荣昌</v>
          </cell>
        </row>
        <row r="7">
          <cell r="BC7" t="str">
            <v>缺入职体检</v>
          </cell>
        </row>
        <row r="7">
          <cell r="BG7" t="e">
            <v>#N/A</v>
          </cell>
        </row>
        <row r="8">
          <cell r="B8" t="str">
            <v>陈子豪</v>
          </cell>
          <cell r="C8">
            <v>1212</v>
          </cell>
          <cell r="D8" t="str">
            <v>间接</v>
          </cell>
          <cell r="E8" t="str">
            <v>白领</v>
          </cell>
          <cell r="F8" t="str">
            <v>综合管理部</v>
          </cell>
          <cell r="G8" t="str">
            <v>综合管理部</v>
          </cell>
          <cell r="H8" t="str">
            <v>人力资源专员</v>
          </cell>
        </row>
        <row r="8">
          <cell r="L8">
            <v>44970</v>
          </cell>
          <cell r="M8">
            <v>45029</v>
          </cell>
          <cell r="N8">
            <v>42339</v>
          </cell>
          <cell r="O8">
            <v>9</v>
          </cell>
          <cell r="P8">
            <v>2</v>
          </cell>
          <cell r="Q8" t="str">
            <v>男</v>
          </cell>
          <cell r="R8" t="str">
            <v>汉</v>
          </cell>
          <cell r="S8" t="str">
            <v>群众</v>
          </cell>
          <cell r="T8" t="str">
            <v>否</v>
          </cell>
          <cell r="U8" t="str">
            <v>未婚</v>
          </cell>
          <cell r="V8" t="str">
            <v>1995-01-21</v>
          </cell>
          <cell r="W8">
            <v>30</v>
          </cell>
          <cell r="X8" t="str">
            <v>大专</v>
          </cell>
        </row>
        <row r="8">
          <cell r="Z8" t="str">
            <v>会计电算化</v>
          </cell>
          <cell r="AA8" t="str">
            <v>长沙航空职业技术学院</v>
          </cell>
          <cell r="AB8">
            <v>42185</v>
          </cell>
          <cell r="AC8" t="str">
            <v>全日制</v>
          </cell>
        </row>
        <row r="8">
          <cell r="AF8" t="str">
            <v>430224199501210034</v>
          </cell>
          <cell r="AG8">
            <v>15096399551</v>
          </cell>
          <cell r="AH8" t="str">
            <v>李岚</v>
          </cell>
          <cell r="AI8">
            <v>13974112190</v>
          </cell>
        </row>
        <row r="8">
          <cell r="AL8" t="str">
            <v>湖南省茶陵县云阳街道米水街九组</v>
          </cell>
          <cell r="AM8" t="str">
            <v>城镇</v>
          </cell>
          <cell r="AN8" t="str">
            <v>湖南省株洲市天元区恒大华府22栋903号</v>
          </cell>
          <cell r="AO8" t="str">
            <v>2023.02.13-2026.02.12</v>
          </cell>
          <cell r="AP8">
            <v>46065</v>
          </cell>
        </row>
        <row r="8">
          <cell r="AT8" t="str">
            <v>有固定期限</v>
          </cell>
          <cell r="AU8" t="str">
            <v>是</v>
          </cell>
        </row>
        <row r="8">
          <cell r="AW8" t="str">
            <v>ZZ-DA-0252</v>
          </cell>
          <cell r="AX8" t="str">
            <v>合同工</v>
          </cell>
          <cell r="AY8" t="str">
            <v>光华荣昌</v>
          </cell>
          <cell r="AZ8" t="str">
            <v>光华荣昌</v>
          </cell>
        </row>
        <row r="9">
          <cell r="B9" t="str">
            <v>黄清梅</v>
          </cell>
          <cell r="C9">
            <v>21</v>
          </cell>
          <cell r="D9" t="str">
            <v>间接</v>
          </cell>
          <cell r="E9" t="str">
            <v>蓝领</v>
          </cell>
          <cell r="F9" t="str">
            <v>综合管理部</v>
          </cell>
          <cell r="G9" t="str">
            <v>综合管理部</v>
          </cell>
          <cell r="H9" t="str">
            <v>保洁员</v>
          </cell>
        </row>
        <row r="9">
          <cell r="L9">
            <v>41197</v>
          </cell>
          <cell r="M9">
            <v>41227</v>
          </cell>
          <cell r="N9">
            <v>30682</v>
          </cell>
          <cell r="O9">
            <v>41</v>
          </cell>
          <cell r="P9">
            <v>12</v>
          </cell>
          <cell r="Q9" t="str">
            <v>女</v>
          </cell>
          <cell r="R9" t="str">
            <v>汉</v>
          </cell>
          <cell r="S9" t="str">
            <v>群众</v>
          </cell>
          <cell r="T9" t="str">
            <v>否</v>
          </cell>
          <cell r="U9" t="str">
            <v>已婚</v>
          </cell>
          <cell r="V9" t="str">
            <v>1967-12-02</v>
          </cell>
          <cell r="W9">
            <v>57</v>
          </cell>
          <cell r="X9" t="str">
            <v>初中</v>
          </cell>
        </row>
        <row r="9">
          <cell r="AD9" t="str">
            <v>无</v>
          </cell>
        </row>
        <row r="9">
          <cell r="AF9" t="str">
            <v>430221196712026824</v>
          </cell>
          <cell r="AG9">
            <v>18273359612</v>
          </cell>
          <cell r="AH9" t="str">
            <v>陈建国</v>
          </cell>
          <cell r="AI9">
            <v>13874166657</v>
          </cell>
        </row>
        <row r="9">
          <cell r="AL9" t="str">
            <v>湖南省株洲市天元区马家河镇月塘社区月塘08号</v>
          </cell>
          <cell r="AM9" t="str">
            <v>农村</v>
          </cell>
          <cell r="AN9" t="str">
            <v>湖南省株洲市天元区马家河目圹村目圹组</v>
          </cell>
          <cell r="AO9" t="str">
            <v>2020.04.07-2021.04.06
2021.04.07-2022.04.06  2022.04.07-2025.04.06</v>
          </cell>
          <cell r="AP9">
            <v>45753</v>
          </cell>
          <cell r="AQ9">
            <v>-128</v>
          </cell>
          <cell r="AR9">
            <v>0</v>
          </cell>
        </row>
        <row r="9">
          <cell r="AT9" t="str">
            <v>临时返聘</v>
          </cell>
          <cell r="AU9" t="str">
            <v>否</v>
          </cell>
        </row>
        <row r="9">
          <cell r="AX9" t="str">
            <v>劳务工</v>
          </cell>
          <cell r="AY9" t="str">
            <v>湖南鑫起</v>
          </cell>
          <cell r="AZ9" t="str">
            <v>光华荣昌</v>
          </cell>
        </row>
        <row r="9">
          <cell r="BG9" t="e">
            <v>#N/A</v>
          </cell>
        </row>
        <row r="10">
          <cell r="B10" t="str">
            <v>李开阳</v>
          </cell>
          <cell r="C10">
            <v>11</v>
          </cell>
          <cell r="D10" t="str">
            <v>间接</v>
          </cell>
          <cell r="E10" t="str">
            <v>白领</v>
          </cell>
          <cell r="F10" t="str">
            <v>财务管理部</v>
          </cell>
          <cell r="G10" t="str">
            <v>财务管理部</v>
          </cell>
          <cell r="H10" t="str">
            <v>部长</v>
          </cell>
        </row>
        <row r="10">
          <cell r="J10" t="str">
            <v>部级</v>
          </cell>
          <cell r="K10" t="str">
            <v>关键岗</v>
          </cell>
          <cell r="L10">
            <v>41131</v>
          </cell>
          <cell r="M10">
            <v>38595</v>
          </cell>
          <cell r="N10">
            <v>31229</v>
          </cell>
          <cell r="O10">
            <v>40</v>
          </cell>
          <cell r="P10">
            <v>13</v>
          </cell>
          <cell r="Q10" t="str">
            <v>男</v>
          </cell>
          <cell r="R10" t="str">
            <v>汉</v>
          </cell>
          <cell r="S10" t="str">
            <v>群众</v>
          </cell>
          <cell r="T10" t="str">
            <v>否</v>
          </cell>
          <cell r="U10" t="str">
            <v>已婚</v>
          </cell>
          <cell r="V10" t="str">
            <v>1964-07-20</v>
          </cell>
          <cell r="W10">
            <v>61</v>
          </cell>
          <cell r="X10" t="str">
            <v>大专</v>
          </cell>
        </row>
        <row r="10">
          <cell r="Z10" t="str">
            <v>会计</v>
          </cell>
          <cell r="AA10" t="str">
            <v>湖北省经济管理干部学院</v>
          </cell>
        </row>
        <row r="10">
          <cell r="AD10" t="str">
            <v>无</v>
          </cell>
        </row>
        <row r="10">
          <cell r="AF10" t="str">
            <v>422426196407203858</v>
          </cell>
          <cell r="AG10">
            <v>18673399359</v>
          </cell>
          <cell r="AH10" t="str">
            <v>黎珍秀</v>
          </cell>
          <cell r="AI10">
            <v>18672559031</v>
          </cell>
        </row>
        <row r="10">
          <cell r="AL10" t="str">
            <v>湖北省洪湖市新堤街道玉沙路30号-28</v>
          </cell>
          <cell r="AM10" t="str">
            <v>城镇</v>
          </cell>
          <cell r="AN10" t="str">
            <v>湖南省株洲市天元区月塘小区二期9栋305号</v>
          </cell>
          <cell r="AO10" t="str">
            <v>2012.08.10-2014.08.09
2014.08.10-2018.08.09
2018.08.09-无固定期限</v>
          </cell>
          <cell r="AP10" t="str">
            <v>——</v>
          </cell>
          <cell r="AQ10" t="e">
            <v>#VALUE!</v>
          </cell>
          <cell r="AR10" t="e">
            <v>#VALUE!</v>
          </cell>
          <cell r="AS10">
            <v>43321</v>
          </cell>
          <cell r="AT10" t="str">
            <v>无固定期限</v>
          </cell>
          <cell r="AU10" t="str">
            <v>是</v>
          </cell>
          <cell r="AV10" t="str">
            <v>4302110000710323</v>
          </cell>
          <cell r="AW10" t="str">
            <v>ZZ-DA-0007</v>
          </cell>
          <cell r="AX10" t="str">
            <v>合同工</v>
          </cell>
          <cell r="AY10" t="str">
            <v>光华荣昌</v>
          </cell>
          <cell r="AZ10" t="str">
            <v>光华荣昌</v>
          </cell>
        </row>
        <row r="10">
          <cell r="BB10" t="str">
            <v>缺人事档案（纸质登记表）、员工档案目录及学历证明</v>
          </cell>
          <cell r="BC10" t="str">
            <v>缺入职体检</v>
          </cell>
        </row>
        <row r="10">
          <cell r="BG10" t="e">
            <v>#N/A</v>
          </cell>
        </row>
        <row r="11">
          <cell r="B11" t="str">
            <v>刘心</v>
          </cell>
          <cell r="C11">
            <v>13</v>
          </cell>
          <cell r="D11" t="str">
            <v>间接</v>
          </cell>
          <cell r="E11" t="str">
            <v>白领</v>
          </cell>
          <cell r="F11" t="str">
            <v>财务管理部</v>
          </cell>
          <cell r="G11" t="str">
            <v>财务管理部</v>
          </cell>
          <cell r="H11" t="str">
            <v>总账税务会计</v>
          </cell>
        </row>
        <row r="11">
          <cell r="K11" t="str">
            <v>关键岗</v>
          </cell>
          <cell r="L11">
            <v>41730</v>
          </cell>
          <cell r="M11">
            <v>41821</v>
          </cell>
          <cell r="N11">
            <v>39630</v>
          </cell>
          <cell r="O11">
            <v>17</v>
          </cell>
          <cell r="P11">
            <v>11</v>
          </cell>
          <cell r="Q11" t="str">
            <v>女</v>
          </cell>
          <cell r="R11" t="str">
            <v>汉</v>
          </cell>
          <cell r="S11" t="str">
            <v>群众</v>
          </cell>
          <cell r="T11" t="str">
            <v>否</v>
          </cell>
          <cell r="U11" t="str">
            <v>已婚</v>
          </cell>
          <cell r="V11" t="str">
            <v>1985-10-20</v>
          </cell>
          <cell r="W11">
            <v>39</v>
          </cell>
          <cell r="X11" t="str">
            <v>本科</v>
          </cell>
          <cell r="Y11" t="str">
            <v>学士</v>
          </cell>
          <cell r="Z11" t="str">
            <v>会计学</v>
          </cell>
          <cell r="AA11" t="str">
            <v>南华大学</v>
          </cell>
          <cell r="AB11">
            <v>39629</v>
          </cell>
          <cell r="AC11" t="str">
            <v>全日制</v>
          </cell>
          <cell r="AD11" t="str">
            <v>中级会计</v>
          </cell>
        </row>
        <row r="11">
          <cell r="AF11" t="str">
            <v>430702198510205223</v>
          </cell>
          <cell r="AG11">
            <v>15573332337</v>
          </cell>
          <cell r="AH11" t="str">
            <v>易利平</v>
          </cell>
          <cell r="AI11">
            <v>18173317128</v>
          </cell>
          <cell r="AJ11" t="str">
            <v>shineblue-esther@163.com</v>
          </cell>
          <cell r="AK11">
            <v>258279008</v>
          </cell>
          <cell r="AL11" t="str">
            <v>湖南省株洲市天元区尚格天香国舍21栋402号</v>
          </cell>
          <cell r="AM11" t="str">
            <v>城镇</v>
          </cell>
          <cell r="AN11" t="str">
            <v>湖南省株洲市天元区尚格名城天香国舍21栋402号</v>
          </cell>
          <cell r="AO11" t="str">
            <v>2015.02.05-2017.02.04
2017.02.05-2020.02.04
2020.02.05-无固定期限</v>
          </cell>
          <cell r="AP11" t="str">
            <v>——</v>
          </cell>
          <cell r="AQ11" t="e">
            <v>#VALUE!</v>
          </cell>
          <cell r="AR11" t="e">
            <v>#VALUE!</v>
          </cell>
          <cell r="AS11">
            <v>43866</v>
          </cell>
          <cell r="AT11" t="str">
            <v>无固定期限</v>
          </cell>
          <cell r="AU11" t="str">
            <v>是</v>
          </cell>
          <cell r="AV11" t="str">
            <v>4302110000666488</v>
          </cell>
          <cell r="AW11" t="str">
            <v>ZZ-DA-0009</v>
          </cell>
          <cell r="AX11" t="str">
            <v>合同工</v>
          </cell>
          <cell r="AY11" t="str">
            <v>光华荣昌</v>
          </cell>
          <cell r="AZ11" t="str">
            <v>光华荣昌</v>
          </cell>
          <cell r="BA11" t="str">
            <v>中级工</v>
          </cell>
        </row>
        <row r="11">
          <cell r="BG11" t="e">
            <v>#N/A</v>
          </cell>
        </row>
        <row r="12">
          <cell r="B12" t="str">
            <v>易兰</v>
          </cell>
          <cell r="C12">
            <v>548</v>
          </cell>
          <cell r="D12" t="str">
            <v>间接</v>
          </cell>
          <cell r="E12" t="str">
            <v>白领</v>
          </cell>
          <cell r="F12" t="str">
            <v>财务管理部</v>
          </cell>
          <cell r="G12" t="str">
            <v>财务管理部</v>
          </cell>
          <cell r="H12" t="str">
            <v>资金专员</v>
          </cell>
        </row>
        <row r="12">
          <cell r="J12" t="str">
            <v>主管</v>
          </cell>
          <cell r="K12" t="str">
            <v>关键岗</v>
          </cell>
          <cell r="L12">
            <v>42900</v>
          </cell>
          <cell r="M12">
            <v>42971</v>
          </cell>
          <cell r="N12">
            <v>37803</v>
          </cell>
          <cell r="O12">
            <v>22</v>
          </cell>
          <cell r="P12">
            <v>8</v>
          </cell>
          <cell r="Q12" t="str">
            <v>女</v>
          </cell>
          <cell r="R12" t="str">
            <v>汉</v>
          </cell>
          <cell r="S12" t="str">
            <v>群众</v>
          </cell>
          <cell r="T12" t="str">
            <v>否</v>
          </cell>
          <cell r="U12" t="str">
            <v>已婚</v>
          </cell>
          <cell r="V12" t="str">
            <v>1983-04-10</v>
          </cell>
          <cell r="W12">
            <v>42</v>
          </cell>
          <cell r="X12" t="str">
            <v>大专</v>
          </cell>
        </row>
        <row r="12">
          <cell r="Z12" t="str">
            <v>电子商务</v>
          </cell>
          <cell r="AA12" t="str">
            <v>湖南省株洲市职工大学</v>
          </cell>
          <cell r="AB12">
            <v>38533</v>
          </cell>
          <cell r="AC12" t="str">
            <v>成考</v>
          </cell>
          <cell r="AD12" t="str">
            <v>无</v>
          </cell>
        </row>
        <row r="12">
          <cell r="AF12" t="str">
            <v>430203198304104025</v>
          </cell>
          <cell r="AG12">
            <v>13787834966</v>
          </cell>
          <cell r="AH12" t="str">
            <v>张志</v>
          </cell>
          <cell r="AI12">
            <v>13975318246</v>
          </cell>
          <cell r="AJ12" t="str">
            <v>772587061@qq.com</v>
          </cell>
          <cell r="AK12">
            <v>772587061</v>
          </cell>
          <cell r="AL12" t="str">
            <v>湖南省株洲市石峰区井龙街道办事处郭家塘村雷家冲组41号</v>
          </cell>
          <cell r="AM12" t="str">
            <v>城镇</v>
          </cell>
          <cell r="AN12" t="str">
            <v>湖南省株洲石峰区湘天桥花果山私房</v>
          </cell>
          <cell r="AO12" t="str">
            <v>2017.06.14-2020.06.13
2020.06.14-2023.06.13  2023.06.14-2026.06.13</v>
          </cell>
          <cell r="AP12">
            <v>46186</v>
          </cell>
          <cell r="AQ12">
            <v>305</v>
          </cell>
          <cell r="AR12">
            <v>1</v>
          </cell>
          <cell r="AS12">
            <v>43996</v>
          </cell>
          <cell r="AT12" t="str">
            <v>有固定期限</v>
          </cell>
          <cell r="AU12" t="str">
            <v>是</v>
          </cell>
          <cell r="AV12" t="str">
            <v>4302110000683718</v>
          </cell>
          <cell r="AW12" t="str">
            <v>ZZ-DA-0213</v>
          </cell>
          <cell r="AX12" t="str">
            <v>合同工</v>
          </cell>
          <cell r="AY12" t="str">
            <v>光华荣昌</v>
          </cell>
          <cell r="AZ12" t="str">
            <v>光华荣昌</v>
          </cell>
        </row>
        <row r="12">
          <cell r="BG12" t="e">
            <v>#N/A</v>
          </cell>
        </row>
        <row r="13">
          <cell r="B13" t="str">
            <v>肖玲</v>
          </cell>
          <cell r="C13">
            <v>866</v>
          </cell>
          <cell r="D13" t="str">
            <v>间接</v>
          </cell>
          <cell r="E13" t="str">
            <v>白领</v>
          </cell>
          <cell r="F13" t="str">
            <v>市场营销部</v>
          </cell>
        </row>
        <row r="13">
          <cell r="H13" t="str">
            <v>销售统计</v>
          </cell>
        </row>
        <row r="13">
          <cell r="K13" t="str">
            <v>关键岗</v>
          </cell>
          <cell r="L13">
            <v>43698</v>
          </cell>
          <cell r="M13">
            <v>43758</v>
          </cell>
          <cell r="N13">
            <v>41426</v>
          </cell>
          <cell r="O13">
            <v>12</v>
          </cell>
          <cell r="P13">
            <v>5</v>
          </cell>
          <cell r="Q13" t="str">
            <v>女</v>
          </cell>
          <cell r="R13" t="str">
            <v>汉</v>
          </cell>
          <cell r="S13" t="str">
            <v>群众</v>
          </cell>
          <cell r="T13" t="str">
            <v>否</v>
          </cell>
          <cell r="U13" t="str">
            <v>已婚</v>
          </cell>
          <cell r="V13" t="str">
            <v>1991-08-06</v>
          </cell>
          <cell r="W13">
            <v>34</v>
          </cell>
          <cell r="X13" t="str">
            <v>本科</v>
          </cell>
          <cell r="Y13" t="str">
            <v>学士</v>
          </cell>
          <cell r="Z13" t="str">
            <v>材料成型及控制工程</v>
          </cell>
          <cell r="AA13" t="str">
            <v>湖南工学院</v>
          </cell>
          <cell r="AB13">
            <v>41453</v>
          </cell>
          <cell r="AC13" t="str">
            <v>全日制</v>
          </cell>
          <cell r="AD13" t="str">
            <v>三级/高级技能</v>
          </cell>
        </row>
        <row r="13">
          <cell r="AF13" t="str">
            <v>431123199108060024</v>
          </cell>
          <cell r="AG13">
            <v>18273299614</v>
          </cell>
          <cell r="AH13" t="str">
            <v>罗国彪</v>
          </cell>
          <cell r="AI13">
            <v>18873317967</v>
          </cell>
          <cell r="AJ13" t="str">
            <v>249479982@qq.com</v>
          </cell>
          <cell r="AK13">
            <v>249479982</v>
          </cell>
          <cell r="AL13" t="str">
            <v>湖南省双牌县泷泊镇迎宾路7号</v>
          </cell>
          <cell r="AM13" t="str">
            <v>城镇</v>
          </cell>
          <cell r="AN13" t="str">
            <v>湖南省株洲市天元区美的城6栋1403号</v>
          </cell>
          <cell r="AO13" t="str">
            <v>2019.08.21-2022.08.20
2022.08.21-2025.08.20</v>
          </cell>
          <cell r="AP13">
            <v>45889</v>
          </cell>
          <cell r="AQ13">
            <v>8</v>
          </cell>
          <cell r="AR13">
            <v>1</v>
          </cell>
          <cell r="AS13">
            <v>45890</v>
          </cell>
          <cell r="AT13" t="str">
            <v>有固定期限</v>
          </cell>
          <cell r="AU13" t="str">
            <v>是</v>
          </cell>
          <cell r="AV13" t="str">
            <v>4302110000740577</v>
          </cell>
          <cell r="AW13" t="str">
            <v>ZZ-DA-0228</v>
          </cell>
          <cell r="AX13" t="str">
            <v>合同工</v>
          </cell>
          <cell r="AY13" t="str">
            <v>光华荣昌</v>
          </cell>
          <cell r="AZ13" t="str">
            <v>光华荣昌</v>
          </cell>
          <cell r="BA13" t="str">
            <v>高级工</v>
          </cell>
        </row>
        <row r="13">
          <cell r="BG13" t="e">
            <v>#N/A</v>
          </cell>
        </row>
        <row r="14">
          <cell r="B14" t="str">
            <v>伍赤诚</v>
          </cell>
          <cell r="C14">
            <v>927</v>
          </cell>
          <cell r="D14" t="str">
            <v>间接</v>
          </cell>
          <cell r="E14" t="str">
            <v>白领</v>
          </cell>
          <cell r="F14" t="str">
            <v>技术质量部</v>
          </cell>
          <cell r="G14" t="str">
            <v>质量管理</v>
          </cell>
          <cell r="H14" t="str">
            <v>质量工程师</v>
          </cell>
        </row>
        <row r="14">
          <cell r="K14" t="str">
            <v>关键岗</v>
          </cell>
          <cell r="L14">
            <v>43789</v>
          </cell>
          <cell r="M14">
            <v>43849</v>
          </cell>
          <cell r="N14">
            <v>43617</v>
          </cell>
          <cell r="O14">
            <v>6</v>
          </cell>
          <cell r="P14">
            <v>5</v>
          </cell>
          <cell r="Q14" t="str">
            <v>男</v>
          </cell>
          <cell r="R14" t="str">
            <v>汉</v>
          </cell>
          <cell r="S14" t="str">
            <v>群众</v>
          </cell>
          <cell r="T14" t="str">
            <v>否</v>
          </cell>
          <cell r="U14" t="str">
            <v>未婚</v>
          </cell>
          <cell r="V14" t="str">
            <v>1998-04-19</v>
          </cell>
          <cell r="W14">
            <v>27</v>
          </cell>
          <cell r="X14" t="str">
            <v>大专</v>
          </cell>
        </row>
        <row r="14">
          <cell r="Z14" t="str">
            <v>无人机技术</v>
          </cell>
          <cell r="AA14" t="str">
            <v>湖南国防科技职业技术学院</v>
          </cell>
          <cell r="AB14">
            <v>43646</v>
          </cell>
          <cell r="AC14" t="str">
            <v>全日制</v>
          </cell>
          <cell r="AD14" t="str">
            <v>四级/中级技能</v>
          </cell>
        </row>
        <row r="14">
          <cell r="AF14" t="str">
            <v>430321199804192212</v>
          </cell>
          <cell r="AG14">
            <v>15080791820</v>
          </cell>
          <cell r="AH14" t="str">
            <v>郭婷 </v>
          </cell>
          <cell r="AI14">
            <v>17373254998</v>
          </cell>
        </row>
        <row r="14">
          <cell r="AL14" t="str">
            <v>湖南省湘潭县云湖桥镇移山村凉山组231号</v>
          </cell>
          <cell r="AM14" t="str">
            <v>城镇</v>
          </cell>
          <cell r="AN14" t="str">
            <v>湖南省株洲市天元区栗雨街道办事处景园社区月塘二期11栋205号</v>
          </cell>
          <cell r="AO14" t="str">
            <v>2019.11.20-2022.11.19
2022.11.20-2025.11.19</v>
          </cell>
          <cell r="AP14">
            <v>45980</v>
          </cell>
          <cell r="AQ14">
            <v>99</v>
          </cell>
          <cell r="AR14">
            <v>1</v>
          </cell>
          <cell r="AS14">
            <v>45981</v>
          </cell>
          <cell r="AT14" t="str">
            <v>有固定期限</v>
          </cell>
          <cell r="AU14" t="str">
            <v>是</v>
          </cell>
          <cell r="AV14" t="str">
            <v>4302110000746428</v>
          </cell>
          <cell r="AW14" t="str">
            <v>ZZ-DA-0230</v>
          </cell>
          <cell r="AX14" t="str">
            <v>合同工</v>
          </cell>
          <cell r="AY14" t="str">
            <v>光华荣昌</v>
          </cell>
          <cell r="AZ14" t="str">
            <v>光华荣昌</v>
          </cell>
        </row>
        <row r="14">
          <cell r="BG14" t="e">
            <v>#N/A</v>
          </cell>
        </row>
        <row r="15">
          <cell r="B15" t="str">
            <v>贺王瑜</v>
          </cell>
          <cell r="C15">
            <v>64</v>
          </cell>
          <cell r="D15" t="str">
            <v>间接</v>
          </cell>
          <cell r="E15" t="str">
            <v>蓝领</v>
          </cell>
          <cell r="F15" t="str">
            <v>技术质量部</v>
          </cell>
          <cell r="G15" t="str">
            <v>质量管理</v>
          </cell>
          <cell r="H15" t="str">
            <v>总装检验员</v>
          </cell>
        </row>
        <row r="15">
          <cell r="K15" t="str">
            <v>关键岗</v>
          </cell>
          <cell r="L15">
            <v>41573</v>
          </cell>
          <cell r="M15">
            <v>41581</v>
          </cell>
          <cell r="N15">
            <v>32356</v>
          </cell>
          <cell r="O15">
            <v>37</v>
          </cell>
          <cell r="P15">
            <v>11</v>
          </cell>
          <cell r="Q15" t="str">
            <v>男</v>
          </cell>
          <cell r="R15" t="str">
            <v>汉</v>
          </cell>
          <cell r="S15" t="str">
            <v>群众</v>
          </cell>
          <cell r="T15" t="str">
            <v>否</v>
          </cell>
          <cell r="U15" t="str">
            <v>已婚</v>
          </cell>
          <cell r="V15" t="str">
            <v>1972-07-18</v>
          </cell>
          <cell r="W15">
            <v>53</v>
          </cell>
          <cell r="X15" t="str">
            <v>初中</v>
          </cell>
        </row>
        <row r="15">
          <cell r="AD15" t="str">
            <v>无</v>
          </cell>
          <cell r="AE15" t="str">
            <v>钳工中级</v>
          </cell>
          <cell r="AF15" t="str">
            <v>430203197207186036</v>
          </cell>
          <cell r="AG15" t="str">
            <v>18274205198</v>
          </cell>
          <cell r="AH15" t="str">
            <v>张慧敏</v>
          </cell>
          <cell r="AI15">
            <v>13973308783</v>
          </cell>
        </row>
        <row r="15">
          <cell r="AL15" t="str">
            <v>湖南省株洲市石峰区花果山村31栋304号</v>
          </cell>
          <cell r="AM15" t="str">
            <v>城镇</v>
          </cell>
          <cell r="AN15" t="str">
            <v>湖南省株洲市石峰区花果山村31栋304号</v>
          </cell>
          <cell r="AO15" t="str">
            <v>2016.1.4-2018.1.3
2018.01.04-2021.01.03
2021.01.04-无固定期限</v>
          </cell>
          <cell r="AP15" t="str">
            <v>——</v>
          </cell>
          <cell r="AQ15" t="e">
            <v>#VALUE!</v>
          </cell>
          <cell r="AR15" t="e">
            <v>#VALUE!</v>
          </cell>
          <cell r="AS15">
            <v>44200</v>
          </cell>
          <cell r="AT15" t="str">
            <v>无固定期限</v>
          </cell>
          <cell r="AU15" t="str">
            <v>是</v>
          </cell>
          <cell r="AV15" t="str">
            <v>4302110000678022</v>
          </cell>
          <cell r="AW15" t="str">
            <v>ZZ-DA-0026</v>
          </cell>
          <cell r="AX15" t="str">
            <v>合同工</v>
          </cell>
          <cell r="AY15" t="str">
            <v>光华荣昌</v>
          </cell>
          <cell r="AZ15" t="str">
            <v>光华荣昌</v>
          </cell>
        </row>
        <row r="15">
          <cell r="BC15" t="str">
            <v>缺入职体检</v>
          </cell>
        </row>
        <row r="15">
          <cell r="BG15" t="e">
            <v>#N/A</v>
          </cell>
        </row>
        <row r="16">
          <cell r="B16" t="str">
            <v>彭健</v>
          </cell>
          <cell r="C16">
            <v>301</v>
          </cell>
          <cell r="D16" t="str">
            <v>间接</v>
          </cell>
          <cell r="E16" t="str">
            <v>蓝领</v>
          </cell>
          <cell r="F16" t="str">
            <v>技术质量部</v>
          </cell>
          <cell r="G16" t="str">
            <v>质量管理</v>
          </cell>
          <cell r="H16" t="str">
            <v>发泡检验员</v>
          </cell>
        </row>
        <row r="16">
          <cell r="L16">
            <v>41701</v>
          </cell>
          <cell r="M16">
            <v>41732</v>
          </cell>
          <cell r="N16">
            <v>38899</v>
          </cell>
          <cell r="O16">
            <v>19</v>
          </cell>
          <cell r="P16">
            <v>11</v>
          </cell>
          <cell r="Q16" t="str">
            <v>男</v>
          </cell>
          <cell r="R16" t="str">
            <v>汉</v>
          </cell>
          <cell r="S16" t="str">
            <v>群众</v>
          </cell>
          <cell r="T16" t="str">
            <v>否</v>
          </cell>
          <cell r="U16" t="str">
            <v>已婚</v>
          </cell>
          <cell r="V16" t="str">
            <v>1987-12-01</v>
          </cell>
          <cell r="W16">
            <v>37</v>
          </cell>
          <cell r="X16" t="str">
            <v>中专</v>
          </cell>
        </row>
        <row r="16">
          <cell r="Z16" t="str">
            <v>电子</v>
          </cell>
          <cell r="AA16" t="str">
            <v>株洲市中等职业学校</v>
          </cell>
        </row>
        <row r="16">
          <cell r="AD16" t="str">
            <v>无</v>
          </cell>
          <cell r="AE16" t="str">
            <v>钳工中级</v>
          </cell>
          <cell r="AF16" t="str">
            <v>430281198712019195</v>
          </cell>
          <cell r="AG16">
            <v>15675387258</v>
          </cell>
          <cell r="AH16" t="str">
            <v>姜芝 </v>
          </cell>
          <cell r="AI16">
            <v>15074103558</v>
          </cell>
        </row>
        <row r="16">
          <cell r="AL16" t="str">
            <v>湖南省醴陵市国瓷街道办事处华塘村楼上组160号</v>
          </cell>
          <cell r="AM16" t="str">
            <v>农村</v>
          </cell>
          <cell r="AN16" t="str">
            <v>湖南省株洲市天元区月塘小区2期13栋504室</v>
          </cell>
          <cell r="AO16" t="str">
            <v>2016.6.1-2018.5.31
2018.06.01-2021.05.31
2021.05.01-无固定期限</v>
          </cell>
          <cell r="AP16" t="str">
            <v>——</v>
          </cell>
          <cell r="AQ16" t="e">
            <v>#VALUE!</v>
          </cell>
          <cell r="AR16" t="e">
            <v>#VALUE!</v>
          </cell>
          <cell r="AS16">
            <v>44348</v>
          </cell>
          <cell r="AT16" t="str">
            <v>无固定期限</v>
          </cell>
          <cell r="AU16" t="str">
            <v>是</v>
          </cell>
          <cell r="AV16" t="str">
            <v>4302110000679346</v>
          </cell>
          <cell r="AW16" t="str">
            <v>ZZ-DA-0178</v>
          </cell>
          <cell r="AX16" t="str">
            <v>合同工</v>
          </cell>
          <cell r="AY16" t="str">
            <v>光华荣昌</v>
          </cell>
          <cell r="AZ16" t="str">
            <v>光华荣昌</v>
          </cell>
        </row>
        <row r="16">
          <cell r="BC16" t="str">
            <v>缺入职体检（劳务工转入）、学历证（找不到）</v>
          </cell>
        </row>
        <row r="16">
          <cell r="BG16" t="e">
            <v>#N/A</v>
          </cell>
        </row>
        <row r="17">
          <cell r="B17" t="str">
            <v>李需</v>
          </cell>
          <cell r="C17">
            <v>24102501</v>
          </cell>
          <cell r="D17" t="str">
            <v>间接</v>
          </cell>
          <cell r="E17" t="str">
            <v>蓝领</v>
          </cell>
          <cell r="F17" t="str">
            <v>技术质量部</v>
          </cell>
          <cell r="G17" t="str">
            <v>质量管理</v>
          </cell>
          <cell r="H17" t="str">
            <v>发泡检验员</v>
          </cell>
        </row>
        <row r="17">
          <cell r="L17">
            <v>45591</v>
          </cell>
        </row>
        <row r="17">
          <cell r="Q17" t="str">
            <v>女</v>
          </cell>
          <cell r="R17" t="str">
            <v>汉</v>
          </cell>
          <cell r="S17" t="str">
            <v>群众</v>
          </cell>
          <cell r="T17" t="str">
            <v>否</v>
          </cell>
          <cell r="U17" t="str">
            <v>已婚</v>
          </cell>
          <cell r="V17">
            <v>31698</v>
          </cell>
          <cell r="W17">
            <v>38</v>
          </cell>
          <cell r="X17" t="str">
            <v>大专</v>
          </cell>
        </row>
        <row r="17">
          <cell r="Z17" t="str">
            <v>工商企业管理</v>
          </cell>
          <cell r="AA17" t="str">
            <v>衡阳工商企业管理学院</v>
          </cell>
        </row>
        <row r="17">
          <cell r="AF17" t="str">
            <v>430281198610134520</v>
          </cell>
          <cell r="AG17">
            <v>19198287367</v>
          </cell>
          <cell r="AH17" t="str">
            <v>齐辉</v>
          </cell>
          <cell r="AI17">
            <v>17367227367</v>
          </cell>
        </row>
        <row r="17">
          <cell r="AL17" t="str">
            <v>湖南省醴陵市左权镇</v>
          </cell>
          <cell r="AM17" t="str">
            <v>农村</v>
          </cell>
          <cell r="AN17" t="str">
            <v>湖南省湘潭市易俗河镇</v>
          </cell>
        </row>
        <row r="17">
          <cell r="AU17" t="str">
            <v>是</v>
          </cell>
        </row>
        <row r="17">
          <cell r="AX17" t="str">
            <v>劳务工</v>
          </cell>
          <cell r="AY17" t="str">
            <v>光华荣昌</v>
          </cell>
          <cell r="AZ17" t="str">
            <v>湖南诚展</v>
          </cell>
        </row>
        <row r="18">
          <cell r="B18" t="str">
            <v>赵五祥</v>
          </cell>
          <cell r="C18">
            <v>667</v>
          </cell>
          <cell r="D18" t="str">
            <v>间接</v>
          </cell>
          <cell r="E18" t="str">
            <v>白领</v>
          </cell>
          <cell r="F18" t="str">
            <v>市场营销部</v>
          </cell>
        </row>
        <row r="18">
          <cell r="H18" t="str">
            <v>销售服务经理</v>
          </cell>
        </row>
        <row r="18">
          <cell r="J18" t="str">
            <v>科级</v>
          </cell>
          <cell r="K18" t="str">
            <v>关键岗</v>
          </cell>
          <cell r="L18">
            <v>43290</v>
          </cell>
          <cell r="M18">
            <v>43351</v>
          </cell>
          <cell r="N18">
            <v>40360</v>
          </cell>
          <cell r="O18">
            <v>15</v>
          </cell>
          <cell r="P18">
            <v>7</v>
          </cell>
          <cell r="Q18" t="str">
            <v>男</v>
          </cell>
          <cell r="R18" t="str">
            <v>汉</v>
          </cell>
          <cell r="S18" t="str">
            <v>群众</v>
          </cell>
          <cell r="T18" t="str">
            <v>否</v>
          </cell>
          <cell r="U18" t="str">
            <v>已婚</v>
          </cell>
          <cell r="V18" t="str">
            <v>1991-05-29</v>
          </cell>
          <cell r="W18">
            <v>34</v>
          </cell>
          <cell r="X18" t="str">
            <v>高中</v>
          </cell>
        </row>
        <row r="18">
          <cell r="AA18" t="str">
            <v>娄底市第二中学</v>
          </cell>
        </row>
        <row r="18">
          <cell r="AD18" t="str">
            <v>五级/初级技能</v>
          </cell>
          <cell r="AE18" t="str">
            <v>物流中级</v>
          </cell>
          <cell r="AF18" t="str">
            <v>43252419910529545X</v>
          </cell>
          <cell r="AG18">
            <v>18670816385</v>
          </cell>
          <cell r="AH18" t="str">
            <v>邹彬彬</v>
          </cell>
          <cell r="AI18">
            <v>17673239367</v>
          </cell>
          <cell r="AJ18" t="str">
            <v>530443749@qq.com</v>
          </cell>
        </row>
        <row r="18">
          <cell r="AL18" t="str">
            <v>湖南省新化县游家镇岩石村第六村民小组7号</v>
          </cell>
          <cell r="AM18" t="str">
            <v>农村</v>
          </cell>
          <cell r="AN18" t="str">
            <v>湖南省株洲市天元区月塘小区13栋301号</v>
          </cell>
          <cell r="AO18" t="str">
            <v>2018.07.09-2021.07.08
2021.07.09-2024.07.08</v>
          </cell>
          <cell r="AP18">
            <v>45481</v>
          </cell>
          <cell r="AQ18">
            <v>-400</v>
          </cell>
          <cell r="AR18">
            <v>0</v>
          </cell>
          <cell r="AS18">
            <v>44385</v>
          </cell>
          <cell r="AT18" t="str">
            <v>有固定期限</v>
          </cell>
          <cell r="AU18" t="str">
            <v>是</v>
          </cell>
          <cell r="AV18" t="str">
            <v>4302110000711452</v>
          </cell>
          <cell r="AW18" t="str">
            <v>ZZ-DA-0223</v>
          </cell>
          <cell r="AX18" t="str">
            <v>合同工</v>
          </cell>
          <cell r="AY18" t="str">
            <v>光华荣昌</v>
          </cell>
          <cell r="AZ18" t="str">
            <v>光华荣昌</v>
          </cell>
        </row>
        <row r="18">
          <cell r="BG18" t="e">
            <v>#N/A</v>
          </cell>
        </row>
        <row r="19">
          <cell r="B19" t="str">
            <v>文洪亮</v>
          </cell>
          <cell r="C19">
            <v>84</v>
          </cell>
          <cell r="D19" t="str">
            <v>间接</v>
          </cell>
          <cell r="E19" t="str">
            <v>蓝领</v>
          </cell>
          <cell r="F19" t="str">
            <v>市场营销部</v>
          </cell>
          <cell r="G19" t="str">
            <v>服务科</v>
          </cell>
          <cell r="H19" t="str">
            <v>现场服务员</v>
          </cell>
        </row>
        <row r="19">
          <cell r="L19">
            <v>41286</v>
          </cell>
          <cell r="M19">
            <v>41345</v>
          </cell>
          <cell r="N19">
            <v>35977</v>
          </cell>
          <cell r="O19">
            <v>27</v>
          </cell>
          <cell r="P19">
            <v>12</v>
          </cell>
          <cell r="Q19" t="str">
            <v>男</v>
          </cell>
          <cell r="R19" t="str">
            <v>汉</v>
          </cell>
          <cell r="S19" t="str">
            <v>群众</v>
          </cell>
          <cell r="T19" t="str">
            <v>否</v>
          </cell>
          <cell r="U19" t="str">
            <v>已婚</v>
          </cell>
          <cell r="V19" t="str">
            <v>1979-11-28</v>
          </cell>
          <cell r="W19">
            <v>45</v>
          </cell>
          <cell r="X19" t="str">
            <v>高中</v>
          </cell>
        </row>
        <row r="19">
          <cell r="AA19" t="str">
            <v>株洲县三中</v>
          </cell>
        </row>
        <row r="19">
          <cell r="AD19" t="str">
            <v>无</v>
          </cell>
          <cell r="AE19" t="str">
            <v>物流中级</v>
          </cell>
          <cell r="AF19" t="str">
            <v>430221197911288119</v>
          </cell>
          <cell r="AG19">
            <v>18673399653</v>
          </cell>
          <cell r="AH19" t="str">
            <v>蒋君</v>
          </cell>
          <cell r="AI19">
            <v>15073389100</v>
          </cell>
        </row>
        <row r="19">
          <cell r="AK19">
            <v>437755762</v>
          </cell>
          <cell r="AL19" t="str">
            <v>湖南省株洲县王十万乡石龙村下洲组18号</v>
          </cell>
          <cell r="AM19" t="str">
            <v>农村</v>
          </cell>
          <cell r="AN19" t="str">
            <v>湖南省株洲县王十万乡石龙村下洲组18号</v>
          </cell>
          <cell r="AO19" t="str">
            <v>2016.2.1-2018.1.31
2018.02.01-2021.01.31
2021.02.01-无固定期限</v>
          </cell>
          <cell r="AP19" t="str">
            <v>——</v>
          </cell>
          <cell r="AQ19" t="e">
            <v>#VALUE!</v>
          </cell>
          <cell r="AR19" t="e">
            <v>#VALUE!</v>
          </cell>
          <cell r="AS19">
            <v>44228</v>
          </cell>
          <cell r="AT19" t="str">
            <v>无固定期限</v>
          </cell>
          <cell r="AU19" t="str">
            <v>是</v>
          </cell>
          <cell r="AV19" t="str">
            <v>4302110000678023</v>
          </cell>
          <cell r="AW19" t="str">
            <v>ZZ-DA-0042</v>
          </cell>
          <cell r="AX19" t="str">
            <v>合同工</v>
          </cell>
          <cell r="AY19" t="str">
            <v>光华荣昌</v>
          </cell>
          <cell r="AZ19" t="str">
            <v>光华荣昌</v>
          </cell>
        </row>
        <row r="19">
          <cell r="BG19" t="e">
            <v>#N/A</v>
          </cell>
        </row>
        <row r="20">
          <cell r="B20" t="str">
            <v>李松辉</v>
          </cell>
          <cell r="C20">
            <v>1226</v>
          </cell>
          <cell r="D20" t="str">
            <v>间接</v>
          </cell>
          <cell r="E20" t="str">
            <v>蓝领</v>
          </cell>
          <cell r="F20" t="str">
            <v>市场营销部</v>
          </cell>
          <cell r="G20" t="str">
            <v>服务科</v>
          </cell>
          <cell r="H20" t="str">
            <v>现场服务员</v>
          </cell>
        </row>
        <row r="20">
          <cell r="L20">
            <v>44994</v>
          </cell>
          <cell r="M20">
            <v>45024</v>
          </cell>
          <cell r="N20" t="str">
            <v>2023.03.09</v>
          </cell>
          <cell r="O20" t="e">
            <v>#VALUE!</v>
          </cell>
          <cell r="P20">
            <v>2</v>
          </cell>
          <cell r="Q20" t="str">
            <v>男</v>
          </cell>
          <cell r="R20" t="str">
            <v>汉</v>
          </cell>
          <cell r="S20" t="str">
            <v>群众</v>
          </cell>
          <cell r="T20" t="str">
            <v>否</v>
          </cell>
          <cell r="U20" t="str">
            <v>未婚</v>
          </cell>
          <cell r="V20" t="str">
            <v>2004-08-10</v>
          </cell>
          <cell r="W20">
            <v>21</v>
          </cell>
          <cell r="X20" t="str">
            <v>中专</v>
          </cell>
        </row>
        <row r="20">
          <cell r="AF20" t="str">
            <v>431322200408100673</v>
          </cell>
          <cell r="AG20">
            <v>15502551363</v>
          </cell>
          <cell r="AH20" t="str">
            <v>赵五祥</v>
          </cell>
          <cell r="AI20">
            <v>18373371656</v>
          </cell>
        </row>
        <row r="20">
          <cell r="AL20" t="str">
            <v>娄底市新化县江星园村</v>
          </cell>
          <cell r="AM20" t="str">
            <v>农村</v>
          </cell>
          <cell r="AN20" t="str">
            <v>湖南省株洲市天元区北京海纳川株洲公司宿舍209</v>
          </cell>
          <cell r="AO20" t="str">
            <v>2023.03.09-2026.03.08</v>
          </cell>
          <cell r="AP20">
            <v>46089</v>
          </cell>
          <cell r="AQ20">
            <v>208</v>
          </cell>
        </row>
        <row r="20">
          <cell r="AU20" t="str">
            <v>是</v>
          </cell>
        </row>
        <row r="20">
          <cell r="AX20" t="str">
            <v>劳务工</v>
          </cell>
          <cell r="AY20" t="str">
            <v>湖南鑫起</v>
          </cell>
          <cell r="AZ20" t="str">
            <v>光华荣昌</v>
          </cell>
        </row>
        <row r="21">
          <cell r="B21" t="str">
            <v>谭建文</v>
          </cell>
          <cell r="C21">
            <v>1290</v>
          </cell>
          <cell r="D21" t="str">
            <v>间接</v>
          </cell>
          <cell r="E21" t="str">
            <v>蓝领</v>
          </cell>
          <cell r="F21" t="str">
            <v>市场营销部</v>
          </cell>
          <cell r="G21" t="str">
            <v>服务科</v>
          </cell>
          <cell r="H21" t="str">
            <v>现场服务员</v>
          </cell>
        </row>
        <row r="21">
          <cell r="L21">
            <v>45231</v>
          </cell>
        </row>
        <row r="21">
          <cell r="Q21" t="str">
            <v>男</v>
          </cell>
          <cell r="R21" t="str">
            <v>汉</v>
          </cell>
          <cell r="S21" t="str">
            <v>群众</v>
          </cell>
          <cell r="T21" t="str">
            <v>否</v>
          </cell>
          <cell r="U21" t="str">
            <v>已婚</v>
          </cell>
          <cell r="V21">
            <v>30957</v>
          </cell>
          <cell r="W21">
            <v>40</v>
          </cell>
        </row>
        <row r="21">
          <cell r="AF21" t="str">
            <v>430102198410025513</v>
          </cell>
          <cell r="AG21">
            <v>13875816660</v>
          </cell>
          <cell r="AH21" t="str">
            <v>赵五祥</v>
          </cell>
          <cell r="AI21">
            <v>18373371656</v>
          </cell>
        </row>
        <row r="21">
          <cell r="AO21" t="str">
            <v>2023.11.01-2026.10.30</v>
          </cell>
          <cell r="AP21">
            <v>46325</v>
          </cell>
          <cell r="AQ21">
            <v>444</v>
          </cell>
        </row>
        <row r="21">
          <cell r="AU21" t="str">
            <v>是</v>
          </cell>
        </row>
        <row r="21">
          <cell r="AX21" t="str">
            <v>劳务工</v>
          </cell>
          <cell r="AY21" t="str">
            <v>诚展</v>
          </cell>
          <cell r="AZ21" t="str">
            <v>光华荣昌</v>
          </cell>
        </row>
        <row r="22">
          <cell r="B22" t="str">
            <v>黄龙</v>
          </cell>
          <cell r="C22">
            <v>24112609</v>
          </cell>
          <cell r="D22" t="str">
            <v>直接</v>
          </cell>
          <cell r="E22" t="str">
            <v>蓝领</v>
          </cell>
          <cell r="F22" t="str">
            <v>市场营销部</v>
          </cell>
          <cell r="G22" t="str">
            <v>服务科</v>
          </cell>
          <cell r="H22" t="str">
            <v>现场服务员</v>
          </cell>
        </row>
        <row r="22">
          <cell r="L22">
            <v>45727</v>
          </cell>
        </row>
        <row r="22">
          <cell r="Q22" t="str">
            <v>男</v>
          </cell>
          <cell r="R22" t="str">
            <v>汉</v>
          </cell>
          <cell r="S22" t="str">
            <v>群众</v>
          </cell>
          <cell r="T22" t="str">
            <v>否</v>
          </cell>
        </row>
        <row r="22">
          <cell r="V22" t="str">
            <v>1998/09/30</v>
          </cell>
          <cell r="W22">
            <v>26</v>
          </cell>
        </row>
        <row r="22">
          <cell r="AF22" t="str">
            <v>430304199809301776</v>
          </cell>
          <cell r="AG22">
            <v>18773221773</v>
          </cell>
        </row>
        <row r="22">
          <cell r="AX22" t="str">
            <v>合同工</v>
          </cell>
          <cell r="AY22" t="str">
            <v>光华荣昌</v>
          </cell>
          <cell r="AZ22" t="str">
            <v>光华荣昌</v>
          </cell>
        </row>
        <row r="23">
          <cell r="B23" t="str">
            <v>高万</v>
          </cell>
        </row>
        <row r="23">
          <cell r="D23" t="str">
            <v>间接</v>
          </cell>
          <cell r="E23" t="str">
            <v>蓝领</v>
          </cell>
          <cell r="F23" t="str">
            <v>市场营销部</v>
          </cell>
          <cell r="G23" t="str">
            <v>服务科</v>
          </cell>
          <cell r="H23" t="str">
            <v>现场服务员</v>
          </cell>
        </row>
        <row r="23">
          <cell r="L23">
            <v>45306</v>
          </cell>
        </row>
        <row r="23">
          <cell r="Q23" t="str">
            <v>男</v>
          </cell>
          <cell r="R23" t="str">
            <v>汉</v>
          </cell>
          <cell r="S23" t="str">
            <v>群众</v>
          </cell>
          <cell r="T23" t="str">
            <v>否</v>
          </cell>
          <cell r="U23" t="str">
            <v>未婚</v>
          </cell>
          <cell r="V23">
            <v>31354</v>
          </cell>
          <cell r="W23">
            <v>39</v>
          </cell>
        </row>
        <row r="23">
          <cell r="AF23" t="str">
            <v>430124198511037116</v>
          </cell>
          <cell r="AG23">
            <v>13125295909</v>
          </cell>
        </row>
        <row r="23">
          <cell r="AL23" t="str">
            <v>湖南省宁乡县朱良桥乡新颜村莲花塘组15号</v>
          </cell>
          <cell r="AM23" t="str">
            <v>农村</v>
          </cell>
          <cell r="AN23" t="str">
            <v>湖南省宁乡县朱良桥乡新颜村莲花塘组15号</v>
          </cell>
          <cell r="AO23" t="str">
            <v>2024.01.15-2027.01.14</v>
          </cell>
          <cell r="AP23">
            <v>46401</v>
          </cell>
          <cell r="AQ23">
            <v>520</v>
          </cell>
        </row>
        <row r="23">
          <cell r="AT23" t="str">
            <v>有固定期限</v>
          </cell>
          <cell r="AU23" t="str">
            <v>是</v>
          </cell>
        </row>
        <row r="23">
          <cell r="AX23" t="str">
            <v>合同工</v>
          </cell>
          <cell r="AY23" t="str">
            <v>光华荣昌</v>
          </cell>
          <cell r="AZ23" t="str">
            <v>光华荣昌</v>
          </cell>
        </row>
        <row r="24">
          <cell r="B24" t="str">
            <v>盛鹏威</v>
          </cell>
        </row>
        <row r="24">
          <cell r="D24" t="str">
            <v>间接</v>
          </cell>
          <cell r="E24" t="str">
            <v>蓝领</v>
          </cell>
          <cell r="F24" t="str">
            <v>市场营销部</v>
          </cell>
          <cell r="G24" t="str">
            <v>服务科</v>
          </cell>
          <cell r="H24" t="str">
            <v>现场服务员</v>
          </cell>
        </row>
        <row r="24">
          <cell r="L24">
            <v>45841</v>
          </cell>
        </row>
        <row r="24">
          <cell r="Q24" t="str">
            <v>男</v>
          </cell>
          <cell r="R24" t="str">
            <v>汉</v>
          </cell>
          <cell r="S24" t="str">
            <v>群众</v>
          </cell>
          <cell r="T24" t="str">
            <v>否</v>
          </cell>
          <cell r="U24" t="str">
            <v>未婚</v>
          </cell>
          <cell r="V24">
            <v>38909</v>
          </cell>
          <cell r="W24">
            <v>19</v>
          </cell>
        </row>
        <row r="24">
          <cell r="AF24" t="str">
            <v>430103200607111538</v>
          </cell>
          <cell r="AG24">
            <v>13875311190</v>
          </cell>
        </row>
        <row r="24">
          <cell r="AX24" t="str">
            <v>合同工</v>
          </cell>
          <cell r="AY24" t="str">
            <v>光华荣昌</v>
          </cell>
          <cell r="AZ24" t="str">
            <v>光华荣昌</v>
          </cell>
        </row>
        <row r="25">
          <cell r="B25" t="str">
            <v>李晶</v>
          </cell>
          <cell r="C25">
            <v>1202</v>
          </cell>
          <cell r="D25" t="str">
            <v>间接</v>
          </cell>
          <cell r="E25" t="str">
            <v>白领</v>
          </cell>
          <cell r="F25" t="str">
            <v>生产制造部</v>
          </cell>
          <cell r="G25" t="str">
            <v>采购执行</v>
          </cell>
          <cell r="H25" t="str">
            <v>采购计划员</v>
          </cell>
        </row>
        <row r="25">
          <cell r="L25">
            <v>44845</v>
          </cell>
          <cell r="M25">
            <v>44906</v>
          </cell>
          <cell r="N25">
            <v>40360</v>
          </cell>
          <cell r="O25">
            <v>15</v>
          </cell>
          <cell r="P25">
            <v>2</v>
          </cell>
          <cell r="Q25" t="str">
            <v>女</v>
          </cell>
          <cell r="R25" t="str">
            <v>汉</v>
          </cell>
          <cell r="S25" t="str">
            <v>群众</v>
          </cell>
          <cell r="T25" t="str">
            <v>否</v>
          </cell>
          <cell r="U25" t="str">
            <v>已婚</v>
          </cell>
          <cell r="V25" t="str">
            <v>1987-03-26</v>
          </cell>
          <cell r="W25">
            <v>38</v>
          </cell>
          <cell r="X25" t="str">
            <v>大专</v>
          </cell>
        </row>
        <row r="25">
          <cell r="Z25" t="str">
            <v>应用日语</v>
          </cell>
          <cell r="AA25" t="str">
            <v>长沙民政职业技术学院</v>
          </cell>
          <cell r="AB25">
            <v>39994</v>
          </cell>
        </row>
        <row r="25">
          <cell r="AD25" t="str">
            <v>助力物流师（初级）/秘书（涉外）/日本语能力认定书</v>
          </cell>
        </row>
        <row r="25">
          <cell r="AF25" t="str">
            <v>43022519870326004X</v>
          </cell>
          <cell r="AG25">
            <v>18075767587</v>
          </cell>
          <cell r="AH25" t="str">
            <v>冯亮</v>
          </cell>
          <cell r="AI25">
            <v>18075767586</v>
          </cell>
        </row>
        <row r="25">
          <cell r="AL25" t="str">
            <v>湖南省炎陵县霞阳镇禾仓源村李家02号</v>
          </cell>
          <cell r="AM25" t="str">
            <v>农村</v>
          </cell>
          <cell r="AN25" t="str">
            <v>湖南省株洲市天元区慧谷阳光小区15栋1008号</v>
          </cell>
          <cell r="AO25" t="str">
            <v>2022.10.11-2024.10.10</v>
          </cell>
          <cell r="AP25">
            <v>45575</v>
          </cell>
          <cell r="AQ25">
            <v>-306</v>
          </cell>
          <cell r="AR25">
            <v>0</v>
          </cell>
        </row>
        <row r="25">
          <cell r="AT25" t="str">
            <v>有固定期限</v>
          </cell>
          <cell r="AU25" t="str">
            <v>是</v>
          </cell>
        </row>
        <row r="25">
          <cell r="AW25" t="str">
            <v>ZZ-DA-0250</v>
          </cell>
          <cell r="AX25" t="str">
            <v>合同工</v>
          </cell>
          <cell r="AY25" t="str">
            <v>光华荣昌</v>
          </cell>
          <cell r="AZ25" t="str">
            <v>光华荣昌</v>
          </cell>
        </row>
        <row r="25">
          <cell r="BB25" t="str">
            <v>√</v>
          </cell>
        </row>
        <row r="25">
          <cell r="BG25" t="e">
            <v>#N/A</v>
          </cell>
        </row>
        <row r="26">
          <cell r="B26" t="str">
            <v>谭丽平</v>
          </cell>
          <cell r="C26">
            <v>25022502</v>
          </cell>
          <cell r="D26" t="str">
            <v>间接</v>
          </cell>
          <cell r="E26" t="str">
            <v>白领</v>
          </cell>
          <cell r="F26" t="str">
            <v>生产制造部</v>
          </cell>
          <cell r="G26" t="str">
            <v>生产管理</v>
          </cell>
          <cell r="H26" t="str">
            <v>QAD</v>
          </cell>
        </row>
        <row r="26">
          <cell r="L26">
            <v>45714</v>
          </cell>
        </row>
        <row r="26">
          <cell r="Q26" t="str">
            <v>女</v>
          </cell>
          <cell r="R26" t="str">
            <v>汉</v>
          </cell>
          <cell r="S26" t="str">
            <v>群众</v>
          </cell>
          <cell r="T26" t="str">
            <v>否</v>
          </cell>
          <cell r="U26" t="str">
            <v>已婚</v>
          </cell>
          <cell r="V26">
            <v>32942</v>
          </cell>
          <cell r="W26">
            <v>35</v>
          </cell>
          <cell r="X26" t="str">
            <v>中专</v>
          </cell>
        </row>
        <row r="26">
          <cell r="Z26" t="str">
            <v>计算机应用</v>
          </cell>
          <cell r="AA26" t="str">
            <v>南岳技术学院</v>
          </cell>
        </row>
        <row r="26">
          <cell r="AF26" t="str">
            <v>430221199003101207</v>
          </cell>
          <cell r="AG26">
            <v>15974388031</v>
          </cell>
          <cell r="AH26" t="str">
            <v>冯戴一蕾</v>
          </cell>
          <cell r="AI26">
            <v>13973351501</v>
          </cell>
        </row>
        <row r="26">
          <cell r="AL26" t="str">
            <v>湖南省株洲市天元区栗雨街道王家坪社区泰山1号9栋501号</v>
          </cell>
          <cell r="AM26" t="str">
            <v>城镇</v>
          </cell>
          <cell r="AN26" t="str">
            <v>湖南省株洲市天元区泰山一号</v>
          </cell>
        </row>
        <row r="26">
          <cell r="AX26" t="str">
            <v>合同工</v>
          </cell>
          <cell r="AY26" t="str">
            <v>光华荣昌</v>
          </cell>
          <cell r="AZ26" t="str">
            <v>光华荣昌</v>
          </cell>
        </row>
        <row r="27">
          <cell r="B27" t="str">
            <v>齐承平</v>
          </cell>
          <cell r="C27">
            <v>140</v>
          </cell>
          <cell r="D27" t="str">
            <v>间接</v>
          </cell>
          <cell r="E27" t="str">
            <v>白领</v>
          </cell>
          <cell r="F27" t="str">
            <v>生产制造部</v>
          </cell>
          <cell r="G27" t="str">
            <v>生产管理</v>
          </cell>
          <cell r="H27" t="str">
            <v>生产计划员</v>
          </cell>
        </row>
        <row r="27">
          <cell r="L27">
            <v>42017</v>
          </cell>
          <cell r="M27">
            <v>42047</v>
          </cell>
          <cell r="N27">
            <v>41091</v>
          </cell>
          <cell r="O27">
            <v>13</v>
          </cell>
          <cell r="P27">
            <v>10</v>
          </cell>
          <cell r="Q27" t="str">
            <v>男</v>
          </cell>
          <cell r="R27" t="str">
            <v>汉</v>
          </cell>
          <cell r="S27" t="str">
            <v>群众</v>
          </cell>
          <cell r="T27" t="str">
            <v>否</v>
          </cell>
          <cell r="U27" t="str">
            <v>未婚</v>
          </cell>
          <cell r="V27" t="str">
            <v>1990-05-14</v>
          </cell>
          <cell r="W27">
            <v>35</v>
          </cell>
          <cell r="X27" t="str">
            <v>大专</v>
          </cell>
        </row>
        <row r="27">
          <cell r="Z27" t="str">
            <v>机电一体化技术</v>
          </cell>
          <cell r="AA27" t="str">
            <v>株洲职业技术学院</v>
          </cell>
        </row>
        <row r="27">
          <cell r="AD27" t="str">
            <v>初级</v>
          </cell>
          <cell r="AE27" t="str">
            <v>物流中级</v>
          </cell>
          <cell r="AF27" t="str">
            <v>430221199005141712</v>
          </cell>
          <cell r="AG27" t="str">
            <v>18932136317</v>
          </cell>
          <cell r="AH27" t="str">
            <v>肖良君</v>
          </cell>
          <cell r="AI27">
            <v>18932134703</v>
          </cell>
        </row>
        <row r="27">
          <cell r="AL27" t="str">
            <v>湖南省株洲县砖桥乡庙湾村杨家组12号</v>
          </cell>
          <cell r="AM27" t="str">
            <v>农村</v>
          </cell>
          <cell r="AN27" t="str">
            <v>湖南省株洲市荷塘区新塘路兰天一村2栋1504号</v>
          </cell>
          <cell r="AO27" t="str">
            <v>2015.10.04-2017.10.03
2017.10.04-2020.10.03
2020.10.04-无固定期限</v>
          </cell>
          <cell r="AP27" t="str">
            <v>——</v>
          </cell>
          <cell r="AQ27" t="e">
            <v>#VALUE!</v>
          </cell>
          <cell r="AR27" t="e">
            <v>#VALUE!</v>
          </cell>
          <cell r="AS27">
            <v>44108</v>
          </cell>
          <cell r="AT27" t="str">
            <v>无固定期限</v>
          </cell>
          <cell r="AU27" t="str">
            <v>是</v>
          </cell>
          <cell r="AV27" t="str">
            <v>4302110000682541</v>
          </cell>
          <cell r="AW27" t="str">
            <v>ZZ-DA-0061</v>
          </cell>
          <cell r="AX27" t="str">
            <v>合同工</v>
          </cell>
          <cell r="AY27" t="str">
            <v>光华荣昌</v>
          </cell>
          <cell r="AZ27" t="str">
            <v>光华荣昌</v>
          </cell>
          <cell r="BA27" t="str">
            <v>初级工</v>
          </cell>
        </row>
        <row r="27">
          <cell r="BG27" t="e">
            <v>#N/A</v>
          </cell>
        </row>
        <row r="28">
          <cell r="B28" t="str">
            <v>殷胜</v>
          </cell>
          <cell r="C28">
            <v>317</v>
          </cell>
          <cell r="D28" t="str">
            <v>间接</v>
          </cell>
          <cell r="E28" t="str">
            <v>蓝领</v>
          </cell>
          <cell r="F28" t="str">
            <v>生产制造部</v>
          </cell>
          <cell r="G28" t="str">
            <v>物料</v>
          </cell>
          <cell r="H28" t="str">
            <v>库管</v>
          </cell>
        </row>
        <row r="28">
          <cell r="L28">
            <v>41492</v>
          </cell>
          <cell r="M28">
            <v>41523</v>
          </cell>
          <cell r="N28">
            <v>41492</v>
          </cell>
          <cell r="O28">
            <v>12</v>
          </cell>
          <cell r="P28">
            <v>12</v>
          </cell>
          <cell r="Q28" t="str">
            <v>男</v>
          </cell>
          <cell r="R28" t="str">
            <v>汉</v>
          </cell>
          <cell r="S28" t="str">
            <v>群众</v>
          </cell>
          <cell r="T28" t="str">
            <v>否</v>
          </cell>
          <cell r="U28" t="str">
            <v>已婚</v>
          </cell>
          <cell r="V28" t="str">
            <v>1991-07-03</v>
          </cell>
          <cell r="W28">
            <v>34</v>
          </cell>
          <cell r="X28" t="str">
            <v>大专</v>
          </cell>
        </row>
        <row r="28">
          <cell r="Z28" t="str">
            <v>机电一体化技术</v>
          </cell>
          <cell r="AA28" t="str">
            <v>湖南电子科技职业学院</v>
          </cell>
          <cell r="AB28">
            <v>41456</v>
          </cell>
        </row>
        <row r="28">
          <cell r="AD28" t="str">
            <v>四级/中级技能</v>
          </cell>
          <cell r="AE28" t="str">
            <v>钳工中级</v>
          </cell>
          <cell r="AF28" t="str">
            <v>430211199107030412</v>
          </cell>
          <cell r="AG28">
            <v>18473385101</v>
          </cell>
          <cell r="AH28" t="str">
            <v>向洁</v>
          </cell>
          <cell r="AI28">
            <v>15573356209</v>
          </cell>
          <cell r="AJ28" t="str">
            <v>929183014@qq.com</v>
          </cell>
          <cell r="AK28">
            <v>929183014</v>
          </cell>
          <cell r="AL28" t="str">
            <v>湖南省株洲市天元区嵩山路街道莲花1队</v>
          </cell>
          <cell r="AM28" t="str">
            <v>城镇</v>
          </cell>
          <cell r="AN28" t="str">
            <v>湖南省株洲市天元区莲花工区一队16号</v>
          </cell>
          <cell r="AO28" t="str">
            <v>2015.10.01-2017.09.30
2017.10.01-2020.09.30
2020.10.01-无固定期限</v>
          </cell>
          <cell r="AP28" t="str">
            <v>——</v>
          </cell>
          <cell r="AQ28" t="e">
            <v>#VALUE!</v>
          </cell>
          <cell r="AR28" t="e">
            <v>#VALUE!</v>
          </cell>
          <cell r="AS28">
            <v>44105</v>
          </cell>
          <cell r="AT28" t="str">
            <v>无固定期限</v>
          </cell>
          <cell r="AU28" t="str">
            <v>是</v>
          </cell>
          <cell r="AV28" t="str">
            <v>4302110000672907</v>
          </cell>
          <cell r="AW28" t="str">
            <v>ZZ-DA-0131</v>
          </cell>
          <cell r="AX28" t="str">
            <v>合同工</v>
          </cell>
          <cell r="AY28" t="str">
            <v>光华荣昌</v>
          </cell>
          <cell r="AZ28" t="str">
            <v>湖南红海</v>
          </cell>
          <cell r="BA28" t="str">
            <v>中级工</v>
          </cell>
        </row>
        <row r="28">
          <cell r="BG28" t="e">
            <v>#N/A</v>
          </cell>
        </row>
        <row r="29">
          <cell r="B29" t="str">
            <v>邹彬彬</v>
          </cell>
          <cell r="C29">
            <v>25021902</v>
          </cell>
          <cell r="D29" t="str">
            <v>间接</v>
          </cell>
          <cell r="E29" t="str">
            <v>蓝领</v>
          </cell>
          <cell r="F29" t="str">
            <v>生产制造部</v>
          </cell>
          <cell r="G29" t="str">
            <v>物料</v>
          </cell>
          <cell r="H29" t="str">
            <v>库管</v>
          </cell>
        </row>
        <row r="29">
          <cell r="L29">
            <v>45708</v>
          </cell>
        </row>
        <row r="29">
          <cell r="Q29" t="str">
            <v>女</v>
          </cell>
          <cell r="R29" t="str">
            <v>汉</v>
          </cell>
          <cell r="S29" t="str">
            <v>群众</v>
          </cell>
          <cell r="T29" t="str">
            <v>否</v>
          </cell>
          <cell r="U29" t="str">
            <v>已婚</v>
          </cell>
          <cell r="V29" t="str">
            <v>1993/10/09</v>
          </cell>
          <cell r="W29">
            <v>31</v>
          </cell>
        </row>
        <row r="29">
          <cell r="AF29" t="str">
            <v>432524199310095422</v>
          </cell>
          <cell r="AG29">
            <v>17673239367</v>
          </cell>
          <cell r="AH29" t="str">
            <v>赵五祥18373371656</v>
          </cell>
        </row>
        <row r="29">
          <cell r="AL29" t="str">
            <v>湖南省株洲市天元区月塘小区13栋301号</v>
          </cell>
        </row>
        <row r="29">
          <cell r="AN29" t="str">
            <v>湖南省株洲市天元区月塘小区13栋301号</v>
          </cell>
        </row>
        <row r="29">
          <cell r="AX29" t="str">
            <v>合同工</v>
          </cell>
          <cell r="AY29" t="str">
            <v>光华荣昌</v>
          </cell>
          <cell r="AZ29" t="str">
            <v>光华荣昌</v>
          </cell>
          <cell r="BA29">
            <v>45716</v>
          </cell>
        </row>
        <row r="30">
          <cell r="B30" t="str">
            <v>高贤勇</v>
          </cell>
          <cell r="C30">
            <v>762</v>
          </cell>
          <cell r="D30" t="str">
            <v>间接</v>
          </cell>
          <cell r="E30" t="str">
            <v>蓝领</v>
          </cell>
          <cell r="F30" t="str">
            <v>生产制造部</v>
          </cell>
          <cell r="G30" t="str">
            <v>成品管理</v>
          </cell>
          <cell r="H30" t="str">
            <v>库管</v>
          </cell>
        </row>
        <row r="30">
          <cell r="K30" t="str">
            <v>关键岗</v>
          </cell>
          <cell r="L30">
            <v>43642</v>
          </cell>
          <cell r="M30">
            <v>43672</v>
          </cell>
          <cell r="N30">
            <v>38596</v>
          </cell>
          <cell r="O30">
            <v>19</v>
          </cell>
          <cell r="P30">
            <v>6</v>
          </cell>
          <cell r="Q30" t="str">
            <v>男</v>
          </cell>
          <cell r="R30" t="str">
            <v>汉</v>
          </cell>
          <cell r="S30" t="str">
            <v>群众</v>
          </cell>
          <cell r="T30" t="str">
            <v>否</v>
          </cell>
          <cell r="U30" t="str">
            <v>未婚</v>
          </cell>
          <cell r="V30" t="str">
            <v>1982-08-20</v>
          </cell>
          <cell r="W30">
            <v>43</v>
          </cell>
          <cell r="X30" t="str">
            <v>本科</v>
          </cell>
          <cell r="Y30" t="str">
            <v>学士</v>
          </cell>
        </row>
        <row r="30">
          <cell r="AD30" t="str">
            <v>无</v>
          </cell>
          <cell r="AE30" t="str">
            <v>物流中级</v>
          </cell>
          <cell r="AF30" t="str">
            <v>430203198208203015</v>
          </cell>
          <cell r="AG30">
            <v>13973369217</v>
          </cell>
          <cell r="AH30" t="str">
            <v>唐球英</v>
          </cell>
          <cell r="AI30">
            <v>17307339003</v>
          </cell>
        </row>
        <row r="30">
          <cell r="AL30" t="str">
            <v>湖南省株洲市石峰区云峰阁一村12栋309号</v>
          </cell>
          <cell r="AM30" t="str">
            <v>城镇</v>
          </cell>
          <cell r="AN30" t="str">
            <v>湖南省株洲市石峰区云峰阁一村12栋309号</v>
          </cell>
          <cell r="AO30" t="str">
            <v>2019.06.25-2022.06.24   2022.06.25-2025.06.24 </v>
          </cell>
          <cell r="AP30">
            <v>45832</v>
          </cell>
          <cell r="AQ30">
            <v>-49</v>
          </cell>
          <cell r="AR30">
            <v>0</v>
          </cell>
        </row>
        <row r="30">
          <cell r="AT30" t="str">
            <v>有固定期限</v>
          </cell>
          <cell r="AU30" t="str">
            <v>是</v>
          </cell>
          <cell r="AV30" t="str">
            <v>4302990003323467</v>
          </cell>
        </row>
        <row r="30">
          <cell r="AX30" t="str">
            <v>劳务工</v>
          </cell>
          <cell r="AY30" t="str">
            <v>湖南鑫起</v>
          </cell>
          <cell r="AZ30" t="str">
            <v>光华荣昌</v>
          </cell>
        </row>
        <row r="30">
          <cell r="BG30" t="e">
            <v>#N/A</v>
          </cell>
        </row>
        <row r="31">
          <cell r="B31" t="str">
            <v>刘文向</v>
          </cell>
          <cell r="C31">
            <v>1070</v>
          </cell>
          <cell r="D31" t="str">
            <v>间接</v>
          </cell>
          <cell r="E31" t="str">
            <v>白领</v>
          </cell>
          <cell r="F31" t="str">
            <v>生产制造部</v>
          </cell>
          <cell r="G31" t="str">
            <v>成品管理</v>
          </cell>
          <cell r="H31" t="str">
            <v>成品管理</v>
          </cell>
        </row>
        <row r="31">
          <cell r="J31" t="str">
            <v>主管</v>
          </cell>
          <cell r="K31" t="str">
            <v>关键岗</v>
          </cell>
          <cell r="L31">
            <v>44765</v>
          </cell>
          <cell r="M31">
            <v>44765</v>
          </cell>
          <cell r="N31">
            <v>33786</v>
          </cell>
          <cell r="O31">
            <v>33</v>
          </cell>
          <cell r="P31">
            <v>3</v>
          </cell>
          <cell r="Q31" t="str">
            <v>男</v>
          </cell>
          <cell r="R31" t="str">
            <v>苗族</v>
          </cell>
          <cell r="S31" t="str">
            <v>群众</v>
          </cell>
          <cell r="T31" t="str">
            <v>否</v>
          </cell>
          <cell r="U31" t="str">
            <v>已婚</v>
          </cell>
          <cell r="V31" t="str">
            <v>1974-08-11</v>
          </cell>
          <cell r="W31">
            <v>51</v>
          </cell>
          <cell r="X31" t="str">
            <v>高中</v>
          </cell>
        </row>
        <row r="31">
          <cell r="AB31">
            <v>34150</v>
          </cell>
        </row>
        <row r="31">
          <cell r="AD31" t="str">
            <v>四级/中级技能</v>
          </cell>
          <cell r="AE31" t="str">
            <v>物流中级</v>
          </cell>
          <cell r="AF31" t="str">
            <v>430527197408118731</v>
          </cell>
          <cell r="AG31">
            <v>18627333167</v>
          </cell>
          <cell r="AH31" t="str">
            <v>陈湘华</v>
          </cell>
          <cell r="AI31">
            <v>19373393723</v>
          </cell>
        </row>
        <row r="31">
          <cell r="AL31" t="str">
            <v>湖南省绥宁县枫木团苗蔟侗族乡黄土江村1组</v>
          </cell>
          <cell r="AM31" t="str">
            <v>农村</v>
          </cell>
          <cell r="AN31" t="str">
            <v>湖南省株洲市石峰区云杉小区1栋114号</v>
          </cell>
          <cell r="AO31" t="str">
            <v>2022.07.23-2024.07.22</v>
          </cell>
          <cell r="AP31">
            <v>45495</v>
          </cell>
          <cell r="AQ31">
            <v>-386</v>
          </cell>
          <cell r="AR31">
            <v>0</v>
          </cell>
        </row>
        <row r="31">
          <cell r="AT31" t="str">
            <v>有固定期限</v>
          </cell>
          <cell r="AU31" t="str">
            <v>是</v>
          </cell>
          <cell r="AV31" t="str">
            <v>4302110000666490</v>
          </cell>
          <cell r="AW31" t="str">
            <v>ZZ-DA-0249</v>
          </cell>
          <cell r="AX31" t="str">
            <v>合同工</v>
          </cell>
          <cell r="AY31" t="str">
            <v>光华荣昌</v>
          </cell>
          <cell r="AZ31" t="str">
            <v>光华荣昌</v>
          </cell>
          <cell r="BA31" t="str">
            <v>中级工</v>
          </cell>
          <cell r="BB31" t="str">
            <v>缺入职体检-入职体检需复查</v>
          </cell>
        </row>
        <row r="31">
          <cell r="BG31" t="e">
            <v>#N/A</v>
          </cell>
        </row>
        <row r="32">
          <cell r="B32" t="str">
            <v>贺楚平</v>
          </cell>
          <cell r="C32">
            <v>1054</v>
          </cell>
          <cell r="D32" t="str">
            <v>间接</v>
          </cell>
          <cell r="E32" t="str">
            <v>蓝领</v>
          </cell>
          <cell r="F32" t="str">
            <v>生产制造部</v>
          </cell>
          <cell r="G32" t="str">
            <v>物料</v>
          </cell>
          <cell r="H32" t="str">
            <v>仓管员</v>
          </cell>
        </row>
        <row r="32">
          <cell r="L32">
            <v>44760</v>
          </cell>
          <cell r="M32">
            <v>44823</v>
          </cell>
          <cell r="N32">
            <v>30498</v>
          </cell>
          <cell r="O32">
            <v>42</v>
          </cell>
          <cell r="P32">
            <v>3</v>
          </cell>
          <cell r="Q32" t="str">
            <v>男</v>
          </cell>
          <cell r="R32" t="str">
            <v>汉</v>
          </cell>
          <cell r="S32" t="str">
            <v>群众</v>
          </cell>
          <cell r="T32" t="str">
            <v>否</v>
          </cell>
          <cell r="U32" t="str">
            <v>已婚</v>
          </cell>
          <cell r="V32" t="str">
            <v>1965-09-18</v>
          </cell>
          <cell r="W32">
            <v>59</v>
          </cell>
          <cell r="X32" t="str">
            <v>高中</v>
          </cell>
        </row>
        <row r="32">
          <cell r="AF32" t="str">
            <v>430124196509180694</v>
          </cell>
          <cell r="AG32">
            <v>18974867808</v>
          </cell>
          <cell r="AH32" t="str">
            <v>吴晓芳</v>
          </cell>
          <cell r="AI32">
            <v>15974124847</v>
          </cell>
        </row>
        <row r="32">
          <cell r="AL32" t="str">
            <v>湖南省宁乡县巷子口镇金枫园村新胜组号</v>
          </cell>
          <cell r="AM32" t="str">
            <v>农村</v>
          </cell>
          <cell r="AN32" t="str">
            <v>湖南省株洲市天元北京海纳川株洲园区宿舍</v>
          </cell>
          <cell r="AO32" t="str">
            <v>2022.07.18-2025.07.17</v>
          </cell>
          <cell r="AP32">
            <v>45855</v>
          </cell>
          <cell r="AQ32">
            <v>-26</v>
          </cell>
          <cell r="AR32">
            <v>0</v>
          </cell>
        </row>
        <row r="32">
          <cell r="AT32" t="str">
            <v>有固定期限</v>
          </cell>
          <cell r="AU32" t="str">
            <v>是</v>
          </cell>
        </row>
        <row r="32">
          <cell r="AX32" t="str">
            <v>劳务工</v>
          </cell>
          <cell r="AY32" t="str">
            <v>湖南鑫起</v>
          </cell>
          <cell r="AZ32" t="str">
            <v>光华荣昌</v>
          </cell>
          <cell r="BA32" t="str">
            <v>廖娉介绍</v>
          </cell>
          <cell r="BB32" t="str">
            <v>√</v>
          </cell>
        </row>
        <row r="32">
          <cell r="BG32" t="e">
            <v>#N/A</v>
          </cell>
        </row>
        <row r="33">
          <cell r="B33" t="str">
            <v>文磊</v>
          </cell>
          <cell r="C33">
            <v>25060502</v>
          </cell>
          <cell r="D33" t="str">
            <v>直接</v>
          </cell>
          <cell r="E33" t="str">
            <v>蓝领</v>
          </cell>
          <cell r="F33" t="str">
            <v>生产制造部</v>
          </cell>
          <cell r="G33" t="str">
            <v>成品管理</v>
          </cell>
          <cell r="H33" t="str">
            <v>库管</v>
          </cell>
        </row>
        <row r="33">
          <cell r="L33" t="str">
            <v>2025-06-03</v>
          </cell>
        </row>
        <row r="33">
          <cell r="Q33" t="str">
            <v>男</v>
          </cell>
          <cell r="R33" t="str">
            <v>汉</v>
          </cell>
          <cell r="S33" t="str">
            <v>群众</v>
          </cell>
          <cell r="T33" t="str">
            <v>否</v>
          </cell>
        </row>
        <row r="33">
          <cell r="V33" t="str">
            <v>1988-08-30</v>
          </cell>
          <cell r="W33">
            <v>36</v>
          </cell>
        </row>
        <row r="33">
          <cell r="AF33" t="str">
            <v>430321198808307019</v>
          </cell>
          <cell r="AG33" t="str">
            <v>15873287790</v>
          </cell>
        </row>
        <row r="33">
          <cell r="AL33" t="str">
            <v>湖南省湘潭县河口镇古塘桥村又星塘组</v>
          </cell>
        </row>
        <row r="33">
          <cell r="AX33" t="str">
            <v>劳务工</v>
          </cell>
          <cell r="AY33" t="str">
            <v>光华荣昌</v>
          </cell>
          <cell r="AZ33" t="str">
            <v>湘潭宏顺</v>
          </cell>
        </row>
        <row r="34">
          <cell r="B34" t="str">
            <v>王启明</v>
          </cell>
          <cell r="C34">
            <v>25060101</v>
          </cell>
          <cell r="D34" t="str">
            <v>直接</v>
          </cell>
          <cell r="E34" t="str">
            <v>蓝领</v>
          </cell>
          <cell r="F34" t="str">
            <v>生产制造部</v>
          </cell>
          <cell r="G34" t="str">
            <v>成品管理</v>
          </cell>
          <cell r="H34" t="str">
            <v>库管</v>
          </cell>
        </row>
        <row r="34">
          <cell r="L34" t="str">
            <v>2025-06-01</v>
          </cell>
        </row>
        <row r="34">
          <cell r="Q34" t="str">
            <v>男</v>
          </cell>
          <cell r="R34" t="str">
            <v>汉</v>
          </cell>
          <cell r="S34" t="str">
            <v>群众</v>
          </cell>
          <cell r="T34" t="str">
            <v>否</v>
          </cell>
        </row>
        <row r="34">
          <cell r="V34" t="str">
            <v>1967-09-17</v>
          </cell>
          <cell r="W34">
            <v>57</v>
          </cell>
        </row>
        <row r="34">
          <cell r="AF34" t="str">
            <v>430321196709174557</v>
          </cell>
          <cell r="AG34" t="str">
            <v>15697321739</v>
          </cell>
        </row>
        <row r="34">
          <cell r="AL34" t="str">
            <v>湖南省湘潭县排头乡留田村黄龙村民组</v>
          </cell>
        </row>
        <row r="34">
          <cell r="AX34" t="str">
            <v>劳务工</v>
          </cell>
          <cell r="AY34" t="str">
            <v>光华荣昌</v>
          </cell>
          <cell r="AZ34" t="str">
            <v>湘潭宏顺</v>
          </cell>
        </row>
        <row r="35">
          <cell r="B35" t="str">
            <v>赵亮</v>
          </cell>
        </row>
        <row r="35">
          <cell r="D35" t="str">
            <v>直接</v>
          </cell>
          <cell r="E35" t="str">
            <v>蓝领</v>
          </cell>
          <cell r="F35" t="str">
            <v>生产制造部</v>
          </cell>
          <cell r="G35" t="str">
            <v>成品管理</v>
          </cell>
          <cell r="H35" t="str">
            <v>库管</v>
          </cell>
        </row>
        <row r="35">
          <cell r="L35">
            <v>45814</v>
          </cell>
        </row>
        <row r="36">
          <cell r="B36" t="str">
            <v>曹蜜</v>
          </cell>
          <cell r="C36">
            <v>46</v>
          </cell>
          <cell r="D36" t="str">
            <v>间接</v>
          </cell>
          <cell r="E36" t="str">
            <v>白领</v>
          </cell>
          <cell r="F36" t="str">
            <v>生产制造部</v>
          </cell>
          <cell r="G36" t="str">
            <v>生产制造部</v>
          </cell>
          <cell r="H36" t="str">
            <v>部长</v>
          </cell>
        </row>
        <row r="36">
          <cell r="J36" t="str">
            <v>部级</v>
          </cell>
          <cell r="K36" t="str">
            <v>关键岗</v>
          </cell>
          <cell r="L36">
            <v>41477</v>
          </cell>
          <cell r="M36">
            <v>41539</v>
          </cell>
          <cell r="N36">
            <v>38534</v>
          </cell>
          <cell r="O36">
            <v>20</v>
          </cell>
          <cell r="P36">
            <v>12</v>
          </cell>
          <cell r="Q36" t="str">
            <v>男</v>
          </cell>
          <cell r="R36" t="str">
            <v>汉</v>
          </cell>
          <cell r="S36" t="str">
            <v>中共党员</v>
          </cell>
          <cell r="T36" t="str">
            <v>否</v>
          </cell>
          <cell r="U36" t="str">
            <v>已婚</v>
          </cell>
          <cell r="V36" t="str">
            <v>1984-06-25</v>
          </cell>
          <cell r="W36">
            <v>41</v>
          </cell>
          <cell r="X36" t="str">
            <v>本科</v>
          </cell>
        </row>
        <row r="36">
          <cell r="Z36" t="str">
            <v>人力资源管理</v>
          </cell>
          <cell r="AA36" t="str">
            <v>湖南农业大学</v>
          </cell>
        </row>
        <row r="36">
          <cell r="AD36" t="str">
            <v>焊工/中级
维修电工/制图员/四级/中级技能
</v>
          </cell>
        </row>
        <row r="36">
          <cell r="AF36" t="str">
            <v>432524198406256417</v>
          </cell>
          <cell r="AG36">
            <v>18673399280</v>
          </cell>
          <cell r="AH36" t="str">
            <v>陈美</v>
          </cell>
          <cell r="AI36">
            <v>15994792843</v>
          </cell>
          <cell r="AJ36" t="str">
            <v>caomi024@163.com</v>
          </cell>
        </row>
        <row r="36">
          <cell r="AL36" t="str">
            <v>湖南省新化县桑梓镇金桥村鸿盛店组511号</v>
          </cell>
          <cell r="AM36" t="str">
            <v>城镇</v>
          </cell>
          <cell r="AN36" t="str">
            <v>湖南省株洲市天元区安泰小区15栋506号</v>
          </cell>
          <cell r="AO36" t="str">
            <v>2013.07.22-2015.07.21
2015.07.21-2018.07.20
2018.07.21-无固定期限</v>
          </cell>
          <cell r="AP36" t="str">
            <v>——</v>
          </cell>
          <cell r="AQ36" t="e">
            <v>#VALUE!</v>
          </cell>
          <cell r="AR36" t="e">
            <v>#VALUE!</v>
          </cell>
          <cell r="AS36">
            <v>43302</v>
          </cell>
          <cell r="AT36" t="str">
            <v>无固定期限</v>
          </cell>
          <cell r="AU36" t="str">
            <v>是</v>
          </cell>
          <cell r="AV36" t="str">
            <v>4302110000666494</v>
          </cell>
          <cell r="AW36" t="str">
            <v>ZZ-DA-0063</v>
          </cell>
          <cell r="AX36" t="str">
            <v>合同工</v>
          </cell>
          <cell r="AY36" t="str">
            <v>光华荣昌</v>
          </cell>
          <cell r="AZ36" t="str">
            <v>光华荣昌</v>
          </cell>
          <cell r="BA36" t="str">
            <v>中级工</v>
          </cell>
        </row>
        <row r="36">
          <cell r="BG36" t="e">
            <v>#N/A</v>
          </cell>
        </row>
        <row r="37">
          <cell r="B37" t="str">
            <v>马英</v>
          </cell>
          <cell r="C37">
            <v>19</v>
          </cell>
          <cell r="D37" t="str">
            <v>间接</v>
          </cell>
          <cell r="E37" t="str">
            <v>白领</v>
          </cell>
          <cell r="F37" t="str">
            <v>生产制造部</v>
          </cell>
          <cell r="G37" t="str">
            <v>设备安技</v>
          </cell>
          <cell r="H37" t="str">
            <v>IT兼设备维修</v>
          </cell>
        </row>
        <row r="37">
          <cell r="J37" t="str">
            <v>主管</v>
          </cell>
          <cell r="K37" t="str">
            <v>关键岗</v>
          </cell>
          <cell r="L37">
            <v>41977</v>
          </cell>
          <cell r="M37">
            <v>42007</v>
          </cell>
          <cell r="N37">
            <v>39630</v>
          </cell>
          <cell r="O37">
            <v>17</v>
          </cell>
          <cell r="P37">
            <v>10</v>
          </cell>
          <cell r="Q37" t="str">
            <v>男</v>
          </cell>
          <cell r="R37" t="str">
            <v>汉</v>
          </cell>
          <cell r="S37" t="str">
            <v>群众</v>
          </cell>
          <cell r="T37" t="str">
            <v>否</v>
          </cell>
          <cell r="U37" t="str">
            <v>已婚</v>
          </cell>
          <cell r="V37" t="str">
            <v>1985-10-14</v>
          </cell>
          <cell r="W37">
            <v>39</v>
          </cell>
          <cell r="X37" t="str">
            <v>本科</v>
          </cell>
          <cell r="Y37" t="str">
            <v>学士</v>
          </cell>
          <cell r="Z37" t="str">
            <v>计算机科学与技术</v>
          </cell>
          <cell r="AA37" t="str">
            <v>武汉工业学院工商学院</v>
          </cell>
          <cell r="AB37">
            <v>39629</v>
          </cell>
          <cell r="AC37" t="str">
            <v>全日制</v>
          </cell>
          <cell r="AD37" t="str">
            <v>四级/中级技能</v>
          </cell>
        </row>
        <row r="37">
          <cell r="AF37" t="str">
            <v>430203198510146015</v>
          </cell>
          <cell r="AG37">
            <v>15673385775</v>
          </cell>
          <cell r="AH37" t="str">
            <v>李倩</v>
          </cell>
          <cell r="AI37">
            <v>15096391608</v>
          </cell>
          <cell r="AJ37" t="str">
            <v>36913899@qq.com</v>
          </cell>
          <cell r="AK37">
            <v>36913899</v>
          </cell>
          <cell r="AL37" t="str">
            <v>湖南省株洲市石峰区报亭散户1区24号</v>
          </cell>
          <cell r="AM37" t="str">
            <v>城镇</v>
          </cell>
          <cell r="AN37" t="str">
            <v>株洲市荷塘区天鹅花园51栋1506号</v>
          </cell>
          <cell r="AO37" t="str">
            <v>2015.05.01-2017.04.30
2017.05.01-2020.04.30
2020.05.01-无固定期限</v>
          </cell>
          <cell r="AP37" t="str">
            <v>——</v>
          </cell>
          <cell r="AQ37" t="e">
            <v>#VALUE!</v>
          </cell>
          <cell r="AR37" t="e">
            <v>#VALUE!</v>
          </cell>
          <cell r="AS37">
            <v>43952</v>
          </cell>
          <cell r="AT37" t="str">
            <v>无固定期限</v>
          </cell>
          <cell r="AU37" t="str">
            <v>是</v>
          </cell>
          <cell r="AV37" t="str">
            <v>4302110000667450</v>
          </cell>
          <cell r="AW37" t="str">
            <v>ZZ-DA-0015</v>
          </cell>
          <cell r="AX37" t="str">
            <v>合同工</v>
          </cell>
          <cell r="AY37" t="str">
            <v>光华荣昌</v>
          </cell>
          <cell r="AZ37" t="str">
            <v>光华荣昌</v>
          </cell>
          <cell r="BA37" t="str">
            <v>中级工</v>
          </cell>
        </row>
        <row r="37">
          <cell r="BC37" t="str">
            <v>缺入职体检</v>
          </cell>
        </row>
        <row r="37">
          <cell r="BG37" t="e">
            <v>#N/A</v>
          </cell>
        </row>
        <row r="38">
          <cell r="B38" t="str">
            <v>何胜春</v>
          </cell>
          <cell r="C38">
            <v>327</v>
          </cell>
          <cell r="D38" t="str">
            <v>间接</v>
          </cell>
          <cell r="E38" t="str">
            <v>白领</v>
          </cell>
          <cell r="F38" t="str">
            <v>生产制造部</v>
          </cell>
          <cell r="G38" t="str">
            <v>生产制造部</v>
          </cell>
          <cell r="H38" t="str">
            <v>车间主任</v>
          </cell>
        </row>
        <row r="38">
          <cell r="J38" t="str">
            <v>主管</v>
          </cell>
          <cell r="K38" t="str">
            <v>关键岗</v>
          </cell>
          <cell r="L38">
            <v>42343</v>
          </cell>
          <cell r="M38">
            <v>42373</v>
          </cell>
          <cell r="N38">
            <v>39630</v>
          </cell>
          <cell r="O38">
            <v>17</v>
          </cell>
          <cell r="P38">
            <v>9</v>
          </cell>
          <cell r="Q38" t="str">
            <v>男</v>
          </cell>
          <cell r="R38" t="str">
            <v>汉</v>
          </cell>
          <cell r="S38" t="str">
            <v>中共党员</v>
          </cell>
          <cell r="T38" t="str">
            <v>否</v>
          </cell>
          <cell r="U38" t="str">
            <v>已婚</v>
          </cell>
          <cell r="V38" t="str">
            <v>1986-02-28</v>
          </cell>
          <cell r="W38">
            <v>39</v>
          </cell>
          <cell r="X38" t="str">
            <v>大专</v>
          </cell>
        </row>
        <row r="38">
          <cell r="Z38" t="str">
            <v>计算机应用与维护</v>
          </cell>
          <cell r="AA38" t="str">
            <v>湖南工程学院</v>
          </cell>
          <cell r="AB38">
            <v>39448</v>
          </cell>
          <cell r="AC38" t="str">
            <v>成考</v>
          </cell>
          <cell r="AD38" t="str">
            <v>无</v>
          </cell>
          <cell r="AE38" t="str">
            <v>焊工中级</v>
          </cell>
          <cell r="AF38" t="str">
            <v>430221198602281137</v>
          </cell>
          <cell r="AG38">
            <v>13117338696</v>
          </cell>
          <cell r="AH38" t="str">
            <v>李雪</v>
          </cell>
          <cell r="AI38">
            <v>15386237617</v>
          </cell>
        </row>
        <row r="38">
          <cell r="AK38">
            <v>306294612</v>
          </cell>
          <cell r="AL38" t="str">
            <v>湖南省株洲县龙凤乡山田村跃进组16号</v>
          </cell>
          <cell r="AM38" t="str">
            <v>农村</v>
          </cell>
          <cell r="AN38" t="str">
            <v>湖南省株洲市天元区秦淮路秦淮世家1栋405号</v>
          </cell>
          <cell r="AO38" t="str">
            <v>2016.9.1-2019.8.31
2019.09.01-2022.08.31
2022.09.01-无固定期限</v>
          </cell>
          <cell r="AP38" t="str">
            <v>——</v>
          </cell>
          <cell r="AQ38" t="e">
            <v>#VALUE!</v>
          </cell>
          <cell r="AR38" t="e">
            <v>#VALUE!</v>
          </cell>
          <cell r="AS38">
            <v>44805</v>
          </cell>
          <cell r="AT38" t="str">
            <v>无固定期限</v>
          </cell>
          <cell r="AU38" t="str">
            <v>是</v>
          </cell>
          <cell r="AV38" t="str">
            <v>4302110000679777</v>
          </cell>
          <cell r="AW38" t="str">
            <v>ZZ-DA-0100</v>
          </cell>
          <cell r="AX38" t="str">
            <v>合同工</v>
          </cell>
          <cell r="AY38" t="str">
            <v>光华荣昌</v>
          </cell>
          <cell r="AZ38" t="str">
            <v>湖南鑫起</v>
          </cell>
        </row>
        <row r="38">
          <cell r="BG38" t="e">
            <v>#N/A</v>
          </cell>
        </row>
        <row r="39">
          <cell r="B39" t="str">
            <v>张海波</v>
          </cell>
          <cell r="C39">
            <v>47</v>
          </cell>
          <cell r="D39" t="str">
            <v>间接</v>
          </cell>
          <cell r="E39" t="str">
            <v>白领</v>
          </cell>
          <cell r="F39" t="str">
            <v>生产制造部</v>
          </cell>
          <cell r="G39" t="str">
            <v>生产制造部</v>
          </cell>
          <cell r="H39" t="str">
            <v>发泡主任兼发泡工艺工程师</v>
          </cell>
        </row>
        <row r="39">
          <cell r="J39" t="str">
            <v>科级</v>
          </cell>
          <cell r="K39" t="str">
            <v>关键岗</v>
          </cell>
          <cell r="L39">
            <v>42066</v>
          </cell>
          <cell r="M39">
            <v>42097</v>
          </cell>
          <cell r="N39" t="str">
            <v>2005/12/1</v>
          </cell>
          <cell r="O39">
            <v>19</v>
          </cell>
          <cell r="P39">
            <v>10</v>
          </cell>
          <cell r="Q39" t="str">
            <v>男</v>
          </cell>
          <cell r="R39" t="str">
            <v>汉</v>
          </cell>
          <cell r="S39" t="str">
            <v>群众</v>
          </cell>
          <cell r="T39" t="str">
            <v>否</v>
          </cell>
          <cell r="U39" t="str">
            <v>已婚</v>
          </cell>
          <cell r="V39" t="str">
            <v>1982-09-12</v>
          </cell>
          <cell r="W39">
            <v>42</v>
          </cell>
          <cell r="X39" t="str">
            <v>本科</v>
          </cell>
        </row>
        <row r="39">
          <cell r="Z39" t="str">
            <v>计算机科学与技术</v>
          </cell>
          <cell r="AA39" t="str">
            <v>湖南农业大学</v>
          </cell>
          <cell r="AB39">
            <v>38518</v>
          </cell>
          <cell r="AC39" t="str">
            <v>成考</v>
          </cell>
          <cell r="AD39" t="str">
            <v>四级/中级技能</v>
          </cell>
        </row>
        <row r="39">
          <cell r="AF39" t="str">
            <v>430124198209127970</v>
          </cell>
          <cell r="AG39">
            <v>15616367728</v>
          </cell>
          <cell r="AH39" t="str">
            <v>齐可</v>
          </cell>
          <cell r="AI39">
            <v>15388083700</v>
          </cell>
          <cell r="AJ39" t="str">
            <v>haibo407@163.com</v>
          </cell>
          <cell r="AK39">
            <v>35153590</v>
          </cell>
          <cell r="AL39" t="str">
            <v>湖南省宁乡县花明楼镇杨林村麻元组5号</v>
          </cell>
          <cell r="AM39" t="str">
            <v>城镇</v>
          </cell>
          <cell r="AN39" t="str">
            <v>湖南省株洲天元区月塘小区二期13栋101号</v>
          </cell>
          <cell r="AO39" t="str">
            <v>2015.03.03-2017.03.02
2017.03.03-2020.03.02
2020.03.03-无固定期限</v>
          </cell>
          <cell r="AP39" t="str">
            <v>——</v>
          </cell>
          <cell r="AQ39" t="e">
            <v>#VALUE!</v>
          </cell>
          <cell r="AR39" t="e">
            <v>#VALUE!</v>
          </cell>
          <cell r="AS39">
            <v>43893</v>
          </cell>
          <cell r="AT39" t="str">
            <v>无固定期限</v>
          </cell>
          <cell r="AU39" t="str">
            <v>是</v>
          </cell>
          <cell r="AV39" t="str">
            <v>4302110000669527</v>
          </cell>
          <cell r="AW39" t="str">
            <v>ZZ-DA-0064</v>
          </cell>
          <cell r="AX39" t="str">
            <v>合同工</v>
          </cell>
          <cell r="AY39" t="str">
            <v>光华荣昌</v>
          </cell>
          <cell r="AZ39" t="str">
            <v>光华荣昌</v>
          </cell>
          <cell r="BA39" t="str">
            <v>中级工</v>
          </cell>
        </row>
        <row r="39">
          <cell r="BC39" t="str">
            <v>缺入职体检</v>
          </cell>
        </row>
        <row r="39">
          <cell r="BG39" t="e">
            <v>#N/A</v>
          </cell>
        </row>
        <row r="40">
          <cell r="B40" t="str">
            <v>赵新辉</v>
          </cell>
          <cell r="C40">
            <v>201</v>
          </cell>
          <cell r="D40" t="str">
            <v>间接</v>
          </cell>
          <cell r="E40" t="str">
            <v>蓝领</v>
          </cell>
          <cell r="F40" t="str">
            <v>生产制造部</v>
          </cell>
          <cell r="G40" t="str">
            <v>设备</v>
          </cell>
          <cell r="H40" t="str">
            <v>设备维修工</v>
          </cell>
        </row>
        <row r="40">
          <cell r="K40" t="str">
            <v>关键岗</v>
          </cell>
          <cell r="L40">
            <v>41689</v>
          </cell>
          <cell r="M40">
            <v>41697</v>
          </cell>
          <cell r="N40">
            <v>36342</v>
          </cell>
          <cell r="O40">
            <v>26</v>
          </cell>
          <cell r="P40">
            <v>11</v>
          </cell>
          <cell r="Q40" t="str">
            <v>男</v>
          </cell>
          <cell r="R40" t="str">
            <v>汉</v>
          </cell>
          <cell r="S40" t="str">
            <v>中共党员</v>
          </cell>
          <cell r="T40" t="str">
            <v>是</v>
          </cell>
          <cell r="U40" t="str">
            <v>已婚</v>
          </cell>
          <cell r="V40" t="str">
            <v>1982-10-11</v>
          </cell>
          <cell r="W40">
            <v>42</v>
          </cell>
          <cell r="X40" t="str">
            <v>初中</v>
          </cell>
        </row>
        <row r="40">
          <cell r="AD40" t="str">
            <v>无</v>
          </cell>
          <cell r="AE40" t="str">
            <v>钳工中级</v>
          </cell>
          <cell r="AF40" t="str">
            <v>430423198210115811</v>
          </cell>
          <cell r="AG40" t="str">
            <v>18873376989</v>
          </cell>
          <cell r="AH40" t="str">
            <v>刘潇</v>
          </cell>
          <cell r="AI40">
            <v>17307333638</v>
          </cell>
        </row>
        <row r="40">
          <cell r="AL40" t="str">
            <v>湖南省株洲市石峰区铜藕路7号3栋102号</v>
          </cell>
          <cell r="AM40" t="str">
            <v>城镇</v>
          </cell>
          <cell r="AN40" t="str">
            <v>湖南省株洲市石峰区藕塘小区3栋102号</v>
          </cell>
          <cell r="AO40" t="str">
            <v>2015.05.01-2017.04.30
2017.05.01-2020.04.30
2020.05.01-无固定期限</v>
          </cell>
          <cell r="AP40" t="str">
            <v>——</v>
          </cell>
          <cell r="AQ40" t="e">
            <v>#VALUE!</v>
          </cell>
          <cell r="AR40" t="e">
            <v>#VALUE!</v>
          </cell>
          <cell r="AS40">
            <v>43952</v>
          </cell>
          <cell r="AT40" t="str">
            <v>无固定期限</v>
          </cell>
          <cell r="AU40" t="str">
            <v>是</v>
          </cell>
          <cell r="AV40" t="str">
            <v>4302110000668112</v>
          </cell>
          <cell r="AW40" t="str">
            <v>ZZ-DA-0074</v>
          </cell>
          <cell r="AX40" t="str">
            <v>合同工</v>
          </cell>
          <cell r="AY40" t="str">
            <v>光华荣昌</v>
          </cell>
          <cell r="AZ40" t="str">
            <v>湖南鑫起</v>
          </cell>
          <cell r="BA40" t="str">
            <v>2020-12-1由设备安技科设备维修工调为发泡混料工</v>
          </cell>
        </row>
        <row r="40">
          <cell r="BG40" t="e">
            <v>#N/A</v>
          </cell>
        </row>
        <row r="41">
          <cell r="B41" t="str">
            <v>何柒林</v>
          </cell>
          <cell r="C41">
            <v>1077</v>
          </cell>
          <cell r="D41" t="str">
            <v>直接</v>
          </cell>
          <cell r="E41" t="str">
            <v>蓝领</v>
          </cell>
          <cell r="F41" t="str">
            <v>生产制造部</v>
          </cell>
          <cell r="G41" t="str">
            <v>设备安技</v>
          </cell>
          <cell r="H41" t="str">
            <v>设备维修兼电工</v>
          </cell>
        </row>
        <row r="41">
          <cell r="K41" t="str">
            <v>关键岗</v>
          </cell>
          <cell r="L41">
            <v>45658</v>
          </cell>
        </row>
        <row r="41">
          <cell r="N41">
            <v>34516</v>
          </cell>
          <cell r="O41">
            <v>31</v>
          </cell>
          <cell r="P41">
            <v>0</v>
          </cell>
          <cell r="Q41" t="str">
            <v>男</v>
          </cell>
          <cell r="R41" t="str">
            <v>汉</v>
          </cell>
          <cell r="S41" t="str">
            <v>群众</v>
          </cell>
          <cell r="T41" t="str">
            <v>否</v>
          </cell>
          <cell r="U41" t="str">
            <v>已婚</v>
          </cell>
          <cell r="V41" t="str">
            <v>1976-04-11</v>
          </cell>
          <cell r="W41">
            <v>49</v>
          </cell>
          <cell r="X41" t="str">
            <v>中技</v>
          </cell>
        </row>
        <row r="41">
          <cell r="AF41" t="str">
            <v>430203197604116015</v>
          </cell>
          <cell r="AG41">
            <v>13487333470</v>
          </cell>
          <cell r="AH41" t="str">
            <v>许素英</v>
          </cell>
          <cell r="AI41">
            <v>18374005201</v>
          </cell>
        </row>
        <row r="41">
          <cell r="AL41" t="str">
            <v>湖南省株洲市石峰区百家咀一村12栋303号</v>
          </cell>
          <cell r="AM41" t="str">
            <v>城镇</v>
          </cell>
          <cell r="AN41" t="str">
            <v>湖南省株洲市石峰区百家咀一村12栋303号</v>
          </cell>
          <cell r="AO41" t="str">
            <v>2025.01.01-2027.12.31</v>
          </cell>
          <cell r="AP41">
            <v>46752</v>
          </cell>
          <cell r="AQ41">
            <v>871</v>
          </cell>
          <cell r="AR41">
            <v>1</v>
          </cell>
        </row>
        <row r="41">
          <cell r="AT41" t="str">
            <v>有固定期限</v>
          </cell>
          <cell r="AU41" t="str">
            <v>是</v>
          </cell>
        </row>
        <row r="41">
          <cell r="AX41" t="str">
            <v>合同工</v>
          </cell>
          <cell r="AY41" t="str">
            <v>光华荣昌</v>
          </cell>
          <cell r="AZ41" t="str">
            <v>光华荣昌</v>
          </cell>
        </row>
        <row r="41">
          <cell r="BG41" t="e">
            <v>#N/A</v>
          </cell>
        </row>
        <row r="42">
          <cell r="B42" t="str">
            <v>赖金龙</v>
          </cell>
          <cell r="C42">
            <v>25060102</v>
          </cell>
          <cell r="D42" t="str">
            <v>直接</v>
          </cell>
          <cell r="E42" t="str">
            <v>蓝领</v>
          </cell>
          <cell r="F42" t="str">
            <v>生产制造部</v>
          </cell>
          <cell r="G42" t="str">
            <v>设备安技</v>
          </cell>
          <cell r="H42" t="str">
            <v>电工</v>
          </cell>
        </row>
        <row r="42">
          <cell r="L42" t="str">
            <v>2025-06-01</v>
          </cell>
        </row>
        <row r="42">
          <cell r="Q42" t="str">
            <v>男</v>
          </cell>
          <cell r="R42" t="str">
            <v>汉</v>
          </cell>
          <cell r="S42" t="str">
            <v>群众</v>
          </cell>
          <cell r="T42" t="str">
            <v>否</v>
          </cell>
        </row>
        <row r="42">
          <cell r="V42" t="str">
            <v>1988-01-01</v>
          </cell>
          <cell r="W42">
            <v>37</v>
          </cell>
        </row>
        <row r="42">
          <cell r="AF42" t="str">
            <v>430321198801019014</v>
          </cell>
          <cell r="AG42" t="str">
            <v>16670731023</v>
          </cell>
        </row>
        <row r="42">
          <cell r="AL42" t="str">
            <v>湖南省湘潭县中路铺镇太平村三方湾村民组</v>
          </cell>
        </row>
        <row r="42">
          <cell r="AX42" t="str">
            <v>劳务工</v>
          </cell>
          <cell r="AY42" t="str">
            <v>光华荣昌</v>
          </cell>
          <cell r="AZ42" t="str">
            <v>湘潭宏顺</v>
          </cell>
        </row>
        <row r="43">
          <cell r="B43" t="str">
            <v>麻志超</v>
          </cell>
          <cell r="C43">
            <v>1022</v>
          </cell>
          <cell r="D43" t="str">
            <v>间接</v>
          </cell>
          <cell r="E43" t="str">
            <v>蓝领</v>
          </cell>
          <cell r="F43" t="str">
            <v>生产制造部</v>
          </cell>
          <cell r="G43" t="str">
            <v>设备</v>
          </cell>
          <cell r="H43" t="str">
            <v>设备维护及模具工程师</v>
          </cell>
          <cell r="I43" t="str">
            <v>混料兼设备生产看护</v>
          </cell>
        </row>
        <row r="43">
          <cell r="L43">
            <v>44741</v>
          </cell>
          <cell r="M43">
            <v>44741</v>
          </cell>
          <cell r="N43">
            <v>33055</v>
          </cell>
          <cell r="O43">
            <v>35</v>
          </cell>
          <cell r="P43">
            <v>3</v>
          </cell>
          <cell r="Q43" t="str">
            <v>男</v>
          </cell>
          <cell r="R43" t="str">
            <v>汉</v>
          </cell>
          <cell r="S43" t="str">
            <v>群众</v>
          </cell>
          <cell r="T43" t="str">
            <v>否</v>
          </cell>
          <cell r="U43" t="str">
            <v>已婚</v>
          </cell>
          <cell r="V43" t="str">
            <v>1968-08-27</v>
          </cell>
          <cell r="W43">
            <v>56</v>
          </cell>
          <cell r="X43" t="str">
            <v>高中</v>
          </cell>
        </row>
        <row r="43">
          <cell r="AA43" t="str">
            <v>吉卫民中</v>
          </cell>
        </row>
        <row r="43">
          <cell r="AF43" t="str">
            <v>433124196808279056</v>
          </cell>
          <cell r="AG43">
            <v>13974117518</v>
          </cell>
          <cell r="AH43" t="str">
            <v>麻丹</v>
          </cell>
          <cell r="AI43">
            <v>17711705573</v>
          </cell>
        </row>
        <row r="43">
          <cell r="AL43" t="str">
            <v>湖南省吉首市花垣县吉卫镇水洋村十二组</v>
          </cell>
          <cell r="AM43" t="str">
            <v>农村</v>
          </cell>
          <cell r="AN43" t="str">
            <v>湖南省株洲市天元区北京海纳川株洲公司宿舍</v>
          </cell>
          <cell r="AO43" t="str">
            <v>2022.06.29-2025.06.28</v>
          </cell>
          <cell r="AP43">
            <v>45836</v>
          </cell>
          <cell r="AQ43">
            <v>-45</v>
          </cell>
          <cell r="AR43">
            <v>0</v>
          </cell>
        </row>
        <row r="43">
          <cell r="AT43" t="str">
            <v>有固定期限</v>
          </cell>
          <cell r="AU43" t="str">
            <v>是</v>
          </cell>
        </row>
        <row r="43">
          <cell r="AX43" t="str">
            <v>劳务工</v>
          </cell>
          <cell r="AY43" t="str">
            <v>湖南鑫起</v>
          </cell>
          <cell r="AZ43" t="str">
            <v>光华荣昌</v>
          </cell>
        </row>
        <row r="43">
          <cell r="BB43" t="str">
            <v>√</v>
          </cell>
        </row>
        <row r="43">
          <cell r="BG43" t="e">
            <v>#N/A</v>
          </cell>
        </row>
        <row r="44">
          <cell r="B44" t="str">
            <v>肖燕丹</v>
          </cell>
          <cell r="C44">
            <v>1131</v>
          </cell>
          <cell r="D44" t="str">
            <v>间接</v>
          </cell>
          <cell r="E44" t="str">
            <v>蓝领</v>
          </cell>
          <cell r="F44" t="str">
            <v>生产制造部</v>
          </cell>
          <cell r="G44" t="str">
            <v>发泡</v>
          </cell>
          <cell r="H44" t="str">
            <v>发泡主管</v>
          </cell>
        </row>
        <row r="44">
          <cell r="J44" t="str">
            <v>班长</v>
          </cell>
          <cell r="K44" t="str">
            <v>关键岗</v>
          </cell>
          <cell r="L44">
            <v>44801</v>
          </cell>
          <cell r="M44">
            <v>44801</v>
          </cell>
          <cell r="N44">
            <v>33420</v>
          </cell>
          <cell r="O44">
            <v>34</v>
          </cell>
          <cell r="P44">
            <v>2</v>
          </cell>
          <cell r="Q44" t="str">
            <v>女</v>
          </cell>
          <cell r="R44" t="str">
            <v>汉</v>
          </cell>
          <cell r="S44" t="str">
            <v>群众</v>
          </cell>
          <cell r="T44" t="str">
            <v>否</v>
          </cell>
          <cell r="U44" t="str">
            <v>已婚</v>
          </cell>
          <cell r="V44" t="str">
            <v>1973-05-10</v>
          </cell>
          <cell r="W44">
            <v>52</v>
          </cell>
          <cell r="X44" t="str">
            <v>高中</v>
          </cell>
        </row>
        <row r="44">
          <cell r="AA44" t="str">
            <v>湘潭县五中</v>
          </cell>
        </row>
        <row r="44">
          <cell r="AF44" t="str">
            <v>43032119730510854X</v>
          </cell>
          <cell r="AG44">
            <v>18107419767</v>
          </cell>
          <cell r="AH44" t="str">
            <v>唐汉智</v>
          </cell>
          <cell r="AI44">
            <v>13342539767</v>
          </cell>
        </row>
        <row r="44">
          <cell r="AK44">
            <v>453040262</v>
          </cell>
          <cell r="AL44" t="str">
            <v>湖南省湘潭县中路铺镇碧云村老屋湾村民组268号</v>
          </cell>
          <cell r="AM44" t="str">
            <v>农村</v>
          </cell>
          <cell r="AN44" t="str">
            <v>湖南省株洲市石峰区柴油机厂小区杉二村13栋404号</v>
          </cell>
          <cell r="AO44" t="str">
            <v>2022.08.28-2025.08.27</v>
          </cell>
          <cell r="AP44">
            <v>45896</v>
          </cell>
          <cell r="AQ44">
            <v>15</v>
          </cell>
          <cell r="AR44">
            <v>1</v>
          </cell>
        </row>
        <row r="44">
          <cell r="AT44" t="str">
            <v>有固定期限</v>
          </cell>
          <cell r="AU44" t="str">
            <v>是</v>
          </cell>
        </row>
        <row r="44">
          <cell r="AX44" t="str">
            <v>合同工</v>
          </cell>
          <cell r="AY44" t="str">
            <v>光华荣昌</v>
          </cell>
          <cell r="AZ44" t="str">
            <v>光华荣昌</v>
          </cell>
        </row>
        <row r="44">
          <cell r="BB44" t="str">
            <v>√</v>
          </cell>
        </row>
        <row r="44">
          <cell r="BG44" t="e">
            <v>#N/A</v>
          </cell>
        </row>
        <row r="44">
          <cell r="BJ44" t="str">
            <v>二苯基甲烷二异氰酸酯、噪声</v>
          </cell>
          <cell r="BK44" t="str">
            <v>二苯基甲烷二异氰酸酯作业可以离岗
噪声作业可以离岗
</v>
          </cell>
        </row>
        <row r="45">
          <cell r="B45" t="str">
            <v>张迪辉</v>
          </cell>
          <cell r="C45">
            <v>809</v>
          </cell>
          <cell r="D45" t="str">
            <v>直接</v>
          </cell>
          <cell r="E45" t="str">
            <v>蓝领</v>
          </cell>
          <cell r="F45" t="str">
            <v>生产制造部</v>
          </cell>
          <cell r="G45" t="str">
            <v>发泡</v>
          </cell>
          <cell r="H45" t="str">
            <v>发泡操作工</v>
          </cell>
          <cell r="I45" t="str">
            <v>修边/清模</v>
          </cell>
        </row>
        <row r="45">
          <cell r="L45">
            <v>43669</v>
          </cell>
          <cell r="M45">
            <v>43678</v>
          </cell>
          <cell r="N45">
            <v>33756</v>
          </cell>
          <cell r="O45">
            <v>33</v>
          </cell>
          <cell r="P45">
            <v>6</v>
          </cell>
          <cell r="Q45" t="str">
            <v>男</v>
          </cell>
          <cell r="R45" t="str">
            <v>汉</v>
          </cell>
          <cell r="S45" t="str">
            <v>群众</v>
          </cell>
          <cell r="T45" t="str">
            <v>否</v>
          </cell>
          <cell r="U45" t="str">
            <v>已婚</v>
          </cell>
          <cell r="V45" t="str">
            <v>1973-07-26</v>
          </cell>
          <cell r="W45">
            <v>52</v>
          </cell>
          <cell r="X45" t="str">
            <v>初中</v>
          </cell>
        </row>
        <row r="45">
          <cell r="AA45" t="str">
            <v>株洲市四中</v>
          </cell>
        </row>
        <row r="45">
          <cell r="AD45" t="str">
            <v>无</v>
          </cell>
        </row>
        <row r="45">
          <cell r="AF45" t="str">
            <v>430202197307261033</v>
          </cell>
          <cell r="AG45">
            <v>13973326180</v>
          </cell>
          <cell r="AH45" t="str">
            <v>楚翠霞</v>
          </cell>
          <cell r="AI45">
            <v>13873397021</v>
          </cell>
        </row>
        <row r="45">
          <cell r="AL45" t="str">
            <v>湖南省株洲市荷塘区新华东路57号1栋2单元</v>
          </cell>
          <cell r="AM45" t="str">
            <v>城镇</v>
          </cell>
          <cell r="AN45" t="str">
            <v>湖南省株洲市荷塘区桂花街道办事处龙湾社区新桂广场17栋501号</v>
          </cell>
          <cell r="AO45" t="str">
            <v>2019.07.23-2022.07.22 2022.07.23-2025.07.22  </v>
          </cell>
          <cell r="AP45">
            <v>45860</v>
          </cell>
          <cell r="AQ45">
            <v>-21</v>
          </cell>
          <cell r="AR45">
            <v>0</v>
          </cell>
        </row>
        <row r="45">
          <cell r="AT45" t="str">
            <v>有固定期限</v>
          </cell>
          <cell r="AU45" t="str">
            <v>是</v>
          </cell>
          <cell r="AV45" t="str">
            <v>4302990000039179</v>
          </cell>
        </row>
        <row r="45">
          <cell r="AX45" t="str">
            <v>劳务工</v>
          </cell>
          <cell r="AY45" t="str">
            <v>湖南鑫起</v>
          </cell>
          <cell r="AZ45" t="str">
            <v>光华荣昌</v>
          </cell>
        </row>
        <row r="45">
          <cell r="BG45" t="e">
            <v>#N/A</v>
          </cell>
        </row>
        <row r="46">
          <cell r="B46" t="str">
            <v>王虎彪</v>
          </cell>
          <cell r="C46">
            <v>1021</v>
          </cell>
          <cell r="D46" t="str">
            <v>直接</v>
          </cell>
          <cell r="E46" t="str">
            <v>蓝领</v>
          </cell>
          <cell r="F46" t="str">
            <v>生产制造部</v>
          </cell>
          <cell r="G46" t="str">
            <v>发泡</v>
          </cell>
          <cell r="H46" t="str">
            <v>发泡操作工</v>
          </cell>
          <cell r="I46" t="str">
            <v>喷脱模剂</v>
          </cell>
        </row>
        <row r="46">
          <cell r="K46" t="str">
            <v>关键岗</v>
          </cell>
          <cell r="L46">
            <v>44743</v>
          </cell>
          <cell r="M46">
            <v>44774</v>
          </cell>
          <cell r="N46">
            <v>33786</v>
          </cell>
          <cell r="O46">
            <v>33</v>
          </cell>
          <cell r="P46">
            <v>3</v>
          </cell>
          <cell r="Q46" t="str">
            <v>男</v>
          </cell>
          <cell r="R46" t="str">
            <v>汉</v>
          </cell>
          <cell r="S46" t="str">
            <v>群众</v>
          </cell>
          <cell r="T46" t="str">
            <v>否</v>
          </cell>
          <cell r="U46" t="str">
            <v>离异</v>
          </cell>
          <cell r="V46" t="str">
            <v>1976-08-15</v>
          </cell>
          <cell r="W46">
            <v>49</v>
          </cell>
          <cell r="X46" t="str">
            <v>初中</v>
          </cell>
        </row>
        <row r="46">
          <cell r="AA46" t="str">
            <v>福星附中</v>
          </cell>
        </row>
        <row r="46">
          <cell r="AF46" t="str">
            <v>430221197608157116</v>
          </cell>
          <cell r="AG46">
            <v>15273321279</v>
          </cell>
          <cell r="AH46" t="str">
            <v>王俊志</v>
          </cell>
          <cell r="AI46">
            <v>15116023490</v>
          </cell>
        </row>
        <row r="46">
          <cell r="AL46" t="str">
            <v>湖南省株洲县三门镇石亭村泉坝组21号</v>
          </cell>
          <cell r="AM46" t="str">
            <v>农村</v>
          </cell>
          <cell r="AN46" t="str">
            <v>湖南省株洲市天元区北京海纳川株洲公司宿舍</v>
          </cell>
          <cell r="AO46" t="str">
            <v>2022.07.01-2025.06.30</v>
          </cell>
          <cell r="AP46">
            <v>45838</v>
          </cell>
          <cell r="AQ46">
            <v>-43</v>
          </cell>
          <cell r="AR46">
            <v>0</v>
          </cell>
        </row>
        <row r="46">
          <cell r="AT46" t="str">
            <v>有固定期限</v>
          </cell>
          <cell r="AU46" t="str">
            <v>是</v>
          </cell>
        </row>
        <row r="46">
          <cell r="AX46" t="str">
            <v>劳务工</v>
          </cell>
          <cell r="AY46" t="str">
            <v>湖南鑫起</v>
          </cell>
          <cell r="AZ46" t="str">
            <v>光华荣昌</v>
          </cell>
        </row>
        <row r="46">
          <cell r="BB46" t="str">
            <v>√</v>
          </cell>
        </row>
        <row r="46">
          <cell r="BD46" t="str">
            <v>王虎彪</v>
          </cell>
        </row>
        <row r="46">
          <cell r="BG46" t="e">
            <v>#N/A</v>
          </cell>
        </row>
        <row r="46">
          <cell r="BJ46" t="str">
            <v>聚氨酯粉尘、噪声</v>
          </cell>
          <cell r="BK46" t="str">
            <v>可从事噪声作业
可从事聚氨酯粉尘作业
</v>
          </cell>
        </row>
        <row r="47">
          <cell r="B47" t="str">
            <v>王西明</v>
          </cell>
          <cell r="C47">
            <v>1038</v>
          </cell>
          <cell r="D47" t="str">
            <v>直接</v>
          </cell>
          <cell r="E47" t="str">
            <v>蓝领</v>
          </cell>
          <cell r="F47" t="str">
            <v>生产制造部</v>
          </cell>
          <cell r="G47" t="str">
            <v>发泡</v>
          </cell>
          <cell r="H47" t="str">
            <v>发泡操作工</v>
          </cell>
          <cell r="I47" t="str">
            <v>放钢丝</v>
          </cell>
        </row>
        <row r="47">
          <cell r="L47">
            <v>44754</v>
          </cell>
          <cell r="M47">
            <v>44774</v>
          </cell>
          <cell r="N47">
            <v>33055</v>
          </cell>
          <cell r="O47">
            <v>35</v>
          </cell>
          <cell r="P47">
            <v>3</v>
          </cell>
          <cell r="Q47" t="str">
            <v>男</v>
          </cell>
          <cell r="R47" t="str">
            <v>汉</v>
          </cell>
          <cell r="S47" t="str">
            <v>群众</v>
          </cell>
          <cell r="T47" t="str">
            <v>否</v>
          </cell>
          <cell r="U47" t="str">
            <v>已婚</v>
          </cell>
          <cell r="V47" t="str">
            <v>1972-10-01</v>
          </cell>
          <cell r="W47">
            <v>52</v>
          </cell>
          <cell r="X47" t="str">
            <v>高中</v>
          </cell>
        </row>
        <row r="47">
          <cell r="AF47" t="str">
            <v>430221197210013518</v>
          </cell>
          <cell r="AG47">
            <v>18216337017</v>
          </cell>
          <cell r="AH47" t="str">
            <v>王志强</v>
          </cell>
          <cell r="AI47">
            <v>13077002894</v>
          </cell>
        </row>
        <row r="47">
          <cell r="AL47" t="str">
            <v>湖南省株洲县淦田镇瑶泉村高增组05号</v>
          </cell>
          <cell r="AM47" t="str">
            <v>农村</v>
          </cell>
          <cell r="AN47" t="str">
            <v>湖南省株洲市天元区旺城天悦一期一栋一单元1604号</v>
          </cell>
          <cell r="AO47" t="str">
            <v>2022.07.12-2025.07.11</v>
          </cell>
          <cell r="AP47">
            <v>45849</v>
          </cell>
          <cell r="AQ47">
            <v>-32</v>
          </cell>
          <cell r="AR47">
            <v>0</v>
          </cell>
        </row>
        <row r="47">
          <cell r="AT47" t="str">
            <v>有固定期限</v>
          </cell>
          <cell r="AU47" t="str">
            <v>是</v>
          </cell>
        </row>
        <row r="47">
          <cell r="AX47" t="str">
            <v>劳务工</v>
          </cell>
          <cell r="AY47" t="str">
            <v>湖南鑫起</v>
          </cell>
          <cell r="AZ47" t="str">
            <v>光华荣昌</v>
          </cell>
          <cell r="BA47" t="str">
            <v>田志高介绍</v>
          </cell>
          <cell r="BB47" t="str">
            <v>√</v>
          </cell>
        </row>
        <row r="47">
          <cell r="BD47" t="str">
            <v>王西明</v>
          </cell>
        </row>
        <row r="47">
          <cell r="BG47" t="e">
            <v>#N/A</v>
          </cell>
        </row>
        <row r="47">
          <cell r="BJ47" t="str">
            <v>聚氨酯粉尘、噪声</v>
          </cell>
          <cell r="BK47" t="str">
            <v>可从事噪声作业
可从事聚氨酯粉尘作业
</v>
          </cell>
        </row>
        <row r="48">
          <cell r="B48" t="str">
            <v>陈爱军</v>
          </cell>
          <cell r="C48">
            <v>1136</v>
          </cell>
          <cell r="D48" t="str">
            <v>直接</v>
          </cell>
          <cell r="E48" t="str">
            <v>蓝领</v>
          </cell>
          <cell r="F48" t="str">
            <v>生产制造部</v>
          </cell>
          <cell r="G48" t="str">
            <v>发泡</v>
          </cell>
          <cell r="H48" t="str">
            <v>发泡操作工</v>
          </cell>
          <cell r="I48" t="str">
            <v>修边</v>
          </cell>
        </row>
        <row r="48">
          <cell r="L48">
            <v>44803</v>
          </cell>
        </row>
        <row r="48">
          <cell r="N48">
            <v>33420</v>
          </cell>
          <cell r="O48">
            <v>34</v>
          </cell>
          <cell r="P48">
            <v>2</v>
          </cell>
          <cell r="Q48" t="str">
            <v>男</v>
          </cell>
          <cell r="R48" t="str">
            <v>汉</v>
          </cell>
          <cell r="S48" t="str">
            <v>群众</v>
          </cell>
          <cell r="T48" t="str">
            <v>否</v>
          </cell>
          <cell r="U48" t="str">
            <v>已婚</v>
          </cell>
          <cell r="V48" t="str">
            <v>1975-09-01</v>
          </cell>
          <cell r="W48">
            <v>49</v>
          </cell>
          <cell r="X48" t="str">
            <v>初中</v>
          </cell>
        </row>
        <row r="48">
          <cell r="AF48" t="str">
            <v>432621197509014113</v>
          </cell>
          <cell r="AG48">
            <v>18373906801</v>
          </cell>
          <cell r="AH48" t="str">
            <v>肖春菊</v>
          </cell>
          <cell r="AI48">
            <v>15717599186</v>
          </cell>
        </row>
        <row r="48">
          <cell r="AL48" t="str">
            <v>湖南省邵阳县金称市镇金良村11组10号</v>
          </cell>
          <cell r="AM48" t="str">
            <v>农村</v>
          </cell>
          <cell r="AN48" t="str">
            <v>湖南省株洲市天元区月塘小区7栋28号</v>
          </cell>
          <cell r="AO48" t="str">
            <v>2022.08.30-2025.08.29</v>
          </cell>
          <cell r="AP48">
            <v>45898</v>
          </cell>
          <cell r="AQ48">
            <v>17</v>
          </cell>
        </row>
        <row r="48">
          <cell r="AT48" t="str">
            <v>有固定期限</v>
          </cell>
          <cell r="AU48" t="str">
            <v>是</v>
          </cell>
        </row>
        <row r="48">
          <cell r="AX48" t="str">
            <v>劳务工</v>
          </cell>
          <cell r="AY48" t="str">
            <v>湖南鑫起</v>
          </cell>
          <cell r="AZ48" t="str">
            <v>光华荣昌</v>
          </cell>
          <cell r="BA48" t="str">
            <v>肖春菊介绍12.13需核实</v>
          </cell>
          <cell r="BB48" t="str">
            <v>√</v>
          </cell>
        </row>
        <row r="48">
          <cell r="BG48" t="e">
            <v>#N/A</v>
          </cell>
        </row>
        <row r="48">
          <cell r="BJ48" t="str">
            <v>噪声、聚氨酯粉尘</v>
          </cell>
          <cell r="BK48" t="str">
            <v>可从事噪声作业
可从事聚氨酯粉尘作业
</v>
          </cell>
        </row>
        <row r="49">
          <cell r="B49" t="str">
            <v>吴国秋</v>
          </cell>
          <cell r="C49">
            <v>156</v>
          </cell>
          <cell r="D49" t="str">
            <v>直接</v>
          </cell>
          <cell r="E49" t="str">
            <v>蓝领</v>
          </cell>
          <cell r="F49" t="str">
            <v>生产制造部</v>
          </cell>
          <cell r="G49" t="str">
            <v>发泡</v>
          </cell>
          <cell r="H49" t="str">
            <v>发泡操作工</v>
          </cell>
          <cell r="I49" t="str">
            <v>清模/修边</v>
          </cell>
        </row>
        <row r="49">
          <cell r="L49">
            <v>41956</v>
          </cell>
          <cell r="M49">
            <v>42032</v>
          </cell>
          <cell r="N49">
            <v>37803</v>
          </cell>
          <cell r="O49">
            <v>22</v>
          </cell>
          <cell r="P49">
            <v>10</v>
          </cell>
          <cell r="Q49" t="str">
            <v>男</v>
          </cell>
          <cell r="R49" t="str">
            <v>汉</v>
          </cell>
          <cell r="S49" t="str">
            <v>群众</v>
          </cell>
          <cell r="T49" t="str">
            <v>否</v>
          </cell>
          <cell r="U49" t="str">
            <v>未婚</v>
          </cell>
          <cell r="V49" t="str">
            <v>1986-08-30</v>
          </cell>
          <cell r="W49">
            <v>38</v>
          </cell>
          <cell r="X49" t="str">
            <v>初中</v>
          </cell>
        </row>
        <row r="49">
          <cell r="AA49" t="str">
            <v>株洲县淦田中学</v>
          </cell>
        </row>
        <row r="49">
          <cell r="AD49" t="str">
            <v>无</v>
          </cell>
        </row>
        <row r="49">
          <cell r="AF49" t="str">
            <v>430221198608302314</v>
          </cell>
          <cell r="AG49" t="str">
            <v>18229788019/ 13973350053</v>
          </cell>
          <cell r="AH49" t="str">
            <v>杨金华</v>
          </cell>
          <cell r="AI49">
            <v>13762323489</v>
          </cell>
        </row>
        <row r="49">
          <cell r="AL49" t="str">
            <v>湖南省株洲县淦田镇山峡村新屋组20号</v>
          </cell>
          <cell r="AM49" t="str">
            <v>农村</v>
          </cell>
          <cell r="AN49" t="str">
            <v>湖南省株洲市天元区北京海纳川株洲公司宿舍615</v>
          </cell>
          <cell r="AO49" t="str">
            <v>2015.10.04-2017.10.03
2017.10.04-2020.10.03
2020.10.04-无固定期限</v>
          </cell>
          <cell r="AP49" t="str">
            <v>——</v>
          </cell>
          <cell r="AQ49" t="e">
            <v>#VALUE!</v>
          </cell>
          <cell r="AR49" t="e">
            <v>#VALUE!</v>
          </cell>
          <cell r="AS49">
            <v>44108</v>
          </cell>
          <cell r="AT49" t="str">
            <v>无固定期限</v>
          </cell>
          <cell r="AU49" t="str">
            <v>是</v>
          </cell>
          <cell r="AV49" t="str">
            <v>4302110000682542</v>
          </cell>
          <cell r="AW49" t="str">
            <v>ZZ-DA-0076</v>
          </cell>
          <cell r="AX49" t="str">
            <v>合同工</v>
          </cell>
          <cell r="AY49" t="str">
            <v>光华荣昌</v>
          </cell>
          <cell r="AZ49" t="str">
            <v>湖南鑫起</v>
          </cell>
        </row>
        <row r="49">
          <cell r="BG49" t="e">
            <v>#N/A</v>
          </cell>
        </row>
        <row r="50">
          <cell r="B50" t="str">
            <v>肖春菊</v>
          </cell>
          <cell r="C50">
            <v>1148</v>
          </cell>
          <cell r="D50" t="str">
            <v>直接</v>
          </cell>
          <cell r="E50" t="str">
            <v>蓝领</v>
          </cell>
          <cell r="F50" t="str">
            <v>生产制造部</v>
          </cell>
          <cell r="G50" t="str">
            <v>发泡</v>
          </cell>
          <cell r="H50" t="str">
            <v>发泡操作工</v>
          </cell>
          <cell r="I50" t="str">
            <v>修补</v>
          </cell>
        </row>
        <row r="50">
          <cell r="L50">
            <v>44805</v>
          </cell>
        </row>
        <row r="50">
          <cell r="N50">
            <v>35977</v>
          </cell>
          <cell r="O50">
            <v>27</v>
          </cell>
          <cell r="P50">
            <v>2</v>
          </cell>
          <cell r="Q50" t="str">
            <v>女</v>
          </cell>
          <cell r="R50" t="str">
            <v>汉</v>
          </cell>
          <cell r="S50" t="str">
            <v>群众</v>
          </cell>
          <cell r="T50" t="str">
            <v>否</v>
          </cell>
          <cell r="U50" t="str">
            <v>已婚</v>
          </cell>
          <cell r="V50" t="str">
            <v>1982-03-02</v>
          </cell>
          <cell r="W50">
            <v>43</v>
          </cell>
          <cell r="X50" t="str">
            <v>初中</v>
          </cell>
        </row>
        <row r="50">
          <cell r="AF50" t="str">
            <v>430523198203022321</v>
          </cell>
          <cell r="AG50">
            <v>15717599186</v>
          </cell>
          <cell r="AH50" t="str">
            <v>陈爱军</v>
          </cell>
          <cell r="AI50">
            <v>18373906801</v>
          </cell>
        </row>
        <row r="50">
          <cell r="AL50" t="str">
            <v>湖南省邵阳县金称市镇金良村11组10号</v>
          </cell>
          <cell r="AM50" t="str">
            <v>农村</v>
          </cell>
          <cell r="AN50" t="str">
            <v>湖南省株洲市天元区月塘小区7栋28号</v>
          </cell>
          <cell r="AO50" t="str">
            <v>2022.09.01-2025.08.30</v>
          </cell>
          <cell r="AP50">
            <v>45899</v>
          </cell>
          <cell r="AQ50">
            <v>18</v>
          </cell>
        </row>
        <row r="50">
          <cell r="AT50" t="str">
            <v>有固定期限</v>
          </cell>
          <cell r="AU50" t="str">
            <v>是</v>
          </cell>
        </row>
        <row r="50">
          <cell r="AX50" t="str">
            <v>劳务工</v>
          </cell>
          <cell r="AY50" t="str">
            <v>湖南鑫起</v>
          </cell>
          <cell r="AZ50" t="str">
            <v>湖南鑫起</v>
          </cell>
        </row>
        <row r="50">
          <cell r="BB50" t="str">
            <v>√</v>
          </cell>
        </row>
        <row r="50">
          <cell r="BG50" t="e">
            <v>#N/A</v>
          </cell>
        </row>
        <row r="50">
          <cell r="BJ50" t="str">
            <v>聚氨酯粉尘、噪声</v>
          </cell>
          <cell r="BK50" t="str">
            <v>可从事噪声作业
可从事聚氨酯粉尘作业
</v>
          </cell>
        </row>
        <row r="51">
          <cell r="B51" t="str">
            <v>毛伟</v>
          </cell>
          <cell r="C51">
            <v>222</v>
          </cell>
          <cell r="D51" t="str">
            <v>直接</v>
          </cell>
          <cell r="E51" t="str">
            <v>蓝领</v>
          </cell>
          <cell r="F51" t="str">
            <v>生产制造部</v>
          </cell>
          <cell r="G51" t="str">
            <v>发泡</v>
          </cell>
          <cell r="H51" t="str">
            <v>发泡操作工</v>
          </cell>
          <cell r="I51" t="str">
            <v>修补</v>
          </cell>
        </row>
        <row r="51">
          <cell r="L51">
            <v>41234</v>
          </cell>
          <cell r="M51">
            <v>41264</v>
          </cell>
          <cell r="N51">
            <v>30133</v>
          </cell>
          <cell r="O51">
            <v>43</v>
          </cell>
          <cell r="P51">
            <v>12</v>
          </cell>
          <cell r="Q51" t="str">
            <v>男</v>
          </cell>
          <cell r="R51" t="str">
            <v>汉</v>
          </cell>
          <cell r="S51" t="str">
            <v>群众</v>
          </cell>
          <cell r="T51" t="str">
            <v>否</v>
          </cell>
          <cell r="U51" t="str">
            <v>已婚</v>
          </cell>
          <cell r="V51" t="str">
            <v>1965-10-23</v>
          </cell>
          <cell r="W51">
            <v>59</v>
          </cell>
          <cell r="X51" t="str">
            <v>初中</v>
          </cell>
        </row>
        <row r="51">
          <cell r="AD51" t="str">
            <v>无</v>
          </cell>
          <cell r="AE51" t="str">
            <v>钳工中级</v>
          </cell>
          <cell r="AF51" t="str">
            <v>432930196510231818</v>
          </cell>
          <cell r="AG51">
            <v>13100233806</v>
          </cell>
          <cell r="AH51" t="str">
            <v>夏花香</v>
          </cell>
          <cell r="AI51">
            <v>15886335973</v>
          </cell>
        </row>
        <row r="51">
          <cell r="AL51" t="str">
            <v>湖南省祁阳县肖家村镇先进村1组</v>
          </cell>
          <cell r="AM51" t="str">
            <v>农村</v>
          </cell>
          <cell r="AN51" t="str">
            <v>湖南省株洲市天元区月塘小区二期5栋5O6号</v>
          </cell>
          <cell r="AO51" t="str">
            <v>2016.02.03-2025.02.02</v>
          </cell>
          <cell r="AP51">
            <v>45690</v>
          </cell>
          <cell r="AQ51">
            <v>-191</v>
          </cell>
          <cell r="AR51">
            <v>0</v>
          </cell>
        </row>
        <row r="51">
          <cell r="AT51" t="str">
            <v>有固定期限</v>
          </cell>
          <cell r="AU51" t="str">
            <v>是</v>
          </cell>
          <cell r="AV51" t="str">
            <v>4302990003279822</v>
          </cell>
        </row>
        <row r="51">
          <cell r="AX51" t="str">
            <v>劳务工</v>
          </cell>
          <cell r="AY51" t="str">
            <v>湖南鑫起</v>
          </cell>
          <cell r="AZ51" t="str">
            <v>湖南红海</v>
          </cell>
        </row>
        <row r="51">
          <cell r="BG51" t="e">
            <v>#N/A</v>
          </cell>
        </row>
        <row r="52">
          <cell r="B52" t="str">
            <v>左昌福</v>
          </cell>
          <cell r="C52">
            <v>699</v>
          </cell>
          <cell r="D52" t="str">
            <v>直接</v>
          </cell>
          <cell r="E52" t="str">
            <v>蓝领</v>
          </cell>
          <cell r="F52" t="str">
            <v>生产制造部</v>
          </cell>
          <cell r="G52" t="str">
            <v>发泡</v>
          </cell>
          <cell r="H52" t="str">
            <v>发泡操作工</v>
          </cell>
        </row>
        <row r="52">
          <cell r="L52">
            <v>43554</v>
          </cell>
          <cell r="M52">
            <v>43600</v>
          </cell>
          <cell r="N52">
            <v>42552</v>
          </cell>
          <cell r="O52">
            <v>9</v>
          </cell>
          <cell r="P52">
            <v>6</v>
          </cell>
          <cell r="Q52" t="str">
            <v>男</v>
          </cell>
          <cell r="R52" t="str">
            <v>汉</v>
          </cell>
          <cell r="S52" t="str">
            <v>中共党员</v>
          </cell>
          <cell r="T52" t="str">
            <v>否</v>
          </cell>
          <cell r="U52" t="str">
            <v>未婚</v>
          </cell>
          <cell r="V52" t="str">
            <v>1997-07-02</v>
          </cell>
          <cell r="W52">
            <v>28</v>
          </cell>
          <cell r="X52" t="str">
            <v>中专</v>
          </cell>
        </row>
        <row r="52">
          <cell r="Z52" t="str">
            <v>汽车维修与应用</v>
          </cell>
          <cell r="AA52" t="str">
            <v>湖南工贸技师学院</v>
          </cell>
          <cell r="AB52">
            <v>42551</v>
          </cell>
        </row>
        <row r="52">
          <cell r="AD52" t="str">
            <v>五级/初级技能
汽车修理工四级/中级技能</v>
          </cell>
          <cell r="AE52" t="str">
            <v>钳工中级</v>
          </cell>
          <cell r="AF52" t="str">
            <v>430281199707024314</v>
          </cell>
          <cell r="AG52">
            <v>13107012719</v>
          </cell>
          <cell r="AH52" t="str">
            <v>陈喜红</v>
          </cell>
          <cell r="AI52">
            <v>18229160289</v>
          </cell>
        </row>
        <row r="52">
          <cell r="AK52">
            <v>1602427194</v>
          </cell>
          <cell r="AL52" t="str">
            <v>湖南省醴陵市茶山镇铁河口村枧上组12号</v>
          </cell>
          <cell r="AM52" t="str">
            <v>农村</v>
          </cell>
          <cell r="AN52" t="str">
            <v>湖南省株洲市天元区北京海纳川株洲园区公司宿舍二期615房</v>
          </cell>
          <cell r="AO52" t="str">
            <v>2019.12.01-2022.11.30
2022.10.01-2025.11.30</v>
          </cell>
          <cell r="AP52">
            <v>45991</v>
          </cell>
          <cell r="AQ52">
            <v>110</v>
          </cell>
          <cell r="AR52">
            <v>1</v>
          </cell>
          <cell r="AS52">
            <v>44896</v>
          </cell>
          <cell r="AT52" t="str">
            <v>有固定期限</v>
          </cell>
          <cell r="AU52" t="str">
            <v>是</v>
          </cell>
          <cell r="AV52" t="str">
            <v>4302110000746574</v>
          </cell>
          <cell r="AW52" t="str">
            <v>ZZ-DA-0242</v>
          </cell>
          <cell r="AX52" t="str">
            <v>合同工</v>
          </cell>
          <cell r="AY52" t="str">
            <v>光华荣昌</v>
          </cell>
          <cell r="AZ52" t="str">
            <v>光华荣昌</v>
          </cell>
          <cell r="BA52" t="str">
            <v>中级工</v>
          </cell>
        </row>
        <row r="52">
          <cell r="BC52" t="str">
            <v>三份合同？</v>
          </cell>
        </row>
        <row r="52">
          <cell r="BG52" t="e">
            <v>#N/A</v>
          </cell>
        </row>
        <row r="53">
          <cell r="B53" t="str">
            <v>史双宇</v>
          </cell>
          <cell r="C53">
            <v>1253</v>
          </cell>
          <cell r="D53" t="str">
            <v>直接</v>
          </cell>
          <cell r="E53" t="str">
            <v>蓝领</v>
          </cell>
          <cell r="F53" t="str">
            <v>生产制造部</v>
          </cell>
          <cell r="G53" t="str">
            <v>发泡</v>
          </cell>
          <cell r="H53" t="str">
            <v>发泡操作工</v>
          </cell>
        </row>
        <row r="53">
          <cell r="L53">
            <v>45573</v>
          </cell>
        </row>
        <row r="53">
          <cell r="Q53" t="str">
            <v>男</v>
          </cell>
          <cell r="R53" t="str">
            <v>汉</v>
          </cell>
          <cell r="S53" t="str">
            <v>群众</v>
          </cell>
          <cell r="T53" t="str">
            <v>否</v>
          </cell>
        </row>
        <row r="53">
          <cell r="V53" t="str">
            <v>1991-07-19</v>
          </cell>
          <cell r="W53">
            <v>34</v>
          </cell>
        </row>
        <row r="53">
          <cell r="AF53" t="str">
            <v>430321199107192217</v>
          </cell>
          <cell r="AG53">
            <v>15675286023</v>
          </cell>
        </row>
        <row r="53">
          <cell r="AX53" t="str">
            <v>劳务工</v>
          </cell>
          <cell r="AY53" t="str">
            <v>光华荣昌</v>
          </cell>
          <cell r="AZ53" t="str">
            <v>湖南诚展</v>
          </cell>
          <cell r="BA53" t="str">
            <v>2024/12/1日转计件工</v>
          </cell>
        </row>
        <row r="54">
          <cell r="B54" t="str">
            <v>谢桂华</v>
          </cell>
          <cell r="C54">
            <v>24101207</v>
          </cell>
          <cell r="D54" t="str">
            <v>直接</v>
          </cell>
          <cell r="E54" t="str">
            <v>蓝领</v>
          </cell>
          <cell r="F54" t="str">
            <v>生产制造部</v>
          </cell>
          <cell r="G54" t="str">
            <v>发泡</v>
          </cell>
          <cell r="H54" t="str">
            <v>发泡操作工</v>
          </cell>
        </row>
        <row r="54">
          <cell r="L54">
            <v>45579</v>
          </cell>
        </row>
        <row r="54">
          <cell r="Q54" t="str">
            <v>女</v>
          </cell>
          <cell r="R54" t="str">
            <v>汉</v>
          </cell>
          <cell r="S54" t="str">
            <v>群众</v>
          </cell>
          <cell r="T54" t="str">
            <v>否</v>
          </cell>
        </row>
        <row r="54">
          <cell r="V54" t="str">
            <v>1975-07-05</v>
          </cell>
          <cell r="W54">
            <v>50</v>
          </cell>
        </row>
        <row r="54">
          <cell r="AF54" t="str">
            <v>430203197507056022</v>
          </cell>
          <cell r="AG54">
            <v>18670239896</v>
          </cell>
        </row>
        <row r="54">
          <cell r="AX54" t="str">
            <v>劳务工</v>
          </cell>
          <cell r="AY54" t="str">
            <v>光华荣昌</v>
          </cell>
          <cell r="AZ54" t="str">
            <v>湖南诚展</v>
          </cell>
          <cell r="BA54" t="str">
            <v>2024/12/1日转计件工</v>
          </cell>
        </row>
        <row r="55">
          <cell r="B55" t="str">
            <v>张忠宝</v>
          </cell>
          <cell r="C55">
            <v>24102101</v>
          </cell>
          <cell r="D55" t="str">
            <v>直接</v>
          </cell>
          <cell r="E55" t="str">
            <v>蓝领</v>
          </cell>
          <cell r="F55" t="str">
            <v>生产制造部</v>
          </cell>
          <cell r="G55" t="str">
            <v>发泡</v>
          </cell>
          <cell r="H55" t="str">
            <v>发泡操作工</v>
          </cell>
        </row>
        <row r="55">
          <cell r="L55">
            <v>45587</v>
          </cell>
        </row>
        <row r="55">
          <cell r="Q55" t="str">
            <v>男</v>
          </cell>
          <cell r="R55" t="str">
            <v>汉</v>
          </cell>
          <cell r="S55" t="str">
            <v>群众</v>
          </cell>
          <cell r="T55" t="str">
            <v>否</v>
          </cell>
        </row>
        <row r="55">
          <cell r="V55" t="str">
            <v>1981-08-21</v>
          </cell>
          <cell r="W55">
            <v>44</v>
          </cell>
        </row>
        <row r="55">
          <cell r="AF55" t="str">
            <v>513021198108216753</v>
          </cell>
          <cell r="AG55">
            <v>15012848469</v>
          </cell>
        </row>
        <row r="55">
          <cell r="AX55" t="str">
            <v>劳务工</v>
          </cell>
          <cell r="AY55" t="str">
            <v>光华荣昌</v>
          </cell>
          <cell r="AZ55" t="str">
            <v>湖南诚展</v>
          </cell>
          <cell r="BA55" t="str">
            <v>2024/12/1日转计件工</v>
          </cell>
        </row>
        <row r="56">
          <cell r="B56" t="str">
            <v>李力争</v>
          </cell>
          <cell r="C56">
            <v>24121206</v>
          </cell>
          <cell r="D56" t="str">
            <v>直接</v>
          </cell>
          <cell r="E56" t="str">
            <v>蓝领</v>
          </cell>
          <cell r="F56" t="str">
            <v>生产制造部</v>
          </cell>
          <cell r="G56" t="str">
            <v>发泡</v>
          </cell>
          <cell r="H56" t="str">
            <v>发泡操作工</v>
          </cell>
        </row>
        <row r="56">
          <cell r="L56">
            <v>45643</v>
          </cell>
        </row>
        <row r="56">
          <cell r="Q56" t="str">
            <v>男</v>
          </cell>
          <cell r="R56" t="str">
            <v>汉</v>
          </cell>
          <cell r="S56" t="str">
            <v>群众</v>
          </cell>
          <cell r="T56" t="str">
            <v>否</v>
          </cell>
        </row>
        <row r="56">
          <cell r="V56" t="str">
            <v>1977-02-13</v>
          </cell>
          <cell r="W56">
            <v>48</v>
          </cell>
          <cell r="X56" t="str">
            <v>初中</v>
          </cell>
        </row>
        <row r="56">
          <cell r="AA56" t="str">
            <v>鸿仙中学</v>
          </cell>
        </row>
        <row r="56">
          <cell r="AF56" t="str">
            <v>430221197702135618</v>
          </cell>
          <cell r="AG56">
            <v>13789072331</v>
          </cell>
        </row>
        <row r="56">
          <cell r="AL56" t="str">
            <v>渌口镇渌口区凳头村</v>
          </cell>
        </row>
        <row r="56">
          <cell r="AX56" t="str">
            <v>劳务工</v>
          </cell>
          <cell r="AY56" t="str">
            <v>光华荣昌</v>
          </cell>
          <cell r="AZ56" t="str">
            <v>湖南诚展</v>
          </cell>
        </row>
        <row r="57">
          <cell r="B57" t="str">
            <v>唐亮</v>
          </cell>
          <cell r="C57">
            <v>24102102</v>
          </cell>
          <cell r="D57" t="str">
            <v>直接</v>
          </cell>
          <cell r="E57" t="str">
            <v>蓝领</v>
          </cell>
          <cell r="F57" t="str">
            <v>生产制造部</v>
          </cell>
          <cell r="G57" t="str">
            <v>发泡</v>
          </cell>
          <cell r="H57" t="str">
            <v>发泡操作工</v>
          </cell>
        </row>
        <row r="57">
          <cell r="L57">
            <v>45587</v>
          </cell>
        </row>
        <row r="57">
          <cell r="Q57" t="str">
            <v>男</v>
          </cell>
          <cell r="R57" t="str">
            <v>汉</v>
          </cell>
          <cell r="S57" t="str">
            <v>群众</v>
          </cell>
          <cell r="T57" t="str">
            <v>否</v>
          </cell>
        </row>
        <row r="57">
          <cell r="V57" t="str">
            <v>1978-02-27</v>
          </cell>
          <cell r="W57">
            <v>47</v>
          </cell>
        </row>
        <row r="57">
          <cell r="AF57" t="str">
            <v>430221197802277138</v>
          </cell>
          <cell r="AG57">
            <v>15367162006</v>
          </cell>
        </row>
        <row r="57">
          <cell r="AX57" t="str">
            <v>劳务工</v>
          </cell>
          <cell r="AY57" t="str">
            <v>光华荣昌</v>
          </cell>
          <cell r="AZ57" t="str">
            <v>湖南诚展</v>
          </cell>
        </row>
        <row r="58">
          <cell r="B58" t="str">
            <v>谭金祥</v>
          </cell>
          <cell r="C58">
            <v>25021402</v>
          </cell>
          <cell r="D58" t="str">
            <v>直接</v>
          </cell>
          <cell r="E58" t="str">
            <v>蓝领</v>
          </cell>
          <cell r="F58" t="str">
            <v>生产制造部</v>
          </cell>
          <cell r="G58" t="str">
            <v>发泡</v>
          </cell>
          <cell r="H58" t="str">
            <v>发泡操作工</v>
          </cell>
        </row>
        <row r="58">
          <cell r="L58">
            <v>45703</v>
          </cell>
        </row>
        <row r="58">
          <cell r="Q58" t="str">
            <v>男</v>
          </cell>
          <cell r="R58" t="str">
            <v>汉</v>
          </cell>
          <cell r="S58" t="str">
            <v>群众</v>
          </cell>
          <cell r="T58" t="str">
            <v>否</v>
          </cell>
        </row>
        <row r="58">
          <cell r="V58" t="str">
            <v>1975-10-12</v>
          </cell>
          <cell r="W58">
            <v>49</v>
          </cell>
        </row>
        <row r="58">
          <cell r="AF58" t="str">
            <v>430221197510122919</v>
          </cell>
          <cell r="AG58">
            <v>13975365445</v>
          </cell>
        </row>
        <row r="58">
          <cell r="AX58" t="str">
            <v>劳务工</v>
          </cell>
          <cell r="AY58" t="str">
            <v>光华荣昌</v>
          </cell>
          <cell r="AZ58" t="str">
            <v>湖南诚展</v>
          </cell>
        </row>
        <row r="59">
          <cell r="B59" t="str">
            <v>李水平</v>
          </cell>
          <cell r="C59">
            <v>25031801</v>
          </cell>
          <cell r="D59" t="str">
            <v>直接</v>
          </cell>
          <cell r="E59" t="str">
            <v>蓝领</v>
          </cell>
          <cell r="F59" t="str">
            <v>生产制造部</v>
          </cell>
          <cell r="G59" t="str">
            <v>发泡</v>
          </cell>
          <cell r="H59" t="str">
            <v>发泡操作工</v>
          </cell>
        </row>
        <row r="59">
          <cell r="L59">
            <v>45734</v>
          </cell>
        </row>
        <row r="59">
          <cell r="Q59" t="str">
            <v>男</v>
          </cell>
          <cell r="R59" t="str">
            <v>汉</v>
          </cell>
          <cell r="S59" t="str">
            <v>群众</v>
          </cell>
          <cell r="T59" t="str">
            <v>否</v>
          </cell>
        </row>
        <row r="59">
          <cell r="V59" t="str">
            <v>1978-02-03</v>
          </cell>
          <cell r="W59">
            <v>47</v>
          </cell>
        </row>
        <row r="59">
          <cell r="AF59" t="str">
            <v>433122197802032011</v>
          </cell>
          <cell r="AG59">
            <v>18673395958</v>
          </cell>
        </row>
        <row r="59">
          <cell r="AX59" t="str">
            <v>劳务工</v>
          </cell>
          <cell r="AY59" t="str">
            <v>光华荣昌</v>
          </cell>
          <cell r="AZ59" t="str">
            <v>湖南诚展</v>
          </cell>
        </row>
        <row r="60">
          <cell r="B60" t="str">
            <v>吴明贵</v>
          </cell>
          <cell r="C60">
            <v>25032001</v>
          </cell>
          <cell r="D60" t="str">
            <v>直接</v>
          </cell>
          <cell r="E60" t="str">
            <v>蓝领</v>
          </cell>
          <cell r="F60" t="str">
            <v>生产制造部</v>
          </cell>
          <cell r="G60" t="str">
            <v>发泡</v>
          </cell>
          <cell r="H60" t="str">
            <v>发泡操作工</v>
          </cell>
        </row>
        <row r="60">
          <cell r="L60">
            <v>45736</v>
          </cell>
        </row>
        <row r="60">
          <cell r="Q60" t="str">
            <v>男</v>
          </cell>
          <cell r="R60" t="str">
            <v>汉</v>
          </cell>
          <cell r="S60" t="str">
            <v>群众</v>
          </cell>
          <cell r="T60" t="str">
            <v>否</v>
          </cell>
        </row>
        <row r="60">
          <cell r="V60" t="str">
            <v>1998-04-21</v>
          </cell>
          <cell r="W60">
            <v>27</v>
          </cell>
        </row>
        <row r="60">
          <cell r="AF60" t="str">
            <v>530622199804213614</v>
          </cell>
          <cell r="AG60">
            <v>13618431085</v>
          </cell>
        </row>
        <row r="60">
          <cell r="AX60" t="str">
            <v>劳务工</v>
          </cell>
          <cell r="AY60" t="str">
            <v>光华荣昌</v>
          </cell>
          <cell r="AZ60" t="str">
            <v>湖南诚展</v>
          </cell>
        </row>
        <row r="61">
          <cell r="B61" t="str">
            <v>刘俊杰</v>
          </cell>
          <cell r="C61">
            <v>25031001</v>
          </cell>
          <cell r="D61" t="str">
            <v>直接</v>
          </cell>
          <cell r="E61" t="str">
            <v>蓝领</v>
          </cell>
          <cell r="F61" t="str">
            <v>生产制造部</v>
          </cell>
          <cell r="G61" t="str">
            <v>发泡</v>
          </cell>
          <cell r="H61" t="str">
            <v>发泡操作工</v>
          </cell>
        </row>
        <row r="61">
          <cell r="L61">
            <v>45727</v>
          </cell>
        </row>
        <row r="61">
          <cell r="Q61" t="str">
            <v>男</v>
          </cell>
          <cell r="R61" t="str">
            <v>汉</v>
          </cell>
          <cell r="S61" t="str">
            <v>群众</v>
          </cell>
          <cell r="T61" t="str">
            <v>否</v>
          </cell>
        </row>
        <row r="61">
          <cell r="V61" t="str">
            <v>2003-10-14</v>
          </cell>
          <cell r="W61">
            <v>21</v>
          </cell>
        </row>
        <row r="61">
          <cell r="AF61" t="str">
            <v>430424200310142696</v>
          </cell>
          <cell r="AG61">
            <v>16617340213</v>
          </cell>
        </row>
        <row r="61">
          <cell r="AX61" t="str">
            <v>劳务工</v>
          </cell>
          <cell r="AY61" t="str">
            <v>光华荣昌</v>
          </cell>
          <cell r="AZ61" t="str">
            <v>湘潭思泉</v>
          </cell>
        </row>
        <row r="62">
          <cell r="B62" t="str">
            <v>瞿芬</v>
          </cell>
          <cell r="C62">
            <v>25031003</v>
          </cell>
          <cell r="D62" t="str">
            <v>直接</v>
          </cell>
          <cell r="E62" t="str">
            <v>蓝领</v>
          </cell>
          <cell r="F62" t="str">
            <v>生产制造部</v>
          </cell>
          <cell r="G62" t="str">
            <v>发泡</v>
          </cell>
          <cell r="H62" t="str">
            <v>发泡操作工</v>
          </cell>
        </row>
        <row r="62">
          <cell r="L62">
            <v>45727</v>
          </cell>
        </row>
        <row r="62">
          <cell r="Q62" t="str">
            <v>女</v>
          </cell>
          <cell r="R62" t="str">
            <v>汉</v>
          </cell>
          <cell r="S62" t="str">
            <v>群众</v>
          </cell>
          <cell r="T62" t="str">
            <v>否</v>
          </cell>
        </row>
        <row r="62">
          <cell r="V62" t="str">
            <v>1991-03-08</v>
          </cell>
          <cell r="W62">
            <v>34</v>
          </cell>
        </row>
        <row r="62">
          <cell r="AF62" t="str">
            <v>430321199103089028</v>
          </cell>
          <cell r="AG62">
            <v>18593426748</v>
          </cell>
        </row>
        <row r="62">
          <cell r="AX62" t="str">
            <v>劳务工</v>
          </cell>
          <cell r="AY62" t="str">
            <v>光华荣昌</v>
          </cell>
          <cell r="AZ62" t="str">
            <v>湘潭思泉</v>
          </cell>
        </row>
        <row r="63">
          <cell r="B63" t="str">
            <v>瞿欢</v>
          </cell>
          <cell r="C63">
            <v>25031004</v>
          </cell>
          <cell r="D63" t="str">
            <v>直接</v>
          </cell>
          <cell r="E63" t="str">
            <v>蓝领</v>
          </cell>
          <cell r="F63" t="str">
            <v>生产制造部</v>
          </cell>
          <cell r="G63" t="str">
            <v>发泡</v>
          </cell>
          <cell r="H63" t="str">
            <v>发泡操作工</v>
          </cell>
        </row>
        <row r="63">
          <cell r="L63">
            <v>45727</v>
          </cell>
        </row>
        <row r="63">
          <cell r="Q63" t="str">
            <v>女</v>
          </cell>
          <cell r="R63" t="str">
            <v>汉</v>
          </cell>
          <cell r="S63" t="str">
            <v>群众</v>
          </cell>
          <cell r="T63" t="str">
            <v>否</v>
          </cell>
        </row>
        <row r="63">
          <cell r="V63" t="str">
            <v>1997-11-08</v>
          </cell>
          <cell r="W63">
            <v>27</v>
          </cell>
        </row>
        <row r="63">
          <cell r="AF63" t="str">
            <v>430321199711089021</v>
          </cell>
          <cell r="AG63">
            <v>18593426748</v>
          </cell>
        </row>
        <row r="63">
          <cell r="AX63" t="str">
            <v>劳务工</v>
          </cell>
          <cell r="AY63" t="str">
            <v>光华荣昌</v>
          </cell>
          <cell r="AZ63" t="str">
            <v>湘潭思泉</v>
          </cell>
        </row>
        <row r="64">
          <cell r="B64" t="str">
            <v>彭智勇</v>
          </cell>
          <cell r="C64">
            <v>25031002</v>
          </cell>
          <cell r="D64" t="str">
            <v>直接</v>
          </cell>
          <cell r="E64" t="str">
            <v>蓝领</v>
          </cell>
          <cell r="F64" t="str">
            <v>生产制造部</v>
          </cell>
          <cell r="G64" t="str">
            <v>发泡</v>
          </cell>
          <cell r="H64" t="str">
            <v>发泡操作工</v>
          </cell>
        </row>
        <row r="64">
          <cell r="L64">
            <v>45727</v>
          </cell>
        </row>
        <row r="64">
          <cell r="Q64" t="str">
            <v>男</v>
          </cell>
          <cell r="R64" t="str">
            <v>汉</v>
          </cell>
          <cell r="S64" t="str">
            <v>群众</v>
          </cell>
          <cell r="T64" t="str">
            <v>否</v>
          </cell>
        </row>
        <row r="64">
          <cell r="V64" t="str">
            <v>1988-10-11</v>
          </cell>
          <cell r="W64">
            <v>36</v>
          </cell>
        </row>
        <row r="64">
          <cell r="AF64" t="str">
            <v>43042419881011101X</v>
          </cell>
          <cell r="AG64">
            <v>18593426758</v>
          </cell>
        </row>
        <row r="64">
          <cell r="AX64" t="str">
            <v>劳务工</v>
          </cell>
          <cell r="AY64" t="str">
            <v>光华荣昌</v>
          </cell>
          <cell r="AZ64" t="str">
            <v>湘潭思泉</v>
          </cell>
        </row>
        <row r="65">
          <cell r="B65" t="str">
            <v>周孝勇</v>
          </cell>
          <cell r="C65">
            <v>25031303</v>
          </cell>
          <cell r="D65" t="str">
            <v>直接</v>
          </cell>
          <cell r="E65" t="str">
            <v>蓝领</v>
          </cell>
          <cell r="F65" t="str">
            <v>生产制造部</v>
          </cell>
          <cell r="G65" t="str">
            <v>发泡</v>
          </cell>
          <cell r="H65" t="str">
            <v>发泡操作工</v>
          </cell>
        </row>
        <row r="65">
          <cell r="L65">
            <v>45729</v>
          </cell>
        </row>
        <row r="65">
          <cell r="Q65" t="str">
            <v>男</v>
          </cell>
          <cell r="R65" t="str">
            <v>汉</v>
          </cell>
          <cell r="S65" t="str">
            <v>群众</v>
          </cell>
          <cell r="T65" t="str">
            <v>否</v>
          </cell>
        </row>
        <row r="65">
          <cell r="V65" t="str">
            <v>1984-01-03</v>
          </cell>
          <cell r="W65">
            <v>41</v>
          </cell>
        </row>
        <row r="65">
          <cell r="AF65" t="str">
            <v>421023198401035256</v>
          </cell>
          <cell r="AG65">
            <v>13819804049</v>
          </cell>
        </row>
        <row r="65">
          <cell r="AX65" t="str">
            <v>劳务工</v>
          </cell>
          <cell r="AY65" t="str">
            <v>光华荣昌</v>
          </cell>
          <cell r="AZ65" t="str">
            <v>东方人才</v>
          </cell>
        </row>
        <row r="66">
          <cell r="B66" t="str">
            <v>曾选泽</v>
          </cell>
          <cell r="C66">
            <v>25041204</v>
          </cell>
          <cell r="D66" t="str">
            <v>直接</v>
          </cell>
          <cell r="E66" t="str">
            <v>蓝领</v>
          </cell>
          <cell r="F66" t="str">
            <v>生产制造部</v>
          </cell>
          <cell r="G66" t="str">
            <v>发泡</v>
          </cell>
          <cell r="H66" t="str">
            <v>发泡操作工</v>
          </cell>
        </row>
        <row r="66">
          <cell r="L66">
            <v>45759</v>
          </cell>
        </row>
        <row r="66">
          <cell r="Q66" t="str">
            <v>男</v>
          </cell>
          <cell r="R66" t="str">
            <v>汉</v>
          </cell>
          <cell r="S66" t="str">
            <v>群众</v>
          </cell>
          <cell r="T66" t="str">
            <v>否</v>
          </cell>
        </row>
        <row r="66">
          <cell r="V66" t="str">
            <v>1988-10-18</v>
          </cell>
          <cell r="W66">
            <v>36</v>
          </cell>
        </row>
        <row r="66">
          <cell r="AF66" t="str">
            <v>430224198810182976</v>
          </cell>
          <cell r="AG66">
            <v>18907412584</v>
          </cell>
        </row>
        <row r="66">
          <cell r="AX66" t="str">
            <v>劳务工</v>
          </cell>
          <cell r="AY66" t="str">
            <v>光华荣昌</v>
          </cell>
          <cell r="AZ66" t="str">
            <v>湘潭思泉</v>
          </cell>
        </row>
        <row r="67">
          <cell r="B67" t="str">
            <v>王明</v>
          </cell>
          <cell r="C67">
            <v>25011722</v>
          </cell>
          <cell r="D67" t="str">
            <v>直接</v>
          </cell>
          <cell r="E67" t="str">
            <v>蓝领</v>
          </cell>
          <cell r="F67" t="str">
            <v>生产制造部</v>
          </cell>
          <cell r="G67" t="str">
            <v>发泡</v>
          </cell>
          <cell r="H67" t="str">
            <v>发泡操作工</v>
          </cell>
        </row>
        <row r="67">
          <cell r="L67">
            <v>45677</v>
          </cell>
        </row>
        <row r="67">
          <cell r="Q67" t="str">
            <v>男</v>
          </cell>
          <cell r="R67" t="str">
            <v>汉</v>
          </cell>
          <cell r="S67" t="str">
            <v>群众</v>
          </cell>
          <cell r="T67" t="str">
            <v>否</v>
          </cell>
        </row>
        <row r="67">
          <cell r="V67" t="str">
            <v>1994-04-10</v>
          </cell>
          <cell r="W67">
            <v>31</v>
          </cell>
        </row>
        <row r="67">
          <cell r="AF67" t="str">
            <v>430221199404100811</v>
          </cell>
          <cell r="AG67">
            <v>19958396502</v>
          </cell>
        </row>
        <row r="67">
          <cell r="AX67" t="str">
            <v>劳务工</v>
          </cell>
          <cell r="AY67" t="str">
            <v>光华荣昌</v>
          </cell>
          <cell r="AZ67" t="str">
            <v>湖南诚展</v>
          </cell>
        </row>
        <row r="68">
          <cell r="B68" t="str">
            <v>马凤</v>
          </cell>
          <cell r="C68">
            <v>25021401</v>
          </cell>
          <cell r="D68" t="str">
            <v>直接</v>
          </cell>
          <cell r="E68" t="str">
            <v>蓝领</v>
          </cell>
          <cell r="F68" t="str">
            <v>生产制造部</v>
          </cell>
          <cell r="G68" t="str">
            <v>发泡</v>
          </cell>
          <cell r="H68" t="str">
            <v>发泡操作工</v>
          </cell>
        </row>
        <row r="68">
          <cell r="L68">
            <v>45705</v>
          </cell>
        </row>
        <row r="68">
          <cell r="Q68" t="str">
            <v>女</v>
          </cell>
          <cell r="R68" t="str">
            <v>汉</v>
          </cell>
          <cell r="S68" t="str">
            <v>群众</v>
          </cell>
          <cell r="T68" t="str">
            <v>否</v>
          </cell>
        </row>
        <row r="68">
          <cell r="V68" t="str">
            <v>1993-06-13</v>
          </cell>
          <cell r="W68">
            <v>32</v>
          </cell>
        </row>
        <row r="68">
          <cell r="AF68" t="str">
            <v>430321199306139048</v>
          </cell>
          <cell r="AG68">
            <v>15367605925</v>
          </cell>
          <cell r="AH68" t="str">
            <v>彭光炎15115746359</v>
          </cell>
        </row>
        <row r="68">
          <cell r="AX68" t="str">
            <v>劳务工</v>
          </cell>
          <cell r="AY68" t="str">
            <v>光华荣昌</v>
          </cell>
          <cell r="AZ68" t="str">
            <v>湘潭思泉</v>
          </cell>
        </row>
        <row r="69">
          <cell r="B69" t="str">
            <v>卫伟伟</v>
          </cell>
          <cell r="C69">
            <v>25042401</v>
          </cell>
          <cell r="D69" t="str">
            <v>直接</v>
          </cell>
          <cell r="E69" t="str">
            <v>蓝领</v>
          </cell>
          <cell r="F69" t="str">
            <v>生产制造部</v>
          </cell>
          <cell r="G69" t="str">
            <v>发泡</v>
          </cell>
          <cell r="H69" t="str">
            <v>发泡操作工</v>
          </cell>
        </row>
        <row r="69">
          <cell r="L69">
            <v>45771</v>
          </cell>
        </row>
        <row r="69">
          <cell r="Q69" t="str">
            <v>男</v>
          </cell>
          <cell r="R69" t="str">
            <v>汉</v>
          </cell>
          <cell r="S69" t="str">
            <v>群众</v>
          </cell>
          <cell r="T69" t="str">
            <v>否</v>
          </cell>
        </row>
        <row r="69">
          <cell r="V69" t="str">
            <v>1978-02-67</v>
          </cell>
          <cell r="W69" t="e">
            <v>#VALUE!</v>
          </cell>
        </row>
        <row r="69">
          <cell r="AF69" t="str">
            <v>43020319780267533</v>
          </cell>
          <cell r="AG69">
            <v>19021287515</v>
          </cell>
        </row>
        <row r="69">
          <cell r="AX69" t="str">
            <v>劳务工</v>
          </cell>
          <cell r="AY69" t="str">
            <v>光华荣昌</v>
          </cell>
          <cell r="AZ69" t="str">
            <v>湘潭思泉</v>
          </cell>
        </row>
        <row r="70">
          <cell r="B70" t="str">
            <v>游围广</v>
          </cell>
          <cell r="C70">
            <v>25033101</v>
          </cell>
          <cell r="D70" t="str">
            <v>直接</v>
          </cell>
          <cell r="E70" t="str">
            <v>蓝领</v>
          </cell>
          <cell r="F70" t="str">
            <v>生产制造部</v>
          </cell>
          <cell r="G70" t="str">
            <v>发泡</v>
          </cell>
          <cell r="H70" t="str">
            <v>发泡操作工</v>
          </cell>
        </row>
        <row r="70">
          <cell r="L70">
            <v>45747</v>
          </cell>
        </row>
        <row r="70">
          <cell r="Q70" t="str">
            <v>男</v>
          </cell>
          <cell r="R70" t="str">
            <v>汉</v>
          </cell>
          <cell r="S70" t="str">
            <v>群众</v>
          </cell>
          <cell r="T70" t="str">
            <v>否</v>
          </cell>
        </row>
        <row r="70">
          <cell r="V70" t="str">
            <v>1983-09-17</v>
          </cell>
          <cell r="W70">
            <v>41</v>
          </cell>
        </row>
        <row r="70">
          <cell r="AF70" t="str">
            <v>320203198309174030</v>
          </cell>
          <cell r="AG70">
            <v>13762333322</v>
          </cell>
        </row>
        <row r="70">
          <cell r="AX70" t="str">
            <v>劳务工</v>
          </cell>
          <cell r="AY70" t="str">
            <v>光华荣昌</v>
          </cell>
          <cell r="AZ70" t="str">
            <v>湘潭思泉</v>
          </cell>
        </row>
        <row r="71">
          <cell r="B71" t="str">
            <v>刘顺新</v>
          </cell>
          <cell r="C71">
            <v>25043001</v>
          </cell>
          <cell r="D71" t="str">
            <v>直接</v>
          </cell>
          <cell r="E71" t="str">
            <v>蓝领</v>
          </cell>
          <cell r="F71" t="str">
            <v>生产制造部</v>
          </cell>
          <cell r="G71" t="str">
            <v>发泡</v>
          </cell>
          <cell r="H71" t="str">
            <v>发泡操作工</v>
          </cell>
        </row>
        <row r="71">
          <cell r="L71">
            <v>45777</v>
          </cell>
        </row>
        <row r="71">
          <cell r="Q71" t="str">
            <v>男</v>
          </cell>
          <cell r="R71" t="str">
            <v>汉</v>
          </cell>
          <cell r="S71" t="str">
            <v>群众</v>
          </cell>
          <cell r="T71" t="str">
            <v>否</v>
          </cell>
        </row>
        <row r="71">
          <cell r="V71" t="str">
            <v>1994-09-03</v>
          </cell>
          <cell r="W71">
            <v>30</v>
          </cell>
        </row>
        <row r="71">
          <cell r="AF71" t="str">
            <v>430221199409035617</v>
          </cell>
          <cell r="AG71">
            <v>18773382757</v>
          </cell>
        </row>
        <row r="71">
          <cell r="AL71" t="str">
            <v>株洲县仙井乡</v>
          </cell>
        </row>
        <row r="71">
          <cell r="AX71" t="str">
            <v>劳务工</v>
          </cell>
          <cell r="AY71" t="str">
            <v>光华荣昌</v>
          </cell>
          <cell r="AZ71" t="str">
            <v>湖南诚展</v>
          </cell>
        </row>
        <row r="72">
          <cell r="B72" t="str">
            <v>龙意倩</v>
          </cell>
          <cell r="C72">
            <v>25051304</v>
          </cell>
          <cell r="D72" t="str">
            <v>直接</v>
          </cell>
          <cell r="E72" t="str">
            <v>蓝领</v>
          </cell>
          <cell r="F72" t="str">
            <v>生产制造部</v>
          </cell>
          <cell r="G72" t="str">
            <v>发泡</v>
          </cell>
          <cell r="H72" t="str">
            <v>发泡操作工</v>
          </cell>
        </row>
        <row r="72">
          <cell r="L72">
            <v>45790</v>
          </cell>
        </row>
        <row r="72">
          <cell r="Q72" t="str">
            <v>男</v>
          </cell>
          <cell r="R72" t="str">
            <v>汉</v>
          </cell>
          <cell r="S72" t="str">
            <v>群众</v>
          </cell>
          <cell r="T72" t="str">
            <v>否</v>
          </cell>
        </row>
        <row r="72">
          <cell r="V72" t="str">
            <v>1981-04-04</v>
          </cell>
          <cell r="W72">
            <v>44</v>
          </cell>
        </row>
        <row r="72">
          <cell r="AF72" t="str">
            <v>430221198104047815</v>
          </cell>
          <cell r="AG72">
            <v>18974163067</v>
          </cell>
          <cell r="AH72" t="str">
            <v>龙意浪18573300787</v>
          </cell>
        </row>
        <row r="72">
          <cell r="AX72" t="str">
            <v>劳务工</v>
          </cell>
          <cell r="AY72" t="str">
            <v>光华荣昌</v>
          </cell>
          <cell r="AZ72" t="str">
            <v>湖南诚展</v>
          </cell>
        </row>
        <row r="73">
          <cell r="B73" t="str">
            <v>袁建平</v>
          </cell>
          <cell r="C73">
            <v>25031811</v>
          </cell>
          <cell r="D73" t="str">
            <v>直接</v>
          </cell>
          <cell r="E73" t="str">
            <v>蓝领</v>
          </cell>
          <cell r="F73" t="str">
            <v>生产制造部</v>
          </cell>
          <cell r="G73" t="str">
            <v>发泡</v>
          </cell>
          <cell r="H73" t="str">
            <v>发泡操作工</v>
          </cell>
        </row>
        <row r="73">
          <cell r="L73">
            <v>45734</v>
          </cell>
        </row>
        <row r="73">
          <cell r="Q73" t="str">
            <v>男</v>
          </cell>
          <cell r="R73" t="str">
            <v>汉</v>
          </cell>
          <cell r="S73" t="str">
            <v>群众</v>
          </cell>
          <cell r="T73" t="str">
            <v>否</v>
          </cell>
        </row>
        <row r="73">
          <cell r="V73" t="str">
            <v>1975-06-01</v>
          </cell>
          <cell r="W73">
            <v>50</v>
          </cell>
        </row>
        <row r="73">
          <cell r="AF73" t="str">
            <v>432801197506014017</v>
          </cell>
          <cell r="AG73" t="str">
            <v>18873328499</v>
          </cell>
          <cell r="AH73" t="str">
            <v>鄢小丫13873309378</v>
          </cell>
        </row>
        <row r="73">
          <cell r="AX73" t="str">
            <v>劳务工</v>
          </cell>
          <cell r="AY73" t="str">
            <v>光华荣昌</v>
          </cell>
          <cell r="AZ73" t="str">
            <v>德顺</v>
          </cell>
        </row>
        <row r="74">
          <cell r="B74" t="str">
            <v>袁珊珊</v>
          </cell>
          <cell r="C74">
            <v>25032303</v>
          </cell>
          <cell r="D74" t="str">
            <v>直接</v>
          </cell>
          <cell r="E74" t="str">
            <v>蓝领</v>
          </cell>
          <cell r="F74" t="str">
            <v>生产制造部</v>
          </cell>
          <cell r="G74" t="str">
            <v>发泡</v>
          </cell>
          <cell r="H74" t="str">
            <v>发泡操作工</v>
          </cell>
        </row>
        <row r="74">
          <cell r="L74">
            <v>45739</v>
          </cell>
        </row>
        <row r="74">
          <cell r="Q74" t="str">
            <v>男</v>
          </cell>
          <cell r="R74" t="str">
            <v>汉</v>
          </cell>
          <cell r="S74" t="str">
            <v>群众</v>
          </cell>
          <cell r="T74" t="str">
            <v>否</v>
          </cell>
        </row>
        <row r="74">
          <cell r="V74" t="str">
            <v>1978-04-22</v>
          </cell>
          <cell r="W74">
            <v>47</v>
          </cell>
        </row>
        <row r="74">
          <cell r="AF74" t="str">
            <v>430202197804222043</v>
          </cell>
          <cell r="AG74">
            <v>19973390570</v>
          </cell>
          <cell r="AH74" t="str">
            <v>高灵滋19546057759</v>
          </cell>
        </row>
        <row r="74">
          <cell r="AX74" t="str">
            <v>劳务工</v>
          </cell>
          <cell r="AY74" t="str">
            <v>光华荣昌</v>
          </cell>
          <cell r="AZ74" t="str">
            <v>德顺</v>
          </cell>
        </row>
        <row r="75">
          <cell r="B75" t="str">
            <v>贺翌昂</v>
          </cell>
          <cell r="C75">
            <v>25032305</v>
          </cell>
          <cell r="D75" t="str">
            <v>直接</v>
          </cell>
          <cell r="E75" t="str">
            <v>蓝领</v>
          </cell>
          <cell r="F75" t="str">
            <v>生产制造部</v>
          </cell>
          <cell r="G75" t="str">
            <v>发泡</v>
          </cell>
          <cell r="H75" t="str">
            <v>发泡操作工</v>
          </cell>
        </row>
        <row r="75">
          <cell r="L75">
            <v>45739</v>
          </cell>
        </row>
        <row r="75">
          <cell r="Q75" t="str">
            <v>男</v>
          </cell>
          <cell r="R75" t="str">
            <v>汉</v>
          </cell>
          <cell r="S75" t="str">
            <v>群众</v>
          </cell>
          <cell r="T75" t="str">
            <v>否</v>
          </cell>
        </row>
        <row r="75">
          <cell r="V75" t="str">
            <v>1976-03-04</v>
          </cell>
          <cell r="W75">
            <v>49</v>
          </cell>
        </row>
        <row r="75">
          <cell r="AF75" t="str">
            <v>430203197603046035</v>
          </cell>
          <cell r="AG75">
            <v>18073340851</v>
          </cell>
          <cell r="AH75" t="str">
            <v>郭雅群15364200651</v>
          </cell>
        </row>
        <row r="75">
          <cell r="AX75" t="str">
            <v>劳务工</v>
          </cell>
          <cell r="AY75" t="str">
            <v>光华荣昌</v>
          </cell>
          <cell r="AZ75" t="str">
            <v>德顺</v>
          </cell>
        </row>
        <row r="76">
          <cell r="B76" t="str">
            <v>肖军奇</v>
          </cell>
          <cell r="C76">
            <v>25052409</v>
          </cell>
          <cell r="D76" t="str">
            <v>直接</v>
          </cell>
          <cell r="E76" t="str">
            <v>蓝领</v>
          </cell>
          <cell r="F76" t="str">
            <v>生产制造部</v>
          </cell>
          <cell r="G76" t="str">
            <v>发泡</v>
          </cell>
          <cell r="H76" t="str">
            <v>发泡操作工</v>
          </cell>
        </row>
        <row r="76">
          <cell r="L76">
            <v>45801</v>
          </cell>
        </row>
        <row r="76">
          <cell r="Q76" t="str">
            <v>男</v>
          </cell>
          <cell r="R76" t="str">
            <v>汉</v>
          </cell>
          <cell r="S76" t="str">
            <v>群众</v>
          </cell>
          <cell r="T76" t="str">
            <v>否</v>
          </cell>
        </row>
        <row r="76">
          <cell r="V76" t="str">
            <v>1975-10-30</v>
          </cell>
          <cell r="W76">
            <v>49</v>
          </cell>
        </row>
        <row r="76">
          <cell r="AF76" t="str">
            <v>432503197510307038</v>
          </cell>
          <cell r="AG76">
            <v>18213358125</v>
          </cell>
        </row>
        <row r="76">
          <cell r="AX76" t="str">
            <v>劳务工</v>
          </cell>
          <cell r="AY76" t="str">
            <v>光华荣昌</v>
          </cell>
          <cell r="AZ76" t="str">
            <v>湘潭思泉</v>
          </cell>
        </row>
        <row r="77">
          <cell r="B77" t="str">
            <v>卢喜春</v>
          </cell>
          <cell r="C77">
            <v>25052601</v>
          </cell>
          <cell r="D77" t="str">
            <v>直接</v>
          </cell>
          <cell r="E77" t="str">
            <v>蓝领</v>
          </cell>
          <cell r="F77" t="str">
            <v>生产制造部</v>
          </cell>
          <cell r="G77" t="str">
            <v>发泡</v>
          </cell>
          <cell r="H77" t="str">
            <v>发泡操作工</v>
          </cell>
        </row>
        <row r="77">
          <cell r="L77" t="str">
            <v>2025-05-25</v>
          </cell>
        </row>
        <row r="77">
          <cell r="Q77" t="str">
            <v>女</v>
          </cell>
          <cell r="R77" t="str">
            <v>汉</v>
          </cell>
          <cell r="S77" t="str">
            <v>群众</v>
          </cell>
          <cell r="T77" t="str">
            <v>否</v>
          </cell>
        </row>
        <row r="77">
          <cell r="V77" t="str">
            <v>1972-02-08</v>
          </cell>
          <cell r="W77">
            <v>53</v>
          </cell>
        </row>
        <row r="77">
          <cell r="AF77" t="str">
            <v>430321197202086421</v>
          </cell>
          <cell r="AG77" t="str">
            <v>19873237305</v>
          </cell>
        </row>
        <row r="77">
          <cell r="AL77" t="str">
            <v>湖南省湘潭县河口镇天白村荷塘组</v>
          </cell>
        </row>
        <row r="77">
          <cell r="AX77" t="str">
            <v>劳务工</v>
          </cell>
          <cell r="AY77" t="str">
            <v>光华荣昌</v>
          </cell>
          <cell r="AZ77" t="str">
            <v>湘潭宏顺</v>
          </cell>
        </row>
        <row r="78">
          <cell r="B78" t="str">
            <v>张永桂</v>
          </cell>
          <cell r="C78">
            <v>25052501</v>
          </cell>
          <cell r="D78" t="str">
            <v>直接</v>
          </cell>
          <cell r="E78" t="str">
            <v>蓝领</v>
          </cell>
          <cell r="F78" t="str">
            <v>生产制造部</v>
          </cell>
          <cell r="G78" t="str">
            <v>发泡</v>
          </cell>
          <cell r="H78" t="str">
            <v>发泡操作工</v>
          </cell>
        </row>
        <row r="78">
          <cell r="L78" t="str">
            <v>2025-05-25</v>
          </cell>
        </row>
        <row r="78">
          <cell r="Q78" t="str">
            <v>男</v>
          </cell>
          <cell r="R78" t="str">
            <v>汉</v>
          </cell>
          <cell r="S78" t="str">
            <v>群众</v>
          </cell>
          <cell r="T78" t="str">
            <v>否</v>
          </cell>
        </row>
        <row r="78">
          <cell r="V78" t="str">
            <v>1974-08-09</v>
          </cell>
          <cell r="W78">
            <v>51</v>
          </cell>
        </row>
        <row r="78">
          <cell r="AF78" t="str">
            <v>430221197408096216</v>
          </cell>
          <cell r="AG78" t="str">
            <v>18374483717</v>
          </cell>
        </row>
        <row r="78">
          <cell r="AL78" t="str">
            <v>湖南省株洲市天元区雷打石镇凤凰山村中湘组14号</v>
          </cell>
        </row>
        <row r="78">
          <cell r="AX78" t="str">
            <v>劳务工</v>
          </cell>
          <cell r="AY78" t="str">
            <v>光华荣昌</v>
          </cell>
          <cell r="AZ78" t="str">
            <v>湘潭宏顺</v>
          </cell>
        </row>
        <row r="79">
          <cell r="B79" t="str">
            <v>周建华</v>
          </cell>
          <cell r="C79">
            <v>25052803</v>
          </cell>
          <cell r="D79" t="str">
            <v>直接</v>
          </cell>
          <cell r="E79" t="str">
            <v>蓝领</v>
          </cell>
          <cell r="F79" t="str">
            <v>生产制造部</v>
          </cell>
          <cell r="G79" t="str">
            <v>发泡</v>
          </cell>
          <cell r="H79" t="str">
            <v>发泡操作工</v>
          </cell>
        </row>
        <row r="79">
          <cell r="L79" t="str">
            <v>2025-05-25</v>
          </cell>
        </row>
        <row r="79">
          <cell r="Q79" t="str">
            <v>男</v>
          </cell>
          <cell r="R79" t="str">
            <v>汉</v>
          </cell>
          <cell r="S79" t="str">
            <v>群众</v>
          </cell>
          <cell r="T79" t="str">
            <v>否</v>
          </cell>
        </row>
        <row r="79">
          <cell r="V79" t="str">
            <v>1967-01-18</v>
          </cell>
          <cell r="W79">
            <v>58</v>
          </cell>
        </row>
        <row r="79">
          <cell r="AF79" t="str">
            <v>430321196701185593</v>
          </cell>
          <cell r="AG79" t="str">
            <v>15873285331</v>
          </cell>
        </row>
        <row r="79">
          <cell r="AL79" t="str">
            <v>湖南省湘潭县射埠镇鹿鸣村上坝组</v>
          </cell>
        </row>
        <row r="79">
          <cell r="AX79" t="str">
            <v>劳务工</v>
          </cell>
          <cell r="AY79" t="str">
            <v>光华荣昌</v>
          </cell>
          <cell r="AZ79" t="str">
            <v>湘潭宏顺</v>
          </cell>
        </row>
        <row r="80">
          <cell r="B80" t="str">
            <v>高玉霞</v>
          </cell>
          <cell r="C80">
            <v>25052902</v>
          </cell>
          <cell r="D80" t="str">
            <v>直接</v>
          </cell>
          <cell r="E80" t="str">
            <v>蓝领</v>
          </cell>
          <cell r="F80" t="str">
            <v>生产制造部</v>
          </cell>
          <cell r="G80" t="str">
            <v>发泡</v>
          </cell>
          <cell r="H80" t="str">
            <v>发泡操作工</v>
          </cell>
        </row>
        <row r="80">
          <cell r="L80" t="str">
            <v>2025-05-29</v>
          </cell>
        </row>
        <row r="80">
          <cell r="Q80" t="str">
            <v>女</v>
          </cell>
          <cell r="R80" t="str">
            <v>汉</v>
          </cell>
          <cell r="S80" t="str">
            <v>群众</v>
          </cell>
          <cell r="T80" t="str">
            <v>否</v>
          </cell>
        </row>
        <row r="80">
          <cell r="V80" t="str">
            <v>1969-11-20</v>
          </cell>
          <cell r="W80">
            <v>55</v>
          </cell>
        </row>
        <row r="80">
          <cell r="AF80" t="str">
            <v>411024196911201643</v>
          </cell>
          <cell r="AG80" t="str">
            <v>18975287612</v>
          </cell>
        </row>
        <row r="80">
          <cell r="AL80" t="str">
            <v>河南省鄢陵县张桥乡魏庄村225号</v>
          </cell>
        </row>
        <row r="80">
          <cell r="AX80" t="str">
            <v>劳务工</v>
          </cell>
          <cell r="AY80" t="str">
            <v>光华荣昌</v>
          </cell>
          <cell r="AZ80" t="str">
            <v>湘潭宏顺</v>
          </cell>
        </row>
        <row r="81">
          <cell r="B81" t="str">
            <v>刘季香</v>
          </cell>
          <cell r="C81">
            <v>25060104</v>
          </cell>
          <cell r="D81" t="str">
            <v>直接</v>
          </cell>
          <cell r="E81" t="str">
            <v>蓝领</v>
          </cell>
          <cell r="F81" t="str">
            <v>生产制造部</v>
          </cell>
          <cell r="G81" t="str">
            <v>发泡</v>
          </cell>
          <cell r="H81" t="str">
            <v>发泡操作工</v>
          </cell>
        </row>
        <row r="81">
          <cell r="L81" t="str">
            <v>2025-06-01</v>
          </cell>
        </row>
        <row r="81">
          <cell r="Q81" t="str">
            <v>女</v>
          </cell>
          <cell r="R81" t="str">
            <v>汉</v>
          </cell>
          <cell r="S81" t="str">
            <v>群众</v>
          </cell>
          <cell r="T81" t="str">
            <v>否</v>
          </cell>
        </row>
        <row r="81">
          <cell r="V81" t="str">
            <v>1968-10-21</v>
          </cell>
          <cell r="W81">
            <v>56</v>
          </cell>
        </row>
        <row r="81">
          <cell r="AF81" t="str">
            <v>430321196810212765</v>
          </cell>
          <cell r="AG81" t="str">
            <v>18975267279</v>
          </cell>
        </row>
        <row r="81">
          <cell r="AL81" t="str">
            <v>湖南省湘潭县石潭镇甘露塘村分水组</v>
          </cell>
        </row>
        <row r="81">
          <cell r="AX81" t="str">
            <v>劳务工</v>
          </cell>
          <cell r="AY81" t="str">
            <v>光华荣昌</v>
          </cell>
          <cell r="AZ81" t="str">
            <v>湘潭宏顺</v>
          </cell>
        </row>
        <row r="82">
          <cell r="B82" t="str">
            <v>曾丽梅</v>
          </cell>
          <cell r="C82">
            <v>25060401</v>
          </cell>
          <cell r="D82" t="str">
            <v>直接</v>
          </cell>
          <cell r="E82" t="str">
            <v>蓝领</v>
          </cell>
          <cell r="F82" t="str">
            <v>生产制造部</v>
          </cell>
          <cell r="G82" t="str">
            <v>发泡</v>
          </cell>
          <cell r="H82" t="str">
            <v>发泡操作工</v>
          </cell>
        </row>
        <row r="82">
          <cell r="L82" t="str">
            <v>2025-06-03</v>
          </cell>
        </row>
        <row r="82">
          <cell r="Q82" t="str">
            <v>女</v>
          </cell>
          <cell r="R82" t="str">
            <v>汉</v>
          </cell>
          <cell r="S82" t="str">
            <v>群众</v>
          </cell>
          <cell r="T82" t="str">
            <v>否</v>
          </cell>
        </row>
        <row r="82">
          <cell r="V82" t="str">
            <v>1974-04-18</v>
          </cell>
          <cell r="W82">
            <v>51</v>
          </cell>
        </row>
        <row r="82">
          <cell r="AF82" t="str">
            <v>432503197404180563</v>
          </cell>
          <cell r="AG82" t="str">
            <v>15173263836</v>
          </cell>
        </row>
        <row r="82">
          <cell r="AL82" t="str">
            <v>湖南省湘潭市岳塘区社建村26栋3单元701号</v>
          </cell>
        </row>
        <row r="82">
          <cell r="AX82" t="str">
            <v>劳务工</v>
          </cell>
          <cell r="AY82" t="str">
            <v>光华荣昌</v>
          </cell>
          <cell r="AZ82" t="str">
            <v>湘潭宏顺</v>
          </cell>
        </row>
        <row r="83">
          <cell r="B83" t="str">
            <v>蒋鹏</v>
          </cell>
          <cell r="C83">
            <v>25052304</v>
          </cell>
          <cell r="D83" t="str">
            <v>直接</v>
          </cell>
          <cell r="E83" t="str">
            <v>蓝领</v>
          </cell>
          <cell r="F83" t="str">
            <v>生产制造部</v>
          </cell>
          <cell r="G83" t="str">
            <v>发泡</v>
          </cell>
          <cell r="H83" t="str">
            <v>发泡操作工</v>
          </cell>
        </row>
        <row r="83">
          <cell r="L83" t="str">
            <v>2025/5/23白班</v>
          </cell>
        </row>
        <row r="83">
          <cell r="Q83" t="str">
            <v>男</v>
          </cell>
          <cell r="R83" t="str">
            <v>汉</v>
          </cell>
          <cell r="S83" t="str">
            <v>群众</v>
          </cell>
          <cell r="T83" t="str">
            <v>否</v>
          </cell>
        </row>
        <row r="83">
          <cell r="V83" t="str">
            <v>1978-07-28</v>
          </cell>
          <cell r="W83">
            <v>47</v>
          </cell>
        </row>
        <row r="83">
          <cell r="AF83" t="str">
            <v>430203197807280018</v>
          </cell>
          <cell r="AG83">
            <v>18973300178</v>
          </cell>
        </row>
        <row r="83">
          <cell r="AL83" t="str">
            <v>株洲市芦淞区公园路22号1栋606</v>
          </cell>
        </row>
        <row r="83">
          <cell r="AX83" t="str">
            <v>劳务工</v>
          </cell>
          <cell r="AY83" t="str">
            <v>光华荣昌</v>
          </cell>
          <cell r="AZ83" t="str">
            <v>德顺</v>
          </cell>
        </row>
        <row r="84">
          <cell r="B84" t="str">
            <v>刘爱国</v>
          </cell>
          <cell r="C84">
            <v>25052801</v>
          </cell>
          <cell r="D84" t="str">
            <v>直接</v>
          </cell>
          <cell r="E84" t="str">
            <v>蓝领</v>
          </cell>
          <cell r="F84" t="str">
            <v>生产制造部</v>
          </cell>
          <cell r="G84" t="str">
            <v>发泡</v>
          </cell>
          <cell r="H84" t="str">
            <v>发泡操作工</v>
          </cell>
        </row>
        <row r="84">
          <cell r="L84">
            <v>45805</v>
          </cell>
        </row>
        <row r="84">
          <cell r="Q84" t="str">
            <v>男</v>
          </cell>
          <cell r="R84" t="str">
            <v>汉</v>
          </cell>
          <cell r="S84" t="str">
            <v>群众</v>
          </cell>
          <cell r="T84" t="str">
            <v>否</v>
          </cell>
        </row>
        <row r="84">
          <cell r="V84" t="str">
            <v>1976-03-18</v>
          </cell>
          <cell r="W84">
            <v>49</v>
          </cell>
        </row>
        <row r="84">
          <cell r="AF84" t="str">
            <v>43028119760318391X</v>
          </cell>
          <cell r="AG84">
            <v>13307418851</v>
          </cell>
        </row>
        <row r="84">
          <cell r="AX84" t="str">
            <v>劳务工</v>
          </cell>
          <cell r="AY84" t="str">
            <v>光华荣昌</v>
          </cell>
          <cell r="AZ84" t="str">
            <v>湘潭思泉</v>
          </cell>
        </row>
        <row r="85">
          <cell r="B85" t="str">
            <v>李先文</v>
          </cell>
          <cell r="C85">
            <v>25061001</v>
          </cell>
          <cell r="D85" t="str">
            <v>直接</v>
          </cell>
          <cell r="E85" t="str">
            <v>蓝领</v>
          </cell>
          <cell r="F85" t="str">
            <v>生产制造部</v>
          </cell>
          <cell r="G85" t="str">
            <v>发泡</v>
          </cell>
          <cell r="H85" t="str">
            <v>发泡操作工</v>
          </cell>
        </row>
        <row r="85">
          <cell r="L85">
            <v>45817</v>
          </cell>
        </row>
        <row r="85">
          <cell r="Q85" t="str">
            <v>男</v>
          </cell>
          <cell r="R85" t="str">
            <v>汉</v>
          </cell>
          <cell r="S85" t="str">
            <v>群众</v>
          </cell>
          <cell r="T85" t="str">
            <v>否</v>
          </cell>
        </row>
        <row r="85">
          <cell r="V85">
            <v>29494</v>
          </cell>
          <cell r="W85">
            <v>44</v>
          </cell>
        </row>
        <row r="85">
          <cell r="AF85" t="str">
            <v>430221198009308132</v>
          </cell>
          <cell r="AG85">
            <v>15886365118</v>
          </cell>
        </row>
        <row r="85">
          <cell r="AX85" t="str">
            <v>劳务工</v>
          </cell>
          <cell r="AY85" t="str">
            <v>光华荣昌</v>
          </cell>
          <cell r="AZ85" t="str">
            <v>湘潭思泉</v>
          </cell>
        </row>
        <row r="86">
          <cell r="B86" t="str">
            <v>张波滔</v>
          </cell>
          <cell r="C86">
            <v>25061802</v>
          </cell>
          <cell r="D86" t="str">
            <v>直接</v>
          </cell>
          <cell r="E86" t="str">
            <v>蓝领</v>
          </cell>
          <cell r="F86" t="str">
            <v>生产制造部</v>
          </cell>
          <cell r="G86" t="str">
            <v>发泡</v>
          </cell>
          <cell r="H86" t="str">
            <v>发泡操作工</v>
          </cell>
        </row>
        <row r="86">
          <cell r="L86">
            <v>45825</v>
          </cell>
        </row>
        <row r="86">
          <cell r="Q86" t="str">
            <v>男</v>
          </cell>
          <cell r="R86" t="str">
            <v>汉</v>
          </cell>
          <cell r="S86" t="str">
            <v>群众</v>
          </cell>
          <cell r="T86" t="str">
            <v>否</v>
          </cell>
        </row>
        <row r="86">
          <cell r="V86">
            <v>28609</v>
          </cell>
          <cell r="W86">
            <v>47</v>
          </cell>
        </row>
        <row r="86">
          <cell r="AF86" t="str">
            <v>430221197804290010</v>
          </cell>
          <cell r="AG86">
            <v>13976646595</v>
          </cell>
        </row>
        <row r="86">
          <cell r="AX86" t="str">
            <v>劳务工</v>
          </cell>
          <cell r="AY86" t="str">
            <v>光华荣昌</v>
          </cell>
          <cell r="AZ86" t="str">
            <v>湘潭思泉</v>
          </cell>
        </row>
        <row r="87">
          <cell r="B87" t="str">
            <v>谭哲</v>
          </cell>
          <cell r="C87">
            <v>25061804</v>
          </cell>
          <cell r="D87" t="str">
            <v>直接</v>
          </cell>
          <cell r="E87" t="str">
            <v>蓝领</v>
          </cell>
          <cell r="F87" t="str">
            <v>生产制造部</v>
          </cell>
          <cell r="G87" t="str">
            <v>发泡</v>
          </cell>
          <cell r="H87" t="str">
            <v>发泡操作工</v>
          </cell>
        </row>
        <row r="87">
          <cell r="L87">
            <v>45825</v>
          </cell>
        </row>
        <row r="87">
          <cell r="Q87" t="str">
            <v>男</v>
          </cell>
          <cell r="R87" t="str">
            <v>汉</v>
          </cell>
          <cell r="S87" t="str">
            <v>群众</v>
          </cell>
          <cell r="T87" t="str">
            <v>否</v>
          </cell>
        </row>
        <row r="87">
          <cell r="V87">
            <v>37737</v>
          </cell>
          <cell r="W87">
            <v>22</v>
          </cell>
        </row>
        <row r="87">
          <cell r="AF87" t="str">
            <v>430921200304261777</v>
          </cell>
          <cell r="AG87">
            <v>15570738127</v>
          </cell>
        </row>
        <row r="87">
          <cell r="AX87" t="str">
            <v>劳务工</v>
          </cell>
          <cell r="AY87" t="str">
            <v>光华荣昌</v>
          </cell>
          <cell r="AZ87" t="str">
            <v>湘潭思泉</v>
          </cell>
        </row>
        <row r="88">
          <cell r="B88" t="str">
            <v>王攀</v>
          </cell>
          <cell r="C88">
            <v>25062001</v>
          </cell>
          <cell r="D88" t="str">
            <v>直接</v>
          </cell>
          <cell r="E88" t="str">
            <v>蓝领</v>
          </cell>
          <cell r="F88" t="str">
            <v>生产制造部</v>
          </cell>
          <cell r="G88" t="str">
            <v>发泡</v>
          </cell>
          <cell r="H88" t="str">
            <v>发泡操作工</v>
          </cell>
        </row>
        <row r="88">
          <cell r="L88">
            <v>45827</v>
          </cell>
        </row>
        <row r="88">
          <cell r="Q88" t="str">
            <v>男</v>
          </cell>
          <cell r="R88" t="str">
            <v>汉</v>
          </cell>
          <cell r="S88" t="str">
            <v>群众</v>
          </cell>
          <cell r="T88" t="str">
            <v>否</v>
          </cell>
        </row>
        <row r="88">
          <cell r="V88">
            <v>32268</v>
          </cell>
          <cell r="W88">
            <v>37</v>
          </cell>
        </row>
        <row r="88">
          <cell r="AF88" t="str">
            <v>430211198805051013</v>
          </cell>
          <cell r="AG88">
            <v>13027336239</v>
          </cell>
        </row>
        <row r="88">
          <cell r="AX88" t="str">
            <v>劳务工</v>
          </cell>
          <cell r="AY88" t="str">
            <v>光华荣昌</v>
          </cell>
          <cell r="AZ88" t="str">
            <v>湘潭思泉</v>
          </cell>
        </row>
        <row r="89">
          <cell r="B89" t="str">
            <v>佘军</v>
          </cell>
          <cell r="C89">
            <v>25052703</v>
          </cell>
          <cell r="D89" t="str">
            <v>直接</v>
          </cell>
          <cell r="E89" t="str">
            <v>蓝领</v>
          </cell>
          <cell r="F89" t="str">
            <v>生产制造部</v>
          </cell>
          <cell r="G89" t="str">
            <v>发泡</v>
          </cell>
          <cell r="H89" t="str">
            <v>发泡操作工</v>
          </cell>
        </row>
        <row r="89">
          <cell r="L89">
            <v>45804</v>
          </cell>
        </row>
        <row r="89">
          <cell r="Q89" t="str">
            <v>男</v>
          </cell>
          <cell r="R89" t="str">
            <v>汉</v>
          </cell>
          <cell r="S89" t="str">
            <v>群众</v>
          </cell>
          <cell r="T89" t="str">
            <v>否</v>
          </cell>
        </row>
        <row r="89">
          <cell r="V89" t="str">
            <v>2006-05-09</v>
          </cell>
          <cell r="W89">
            <v>19</v>
          </cell>
        </row>
        <row r="89">
          <cell r="AF89" t="str">
            <v>430521200605094958</v>
          </cell>
          <cell r="AG89">
            <v>19973312213</v>
          </cell>
          <cell r="AH89" t="str">
            <v>佘澎群15973358058</v>
          </cell>
        </row>
        <row r="89">
          <cell r="AL89" t="str">
            <v>株洲市天元区</v>
          </cell>
        </row>
        <row r="89">
          <cell r="AX89" t="str">
            <v>劳务工</v>
          </cell>
          <cell r="AY89" t="str">
            <v>光华荣昌</v>
          </cell>
          <cell r="AZ89" t="str">
            <v>湖南诚展</v>
          </cell>
        </row>
        <row r="90">
          <cell r="B90" t="str">
            <v>陶勇军</v>
          </cell>
          <cell r="C90">
            <v>25060402</v>
          </cell>
          <cell r="D90" t="str">
            <v>直接</v>
          </cell>
          <cell r="E90" t="str">
            <v>蓝领</v>
          </cell>
          <cell r="F90" t="str">
            <v>生产制造部</v>
          </cell>
          <cell r="G90" t="str">
            <v>发泡</v>
          </cell>
          <cell r="H90" t="str">
            <v>发泡操作工</v>
          </cell>
        </row>
        <row r="90">
          <cell r="L90">
            <v>45810</v>
          </cell>
        </row>
        <row r="90">
          <cell r="Q90" t="str">
            <v>男</v>
          </cell>
          <cell r="R90" t="str">
            <v>汉</v>
          </cell>
          <cell r="S90" t="str">
            <v>群众</v>
          </cell>
          <cell r="T90" t="str">
            <v>否</v>
          </cell>
        </row>
        <row r="90">
          <cell r="V90" t="str">
            <v>1978-09-11</v>
          </cell>
          <cell r="W90">
            <v>46</v>
          </cell>
        </row>
        <row r="90">
          <cell r="AF90" t="str">
            <v>432930197809113693</v>
          </cell>
          <cell r="AG90">
            <v>19397794308</v>
          </cell>
        </row>
        <row r="90">
          <cell r="AX90" t="str">
            <v>劳务工</v>
          </cell>
          <cell r="AY90" t="str">
            <v>光华荣昌</v>
          </cell>
          <cell r="AZ90" t="str">
            <v>湖南诚展</v>
          </cell>
        </row>
        <row r="91">
          <cell r="B91" t="str">
            <v>冉景斌</v>
          </cell>
          <cell r="C91">
            <v>185</v>
          </cell>
          <cell r="D91" t="str">
            <v>直接</v>
          </cell>
          <cell r="E91" t="str">
            <v>蓝领</v>
          </cell>
          <cell r="F91" t="str">
            <v>生产制造部</v>
          </cell>
          <cell r="G91" t="str">
            <v>发泡</v>
          </cell>
          <cell r="H91" t="str">
            <v>发泡操作工</v>
          </cell>
        </row>
        <row r="91">
          <cell r="L91">
            <v>41396</v>
          </cell>
          <cell r="M91">
            <v>41426</v>
          </cell>
          <cell r="N91">
            <v>30864</v>
          </cell>
          <cell r="O91">
            <v>41</v>
          </cell>
          <cell r="P91">
            <v>12</v>
          </cell>
          <cell r="Q91" t="str">
            <v>男</v>
          </cell>
          <cell r="R91" t="str">
            <v>汉</v>
          </cell>
          <cell r="S91" t="str">
            <v>群众</v>
          </cell>
          <cell r="T91" t="str">
            <v>否</v>
          </cell>
          <cell r="U91" t="str">
            <v>已婚</v>
          </cell>
          <cell r="V91" t="str">
            <v>1967-05-13</v>
          </cell>
          <cell r="W91">
            <v>58</v>
          </cell>
          <cell r="X91" t="str">
            <v>初中</v>
          </cell>
        </row>
        <row r="91">
          <cell r="AD91" t="str">
            <v>无</v>
          </cell>
          <cell r="AE91" t="str">
            <v>钳工中级</v>
          </cell>
          <cell r="AF91" t="str">
            <v>522128196705130837</v>
          </cell>
          <cell r="AG91">
            <v>19143634552</v>
          </cell>
          <cell r="AH91" t="str">
            <v>王金娥</v>
          </cell>
          <cell r="AI91">
            <v>15116021171</v>
          </cell>
          <cell r="AJ91" t="str">
            <v>98226380899@qq.com</v>
          </cell>
        </row>
        <row r="91">
          <cell r="AL91" t="str">
            <v>贵州省湄潭县高台镇河江村合心组112号</v>
          </cell>
          <cell r="AM91" t="str">
            <v>农村</v>
          </cell>
          <cell r="AN91" t="str">
            <v>湖南省株洲市天元区群丰镇旗云社区新塘组12号</v>
          </cell>
          <cell r="AO91" t="str">
            <v>2016.9.1-2019.8.31
2019.09.01-2022.08.31
2022.09.01-无固定期限</v>
          </cell>
          <cell r="AP91" t="str">
            <v>——</v>
          </cell>
          <cell r="AQ91" t="e">
            <v>#VALUE!</v>
          </cell>
          <cell r="AR91" t="e">
            <v>#VALUE!</v>
          </cell>
          <cell r="AS91">
            <v>44805</v>
          </cell>
          <cell r="AT91" t="str">
            <v>无固定期限</v>
          </cell>
          <cell r="AU91" t="str">
            <v>是</v>
          </cell>
          <cell r="AV91" t="str">
            <v>4302110000681235</v>
          </cell>
          <cell r="AW91" t="str">
            <v>ZZ-DA-0189</v>
          </cell>
          <cell r="AX91" t="str">
            <v>合同工</v>
          </cell>
          <cell r="AY91" t="str">
            <v>光华荣昌</v>
          </cell>
          <cell r="AZ91" t="str">
            <v>湖南红海</v>
          </cell>
        </row>
        <row r="91">
          <cell r="BB91" t="str">
            <v>仅一份劳动合同（盖章完毕）</v>
          </cell>
        </row>
        <row r="91">
          <cell r="BG91" t="e">
            <v>#N/A</v>
          </cell>
        </row>
        <row r="92">
          <cell r="B92" t="str">
            <v>郭正军</v>
          </cell>
          <cell r="C92">
            <v>970</v>
          </cell>
          <cell r="D92" t="str">
            <v>直接</v>
          </cell>
          <cell r="E92" t="str">
            <v>蓝领</v>
          </cell>
          <cell r="F92" t="str">
            <v>生产制造部</v>
          </cell>
          <cell r="G92" t="str">
            <v>发泡</v>
          </cell>
          <cell r="H92" t="str">
            <v>发泡操作工</v>
          </cell>
        </row>
        <row r="92">
          <cell r="L92">
            <v>44712</v>
          </cell>
          <cell r="M92">
            <v>44743</v>
          </cell>
          <cell r="N92">
            <v>33786</v>
          </cell>
          <cell r="O92">
            <v>33</v>
          </cell>
          <cell r="P92">
            <v>3</v>
          </cell>
          <cell r="Q92" t="str">
            <v>男</v>
          </cell>
          <cell r="R92" t="str">
            <v>汉</v>
          </cell>
          <cell r="S92" t="str">
            <v>群众</v>
          </cell>
          <cell r="T92" t="str">
            <v>否</v>
          </cell>
          <cell r="U92" t="str">
            <v>已婚</v>
          </cell>
          <cell r="V92" t="str">
            <v>1974-02-26</v>
          </cell>
          <cell r="W92">
            <v>51</v>
          </cell>
          <cell r="X92" t="str">
            <v>高中</v>
          </cell>
        </row>
        <row r="92">
          <cell r="AF92" t="str">
            <v>43022119740226651X</v>
          </cell>
          <cell r="AG92">
            <v>15869725830</v>
          </cell>
          <cell r="AH92" t="str">
            <v>郭兰馨</v>
          </cell>
          <cell r="AI92">
            <v>15869737975</v>
          </cell>
        </row>
        <row r="92">
          <cell r="AL92" t="str">
            <v>湖南省株洲市天元区群丰镇新塘村南塘组08号</v>
          </cell>
          <cell r="AM92" t="str">
            <v>农村</v>
          </cell>
          <cell r="AN92" t="str">
            <v>湖南省株洲市天元区群丰镇新塘村南塘组08号</v>
          </cell>
          <cell r="AO92" t="str">
            <v>2022.05.31-2025.05.30</v>
          </cell>
          <cell r="AP92">
            <v>45807</v>
          </cell>
          <cell r="AQ92">
            <v>-74</v>
          </cell>
          <cell r="AR92">
            <v>0</v>
          </cell>
        </row>
        <row r="92">
          <cell r="AT92" t="str">
            <v>有固定期限</v>
          </cell>
          <cell r="AU92" t="str">
            <v>是</v>
          </cell>
        </row>
        <row r="92">
          <cell r="AX92" t="str">
            <v>劳务工</v>
          </cell>
          <cell r="AY92" t="str">
            <v>湖南鑫起</v>
          </cell>
          <cell r="AZ92" t="str">
            <v>光华荣昌</v>
          </cell>
          <cell r="BA92" t="str">
            <v>田志高介绍</v>
          </cell>
        </row>
        <row r="92">
          <cell r="BG92" t="e">
            <v>#N/A</v>
          </cell>
        </row>
        <row r="92">
          <cell r="BJ92" t="str">
            <v>噪声、其他化学因素（聚氨酯树脂）</v>
          </cell>
          <cell r="BK92" t="str">
            <v>噪声作业需复查：脱离噪声环境48小时后来职防中心复查听力
可从事其他化学因素（聚氨酯树脂）作业
</v>
          </cell>
        </row>
        <row r="93">
          <cell r="B93" t="str">
            <v>刘志平</v>
          </cell>
          <cell r="C93">
            <v>221</v>
          </cell>
          <cell r="D93" t="str">
            <v>直接</v>
          </cell>
          <cell r="E93" t="str">
            <v>蓝领</v>
          </cell>
          <cell r="F93" t="str">
            <v>生产制造部</v>
          </cell>
          <cell r="G93" t="str">
            <v>发泡</v>
          </cell>
          <cell r="H93" t="str">
            <v>发泡操作工</v>
          </cell>
        </row>
        <row r="93">
          <cell r="L93">
            <v>41253</v>
          </cell>
          <cell r="M93">
            <v>41281</v>
          </cell>
          <cell r="N93">
            <v>39630</v>
          </cell>
          <cell r="O93">
            <v>17</v>
          </cell>
          <cell r="P93">
            <v>12</v>
          </cell>
          <cell r="Q93" t="str">
            <v>男</v>
          </cell>
          <cell r="R93" t="str">
            <v>汉</v>
          </cell>
          <cell r="S93" t="str">
            <v>群众</v>
          </cell>
          <cell r="T93" t="str">
            <v>否</v>
          </cell>
          <cell r="U93" t="str">
            <v>未婚</v>
          </cell>
          <cell r="V93" t="str">
            <v>1991-12-24</v>
          </cell>
          <cell r="W93">
            <v>33</v>
          </cell>
          <cell r="X93" t="str">
            <v>初中</v>
          </cell>
        </row>
        <row r="93">
          <cell r="AD93" t="str">
            <v>无</v>
          </cell>
          <cell r="AE93" t="str">
            <v>钳工中级</v>
          </cell>
          <cell r="AF93" t="str">
            <v>430481199112246971</v>
          </cell>
          <cell r="AG93">
            <v>18143376447</v>
          </cell>
          <cell r="AH93" t="str">
            <v>刘显军</v>
          </cell>
          <cell r="AI93">
            <v>18273413804</v>
          </cell>
        </row>
        <row r="93">
          <cell r="AL93" t="str">
            <v>湖南省耒阳市公平圩镇三村村2组</v>
          </cell>
          <cell r="AM93" t="str">
            <v>农村</v>
          </cell>
          <cell r="AN93" t="str">
            <v>湖南省株洲市天元区北京海纳川株洲公司宿舍</v>
          </cell>
          <cell r="AO93" t="str">
            <v>2016.2.1-2018.1.31
2018.02.01-2021.01.31
2021.02.01-无固定期限 </v>
          </cell>
          <cell r="AP93" t="str">
            <v>——</v>
          </cell>
          <cell r="AQ93" t="e">
            <v>#VALUE!</v>
          </cell>
          <cell r="AR93" t="e">
            <v>#VALUE!</v>
          </cell>
          <cell r="AS93">
            <v>44228</v>
          </cell>
          <cell r="AT93" t="str">
            <v>无固定期限</v>
          </cell>
          <cell r="AU93" t="str">
            <v>是</v>
          </cell>
          <cell r="AV93" t="str">
            <v>4302110000707112</v>
          </cell>
          <cell r="AW93" t="str">
            <v>ZZ-DA-0157</v>
          </cell>
          <cell r="AX93" t="str">
            <v>合同工</v>
          </cell>
          <cell r="AY93" t="str">
            <v>光华荣昌</v>
          </cell>
          <cell r="AZ93" t="str">
            <v>湖南红海</v>
          </cell>
        </row>
        <row r="93">
          <cell r="BG93" t="e">
            <v>#N/A</v>
          </cell>
        </row>
        <row r="94">
          <cell r="B94" t="str">
            <v>刘孝其</v>
          </cell>
          <cell r="C94">
            <v>164</v>
          </cell>
          <cell r="D94" t="str">
            <v>直接</v>
          </cell>
          <cell r="E94" t="str">
            <v>蓝领</v>
          </cell>
          <cell r="F94" t="str">
            <v>生产制造部</v>
          </cell>
          <cell r="G94" t="str">
            <v>发泡</v>
          </cell>
          <cell r="H94" t="str">
            <v>发泡操作工</v>
          </cell>
        </row>
        <row r="94">
          <cell r="L94">
            <v>41325</v>
          </cell>
          <cell r="M94">
            <v>41353</v>
          </cell>
          <cell r="N94">
            <v>30133</v>
          </cell>
          <cell r="O94">
            <v>43</v>
          </cell>
          <cell r="P94">
            <v>12</v>
          </cell>
          <cell r="Q94" t="str">
            <v>男</v>
          </cell>
          <cell r="R94" t="str">
            <v>汉</v>
          </cell>
          <cell r="S94" t="str">
            <v>群众</v>
          </cell>
          <cell r="T94" t="str">
            <v>否</v>
          </cell>
          <cell r="U94" t="str">
            <v>已婚</v>
          </cell>
          <cell r="V94" t="str">
            <v>1965-08-20</v>
          </cell>
          <cell r="W94">
            <v>60</v>
          </cell>
          <cell r="X94" t="str">
            <v>初中</v>
          </cell>
        </row>
        <row r="94">
          <cell r="AD94" t="str">
            <v>无</v>
          </cell>
          <cell r="AE94" t="str">
            <v>钳工中级</v>
          </cell>
          <cell r="AF94" t="str">
            <v>430221196508206879</v>
          </cell>
          <cell r="AG94">
            <v>15616370558</v>
          </cell>
          <cell r="AH94" t="str">
            <v>罗再丽</v>
          </cell>
          <cell r="AI94">
            <v>13107339002</v>
          </cell>
        </row>
        <row r="94">
          <cell r="AL94" t="str">
            <v>湖南省株洲市天元区马家河镇中路村晒谷2号</v>
          </cell>
          <cell r="AM94" t="str">
            <v>农村</v>
          </cell>
          <cell r="AN94" t="str">
            <v>湖南省株洲市天元区马家河镇中路村晒谷2号</v>
          </cell>
          <cell r="AO94" t="str">
            <v>2016.1.4-2018.1.3
2018.01.04-2021.01.03
2021.01.04-无固定期限</v>
          </cell>
          <cell r="AP94" t="str">
            <v>——</v>
          </cell>
          <cell r="AQ94" t="e">
            <v>#VALUE!</v>
          </cell>
          <cell r="AR94" t="e">
            <v>#VALUE!</v>
          </cell>
          <cell r="AS94">
            <v>44200</v>
          </cell>
          <cell r="AT94" t="str">
            <v>无固定期限</v>
          </cell>
          <cell r="AU94" t="str">
            <v>是</v>
          </cell>
          <cell r="AV94" t="str">
            <v>4302110000675595</v>
          </cell>
          <cell r="AW94" t="str">
            <v>ZZ-DA-0153</v>
          </cell>
          <cell r="AX94" t="str">
            <v>合同工</v>
          </cell>
          <cell r="AY94" t="str">
            <v>光华荣昌</v>
          </cell>
          <cell r="AZ94" t="str">
            <v>湖南红海</v>
          </cell>
        </row>
        <row r="94">
          <cell r="BG94" t="e">
            <v>#N/A</v>
          </cell>
        </row>
        <row r="95">
          <cell r="B95" t="str">
            <v>蔡建兵</v>
          </cell>
          <cell r="C95">
            <v>25060611</v>
          </cell>
          <cell r="D95" t="str">
            <v>直接</v>
          </cell>
          <cell r="E95" t="str">
            <v>蓝领</v>
          </cell>
          <cell r="F95" t="str">
            <v>生产制造部</v>
          </cell>
          <cell r="G95" t="str">
            <v>发泡</v>
          </cell>
          <cell r="H95" t="str">
            <v>发泡操作工</v>
          </cell>
        </row>
        <row r="95">
          <cell r="L95">
            <v>45817</v>
          </cell>
        </row>
        <row r="95">
          <cell r="Q95" t="str">
            <v>男</v>
          </cell>
          <cell r="R95" t="str">
            <v>汉</v>
          </cell>
          <cell r="S95" t="str">
            <v>群众</v>
          </cell>
          <cell r="T95" t="str">
            <v>否</v>
          </cell>
          <cell r="U95" t="str">
            <v>已婚</v>
          </cell>
          <cell r="V95" t="str">
            <v>1967-41-7</v>
          </cell>
          <cell r="W95" t="e">
            <v>#VALUE!</v>
          </cell>
        </row>
        <row r="95">
          <cell r="AF95">
            <v>13697767417</v>
          </cell>
          <cell r="AG95">
            <v>13697767417</v>
          </cell>
        </row>
        <row r="95">
          <cell r="AX95" t="str">
            <v>劳务工</v>
          </cell>
          <cell r="AY95" t="str">
            <v>光华荣昌</v>
          </cell>
          <cell r="AZ95" t="str">
            <v>湘潭思泉</v>
          </cell>
        </row>
        <row r="96">
          <cell r="B96" t="str">
            <v>林虎</v>
          </cell>
          <cell r="C96">
            <v>334</v>
          </cell>
          <cell r="D96" t="str">
            <v>直接</v>
          </cell>
          <cell r="E96" t="str">
            <v>蓝领</v>
          </cell>
          <cell r="F96" t="str">
            <v>生产制造部</v>
          </cell>
          <cell r="G96" t="str">
            <v>发泡</v>
          </cell>
          <cell r="H96" t="str">
            <v>发泡操作工</v>
          </cell>
        </row>
        <row r="96">
          <cell r="L96">
            <v>41904</v>
          </cell>
          <cell r="M96">
            <v>41933</v>
          </cell>
          <cell r="N96">
            <v>32690</v>
          </cell>
          <cell r="O96">
            <v>36</v>
          </cell>
          <cell r="P96">
            <v>10</v>
          </cell>
          <cell r="Q96" t="str">
            <v>男</v>
          </cell>
          <cell r="R96" t="str">
            <v>汉</v>
          </cell>
          <cell r="S96" t="str">
            <v>群众</v>
          </cell>
          <cell r="T96" t="str">
            <v>否</v>
          </cell>
          <cell r="U96" t="str">
            <v>已婚</v>
          </cell>
          <cell r="V96" t="str">
            <v>1972-01-11</v>
          </cell>
          <cell r="W96">
            <v>53</v>
          </cell>
          <cell r="X96" t="str">
            <v>高中</v>
          </cell>
        </row>
        <row r="96">
          <cell r="AA96" t="str">
            <v>湘潭五中</v>
          </cell>
        </row>
        <row r="96">
          <cell r="AD96" t="str">
            <v>无</v>
          </cell>
          <cell r="AE96" t="str">
            <v>焊工中级</v>
          </cell>
          <cell r="AF96" t="str">
            <v>430321197201117871</v>
          </cell>
          <cell r="AG96">
            <v>15898560132</v>
          </cell>
          <cell r="AH96" t="str">
            <v>杨喜梅</v>
          </cell>
          <cell r="AI96">
            <v>15898504649</v>
          </cell>
        </row>
        <row r="96">
          <cell r="AL96" t="str">
            <v>湖南省湘潭县谭家山镇高山村黄花组</v>
          </cell>
          <cell r="AM96" t="str">
            <v>农村</v>
          </cell>
          <cell r="AN96" t="str">
            <v>湖南省株洲市天元区北京海纳川株洲公司宿舍</v>
          </cell>
          <cell r="AO96" t="str">
            <v>2016.2.1-2018.1.31
2018.02.01-2021.01.31
2021.02.01-无固定期限</v>
          </cell>
          <cell r="AP96" t="str">
            <v>——</v>
          </cell>
          <cell r="AQ96" t="e">
            <v>#VALUE!</v>
          </cell>
          <cell r="AR96" t="e">
            <v>#VALUE!</v>
          </cell>
          <cell r="AS96">
            <v>44228</v>
          </cell>
          <cell r="AT96" t="str">
            <v>无固定期限</v>
          </cell>
          <cell r="AU96" t="str">
            <v>是</v>
          </cell>
          <cell r="AV96" t="str">
            <v>4302110000675799</v>
          </cell>
          <cell r="AW96" t="str">
            <v>ZZ-DA-0094</v>
          </cell>
          <cell r="AX96" t="str">
            <v>合同工</v>
          </cell>
          <cell r="AY96" t="str">
            <v>光华荣昌</v>
          </cell>
          <cell r="AZ96" t="str">
            <v>光华荣昌</v>
          </cell>
        </row>
        <row r="96">
          <cell r="BC96" t="str">
            <v>缺入职体检（劳务工转入）</v>
          </cell>
        </row>
        <row r="96">
          <cell r="BG96" t="e">
            <v>#N/A</v>
          </cell>
        </row>
        <row r="97">
          <cell r="B97" t="str">
            <v>易任红</v>
          </cell>
          <cell r="C97">
            <v>223</v>
          </cell>
          <cell r="D97" t="str">
            <v>直接</v>
          </cell>
          <cell r="E97" t="str">
            <v>蓝领</v>
          </cell>
          <cell r="F97" t="str">
            <v>生产制造部</v>
          </cell>
          <cell r="G97" t="str">
            <v>发泡</v>
          </cell>
          <cell r="H97" t="str">
            <v>发泡操作工</v>
          </cell>
        </row>
        <row r="97">
          <cell r="K97" t="str">
            <v>关键岗</v>
          </cell>
          <cell r="L97">
            <v>41332</v>
          </cell>
          <cell r="M97">
            <v>41339</v>
          </cell>
          <cell r="N97">
            <v>31229</v>
          </cell>
          <cell r="O97">
            <v>40</v>
          </cell>
          <cell r="P97">
            <v>12</v>
          </cell>
          <cell r="Q97" t="str">
            <v>男</v>
          </cell>
          <cell r="R97" t="str">
            <v>汉</v>
          </cell>
          <cell r="S97" t="str">
            <v>群众</v>
          </cell>
          <cell r="T97" t="str">
            <v>否</v>
          </cell>
          <cell r="U97" t="str">
            <v>已婚</v>
          </cell>
          <cell r="V97" t="str">
            <v>1966-12-11</v>
          </cell>
          <cell r="W97">
            <v>58</v>
          </cell>
          <cell r="X97" t="str">
            <v>高中</v>
          </cell>
        </row>
        <row r="97">
          <cell r="AA97" t="str">
            <v>株洲市郊区一中</v>
          </cell>
        </row>
        <row r="97">
          <cell r="AD97" t="str">
            <v>无</v>
          </cell>
          <cell r="AE97" t="str">
            <v>钳工中级</v>
          </cell>
          <cell r="AF97" t="str">
            <v>430211196612110014</v>
          </cell>
          <cell r="AG97">
            <v>15367338617</v>
          </cell>
          <cell r="AH97" t="str">
            <v>罗月娥</v>
          </cell>
          <cell r="AI97">
            <v>17373310866</v>
          </cell>
        </row>
        <row r="97">
          <cell r="AL97" t="str">
            <v>湖南省株洲市天元区新塘工区2队</v>
          </cell>
          <cell r="AM97" t="str">
            <v>城镇</v>
          </cell>
          <cell r="AN97" t="str">
            <v>湖南省株洲市天元区新泰小区13栋104号</v>
          </cell>
          <cell r="AO97" t="str">
            <v>2013.02.03-2025.02.02</v>
          </cell>
          <cell r="AP97">
            <v>45690</v>
          </cell>
          <cell r="AQ97">
            <v>-191</v>
          </cell>
          <cell r="AR97">
            <v>0</v>
          </cell>
        </row>
        <row r="97">
          <cell r="AT97" t="str">
            <v>有固定期限</v>
          </cell>
          <cell r="AU97" t="str">
            <v>是</v>
          </cell>
          <cell r="AV97" t="str">
            <v>4302990003279821</v>
          </cell>
        </row>
        <row r="97">
          <cell r="AX97" t="str">
            <v>劳务工</v>
          </cell>
          <cell r="AY97" t="str">
            <v>湖南鑫起</v>
          </cell>
          <cell r="AZ97" t="str">
            <v>湖南红海</v>
          </cell>
        </row>
        <row r="97">
          <cell r="BG97" t="e">
            <v>#N/A</v>
          </cell>
        </row>
        <row r="98">
          <cell r="B98" t="str">
            <v>蒋正林</v>
          </cell>
          <cell r="C98">
            <v>319</v>
          </cell>
          <cell r="D98" t="str">
            <v>直接</v>
          </cell>
          <cell r="E98" t="str">
            <v>蓝领</v>
          </cell>
          <cell r="F98" t="str">
            <v>生产制造部</v>
          </cell>
          <cell r="G98" t="str">
            <v>发泡</v>
          </cell>
          <cell r="H98" t="str">
            <v>发泡操作工</v>
          </cell>
          <cell r="I98" t="str">
            <v>修边</v>
          </cell>
        </row>
        <row r="98">
          <cell r="L98">
            <v>41520</v>
          </cell>
          <cell r="M98">
            <v>41549</v>
          </cell>
          <cell r="N98">
            <v>30133</v>
          </cell>
          <cell r="O98">
            <v>43</v>
          </cell>
          <cell r="P98">
            <v>11</v>
          </cell>
          <cell r="Q98" t="str">
            <v>男</v>
          </cell>
          <cell r="R98" t="str">
            <v>汉</v>
          </cell>
          <cell r="S98" t="str">
            <v>群众</v>
          </cell>
          <cell r="T98" t="str">
            <v>否</v>
          </cell>
          <cell r="U98" t="str">
            <v>已婚</v>
          </cell>
          <cell r="V98" t="str">
            <v>1965-09-18</v>
          </cell>
          <cell r="W98">
            <v>59</v>
          </cell>
          <cell r="X98" t="str">
            <v>初中</v>
          </cell>
        </row>
        <row r="98">
          <cell r="AD98" t="str">
            <v>无</v>
          </cell>
          <cell r="AE98" t="str">
            <v>钳工中级</v>
          </cell>
          <cell r="AF98" t="str">
            <v>430211196509183530</v>
          </cell>
          <cell r="AG98">
            <v>13786375684</v>
          </cell>
          <cell r="AH98" t="str">
            <v>陈苗华</v>
          </cell>
          <cell r="AI98">
            <v>18373325259</v>
          </cell>
        </row>
        <row r="98">
          <cell r="AL98" t="str">
            <v>湖南省株洲市石峰区九塘村下湾塘组11号</v>
          </cell>
          <cell r="AM98" t="str">
            <v>农村</v>
          </cell>
          <cell r="AN98" t="str">
            <v>湖南省株洲市石峰区九塘村下湾塘组11号</v>
          </cell>
          <cell r="AO98" t="str">
            <v>2013.09.03-2021.03.31
2018.04.01-2025.10.30</v>
          </cell>
          <cell r="AP98">
            <v>45960</v>
          </cell>
          <cell r="AQ98">
            <v>79</v>
          </cell>
          <cell r="AR98">
            <v>1</v>
          </cell>
        </row>
        <row r="98">
          <cell r="AT98" t="str">
            <v>有固定期限</v>
          </cell>
          <cell r="AU98" t="str">
            <v>是</v>
          </cell>
          <cell r="AV98" t="str">
            <v>4302990003269960</v>
          </cell>
        </row>
        <row r="98">
          <cell r="AX98" t="str">
            <v>劳务工</v>
          </cell>
          <cell r="AY98" t="str">
            <v>湖南鑫起</v>
          </cell>
          <cell r="AZ98" t="str">
            <v>湖南红海</v>
          </cell>
        </row>
        <row r="98">
          <cell r="BG98" t="e">
            <v>#N/A</v>
          </cell>
        </row>
        <row r="99">
          <cell r="B99" t="str">
            <v>雍期望</v>
          </cell>
          <cell r="C99">
            <v>402</v>
          </cell>
          <cell r="D99" t="str">
            <v>间接</v>
          </cell>
          <cell r="E99" t="str">
            <v>蓝领</v>
          </cell>
          <cell r="F99" t="str">
            <v>生产制造部</v>
          </cell>
          <cell r="G99" t="str">
            <v>焊接车间</v>
          </cell>
          <cell r="H99" t="str">
            <v>班长</v>
          </cell>
        </row>
        <row r="99">
          <cell r="J99" t="str">
            <v>班长</v>
          </cell>
          <cell r="K99" t="str">
            <v>关键岗</v>
          </cell>
          <cell r="L99">
            <v>42602</v>
          </cell>
          <cell r="M99">
            <v>42733</v>
          </cell>
          <cell r="N99">
            <v>35612</v>
          </cell>
          <cell r="O99">
            <v>28</v>
          </cell>
          <cell r="P99">
            <v>8</v>
          </cell>
          <cell r="Q99" t="str">
            <v>男</v>
          </cell>
          <cell r="R99" t="str">
            <v>汉</v>
          </cell>
          <cell r="S99" t="str">
            <v>群众</v>
          </cell>
          <cell r="T99" t="str">
            <v>否</v>
          </cell>
          <cell r="U99" t="str">
            <v>已婚</v>
          </cell>
          <cell r="V99" t="str">
            <v>1980-11-19</v>
          </cell>
          <cell r="W99">
            <v>44</v>
          </cell>
          <cell r="X99" t="str">
            <v>高中</v>
          </cell>
        </row>
        <row r="99">
          <cell r="Z99" t="str">
            <v>铣工</v>
          </cell>
          <cell r="AA99" t="str">
            <v>南言公司技工学校</v>
          </cell>
          <cell r="AB99" t="str">
            <v>1996.9-1999.6</v>
          </cell>
        </row>
        <row r="99">
          <cell r="AD99" t="str">
            <v>中级</v>
          </cell>
          <cell r="AE99" t="str">
            <v>焊工中级</v>
          </cell>
          <cell r="AF99" t="str">
            <v>43032119801119001X</v>
          </cell>
          <cell r="AG99">
            <v>18373217802</v>
          </cell>
          <cell r="AH99" t="str">
            <v>彭红</v>
          </cell>
          <cell r="AI99">
            <v>17752807801</v>
          </cell>
          <cell r="AJ99" t="str">
            <v>79882394@qq.com</v>
          </cell>
          <cell r="AK99">
            <v>79882394</v>
          </cell>
          <cell r="AL99" t="str">
            <v>湖南省湘潭县易俗河镇花果山居委会</v>
          </cell>
          <cell r="AM99" t="str">
            <v>城镇</v>
          </cell>
          <cell r="AN99" t="str">
            <v>湖南省湘潭县易俗河镇牛头岭社区78号</v>
          </cell>
          <cell r="AO99" t="str">
            <v>2017.05.01-2020.04.30
2020.05.01-2023.04.30 2023.04.30-无固定期限</v>
          </cell>
          <cell r="AP99" t="str">
            <v>——</v>
          </cell>
          <cell r="AQ99" t="e">
            <v>#VALUE!</v>
          </cell>
          <cell r="AR99" t="e">
            <v>#VALUE!</v>
          </cell>
          <cell r="AS99">
            <v>45047</v>
          </cell>
          <cell r="AT99" t="str">
            <v>无固定期限</v>
          </cell>
          <cell r="AU99" t="str">
            <v>是</v>
          </cell>
          <cell r="AV99" t="str">
            <v>4302110000689025</v>
          </cell>
          <cell r="AW99" t="str">
            <v>ZZ-DA-0208</v>
          </cell>
          <cell r="AX99" t="str">
            <v>合同工</v>
          </cell>
          <cell r="AY99" t="str">
            <v>光华荣昌</v>
          </cell>
          <cell r="AZ99" t="str">
            <v>光华荣昌</v>
          </cell>
          <cell r="BA99" t="str">
            <v>中级工</v>
          </cell>
        </row>
        <row r="99">
          <cell r="BG99" t="e">
            <v>#N/A</v>
          </cell>
        </row>
        <row r="100">
          <cell r="B100" t="str">
            <v>邹文祥</v>
          </cell>
          <cell r="C100">
            <v>281</v>
          </cell>
          <cell r="D100" t="str">
            <v>直接</v>
          </cell>
          <cell r="E100" t="str">
            <v>蓝领</v>
          </cell>
          <cell r="F100" t="str">
            <v>生产制造部</v>
          </cell>
          <cell r="G100" t="str">
            <v>焊接车间</v>
          </cell>
          <cell r="H100" t="str">
            <v>焊工</v>
          </cell>
        </row>
        <row r="100">
          <cell r="K100" t="str">
            <v>关键岗</v>
          </cell>
          <cell r="L100">
            <v>42262</v>
          </cell>
          <cell r="M100">
            <v>42291</v>
          </cell>
          <cell r="N100">
            <v>39630</v>
          </cell>
          <cell r="O100">
            <v>17</v>
          </cell>
          <cell r="P100">
            <v>9</v>
          </cell>
          <cell r="Q100" t="str">
            <v>男</v>
          </cell>
          <cell r="R100" t="str">
            <v>汉</v>
          </cell>
          <cell r="S100" t="str">
            <v>群众</v>
          </cell>
          <cell r="T100" t="str">
            <v>否</v>
          </cell>
          <cell r="U100" t="str">
            <v>已婚</v>
          </cell>
          <cell r="V100" t="str">
            <v>1989-07-11</v>
          </cell>
          <cell r="W100">
            <v>36</v>
          </cell>
          <cell r="X100" t="str">
            <v>中专</v>
          </cell>
        </row>
        <row r="100">
          <cell r="Z100" t="str">
            <v>化工机械</v>
          </cell>
          <cell r="AA100" t="str">
            <v>湖南化工职业技术学院</v>
          </cell>
        </row>
        <row r="100">
          <cell r="AD100" t="str">
            <v>焊工/中级</v>
          </cell>
          <cell r="AE100" t="str">
            <v>焊工中级</v>
          </cell>
          <cell r="AF100" t="str">
            <v>430221198907110814</v>
          </cell>
          <cell r="AG100">
            <v>18973343121</v>
          </cell>
          <cell r="AH100" t="str">
            <v>邹建辉</v>
          </cell>
          <cell r="AI100">
            <v>15973310329</v>
          </cell>
        </row>
        <row r="100">
          <cell r="AL100" t="str">
            <v>湖南省株洲市渌口区朱亭镇政花村北冲组10号</v>
          </cell>
          <cell r="AM100" t="str">
            <v>农村</v>
          </cell>
          <cell r="AN100" t="str">
            <v>湖南省株洲市荷塘区桂花街道新塘路兰天一村二栋506号</v>
          </cell>
          <cell r="AO100" t="str">
            <v>2016.5.3-2018.5.2
2018.05.03-2021.05.02
2021.05.03-无固定期限</v>
          </cell>
          <cell r="AP100" t="str">
            <v>——</v>
          </cell>
          <cell r="AQ100" t="e">
            <v>#VALUE!</v>
          </cell>
          <cell r="AR100" t="e">
            <v>#VALUE!</v>
          </cell>
          <cell r="AS100">
            <v>44319</v>
          </cell>
          <cell r="AT100" t="str">
            <v>无固定期限</v>
          </cell>
          <cell r="AU100" t="str">
            <v>是</v>
          </cell>
          <cell r="AV100" t="str">
            <v>4302110000678097</v>
          </cell>
          <cell r="AW100" t="str">
            <v>ZZ-DA-0103</v>
          </cell>
          <cell r="AX100" t="str">
            <v>合同工</v>
          </cell>
          <cell r="AY100" t="str">
            <v>光华荣昌</v>
          </cell>
          <cell r="AZ100" t="str">
            <v>湖南鑫起</v>
          </cell>
          <cell r="BA100" t="str">
            <v>中级工</v>
          </cell>
        </row>
        <row r="100">
          <cell r="BC100" t="str">
            <v>缺入职体检（劳务工转入）</v>
          </cell>
        </row>
        <row r="100">
          <cell r="BG100" t="e">
            <v>#N/A</v>
          </cell>
        </row>
        <row r="101">
          <cell r="B101" t="str">
            <v>张周</v>
          </cell>
          <cell r="C101">
            <v>505</v>
          </cell>
          <cell r="D101" t="str">
            <v>直接</v>
          </cell>
          <cell r="E101" t="str">
            <v>蓝领</v>
          </cell>
          <cell r="F101" t="str">
            <v>生产制造部</v>
          </cell>
          <cell r="G101" t="str">
            <v>焊接车间</v>
          </cell>
          <cell r="H101" t="str">
            <v>焊工</v>
          </cell>
        </row>
        <row r="101">
          <cell r="K101" t="str">
            <v>关键岗</v>
          </cell>
          <cell r="L101">
            <v>42665</v>
          </cell>
          <cell r="M101">
            <v>42725</v>
          </cell>
          <cell r="N101">
            <v>42665</v>
          </cell>
          <cell r="O101">
            <v>8</v>
          </cell>
          <cell r="P101">
            <v>8</v>
          </cell>
          <cell r="Q101" t="str">
            <v>男</v>
          </cell>
          <cell r="R101" t="str">
            <v>汉</v>
          </cell>
          <cell r="S101" t="str">
            <v>群众</v>
          </cell>
          <cell r="T101" t="str">
            <v>否</v>
          </cell>
          <cell r="U101" t="str">
            <v>未婚</v>
          </cell>
          <cell r="V101" t="str">
            <v>1999-08-30</v>
          </cell>
          <cell r="W101">
            <v>25</v>
          </cell>
          <cell r="X101" t="str">
            <v>大专</v>
          </cell>
        </row>
        <row r="101">
          <cell r="Z101" t="str">
            <v>机械制造与自动化（数控技术方向）</v>
          </cell>
          <cell r="AA101" t="str">
            <v>国家开放大学</v>
          </cell>
          <cell r="AB101">
            <v>43131</v>
          </cell>
          <cell r="AC101" t="str">
            <v>开放教育</v>
          </cell>
          <cell r="AD101" t="str">
            <v>焊工/工具/四级/中级技能</v>
          </cell>
          <cell r="AE101" t="str">
            <v>焊工中级</v>
          </cell>
          <cell r="AF101" t="str">
            <v>430321199908306237</v>
          </cell>
          <cell r="AG101" t="str">
            <v>15675218603</v>
          </cell>
          <cell r="AH101" t="str">
            <v>何梅</v>
          </cell>
          <cell r="AI101">
            <v>15707339498</v>
          </cell>
        </row>
        <row r="101">
          <cell r="AK101" t="str">
            <v>2796134290</v>
          </cell>
          <cell r="AL101" t="str">
            <v>湖南省湘潭县锦石乡清塘村枫树组</v>
          </cell>
          <cell r="AM101" t="str">
            <v>农村</v>
          </cell>
          <cell r="AN101" t="str">
            <v>湖南省株洲市天元区北京海纳川株洲公司宿舍610</v>
          </cell>
          <cell r="AO101" t="str">
            <v>2018.02.01-2021.01.31
2021.02.01-2024.01.31</v>
          </cell>
          <cell r="AP101" t="str">
            <v>——</v>
          </cell>
          <cell r="AQ101" t="e">
            <v>#VALUE!</v>
          </cell>
          <cell r="AR101" t="e">
            <v>#VALUE!</v>
          </cell>
          <cell r="AS101">
            <v>44228</v>
          </cell>
          <cell r="AT101" t="str">
            <v>无固定期限</v>
          </cell>
          <cell r="AU101" t="str">
            <v>是</v>
          </cell>
          <cell r="AV101" t="str">
            <v>4302110000705401</v>
          </cell>
          <cell r="AW101" t="str">
            <v>ZZ-DA-0217</v>
          </cell>
          <cell r="AX101" t="str">
            <v>合同工</v>
          </cell>
          <cell r="AY101" t="str">
            <v>光华荣昌</v>
          </cell>
          <cell r="AZ101" t="str">
            <v>湖南鑫起</v>
          </cell>
          <cell r="BA101" t="str">
            <v>中级工</v>
          </cell>
        </row>
        <row r="101">
          <cell r="BG101" t="e">
            <v>#N/A</v>
          </cell>
        </row>
        <row r="102">
          <cell r="B102" t="str">
            <v>谭刚</v>
          </cell>
          <cell r="C102">
            <v>416</v>
          </cell>
          <cell r="D102" t="str">
            <v>直接</v>
          </cell>
          <cell r="E102" t="str">
            <v>蓝领</v>
          </cell>
          <cell r="F102" t="str">
            <v>生产制造部</v>
          </cell>
          <cell r="G102" t="str">
            <v>焊接车间</v>
          </cell>
          <cell r="H102" t="str">
            <v>焊工</v>
          </cell>
        </row>
        <row r="102">
          <cell r="K102" t="str">
            <v>关键岗</v>
          </cell>
          <cell r="L102">
            <v>43292</v>
          </cell>
          <cell r="M102">
            <v>43301</v>
          </cell>
          <cell r="N102">
            <v>40360</v>
          </cell>
          <cell r="O102">
            <v>15</v>
          </cell>
          <cell r="P102">
            <v>7</v>
          </cell>
          <cell r="Q102" t="str">
            <v>男</v>
          </cell>
          <cell r="R102" t="str">
            <v>汉</v>
          </cell>
          <cell r="S102" t="str">
            <v>群众</v>
          </cell>
          <cell r="T102" t="str">
            <v>否</v>
          </cell>
          <cell r="U102" t="str">
            <v>已婚</v>
          </cell>
          <cell r="V102" t="str">
            <v>1993-10-02</v>
          </cell>
          <cell r="W102">
            <v>31</v>
          </cell>
          <cell r="X102" t="str">
            <v>中专</v>
          </cell>
        </row>
        <row r="102">
          <cell r="Z102" t="str">
            <v>机电一体化</v>
          </cell>
          <cell r="AA102" t="str">
            <v>株洲第一职业技术学院</v>
          </cell>
          <cell r="AB102">
            <v>40724</v>
          </cell>
        </row>
        <row r="102">
          <cell r="AD102" t="str">
            <v>无</v>
          </cell>
          <cell r="AE102" t="str">
            <v>焊工中级</v>
          </cell>
          <cell r="AF102" t="str">
            <v>430223199310026510</v>
          </cell>
          <cell r="AG102">
            <v>18932127008</v>
          </cell>
          <cell r="AH102" t="str">
            <v>沈力</v>
          </cell>
          <cell r="AI102">
            <v>15200483851</v>
          </cell>
        </row>
        <row r="102">
          <cell r="AK102">
            <v>499076282</v>
          </cell>
          <cell r="AL102" t="str">
            <v>湖南省攸县莲塘坳镇新华村谭家组谭家016号</v>
          </cell>
          <cell r="AM102" t="str">
            <v>农村</v>
          </cell>
          <cell r="AN102" t="str">
            <v>湖南省株洲市荷塘区金沟山路栗枫小区501号</v>
          </cell>
          <cell r="AO102" t="str">
            <v>2019.12.01-2022.11.30
2022.10.01-2025.11.30</v>
          </cell>
          <cell r="AP102">
            <v>45991</v>
          </cell>
          <cell r="AQ102">
            <v>110</v>
          </cell>
          <cell r="AR102">
            <v>1</v>
          </cell>
          <cell r="AS102">
            <v>44896</v>
          </cell>
          <cell r="AT102" t="str">
            <v>有固定期限</v>
          </cell>
          <cell r="AU102" t="str">
            <v>是</v>
          </cell>
          <cell r="AV102" t="str">
            <v>4302110000746572</v>
          </cell>
          <cell r="AW102" t="str">
            <v>ZZ-DA-0234</v>
          </cell>
          <cell r="AX102" t="str">
            <v>合同工</v>
          </cell>
          <cell r="AY102" t="str">
            <v>光华荣昌</v>
          </cell>
          <cell r="AZ102" t="str">
            <v>光华荣昌</v>
          </cell>
          <cell r="BA102" t="str">
            <v>2019年12月转正式合同工</v>
          </cell>
        </row>
        <row r="102">
          <cell r="BC102" t="str">
            <v>缺入职体检（劳务工转入）</v>
          </cell>
        </row>
        <row r="102">
          <cell r="BG102" t="e">
            <v>#N/A</v>
          </cell>
        </row>
        <row r="103">
          <cell r="B103" t="str">
            <v>霍海涛</v>
          </cell>
          <cell r="C103">
            <v>345</v>
          </cell>
          <cell r="D103" t="str">
            <v>直接</v>
          </cell>
          <cell r="E103" t="str">
            <v>蓝领</v>
          </cell>
          <cell r="F103" t="str">
            <v>生产制造部</v>
          </cell>
          <cell r="G103" t="str">
            <v>焊接车间</v>
          </cell>
          <cell r="H103" t="str">
            <v>焊工</v>
          </cell>
        </row>
        <row r="103">
          <cell r="K103" t="str">
            <v>关键岗</v>
          </cell>
          <cell r="L103">
            <v>41463</v>
          </cell>
          <cell r="M103">
            <v>41494</v>
          </cell>
          <cell r="N103">
            <v>33786</v>
          </cell>
          <cell r="O103">
            <v>33</v>
          </cell>
          <cell r="P103">
            <v>12</v>
          </cell>
          <cell r="Q103" t="str">
            <v>男</v>
          </cell>
          <cell r="R103" t="str">
            <v>汉</v>
          </cell>
          <cell r="S103" t="str">
            <v>群众</v>
          </cell>
          <cell r="T103" t="str">
            <v>否</v>
          </cell>
          <cell r="U103" t="str">
            <v>已婚</v>
          </cell>
          <cell r="V103" t="str">
            <v>1973-09-17</v>
          </cell>
          <cell r="W103">
            <v>51</v>
          </cell>
          <cell r="X103" t="str">
            <v>高中</v>
          </cell>
        </row>
        <row r="103">
          <cell r="Z103" t="str">
            <v>机械</v>
          </cell>
          <cell r="AA103" t="str">
            <v>黑龙江省友谊县职业高中</v>
          </cell>
        </row>
        <row r="103">
          <cell r="AE103" t="str">
            <v>焊工中级</v>
          </cell>
          <cell r="AF103" t="str">
            <v>230834197309170879</v>
          </cell>
          <cell r="AG103">
            <v>13787332623</v>
          </cell>
          <cell r="AH103" t="str">
            <v>陈粤</v>
          </cell>
          <cell r="AI103">
            <v>15873353058</v>
          </cell>
        </row>
        <row r="103">
          <cell r="AL103" t="str">
            <v>黑龙江省友谊县风岗镇有利村6组14号</v>
          </cell>
          <cell r="AM103" t="str">
            <v>农村</v>
          </cell>
          <cell r="AN103" t="str">
            <v>湖南省株洲市石峰区响石岭街道杉木塘社区圣华名城19栋二单元415号</v>
          </cell>
          <cell r="AO103" t="str">
            <v>2015.05.01-2017.04.30
2017.05.01-2020.04.30
2020.05.01-无固定期限</v>
          </cell>
          <cell r="AP103" t="str">
            <v>——</v>
          </cell>
          <cell r="AQ103" t="e">
            <v>#VALUE!</v>
          </cell>
          <cell r="AR103" t="e">
            <v>#VALUE!</v>
          </cell>
          <cell r="AS103">
            <v>43952</v>
          </cell>
          <cell r="AT103" t="str">
            <v>无固定期限</v>
          </cell>
          <cell r="AU103" t="str">
            <v>是</v>
          </cell>
          <cell r="AV103" t="str">
            <v>4302110000670460</v>
          </cell>
          <cell r="AW103" t="str">
            <v>ZZ-DA-0123</v>
          </cell>
          <cell r="AX103" t="str">
            <v>合同工</v>
          </cell>
          <cell r="AY103" t="str">
            <v>光华荣昌</v>
          </cell>
          <cell r="AZ103" t="str">
            <v>湖南红海</v>
          </cell>
        </row>
        <row r="103">
          <cell r="BG103" t="e">
            <v>#N/A</v>
          </cell>
        </row>
        <row r="104">
          <cell r="B104" t="str">
            <v>邹明旺</v>
          </cell>
          <cell r="C104">
            <v>696</v>
          </cell>
          <cell r="D104" t="str">
            <v>直接</v>
          </cell>
          <cell r="E104" t="str">
            <v>蓝领</v>
          </cell>
          <cell r="F104" t="str">
            <v>生产制造部</v>
          </cell>
          <cell r="G104" t="str">
            <v>焊接车间</v>
          </cell>
          <cell r="H104" t="str">
            <v>焊工</v>
          </cell>
        </row>
        <row r="104">
          <cell r="K104" t="str">
            <v>关键岗</v>
          </cell>
          <cell r="L104">
            <v>43551</v>
          </cell>
          <cell r="M104">
            <v>43582</v>
          </cell>
          <cell r="N104">
            <v>39995</v>
          </cell>
          <cell r="O104">
            <v>16</v>
          </cell>
          <cell r="P104">
            <v>6</v>
          </cell>
          <cell r="Q104" t="str">
            <v>男</v>
          </cell>
          <cell r="R104" t="str">
            <v>汉</v>
          </cell>
          <cell r="S104" t="str">
            <v>群众</v>
          </cell>
          <cell r="T104" t="str">
            <v>否</v>
          </cell>
          <cell r="U104" t="str">
            <v>已婚</v>
          </cell>
          <cell r="V104" t="str">
            <v>1987-12-12</v>
          </cell>
          <cell r="W104">
            <v>37</v>
          </cell>
          <cell r="X104" t="str">
            <v>大专</v>
          </cell>
        </row>
        <row r="104">
          <cell r="Z104" t="str">
            <v>机电一体化技术</v>
          </cell>
          <cell r="AA104" t="str">
            <v>娄底职业技术学院</v>
          </cell>
          <cell r="AB104">
            <v>39994</v>
          </cell>
          <cell r="AC104" t="str">
            <v>全日制</v>
          </cell>
          <cell r="AD104" t="str">
            <v>五级/初级技能</v>
          </cell>
          <cell r="AE104" t="str">
            <v>焊工中级</v>
          </cell>
          <cell r="AF104" t="str">
            <v>43022119871212081X</v>
          </cell>
          <cell r="AG104">
            <v>15115319345</v>
          </cell>
          <cell r="AH104" t="str">
            <v>宋佩</v>
          </cell>
          <cell r="AI104">
            <v>13707339762</v>
          </cell>
        </row>
        <row r="104">
          <cell r="AL104" t="str">
            <v>湖南省株洲县朱亭镇黄龙村太塘组02号</v>
          </cell>
          <cell r="AM104" t="str">
            <v>农村</v>
          </cell>
          <cell r="AN104" t="str">
            <v>湖南省株洲市天元区栗雨香堤8栋2905号</v>
          </cell>
          <cell r="AO104" t="str">
            <v>2019.12.01-2022.11.30
2022.10.01-2025.11.30</v>
          </cell>
          <cell r="AP104">
            <v>45991</v>
          </cell>
          <cell r="AQ104">
            <v>110</v>
          </cell>
          <cell r="AR104">
            <v>1</v>
          </cell>
          <cell r="AS104">
            <v>44896</v>
          </cell>
          <cell r="AT104" t="str">
            <v>有固定期限</v>
          </cell>
          <cell r="AU104" t="str">
            <v>是</v>
          </cell>
          <cell r="AV104" t="str">
            <v>4302110000746573</v>
          </cell>
          <cell r="AW104" t="str">
            <v>ZZ-DA-0233</v>
          </cell>
          <cell r="AX104" t="str">
            <v>合同工</v>
          </cell>
          <cell r="AY104" t="str">
            <v>光华荣昌</v>
          </cell>
          <cell r="AZ104" t="str">
            <v>光华荣昌</v>
          </cell>
          <cell r="BA104" t="str">
            <v>初级工</v>
          </cell>
        </row>
        <row r="104">
          <cell r="BG104" t="e">
            <v>#N/A</v>
          </cell>
        </row>
        <row r="105">
          <cell r="B105" t="str">
            <v>彭光宏</v>
          </cell>
          <cell r="C105">
            <v>1138</v>
          </cell>
          <cell r="D105" t="str">
            <v>直接</v>
          </cell>
          <cell r="E105" t="str">
            <v>蓝领</v>
          </cell>
          <cell r="F105" t="str">
            <v>生产制造部</v>
          </cell>
          <cell r="G105" t="str">
            <v>焊接车间</v>
          </cell>
          <cell r="H105" t="str">
            <v>焊工</v>
          </cell>
        </row>
        <row r="105">
          <cell r="L105">
            <v>44805</v>
          </cell>
          <cell r="M105">
            <v>44835</v>
          </cell>
          <cell r="N105">
            <v>33786</v>
          </cell>
          <cell r="O105">
            <v>33</v>
          </cell>
          <cell r="P105">
            <v>2</v>
          </cell>
          <cell r="Q105" t="str">
            <v>男</v>
          </cell>
          <cell r="R105" t="str">
            <v>汉</v>
          </cell>
          <cell r="S105" t="str">
            <v>群众</v>
          </cell>
          <cell r="T105" t="str">
            <v>否</v>
          </cell>
          <cell r="U105" t="str">
            <v>已婚</v>
          </cell>
          <cell r="V105" t="str">
            <v>1974-05-15</v>
          </cell>
          <cell r="W105">
            <v>51</v>
          </cell>
          <cell r="X105" t="str">
            <v>中技</v>
          </cell>
        </row>
        <row r="105">
          <cell r="AE105" t="str">
            <v>焊工中级</v>
          </cell>
          <cell r="AF105" t="str">
            <v>432926197405151015</v>
          </cell>
          <cell r="AG105">
            <v>17779171956</v>
          </cell>
          <cell r="AH105" t="str">
            <v>胜孝燕</v>
          </cell>
          <cell r="AI105">
            <v>15096359993</v>
          </cell>
        </row>
        <row r="105">
          <cell r="AL105" t="str">
            <v>湖南省永州市冷水滩区珍珠路251号</v>
          </cell>
          <cell r="AM105" t="str">
            <v>城镇</v>
          </cell>
          <cell r="AN105" t="str">
            <v>湖南省株洲市荷塘区东环新城57栋</v>
          </cell>
          <cell r="AO105" t="str">
            <v>2022.09.01-2025.08.30</v>
          </cell>
          <cell r="AP105">
            <v>45899</v>
          </cell>
          <cell r="AQ105">
            <v>18</v>
          </cell>
        </row>
        <row r="105">
          <cell r="AT105" t="str">
            <v>有固定期限</v>
          </cell>
          <cell r="AU105" t="str">
            <v>是</v>
          </cell>
        </row>
        <row r="105">
          <cell r="AX105" t="str">
            <v>劳务工</v>
          </cell>
          <cell r="AY105" t="str">
            <v>湖南鑫起</v>
          </cell>
          <cell r="AZ105" t="str">
            <v>湖南鑫起</v>
          </cell>
        </row>
        <row r="105">
          <cell r="BB105" t="str">
            <v>√</v>
          </cell>
        </row>
        <row r="105">
          <cell r="BG105" t="e">
            <v>#N/A</v>
          </cell>
        </row>
        <row r="105">
          <cell r="BJ105" t="str">
            <v>电焊烟尘、锰及其化合物、一氧化碳、臭氧、噪声、紫外线、氮氧化物</v>
          </cell>
          <cell r="BK105" t="str">
            <v>可从事电焊烟尘作业
可从事锰及其化合物作业
可从事一氧化碳作业
可从事臭氧作业
噪声作业需复查：脱离噪声环境48小时后来职防中心复查听力
可从事紫外线作业
可从事氮氧化物作业
</v>
          </cell>
        </row>
        <row r="106">
          <cell r="B106" t="str">
            <v>范文榜</v>
          </cell>
          <cell r="C106">
            <v>321</v>
          </cell>
          <cell r="D106" t="str">
            <v>直接</v>
          </cell>
          <cell r="E106" t="str">
            <v>蓝领</v>
          </cell>
          <cell r="F106" t="str">
            <v>生产制造部</v>
          </cell>
          <cell r="G106" t="str">
            <v>焊接车间</v>
          </cell>
          <cell r="H106" t="str">
            <v>焊接普工</v>
          </cell>
        </row>
        <row r="106">
          <cell r="L106">
            <v>42070</v>
          </cell>
          <cell r="M106">
            <v>42100</v>
          </cell>
          <cell r="N106">
            <v>36342</v>
          </cell>
          <cell r="O106">
            <v>26</v>
          </cell>
          <cell r="P106">
            <v>10</v>
          </cell>
          <cell r="Q106" t="str">
            <v>男</v>
          </cell>
          <cell r="R106" t="str">
            <v>汉</v>
          </cell>
          <cell r="S106" t="str">
            <v>群众</v>
          </cell>
          <cell r="T106" t="str">
            <v>否</v>
          </cell>
          <cell r="U106" t="str">
            <v>已婚</v>
          </cell>
          <cell r="V106" t="str">
            <v>1981-05-30</v>
          </cell>
          <cell r="W106">
            <v>44</v>
          </cell>
          <cell r="X106" t="str">
            <v>中专</v>
          </cell>
        </row>
        <row r="106">
          <cell r="Z106" t="str">
            <v>中英文文秘</v>
          </cell>
          <cell r="AA106" t="str">
            <v>湖北省荆州师范学院</v>
          </cell>
          <cell r="AB106">
            <v>37073</v>
          </cell>
        </row>
        <row r="106">
          <cell r="AD106" t="str">
            <v>无</v>
          </cell>
          <cell r="AE106" t="str">
            <v>焊工中级</v>
          </cell>
          <cell r="AF106" t="str">
            <v>429006198105306331</v>
          </cell>
          <cell r="AG106">
            <v>13574272668</v>
          </cell>
          <cell r="AH106" t="str">
            <v>洪燕</v>
          </cell>
          <cell r="AI106">
            <v>13667438716</v>
          </cell>
        </row>
        <row r="106">
          <cell r="AL106" t="str">
            <v>湖南省攸县山乡武佳龙村岭上场组岭上场031号</v>
          </cell>
          <cell r="AM106" t="str">
            <v>农村</v>
          </cell>
          <cell r="AN106" t="str">
            <v>湖南省株洲市天元区中房天玺湾11栋3301号</v>
          </cell>
          <cell r="AO106" t="str">
            <v>2016.5.3-2018.5.2
2018.05.03-2021.05.02
2021.05.03-无固定期限</v>
          </cell>
          <cell r="AP106" t="str">
            <v>——</v>
          </cell>
          <cell r="AQ106" t="e">
            <v>#VALUE!</v>
          </cell>
          <cell r="AR106" t="e">
            <v>#VALUE!</v>
          </cell>
          <cell r="AS106">
            <v>44319</v>
          </cell>
          <cell r="AT106" t="str">
            <v>无固定期限</v>
          </cell>
          <cell r="AU106" t="str">
            <v>是</v>
          </cell>
          <cell r="AV106" t="str">
            <v>4302110000678096</v>
          </cell>
          <cell r="AW106" t="str">
            <v>ZZ-DA-0096</v>
          </cell>
          <cell r="AX106" t="str">
            <v>合同工</v>
          </cell>
          <cell r="AY106" t="str">
            <v>光华荣昌</v>
          </cell>
          <cell r="AZ106" t="str">
            <v>湖南鑫起</v>
          </cell>
        </row>
        <row r="106">
          <cell r="BC106" t="str">
            <v>缺入职体检（劳务工转入）</v>
          </cell>
        </row>
        <row r="106">
          <cell r="BG106" t="e">
            <v>#N/A</v>
          </cell>
        </row>
        <row r="107">
          <cell r="B107" t="str">
            <v>伍志强</v>
          </cell>
          <cell r="C107">
            <v>649</v>
          </cell>
          <cell r="D107" t="str">
            <v>直接</v>
          </cell>
          <cell r="E107" t="str">
            <v>蓝领</v>
          </cell>
          <cell r="F107" t="str">
            <v>生产制造部</v>
          </cell>
          <cell r="G107" t="str">
            <v>焊接车间</v>
          </cell>
          <cell r="H107" t="str">
            <v>焊接普工</v>
          </cell>
        </row>
        <row r="107">
          <cell r="L107">
            <v>43242</v>
          </cell>
          <cell r="M107">
            <v>43242</v>
          </cell>
          <cell r="N107">
            <v>33420</v>
          </cell>
          <cell r="O107">
            <v>34</v>
          </cell>
          <cell r="P107">
            <v>7</v>
          </cell>
          <cell r="Q107" t="str">
            <v>男</v>
          </cell>
          <cell r="R107" t="str">
            <v>汉</v>
          </cell>
          <cell r="S107" t="str">
            <v>群众</v>
          </cell>
          <cell r="T107" t="str">
            <v>否</v>
          </cell>
          <cell r="U107" t="str">
            <v>已婚</v>
          </cell>
          <cell r="V107" t="str">
            <v>1974-11-23</v>
          </cell>
          <cell r="W107">
            <v>50</v>
          </cell>
          <cell r="X107" t="str">
            <v>初中</v>
          </cell>
        </row>
        <row r="107">
          <cell r="AD107" t="str">
            <v>无</v>
          </cell>
          <cell r="AE107" t="str">
            <v>焊工中级</v>
          </cell>
          <cell r="AF107" t="str">
            <v>430321197411238575</v>
          </cell>
          <cell r="AG107">
            <v>13397329225</v>
          </cell>
          <cell r="AH107" t="str">
            <v>许进香</v>
          </cell>
          <cell r="AI107">
            <v>13357525535</v>
          </cell>
        </row>
        <row r="107">
          <cell r="AL107" t="str">
            <v>湖南省湘潭县云湖桥镇七里居委会1号</v>
          </cell>
          <cell r="AM107" t="str">
            <v>城镇</v>
          </cell>
          <cell r="AN107" t="str">
            <v>湖南省湘潭县云湖桥镇七里居委会1号</v>
          </cell>
          <cell r="AO107" t="str">
            <v>2018.05.22-2021.05.21
2018/6/1-2024/5/31      2024.06.01-2027.05.31</v>
          </cell>
          <cell r="AP107">
            <v>46538</v>
          </cell>
          <cell r="AQ107">
            <v>657</v>
          </cell>
          <cell r="AR107">
            <v>1</v>
          </cell>
        </row>
        <row r="107">
          <cell r="AT107" t="str">
            <v>有固定期限</v>
          </cell>
          <cell r="AU107" t="str">
            <v>是</v>
          </cell>
          <cell r="AV107" t="str">
            <v>4302990003281539</v>
          </cell>
        </row>
        <row r="107">
          <cell r="AX107" t="str">
            <v>劳务工</v>
          </cell>
          <cell r="AY107" t="str">
            <v>诚展</v>
          </cell>
          <cell r="AZ107" t="str">
            <v>光华荣昌</v>
          </cell>
        </row>
        <row r="107">
          <cell r="BG107" t="e">
            <v>#N/A</v>
          </cell>
        </row>
        <row r="108">
          <cell r="B108" t="str">
            <v>刘辉兵</v>
          </cell>
          <cell r="C108">
            <v>172</v>
          </cell>
          <cell r="D108" t="str">
            <v>直接</v>
          </cell>
          <cell r="E108" t="str">
            <v>蓝领</v>
          </cell>
          <cell r="F108" t="str">
            <v>生产制造部</v>
          </cell>
          <cell r="G108" t="str">
            <v>焊接车间</v>
          </cell>
          <cell r="H108" t="str">
            <v>焊接普工</v>
          </cell>
        </row>
        <row r="108">
          <cell r="L108">
            <v>41856</v>
          </cell>
          <cell r="M108">
            <v>41886</v>
          </cell>
          <cell r="N108">
            <v>32690</v>
          </cell>
          <cell r="O108">
            <v>36</v>
          </cell>
          <cell r="P108">
            <v>11</v>
          </cell>
          <cell r="Q108" t="str">
            <v>男</v>
          </cell>
          <cell r="R108" t="str">
            <v>汉</v>
          </cell>
          <cell r="S108" t="str">
            <v>群众</v>
          </cell>
          <cell r="T108" t="str">
            <v>是</v>
          </cell>
          <cell r="U108" t="str">
            <v>已婚</v>
          </cell>
          <cell r="V108" t="str">
            <v>1970-12-15</v>
          </cell>
          <cell r="W108">
            <v>54</v>
          </cell>
          <cell r="X108" t="str">
            <v>中专</v>
          </cell>
        </row>
        <row r="108">
          <cell r="Z108" t="str">
            <v>市场营销</v>
          </cell>
          <cell r="AA108" t="str">
            <v>湖南省工业学院</v>
          </cell>
          <cell r="AB108">
            <v>32325</v>
          </cell>
        </row>
        <row r="108">
          <cell r="AD108" t="str">
            <v>无</v>
          </cell>
          <cell r="AE108" t="str">
            <v>钳工中级</v>
          </cell>
          <cell r="AF108" t="str">
            <v>43021119701215451X</v>
          </cell>
          <cell r="AG108">
            <v>13973392946</v>
          </cell>
          <cell r="AH108" t="str">
            <v>程艳 文</v>
          </cell>
          <cell r="AI108">
            <v>15773306278</v>
          </cell>
        </row>
        <row r="108">
          <cell r="AK108">
            <v>934638584</v>
          </cell>
          <cell r="AL108" t="str">
            <v>湖南省株洲市石峰区清水村干冲组61号</v>
          </cell>
          <cell r="AM108" t="str">
            <v>城镇</v>
          </cell>
          <cell r="AN108" t="str">
            <v>湖南省株洲市石峰区清水村干冲组61号</v>
          </cell>
          <cell r="AO108" t="str">
            <v>2015.10.04-2017.10.03
2017.10.04-2020.10.03
2020.10.04-无固定期限</v>
          </cell>
          <cell r="AP108" t="str">
            <v>——</v>
          </cell>
          <cell r="AQ108" t="e">
            <v>#VALUE!</v>
          </cell>
          <cell r="AR108" t="e">
            <v>#VALUE!</v>
          </cell>
          <cell r="AS108">
            <v>44108</v>
          </cell>
          <cell r="AT108" t="str">
            <v>无固定期限</v>
          </cell>
          <cell r="AU108" t="str">
            <v>是</v>
          </cell>
          <cell r="AV108" t="str">
            <v>4302110000672914</v>
          </cell>
          <cell r="AW108" t="str">
            <v>ZZ-DA-0141</v>
          </cell>
          <cell r="AX108" t="str">
            <v>合同工</v>
          </cell>
          <cell r="AY108" t="str">
            <v>光华荣昌</v>
          </cell>
          <cell r="AZ108" t="str">
            <v>光华荣昌</v>
          </cell>
        </row>
        <row r="108">
          <cell r="BG108" t="e">
            <v>#N/A</v>
          </cell>
        </row>
        <row r="109">
          <cell r="B109" t="str">
            <v>吴朗</v>
          </cell>
          <cell r="C109">
            <v>994</v>
          </cell>
          <cell r="D109" t="str">
            <v>直接</v>
          </cell>
          <cell r="E109" t="str">
            <v>蓝领</v>
          </cell>
          <cell r="F109" t="str">
            <v>生产制造部</v>
          </cell>
          <cell r="G109" t="str">
            <v>焊接车间</v>
          </cell>
          <cell r="H109" t="str">
            <v>焊接普工</v>
          </cell>
        </row>
        <row r="109">
          <cell r="L109">
            <v>44730</v>
          </cell>
          <cell r="M109">
            <v>44774</v>
          </cell>
          <cell r="N109">
            <v>36404</v>
          </cell>
          <cell r="O109">
            <v>25</v>
          </cell>
          <cell r="P109">
            <v>3</v>
          </cell>
          <cell r="Q109" t="str">
            <v>男</v>
          </cell>
          <cell r="R109" t="str">
            <v>汉</v>
          </cell>
          <cell r="S109" t="str">
            <v>中共党员</v>
          </cell>
          <cell r="T109" t="str">
            <v>是</v>
          </cell>
          <cell r="U109" t="str">
            <v>已婚</v>
          </cell>
          <cell r="V109" t="str">
            <v>1982-01-17</v>
          </cell>
          <cell r="W109">
            <v>43</v>
          </cell>
          <cell r="X109" t="str">
            <v>初中</v>
          </cell>
        </row>
        <row r="109">
          <cell r="AF109" t="str">
            <v>430221198201177136</v>
          </cell>
          <cell r="AG109">
            <v>13087332489</v>
          </cell>
          <cell r="AH109" t="str">
            <v> 马海民</v>
          </cell>
          <cell r="AI109">
            <v>15675303862</v>
          </cell>
        </row>
        <row r="109">
          <cell r="AL109" t="str">
            <v>湖南省株洲市天元区三门镇松柏村密塘组14号</v>
          </cell>
          <cell r="AM109" t="str">
            <v>农村</v>
          </cell>
          <cell r="AN109" t="str">
            <v>湖南省株洲市天元区北京海纳川株洲公司宿舍</v>
          </cell>
          <cell r="AO109" t="str">
            <v>2022.08.01-2025.07.30</v>
          </cell>
          <cell r="AP109">
            <v>45868</v>
          </cell>
          <cell r="AQ109">
            <v>-13</v>
          </cell>
          <cell r="AR109">
            <v>0</v>
          </cell>
        </row>
        <row r="109">
          <cell r="AT109" t="str">
            <v>有固定期限</v>
          </cell>
          <cell r="AU109" t="str">
            <v>是</v>
          </cell>
        </row>
        <row r="109">
          <cell r="AX109" t="str">
            <v>劳务工</v>
          </cell>
          <cell r="AY109" t="str">
            <v>诚展</v>
          </cell>
          <cell r="AZ109" t="str">
            <v>诚展</v>
          </cell>
        </row>
        <row r="109">
          <cell r="BB109" t="str">
            <v>√</v>
          </cell>
        </row>
        <row r="109">
          <cell r="BG109" t="e">
            <v>#N/A</v>
          </cell>
        </row>
        <row r="110">
          <cell r="B110" t="str">
            <v>彭孜刚</v>
          </cell>
          <cell r="C110">
            <v>823</v>
          </cell>
          <cell r="D110" t="str">
            <v>直接</v>
          </cell>
          <cell r="E110" t="str">
            <v>蓝领</v>
          </cell>
          <cell r="F110" t="str">
            <v>生产制造部</v>
          </cell>
          <cell r="G110" t="str">
            <v>焊接车间</v>
          </cell>
          <cell r="H110" t="str">
            <v>焊接普工</v>
          </cell>
        </row>
        <row r="110">
          <cell r="K110" t="str">
            <v>关键岗</v>
          </cell>
          <cell r="L110">
            <v>43675</v>
          </cell>
          <cell r="M110">
            <v>43725</v>
          </cell>
          <cell r="N110">
            <v>35977</v>
          </cell>
          <cell r="O110">
            <v>27</v>
          </cell>
          <cell r="P110">
            <v>6</v>
          </cell>
          <cell r="Q110" t="str">
            <v>男</v>
          </cell>
          <cell r="R110" t="str">
            <v>汉</v>
          </cell>
          <cell r="S110" t="str">
            <v>群众</v>
          </cell>
          <cell r="T110" t="str">
            <v>否</v>
          </cell>
          <cell r="U110" t="str">
            <v>离异</v>
          </cell>
          <cell r="V110" t="str">
            <v>1981-11-04</v>
          </cell>
          <cell r="W110">
            <v>43</v>
          </cell>
          <cell r="X110" t="str">
            <v>初中</v>
          </cell>
        </row>
        <row r="110">
          <cell r="AD110" t="str">
            <v>无</v>
          </cell>
          <cell r="AE110" t="str">
            <v>焊工中级</v>
          </cell>
          <cell r="AF110" t="str">
            <v>430426198111044375</v>
          </cell>
          <cell r="AG110">
            <v>13873302392</v>
          </cell>
          <cell r="AH110" t="str">
            <v>彭忠</v>
          </cell>
          <cell r="AI110">
            <v>18673437018</v>
          </cell>
        </row>
        <row r="110">
          <cell r="AL110" t="str">
            <v>湖南省衡阳市祁东县双桥镇哨町村樟木组</v>
          </cell>
          <cell r="AM110" t="str">
            <v>农村</v>
          </cell>
          <cell r="AN110" t="str">
            <v>湖南省株洲市天元区华晨第一城21栋306号</v>
          </cell>
          <cell r="AO110" t="str">
            <v>2019.07.29-2022.07.28      2022.07.29-2025.07.28</v>
          </cell>
          <cell r="AP110">
            <v>45866</v>
          </cell>
          <cell r="AQ110">
            <v>-15</v>
          </cell>
          <cell r="AR110">
            <v>0</v>
          </cell>
        </row>
        <row r="110">
          <cell r="AT110" t="str">
            <v>有固定期限</v>
          </cell>
          <cell r="AU110" t="str">
            <v>是</v>
          </cell>
          <cell r="AV110" t="str">
            <v>4302990003329965</v>
          </cell>
        </row>
        <row r="110">
          <cell r="AX110" t="str">
            <v>劳务工</v>
          </cell>
          <cell r="AY110" t="str">
            <v>湖南鑫起</v>
          </cell>
          <cell r="AZ110" t="str">
            <v>光华荣昌</v>
          </cell>
        </row>
        <row r="110">
          <cell r="BG110" t="e">
            <v>#N/A</v>
          </cell>
        </row>
        <row r="111">
          <cell r="B111" t="str">
            <v>罗亚南</v>
          </cell>
          <cell r="C111">
            <v>219</v>
          </cell>
          <cell r="D111" t="str">
            <v>间接</v>
          </cell>
          <cell r="E111" t="str">
            <v>蓝领</v>
          </cell>
          <cell r="F111" t="str">
            <v>生产制造部</v>
          </cell>
          <cell r="G111" t="str">
            <v>总装车间</v>
          </cell>
          <cell r="H111" t="str">
            <v>总装班长</v>
          </cell>
        </row>
        <row r="111">
          <cell r="J111" t="str">
            <v>班长</v>
          </cell>
          <cell r="K111" t="str">
            <v>关键岗</v>
          </cell>
          <cell r="L111">
            <v>41612</v>
          </cell>
          <cell r="M111">
            <v>41619</v>
          </cell>
          <cell r="N111">
            <v>35247</v>
          </cell>
          <cell r="O111">
            <v>29</v>
          </cell>
          <cell r="P111">
            <v>11</v>
          </cell>
          <cell r="Q111" t="str">
            <v>男</v>
          </cell>
          <cell r="R111" t="str">
            <v>汉</v>
          </cell>
          <cell r="S111" t="str">
            <v>群众</v>
          </cell>
          <cell r="T111" t="str">
            <v>是</v>
          </cell>
          <cell r="U111" t="str">
            <v>未婚</v>
          </cell>
          <cell r="V111" t="str">
            <v>1977-09-24</v>
          </cell>
          <cell r="W111">
            <v>47</v>
          </cell>
          <cell r="X111" t="str">
            <v>中技</v>
          </cell>
        </row>
        <row r="111">
          <cell r="Z111" t="str">
            <v>钳工</v>
          </cell>
          <cell r="AA111" t="str">
            <v>株洲市田心技校</v>
          </cell>
        </row>
        <row r="111">
          <cell r="AD111" t="str">
            <v>无</v>
          </cell>
          <cell r="AE111" t="str">
            <v>焊工中级</v>
          </cell>
          <cell r="AF111" t="str">
            <v>430202197709246071</v>
          </cell>
          <cell r="AG111" t="str">
            <v>18573335776
18573340687</v>
          </cell>
          <cell r="AH111" t="str">
            <v>罗亚平</v>
          </cell>
          <cell r="AI111">
            <v>15307333331</v>
          </cell>
        </row>
        <row r="111">
          <cell r="AK111">
            <v>1055643189</v>
          </cell>
          <cell r="AL111" t="str">
            <v>湖南省株洲市石峰区民主村14栋204号</v>
          </cell>
          <cell r="AM111" t="str">
            <v>城镇</v>
          </cell>
          <cell r="AN111" t="str">
            <v>湖南省株洲市石峰区民主村14栋204号</v>
          </cell>
          <cell r="AO111" t="str">
            <v>2015.10.04-2017.10.03
2017.10.04-2020.10.03
2020.10.04-无固定期限</v>
          </cell>
          <cell r="AP111" t="str">
            <v>——</v>
          </cell>
          <cell r="AQ111" t="e">
            <v>#VALUE!</v>
          </cell>
          <cell r="AR111" t="e">
            <v>#VALUE!</v>
          </cell>
          <cell r="AS111">
            <v>44108</v>
          </cell>
          <cell r="AT111" t="str">
            <v>无固定期限</v>
          </cell>
          <cell r="AU111" t="str">
            <v>是</v>
          </cell>
          <cell r="AV111" t="str">
            <v>4302110000672915</v>
          </cell>
          <cell r="AW111" t="str">
            <v>ZZ-DA-0126</v>
          </cell>
          <cell r="AX111" t="str">
            <v>合同工</v>
          </cell>
          <cell r="AY111" t="str">
            <v>光华荣昌</v>
          </cell>
          <cell r="AZ111" t="str">
            <v>湖南鑫起</v>
          </cell>
        </row>
        <row r="111">
          <cell r="BB111" t="str">
            <v>缺入职体检（劳务工转入）</v>
          </cell>
        </row>
        <row r="111">
          <cell r="BG111" t="e">
            <v>#N/A</v>
          </cell>
        </row>
        <row r="112">
          <cell r="B112" t="str">
            <v>罗鹏</v>
          </cell>
          <cell r="C112">
            <v>106</v>
          </cell>
          <cell r="D112" t="str">
            <v>直接</v>
          </cell>
          <cell r="E112" t="str">
            <v>蓝领</v>
          </cell>
          <cell r="F112" t="str">
            <v>生产制造部</v>
          </cell>
          <cell r="G112" t="str">
            <v>总装车间</v>
          </cell>
          <cell r="H112" t="str">
            <v>总装操作工</v>
          </cell>
        </row>
        <row r="112">
          <cell r="K112" t="str">
            <v>关键岗</v>
          </cell>
          <cell r="L112">
            <v>41213</v>
          </cell>
          <cell r="M112">
            <v>41243</v>
          </cell>
          <cell r="N112">
            <v>36342</v>
          </cell>
          <cell r="O112">
            <v>26</v>
          </cell>
          <cell r="P112">
            <v>12</v>
          </cell>
          <cell r="Q112" t="str">
            <v>男</v>
          </cell>
          <cell r="R112" t="str">
            <v>汉</v>
          </cell>
          <cell r="S112" t="str">
            <v>群众</v>
          </cell>
          <cell r="T112" t="str">
            <v>否</v>
          </cell>
          <cell r="U112" t="str">
            <v>已婚</v>
          </cell>
          <cell r="V112" t="str">
            <v>1981-05-21</v>
          </cell>
          <cell r="W112">
            <v>44</v>
          </cell>
          <cell r="X112" t="str">
            <v>初中</v>
          </cell>
        </row>
        <row r="112">
          <cell r="AA112" t="str">
            <v>马家河中学</v>
          </cell>
        </row>
        <row r="112">
          <cell r="AD112" t="str">
            <v>无</v>
          </cell>
          <cell r="AE112" t="str">
            <v>钳工中级</v>
          </cell>
          <cell r="AF112" t="str">
            <v>430221198105216510</v>
          </cell>
          <cell r="AG112">
            <v>15675378461</v>
          </cell>
          <cell r="AH112" t="str">
            <v>袁利</v>
          </cell>
          <cell r="AI112">
            <v>13037331007</v>
          </cell>
        </row>
        <row r="112">
          <cell r="AL112" t="str">
            <v>湖南省株洲市天元区群丰镇响塘村谭碧组21号</v>
          </cell>
          <cell r="AM112" t="str">
            <v>农村</v>
          </cell>
          <cell r="AN112" t="str">
            <v>湖南省株洲市天元区响塘花园9栋101号</v>
          </cell>
          <cell r="AO112" t="str">
            <v>2015.05.01-2017.04.30
2017.05.01-2020.04.30
2020.05.01-无固定期限</v>
          </cell>
          <cell r="AP112" t="str">
            <v>——</v>
          </cell>
          <cell r="AQ112" t="e">
            <v>#VALUE!</v>
          </cell>
          <cell r="AR112" t="e">
            <v>#VALUE!</v>
          </cell>
          <cell r="AS112">
            <v>43952</v>
          </cell>
          <cell r="AT112" t="str">
            <v>无固定期限</v>
          </cell>
          <cell r="AU112" t="str">
            <v>是</v>
          </cell>
          <cell r="AV112" t="str">
            <v>4302110000670931</v>
          </cell>
          <cell r="AW112" t="str">
            <v>ZZ-DA-0118</v>
          </cell>
          <cell r="AX112" t="str">
            <v>合同工</v>
          </cell>
          <cell r="AY112" t="str">
            <v>光华荣昌</v>
          </cell>
          <cell r="AZ112" t="str">
            <v>光华荣昌</v>
          </cell>
        </row>
        <row r="112">
          <cell r="BB112" t="str">
            <v>缺入职体检（劳务工转入）</v>
          </cell>
        </row>
        <row r="112">
          <cell r="BG112" t="e">
            <v>#N/A</v>
          </cell>
        </row>
        <row r="113">
          <cell r="B113" t="str">
            <v>刘明</v>
          </cell>
          <cell r="C113">
            <v>937</v>
          </cell>
          <cell r="D113" t="str">
            <v>直接</v>
          </cell>
          <cell r="E113" t="str">
            <v>蓝领</v>
          </cell>
          <cell r="F113" t="str">
            <v>生产制造部</v>
          </cell>
          <cell r="G113" t="str">
            <v>总装车间</v>
          </cell>
          <cell r="H113" t="str">
            <v>总装操作工</v>
          </cell>
        </row>
        <row r="113">
          <cell r="L113">
            <v>44306</v>
          </cell>
          <cell r="M113">
            <v>44336</v>
          </cell>
          <cell r="N113">
            <v>37073</v>
          </cell>
          <cell r="O113">
            <v>24</v>
          </cell>
          <cell r="P113">
            <v>4</v>
          </cell>
          <cell r="Q113" t="str">
            <v>男</v>
          </cell>
          <cell r="R113" t="str">
            <v>汉</v>
          </cell>
          <cell r="S113" t="str">
            <v>群众</v>
          </cell>
          <cell r="T113" t="str">
            <v>否</v>
          </cell>
          <cell r="U113" t="str">
            <v>未婚</v>
          </cell>
          <cell r="V113" t="str">
            <v>1984-11-12</v>
          </cell>
          <cell r="W113">
            <v>40</v>
          </cell>
          <cell r="X113" t="str">
            <v>初中</v>
          </cell>
        </row>
        <row r="113">
          <cell r="AD113" t="str">
            <v>无</v>
          </cell>
        </row>
        <row r="113">
          <cell r="AF113" t="str">
            <v>430221198411125318</v>
          </cell>
          <cell r="AG113">
            <v>18173397517</v>
          </cell>
          <cell r="AH113" t="str">
            <v>刘平</v>
          </cell>
          <cell r="AI113">
            <v>18670801876</v>
          </cell>
        </row>
        <row r="113">
          <cell r="AL113" t="str">
            <v>湖南省株洲市芦淞区姚家坝乡姚家坝村苏家坝组01号</v>
          </cell>
          <cell r="AM113" t="str">
            <v>农村</v>
          </cell>
          <cell r="AN113" t="str">
            <v>湖南省株洲市芦淞区姚家坝乡姚家坝村苏家坝组01号</v>
          </cell>
          <cell r="AO113" t="str">
            <v>2021.04.18-2024.04.17     2024.04.17-2027.04.17</v>
          </cell>
          <cell r="AP113">
            <v>46494</v>
          </cell>
          <cell r="AQ113">
            <v>613</v>
          </cell>
          <cell r="AR113">
            <v>1</v>
          </cell>
        </row>
        <row r="113">
          <cell r="AT113" t="str">
            <v>有固定期限</v>
          </cell>
          <cell r="AU113" t="str">
            <v>是</v>
          </cell>
        </row>
        <row r="113">
          <cell r="AX113" t="str">
            <v>劳务工</v>
          </cell>
          <cell r="AY113" t="str">
            <v>湖南鑫起</v>
          </cell>
          <cell r="AZ113" t="str">
            <v>光华荣昌</v>
          </cell>
        </row>
        <row r="113">
          <cell r="BG113" t="e">
            <v>#N/A</v>
          </cell>
        </row>
        <row r="114">
          <cell r="B114" t="str">
            <v>邓日顺</v>
          </cell>
          <cell r="C114">
            <v>125</v>
          </cell>
          <cell r="D114" t="str">
            <v>直接</v>
          </cell>
          <cell r="E114" t="str">
            <v>蓝领</v>
          </cell>
          <cell r="F114" t="str">
            <v>生产制造部</v>
          </cell>
          <cell r="G114" t="str">
            <v>总装车间</v>
          </cell>
          <cell r="H114" t="str">
            <v>总装操作工</v>
          </cell>
        </row>
        <row r="114">
          <cell r="L114">
            <v>41881</v>
          </cell>
          <cell r="M114">
            <v>42032</v>
          </cell>
          <cell r="N114">
            <v>40725</v>
          </cell>
          <cell r="O114">
            <v>14</v>
          </cell>
          <cell r="P114">
            <v>10</v>
          </cell>
          <cell r="Q114" t="str">
            <v>男</v>
          </cell>
          <cell r="R114" t="str">
            <v>汉</v>
          </cell>
          <cell r="S114" t="str">
            <v>群众</v>
          </cell>
          <cell r="T114" t="str">
            <v>否</v>
          </cell>
          <cell r="U114" t="str">
            <v>已婚</v>
          </cell>
          <cell r="V114" t="str">
            <v>1993-02-17</v>
          </cell>
          <cell r="W114">
            <v>32</v>
          </cell>
          <cell r="X114" t="str">
            <v>中专</v>
          </cell>
        </row>
        <row r="114">
          <cell r="Z114" t="str">
            <v>数控</v>
          </cell>
          <cell r="AA114" t="str">
            <v>湖南工贸技师学院</v>
          </cell>
          <cell r="AB114">
            <v>41090</v>
          </cell>
        </row>
        <row r="114">
          <cell r="AD114" t="str">
            <v>五级/初级技能</v>
          </cell>
          <cell r="AE114" t="str">
            <v>钳工中级</v>
          </cell>
          <cell r="AF114" t="str">
            <v>430204199302173239</v>
          </cell>
          <cell r="AG114">
            <v>17770910100</v>
          </cell>
          <cell r="AH114" t="str">
            <v>陈傲然</v>
          </cell>
          <cell r="AI114">
            <v>17770901616</v>
          </cell>
        </row>
        <row r="114">
          <cell r="AL114" t="str">
            <v>湖南省株洲市芦淞区枫溪街道办事处曲尺村白岳一组008号</v>
          </cell>
          <cell r="AM114" t="str">
            <v>农村</v>
          </cell>
          <cell r="AN114" t="str">
            <v>湖南省株洲市芦淞区枫溪街道办事处曲尺村白岳一组008号</v>
          </cell>
          <cell r="AO114" t="str">
            <v>2016.9.1-2019.8.31
2019.09.01-2022.08.31
2022.09.01-无固定期限</v>
          </cell>
          <cell r="AP114" t="str">
            <v>——</v>
          </cell>
          <cell r="AQ114" t="e">
            <v>#VALUE!</v>
          </cell>
          <cell r="AR114" t="e">
            <v>#VALUE!</v>
          </cell>
          <cell r="AS114">
            <v>44805</v>
          </cell>
          <cell r="AT114" t="str">
            <v>无固定期限</v>
          </cell>
          <cell r="AU114" t="str">
            <v>是</v>
          </cell>
          <cell r="AV114" t="str">
            <v>4302110000680998</v>
          </cell>
          <cell r="AW114" t="str">
            <v>ZZ-DA-0188</v>
          </cell>
          <cell r="AX114" t="str">
            <v>合同工</v>
          </cell>
          <cell r="AY114" t="str">
            <v>光华荣昌</v>
          </cell>
          <cell r="AZ114" t="str">
            <v>湖南红海</v>
          </cell>
          <cell r="BA114" t="str">
            <v>初级工</v>
          </cell>
        </row>
        <row r="114">
          <cell r="BG114" t="e">
            <v>#N/A</v>
          </cell>
        </row>
        <row r="115">
          <cell r="B115" t="str">
            <v>欧响亮</v>
          </cell>
          <cell r="C115">
            <v>709</v>
          </cell>
          <cell r="D115" t="str">
            <v>直接</v>
          </cell>
          <cell r="E115" t="str">
            <v>蓝领</v>
          </cell>
          <cell r="F115" t="str">
            <v>生产制造部</v>
          </cell>
          <cell r="G115" t="str">
            <v>总装车间</v>
          </cell>
          <cell r="H115" t="str">
            <v>总装操作工</v>
          </cell>
        </row>
        <row r="115">
          <cell r="L115">
            <v>43595</v>
          </cell>
          <cell r="M115">
            <v>43600</v>
          </cell>
          <cell r="N115">
            <v>39965</v>
          </cell>
          <cell r="O115">
            <v>16</v>
          </cell>
          <cell r="P115">
            <v>6</v>
          </cell>
          <cell r="Q115" t="str">
            <v>男</v>
          </cell>
          <cell r="R115" t="str">
            <v>汉</v>
          </cell>
          <cell r="S115" t="str">
            <v>群众</v>
          </cell>
          <cell r="T115" t="str">
            <v>否</v>
          </cell>
          <cell r="U115" t="str">
            <v>已婚</v>
          </cell>
          <cell r="V115" t="str">
            <v>1990-06-28</v>
          </cell>
          <cell r="W115">
            <v>35</v>
          </cell>
          <cell r="X115" t="str">
            <v>高中</v>
          </cell>
        </row>
        <row r="115">
          <cell r="AA115" t="str">
            <v>株洲县第三中学</v>
          </cell>
        </row>
        <row r="115">
          <cell r="AD115" t="str">
            <v>无</v>
          </cell>
          <cell r="AE115" t="str">
            <v>钳工中级</v>
          </cell>
          <cell r="AF115" t="str">
            <v>430221199006283835</v>
          </cell>
          <cell r="AG115">
            <v>13217339556</v>
          </cell>
          <cell r="AH115" t="str">
            <v>吴倩</v>
          </cell>
          <cell r="AI115">
            <v>18673371735</v>
          </cell>
        </row>
        <row r="115">
          <cell r="AL115" t="str">
            <v>湖南省株洲县洲坪乡石板桥村祠堂组10号</v>
          </cell>
          <cell r="AM115" t="str">
            <v>农村</v>
          </cell>
          <cell r="AN115" t="str">
            <v>湖南省株洲市石峰区红旗北路亿都新天地5栋2402号</v>
          </cell>
          <cell r="AO115" t="str">
            <v>2019.12.01-2022.11.30
2022.10.01-2025.11.30</v>
          </cell>
          <cell r="AP115">
            <v>45991</v>
          </cell>
          <cell r="AQ115">
            <v>110</v>
          </cell>
          <cell r="AR115">
            <v>1</v>
          </cell>
          <cell r="AS115">
            <v>44896</v>
          </cell>
          <cell r="AT115" t="str">
            <v>有固定期限</v>
          </cell>
          <cell r="AU115" t="str">
            <v>是</v>
          </cell>
          <cell r="AV115" t="str">
            <v>4302110000746575</v>
          </cell>
          <cell r="AW115" t="str">
            <v>ZZ-DA-0237</v>
          </cell>
          <cell r="AX115" t="str">
            <v>合同工</v>
          </cell>
          <cell r="AY115" t="str">
            <v>光华荣昌</v>
          </cell>
          <cell r="AZ115" t="str">
            <v>光华荣昌</v>
          </cell>
          <cell r="BA115" t="str">
            <v>2019年12月转正式合同工</v>
          </cell>
        </row>
        <row r="115">
          <cell r="BG115" t="e">
            <v>#N/A</v>
          </cell>
        </row>
        <row r="116">
          <cell r="B116" t="str">
            <v>刘文强</v>
          </cell>
          <cell r="C116">
            <v>311</v>
          </cell>
          <cell r="D116" t="str">
            <v>直接</v>
          </cell>
          <cell r="E116" t="str">
            <v>蓝领</v>
          </cell>
          <cell r="F116" t="str">
            <v>生产制造部</v>
          </cell>
          <cell r="G116" t="str">
            <v>总装车间</v>
          </cell>
          <cell r="H116" t="str">
            <v>总装操作工</v>
          </cell>
        </row>
        <row r="116">
          <cell r="L116">
            <v>42554</v>
          </cell>
          <cell r="M116">
            <v>42823</v>
          </cell>
          <cell r="N116">
            <v>36342</v>
          </cell>
          <cell r="O116">
            <v>26</v>
          </cell>
          <cell r="P116">
            <v>9</v>
          </cell>
          <cell r="Q116" t="str">
            <v>男</v>
          </cell>
          <cell r="R116" t="str">
            <v>汉</v>
          </cell>
          <cell r="S116" t="str">
            <v>群众</v>
          </cell>
          <cell r="T116" t="str">
            <v>否</v>
          </cell>
          <cell r="U116" t="str">
            <v>已婚</v>
          </cell>
          <cell r="V116" t="str">
            <v>1981-01-04</v>
          </cell>
          <cell r="W116">
            <v>44</v>
          </cell>
          <cell r="X116" t="str">
            <v>高中</v>
          </cell>
        </row>
        <row r="116">
          <cell r="AA116" t="str">
            <v>小南州中学</v>
          </cell>
        </row>
        <row r="116">
          <cell r="AD116" t="str">
            <v>无</v>
          </cell>
          <cell r="AE116" t="str">
            <v>钳工中级</v>
          </cell>
          <cell r="AF116" t="str">
            <v>430921198101045118</v>
          </cell>
          <cell r="AG116">
            <v>17377906558</v>
          </cell>
          <cell r="AH116" t="str">
            <v>罗艳</v>
          </cell>
          <cell r="AI116">
            <v>17377906365</v>
          </cell>
        </row>
        <row r="116">
          <cell r="AL116" t="str">
            <v>湖南省株洲市天元区马家河镇新马社区下龙8号</v>
          </cell>
          <cell r="AM116" t="str">
            <v>农村</v>
          </cell>
          <cell r="AN116" t="str">
            <v>湖南省株洲市天元区翠谷城三期16栋2201号</v>
          </cell>
          <cell r="AO116" t="str">
            <v>2019.12.01-2022.11.30
2022.10.01-2025.11.30</v>
          </cell>
          <cell r="AP116">
            <v>45991</v>
          </cell>
          <cell r="AQ116">
            <v>110</v>
          </cell>
          <cell r="AR116">
            <v>1</v>
          </cell>
          <cell r="AS116">
            <v>44896</v>
          </cell>
          <cell r="AT116" t="str">
            <v>有固定期限</v>
          </cell>
          <cell r="AU116" t="str">
            <v>是</v>
          </cell>
          <cell r="AV116" t="str">
            <v>4302110000746570</v>
          </cell>
          <cell r="AW116" t="str">
            <v>ZZ-DA-0239</v>
          </cell>
          <cell r="AX116" t="str">
            <v>合同工</v>
          </cell>
          <cell r="AY116" t="str">
            <v>光华荣昌</v>
          </cell>
          <cell r="AZ116" t="str">
            <v>光华荣昌</v>
          </cell>
        </row>
        <row r="116">
          <cell r="BG116" t="e">
            <v>#N/A</v>
          </cell>
        </row>
        <row r="117">
          <cell r="B117" t="str">
            <v>杨亮亮</v>
          </cell>
          <cell r="C117">
            <v>851</v>
          </cell>
          <cell r="D117" t="str">
            <v>直接</v>
          </cell>
          <cell r="E117" t="str">
            <v>蓝领</v>
          </cell>
          <cell r="F117" t="str">
            <v>生产制造部</v>
          </cell>
          <cell r="G117" t="str">
            <v>总装车间</v>
          </cell>
          <cell r="H117" t="str">
            <v>总装操作工</v>
          </cell>
        </row>
        <row r="117">
          <cell r="L117">
            <v>43685</v>
          </cell>
          <cell r="M117">
            <v>43703</v>
          </cell>
          <cell r="N117">
            <v>37500</v>
          </cell>
          <cell r="O117">
            <v>22</v>
          </cell>
          <cell r="P117">
            <v>6</v>
          </cell>
          <cell r="Q117" t="str">
            <v>男</v>
          </cell>
          <cell r="R117" t="str">
            <v>汉</v>
          </cell>
          <cell r="S117" t="str">
            <v>群众</v>
          </cell>
          <cell r="T117" t="str">
            <v>否</v>
          </cell>
          <cell r="U117" t="str">
            <v>已婚</v>
          </cell>
          <cell r="V117" t="str">
            <v>1986-01-16</v>
          </cell>
          <cell r="W117">
            <v>39</v>
          </cell>
          <cell r="X117" t="str">
            <v>中专</v>
          </cell>
        </row>
        <row r="117">
          <cell r="AA117" t="str">
            <v>株洲市三中</v>
          </cell>
        </row>
        <row r="117">
          <cell r="AD117" t="str">
            <v>无</v>
          </cell>
          <cell r="AE117" t="str">
            <v>钳工中级</v>
          </cell>
          <cell r="AF117" t="str">
            <v>430224198601162717</v>
          </cell>
          <cell r="AG117">
            <v>13337338300</v>
          </cell>
          <cell r="AH117" t="str">
            <v>杨金善</v>
          </cell>
          <cell r="AI117">
            <v>15873385658</v>
          </cell>
        </row>
        <row r="117">
          <cell r="AL117" t="str">
            <v>湖南省株洲市石峰区杉木塘路26号601号</v>
          </cell>
          <cell r="AM117" t="str">
            <v>城镇</v>
          </cell>
          <cell r="AN117" t="str">
            <v>湖南省株洲市石峰区杉木塘圣华名城13栋</v>
          </cell>
          <cell r="AO117" t="str">
            <v>2019.08.08-2022.08.07  2022.08.08-2025.08.07          </v>
          </cell>
          <cell r="AP117">
            <v>45876</v>
          </cell>
          <cell r="AQ117">
            <v>-5</v>
          </cell>
          <cell r="AR117">
            <v>0</v>
          </cell>
        </row>
        <row r="117">
          <cell r="AT117" t="str">
            <v>有固定期限</v>
          </cell>
          <cell r="AU117" t="str">
            <v>是</v>
          </cell>
          <cell r="AV117" t="str">
            <v>4302990003328799</v>
          </cell>
        </row>
        <row r="117">
          <cell r="AX117" t="str">
            <v>劳务工</v>
          </cell>
          <cell r="AY117" t="str">
            <v>湖南鑫起</v>
          </cell>
          <cell r="AZ117" t="str">
            <v>湖南鑫起</v>
          </cell>
        </row>
        <row r="117">
          <cell r="BG117" t="e">
            <v>#N/A</v>
          </cell>
        </row>
        <row r="118">
          <cell r="B118" t="str">
            <v>刘谦</v>
          </cell>
          <cell r="C118">
            <v>563</v>
          </cell>
          <cell r="D118" t="str">
            <v>直接</v>
          </cell>
          <cell r="E118" t="str">
            <v>蓝领</v>
          </cell>
          <cell r="F118" t="str">
            <v>生产制造部</v>
          </cell>
          <cell r="G118" t="str">
            <v>总装车间</v>
          </cell>
          <cell r="H118" t="str">
            <v>总装操作工</v>
          </cell>
        </row>
        <row r="118">
          <cell r="L118">
            <v>42783</v>
          </cell>
          <cell r="M118">
            <v>42810</v>
          </cell>
          <cell r="N118">
            <v>37073</v>
          </cell>
          <cell r="O118">
            <v>24</v>
          </cell>
          <cell r="P118">
            <v>8</v>
          </cell>
          <cell r="Q118" t="str">
            <v>男</v>
          </cell>
          <cell r="R118" t="str">
            <v>汉</v>
          </cell>
          <cell r="S118" t="str">
            <v>群众</v>
          </cell>
          <cell r="T118" t="str">
            <v>否</v>
          </cell>
          <cell r="U118" t="str">
            <v>已婚</v>
          </cell>
          <cell r="V118" t="str">
            <v>1981-04-03</v>
          </cell>
          <cell r="W118">
            <v>44</v>
          </cell>
          <cell r="X118" t="str">
            <v>高中</v>
          </cell>
        </row>
        <row r="118">
          <cell r="AA118" t="str">
            <v>醴陵市第八中学</v>
          </cell>
        </row>
        <row r="118">
          <cell r="AD118" t="str">
            <v>无</v>
          </cell>
          <cell r="AE118" t="str">
            <v>钳工中级</v>
          </cell>
          <cell r="AF118" t="str">
            <v>43028119810403683X</v>
          </cell>
          <cell r="AG118">
            <v>15773142835</v>
          </cell>
          <cell r="AH118" t="str">
            <v>车金芳</v>
          </cell>
          <cell r="AI118">
            <v>18874235753</v>
          </cell>
        </row>
        <row r="118">
          <cell r="AL118" t="str">
            <v>湖南省醴陵市仙霞镇清安村石塘坡组</v>
          </cell>
          <cell r="AM118" t="str">
            <v>农村</v>
          </cell>
          <cell r="AN118" t="str">
            <v>湖南省株洲市天元区天元区中建玥熙台一期12栋1002号</v>
          </cell>
          <cell r="AO118" t="str">
            <v>2019.12.01-2022.11.30
2022.10.01-2025.11.30</v>
          </cell>
          <cell r="AP118">
            <v>45991</v>
          </cell>
          <cell r="AQ118">
            <v>110</v>
          </cell>
          <cell r="AR118">
            <v>1</v>
          </cell>
          <cell r="AS118">
            <v>44896</v>
          </cell>
          <cell r="AT118" t="str">
            <v>有固定期限</v>
          </cell>
          <cell r="AU118" t="str">
            <v>是</v>
          </cell>
          <cell r="AV118" t="str">
            <v>4302110000746571</v>
          </cell>
          <cell r="AW118" t="str">
            <v>ZZ-DA-0240</v>
          </cell>
          <cell r="AX118" t="str">
            <v>合同工</v>
          </cell>
          <cell r="AY118" t="str">
            <v>光华荣昌</v>
          </cell>
          <cell r="AZ118" t="str">
            <v>光华荣昌</v>
          </cell>
          <cell r="BA118" t="str">
            <v>2019年12月转正式合同工</v>
          </cell>
        </row>
        <row r="118">
          <cell r="BG118" t="e">
            <v>#N/A</v>
          </cell>
        </row>
        <row r="119">
          <cell r="B119" t="str">
            <v>吴陈</v>
          </cell>
          <cell r="C119">
            <v>230</v>
          </cell>
          <cell r="D119" t="str">
            <v>直接</v>
          </cell>
          <cell r="E119" t="str">
            <v>蓝领</v>
          </cell>
          <cell r="F119" t="str">
            <v>生产制造部</v>
          </cell>
          <cell r="G119" t="str">
            <v>总装车间</v>
          </cell>
          <cell r="H119" t="str">
            <v>总装操作工</v>
          </cell>
        </row>
        <row r="119">
          <cell r="K119" t="str">
            <v>关键岗</v>
          </cell>
          <cell r="L119">
            <v>42107</v>
          </cell>
          <cell r="M119">
            <v>42137</v>
          </cell>
          <cell r="N119">
            <v>38899</v>
          </cell>
          <cell r="O119">
            <v>19</v>
          </cell>
          <cell r="P119">
            <v>10</v>
          </cell>
          <cell r="Q119" t="str">
            <v>男</v>
          </cell>
          <cell r="R119" t="str">
            <v>汉</v>
          </cell>
          <cell r="S119" t="str">
            <v>群众</v>
          </cell>
          <cell r="T119" t="str">
            <v>否</v>
          </cell>
          <cell r="U119" t="str">
            <v>已婚</v>
          </cell>
          <cell r="V119" t="str">
            <v>1990-01-13</v>
          </cell>
          <cell r="W119">
            <v>35</v>
          </cell>
          <cell r="X119" t="str">
            <v>初中</v>
          </cell>
        </row>
        <row r="119">
          <cell r="AD119" t="str">
            <v>无</v>
          </cell>
          <cell r="AE119" t="str">
            <v>钳工中级</v>
          </cell>
          <cell r="AF119" t="str">
            <v>430203199001137035</v>
          </cell>
          <cell r="AG119">
            <v>18390263775</v>
          </cell>
          <cell r="AH119" t="str">
            <v>李盼盼</v>
          </cell>
          <cell r="AI119">
            <v>18670840066</v>
          </cell>
        </row>
        <row r="119">
          <cell r="AL119" t="str">
            <v>湖南省株洲市石峰区先锋村散户10号</v>
          </cell>
          <cell r="AM119" t="str">
            <v>城镇</v>
          </cell>
          <cell r="AN119" t="str">
            <v>湖南省株洲市石峰区先锋村散户10号</v>
          </cell>
          <cell r="AO119" t="str">
            <v>2016.6.1-2018.5.31
2018.06.01-2021.05.31
2021.06.01-无固定期限</v>
          </cell>
          <cell r="AP119" t="str">
            <v>——</v>
          </cell>
          <cell r="AQ119" t="e">
            <v>#VALUE!</v>
          </cell>
          <cell r="AR119" t="e">
            <v>#VALUE!</v>
          </cell>
          <cell r="AS119">
            <v>44348</v>
          </cell>
          <cell r="AT119" t="str">
            <v>无固定期限</v>
          </cell>
          <cell r="AU119" t="str">
            <v>是</v>
          </cell>
          <cell r="AV119" t="str">
            <v>4302110000679508</v>
          </cell>
          <cell r="AW119" t="str">
            <v>ZZ-DA-0176</v>
          </cell>
          <cell r="AX119" t="str">
            <v>合同工</v>
          </cell>
          <cell r="AY119" t="str">
            <v>光华荣昌</v>
          </cell>
          <cell r="AZ119" t="str">
            <v>光华荣昌</v>
          </cell>
        </row>
        <row r="119">
          <cell r="BG119" t="e">
            <v>#N/A</v>
          </cell>
        </row>
        <row r="120">
          <cell r="B120" t="str">
            <v>李亦斌</v>
          </cell>
          <cell r="C120">
            <v>241</v>
          </cell>
          <cell r="D120" t="str">
            <v>直接</v>
          </cell>
          <cell r="E120" t="str">
            <v>蓝领</v>
          </cell>
          <cell r="F120" t="str">
            <v>生产制造部</v>
          </cell>
          <cell r="G120" t="str">
            <v>总装车间</v>
          </cell>
          <cell r="H120" t="str">
            <v>总装操作工</v>
          </cell>
        </row>
        <row r="120">
          <cell r="K120" t="str">
            <v>关键岗</v>
          </cell>
          <cell r="L120">
            <v>41718</v>
          </cell>
          <cell r="M120">
            <v>41780</v>
          </cell>
          <cell r="N120">
            <v>35247</v>
          </cell>
          <cell r="O120">
            <v>29</v>
          </cell>
          <cell r="P120">
            <v>11</v>
          </cell>
          <cell r="Q120" t="str">
            <v>男</v>
          </cell>
          <cell r="R120" t="str">
            <v>汉</v>
          </cell>
          <cell r="S120" t="str">
            <v>群众</v>
          </cell>
          <cell r="T120" t="str">
            <v>否</v>
          </cell>
          <cell r="U120" t="str">
            <v>离异</v>
          </cell>
          <cell r="V120" t="str">
            <v>1977-10-28</v>
          </cell>
          <cell r="W120">
            <v>47</v>
          </cell>
          <cell r="X120" t="str">
            <v>高中</v>
          </cell>
        </row>
        <row r="120">
          <cell r="AD120" t="str">
            <v>无</v>
          </cell>
          <cell r="AE120" t="str">
            <v>钳工中级</v>
          </cell>
          <cell r="AF120" t="str">
            <v>430223197710281810</v>
          </cell>
          <cell r="AG120">
            <v>15773317299</v>
          </cell>
          <cell r="AH120" t="str">
            <v>李正忠</v>
          </cell>
          <cell r="AI120">
            <v>18975338550</v>
          </cell>
        </row>
        <row r="120">
          <cell r="AL120" t="str">
            <v>湖南省株洲市攸县酒埠江镇大屋场村下瓦屋组下瓦屋008</v>
          </cell>
          <cell r="AM120" t="str">
            <v>农村</v>
          </cell>
          <cell r="AN120" t="str">
            <v>湖南省株洲市天元区月塘小区9栋606号</v>
          </cell>
          <cell r="AO120" t="str">
            <v>2016.6.1-2018.5.31
2018.06.01-2021.05.31
2021.06.01-无固定期限</v>
          </cell>
          <cell r="AP120" t="str">
            <v>——</v>
          </cell>
          <cell r="AQ120" t="e">
            <v>#VALUE!</v>
          </cell>
          <cell r="AR120" t="e">
            <v>#VALUE!</v>
          </cell>
          <cell r="AS120">
            <v>44348</v>
          </cell>
          <cell r="AT120" t="str">
            <v>无固定期限</v>
          </cell>
          <cell r="AU120" t="str">
            <v>是</v>
          </cell>
          <cell r="AV120" t="str">
            <v>4302110000705396</v>
          </cell>
          <cell r="AW120" t="str">
            <v>ZZ-DA-0177</v>
          </cell>
          <cell r="AX120" t="str">
            <v>合同工</v>
          </cell>
          <cell r="AY120" t="str">
            <v>光华荣昌</v>
          </cell>
          <cell r="AZ120" t="str">
            <v>湖南红海</v>
          </cell>
        </row>
        <row r="120">
          <cell r="BG120" t="e">
            <v>#N/A</v>
          </cell>
        </row>
        <row r="121">
          <cell r="B121" t="str">
            <v>苏超</v>
          </cell>
          <cell r="C121">
            <v>173</v>
          </cell>
          <cell r="D121" t="str">
            <v>直接</v>
          </cell>
          <cell r="E121" t="str">
            <v>蓝领</v>
          </cell>
          <cell r="F121" t="str">
            <v>生产制造部</v>
          </cell>
          <cell r="G121" t="str">
            <v>总装车间</v>
          </cell>
          <cell r="H121" t="str">
            <v>总装操作工</v>
          </cell>
        </row>
        <row r="121">
          <cell r="L121">
            <v>41884</v>
          </cell>
          <cell r="M121">
            <v>41913</v>
          </cell>
          <cell r="N121">
            <v>38169</v>
          </cell>
          <cell r="O121">
            <v>21</v>
          </cell>
          <cell r="P121">
            <v>10</v>
          </cell>
          <cell r="Q121" t="str">
            <v>男</v>
          </cell>
          <cell r="R121" t="str">
            <v>汉</v>
          </cell>
          <cell r="S121" t="str">
            <v>群众</v>
          </cell>
          <cell r="T121" t="str">
            <v>否</v>
          </cell>
          <cell r="U121" t="str">
            <v>未婚</v>
          </cell>
          <cell r="V121" t="str">
            <v>1984-09-15</v>
          </cell>
          <cell r="W121">
            <v>40</v>
          </cell>
          <cell r="X121" t="str">
            <v>中技</v>
          </cell>
        </row>
        <row r="121">
          <cell r="Z121" t="str">
            <v>电子电工</v>
          </cell>
          <cell r="AA121" t="str">
            <v>冷江技校</v>
          </cell>
          <cell r="AB121">
            <v>37803</v>
          </cell>
        </row>
        <row r="121">
          <cell r="AD121" t="str">
            <v>中级</v>
          </cell>
          <cell r="AE121" t="str">
            <v>钳工中级</v>
          </cell>
          <cell r="AF121" t="str">
            <v>432502198409158371</v>
          </cell>
          <cell r="AG121">
            <v>13203344276</v>
          </cell>
          <cell r="AH121" t="str">
            <v>苏艳</v>
          </cell>
          <cell r="AI121">
            <v>18573330308</v>
          </cell>
          <cell r="AJ121" t="str">
            <v>hallcow@163.com</v>
          </cell>
          <cell r="AK121">
            <v>278246386</v>
          </cell>
          <cell r="AL121" t="str">
            <v>湖南省冷水江市岩口镇槐花村2组</v>
          </cell>
          <cell r="AM121" t="str">
            <v>农村</v>
          </cell>
          <cell r="AN121" t="str">
            <v>湖南省株洲市天元区北京海纳川株洲公司宿舍</v>
          </cell>
          <cell r="AO121" t="str">
            <v>2015.10.04-2017.10.03
2017.10.04-2020.10.03
2020.10.04-2023.10.03  2023.10.04-2026.10.03</v>
          </cell>
          <cell r="AP121">
            <v>46298</v>
          </cell>
          <cell r="AQ121">
            <v>417</v>
          </cell>
          <cell r="AR121">
            <v>1</v>
          </cell>
          <cell r="AS121">
            <v>45203</v>
          </cell>
          <cell r="AT121" t="str">
            <v>有固定期限</v>
          </cell>
          <cell r="AU121" t="str">
            <v>是</v>
          </cell>
          <cell r="AV121" t="str">
            <v>4302110000675603</v>
          </cell>
          <cell r="AW121" t="str">
            <v>ZZ-DA-0142</v>
          </cell>
          <cell r="AX121" t="str">
            <v>合同工</v>
          </cell>
          <cell r="AY121" t="str">
            <v>光华荣昌</v>
          </cell>
          <cell r="AZ121" t="str">
            <v>湖南鑫起</v>
          </cell>
          <cell r="BA121" t="str">
            <v>中级工</v>
          </cell>
        </row>
        <row r="121">
          <cell r="BG121" t="e">
            <v>#N/A</v>
          </cell>
        </row>
        <row r="122">
          <cell r="B122" t="str">
            <v>曾李文</v>
          </cell>
          <cell r="C122">
            <v>1279</v>
          </cell>
          <cell r="D122" t="str">
            <v>直接</v>
          </cell>
          <cell r="E122" t="str">
            <v>蓝领</v>
          </cell>
          <cell r="F122" t="str">
            <v>生产制造部</v>
          </cell>
          <cell r="G122" t="str">
            <v>总装车间</v>
          </cell>
          <cell r="H122" t="str">
            <v>总装操作工</v>
          </cell>
        </row>
        <row r="122">
          <cell r="L122">
            <v>45116</v>
          </cell>
          <cell r="M122">
            <v>45146</v>
          </cell>
        </row>
        <row r="122">
          <cell r="O122">
            <v>125</v>
          </cell>
          <cell r="P122">
            <v>2</v>
          </cell>
          <cell r="Q122" t="str">
            <v>男</v>
          </cell>
          <cell r="R122" t="str">
            <v>汉</v>
          </cell>
          <cell r="S122" t="str">
            <v>群众</v>
          </cell>
          <cell r="T122" t="str">
            <v>否</v>
          </cell>
          <cell r="U122" t="str">
            <v>已婚</v>
          </cell>
          <cell r="V122">
            <v>30797</v>
          </cell>
          <cell r="W122">
            <v>41</v>
          </cell>
        </row>
        <row r="122">
          <cell r="AF122" t="str">
            <v>430225198404252517</v>
          </cell>
          <cell r="AG122">
            <v>17742531573</v>
          </cell>
        </row>
        <row r="122">
          <cell r="AL122" t="str">
            <v>湖南省株洲市马家河</v>
          </cell>
          <cell r="AM122" t="str">
            <v>农村</v>
          </cell>
          <cell r="AN122" t="str">
            <v>湖南省株洲市荷塘区</v>
          </cell>
          <cell r="AO122" t="str">
            <v>2023.07.09-2026.07.08</v>
          </cell>
          <cell r="AP122">
            <v>46211</v>
          </cell>
          <cell r="AQ122">
            <v>330</v>
          </cell>
        </row>
        <row r="122">
          <cell r="AU122" t="str">
            <v>是</v>
          </cell>
        </row>
        <row r="122">
          <cell r="AX122" t="str">
            <v>劳务工</v>
          </cell>
          <cell r="AY122" t="str">
            <v>诚展</v>
          </cell>
          <cell r="AZ122" t="str">
            <v>诚展</v>
          </cell>
        </row>
        <row r="123">
          <cell r="B123" t="str">
            <v>王锋卡</v>
          </cell>
          <cell r="C123">
            <v>1267</v>
          </cell>
          <cell r="D123" t="str">
            <v>直接</v>
          </cell>
          <cell r="E123" t="str">
            <v>蓝领</v>
          </cell>
          <cell r="F123" t="str">
            <v>生产制造部</v>
          </cell>
          <cell r="G123" t="str">
            <v>总装车间</v>
          </cell>
          <cell r="H123" t="str">
            <v>总装操作工</v>
          </cell>
        </row>
        <row r="123">
          <cell r="L123">
            <v>45102</v>
          </cell>
          <cell r="M123">
            <v>45131</v>
          </cell>
        </row>
        <row r="123">
          <cell r="O123">
            <v>125</v>
          </cell>
          <cell r="P123">
            <v>2</v>
          </cell>
          <cell r="Q123" t="str">
            <v>男</v>
          </cell>
          <cell r="R123" t="str">
            <v>汉</v>
          </cell>
          <cell r="S123" t="str">
            <v>群众</v>
          </cell>
          <cell r="T123" t="str">
            <v>否</v>
          </cell>
          <cell r="U123" t="str">
            <v>已婚</v>
          </cell>
          <cell r="V123">
            <v>32795</v>
          </cell>
          <cell r="W123">
            <v>35</v>
          </cell>
        </row>
        <row r="123">
          <cell r="AF123" t="str">
            <v>430221198910145954</v>
          </cell>
          <cell r="AG123">
            <v>18797431005</v>
          </cell>
          <cell r="AH123" t="str">
            <v>谭杏</v>
          </cell>
          <cell r="AI123">
            <v>13342531827</v>
          </cell>
        </row>
        <row r="123">
          <cell r="AL123" t="str">
            <v>天元区雷打镇建强村</v>
          </cell>
          <cell r="AM123" t="str">
            <v>农村</v>
          </cell>
          <cell r="AN123" t="str">
            <v>天元区桂花城</v>
          </cell>
          <cell r="AO123" t="str">
            <v>2023.06.25-2026.06.24</v>
          </cell>
          <cell r="AP123">
            <v>46197</v>
          </cell>
          <cell r="AQ123">
            <v>316</v>
          </cell>
        </row>
        <row r="123">
          <cell r="AU123" t="str">
            <v>是</v>
          </cell>
        </row>
        <row r="123">
          <cell r="AX123" t="str">
            <v>劳务工</v>
          </cell>
          <cell r="AY123" t="str">
            <v>诚展</v>
          </cell>
          <cell r="AZ123" t="str">
            <v>诚展</v>
          </cell>
        </row>
        <row r="124">
          <cell r="B124" t="str">
            <v>胡荣华</v>
          </cell>
          <cell r="C124">
            <v>127</v>
          </cell>
          <cell r="D124" t="str">
            <v>直接</v>
          </cell>
          <cell r="E124" t="str">
            <v>蓝领</v>
          </cell>
          <cell r="F124" t="str">
            <v>生产制造部</v>
          </cell>
          <cell r="G124" t="str">
            <v>总装车间</v>
          </cell>
          <cell r="H124" t="str">
            <v>总装操作工</v>
          </cell>
        </row>
        <row r="124">
          <cell r="L124">
            <v>41518</v>
          </cell>
          <cell r="M124">
            <v>41577</v>
          </cell>
          <cell r="N124">
            <v>33420</v>
          </cell>
          <cell r="O124">
            <v>34</v>
          </cell>
          <cell r="P124">
            <v>11</v>
          </cell>
          <cell r="Q124" t="str">
            <v>男</v>
          </cell>
          <cell r="R124" t="str">
            <v>汉</v>
          </cell>
          <cell r="S124" t="str">
            <v>群众</v>
          </cell>
          <cell r="T124" t="str">
            <v>否</v>
          </cell>
          <cell r="U124" t="str">
            <v>已婚</v>
          </cell>
          <cell r="V124" t="str">
            <v>1974-07-08</v>
          </cell>
          <cell r="W124">
            <v>51</v>
          </cell>
          <cell r="X124" t="str">
            <v>初中</v>
          </cell>
        </row>
        <row r="124">
          <cell r="AD124" t="str">
            <v>无</v>
          </cell>
          <cell r="AE124" t="str">
            <v>钳工中级</v>
          </cell>
          <cell r="AF124" t="str">
            <v>430219197407087017</v>
          </cell>
          <cell r="AG124">
            <v>18692636968</v>
          </cell>
          <cell r="AH124" t="str">
            <v>胡有期</v>
          </cell>
          <cell r="AI124">
            <v>18870853653</v>
          </cell>
        </row>
        <row r="124">
          <cell r="AL124" t="str">
            <v>湖南省醴陵市均楚镇岱兴桥村侍郎冲组5号</v>
          </cell>
          <cell r="AM124" t="str">
            <v>农村</v>
          </cell>
          <cell r="AN124" t="str">
            <v>湖南省株洲市天元区安泰小区2栋1单元501号</v>
          </cell>
          <cell r="AO124" t="str">
            <v>2016.1.4-2018.1.3
2018.01.04-2021.01.03
2021.01.04-无固定期限</v>
          </cell>
          <cell r="AP124" t="str">
            <v>——</v>
          </cell>
          <cell r="AQ124" t="e">
            <v>#VALUE!</v>
          </cell>
          <cell r="AR124" t="e">
            <v>#VALUE!</v>
          </cell>
          <cell r="AS124">
            <v>44200</v>
          </cell>
          <cell r="AT124" t="str">
            <v>无固定期限</v>
          </cell>
          <cell r="AU124" t="str">
            <v>是</v>
          </cell>
          <cell r="AV124" t="str">
            <v>4302110000675599</v>
          </cell>
          <cell r="AW124" t="str">
            <v>ZZ-DA-0152</v>
          </cell>
          <cell r="AX124" t="str">
            <v>合同工</v>
          </cell>
          <cell r="AY124" t="str">
            <v>光华荣昌</v>
          </cell>
          <cell r="AZ124" t="str">
            <v>湖南鑫起</v>
          </cell>
        </row>
        <row r="124">
          <cell r="BG124" t="e">
            <v>#N/A</v>
          </cell>
        </row>
        <row r="125">
          <cell r="B125" t="str">
            <v>曹卫清</v>
          </cell>
        </row>
        <row r="126">
          <cell r="B126" t="str">
            <v>曹诗富</v>
          </cell>
        </row>
        <row r="127">
          <cell r="B127" t="str">
            <v>李冬阳</v>
          </cell>
        </row>
        <row r="128">
          <cell r="B128" t="str">
            <v>罗铁</v>
          </cell>
        </row>
        <row r="129">
          <cell r="B129" t="str">
            <v>罗向锋</v>
          </cell>
        </row>
        <row r="130">
          <cell r="B130" t="str">
            <v>李湘泉</v>
          </cell>
        </row>
        <row r="131">
          <cell r="B131" t="str">
            <v>张桂花</v>
          </cell>
        </row>
        <row r="132">
          <cell r="B132" t="str">
            <v>唐国祥</v>
          </cell>
        </row>
        <row r="133">
          <cell r="B133" t="str">
            <v>曹庆华</v>
          </cell>
        </row>
        <row r="134">
          <cell r="B134" t="str">
            <v>齐水斌</v>
          </cell>
        </row>
        <row r="135">
          <cell r="B135" t="str">
            <v>曾建伟</v>
          </cell>
        </row>
        <row r="136">
          <cell r="B136" t="str">
            <v>黄夏明</v>
          </cell>
        </row>
        <row r="137">
          <cell r="B137" t="str">
            <v>张超锋</v>
          </cell>
        </row>
        <row r="138">
          <cell r="B138" t="str">
            <v>李知洋</v>
          </cell>
        </row>
        <row r="139">
          <cell r="B139" t="str">
            <v>唐相健</v>
          </cell>
        </row>
        <row r="140">
          <cell r="B140" t="str">
            <v>陈元庆</v>
          </cell>
        </row>
        <row r="141">
          <cell r="B141" t="str">
            <v>黄槿喆</v>
          </cell>
        </row>
        <row r="142">
          <cell r="B142" t="str">
            <v>陈钰</v>
          </cell>
        </row>
        <row r="143">
          <cell r="B143" t="str">
            <v>包文彬</v>
          </cell>
        </row>
        <row r="144">
          <cell r="B144" t="str">
            <v>陈波</v>
          </cell>
        </row>
        <row r="145">
          <cell r="B145" t="str">
            <v>张子望</v>
          </cell>
        </row>
        <row r="146">
          <cell r="B146" t="str">
            <v>彭洪准</v>
          </cell>
        </row>
        <row r="147">
          <cell r="B147" t="str">
            <v>刘军玲</v>
          </cell>
        </row>
        <row r="148">
          <cell r="B148" t="str">
            <v>陶巨喜</v>
          </cell>
        </row>
        <row r="149">
          <cell r="B149" t="str">
            <v>刘红勇</v>
          </cell>
        </row>
        <row r="150">
          <cell r="B150" t="str">
            <v>刘红卫</v>
          </cell>
        </row>
        <row r="151">
          <cell r="B151" t="str">
            <v>黄翠兰</v>
          </cell>
        </row>
        <row r="152">
          <cell r="B152" t="str">
            <v>彭梅芳</v>
          </cell>
        </row>
        <row r="153">
          <cell r="B153" t="str">
            <v>唐锋</v>
          </cell>
        </row>
        <row r="154">
          <cell r="B154" t="str">
            <v>诸葛启发</v>
          </cell>
        </row>
        <row r="155">
          <cell r="B155" t="str">
            <v>唐江山</v>
          </cell>
        </row>
        <row r="156">
          <cell r="B156" t="str">
            <v>付志勇</v>
          </cell>
        </row>
        <row r="157">
          <cell r="B157" t="str">
            <v>刘湘宇</v>
          </cell>
        </row>
        <row r="158">
          <cell r="B158" t="str">
            <v>马战</v>
          </cell>
        </row>
        <row r="159">
          <cell r="B159" t="str">
            <v>肖志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科室人员"/>
      <sheetName val="研发人员"/>
      <sheetName val="一线员工"/>
      <sheetName val="销售人员"/>
      <sheetName val="小时工"/>
    </sheetNames>
    <sheetDataSet>
      <sheetData sheetId="0">
        <row r="16">
          <cell r="L16">
            <v>78786.24</v>
          </cell>
        </row>
        <row r="24">
          <cell r="L24">
            <v>590023.55</v>
          </cell>
        </row>
      </sheetData>
      <sheetData sheetId="1">
        <row r="5">
          <cell r="H5">
            <v>264</v>
          </cell>
        </row>
        <row r="5">
          <cell r="L5">
            <v>12464</v>
          </cell>
        </row>
        <row r="8">
          <cell r="L8">
            <v>9540</v>
          </cell>
        </row>
        <row r="9">
          <cell r="H9">
            <v>620</v>
          </cell>
        </row>
        <row r="15">
          <cell r="H15">
            <v>3672</v>
          </cell>
        </row>
        <row r="15">
          <cell r="J15">
            <v>0</v>
          </cell>
        </row>
        <row r="15">
          <cell r="L15">
            <v>69346.27</v>
          </cell>
        </row>
        <row r="15">
          <cell r="Z15">
            <v>0</v>
          </cell>
        </row>
        <row r="15">
          <cell r="AD15">
            <v>0</v>
          </cell>
          <cell r="AE15">
            <v>0</v>
          </cell>
        </row>
        <row r="15">
          <cell r="AP15">
            <v>8412.7</v>
          </cell>
        </row>
      </sheetData>
      <sheetData sheetId="2">
        <row r="67">
          <cell r="L67">
            <v>3063.46</v>
          </cell>
        </row>
        <row r="69">
          <cell r="H69">
            <v>26920</v>
          </cell>
        </row>
        <row r="69">
          <cell r="J69">
            <v>0</v>
          </cell>
        </row>
        <row r="69">
          <cell r="L69">
            <v>393130.11</v>
          </cell>
        </row>
        <row r="69">
          <cell r="Z69">
            <v>0</v>
          </cell>
        </row>
        <row r="69">
          <cell r="AD69">
            <v>0</v>
          </cell>
          <cell r="AE69">
            <v>0</v>
          </cell>
          <cell r="AF69">
            <v>0</v>
          </cell>
        </row>
        <row r="69">
          <cell r="AO69">
            <v>34695.086</v>
          </cell>
        </row>
        <row r="70">
          <cell r="L70">
            <v>619327.93</v>
          </cell>
        </row>
      </sheetData>
      <sheetData sheetId="3">
        <row r="5">
          <cell r="L5">
            <v>6650.9</v>
          </cell>
        </row>
        <row r="6">
          <cell r="L6">
            <v>8766</v>
          </cell>
        </row>
        <row r="7">
          <cell r="L7">
            <v>4810</v>
          </cell>
        </row>
        <row r="8">
          <cell r="L8">
            <v>7562.31</v>
          </cell>
        </row>
        <row r="9">
          <cell r="L9">
            <v>6838.46</v>
          </cell>
        </row>
        <row r="10">
          <cell r="L10">
            <v>4545.08</v>
          </cell>
        </row>
        <row r="11">
          <cell r="L11">
            <v>3780</v>
          </cell>
        </row>
        <row r="12">
          <cell r="H12">
            <v>2360</v>
          </cell>
        </row>
        <row r="12">
          <cell r="J12">
            <v>0</v>
          </cell>
        </row>
        <row r="12">
          <cell r="L12">
            <v>42952.75</v>
          </cell>
        </row>
        <row r="12">
          <cell r="AD12">
            <v>0</v>
          </cell>
          <cell r="AE12">
            <v>0</v>
          </cell>
        </row>
        <row r="12">
          <cell r="AO12">
            <v>3063.444</v>
          </cell>
        </row>
      </sheetData>
      <sheetData sheetId="4">
        <row r="6">
          <cell r="L6">
            <v>5808.18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2025.4（初版）"/>
      <sheetName val="小时工"/>
      <sheetName val="Sheet1"/>
    </sheetNames>
    <sheetDataSet>
      <sheetData sheetId="0"/>
      <sheetData sheetId="1">
        <row r="2">
          <cell r="D2" t="str">
            <v>姓名</v>
          </cell>
          <cell r="E2" t="str">
            <v>所属劳务</v>
          </cell>
          <cell r="F2">
            <v>1</v>
          </cell>
          <cell r="G2">
            <v>2</v>
          </cell>
          <cell r="H2">
            <v>3</v>
          </cell>
          <cell r="I2">
            <v>4</v>
          </cell>
          <cell r="J2">
            <v>5</v>
          </cell>
          <cell r="K2">
            <v>6</v>
          </cell>
          <cell r="L2">
            <v>7</v>
          </cell>
          <cell r="M2">
            <v>8</v>
          </cell>
          <cell r="N2">
            <v>9</v>
          </cell>
          <cell r="O2">
            <v>10</v>
          </cell>
          <cell r="P2">
            <v>11</v>
          </cell>
          <cell r="Q2">
            <v>12</v>
          </cell>
          <cell r="R2">
            <v>13</v>
          </cell>
          <cell r="S2">
            <v>14</v>
          </cell>
          <cell r="T2">
            <v>15</v>
          </cell>
          <cell r="U2">
            <v>16</v>
          </cell>
          <cell r="V2">
            <v>17</v>
          </cell>
          <cell r="W2">
            <v>18</v>
          </cell>
          <cell r="X2">
            <v>19</v>
          </cell>
          <cell r="Y2">
            <v>20</v>
          </cell>
          <cell r="Z2">
            <v>21</v>
          </cell>
          <cell r="AA2">
            <v>22</v>
          </cell>
          <cell r="AB2">
            <v>23</v>
          </cell>
          <cell r="AC2">
            <v>24</v>
          </cell>
          <cell r="AD2">
            <v>25</v>
          </cell>
          <cell r="AE2">
            <v>26</v>
          </cell>
          <cell r="AF2">
            <v>27</v>
          </cell>
          <cell r="AG2">
            <v>28</v>
          </cell>
          <cell r="AH2">
            <v>29</v>
          </cell>
          <cell r="AI2">
            <v>30</v>
          </cell>
          <cell r="AJ2">
            <v>31</v>
          </cell>
          <cell r="AK2" t="str">
            <v>总计工时</v>
          </cell>
          <cell r="AL2" t="str">
            <v>备注</v>
          </cell>
          <cell r="AM2" t="str">
            <v>入职日期</v>
          </cell>
          <cell r="AN2" t="str">
            <v>离职日期</v>
          </cell>
          <cell r="AO2" t="str">
            <v>补卡</v>
          </cell>
          <cell r="AP2" t="str">
            <v>迟到</v>
          </cell>
        </row>
        <row r="2">
          <cell r="AR2">
            <v>18</v>
          </cell>
          <cell r="AS2">
            <v>24.5</v>
          </cell>
          <cell r="AT2" t="str">
            <v>差异</v>
          </cell>
        </row>
        <row r="3">
          <cell r="D3" t="str">
            <v>陈元庆</v>
          </cell>
          <cell r="E3" t="str">
            <v>东方人才</v>
          </cell>
          <cell r="F3">
            <v>10.5</v>
          </cell>
          <cell r="G3">
            <v>10.5</v>
          </cell>
          <cell r="H3">
            <v>10.5</v>
          </cell>
          <cell r="I3">
            <v>0</v>
          </cell>
          <cell r="J3">
            <v>10.5</v>
          </cell>
          <cell r="K3">
            <v>10.5</v>
          </cell>
          <cell r="L3">
            <v>10.5</v>
          </cell>
          <cell r="M3">
            <v>10.5</v>
          </cell>
          <cell r="N3">
            <v>10.5</v>
          </cell>
          <cell r="O3">
            <v>10.5</v>
          </cell>
          <cell r="P3">
            <v>10.5</v>
          </cell>
          <cell r="Q3">
            <v>10.5</v>
          </cell>
          <cell r="R3">
            <v>10.5</v>
          </cell>
          <cell r="S3">
            <v>10.5</v>
          </cell>
          <cell r="T3">
            <v>10.5</v>
          </cell>
          <cell r="U3">
            <v>10.5</v>
          </cell>
          <cell r="V3">
            <v>10.5</v>
          </cell>
          <cell r="W3">
            <v>10.5</v>
          </cell>
          <cell r="X3">
            <v>10.5</v>
          </cell>
          <cell r="Y3">
            <v>10.5</v>
          </cell>
          <cell r="Z3">
            <v>10.5</v>
          </cell>
          <cell r="AA3">
            <v>10.5</v>
          </cell>
          <cell r="AB3">
            <v>10.5</v>
          </cell>
          <cell r="AC3">
            <v>10.5</v>
          </cell>
          <cell r="AD3">
            <v>10.5</v>
          </cell>
          <cell r="AE3">
            <v>10.5</v>
          </cell>
          <cell r="AF3">
            <v>10.5</v>
          </cell>
          <cell r="AG3">
            <v>10.5</v>
          </cell>
          <cell r="AH3">
            <v>10.5</v>
          </cell>
          <cell r="AI3">
            <v>10.5</v>
          </cell>
          <cell r="AJ3">
            <v>0</v>
          </cell>
          <cell r="AK3">
            <v>304.5</v>
          </cell>
        </row>
        <row r="3">
          <cell r="AM3" t="str">
            <v>2025年02月07号</v>
          </cell>
        </row>
        <row r="3">
          <cell r="AO3">
            <v>4</v>
          </cell>
        </row>
        <row r="4">
          <cell r="D4" t="str">
            <v>王伟</v>
          </cell>
          <cell r="E4" t="str">
            <v>东方人才</v>
          </cell>
          <cell r="F4">
            <v>10.5</v>
          </cell>
          <cell r="G4">
            <v>10.5</v>
          </cell>
          <cell r="H4">
            <v>10.5</v>
          </cell>
          <cell r="I4">
            <v>0</v>
          </cell>
          <cell r="J4">
            <v>10.5</v>
          </cell>
          <cell r="K4">
            <v>10.5</v>
          </cell>
          <cell r="L4">
            <v>10.5</v>
          </cell>
          <cell r="M4">
            <v>10.5</v>
          </cell>
          <cell r="N4">
            <v>10.5</v>
          </cell>
          <cell r="O4">
            <v>10.5</v>
          </cell>
          <cell r="P4">
            <v>10.5</v>
          </cell>
          <cell r="Q4">
            <v>10.5</v>
          </cell>
          <cell r="R4">
            <v>10.5</v>
          </cell>
          <cell r="S4">
            <v>10.5</v>
          </cell>
          <cell r="T4">
            <v>10.5</v>
          </cell>
          <cell r="U4">
            <v>10.5</v>
          </cell>
          <cell r="V4">
            <v>10.5</v>
          </cell>
          <cell r="W4">
            <v>10.5</v>
          </cell>
          <cell r="X4">
            <v>10.5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189</v>
          </cell>
        </row>
        <row r="4">
          <cell r="AM4" t="str">
            <v>2025年02月07号</v>
          </cell>
          <cell r="AN4">
            <v>45766</v>
          </cell>
        </row>
        <row r="5">
          <cell r="D5" t="str">
            <v>袁建平</v>
          </cell>
          <cell r="E5" t="str">
            <v>德顺</v>
          </cell>
          <cell r="F5">
            <v>10.5</v>
          </cell>
          <cell r="G5">
            <v>10.5</v>
          </cell>
          <cell r="H5">
            <v>10.5</v>
          </cell>
          <cell r="I5">
            <v>0</v>
          </cell>
          <cell r="J5">
            <v>10.5</v>
          </cell>
          <cell r="K5">
            <v>10.5</v>
          </cell>
          <cell r="L5">
            <v>10.5</v>
          </cell>
          <cell r="M5">
            <v>10.5</v>
          </cell>
          <cell r="N5">
            <v>10.5</v>
          </cell>
          <cell r="O5">
            <v>10.5</v>
          </cell>
          <cell r="P5">
            <v>10.5</v>
          </cell>
          <cell r="Q5">
            <v>10.5</v>
          </cell>
          <cell r="R5">
            <v>10.5</v>
          </cell>
          <cell r="S5">
            <v>10.5</v>
          </cell>
          <cell r="T5">
            <v>10.5</v>
          </cell>
          <cell r="U5">
            <v>10.5</v>
          </cell>
          <cell r="V5">
            <v>10.5</v>
          </cell>
          <cell r="W5">
            <v>10.5</v>
          </cell>
          <cell r="X5">
            <v>10.5</v>
          </cell>
          <cell r="Y5">
            <v>10.5</v>
          </cell>
          <cell r="Z5">
            <v>10.5</v>
          </cell>
          <cell r="AA5">
            <v>10.5</v>
          </cell>
          <cell r="AB5">
            <v>10.5</v>
          </cell>
          <cell r="AC5">
            <v>10.5</v>
          </cell>
          <cell r="AD5">
            <v>10.5</v>
          </cell>
          <cell r="AE5">
            <v>10.5</v>
          </cell>
          <cell r="AF5">
            <v>10.5</v>
          </cell>
          <cell r="AG5">
            <v>10.5</v>
          </cell>
          <cell r="AH5">
            <v>10.5</v>
          </cell>
          <cell r="AI5">
            <v>10.5</v>
          </cell>
          <cell r="AJ5">
            <v>0</v>
          </cell>
          <cell r="AK5">
            <v>304.5</v>
          </cell>
        </row>
        <row r="5">
          <cell r="AM5">
            <v>45734</v>
          </cell>
        </row>
        <row r="5">
          <cell r="AO5">
            <v>2</v>
          </cell>
        </row>
        <row r="5">
          <cell r="AQ5">
            <v>38.0625</v>
          </cell>
          <cell r="AR5">
            <v>5481</v>
          </cell>
          <cell r="AS5">
            <v>7460.25</v>
          </cell>
          <cell r="AT5">
            <v>1979.25</v>
          </cell>
        </row>
        <row r="6">
          <cell r="D6" t="str">
            <v>戴新亮</v>
          </cell>
          <cell r="E6" t="str">
            <v>德顺</v>
          </cell>
          <cell r="F6">
            <v>10.5</v>
          </cell>
          <cell r="G6">
            <v>10.5</v>
          </cell>
          <cell r="H6">
            <v>10.5</v>
          </cell>
          <cell r="I6">
            <v>0</v>
          </cell>
          <cell r="J6">
            <v>0</v>
          </cell>
          <cell r="K6">
            <v>10.5</v>
          </cell>
          <cell r="L6">
            <v>10.5</v>
          </cell>
          <cell r="M6">
            <v>10.5</v>
          </cell>
          <cell r="N6">
            <v>10.5</v>
          </cell>
          <cell r="O6">
            <v>10.5</v>
          </cell>
          <cell r="P6">
            <v>10.5</v>
          </cell>
          <cell r="Q6">
            <v>10.5</v>
          </cell>
          <cell r="R6">
            <v>10.5</v>
          </cell>
          <cell r="S6">
            <v>10.5</v>
          </cell>
          <cell r="T6">
            <v>10.5</v>
          </cell>
          <cell r="U6">
            <v>0</v>
          </cell>
          <cell r="V6">
            <v>10.5</v>
          </cell>
          <cell r="W6">
            <v>10.5</v>
          </cell>
          <cell r="X6">
            <v>10.5</v>
          </cell>
          <cell r="Y6">
            <v>10.5</v>
          </cell>
          <cell r="Z6">
            <v>10.5</v>
          </cell>
          <cell r="AA6">
            <v>10.5</v>
          </cell>
          <cell r="AB6">
            <v>10.5</v>
          </cell>
          <cell r="AC6">
            <v>10.5</v>
          </cell>
          <cell r="AD6">
            <v>10.5</v>
          </cell>
          <cell r="AE6">
            <v>10.5</v>
          </cell>
          <cell r="AF6">
            <v>10.5</v>
          </cell>
          <cell r="AG6">
            <v>10.5</v>
          </cell>
          <cell r="AH6">
            <v>10.5</v>
          </cell>
          <cell r="AI6">
            <v>10.5</v>
          </cell>
          <cell r="AJ6">
            <v>0</v>
          </cell>
          <cell r="AK6">
            <v>283.5</v>
          </cell>
        </row>
        <row r="6">
          <cell r="AM6">
            <v>45734</v>
          </cell>
        </row>
        <row r="6">
          <cell r="AO6">
            <v>5</v>
          </cell>
        </row>
        <row r="6">
          <cell r="AQ6">
            <v>35.4375</v>
          </cell>
          <cell r="AR6">
            <v>5103</v>
          </cell>
          <cell r="AS6">
            <v>6945.75</v>
          </cell>
          <cell r="AT6">
            <v>1842.75</v>
          </cell>
        </row>
        <row r="7">
          <cell r="D7" t="str">
            <v>罗业勋</v>
          </cell>
          <cell r="E7" t="str">
            <v>德顺</v>
          </cell>
          <cell r="F7">
            <v>10.5</v>
          </cell>
          <cell r="G7">
            <v>10.5</v>
          </cell>
          <cell r="H7">
            <v>10.5</v>
          </cell>
          <cell r="I7">
            <v>0</v>
          </cell>
          <cell r="J7">
            <v>10.5</v>
          </cell>
          <cell r="K7">
            <v>10.5</v>
          </cell>
          <cell r="L7">
            <v>0</v>
          </cell>
          <cell r="M7">
            <v>10.5</v>
          </cell>
          <cell r="N7">
            <v>10.5</v>
          </cell>
          <cell r="O7">
            <v>10.5</v>
          </cell>
          <cell r="P7">
            <v>10.5</v>
          </cell>
          <cell r="Q7">
            <v>10.5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105</v>
          </cell>
        </row>
        <row r="7">
          <cell r="AM7">
            <v>45735</v>
          </cell>
          <cell r="AN7">
            <v>45760</v>
          </cell>
        </row>
        <row r="7">
          <cell r="AQ7">
            <v>13.125</v>
          </cell>
          <cell r="AR7">
            <v>1890</v>
          </cell>
          <cell r="AS7">
            <v>2572.5</v>
          </cell>
          <cell r="AT7">
            <v>682.5</v>
          </cell>
        </row>
        <row r="8">
          <cell r="D8" t="str">
            <v>陈德文</v>
          </cell>
          <cell r="E8" t="str">
            <v>德顺</v>
          </cell>
          <cell r="F8">
            <v>10.5</v>
          </cell>
          <cell r="G8">
            <v>10.5</v>
          </cell>
          <cell r="H8">
            <v>10.5</v>
          </cell>
          <cell r="I8">
            <v>0</v>
          </cell>
          <cell r="J8">
            <v>10.5</v>
          </cell>
          <cell r="K8">
            <v>10.5</v>
          </cell>
          <cell r="L8">
            <v>10.5</v>
          </cell>
          <cell r="M8">
            <v>0</v>
          </cell>
          <cell r="N8">
            <v>10.5</v>
          </cell>
          <cell r="O8">
            <v>10.5</v>
          </cell>
          <cell r="P8">
            <v>10.5</v>
          </cell>
          <cell r="Q8">
            <v>10.5</v>
          </cell>
          <cell r="R8">
            <v>10.5</v>
          </cell>
          <cell r="S8">
            <v>10.5</v>
          </cell>
          <cell r="T8">
            <v>10.5</v>
          </cell>
          <cell r="U8">
            <v>0</v>
          </cell>
          <cell r="V8">
            <v>10.5</v>
          </cell>
          <cell r="W8">
            <v>10.5</v>
          </cell>
          <cell r="X8">
            <v>10.5</v>
          </cell>
          <cell r="Y8">
            <v>10.5</v>
          </cell>
          <cell r="Z8">
            <v>10.5</v>
          </cell>
          <cell r="AA8">
            <v>10.5</v>
          </cell>
          <cell r="AB8">
            <v>10.5</v>
          </cell>
          <cell r="AC8">
            <v>10.5</v>
          </cell>
          <cell r="AD8">
            <v>0</v>
          </cell>
          <cell r="AE8">
            <v>10.5</v>
          </cell>
          <cell r="AF8">
            <v>10.5</v>
          </cell>
          <cell r="AG8">
            <v>10.5</v>
          </cell>
          <cell r="AH8">
            <v>10.5</v>
          </cell>
          <cell r="AI8">
            <v>10.5</v>
          </cell>
          <cell r="AJ8">
            <v>0</v>
          </cell>
          <cell r="AK8">
            <v>273</v>
          </cell>
        </row>
        <row r="8">
          <cell r="AM8">
            <v>45737</v>
          </cell>
        </row>
        <row r="8">
          <cell r="AO8">
            <v>2</v>
          </cell>
        </row>
        <row r="8">
          <cell r="AQ8">
            <v>34.125</v>
          </cell>
          <cell r="AR8">
            <v>4914</v>
          </cell>
          <cell r="AS8">
            <v>6688.5</v>
          </cell>
          <cell r="AT8">
            <v>1774.5</v>
          </cell>
        </row>
        <row r="9">
          <cell r="D9" t="str">
            <v>修秀兰</v>
          </cell>
          <cell r="E9" t="str">
            <v>德顺</v>
          </cell>
          <cell r="F9">
            <v>10.5</v>
          </cell>
          <cell r="G9">
            <v>10.5</v>
          </cell>
          <cell r="H9">
            <v>10.5</v>
          </cell>
          <cell r="I9">
            <v>0</v>
          </cell>
          <cell r="J9">
            <v>10.5</v>
          </cell>
          <cell r="K9">
            <v>10.5</v>
          </cell>
          <cell r="L9">
            <v>10.5</v>
          </cell>
          <cell r="M9">
            <v>10.5</v>
          </cell>
          <cell r="N9">
            <v>10.5</v>
          </cell>
          <cell r="O9">
            <v>10.5</v>
          </cell>
          <cell r="P9">
            <v>10.5</v>
          </cell>
          <cell r="Q9">
            <v>10.5</v>
          </cell>
          <cell r="R9">
            <v>10.5</v>
          </cell>
          <cell r="S9">
            <v>10.5</v>
          </cell>
          <cell r="T9">
            <v>7.5</v>
          </cell>
          <cell r="U9">
            <v>10.5</v>
          </cell>
          <cell r="V9">
            <v>10.5</v>
          </cell>
          <cell r="W9">
            <v>10.5</v>
          </cell>
          <cell r="X9">
            <v>10.5</v>
          </cell>
          <cell r="Y9">
            <v>10.5</v>
          </cell>
          <cell r="Z9">
            <v>10.5</v>
          </cell>
          <cell r="AA9">
            <v>10.5</v>
          </cell>
          <cell r="AB9">
            <v>10.5</v>
          </cell>
          <cell r="AC9">
            <v>0</v>
          </cell>
          <cell r="AD9">
            <v>10.5</v>
          </cell>
          <cell r="AE9">
            <v>10.5</v>
          </cell>
          <cell r="AF9">
            <v>10.5</v>
          </cell>
          <cell r="AG9">
            <v>10.5</v>
          </cell>
          <cell r="AH9">
            <v>10.5</v>
          </cell>
          <cell r="AI9">
            <v>10.5</v>
          </cell>
          <cell r="AJ9">
            <v>0</v>
          </cell>
          <cell r="AK9">
            <v>291</v>
          </cell>
        </row>
        <row r="9">
          <cell r="AM9">
            <v>45739</v>
          </cell>
        </row>
        <row r="9">
          <cell r="AQ9">
            <v>36.375</v>
          </cell>
          <cell r="AR9">
            <v>5238</v>
          </cell>
          <cell r="AS9">
            <v>7129.5</v>
          </cell>
          <cell r="AT9">
            <v>1891.5</v>
          </cell>
        </row>
        <row r="10">
          <cell r="D10" t="str">
            <v>袁珊珊</v>
          </cell>
          <cell r="E10" t="str">
            <v>德顺</v>
          </cell>
          <cell r="F10">
            <v>10.5</v>
          </cell>
          <cell r="G10">
            <v>10.5</v>
          </cell>
          <cell r="H10">
            <v>10.5</v>
          </cell>
          <cell r="I10">
            <v>0</v>
          </cell>
          <cell r="J10">
            <v>10.5</v>
          </cell>
          <cell r="K10">
            <v>10.5</v>
          </cell>
          <cell r="L10">
            <v>10.5</v>
          </cell>
          <cell r="M10">
            <v>10.5</v>
          </cell>
          <cell r="N10">
            <v>10.5</v>
          </cell>
          <cell r="O10">
            <v>10.5</v>
          </cell>
          <cell r="P10">
            <v>10.5</v>
          </cell>
          <cell r="Q10">
            <v>10.5</v>
          </cell>
          <cell r="R10">
            <v>10.5</v>
          </cell>
          <cell r="S10">
            <v>10.5</v>
          </cell>
          <cell r="T10">
            <v>10.5</v>
          </cell>
          <cell r="U10">
            <v>10.5</v>
          </cell>
          <cell r="V10">
            <v>10.5</v>
          </cell>
          <cell r="W10">
            <v>0</v>
          </cell>
          <cell r="X10">
            <v>10.5</v>
          </cell>
          <cell r="Y10">
            <v>10.5</v>
          </cell>
          <cell r="Z10">
            <v>10.5</v>
          </cell>
          <cell r="AA10">
            <v>10.5</v>
          </cell>
          <cell r="AB10">
            <v>10.5</v>
          </cell>
          <cell r="AC10">
            <v>10.5</v>
          </cell>
          <cell r="AD10">
            <v>10.5</v>
          </cell>
          <cell r="AE10">
            <v>10.5</v>
          </cell>
          <cell r="AF10">
            <v>0</v>
          </cell>
          <cell r="AG10">
            <v>10.5</v>
          </cell>
          <cell r="AH10">
            <v>10.5</v>
          </cell>
          <cell r="AI10">
            <v>10.5</v>
          </cell>
          <cell r="AJ10">
            <v>0</v>
          </cell>
          <cell r="AK10">
            <v>283.5</v>
          </cell>
        </row>
        <row r="10">
          <cell r="AM10">
            <v>45739</v>
          </cell>
        </row>
        <row r="10">
          <cell r="AO10">
            <v>4</v>
          </cell>
        </row>
        <row r="10">
          <cell r="AQ10">
            <v>35.4375</v>
          </cell>
          <cell r="AR10">
            <v>5103</v>
          </cell>
          <cell r="AS10">
            <v>6945.75</v>
          </cell>
          <cell r="AT10">
            <v>1842.75</v>
          </cell>
        </row>
        <row r="11">
          <cell r="D11" t="str">
            <v>肖米溪</v>
          </cell>
          <cell r="E11" t="str">
            <v>德顺</v>
          </cell>
          <cell r="F11">
            <v>10.5</v>
          </cell>
          <cell r="G11">
            <v>10.5</v>
          </cell>
          <cell r="H11">
            <v>10.5</v>
          </cell>
          <cell r="I11">
            <v>0</v>
          </cell>
          <cell r="J11">
            <v>10.5</v>
          </cell>
          <cell r="K11">
            <v>10.5</v>
          </cell>
          <cell r="L11">
            <v>10.5</v>
          </cell>
          <cell r="M11">
            <v>10.5</v>
          </cell>
          <cell r="N11">
            <v>10.5</v>
          </cell>
          <cell r="O11">
            <v>10.5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94.5</v>
          </cell>
        </row>
        <row r="11">
          <cell r="AM11">
            <v>45739</v>
          </cell>
          <cell r="AN11">
            <v>45758</v>
          </cell>
        </row>
        <row r="11">
          <cell r="AQ11">
            <v>11.8125</v>
          </cell>
          <cell r="AR11">
            <v>1701</v>
          </cell>
          <cell r="AS11">
            <v>2315.25</v>
          </cell>
          <cell r="AT11">
            <v>614.25</v>
          </cell>
        </row>
        <row r="12">
          <cell r="D12" t="str">
            <v>汤子玉</v>
          </cell>
          <cell r="E12" t="str">
            <v>德顺</v>
          </cell>
          <cell r="F12">
            <v>10.5</v>
          </cell>
          <cell r="G12">
            <v>10.5</v>
          </cell>
          <cell r="H12">
            <v>6.5</v>
          </cell>
          <cell r="I12">
            <v>0</v>
          </cell>
          <cell r="J12">
            <v>10.5</v>
          </cell>
          <cell r="K12">
            <v>10.5</v>
          </cell>
          <cell r="L12">
            <v>10.5</v>
          </cell>
          <cell r="M12">
            <v>10.5</v>
          </cell>
          <cell r="N12">
            <v>10.5</v>
          </cell>
          <cell r="O12">
            <v>10.5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90.5</v>
          </cell>
        </row>
        <row r="12">
          <cell r="AM12">
            <v>45739</v>
          </cell>
          <cell r="AN12">
            <v>45758</v>
          </cell>
          <cell r="AO12">
            <v>1</v>
          </cell>
        </row>
        <row r="12">
          <cell r="AQ12">
            <v>11.3125</v>
          </cell>
          <cell r="AR12">
            <v>1629</v>
          </cell>
          <cell r="AS12">
            <v>2217.25</v>
          </cell>
          <cell r="AT12">
            <v>588.25</v>
          </cell>
        </row>
        <row r="13">
          <cell r="D13" t="str">
            <v>贺翌昴</v>
          </cell>
          <cell r="E13" t="str">
            <v>德顺</v>
          </cell>
          <cell r="F13">
            <v>10.5</v>
          </cell>
          <cell r="G13">
            <v>10.5</v>
          </cell>
          <cell r="H13">
            <v>10.5</v>
          </cell>
          <cell r="I13">
            <v>0</v>
          </cell>
          <cell r="J13">
            <v>10.5</v>
          </cell>
          <cell r="K13">
            <v>10.5</v>
          </cell>
          <cell r="L13">
            <v>10.5</v>
          </cell>
          <cell r="M13">
            <v>10.5</v>
          </cell>
          <cell r="N13">
            <v>10.5</v>
          </cell>
          <cell r="O13">
            <v>10.5</v>
          </cell>
          <cell r="P13">
            <v>10.5</v>
          </cell>
          <cell r="Q13">
            <v>10.5</v>
          </cell>
          <cell r="R13">
            <v>4</v>
          </cell>
          <cell r="S13">
            <v>10.5</v>
          </cell>
          <cell r="T13">
            <v>10.5</v>
          </cell>
          <cell r="U13">
            <v>10.5</v>
          </cell>
          <cell r="V13">
            <v>0</v>
          </cell>
          <cell r="W13">
            <v>10.5</v>
          </cell>
          <cell r="X13">
            <v>10.5</v>
          </cell>
          <cell r="Y13">
            <v>10.5</v>
          </cell>
          <cell r="Z13">
            <v>10.5</v>
          </cell>
          <cell r="AA13">
            <v>10.5</v>
          </cell>
          <cell r="AB13">
            <v>10.5</v>
          </cell>
          <cell r="AC13">
            <v>10.5</v>
          </cell>
          <cell r="AD13">
            <v>10.5</v>
          </cell>
          <cell r="AE13">
            <v>10.5</v>
          </cell>
          <cell r="AF13">
            <v>10.5</v>
          </cell>
          <cell r="AG13">
            <v>0</v>
          </cell>
          <cell r="AH13">
            <v>10.5</v>
          </cell>
          <cell r="AI13">
            <v>10.5</v>
          </cell>
          <cell r="AJ13">
            <v>0</v>
          </cell>
          <cell r="AK13">
            <v>277</v>
          </cell>
        </row>
        <row r="13">
          <cell r="AM13">
            <v>45739</v>
          </cell>
        </row>
        <row r="13">
          <cell r="AO13">
            <v>4</v>
          </cell>
        </row>
        <row r="13">
          <cell r="AQ13">
            <v>34.625</v>
          </cell>
          <cell r="AR13">
            <v>4986</v>
          </cell>
          <cell r="AS13">
            <v>6786.5</v>
          </cell>
          <cell r="AT13">
            <v>1800.5</v>
          </cell>
        </row>
        <row r="14">
          <cell r="D14" t="str">
            <v>吴升黄</v>
          </cell>
          <cell r="E14" t="str">
            <v>德顺</v>
          </cell>
          <cell r="F14">
            <v>10.5</v>
          </cell>
          <cell r="G14">
            <v>8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18.5</v>
          </cell>
        </row>
        <row r="14">
          <cell r="AM14">
            <v>45740</v>
          </cell>
          <cell r="AN14">
            <v>45749</v>
          </cell>
        </row>
        <row r="14">
          <cell r="AQ14">
            <v>2.3125</v>
          </cell>
          <cell r="AR14">
            <v>333</v>
          </cell>
          <cell r="AS14">
            <v>453.25</v>
          </cell>
          <cell r="AT14">
            <v>120.25</v>
          </cell>
        </row>
        <row r="15">
          <cell r="D15" t="str">
            <v>罗铁</v>
          </cell>
          <cell r="E15" t="str">
            <v>德顺</v>
          </cell>
          <cell r="F15">
            <v>10.5</v>
          </cell>
          <cell r="G15">
            <v>10.5</v>
          </cell>
          <cell r="H15">
            <v>10.5</v>
          </cell>
          <cell r="I15">
            <v>0</v>
          </cell>
          <cell r="J15">
            <v>10.5</v>
          </cell>
          <cell r="K15">
            <v>10.5</v>
          </cell>
          <cell r="L15">
            <v>10.5</v>
          </cell>
          <cell r="M15">
            <v>10.5</v>
          </cell>
          <cell r="N15">
            <v>10.5</v>
          </cell>
          <cell r="O15">
            <v>10.5</v>
          </cell>
          <cell r="P15">
            <v>10.5</v>
          </cell>
          <cell r="Q15">
            <v>10.5</v>
          </cell>
          <cell r="R15">
            <v>10.5</v>
          </cell>
          <cell r="S15">
            <v>10.5</v>
          </cell>
          <cell r="T15">
            <v>10.5</v>
          </cell>
          <cell r="U15">
            <v>10.5</v>
          </cell>
          <cell r="V15">
            <v>4</v>
          </cell>
          <cell r="W15">
            <v>10.5</v>
          </cell>
          <cell r="X15">
            <v>10.5</v>
          </cell>
          <cell r="Y15">
            <v>10.5</v>
          </cell>
          <cell r="Z15">
            <v>10.5</v>
          </cell>
          <cell r="AA15">
            <v>10.5</v>
          </cell>
          <cell r="AB15">
            <v>10.5</v>
          </cell>
          <cell r="AC15">
            <v>10.5</v>
          </cell>
          <cell r="AD15">
            <v>10.5</v>
          </cell>
          <cell r="AE15">
            <v>10.5</v>
          </cell>
          <cell r="AF15">
            <v>10.5</v>
          </cell>
          <cell r="AG15">
            <v>10.5</v>
          </cell>
          <cell r="AH15">
            <v>10.5</v>
          </cell>
          <cell r="AI15">
            <v>10.5</v>
          </cell>
          <cell r="AJ15">
            <v>0</v>
          </cell>
          <cell r="AK15">
            <v>298</v>
          </cell>
        </row>
        <row r="15">
          <cell r="AM15">
            <v>45741</v>
          </cell>
        </row>
        <row r="15">
          <cell r="AO15">
            <v>13</v>
          </cell>
        </row>
        <row r="15">
          <cell r="AQ15">
            <v>37.25</v>
          </cell>
          <cell r="AR15">
            <v>5364</v>
          </cell>
          <cell r="AS15">
            <v>7301</v>
          </cell>
          <cell r="AT15">
            <v>1937</v>
          </cell>
        </row>
        <row r="16">
          <cell r="D16" t="str">
            <v>宋先锋</v>
          </cell>
          <cell r="E16" t="str">
            <v>德顺</v>
          </cell>
          <cell r="F16">
            <v>10.5</v>
          </cell>
          <cell r="G16">
            <v>10.5</v>
          </cell>
          <cell r="H16">
            <v>10.5</v>
          </cell>
          <cell r="I16">
            <v>0</v>
          </cell>
          <cell r="J16">
            <v>10.5</v>
          </cell>
          <cell r="K16">
            <v>10.5</v>
          </cell>
          <cell r="L16">
            <v>10.5</v>
          </cell>
          <cell r="M16">
            <v>10.5</v>
          </cell>
          <cell r="N16">
            <v>10.5</v>
          </cell>
          <cell r="O16">
            <v>10.5</v>
          </cell>
          <cell r="P16">
            <v>10.5</v>
          </cell>
          <cell r="Q16">
            <v>10.5</v>
          </cell>
          <cell r="R16">
            <v>10.5</v>
          </cell>
          <cell r="S16">
            <v>10.5</v>
          </cell>
          <cell r="T16">
            <v>10.5</v>
          </cell>
          <cell r="U16">
            <v>10.5</v>
          </cell>
          <cell r="V16">
            <v>10.5</v>
          </cell>
          <cell r="W16">
            <v>10.5</v>
          </cell>
          <cell r="X16">
            <v>0</v>
          </cell>
          <cell r="Y16">
            <v>10.5</v>
          </cell>
          <cell r="Z16">
            <v>10.5</v>
          </cell>
          <cell r="AA16">
            <v>10.5</v>
          </cell>
          <cell r="AB16">
            <v>10.5</v>
          </cell>
          <cell r="AC16">
            <v>10.5</v>
          </cell>
          <cell r="AD16">
            <v>10.5</v>
          </cell>
          <cell r="AE16">
            <v>10.5</v>
          </cell>
          <cell r="AF16">
            <v>10.5</v>
          </cell>
          <cell r="AG16">
            <v>10.5</v>
          </cell>
          <cell r="AH16">
            <v>10.5</v>
          </cell>
          <cell r="AI16">
            <v>10.5</v>
          </cell>
          <cell r="AJ16">
            <v>0</v>
          </cell>
          <cell r="AK16">
            <v>294</v>
          </cell>
        </row>
        <row r="16">
          <cell r="AM16">
            <v>45743</v>
          </cell>
        </row>
        <row r="16">
          <cell r="AO16">
            <v>1</v>
          </cell>
        </row>
        <row r="16">
          <cell r="AQ16">
            <v>36.75</v>
          </cell>
          <cell r="AR16">
            <v>5292</v>
          </cell>
          <cell r="AS16">
            <v>7203</v>
          </cell>
          <cell r="AT16">
            <v>1911</v>
          </cell>
        </row>
        <row r="17">
          <cell r="D17" t="str">
            <v>彭洪准</v>
          </cell>
          <cell r="E17" t="str">
            <v>德顺</v>
          </cell>
          <cell r="F17">
            <v>10.5</v>
          </cell>
          <cell r="G17">
            <v>10.5</v>
          </cell>
          <cell r="H17">
            <v>10.5</v>
          </cell>
          <cell r="I17">
            <v>0</v>
          </cell>
          <cell r="J17">
            <v>10.5</v>
          </cell>
          <cell r="K17">
            <v>10.5</v>
          </cell>
          <cell r="L17">
            <v>10.5</v>
          </cell>
          <cell r="M17">
            <v>10.5</v>
          </cell>
          <cell r="N17">
            <v>10.5</v>
          </cell>
          <cell r="O17">
            <v>10.5</v>
          </cell>
          <cell r="P17">
            <v>10.5</v>
          </cell>
          <cell r="Q17">
            <v>10.5</v>
          </cell>
          <cell r="R17">
            <v>10.5</v>
          </cell>
          <cell r="S17">
            <v>10.5</v>
          </cell>
          <cell r="T17">
            <v>10.5</v>
          </cell>
          <cell r="U17">
            <v>10.5</v>
          </cell>
          <cell r="V17">
            <v>10.5</v>
          </cell>
          <cell r="W17">
            <v>10.5</v>
          </cell>
          <cell r="X17">
            <v>10.5</v>
          </cell>
          <cell r="Y17">
            <v>10.5</v>
          </cell>
          <cell r="Z17">
            <v>10.5</v>
          </cell>
          <cell r="AA17">
            <v>10.5</v>
          </cell>
          <cell r="AB17">
            <v>10.5</v>
          </cell>
          <cell r="AC17">
            <v>10.5</v>
          </cell>
          <cell r="AD17">
            <v>10.5</v>
          </cell>
          <cell r="AE17">
            <v>10.5</v>
          </cell>
          <cell r="AF17">
            <v>10.5</v>
          </cell>
          <cell r="AG17">
            <v>10.5</v>
          </cell>
          <cell r="AH17">
            <v>10.5</v>
          </cell>
          <cell r="AI17">
            <v>10.5</v>
          </cell>
          <cell r="AJ17">
            <v>0</v>
          </cell>
          <cell r="AK17">
            <v>304.5</v>
          </cell>
        </row>
        <row r="17">
          <cell r="AM17">
            <v>45743</v>
          </cell>
        </row>
        <row r="17">
          <cell r="AO17">
            <v>2</v>
          </cell>
        </row>
        <row r="17">
          <cell r="AQ17">
            <v>38.0625</v>
          </cell>
          <cell r="AR17">
            <v>5481</v>
          </cell>
          <cell r="AS17">
            <v>7460.25</v>
          </cell>
          <cell r="AT17">
            <v>1979.25</v>
          </cell>
        </row>
        <row r="18">
          <cell r="D18" t="str">
            <v>张立</v>
          </cell>
          <cell r="E18" t="str">
            <v>德顺</v>
          </cell>
          <cell r="F18">
            <v>10.5</v>
          </cell>
          <cell r="G18">
            <v>10.5</v>
          </cell>
          <cell r="H18">
            <v>10.5</v>
          </cell>
          <cell r="I18">
            <v>0</v>
          </cell>
          <cell r="J18">
            <v>10.5</v>
          </cell>
          <cell r="K18">
            <v>10.5</v>
          </cell>
          <cell r="L18">
            <v>0</v>
          </cell>
          <cell r="M18">
            <v>10.5</v>
          </cell>
          <cell r="N18">
            <v>10.5</v>
          </cell>
          <cell r="O18">
            <v>10.5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84</v>
          </cell>
        </row>
        <row r="18">
          <cell r="AM18">
            <v>45743</v>
          </cell>
          <cell r="AN18">
            <v>45758</v>
          </cell>
        </row>
        <row r="18">
          <cell r="AQ18">
            <v>10.5</v>
          </cell>
          <cell r="AR18">
            <v>1512</v>
          </cell>
          <cell r="AS18">
            <v>2058</v>
          </cell>
          <cell r="AT18">
            <v>546</v>
          </cell>
        </row>
        <row r="19">
          <cell r="D19" t="str">
            <v>和佳兰</v>
          </cell>
          <cell r="E19" t="str">
            <v>德顺</v>
          </cell>
          <cell r="F19">
            <v>10.5</v>
          </cell>
          <cell r="G19">
            <v>10.5</v>
          </cell>
          <cell r="H19">
            <v>10.5</v>
          </cell>
          <cell r="I19">
            <v>0</v>
          </cell>
          <cell r="J19">
            <v>10.5</v>
          </cell>
          <cell r="K19">
            <v>10.5</v>
          </cell>
          <cell r="L19">
            <v>10.5</v>
          </cell>
          <cell r="M19">
            <v>10.5</v>
          </cell>
          <cell r="N19">
            <v>10.5</v>
          </cell>
          <cell r="O19">
            <v>10.5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94.5</v>
          </cell>
        </row>
        <row r="19">
          <cell r="AM19">
            <v>45744</v>
          </cell>
          <cell r="AN19">
            <v>45758</v>
          </cell>
        </row>
        <row r="19">
          <cell r="AQ19">
            <v>11.8125</v>
          </cell>
          <cell r="AR19">
            <v>1701</v>
          </cell>
          <cell r="AS19">
            <v>2315.25</v>
          </cell>
          <cell r="AT19">
            <v>614.25</v>
          </cell>
        </row>
        <row r="20">
          <cell r="D20" t="str">
            <v>王富民</v>
          </cell>
          <cell r="E20" t="str">
            <v>德顺</v>
          </cell>
          <cell r="F20">
            <v>10.5</v>
          </cell>
          <cell r="G20">
            <v>10.5</v>
          </cell>
          <cell r="H20">
            <v>10.5</v>
          </cell>
          <cell r="I20">
            <v>0</v>
          </cell>
          <cell r="J20">
            <v>10.5</v>
          </cell>
          <cell r="K20">
            <v>10.5</v>
          </cell>
          <cell r="L20">
            <v>10.5</v>
          </cell>
          <cell r="M20">
            <v>10.5</v>
          </cell>
          <cell r="N20">
            <v>0</v>
          </cell>
          <cell r="O20">
            <v>10.5</v>
          </cell>
          <cell r="P20">
            <v>10.5</v>
          </cell>
          <cell r="Q20">
            <v>10.5</v>
          </cell>
          <cell r="R20">
            <v>10.5</v>
          </cell>
          <cell r="S20">
            <v>10.5</v>
          </cell>
          <cell r="T20">
            <v>10.5</v>
          </cell>
          <cell r="U20">
            <v>10.5</v>
          </cell>
          <cell r="V20">
            <v>0</v>
          </cell>
          <cell r="W20">
            <v>10.5</v>
          </cell>
          <cell r="X20">
            <v>10.5</v>
          </cell>
          <cell r="Y20">
            <v>10.5</v>
          </cell>
          <cell r="Z20">
            <v>10.5</v>
          </cell>
          <cell r="AA20">
            <v>10.5</v>
          </cell>
          <cell r="AB20">
            <v>10.5</v>
          </cell>
          <cell r="AC20">
            <v>10.5</v>
          </cell>
          <cell r="AD20">
            <v>10.5</v>
          </cell>
          <cell r="AE20">
            <v>10.5</v>
          </cell>
          <cell r="AF20">
            <v>10.5</v>
          </cell>
          <cell r="AG20">
            <v>10.5</v>
          </cell>
          <cell r="AH20">
            <v>10.5</v>
          </cell>
          <cell r="AI20">
            <v>10.5</v>
          </cell>
        </row>
        <row r="20">
          <cell r="AK20">
            <v>283.5</v>
          </cell>
        </row>
        <row r="20">
          <cell r="AM20">
            <v>45744</v>
          </cell>
        </row>
        <row r="20">
          <cell r="AQ20">
            <v>35.4375</v>
          </cell>
          <cell r="AR20">
            <v>5103</v>
          </cell>
          <cell r="AS20">
            <v>6945.75</v>
          </cell>
          <cell r="AT20">
            <v>1842.75</v>
          </cell>
        </row>
        <row r="21">
          <cell r="D21" t="str">
            <v>丁晓玲</v>
          </cell>
          <cell r="E21" t="str">
            <v>德顺</v>
          </cell>
          <cell r="F21">
            <v>10.5</v>
          </cell>
          <cell r="G21">
            <v>10.5</v>
          </cell>
          <cell r="H21">
            <v>10.5</v>
          </cell>
          <cell r="I21">
            <v>0</v>
          </cell>
          <cell r="J21">
            <v>10.5</v>
          </cell>
          <cell r="K21">
            <v>0</v>
          </cell>
          <cell r="L21">
            <v>10.5</v>
          </cell>
          <cell r="M21">
            <v>10.5</v>
          </cell>
          <cell r="N21">
            <v>10.5</v>
          </cell>
          <cell r="O21">
            <v>10.5</v>
          </cell>
          <cell r="P21">
            <v>10.5</v>
          </cell>
          <cell r="Q21">
            <v>10.5</v>
          </cell>
          <cell r="R21">
            <v>10.5</v>
          </cell>
          <cell r="S21">
            <v>10.5</v>
          </cell>
          <cell r="T21">
            <v>10.5</v>
          </cell>
          <cell r="U21">
            <v>0</v>
          </cell>
          <cell r="V21">
            <v>10.5</v>
          </cell>
          <cell r="W21">
            <v>10.5</v>
          </cell>
          <cell r="X21">
            <v>10.5</v>
          </cell>
          <cell r="Y21">
            <v>10.5</v>
          </cell>
          <cell r="Z21">
            <v>10.5</v>
          </cell>
          <cell r="AA21">
            <v>10.5</v>
          </cell>
          <cell r="AB21">
            <v>10.5</v>
          </cell>
          <cell r="AC21">
            <v>10.5</v>
          </cell>
          <cell r="AD21">
            <v>10.5</v>
          </cell>
          <cell r="AE21">
            <v>10.5</v>
          </cell>
          <cell r="AF21">
            <v>10.5</v>
          </cell>
          <cell r="AG21">
            <v>10.5</v>
          </cell>
          <cell r="AH21">
            <v>10.5</v>
          </cell>
          <cell r="AI21">
            <v>10.5</v>
          </cell>
          <cell r="AJ21">
            <v>0</v>
          </cell>
          <cell r="AK21">
            <v>283.5</v>
          </cell>
        </row>
        <row r="21">
          <cell r="AM21">
            <v>45744</v>
          </cell>
        </row>
        <row r="21">
          <cell r="AQ21">
            <v>35.4375</v>
          </cell>
          <cell r="AR21">
            <v>5103</v>
          </cell>
          <cell r="AS21">
            <v>6945.75</v>
          </cell>
          <cell r="AT21">
            <v>1842.75</v>
          </cell>
        </row>
        <row r="22">
          <cell r="D22" t="str">
            <v>贺勇</v>
          </cell>
          <cell r="E22" t="str">
            <v>德顺</v>
          </cell>
          <cell r="F22">
            <v>10.5</v>
          </cell>
          <cell r="G22">
            <v>10.5</v>
          </cell>
          <cell r="H22">
            <v>10.5</v>
          </cell>
          <cell r="I22">
            <v>0</v>
          </cell>
          <cell r="J22">
            <v>10.5</v>
          </cell>
          <cell r="K22">
            <v>10.5</v>
          </cell>
          <cell r="L22">
            <v>10.5</v>
          </cell>
          <cell r="M22">
            <v>10.5</v>
          </cell>
          <cell r="N22">
            <v>10.5</v>
          </cell>
          <cell r="O22">
            <v>10.5</v>
          </cell>
          <cell r="P22">
            <v>10.5</v>
          </cell>
          <cell r="Q22">
            <v>10.5</v>
          </cell>
          <cell r="R22">
            <v>10.5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126</v>
          </cell>
        </row>
        <row r="22">
          <cell r="AM22">
            <v>45744</v>
          </cell>
          <cell r="AN22">
            <v>45761</v>
          </cell>
        </row>
        <row r="22">
          <cell r="AQ22">
            <v>15.75</v>
          </cell>
          <cell r="AR22">
            <v>2268</v>
          </cell>
          <cell r="AS22">
            <v>3087</v>
          </cell>
          <cell r="AT22">
            <v>819</v>
          </cell>
        </row>
        <row r="23">
          <cell r="D23" t="str">
            <v>韩海</v>
          </cell>
          <cell r="E23" t="str">
            <v>德顺</v>
          </cell>
          <cell r="F23">
            <v>10.5</v>
          </cell>
          <cell r="G23">
            <v>10.5</v>
          </cell>
          <cell r="H23">
            <v>10.5</v>
          </cell>
          <cell r="I23">
            <v>0</v>
          </cell>
          <cell r="J23">
            <v>10.5</v>
          </cell>
          <cell r="K23">
            <v>10.5</v>
          </cell>
          <cell r="L23">
            <v>10.5</v>
          </cell>
          <cell r="M23">
            <v>6.5</v>
          </cell>
          <cell r="N23">
            <v>10.5</v>
          </cell>
          <cell r="O23">
            <v>10.5</v>
          </cell>
          <cell r="P23">
            <v>10.5</v>
          </cell>
          <cell r="Q23">
            <v>10.5</v>
          </cell>
          <cell r="R23">
            <v>10.5</v>
          </cell>
          <cell r="S23">
            <v>10.5</v>
          </cell>
          <cell r="T23">
            <v>0</v>
          </cell>
          <cell r="U23">
            <v>10.5</v>
          </cell>
          <cell r="V23">
            <v>10.5</v>
          </cell>
          <cell r="W23">
            <v>10.5</v>
          </cell>
          <cell r="X23">
            <v>10.5</v>
          </cell>
          <cell r="Y23">
            <v>10.5</v>
          </cell>
          <cell r="Z23">
            <v>10.5</v>
          </cell>
          <cell r="AA23">
            <v>10.5</v>
          </cell>
          <cell r="AB23">
            <v>10.5</v>
          </cell>
          <cell r="AC23">
            <v>0</v>
          </cell>
          <cell r="AD23">
            <v>10.5</v>
          </cell>
          <cell r="AE23">
            <v>10.5</v>
          </cell>
          <cell r="AF23">
            <v>10.5</v>
          </cell>
          <cell r="AG23">
            <v>10.5</v>
          </cell>
          <cell r="AH23">
            <v>10.5</v>
          </cell>
          <cell r="AI23">
            <v>10.5</v>
          </cell>
          <cell r="AJ23">
            <v>0</v>
          </cell>
          <cell r="AK23">
            <v>279.5</v>
          </cell>
        </row>
        <row r="23">
          <cell r="AM23">
            <v>45744</v>
          </cell>
        </row>
        <row r="23">
          <cell r="AO23">
            <v>2</v>
          </cell>
        </row>
        <row r="23">
          <cell r="AQ23">
            <v>34.9375</v>
          </cell>
          <cell r="AR23">
            <v>5031</v>
          </cell>
          <cell r="AS23">
            <v>6847.75</v>
          </cell>
          <cell r="AT23">
            <v>1816.75</v>
          </cell>
        </row>
        <row r="24">
          <cell r="D24" t="str">
            <v>雷成意</v>
          </cell>
          <cell r="E24" t="str">
            <v>德顺</v>
          </cell>
          <cell r="F24">
            <v>10.5</v>
          </cell>
          <cell r="G24">
            <v>10.5</v>
          </cell>
          <cell r="H24">
            <v>10.5</v>
          </cell>
          <cell r="I24">
            <v>0</v>
          </cell>
          <cell r="J24">
            <v>10.5</v>
          </cell>
          <cell r="K24">
            <v>10.5</v>
          </cell>
          <cell r="L24">
            <v>10.5</v>
          </cell>
          <cell r="M24">
            <v>10.5</v>
          </cell>
          <cell r="N24">
            <v>10.5</v>
          </cell>
          <cell r="O24">
            <v>10.5</v>
          </cell>
          <cell r="P24">
            <v>10.5</v>
          </cell>
          <cell r="Q24">
            <v>10.5</v>
          </cell>
          <cell r="R24">
            <v>10.5</v>
          </cell>
          <cell r="S24">
            <v>0</v>
          </cell>
          <cell r="T24">
            <v>0</v>
          </cell>
          <cell r="U24">
            <v>10.5</v>
          </cell>
          <cell r="V24">
            <v>10.5</v>
          </cell>
          <cell r="W24">
            <v>10.5</v>
          </cell>
          <cell r="X24">
            <v>10.5</v>
          </cell>
          <cell r="Y24">
            <v>10.5</v>
          </cell>
          <cell r="Z24">
            <v>10.5</v>
          </cell>
          <cell r="AA24">
            <v>10.5</v>
          </cell>
          <cell r="AB24">
            <v>10.5</v>
          </cell>
          <cell r="AC24">
            <v>10.5</v>
          </cell>
          <cell r="AD24">
            <v>10.5</v>
          </cell>
          <cell r="AE24">
            <v>10.5</v>
          </cell>
          <cell r="AF24">
            <v>10.5</v>
          </cell>
          <cell r="AG24">
            <v>10.5</v>
          </cell>
          <cell r="AH24">
            <v>10.5</v>
          </cell>
          <cell r="AI24">
            <v>10.5</v>
          </cell>
          <cell r="AJ24">
            <v>0</v>
          </cell>
          <cell r="AK24">
            <v>283.5</v>
          </cell>
        </row>
        <row r="24">
          <cell r="AM24">
            <v>45745</v>
          </cell>
        </row>
        <row r="24">
          <cell r="AQ24">
            <v>35.4375</v>
          </cell>
          <cell r="AR24">
            <v>5103</v>
          </cell>
          <cell r="AS24">
            <v>6945.75</v>
          </cell>
          <cell r="AT24">
            <v>1842.75</v>
          </cell>
        </row>
        <row r="25">
          <cell r="D25" t="str">
            <v>陈君涛</v>
          </cell>
          <cell r="E25" t="str">
            <v>德顺</v>
          </cell>
          <cell r="F25">
            <v>10.5</v>
          </cell>
          <cell r="G25">
            <v>10.5</v>
          </cell>
          <cell r="H25">
            <v>10.5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31.5</v>
          </cell>
        </row>
        <row r="25">
          <cell r="AM25">
            <v>45745</v>
          </cell>
          <cell r="AN25">
            <v>45750</v>
          </cell>
        </row>
        <row r="25">
          <cell r="AQ25">
            <v>3.9375</v>
          </cell>
          <cell r="AR25">
            <v>567</v>
          </cell>
          <cell r="AS25">
            <v>771.75</v>
          </cell>
          <cell r="AT25">
            <v>204.75</v>
          </cell>
        </row>
        <row r="26">
          <cell r="D26" t="str">
            <v>袁建利</v>
          </cell>
          <cell r="E26" t="str">
            <v>德顺</v>
          </cell>
          <cell r="F26">
            <v>10.5</v>
          </cell>
          <cell r="G26">
            <v>10.5</v>
          </cell>
          <cell r="H26">
            <v>10.5</v>
          </cell>
          <cell r="I26">
            <v>0</v>
          </cell>
          <cell r="J26">
            <v>10.5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42</v>
          </cell>
        </row>
        <row r="26">
          <cell r="AM26">
            <v>45741</v>
          </cell>
          <cell r="AN26">
            <v>45752</v>
          </cell>
        </row>
        <row r="26">
          <cell r="AQ26">
            <v>5.25</v>
          </cell>
          <cell r="AR26">
            <v>756</v>
          </cell>
          <cell r="AS26">
            <v>1029</v>
          </cell>
          <cell r="AT26">
            <v>273</v>
          </cell>
        </row>
        <row r="27">
          <cell r="D27" t="str">
            <v>刘军玲</v>
          </cell>
          <cell r="E27" t="str">
            <v>德顺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10.5</v>
          </cell>
          <cell r="Q27">
            <v>10.5</v>
          </cell>
          <cell r="R27">
            <v>10.5</v>
          </cell>
          <cell r="S27">
            <v>10.5</v>
          </cell>
          <cell r="T27">
            <v>10.5</v>
          </cell>
          <cell r="U27">
            <v>10.5</v>
          </cell>
          <cell r="V27">
            <v>10.5</v>
          </cell>
          <cell r="W27">
            <v>10.5</v>
          </cell>
          <cell r="X27">
            <v>10.5</v>
          </cell>
          <cell r="Y27">
            <v>10.5</v>
          </cell>
          <cell r="Z27">
            <v>10.5</v>
          </cell>
          <cell r="AA27">
            <v>10.5</v>
          </cell>
          <cell r="AB27">
            <v>10.5</v>
          </cell>
          <cell r="AC27">
            <v>10.5</v>
          </cell>
          <cell r="AD27">
            <v>10.5</v>
          </cell>
          <cell r="AE27">
            <v>10.5</v>
          </cell>
          <cell r="AF27">
            <v>10.5</v>
          </cell>
          <cell r="AG27">
            <v>10.5</v>
          </cell>
          <cell r="AH27">
            <v>10.5</v>
          </cell>
          <cell r="AI27">
            <v>10.5</v>
          </cell>
        </row>
        <row r="27">
          <cell r="AK27">
            <v>210</v>
          </cell>
        </row>
        <row r="27">
          <cell r="AM27">
            <v>45758</v>
          </cell>
        </row>
        <row r="27">
          <cell r="AQ27">
            <v>26.25</v>
          </cell>
          <cell r="AR27">
            <v>3780</v>
          </cell>
          <cell r="AS27">
            <v>5145</v>
          </cell>
          <cell r="AT27">
            <v>1365</v>
          </cell>
        </row>
        <row r="28">
          <cell r="D28" t="str">
            <v>何杰</v>
          </cell>
          <cell r="E28" t="str">
            <v>德顺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10.5</v>
          </cell>
          <cell r="Q28">
            <v>10.5</v>
          </cell>
          <cell r="R28">
            <v>10.5</v>
          </cell>
          <cell r="S28">
            <v>10.5</v>
          </cell>
          <cell r="T28">
            <v>10.5</v>
          </cell>
          <cell r="U28">
            <v>10.5</v>
          </cell>
          <cell r="V28">
            <v>10.5</v>
          </cell>
          <cell r="W28">
            <v>0</v>
          </cell>
          <cell r="X28">
            <v>10.5</v>
          </cell>
          <cell r="Y28">
            <v>10.5</v>
          </cell>
          <cell r="Z28">
            <v>10.5</v>
          </cell>
          <cell r="AA28">
            <v>10.5</v>
          </cell>
          <cell r="AB28">
            <v>10.5</v>
          </cell>
          <cell r="AC28">
            <v>10.5</v>
          </cell>
          <cell r="AD28">
            <v>10.5</v>
          </cell>
          <cell r="AE28">
            <v>10.5</v>
          </cell>
          <cell r="AF28">
            <v>10.5</v>
          </cell>
          <cell r="AG28">
            <v>10.5</v>
          </cell>
          <cell r="AH28">
            <v>10.5</v>
          </cell>
          <cell r="AI28">
            <v>10.5</v>
          </cell>
          <cell r="AJ28">
            <v>0</v>
          </cell>
          <cell r="AK28">
            <v>199.5</v>
          </cell>
        </row>
        <row r="28">
          <cell r="AM28">
            <v>45758</v>
          </cell>
        </row>
        <row r="28">
          <cell r="AQ28">
            <v>24.9375</v>
          </cell>
          <cell r="AR28">
            <v>3591</v>
          </cell>
          <cell r="AS28">
            <v>4887.75</v>
          </cell>
          <cell r="AT28">
            <v>1296.75</v>
          </cell>
        </row>
        <row r="29">
          <cell r="D29" t="str">
            <v>张超锋</v>
          </cell>
          <cell r="E29" t="str">
            <v>德顺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10.5</v>
          </cell>
          <cell r="R29">
            <v>10.5</v>
          </cell>
          <cell r="S29">
            <v>10.5</v>
          </cell>
          <cell r="T29">
            <v>10.5</v>
          </cell>
          <cell r="U29">
            <v>10.5</v>
          </cell>
          <cell r="V29">
            <v>10.5</v>
          </cell>
          <cell r="W29">
            <v>10.5</v>
          </cell>
          <cell r="X29">
            <v>10.5</v>
          </cell>
          <cell r="Y29">
            <v>10.5</v>
          </cell>
          <cell r="Z29">
            <v>10.5</v>
          </cell>
          <cell r="AA29">
            <v>10.5</v>
          </cell>
          <cell r="AB29">
            <v>10.5</v>
          </cell>
          <cell r="AC29">
            <v>10.5</v>
          </cell>
          <cell r="AD29">
            <v>10.5</v>
          </cell>
          <cell r="AE29">
            <v>10.5</v>
          </cell>
          <cell r="AF29">
            <v>4</v>
          </cell>
          <cell r="AG29">
            <v>10.5</v>
          </cell>
          <cell r="AH29">
            <v>10.5</v>
          </cell>
          <cell r="AI29">
            <v>10.5</v>
          </cell>
          <cell r="AJ29">
            <v>0</v>
          </cell>
          <cell r="AK29">
            <v>193</v>
          </cell>
        </row>
        <row r="29">
          <cell r="AM29">
            <v>45758</v>
          </cell>
        </row>
        <row r="29">
          <cell r="AO29">
            <v>4</v>
          </cell>
        </row>
        <row r="29">
          <cell r="AQ29">
            <v>24.125</v>
          </cell>
          <cell r="AR29">
            <v>3474</v>
          </cell>
          <cell r="AS29">
            <v>4728.5</v>
          </cell>
          <cell r="AT29">
            <v>1254.5</v>
          </cell>
        </row>
        <row r="30">
          <cell r="D30" t="str">
            <v>朱孟希</v>
          </cell>
          <cell r="E30" t="str">
            <v>德顺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10.5</v>
          </cell>
          <cell r="R30">
            <v>10.5</v>
          </cell>
          <cell r="S30">
            <v>10.5</v>
          </cell>
          <cell r="T30">
            <v>10.5</v>
          </cell>
          <cell r="U30">
            <v>10.5</v>
          </cell>
          <cell r="V30">
            <v>10.5</v>
          </cell>
          <cell r="W30">
            <v>10.5</v>
          </cell>
          <cell r="X30">
            <v>10.5</v>
          </cell>
          <cell r="Y30">
            <v>10.5</v>
          </cell>
          <cell r="Z30">
            <v>10.5</v>
          </cell>
          <cell r="AA30">
            <v>10.5</v>
          </cell>
          <cell r="AB30">
            <v>10.5</v>
          </cell>
          <cell r="AC30">
            <v>10.5</v>
          </cell>
          <cell r="AD30">
            <v>10.5</v>
          </cell>
          <cell r="AE30">
            <v>10.5</v>
          </cell>
          <cell r="AF30">
            <v>10.5</v>
          </cell>
          <cell r="AG30">
            <v>10.5</v>
          </cell>
          <cell r="AH30">
            <v>10.5</v>
          </cell>
          <cell r="AI30">
            <v>10.5</v>
          </cell>
        </row>
        <row r="30">
          <cell r="AK30">
            <v>199.5</v>
          </cell>
        </row>
        <row r="30">
          <cell r="AM30">
            <v>45758</v>
          </cell>
        </row>
        <row r="30">
          <cell r="AQ30">
            <v>24.9375</v>
          </cell>
          <cell r="AR30">
            <v>3591</v>
          </cell>
          <cell r="AS30">
            <v>4887.75</v>
          </cell>
          <cell r="AT30">
            <v>1296.75</v>
          </cell>
        </row>
        <row r="31">
          <cell r="D31" t="str">
            <v>黎湘云</v>
          </cell>
          <cell r="E31" t="str">
            <v>德顺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10.5</v>
          </cell>
          <cell r="R31">
            <v>10.5</v>
          </cell>
          <cell r="S31">
            <v>10.5</v>
          </cell>
          <cell r="T31">
            <v>10.5</v>
          </cell>
          <cell r="U31">
            <v>10.5</v>
          </cell>
          <cell r="V31">
            <v>10.5</v>
          </cell>
          <cell r="W31">
            <v>10.5</v>
          </cell>
          <cell r="X31">
            <v>10.5</v>
          </cell>
          <cell r="Y31">
            <v>6.5</v>
          </cell>
          <cell r="Z31">
            <v>10.5</v>
          </cell>
          <cell r="AA31">
            <v>10.5</v>
          </cell>
          <cell r="AB31">
            <v>10.5</v>
          </cell>
          <cell r="AC31">
            <v>10.5</v>
          </cell>
          <cell r="AD31">
            <v>10.5</v>
          </cell>
          <cell r="AE31">
            <v>10.5</v>
          </cell>
          <cell r="AF31">
            <v>10.5</v>
          </cell>
          <cell r="AG31">
            <v>10.5</v>
          </cell>
          <cell r="AH31">
            <v>10.5</v>
          </cell>
          <cell r="AI31">
            <v>10.5</v>
          </cell>
        </row>
        <row r="31">
          <cell r="AK31">
            <v>195.5</v>
          </cell>
        </row>
        <row r="31">
          <cell r="AM31">
            <v>45758</v>
          </cell>
        </row>
        <row r="31">
          <cell r="AO31">
            <v>1</v>
          </cell>
        </row>
        <row r="31">
          <cell r="AQ31">
            <v>24.4375</v>
          </cell>
          <cell r="AR31">
            <v>3519</v>
          </cell>
          <cell r="AS31">
            <v>4789.75</v>
          </cell>
          <cell r="AT31">
            <v>1270.75</v>
          </cell>
        </row>
        <row r="32">
          <cell r="D32" t="str">
            <v>刘晓鹏</v>
          </cell>
          <cell r="E32" t="str">
            <v>德顺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10.5</v>
          </cell>
          <cell r="R32">
            <v>10.5</v>
          </cell>
          <cell r="S32">
            <v>10.5</v>
          </cell>
          <cell r="T32">
            <v>10.5</v>
          </cell>
          <cell r="U32">
            <v>10.5</v>
          </cell>
          <cell r="V32">
            <v>10.5</v>
          </cell>
          <cell r="W32">
            <v>10.5</v>
          </cell>
          <cell r="X32">
            <v>10.5</v>
          </cell>
          <cell r="Y32">
            <v>10.5</v>
          </cell>
          <cell r="Z32">
            <v>10.5</v>
          </cell>
          <cell r="AA32">
            <v>10.5</v>
          </cell>
          <cell r="AB32">
            <v>10.5</v>
          </cell>
          <cell r="AC32">
            <v>10.5</v>
          </cell>
          <cell r="AD32">
            <v>10.5</v>
          </cell>
          <cell r="AE32">
            <v>10.5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</row>
        <row r="32">
          <cell r="AK32">
            <v>157.5</v>
          </cell>
        </row>
        <row r="32">
          <cell r="AM32">
            <v>45758</v>
          </cell>
          <cell r="AN32">
            <v>45773</v>
          </cell>
          <cell r="AO32">
            <v>1</v>
          </cell>
        </row>
        <row r="32">
          <cell r="AQ32">
            <v>19.6875</v>
          </cell>
          <cell r="AR32">
            <v>2835</v>
          </cell>
          <cell r="AS32">
            <v>3858.75</v>
          </cell>
          <cell r="AT32">
            <v>1023.75</v>
          </cell>
        </row>
        <row r="33">
          <cell r="D33" t="str">
            <v>刘金文</v>
          </cell>
          <cell r="E33" t="str">
            <v>德顺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10.5</v>
          </cell>
          <cell r="Q33">
            <v>10.5</v>
          </cell>
          <cell r="R33">
            <v>10.5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31.5</v>
          </cell>
        </row>
        <row r="33">
          <cell r="AM33">
            <v>45758</v>
          </cell>
        </row>
        <row r="33">
          <cell r="AQ33">
            <v>3.9375</v>
          </cell>
          <cell r="AR33">
            <v>567</v>
          </cell>
          <cell r="AS33">
            <v>771.75</v>
          </cell>
          <cell r="AT33">
            <v>204.75</v>
          </cell>
        </row>
        <row r="34">
          <cell r="D34" t="str">
            <v>李荣</v>
          </cell>
          <cell r="E34" t="str">
            <v>德顺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10.5</v>
          </cell>
          <cell r="Q34">
            <v>10.5</v>
          </cell>
          <cell r="R34">
            <v>10.5</v>
          </cell>
          <cell r="S34">
            <v>10.5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42</v>
          </cell>
        </row>
        <row r="34">
          <cell r="AM34">
            <v>45758</v>
          </cell>
          <cell r="AN34">
            <v>45761</v>
          </cell>
        </row>
        <row r="35">
          <cell r="D35" t="str">
            <v>陈章华</v>
          </cell>
          <cell r="E35" t="str">
            <v>德顺</v>
          </cell>
          <cell r="F35">
            <v>10.5</v>
          </cell>
          <cell r="G35">
            <v>10.5</v>
          </cell>
          <cell r="H35">
            <v>10.5</v>
          </cell>
          <cell r="I35">
            <v>0</v>
          </cell>
          <cell r="J35">
            <v>10.5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42</v>
          </cell>
        </row>
        <row r="35">
          <cell r="AM35">
            <v>45741</v>
          </cell>
          <cell r="AN35">
            <v>45752</v>
          </cell>
        </row>
        <row r="35">
          <cell r="AQ35">
            <v>5.25</v>
          </cell>
          <cell r="AR35">
            <v>756</v>
          </cell>
          <cell r="AS35">
            <v>1029</v>
          </cell>
          <cell r="AT35">
            <v>273</v>
          </cell>
        </row>
        <row r="36">
          <cell r="F36">
            <v>262.5</v>
          </cell>
          <cell r="G36">
            <v>239</v>
          </cell>
          <cell r="H36">
            <v>227</v>
          </cell>
          <cell r="I36">
            <v>0</v>
          </cell>
          <cell r="J36">
            <v>210</v>
          </cell>
          <cell r="K36">
            <v>189</v>
          </cell>
          <cell r="L36">
            <v>178.5</v>
          </cell>
          <cell r="M36">
            <v>185</v>
          </cell>
          <cell r="N36">
            <v>189</v>
          </cell>
          <cell r="O36">
            <v>199.5</v>
          </cell>
          <cell r="P36">
            <v>199.5</v>
          </cell>
          <cell r="Q36">
            <v>241.5</v>
          </cell>
          <cell r="R36">
            <v>224.5</v>
          </cell>
          <cell r="S36">
            <v>199.5</v>
          </cell>
          <cell r="T36">
            <v>175.5</v>
          </cell>
          <cell r="U36">
            <v>168</v>
          </cell>
          <cell r="V36">
            <v>172</v>
          </cell>
          <cell r="W36">
            <v>178.5</v>
          </cell>
          <cell r="X36">
            <v>189</v>
          </cell>
          <cell r="Y36">
            <v>195.5</v>
          </cell>
          <cell r="Z36">
            <v>210</v>
          </cell>
          <cell r="AA36">
            <v>210</v>
          </cell>
          <cell r="AB36">
            <v>210</v>
          </cell>
          <cell r="AC36">
            <v>189</v>
          </cell>
          <cell r="AD36">
            <v>199.5</v>
          </cell>
          <cell r="AE36">
            <v>210</v>
          </cell>
          <cell r="AF36">
            <v>182.5</v>
          </cell>
          <cell r="AG36">
            <v>189</v>
          </cell>
          <cell r="AH36">
            <v>199.5</v>
          </cell>
          <cell r="AI36">
            <v>199.5</v>
          </cell>
          <cell r="AJ36">
            <v>0</v>
          </cell>
          <cell r="AK36">
            <v>6189.5</v>
          </cell>
        </row>
        <row r="36">
          <cell r="AQ36">
            <v>773.6875</v>
          </cell>
          <cell r="AR36">
            <v>111411</v>
          </cell>
          <cell r="AS36">
            <v>151642.75</v>
          </cell>
          <cell r="AT36">
            <v>40231.75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科室人员"/>
      <sheetName val="一线员工"/>
      <sheetName val="销售人员"/>
      <sheetName val="临时用工"/>
      <sheetName val="单个工资"/>
    </sheetNames>
    <sheetDataSet>
      <sheetData sheetId="0" refreshError="1"/>
      <sheetData sheetId="1" refreshError="1"/>
      <sheetData sheetId="2" refreshError="1"/>
      <sheetData sheetId="3" refreshError="1">
        <row r="3">
          <cell r="C3" t="str">
            <v>姓名</v>
          </cell>
        </row>
        <row r="3">
          <cell r="L3" t="str">
            <v>劳务费用</v>
          </cell>
        </row>
        <row r="4">
          <cell r="C4" t="str">
            <v>陈元庆</v>
          </cell>
        </row>
        <row r="4">
          <cell r="L4">
            <v>7420.25</v>
          </cell>
        </row>
        <row r="5">
          <cell r="C5" t="str">
            <v>王伟</v>
          </cell>
        </row>
        <row r="5">
          <cell r="L5">
            <v>4611.7</v>
          </cell>
        </row>
        <row r="6">
          <cell r="C6" t="str">
            <v>袁建平</v>
          </cell>
        </row>
        <row r="6">
          <cell r="L6">
            <v>7422.08</v>
          </cell>
        </row>
        <row r="7">
          <cell r="C7" t="str">
            <v>戴新亮</v>
          </cell>
        </row>
        <row r="7">
          <cell r="L7">
            <v>6895.75</v>
          </cell>
        </row>
        <row r="8">
          <cell r="C8" t="str">
            <v>罗业勋</v>
          </cell>
        </row>
        <row r="8">
          <cell r="L8">
            <v>2560.62</v>
          </cell>
        </row>
        <row r="9">
          <cell r="C9" t="str">
            <v>陈德文</v>
          </cell>
        </row>
        <row r="9">
          <cell r="L9">
            <v>6668.5</v>
          </cell>
        </row>
        <row r="10">
          <cell r="C10" t="str">
            <v>修秀兰</v>
          </cell>
        </row>
        <row r="10">
          <cell r="L10">
            <v>7129.5</v>
          </cell>
        </row>
        <row r="11">
          <cell r="C11" t="str">
            <v>袁珊珊</v>
          </cell>
        </row>
        <row r="11">
          <cell r="L11">
            <v>6867.55</v>
          </cell>
        </row>
        <row r="12">
          <cell r="C12" t="str">
            <v>肖米溪</v>
          </cell>
        </row>
        <row r="12">
          <cell r="L12">
            <v>2315.25</v>
          </cell>
        </row>
        <row r="13">
          <cell r="C13" t="str">
            <v>汤子玉</v>
          </cell>
        </row>
        <row r="13">
          <cell r="L13">
            <v>2207.25</v>
          </cell>
        </row>
        <row r="14">
          <cell r="C14" t="str">
            <v>贺翌昴</v>
          </cell>
        </row>
        <row r="14">
          <cell r="L14">
            <v>6746.5</v>
          </cell>
        </row>
        <row r="15">
          <cell r="C15" t="str">
            <v>吴升黄</v>
          </cell>
        </row>
        <row r="15">
          <cell r="L15">
            <v>453.25</v>
          </cell>
        </row>
        <row r="16">
          <cell r="C16" t="str">
            <v>罗铁</v>
          </cell>
        </row>
        <row r="16">
          <cell r="L16">
            <v>7171</v>
          </cell>
        </row>
        <row r="17">
          <cell r="C17" t="str">
            <v>宋先锋</v>
          </cell>
        </row>
        <row r="17">
          <cell r="L17">
            <v>7168.17</v>
          </cell>
        </row>
        <row r="18">
          <cell r="C18" t="str">
            <v>彭洪准</v>
          </cell>
        </row>
        <row r="18">
          <cell r="L18">
            <v>7414.75</v>
          </cell>
        </row>
        <row r="19">
          <cell r="C19" t="str">
            <v>张立</v>
          </cell>
        </row>
        <row r="19">
          <cell r="L19">
            <v>2058</v>
          </cell>
        </row>
        <row r="20">
          <cell r="C20" t="str">
            <v>和佳兰</v>
          </cell>
        </row>
        <row r="20">
          <cell r="L20">
            <v>2315.25</v>
          </cell>
        </row>
        <row r="21">
          <cell r="C21" t="str">
            <v>王富民</v>
          </cell>
        </row>
        <row r="21">
          <cell r="L21">
            <v>6920.92</v>
          </cell>
        </row>
        <row r="22">
          <cell r="C22" t="str">
            <v>丁晓玲</v>
          </cell>
        </row>
        <row r="22">
          <cell r="L22">
            <v>6907.55</v>
          </cell>
        </row>
        <row r="23">
          <cell r="C23" t="str">
            <v>贺勇</v>
          </cell>
        </row>
        <row r="23">
          <cell r="L23">
            <v>3087</v>
          </cell>
        </row>
        <row r="24">
          <cell r="C24" t="str">
            <v>韩海</v>
          </cell>
        </row>
        <row r="24">
          <cell r="L24">
            <v>6827.75</v>
          </cell>
        </row>
        <row r="25">
          <cell r="C25" t="str">
            <v>雷成意</v>
          </cell>
        </row>
        <row r="25">
          <cell r="L25">
            <v>6945.75</v>
          </cell>
        </row>
        <row r="26">
          <cell r="C26" t="str">
            <v>陈君涛</v>
          </cell>
        </row>
        <row r="26">
          <cell r="L26">
            <v>771.75</v>
          </cell>
        </row>
        <row r="27">
          <cell r="C27" t="str">
            <v>袁建利</v>
          </cell>
        </row>
        <row r="27">
          <cell r="L27">
            <v>1029</v>
          </cell>
        </row>
        <row r="28">
          <cell r="C28" t="str">
            <v>刘军玲</v>
          </cell>
        </row>
        <row r="28">
          <cell r="L28">
            <v>5145</v>
          </cell>
        </row>
        <row r="29">
          <cell r="C29" t="str">
            <v>何杰</v>
          </cell>
        </row>
        <row r="29">
          <cell r="L29">
            <v>4868.95</v>
          </cell>
        </row>
        <row r="30">
          <cell r="C30" t="str">
            <v>张超锋</v>
          </cell>
        </row>
        <row r="30">
          <cell r="L30">
            <v>4688.5</v>
          </cell>
        </row>
        <row r="31">
          <cell r="C31" t="str">
            <v>朱孟希</v>
          </cell>
        </row>
        <row r="31">
          <cell r="L31">
            <v>4867.75</v>
          </cell>
        </row>
        <row r="32">
          <cell r="C32" t="str">
            <v>黎湘云</v>
          </cell>
        </row>
        <row r="32">
          <cell r="L32">
            <v>4779.75</v>
          </cell>
        </row>
        <row r="33">
          <cell r="C33" t="str">
            <v>刘晓鹏</v>
          </cell>
        </row>
        <row r="33">
          <cell r="L33">
            <v>3829.95</v>
          </cell>
        </row>
        <row r="34">
          <cell r="C34" t="str">
            <v>刘金文</v>
          </cell>
        </row>
        <row r="34">
          <cell r="L34">
            <v>771.75</v>
          </cell>
        </row>
        <row r="35">
          <cell r="C35" t="str">
            <v>李荣</v>
          </cell>
        </row>
        <row r="35">
          <cell r="L35">
            <v>1029</v>
          </cell>
        </row>
        <row r="36">
          <cell r="C36" t="str">
            <v>陈章华</v>
          </cell>
        </row>
        <row r="36">
          <cell r="L36">
            <v>1010.83</v>
          </cell>
        </row>
        <row r="37">
          <cell r="C37" t="str">
            <v>合计</v>
          </cell>
        </row>
        <row r="37">
          <cell r="L37">
            <v>150906.57</v>
          </cell>
        </row>
        <row r="40">
          <cell r="L40">
            <v>0</v>
          </cell>
        </row>
        <row r="41">
          <cell r="L41">
            <v>0</v>
          </cell>
        </row>
        <row r="42">
          <cell r="L42">
            <v>30</v>
          </cell>
        </row>
        <row r="43">
          <cell r="L43">
            <v>2</v>
          </cell>
        </row>
        <row r="44">
          <cell r="L44">
            <v>0</v>
          </cell>
        </row>
        <row r="45">
          <cell r="L45">
            <v>32</v>
          </cell>
        </row>
      </sheetData>
      <sheetData sheetId="4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2025.01"/>
      <sheetName val="2025.02"/>
      <sheetName val="2025.03"/>
      <sheetName val="2025.04"/>
      <sheetName val="2025.05"/>
      <sheetName val="2025.06"/>
      <sheetName val="2025.07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B3" t="str">
            <v>姓名</v>
          </cell>
          <cell r="C3" t="str">
            <v>性别</v>
          </cell>
          <cell r="D3" t="str">
            <v>身份证号码</v>
          </cell>
          <cell r="E3" t="str">
            <v>参保时间</v>
          </cell>
          <cell r="F3" t="str">
            <v>社保基数</v>
          </cell>
        </row>
        <row r="3">
          <cell r="P3" t="str">
            <v>单位承担社保部分</v>
          </cell>
        </row>
        <row r="3">
          <cell r="Z3" t="str">
            <v>重疾(单位出）</v>
          </cell>
          <cell r="AA3" t="str">
            <v>单位合计</v>
          </cell>
          <cell r="AB3" t="str">
            <v>个人承担社保部分</v>
          </cell>
        </row>
        <row r="3">
          <cell r="AI3" t="str">
            <v>重疾（个人出）</v>
          </cell>
          <cell r="AJ3" t="str">
            <v>个人合计</v>
          </cell>
          <cell r="AK3" t="str">
            <v>社保合计</v>
          </cell>
          <cell r="AL3" t="str">
            <v>备注</v>
          </cell>
        </row>
        <row r="3">
          <cell r="AN3">
            <v>45</v>
          </cell>
        </row>
        <row r="3">
          <cell r="AP3" t="str">
            <v>考勤表天数</v>
          </cell>
        </row>
        <row r="4">
          <cell r="F4" t="str">
            <v>光荣参保</v>
          </cell>
        </row>
        <row r="4">
          <cell r="J4" t="str">
            <v>劳务参保</v>
          </cell>
        </row>
        <row r="5">
          <cell r="F5" t="str">
            <v>养老基数</v>
          </cell>
          <cell r="G5" t="str">
            <v>失业基数</v>
          </cell>
          <cell r="H5" t="str">
            <v>医疗生育基数</v>
          </cell>
          <cell r="I5" t="str">
            <v>工伤基数（0.96%）</v>
          </cell>
          <cell r="J5" t="str">
            <v>养老基数</v>
          </cell>
          <cell r="K5" t="str">
            <v>失业基数</v>
          </cell>
          <cell r="L5" t="str">
            <v>医疗生育基数</v>
          </cell>
          <cell r="M5" t="str">
            <v>工伤基数（1.23%）</v>
          </cell>
        </row>
        <row r="5">
          <cell r="O5" t="str">
            <v>服务费</v>
          </cell>
          <cell r="P5" t="str">
            <v>养老(16%)</v>
          </cell>
          <cell r="Q5" t="str">
            <v>养老减免/补退</v>
          </cell>
          <cell r="R5" t="str">
            <v>养老补退补收</v>
          </cell>
          <cell r="S5" t="str">
            <v>失业(0.7%)</v>
          </cell>
          <cell r="T5" t="str">
            <v>失业补退补收</v>
          </cell>
          <cell r="U5" t="str">
            <v>医疗(8.7%)</v>
          </cell>
          <cell r="V5" t="str">
            <v>医疗补退补收</v>
          </cell>
          <cell r="W5" t="str">
            <v>工伤(1.2%)</v>
          </cell>
          <cell r="X5" t="str">
            <v>工伤补退补收</v>
          </cell>
          <cell r="Y5" t="str">
            <v>基数调整补收（单位出）</v>
          </cell>
        </row>
        <row r="5">
          <cell r="AB5" t="str">
            <v>养老(8%)</v>
          </cell>
          <cell r="AC5" t="str">
            <v>养老补收补退</v>
          </cell>
          <cell r="AD5" t="str">
            <v>失业(0.7%)</v>
          </cell>
          <cell r="AE5" t="str">
            <v>失业补收补退</v>
          </cell>
          <cell r="AF5" t="str">
            <v>医疗(2%)</v>
          </cell>
          <cell r="AG5" t="str">
            <v>医疗补收补退</v>
          </cell>
          <cell r="AH5" t="str">
            <v>基数调整补收（个人出）</v>
          </cell>
        </row>
        <row r="5">
          <cell r="AR5" t="str">
            <v>人员核对-勿删</v>
          </cell>
        </row>
        <row r="6">
          <cell r="B6" t="str">
            <v>曹蜜</v>
          </cell>
          <cell r="C6" t="str">
            <v>男</v>
          </cell>
          <cell r="D6" t="str">
            <v>432524198406256417</v>
          </cell>
          <cell r="E6">
            <v>42064</v>
          </cell>
          <cell r="F6">
            <v>8960</v>
          </cell>
          <cell r="G6">
            <v>8960</v>
          </cell>
          <cell r="H6">
            <v>8960</v>
          </cell>
          <cell r="I6">
            <v>8960</v>
          </cell>
        </row>
        <row r="6">
          <cell r="P6">
            <v>1433.6</v>
          </cell>
        </row>
        <row r="6">
          <cell r="S6">
            <v>62.72</v>
          </cell>
        </row>
        <row r="6">
          <cell r="U6">
            <v>779.52</v>
          </cell>
        </row>
        <row r="6">
          <cell r="W6">
            <v>107.52</v>
          </cell>
        </row>
        <row r="6">
          <cell r="AA6">
            <v>2383.36</v>
          </cell>
          <cell r="AB6">
            <v>716.8</v>
          </cell>
        </row>
        <row r="6">
          <cell r="AD6">
            <v>26.88</v>
          </cell>
        </row>
        <row r="6">
          <cell r="AF6">
            <v>179.2</v>
          </cell>
        </row>
        <row r="6">
          <cell r="AI6">
            <v>15</v>
          </cell>
          <cell r="AJ6">
            <v>937.88</v>
          </cell>
          <cell r="AK6">
            <v>3321.24</v>
          </cell>
        </row>
        <row r="6">
          <cell r="AM6" t="str">
            <v>光华荣昌</v>
          </cell>
          <cell r="AN6" t="str">
            <v>合同工</v>
          </cell>
          <cell r="AO6" t="str">
            <v>光华荣昌</v>
          </cell>
          <cell r="AP6">
            <v>23</v>
          </cell>
          <cell r="AQ6">
            <v>0</v>
          </cell>
          <cell r="AR6" t="e">
            <v>#N/A</v>
          </cell>
        </row>
        <row r="6">
          <cell r="AT6" t="str">
            <v>曹蜜</v>
          </cell>
        </row>
        <row r="7">
          <cell r="B7" t="str">
            <v>刘心</v>
          </cell>
          <cell r="C7" t="str">
            <v>女</v>
          </cell>
          <cell r="D7" t="str">
            <v>430702198510205223</v>
          </cell>
          <cell r="E7">
            <v>42064</v>
          </cell>
          <cell r="F7">
            <v>5160</v>
          </cell>
          <cell r="G7">
            <v>5160</v>
          </cell>
          <cell r="H7">
            <v>5160</v>
          </cell>
          <cell r="I7">
            <v>5160</v>
          </cell>
        </row>
        <row r="7">
          <cell r="P7">
            <v>825.6</v>
          </cell>
        </row>
        <row r="7">
          <cell r="S7">
            <v>36.12</v>
          </cell>
        </row>
        <row r="7">
          <cell r="U7">
            <v>448.92</v>
          </cell>
        </row>
        <row r="7">
          <cell r="W7">
            <v>61.92</v>
          </cell>
        </row>
        <row r="7">
          <cell r="AA7">
            <v>1372.56</v>
          </cell>
          <cell r="AB7">
            <v>412.8</v>
          </cell>
        </row>
        <row r="7">
          <cell r="AD7">
            <v>15.48</v>
          </cell>
        </row>
        <row r="7">
          <cell r="AF7">
            <v>103.2</v>
          </cell>
        </row>
        <row r="7">
          <cell r="AI7">
            <v>15</v>
          </cell>
          <cell r="AJ7">
            <v>546.48</v>
          </cell>
          <cell r="AK7">
            <v>1919.04</v>
          </cell>
        </row>
        <row r="7">
          <cell r="AM7" t="str">
            <v>光华荣昌</v>
          </cell>
          <cell r="AN7" t="str">
            <v>合同工</v>
          </cell>
          <cell r="AO7" t="str">
            <v>光华荣昌</v>
          </cell>
          <cell r="AP7">
            <v>23</v>
          </cell>
          <cell r="AQ7">
            <v>0</v>
          </cell>
          <cell r="AR7" t="e">
            <v>#N/A</v>
          </cell>
        </row>
        <row r="7">
          <cell r="AT7" t="str">
            <v>刘心</v>
          </cell>
        </row>
        <row r="8">
          <cell r="B8" t="str">
            <v>李开阳</v>
          </cell>
          <cell r="C8" t="str">
            <v>男</v>
          </cell>
          <cell r="D8" t="str">
            <v>422426196407203858</v>
          </cell>
          <cell r="E8">
            <v>42125</v>
          </cell>
          <cell r="F8">
            <v>0</v>
          </cell>
          <cell r="G8">
            <v>0</v>
          </cell>
          <cell r="H8">
            <v>13000</v>
          </cell>
          <cell r="I8">
            <v>0</v>
          </cell>
        </row>
        <row r="8">
          <cell r="P8">
            <v>0</v>
          </cell>
        </row>
        <row r="8">
          <cell r="S8">
            <v>0</v>
          </cell>
        </row>
        <row r="8">
          <cell r="U8">
            <v>1131</v>
          </cell>
        </row>
        <row r="8">
          <cell r="W8">
            <v>0</v>
          </cell>
        </row>
        <row r="8">
          <cell r="AA8">
            <v>1131</v>
          </cell>
          <cell r="AB8">
            <v>0</v>
          </cell>
        </row>
        <row r="8">
          <cell r="AD8">
            <v>0</v>
          </cell>
        </row>
        <row r="8">
          <cell r="AF8">
            <v>260</v>
          </cell>
        </row>
        <row r="8">
          <cell r="AI8">
            <v>15</v>
          </cell>
          <cell r="AJ8">
            <v>275</v>
          </cell>
          <cell r="AK8">
            <v>1406</v>
          </cell>
        </row>
        <row r="8">
          <cell r="AM8" t="str">
            <v>光华荣昌</v>
          </cell>
          <cell r="AN8" t="str">
            <v>合同工</v>
          </cell>
          <cell r="AO8" t="str">
            <v>光华荣昌</v>
          </cell>
          <cell r="AP8">
            <v>23</v>
          </cell>
          <cell r="AQ8">
            <v>0</v>
          </cell>
          <cell r="AR8" t="e">
            <v>#N/A</v>
          </cell>
        </row>
        <row r="8">
          <cell r="AT8" t="str">
            <v>李开阳</v>
          </cell>
        </row>
        <row r="9">
          <cell r="B9" t="str">
            <v>马英</v>
          </cell>
          <cell r="C9" t="str">
            <v>男</v>
          </cell>
          <cell r="D9" t="str">
            <v>430203198510146015</v>
          </cell>
          <cell r="E9">
            <v>42125</v>
          </cell>
          <cell r="F9">
            <v>7420</v>
          </cell>
          <cell r="G9">
            <v>7420</v>
          </cell>
          <cell r="H9">
            <v>7420</v>
          </cell>
          <cell r="I9">
            <v>7420</v>
          </cell>
        </row>
        <row r="9">
          <cell r="P9">
            <v>1187.2</v>
          </cell>
        </row>
        <row r="9">
          <cell r="S9">
            <v>51.94</v>
          </cell>
        </row>
        <row r="9">
          <cell r="U9">
            <v>645.54</v>
          </cell>
        </row>
        <row r="9">
          <cell r="W9">
            <v>89.04</v>
          </cell>
        </row>
        <row r="9">
          <cell r="AA9">
            <v>1973.72</v>
          </cell>
          <cell r="AB9">
            <v>593.6</v>
          </cell>
        </row>
        <row r="9">
          <cell r="AD9">
            <v>22.26</v>
          </cell>
        </row>
        <row r="9">
          <cell r="AF9">
            <v>148.4</v>
          </cell>
        </row>
        <row r="9">
          <cell r="AI9">
            <v>15</v>
          </cell>
          <cell r="AJ9">
            <v>779.26</v>
          </cell>
          <cell r="AK9">
            <v>2752.98</v>
          </cell>
        </row>
        <row r="9">
          <cell r="AM9" t="str">
            <v>光华荣昌</v>
          </cell>
          <cell r="AN9" t="str">
            <v>合同工</v>
          </cell>
          <cell r="AO9" t="str">
            <v>光华荣昌</v>
          </cell>
          <cell r="AP9">
            <v>24.3</v>
          </cell>
          <cell r="AQ9">
            <v>0</v>
          </cell>
          <cell r="AR9" t="e">
            <v>#N/A</v>
          </cell>
        </row>
        <row r="9">
          <cell r="AT9" t="str">
            <v>马英</v>
          </cell>
        </row>
        <row r="10">
          <cell r="B10" t="str">
            <v>曾琼</v>
          </cell>
          <cell r="C10" t="str">
            <v>女</v>
          </cell>
          <cell r="D10" t="str">
            <v>432524199110091427</v>
          </cell>
          <cell r="E10">
            <v>42125</v>
          </cell>
          <cell r="F10">
            <v>6280</v>
          </cell>
          <cell r="G10">
            <v>6280</v>
          </cell>
          <cell r="H10">
            <v>6280</v>
          </cell>
          <cell r="I10">
            <v>6280</v>
          </cell>
        </row>
        <row r="10">
          <cell r="P10">
            <v>1004.8</v>
          </cell>
        </row>
        <row r="10">
          <cell r="S10">
            <v>43.96</v>
          </cell>
        </row>
        <row r="10">
          <cell r="U10">
            <v>546.36</v>
          </cell>
        </row>
        <row r="10">
          <cell r="W10">
            <v>75.36</v>
          </cell>
        </row>
        <row r="10">
          <cell r="AA10">
            <v>1670.48</v>
          </cell>
          <cell r="AB10">
            <v>502.4</v>
          </cell>
        </row>
        <row r="10">
          <cell r="AD10">
            <v>18.84</v>
          </cell>
        </row>
        <row r="10">
          <cell r="AF10">
            <v>125.6</v>
          </cell>
        </row>
        <row r="10">
          <cell r="AI10">
            <v>15</v>
          </cell>
          <cell r="AJ10">
            <v>661.84</v>
          </cell>
          <cell r="AK10">
            <v>2332.32</v>
          </cell>
        </row>
        <row r="10">
          <cell r="AM10" t="str">
            <v>光华荣昌</v>
          </cell>
          <cell r="AN10" t="str">
            <v>合同工</v>
          </cell>
          <cell r="AO10" t="str">
            <v>光华荣昌</v>
          </cell>
          <cell r="AP10">
            <v>23</v>
          </cell>
          <cell r="AQ10">
            <v>0</v>
          </cell>
          <cell r="AR10" t="e">
            <v>#N/A</v>
          </cell>
        </row>
        <row r="10">
          <cell r="AT10" t="str">
            <v>曾琼</v>
          </cell>
        </row>
        <row r="11">
          <cell r="B11" t="str">
            <v>赵新辉</v>
          </cell>
          <cell r="C11" t="str">
            <v>男</v>
          </cell>
          <cell r="D11" t="str">
            <v>430423198210115811</v>
          </cell>
          <cell r="E11">
            <v>42156</v>
          </cell>
          <cell r="F11">
            <v>4308</v>
          </cell>
          <cell r="G11">
            <v>4308</v>
          </cell>
          <cell r="H11">
            <v>4308</v>
          </cell>
          <cell r="I11">
            <v>4308</v>
          </cell>
        </row>
        <row r="11">
          <cell r="P11">
            <v>689.28</v>
          </cell>
        </row>
        <row r="11">
          <cell r="S11">
            <v>30.16</v>
          </cell>
        </row>
        <row r="11">
          <cell r="U11">
            <v>374.8</v>
          </cell>
        </row>
        <row r="11">
          <cell r="W11">
            <v>51.7</v>
          </cell>
        </row>
        <row r="11">
          <cell r="AA11">
            <v>1145.94</v>
          </cell>
          <cell r="AB11">
            <v>344.64</v>
          </cell>
        </row>
        <row r="11">
          <cell r="AD11">
            <v>12.92</v>
          </cell>
        </row>
        <row r="11">
          <cell r="AF11">
            <v>86.16</v>
          </cell>
        </row>
        <row r="11">
          <cell r="AI11">
            <v>15</v>
          </cell>
          <cell r="AJ11">
            <v>458.72</v>
          </cell>
          <cell r="AK11">
            <v>1604.66</v>
          </cell>
        </row>
        <row r="11">
          <cell r="AM11" t="str">
            <v>光华荣昌</v>
          </cell>
          <cell r="AN11" t="str">
            <v>合同工</v>
          </cell>
          <cell r="AO11" t="str">
            <v>湖南鑫起</v>
          </cell>
          <cell r="AP11">
            <v>31</v>
          </cell>
          <cell r="AQ11">
            <v>0</v>
          </cell>
          <cell r="AR11" t="e">
            <v>#N/A</v>
          </cell>
        </row>
        <row r="11">
          <cell r="AT11" t="str">
            <v>赵新辉</v>
          </cell>
        </row>
        <row r="12">
          <cell r="B12" t="str">
            <v>霍海涛</v>
          </cell>
          <cell r="C12" t="str">
            <v>男</v>
          </cell>
          <cell r="D12" t="str">
            <v>230834197309170879</v>
          </cell>
          <cell r="E12">
            <v>42186</v>
          </cell>
          <cell r="F12">
            <v>5740</v>
          </cell>
          <cell r="G12">
            <v>5740</v>
          </cell>
          <cell r="H12">
            <v>5740</v>
          </cell>
          <cell r="I12">
            <v>5740</v>
          </cell>
        </row>
        <row r="12">
          <cell r="P12">
            <v>918.4</v>
          </cell>
        </row>
        <row r="12">
          <cell r="S12">
            <v>40.18</v>
          </cell>
        </row>
        <row r="12">
          <cell r="U12">
            <v>499.38</v>
          </cell>
        </row>
        <row r="12">
          <cell r="W12">
            <v>68.88</v>
          </cell>
        </row>
        <row r="12">
          <cell r="AA12">
            <v>1526.84</v>
          </cell>
          <cell r="AB12">
            <v>459.2</v>
          </cell>
        </row>
        <row r="12">
          <cell r="AD12">
            <v>17.22</v>
          </cell>
        </row>
        <row r="12">
          <cell r="AF12">
            <v>114.8</v>
          </cell>
        </row>
        <row r="12">
          <cell r="AI12">
            <v>15</v>
          </cell>
          <cell r="AJ12">
            <v>606.22</v>
          </cell>
          <cell r="AK12">
            <v>2133.06</v>
          </cell>
        </row>
        <row r="12">
          <cell r="AM12" t="str">
            <v>光华荣昌</v>
          </cell>
          <cell r="AN12" t="str">
            <v>合同工</v>
          </cell>
          <cell r="AO12" t="str">
            <v>湖南红海</v>
          </cell>
          <cell r="AP12">
            <v>19</v>
          </cell>
          <cell r="AQ12">
            <v>0</v>
          </cell>
          <cell r="AR12" t="e">
            <v>#N/A</v>
          </cell>
        </row>
        <row r="12">
          <cell r="AT12" t="str">
            <v>霍海涛</v>
          </cell>
        </row>
        <row r="13">
          <cell r="B13" t="str">
            <v>张海波</v>
          </cell>
          <cell r="C13" t="str">
            <v>男</v>
          </cell>
          <cell r="D13" t="str">
            <v>430124198209127970</v>
          </cell>
          <cell r="E13">
            <v>42217</v>
          </cell>
          <cell r="F13">
            <v>8500</v>
          </cell>
          <cell r="G13">
            <v>8500</v>
          </cell>
          <cell r="H13">
            <v>8500</v>
          </cell>
          <cell r="I13">
            <v>8500</v>
          </cell>
        </row>
        <row r="13">
          <cell r="P13">
            <v>1360</v>
          </cell>
        </row>
        <row r="13">
          <cell r="S13">
            <v>59.5</v>
          </cell>
        </row>
        <row r="13">
          <cell r="U13">
            <v>739.5</v>
          </cell>
        </row>
        <row r="13">
          <cell r="W13">
            <v>102</v>
          </cell>
        </row>
        <row r="13">
          <cell r="AA13">
            <v>2261</v>
          </cell>
          <cell r="AB13">
            <v>680</v>
          </cell>
        </row>
        <row r="13">
          <cell r="AD13">
            <v>25.5</v>
          </cell>
        </row>
        <row r="13">
          <cell r="AF13">
            <v>170</v>
          </cell>
        </row>
        <row r="13">
          <cell r="AI13">
            <v>15</v>
          </cell>
          <cell r="AJ13">
            <v>890.5</v>
          </cell>
          <cell r="AK13">
            <v>3151.5</v>
          </cell>
        </row>
        <row r="13">
          <cell r="AM13" t="str">
            <v>光华荣昌</v>
          </cell>
          <cell r="AN13" t="str">
            <v>合同工</v>
          </cell>
          <cell r="AO13" t="str">
            <v>光华荣昌</v>
          </cell>
          <cell r="AP13">
            <v>23</v>
          </cell>
          <cell r="AQ13">
            <v>0</v>
          </cell>
          <cell r="AR13" t="e">
            <v>#N/A</v>
          </cell>
        </row>
        <row r="13">
          <cell r="AT13" t="str">
            <v>张海波</v>
          </cell>
        </row>
        <row r="14">
          <cell r="B14" t="str">
            <v>罗亚南</v>
          </cell>
          <cell r="C14" t="str">
            <v>男</v>
          </cell>
          <cell r="D14" t="str">
            <v>430202197709246071</v>
          </cell>
          <cell r="E14">
            <v>42309</v>
          </cell>
          <cell r="F14">
            <v>5580</v>
          </cell>
          <cell r="G14">
            <v>5580</v>
          </cell>
          <cell r="H14">
            <v>5580</v>
          </cell>
          <cell r="I14">
            <v>5580</v>
          </cell>
        </row>
        <row r="14">
          <cell r="P14">
            <v>892.8</v>
          </cell>
        </row>
        <row r="14">
          <cell r="S14">
            <v>39.06</v>
          </cell>
        </row>
        <row r="14">
          <cell r="U14">
            <v>485.46</v>
          </cell>
        </row>
        <row r="14">
          <cell r="W14">
            <v>66.96</v>
          </cell>
        </row>
        <row r="14">
          <cell r="AA14">
            <v>1484.28</v>
          </cell>
          <cell r="AB14">
            <v>446.4</v>
          </cell>
        </row>
        <row r="14">
          <cell r="AD14">
            <v>16.74</v>
          </cell>
        </row>
        <row r="14">
          <cell r="AF14">
            <v>111.6</v>
          </cell>
        </row>
        <row r="14">
          <cell r="AI14">
            <v>15</v>
          </cell>
          <cell r="AJ14">
            <v>589.74</v>
          </cell>
          <cell r="AK14">
            <v>2074.02</v>
          </cell>
        </row>
        <row r="14">
          <cell r="AM14" t="str">
            <v>光华荣昌</v>
          </cell>
          <cell r="AN14" t="str">
            <v>合同工</v>
          </cell>
          <cell r="AO14" t="str">
            <v>湖南鑫起</v>
          </cell>
          <cell r="AP14">
            <v>24</v>
          </cell>
          <cell r="AQ14">
            <v>0</v>
          </cell>
          <cell r="AR14" t="e">
            <v>#N/A</v>
          </cell>
        </row>
        <row r="14">
          <cell r="AT14" t="str">
            <v>罗亚南</v>
          </cell>
        </row>
        <row r="15">
          <cell r="B15" t="str">
            <v>刘辉兵</v>
          </cell>
          <cell r="C15" t="str">
            <v>男</v>
          </cell>
          <cell r="D15" t="str">
            <v>43021119701215451X</v>
          </cell>
          <cell r="E15">
            <v>42309</v>
          </cell>
          <cell r="F15">
            <v>4560</v>
          </cell>
          <cell r="G15">
            <v>4560</v>
          </cell>
          <cell r="H15">
            <v>4560</v>
          </cell>
          <cell r="I15">
            <v>4560</v>
          </cell>
        </row>
        <row r="15">
          <cell r="P15">
            <v>729.6</v>
          </cell>
        </row>
        <row r="15">
          <cell r="S15">
            <v>31.92</v>
          </cell>
        </row>
        <row r="15">
          <cell r="U15">
            <v>396.72</v>
          </cell>
        </row>
        <row r="15">
          <cell r="W15">
            <v>54.72</v>
          </cell>
        </row>
        <row r="15">
          <cell r="AA15">
            <v>1212.96</v>
          </cell>
          <cell r="AB15">
            <v>364.8</v>
          </cell>
        </row>
        <row r="15">
          <cell r="AD15">
            <v>13.68</v>
          </cell>
        </row>
        <row r="15">
          <cell r="AF15">
            <v>91.2</v>
          </cell>
        </row>
        <row r="15">
          <cell r="AI15">
            <v>15</v>
          </cell>
          <cell r="AJ15">
            <v>484.68</v>
          </cell>
          <cell r="AK15">
            <v>1697.64</v>
          </cell>
        </row>
        <row r="15">
          <cell r="AM15" t="str">
            <v>光华荣昌</v>
          </cell>
          <cell r="AN15" t="str">
            <v>合同工</v>
          </cell>
          <cell r="AO15" t="str">
            <v>光华荣昌</v>
          </cell>
          <cell r="AP15">
            <v>20</v>
          </cell>
          <cell r="AQ15">
            <v>0</v>
          </cell>
          <cell r="AR15" t="e">
            <v>#N/A</v>
          </cell>
        </row>
        <row r="15">
          <cell r="AT15" t="str">
            <v>刘辉兵</v>
          </cell>
        </row>
        <row r="16">
          <cell r="B16" t="str">
            <v>殷胜</v>
          </cell>
          <cell r="C16" t="str">
            <v>男</v>
          </cell>
          <cell r="D16" t="str">
            <v>430211199107030412</v>
          </cell>
          <cell r="E16">
            <v>42339</v>
          </cell>
          <cell r="F16">
            <v>4308</v>
          </cell>
          <cell r="G16">
            <v>4308</v>
          </cell>
          <cell r="H16">
            <v>4100</v>
          </cell>
          <cell r="I16">
            <v>4308</v>
          </cell>
        </row>
        <row r="16">
          <cell r="P16">
            <v>689.28</v>
          </cell>
        </row>
        <row r="16">
          <cell r="S16">
            <v>30.16</v>
          </cell>
        </row>
        <row r="16">
          <cell r="U16">
            <v>356.7</v>
          </cell>
        </row>
        <row r="16">
          <cell r="W16">
            <v>51.7</v>
          </cell>
        </row>
        <row r="16">
          <cell r="AA16">
            <v>1127.84</v>
          </cell>
          <cell r="AB16">
            <v>344.64</v>
          </cell>
        </row>
        <row r="16">
          <cell r="AD16">
            <v>12.92</v>
          </cell>
        </row>
        <row r="16">
          <cell r="AF16">
            <v>82</v>
          </cell>
        </row>
        <row r="16">
          <cell r="AI16">
            <v>15</v>
          </cell>
          <cell r="AJ16">
            <v>454.56</v>
          </cell>
          <cell r="AK16">
            <v>1582.4</v>
          </cell>
        </row>
        <row r="16">
          <cell r="AM16" t="str">
            <v>光华荣昌</v>
          </cell>
          <cell r="AN16" t="str">
            <v>合同工</v>
          </cell>
          <cell r="AO16" t="str">
            <v>湖南红海</v>
          </cell>
          <cell r="AP16">
            <v>26.5</v>
          </cell>
          <cell r="AQ16">
            <v>0</v>
          </cell>
          <cell r="AR16" t="e">
            <v>#N/A</v>
          </cell>
        </row>
        <row r="16">
          <cell r="AT16" t="str">
            <v>殷胜</v>
          </cell>
        </row>
        <row r="17">
          <cell r="B17" t="str">
            <v>苏超</v>
          </cell>
          <cell r="C17" t="str">
            <v>男</v>
          </cell>
          <cell r="D17" t="str">
            <v>432502198409158371</v>
          </cell>
          <cell r="E17">
            <v>42370</v>
          </cell>
          <cell r="F17">
            <v>5000</v>
          </cell>
          <cell r="G17">
            <v>5000</v>
          </cell>
          <cell r="H17">
            <v>5000</v>
          </cell>
          <cell r="I17">
            <v>5000</v>
          </cell>
        </row>
        <row r="17">
          <cell r="P17">
            <v>800</v>
          </cell>
        </row>
        <row r="17">
          <cell r="S17">
            <v>35</v>
          </cell>
        </row>
        <row r="17">
          <cell r="U17">
            <v>435</v>
          </cell>
        </row>
        <row r="17">
          <cell r="W17">
            <v>60</v>
          </cell>
        </row>
        <row r="17">
          <cell r="AA17">
            <v>1330</v>
          </cell>
          <cell r="AB17">
            <v>400</v>
          </cell>
        </row>
        <row r="17">
          <cell r="AD17">
            <v>15</v>
          </cell>
        </row>
        <row r="17">
          <cell r="AF17">
            <v>100</v>
          </cell>
        </row>
        <row r="17">
          <cell r="AI17">
            <v>15</v>
          </cell>
          <cell r="AJ17">
            <v>530</v>
          </cell>
          <cell r="AK17">
            <v>1860</v>
          </cell>
        </row>
        <row r="17">
          <cell r="AM17" t="str">
            <v>光华荣昌</v>
          </cell>
          <cell r="AN17" t="str">
            <v>合同工</v>
          </cell>
          <cell r="AO17" t="str">
            <v>湖南鑫起</v>
          </cell>
          <cell r="AP17">
            <v>19.5</v>
          </cell>
          <cell r="AQ17">
            <v>0</v>
          </cell>
          <cell r="AR17" t="e">
            <v>#N/A</v>
          </cell>
        </row>
        <row r="17">
          <cell r="AT17" t="str">
            <v>苏超</v>
          </cell>
        </row>
        <row r="18">
          <cell r="B18" t="str">
            <v>胡荣华</v>
          </cell>
          <cell r="C18" t="str">
            <v>男</v>
          </cell>
          <cell r="D18" t="str">
            <v>430219197407087017</v>
          </cell>
          <cell r="E18">
            <v>42370</v>
          </cell>
          <cell r="F18">
            <v>4760</v>
          </cell>
          <cell r="G18">
            <v>4760</v>
          </cell>
          <cell r="H18">
            <v>4760</v>
          </cell>
          <cell r="I18">
            <v>4760</v>
          </cell>
        </row>
        <row r="18">
          <cell r="P18">
            <v>761.6</v>
          </cell>
        </row>
        <row r="18">
          <cell r="S18">
            <v>33.32</v>
          </cell>
        </row>
        <row r="18">
          <cell r="U18">
            <v>414.12</v>
          </cell>
        </row>
        <row r="18">
          <cell r="W18">
            <v>57.12</v>
          </cell>
        </row>
        <row r="18">
          <cell r="AA18">
            <v>1266.16</v>
          </cell>
          <cell r="AB18">
            <v>380.8</v>
          </cell>
        </row>
        <row r="18">
          <cell r="AD18">
            <v>14.28</v>
          </cell>
        </row>
        <row r="18">
          <cell r="AF18">
            <v>95.2</v>
          </cell>
        </row>
        <row r="18">
          <cell r="AI18">
            <v>15</v>
          </cell>
          <cell r="AJ18">
            <v>505.28</v>
          </cell>
          <cell r="AK18">
            <v>1771.44</v>
          </cell>
        </row>
        <row r="18">
          <cell r="AM18" t="str">
            <v>光华荣昌</v>
          </cell>
          <cell r="AN18" t="str">
            <v>合同工</v>
          </cell>
          <cell r="AO18" t="str">
            <v>湖南鑫起</v>
          </cell>
          <cell r="AP18">
            <v>18.5</v>
          </cell>
          <cell r="AQ18">
            <v>0</v>
          </cell>
          <cell r="AR18" t="e">
            <v>#N/A</v>
          </cell>
        </row>
        <row r="18">
          <cell r="AT18" t="str">
            <v>胡荣华</v>
          </cell>
        </row>
        <row r="19">
          <cell r="B19" t="str">
            <v>贺王瑜</v>
          </cell>
          <cell r="C19" t="str">
            <v>男</v>
          </cell>
          <cell r="D19" t="str">
            <v>430203197207186036</v>
          </cell>
          <cell r="E19">
            <v>42401</v>
          </cell>
          <cell r="F19">
            <v>4520</v>
          </cell>
          <cell r="G19">
            <v>4520</v>
          </cell>
          <cell r="H19">
            <v>4520</v>
          </cell>
          <cell r="I19">
            <v>4520</v>
          </cell>
        </row>
        <row r="19">
          <cell r="P19">
            <v>723.2</v>
          </cell>
        </row>
        <row r="19">
          <cell r="S19">
            <v>31.64</v>
          </cell>
        </row>
        <row r="19">
          <cell r="U19">
            <v>393.24</v>
          </cell>
        </row>
        <row r="19">
          <cell r="W19">
            <v>54.24</v>
          </cell>
        </row>
        <row r="19">
          <cell r="AA19">
            <v>1202.32</v>
          </cell>
          <cell r="AB19">
            <v>361.6</v>
          </cell>
        </row>
        <row r="19">
          <cell r="AD19">
            <v>13.56</v>
          </cell>
        </row>
        <row r="19">
          <cell r="AF19">
            <v>90.4</v>
          </cell>
        </row>
        <row r="19">
          <cell r="AI19">
            <v>15</v>
          </cell>
          <cell r="AJ19">
            <v>480.56</v>
          </cell>
          <cell r="AK19">
            <v>1682.88</v>
          </cell>
        </row>
        <row r="19">
          <cell r="AM19" t="str">
            <v>光华荣昌</v>
          </cell>
          <cell r="AN19" t="str">
            <v>合同工</v>
          </cell>
          <cell r="AO19" t="str">
            <v>光华荣昌</v>
          </cell>
          <cell r="AP19">
            <v>18.5</v>
          </cell>
          <cell r="AQ19">
            <v>0</v>
          </cell>
          <cell r="AR19" t="e">
            <v>#N/A</v>
          </cell>
        </row>
        <row r="19">
          <cell r="AT19" t="str">
            <v>贺王瑜</v>
          </cell>
        </row>
        <row r="20">
          <cell r="B20" t="str">
            <v>刘孝其</v>
          </cell>
          <cell r="C20" t="str">
            <v>男</v>
          </cell>
          <cell r="D20" t="str">
            <v>430221196508206879</v>
          </cell>
          <cell r="E20">
            <v>42401</v>
          </cell>
          <cell r="F20">
            <v>4820</v>
          </cell>
          <cell r="G20">
            <v>4820</v>
          </cell>
          <cell r="H20">
            <v>4820</v>
          </cell>
          <cell r="I20">
            <v>4820</v>
          </cell>
        </row>
        <row r="20">
          <cell r="P20">
            <v>771.2</v>
          </cell>
        </row>
        <row r="20">
          <cell r="S20">
            <v>33.74</v>
          </cell>
        </row>
        <row r="20">
          <cell r="U20">
            <v>419.34</v>
          </cell>
        </row>
        <row r="20">
          <cell r="W20">
            <v>57.84</v>
          </cell>
        </row>
        <row r="20">
          <cell r="AA20">
            <v>1282.12</v>
          </cell>
          <cell r="AB20">
            <v>385.6</v>
          </cell>
        </row>
        <row r="20">
          <cell r="AD20">
            <v>14.46</v>
          </cell>
        </row>
        <row r="20">
          <cell r="AF20">
            <v>96.4</v>
          </cell>
        </row>
        <row r="20">
          <cell r="AI20">
            <v>15</v>
          </cell>
          <cell r="AJ20">
            <v>511.46</v>
          </cell>
          <cell r="AK20">
            <v>1793.58</v>
          </cell>
        </row>
        <row r="20">
          <cell r="AM20" t="str">
            <v>光华荣昌</v>
          </cell>
          <cell r="AN20" t="str">
            <v>合同工</v>
          </cell>
          <cell r="AO20" t="str">
            <v>湖南红海</v>
          </cell>
          <cell r="AP20">
            <v>26</v>
          </cell>
          <cell r="AQ20">
            <v>0</v>
          </cell>
          <cell r="AR20" t="e">
            <v>#N/A</v>
          </cell>
        </row>
        <row r="20">
          <cell r="AT20" t="str">
            <v>刘孝其</v>
          </cell>
        </row>
        <row r="21">
          <cell r="B21" t="str">
            <v>文洪亮</v>
          </cell>
          <cell r="C21" t="str">
            <v>男</v>
          </cell>
          <cell r="D21" t="str">
            <v>430221197911288119</v>
          </cell>
          <cell r="E21">
            <v>42401</v>
          </cell>
          <cell r="F21">
            <v>4308</v>
          </cell>
          <cell r="G21">
            <v>4308</v>
          </cell>
          <cell r="H21">
            <v>4308</v>
          </cell>
          <cell r="I21">
            <v>4308</v>
          </cell>
        </row>
        <row r="21">
          <cell r="P21">
            <v>689.28</v>
          </cell>
        </row>
        <row r="21">
          <cell r="S21">
            <v>30.16</v>
          </cell>
        </row>
        <row r="21">
          <cell r="U21">
            <v>374.8</v>
          </cell>
        </row>
        <row r="21">
          <cell r="W21">
            <v>51.7</v>
          </cell>
        </row>
        <row r="21">
          <cell r="AA21">
            <v>1145.94</v>
          </cell>
          <cell r="AB21">
            <v>344.64</v>
          </cell>
        </row>
        <row r="21">
          <cell r="AD21">
            <v>12.92</v>
          </cell>
        </row>
        <row r="21">
          <cell r="AF21">
            <v>86.16</v>
          </cell>
        </row>
        <row r="21">
          <cell r="AI21">
            <v>15</v>
          </cell>
          <cell r="AJ21">
            <v>458.72</v>
          </cell>
          <cell r="AK21">
            <v>1604.66</v>
          </cell>
        </row>
        <row r="21">
          <cell r="AM21" t="str">
            <v>光华荣昌</v>
          </cell>
          <cell r="AN21" t="str">
            <v>合同工</v>
          </cell>
          <cell r="AO21" t="str">
            <v>光华荣昌</v>
          </cell>
          <cell r="AP21">
            <v>21</v>
          </cell>
          <cell r="AQ21">
            <v>0</v>
          </cell>
          <cell r="AR21" t="e">
            <v>#N/A</v>
          </cell>
        </row>
        <row r="21">
          <cell r="AT21" t="str">
            <v>文洪亮</v>
          </cell>
        </row>
        <row r="22">
          <cell r="B22" t="str">
            <v>林虎</v>
          </cell>
          <cell r="C22" t="str">
            <v>男</v>
          </cell>
          <cell r="D22" t="str">
            <v>430321197201117871</v>
          </cell>
          <cell r="E22">
            <v>42401</v>
          </cell>
          <cell r="F22">
            <v>4360</v>
          </cell>
          <cell r="G22">
            <v>4360</v>
          </cell>
          <cell r="H22">
            <v>4360</v>
          </cell>
          <cell r="I22">
            <v>4360</v>
          </cell>
        </row>
        <row r="22">
          <cell r="P22">
            <v>697.6</v>
          </cell>
        </row>
        <row r="22">
          <cell r="S22">
            <v>30.52</v>
          </cell>
        </row>
        <row r="22">
          <cell r="U22">
            <v>379.32</v>
          </cell>
        </row>
        <row r="22">
          <cell r="W22">
            <v>52.32</v>
          </cell>
        </row>
        <row r="22">
          <cell r="AA22">
            <v>1159.76</v>
          </cell>
          <cell r="AB22">
            <v>348.8</v>
          </cell>
        </row>
        <row r="22">
          <cell r="AD22">
            <v>13.08</v>
          </cell>
        </row>
        <row r="22">
          <cell r="AF22">
            <v>87.2</v>
          </cell>
        </row>
        <row r="22">
          <cell r="AI22">
            <v>15</v>
          </cell>
          <cell r="AJ22">
            <v>464.08</v>
          </cell>
          <cell r="AK22">
            <v>1623.84</v>
          </cell>
        </row>
        <row r="22">
          <cell r="AM22" t="str">
            <v>光华荣昌</v>
          </cell>
          <cell r="AN22" t="str">
            <v>合同工</v>
          </cell>
          <cell r="AO22" t="str">
            <v>光华荣昌</v>
          </cell>
          <cell r="AP22">
            <v>24</v>
          </cell>
          <cell r="AQ22">
            <v>0</v>
          </cell>
          <cell r="AR22" t="e">
            <v>#N/A</v>
          </cell>
        </row>
        <row r="22">
          <cell r="AT22" t="str">
            <v>林虎</v>
          </cell>
        </row>
        <row r="23">
          <cell r="B23" t="str">
            <v>范文榜</v>
          </cell>
          <cell r="C23" t="str">
            <v>男</v>
          </cell>
          <cell r="D23" t="str">
            <v>429006198105306331</v>
          </cell>
          <cell r="E23">
            <v>42491</v>
          </cell>
          <cell r="F23">
            <v>5680</v>
          </cell>
          <cell r="G23">
            <v>5680</v>
          </cell>
          <cell r="H23">
            <v>5680</v>
          </cell>
          <cell r="I23">
            <v>5680</v>
          </cell>
        </row>
        <row r="23">
          <cell r="P23">
            <v>908.8</v>
          </cell>
        </row>
        <row r="23">
          <cell r="S23">
            <v>39.76</v>
          </cell>
        </row>
        <row r="23">
          <cell r="U23">
            <v>494.16</v>
          </cell>
        </row>
        <row r="23">
          <cell r="W23">
            <v>68.16</v>
          </cell>
        </row>
        <row r="23">
          <cell r="AA23">
            <v>1510.88</v>
          </cell>
          <cell r="AB23">
            <v>454.4</v>
          </cell>
        </row>
        <row r="23">
          <cell r="AD23">
            <v>17.04</v>
          </cell>
        </row>
        <row r="23">
          <cell r="AF23">
            <v>113.6</v>
          </cell>
        </row>
        <row r="23">
          <cell r="AI23">
            <v>15</v>
          </cell>
          <cell r="AJ23">
            <v>600.04</v>
          </cell>
          <cell r="AK23">
            <v>2110.92</v>
          </cell>
        </row>
        <row r="23">
          <cell r="AM23" t="str">
            <v>光华荣昌</v>
          </cell>
          <cell r="AN23" t="str">
            <v>合同工</v>
          </cell>
          <cell r="AO23" t="str">
            <v>湖南鑫起</v>
          </cell>
          <cell r="AP23">
            <v>20</v>
          </cell>
          <cell r="AQ23">
            <v>0</v>
          </cell>
          <cell r="AR23" t="e">
            <v>#N/A</v>
          </cell>
        </row>
        <row r="23">
          <cell r="AT23" t="str">
            <v>范文榜</v>
          </cell>
        </row>
        <row r="24">
          <cell r="B24" t="str">
            <v>邹文祥</v>
          </cell>
          <cell r="C24" t="str">
            <v>男</v>
          </cell>
          <cell r="D24" t="str">
            <v>430221198907110814</v>
          </cell>
          <cell r="E24">
            <v>42491</v>
          </cell>
          <cell r="F24">
            <v>6180</v>
          </cell>
          <cell r="G24">
            <v>6180</v>
          </cell>
          <cell r="H24">
            <v>6180</v>
          </cell>
          <cell r="I24">
            <v>6180</v>
          </cell>
        </row>
        <row r="24">
          <cell r="P24">
            <v>988.8</v>
          </cell>
        </row>
        <row r="24">
          <cell r="S24">
            <v>43.26</v>
          </cell>
        </row>
        <row r="24">
          <cell r="U24">
            <v>537.66</v>
          </cell>
        </row>
        <row r="24">
          <cell r="W24">
            <v>74.16</v>
          </cell>
        </row>
        <row r="24">
          <cell r="AA24">
            <v>1643.88</v>
          </cell>
          <cell r="AB24">
            <v>494.4</v>
          </cell>
        </row>
        <row r="24">
          <cell r="AD24">
            <v>18.54</v>
          </cell>
        </row>
        <row r="24">
          <cell r="AF24">
            <v>123.6</v>
          </cell>
        </row>
        <row r="24">
          <cell r="AI24">
            <v>15</v>
          </cell>
          <cell r="AJ24">
            <v>651.54</v>
          </cell>
          <cell r="AK24">
            <v>2295.42</v>
          </cell>
        </row>
        <row r="24">
          <cell r="AM24" t="str">
            <v>光华荣昌</v>
          </cell>
          <cell r="AN24" t="str">
            <v>合同工</v>
          </cell>
          <cell r="AO24" t="str">
            <v>湖南鑫起</v>
          </cell>
          <cell r="AP24">
            <v>16</v>
          </cell>
          <cell r="AQ24">
            <v>0</v>
          </cell>
          <cell r="AR24" t="e">
            <v>#N/A</v>
          </cell>
        </row>
        <row r="24">
          <cell r="AT24" t="str">
            <v>邹文祥</v>
          </cell>
        </row>
        <row r="25">
          <cell r="B25" t="str">
            <v>吴陈</v>
          </cell>
          <cell r="C25" t="str">
            <v>男</v>
          </cell>
          <cell r="D25" t="str">
            <v>430203199001137035</v>
          </cell>
          <cell r="E25">
            <v>42552</v>
          </cell>
          <cell r="F25">
            <v>4560</v>
          </cell>
          <cell r="G25">
            <v>4560</v>
          </cell>
          <cell r="H25">
            <v>4560</v>
          </cell>
          <cell r="I25">
            <v>4560</v>
          </cell>
        </row>
        <row r="25">
          <cell r="P25">
            <v>729.6</v>
          </cell>
        </row>
        <row r="25">
          <cell r="S25">
            <v>31.92</v>
          </cell>
        </row>
        <row r="25">
          <cell r="U25">
            <v>396.72</v>
          </cell>
        </row>
        <row r="25">
          <cell r="W25">
            <v>54.72</v>
          </cell>
        </row>
        <row r="25">
          <cell r="AA25">
            <v>1212.96</v>
          </cell>
          <cell r="AB25">
            <v>364.8</v>
          </cell>
        </row>
        <row r="25">
          <cell r="AD25">
            <v>13.68</v>
          </cell>
        </row>
        <row r="25">
          <cell r="AF25">
            <v>91.2</v>
          </cell>
        </row>
        <row r="25">
          <cell r="AI25">
            <v>15</v>
          </cell>
          <cell r="AJ25">
            <v>484.68</v>
          </cell>
          <cell r="AK25">
            <v>1697.64</v>
          </cell>
        </row>
        <row r="25">
          <cell r="AM25" t="str">
            <v>光华荣昌</v>
          </cell>
          <cell r="AN25" t="str">
            <v>合同工</v>
          </cell>
          <cell r="AO25" t="str">
            <v>光华荣昌</v>
          </cell>
          <cell r="AP25">
            <v>19</v>
          </cell>
          <cell r="AQ25">
            <v>0</v>
          </cell>
          <cell r="AR25" t="e">
            <v>#N/A</v>
          </cell>
        </row>
        <row r="25">
          <cell r="AT25" t="str">
            <v>吴陈</v>
          </cell>
        </row>
        <row r="26">
          <cell r="B26" t="str">
            <v>彭健</v>
          </cell>
          <cell r="C26" t="str">
            <v>男</v>
          </cell>
          <cell r="D26" t="str">
            <v>430281198712019195</v>
          </cell>
          <cell r="E26">
            <v>42583</v>
          </cell>
          <cell r="F26">
            <v>4308</v>
          </cell>
          <cell r="G26">
            <v>4308</v>
          </cell>
          <cell r="H26">
            <v>4308</v>
          </cell>
          <cell r="I26">
            <v>4308</v>
          </cell>
        </row>
        <row r="26">
          <cell r="P26">
            <v>689.28</v>
          </cell>
        </row>
        <row r="26">
          <cell r="S26">
            <v>30.16</v>
          </cell>
        </row>
        <row r="26">
          <cell r="U26">
            <v>374.8</v>
          </cell>
        </row>
        <row r="26">
          <cell r="W26">
            <v>51.7</v>
          </cell>
        </row>
        <row r="26">
          <cell r="AA26">
            <v>1145.94</v>
          </cell>
          <cell r="AB26">
            <v>344.64</v>
          </cell>
        </row>
        <row r="26">
          <cell r="AD26">
            <v>12.92</v>
          </cell>
        </row>
        <row r="26">
          <cell r="AF26">
            <v>86.16</v>
          </cell>
        </row>
        <row r="26">
          <cell r="AI26">
            <v>15</v>
          </cell>
          <cell r="AJ26">
            <v>458.72</v>
          </cell>
          <cell r="AK26">
            <v>1604.66</v>
          </cell>
        </row>
        <row r="26">
          <cell r="AM26" t="str">
            <v>光华荣昌</v>
          </cell>
          <cell r="AN26" t="str">
            <v>合同工</v>
          </cell>
          <cell r="AO26" t="str">
            <v>光华荣昌</v>
          </cell>
          <cell r="AP26">
            <v>29</v>
          </cell>
          <cell r="AQ26">
            <v>0</v>
          </cell>
          <cell r="AR26" t="e">
            <v>#N/A</v>
          </cell>
        </row>
        <row r="26">
          <cell r="AT26" t="str">
            <v>彭健</v>
          </cell>
        </row>
        <row r="27">
          <cell r="B27" t="str">
            <v>何胜春</v>
          </cell>
          <cell r="C27" t="str">
            <v>男</v>
          </cell>
          <cell r="D27" t="str">
            <v>430221198602281137</v>
          </cell>
          <cell r="E27">
            <v>42614</v>
          </cell>
          <cell r="F27">
            <v>6340</v>
          </cell>
          <cell r="G27">
            <v>6340</v>
          </cell>
          <cell r="H27">
            <v>6340</v>
          </cell>
          <cell r="I27">
            <v>6340</v>
          </cell>
        </row>
        <row r="27">
          <cell r="P27">
            <v>1014.4</v>
          </cell>
        </row>
        <row r="27">
          <cell r="S27">
            <v>44.38</v>
          </cell>
        </row>
        <row r="27">
          <cell r="U27">
            <v>551.58</v>
          </cell>
        </row>
        <row r="27">
          <cell r="W27">
            <v>76.08</v>
          </cell>
        </row>
        <row r="27">
          <cell r="AA27">
            <v>1686.44</v>
          </cell>
          <cell r="AB27">
            <v>507.2</v>
          </cell>
        </row>
        <row r="27">
          <cell r="AD27">
            <v>19.02</v>
          </cell>
        </row>
        <row r="27">
          <cell r="AF27">
            <v>126.8</v>
          </cell>
        </row>
        <row r="27">
          <cell r="AI27">
            <v>15</v>
          </cell>
          <cell r="AJ27">
            <v>668.02</v>
          </cell>
          <cell r="AK27">
            <v>2354.46</v>
          </cell>
        </row>
        <row r="27">
          <cell r="AM27" t="str">
            <v>光华荣昌</v>
          </cell>
          <cell r="AN27" t="str">
            <v>合同工</v>
          </cell>
          <cell r="AO27" t="str">
            <v>湖南鑫起</v>
          </cell>
          <cell r="AP27">
            <v>23</v>
          </cell>
          <cell r="AQ27">
            <v>0</v>
          </cell>
          <cell r="AR27" t="e">
            <v>#N/A</v>
          </cell>
        </row>
        <row r="27">
          <cell r="AT27" t="str">
            <v>何胜春</v>
          </cell>
        </row>
        <row r="28">
          <cell r="B28" t="str">
            <v>冉景斌</v>
          </cell>
          <cell r="C28" t="str">
            <v>男</v>
          </cell>
          <cell r="D28" t="str">
            <v>522128196705130837</v>
          </cell>
          <cell r="E28">
            <v>42614</v>
          </cell>
          <cell r="F28">
            <v>4380</v>
          </cell>
          <cell r="G28">
            <v>4380</v>
          </cell>
          <cell r="H28">
            <v>4380</v>
          </cell>
          <cell r="I28">
            <v>4380</v>
          </cell>
        </row>
        <row r="28">
          <cell r="P28">
            <v>700.8</v>
          </cell>
        </row>
        <row r="28">
          <cell r="S28">
            <v>30.66</v>
          </cell>
        </row>
        <row r="28">
          <cell r="U28">
            <v>381.06</v>
          </cell>
        </row>
        <row r="28">
          <cell r="W28">
            <v>52.56</v>
          </cell>
        </row>
        <row r="28">
          <cell r="AA28">
            <v>1165.08</v>
          </cell>
          <cell r="AB28">
            <v>350.4</v>
          </cell>
        </row>
        <row r="28">
          <cell r="AD28">
            <v>13.14</v>
          </cell>
        </row>
        <row r="28">
          <cell r="AF28">
            <v>87.6</v>
          </cell>
        </row>
        <row r="28">
          <cell r="AI28">
            <v>15</v>
          </cell>
          <cell r="AJ28">
            <v>466.14</v>
          </cell>
          <cell r="AK28">
            <v>1631.22</v>
          </cell>
        </row>
        <row r="28">
          <cell r="AM28" t="str">
            <v>光华荣昌</v>
          </cell>
          <cell r="AN28" t="str">
            <v>合同工</v>
          </cell>
          <cell r="AO28" t="str">
            <v>湖南红海</v>
          </cell>
          <cell r="AP28">
            <v>23.5</v>
          </cell>
          <cell r="AQ28">
            <v>0</v>
          </cell>
          <cell r="AR28" t="e">
            <v>#N/A</v>
          </cell>
        </row>
        <row r="28">
          <cell r="AT28" t="str">
            <v>冉景斌</v>
          </cell>
        </row>
        <row r="29">
          <cell r="B29" t="str">
            <v>邓日顺</v>
          </cell>
          <cell r="C29" t="str">
            <v>男</v>
          </cell>
          <cell r="D29" t="str">
            <v>430204199302173239</v>
          </cell>
          <cell r="E29">
            <v>42644</v>
          </cell>
          <cell r="F29">
            <v>4460</v>
          </cell>
          <cell r="G29">
            <v>4460</v>
          </cell>
          <cell r="H29">
            <v>4460</v>
          </cell>
          <cell r="I29">
            <v>4460</v>
          </cell>
        </row>
        <row r="29">
          <cell r="P29">
            <v>713.6</v>
          </cell>
        </row>
        <row r="29">
          <cell r="S29">
            <v>31.22</v>
          </cell>
        </row>
        <row r="29">
          <cell r="U29">
            <v>388.02</v>
          </cell>
        </row>
        <row r="29">
          <cell r="W29">
            <v>53.52</v>
          </cell>
        </row>
        <row r="29">
          <cell r="AA29">
            <v>1186.36</v>
          </cell>
          <cell r="AB29">
            <v>356.8</v>
          </cell>
        </row>
        <row r="29">
          <cell r="AD29">
            <v>13.38</v>
          </cell>
        </row>
        <row r="29">
          <cell r="AF29">
            <v>89.2</v>
          </cell>
        </row>
        <row r="29">
          <cell r="AI29">
            <v>15</v>
          </cell>
          <cell r="AJ29">
            <v>474.38</v>
          </cell>
          <cell r="AK29">
            <v>1660.74</v>
          </cell>
        </row>
        <row r="29">
          <cell r="AM29" t="str">
            <v>光华荣昌</v>
          </cell>
          <cell r="AN29" t="str">
            <v>合同工</v>
          </cell>
          <cell r="AO29" t="str">
            <v>湖南红海</v>
          </cell>
          <cell r="AP29">
            <v>18.5</v>
          </cell>
          <cell r="AQ29">
            <v>0</v>
          </cell>
          <cell r="AR29" t="e">
            <v>#N/A</v>
          </cell>
        </row>
        <row r="29">
          <cell r="AT29" t="str">
            <v>邓日顺</v>
          </cell>
        </row>
        <row r="30">
          <cell r="B30" t="str">
            <v>齐承平</v>
          </cell>
          <cell r="C30" t="str">
            <v>男</v>
          </cell>
          <cell r="D30" t="str">
            <v>430221199005141712</v>
          </cell>
          <cell r="E30">
            <v>42705</v>
          </cell>
          <cell r="F30">
            <v>4308</v>
          </cell>
          <cell r="G30">
            <v>4308</v>
          </cell>
          <cell r="H30">
            <v>4308</v>
          </cell>
          <cell r="I30">
            <v>4308</v>
          </cell>
        </row>
        <row r="30">
          <cell r="P30">
            <v>689.28</v>
          </cell>
        </row>
        <row r="30">
          <cell r="S30">
            <v>30.16</v>
          </cell>
        </row>
        <row r="30">
          <cell r="U30">
            <v>374.8</v>
          </cell>
        </row>
        <row r="30">
          <cell r="W30">
            <v>51.7</v>
          </cell>
        </row>
        <row r="30">
          <cell r="AA30">
            <v>1145.94</v>
          </cell>
          <cell r="AB30">
            <v>344.64</v>
          </cell>
        </row>
        <row r="30">
          <cell r="AD30">
            <v>12.92</v>
          </cell>
        </row>
        <row r="30">
          <cell r="AF30">
            <v>86.16</v>
          </cell>
        </row>
        <row r="30">
          <cell r="AI30">
            <v>15</v>
          </cell>
          <cell r="AJ30">
            <v>458.72</v>
          </cell>
          <cell r="AK30">
            <v>1604.66</v>
          </cell>
        </row>
        <row r="30">
          <cell r="AM30" t="str">
            <v>光华荣昌</v>
          </cell>
          <cell r="AN30" t="str">
            <v>合同工</v>
          </cell>
          <cell r="AO30" t="str">
            <v>光华荣昌</v>
          </cell>
          <cell r="AP30">
            <v>23</v>
          </cell>
          <cell r="AQ30">
            <v>0</v>
          </cell>
          <cell r="AR30" t="e">
            <v>#N/A</v>
          </cell>
        </row>
        <row r="30">
          <cell r="AT30" t="str">
            <v>齐承平</v>
          </cell>
        </row>
        <row r="31">
          <cell r="B31" t="str">
            <v>吴国秋</v>
          </cell>
          <cell r="C31" t="str">
            <v>男</v>
          </cell>
          <cell r="D31" t="str">
            <v>430221198608302314</v>
          </cell>
          <cell r="E31">
            <v>42705</v>
          </cell>
          <cell r="F31">
            <v>4308</v>
          </cell>
          <cell r="G31">
            <v>4308</v>
          </cell>
          <cell r="H31">
            <v>4308</v>
          </cell>
          <cell r="I31">
            <v>4308</v>
          </cell>
        </row>
        <row r="31">
          <cell r="P31">
            <v>689.28</v>
          </cell>
        </row>
        <row r="31">
          <cell r="S31">
            <v>30.16</v>
          </cell>
        </row>
        <row r="31">
          <cell r="U31">
            <v>374.8</v>
          </cell>
        </row>
        <row r="31">
          <cell r="W31">
            <v>51.7</v>
          </cell>
        </row>
        <row r="31">
          <cell r="AA31">
            <v>1145.94</v>
          </cell>
          <cell r="AB31">
            <v>344.64</v>
          </cell>
        </row>
        <row r="31">
          <cell r="AD31">
            <v>12.92</v>
          </cell>
        </row>
        <row r="31">
          <cell r="AF31">
            <v>86.16</v>
          </cell>
        </row>
        <row r="31">
          <cell r="AI31">
            <v>15</v>
          </cell>
          <cell r="AJ31">
            <v>458.72</v>
          </cell>
          <cell r="AK31">
            <v>1604.66</v>
          </cell>
        </row>
        <row r="31">
          <cell r="AM31" t="str">
            <v>光华荣昌</v>
          </cell>
          <cell r="AN31" t="str">
            <v>合同工</v>
          </cell>
          <cell r="AO31" t="str">
            <v>湖南鑫起</v>
          </cell>
          <cell r="AP31">
            <v>24</v>
          </cell>
          <cell r="AQ31">
            <v>0</v>
          </cell>
          <cell r="AR31" t="e">
            <v>#N/A</v>
          </cell>
        </row>
        <row r="31">
          <cell r="AT31" t="str">
            <v>吴国秋</v>
          </cell>
        </row>
        <row r="32">
          <cell r="B32" t="str">
            <v>雍期望</v>
          </cell>
          <cell r="C32" t="str">
            <v>男</v>
          </cell>
          <cell r="D32" t="str">
            <v>43032119801119001X</v>
          </cell>
          <cell r="E32">
            <v>42887</v>
          </cell>
          <cell r="F32">
            <v>5140</v>
          </cell>
          <cell r="G32">
            <v>5140</v>
          </cell>
          <cell r="H32">
            <v>5140</v>
          </cell>
          <cell r="I32">
            <v>5140</v>
          </cell>
        </row>
        <row r="32">
          <cell r="P32">
            <v>822.4</v>
          </cell>
        </row>
        <row r="32">
          <cell r="S32">
            <v>35.98</v>
          </cell>
        </row>
        <row r="32">
          <cell r="U32">
            <v>447.18</v>
          </cell>
        </row>
        <row r="32">
          <cell r="W32">
            <v>61.68</v>
          </cell>
        </row>
        <row r="32">
          <cell r="AA32">
            <v>1367.24</v>
          </cell>
          <cell r="AB32">
            <v>411.2</v>
          </cell>
        </row>
        <row r="32">
          <cell r="AD32">
            <v>15.42</v>
          </cell>
        </row>
        <row r="32">
          <cell r="AF32">
            <v>102.8</v>
          </cell>
        </row>
        <row r="32">
          <cell r="AI32">
            <v>15</v>
          </cell>
          <cell r="AJ32">
            <v>544.42</v>
          </cell>
          <cell r="AK32">
            <v>1911.66</v>
          </cell>
        </row>
        <row r="32">
          <cell r="AM32" t="str">
            <v>光华荣昌</v>
          </cell>
          <cell r="AN32" t="str">
            <v>合同工</v>
          </cell>
          <cell r="AO32" t="str">
            <v>光华荣昌</v>
          </cell>
          <cell r="AP32">
            <v>22.5</v>
          </cell>
          <cell r="AQ32">
            <v>0</v>
          </cell>
          <cell r="AR32" t="e">
            <v>#N/A</v>
          </cell>
        </row>
        <row r="32">
          <cell r="AT32" t="str">
            <v>雍期望</v>
          </cell>
        </row>
        <row r="33">
          <cell r="B33" t="str">
            <v>易兰</v>
          </cell>
          <cell r="C33" t="str">
            <v>女</v>
          </cell>
          <cell r="D33" t="str">
            <v>430203198304104025</v>
          </cell>
          <cell r="E33">
            <v>42979</v>
          </cell>
          <cell r="F33">
            <v>5500</v>
          </cell>
          <cell r="G33">
            <v>5500</v>
          </cell>
          <cell r="H33">
            <v>5500</v>
          </cell>
          <cell r="I33">
            <v>5500</v>
          </cell>
        </row>
        <row r="33">
          <cell r="P33">
            <v>880</v>
          </cell>
        </row>
        <row r="33">
          <cell r="S33">
            <v>38.5</v>
          </cell>
        </row>
        <row r="33">
          <cell r="U33">
            <v>478.5</v>
          </cell>
        </row>
        <row r="33">
          <cell r="W33">
            <v>66</v>
          </cell>
        </row>
        <row r="33">
          <cell r="AA33">
            <v>1463</v>
          </cell>
          <cell r="AB33">
            <v>440</v>
          </cell>
        </row>
        <row r="33">
          <cell r="AD33">
            <v>16.5</v>
          </cell>
        </row>
        <row r="33">
          <cell r="AF33">
            <v>110</v>
          </cell>
        </row>
        <row r="33">
          <cell r="AI33">
            <v>15</v>
          </cell>
          <cell r="AJ33">
            <v>581.5</v>
          </cell>
          <cell r="AK33">
            <v>2044.5</v>
          </cell>
        </row>
        <row r="33">
          <cell r="AM33" t="str">
            <v>光华荣昌</v>
          </cell>
          <cell r="AN33" t="str">
            <v>合同工</v>
          </cell>
          <cell r="AO33" t="str">
            <v>光华荣昌</v>
          </cell>
          <cell r="AP33">
            <v>23</v>
          </cell>
          <cell r="AQ33">
            <v>0</v>
          </cell>
          <cell r="AR33" t="e">
            <v>#N/A</v>
          </cell>
        </row>
        <row r="33">
          <cell r="AT33" t="str">
            <v>易兰</v>
          </cell>
        </row>
        <row r="34">
          <cell r="B34" t="str">
            <v>刘志平</v>
          </cell>
          <cell r="C34" t="str">
            <v>男</v>
          </cell>
          <cell r="D34" t="str">
            <v>430481199112246971</v>
          </cell>
          <cell r="E34">
            <v>43101</v>
          </cell>
          <cell r="F34">
            <v>5020</v>
          </cell>
          <cell r="G34">
            <v>5020</v>
          </cell>
          <cell r="H34">
            <v>5020</v>
          </cell>
          <cell r="I34">
            <v>5020</v>
          </cell>
        </row>
        <row r="34">
          <cell r="P34">
            <v>803.2</v>
          </cell>
        </row>
        <row r="34">
          <cell r="S34">
            <v>35.14</v>
          </cell>
        </row>
        <row r="34">
          <cell r="U34">
            <v>436.74</v>
          </cell>
        </row>
        <row r="34">
          <cell r="W34">
            <v>60.24</v>
          </cell>
        </row>
        <row r="34">
          <cell r="AA34">
            <v>1335.32</v>
          </cell>
          <cell r="AB34">
            <v>401.6</v>
          </cell>
        </row>
        <row r="34">
          <cell r="AD34">
            <v>15.06</v>
          </cell>
        </row>
        <row r="34">
          <cell r="AF34">
            <v>100.4</v>
          </cell>
        </row>
        <row r="34">
          <cell r="AI34">
            <v>15</v>
          </cell>
          <cell r="AJ34">
            <v>532.06</v>
          </cell>
          <cell r="AK34">
            <v>1867.38</v>
          </cell>
        </row>
        <row r="34">
          <cell r="AM34" t="str">
            <v>光华荣昌</v>
          </cell>
          <cell r="AN34" t="str">
            <v>合同工</v>
          </cell>
          <cell r="AO34" t="str">
            <v>湖南红海</v>
          </cell>
          <cell r="AP34">
            <v>27</v>
          </cell>
          <cell r="AQ34">
            <v>0</v>
          </cell>
          <cell r="AR34" t="e">
            <v>#N/A</v>
          </cell>
        </row>
        <row r="34">
          <cell r="AT34" t="str">
            <v>刘志平</v>
          </cell>
        </row>
        <row r="35">
          <cell r="B35" t="str">
            <v>李亦斌</v>
          </cell>
          <cell r="C35" t="str">
            <v>男</v>
          </cell>
          <cell r="D35" t="str">
            <v>430223197710281810</v>
          </cell>
          <cell r="E35">
            <v>43132</v>
          </cell>
          <cell r="F35">
            <v>4540</v>
          </cell>
          <cell r="G35">
            <v>4540</v>
          </cell>
          <cell r="H35">
            <v>4540</v>
          </cell>
          <cell r="I35">
            <v>4540</v>
          </cell>
        </row>
        <row r="35">
          <cell r="P35">
            <v>726.4</v>
          </cell>
        </row>
        <row r="35">
          <cell r="S35">
            <v>31.78</v>
          </cell>
        </row>
        <row r="35">
          <cell r="U35">
            <v>394.98</v>
          </cell>
        </row>
        <row r="35">
          <cell r="W35">
            <v>54.48</v>
          </cell>
        </row>
        <row r="35">
          <cell r="AA35">
            <v>1207.64</v>
          </cell>
          <cell r="AB35">
            <v>363.2</v>
          </cell>
        </row>
        <row r="35">
          <cell r="AD35">
            <v>13.62</v>
          </cell>
        </row>
        <row r="35">
          <cell r="AF35">
            <v>90.8</v>
          </cell>
        </row>
        <row r="35">
          <cell r="AI35">
            <v>15</v>
          </cell>
          <cell r="AJ35">
            <v>482.62</v>
          </cell>
          <cell r="AK35">
            <v>1690.26</v>
          </cell>
        </row>
        <row r="35">
          <cell r="AM35" t="str">
            <v>光华荣昌</v>
          </cell>
          <cell r="AN35" t="str">
            <v>合同工</v>
          </cell>
          <cell r="AO35" t="str">
            <v>湖南红海</v>
          </cell>
          <cell r="AP35">
            <v>19</v>
          </cell>
          <cell r="AQ35">
            <v>0</v>
          </cell>
          <cell r="AR35" t="e">
            <v>#N/A</v>
          </cell>
        </row>
        <row r="35">
          <cell r="AT35" t="str">
            <v>李亦斌</v>
          </cell>
        </row>
        <row r="36">
          <cell r="B36" t="str">
            <v>张周</v>
          </cell>
          <cell r="C36" t="str">
            <v>男</v>
          </cell>
          <cell r="D36" t="str">
            <v>430321199908306237</v>
          </cell>
          <cell r="E36">
            <v>43132</v>
          </cell>
          <cell r="F36">
            <v>6320</v>
          </cell>
          <cell r="G36">
            <v>6320</v>
          </cell>
          <cell r="H36">
            <v>6320</v>
          </cell>
          <cell r="I36">
            <v>6320</v>
          </cell>
        </row>
        <row r="36">
          <cell r="P36">
            <v>1011.2</v>
          </cell>
        </row>
        <row r="36">
          <cell r="S36">
            <v>44.24</v>
          </cell>
        </row>
        <row r="36">
          <cell r="U36">
            <v>549.84</v>
          </cell>
        </row>
        <row r="36">
          <cell r="W36">
            <v>75.84</v>
          </cell>
        </row>
        <row r="36">
          <cell r="AA36">
            <v>1681.12</v>
          </cell>
          <cell r="AB36">
            <v>505.6</v>
          </cell>
        </row>
        <row r="36">
          <cell r="AD36">
            <v>18.96</v>
          </cell>
        </row>
        <row r="36">
          <cell r="AF36">
            <v>126.4</v>
          </cell>
        </row>
        <row r="36">
          <cell r="AI36">
            <v>15</v>
          </cell>
          <cell r="AJ36">
            <v>665.96</v>
          </cell>
          <cell r="AK36">
            <v>2347.08</v>
          </cell>
        </row>
        <row r="36">
          <cell r="AM36" t="str">
            <v>光华荣昌</v>
          </cell>
          <cell r="AN36" t="str">
            <v>合同工</v>
          </cell>
          <cell r="AO36" t="str">
            <v>湖南鑫起</v>
          </cell>
          <cell r="AP36">
            <v>15</v>
          </cell>
          <cell r="AQ36">
            <v>0</v>
          </cell>
          <cell r="AR36" t="e">
            <v>#N/A</v>
          </cell>
        </row>
        <row r="36">
          <cell r="AT36" t="str">
            <v>张周</v>
          </cell>
        </row>
        <row r="37">
          <cell r="B37" t="str">
            <v>卢中华</v>
          </cell>
          <cell r="C37" t="str">
            <v>男</v>
          </cell>
          <cell r="D37" t="str">
            <v>430321198306291571</v>
          </cell>
          <cell r="E37">
            <v>42583</v>
          </cell>
          <cell r="F37">
            <v>13000</v>
          </cell>
          <cell r="G37">
            <v>13000</v>
          </cell>
          <cell r="H37">
            <v>13000</v>
          </cell>
          <cell r="I37">
            <v>13000</v>
          </cell>
        </row>
        <row r="37">
          <cell r="P37">
            <v>2080</v>
          </cell>
        </row>
        <row r="37">
          <cell r="S37">
            <v>91</v>
          </cell>
        </row>
        <row r="37">
          <cell r="U37">
            <v>1131</v>
          </cell>
        </row>
        <row r="37">
          <cell r="W37">
            <v>156</v>
          </cell>
        </row>
        <row r="37">
          <cell r="AA37">
            <v>3458</v>
          </cell>
          <cell r="AB37">
            <v>1040</v>
          </cell>
        </row>
        <row r="37">
          <cell r="AD37">
            <v>39</v>
          </cell>
        </row>
        <row r="37">
          <cell r="AF37">
            <v>260</v>
          </cell>
        </row>
        <row r="37">
          <cell r="AI37">
            <v>15</v>
          </cell>
          <cell r="AJ37">
            <v>1354</v>
          </cell>
          <cell r="AK37">
            <v>4812</v>
          </cell>
        </row>
        <row r="37">
          <cell r="AM37" t="str">
            <v>光华荣昌</v>
          </cell>
          <cell r="AN37" t="str">
            <v>合同工</v>
          </cell>
          <cell r="AO37" t="str">
            <v>光华荣昌</v>
          </cell>
          <cell r="AP37">
            <v>23</v>
          </cell>
          <cell r="AQ37">
            <v>0</v>
          </cell>
          <cell r="AR37" t="e">
            <v>#N/A</v>
          </cell>
        </row>
        <row r="37">
          <cell r="AT37" t="str">
            <v>卢中华</v>
          </cell>
        </row>
        <row r="38">
          <cell r="B38" t="str">
            <v>赵五祥</v>
          </cell>
          <cell r="C38" t="str">
            <v>男</v>
          </cell>
          <cell r="D38" t="str">
            <v>43252419910529545X</v>
          </cell>
          <cell r="E38">
            <v>43282</v>
          </cell>
          <cell r="F38">
            <v>4760</v>
          </cell>
          <cell r="G38">
            <v>4760</v>
          </cell>
          <cell r="H38">
            <v>4760</v>
          </cell>
          <cell r="I38">
            <v>4760</v>
          </cell>
        </row>
        <row r="38">
          <cell r="P38">
            <v>761.6</v>
          </cell>
        </row>
        <row r="38">
          <cell r="S38">
            <v>33.32</v>
          </cell>
        </row>
        <row r="38">
          <cell r="U38">
            <v>414.12</v>
          </cell>
        </row>
        <row r="38">
          <cell r="W38">
            <v>57.12</v>
          </cell>
        </row>
        <row r="38">
          <cell r="AA38">
            <v>1266.16</v>
          </cell>
          <cell r="AB38">
            <v>380.8</v>
          </cell>
        </row>
        <row r="38">
          <cell r="AD38">
            <v>14.28</v>
          </cell>
        </row>
        <row r="38">
          <cell r="AF38">
            <v>95.2</v>
          </cell>
        </row>
        <row r="38">
          <cell r="AI38">
            <v>15</v>
          </cell>
          <cell r="AJ38">
            <v>505.28</v>
          </cell>
          <cell r="AK38">
            <v>1771.44</v>
          </cell>
        </row>
        <row r="38">
          <cell r="AM38" t="str">
            <v>光华荣昌</v>
          </cell>
          <cell r="AN38" t="str">
            <v>合同工</v>
          </cell>
          <cell r="AO38" t="str">
            <v>光华荣昌</v>
          </cell>
          <cell r="AP38">
            <v>23</v>
          </cell>
          <cell r="AQ38">
            <v>0</v>
          </cell>
          <cell r="AR38" t="e">
            <v>#N/A</v>
          </cell>
        </row>
        <row r="38">
          <cell r="AT38" t="str">
            <v>赵五祥</v>
          </cell>
        </row>
        <row r="39">
          <cell r="B39" t="str">
            <v>肖玲</v>
          </cell>
          <cell r="C39" t="str">
            <v>女</v>
          </cell>
          <cell r="D39" t="str">
            <v>431123199108060024</v>
          </cell>
          <cell r="E39">
            <v>43709</v>
          </cell>
          <cell r="F39">
            <v>4600</v>
          </cell>
          <cell r="G39">
            <v>4600</v>
          </cell>
          <cell r="H39">
            <v>4600</v>
          </cell>
          <cell r="I39">
            <v>4600</v>
          </cell>
        </row>
        <row r="39">
          <cell r="P39">
            <v>736</v>
          </cell>
        </row>
        <row r="39">
          <cell r="S39">
            <v>32.2</v>
          </cell>
        </row>
        <row r="39">
          <cell r="U39">
            <v>400.2</v>
          </cell>
        </row>
        <row r="39">
          <cell r="W39">
            <v>55.2</v>
          </cell>
        </row>
        <row r="39">
          <cell r="AA39">
            <v>1223.6</v>
          </cell>
          <cell r="AB39">
            <v>368</v>
          </cell>
        </row>
        <row r="39">
          <cell r="AD39">
            <v>13.8</v>
          </cell>
        </row>
        <row r="39">
          <cell r="AF39">
            <v>92</v>
          </cell>
        </row>
        <row r="39">
          <cell r="AI39">
            <v>15</v>
          </cell>
          <cell r="AJ39">
            <v>488.8</v>
          </cell>
          <cell r="AK39">
            <v>1712.4</v>
          </cell>
        </row>
        <row r="39">
          <cell r="AM39" t="str">
            <v>光华荣昌</v>
          </cell>
          <cell r="AN39" t="str">
            <v>合同工</v>
          </cell>
          <cell r="AO39" t="str">
            <v>光华荣昌</v>
          </cell>
          <cell r="AP39">
            <v>23</v>
          </cell>
          <cell r="AQ39">
            <v>0</v>
          </cell>
          <cell r="AR39" t="e">
            <v>#N/A</v>
          </cell>
        </row>
        <row r="39">
          <cell r="AT39" t="str">
            <v>肖玲</v>
          </cell>
        </row>
        <row r="40">
          <cell r="B40" t="str">
            <v>伍赤诚</v>
          </cell>
          <cell r="C40" t="str">
            <v>男</v>
          </cell>
          <cell r="D40" t="str">
            <v>430321199804192212</v>
          </cell>
          <cell r="E40">
            <v>43800</v>
          </cell>
          <cell r="F40">
            <v>4380</v>
          </cell>
          <cell r="G40">
            <v>4380</v>
          </cell>
          <cell r="H40">
            <v>4380</v>
          </cell>
          <cell r="I40">
            <v>4380</v>
          </cell>
        </row>
        <row r="40">
          <cell r="P40">
            <v>700.8</v>
          </cell>
        </row>
        <row r="40">
          <cell r="S40">
            <v>30.66</v>
          </cell>
        </row>
        <row r="40">
          <cell r="U40">
            <v>381.06</v>
          </cell>
        </row>
        <row r="40">
          <cell r="W40">
            <v>52.56</v>
          </cell>
        </row>
        <row r="40">
          <cell r="AA40">
            <v>1165.08</v>
          </cell>
          <cell r="AB40">
            <v>350.4</v>
          </cell>
        </row>
        <row r="40">
          <cell r="AD40">
            <v>13.14</v>
          </cell>
        </row>
        <row r="40">
          <cell r="AF40">
            <v>87.6</v>
          </cell>
        </row>
        <row r="40">
          <cell r="AI40">
            <v>15</v>
          </cell>
          <cell r="AJ40">
            <v>466.14</v>
          </cell>
          <cell r="AK40">
            <v>1631.22</v>
          </cell>
        </row>
        <row r="40">
          <cell r="AM40" t="str">
            <v>光华荣昌</v>
          </cell>
          <cell r="AN40" t="str">
            <v>合同工</v>
          </cell>
          <cell r="AO40" t="str">
            <v>光华荣昌</v>
          </cell>
          <cell r="AP40">
            <v>23</v>
          </cell>
          <cell r="AQ40">
            <v>0</v>
          </cell>
          <cell r="AR40" t="e">
            <v>#N/A</v>
          </cell>
        </row>
        <row r="40">
          <cell r="AT40" t="str">
            <v>伍赤诚</v>
          </cell>
        </row>
        <row r="41">
          <cell r="B41" t="str">
            <v>刘文强</v>
          </cell>
          <cell r="C41" t="str">
            <v>男</v>
          </cell>
          <cell r="D41" t="str">
            <v>430921198101045118</v>
          </cell>
          <cell r="E41">
            <v>43800</v>
          </cell>
          <cell r="F41">
            <v>4440</v>
          </cell>
          <cell r="G41">
            <v>4440</v>
          </cell>
          <cell r="H41">
            <v>4440</v>
          </cell>
          <cell r="I41">
            <v>4440</v>
          </cell>
        </row>
        <row r="41">
          <cell r="P41">
            <v>710.4</v>
          </cell>
        </row>
        <row r="41">
          <cell r="S41">
            <v>31.08</v>
          </cell>
        </row>
        <row r="41">
          <cell r="U41">
            <v>386.28</v>
          </cell>
        </row>
        <row r="41">
          <cell r="W41">
            <v>53.28</v>
          </cell>
        </row>
        <row r="41">
          <cell r="AA41">
            <v>1181.04</v>
          </cell>
          <cell r="AB41">
            <v>355.2</v>
          </cell>
        </row>
        <row r="41">
          <cell r="AD41">
            <v>13.32</v>
          </cell>
        </row>
        <row r="41">
          <cell r="AF41">
            <v>88.8</v>
          </cell>
        </row>
        <row r="41">
          <cell r="AI41">
            <v>15</v>
          </cell>
          <cell r="AJ41">
            <v>472.32</v>
          </cell>
          <cell r="AK41">
            <v>1653.36</v>
          </cell>
        </row>
        <row r="41">
          <cell r="AM41" t="str">
            <v>光华荣昌</v>
          </cell>
          <cell r="AN41" t="str">
            <v>合同工</v>
          </cell>
          <cell r="AO41" t="str">
            <v>光华荣昌</v>
          </cell>
          <cell r="AP41">
            <v>19</v>
          </cell>
          <cell r="AQ41">
            <v>0</v>
          </cell>
          <cell r="AR41" t="e">
            <v>#N/A</v>
          </cell>
        </row>
        <row r="41">
          <cell r="AT41" t="str">
            <v>刘文强</v>
          </cell>
        </row>
        <row r="42">
          <cell r="B42" t="str">
            <v>刘谦</v>
          </cell>
          <cell r="C42" t="str">
            <v>男</v>
          </cell>
          <cell r="D42" t="str">
            <v>43028119810403683X</v>
          </cell>
          <cell r="E42">
            <v>43800</v>
          </cell>
          <cell r="F42">
            <v>4440</v>
          </cell>
          <cell r="G42">
            <v>4440</v>
          </cell>
          <cell r="H42">
            <v>4440</v>
          </cell>
          <cell r="I42">
            <v>4440</v>
          </cell>
        </row>
        <row r="42">
          <cell r="P42">
            <v>710.4</v>
          </cell>
        </row>
        <row r="42">
          <cell r="S42">
            <v>31.08</v>
          </cell>
        </row>
        <row r="42">
          <cell r="U42">
            <v>386.28</v>
          </cell>
        </row>
        <row r="42">
          <cell r="W42">
            <v>53.28</v>
          </cell>
        </row>
        <row r="42">
          <cell r="AA42">
            <v>1181.04</v>
          </cell>
          <cell r="AB42">
            <v>355.2</v>
          </cell>
        </row>
        <row r="42">
          <cell r="AD42">
            <v>13.32</v>
          </cell>
        </row>
        <row r="42">
          <cell r="AF42">
            <v>88.8</v>
          </cell>
        </row>
        <row r="42">
          <cell r="AI42">
            <v>15</v>
          </cell>
          <cell r="AJ42">
            <v>472.32</v>
          </cell>
          <cell r="AK42">
            <v>1653.36</v>
          </cell>
        </row>
        <row r="42">
          <cell r="AM42" t="str">
            <v>光华荣昌</v>
          </cell>
          <cell r="AN42" t="str">
            <v>合同工</v>
          </cell>
          <cell r="AO42" t="str">
            <v>光华荣昌</v>
          </cell>
          <cell r="AP42">
            <v>18.5</v>
          </cell>
          <cell r="AQ42">
            <v>0</v>
          </cell>
          <cell r="AR42" t="e">
            <v>#N/A</v>
          </cell>
        </row>
        <row r="42">
          <cell r="AT42" t="str">
            <v>刘谦</v>
          </cell>
        </row>
        <row r="43">
          <cell r="B43" t="str">
            <v>谭刚</v>
          </cell>
          <cell r="C43" t="str">
            <v>男</v>
          </cell>
          <cell r="D43" t="str">
            <v>430223199310026510</v>
          </cell>
          <cell r="E43">
            <v>43800</v>
          </cell>
          <cell r="F43">
            <v>5820</v>
          </cell>
          <cell r="G43">
            <v>5820</v>
          </cell>
          <cell r="H43">
            <v>5820</v>
          </cell>
          <cell r="I43">
            <v>5820</v>
          </cell>
        </row>
        <row r="43">
          <cell r="P43">
            <v>931.2</v>
          </cell>
        </row>
        <row r="43">
          <cell r="S43">
            <v>40.74</v>
          </cell>
        </row>
        <row r="43">
          <cell r="U43">
            <v>506.34</v>
          </cell>
        </row>
        <row r="43">
          <cell r="W43">
            <v>69.84</v>
          </cell>
        </row>
        <row r="43">
          <cell r="AA43">
            <v>1548.12</v>
          </cell>
          <cell r="AB43">
            <v>465.6</v>
          </cell>
        </row>
        <row r="43">
          <cell r="AD43">
            <v>17.46</v>
          </cell>
        </row>
        <row r="43">
          <cell r="AF43">
            <v>116.4</v>
          </cell>
        </row>
        <row r="43">
          <cell r="AI43">
            <v>15</v>
          </cell>
          <cell r="AJ43">
            <v>614.46</v>
          </cell>
          <cell r="AK43">
            <v>2162.58</v>
          </cell>
        </row>
        <row r="43">
          <cell r="AM43" t="str">
            <v>光华荣昌</v>
          </cell>
          <cell r="AN43" t="str">
            <v>合同工</v>
          </cell>
          <cell r="AO43" t="str">
            <v>光华荣昌</v>
          </cell>
          <cell r="AP43">
            <v>15</v>
          </cell>
          <cell r="AQ43">
            <v>0</v>
          </cell>
          <cell r="AR43" t="e">
            <v>#N/A</v>
          </cell>
        </row>
        <row r="43">
          <cell r="AT43" t="str">
            <v>谭刚</v>
          </cell>
        </row>
        <row r="44">
          <cell r="B44" t="str">
            <v>邹明旺</v>
          </cell>
          <cell r="C44" t="str">
            <v>男</v>
          </cell>
          <cell r="D44" t="str">
            <v>43022119871212081X</v>
          </cell>
          <cell r="E44">
            <v>43800</v>
          </cell>
          <cell r="F44">
            <v>6100</v>
          </cell>
          <cell r="G44">
            <v>6100</v>
          </cell>
          <cell r="H44">
            <v>6100</v>
          </cell>
          <cell r="I44">
            <v>6100</v>
          </cell>
        </row>
        <row r="44">
          <cell r="P44">
            <v>976</v>
          </cell>
        </row>
        <row r="44">
          <cell r="S44">
            <v>42.7</v>
          </cell>
        </row>
        <row r="44">
          <cell r="U44">
            <v>530.7</v>
          </cell>
        </row>
        <row r="44">
          <cell r="W44">
            <v>73.2</v>
          </cell>
        </row>
        <row r="44">
          <cell r="AA44">
            <v>1622.6</v>
          </cell>
          <cell r="AB44">
            <v>488</v>
          </cell>
        </row>
        <row r="44">
          <cell r="AD44">
            <v>18.3</v>
          </cell>
        </row>
        <row r="44">
          <cell r="AF44">
            <v>122</v>
          </cell>
        </row>
        <row r="44">
          <cell r="AI44">
            <v>15</v>
          </cell>
          <cell r="AJ44">
            <v>643.3</v>
          </cell>
          <cell r="AK44">
            <v>2265.9</v>
          </cell>
        </row>
        <row r="44">
          <cell r="AM44" t="str">
            <v>光华荣昌</v>
          </cell>
          <cell r="AN44" t="str">
            <v>合同工</v>
          </cell>
          <cell r="AO44" t="str">
            <v>光华荣昌</v>
          </cell>
          <cell r="AP44">
            <v>19</v>
          </cell>
          <cell r="AQ44">
            <v>0</v>
          </cell>
          <cell r="AR44" t="e">
            <v>#N/A</v>
          </cell>
        </row>
        <row r="44">
          <cell r="AT44" t="str">
            <v>邹明旺</v>
          </cell>
        </row>
        <row r="45">
          <cell r="B45" t="str">
            <v>左昌福</v>
          </cell>
          <cell r="C45" t="str">
            <v>男</v>
          </cell>
          <cell r="D45" t="str">
            <v>430281199707024314</v>
          </cell>
          <cell r="E45">
            <v>43800</v>
          </cell>
          <cell r="F45">
            <v>4308</v>
          </cell>
          <cell r="G45">
            <v>4308</v>
          </cell>
          <cell r="H45">
            <v>4308</v>
          </cell>
          <cell r="I45">
            <v>4308</v>
          </cell>
        </row>
        <row r="45">
          <cell r="P45">
            <v>689.28</v>
          </cell>
        </row>
        <row r="45">
          <cell r="S45">
            <v>30.16</v>
          </cell>
        </row>
        <row r="45">
          <cell r="U45">
            <v>374.8</v>
          </cell>
        </row>
        <row r="45">
          <cell r="W45">
            <v>51.7</v>
          </cell>
        </row>
        <row r="45">
          <cell r="AA45">
            <v>1145.94</v>
          </cell>
          <cell r="AB45">
            <v>344.64</v>
          </cell>
        </row>
        <row r="45">
          <cell r="AD45">
            <v>12.92</v>
          </cell>
        </row>
        <row r="45">
          <cell r="AF45">
            <v>86.16</v>
          </cell>
        </row>
        <row r="45">
          <cell r="AI45">
            <v>15</v>
          </cell>
          <cell r="AJ45">
            <v>458.72</v>
          </cell>
          <cell r="AK45">
            <v>1604.66</v>
          </cell>
        </row>
        <row r="45">
          <cell r="AM45" t="str">
            <v>光华荣昌</v>
          </cell>
          <cell r="AN45" t="str">
            <v>合同工</v>
          </cell>
          <cell r="AO45" t="str">
            <v>光华荣昌</v>
          </cell>
          <cell r="AP45">
            <v>26</v>
          </cell>
          <cell r="AQ45">
            <v>0</v>
          </cell>
          <cell r="AR45" t="e">
            <v>#N/A</v>
          </cell>
        </row>
        <row r="45">
          <cell r="AT45" t="str">
            <v>左昌福</v>
          </cell>
        </row>
        <row r="46">
          <cell r="B46" t="str">
            <v>欧响亮</v>
          </cell>
          <cell r="C46" t="str">
            <v>男</v>
          </cell>
          <cell r="D46" t="str">
            <v>430221199006283835</v>
          </cell>
          <cell r="E46">
            <v>43800</v>
          </cell>
          <cell r="F46">
            <v>4360</v>
          </cell>
          <cell r="G46">
            <v>4360</v>
          </cell>
          <cell r="H46">
            <v>4360</v>
          </cell>
          <cell r="I46">
            <v>4360</v>
          </cell>
        </row>
        <row r="46">
          <cell r="P46">
            <v>697.6</v>
          </cell>
        </row>
        <row r="46">
          <cell r="S46">
            <v>30.52</v>
          </cell>
        </row>
        <row r="46">
          <cell r="U46">
            <v>379.32</v>
          </cell>
        </row>
        <row r="46">
          <cell r="W46">
            <v>52.32</v>
          </cell>
        </row>
        <row r="46">
          <cell r="AA46">
            <v>1159.76</v>
          </cell>
          <cell r="AB46">
            <v>348.8</v>
          </cell>
        </row>
        <row r="46">
          <cell r="AD46">
            <v>13.08</v>
          </cell>
        </row>
        <row r="46">
          <cell r="AF46">
            <v>87.2</v>
          </cell>
        </row>
        <row r="46">
          <cell r="AI46">
            <v>15</v>
          </cell>
          <cell r="AJ46">
            <v>464.08</v>
          </cell>
          <cell r="AK46">
            <v>1623.84</v>
          </cell>
        </row>
        <row r="46">
          <cell r="AM46" t="str">
            <v>光华荣昌</v>
          </cell>
          <cell r="AN46" t="str">
            <v>合同工</v>
          </cell>
          <cell r="AO46" t="str">
            <v>光华荣昌</v>
          </cell>
          <cell r="AP46">
            <v>20</v>
          </cell>
          <cell r="AQ46">
            <v>0</v>
          </cell>
          <cell r="AR46" t="e">
            <v>#N/A</v>
          </cell>
        </row>
        <row r="46">
          <cell r="AT46" t="str">
            <v>欧响亮</v>
          </cell>
        </row>
        <row r="47">
          <cell r="B47" t="str">
            <v>罗鹏</v>
          </cell>
          <cell r="C47" t="str">
            <v>男</v>
          </cell>
          <cell r="D47" t="str">
            <v>430221198105216510</v>
          </cell>
          <cell r="E47">
            <v>42278</v>
          </cell>
          <cell r="F47">
            <v>5260</v>
          </cell>
          <cell r="G47">
            <v>5260</v>
          </cell>
          <cell r="H47">
            <v>5260</v>
          </cell>
          <cell r="I47">
            <v>5260</v>
          </cell>
        </row>
        <row r="47">
          <cell r="P47">
            <v>841.6</v>
          </cell>
        </row>
        <row r="47">
          <cell r="S47">
            <v>36.82</v>
          </cell>
        </row>
        <row r="47">
          <cell r="U47">
            <v>457.62</v>
          </cell>
        </row>
        <row r="47">
          <cell r="W47">
            <v>63.12</v>
          </cell>
        </row>
        <row r="47">
          <cell r="AA47">
            <v>1399.16</v>
          </cell>
          <cell r="AB47">
            <v>420.8</v>
          </cell>
        </row>
        <row r="47">
          <cell r="AD47">
            <v>15.78</v>
          </cell>
        </row>
        <row r="47">
          <cell r="AF47">
            <v>105.2</v>
          </cell>
        </row>
        <row r="47">
          <cell r="AI47">
            <v>15</v>
          </cell>
          <cell r="AJ47">
            <v>556.78</v>
          </cell>
          <cell r="AK47">
            <v>1955.94</v>
          </cell>
        </row>
        <row r="47">
          <cell r="AM47" t="str">
            <v>光华荣昌</v>
          </cell>
          <cell r="AN47" t="str">
            <v>合同工</v>
          </cell>
          <cell r="AO47" t="str">
            <v>光华荣昌</v>
          </cell>
          <cell r="AP47">
            <v>19</v>
          </cell>
          <cell r="AQ47">
            <v>0</v>
          </cell>
          <cell r="AR47" t="e">
            <v>#N/A</v>
          </cell>
        </row>
        <row r="47">
          <cell r="AT47" t="str">
            <v>罗鹏</v>
          </cell>
        </row>
        <row r="48">
          <cell r="B48" t="str">
            <v>刘文向</v>
          </cell>
          <cell r="C48" t="str">
            <v>男</v>
          </cell>
          <cell r="D48" t="str">
            <v>430527197408118731</v>
          </cell>
          <cell r="E48">
            <v>44774</v>
          </cell>
          <cell r="F48">
            <v>5700</v>
          </cell>
          <cell r="G48">
            <v>5700</v>
          </cell>
          <cell r="H48">
            <v>5700</v>
          </cell>
          <cell r="I48">
            <v>5700</v>
          </cell>
        </row>
        <row r="48">
          <cell r="P48">
            <v>912</v>
          </cell>
        </row>
        <row r="48">
          <cell r="S48">
            <v>39.9</v>
          </cell>
        </row>
        <row r="48">
          <cell r="U48">
            <v>495.9</v>
          </cell>
        </row>
        <row r="48">
          <cell r="W48">
            <v>68.4</v>
          </cell>
        </row>
        <row r="48">
          <cell r="AA48">
            <v>1516.2</v>
          </cell>
          <cell r="AB48">
            <v>456</v>
          </cell>
        </row>
        <row r="48">
          <cell r="AD48">
            <v>17.1</v>
          </cell>
        </row>
        <row r="48">
          <cell r="AF48">
            <v>114</v>
          </cell>
        </row>
        <row r="48">
          <cell r="AI48">
            <v>15</v>
          </cell>
          <cell r="AJ48">
            <v>602.1</v>
          </cell>
          <cell r="AK48">
            <v>2118.3</v>
          </cell>
        </row>
        <row r="48">
          <cell r="AM48" t="str">
            <v>光华荣昌</v>
          </cell>
          <cell r="AN48" t="str">
            <v>合同工</v>
          </cell>
          <cell r="AO48" t="str">
            <v>光华荣昌</v>
          </cell>
          <cell r="AP48">
            <v>23</v>
          </cell>
          <cell r="AQ48">
            <v>0</v>
          </cell>
          <cell r="AR48" t="e">
            <v>#N/A</v>
          </cell>
        </row>
        <row r="48">
          <cell r="AT48" t="str">
            <v>刘文向</v>
          </cell>
        </row>
        <row r="49">
          <cell r="B49" t="str">
            <v>李晶</v>
          </cell>
          <cell r="C49" t="str">
            <v>女</v>
          </cell>
          <cell r="D49" t="str">
            <v>43022519870326004X</v>
          </cell>
          <cell r="E49">
            <v>44835</v>
          </cell>
          <cell r="F49">
            <v>5100</v>
          </cell>
          <cell r="G49">
            <v>5100</v>
          </cell>
          <cell r="H49">
            <v>5100</v>
          </cell>
          <cell r="I49">
            <v>5100</v>
          </cell>
        </row>
        <row r="49">
          <cell r="P49">
            <v>816</v>
          </cell>
        </row>
        <row r="49">
          <cell r="S49">
            <v>35.7</v>
          </cell>
        </row>
        <row r="49">
          <cell r="U49">
            <v>443.7</v>
          </cell>
        </row>
        <row r="49">
          <cell r="W49">
            <v>61.2</v>
          </cell>
        </row>
        <row r="49">
          <cell r="AA49">
            <v>1356.6</v>
          </cell>
          <cell r="AB49">
            <v>408</v>
          </cell>
        </row>
        <row r="49">
          <cell r="AD49">
            <v>15.3</v>
          </cell>
        </row>
        <row r="49">
          <cell r="AF49">
            <v>102</v>
          </cell>
        </row>
        <row r="49">
          <cell r="AI49">
            <v>15</v>
          </cell>
          <cell r="AJ49">
            <v>540.3</v>
          </cell>
          <cell r="AK49">
            <v>1896.9</v>
          </cell>
        </row>
        <row r="49">
          <cell r="AM49" t="str">
            <v>光华荣昌</v>
          </cell>
          <cell r="AN49" t="str">
            <v>合同工</v>
          </cell>
          <cell r="AO49" t="str">
            <v>光华荣昌</v>
          </cell>
          <cell r="AP49">
            <v>23</v>
          </cell>
          <cell r="AQ49">
            <v>0</v>
          </cell>
          <cell r="AR49" t="e">
            <v>#N/A</v>
          </cell>
        </row>
        <row r="49">
          <cell r="AT49" t="str">
            <v>李晶</v>
          </cell>
        </row>
        <row r="50">
          <cell r="B50" t="str">
            <v>陈子豪</v>
          </cell>
          <cell r="C50" t="str">
            <v>男</v>
          </cell>
          <cell r="D50" t="str">
            <v>430224199501210034</v>
          </cell>
          <cell r="E50">
            <v>44958</v>
          </cell>
          <cell r="F50">
            <v>5800</v>
          </cell>
          <cell r="G50">
            <v>5800</v>
          </cell>
          <cell r="H50">
            <v>5800</v>
          </cell>
          <cell r="I50">
            <v>5800</v>
          </cell>
        </row>
        <row r="50">
          <cell r="P50">
            <v>928</v>
          </cell>
        </row>
        <row r="50">
          <cell r="S50">
            <v>40.6</v>
          </cell>
        </row>
        <row r="50">
          <cell r="U50">
            <v>504.6</v>
          </cell>
        </row>
        <row r="50">
          <cell r="W50">
            <v>69.6</v>
          </cell>
        </row>
        <row r="50">
          <cell r="AA50">
            <v>1542.8</v>
          </cell>
          <cell r="AB50">
            <v>464</v>
          </cell>
        </row>
        <row r="50">
          <cell r="AD50">
            <v>17.4</v>
          </cell>
        </row>
        <row r="50">
          <cell r="AF50">
            <v>116</v>
          </cell>
        </row>
        <row r="50">
          <cell r="AI50">
            <v>15</v>
          </cell>
          <cell r="AJ50">
            <v>612.4</v>
          </cell>
          <cell r="AK50">
            <v>2155.2</v>
          </cell>
        </row>
        <row r="50">
          <cell r="AM50" t="str">
            <v>光华荣昌</v>
          </cell>
          <cell r="AN50" t="str">
            <v>合同工</v>
          </cell>
          <cell r="AO50" t="str">
            <v>光华荣昌</v>
          </cell>
          <cell r="AP50">
            <v>23</v>
          </cell>
          <cell r="AQ50">
            <v>0</v>
          </cell>
          <cell r="AR50" t="e">
            <v>#N/A</v>
          </cell>
        </row>
        <row r="50">
          <cell r="AT50" t="str">
            <v>陈子豪</v>
          </cell>
        </row>
        <row r="51">
          <cell r="B51" t="str">
            <v>肖燕丹</v>
          </cell>
          <cell r="C51" t="str">
            <v>女</v>
          </cell>
          <cell r="D51" t="str">
            <v>43032119730510854X</v>
          </cell>
          <cell r="E51">
            <v>44783</v>
          </cell>
          <cell r="F51">
            <v>4308</v>
          </cell>
          <cell r="G51">
            <v>4308</v>
          </cell>
          <cell r="H51">
            <v>4053</v>
          </cell>
          <cell r="I51">
            <v>4308</v>
          </cell>
        </row>
        <row r="51">
          <cell r="P51">
            <v>689.28</v>
          </cell>
        </row>
        <row r="51">
          <cell r="S51">
            <v>30.16</v>
          </cell>
        </row>
        <row r="51">
          <cell r="U51">
            <v>352.61</v>
          </cell>
        </row>
        <row r="51">
          <cell r="W51">
            <v>51.7</v>
          </cell>
        </row>
        <row r="51">
          <cell r="AA51">
            <v>1123.75</v>
          </cell>
          <cell r="AB51">
            <v>344.64</v>
          </cell>
        </row>
        <row r="51">
          <cell r="AD51">
            <v>12.92</v>
          </cell>
        </row>
        <row r="51">
          <cell r="AF51">
            <v>81.06</v>
          </cell>
        </row>
        <row r="51">
          <cell r="AI51">
            <v>15</v>
          </cell>
          <cell r="AJ51">
            <v>453.62</v>
          </cell>
          <cell r="AK51">
            <v>1577.37</v>
          </cell>
        </row>
        <row r="51">
          <cell r="AM51" t="str">
            <v>光华荣昌</v>
          </cell>
          <cell r="AN51" t="str">
            <v>合同工</v>
          </cell>
          <cell r="AO51" t="str">
            <v>光华荣昌</v>
          </cell>
          <cell r="AP51">
            <v>27</v>
          </cell>
          <cell r="AQ51">
            <v>0</v>
          </cell>
          <cell r="AR51" t="e">
            <v>#N/A</v>
          </cell>
        </row>
        <row r="51">
          <cell r="AT51" t="str">
            <v>肖燕丹</v>
          </cell>
        </row>
        <row r="52">
          <cell r="B52" t="str">
            <v>高万</v>
          </cell>
          <cell r="C52" t="str">
            <v>男</v>
          </cell>
          <cell r="D52" t="str">
            <v>430124198511037000</v>
          </cell>
          <cell r="E52" t="str">
            <v>2024.01.31</v>
          </cell>
          <cell r="F52">
            <v>4308</v>
          </cell>
          <cell r="G52">
            <v>4308</v>
          </cell>
          <cell r="H52">
            <v>4308</v>
          </cell>
          <cell r="I52">
            <v>4308</v>
          </cell>
        </row>
        <row r="52">
          <cell r="P52">
            <v>689.28</v>
          </cell>
        </row>
        <row r="52">
          <cell r="S52">
            <v>30.16</v>
          </cell>
        </row>
        <row r="52">
          <cell r="U52">
            <v>374.8</v>
          </cell>
        </row>
        <row r="52">
          <cell r="W52">
            <v>51.7</v>
          </cell>
        </row>
        <row r="52">
          <cell r="AA52">
            <v>1145.94</v>
          </cell>
          <cell r="AB52">
            <v>344.64</v>
          </cell>
        </row>
        <row r="52">
          <cell r="AD52">
            <v>12.92</v>
          </cell>
        </row>
        <row r="52">
          <cell r="AF52">
            <v>86.16</v>
          </cell>
        </row>
        <row r="52">
          <cell r="AI52">
            <v>15</v>
          </cell>
          <cell r="AJ52">
            <v>458.72</v>
          </cell>
          <cell r="AK52">
            <v>1604.66</v>
          </cell>
        </row>
        <row r="52">
          <cell r="AM52" t="str">
            <v>光华荣昌</v>
          </cell>
          <cell r="AN52" t="str">
            <v>合同工</v>
          </cell>
          <cell r="AO52" t="str">
            <v>光华荣昌</v>
          </cell>
          <cell r="AP52">
            <v>21</v>
          </cell>
          <cell r="AQ52" t="str">
            <v>残疾人安置</v>
          </cell>
          <cell r="AR52" t="e">
            <v>#N/A</v>
          </cell>
        </row>
        <row r="52">
          <cell r="AT52" t="str">
            <v>高万</v>
          </cell>
        </row>
        <row r="53">
          <cell r="B53" t="str">
            <v>何柒林</v>
          </cell>
          <cell r="C53" t="str">
            <v>男</v>
          </cell>
          <cell r="D53" t="str">
            <v>430203197604116015</v>
          </cell>
          <cell r="E53">
            <v>45658</v>
          </cell>
          <cell r="F53">
            <v>4308</v>
          </cell>
          <cell r="G53">
            <v>4308</v>
          </cell>
          <cell r="H53">
            <v>4027</v>
          </cell>
          <cell r="I53">
            <v>4308</v>
          </cell>
        </row>
        <row r="53">
          <cell r="P53">
            <v>689.28</v>
          </cell>
        </row>
        <row r="53">
          <cell r="S53">
            <v>30.16</v>
          </cell>
        </row>
        <row r="53">
          <cell r="U53">
            <v>350.35</v>
          </cell>
        </row>
        <row r="53">
          <cell r="W53">
            <v>51.7</v>
          </cell>
        </row>
        <row r="53">
          <cell r="AA53">
            <v>1121.49</v>
          </cell>
          <cell r="AB53">
            <v>344.64</v>
          </cell>
        </row>
        <row r="53">
          <cell r="AD53">
            <v>12.92</v>
          </cell>
        </row>
        <row r="53">
          <cell r="AF53">
            <v>80.54</v>
          </cell>
        </row>
        <row r="53">
          <cell r="AI53">
            <v>15</v>
          </cell>
          <cell r="AJ53">
            <v>453.1</v>
          </cell>
          <cell r="AK53">
            <v>1574.59</v>
          </cell>
        </row>
        <row r="53">
          <cell r="AM53" t="str">
            <v>光华荣昌</v>
          </cell>
          <cell r="AN53" t="str">
            <v>合同工</v>
          </cell>
          <cell r="AO53" t="str">
            <v>光华荣昌</v>
          </cell>
          <cell r="AP53">
            <v>29</v>
          </cell>
          <cell r="AQ53">
            <v>0</v>
          </cell>
          <cell r="AR53" t="e">
            <v>#N/A</v>
          </cell>
        </row>
        <row r="53">
          <cell r="AT53" t="str">
            <v>何柒林</v>
          </cell>
        </row>
        <row r="54">
          <cell r="B54" t="str">
            <v>邹彬彬</v>
          </cell>
        </row>
        <row r="54">
          <cell r="F54">
            <v>4308</v>
          </cell>
          <cell r="G54">
            <v>4308</v>
          </cell>
          <cell r="H54">
            <v>4308</v>
          </cell>
          <cell r="I54">
            <v>4308</v>
          </cell>
        </row>
        <row r="54">
          <cell r="P54">
            <v>689.28</v>
          </cell>
        </row>
        <row r="54">
          <cell r="S54">
            <v>30.16</v>
          </cell>
        </row>
        <row r="54">
          <cell r="U54">
            <v>374.8</v>
          </cell>
        </row>
        <row r="54">
          <cell r="W54">
            <v>51.7</v>
          </cell>
        </row>
        <row r="54">
          <cell r="AA54">
            <v>1145.94</v>
          </cell>
          <cell r="AB54">
            <v>344.64</v>
          </cell>
        </row>
        <row r="54">
          <cell r="AD54">
            <v>12.92</v>
          </cell>
        </row>
        <row r="54">
          <cell r="AF54">
            <v>86.16</v>
          </cell>
        </row>
        <row r="54">
          <cell r="AI54">
            <v>15</v>
          </cell>
          <cell r="AJ54">
            <v>458.72</v>
          </cell>
          <cell r="AK54">
            <v>1604.66</v>
          </cell>
        </row>
        <row r="54">
          <cell r="AM54" t="str">
            <v>光华荣昌</v>
          </cell>
          <cell r="AN54" t="str">
            <v>合同工</v>
          </cell>
          <cell r="AO54" t="str">
            <v>光华荣昌</v>
          </cell>
          <cell r="AP54">
            <v>29.5</v>
          </cell>
          <cell r="AQ54">
            <v>0</v>
          </cell>
          <cell r="AR54" t="e">
            <v>#N/A</v>
          </cell>
        </row>
        <row r="54">
          <cell r="AT54" t="str">
            <v>邹彬彬</v>
          </cell>
        </row>
        <row r="55">
          <cell r="B55" t="str">
            <v>谭丽平</v>
          </cell>
        </row>
        <row r="55">
          <cell r="F55">
            <v>4308</v>
          </cell>
          <cell r="G55">
            <v>4308</v>
          </cell>
          <cell r="H55">
            <v>4308</v>
          </cell>
          <cell r="I55">
            <v>4308</v>
          </cell>
        </row>
        <row r="55">
          <cell r="P55">
            <v>689.28</v>
          </cell>
        </row>
        <row r="55">
          <cell r="S55">
            <v>30.16</v>
          </cell>
        </row>
        <row r="55">
          <cell r="U55">
            <v>374.8</v>
          </cell>
        </row>
        <row r="55">
          <cell r="W55">
            <v>51.7</v>
          </cell>
        </row>
        <row r="55">
          <cell r="AA55">
            <v>1145.94</v>
          </cell>
          <cell r="AB55">
            <v>344.64</v>
          </cell>
        </row>
        <row r="55">
          <cell r="AD55">
            <v>12.92</v>
          </cell>
        </row>
        <row r="55">
          <cell r="AF55">
            <v>86.16</v>
          </cell>
        </row>
        <row r="55">
          <cell r="AI55">
            <v>15</v>
          </cell>
          <cell r="AJ55">
            <v>458.72</v>
          </cell>
          <cell r="AK55">
            <v>1604.66</v>
          </cell>
        </row>
        <row r="55">
          <cell r="AM55" t="str">
            <v>光华荣昌</v>
          </cell>
          <cell r="AN55" t="str">
            <v>合同工</v>
          </cell>
          <cell r="AO55" t="str">
            <v>光华荣昌</v>
          </cell>
          <cell r="AP55">
            <v>23</v>
          </cell>
          <cell r="AQ55">
            <v>0</v>
          </cell>
          <cell r="AR55" t="e">
            <v>#N/A</v>
          </cell>
        </row>
        <row r="55">
          <cell r="AT55" t="str">
            <v>谭丽平</v>
          </cell>
        </row>
        <row r="56">
          <cell r="E56">
            <v>50</v>
          </cell>
          <cell r="F56">
            <v>246060</v>
          </cell>
        </row>
        <row r="57">
          <cell r="E57">
            <v>0</v>
          </cell>
        </row>
        <row r="57">
          <cell r="AJ57">
            <v>0</v>
          </cell>
        </row>
        <row r="58">
          <cell r="P58">
            <v>41477.76</v>
          </cell>
          <cell r="Q58">
            <v>0</v>
          </cell>
          <cell r="R58">
            <v>0</v>
          </cell>
          <cell r="S58">
            <v>1814.7</v>
          </cell>
          <cell r="T58">
            <v>0</v>
          </cell>
          <cell r="U58">
            <v>23619.84</v>
          </cell>
          <cell r="V58">
            <v>0</v>
          </cell>
          <cell r="W58">
            <v>3110.88</v>
          </cell>
          <cell r="X58">
            <v>0</v>
          </cell>
        </row>
        <row r="58">
          <cell r="Z58">
            <v>0</v>
          </cell>
          <cell r="AA58">
            <v>70023.18</v>
          </cell>
          <cell r="AB58">
            <v>20738.88</v>
          </cell>
          <cell r="AC58">
            <v>0</v>
          </cell>
          <cell r="AD58">
            <v>777.66</v>
          </cell>
          <cell r="AE58">
            <v>0</v>
          </cell>
          <cell r="AF58">
            <v>5429.84</v>
          </cell>
          <cell r="AG58">
            <v>0</v>
          </cell>
        </row>
        <row r="58">
          <cell r="AI58">
            <v>750</v>
          </cell>
          <cell r="AJ58">
            <v>27696.38</v>
          </cell>
          <cell r="AK58">
            <v>97719.56</v>
          </cell>
          <cell r="AL58" t="str">
            <v>当月工资中扣除当月社保</v>
          </cell>
        </row>
        <row r="60">
          <cell r="B60" t="str">
            <v>史双宇</v>
          </cell>
          <cell r="C60" t="str">
            <v>男</v>
          </cell>
          <cell r="D60" t="str">
            <v>430321199107192217</v>
          </cell>
          <cell r="E60">
            <v>45573</v>
          </cell>
        </row>
        <row r="60">
          <cell r="J60">
            <v>4308</v>
          </cell>
          <cell r="K60">
            <v>4308</v>
          </cell>
          <cell r="L60">
            <v>4027</v>
          </cell>
          <cell r="M60">
            <v>4308</v>
          </cell>
        </row>
        <row r="60">
          <cell r="O60">
            <v>150</v>
          </cell>
          <cell r="P60">
            <v>689.28</v>
          </cell>
        </row>
        <row r="60">
          <cell r="S60">
            <v>30.16</v>
          </cell>
        </row>
        <row r="60">
          <cell r="U60">
            <v>350.35</v>
          </cell>
        </row>
        <row r="60">
          <cell r="W60">
            <v>90.47</v>
          </cell>
        </row>
        <row r="60">
          <cell r="AA60">
            <v>1160.26</v>
          </cell>
        </row>
        <row r="60">
          <cell r="AJ60">
            <v>0</v>
          </cell>
          <cell r="AK60">
            <v>1160.26</v>
          </cell>
        </row>
        <row r="60">
          <cell r="AM60" t="str">
            <v>湖南诚展</v>
          </cell>
          <cell r="AN60" t="str">
            <v>劳务工</v>
          </cell>
          <cell r="AO60" t="str">
            <v>湖南诚展</v>
          </cell>
          <cell r="AP60">
            <v>26</v>
          </cell>
          <cell r="AQ60">
            <v>0</v>
          </cell>
        </row>
        <row r="60">
          <cell r="AT60" t="str">
            <v>史双宇</v>
          </cell>
        </row>
        <row r="61">
          <cell r="B61" t="str">
            <v>谢桂华</v>
          </cell>
          <cell r="C61" t="str">
            <v>女</v>
          </cell>
          <cell r="D61" t="str">
            <v>430203197507056022</v>
          </cell>
          <cell r="E61">
            <v>45579</v>
          </cell>
        </row>
        <row r="61">
          <cell r="J61">
            <v>4308</v>
          </cell>
          <cell r="K61">
            <v>4308</v>
          </cell>
          <cell r="L61">
            <v>4027</v>
          </cell>
          <cell r="M61">
            <v>4308</v>
          </cell>
        </row>
        <row r="61">
          <cell r="O61">
            <v>150</v>
          </cell>
          <cell r="P61">
            <v>689.28</v>
          </cell>
        </row>
        <row r="61">
          <cell r="S61">
            <v>30.16</v>
          </cell>
        </row>
        <row r="61">
          <cell r="U61">
            <v>350.35</v>
          </cell>
        </row>
        <row r="61">
          <cell r="W61">
            <v>90.47</v>
          </cell>
        </row>
        <row r="61">
          <cell r="AA61">
            <v>1160.26</v>
          </cell>
        </row>
        <row r="61">
          <cell r="AJ61">
            <v>0</v>
          </cell>
          <cell r="AK61">
            <v>1160.26</v>
          </cell>
        </row>
        <row r="61">
          <cell r="AM61" t="str">
            <v>湖南诚展</v>
          </cell>
          <cell r="AN61" t="str">
            <v>劳务工</v>
          </cell>
          <cell r="AO61" t="str">
            <v>湖南诚展</v>
          </cell>
          <cell r="AP61">
            <v>27</v>
          </cell>
          <cell r="AQ61">
            <v>0</v>
          </cell>
        </row>
        <row r="61">
          <cell r="AT61" t="str">
            <v>谢桂华</v>
          </cell>
        </row>
        <row r="62">
          <cell r="B62" t="str">
            <v>张忠宝</v>
          </cell>
          <cell r="C62" t="str">
            <v>女</v>
          </cell>
          <cell r="D62" t="str">
            <v>430223200502118722</v>
          </cell>
          <cell r="E62">
            <v>45579</v>
          </cell>
        </row>
        <row r="62">
          <cell r="J62">
            <v>4308</v>
          </cell>
          <cell r="K62">
            <v>4308</v>
          </cell>
          <cell r="L62">
            <v>4027</v>
          </cell>
          <cell r="M62">
            <v>4308</v>
          </cell>
        </row>
        <row r="62">
          <cell r="O62">
            <v>150</v>
          </cell>
          <cell r="P62">
            <v>689.28</v>
          </cell>
        </row>
        <row r="62">
          <cell r="S62">
            <v>30.16</v>
          </cell>
        </row>
        <row r="62">
          <cell r="U62">
            <v>350.35</v>
          </cell>
        </row>
        <row r="62">
          <cell r="W62">
            <v>90.47</v>
          </cell>
        </row>
        <row r="62">
          <cell r="AA62">
            <v>1160.26</v>
          </cell>
        </row>
        <row r="62">
          <cell r="AJ62">
            <v>0</v>
          </cell>
          <cell r="AK62">
            <v>1160.26</v>
          </cell>
        </row>
        <row r="62">
          <cell r="AM62" t="str">
            <v>湖南诚展</v>
          </cell>
          <cell r="AN62" t="str">
            <v>劳务工</v>
          </cell>
          <cell r="AO62" t="str">
            <v>湖南诚展</v>
          </cell>
          <cell r="AP62">
            <v>15</v>
          </cell>
          <cell r="AQ62">
            <v>0</v>
          </cell>
          <cell r="AR62" t="e">
            <v>#N/A</v>
          </cell>
        </row>
        <row r="62">
          <cell r="AT62" t="str">
            <v>张忠宝</v>
          </cell>
        </row>
        <row r="63">
          <cell r="B63" t="str">
            <v>唐亮</v>
          </cell>
          <cell r="C63" t="str">
            <v>男</v>
          </cell>
          <cell r="D63" t="str">
            <v>430211199810151814</v>
          </cell>
          <cell r="E63">
            <v>45587</v>
          </cell>
        </row>
        <row r="63">
          <cell r="J63">
            <v>4308</v>
          </cell>
          <cell r="K63">
            <v>4308</v>
          </cell>
          <cell r="L63">
            <v>4027</v>
          </cell>
          <cell r="M63">
            <v>4308</v>
          </cell>
        </row>
        <row r="63">
          <cell r="O63">
            <v>150</v>
          </cell>
          <cell r="P63">
            <v>689.28</v>
          </cell>
        </row>
        <row r="63">
          <cell r="S63">
            <v>30.16</v>
          </cell>
        </row>
        <row r="63">
          <cell r="U63">
            <v>350.35</v>
          </cell>
        </row>
        <row r="63">
          <cell r="W63">
            <v>90.47</v>
          </cell>
        </row>
        <row r="63">
          <cell r="AA63">
            <v>1160.26</v>
          </cell>
        </row>
        <row r="63">
          <cell r="AJ63">
            <v>0</v>
          </cell>
          <cell r="AK63">
            <v>1160.26</v>
          </cell>
        </row>
        <row r="63">
          <cell r="AM63" t="str">
            <v>湖南诚展</v>
          </cell>
          <cell r="AN63" t="str">
            <v>劳务工</v>
          </cell>
          <cell r="AO63" t="str">
            <v>湖南诚展</v>
          </cell>
          <cell r="AP63">
            <v>27</v>
          </cell>
          <cell r="AQ63">
            <v>0</v>
          </cell>
          <cell r="AR63" t="e">
            <v>#N/A</v>
          </cell>
        </row>
        <row r="63">
          <cell r="AT63" t="str">
            <v>唐亮</v>
          </cell>
        </row>
        <row r="64">
          <cell r="B64" t="str">
            <v>李需</v>
          </cell>
          <cell r="C64" t="str">
            <v>男</v>
          </cell>
          <cell r="D64" t="str">
            <v>513021198108216753</v>
          </cell>
          <cell r="E64">
            <v>45587</v>
          </cell>
        </row>
        <row r="64">
          <cell r="J64">
            <v>4308</v>
          </cell>
          <cell r="K64">
            <v>4308</v>
          </cell>
          <cell r="L64">
            <v>4027</v>
          </cell>
          <cell r="M64">
            <v>4308</v>
          </cell>
        </row>
        <row r="64">
          <cell r="O64">
            <v>150</v>
          </cell>
          <cell r="P64">
            <v>689.28</v>
          </cell>
        </row>
        <row r="64">
          <cell r="S64">
            <v>30.16</v>
          </cell>
        </row>
        <row r="64">
          <cell r="U64">
            <v>350.35</v>
          </cell>
        </row>
        <row r="64">
          <cell r="W64">
            <v>90.47</v>
          </cell>
        </row>
        <row r="64">
          <cell r="AA64">
            <v>1160.26</v>
          </cell>
        </row>
        <row r="64">
          <cell r="AJ64">
            <v>0</v>
          </cell>
          <cell r="AK64">
            <v>1160.26</v>
          </cell>
        </row>
        <row r="64">
          <cell r="AM64" t="str">
            <v>湖南诚展</v>
          </cell>
          <cell r="AN64" t="str">
            <v>劳务工</v>
          </cell>
          <cell r="AO64" t="str">
            <v>湖南诚展</v>
          </cell>
          <cell r="AP64">
            <v>28</v>
          </cell>
          <cell r="AQ64">
            <v>0</v>
          </cell>
          <cell r="AR64" t="e">
            <v>#N/A</v>
          </cell>
        </row>
        <row r="64">
          <cell r="AT64" t="str">
            <v>李需</v>
          </cell>
        </row>
        <row r="65">
          <cell r="B65" t="str">
            <v>刘湘宇</v>
          </cell>
          <cell r="C65" t="str">
            <v>男</v>
          </cell>
          <cell r="D65" t="str">
            <v>430221197802277138</v>
          </cell>
          <cell r="E65">
            <v>45587</v>
          </cell>
        </row>
        <row r="65">
          <cell r="J65">
            <v>4308</v>
          </cell>
          <cell r="K65">
            <v>4308</v>
          </cell>
          <cell r="L65">
            <v>4027</v>
          </cell>
          <cell r="M65">
            <v>4308</v>
          </cell>
        </row>
        <row r="65">
          <cell r="O65">
            <v>150</v>
          </cell>
          <cell r="P65">
            <v>689.28</v>
          </cell>
        </row>
        <row r="65">
          <cell r="S65">
            <v>30.16</v>
          </cell>
        </row>
        <row r="65">
          <cell r="U65">
            <v>350.35</v>
          </cell>
        </row>
        <row r="65">
          <cell r="W65">
            <v>90.47</v>
          </cell>
        </row>
        <row r="65">
          <cell r="AA65">
            <v>1160.26</v>
          </cell>
        </row>
        <row r="65">
          <cell r="AJ65">
            <v>0</v>
          </cell>
          <cell r="AK65">
            <v>1160.26</v>
          </cell>
        </row>
        <row r="65">
          <cell r="AM65" t="str">
            <v>湖南诚展</v>
          </cell>
          <cell r="AN65">
            <v>0</v>
          </cell>
          <cell r="AO65">
            <v>0</v>
          </cell>
          <cell r="AP65">
            <v>23.5</v>
          </cell>
          <cell r="AQ65" t="str">
            <v>2025/8/6辞职</v>
          </cell>
          <cell r="AR65" t="e">
            <v>#N/A</v>
          </cell>
        </row>
        <row r="65">
          <cell r="AT65" t="str">
            <v>刘湘宇</v>
          </cell>
        </row>
        <row r="66">
          <cell r="B66" t="str">
            <v>罗向锋</v>
          </cell>
          <cell r="C66" t="str">
            <v>女</v>
          </cell>
          <cell r="D66" t="str">
            <v>430281198610134520</v>
          </cell>
          <cell r="E66">
            <v>45591</v>
          </cell>
        </row>
        <row r="66">
          <cell r="J66">
            <v>4308</v>
          </cell>
          <cell r="K66">
            <v>4308</v>
          </cell>
          <cell r="L66">
            <v>4027</v>
          </cell>
          <cell r="M66">
            <v>4308</v>
          </cell>
        </row>
        <row r="66">
          <cell r="O66">
            <v>150</v>
          </cell>
          <cell r="P66">
            <v>689.28</v>
          </cell>
        </row>
        <row r="66">
          <cell r="S66">
            <v>30.16</v>
          </cell>
        </row>
        <row r="66">
          <cell r="U66">
            <v>350.35</v>
          </cell>
        </row>
        <row r="66">
          <cell r="W66">
            <v>90.47</v>
          </cell>
        </row>
        <row r="66">
          <cell r="AA66">
            <v>1160.26</v>
          </cell>
        </row>
        <row r="66">
          <cell r="AJ66">
            <v>0</v>
          </cell>
          <cell r="AK66">
            <v>1160.26</v>
          </cell>
        </row>
        <row r="66">
          <cell r="AM66" t="str">
            <v>湖南诚展</v>
          </cell>
          <cell r="AN66">
            <v>0</v>
          </cell>
          <cell r="AO66">
            <v>0</v>
          </cell>
          <cell r="AP66">
            <v>16</v>
          </cell>
          <cell r="AQ66" t="str">
            <v>2025/7/21退回</v>
          </cell>
          <cell r="AR66" t="e">
            <v>#N/A</v>
          </cell>
        </row>
        <row r="66">
          <cell r="AT66" t="str">
            <v>罗向锋</v>
          </cell>
        </row>
        <row r="67">
          <cell r="B67" t="str">
            <v>李力争</v>
          </cell>
          <cell r="C67" t="str">
            <v>男</v>
          </cell>
          <cell r="D67" t="str">
            <v>430921198610175770</v>
          </cell>
          <cell r="E67">
            <v>45591</v>
          </cell>
        </row>
        <row r="67">
          <cell r="J67">
            <v>4308</v>
          </cell>
          <cell r="K67">
            <v>4308</v>
          </cell>
          <cell r="L67">
            <v>4027</v>
          </cell>
          <cell r="M67">
            <v>4308</v>
          </cell>
        </row>
        <row r="67">
          <cell r="O67">
            <v>150</v>
          </cell>
          <cell r="P67">
            <v>689.28</v>
          </cell>
        </row>
        <row r="67">
          <cell r="S67">
            <v>30.16</v>
          </cell>
        </row>
        <row r="67">
          <cell r="U67">
            <v>350.35</v>
          </cell>
        </row>
        <row r="67">
          <cell r="W67">
            <v>90.47</v>
          </cell>
        </row>
        <row r="67">
          <cell r="AA67">
            <v>1160.26</v>
          </cell>
        </row>
        <row r="67">
          <cell r="AJ67">
            <v>0</v>
          </cell>
          <cell r="AK67">
            <v>1160.26</v>
          </cell>
        </row>
        <row r="67">
          <cell r="AM67" t="str">
            <v>湖南诚展</v>
          </cell>
          <cell r="AN67" t="str">
            <v>劳务工</v>
          </cell>
          <cell r="AO67" t="str">
            <v>湖南诚展</v>
          </cell>
          <cell r="AP67">
            <v>27</v>
          </cell>
          <cell r="AQ67">
            <v>0</v>
          </cell>
          <cell r="AR67" t="e">
            <v>#N/A</v>
          </cell>
        </row>
        <row r="67">
          <cell r="AT67" t="str">
            <v>李力争</v>
          </cell>
        </row>
        <row r="68">
          <cell r="B68" t="str">
            <v>王明</v>
          </cell>
          <cell r="C68" t="str">
            <v>男</v>
          </cell>
          <cell r="D68" t="str">
            <v>43028119761104627X</v>
          </cell>
          <cell r="E68">
            <v>45637</v>
          </cell>
        </row>
        <row r="68">
          <cell r="J68">
            <v>4308</v>
          </cell>
          <cell r="K68">
            <v>4308</v>
          </cell>
          <cell r="L68">
            <v>4027</v>
          </cell>
          <cell r="M68">
            <v>4308</v>
          </cell>
        </row>
        <row r="68">
          <cell r="O68">
            <v>150</v>
          </cell>
          <cell r="P68">
            <v>689.28</v>
          </cell>
        </row>
        <row r="68">
          <cell r="S68">
            <v>30.16</v>
          </cell>
        </row>
        <row r="68">
          <cell r="U68">
            <v>350.35</v>
          </cell>
        </row>
        <row r="68">
          <cell r="W68">
            <v>90.47</v>
          </cell>
        </row>
        <row r="68">
          <cell r="AA68">
            <v>1160.26</v>
          </cell>
        </row>
        <row r="68">
          <cell r="AJ68">
            <v>0</v>
          </cell>
          <cell r="AK68">
            <v>1160.26</v>
          </cell>
        </row>
        <row r="68">
          <cell r="AM68" t="str">
            <v>湖南诚展</v>
          </cell>
          <cell r="AN68" t="str">
            <v>劳务工</v>
          </cell>
          <cell r="AO68" t="str">
            <v>湖南诚展</v>
          </cell>
          <cell r="AP68">
            <v>26</v>
          </cell>
          <cell r="AQ68">
            <v>0</v>
          </cell>
          <cell r="AR68" t="e">
            <v>#N/A</v>
          </cell>
        </row>
        <row r="68">
          <cell r="AT68" t="str">
            <v>王明</v>
          </cell>
        </row>
        <row r="69">
          <cell r="B69" t="str">
            <v>谭金祥</v>
          </cell>
          <cell r="C69" t="str">
            <v>男</v>
          </cell>
          <cell r="D69" t="str">
            <v>430221197702135618</v>
          </cell>
          <cell r="E69">
            <v>45643</v>
          </cell>
        </row>
        <row r="69">
          <cell r="J69">
            <v>4308</v>
          </cell>
          <cell r="K69">
            <v>4308</v>
          </cell>
          <cell r="L69">
            <v>4027</v>
          </cell>
          <cell r="M69">
            <v>4308</v>
          </cell>
        </row>
        <row r="69">
          <cell r="O69">
            <v>150</v>
          </cell>
          <cell r="P69">
            <v>689.28</v>
          </cell>
        </row>
        <row r="69">
          <cell r="S69">
            <v>30.16</v>
          </cell>
        </row>
        <row r="69">
          <cell r="U69">
            <v>350.35</v>
          </cell>
        </row>
        <row r="69">
          <cell r="W69">
            <v>90.47</v>
          </cell>
        </row>
        <row r="69">
          <cell r="AA69">
            <v>1160.26</v>
          </cell>
        </row>
        <row r="69">
          <cell r="AJ69">
            <v>0</v>
          </cell>
          <cell r="AK69">
            <v>1160.26</v>
          </cell>
        </row>
        <row r="69">
          <cell r="AM69" t="str">
            <v>湖南诚展</v>
          </cell>
          <cell r="AN69" t="str">
            <v>劳务工</v>
          </cell>
          <cell r="AO69" t="str">
            <v>湖南诚展</v>
          </cell>
          <cell r="AP69">
            <v>23</v>
          </cell>
          <cell r="AQ69">
            <v>0</v>
          </cell>
          <cell r="AR69" t="e">
            <v>#N/A</v>
          </cell>
        </row>
        <row r="69">
          <cell r="AT69" t="str">
            <v>谭金祥</v>
          </cell>
        </row>
        <row r="70">
          <cell r="B70" t="str">
            <v>黄龙</v>
          </cell>
          <cell r="C70" t="str">
            <v>男</v>
          </cell>
          <cell r="D70" t="str">
            <v>430221199404100811</v>
          </cell>
          <cell r="E70">
            <v>45677</v>
          </cell>
        </row>
        <row r="70">
          <cell r="O70">
            <v>150</v>
          </cell>
        </row>
        <row r="70">
          <cell r="W70">
            <v>180</v>
          </cell>
        </row>
        <row r="70">
          <cell r="AA70">
            <v>180</v>
          </cell>
        </row>
        <row r="70">
          <cell r="AJ70">
            <v>0</v>
          </cell>
          <cell r="AK70">
            <v>180</v>
          </cell>
        </row>
        <row r="70">
          <cell r="AM70" t="str">
            <v>湖南诚展</v>
          </cell>
          <cell r="AN70" t="str">
            <v>合同工</v>
          </cell>
          <cell r="AO70" t="str">
            <v>光华荣昌</v>
          </cell>
          <cell r="AP70">
            <v>27</v>
          </cell>
          <cell r="AQ70">
            <v>0</v>
          </cell>
          <cell r="AR70" t="e">
            <v>#N/A</v>
          </cell>
        </row>
        <row r="70">
          <cell r="AT70" t="str">
            <v>黄龙</v>
          </cell>
        </row>
        <row r="71">
          <cell r="B71" t="str">
            <v>李水平</v>
          </cell>
          <cell r="C71" t="str">
            <v>男</v>
          </cell>
          <cell r="D71" t="str">
            <v>430211200306280014</v>
          </cell>
          <cell r="E71">
            <v>45693</v>
          </cell>
        </row>
        <row r="71">
          <cell r="J71">
            <v>4308</v>
          </cell>
          <cell r="K71">
            <v>4308</v>
          </cell>
          <cell r="L71">
            <v>4027</v>
          </cell>
          <cell r="M71">
            <v>4308</v>
          </cell>
        </row>
        <row r="71">
          <cell r="O71">
            <v>150</v>
          </cell>
          <cell r="P71">
            <v>689.28</v>
          </cell>
        </row>
        <row r="71">
          <cell r="S71">
            <v>30.16</v>
          </cell>
        </row>
        <row r="71">
          <cell r="U71">
            <v>350.35</v>
          </cell>
        </row>
        <row r="71">
          <cell r="W71">
            <v>90.47</v>
          </cell>
        </row>
        <row r="71">
          <cell r="AA71">
            <v>1160.26</v>
          </cell>
        </row>
        <row r="71">
          <cell r="AJ71">
            <v>0</v>
          </cell>
          <cell r="AK71">
            <v>1160.26</v>
          </cell>
        </row>
        <row r="71">
          <cell r="AM71" t="str">
            <v>湖南诚展</v>
          </cell>
          <cell r="AN71" t="str">
            <v>劳务工</v>
          </cell>
          <cell r="AO71" t="str">
            <v>湖南诚展</v>
          </cell>
          <cell r="AP71">
            <v>22.8</v>
          </cell>
          <cell r="AQ71">
            <v>0</v>
          </cell>
          <cell r="AR71" t="e">
            <v>#N/A</v>
          </cell>
        </row>
        <row r="71">
          <cell r="AT71" t="str">
            <v>李水平</v>
          </cell>
        </row>
        <row r="72">
          <cell r="B72" t="str">
            <v>吴明贵</v>
          </cell>
          <cell r="C72" t="str">
            <v>男</v>
          </cell>
          <cell r="D72" t="str">
            <v>430221197510122919</v>
          </cell>
          <cell r="E72">
            <v>45703</v>
          </cell>
        </row>
        <row r="72">
          <cell r="J72">
            <v>4308</v>
          </cell>
          <cell r="K72">
            <v>4308</v>
          </cell>
          <cell r="L72">
            <v>4027</v>
          </cell>
          <cell r="M72">
            <v>4308</v>
          </cell>
        </row>
        <row r="72">
          <cell r="O72">
            <v>150</v>
          </cell>
          <cell r="P72">
            <v>689.28</v>
          </cell>
        </row>
        <row r="72">
          <cell r="S72">
            <v>30.16</v>
          </cell>
        </row>
        <row r="72">
          <cell r="U72">
            <v>350.35</v>
          </cell>
        </row>
        <row r="72">
          <cell r="W72">
            <v>90.47</v>
          </cell>
        </row>
        <row r="72">
          <cell r="AA72">
            <v>1160.26</v>
          </cell>
        </row>
        <row r="72">
          <cell r="AJ72">
            <v>0</v>
          </cell>
          <cell r="AK72">
            <v>1160.26</v>
          </cell>
        </row>
        <row r="72">
          <cell r="AM72" t="str">
            <v>湖南诚展</v>
          </cell>
          <cell r="AN72" t="str">
            <v>劳务工</v>
          </cell>
          <cell r="AO72" t="str">
            <v>湖南诚展</v>
          </cell>
          <cell r="AP72">
            <v>24</v>
          </cell>
          <cell r="AQ72">
            <v>0</v>
          </cell>
          <cell r="AR72" t="e">
            <v>#N/A</v>
          </cell>
        </row>
        <row r="72">
          <cell r="AT72" t="str">
            <v>吴明贵</v>
          </cell>
        </row>
        <row r="73">
          <cell r="B73" t="str">
            <v>马战</v>
          </cell>
          <cell r="C73" t="str">
            <v>男</v>
          </cell>
          <cell r="D73" t="str">
            <v>430202200306064016</v>
          </cell>
          <cell r="E73">
            <v>45713</v>
          </cell>
        </row>
        <row r="73">
          <cell r="J73">
            <v>4308</v>
          </cell>
          <cell r="K73">
            <v>4308</v>
          </cell>
          <cell r="L73">
            <v>4027</v>
          </cell>
          <cell r="M73">
            <v>4308</v>
          </cell>
        </row>
        <row r="73">
          <cell r="O73">
            <v>150</v>
          </cell>
          <cell r="P73">
            <v>689.28</v>
          </cell>
        </row>
        <row r="73">
          <cell r="S73">
            <v>30.16</v>
          </cell>
        </row>
        <row r="73">
          <cell r="U73">
            <v>350.35</v>
          </cell>
        </row>
        <row r="73">
          <cell r="W73">
            <v>90.47</v>
          </cell>
        </row>
        <row r="73">
          <cell r="AA73">
            <v>1160.26</v>
          </cell>
        </row>
        <row r="73">
          <cell r="AJ73">
            <v>0</v>
          </cell>
          <cell r="AK73">
            <v>1160.26</v>
          </cell>
        </row>
        <row r="73">
          <cell r="AM73" t="str">
            <v>湖南诚展</v>
          </cell>
          <cell r="AN73">
            <v>0</v>
          </cell>
          <cell r="AO73">
            <v>0</v>
          </cell>
          <cell r="AP73">
            <v>26</v>
          </cell>
          <cell r="AQ73" t="str">
            <v>2025/8/6辞职</v>
          </cell>
          <cell r="AR73" t="e">
            <v>#N/A</v>
          </cell>
        </row>
        <row r="73">
          <cell r="AT73" t="str">
            <v>马战</v>
          </cell>
        </row>
        <row r="74">
          <cell r="B74" t="str">
            <v>唐锋</v>
          </cell>
          <cell r="C74" t="str">
            <v>男</v>
          </cell>
          <cell r="D74" t="str">
            <v>430202199909031015</v>
          </cell>
          <cell r="E74">
            <v>45714</v>
          </cell>
        </row>
        <row r="74">
          <cell r="J74">
            <v>4308</v>
          </cell>
          <cell r="K74">
            <v>4308</v>
          </cell>
          <cell r="L74">
            <v>4027</v>
          </cell>
          <cell r="M74">
            <v>4308</v>
          </cell>
        </row>
        <row r="74">
          <cell r="O74">
            <v>150</v>
          </cell>
          <cell r="P74">
            <v>689.28</v>
          </cell>
        </row>
        <row r="74">
          <cell r="S74">
            <v>30.16</v>
          </cell>
        </row>
        <row r="74">
          <cell r="U74">
            <v>350.35</v>
          </cell>
        </row>
        <row r="74">
          <cell r="W74">
            <v>90.47</v>
          </cell>
        </row>
        <row r="74">
          <cell r="AA74">
            <v>1160.26</v>
          </cell>
        </row>
        <row r="74">
          <cell r="AJ74">
            <v>0</v>
          </cell>
          <cell r="AK74">
            <v>1160.26</v>
          </cell>
        </row>
        <row r="74">
          <cell r="AM74" t="str">
            <v>湖南诚展</v>
          </cell>
          <cell r="AN74">
            <v>0</v>
          </cell>
          <cell r="AO74">
            <v>0</v>
          </cell>
          <cell r="AP74">
            <v>13</v>
          </cell>
          <cell r="AQ74" t="str">
            <v>2025/8/6退回</v>
          </cell>
          <cell r="AR74" t="e">
            <v>#N/A</v>
          </cell>
        </row>
        <row r="74">
          <cell r="AT74" t="str">
            <v>唐锋</v>
          </cell>
        </row>
        <row r="75">
          <cell r="B75" t="str">
            <v>刘红勇</v>
          </cell>
          <cell r="C75" t="str">
            <v>男</v>
          </cell>
          <cell r="D75" t="str">
            <v>430219197504140713</v>
          </cell>
          <cell r="E75">
            <v>45717</v>
          </cell>
        </row>
        <row r="75">
          <cell r="J75">
            <v>4308</v>
          </cell>
          <cell r="K75">
            <v>4308</v>
          </cell>
          <cell r="L75">
            <v>4027</v>
          </cell>
          <cell r="M75">
            <v>4308</v>
          </cell>
        </row>
        <row r="75">
          <cell r="O75">
            <v>150</v>
          </cell>
          <cell r="P75">
            <v>689.28</v>
          </cell>
        </row>
        <row r="75">
          <cell r="S75">
            <v>30.16</v>
          </cell>
        </row>
        <row r="75">
          <cell r="U75">
            <v>350.35</v>
          </cell>
        </row>
        <row r="75">
          <cell r="W75">
            <v>90.47</v>
          </cell>
        </row>
        <row r="75">
          <cell r="AA75">
            <v>1160.26</v>
          </cell>
        </row>
        <row r="75">
          <cell r="AJ75">
            <v>0</v>
          </cell>
          <cell r="AK75">
            <v>1160.26</v>
          </cell>
        </row>
        <row r="75">
          <cell r="AM75" t="str">
            <v>湖南诚展</v>
          </cell>
          <cell r="AN75">
            <v>0</v>
          </cell>
          <cell r="AO75">
            <v>0</v>
          </cell>
          <cell r="AP75">
            <v>20.3</v>
          </cell>
          <cell r="AQ75" t="str">
            <v>2025/8/6退回</v>
          </cell>
          <cell r="AR75" t="e">
            <v>#N/A</v>
          </cell>
        </row>
        <row r="75">
          <cell r="AT75" t="str">
            <v>刘红勇</v>
          </cell>
        </row>
        <row r="76">
          <cell r="B76" t="str">
            <v>刘顺新</v>
          </cell>
          <cell r="C76" t="str">
            <v>男</v>
          </cell>
          <cell r="D76" t="str">
            <v>430225197612171530</v>
          </cell>
          <cell r="E76">
            <v>45722</v>
          </cell>
        </row>
        <row r="76">
          <cell r="J76">
            <v>4308</v>
          </cell>
          <cell r="K76">
            <v>4308</v>
          </cell>
          <cell r="L76">
            <v>4027</v>
          </cell>
          <cell r="M76">
            <v>4308</v>
          </cell>
        </row>
        <row r="76">
          <cell r="O76">
            <v>150</v>
          </cell>
          <cell r="P76">
            <v>689.28</v>
          </cell>
        </row>
        <row r="76">
          <cell r="S76">
            <v>30.16</v>
          </cell>
        </row>
        <row r="76">
          <cell r="U76">
            <v>350.35</v>
          </cell>
        </row>
        <row r="76">
          <cell r="W76">
            <v>90.47</v>
          </cell>
        </row>
        <row r="76">
          <cell r="AA76">
            <v>1160.26</v>
          </cell>
        </row>
        <row r="76">
          <cell r="AJ76">
            <v>0</v>
          </cell>
          <cell r="AK76">
            <v>1160.26</v>
          </cell>
        </row>
        <row r="76">
          <cell r="AM76" t="str">
            <v>湖南诚展</v>
          </cell>
          <cell r="AN76" t="str">
            <v>劳务工</v>
          </cell>
          <cell r="AO76" t="str">
            <v>湖南诚展</v>
          </cell>
          <cell r="AP76">
            <v>20</v>
          </cell>
          <cell r="AQ76">
            <v>0</v>
          </cell>
          <cell r="AR76" t="e">
            <v>#N/A</v>
          </cell>
        </row>
        <row r="76">
          <cell r="AT76" t="str">
            <v>刘顺新</v>
          </cell>
        </row>
        <row r="77">
          <cell r="B77" t="str">
            <v>龙意倩</v>
          </cell>
          <cell r="C77" t="str">
            <v>男</v>
          </cell>
          <cell r="D77" t="str">
            <v>430304199809301776</v>
          </cell>
          <cell r="E77">
            <v>45727</v>
          </cell>
        </row>
        <row r="77">
          <cell r="J77">
            <v>4308</v>
          </cell>
          <cell r="K77">
            <v>4308</v>
          </cell>
          <cell r="L77">
            <v>4027</v>
          </cell>
          <cell r="M77">
            <v>4308</v>
          </cell>
        </row>
        <row r="77">
          <cell r="O77">
            <v>150</v>
          </cell>
          <cell r="P77">
            <v>689.28</v>
          </cell>
        </row>
        <row r="77">
          <cell r="S77">
            <v>30.16</v>
          </cell>
        </row>
        <row r="77">
          <cell r="U77">
            <v>350.35</v>
          </cell>
        </row>
        <row r="77">
          <cell r="W77">
            <v>90.47</v>
          </cell>
        </row>
        <row r="77">
          <cell r="AA77">
            <v>1160.26</v>
          </cell>
        </row>
        <row r="77">
          <cell r="AJ77">
            <v>0</v>
          </cell>
          <cell r="AK77">
            <v>1160.26</v>
          </cell>
        </row>
        <row r="77">
          <cell r="AM77" t="str">
            <v>湖南诚展</v>
          </cell>
          <cell r="AN77" t="str">
            <v>劳务工</v>
          </cell>
          <cell r="AO77" t="str">
            <v>湖南诚展</v>
          </cell>
          <cell r="AP77">
            <v>23</v>
          </cell>
          <cell r="AQ77">
            <v>0</v>
          </cell>
          <cell r="AR77" t="e">
            <v>#N/A</v>
          </cell>
        </row>
        <row r="77">
          <cell r="AT77" t="str">
            <v>龙意倩</v>
          </cell>
        </row>
        <row r="78">
          <cell r="B78" t="str">
            <v>佘军</v>
          </cell>
          <cell r="C78" t="str">
            <v>男</v>
          </cell>
          <cell r="D78" t="str">
            <v>430482200105078094</v>
          </cell>
          <cell r="E78">
            <v>45732</v>
          </cell>
        </row>
        <row r="78">
          <cell r="J78">
            <v>4308</v>
          </cell>
          <cell r="K78">
            <v>4308</v>
          </cell>
          <cell r="L78">
            <v>4027</v>
          </cell>
          <cell r="M78">
            <v>4308</v>
          </cell>
        </row>
        <row r="78">
          <cell r="O78">
            <v>150</v>
          </cell>
          <cell r="P78">
            <v>689.28</v>
          </cell>
        </row>
        <row r="78">
          <cell r="S78">
            <v>30.16</v>
          </cell>
        </row>
        <row r="78">
          <cell r="U78">
            <v>350.35</v>
          </cell>
        </row>
        <row r="78">
          <cell r="W78">
            <v>90.47</v>
          </cell>
        </row>
        <row r="78">
          <cell r="AA78">
            <v>1160.26</v>
          </cell>
        </row>
        <row r="78">
          <cell r="AJ78">
            <v>0</v>
          </cell>
          <cell r="AK78">
            <v>1160.26</v>
          </cell>
        </row>
        <row r="78">
          <cell r="AM78" t="str">
            <v>湖南诚展</v>
          </cell>
          <cell r="AN78" t="str">
            <v>劳务工</v>
          </cell>
          <cell r="AO78" t="str">
            <v>湖南诚展</v>
          </cell>
          <cell r="AP78">
            <v>22</v>
          </cell>
          <cell r="AQ78">
            <v>0</v>
          </cell>
          <cell r="AR78" t="e">
            <v>#N/A</v>
          </cell>
        </row>
        <row r="78">
          <cell r="AT78" t="str">
            <v>佘军</v>
          </cell>
        </row>
        <row r="79">
          <cell r="B79" t="str">
            <v>陶勇军</v>
          </cell>
          <cell r="C79" t="str">
            <v>男</v>
          </cell>
          <cell r="D79" t="str">
            <v>430202199107291018</v>
          </cell>
          <cell r="E79">
            <v>45733</v>
          </cell>
        </row>
        <row r="79">
          <cell r="J79">
            <v>4308</v>
          </cell>
          <cell r="K79">
            <v>4308</v>
          </cell>
          <cell r="L79">
            <v>4027</v>
          </cell>
          <cell r="M79">
            <v>4308</v>
          </cell>
        </row>
        <row r="79">
          <cell r="O79">
            <v>150</v>
          </cell>
          <cell r="P79">
            <v>689.28</v>
          </cell>
        </row>
        <row r="79">
          <cell r="S79">
            <v>30.16</v>
          </cell>
        </row>
        <row r="79">
          <cell r="U79">
            <v>350.35</v>
          </cell>
        </row>
        <row r="79">
          <cell r="W79">
            <v>90.47</v>
          </cell>
        </row>
        <row r="79">
          <cell r="AA79">
            <v>1160.26</v>
          </cell>
        </row>
        <row r="79">
          <cell r="AJ79">
            <v>0</v>
          </cell>
          <cell r="AK79">
            <v>1160.26</v>
          </cell>
        </row>
        <row r="79">
          <cell r="AM79" t="str">
            <v>湖南诚展</v>
          </cell>
          <cell r="AN79" t="str">
            <v>劳务工</v>
          </cell>
          <cell r="AO79" t="str">
            <v>湖南诚展</v>
          </cell>
          <cell r="AP79">
            <v>28</v>
          </cell>
          <cell r="AQ79">
            <v>0</v>
          </cell>
          <cell r="AR79" t="e">
            <v>#N/A</v>
          </cell>
        </row>
        <row r="79">
          <cell r="AT79" t="str">
            <v>陶勇军</v>
          </cell>
        </row>
        <row r="80">
          <cell r="B80" t="str">
            <v>诸葛启发</v>
          </cell>
          <cell r="C80" t="str">
            <v>男</v>
          </cell>
          <cell r="D80" t="str">
            <v>430281199202126294</v>
          </cell>
          <cell r="E80">
            <v>45734</v>
          </cell>
        </row>
        <row r="80">
          <cell r="J80">
            <v>4308</v>
          </cell>
          <cell r="K80">
            <v>4308</v>
          </cell>
          <cell r="L80">
            <v>4027</v>
          </cell>
          <cell r="M80">
            <v>4308</v>
          </cell>
        </row>
        <row r="80">
          <cell r="O80">
            <v>150</v>
          </cell>
          <cell r="P80">
            <v>689.28</v>
          </cell>
        </row>
        <row r="80">
          <cell r="S80">
            <v>30.16</v>
          </cell>
        </row>
        <row r="80">
          <cell r="U80">
            <v>350.35</v>
          </cell>
        </row>
        <row r="80">
          <cell r="W80">
            <v>90.47</v>
          </cell>
        </row>
        <row r="80">
          <cell r="AA80">
            <v>1160.26</v>
          </cell>
        </row>
        <row r="80">
          <cell r="AJ80">
            <v>0</v>
          </cell>
          <cell r="AK80">
            <v>1160.26</v>
          </cell>
        </row>
        <row r="80">
          <cell r="AM80" t="str">
            <v>湖南诚展</v>
          </cell>
          <cell r="AN80" t="str">
            <v>劳务工</v>
          </cell>
          <cell r="AO80">
            <v>0</v>
          </cell>
          <cell r="AP80">
            <v>25</v>
          </cell>
          <cell r="AQ80" t="str">
            <v>2025/8/6退回</v>
          </cell>
          <cell r="AR80" t="e">
            <v>#N/A</v>
          </cell>
        </row>
        <row r="80">
          <cell r="AT80" t="str">
            <v>诸葛启发</v>
          </cell>
        </row>
        <row r="81">
          <cell r="B81" t="str">
            <v>陶巨喜</v>
          </cell>
          <cell r="C81" t="str">
            <v>男</v>
          </cell>
          <cell r="D81" t="str">
            <v>433122197802032011</v>
          </cell>
          <cell r="E81">
            <v>45734</v>
          </cell>
        </row>
        <row r="81">
          <cell r="J81">
            <v>4308</v>
          </cell>
          <cell r="K81">
            <v>4308</v>
          </cell>
          <cell r="L81">
            <v>4027</v>
          </cell>
          <cell r="M81">
            <v>4308</v>
          </cell>
        </row>
        <row r="81">
          <cell r="O81">
            <v>150</v>
          </cell>
          <cell r="P81">
            <v>689.28</v>
          </cell>
        </row>
        <row r="81">
          <cell r="S81">
            <v>30.16</v>
          </cell>
        </row>
        <row r="81">
          <cell r="U81">
            <v>350.35</v>
          </cell>
        </row>
        <row r="81">
          <cell r="W81">
            <v>90.47</v>
          </cell>
        </row>
        <row r="81">
          <cell r="AA81">
            <v>1160.26</v>
          </cell>
        </row>
        <row r="81">
          <cell r="AJ81">
            <v>0</v>
          </cell>
          <cell r="AK81">
            <v>1160.26</v>
          </cell>
        </row>
        <row r="81">
          <cell r="AM81" t="str">
            <v>湖南诚展</v>
          </cell>
          <cell r="AN81" t="str">
            <v>劳务工</v>
          </cell>
          <cell r="AO81">
            <v>0</v>
          </cell>
          <cell r="AP81">
            <v>20</v>
          </cell>
          <cell r="AQ81" t="str">
            <v>2025/7/31辞职</v>
          </cell>
          <cell r="AR81" t="e">
            <v>#N/A</v>
          </cell>
        </row>
        <row r="81">
          <cell r="AT81" t="str">
            <v>陶巨喜</v>
          </cell>
        </row>
        <row r="82">
          <cell r="B82" t="str">
            <v>包文彬</v>
          </cell>
          <cell r="C82" t="str">
            <v>男</v>
          </cell>
          <cell r="D82" t="str">
            <v>530622199804213614</v>
          </cell>
          <cell r="E82">
            <v>45736</v>
          </cell>
        </row>
        <row r="82">
          <cell r="J82">
            <v>4308</v>
          </cell>
          <cell r="K82">
            <v>4308</v>
          </cell>
          <cell r="L82">
            <v>4027</v>
          </cell>
          <cell r="M82">
            <v>4308</v>
          </cell>
        </row>
        <row r="82">
          <cell r="O82">
            <v>150</v>
          </cell>
          <cell r="P82">
            <v>689.28</v>
          </cell>
        </row>
        <row r="82">
          <cell r="S82">
            <v>30.16</v>
          </cell>
        </row>
        <row r="82">
          <cell r="U82">
            <v>350.35</v>
          </cell>
        </row>
        <row r="82">
          <cell r="W82">
            <v>90.47</v>
          </cell>
        </row>
        <row r="82">
          <cell r="AA82">
            <v>1160.26</v>
          </cell>
        </row>
        <row r="82">
          <cell r="AJ82">
            <v>0</v>
          </cell>
          <cell r="AK82">
            <v>1160.26</v>
          </cell>
        </row>
        <row r="82">
          <cell r="AM82" t="str">
            <v>湖南诚展</v>
          </cell>
          <cell r="AN82" t="str">
            <v>劳务工</v>
          </cell>
          <cell r="AO82">
            <v>0</v>
          </cell>
          <cell r="AP82">
            <v>21</v>
          </cell>
          <cell r="AQ82" t="str">
            <v>2025/8/6退回</v>
          </cell>
          <cell r="AR82" t="e">
            <v>#N/A</v>
          </cell>
        </row>
        <row r="82">
          <cell r="AT82" t="str">
            <v>包文彬</v>
          </cell>
        </row>
        <row r="83">
          <cell r="B83" t="str">
            <v>曾李文</v>
          </cell>
          <cell r="C83" t="str">
            <v>男</v>
          </cell>
          <cell r="D83" t="str">
            <v>431322200711070470</v>
          </cell>
          <cell r="E83">
            <v>45745</v>
          </cell>
        </row>
        <row r="83">
          <cell r="J83">
            <v>4308</v>
          </cell>
          <cell r="K83">
            <v>4308</v>
          </cell>
          <cell r="L83">
            <v>4053</v>
          </cell>
          <cell r="M83">
            <v>4308</v>
          </cell>
        </row>
        <row r="83">
          <cell r="O83">
            <v>60</v>
          </cell>
          <cell r="P83">
            <v>689.28</v>
          </cell>
        </row>
        <row r="83">
          <cell r="S83">
            <v>30.16</v>
          </cell>
        </row>
        <row r="83">
          <cell r="U83">
            <v>352.61</v>
          </cell>
        </row>
        <row r="83">
          <cell r="W83">
            <v>90.47</v>
          </cell>
        </row>
        <row r="83">
          <cell r="AA83">
            <v>1162.52</v>
          </cell>
          <cell r="AB83">
            <v>344.64</v>
          </cell>
        </row>
        <row r="83">
          <cell r="AD83">
            <v>12.92</v>
          </cell>
        </row>
        <row r="83">
          <cell r="AF83">
            <v>81.06</v>
          </cell>
        </row>
        <row r="83">
          <cell r="AI83">
            <v>15</v>
          </cell>
          <cell r="AJ83">
            <v>453.62</v>
          </cell>
          <cell r="AK83">
            <v>1616.14</v>
          </cell>
        </row>
        <row r="83">
          <cell r="AM83" t="str">
            <v>湖南诚展</v>
          </cell>
          <cell r="AN83" t="str">
            <v>劳务工</v>
          </cell>
          <cell r="AO83" t="str">
            <v>诚展</v>
          </cell>
          <cell r="AP83">
            <v>13</v>
          </cell>
          <cell r="AQ83">
            <v>0</v>
          </cell>
          <cell r="AR83" t="e">
            <v>#N/A</v>
          </cell>
        </row>
        <row r="83">
          <cell r="AT83" t="str">
            <v>曾李文</v>
          </cell>
        </row>
        <row r="84">
          <cell r="B84" t="str">
            <v>王锋卡</v>
          </cell>
          <cell r="C84" t="str">
            <v>男</v>
          </cell>
          <cell r="D84" t="str">
            <v>430219198112036276</v>
          </cell>
          <cell r="E84">
            <v>45758</v>
          </cell>
        </row>
        <row r="84">
          <cell r="J84">
            <v>4308</v>
          </cell>
          <cell r="K84">
            <v>4308</v>
          </cell>
          <cell r="L84">
            <v>4053</v>
          </cell>
          <cell r="M84">
            <v>4308</v>
          </cell>
        </row>
        <row r="84">
          <cell r="O84">
            <v>60</v>
          </cell>
          <cell r="P84">
            <v>689.28</v>
          </cell>
        </row>
        <row r="84">
          <cell r="S84">
            <v>30.16</v>
          </cell>
        </row>
        <row r="84">
          <cell r="U84">
            <v>352.61</v>
          </cell>
        </row>
        <row r="84">
          <cell r="W84">
            <v>90.47</v>
          </cell>
        </row>
        <row r="84">
          <cell r="AA84">
            <v>1162.52</v>
          </cell>
          <cell r="AB84">
            <v>344.64</v>
          </cell>
        </row>
        <row r="84">
          <cell r="AD84">
            <v>12.92</v>
          </cell>
        </row>
        <row r="84">
          <cell r="AF84">
            <v>81.06</v>
          </cell>
        </row>
        <row r="84">
          <cell r="AI84">
            <v>15</v>
          </cell>
          <cell r="AJ84">
            <v>453.62</v>
          </cell>
          <cell r="AK84">
            <v>1616.14</v>
          </cell>
        </row>
        <row r="84">
          <cell r="AM84" t="str">
            <v>湖南诚展</v>
          </cell>
          <cell r="AN84" t="str">
            <v>劳务工</v>
          </cell>
          <cell r="AO84" t="str">
            <v>诚展</v>
          </cell>
          <cell r="AP84">
            <v>19</v>
          </cell>
          <cell r="AQ84">
            <v>0</v>
          </cell>
          <cell r="AR84" t="e">
            <v>#N/A</v>
          </cell>
        </row>
        <row r="84">
          <cell r="AT84" t="str">
            <v>王锋卡</v>
          </cell>
        </row>
        <row r="85">
          <cell r="B85" t="str">
            <v>吴朗</v>
          </cell>
          <cell r="C85" t="str">
            <v>男</v>
          </cell>
          <cell r="D85" t="str">
            <v>430281200008030710</v>
          </cell>
          <cell r="E85">
            <v>45759</v>
          </cell>
        </row>
        <row r="85">
          <cell r="J85">
            <v>4308</v>
          </cell>
          <cell r="K85">
            <v>4308</v>
          </cell>
          <cell r="L85">
            <v>4053</v>
          </cell>
          <cell r="M85">
            <v>4308</v>
          </cell>
        </row>
        <row r="85">
          <cell r="O85">
            <v>60</v>
          </cell>
          <cell r="P85">
            <v>689.28</v>
          </cell>
        </row>
        <row r="85">
          <cell r="S85">
            <v>30.16</v>
          </cell>
        </row>
        <row r="85">
          <cell r="U85">
            <v>352.61</v>
          </cell>
        </row>
        <row r="85">
          <cell r="W85">
            <v>90.47</v>
          </cell>
        </row>
        <row r="85">
          <cell r="AA85">
            <v>1162.52</v>
          </cell>
          <cell r="AB85">
            <v>344.64</v>
          </cell>
        </row>
        <row r="85">
          <cell r="AD85">
            <v>12.92</v>
          </cell>
        </row>
        <row r="85">
          <cell r="AF85">
            <v>81.06</v>
          </cell>
        </row>
        <row r="85">
          <cell r="AI85">
            <v>15</v>
          </cell>
          <cell r="AJ85">
            <v>453.62</v>
          </cell>
          <cell r="AK85">
            <v>1616.14</v>
          </cell>
        </row>
        <row r="85">
          <cell r="AM85" t="str">
            <v>湖南诚展</v>
          </cell>
          <cell r="AN85" t="str">
            <v>劳务工</v>
          </cell>
          <cell r="AO85" t="str">
            <v>诚展</v>
          </cell>
          <cell r="AP85">
            <v>18</v>
          </cell>
          <cell r="AQ85">
            <v>0</v>
          </cell>
          <cell r="AR85" t="e">
            <v>#N/A</v>
          </cell>
        </row>
        <row r="85">
          <cell r="AT85" t="str">
            <v>吴朗</v>
          </cell>
        </row>
        <row r="86">
          <cell r="B86" t="str">
            <v>谭建文</v>
          </cell>
          <cell r="C86" t="str">
            <v>男</v>
          </cell>
          <cell r="D86" t="str">
            <v>422828198402103915</v>
          </cell>
          <cell r="E86">
            <v>45772</v>
          </cell>
        </row>
        <row r="86">
          <cell r="J86">
            <v>4308</v>
          </cell>
          <cell r="K86">
            <v>4308</v>
          </cell>
          <cell r="L86">
            <v>4053</v>
          </cell>
          <cell r="M86">
            <v>4308</v>
          </cell>
        </row>
        <row r="86">
          <cell r="O86">
            <v>60</v>
          </cell>
          <cell r="P86">
            <v>689.28</v>
          </cell>
        </row>
        <row r="86">
          <cell r="S86">
            <v>30.16</v>
          </cell>
        </row>
        <row r="86">
          <cell r="U86">
            <v>352.61</v>
          </cell>
        </row>
        <row r="86">
          <cell r="W86">
            <v>90.47</v>
          </cell>
        </row>
        <row r="86">
          <cell r="AA86">
            <v>1162.52</v>
          </cell>
          <cell r="AB86">
            <v>344.64</v>
          </cell>
        </row>
        <row r="86">
          <cell r="AD86">
            <v>12.92</v>
          </cell>
        </row>
        <row r="86">
          <cell r="AF86">
            <v>81.06</v>
          </cell>
        </row>
        <row r="86">
          <cell r="AI86">
            <v>15</v>
          </cell>
          <cell r="AJ86">
            <v>453.62</v>
          </cell>
          <cell r="AK86">
            <v>1616.14</v>
          </cell>
        </row>
        <row r="86">
          <cell r="AM86" t="str">
            <v>湖南诚展</v>
          </cell>
          <cell r="AN86" t="str">
            <v>劳务工</v>
          </cell>
          <cell r="AO86" t="str">
            <v>光华荣昌</v>
          </cell>
          <cell r="AP86">
            <v>25</v>
          </cell>
          <cell r="AQ86" t="str">
            <v>长沙现服</v>
          </cell>
          <cell r="AR86" t="e">
            <v>#N/A</v>
          </cell>
        </row>
        <row r="86">
          <cell r="AT86" t="str">
            <v>谭建文</v>
          </cell>
        </row>
        <row r="87">
          <cell r="B87" t="str">
            <v>伍志强</v>
          </cell>
          <cell r="C87" t="str">
            <v>男</v>
          </cell>
          <cell r="D87" t="str">
            <v>430221197903227850</v>
          </cell>
          <cell r="E87">
            <v>45774</v>
          </cell>
        </row>
        <row r="87">
          <cell r="J87">
            <v>6889</v>
          </cell>
          <cell r="K87">
            <v>6889</v>
          </cell>
          <cell r="L87">
            <v>6889</v>
          </cell>
          <cell r="M87">
            <v>6889</v>
          </cell>
        </row>
        <row r="87">
          <cell r="O87">
            <v>60</v>
          </cell>
          <cell r="P87">
            <v>1102.24</v>
          </cell>
        </row>
        <row r="87">
          <cell r="S87">
            <v>48.22</v>
          </cell>
        </row>
        <row r="87">
          <cell r="U87">
            <v>599.34</v>
          </cell>
        </row>
        <row r="87">
          <cell r="W87">
            <v>115.74</v>
          </cell>
        </row>
        <row r="87">
          <cell r="AA87">
            <v>1865.54</v>
          </cell>
          <cell r="AB87">
            <v>551.12</v>
          </cell>
        </row>
        <row r="87">
          <cell r="AD87">
            <v>20.67</v>
          </cell>
        </row>
        <row r="87">
          <cell r="AF87">
            <v>137.78</v>
          </cell>
        </row>
        <row r="87">
          <cell r="AI87">
            <v>15</v>
          </cell>
          <cell r="AJ87">
            <v>724.57</v>
          </cell>
          <cell r="AK87">
            <v>2590.11</v>
          </cell>
        </row>
        <row r="87">
          <cell r="AM87" t="str">
            <v>湖南诚展</v>
          </cell>
          <cell r="AN87" t="str">
            <v>劳务工</v>
          </cell>
          <cell r="AO87" t="str">
            <v>光华荣昌</v>
          </cell>
          <cell r="AP87">
            <v>21</v>
          </cell>
          <cell r="AQ87">
            <v>0</v>
          </cell>
          <cell r="AR87" t="e">
            <v>#N/A</v>
          </cell>
        </row>
        <row r="87">
          <cell r="AT87" t="str">
            <v>伍志强</v>
          </cell>
        </row>
        <row r="88">
          <cell r="B88" t="str">
            <v>李开阳</v>
          </cell>
          <cell r="C88" t="str">
            <v>男</v>
          </cell>
          <cell r="D88" t="str">
            <v>430221199411097112</v>
          </cell>
          <cell r="E88">
            <v>45775</v>
          </cell>
        </row>
        <row r="88">
          <cell r="O88">
            <v>60</v>
          </cell>
        </row>
        <row r="88">
          <cell r="W88">
            <v>180</v>
          </cell>
        </row>
        <row r="88">
          <cell r="AA88">
            <v>180</v>
          </cell>
        </row>
        <row r="88">
          <cell r="AJ88">
            <v>0</v>
          </cell>
          <cell r="AK88">
            <v>180</v>
          </cell>
        </row>
        <row r="88">
          <cell r="AN88" t="str">
            <v>合同工</v>
          </cell>
          <cell r="AO88" t="str">
            <v>光华荣昌</v>
          </cell>
          <cell r="AP88">
            <v>23</v>
          </cell>
          <cell r="AQ88">
            <v>0</v>
          </cell>
          <cell r="AR88" t="e">
            <v>#N/A</v>
          </cell>
        </row>
        <row r="88">
          <cell r="AT88" t="str">
            <v>李开阳</v>
          </cell>
        </row>
        <row r="89">
          <cell r="E89">
            <v>79</v>
          </cell>
        </row>
        <row r="89">
          <cell r="AJ89">
            <v>0</v>
          </cell>
        </row>
        <row r="90">
          <cell r="E90">
            <v>0</v>
          </cell>
        </row>
        <row r="90">
          <cell r="AJ90">
            <v>0</v>
          </cell>
          <cell r="AK90">
            <v>0</v>
          </cell>
        </row>
        <row r="91">
          <cell r="O91">
            <v>3810</v>
          </cell>
          <cell r="P91">
            <v>19023.52</v>
          </cell>
          <cell r="Q91">
            <v>0</v>
          </cell>
          <cell r="R91">
            <v>0</v>
          </cell>
          <cell r="S91">
            <v>832.38</v>
          </cell>
          <cell r="T91">
            <v>0</v>
          </cell>
          <cell r="U91">
            <v>9717.48</v>
          </cell>
          <cell r="V91">
            <v>0</v>
          </cell>
          <cell r="W91">
            <v>2827.96</v>
          </cell>
          <cell r="X91">
            <v>0</v>
          </cell>
        </row>
        <row r="91">
          <cell r="Z91">
            <v>0</v>
          </cell>
          <cell r="AA91">
            <v>32401.34</v>
          </cell>
          <cell r="AB91">
            <v>1929.68</v>
          </cell>
          <cell r="AC91">
            <v>0</v>
          </cell>
          <cell r="AD91">
            <v>72.35</v>
          </cell>
          <cell r="AE91">
            <v>0</v>
          </cell>
          <cell r="AF91">
            <v>462.02</v>
          </cell>
          <cell r="AG91">
            <v>0</v>
          </cell>
          <cell r="AH91">
            <v>0</v>
          </cell>
          <cell r="AI91">
            <v>75</v>
          </cell>
          <cell r="AJ91">
            <v>2539.05</v>
          </cell>
          <cell r="AK91">
            <v>34940.39</v>
          </cell>
          <cell r="AL91" t="str">
            <v>当月工资中扣除当月社保</v>
          </cell>
        </row>
        <row r="93">
          <cell r="B93" t="str">
            <v>马凤</v>
          </cell>
          <cell r="C93" t="str">
            <v>女</v>
          </cell>
          <cell r="D93" t="str">
            <v>430321199306139048</v>
          </cell>
          <cell r="E93">
            <v>45702</v>
          </cell>
        </row>
        <row r="93">
          <cell r="J93">
            <v>4308</v>
          </cell>
          <cell r="K93">
            <v>4308</v>
          </cell>
          <cell r="L93">
            <v>4308</v>
          </cell>
          <cell r="M93">
            <v>4308</v>
          </cell>
        </row>
        <row r="93">
          <cell r="O93">
            <v>150</v>
          </cell>
          <cell r="P93">
            <v>689.3</v>
          </cell>
        </row>
        <row r="93">
          <cell r="S93">
            <v>30.16</v>
          </cell>
        </row>
        <row r="93">
          <cell r="U93">
            <v>374.8</v>
          </cell>
        </row>
        <row r="93">
          <cell r="W93">
            <v>51.7</v>
          </cell>
        </row>
        <row r="93">
          <cell r="AA93">
            <v>1145.96</v>
          </cell>
        </row>
        <row r="93">
          <cell r="AJ93">
            <v>0</v>
          </cell>
          <cell r="AK93">
            <v>1145.96</v>
          </cell>
        </row>
        <row r="93">
          <cell r="AM93" t="str">
            <v>湘潭思泉</v>
          </cell>
          <cell r="AN93" t="str">
            <v>劳务工</v>
          </cell>
          <cell r="AO93" t="str">
            <v>湘潭思泉</v>
          </cell>
          <cell r="AP93">
            <v>24.8</v>
          </cell>
          <cell r="AQ93">
            <v>0</v>
          </cell>
          <cell r="AR93" t="e">
            <v>#N/A</v>
          </cell>
        </row>
        <row r="93">
          <cell r="AT93" t="str">
            <v>马凤</v>
          </cell>
        </row>
        <row r="94">
          <cell r="B94" t="str">
            <v>刘俊杰</v>
          </cell>
          <cell r="C94" t="str">
            <v>男</v>
          </cell>
          <cell r="D94" t="str">
            <v>430424200310142696</v>
          </cell>
          <cell r="E94">
            <v>45726</v>
          </cell>
        </row>
        <row r="94">
          <cell r="J94">
            <v>4308</v>
          </cell>
          <cell r="K94">
            <v>4308</v>
          </cell>
          <cell r="L94">
            <v>4308</v>
          </cell>
          <cell r="M94">
            <v>4308</v>
          </cell>
        </row>
        <row r="94">
          <cell r="O94">
            <v>150</v>
          </cell>
          <cell r="P94">
            <v>689.3</v>
          </cell>
        </row>
        <row r="94">
          <cell r="S94">
            <v>30.16</v>
          </cell>
        </row>
        <row r="94">
          <cell r="U94">
            <v>374.8</v>
          </cell>
        </row>
        <row r="94">
          <cell r="W94">
            <v>51.7</v>
          </cell>
        </row>
        <row r="94">
          <cell r="AA94">
            <v>1145.96</v>
          </cell>
        </row>
        <row r="94">
          <cell r="AJ94">
            <v>0</v>
          </cell>
          <cell r="AK94">
            <v>1145.96</v>
          </cell>
        </row>
        <row r="94">
          <cell r="AM94" t="str">
            <v>湘潭思泉</v>
          </cell>
          <cell r="AN94" t="str">
            <v>劳务工</v>
          </cell>
          <cell r="AO94" t="str">
            <v>湘潭思泉</v>
          </cell>
          <cell r="AP94">
            <v>26</v>
          </cell>
          <cell r="AQ94">
            <v>0</v>
          </cell>
          <cell r="AR94" t="e">
            <v>#N/A</v>
          </cell>
        </row>
        <row r="94">
          <cell r="AT94" t="str">
            <v>刘俊杰</v>
          </cell>
        </row>
        <row r="95">
          <cell r="B95" t="str">
            <v>瞿芬</v>
          </cell>
          <cell r="C95" t="str">
            <v>女</v>
          </cell>
          <cell r="D95" t="str">
            <v>430321199103089028</v>
          </cell>
          <cell r="E95">
            <v>45726</v>
          </cell>
        </row>
        <row r="95">
          <cell r="J95">
            <v>4308</v>
          </cell>
          <cell r="K95">
            <v>4308</v>
          </cell>
          <cell r="L95">
            <v>4308</v>
          </cell>
          <cell r="M95">
            <v>4308</v>
          </cell>
        </row>
        <row r="95">
          <cell r="O95">
            <v>150</v>
          </cell>
          <cell r="P95">
            <v>689.3</v>
          </cell>
        </row>
        <row r="95">
          <cell r="S95">
            <v>30.16</v>
          </cell>
        </row>
        <row r="95">
          <cell r="U95">
            <v>374.8</v>
          </cell>
        </row>
        <row r="95">
          <cell r="W95">
            <v>51.7</v>
          </cell>
        </row>
        <row r="95">
          <cell r="AA95">
            <v>1145.96</v>
          </cell>
        </row>
        <row r="95">
          <cell r="AJ95">
            <v>0</v>
          </cell>
          <cell r="AK95">
            <v>1145.96</v>
          </cell>
        </row>
        <row r="95">
          <cell r="AM95" t="str">
            <v>湘潭思泉</v>
          </cell>
          <cell r="AN95" t="str">
            <v>劳务工</v>
          </cell>
          <cell r="AO95" t="str">
            <v>湘潭思泉</v>
          </cell>
          <cell r="AP95">
            <v>26</v>
          </cell>
          <cell r="AQ95">
            <v>0</v>
          </cell>
          <cell r="AR95" t="e">
            <v>#N/A</v>
          </cell>
        </row>
        <row r="95">
          <cell r="AT95" t="str">
            <v>瞿芬</v>
          </cell>
        </row>
        <row r="96">
          <cell r="B96" t="str">
            <v>瞿欢</v>
          </cell>
          <cell r="C96" t="str">
            <v>女</v>
          </cell>
          <cell r="D96" t="str">
            <v>430321199711089021</v>
          </cell>
          <cell r="E96">
            <v>45726</v>
          </cell>
        </row>
        <row r="96">
          <cell r="J96">
            <v>4308</v>
          </cell>
          <cell r="K96">
            <v>4308</v>
          </cell>
          <cell r="L96">
            <v>4308</v>
          </cell>
          <cell r="M96">
            <v>4308</v>
          </cell>
        </row>
        <row r="96">
          <cell r="O96">
            <v>150</v>
          </cell>
          <cell r="P96">
            <v>689.3</v>
          </cell>
        </row>
        <row r="96">
          <cell r="S96">
            <v>30.16</v>
          </cell>
        </row>
        <row r="96">
          <cell r="U96">
            <v>374.8</v>
          </cell>
        </row>
        <row r="96">
          <cell r="W96">
            <v>51.7</v>
          </cell>
        </row>
        <row r="96">
          <cell r="AA96">
            <v>1145.96</v>
          </cell>
        </row>
        <row r="96">
          <cell r="AJ96">
            <v>0</v>
          </cell>
          <cell r="AK96">
            <v>1145.96</v>
          </cell>
        </row>
        <row r="96">
          <cell r="AM96" t="str">
            <v>湘潭思泉</v>
          </cell>
          <cell r="AN96" t="str">
            <v>劳务工</v>
          </cell>
          <cell r="AO96" t="str">
            <v>湘潭思泉</v>
          </cell>
          <cell r="AP96">
            <v>28</v>
          </cell>
          <cell r="AQ96">
            <v>0</v>
          </cell>
          <cell r="AR96" t="e">
            <v>#N/A</v>
          </cell>
        </row>
        <row r="96">
          <cell r="AT96" t="str">
            <v>瞿欢</v>
          </cell>
        </row>
        <row r="97">
          <cell r="B97" t="str">
            <v>彭智勇</v>
          </cell>
          <cell r="C97" t="str">
            <v>男</v>
          </cell>
          <cell r="D97" t="str">
            <v>43042419881011101X</v>
          </cell>
          <cell r="E97">
            <v>45726</v>
          </cell>
        </row>
        <row r="97">
          <cell r="J97">
            <v>4308</v>
          </cell>
          <cell r="K97">
            <v>4308</v>
          </cell>
          <cell r="L97">
            <v>4308</v>
          </cell>
          <cell r="M97">
            <v>4308</v>
          </cell>
        </row>
        <row r="97">
          <cell r="O97">
            <v>150</v>
          </cell>
          <cell r="P97">
            <v>689.3</v>
          </cell>
        </row>
        <row r="97">
          <cell r="S97">
            <v>30.16</v>
          </cell>
        </row>
        <row r="97">
          <cell r="U97">
            <v>374.8</v>
          </cell>
        </row>
        <row r="97">
          <cell r="W97">
            <v>51.7</v>
          </cell>
        </row>
        <row r="97">
          <cell r="AA97">
            <v>1145.96</v>
          </cell>
        </row>
        <row r="97">
          <cell r="AJ97">
            <v>0</v>
          </cell>
          <cell r="AK97">
            <v>1145.96</v>
          </cell>
        </row>
        <row r="97">
          <cell r="AM97" t="str">
            <v>湘潭思泉</v>
          </cell>
          <cell r="AN97" t="str">
            <v>劳务工</v>
          </cell>
          <cell r="AO97" t="str">
            <v>湘潭思泉</v>
          </cell>
          <cell r="AP97">
            <v>27</v>
          </cell>
          <cell r="AQ97">
            <v>0</v>
          </cell>
          <cell r="AR97" t="e">
            <v>#N/A</v>
          </cell>
        </row>
        <row r="97">
          <cell r="AT97" t="str">
            <v>彭智勇</v>
          </cell>
        </row>
        <row r="98">
          <cell r="B98" t="str">
            <v>游围广</v>
          </cell>
          <cell r="C98" t="str">
            <v>男</v>
          </cell>
          <cell r="D98" t="str">
            <v>320203198309174030</v>
          </cell>
          <cell r="E98">
            <v>45743</v>
          </cell>
        </row>
        <row r="98">
          <cell r="J98">
            <v>4308</v>
          </cell>
          <cell r="K98">
            <v>4308</v>
          </cell>
          <cell r="L98">
            <v>4308</v>
          </cell>
          <cell r="M98">
            <v>4308</v>
          </cell>
        </row>
        <row r="98">
          <cell r="O98">
            <v>150</v>
          </cell>
          <cell r="P98">
            <v>689.3</v>
          </cell>
        </row>
        <row r="98">
          <cell r="S98">
            <v>30.16</v>
          </cell>
        </row>
        <row r="98">
          <cell r="U98">
            <v>374.8</v>
          </cell>
        </row>
        <row r="98">
          <cell r="W98">
            <v>51.7</v>
          </cell>
        </row>
        <row r="98">
          <cell r="AA98">
            <v>1145.96</v>
          </cell>
        </row>
        <row r="98">
          <cell r="AJ98">
            <v>0</v>
          </cell>
          <cell r="AK98">
            <v>1145.96</v>
          </cell>
        </row>
        <row r="98">
          <cell r="AM98" t="str">
            <v>湘潭思泉</v>
          </cell>
          <cell r="AN98" t="str">
            <v>劳务工</v>
          </cell>
          <cell r="AO98" t="str">
            <v>湘潭思泉</v>
          </cell>
          <cell r="AP98">
            <v>24</v>
          </cell>
          <cell r="AQ98">
            <v>0</v>
          </cell>
          <cell r="AR98" t="e">
            <v>#N/A</v>
          </cell>
        </row>
        <row r="98">
          <cell r="AT98" t="str">
            <v>游围广</v>
          </cell>
        </row>
        <row r="99">
          <cell r="B99" t="str">
            <v>曾选泽</v>
          </cell>
          <cell r="C99" t="str">
            <v>男</v>
          </cell>
          <cell r="D99" t="str">
            <v>430224198810182976</v>
          </cell>
          <cell r="E99">
            <v>45758</v>
          </cell>
        </row>
        <row r="99">
          <cell r="J99">
            <v>4308</v>
          </cell>
          <cell r="K99">
            <v>4308</v>
          </cell>
          <cell r="L99">
            <v>4308</v>
          </cell>
          <cell r="M99">
            <v>4308</v>
          </cell>
        </row>
        <row r="99">
          <cell r="O99">
            <v>150</v>
          </cell>
          <cell r="P99">
            <v>689.3</v>
          </cell>
        </row>
        <row r="99">
          <cell r="S99">
            <v>30.16</v>
          </cell>
        </row>
        <row r="99">
          <cell r="U99">
            <v>374.8</v>
          </cell>
        </row>
        <row r="99">
          <cell r="W99">
            <v>51.7</v>
          </cell>
        </row>
        <row r="99">
          <cell r="AA99">
            <v>1145.96</v>
          </cell>
        </row>
        <row r="99">
          <cell r="AJ99">
            <v>0</v>
          </cell>
          <cell r="AK99">
            <v>1145.96</v>
          </cell>
        </row>
        <row r="99">
          <cell r="AM99" t="str">
            <v>湘潭思泉</v>
          </cell>
          <cell r="AN99" t="str">
            <v>劳务工</v>
          </cell>
          <cell r="AO99" t="str">
            <v>湘潭思泉</v>
          </cell>
          <cell r="AP99">
            <v>25</v>
          </cell>
          <cell r="AQ99">
            <v>0</v>
          </cell>
          <cell r="AR99" t="e">
            <v>#N/A</v>
          </cell>
        </row>
        <row r="99">
          <cell r="AT99" t="str">
            <v>曾选泽</v>
          </cell>
        </row>
        <row r="100">
          <cell r="B100" t="str">
            <v>卫伟伟</v>
          </cell>
          <cell r="C100" t="str">
            <v>男</v>
          </cell>
          <cell r="D100" t="str">
            <v>421081198209275632</v>
          </cell>
          <cell r="E100">
            <v>45770</v>
          </cell>
        </row>
        <row r="100">
          <cell r="J100">
            <v>4308</v>
          </cell>
          <cell r="K100">
            <v>4308</v>
          </cell>
          <cell r="L100">
            <v>4308</v>
          </cell>
          <cell r="M100">
            <v>4308</v>
          </cell>
        </row>
        <row r="100">
          <cell r="O100">
            <v>150</v>
          </cell>
          <cell r="P100">
            <v>689.3</v>
          </cell>
        </row>
        <row r="100">
          <cell r="S100">
            <v>30.16</v>
          </cell>
        </row>
        <row r="100">
          <cell r="U100">
            <v>374.8</v>
          </cell>
        </row>
        <row r="100">
          <cell r="W100">
            <v>51.7</v>
          </cell>
        </row>
        <row r="100">
          <cell r="AA100">
            <v>1145.96</v>
          </cell>
        </row>
        <row r="100">
          <cell r="AJ100">
            <v>0</v>
          </cell>
          <cell r="AK100">
            <v>1145.96</v>
          </cell>
        </row>
        <row r="100">
          <cell r="AM100" t="str">
            <v>湘潭思泉</v>
          </cell>
          <cell r="AN100" t="str">
            <v>劳务工</v>
          </cell>
          <cell r="AO100" t="str">
            <v>湘潭思泉</v>
          </cell>
          <cell r="AP100">
            <v>27</v>
          </cell>
          <cell r="AQ100">
            <v>0</v>
          </cell>
          <cell r="AR100" t="e">
            <v>#N/A</v>
          </cell>
        </row>
        <row r="100">
          <cell r="AT100" t="str">
            <v>卫伟伟</v>
          </cell>
        </row>
        <row r="101">
          <cell r="B101" t="str">
            <v>付志勇</v>
          </cell>
          <cell r="C101" t="str">
            <v>男</v>
          </cell>
          <cell r="D101" t="str">
            <v>430223197108105136</v>
          </cell>
          <cell r="E101">
            <v>45801</v>
          </cell>
        </row>
        <row r="101">
          <cell r="J101">
            <v>4308</v>
          </cell>
          <cell r="K101">
            <v>4308</v>
          </cell>
          <cell r="L101">
            <v>4308</v>
          </cell>
          <cell r="M101">
            <v>4308</v>
          </cell>
        </row>
        <row r="101">
          <cell r="O101">
            <v>150</v>
          </cell>
          <cell r="P101">
            <v>689.3</v>
          </cell>
        </row>
        <row r="101">
          <cell r="S101">
            <v>30.16</v>
          </cell>
        </row>
        <row r="101">
          <cell r="U101">
            <v>374.8</v>
          </cell>
        </row>
        <row r="101">
          <cell r="W101">
            <v>51.7</v>
          </cell>
        </row>
        <row r="101">
          <cell r="AA101">
            <v>1145.96</v>
          </cell>
        </row>
        <row r="101">
          <cell r="AJ101">
            <v>0</v>
          </cell>
          <cell r="AK101">
            <v>1145.96</v>
          </cell>
        </row>
        <row r="101">
          <cell r="AM101" t="str">
            <v>湘潭思泉</v>
          </cell>
          <cell r="AN101" t="str">
            <v>劳务工</v>
          </cell>
          <cell r="AO101">
            <v>0</v>
          </cell>
          <cell r="AP101">
            <v>20</v>
          </cell>
          <cell r="AQ101" t="str">
            <v>2025/8/6退回</v>
          </cell>
          <cell r="AR101" t="e">
            <v>#N/A</v>
          </cell>
        </row>
        <row r="101">
          <cell r="AT101" t="str">
            <v>付志勇</v>
          </cell>
        </row>
        <row r="102">
          <cell r="B102" t="str">
            <v>肖军奇</v>
          </cell>
          <cell r="C102" t="str">
            <v>男</v>
          </cell>
          <cell r="D102" t="str">
            <v>432503197510307038</v>
          </cell>
          <cell r="E102">
            <v>45801</v>
          </cell>
        </row>
        <row r="102">
          <cell r="J102">
            <v>4308</v>
          </cell>
          <cell r="K102">
            <v>4308</v>
          </cell>
          <cell r="L102">
            <v>4308</v>
          </cell>
          <cell r="M102">
            <v>4308</v>
          </cell>
        </row>
        <row r="102">
          <cell r="O102">
            <v>150</v>
          </cell>
          <cell r="P102">
            <v>689.3</v>
          </cell>
        </row>
        <row r="102">
          <cell r="S102">
            <v>30.16</v>
          </cell>
        </row>
        <row r="102">
          <cell r="U102">
            <v>374.8</v>
          </cell>
        </row>
        <row r="102">
          <cell r="W102">
            <v>51.7</v>
          </cell>
        </row>
        <row r="102">
          <cell r="AA102">
            <v>1145.96</v>
          </cell>
        </row>
        <row r="102">
          <cell r="AJ102">
            <v>0</v>
          </cell>
          <cell r="AK102">
            <v>1145.96</v>
          </cell>
        </row>
        <row r="102">
          <cell r="AM102" t="str">
            <v>湘潭思泉</v>
          </cell>
          <cell r="AN102" t="str">
            <v>劳务工</v>
          </cell>
          <cell r="AO102" t="str">
            <v>湘潭思泉</v>
          </cell>
          <cell r="AP102">
            <v>23</v>
          </cell>
          <cell r="AQ102">
            <v>0</v>
          </cell>
          <cell r="AR102" t="e">
            <v>#N/A</v>
          </cell>
        </row>
        <row r="102">
          <cell r="AT102" t="str">
            <v>肖军奇</v>
          </cell>
        </row>
        <row r="103">
          <cell r="B103" t="str">
            <v>陈波</v>
          </cell>
          <cell r="C103" t="str">
            <v>男</v>
          </cell>
          <cell r="D103" t="str">
            <v>430424198111062335</v>
          </cell>
          <cell r="E103">
            <v>45804</v>
          </cell>
        </row>
        <row r="103">
          <cell r="J103">
            <v>4308</v>
          </cell>
          <cell r="K103">
            <v>4308</v>
          </cell>
          <cell r="L103">
            <v>4308</v>
          </cell>
          <cell r="M103">
            <v>4308</v>
          </cell>
        </row>
        <row r="103">
          <cell r="O103">
            <v>150</v>
          </cell>
          <cell r="P103">
            <v>689.3</v>
          </cell>
        </row>
        <row r="103">
          <cell r="S103">
            <v>30.16</v>
          </cell>
        </row>
        <row r="103">
          <cell r="U103">
            <v>374.8</v>
          </cell>
        </row>
        <row r="103">
          <cell r="W103">
            <v>51.7</v>
          </cell>
        </row>
        <row r="103">
          <cell r="AA103">
            <v>1145.96</v>
          </cell>
        </row>
        <row r="103">
          <cell r="AJ103">
            <v>0</v>
          </cell>
          <cell r="AK103">
            <v>1145.96</v>
          </cell>
        </row>
        <row r="103">
          <cell r="AM103" t="str">
            <v>湘潭思泉</v>
          </cell>
          <cell r="AN103" t="str">
            <v>劳务工</v>
          </cell>
          <cell r="AO103">
            <v>0</v>
          </cell>
          <cell r="AP103">
            <v>23</v>
          </cell>
          <cell r="AQ103" t="str">
            <v>2025/8/6离职</v>
          </cell>
          <cell r="AR103" t="e">
            <v>#N/A</v>
          </cell>
        </row>
        <row r="103">
          <cell r="AT103" t="str">
            <v>陈波</v>
          </cell>
        </row>
        <row r="104">
          <cell r="B104" t="str">
            <v>齐水斌</v>
          </cell>
          <cell r="C104" t="str">
            <v>男</v>
          </cell>
          <cell r="D104" t="str">
            <v>430221197508127139</v>
          </cell>
          <cell r="E104">
            <v>45805</v>
          </cell>
        </row>
        <row r="104">
          <cell r="J104">
            <v>4308</v>
          </cell>
          <cell r="K104">
            <v>4308</v>
          </cell>
          <cell r="L104">
            <v>4308</v>
          </cell>
          <cell r="M104">
            <v>4308</v>
          </cell>
        </row>
        <row r="104">
          <cell r="O104">
            <v>150</v>
          </cell>
          <cell r="P104">
            <v>689.3</v>
          </cell>
        </row>
        <row r="104">
          <cell r="S104">
            <v>30.16</v>
          </cell>
        </row>
        <row r="104">
          <cell r="U104">
            <v>374.8</v>
          </cell>
        </row>
        <row r="104">
          <cell r="W104">
            <v>51.7</v>
          </cell>
        </row>
        <row r="104">
          <cell r="AA104">
            <v>1145.96</v>
          </cell>
        </row>
        <row r="104">
          <cell r="AJ104">
            <v>0</v>
          </cell>
          <cell r="AK104">
            <v>1145.96</v>
          </cell>
        </row>
        <row r="104">
          <cell r="AM104" t="str">
            <v>湘潭思泉</v>
          </cell>
          <cell r="AN104" t="str">
            <v>劳务工</v>
          </cell>
          <cell r="AO104">
            <v>0</v>
          </cell>
          <cell r="AP104">
            <v>27</v>
          </cell>
          <cell r="AQ104" t="str">
            <v>2025/7/30辞职</v>
          </cell>
          <cell r="AR104" t="e">
            <v>#N/A</v>
          </cell>
        </row>
        <row r="104">
          <cell r="AT104" t="str">
            <v>齐水斌</v>
          </cell>
        </row>
        <row r="105">
          <cell r="B105" t="str">
            <v>刘爱国</v>
          </cell>
          <cell r="C105" t="str">
            <v>男</v>
          </cell>
          <cell r="D105" t="str">
            <v>43028119760318391X</v>
          </cell>
          <cell r="E105">
            <v>45805</v>
          </cell>
        </row>
        <row r="105">
          <cell r="J105">
            <v>4308</v>
          </cell>
          <cell r="K105">
            <v>4308</v>
          </cell>
          <cell r="L105">
            <v>4308</v>
          </cell>
          <cell r="M105">
            <v>4308</v>
          </cell>
        </row>
        <row r="105">
          <cell r="O105">
            <v>150</v>
          </cell>
          <cell r="P105">
            <v>689.3</v>
          </cell>
        </row>
        <row r="105">
          <cell r="S105">
            <v>30.16</v>
          </cell>
        </row>
        <row r="105">
          <cell r="U105">
            <v>374.8</v>
          </cell>
        </row>
        <row r="105">
          <cell r="W105">
            <v>51.7</v>
          </cell>
        </row>
        <row r="105">
          <cell r="AA105">
            <v>1145.96</v>
          </cell>
        </row>
        <row r="105">
          <cell r="AJ105">
            <v>0</v>
          </cell>
          <cell r="AK105">
            <v>1145.96</v>
          </cell>
        </row>
        <row r="105">
          <cell r="AM105" t="str">
            <v>湘潭思泉</v>
          </cell>
          <cell r="AN105" t="str">
            <v>劳务工</v>
          </cell>
          <cell r="AO105" t="str">
            <v>湘潭思泉</v>
          </cell>
          <cell r="AP105">
            <v>29</v>
          </cell>
          <cell r="AQ105">
            <v>0</v>
          </cell>
          <cell r="AR105" t="e">
            <v>#N/A</v>
          </cell>
        </row>
        <row r="105">
          <cell r="AT105" t="str">
            <v>刘爱国</v>
          </cell>
        </row>
        <row r="106">
          <cell r="B106" t="str">
            <v>彭梅芳</v>
          </cell>
          <cell r="C106" t="str">
            <v>女</v>
          </cell>
          <cell r="D106" t="str">
            <v>430224197608062765</v>
          </cell>
          <cell r="E106">
            <v>45805</v>
          </cell>
        </row>
        <row r="106">
          <cell r="J106">
            <v>4308</v>
          </cell>
          <cell r="K106">
            <v>4308</v>
          </cell>
          <cell r="L106">
            <v>4308</v>
          </cell>
          <cell r="M106">
            <v>4308</v>
          </cell>
        </row>
        <row r="106">
          <cell r="O106">
            <v>150</v>
          </cell>
          <cell r="P106">
            <v>689.3</v>
          </cell>
        </row>
        <row r="106">
          <cell r="S106">
            <v>30.16</v>
          </cell>
        </row>
        <row r="106">
          <cell r="U106">
            <v>374.8</v>
          </cell>
        </row>
        <row r="106">
          <cell r="W106">
            <v>51.7</v>
          </cell>
        </row>
        <row r="106">
          <cell r="AA106">
            <v>1145.96</v>
          </cell>
        </row>
        <row r="106">
          <cell r="AJ106">
            <v>0</v>
          </cell>
          <cell r="AK106">
            <v>1145.96</v>
          </cell>
        </row>
        <row r="106">
          <cell r="AM106" t="str">
            <v>湘潭思泉</v>
          </cell>
          <cell r="AN106" t="str">
            <v>劳务工</v>
          </cell>
          <cell r="AO106">
            <v>0</v>
          </cell>
          <cell r="AP106">
            <v>27</v>
          </cell>
          <cell r="AQ106" t="str">
            <v>2025/8/6退回</v>
          </cell>
          <cell r="AR106" t="e">
            <v>#N/A</v>
          </cell>
        </row>
        <row r="106">
          <cell r="AT106" t="str">
            <v>彭梅芳</v>
          </cell>
        </row>
        <row r="107">
          <cell r="B107" t="str">
            <v>唐江山</v>
          </cell>
          <cell r="C107" t="str">
            <v>男</v>
          </cell>
          <cell r="D107" t="str">
            <v>430321197411177856</v>
          </cell>
          <cell r="E107">
            <v>45806</v>
          </cell>
        </row>
        <row r="107">
          <cell r="J107">
            <v>4308</v>
          </cell>
          <cell r="K107">
            <v>4308</v>
          </cell>
          <cell r="L107">
            <v>4308</v>
          </cell>
          <cell r="M107">
            <v>4308</v>
          </cell>
        </row>
        <row r="107">
          <cell r="O107">
            <v>150</v>
          </cell>
          <cell r="P107">
            <v>689.3</v>
          </cell>
        </row>
        <row r="107">
          <cell r="S107">
            <v>30.16</v>
          </cell>
        </row>
        <row r="107">
          <cell r="U107">
            <v>374.8</v>
          </cell>
        </row>
        <row r="107">
          <cell r="W107">
            <v>51.7</v>
          </cell>
        </row>
        <row r="107">
          <cell r="AA107">
            <v>1145.96</v>
          </cell>
        </row>
        <row r="107">
          <cell r="AJ107">
            <v>0</v>
          </cell>
          <cell r="AK107">
            <v>1145.96</v>
          </cell>
        </row>
        <row r="107">
          <cell r="AM107" t="str">
            <v>湘潭思泉</v>
          </cell>
          <cell r="AN107" t="str">
            <v>劳务工</v>
          </cell>
          <cell r="AO107">
            <v>0</v>
          </cell>
          <cell r="AP107">
            <v>27</v>
          </cell>
          <cell r="AQ107" t="str">
            <v>2025/8/6退回</v>
          </cell>
          <cell r="AR107" t="e">
            <v>#N/A</v>
          </cell>
        </row>
        <row r="107">
          <cell r="AT107" t="str">
            <v>唐江山</v>
          </cell>
        </row>
        <row r="108">
          <cell r="B108" t="str">
            <v>黄槿喆</v>
          </cell>
          <cell r="C108" t="str">
            <v>男</v>
          </cell>
          <cell r="D108" t="str">
            <v>430202200707270574</v>
          </cell>
          <cell r="E108">
            <v>45812</v>
          </cell>
        </row>
        <row r="108">
          <cell r="J108">
            <v>4308</v>
          </cell>
          <cell r="K108">
            <v>4308</v>
          </cell>
          <cell r="L108">
            <v>4308</v>
          </cell>
          <cell r="M108">
            <v>4308</v>
          </cell>
        </row>
        <row r="108">
          <cell r="O108">
            <v>150</v>
          </cell>
          <cell r="P108">
            <v>689.3</v>
          </cell>
        </row>
        <row r="108">
          <cell r="S108">
            <v>30.16</v>
          </cell>
        </row>
        <row r="108">
          <cell r="U108">
            <v>374.8</v>
          </cell>
        </row>
        <row r="108">
          <cell r="W108">
            <v>51.7</v>
          </cell>
        </row>
        <row r="108">
          <cell r="AA108">
            <v>1145.96</v>
          </cell>
        </row>
        <row r="108">
          <cell r="AJ108">
            <v>0</v>
          </cell>
          <cell r="AK108">
            <v>1145.96</v>
          </cell>
        </row>
        <row r="108">
          <cell r="AM108" t="str">
            <v>湘潭思泉</v>
          </cell>
          <cell r="AN108" t="str">
            <v>劳务工</v>
          </cell>
          <cell r="AO108">
            <v>0</v>
          </cell>
          <cell r="AP108">
            <v>22</v>
          </cell>
          <cell r="AQ108" t="str">
            <v>2025/7/31辞职</v>
          </cell>
          <cell r="AR108" t="e">
            <v>#N/A</v>
          </cell>
        </row>
        <row r="108">
          <cell r="AT108" t="str">
            <v>黄槿喆</v>
          </cell>
        </row>
        <row r="109">
          <cell r="B109" t="str">
            <v>曾建伟</v>
          </cell>
          <cell r="C109" t="str">
            <v>男</v>
          </cell>
          <cell r="D109" t="str">
            <v>430221197404117139</v>
          </cell>
          <cell r="E109">
            <v>45812</v>
          </cell>
        </row>
        <row r="109">
          <cell r="J109">
            <v>4308</v>
          </cell>
          <cell r="K109">
            <v>4308</v>
          </cell>
          <cell r="L109">
            <v>4308</v>
          </cell>
          <cell r="M109">
            <v>4308</v>
          </cell>
        </row>
        <row r="109">
          <cell r="O109">
            <v>150</v>
          </cell>
          <cell r="P109">
            <v>689.3</v>
          </cell>
        </row>
        <row r="109">
          <cell r="S109">
            <v>30.16</v>
          </cell>
        </row>
        <row r="109">
          <cell r="U109">
            <v>374.8</v>
          </cell>
        </row>
        <row r="109">
          <cell r="W109">
            <v>51.7</v>
          </cell>
        </row>
        <row r="109">
          <cell r="AA109">
            <v>1145.96</v>
          </cell>
        </row>
        <row r="109">
          <cell r="AJ109">
            <v>0</v>
          </cell>
          <cell r="AK109">
            <v>1145.96</v>
          </cell>
        </row>
        <row r="109">
          <cell r="AM109" t="str">
            <v>湘潭思泉</v>
          </cell>
          <cell r="AN109" t="str">
            <v>劳务工</v>
          </cell>
          <cell r="AO109">
            <v>0</v>
          </cell>
          <cell r="AP109">
            <v>27</v>
          </cell>
          <cell r="AQ109" t="str">
            <v>2025/7/30辞职</v>
          </cell>
          <cell r="AR109" t="e">
            <v>#N/A</v>
          </cell>
        </row>
        <row r="109">
          <cell r="AT109" t="str">
            <v>曾建伟</v>
          </cell>
        </row>
        <row r="110">
          <cell r="B110" t="str">
            <v>蔡建兵</v>
          </cell>
          <cell r="C110" t="str">
            <v>男</v>
          </cell>
          <cell r="D110" t="str">
            <v>430202200311136619</v>
          </cell>
          <cell r="E110">
            <v>45813</v>
          </cell>
        </row>
        <row r="110">
          <cell r="J110">
            <v>4308</v>
          </cell>
          <cell r="K110">
            <v>4308</v>
          </cell>
          <cell r="L110">
            <v>4308</v>
          </cell>
          <cell r="M110">
            <v>4308</v>
          </cell>
        </row>
        <row r="110">
          <cell r="O110">
            <v>150</v>
          </cell>
          <cell r="P110">
            <v>689.3</v>
          </cell>
        </row>
        <row r="110">
          <cell r="S110">
            <v>30.16</v>
          </cell>
        </row>
        <row r="110">
          <cell r="U110">
            <v>374.8</v>
          </cell>
        </row>
        <row r="110">
          <cell r="W110">
            <v>51.7</v>
          </cell>
        </row>
        <row r="110">
          <cell r="AA110">
            <v>1145.96</v>
          </cell>
        </row>
        <row r="110">
          <cell r="AJ110">
            <v>0</v>
          </cell>
          <cell r="AK110">
            <v>1145.96</v>
          </cell>
        </row>
        <row r="110">
          <cell r="AM110" t="str">
            <v>湘潭思泉</v>
          </cell>
          <cell r="AN110" t="str">
            <v>劳务工</v>
          </cell>
          <cell r="AO110" t="str">
            <v>湘潭思泉</v>
          </cell>
          <cell r="AP110">
            <v>28</v>
          </cell>
          <cell r="AQ110">
            <v>0</v>
          </cell>
        </row>
        <row r="110">
          <cell r="AT110" t="str">
            <v>蔡建兵</v>
          </cell>
        </row>
        <row r="111">
          <cell r="B111" t="str">
            <v>李先文</v>
          </cell>
          <cell r="C111" t="str">
            <v>男</v>
          </cell>
          <cell r="D111" t="str">
            <v>4302231972015839X</v>
          </cell>
          <cell r="E111">
            <v>45814</v>
          </cell>
        </row>
        <row r="111">
          <cell r="J111">
            <v>4308</v>
          </cell>
          <cell r="K111">
            <v>4308</v>
          </cell>
          <cell r="L111">
            <v>4308</v>
          </cell>
          <cell r="M111">
            <v>4308</v>
          </cell>
        </row>
        <row r="111">
          <cell r="O111">
            <v>150</v>
          </cell>
          <cell r="P111">
            <v>689.3</v>
          </cell>
        </row>
        <row r="111">
          <cell r="S111">
            <v>30.16</v>
          </cell>
        </row>
        <row r="111">
          <cell r="U111">
            <v>374.8</v>
          </cell>
        </row>
        <row r="111">
          <cell r="W111">
            <v>51.7</v>
          </cell>
        </row>
        <row r="111">
          <cell r="AA111">
            <v>1145.96</v>
          </cell>
        </row>
        <row r="111">
          <cell r="AJ111">
            <v>0</v>
          </cell>
          <cell r="AK111">
            <v>1145.96</v>
          </cell>
        </row>
        <row r="111">
          <cell r="AM111" t="str">
            <v>湘潭思泉</v>
          </cell>
          <cell r="AN111" t="str">
            <v>劳务工</v>
          </cell>
          <cell r="AO111" t="str">
            <v>湘潭思泉</v>
          </cell>
          <cell r="AP111">
            <v>23</v>
          </cell>
          <cell r="AQ111">
            <v>0</v>
          </cell>
        </row>
        <row r="111">
          <cell r="AT111" t="str">
            <v>李先文</v>
          </cell>
        </row>
        <row r="112">
          <cell r="B112" t="str">
            <v>张波滔</v>
          </cell>
          <cell r="C112" t="str">
            <v>男</v>
          </cell>
          <cell r="D112" t="str">
            <v>430221198009308132</v>
          </cell>
          <cell r="E112">
            <v>45817</v>
          </cell>
        </row>
        <row r="112">
          <cell r="J112">
            <v>4308</v>
          </cell>
          <cell r="K112">
            <v>4308</v>
          </cell>
          <cell r="L112">
            <v>4308</v>
          </cell>
          <cell r="M112">
            <v>4308</v>
          </cell>
        </row>
        <row r="112">
          <cell r="O112">
            <v>150</v>
          </cell>
          <cell r="P112">
            <v>689.3</v>
          </cell>
        </row>
        <row r="112">
          <cell r="S112">
            <v>30.16</v>
          </cell>
        </row>
        <row r="112">
          <cell r="U112">
            <v>374.8</v>
          </cell>
        </row>
        <row r="112">
          <cell r="W112">
            <v>51.7</v>
          </cell>
        </row>
        <row r="112">
          <cell r="AA112">
            <v>1145.96</v>
          </cell>
        </row>
        <row r="112">
          <cell r="AJ112">
            <v>0</v>
          </cell>
          <cell r="AK112">
            <v>1145.96</v>
          </cell>
        </row>
        <row r="112">
          <cell r="AM112" t="str">
            <v>湘潭思泉</v>
          </cell>
          <cell r="AN112" t="str">
            <v>劳务工</v>
          </cell>
          <cell r="AO112" t="str">
            <v>湘潭思泉</v>
          </cell>
          <cell r="AP112">
            <v>28</v>
          </cell>
          <cell r="AQ112">
            <v>0</v>
          </cell>
        </row>
        <row r="112">
          <cell r="AT112" t="str">
            <v>张波滔</v>
          </cell>
        </row>
        <row r="113">
          <cell r="B113" t="str">
            <v>谭哲</v>
          </cell>
          <cell r="C113" t="str">
            <v>男</v>
          </cell>
          <cell r="D113" t="str">
            <v>430221197804290010</v>
          </cell>
          <cell r="E113">
            <v>45825</v>
          </cell>
        </row>
        <row r="113">
          <cell r="J113">
            <v>4308</v>
          </cell>
          <cell r="K113">
            <v>4308</v>
          </cell>
          <cell r="L113">
            <v>4308</v>
          </cell>
          <cell r="M113">
            <v>4308</v>
          </cell>
        </row>
        <row r="113">
          <cell r="O113">
            <v>150</v>
          </cell>
          <cell r="P113">
            <v>689.3</v>
          </cell>
        </row>
        <row r="113">
          <cell r="S113">
            <v>30.16</v>
          </cell>
        </row>
        <row r="113">
          <cell r="U113">
            <v>374.8</v>
          </cell>
        </row>
        <row r="113">
          <cell r="W113">
            <v>51.7</v>
          </cell>
        </row>
        <row r="113">
          <cell r="AA113">
            <v>1145.96</v>
          </cell>
        </row>
        <row r="113">
          <cell r="AJ113">
            <v>0</v>
          </cell>
          <cell r="AK113">
            <v>1145.96</v>
          </cell>
        </row>
        <row r="113">
          <cell r="AM113" t="str">
            <v>湘潭思泉</v>
          </cell>
          <cell r="AN113" t="str">
            <v>劳务工</v>
          </cell>
          <cell r="AO113" t="str">
            <v>湘潭思泉</v>
          </cell>
          <cell r="AP113">
            <v>26</v>
          </cell>
          <cell r="AQ113">
            <v>0</v>
          </cell>
        </row>
        <row r="113">
          <cell r="AT113" t="str">
            <v>谭哲</v>
          </cell>
        </row>
        <row r="114">
          <cell r="B114" t="str">
            <v>王攀</v>
          </cell>
          <cell r="C114" t="str">
            <v>男</v>
          </cell>
          <cell r="D114" t="str">
            <v>430921200304261777</v>
          </cell>
          <cell r="E114">
            <v>45825</v>
          </cell>
        </row>
        <row r="114">
          <cell r="J114">
            <v>4308</v>
          </cell>
          <cell r="K114">
            <v>4308</v>
          </cell>
          <cell r="L114">
            <v>4308</v>
          </cell>
          <cell r="M114">
            <v>4308</v>
          </cell>
        </row>
        <row r="114">
          <cell r="O114">
            <v>150</v>
          </cell>
          <cell r="P114">
            <v>689.3</v>
          </cell>
        </row>
        <row r="114">
          <cell r="S114">
            <v>30.16</v>
          </cell>
        </row>
        <row r="114">
          <cell r="U114">
            <v>374.8</v>
          </cell>
        </row>
        <row r="114">
          <cell r="W114">
            <v>51.7</v>
          </cell>
        </row>
        <row r="114">
          <cell r="AA114">
            <v>1145.96</v>
          </cell>
        </row>
        <row r="114">
          <cell r="AJ114">
            <v>0</v>
          </cell>
          <cell r="AK114">
            <v>1145.96</v>
          </cell>
        </row>
        <row r="114">
          <cell r="AM114" t="str">
            <v>湘潭思泉</v>
          </cell>
          <cell r="AN114" t="str">
            <v>劳务工</v>
          </cell>
          <cell r="AO114" t="str">
            <v>湘潭思泉</v>
          </cell>
          <cell r="AP114">
            <v>27</v>
          </cell>
          <cell r="AQ114">
            <v>0</v>
          </cell>
          <cell r="AR114" t="e">
            <v>#N/A</v>
          </cell>
        </row>
        <row r="114">
          <cell r="AT114" t="str">
            <v>王攀</v>
          </cell>
        </row>
        <row r="115">
          <cell r="B115" t="str">
            <v>陈钰</v>
          </cell>
          <cell r="C115" t="str">
            <v>男</v>
          </cell>
          <cell r="D115" t="str">
            <v>430211198805051013</v>
          </cell>
          <cell r="E115">
            <v>45827</v>
          </cell>
        </row>
        <row r="115">
          <cell r="J115">
            <v>4308</v>
          </cell>
          <cell r="K115">
            <v>4308</v>
          </cell>
          <cell r="L115">
            <v>4308</v>
          </cell>
          <cell r="M115">
            <v>4308</v>
          </cell>
        </row>
        <row r="115">
          <cell r="O115">
            <v>150</v>
          </cell>
          <cell r="P115">
            <v>689.3</v>
          </cell>
        </row>
        <row r="115">
          <cell r="S115">
            <v>30.16</v>
          </cell>
        </row>
        <row r="115">
          <cell r="U115">
            <v>374.8</v>
          </cell>
        </row>
        <row r="115">
          <cell r="W115">
            <v>51.7</v>
          </cell>
        </row>
        <row r="115">
          <cell r="AA115">
            <v>1145.96</v>
          </cell>
        </row>
        <row r="115">
          <cell r="AJ115">
            <v>0</v>
          </cell>
          <cell r="AK115">
            <v>1145.96</v>
          </cell>
        </row>
        <row r="115">
          <cell r="AM115" t="str">
            <v>湘潭思泉</v>
          </cell>
          <cell r="AN115" t="str">
            <v>劳务工</v>
          </cell>
          <cell r="AO115">
            <v>0</v>
          </cell>
          <cell r="AP115">
            <v>27</v>
          </cell>
          <cell r="AQ115" t="str">
            <v>2025/8/6离职</v>
          </cell>
          <cell r="AR115" t="e">
            <v>#N/A</v>
          </cell>
        </row>
        <row r="115">
          <cell r="AT115" t="str">
            <v>陈钰</v>
          </cell>
        </row>
        <row r="116">
          <cell r="B116" t="str">
            <v>张子望</v>
          </cell>
          <cell r="C116" t="str">
            <v>男</v>
          </cell>
          <cell r="D116" t="str">
            <v>431022197901047238</v>
          </cell>
          <cell r="E116">
            <v>45830</v>
          </cell>
        </row>
        <row r="116">
          <cell r="J116">
            <v>4308</v>
          </cell>
          <cell r="K116">
            <v>4308</v>
          </cell>
          <cell r="L116">
            <v>4308</v>
          </cell>
          <cell r="M116">
            <v>4308</v>
          </cell>
        </row>
        <row r="116">
          <cell r="O116">
            <v>150</v>
          </cell>
          <cell r="P116">
            <v>689.3</v>
          </cell>
        </row>
        <row r="116">
          <cell r="S116">
            <v>30.16</v>
          </cell>
        </row>
        <row r="116">
          <cell r="U116">
            <v>374.8</v>
          </cell>
        </row>
        <row r="116">
          <cell r="W116">
            <v>51.7</v>
          </cell>
        </row>
        <row r="116">
          <cell r="AA116">
            <v>1145.96</v>
          </cell>
        </row>
        <row r="116">
          <cell r="AJ116">
            <v>0</v>
          </cell>
          <cell r="AK116">
            <v>1145.96</v>
          </cell>
        </row>
        <row r="116">
          <cell r="AM116" t="str">
            <v>湘潭思泉</v>
          </cell>
          <cell r="AN116" t="str">
            <v>劳务工</v>
          </cell>
          <cell r="AO116">
            <v>0</v>
          </cell>
          <cell r="AP116">
            <v>23</v>
          </cell>
          <cell r="AQ116" t="str">
            <v>2025/7/31辞职</v>
          </cell>
          <cell r="AR116" t="e">
            <v>#N/A</v>
          </cell>
        </row>
        <row r="116">
          <cell r="AT116" t="str">
            <v>张子望</v>
          </cell>
        </row>
        <row r="117">
          <cell r="E117">
            <v>103</v>
          </cell>
        </row>
        <row r="118">
          <cell r="E118">
            <v>0</v>
          </cell>
        </row>
        <row r="118">
          <cell r="AJ118">
            <v>0</v>
          </cell>
          <cell r="AK118">
            <v>0</v>
          </cell>
        </row>
        <row r="119">
          <cell r="O119">
            <v>3600</v>
          </cell>
          <cell r="P119">
            <v>16543.2</v>
          </cell>
          <cell r="Q119">
            <v>0</v>
          </cell>
          <cell r="R119">
            <v>0</v>
          </cell>
          <cell r="S119">
            <v>723.84</v>
          </cell>
          <cell r="T119">
            <v>0</v>
          </cell>
          <cell r="U119">
            <v>8995.2</v>
          </cell>
          <cell r="V119">
            <v>0</v>
          </cell>
          <cell r="W119">
            <v>1240.8</v>
          </cell>
          <cell r="X119">
            <v>0</v>
          </cell>
        </row>
        <row r="119">
          <cell r="Z119">
            <v>0</v>
          </cell>
          <cell r="AA119">
            <v>27503.04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27503.04</v>
          </cell>
          <cell r="AL119" t="str">
            <v>当月工资中扣除当月社保</v>
          </cell>
        </row>
        <row r="121">
          <cell r="B121" t="str">
            <v>卢喜春</v>
          </cell>
          <cell r="C121" t="str">
            <v>女</v>
          </cell>
          <cell r="D121" t="str">
            <v>2025-05-25</v>
          </cell>
        </row>
        <row r="121">
          <cell r="J121">
            <v>4308</v>
          </cell>
          <cell r="K121">
            <v>4308</v>
          </cell>
          <cell r="L121">
            <v>4308</v>
          </cell>
          <cell r="M121">
            <v>4308</v>
          </cell>
        </row>
        <row r="121">
          <cell r="O121">
            <v>150</v>
          </cell>
          <cell r="P121">
            <v>689.28</v>
          </cell>
        </row>
        <row r="121">
          <cell r="S121">
            <v>30.16</v>
          </cell>
        </row>
        <row r="121">
          <cell r="U121">
            <v>374.8</v>
          </cell>
        </row>
        <row r="121">
          <cell r="W121">
            <v>72.37</v>
          </cell>
        </row>
        <row r="121">
          <cell r="AA121">
            <v>1166.61</v>
          </cell>
        </row>
        <row r="121">
          <cell r="AK121">
            <v>1166.61</v>
          </cell>
        </row>
        <row r="121">
          <cell r="AM121" t="str">
            <v>湘潭宏顺</v>
          </cell>
          <cell r="AN121" t="str">
            <v>劳务工</v>
          </cell>
          <cell r="AO121" t="str">
            <v>湘潭宏顺</v>
          </cell>
          <cell r="AP121">
            <v>23</v>
          </cell>
          <cell r="AQ121">
            <v>0</v>
          </cell>
          <cell r="AR121" t="e">
            <v>#N/A</v>
          </cell>
        </row>
        <row r="121">
          <cell r="AT121" t="str">
            <v>卢喜春</v>
          </cell>
        </row>
        <row r="122">
          <cell r="B122" t="str">
            <v>张永桂</v>
          </cell>
          <cell r="C122" t="str">
            <v>男</v>
          </cell>
          <cell r="D122" t="str">
            <v>2025-05-25</v>
          </cell>
        </row>
        <row r="122">
          <cell r="J122">
            <v>4308</v>
          </cell>
          <cell r="K122">
            <v>4308</v>
          </cell>
          <cell r="L122">
            <v>4308</v>
          </cell>
          <cell r="M122">
            <v>4308</v>
          </cell>
        </row>
        <row r="122">
          <cell r="O122">
            <v>150</v>
          </cell>
          <cell r="P122">
            <v>689.28</v>
          </cell>
        </row>
        <row r="122">
          <cell r="S122">
            <v>30.16</v>
          </cell>
        </row>
        <row r="122">
          <cell r="U122">
            <v>374.8</v>
          </cell>
        </row>
        <row r="122">
          <cell r="W122">
            <v>72.37</v>
          </cell>
        </row>
        <row r="122">
          <cell r="AA122">
            <v>1166.61</v>
          </cell>
        </row>
        <row r="122">
          <cell r="AK122">
            <v>1166.61</v>
          </cell>
        </row>
        <row r="122">
          <cell r="AM122" t="str">
            <v>湘潭宏顺</v>
          </cell>
          <cell r="AN122" t="str">
            <v>劳务工</v>
          </cell>
          <cell r="AO122" t="str">
            <v>湘潭宏顺</v>
          </cell>
          <cell r="AP122">
            <v>24</v>
          </cell>
          <cell r="AQ122">
            <v>0</v>
          </cell>
          <cell r="AR122" t="e">
            <v>#N/A</v>
          </cell>
        </row>
        <row r="122">
          <cell r="AT122" t="str">
            <v>张永桂</v>
          </cell>
        </row>
        <row r="123">
          <cell r="B123" t="str">
            <v>周建华</v>
          </cell>
          <cell r="C123" t="str">
            <v>男</v>
          </cell>
          <cell r="D123" t="str">
            <v>2025-05-25</v>
          </cell>
        </row>
        <row r="123">
          <cell r="J123">
            <v>4308</v>
          </cell>
          <cell r="K123">
            <v>4308</v>
          </cell>
          <cell r="L123">
            <v>4308</v>
          </cell>
          <cell r="M123">
            <v>4308</v>
          </cell>
        </row>
        <row r="123">
          <cell r="O123">
            <v>150</v>
          </cell>
          <cell r="P123">
            <v>689.28</v>
          </cell>
        </row>
        <row r="123">
          <cell r="S123">
            <v>30.16</v>
          </cell>
        </row>
        <row r="123">
          <cell r="U123">
            <v>374.8</v>
          </cell>
        </row>
        <row r="123">
          <cell r="W123">
            <v>72.37</v>
          </cell>
        </row>
        <row r="123">
          <cell r="AA123">
            <v>1166.61</v>
          </cell>
        </row>
        <row r="123">
          <cell r="AK123">
            <v>1166.61</v>
          </cell>
        </row>
        <row r="123">
          <cell r="AM123" t="str">
            <v>湘潭宏顺</v>
          </cell>
          <cell r="AN123" t="str">
            <v>劳务工</v>
          </cell>
          <cell r="AO123" t="str">
            <v>湘潭宏顺</v>
          </cell>
          <cell r="AP123">
            <v>28.5</v>
          </cell>
          <cell r="AQ123">
            <v>0</v>
          </cell>
          <cell r="AR123" t="e">
            <v>#N/A</v>
          </cell>
        </row>
        <row r="123">
          <cell r="AT123" t="str">
            <v>周建华</v>
          </cell>
        </row>
        <row r="124">
          <cell r="B124" t="str">
            <v>高玉霞</v>
          </cell>
          <cell r="C124" t="str">
            <v>女</v>
          </cell>
          <cell r="D124" t="str">
            <v>2025-05-26</v>
          </cell>
        </row>
        <row r="124">
          <cell r="J124">
            <v>4308</v>
          </cell>
          <cell r="K124">
            <v>4308</v>
          </cell>
          <cell r="L124">
            <v>4308</v>
          </cell>
          <cell r="M124">
            <v>4308</v>
          </cell>
        </row>
        <row r="124">
          <cell r="O124">
            <v>150</v>
          </cell>
          <cell r="P124">
            <v>689.28</v>
          </cell>
        </row>
        <row r="124">
          <cell r="S124">
            <v>30.16</v>
          </cell>
        </row>
        <row r="124">
          <cell r="U124">
            <v>374.8</v>
          </cell>
        </row>
        <row r="124">
          <cell r="W124">
            <v>72.37</v>
          </cell>
        </row>
        <row r="124">
          <cell r="AA124">
            <v>1166.61</v>
          </cell>
        </row>
        <row r="124">
          <cell r="AK124">
            <v>1166.61</v>
          </cell>
        </row>
        <row r="124">
          <cell r="AM124" t="str">
            <v>湘潭宏顺</v>
          </cell>
          <cell r="AN124" t="str">
            <v>劳务工</v>
          </cell>
          <cell r="AO124" t="str">
            <v>湘潭宏顺</v>
          </cell>
          <cell r="AP124">
            <v>28</v>
          </cell>
          <cell r="AQ124">
            <v>0</v>
          </cell>
          <cell r="AR124" t="e">
            <v>#N/A</v>
          </cell>
        </row>
        <row r="124">
          <cell r="AT124" t="str">
            <v>高玉霞</v>
          </cell>
        </row>
        <row r="125">
          <cell r="B125" t="str">
            <v>刘红卫</v>
          </cell>
          <cell r="C125" t="str">
            <v>女</v>
          </cell>
          <cell r="D125" t="str">
            <v>2025-05-26</v>
          </cell>
        </row>
        <row r="125">
          <cell r="J125">
            <v>4308</v>
          </cell>
          <cell r="K125">
            <v>4308</v>
          </cell>
          <cell r="L125">
            <v>4308</v>
          </cell>
          <cell r="M125">
            <v>4308</v>
          </cell>
        </row>
        <row r="125">
          <cell r="O125">
            <v>150</v>
          </cell>
          <cell r="P125">
            <v>689.28</v>
          </cell>
        </row>
        <row r="125">
          <cell r="S125">
            <v>30.16</v>
          </cell>
        </row>
        <row r="125">
          <cell r="U125">
            <v>374.8</v>
          </cell>
        </row>
        <row r="125">
          <cell r="W125">
            <v>72.37</v>
          </cell>
        </row>
        <row r="125">
          <cell r="AA125">
            <v>1166.61</v>
          </cell>
        </row>
        <row r="125">
          <cell r="AK125">
            <v>1166.61</v>
          </cell>
        </row>
        <row r="125">
          <cell r="AM125" t="str">
            <v>湘潭宏顺</v>
          </cell>
          <cell r="AN125" t="str">
            <v>劳务工</v>
          </cell>
          <cell r="AO125">
            <v>0</v>
          </cell>
          <cell r="AP125">
            <v>27</v>
          </cell>
          <cell r="AQ125" t="str">
            <v>2025/8/6退回</v>
          </cell>
          <cell r="AR125" t="e">
            <v>#N/A</v>
          </cell>
        </row>
        <row r="125">
          <cell r="AT125" t="str">
            <v>刘红卫</v>
          </cell>
        </row>
        <row r="126">
          <cell r="B126" t="str">
            <v>赖金龙</v>
          </cell>
          <cell r="C126" t="str">
            <v>男</v>
          </cell>
          <cell r="D126" t="str">
            <v>2025-05-27</v>
          </cell>
        </row>
        <row r="126">
          <cell r="J126">
            <v>4308</v>
          </cell>
          <cell r="K126">
            <v>4308</v>
          </cell>
          <cell r="L126">
            <v>4308</v>
          </cell>
          <cell r="M126">
            <v>4308</v>
          </cell>
        </row>
        <row r="126">
          <cell r="O126">
            <v>150</v>
          </cell>
          <cell r="P126">
            <v>689.28</v>
          </cell>
        </row>
        <row r="126">
          <cell r="S126">
            <v>30.16</v>
          </cell>
        </row>
        <row r="126">
          <cell r="U126">
            <v>374.8</v>
          </cell>
        </row>
        <row r="126">
          <cell r="W126">
            <v>72.37</v>
          </cell>
        </row>
        <row r="126">
          <cell r="AA126">
            <v>1166.61</v>
          </cell>
        </row>
        <row r="126">
          <cell r="AK126">
            <v>1166.61</v>
          </cell>
        </row>
        <row r="126">
          <cell r="AM126" t="str">
            <v>湘潭宏顺</v>
          </cell>
          <cell r="AN126" t="str">
            <v>劳务工</v>
          </cell>
          <cell r="AO126" t="str">
            <v>湘潭宏顺</v>
          </cell>
          <cell r="AP126">
            <v>26</v>
          </cell>
          <cell r="AQ126">
            <v>0</v>
          </cell>
          <cell r="AR126" t="e">
            <v>#N/A</v>
          </cell>
        </row>
        <row r="126">
          <cell r="AT126" t="str">
            <v>赖金龙</v>
          </cell>
        </row>
        <row r="127">
          <cell r="B127" t="str">
            <v>刘季香</v>
          </cell>
          <cell r="C127" t="str">
            <v>男</v>
          </cell>
          <cell r="D127" t="str">
            <v>2025-05-27</v>
          </cell>
        </row>
        <row r="127">
          <cell r="J127">
            <v>4308</v>
          </cell>
          <cell r="K127">
            <v>4308</v>
          </cell>
          <cell r="L127">
            <v>4308</v>
          </cell>
          <cell r="M127">
            <v>4308</v>
          </cell>
        </row>
        <row r="127">
          <cell r="O127">
            <v>150</v>
          </cell>
          <cell r="P127">
            <v>689.28</v>
          </cell>
        </row>
        <row r="127">
          <cell r="S127">
            <v>30.16</v>
          </cell>
        </row>
        <row r="127">
          <cell r="U127">
            <v>374.8</v>
          </cell>
        </row>
        <row r="127">
          <cell r="W127">
            <v>72.37</v>
          </cell>
        </row>
        <row r="127">
          <cell r="AA127">
            <v>1166.61</v>
          </cell>
        </row>
        <row r="127">
          <cell r="AK127">
            <v>1166.61</v>
          </cell>
        </row>
        <row r="127">
          <cell r="AM127" t="str">
            <v>湘潭宏顺</v>
          </cell>
          <cell r="AN127" t="str">
            <v>劳务工</v>
          </cell>
          <cell r="AO127" t="str">
            <v>湘潭宏顺</v>
          </cell>
          <cell r="AP127">
            <v>27</v>
          </cell>
          <cell r="AQ127">
            <v>0</v>
          </cell>
          <cell r="AR127" t="e">
            <v>#N/A</v>
          </cell>
        </row>
        <row r="127">
          <cell r="AT127" t="str">
            <v>刘季香</v>
          </cell>
        </row>
        <row r="128">
          <cell r="B128" t="str">
            <v>王启明</v>
          </cell>
          <cell r="C128" t="str">
            <v>男</v>
          </cell>
          <cell r="D128" t="str">
            <v>2025-05-31</v>
          </cell>
        </row>
        <row r="128">
          <cell r="J128">
            <v>4308</v>
          </cell>
          <cell r="K128">
            <v>4308</v>
          </cell>
          <cell r="L128">
            <v>4308</v>
          </cell>
          <cell r="M128">
            <v>4308</v>
          </cell>
        </row>
        <row r="128">
          <cell r="O128">
            <v>150</v>
          </cell>
          <cell r="P128">
            <v>689.28</v>
          </cell>
        </row>
        <row r="128">
          <cell r="S128">
            <v>30.16</v>
          </cell>
        </row>
        <row r="128">
          <cell r="U128">
            <v>374.8</v>
          </cell>
        </row>
        <row r="128">
          <cell r="W128">
            <v>72.37</v>
          </cell>
        </row>
        <row r="128">
          <cell r="AA128">
            <v>1166.61</v>
          </cell>
        </row>
        <row r="128">
          <cell r="AK128">
            <v>1166.61</v>
          </cell>
        </row>
        <row r="128">
          <cell r="AM128" t="str">
            <v>湘潭宏顺</v>
          </cell>
          <cell r="AN128" t="str">
            <v>劳务工</v>
          </cell>
          <cell r="AO128" t="str">
            <v>湘潭宏顺</v>
          </cell>
          <cell r="AP128">
            <v>29</v>
          </cell>
          <cell r="AQ128">
            <v>0</v>
          </cell>
          <cell r="AR128" t="e">
            <v>#N/A</v>
          </cell>
        </row>
        <row r="128">
          <cell r="AT128" t="str">
            <v>王启明</v>
          </cell>
        </row>
        <row r="129">
          <cell r="B129" t="str">
            <v>曾丽梅</v>
          </cell>
          <cell r="C129" t="str">
            <v>女</v>
          </cell>
          <cell r="D129" t="str">
            <v>2025-06-01</v>
          </cell>
        </row>
        <row r="129">
          <cell r="J129">
            <v>4308</v>
          </cell>
          <cell r="K129">
            <v>4308</v>
          </cell>
          <cell r="L129">
            <v>4308</v>
          </cell>
          <cell r="M129">
            <v>4308</v>
          </cell>
        </row>
        <row r="129">
          <cell r="O129">
            <v>150</v>
          </cell>
          <cell r="P129">
            <v>689.28</v>
          </cell>
        </row>
        <row r="129">
          <cell r="S129">
            <v>30.16</v>
          </cell>
        </row>
        <row r="129">
          <cell r="U129">
            <v>374.8</v>
          </cell>
        </row>
        <row r="129">
          <cell r="W129">
            <v>72.37</v>
          </cell>
        </row>
        <row r="129">
          <cell r="AA129">
            <v>1166.61</v>
          </cell>
        </row>
        <row r="129">
          <cell r="AK129">
            <v>1166.61</v>
          </cell>
        </row>
        <row r="129">
          <cell r="AM129" t="str">
            <v>湘潭宏顺</v>
          </cell>
          <cell r="AN129" t="str">
            <v>劳务工</v>
          </cell>
          <cell r="AO129" t="str">
            <v>湘潭宏顺</v>
          </cell>
          <cell r="AP129">
            <v>29</v>
          </cell>
          <cell r="AQ129">
            <v>0</v>
          </cell>
          <cell r="AR129" t="e">
            <v>#N/A</v>
          </cell>
        </row>
        <row r="129">
          <cell r="AT129" t="str">
            <v>曾丽梅</v>
          </cell>
        </row>
        <row r="130">
          <cell r="B130" t="str">
            <v>黄翠兰</v>
          </cell>
          <cell r="C130" t="str">
            <v>男</v>
          </cell>
          <cell r="D130" t="str">
            <v>2025-06-01</v>
          </cell>
        </row>
        <row r="130">
          <cell r="J130">
            <v>4308</v>
          </cell>
          <cell r="K130">
            <v>4308</v>
          </cell>
          <cell r="L130">
            <v>4308</v>
          </cell>
          <cell r="M130">
            <v>4308</v>
          </cell>
        </row>
        <row r="130">
          <cell r="O130">
            <v>150</v>
          </cell>
          <cell r="P130">
            <v>689.28</v>
          </cell>
        </row>
        <row r="130">
          <cell r="S130">
            <v>30.16</v>
          </cell>
        </row>
        <row r="130">
          <cell r="U130">
            <v>374.8</v>
          </cell>
        </row>
        <row r="130">
          <cell r="W130">
            <v>72.37</v>
          </cell>
        </row>
        <row r="130">
          <cell r="AA130">
            <v>1166.61</v>
          </cell>
        </row>
        <row r="130">
          <cell r="AK130">
            <v>1166.61</v>
          </cell>
        </row>
        <row r="130">
          <cell r="AM130" t="str">
            <v>湘潭宏顺</v>
          </cell>
          <cell r="AN130" t="str">
            <v>劳务工</v>
          </cell>
          <cell r="AO130">
            <v>0</v>
          </cell>
          <cell r="AP130">
            <v>24</v>
          </cell>
          <cell r="AQ130" t="str">
            <v>2025/8/6退回</v>
          </cell>
          <cell r="AR130" t="e">
            <v>#N/A</v>
          </cell>
        </row>
        <row r="130">
          <cell r="AT130" t="str">
            <v>黄翠兰</v>
          </cell>
        </row>
        <row r="131">
          <cell r="B131" t="str">
            <v>文磊</v>
          </cell>
          <cell r="C131" t="e">
            <v>#N/A</v>
          </cell>
          <cell r="D131" t="str">
            <v>2025-06-01</v>
          </cell>
        </row>
        <row r="131">
          <cell r="J131">
            <v>4308</v>
          </cell>
          <cell r="K131">
            <v>4308</v>
          </cell>
          <cell r="L131">
            <v>4308</v>
          </cell>
          <cell r="M131">
            <v>4308</v>
          </cell>
        </row>
        <row r="131">
          <cell r="O131">
            <v>150</v>
          </cell>
          <cell r="P131">
            <v>689.28</v>
          </cell>
        </row>
        <row r="131">
          <cell r="S131">
            <v>30.16</v>
          </cell>
        </row>
        <row r="131">
          <cell r="U131">
            <v>374.8</v>
          </cell>
        </row>
        <row r="131">
          <cell r="W131">
            <v>72.37</v>
          </cell>
        </row>
        <row r="131">
          <cell r="AA131">
            <v>1166.61</v>
          </cell>
        </row>
        <row r="131">
          <cell r="AK131">
            <v>1166.61</v>
          </cell>
        </row>
        <row r="131">
          <cell r="AM131" t="str">
            <v>湘潭宏顺</v>
          </cell>
          <cell r="AN131" t="str">
            <v>劳务工</v>
          </cell>
          <cell r="AO131" t="str">
            <v>湘潭宏顺</v>
          </cell>
          <cell r="AP131">
            <v>24.5</v>
          </cell>
          <cell r="AQ131">
            <v>0</v>
          </cell>
          <cell r="AR131" t="e">
            <v>#N/A</v>
          </cell>
        </row>
        <row r="131">
          <cell r="AT131" t="str">
            <v>文磊</v>
          </cell>
        </row>
        <row r="132">
          <cell r="B132" t="str">
            <v>曹诗富</v>
          </cell>
          <cell r="C132" t="str">
            <v>男</v>
          </cell>
          <cell r="D132" t="str">
            <v>2025-06-01</v>
          </cell>
        </row>
        <row r="132">
          <cell r="J132">
            <v>4308</v>
          </cell>
          <cell r="K132">
            <v>4308</v>
          </cell>
          <cell r="L132">
            <v>4308</v>
          </cell>
          <cell r="M132">
            <v>4308</v>
          </cell>
        </row>
        <row r="132">
          <cell r="O132">
            <v>150</v>
          </cell>
          <cell r="P132">
            <v>689.28</v>
          </cell>
        </row>
        <row r="132">
          <cell r="S132">
            <v>30.16</v>
          </cell>
        </row>
        <row r="132">
          <cell r="U132">
            <v>374.8</v>
          </cell>
        </row>
        <row r="132">
          <cell r="W132">
            <v>72.37</v>
          </cell>
        </row>
        <row r="132">
          <cell r="AA132">
            <v>1166.61</v>
          </cell>
        </row>
        <row r="132">
          <cell r="AK132">
            <v>1166.61</v>
          </cell>
        </row>
        <row r="132">
          <cell r="AM132" t="str">
            <v>湘潭宏顺</v>
          </cell>
          <cell r="AN132" t="str">
            <v>劳务工</v>
          </cell>
          <cell r="AO132">
            <v>0</v>
          </cell>
          <cell r="AP132">
            <v>4</v>
          </cell>
          <cell r="AQ132" t="str">
            <v>2025/7/10要求退回</v>
          </cell>
          <cell r="AR132" t="e">
            <v>#N/A</v>
          </cell>
        </row>
        <row r="132">
          <cell r="AT132" t="str">
            <v>曹诗富</v>
          </cell>
        </row>
        <row r="133">
          <cell r="B133" t="str">
            <v>肖志</v>
          </cell>
          <cell r="C133" t="str">
            <v>女</v>
          </cell>
          <cell r="D133" t="str">
            <v>2025-06-03</v>
          </cell>
        </row>
        <row r="133">
          <cell r="J133">
            <v>4308</v>
          </cell>
          <cell r="K133">
            <v>4308</v>
          </cell>
          <cell r="L133">
            <v>4308</v>
          </cell>
          <cell r="M133">
            <v>4308</v>
          </cell>
        </row>
        <row r="133">
          <cell r="O133">
            <v>150</v>
          </cell>
          <cell r="P133">
            <v>689.28</v>
          </cell>
        </row>
        <row r="133">
          <cell r="S133">
            <v>30.16</v>
          </cell>
        </row>
        <row r="133">
          <cell r="U133">
            <v>374.8</v>
          </cell>
        </row>
        <row r="133">
          <cell r="W133">
            <v>72.37</v>
          </cell>
        </row>
        <row r="133">
          <cell r="AA133">
            <v>1166.61</v>
          </cell>
        </row>
        <row r="133">
          <cell r="AK133">
            <v>1166.61</v>
          </cell>
        </row>
        <row r="133">
          <cell r="AM133" t="str">
            <v>湘潭宏顺</v>
          </cell>
          <cell r="AN133" t="str">
            <v>劳务工</v>
          </cell>
          <cell r="AO133">
            <v>0</v>
          </cell>
          <cell r="AP133">
            <v>24</v>
          </cell>
          <cell r="AQ133" t="str">
            <v>2025/7/31辞职</v>
          </cell>
          <cell r="AR133" t="e">
            <v>#N/A</v>
          </cell>
        </row>
        <row r="133">
          <cell r="AT133" t="str">
            <v>肖志</v>
          </cell>
        </row>
        <row r="134">
          <cell r="B134" t="str">
            <v>黄夏明</v>
          </cell>
          <cell r="C134" t="str">
            <v>男</v>
          </cell>
          <cell r="D134" t="str">
            <v>2025-06-03</v>
          </cell>
        </row>
        <row r="134">
          <cell r="J134">
            <v>4308</v>
          </cell>
          <cell r="K134">
            <v>4308</v>
          </cell>
          <cell r="L134">
            <v>4308</v>
          </cell>
          <cell r="M134">
            <v>4308</v>
          </cell>
        </row>
        <row r="134">
          <cell r="O134">
            <v>150</v>
          </cell>
          <cell r="P134">
            <v>689.28</v>
          </cell>
        </row>
        <row r="134">
          <cell r="S134">
            <v>30.16</v>
          </cell>
        </row>
        <row r="134">
          <cell r="U134">
            <v>374.8</v>
          </cell>
        </row>
        <row r="134">
          <cell r="W134">
            <v>72.37</v>
          </cell>
        </row>
        <row r="134">
          <cell r="AA134">
            <v>1166.61</v>
          </cell>
        </row>
        <row r="134">
          <cell r="AK134">
            <v>1166.61</v>
          </cell>
        </row>
        <row r="134">
          <cell r="AM134" t="str">
            <v>湘潭宏顺</v>
          </cell>
          <cell r="AN134" t="str">
            <v>劳务工</v>
          </cell>
          <cell r="AO134">
            <v>0</v>
          </cell>
          <cell r="AP134">
            <v>22</v>
          </cell>
          <cell r="AQ134" t="str">
            <v>2025/7/30辞职</v>
          </cell>
          <cell r="AR134" t="e">
            <v>#N/A</v>
          </cell>
        </row>
        <row r="134">
          <cell r="AT134" t="str">
            <v>黄夏明</v>
          </cell>
        </row>
        <row r="135">
          <cell r="B135" t="str">
            <v>赵亮</v>
          </cell>
          <cell r="C135" t="str">
            <v>男</v>
          </cell>
          <cell r="D135" t="str">
            <v>2025-06-03</v>
          </cell>
        </row>
        <row r="135">
          <cell r="J135">
            <v>4308</v>
          </cell>
          <cell r="K135">
            <v>4308</v>
          </cell>
          <cell r="L135">
            <v>4308</v>
          </cell>
          <cell r="M135">
            <v>4308</v>
          </cell>
        </row>
        <row r="135">
          <cell r="O135">
            <v>150</v>
          </cell>
          <cell r="P135">
            <v>689.28</v>
          </cell>
        </row>
        <row r="135">
          <cell r="S135">
            <v>30.16</v>
          </cell>
        </row>
        <row r="135">
          <cell r="U135">
            <v>374.8</v>
          </cell>
        </row>
        <row r="135">
          <cell r="W135">
            <v>72.37</v>
          </cell>
        </row>
        <row r="135">
          <cell r="AA135">
            <v>1166.61</v>
          </cell>
        </row>
        <row r="135">
          <cell r="AK135">
            <v>1166.61</v>
          </cell>
        </row>
        <row r="135">
          <cell r="AM135" t="str">
            <v>湘潭宏顺</v>
          </cell>
          <cell r="AN135" t="str">
            <v>劳务工</v>
          </cell>
          <cell r="AO135">
            <v>0</v>
          </cell>
          <cell r="AP135">
            <v>26</v>
          </cell>
          <cell r="AQ135">
            <v>0</v>
          </cell>
          <cell r="AR135" t="e">
            <v>#N/A</v>
          </cell>
        </row>
        <row r="135">
          <cell r="AT135" t="str">
            <v>赵亮</v>
          </cell>
        </row>
        <row r="136">
          <cell r="B136" t="str">
            <v>李湘泉</v>
          </cell>
          <cell r="C136" t="str">
            <v>女</v>
          </cell>
          <cell r="D136" t="str">
            <v>2025-06-03</v>
          </cell>
        </row>
        <row r="136">
          <cell r="J136">
            <v>4308</v>
          </cell>
          <cell r="K136">
            <v>4308</v>
          </cell>
          <cell r="L136">
            <v>4308</v>
          </cell>
          <cell r="M136">
            <v>4308</v>
          </cell>
        </row>
        <row r="136">
          <cell r="O136">
            <v>150</v>
          </cell>
          <cell r="P136">
            <v>689.28</v>
          </cell>
        </row>
        <row r="136">
          <cell r="S136">
            <v>30.16</v>
          </cell>
        </row>
        <row r="136">
          <cell r="U136">
            <v>374.8</v>
          </cell>
        </row>
        <row r="136">
          <cell r="W136">
            <v>72.37</v>
          </cell>
        </row>
        <row r="136">
          <cell r="AA136">
            <v>1166.61</v>
          </cell>
        </row>
        <row r="136">
          <cell r="AK136">
            <v>1166.61</v>
          </cell>
        </row>
        <row r="136">
          <cell r="AM136" t="str">
            <v>湘潭宏顺</v>
          </cell>
          <cell r="AN136" t="str">
            <v>劳务工</v>
          </cell>
          <cell r="AO136">
            <v>0</v>
          </cell>
          <cell r="AP136">
            <v>26</v>
          </cell>
          <cell r="AQ136" t="str">
            <v>2025/7/30辞职</v>
          </cell>
          <cell r="AR136" t="e">
            <v>#N/A</v>
          </cell>
        </row>
        <row r="136">
          <cell r="AT136" t="str">
            <v>李湘泉</v>
          </cell>
        </row>
        <row r="137">
          <cell r="B137" t="str">
            <v>张桂花</v>
          </cell>
          <cell r="C137" t="str">
            <v>女</v>
          </cell>
          <cell r="D137" t="str">
            <v>2025-06-03</v>
          </cell>
        </row>
        <row r="137">
          <cell r="J137">
            <v>4308</v>
          </cell>
          <cell r="K137">
            <v>4308</v>
          </cell>
          <cell r="L137">
            <v>4308</v>
          </cell>
          <cell r="M137">
            <v>4308</v>
          </cell>
        </row>
        <row r="137">
          <cell r="O137">
            <v>150</v>
          </cell>
          <cell r="P137">
            <v>689.28</v>
          </cell>
        </row>
        <row r="137">
          <cell r="S137">
            <v>30.16</v>
          </cell>
        </row>
        <row r="137">
          <cell r="U137">
            <v>374.8</v>
          </cell>
        </row>
        <row r="137">
          <cell r="W137">
            <v>72.37</v>
          </cell>
        </row>
        <row r="137">
          <cell r="AA137">
            <v>1166.61</v>
          </cell>
        </row>
        <row r="137">
          <cell r="AK137">
            <v>1166.61</v>
          </cell>
        </row>
        <row r="137">
          <cell r="AM137" t="str">
            <v>湘潭宏顺</v>
          </cell>
          <cell r="AN137" t="str">
            <v>劳务工</v>
          </cell>
          <cell r="AO137">
            <v>0</v>
          </cell>
          <cell r="AP137">
            <v>26</v>
          </cell>
          <cell r="AQ137" t="str">
            <v>2025/7/31辞职</v>
          </cell>
          <cell r="AR137" t="e">
            <v>#N/A</v>
          </cell>
        </row>
        <row r="137">
          <cell r="AT137" t="str">
            <v>张桂花</v>
          </cell>
        </row>
        <row r="138">
          <cell r="B138" t="str">
            <v>唐国祥</v>
          </cell>
          <cell r="C138" t="str">
            <v>男</v>
          </cell>
          <cell r="D138" t="str">
            <v>2025-06-03</v>
          </cell>
        </row>
        <row r="138">
          <cell r="J138">
            <v>4308</v>
          </cell>
          <cell r="K138">
            <v>4308</v>
          </cell>
          <cell r="L138">
            <v>4308</v>
          </cell>
          <cell r="M138">
            <v>4308</v>
          </cell>
        </row>
        <row r="138">
          <cell r="O138">
            <v>150</v>
          </cell>
          <cell r="P138">
            <v>689.28</v>
          </cell>
        </row>
        <row r="138">
          <cell r="S138">
            <v>30.16</v>
          </cell>
        </row>
        <row r="138">
          <cell r="U138">
            <v>374.8</v>
          </cell>
        </row>
        <row r="138">
          <cell r="W138">
            <v>72.37</v>
          </cell>
        </row>
        <row r="138">
          <cell r="AA138">
            <v>1166.61</v>
          </cell>
        </row>
        <row r="138">
          <cell r="AK138">
            <v>1166.61</v>
          </cell>
        </row>
        <row r="138">
          <cell r="AM138" t="str">
            <v>湘潭宏顺</v>
          </cell>
          <cell r="AN138" t="str">
            <v>劳务工</v>
          </cell>
          <cell r="AO138">
            <v>0</v>
          </cell>
          <cell r="AP138">
            <v>19</v>
          </cell>
          <cell r="AQ138" t="str">
            <v>2025/7/30辞职</v>
          </cell>
          <cell r="AR138" t="e">
            <v>#N/A</v>
          </cell>
        </row>
        <row r="138">
          <cell r="AT138" t="str">
            <v>唐国祥</v>
          </cell>
        </row>
        <row r="139">
          <cell r="B139" t="str">
            <v>曹庆华</v>
          </cell>
          <cell r="C139" t="str">
            <v>男</v>
          </cell>
          <cell r="D139" t="str">
            <v>2025-06-04</v>
          </cell>
        </row>
        <row r="139">
          <cell r="J139">
            <v>4308</v>
          </cell>
          <cell r="K139">
            <v>4308</v>
          </cell>
          <cell r="L139">
            <v>4308</v>
          </cell>
          <cell r="M139">
            <v>4308</v>
          </cell>
        </row>
        <row r="139">
          <cell r="O139">
            <v>150</v>
          </cell>
          <cell r="P139">
            <v>689.28</v>
          </cell>
        </row>
        <row r="139">
          <cell r="S139">
            <v>30.16</v>
          </cell>
        </row>
        <row r="139">
          <cell r="U139">
            <v>374.8</v>
          </cell>
        </row>
        <row r="139">
          <cell r="W139">
            <v>72.37</v>
          </cell>
        </row>
        <row r="139">
          <cell r="AA139">
            <v>1166.61</v>
          </cell>
        </row>
        <row r="139">
          <cell r="AK139">
            <v>1166.61</v>
          </cell>
        </row>
        <row r="139">
          <cell r="AM139" t="str">
            <v>湘潭宏顺</v>
          </cell>
          <cell r="AN139" t="str">
            <v>劳务工</v>
          </cell>
          <cell r="AO139">
            <v>0</v>
          </cell>
          <cell r="AP139">
            <v>26</v>
          </cell>
          <cell r="AQ139" t="str">
            <v>2025/7/30辞职</v>
          </cell>
          <cell r="AR139" t="e">
            <v>#N/A</v>
          </cell>
        </row>
        <row r="139">
          <cell r="AT139" t="str">
            <v>曹庆华</v>
          </cell>
        </row>
        <row r="140">
          <cell r="E140">
            <v>122</v>
          </cell>
        </row>
        <row r="141">
          <cell r="E141">
            <v>0</v>
          </cell>
        </row>
        <row r="141">
          <cell r="AJ141">
            <v>0</v>
          </cell>
          <cell r="AK141">
            <v>0</v>
          </cell>
        </row>
        <row r="142">
          <cell r="O142">
            <v>2850</v>
          </cell>
          <cell r="P142">
            <v>13096.32</v>
          </cell>
          <cell r="Q142">
            <v>0</v>
          </cell>
          <cell r="R142">
            <v>0</v>
          </cell>
          <cell r="S142">
            <v>573.04</v>
          </cell>
          <cell r="T142">
            <v>0</v>
          </cell>
          <cell r="U142">
            <v>7121.2</v>
          </cell>
          <cell r="V142">
            <v>0</v>
          </cell>
          <cell r="W142">
            <v>1375.03</v>
          </cell>
          <cell r="X142">
            <v>0</v>
          </cell>
        </row>
        <row r="142">
          <cell r="Z142">
            <v>0</v>
          </cell>
          <cell r="AA142">
            <v>22165.59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22165.59</v>
          </cell>
          <cell r="AL142" t="str">
            <v>当月工资中扣除当月社保</v>
          </cell>
        </row>
        <row r="144">
          <cell r="B144" t="str">
            <v>蒋鹏</v>
          </cell>
        </row>
        <row r="144">
          <cell r="E144" t="str">
            <v>2025-05-23</v>
          </cell>
        </row>
        <row r="144">
          <cell r="J144">
            <v>4308</v>
          </cell>
          <cell r="K144">
            <v>4308</v>
          </cell>
          <cell r="L144">
            <v>4308</v>
          </cell>
          <cell r="M144">
            <v>4308</v>
          </cell>
        </row>
        <row r="144">
          <cell r="O144">
            <v>150</v>
          </cell>
          <cell r="P144">
            <v>689.28</v>
          </cell>
        </row>
        <row r="144">
          <cell r="S144">
            <v>30.16</v>
          </cell>
        </row>
        <row r="144">
          <cell r="U144">
            <v>352.61</v>
          </cell>
        </row>
        <row r="144">
          <cell r="W144">
            <v>60.31</v>
          </cell>
        </row>
        <row r="144">
          <cell r="AA144">
            <v>1132.36</v>
          </cell>
        </row>
        <row r="144">
          <cell r="AK144">
            <v>1132.36</v>
          </cell>
        </row>
        <row r="144">
          <cell r="AM144" t="str">
            <v>德顺</v>
          </cell>
          <cell r="AN144" t="str">
            <v>劳务工</v>
          </cell>
          <cell r="AO144" t="str">
            <v>德顺</v>
          </cell>
          <cell r="AP144">
            <v>21</v>
          </cell>
          <cell r="AQ144">
            <v>0</v>
          </cell>
          <cell r="AR144" t="e">
            <v>#N/A</v>
          </cell>
        </row>
        <row r="144">
          <cell r="AT144" t="str">
            <v>蒋鹏</v>
          </cell>
        </row>
        <row r="145">
          <cell r="B145" t="str">
            <v>张超锋</v>
          </cell>
        </row>
        <row r="145">
          <cell r="E145" t="str">
            <v>2025-04-12</v>
          </cell>
        </row>
        <row r="145">
          <cell r="O145">
            <v>150</v>
          </cell>
          <cell r="P145">
            <v>0</v>
          </cell>
        </row>
        <row r="145">
          <cell r="S145">
            <v>0</v>
          </cell>
        </row>
        <row r="145">
          <cell r="U145">
            <v>0</v>
          </cell>
        </row>
        <row r="145">
          <cell r="W145">
            <v>60.31</v>
          </cell>
        </row>
        <row r="145">
          <cell r="AA145">
            <v>60.31</v>
          </cell>
        </row>
        <row r="145">
          <cell r="AK145">
            <v>60.31</v>
          </cell>
        </row>
        <row r="145">
          <cell r="AM145" t="str">
            <v>德顺</v>
          </cell>
          <cell r="AN145" t="str">
            <v>劳务工</v>
          </cell>
          <cell r="AO145">
            <v>0</v>
          </cell>
          <cell r="AP145">
            <v>2</v>
          </cell>
          <cell r="AQ145" t="str">
            <v>2025/7/6辞职</v>
          </cell>
          <cell r="AR145" t="e">
            <v>#N/A</v>
          </cell>
        </row>
        <row r="145">
          <cell r="AT145" t="str">
            <v>张超锋</v>
          </cell>
        </row>
        <row r="146">
          <cell r="B146" t="str">
            <v>刘军玲</v>
          </cell>
        </row>
        <row r="146">
          <cell r="E146" t="str">
            <v>2025-04-11</v>
          </cell>
        </row>
        <row r="146">
          <cell r="J146">
            <v>4308</v>
          </cell>
          <cell r="K146">
            <v>4308</v>
          </cell>
          <cell r="L146">
            <v>4308</v>
          </cell>
          <cell r="M146">
            <v>4308</v>
          </cell>
        </row>
        <row r="146">
          <cell r="O146">
            <v>150</v>
          </cell>
          <cell r="P146">
            <v>689.28</v>
          </cell>
        </row>
        <row r="146">
          <cell r="S146">
            <v>30.16</v>
          </cell>
        </row>
        <row r="146">
          <cell r="U146">
            <v>352.61</v>
          </cell>
        </row>
        <row r="146">
          <cell r="W146">
            <v>60.31</v>
          </cell>
        </row>
        <row r="146">
          <cell r="AA146">
            <v>1132.36</v>
          </cell>
        </row>
        <row r="146">
          <cell r="AK146">
            <v>1132.36</v>
          </cell>
        </row>
        <row r="146">
          <cell r="AM146" t="str">
            <v>德顺</v>
          </cell>
          <cell r="AN146" t="str">
            <v>劳务工</v>
          </cell>
          <cell r="AO146">
            <v>0</v>
          </cell>
          <cell r="AP146">
            <v>26</v>
          </cell>
          <cell r="AQ146" t="str">
            <v>2025/8/6辞职</v>
          </cell>
          <cell r="AR146" t="e">
            <v>#N/A</v>
          </cell>
        </row>
        <row r="146">
          <cell r="AT146" t="str">
            <v>刘军玲</v>
          </cell>
        </row>
        <row r="147">
          <cell r="B147" t="str">
            <v>彭洪准</v>
          </cell>
        </row>
        <row r="147">
          <cell r="E147" t="str">
            <v>2025-04-11</v>
          </cell>
        </row>
        <row r="147">
          <cell r="J147">
            <v>4308</v>
          </cell>
          <cell r="K147">
            <v>4308</v>
          </cell>
          <cell r="L147">
            <v>4308</v>
          </cell>
          <cell r="M147">
            <v>4308</v>
          </cell>
        </row>
        <row r="147">
          <cell r="O147">
            <v>150</v>
          </cell>
          <cell r="P147">
            <v>689.28</v>
          </cell>
        </row>
        <row r="147">
          <cell r="S147">
            <v>30.16</v>
          </cell>
        </row>
        <row r="147">
          <cell r="U147">
            <v>352.61</v>
          </cell>
        </row>
        <row r="147">
          <cell r="W147">
            <v>60.31</v>
          </cell>
        </row>
        <row r="147">
          <cell r="AA147">
            <v>1132.36</v>
          </cell>
        </row>
        <row r="147">
          <cell r="AK147">
            <v>1132.36</v>
          </cell>
        </row>
        <row r="147">
          <cell r="AM147" t="str">
            <v>德顺</v>
          </cell>
          <cell r="AN147" t="str">
            <v>劳务工</v>
          </cell>
          <cell r="AO147">
            <v>0</v>
          </cell>
          <cell r="AP147">
            <v>23</v>
          </cell>
          <cell r="AQ147" t="str">
            <v>2025/8/6辞职</v>
          </cell>
          <cell r="AR147" t="e">
            <v>#N/A</v>
          </cell>
        </row>
        <row r="147">
          <cell r="AT147" t="str">
            <v>彭洪准</v>
          </cell>
        </row>
        <row r="148">
          <cell r="B148" t="str">
            <v>罗铁</v>
          </cell>
        </row>
        <row r="148">
          <cell r="E148">
            <v>45814</v>
          </cell>
        </row>
        <row r="148">
          <cell r="J148">
            <v>4308</v>
          </cell>
          <cell r="K148">
            <v>4308</v>
          </cell>
          <cell r="L148">
            <v>4308</v>
          </cell>
          <cell r="M148">
            <v>4308</v>
          </cell>
        </row>
        <row r="148">
          <cell r="O148">
            <v>150</v>
          </cell>
          <cell r="P148">
            <v>689.28</v>
          </cell>
        </row>
        <row r="148">
          <cell r="S148">
            <v>30.16</v>
          </cell>
        </row>
        <row r="148">
          <cell r="U148">
            <v>352.61</v>
          </cell>
        </row>
        <row r="148">
          <cell r="W148">
            <v>60.31</v>
          </cell>
        </row>
        <row r="148">
          <cell r="AA148">
            <v>1132.36</v>
          </cell>
        </row>
        <row r="148">
          <cell r="AK148">
            <v>1132.36</v>
          </cell>
        </row>
        <row r="148">
          <cell r="AM148" t="str">
            <v>德顺</v>
          </cell>
          <cell r="AN148" t="str">
            <v>劳务工</v>
          </cell>
          <cell r="AO148">
            <v>0</v>
          </cell>
          <cell r="AP148">
            <v>7</v>
          </cell>
          <cell r="AQ148" t="str">
            <v>2025/7/13辞职</v>
          </cell>
          <cell r="AR148" t="e">
            <v>#N/A</v>
          </cell>
        </row>
        <row r="148">
          <cell r="AT148" t="str">
            <v>罗铁</v>
          </cell>
        </row>
        <row r="149">
          <cell r="B149" t="str">
            <v>贺翌昂</v>
          </cell>
        </row>
        <row r="149">
          <cell r="E149" t="str">
            <v>2025-03-27</v>
          </cell>
        </row>
        <row r="149">
          <cell r="J149">
            <v>4308</v>
          </cell>
          <cell r="K149">
            <v>4308</v>
          </cell>
          <cell r="L149">
            <v>4308</v>
          </cell>
          <cell r="M149">
            <v>4308</v>
          </cell>
        </row>
        <row r="149">
          <cell r="O149">
            <v>150</v>
          </cell>
          <cell r="P149">
            <v>689.28</v>
          </cell>
        </row>
        <row r="149">
          <cell r="S149">
            <v>30.16</v>
          </cell>
        </row>
        <row r="149">
          <cell r="U149">
            <v>352.61</v>
          </cell>
        </row>
        <row r="149">
          <cell r="W149">
            <v>60.31</v>
          </cell>
        </row>
        <row r="149">
          <cell r="AA149">
            <v>1132.36</v>
          </cell>
        </row>
        <row r="149">
          <cell r="AK149">
            <v>1132.36</v>
          </cell>
        </row>
        <row r="149">
          <cell r="AM149" t="str">
            <v>德顺</v>
          </cell>
          <cell r="AN149" t="str">
            <v>劳务工</v>
          </cell>
          <cell r="AO149" t="str">
            <v>德顺</v>
          </cell>
          <cell r="AP149">
            <v>22</v>
          </cell>
          <cell r="AQ149">
            <v>0</v>
          </cell>
          <cell r="AR149" t="e">
            <v>#N/A</v>
          </cell>
        </row>
        <row r="149">
          <cell r="AT149" t="str">
            <v>贺翌昂</v>
          </cell>
        </row>
        <row r="150">
          <cell r="B150" t="str">
            <v>袁珊珊</v>
          </cell>
        </row>
        <row r="150">
          <cell r="E150" t="str">
            <v>2025-03-25</v>
          </cell>
        </row>
        <row r="150">
          <cell r="J150">
            <v>4308</v>
          </cell>
          <cell r="K150">
            <v>4308</v>
          </cell>
          <cell r="L150">
            <v>4308</v>
          </cell>
          <cell r="M150">
            <v>4308</v>
          </cell>
        </row>
        <row r="150">
          <cell r="O150">
            <v>150</v>
          </cell>
          <cell r="P150">
            <v>689.28</v>
          </cell>
        </row>
        <row r="150">
          <cell r="S150">
            <v>30.16</v>
          </cell>
        </row>
        <row r="150">
          <cell r="U150">
            <v>352.61</v>
          </cell>
        </row>
        <row r="150">
          <cell r="W150">
            <v>60.31</v>
          </cell>
        </row>
        <row r="150">
          <cell r="AA150">
            <v>1132.36</v>
          </cell>
        </row>
        <row r="150">
          <cell r="AK150">
            <v>1132.36</v>
          </cell>
        </row>
        <row r="150">
          <cell r="AM150" t="str">
            <v>德顺</v>
          </cell>
          <cell r="AN150" t="str">
            <v>劳务工</v>
          </cell>
          <cell r="AO150" t="str">
            <v>德顺</v>
          </cell>
          <cell r="AP150">
            <v>28</v>
          </cell>
          <cell r="AQ150">
            <v>0</v>
          </cell>
          <cell r="AR150" t="e">
            <v>#N/A</v>
          </cell>
        </row>
        <row r="150">
          <cell r="AT150" t="str">
            <v>袁珊珊</v>
          </cell>
        </row>
        <row r="151">
          <cell r="B151" t="str">
            <v>袁建平</v>
          </cell>
        </row>
        <row r="151">
          <cell r="E151" t="str">
            <v>2025-03-23</v>
          </cell>
        </row>
        <row r="151">
          <cell r="J151">
            <v>4308</v>
          </cell>
          <cell r="K151">
            <v>4308</v>
          </cell>
          <cell r="L151">
            <v>4308</v>
          </cell>
          <cell r="M151">
            <v>4308</v>
          </cell>
        </row>
        <row r="151">
          <cell r="O151">
            <v>150</v>
          </cell>
          <cell r="P151">
            <v>689.28</v>
          </cell>
        </row>
        <row r="151">
          <cell r="S151">
            <v>30.16</v>
          </cell>
        </row>
        <row r="151">
          <cell r="U151">
            <v>352.61</v>
          </cell>
        </row>
        <row r="151">
          <cell r="W151">
            <v>60.31</v>
          </cell>
        </row>
        <row r="151">
          <cell r="AA151">
            <v>1132.36</v>
          </cell>
        </row>
        <row r="151">
          <cell r="AK151">
            <v>1132.36</v>
          </cell>
        </row>
        <row r="151">
          <cell r="AM151" t="str">
            <v>德顺</v>
          </cell>
          <cell r="AN151" t="str">
            <v>劳务工</v>
          </cell>
          <cell r="AO151" t="str">
            <v>德顺</v>
          </cell>
          <cell r="AP151">
            <v>26</v>
          </cell>
          <cell r="AQ151">
            <v>0</v>
          </cell>
          <cell r="AR151" t="e">
            <v>#N/A</v>
          </cell>
        </row>
        <row r="151">
          <cell r="AT151" t="str">
            <v>袁建平</v>
          </cell>
        </row>
        <row r="152">
          <cell r="E152">
            <v>130</v>
          </cell>
        </row>
        <row r="153">
          <cell r="E153">
            <v>0</v>
          </cell>
        </row>
        <row r="153">
          <cell r="AJ153">
            <v>0</v>
          </cell>
          <cell r="AK153">
            <v>0</v>
          </cell>
        </row>
        <row r="154">
          <cell r="O154">
            <v>1200</v>
          </cell>
          <cell r="P154">
            <v>4824.96</v>
          </cell>
          <cell r="Q154">
            <v>0</v>
          </cell>
          <cell r="R154">
            <v>0</v>
          </cell>
          <cell r="S154">
            <v>211.12</v>
          </cell>
          <cell r="T154">
            <v>0</v>
          </cell>
          <cell r="U154">
            <v>2468.27</v>
          </cell>
          <cell r="V154">
            <v>0</v>
          </cell>
          <cell r="W154">
            <v>482.48</v>
          </cell>
          <cell r="X154">
            <v>0</v>
          </cell>
        </row>
        <row r="154">
          <cell r="Z154">
            <v>0</v>
          </cell>
          <cell r="AA154">
            <v>7986.83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7986.83</v>
          </cell>
          <cell r="AL154" t="str">
            <v>当月工资中扣除当月社保</v>
          </cell>
        </row>
        <row r="156">
          <cell r="B156" t="str">
            <v>周孝勇</v>
          </cell>
          <cell r="C156" t="str">
            <v>男</v>
          </cell>
          <cell r="D156" t="str">
            <v>421023198401035256</v>
          </cell>
          <cell r="E156">
            <v>45730</v>
          </cell>
        </row>
        <row r="156">
          <cell r="J156">
            <v>4308</v>
          </cell>
          <cell r="K156">
            <v>4308</v>
          </cell>
          <cell r="L156">
            <v>4308</v>
          </cell>
          <cell r="M156">
            <v>4308</v>
          </cell>
        </row>
        <row r="156">
          <cell r="O156">
            <v>150</v>
          </cell>
          <cell r="P156">
            <v>689.28</v>
          </cell>
        </row>
        <row r="156">
          <cell r="S156">
            <v>30.156</v>
          </cell>
        </row>
        <row r="156">
          <cell r="U156">
            <v>350.349</v>
          </cell>
        </row>
        <row r="156">
          <cell r="W156">
            <v>51.696</v>
          </cell>
        </row>
        <row r="156">
          <cell r="AA156">
            <v>1121.481</v>
          </cell>
        </row>
        <row r="156">
          <cell r="AK156">
            <v>1121.481</v>
          </cell>
        </row>
        <row r="156">
          <cell r="AM156" t="str">
            <v>东方人才</v>
          </cell>
          <cell r="AN156" t="str">
            <v>劳务工</v>
          </cell>
          <cell r="AO156" t="str">
            <v>东方人才</v>
          </cell>
          <cell r="AP156">
            <v>25</v>
          </cell>
          <cell r="AQ156">
            <v>0</v>
          </cell>
          <cell r="AR156" t="e">
            <v>#N/A</v>
          </cell>
        </row>
        <row r="156">
          <cell r="AT156" t="str">
            <v>周孝勇</v>
          </cell>
        </row>
        <row r="157">
          <cell r="B157" t="str">
            <v>陈元庆</v>
          </cell>
          <cell r="C157" t="str">
            <v>男</v>
          </cell>
          <cell r="D157" t="str">
            <v>430221198301260033</v>
          </cell>
          <cell r="E157">
            <v>45696</v>
          </cell>
        </row>
        <row r="157">
          <cell r="J157">
            <v>4308</v>
          </cell>
          <cell r="K157">
            <v>4308</v>
          </cell>
          <cell r="L157">
            <v>4308</v>
          </cell>
          <cell r="M157">
            <v>4308</v>
          </cell>
        </row>
        <row r="157">
          <cell r="O157">
            <v>150</v>
          </cell>
          <cell r="P157">
            <v>689.28</v>
          </cell>
        </row>
        <row r="157">
          <cell r="S157">
            <v>30.156</v>
          </cell>
        </row>
        <row r="157">
          <cell r="U157">
            <v>350.349</v>
          </cell>
        </row>
        <row r="157">
          <cell r="W157">
            <v>51.696</v>
          </cell>
        </row>
        <row r="157">
          <cell r="AA157">
            <v>1121.481</v>
          </cell>
        </row>
        <row r="157">
          <cell r="AK157">
            <v>1121.481</v>
          </cell>
        </row>
        <row r="157">
          <cell r="AM157" t="str">
            <v>东方人才</v>
          </cell>
          <cell r="AN157" t="str">
            <v>劳务工</v>
          </cell>
          <cell r="AO157">
            <v>0</v>
          </cell>
          <cell r="AP157">
            <v>4.5</v>
          </cell>
          <cell r="AQ157" t="str">
            <v>2025/7/31退回</v>
          </cell>
          <cell r="AR157" t="e">
            <v>#N/A</v>
          </cell>
        </row>
        <row r="157">
          <cell r="AT157" t="str">
            <v>陈元庆</v>
          </cell>
        </row>
        <row r="158">
          <cell r="B158" t="str">
            <v>唐相健</v>
          </cell>
          <cell r="C158" t="str">
            <v>男</v>
          </cell>
          <cell r="D158" t="str">
            <v>430225198012126511</v>
          </cell>
          <cell r="E158">
            <v>45817</v>
          </cell>
        </row>
        <row r="158">
          <cell r="J158">
            <v>4308</v>
          </cell>
          <cell r="K158">
            <v>4308</v>
          </cell>
          <cell r="L158">
            <v>4308</v>
          </cell>
          <cell r="M158">
            <v>4308</v>
          </cell>
        </row>
        <row r="158">
          <cell r="O158">
            <v>150</v>
          </cell>
          <cell r="P158">
            <v>689.28</v>
          </cell>
        </row>
        <row r="158">
          <cell r="S158">
            <v>30.156</v>
          </cell>
        </row>
        <row r="158">
          <cell r="U158">
            <v>350.349</v>
          </cell>
        </row>
        <row r="158">
          <cell r="W158">
            <v>51.696</v>
          </cell>
        </row>
        <row r="158">
          <cell r="AA158">
            <v>1121.481</v>
          </cell>
        </row>
        <row r="158">
          <cell r="AK158">
            <v>1121.481</v>
          </cell>
        </row>
        <row r="158">
          <cell r="AM158" t="str">
            <v>东方人才</v>
          </cell>
          <cell r="AN158" t="str">
            <v>劳务工</v>
          </cell>
          <cell r="AO158">
            <v>0</v>
          </cell>
          <cell r="AP158">
            <v>25</v>
          </cell>
          <cell r="AQ158" t="str">
            <v>2025/8/6退回</v>
          </cell>
          <cell r="AR158" t="e">
            <v>#N/A</v>
          </cell>
        </row>
        <row r="158">
          <cell r="AT158" t="str">
            <v>唐相健</v>
          </cell>
        </row>
        <row r="159">
          <cell r="E159">
            <v>133</v>
          </cell>
        </row>
        <row r="160">
          <cell r="E160">
            <v>0</v>
          </cell>
        </row>
        <row r="160">
          <cell r="AJ160">
            <v>0</v>
          </cell>
          <cell r="AK160">
            <v>0</v>
          </cell>
        </row>
        <row r="161">
          <cell r="O161">
            <v>450</v>
          </cell>
          <cell r="P161">
            <v>2067.84</v>
          </cell>
          <cell r="Q161">
            <v>0</v>
          </cell>
          <cell r="R161">
            <v>0</v>
          </cell>
          <cell r="S161">
            <v>90.468</v>
          </cell>
          <cell r="T161">
            <v>0</v>
          </cell>
          <cell r="U161">
            <v>1051.047</v>
          </cell>
          <cell r="V161">
            <v>0</v>
          </cell>
          <cell r="W161">
            <v>155.088</v>
          </cell>
          <cell r="X161">
            <v>0</v>
          </cell>
        </row>
        <row r="161">
          <cell r="Z161">
            <v>0</v>
          </cell>
          <cell r="AA161">
            <v>3364.443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3364.443</v>
          </cell>
          <cell r="AL161" t="str">
            <v>当月工资中扣除当月社保</v>
          </cell>
        </row>
        <row r="163">
          <cell r="B163" t="str">
            <v>毛伟</v>
          </cell>
          <cell r="C163" t="str">
            <v>男</v>
          </cell>
          <cell r="D163" t="str">
            <v>432930196510231818</v>
          </cell>
          <cell r="E163">
            <v>42403</v>
          </cell>
        </row>
        <row r="163">
          <cell r="J163">
            <v>4308</v>
          </cell>
          <cell r="K163">
            <v>4308</v>
          </cell>
          <cell r="L163">
            <v>4308</v>
          </cell>
          <cell r="M163">
            <v>4308</v>
          </cell>
        </row>
        <row r="163">
          <cell r="O163">
            <v>60</v>
          </cell>
          <cell r="P163">
            <v>689.28</v>
          </cell>
        </row>
        <row r="163">
          <cell r="S163">
            <v>30.16</v>
          </cell>
        </row>
        <row r="163">
          <cell r="U163">
            <v>374.8</v>
          </cell>
        </row>
        <row r="163">
          <cell r="W163">
            <v>108.56</v>
          </cell>
        </row>
        <row r="163">
          <cell r="AA163">
            <v>1202.8</v>
          </cell>
          <cell r="AB163">
            <v>344.64</v>
          </cell>
        </row>
        <row r="163">
          <cell r="AD163">
            <v>12.92</v>
          </cell>
        </row>
        <row r="163">
          <cell r="AF163">
            <v>86.16</v>
          </cell>
        </row>
        <row r="163">
          <cell r="AI163">
            <v>15</v>
          </cell>
          <cell r="AJ163">
            <v>458.72</v>
          </cell>
          <cell r="AK163">
            <v>1661.52</v>
          </cell>
        </row>
        <row r="163">
          <cell r="AM163" t="str">
            <v>鑫起</v>
          </cell>
          <cell r="AN163" t="str">
            <v>劳务工</v>
          </cell>
          <cell r="AO163" t="str">
            <v>湖南红海</v>
          </cell>
          <cell r="AP163">
            <v>28</v>
          </cell>
          <cell r="AQ163">
            <v>0</v>
          </cell>
          <cell r="AR163" t="e">
            <v>#N/A</v>
          </cell>
        </row>
        <row r="163">
          <cell r="AT163" t="str">
            <v>毛伟</v>
          </cell>
        </row>
        <row r="164">
          <cell r="B164" t="str">
            <v>黄清梅</v>
          </cell>
          <cell r="C164" t="str">
            <v>男</v>
          </cell>
          <cell r="D164" t="str">
            <v>430221196712026824</v>
          </cell>
          <cell r="E164">
            <v>43191</v>
          </cell>
        </row>
        <row r="164">
          <cell r="O164">
            <v>60</v>
          </cell>
        </row>
        <row r="164">
          <cell r="W164">
            <v>100</v>
          </cell>
        </row>
        <row r="164">
          <cell r="AA164">
            <v>100</v>
          </cell>
        </row>
        <row r="164">
          <cell r="AJ164">
            <v>0</v>
          </cell>
          <cell r="AK164">
            <v>100</v>
          </cell>
        </row>
        <row r="164">
          <cell r="AM164" t="str">
            <v>鑫起</v>
          </cell>
          <cell r="AN164" t="str">
            <v>劳务工</v>
          </cell>
          <cell r="AO164" t="str">
            <v>光华荣昌</v>
          </cell>
          <cell r="AP164">
            <v>29.5</v>
          </cell>
          <cell r="AQ164">
            <v>0</v>
          </cell>
          <cell r="AR164" t="e">
            <v>#N/A</v>
          </cell>
        </row>
        <row r="164">
          <cell r="AT164" t="str">
            <v>黄清梅</v>
          </cell>
        </row>
        <row r="165">
          <cell r="B165" t="str">
            <v>蒋正林</v>
          </cell>
          <cell r="C165" t="str">
            <v>男</v>
          </cell>
          <cell r="D165" t="str">
            <v>430211196509183530</v>
          </cell>
          <cell r="E165">
            <v>43191</v>
          </cell>
        </row>
        <row r="165">
          <cell r="J165">
            <v>4308</v>
          </cell>
          <cell r="K165">
            <v>4308</v>
          </cell>
          <cell r="L165">
            <v>4308</v>
          </cell>
          <cell r="M165">
            <v>4308</v>
          </cell>
        </row>
        <row r="165">
          <cell r="O165">
            <v>60</v>
          </cell>
          <cell r="P165">
            <v>689.28</v>
          </cell>
        </row>
        <row r="165">
          <cell r="S165">
            <v>30.16</v>
          </cell>
        </row>
        <row r="165">
          <cell r="U165">
            <v>374.8</v>
          </cell>
        </row>
        <row r="165">
          <cell r="W165">
            <v>108.56</v>
          </cell>
        </row>
        <row r="165">
          <cell r="AA165">
            <v>1202.8</v>
          </cell>
          <cell r="AB165">
            <v>344.64</v>
          </cell>
        </row>
        <row r="165">
          <cell r="AD165">
            <v>12.92</v>
          </cell>
        </row>
        <row r="165">
          <cell r="AF165">
            <v>86.16</v>
          </cell>
        </row>
        <row r="165">
          <cell r="AI165">
            <v>15</v>
          </cell>
          <cell r="AJ165">
            <v>458.72</v>
          </cell>
          <cell r="AK165">
            <v>1661.52</v>
          </cell>
        </row>
        <row r="165">
          <cell r="AM165" t="str">
            <v>鑫起</v>
          </cell>
          <cell r="AN165" t="str">
            <v>劳务工</v>
          </cell>
          <cell r="AO165" t="str">
            <v>湖南红海</v>
          </cell>
          <cell r="AP165">
            <v>20.5</v>
          </cell>
          <cell r="AQ165">
            <v>0</v>
          </cell>
          <cell r="AR165" t="e">
            <v>#N/A</v>
          </cell>
        </row>
        <row r="165">
          <cell r="AT165" t="str">
            <v>蒋正林</v>
          </cell>
        </row>
        <row r="166">
          <cell r="B166" t="str">
            <v>高贤勇</v>
          </cell>
          <cell r="C166" t="str">
            <v>男</v>
          </cell>
          <cell r="D166" t="str">
            <v>430203198208203015</v>
          </cell>
          <cell r="E166">
            <v>43641</v>
          </cell>
        </row>
        <row r="166">
          <cell r="J166">
            <v>4308</v>
          </cell>
          <cell r="K166">
            <v>4308</v>
          </cell>
          <cell r="L166">
            <v>4308</v>
          </cell>
          <cell r="M166">
            <v>4308</v>
          </cell>
        </row>
        <row r="166">
          <cell r="O166">
            <v>60</v>
          </cell>
          <cell r="P166">
            <v>689.28</v>
          </cell>
        </row>
        <row r="166">
          <cell r="S166">
            <v>30.16</v>
          </cell>
        </row>
        <row r="166">
          <cell r="U166">
            <v>374.8</v>
          </cell>
        </row>
        <row r="166">
          <cell r="W166">
            <v>108.56</v>
          </cell>
        </row>
        <row r="166">
          <cell r="AA166">
            <v>1202.8</v>
          </cell>
          <cell r="AB166">
            <v>344.64</v>
          </cell>
        </row>
        <row r="166">
          <cell r="AD166">
            <v>12.92</v>
          </cell>
        </row>
        <row r="166">
          <cell r="AF166">
            <v>86.16</v>
          </cell>
        </row>
        <row r="166">
          <cell r="AI166">
            <v>15</v>
          </cell>
          <cell r="AJ166">
            <v>458.72</v>
          </cell>
          <cell r="AK166">
            <v>1661.52</v>
          </cell>
        </row>
        <row r="166">
          <cell r="AM166" t="str">
            <v>鑫起</v>
          </cell>
          <cell r="AN166" t="str">
            <v>劳务工</v>
          </cell>
          <cell r="AO166" t="str">
            <v>光华荣昌</v>
          </cell>
          <cell r="AP166">
            <v>2.5</v>
          </cell>
          <cell r="AQ166">
            <v>0</v>
          </cell>
          <cell r="AR166" t="e">
            <v>#N/A</v>
          </cell>
        </row>
        <row r="166">
          <cell r="AT166" t="str">
            <v>高贤勇</v>
          </cell>
        </row>
        <row r="167">
          <cell r="B167" t="str">
            <v>张迪辉</v>
          </cell>
          <cell r="C167" t="str">
            <v>男</v>
          </cell>
          <cell r="D167" t="str">
            <v>430202197307261033</v>
          </cell>
          <cell r="E167">
            <v>43668</v>
          </cell>
        </row>
        <row r="167">
          <cell r="J167">
            <v>4308</v>
          </cell>
          <cell r="K167">
            <v>4308</v>
          </cell>
          <cell r="L167">
            <v>4308</v>
          </cell>
          <cell r="M167">
            <v>4308</v>
          </cell>
        </row>
        <row r="167">
          <cell r="O167">
            <v>60</v>
          </cell>
          <cell r="P167">
            <v>689.28</v>
          </cell>
        </row>
        <row r="167">
          <cell r="S167">
            <v>30.16</v>
          </cell>
        </row>
        <row r="167">
          <cell r="U167">
            <v>374.8</v>
          </cell>
        </row>
        <row r="167">
          <cell r="W167">
            <v>108.56</v>
          </cell>
        </row>
        <row r="167">
          <cell r="AA167">
            <v>1202.8</v>
          </cell>
          <cell r="AB167">
            <v>344.64</v>
          </cell>
        </row>
        <row r="167">
          <cell r="AD167">
            <v>12.92</v>
          </cell>
        </row>
        <row r="167">
          <cell r="AF167">
            <v>86.16</v>
          </cell>
        </row>
        <row r="167">
          <cell r="AI167">
            <v>15</v>
          </cell>
          <cell r="AJ167">
            <v>458.72</v>
          </cell>
          <cell r="AK167">
            <v>1661.52</v>
          </cell>
        </row>
        <row r="167">
          <cell r="AM167" t="str">
            <v>鑫起</v>
          </cell>
          <cell r="AN167" t="str">
            <v>劳务工</v>
          </cell>
          <cell r="AO167" t="str">
            <v>光华荣昌</v>
          </cell>
          <cell r="AP167">
            <v>27</v>
          </cell>
          <cell r="AQ167">
            <v>0</v>
          </cell>
          <cell r="AR167" t="e">
            <v>#N/A</v>
          </cell>
        </row>
        <row r="167">
          <cell r="AT167" t="str">
            <v>张迪辉</v>
          </cell>
        </row>
        <row r="168">
          <cell r="B168" t="str">
            <v>彭孜刚</v>
          </cell>
          <cell r="C168" t="str">
            <v>男</v>
          </cell>
          <cell r="D168" t="str">
            <v>430426198111044375</v>
          </cell>
          <cell r="E168">
            <v>43675</v>
          </cell>
        </row>
        <row r="168">
          <cell r="J168">
            <v>5485</v>
          </cell>
          <cell r="K168">
            <v>5485</v>
          </cell>
          <cell r="L168">
            <v>5485</v>
          </cell>
          <cell r="M168">
            <v>5485</v>
          </cell>
        </row>
        <row r="168">
          <cell r="O168">
            <v>60</v>
          </cell>
          <cell r="P168">
            <v>877.6</v>
          </cell>
        </row>
        <row r="168">
          <cell r="S168">
            <v>38.4</v>
          </cell>
        </row>
        <row r="168">
          <cell r="U168">
            <v>477.2</v>
          </cell>
        </row>
        <row r="168">
          <cell r="W168">
            <v>138.23</v>
          </cell>
        </row>
        <row r="168">
          <cell r="AA168">
            <v>1531.43</v>
          </cell>
          <cell r="AB168">
            <v>438.8</v>
          </cell>
        </row>
        <row r="168">
          <cell r="AD168">
            <v>16.46</v>
          </cell>
        </row>
        <row r="168">
          <cell r="AF168">
            <v>109.7</v>
          </cell>
        </row>
        <row r="168">
          <cell r="AI168">
            <v>15</v>
          </cell>
          <cell r="AJ168">
            <v>579.96</v>
          </cell>
          <cell r="AK168">
            <v>2111.39</v>
          </cell>
        </row>
        <row r="168">
          <cell r="AM168" t="str">
            <v>鑫起</v>
          </cell>
          <cell r="AN168" t="str">
            <v>劳务工</v>
          </cell>
          <cell r="AO168" t="str">
            <v>光华荣昌</v>
          </cell>
          <cell r="AP168">
            <v>19.5</v>
          </cell>
          <cell r="AQ168">
            <v>0</v>
          </cell>
          <cell r="AR168" t="e">
            <v>#N/A</v>
          </cell>
        </row>
        <row r="168">
          <cell r="AT168" t="str">
            <v>彭孜刚</v>
          </cell>
        </row>
        <row r="169">
          <cell r="B169" t="str">
            <v>杨亮亮</v>
          </cell>
          <cell r="C169" t="str">
            <v>女</v>
          </cell>
          <cell r="D169" t="str">
            <v>430224198601162717</v>
          </cell>
          <cell r="E169">
            <v>43684</v>
          </cell>
        </row>
        <row r="169">
          <cell r="J169">
            <v>4479</v>
          </cell>
          <cell r="K169">
            <v>4479</v>
          </cell>
          <cell r="L169">
            <v>4479</v>
          </cell>
          <cell r="M169">
            <v>4479</v>
          </cell>
        </row>
        <row r="169">
          <cell r="O169">
            <v>60</v>
          </cell>
          <cell r="P169">
            <v>716.64</v>
          </cell>
        </row>
        <row r="169">
          <cell r="S169">
            <v>31.35</v>
          </cell>
        </row>
        <row r="169">
          <cell r="U169">
            <v>389.67</v>
          </cell>
        </row>
        <row r="169">
          <cell r="W169">
            <v>112.87</v>
          </cell>
        </row>
        <row r="169">
          <cell r="AA169">
            <v>1250.53</v>
          </cell>
          <cell r="AB169">
            <v>358.32</v>
          </cell>
        </row>
        <row r="169">
          <cell r="AD169">
            <v>13.44</v>
          </cell>
        </row>
        <row r="169">
          <cell r="AF169">
            <v>89.58</v>
          </cell>
        </row>
        <row r="169">
          <cell r="AI169">
            <v>15</v>
          </cell>
          <cell r="AJ169">
            <v>476.34</v>
          </cell>
          <cell r="AK169">
            <v>1726.87</v>
          </cell>
        </row>
        <row r="169">
          <cell r="AM169" t="str">
            <v>鑫起</v>
          </cell>
          <cell r="AN169" t="str">
            <v>劳务工</v>
          </cell>
          <cell r="AO169" t="str">
            <v>湖南鑫起</v>
          </cell>
          <cell r="AP169">
            <v>18.5</v>
          </cell>
          <cell r="AQ169">
            <v>0</v>
          </cell>
          <cell r="AR169" t="e">
            <v>#N/A</v>
          </cell>
        </row>
        <row r="169">
          <cell r="AT169" t="str">
            <v>杨亮亮</v>
          </cell>
        </row>
        <row r="170">
          <cell r="B170" t="str">
            <v>刘明</v>
          </cell>
          <cell r="C170" t="str">
            <v>男</v>
          </cell>
          <cell r="D170" t="str">
            <v>430221198411125318</v>
          </cell>
          <cell r="E170">
            <v>43685</v>
          </cell>
        </row>
        <row r="170">
          <cell r="J170">
            <v>4311</v>
          </cell>
          <cell r="K170">
            <v>4311</v>
          </cell>
          <cell r="L170">
            <v>4311</v>
          </cell>
          <cell r="M170">
            <v>4311</v>
          </cell>
        </row>
        <row r="170">
          <cell r="O170">
            <v>60</v>
          </cell>
          <cell r="P170">
            <v>689.76</v>
          </cell>
        </row>
        <row r="170">
          <cell r="S170">
            <v>30.18</v>
          </cell>
        </row>
        <row r="170">
          <cell r="U170">
            <v>375.06</v>
          </cell>
        </row>
        <row r="170">
          <cell r="W170">
            <v>108.64</v>
          </cell>
        </row>
        <row r="170">
          <cell r="AA170">
            <v>1203.64</v>
          </cell>
          <cell r="AB170">
            <v>344.88</v>
          </cell>
        </row>
        <row r="170">
          <cell r="AD170">
            <v>12.93</v>
          </cell>
        </row>
        <row r="170">
          <cell r="AF170">
            <v>86.22</v>
          </cell>
        </row>
        <row r="170">
          <cell r="AI170">
            <v>15</v>
          </cell>
          <cell r="AJ170">
            <v>459.03</v>
          </cell>
          <cell r="AK170">
            <v>1662.67</v>
          </cell>
        </row>
        <row r="170">
          <cell r="AM170" t="str">
            <v>鑫起</v>
          </cell>
          <cell r="AN170" t="str">
            <v>劳务工</v>
          </cell>
          <cell r="AO170" t="str">
            <v>光华荣昌</v>
          </cell>
          <cell r="AP170">
            <v>22</v>
          </cell>
          <cell r="AQ170">
            <v>0</v>
          </cell>
          <cell r="AR170" t="e">
            <v>#N/A</v>
          </cell>
        </row>
        <row r="170">
          <cell r="AT170" t="str">
            <v>刘明</v>
          </cell>
        </row>
        <row r="171">
          <cell r="B171" t="str">
            <v>郭正军</v>
          </cell>
          <cell r="C171" t="str">
            <v>男</v>
          </cell>
          <cell r="D171" t="str">
            <v>43022119740226651X</v>
          </cell>
          <cell r="E171">
            <v>43725</v>
          </cell>
        </row>
        <row r="171">
          <cell r="J171">
            <v>4308</v>
          </cell>
          <cell r="K171">
            <v>4308</v>
          </cell>
          <cell r="L171">
            <v>4308</v>
          </cell>
          <cell r="M171">
            <v>4308</v>
          </cell>
        </row>
        <row r="171">
          <cell r="O171">
            <v>60</v>
          </cell>
          <cell r="P171">
            <v>689.28</v>
          </cell>
        </row>
        <row r="171">
          <cell r="S171">
            <v>30.16</v>
          </cell>
        </row>
        <row r="171">
          <cell r="U171">
            <v>374.8</v>
          </cell>
        </row>
        <row r="171">
          <cell r="W171">
            <v>108.56</v>
          </cell>
        </row>
        <row r="171">
          <cell r="AA171">
            <v>1202.8</v>
          </cell>
          <cell r="AB171">
            <v>344.64</v>
          </cell>
        </row>
        <row r="171">
          <cell r="AD171">
            <v>12.92</v>
          </cell>
        </row>
        <row r="171">
          <cell r="AF171">
            <v>86.16</v>
          </cell>
        </row>
        <row r="171">
          <cell r="AI171">
            <v>15</v>
          </cell>
          <cell r="AJ171">
            <v>458.72</v>
          </cell>
          <cell r="AK171">
            <v>1661.52</v>
          </cell>
        </row>
        <row r="171">
          <cell r="AM171" t="str">
            <v>鑫起</v>
          </cell>
          <cell r="AN171" t="str">
            <v>劳务工</v>
          </cell>
          <cell r="AO171" t="str">
            <v>光华荣昌</v>
          </cell>
          <cell r="AP171">
            <v>22</v>
          </cell>
          <cell r="AQ171">
            <v>0</v>
          </cell>
          <cell r="AR171" t="e">
            <v>#N/A</v>
          </cell>
        </row>
        <row r="171">
          <cell r="AT171" t="str">
            <v>郭正军</v>
          </cell>
        </row>
        <row r="172">
          <cell r="B172" t="str">
            <v>麻志超</v>
          </cell>
          <cell r="C172" t="str">
            <v>男</v>
          </cell>
          <cell r="D172" t="str">
            <v>433124196808279056</v>
          </cell>
          <cell r="E172">
            <v>44306</v>
          </cell>
        </row>
        <row r="172">
          <cell r="J172">
            <v>5500</v>
          </cell>
          <cell r="K172">
            <v>5500</v>
          </cell>
          <cell r="L172">
            <v>5500</v>
          </cell>
          <cell r="M172">
            <v>5500</v>
          </cell>
        </row>
        <row r="172">
          <cell r="O172">
            <v>60</v>
          </cell>
          <cell r="P172">
            <v>880</v>
          </cell>
        </row>
        <row r="172">
          <cell r="S172">
            <v>38.5</v>
          </cell>
        </row>
        <row r="172">
          <cell r="U172">
            <v>478.5</v>
          </cell>
        </row>
        <row r="172">
          <cell r="W172">
            <v>138.6</v>
          </cell>
        </row>
        <row r="172">
          <cell r="AA172">
            <v>1535.6</v>
          </cell>
          <cell r="AB172">
            <v>440</v>
          </cell>
        </row>
        <row r="172">
          <cell r="AD172">
            <v>16.5</v>
          </cell>
        </row>
        <row r="172">
          <cell r="AF172">
            <v>110</v>
          </cell>
        </row>
        <row r="172">
          <cell r="AI172">
            <v>15</v>
          </cell>
          <cell r="AJ172">
            <v>581.5</v>
          </cell>
          <cell r="AK172">
            <v>2117.1</v>
          </cell>
        </row>
        <row r="172">
          <cell r="AM172" t="str">
            <v>鑫起</v>
          </cell>
          <cell r="AN172" t="str">
            <v>劳务工</v>
          </cell>
          <cell r="AO172" t="str">
            <v>光华荣昌</v>
          </cell>
          <cell r="AP172">
            <v>26</v>
          </cell>
          <cell r="AQ172">
            <v>0</v>
          </cell>
          <cell r="AR172" t="e">
            <v>#N/A</v>
          </cell>
        </row>
        <row r="172">
          <cell r="AT172" t="str">
            <v>麻志超</v>
          </cell>
        </row>
        <row r="173">
          <cell r="B173" t="str">
            <v>王虎彪</v>
          </cell>
          <cell r="C173" t="str">
            <v>女</v>
          </cell>
          <cell r="D173" t="str">
            <v>430221197608157116</v>
          </cell>
          <cell r="E173">
            <v>44621</v>
          </cell>
        </row>
        <row r="173">
          <cell r="J173">
            <v>4308</v>
          </cell>
          <cell r="K173">
            <v>4308</v>
          </cell>
          <cell r="L173">
            <v>4308</v>
          </cell>
          <cell r="M173">
            <v>4308</v>
          </cell>
        </row>
        <row r="173">
          <cell r="O173">
            <v>60</v>
          </cell>
          <cell r="P173">
            <v>689.28</v>
          </cell>
        </row>
        <row r="173">
          <cell r="S173">
            <v>30.16</v>
          </cell>
        </row>
        <row r="173">
          <cell r="U173">
            <v>374.8</v>
          </cell>
        </row>
        <row r="173">
          <cell r="W173">
            <v>108.56</v>
          </cell>
        </row>
        <row r="173">
          <cell r="AA173">
            <v>1202.8</v>
          </cell>
          <cell r="AB173">
            <v>344.64</v>
          </cell>
        </row>
        <row r="173">
          <cell r="AD173">
            <v>12.92</v>
          </cell>
        </row>
        <row r="173">
          <cell r="AF173">
            <v>86.16</v>
          </cell>
        </row>
        <row r="173">
          <cell r="AI173">
            <v>15</v>
          </cell>
          <cell r="AJ173">
            <v>458.72</v>
          </cell>
          <cell r="AK173">
            <v>1661.52</v>
          </cell>
        </row>
        <row r="173">
          <cell r="AM173" t="str">
            <v>鑫起</v>
          </cell>
          <cell r="AN173" t="str">
            <v>劳务工</v>
          </cell>
          <cell r="AO173" t="str">
            <v>光华荣昌</v>
          </cell>
          <cell r="AP173">
            <v>24</v>
          </cell>
          <cell r="AQ173">
            <v>0</v>
          </cell>
          <cell r="AR173" t="e">
            <v>#N/A</v>
          </cell>
        </row>
        <row r="173">
          <cell r="AT173" t="str">
            <v>王虎彪</v>
          </cell>
        </row>
        <row r="174">
          <cell r="B174" t="str">
            <v>曹卫清</v>
          </cell>
          <cell r="C174" t="str">
            <v>男</v>
          </cell>
          <cell r="D174" t="str">
            <v>432321196507103234</v>
          </cell>
          <cell r="E174">
            <v>44712</v>
          </cell>
        </row>
        <row r="174">
          <cell r="J174">
            <v>4308</v>
          </cell>
          <cell r="K174">
            <v>4308</v>
          </cell>
          <cell r="L174">
            <v>4308</v>
          </cell>
          <cell r="M174">
            <v>4308</v>
          </cell>
        </row>
        <row r="174">
          <cell r="O174">
            <v>60</v>
          </cell>
          <cell r="P174">
            <v>689.28</v>
          </cell>
        </row>
        <row r="174">
          <cell r="S174">
            <v>30.16</v>
          </cell>
        </row>
        <row r="174">
          <cell r="U174">
            <v>374.8</v>
          </cell>
        </row>
        <row r="174">
          <cell r="W174">
            <v>108.56</v>
          </cell>
        </row>
        <row r="174">
          <cell r="AA174">
            <v>1202.8</v>
          </cell>
          <cell r="AB174">
            <v>344.64</v>
          </cell>
        </row>
        <row r="174">
          <cell r="AD174">
            <v>12.92</v>
          </cell>
        </row>
        <row r="174">
          <cell r="AF174">
            <v>86.16</v>
          </cell>
        </row>
        <row r="174">
          <cell r="AI174">
            <v>15</v>
          </cell>
          <cell r="AJ174">
            <v>458.72</v>
          </cell>
          <cell r="AK174">
            <v>1661.52</v>
          </cell>
        </row>
        <row r="174">
          <cell r="AM174" t="str">
            <v>鑫起</v>
          </cell>
          <cell r="AN174" t="str">
            <v>劳务工</v>
          </cell>
          <cell r="AO174">
            <v>0</v>
          </cell>
          <cell r="AP174">
            <v>2</v>
          </cell>
          <cell r="AQ174" t="str">
            <v>2025/7/7退休</v>
          </cell>
          <cell r="AR174" t="e">
            <v>#N/A</v>
          </cell>
        </row>
        <row r="174">
          <cell r="AT174" t="str">
            <v>曹卫清</v>
          </cell>
        </row>
        <row r="175">
          <cell r="B175" t="str">
            <v>王西明</v>
          </cell>
          <cell r="C175" t="str">
            <v>女</v>
          </cell>
          <cell r="D175" t="str">
            <v>430221197210013518</v>
          </cell>
          <cell r="E175">
            <v>44741</v>
          </cell>
        </row>
        <row r="175">
          <cell r="J175">
            <v>4308</v>
          </cell>
          <cell r="K175">
            <v>4308</v>
          </cell>
          <cell r="L175">
            <v>4308</v>
          </cell>
          <cell r="M175">
            <v>4308</v>
          </cell>
        </row>
        <row r="175">
          <cell r="O175">
            <v>60</v>
          </cell>
          <cell r="P175">
            <v>689.28</v>
          </cell>
        </row>
        <row r="175">
          <cell r="S175">
            <v>30.16</v>
          </cell>
        </row>
        <row r="175">
          <cell r="U175">
            <v>374.8</v>
          </cell>
        </row>
        <row r="175">
          <cell r="W175">
            <v>108.56</v>
          </cell>
        </row>
        <row r="175">
          <cell r="AA175">
            <v>1202.8</v>
          </cell>
          <cell r="AB175">
            <v>344.64</v>
          </cell>
        </row>
        <row r="175">
          <cell r="AD175">
            <v>12.92</v>
          </cell>
        </row>
        <row r="175">
          <cell r="AF175">
            <v>86.16</v>
          </cell>
        </row>
        <row r="175">
          <cell r="AI175">
            <v>15</v>
          </cell>
          <cell r="AJ175">
            <v>458.72</v>
          </cell>
          <cell r="AK175">
            <v>1661.52</v>
          </cell>
        </row>
        <row r="175">
          <cell r="AM175" t="str">
            <v>鑫起</v>
          </cell>
          <cell r="AN175" t="str">
            <v>劳务工</v>
          </cell>
          <cell r="AO175" t="str">
            <v>光华荣昌</v>
          </cell>
          <cell r="AP175">
            <v>26</v>
          </cell>
          <cell r="AQ175">
            <v>0</v>
          </cell>
          <cell r="AR175" t="e">
            <v>#N/A</v>
          </cell>
        </row>
        <row r="175">
          <cell r="AT175" t="str">
            <v>王西明</v>
          </cell>
        </row>
        <row r="176">
          <cell r="B176" t="str">
            <v>贺楚平</v>
          </cell>
          <cell r="C176" t="str">
            <v>男</v>
          </cell>
          <cell r="D176" t="str">
            <v>430124196509180694</v>
          </cell>
          <cell r="E176">
            <v>44743</v>
          </cell>
        </row>
        <row r="176">
          <cell r="J176">
            <v>4308</v>
          </cell>
          <cell r="K176">
            <v>4308</v>
          </cell>
          <cell r="L176">
            <v>4308</v>
          </cell>
          <cell r="M176">
            <v>4308</v>
          </cell>
        </row>
        <row r="176">
          <cell r="O176">
            <v>60</v>
          </cell>
          <cell r="P176">
            <v>689.28</v>
          </cell>
        </row>
        <row r="176">
          <cell r="S176">
            <v>30.16</v>
          </cell>
        </row>
        <row r="176">
          <cell r="U176">
            <v>374.8</v>
          </cell>
        </row>
        <row r="176">
          <cell r="W176">
            <v>108.56</v>
          </cell>
        </row>
        <row r="176">
          <cell r="AA176">
            <v>1202.8</v>
          </cell>
          <cell r="AB176">
            <v>344.64</v>
          </cell>
        </row>
        <row r="176">
          <cell r="AD176">
            <v>12.92</v>
          </cell>
        </row>
        <row r="176">
          <cell r="AF176">
            <v>86.16</v>
          </cell>
        </row>
        <row r="176">
          <cell r="AI176">
            <v>15</v>
          </cell>
          <cell r="AJ176">
            <v>458.72</v>
          </cell>
          <cell r="AK176">
            <v>1661.52</v>
          </cell>
        </row>
        <row r="176">
          <cell r="AM176" t="str">
            <v>鑫起</v>
          </cell>
          <cell r="AN176" t="str">
            <v>劳务工</v>
          </cell>
          <cell r="AO176" t="str">
            <v>光华荣昌</v>
          </cell>
          <cell r="AP176">
            <v>29.5</v>
          </cell>
          <cell r="AQ176">
            <v>0</v>
          </cell>
          <cell r="AR176" t="e">
            <v>#N/A</v>
          </cell>
        </row>
        <row r="176">
          <cell r="AT176" t="str">
            <v>贺楚平</v>
          </cell>
        </row>
        <row r="177">
          <cell r="B177" t="str">
            <v>李知洋</v>
          </cell>
          <cell r="C177" t="str">
            <v>男</v>
          </cell>
          <cell r="D177" t="str">
            <v>430204200005271014</v>
          </cell>
          <cell r="E177">
            <v>44753</v>
          </cell>
        </row>
        <row r="177">
          <cell r="J177">
            <v>4308</v>
          </cell>
          <cell r="K177">
            <v>4308</v>
          </cell>
          <cell r="L177">
            <v>4308</v>
          </cell>
          <cell r="M177">
            <v>4308</v>
          </cell>
        </row>
        <row r="177">
          <cell r="O177">
            <v>60</v>
          </cell>
          <cell r="P177">
            <v>689.28</v>
          </cell>
        </row>
        <row r="177">
          <cell r="S177">
            <v>30.16</v>
          </cell>
        </row>
        <row r="177">
          <cell r="U177">
            <v>374.8</v>
          </cell>
        </row>
        <row r="177">
          <cell r="W177">
            <v>108.56</v>
          </cell>
        </row>
        <row r="177">
          <cell r="AA177">
            <v>1202.8</v>
          </cell>
          <cell r="AB177">
            <v>344.64</v>
          </cell>
        </row>
        <row r="177">
          <cell r="AD177">
            <v>12.92</v>
          </cell>
        </row>
        <row r="177">
          <cell r="AF177">
            <v>86.16</v>
          </cell>
        </row>
        <row r="177">
          <cell r="AI177">
            <v>15</v>
          </cell>
          <cell r="AJ177">
            <v>458.72</v>
          </cell>
          <cell r="AK177">
            <v>1661.52</v>
          </cell>
        </row>
        <row r="177">
          <cell r="AM177" t="str">
            <v>鑫起</v>
          </cell>
          <cell r="AN177" t="str">
            <v>劳务工</v>
          </cell>
          <cell r="AO177">
            <v>0</v>
          </cell>
          <cell r="AP177">
            <v>14</v>
          </cell>
          <cell r="AQ177" t="str">
            <v>2025/7/27离职</v>
          </cell>
          <cell r="AR177" t="e">
            <v>#N/A</v>
          </cell>
        </row>
        <row r="177">
          <cell r="AT177" t="str">
            <v>李知洋</v>
          </cell>
        </row>
        <row r="178">
          <cell r="B178" t="str">
            <v>肖春菊</v>
          </cell>
          <cell r="C178" t="str">
            <v>男</v>
          </cell>
          <cell r="D178" t="str">
            <v>430523198203022321</v>
          </cell>
          <cell r="E178">
            <v>44754</v>
          </cell>
        </row>
        <row r="178">
          <cell r="J178">
            <v>4308</v>
          </cell>
          <cell r="K178">
            <v>4308</v>
          </cell>
          <cell r="L178">
            <v>4308</v>
          </cell>
          <cell r="M178">
            <v>4308</v>
          </cell>
        </row>
        <row r="178">
          <cell r="O178">
            <v>60</v>
          </cell>
          <cell r="P178">
            <v>689.28</v>
          </cell>
        </row>
        <row r="178">
          <cell r="S178">
            <v>30.16</v>
          </cell>
        </row>
        <row r="178">
          <cell r="U178">
            <v>374.8</v>
          </cell>
        </row>
        <row r="178">
          <cell r="W178">
            <v>108.56</v>
          </cell>
        </row>
        <row r="178">
          <cell r="AA178">
            <v>1202.8</v>
          </cell>
          <cell r="AB178">
            <v>344.64</v>
          </cell>
        </row>
        <row r="178">
          <cell r="AD178">
            <v>12.92</v>
          </cell>
        </row>
        <row r="178">
          <cell r="AF178">
            <v>86.16</v>
          </cell>
        </row>
        <row r="178">
          <cell r="AI178">
            <v>15</v>
          </cell>
          <cell r="AJ178">
            <v>458.72</v>
          </cell>
          <cell r="AK178">
            <v>1661.52</v>
          </cell>
        </row>
        <row r="178">
          <cell r="AM178" t="str">
            <v>鑫起</v>
          </cell>
          <cell r="AN178" t="str">
            <v>劳务工</v>
          </cell>
          <cell r="AO178" t="str">
            <v>湖南鑫起</v>
          </cell>
          <cell r="AP178">
            <v>27</v>
          </cell>
          <cell r="AQ178">
            <v>0</v>
          </cell>
          <cell r="AR178" t="e">
            <v>#N/A</v>
          </cell>
        </row>
        <row r="178">
          <cell r="AT178" t="str">
            <v>肖春菊</v>
          </cell>
        </row>
        <row r="179">
          <cell r="B179" t="str">
            <v>陈爱军</v>
          </cell>
          <cell r="C179" t="str">
            <v>女</v>
          </cell>
          <cell r="D179" t="str">
            <v>432621197509014113</v>
          </cell>
          <cell r="E179">
            <v>44760</v>
          </cell>
        </row>
        <row r="179">
          <cell r="J179">
            <v>4308</v>
          </cell>
          <cell r="K179">
            <v>4308</v>
          </cell>
          <cell r="L179">
            <v>4308</v>
          </cell>
          <cell r="M179">
            <v>4308</v>
          </cell>
        </row>
        <row r="179">
          <cell r="O179">
            <v>60</v>
          </cell>
          <cell r="P179">
            <v>689.28</v>
          </cell>
        </row>
        <row r="179">
          <cell r="S179">
            <v>30.16</v>
          </cell>
        </row>
        <row r="179">
          <cell r="U179">
            <v>374.8</v>
          </cell>
        </row>
        <row r="179">
          <cell r="W179">
            <v>108.56</v>
          </cell>
        </row>
        <row r="179">
          <cell r="AA179">
            <v>1202.8</v>
          </cell>
          <cell r="AB179">
            <v>344.64</v>
          </cell>
        </row>
        <row r="179">
          <cell r="AD179">
            <v>12.92</v>
          </cell>
        </row>
        <row r="179">
          <cell r="AF179">
            <v>86.16</v>
          </cell>
        </row>
        <row r="179">
          <cell r="AI179">
            <v>15</v>
          </cell>
          <cell r="AJ179">
            <v>458.72</v>
          </cell>
          <cell r="AK179">
            <v>1661.52</v>
          </cell>
        </row>
        <row r="179">
          <cell r="AM179" t="str">
            <v>鑫起</v>
          </cell>
          <cell r="AN179" t="str">
            <v>劳务工</v>
          </cell>
          <cell r="AO179" t="str">
            <v>光华荣昌</v>
          </cell>
          <cell r="AP179">
            <v>27</v>
          </cell>
          <cell r="AQ179">
            <v>0</v>
          </cell>
          <cell r="AR179" t="e">
            <v>#N/A</v>
          </cell>
        </row>
        <row r="179">
          <cell r="AT179" t="str">
            <v>陈爱军</v>
          </cell>
        </row>
        <row r="180">
          <cell r="B180" t="str">
            <v>彭光宏</v>
          </cell>
          <cell r="C180" t="str">
            <v>男</v>
          </cell>
          <cell r="D180" t="str">
            <v>432926197405151015</v>
          </cell>
          <cell r="E180">
            <v>44760</v>
          </cell>
        </row>
        <row r="180">
          <cell r="J180">
            <v>4308</v>
          </cell>
          <cell r="K180">
            <v>4308</v>
          </cell>
          <cell r="L180">
            <v>4308</v>
          </cell>
          <cell r="M180">
            <v>4308</v>
          </cell>
        </row>
        <row r="180">
          <cell r="O180">
            <v>60</v>
          </cell>
          <cell r="P180">
            <v>689.28</v>
          </cell>
        </row>
        <row r="180">
          <cell r="S180">
            <v>30.16</v>
          </cell>
        </row>
        <row r="180">
          <cell r="U180">
            <v>374.8</v>
          </cell>
        </row>
        <row r="180">
          <cell r="W180">
            <v>108.56</v>
          </cell>
        </row>
        <row r="180">
          <cell r="AA180">
            <v>1202.8</v>
          </cell>
          <cell r="AB180">
            <v>344.64</v>
          </cell>
        </row>
        <row r="180">
          <cell r="AD180">
            <v>12.92</v>
          </cell>
        </row>
        <row r="180">
          <cell r="AF180">
            <v>86.16</v>
          </cell>
        </row>
        <row r="180">
          <cell r="AI180">
            <v>15</v>
          </cell>
          <cell r="AJ180">
            <v>458.72</v>
          </cell>
          <cell r="AK180">
            <v>1661.52</v>
          </cell>
        </row>
        <row r="180">
          <cell r="AM180" t="str">
            <v>鑫起</v>
          </cell>
          <cell r="AN180" t="str">
            <v>劳务工</v>
          </cell>
          <cell r="AO180" t="str">
            <v>湖南鑫起</v>
          </cell>
          <cell r="AP180">
            <v>15</v>
          </cell>
          <cell r="AQ180">
            <v>0</v>
          </cell>
          <cell r="AR180" t="e">
            <v>#N/A</v>
          </cell>
        </row>
        <row r="180">
          <cell r="AT180" t="str">
            <v>彭光宏</v>
          </cell>
        </row>
        <row r="181">
          <cell r="B181" t="str">
            <v>李松辉</v>
          </cell>
          <cell r="C181" t="str">
            <v>女</v>
          </cell>
          <cell r="D181" t="str">
            <v>431322200408100673</v>
          </cell>
          <cell r="E181">
            <v>44772</v>
          </cell>
        </row>
        <row r="181">
          <cell r="J181">
            <v>4308</v>
          </cell>
          <cell r="K181">
            <v>4308</v>
          </cell>
          <cell r="L181">
            <v>4308</v>
          </cell>
          <cell r="M181">
            <v>4308</v>
          </cell>
        </row>
        <row r="181">
          <cell r="O181">
            <v>60</v>
          </cell>
          <cell r="P181">
            <v>689.28</v>
          </cell>
        </row>
        <row r="181">
          <cell r="S181">
            <v>30.16</v>
          </cell>
        </row>
        <row r="181">
          <cell r="U181">
            <v>374.8</v>
          </cell>
        </row>
        <row r="181">
          <cell r="W181">
            <v>108.56</v>
          </cell>
        </row>
        <row r="181">
          <cell r="AA181">
            <v>1202.8</v>
          </cell>
          <cell r="AB181">
            <v>344.64</v>
          </cell>
        </row>
        <row r="181">
          <cell r="AD181">
            <v>12.92</v>
          </cell>
        </row>
        <row r="181">
          <cell r="AF181">
            <v>86.16</v>
          </cell>
        </row>
        <row r="181">
          <cell r="AI181">
            <v>15</v>
          </cell>
          <cell r="AJ181">
            <v>458.72</v>
          </cell>
          <cell r="AK181">
            <v>1661.52</v>
          </cell>
        </row>
        <row r="181">
          <cell r="AM181" t="str">
            <v>鑫起</v>
          </cell>
          <cell r="AN181" t="str">
            <v>劳务工</v>
          </cell>
          <cell r="AO181" t="str">
            <v>光华荣昌</v>
          </cell>
          <cell r="AP181">
            <v>27</v>
          </cell>
          <cell r="AQ181">
            <v>0</v>
          </cell>
          <cell r="AR181" t="e">
            <v>#N/A</v>
          </cell>
        </row>
        <row r="181">
          <cell r="AT181" t="str">
            <v>李松辉</v>
          </cell>
        </row>
        <row r="183">
          <cell r="E183">
            <v>152</v>
          </cell>
        </row>
        <row r="184">
          <cell r="E184">
            <v>0</v>
          </cell>
        </row>
        <row r="184">
          <cell r="AK184">
            <v>0</v>
          </cell>
        </row>
        <row r="185">
          <cell r="O185">
            <v>1140</v>
          </cell>
          <cell r="P185">
            <v>12813.92</v>
          </cell>
          <cell r="Q185">
            <v>0</v>
          </cell>
          <cell r="R185">
            <v>0</v>
          </cell>
          <cell r="S185">
            <v>560.67</v>
          </cell>
          <cell r="T185">
            <v>0</v>
          </cell>
          <cell r="U185">
            <v>6967.63</v>
          </cell>
          <cell r="V185">
            <v>0</v>
          </cell>
          <cell r="W185">
            <v>2118.18</v>
          </cell>
          <cell r="X185">
            <v>0</v>
          </cell>
          <cell r="Y185">
            <v>0</v>
          </cell>
          <cell r="Z185">
            <v>0</v>
          </cell>
          <cell r="AA185">
            <v>22460.4</v>
          </cell>
          <cell r="AB185">
            <v>6406.96</v>
          </cell>
          <cell r="AC185">
            <v>0</v>
          </cell>
          <cell r="AD185">
            <v>240.21</v>
          </cell>
          <cell r="AE185">
            <v>0</v>
          </cell>
          <cell r="AF185">
            <v>1601.74</v>
          </cell>
          <cell r="AG185">
            <v>0</v>
          </cell>
          <cell r="AH185">
            <v>0</v>
          </cell>
          <cell r="AI185">
            <v>270</v>
          </cell>
          <cell r="AJ185">
            <v>8518.91</v>
          </cell>
          <cell r="AK185">
            <v>30979.31</v>
          </cell>
          <cell r="AL185" t="str">
            <v>当月工资中扣除当月社保</v>
          </cell>
        </row>
        <row r="186">
          <cell r="O186">
            <v>13050</v>
          </cell>
          <cell r="P186">
            <v>109847.52</v>
          </cell>
          <cell r="Q186">
            <v>0</v>
          </cell>
          <cell r="R186">
            <v>0</v>
          </cell>
          <cell r="S186">
            <v>4806.218</v>
          </cell>
          <cell r="T186">
            <v>0</v>
          </cell>
          <cell r="U186">
            <v>59940.667</v>
          </cell>
          <cell r="V186">
            <v>0</v>
          </cell>
          <cell r="W186">
            <v>11310.418</v>
          </cell>
          <cell r="X186">
            <v>0</v>
          </cell>
          <cell r="Y186">
            <v>0</v>
          </cell>
          <cell r="Z186">
            <v>0</v>
          </cell>
          <cell r="AA186">
            <v>185904.823</v>
          </cell>
          <cell r="AB186">
            <v>29075.52</v>
          </cell>
          <cell r="AC186">
            <v>0</v>
          </cell>
          <cell r="AD186">
            <v>1090.22</v>
          </cell>
          <cell r="AE186">
            <v>0</v>
          </cell>
          <cell r="AF186">
            <v>7493.6</v>
          </cell>
          <cell r="AG186">
            <v>0</v>
          </cell>
          <cell r="AH186">
            <v>0</v>
          </cell>
          <cell r="AI186">
            <v>1095</v>
          </cell>
          <cell r="AJ186">
            <v>38754.34</v>
          </cell>
          <cell r="AK186">
            <v>224659.163</v>
          </cell>
        </row>
        <row r="187">
          <cell r="S187" t="str">
            <v>劳务</v>
          </cell>
          <cell r="T187">
            <v>0</v>
          </cell>
        </row>
        <row r="187">
          <cell r="V187">
            <v>0</v>
          </cell>
          <cell r="W187">
            <v>11310.418</v>
          </cell>
          <cell r="X187">
            <v>0</v>
          </cell>
          <cell r="Y187">
            <v>0</v>
          </cell>
          <cell r="Z187">
            <v>0</v>
          </cell>
        </row>
        <row r="187">
          <cell r="AE187">
            <v>0</v>
          </cell>
          <cell r="AF187">
            <v>7493.6</v>
          </cell>
          <cell r="AG187">
            <v>0</v>
          </cell>
        </row>
        <row r="187">
          <cell r="AI187">
            <v>1095</v>
          </cell>
          <cell r="AJ187">
            <v>38754.34</v>
          </cell>
        </row>
        <row r="187">
          <cell r="AL187">
            <v>0</v>
          </cell>
          <cell r="AM187">
            <v>0</v>
          </cell>
          <cell r="AN187">
            <v>0</v>
          </cell>
          <cell r="AO187">
            <v>0</v>
          </cell>
        </row>
        <row r="188">
          <cell r="AQ188">
            <v>224659.163</v>
          </cell>
        </row>
        <row r="189">
          <cell r="AK189">
            <v>12303</v>
          </cell>
        </row>
        <row r="189">
          <cell r="AM189">
            <v>12303</v>
          </cell>
        </row>
        <row r="189">
          <cell r="AX189">
            <v>12303</v>
          </cell>
        </row>
        <row r="190">
          <cell r="AA190" t="str">
            <v>25.8.11</v>
          </cell>
          <cell r="AB190" t="str">
            <v>养老</v>
          </cell>
        </row>
        <row r="190">
          <cell r="AD190" t="str">
            <v>失业</v>
          </cell>
        </row>
        <row r="190">
          <cell r="AF190" t="str">
            <v>医疗</v>
          </cell>
        </row>
        <row r="190">
          <cell r="AH190" t="str">
            <v>住房公积金</v>
          </cell>
          <cell r="AI190" t="str">
            <v>大病</v>
          </cell>
        </row>
        <row r="190">
          <cell r="AM190">
            <v>4806.218</v>
          </cell>
        </row>
        <row r="190">
          <cell r="AX190">
            <v>156134.97</v>
          </cell>
        </row>
        <row r="191">
          <cell r="S191" t="str">
            <v>五险</v>
          </cell>
          <cell r="T191">
            <v>185904.823</v>
          </cell>
        </row>
        <row r="191">
          <cell r="AA191" t="str">
            <v>管理</v>
          </cell>
          <cell r="AB191">
            <v>7260.48</v>
          </cell>
        </row>
        <row r="191">
          <cell r="AD191">
            <v>272.26</v>
          </cell>
        </row>
        <row r="191">
          <cell r="AF191">
            <v>2075.12</v>
          </cell>
        </row>
        <row r="191">
          <cell r="AH191">
            <v>4517</v>
          </cell>
          <cell r="AI191">
            <v>225</v>
          </cell>
          <cell r="AJ191">
            <v>14124.86</v>
          </cell>
        </row>
        <row r="191">
          <cell r="AQ191">
            <v>-224659.163</v>
          </cell>
        </row>
        <row r="192">
          <cell r="S192" t="str">
            <v>公积金</v>
          </cell>
          <cell r="T192">
            <v>12303</v>
          </cell>
        </row>
        <row r="192">
          <cell r="AA192" t="str">
            <v>研发</v>
          </cell>
        </row>
        <row r="192">
          <cell r="AK192" t="str">
            <v>4月起删除此表</v>
          </cell>
        </row>
        <row r="193">
          <cell r="S193">
            <v>245901.773</v>
          </cell>
          <cell r="T193">
            <v>198207.823</v>
          </cell>
          <cell r="U193">
            <v>47693.95</v>
          </cell>
        </row>
        <row r="193">
          <cell r="AA193" t="str">
            <v>一线</v>
          </cell>
          <cell r="AB193">
            <v>20032.32</v>
          </cell>
        </row>
        <row r="193">
          <cell r="AD193">
            <v>751.12</v>
          </cell>
        </row>
        <row r="193">
          <cell r="AF193">
            <v>4977.9</v>
          </cell>
        </row>
        <row r="193">
          <cell r="AH193">
            <v>7028</v>
          </cell>
          <cell r="AI193">
            <v>795</v>
          </cell>
          <cell r="AJ193">
            <v>32789.34</v>
          </cell>
        </row>
        <row r="194">
          <cell r="AA194" t="str">
            <v>销售</v>
          </cell>
          <cell r="AB194">
            <v>1782.72</v>
          </cell>
        </row>
        <row r="194">
          <cell r="AD194">
            <v>66.84</v>
          </cell>
        </row>
        <row r="194">
          <cell r="AF194">
            <v>440.58</v>
          </cell>
        </row>
        <row r="194">
          <cell r="AH194">
            <v>758</v>
          </cell>
          <cell r="AI194">
            <v>75</v>
          </cell>
          <cell r="AJ194">
            <v>3048.14</v>
          </cell>
        </row>
        <row r="195">
          <cell r="R195">
            <v>1</v>
          </cell>
          <cell r="S195" t="str">
            <v>鑫起</v>
          </cell>
          <cell r="T195">
            <v>22460.4</v>
          </cell>
          <cell r="U195">
            <v>1140</v>
          </cell>
        </row>
        <row r="195">
          <cell r="AA195" t="str">
            <v>合计</v>
          </cell>
          <cell r="AB195">
            <v>29075.52</v>
          </cell>
        </row>
        <row r="195">
          <cell r="AD195">
            <v>1090.22</v>
          </cell>
          <cell r="AE195">
            <v>0</v>
          </cell>
          <cell r="AF195">
            <v>7493.6</v>
          </cell>
          <cell r="AG195">
            <v>0</v>
          </cell>
          <cell r="AH195">
            <v>12303</v>
          </cell>
          <cell r="AI195">
            <v>1095</v>
          </cell>
          <cell r="AJ195">
            <v>49962.34</v>
          </cell>
        </row>
        <row r="196">
          <cell r="B196" t="str">
            <v>工资表156人</v>
          </cell>
        </row>
        <row r="196">
          <cell r="R196">
            <v>2</v>
          </cell>
          <cell r="S196" t="str">
            <v>诚展-湖南</v>
          </cell>
          <cell r="T196">
            <v>32401.34</v>
          </cell>
          <cell r="U196">
            <v>3810</v>
          </cell>
        </row>
        <row r="197">
          <cell r="R197">
            <v>3</v>
          </cell>
          <cell r="S197" t="str">
            <v>思泉</v>
          </cell>
          <cell r="T197">
            <v>27503.04</v>
          </cell>
          <cell r="U197">
            <v>3600</v>
          </cell>
        </row>
        <row r="197">
          <cell r="BE197" t="e">
            <v>#VALUE!</v>
          </cell>
        </row>
        <row r="198">
          <cell r="B198" t="str">
            <v>在职花名册</v>
          </cell>
          <cell r="C198">
            <v>119</v>
          </cell>
          <cell r="D198" t="str">
            <v>不含35离职人员</v>
          </cell>
        </row>
        <row r="198">
          <cell r="R198">
            <v>4</v>
          </cell>
          <cell r="S198" t="str">
            <v>东方</v>
          </cell>
          <cell r="T198">
            <v>3364.443</v>
          </cell>
          <cell r="U198">
            <v>450</v>
          </cell>
        </row>
        <row r="198">
          <cell r="AA198" t="str">
            <v>差额</v>
          </cell>
          <cell r="AB198">
            <v>0</v>
          </cell>
        </row>
        <row r="198">
          <cell r="AD198">
            <v>0</v>
          </cell>
        </row>
        <row r="198"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1095</v>
          </cell>
          <cell r="AK198" t="str">
            <v>大病差额</v>
          </cell>
        </row>
        <row r="198">
          <cell r="AQ198">
            <v>236962.163</v>
          </cell>
        </row>
        <row r="199">
          <cell r="G199" t="str">
            <v>25.8.11</v>
          </cell>
          <cell r="H199" t="str">
            <v>工资表中有社保中无</v>
          </cell>
        </row>
        <row r="199">
          <cell r="R199">
            <v>5</v>
          </cell>
          <cell r="S199" t="str">
            <v>德顺</v>
          </cell>
          <cell r="T199">
            <v>7986.83</v>
          </cell>
          <cell r="U199">
            <v>1200</v>
          </cell>
        </row>
        <row r="199">
          <cell r="AY199" t="e">
            <v>#REF!</v>
          </cell>
        </row>
        <row r="200">
          <cell r="R200">
            <v>6</v>
          </cell>
          <cell r="S200" t="str">
            <v>宏顺</v>
          </cell>
          <cell r="T200">
            <v>22165.59</v>
          </cell>
          <cell r="U200">
            <v>2850</v>
          </cell>
        </row>
        <row r="200">
          <cell r="AA200" t="str">
            <v>管理</v>
          </cell>
          <cell r="AB200">
            <v>7260.48</v>
          </cell>
        </row>
        <row r="200">
          <cell r="AD200">
            <v>272.26</v>
          </cell>
        </row>
        <row r="200">
          <cell r="AF200">
            <v>2075.12</v>
          </cell>
        </row>
        <row r="200">
          <cell r="AH200">
            <v>4517</v>
          </cell>
          <cell r="AI200">
            <v>225</v>
          </cell>
          <cell r="AJ200">
            <v>14124.86</v>
          </cell>
        </row>
        <row r="201">
          <cell r="D201" t="str">
            <v>李开阳重复</v>
          </cell>
        </row>
        <row r="201">
          <cell r="S201" t="str">
            <v>公司</v>
          </cell>
          <cell r="T201">
            <v>70023.18</v>
          </cell>
        </row>
        <row r="201">
          <cell r="AA201" t="str">
            <v>研发</v>
          </cell>
        </row>
        <row r="202">
          <cell r="B202">
            <v>152</v>
          </cell>
        </row>
        <row r="202">
          <cell r="D202" t="str">
            <v>李开阳退休返聘诚展交商业工伤</v>
          </cell>
        </row>
        <row r="202">
          <cell r="H202" t="str">
            <v>赵平</v>
          </cell>
        </row>
        <row r="202">
          <cell r="AA202" t="str">
            <v>一线</v>
          </cell>
          <cell r="AB202">
            <v>20032.32</v>
          </cell>
        </row>
        <row r="202">
          <cell r="AD202">
            <v>751.12</v>
          </cell>
        </row>
        <row r="202">
          <cell r="AF202">
            <v>4977.9</v>
          </cell>
        </row>
        <row r="202">
          <cell r="AH202">
            <v>7028</v>
          </cell>
          <cell r="AI202">
            <v>795</v>
          </cell>
          <cell r="AJ202">
            <v>32789.34</v>
          </cell>
        </row>
        <row r="203">
          <cell r="B203">
            <v>0</v>
          </cell>
        </row>
        <row r="203">
          <cell r="D203" t="str">
            <v>社保中有工资无此2人</v>
          </cell>
        </row>
        <row r="203">
          <cell r="AA203" t="str">
            <v>销售</v>
          </cell>
          <cell r="AB203">
            <v>1782.72</v>
          </cell>
        </row>
        <row r="203">
          <cell r="AD203">
            <v>66.84</v>
          </cell>
        </row>
        <row r="203">
          <cell r="AF203">
            <v>440.58</v>
          </cell>
        </row>
        <row r="203">
          <cell r="AH203">
            <v>758</v>
          </cell>
          <cell r="AI203">
            <v>75</v>
          </cell>
          <cell r="AJ203">
            <v>3048.14</v>
          </cell>
        </row>
        <row r="204">
          <cell r="B204">
            <v>5</v>
          </cell>
        </row>
        <row r="204">
          <cell r="D204" t="str">
            <v>社保不含工资表中销售1人赵平、盛鹏威、谭桂平、易任红、李冬阳</v>
          </cell>
        </row>
        <row r="204">
          <cell r="S204" t="str">
            <v>合计</v>
          </cell>
          <cell r="T204">
            <v>185904.823</v>
          </cell>
          <cell r="U204">
            <v>13050</v>
          </cell>
        </row>
        <row r="204">
          <cell r="AA204" t="str">
            <v>合计</v>
          </cell>
          <cell r="AB204">
            <v>29075.52</v>
          </cell>
        </row>
        <row r="204">
          <cell r="AD204">
            <v>1090.22</v>
          </cell>
        </row>
        <row r="204">
          <cell r="AF204">
            <v>7493.6</v>
          </cell>
        </row>
        <row r="204">
          <cell r="AH204">
            <v>12303</v>
          </cell>
          <cell r="AI204">
            <v>1095</v>
          </cell>
          <cell r="AJ204">
            <v>49962.34</v>
          </cell>
        </row>
        <row r="206">
          <cell r="B206">
            <v>156</v>
          </cell>
        </row>
        <row r="206">
          <cell r="D206" t="str">
            <v>156人-1重复+不含6</v>
          </cell>
        </row>
        <row r="206">
          <cell r="F206" t="str">
            <v>25.8.11</v>
          </cell>
        </row>
        <row r="206">
          <cell r="AA206" t="str">
            <v>差额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-12303</v>
          </cell>
          <cell r="AI206">
            <v>0</v>
          </cell>
          <cell r="AJ206">
            <v>1095</v>
          </cell>
          <cell r="AK206" t="str">
            <v>大病差额</v>
          </cell>
        </row>
        <row r="207">
          <cell r="S207">
            <v>2991.518</v>
          </cell>
        </row>
        <row r="207">
          <cell r="U207">
            <v>36320.827</v>
          </cell>
        </row>
        <row r="207">
          <cell r="W207">
            <v>8199.538</v>
          </cell>
        </row>
        <row r="207">
          <cell r="AA207">
            <v>115881.643</v>
          </cell>
          <cell r="AB207">
            <v>8336.64</v>
          </cell>
          <cell r="AC207">
            <v>0</v>
          </cell>
          <cell r="AD207">
            <v>312.56</v>
          </cell>
          <cell r="AE207">
            <v>0</v>
          </cell>
          <cell r="AF207">
            <v>2063.76</v>
          </cell>
          <cell r="AG207">
            <v>0</v>
          </cell>
          <cell r="AH207">
            <v>0</v>
          </cell>
          <cell r="AI207">
            <v>345</v>
          </cell>
          <cell r="AJ207">
            <v>11057.96</v>
          </cell>
          <cell r="AK207">
            <v>126939.603</v>
          </cell>
        </row>
        <row r="313">
          <cell r="AM313">
            <v>12513</v>
          </cell>
        </row>
        <row r="315">
          <cell r="AM315" t="str">
            <v>湖南诚展</v>
          </cell>
          <cell r="AN315" t="e">
            <v>#N/A</v>
          </cell>
          <cell r="AO315" t="e">
            <v>#N/A</v>
          </cell>
          <cell r="AP315" t="e">
            <v>#N/A</v>
          </cell>
          <cell r="AQ315" t="e">
            <v>#N/A</v>
          </cell>
        </row>
        <row r="315">
          <cell r="AT315" t="e">
            <v>#N/A</v>
          </cell>
        </row>
        <row r="316">
          <cell r="AM316" t="str">
            <v>湘潭宏顺</v>
          </cell>
          <cell r="AN316" t="e">
            <v>#N/A</v>
          </cell>
          <cell r="AO316" t="e">
            <v>#N/A</v>
          </cell>
          <cell r="AP316" t="e">
            <v>#N/A</v>
          </cell>
          <cell r="AQ316" t="e">
            <v>#N/A</v>
          </cell>
        </row>
        <row r="316">
          <cell r="AS316" t="str">
            <v>无出勤记录</v>
          </cell>
          <cell r="AT316" t="e">
            <v>#N/A</v>
          </cell>
        </row>
        <row r="317">
          <cell r="AM317" t="str">
            <v>湘潭宏顺</v>
          </cell>
          <cell r="AN317" t="e">
            <v>#N/A</v>
          </cell>
          <cell r="AO317" t="e">
            <v>#N/A</v>
          </cell>
          <cell r="AP317" t="e">
            <v>#N/A</v>
          </cell>
          <cell r="AQ317" t="e">
            <v>#N/A</v>
          </cell>
        </row>
        <row r="317">
          <cell r="AS317" t="str">
            <v>无出勤记录</v>
          </cell>
          <cell r="AT317" t="e">
            <v>#N/A</v>
          </cell>
        </row>
      </sheetData>
      <sheetData sheetId="7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工会运动衫领取表"/>
      <sheetName val="Sheet2"/>
      <sheetName val="离职员工档案"/>
      <sheetName val="总装车间各班组人员名单"/>
      <sheetName val="办理银行卡名单"/>
      <sheetName val="在职员工花名册"/>
      <sheetName val="离职员工花名册"/>
      <sheetName val="小时工花名册"/>
      <sheetName val="小时工离职名单"/>
      <sheetName val="5月月报"/>
      <sheetName val="离职"/>
      <sheetName val="海纳川人资月报-2月在职"/>
      <sheetName val="海纳川人资月报-2月离职"/>
      <sheetName val="海纳川劳动合同履行情况季报-离职"/>
      <sheetName val="间接人员统计"/>
      <sheetName val="直接人员统计"/>
      <sheetName val="家属人员"/>
      <sheetName val="实习生"/>
      <sheetName val="实习生-离职"/>
      <sheetName val="支援人员信息"/>
      <sheetName val="7月份鑫起临时工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4">
          <cell r="B4" t="str">
            <v>姓名</v>
          </cell>
          <cell r="C4" t="str">
            <v>工号</v>
          </cell>
          <cell r="D4" t="str">
            <v>直间接人员划分</v>
          </cell>
          <cell r="E4" t="str">
            <v>白领/蓝领</v>
          </cell>
          <cell r="F4" t="str">
            <v>部门</v>
          </cell>
          <cell r="G4" t="str">
            <v>科别</v>
          </cell>
          <cell r="H4" t="str">
            <v>职务</v>
          </cell>
          <cell r="I4" t="str">
            <v>工序</v>
          </cell>
          <cell r="J4" t="str">
            <v>职级</v>
          </cell>
          <cell r="K4" t="str">
            <v>是否关键岗</v>
          </cell>
          <cell r="L4" t="str">
            <v>入职日期</v>
          </cell>
          <cell r="M4" t="str">
            <v>转正日期</v>
          </cell>
          <cell r="N4" t="str">
            <v>参加工作时间</v>
          </cell>
          <cell r="O4" t="str">
            <v>工龄(年）</v>
          </cell>
          <cell r="P4" t="str">
            <v>司龄（年）</v>
          </cell>
          <cell r="Q4" t="str">
            <v>性别</v>
          </cell>
          <cell r="R4" t="str">
            <v>民族</v>
          </cell>
          <cell r="S4" t="str">
            <v>政治面貌</v>
          </cell>
          <cell r="T4" t="str">
            <v>退役军人</v>
          </cell>
          <cell r="U4" t="str">
            <v>婚姻状况</v>
          </cell>
          <cell r="V4" t="str">
            <v>出生日期</v>
          </cell>
          <cell r="W4" t="str">
            <v>年龄</v>
          </cell>
          <cell r="X4" t="str">
            <v>学历</v>
          </cell>
          <cell r="Y4" t="str">
            <v>学士学位</v>
          </cell>
          <cell r="Z4" t="str">
            <v>专业</v>
          </cell>
          <cell r="AA4" t="str">
            <v>毕业院校</v>
          </cell>
          <cell r="AB4" t="str">
            <v>毕业时间</v>
          </cell>
          <cell r="AC4" t="str">
            <v>学历类型</v>
          </cell>
          <cell r="AD4" t="str">
            <v>职称/技能等级</v>
          </cell>
          <cell r="AE4" t="str">
            <v>企业新型学徒制技能提升等级</v>
          </cell>
          <cell r="AF4" t="str">
            <v>身份证号码</v>
          </cell>
          <cell r="AG4" t="str">
            <v>联系方式</v>
          </cell>
          <cell r="AH4" t="str">
            <v>紧急联系人姓名</v>
          </cell>
          <cell r="AI4" t="str">
            <v>紧急联系方式</v>
          </cell>
          <cell r="AJ4" t="str">
            <v>电子邮箱</v>
          </cell>
          <cell r="AK4" t="str">
            <v>QQ或MSN</v>
          </cell>
          <cell r="AL4" t="str">
            <v>户籍地址</v>
          </cell>
          <cell r="AM4" t="str">
            <v>户口性质</v>
          </cell>
          <cell r="AN4" t="str">
            <v>现居住地址</v>
          </cell>
          <cell r="AO4" t="str">
            <v>合同起止日期</v>
          </cell>
          <cell r="AP4" t="str">
            <v>合同到期日期</v>
          </cell>
          <cell r="AQ4" t="str">
            <v>距离合同
到期天数</v>
          </cell>
          <cell r="AR4" t="str">
            <v>30</v>
          </cell>
          <cell r="AS4" t="str">
            <v>续签日期</v>
          </cell>
          <cell r="AT4" t="str">
            <v>合同类型</v>
          </cell>
          <cell r="AU4" t="str">
            <v>社保是否缴纳</v>
          </cell>
          <cell r="AV4" t="str">
            <v>社保卡号</v>
          </cell>
          <cell r="AW4" t="str">
            <v>档案编号</v>
          </cell>
          <cell r="AX4" t="str">
            <v>用工形式</v>
          </cell>
          <cell r="AY4" t="str">
            <v>用人单位</v>
          </cell>
          <cell r="AZ4" t="str">
            <v>招聘单位</v>
          </cell>
          <cell r="BA4" t="str">
            <v>考勤天数</v>
          </cell>
        </row>
        <row r="4">
          <cell r="BC4" t="str">
            <v>备注</v>
          </cell>
          <cell r="BD4" t="str">
            <v>人事档案梳理结果</v>
          </cell>
        </row>
        <row r="4">
          <cell r="BF4" t="str">
            <v>10.21寄送体检报告名单</v>
          </cell>
        </row>
        <row r="5">
          <cell r="B5" t="str">
            <v>刘东明</v>
          </cell>
        </row>
        <row r="5">
          <cell r="D5" t="str">
            <v>间接</v>
          </cell>
          <cell r="E5" t="str">
            <v>白领</v>
          </cell>
          <cell r="F5" t="str">
            <v>总经办</v>
          </cell>
          <cell r="G5" t="str">
            <v>总经办</v>
          </cell>
          <cell r="H5" t="str">
            <v>总经理</v>
          </cell>
        </row>
        <row r="5">
          <cell r="L5" t="str">
            <v>2024.05.16</v>
          </cell>
        </row>
        <row r="5">
          <cell r="AF5" t="str">
            <v>132526198111090000</v>
          </cell>
        </row>
        <row r="6">
          <cell r="B6" t="str">
            <v>卢中华</v>
          </cell>
          <cell r="C6">
            <v>139</v>
          </cell>
          <cell r="D6" t="str">
            <v>间接</v>
          </cell>
          <cell r="E6" t="str">
            <v>白领</v>
          </cell>
          <cell r="F6" t="str">
            <v>总经办</v>
          </cell>
          <cell r="G6" t="str">
            <v>总经办</v>
          </cell>
          <cell r="H6" t="str">
            <v>运营总监</v>
          </cell>
        </row>
        <row r="6">
          <cell r="J6" t="str">
            <v>总监级</v>
          </cell>
        </row>
        <row r="6">
          <cell r="L6">
            <v>42499</v>
          </cell>
          <cell r="M6">
            <v>42559</v>
          </cell>
          <cell r="N6">
            <v>38169</v>
          </cell>
          <cell r="O6">
            <v>20</v>
          </cell>
          <cell r="P6">
            <v>9</v>
          </cell>
          <cell r="Q6" t="str">
            <v>男</v>
          </cell>
          <cell r="R6" t="str">
            <v>汉</v>
          </cell>
          <cell r="S6" t="str">
            <v>中共预备党员</v>
          </cell>
          <cell r="T6" t="str">
            <v>否</v>
          </cell>
          <cell r="U6" t="str">
            <v>已婚</v>
          </cell>
          <cell r="V6" t="str">
            <v>1983-06-29</v>
          </cell>
          <cell r="W6">
            <v>41</v>
          </cell>
          <cell r="X6" t="str">
            <v>大专</v>
          </cell>
        </row>
        <row r="6">
          <cell r="Z6" t="str">
            <v>机械自动化</v>
          </cell>
          <cell r="AA6" t="str">
            <v>湘潭大学</v>
          </cell>
          <cell r="AB6">
            <v>38163</v>
          </cell>
          <cell r="AC6" t="str">
            <v>全日制</v>
          </cell>
          <cell r="AD6" t="str">
            <v>无</v>
          </cell>
        </row>
        <row r="6">
          <cell r="AF6" t="str">
            <v>430321198306291571</v>
          </cell>
          <cell r="AG6">
            <v>15673302568</v>
          </cell>
          <cell r="AH6" t="str">
            <v>卢新华</v>
          </cell>
          <cell r="AI6">
            <v>13357206967</v>
          </cell>
        </row>
        <row r="6">
          <cell r="AL6" t="str">
            <v>湖南省湘潭县云湖桥镇移山村茶元组277号</v>
          </cell>
          <cell r="AM6" t="str">
            <v>农村</v>
          </cell>
          <cell r="AN6" t="str">
            <v>湖南省湘潭县易俗河镇尚御尊城三期12栋6楼601号</v>
          </cell>
          <cell r="AO6" t="str">
            <v>2016.05.09-2018.05.08
2018.06.30-2021.06.29
2021.06.30-无固定期限</v>
          </cell>
          <cell r="AP6" t="str">
            <v>——</v>
          </cell>
          <cell r="AQ6" t="e">
            <v>#VALUE!</v>
          </cell>
          <cell r="AR6" t="e">
            <v>#VALUE!</v>
          </cell>
          <cell r="AS6">
            <v>44377</v>
          </cell>
          <cell r="AT6" t="str">
            <v>无固定期限</v>
          </cell>
          <cell r="AU6" t="str">
            <v>是</v>
          </cell>
          <cell r="AV6" t="str">
            <v>4302110000679347</v>
          </cell>
          <cell r="AW6" t="str">
            <v>ZZ-DA-0067</v>
          </cell>
          <cell r="AX6" t="str">
            <v>合同工</v>
          </cell>
          <cell r="AY6" t="str">
            <v>光华荣昌</v>
          </cell>
          <cell r="AZ6" t="str">
            <v>光华荣昌</v>
          </cell>
          <cell r="BA6">
            <v>24</v>
          </cell>
          <cell r="BB6">
            <v>0</v>
          </cell>
        </row>
        <row r="6">
          <cell r="BI6" t="e">
            <v>#N/A</v>
          </cell>
        </row>
        <row r="7">
          <cell r="B7" t="str">
            <v>曾琼</v>
          </cell>
          <cell r="C7">
            <v>18</v>
          </cell>
          <cell r="D7" t="str">
            <v>间接</v>
          </cell>
          <cell r="E7" t="str">
            <v>白领</v>
          </cell>
          <cell r="F7" t="str">
            <v>综合管理部</v>
          </cell>
          <cell r="G7" t="str">
            <v>综合管理部</v>
          </cell>
          <cell r="H7" t="str">
            <v>行政后勤</v>
          </cell>
        </row>
        <row r="7">
          <cell r="J7" t="str">
            <v>科级</v>
          </cell>
          <cell r="K7" t="str">
            <v>关键岗</v>
          </cell>
          <cell r="L7">
            <v>41940</v>
          </cell>
          <cell r="M7">
            <v>42122</v>
          </cell>
          <cell r="N7">
            <v>41821</v>
          </cell>
          <cell r="O7">
            <v>10</v>
          </cell>
          <cell r="P7">
            <v>10</v>
          </cell>
          <cell r="Q7" t="str">
            <v>女</v>
          </cell>
          <cell r="R7" t="str">
            <v>汉</v>
          </cell>
          <cell r="S7" t="str">
            <v>中共党员</v>
          </cell>
          <cell r="T7" t="str">
            <v>否</v>
          </cell>
          <cell r="U7" t="str">
            <v>已婚</v>
          </cell>
          <cell r="V7" t="str">
            <v>1991-10-09</v>
          </cell>
          <cell r="W7">
            <v>33</v>
          </cell>
          <cell r="X7" t="str">
            <v>本科</v>
          </cell>
          <cell r="Y7" t="str">
            <v>学士</v>
          </cell>
          <cell r="Z7" t="str">
            <v>交通运输(车辆方向）</v>
          </cell>
          <cell r="AA7" t="str">
            <v>中南林业科技大学</v>
          </cell>
          <cell r="AB7">
            <v>41815</v>
          </cell>
          <cell r="AC7" t="str">
            <v>全日制</v>
          </cell>
          <cell r="AD7" t="str">
            <v>无</v>
          </cell>
        </row>
        <row r="7">
          <cell r="AF7" t="str">
            <v>432524199110091427</v>
          </cell>
          <cell r="AG7">
            <v>15573332808</v>
          </cell>
          <cell r="AH7" t="str">
            <v>曾易中</v>
          </cell>
          <cell r="AI7">
            <v>15616364172</v>
          </cell>
          <cell r="AJ7" t="str">
            <v>952962978@qq.com</v>
          </cell>
          <cell r="AK7">
            <v>952962978</v>
          </cell>
          <cell r="AL7" t="str">
            <v>湖南省新化县维山乡官庄村第六村民小组011号</v>
          </cell>
          <cell r="AM7" t="str">
            <v>农村</v>
          </cell>
          <cell r="AN7" t="str">
            <v>湖南省株洲市天元区月塘小区2期4栋302号</v>
          </cell>
          <cell r="AO7" t="str">
            <v>2015.05.01-2017.04.30
2017.05.01-2020.04.30
2020.05.01-无固定期限</v>
          </cell>
          <cell r="AP7" t="str">
            <v>——</v>
          </cell>
          <cell r="AQ7" t="e">
            <v>#VALUE!</v>
          </cell>
          <cell r="AR7" t="e">
            <v>#VALUE!</v>
          </cell>
          <cell r="AS7">
            <v>43952</v>
          </cell>
          <cell r="AT7" t="str">
            <v>无固定期限</v>
          </cell>
          <cell r="AU7" t="str">
            <v>是</v>
          </cell>
          <cell r="AV7" t="str">
            <v>4302110000667407</v>
          </cell>
          <cell r="AW7" t="str">
            <v>ZZ-DA-0014</v>
          </cell>
          <cell r="AX7" t="str">
            <v>合同工</v>
          </cell>
          <cell r="AY7" t="str">
            <v>光华荣昌</v>
          </cell>
          <cell r="AZ7" t="str">
            <v>光华荣昌</v>
          </cell>
          <cell r="BA7">
            <v>19</v>
          </cell>
          <cell r="BB7">
            <v>0</v>
          </cell>
        </row>
        <row r="7">
          <cell r="BE7" t="str">
            <v>缺入职体检</v>
          </cell>
        </row>
        <row r="7">
          <cell r="BI7" t="e">
            <v>#N/A</v>
          </cell>
        </row>
        <row r="8">
          <cell r="B8" t="str">
            <v>陈子豪</v>
          </cell>
          <cell r="C8">
            <v>1212</v>
          </cell>
          <cell r="D8" t="str">
            <v>间接</v>
          </cell>
          <cell r="E8" t="str">
            <v>白领</v>
          </cell>
          <cell r="F8" t="str">
            <v>综合管理部</v>
          </cell>
          <cell r="G8" t="str">
            <v>综合管理部</v>
          </cell>
          <cell r="H8" t="str">
            <v>人力资源专员</v>
          </cell>
        </row>
        <row r="8">
          <cell r="L8">
            <v>44970</v>
          </cell>
          <cell r="M8">
            <v>45029</v>
          </cell>
          <cell r="N8">
            <v>42339</v>
          </cell>
          <cell r="O8">
            <v>9</v>
          </cell>
          <cell r="P8">
            <v>2</v>
          </cell>
          <cell r="Q8" t="str">
            <v>男</v>
          </cell>
          <cell r="R8" t="str">
            <v>汉</v>
          </cell>
          <cell r="S8" t="str">
            <v>群众</v>
          </cell>
          <cell r="T8" t="str">
            <v>否</v>
          </cell>
          <cell r="U8" t="str">
            <v>未婚</v>
          </cell>
          <cell r="V8" t="str">
            <v>1995-01-21</v>
          </cell>
          <cell r="W8">
            <v>30</v>
          </cell>
          <cell r="X8" t="str">
            <v>大专</v>
          </cell>
        </row>
        <row r="8">
          <cell r="Z8" t="str">
            <v>会计电算化</v>
          </cell>
          <cell r="AA8" t="str">
            <v>长沙航空职业技术学院</v>
          </cell>
          <cell r="AB8">
            <v>42185</v>
          </cell>
          <cell r="AC8" t="str">
            <v>全日制</v>
          </cell>
        </row>
        <row r="8">
          <cell r="AF8" t="str">
            <v>430224199501210034</v>
          </cell>
          <cell r="AG8">
            <v>15096399551</v>
          </cell>
          <cell r="AH8" t="str">
            <v>李岚</v>
          </cell>
          <cell r="AI8">
            <v>13974112190</v>
          </cell>
        </row>
        <row r="8">
          <cell r="AL8" t="str">
            <v>湖南省茶陵县云阳街道米水街九组</v>
          </cell>
          <cell r="AM8" t="str">
            <v>城镇</v>
          </cell>
          <cell r="AN8" t="str">
            <v>湖南省株洲市天元区恒大华府22栋903号</v>
          </cell>
          <cell r="AO8" t="str">
            <v>2023.02.13-2026.02.12</v>
          </cell>
          <cell r="AP8">
            <v>46065</v>
          </cell>
        </row>
        <row r="8">
          <cell r="AT8" t="str">
            <v>有固定期限</v>
          </cell>
          <cell r="AU8" t="str">
            <v>是</v>
          </cell>
        </row>
        <row r="8">
          <cell r="AW8" t="str">
            <v>ZZ-DA-0252</v>
          </cell>
          <cell r="AX8" t="str">
            <v>合同工</v>
          </cell>
          <cell r="AY8" t="str">
            <v>光华荣昌</v>
          </cell>
          <cell r="AZ8" t="str">
            <v>光华荣昌</v>
          </cell>
          <cell r="BA8">
            <v>19</v>
          </cell>
          <cell r="BB8">
            <v>0</v>
          </cell>
        </row>
        <row r="9">
          <cell r="B9" t="str">
            <v>黄清梅</v>
          </cell>
          <cell r="C9">
            <v>21</v>
          </cell>
          <cell r="D9" t="str">
            <v>间接</v>
          </cell>
          <cell r="E9" t="str">
            <v>蓝领</v>
          </cell>
          <cell r="F9" t="str">
            <v>综合管理部</v>
          </cell>
          <cell r="G9" t="str">
            <v>综合管理部</v>
          </cell>
          <cell r="H9" t="str">
            <v>保洁员</v>
          </cell>
        </row>
        <row r="9">
          <cell r="L9">
            <v>41197</v>
          </cell>
          <cell r="M9">
            <v>41227</v>
          </cell>
          <cell r="N9">
            <v>30682</v>
          </cell>
          <cell r="O9">
            <v>41</v>
          </cell>
          <cell r="P9">
            <v>12</v>
          </cell>
          <cell r="Q9" t="str">
            <v>女</v>
          </cell>
          <cell r="R9" t="str">
            <v>汉</v>
          </cell>
          <cell r="S9" t="str">
            <v>群众</v>
          </cell>
          <cell r="T9" t="str">
            <v>否</v>
          </cell>
          <cell r="U9" t="str">
            <v>已婚</v>
          </cell>
          <cell r="V9" t="str">
            <v>1967-12-02</v>
          </cell>
          <cell r="W9">
            <v>57</v>
          </cell>
          <cell r="X9" t="str">
            <v>初中</v>
          </cell>
        </row>
        <row r="9">
          <cell r="AD9" t="str">
            <v>无</v>
          </cell>
        </row>
        <row r="9">
          <cell r="AF9" t="str">
            <v>430221196712026824</v>
          </cell>
          <cell r="AG9">
            <v>18273359612</v>
          </cell>
          <cell r="AH9" t="str">
            <v>陈建国</v>
          </cell>
          <cell r="AI9">
            <v>13874166657</v>
          </cell>
        </row>
        <row r="9">
          <cell r="AL9" t="str">
            <v>湖南省株洲市天元区马家河镇月塘社区月塘08号</v>
          </cell>
          <cell r="AM9" t="str">
            <v>农村</v>
          </cell>
          <cell r="AN9" t="str">
            <v>湖南省株洲市天元区马家河目圹村目圹组</v>
          </cell>
          <cell r="AO9" t="str">
            <v>2020.04.07-2021.04.06
2021.04.07-2022.04.06  2022.04.07-2025.04.06</v>
          </cell>
          <cell r="AP9">
            <v>45753</v>
          </cell>
          <cell r="AQ9">
            <v>-70</v>
          </cell>
          <cell r="AR9">
            <v>0</v>
          </cell>
        </row>
        <row r="9">
          <cell r="AT9" t="str">
            <v>临时返聘</v>
          </cell>
          <cell r="AU9" t="str">
            <v>否</v>
          </cell>
        </row>
        <row r="9">
          <cell r="AX9" t="str">
            <v>劳务工</v>
          </cell>
          <cell r="AY9" t="str">
            <v>湖南鑫起</v>
          </cell>
          <cell r="AZ9" t="str">
            <v>光华荣昌</v>
          </cell>
          <cell r="BA9">
            <v>26.5</v>
          </cell>
          <cell r="BB9">
            <v>0</v>
          </cell>
        </row>
        <row r="9">
          <cell r="BI9" t="e">
            <v>#N/A</v>
          </cell>
        </row>
        <row r="10">
          <cell r="B10" t="str">
            <v>李开阳</v>
          </cell>
          <cell r="C10">
            <v>11</v>
          </cell>
          <cell r="D10" t="str">
            <v>间接</v>
          </cell>
          <cell r="E10" t="str">
            <v>白领</v>
          </cell>
          <cell r="F10" t="str">
            <v>财务管理部</v>
          </cell>
          <cell r="G10" t="str">
            <v>财务管理部</v>
          </cell>
          <cell r="H10" t="str">
            <v>部长</v>
          </cell>
        </row>
        <row r="10">
          <cell r="J10" t="str">
            <v>部级</v>
          </cell>
          <cell r="K10" t="str">
            <v>关键岗</v>
          </cell>
          <cell r="L10">
            <v>41131</v>
          </cell>
          <cell r="M10">
            <v>38595</v>
          </cell>
          <cell r="N10">
            <v>31229</v>
          </cell>
          <cell r="O10">
            <v>39</v>
          </cell>
          <cell r="P10">
            <v>12</v>
          </cell>
          <cell r="Q10" t="str">
            <v>男</v>
          </cell>
          <cell r="R10" t="str">
            <v>汉</v>
          </cell>
          <cell r="S10" t="str">
            <v>群众</v>
          </cell>
          <cell r="T10" t="str">
            <v>否</v>
          </cell>
          <cell r="U10" t="str">
            <v>已婚</v>
          </cell>
          <cell r="V10" t="str">
            <v>1964-07-20</v>
          </cell>
          <cell r="W10">
            <v>60</v>
          </cell>
          <cell r="X10" t="str">
            <v>大专</v>
          </cell>
        </row>
        <row r="10">
          <cell r="Z10" t="str">
            <v>会计</v>
          </cell>
          <cell r="AA10" t="str">
            <v>湖北省经济管理干部学院</v>
          </cell>
        </row>
        <row r="10">
          <cell r="AD10" t="str">
            <v>无</v>
          </cell>
        </row>
        <row r="10">
          <cell r="AF10" t="str">
            <v>422426196407203858</v>
          </cell>
          <cell r="AG10">
            <v>18673399359</v>
          </cell>
          <cell r="AH10" t="str">
            <v>黎珍秀</v>
          </cell>
          <cell r="AI10">
            <v>18672559031</v>
          </cell>
        </row>
        <row r="10">
          <cell r="AL10" t="str">
            <v>湖北省洪湖市新堤街道玉沙路30号-28</v>
          </cell>
          <cell r="AM10" t="str">
            <v>城镇</v>
          </cell>
          <cell r="AN10" t="str">
            <v>湖南省株洲市天元区月塘小区二期9栋305号</v>
          </cell>
          <cell r="AO10" t="str">
            <v>2012.08.10-2014.08.09
2014.08.10-2018.08.09
2018.08.09-无固定期限</v>
          </cell>
          <cell r="AP10" t="str">
            <v>——</v>
          </cell>
          <cell r="AQ10" t="e">
            <v>#VALUE!</v>
          </cell>
          <cell r="AR10" t="e">
            <v>#VALUE!</v>
          </cell>
          <cell r="AS10">
            <v>43321</v>
          </cell>
          <cell r="AT10" t="str">
            <v>无固定期限</v>
          </cell>
          <cell r="AU10" t="str">
            <v>是</v>
          </cell>
          <cell r="AV10" t="str">
            <v>4302110000710323</v>
          </cell>
          <cell r="AW10" t="str">
            <v>ZZ-DA-0007</v>
          </cell>
          <cell r="AX10" t="str">
            <v>合同工</v>
          </cell>
          <cell r="AY10" t="str">
            <v>光华荣昌</v>
          </cell>
          <cell r="AZ10" t="str">
            <v>光华荣昌</v>
          </cell>
          <cell r="BA10">
            <v>19</v>
          </cell>
          <cell r="BB10">
            <v>0</v>
          </cell>
        </row>
        <row r="10">
          <cell r="BD10" t="str">
            <v>缺人事档案（纸质登记表）、员工档案目录及学历证明</v>
          </cell>
          <cell r="BE10" t="str">
            <v>缺入职体检</v>
          </cell>
        </row>
        <row r="10">
          <cell r="BI10" t="e">
            <v>#N/A</v>
          </cell>
        </row>
        <row r="11">
          <cell r="B11" t="str">
            <v>刘心</v>
          </cell>
          <cell r="C11">
            <v>13</v>
          </cell>
          <cell r="D11" t="str">
            <v>间接</v>
          </cell>
          <cell r="E11" t="str">
            <v>白领</v>
          </cell>
          <cell r="F11" t="str">
            <v>财务管理部</v>
          </cell>
          <cell r="G11" t="str">
            <v>财务管理部</v>
          </cell>
          <cell r="H11" t="str">
            <v>总账税务会计</v>
          </cell>
        </row>
        <row r="11">
          <cell r="K11" t="str">
            <v>关键岗</v>
          </cell>
          <cell r="L11">
            <v>41730</v>
          </cell>
          <cell r="M11">
            <v>41821</v>
          </cell>
          <cell r="N11">
            <v>39630</v>
          </cell>
          <cell r="O11">
            <v>16</v>
          </cell>
          <cell r="P11">
            <v>11</v>
          </cell>
          <cell r="Q11" t="str">
            <v>女</v>
          </cell>
          <cell r="R11" t="str">
            <v>汉</v>
          </cell>
          <cell r="S11" t="str">
            <v>群众</v>
          </cell>
          <cell r="T11" t="str">
            <v>否</v>
          </cell>
          <cell r="U11" t="str">
            <v>已婚</v>
          </cell>
          <cell r="V11" t="str">
            <v>1985-10-20</v>
          </cell>
          <cell r="W11">
            <v>39</v>
          </cell>
          <cell r="X11" t="str">
            <v>本科</v>
          </cell>
          <cell r="Y11" t="str">
            <v>学士</v>
          </cell>
          <cell r="Z11" t="str">
            <v>会计学</v>
          </cell>
          <cell r="AA11" t="str">
            <v>南华大学</v>
          </cell>
          <cell r="AB11">
            <v>39629</v>
          </cell>
          <cell r="AC11" t="str">
            <v>全日制</v>
          </cell>
          <cell r="AD11" t="str">
            <v>中级会计</v>
          </cell>
        </row>
        <row r="11">
          <cell r="AF11" t="str">
            <v>430702198510205223</v>
          </cell>
          <cell r="AG11">
            <v>15573332337</v>
          </cell>
          <cell r="AH11" t="str">
            <v>易利平</v>
          </cell>
          <cell r="AI11">
            <v>18173317128</v>
          </cell>
          <cell r="AJ11" t="str">
            <v>shineblue-esther@163.com</v>
          </cell>
          <cell r="AK11">
            <v>258279008</v>
          </cell>
          <cell r="AL11" t="str">
            <v>湖南省株洲市天元区尚格天香国舍21栋402号</v>
          </cell>
          <cell r="AM11" t="str">
            <v>城镇</v>
          </cell>
          <cell r="AN11" t="str">
            <v>湖南省株洲市天元区尚格名城天香国舍21栋402号</v>
          </cell>
          <cell r="AO11" t="str">
            <v>2015.02.05-2017.02.04
2017.02.05-2020.02.04
2020.02.05-无固定期限</v>
          </cell>
          <cell r="AP11" t="str">
            <v>——</v>
          </cell>
          <cell r="AQ11" t="e">
            <v>#VALUE!</v>
          </cell>
          <cell r="AR11" t="e">
            <v>#VALUE!</v>
          </cell>
          <cell r="AS11">
            <v>43866</v>
          </cell>
          <cell r="AT11" t="str">
            <v>无固定期限</v>
          </cell>
          <cell r="AU11" t="str">
            <v>是</v>
          </cell>
          <cell r="AV11" t="str">
            <v>4302110000666488</v>
          </cell>
          <cell r="AW11" t="str">
            <v>ZZ-DA-0009</v>
          </cell>
          <cell r="AX11" t="str">
            <v>合同工</v>
          </cell>
          <cell r="AY11" t="str">
            <v>光华荣昌</v>
          </cell>
          <cell r="AZ11" t="str">
            <v>光华荣昌</v>
          </cell>
          <cell r="BA11">
            <v>19</v>
          </cell>
          <cell r="BB11">
            <v>0</v>
          </cell>
          <cell r="BC11" t="str">
            <v>中级工</v>
          </cell>
        </row>
        <row r="11">
          <cell r="BI11" t="e">
            <v>#N/A</v>
          </cell>
        </row>
        <row r="12">
          <cell r="B12" t="str">
            <v>易兰</v>
          </cell>
          <cell r="C12">
            <v>548</v>
          </cell>
          <cell r="D12" t="str">
            <v>间接</v>
          </cell>
          <cell r="E12" t="str">
            <v>白领</v>
          </cell>
          <cell r="F12" t="str">
            <v>财务管理部</v>
          </cell>
          <cell r="G12" t="str">
            <v>财务管理部</v>
          </cell>
          <cell r="H12" t="str">
            <v>资金专员</v>
          </cell>
        </row>
        <row r="12">
          <cell r="J12" t="str">
            <v>主管</v>
          </cell>
          <cell r="K12" t="str">
            <v>关键岗</v>
          </cell>
          <cell r="L12">
            <v>42900</v>
          </cell>
          <cell r="M12">
            <v>42971</v>
          </cell>
          <cell r="N12">
            <v>37803</v>
          </cell>
          <cell r="O12">
            <v>21</v>
          </cell>
          <cell r="P12">
            <v>8</v>
          </cell>
          <cell r="Q12" t="str">
            <v>女</v>
          </cell>
          <cell r="R12" t="str">
            <v>汉</v>
          </cell>
          <cell r="S12" t="str">
            <v>群众</v>
          </cell>
          <cell r="T12" t="str">
            <v>否</v>
          </cell>
          <cell r="U12" t="str">
            <v>已婚</v>
          </cell>
          <cell r="V12" t="str">
            <v>1983-04-10</v>
          </cell>
          <cell r="W12">
            <v>42</v>
          </cell>
          <cell r="X12" t="str">
            <v>大专</v>
          </cell>
        </row>
        <row r="12">
          <cell r="Z12" t="str">
            <v>电子商务</v>
          </cell>
          <cell r="AA12" t="str">
            <v>湖南省株洲市职工大学</v>
          </cell>
          <cell r="AB12">
            <v>38533</v>
          </cell>
          <cell r="AC12" t="str">
            <v>成考</v>
          </cell>
          <cell r="AD12" t="str">
            <v>无</v>
          </cell>
        </row>
        <row r="12">
          <cell r="AF12" t="str">
            <v>430203198304104025</v>
          </cell>
          <cell r="AG12">
            <v>13787834966</v>
          </cell>
          <cell r="AH12" t="str">
            <v>张志</v>
          </cell>
          <cell r="AI12">
            <v>13975318246</v>
          </cell>
          <cell r="AJ12" t="str">
            <v>772587061@qq.com</v>
          </cell>
          <cell r="AK12">
            <v>772587061</v>
          </cell>
          <cell r="AL12" t="str">
            <v>湖南省株洲市石峰区井龙街道办事处郭家塘村雷家冲组41号</v>
          </cell>
          <cell r="AM12" t="str">
            <v>城镇</v>
          </cell>
          <cell r="AN12" t="str">
            <v>湖南省株洲石峰区湘天桥花果山私房</v>
          </cell>
          <cell r="AO12" t="str">
            <v>2017.06.14-2020.06.13
2020.06.14-2023.06.13  2023.06.14-2026.06.13</v>
          </cell>
          <cell r="AP12">
            <v>46186</v>
          </cell>
          <cell r="AQ12">
            <v>363</v>
          </cell>
          <cell r="AR12">
            <v>1</v>
          </cell>
          <cell r="AS12">
            <v>43996</v>
          </cell>
          <cell r="AT12" t="str">
            <v>有固定期限</v>
          </cell>
          <cell r="AU12" t="str">
            <v>是</v>
          </cell>
          <cell r="AV12" t="str">
            <v>4302110000683718</v>
          </cell>
          <cell r="AW12" t="str">
            <v>ZZ-DA-0213</v>
          </cell>
          <cell r="AX12" t="str">
            <v>合同工</v>
          </cell>
          <cell r="AY12" t="str">
            <v>光华荣昌</v>
          </cell>
          <cell r="AZ12" t="str">
            <v>光华荣昌</v>
          </cell>
          <cell r="BA12">
            <v>13</v>
          </cell>
          <cell r="BB12">
            <v>0</v>
          </cell>
        </row>
        <row r="12">
          <cell r="BI12" t="e">
            <v>#N/A</v>
          </cell>
        </row>
        <row r="13">
          <cell r="B13" t="str">
            <v>肖玲</v>
          </cell>
          <cell r="C13">
            <v>866</v>
          </cell>
          <cell r="D13" t="str">
            <v>间接</v>
          </cell>
          <cell r="E13" t="str">
            <v>白领</v>
          </cell>
          <cell r="F13" t="str">
            <v>市场营销部</v>
          </cell>
        </row>
        <row r="13">
          <cell r="H13" t="str">
            <v>销售统计</v>
          </cell>
        </row>
        <row r="13">
          <cell r="K13" t="str">
            <v>关键岗</v>
          </cell>
          <cell r="L13">
            <v>43698</v>
          </cell>
          <cell r="M13">
            <v>43758</v>
          </cell>
          <cell r="N13">
            <v>41426</v>
          </cell>
          <cell r="O13">
            <v>12</v>
          </cell>
          <cell r="P13">
            <v>5</v>
          </cell>
          <cell r="Q13" t="str">
            <v>女</v>
          </cell>
          <cell r="R13" t="str">
            <v>汉</v>
          </cell>
          <cell r="S13" t="str">
            <v>群众</v>
          </cell>
          <cell r="T13" t="str">
            <v>否</v>
          </cell>
          <cell r="U13" t="str">
            <v>已婚</v>
          </cell>
          <cell r="V13" t="str">
            <v>1991-08-06</v>
          </cell>
          <cell r="W13">
            <v>33</v>
          </cell>
          <cell r="X13" t="str">
            <v>本科</v>
          </cell>
          <cell r="Y13" t="str">
            <v>学士</v>
          </cell>
          <cell r="Z13" t="str">
            <v>材料成型及控制工程</v>
          </cell>
          <cell r="AA13" t="str">
            <v>湖南工学院</v>
          </cell>
          <cell r="AB13">
            <v>41453</v>
          </cell>
          <cell r="AC13" t="str">
            <v>全日制</v>
          </cell>
          <cell r="AD13" t="str">
            <v>三级/高级技能</v>
          </cell>
        </row>
        <row r="13">
          <cell r="AF13" t="str">
            <v>431123199108060024</v>
          </cell>
          <cell r="AG13">
            <v>18273299614</v>
          </cell>
          <cell r="AH13" t="str">
            <v>罗国彪</v>
          </cell>
          <cell r="AI13">
            <v>18873317967</v>
          </cell>
          <cell r="AJ13" t="str">
            <v>249479982@qq.com</v>
          </cell>
          <cell r="AK13">
            <v>249479982</v>
          </cell>
          <cell r="AL13" t="str">
            <v>湖南省双牌县泷泊镇迎宾路7号</v>
          </cell>
          <cell r="AM13" t="str">
            <v>城镇</v>
          </cell>
          <cell r="AN13" t="str">
            <v>湖南省株洲市天元区美的城6栋1403号</v>
          </cell>
          <cell r="AO13" t="str">
            <v>2019.08.21-2022.08.20
2022.08.21-2025.08.20</v>
          </cell>
          <cell r="AP13">
            <v>45889</v>
          </cell>
          <cell r="AQ13">
            <v>66</v>
          </cell>
          <cell r="AR13">
            <v>1</v>
          </cell>
          <cell r="AS13">
            <v>45890</v>
          </cell>
          <cell r="AT13" t="str">
            <v>有固定期限</v>
          </cell>
          <cell r="AU13" t="str">
            <v>是</v>
          </cell>
          <cell r="AV13" t="str">
            <v>4302110000740577</v>
          </cell>
          <cell r="AW13" t="str">
            <v>ZZ-DA-0228</v>
          </cell>
          <cell r="AX13" t="str">
            <v>合同工</v>
          </cell>
          <cell r="AY13" t="str">
            <v>光华荣昌</v>
          </cell>
          <cell r="AZ13" t="str">
            <v>光华荣昌</v>
          </cell>
          <cell r="BA13">
            <v>19</v>
          </cell>
          <cell r="BB13">
            <v>0</v>
          </cell>
          <cell r="BC13" t="str">
            <v>高级工</v>
          </cell>
        </row>
        <row r="13">
          <cell r="BI13" t="e">
            <v>#N/A</v>
          </cell>
        </row>
        <row r="14">
          <cell r="B14" t="str">
            <v>伍赤诚</v>
          </cell>
          <cell r="C14">
            <v>927</v>
          </cell>
          <cell r="D14" t="str">
            <v>间接</v>
          </cell>
          <cell r="E14" t="str">
            <v>白领</v>
          </cell>
          <cell r="F14" t="str">
            <v>技术质量部</v>
          </cell>
          <cell r="G14" t="str">
            <v>质量管理</v>
          </cell>
          <cell r="H14" t="str">
            <v>质量工程师</v>
          </cell>
        </row>
        <row r="14">
          <cell r="K14" t="str">
            <v>关键岗</v>
          </cell>
          <cell r="L14">
            <v>43789</v>
          </cell>
          <cell r="M14">
            <v>43849</v>
          </cell>
          <cell r="N14">
            <v>43617</v>
          </cell>
          <cell r="O14">
            <v>6</v>
          </cell>
          <cell r="P14">
            <v>5</v>
          </cell>
          <cell r="Q14" t="str">
            <v>男</v>
          </cell>
          <cell r="R14" t="str">
            <v>汉</v>
          </cell>
          <cell r="S14" t="str">
            <v>群众</v>
          </cell>
          <cell r="T14" t="str">
            <v>否</v>
          </cell>
          <cell r="U14" t="str">
            <v>未婚</v>
          </cell>
          <cell r="V14" t="str">
            <v>1998-04-19</v>
          </cell>
          <cell r="W14">
            <v>27</v>
          </cell>
          <cell r="X14" t="str">
            <v>大专</v>
          </cell>
        </row>
        <row r="14">
          <cell r="Z14" t="str">
            <v>无人机技术</v>
          </cell>
          <cell r="AA14" t="str">
            <v>湖南国防科技职业技术学院</v>
          </cell>
          <cell r="AB14">
            <v>43646</v>
          </cell>
          <cell r="AC14" t="str">
            <v>全日制</v>
          </cell>
          <cell r="AD14" t="str">
            <v>四级/中级技能</v>
          </cell>
        </row>
        <row r="14">
          <cell r="AF14" t="str">
            <v>430321199804192212</v>
          </cell>
          <cell r="AG14">
            <v>15080791820</v>
          </cell>
          <cell r="AH14" t="str">
            <v>郭婷 </v>
          </cell>
          <cell r="AI14">
            <v>17373254998</v>
          </cell>
        </row>
        <row r="14">
          <cell r="AL14" t="str">
            <v>湖南省湘潭县云湖桥镇移山村凉山组231号</v>
          </cell>
          <cell r="AM14" t="str">
            <v>城镇</v>
          </cell>
          <cell r="AN14" t="str">
            <v>湖南省株洲市天元区栗雨街道办事处景园社区月塘二期11栋205号</v>
          </cell>
          <cell r="AO14" t="str">
            <v>2019.11.20-2022.11.19
2022.11.20-2025.11.19</v>
          </cell>
          <cell r="AP14">
            <v>45980</v>
          </cell>
          <cell r="AQ14">
            <v>157</v>
          </cell>
          <cell r="AR14">
            <v>1</v>
          </cell>
          <cell r="AS14">
            <v>45981</v>
          </cell>
          <cell r="AT14" t="str">
            <v>有固定期限</v>
          </cell>
          <cell r="AU14" t="str">
            <v>是</v>
          </cell>
          <cell r="AV14" t="str">
            <v>4302110000746428</v>
          </cell>
          <cell r="AW14" t="str">
            <v>ZZ-DA-0230</v>
          </cell>
          <cell r="AX14" t="str">
            <v>合同工</v>
          </cell>
          <cell r="AY14" t="str">
            <v>光华荣昌</v>
          </cell>
          <cell r="AZ14" t="str">
            <v>光华荣昌</v>
          </cell>
          <cell r="BA14">
            <v>23</v>
          </cell>
          <cell r="BB14">
            <v>0</v>
          </cell>
        </row>
        <row r="14">
          <cell r="BI14" t="e">
            <v>#N/A</v>
          </cell>
        </row>
        <row r="15">
          <cell r="B15" t="str">
            <v>贺王瑜</v>
          </cell>
          <cell r="C15">
            <v>64</v>
          </cell>
          <cell r="D15" t="str">
            <v>间接</v>
          </cell>
          <cell r="E15" t="str">
            <v>蓝领</v>
          </cell>
          <cell r="F15" t="str">
            <v>技术质量部</v>
          </cell>
          <cell r="G15" t="str">
            <v>质量管理</v>
          </cell>
          <cell r="H15" t="str">
            <v>总装检验员</v>
          </cell>
        </row>
        <row r="15">
          <cell r="K15" t="str">
            <v>关键岗</v>
          </cell>
          <cell r="L15">
            <v>41573</v>
          </cell>
          <cell r="M15">
            <v>41581</v>
          </cell>
          <cell r="N15">
            <v>32356</v>
          </cell>
          <cell r="O15">
            <v>36</v>
          </cell>
          <cell r="P15">
            <v>11</v>
          </cell>
          <cell r="Q15" t="str">
            <v>男</v>
          </cell>
          <cell r="R15" t="str">
            <v>汉</v>
          </cell>
          <cell r="S15" t="str">
            <v>群众</v>
          </cell>
          <cell r="T15" t="str">
            <v>否</v>
          </cell>
          <cell r="U15" t="str">
            <v>已婚</v>
          </cell>
          <cell r="V15" t="str">
            <v>1972-07-18</v>
          </cell>
          <cell r="W15">
            <v>52</v>
          </cell>
          <cell r="X15" t="str">
            <v>初中</v>
          </cell>
        </row>
        <row r="15">
          <cell r="AD15" t="str">
            <v>无</v>
          </cell>
          <cell r="AE15" t="str">
            <v>钳工中级</v>
          </cell>
          <cell r="AF15" t="str">
            <v>430203197207186036</v>
          </cell>
          <cell r="AG15" t="str">
            <v>18274205198</v>
          </cell>
          <cell r="AH15" t="str">
            <v>张慧敏</v>
          </cell>
          <cell r="AI15">
            <v>13973308783</v>
          </cell>
        </row>
        <row r="15">
          <cell r="AL15" t="str">
            <v>湖南省株洲市石峰区花果山村31栋304号</v>
          </cell>
          <cell r="AM15" t="str">
            <v>城镇</v>
          </cell>
          <cell r="AN15" t="str">
            <v>湖南省株洲市石峰区花果山村31栋304号</v>
          </cell>
          <cell r="AO15" t="str">
            <v>2016.1.4-2018.1.3
2018.01.04-2021.01.03
2021.01.04-无固定期限</v>
          </cell>
          <cell r="AP15" t="str">
            <v>——</v>
          </cell>
          <cell r="AQ15" t="e">
            <v>#VALUE!</v>
          </cell>
          <cell r="AR15" t="e">
            <v>#VALUE!</v>
          </cell>
          <cell r="AS15">
            <v>44200</v>
          </cell>
          <cell r="AT15" t="str">
            <v>无固定期限</v>
          </cell>
          <cell r="AU15" t="str">
            <v>是</v>
          </cell>
          <cell r="AV15" t="str">
            <v>4302110000678022</v>
          </cell>
          <cell r="AW15" t="str">
            <v>ZZ-DA-0026</v>
          </cell>
          <cell r="AX15" t="str">
            <v>合同工</v>
          </cell>
          <cell r="AY15" t="str">
            <v>光华荣昌</v>
          </cell>
          <cell r="AZ15" t="str">
            <v>光华荣昌</v>
          </cell>
          <cell r="BA15">
            <v>21</v>
          </cell>
          <cell r="BB15">
            <v>0</v>
          </cell>
        </row>
        <row r="15">
          <cell r="BE15" t="str">
            <v>缺入职体检</v>
          </cell>
        </row>
        <row r="15">
          <cell r="BI15" t="e">
            <v>#N/A</v>
          </cell>
        </row>
        <row r="16">
          <cell r="B16" t="str">
            <v>彭健</v>
          </cell>
          <cell r="C16">
            <v>301</v>
          </cell>
          <cell r="D16" t="str">
            <v>间接</v>
          </cell>
          <cell r="E16" t="str">
            <v>蓝领</v>
          </cell>
          <cell r="F16" t="str">
            <v>技术质量部</v>
          </cell>
          <cell r="G16" t="str">
            <v>质量管理</v>
          </cell>
          <cell r="H16" t="str">
            <v>发泡检验员</v>
          </cell>
        </row>
        <row r="16">
          <cell r="L16">
            <v>41701</v>
          </cell>
          <cell r="M16">
            <v>41732</v>
          </cell>
          <cell r="N16">
            <v>38899</v>
          </cell>
          <cell r="O16">
            <v>18</v>
          </cell>
          <cell r="P16">
            <v>11</v>
          </cell>
          <cell r="Q16" t="str">
            <v>男</v>
          </cell>
          <cell r="R16" t="str">
            <v>汉</v>
          </cell>
          <cell r="S16" t="str">
            <v>群众</v>
          </cell>
          <cell r="T16" t="str">
            <v>否</v>
          </cell>
          <cell r="U16" t="str">
            <v>已婚</v>
          </cell>
          <cell r="V16" t="str">
            <v>1987-12-01</v>
          </cell>
          <cell r="W16">
            <v>37</v>
          </cell>
          <cell r="X16" t="str">
            <v>中专</v>
          </cell>
        </row>
        <row r="16">
          <cell r="Z16" t="str">
            <v>电子</v>
          </cell>
          <cell r="AA16" t="str">
            <v>株洲市中等职业学校</v>
          </cell>
        </row>
        <row r="16">
          <cell r="AD16" t="str">
            <v>无</v>
          </cell>
          <cell r="AE16" t="str">
            <v>钳工中级</v>
          </cell>
          <cell r="AF16" t="str">
            <v>430281198712019195</v>
          </cell>
          <cell r="AG16">
            <v>15675387258</v>
          </cell>
          <cell r="AH16" t="str">
            <v>姜芝 </v>
          </cell>
          <cell r="AI16">
            <v>15074103558</v>
          </cell>
        </row>
        <row r="16">
          <cell r="AL16" t="str">
            <v>湖南省醴陵市国瓷街道办事处华塘村楼上组160号</v>
          </cell>
          <cell r="AM16" t="str">
            <v>农村</v>
          </cell>
          <cell r="AN16" t="str">
            <v>湖南省株洲市天元区月塘小区2期13栋504室</v>
          </cell>
          <cell r="AO16" t="str">
            <v>2016.6.1-2018.5.31
2018.06.01-2021.05.31
2021.05.01-无固定期限</v>
          </cell>
          <cell r="AP16" t="str">
            <v>——</v>
          </cell>
          <cell r="AQ16" t="e">
            <v>#VALUE!</v>
          </cell>
          <cell r="AR16" t="e">
            <v>#VALUE!</v>
          </cell>
          <cell r="AS16">
            <v>44348</v>
          </cell>
          <cell r="AT16" t="str">
            <v>无固定期限</v>
          </cell>
          <cell r="AU16" t="str">
            <v>是</v>
          </cell>
          <cell r="AV16" t="str">
            <v>4302110000679346</v>
          </cell>
          <cell r="AW16" t="str">
            <v>ZZ-DA-0178</v>
          </cell>
          <cell r="AX16" t="str">
            <v>合同工</v>
          </cell>
          <cell r="AY16" t="str">
            <v>光华荣昌</v>
          </cell>
          <cell r="AZ16" t="str">
            <v>光华荣昌</v>
          </cell>
          <cell r="BA16">
            <v>27</v>
          </cell>
          <cell r="BB16">
            <v>0</v>
          </cell>
        </row>
        <row r="16">
          <cell r="BE16" t="str">
            <v>缺入职体检（劳务工转入）、学历证（找不到）</v>
          </cell>
        </row>
        <row r="16">
          <cell r="BI16" t="e">
            <v>#N/A</v>
          </cell>
        </row>
        <row r="17">
          <cell r="B17" t="str">
            <v>李需</v>
          </cell>
          <cell r="C17">
            <v>24102501</v>
          </cell>
          <cell r="D17" t="str">
            <v>间接</v>
          </cell>
          <cell r="E17" t="str">
            <v>蓝领</v>
          </cell>
          <cell r="F17" t="str">
            <v>技术质量部</v>
          </cell>
          <cell r="G17" t="str">
            <v>质量管理</v>
          </cell>
          <cell r="H17" t="str">
            <v>发泡检验员</v>
          </cell>
        </row>
        <row r="17">
          <cell r="L17">
            <v>45591</v>
          </cell>
        </row>
        <row r="17">
          <cell r="Q17" t="str">
            <v>女</v>
          </cell>
          <cell r="R17" t="str">
            <v>汉</v>
          </cell>
          <cell r="S17" t="str">
            <v>群众</v>
          </cell>
          <cell r="T17" t="str">
            <v>否</v>
          </cell>
          <cell r="U17" t="str">
            <v>已婚</v>
          </cell>
          <cell r="V17">
            <v>31698</v>
          </cell>
          <cell r="W17">
            <v>38</v>
          </cell>
          <cell r="X17" t="str">
            <v>大专</v>
          </cell>
        </row>
        <row r="17">
          <cell r="Z17" t="str">
            <v>工商企业管理</v>
          </cell>
          <cell r="AA17" t="str">
            <v>衡阳工商企业管理学院</v>
          </cell>
        </row>
        <row r="17">
          <cell r="AF17" t="str">
            <v>430281198610134520</v>
          </cell>
          <cell r="AG17">
            <v>19198287367</v>
          </cell>
          <cell r="AH17" t="str">
            <v>齐辉</v>
          </cell>
          <cell r="AI17">
            <v>17367227367</v>
          </cell>
        </row>
        <row r="17">
          <cell r="AL17" t="str">
            <v>湖南省醴陵市左权镇</v>
          </cell>
          <cell r="AM17" t="str">
            <v>农村</v>
          </cell>
          <cell r="AN17" t="str">
            <v>湖南省湘潭市易俗河镇</v>
          </cell>
        </row>
        <row r="17">
          <cell r="AU17" t="str">
            <v>是</v>
          </cell>
        </row>
        <row r="17">
          <cell r="AX17" t="str">
            <v>劳务工</v>
          </cell>
          <cell r="AY17" t="str">
            <v>光华荣昌</v>
          </cell>
          <cell r="AZ17" t="str">
            <v>湖南诚展</v>
          </cell>
          <cell r="BA17">
            <v>29</v>
          </cell>
          <cell r="BB17">
            <v>0</v>
          </cell>
        </row>
        <row r="18">
          <cell r="B18" t="str">
            <v>赵五祥</v>
          </cell>
          <cell r="C18">
            <v>667</v>
          </cell>
          <cell r="D18" t="str">
            <v>间接</v>
          </cell>
          <cell r="E18" t="str">
            <v>白领</v>
          </cell>
          <cell r="F18" t="str">
            <v>市场营销部</v>
          </cell>
        </row>
        <row r="18">
          <cell r="H18" t="str">
            <v>销售服务经理</v>
          </cell>
        </row>
        <row r="18">
          <cell r="J18" t="str">
            <v>科级</v>
          </cell>
          <cell r="K18" t="str">
            <v>关键岗</v>
          </cell>
          <cell r="L18">
            <v>43290</v>
          </cell>
          <cell r="M18">
            <v>43351</v>
          </cell>
          <cell r="N18">
            <v>40360</v>
          </cell>
          <cell r="O18">
            <v>14</v>
          </cell>
          <cell r="P18">
            <v>6</v>
          </cell>
          <cell r="Q18" t="str">
            <v>男</v>
          </cell>
          <cell r="R18" t="str">
            <v>汉</v>
          </cell>
          <cell r="S18" t="str">
            <v>群众</v>
          </cell>
          <cell r="T18" t="str">
            <v>否</v>
          </cell>
          <cell r="U18" t="str">
            <v>已婚</v>
          </cell>
          <cell r="V18" t="str">
            <v>1991-05-29</v>
          </cell>
          <cell r="W18">
            <v>34</v>
          </cell>
          <cell r="X18" t="str">
            <v>高中</v>
          </cell>
        </row>
        <row r="18">
          <cell r="AA18" t="str">
            <v>娄底市第二中学</v>
          </cell>
        </row>
        <row r="18">
          <cell r="AD18" t="str">
            <v>五级/初级技能</v>
          </cell>
          <cell r="AE18" t="str">
            <v>物流中级</v>
          </cell>
          <cell r="AF18" t="str">
            <v>43252419910529545X</v>
          </cell>
          <cell r="AG18">
            <v>18670816385</v>
          </cell>
          <cell r="AH18" t="str">
            <v>邹彬彬</v>
          </cell>
          <cell r="AI18">
            <v>17673239367</v>
          </cell>
          <cell r="AJ18" t="str">
            <v>530443749@qq.com</v>
          </cell>
        </row>
        <row r="18">
          <cell r="AL18" t="str">
            <v>湖南省新化县游家镇岩石村第六村民小组7号</v>
          </cell>
          <cell r="AM18" t="str">
            <v>农村</v>
          </cell>
          <cell r="AN18" t="str">
            <v>湖南省株洲市天元区月塘小区13栋301号</v>
          </cell>
          <cell r="AO18" t="str">
            <v>2018.07.09-2021.07.08
2021.07.09-2024.07.08</v>
          </cell>
          <cell r="AP18">
            <v>45481</v>
          </cell>
          <cell r="AQ18">
            <v>-342</v>
          </cell>
          <cell r="AR18">
            <v>0</v>
          </cell>
          <cell r="AS18">
            <v>44385</v>
          </cell>
          <cell r="AT18" t="str">
            <v>有固定期限</v>
          </cell>
          <cell r="AU18" t="str">
            <v>是</v>
          </cell>
          <cell r="AV18" t="str">
            <v>4302110000711452</v>
          </cell>
          <cell r="AW18" t="str">
            <v>ZZ-DA-0223</v>
          </cell>
          <cell r="AX18" t="str">
            <v>合同工</v>
          </cell>
          <cell r="AY18" t="str">
            <v>光华荣昌</v>
          </cell>
          <cell r="AZ18" t="str">
            <v>光华荣昌</v>
          </cell>
          <cell r="BA18">
            <v>22</v>
          </cell>
          <cell r="BB18">
            <v>0</v>
          </cell>
        </row>
        <row r="18">
          <cell r="BI18" t="e">
            <v>#N/A</v>
          </cell>
        </row>
        <row r="19">
          <cell r="B19" t="str">
            <v>文洪亮</v>
          </cell>
          <cell r="C19">
            <v>84</v>
          </cell>
          <cell r="D19" t="str">
            <v>间接</v>
          </cell>
          <cell r="E19" t="str">
            <v>蓝领</v>
          </cell>
          <cell r="F19" t="str">
            <v>市场营销部</v>
          </cell>
          <cell r="G19" t="str">
            <v>服务科</v>
          </cell>
          <cell r="H19" t="str">
            <v>现场服务员</v>
          </cell>
        </row>
        <row r="19">
          <cell r="L19">
            <v>41286</v>
          </cell>
          <cell r="M19">
            <v>41345</v>
          </cell>
          <cell r="N19">
            <v>35977</v>
          </cell>
          <cell r="O19">
            <v>26</v>
          </cell>
          <cell r="P19">
            <v>12</v>
          </cell>
          <cell r="Q19" t="str">
            <v>男</v>
          </cell>
          <cell r="R19" t="str">
            <v>汉</v>
          </cell>
          <cell r="S19" t="str">
            <v>群众</v>
          </cell>
          <cell r="T19" t="str">
            <v>否</v>
          </cell>
          <cell r="U19" t="str">
            <v>已婚</v>
          </cell>
          <cell r="V19" t="str">
            <v>1979-11-28</v>
          </cell>
          <cell r="W19">
            <v>45</v>
          </cell>
          <cell r="X19" t="str">
            <v>高中</v>
          </cell>
        </row>
        <row r="19">
          <cell r="AA19" t="str">
            <v>株洲县三中</v>
          </cell>
        </row>
        <row r="19">
          <cell r="AD19" t="str">
            <v>无</v>
          </cell>
          <cell r="AE19" t="str">
            <v>物流中级</v>
          </cell>
          <cell r="AF19" t="str">
            <v>430221197911288119</v>
          </cell>
          <cell r="AG19">
            <v>18673399653</v>
          </cell>
          <cell r="AH19" t="str">
            <v>蒋君</v>
          </cell>
          <cell r="AI19">
            <v>15073389100</v>
          </cell>
        </row>
        <row r="19">
          <cell r="AK19">
            <v>437755762</v>
          </cell>
          <cell r="AL19" t="str">
            <v>湖南省株洲县王十万乡石龙村下洲组18号</v>
          </cell>
          <cell r="AM19" t="str">
            <v>农村</v>
          </cell>
          <cell r="AN19" t="str">
            <v>湖南省株洲县王十万乡石龙村下洲组18号</v>
          </cell>
          <cell r="AO19" t="str">
            <v>2016.2.1-2018.1.31
2018.02.01-2021.01.31
2021.02.01-无固定期限</v>
          </cell>
          <cell r="AP19" t="str">
            <v>——</v>
          </cell>
          <cell r="AQ19" t="e">
            <v>#VALUE!</v>
          </cell>
          <cell r="AR19" t="e">
            <v>#VALUE!</v>
          </cell>
          <cell r="AS19">
            <v>44228</v>
          </cell>
          <cell r="AT19" t="str">
            <v>无固定期限</v>
          </cell>
          <cell r="AU19" t="str">
            <v>是</v>
          </cell>
          <cell r="AV19" t="str">
            <v>4302110000678023</v>
          </cell>
          <cell r="AW19" t="str">
            <v>ZZ-DA-0042</v>
          </cell>
          <cell r="AX19" t="str">
            <v>合同工</v>
          </cell>
          <cell r="AY19" t="str">
            <v>光华荣昌</v>
          </cell>
          <cell r="AZ19" t="str">
            <v>光华荣昌</v>
          </cell>
          <cell r="BA19">
            <v>20</v>
          </cell>
          <cell r="BB19">
            <v>0</v>
          </cell>
        </row>
        <row r="19">
          <cell r="BI19" t="e">
            <v>#N/A</v>
          </cell>
        </row>
        <row r="20">
          <cell r="B20" t="str">
            <v>李松辉</v>
          </cell>
          <cell r="C20">
            <v>1226</v>
          </cell>
          <cell r="D20" t="str">
            <v>间接</v>
          </cell>
          <cell r="E20" t="str">
            <v>蓝领</v>
          </cell>
          <cell r="F20" t="str">
            <v>市场营销部</v>
          </cell>
          <cell r="G20" t="str">
            <v>服务科</v>
          </cell>
          <cell r="H20" t="str">
            <v>现场服务员</v>
          </cell>
        </row>
        <row r="20">
          <cell r="L20">
            <v>44994</v>
          </cell>
          <cell r="M20">
            <v>45024</v>
          </cell>
          <cell r="N20" t="str">
            <v>2023.03.09</v>
          </cell>
          <cell r="O20" t="e">
            <v>#VALUE!</v>
          </cell>
          <cell r="P20">
            <v>2</v>
          </cell>
          <cell r="Q20" t="str">
            <v>男</v>
          </cell>
          <cell r="R20" t="str">
            <v>汉</v>
          </cell>
          <cell r="S20" t="str">
            <v>群众</v>
          </cell>
          <cell r="T20" t="str">
            <v>否</v>
          </cell>
          <cell r="U20" t="str">
            <v>未婚</v>
          </cell>
          <cell r="V20" t="str">
            <v>2004-08-10</v>
          </cell>
          <cell r="W20">
            <v>20</v>
          </cell>
          <cell r="X20" t="str">
            <v>中专</v>
          </cell>
        </row>
        <row r="20">
          <cell r="AF20" t="str">
            <v>431322200408100673</v>
          </cell>
          <cell r="AG20">
            <v>15502551363</v>
          </cell>
          <cell r="AH20" t="str">
            <v>赵五祥</v>
          </cell>
          <cell r="AI20">
            <v>18373371656</v>
          </cell>
        </row>
        <row r="20">
          <cell r="AL20" t="str">
            <v>娄底市新化县江星园村</v>
          </cell>
          <cell r="AM20" t="str">
            <v>农村</v>
          </cell>
          <cell r="AN20" t="str">
            <v>湖南省株洲市天元区北京海纳川株洲公司宿舍209</v>
          </cell>
          <cell r="AO20" t="str">
            <v>2023.03.09-2026.03.08</v>
          </cell>
          <cell r="AP20">
            <v>46089</v>
          </cell>
          <cell r="AQ20">
            <v>266</v>
          </cell>
        </row>
        <row r="20">
          <cell r="AU20" t="str">
            <v>是</v>
          </cell>
        </row>
        <row r="20">
          <cell r="AX20" t="str">
            <v>劳务工</v>
          </cell>
          <cell r="AY20" t="str">
            <v>湖南鑫起</v>
          </cell>
          <cell r="AZ20" t="str">
            <v>光华荣昌</v>
          </cell>
          <cell r="BA20">
            <v>28</v>
          </cell>
          <cell r="BB20">
            <v>0</v>
          </cell>
        </row>
        <row r="21">
          <cell r="B21" t="str">
            <v>谭建文</v>
          </cell>
          <cell r="C21">
            <v>1290</v>
          </cell>
          <cell r="D21" t="str">
            <v>间接</v>
          </cell>
          <cell r="E21" t="str">
            <v>蓝领</v>
          </cell>
          <cell r="F21" t="str">
            <v>市场营销部</v>
          </cell>
          <cell r="G21" t="str">
            <v>服务科</v>
          </cell>
          <cell r="H21" t="str">
            <v>现场服务员</v>
          </cell>
        </row>
        <row r="21">
          <cell r="L21">
            <v>45231</v>
          </cell>
        </row>
        <row r="21">
          <cell r="Q21" t="str">
            <v>男</v>
          </cell>
          <cell r="R21" t="str">
            <v>汉</v>
          </cell>
          <cell r="S21" t="str">
            <v>群众</v>
          </cell>
          <cell r="T21" t="str">
            <v>否</v>
          </cell>
          <cell r="U21" t="str">
            <v>已婚</v>
          </cell>
          <cell r="V21">
            <v>30957</v>
          </cell>
          <cell r="W21">
            <v>40</v>
          </cell>
        </row>
        <row r="21">
          <cell r="AF21" t="str">
            <v>430102198410025513</v>
          </cell>
          <cell r="AG21">
            <v>13875816660</v>
          </cell>
          <cell r="AH21" t="str">
            <v>赵五祥</v>
          </cell>
          <cell r="AI21">
            <v>18373371656</v>
          </cell>
        </row>
        <row r="21">
          <cell r="AO21" t="str">
            <v>2023.11.01-2026.10.30</v>
          </cell>
          <cell r="AP21">
            <v>46325</v>
          </cell>
          <cell r="AQ21">
            <v>502</v>
          </cell>
        </row>
        <row r="21">
          <cell r="AU21" t="str">
            <v>是</v>
          </cell>
        </row>
        <row r="21">
          <cell r="AX21" t="str">
            <v>劳务工</v>
          </cell>
          <cell r="AY21" t="str">
            <v>诚展</v>
          </cell>
          <cell r="AZ21" t="str">
            <v>光华荣昌</v>
          </cell>
          <cell r="BA21">
            <v>20</v>
          </cell>
          <cell r="BB21" t="str">
            <v>长沙现服</v>
          </cell>
        </row>
        <row r="22">
          <cell r="B22" t="str">
            <v>黄龙</v>
          </cell>
          <cell r="C22">
            <v>24112609</v>
          </cell>
          <cell r="D22" t="str">
            <v>直接</v>
          </cell>
          <cell r="E22" t="str">
            <v>蓝领</v>
          </cell>
          <cell r="F22" t="str">
            <v>市场营销部</v>
          </cell>
          <cell r="G22" t="str">
            <v>服务科</v>
          </cell>
          <cell r="H22" t="str">
            <v>现场服务员</v>
          </cell>
        </row>
        <row r="22">
          <cell r="L22">
            <v>45727</v>
          </cell>
        </row>
        <row r="22">
          <cell r="Q22" t="str">
            <v>男</v>
          </cell>
          <cell r="R22" t="str">
            <v>汉</v>
          </cell>
          <cell r="S22" t="str">
            <v>群众</v>
          </cell>
          <cell r="T22" t="str">
            <v>否</v>
          </cell>
        </row>
        <row r="22">
          <cell r="V22" t="str">
            <v>1998/09/30</v>
          </cell>
          <cell r="W22">
            <v>26</v>
          </cell>
        </row>
        <row r="22">
          <cell r="AF22" t="str">
            <v>430304199809301776</v>
          </cell>
          <cell r="AG22">
            <v>18773221773</v>
          </cell>
        </row>
        <row r="22">
          <cell r="AX22" t="str">
            <v>合同工</v>
          </cell>
          <cell r="AY22" t="str">
            <v>光华荣昌</v>
          </cell>
          <cell r="AZ22" t="str">
            <v>光华荣昌</v>
          </cell>
          <cell r="BA22">
            <v>28</v>
          </cell>
          <cell r="BB22">
            <v>0</v>
          </cell>
        </row>
        <row r="23">
          <cell r="B23" t="str">
            <v>高万</v>
          </cell>
        </row>
        <row r="23">
          <cell r="D23" t="str">
            <v>间接</v>
          </cell>
          <cell r="E23" t="str">
            <v>蓝领</v>
          </cell>
          <cell r="F23" t="str">
            <v>市场营销部</v>
          </cell>
          <cell r="G23" t="str">
            <v>服务科</v>
          </cell>
          <cell r="H23" t="str">
            <v>现场服务员</v>
          </cell>
        </row>
        <row r="23">
          <cell r="L23">
            <v>45306</v>
          </cell>
        </row>
        <row r="23">
          <cell r="Q23" t="str">
            <v>男</v>
          </cell>
          <cell r="R23" t="str">
            <v>汉</v>
          </cell>
          <cell r="S23" t="str">
            <v>群众</v>
          </cell>
          <cell r="T23" t="str">
            <v>否</v>
          </cell>
          <cell r="U23" t="str">
            <v>未婚</v>
          </cell>
          <cell r="V23">
            <v>31354</v>
          </cell>
          <cell r="W23">
            <v>39</v>
          </cell>
        </row>
        <row r="23">
          <cell r="AF23" t="str">
            <v>430124198511037116</v>
          </cell>
          <cell r="AG23">
            <v>13125295909</v>
          </cell>
        </row>
        <row r="23">
          <cell r="AL23" t="str">
            <v>湖南省宁乡县朱良桥乡新颜村莲花塘组15号</v>
          </cell>
          <cell r="AM23" t="str">
            <v>农村</v>
          </cell>
          <cell r="AN23" t="str">
            <v>湖南省宁乡县朱良桥乡新颜村莲花塘组15号</v>
          </cell>
          <cell r="AO23" t="str">
            <v>2024.01.15-2027.01.14</v>
          </cell>
          <cell r="AP23">
            <v>46401</v>
          </cell>
          <cell r="AQ23">
            <v>578</v>
          </cell>
        </row>
        <row r="23">
          <cell r="AT23" t="str">
            <v>有固定期限</v>
          </cell>
          <cell r="AU23" t="str">
            <v>是</v>
          </cell>
        </row>
        <row r="23">
          <cell r="AX23" t="str">
            <v>合同工</v>
          </cell>
          <cell r="AY23" t="str">
            <v>光华荣昌</v>
          </cell>
          <cell r="AZ23" t="str">
            <v>光华荣昌</v>
          </cell>
          <cell r="BA23">
            <v>23</v>
          </cell>
          <cell r="BB23" t="str">
            <v>残疾人安置</v>
          </cell>
        </row>
        <row r="24">
          <cell r="B24" t="str">
            <v>李晶</v>
          </cell>
          <cell r="C24">
            <v>1202</v>
          </cell>
          <cell r="D24" t="str">
            <v>间接</v>
          </cell>
          <cell r="E24" t="str">
            <v>白领</v>
          </cell>
          <cell r="F24" t="str">
            <v>生产制造部</v>
          </cell>
          <cell r="G24" t="str">
            <v>采购执行</v>
          </cell>
          <cell r="H24" t="str">
            <v>采购计划员</v>
          </cell>
        </row>
        <row r="24">
          <cell r="L24">
            <v>44845</v>
          </cell>
          <cell r="M24">
            <v>44906</v>
          </cell>
          <cell r="N24">
            <v>40360</v>
          </cell>
          <cell r="O24">
            <v>14</v>
          </cell>
          <cell r="P24">
            <v>2</v>
          </cell>
          <cell r="Q24" t="str">
            <v>女</v>
          </cell>
          <cell r="R24" t="str">
            <v>汉</v>
          </cell>
          <cell r="S24" t="str">
            <v>群众</v>
          </cell>
          <cell r="T24" t="str">
            <v>否</v>
          </cell>
          <cell r="U24" t="str">
            <v>已婚</v>
          </cell>
          <cell r="V24" t="str">
            <v>1987-03-26</v>
          </cell>
          <cell r="W24">
            <v>38</v>
          </cell>
          <cell r="X24" t="str">
            <v>大专</v>
          </cell>
        </row>
        <row r="24">
          <cell r="Z24" t="str">
            <v>应用日语</v>
          </cell>
          <cell r="AA24" t="str">
            <v>长沙民政职业技术学院</v>
          </cell>
          <cell r="AB24">
            <v>39994</v>
          </cell>
        </row>
        <row r="24">
          <cell r="AD24" t="str">
            <v>助力物流师（初级）/秘书（涉外）/日本语能力认定书</v>
          </cell>
        </row>
        <row r="24">
          <cell r="AF24" t="str">
            <v>43022519870326004X</v>
          </cell>
          <cell r="AG24">
            <v>18075767587</v>
          </cell>
          <cell r="AH24" t="str">
            <v>冯亮</v>
          </cell>
          <cell r="AI24">
            <v>18075767586</v>
          </cell>
        </row>
        <row r="24">
          <cell r="AL24" t="str">
            <v>湖南省炎陵县霞阳镇禾仓源村李家02号</v>
          </cell>
          <cell r="AM24" t="str">
            <v>农村</v>
          </cell>
          <cell r="AN24" t="str">
            <v>湖南省株洲市天元区慧谷阳光小区15栋1008号</v>
          </cell>
          <cell r="AO24" t="str">
            <v>2022.10.11-2024.10.10</v>
          </cell>
          <cell r="AP24">
            <v>45575</v>
          </cell>
          <cell r="AQ24">
            <v>-248</v>
          </cell>
          <cell r="AR24">
            <v>0</v>
          </cell>
        </row>
        <row r="24">
          <cell r="AT24" t="str">
            <v>有固定期限</v>
          </cell>
          <cell r="AU24" t="str">
            <v>是</v>
          </cell>
        </row>
        <row r="24">
          <cell r="AW24" t="str">
            <v>ZZ-DA-0250</v>
          </cell>
          <cell r="AX24" t="str">
            <v>合同工</v>
          </cell>
          <cell r="AY24" t="str">
            <v>光华荣昌</v>
          </cell>
          <cell r="AZ24" t="str">
            <v>光华荣昌</v>
          </cell>
          <cell r="BA24">
            <v>20</v>
          </cell>
          <cell r="BB24">
            <v>0</v>
          </cell>
        </row>
        <row r="24">
          <cell r="BD24" t="str">
            <v>√</v>
          </cell>
        </row>
        <row r="24">
          <cell r="BI24" t="e">
            <v>#N/A</v>
          </cell>
        </row>
        <row r="25">
          <cell r="B25" t="str">
            <v>谭丽平</v>
          </cell>
          <cell r="C25">
            <v>25022502</v>
          </cell>
          <cell r="D25" t="str">
            <v>间接</v>
          </cell>
          <cell r="E25" t="str">
            <v>白领</v>
          </cell>
          <cell r="F25" t="str">
            <v>生产制造部</v>
          </cell>
          <cell r="G25" t="str">
            <v>生产管理</v>
          </cell>
          <cell r="H25" t="str">
            <v>QAD</v>
          </cell>
        </row>
        <row r="25">
          <cell r="L25">
            <v>45714</v>
          </cell>
        </row>
        <row r="25">
          <cell r="Q25" t="str">
            <v>女</v>
          </cell>
          <cell r="R25" t="str">
            <v>汉</v>
          </cell>
          <cell r="S25" t="str">
            <v>群众</v>
          </cell>
          <cell r="T25" t="str">
            <v>否</v>
          </cell>
          <cell r="U25" t="str">
            <v>已婚</v>
          </cell>
          <cell r="V25">
            <v>32942</v>
          </cell>
          <cell r="W25">
            <v>35</v>
          </cell>
          <cell r="X25" t="str">
            <v>中专</v>
          </cell>
        </row>
        <row r="25">
          <cell r="Z25" t="str">
            <v>计算机应用</v>
          </cell>
          <cell r="AA25" t="str">
            <v>南岳技术学院</v>
          </cell>
        </row>
        <row r="25">
          <cell r="AF25" t="str">
            <v>430221199003101207</v>
          </cell>
          <cell r="AG25">
            <v>15974388031</v>
          </cell>
          <cell r="AH25" t="str">
            <v>冯戴一蕾</v>
          </cell>
          <cell r="AI25">
            <v>13973351501</v>
          </cell>
        </row>
        <row r="25">
          <cell r="AL25" t="str">
            <v>湖南省株洲市天元区栗雨街道王家坪社区泰山1号9栋501号</v>
          </cell>
          <cell r="AM25" t="str">
            <v>城镇</v>
          </cell>
          <cell r="AN25" t="str">
            <v>湖南省株洲市天元区泰山一号</v>
          </cell>
        </row>
        <row r="25">
          <cell r="AX25" t="str">
            <v>合同工</v>
          </cell>
          <cell r="AY25" t="str">
            <v>光华荣昌</v>
          </cell>
          <cell r="AZ25" t="str">
            <v>光华荣昌</v>
          </cell>
          <cell r="BA25">
            <v>21</v>
          </cell>
          <cell r="BB25">
            <v>0</v>
          </cell>
        </row>
        <row r="26">
          <cell r="B26" t="str">
            <v>齐承平</v>
          </cell>
          <cell r="C26">
            <v>140</v>
          </cell>
          <cell r="D26" t="str">
            <v>间接</v>
          </cell>
          <cell r="E26" t="str">
            <v>白领</v>
          </cell>
          <cell r="F26" t="str">
            <v>生产制造部</v>
          </cell>
          <cell r="G26" t="str">
            <v>生产管理</v>
          </cell>
          <cell r="H26" t="str">
            <v>生产计划员</v>
          </cell>
        </row>
        <row r="26">
          <cell r="L26">
            <v>42017</v>
          </cell>
          <cell r="M26">
            <v>42047</v>
          </cell>
          <cell r="N26">
            <v>41091</v>
          </cell>
          <cell r="O26">
            <v>12</v>
          </cell>
          <cell r="P26">
            <v>10</v>
          </cell>
          <cell r="Q26" t="str">
            <v>男</v>
          </cell>
          <cell r="R26" t="str">
            <v>汉</v>
          </cell>
          <cell r="S26" t="str">
            <v>群众</v>
          </cell>
          <cell r="T26" t="str">
            <v>否</v>
          </cell>
          <cell r="U26" t="str">
            <v>未婚</v>
          </cell>
          <cell r="V26" t="str">
            <v>1990-05-14</v>
          </cell>
          <cell r="W26">
            <v>35</v>
          </cell>
          <cell r="X26" t="str">
            <v>大专</v>
          </cell>
        </row>
        <row r="26">
          <cell r="Z26" t="str">
            <v>机电一体化技术</v>
          </cell>
          <cell r="AA26" t="str">
            <v>株洲职业技术学院</v>
          </cell>
        </row>
        <row r="26">
          <cell r="AD26" t="str">
            <v>初级</v>
          </cell>
          <cell r="AE26" t="str">
            <v>物流中级</v>
          </cell>
          <cell r="AF26" t="str">
            <v>430221199005141712</v>
          </cell>
          <cell r="AG26" t="str">
            <v>18932136317</v>
          </cell>
          <cell r="AH26" t="str">
            <v>肖良君</v>
          </cell>
          <cell r="AI26">
            <v>18932134703</v>
          </cell>
        </row>
        <row r="26">
          <cell r="AL26" t="str">
            <v>湖南省株洲县砖桥乡庙湾村杨家组12号</v>
          </cell>
          <cell r="AM26" t="str">
            <v>农村</v>
          </cell>
          <cell r="AN26" t="str">
            <v>湖南省株洲市荷塘区新塘路兰天一村2栋1504号</v>
          </cell>
          <cell r="AO26" t="str">
            <v>2015.10.04-2017.10.03
2017.10.04-2020.10.03
2020.10.04-无固定期限</v>
          </cell>
          <cell r="AP26" t="str">
            <v>——</v>
          </cell>
          <cell r="AQ26" t="e">
            <v>#VALUE!</v>
          </cell>
          <cell r="AR26" t="e">
            <v>#VALUE!</v>
          </cell>
          <cell r="AS26">
            <v>44108</v>
          </cell>
          <cell r="AT26" t="str">
            <v>无固定期限</v>
          </cell>
          <cell r="AU26" t="str">
            <v>是</v>
          </cell>
          <cell r="AV26" t="str">
            <v>4302110000682541</v>
          </cell>
          <cell r="AW26" t="str">
            <v>ZZ-DA-0061</v>
          </cell>
          <cell r="AX26" t="str">
            <v>合同工</v>
          </cell>
          <cell r="AY26" t="str">
            <v>光华荣昌</v>
          </cell>
          <cell r="AZ26" t="str">
            <v>光华荣昌</v>
          </cell>
          <cell r="BA26">
            <v>20</v>
          </cell>
          <cell r="BB26">
            <v>0</v>
          </cell>
          <cell r="BC26" t="str">
            <v>初级工</v>
          </cell>
        </row>
        <row r="26">
          <cell r="BI26" t="e">
            <v>#N/A</v>
          </cell>
        </row>
        <row r="27">
          <cell r="B27" t="str">
            <v>殷胜</v>
          </cell>
          <cell r="C27">
            <v>317</v>
          </cell>
          <cell r="D27" t="str">
            <v>间接</v>
          </cell>
          <cell r="E27" t="str">
            <v>蓝领</v>
          </cell>
          <cell r="F27" t="str">
            <v>生产制造部</v>
          </cell>
          <cell r="G27" t="str">
            <v>物料</v>
          </cell>
          <cell r="H27" t="str">
            <v>库管</v>
          </cell>
        </row>
        <row r="27">
          <cell r="L27">
            <v>41492</v>
          </cell>
          <cell r="M27">
            <v>41523</v>
          </cell>
          <cell r="N27">
            <v>41492</v>
          </cell>
          <cell r="O27">
            <v>11</v>
          </cell>
          <cell r="P27">
            <v>11</v>
          </cell>
          <cell r="Q27" t="str">
            <v>男</v>
          </cell>
          <cell r="R27" t="str">
            <v>汉</v>
          </cell>
          <cell r="S27" t="str">
            <v>群众</v>
          </cell>
          <cell r="T27" t="str">
            <v>否</v>
          </cell>
          <cell r="U27" t="str">
            <v>已婚</v>
          </cell>
          <cell r="V27" t="str">
            <v>1991-07-03</v>
          </cell>
          <cell r="W27">
            <v>33</v>
          </cell>
          <cell r="X27" t="str">
            <v>大专</v>
          </cell>
        </row>
        <row r="27">
          <cell r="Z27" t="str">
            <v>机电一体化技术</v>
          </cell>
          <cell r="AA27" t="str">
            <v>湖南电子科技职业学院</v>
          </cell>
          <cell r="AB27">
            <v>41456</v>
          </cell>
        </row>
        <row r="27">
          <cell r="AD27" t="str">
            <v>四级/中级技能</v>
          </cell>
          <cell r="AE27" t="str">
            <v>钳工中级</v>
          </cell>
          <cell r="AF27" t="str">
            <v>430211199107030412</v>
          </cell>
          <cell r="AG27">
            <v>18473385101</v>
          </cell>
          <cell r="AH27" t="str">
            <v>向洁</v>
          </cell>
          <cell r="AI27">
            <v>15573356209</v>
          </cell>
          <cell r="AJ27" t="str">
            <v>929183014@qq.com</v>
          </cell>
          <cell r="AK27">
            <v>929183014</v>
          </cell>
          <cell r="AL27" t="str">
            <v>湖南省株洲市天元区嵩山路街道莲花1队</v>
          </cell>
          <cell r="AM27" t="str">
            <v>城镇</v>
          </cell>
          <cell r="AN27" t="str">
            <v>湖南省株洲市天元区莲花工区一队16号</v>
          </cell>
          <cell r="AO27" t="str">
            <v>2015.10.01-2017.09.30
2017.10.01-2020.09.30
2020.10.01-无固定期限</v>
          </cell>
          <cell r="AP27" t="str">
            <v>——</v>
          </cell>
          <cell r="AQ27" t="e">
            <v>#VALUE!</v>
          </cell>
          <cell r="AR27" t="e">
            <v>#VALUE!</v>
          </cell>
          <cell r="AS27">
            <v>44105</v>
          </cell>
          <cell r="AT27" t="str">
            <v>无固定期限</v>
          </cell>
          <cell r="AU27" t="str">
            <v>是</v>
          </cell>
          <cell r="AV27" t="str">
            <v>4302110000672907</v>
          </cell>
          <cell r="AW27" t="str">
            <v>ZZ-DA-0131</v>
          </cell>
          <cell r="AX27" t="str">
            <v>合同工</v>
          </cell>
          <cell r="AY27" t="str">
            <v>光华荣昌</v>
          </cell>
          <cell r="AZ27" t="str">
            <v>湖南红海</v>
          </cell>
          <cell r="BA27">
            <v>24.5</v>
          </cell>
          <cell r="BB27">
            <v>0</v>
          </cell>
          <cell r="BC27" t="str">
            <v>中级工</v>
          </cell>
        </row>
        <row r="27">
          <cell r="BI27" t="e">
            <v>#N/A</v>
          </cell>
        </row>
        <row r="28">
          <cell r="B28" t="str">
            <v>邹彬彬</v>
          </cell>
          <cell r="C28">
            <v>25021902</v>
          </cell>
          <cell r="D28" t="str">
            <v>间接</v>
          </cell>
          <cell r="E28" t="str">
            <v>蓝领</v>
          </cell>
          <cell r="F28" t="str">
            <v>生产制造部</v>
          </cell>
          <cell r="G28" t="str">
            <v>物料</v>
          </cell>
          <cell r="H28" t="str">
            <v>库管</v>
          </cell>
        </row>
        <row r="28">
          <cell r="L28">
            <v>45708</v>
          </cell>
        </row>
        <row r="28">
          <cell r="Q28" t="str">
            <v>女</v>
          </cell>
          <cell r="R28" t="str">
            <v>汉</v>
          </cell>
          <cell r="S28" t="str">
            <v>群众</v>
          </cell>
          <cell r="T28" t="str">
            <v>否</v>
          </cell>
          <cell r="U28" t="str">
            <v>已婚</v>
          </cell>
          <cell r="V28" t="str">
            <v>1993/10/09</v>
          </cell>
          <cell r="W28">
            <v>31</v>
          </cell>
        </row>
        <row r="28">
          <cell r="AF28" t="str">
            <v>432524199310095422</v>
          </cell>
          <cell r="AG28">
            <v>17673239367</v>
          </cell>
          <cell r="AH28" t="str">
            <v>赵五祥18373371656</v>
          </cell>
        </row>
        <row r="28">
          <cell r="AL28" t="str">
            <v>湖南省株洲市天元区月塘小区13栋301号</v>
          </cell>
        </row>
        <row r="28">
          <cell r="AN28" t="str">
            <v>湖南省株洲市天元区月塘小区13栋301号</v>
          </cell>
        </row>
        <row r="28">
          <cell r="AX28" t="str">
            <v>合同工</v>
          </cell>
          <cell r="AY28" t="str">
            <v>光华荣昌</v>
          </cell>
          <cell r="AZ28" t="str">
            <v>光华荣昌</v>
          </cell>
          <cell r="BA28">
            <v>26</v>
          </cell>
          <cell r="BB28">
            <v>0</v>
          </cell>
          <cell r="BC28">
            <v>45716</v>
          </cell>
        </row>
        <row r="29">
          <cell r="B29" t="str">
            <v>郭佳</v>
          </cell>
          <cell r="C29">
            <v>25031501</v>
          </cell>
          <cell r="D29" t="str">
            <v>间接</v>
          </cell>
          <cell r="E29" t="str">
            <v>蓝领</v>
          </cell>
          <cell r="F29" t="str">
            <v>生产制造部</v>
          </cell>
          <cell r="G29" t="str">
            <v>物料</v>
          </cell>
          <cell r="H29" t="str">
            <v>库管</v>
          </cell>
        </row>
        <row r="29">
          <cell r="L29">
            <v>45732</v>
          </cell>
        </row>
        <row r="29">
          <cell r="Q29" t="str">
            <v>男</v>
          </cell>
          <cell r="R29" t="str">
            <v>汉</v>
          </cell>
          <cell r="S29" t="str">
            <v>群众</v>
          </cell>
          <cell r="T29" t="str">
            <v>否</v>
          </cell>
        </row>
        <row r="29">
          <cell r="V29" t="str">
            <v>2001/05/07</v>
          </cell>
          <cell r="W29">
            <v>24</v>
          </cell>
        </row>
        <row r="29">
          <cell r="AF29" t="str">
            <v>430482200105078094</v>
          </cell>
          <cell r="AG29">
            <v>18573769825</v>
          </cell>
        </row>
        <row r="29">
          <cell r="AX29" t="str">
            <v>劳务工</v>
          </cell>
          <cell r="AY29" t="str">
            <v>光华荣昌</v>
          </cell>
          <cell r="AZ29" t="str">
            <v>湖南诚展</v>
          </cell>
          <cell r="BA29">
            <v>24.5</v>
          </cell>
          <cell r="BB29">
            <v>0</v>
          </cell>
        </row>
        <row r="30">
          <cell r="B30" t="str">
            <v>高贤勇</v>
          </cell>
          <cell r="C30">
            <v>762</v>
          </cell>
          <cell r="D30" t="str">
            <v>间接</v>
          </cell>
          <cell r="E30" t="str">
            <v>蓝领</v>
          </cell>
          <cell r="F30" t="str">
            <v>生产制造部</v>
          </cell>
          <cell r="G30" t="str">
            <v>成品管理</v>
          </cell>
          <cell r="H30" t="str">
            <v>库管</v>
          </cell>
        </row>
        <row r="30">
          <cell r="K30" t="str">
            <v>关键岗</v>
          </cell>
          <cell r="L30">
            <v>43642</v>
          </cell>
          <cell r="M30">
            <v>43672</v>
          </cell>
          <cell r="N30">
            <v>38596</v>
          </cell>
          <cell r="O30">
            <v>19</v>
          </cell>
          <cell r="P30">
            <v>5</v>
          </cell>
          <cell r="Q30" t="str">
            <v>男</v>
          </cell>
          <cell r="R30" t="str">
            <v>汉</v>
          </cell>
          <cell r="S30" t="str">
            <v>群众</v>
          </cell>
          <cell r="T30" t="str">
            <v>否</v>
          </cell>
          <cell r="U30" t="str">
            <v>未婚</v>
          </cell>
          <cell r="V30" t="str">
            <v>1982-08-20</v>
          </cell>
          <cell r="W30">
            <v>42</v>
          </cell>
          <cell r="X30" t="str">
            <v>本科</v>
          </cell>
          <cell r="Y30" t="str">
            <v>学士</v>
          </cell>
        </row>
        <row r="30">
          <cell r="AD30" t="str">
            <v>无</v>
          </cell>
          <cell r="AE30" t="str">
            <v>物流中级</v>
          </cell>
          <cell r="AF30" t="str">
            <v>430203198208203015</v>
          </cell>
          <cell r="AG30">
            <v>13973369217</v>
          </cell>
          <cell r="AH30" t="str">
            <v>唐球英</v>
          </cell>
          <cell r="AI30">
            <v>17307339003</v>
          </cell>
        </row>
        <row r="30">
          <cell r="AL30" t="str">
            <v>湖南省株洲市石峰区云峰阁一村12栋309号</v>
          </cell>
          <cell r="AM30" t="str">
            <v>城镇</v>
          </cell>
          <cell r="AN30" t="str">
            <v>湖南省株洲市石峰区云峰阁一村12栋309号</v>
          </cell>
          <cell r="AO30" t="str">
            <v>2019.06.25-2022.06.24   2022.06.25-2025.06.24 </v>
          </cell>
          <cell r="AP30">
            <v>45832</v>
          </cell>
          <cell r="AQ30">
            <v>9</v>
          </cell>
          <cell r="AR30">
            <v>1</v>
          </cell>
        </row>
        <row r="30">
          <cell r="AT30" t="str">
            <v>有固定期限</v>
          </cell>
          <cell r="AU30" t="str">
            <v>是</v>
          </cell>
          <cell r="AV30" t="str">
            <v>4302990003323467</v>
          </cell>
        </row>
        <row r="30">
          <cell r="AX30" t="str">
            <v>劳务工</v>
          </cell>
          <cell r="AY30" t="str">
            <v>湖南鑫起</v>
          </cell>
          <cell r="AZ30" t="str">
            <v>光华荣昌</v>
          </cell>
          <cell r="BA30">
            <v>25.5</v>
          </cell>
          <cell r="BB30">
            <v>0</v>
          </cell>
        </row>
        <row r="30">
          <cell r="BI30" t="e">
            <v>#N/A</v>
          </cell>
        </row>
        <row r="31">
          <cell r="B31" t="str">
            <v>谭海波</v>
          </cell>
          <cell r="C31">
            <v>24110501</v>
          </cell>
          <cell r="D31" t="str">
            <v>间接</v>
          </cell>
          <cell r="E31" t="str">
            <v>白领</v>
          </cell>
          <cell r="F31" t="str">
            <v>生产制造部</v>
          </cell>
          <cell r="G31" t="str">
            <v>物料</v>
          </cell>
          <cell r="H31" t="str">
            <v>仓管员</v>
          </cell>
        </row>
        <row r="31">
          <cell r="L31">
            <v>45602</v>
          </cell>
        </row>
        <row r="31">
          <cell r="Q31" t="str">
            <v>男</v>
          </cell>
          <cell r="R31" t="str">
            <v>汉</v>
          </cell>
          <cell r="S31" t="str">
            <v>党员</v>
          </cell>
          <cell r="T31" t="str">
            <v>否</v>
          </cell>
          <cell r="U31" t="str">
            <v>已婚</v>
          </cell>
          <cell r="V31">
            <v>30526</v>
          </cell>
          <cell r="W31">
            <v>41</v>
          </cell>
          <cell r="X31" t="str">
            <v>大专</v>
          </cell>
        </row>
        <row r="31">
          <cell r="Z31" t="str">
            <v>化工</v>
          </cell>
          <cell r="AA31" t="str">
            <v>株洲化工职业技术学院</v>
          </cell>
        </row>
        <row r="31">
          <cell r="AF31" t="str">
            <v>430221198307296539</v>
          </cell>
          <cell r="AG31">
            <v>13762256688</v>
          </cell>
          <cell r="AH31" t="str">
            <v>刘术英</v>
          </cell>
          <cell r="AI31">
            <v>15773333870</v>
          </cell>
        </row>
        <row r="31">
          <cell r="AL31" t="str">
            <v>株洲市天元区群丰镇妙泉村</v>
          </cell>
          <cell r="AM31" t="str">
            <v>农村</v>
          </cell>
          <cell r="AN31" t="str">
            <v>湖南省株洲市天元区东湖小区</v>
          </cell>
        </row>
        <row r="31">
          <cell r="AX31" t="str">
            <v>合同工</v>
          </cell>
          <cell r="AY31" t="str">
            <v>光华荣昌</v>
          </cell>
          <cell r="AZ31" t="str">
            <v>光华荣昌</v>
          </cell>
          <cell r="BA31">
            <v>19</v>
          </cell>
          <cell r="BB31">
            <v>0</v>
          </cell>
        </row>
        <row r="32">
          <cell r="B32" t="str">
            <v>刘文向</v>
          </cell>
          <cell r="C32">
            <v>1070</v>
          </cell>
          <cell r="D32" t="str">
            <v>间接</v>
          </cell>
          <cell r="E32" t="str">
            <v>白领</v>
          </cell>
          <cell r="F32" t="str">
            <v>生产制造部</v>
          </cell>
          <cell r="G32" t="str">
            <v>成品管理</v>
          </cell>
          <cell r="H32" t="str">
            <v>成品管理</v>
          </cell>
        </row>
        <row r="32">
          <cell r="J32" t="str">
            <v>主管</v>
          </cell>
          <cell r="K32" t="str">
            <v>关键岗</v>
          </cell>
          <cell r="L32">
            <v>44765</v>
          </cell>
          <cell r="M32">
            <v>44765</v>
          </cell>
          <cell r="N32">
            <v>33786</v>
          </cell>
          <cell r="O32">
            <v>32</v>
          </cell>
          <cell r="P32">
            <v>2</v>
          </cell>
          <cell r="Q32" t="str">
            <v>男</v>
          </cell>
          <cell r="R32" t="str">
            <v>苗族</v>
          </cell>
          <cell r="S32" t="str">
            <v>群众</v>
          </cell>
          <cell r="T32" t="str">
            <v>否</v>
          </cell>
          <cell r="U32" t="str">
            <v>已婚</v>
          </cell>
          <cell r="V32" t="str">
            <v>1974-08-11</v>
          </cell>
          <cell r="W32">
            <v>50</v>
          </cell>
          <cell r="X32" t="str">
            <v>高中</v>
          </cell>
        </row>
        <row r="32">
          <cell r="AB32">
            <v>34150</v>
          </cell>
        </row>
        <row r="32">
          <cell r="AD32" t="str">
            <v>四级/中级技能</v>
          </cell>
          <cell r="AE32" t="str">
            <v>物流中级</v>
          </cell>
          <cell r="AF32" t="str">
            <v>430527197408118731</v>
          </cell>
          <cell r="AG32">
            <v>18627333167</v>
          </cell>
          <cell r="AH32" t="str">
            <v>陈湘华</v>
          </cell>
          <cell r="AI32">
            <v>19373393723</v>
          </cell>
        </row>
        <row r="32">
          <cell r="AL32" t="str">
            <v>湖南省绥宁县枫木团苗蔟侗族乡黄土江村1组</v>
          </cell>
          <cell r="AM32" t="str">
            <v>农村</v>
          </cell>
          <cell r="AN32" t="str">
            <v>湖南省株洲市石峰区云杉小区1栋114号</v>
          </cell>
          <cell r="AO32" t="str">
            <v>2022.07.23-2024.07.22</v>
          </cell>
          <cell r="AP32">
            <v>45495</v>
          </cell>
          <cell r="AQ32">
            <v>-328</v>
          </cell>
          <cell r="AR32">
            <v>0</v>
          </cell>
        </row>
        <row r="32">
          <cell r="AT32" t="str">
            <v>有固定期限</v>
          </cell>
          <cell r="AU32" t="str">
            <v>是</v>
          </cell>
          <cell r="AV32" t="str">
            <v>4302110000666490</v>
          </cell>
          <cell r="AW32" t="str">
            <v>ZZ-DA-0249</v>
          </cell>
          <cell r="AX32" t="str">
            <v>合同工</v>
          </cell>
          <cell r="AY32" t="str">
            <v>光华荣昌</v>
          </cell>
          <cell r="AZ32" t="str">
            <v>光华荣昌</v>
          </cell>
          <cell r="BA32">
            <v>19.5</v>
          </cell>
          <cell r="BB32">
            <v>0</v>
          </cell>
          <cell r="BC32" t="str">
            <v>中级工</v>
          </cell>
          <cell r="BD32" t="str">
            <v>缺入职体检-入职体检需复查</v>
          </cell>
        </row>
        <row r="32">
          <cell r="BI32" t="e">
            <v>#N/A</v>
          </cell>
        </row>
        <row r="33">
          <cell r="B33" t="str">
            <v>贺楚平</v>
          </cell>
          <cell r="C33">
            <v>1054</v>
          </cell>
          <cell r="D33" t="str">
            <v>间接</v>
          </cell>
          <cell r="E33" t="str">
            <v>蓝领</v>
          </cell>
          <cell r="F33" t="str">
            <v>生产制造部</v>
          </cell>
          <cell r="G33" t="str">
            <v>物料</v>
          </cell>
          <cell r="H33" t="str">
            <v>仓管员</v>
          </cell>
        </row>
        <row r="33">
          <cell r="L33">
            <v>44760</v>
          </cell>
          <cell r="M33">
            <v>44823</v>
          </cell>
          <cell r="N33">
            <v>30498</v>
          </cell>
          <cell r="O33">
            <v>41</v>
          </cell>
          <cell r="P33">
            <v>2</v>
          </cell>
          <cell r="Q33" t="str">
            <v>男</v>
          </cell>
          <cell r="R33" t="str">
            <v>汉</v>
          </cell>
          <cell r="S33" t="str">
            <v>群众</v>
          </cell>
          <cell r="T33" t="str">
            <v>否</v>
          </cell>
          <cell r="U33" t="str">
            <v>已婚</v>
          </cell>
          <cell r="V33" t="str">
            <v>1965-09-18</v>
          </cell>
          <cell r="W33">
            <v>59</v>
          </cell>
          <cell r="X33" t="str">
            <v>高中</v>
          </cell>
        </row>
        <row r="33">
          <cell r="AF33" t="str">
            <v>430124196509180694</v>
          </cell>
          <cell r="AG33">
            <v>18974867808</v>
          </cell>
          <cell r="AH33" t="str">
            <v>吴晓芳</v>
          </cell>
          <cell r="AI33">
            <v>15974124847</v>
          </cell>
        </row>
        <row r="33">
          <cell r="AL33" t="str">
            <v>湖南省宁乡县巷子口镇金枫园村新胜组号</v>
          </cell>
          <cell r="AM33" t="str">
            <v>农村</v>
          </cell>
          <cell r="AN33" t="str">
            <v>湖南省株洲市天元北京海纳川株洲园区宿舍</v>
          </cell>
          <cell r="AO33" t="str">
            <v>2022.07.18-2025.07.17</v>
          </cell>
          <cell r="AP33">
            <v>45855</v>
          </cell>
          <cell r="AQ33">
            <v>32</v>
          </cell>
          <cell r="AR33">
            <v>1</v>
          </cell>
        </row>
        <row r="33">
          <cell r="AT33" t="str">
            <v>有固定期限</v>
          </cell>
          <cell r="AU33" t="str">
            <v>是</v>
          </cell>
        </row>
        <row r="33">
          <cell r="AX33" t="str">
            <v>劳务工</v>
          </cell>
          <cell r="AY33" t="str">
            <v>湖南鑫起</v>
          </cell>
          <cell r="AZ33" t="str">
            <v>光华荣昌</v>
          </cell>
          <cell r="BA33">
            <v>26</v>
          </cell>
          <cell r="BB33">
            <v>0</v>
          </cell>
          <cell r="BC33" t="str">
            <v>廖娉介绍</v>
          </cell>
          <cell r="BD33" t="str">
            <v>√</v>
          </cell>
        </row>
        <row r="33">
          <cell r="BI33" t="e">
            <v>#N/A</v>
          </cell>
        </row>
        <row r="34">
          <cell r="B34" t="str">
            <v>殷耀华</v>
          </cell>
          <cell r="C34">
            <v>25020404</v>
          </cell>
          <cell r="D34" t="str">
            <v>间接</v>
          </cell>
          <cell r="E34" t="str">
            <v>蓝领</v>
          </cell>
          <cell r="F34" t="str">
            <v>生产制造部</v>
          </cell>
          <cell r="G34" t="str">
            <v>成品管理</v>
          </cell>
          <cell r="H34" t="str">
            <v>库管</v>
          </cell>
        </row>
        <row r="34">
          <cell r="L34">
            <v>45693</v>
          </cell>
        </row>
        <row r="34">
          <cell r="Q34" t="str">
            <v>男</v>
          </cell>
          <cell r="R34" t="str">
            <v>汉</v>
          </cell>
          <cell r="S34" t="str">
            <v>群众</v>
          </cell>
          <cell r="T34" t="str">
            <v>否</v>
          </cell>
          <cell r="U34" t="str">
            <v>未婚</v>
          </cell>
          <cell r="V34" t="str">
            <v>2003/06/28</v>
          </cell>
          <cell r="W34">
            <v>21</v>
          </cell>
        </row>
        <row r="34">
          <cell r="AF34" t="str">
            <v>430211200306280014</v>
          </cell>
          <cell r="AG34">
            <v>18528388897</v>
          </cell>
        </row>
        <row r="34">
          <cell r="AX34" t="str">
            <v>劳务工</v>
          </cell>
          <cell r="AY34" t="str">
            <v>光华荣昌</v>
          </cell>
          <cell r="AZ34" t="str">
            <v>湖南诚展</v>
          </cell>
          <cell r="BA34">
            <v>26</v>
          </cell>
          <cell r="BB34">
            <v>0</v>
          </cell>
        </row>
        <row r="35">
          <cell r="B35" t="str">
            <v>李春华</v>
          </cell>
          <cell r="C35">
            <v>25030401</v>
          </cell>
          <cell r="D35" t="str">
            <v>间接</v>
          </cell>
          <cell r="E35" t="str">
            <v>蓝领</v>
          </cell>
          <cell r="F35" t="str">
            <v>生产制造部</v>
          </cell>
          <cell r="G35" t="str">
            <v>物料</v>
          </cell>
          <cell r="H35" t="str">
            <v>仓管员</v>
          </cell>
        </row>
        <row r="35">
          <cell r="L35">
            <v>45722</v>
          </cell>
        </row>
        <row r="35">
          <cell r="Q35" t="str">
            <v>男</v>
          </cell>
          <cell r="R35" t="str">
            <v>汉</v>
          </cell>
          <cell r="S35" t="str">
            <v>群众</v>
          </cell>
          <cell r="T35" t="str">
            <v>否</v>
          </cell>
          <cell r="U35" t="str">
            <v>已婚</v>
          </cell>
          <cell r="V35">
            <v>28111</v>
          </cell>
          <cell r="W35">
            <v>48</v>
          </cell>
          <cell r="X35" t="str">
            <v>大专</v>
          </cell>
        </row>
        <row r="35">
          <cell r="AA35" t="str">
            <v>湘潭工学院</v>
          </cell>
        </row>
        <row r="35">
          <cell r="AF35" t="str">
            <v>430225197612171530</v>
          </cell>
          <cell r="AG35">
            <v>13528607515</v>
          </cell>
        </row>
        <row r="35">
          <cell r="AL35" t="str">
            <v>株洲市炎陵县</v>
          </cell>
        </row>
        <row r="35">
          <cell r="AX35" t="str">
            <v>劳务工</v>
          </cell>
          <cell r="AY35" t="str">
            <v>光华荣昌</v>
          </cell>
          <cell r="AZ35" t="str">
            <v>湖南诚展</v>
          </cell>
          <cell r="BA35">
            <v>29</v>
          </cell>
          <cell r="BB35">
            <v>0</v>
          </cell>
        </row>
        <row r="36">
          <cell r="B36" t="str">
            <v>曹蜜</v>
          </cell>
          <cell r="C36">
            <v>46</v>
          </cell>
          <cell r="D36" t="str">
            <v>间接</v>
          </cell>
          <cell r="E36" t="str">
            <v>白领</v>
          </cell>
          <cell r="F36" t="str">
            <v>生产制造部</v>
          </cell>
          <cell r="G36" t="str">
            <v>生产制造部</v>
          </cell>
          <cell r="H36" t="str">
            <v>部长</v>
          </cell>
        </row>
        <row r="36">
          <cell r="J36" t="str">
            <v>部级</v>
          </cell>
          <cell r="K36" t="str">
            <v>关键岗</v>
          </cell>
          <cell r="L36">
            <v>41477</v>
          </cell>
          <cell r="M36">
            <v>41539</v>
          </cell>
          <cell r="N36">
            <v>38534</v>
          </cell>
          <cell r="O36">
            <v>19</v>
          </cell>
          <cell r="P36">
            <v>11</v>
          </cell>
          <cell r="Q36" t="str">
            <v>男</v>
          </cell>
          <cell r="R36" t="str">
            <v>汉</v>
          </cell>
          <cell r="S36" t="str">
            <v>中共党员</v>
          </cell>
          <cell r="T36" t="str">
            <v>否</v>
          </cell>
          <cell r="U36" t="str">
            <v>已婚</v>
          </cell>
          <cell r="V36" t="str">
            <v>1984-06-25</v>
          </cell>
          <cell r="W36">
            <v>41</v>
          </cell>
          <cell r="X36" t="str">
            <v>本科</v>
          </cell>
        </row>
        <row r="36">
          <cell r="Z36" t="str">
            <v>人力资源管理</v>
          </cell>
          <cell r="AA36" t="str">
            <v>湖南农业大学</v>
          </cell>
        </row>
        <row r="36">
          <cell r="AD36" t="str">
            <v>焊工/中级
维修电工/制图员/四级/中级技能
</v>
          </cell>
        </row>
        <row r="36">
          <cell r="AF36" t="str">
            <v>432524198406256417</v>
          </cell>
          <cell r="AG36">
            <v>18673399280</v>
          </cell>
          <cell r="AH36" t="str">
            <v>陈美</v>
          </cell>
          <cell r="AI36">
            <v>15994792843</v>
          </cell>
          <cell r="AJ36" t="str">
            <v>caomi024@163.com</v>
          </cell>
        </row>
        <row r="36">
          <cell r="AL36" t="str">
            <v>湖南省新化县桑梓镇金桥村鸿盛店组511号</v>
          </cell>
          <cell r="AM36" t="str">
            <v>城镇</v>
          </cell>
          <cell r="AN36" t="str">
            <v>湖南省株洲市天元区安泰小区15栋506号</v>
          </cell>
          <cell r="AO36" t="str">
            <v>2013.07.22-2015.07.21
2015.07.21-2018.07.20
2018.07.21-无固定期限</v>
          </cell>
          <cell r="AP36" t="str">
            <v>——</v>
          </cell>
          <cell r="AQ36" t="e">
            <v>#VALUE!</v>
          </cell>
          <cell r="AR36" t="e">
            <v>#VALUE!</v>
          </cell>
          <cell r="AS36">
            <v>43302</v>
          </cell>
          <cell r="AT36" t="str">
            <v>无固定期限</v>
          </cell>
          <cell r="AU36" t="str">
            <v>是</v>
          </cell>
          <cell r="AV36" t="str">
            <v>4302110000666494</v>
          </cell>
          <cell r="AW36" t="str">
            <v>ZZ-DA-0063</v>
          </cell>
          <cell r="AX36" t="str">
            <v>合同工</v>
          </cell>
          <cell r="AY36" t="str">
            <v>光华荣昌</v>
          </cell>
          <cell r="AZ36" t="str">
            <v>光华荣昌</v>
          </cell>
          <cell r="BA36">
            <v>25.5</v>
          </cell>
          <cell r="BB36">
            <v>0</v>
          </cell>
          <cell r="BC36" t="str">
            <v>中级工</v>
          </cell>
        </row>
        <row r="36">
          <cell r="BI36" t="e">
            <v>#N/A</v>
          </cell>
        </row>
        <row r="37">
          <cell r="B37" t="str">
            <v>马英</v>
          </cell>
          <cell r="C37">
            <v>19</v>
          </cell>
          <cell r="D37" t="str">
            <v>间接</v>
          </cell>
          <cell r="E37" t="str">
            <v>白领</v>
          </cell>
          <cell r="F37" t="str">
            <v>生产制造部</v>
          </cell>
          <cell r="G37" t="str">
            <v>设备安技</v>
          </cell>
          <cell r="H37" t="str">
            <v>IT兼设备维修</v>
          </cell>
        </row>
        <row r="37">
          <cell r="J37" t="str">
            <v>主管</v>
          </cell>
          <cell r="K37" t="str">
            <v>关键岗</v>
          </cell>
          <cell r="L37">
            <v>41977</v>
          </cell>
          <cell r="M37">
            <v>42007</v>
          </cell>
          <cell r="N37">
            <v>39630</v>
          </cell>
          <cell r="O37">
            <v>16</v>
          </cell>
          <cell r="P37">
            <v>10</v>
          </cell>
          <cell r="Q37" t="str">
            <v>男</v>
          </cell>
          <cell r="R37" t="str">
            <v>汉</v>
          </cell>
          <cell r="S37" t="str">
            <v>群众</v>
          </cell>
          <cell r="T37" t="str">
            <v>否</v>
          </cell>
          <cell r="U37" t="str">
            <v>已婚</v>
          </cell>
          <cell r="V37" t="str">
            <v>1985-10-14</v>
          </cell>
          <cell r="W37">
            <v>39</v>
          </cell>
          <cell r="X37" t="str">
            <v>本科</v>
          </cell>
          <cell r="Y37" t="str">
            <v>学士</v>
          </cell>
          <cell r="Z37" t="str">
            <v>计算机科学与技术</v>
          </cell>
          <cell r="AA37" t="str">
            <v>武汉工业学院工商学院</v>
          </cell>
          <cell r="AB37">
            <v>39629</v>
          </cell>
          <cell r="AC37" t="str">
            <v>全日制</v>
          </cell>
          <cell r="AD37" t="str">
            <v>四级/中级技能</v>
          </cell>
        </row>
        <row r="37">
          <cell r="AF37" t="str">
            <v>430203198510146015</v>
          </cell>
          <cell r="AG37">
            <v>15673385775</v>
          </cell>
          <cell r="AH37" t="str">
            <v>李倩</v>
          </cell>
          <cell r="AI37">
            <v>15096391608</v>
          </cell>
          <cell r="AJ37" t="str">
            <v>36913899@qq.com</v>
          </cell>
          <cell r="AK37">
            <v>36913899</v>
          </cell>
          <cell r="AL37" t="str">
            <v>湖南省株洲市石峰区报亭散户1区24号</v>
          </cell>
          <cell r="AM37" t="str">
            <v>城镇</v>
          </cell>
          <cell r="AN37" t="str">
            <v>株洲市荷塘区天鹅花园51栋1506号</v>
          </cell>
          <cell r="AO37" t="str">
            <v>2015.05.01-2017.04.30
2017.05.01-2020.04.30
2020.05.01-无固定期限</v>
          </cell>
          <cell r="AP37" t="str">
            <v>——</v>
          </cell>
          <cell r="AQ37" t="e">
            <v>#VALUE!</v>
          </cell>
          <cell r="AR37" t="e">
            <v>#VALUE!</v>
          </cell>
          <cell r="AS37">
            <v>43952</v>
          </cell>
          <cell r="AT37" t="str">
            <v>无固定期限</v>
          </cell>
          <cell r="AU37" t="str">
            <v>是</v>
          </cell>
          <cell r="AV37" t="str">
            <v>4302110000667450</v>
          </cell>
          <cell r="AW37" t="str">
            <v>ZZ-DA-0015</v>
          </cell>
          <cell r="AX37" t="str">
            <v>合同工</v>
          </cell>
          <cell r="AY37" t="str">
            <v>光华荣昌</v>
          </cell>
          <cell r="AZ37" t="str">
            <v>光华荣昌</v>
          </cell>
          <cell r="BA37">
            <v>25.8</v>
          </cell>
          <cell r="BB37">
            <v>0</v>
          </cell>
          <cell r="BC37" t="str">
            <v>中级工</v>
          </cell>
        </row>
        <row r="37">
          <cell r="BE37" t="str">
            <v>缺入职体检</v>
          </cell>
        </row>
        <row r="37">
          <cell r="BI37" t="e">
            <v>#N/A</v>
          </cell>
        </row>
        <row r="38">
          <cell r="B38" t="str">
            <v>何胜春</v>
          </cell>
          <cell r="C38">
            <v>327</v>
          </cell>
          <cell r="D38" t="str">
            <v>间接</v>
          </cell>
          <cell r="E38" t="str">
            <v>白领</v>
          </cell>
          <cell r="F38" t="str">
            <v>生产制造部</v>
          </cell>
          <cell r="G38" t="str">
            <v>生产制造部</v>
          </cell>
          <cell r="H38" t="str">
            <v>车间主任</v>
          </cell>
        </row>
        <row r="38">
          <cell r="J38" t="str">
            <v>主管</v>
          </cell>
          <cell r="K38" t="str">
            <v>关键岗</v>
          </cell>
          <cell r="L38">
            <v>42343</v>
          </cell>
          <cell r="M38">
            <v>42373</v>
          </cell>
          <cell r="N38">
            <v>39630</v>
          </cell>
          <cell r="O38">
            <v>16</v>
          </cell>
          <cell r="P38">
            <v>9</v>
          </cell>
          <cell r="Q38" t="str">
            <v>男</v>
          </cell>
          <cell r="R38" t="str">
            <v>汉</v>
          </cell>
          <cell r="S38" t="str">
            <v>中共党员</v>
          </cell>
          <cell r="T38" t="str">
            <v>否</v>
          </cell>
          <cell r="U38" t="str">
            <v>已婚</v>
          </cell>
          <cell r="V38" t="str">
            <v>1986-02-28</v>
          </cell>
          <cell r="W38">
            <v>39</v>
          </cell>
          <cell r="X38" t="str">
            <v>大专</v>
          </cell>
        </row>
        <row r="38">
          <cell r="Z38" t="str">
            <v>计算机应用与维护</v>
          </cell>
          <cell r="AA38" t="str">
            <v>湖南工程学院</v>
          </cell>
          <cell r="AB38">
            <v>39448</v>
          </cell>
          <cell r="AC38" t="str">
            <v>成考</v>
          </cell>
          <cell r="AD38" t="str">
            <v>无</v>
          </cell>
          <cell r="AE38" t="str">
            <v>焊工中级</v>
          </cell>
          <cell r="AF38" t="str">
            <v>430221198602281137</v>
          </cell>
          <cell r="AG38">
            <v>13117338696</v>
          </cell>
          <cell r="AH38" t="str">
            <v>李雪</v>
          </cell>
          <cell r="AI38">
            <v>15386237617</v>
          </cell>
        </row>
        <row r="38">
          <cell r="AK38">
            <v>306294612</v>
          </cell>
          <cell r="AL38" t="str">
            <v>湖南省株洲县龙凤乡山田村跃进组16号</v>
          </cell>
          <cell r="AM38" t="str">
            <v>农村</v>
          </cell>
          <cell r="AN38" t="str">
            <v>湖南省株洲市天元区秦淮路秦淮世家1栋405号</v>
          </cell>
          <cell r="AO38" t="str">
            <v>2016.9.1-2019.8.31
2019.09.01-2022.08.31
2022.09.01-无固定期限</v>
          </cell>
          <cell r="AP38" t="str">
            <v>——</v>
          </cell>
          <cell r="AQ38" t="e">
            <v>#VALUE!</v>
          </cell>
          <cell r="AR38" t="e">
            <v>#VALUE!</v>
          </cell>
          <cell r="AS38">
            <v>44805</v>
          </cell>
          <cell r="AT38" t="str">
            <v>无固定期限</v>
          </cell>
          <cell r="AU38" t="str">
            <v>是</v>
          </cell>
          <cell r="AV38" t="str">
            <v>4302110000679777</v>
          </cell>
          <cell r="AW38" t="str">
            <v>ZZ-DA-0100</v>
          </cell>
          <cell r="AX38" t="str">
            <v>合同工</v>
          </cell>
          <cell r="AY38" t="str">
            <v>光华荣昌</v>
          </cell>
          <cell r="AZ38" t="str">
            <v>湖南鑫起</v>
          </cell>
          <cell r="BA38">
            <v>19</v>
          </cell>
          <cell r="BB38">
            <v>0</v>
          </cell>
        </row>
        <row r="38">
          <cell r="BI38" t="e">
            <v>#N/A</v>
          </cell>
        </row>
        <row r="39">
          <cell r="B39" t="str">
            <v>张海波</v>
          </cell>
          <cell r="C39">
            <v>47</v>
          </cell>
          <cell r="D39" t="str">
            <v>间接</v>
          </cell>
          <cell r="E39" t="str">
            <v>白领</v>
          </cell>
          <cell r="F39" t="str">
            <v>生产制造部</v>
          </cell>
          <cell r="G39" t="str">
            <v>生产制造部</v>
          </cell>
          <cell r="H39" t="str">
            <v>发泡主任兼发泡工艺工程师</v>
          </cell>
        </row>
        <row r="39">
          <cell r="J39" t="str">
            <v>科级</v>
          </cell>
          <cell r="K39" t="str">
            <v>关键岗</v>
          </cell>
          <cell r="L39">
            <v>42066</v>
          </cell>
          <cell r="M39">
            <v>42097</v>
          </cell>
          <cell r="N39" t="str">
            <v>2005/12/1</v>
          </cell>
          <cell r="O39">
            <v>19</v>
          </cell>
          <cell r="P39">
            <v>10</v>
          </cell>
          <cell r="Q39" t="str">
            <v>男</v>
          </cell>
          <cell r="R39" t="str">
            <v>汉</v>
          </cell>
          <cell r="S39" t="str">
            <v>群众</v>
          </cell>
          <cell r="T39" t="str">
            <v>否</v>
          </cell>
          <cell r="U39" t="str">
            <v>已婚</v>
          </cell>
          <cell r="V39" t="str">
            <v>1982-09-12</v>
          </cell>
          <cell r="W39">
            <v>42</v>
          </cell>
          <cell r="X39" t="str">
            <v>本科</v>
          </cell>
        </row>
        <row r="39">
          <cell r="Z39" t="str">
            <v>计算机科学与技术</v>
          </cell>
          <cell r="AA39" t="str">
            <v>湖南农业大学</v>
          </cell>
          <cell r="AB39">
            <v>38518</v>
          </cell>
          <cell r="AC39" t="str">
            <v>成考</v>
          </cell>
          <cell r="AD39" t="str">
            <v>四级/中级技能</v>
          </cell>
        </row>
        <row r="39">
          <cell r="AF39" t="str">
            <v>430124198209127970</v>
          </cell>
          <cell r="AG39">
            <v>15616367728</v>
          </cell>
          <cell r="AH39" t="str">
            <v>齐可</v>
          </cell>
          <cell r="AI39">
            <v>15388083700</v>
          </cell>
          <cell r="AJ39" t="str">
            <v>haibo407@163.com</v>
          </cell>
          <cell r="AK39">
            <v>35153590</v>
          </cell>
          <cell r="AL39" t="str">
            <v>湖南省宁乡县花明楼镇杨林村麻元组5号</v>
          </cell>
          <cell r="AM39" t="str">
            <v>城镇</v>
          </cell>
          <cell r="AN39" t="str">
            <v>湖南省株洲天元区月塘小区二期13栋101号</v>
          </cell>
          <cell r="AO39" t="str">
            <v>2015.03.03-2017.03.02
2017.03.03-2020.03.02
2020.03.03-无固定期限</v>
          </cell>
          <cell r="AP39" t="str">
            <v>——</v>
          </cell>
          <cell r="AQ39" t="e">
            <v>#VALUE!</v>
          </cell>
          <cell r="AR39" t="e">
            <v>#VALUE!</v>
          </cell>
          <cell r="AS39">
            <v>43893</v>
          </cell>
          <cell r="AT39" t="str">
            <v>无固定期限</v>
          </cell>
          <cell r="AU39" t="str">
            <v>是</v>
          </cell>
          <cell r="AV39" t="str">
            <v>4302110000669527</v>
          </cell>
          <cell r="AW39" t="str">
            <v>ZZ-DA-0064</v>
          </cell>
          <cell r="AX39" t="str">
            <v>合同工</v>
          </cell>
          <cell r="AY39" t="str">
            <v>光华荣昌</v>
          </cell>
          <cell r="AZ39" t="str">
            <v>光华荣昌</v>
          </cell>
          <cell r="BA39">
            <v>26.85</v>
          </cell>
          <cell r="BB39">
            <v>0</v>
          </cell>
          <cell r="BC39" t="str">
            <v>中级工</v>
          </cell>
        </row>
        <row r="39">
          <cell r="BE39" t="str">
            <v>缺入职体检</v>
          </cell>
        </row>
        <row r="39">
          <cell r="BI39" t="e">
            <v>#N/A</v>
          </cell>
        </row>
        <row r="40">
          <cell r="B40" t="str">
            <v>赵新辉</v>
          </cell>
          <cell r="C40">
            <v>201</v>
          </cell>
          <cell r="D40" t="str">
            <v>间接</v>
          </cell>
          <cell r="E40" t="str">
            <v>蓝领</v>
          </cell>
          <cell r="F40" t="str">
            <v>生产制造部</v>
          </cell>
          <cell r="G40" t="str">
            <v>设备</v>
          </cell>
          <cell r="H40" t="str">
            <v>设备维修工</v>
          </cell>
        </row>
        <row r="40">
          <cell r="K40" t="str">
            <v>关键岗</v>
          </cell>
          <cell r="L40">
            <v>41689</v>
          </cell>
          <cell r="M40">
            <v>41697</v>
          </cell>
          <cell r="N40">
            <v>36342</v>
          </cell>
          <cell r="O40">
            <v>25</v>
          </cell>
          <cell r="P40">
            <v>11</v>
          </cell>
          <cell r="Q40" t="str">
            <v>男</v>
          </cell>
          <cell r="R40" t="str">
            <v>汉</v>
          </cell>
          <cell r="S40" t="str">
            <v>中共党员</v>
          </cell>
          <cell r="T40" t="str">
            <v>是</v>
          </cell>
          <cell r="U40" t="str">
            <v>已婚</v>
          </cell>
          <cell r="V40" t="str">
            <v>1982-10-11</v>
          </cell>
          <cell r="W40">
            <v>42</v>
          </cell>
          <cell r="X40" t="str">
            <v>初中</v>
          </cell>
        </row>
        <row r="40">
          <cell r="AD40" t="str">
            <v>无</v>
          </cell>
          <cell r="AE40" t="str">
            <v>钳工中级</v>
          </cell>
          <cell r="AF40" t="str">
            <v>430423198210115811</v>
          </cell>
          <cell r="AG40" t="str">
            <v>18873376989</v>
          </cell>
          <cell r="AH40" t="str">
            <v>刘潇</v>
          </cell>
          <cell r="AI40">
            <v>17307333638</v>
          </cell>
        </row>
        <row r="40">
          <cell r="AL40" t="str">
            <v>湖南省株洲市石峰区铜藕路7号3栋102号</v>
          </cell>
          <cell r="AM40" t="str">
            <v>城镇</v>
          </cell>
          <cell r="AN40" t="str">
            <v>湖南省株洲市石峰区藕塘小区3栋102号</v>
          </cell>
          <cell r="AO40" t="str">
            <v>2015.05.01-2017.04.30
2017.05.01-2020.04.30
2020.05.01-无固定期限</v>
          </cell>
          <cell r="AP40" t="str">
            <v>——</v>
          </cell>
          <cell r="AQ40" t="e">
            <v>#VALUE!</v>
          </cell>
          <cell r="AR40" t="e">
            <v>#VALUE!</v>
          </cell>
          <cell r="AS40">
            <v>43952</v>
          </cell>
          <cell r="AT40" t="str">
            <v>无固定期限</v>
          </cell>
          <cell r="AU40" t="str">
            <v>是</v>
          </cell>
          <cell r="AV40" t="str">
            <v>4302110000668112</v>
          </cell>
          <cell r="AW40" t="str">
            <v>ZZ-DA-0074</v>
          </cell>
          <cell r="AX40" t="str">
            <v>合同工</v>
          </cell>
          <cell r="AY40" t="str">
            <v>光华荣昌</v>
          </cell>
          <cell r="AZ40" t="str">
            <v>湖南鑫起</v>
          </cell>
          <cell r="BA40">
            <v>34.3</v>
          </cell>
          <cell r="BB40">
            <v>0</v>
          </cell>
          <cell r="BC40" t="str">
            <v>2020-12-1由设备安技科设备维修工调为发泡混料工</v>
          </cell>
        </row>
        <row r="40">
          <cell r="BI40" t="e">
            <v>#N/A</v>
          </cell>
        </row>
        <row r="41">
          <cell r="B41" t="str">
            <v>何柒林</v>
          </cell>
          <cell r="C41">
            <v>1077</v>
          </cell>
          <cell r="D41" t="str">
            <v>直接</v>
          </cell>
          <cell r="E41" t="str">
            <v>蓝领</v>
          </cell>
          <cell r="F41" t="str">
            <v>生产制造部</v>
          </cell>
          <cell r="G41" t="str">
            <v>设备安技</v>
          </cell>
          <cell r="H41" t="str">
            <v>设备维修兼电工</v>
          </cell>
        </row>
        <row r="41">
          <cell r="K41" t="str">
            <v>关键岗</v>
          </cell>
          <cell r="L41">
            <v>45658</v>
          </cell>
        </row>
        <row r="41">
          <cell r="N41">
            <v>34516</v>
          </cell>
          <cell r="O41">
            <v>30</v>
          </cell>
          <cell r="P41">
            <v>0</v>
          </cell>
          <cell r="Q41" t="str">
            <v>男</v>
          </cell>
          <cell r="R41" t="str">
            <v>汉</v>
          </cell>
          <cell r="S41" t="str">
            <v>群众</v>
          </cell>
          <cell r="T41" t="str">
            <v>否</v>
          </cell>
          <cell r="U41" t="str">
            <v>已婚</v>
          </cell>
          <cell r="V41" t="str">
            <v>1976-04-11</v>
          </cell>
          <cell r="W41">
            <v>49</v>
          </cell>
          <cell r="X41" t="str">
            <v>中技</v>
          </cell>
        </row>
        <row r="41">
          <cell r="AF41" t="str">
            <v>430203197604116015</v>
          </cell>
          <cell r="AG41">
            <v>13487333470</v>
          </cell>
          <cell r="AH41" t="str">
            <v>许素英</v>
          </cell>
          <cell r="AI41">
            <v>18374005201</v>
          </cell>
        </row>
        <row r="41">
          <cell r="AL41" t="str">
            <v>湖南省株洲市石峰区百家咀一村12栋303号</v>
          </cell>
          <cell r="AM41" t="str">
            <v>城镇</v>
          </cell>
          <cell r="AN41" t="str">
            <v>湖南省株洲市石峰区百家咀一村12栋303号</v>
          </cell>
          <cell r="AO41" t="str">
            <v>2025.01.01-2027.12.31</v>
          </cell>
          <cell r="AP41">
            <v>46752</v>
          </cell>
          <cell r="AQ41">
            <v>929</v>
          </cell>
          <cell r="AR41">
            <v>1</v>
          </cell>
        </row>
        <row r="41">
          <cell r="AT41" t="str">
            <v>有固定期限</v>
          </cell>
          <cell r="AU41" t="str">
            <v>是</v>
          </cell>
        </row>
        <row r="41">
          <cell r="AX41" t="str">
            <v>合同工</v>
          </cell>
          <cell r="AY41" t="str">
            <v>光华荣昌</v>
          </cell>
          <cell r="AZ41" t="str">
            <v>光华荣昌</v>
          </cell>
          <cell r="BA41">
            <v>31</v>
          </cell>
          <cell r="BB41">
            <v>0</v>
          </cell>
        </row>
        <row r="41">
          <cell r="BI41" t="e">
            <v>#N/A</v>
          </cell>
        </row>
        <row r="42">
          <cell r="B42" t="str">
            <v>麻志超</v>
          </cell>
          <cell r="C42">
            <v>1022</v>
          </cell>
          <cell r="D42" t="str">
            <v>间接</v>
          </cell>
          <cell r="E42" t="str">
            <v>蓝领</v>
          </cell>
          <cell r="F42" t="str">
            <v>生产制造部</v>
          </cell>
          <cell r="G42" t="str">
            <v>设备</v>
          </cell>
          <cell r="H42" t="str">
            <v>设备维护及模具工程师</v>
          </cell>
          <cell r="I42" t="str">
            <v>混料兼设备生产看护</v>
          </cell>
        </row>
        <row r="42">
          <cell r="L42">
            <v>44741</v>
          </cell>
          <cell r="M42">
            <v>44741</v>
          </cell>
          <cell r="N42">
            <v>33055</v>
          </cell>
          <cell r="O42">
            <v>34</v>
          </cell>
          <cell r="P42">
            <v>2</v>
          </cell>
          <cell r="Q42" t="str">
            <v>男</v>
          </cell>
          <cell r="R42" t="str">
            <v>汉</v>
          </cell>
          <cell r="S42" t="str">
            <v>群众</v>
          </cell>
          <cell r="T42" t="str">
            <v>否</v>
          </cell>
          <cell r="U42" t="str">
            <v>已婚</v>
          </cell>
          <cell r="V42" t="str">
            <v>1968-08-27</v>
          </cell>
          <cell r="W42">
            <v>56</v>
          </cell>
          <cell r="X42" t="str">
            <v>高中</v>
          </cell>
        </row>
        <row r="42">
          <cell r="AA42" t="str">
            <v>吉卫民中</v>
          </cell>
        </row>
        <row r="42">
          <cell r="AF42" t="str">
            <v>433124196808279056</v>
          </cell>
          <cell r="AG42">
            <v>13974117518</v>
          </cell>
          <cell r="AH42" t="str">
            <v>麻丹</v>
          </cell>
          <cell r="AI42">
            <v>17711705573</v>
          </cell>
        </row>
        <row r="42">
          <cell r="AL42" t="str">
            <v>湖南省吉首市花垣县吉卫镇水洋村十二组</v>
          </cell>
          <cell r="AM42" t="str">
            <v>农村</v>
          </cell>
          <cell r="AN42" t="str">
            <v>湖南省株洲市天元区北京海纳川株洲公司宿舍</v>
          </cell>
          <cell r="AO42" t="str">
            <v>2022.06.29-2025.06.28</v>
          </cell>
          <cell r="AP42">
            <v>45836</v>
          </cell>
          <cell r="AQ42">
            <v>13</v>
          </cell>
          <cell r="AR42">
            <v>1</v>
          </cell>
        </row>
        <row r="42">
          <cell r="AT42" t="str">
            <v>有固定期限</v>
          </cell>
          <cell r="AU42" t="str">
            <v>是</v>
          </cell>
        </row>
        <row r="42">
          <cell r="AX42" t="str">
            <v>劳务工</v>
          </cell>
          <cell r="AY42" t="str">
            <v>湖南鑫起</v>
          </cell>
          <cell r="AZ42" t="str">
            <v>光华荣昌</v>
          </cell>
          <cell r="BA42">
            <v>28</v>
          </cell>
          <cell r="BB42">
            <v>0</v>
          </cell>
        </row>
        <row r="42">
          <cell r="BD42" t="str">
            <v>√</v>
          </cell>
        </row>
        <row r="42">
          <cell r="BI42" t="e">
            <v>#N/A</v>
          </cell>
        </row>
        <row r="43">
          <cell r="B43" t="str">
            <v>肖燕丹</v>
          </cell>
          <cell r="C43">
            <v>1131</v>
          </cell>
          <cell r="D43" t="str">
            <v>间接</v>
          </cell>
          <cell r="E43" t="str">
            <v>蓝领</v>
          </cell>
          <cell r="F43" t="str">
            <v>生产制造部</v>
          </cell>
          <cell r="G43" t="str">
            <v>发泡</v>
          </cell>
          <cell r="H43" t="str">
            <v>发泡主管</v>
          </cell>
        </row>
        <row r="43">
          <cell r="J43" t="str">
            <v>班长</v>
          </cell>
          <cell r="K43" t="str">
            <v>关键岗</v>
          </cell>
          <cell r="L43">
            <v>44801</v>
          </cell>
          <cell r="M43">
            <v>44801</v>
          </cell>
          <cell r="N43">
            <v>33420</v>
          </cell>
          <cell r="O43">
            <v>33</v>
          </cell>
          <cell r="P43">
            <v>2</v>
          </cell>
          <cell r="Q43" t="str">
            <v>女</v>
          </cell>
          <cell r="R43" t="str">
            <v>汉</v>
          </cell>
          <cell r="S43" t="str">
            <v>群众</v>
          </cell>
          <cell r="T43" t="str">
            <v>否</v>
          </cell>
          <cell r="U43" t="str">
            <v>已婚</v>
          </cell>
          <cell r="V43" t="str">
            <v>1973-05-10</v>
          </cell>
          <cell r="W43">
            <v>52</v>
          </cell>
          <cell r="X43" t="str">
            <v>高中</v>
          </cell>
        </row>
        <row r="43">
          <cell r="AA43" t="str">
            <v>湘潭县五中</v>
          </cell>
        </row>
        <row r="43">
          <cell r="AF43" t="str">
            <v>43032119730510854X</v>
          </cell>
          <cell r="AG43">
            <v>18107419767</v>
          </cell>
          <cell r="AH43" t="str">
            <v>唐汉智</v>
          </cell>
          <cell r="AI43">
            <v>13342539767</v>
          </cell>
        </row>
        <row r="43">
          <cell r="AK43">
            <v>453040262</v>
          </cell>
          <cell r="AL43" t="str">
            <v>湖南省湘潭县中路铺镇碧云村老屋湾村民组268号</v>
          </cell>
          <cell r="AM43" t="str">
            <v>农村</v>
          </cell>
          <cell r="AN43" t="str">
            <v>湖南省株洲市石峰区柴油机厂小区杉二村13栋404号</v>
          </cell>
          <cell r="AO43" t="str">
            <v>2022.08.28-2025.08.27</v>
          </cell>
          <cell r="AP43">
            <v>45896</v>
          </cell>
          <cell r="AQ43">
            <v>73</v>
          </cell>
          <cell r="AR43">
            <v>1</v>
          </cell>
        </row>
        <row r="43">
          <cell r="AT43" t="str">
            <v>有固定期限</v>
          </cell>
          <cell r="AU43" t="str">
            <v>是</v>
          </cell>
        </row>
        <row r="43">
          <cell r="AX43" t="str">
            <v>合同工</v>
          </cell>
          <cell r="AY43" t="str">
            <v>光华荣昌</v>
          </cell>
          <cell r="AZ43" t="str">
            <v>光华荣昌</v>
          </cell>
          <cell r="BA43">
            <v>26</v>
          </cell>
          <cell r="BB43">
            <v>0</v>
          </cell>
        </row>
        <row r="43">
          <cell r="BD43" t="str">
            <v>√</v>
          </cell>
        </row>
        <row r="43">
          <cell r="BI43" t="e">
            <v>#N/A</v>
          </cell>
        </row>
        <row r="43">
          <cell r="BL43" t="str">
            <v>二苯基甲烷二异氰酸酯、噪声</v>
          </cell>
          <cell r="BM43" t="str">
            <v>二苯基甲烷二异氰酸酯作业可以离岗
噪声作业可以离岗
</v>
          </cell>
        </row>
        <row r="44">
          <cell r="B44" t="str">
            <v>李慧玲</v>
          </cell>
          <cell r="C44">
            <v>894</v>
          </cell>
          <cell r="D44" t="str">
            <v>直接</v>
          </cell>
          <cell r="E44" t="str">
            <v>蓝领</v>
          </cell>
          <cell r="F44" t="str">
            <v>生产制造部</v>
          </cell>
          <cell r="G44" t="str">
            <v>发泡</v>
          </cell>
          <cell r="H44" t="str">
            <v>发泡操作工</v>
          </cell>
          <cell r="I44" t="str">
            <v>挂无纺布/点检表单修补质量
及库房现场清理看护</v>
          </cell>
        </row>
        <row r="44">
          <cell r="L44">
            <v>43725</v>
          </cell>
          <cell r="M44">
            <v>43734</v>
          </cell>
          <cell r="N44">
            <v>34881</v>
          </cell>
          <cell r="O44">
            <v>29</v>
          </cell>
          <cell r="P44">
            <v>5</v>
          </cell>
          <cell r="Q44" t="str">
            <v>女</v>
          </cell>
          <cell r="R44" t="str">
            <v>汉</v>
          </cell>
          <cell r="S44" t="str">
            <v>群众</v>
          </cell>
          <cell r="T44" t="str">
            <v>否</v>
          </cell>
          <cell r="U44" t="str">
            <v>已婚</v>
          </cell>
          <cell r="V44" t="str">
            <v>1978-03-10</v>
          </cell>
          <cell r="W44">
            <v>47</v>
          </cell>
          <cell r="X44" t="str">
            <v>中专</v>
          </cell>
        </row>
        <row r="44">
          <cell r="AA44" t="str">
            <v>金河镇第二中学</v>
          </cell>
        </row>
        <row r="44">
          <cell r="AD44" t="str">
            <v>无</v>
          </cell>
        </row>
        <row r="44">
          <cell r="AF44" t="str">
            <v>412927197803102641</v>
          </cell>
          <cell r="AG44">
            <v>18075756996</v>
          </cell>
          <cell r="AH44" t="str">
            <v>岳志军</v>
          </cell>
          <cell r="AI44">
            <v>15021473116</v>
          </cell>
        </row>
        <row r="44">
          <cell r="AL44" t="str">
            <v>河南省南阳市浙川县金河镇丰华村岳家庄</v>
          </cell>
          <cell r="AM44" t="str">
            <v>农村</v>
          </cell>
          <cell r="AN44" t="str">
            <v>湖南省株洲市芦淞区沃德歌谷9栋204室</v>
          </cell>
          <cell r="AO44" t="str">
            <v>2019.09.17-2022.09.16</v>
          </cell>
          <cell r="AP44">
            <v>45916</v>
          </cell>
          <cell r="AQ44">
            <v>93</v>
          </cell>
          <cell r="AR44">
            <v>1</v>
          </cell>
        </row>
        <row r="44">
          <cell r="AT44" t="str">
            <v>有固定期限</v>
          </cell>
          <cell r="AU44" t="str">
            <v>是</v>
          </cell>
          <cell r="AV44" t="str">
            <v>4302990003332859</v>
          </cell>
        </row>
        <row r="44">
          <cell r="AX44" t="str">
            <v>劳务工</v>
          </cell>
          <cell r="AY44" t="str">
            <v>湖南鑫起</v>
          </cell>
          <cell r="AZ44" t="str">
            <v>光华荣昌</v>
          </cell>
          <cell r="BA44">
            <v>23</v>
          </cell>
          <cell r="BB44">
            <v>0</v>
          </cell>
        </row>
        <row r="44">
          <cell r="BI44" t="e">
            <v>#N/A</v>
          </cell>
        </row>
        <row r="45">
          <cell r="B45" t="str">
            <v>张迪辉</v>
          </cell>
          <cell r="C45">
            <v>809</v>
          </cell>
          <cell r="D45" t="str">
            <v>直接</v>
          </cell>
          <cell r="E45" t="str">
            <v>蓝领</v>
          </cell>
          <cell r="F45" t="str">
            <v>生产制造部</v>
          </cell>
          <cell r="G45" t="str">
            <v>发泡</v>
          </cell>
          <cell r="H45" t="str">
            <v>发泡操作工</v>
          </cell>
          <cell r="I45" t="str">
            <v>修边/清模</v>
          </cell>
        </row>
        <row r="45">
          <cell r="L45">
            <v>43669</v>
          </cell>
          <cell r="M45">
            <v>43678</v>
          </cell>
          <cell r="N45">
            <v>33756</v>
          </cell>
          <cell r="O45">
            <v>33</v>
          </cell>
          <cell r="P45">
            <v>5</v>
          </cell>
          <cell r="Q45" t="str">
            <v>男</v>
          </cell>
          <cell r="R45" t="str">
            <v>汉</v>
          </cell>
          <cell r="S45" t="str">
            <v>群众</v>
          </cell>
          <cell r="T45" t="str">
            <v>否</v>
          </cell>
          <cell r="U45" t="str">
            <v>已婚</v>
          </cell>
          <cell r="V45" t="str">
            <v>1973-07-26</v>
          </cell>
          <cell r="W45">
            <v>51</v>
          </cell>
          <cell r="X45" t="str">
            <v>初中</v>
          </cell>
        </row>
        <row r="45">
          <cell r="AA45" t="str">
            <v>株洲市四中</v>
          </cell>
        </row>
        <row r="45">
          <cell r="AD45" t="str">
            <v>无</v>
          </cell>
        </row>
        <row r="45">
          <cell r="AF45" t="str">
            <v>430202197307261033</v>
          </cell>
          <cell r="AG45">
            <v>13973326180</v>
          </cell>
          <cell r="AH45" t="str">
            <v>楚翠霞</v>
          </cell>
          <cell r="AI45">
            <v>13873397021</v>
          </cell>
        </row>
        <row r="45">
          <cell r="AL45" t="str">
            <v>湖南省株洲市荷塘区新华东路57号1栋2单元</v>
          </cell>
          <cell r="AM45" t="str">
            <v>城镇</v>
          </cell>
          <cell r="AN45" t="str">
            <v>湖南省株洲市荷塘区桂花街道办事处龙湾社区新桂广场17栋501号</v>
          </cell>
          <cell r="AO45" t="str">
            <v>2019.07.23-2022.07.22 2022.07.23-2025.07.22  </v>
          </cell>
          <cell r="AP45">
            <v>45860</v>
          </cell>
          <cell r="AQ45">
            <v>37</v>
          </cell>
          <cell r="AR45">
            <v>1</v>
          </cell>
        </row>
        <row r="45">
          <cell r="AT45" t="str">
            <v>有固定期限</v>
          </cell>
          <cell r="AU45" t="str">
            <v>是</v>
          </cell>
          <cell r="AV45" t="str">
            <v>4302990000039179</v>
          </cell>
        </row>
        <row r="45">
          <cell r="AX45" t="str">
            <v>劳务工</v>
          </cell>
          <cell r="AY45" t="str">
            <v>湖南鑫起</v>
          </cell>
          <cell r="AZ45" t="str">
            <v>光华荣昌</v>
          </cell>
          <cell r="BA45">
            <v>29</v>
          </cell>
          <cell r="BB45">
            <v>0</v>
          </cell>
        </row>
        <row r="45">
          <cell r="BI45" t="e">
            <v>#N/A</v>
          </cell>
        </row>
        <row r="46">
          <cell r="B46" t="str">
            <v>申喜华</v>
          </cell>
          <cell r="C46">
            <v>1087</v>
          </cell>
          <cell r="D46" t="str">
            <v>直接</v>
          </cell>
          <cell r="E46" t="str">
            <v>蓝领</v>
          </cell>
          <cell r="F46" t="str">
            <v>生产制造部</v>
          </cell>
          <cell r="G46" t="str">
            <v>发泡</v>
          </cell>
          <cell r="H46" t="str">
            <v>发泡操作工</v>
          </cell>
          <cell r="I46" t="str">
            <v>取模</v>
          </cell>
        </row>
        <row r="46">
          <cell r="L46">
            <v>44772</v>
          </cell>
          <cell r="M46">
            <v>44788</v>
          </cell>
          <cell r="N46">
            <v>32325</v>
          </cell>
          <cell r="O46">
            <v>36</v>
          </cell>
          <cell r="P46">
            <v>2</v>
          </cell>
          <cell r="Q46" t="str">
            <v>男</v>
          </cell>
          <cell r="R46" t="str">
            <v>汉</v>
          </cell>
          <cell r="S46" t="str">
            <v>群众</v>
          </cell>
          <cell r="T46" t="str">
            <v>否</v>
          </cell>
          <cell r="U46" t="str">
            <v>已婚</v>
          </cell>
          <cell r="V46" t="str">
            <v>1972-04-21</v>
          </cell>
          <cell r="W46">
            <v>53</v>
          </cell>
          <cell r="X46" t="str">
            <v>初中</v>
          </cell>
        </row>
        <row r="46">
          <cell r="AF46" t="str">
            <v>52010219720421381X</v>
          </cell>
          <cell r="AG46">
            <v>15116071726</v>
          </cell>
          <cell r="AH46" t="str">
            <v>戴介华</v>
          </cell>
          <cell r="AI46">
            <v>13317337990</v>
          </cell>
        </row>
        <row r="46">
          <cell r="AL46" t="str">
            <v>贵州省贵阳市南明区大庆路168号附1号</v>
          </cell>
          <cell r="AM46" t="str">
            <v>城镇</v>
          </cell>
          <cell r="AN46" t="str">
            <v>湖南省株洲市芦淞区贺家土建设中路客运巷恒宇楼304号</v>
          </cell>
          <cell r="AO46" t="str">
            <v>2022.07.30-2025.07.29</v>
          </cell>
          <cell r="AP46">
            <v>45867</v>
          </cell>
          <cell r="AQ46">
            <v>44</v>
          </cell>
          <cell r="AR46">
            <v>1</v>
          </cell>
        </row>
        <row r="46">
          <cell r="AT46" t="str">
            <v>有固定期限</v>
          </cell>
          <cell r="AU46" t="str">
            <v>是</v>
          </cell>
        </row>
        <row r="46">
          <cell r="AX46" t="str">
            <v>劳务工</v>
          </cell>
          <cell r="AY46" t="str">
            <v>湖南鑫起</v>
          </cell>
          <cell r="AZ46" t="str">
            <v>湖南鑫起</v>
          </cell>
          <cell r="BA46">
            <v>28</v>
          </cell>
          <cell r="BB46">
            <v>0</v>
          </cell>
        </row>
        <row r="46">
          <cell r="BD46" t="str">
            <v>√</v>
          </cell>
        </row>
        <row r="46">
          <cell r="BI46" t="str">
            <v>申喜华</v>
          </cell>
        </row>
        <row r="46">
          <cell r="BL46" t="str">
            <v>二苯基甲烷二异氰酸酯、噪声</v>
          </cell>
          <cell r="BM46" t="str">
            <v>可从事二苯基甲烷二异氰酸酯作业
可从事噪声作业
</v>
          </cell>
        </row>
        <row r="47">
          <cell r="B47" t="str">
            <v>王虎彪</v>
          </cell>
          <cell r="C47">
            <v>1021</v>
          </cell>
          <cell r="D47" t="str">
            <v>直接</v>
          </cell>
          <cell r="E47" t="str">
            <v>蓝领</v>
          </cell>
          <cell r="F47" t="str">
            <v>生产制造部</v>
          </cell>
          <cell r="G47" t="str">
            <v>发泡</v>
          </cell>
          <cell r="H47" t="str">
            <v>发泡操作工</v>
          </cell>
          <cell r="I47" t="str">
            <v>喷脱模剂</v>
          </cell>
        </row>
        <row r="47">
          <cell r="K47" t="str">
            <v>关键岗</v>
          </cell>
          <cell r="L47">
            <v>44743</v>
          </cell>
          <cell r="M47">
            <v>44774</v>
          </cell>
          <cell r="N47">
            <v>33786</v>
          </cell>
          <cell r="O47">
            <v>32</v>
          </cell>
          <cell r="P47">
            <v>2</v>
          </cell>
          <cell r="Q47" t="str">
            <v>男</v>
          </cell>
          <cell r="R47" t="str">
            <v>汉</v>
          </cell>
          <cell r="S47" t="str">
            <v>群众</v>
          </cell>
          <cell r="T47" t="str">
            <v>否</v>
          </cell>
          <cell r="U47" t="str">
            <v>离异</v>
          </cell>
          <cell r="V47" t="str">
            <v>1976-08-15</v>
          </cell>
          <cell r="W47">
            <v>48</v>
          </cell>
          <cell r="X47" t="str">
            <v>初中</v>
          </cell>
        </row>
        <row r="47">
          <cell r="AA47" t="str">
            <v>福星附中</v>
          </cell>
        </row>
        <row r="47">
          <cell r="AF47" t="str">
            <v>430221197608157116</v>
          </cell>
          <cell r="AG47">
            <v>15273321279</v>
          </cell>
          <cell r="AH47" t="str">
            <v>王俊志</v>
          </cell>
          <cell r="AI47">
            <v>15116023490</v>
          </cell>
        </row>
        <row r="47">
          <cell r="AL47" t="str">
            <v>湖南省株洲县三门镇石亭村泉坝组21号</v>
          </cell>
          <cell r="AM47" t="str">
            <v>农村</v>
          </cell>
          <cell r="AN47" t="str">
            <v>湖南省株洲市天元区北京海纳川株洲公司宿舍</v>
          </cell>
          <cell r="AO47" t="str">
            <v>2022.07.01-2025.06.30</v>
          </cell>
          <cell r="AP47">
            <v>45838</v>
          </cell>
          <cell r="AQ47">
            <v>15</v>
          </cell>
          <cell r="AR47">
            <v>1</v>
          </cell>
        </row>
        <row r="47">
          <cell r="AT47" t="str">
            <v>有固定期限</v>
          </cell>
          <cell r="AU47" t="str">
            <v>是</v>
          </cell>
        </row>
        <row r="47">
          <cell r="AX47" t="str">
            <v>劳务工</v>
          </cell>
          <cell r="AY47" t="str">
            <v>湖南鑫起</v>
          </cell>
          <cell r="AZ47" t="str">
            <v>光华荣昌</v>
          </cell>
          <cell r="BA47">
            <v>29</v>
          </cell>
          <cell r="BB47">
            <v>0</v>
          </cell>
        </row>
        <row r="47">
          <cell r="BD47" t="str">
            <v>√</v>
          </cell>
        </row>
        <row r="47">
          <cell r="BF47" t="str">
            <v>王虎彪</v>
          </cell>
        </row>
        <row r="47">
          <cell r="BI47" t="e">
            <v>#N/A</v>
          </cell>
        </row>
        <row r="47">
          <cell r="BL47" t="str">
            <v>聚氨酯粉尘、噪声</v>
          </cell>
          <cell r="BM47" t="str">
            <v>可从事噪声作业
可从事聚氨酯粉尘作业
</v>
          </cell>
        </row>
        <row r="48">
          <cell r="B48" t="str">
            <v>王西明</v>
          </cell>
          <cell r="C48">
            <v>1038</v>
          </cell>
          <cell r="D48" t="str">
            <v>直接</v>
          </cell>
          <cell r="E48" t="str">
            <v>蓝领</v>
          </cell>
          <cell r="F48" t="str">
            <v>生产制造部</v>
          </cell>
          <cell r="G48" t="str">
            <v>发泡</v>
          </cell>
          <cell r="H48" t="str">
            <v>发泡操作工</v>
          </cell>
          <cell r="I48" t="str">
            <v>放钢丝</v>
          </cell>
        </row>
        <row r="48">
          <cell r="L48">
            <v>44754</v>
          </cell>
          <cell r="M48">
            <v>44774</v>
          </cell>
          <cell r="N48">
            <v>33055</v>
          </cell>
          <cell r="O48">
            <v>34</v>
          </cell>
          <cell r="P48">
            <v>2</v>
          </cell>
          <cell r="Q48" t="str">
            <v>男</v>
          </cell>
          <cell r="R48" t="str">
            <v>汉</v>
          </cell>
          <cell r="S48" t="str">
            <v>群众</v>
          </cell>
          <cell r="T48" t="str">
            <v>否</v>
          </cell>
          <cell r="U48" t="str">
            <v>已婚</v>
          </cell>
          <cell r="V48" t="str">
            <v>1972-10-01</v>
          </cell>
          <cell r="W48">
            <v>52</v>
          </cell>
          <cell r="X48" t="str">
            <v>高中</v>
          </cell>
        </row>
        <row r="48">
          <cell r="AF48" t="str">
            <v>430221197210013518</v>
          </cell>
          <cell r="AG48">
            <v>18216337017</v>
          </cell>
          <cell r="AH48" t="str">
            <v>王志强</v>
          </cell>
          <cell r="AI48">
            <v>13077002894</v>
          </cell>
        </row>
        <row r="48">
          <cell r="AL48" t="str">
            <v>湖南省株洲县淦田镇瑶泉村高增组05号</v>
          </cell>
          <cell r="AM48" t="str">
            <v>农村</v>
          </cell>
          <cell r="AN48" t="str">
            <v>湖南省株洲市天元区旺城天悦一期一栋一单元1604号</v>
          </cell>
          <cell r="AO48" t="str">
            <v>2022.07.12-2025.07.11</v>
          </cell>
          <cell r="AP48">
            <v>45849</v>
          </cell>
          <cell r="AQ48">
            <v>26</v>
          </cell>
          <cell r="AR48">
            <v>1</v>
          </cell>
        </row>
        <row r="48">
          <cell r="AT48" t="str">
            <v>有固定期限</v>
          </cell>
          <cell r="AU48" t="str">
            <v>是</v>
          </cell>
        </row>
        <row r="48">
          <cell r="AX48" t="str">
            <v>劳务工</v>
          </cell>
          <cell r="AY48" t="str">
            <v>湖南鑫起</v>
          </cell>
          <cell r="AZ48" t="str">
            <v>光华荣昌</v>
          </cell>
          <cell r="BA48">
            <v>29</v>
          </cell>
          <cell r="BB48">
            <v>0</v>
          </cell>
          <cell r="BC48" t="str">
            <v>田志高介绍</v>
          </cell>
          <cell r="BD48" t="str">
            <v>√</v>
          </cell>
        </row>
        <row r="48">
          <cell r="BF48" t="str">
            <v>王西明</v>
          </cell>
        </row>
        <row r="48">
          <cell r="BI48" t="e">
            <v>#N/A</v>
          </cell>
        </row>
        <row r="48">
          <cell r="BL48" t="str">
            <v>聚氨酯粉尘、噪声</v>
          </cell>
          <cell r="BM48" t="str">
            <v>可从事噪声作业
可从事聚氨酯粉尘作业
</v>
          </cell>
        </row>
        <row r="49">
          <cell r="B49" t="str">
            <v>戴立娟</v>
          </cell>
          <cell r="C49">
            <v>1086</v>
          </cell>
          <cell r="D49" t="str">
            <v>直接</v>
          </cell>
          <cell r="E49" t="str">
            <v>蓝领</v>
          </cell>
          <cell r="F49" t="str">
            <v>生产制造部</v>
          </cell>
          <cell r="G49" t="str">
            <v>发泡</v>
          </cell>
          <cell r="H49" t="str">
            <v>发泡操作工</v>
          </cell>
          <cell r="I49" t="str">
            <v>放钢丝</v>
          </cell>
        </row>
        <row r="49">
          <cell r="L49">
            <v>44772</v>
          </cell>
          <cell r="M49">
            <v>44788</v>
          </cell>
          <cell r="N49">
            <v>34151</v>
          </cell>
          <cell r="O49">
            <v>31</v>
          </cell>
          <cell r="P49">
            <v>2</v>
          </cell>
          <cell r="Q49" t="str">
            <v>女</v>
          </cell>
          <cell r="R49" t="str">
            <v>汉</v>
          </cell>
          <cell r="S49" t="str">
            <v>群众</v>
          </cell>
          <cell r="T49" t="str">
            <v>否</v>
          </cell>
          <cell r="U49" t="str">
            <v>已婚</v>
          </cell>
          <cell r="V49" t="str">
            <v>1977-10-20</v>
          </cell>
          <cell r="W49">
            <v>47</v>
          </cell>
          <cell r="X49" t="str">
            <v>初中</v>
          </cell>
        </row>
        <row r="49">
          <cell r="AF49" t="str">
            <v>520103197710200022</v>
          </cell>
          <cell r="AG49">
            <v>15116071826</v>
          </cell>
          <cell r="AH49" t="str">
            <v>戴介华</v>
          </cell>
          <cell r="AI49">
            <v>13317337990</v>
          </cell>
        </row>
        <row r="49">
          <cell r="AL49" t="str">
            <v>贵州省贵阳市南明区大庆路168号附1号</v>
          </cell>
          <cell r="AM49" t="str">
            <v>城镇</v>
          </cell>
          <cell r="AN49" t="str">
            <v>湖南省株洲市芦淞区贺家土建设中路客运巷恒宇楼304号</v>
          </cell>
          <cell r="AO49" t="str">
            <v>2022.07.30-2025.07.29</v>
          </cell>
          <cell r="AP49">
            <v>45867</v>
          </cell>
          <cell r="AQ49">
            <v>44</v>
          </cell>
          <cell r="AR49">
            <v>1</v>
          </cell>
        </row>
        <row r="49">
          <cell r="AT49" t="str">
            <v>有固定期限</v>
          </cell>
          <cell r="AU49" t="str">
            <v>是</v>
          </cell>
        </row>
        <row r="49">
          <cell r="AX49" t="str">
            <v>劳务工</v>
          </cell>
          <cell r="AY49" t="str">
            <v>湖南鑫起</v>
          </cell>
          <cell r="AZ49" t="str">
            <v>湖南鑫起</v>
          </cell>
          <cell r="BA49">
            <v>28</v>
          </cell>
          <cell r="BB49">
            <v>0</v>
          </cell>
        </row>
        <row r="49">
          <cell r="BD49" t="str">
            <v>√</v>
          </cell>
        </row>
        <row r="49">
          <cell r="BI49" t="str">
            <v>戴立娟</v>
          </cell>
        </row>
        <row r="49">
          <cell r="BL49" t="str">
            <v>二苯基甲烷二异氰酸酯、噪声</v>
          </cell>
          <cell r="BM49" t="str">
            <v>可从事二苯基甲烷二异氰酸酯作业
可从事噪声作业
</v>
          </cell>
        </row>
        <row r="50">
          <cell r="B50" t="str">
            <v>陈爱军</v>
          </cell>
          <cell r="C50">
            <v>1136</v>
          </cell>
          <cell r="D50" t="str">
            <v>直接</v>
          </cell>
          <cell r="E50" t="str">
            <v>蓝领</v>
          </cell>
          <cell r="F50" t="str">
            <v>生产制造部</v>
          </cell>
          <cell r="G50" t="str">
            <v>发泡</v>
          </cell>
          <cell r="H50" t="str">
            <v>发泡操作工</v>
          </cell>
          <cell r="I50" t="str">
            <v>修边</v>
          </cell>
        </row>
        <row r="50">
          <cell r="L50">
            <v>44803</v>
          </cell>
        </row>
        <row r="50">
          <cell r="N50">
            <v>33420</v>
          </cell>
          <cell r="O50">
            <v>33</v>
          </cell>
          <cell r="P50">
            <v>2</v>
          </cell>
          <cell r="Q50" t="str">
            <v>男</v>
          </cell>
          <cell r="R50" t="str">
            <v>汉</v>
          </cell>
          <cell r="S50" t="str">
            <v>群众</v>
          </cell>
          <cell r="T50" t="str">
            <v>否</v>
          </cell>
          <cell r="U50" t="str">
            <v>已婚</v>
          </cell>
          <cell r="V50" t="str">
            <v>1975-09-01</v>
          </cell>
          <cell r="W50">
            <v>49</v>
          </cell>
          <cell r="X50" t="str">
            <v>初中</v>
          </cell>
        </row>
        <row r="50">
          <cell r="AF50" t="str">
            <v>432621197509014113</v>
          </cell>
          <cell r="AG50">
            <v>18373906801</v>
          </cell>
          <cell r="AH50" t="str">
            <v>肖春菊</v>
          </cell>
          <cell r="AI50">
            <v>15717599186</v>
          </cell>
        </row>
        <row r="50">
          <cell r="AL50" t="str">
            <v>湖南省邵阳县金称市镇金良村11组10号</v>
          </cell>
          <cell r="AM50" t="str">
            <v>农村</v>
          </cell>
          <cell r="AN50" t="str">
            <v>湖南省株洲市天元区月塘小区7栋28号</v>
          </cell>
          <cell r="AO50" t="str">
            <v>2022.08.30-2025.08.29</v>
          </cell>
          <cell r="AP50">
            <v>45898</v>
          </cell>
          <cell r="AQ50">
            <v>75</v>
          </cell>
        </row>
        <row r="50">
          <cell r="AT50" t="str">
            <v>有固定期限</v>
          </cell>
          <cell r="AU50" t="str">
            <v>是</v>
          </cell>
        </row>
        <row r="50">
          <cell r="AX50" t="str">
            <v>劳务工</v>
          </cell>
          <cell r="AY50" t="str">
            <v>湖南鑫起</v>
          </cell>
          <cell r="AZ50" t="str">
            <v>光华荣昌</v>
          </cell>
          <cell r="BA50">
            <v>29</v>
          </cell>
          <cell r="BB50">
            <v>0</v>
          </cell>
          <cell r="BC50" t="str">
            <v>肖春菊介绍12.13需核实</v>
          </cell>
          <cell r="BD50" t="str">
            <v>√</v>
          </cell>
        </row>
        <row r="50">
          <cell r="BI50" t="e">
            <v>#N/A</v>
          </cell>
        </row>
        <row r="50">
          <cell r="BL50" t="str">
            <v>噪声、聚氨酯粉尘</v>
          </cell>
          <cell r="BM50" t="str">
            <v>可从事噪声作业
可从事聚氨酯粉尘作业
</v>
          </cell>
        </row>
        <row r="51">
          <cell r="B51" t="str">
            <v>吴国秋</v>
          </cell>
          <cell r="C51">
            <v>156</v>
          </cell>
          <cell r="D51" t="str">
            <v>直接</v>
          </cell>
          <cell r="E51" t="str">
            <v>蓝领</v>
          </cell>
          <cell r="F51" t="str">
            <v>生产制造部</v>
          </cell>
          <cell r="G51" t="str">
            <v>发泡</v>
          </cell>
          <cell r="H51" t="str">
            <v>发泡操作工</v>
          </cell>
          <cell r="I51" t="str">
            <v>清模/修边</v>
          </cell>
        </row>
        <row r="51">
          <cell r="L51">
            <v>41956</v>
          </cell>
          <cell r="M51">
            <v>42032</v>
          </cell>
          <cell r="N51">
            <v>37803</v>
          </cell>
          <cell r="O51">
            <v>21</v>
          </cell>
          <cell r="P51">
            <v>10</v>
          </cell>
          <cell r="Q51" t="str">
            <v>男</v>
          </cell>
          <cell r="R51" t="str">
            <v>汉</v>
          </cell>
          <cell r="S51" t="str">
            <v>群众</v>
          </cell>
          <cell r="T51" t="str">
            <v>否</v>
          </cell>
          <cell r="U51" t="str">
            <v>未婚</v>
          </cell>
          <cell r="V51" t="str">
            <v>1986-08-30</v>
          </cell>
          <cell r="W51">
            <v>38</v>
          </cell>
          <cell r="X51" t="str">
            <v>初中</v>
          </cell>
        </row>
        <row r="51">
          <cell r="AA51" t="str">
            <v>株洲县淦田中学</v>
          </cell>
        </row>
        <row r="51">
          <cell r="AD51" t="str">
            <v>无</v>
          </cell>
        </row>
        <row r="51">
          <cell r="AF51" t="str">
            <v>430221198608302314</v>
          </cell>
          <cell r="AG51" t="str">
            <v>18229788019/ 13973350053</v>
          </cell>
          <cell r="AH51" t="str">
            <v>杨金华</v>
          </cell>
          <cell r="AI51">
            <v>13762323489</v>
          </cell>
        </row>
        <row r="51">
          <cell r="AL51" t="str">
            <v>湖南省株洲县淦田镇山峡村新屋组20号</v>
          </cell>
          <cell r="AM51" t="str">
            <v>农村</v>
          </cell>
          <cell r="AN51" t="str">
            <v>湖南省株洲市天元区北京海纳川株洲公司宿舍615</v>
          </cell>
          <cell r="AO51" t="str">
            <v>2015.10.04-2017.10.03
2017.10.04-2020.10.03
2020.10.04-无固定期限</v>
          </cell>
          <cell r="AP51" t="str">
            <v>——</v>
          </cell>
          <cell r="AQ51" t="e">
            <v>#VALUE!</v>
          </cell>
          <cell r="AR51" t="e">
            <v>#VALUE!</v>
          </cell>
          <cell r="AS51">
            <v>44108</v>
          </cell>
          <cell r="AT51" t="str">
            <v>无固定期限</v>
          </cell>
          <cell r="AU51" t="str">
            <v>是</v>
          </cell>
          <cell r="AV51" t="str">
            <v>4302110000682542</v>
          </cell>
          <cell r="AW51" t="str">
            <v>ZZ-DA-0076</v>
          </cell>
          <cell r="AX51" t="str">
            <v>合同工</v>
          </cell>
          <cell r="AY51" t="str">
            <v>光华荣昌</v>
          </cell>
          <cell r="AZ51" t="str">
            <v>湖南鑫起</v>
          </cell>
          <cell r="BA51">
            <v>28</v>
          </cell>
          <cell r="BB51">
            <v>0</v>
          </cell>
        </row>
        <row r="51">
          <cell r="BI51" t="e">
            <v>#N/A</v>
          </cell>
        </row>
        <row r="52">
          <cell r="B52" t="str">
            <v>肖春菊</v>
          </cell>
          <cell r="C52">
            <v>1148</v>
          </cell>
          <cell r="D52" t="str">
            <v>直接</v>
          </cell>
          <cell r="E52" t="str">
            <v>蓝领</v>
          </cell>
          <cell r="F52" t="str">
            <v>生产制造部</v>
          </cell>
          <cell r="G52" t="str">
            <v>发泡</v>
          </cell>
          <cell r="H52" t="str">
            <v>发泡操作工</v>
          </cell>
          <cell r="I52" t="str">
            <v>修补</v>
          </cell>
        </row>
        <row r="52">
          <cell r="L52">
            <v>44805</v>
          </cell>
        </row>
        <row r="52">
          <cell r="N52">
            <v>35977</v>
          </cell>
          <cell r="O52">
            <v>26</v>
          </cell>
          <cell r="P52">
            <v>2</v>
          </cell>
          <cell r="Q52" t="str">
            <v>女</v>
          </cell>
          <cell r="R52" t="str">
            <v>汉</v>
          </cell>
          <cell r="S52" t="str">
            <v>群众</v>
          </cell>
          <cell r="T52" t="str">
            <v>否</v>
          </cell>
          <cell r="U52" t="str">
            <v>已婚</v>
          </cell>
          <cell r="V52" t="str">
            <v>1982-03-02</v>
          </cell>
          <cell r="W52">
            <v>43</v>
          </cell>
          <cell r="X52" t="str">
            <v>初中</v>
          </cell>
        </row>
        <row r="52">
          <cell r="AF52" t="str">
            <v>430523198203022321</v>
          </cell>
          <cell r="AG52">
            <v>15717599186</v>
          </cell>
          <cell r="AH52" t="str">
            <v>陈爱军</v>
          </cell>
          <cell r="AI52">
            <v>18373906801</v>
          </cell>
        </row>
        <row r="52">
          <cell r="AL52" t="str">
            <v>湖南省邵阳县金称市镇金良村11组10号</v>
          </cell>
          <cell r="AM52" t="str">
            <v>农村</v>
          </cell>
          <cell r="AN52" t="str">
            <v>湖南省株洲市天元区月塘小区7栋28号</v>
          </cell>
          <cell r="AO52" t="str">
            <v>2022.09.01-2025.08.30</v>
          </cell>
          <cell r="AP52">
            <v>45899</v>
          </cell>
          <cell r="AQ52">
            <v>76</v>
          </cell>
        </row>
        <row r="52">
          <cell r="AT52" t="str">
            <v>有固定期限</v>
          </cell>
          <cell r="AU52" t="str">
            <v>是</v>
          </cell>
        </row>
        <row r="52">
          <cell r="AX52" t="str">
            <v>劳务工</v>
          </cell>
          <cell r="AY52" t="str">
            <v>湖南鑫起</v>
          </cell>
          <cell r="AZ52" t="str">
            <v>湖南鑫起</v>
          </cell>
          <cell r="BA52">
            <v>29</v>
          </cell>
          <cell r="BB52">
            <v>0</v>
          </cell>
        </row>
        <row r="52">
          <cell r="BD52" t="str">
            <v>√</v>
          </cell>
        </row>
        <row r="52">
          <cell r="BI52" t="e">
            <v>#N/A</v>
          </cell>
        </row>
        <row r="52">
          <cell r="BL52" t="str">
            <v>聚氨酯粉尘、噪声</v>
          </cell>
          <cell r="BM52" t="str">
            <v>可从事噪声作业
可从事聚氨酯粉尘作业
</v>
          </cell>
        </row>
        <row r="53">
          <cell r="B53" t="str">
            <v>毛伟</v>
          </cell>
          <cell r="C53">
            <v>222</v>
          </cell>
          <cell r="D53" t="str">
            <v>直接</v>
          </cell>
          <cell r="E53" t="str">
            <v>蓝领</v>
          </cell>
          <cell r="F53" t="str">
            <v>生产制造部</v>
          </cell>
          <cell r="G53" t="str">
            <v>发泡</v>
          </cell>
          <cell r="H53" t="str">
            <v>发泡操作工</v>
          </cell>
          <cell r="I53" t="str">
            <v>修补</v>
          </cell>
        </row>
        <row r="53">
          <cell r="L53">
            <v>41234</v>
          </cell>
          <cell r="M53">
            <v>41264</v>
          </cell>
          <cell r="N53">
            <v>30133</v>
          </cell>
          <cell r="O53">
            <v>42</v>
          </cell>
          <cell r="P53">
            <v>12</v>
          </cell>
          <cell r="Q53" t="str">
            <v>男</v>
          </cell>
          <cell r="R53" t="str">
            <v>汉</v>
          </cell>
          <cell r="S53" t="str">
            <v>群众</v>
          </cell>
          <cell r="T53" t="str">
            <v>否</v>
          </cell>
          <cell r="U53" t="str">
            <v>已婚</v>
          </cell>
          <cell r="V53" t="str">
            <v>1965-10-23</v>
          </cell>
          <cell r="W53">
            <v>59</v>
          </cell>
          <cell r="X53" t="str">
            <v>初中</v>
          </cell>
        </row>
        <row r="53">
          <cell r="AD53" t="str">
            <v>无</v>
          </cell>
          <cell r="AE53" t="str">
            <v>钳工中级</v>
          </cell>
          <cell r="AF53" t="str">
            <v>432930196510231818</v>
          </cell>
          <cell r="AG53">
            <v>13100233806</v>
          </cell>
          <cell r="AH53" t="str">
            <v>夏花香</v>
          </cell>
          <cell r="AI53">
            <v>15886335973</v>
          </cell>
        </row>
        <row r="53">
          <cell r="AL53" t="str">
            <v>湖南省祁阳县肖家村镇先进村1组</v>
          </cell>
          <cell r="AM53" t="str">
            <v>农村</v>
          </cell>
          <cell r="AN53" t="str">
            <v>湖南省株洲市天元区月塘小区二期5栋5O6号</v>
          </cell>
          <cell r="AO53" t="str">
            <v>2016.02.03-2025.02.02</v>
          </cell>
          <cell r="AP53">
            <v>45690</v>
          </cell>
          <cell r="AQ53">
            <v>-133</v>
          </cell>
          <cell r="AR53">
            <v>0</v>
          </cell>
        </row>
        <row r="53">
          <cell r="AT53" t="str">
            <v>有固定期限</v>
          </cell>
          <cell r="AU53" t="str">
            <v>是</v>
          </cell>
          <cell r="AV53" t="str">
            <v>4302990003279822</v>
          </cell>
        </row>
        <row r="53">
          <cell r="AX53" t="str">
            <v>劳务工</v>
          </cell>
          <cell r="AY53" t="str">
            <v>湖南鑫起</v>
          </cell>
          <cell r="AZ53" t="str">
            <v>湖南红海</v>
          </cell>
          <cell r="BA53">
            <v>29</v>
          </cell>
          <cell r="BB53">
            <v>0</v>
          </cell>
        </row>
        <row r="53">
          <cell r="BI53" t="e">
            <v>#N/A</v>
          </cell>
        </row>
        <row r="54">
          <cell r="B54" t="str">
            <v>左昌福</v>
          </cell>
          <cell r="C54">
            <v>699</v>
          </cell>
          <cell r="D54" t="str">
            <v>直接</v>
          </cell>
          <cell r="E54" t="str">
            <v>蓝领</v>
          </cell>
          <cell r="F54" t="str">
            <v>生产制造部</v>
          </cell>
          <cell r="G54" t="str">
            <v>发泡</v>
          </cell>
          <cell r="H54" t="str">
            <v>发泡操作工</v>
          </cell>
        </row>
        <row r="54">
          <cell r="L54">
            <v>43554</v>
          </cell>
          <cell r="M54">
            <v>43600</v>
          </cell>
          <cell r="N54">
            <v>42552</v>
          </cell>
          <cell r="O54">
            <v>8</v>
          </cell>
          <cell r="P54">
            <v>6</v>
          </cell>
          <cell r="Q54" t="str">
            <v>男</v>
          </cell>
          <cell r="R54" t="str">
            <v>汉</v>
          </cell>
          <cell r="S54" t="str">
            <v>中共党员</v>
          </cell>
          <cell r="T54" t="str">
            <v>否</v>
          </cell>
          <cell r="U54" t="str">
            <v>未婚</v>
          </cell>
          <cell r="V54" t="str">
            <v>1997-07-02</v>
          </cell>
          <cell r="W54">
            <v>27</v>
          </cell>
          <cell r="X54" t="str">
            <v>中专</v>
          </cell>
        </row>
        <row r="54">
          <cell r="Z54" t="str">
            <v>汽车维修与应用</v>
          </cell>
          <cell r="AA54" t="str">
            <v>湖南工贸技师学院</v>
          </cell>
          <cell r="AB54">
            <v>42551</v>
          </cell>
        </row>
        <row r="54">
          <cell r="AD54" t="str">
            <v>五级/初级技能
汽车修理工四级/中级技能</v>
          </cell>
          <cell r="AE54" t="str">
            <v>钳工中级</v>
          </cell>
          <cell r="AF54" t="str">
            <v>430281199707024314</v>
          </cell>
          <cell r="AG54">
            <v>13107012719</v>
          </cell>
          <cell r="AH54" t="str">
            <v>陈喜红</v>
          </cell>
          <cell r="AI54">
            <v>18229160289</v>
          </cell>
        </row>
        <row r="54">
          <cell r="AK54">
            <v>1602427194</v>
          </cell>
          <cell r="AL54" t="str">
            <v>湖南省醴陵市茶山镇铁河口村枧上组12号</v>
          </cell>
          <cell r="AM54" t="str">
            <v>农村</v>
          </cell>
          <cell r="AN54" t="str">
            <v>湖南省株洲市天元区北京海纳川株洲园区公司宿舍二期615房</v>
          </cell>
          <cell r="AO54" t="str">
            <v>2019.12.01-2022.11.30
2022.10.01-2025.11.30</v>
          </cell>
          <cell r="AP54">
            <v>45991</v>
          </cell>
          <cell r="AQ54">
            <v>168</v>
          </cell>
          <cell r="AR54">
            <v>1</v>
          </cell>
          <cell r="AS54">
            <v>44896</v>
          </cell>
          <cell r="AT54" t="str">
            <v>有固定期限</v>
          </cell>
          <cell r="AU54" t="str">
            <v>是</v>
          </cell>
          <cell r="AV54" t="str">
            <v>4302110000746574</v>
          </cell>
          <cell r="AW54" t="str">
            <v>ZZ-DA-0242</v>
          </cell>
          <cell r="AX54" t="str">
            <v>合同工</v>
          </cell>
          <cell r="AY54" t="str">
            <v>光华荣昌</v>
          </cell>
          <cell r="AZ54" t="str">
            <v>光华荣昌</v>
          </cell>
          <cell r="BA54">
            <v>30</v>
          </cell>
          <cell r="BB54">
            <v>0</v>
          </cell>
          <cell r="BC54" t="str">
            <v>中级工</v>
          </cell>
        </row>
        <row r="54">
          <cell r="BE54" t="str">
            <v>三份合同？</v>
          </cell>
        </row>
        <row r="54">
          <cell r="BI54" t="e">
            <v>#N/A</v>
          </cell>
        </row>
        <row r="55">
          <cell r="B55" t="str">
            <v>史双宇</v>
          </cell>
          <cell r="C55">
            <v>1253</v>
          </cell>
          <cell r="D55" t="str">
            <v>直接</v>
          </cell>
          <cell r="E55" t="str">
            <v>蓝领</v>
          </cell>
          <cell r="F55" t="str">
            <v>生产制造部</v>
          </cell>
          <cell r="G55" t="str">
            <v>发泡</v>
          </cell>
          <cell r="H55" t="str">
            <v>发泡操作工</v>
          </cell>
        </row>
        <row r="55">
          <cell r="L55">
            <v>45573</v>
          </cell>
        </row>
        <row r="55">
          <cell r="Q55" t="str">
            <v>男</v>
          </cell>
          <cell r="R55" t="str">
            <v>汉</v>
          </cell>
          <cell r="S55" t="str">
            <v>群众</v>
          </cell>
          <cell r="T55" t="str">
            <v>否</v>
          </cell>
        </row>
        <row r="55">
          <cell r="V55" t="str">
            <v>1991-07-19</v>
          </cell>
          <cell r="W55">
            <v>33</v>
          </cell>
        </row>
        <row r="55">
          <cell r="AF55" t="str">
            <v>430321199107192217</v>
          </cell>
          <cell r="AG55">
            <v>15675286023</v>
          </cell>
        </row>
        <row r="55">
          <cell r="AX55" t="str">
            <v>劳务工</v>
          </cell>
          <cell r="AY55" t="str">
            <v>光华荣昌</v>
          </cell>
          <cell r="AZ55" t="str">
            <v>湖南诚展</v>
          </cell>
          <cell r="BA55">
            <v>28</v>
          </cell>
          <cell r="BB55">
            <v>0</v>
          </cell>
          <cell r="BC55" t="str">
            <v>2024/12/1日转计件工</v>
          </cell>
        </row>
        <row r="56">
          <cell r="B56" t="str">
            <v>谢桂华</v>
          </cell>
          <cell r="C56">
            <v>24101207</v>
          </cell>
          <cell r="D56" t="str">
            <v>直接</v>
          </cell>
          <cell r="E56" t="str">
            <v>蓝领</v>
          </cell>
          <cell r="F56" t="str">
            <v>生产制造部</v>
          </cell>
          <cell r="G56" t="str">
            <v>发泡</v>
          </cell>
          <cell r="H56" t="str">
            <v>发泡操作工</v>
          </cell>
        </row>
        <row r="56">
          <cell r="L56">
            <v>45579</v>
          </cell>
        </row>
        <row r="56">
          <cell r="Q56" t="str">
            <v>女</v>
          </cell>
          <cell r="R56" t="str">
            <v>汉</v>
          </cell>
          <cell r="S56" t="str">
            <v>群众</v>
          </cell>
          <cell r="T56" t="str">
            <v>否</v>
          </cell>
        </row>
        <row r="56">
          <cell r="V56" t="str">
            <v>1975-07-05</v>
          </cell>
          <cell r="W56">
            <v>49</v>
          </cell>
        </row>
        <row r="56">
          <cell r="AF56" t="str">
            <v>430203197507056022</v>
          </cell>
          <cell r="AG56">
            <v>18670239896</v>
          </cell>
        </row>
        <row r="56">
          <cell r="AX56" t="str">
            <v>劳务工</v>
          </cell>
          <cell r="AY56" t="str">
            <v>光华荣昌</v>
          </cell>
          <cell r="AZ56" t="str">
            <v>湖南诚展</v>
          </cell>
          <cell r="BA56">
            <v>26.5</v>
          </cell>
          <cell r="BB56">
            <v>0</v>
          </cell>
          <cell r="BC56" t="str">
            <v>2024/12/1日转计件工</v>
          </cell>
        </row>
        <row r="57">
          <cell r="B57" t="str">
            <v>董婧雯</v>
          </cell>
          <cell r="C57">
            <v>24101205</v>
          </cell>
          <cell r="D57" t="str">
            <v>直接</v>
          </cell>
          <cell r="E57" t="str">
            <v>蓝领</v>
          </cell>
          <cell r="F57" t="str">
            <v>生产制造部</v>
          </cell>
          <cell r="G57" t="str">
            <v>发泡</v>
          </cell>
          <cell r="H57" t="str">
            <v>发泡操作工</v>
          </cell>
        </row>
        <row r="57">
          <cell r="L57">
            <v>45579</v>
          </cell>
        </row>
        <row r="57">
          <cell r="Q57" t="str">
            <v>女</v>
          </cell>
          <cell r="R57" t="str">
            <v>汉</v>
          </cell>
          <cell r="S57" t="str">
            <v>群众</v>
          </cell>
          <cell r="T57" t="str">
            <v>否</v>
          </cell>
        </row>
        <row r="57">
          <cell r="V57" t="str">
            <v>2005-02-11</v>
          </cell>
          <cell r="W57">
            <v>20</v>
          </cell>
        </row>
        <row r="57">
          <cell r="AF57" t="str">
            <v>430223200502118722</v>
          </cell>
          <cell r="AG57">
            <v>15173375317</v>
          </cell>
        </row>
        <row r="57">
          <cell r="AX57" t="str">
            <v>劳务工</v>
          </cell>
          <cell r="AY57" t="str">
            <v>光华荣昌</v>
          </cell>
          <cell r="AZ57" t="str">
            <v>湖南诚展</v>
          </cell>
          <cell r="BA57">
            <v>29</v>
          </cell>
          <cell r="BB57">
            <v>0</v>
          </cell>
          <cell r="BC57" t="str">
            <v>2024/12/1日转计件工</v>
          </cell>
        </row>
        <row r="58">
          <cell r="B58" t="str">
            <v>张忠宝</v>
          </cell>
          <cell r="C58">
            <v>24102101</v>
          </cell>
          <cell r="D58" t="str">
            <v>直接</v>
          </cell>
          <cell r="E58" t="str">
            <v>蓝领</v>
          </cell>
          <cell r="F58" t="str">
            <v>生产制造部</v>
          </cell>
          <cell r="G58" t="str">
            <v>发泡</v>
          </cell>
          <cell r="H58" t="str">
            <v>发泡操作工</v>
          </cell>
        </row>
        <row r="58">
          <cell r="L58">
            <v>45587</v>
          </cell>
        </row>
        <row r="58">
          <cell r="Q58" t="str">
            <v>男</v>
          </cell>
          <cell r="R58" t="str">
            <v>汉</v>
          </cell>
          <cell r="S58" t="str">
            <v>群众</v>
          </cell>
          <cell r="T58" t="str">
            <v>否</v>
          </cell>
        </row>
        <row r="58">
          <cell r="V58" t="str">
            <v>1981-08-21</v>
          </cell>
          <cell r="W58">
            <v>43</v>
          </cell>
        </row>
        <row r="58">
          <cell r="AF58" t="str">
            <v>513021198108216753</v>
          </cell>
          <cell r="AG58">
            <v>15012848469</v>
          </cell>
        </row>
        <row r="58">
          <cell r="AX58" t="str">
            <v>劳务工</v>
          </cell>
          <cell r="AY58" t="str">
            <v>光华荣昌</v>
          </cell>
          <cell r="AZ58" t="str">
            <v>湖南诚展</v>
          </cell>
          <cell r="BA58">
            <v>23</v>
          </cell>
          <cell r="BB58">
            <v>0</v>
          </cell>
          <cell r="BC58" t="str">
            <v>2024/12/1日转计件工</v>
          </cell>
        </row>
        <row r="59">
          <cell r="B59" t="str">
            <v>刘湘宇</v>
          </cell>
          <cell r="C59">
            <v>2410264</v>
          </cell>
          <cell r="D59" t="str">
            <v>直接</v>
          </cell>
          <cell r="E59" t="str">
            <v>蓝领</v>
          </cell>
          <cell r="F59" t="str">
            <v>生产制造部</v>
          </cell>
          <cell r="G59" t="str">
            <v>发泡</v>
          </cell>
          <cell r="H59" t="str">
            <v>发泡操作工</v>
          </cell>
        </row>
        <row r="59">
          <cell r="L59">
            <v>45591</v>
          </cell>
        </row>
        <row r="59">
          <cell r="Q59" t="str">
            <v>男</v>
          </cell>
          <cell r="R59" t="str">
            <v>汉</v>
          </cell>
          <cell r="S59" t="str">
            <v>群众</v>
          </cell>
          <cell r="T59" t="str">
            <v>否</v>
          </cell>
        </row>
        <row r="59">
          <cell r="V59" t="str">
            <v>1986-10-17</v>
          </cell>
          <cell r="W59">
            <v>38</v>
          </cell>
        </row>
        <row r="59">
          <cell r="AF59" t="str">
            <v>430921198610175770</v>
          </cell>
          <cell r="AG59">
            <v>19173781313</v>
          </cell>
        </row>
        <row r="59">
          <cell r="AX59" t="str">
            <v>劳务工</v>
          </cell>
          <cell r="AY59" t="str">
            <v>光华荣昌</v>
          </cell>
          <cell r="AZ59" t="str">
            <v>湖南诚展</v>
          </cell>
          <cell r="BA59">
            <v>16.4</v>
          </cell>
          <cell r="BB59">
            <v>0</v>
          </cell>
          <cell r="BC59" t="str">
            <v>2024/12/1日转计件工</v>
          </cell>
        </row>
        <row r="60">
          <cell r="B60" t="str">
            <v>李力争</v>
          </cell>
          <cell r="C60">
            <v>24121206</v>
          </cell>
          <cell r="D60" t="str">
            <v>直接</v>
          </cell>
          <cell r="E60" t="str">
            <v>蓝领</v>
          </cell>
          <cell r="F60" t="str">
            <v>生产制造部</v>
          </cell>
          <cell r="G60" t="str">
            <v>发泡</v>
          </cell>
          <cell r="H60" t="str">
            <v>发泡操作工</v>
          </cell>
        </row>
        <row r="60">
          <cell r="L60">
            <v>45643</v>
          </cell>
        </row>
        <row r="60">
          <cell r="Q60" t="str">
            <v>男</v>
          </cell>
          <cell r="R60" t="str">
            <v>汉</v>
          </cell>
          <cell r="S60" t="str">
            <v>群众</v>
          </cell>
          <cell r="T60" t="str">
            <v>否</v>
          </cell>
        </row>
        <row r="60">
          <cell r="V60" t="str">
            <v>1977-02-13</v>
          </cell>
          <cell r="W60">
            <v>48</v>
          </cell>
          <cell r="X60" t="str">
            <v>初中</v>
          </cell>
        </row>
        <row r="60">
          <cell r="AA60" t="str">
            <v>鸿仙中学</v>
          </cell>
        </row>
        <row r="60">
          <cell r="AF60" t="str">
            <v>430221197702135618</v>
          </cell>
          <cell r="AG60">
            <v>13789072331</v>
          </cell>
        </row>
        <row r="60">
          <cell r="AL60" t="str">
            <v>渌口镇渌口区凳头村</v>
          </cell>
        </row>
        <row r="60">
          <cell r="AX60" t="str">
            <v>劳务工</v>
          </cell>
          <cell r="AY60" t="str">
            <v>光华荣昌</v>
          </cell>
          <cell r="AZ60" t="str">
            <v>湖南诚展</v>
          </cell>
          <cell r="BA60">
            <v>28</v>
          </cell>
          <cell r="BB60">
            <v>0</v>
          </cell>
        </row>
        <row r="61">
          <cell r="B61" t="str">
            <v>唐亮</v>
          </cell>
          <cell r="C61">
            <v>24102102</v>
          </cell>
          <cell r="D61" t="str">
            <v>直接</v>
          </cell>
          <cell r="E61" t="str">
            <v>蓝领</v>
          </cell>
          <cell r="F61" t="str">
            <v>生产制造部</v>
          </cell>
          <cell r="G61" t="str">
            <v>发泡</v>
          </cell>
          <cell r="H61" t="str">
            <v>发泡操作工</v>
          </cell>
        </row>
        <row r="61">
          <cell r="L61">
            <v>45587</v>
          </cell>
        </row>
        <row r="61">
          <cell r="Q61" t="str">
            <v>男</v>
          </cell>
          <cell r="R61" t="str">
            <v>汉</v>
          </cell>
          <cell r="S61" t="str">
            <v>群众</v>
          </cell>
          <cell r="T61" t="str">
            <v>否</v>
          </cell>
        </row>
        <row r="61">
          <cell r="V61" t="str">
            <v>1978-02-27</v>
          </cell>
          <cell r="W61">
            <v>47</v>
          </cell>
        </row>
        <row r="61">
          <cell r="AF61" t="str">
            <v>430221197802277138</v>
          </cell>
          <cell r="AG61">
            <v>15367162006</v>
          </cell>
        </row>
        <row r="61">
          <cell r="AX61" t="str">
            <v>劳务工</v>
          </cell>
          <cell r="AY61" t="str">
            <v>光华荣昌</v>
          </cell>
          <cell r="AZ61" t="str">
            <v>湖南诚展</v>
          </cell>
          <cell r="BA61">
            <v>29</v>
          </cell>
          <cell r="BB61">
            <v>0</v>
          </cell>
        </row>
        <row r="62">
          <cell r="B62" t="str">
            <v>罗向锋</v>
          </cell>
          <cell r="C62">
            <v>24121011</v>
          </cell>
          <cell r="D62" t="str">
            <v>直接</v>
          </cell>
          <cell r="E62" t="str">
            <v>蓝领</v>
          </cell>
          <cell r="F62" t="str">
            <v>生产制造部</v>
          </cell>
          <cell r="G62" t="str">
            <v>发泡</v>
          </cell>
          <cell r="H62" t="str">
            <v>发泡操作工</v>
          </cell>
        </row>
        <row r="62">
          <cell r="L62">
            <v>45637</v>
          </cell>
        </row>
        <row r="62">
          <cell r="Q62" t="str">
            <v>男</v>
          </cell>
          <cell r="R62" t="str">
            <v>汉</v>
          </cell>
          <cell r="S62" t="str">
            <v>群众</v>
          </cell>
          <cell r="T62" t="str">
            <v>否</v>
          </cell>
        </row>
        <row r="62">
          <cell r="V62" t="str">
            <v>1976-11-04</v>
          </cell>
          <cell r="W62">
            <v>48</v>
          </cell>
        </row>
        <row r="62">
          <cell r="AF62" t="str">
            <v>43028119761104627X</v>
          </cell>
          <cell r="AG62">
            <v>18773394292</v>
          </cell>
          <cell r="AH62" t="str">
            <v>18773394292潘莫玲</v>
          </cell>
        </row>
        <row r="62">
          <cell r="AX62" t="str">
            <v>劳务工</v>
          </cell>
          <cell r="AY62" t="str">
            <v>光华荣昌</v>
          </cell>
          <cell r="AZ62" t="str">
            <v>湖南诚展</v>
          </cell>
          <cell r="BA62">
            <v>27</v>
          </cell>
          <cell r="BB62">
            <v>0</v>
          </cell>
        </row>
        <row r="63">
          <cell r="B63" t="str">
            <v>谭金祥</v>
          </cell>
          <cell r="C63">
            <v>25021402</v>
          </cell>
          <cell r="D63" t="str">
            <v>直接</v>
          </cell>
          <cell r="E63" t="str">
            <v>蓝领</v>
          </cell>
          <cell r="F63" t="str">
            <v>生产制造部</v>
          </cell>
          <cell r="G63" t="str">
            <v>发泡</v>
          </cell>
          <cell r="H63" t="str">
            <v>发泡操作工</v>
          </cell>
        </row>
        <row r="63">
          <cell r="L63">
            <v>45703</v>
          </cell>
        </row>
        <row r="63">
          <cell r="Q63" t="str">
            <v>男</v>
          </cell>
          <cell r="R63" t="str">
            <v>汉</v>
          </cell>
          <cell r="S63" t="str">
            <v>群众</v>
          </cell>
          <cell r="T63" t="str">
            <v>否</v>
          </cell>
        </row>
        <row r="63">
          <cell r="V63" t="str">
            <v>1975-10-12</v>
          </cell>
          <cell r="W63">
            <v>49</v>
          </cell>
        </row>
        <row r="63">
          <cell r="AF63" t="str">
            <v>430221197510122919</v>
          </cell>
          <cell r="AG63">
            <v>13975365445</v>
          </cell>
        </row>
        <row r="63">
          <cell r="AX63" t="str">
            <v>劳务工</v>
          </cell>
          <cell r="AY63" t="str">
            <v>光华荣昌</v>
          </cell>
          <cell r="AZ63" t="str">
            <v>湖南诚展</v>
          </cell>
          <cell r="BA63">
            <v>26</v>
          </cell>
          <cell r="BB63">
            <v>0</v>
          </cell>
        </row>
        <row r="64">
          <cell r="B64" t="str">
            <v>王子先</v>
          </cell>
          <cell r="C64">
            <v>25021401</v>
          </cell>
          <cell r="D64" t="str">
            <v>直接</v>
          </cell>
          <cell r="E64" t="str">
            <v>蓝领</v>
          </cell>
          <cell r="F64" t="str">
            <v>生产制造部</v>
          </cell>
          <cell r="G64" t="str">
            <v>发泡</v>
          </cell>
          <cell r="H64" t="str">
            <v>发泡操作工</v>
          </cell>
        </row>
        <row r="64">
          <cell r="L64">
            <v>45713</v>
          </cell>
        </row>
        <row r="64">
          <cell r="Q64" t="str">
            <v>男</v>
          </cell>
          <cell r="R64" t="str">
            <v>汉</v>
          </cell>
          <cell r="S64" t="str">
            <v>群众</v>
          </cell>
          <cell r="T64" t="str">
            <v>否</v>
          </cell>
        </row>
        <row r="64">
          <cell r="V64" t="str">
            <v>1999-09-03</v>
          </cell>
          <cell r="W64">
            <v>25</v>
          </cell>
        </row>
        <row r="64">
          <cell r="AF64" t="str">
            <v>430202199909031015</v>
          </cell>
          <cell r="AG64">
            <v>17773367220</v>
          </cell>
        </row>
        <row r="64">
          <cell r="AX64" t="str">
            <v>劳务工</v>
          </cell>
          <cell r="AY64" t="str">
            <v>光华荣昌</v>
          </cell>
          <cell r="AZ64" t="str">
            <v>湖南诚展</v>
          </cell>
          <cell r="BA64">
            <v>26</v>
          </cell>
          <cell r="BB64">
            <v>0</v>
          </cell>
        </row>
        <row r="65">
          <cell r="B65" t="str">
            <v>赵琦</v>
          </cell>
          <cell r="C65">
            <v>25022401</v>
          </cell>
          <cell r="D65" t="str">
            <v>直接</v>
          </cell>
          <cell r="E65" t="str">
            <v>蓝领</v>
          </cell>
          <cell r="F65" t="str">
            <v>生产制造部</v>
          </cell>
          <cell r="G65" t="str">
            <v>发泡</v>
          </cell>
          <cell r="H65" t="str">
            <v>发泡操作工</v>
          </cell>
        </row>
        <row r="65">
          <cell r="L65">
            <v>45713</v>
          </cell>
        </row>
        <row r="65">
          <cell r="Q65" t="str">
            <v>男</v>
          </cell>
          <cell r="R65" t="str">
            <v>汉</v>
          </cell>
          <cell r="S65" t="str">
            <v>群众</v>
          </cell>
          <cell r="T65" t="str">
            <v>否</v>
          </cell>
        </row>
        <row r="65">
          <cell r="V65" t="str">
            <v>2003-06-06</v>
          </cell>
          <cell r="W65">
            <v>22</v>
          </cell>
        </row>
        <row r="65">
          <cell r="AF65" t="str">
            <v>430202200306064016</v>
          </cell>
          <cell r="AG65">
            <v>19563152582</v>
          </cell>
        </row>
        <row r="65">
          <cell r="AX65" t="str">
            <v>劳务工</v>
          </cell>
          <cell r="AY65" t="str">
            <v>光华荣昌</v>
          </cell>
          <cell r="AZ65" t="str">
            <v>湖南诚展</v>
          </cell>
          <cell r="BA65">
            <v>29</v>
          </cell>
          <cell r="BB65">
            <v>0</v>
          </cell>
        </row>
        <row r="66">
          <cell r="B66" t="str">
            <v>齐康杰</v>
          </cell>
          <cell r="C66">
            <v>25031705</v>
          </cell>
          <cell r="D66" t="str">
            <v>直接</v>
          </cell>
          <cell r="E66" t="str">
            <v>蓝领</v>
          </cell>
          <cell r="F66" t="str">
            <v>生产制造部</v>
          </cell>
          <cell r="G66" t="str">
            <v>发泡</v>
          </cell>
          <cell r="H66" t="str">
            <v>发泡操作工</v>
          </cell>
        </row>
        <row r="66">
          <cell r="L66">
            <v>45733</v>
          </cell>
        </row>
        <row r="66">
          <cell r="Q66" t="str">
            <v>男</v>
          </cell>
          <cell r="R66" t="str">
            <v>汉</v>
          </cell>
          <cell r="S66" t="str">
            <v>群众</v>
          </cell>
          <cell r="T66" t="str">
            <v>否</v>
          </cell>
        </row>
        <row r="66">
          <cell r="V66" t="str">
            <v>1991-07-29</v>
          </cell>
          <cell r="W66">
            <v>33</v>
          </cell>
        </row>
        <row r="66">
          <cell r="AF66" t="str">
            <v>430202199107291018</v>
          </cell>
          <cell r="AG66">
            <v>15197304623</v>
          </cell>
        </row>
        <row r="66">
          <cell r="AX66" t="str">
            <v>劳务工</v>
          </cell>
          <cell r="AY66" t="str">
            <v>光华荣昌</v>
          </cell>
          <cell r="AZ66" t="str">
            <v>湖南诚展</v>
          </cell>
          <cell r="BA66">
            <v>28</v>
          </cell>
          <cell r="BB66">
            <v>0</v>
          </cell>
        </row>
        <row r="67">
          <cell r="B67" t="str">
            <v>李水平</v>
          </cell>
          <cell r="C67">
            <v>25031801</v>
          </cell>
          <cell r="D67" t="str">
            <v>直接</v>
          </cell>
          <cell r="E67" t="str">
            <v>蓝领</v>
          </cell>
          <cell r="F67" t="str">
            <v>生产制造部</v>
          </cell>
          <cell r="G67" t="str">
            <v>发泡</v>
          </cell>
          <cell r="H67" t="str">
            <v>发泡操作工</v>
          </cell>
        </row>
        <row r="67">
          <cell r="L67">
            <v>45734</v>
          </cell>
        </row>
        <row r="67">
          <cell r="Q67" t="str">
            <v>男</v>
          </cell>
          <cell r="R67" t="str">
            <v>汉</v>
          </cell>
          <cell r="S67" t="str">
            <v>群众</v>
          </cell>
          <cell r="T67" t="str">
            <v>否</v>
          </cell>
        </row>
        <row r="67">
          <cell r="V67" t="str">
            <v>1978-02-03</v>
          </cell>
          <cell r="W67">
            <v>47</v>
          </cell>
        </row>
        <row r="67">
          <cell r="AF67" t="str">
            <v>433122197802032011</v>
          </cell>
          <cell r="AG67">
            <v>18673395958</v>
          </cell>
        </row>
        <row r="67">
          <cell r="AX67" t="str">
            <v>劳务工</v>
          </cell>
          <cell r="AY67" t="str">
            <v>光华荣昌</v>
          </cell>
          <cell r="AZ67" t="str">
            <v>湖南诚展</v>
          </cell>
          <cell r="BA67">
            <v>26.5</v>
          </cell>
          <cell r="BB67">
            <v>0</v>
          </cell>
        </row>
        <row r="68">
          <cell r="B68" t="str">
            <v>吴明贵</v>
          </cell>
          <cell r="C68">
            <v>25032001</v>
          </cell>
          <cell r="D68" t="str">
            <v>直接</v>
          </cell>
          <cell r="E68" t="str">
            <v>蓝领</v>
          </cell>
          <cell r="F68" t="str">
            <v>生产制造部</v>
          </cell>
          <cell r="G68" t="str">
            <v>发泡</v>
          </cell>
          <cell r="H68" t="str">
            <v>发泡操作工</v>
          </cell>
        </row>
        <row r="68">
          <cell r="L68">
            <v>45736</v>
          </cell>
        </row>
        <row r="68">
          <cell r="Q68" t="str">
            <v>男</v>
          </cell>
          <cell r="R68" t="str">
            <v>汉</v>
          </cell>
          <cell r="S68" t="str">
            <v>群众</v>
          </cell>
          <cell r="T68" t="str">
            <v>否</v>
          </cell>
        </row>
        <row r="68">
          <cell r="V68" t="str">
            <v>1998-04-21</v>
          </cell>
          <cell r="W68">
            <v>27</v>
          </cell>
        </row>
        <row r="68">
          <cell r="AF68" t="str">
            <v>530622199804213614</v>
          </cell>
          <cell r="AG68">
            <v>13618431085</v>
          </cell>
        </row>
        <row r="68">
          <cell r="AX68" t="str">
            <v>劳务工</v>
          </cell>
          <cell r="AY68" t="str">
            <v>光华荣昌</v>
          </cell>
          <cell r="AZ68" t="str">
            <v>湖南诚展</v>
          </cell>
          <cell r="BA68">
            <v>26</v>
          </cell>
          <cell r="BB68">
            <v>0</v>
          </cell>
        </row>
        <row r="69">
          <cell r="B69" t="str">
            <v>刘俊杰</v>
          </cell>
          <cell r="C69">
            <v>25031001</v>
          </cell>
          <cell r="D69" t="str">
            <v>直接</v>
          </cell>
          <cell r="E69" t="str">
            <v>蓝领</v>
          </cell>
          <cell r="F69" t="str">
            <v>生产制造部</v>
          </cell>
          <cell r="G69" t="str">
            <v>发泡</v>
          </cell>
          <cell r="H69" t="str">
            <v>发泡操作工</v>
          </cell>
        </row>
        <row r="69">
          <cell r="L69">
            <v>45727</v>
          </cell>
        </row>
        <row r="69">
          <cell r="Q69" t="str">
            <v>男</v>
          </cell>
          <cell r="R69" t="str">
            <v>汉</v>
          </cell>
          <cell r="S69" t="str">
            <v>群众</v>
          </cell>
          <cell r="T69" t="str">
            <v>否</v>
          </cell>
        </row>
        <row r="69">
          <cell r="V69" t="str">
            <v>2003-10-14</v>
          </cell>
          <cell r="W69">
            <v>21</v>
          </cell>
        </row>
        <row r="69">
          <cell r="AF69" t="str">
            <v>430424200310142696</v>
          </cell>
          <cell r="AG69">
            <v>16617340213</v>
          </cell>
        </row>
        <row r="69">
          <cell r="AX69" t="str">
            <v>劳务工</v>
          </cell>
          <cell r="AY69" t="str">
            <v>光华荣昌</v>
          </cell>
          <cell r="AZ69" t="str">
            <v>湘潭思泉</v>
          </cell>
          <cell r="BA69">
            <v>27</v>
          </cell>
          <cell r="BB69">
            <v>0</v>
          </cell>
        </row>
        <row r="70">
          <cell r="B70" t="str">
            <v>瞿芬</v>
          </cell>
          <cell r="C70">
            <v>25031003</v>
          </cell>
          <cell r="D70" t="str">
            <v>直接</v>
          </cell>
          <cell r="E70" t="str">
            <v>蓝领</v>
          </cell>
          <cell r="F70" t="str">
            <v>生产制造部</v>
          </cell>
          <cell r="G70" t="str">
            <v>发泡</v>
          </cell>
          <cell r="H70" t="str">
            <v>发泡操作工</v>
          </cell>
        </row>
        <row r="70">
          <cell r="L70">
            <v>45727</v>
          </cell>
        </row>
        <row r="70">
          <cell r="Q70" t="str">
            <v>女</v>
          </cell>
          <cell r="R70" t="str">
            <v>汉</v>
          </cell>
          <cell r="S70" t="str">
            <v>群众</v>
          </cell>
          <cell r="T70" t="str">
            <v>否</v>
          </cell>
        </row>
        <row r="70">
          <cell r="V70" t="str">
            <v>1991-03-08</v>
          </cell>
          <cell r="W70">
            <v>34</v>
          </cell>
        </row>
        <row r="70">
          <cell r="AF70" t="str">
            <v>430321199103089028</v>
          </cell>
          <cell r="AG70">
            <v>18593426748</v>
          </cell>
        </row>
        <row r="70">
          <cell r="AX70" t="str">
            <v>劳务工</v>
          </cell>
          <cell r="AY70" t="str">
            <v>光华荣昌</v>
          </cell>
          <cell r="AZ70" t="str">
            <v>湘潭思泉</v>
          </cell>
          <cell r="BA70">
            <v>27</v>
          </cell>
          <cell r="BB70">
            <v>0</v>
          </cell>
        </row>
        <row r="71">
          <cell r="B71" t="str">
            <v>瞿欢</v>
          </cell>
          <cell r="C71">
            <v>25031004</v>
          </cell>
          <cell r="D71" t="str">
            <v>直接</v>
          </cell>
          <cell r="E71" t="str">
            <v>蓝领</v>
          </cell>
          <cell r="F71" t="str">
            <v>生产制造部</v>
          </cell>
          <cell r="G71" t="str">
            <v>发泡</v>
          </cell>
          <cell r="H71" t="str">
            <v>发泡操作工</v>
          </cell>
        </row>
        <row r="71">
          <cell r="L71">
            <v>45727</v>
          </cell>
        </row>
        <row r="71">
          <cell r="Q71" t="str">
            <v>女</v>
          </cell>
          <cell r="R71" t="str">
            <v>汉</v>
          </cell>
          <cell r="S71" t="str">
            <v>群众</v>
          </cell>
          <cell r="T71" t="str">
            <v>否</v>
          </cell>
        </row>
        <row r="71">
          <cell r="V71" t="str">
            <v>1997-11-08</v>
          </cell>
          <cell r="W71">
            <v>27</v>
          </cell>
        </row>
        <row r="71">
          <cell r="AF71" t="str">
            <v>430321199711089021</v>
          </cell>
          <cell r="AG71">
            <v>18593426748</v>
          </cell>
        </row>
        <row r="71">
          <cell r="AX71" t="str">
            <v>劳务工</v>
          </cell>
          <cell r="AY71" t="str">
            <v>光华荣昌</v>
          </cell>
          <cell r="AZ71" t="str">
            <v>湘潭思泉</v>
          </cell>
          <cell r="BA71">
            <v>27</v>
          </cell>
          <cell r="BB71">
            <v>0</v>
          </cell>
        </row>
        <row r="72">
          <cell r="B72" t="str">
            <v>彭智勇</v>
          </cell>
          <cell r="C72">
            <v>25031002</v>
          </cell>
          <cell r="D72" t="str">
            <v>直接</v>
          </cell>
          <cell r="E72" t="str">
            <v>蓝领</v>
          </cell>
          <cell r="F72" t="str">
            <v>生产制造部</v>
          </cell>
          <cell r="G72" t="str">
            <v>发泡</v>
          </cell>
          <cell r="H72" t="str">
            <v>发泡操作工</v>
          </cell>
        </row>
        <row r="72">
          <cell r="L72">
            <v>45727</v>
          </cell>
        </row>
        <row r="72">
          <cell r="Q72" t="str">
            <v>男</v>
          </cell>
          <cell r="R72" t="str">
            <v>汉</v>
          </cell>
          <cell r="S72" t="str">
            <v>群众</v>
          </cell>
          <cell r="T72" t="str">
            <v>否</v>
          </cell>
        </row>
        <row r="72">
          <cell r="V72" t="str">
            <v>1988-10-11</v>
          </cell>
          <cell r="W72">
            <v>36</v>
          </cell>
        </row>
        <row r="72">
          <cell r="AF72" t="str">
            <v>43042419881011101X</v>
          </cell>
          <cell r="AG72">
            <v>18593426758</v>
          </cell>
        </row>
        <row r="72">
          <cell r="AX72" t="str">
            <v>劳务工</v>
          </cell>
          <cell r="AY72" t="str">
            <v>光华荣昌</v>
          </cell>
          <cell r="AZ72" t="str">
            <v>湘潭思泉</v>
          </cell>
          <cell r="BA72">
            <v>28</v>
          </cell>
          <cell r="BB72">
            <v>0</v>
          </cell>
        </row>
        <row r="73">
          <cell r="B73" t="str">
            <v>周孝勇</v>
          </cell>
          <cell r="C73">
            <v>25031303</v>
          </cell>
          <cell r="D73" t="str">
            <v>直接</v>
          </cell>
          <cell r="E73" t="str">
            <v>蓝领</v>
          </cell>
          <cell r="F73" t="str">
            <v>生产制造部</v>
          </cell>
          <cell r="G73" t="str">
            <v>发泡</v>
          </cell>
          <cell r="H73" t="str">
            <v>发泡操作工</v>
          </cell>
        </row>
        <row r="73">
          <cell r="L73">
            <v>45729</v>
          </cell>
        </row>
        <row r="73">
          <cell r="Q73" t="str">
            <v>男</v>
          </cell>
          <cell r="R73" t="str">
            <v>汉</v>
          </cell>
          <cell r="S73" t="str">
            <v>群众</v>
          </cell>
          <cell r="T73" t="str">
            <v>否</v>
          </cell>
        </row>
        <row r="73">
          <cell r="V73" t="str">
            <v>1984-01-03</v>
          </cell>
          <cell r="W73">
            <v>41</v>
          </cell>
        </row>
        <row r="73">
          <cell r="AF73" t="str">
            <v>421023198401035256</v>
          </cell>
          <cell r="AG73">
            <v>13819804049</v>
          </cell>
        </row>
        <row r="73">
          <cell r="AX73" t="str">
            <v>劳务工</v>
          </cell>
          <cell r="AY73" t="str">
            <v>光华荣昌</v>
          </cell>
          <cell r="AZ73" t="str">
            <v>东方人才</v>
          </cell>
          <cell r="BA73">
            <v>29</v>
          </cell>
          <cell r="BB73">
            <v>0</v>
          </cell>
        </row>
        <row r="74">
          <cell r="B74" t="str">
            <v>冯新宇</v>
          </cell>
          <cell r="C74">
            <v>25032601</v>
          </cell>
          <cell r="D74" t="str">
            <v>直接</v>
          </cell>
          <cell r="E74" t="str">
            <v>蓝领</v>
          </cell>
          <cell r="F74" t="str">
            <v>生产制造部</v>
          </cell>
          <cell r="G74" t="str">
            <v>发泡</v>
          </cell>
          <cell r="H74" t="str">
            <v>发泡操作工</v>
          </cell>
        </row>
        <row r="74">
          <cell r="L74">
            <v>45742</v>
          </cell>
        </row>
        <row r="74">
          <cell r="Q74" t="str">
            <v>男</v>
          </cell>
          <cell r="R74" t="str">
            <v>汉</v>
          </cell>
          <cell r="S74" t="str">
            <v>群众</v>
          </cell>
          <cell r="T74" t="str">
            <v>否</v>
          </cell>
        </row>
        <row r="74">
          <cell r="V74" t="str">
            <v>2000-06-11</v>
          </cell>
          <cell r="W74">
            <v>25</v>
          </cell>
        </row>
        <row r="74">
          <cell r="AF74" t="str">
            <v>430211200006111817</v>
          </cell>
          <cell r="AG74">
            <v>17773335621</v>
          </cell>
        </row>
        <row r="74">
          <cell r="AX74" t="str">
            <v>劳务工</v>
          </cell>
          <cell r="AY74" t="str">
            <v>光华荣昌</v>
          </cell>
          <cell r="AZ74" t="str">
            <v>湘潭思泉</v>
          </cell>
          <cell r="BA74">
            <v>27</v>
          </cell>
          <cell r="BB74">
            <v>0</v>
          </cell>
        </row>
        <row r="75">
          <cell r="B75" t="str">
            <v>卢舟晖</v>
          </cell>
          <cell r="C75">
            <v>25032810</v>
          </cell>
          <cell r="D75" t="str">
            <v>直接</v>
          </cell>
          <cell r="E75" t="str">
            <v>蓝领</v>
          </cell>
          <cell r="F75" t="str">
            <v>生产制造部</v>
          </cell>
          <cell r="G75" t="str">
            <v>发泡</v>
          </cell>
          <cell r="H75" t="str">
            <v>发泡操作工</v>
          </cell>
        </row>
        <row r="75">
          <cell r="L75">
            <v>45744</v>
          </cell>
        </row>
        <row r="75">
          <cell r="Q75" t="str">
            <v>男</v>
          </cell>
          <cell r="R75" t="str">
            <v>汉</v>
          </cell>
          <cell r="S75" t="str">
            <v>群众</v>
          </cell>
          <cell r="T75" t="str">
            <v>否</v>
          </cell>
        </row>
        <row r="75">
          <cell r="V75" t="str">
            <v>2007-11-07</v>
          </cell>
          <cell r="W75">
            <v>17</v>
          </cell>
        </row>
        <row r="75">
          <cell r="AF75" t="str">
            <v>431322200711070470</v>
          </cell>
          <cell r="AG75">
            <v>19967135803</v>
          </cell>
        </row>
        <row r="75">
          <cell r="AL75" t="str">
            <v>湖南省娄底市新化县曹家镇卢家村</v>
          </cell>
          <cell r="AM75" t="str">
            <v>农村</v>
          </cell>
          <cell r="AN75" t="str">
            <v>湖南省株洲市天元区北京海纳川株洲公司宿舍</v>
          </cell>
        </row>
        <row r="75">
          <cell r="AX75" t="str">
            <v>劳务工</v>
          </cell>
          <cell r="AY75" t="str">
            <v>光华荣昌</v>
          </cell>
          <cell r="AZ75" t="str">
            <v>光华荣昌</v>
          </cell>
          <cell r="BA75">
            <v>25</v>
          </cell>
          <cell r="BB75">
            <v>0</v>
          </cell>
          <cell r="BC75" t="str">
            <v>曹蜜介绍</v>
          </cell>
        </row>
        <row r="76">
          <cell r="B76" t="str">
            <v>马战</v>
          </cell>
          <cell r="C76">
            <v>25041101</v>
          </cell>
          <cell r="D76" t="str">
            <v>直接</v>
          </cell>
          <cell r="E76" t="str">
            <v>蓝领</v>
          </cell>
          <cell r="F76" t="str">
            <v>生产制造部</v>
          </cell>
          <cell r="G76" t="str">
            <v>发泡</v>
          </cell>
          <cell r="H76" t="str">
            <v>发泡操作工</v>
          </cell>
        </row>
        <row r="76">
          <cell r="L76">
            <v>45758</v>
          </cell>
        </row>
        <row r="76">
          <cell r="Q76" t="str">
            <v>男</v>
          </cell>
          <cell r="R76" t="str">
            <v>汉</v>
          </cell>
          <cell r="S76" t="str">
            <v>群众</v>
          </cell>
          <cell r="T76" t="str">
            <v>否</v>
          </cell>
        </row>
        <row r="76">
          <cell r="V76" t="str">
            <v>1981-12-03</v>
          </cell>
          <cell r="W76">
            <v>43</v>
          </cell>
        </row>
        <row r="76">
          <cell r="AF76" t="str">
            <v>430219198112036276</v>
          </cell>
          <cell r="AG76">
            <v>18621535981</v>
          </cell>
          <cell r="AH76" t="str">
            <v>马再玲17373365061</v>
          </cell>
        </row>
        <row r="76">
          <cell r="AL76" t="str">
            <v>醴陵市均楚镇马家垅村</v>
          </cell>
        </row>
        <row r="76">
          <cell r="AX76" t="str">
            <v>劳务工</v>
          </cell>
          <cell r="AY76" t="str">
            <v>光华荣昌</v>
          </cell>
          <cell r="AZ76" t="str">
            <v>湖南诚展</v>
          </cell>
          <cell r="BA76">
            <v>27</v>
          </cell>
          <cell r="BB76">
            <v>0</v>
          </cell>
        </row>
        <row r="77">
          <cell r="B77" t="str">
            <v>曾选泽</v>
          </cell>
          <cell r="C77">
            <v>25041204</v>
          </cell>
          <cell r="D77" t="str">
            <v>直接</v>
          </cell>
          <cell r="E77" t="str">
            <v>蓝领</v>
          </cell>
          <cell r="F77" t="str">
            <v>生产制造部</v>
          </cell>
          <cell r="G77" t="str">
            <v>发泡</v>
          </cell>
          <cell r="H77" t="str">
            <v>发泡操作工</v>
          </cell>
        </row>
        <row r="77">
          <cell r="L77">
            <v>45759</v>
          </cell>
        </row>
        <row r="77">
          <cell r="Q77" t="str">
            <v>男</v>
          </cell>
          <cell r="R77" t="str">
            <v>汉</v>
          </cell>
          <cell r="S77" t="str">
            <v>群众</v>
          </cell>
          <cell r="T77" t="str">
            <v>否</v>
          </cell>
        </row>
        <row r="77">
          <cell r="V77" t="str">
            <v>1988-10-18</v>
          </cell>
          <cell r="W77">
            <v>36</v>
          </cell>
        </row>
        <row r="77">
          <cell r="AF77" t="str">
            <v>430224198810182976</v>
          </cell>
          <cell r="AG77">
            <v>18907412584</v>
          </cell>
        </row>
        <row r="77">
          <cell r="AX77" t="str">
            <v>劳务工</v>
          </cell>
          <cell r="AY77" t="str">
            <v>光华荣昌</v>
          </cell>
          <cell r="AZ77" t="str">
            <v>湘潭思泉</v>
          </cell>
          <cell r="BA77">
            <v>26</v>
          </cell>
          <cell r="BB77">
            <v>0</v>
          </cell>
        </row>
        <row r="78">
          <cell r="B78" t="str">
            <v>罗熠鹏</v>
          </cell>
          <cell r="C78">
            <v>24102104</v>
          </cell>
          <cell r="D78" t="str">
            <v>直接</v>
          </cell>
          <cell r="E78" t="str">
            <v>蓝领</v>
          </cell>
          <cell r="F78" t="str">
            <v>生产制造部</v>
          </cell>
          <cell r="G78" t="str">
            <v>发泡</v>
          </cell>
          <cell r="H78" t="str">
            <v>发泡操作工</v>
          </cell>
        </row>
        <row r="78">
          <cell r="L78">
            <v>45587</v>
          </cell>
        </row>
        <row r="78">
          <cell r="Q78" t="str">
            <v>男</v>
          </cell>
          <cell r="R78" t="str">
            <v>汉</v>
          </cell>
          <cell r="S78" t="str">
            <v>群众</v>
          </cell>
          <cell r="T78" t="str">
            <v>否</v>
          </cell>
        </row>
        <row r="78">
          <cell r="V78" t="str">
            <v>1998-10-15</v>
          </cell>
          <cell r="W78">
            <v>26</v>
          </cell>
        </row>
        <row r="78">
          <cell r="AF78" t="str">
            <v>430211199810151814</v>
          </cell>
          <cell r="AG78">
            <v>18574788930</v>
          </cell>
        </row>
        <row r="78">
          <cell r="AX78" t="str">
            <v>劳务工</v>
          </cell>
          <cell r="AY78" t="str">
            <v>光华荣昌</v>
          </cell>
          <cell r="AZ78" t="str">
            <v>湖南诚展</v>
          </cell>
          <cell r="BA78">
            <v>28</v>
          </cell>
          <cell r="BB78">
            <v>0</v>
          </cell>
        </row>
        <row r="79">
          <cell r="B79" t="str">
            <v>王明</v>
          </cell>
          <cell r="C79">
            <v>25011722</v>
          </cell>
          <cell r="D79" t="str">
            <v>直接</v>
          </cell>
          <cell r="E79" t="str">
            <v>蓝领</v>
          </cell>
          <cell r="F79" t="str">
            <v>生产制造部</v>
          </cell>
          <cell r="G79" t="str">
            <v>发泡</v>
          </cell>
          <cell r="H79" t="str">
            <v>发泡操作工</v>
          </cell>
        </row>
        <row r="79">
          <cell r="L79">
            <v>45677</v>
          </cell>
        </row>
        <row r="79">
          <cell r="Q79" t="str">
            <v>男</v>
          </cell>
          <cell r="R79" t="str">
            <v>汉</v>
          </cell>
          <cell r="S79" t="str">
            <v>群众</v>
          </cell>
          <cell r="T79" t="str">
            <v>否</v>
          </cell>
        </row>
        <row r="79">
          <cell r="V79" t="str">
            <v>1994-04-10</v>
          </cell>
          <cell r="W79">
            <v>31</v>
          </cell>
        </row>
        <row r="79">
          <cell r="AF79" t="str">
            <v>430221199404100811</v>
          </cell>
          <cell r="AG79">
            <v>19958396502</v>
          </cell>
        </row>
        <row r="79">
          <cell r="AX79" t="str">
            <v>劳务工</v>
          </cell>
          <cell r="AY79" t="str">
            <v>光华荣昌</v>
          </cell>
          <cell r="AZ79" t="str">
            <v>湖南诚展</v>
          </cell>
          <cell r="BA79">
            <v>26</v>
          </cell>
          <cell r="BB79">
            <v>0</v>
          </cell>
        </row>
        <row r="80">
          <cell r="B80" t="str">
            <v>罗冰</v>
          </cell>
          <cell r="C80">
            <v>25020501</v>
          </cell>
          <cell r="D80" t="str">
            <v>直接</v>
          </cell>
          <cell r="E80" t="str">
            <v>蓝领</v>
          </cell>
          <cell r="F80" t="str">
            <v>生产制造部</v>
          </cell>
          <cell r="G80" t="str">
            <v>发泡</v>
          </cell>
          <cell r="H80" t="str">
            <v>发泡操作工</v>
          </cell>
        </row>
        <row r="80">
          <cell r="L80">
            <v>45694</v>
          </cell>
        </row>
        <row r="80">
          <cell r="Q80" t="str">
            <v>女</v>
          </cell>
          <cell r="R80" t="str">
            <v>汉</v>
          </cell>
          <cell r="S80" t="str">
            <v>群众</v>
          </cell>
          <cell r="T80" t="str">
            <v>否</v>
          </cell>
        </row>
        <row r="80">
          <cell r="V80" t="str">
            <v>2006-01-18</v>
          </cell>
          <cell r="W80">
            <v>19</v>
          </cell>
        </row>
        <row r="80">
          <cell r="AF80" t="str">
            <v>431322200601180281</v>
          </cell>
          <cell r="AG80">
            <v>13548817119</v>
          </cell>
        </row>
        <row r="80">
          <cell r="AX80" t="str">
            <v>合同工</v>
          </cell>
          <cell r="AY80" t="str">
            <v>光华荣昌</v>
          </cell>
          <cell r="AZ80" t="str">
            <v>湖南诚展</v>
          </cell>
          <cell r="BA80">
            <v>27</v>
          </cell>
          <cell r="BB80">
            <v>0</v>
          </cell>
        </row>
        <row r="81">
          <cell r="B81" t="str">
            <v>马凤</v>
          </cell>
          <cell r="C81">
            <v>25021401</v>
          </cell>
          <cell r="D81" t="str">
            <v>直接</v>
          </cell>
          <cell r="E81" t="str">
            <v>蓝领</v>
          </cell>
          <cell r="F81" t="str">
            <v>生产制造部</v>
          </cell>
          <cell r="G81" t="str">
            <v>发泡</v>
          </cell>
          <cell r="H81" t="str">
            <v>发泡操作工</v>
          </cell>
        </row>
        <row r="81">
          <cell r="L81">
            <v>45705</v>
          </cell>
        </row>
        <row r="81">
          <cell r="Q81" t="str">
            <v>女</v>
          </cell>
          <cell r="R81" t="str">
            <v>汉</v>
          </cell>
          <cell r="S81" t="str">
            <v>群众</v>
          </cell>
          <cell r="T81" t="str">
            <v>否</v>
          </cell>
        </row>
        <row r="81">
          <cell r="V81" t="str">
            <v>1993-06-13</v>
          </cell>
          <cell r="W81">
            <v>32</v>
          </cell>
        </row>
        <row r="81">
          <cell r="AF81" t="str">
            <v>430321199306139048</v>
          </cell>
          <cell r="AG81">
            <v>15367605925</v>
          </cell>
          <cell r="AH81" t="str">
            <v>彭光炎15115746359</v>
          </cell>
        </row>
        <row r="81">
          <cell r="AX81" t="str">
            <v>劳务工</v>
          </cell>
          <cell r="AY81" t="str">
            <v>光华荣昌</v>
          </cell>
          <cell r="AZ81" t="str">
            <v>湘潭思泉</v>
          </cell>
          <cell r="BA81">
            <v>28</v>
          </cell>
          <cell r="BB81">
            <v>0</v>
          </cell>
        </row>
        <row r="82">
          <cell r="B82" t="str">
            <v>唐锋</v>
          </cell>
          <cell r="C82">
            <v>25042502</v>
          </cell>
          <cell r="D82" t="str">
            <v>直接</v>
          </cell>
          <cell r="E82" t="str">
            <v>蓝领</v>
          </cell>
          <cell r="F82" t="str">
            <v>生产制造部</v>
          </cell>
          <cell r="G82" t="str">
            <v>发泡</v>
          </cell>
          <cell r="H82" t="str">
            <v>发泡操作工</v>
          </cell>
        </row>
        <row r="82">
          <cell r="L82">
            <v>45772</v>
          </cell>
        </row>
        <row r="82">
          <cell r="Q82" t="str">
            <v>男</v>
          </cell>
          <cell r="R82" t="str">
            <v>汉</v>
          </cell>
          <cell r="S82" t="str">
            <v>群众</v>
          </cell>
          <cell r="T82" t="str">
            <v>否</v>
          </cell>
        </row>
        <row r="82">
          <cell r="V82" t="str">
            <v>1984-02-10</v>
          </cell>
          <cell r="W82">
            <v>41</v>
          </cell>
        </row>
        <row r="82">
          <cell r="AF82" t="str">
            <v>422828198402103915</v>
          </cell>
          <cell r="AG82">
            <v>15074130309</v>
          </cell>
        </row>
        <row r="82">
          <cell r="AX82" t="str">
            <v>劳务工</v>
          </cell>
          <cell r="AY82" t="str">
            <v>光华荣昌</v>
          </cell>
          <cell r="AZ82" t="str">
            <v>湖南诚展</v>
          </cell>
          <cell r="BA82">
            <v>27.5</v>
          </cell>
          <cell r="BB82">
            <v>0</v>
          </cell>
        </row>
        <row r="83">
          <cell r="B83" t="str">
            <v>刘红勇</v>
          </cell>
          <cell r="C83">
            <v>25042709</v>
          </cell>
          <cell r="D83" t="str">
            <v>直接</v>
          </cell>
          <cell r="E83" t="str">
            <v>蓝领</v>
          </cell>
          <cell r="F83" t="str">
            <v>生产制造部</v>
          </cell>
          <cell r="G83" t="str">
            <v>发泡</v>
          </cell>
          <cell r="H83" t="str">
            <v>发泡操作工</v>
          </cell>
        </row>
        <row r="83">
          <cell r="L83">
            <v>45774</v>
          </cell>
        </row>
        <row r="83">
          <cell r="Q83" t="str">
            <v>男</v>
          </cell>
          <cell r="R83" t="str">
            <v>汉</v>
          </cell>
          <cell r="S83" t="str">
            <v>群众</v>
          </cell>
          <cell r="T83" t="str">
            <v>否</v>
          </cell>
        </row>
        <row r="83">
          <cell r="V83" t="str">
            <v>1979-03-22</v>
          </cell>
          <cell r="W83">
            <v>46</v>
          </cell>
        </row>
        <row r="83">
          <cell r="AF83" t="str">
            <v>430221197903227850</v>
          </cell>
          <cell r="AG83">
            <v>19908433289</v>
          </cell>
        </row>
        <row r="83">
          <cell r="AL83" t="str">
            <v>渌口区古岳峰镇三旺村</v>
          </cell>
        </row>
        <row r="83">
          <cell r="AX83" t="str">
            <v>劳务工</v>
          </cell>
          <cell r="AY83" t="str">
            <v>光华荣昌</v>
          </cell>
          <cell r="AZ83" t="str">
            <v>湖南诚展</v>
          </cell>
          <cell r="BA83">
            <v>24.5</v>
          </cell>
          <cell r="BB83">
            <v>0</v>
          </cell>
        </row>
        <row r="84">
          <cell r="B84" t="str">
            <v>卫伟伟</v>
          </cell>
          <cell r="C84">
            <v>25042401</v>
          </cell>
          <cell r="D84" t="str">
            <v>直接</v>
          </cell>
          <cell r="E84" t="str">
            <v>蓝领</v>
          </cell>
          <cell r="F84" t="str">
            <v>生产制造部</v>
          </cell>
          <cell r="G84" t="str">
            <v>发泡</v>
          </cell>
          <cell r="H84" t="str">
            <v>发泡操作工</v>
          </cell>
        </row>
        <row r="84">
          <cell r="L84">
            <v>45771</v>
          </cell>
        </row>
        <row r="84">
          <cell r="Q84" t="str">
            <v>男</v>
          </cell>
          <cell r="R84" t="str">
            <v>汉</v>
          </cell>
          <cell r="S84" t="str">
            <v>群众</v>
          </cell>
          <cell r="T84" t="str">
            <v>否</v>
          </cell>
        </row>
        <row r="84">
          <cell r="V84" t="str">
            <v>1978-02-67</v>
          </cell>
          <cell r="W84" t="e">
            <v>#VALUE!</v>
          </cell>
        </row>
        <row r="84">
          <cell r="AF84" t="str">
            <v>43020319780267533</v>
          </cell>
          <cell r="AG84">
            <v>19021287515</v>
          </cell>
        </row>
        <row r="84">
          <cell r="AX84" t="str">
            <v>劳务工</v>
          </cell>
          <cell r="AY84" t="str">
            <v>光华荣昌</v>
          </cell>
          <cell r="AZ84" t="str">
            <v>湘潭思泉</v>
          </cell>
          <cell r="BA84">
            <v>27</v>
          </cell>
          <cell r="BB84">
            <v>0</v>
          </cell>
        </row>
        <row r="85">
          <cell r="B85" t="str">
            <v>游围广</v>
          </cell>
          <cell r="C85">
            <v>25033101</v>
          </cell>
          <cell r="D85" t="str">
            <v>直接</v>
          </cell>
          <cell r="E85" t="str">
            <v>蓝领</v>
          </cell>
          <cell r="F85" t="str">
            <v>生产制造部</v>
          </cell>
          <cell r="G85" t="str">
            <v>发泡</v>
          </cell>
          <cell r="H85" t="str">
            <v>发泡操作工</v>
          </cell>
        </row>
        <row r="85">
          <cell r="L85">
            <v>45747</v>
          </cell>
        </row>
        <row r="85">
          <cell r="Q85" t="str">
            <v>男</v>
          </cell>
          <cell r="R85" t="str">
            <v>汉</v>
          </cell>
          <cell r="S85" t="str">
            <v>群众</v>
          </cell>
          <cell r="T85" t="str">
            <v>否</v>
          </cell>
        </row>
        <row r="85">
          <cell r="V85" t="str">
            <v>1983-09-17</v>
          </cell>
          <cell r="W85">
            <v>41</v>
          </cell>
        </row>
        <row r="85">
          <cell r="AF85" t="str">
            <v>320203198309174030</v>
          </cell>
          <cell r="AG85">
            <v>13762333322</v>
          </cell>
        </row>
        <row r="85">
          <cell r="AX85" t="str">
            <v>劳务工</v>
          </cell>
          <cell r="AY85" t="str">
            <v>光华荣昌</v>
          </cell>
          <cell r="AZ85" t="str">
            <v>湘潭思泉</v>
          </cell>
          <cell r="BA85">
            <v>28</v>
          </cell>
          <cell r="BB85">
            <v>0</v>
          </cell>
        </row>
        <row r="86">
          <cell r="B86" t="str">
            <v>刘顺新</v>
          </cell>
          <cell r="C86">
            <v>25043001</v>
          </cell>
          <cell r="D86" t="str">
            <v>直接</v>
          </cell>
          <cell r="E86" t="str">
            <v>蓝领</v>
          </cell>
          <cell r="F86" t="str">
            <v>生产制造部</v>
          </cell>
          <cell r="G86" t="str">
            <v>发泡</v>
          </cell>
          <cell r="H86" t="str">
            <v>发泡操作工</v>
          </cell>
        </row>
        <row r="86">
          <cell r="L86">
            <v>45777</v>
          </cell>
        </row>
        <row r="86">
          <cell r="Q86" t="str">
            <v>男</v>
          </cell>
          <cell r="R86" t="str">
            <v>汉</v>
          </cell>
          <cell r="S86" t="str">
            <v>群众</v>
          </cell>
          <cell r="T86" t="str">
            <v>否</v>
          </cell>
        </row>
        <row r="86">
          <cell r="V86" t="str">
            <v>1994-09-03</v>
          </cell>
          <cell r="W86">
            <v>30</v>
          </cell>
        </row>
        <row r="86">
          <cell r="AF86" t="str">
            <v>430221199409035617</v>
          </cell>
          <cell r="AG86">
            <v>18773382757</v>
          </cell>
        </row>
        <row r="86">
          <cell r="AL86" t="str">
            <v>株洲县仙井乡</v>
          </cell>
        </row>
        <row r="86">
          <cell r="AX86" t="str">
            <v>劳务工</v>
          </cell>
          <cell r="AY86" t="str">
            <v>光华荣昌</v>
          </cell>
          <cell r="AZ86" t="str">
            <v>湖南诚展</v>
          </cell>
          <cell r="BA86">
            <v>27</v>
          </cell>
          <cell r="BB86">
            <v>0</v>
          </cell>
        </row>
        <row r="87">
          <cell r="B87" t="str">
            <v>谢宗伏</v>
          </cell>
          <cell r="C87">
            <v>25042804</v>
          </cell>
          <cell r="D87" t="str">
            <v>直接</v>
          </cell>
          <cell r="E87" t="str">
            <v>蓝领</v>
          </cell>
          <cell r="F87" t="str">
            <v>生产制造部</v>
          </cell>
          <cell r="G87" t="str">
            <v>发泡</v>
          </cell>
          <cell r="H87" t="str">
            <v>发泡操作工</v>
          </cell>
        </row>
        <row r="87">
          <cell r="L87">
            <v>45774</v>
          </cell>
        </row>
        <row r="87">
          <cell r="Q87" t="str">
            <v>男</v>
          </cell>
          <cell r="R87" t="str">
            <v>汉</v>
          </cell>
          <cell r="S87" t="str">
            <v>群众</v>
          </cell>
          <cell r="T87" t="str">
            <v>否</v>
          </cell>
        </row>
        <row r="87">
          <cell r="V87" t="str">
            <v>1981-06-12</v>
          </cell>
          <cell r="W87">
            <v>44</v>
          </cell>
        </row>
        <row r="87">
          <cell r="AF87" t="str">
            <v>430221198106122617</v>
          </cell>
          <cell r="AG87">
            <v>15573327163</v>
          </cell>
        </row>
        <row r="87">
          <cell r="AX87" t="str">
            <v>劳务工</v>
          </cell>
          <cell r="AY87" t="str">
            <v>光华荣昌</v>
          </cell>
          <cell r="AZ87" t="str">
            <v>湘潭思泉</v>
          </cell>
          <cell r="BA87">
            <v>26.2</v>
          </cell>
          <cell r="BB87">
            <v>0</v>
          </cell>
        </row>
        <row r="88">
          <cell r="B88" t="str">
            <v>杨文</v>
          </cell>
          <cell r="C88">
            <v>25050806</v>
          </cell>
          <cell r="D88" t="str">
            <v>直接</v>
          </cell>
          <cell r="E88" t="str">
            <v>蓝领</v>
          </cell>
          <cell r="F88" t="str">
            <v>生产制造部</v>
          </cell>
          <cell r="G88" t="str">
            <v>发泡</v>
          </cell>
          <cell r="H88" t="str">
            <v>发泡操作工</v>
          </cell>
        </row>
        <row r="88">
          <cell r="L88">
            <v>45783</v>
          </cell>
        </row>
        <row r="88">
          <cell r="Q88" t="str">
            <v>男</v>
          </cell>
          <cell r="R88" t="str">
            <v>汉</v>
          </cell>
          <cell r="S88" t="str">
            <v>群众</v>
          </cell>
          <cell r="T88" t="str">
            <v>否</v>
          </cell>
        </row>
        <row r="88">
          <cell r="V88" t="str">
            <v>1989-11-10</v>
          </cell>
          <cell r="W88">
            <v>35</v>
          </cell>
        </row>
        <row r="88">
          <cell r="AF88" t="str">
            <v>430221198911105014</v>
          </cell>
          <cell r="AG88">
            <v>19907413635</v>
          </cell>
        </row>
        <row r="88">
          <cell r="AX88" t="str">
            <v>劳务工</v>
          </cell>
          <cell r="AY88" t="str">
            <v>光华荣昌</v>
          </cell>
          <cell r="AZ88" t="str">
            <v>湘潭思泉</v>
          </cell>
          <cell r="BA88">
            <v>23</v>
          </cell>
          <cell r="BB88">
            <v>0</v>
          </cell>
        </row>
        <row r="89">
          <cell r="B89" t="str">
            <v>聂松华</v>
          </cell>
          <cell r="C89">
            <v>25051307</v>
          </cell>
          <cell r="D89" t="str">
            <v>直接</v>
          </cell>
          <cell r="E89" t="str">
            <v>蓝领</v>
          </cell>
          <cell r="F89" t="str">
            <v>生产制造部</v>
          </cell>
          <cell r="G89" t="str">
            <v>发泡</v>
          </cell>
          <cell r="H89" t="str">
            <v>发泡操作工</v>
          </cell>
        </row>
        <row r="89">
          <cell r="L89">
            <v>45789</v>
          </cell>
        </row>
        <row r="89">
          <cell r="Q89" t="str">
            <v>男</v>
          </cell>
          <cell r="R89" t="str">
            <v>汉</v>
          </cell>
          <cell r="S89" t="str">
            <v>群众</v>
          </cell>
          <cell r="T89" t="str">
            <v>否</v>
          </cell>
        </row>
        <row r="89">
          <cell r="V89" t="str">
            <v>1980-06-08</v>
          </cell>
          <cell r="W89">
            <v>45</v>
          </cell>
        </row>
        <row r="89">
          <cell r="AF89" t="str">
            <v>430221198006087813</v>
          </cell>
          <cell r="AG89">
            <v>15073331980</v>
          </cell>
          <cell r="AH89" t="str">
            <v>聂伟祺19892160128</v>
          </cell>
        </row>
        <row r="89">
          <cell r="AX89" t="str">
            <v>劳务工</v>
          </cell>
          <cell r="AY89" t="str">
            <v>光华荣昌</v>
          </cell>
          <cell r="AZ89" t="str">
            <v>湖南诚展</v>
          </cell>
          <cell r="BA89">
            <v>18</v>
          </cell>
          <cell r="BB89">
            <v>0</v>
          </cell>
        </row>
        <row r="90">
          <cell r="B90" t="str">
            <v>龙意倩</v>
          </cell>
          <cell r="C90">
            <v>25051304</v>
          </cell>
          <cell r="D90" t="str">
            <v>直接</v>
          </cell>
          <cell r="E90" t="str">
            <v>蓝领</v>
          </cell>
          <cell r="F90" t="str">
            <v>生产制造部</v>
          </cell>
          <cell r="G90" t="str">
            <v>发泡</v>
          </cell>
          <cell r="H90" t="str">
            <v>发泡操作工</v>
          </cell>
        </row>
        <row r="90">
          <cell r="L90">
            <v>45790</v>
          </cell>
        </row>
        <row r="90">
          <cell r="Q90" t="str">
            <v>男</v>
          </cell>
          <cell r="R90" t="str">
            <v>汉</v>
          </cell>
          <cell r="S90" t="str">
            <v>群众</v>
          </cell>
          <cell r="T90" t="str">
            <v>否</v>
          </cell>
        </row>
        <row r="90">
          <cell r="V90" t="str">
            <v>1981-04-04</v>
          </cell>
          <cell r="W90">
            <v>44</v>
          </cell>
        </row>
        <row r="90">
          <cell r="AF90" t="str">
            <v>430221198104047815</v>
          </cell>
          <cell r="AG90">
            <v>18974163067</v>
          </cell>
          <cell r="AH90" t="str">
            <v>龙意浪18573300787</v>
          </cell>
        </row>
        <row r="90">
          <cell r="AX90" t="str">
            <v>劳务工</v>
          </cell>
          <cell r="AY90" t="str">
            <v>光华荣昌</v>
          </cell>
          <cell r="AZ90" t="str">
            <v>湖南诚展</v>
          </cell>
          <cell r="BA90">
            <v>18</v>
          </cell>
          <cell r="BB90">
            <v>0</v>
          </cell>
        </row>
        <row r="91">
          <cell r="B91" t="str">
            <v>袁建平</v>
          </cell>
          <cell r="C91">
            <v>25031811</v>
          </cell>
          <cell r="D91" t="str">
            <v>直接</v>
          </cell>
          <cell r="E91" t="str">
            <v>蓝领</v>
          </cell>
          <cell r="F91" t="str">
            <v>生产制造部</v>
          </cell>
          <cell r="G91" t="str">
            <v>发泡</v>
          </cell>
          <cell r="H91" t="str">
            <v>发泡操作工</v>
          </cell>
        </row>
        <row r="91">
          <cell r="L91">
            <v>45734</v>
          </cell>
        </row>
        <row r="91">
          <cell r="Q91" t="str">
            <v>男</v>
          </cell>
          <cell r="R91" t="str">
            <v>汉</v>
          </cell>
          <cell r="S91" t="str">
            <v>群众</v>
          </cell>
          <cell r="T91" t="str">
            <v>否</v>
          </cell>
        </row>
        <row r="91">
          <cell r="V91" t="str">
            <v>1975-06-01</v>
          </cell>
          <cell r="W91">
            <v>50</v>
          </cell>
        </row>
        <row r="91">
          <cell r="AF91" t="str">
            <v>432801197506014017</v>
          </cell>
          <cell r="AG91" t="str">
            <v>18873328499</v>
          </cell>
          <cell r="AH91" t="str">
            <v>鄢小丫13873309378</v>
          </cell>
        </row>
        <row r="91">
          <cell r="AX91" t="str">
            <v>劳务工</v>
          </cell>
          <cell r="AY91" t="str">
            <v>光华荣昌</v>
          </cell>
          <cell r="AZ91" t="str">
            <v>德顺</v>
          </cell>
          <cell r="BA91">
            <v>24</v>
          </cell>
          <cell r="BB91">
            <v>0</v>
          </cell>
        </row>
        <row r="92">
          <cell r="B92" t="str">
            <v>袁珊珊</v>
          </cell>
          <cell r="C92">
            <v>25032303</v>
          </cell>
          <cell r="D92" t="str">
            <v>直接</v>
          </cell>
          <cell r="E92" t="str">
            <v>蓝领</v>
          </cell>
          <cell r="F92" t="str">
            <v>生产制造部</v>
          </cell>
          <cell r="G92" t="str">
            <v>发泡</v>
          </cell>
          <cell r="H92" t="str">
            <v>发泡操作工</v>
          </cell>
        </row>
        <row r="92">
          <cell r="L92">
            <v>45739</v>
          </cell>
        </row>
        <row r="92">
          <cell r="Q92" t="str">
            <v>男</v>
          </cell>
          <cell r="R92" t="str">
            <v>汉</v>
          </cell>
          <cell r="S92" t="str">
            <v>群众</v>
          </cell>
          <cell r="T92" t="str">
            <v>否</v>
          </cell>
        </row>
        <row r="92">
          <cell r="V92" t="str">
            <v>1978-04-22</v>
          </cell>
          <cell r="W92">
            <v>47</v>
          </cell>
        </row>
        <row r="92">
          <cell r="AF92" t="str">
            <v>430202197804222043</v>
          </cell>
          <cell r="AG92">
            <v>19973390570</v>
          </cell>
          <cell r="AH92" t="str">
            <v>高灵滋19546057759</v>
          </cell>
        </row>
        <row r="92">
          <cell r="AX92" t="str">
            <v>劳务工</v>
          </cell>
          <cell r="AY92" t="str">
            <v>光华荣昌</v>
          </cell>
          <cell r="AZ92" t="str">
            <v>德顺</v>
          </cell>
          <cell r="BA92">
            <v>26.4</v>
          </cell>
          <cell r="BB92">
            <v>0</v>
          </cell>
        </row>
        <row r="93">
          <cell r="B93" t="str">
            <v>贺翌昂</v>
          </cell>
          <cell r="C93">
            <v>25032305</v>
          </cell>
          <cell r="D93" t="str">
            <v>直接</v>
          </cell>
          <cell r="E93" t="str">
            <v>蓝领</v>
          </cell>
          <cell r="F93" t="str">
            <v>生产制造部</v>
          </cell>
          <cell r="G93" t="str">
            <v>发泡</v>
          </cell>
          <cell r="H93" t="str">
            <v>发泡操作工</v>
          </cell>
        </row>
        <row r="93">
          <cell r="L93">
            <v>45739</v>
          </cell>
        </row>
        <row r="93">
          <cell r="Q93" t="str">
            <v>男</v>
          </cell>
          <cell r="R93" t="str">
            <v>汉</v>
          </cell>
          <cell r="S93" t="str">
            <v>群众</v>
          </cell>
          <cell r="T93" t="str">
            <v>否</v>
          </cell>
        </row>
        <row r="93">
          <cell r="V93" t="str">
            <v>1976-03-04</v>
          </cell>
          <cell r="W93">
            <v>49</v>
          </cell>
        </row>
        <row r="93">
          <cell r="AF93" t="str">
            <v>430203197603046035</v>
          </cell>
          <cell r="AG93">
            <v>18073340851</v>
          </cell>
          <cell r="AH93" t="str">
            <v>郭雅群15364200651</v>
          </cell>
        </row>
        <row r="93">
          <cell r="AX93" t="str">
            <v>劳务工</v>
          </cell>
          <cell r="AY93" t="str">
            <v>光华荣昌</v>
          </cell>
          <cell r="AZ93" t="str">
            <v>德顺</v>
          </cell>
          <cell r="BA93">
            <v>26</v>
          </cell>
          <cell r="BB93">
            <v>0</v>
          </cell>
        </row>
        <row r="94">
          <cell r="B94" t="str">
            <v>彭洪准</v>
          </cell>
          <cell r="C94">
            <v>25032708</v>
          </cell>
          <cell r="D94" t="str">
            <v>直接</v>
          </cell>
          <cell r="E94" t="str">
            <v>蓝领</v>
          </cell>
          <cell r="F94" t="str">
            <v>生产制造部</v>
          </cell>
          <cell r="G94" t="str">
            <v>发泡</v>
          </cell>
          <cell r="H94" t="str">
            <v>发泡操作工</v>
          </cell>
        </row>
        <row r="94">
          <cell r="L94">
            <v>45743</v>
          </cell>
        </row>
        <row r="94">
          <cell r="Q94" t="str">
            <v>男</v>
          </cell>
          <cell r="R94" t="str">
            <v>汉</v>
          </cell>
          <cell r="S94" t="str">
            <v>群众</v>
          </cell>
          <cell r="T94" t="str">
            <v>否</v>
          </cell>
        </row>
        <row r="94">
          <cell r="V94" t="str">
            <v>1986-08-12</v>
          </cell>
          <cell r="W94">
            <v>38</v>
          </cell>
        </row>
        <row r="94">
          <cell r="AF94" t="str">
            <v>42112419860812053X</v>
          </cell>
          <cell r="AG94">
            <v>18867357850</v>
          </cell>
          <cell r="AH94" t="str">
            <v>彭威13755163245</v>
          </cell>
        </row>
        <row r="94">
          <cell r="AX94" t="str">
            <v>劳务工</v>
          </cell>
          <cell r="AY94" t="str">
            <v>光华荣昌</v>
          </cell>
          <cell r="AZ94" t="str">
            <v>德顺</v>
          </cell>
          <cell r="BA94">
            <v>29</v>
          </cell>
          <cell r="BB94">
            <v>0</v>
          </cell>
        </row>
        <row r="95">
          <cell r="B95" t="str">
            <v>刘军玲</v>
          </cell>
          <cell r="C95">
            <v>25041106</v>
          </cell>
          <cell r="D95" t="str">
            <v>直接</v>
          </cell>
          <cell r="E95" t="str">
            <v>蓝领</v>
          </cell>
          <cell r="F95" t="str">
            <v>生产制造部</v>
          </cell>
          <cell r="G95" t="str">
            <v>发泡</v>
          </cell>
          <cell r="H95" t="str">
            <v>发泡操作工</v>
          </cell>
        </row>
        <row r="95">
          <cell r="L95">
            <v>45758</v>
          </cell>
        </row>
        <row r="95">
          <cell r="Q95" t="str">
            <v>男</v>
          </cell>
          <cell r="R95" t="str">
            <v>汉</v>
          </cell>
          <cell r="S95" t="str">
            <v>群众</v>
          </cell>
          <cell r="T95" t="str">
            <v>否</v>
          </cell>
        </row>
        <row r="95">
          <cell r="V95" t="str">
            <v>1976-01-18</v>
          </cell>
          <cell r="W95">
            <v>49</v>
          </cell>
        </row>
        <row r="95">
          <cell r="AF95" t="str">
            <v>430204197601184027</v>
          </cell>
          <cell r="AG95">
            <v>17773303612</v>
          </cell>
          <cell r="AH95" t="str">
            <v>孙卫兵17773305513</v>
          </cell>
        </row>
        <row r="95">
          <cell r="AL95" t="str">
            <v>株洲市南方公司民主村8-403</v>
          </cell>
        </row>
        <row r="95">
          <cell r="AX95" t="str">
            <v>劳务工</v>
          </cell>
          <cell r="AY95" t="str">
            <v>光华荣昌</v>
          </cell>
          <cell r="AZ95" t="str">
            <v>德顺</v>
          </cell>
          <cell r="BA95">
            <v>26</v>
          </cell>
          <cell r="BB95">
            <v>0</v>
          </cell>
        </row>
        <row r="96">
          <cell r="B96" t="str">
            <v>何杰</v>
          </cell>
          <cell r="C96">
            <v>25041103</v>
          </cell>
          <cell r="D96" t="str">
            <v>直接</v>
          </cell>
          <cell r="E96" t="str">
            <v>蓝领</v>
          </cell>
          <cell r="F96" t="str">
            <v>生产制造部</v>
          </cell>
          <cell r="G96" t="str">
            <v>发泡</v>
          </cell>
          <cell r="H96" t="str">
            <v>发泡操作工</v>
          </cell>
        </row>
        <row r="96">
          <cell r="L96">
            <v>45758</v>
          </cell>
        </row>
        <row r="96">
          <cell r="Q96" t="str">
            <v>男</v>
          </cell>
          <cell r="R96" t="str">
            <v>汉</v>
          </cell>
          <cell r="S96" t="str">
            <v>群众</v>
          </cell>
          <cell r="T96" t="str">
            <v>否</v>
          </cell>
        </row>
        <row r="96">
          <cell r="V96" t="str">
            <v>2005-07-31</v>
          </cell>
          <cell r="W96">
            <v>19</v>
          </cell>
        </row>
        <row r="96">
          <cell r="AF96" t="str">
            <v>430221200507310075</v>
          </cell>
          <cell r="AG96">
            <v>19907414117</v>
          </cell>
          <cell r="AH96" t="str">
            <v>何义13637333206</v>
          </cell>
        </row>
        <row r="96">
          <cell r="AL96" t="str">
            <v>株洲渌口区领袖时代</v>
          </cell>
        </row>
        <row r="96">
          <cell r="AX96" t="str">
            <v>劳务工</v>
          </cell>
          <cell r="AY96" t="str">
            <v>光华荣昌</v>
          </cell>
          <cell r="AZ96" t="str">
            <v>德顺</v>
          </cell>
          <cell r="BA96">
            <v>27</v>
          </cell>
          <cell r="BB96">
            <v>0</v>
          </cell>
        </row>
        <row r="97">
          <cell r="B97" t="str">
            <v>张超锋</v>
          </cell>
          <cell r="C97">
            <v>25041202</v>
          </cell>
          <cell r="D97" t="str">
            <v>直接</v>
          </cell>
          <cell r="E97" t="str">
            <v>蓝领</v>
          </cell>
          <cell r="F97" t="str">
            <v>生产制造部</v>
          </cell>
          <cell r="G97" t="str">
            <v>发泡</v>
          </cell>
          <cell r="H97" t="str">
            <v>发泡操作工</v>
          </cell>
        </row>
        <row r="97">
          <cell r="L97">
            <v>45759</v>
          </cell>
        </row>
        <row r="97">
          <cell r="Q97" t="str">
            <v>男</v>
          </cell>
          <cell r="R97" t="str">
            <v>汉</v>
          </cell>
          <cell r="S97" t="str">
            <v>群众</v>
          </cell>
          <cell r="T97" t="str">
            <v>否</v>
          </cell>
        </row>
        <row r="97">
          <cell r="V97" t="str">
            <v>1997-10-18</v>
          </cell>
          <cell r="W97">
            <v>27</v>
          </cell>
        </row>
        <row r="97">
          <cell r="AF97" t="str">
            <v>610322199710184836</v>
          </cell>
          <cell r="AG97">
            <v>17729177539</v>
          </cell>
          <cell r="AH97" t="str">
            <v>张乖虎17729177216</v>
          </cell>
        </row>
        <row r="97">
          <cell r="AL97" t="str">
            <v>陕西省鸡宝市凤翔区柳林镇河湾村九组21号副1号</v>
          </cell>
        </row>
        <row r="97">
          <cell r="AX97" t="str">
            <v>劳务工</v>
          </cell>
          <cell r="AY97" t="str">
            <v>光华荣昌</v>
          </cell>
          <cell r="AZ97" t="str">
            <v>德顺</v>
          </cell>
          <cell r="BA97">
            <v>24</v>
          </cell>
          <cell r="BB97">
            <v>0</v>
          </cell>
        </row>
        <row r="98">
          <cell r="B98" t="str">
            <v>郭鹏</v>
          </cell>
          <cell r="C98">
            <v>25051401</v>
          </cell>
          <cell r="D98" t="str">
            <v>直接</v>
          </cell>
          <cell r="E98" t="str">
            <v>蓝领</v>
          </cell>
          <cell r="F98" t="str">
            <v>生产制造部</v>
          </cell>
          <cell r="G98" t="str">
            <v>发泡</v>
          </cell>
          <cell r="H98" t="str">
            <v>发泡操作工</v>
          </cell>
        </row>
        <row r="98">
          <cell r="L98">
            <v>45791</v>
          </cell>
        </row>
        <row r="98">
          <cell r="Q98" t="str">
            <v>男</v>
          </cell>
          <cell r="R98" t="str">
            <v>汉</v>
          </cell>
          <cell r="S98" t="str">
            <v>群众</v>
          </cell>
          <cell r="T98" t="str">
            <v>否</v>
          </cell>
        </row>
        <row r="98">
          <cell r="V98" t="str">
            <v>1983-02-06</v>
          </cell>
          <cell r="W98">
            <v>42</v>
          </cell>
        </row>
        <row r="98">
          <cell r="AF98" t="str">
            <v>430221198302060033</v>
          </cell>
          <cell r="AG98">
            <v>15675350660</v>
          </cell>
        </row>
        <row r="98">
          <cell r="AX98" t="str">
            <v>劳务工</v>
          </cell>
          <cell r="AY98" t="str">
            <v>光华荣昌</v>
          </cell>
          <cell r="AZ98" t="str">
            <v>湘潭思泉</v>
          </cell>
          <cell r="BA98">
            <v>17</v>
          </cell>
          <cell r="BB98">
            <v>0</v>
          </cell>
        </row>
        <row r="99">
          <cell r="B99" t="str">
            <v>付志勇</v>
          </cell>
          <cell r="C99">
            <v>25052405</v>
          </cell>
          <cell r="D99" t="str">
            <v>直接</v>
          </cell>
          <cell r="E99" t="str">
            <v>蓝领</v>
          </cell>
          <cell r="F99" t="str">
            <v>生产制造部</v>
          </cell>
          <cell r="G99" t="str">
            <v>发泡</v>
          </cell>
          <cell r="H99" t="str">
            <v>发泡操作工</v>
          </cell>
        </row>
        <row r="99">
          <cell r="L99">
            <v>45801</v>
          </cell>
        </row>
        <row r="99">
          <cell r="Q99" t="str">
            <v>男</v>
          </cell>
          <cell r="R99" t="str">
            <v>汉</v>
          </cell>
          <cell r="S99" t="str">
            <v>群众</v>
          </cell>
          <cell r="T99" t="str">
            <v>否</v>
          </cell>
        </row>
        <row r="99">
          <cell r="V99" t="str">
            <v>1971-08-10</v>
          </cell>
          <cell r="W99">
            <v>53</v>
          </cell>
        </row>
        <row r="99">
          <cell r="AF99" t="str">
            <v>430223197108105136</v>
          </cell>
          <cell r="AG99">
            <v>13974190122</v>
          </cell>
        </row>
        <row r="99">
          <cell r="AX99" t="str">
            <v>劳务工</v>
          </cell>
          <cell r="AY99" t="str">
            <v>光华荣昌</v>
          </cell>
          <cell r="AZ99" t="str">
            <v>湘潭思泉</v>
          </cell>
          <cell r="BA99">
            <v>7</v>
          </cell>
          <cell r="BB99">
            <v>0</v>
          </cell>
        </row>
        <row r="100">
          <cell r="B100" t="str">
            <v>肖军奇</v>
          </cell>
          <cell r="C100">
            <v>25052409</v>
          </cell>
          <cell r="D100" t="str">
            <v>直接</v>
          </cell>
          <cell r="E100" t="str">
            <v>蓝领</v>
          </cell>
          <cell r="F100" t="str">
            <v>生产制造部</v>
          </cell>
          <cell r="G100" t="str">
            <v>发泡</v>
          </cell>
          <cell r="H100" t="str">
            <v>发泡操作工</v>
          </cell>
        </row>
        <row r="100">
          <cell r="L100">
            <v>45801</v>
          </cell>
        </row>
        <row r="100">
          <cell r="Q100" t="str">
            <v>男</v>
          </cell>
          <cell r="R100" t="str">
            <v>汉</v>
          </cell>
          <cell r="S100" t="str">
            <v>群众</v>
          </cell>
          <cell r="T100" t="str">
            <v>否</v>
          </cell>
        </row>
        <row r="100">
          <cell r="V100" t="str">
            <v>1975-10-30</v>
          </cell>
          <cell r="W100">
            <v>49</v>
          </cell>
        </row>
        <row r="100">
          <cell r="AF100" t="str">
            <v>432503197510307038</v>
          </cell>
          <cell r="AG100">
            <v>18213358125</v>
          </cell>
        </row>
        <row r="100">
          <cell r="AX100" t="str">
            <v>劳务工</v>
          </cell>
          <cell r="AY100" t="str">
            <v>光华荣昌</v>
          </cell>
          <cell r="AZ100" t="str">
            <v>湘潭思泉</v>
          </cell>
          <cell r="BA100">
            <v>7</v>
          </cell>
          <cell r="BB100">
            <v>0</v>
          </cell>
        </row>
        <row r="101">
          <cell r="B101" t="str">
            <v>卢喜春</v>
          </cell>
          <cell r="C101">
            <v>25052601</v>
          </cell>
          <cell r="D101" t="str">
            <v>直接</v>
          </cell>
          <cell r="E101" t="str">
            <v>蓝领</v>
          </cell>
          <cell r="F101" t="str">
            <v>生产制造部</v>
          </cell>
          <cell r="G101" t="str">
            <v>发泡</v>
          </cell>
          <cell r="H101" t="str">
            <v>发泡操作工</v>
          </cell>
        </row>
        <row r="101">
          <cell r="L101">
            <v>45802</v>
          </cell>
        </row>
        <row r="101">
          <cell r="Q101" t="str">
            <v>女</v>
          </cell>
          <cell r="R101" t="str">
            <v>汉</v>
          </cell>
          <cell r="S101" t="str">
            <v>群众</v>
          </cell>
          <cell r="T101" t="str">
            <v>否</v>
          </cell>
        </row>
        <row r="101">
          <cell r="V101" t="str">
            <v>1972-02-08</v>
          </cell>
          <cell r="W101">
            <v>53</v>
          </cell>
        </row>
        <row r="101">
          <cell r="AF101" t="str">
            <v>430321197202086421</v>
          </cell>
          <cell r="AG101" t="str">
            <v>19873237305</v>
          </cell>
        </row>
        <row r="101">
          <cell r="AL101" t="str">
            <v>湖南省湘潭县河口镇天白村荷塘组</v>
          </cell>
        </row>
        <row r="101">
          <cell r="AX101" t="str">
            <v>劳务工</v>
          </cell>
          <cell r="AY101" t="str">
            <v>光华荣昌</v>
          </cell>
          <cell r="AZ101" t="str">
            <v>湘潭宏顺</v>
          </cell>
          <cell r="BA101">
            <v>6</v>
          </cell>
          <cell r="BB101">
            <v>0</v>
          </cell>
        </row>
        <row r="102">
          <cell r="B102" t="str">
            <v>张永桂</v>
          </cell>
          <cell r="C102">
            <v>25052501</v>
          </cell>
          <cell r="D102" t="str">
            <v>直接</v>
          </cell>
          <cell r="E102" t="str">
            <v>蓝领</v>
          </cell>
          <cell r="F102" t="str">
            <v>生产制造部</v>
          </cell>
          <cell r="G102" t="str">
            <v>发泡</v>
          </cell>
          <cell r="H102" t="str">
            <v>发泡操作工</v>
          </cell>
        </row>
        <row r="102">
          <cell r="L102">
            <v>45802</v>
          </cell>
        </row>
        <row r="102">
          <cell r="Q102" t="str">
            <v>男</v>
          </cell>
          <cell r="R102" t="str">
            <v>汉</v>
          </cell>
          <cell r="S102" t="str">
            <v>群众</v>
          </cell>
          <cell r="T102" t="str">
            <v>否</v>
          </cell>
        </row>
        <row r="102">
          <cell r="V102" t="str">
            <v>1974-08-09</v>
          </cell>
          <cell r="W102">
            <v>50</v>
          </cell>
        </row>
        <row r="102">
          <cell r="AF102" t="str">
            <v>430221197408096216</v>
          </cell>
          <cell r="AG102" t="str">
            <v>18374483717</v>
          </cell>
        </row>
        <row r="102">
          <cell r="AL102" t="str">
            <v>湖南省株洲市天元区雷打石镇凤凰山村中湘组14号</v>
          </cell>
        </row>
        <row r="102">
          <cell r="AX102" t="str">
            <v>劳务工</v>
          </cell>
          <cell r="AY102" t="str">
            <v>光华荣昌</v>
          </cell>
          <cell r="AZ102" t="str">
            <v>湘潭宏顺</v>
          </cell>
          <cell r="BA102">
            <v>6</v>
          </cell>
          <cell r="BB102">
            <v>0</v>
          </cell>
        </row>
        <row r="103">
          <cell r="B103" t="str">
            <v>周建华</v>
          </cell>
          <cell r="C103">
            <v>25052803</v>
          </cell>
          <cell r="D103" t="str">
            <v>直接</v>
          </cell>
          <cell r="E103" t="str">
            <v>蓝领</v>
          </cell>
          <cell r="F103" t="str">
            <v>生产制造部</v>
          </cell>
          <cell r="G103" t="str">
            <v>发泡</v>
          </cell>
          <cell r="H103" t="str">
            <v>设备维修工</v>
          </cell>
        </row>
        <row r="103">
          <cell r="L103">
            <v>45802</v>
          </cell>
        </row>
        <row r="103">
          <cell r="Q103" t="str">
            <v>男</v>
          </cell>
          <cell r="R103" t="str">
            <v>汉</v>
          </cell>
          <cell r="S103" t="str">
            <v>群众</v>
          </cell>
          <cell r="T103" t="str">
            <v>否</v>
          </cell>
        </row>
        <row r="103">
          <cell r="V103" t="str">
            <v>1967-01-18</v>
          </cell>
          <cell r="W103">
            <v>58</v>
          </cell>
        </row>
        <row r="103">
          <cell r="AF103" t="str">
            <v>430321196701185593</v>
          </cell>
          <cell r="AG103" t="str">
            <v>15873285331</v>
          </cell>
        </row>
        <row r="103">
          <cell r="AL103" t="str">
            <v>湖南省湘潭县射埠镇鹿鸣村上坝组</v>
          </cell>
        </row>
        <row r="103">
          <cell r="AX103" t="str">
            <v>劳务工</v>
          </cell>
          <cell r="AY103" t="str">
            <v>光华荣昌</v>
          </cell>
          <cell r="AZ103" t="str">
            <v>湘潭宏顺</v>
          </cell>
          <cell r="BA103">
            <v>7</v>
          </cell>
          <cell r="BB103">
            <v>0</v>
          </cell>
        </row>
        <row r="104">
          <cell r="B104" t="str">
            <v>张小双</v>
          </cell>
          <cell r="C104">
            <v>25052901</v>
          </cell>
          <cell r="D104" t="str">
            <v>直接</v>
          </cell>
          <cell r="E104" t="str">
            <v>蓝领</v>
          </cell>
          <cell r="F104" t="str">
            <v>生产制造部</v>
          </cell>
          <cell r="G104" t="str">
            <v>发泡</v>
          </cell>
          <cell r="H104" t="str">
            <v>发泡操作工</v>
          </cell>
        </row>
        <row r="104">
          <cell r="L104">
            <v>45803</v>
          </cell>
        </row>
        <row r="104">
          <cell r="Q104" t="str">
            <v>女</v>
          </cell>
          <cell r="R104" t="str">
            <v>汉</v>
          </cell>
          <cell r="S104" t="str">
            <v>群众</v>
          </cell>
          <cell r="T104" t="str">
            <v>否</v>
          </cell>
        </row>
        <row r="104">
          <cell r="V104" t="str">
            <v>1969-06-23</v>
          </cell>
          <cell r="W104">
            <v>56</v>
          </cell>
        </row>
        <row r="104">
          <cell r="AF104" t="str">
            <v>430122196906237145</v>
          </cell>
          <cell r="AG104" t="str">
            <v>15367427256</v>
          </cell>
        </row>
        <row r="104">
          <cell r="AL104" t="str">
            <v>长沙市岳麓区含浦镇干字村谢家坪组395号</v>
          </cell>
        </row>
        <row r="104">
          <cell r="AX104" t="str">
            <v>劳务工</v>
          </cell>
          <cell r="AY104" t="str">
            <v>光华荣昌</v>
          </cell>
          <cell r="AZ104" t="str">
            <v>湘潭宏顺</v>
          </cell>
          <cell r="BA104">
            <v>5</v>
          </cell>
          <cell r="BB104">
            <v>0</v>
          </cell>
        </row>
        <row r="105">
          <cell r="B105" t="str">
            <v>高玉霞</v>
          </cell>
          <cell r="C105">
            <v>25052902</v>
          </cell>
          <cell r="D105" t="str">
            <v>直接</v>
          </cell>
          <cell r="E105" t="str">
            <v>蓝领</v>
          </cell>
          <cell r="F105" t="str">
            <v>生产制造部</v>
          </cell>
          <cell r="G105" t="str">
            <v>发泡</v>
          </cell>
          <cell r="H105" t="str">
            <v>发泡操作工</v>
          </cell>
        </row>
        <row r="105">
          <cell r="L105">
            <v>45806</v>
          </cell>
        </row>
        <row r="105">
          <cell r="Q105" t="str">
            <v>女</v>
          </cell>
          <cell r="R105" t="str">
            <v>汉</v>
          </cell>
          <cell r="S105" t="str">
            <v>群众</v>
          </cell>
          <cell r="T105" t="str">
            <v>否</v>
          </cell>
        </row>
        <row r="105">
          <cell r="V105" t="str">
            <v>1969-11-20</v>
          </cell>
          <cell r="W105">
            <v>55</v>
          </cell>
        </row>
        <row r="105">
          <cell r="AF105" t="str">
            <v>411024196911201643</v>
          </cell>
          <cell r="AG105" t="str">
            <v>18975287612</v>
          </cell>
        </row>
        <row r="105">
          <cell r="AL105" t="str">
            <v>河南省鄢陵县张桥乡魏庄村225号</v>
          </cell>
        </row>
        <row r="105">
          <cell r="AX105" t="str">
            <v>劳务工</v>
          </cell>
          <cell r="AY105" t="str">
            <v>光华荣昌</v>
          </cell>
          <cell r="AZ105" t="str">
            <v>湘潭宏顺</v>
          </cell>
          <cell r="BA105">
            <v>2</v>
          </cell>
          <cell r="BB105">
            <v>0</v>
          </cell>
        </row>
        <row r="106">
          <cell r="B106" t="str">
            <v>蒋鹏</v>
          </cell>
          <cell r="C106">
            <v>25052304</v>
          </cell>
          <cell r="D106" t="str">
            <v>直接</v>
          </cell>
          <cell r="E106" t="str">
            <v>蓝领</v>
          </cell>
          <cell r="F106" t="str">
            <v>生产制造部</v>
          </cell>
          <cell r="G106" t="str">
            <v>发泡</v>
          </cell>
          <cell r="H106" t="str">
            <v>发泡操作工</v>
          </cell>
        </row>
        <row r="106">
          <cell r="L106">
            <v>45800</v>
          </cell>
          <cell r="M106" t="str">
            <v>白班</v>
          </cell>
        </row>
        <row r="106">
          <cell r="Q106" t="str">
            <v>男</v>
          </cell>
          <cell r="R106" t="str">
            <v>汉</v>
          </cell>
          <cell r="S106" t="str">
            <v>群众</v>
          </cell>
          <cell r="T106" t="str">
            <v>否</v>
          </cell>
        </row>
        <row r="106">
          <cell r="V106" t="str">
            <v>1978-07-28</v>
          </cell>
          <cell r="W106">
            <v>46</v>
          </cell>
        </row>
        <row r="106">
          <cell r="AF106" t="str">
            <v>430203197807280018</v>
          </cell>
          <cell r="AG106">
            <v>18973300178</v>
          </cell>
        </row>
        <row r="106">
          <cell r="AL106" t="str">
            <v>株洲市芦淞区公园路22号1栋606</v>
          </cell>
        </row>
        <row r="106">
          <cell r="AX106" t="str">
            <v>劳务工</v>
          </cell>
          <cell r="AY106" t="str">
            <v>光华荣昌</v>
          </cell>
          <cell r="AZ106" t="str">
            <v>德顺</v>
          </cell>
          <cell r="BA106">
            <v>8</v>
          </cell>
          <cell r="BB106">
            <v>0</v>
          </cell>
        </row>
        <row r="107">
          <cell r="B107" t="str">
            <v>袁登宇</v>
          </cell>
          <cell r="C107">
            <v>25030505</v>
          </cell>
          <cell r="D107" t="str">
            <v>直接</v>
          </cell>
          <cell r="E107" t="str">
            <v>蓝领</v>
          </cell>
          <cell r="F107" t="str">
            <v>生产制造部</v>
          </cell>
          <cell r="G107" t="str">
            <v>发泡</v>
          </cell>
          <cell r="H107" t="str">
            <v>发泡操作工</v>
          </cell>
        </row>
        <row r="107">
          <cell r="L107">
            <v>45722</v>
          </cell>
        </row>
        <row r="107">
          <cell r="Q107" t="str">
            <v>男</v>
          </cell>
          <cell r="R107" t="str">
            <v>汉</v>
          </cell>
          <cell r="S107" t="str">
            <v>群众</v>
          </cell>
          <cell r="T107" t="str">
            <v>否</v>
          </cell>
          <cell r="U107" t="str">
            <v>已婚</v>
          </cell>
          <cell r="V107" t="str">
            <v>1990-08-03</v>
          </cell>
          <cell r="W107">
            <v>34</v>
          </cell>
        </row>
        <row r="107">
          <cell r="AF107" t="str">
            <v>430204199008033219</v>
          </cell>
          <cell r="AG107">
            <v>15197367393</v>
          </cell>
          <cell r="AH107" t="str">
            <v>袁锦</v>
          </cell>
          <cell r="AI107">
            <v>13017118362</v>
          </cell>
        </row>
        <row r="107">
          <cell r="AL107" t="str">
            <v>湖南省株洲市芦淞区董家塅街道</v>
          </cell>
        </row>
        <row r="107">
          <cell r="AN107" t="str">
            <v>湖南省株洲市天元区泰山西路山水映像</v>
          </cell>
        </row>
        <row r="107">
          <cell r="AX107" t="str">
            <v>劳务工</v>
          </cell>
          <cell r="AY107" t="str">
            <v>光华荣昌</v>
          </cell>
          <cell r="AZ107" t="str">
            <v>湘潭思泉</v>
          </cell>
          <cell r="BA107">
            <v>28</v>
          </cell>
          <cell r="BB107" t="str">
            <v>2025/6/13离职</v>
          </cell>
        </row>
        <row r="108">
          <cell r="B108" t="str">
            <v>黄希</v>
          </cell>
          <cell r="C108">
            <v>25031802</v>
          </cell>
          <cell r="D108" t="str">
            <v>直接</v>
          </cell>
          <cell r="E108" t="str">
            <v>蓝领</v>
          </cell>
          <cell r="F108" t="str">
            <v>生产制造部</v>
          </cell>
          <cell r="G108" t="str">
            <v>发泡</v>
          </cell>
          <cell r="H108" t="str">
            <v>发泡操作工</v>
          </cell>
        </row>
        <row r="108">
          <cell r="L108">
            <v>45734</v>
          </cell>
        </row>
        <row r="108">
          <cell r="Q108" t="str">
            <v>男</v>
          </cell>
          <cell r="R108" t="str">
            <v>汉</v>
          </cell>
          <cell r="S108" t="str">
            <v>群众</v>
          </cell>
          <cell r="T108" t="str">
            <v>否</v>
          </cell>
        </row>
        <row r="108">
          <cell r="V108" t="str">
            <v>1992-02-12</v>
          </cell>
          <cell r="W108">
            <v>33</v>
          </cell>
        </row>
        <row r="108">
          <cell r="AF108" t="str">
            <v>430281199202126294</v>
          </cell>
          <cell r="AG108">
            <v>19067332292</v>
          </cell>
        </row>
        <row r="108">
          <cell r="AX108" t="str">
            <v>劳务工</v>
          </cell>
          <cell r="AY108" t="str">
            <v>光华荣昌</v>
          </cell>
          <cell r="AZ108" t="str">
            <v>湖南诚展</v>
          </cell>
          <cell r="BA108">
            <v>28</v>
          </cell>
          <cell r="BB108" t="str">
            <v>2025/6/12离职</v>
          </cell>
        </row>
        <row r="109">
          <cell r="B109" t="str">
            <v>林新龙</v>
          </cell>
          <cell r="C109">
            <v>25041206</v>
          </cell>
          <cell r="D109" t="str">
            <v>直接</v>
          </cell>
          <cell r="E109" t="str">
            <v>蓝领</v>
          </cell>
          <cell r="F109" t="str">
            <v>生产制造部</v>
          </cell>
          <cell r="G109" t="str">
            <v>发泡</v>
          </cell>
          <cell r="H109" t="str">
            <v>发泡操作工</v>
          </cell>
        </row>
        <row r="109">
          <cell r="L109">
            <v>45759</v>
          </cell>
        </row>
        <row r="109">
          <cell r="Q109" t="str">
            <v>男</v>
          </cell>
          <cell r="R109" t="str">
            <v>汉</v>
          </cell>
          <cell r="S109" t="str">
            <v>群众</v>
          </cell>
          <cell r="T109" t="str">
            <v>否</v>
          </cell>
        </row>
        <row r="109">
          <cell r="V109" t="str">
            <v>2000-08-03</v>
          </cell>
          <cell r="W109">
            <v>24</v>
          </cell>
        </row>
        <row r="109">
          <cell r="AF109" t="str">
            <v>430281200008030710</v>
          </cell>
          <cell r="AG109">
            <v>15575880648</v>
          </cell>
        </row>
        <row r="109">
          <cell r="AX109" t="str">
            <v>劳务工</v>
          </cell>
          <cell r="AY109" t="str">
            <v>光华荣昌</v>
          </cell>
          <cell r="AZ109" t="str">
            <v>湖南诚展</v>
          </cell>
          <cell r="BA109">
            <v>28</v>
          </cell>
          <cell r="BB109" t="str">
            <v>2025/6/12旷工自离离职</v>
          </cell>
        </row>
        <row r="110">
          <cell r="B110" t="str">
            <v>何林</v>
          </cell>
          <cell r="C110">
            <v>25052704</v>
          </cell>
          <cell r="D110" t="str">
            <v>直接</v>
          </cell>
          <cell r="E110" t="str">
            <v>蓝领</v>
          </cell>
          <cell r="F110" t="str">
            <v>生产制造部</v>
          </cell>
          <cell r="G110" t="str">
            <v>发泡</v>
          </cell>
          <cell r="H110" t="str">
            <v>发泡操作工</v>
          </cell>
        </row>
        <row r="110">
          <cell r="L110">
            <v>45804</v>
          </cell>
        </row>
        <row r="110">
          <cell r="Q110" t="str">
            <v>男</v>
          </cell>
          <cell r="R110" t="str">
            <v>汉</v>
          </cell>
          <cell r="S110" t="str">
            <v>群众</v>
          </cell>
          <cell r="T110" t="str">
            <v>否</v>
          </cell>
        </row>
        <row r="110">
          <cell r="V110" t="str">
            <v>1975-11-17</v>
          </cell>
          <cell r="W110">
            <v>49</v>
          </cell>
        </row>
        <row r="110">
          <cell r="AF110" t="str">
            <v>432503197511177052</v>
          </cell>
          <cell r="AG110">
            <v>18169335857</v>
          </cell>
        </row>
        <row r="110">
          <cell r="AX110" t="str">
            <v>劳务工</v>
          </cell>
          <cell r="AY110" t="str">
            <v>光华荣昌</v>
          </cell>
          <cell r="AZ110" t="str">
            <v>湘潭思泉</v>
          </cell>
          <cell r="BA110">
            <v>4</v>
          </cell>
          <cell r="BB110">
            <v>0</v>
          </cell>
        </row>
        <row r="111">
          <cell r="B111" t="str">
            <v>齐水斌</v>
          </cell>
          <cell r="C111">
            <v>25052802</v>
          </cell>
          <cell r="D111" t="str">
            <v>直接</v>
          </cell>
          <cell r="E111" t="str">
            <v>蓝领</v>
          </cell>
          <cell r="F111" t="str">
            <v>生产制造部</v>
          </cell>
          <cell r="G111" t="str">
            <v>发泡</v>
          </cell>
          <cell r="H111" t="str">
            <v>发泡操作工</v>
          </cell>
        </row>
        <row r="111">
          <cell r="L111">
            <v>45805</v>
          </cell>
        </row>
        <row r="111">
          <cell r="Q111" t="str">
            <v/>
          </cell>
          <cell r="R111" t="str">
            <v>汉</v>
          </cell>
          <cell r="S111" t="str">
            <v>群众</v>
          </cell>
          <cell r="T111" t="str">
            <v>否</v>
          </cell>
        </row>
        <row r="111">
          <cell r="V111" t="str">
            <v>--</v>
          </cell>
          <cell r="W111" t="e">
            <v>#VALUE!</v>
          </cell>
        </row>
        <row r="111">
          <cell r="AG111">
            <v>18673333103</v>
          </cell>
        </row>
        <row r="111">
          <cell r="AX111" t="str">
            <v>劳务工</v>
          </cell>
          <cell r="AY111" t="str">
            <v>光华荣昌</v>
          </cell>
          <cell r="AZ111" t="str">
            <v>湘潭思泉</v>
          </cell>
          <cell r="BA111">
            <v>3</v>
          </cell>
          <cell r="BB111">
            <v>0</v>
          </cell>
        </row>
        <row r="112">
          <cell r="B112" t="str">
            <v>刘爱国</v>
          </cell>
          <cell r="C112">
            <v>25052801</v>
          </cell>
          <cell r="D112" t="str">
            <v>直接</v>
          </cell>
          <cell r="E112" t="str">
            <v>蓝领</v>
          </cell>
          <cell r="F112" t="str">
            <v>生产制造部</v>
          </cell>
          <cell r="G112" t="str">
            <v>发泡</v>
          </cell>
          <cell r="H112" t="str">
            <v>发泡操作工</v>
          </cell>
        </row>
        <row r="112">
          <cell r="L112">
            <v>45805</v>
          </cell>
        </row>
        <row r="112">
          <cell r="Q112" t="str">
            <v>男</v>
          </cell>
          <cell r="R112" t="str">
            <v>汉</v>
          </cell>
          <cell r="S112" t="str">
            <v>群众</v>
          </cell>
          <cell r="T112" t="str">
            <v>否</v>
          </cell>
        </row>
        <row r="112">
          <cell r="V112" t="str">
            <v>1976-03-18</v>
          </cell>
          <cell r="W112">
            <v>49</v>
          </cell>
        </row>
        <row r="112">
          <cell r="AF112" t="str">
            <v>43028119760318391X</v>
          </cell>
          <cell r="AG112">
            <v>13307418851</v>
          </cell>
        </row>
        <row r="112">
          <cell r="AX112" t="str">
            <v>劳务工</v>
          </cell>
          <cell r="AY112" t="str">
            <v>光华荣昌</v>
          </cell>
          <cell r="AZ112" t="str">
            <v>湘潭思泉</v>
          </cell>
          <cell r="BA112">
            <v>3</v>
          </cell>
          <cell r="BB112">
            <v>0</v>
          </cell>
        </row>
        <row r="113">
          <cell r="B113" t="str">
            <v>彭梅芳</v>
          </cell>
          <cell r="C113">
            <v>25052805</v>
          </cell>
          <cell r="D113" t="str">
            <v>直接</v>
          </cell>
          <cell r="E113" t="str">
            <v>蓝领</v>
          </cell>
          <cell r="F113" t="str">
            <v>生产制造部</v>
          </cell>
          <cell r="G113" t="str">
            <v>发泡</v>
          </cell>
          <cell r="H113" t="str">
            <v>发泡操作工</v>
          </cell>
        </row>
        <row r="113">
          <cell r="L113">
            <v>45805</v>
          </cell>
        </row>
        <row r="113">
          <cell r="Q113" t="str">
            <v>女</v>
          </cell>
          <cell r="R113" t="str">
            <v>汉</v>
          </cell>
          <cell r="S113" t="str">
            <v>群众</v>
          </cell>
          <cell r="T113" t="str">
            <v>否</v>
          </cell>
        </row>
        <row r="113">
          <cell r="V113" t="str">
            <v>1976-08-06</v>
          </cell>
          <cell r="W113">
            <v>48</v>
          </cell>
        </row>
        <row r="113">
          <cell r="AF113" t="str">
            <v>430224197608062765</v>
          </cell>
          <cell r="AG113">
            <v>18153817236</v>
          </cell>
        </row>
        <row r="113">
          <cell r="AX113" t="str">
            <v>劳务工</v>
          </cell>
          <cell r="AY113" t="str">
            <v>光华荣昌</v>
          </cell>
          <cell r="AZ113" t="str">
            <v>湘潭思泉</v>
          </cell>
          <cell r="BA113">
            <v>3</v>
          </cell>
          <cell r="BB113">
            <v>0</v>
          </cell>
        </row>
        <row r="114">
          <cell r="B114" t="str">
            <v>唐江山</v>
          </cell>
          <cell r="C114">
            <v>25060403</v>
          </cell>
          <cell r="D114" t="str">
            <v>直接</v>
          </cell>
          <cell r="E114" t="str">
            <v>蓝领</v>
          </cell>
          <cell r="F114" t="str">
            <v>生产制造部</v>
          </cell>
          <cell r="G114" t="str">
            <v>发泡</v>
          </cell>
          <cell r="H114" t="str">
            <v>发泡操作工</v>
          </cell>
        </row>
        <row r="114">
          <cell r="L114">
            <v>45806</v>
          </cell>
        </row>
        <row r="114">
          <cell r="Q114" t="str">
            <v>男</v>
          </cell>
          <cell r="R114" t="str">
            <v>汉</v>
          </cell>
          <cell r="S114" t="str">
            <v>群众</v>
          </cell>
          <cell r="T114" t="str">
            <v>否</v>
          </cell>
        </row>
        <row r="114">
          <cell r="V114" t="str">
            <v>1974-11-17</v>
          </cell>
          <cell r="W114">
            <v>50</v>
          </cell>
        </row>
        <row r="114">
          <cell r="AF114" t="str">
            <v>430321197411177856</v>
          </cell>
          <cell r="AG114">
            <v>19173328205</v>
          </cell>
        </row>
        <row r="114">
          <cell r="AX114" t="str">
            <v>劳务工</v>
          </cell>
          <cell r="AY114" t="str">
            <v>光华荣昌</v>
          </cell>
          <cell r="AZ114" t="str">
            <v>湘潭思泉</v>
          </cell>
          <cell r="BA114">
            <v>2</v>
          </cell>
          <cell r="BB114">
            <v>0</v>
          </cell>
        </row>
        <row r="115">
          <cell r="B115" t="str">
            <v>佘军</v>
          </cell>
          <cell r="C115">
            <v>25052703</v>
          </cell>
          <cell r="D115" t="str">
            <v>直接</v>
          </cell>
          <cell r="E115" t="str">
            <v>蓝领</v>
          </cell>
          <cell r="F115" t="str">
            <v>生产制造部</v>
          </cell>
          <cell r="G115" t="str">
            <v>发泡</v>
          </cell>
          <cell r="H115" t="str">
            <v>发泡操作工</v>
          </cell>
        </row>
        <row r="115">
          <cell r="L115">
            <v>45804</v>
          </cell>
        </row>
        <row r="115">
          <cell r="Q115" t="str">
            <v>男</v>
          </cell>
          <cell r="R115" t="str">
            <v>汉</v>
          </cell>
          <cell r="S115" t="str">
            <v>群众</v>
          </cell>
          <cell r="T115" t="str">
            <v>否</v>
          </cell>
        </row>
        <row r="115">
          <cell r="V115" t="str">
            <v>2006-05-09</v>
          </cell>
          <cell r="W115">
            <v>19</v>
          </cell>
        </row>
        <row r="115">
          <cell r="AF115" t="str">
            <v>430521200605094958</v>
          </cell>
          <cell r="AG115">
            <v>19973312213</v>
          </cell>
          <cell r="AH115" t="str">
            <v>佘澎群15973358058</v>
          </cell>
        </row>
        <row r="115">
          <cell r="AL115" t="str">
            <v>株洲市天元区</v>
          </cell>
        </row>
        <row r="115">
          <cell r="AX115" t="str">
            <v>劳务工</v>
          </cell>
          <cell r="AY115" t="str">
            <v>光华荣昌</v>
          </cell>
          <cell r="AZ115" t="str">
            <v>湖南诚展</v>
          </cell>
          <cell r="BA115">
            <v>4</v>
          </cell>
          <cell r="BB115">
            <v>0</v>
          </cell>
        </row>
        <row r="116">
          <cell r="B116" t="str">
            <v>陈波</v>
          </cell>
        </row>
        <row r="116">
          <cell r="E116" t="str">
            <v>蓝领</v>
          </cell>
        </row>
        <row r="116">
          <cell r="L116">
            <v>45804</v>
          </cell>
        </row>
        <row r="116">
          <cell r="AX116" t="str">
            <v>劳务工</v>
          </cell>
        </row>
        <row r="116">
          <cell r="BA116">
            <v>4</v>
          </cell>
          <cell r="BB116">
            <v>0</v>
          </cell>
        </row>
        <row r="117">
          <cell r="B117" t="str">
            <v>雍期望</v>
          </cell>
          <cell r="C117">
            <v>402</v>
          </cell>
          <cell r="D117" t="str">
            <v>间接</v>
          </cell>
          <cell r="E117" t="str">
            <v>蓝领</v>
          </cell>
          <cell r="F117" t="str">
            <v>生产制造部</v>
          </cell>
          <cell r="G117" t="str">
            <v>焊接车间</v>
          </cell>
          <cell r="H117" t="str">
            <v>班长</v>
          </cell>
        </row>
        <row r="117">
          <cell r="J117" t="str">
            <v>班长</v>
          </cell>
          <cell r="K117" t="str">
            <v>关键岗</v>
          </cell>
          <cell r="L117">
            <v>42602</v>
          </cell>
          <cell r="M117">
            <v>42733</v>
          </cell>
          <cell r="N117">
            <v>35612</v>
          </cell>
          <cell r="O117">
            <v>27</v>
          </cell>
          <cell r="P117">
            <v>8</v>
          </cell>
          <cell r="Q117" t="str">
            <v>男</v>
          </cell>
          <cell r="R117" t="str">
            <v>汉</v>
          </cell>
          <cell r="S117" t="str">
            <v>群众</v>
          </cell>
          <cell r="T117" t="str">
            <v>否</v>
          </cell>
          <cell r="U117" t="str">
            <v>已婚</v>
          </cell>
          <cell r="V117" t="str">
            <v>1980-11-19</v>
          </cell>
          <cell r="W117">
            <v>44</v>
          </cell>
          <cell r="X117" t="str">
            <v>高中</v>
          </cell>
        </row>
        <row r="117">
          <cell r="Z117" t="str">
            <v>铣工</v>
          </cell>
          <cell r="AA117" t="str">
            <v>南言公司技工学校</v>
          </cell>
          <cell r="AB117" t="str">
            <v>1996.9-1999.6</v>
          </cell>
        </row>
        <row r="117">
          <cell r="AD117" t="str">
            <v>中级</v>
          </cell>
          <cell r="AE117" t="str">
            <v>焊工中级</v>
          </cell>
          <cell r="AF117" t="str">
            <v>43032119801119001X</v>
          </cell>
          <cell r="AG117">
            <v>18373217802</v>
          </cell>
          <cell r="AH117" t="str">
            <v>彭红</v>
          </cell>
          <cell r="AI117">
            <v>17752807801</v>
          </cell>
          <cell r="AJ117" t="str">
            <v>79882394@qq.com</v>
          </cell>
          <cell r="AK117">
            <v>79882394</v>
          </cell>
          <cell r="AL117" t="str">
            <v>湖南省湘潭县易俗河镇花果山居委会</v>
          </cell>
          <cell r="AM117" t="str">
            <v>城镇</v>
          </cell>
          <cell r="AN117" t="str">
            <v>湖南省湘潭县易俗河镇牛头岭社区78号</v>
          </cell>
          <cell r="AO117" t="str">
            <v>2017.05.01-2020.04.30
2020.05.01-2023.04.30 2023.04.30-无固定期限</v>
          </cell>
          <cell r="AP117" t="str">
            <v>——</v>
          </cell>
          <cell r="AQ117" t="e">
            <v>#VALUE!</v>
          </cell>
          <cell r="AR117" t="e">
            <v>#VALUE!</v>
          </cell>
          <cell r="AS117">
            <v>45047</v>
          </cell>
          <cell r="AT117" t="str">
            <v>无固定期限</v>
          </cell>
          <cell r="AU117" t="str">
            <v>是</v>
          </cell>
          <cell r="AV117" t="str">
            <v>4302110000689025</v>
          </cell>
          <cell r="AW117" t="str">
            <v>ZZ-DA-0208</v>
          </cell>
          <cell r="AX117" t="str">
            <v>合同工</v>
          </cell>
          <cell r="AY117" t="str">
            <v>光华荣昌</v>
          </cell>
          <cell r="AZ117" t="str">
            <v>光华荣昌</v>
          </cell>
          <cell r="BA117">
            <v>20</v>
          </cell>
          <cell r="BB117">
            <v>0</v>
          </cell>
          <cell r="BC117" t="str">
            <v>中级工</v>
          </cell>
        </row>
        <row r="117">
          <cell r="BI117" t="e">
            <v>#N/A</v>
          </cell>
        </row>
        <row r="118">
          <cell r="B118" t="str">
            <v>邹文祥</v>
          </cell>
          <cell r="C118">
            <v>281</v>
          </cell>
          <cell r="D118" t="str">
            <v>直接</v>
          </cell>
          <cell r="E118" t="str">
            <v>蓝领</v>
          </cell>
          <cell r="F118" t="str">
            <v>生产制造部</v>
          </cell>
          <cell r="G118" t="str">
            <v>焊接车间</v>
          </cell>
          <cell r="H118" t="str">
            <v>焊工</v>
          </cell>
        </row>
        <row r="118">
          <cell r="K118" t="str">
            <v>关键岗</v>
          </cell>
          <cell r="L118">
            <v>42262</v>
          </cell>
          <cell r="M118">
            <v>42291</v>
          </cell>
          <cell r="N118">
            <v>39630</v>
          </cell>
          <cell r="O118">
            <v>16</v>
          </cell>
          <cell r="P118">
            <v>9</v>
          </cell>
          <cell r="Q118" t="str">
            <v>男</v>
          </cell>
          <cell r="R118" t="str">
            <v>汉</v>
          </cell>
          <cell r="S118" t="str">
            <v>群众</v>
          </cell>
          <cell r="T118" t="str">
            <v>否</v>
          </cell>
          <cell r="U118" t="str">
            <v>已婚</v>
          </cell>
          <cell r="V118" t="str">
            <v>1989-07-11</v>
          </cell>
          <cell r="W118">
            <v>35</v>
          </cell>
          <cell r="X118" t="str">
            <v>中专</v>
          </cell>
        </row>
        <row r="118">
          <cell r="Z118" t="str">
            <v>化工机械</v>
          </cell>
          <cell r="AA118" t="str">
            <v>湖南化工职业技术学院</v>
          </cell>
        </row>
        <row r="118">
          <cell r="AD118" t="str">
            <v>焊工/中级</v>
          </cell>
          <cell r="AE118" t="str">
            <v>焊工中级</v>
          </cell>
          <cell r="AF118" t="str">
            <v>430221198907110814</v>
          </cell>
          <cell r="AG118">
            <v>18973343121</v>
          </cell>
          <cell r="AH118" t="str">
            <v>邹建辉</v>
          </cell>
          <cell r="AI118">
            <v>15973310329</v>
          </cell>
        </row>
        <row r="118">
          <cell r="AL118" t="str">
            <v>湖南省株洲市渌口区朱亭镇政花村北冲组10号</v>
          </cell>
          <cell r="AM118" t="str">
            <v>农村</v>
          </cell>
          <cell r="AN118" t="str">
            <v>湖南省株洲市荷塘区桂花街道新塘路兰天一村二栋506号</v>
          </cell>
          <cell r="AO118" t="str">
            <v>2016.5.3-2018.5.2
2018.05.03-2021.05.02
2021.05.03-无固定期限</v>
          </cell>
          <cell r="AP118" t="str">
            <v>——</v>
          </cell>
          <cell r="AQ118" t="e">
            <v>#VALUE!</v>
          </cell>
          <cell r="AR118" t="e">
            <v>#VALUE!</v>
          </cell>
          <cell r="AS118">
            <v>44319</v>
          </cell>
          <cell r="AT118" t="str">
            <v>无固定期限</v>
          </cell>
          <cell r="AU118" t="str">
            <v>是</v>
          </cell>
          <cell r="AV118" t="str">
            <v>4302110000678097</v>
          </cell>
          <cell r="AW118" t="str">
            <v>ZZ-DA-0103</v>
          </cell>
          <cell r="AX118" t="str">
            <v>合同工</v>
          </cell>
          <cell r="AY118" t="str">
            <v>光华荣昌</v>
          </cell>
          <cell r="AZ118" t="str">
            <v>湖南鑫起</v>
          </cell>
          <cell r="BA118">
            <v>24</v>
          </cell>
          <cell r="BB118">
            <v>0</v>
          </cell>
          <cell r="BC118" t="str">
            <v>中级工</v>
          </cell>
        </row>
        <row r="118">
          <cell r="BE118" t="str">
            <v>缺入职体检（劳务工转入）</v>
          </cell>
        </row>
        <row r="118">
          <cell r="BI118" t="e">
            <v>#N/A</v>
          </cell>
        </row>
        <row r="119">
          <cell r="B119" t="str">
            <v>张周</v>
          </cell>
          <cell r="C119">
            <v>505</v>
          </cell>
          <cell r="D119" t="str">
            <v>直接</v>
          </cell>
          <cell r="E119" t="str">
            <v>蓝领</v>
          </cell>
          <cell r="F119" t="str">
            <v>生产制造部</v>
          </cell>
          <cell r="G119" t="str">
            <v>焊接车间</v>
          </cell>
          <cell r="H119" t="str">
            <v>焊工</v>
          </cell>
        </row>
        <row r="119">
          <cell r="K119" t="str">
            <v>关键岗</v>
          </cell>
          <cell r="L119">
            <v>42665</v>
          </cell>
          <cell r="M119">
            <v>42725</v>
          </cell>
          <cell r="N119">
            <v>42665</v>
          </cell>
          <cell r="O119">
            <v>8</v>
          </cell>
          <cell r="P119">
            <v>8</v>
          </cell>
          <cell r="Q119" t="str">
            <v>男</v>
          </cell>
          <cell r="R119" t="str">
            <v>汉</v>
          </cell>
          <cell r="S119" t="str">
            <v>群众</v>
          </cell>
          <cell r="T119" t="str">
            <v>否</v>
          </cell>
          <cell r="U119" t="str">
            <v>未婚</v>
          </cell>
          <cell r="V119" t="str">
            <v>1999-08-30</v>
          </cell>
          <cell r="W119">
            <v>25</v>
          </cell>
          <cell r="X119" t="str">
            <v>大专</v>
          </cell>
        </row>
        <row r="119">
          <cell r="Z119" t="str">
            <v>机械制造与自动化（数控技术方向）</v>
          </cell>
          <cell r="AA119" t="str">
            <v>国家开放大学</v>
          </cell>
          <cell r="AB119">
            <v>43131</v>
          </cell>
          <cell r="AC119" t="str">
            <v>开放教育</v>
          </cell>
          <cell r="AD119" t="str">
            <v>焊工/工具/四级/中级技能</v>
          </cell>
          <cell r="AE119" t="str">
            <v>焊工中级</v>
          </cell>
          <cell r="AF119" t="str">
            <v>430321199908306237</v>
          </cell>
          <cell r="AG119" t="str">
            <v>15675218603</v>
          </cell>
          <cell r="AH119" t="str">
            <v>何梅</v>
          </cell>
          <cell r="AI119">
            <v>15707339498</v>
          </cell>
        </row>
        <row r="119">
          <cell r="AK119" t="str">
            <v>2796134290</v>
          </cell>
          <cell r="AL119" t="str">
            <v>湖南省湘潭县锦石乡清塘村枫树组</v>
          </cell>
          <cell r="AM119" t="str">
            <v>农村</v>
          </cell>
          <cell r="AN119" t="str">
            <v>湖南省株洲市天元区北京海纳川株洲公司宿舍610</v>
          </cell>
          <cell r="AO119" t="str">
            <v>2018.02.01-2021.01.31
2021.02.01-2024.01.31</v>
          </cell>
          <cell r="AP119" t="str">
            <v>——</v>
          </cell>
          <cell r="AQ119" t="e">
            <v>#VALUE!</v>
          </cell>
          <cell r="AR119" t="e">
            <v>#VALUE!</v>
          </cell>
          <cell r="AS119">
            <v>44228</v>
          </cell>
          <cell r="AT119" t="str">
            <v>无固定期限</v>
          </cell>
          <cell r="AU119" t="str">
            <v>是</v>
          </cell>
          <cell r="AV119" t="str">
            <v>4302110000705401</v>
          </cell>
          <cell r="AW119" t="str">
            <v>ZZ-DA-0217</v>
          </cell>
          <cell r="AX119" t="str">
            <v>合同工</v>
          </cell>
          <cell r="AY119" t="str">
            <v>光华荣昌</v>
          </cell>
          <cell r="AZ119" t="str">
            <v>湖南鑫起</v>
          </cell>
          <cell r="BA119">
            <v>24</v>
          </cell>
          <cell r="BB119">
            <v>0</v>
          </cell>
          <cell r="BC119" t="str">
            <v>中级工</v>
          </cell>
        </row>
        <row r="119">
          <cell r="BI119" t="e">
            <v>#N/A</v>
          </cell>
        </row>
        <row r="120">
          <cell r="B120" t="str">
            <v>谭刚</v>
          </cell>
          <cell r="C120">
            <v>416</v>
          </cell>
          <cell r="D120" t="str">
            <v>直接</v>
          </cell>
          <cell r="E120" t="str">
            <v>蓝领</v>
          </cell>
          <cell r="F120" t="str">
            <v>生产制造部</v>
          </cell>
          <cell r="G120" t="str">
            <v>焊接车间</v>
          </cell>
          <cell r="H120" t="str">
            <v>焊工</v>
          </cell>
        </row>
        <row r="120">
          <cell r="K120" t="str">
            <v>关键岗</v>
          </cell>
          <cell r="L120">
            <v>43292</v>
          </cell>
          <cell r="M120">
            <v>43301</v>
          </cell>
          <cell r="N120">
            <v>40360</v>
          </cell>
          <cell r="O120">
            <v>14</v>
          </cell>
          <cell r="P120">
            <v>6</v>
          </cell>
          <cell r="Q120" t="str">
            <v>男</v>
          </cell>
          <cell r="R120" t="str">
            <v>汉</v>
          </cell>
          <cell r="S120" t="str">
            <v>群众</v>
          </cell>
          <cell r="T120" t="str">
            <v>否</v>
          </cell>
          <cell r="U120" t="str">
            <v>已婚</v>
          </cell>
          <cell r="V120" t="str">
            <v>1993-10-02</v>
          </cell>
          <cell r="W120">
            <v>31</v>
          </cell>
          <cell r="X120" t="str">
            <v>中专</v>
          </cell>
        </row>
        <row r="120">
          <cell r="Z120" t="str">
            <v>机电一体化</v>
          </cell>
          <cell r="AA120" t="str">
            <v>株洲第一职业技术学院</v>
          </cell>
          <cell r="AB120">
            <v>40724</v>
          </cell>
        </row>
        <row r="120">
          <cell r="AD120" t="str">
            <v>无</v>
          </cell>
          <cell r="AE120" t="str">
            <v>焊工中级</v>
          </cell>
          <cell r="AF120" t="str">
            <v>430223199310026510</v>
          </cell>
          <cell r="AG120">
            <v>18932127008</v>
          </cell>
          <cell r="AH120" t="str">
            <v>沈力</v>
          </cell>
          <cell r="AI120">
            <v>15200483851</v>
          </cell>
        </row>
        <row r="120">
          <cell r="AK120">
            <v>499076282</v>
          </cell>
          <cell r="AL120" t="str">
            <v>湖南省攸县莲塘坳镇新华村谭家组谭家016号</v>
          </cell>
          <cell r="AM120" t="str">
            <v>农村</v>
          </cell>
          <cell r="AN120" t="str">
            <v>湖南省株洲市荷塘区金沟山路栗枫小区501号</v>
          </cell>
          <cell r="AO120" t="str">
            <v>2019.12.01-2022.11.30
2022.10.01-2025.11.30</v>
          </cell>
          <cell r="AP120">
            <v>45991</v>
          </cell>
          <cell r="AQ120">
            <v>168</v>
          </cell>
          <cell r="AR120">
            <v>1</v>
          </cell>
          <cell r="AS120">
            <v>44896</v>
          </cell>
          <cell r="AT120" t="str">
            <v>有固定期限</v>
          </cell>
          <cell r="AU120" t="str">
            <v>是</v>
          </cell>
          <cell r="AV120" t="str">
            <v>4302110000746572</v>
          </cell>
          <cell r="AW120" t="str">
            <v>ZZ-DA-0234</v>
          </cell>
          <cell r="AX120" t="str">
            <v>合同工</v>
          </cell>
          <cell r="AY120" t="str">
            <v>光华荣昌</v>
          </cell>
          <cell r="AZ120" t="str">
            <v>光华荣昌</v>
          </cell>
          <cell r="BA120">
            <v>22</v>
          </cell>
          <cell r="BB120">
            <v>0</v>
          </cell>
          <cell r="BC120" t="str">
            <v>2019年12月转正式合同工</v>
          </cell>
        </row>
        <row r="120">
          <cell r="BE120" t="str">
            <v>缺入职体检（劳务工转入）</v>
          </cell>
        </row>
        <row r="120">
          <cell r="BI120" t="e">
            <v>#N/A</v>
          </cell>
        </row>
        <row r="121">
          <cell r="B121" t="str">
            <v>霍海涛</v>
          </cell>
          <cell r="C121">
            <v>345</v>
          </cell>
          <cell r="D121" t="str">
            <v>直接</v>
          </cell>
          <cell r="E121" t="str">
            <v>蓝领</v>
          </cell>
          <cell r="F121" t="str">
            <v>生产制造部</v>
          </cell>
          <cell r="G121" t="str">
            <v>焊接车间</v>
          </cell>
          <cell r="H121" t="str">
            <v>焊工</v>
          </cell>
        </row>
        <row r="121">
          <cell r="K121" t="str">
            <v>关键岗</v>
          </cell>
          <cell r="L121">
            <v>41463</v>
          </cell>
          <cell r="M121">
            <v>41494</v>
          </cell>
          <cell r="N121">
            <v>33786</v>
          </cell>
          <cell r="O121">
            <v>32</v>
          </cell>
          <cell r="P121">
            <v>11</v>
          </cell>
          <cell r="Q121" t="str">
            <v>男</v>
          </cell>
          <cell r="R121" t="str">
            <v>汉</v>
          </cell>
          <cell r="S121" t="str">
            <v>群众</v>
          </cell>
          <cell r="T121" t="str">
            <v>否</v>
          </cell>
          <cell r="U121" t="str">
            <v>已婚</v>
          </cell>
          <cell r="V121" t="str">
            <v>1973-09-17</v>
          </cell>
          <cell r="W121">
            <v>51</v>
          </cell>
          <cell r="X121" t="str">
            <v>高中</v>
          </cell>
        </row>
        <row r="121">
          <cell r="Z121" t="str">
            <v>机械</v>
          </cell>
          <cell r="AA121" t="str">
            <v>黑龙江省友谊县职业高中</v>
          </cell>
        </row>
        <row r="121">
          <cell r="AE121" t="str">
            <v>焊工中级</v>
          </cell>
          <cell r="AF121" t="str">
            <v>230834197309170879</v>
          </cell>
          <cell r="AG121">
            <v>13787332623</v>
          </cell>
          <cell r="AH121" t="str">
            <v>陈粤</v>
          </cell>
          <cell r="AI121">
            <v>15873353058</v>
          </cell>
        </row>
        <row r="121">
          <cell r="AL121" t="str">
            <v>黑龙江省友谊县风岗镇有利村6组14号</v>
          </cell>
          <cell r="AM121" t="str">
            <v>农村</v>
          </cell>
          <cell r="AN121" t="str">
            <v>湖南省株洲市石峰区响石岭街道杉木塘社区圣华名城19栋二单元415号</v>
          </cell>
          <cell r="AO121" t="str">
            <v>2015.05.01-2017.04.30
2017.05.01-2020.04.30
2020.05.01-无固定期限</v>
          </cell>
          <cell r="AP121" t="str">
            <v>——</v>
          </cell>
          <cell r="AQ121" t="e">
            <v>#VALUE!</v>
          </cell>
          <cell r="AR121" t="e">
            <v>#VALUE!</v>
          </cell>
          <cell r="AS121">
            <v>43952</v>
          </cell>
          <cell r="AT121" t="str">
            <v>无固定期限</v>
          </cell>
          <cell r="AU121" t="str">
            <v>是</v>
          </cell>
          <cell r="AV121" t="str">
            <v>4302110000670460</v>
          </cell>
          <cell r="AW121" t="str">
            <v>ZZ-DA-0123</v>
          </cell>
          <cell r="AX121" t="str">
            <v>合同工</v>
          </cell>
          <cell r="AY121" t="str">
            <v>光华荣昌</v>
          </cell>
          <cell r="AZ121" t="str">
            <v>湖南红海</v>
          </cell>
          <cell r="BA121">
            <v>23</v>
          </cell>
          <cell r="BB121">
            <v>0</v>
          </cell>
        </row>
        <row r="121">
          <cell r="BI121" t="e">
            <v>#N/A</v>
          </cell>
        </row>
        <row r="122">
          <cell r="B122" t="str">
            <v>邹明旺</v>
          </cell>
          <cell r="C122">
            <v>696</v>
          </cell>
          <cell r="D122" t="str">
            <v>直接</v>
          </cell>
          <cell r="E122" t="str">
            <v>蓝领</v>
          </cell>
          <cell r="F122" t="str">
            <v>生产制造部</v>
          </cell>
          <cell r="G122" t="str">
            <v>焊接车间</v>
          </cell>
          <cell r="H122" t="str">
            <v>焊工</v>
          </cell>
        </row>
        <row r="122">
          <cell r="K122" t="str">
            <v>关键岗</v>
          </cell>
          <cell r="L122">
            <v>43551</v>
          </cell>
          <cell r="M122">
            <v>43582</v>
          </cell>
          <cell r="N122">
            <v>39995</v>
          </cell>
          <cell r="O122">
            <v>15</v>
          </cell>
          <cell r="P122">
            <v>6</v>
          </cell>
          <cell r="Q122" t="str">
            <v>男</v>
          </cell>
          <cell r="R122" t="str">
            <v>汉</v>
          </cell>
          <cell r="S122" t="str">
            <v>群众</v>
          </cell>
          <cell r="T122" t="str">
            <v>否</v>
          </cell>
          <cell r="U122" t="str">
            <v>已婚</v>
          </cell>
          <cell r="V122" t="str">
            <v>1987-12-12</v>
          </cell>
          <cell r="W122">
            <v>37</v>
          </cell>
          <cell r="X122" t="str">
            <v>大专</v>
          </cell>
        </row>
        <row r="122">
          <cell r="Z122" t="str">
            <v>机电一体化技术</v>
          </cell>
          <cell r="AA122" t="str">
            <v>娄底职业技术学院</v>
          </cell>
          <cell r="AB122">
            <v>39994</v>
          </cell>
          <cell r="AC122" t="str">
            <v>全日制</v>
          </cell>
          <cell r="AD122" t="str">
            <v>五级/初级技能</v>
          </cell>
          <cell r="AE122" t="str">
            <v>焊工中级</v>
          </cell>
          <cell r="AF122" t="str">
            <v>43022119871212081X</v>
          </cell>
          <cell r="AG122">
            <v>15115319345</v>
          </cell>
          <cell r="AH122" t="str">
            <v>宋佩</v>
          </cell>
          <cell r="AI122">
            <v>13707339762</v>
          </cell>
        </row>
        <row r="122">
          <cell r="AL122" t="str">
            <v>湖南省株洲县朱亭镇黄龙村太塘组02号</v>
          </cell>
          <cell r="AM122" t="str">
            <v>农村</v>
          </cell>
          <cell r="AN122" t="str">
            <v>湖南省株洲市天元区栗雨香堤8栋2905号</v>
          </cell>
          <cell r="AO122" t="str">
            <v>2019.12.01-2022.11.30
2022.10.01-2025.11.30</v>
          </cell>
          <cell r="AP122">
            <v>45991</v>
          </cell>
          <cell r="AQ122">
            <v>168</v>
          </cell>
          <cell r="AR122">
            <v>1</v>
          </cell>
          <cell r="AS122">
            <v>44896</v>
          </cell>
          <cell r="AT122" t="str">
            <v>有固定期限</v>
          </cell>
          <cell r="AU122" t="str">
            <v>是</v>
          </cell>
          <cell r="AV122" t="str">
            <v>4302110000746573</v>
          </cell>
          <cell r="AW122" t="str">
            <v>ZZ-DA-0233</v>
          </cell>
          <cell r="AX122" t="str">
            <v>合同工</v>
          </cell>
          <cell r="AY122" t="str">
            <v>光华荣昌</v>
          </cell>
          <cell r="AZ122" t="str">
            <v>光华荣昌</v>
          </cell>
          <cell r="BA122">
            <v>22</v>
          </cell>
          <cell r="BB122">
            <v>0</v>
          </cell>
          <cell r="BC122" t="str">
            <v>初级工</v>
          </cell>
        </row>
        <row r="122">
          <cell r="BI122" t="e">
            <v>#N/A</v>
          </cell>
        </row>
        <row r="123">
          <cell r="B123" t="str">
            <v>彭光宏</v>
          </cell>
          <cell r="C123">
            <v>1138</v>
          </cell>
          <cell r="D123" t="str">
            <v>直接</v>
          </cell>
          <cell r="E123" t="str">
            <v>蓝领</v>
          </cell>
          <cell r="F123" t="str">
            <v>生产制造部</v>
          </cell>
          <cell r="G123" t="str">
            <v>焊接车间</v>
          </cell>
          <cell r="H123" t="str">
            <v>焊工</v>
          </cell>
        </row>
        <row r="123">
          <cell r="L123">
            <v>44805</v>
          </cell>
          <cell r="M123">
            <v>44835</v>
          </cell>
          <cell r="N123">
            <v>33786</v>
          </cell>
          <cell r="O123">
            <v>32</v>
          </cell>
          <cell r="P123">
            <v>2</v>
          </cell>
          <cell r="Q123" t="str">
            <v>男</v>
          </cell>
          <cell r="R123" t="str">
            <v>汉</v>
          </cell>
          <cell r="S123" t="str">
            <v>群众</v>
          </cell>
          <cell r="T123" t="str">
            <v>否</v>
          </cell>
          <cell r="U123" t="str">
            <v>已婚</v>
          </cell>
          <cell r="V123" t="str">
            <v>1974-05-15</v>
          </cell>
          <cell r="W123">
            <v>51</v>
          </cell>
          <cell r="X123" t="str">
            <v>中技</v>
          </cell>
        </row>
        <row r="123">
          <cell r="AE123" t="str">
            <v>焊工中级</v>
          </cell>
          <cell r="AF123" t="str">
            <v>432926197405151015</v>
          </cell>
          <cell r="AG123">
            <v>17779171956</v>
          </cell>
          <cell r="AH123" t="str">
            <v>胜孝燕</v>
          </cell>
          <cell r="AI123">
            <v>15096359993</v>
          </cell>
        </row>
        <row r="123">
          <cell r="AL123" t="str">
            <v>湖南省永州市冷水滩区珍珠路251号</v>
          </cell>
          <cell r="AM123" t="str">
            <v>城镇</v>
          </cell>
          <cell r="AN123" t="str">
            <v>湖南省株洲市荷塘区东环新城57栋</v>
          </cell>
          <cell r="AO123" t="str">
            <v>2022.09.01-2025.08.30</v>
          </cell>
          <cell r="AP123">
            <v>45899</v>
          </cell>
          <cell r="AQ123">
            <v>76</v>
          </cell>
        </row>
        <row r="123">
          <cell r="AT123" t="str">
            <v>有固定期限</v>
          </cell>
          <cell r="AU123" t="str">
            <v>是</v>
          </cell>
        </row>
        <row r="123">
          <cell r="AX123" t="str">
            <v>劳务工</v>
          </cell>
          <cell r="AY123" t="str">
            <v>湖南鑫起</v>
          </cell>
          <cell r="AZ123" t="str">
            <v>湖南鑫起</v>
          </cell>
          <cell r="BA123">
            <v>10.5</v>
          </cell>
          <cell r="BB123">
            <v>0</v>
          </cell>
        </row>
        <row r="123">
          <cell r="BD123" t="str">
            <v>√</v>
          </cell>
        </row>
        <row r="123">
          <cell r="BI123" t="e">
            <v>#N/A</v>
          </cell>
        </row>
        <row r="123">
          <cell r="BL123" t="str">
            <v>电焊烟尘、锰及其化合物、一氧化碳、臭氧、噪声、紫外线、氮氧化物</v>
          </cell>
          <cell r="BM123" t="str">
            <v>可从事电焊烟尘作业
可从事锰及其化合物作业
可从事一氧化碳作业
可从事臭氧作业
噪声作业需复查：脱离噪声环境48小时后来职防中心复查听力
可从事紫外线作业
可从事氮氧化物作业
</v>
          </cell>
        </row>
        <row r="124">
          <cell r="B124" t="str">
            <v>范文榜</v>
          </cell>
          <cell r="C124">
            <v>321</v>
          </cell>
          <cell r="D124" t="str">
            <v>直接</v>
          </cell>
          <cell r="E124" t="str">
            <v>蓝领</v>
          </cell>
          <cell r="F124" t="str">
            <v>生产制造部</v>
          </cell>
          <cell r="G124" t="str">
            <v>焊接车间</v>
          </cell>
          <cell r="H124" t="str">
            <v>焊接普工</v>
          </cell>
        </row>
        <row r="124">
          <cell r="L124">
            <v>42070</v>
          </cell>
          <cell r="M124">
            <v>42100</v>
          </cell>
          <cell r="N124">
            <v>36342</v>
          </cell>
          <cell r="O124">
            <v>25</v>
          </cell>
          <cell r="P124">
            <v>10</v>
          </cell>
          <cell r="Q124" t="str">
            <v>男</v>
          </cell>
          <cell r="R124" t="str">
            <v>汉</v>
          </cell>
          <cell r="S124" t="str">
            <v>群众</v>
          </cell>
          <cell r="T124" t="str">
            <v>否</v>
          </cell>
          <cell r="U124" t="str">
            <v>已婚</v>
          </cell>
          <cell r="V124" t="str">
            <v>1981-05-30</v>
          </cell>
          <cell r="W124">
            <v>44</v>
          </cell>
          <cell r="X124" t="str">
            <v>中专</v>
          </cell>
        </row>
        <row r="124">
          <cell r="Z124" t="str">
            <v>中英文文秘</v>
          </cell>
          <cell r="AA124" t="str">
            <v>湖北省荆州师范学院</v>
          </cell>
          <cell r="AB124">
            <v>37073</v>
          </cell>
        </row>
        <row r="124">
          <cell r="AD124" t="str">
            <v>无</v>
          </cell>
          <cell r="AE124" t="str">
            <v>焊工中级</v>
          </cell>
          <cell r="AF124" t="str">
            <v>429006198105306331</v>
          </cell>
          <cell r="AG124">
            <v>13574272668</v>
          </cell>
          <cell r="AH124" t="str">
            <v>洪燕</v>
          </cell>
          <cell r="AI124">
            <v>13667438716</v>
          </cell>
        </row>
        <row r="124">
          <cell r="AL124" t="str">
            <v>湖南省攸县山乡武佳龙村岭上场组岭上场031号</v>
          </cell>
          <cell r="AM124" t="str">
            <v>农村</v>
          </cell>
          <cell r="AN124" t="str">
            <v>湖南省株洲市天元区中房天玺湾11栋3301号</v>
          </cell>
          <cell r="AO124" t="str">
            <v>2016.5.3-2018.5.2
2018.05.03-2021.05.02
2021.05.03-无固定期限</v>
          </cell>
          <cell r="AP124" t="str">
            <v>——</v>
          </cell>
          <cell r="AQ124" t="e">
            <v>#VALUE!</v>
          </cell>
          <cell r="AR124" t="e">
            <v>#VALUE!</v>
          </cell>
          <cell r="AS124">
            <v>44319</v>
          </cell>
          <cell r="AT124" t="str">
            <v>无固定期限</v>
          </cell>
          <cell r="AU124" t="str">
            <v>是</v>
          </cell>
          <cell r="AV124" t="str">
            <v>4302110000678096</v>
          </cell>
          <cell r="AW124" t="str">
            <v>ZZ-DA-0096</v>
          </cell>
          <cell r="AX124" t="str">
            <v>合同工</v>
          </cell>
          <cell r="AY124" t="str">
            <v>光华荣昌</v>
          </cell>
          <cell r="AZ124" t="str">
            <v>湖南鑫起</v>
          </cell>
          <cell r="BA124">
            <v>24</v>
          </cell>
          <cell r="BB124">
            <v>0</v>
          </cell>
        </row>
        <row r="124">
          <cell r="BE124" t="str">
            <v>缺入职体检（劳务工转入）</v>
          </cell>
        </row>
        <row r="124">
          <cell r="BI124" t="e">
            <v>#N/A</v>
          </cell>
        </row>
        <row r="125">
          <cell r="B125" t="str">
            <v>伍志强</v>
          </cell>
          <cell r="C125">
            <v>649</v>
          </cell>
          <cell r="D125" t="str">
            <v>直接</v>
          </cell>
          <cell r="E125" t="str">
            <v>蓝领</v>
          </cell>
          <cell r="F125" t="str">
            <v>生产制造部</v>
          </cell>
          <cell r="G125" t="str">
            <v>焊接车间</v>
          </cell>
          <cell r="H125" t="str">
            <v>焊接普工</v>
          </cell>
        </row>
        <row r="125">
          <cell r="L125">
            <v>43242</v>
          </cell>
          <cell r="M125">
            <v>43242</v>
          </cell>
          <cell r="N125">
            <v>33420</v>
          </cell>
          <cell r="O125">
            <v>33</v>
          </cell>
          <cell r="P125">
            <v>7</v>
          </cell>
          <cell r="Q125" t="str">
            <v>男</v>
          </cell>
          <cell r="R125" t="str">
            <v>汉</v>
          </cell>
          <cell r="S125" t="str">
            <v>群众</v>
          </cell>
          <cell r="T125" t="str">
            <v>否</v>
          </cell>
          <cell r="U125" t="str">
            <v>已婚</v>
          </cell>
          <cell r="V125" t="str">
            <v>1974-11-23</v>
          </cell>
          <cell r="W125">
            <v>50</v>
          </cell>
          <cell r="X125" t="str">
            <v>初中</v>
          </cell>
        </row>
        <row r="125">
          <cell r="AD125" t="str">
            <v>无</v>
          </cell>
          <cell r="AE125" t="str">
            <v>焊工中级</v>
          </cell>
          <cell r="AF125" t="str">
            <v>430321197411238575</v>
          </cell>
          <cell r="AG125">
            <v>13397329225</v>
          </cell>
          <cell r="AH125" t="str">
            <v>许进香</v>
          </cell>
          <cell r="AI125">
            <v>13357525535</v>
          </cell>
        </row>
        <row r="125">
          <cell r="AL125" t="str">
            <v>湖南省湘潭县云湖桥镇七里居委会1号</v>
          </cell>
          <cell r="AM125" t="str">
            <v>城镇</v>
          </cell>
          <cell r="AN125" t="str">
            <v>湖南省湘潭县云湖桥镇七里居委会1号</v>
          </cell>
          <cell r="AO125" t="str">
            <v>2018.05.22-2021.05.21
2018/6/1-2024/5/31      2024.06.01-2027.05.31</v>
          </cell>
          <cell r="AP125">
            <v>46538</v>
          </cell>
          <cell r="AQ125">
            <v>715</v>
          </cell>
          <cell r="AR125">
            <v>1</v>
          </cell>
        </row>
        <row r="125">
          <cell r="AT125" t="str">
            <v>有固定期限</v>
          </cell>
          <cell r="AU125" t="str">
            <v>是</v>
          </cell>
          <cell r="AV125" t="str">
            <v>4302990003281539</v>
          </cell>
        </row>
        <row r="125">
          <cell r="AX125" t="str">
            <v>劳务工</v>
          </cell>
          <cell r="AY125" t="str">
            <v>诚展</v>
          </cell>
          <cell r="AZ125" t="str">
            <v>光华荣昌</v>
          </cell>
          <cell r="BA125">
            <v>18</v>
          </cell>
          <cell r="BB125">
            <v>0</v>
          </cell>
        </row>
        <row r="125">
          <cell r="BI125" t="e">
            <v>#N/A</v>
          </cell>
        </row>
        <row r="126">
          <cell r="B126" t="str">
            <v>刘辉兵</v>
          </cell>
          <cell r="C126">
            <v>172</v>
          </cell>
          <cell r="D126" t="str">
            <v>直接</v>
          </cell>
          <cell r="E126" t="str">
            <v>蓝领</v>
          </cell>
          <cell r="F126" t="str">
            <v>生产制造部</v>
          </cell>
          <cell r="G126" t="str">
            <v>焊接车间</v>
          </cell>
          <cell r="H126" t="str">
            <v>焊接普工</v>
          </cell>
        </row>
        <row r="126">
          <cell r="L126">
            <v>41856</v>
          </cell>
          <cell r="M126">
            <v>41886</v>
          </cell>
          <cell r="N126">
            <v>32690</v>
          </cell>
          <cell r="O126">
            <v>35</v>
          </cell>
          <cell r="P126">
            <v>10</v>
          </cell>
          <cell r="Q126" t="str">
            <v>男</v>
          </cell>
          <cell r="R126" t="str">
            <v>汉</v>
          </cell>
          <cell r="S126" t="str">
            <v>群众</v>
          </cell>
          <cell r="T126" t="str">
            <v>是</v>
          </cell>
          <cell r="U126" t="str">
            <v>已婚</v>
          </cell>
          <cell r="V126" t="str">
            <v>1970-12-15</v>
          </cell>
          <cell r="W126">
            <v>54</v>
          </cell>
          <cell r="X126" t="str">
            <v>中专</v>
          </cell>
        </row>
        <row r="126">
          <cell r="Z126" t="str">
            <v>市场营销</v>
          </cell>
          <cell r="AA126" t="str">
            <v>湖南省工业学院</v>
          </cell>
          <cell r="AB126">
            <v>32325</v>
          </cell>
        </row>
        <row r="126">
          <cell r="AD126" t="str">
            <v>无</v>
          </cell>
          <cell r="AE126" t="str">
            <v>钳工中级</v>
          </cell>
          <cell r="AF126" t="str">
            <v>43021119701215451X</v>
          </cell>
          <cell r="AG126">
            <v>13973392946</v>
          </cell>
          <cell r="AH126" t="str">
            <v>程艳 文</v>
          </cell>
          <cell r="AI126">
            <v>15773306278</v>
          </cell>
        </row>
        <row r="126">
          <cell r="AK126">
            <v>934638584</v>
          </cell>
          <cell r="AL126" t="str">
            <v>湖南省株洲市石峰区清水村干冲组61号</v>
          </cell>
          <cell r="AM126" t="str">
            <v>城镇</v>
          </cell>
          <cell r="AN126" t="str">
            <v>湖南省株洲市石峰区清水村干冲组61号</v>
          </cell>
          <cell r="AO126" t="str">
            <v>2015.10.04-2017.10.03
2017.10.04-2020.10.03
2020.10.04-无固定期限</v>
          </cell>
          <cell r="AP126" t="str">
            <v>——</v>
          </cell>
          <cell r="AQ126" t="e">
            <v>#VALUE!</v>
          </cell>
          <cell r="AR126" t="e">
            <v>#VALUE!</v>
          </cell>
          <cell r="AS126">
            <v>44108</v>
          </cell>
          <cell r="AT126" t="str">
            <v>无固定期限</v>
          </cell>
          <cell r="AU126" t="str">
            <v>是</v>
          </cell>
          <cell r="AV126" t="str">
            <v>4302110000672914</v>
          </cell>
          <cell r="AW126" t="str">
            <v>ZZ-DA-0141</v>
          </cell>
          <cell r="AX126" t="str">
            <v>合同工</v>
          </cell>
          <cell r="AY126" t="str">
            <v>光华荣昌</v>
          </cell>
          <cell r="AZ126" t="str">
            <v>光华荣昌</v>
          </cell>
          <cell r="BA126">
            <v>22</v>
          </cell>
          <cell r="BB126">
            <v>0</v>
          </cell>
        </row>
        <row r="126">
          <cell r="BI126" t="e">
            <v>#N/A</v>
          </cell>
        </row>
        <row r="127">
          <cell r="B127" t="str">
            <v>李石云</v>
          </cell>
          <cell r="C127">
            <v>1170</v>
          </cell>
          <cell r="D127" t="str">
            <v>直接</v>
          </cell>
          <cell r="E127" t="str">
            <v>蓝领</v>
          </cell>
          <cell r="F127" t="str">
            <v>生产制造部</v>
          </cell>
          <cell r="G127" t="str">
            <v>焊接车间</v>
          </cell>
          <cell r="H127" t="str">
            <v>焊接普工</v>
          </cell>
        </row>
        <row r="127">
          <cell r="L127">
            <v>44820</v>
          </cell>
          <cell r="M127">
            <v>44866</v>
          </cell>
          <cell r="N127">
            <v>42278</v>
          </cell>
          <cell r="O127">
            <v>9</v>
          </cell>
          <cell r="P127">
            <v>2</v>
          </cell>
          <cell r="Q127" t="str">
            <v>男</v>
          </cell>
          <cell r="R127" t="str">
            <v>汉</v>
          </cell>
          <cell r="S127" t="str">
            <v>群众</v>
          </cell>
          <cell r="T127" t="str">
            <v>否</v>
          </cell>
          <cell r="U127" t="str">
            <v>已婚</v>
          </cell>
          <cell r="V127">
            <v>30915</v>
          </cell>
          <cell r="W127">
            <v>40</v>
          </cell>
          <cell r="X127" t="str">
            <v>大专</v>
          </cell>
        </row>
        <row r="127">
          <cell r="Z127" t="str">
            <v>建筑施工与管理</v>
          </cell>
          <cell r="AA127" t="str">
            <v>国家开放大学</v>
          </cell>
          <cell r="AB127">
            <v>42399</v>
          </cell>
        </row>
        <row r="127">
          <cell r="AF127" t="str">
            <v>43022119840821781X</v>
          </cell>
          <cell r="AG127">
            <v>15869721373</v>
          </cell>
          <cell r="AH127" t="str">
            <v>尹文娟</v>
          </cell>
          <cell r="AI127">
            <v>18273252511</v>
          </cell>
        </row>
        <row r="127">
          <cell r="AL127" t="str">
            <v>湖南省株洲市芦淞区五里墩乡道田村金盆组015号附2号</v>
          </cell>
          <cell r="AM127" t="str">
            <v>城镇</v>
          </cell>
          <cell r="AN127" t="str">
            <v>湖南省株洲市芦淞区五里墩乡道田村金盆组015号附2号</v>
          </cell>
          <cell r="AO127" t="str">
            <v>2022.09.16-2025.09.15</v>
          </cell>
          <cell r="AP127">
            <v>45914</v>
          </cell>
          <cell r="AQ127">
            <v>91</v>
          </cell>
        </row>
        <row r="127">
          <cell r="AT127" t="str">
            <v>有固定期限</v>
          </cell>
          <cell r="AU127" t="str">
            <v>是</v>
          </cell>
        </row>
        <row r="127">
          <cell r="AX127" t="str">
            <v>劳务工</v>
          </cell>
          <cell r="AY127" t="str">
            <v>诚展</v>
          </cell>
          <cell r="AZ127" t="str">
            <v>光华荣昌</v>
          </cell>
          <cell r="BA127">
            <v>14</v>
          </cell>
          <cell r="BB127">
            <v>0</v>
          </cell>
        </row>
        <row r="127">
          <cell r="BD127" t="str">
            <v>√</v>
          </cell>
        </row>
        <row r="127">
          <cell r="BI127" t="e">
            <v>#N/A</v>
          </cell>
        </row>
        <row r="127">
          <cell r="BL127" t="str">
            <v>电焊烟尘、锰及其化合物、一氧化碳、臭氧、噪声、紫外线、氮氧化物</v>
          </cell>
          <cell r="BM127" t="str">
            <v>可从事电焊烟尘作业
可从事锰及其化合物作业
可从事一氧化碳作业
可从事臭氧作业
可从事噪声作业
可从事紫外线作业
可从事氮氧化物作业
</v>
          </cell>
        </row>
        <row r="128">
          <cell r="B128" t="str">
            <v>吴朗</v>
          </cell>
          <cell r="C128">
            <v>994</v>
          </cell>
          <cell r="D128" t="str">
            <v>直接</v>
          </cell>
          <cell r="E128" t="str">
            <v>蓝领</v>
          </cell>
          <cell r="F128" t="str">
            <v>生产制造部</v>
          </cell>
          <cell r="G128" t="str">
            <v>焊接车间</v>
          </cell>
          <cell r="H128" t="str">
            <v>焊接普工</v>
          </cell>
        </row>
        <row r="128">
          <cell r="L128">
            <v>44730</v>
          </cell>
          <cell r="M128">
            <v>44774</v>
          </cell>
          <cell r="N128">
            <v>36404</v>
          </cell>
          <cell r="O128">
            <v>25</v>
          </cell>
          <cell r="P128">
            <v>2</v>
          </cell>
          <cell r="Q128" t="str">
            <v>男</v>
          </cell>
          <cell r="R128" t="str">
            <v>汉</v>
          </cell>
          <cell r="S128" t="str">
            <v>中共党员</v>
          </cell>
          <cell r="T128" t="str">
            <v>是</v>
          </cell>
          <cell r="U128" t="str">
            <v>已婚</v>
          </cell>
          <cell r="V128" t="str">
            <v>1982-01-17</v>
          </cell>
          <cell r="W128">
            <v>43</v>
          </cell>
          <cell r="X128" t="str">
            <v>初中</v>
          </cell>
        </row>
        <row r="128">
          <cell r="AF128" t="str">
            <v>430221198201177136</v>
          </cell>
          <cell r="AG128">
            <v>13087332489</v>
          </cell>
          <cell r="AH128" t="str">
            <v> 马海民</v>
          </cell>
          <cell r="AI128">
            <v>15675303862</v>
          </cell>
        </row>
        <row r="128">
          <cell r="AL128" t="str">
            <v>湖南省株洲市天元区三门镇松柏村密塘组14号</v>
          </cell>
          <cell r="AM128" t="str">
            <v>农村</v>
          </cell>
          <cell r="AN128" t="str">
            <v>湖南省株洲市天元区北京海纳川株洲公司宿舍</v>
          </cell>
          <cell r="AO128" t="str">
            <v>2022.08.01-2025.07.30</v>
          </cell>
          <cell r="AP128">
            <v>45868</v>
          </cell>
          <cell r="AQ128">
            <v>45</v>
          </cell>
          <cell r="AR128">
            <v>1</v>
          </cell>
        </row>
        <row r="128">
          <cell r="AT128" t="str">
            <v>有固定期限</v>
          </cell>
          <cell r="AU128" t="str">
            <v>是</v>
          </cell>
        </row>
        <row r="128">
          <cell r="AX128" t="str">
            <v>劳务工</v>
          </cell>
          <cell r="AY128" t="str">
            <v>诚展</v>
          </cell>
          <cell r="AZ128" t="str">
            <v>诚展</v>
          </cell>
          <cell r="BA128">
            <v>21</v>
          </cell>
          <cell r="BB128">
            <v>0</v>
          </cell>
        </row>
        <row r="128">
          <cell r="BD128" t="str">
            <v>√</v>
          </cell>
        </row>
        <row r="128">
          <cell r="BI128" t="e">
            <v>#N/A</v>
          </cell>
        </row>
        <row r="129">
          <cell r="B129" t="str">
            <v>付雄</v>
          </cell>
          <cell r="C129">
            <v>1180</v>
          </cell>
          <cell r="D129" t="str">
            <v>直接</v>
          </cell>
          <cell r="E129" t="str">
            <v>蓝领</v>
          </cell>
          <cell r="F129" t="str">
            <v>生产制造部</v>
          </cell>
          <cell r="G129" t="str">
            <v>焊接车间</v>
          </cell>
          <cell r="H129" t="str">
            <v>焊接普工</v>
          </cell>
        </row>
        <row r="129">
          <cell r="L129">
            <v>44826</v>
          </cell>
          <cell r="M129">
            <v>44856</v>
          </cell>
          <cell r="N129">
            <v>41821</v>
          </cell>
          <cell r="O129">
            <v>10</v>
          </cell>
          <cell r="P129">
            <v>2</v>
          </cell>
          <cell r="Q129" t="str">
            <v>男</v>
          </cell>
          <cell r="R129" t="str">
            <v>汉</v>
          </cell>
          <cell r="S129" t="str">
            <v>群众</v>
          </cell>
          <cell r="T129" t="str">
            <v>否</v>
          </cell>
          <cell r="U129" t="str">
            <v>未婚</v>
          </cell>
          <cell r="V129">
            <v>33175</v>
          </cell>
          <cell r="W129">
            <v>34</v>
          </cell>
          <cell r="X129" t="str">
            <v>中专</v>
          </cell>
        </row>
        <row r="129">
          <cell r="AA129" t="str">
            <v>株洲技术学院</v>
          </cell>
          <cell r="AB129">
            <v>39629</v>
          </cell>
        </row>
        <row r="129">
          <cell r="AF129" t="str">
            <v>430211199010290410</v>
          </cell>
          <cell r="AG129">
            <v>18373337349</v>
          </cell>
          <cell r="AH129" t="str">
            <v>陈秀英</v>
          </cell>
          <cell r="AI129">
            <v>13762367592</v>
          </cell>
        </row>
        <row r="129">
          <cell r="AL129" t="str">
            <v>湖南省株洲市天元区大坪工区3队</v>
          </cell>
          <cell r="AM129" t="str">
            <v>城镇</v>
          </cell>
          <cell r="AN129" t="str">
            <v>湖南省株洲市天元区竹山小区21栋401号</v>
          </cell>
          <cell r="AO129" t="str">
            <v>2022.09.22-2025.09.21</v>
          </cell>
          <cell r="AP129">
            <v>45921</v>
          </cell>
          <cell r="AQ129">
            <v>98</v>
          </cell>
        </row>
        <row r="129">
          <cell r="AT129" t="str">
            <v>有固定期限</v>
          </cell>
          <cell r="AU129" t="str">
            <v>是</v>
          </cell>
        </row>
        <row r="129">
          <cell r="AX129" t="str">
            <v>劳务工</v>
          </cell>
          <cell r="AY129" t="str">
            <v>湖南鑫起</v>
          </cell>
          <cell r="AZ129" t="str">
            <v>光华荣昌</v>
          </cell>
          <cell r="BA129">
            <v>14</v>
          </cell>
          <cell r="BB129">
            <v>0</v>
          </cell>
        </row>
        <row r="129">
          <cell r="BD129" t="str">
            <v>√</v>
          </cell>
        </row>
        <row r="129">
          <cell r="BI129" t="e">
            <v>#N/A</v>
          </cell>
        </row>
        <row r="129">
          <cell r="BL129" t="str">
            <v>电焊烟尘、紫外线、噪声、锰及其化合物、氮氧化物、臭氧、一氧化碳</v>
          </cell>
          <cell r="BM129" t="str">
            <v>可从事电焊烟尘作业
可从事锰及其化合物作业
可从事一氧化碳作业
可从事臭氧作业
可从事噪声作业
可从事紫外线作业
可从事氮氧化物作业
</v>
          </cell>
        </row>
        <row r="130">
          <cell r="B130" t="str">
            <v>彭孜刚</v>
          </cell>
          <cell r="C130">
            <v>823</v>
          </cell>
          <cell r="D130" t="str">
            <v>直接</v>
          </cell>
          <cell r="E130" t="str">
            <v>蓝领</v>
          </cell>
          <cell r="F130" t="str">
            <v>生产制造部</v>
          </cell>
          <cell r="G130" t="str">
            <v>焊接车间</v>
          </cell>
          <cell r="H130" t="str">
            <v>焊接普工</v>
          </cell>
        </row>
        <row r="130">
          <cell r="K130" t="str">
            <v>关键岗</v>
          </cell>
          <cell r="L130">
            <v>43675</v>
          </cell>
          <cell r="M130">
            <v>43725</v>
          </cell>
          <cell r="N130">
            <v>35977</v>
          </cell>
          <cell r="O130">
            <v>26</v>
          </cell>
          <cell r="P130">
            <v>5</v>
          </cell>
          <cell r="Q130" t="str">
            <v>男</v>
          </cell>
          <cell r="R130" t="str">
            <v>汉</v>
          </cell>
          <cell r="S130" t="str">
            <v>群众</v>
          </cell>
          <cell r="T130" t="str">
            <v>否</v>
          </cell>
          <cell r="U130" t="str">
            <v>离异</v>
          </cell>
          <cell r="V130" t="str">
            <v>1981-11-04</v>
          </cell>
          <cell r="W130">
            <v>43</v>
          </cell>
          <cell r="X130" t="str">
            <v>初中</v>
          </cell>
        </row>
        <row r="130">
          <cell r="AD130" t="str">
            <v>无</v>
          </cell>
          <cell r="AE130" t="str">
            <v>焊工中级</v>
          </cell>
          <cell r="AF130" t="str">
            <v>430426198111044375</v>
          </cell>
          <cell r="AG130">
            <v>13873302392</v>
          </cell>
          <cell r="AH130" t="str">
            <v>彭忠</v>
          </cell>
          <cell r="AI130">
            <v>18673437018</v>
          </cell>
        </row>
        <row r="130">
          <cell r="AL130" t="str">
            <v>湖南省衡阳市祁东县双桥镇哨町村樟木组</v>
          </cell>
          <cell r="AM130" t="str">
            <v>农村</v>
          </cell>
          <cell r="AN130" t="str">
            <v>湖南省株洲市天元区华晨第一城21栋306号</v>
          </cell>
          <cell r="AO130" t="str">
            <v>2019.07.29-2022.07.28      2022.07.29-2025.07.28</v>
          </cell>
          <cell r="AP130">
            <v>45866</v>
          </cell>
          <cell r="AQ130">
            <v>43</v>
          </cell>
          <cell r="AR130">
            <v>1</v>
          </cell>
        </row>
        <row r="130">
          <cell r="AT130" t="str">
            <v>有固定期限</v>
          </cell>
          <cell r="AU130" t="str">
            <v>是</v>
          </cell>
          <cell r="AV130" t="str">
            <v>4302990003329965</v>
          </cell>
        </row>
        <row r="130">
          <cell r="AX130" t="str">
            <v>劳务工</v>
          </cell>
          <cell r="AY130" t="str">
            <v>湖南鑫起</v>
          </cell>
          <cell r="AZ130" t="str">
            <v>光华荣昌</v>
          </cell>
          <cell r="BA130">
            <v>23</v>
          </cell>
          <cell r="BB130">
            <v>0</v>
          </cell>
        </row>
        <row r="130">
          <cell r="BI130" t="e">
            <v>#N/A</v>
          </cell>
        </row>
        <row r="131">
          <cell r="B131" t="str">
            <v>罗亚南</v>
          </cell>
          <cell r="C131">
            <v>219</v>
          </cell>
          <cell r="D131" t="str">
            <v>间接</v>
          </cell>
          <cell r="E131" t="str">
            <v>蓝领</v>
          </cell>
          <cell r="F131" t="str">
            <v>生产制造部</v>
          </cell>
          <cell r="G131" t="str">
            <v>总装车间</v>
          </cell>
          <cell r="H131" t="str">
            <v>总装班长</v>
          </cell>
        </row>
        <row r="131">
          <cell r="J131" t="str">
            <v>班长</v>
          </cell>
          <cell r="K131" t="str">
            <v>关键岗</v>
          </cell>
          <cell r="L131">
            <v>41612</v>
          </cell>
          <cell r="M131">
            <v>41619</v>
          </cell>
          <cell r="N131">
            <v>35247</v>
          </cell>
          <cell r="O131">
            <v>28</v>
          </cell>
          <cell r="P131">
            <v>11</v>
          </cell>
          <cell r="Q131" t="str">
            <v>男</v>
          </cell>
          <cell r="R131" t="str">
            <v>汉</v>
          </cell>
          <cell r="S131" t="str">
            <v>群众</v>
          </cell>
          <cell r="T131" t="str">
            <v>是</v>
          </cell>
          <cell r="U131" t="str">
            <v>未婚</v>
          </cell>
          <cell r="V131" t="str">
            <v>1977-09-24</v>
          </cell>
          <cell r="W131">
            <v>47</v>
          </cell>
          <cell r="X131" t="str">
            <v>中技</v>
          </cell>
        </row>
        <row r="131">
          <cell r="Z131" t="str">
            <v>钳工</v>
          </cell>
          <cell r="AA131" t="str">
            <v>株洲市田心技校</v>
          </cell>
        </row>
        <row r="131">
          <cell r="AD131" t="str">
            <v>无</v>
          </cell>
          <cell r="AE131" t="str">
            <v>焊工中级</v>
          </cell>
          <cell r="AF131" t="str">
            <v>430202197709246071</v>
          </cell>
          <cell r="AG131" t="str">
            <v>18573335776
18573340687</v>
          </cell>
          <cell r="AH131" t="str">
            <v>罗亚平</v>
          </cell>
          <cell r="AI131">
            <v>15307333331</v>
          </cell>
        </row>
        <row r="131">
          <cell r="AK131">
            <v>1055643189</v>
          </cell>
          <cell r="AL131" t="str">
            <v>湖南省株洲市石峰区民主村14栋204号</v>
          </cell>
          <cell r="AM131" t="str">
            <v>城镇</v>
          </cell>
          <cell r="AN131" t="str">
            <v>湖南省株洲市石峰区民主村14栋204号</v>
          </cell>
          <cell r="AO131" t="str">
            <v>2015.10.04-2017.10.03
2017.10.04-2020.10.03
2020.10.04-无固定期限</v>
          </cell>
          <cell r="AP131" t="str">
            <v>——</v>
          </cell>
          <cell r="AQ131" t="e">
            <v>#VALUE!</v>
          </cell>
          <cell r="AR131" t="e">
            <v>#VALUE!</v>
          </cell>
          <cell r="AS131">
            <v>44108</v>
          </cell>
          <cell r="AT131" t="str">
            <v>无固定期限</v>
          </cell>
          <cell r="AU131" t="str">
            <v>是</v>
          </cell>
          <cell r="AV131" t="str">
            <v>4302110000672915</v>
          </cell>
          <cell r="AW131" t="str">
            <v>ZZ-DA-0126</v>
          </cell>
          <cell r="AX131" t="str">
            <v>合同工</v>
          </cell>
          <cell r="AY131" t="str">
            <v>光华荣昌</v>
          </cell>
          <cell r="AZ131" t="str">
            <v>湖南鑫起</v>
          </cell>
          <cell r="BA131">
            <v>22.5</v>
          </cell>
          <cell r="BB131">
            <v>0</v>
          </cell>
        </row>
        <row r="131">
          <cell r="BD131" t="str">
            <v>缺入职体检（劳务工转入）</v>
          </cell>
        </row>
        <row r="131">
          <cell r="BI131" t="e">
            <v>#N/A</v>
          </cell>
        </row>
        <row r="132">
          <cell r="B132" t="str">
            <v>罗鹏</v>
          </cell>
          <cell r="C132">
            <v>106</v>
          </cell>
          <cell r="D132" t="str">
            <v>直接</v>
          </cell>
          <cell r="E132" t="str">
            <v>蓝领</v>
          </cell>
          <cell r="F132" t="str">
            <v>生产制造部</v>
          </cell>
          <cell r="G132" t="str">
            <v>总装车间</v>
          </cell>
          <cell r="H132" t="str">
            <v>总装操作工</v>
          </cell>
        </row>
        <row r="132">
          <cell r="K132" t="str">
            <v>关键岗</v>
          </cell>
          <cell r="L132">
            <v>41213</v>
          </cell>
          <cell r="M132">
            <v>41243</v>
          </cell>
          <cell r="N132">
            <v>36342</v>
          </cell>
          <cell r="O132">
            <v>25</v>
          </cell>
          <cell r="P132">
            <v>12</v>
          </cell>
          <cell r="Q132" t="str">
            <v>男</v>
          </cell>
          <cell r="R132" t="str">
            <v>汉</v>
          </cell>
          <cell r="S132" t="str">
            <v>群众</v>
          </cell>
          <cell r="T132" t="str">
            <v>否</v>
          </cell>
          <cell r="U132" t="str">
            <v>已婚</v>
          </cell>
          <cell r="V132" t="str">
            <v>1981-05-21</v>
          </cell>
          <cell r="W132">
            <v>44</v>
          </cell>
          <cell r="X132" t="str">
            <v>初中</v>
          </cell>
        </row>
        <row r="132">
          <cell r="AA132" t="str">
            <v>马家河中学</v>
          </cell>
        </row>
        <row r="132">
          <cell r="AD132" t="str">
            <v>无</v>
          </cell>
          <cell r="AE132" t="str">
            <v>钳工中级</v>
          </cell>
          <cell r="AF132" t="str">
            <v>430221198105216510</v>
          </cell>
          <cell r="AG132">
            <v>15675378461</v>
          </cell>
          <cell r="AH132" t="str">
            <v>袁利</v>
          </cell>
          <cell r="AI132">
            <v>13037331007</v>
          </cell>
        </row>
        <row r="132">
          <cell r="AL132" t="str">
            <v>湖南省株洲市天元区群丰镇响塘村谭碧组21号</v>
          </cell>
          <cell r="AM132" t="str">
            <v>农村</v>
          </cell>
          <cell r="AN132" t="str">
            <v>湖南省株洲市天元区响塘花园9栋101号</v>
          </cell>
          <cell r="AO132" t="str">
            <v>2015.05.01-2017.04.30
2017.05.01-2020.04.30
2020.05.01-无固定期限</v>
          </cell>
          <cell r="AP132" t="str">
            <v>——</v>
          </cell>
          <cell r="AQ132" t="e">
            <v>#VALUE!</v>
          </cell>
          <cell r="AR132" t="e">
            <v>#VALUE!</v>
          </cell>
          <cell r="AS132">
            <v>43952</v>
          </cell>
          <cell r="AT132" t="str">
            <v>无固定期限</v>
          </cell>
          <cell r="AU132" t="str">
            <v>是</v>
          </cell>
          <cell r="AV132" t="str">
            <v>4302110000670931</v>
          </cell>
          <cell r="AW132" t="str">
            <v>ZZ-DA-0118</v>
          </cell>
          <cell r="AX132" t="str">
            <v>合同工</v>
          </cell>
          <cell r="AY132" t="str">
            <v>光华荣昌</v>
          </cell>
          <cell r="AZ132" t="str">
            <v>光华荣昌</v>
          </cell>
          <cell r="BA132">
            <v>22.5</v>
          </cell>
          <cell r="BB132">
            <v>0</v>
          </cell>
        </row>
        <row r="132">
          <cell r="BD132" t="str">
            <v>缺入职体检（劳务工转入）</v>
          </cell>
        </row>
        <row r="132">
          <cell r="BI132" t="e">
            <v>#N/A</v>
          </cell>
        </row>
        <row r="133">
          <cell r="B133" t="str">
            <v>刘明</v>
          </cell>
          <cell r="C133">
            <v>937</v>
          </cell>
          <cell r="D133" t="str">
            <v>直接</v>
          </cell>
          <cell r="E133" t="str">
            <v>蓝领</v>
          </cell>
          <cell r="F133" t="str">
            <v>生产制造部</v>
          </cell>
          <cell r="G133" t="str">
            <v>总装车间</v>
          </cell>
          <cell r="H133" t="str">
            <v>总装操作工</v>
          </cell>
        </row>
        <row r="133">
          <cell r="L133">
            <v>44306</v>
          </cell>
          <cell r="M133">
            <v>44336</v>
          </cell>
          <cell r="N133">
            <v>37073</v>
          </cell>
          <cell r="O133">
            <v>23</v>
          </cell>
          <cell r="P133">
            <v>4</v>
          </cell>
          <cell r="Q133" t="str">
            <v>男</v>
          </cell>
          <cell r="R133" t="str">
            <v>汉</v>
          </cell>
          <cell r="S133" t="str">
            <v>群众</v>
          </cell>
          <cell r="T133" t="str">
            <v>否</v>
          </cell>
          <cell r="U133" t="str">
            <v>未婚</v>
          </cell>
          <cell r="V133" t="str">
            <v>1984-11-12</v>
          </cell>
          <cell r="W133">
            <v>40</v>
          </cell>
          <cell r="X133" t="str">
            <v>初中</v>
          </cell>
        </row>
        <row r="133">
          <cell r="AD133" t="str">
            <v>无</v>
          </cell>
        </row>
        <row r="133">
          <cell r="AF133" t="str">
            <v>430221198411125318</v>
          </cell>
          <cell r="AG133">
            <v>18173397517</v>
          </cell>
          <cell r="AH133" t="str">
            <v>刘平</v>
          </cell>
          <cell r="AI133">
            <v>18670801876</v>
          </cell>
        </row>
        <row r="133">
          <cell r="AL133" t="str">
            <v>湖南省株洲市芦淞区姚家坝乡姚家坝村苏家坝组01号</v>
          </cell>
          <cell r="AM133" t="str">
            <v>农村</v>
          </cell>
          <cell r="AN133" t="str">
            <v>湖南省株洲市芦淞区姚家坝乡姚家坝村苏家坝组01号</v>
          </cell>
          <cell r="AO133" t="str">
            <v>2021.04.18-2024.04.17     2024.04.17-2027.04.17</v>
          </cell>
          <cell r="AP133">
            <v>46494</v>
          </cell>
          <cell r="AQ133">
            <v>671</v>
          </cell>
          <cell r="AR133">
            <v>1</v>
          </cell>
        </row>
        <row r="133">
          <cell r="AT133" t="str">
            <v>有固定期限</v>
          </cell>
          <cell r="AU133" t="str">
            <v>是</v>
          </cell>
        </row>
        <row r="133">
          <cell r="AX133" t="str">
            <v>劳务工</v>
          </cell>
          <cell r="AY133" t="str">
            <v>湖南鑫起</v>
          </cell>
          <cell r="AZ133" t="str">
            <v>光华荣昌</v>
          </cell>
          <cell r="BA133">
            <v>21.5</v>
          </cell>
          <cell r="BB133">
            <v>0</v>
          </cell>
        </row>
        <row r="133">
          <cell r="BI133" t="e">
            <v>#N/A</v>
          </cell>
        </row>
        <row r="134">
          <cell r="B134" t="str">
            <v>邓日顺</v>
          </cell>
          <cell r="C134">
            <v>125</v>
          </cell>
          <cell r="D134" t="str">
            <v>直接</v>
          </cell>
          <cell r="E134" t="str">
            <v>蓝领</v>
          </cell>
          <cell r="F134" t="str">
            <v>生产制造部</v>
          </cell>
          <cell r="G134" t="str">
            <v>总装车间</v>
          </cell>
          <cell r="H134" t="str">
            <v>总装操作工</v>
          </cell>
        </row>
        <row r="134">
          <cell r="L134">
            <v>41881</v>
          </cell>
          <cell r="M134">
            <v>42032</v>
          </cell>
          <cell r="N134">
            <v>40725</v>
          </cell>
          <cell r="O134">
            <v>13</v>
          </cell>
          <cell r="P134">
            <v>10</v>
          </cell>
          <cell r="Q134" t="str">
            <v>男</v>
          </cell>
          <cell r="R134" t="str">
            <v>汉</v>
          </cell>
          <cell r="S134" t="str">
            <v>群众</v>
          </cell>
          <cell r="T134" t="str">
            <v>否</v>
          </cell>
          <cell r="U134" t="str">
            <v>已婚</v>
          </cell>
          <cell r="V134" t="str">
            <v>1993-02-17</v>
          </cell>
          <cell r="W134">
            <v>32</v>
          </cell>
          <cell r="X134" t="str">
            <v>中专</v>
          </cell>
        </row>
        <row r="134">
          <cell r="Z134" t="str">
            <v>数控</v>
          </cell>
          <cell r="AA134" t="str">
            <v>湖南工贸技师学院</v>
          </cell>
          <cell r="AB134">
            <v>41090</v>
          </cell>
        </row>
        <row r="134">
          <cell r="AD134" t="str">
            <v>五级/初级技能</v>
          </cell>
          <cell r="AE134" t="str">
            <v>钳工中级</v>
          </cell>
          <cell r="AF134" t="str">
            <v>430204199302173239</v>
          </cell>
          <cell r="AG134">
            <v>17770910100</v>
          </cell>
          <cell r="AH134" t="str">
            <v>陈傲然</v>
          </cell>
          <cell r="AI134">
            <v>17770901616</v>
          </cell>
        </row>
        <row r="134">
          <cell r="AL134" t="str">
            <v>湖南省株洲市芦淞区枫溪街道办事处曲尺村白岳一组008号</v>
          </cell>
          <cell r="AM134" t="str">
            <v>农村</v>
          </cell>
          <cell r="AN134" t="str">
            <v>湖南省株洲市芦淞区枫溪街道办事处曲尺村白岳一组008号</v>
          </cell>
          <cell r="AO134" t="str">
            <v>2016.9.1-2019.8.31
2019.09.01-2022.08.31
2022.09.01-无固定期限</v>
          </cell>
          <cell r="AP134" t="str">
            <v>——</v>
          </cell>
          <cell r="AQ134" t="e">
            <v>#VALUE!</v>
          </cell>
          <cell r="AR134" t="e">
            <v>#VALUE!</v>
          </cell>
          <cell r="AS134">
            <v>44805</v>
          </cell>
          <cell r="AT134" t="str">
            <v>无固定期限</v>
          </cell>
          <cell r="AU134" t="str">
            <v>是</v>
          </cell>
          <cell r="AV134" t="str">
            <v>4302110000680998</v>
          </cell>
          <cell r="AW134" t="str">
            <v>ZZ-DA-0188</v>
          </cell>
          <cell r="AX134" t="str">
            <v>合同工</v>
          </cell>
          <cell r="AY134" t="str">
            <v>光华荣昌</v>
          </cell>
          <cell r="AZ134" t="str">
            <v>湖南红海</v>
          </cell>
          <cell r="BA134">
            <v>20.5</v>
          </cell>
          <cell r="BB134">
            <v>0</v>
          </cell>
          <cell r="BC134" t="str">
            <v>初级工</v>
          </cell>
        </row>
        <row r="134">
          <cell r="BI134" t="e">
            <v>#N/A</v>
          </cell>
        </row>
        <row r="135">
          <cell r="B135" t="str">
            <v>曹卫清</v>
          </cell>
          <cell r="C135">
            <v>1039</v>
          </cell>
          <cell r="D135" t="str">
            <v>直接</v>
          </cell>
          <cell r="E135" t="str">
            <v>蓝领</v>
          </cell>
          <cell r="F135" t="str">
            <v>生产制造部</v>
          </cell>
          <cell r="G135" t="str">
            <v>总装车间</v>
          </cell>
          <cell r="H135" t="str">
            <v>总装操作工</v>
          </cell>
        </row>
        <row r="135">
          <cell r="L135">
            <v>44753</v>
          </cell>
          <cell r="M135">
            <v>44783</v>
          </cell>
          <cell r="N135">
            <v>29768</v>
          </cell>
          <cell r="O135">
            <v>43</v>
          </cell>
          <cell r="P135">
            <v>2</v>
          </cell>
          <cell r="Q135" t="str">
            <v>男</v>
          </cell>
          <cell r="R135" t="str">
            <v>汉</v>
          </cell>
          <cell r="S135" t="str">
            <v>群众</v>
          </cell>
          <cell r="T135" t="str">
            <v>否</v>
          </cell>
          <cell r="U135" t="str">
            <v>已婚</v>
          </cell>
          <cell r="V135" t="str">
            <v>1965-07-10</v>
          </cell>
          <cell r="W135">
            <v>59</v>
          </cell>
          <cell r="X135" t="str">
            <v>初中</v>
          </cell>
        </row>
        <row r="135">
          <cell r="AF135" t="str">
            <v>432321196507103234</v>
          </cell>
          <cell r="AG135">
            <v>18711704106</v>
          </cell>
          <cell r="AH135" t="str">
            <v>蔡清娥</v>
          </cell>
          <cell r="AI135">
            <v>15773710513</v>
          </cell>
        </row>
        <row r="135">
          <cell r="AL135" t="str">
            <v>湖南省益阳市赫山区沧水铺镇沧泥路30号</v>
          </cell>
          <cell r="AM135" t="str">
            <v>农村</v>
          </cell>
          <cell r="AN135" t="str">
            <v>湖南省株洲市天元区北京海纳川株洲公司宿舍</v>
          </cell>
          <cell r="AO135" t="str">
            <v>2022.07.11-2025.07.10</v>
          </cell>
          <cell r="AP135">
            <v>45848</v>
          </cell>
          <cell r="AQ135">
            <v>25</v>
          </cell>
          <cell r="AR135">
            <v>1</v>
          </cell>
        </row>
        <row r="135">
          <cell r="AT135" t="str">
            <v>有固定期限</v>
          </cell>
          <cell r="AU135" t="str">
            <v>是</v>
          </cell>
        </row>
        <row r="135">
          <cell r="AX135" t="str">
            <v>劳务工</v>
          </cell>
          <cell r="AY135" t="str">
            <v>湖南鑫起</v>
          </cell>
          <cell r="AZ135" t="str">
            <v>光华荣昌</v>
          </cell>
          <cell r="BA135">
            <v>20.5</v>
          </cell>
          <cell r="BB135">
            <v>0</v>
          </cell>
          <cell r="BC135" t="str">
            <v>刘光辉介绍</v>
          </cell>
          <cell r="BD135" t="str">
            <v>√</v>
          </cell>
        </row>
        <row r="135">
          <cell r="BF135" t="str">
            <v>曹卫清</v>
          </cell>
        </row>
        <row r="135">
          <cell r="BI135" t="e">
            <v>#N/A</v>
          </cell>
        </row>
        <row r="135">
          <cell r="BL135" t="str">
            <v>其他粉尘（聚氨酯粉尘）、噪声</v>
          </cell>
          <cell r="BM135" t="str">
            <v>可从事其他粉尘（聚氨酯粉尘）作业
可从事噪声作业
</v>
          </cell>
        </row>
        <row r="136">
          <cell r="B136" t="str">
            <v>欧响亮</v>
          </cell>
          <cell r="C136">
            <v>709</v>
          </cell>
          <cell r="D136" t="str">
            <v>直接</v>
          </cell>
          <cell r="E136" t="str">
            <v>蓝领</v>
          </cell>
          <cell r="F136" t="str">
            <v>生产制造部</v>
          </cell>
          <cell r="G136" t="str">
            <v>总装车间</v>
          </cell>
          <cell r="H136" t="str">
            <v>总装操作工</v>
          </cell>
        </row>
        <row r="136">
          <cell r="L136">
            <v>43595</v>
          </cell>
          <cell r="M136">
            <v>43600</v>
          </cell>
          <cell r="N136">
            <v>39965</v>
          </cell>
          <cell r="O136">
            <v>16</v>
          </cell>
          <cell r="P136">
            <v>6</v>
          </cell>
          <cell r="Q136" t="str">
            <v>男</v>
          </cell>
          <cell r="R136" t="str">
            <v>汉</v>
          </cell>
          <cell r="S136" t="str">
            <v>群众</v>
          </cell>
          <cell r="T136" t="str">
            <v>否</v>
          </cell>
          <cell r="U136" t="str">
            <v>已婚</v>
          </cell>
          <cell r="V136" t="str">
            <v>1990-06-28</v>
          </cell>
          <cell r="W136">
            <v>34</v>
          </cell>
          <cell r="X136" t="str">
            <v>高中</v>
          </cell>
        </row>
        <row r="136">
          <cell r="AA136" t="str">
            <v>株洲县第三中学</v>
          </cell>
        </row>
        <row r="136">
          <cell r="AD136" t="str">
            <v>无</v>
          </cell>
          <cell r="AE136" t="str">
            <v>钳工中级</v>
          </cell>
          <cell r="AF136" t="str">
            <v>430221199006283835</v>
          </cell>
          <cell r="AG136">
            <v>13217339556</v>
          </cell>
          <cell r="AH136" t="str">
            <v>吴倩</v>
          </cell>
          <cell r="AI136">
            <v>18673371735</v>
          </cell>
        </row>
        <row r="136">
          <cell r="AL136" t="str">
            <v>湖南省株洲县洲坪乡石板桥村祠堂组10号</v>
          </cell>
          <cell r="AM136" t="str">
            <v>农村</v>
          </cell>
          <cell r="AN136" t="str">
            <v>湖南省株洲市石峰区红旗北路亿都新天地5栋2402号</v>
          </cell>
          <cell r="AO136" t="str">
            <v>2019.12.01-2022.11.30
2022.10.01-2025.11.30</v>
          </cell>
          <cell r="AP136">
            <v>45991</v>
          </cell>
          <cell r="AQ136">
            <v>168</v>
          </cell>
          <cell r="AR136">
            <v>1</v>
          </cell>
          <cell r="AS136">
            <v>44896</v>
          </cell>
          <cell r="AT136" t="str">
            <v>有固定期限</v>
          </cell>
          <cell r="AU136" t="str">
            <v>是</v>
          </cell>
          <cell r="AV136" t="str">
            <v>4302110000746575</v>
          </cell>
          <cell r="AW136" t="str">
            <v>ZZ-DA-0237</v>
          </cell>
          <cell r="AX136" t="str">
            <v>合同工</v>
          </cell>
          <cell r="AY136" t="str">
            <v>光华荣昌</v>
          </cell>
          <cell r="AZ136" t="str">
            <v>光华荣昌</v>
          </cell>
          <cell r="BA136">
            <v>22</v>
          </cell>
          <cell r="BB136">
            <v>0</v>
          </cell>
          <cell r="BC136" t="str">
            <v>2019年12月转正式合同工</v>
          </cell>
        </row>
        <row r="136">
          <cell r="BI136" t="e">
            <v>#N/A</v>
          </cell>
        </row>
        <row r="137">
          <cell r="B137" t="str">
            <v>刘孝其</v>
          </cell>
          <cell r="C137">
            <v>164</v>
          </cell>
          <cell r="D137" t="str">
            <v>直接</v>
          </cell>
          <cell r="E137" t="str">
            <v>蓝领</v>
          </cell>
          <cell r="F137" t="str">
            <v>生产制造部</v>
          </cell>
          <cell r="G137" t="str">
            <v>总装车间</v>
          </cell>
          <cell r="H137" t="str">
            <v>总装操作工</v>
          </cell>
        </row>
        <row r="137">
          <cell r="L137">
            <v>41325</v>
          </cell>
          <cell r="M137">
            <v>41353</v>
          </cell>
          <cell r="N137">
            <v>30133</v>
          </cell>
          <cell r="O137">
            <v>42</v>
          </cell>
          <cell r="P137">
            <v>12</v>
          </cell>
          <cell r="Q137" t="str">
            <v>男</v>
          </cell>
          <cell r="R137" t="str">
            <v>汉</v>
          </cell>
          <cell r="S137" t="str">
            <v>群众</v>
          </cell>
          <cell r="T137" t="str">
            <v>否</v>
          </cell>
          <cell r="U137" t="str">
            <v>已婚</v>
          </cell>
          <cell r="V137" t="str">
            <v>1965-08-20</v>
          </cell>
          <cell r="W137">
            <v>59</v>
          </cell>
          <cell r="X137" t="str">
            <v>初中</v>
          </cell>
        </row>
        <row r="137">
          <cell r="AD137" t="str">
            <v>无</v>
          </cell>
          <cell r="AE137" t="str">
            <v>钳工中级</v>
          </cell>
          <cell r="AF137" t="str">
            <v>430221196508206879</v>
          </cell>
          <cell r="AG137">
            <v>15616370558</v>
          </cell>
          <cell r="AH137" t="str">
            <v>罗再丽</v>
          </cell>
          <cell r="AI137">
            <v>13107339002</v>
          </cell>
        </row>
        <row r="137">
          <cell r="AL137" t="str">
            <v>湖南省株洲市天元区马家河镇中路村晒谷2号</v>
          </cell>
          <cell r="AM137" t="str">
            <v>农村</v>
          </cell>
          <cell r="AN137" t="str">
            <v>湖南省株洲市天元区马家河镇中路村晒谷2号</v>
          </cell>
          <cell r="AO137" t="str">
            <v>2016.1.4-2018.1.3
2018.01.04-2021.01.03
2021.01.04-无固定期限</v>
          </cell>
          <cell r="AP137" t="str">
            <v>——</v>
          </cell>
          <cell r="AQ137" t="e">
            <v>#VALUE!</v>
          </cell>
          <cell r="AR137" t="e">
            <v>#VALUE!</v>
          </cell>
          <cell r="AS137">
            <v>44200</v>
          </cell>
          <cell r="AT137" t="str">
            <v>无固定期限</v>
          </cell>
          <cell r="AU137" t="str">
            <v>是</v>
          </cell>
          <cell r="AV137" t="str">
            <v>4302110000675595</v>
          </cell>
          <cell r="AW137" t="str">
            <v>ZZ-DA-0153</v>
          </cell>
          <cell r="AX137" t="str">
            <v>合同工</v>
          </cell>
          <cell r="AY137" t="str">
            <v>光华荣昌</v>
          </cell>
          <cell r="AZ137" t="str">
            <v>湖南红海</v>
          </cell>
          <cell r="BA137">
            <v>18</v>
          </cell>
          <cell r="BB137">
            <v>0</v>
          </cell>
        </row>
        <row r="137">
          <cell r="BI137" t="e">
            <v>#N/A</v>
          </cell>
        </row>
        <row r="138">
          <cell r="B138" t="str">
            <v>易任红</v>
          </cell>
          <cell r="C138">
            <v>223</v>
          </cell>
          <cell r="D138" t="str">
            <v>直接</v>
          </cell>
          <cell r="E138" t="str">
            <v>蓝领</v>
          </cell>
          <cell r="F138" t="str">
            <v>生产制造部</v>
          </cell>
          <cell r="G138" t="str">
            <v>总装车间</v>
          </cell>
          <cell r="H138" t="str">
            <v>总装操作工</v>
          </cell>
        </row>
        <row r="138">
          <cell r="K138" t="str">
            <v>关键岗</v>
          </cell>
          <cell r="L138">
            <v>41332</v>
          </cell>
          <cell r="M138">
            <v>41339</v>
          </cell>
          <cell r="N138">
            <v>31229</v>
          </cell>
          <cell r="O138">
            <v>39</v>
          </cell>
          <cell r="P138">
            <v>12</v>
          </cell>
          <cell r="Q138" t="str">
            <v>男</v>
          </cell>
          <cell r="R138" t="str">
            <v>汉</v>
          </cell>
          <cell r="S138" t="str">
            <v>群众</v>
          </cell>
          <cell r="T138" t="str">
            <v>否</v>
          </cell>
          <cell r="U138" t="str">
            <v>已婚</v>
          </cell>
          <cell r="V138" t="str">
            <v>1966-12-11</v>
          </cell>
          <cell r="W138">
            <v>58</v>
          </cell>
          <cell r="X138" t="str">
            <v>高中</v>
          </cell>
        </row>
        <row r="138">
          <cell r="AA138" t="str">
            <v>株洲市郊区一中</v>
          </cell>
        </row>
        <row r="138">
          <cell r="AD138" t="str">
            <v>无</v>
          </cell>
          <cell r="AE138" t="str">
            <v>钳工中级</v>
          </cell>
          <cell r="AF138" t="str">
            <v>430211196612110014</v>
          </cell>
          <cell r="AG138">
            <v>15367338617</v>
          </cell>
          <cell r="AH138" t="str">
            <v>罗月娥</v>
          </cell>
          <cell r="AI138">
            <v>17373310866</v>
          </cell>
        </row>
        <row r="138">
          <cell r="AL138" t="str">
            <v>湖南省株洲市天元区新塘工区2队</v>
          </cell>
          <cell r="AM138" t="str">
            <v>城镇</v>
          </cell>
          <cell r="AN138" t="str">
            <v>湖南省株洲市天元区新泰小区13栋104号</v>
          </cell>
          <cell r="AO138" t="str">
            <v>2013.02.03-2025.02.02</v>
          </cell>
          <cell r="AP138">
            <v>45690</v>
          </cell>
          <cell r="AQ138">
            <v>-133</v>
          </cell>
          <cell r="AR138">
            <v>0</v>
          </cell>
        </row>
        <row r="138">
          <cell r="AT138" t="str">
            <v>有固定期限</v>
          </cell>
          <cell r="AU138" t="str">
            <v>是</v>
          </cell>
          <cell r="AV138" t="str">
            <v>4302990003279821</v>
          </cell>
        </row>
        <row r="138">
          <cell r="AX138" t="str">
            <v>劳务工</v>
          </cell>
          <cell r="AY138" t="str">
            <v>湖南鑫起</v>
          </cell>
          <cell r="AZ138" t="str">
            <v>湖南红海</v>
          </cell>
          <cell r="BA138">
            <v>21.5</v>
          </cell>
          <cell r="BB138">
            <v>0</v>
          </cell>
        </row>
        <row r="138">
          <cell r="BI138" t="e">
            <v>#N/A</v>
          </cell>
        </row>
        <row r="139">
          <cell r="B139" t="str">
            <v>刘文强</v>
          </cell>
          <cell r="C139">
            <v>311</v>
          </cell>
          <cell r="D139" t="str">
            <v>直接</v>
          </cell>
          <cell r="E139" t="str">
            <v>蓝领</v>
          </cell>
          <cell r="F139" t="str">
            <v>生产制造部</v>
          </cell>
          <cell r="G139" t="str">
            <v>总装车间</v>
          </cell>
          <cell r="H139" t="str">
            <v>总装操作工</v>
          </cell>
        </row>
        <row r="139">
          <cell r="L139">
            <v>42554</v>
          </cell>
          <cell r="M139">
            <v>42823</v>
          </cell>
          <cell r="N139">
            <v>36342</v>
          </cell>
          <cell r="O139">
            <v>25</v>
          </cell>
          <cell r="P139">
            <v>8</v>
          </cell>
          <cell r="Q139" t="str">
            <v>男</v>
          </cell>
          <cell r="R139" t="str">
            <v>汉</v>
          </cell>
          <cell r="S139" t="str">
            <v>群众</v>
          </cell>
          <cell r="T139" t="str">
            <v>否</v>
          </cell>
          <cell r="U139" t="str">
            <v>已婚</v>
          </cell>
          <cell r="V139" t="str">
            <v>1981-01-04</v>
          </cell>
          <cell r="W139">
            <v>44</v>
          </cell>
          <cell r="X139" t="str">
            <v>高中</v>
          </cell>
        </row>
        <row r="139">
          <cell r="AA139" t="str">
            <v>小南州中学</v>
          </cell>
        </row>
        <row r="139">
          <cell r="AD139" t="str">
            <v>无</v>
          </cell>
          <cell r="AE139" t="str">
            <v>钳工中级</v>
          </cell>
          <cell r="AF139" t="str">
            <v>430921198101045118</v>
          </cell>
          <cell r="AG139">
            <v>17377906558</v>
          </cell>
          <cell r="AH139" t="str">
            <v>罗艳</v>
          </cell>
          <cell r="AI139">
            <v>17377906365</v>
          </cell>
        </row>
        <row r="139">
          <cell r="AL139" t="str">
            <v>湖南省株洲市天元区马家河镇新马社区下龙8号</v>
          </cell>
          <cell r="AM139" t="str">
            <v>农村</v>
          </cell>
          <cell r="AN139" t="str">
            <v>湖南省株洲市天元区翠谷城三期16栋2201号</v>
          </cell>
          <cell r="AO139" t="str">
            <v>2019.12.01-2022.11.30
2022.10.01-2025.11.30</v>
          </cell>
          <cell r="AP139">
            <v>45991</v>
          </cell>
          <cell r="AQ139">
            <v>168</v>
          </cell>
          <cell r="AR139">
            <v>1</v>
          </cell>
          <cell r="AS139">
            <v>44896</v>
          </cell>
          <cell r="AT139" t="str">
            <v>有固定期限</v>
          </cell>
          <cell r="AU139" t="str">
            <v>是</v>
          </cell>
          <cell r="AV139" t="str">
            <v>4302110000746570</v>
          </cell>
          <cell r="AW139" t="str">
            <v>ZZ-DA-0239</v>
          </cell>
          <cell r="AX139" t="str">
            <v>合同工</v>
          </cell>
          <cell r="AY139" t="str">
            <v>光华荣昌</v>
          </cell>
          <cell r="AZ139" t="str">
            <v>光华荣昌</v>
          </cell>
          <cell r="BA139">
            <v>21.5</v>
          </cell>
          <cell r="BB139">
            <v>0</v>
          </cell>
        </row>
        <row r="139">
          <cell r="BI139" t="e">
            <v>#N/A</v>
          </cell>
        </row>
        <row r="140">
          <cell r="B140" t="str">
            <v>杨亮亮</v>
          </cell>
          <cell r="C140">
            <v>851</v>
          </cell>
          <cell r="D140" t="str">
            <v>直接</v>
          </cell>
          <cell r="E140" t="str">
            <v>蓝领</v>
          </cell>
          <cell r="F140" t="str">
            <v>生产制造部</v>
          </cell>
          <cell r="G140" t="str">
            <v>总装车间</v>
          </cell>
          <cell r="H140" t="str">
            <v>总装操作工</v>
          </cell>
        </row>
        <row r="140">
          <cell r="L140">
            <v>43685</v>
          </cell>
          <cell r="M140">
            <v>43703</v>
          </cell>
          <cell r="N140">
            <v>37500</v>
          </cell>
          <cell r="O140">
            <v>22</v>
          </cell>
          <cell r="P140">
            <v>5</v>
          </cell>
          <cell r="Q140" t="str">
            <v>男</v>
          </cell>
          <cell r="R140" t="str">
            <v>汉</v>
          </cell>
          <cell r="S140" t="str">
            <v>群众</v>
          </cell>
          <cell r="T140" t="str">
            <v>否</v>
          </cell>
          <cell r="U140" t="str">
            <v>已婚</v>
          </cell>
          <cell r="V140" t="str">
            <v>1986-01-16</v>
          </cell>
          <cell r="W140">
            <v>39</v>
          </cell>
          <cell r="X140" t="str">
            <v>中专</v>
          </cell>
        </row>
        <row r="140">
          <cell r="AA140" t="str">
            <v>株洲市三中</v>
          </cell>
        </row>
        <row r="140">
          <cell r="AD140" t="str">
            <v>无</v>
          </cell>
          <cell r="AE140" t="str">
            <v>钳工中级</v>
          </cell>
          <cell r="AF140" t="str">
            <v>430224198601162717</v>
          </cell>
          <cell r="AG140">
            <v>13337338300</v>
          </cell>
          <cell r="AH140" t="str">
            <v>杨金善</v>
          </cell>
          <cell r="AI140">
            <v>15873385658</v>
          </cell>
        </row>
        <row r="140">
          <cell r="AL140" t="str">
            <v>湖南省株洲市石峰区杉木塘路26号601号</v>
          </cell>
          <cell r="AM140" t="str">
            <v>城镇</v>
          </cell>
          <cell r="AN140" t="str">
            <v>湖南省株洲市石峰区杉木塘圣华名城13栋</v>
          </cell>
          <cell r="AO140" t="str">
            <v>2019.08.08-2022.08.07  2022.08.08-2025.08.07          </v>
          </cell>
          <cell r="AP140">
            <v>45876</v>
          </cell>
          <cell r="AQ140">
            <v>53</v>
          </cell>
          <cell r="AR140">
            <v>1</v>
          </cell>
        </row>
        <row r="140">
          <cell r="AT140" t="str">
            <v>有固定期限</v>
          </cell>
          <cell r="AU140" t="str">
            <v>是</v>
          </cell>
          <cell r="AV140" t="str">
            <v>4302990003328799</v>
          </cell>
        </row>
        <row r="140">
          <cell r="AX140" t="str">
            <v>劳务工</v>
          </cell>
          <cell r="AY140" t="str">
            <v>湖南鑫起</v>
          </cell>
          <cell r="AZ140" t="str">
            <v>湖南鑫起</v>
          </cell>
          <cell r="BA140">
            <v>22.5</v>
          </cell>
          <cell r="BB140">
            <v>0</v>
          </cell>
        </row>
        <row r="140">
          <cell r="BI140" t="e">
            <v>#N/A</v>
          </cell>
        </row>
        <row r="141">
          <cell r="B141" t="str">
            <v>刘谦</v>
          </cell>
          <cell r="C141">
            <v>563</v>
          </cell>
          <cell r="D141" t="str">
            <v>直接</v>
          </cell>
          <cell r="E141" t="str">
            <v>蓝领</v>
          </cell>
          <cell r="F141" t="str">
            <v>生产制造部</v>
          </cell>
          <cell r="G141" t="str">
            <v>总装车间</v>
          </cell>
          <cell r="H141" t="str">
            <v>总装操作工</v>
          </cell>
        </row>
        <row r="141">
          <cell r="L141">
            <v>42783</v>
          </cell>
          <cell r="M141">
            <v>42810</v>
          </cell>
          <cell r="N141">
            <v>37073</v>
          </cell>
          <cell r="O141">
            <v>23</v>
          </cell>
          <cell r="P141">
            <v>8</v>
          </cell>
          <cell r="Q141" t="str">
            <v>男</v>
          </cell>
          <cell r="R141" t="str">
            <v>汉</v>
          </cell>
          <cell r="S141" t="str">
            <v>群众</v>
          </cell>
          <cell r="T141" t="str">
            <v>否</v>
          </cell>
          <cell r="U141" t="str">
            <v>已婚</v>
          </cell>
          <cell r="V141" t="str">
            <v>1981-04-03</v>
          </cell>
          <cell r="W141">
            <v>44</v>
          </cell>
          <cell r="X141" t="str">
            <v>高中</v>
          </cell>
        </row>
        <row r="141">
          <cell r="AA141" t="str">
            <v>醴陵市第八中学</v>
          </cell>
        </row>
        <row r="141">
          <cell r="AD141" t="str">
            <v>无</v>
          </cell>
          <cell r="AE141" t="str">
            <v>钳工中级</v>
          </cell>
          <cell r="AF141" t="str">
            <v>43028119810403683X</v>
          </cell>
          <cell r="AG141">
            <v>15773142835</v>
          </cell>
          <cell r="AH141" t="str">
            <v>车金芳</v>
          </cell>
          <cell r="AI141">
            <v>18874235753</v>
          </cell>
        </row>
        <row r="141">
          <cell r="AL141" t="str">
            <v>湖南省醴陵市仙霞镇清安村石塘坡组</v>
          </cell>
          <cell r="AM141" t="str">
            <v>农村</v>
          </cell>
          <cell r="AN141" t="str">
            <v>湖南省株洲市天元区天元区中建玥熙台一期12栋1002号</v>
          </cell>
          <cell r="AO141" t="str">
            <v>2019.12.01-2022.11.30
2022.10.01-2025.11.30</v>
          </cell>
          <cell r="AP141">
            <v>45991</v>
          </cell>
          <cell r="AQ141">
            <v>168</v>
          </cell>
          <cell r="AR141">
            <v>1</v>
          </cell>
          <cell r="AS141">
            <v>44896</v>
          </cell>
          <cell r="AT141" t="str">
            <v>有固定期限</v>
          </cell>
          <cell r="AU141" t="str">
            <v>是</v>
          </cell>
          <cell r="AV141" t="str">
            <v>4302110000746571</v>
          </cell>
          <cell r="AW141" t="str">
            <v>ZZ-DA-0240</v>
          </cell>
          <cell r="AX141" t="str">
            <v>合同工</v>
          </cell>
          <cell r="AY141" t="str">
            <v>光华荣昌</v>
          </cell>
          <cell r="AZ141" t="str">
            <v>光华荣昌</v>
          </cell>
          <cell r="BA141">
            <v>22</v>
          </cell>
          <cell r="BB141">
            <v>0</v>
          </cell>
          <cell r="BC141" t="str">
            <v>2019年12月转正式合同工</v>
          </cell>
        </row>
        <row r="141">
          <cell r="BI141" t="e">
            <v>#N/A</v>
          </cell>
        </row>
        <row r="142">
          <cell r="B142" t="str">
            <v>吴陈</v>
          </cell>
          <cell r="C142">
            <v>230</v>
          </cell>
          <cell r="D142" t="str">
            <v>直接</v>
          </cell>
          <cell r="E142" t="str">
            <v>蓝领</v>
          </cell>
          <cell r="F142" t="str">
            <v>生产制造部</v>
          </cell>
          <cell r="G142" t="str">
            <v>总装车间</v>
          </cell>
          <cell r="H142" t="str">
            <v>总装操作工</v>
          </cell>
        </row>
        <row r="142">
          <cell r="K142" t="str">
            <v>关键岗</v>
          </cell>
          <cell r="L142">
            <v>42107</v>
          </cell>
          <cell r="M142">
            <v>42137</v>
          </cell>
          <cell r="N142">
            <v>38899</v>
          </cell>
          <cell r="O142">
            <v>18</v>
          </cell>
          <cell r="P142">
            <v>10</v>
          </cell>
          <cell r="Q142" t="str">
            <v>男</v>
          </cell>
          <cell r="R142" t="str">
            <v>汉</v>
          </cell>
          <cell r="S142" t="str">
            <v>群众</v>
          </cell>
          <cell r="T142" t="str">
            <v>否</v>
          </cell>
          <cell r="U142" t="str">
            <v>已婚</v>
          </cell>
          <cell r="V142" t="str">
            <v>1990-01-13</v>
          </cell>
          <cell r="W142">
            <v>35</v>
          </cell>
          <cell r="X142" t="str">
            <v>初中</v>
          </cell>
        </row>
        <row r="142">
          <cell r="AD142" t="str">
            <v>无</v>
          </cell>
          <cell r="AE142" t="str">
            <v>钳工中级</v>
          </cell>
          <cell r="AF142" t="str">
            <v>430203199001137035</v>
          </cell>
          <cell r="AG142">
            <v>18390263775</v>
          </cell>
          <cell r="AH142" t="str">
            <v>李盼盼</v>
          </cell>
          <cell r="AI142">
            <v>18670840066</v>
          </cell>
        </row>
        <row r="142">
          <cell r="AL142" t="str">
            <v>湖南省株洲市石峰区先锋村散户10号</v>
          </cell>
          <cell r="AM142" t="str">
            <v>城镇</v>
          </cell>
          <cell r="AN142" t="str">
            <v>湖南省株洲市石峰区先锋村散户10号</v>
          </cell>
          <cell r="AO142" t="str">
            <v>2016.6.1-2018.5.31
2018.06.01-2021.05.31
2021.06.01-无固定期限</v>
          </cell>
          <cell r="AP142" t="str">
            <v>——</v>
          </cell>
          <cell r="AQ142" t="e">
            <v>#VALUE!</v>
          </cell>
          <cell r="AR142" t="e">
            <v>#VALUE!</v>
          </cell>
          <cell r="AS142">
            <v>44348</v>
          </cell>
          <cell r="AT142" t="str">
            <v>无固定期限</v>
          </cell>
          <cell r="AU142" t="str">
            <v>是</v>
          </cell>
          <cell r="AV142" t="str">
            <v>4302110000679508</v>
          </cell>
          <cell r="AW142" t="str">
            <v>ZZ-DA-0176</v>
          </cell>
          <cell r="AX142" t="str">
            <v>合同工</v>
          </cell>
          <cell r="AY142" t="str">
            <v>光华荣昌</v>
          </cell>
          <cell r="AZ142" t="str">
            <v>光华荣昌</v>
          </cell>
          <cell r="BA142">
            <v>21.5</v>
          </cell>
          <cell r="BB142">
            <v>0</v>
          </cell>
        </row>
        <row r="142">
          <cell r="BI142" t="e">
            <v>#N/A</v>
          </cell>
        </row>
        <row r="143">
          <cell r="B143" t="str">
            <v>李亦斌</v>
          </cell>
          <cell r="C143">
            <v>241</v>
          </cell>
          <cell r="D143" t="str">
            <v>直接</v>
          </cell>
          <cell r="E143" t="str">
            <v>蓝领</v>
          </cell>
          <cell r="F143" t="str">
            <v>生产制造部</v>
          </cell>
          <cell r="G143" t="str">
            <v>总装车间</v>
          </cell>
          <cell r="H143" t="str">
            <v>总装操作工</v>
          </cell>
        </row>
        <row r="143">
          <cell r="K143" t="str">
            <v>关键岗</v>
          </cell>
          <cell r="L143">
            <v>41718</v>
          </cell>
          <cell r="M143">
            <v>41780</v>
          </cell>
          <cell r="N143">
            <v>35247</v>
          </cell>
          <cell r="O143">
            <v>28</v>
          </cell>
          <cell r="P143">
            <v>11</v>
          </cell>
          <cell r="Q143" t="str">
            <v>男</v>
          </cell>
          <cell r="R143" t="str">
            <v>汉</v>
          </cell>
          <cell r="S143" t="str">
            <v>群众</v>
          </cell>
          <cell r="T143" t="str">
            <v>否</v>
          </cell>
          <cell r="U143" t="str">
            <v>离异</v>
          </cell>
          <cell r="V143" t="str">
            <v>1977-10-28</v>
          </cell>
          <cell r="W143">
            <v>47</v>
          </cell>
          <cell r="X143" t="str">
            <v>高中</v>
          </cell>
        </row>
        <row r="143">
          <cell r="AD143" t="str">
            <v>无</v>
          </cell>
          <cell r="AE143" t="str">
            <v>钳工中级</v>
          </cell>
          <cell r="AF143" t="str">
            <v>430223197710281810</v>
          </cell>
          <cell r="AG143">
            <v>15773317299</v>
          </cell>
          <cell r="AH143" t="str">
            <v>李正忠</v>
          </cell>
          <cell r="AI143">
            <v>18975338550</v>
          </cell>
        </row>
        <row r="143">
          <cell r="AL143" t="str">
            <v>湖南省株洲市攸县酒埠江镇大屋场村下瓦屋组下瓦屋008</v>
          </cell>
          <cell r="AM143" t="str">
            <v>农村</v>
          </cell>
          <cell r="AN143" t="str">
            <v>湖南省株洲市天元区月塘小区9栋606号</v>
          </cell>
          <cell r="AO143" t="str">
            <v>2016.6.1-2018.5.31
2018.06.01-2021.05.31
2021.06.01-无固定期限</v>
          </cell>
          <cell r="AP143" t="str">
            <v>——</v>
          </cell>
          <cell r="AQ143" t="e">
            <v>#VALUE!</v>
          </cell>
          <cell r="AR143" t="e">
            <v>#VALUE!</v>
          </cell>
          <cell r="AS143">
            <v>44348</v>
          </cell>
          <cell r="AT143" t="str">
            <v>无固定期限</v>
          </cell>
          <cell r="AU143" t="str">
            <v>是</v>
          </cell>
          <cell r="AV143" t="str">
            <v>4302110000705396</v>
          </cell>
          <cell r="AW143" t="str">
            <v>ZZ-DA-0177</v>
          </cell>
          <cell r="AX143" t="str">
            <v>合同工</v>
          </cell>
          <cell r="AY143" t="str">
            <v>光华荣昌</v>
          </cell>
          <cell r="AZ143" t="str">
            <v>湖南红海</v>
          </cell>
          <cell r="BA143">
            <v>21.5</v>
          </cell>
          <cell r="BB143">
            <v>0</v>
          </cell>
        </row>
        <row r="143">
          <cell r="BI143" t="e">
            <v>#N/A</v>
          </cell>
        </row>
        <row r="144">
          <cell r="B144" t="str">
            <v>苏超</v>
          </cell>
          <cell r="C144">
            <v>173</v>
          </cell>
          <cell r="D144" t="str">
            <v>直接</v>
          </cell>
          <cell r="E144" t="str">
            <v>蓝领</v>
          </cell>
          <cell r="F144" t="str">
            <v>生产制造部</v>
          </cell>
          <cell r="G144" t="str">
            <v>总装车间</v>
          </cell>
          <cell r="H144" t="str">
            <v>总装操作工</v>
          </cell>
        </row>
        <row r="144">
          <cell r="L144">
            <v>41884</v>
          </cell>
          <cell r="M144">
            <v>41913</v>
          </cell>
          <cell r="N144">
            <v>38169</v>
          </cell>
          <cell r="O144">
            <v>20</v>
          </cell>
          <cell r="P144">
            <v>10</v>
          </cell>
          <cell r="Q144" t="str">
            <v>男</v>
          </cell>
          <cell r="R144" t="str">
            <v>汉</v>
          </cell>
          <cell r="S144" t="str">
            <v>群众</v>
          </cell>
          <cell r="T144" t="str">
            <v>否</v>
          </cell>
          <cell r="U144" t="str">
            <v>未婚</v>
          </cell>
          <cell r="V144" t="str">
            <v>1984-09-15</v>
          </cell>
          <cell r="W144">
            <v>40</v>
          </cell>
          <cell r="X144" t="str">
            <v>中技</v>
          </cell>
        </row>
        <row r="144">
          <cell r="Z144" t="str">
            <v>电子电工</v>
          </cell>
          <cell r="AA144" t="str">
            <v>冷江技校</v>
          </cell>
          <cell r="AB144">
            <v>37803</v>
          </cell>
        </row>
        <row r="144">
          <cell r="AD144" t="str">
            <v>中级</v>
          </cell>
          <cell r="AE144" t="str">
            <v>钳工中级</v>
          </cell>
          <cell r="AF144" t="str">
            <v>432502198409158371</v>
          </cell>
          <cell r="AG144">
            <v>13203344276</v>
          </cell>
          <cell r="AH144" t="str">
            <v>苏艳</v>
          </cell>
          <cell r="AI144">
            <v>18573330308</v>
          </cell>
          <cell r="AJ144" t="str">
            <v>hallcow@163.com</v>
          </cell>
          <cell r="AK144">
            <v>278246386</v>
          </cell>
          <cell r="AL144" t="str">
            <v>湖南省冷水江市岩口镇槐花村2组</v>
          </cell>
          <cell r="AM144" t="str">
            <v>农村</v>
          </cell>
          <cell r="AN144" t="str">
            <v>湖南省株洲市天元区北京海纳川株洲公司宿舍</v>
          </cell>
          <cell r="AO144" t="str">
            <v>2015.10.04-2017.10.03
2017.10.04-2020.10.03
2020.10.04-2023.10.03  2023.10.04-2026.10.03</v>
          </cell>
          <cell r="AP144">
            <v>46298</v>
          </cell>
          <cell r="AQ144">
            <v>475</v>
          </cell>
          <cell r="AR144">
            <v>1</v>
          </cell>
          <cell r="AS144">
            <v>45203</v>
          </cell>
          <cell r="AT144" t="str">
            <v>有固定期限</v>
          </cell>
          <cell r="AU144" t="str">
            <v>是</v>
          </cell>
          <cell r="AV144" t="str">
            <v>4302110000675603</v>
          </cell>
          <cell r="AW144" t="str">
            <v>ZZ-DA-0142</v>
          </cell>
          <cell r="AX144" t="str">
            <v>合同工</v>
          </cell>
          <cell r="AY144" t="str">
            <v>光华荣昌</v>
          </cell>
          <cell r="AZ144" t="str">
            <v>湖南鑫起</v>
          </cell>
          <cell r="BA144">
            <v>23</v>
          </cell>
          <cell r="BB144">
            <v>0</v>
          </cell>
          <cell r="BC144" t="str">
            <v>中级工</v>
          </cell>
        </row>
        <row r="144">
          <cell r="BI144" t="e">
            <v>#N/A</v>
          </cell>
        </row>
        <row r="145">
          <cell r="B145" t="str">
            <v>李知洋</v>
          </cell>
          <cell r="C145">
            <v>1105</v>
          </cell>
          <cell r="D145" t="str">
            <v>直接</v>
          </cell>
          <cell r="E145" t="str">
            <v>蓝领</v>
          </cell>
          <cell r="F145" t="str">
            <v>生产制造部</v>
          </cell>
          <cell r="G145" t="str">
            <v>总装车间</v>
          </cell>
          <cell r="H145" t="str">
            <v>总装操作工</v>
          </cell>
        </row>
        <row r="145">
          <cell r="L145">
            <v>44788</v>
          </cell>
          <cell r="M145">
            <v>44818</v>
          </cell>
          <cell r="N145">
            <v>43647</v>
          </cell>
          <cell r="O145">
            <v>5</v>
          </cell>
          <cell r="P145">
            <v>2</v>
          </cell>
          <cell r="Q145" t="str">
            <v>男</v>
          </cell>
          <cell r="R145" t="str">
            <v>汉</v>
          </cell>
          <cell r="S145" t="str">
            <v>群众</v>
          </cell>
          <cell r="T145" t="str">
            <v>否</v>
          </cell>
          <cell r="U145" t="str">
            <v>已婚</v>
          </cell>
          <cell r="V145" t="str">
            <v>2000-05-27</v>
          </cell>
          <cell r="W145">
            <v>25</v>
          </cell>
          <cell r="X145" t="str">
            <v>大专</v>
          </cell>
        </row>
        <row r="145">
          <cell r="Z145" t="str">
            <v>机电一体化</v>
          </cell>
          <cell r="AA145" t="str">
            <v>湖南汽车工程职业学院</v>
          </cell>
        </row>
        <row r="145">
          <cell r="AF145" t="str">
            <v>430204200005271014</v>
          </cell>
          <cell r="AG145">
            <v>15307337764</v>
          </cell>
          <cell r="AH145" t="str">
            <v>李昕艳</v>
          </cell>
          <cell r="AI145">
            <v>1530337734</v>
          </cell>
        </row>
        <row r="145">
          <cell r="AL145" t="str">
            <v>湖南省株洲市天元区</v>
          </cell>
          <cell r="AM145" t="str">
            <v>农村</v>
          </cell>
          <cell r="AN145" t="str">
            <v>湖南省株洲市天元区栗雨南路春藤小镇9栋602号</v>
          </cell>
          <cell r="AO145" t="str">
            <v>2022.08.15-2025.08.14</v>
          </cell>
          <cell r="AP145">
            <v>45883</v>
          </cell>
          <cell r="AQ145">
            <v>60</v>
          </cell>
        </row>
        <row r="145">
          <cell r="AT145" t="str">
            <v>有固定期限</v>
          </cell>
          <cell r="AU145" t="str">
            <v>是</v>
          </cell>
        </row>
        <row r="145">
          <cell r="AX145" t="str">
            <v>劳务工</v>
          </cell>
          <cell r="AY145" t="str">
            <v>湖南鑫起</v>
          </cell>
          <cell r="AZ145" t="str">
            <v>光华荣昌</v>
          </cell>
          <cell r="BA145">
            <v>22.5</v>
          </cell>
          <cell r="BB145">
            <v>0</v>
          </cell>
          <cell r="BC145" t="str">
            <v>罗亚南介绍</v>
          </cell>
          <cell r="BD145" t="str">
            <v>缺寸照及身份证复印件</v>
          </cell>
        </row>
        <row r="145">
          <cell r="BI145" t="e">
            <v>#N/A</v>
          </cell>
        </row>
        <row r="146">
          <cell r="B146" t="str">
            <v>曾李文</v>
          </cell>
          <cell r="C146">
            <v>1279</v>
          </cell>
          <cell r="D146" t="str">
            <v>直接</v>
          </cell>
          <cell r="E146" t="str">
            <v>蓝领</v>
          </cell>
          <cell r="F146" t="str">
            <v>生产制造部</v>
          </cell>
          <cell r="G146" t="str">
            <v>总装车间</v>
          </cell>
          <cell r="H146" t="str">
            <v>总装操作工</v>
          </cell>
        </row>
        <row r="146">
          <cell r="L146">
            <v>45116</v>
          </cell>
          <cell r="M146">
            <v>45146</v>
          </cell>
        </row>
        <row r="146">
          <cell r="O146">
            <v>125</v>
          </cell>
          <cell r="P146">
            <v>1</v>
          </cell>
          <cell r="Q146" t="str">
            <v>男</v>
          </cell>
          <cell r="R146" t="str">
            <v>汉</v>
          </cell>
          <cell r="S146" t="str">
            <v>群众</v>
          </cell>
          <cell r="T146" t="str">
            <v>否</v>
          </cell>
          <cell r="U146" t="str">
            <v>已婚</v>
          </cell>
          <cell r="V146">
            <v>30797</v>
          </cell>
          <cell r="W146">
            <v>41</v>
          </cell>
        </row>
        <row r="146">
          <cell r="AF146" t="str">
            <v>430225198404252517</v>
          </cell>
          <cell r="AG146">
            <v>17742531573</v>
          </cell>
        </row>
        <row r="146">
          <cell r="AL146" t="str">
            <v>湖南省株洲市马家河</v>
          </cell>
          <cell r="AM146" t="str">
            <v>农村</v>
          </cell>
          <cell r="AN146" t="str">
            <v>湖南省株洲市荷塘区</v>
          </cell>
          <cell r="AO146" t="str">
            <v>2023.07.09-2026.07.08</v>
          </cell>
          <cell r="AP146">
            <v>46211</v>
          </cell>
          <cell r="AQ146">
            <v>388</v>
          </cell>
        </row>
        <row r="146">
          <cell r="AU146" t="str">
            <v>是</v>
          </cell>
        </row>
        <row r="146">
          <cell r="AX146" t="str">
            <v>劳务工</v>
          </cell>
          <cell r="AY146" t="str">
            <v>诚展</v>
          </cell>
          <cell r="AZ146" t="str">
            <v>诚展</v>
          </cell>
          <cell r="BA146">
            <v>22.5</v>
          </cell>
          <cell r="BB146">
            <v>0</v>
          </cell>
        </row>
        <row r="147">
          <cell r="B147" t="str">
            <v>王锋卡</v>
          </cell>
          <cell r="C147">
            <v>1267</v>
          </cell>
          <cell r="D147" t="str">
            <v>直接</v>
          </cell>
          <cell r="E147" t="str">
            <v>蓝领</v>
          </cell>
          <cell r="F147" t="str">
            <v>生产制造部</v>
          </cell>
          <cell r="G147" t="str">
            <v>总装车间</v>
          </cell>
          <cell r="H147" t="str">
            <v>总装操作工</v>
          </cell>
        </row>
        <row r="147">
          <cell r="L147">
            <v>45102</v>
          </cell>
          <cell r="M147">
            <v>45131</v>
          </cell>
        </row>
        <row r="147">
          <cell r="O147">
            <v>125</v>
          </cell>
          <cell r="P147">
            <v>1</v>
          </cell>
          <cell r="Q147" t="str">
            <v>男</v>
          </cell>
          <cell r="R147" t="str">
            <v>汉</v>
          </cell>
          <cell r="S147" t="str">
            <v>群众</v>
          </cell>
          <cell r="T147" t="str">
            <v>否</v>
          </cell>
          <cell r="U147" t="str">
            <v>已婚</v>
          </cell>
          <cell r="V147">
            <v>32795</v>
          </cell>
          <cell r="W147">
            <v>35</v>
          </cell>
        </row>
        <row r="147">
          <cell r="AF147" t="str">
            <v>430221198910145954</v>
          </cell>
          <cell r="AG147">
            <v>18797431005</v>
          </cell>
          <cell r="AH147" t="str">
            <v>谭杏</v>
          </cell>
          <cell r="AI147">
            <v>13342531827</v>
          </cell>
        </row>
        <row r="147">
          <cell r="AL147" t="str">
            <v>天元区雷打镇建强村</v>
          </cell>
          <cell r="AM147" t="str">
            <v>农村</v>
          </cell>
          <cell r="AN147" t="str">
            <v>天元区桂花城</v>
          </cell>
          <cell r="AO147" t="str">
            <v>2023.06.25-2026.06.24</v>
          </cell>
          <cell r="AP147">
            <v>46197</v>
          </cell>
          <cell r="AQ147">
            <v>374</v>
          </cell>
        </row>
        <row r="147">
          <cell r="AU147" t="str">
            <v>是</v>
          </cell>
        </row>
        <row r="147">
          <cell r="AX147" t="str">
            <v>劳务工</v>
          </cell>
          <cell r="AY147" t="str">
            <v>诚展</v>
          </cell>
          <cell r="AZ147" t="str">
            <v>诚展</v>
          </cell>
          <cell r="BA147">
            <v>21</v>
          </cell>
          <cell r="BB147">
            <v>0</v>
          </cell>
        </row>
        <row r="148">
          <cell r="B148" t="str">
            <v>林虎</v>
          </cell>
          <cell r="C148">
            <v>334</v>
          </cell>
          <cell r="D148" t="str">
            <v>直接</v>
          </cell>
          <cell r="E148" t="str">
            <v>蓝领</v>
          </cell>
          <cell r="F148" t="str">
            <v>生产制造部</v>
          </cell>
          <cell r="G148" t="str">
            <v>总装车间</v>
          </cell>
          <cell r="H148" t="str">
            <v>总装操作工</v>
          </cell>
        </row>
        <row r="148">
          <cell r="L148">
            <v>41904</v>
          </cell>
          <cell r="M148">
            <v>41933</v>
          </cell>
          <cell r="N148">
            <v>32690</v>
          </cell>
          <cell r="O148">
            <v>35</v>
          </cell>
          <cell r="P148">
            <v>10</v>
          </cell>
          <cell r="Q148" t="str">
            <v>男</v>
          </cell>
          <cell r="R148" t="str">
            <v>汉</v>
          </cell>
          <cell r="S148" t="str">
            <v>群众</v>
          </cell>
          <cell r="T148" t="str">
            <v>否</v>
          </cell>
          <cell r="U148" t="str">
            <v>已婚</v>
          </cell>
          <cell r="V148" t="str">
            <v>1972-01-11</v>
          </cell>
          <cell r="W148">
            <v>53</v>
          </cell>
          <cell r="X148" t="str">
            <v>高中</v>
          </cell>
        </row>
        <row r="148">
          <cell r="AA148" t="str">
            <v>湘潭五中</v>
          </cell>
        </row>
        <row r="148">
          <cell r="AD148" t="str">
            <v>无</v>
          </cell>
          <cell r="AE148" t="str">
            <v>焊工中级</v>
          </cell>
          <cell r="AF148" t="str">
            <v>430321197201117871</v>
          </cell>
          <cell r="AG148">
            <v>15898560132</v>
          </cell>
          <cell r="AH148" t="str">
            <v>杨喜梅</v>
          </cell>
          <cell r="AI148">
            <v>15898504649</v>
          </cell>
        </row>
        <row r="148">
          <cell r="AL148" t="str">
            <v>湖南省湘潭县谭家山镇高山村黄花组</v>
          </cell>
          <cell r="AM148" t="str">
            <v>农村</v>
          </cell>
          <cell r="AN148" t="str">
            <v>湖南省株洲市天元区北京海纳川株洲公司宿舍</v>
          </cell>
          <cell r="AO148" t="str">
            <v>2016.2.1-2018.1.31
2018.02.01-2021.01.31
2021.02.01-无固定期限</v>
          </cell>
          <cell r="AP148" t="str">
            <v>——</v>
          </cell>
          <cell r="AQ148" t="e">
            <v>#VALUE!</v>
          </cell>
          <cell r="AR148" t="e">
            <v>#VALUE!</v>
          </cell>
          <cell r="AS148">
            <v>44228</v>
          </cell>
          <cell r="AT148" t="str">
            <v>无固定期限</v>
          </cell>
          <cell r="AU148" t="str">
            <v>是</v>
          </cell>
          <cell r="AV148" t="str">
            <v>4302110000675799</v>
          </cell>
          <cell r="AW148" t="str">
            <v>ZZ-DA-0094</v>
          </cell>
          <cell r="AX148" t="str">
            <v>合同工</v>
          </cell>
          <cell r="AY148" t="str">
            <v>光华荣昌</v>
          </cell>
          <cell r="AZ148" t="str">
            <v>光华荣昌</v>
          </cell>
          <cell r="BA148">
            <v>29</v>
          </cell>
          <cell r="BB148">
            <v>0</v>
          </cell>
        </row>
        <row r="148">
          <cell r="BE148" t="str">
            <v>缺入职体检（劳务工转入）</v>
          </cell>
        </row>
        <row r="148">
          <cell r="BI148" t="e">
            <v>#N/A</v>
          </cell>
        </row>
        <row r="149">
          <cell r="B149" t="str">
            <v>蒋正林</v>
          </cell>
          <cell r="C149">
            <v>319</v>
          </cell>
          <cell r="D149" t="str">
            <v>直接</v>
          </cell>
          <cell r="E149" t="str">
            <v>蓝领</v>
          </cell>
          <cell r="F149" t="str">
            <v>生产制造部</v>
          </cell>
          <cell r="G149" t="str">
            <v>总装车间</v>
          </cell>
          <cell r="H149" t="str">
            <v>总装操作工</v>
          </cell>
          <cell r="I149" t="str">
            <v>修边</v>
          </cell>
        </row>
        <row r="149">
          <cell r="L149">
            <v>41520</v>
          </cell>
          <cell r="M149">
            <v>41549</v>
          </cell>
          <cell r="N149">
            <v>30133</v>
          </cell>
          <cell r="O149">
            <v>42</v>
          </cell>
          <cell r="P149">
            <v>11</v>
          </cell>
          <cell r="Q149" t="str">
            <v>男</v>
          </cell>
          <cell r="R149" t="str">
            <v>汉</v>
          </cell>
          <cell r="S149" t="str">
            <v>群众</v>
          </cell>
          <cell r="T149" t="str">
            <v>否</v>
          </cell>
          <cell r="U149" t="str">
            <v>已婚</v>
          </cell>
          <cell r="V149" t="str">
            <v>1965-09-18</v>
          </cell>
          <cell r="W149">
            <v>59</v>
          </cell>
          <cell r="X149" t="str">
            <v>初中</v>
          </cell>
        </row>
        <row r="149">
          <cell r="AD149" t="str">
            <v>无</v>
          </cell>
          <cell r="AE149" t="str">
            <v>钳工中级</v>
          </cell>
          <cell r="AF149" t="str">
            <v>430211196509183530</v>
          </cell>
          <cell r="AG149">
            <v>13786375684</v>
          </cell>
          <cell r="AH149" t="str">
            <v>陈苗华</v>
          </cell>
          <cell r="AI149">
            <v>18373325259</v>
          </cell>
        </row>
        <row r="149">
          <cell r="AL149" t="str">
            <v>湖南省株洲市石峰区九塘村下湾塘组11号</v>
          </cell>
          <cell r="AM149" t="str">
            <v>农村</v>
          </cell>
          <cell r="AN149" t="str">
            <v>湖南省株洲市石峰区九塘村下湾塘组11号</v>
          </cell>
          <cell r="AO149" t="str">
            <v>2013.09.03-2021.03.31
2018.04.01-2025.10.30</v>
          </cell>
          <cell r="AP149">
            <v>45960</v>
          </cell>
          <cell r="AQ149">
            <v>137</v>
          </cell>
          <cell r="AR149">
            <v>1</v>
          </cell>
        </row>
        <row r="149">
          <cell r="AT149" t="str">
            <v>有固定期限</v>
          </cell>
          <cell r="AU149" t="str">
            <v>是</v>
          </cell>
          <cell r="AV149" t="str">
            <v>4302990003269960</v>
          </cell>
        </row>
        <row r="149">
          <cell r="AX149" t="str">
            <v>劳务工</v>
          </cell>
          <cell r="AY149" t="str">
            <v>湖南鑫起</v>
          </cell>
          <cell r="AZ149" t="str">
            <v>湖南红海</v>
          </cell>
          <cell r="BA149">
            <v>25</v>
          </cell>
          <cell r="BB149">
            <v>0</v>
          </cell>
        </row>
        <row r="149">
          <cell r="BI149" t="e">
            <v>#N/A</v>
          </cell>
        </row>
        <row r="150">
          <cell r="B150" t="str">
            <v>胡荣华</v>
          </cell>
          <cell r="C150">
            <v>127</v>
          </cell>
          <cell r="D150" t="str">
            <v>直接</v>
          </cell>
          <cell r="E150" t="str">
            <v>蓝领</v>
          </cell>
          <cell r="F150" t="str">
            <v>生产制造部</v>
          </cell>
          <cell r="G150" t="str">
            <v>总装车间</v>
          </cell>
          <cell r="H150" t="str">
            <v>总装操作工</v>
          </cell>
        </row>
        <row r="150">
          <cell r="L150">
            <v>41518</v>
          </cell>
          <cell r="M150">
            <v>41577</v>
          </cell>
          <cell r="N150">
            <v>33420</v>
          </cell>
          <cell r="O150">
            <v>33</v>
          </cell>
          <cell r="P150">
            <v>11</v>
          </cell>
          <cell r="Q150" t="str">
            <v>男</v>
          </cell>
          <cell r="R150" t="str">
            <v>汉</v>
          </cell>
          <cell r="S150" t="str">
            <v>群众</v>
          </cell>
          <cell r="T150" t="str">
            <v>否</v>
          </cell>
          <cell r="U150" t="str">
            <v>已婚</v>
          </cell>
          <cell r="V150" t="str">
            <v>1974-07-08</v>
          </cell>
          <cell r="W150">
            <v>50</v>
          </cell>
          <cell r="X150" t="str">
            <v>初中</v>
          </cell>
        </row>
        <row r="150">
          <cell r="AD150" t="str">
            <v>无</v>
          </cell>
          <cell r="AE150" t="str">
            <v>钳工中级</v>
          </cell>
          <cell r="AF150" t="str">
            <v>430219197407087017</v>
          </cell>
          <cell r="AG150">
            <v>18692636968</v>
          </cell>
          <cell r="AH150" t="str">
            <v>胡有期</v>
          </cell>
          <cell r="AI150">
            <v>18870853653</v>
          </cell>
        </row>
        <row r="150">
          <cell r="AL150" t="str">
            <v>湖南省醴陵市均楚镇岱兴桥村侍郎冲组5号</v>
          </cell>
          <cell r="AM150" t="str">
            <v>农村</v>
          </cell>
          <cell r="AN150" t="str">
            <v>湖南省株洲市天元区安泰小区2栋1单元501号</v>
          </cell>
          <cell r="AO150" t="str">
            <v>2016.1.4-2018.1.3
2018.01.04-2021.01.03
2021.01.04-无固定期限</v>
          </cell>
          <cell r="AP150" t="str">
            <v>——</v>
          </cell>
          <cell r="AQ150" t="e">
            <v>#VALUE!</v>
          </cell>
          <cell r="AR150" t="e">
            <v>#VALUE!</v>
          </cell>
          <cell r="AS150">
            <v>44200</v>
          </cell>
          <cell r="AT150" t="str">
            <v>无固定期限</v>
          </cell>
          <cell r="AU150" t="str">
            <v>是</v>
          </cell>
          <cell r="AV150" t="str">
            <v>4302110000675599</v>
          </cell>
          <cell r="AW150" t="str">
            <v>ZZ-DA-0152</v>
          </cell>
          <cell r="AX150" t="str">
            <v>合同工</v>
          </cell>
          <cell r="AY150" t="str">
            <v>光华荣昌</v>
          </cell>
          <cell r="AZ150" t="str">
            <v>湖南鑫起</v>
          </cell>
          <cell r="BA150">
            <v>21.5</v>
          </cell>
          <cell r="BB150">
            <v>0</v>
          </cell>
        </row>
        <row r="150">
          <cell r="BI150" t="e">
            <v>#N/A</v>
          </cell>
        </row>
        <row r="151">
          <cell r="B151" t="str">
            <v>郭正军</v>
          </cell>
          <cell r="C151">
            <v>970</v>
          </cell>
          <cell r="D151" t="str">
            <v>直接</v>
          </cell>
          <cell r="E151" t="str">
            <v>蓝领</v>
          </cell>
          <cell r="F151" t="str">
            <v>生产制造部</v>
          </cell>
          <cell r="G151" t="str">
            <v>总装车间</v>
          </cell>
          <cell r="H151" t="str">
            <v>总装操作工</v>
          </cell>
        </row>
        <row r="151">
          <cell r="L151">
            <v>44712</v>
          </cell>
          <cell r="M151">
            <v>44743</v>
          </cell>
          <cell r="N151">
            <v>33786</v>
          </cell>
          <cell r="O151">
            <v>32</v>
          </cell>
          <cell r="P151">
            <v>3</v>
          </cell>
          <cell r="Q151" t="str">
            <v>男</v>
          </cell>
          <cell r="R151" t="str">
            <v>汉</v>
          </cell>
          <cell r="S151" t="str">
            <v>群众</v>
          </cell>
          <cell r="T151" t="str">
            <v>否</v>
          </cell>
          <cell r="U151" t="str">
            <v>已婚</v>
          </cell>
          <cell r="V151" t="str">
            <v>1974-02-26</v>
          </cell>
          <cell r="W151">
            <v>51</v>
          </cell>
          <cell r="X151" t="str">
            <v>高中</v>
          </cell>
        </row>
        <row r="151">
          <cell r="AF151" t="str">
            <v>43022119740226651X</v>
          </cell>
          <cell r="AG151">
            <v>15869725830</v>
          </cell>
          <cell r="AH151" t="str">
            <v>郭兰馨</v>
          </cell>
          <cell r="AI151">
            <v>15869737975</v>
          </cell>
        </row>
        <row r="151">
          <cell r="AL151" t="str">
            <v>湖南省株洲市天元区群丰镇新塘村南塘组08号</v>
          </cell>
          <cell r="AM151" t="str">
            <v>农村</v>
          </cell>
          <cell r="AN151" t="str">
            <v>湖南省株洲市天元区群丰镇新塘村南塘组08号</v>
          </cell>
          <cell r="AO151" t="str">
            <v>2022.05.31-2025.05.30</v>
          </cell>
          <cell r="AP151">
            <v>45807</v>
          </cell>
          <cell r="AQ151">
            <v>-16</v>
          </cell>
          <cell r="AR151">
            <v>0</v>
          </cell>
        </row>
        <row r="151">
          <cell r="AT151" t="str">
            <v>有固定期限</v>
          </cell>
          <cell r="AU151" t="str">
            <v>是</v>
          </cell>
        </row>
        <row r="151">
          <cell r="AX151" t="str">
            <v>劳务工</v>
          </cell>
          <cell r="AY151" t="str">
            <v>湖南鑫起</v>
          </cell>
          <cell r="AZ151" t="str">
            <v>光华荣昌</v>
          </cell>
          <cell r="BA151">
            <v>26</v>
          </cell>
          <cell r="BB151">
            <v>0</v>
          </cell>
          <cell r="BC151" t="str">
            <v>田志高介绍</v>
          </cell>
        </row>
        <row r="151">
          <cell r="BI151" t="e">
            <v>#N/A</v>
          </cell>
        </row>
        <row r="151">
          <cell r="BL151" t="str">
            <v>噪声、其他化学因素（聚氨酯树脂）</v>
          </cell>
          <cell r="BM151" t="str">
            <v>噪声作业需复查：脱离噪声环境48小时后来职防中心复查听力
可从事其他化学因素（聚氨酯树脂）作业
</v>
          </cell>
        </row>
        <row r="152">
          <cell r="B152" t="str">
            <v>冉景斌</v>
          </cell>
          <cell r="C152">
            <v>185</v>
          </cell>
          <cell r="D152" t="str">
            <v>直接</v>
          </cell>
          <cell r="E152" t="str">
            <v>蓝领</v>
          </cell>
          <cell r="F152" t="str">
            <v>生产制造部</v>
          </cell>
          <cell r="G152" t="str">
            <v>总装车间</v>
          </cell>
          <cell r="H152" t="str">
            <v>总装操作工</v>
          </cell>
        </row>
        <row r="152">
          <cell r="L152">
            <v>41396</v>
          </cell>
          <cell r="M152">
            <v>41426</v>
          </cell>
          <cell r="N152">
            <v>30864</v>
          </cell>
          <cell r="O152">
            <v>40</v>
          </cell>
          <cell r="P152">
            <v>12</v>
          </cell>
          <cell r="Q152" t="str">
            <v>男</v>
          </cell>
          <cell r="R152" t="str">
            <v>汉</v>
          </cell>
          <cell r="S152" t="str">
            <v>群众</v>
          </cell>
          <cell r="T152" t="str">
            <v>否</v>
          </cell>
          <cell r="U152" t="str">
            <v>已婚</v>
          </cell>
          <cell r="V152" t="str">
            <v>1967-05-13</v>
          </cell>
          <cell r="W152">
            <v>58</v>
          </cell>
          <cell r="X152" t="str">
            <v>初中</v>
          </cell>
        </row>
        <row r="152">
          <cell r="AD152" t="str">
            <v>无</v>
          </cell>
          <cell r="AE152" t="str">
            <v>钳工中级</v>
          </cell>
          <cell r="AF152" t="str">
            <v>522128196705130837</v>
          </cell>
          <cell r="AG152">
            <v>19143634552</v>
          </cell>
          <cell r="AH152" t="str">
            <v>王金娥</v>
          </cell>
          <cell r="AI152">
            <v>15116021171</v>
          </cell>
          <cell r="AJ152" t="str">
            <v>98226380899@qq.com</v>
          </cell>
        </row>
        <row r="152">
          <cell r="AL152" t="str">
            <v>贵州省湄潭县高台镇河江村合心组112号</v>
          </cell>
          <cell r="AM152" t="str">
            <v>农村</v>
          </cell>
          <cell r="AN152" t="str">
            <v>湖南省株洲市天元区群丰镇旗云社区新塘组12号</v>
          </cell>
          <cell r="AO152" t="str">
            <v>2016.9.1-2019.8.31
2019.09.01-2022.08.31
2022.09.01-无固定期限</v>
          </cell>
          <cell r="AP152" t="str">
            <v>——</v>
          </cell>
          <cell r="AQ152" t="e">
            <v>#VALUE!</v>
          </cell>
          <cell r="AR152" t="e">
            <v>#VALUE!</v>
          </cell>
          <cell r="AS152">
            <v>44805</v>
          </cell>
          <cell r="AT152" t="str">
            <v>无固定期限</v>
          </cell>
          <cell r="AU152" t="str">
            <v>是</v>
          </cell>
          <cell r="AV152" t="str">
            <v>4302110000681235</v>
          </cell>
          <cell r="AW152" t="str">
            <v>ZZ-DA-0189</v>
          </cell>
          <cell r="AX152" t="str">
            <v>合同工</v>
          </cell>
          <cell r="AY152" t="str">
            <v>光华荣昌</v>
          </cell>
          <cell r="AZ152" t="str">
            <v>湖南红海</v>
          </cell>
          <cell r="BA152">
            <v>28</v>
          </cell>
          <cell r="BB152">
            <v>0</v>
          </cell>
        </row>
        <row r="152">
          <cell r="BD152" t="str">
            <v>仅一份劳动合同（盖章完毕）</v>
          </cell>
        </row>
        <row r="152">
          <cell r="BI152" t="e">
            <v>#N/A</v>
          </cell>
        </row>
        <row r="153">
          <cell r="B153" t="str">
            <v>刘志平</v>
          </cell>
          <cell r="C153">
            <v>221</v>
          </cell>
          <cell r="D153" t="str">
            <v>直接</v>
          </cell>
          <cell r="E153" t="str">
            <v>蓝领</v>
          </cell>
          <cell r="F153" t="str">
            <v>生产制造部</v>
          </cell>
          <cell r="G153" t="str">
            <v>总装车间</v>
          </cell>
          <cell r="H153" t="str">
            <v>总装操作工</v>
          </cell>
        </row>
        <row r="153">
          <cell r="L153">
            <v>41253</v>
          </cell>
          <cell r="M153">
            <v>41281</v>
          </cell>
          <cell r="N153">
            <v>39630</v>
          </cell>
          <cell r="O153">
            <v>16</v>
          </cell>
          <cell r="P153">
            <v>12</v>
          </cell>
          <cell r="Q153" t="str">
            <v>男</v>
          </cell>
          <cell r="R153" t="str">
            <v>汉</v>
          </cell>
          <cell r="S153" t="str">
            <v>群众</v>
          </cell>
          <cell r="T153" t="str">
            <v>否</v>
          </cell>
          <cell r="U153" t="str">
            <v>未婚</v>
          </cell>
          <cell r="V153" t="str">
            <v>1991-12-24</v>
          </cell>
          <cell r="W153">
            <v>33</v>
          </cell>
          <cell r="X153" t="str">
            <v>初中</v>
          </cell>
        </row>
        <row r="153">
          <cell r="AD153" t="str">
            <v>无</v>
          </cell>
          <cell r="AE153" t="str">
            <v>钳工中级</v>
          </cell>
          <cell r="AF153" t="str">
            <v>430481199112246971</v>
          </cell>
          <cell r="AG153">
            <v>18143376447</v>
          </cell>
          <cell r="AH153" t="str">
            <v>刘显军</v>
          </cell>
          <cell r="AI153">
            <v>18273413804</v>
          </cell>
        </row>
        <row r="153">
          <cell r="AL153" t="str">
            <v>湖南省耒阳市公平圩镇三村村2组</v>
          </cell>
          <cell r="AM153" t="str">
            <v>农村</v>
          </cell>
          <cell r="AN153" t="str">
            <v>湖南省株洲市天元区北京海纳川株洲公司宿舍</v>
          </cell>
          <cell r="AO153" t="str">
            <v>2016.2.1-2018.1.31
2018.02.01-2021.01.31
2021.02.01-无固定期限 </v>
          </cell>
          <cell r="AP153" t="str">
            <v>——</v>
          </cell>
          <cell r="AQ153" t="e">
            <v>#VALUE!</v>
          </cell>
          <cell r="AR153" t="e">
            <v>#VALUE!</v>
          </cell>
          <cell r="AS153">
            <v>44228</v>
          </cell>
          <cell r="AT153" t="str">
            <v>无固定期限</v>
          </cell>
          <cell r="AU153" t="str">
            <v>是</v>
          </cell>
          <cell r="AV153" t="str">
            <v>4302110000707112</v>
          </cell>
          <cell r="AW153" t="str">
            <v>ZZ-DA-0157</v>
          </cell>
          <cell r="AX153" t="str">
            <v>合同工</v>
          </cell>
          <cell r="AY153" t="str">
            <v>光华荣昌</v>
          </cell>
          <cell r="AZ153" t="str">
            <v>湖南红海</v>
          </cell>
          <cell r="BA153">
            <v>29</v>
          </cell>
          <cell r="BB153">
            <v>0</v>
          </cell>
        </row>
        <row r="153">
          <cell r="BI153" t="e">
            <v>#N/A</v>
          </cell>
        </row>
        <row r="154">
          <cell r="B154" t="str">
            <v>肖星</v>
          </cell>
        </row>
        <row r="154">
          <cell r="D154" t="str">
            <v>直接</v>
          </cell>
          <cell r="E154" t="str">
            <v>蓝领</v>
          </cell>
          <cell r="F154" t="str">
            <v>生产制造部</v>
          </cell>
          <cell r="G154" t="str">
            <v>发泡</v>
          </cell>
          <cell r="H154" t="str">
            <v>发泡操作工</v>
          </cell>
        </row>
        <row r="154">
          <cell r="L154">
            <v>45789</v>
          </cell>
        </row>
        <row r="154">
          <cell r="Q154" t="str">
            <v>男</v>
          </cell>
          <cell r="R154" t="str">
            <v>汉</v>
          </cell>
          <cell r="S154" t="str">
            <v>群众</v>
          </cell>
          <cell r="T154" t="str">
            <v>否</v>
          </cell>
        </row>
        <row r="154">
          <cell r="V154" t="str">
            <v>--</v>
          </cell>
          <cell r="W154" t="e">
            <v>#VALUE!</v>
          </cell>
        </row>
        <row r="154">
          <cell r="AG154">
            <v>18073393172</v>
          </cell>
        </row>
        <row r="154">
          <cell r="AX154" t="str">
            <v>劳务工</v>
          </cell>
          <cell r="AY154" t="str">
            <v>光华荣昌</v>
          </cell>
          <cell r="AZ154" t="str">
            <v>湘潭思泉</v>
          </cell>
          <cell r="BA154">
            <v>19</v>
          </cell>
          <cell r="BB154" t="str">
            <v>2025/6/11离职</v>
          </cell>
        </row>
        <row r="156">
          <cell r="C156" t="str">
            <v>文志辉</v>
          </cell>
          <cell r="D156" t="str">
            <v>直接</v>
          </cell>
          <cell r="E156" t="str">
            <v>蓝领</v>
          </cell>
          <cell r="F156" t="str">
            <v>生产制造部</v>
          </cell>
          <cell r="G156" t="str">
            <v>发泡</v>
          </cell>
          <cell r="H156" t="str">
            <v>发泡操作工</v>
          </cell>
        </row>
        <row r="156">
          <cell r="L156">
            <v>45793</v>
          </cell>
        </row>
        <row r="156">
          <cell r="Q156" t="str">
            <v>男</v>
          </cell>
          <cell r="R156" t="str">
            <v>汉</v>
          </cell>
          <cell r="S156" t="str">
            <v>群众</v>
          </cell>
          <cell r="T156" t="str">
            <v>否</v>
          </cell>
        </row>
        <row r="156">
          <cell r="V156" t="str">
            <v>1973-02-22</v>
          </cell>
          <cell r="W156">
            <v>52</v>
          </cell>
        </row>
        <row r="156">
          <cell r="AF156" t="str">
            <v>430322197302227195</v>
          </cell>
          <cell r="AG156">
            <v>13574839026</v>
          </cell>
        </row>
        <row r="156">
          <cell r="AX156" t="str">
            <v>劳务工</v>
          </cell>
          <cell r="AY156" t="str">
            <v>光华荣昌</v>
          </cell>
          <cell r="AZ156" t="str">
            <v>湘潭思泉</v>
          </cell>
          <cell r="BA156">
            <v>14</v>
          </cell>
          <cell r="BB156" t="str">
            <v>2025/6/6退回</v>
          </cell>
        </row>
        <row r="157">
          <cell r="C157" t="str">
            <v>黄晚娇</v>
          </cell>
          <cell r="D157" t="str">
            <v>直接</v>
          </cell>
          <cell r="E157" t="str">
            <v>蓝领</v>
          </cell>
          <cell r="F157" t="str">
            <v>生产制造部</v>
          </cell>
          <cell r="G157" t="str">
            <v>发泡</v>
          </cell>
          <cell r="H157" t="str">
            <v>发泡操作工</v>
          </cell>
        </row>
        <row r="157">
          <cell r="L157">
            <v>45801</v>
          </cell>
        </row>
        <row r="157">
          <cell r="Q157" t="str">
            <v>男</v>
          </cell>
          <cell r="R157" t="str">
            <v>汉</v>
          </cell>
          <cell r="S157" t="str">
            <v>群众</v>
          </cell>
          <cell r="T157" t="str">
            <v>否</v>
          </cell>
        </row>
        <row r="157">
          <cell r="V157" t="str">
            <v>1979-03-21</v>
          </cell>
          <cell r="W157">
            <v>46</v>
          </cell>
        </row>
        <row r="157">
          <cell r="AF157" t="str">
            <v>430522197903212889</v>
          </cell>
          <cell r="AG157">
            <v>18373314129</v>
          </cell>
        </row>
        <row r="157">
          <cell r="AX157" t="str">
            <v>劳务工</v>
          </cell>
          <cell r="AY157" t="str">
            <v>光华荣昌</v>
          </cell>
          <cell r="AZ157" t="str">
            <v>湘潭思泉</v>
          </cell>
          <cell r="BA157">
            <v>7</v>
          </cell>
          <cell r="BB157" t="str">
            <v>2025/6/10退回</v>
          </cell>
        </row>
        <row r="158">
          <cell r="C158" t="str">
            <v>颜俊杰</v>
          </cell>
          <cell r="D158" t="str">
            <v>直接</v>
          </cell>
          <cell r="E158" t="str">
            <v>蓝领</v>
          </cell>
          <cell r="F158" t="str">
            <v>生产制造部</v>
          </cell>
          <cell r="G158" t="str">
            <v>发泡</v>
          </cell>
          <cell r="H158" t="str">
            <v>发泡操作工</v>
          </cell>
        </row>
        <row r="158">
          <cell r="L158">
            <v>45805</v>
          </cell>
          <cell r="M158" t="str">
            <v>晚班</v>
          </cell>
        </row>
        <row r="158">
          <cell r="Q158" t="str">
            <v>男</v>
          </cell>
          <cell r="R158" t="str">
            <v>汉</v>
          </cell>
          <cell r="S158" t="str">
            <v>群众</v>
          </cell>
          <cell r="T158" t="str">
            <v>否</v>
          </cell>
        </row>
        <row r="158">
          <cell r="V158" t="str">
            <v>2006-07-13</v>
          </cell>
          <cell r="W158">
            <v>18</v>
          </cell>
        </row>
        <row r="158">
          <cell r="AF158" t="str">
            <v>430221200607130055</v>
          </cell>
          <cell r="AG158">
            <v>19573361675</v>
          </cell>
        </row>
        <row r="158">
          <cell r="AL158" t="str">
            <v>株洲市利口区龙门镇太湖村新塘组07号</v>
          </cell>
        </row>
        <row r="158">
          <cell r="AX158" t="str">
            <v>劳务工</v>
          </cell>
          <cell r="AY158" t="str">
            <v>光华荣昌</v>
          </cell>
          <cell r="AZ158" t="str">
            <v>德顺</v>
          </cell>
          <cell r="BA158">
            <v>3</v>
          </cell>
          <cell r="BB158" t="str">
            <v>2025/6/9离职</v>
          </cell>
        </row>
        <row r="159">
          <cell r="C159" t="str">
            <v>汤建惟</v>
          </cell>
          <cell r="D159" t="str">
            <v>直接</v>
          </cell>
          <cell r="E159" t="str">
            <v>蓝领</v>
          </cell>
          <cell r="F159" t="str">
            <v>生产制造部</v>
          </cell>
          <cell r="G159" t="str">
            <v>发泡</v>
          </cell>
          <cell r="H159" t="str">
            <v>发泡操作工</v>
          </cell>
        </row>
        <row r="159">
          <cell r="L159">
            <v>45799</v>
          </cell>
        </row>
        <row r="159">
          <cell r="Q159" t="str">
            <v>男</v>
          </cell>
          <cell r="R159" t="str">
            <v>汉</v>
          </cell>
          <cell r="S159" t="str">
            <v>群众</v>
          </cell>
          <cell r="T159" t="str">
            <v>否</v>
          </cell>
        </row>
        <row r="159">
          <cell r="V159" t="str">
            <v>1973-08-21</v>
          </cell>
          <cell r="W159">
            <v>51</v>
          </cell>
        </row>
        <row r="159">
          <cell r="AF159" t="str">
            <v>430211197308217815</v>
          </cell>
          <cell r="AG159">
            <v>13762269365</v>
          </cell>
        </row>
        <row r="159">
          <cell r="AX159" t="str">
            <v>劳务工</v>
          </cell>
          <cell r="AY159" t="str">
            <v>光华荣昌</v>
          </cell>
          <cell r="AZ159" t="str">
            <v>湘潭思泉</v>
          </cell>
          <cell r="BA159">
            <v>9</v>
          </cell>
          <cell r="BB159" t="str">
            <v>2025/6/11离职</v>
          </cell>
        </row>
        <row r="160">
          <cell r="C160" t="str">
            <v>伍星</v>
          </cell>
          <cell r="D160" t="str">
            <v>直接</v>
          </cell>
          <cell r="E160" t="str">
            <v>蓝领</v>
          </cell>
          <cell r="F160" t="str">
            <v>生产制造部</v>
          </cell>
          <cell r="G160" t="str">
            <v>发泡</v>
          </cell>
          <cell r="H160" t="str">
            <v>发泡操作工</v>
          </cell>
        </row>
        <row r="160">
          <cell r="L160">
            <v>45805</v>
          </cell>
        </row>
        <row r="160">
          <cell r="Q160" t="str">
            <v>男</v>
          </cell>
          <cell r="R160" t="str">
            <v>汉</v>
          </cell>
          <cell r="S160" t="str">
            <v>群众</v>
          </cell>
          <cell r="T160" t="str">
            <v>否</v>
          </cell>
        </row>
        <row r="160">
          <cell r="V160" t="str">
            <v>1977-93-12</v>
          </cell>
          <cell r="W160" t="e">
            <v>#VALUE!</v>
          </cell>
        </row>
        <row r="160">
          <cell r="AF160" t="str">
            <v>432823197793120511</v>
          </cell>
          <cell r="AG160">
            <v>13348637771</v>
          </cell>
        </row>
        <row r="160">
          <cell r="AX160" t="str">
            <v>劳务工</v>
          </cell>
          <cell r="AY160" t="str">
            <v>光华荣昌</v>
          </cell>
          <cell r="AZ160" t="str">
            <v>湖南诚展</v>
          </cell>
          <cell r="BA160">
            <v>3</v>
          </cell>
          <cell r="BB160" t="str">
            <v>2025/6/10离职</v>
          </cell>
        </row>
        <row r="162">
          <cell r="C162" t="str">
            <v>罗军灿</v>
          </cell>
          <cell r="D162" t="str">
            <v>直接</v>
          </cell>
          <cell r="E162" t="str">
            <v>蓝领</v>
          </cell>
          <cell r="F162" t="str">
            <v>生产制造部</v>
          </cell>
          <cell r="G162" t="str">
            <v>发泡</v>
          </cell>
          <cell r="H162" t="str">
            <v>发泡操作工</v>
          </cell>
        </row>
        <row r="162">
          <cell r="K162">
            <v>45809</v>
          </cell>
        </row>
        <row r="162">
          <cell r="Q162" t="str">
            <v>男</v>
          </cell>
          <cell r="R162" t="str">
            <v>汉</v>
          </cell>
          <cell r="S162" t="str">
            <v>群众</v>
          </cell>
          <cell r="T162" t="str">
            <v>否</v>
          </cell>
        </row>
        <row r="162">
          <cell r="V162" t="str">
            <v>1973-02-01</v>
          </cell>
          <cell r="W162">
            <v>52</v>
          </cell>
        </row>
        <row r="162">
          <cell r="AF162" t="str">
            <v>430203197302015016</v>
          </cell>
          <cell r="AG162" t="str">
            <v>17373284298</v>
          </cell>
        </row>
        <row r="162">
          <cell r="AL162" t="str">
            <v>湖南省株洲市石峰区沿河一村株洲钢厂宿舍</v>
          </cell>
        </row>
        <row r="162">
          <cell r="AX162" t="str">
            <v>劳务工</v>
          </cell>
          <cell r="AY162" t="str">
            <v>光华荣昌</v>
          </cell>
          <cell r="AZ162" t="str">
            <v>湘潭宏顺</v>
          </cell>
        </row>
        <row r="163">
          <cell r="C163" t="str">
            <v>刘红卫</v>
          </cell>
          <cell r="D163" t="str">
            <v>直接</v>
          </cell>
          <cell r="E163" t="str">
            <v>蓝领</v>
          </cell>
          <cell r="F163" t="str">
            <v>生产制造部</v>
          </cell>
          <cell r="G163" t="str">
            <v>发泡</v>
          </cell>
          <cell r="H163" t="str">
            <v>发泡操作工</v>
          </cell>
        </row>
        <row r="163">
          <cell r="K163">
            <v>45809</v>
          </cell>
        </row>
        <row r="163">
          <cell r="Q163" t="str">
            <v>女</v>
          </cell>
          <cell r="R163" t="str">
            <v>汉</v>
          </cell>
          <cell r="S163" t="str">
            <v>群众</v>
          </cell>
          <cell r="T163" t="str">
            <v>否</v>
          </cell>
        </row>
        <row r="163">
          <cell r="V163" t="str">
            <v>1966-09-05</v>
          </cell>
          <cell r="W163">
            <v>58</v>
          </cell>
        </row>
        <row r="163">
          <cell r="AF163" t="str">
            <v>430321196609055526</v>
          </cell>
          <cell r="AG163" t="str">
            <v>18374485136</v>
          </cell>
        </row>
        <row r="163">
          <cell r="AL163" t="str">
            <v>湖南省湘潭县射埠镇张公村张公组</v>
          </cell>
        </row>
        <row r="163">
          <cell r="AX163" t="str">
            <v>劳务工</v>
          </cell>
          <cell r="AY163" t="str">
            <v>光华荣昌</v>
          </cell>
          <cell r="AZ163" t="str">
            <v>湘潭宏顺</v>
          </cell>
        </row>
        <row r="164">
          <cell r="C164" t="str">
            <v>赖金龙</v>
          </cell>
          <cell r="D164" t="str">
            <v>直接</v>
          </cell>
          <cell r="E164" t="str">
            <v>蓝领</v>
          </cell>
          <cell r="F164" t="str">
            <v>生产制造部</v>
          </cell>
          <cell r="G164" t="str">
            <v>发泡</v>
          </cell>
          <cell r="H164" t="str">
            <v>发泡操作工</v>
          </cell>
        </row>
        <row r="164">
          <cell r="K164">
            <v>45809</v>
          </cell>
        </row>
        <row r="164">
          <cell r="Q164" t="str">
            <v>男</v>
          </cell>
          <cell r="R164" t="str">
            <v>汉</v>
          </cell>
          <cell r="S164" t="str">
            <v>群众</v>
          </cell>
          <cell r="T164" t="str">
            <v>否</v>
          </cell>
        </row>
        <row r="164">
          <cell r="V164" t="str">
            <v>1988-01-01</v>
          </cell>
          <cell r="W164">
            <v>37</v>
          </cell>
        </row>
        <row r="164">
          <cell r="AF164" t="str">
            <v>430321198801019014</v>
          </cell>
          <cell r="AG164" t="str">
            <v>16670731023</v>
          </cell>
        </row>
        <row r="164">
          <cell r="AL164" t="str">
            <v>湖南省湘潭县中路铺镇太平村三方湾村民组</v>
          </cell>
        </row>
        <row r="164">
          <cell r="AX164" t="str">
            <v>劳务工</v>
          </cell>
          <cell r="AY164" t="str">
            <v>光华荣昌</v>
          </cell>
          <cell r="AZ164" t="str">
            <v>湘潭宏顺</v>
          </cell>
        </row>
        <row r="165">
          <cell r="C165" t="str">
            <v>刘戚香</v>
          </cell>
          <cell r="D165" t="str">
            <v>直接</v>
          </cell>
          <cell r="E165" t="str">
            <v>蓝领</v>
          </cell>
          <cell r="F165" t="str">
            <v>生产制造部</v>
          </cell>
          <cell r="G165" t="str">
            <v>发泡</v>
          </cell>
          <cell r="H165" t="str">
            <v>发泡操作工</v>
          </cell>
        </row>
        <row r="165">
          <cell r="K165">
            <v>45809</v>
          </cell>
        </row>
        <row r="165">
          <cell r="Q165" t="str">
            <v>女</v>
          </cell>
          <cell r="R165" t="str">
            <v>汉</v>
          </cell>
          <cell r="S165" t="str">
            <v>群众</v>
          </cell>
          <cell r="T165" t="str">
            <v>否</v>
          </cell>
        </row>
        <row r="165">
          <cell r="V165" t="str">
            <v>1968-10-21</v>
          </cell>
          <cell r="W165">
            <v>56</v>
          </cell>
        </row>
        <row r="165">
          <cell r="AF165" t="str">
            <v>430321196810212765</v>
          </cell>
          <cell r="AG165" t="str">
            <v>18975267279</v>
          </cell>
        </row>
        <row r="165">
          <cell r="AL165" t="str">
            <v>湖南省湘潭县石潭镇甘露塘村分水组</v>
          </cell>
        </row>
        <row r="165">
          <cell r="AX165" t="str">
            <v>劳务工</v>
          </cell>
          <cell r="AY165" t="str">
            <v>光华荣昌</v>
          </cell>
          <cell r="AZ165" t="str">
            <v>湘潭宏顺</v>
          </cell>
        </row>
        <row r="166">
          <cell r="C166" t="str">
            <v>王启明</v>
          </cell>
          <cell r="D166" t="str">
            <v>直接</v>
          </cell>
          <cell r="E166" t="str">
            <v>蓝领</v>
          </cell>
          <cell r="F166" t="str">
            <v>生产制造部</v>
          </cell>
          <cell r="G166" t="str">
            <v>发泡</v>
          </cell>
          <cell r="H166" t="str">
            <v>发泡操作工</v>
          </cell>
        </row>
        <row r="166">
          <cell r="K166">
            <v>45809</v>
          </cell>
        </row>
        <row r="166">
          <cell r="Q166" t="str">
            <v>男</v>
          </cell>
          <cell r="R166" t="str">
            <v>汉</v>
          </cell>
          <cell r="S166" t="str">
            <v>群众</v>
          </cell>
          <cell r="T166" t="str">
            <v>否</v>
          </cell>
        </row>
        <row r="166">
          <cell r="V166" t="str">
            <v>1967-09-17</v>
          </cell>
          <cell r="W166">
            <v>57</v>
          </cell>
        </row>
        <row r="166">
          <cell r="AF166" t="str">
            <v>430321196709174557</v>
          </cell>
          <cell r="AG166" t="str">
            <v>15697321739</v>
          </cell>
        </row>
        <row r="166">
          <cell r="AL166" t="str">
            <v>湖南省湘潭县排头乡留田村黄龙村民组</v>
          </cell>
        </row>
        <row r="166">
          <cell r="AX166" t="str">
            <v>劳务工</v>
          </cell>
          <cell r="AY166" t="str">
            <v>光华荣昌</v>
          </cell>
          <cell r="AZ166" t="str">
            <v>湘潭宏顺</v>
          </cell>
        </row>
        <row r="167">
          <cell r="C167" t="str">
            <v>曾丽梅</v>
          </cell>
          <cell r="D167" t="str">
            <v>直接</v>
          </cell>
          <cell r="E167" t="str">
            <v>蓝领</v>
          </cell>
          <cell r="F167" t="str">
            <v>生产制造部</v>
          </cell>
          <cell r="G167" t="str">
            <v>发泡</v>
          </cell>
          <cell r="H167" t="str">
            <v>发泡操作工</v>
          </cell>
        </row>
        <row r="167">
          <cell r="K167">
            <v>45811</v>
          </cell>
        </row>
        <row r="167">
          <cell r="Q167" t="str">
            <v>女</v>
          </cell>
          <cell r="R167" t="str">
            <v>汉</v>
          </cell>
          <cell r="S167" t="str">
            <v>群众</v>
          </cell>
          <cell r="T167" t="str">
            <v>否</v>
          </cell>
        </row>
        <row r="167">
          <cell r="V167" t="str">
            <v>1974-04-18</v>
          </cell>
          <cell r="W167">
            <v>51</v>
          </cell>
        </row>
        <row r="167">
          <cell r="AF167" t="str">
            <v>432503197404180563</v>
          </cell>
          <cell r="AG167" t="str">
            <v>15173263836</v>
          </cell>
        </row>
        <row r="167">
          <cell r="AL167" t="str">
            <v>湖南省湘潭市岳塘区社建村26栋3单元701号</v>
          </cell>
        </row>
        <row r="167">
          <cell r="AX167" t="str">
            <v>劳务工</v>
          </cell>
          <cell r="AY167" t="str">
            <v>光华荣昌</v>
          </cell>
          <cell r="AZ167" t="str">
            <v>湘潭宏顺</v>
          </cell>
        </row>
        <row r="168">
          <cell r="C168" t="str">
            <v>谭桂平</v>
          </cell>
          <cell r="D168" t="str">
            <v>直接</v>
          </cell>
          <cell r="E168" t="str">
            <v>蓝领</v>
          </cell>
          <cell r="F168" t="str">
            <v>生产制造部</v>
          </cell>
          <cell r="G168" t="str">
            <v>发泡</v>
          </cell>
          <cell r="H168" t="str">
            <v>发泡操作工</v>
          </cell>
        </row>
        <row r="168">
          <cell r="K168">
            <v>45811</v>
          </cell>
        </row>
        <row r="168">
          <cell r="Q168" t="str">
            <v>男</v>
          </cell>
          <cell r="R168" t="str">
            <v>汉</v>
          </cell>
          <cell r="S168" t="str">
            <v>群众</v>
          </cell>
          <cell r="T168" t="str">
            <v>否</v>
          </cell>
        </row>
        <row r="168">
          <cell r="V168" t="str">
            <v>1971-01-08</v>
          </cell>
          <cell r="W168">
            <v>54</v>
          </cell>
        </row>
        <row r="168">
          <cell r="AF168" t="str">
            <v>430424197101084616</v>
          </cell>
          <cell r="AG168" t="str">
            <v>19184976730</v>
          </cell>
        </row>
        <row r="168">
          <cell r="AL168" t="str">
            <v>湖南省衡东县草市镇大对河村9组17号</v>
          </cell>
        </row>
        <row r="168">
          <cell r="AX168" t="str">
            <v>劳务工</v>
          </cell>
          <cell r="AY168" t="str">
            <v>光华荣昌</v>
          </cell>
          <cell r="AZ168" t="str">
            <v>湘潭宏顺</v>
          </cell>
        </row>
        <row r="169">
          <cell r="C169" t="str">
            <v>邹联忠</v>
          </cell>
          <cell r="D169" t="str">
            <v>直接</v>
          </cell>
          <cell r="E169" t="str">
            <v>蓝领</v>
          </cell>
          <cell r="F169" t="str">
            <v>生产制造部</v>
          </cell>
          <cell r="G169" t="str">
            <v>发泡</v>
          </cell>
          <cell r="H169" t="str">
            <v>发泡操作工</v>
          </cell>
        </row>
        <row r="169">
          <cell r="K169">
            <v>45811</v>
          </cell>
        </row>
        <row r="169">
          <cell r="Q169" t="str">
            <v>男</v>
          </cell>
          <cell r="R169" t="str">
            <v>汉</v>
          </cell>
          <cell r="S169" t="str">
            <v>群众</v>
          </cell>
          <cell r="T169" t="str">
            <v>否</v>
          </cell>
        </row>
        <row r="169">
          <cell r="V169" t="str">
            <v>1973-07-25</v>
          </cell>
          <cell r="W169">
            <v>51</v>
          </cell>
        </row>
        <row r="169">
          <cell r="AF169" t="str">
            <v>432524197307254614</v>
          </cell>
          <cell r="AG169" t="str">
            <v>18273835287</v>
          </cell>
        </row>
        <row r="169">
          <cell r="AL169" t="str">
            <v>湖南省新化县水车镇京竹村第六村民小组3号</v>
          </cell>
        </row>
        <row r="169">
          <cell r="AX169" t="str">
            <v>劳务工</v>
          </cell>
          <cell r="AY169" t="str">
            <v>光华荣昌</v>
          </cell>
          <cell r="AZ169" t="str">
            <v>湘潭宏顺</v>
          </cell>
        </row>
        <row r="170">
          <cell r="C170" t="str">
            <v>罗石连</v>
          </cell>
          <cell r="D170" t="str">
            <v>直接</v>
          </cell>
          <cell r="E170" t="str">
            <v>蓝领</v>
          </cell>
          <cell r="F170" t="str">
            <v>生产制造部</v>
          </cell>
          <cell r="G170" t="str">
            <v>发泡</v>
          </cell>
          <cell r="H170" t="str">
            <v>发泡操作工</v>
          </cell>
        </row>
        <row r="170">
          <cell r="K170">
            <v>45811</v>
          </cell>
        </row>
        <row r="170">
          <cell r="Q170" t="str">
            <v>女</v>
          </cell>
          <cell r="R170" t="str">
            <v>汉</v>
          </cell>
          <cell r="S170" t="str">
            <v>群众</v>
          </cell>
          <cell r="T170" t="str">
            <v>否</v>
          </cell>
        </row>
        <row r="170">
          <cell r="V170" t="str">
            <v>1973-10-22</v>
          </cell>
          <cell r="W170">
            <v>51</v>
          </cell>
        </row>
        <row r="170">
          <cell r="AF170" t="str">
            <v>432524197310224627</v>
          </cell>
          <cell r="AG170" t="str">
            <v>18874282701</v>
          </cell>
        </row>
        <row r="170">
          <cell r="AL170" t="str">
            <v>湖南省新化县水车镇京竹村第六村民小组3号</v>
          </cell>
        </row>
        <row r="170">
          <cell r="AX170" t="str">
            <v>劳务工</v>
          </cell>
          <cell r="AY170" t="str">
            <v>光华荣昌</v>
          </cell>
          <cell r="AZ170" t="str">
            <v>湘潭宏顺</v>
          </cell>
        </row>
        <row r="171">
          <cell r="C171" t="str">
            <v>黄翠兰</v>
          </cell>
          <cell r="D171" t="str">
            <v>直接</v>
          </cell>
          <cell r="E171" t="str">
            <v>蓝领</v>
          </cell>
          <cell r="F171" t="str">
            <v>生产制造部</v>
          </cell>
          <cell r="G171" t="str">
            <v>发泡</v>
          </cell>
          <cell r="H171" t="str">
            <v>发泡操作工</v>
          </cell>
        </row>
        <row r="171">
          <cell r="K171">
            <v>45811</v>
          </cell>
        </row>
        <row r="171">
          <cell r="Q171" t="str">
            <v>女</v>
          </cell>
          <cell r="R171" t="str">
            <v>汉</v>
          </cell>
          <cell r="S171" t="str">
            <v>群众</v>
          </cell>
          <cell r="T171" t="str">
            <v>否</v>
          </cell>
        </row>
        <row r="171">
          <cell r="V171" t="str">
            <v>1971-11-02</v>
          </cell>
          <cell r="W171">
            <v>53</v>
          </cell>
        </row>
        <row r="171">
          <cell r="AF171" t="str">
            <v>430321197111022684</v>
          </cell>
          <cell r="AG171" t="str">
            <v>17507323099</v>
          </cell>
        </row>
        <row r="171">
          <cell r="AL171" t="str">
            <v>湖南省湘潭县石潭镇坑山村广塘组</v>
          </cell>
        </row>
        <row r="171">
          <cell r="AX171" t="str">
            <v>劳务工</v>
          </cell>
          <cell r="AY171" t="str">
            <v>光华荣昌</v>
          </cell>
          <cell r="AZ171" t="str">
            <v>湘潭宏顺</v>
          </cell>
        </row>
        <row r="172">
          <cell r="C172" t="str">
            <v>文磊</v>
          </cell>
          <cell r="D172" t="str">
            <v>直接</v>
          </cell>
          <cell r="E172" t="str">
            <v>蓝领</v>
          </cell>
          <cell r="F172" t="str">
            <v>生产制造部</v>
          </cell>
          <cell r="G172" t="str">
            <v>发泡</v>
          </cell>
          <cell r="H172" t="str">
            <v>发泡操作工</v>
          </cell>
        </row>
        <row r="172">
          <cell r="K172">
            <v>45811</v>
          </cell>
        </row>
        <row r="172">
          <cell r="Q172" t="str">
            <v>男</v>
          </cell>
          <cell r="R172" t="str">
            <v>汉</v>
          </cell>
          <cell r="S172" t="str">
            <v>群众</v>
          </cell>
          <cell r="T172" t="str">
            <v>否</v>
          </cell>
        </row>
        <row r="172">
          <cell r="V172" t="str">
            <v>1988-08-30</v>
          </cell>
          <cell r="W172">
            <v>36</v>
          </cell>
        </row>
        <row r="172">
          <cell r="AF172" t="str">
            <v>430321198808307019</v>
          </cell>
          <cell r="AG172" t="str">
            <v>15873287790</v>
          </cell>
        </row>
        <row r="172">
          <cell r="AL172" t="str">
            <v>湖南省湘潭县河口镇古塘桥村又星塘组</v>
          </cell>
        </row>
        <row r="172">
          <cell r="AX172" t="str">
            <v>劳务工</v>
          </cell>
          <cell r="AY172" t="str">
            <v>光华荣昌</v>
          </cell>
          <cell r="AZ172" t="str">
            <v>湘潭宏顺</v>
          </cell>
        </row>
        <row r="173">
          <cell r="C173" t="str">
            <v>汤锦程</v>
          </cell>
          <cell r="D173" t="str">
            <v>直接</v>
          </cell>
          <cell r="E173" t="str">
            <v>蓝领</v>
          </cell>
          <cell r="F173" t="str">
            <v>生产制造部</v>
          </cell>
          <cell r="G173" t="str">
            <v>发泡</v>
          </cell>
          <cell r="H173" t="str">
            <v>发泡操作工</v>
          </cell>
        </row>
        <row r="173">
          <cell r="K173">
            <v>45813</v>
          </cell>
        </row>
        <row r="173">
          <cell r="M173" t="str">
            <v>白班</v>
          </cell>
        </row>
        <row r="173">
          <cell r="Q173" t="str">
            <v>男</v>
          </cell>
          <cell r="R173" t="str">
            <v>汉</v>
          </cell>
          <cell r="S173" t="str">
            <v>群众</v>
          </cell>
          <cell r="T173" t="str">
            <v>否</v>
          </cell>
        </row>
        <row r="173">
          <cell r="V173" t="str">
            <v>2007-09-27</v>
          </cell>
          <cell r="W173">
            <v>17</v>
          </cell>
        </row>
        <row r="173">
          <cell r="AF173" t="str">
            <v>430202200709270519</v>
          </cell>
          <cell r="AG173">
            <v>15367154316</v>
          </cell>
        </row>
        <row r="173">
          <cell r="AL173" t="str">
            <v>株洲市荷塘区桂花街道新桂村皂壳塘组016号附1号</v>
          </cell>
        </row>
        <row r="173">
          <cell r="AX173" t="str">
            <v>劳务工</v>
          </cell>
          <cell r="AY173" t="str">
            <v>光华荣昌</v>
          </cell>
          <cell r="AZ173" t="str">
            <v>德顺</v>
          </cell>
        </row>
        <row r="174">
          <cell r="C174" t="str">
            <v>杨涛</v>
          </cell>
          <cell r="D174" t="str">
            <v>直接</v>
          </cell>
          <cell r="E174" t="str">
            <v>蓝领</v>
          </cell>
          <cell r="F174" t="str">
            <v>生产制造部</v>
          </cell>
          <cell r="G174" t="str">
            <v>发泡</v>
          </cell>
          <cell r="H174" t="str">
            <v>发泡操作工</v>
          </cell>
        </row>
        <row r="174">
          <cell r="K174">
            <v>45814</v>
          </cell>
        </row>
        <row r="174">
          <cell r="M174" t="str">
            <v>晚班</v>
          </cell>
        </row>
        <row r="174">
          <cell r="Q174" t="str">
            <v>男</v>
          </cell>
          <cell r="R174" t="str">
            <v>汉</v>
          </cell>
          <cell r="S174" t="str">
            <v>群众</v>
          </cell>
          <cell r="T174" t="str">
            <v>否</v>
          </cell>
        </row>
        <row r="174">
          <cell r="V174" t="str">
            <v>1992-06-10</v>
          </cell>
          <cell r="W174">
            <v>33</v>
          </cell>
        </row>
        <row r="174">
          <cell r="AF174" t="str">
            <v>430204199206106116</v>
          </cell>
          <cell r="AG174">
            <v>15773386126</v>
          </cell>
        </row>
        <row r="174">
          <cell r="AL174" t="str">
            <v>株洲市天元区大湖塘二村5栋404号</v>
          </cell>
        </row>
        <row r="174">
          <cell r="AX174" t="str">
            <v>劳务工</v>
          </cell>
          <cell r="AY174" t="str">
            <v>光华荣昌</v>
          </cell>
          <cell r="AZ174" t="str">
            <v>德顺</v>
          </cell>
        </row>
        <row r="175">
          <cell r="C175" t="str">
            <v>王耀祖</v>
          </cell>
          <cell r="D175" t="str">
            <v>直接</v>
          </cell>
          <cell r="E175" t="str">
            <v>蓝领</v>
          </cell>
          <cell r="F175" t="str">
            <v>生产制造部</v>
          </cell>
          <cell r="G175" t="str">
            <v>发泡</v>
          </cell>
          <cell r="H175" t="str">
            <v>发泡操作工</v>
          </cell>
        </row>
        <row r="175">
          <cell r="K175">
            <v>45814</v>
          </cell>
        </row>
        <row r="175">
          <cell r="M175" t="str">
            <v>晚班</v>
          </cell>
        </row>
        <row r="175">
          <cell r="Q175" t="str">
            <v>男</v>
          </cell>
          <cell r="R175" t="str">
            <v>汉</v>
          </cell>
          <cell r="S175" t="str">
            <v>群众</v>
          </cell>
          <cell r="T175" t="str">
            <v>否</v>
          </cell>
        </row>
        <row r="175">
          <cell r="V175" t="str">
            <v>2005-11-08</v>
          </cell>
          <cell r="W175">
            <v>19</v>
          </cell>
        </row>
        <row r="175">
          <cell r="AF175" t="str">
            <v>430223200511080017</v>
          </cell>
          <cell r="AG175">
            <v>19330004418</v>
          </cell>
        </row>
        <row r="175">
          <cell r="AL175" t="str">
            <v>株洲市攸县谭桥街道苏洲村东方组东方003号</v>
          </cell>
        </row>
        <row r="175">
          <cell r="AX175" t="str">
            <v>劳务工</v>
          </cell>
          <cell r="AY175" t="str">
            <v>光华荣昌</v>
          </cell>
          <cell r="AZ175" t="str">
            <v>德顺</v>
          </cell>
        </row>
        <row r="176">
          <cell r="C176" t="str">
            <v>肖海燕</v>
          </cell>
          <cell r="D176" t="str">
            <v>直接</v>
          </cell>
          <cell r="E176" t="str">
            <v>蓝领</v>
          </cell>
          <cell r="F176" t="str">
            <v>生产制造部</v>
          </cell>
          <cell r="G176" t="str">
            <v>发泡</v>
          </cell>
          <cell r="H176" t="str">
            <v>发泡操作工</v>
          </cell>
        </row>
        <row r="176">
          <cell r="K176">
            <v>45814</v>
          </cell>
        </row>
        <row r="176">
          <cell r="M176" t="str">
            <v>晚班</v>
          </cell>
        </row>
        <row r="176">
          <cell r="Q176" t="str">
            <v>女</v>
          </cell>
          <cell r="R176" t="str">
            <v>汉</v>
          </cell>
          <cell r="S176" t="str">
            <v>群众</v>
          </cell>
          <cell r="T176" t="str">
            <v>否</v>
          </cell>
        </row>
        <row r="176">
          <cell r="V176" t="str">
            <v>1999-08-15</v>
          </cell>
          <cell r="W176">
            <v>25</v>
          </cell>
        </row>
        <row r="176">
          <cell r="AF176" t="str">
            <v>430281199908154529</v>
          </cell>
          <cell r="AG176">
            <v>13973310842</v>
          </cell>
        </row>
        <row r="176">
          <cell r="AL176" t="str">
            <v>醴陵市板杉乡东冲铺村新屋组22号</v>
          </cell>
        </row>
        <row r="176">
          <cell r="AX176" t="str">
            <v>劳务工</v>
          </cell>
          <cell r="AY176" t="str">
            <v>光华荣昌</v>
          </cell>
          <cell r="AZ176" t="str">
            <v>德顺</v>
          </cell>
        </row>
        <row r="177">
          <cell r="C177" t="str">
            <v>周惠林</v>
          </cell>
          <cell r="D177" t="str">
            <v>直接</v>
          </cell>
          <cell r="E177" t="str">
            <v>蓝领</v>
          </cell>
          <cell r="F177" t="str">
            <v>生产制造部</v>
          </cell>
          <cell r="G177" t="str">
            <v>发泡</v>
          </cell>
          <cell r="H177" t="str">
            <v>发泡操作工</v>
          </cell>
        </row>
        <row r="177">
          <cell r="K177">
            <v>45814</v>
          </cell>
        </row>
        <row r="177">
          <cell r="M177" t="str">
            <v>白班</v>
          </cell>
        </row>
        <row r="177">
          <cell r="Q177" t="str">
            <v>女</v>
          </cell>
          <cell r="R177" t="str">
            <v>汉</v>
          </cell>
          <cell r="S177" t="str">
            <v>群众</v>
          </cell>
          <cell r="T177" t="str">
            <v>否</v>
          </cell>
        </row>
        <row r="177">
          <cell r="V177" t="str">
            <v>1977-09-20</v>
          </cell>
          <cell r="W177">
            <v>47</v>
          </cell>
        </row>
        <row r="177">
          <cell r="AF177" t="str">
            <v>430211197709206025</v>
          </cell>
          <cell r="AG177">
            <v>19318358073</v>
          </cell>
        </row>
        <row r="177">
          <cell r="AL177" t="str">
            <v>株洲市石峰区云田乡镇五星社区龙家组</v>
          </cell>
        </row>
        <row r="177">
          <cell r="AX177" t="str">
            <v>劳务工</v>
          </cell>
          <cell r="AY177" t="str">
            <v>光华荣昌</v>
          </cell>
          <cell r="AZ177" t="str">
            <v>德顺</v>
          </cell>
        </row>
        <row r="178">
          <cell r="C178" t="str">
            <v>龙勇军</v>
          </cell>
          <cell r="D178" t="str">
            <v>直接</v>
          </cell>
          <cell r="E178" t="str">
            <v>蓝领</v>
          </cell>
          <cell r="F178" t="str">
            <v>生产制造部</v>
          </cell>
          <cell r="G178" t="str">
            <v>发泡</v>
          </cell>
          <cell r="H178" t="str">
            <v>发泡操作工</v>
          </cell>
        </row>
        <row r="178">
          <cell r="K178">
            <v>45814</v>
          </cell>
        </row>
        <row r="178">
          <cell r="M178" t="str">
            <v>白班</v>
          </cell>
        </row>
        <row r="178">
          <cell r="Q178" t="str">
            <v>男</v>
          </cell>
          <cell r="R178" t="str">
            <v>汉</v>
          </cell>
          <cell r="S178" t="str">
            <v>群众</v>
          </cell>
          <cell r="T178" t="str">
            <v>否</v>
          </cell>
        </row>
        <row r="178">
          <cell r="V178" t="str">
            <v>1976-06-26</v>
          </cell>
          <cell r="W178">
            <v>49</v>
          </cell>
        </row>
        <row r="178">
          <cell r="AF178" t="str">
            <v>430281197606266278</v>
          </cell>
          <cell r="AG178">
            <v>19330008578</v>
          </cell>
        </row>
        <row r="178">
          <cell r="AL178" t="str">
            <v>醴陵市军楚镇黄田村谭山组17号</v>
          </cell>
        </row>
        <row r="178">
          <cell r="AX178" t="str">
            <v>劳务工</v>
          </cell>
          <cell r="AY178" t="str">
            <v>光华荣昌</v>
          </cell>
          <cell r="AZ178" t="str">
            <v>德顺</v>
          </cell>
        </row>
        <row r="179">
          <cell r="C179" t="str">
            <v>罗志军</v>
          </cell>
          <cell r="D179" t="str">
            <v>直接</v>
          </cell>
          <cell r="E179" t="str">
            <v>蓝领</v>
          </cell>
          <cell r="F179" t="str">
            <v>生产制造部</v>
          </cell>
          <cell r="G179" t="str">
            <v>发泡</v>
          </cell>
          <cell r="H179" t="str">
            <v>发泡操作工</v>
          </cell>
        </row>
        <row r="179">
          <cell r="K179">
            <v>45814</v>
          </cell>
        </row>
        <row r="179">
          <cell r="M179" t="str">
            <v>白班</v>
          </cell>
        </row>
        <row r="179">
          <cell r="Q179" t="str">
            <v>男</v>
          </cell>
          <cell r="R179" t="str">
            <v>汉</v>
          </cell>
          <cell r="S179" t="str">
            <v>群众</v>
          </cell>
          <cell r="T179" t="str">
            <v>否</v>
          </cell>
        </row>
        <row r="179">
          <cell r="V179" t="str">
            <v>1972-02-05</v>
          </cell>
          <cell r="W179">
            <v>53</v>
          </cell>
        </row>
        <row r="179">
          <cell r="AF179" t="str">
            <v>430204197202052035</v>
          </cell>
          <cell r="AG179">
            <v>18932412493</v>
          </cell>
        </row>
        <row r="179">
          <cell r="AL179" t="str">
            <v>株洲市天元区金彩明天</v>
          </cell>
        </row>
        <row r="179">
          <cell r="AX179" t="str">
            <v>劳务工</v>
          </cell>
          <cell r="AY179" t="str">
            <v>光华荣昌</v>
          </cell>
          <cell r="AZ179" t="str">
            <v>德顺</v>
          </cell>
        </row>
        <row r="180">
          <cell r="C180" t="str">
            <v>黄槿喆</v>
          </cell>
          <cell r="D180" t="str">
            <v>直接</v>
          </cell>
          <cell r="E180" t="str">
            <v>蓝领</v>
          </cell>
          <cell r="F180" t="str">
            <v>生产制造部</v>
          </cell>
          <cell r="G180" t="str">
            <v>发泡</v>
          </cell>
          <cell r="H180" t="str">
            <v>发泡操作工</v>
          </cell>
        </row>
        <row r="180">
          <cell r="K180">
            <v>45812</v>
          </cell>
        </row>
        <row r="180">
          <cell r="Q180" t="str">
            <v>男</v>
          </cell>
          <cell r="R180" t="str">
            <v>汉</v>
          </cell>
          <cell r="S180" t="str">
            <v>群众</v>
          </cell>
          <cell r="T180" t="str">
            <v>否</v>
          </cell>
        </row>
        <row r="180">
          <cell r="V180" t="str">
            <v>2007-07-27</v>
          </cell>
          <cell r="W180">
            <v>17</v>
          </cell>
        </row>
        <row r="180">
          <cell r="AF180" t="str">
            <v>430202200707270574</v>
          </cell>
          <cell r="AG180">
            <v>19373325525</v>
          </cell>
        </row>
        <row r="180">
          <cell r="AX180" t="str">
            <v>劳务工</v>
          </cell>
          <cell r="AY180" t="str">
            <v>光华荣昌</v>
          </cell>
          <cell r="AZ180" t="str">
            <v>湘潭思泉</v>
          </cell>
        </row>
        <row r="181">
          <cell r="C181" t="str">
            <v>曾建伟</v>
          </cell>
          <cell r="D181" t="str">
            <v>直接</v>
          </cell>
          <cell r="E181" t="str">
            <v>蓝领</v>
          </cell>
          <cell r="F181" t="str">
            <v>生产制造部</v>
          </cell>
          <cell r="G181" t="str">
            <v>发泡</v>
          </cell>
          <cell r="H181" t="str">
            <v>发泡操作工</v>
          </cell>
        </row>
        <row r="181">
          <cell r="K181">
            <v>45812</v>
          </cell>
        </row>
        <row r="181">
          <cell r="Q181" t="str">
            <v>男</v>
          </cell>
          <cell r="R181" t="str">
            <v>汉</v>
          </cell>
          <cell r="S181" t="str">
            <v>群众</v>
          </cell>
          <cell r="T181" t="str">
            <v>否</v>
          </cell>
        </row>
        <row r="181">
          <cell r="V181" t="str">
            <v>1974-04-11</v>
          </cell>
          <cell r="W181">
            <v>51</v>
          </cell>
        </row>
        <row r="181">
          <cell r="AF181" t="str">
            <v>430221197404117139</v>
          </cell>
          <cell r="AG181">
            <v>13762355718</v>
          </cell>
        </row>
        <row r="181">
          <cell r="AX181" t="str">
            <v>劳务工</v>
          </cell>
          <cell r="AY181" t="str">
            <v>光华荣昌</v>
          </cell>
          <cell r="AZ181" t="str">
            <v>湘潭思泉</v>
          </cell>
        </row>
        <row r="182">
          <cell r="C182" t="str">
            <v>陶勇军</v>
          </cell>
          <cell r="D182" t="str">
            <v>直接</v>
          </cell>
          <cell r="E182" t="str">
            <v>蓝领</v>
          </cell>
          <cell r="F182" t="str">
            <v>生产制造部</v>
          </cell>
          <cell r="G182" t="str">
            <v>发泡</v>
          </cell>
          <cell r="H182" t="str">
            <v>发泡操作工</v>
          </cell>
        </row>
        <row r="182">
          <cell r="K182">
            <v>45810</v>
          </cell>
        </row>
        <row r="182">
          <cell r="Q182" t="str">
            <v>男</v>
          </cell>
          <cell r="R182" t="str">
            <v>汉</v>
          </cell>
          <cell r="S182" t="str">
            <v>群众</v>
          </cell>
          <cell r="T182" t="str">
            <v>否</v>
          </cell>
        </row>
        <row r="182">
          <cell r="V182" t="str">
            <v>1978-09-11</v>
          </cell>
          <cell r="W182">
            <v>46</v>
          </cell>
        </row>
        <row r="182">
          <cell r="AF182" t="str">
            <v>432930197809113693</v>
          </cell>
          <cell r="AG182">
            <v>19397794308</v>
          </cell>
        </row>
        <row r="182">
          <cell r="AX182" t="str">
            <v>劳务工</v>
          </cell>
          <cell r="AY182" t="str">
            <v>光华荣昌</v>
          </cell>
          <cell r="AZ182" t="str">
            <v>湖南诚展</v>
          </cell>
        </row>
        <row r="183">
          <cell r="C183" t="str">
            <v>熊二龙</v>
          </cell>
          <cell r="D183" t="str">
            <v>直接</v>
          </cell>
          <cell r="E183" t="str">
            <v>蓝领</v>
          </cell>
          <cell r="F183" t="str">
            <v>生产制造部</v>
          </cell>
          <cell r="G183" t="str">
            <v>发泡</v>
          </cell>
          <cell r="H183" t="str">
            <v>发泡操作工</v>
          </cell>
        </row>
        <row r="183">
          <cell r="K183">
            <v>45811</v>
          </cell>
        </row>
        <row r="183">
          <cell r="Q183" t="str">
            <v>男</v>
          </cell>
          <cell r="R183" t="str">
            <v>汉</v>
          </cell>
          <cell r="S183" t="str">
            <v>群众</v>
          </cell>
          <cell r="T183" t="str">
            <v>否</v>
          </cell>
        </row>
        <row r="183">
          <cell r="V183" t="str">
            <v>--</v>
          </cell>
          <cell r="W183" t="e">
            <v>#VALUE!</v>
          </cell>
        </row>
        <row r="183">
          <cell r="AG183">
            <v>13973343724</v>
          </cell>
        </row>
        <row r="183">
          <cell r="AX183" t="str">
            <v>劳务工</v>
          </cell>
          <cell r="AY183" t="str">
            <v>光华荣昌</v>
          </cell>
          <cell r="AZ183" t="str">
            <v>湖南诚展</v>
          </cell>
        </row>
        <row r="184">
          <cell r="C184" t="str">
            <v>诸葛啟发</v>
          </cell>
          <cell r="D184" t="str">
            <v>直接</v>
          </cell>
          <cell r="E184" t="str">
            <v>蓝领</v>
          </cell>
          <cell r="F184" t="str">
            <v>生产制造部</v>
          </cell>
          <cell r="G184" t="str">
            <v>发泡</v>
          </cell>
          <cell r="H184" t="str">
            <v>发泡操作工</v>
          </cell>
        </row>
        <row r="184">
          <cell r="K184">
            <v>45811</v>
          </cell>
        </row>
        <row r="184">
          <cell r="Q184" t="str">
            <v>男</v>
          </cell>
          <cell r="R184" t="str">
            <v>汉</v>
          </cell>
          <cell r="S184" t="str">
            <v>群众</v>
          </cell>
          <cell r="T184" t="str">
            <v>否</v>
          </cell>
        </row>
        <row r="184">
          <cell r="V184" t="str">
            <v>1974-08-20</v>
          </cell>
          <cell r="W184">
            <v>50</v>
          </cell>
        </row>
        <row r="184">
          <cell r="AF184" t="str">
            <v>450322197408200031</v>
          </cell>
          <cell r="AG184">
            <v>16607418065</v>
          </cell>
          <cell r="AH184">
            <v>18973359584</v>
          </cell>
        </row>
        <row r="184">
          <cell r="AL184" t="str">
            <v>株洲市荷塘区</v>
          </cell>
        </row>
        <row r="184">
          <cell r="AX184" t="str">
            <v>劳务工</v>
          </cell>
          <cell r="AY184" t="str">
            <v>光华荣昌</v>
          </cell>
          <cell r="AZ184" t="str">
            <v>湖南诚展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科室人员"/>
      <sheetName val="一线员工"/>
      <sheetName val="销售人员"/>
      <sheetName val="临时用工"/>
      <sheetName val="单个工资"/>
    </sheetNames>
    <sheetDataSet>
      <sheetData sheetId="0" refreshError="1"/>
      <sheetData sheetId="1" refreshError="1">
        <row r="3">
          <cell r="C3" t="str">
            <v>姓名</v>
          </cell>
        </row>
        <row r="3">
          <cell r="AM3" t="str">
            <v>应发工资</v>
          </cell>
        </row>
        <row r="3">
          <cell r="BC3" t="str">
            <v>补专项附加扣除额</v>
          </cell>
        </row>
        <row r="5">
          <cell r="C5" t="str">
            <v>高贤勇</v>
          </cell>
        </row>
        <row r="5">
          <cell r="AM5">
            <v>5013</v>
          </cell>
        </row>
        <row r="5">
          <cell r="BC5">
            <v>0</v>
          </cell>
        </row>
        <row r="5">
          <cell r="BQ5">
            <v>443.72</v>
          </cell>
        </row>
        <row r="6">
          <cell r="C6" t="str">
            <v>殷耀华</v>
          </cell>
        </row>
        <row r="6">
          <cell r="AM6">
            <v>5012</v>
          </cell>
        </row>
        <row r="6">
          <cell r="BC6">
            <v>0</v>
          </cell>
        </row>
        <row r="6">
          <cell r="BQ6">
            <v>0</v>
          </cell>
        </row>
        <row r="7">
          <cell r="C7" t="str">
            <v>贺楚平</v>
          </cell>
        </row>
        <row r="7">
          <cell r="AM7">
            <v>5172</v>
          </cell>
        </row>
        <row r="7">
          <cell r="BC7">
            <v>0</v>
          </cell>
        </row>
        <row r="7">
          <cell r="BQ7">
            <v>443.72</v>
          </cell>
        </row>
        <row r="8">
          <cell r="C8" t="str">
            <v>殷胜</v>
          </cell>
        </row>
        <row r="8">
          <cell r="AM8">
            <v>4661</v>
          </cell>
        </row>
        <row r="8">
          <cell r="BC8">
            <v>0</v>
          </cell>
        </row>
        <row r="8">
          <cell r="BQ8">
            <v>644.56</v>
          </cell>
        </row>
        <row r="9">
          <cell r="C9" t="str">
            <v>郭佳</v>
          </cell>
        </row>
        <row r="9">
          <cell r="AM9">
            <v>4461</v>
          </cell>
        </row>
        <row r="9">
          <cell r="BC9">
            <v>0</v>
          </cell>
        </row>
        <row r="9">
          <cell r="BQ9">
            <v>0</v>
          </cell>
        </row>
        <row r="10">
          <cell r="C10" t="str">
            <v>李春华</v>
          </cell>
        </row>
        <row r="10">
          <cell r="AM10">
            <v>5669</v>
          </cell>
        </row>
        <row r="10">
          <cell r="BC10">
            <v>0</v>
          </cell>
        </row>
        <row r="10">
          <cell r="BQ10">
            <v>0</v>
          </cell>
        </row>
        <row r="11">
          <cell r="C11" t="str">
            <v>邹彬彬</v>
          </cell>
        </row>
        <row r="11">
          <cell r="AM11">
            <v>5199</v>
          </cell>
        </row>
        <row r="11">
          <cell r="BC11">
            <v>0</v>
          </cell>
        </row>
        <row r="11">
          <cell r="BQ11">
            <v>443.72</v>
          </cell>
        </row>
        <row r="12">
          <cell r="C12" t="str">
            <v>何柒林</v>
          </cell>
        </row>
        <row r="12">
          <cell r="AM12">
            <v>7536.67</v>
          </cell>
        </row>
        <row r="12">
          <cell r="BC12">
            <v>0</v>
          </cell>
        </row>
        <row r="12">
          <cell r="BQ12">
            <v>438.1</v>
          </cell>
        </row>
        <row r="13">
          <cell r="C13" t="str">
            <v>周建华</v>
          </cell>
        </row>
        <row r="13">
          <cell r="AM13">
            <v>1532</v>
          </cell>
        </row>
        <row r="13">
          <cell r="BC13">
            <v>0</v>
          </cell>
        </row>
        <row r="13">
          <cell r="BQ13">
            <v>0</v>
          </cell>
        </row>
        <row r="14">
          <cell r="C14" t="str">
            <v>王虎彪</v>
          </cell>
        </row>
        <row r="14">
          <cell r="AM14">
            <v>8274.17</v>
          </cell>
        </row>
        <row r="14">
          <cell r="BC14">
            <v>0</v>
          </cell>
        </row>
        <row r="14">
          <cell r="BQ14">
            <v>443.72</v>
          </cell>
        </row>
        <row r="15">
          <cell r="C15" t="str">
            <v>麻志超</v>
          </cell>
        </row>
        <row r="15">
          <cell r="AM15">
            <v>8149.29</v>
          </cell>
        </row>
        <row r="15">
          <cell r="BC15">
            <v>0</v>
          </cell>
        </row>
        <row r="15">
          <cell r="BQ15">
            <v>566.5</v>
          </cell>
        </row>
        <row r="16">
          <cell r="C16" t="str">
            <v>赵新辉</v>
          </cell>
        </row>
        <row r="16">
          <cell r="AM16">
            <v>8931.64</v>
          </cell>
        </row>
        <row r="16">
          <cell r="BC16">
            <v>0</v>
          </cell>
        </row>
        <row r="16">
          <cell r="BQ16">
            <v>658.72</v>
          </cell>
        </row>
        <row r="17">
          <cell r="C17" t="str">
            <v>肖燕丹</v>
          </cell>
        </row>
        <row r="17">
          <cell r="AM17">
            <v>7593.41</v>
          </cell>
        </row>
        <row r="17">
          <cell r="BC17">
            <v>0</v>
          </cell>
        </row>
        <row r="17">
          <cell r="BQ17">
            <v>643.62</v>
          </cell>
        </row>
        <row r="18">
          <cell r="C18" t="str">
            <v>左昌福</v>
          </cell>
        </row>
        <row r="18">
          <cell r="AM18">
            <v>7468.13</v>
          </cell>
        </row>
        <row r="18">
          <cell r="BC18">
            <v>0</v>
          </cell>
        </row>
        <row r="18">
          <cell r="BQ18">
            <v>654.72</v>
          </cell>
        </row>
        <row r="19">
          <cell r="C19" t="str">
            <v>吴国秋</v>
          </cell>
        </row>
        <row r="19">
          <cell r="AM19">
            <v>7067.61</v>
          </cell>
        </row>
        <row r="19">
          <cell r="BC19">
            <v>0</v>
          </cell>
        </row>
        <row r="19">
          <cell r="BQ19">
            <v>627.72</v>
          </cell>
        </row>
        <row r="20">
          <cell r="C20" t="str">
            <v>张迪辉</v>
          </cell>
        </row>
        <row r="20">
          <cell r="AM20">
            <v>7423.59</v>
          </cell>
        </row>
        <row r="20">
          <cell r="BC20">
            <v>0</v>
          </cell>
        </row>
        <row r="20">
          <cell r="BQ20">
            <v>443.72</v>
          </cell>
        </row>
        <row r="21">
          <cell r="C21" t="str">
            <v>李慧玲</v>
          </cell>
        </row>
        <row r="21">
          <cell r="AM21">
            <v>6139.87</v>
          </cell>
        </row>
        <row r="21">
          <cell r="BC21">
            <v>0</v>
          </cell>
        </row>
        <row r="21">
          <cell r="BQ21">
            <v>443.72</v>
          </cell>
        </row>
        <row r="22">
          <cell r="C22" t="str">
            <v>毛伟</v>
          </cell>
        </row>
        <row r="22">
          <cell r="AM22">
            <v>7636.65</v>
          </cell>
        </row>
        <row r="22">
          <cell r="BC22">
            <v>1500</v>
          </cell>
        </row>
        <row r="22">
          <cell r="BQ22">
            <v>443.72</v>
          </cell>
        </row>
        <row r="23">
          <cell r="C23" t="str">
            <v>王西明</v>
          </cell>
        </row>
        <row r="23">
          <cell r="AM23">
            <v>6991.22</v>
          </cell>
        </row>
        <row r="23">
          <cell r="BC23">
            <v>0</v>
          </cell>
        </row>
        <row r="23">
          <cell r="BQ23">
            <v>443.72</v>
          </cell>
        </row>
        <row r="24">
          <cell r="C24" t="str">
            <v>申喜华</v>
          </cell>
        </row>
        <row r="24">
          <cell r="AM24">
            <v>6773.06</v>
          </cell>
        </row>
        <row r="24">
          <cell r="BC24">
            <v>0</v>
          </cell>
        </row>
        <row r="24">
          <cell r="BQ24">
            <v>443.72</v>
          </cell>
        </row>
        <row r="25">
          <cell r="C25" t="str">
            <v>戴立娟</v>
          </cell>
        </row>
        <row r="25">
          <cell r="AM25">
            <v>6785.06</v>
          </cell>
        </row>
        <row r="25">
          <cell r="BC25">
            <v>0</v>
          </cell>
        </row>
        <row r="25">
          <cell r="BQ25">
            <v>443.72</v>
          </cell>
        </row>
        <row r="26">
          <cell r="C26" t="str">
            <v>陈爱军</v>
          </cell>
        </row>
        <row r="26">
          <cell r="AM26">
            <v>6599.22</v>
          </cell>
        </row>
        <row r="26">
          <cell r="BC26">
            <v>0</v>
          </cell>
        </row>
        <row r="26">
          <cell r="BQ26">
            <v>443.72</v>
          </cell>
        </row>
        <row r="27">
          <cell r="C27" t="str">
            <v>肖春菊</v>
          </cell>
        </row>
        <row r="27">
          <cell r="AM27">
            <v>6852.67</v>
          </cell>
        </row>
        <row r="27">
          <cell r="BC27">
            <v>0</v>
          </cell>
        </row>
        <row r="27">
          <cell r="BQ27">
            <v>443.72</v>
          </cell>
        </row>
        <row r="28">
          <cell r="C28" t="str">
            <v>王运凤</v>
          </cell>
        </row>
        <row r="28">
          <cell r="AM28">
            <v>5353.34</v>
          </cell>
        </row>
        <row r="28">
          <cell r="BC28">
            <v>0</v>
          </cell>
        </row>
        <row r="28">
          <cell r="BQ28">
            <v>443.72</v>
          </cell>
        </row>
        <row r="29">
          <cell r="C29" t="str">
            <v>史双宇</v>
          </cell>
        </row>
        <row r="29">
          <cell r="AM29">
            <v>6738.61</v>
          </cell>
        </row>
        <row r="29">
          <cell r="BC29">
            <v>0</v>
          </cell>
        </row>
        <row r="29">
          <cell r="BQ29">
            <v>0</v>
          </cell>
        </row>
        <row r="30">
          <cell r="C30" t="str">
            <v>谢桂华</v>
          </cell>
        </row>
        <row r="30">
          <cell r="AM30">
            <v>5614.36</v>
          </cell>
        </row>
        <row r="30">
          <cell r="BC30">
            <v>0</v>
          </cell>
        </row>
        <row r="30">
          <cell r="BQ30">
            <v>0</v>
          </cell>
        </row>
        <row r="31">
          <cell r="C31" t="str">
            <v>董婧雯</v>
          </cell>
        </row>
        <row r="31">
          <cell r="AM31">
            <v>6512.22</v>
          </cell>
        </row>
        <row r="31">
          <cell r="BC31">
            <v>0</v>
          </cell>
        </row>
        <row r="31">
          <cell r="BQ31">
            <v>0</v>
          </cell>
        </row>
        <row r="32">
          <cell r="C32" t="str">
            <v>张忠宝</v>
          </cell>
        </row>
        <row r="32">
          <cell r="AM32">
            <v>5666.37</v>
          </cell>
        </row>
        <row r="32">
          <cell r="BC32">
            <v>0</v>
          </cell>
        </row>
        <row r="32">
          <cell r="BQ32">
            <v>0</v>
          </cell>
        </row>
        <row r="33">
          <cell r="C33" t="str">
            <v>刘湘宇</v>
          </cell>
        </row>
        <row r="33">
          <cell r="AM33">
            <v>3477.15</v>
          </cell>
        </row>
        <row r="33">
          <cell r="BC33">
            <v>0</v>
          </cell>
        </row>
        <row r="33">
          <cell r="BQ33">
            <v>0</v>
          </cell>
        </row>
        <row r="34">
          <cell r="C34" t="str">
            <v>李力争</v>
          </cell>
        </row>
        <row r="34">
          <cell r="AM34">
            <v>6811.71</v>
          </cell>
        </row>
        <row r="34">
          <cell r="BC34">
            <v>0</v>
          </cell>
        </row>
        <row r="34">
          <cell r="BQ34">
            <v>0</v>
          </cell>
        </row>
        <row r="35">
          <cell r="C35" t="str">
            <v>唐亮</v>
          </cell>
        </row>
        <row r="35">
          <cell r="AM35">
            <v>7168.22</v>
          </cell>
        </row>
        <row r="35">
          <cell r="BC35">
            <v>0</v>
          </cell>
        </row>
        <row r="35">
          <cell r="BQ35">
            <v>0</v>
          </cell>
        </row>
        <row r="36">
          <cell r="C36" t="str">
            <v>罗向锋</v>
          </cell>
        </row>
        <row r="36">
          <cell r="AM36">
            <v>6580.52</v>
          </cell>
        </row>
        <row r="36">
          <cell r="BC36">
            <v>0</v>
          </cell>
        </row>
        <row r="36">
          <cell r="BQ36">
            <v>0</v>
          </cell>
        </row>
        <row r="37">
          <cell r="C37" t="str">
            <v>谭金祥</v>
          </cell>
        </row>
        <row r="37">
          <cell r="AM37">
            <v>5706.98</v>
          </cell>
        </row>
        <row r="37">
          <cell r="BC37">
            <v>0</v>
          </cell>
        </row>
        <row r="37">
          <cell r="BQ37">
            <v>0</v>
          </cell>
        </row>
        <row r="38">
          <cell r="C38" t="str">
            <v>王子先</v>
          </cell>
        </row>
        <row r="38">
          <cell r="AM38">
            <v>5653.98</v>
          </cell>
        </row>
        <row r="38">
          <cell r="BC38">
            <v>0</v>
          </cell>
        </row>
        <row r="38">
          <cell r="BQ38">
            <v>0</v>
          </cell>
        </row>
        <row r="39">
          <cell r="C39" t="str">
            <v>赵琦</v>
          </cell>
        </row>
        <row r="39">
          <cell r="AM39">
            <v>6483.22</v>
          </cell>
        </row>
        <row r="39">
          <cell r="BC39">
            <v>0</v>
          </cell>
        </row>
        <row r="39">
          <cell r="BQ39">
            <v>0</v>
          </cell>
        </row>
        <row r="40">
          <cell r="C40" t="str">
            <v>齐康杰</v>
          </cell>
        </row>
        <row r="40">
          <cell r="AM40">
            <v>6775.61</v>
          </cell>
        </row>
        <row r="40">
          <cell r="BC40">
            <v>0</v>
          </cell>
        </row>
        <row r="40">
          <cell r="BQ40">
            <v>0</v>
          </cell>
        </row>
        <row r="41">
          <cell r="C41" t="str">
            <v>黄希</v>
          </cell>
        </row>
        <row r="41">
          <cell r="AM41">
            <v>6716.61</v>
          </cell>
        </row>
        <row r="41">
          <cell r="BC41">
            <v>0</v>
          </cell>
        </row>
        <row r="41">
          <cell r="BQ41">
            <v>0</v>
          </cell>
        </row>
        <row r="42">
          <cell r="C42" t="str">
            <v>李水平</v>
          </cell>
        </row>
        <row r="42">
          <cell r="AM42">
            <v>5903.63</v>
          </cell>
        </row>
        <row r="42">
          <cell r="BC42">
            <v>0</v>
          </cell>
        </row>
        <row r="42">
          <cell r="BQ42">
            <v>0</v>
          </cell>
        </row>
        <row r="43">
          <cell r="C43" t="str">
            <v>吴明贵</v>
          </cell>
        </row>
        <row r="43">
          <cell r="AM43">
            <v>5979.59</v>
          </cell>
        </row>
        <row r="43">
          <cell r="BC43">
            <v>0</v>
          </cell>
        </row>
        <row r="43">
          <cell r="BQ43">
            <v>0</v>
          </cell>
        </row>
        <row r="44">
          <cell r="C44" t="str">
            <v>刘俊杰</v>
          </cell>
        </row>
        <row r="44">
          <cell r="AM44">
            <v>6614.52</v>
          </cell>
        </row>
        <row r="44">
          <cell r="BC44">
            <v>0</v>
          </cell>
        </row>
        <row r="44">
          <cell r="BQ44">
            <v>0</v>
          </cell>
        </row>
        <row r="45">
          <cell r="C45" t="str">
            <v>瞿芬</v>
          </cell>
        </row>
        <row r="45">
          <cell r="AM45">
            <v>6316.78</v>
          </cell>
        </row>
        <row r="45">
          <cell r="BC45">
            <v>0</v>
          </cell>
        </row>
        <row r="45">
          <cell r="BQ45">
            <v>0</v>
          </cell>
        </row>
        <row r="46">
          <cell r="C46" t="str">
            <v>瞿欢</v>
          </cell>
        </row>
        <row r="46">
          <cell r="AM46">
            <v>5663.61</v>
          </cell>
        </row>
        <row r="46">
          <cell r="BC46">
            <v>0</v>
          </cell>
        </row>
        <row r="46">
          <cell r="BQ46">
            <v>0</v>
          </cell>
        </row>
        <row r="47">
          <cell r="C47" t="str">
            <v>彭智勇</v>
          </cell>
        </row>
        <row r="47">
          <cell r="AM47">
            <v>6809.06</v>
          </cell>
        </row>
        <row r="47">
          <cell r="BC47">
            <v>0</v>
          </cell>
        </row>
        <row r="47">
          <cell r="BQ47">
            <v>0</v>
          </cell>
        </row>
        <row r="48">
          <cell r="C48" t="str">
            <v>周孝勇</v>
          </cell>
        </row>
        <row r="48">
          <cell r="AM48">
            <v>6362.22</v>
          </cell>
        </row>
        <row r="48">
          <cell r="BC48">
            <v>0</v>
          </cell>
        </row>
        <row r="48">
          <cell r="BQ48">
            <v>0</v>
          </cell>
        </row>
        <row r="49">
          <cell r="C49" t="str">
            <v>冯新宇</v>
          </cell>
        </row>
        <row r="49">
          <cell r="AM49">
            <v>6070.01</v>
          </cell>
        </row>
        <row r="49">
          <cell r="BC49">
            <v>0</v>
          </cell>
        </row>
        <row r="49">
          <cell r="BQ49">
            <v>0</v>
          </cell>
        </row>
        <row r="50">
          <cell r="C50" t="str">
            <v>卢舟晖</v>
          </cell>
        </row>
        <row r="50">
          <cell r="AM50">
            <v>5574.44</v>
          </cell>
        </row>
        <row r="50">
          <cell r="BC50">
            <v>0</v>
          </cell>
        </row>
        <row r="50">
          <cell r="BQ50">
            <v>0</v>
          </cell>
        </row>
        <row r="51">
          <cell r="C51" t="str">
            <v>游围广</v>
          </cell>
        </row>
        <row r="51">
          <cell r="AM51">
            <v>6216.61</v>
          </cell>
        </row>
        <row r="51">
          <cell r="BC51">
            <v>0</v>
          </cell>
        </row>
        <row r="51">
          <cell r="BQ51">
            <v>0</v>
          </cell>
        </row>
        <row r="52">
          <cell r="C52" t="str">
            <v>罗熠鹏</v>
          </cell>
        </row>
        <row r="52">
          <cell r="AM52">
            <v>6819.61</v>
          </cell>
        </row>
        <row r="52">
          <cell r="BC52">
            <v>0</v>
          </cell>
        </row>
        <row r="52">
          <cell r="BQ52">
            <v>0</v>
          </cell>
        </row>
        <row r="53">
          <cell r="C53" t="str">
            <v>王明</v>
          </cell>
        </row>
        <row r="53">
          <cell r="AM53">
            <v>6362.98</v>
          </cell>
        </row>
        <row r="53">
          <cell r="BC53">
            <v>0</v>
          </cell>
        </row>
        <row r="53">
          <cell r="BQ53">
            <v>0</v>
          </cell>
        </row>
        <row r="54">
          <cell r="C54" t="str">
            <v>罗冰</v>
          </cell>
        </row>
        <row r="54">
          <cell r="AM54">
            <v>6014.6</v>
          </cell>
        </row>
        <row r="54">
          <cell r="BC54">
            <v>0</v>
          </cell>
        </row>
        <row r="54">
          <cell r="BQ54">
            <v>443.72</v>
          </cell>
        </row>
        <row r="55">
          <cell r="C55" t="str">
            <v>马战</v>
          </cell>
        </row>
        <row r="55">
          <cell r="AM55">
            <v>6114.52</v>
          </cell>
        </row>
        <row r="55">
          <cell r="BC55">
            <v>0</v>
          </cell>
        </row>
        <row r="55">
          <cell r="BQ55">
            <v>0</v>
          </cell>
        </row>
        <row r="56">
          <cell r="C56" t="str">
            <v>曾选泽</v>
          </cell>
        </row>
        <row r="56">
          <cell r="AM56">
            <v>6401.98</v>
          </cell>
        </row>
        <row r="56">
          <cell r="BC56">
            <v>0</v>
          </cell>
        </row>
        <row r="56">
          <cell r="BQ56">
            <v>0</v>
          </cell>
        </row>
        <row r="57">
          <cell r="C57" t="str">
            <v>卫伟伟</v>
          </cell>
        </row>
        <row r="57">
          <cell r="AM57">
            <v>6392.1</v>
          </cell>
        </row>
        <row r="57">
          <cell r="BC57">
            <v>0</v>
          </cell>
        </row>
        <row r="57">
          <cell r="BQ57">
            <v>0</v>
          </cell>
        </row>
        <row r="58">
          <cell r="C58" t="str">
            <v>唐锋</v>
          </cell>
        </row>
        <row r="58">
          <cell r="AM58">
            <v>4880.44</v>
          </cell>
        </row>
        <row r="58">
          <cell r="BC58">
            <v>0</v>
          </cell>
        </row>
        <row r="58">
          <cell r="BQ58">
            <v>0</v>
          </cell>
        </row>
        <row r="59">
          <cell r="C59" t="str">
            <v>刘红勇</v>
          </cell>
        </row>
        <row r="59">
          <cell r="AM59">
            <v>5028.98</v>
          </cell>
        </row>
        <row r="59">
          <cell r="BC59">
            <v>0</v>
          </cell>
        </row>
        <row r="59">
          <cell r="BQ59">
            <v>0</v>
          </cell>
        </row>
        <row r="60">
          <cell r="C60" t="str">
            <v>谢宗伏</v>
          </cell>
        </row>
        <row r="60">
          <cell r="AM60">
            <v>5662.89</v>
          </cell>
        </row>
        <row r="60">
          <cell r="BC60">
            <v>0</v>
          </cell>
        </row>
        <row r="60">
          <cell r="BQ60">
            <v>0</v>
          </cell>
        </row>
        <row r="61">
          <cell r="C61" t="str">
            <v>刘顺新</v>
          </cell>
        </row>
        <row r="61">
          <cell r="AM61">
            <v>6326.52</v>
          </cell>
        </row>
        <row r="61">
          <cell r="BC61">
            <v>0</v>
          </cell>
        </row>
        <row r="61">
          <cell r="BQ61">
            <v>0</v>
          </cell>
        </row>
        <row r="62">
          <cell r="C62" t="str">
            <v>何杰</v>
          </cell>
        </row>
        <row r="62">
          <cell r="AM62">
            <v>5968.01</v>
          </cell>
        </row>
        <row r="62">
          <cell r="BC62">
            <v>0</v>
          </cell>
        </row>
        <row r="62">
          <cell r="BQ62">
            <v>0</v>
          </cell>
        </row>
        <row r="63">
          <cell r="C63" t="str">
            <v>彭洪准</v>
          </cell>
        </row>
        <row r="63">
          <cell r="AM63">
            <v>6497.22</v>
          </cell>
        </row>
        <row r="63">
          <cell r="BC63">
            <v>0</v>
          </cell>
        </row>
        <row r="63">
          <cell r="BQ63">
            <v>0</v>
          </cell>
        </row>
        <row r="64">
          <cell r="C64" t="str">
            <v>张超锋</v>
          </cell>
        </row>
        <row r="64">
          <cell r="AM64">
            <v>5795.37</v>
          </cell>
        </row>
        <row r="64">
          <cell r="BC64">
            <v>0</v>
          </cell>
        </row>
        <row r="64">
          <cell r="BQ64">
            <v>0</v>
          </cell>
        </row>
        <row r="65">
          <cell r="C65" t="str">
            <v>袁建平</v>
          </cell>
        </row>
        <row r="65">
          <cell r="AM65">
            <v>5154.9</v>
          </cell>
        </row>
        <row r="65">
          <cell r="BC65">
            <v>0</v>
          </cell>
        </row>
        <row r="65">
          <cell r="BQ65">
            <v>0</v>
          </cell>
        </row>
        <row r="66">
          <cell r="C66" t="str">
            <v>刘军玲</v>
          </cell>
        </row>
        <row r="66">
          <cell r="AM66">
            <v>5793.98</v>
          </cell>
        </row>
        <row r="66">
          <cell r="BC66">
            <v>0</v>
          </cell>
        </row>
        <row r="66">
          <cell r="BQ66">
            <v>0</v>
          </cell>
        </row>
        <row r="67">
          <cell r="C67" t="str">
            <v>贺翌昂</v>
          </cell>
        </row>
        <row r="67">
          <cell r="AM67">
            <v>5967.98</v>
          </cell>
        </row>
        <row r="67">
          <cell r="BC67">
            <v>0</v>
          </cell>
        </row>
        <row r="67">
          <cell r="BQ67">
            <v>0</v>
          </cell>
        </row>
        <row r="68">
          <cell r="C68" t="str">
            <v>袁珊珊</v>
          </cell>
        </row>
        <row r="68">
          <cell r="AM68">
            <v>5654.05</v>
          </cell>
        </row>
        <row r="68">
          <cell r="BC68">
            <v>0</v>
          </cell>
        </row>
        <row r="68">
          <cell r="BQ68">
            <v>0</v>
          </cell>
        </row>
        <row r="69">
          <cell r="C69" t="str">
            <v>杨文</v>
          </cell>
        </row>
        <row r="69">
          <cell r="AM69">
            <v>4186.92</v>
          </cell>
        </row>
        <row r="69">
          <cell r="BC69">
            <v>0</v>
          </cell>
        </row>
        <row r="69">
          <cell r="BQ69">
            <v>0</v>
          </cell>
        </row>
        <row r="70">
          <cell r="C70" t="str">
            <v>龙意倩</v>
          </cell>
        </row>
        <row r="70">
          <cell r="AM70">
            <v>4237.9</v>
          </cell>
        </row>
        <row r="70">
          <cell r="BC70">
            <v>0</v>
          </cell>
        </row>
        <row r="70">
          <cell r="BQ70">
            <v>0</v>
          </cell>
        </row>
        <row r="71">
          <cell r="C71" t="str">
            <v>蒋鹏</v>
          </cell>
        </row>
        <row r="71">
          <cell r="AM71">
            <v>1752.69</v>
          </cell>
        </row>
        <row r="71">
          <cell r="BC71">
            <v>0</v>
          </cell>
        </row>
        <row r="71">
          <cell r="BQ71">
            <v>0</v>
          </cell>
        </row>
        <row r="72">
          <cell r="C72" t="str">
            <v>肖军奇</v>
          </cell>
        </row>
        <row r="72">
          <cell r="AM72">
            <v>1578.61</v>
          </cell>
        </row>
        <row r="72">
          <cell r="BC72">
            <v>0</v>
          </cell>
        </row>
        <row r="72">
          <cell r="BQ72">
            <v>0</v>
          </cell>
        </row>
        <row r="73">
          <cell r="C73" t="str">
            <v>付志勇</v>
          </cell>
        </row>
        <row r="73">
          <cell r="AM73">
            <v>1497.61</v>
          </cell>
        </row>
        <row r="73">
          <cell r="BC73">
            <v>0</v>
          </cell>
        </row>
        <row r="73">
          <cell r="BQ73">
            <v>0</v>
          </cell>
        </row>
        <row r="74">
          <cell r="C74" t="str">
            <v>聂松华</v>
          </cell>
        </row>
        <row r="74">
          <cell r="AM74">
            <v>3898.14</v>
          </cell>
        </row>
        <row r="74">
          <cell r="BC74">
            <v>0</v>
          </cell>
        </row>
        <row r="74">
          <cell r="BQ74">
            <v>0</v>
          </cell>
        </row>
        <row r="75">
          <cell r="C75" t="str">
            <v>郭鹏</v>
          </cell>
        </row>
        <row r="75">
          <cell r="AM75">
            <v>3358.63</v>
          </cell>
        </row>
        <row r="75">
          <cell r="BC75">
            <v>0</v>
          </cell>
        </row>
        <row r="75">
          <cell r="BQ75">
            <v>0</v>
          </cell>
        </row>
        <row r="76">
          <cell r="C76" t="str">
            <v>彭梅芳</v>
          </cell>
        </row>
        <row r="76">
          <cell r="AM76">
            <v>618.92</v>
          </cell>
        </row>
        <row r="76">
          <cell r="BC76">
            <v>0</v>
          </cell>
        </row>
        <row r="76">
          <cell r="BQ76">
            <v>0</v>
          </cell>
        </row>
        <row r="77">
          <cell r="C77" t="str">
            <v>唐江山</v>
          </cell>
        </row>
        <row r="77">
          <cell r="AM77">
            <v>409.61</v>
          </cell>
        </row>
        <row r="77">
          <cell r="BC77">
            <v>0</v>
          </cell>
        </row>
        <row r="77">
          <cell r="BQ77">
            <v>0</v>
          </cell>
        </row>
        <row r="78">
          <cell r="C78" t="str">
            <v>高玉霞</v>
          </cell>
        </row>
        <row r="78">
          <cell r="AM78">
            <v>417.31</v>
          </cell>
        </row>
        <row r="78">
          <cell r="BC78">
            <v>0</v>
          </cell>
        </row>
        <row r="78">
          <cell r="BQ78">
            <v>0</v>
          </cell>
        </row>
        <row r="79">
          <cell r="C79" t="str">
            <v>齐水斌</v>
          </cell>
        </row>
        <row r="79">
          <cell r="AM79">
            <v>745.92</v>
          </cell>
        </row>
        <row r="79">
          <cell r="BC79">
            <v>0</v>
          </cell>
        </row>
        <row r="79">
          <cell r="BQ79">
            <v>0</v>
          </cell>
        </row>
        <row r="80">
          <cell r="C80" t="str">
            <v>陈波</v>
          </cell>
        </row>
        <row r="80">
          <cell r="AM80">
            <v>908.92</v>
          </cell>
        </row>
        <row r="80">
          <cell r="BC80">
            <v>0</v>
          </cell>
        </row>
        <row r="80">
          <cell r="BQ80">
            <v>0</v>
          </cell>
        </row>
        <row r="81">
          <cell r="C81" t="str">
            <v>何林</v>
          </cell>
        </row>
        <row r="81">
          <cell r="AM81">
            <v>924.3</v>
          </cell>
        </row>
        <row r="81">
          <cell r="BC81">
            <v>0</v>
          </cell>
        </row>
        <row r="81">
          <cell r="BQ81">
            <v>0</v>
          </cell>
        </row>
        <row r="82">
          <cell r="C82" t="str">
            <v>张永桂</v>
          </cell>
        </row>
        <row r="82">
          <cell r="AM82">
            <v>1511.84</v>
          </cell>
        </row>
        <row r="82">
          <cell r="BC82">
            <v>0</v>
          </cell>
        </row>
        <row r="82">
          <cell r="BQ82">
            <v>0</v>
          </cell>
        </row>
        <row r="83">
          <cell r="C83" t="str">
            <v>张小双</v>
          </cell>
        </row>
        <row r="83">
          <cell r="AM83">
            <v>1131.15</v>
          </cell>
        </row>
        <row r="83">
          <cell r="BC83">
            <v>0</v>
          </cell>
        </row>
        <row r="83">
          <cell r="BQ83">
            <v>0</v>
          </cell>
        </row>
        <row r="84">
          <cell r="C84" t="str">
            <v>卢喜春</v>
          </cell>
        </row>
        <row r="84">
          <cell r="AM84">
            <v>1373.38</v>
          </cell>
        </row>
        <row r="84">
          <cell r="BC84">
            <v>0</v>
          </cell>
        </row>
        <row r="84">
          <cell r="BQ84">
            <v>0</v>
          </cell>
        </row>
        <row r="85">
          <cell r="C85" t="str">
            <v>佘军</v>
          </cell>
        </row>
        <row r="85">
          <cell r="AM85">
            <v>851.5</v>
          </cell>
        </row>
        <row r="85">
          <cell r="BC85">
            <v>0</v>
          </cell>
        </row>
        <row r="85">
          <cell r="BQ85">
            <v>0</v>
          </cell>
        </row>
        <row r="86">
          <cell r="C86" t="str">
            <v>刘爱国</v>
          </cell>
        </row>
        <row r="86">
          <cell r="AM86">
            <v>745.92</v>
          </cell>
        </row>
        <row r="86">
          <cell r="BC86">
            <v>0</v>
          </cell>
        </row>
        <row r="86">
          <cell r="BQ86">
            <v>0</v>
          </cell>
        </row>
        <row r="87">
          <cell r="C87" t="str">
            <v>刘伟</v>
          </cell>
        </row>
        <row r="87">
          <cell r="AM87">
            <v>1875.7</v>
          </cell>
        </row>
        <row r="87">
          <cell r="BC87">
            <v>0</v>
          </cell>
        </row>
        <row r="87">
          <cell r="BQ87">
            <v>0</v>
          </cell>
        </row>
        <row r="88">
          <cell r="C88" t="str">
            <v>凌勤凡</v>
          </cell>
        </row>
        <row r="88">
          <cell r="AM88">
            <v>5344.75</v>
          </cell>
        </row>
        <row r="88">
          <cell r="BC88">
            <v>0</v>
          </cell>
        </row>
        <row r="88">
          <cell r="BQ88">
            <v>0</v>
          </cell>
        </row>
        <row r="89">
          <cell r="C89" t="str">
            <v>贺振杰</v>
          </cell>
        </row>
        <row r="89">
          <cell r="AM89">
            <v>3096.57</v>
          </cell>
        </row>
        <row r="89">
          <cell r="BC89">
            <v>0</v>
          </cell>
        </row>
        <row r="89">
          <cell r="BQ89">
            <v>0</v>
          </cell>
        </row>
        <row r="90">
          <cell r="C90" t="str">
            <v>黄金容</v>
          </cell>
        </row>
        <row r="90">
          <cell r="AM90">
            <v>2351.59</v>
          </cell>
        </row>
        <row r="90">
          <cell r="BC90">
            <v>0</v>
          </cell>
        </row>
        <row r="90">
          <cell r="BQ90">
            <v>0</v>
          </cell>
        </row>
        <row r="91">
          <cell r="C91" t="str">
            <v>谢波</v>
          </cell>
        </row>
        <row r="91">
          <cell r="AM91">
            <v>2672.99</v>
          </cell>
        </row>
        <row r="91">
          <cell r="BC91">
            <v>0</v>
          </cell>
        </row>
        <row r="91">
          <cell r="BQ91">
            <v>0</v>
          </cell>
        </row>
        <row r="92">
          <cell r="C92" t="str">
            <v>张伟</v>
          </cell>
        </row>
        <row r="92">
          <cell r="AM92">
            <v>6549.01</v>
          </cell>
        </row>
        <row r="92">
          <cell r="BC92">
            <v>0</v>
          </cell>
        </row>
        <row r="92">
          <cell r="BQ92">
            <v>0</v>
          </cell>
        </row>
        <row r="93">
          <cell r="C93" t="str">
            <v>罗杰</v>
          </cell>
        </row>
        <row r="93">
          <cell r="AM93">
            <v>6070.01</v>
          </cell>
        </row>
        <row r="93">
          <cell r="BC93">
            <v>0</v>
          </cell>
        </row>
        <row r="93">
          <cell r="BQ93">
            <v>0</v>
          </cell>
        </row>
        <row r="94">
          <cell r="C94" t="str">
            <v>龙必香</v>
          </cell>
        </row>
        <row r="94">
          <cell r="AM94">
            <v>1287.96</v>
          </cell>
        </row>
        <row r="94">
          <cell r="BC94">
            <v>0</v>
          </cell>
        </row>
        <row r="94">
          <cell r="BQ94">
            <v>0</v>
          </cell>
        </row>
        <row r="95">
          <cell r="C95" t="str">
            <v>吴建明</v>
          </cell>
        </row>
        <row r="95">
          <cell r="AM95">
            <v>4113.52</v>
          </cell>
        </row>
        <row r="95">
          <cell r="BC95">
            <v>0</v>
          </cell>
        </row>
        <row r="95">
          <cell r="BQ95">
            <v>0</v>
          </cell>
        </row>
        <row r="96">
          <cell r="C96" t="str">
            <v>张建伟</v>
          </cell>
        </row>
        <row r="96">
          <cell r="AM96">
            <v>5749.78</v>
          </cell>
        </row>
        <row r="96">
          <cell r="BC96">
            <v>0</v>
          </cell>
        </row>
        <row r="96">
          <cell r="BQ96">
            <v>0</v>
          </cell>
        </row>
        <row r="97">
          <cell r="C97" t="str">
            <v>林新龙</v>
          </cell>
        </row>
        <row r="97">
          <cell r="AM97">
            <v>6208.11</v>
          </cell>
        </row>
        <row r="97">
          <cell r="BC97">
            <v>0</v>
          </cell>
        </row>
        <row r="97">
          <cell r="BQ97">
            <v>0</v>
          </cell>
        </row>
        <row r="98">
          <cell r="C98" t="str">
            <v>戴新亮</v>
          </cell>
        </row>
        <row r="98">
          <cell r="AM98">
            <v>1213.38</v>
          </cell>
        </row>
        <row r="98">
          <cell r="BC98">
            <v>0</v>
          </cell>
        </row>
        <row r="98">
          <cell r="BQ98">
            <v>0</v>
          </cell>
        </row>
        <row r="99">
          <cell r="C99" t="str">
            <v>韩海</v>
          </cell>
        </row>
        <row r="99">
          <cell r="AM99">
            <v>2145.53</v>
          </cell>
        </row>
        <row r="99">
          <cell r="BC99">
            <v>0</v>
          </cell>
        </row>
        <row r="99">
          <cell r="BQ99">
            <v>0</v>
          </cell>
        </row>
        <row r="100">
          <cell r="C100" t="str">
            <v>朱孟希</v>
          </cell>
        </row>
        <row r="100">
          <cell r="AM100">
            <v>1365.61</v>
          </cell>
        </row>
        <row r="100">
          <cell r="BC100">
            <v>0</v>
          </cell>
        </row>
        <row r="100">
          <cell r="BQ100">
            <v>0</v>
          </cell>
        </row>
        <row r="101">
          <cell r="C101" t="str">
            <v>丁晓玲</v>
          </cell>
        </row>
        <row r="101">
          <cell r="AM101">
            <v>1594.28</v>
          </cell>
        </row>
        <row r="101">
          <cell r="BC101">
            <v>0</v>
          </cell>
        </row>
        <row r="101">
          <cell r="BQ101">
            <v>0</v>
          </cell>
        </row>
        <row r="102">
          <cell r="C102" t="str">
            <v>黎湘云</v>
          </cell>
        </row>
        <row r="102">
          <cell r="AM102">
            <v>3984.87</v>
          </cell>
        </row>
        <row r="102">
          <cell r="BC102">
            <v>0</v>
          </cell>
        </row>
        <row r="102">
          <cell r="BQ102">
            <v>0</v>
          </cell>
        </row>
        <row r="103">
          <cell r="C103" t="str">
            <v>罗铁</v>
          </cell>
        </row>
        <row r="103">
          <cell r="AM103">
            <v>6243.06</v>
          </cell>
        </row>
        <row r="103">
          <cell r="BC103">
            <v>0</v>
          </cell>
        </row>
        <row r="103">
          <cell r="BQ103">
            <v>0</v>
          </cell>
        </row>
        <row r="104">
          <cell r="C104" t="str">
            <v>陈德文</v>
          </cell>
        </row>
        <row r="104">
          <cell r="AM104">
            <v>1064.04</v>
          </cell>
        </row>
        <row r="104">
          <cell r="BC104">
            <v>0</v>
          </cell>
        </row>
        <row r="104">
          <cell r="BQ104">
            <v>0</v>
          </cell>
        </row>
        <row r="105">
          <cell r="C105" t="str">
            <v>周忠有</v>
          </cell>
        </row>
        <row r="105">
          <cell r="AM105">
            <v>5707.29</v>
          </cell>
        </row>
        <row r="105">
          <cell r="BC105">
            <v>0</v>
          </cell>
        </row>
        <row r="105">
          <cell r="BQ105">
            <v>0</v>
          </cell>
        </row>
        <row r="106">
          <cell r="C106" t="str">
            <v>汤建惟</v>
          </cell>
        </row>
        <row r="106">
          <cell r="AM106">
            <v>1674.46</v>
          </cell>
        </row>
        <row r="106">
          <cell r="BC106">
            <v>0</v>
          </cell>
        </row>
        <row r="106">
          <cell r="BQ106">
            <v>0</v>
          </cell>
        </row>
        <row r="107">
          <cell r="C107" t="str">
            <v>黄晚娇</v>
          </cell>
        </row>
        <row r="107">
          <cell r="AM107">
            <v>1308.61</v>
          </cell>
        </row>
        <row r="107">
          <cell r="BC107">
            <v>0</v>
          </cell>
        </row>
        <row r="107">
          <cell r="BQ107">
            <v>0</v>
          </cell>
        </row>
        <row r="108">
          <cell r="C108" t="str">
            <v>文志辉</v>
          </cell>
        </row>
        <row r="108">
          <cell r="AM108">
            <v>2203.21</v>
          </cell>
        </row>
        <row r="108">
          <cell r="BC108">
            <v>0</v>
          </cell>
        </row>
        <row r="108">
          <cell r="BQ108">
            <v>0</v>
          </cell>
        </row>
        <row r="109">
          <cell r="C109" t="str">
            <v>肖星</v>
          </cell>
        </row>
        <row r="109">
          <cell r="AM109">
            <v>3681.36</v>
          </cell>
        </row>
        <row r="109">
          <cell r="BC109">
            <v>0</v>
          </cell>
        </row>
        <row r="109">
          <cell r="BQ109">
            <v>0</v>
          </cell>
        </row>
        <row r="110">
          <cell r="C110" t="str">
            <v>颜俊杰</v>
          </cell>
        </row>
        <row r="110">
          <cell r="AM110">
            <v>550.94</v>
          </cell>
        </row>
        <row r="110">
          <cell r="BC110">
            <v>0</v>
          </cell>
        </row>
        <row r="110">
          <cell r="BQ110">
            <v>0</v>
          </cell>
        </row>
        <row r="111">
          <cell r="C111" t="str">
            <v>伍星</v>
          </cell>
        </row>
        <row r="111">
          <cell r="AM111">
            <v>581.15</v>
          </cell>
        </row>
        <row r="111">
          <cell r="BC111">
            <v>0</v>
          </cell>
        </row>
        <row r="111">
          <cell r="BQ111">
            <v>0</v>
          </cell>
        </row>
        <row r="112">
          <cell r="C112" t="str">
            <v>唐镇宇</v>
          </cell>
        </row>
        <row r="112">
          <cell r="AM112">
            <v>698.25</v>
          </cell>
        </row>
        <row r="112">
          <cell r="BC112">
            <v>0</v>
          </cell>
        </row>
        <row r="112">
          <cell r="BQ112">
            <v>0</v>
          </cell>
        </row>
        <row r="113">
          <cell r="C113" t="str">
            <v>黄旭坤</v>
          </cell>
        </row>
        <row r="113">
          <cell r="AM113">
            <v>910.23</v>
          </cell>
        </row>
        <row r="113">
          <cell r="BC113">
            <v>0</v>
          </cell>
        </row>
        <row r="113">
          <cell r="BQ113">
            <v>0</v>
          </cell>
        </row>
        <row r="114">
          <cell r="C114" t="str">
            <v>石红华</v>
          </cell>
        </row>
        <row r="114">
          <cell r="AM114">
            <v>744.18</v>
          </cell>
        </row>
        <row r="114">
          <cell r="BC114">
            <v>0</v>
          </cell>
        </row>
        <row r="114">
          <cell r="BQ114">
            <v>0</v>
          </cell>
        </row>
        <row r="115">
          <cell r="C115" t="str">
            <v>郭庆</v>
          </cell>
        </row>
        <row r="115">
          <cell r="AM115">
            <v>1005.92</v>
          </cell>
        </row>
        <row r="115">
          <cell r="BC115">
            <v>0</v>
          </cell>
        </row>
        <row r="115">
          <cell r="BQ115">
            <v>0</v>
          </cell>
        </row>
        <row r="116">
          <cell r="C116" t="str">
            <v>贺钢</v>
          </cell>
        </row>
        <row r="116">
          <cell r="AM116">
            <v>816.92</v>
          </cell>
        </row>
        <row r="116">
          <cell r="BC116">
            <v>0</v>
          </cell>
        </row>
        <row r="116">
          <cell r="BQ116">
            <v>0</v>
          </cell>
        </row>
        <row r="117">
          <cell r="C117" t="str">
            <v>陈纪龙</v>
          </cell>
        </row>
        <row r="117">
          <cell r="AM117">
            <v>1464.61</v>
          </cell>
        </row>
        <row r="117">
          <cell r="BC117">
            <v>0</v>
          </cell>
        </row>
        <row r="117">
          <cell r="BQ117">
            <v>0</v>
          </cell>
        </row>
        <row r="118">
          <cell r="C118" t="str">
            <v>彭龄萱</v>
          </cell>
        </row>
        <row r="118">
          <cell r="AM118">
            <v>1081.38</v>
          </cell>
        </row>
        <row r="118">
          <cell r="BC118">
            <v>0</v>
          </cell>
        </row>
        <row r="118">
          <cell r="BQ118">
            <v>0</v>
          </cell>
        </row>
        <row r="119">
          <cell r="C119" t="str">
            <v>刘长江</v>
          </cell>
        </row>
        <row r="119">
          <cell r="AM119">
            <v>885.92</v>
          </cell>
        </row>
        <row r="119">
          <cell r="BC119">
            <v>0</v>
          </cell>
        </row>
        <row r="119">
          <cell r="BQ119">
            <v>0</v>
          </cell>
        </row>
        <row r="120">
          <cell r="C120" t="str">
            <v>向鹏</v>
          </cell>
        </row>
        <row r="120">
          <cell r="AM120">
            <v>885.92</v>
          </cell>
        </row>
        <row r="120">
          <cell r="BC120">
            <v>0</v>
          </cell>
        </row>
        <row r="120">
          <cell r="BQ120">
            <v>0</v>
          </cell>
        </row>
        <row r="121">
          <cell r="C121" t="str">
            <v>游思法</v>
          </cell>
        </row>
        <row r="121">
          <cell r="AM121">
            <v>438.78</v>
          </cell>
        </row>
        <row r="121">
          <cell r="BC121">
            <v>0</v>
          </cell>
        </row>
        <row r="121">
          <cell r="BQ121">
            <v>0</v>
          </cell>
        </row>
        <row r="122">
          <cell r="C122" t="str">
            <v>程金娥</v>
          </cell>
        </row>
        <row r="122">
          <cell r="AM122">
            <v>1061.53</v>
          </cell>
        </row>
        <row r="122">
          <cell r="BC122">
            <v>0</v>
          </cell>
        </row>
        <row r="122">
          <cell r="BQ122">
            <v>0</v>
          </cell>
        </row>
        <row r="123">
          <cell r="C123" t="str">
            <v>廖益家</v>
          </cell>
        </row>
        <row r="123">
          <cell r="AM123">
            <v>1061.53</v>
          </cell>
        </row>
        <row r="123">
          <cell r="BC123">
            <v>0</v>
          </cell>
        </row>
        <row r="123">
          <cell r="BQ123">
            <v>0</v>
          </cell>
        </row>
        <row r="124">
          <cell r="C124" t="str">
            <v>唐文志</v>
          </cell>
        </row>
        <row r="124">
          <cell r="AM124">
            <v>1803.46</v>
          </cell>
        </row>
        <row r="124">
          <cell r="BC124">
            <v>0</v>
          </cell>
        </row>
        <row r="124">
          <cell r="BQ124">
            <v>0</v>
          </cell>
        </row>
        <row r="125">
          <cell r="C125" t="str">
            <v>刘双军</v>
          </cell>
        </row>
        <row r="125">
          <cell r="AM125">
            <v>1627.21</v>
          </cell>
        </row>
        <row r="125">
          <cell r="BC125">
            <v>0</v>
          </cell>
        </row>
        <row r="125">
          <cell r="BQ125">
            <v>0</v>
          </cell>
        </row>
        <row r="126">
          <cell r="C126" t="str">
            <v>宋飞翔</v>
          </cell>
        </row>
        <row r="126">
          <cell r="AM126">
            <v>4383.76</v>
          </cell>
        </row>
        <row r="126">
          <cell r="BC126">
            <v>0</v>
          </cell>
        </row>
        <row r="126">
          <cell r="BQ126">
            <v>0</v>
          </cell>
        </row>
        <row r="127">
          <cell r="C127" t="str">
            <v>张俊</v>
          </cell>
        </row>
        <row r="127">
          <cell r="AM127">
            <v>1942.88</v>
          </cell>
        </row>
        <row r="127">
          <cell r="BC127">
            <v>0</v>
          </cell>
        </row>
        <row r="127">
          <cell r="BQ127">
            <v>0</v>
          </cell>
        </row>
        <row r="128">
          <cell r="C128" t="str">
            <v>栾建强</v>
          </cell>
        </row>
        <row r="128">
          <cell r="AM128">
            <v>1313.12</v>
          </cell>
        </row>
        <row r="128">
          <cell r="BC128">
            <v>0</v>
          </cell>
        </row>
        <row r="128">
          <cell r="BQ128">
            <v>0</v>
          </cell>
        </row>
        <row r="129">
          <cell r="C129" t="str">
            <v>唐志加</v>
          </cell>
        </row>
        <row r="129">
          <cell r="AM129">
            <v>1242.69</v>
          </cell>
        </row>
        <row r="129">
          <cell r="BC129">
            <v>0</v>
          </cell>
        </row>
        <row r="129">
          <cell r="BQ129">
            <v>0</v>
          </cell>
        </row>
        <row r="130">
          <cell r="C130" t="str">
            <v>李锦华</v>
          </cell>
        </row>
        <row r="130">
          <cell r="AM130">
            <v>1976.81</v>
          </cell>
        </row>
        <row r="130">
          <cell r="BC130">
            <v>0</v>
          </cell>
        </row>
        <row r="130">
          <cell r="BQ130">
            <v>0</v>
          </cell>
        </row>
        <row r="131">
          <cell r="C131" t="str">
            <v>曾维</v>
          </cell>
        </row>
        <row r="131">
          <cell r="AM131">
            <v>2026.22</v>
          </cell>
        </row>
        <row r="131">
          <cell r="BC131">
            <v>0</v>
          </cell>
        </row>
        <row r="131">
          <cell r="BQ131">
            <v>0</v>
          </cell>
        </row>
        <row r="132">
          <cell r="C132" t="str">
            <v>朱友谊</v>
          </cell>
        </row>
        <row r="132">
          <cell r="AM132">
            <v>3054.63</v>
          </cell>
        </row>
        <row r="132">
          <cell r="BC132">
            <v>0</v>
          </cell>
        </row>
        <row r="132">
          <cell r="BQ132">
            <v>0</v>
          </cell>
        </row>
        <row r="133">
          <cell r="C133" t="str">
            <v>阳香娇</v>
          </cell>
        </row>
        <row r="133">
          <cell r="AM133">
            <v>1284.69</v>
          </cell>
        </row>
        <row r="133">
          <cell r="BC133">
            <v>0</v>
          </cell>
        </row>
        <row r="133">
          <cell r="BQ133">
            <v>0</v>
          </cell>
        </row>
        <row r="134">
          <cell r="C134" t="str">
            <v>熊宇涛</v>
          </cell>
        </row>
        <row r="134">
          <cell r="AM134">
            <v>2150.14</v>
          </cell>
        </row>
        <row r="134">
          <cell r="BC134">
            <v>0</v>
          </cell>
        </row>
        <row r="134">
          <cell r="BQ134">
            <v>0</v>
          </cell>
        </row>
        <row r="135">
          <cell r="C135" t="str">
            <v>郭朝阳</v>
          </cell>
        </row>
        <row r="135">
          <cell r="AM135">
            <v>1427.07</v>
          </cell>
        </row>
        <row r="135">
          <cell r="BC135">
            <v>0</v>
          </cell>
        </row>
        <row r="135">
          <cell r="BQ135">
            <v>0</v>
          </cell>
        </row>
        <row r="136">
          <cell r="C136" t="str">
            <v>向友发</v>
          </cell>
        </row>
        <row r="136">
          <cell r="AM136">
            <v>4483.29</v>
          </cell>
        </row>
        <row r="136">
          <cell r="BC136">
            <v>0</v>
          </cell>
        </row>
        <row r="136">
          <cell r="BQ136">
            <v>0</v>
          </cell>
        </row>
        <row r="137">
          <cell r="C137" t="str">
            <v>万冯</v>
          </cell>
        </row>
        <row r="137">
          <cell r="AM137">
            <v>2090.84</v>
          </cell>
        </row>
        <row r="137">
          <cell r="BC137">
            <v>0</v>
          </cell>
        </row>
        <row r="137">
          <cell r="BQ137">
            <v>0</v>
          </cell>
        </row>
        <row r="138">
          <cell r="C138" t="str">
            <v>易铃仙</v>
          </cell>
        </row>
        <row r="138">
          <cell r="AM138">
            <v>1897.02</v>
          </cell>
        </row>
        <row r="138">
          <cell r="BC138">
            <v>0</v>
          </cell>
        </row>
        <row r="138">
          <cell r="BQ138">
            <v>0</v>
          </cell>
        </row>
        <row r="139">
          <cell r="C139" t="str">
            <v>谭剑</v>
          </cell>
        </row>
        <row r="139">
          <cell r="AM139">
            <v>229.23</v>
          </cell>
        </row>
        <row r="139">
          <cell r="BC139">
            <v>0</v>
          </cell>
        </row>
        <row r="139">
          <cell r="BQ139">
            <v>0</v>
          </cell>
        </row>
        <row r="140">
          <cell r="C140" t="str">
            <v>易柳</v>
          </cell>
        </row>
        <row r="140">
          <cell r="AM140">
            <v>892.5</v>
          </cell>
        </row>
        <row r="140">
          <cell r="BC140">
            <v>0</v>
          </cell>
        </row>
        <row r="140">
          <cell r="BQ140">
            <v>0</v>
          </cell>
        </row>
        <row r="141">
          <cell r="C141" t="str">
            <v>陶万敏</v>
          </cell>
        </row>
        <row r="141">
          <cell r="AM141">
            <v>535.5</v>
          </cell>
        </row>
        <row r="141">
          <cell r="BC141">
            <v>0</v>
          </cell>
        </row>
        <row r="141">
          <cell r="BQ141">
            <v>0</v>
          </cell>
        </row>
        <row r="142">
          <cell r="C142" t="str">
            <v>林虎</v>
          </cell>
        </row>
        <row r="142">
          <cell r="AM142">
            <v>7087.59</v>
          </cell>
        </row>
        <row r="142">
          <cell r="BC142">
            <v>0</v>
          </cell>
        </row>
        <row r="142">
          <cell r="BQ142">
            <v>667.08</v>
          </cell>
        </row>
        <row r="143">
          <cell r="C143" t="str">
            <v>郭正军</v>
          </cell>
        </row>
        <row r="143">
          <cell r="AM143">
            <v>5852.25</v>
          </cell>
        </row>
        <row r="143">
          <cell r="BC143">
            <v>0</v>
          </cell>
        </row>
        <row r="143">
          <cell r="BQ143">
            <v>443.72</v>
          </cell>
        </row>
        <row r="144">
          <cell r="C144" t="str">
            <v>刘志平</v>
          </cell>
        </row>
        <row r="144">
          <cell r="AM144">
            <v>5366.47</v>
          </cell>
        </row>
        <row r="144">
          <cell r="BC144">
            <v>0</v>
          </cell>
        </row>
        <row r="144">
          <cell r="BQ144">
            <v>768.06</v>
          </cell>
        </row>
        <row r="145">
          <cell r="C145" t="str">
            <v>冉景斌</v>
          </cell>
        </row>
        <row r="145">
          <cell r="AM145">
            <v>5867.18</v>
          </cell>
        </row>
        <row r="145">
          <cell r="BC145">
            <v>0</v>
          </cell>
        </row>
        <row r="145">
          <cell r="BQ145">
            <v>670.14</v>
          </cell>
        </row>
        <row r="146">
          <cell r="C146" t="str">
            <v>蒋正林</v>
          </cell>
        </row>
        <row r="146">
          <cell r="AM146">
            <v>5558.75</v>
          </cell>
        </row>
        <row r="146">
          <cell r="BC146">
            <v>0</v>
          </cell>
        </row>
        <row r="146">
          <cell r="BQ146">
            <v>443.72</v>
          </cell>
        </row>
        <row r="147">
          <cell r="C147" t="str">
            <v>刘孝其</v>
          </cell>
        </row>
        <row r="147">
          <cell r="AM147">
            <v>4860.2</v>
          </cell>
        </row>
        <row r="147">
          <cell r="BC147">
            <v>1500</v>
          </cell>
        </row>
        <row r="147">
          <cell r="BQ147">
            <v>737.46</v>
          </cell>
        </row>
        <row r="148">
          <cell r="C148" t="str">
            <v>彭健</v>
          </cell>
        </row>
        <row r="148">
          <cell r="AM148">
            <v>6494.4</v>
          </cell>
        </row>
        <row r="148">
          <cell r="BC148">
            <v>0</v>
          </cell>
        </row>
        <row r="148">
          <cell r="BQ148">
            <v>648.72</v>
          </cell>
        </row>
        <row r="149">
          <cell r="C149" t="str">
            <v>袁登宇</v>
          </cell>
        </row>
        <row r="149">
          <cell r="AM149">
            <v>6597.73</v>
          </cell>
        </row>
        <row r="149">
          <cell r="BC149">
            <v>0</v>
          </cell>
        </row>
        <row r="149">
          <cell r="BQ149">
            <v>0</v>
          </cell>
        </row>
        <row r="150">
          <cell r="C150" t="str">
            <v>马凤</v>
          </cell>
        </row>
        <row r="150">
          <cell r="AM150">
            <v>7046.82</v>
          </cell>
        </row>
        <row r="150">
          <cell r="BC150">
            <v>0</v>
          </cell>
        </row>
        <row r="150">
          <cell r="BQ150">
            <v>0</v>
          </cell>
        </row>
        <row r="151">
          <cell r="C151" t="str">
            <v>李需</v>
          </cell>
        </row>
        <row r="151">
          <cell r="AM151">
            <v>7251.24</v>
          </cell>
        </row>
        <row r="151">
          <cell r="BC151">
            <v>0</v>
          </cell>
        </row>
        <row r="151">
          <cell r="BQ151">
            <v>0</v>
          </cell>
        </row>
        <row r="152">
          <cell r="C152" t="str">
            <v>贺王瑜</v>
          </cell>
        </row>
        <row r="152">
          <cell r="AM152">
            <v>4425.7</v>
          </cell>
        </row>
        <row r="152">
          <cell r="BC152">
            <v>0</v>
          </cell>
        </row>
        <row r="152">
          <cell r="BQ152">
            <v>691.56</v>
          </cell>
        </row>
        <row r="153">
          <cell r="C153" t="str">
            <v>罗亚南</v>
          </cell>
        </row>
        <row r="153">
          <cell r="AM153">
            <v>3503.49</v>
          </cell>
        </row>
        <row r="153">
          <cell r="BC153">
            <v>0</v>
          </cell>
        </row>
        <row r="153">
          <cell r="BQ153">
            <v>853.74</v>
          </cell>
        </row>
        <row r="154">
          <cell r="C154" t="str">
            <v>欧响亮</v>
          </cell>
        </row>
        <row r="154">
          <cell r="AM154">
            <v>4990.73</v>
          </cell>
        </row>
        <row r="154">
          <cell r="BC154">
            <v>0</v>
          </cell>
        </row>
        <row r="154">
          <cell r="BQ154">
            <v>667.08</v>
          </cell>
        </row>
        <row r="155">
          <cell r="C155" t="str">
            <v>杨亮亮</v>
          </cell>
        </row>
        <row r="155">
          <cell r="AM155">
            <v>4684.92</v>
          </cell>
        </row>
        <row r="155">
          <cell r="BC155">
            <v>0</v>
          </cell>
        </row>
        <row r="155">
          <cell r="BQ155">
            <v>461.34</v>
          </cell>
        </row>
        <row r="156">
          <cell r="C156" t="str">
            <v>吴陈</v>
          </cell>
        </row>
        <row r="156">
          <cell r="AM156">
            <v>4422.28</v>
          </cell>
        </row>
        <row r="156">
          <cell r="BC156">
            <v>0</v>
          </cell>
        </row>
        <row r="156">
          <cell r="BQ156">
            <v>697.68</v>
          </cell>
        </row>
        <row r="157">
          <cell r="C157" t="str">
            <v>易任红</v>
          </cell>
        </row>
        <row r="157">
          <cell r="AM157">
            <v>4382.04</v>
          </cell>
        </row>
        <row r="157">
          <cell r="BC157">
            <v>0</v>
          </cell>
        </row>
        <row r="157">
          <cell r="BQ157">
            <v>96.52</v>
          </cell>
        </row>
        <row r="158">
          <cell r="C158" t="str">
            <v>刘明</v>
          </cell>
        </row>
        <row r="158">
          <cell r="AM158">
            <v>5616.16</v>
          </cell>
        </row>
        <row r="158">
          <cell r="BC158">
            <v>0</v>
          </cell>
        </row>
        <row r="158">
          <cell r="BQ158">
            <v>444.03</v>
          </cell>
        </row>
        <row r="159">
          <cell r="C159" t="str">
            <v>刘文强</v>
          </cell>
        </row>
        <row r="159">
          <cell r="AM159">
            <v>4415.28</v>
          </cell>
        </row>
        <row r="159">
          <cell r="BC159">
            <v>0</v>
          </cell>
        </row>
        <row r="159">
          <cell r="BQ159">
            <v>679.32</v>
          </cell>
        </row>
        <row r="160">
          <cell r="C160" t="str">
            <v>刘谦</v>
          </cell>
        </row>
        <row r="160">
          <cell r="AM160">
            <v>4459.59</v>
          </cell>
        </row>
        <row r="160">
          <cell r="BC160">
            <v>0</v>
          </cell>
        </row>
        <row r="160">
          <cell r="BQ160">
            <v>679.32</v>
          </cell>
        </row>
        <row r="161">
          <cell r="C161" t="str">
            <v>邓日顺</v>
          </cell>
        </row>
        <row r="161">
          <cell r="AM161">
            <v>4268.44</v>
          </cell>
        </row>
        <row r="161">
          <cell r="BC161">
            <v>0</v>
          </cell>
        </row>
        <row r="161">
          <cell r="BQ161">
            <v>682.38</v>
          </cell>
        </row>
        <row r="162">
          <cell r="C162" t="str">
            <v>李亦斌</v>
          </cell>
        </row>
        <row r="162">
          <cell r="AM162">
            <v>4471.32</v>
          </cell>
        </row>
        <row r="162">
          <cell r="BC162">
            <v>0</v>
          </cell>
        </row>
        <row r="162">
          <cell r="BQ162">
            <v>694.62</v>
          </cell>
        </row>
        <row r="163">
          <cell r="C163" t="str">
            <v>曹卫清</v>
          </cell>
        </row>
        <row r="163">
          <cell r="AM163">
            <v>4090.5</v>
          </cell>
        </row>
        <row r="163">
          <cell r="BC163">
            <v>0</v>
          </cell>
        </row>
        <row r="163">
          <cell r="BQ163">
            <v>443.72</v>
          </cell>
        </row>
        <row r="164">
          <cell r="C164" t="str">
            <v>李知洋</v>
          </cell>
        </row>
        <row r="164">
          <cell r="AM164">
            <v>4910.72</v>
          </cell>
        </row>
        <row r="164">
          <cell r="BC164">
            <v>0</v>
          </cell>
        </row>
        <row r="164">
          <cell r="BQ164">
            <v>443.72</v>
          </cell>
        </row>
        <row r="165">
          <cell r="C165" t="str">
            <v>胡荣华</v>
          </cell>
        </row>
        <row r="165">
          <cell r="AM165">
            <v>4408.15</v>
          </cell>
        </row>
        <row r="165">
          <cell r="BC165">
            <v>0</v>
          </cell>
        </row>
        <row r="165">
          <cell r="BQ165">
            <v>728.28</v>
          </cell>
        </row>
        <row r="166">
          <cell r="C166" t="str">
            <v>曾李文</v>
          </cell>
        </row>
        <row r="166">
          <cell r="AM166">
            <v>4394.94</v>
          </cell>
        </row>
        <row r="166">
          <cell r="BC166">
            <v>0</v>
          </cell>
        </row>
        <row r="166">
          <cell r="BQ166">
            <v>443.724</v>
          </cell>
        </row>
        <row r="167">
          <cell r="C167" t="str">
            <v>罗鹏</v>
          </cell>
        </row>
        <row r="167">
          <cell r="AM167">
            <v>4826.46</v>
          </cell>
        </row>
        <row r="167">
          <cell r="BC167">
            <v>1750</v>
          </cell>
        </row>
        <row r="167">
          <cell r="BQ167">
            <v>804.78</v>
          </cell>
        </row>
        <row r="168">
          <cell r="C168" t="str">
            <v>王锋卡</v>
          </cell>
        </row>
        <row r="168">
          <cell r="AM168">
            <v>4238.64</v>
          </cell>
        </row>
        <row r="168">
          <cell r="BC168">
            <v>0</v>
          </cell>
        </row>
        <row r="168">
          <cell r="BQ168">
            <v>443.724</v>
          </cell>
        </row>
        <row r="169">
          <cell r="C169" t="str">
            <v>苏超</v>
          </cell>
        </row>
        <row r="169">
          <cell r="AM169">
            <v>4625.17</v>
          </cell>
        </row>
        <row r="169">
          <cell r="BC169">
            <v>0</v>
          </cell>
        </row>
        <row r="169">
          <cell r="BQ169">
            <v>765</v>
          </cell>
        </row>
        <row r="170">
          <cell r="C170" t="str">
            <v>雍期望</v>
          </cell>
        </row>
        <row r="170">
          <cell r="AM170">
            <v>4791.89</v>
          </cell>
        </row>
        <row r="170">
          <cell r="BC170">
            <v>3000</v>
          </cell>
        </row>
        <row r="170">
          <cell r="BQ170">
            <v>787.42</v>
          </cell>
        </row>
        <row r="171">
          <cell r="C171" t="str">
            <v>邹文祥</v>
          </cell>
        </row>
        <row r="171">
          <cell r="AM171">
            <v>6710.22</v>
          </cell>
        </row>
        <row r="171">
          <cell r="BC171">
            <v>1000</v>
          </cell>
        </row>
        <row r="171">
          <cell r="BQ171">
            <v>945.54</v>
          </cell>
        </row>
        <row r="172">
          <cell r="C172" t="str">
            <v>张周</v>
          </cell>
        </row>
        <row r="172">
          <cell r="AM172">
            <v>7103.96</v>
          </cell>
        </row>
        <row r="172">
          <cell r="BC172">
            <v>0</v>
          </cell>
        </row>
        <row r="172">
          <cell r="BQ172">
            <v>966.96</v>
          </cell>
        </row>
        <row r="173">
          <cell r="C173" t="str">
            <v>霍海涛</v>
          </cell>
        </row>
        <row r="173">
          <cell r="AM173">
            <v>6157.78</v>
          </cell>
        </row>
        <row r="173">
          <cell r="BC173">
            <v>0</v>
          </cell>
        </row>
        <row r="173">
          <cell r="BQ173">
            <v>878.22</v>
          </cell>
        </row>
        <row r="174">
          <cell r="C174" t="str">
            <v>谭刚</v>
          </cell>
        </row>
        <row r="174">
          <cell r="AM174">
            <v>6543.58</v>
          </cell>
        </row>
        <row r="174">
          <cell r="BC174">
            <v>0</v>
          </cell>
        </row>
        <row r="174">
          <cell r="BQ174">
            <v>890.46</v>
          </cell>
        </row>
        <row r="175">
          <cell r="C175" t="str">
            <v>邹明旺</v>
          </cell>
        </row>
        <row r="175">
          <cell r="AM175">
            <v>6144.17</v>
          </cell>
        </row>
        <row r="175">
          <cell r="BC175">
            <v>2500</v>
          </cell>
        </row>
        <row r="175">
          <cell r="BQ175">
            <v>933.3</v>
          </cell>
        </row>
        <row r="176">
          <cell r="C176" t="str">
            <v>伍志强</v>
          </cell>
        </row>
        <row r="176">
          <cell r="AM176">
            <v>1957.92</v>
          </cell>
        </row>
        <row r="176">
          <cell r="BC176">
            <v>0</v>
          </cell>
        </row>
        <row r="176">
          <cell r="BQ176">
            <v>709.57</v>
          </cell>
        </row>
        <row r="177">
          <cell r="C177" t="str">
            <v>彭孜刚</v>
          </cell>
        </row>
        <row r="177">
          <cell r="AM177">
            <v>5731.15</v>
          </cell>
        </row>
        <row r="177">
          <cell r="BC177">
            <v>0</v>
          </cell>
        </row>
        <row r="177">
          <cell r="BQ177">
            <v>564.96</v>
          </cell>
        </row>
        <row r="178">
          <cell r="C178" t="str">
            <v>吴朗</v>
          </cell>
        </row>
        <row r="178">
          <cell r="AM178">
            <v>4805.69</v>
          </cell>
        </row>
        <row r="178">
          <cell r="BC178">
            <v>0</v>
          </cell>
        </row>
        <row r="178">
          <cell r="BQ178">
            <v>443.724</v>
          </cell>
        </row>
        <row r="179">
          <cell r="C179" t="str">
            <v>范文榜</v>
          </cell>
        </row>
        <row r="179">
          <cell r="AM179">
            <v>5586.61</v>
          </cell>
        </row>
        <row r="179">
          <cell r="BC179">
            <v>2000</v>
          </cell>
        </row>
        <row r="179">
          <cell r="BQ179">
            <v>869.04</v>
          </cell>
        </row>
        <row r="180">
          <cell r="C180" t="str">
            <v>刘辉兵</v>
          </cell>
        </row>
        <row r="180">
          <cell r="AM180">
            <v>5056.04</v>
          </cell>
        </row>
        <row r="180">
          <cell r="BC180">
            <v>0</v>
          </cell>
        </row>
        <row r="180">
          <cell r="BQ180">
            <v>697.68</v>
          </cell>
        </row>
        <row r="181">
          <cell r="C181" t="str">
            <v>彭光宏</v>
          </cell>
        </row>
        <row r="181">
          <cell r="AM181">
            <v>1503.29</v>
          </cell>
        </row>
        <row r="181">
          <cell r="BC181">
            <v>0</v>
          </cell>
        </row>
        <row r="181">
          <cell r="BQ181">
            <v>443.72</v>
          </cell>
        </row>
        <row r="182">
          <cell r="C182" t="str">
            <v>李石云</v>
          </cell>
        </row>
        <row r="182">
          <cell r="AM182">
            <v>3058.78</v>
          </cell>
        </row>
        <row r="182">
          <cell r="BC182">
            <v>0</v>
          </cell>
        </row>
        <row r="182">
          <cell r="BQ182">
            <v>443.724</v>
          </cell>
        </row>
        <row r="183">
          <cell r="C183" t="str">
            <v>付雄</v>
          </cell>
        </row>
        <row r="183">
          <cell r="AM183">
            <v>2756.73</v>
          </cell>
        </row>
        <row r="183">
          <cell r="BC183">
            <v>0</v>
          </cell>
        </row>
        <row r="183">
          <cell r="BQ183">
            <v>443.72</v>
          </cell>
        </row>
        <row r="184">
          <cell r="C184" t="str">
            <v>蔡归仓</v>
          </cell>
        </row>
        <row r="184">
          <cell r="AM184">
            <v>791.93</v>
          </cell>
        </row>
        <row r="184">
          <cell r="BC184">
            <v>0</v>
          </cell>
        </row>
        <row r="184">
          <cell r="BQ184">
            <v>0</v>
          </cell>
        </row>
        <row r="185">
          <cell r="C185" t="str">
            <v>黄杰</v>
          </cell>
        </row>
        <row r="185">
          <cell r="AM185">
            <v>783.93</v>
          </cell>
        </row>
        <row r="185">
          <cell r="BC185">
            <v>0</v>
          </cell>
        </row>
        <row r="185">
          <cell r="BQ185">
            <v>0</v>
          </cell>
        </row>
        <row r="186">
          <cell r="C186" t="str">
            <v>黄清梅</v>
          </cell>
        </row>
        <row r="186">
          <cell r="AM186">
            <v>2853.92</v>
          </cell>
        </row>
        <row r="186">
          <cell r="BC186">
            <v>0</v>
          </cell>
        </row>
        <row r="186">
          <cell r="BQ186">
            <v>0</v>
          </cell>
        </row>
        <row r="187">
          <cell r="C187" t="str">
            <v>高万</v>
          </cell>
        </row>
        <row r="187">
          <cell r="AM187">
            <v>2558.72</v>
          </cell>
        </row>
        <row r="187">
          <cell r="BC187">
            <v>0</v>
          </cell>
        </row>
        <row r="187">
          <cell r="BQ187">
            <v>443.72</v>
          </cell>
        </row>
        <row r="188">
          <cell r="AM188">
            <v>766763.51</v>
          </cell>
        </row>
        <row r="188">
          <cell r="BC188">
            <v>13250</v>
          </cell>
        </row>
        <row r="188">
          <cell r="BQ188">
            <v>36007.216</v>
          </cell>
        </row>
        <row r="189">
          <cell r="C189" t="str">
            <v>李开阳</v>
          </cell>
        </row>
        <row r="189">
          <cell r="AM189">
            <v>634626.97</v>
          </cell>
        </row>
        <row r="190">
          <cell r="C190" t="str">
            <v>刘心</v>
          </cell>
        </row>
        <row r="191">
          <cell r="C191" t="str">
            <v>易兰</v>
          </cell>
        </row>
        <row r="192">
          <cell r="C192" t="str">
            <v>曾琼</v>
          </cell>
        </row>
        <row r="193">
          <cell r="C193" t="str">
            <v>陈子豪</v>
          </cell>
        </row>
        <row r="194">
          <cell r="C194" t="str">
            <v>卢中华</v>
          </cell>
        </row>
        <row r="195">
          <cell r="C195" t="str">
            <v>伍赤诚</v>
          </cell>
        </row>
        <row r="196">
          <cell r="C196" t="str">
            <v>张海波</v>
          </cell>
        </row>
        <row r="197">
          <cell r="C197" t="str">
            <v>曹蜜</v>
          </cell>
        </row>
        <row r="198">
          <cell r="C198" t="str">
            <v>谭丽平</v>
          </cell>
        </row>
        <row r="199">
          <cell r="C199" t="str">
            <v>刘文向</v>
          </cell>
        </row>
        <row r="200">
          <cell r="C200" t="str">
            <v>谭海波</v>
          </cell>
        </row>
        <row r="201">
          <cell r="C201" t="str">
            <v>李晶</v>
          </cell>
        </row>
        <row r="202">
          <cell r="C202" t="str">
            <v>齐承平</v>
          </cell>
        </row>
        <row r="203">
          <cell r="C203" t="str">
            <v>何胜春</v>
          </cell>
        </row>
        <row r="204">
          <cell r="C204" t="str">
            <v>马英</v>
          </cell>
        </row>
        <row r="205">
          <cell r="C205" t="str">
            <v>肖玲</v>
          </cell>
        </row>
        <row r="206">
          <cell r="C206" t="str">
            <v>赵五祥</v>
          </cell>
        </row>
        <row r="207">
          <cell r="C207" t="str">
            <v>文洪亮</v>
          </cell>
        </row>
        <row r="208">
          <cell r="C208" t="str">
            <v>李松辉</v>
          </cell>
        </row>
        <row r="209">
          <cell r="C209" t="str">
            <v>黄龙</v>
          </cell>
        </row>
        <row r="210">
          <cell r="C210" t="str">
            <v>谭建文</v>
          </cell>
        </row>
        <row r="211">
          <cell r="C211" t="str">
            <v>赵平</v>
          </cell>
        </row>
        <row r="217">
          <cell r="AM217">
            <v>2168153.99</v>
          </cell>
        </row>
        <row r="218">
          <cell r="AM218">
            <v>2163140.99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2025.5（初版）"/>
      <sheetName val="小时工"/>
      <sheetName val="Sheet1"/>
      <sheetName val="25.5月定稿"/>
    </sheetNames>
    <sheetDataSet>
      <sheetData sheetId="0"/>
      <sheetData sheetId="1"/>
      <sheetData sheetId="2"/>
      <sheetData sheetId="3">
        <row r="3">
          <cell r="B3" t="str">
            <v>姓  名</v>
          </cell>
          <cell r="C3" t="str">
            <v>科室</v>
          </cell>
          <cell r="D3" t="str">
            <v>入职日期</v>
          </cell>
          <cell r="E3" t="str">
            <v>应出勤时间（天）</v>
          </cell>
          <cell r="F3" t="str">
            <v>实出勤时间（天）</v>
          </cell>
          <cell r="G3" t="str">
            <v>年度调休</v>
          </cell>
          <cell r="H3" t="str">
            <v>调休（天）</v>
          </cell>
          <cell r="I3" t="str">
            <v>出差（天）</v>
          </cell>
          <cell r="J3" t="str">
            <v>婚/产/丧/工伤</v>
          </cell>
          <cell r="K3" t="str">
            <v>事假（天）</v>
          </cell>
          <cell r="L3" t="str">
            <v>病假（天）</v>
          </cell>
          <cell r="M3" t="str">
            <v>迟到（10分钟以内）</v>
          </cell>
          <cell r="N3" t="str">
            <v>迟到（11分-30分）</v>
          </cell>
          <cell r="O3" t="str">
            <v>旷工（天）</v>
          </cell>
          <cell r="P3" t="str">
            <v>补卡次数</v>
          </cell>
          <cell r="Q3" t="str">
            <v>补假/补单次数</v>
          </cell>
          <cell r="R3" t="str">
            <v>平时加班
</v>
          </cell>
          <cell r="S3" t="str">
            <v>周末加班</v>
          </cell>
          <cell r="T3" t="str">
            <v>5月份餐补天数</v>
          </cell>
          <cell r="U3" t="str">
            <v>5月加班餐补天数</v>
          </cell>
          <cell r="V3" t="str">
            <v>餐费</v>
          </cell>
          <cell r="W3" t="str">
            <v>备注</v>
          </cell>
          <cell r="X3" t="str">
            <v>5月绩效得分</v>
          </cell>
          <cell r="Y3" t="str">
            <v>绩效金额</v>
          </cell>
        </row>
        <row r="3">
          <cell r="AB3" t="str">
            <v>工资表人员</v>
          </cell>
          <cell r="AC3" t="str">
            <v>5月月报</v>
          </cell>
          <cell r="AD3" t="str">
            <v>社保明细</v>
          </cell>
          <cell r="AE3" t="str">
            <v>发泡工资表</v>
          </cell>
        </row>
        <row r="4">
          <cell r="B4" t="str">
            <v>卢中华</v>
          </cell>
          <cell r="C4" t="str">
            <v>总经办</v>
          </cell>
          <cell r="D4">
            <v>42499</v>
          </cell>
          <cell r="E4">
            <v>19</v>
          </cell>
          <cell r="F4">
            <v>24</v>
          </cell>
        </row>
        <row r="4">
          <cell r="I4">
            <v>1</v>
          </cell>
        </row>
        <row r="4">
          <cell r="P4">
            <v>2</v>
          </cell>
        </row>
        <row r="4">
          <cell r="S4">
            <v>5</v>
          </cell>
          <cell r="T4">
            <v>24</v>
          </cell>
        </row>
        <row r="4">
          <cell r="V4">
            <v>288</v>
          </cell>
        </row>
        <row r="4">
          <cell r="Z4">
            <v>0</v>
          </cell>
          <cell r="AA4" t="str">
            <v>卢中华</v>
          </cell>
          <cell r="AB4" t="str">
            <v>卢中华</v>
          </cell>
          <cell r="AC4" t="str">
            <v>卢中华</v>
          </cell>
          <cell r="AD4" t="str">
            <v>卢中华</v>
          </cell>
          <cell r="AE4" t="e">
            <v>#N/A</v>
          </cell>
        </row>
        <row r="5">
          <cell r="B5" t="str">
            <v>曾琼</v>
          </cell>
          <cell r="C5" t="str">
            <v>综合管理部</v>
          </cell>
          <cell r="D5">
            <v>41940</v>
          </cell>
          <cell r="E5">
            <v>19</v>
          </cell>
          <cell r="F5">
            <v>19</v>
          </cell>
        </row>
        <row r="5">
          <cell r="H5">
            <v>7</v>
          </cell>
        </row>
        <row r="5">
          <cell r="T5">
            <v>12</v>
          </cell>
          <cell r="U5">
            <v>2</v>
          </cell>
          <cell r="V5">
            <v>160</v>
          </cell>
        </row>
        <row r="5">
          <cell r="Z5">
            <v>0</v>
          </cell>
          <cell r="AA5" t="str">
            <v>曾琼</v>
          </cell>
          <cell r="AB5" t="str">
            <v>曾琼</v>
          </cell>
          <cell r="AC5" t="str">
            <v>曾琼</v>
          </cell>
          <cell r="AD5" t="str">
            <v>曾琼</v>
          </cell>
          <cell r="AE5" t="e">
            <v>#N/A</v>
          </cell>
        </row>
        <row r="6">
          <cell r="B6" t="str">
            <v>陈子豪</v>
          </cell>
          <cell r="C6" t="str">
            <v>综合管理部</v>
          </cell>
          <cell r="D6">
            <v>44970</v>
          </cell>
          <cell r="E6">
            <v>19</v>
          </cell>
          <cell r="F6">
            <v>19</v>
          </cell>
        </row>
        <row r="6">
          <cell r="M6">
            <v>5</v>
          </cell>
        </row>
        <row r="6">
          <cell r="P6">
            <v>2</v>
          </cell>
        </row>
        <row r="6">
          <cell r="T6">
            <v>19</v>
          </cell>
        </row>
        <row r="6">
          <cell r="V6">
            <v>228</v>
          </cell>
        </row>
        <row r="6">
          <cell r="Z6">
            <v>0</v>
          </cell>
          <cell r="AA6" t="str">
            <v>陈子豪</v>
          </cell>
          <cell r="AB6" t="str">
            <v>陈子豪</v>
          </cell>
          <cell r="AC6" t="str">
            <v>陈子豪</v>
          </cell>
          <cell r="AD6" t="str">
            <v>陈子豪</v>
          </cell>
          <cell r="AE6" t="e">
            <v>#N/A</v>
          </cell>
        </row>
        <row r="7">
          <cell r="B7" t="str">
            <v>黄清梅</v>
          </cell>
          <cell r="C7" t="str">
            <v>综合管理部</v>
          </cell>
          <cell r="D7">
            <v>41197</v>
          </cell>
          <cell r="E7">
            <v>24</v>
          </cell>
          <cell r="F7">
            <v>26.5</v>
          </cell>
        </row>
        <row r="7">
          <cell r="T7">
            <v>26</v>
          </cell>
        </row>
        <row r="7">
          <cell r="V7">
            <v>312</v>
          </cell>
        </row>
        <row r="7">
          <cell r="Z7">
            <v>0</v>
          </cell>
          <cell r="AA7" t="str">
            <v>黄清梅</v>
          </cell>
          <cell r="AB7" t="str">
            <v>黄清梅</v>
          </cell>
          <cell r="AC7" t="str">
            <v>黄清梅</v>
          </cell>
          <cell r="AD7" t="str">
            <v>黄清梅</v>
          </cell>
          <cell r="AE7" t="e">
            <v>#N/A</v>
          </cell>
        </row>
        <row r="8">
          <cell r="B8" t="str">
            <v>李开阳</v>
          </cell>
          <cell r="C8" t="str">
            <v>财务管理部</v>
          </cell>
          <cell r="D8">
            <v>41131</v>
          </cell>
          <cell r="E8">
            <v>19</v>
          </cell>
          <cell r="F8">
            <v>19</v>
          </cell>
        </row>
        <row r="8">
          <cell r="S8">
            <v>2.5</v>
          </cell>
          <cell r="T8">
            <v>19</v>
          </cell>
        </row>
        <row r="8">
          <cell r="V8">
            <v>228</v>
          </cell>
        </row>
        <row r="8">
          <cell r="Z8">
            <v>0</v>
          </cell>
          <cell r="AA8" t="str">
            <v>李开阳</v>
          </cell>
          <cell r="AB8" t="str">
            <v>李开阳</v>
          </cell>
          <cell r="AC8" t="str">
            <v>李开阳</v>
          </cell>
          <cell r="AD8" t="str">
            <v>李开阳</v>
          </cell>
          <cell r="AE8" t="e">
            <v>#N/A</v>
          </cell>
        </row>
        <row r="9">
          <cell r="B9" t="str">
            <v>刘心</v>
          </cell>
          <cell r="C9" t="str">
            <v>财务管理部</v>
          </cell>
          <cell r="D9">
            <v>41730</v>
          </cell>
          <cell r="E9">
            <v>19</v>
          </cell>
          <cell r="F9">
            <v>19</v>
          </cell>
        </row>
        <row r="9">
          <cell r="T9">
            <v>19</v>
          </cell>
        </row>
        <row r="9">
          <cell r="V9">
            <v>228</v>
          </cell>
        </row>
        <row r="9">
          <cell r="Z9">
            <v>0</v>
          </cell>
          <cell r="AA9" t="str">
            <v>刘心</v>
          </cell>
          <cell r="AB9" t="str">
            <v>刘心</v>
          </cell>
          <cell r="AC9" t="str">
            <v>刘心</v>
          </cell>
          <cell r="AD9" t="str">
            <v>刘心</v>
          </cell>
          <cell r="AE9" t="e">
            <v>#N/A</v>
          </cell>
        </row>
        <row r="10">
          <cell r="B10" t="str">
            <v>易兰</v>
          </cell>
          <cell r="C10" t="str">
            <v>财务管理部</v>
          </cell>
          <cell r="D10">
            <v>42900</v>
          </cell>
          <cell r="E10">
            <v>19</v>
          </cell>
          <cell r="F10">
            <v>13</v>
          </cell>
        </row>
        <row r="10">
          <cell r="L10">
            <v>6</v>
          </cell>
        </row>
        <row r="10">
          <cell r="T10">
            <v>13</v>
          </cell>
        </row>
        <row r="10">
          <cell r="V10">
            <v>156</v>
          </cell>
        </row>
        <row r="10">
          <cell r="Z10" t="str">
            <v>5.6-5.13病假6天</v>
          </cell>
          <cell r="AA10" t="str">
            <v>易兰</v>
          </cell>
          <cell r="AB10" t="str">
            <v>易兰</v>
          </cell>
          <cell r="AC10" t="str">
            <v>易兰</v>
          </cell>
          <cell r="AD10" t="str">
            <v>易兰</v>
          </cell>
          <cell r="AE10" t="e">
            <v>#N/A</v>
          </cell>
        </row>
        <row r="11">
          <cell r="B11" t="str">
            <v>肖玲</v>
          </cell>
          <cell r="C11" t="str">
            <v>财务管理部</v>
          </cell>
          <cell r="D11">
            <v>43698</v>
          </cell>
          <cell r="E11">
            <v>19</v>
          </cell>
          <cell r="F11">
            <v>19</v>
          </cell>
        </row>
        <row r="11">
          <cell r="M11">
            <v>2</v>
          </cell>
        </row>
        <row r="11">
          <cell r="T11">
            <v>19</v>
          </cell>
        </row>
        <row r="11">
          <cell r="V11">
            <v>228</v>
          </cell>
        </row>
        <row r="11">
          <cell r="Z11">
            <v>0</v>
          </cell>
          <cell r="AA11" t="str">
            <v>肖玲</v>
          </cell>
          <cell r="AB11" t="str">
            <v>肖玲</v>
          </cell>
          <cell r="AC11" t="str">
            <v>肖玲</v>
          </cell>
          <cell r="AD11" t="str">
            <v>肖玲</v>
          </cell>
          <cell r="AE11" t="e">
            <v>#N/A</v>
          </cell>
        </row>
        <row r="12">
          <cell r="B12" t="str">
            <v>伍赤诚</v>
          </cell>
          <cell r="C12" t="str">
            <v>质量管理</v>
          </cell>
          <cell r="D12">
            <v>43789</v>
          </cell>
          <cell r="E12">
            <v>19</v>
          </cell>
          <cell r="F12">
            <v>23</v>
          </cell>
        </row>
        <row r="12">
          <cell r="M12">
            <v>3</v>
          </cell>
        </row>
        <row r="12">
          <cell r="P12">
            <v>1</v>
          </cell>
        </row>
        <row r="12">
          <cell r="S12">
            <v>4</v>
          </cell>
          <cell r="T12">
            <v>23</v>
          </cell>
        </row>
        <row r="12">
          <cell r="V12">
            <v>276</v>
          </cell>
        </row>
        <row r="12">
          <cell r="Z12">
            <v>0</v>
          </cell>
          <cell r="AA12" t="str">
            <v>伍赤诚</v>
          </cell>
          <cell r="AB12" t="str">
            <v>伍赤诚</v>
          </cell>
          <cell r="AC12" t="str">
            <v>伍赤诚</v>
          </cell>
          <cell r="AD12" t="str">
            <v>伍赤诚</v>
          </cell>
          <cell r="AE12" t="e">
            <v>#N/A</v>
          </cell>
        </row>
        <row r="13">
          <cell r="B13" t="str">
            <v>贺王瑜</v>
          </cell>
          <cell r="C13" t="str">
            <v>质量管理</v>
          </cell>
          <cell r="D13">
            <v>41573</v>
          </cell>
          <cell r="E13">
            <v>21</v>
          </cell>
          <cell r="F13">
            <v>21</v>
          </cell>
        </row>
        <row r="13">
          <cell r="H13">
            <v>1.35</v>
          </cell>
        </row>
        <row r="13">
          <cell r="T13">
            <v>20</v>
          </cell>
          <cell r="U13">
            <v>3</v>
          </cell>
          <cell r="V13">
            <v>264</v>
          </cell>
        </row>
        <row r="13">
          <cell r="X13">
            <v>91</v>
          </cell>
          <cell r="Y13">
            <v>273</v>
          </cell>
          <cell r="Z13">
            <v>0</v>
          </cell>
          <cell r="AA13" t="str">
            <v>贺王瑜</v>
          </cell>
          <cell r="AB13" t="str">
            <v>贺王瑜</v>
          </cell>
          <cell r="AC13" t="str">
            <v>贺王瑜</v>
          </cell>
          <cell r="AD13" t="str">
            <v>贺王瑜</v>
          </cell>
          <cell r="AE13" t="e">
            <v>#N/A</v>
          </cell>
        </row>
        <row r="14">
          <cell r="B14" t="str">
            <v>彭健</v>
          </cell>
          <cell r="C14" t="str">
            <v>质量管理</v>
          </cell>
          <cell r="D14">
            <v>41701</v>
          </cell>
          <cell r="E14">
            <v>26</v>
          </cell>
          <cell r="F14">
            <v>27</v>
          </cell>
        </row>
        <row r="14">
          <cell r="K14">
            <v>1</v>
          </cell>
        </row>
        <row r="14">
          <cell r="T14">
            <v>27</v>
          </cell>
          <cell r="U14">
            <v>27</v>
          </cell>
          <cell r="V14">
            <v>540</v>
          </cell>
        </row>
        <row r="14">
          <cell r="X14">
            <v>79</v>
          </cell>
          <cell r="Y14">
            <v>237</v>
          </cell>
          <cell r="Z14" t="str">
            <v>5.25事假1天</v>
          </cell>
          <cell r="AA14" t="str">
            <v>彭健</v>
          </cell>
          <cell r="AB14" t="str">
            <v>彭健</v>
          </cell>
          <cell r="AC14" t="str">
            <v>彭健</v>
          </cell>
          <cell r="AD14" t="str">
            <v>彭健</v>
          </cell>
          <cell r="AE14" t="str">
            <v>彭健</v>
          </cell>
        </row>
        <row r="15">
          <cell r="B15" t="str">
            <v>李需</v>
          </cell>
          <cell r="C15" t="str">
            <v>质量管理</v>
          </cell>
          <cell r="D15">
            <v>45591</v>
          </cell>
          <cell r="E15">
            <v>26</v>
          </cell>
          <cell r="F15">
            <v>29</v>
          </cell>
        </row>
        <row r="15">
          <cell r="P15">
            <v>1</v>
          </cell>
        </row>
        <row r="15">
          <cell r="T15">
            <v>29</v>
          </cell>
          <cell r="U15">
            <v>28</v>
          </cell>
          <cell r="V15">
            <v>572</v>
          </cell>
        </row>
        <row r="15">
          <cell r="X15">
            <v>88</v>
          </cell>
          <cell r="Y15">
            <v>264</v>
          </cell>
          <cell r="Z15">
            <v>0</v>
          </cell>
          <cell r="AA15" t="str">
            <v>李需</v>
          </cell>
          <cell r="AB15" t="str">
            <v>李需</v>
          </cell>
          <cell r="AC15" t="str">
            <v>李需</v>
          </cell>
          <cell r="AD15" t="str">
            <v>李需</v>
          </cell>
          <cell r="AE15" t="e">
            <v>#N/A</v>
          </cell>
        </row>
        <row r="16">
          <cell r="B16" t="str">
            <v>袁登宇</v>
          </cell>
          <cell r="C16" t="str">
            <v>发泡</v>
          </cell>
          <cell r="D16">
            <v>45722</v>
          </cell>
          <cell r="E16">
            <v>26</v>
          </cell>
          <cell r="F16">
            <v>28</v>
          </cell>
        </row>
        <row r="16">
          <cell r="P16">
            <v>1</v>
          </cell>
        </row>
        <row r="16">
          <cell r="T16">
            <v>28</v>
          </cell>
          <cell r="U16">
            <v>28</v>
          </cell>
          <cell r="V16">
            <v>560</v>
          </cell>
          <cell r="W16" t="str">
            <v>2025/6/13离职</v>
          </cell>
          <cell r="X16">
            <v>87</v>
          </cell>
          <cell r="Y16">
            <v>261</v>
          </cell>
          <cell r="Z16">
            <v>0</v>
          </cell>
          <cell r="AA16" t="str">
            <v>袁登宇</v>
          </cell>
          <cell r="AB16" t="str">
            <v>袁登宇</v>
          </cell>
          <cell r="AC16" t="str">
            <v>袁登宇</v>
          </cell>
          <cell r="AD16" t="str">
            <v>袁登宇</v>
          </cell>
          <cell r="AE16" t="str">
            <v>袁登宇</v>
          </cell>
        </row>
        <row r="17">
          <cell r="B17" t="str">
            <v>马凤</v>
          </cell>
          <cell r="C17" t="str">
            <v>发泡</v>
          </cell>
          <cell r="D17">
            <v>45705</v>
          </cell>
          <cell r="E17">
            <v>26</v>
          </cell>
          <cell r="F17">
            <v>28</v>
          </cell>
        </row>
        <row r="17">
          <cell r="T17">
            <v>28</v>
          </cell>
          <cell r="U17">
            <v>28</v>
          </cell>
          <cell r="V17">
            <v>560</v>
          </cell>
        </row>
        <row r="17">
          <cell r="X17">
            <v>88</v>
          </cell>
          <cell r="Y17">
            <v>264</v>
          </cell>
          <cell r="Z17">
            <v>0</v>
          </cell>
          <cell r="AA17" t="str">
            <v>马凤</v>
          </cell>
          <cell r="AB17" t="str">
            <v>马凤</v>
          </cell>
          <cell r="AC17" t="str">
            <v>马凤</v>
          </cell>
          <cell r="AD17" t="str">
            <v>马凤</v>
          </cell>
          <cell r="AE17" t="str">
            <v>马凤</v>
          </cell>
        </row>
        <row r="18">
          <cell r="B18" t="str">
            <v>赵五祥</v>
          </cell>
          <cell r="C18" t="str">
            <v>服务科</v>
          </cell>
          <cell r="D18">
            <v>43290</v>
          </cell>
          <cell r="E18">
            <v>19</v>
          </cell>
          <cell r="F18">
            <v>22</v>
          </cell>
        </row>
        <row r="18">
          <cell r="I18">
            <v>4</v>
          </cell>
        </row>
        <row r="18">
          <cell r="S18">
            <v>3</v>
          </cell>
          <cell r="T18">
            <v>22</v>
          </cell>
          <cell r="U18">
            <v>4</v>
          </cell>
          <cell r="V18">
            <v>296</v>
          </cell>
        </row>
        <row r="18">
          <cell r="Z18">
            <v>0</v>
          </cell>
          <cell r="AA18" t="str">
            <v>赵五祥</v>
          </cell>
          <cell r="AB18" t="str">
            <v>赵五祥</v>
          </cell>
          <cell r="AC18" t="str">
            <v>赵五祥</v>
          </cell>
          <cell r="AD18" t="str">
            <v>赵五祥</v>
          </cell>
          <cell r="AE18" t="e">
            <v>#N/A</v>
          </cell>
        </row>
        <row r="19">
          <cell r="B19" t="str">
            <v>文洪亮</v>
          </cell>
          <cell r="C19" t="str">
            <v>服务科</v>
          </cell>
          <cell r="D19">
            <v>41286</v>
          </cell>
          <cell r="E19">
            <v>20</v>
          </cell>
          <cell r="F19">
            <v>20</v>
          </cell>
        </row>
        <row r="19">
          <cell r="T19">
            <v>20</v>
          </cell>
          <cell r="U19">
            <v>0</v>
          </cell>
          <cell r="V19">
            <v>240</v>
          </cell>
        </row>
        <row r="19">
          <cell r="Z19">
            <v>0</v>
          </cell>
          <cell r="AA19" t="str">
            <v>文洪亮</v>
          </cell>
          <cell r="AB19" t="str">
            <v>文洪亮</v>
          </cell>
          <cell r="AC19" t="str">
            <v>文洪亮</v>
          </cell>
          <cell r="AD19" t="str">
            <v>文洪亮</v>
          </cell>
          <cell r="AE19" t="e">
            <v>#N/A</v>
          </cell>
        </row>
        <row r="20">
          <cell r="B20" t="str">
            <v>李松辉</v>
          </cell>
          <cell r="C20" t="str">
            <v>服务科</v>
          </cell>
          <cell r="D20">
            <v>44994</v>
          </cell>
          <cell r="E20">
            <v>26</v>
          </cell>
          <cell r="F20">
            <v>28</v>
          </cell>
        </row>
        <row r="20">
          <cell r="T20">
            <v>28</v>
          </cell>
          <cell r="U20">
            <v>28</v>
          </cell>
          <cell r="V20">
            <v>560</v>
          </cell>
        </row>
        <row r="20">
          <cell r="Z20">
            <v>0</v>
          </cell>
          <cell r="AA20" t="str">
            <v>李松辉</v>
          </cell>
          <cell r="AB20" t="str">
            <v>李松辉</v>
          </cell>
          <cell r="AC20" t="str">
            <v>李松辉</v>
          </cell>
          <cell r="AD20" t="str">
            <v>李松辉</v>
          </cell>
          <cell r="AE20" t="e">
            <v>#N/A</v>
          </cell>
        </row>
        <row r="21">
          <cell r="B21" t="str">
            <v>黄龙</v>
          </cell>
          <cell r="C21" t="str">
            <v>服务科</v>
          </cell>
          <cell r="D21">
            <v>45718</v>
          </cell>
          <cell r="E21">
            <v>26</v>
          </cell>
          <cell r="F21">
            <v>28</v>
          </cell>
        </row>
        <row r="21">
          <cell r="T21">
            <v>28</v>
          </cell>
          <cell r="U21">
            <v>28</v>
          </cell>
          <cell r="V21">
            <v>560</v>
          </cell>
        </row>
        <row r="21">
          <cell r="Z21">
            <v>0</v>
          </cell>
          <cell r="AA21" t="str">
            <v>黄龙</v>
          </cell>
          <cell r="AB21" t="str">
            <v>黄龙</v>
          </cell>
          <cell r="AC21" t="str">
            <v>黄龙</v>
          </cell>
          <cell r="AD21" t="str">
            <v>黄龙</v>
          </cell>
          <cell r="AE21" t="e">
            <v>#N/A</v>
          </cell>
        </row>
        <row r="22">
          <cell r="B22" t="str">
            <v>谭建文</v>
          </cell>
          <cell r="C22" t="str">
            <v>服务科</v>
          </cell>
          <cell r="D22">
            <v>45231</v>
          </cell>
          <cell r="E22">
            <v>20</v>
          </cell>
          <cell r="F22">
            <v>20</v>
          </cell>
        </row>
        <row r="22">
          <cell r="T22">
            <v>20</v>
          </cell>
          <cell r="U22">
            <v>0</v>
          </cell>
          <cell r="V22">
            <v>240</v>
          </cell>
          <cell r="W22" t="str">
            <v>长沙现服</v>
          </cell>
        </row>
        <row r="22">
          <cell r="Z22">
            <v>0</v>
          </cell>
          <cell r="AA22" t="str">
            <v>谭建文</v>
          </cell>
          <cell r="AB22" t="str">
            <v>谭建文</v>
          </cell>
          <cell r="AC22" t="str">
            <v>谭建文</v>
          </cell>
          <cell r="AD22" t="str">
            <v>谭建文</v>
          </cell>
          <cell r="AE22" t="e">
            <v>#N/A</v>
          </cell>
        </row>
        <row r="23">
          <cell r="B23" t="str">
            <v>李晶</v>
          </cell>
          <cell r="C23" t="str">
            <v>采购执行</v>
          </cell>
          <cell r="D23">
            <v>44845</v>
          </cell>
          <cell r="E23">
            <v>19</v>
          </cell>
          <cell r="F23">
            <v>20</v>
          </cell>
        </row>
        <row r="23">
          <cell r="P23">
            <v>1</v>
          </cell>
        </row>
        <row r="23">
          <cell r="S23">
            <v>1</v>
          </cell>
          <cell r="T23">
            <v>20</v>
          </cell>
        </row>
        <row r="23">
          <cell r="V23">
            <v>240</v>
          </cell>
        </row>
        <row r="23">
          <cell r="Z23">
            <v>0</v>
          </cell>
          <cell r="AA23" t="str">
            <v>李晶</v>
          </cell>
          <cell r="AB23" t="str">
            <v>李晶</v>
          </cell>
          <cell r="AC23" t="str">
            <v>李晶</v>
          </cell>
          <cell r="AD23" t="str">
            <v>李晶</v>
          </cell>
          <cell r="AE23" t="e">
            <v>#N/A</v>
          </cell>
        </row>
        <row r="24">
          <cell r="B24" t="str">
            <v>谭丽平</v>
          </cell>
          <cell r="C24" t="str">
            <v>QAD</v>
          </cell>
          <cell r="D24">
            <v>45714</v>
          </cell>
          <cell r="E24">
            <v>19</v>
          </cell>
          <cell r="F24">
            <v>21</v>
          </cell>
        </row>
        <row r="24">
          <cell r="S24">
            <v>2</v>
          </cell>
          <cell r="T24">
            <v>21</v>
          </cell>
        </row>
        <row r="24">
          <cell r="V24">
            <v>252</v>
          </cell>
        </row>
        <row r="24">
          <cell r="Z24">
            <v>0</v>
          </cell>
          <cell r="AA24" t="str">
            <v>谭丽平</v>
          </cell>
          <cell r="AB24" t="str">
            <v>谭丽平</v>
          </cell>
          <cell r="AC24" t="str">
            <v>谭丽平</v>
          </cell>
          <cell r="AD24" t="e">
            <v>#N/A</v>
          </cell>
          <cell r="AE24" t="e">
            <v>#N/A</v>
          </cell>
        </row>
        <row r="25">
          <cell r="B25" t="str">
            <v>齐承平</v>
          </cell>
          <cell r="C25" t="str">
            <v>生产制造</v>
          </cell>
          <cell r="D25">
            <v>42017</v>
          </cell>
          <cell r="E25">
            <v>19</v>
          </cell>
          <cell r="F25">
            <v>20</v>
          </cell>
        </row>
        <row r="25">
          <cell r="P25">
            <v>1</v>
          </cell>
        </row>
        <row r="25">
          <cell r="S25">
            <v>1</v>
          </cell>
          <cell r="T25">
            <v>20</v>
          </cell>
        </row>
        <row r="25">
          <cell r="V25">
            <v>240</v>
          </cell>
        </row>
        <row r="25">
          <cell r="Z25">
            <v>0</v>
          </cell>
          <cell r="AA25" t="str">
            <v>齐承平</v>
          </cell>
          <cell r="AB25" t="str">
            <v>齐承平</v>
          </cell>
          <cell r="AC25" t="str">
            <v>齐承平</v>
          </cell>
          <cell r="AD25" t="str">
            <v>齐承平</v>
          </cell>
          <cell r="AE25" t="e">
            <v>#N/A</v>
          </cell>
        </row>
        <row r="26">
          <cell r="B26" t="str">
            <v>刘文向</v>
          </cell>
          <cell r="C26" t="str">
            <v>生产制造</v>
          </cell>
          <cell r="D26">
            <v>44765</v>
          </cell>
          <cell r="E26">
            <v>19</v>
          </cell>
          <cell r="F26">
            <v>19.5</v>
          </cell>
        </row>
        <row r="26">
          <cell r="S26">
            <v>0.5</v>
          </cell>
          <cell r="T26">
            <v>19</v>
          </cell>
        </row>
        <row r="26">
          <cell r="V26">
            <v>228</v>
          </cell>
        </row>
        <row r="26">
          <cell r="Z26">
            <v>0</v>
          </cell>
          <cell r="AA26" t="str">
            <v>刘文向</v>
          </cell>
          <cell r="AB26" t="str">
            <v>刘文向</v>
          </cell>
          <cell r="AC26" t="str">
            <v>刘文向</v>
          </cell>
          <cell r="AD26" t="str">
            <v>刘文向</v>
          </cell>
          <cell r="AE26" t="e">
            <v>#N/A</v>
          </cell>
        </row>
        <row r="27">
          <cell r="B27" t="str">
            <v>谭海波</v>
          </cell>
          <cell r="C27" t="str">
            <v>物料管理</v>
          </cell>
          <cell r="D27">
            <v>45602</v>
          </cell>
          <cell r="E27">
            <v>19</v>
          </cell>
          <cell r="F27">
            <v>19</v>
          </cell>
        </row>
        <row r="27">
          <cell r="H27">
            <v>2</v>
          </cell>
        </row>
        <row r="27">
          <cell r="S27">
            <v>1.25</v>
          </cell>
          <cell r="T27">
            <v>19</v>
          </cell>
        </row>
        <row r="27">
          <cell r="V27">
            <v>228</v>
          </cell>
        </row>
        <row r="27">
          <cell r="Z27">
            <v>0</v>
          </cell>
          <cell r="AA27" t="str">
            <v>谭海波</v>
          </cell>
          <cell r="AB27" t="str">
            <v>谭海波</v>
          </cell>
          <cell r="AC27" t="str">
            <v>谭海波</v>
          </cell>
          <cell r="AD27" t="str">
            <v>谭海波</v>
          </cell>
          <cell r="AE27" t="e">
            <v>#N/A</v>
          </cell>
        </row>
        <row r="28">
          <cell r="B28" t="str">
            <v>殷胜</v>
          </cell>
          <cell r="C28" t="str">
            <v>物料管理</v>
          </cell>
          <cell r="D28">
            <v>41492</v>
          </cell>
          <cell r="E28">
            <v>24</v>
          </cell>
          <cell r="F28">
            <v>24.5</v>
          </cell>
        </row>
        <row r="28">
          <cell r="P28">
            <v>2</v>
          </cell>
        </row>
        <row r="28">
          <cell r="R28">
            <v>0</v>
          </cell>
          <cell r="S28">
            <v>4</v>
          </cell>
          <cell r="T28">
            <v>24</v>
          </cell>
          <cell r="U28">
            <v>0</v>
          </cell>
          <cell r="V28">
            <v>288</v>
          </cell>
        </row>
        <row r="28">
          <cell r="Z28">
            <v>0</v>
          </cell>
          <cell r="AA28" t="str">
            <v>殷胜</v>
          </cell>
          <cell r="AB28" t="str">
            <v>殷胜</v>
          </cell>
          <cell r="AC28" t="str">
            <v>殷胜</v>
          </cell>
          <cell r="AD28" t="str">
            <v>殷胜</v>
          </cell>
          <cell r="AE28" t="e">
            <v>#N/A</v>
          </cell>
        </row>
        <row r="29">
          <cell r="B29" t="str">
            <v>邹彬彬</v>
          </cell>
          <cell r="C29" t="str">
            <v>物料管理</v>
          </cell>
          <cell r="D29">
            <v>45708</v>
          </cell>
          <cell r="E29">
            <v>24</v>
          </cell>
          <cell r="F29">
            <v>26</v>
          </cell>
        </row>
        <row r="29">
          <cell r="R29">
            <v>12</v>
          </cell>
          <cell r="S29">
            <v>20</v>
          </cell>
          <cell r="T29">
            <v>26</v>
          </cell>
          <cell r="U29">
            <v>26</v>
          </cell>
          <cell r="V29">
            <v>520</v>
          </cell>
        </row>
        <row r="29">
          <cell r="Z29">
            <v>0</v>
          </cell>
          <cell r="AA29" t="str">
            <v>邹彬彬</v>
          </cell>
          <cell r="AB29" t="str">
            <v>邹彬彬</v>
          </cell>
          <cell r="AC29" t="str">
            <v>邹彬彬</v>
          </cell>
          <cell r="AD29" t="e">
            <v>#N/A</v>
          </cell>
          <cell r="AE29" t="e">
            <v>#N/A</v>
          </cell>
        </row>
        <row r="30">
          <cell r="B30" t="str">
            <v>李春华</v>
          </cell>
          <cell r="C30" t="str">
            <v>物料管理</v>
          </cell>
          <cell r="D30">
            <v>45722</v>
          </cell>
          <cell r="E30">
            <v>24</v>
          </cell>
          <cell r="F30">
            <v>29</v>
          </cell>
        </row>
        <row r="30">
          <cell r="R30">
            <v>12</v>
          </cell>
          <cell r="S30">
            <v>50</v>
          </cell>
          <cell r="T30">
            <v>29</v>
          </cell>
          <cell r="U30">
            <v>29</v>
          </cell>
          <cell r="V30">
            <v>580</v>
          </cell>
        </row>
        <row r="30">
          <cell r="Z30">
            <v>0</v>
          </cell>
          <cell r="AA30" t="str">
            <v>李春华</v>
          </cell>
          <cell r="AB30" t="str">
            <v>李春华</v>
          </cell>
          <cell r="AC30" t="str">
            <v>李春华</v>
          </cell>
          <cell r="AD30" t="str">
            <v>李春华</v>
          </cell>
          <cell r="AE30" t="e">
            <v>#N/A</v>
          </cell>
        </row>
        <row r="31">
          <cell r="B31" t="str">
            <v>郭佳</v>
          </cell>
          <cell r="C31" t="str">
            <v>物料管理</v>
          </cell>
          <cell r="D31">
            <v>45732</v>
          </cell>
          <cell r="E31">
            <v>24</v>
          </cell>
          <cell r="F31">
            <v>24.5</v>
          </cell>
        </row>
        <row r="31">
          <cell r="P31">
            <v>2</v>
          </cell>
        </row>
        <row r="31">
          <cell r="R31">
            <v>0</v>
          </cell>
          <cell r="S31">
            <v>4</v>
          </cell>
          <cell r="T31">
            <v>24</v>
          </cell>
          <cell r="U31">
            <v>0</v>
          </cell>
          <cell r="V31">
            <v>288</v>
          </cell>
        </row>
        <row r="31">
          <cell r="Z31">
            <v>0</v>
          </cell>
          <cell r="AA31" t="str">
            <v>郭佳</v>
          </cell>
          <cell r="AB31" t="str">
            <v>郭佳</v>
          </cell>
          <cell r="AC31" t="str">
            <v>郭佳</v>
          </cell>
          <cell r="AD31" t="str">
            <v>郭佳</v>
          </cell>
          <cell r="AE31" t="e">
            <v>#N/A</v>
          </cell>
        </row>
        <row r="32">
          <cell r="B32" t="str">
            <v>高贤勇</v>
          </cell>
          <cell r="C32" t="str">
            <v>成品管理</v>
          </cell>
          <cell r="D32">
            <v>43642</v>
          </cell>
          <cell r="E32">
            <v>24</v>
          </cell>
          <cell r="F32">
            <v>25.5</v>
          </cell>
        </row>
        <row r="32">
          <cell r="P32">
            <v>2</v>
          </cell>
        </row>
        <row r="32">
          <cell r="R32">
            <v>10</v>
          </cell>
          <cell r="S32">
            <v>15</v>
          </cell>
          <cell r="T32">
            <v>25</v>
          </cell>
          <cell r="U32">
            <v>16</v>
          </cell>
          <cell r="V32">
            <v>428</v>
          </cell>
        </row>
        <row r="32">
          <cell r="Z32">
            <v>0</v>
          </cell>
          <cell r="AA32" t="str">
            <v>高贤勇</v>
          </cell>
          <cell r="AB32" t="str">
            <v>高贤勇</v>
          </cell>
          <cell r="AC32" t="str">
            <v>高贤勇</v>
          </cell>
          <cell r="AD32" t="str">
            <v>高贤勇</v>
          </cell>
          <cell r="AE32" t="e">
            <v>#N/A</v>
          </cell>
        </row>
        <row r="33">
          <cell r="B33" t="str">
            <v>贺楚平</v>
          </cell>
          <cell r="C33" t="str">
            <v>成品管理</v>
          </cell>
          <cell r="D33">
            <v>44760</v>
          </cell>
          <cell r="E33">
            <v>24</v>
          </cell>
          <cell r="F33">
            <v>26</v>
          </cell>
        </row>
        <row r="33">
          <cell r="R33">
            <v>13</v>
          </cell>
          <cell r="S33">
            <v>21</v>
          </cell>
          <cell r="T33">
            <v>26</v>
          </cell>
          <cell r="U33">
            <v>24</v>
          </cell>
          <cell r="V33">
            <v>504</v>
          </cell>
        </row>
        <row r="33">
          <cell r="Z33">
            <v>0</v>
          </cell>
          <cell r="AA33" t="str">
            <v>贺楚平</v>
          </cell>
          <cell r="AB33" t="str">
            <v>贺楚平</v>
          </cell>
          <cell r="AC33" t="str">
            <v>贺楚平</v>
          </cell>
          <cell r="AD33" t="str">
            <v>贺楚平</v>
          </cell>
          <cell r="AE33" t="e">
            <v>#N/A</v>
          </cell>
        </row>
        <row r="34">
          <cell r="B34" t="str">
            <v>殷耀华</v>
          </cell>
          <cell r="C34" t="str">
            <v>成品管理</v>
          </cell>
          <cell r="D34">
            <v>45693</v>
          </cell>
          <cell r="E34">
            <v>24</v>
          </cell>
          <cell r="F34">
            <v>26</v>
          </cell>
        </row>
        <row r="34">
          <cell r="P34">
            <v>2</v>
          </cell>
        </row>
        <row r="34">
          <cell r="R34">
            <v>9</v>
          </cell>
          <cell r="S34">
            <v>21</v>
          </cell>
          <cell r="T34">
            <v>26</v>
          </cell>
          <cell r="U34">
            <v>25</v>
          </cell>
          <cell r="V34">
            <v>512</v>
          </cell>
        </row>
        <row r="34">
          <cell r="Z34">
            <v>0</v>
          </cell>
          <cell r="AA34" t="str">
            <v>殷耀华</v>
          </cell>
          <cell r="AB34" t="str">
            <v>殷耀华</v>
          </cell>
          <cell r="AC34" t="str">
            <v>殷耀华</v>
          </cell>
          <cell r="AD34" t="str">
            <v>殷耀华</v>
          </cell>
          <cell r="AE34" t="e">
            <v>#N/A</v>
          </cell>
        </row>
        <row r="35">
          <cell r="B35" t="str">
            <v>曹蜜</v>
          </cell>
          <cell r="C35" t="str">
            <v>生产制造部</v>
          </cell>
          <cell r="D35">
            <v>41477</v>
          </cell>
          <cell r="E35">
            <v>19</v>
          </cell>
          <cell r="F35">
            <v>25.5</v>
          </cell>
        </row>
        <row r="35">
          <cell r="S35">
            <v>6.5</v>
          </cell>
          <cell r="T35">
            <v>25</v>
          </cell>
          <cell r="U35">
            <v>21</v>
          </cell>
          <cell r="V35">
            <v>468</v>
          </cell>
        </row>
        <row r="35">
          <cell r="Z35">
            <v>0</v>
          </cell>
          <cell r="AA35" t="str">
            <v>曹蜜</v>
          </cell>
          <cell r="AB35" t="str">
            <v>曹蜜</v>
          </cell>
          <cell r="AC35" t="str">
            <v>曹蜜</v>
          </cell>
          <cell r="AD35" t="str">
            <v>曹蜜</v>
          </cell>
          <cell r="AE35" t="e">
            <v>#N/A</v>
          </cell>
        </row>
        <row r="36">
          <cell r="B36" t="str">
            <v>马英</v>
          </cell>
          <cell r="C36" t="str">
            <v>设备安技科</v>
          </cell>
          <cell r="D36">
            <v>41977</v>
          </cell>
          <cell r="E36">
            <v>19</v>
          </cell>
          <cell r="F36">
            <v>25.8</v>
          </cell>
        </row>
        <row r="36">
          <cell r="S36">
            <v>6.8</v>
          </cell>
          <cell r="T36">
            <v>25</v>
          </cell>
          <cell r="U36">
            <v>10</v>
          </cell>
          <cell r="V36">
            <v>380</v>
          </cell>
        </row>
        <row r="36">
          <cell r="Z36">
            <v>0</v>
          </cell>
          <cell r="AA36" t="str">
            <v>马英</v>
          </cell>
          <cell r="AB36" t="str">
            <v>马英</v>
          </cell>
          <cell r="AC36" t="str">
            <v>马英</v>
          </cell>
          <cell r="AD36" t="str">
            <v>马英</v>
          </cell>
          <cell r="AE36" t="e">
            <v>#N/A</v>
          </cell>
        </row>
        <row r="37">
          <cell r="B37" t="str">
            <v>何柒林</v>
          </cell>
          <cell r="C37" t="str">
            <v>设备安技科</v>
          </cell>
          <cell r="D37">
            <v>45658</v>
          </cell>
          <cell r="E37">
            <v>24</v>
          </cell>
          <cell r="F37">
            <v>31</v>
          </cell>
        </row>
        <row r="37">
          <cell r="T37">
            <v>31</v>
          </cell>
          <cell r="U37">
            <v>31</v>
          </cell>
          <cell r="V37">
            <v>620</v>
          </cell>
        </row>
        <row r="37">
          <cell r="Z37">
            <v>0</v>
          </cell>
          <cell r="AA37" t="str">
            <v>何柒林</v>
          </cell>
          <cell r="AB37" t="str">
            <v>何柒林</v>
          </cell>
          <cell r="AC37" t="str">
            <v>何柒林</v>
          </cell>
          <cell r="AD37" t="str">
            <v>何柒林</v>
          </cell>
          <cell r="AE37" t="e">
            <v>#N/A</v>
          </cell>
        </row>
        <row r="38">
          <cell r="B38" t="str">
            <v>周建华</v>
          </cell>
          <cell r="C38" t="str">
            <v>设备安技科</v>
          </cell>
          <cell r="D38">
            <v>45802</v>
          </cell>
          <cell r="E38">
            <v>24</v>
          </cell>
          <cell r="F38">
            <v>7</v>
          </cell>
        </row>
        <row r="38">
          <cell r="T38">
            <v>7</v>
          </cell>
          <cell r="U38">
            <v>6</v>
          </cell>
          <cell r="V38">
            <v>132</v>
          </cell>
        </row>
        <row r="38">
          <cell r="Z38">
            <v>0</v>
          </cell>
        </row>
        <row r="38">
          <cell r="AB38" t="str">
            <v>周建华</v>
          </cell>
          <cell r="AC38" t="str">
            <v>周建华</v>
          </cell>
        </row>
        <row r="38">
          <cell r="AE38" t="e">
            <v>#N/A</v>
          </cell>
        </row>
        <row r="39">
          <cell r="B39" t="str">
            <v>何胜春</v>
          </cell>
          <cell r="C39" t="str">
            <v>生产制造</v>
          </cell>
          <cell r="D39">
            <v>42343</v>
          </cell>
          <cell r="E39">
            <v>19</v>
          </cell>
          <cell r="F39">
            <v>19</v>
          </cell>
        </row>
        <row r="39">
          <cell r="H39">
            <v>1</v>
          </cell>
        </row>
        <row r="39">
          <cell r="S39">
            <v>1</v>
          </cell>
          <cell r="T39">
            <v>19</v>
          </cell>
        </row>
        <row r="39">
          <cell r="V39">
            <v>228</v>
          </cell>
        </row>
        <row r="39">
          <cell r="Z39">
            <v>0</v>
          </cell>
          <cell r="AA39" t="str">
            <v>何胜春</v>
          </cell>
          <cell r="AB39" t="str">
            <v>何胜春</v>
          </cell>
          <cell r="AC39" t="str">
            <v>何胜春</v>
          </cell>
          <cell r="AD39" t="str">
            <v>何胜春</v>
          </cell>
          <cell r="AE39" t="e">
            <v>#N/A</v>
          </cell>
        </row>
        <row r="40">
          <cell r="B40" t="str">
            <v>张海波</v>
          </cell>
          <cell r="C40" t="str">
            <v>生产制造</v>
          </cell>
          <cell r="D40">
            <v>42066</v>
          </cell>
          <cell r="E40">
            <v>19</v>
          </cell>
          <cell r="F40">
            <v>26.85</v>
          </cell>
        </row>
        <row r="40">
          <cell r="R40">
            <v>2.85</v>
          </cell>
          <cell r="S40">
            <v>5</v>
          </cell>
          <cell r="T40">
            <v>24</v>
          </cell>
          <cell r="U40">
            <v>5</v>
          </cell>
          <cell r="V40">
            <v>328</v>
          </cell>
        </row>
        <row r="40">
          <cell r="Z40">
            <v>0</v>
          </cell>
          <cell r="AA40" t="str">
            <v>张海波</v>
          </cell>
          <cell r="AB40" t="str">
            <v>张海波</v>
          </cell>
          <cell r="AC40" t="str">
            <v>张海波</v>
          </cell>
          <cell r="AD40" t="str">
            <v>张海波</v>
          </cell>
          <cell r="AE40" t="e">
            <v>#N/A</v>
          </cell>
        </row>
        <row r="41">
          <cell r="B41" t="str">
            <v>赵新辉</v>
          </cell>
          <cell r="C41" t="str">
            <v>发泡设备</v>
          </cell>
          <cell r="D41">
            <v>41689</v>
          </cell>
          <cell r="E41">
            <v>26</v>
          </cell>
          <cell r="F41">
            <v>34.3</v>
          </cell>
        </row>
        <row r="41">
          <cell r="T41">
            <v>31</v>
          </cell>
          <cell r="U41">
            <v>31</v>
          </cell>
          <cell r="V41">
            <v>620</v>
          </cell>
        </row>
        <row r="41">
          <cell r="X41">
            <v>96</v>
          </cell>
          <cell r="Y41">
            <v>288</v>
          </cell>
          <cell r="Z41">
            <v>0</v>
          </cell>
          <cell r="AA41" t="str">
            <v>赵新辉</v>
          </cell>
          <cell r="AB41" t="str">
            <v>赵新辉</v>
          </cell>
          <cell r="AC41" t="str">
            <v>赵新辉</v>
          </cell>
          <cell r="AD41" t="str">
            <v>赵新辉</v>
          </cell>
          <cell r="AE41" t="str">
            <v>赵新辉</v>
          </cell>
        </row>
        <row r="42">
          <cell r="B42" t="str">
            <v>麻志超</v>
          </cell>
          <cell r="C42" t="str">
            <v>发泡设备</v>
          </cell>
          <cell r="D42">
            <v>44741</v>
          </cell>
          <cell r="E42">
            <v>24</v>
          </cell>
          <cell r="F42">
            <v>28</v>
          </cell>
        </row>
        <row r="42">
          <cell r="T42">
            <v>28</v>
          </cell>
          <cell r="U42">
            <v>28</v>
          </cell>
          <cell r="V42">
            <v>560</v>
          </cell>
        </row>
        <row r="42">
          <cell r="X42">
            <v>99</v>
          </cell>
        </row>
        <row r="42">
          <cell r="Z42">
            <v>0</v>
          </cell>
          <cell r="AA42" t="str">
            <v>麻志超</v>
          </cell>
          <cell r="AB42" t="str">
            <v>麻志超</v>
          </cell>
          <cell r="AC42" t="str">
            <v>麻志超</v>
          </cell>
          <cell r="AD42" t="str">
            <v>麻志超</v>
          </cell>
          <cell r="AE42" t="e">
            <v>#N/A</v>
          </cell>
        </row>
        <row r="43">
          <cell r="B43" t="str">
            <v>左昌福</v>
          </cell>
          <cell r="C43" t="str">
            <v>发泡设备</v>
          </cell>
          <cell r="D43">
            <v>43554</v>
          </cell>
          <cell r="E43">
            <v>26</v>
          </cell>
          <cell r="F43">
            <v>30</v>
          </cell>
        </row>
        <row r="43">
          <cell r="P43">
            <v>1</v>
          </cell>
        </row>
        <row r="43">
          <cell r="T43">
            <v>29</v>
          </cell>
          <cell r="U43">
            <v>29</v>
          </cell>
          <cell r="V43">
            <v>580</v>
          </cell>
        </row>
        <row r="43">
          <cell r="X43">
            <v>94</v>
          </cell>
          <cell r="Y43">
            <v>282</v>
          </cell>
          <cell r="Z43">
            <v>0</v>
          </cell>
          <cell r="AA43" t="str">
            <v>左昌福</v>
          </cell>
          <cell r="AB43" t="str">
            <v>左昌福</v>
          </cell>
          <cell r="AC43" t="str">
            <v>左昌福</v>
          </cell>
          <cell r="AD43" t="str">
            <v>左昌福</v>
          </cell>
          <cell r="AE43" t="str">
            <v>左昌福</v>
          </cell>
        </row>
        <row r="44">
          <cell r="B44" t="str">
            <v>肖燕丹</v>
          </cell>
          <cell r="C44" t="str">
            <v>发泡</v>
          </cell>
          <cell r="D44">
            <v>44801</v>
          </cell>
          <cell r="E44">
            <v>26</v>
          </cell>
          <cell r="F44">
            <v>26</v>
          </cell>
        </row>
        <row r="44">
          <cell r="T44">
            <v>26</v>
          </cell>
          <cell r="U44">
            <v>26</v>
          </cell>
          <cell r="V44">
            <v>520</v>
          </cell>
        </row>
        <row r="44">
          <cell r="X44">
            <v>99</v>
          </cell>
          <cell r="Y44">
            <v>297</v>
          </cell>
          <cell r="Z44">
            <v>0</v>
          </cell>
          <cell r="AA44" t="str">
            <v>肖燕丹</v>
          </cell>
          <cell r="AB44" t="str">
            <v>肖燕丹</v>
          </cell>
          <cell r="AC44" t="str">
            <v>肖燕丹</v>
          </cell>
          <cell r="AD44" t="str">
            <v>肖燕丹</v>
          </cell>
          <cell r="AE44" t="str">
            <v>肖燕丹</v>
          </cell>
        </row>
        <row r="45">
          <cell r="B45" t="str">
            <v>王虎彪</v>
          </cell>
          <cell r="C45" t="str">
            <v>发泡-A班</v>
          </cell>
          <cell r="D45">
            <v>44743</v>
          </cell>
          <cell r="E45">
            <v>24</v>
          </cell>
          <cell r="F45">
            <v>29</v>
          </cell>
        </row>
        <row r="45">
          <cell r="P45">
            <v>3</v>
          </cell>
        </row>
        <row r="45">
          <cell r="T45">
            <v>29</v>
          </cell>
          <cell r="U45">
            <v>29</v>
          </cell>
          <cell r="V45">
            <v>580</v>
          </cell>
        </row>
        <row r="45">
          <cell r="X45">
            <v>96</v>
          </cell>
        </row>
        <row r="45">
          <cell r="Z45">
            <v>0</v>
          </cell>
          <cell r="AA45" t="str">
            <v>王虎彪</v>
          </cell>
          <cell r="AB45" t="str">
            <v>王虎彪</v>
          </cell>
          <cell r="AC45" t="str">
            <v>王虎彪</v>
          </cell>
          <cell r="AD45" t="str">
            <v>王虎彪</v>
          </cell>
          <cell r="AE45" t="e">
            <v>#N/A</v>
          </cell>
        </row>
        <row r="46">
          <cell r="B46" t="str">
            <v>李慧玲</v>
          </cell>
          <cell r="C46" t="str">
            <v>发泡-A班</v>
          </cell>
          <cell r="D46">
            <v>43725</v>
          </cell>
          <cell r="E46">
            <v>26</v>
          </cell>
          <cell r="F46">
            <v>23</v>
          </cell>
        </row>
        <row r="46">
          <cell r="K46">
            <v>3</v>
          </cell>
        </row>
        <row r="46">
          <cell r="T46">
            <v>23</v>
          </cell>
          <cell r="U46">
            <v>23</v>
          </cell>
          <cell r="V46">
            <v>460</v>
          </cell>
        </row>
        <row r="46">
          <cell r="X46">
            <v>97</v>
          </cell>
          <cell r="Y46">
            <v>291</v>
          </cell>
          <cell r="Z46">
            <v>0</v>
          </cell>
          <cell r="AA46" t="str">
            <v>李慧玲</v>
          </cell>
          <cell r="AB46" t="str">
            <v>李慧玲</v>
          </cell>
          <cell r="AC46" t="str">
            <v>李慧玲</v>
          </cell>
          <cell r="AD46" t="str">
            <v>李慧玲</v>
          </cell>
          <cell r="AE46" t="str">
            <v>李慧玲</v>
          </cell>
        </row>
        <row r="47">
          <cell r="B47" t="str">
            <v>张迪辉</v>
          </cell>
          <cell r="C47" t="str">
            <v>发泡-A班</v>
          </cell>
          <cell r="D47">
            <v>43669</v>
          </cell>
          <cell r="E47">
            <v>26</v>
          </cell>
          <cell r="F47">
            <v>29</v>
          </cell>
        </row>
        <row r="47">
          <cell r="P47">
            <v>2</v>
          </cell>
        </row>
        <row r="47">
          <cell r="T47">
            <v>29</v>
          </cell>
          <cell r="U47">
            <v>29</v>
          </cell>
          <cell r="V47">
            <v>580</v>
          </cell>
        </row>
        <row r="47">
          <cell r="X47">
            <v>94</v>
          </cell>
          <cell r="Y47">
            <v>282</v>
          </cell>
          <cell r="Z47">
            <v>0</v>
          </cell>
          <cell r="AA47" t="str">
            <v>张迪辉</v>
          </cell>
          <cell r="AB47" t="str">
            <v>张迪辉</v>
          </cell>
          <cell r="AC47" t="str">
            <v>张迪辉</v>
          </cell>
          <cell r="AD47" t="str">
            <v>张迪辉</v>
          </cell>
          <cell r="AE47" t="str">
            <v>张迪辉</v>
          </cell>
        </row>
        <row r="48">
          <cell r="B48" t="str">
            <v>毛伟</v>
          </cell>
          <cell r="C48" t="str">
            <v>发泡-A班</v>
          </cell>
          <cell r="D48">
            <v>41234</v>
          </cell>
          <cell r="E48">
            <v>26</v>
          </cell>
          <cell r="F48">
            <v>29</v>
          </cell>
        </row>
        <row r="48">
          <cell r="T48">
            <v>29</v>
          </cell>
          <cell r="U48">
            <v>29</v>
          </cell>
          <cell r="V48">
            <v>580</v>
          </cell>
        </row>
        <row r="48">
          <cell r="X48">
            <v>93</v>
          </cell>
          <cell r="Y48">
            <v>279</v>
          </cell>
          <cell r="Z48">
            <v>0</v>
          </cell>
          <cell r="AA48" t="str">
            <v>毛伟</v>
          </cell>
          <cell r="AB48" t="str">
            <v>毛伟</v>
          </cell>
          <cell r="AC48" t="str">
            <v>毛伟</v>
          </cell>
          <cell r="AD48" t="str">
            <v>毛伟</v>
          </cell>
          <cell r="AE48" t="str">
            <v>毛伟</v>
          </cell>
        </row>
        <row r="49">
          <cell r="B49" t="str">
            <v>陈爱军</v>
          </cell>
          <cell r="C49" t="str">
            <v>发泡-A班</v>
          </cell>
          <cell r="D49">
            <v>44803</v>
          </cell>
          <cell r="E49">
            <v>26</v>
          </cell>
          <cell r="F49">
            <v>29</v>
          </cell>
        </row>
        <row r="49">
          <cell r="T49">
            <v>29</v>
          </cell>
          <cell r="U49">
            <v>29</v>
          </cell>
          <cell r="V49">
            <v>580</v>
          </cell>
        </row>
        <row r="49">
          <cell r="X49">
            <v>93</v>
          </cell>
          <cell r="Y49">
            <v>279</v>
          </cell>
          <cell r="Z49">
            <v>0</v>
          </cell>
          <cell r="AA49" t="str">
            <v>陈爱军</v>
          </cell>
          <cell r="AB49" t="str">
            <v>陈爱军</v>
          </cell>
          <cell r="AC49" t="str">
            <v>陈爱军</v>
          </cell>
          <cell r="AD49" t="str">
            <v>陈爱军</v>
          </cell>
          <cell r="AE49" t="str">
            <v>陈爱军</v>
          </cell>
        </row>
        <row r="50">
          <cell r="B50" t="str">
            <v>肖春菊</v>
          </cell>
          <cell r="C50" t="str">
            <v>发泡-A班</v>
          </cell>
          <cell r="D50">
            <v>44805</v>
          </cell>
          <cell r="E50">
            <v>26</v>
          </cell>
          <cell r="F50">
            <v>29</v>
          </cell>
        </row>
        <row r="50">
          <cell r="P50">
            <v>1</v>
          </cell>
        </row>
        <row r="50">
          <cell r="T50">
            <v>29</v>
          </cell>
          <cell r="U50">
            <v>29</v>
          </cell>
          <cell r="V50">
            <v>580</v>
          </cell>
        </row>
        <row r="50">
          <cell r="X50">
            <v>93</v>
          </cell>
          <cell r="Y50">
            <v>279</v>
          </cell>
          <cell r="Z50">
            <v>0</v>
          </cell>
          <cell r="AA50" t="str">
            <v>肖春菊</v>
          </cell>
          <cell r="AB50" t="str">
            <v>肖春菊</v>
          </cell>
          <cell r="AC50" t="str">
            <v>肖春菊</v>
          </cell>
          <cell r="AD50" t="str">
            <v>肖春菊</v>
          </cell>
          <cell r="AE50" t="str">
            <v>肖春菊</v>
          </cell>
        </row>
        <row r="51">
          <cell r="B51" t="str">
            <v>王西明</v>
          </cell>
          <cell r="C51" t="str">
            <v>发泡-A班</v>
          </cell>
          <cell r="D51">
            <v>44754</v>
          </cell>
          <cell r="E51">
            <v>26</v>
          </cell>
          <cell r="F51">
            <v>29</v>
          </cell>
        </row>
        <row r="51">
          <cell r="P51">
            <v>2</v>
          </cell>
        </row>
        <row r="51">
          <cell r="T51">
            <v>29</v>
          </cell>
          <cell r="U51">
            <v>29</v>
          </cell>
          <cell r="V51">
            <v>580</v>
          </cell>
        </row>
        <row r="51">
          <cell r="X51">
            <v>97</v>
          </cell>
          <cell r="Y51">
            <v>291</v>
          </cell>
          <cell r="Z51">
            <v>0</v>
          </cell>
          <cell r="AA51" t="str">
            <v>王西明</v>
          </cell>
          <cell r="AB51" t="str">
            <v>王西明</v>
          </cell>
          <cell r="AC51" t="str">
            <v>王西明</v>
          </cell>
          <cell r="AD51" t="str">
            <v>王西明</v>
          </cell>
          <cell r="AE51" t="str">
            <v>王西明</v>
          </cell>
        </row>
        <row r="52">
          <cell r="B52" t="str">
            <v>吴国秋</v>
          </cell>
          <cell r="C52" t="str">
            <v>发泡-A班</v>
          </cell>
          <cell r="D52">
            <v>41956</v>
          </cell>
          <cell r="E52">
            <v>26</v>
          </cell>
          <cell r="F52">
            <v>28</v>
          </cell>
        </row>
        <row r="52">
          <cell r="T52">
            <v>28</v>
          </cell>
          <cell r="U52">
            <v>28</v>
          </cell>
          <cell r="V52">
            <v>560</v>
          </cell>
        </row>
        <row r="52">
          <cell r="X52">
            <v>97</v>
          </cell>
          <cell r="Y52">
            <v>291</v>
          </cell>
          <cell r="Z52">
            <v>0</v>
          </cell>
          <cell r="AA52" t="str">
            <v>吴国秋</v>
          </cell>
          <cell r="AB52" t="str">
            <v>吴国秋</v>
          </cell>
          <cell r="AC52" t="str">
            <v>吴国秋</v>
          </cell>
          <cell r="AD52" t="str">
            <v>吴国秋</v>
          </cell>
          <cell r="AE52" t="str">
            <v>吴国秋</v>
          </cell>
        </row>
        <row r="53">
          <cell r="B53" t="str">
            <v>史双宇</v>
          </cell>
          <cell r="C53" t="str">
            <v>发泡</v>
          </cell>
          <cell r="D53">
            <v>45573</v>
          </cell>
          <cell r="E53">
            <v>26</v>
          </cell>
          <cell r="F53">
            <v>28</v>
          </cell>
        </row>
        <row r="53">
          <cell r="P53">
            <v>4</v>
          </cell>
        </row>
        <row r="53">
          <cell r="T53">
            <v>28</v>
          </cell>
          <cell r="U53">
            <v>28</v>
          </cell>
          <cell r="V53">
            <v>560</v>
          </cell>
        </row>
        <row r="53">
          <cell r="X53">
            <v>94</v>
          </cell>
          <cell r="Y53">
            <v>282</v>
          </cell>
          <cell r="Z53">
            <v>0</v>
          </cell>
          <cell r="AA53" t="str">
            <v>史双宇</v>
          </cell>
          <cell r="AB53" t="str">
            <v>史双宇</v>
          </cell>
          <cell r="AC53" t="str">
            <v>史双宇</v>
          </cell>
          <cell r="AD53" t="str">
            <v>史双宇</v>
          </cell>
          <cell r="AE53" t="str">
            <v>史双宇</v>
          </cell>
        </row>
        <row r="54">
          <cell r="B54" t="str">
            <v>谢桂华</v>
          </cell>
          <cell r="C54" t="str">
            <v>发泡</v>
          </cell>
          <cell r="D54">
            <v>45579</v>
          </cell>
          <cell r="E54">
            <v>26</v>
          </cell>
          <cell r="F54">
            <v>26.5</v>
          </cell>
        </row>
        <row r="54">
          <cell r="K54">
            <v>0.6</v>
          </cell>
        </row>
        <row r="54">
          <cell r="P54">
            <v>2</v>
          </cell>
        </row>
        <row r="54">
          <cell r="T54">
            <v>26</v>
          </cell>
          <cell r="U54">
            <v>17</v>
          </cell>
          <cell r="V54">
            <v>448</v>
          </cell>
        </row>
        <row r="54">
          <cell r="X54">
            <v>95</v>
          </cell>
          <cell r="Y54">
            <v>285</v>
          </cell>
          <cell r="Z54" t="str">
            <v>5.7-9日下午18点-20点每天请假2h</v>
          </cell>
          <cell r="AA54" t="str">
            <v>谢桂华</v>
          </cell>
          <cell r="AB54" t="str">
            <v>谢桂华</v>
          </cell>
          <cell r="AC54" t="str">
            <v>谢桂华</v>
          </cell>
          <cell r="AD54" t="str">
            <v>谢桂华</v>
          </cell>
          <cell r="AE54" t="str">
            <v>谢桂华</v>
          </cell>
        </row>
        <row r="55">
          <cell r="B55" t="str">
            <v>董婧雯</v>
          </cell>
          <cell r="C55" t="str">
            <v>发泡</v>
          </cell>
          <cell r="D55">
            <v>45579</v>
          </cell>
          <cell r="E55">
            <v>26</v>
          </cell>
          <cell r="F55">
            <v>29</v>
          </cell>
        </row>
        <row r="55">
          <cell r="T55">
            <v>29</v>
          </cell>
          <cell r="U55">
            <v>29</v>
          </cell>
          <cell r="V55">
            <v>580</v>
          </cell>
        </row>
        <row r="55">
          <cell r="X55">
            <v>94</v>
          </cell>
          <cell r="Y55">
            <v>282</v>
          </cell>
          <cell r="Z55">
            <v>0</v>
          </cell>
          <cell r="AA55" t="str">
            <v>董婧雯</v>
          </cell>
          <cell r="AB55" t="str">
            <v>董婧雯</v>
          </cell>
          <cell r="AC55" t="str">
            <v>董婧雯</v>
          </cell>
          <cell r="AD55" t="str">
            <v>董婧雯</v>
          </cell>
          <cell r="AE55" t="str">
            <v>董婧雯</v>
          </cell>
        </row>
        <row r="56">
          <cell r="B56" t="str">
            <v>李力争</v>
          </cell>
          <cell r="C56" t="str">
            <v>发泡</v>
          </cell>
          <cell r="D56">
            <v>45643</v>
          </cell>
          <cell r="E56">
            <v>26</v>
          </cell>
          <cell r="F56">
            <v>28</v>
          </cell>
        </row>
        <row r="56">
          <cell r="P56">
            <v>1</v>
          </cell>
        </row>
        <row r="56">
          <cell r="T56">
            <v>28</v>
          </cell>
          <cell r="U56">
            <v>28</v>
          </cell>
          <cell r="V56">
            <v>560</v>
          </cell>
        </row>
        <row r="56">
          <cell r="X56">
            <v>95</v>
          </cell>
          <cell r="Y56">
            <v>285</v>
          </cell>
          <cell r="Z56">
            <v>0</v>
          </cell>
          <cell r="AA56" t="str">
            <v>李力争</v>
          </cell>
          <cell r="AB56" t="str">
            <v>李力争</v>
          </cell>
          <cell r="AC56" t="str">
            <v>李力争</v>
          </cell>
          <cell r="AD56" t="str">
            <v>李力争</v>
          </cell>
          <cell r="AE56" t="str">
            <v>李力争</v>
          </cell>
        </row>
        <row r="57">
          <cell r="B57" t="str">
            <v>唐亮</v>
          </cell>
          <cell r="C57" t="str">
            <v>发泡</v>
          </cell>
          <cell r="D57">
            <v>45587</v>
          </cell>
          <cell r="E57">
            <v>26</v>
          </cell>
          <cell r="F57">
            <v>29</v>
          </cell>
        </row>
        <row r="57">
          <cell r="T57">
            <v>29</v>
          </cell>
          <cell r="U57">
            <v>29</v>
          </cell>
          <cell r="V57">
            <v>580</v>
          </cell>
        </row>
        <row r="57">
          <cell r="X57">
            <v>96</v>
          </cell>
          <cell r="Y57">
            <v>288</v>
          </cell>
          <cell r="Z57">
            <v>0</v>
          </cell>
          <cell r="AA57" t="str">
            <v>唐亮</v>
          </cell>
          <cell r="AB57" t="str">
            <v>唐亮</v>
          </cell>
          <cell r="AC57" t="str">
            <v>唐亮</v>
          </cell>
          <cell r="AD57" t="str">
            <v>唐亮</v>
          </cell>
          <cell r="AE57" t="str">
            <v>唐亮</v>
          </cell>
        </row>
        <row r="58">
          <cell r="B58" t="str">
            <v>罗向锋</v>
          </cell>
          <cell r="C58" t="str">
            <v>发泡</v>
          </cell>
          <cell r="D58">
            <v>45637</v>
          </cell>
          <cell r="E58">
            <v>26</v>
          </cell>
          <cell r="F58">
            <v>27</v>
          </cell>
        </row>
        <row r="58">
          <cell r="P58">
            <v>1</v>
          </cell>
        </row>
        <row r="58">
          <cell r="T58">
            <v>27</v>
          </cell>
          <cell r="U58">
            <v>27</v>
          </cell>
          <cell r="V58">
            <v>540</v>
          </cell>
        </row>
        <row r="58">
          <cell r="X58">
            <v>96</v>
          </cell>
          <cell r="Y58">
            <v>288</v>
          </cell>
          <cell r="Z58">
            <v>0</v>
          </cell>
          <cell r="AA58" t="str">
            <v>罗向锋</v>
          </cell>
          <cell r="AB58" t="str">
            <v>罗向锋</v>
          </cell>
          <cell r="AC58" t="str">
            <v>罗向锋</v>
          </cell>
          <cell r="AD58" t="str">
            <v>罗向锋</v>
          </cell>
          <cell r="AE58" t="str">
            <v>罗向锋</v>
          </cell>
        </row>
        <row r="59">
          <cell r="B59" t="str">
            <v>赵琦</v>
          </cell>
          <cell r="C59" t="str">
            <v>发泡</v>
          </cell>
          <cell r="D59">
            <v>45713</v>
          </cell>
          <cell r="E59">
            <v>26</v>
          </cell>
          <cell r="F59">
            <v>29</v>
          </cell>
        </row>
        <row r="59">
          <cell r="P59">
            <v>1</v>
          </cell>
        </row>
        <row r="59">
          <cell r="T59">
            <v>29</v>
          </cell>
          <cell r="U59">
            <v>29</v>
          </cell>
          <cell r="V59">
            <v>580</v>
          </cell>
        </row>
        <row r="59">
          <cell r="X59">
            <v>91</v>
          </cell>
          <cell r="Y59">
            <v>273</v>
          </cell>
          <cell r="Z59">
            <v>0</v>
          </cell>
          <cell r="AA59" t="str">
            <v>赵琦</v>
          </cell>
          <cell r="AB59" t="str">
            <v>赵琦</v>
          </cell>
          <cell r="AC59" t="str">
            <v>赵琦</v>
          </cell>
          <cell r="AD59" t="str">
            <v>赵琦</v>
          </cell>
          <cell r="AE59" t="str">
            <v>赵琦</v>
          </cell>
        </row>
        <row r="60">
          <cell r="B60" t="str">
            <v>戴立娟</v>
          </cell>
          <cell r="C60" t="str">
            <v>发泡-A班</v>
          </cell>
          <cell r="D60">
            <v>44772</v>
          </cell>
          <cell r="E60">
            <v>26</v>
          </cell>
          <cell r="F60">
            <v>28</v>
          </cell>
        </row>
        <row r="60">
          <cell r="T60">
            <v>28</v>
          </cell>
          <cell r="U60">
            <v>28</v>
          </cell>
          <cell r="V60">
            <v>560</v>
          </cell>
        </row>
        <row r="60">
          <cell r="X60">
            <v>96</v>
          </cell>
          <cell r="Y60">
            <v>288</v>
          </cell>
          <cell r="Z60">
            <v>0</v>
          </cell>
          <cell r="AA60" t="str">
            <v>戴立娟</v>
          </cell>
          <cell r="AB60" t="str">
            <v>戴立娟</v>
          </cell>
          <cell r="AC60" t="str">
            <v>戴立娟</v>
          </cell>
          <cell r="AD60" t="str">
            <v>戴立娟</v>
          </cell>
          <cell r="AE60" t="str">
            <v>戴立娟</v>
          </cell>
        </row>
        <row r="61">
          <cell r="B61" t="str">
            <v>申喜华</v>
          </cell>
          <cell r="C61" t="str">
            <v>发泡-A班</v>
          </cell>
          <cell r="D61">
            <v>44772</v>
          </cell>
          <cell r="E61">
            <v>26</v>
          </cell>
          <cell r="F61">
            <v>28</v>
          </cell>
        </row>
        <row r="61">
          <cell r="T61">
            <v>28</v>
          </cell>
          <cell r="U61">
            <v>28</v>
          </cell>
          <cell r="V61">
            <v>560</v>
          </cell>
        </row>
        <row r="61">
          <cell r="X61">
            <v>92</v>
          </cell>
          <cell r="Y61">
            <v>276</v>
          </cell>
          <cell r="Z61">
            <v>0</v>
          </cell>
          <cell r="AA61" t="str">
            <v>申喜华</v>
          </cell>
          <cell r="AB61" t="str">
            <v>申喜华</v>
          </cell>
          <cell r="AC61" t="str">
            <v>申喜华</v>
          </cell>
          <cell r="AD61" t="str">
            <v>申喜华</v>
          </cell>
          <cell r="AE61" t="str">
            <v>申喜华</v>
          </cell>
        </row>
        <row r="62">
          <cell r="B62" t="str">
            <v>张忠宝</v>
          </cell>
          <cell r="C62" t="str">
            <v>发泡</v>
          </cell>
          <cell r="D62">
            <v>45587</v>
          </cell>
          <cell r="E62">
            <v>26</v>
          </cell>
          <cell r="F62">
            <v>23</v>
          </cell>
        </row>
        <row r="62">
          <cell r="K62">
            <v>5</v>
          </cell>
        </row>
        <row r="62">
          <cell r="T62">
            <v>23</v>
          </cell>
          <cell r="U62">
            <v>23</v>
          </cell>
          <cell r="V62">
            <v>460</v>
          </cell>
        </row>
        <row r="62">
          <cell r="X62">
            <v>94</v>
          </cell>
          <cell r="Y62">
            <v>282</v>
          </cell>
          <cell r="Z62" t="str">
            <v>5.24-28家中有事事假5天</v>
          </cell>
          <cell r="AA62" t="str">
            <v>张忠宝</v>
          </cell>
          <cell r="AB62" t="str">
            <v>张忠宝</v>
          </cell>
          <cell r="AC62" t="str">
            <v>张忠宝</v>
          </cell>
          <cell r="AD62" t="str">
            <v>张忠宝</v>
          </cell>
          <cell r="AE62" t="str">
            <v>张忠宝</v>
          </cell>
        </row>
        <row r="63">
          <cell r="B63" t="str">
            <v>刘湘宇</v>
          </cell>
          <cell r="C63" t="str">
            <v>发泡</v>
          </cell>
          <cell r="D63">
            <v>45591</v>
          </cell>
          <cell r="E63">
            <v>26</v>
          </cell>
          <cell r="F63">
            <v>16.4</v>
          </cell>
        </row>
        <row r="63">
          <cell r="K63">
            <v>13.5</v>
          </cell>
        </row>
        <row r="63">
          <cell r="T63">
            <v>16</v>
          </cell>
          <cell r="U63">
            <v>16</v>
          </cell>
          <cell r="V63">
            <v>320</v>
          </cell>
        </row>
        <row r="63">
          <cell r="X63">
            <v>86</v>
          </cell>
          <cell r="Y63">
            <v>258</v>
          </cell>
          <cell r="Z63" t="str">
            <v>4.30-5.13事假-父亲住院；5.29 12点-20点事假半天</v>
          </cell>
          <cell r="AA63" t="str">
            <v>刘湘宇</v>
          </cell>
          <cell r="AB63" t="str">
            <v>刘湘宇</v>
          </cell>
          <cell r="AC63" t="str">
            <v>刘湘宇</v>
          </cell>
          <cell r="AD63" t="str">
            <v>刘湘宇</v>
          </cell>
          <cell r="AE63" t="str">
            <v>刘湘宇</v>
          </cell>
        </row>
        <row r="64">
          <cell r="B64" t="str">
            <v>谭金祥</v>
          </cell>
          <cell r="C64" t="str">
            <v>发泡</v>
          </cell>
          <cell r="D64">
            <v>45703</v>
          </cell>
          <cell r="E64">
            <v>26</v>
          </cell>
          <cell r="F64">
            <v>26</v>
          </cell>
        </row>
        <row r="64">
          <cell r="K64">
            <v>1</v>
          </cell>
        </row>
        <row r="64">
          <cell r="T64">
            <v>26</v>
          </cell>
          <cell r="U64">
            <v>26</v>
          </cell>
          <cell r="V64">
            <v>520</v>
          </cell>
        </row>
        <row r="64">
          <cell r="X64">
            <v>93</v>
          </cell>
          <cell r="Y64">
            <v>279</v>
          </cell>
          <cell r="Z64" t="str">
            <v>5.22家中有事事假1天</v>
          </cell>
          <cell r="AA64" t="str">
            <v>谭金祥</v>
          </cell>
          <cell r="AB64" t="str">
            <v>谭金祥</v>
          </cell>
          <cell r="AC64" t="str">
            <v>谭金祥</v>
          </cell>
          <cell r="AD64" t="str">
            <v>谭金祥</v>
          </cell>
          <cell r="AE64" t="str">
            <v>谭金祥</v>
          </cell>
        </row>
        <row r="65">
          <cell r="B65" t="str">
            <v>王子先</v>
          </cell>
          <cell r="C65" t="str">
            <v>发泡</v>
          </cell>
          <cell r="D65">
            <v>45713</v>
          </cell>
          <cell r="E65">
            <v>26</v>
          </cell>
          <cell r="F65">
            <v>26</v>
          </cell>
        </row>
        <row r="65">
          <cell r="K65">
            <v>1</v>
          </cell>
        </row>
        <row r="65">
          <cell r="T65">
            <v>26</v>
          </cell>
          <cell r="U65">
            <v>26</v>
          </cell>
          <cell r="V65">
            <v>520</v>
          </cell>
        </row>
        <row r="65">
          <cell r="X65">
            <v>92</v>
          </cell>
          <cell r="Y65">
            <v>276</v>
          </cell>
          <cell r="Z65">
            <v>0</v>
          </cell>
          <cell r="AA65" t="str">
            <v>王子先</v>
          </cell>
          <cell r="AB65" t="str">
            <v>王子先</v>
          </cell>
          <cell r="AC65" t="str">
            <v>王子先</v>
          </cell>
          <cell r="AD65" t="str">
            <v>王子先</v>
          </cell>
          <cell r="AE65" t="str">
            <v>王子先</v>
          </cell>
        </row>
        <row r="66">
          <cell r="B66" t="str">
            <v>齐康杰</v>
          </cell>
          <cell r="C66" t="str">
            <v>发泡</v>
          </cell>
          <cell r="D66">
            <v>45733</v>
          </cell>
          <cell r="E66">
            <v>26</v>
          </cell>
          <cell r="F66">
            <v>28</v>
          </cell>
        </row>
        <row r="66">
          <cell r="T66">
            <v>28</v>
          </cell>
          <cell r="U66">
            <v>28</v>
          </cell>
          <cell r="V66">
            <v>560</v>
          </cell>
        </row>
        <row r="66">
          <cell r="X66">
            <v>93</v>
          </cell>
          <cell r="Y66">
            <v>279</v>
          </cell>
          <cell r="Z66">
            <v>0</v>
          </cell>
          <cell r="AA66" t="str">
            <v>齐康杰</v>
          </cell>
          <cell r="AB66" t="str">
            <v>齐康杰</v>
          </cell>
          <cell r="AC66" t="str">
            <v>齐康杰</v>
          </cell>
          <cell r="AD66" t="str">
            <v>齐康杰</v>
          </cell>
          <cell r="AE66" t="str">
            <v>齐康杰</v>
          </cell>
        </row>
        <row r="67">
          <cell r="B67" t="str">
            <v>黄希</v>
          </cell>
          <cell r="C67" t="str">
            <v>发泡</v>
          </cell>
          <cell r="D67">
            <v>45734</v>
          </cell>
          <cell r="E67">
            <v>26</v>
          </cell>
          <cell r="F67">
            <v>28</v>
          </cell>
        </row>
        <row r="67">
          <cell r="T67">
            <v>28</v>
          </cell>
          <cell r="U67">
            <v>28</v>
          </cell>
          <cell r="V67">
            <v>560</v>
          </cell>
          <cell r="W67" t="str">
            <v>2025/6/12离职</v>
          </cell>
          <cell r="X67">
            <v>90</v>
          </cell>
          <cell r="Y67">
            <v>270</v>
          </cell>
          <cell r="Z67">
            <v>0</v>
          </cell>
          <cell r="AA67" t="str">
            <v>黄希</v>
          </cell>
          <cell r="AB67" t="str">
            <v>黄希</v>
          </cell>
          <cell r="AC67" t="str">
            <v>黄希</v>
          </cell>
          <cell r="AD67" t="str">
            <v>黄希</v>
          </cell>
          <cell r="AE67" t="str">
            <v>黄希</v>
          </cell>
        </row>
        <row r="68">
          <cell r="B68" t="str">
            <v>李水平</v>
          </cell>
          <cell r="C68" t="str">
            <v>发泡</v>
          </cell>
          <cell r="D68">
            <v>45734</v>
          </cell>
          <cell r="E68">
            <v>26</v>
          </cell>
          <cell r="F68">
            <v>26.5</v>
          </cell>
        </row>
        <row r="68">
          <cell r="K68">
            <v>1.5</v>
          </cell>
        </row>
        <row r="68">
          <cell r="P68">
            <v>2</v>
          </cell>
        </row>
        <row r="68">
          <cell r="T68">
            <v>26</v>
          </cell>
          <cell r="U68">
            <v>24</v>
          </cell>
          <cell r="V68">
            <v>504</v>
          </cell>
        </row>
        <row r="68">
          <cell r="X68">
            <v>91</v>
          </cell>
          <cell r="Y68">
            <v>273</v>
          </cell>
          <cell r="Z68" t="str">
            <v>5.12下午1点-晚8点；5.10晚上五点半-晚八点2.5h；5.19事假1天</v>
          </cell>
          <cell r="AA68" t="str">
            <v>李水平</v>
          </cell>
          <cell r="AB68" t="str">
            <v>李水平</v>
          </cell>
          <cell r="AC68" t="str">
            <v>李水平</v>
          </cell>
          <cell r="AD68" t="str">
            <v>李水平</v>
          </cell>
          <cell r="AE68" t="str">
            <v>李水平</v>
          </cell>
        </row>
        <row r="69">
          <cell r="B69" t="str">
            <v>吴明贵</v>
          </cell>
          <cell r="C69" t="str">
            <v>发泡</v>
          </cell>
          <cell r="D69">
            <v>45736</v>
          </cell>
          <cell r="E69">
            <v>26</v>
          </cell>
          <cell r="F69">
            <v>26</v>
          </cell>
        </row>
        <row r="69">
          <cell r="K69">
            <v>1</v>
          </cell>
        </row>
        <row r="69">
          <cell r="Q69">
            <v>1</v>
          </cell>
        </row>
        <row r="69">
          <cell r="T69">
            <v>26</v>
          </cell>
          <cell r="U69">
            <v>26</v>
          </cell>
          <cell r="V69">
            <v>520</v>
          </cell>
        </row>
        <row r="69">
          <cell r="X69">
            <v>90</v>
          </cell>
          <cell r="Y69">
            <v>270</v>
          </cell>
          <cell r="Z69">
            <v>0</v>
          </cell>
          <cell r="AA69" t="str">
            <v>吴明贵</v>
          </cell>
          <cell r="AB69" t="str">
            <v>吴明贵</v>
          </cell>
          <cell r="AC69" t="str">
            <v>吴明贵</v>
          </cell>
          <cell r="AD69" t="str">
            <v>吴明贵</v>
          </cell>
          <cell r="AE69" t="str">
            <v>吴明贵</v>
          </cell>
        </row>
        <row r="70">
          <cell r="B70" t="str">
            <v>刘俊杰</v>
          </cell>
          <cell r="C70" t="str">
            <v>发泡</v>
          </cell>
          <cell r="D70">
            <v>45727</v>
          </cell>
          <cell r="E70">
            <v>26</v>
          </cell>
          <cell r="F70">
            <v>27</v>
          </cell>
        </row>
        <row r="70">
          <cell r="M70">
            <v>1</v>
          </cell>
        </row>
        <row r="70">
          <cell r="T70">
            <v>27</v>
          </cell>
          <cell r="U70">
            <v>27</v>
          </cell>
          <cell r="V70">
            <v>540</v>
          </cell>
        </row>
        <row r="70">
          <cell r="X70">
            <v>94</v>
          </cell>
          <cell r="Y70">
            <v>282</v>
          </cell>
          <cell r="Z70">
            <v>0</v>
          </cell>
          <cell r="AA70" t="str">
            <v>刘俊杰</v>
          </cell>
          <cell r="AB70" t="str">
            <v>刘俊杰</v>
          </cell>
          <cell r="AC70" t="str">
            <v>刘俊杰</v>
          </cell>
          <cell r="AD70" t="str">
            <v>刘俊杰</v>
          </cell>
          <cell r="AE70" t="str">
            <v>刘俊杰</v>
          </cell>
        </row>
        <row r="71">
          <cell r="B71" t="str">
            <v>瞿芬</v>
          </cell>
          <cell r="C71" t="str">
            <v>发泡</v>
          </cell>
          <cell r="D71">
            <v>45727</v>
          </cell>
          <cell r="E71">
            <v>26</v>
          </cell>
          <cell r="F71">
            <v>27</v>
          </cell>
        </row>
        <row r="71">
          <cell r="T71">
            <v>27</v>
          </cell>
          <cell r="U71">
            <v>27</v>
          </cell>
          <cell r="V71">
            <v>540</v>
          </cell>
        </row>
        <row r="71">
          <cell r="X71">
            <v>93</v>
          </cell>
          <cell r="Y71">
            <v>279</v>
          </cell>
          <cell r="Z71">
            <v>0</v>
          </cell>
          <cell r="AA71" t="str">
            <v>瞿芬</v>
          </cell>
          <cell r="AB71" t="str">
            <v>瞿芬</v>
          </cell>
          <cell r="AC71" t="str">
            <v>瞿芬</v>
          </cell>
          <cell r="AD71" t="str">
            <v>瞿芬</v>
          </cell>
          <cell r="AE71" t="str">
            <v>瞿芬</v>
          </cell>
        </row>
        <row r="72">
          <cell r="B72" t="str">
            <v>瞿欢</v>
          </cell>
          <cell r="C72" t="str">
            <v>发泡</v>
          </cell>
          <cell r="D72">
            <v>45727</v>
          </cell>
          <cell r="E72">
            <v>26</v>
          </cell>
          <cell r="F72">
            <v>27</v>
          </cell>
        </row>
        <row r="72">
          <cell r="T72">
            <v>27</v>
          </cell>
          <cell r="U72">
            <v>27</v>
          </cell>
          <cell r="V72">
            <v>540</v>
          </cell>
        </row>
        <row r="72">
          <cell r="X72">
            <v>90</v>
          </cell>
          <cell r="Y72">
            <v>270</v>
          </cell>
          <cell r="Z72">
            <v>0</v>
          </cell>
          <cell r="AA72" t="str">
            <v>瞿欢</v>
          </cell>
          <cell r="AB72" t="str">
            <v>瞿欢</v>
          </cell>
          <cell r="AC72" t="str">
            <v>瞿欢</v>
          </cell>
          <cell r="AD72" t="str">
            <v>瞿欢</v>
          </cell>
          <cell r="AE72" t="str">
            <v>瞿欢</v>
          </cell>
        </row>
        <row r="73">
          <cell r="B73" t="str">
            <v>彭智勇</v>
          </cell>
          <cell r="C73" t="str">
            <v>发泡</v>
          </cell>
          <cell r="D73">
            <v>45727</v>
          </cell>
          <cell r="E73">
            <v>26</v>
          </cell>
          <cell r="F73">
            <v>28</v>
          </cell>
        </row>
        <row r="73">
          <cell r="T73">
            <v>28</v>
          </cell>
          <cell r="U73">
            <v>28</v>
          </cell>
          <cell r="V73">
            <v>560</v>
          </cell>
        </row>
        <row r="73">
          <cell r="X73">
            <v>94</v>
          </cell>
          <cell r="Y73">
            <v>282</v>
          </cell>
          <cell r="Z73">
            <v>0</v>
          </cell>
          <cell r="AA73" t="str">
            <v>彭智勇</v>
          </cell>
          <cell r="AB73" t="str">
            <v>彭智勇</v>
          </cell>
          <cell r="AC73" t="str">
            <v>彭智勇</v>
          </cell>
          <cell r="AD73" t="str">
            <v>彭智勇</v>
          </cell>
          <cell r="AE73" t="str">
            <v>彭智勇</v>
          </cell>
        </row>
        <row r="74">
          <cell r="B74" t="str">
            <v>何杰</v>
          </cell>
          <cell r="C74" t="str">
            <v>发泡</v>
          </cell>
          <cell r="D74">
            <v>45758</v>
          </cell>
          <cell r="E74">
            <v>26</v>
          </cell>
          <cell r="F74">
            <v>27</v>
          </cell>
        </row>
        <row r="74">
          <cell r="T74">
            <v>27</v>
          </cell>
          <cell r="U74">
            <v>27</v>
          </cell>
          <cell r="V74">
            <v>540</v>
          </cell>
        </row>
        <row r="74">
          <cell r="X74">
            <v>85</v>
          </cell>
          <cell r="Y74">
            <v>255</v>
          </cell>
          <cell r="Z74">
            <v>0</v>
          </cell>
        </row>
        <row r="74">
          <cell r="AB74" t="str">
            <v>何杰</v>
          </cell>
          <cell r="AC74" t="str">
            <v>何杰</v>
          </cell>
        </row>
        <row r="74">
          <cell r="AE74" t="str">
            <v>何杰</v>
          </cell>
        </row>
        <row r="75">
          <cell r="B75" t="str">
            <v>杨文</v>
          </cell>
          <cell r="C75" t="str">
            <v>发泡</v>
          </cell>
          <cell r="D75">
            <v>45785</v>
          </cell>
          <cell r="E75">
            <v>26</v>
          </cell>
          <cell r="F75">
            <v>23</v>
          </cell>
        </row>
        <row r="75">
          <cell r="T75">
            <v>23</v>
          </cell>
          <cell r="U75">
            <v>23</v>
          </cell>
          <cell r="V75">
            <v>460</v>
          </cell>
        </row>
        <row r="75">
          <cell r="X75">
            <v>88</v>
          </cell>
          <cell r="Y75">
            <v>264</v>
          </cell>
          <cell r="Z75">
            <v>0</v>
          </cell>
        </row>
        <row r="75">
          <cell r="AB75" t="str">
            <v>杨文</v>
          </cell>
          <cell r="AC75" t="str">
            <v>杨文</v>
          </cell>
        </row>
        <row r="75">
          <cell r="AE75" t="str">
            <v>杨文</v>
          </cell>
        </row>
        <row r="76">
          <cell r="B76" t="str">
            <v>彭洪准</v>
          </cell>
          <cell r="C76" t="str">
            <v>发泡</v>
          </cell>
          <cell r="D76">
            <v>45743</v>
          </cell>
          <cell r="E76">
            <v>26</v>
          </cell>
          <cell r="F76">
            <v>29</v>
          </cell>
        </row>
        <row r="76">
          <cell r="T76">
            <v>29</v>
          </cell>
          <cell r="U76">
            <v>29</v>
          </cell>
          <cell r="V76">
            <v>580</v>
          </cell>
        </row>
        <row r="76">
          <cell r="X76">
            <v>89</v>
          </cell>
          <cell r="Y76">
            <v>267</v>
          </cell>
          <cell r="Z76">
            <v>0</v>
          </cell>
        </row>
        <row r="76">
          <cell r="AB76" t="str">
            <v>彭洪准</v>
          </cell>
          <cell r="AC76" t="str">
            <v>彭洪准</v>
          </cell>
        </row>
        <row r="76">
          <cell r="AE76" t="str">
            <v>彭洪准</v>
          </cell>
        </row>
        <row r="77">
          <cell r="B77" t="str">
            <v>周孝勇</v>
          </cell>
          <cell r="C77" t="str">
            <v>发泡</v>
          </cell>
          <cell r="D77">
            <v>45729</v>
          </cell>
          <cell r="E77">
            <v>26</v>
          </cell>
          <cell r="F77">
            <v>29</v>
          </cell>
        </row>
        <row r="77">
          <cell r="T77">
            <v>29</v>
          </cell>
          <cell r="U77">
            <v>29</v>
          </cell>
          <cell r="V77">
            <v>580</v>
          </cell>
        </row>
        <row r="77">
          <cell r="X77">
            <v>94</v>
          </cell>
          <cell r="Y77">
            <v>282</v>
          </cell>
          <cell r="Z77">
            <v>0</v>
          </cell>
          <cell r="AA77" t="str">
            <v>周孝勇</v>
          </cell>
          <cell r="AB77" t="str">
            <v>周孝勇</v>
          </cell>
          <cell r="AC77" t="str">
            <v>周孝勇</v>
          </cell>
          <cell r="AD77" t="str">
            <v>周孝勇</v>
          </cell>
          <cell r="AE77" t="str">
            <v>周孝勇</v>
          </cell>
        </row>
        <row r="78">
          <cell r="B78" t="str">
            <v>冯新宇</v>
          </cell>
          <cell r="C78" t="str">
            <v>发泡</v>
          </cell>
          <cell r="D78">
            <v>45742</v>
          </cell>
          <cell r="E78">
            <v>26</v>
          </cell>
          <cell r="F78">
            <v>27</v>
          </cell>
        </row>
        <row r="78">
          <cell r="P78">
            <v>1</v>
          </cell>
        </row>
        <row r="78">
          <cell r="T78">
            <v>27</v>
          </cell>
          <cell r="U78">
            <v>27</v>
          </cell>
          <cell r="V78">
            <v>540</v>
          </cell>
        </row>
        <row r="78">
          <cell r="X78">
            <v>89</v>
          </cell>
          <cell r="Y78">
            <v>267</v>
          </cell>
          <cell r="Z78">
            <v>0</v>
          </cell>
          <cell r="AA78" t="str">
            <v>冯新宇</v>
          </cell>
          <cell r="AB78" t="str">
            <v>冯新宇</v>
          </cell>
          <cell r="AC78" t="str">
            <v>冯新宇</v>
          </cell>
          <cell r="AD78" t="str">
            <v>冯新宇</v>
          </cell>
          <cell r="AE78" t="str">
            <v>冯新宇</v>
          </cell>
        </row>
        <row r="79">
          <cell r="B79" t="str">
            <v>龙意倩</v>
          </cell>
          <cell r="C79" t="str">
            <v>发泡</v>
          </cell>
          <cell r="D79">
            <v>45790</v>
          </cell>
          <cell r="E79">
            <v>26</v>
          </cell>
          <cell r="F79">
            <v>18</v>
          </cell>
        </row>
        <row r="79">
          <cell r="P79">
            <v>1</v>
          </cell>
        </row>
        <row r="79">
          <cell r="T79">
            <v>18</v>
          </cell>
          <cell r="U79">
            <v>18</v>
          </cell>
          <cell r="V79">
            <v>360</v>
          </cell>
        </row>
        <row r="79">
          <cell r="X79">
            <v>91</v>
          </cell>
          <cell r="Y79">
            <v>273</v>
          </cell>
          <cell r="Z79">
            <v>0</v>
          </cell>
        </row>
        <row r="79">
          <cell r="AB79" t="str">
            <v>龙意倩</v>
          </cell>
          <cell r="AC79" t="str">
            <v>龙意倩</v>
          </cell>
        </row>
        <row r="79">
          <cell r="AE79" t="str">
            <v>龙意倩</v>
          </cell>
        </row>
        <row r="80">
          <cell r="B80" t="str">
            <v>张超锋</v>
          </cell>
          <cell r="C80" t="str">
            <v>发泡</v>
          </cell>
          <cell r="D80">
            <v>45759</v>
          </cell>
          <cell r="E80">
            <v>26</v>
          </cell>
          <cell r="F80">
            <v>24</v>
          </cell>
        </row>
        <row r="80">
          <cell r="K80">
            <v>1</v>
          </cell>
        </row>
        <row r="80">
          <cell r="T80">
            <v>24</v>
          </cell>
          <cell r="U80">
            <v>24</v>
          </cell>
          <cell r="V80">
            <v>480</v>
          </cell>
        </row>
        <row r="80">
          <cell r="X80">
            <v>86</v>
          </cell>
          <cell r="Y80">
            <v>258</v>
          </cell>
          <cell r="Z80">
            <v>0</v>
          </cell>
        </row>
        <row r="80">
          <cell r="AB80" t="str">
            <v>张超锋</v>
          </cell>
          <cell r="AC80" t="str">
            <v>张超锋</v>
          </cell>
        </row>
        <row r="80">
          <cell r="AE80" t="str">
            <v>张超锋</v>
          </cell>
        </row>
        <row r="81">
          <cell r="B81" t="str">
            <v>彭梅芳</v>
          </cell>
          <cell r="C81" t="str">
            <v>发泡</v>
          </cell>
          <cell r="D81">
            <v>45805</v>
          </cell>
          <cell r="E81">
            <v>26</v>
          </cell>
          <cell r="F81">
            <v>3</v>
          </cell>
        </row>
        <row r="81">
          <cell r="T81">
            <v>3</v>
          </cell>
          <cell r="U81">
            <v>3</v>
          </cell>
          <cell r="V81">
            <v>60</v>
          </cell>
        </row>
        <row r="81">
          <cell r="X81">
            <v>86</v>
          </cell>
          <cell r="Y81">
            <v>258</v>
          </cell>
          <cell r="Z81">
            <v>0</v>
          </cell>
        </row>
        <row r="81">
          <cell r="AB81" t="str">
            <v>彭梅芳</v>
          </cell>
          <cell r="AC81" t="str">
            <v>彭梅芳</v>
          </cell>
        </row>
        <row r="81">
          <cell r="AE81" t="str">
            <v>彭梅芳</v>
          </cell>
        </row>
        <row r="82">
          <cell r="B82" t="str">
            <v>颜俊杰</v>
          </cell>
          <cell r="C82" t="str">
            <v>发泡</v>
          </cell>
          <cell r="D82">
            <v>45805</v>
          </cell>
          <cell r="E82">
            <v>26</v>
          </cell>
          <cell r="F82">
            <v>3</v>
          </cell>
        </row>
        <row r="82">
          <cell r="T82">
            <v>3</v>
          </cell>
          <cell r="U82">
            <v>3</v>
          </cell>
          <cell r="V82">
            <v>60</v>
          </cell>
          <cell r="W82" t="str">
            <v>2025/6/9离职</v>
          </cell>
          <cell r="X82">
            <v>86</v>
          </cell>
          <cell r="Y82">
            <v>258</v>
          </cell>
          <cell r="Z82">
            <v>0</v>
          </cell>
        </row>
        <row r="82">
          <cell r="AB82" t="str">
            <v>颜俊杰</v>
          </cell>
          <cell r="AC82" t="str">
            <v>颜俊杰</v>
          </cell>
        </row>
        <row r="82">
          <cell r="AE82" t="str">
            <v>颜俊杰</v>
          </cell>
        </row>
        <row r="83">
          <cell r="B83" t="str">
            <v>唐江山</v>
          </cell>
          <cell r="C83" t="str">
            <v>发泡</v>
          </cell>
          <cell r="D83">
            <v>45806</v>
          </cell>
          <cell r="E83">
            <v>26</v>
          </cell>
          <cell r="F83">
            <v>2</v>
          </cell>
        </row>
        <row r="83">
          <cell r="T83">
            <v>2</v>
          </cell>
          <cell r="U83">
            <v>2</v>
          </cell>
          <cell r="V83">
            <v>40</v>
          </cell>
        </row>
        <row r="83">
          <cell r="X83">
            <v>86</v>
          </cell>
          <cell r="Y83">
            <v>258</v>
          </cell>
          <cell r="Z83">
            <v>0</v>
          </cell>
        </row>
        <row r="83">
          <cell r="AB83" t="str">
            <v>唐江山</v>
          </cell>
          <cell r="AC83" t="str">
            <v>唐江山</v>
          </cell>
        </row>
        <row r="83">
          <cell r="AE83" t="str">
            <v>唐江山</v>
          </cell>
        </row>
        <row r="84">
          <cell r="B84" t="str">
            <v>高玉霞</v>
          </cell>
          <cell r="C84" t="str">
            <v>发泡</v>
          </cell>
          <cell r="D84">
            <v>45806</v>
          </cell>
          <cell r="E84">
            <v>26</v>
          </cell>
          <cell r="F84">
            <v>2</v>
          </cell>
        </row>
        <row r="84">
          <cell r="T84">
            <v>2</v>
          </cell>
          <cell r="U84">
            <v>2</v>
          </cell>
          <cell r="V84">
            <v>40</v>
          </cell>
        </row>
        <row r="84">
          <cell r="X84">
            <v>86</v>
          </cell>
          <cell r="Y84">
            <v>258</v>
          </cell>
          <cell r="Z84">
            <v>0</v>
          </cell>
        </row>
        <row r="84">
          <cell r="AB84" t="str">
            <v>高玉霞</v>
          </cell>
          <cell r="AC84" t="str">
            <v>高玉霞</v>
          </cell>
        </row>
        <row r="84">
          <cell r="AE84" t="str">
            <v>高玉霞</v>
          </cell>
        </row>
        <row r="85">
          <cell r="B85" t="str">
            <v>齐水斌</v>
          </cell>
          <cell r="C85" t="str">
            <v>发泡</v>
          </cell>
          <cell r="D85">
            <v>45805</v>
          </cell>
          <cell r="E85">
            <v>26</v>
          </cell>
          <cell r="F85">
            <v>3</v>
          </cell>
        </row>
        <row r="85">
          <cell r="T85">
            <v>3</v>
          </cell>
          <cell r="U85">
            <v>3</v>
          </cell>
          <cell r="V85">
            <v>60</v>
          </cell>
        </row>
        <row r="85">
          <cell r="X85">
            <v>87</v>
          </cell>
          <cell r="Y85">
            <v>261</v>
          </cell>
          <cell r="Z85">
            <v>0</v>
          </cell>
        </row>
        <row r="85">
          <cell r="AB85" t="str">
            <v>齐水斌</v>
          </cell>
          <cell r="AC85" t="str">
            <v>齐水斌</v>
          </cell>
        </row>
        <row r="85">
          <cell r="AE85" t="str">
            <v>齐水斌</v>
          </cell>
        </row>
        <row r="86">
          <cell r="B86" t="str">
            <v>陈波</v>
          </cell>
          <cell r="C86" t="str">
            <v>发泡</v>
          </cell>
          <cell r="D86">
            <v>45804</v>
          </cell>
          <cell r="E86">
            <v>26</v>
          </cell>
          <cell r="F86">
            <v>4</v>
          </cell>
        </row>
        <row r="86">
          <cell r="T86">
            <v>4</v>
          </cell>
          <cell r="U86">
            <v>4</v>
          </cell>
          <cell r="V86">
            <v>80</v>
          </cell>
        </row>
        <row r="86">
          <cell r="X86">
            <v>87</v>
          </cell>
          <cell r="Y86">
            <v>261</v>
          </cell>
          <cell r="Z86">
            <v>0</v>
          </cell>
        </row>
        <row r="86">
          <cell r="AB86" t="str">
            <v>陈波</v>
          </cell>
          <cell r="AC86" t="str">
            <v>陈波</v>
          </cell>
        </row>
        <row r="86">
          <cell r="AE86" t="str">
            <v>陈波</v>
          </cell>
        </row>
        <row r="87">
          <cell r="B87" t="str">
            <v>何林</v>
          </cell>
          <cell r="C87" t="str">
            <v>发泡</v>
          </cell>
          <cell r="D87">
            <v>45804</v>
          </cell>
          <cell r="E87">
            <v>26</v>
          </cell>
          <cell r="F87">
            <v>4</v>
          </cell>
        </row>
        <row r="87">
          <cell r="T87">
            <v>4</v>
          </cell>
          <cell r="U87">
            <v>4</v>
          </cell>
          <cell r="V87">
            <v>80</v>
          </cell>
        </row>
        <row r="87">
          <cell r="X87">
            <v>87</v>
          </cell>
          <cell r="Y87">
            <v>261</v>
          </cell>
          <cell r="Z87">
            <v>0</v>
          </cell>
        </row>
        <row r="87">
          <cell r="AB87" t="str">
            <v>何林</v>
          </cell>
          <cell r="AC87" t="str">
            <v>何林</v>
          </cell>
        </row>
        <row r="87">
          <cell r="AE87" t="str">
            <v>何林</v>
          </cell>
        </row>
        <row r="88">
          <cell r="B88" t="str">
            <v>蒋鹏</v>
          </cell>
          <cell r="C88" t="str">
            <v>发泡</v>
          </cell>
          <cell r="D88">
            <v>45800</v>
          </cell>
          <cell r="E88">
            <v>26</v>
          </cell>
          <cell r="F88">
            <v>8</v>
          </cell>
        </row>
        <row r="88">
          <cell r="T88">
            <v>8</v>
          </cell>
          <cell r="U88">
            <v>8</v>
          </cell>
          <cell r="V88">
            <v>160</v>
          </cell>
        </row>
        <row r="88">
          <cell r="X88">
            <v>87</v>
          </cell>
          <cell r="Y88">
            <v>261</v>
          </cell>
          <cell r="Z88">
            <v>0</v>
          </cell>
        </row>
        <row r="88">
          <cell r="AB88" t="str">
            <v>蒋鹏</v>
          </cell>
          <cell r="AC88" t="str">
            <v>蒋鹏</v>
          </cell>
        </row>
        <row r="88">
          <cell r="AE88" t="str">
            <v>蒋鹏</v>
          </cell>
        </row>
        <row r="89">
          <cell r="B89" t="str">
            <v>汤建惟</v>
          </cell>
          <cell r="C89" t="str">
            <v>发泡</v>
          </cell>
          <cell r="D89">
            <v>45799</v>
          </cell>
          <cell r="E89">
            <v>26</v>
          </cell>
          <cell r="F89">
            <v>9</v>
          </cell>
        </row>
        <row r="89">
          <cell r="T89">
            <v>9</v>
          </cell>
          <cell r="U89">
            <v>9</v>
          </cell>
          <cell r="V89">
            <v>180</v>
          </cell>
          <cell r="W89" t="str">
            <v>2025/6/11离职</v>
          </cell>
          <cell r="X89">
            <v>89</v>
          </cell>
          <cell r="Y89">
            <v>267</v>
          </cell>
          <cell r="Z89">
            <v>0</v>
          </cell>
        </row>
        <row r="89">
          <cell r="AB89" t="str">
            <v>汤建惟</v>
          </cell>
          <cell r="AC89" t="str">
            <v>汤建惟</v>
          </cell>
        </row>
        <row r="89">
          <cell r="AE89" t="str">
            <v>汤建惟</v>
          </cell>
        </row>
        <row r="90">
          <cell r="B90" t="str">
            <v>黄晚娇</v>
          </cell>
          <cell r="C90" t="str">
            <v>发泡</v>
          </cell>
          <cell r="D90">
            <v>45801</v>
          </cell>
          <cell r="E90">
            <v>26</v>
          </cell>
          <cell r="F90">
            <v>7</v>
          </cell>
        </row>
        <row r="90">
          <cell r="I90" t="str">
            <v>   </v>
          </cell>
        </row>
        <row r="90">
          <cell r="T90">
            <v>7</v>
          </cell>
          <cell r="U90">
            <v>7</v>
          </cell>
          <cell r="V90">
            <v>140</v>
          </cell>
          <cell r="W90" t="str">
            <v>2025/6/10退回</v>
          </cell>
          <cell r="X90">
            <v>89</v>
          </cell>
          <cell r="Y90">
            <v>267</v>
          </cell>
          <cell r="Z90">
            <v>0</v>
          </cell>
        </row>
        <row r="90">
          <cell r="AB90" t="str">
            <v>黄晚娇</v>
          </cell>
          <cell r="AC90" t="str">
            <v>黄晚娇</v>
          </cell>
        </row>
        <row r="90">
          <cell r="AE90" t="str">
            <v>黄晚娇</v>
          </cell>
        </row>
        <row r="91">
          <cell r="B91" t="str">
            <v>张永桂</v>
          </cell>
          <cell r="C91" t="str">
            <v>发泡</v>
          </cell>
          <cell r="D91">
            <v>45802</v>
          </cell>
          <cell r="E91">
            <v>26</v>
          </cell>
          <cell r="F91">
            <v>6</v>
          </cell>
        </row>
        <row r="91">
          <cell r="T91">
            <v>6</v>
          </cell>
          <cell r="U91">
            <v>6</v>
          </cell>
          <cell r="V91">
            <v>120</v>
          </cell>
        </row>
        <row r="91">
          <cell r="X91">
            <v>92</v>
          </cell>
          <cell r="Y91">
            <v>276</v>
          </cell>
          <cell r="Z91">
            <v>0</v>
          </cell>
        </row>
        <row r="91">
          <cell r="AB91" t="str">
            <v>张永桂</v>
          </cell>
          <cell r="AC91" t="str">
            <v>张永桂</v>
          </cell>
        </row>
        <row r="91">
          <cell r="AE91" t="str">
            <v>张永桂</v>
          </cell>
        </row>
        <row r="92">
          <cell r="B92" t="str">
            <v>肖军奇</v>
          </cell>
          <cell r="C92" t="str">
            <v>发泡</v>
          </cell>
          <cell r="D92">
            <v>45801</v>
          </cell>
          <cell r="E92">
            <v>26</v>
          </cell>
          <cell r="F92">
            <v>7</v>
          </cell>
        </row>
        <row r="92">
          <cell r="T92">
            <v>7</v>
          </cell>
          <cell r="U92">
            <v>7</v>
          </cell>
          <cell r="V92">
            <v>140</v>
          </cell>
        </row>
        <row r="92">
          <cell r="X92">
            <v>91</v>
          </cell>
          <cell r="Y92">
            <v>273</v>
          </cell>
          <cell r="Z92">
            <v>0</v>
          </cell>
        </row>
        <row r="92">
          <cell r="AB92" t="str">
            <v>肖军奇</v>
          </cell>
          <cell r="AC92" t="str">
            <v>肖军奇</v>
          </cell>
        </row>
        <row r="92">
          <cell r="AE92" t="str">
            <v>肖军奇</v>
          </cell>
        </row>
        <row r="93">
          <cell r="B93" t="str">
            <v>付志勇</v>
          </cell>
          <cell r="C93" t="str">
            <v>发泡</v>
          </cell>
          <cell r="D93">
            <v>45801</v>
          </cell>
          <cell r="E93">
            <v>26</v>
          </cell>
          <cell r="F93">
            <v>7</v>
          </cell>
        </row>
        <row r="93">
          <cell r="T93">
            <v>7</v>
          </cell>
          <cell r="U93">
            <v>7</v>
          </cell>
          <cell r="V93">
            <v>140</v>
          </cell>
        </row>
        <row r="93">
          <cell r="X93">
            <v>84</v>
          </cell>
          <cell r="Y93">
            <v>252</v>
          </cell>
          <cell r="Z93">
            <v>0</v>
          </cell>
        </row>
        <row r="93">
          <cell r="AB93" t="str">
            <v>付志勇</v>
          </cell>
          <cell r="AC93" t="str">
            <v>付志勇</v>
          </cell>
        </row>
        <row r="93">
          <cell r="AE93" t="str">
            <v>付志勇</v>
          </cell>
        </row>
        <row r="94">
          <cell r="B94" t="str">
            <v>张小双</v>
          </cell>
          <cell r="C94" t="str">
            <v>发泡</v>
          </cell>
          <cell r="D94">
            <v>45803</v>
          </cell>
          <cell r="E94">
            <v>26</v>
          </cell>
          <cell r="F94">
            <v>5</v>
          </cell>
        </row>
        <row r="94">
          <cell r="P94">
            <v>1</v>
          </cell>
        </row>
        <row r="94">
          <cell r="T94">
            <v>5</v>
          </cell>
          <cell r="U94">
            <v>5</v>
          </cell>
          <cell r="V94">
            <v>100</v>
          </cell>
        </row>
        <row r="94">
          <cell r="X94">
            <v>87</v>
          </cell>
          <cell r="Y94">
            <v>261</v>
          </cell>
          <cell r="Z94">
            <v>0</v>
          </cell>
        </row>
        <row r="94">
          <cell r="AB94" t="str">
            <v>张小双</v>
          </cell>
          <cell r="AC94" t="str">
            <v>张小双</v>
          </cell>
        </row>
        <row r="94">
          <cell r="AE94" t="str">
            <v>张小双</v>
          </cell>
        </row>
        <row r="95">
          <cell r="B95" t="str">
            <v>卢喜春</v>
          </cell>
          <cell r="C95" t="str">
            <v>发泡</v>
          </cell>
          <cell r="D95">
            <v>45802</v>
          </cell>
          <cell r="E95">
            <v>26</v>
          </cell>
          <cell r="F95">
            <v>6</v>
          </cell>
        </row>
        <row r="95">
          <cell r="T95">
            <v>6</v>
          </cell>
          <cell r="U95">
            <v>6</v>
          </cell>
          <cell r="V95">
            <v>120</v>
          </cell>
        </row>
        <row r="95">
          <cell r="X95">
            <v>87</v>
          </cell>
          <cell r="Y95">
            <v>261</v>
          </cell>
          <cell r="Z95">
            <v>0</v>
          </cell>
        </row>
        <row r="95">
          <cell r="AB95" t="str">
            <v>卢喜春</v>
          </cell>
          <cell r="AC95" t="str">
            <v>卢喜春</v>
          </cell>
        </row>
        <row r="95">
          <cell r="AE95" t="str">
            <v>卢喜春</v>
          </cell>
        </row>
        <row r="96">
          <cell r="B96" t="str">
            <v>佘军</v>
          </cell>
          <cell r="C96" t="str">
            <v>发泡</v>
          </cell>
          <cell r="D96">
            <v>45804</v>
          </cell>
          <cell r="E96">
            <v>26</v>
          </cell>
          <cell r="F96">
            <v>4</v>
          </cell>
        </row>
        <row r="96">
          <cell r="T96">
            <v>4</v>
          </cell>
          <cell r="U96">
            <v>4</v>
          </cell>
          <cell r="V96">
            <v>80</v>
          </cell>
        </row>
        <row r="96">
          <cell r="X96">
            <v>85</v>
          </cell>
          <cell r="Y96">
            <v>255</v>
          </cell>
          <cell r="Z96">
            <v>0</v>
          </cell>
        </row>
        <row r="96">
          <cell r="AB96" t="str">
            <v>佘军</v>
          </cell>
          <cell r="AC96" t="str">
            <v>佘军</v>
          </cell>
        </row>
        <row r="96">
          <cell r="AE96" t="str">
            <v>佘军</v>
          </cell>
        </row>
        <row r="97">
          <cell r="B97" t="str">
            <v>伍星</v>
          </cell>
          <cell r="C97" t="str">
            <v>发泡</v>
          </cell>
          <cell r="D97">
            <v>45805</v>
          </cell>
          <cell r="E97">
            <v>26</v>
          </cell>
          <cell r="F97">
            <v>3</v>
          </cell>
        </row>
        <row r="97">
          <cell r="T97">
            <v>3</v>
          </cell>
          <cell r="U97">
            <v>3</v>
          </cell>
          <cell r="V97">
            <v>60</v>
          </cell>
          <cell r="W97" t="str">
            <v>2025/6/10离职</v>
          </cell>
          <cell r="X97">
            <v>84</v>
          </cell>
          <cell r="Y97">
            <v>252</v>
          </cell>
          <cell r="Z97">
            <v>0</v>
          </cell>
        </row>
        <row r="97">
          <cell r="AB97" t="str">
            <v>伍星</v>
          </cell>
          <cell r="AC97" t="str">
            <v>伍星</v>
          </cell>
        </row>
        <row r="97">
          <cell r="AE97" t="str">
            <v>伍星</v>
          </cell>
        </row>
        <row r="98">
          <cell r="B98" t="str">
            <v>聂松华</v>
          </cell>
          <cell r="C98" t="str">
            <v>发泡</v>
          </cell>
          <cell r="D98">
            <v>45789</v>
          </cell>
          <cell r="E98">
            <v>26</v>
          </cell>
          <cell r="F98">
            <v>18</v>
          </cell>
        </row>
        <row r="98">
          <cell r="T98">
            <v>18</v>
          </cell>
          <cell r="U98">
            <v>18</v>
          </cell>
          <cell r="V98">
            <v>360</v>
          </cell>
        </row>
        <row r="98">
          <cell r="X98">
            <v>86</v>
          </cell>
          <cell r="Y98">
            <v>258</v>
          </cell>
          <cell r="Z98">
            <v>0</v>
          </cell>
        </row>
        <row r="98">
          <cell r="AB98" t="str">
            <v>聂松华</v>
          </cell>
          <cell r="AC98" t="str">
            <v>聂松华</v>
          </cell>
        </row>
        <row r="98">
          <cell r="AE98" t="str">
            <v>聂松华</v>
          </cell>
        </row>
        <row r="99">
          <cell r="B99" t="str">
            <v>文志辉</v>
          </cell>
          <cell r="C99" t="str">
            <v>发泡</v>
          </cell>
          <cell r="D99">
            <v>45793</v>
          </cell>
          <cell r="E99">
            <v>26</v>
          </cell>
          <cell r="F99">
            <v>14</v>
          </cell>
        </row>
        <row r="99">
          <cell r="T99">
            <v>14</v>
          </cell>
          <cell r="U99">
            <v>14</v>
          </cell>
          <cell r="V99">
            <v>280</v>
          </cell>
          <cell r="W99" t="str">
            <v>2025/6/6退回</v>
          </cell>
          <cell r="X99">
            <v>84</v>
          </cell>
          <cell r="Y99">
            <v>252</v>
          </cell>
          <cell r="Z99">
            <v>0</v>
          </cell>
        </row>
        <row r="99">
          <cell r="AB99" t="str">
            <v>文志辉</v>
          </cell>
          <cell r="AC99" t="str">
            <v>文志辉</v>
          </cell>
        </row>
        <row r="99">
          <cell r="AE99" t="str">
            <v>文志辉</v>
          </cell>
        </row>
        <row r="100">
          <cell r="B100" t="str">
            <v>袁建平</v>
          </cell>
          <cell r="C100" t="str">
            <v>发泡</v>
          </cell>
          <cell r="D100">
            <v>45734</v>
          </cell>
          <cell r="E100">
            <v>26</v>
          </cell>
          <cell r="F100">
            <v>24</v>
          </cell>
        </row>
        <row r="100">
          <cell r="K100">
            <v>2</v>
          </cell>
        </row>
        <row r="100">
          <cell r="T100">
            <v>24</v>
          </cell>
          <cell r="U100">
            <v>24</v>
          </cell>
          <cell r="V100">
            <v>480</v>
          </cell>
        </row>
        <row r="100">
          <cell r="X100">
            <v>92</v>
          </cell>
          <cell r="Y100">
            <v>276</v>
          </cell>
          <cell r="Z100" t="str">
            <v>5.19-20体检请假2天</v>
          </cell>
        </row>
        <row r="100">
          <cell r="AB100" t="str">
            <v>袁建平</v>
          </cell>
          <cell r="AC100" t="str">
            <v>袁建平</v>
          </cell>
        </row>
        <row r="100">
          <cell r="AE100" t="str">
            <v>袁建平</v>
          </cell>
        </row>
        <row r="101">
          <cell r="B101" t="str">
            <v>唐文志</v>
          </cell>
          <cell r="C101" t="str">
            <v>发泡</v>
          </cell>
          <cell r="D101">
            <v>45784</v>
          </cell>
          <cell r="E101">
            <v>26</v>
          </cell>
          <cell r="F101">
            <v>11</v>
          </cell>
        </row>
        <row r="101">
          <cell r="T101">
            <v>11</v>
          </cell>
          <cell r="U101">
            <v>11</v>
          </cell>
          <cell r="V101">
            <v>220</v>
          </cell>
          <cell r="W101" t="str">
            <v>2025/5/20离职</v>
          </cell>
          <cell r="X101">
            <v>78</v>
          </cell>
          <cell r="Y101">
            <v>234</v>
          </cell>
          <cell r="Z101">
            <v>0</v>
          </cell>
        </row>
        <row r="101">
          <cell r="AB101" t="str">
            <v>唐文志</v>
          </cell>
          <cell r="AC101" t="e">
            <v>#N/A</v>
          </cell>
        </row>
        <row r="101">
          <cell r="AE101" t="str">
            <v>唐文志</v>
          </cell>
        </row>
        <row r="102">
          <cell r="B102" t="str">
            <v>刘军玲</v>
          </cell>
          <cell r="C102" t="str">
            <v>发泡</v>
          </cell>
          <cell r="D102">
            <v>45758</v>
          </cell>
          <cell r="E102">
            <v>26</v>
          </cell>
          <cell r="F102">
            <v>26</v>
          </cell>
        </row>
        <row r="102">
          <cell r="T102">
            <v>26</v>
          </cell>
          <cell r="U102">
            <v>26</v>
          </cell>
          <cell r="V102">
            <v>520</v>
          </cell>
        </row>
        <row r="102">
          <cell r="X102">
            <v>92</v>
          </cell>
          <cell r="Y102">
            <v>276</v>
          </cell>
          <cell r="Z102">
            <v>0</v>
          </cell>
        </row>
        <row r="102">
          <cell r="AB102" t="str">
            <v>刘军玲</v>
          </cell>
          <cell r="AC102" t="str">
            <v>刘军玲</v>
          </cell>
        </row>
        <row r="102">
          <cell r="AE102" t="str">
            <v>刘军玲</v>
          </cell>
        </row>
        <row r="103">
          <cell r="B103" t="str">
            <v>贺翌昂</v>
          </cell>
          <cell r="C103" t="str">
            <v>发泡</v>
          </cell>
          <cell r="D103">
            <v>45739</v>
          </cell>
          <cell r="E103">
            <v>26</v>
          </cell>
          <cell r="F103">
            <v>26</v>
          </cell>
        </row>
        <row r="103">
          <cell r="T103">
            <v>26</v>
          </cell>
          <cell r="U103">
            <v>26</v>
          </cell>
          <cell r="V103">
            <v>520</v>
          </cell>
        </row>
        <row r="103">
          <cell r="X103">
            <v>90</v>
          </cell>
          <cell r="Y103">
            <v>270</v>
          </cell>
          <cell r="Z103">
            <v>0</v>
          </cell>
        </row>
        <row r="103">
          <cell r="AB103" t="str">
            <v>贺翌昂</v>
          </cell>
          <cell r="AC103" t="str">
            <v>贺翌昂</v>
          </cell>
        </row>
        <row r="103">
          <cell r="AE103" t="str">
            <v>贺翌昂</v>
          </cell>
        </row>
        <row r="104">
          <cell r="B104" t="str">
            <v>袁珊珊</v>
          </cell>
          <cell r="C104" t="str">
            <v>发泡</v>
          </cell>
          <cell r="D104">
            <v>45739</v>
          </cell>
          <cell r="E104">
            <v>26</v>
          </cell>
          <cell r="F104">
            <v>26.4</v>
          </cell>
        </row>
        <row r="104">
          <cell r="P104">
            <v>1</v>
          </cell>
        </row>
        <row r="104">
          <cell r="T104">
            <v>26.4</v>
          </cell>
          <cell r="U104">
            <v>26.4</v>
          </cell>
          <cell r="V104">
            <v>528</v>
          </cell>
        </row>
        <row r="104">
          <cell r="X104">
            <v>93</v>
          </cell>
          <cell r="Y104">
            <v>279</v>
          </cell>
          <cell r="Z104">
            <v>0</v>
          </cell>
        </row>
        <row r="104">
          <cell r="AB104" t="str">
            <v>袁珊珊</v>
          </cell>
          <cell r="AC104" t="str">
            <v>袁珊珊</v>
          </cell>
        </row>
        <row r="104">
          <cell r="AE104" t="str">
            <v>袁珊珊</v>
          </cell>
        </row>
        <row r="105">
          <cell r="B105" t="str">
            <v>卢舟晖</v>
          </cell>
          <cell r="C105" t="str">
            <v>发泡</v>
          </cell>
          <cell r="D105">
            <v>45744</v>
          </cell>
          <cell r="E105">
            <v>26</v>
          </cell>
          <cell r="F105">
            <v>25</v>
          </cell>
        </row>
        <row r="105">
          <cell r="K105">
            <v>1</v>
          </cell>
        </row>
        <row r="105">
          <cell r="T105">
            <v>25</v>
          </cell>
          <cell r="U105">
            <v>25</v>
          </cell>
          <cell r="V105">
            <v>500</v>
          </cell>
        </row>
        <row r="105">
          <cell r="X105">
            <v>87</v>
          </cell>
          <cell r="Y105">
            <v>261</v>
          </cell>
          <cell r="Z105" t="str">
            <v>5.15晚班事假1天</v>
          </cell>
          <cell r="AA105" t="str">
            <v>卢舟晖</v>
          </cell>
          <cell r="AB105" t="str">
            <v>卢舟晖</v>
          </cell>
          <cell r="AC105" t="str">
            <v>卢舟晖</v>
          </cell>
          <cell r="AD105" t="str">
            <v>卢舟晖</v>
          </cell>
          <cell r="AE105" t="str">
            <v>卢舟晖</v>
          </cell>
        </row>
        <row r="106">
          <cell r="B106" t="str">
            <v>游围广</v>
          </cell>
          <cell r="C106" t="str">
            <v>发泡</v>
          </cell>
          <cell r="D106">
            <v>45747</v>
          </cell>
          <cell r="E106">
            <v>26</v>
          </cell>
          <cell r="F106">
            <v>28</v>
          </cell>
        </row>
        <row r="106">
          <cell r="T106">
            <v>28</v>
          </cell>
          <cell r="U106">
            <v>28</v>
          </cell>
          <cell r="V106">
            <v>560</v>
          </cell>
        </row>
        <row r="106">
          <cell r="X106">
            <v>90</v>
          </cell>
          <cell r="Y106">
            <v>270</v>
          </cell>
          <cell r="Z106">
            <v>0</v>
          </cell>
          <cell r="AA106" t="str">
            <v>游围广</v>
          </cell>
          <cell r="AB106" t="str">
            <v>游围广</v>
          </cell>
          <cell r="AC106" t="str">
            <v>游围广</v>
          </cell>
          <cell r="AD106" t="str">
            <v>游围广</v>
          </cell>
          <cell r="AE106" t="str">
            <v>游围广</v>
          </cell>
        </row>
        <row r="107">
          <cell r="B107" t="str">
            <v>马战</v>
          </cell>
          <cell r="C107" t="str">
            <v>发泡</v>
          </cell>
          <cell r="D107">
            <v>45758</v>
          </cell>
          <cell r="E107">
            <v>26</v>
          </cell>
          <cell r="F107">
            <v>27</v>
          </cell>
        </row>
        <row r="107">
          <cell r="T107">
            <v>27</v>
          </cell>
          <cell r="U107">
            <v>27</v>
          </cell>
          <cell r="V107">
            <v>540</v>
          </cell>
        </row>
        <row r="107">
          <cell r="X107">
            <v>94</v>
          </cell>
          <cell r="Y107">
            <v>282</v>
          </cell>
          <cell r="Z107">
            <v>0</v>
          </cell>
          <cell r="AA107" t="str">
            <v>马战</v>
          </cell>
          <cell r="AB107" t="str">
            <v>马战</v>
          </cell>
          <cell r="AC107" t="str">
            <v>马战</v>
          </cell>
          <cell r="AD107" t="str">
            <v>马战</v>
          </cell>
          <cell r="AE107" t="str">
            <v>马战</v>
          </cell>
        </row>
        <row r="108">
          <cell r="B108" t="str">
            <v>曾选泽</v>
          </cell>
          <cell r="C108" t="str">
            <v>发泡</v>
          </cell>
          <cell r="D108">
            <v>45759</v>
          </cell>
          <cell r="E108">
            <v>26</v>
          </cell>
          <cell r="F108">
            <v>26</v>
          </cell>
        </row>
        <row r="108">
          <cell r="T108">
            <v>26</v>
          </cell>
          <cell r="U108">
            <v>26</v>
          </cell>
          <cell r="V108">
            <v>520</v>
          </cell>
        </row>
        <row r="108">
          <cell r="X108">
            <v>88</v>
          </cell>
          <cell r="Y108">
            <v>264</v>
          </cell>
          <cell r="Z108">
            <v>0</v>
          </cell>
          <cell r="AA108" t="str">
            <v>曾选泽</v>
          </cell>
          <cell r="AB108" t="str">
            <v>曾选泽</v>
          </cell>
          <cell r="AC108" t="str">
            <v>曾选泽</v>
          </cell>
          <cell r="AD108" t="str">
            <v>曾选泽</v>
          </cell>
          <cell r="AE108" t="str">
            <v>曾选泽</v>
          </cell>
        </row>
        <row r="109">
          <cell r="B109" t="str">
            <v>罗熠鹏</v>
          </cell>
          <cell r="C109" t="str">
            <v>发泡</v>
          </cell>
          <cell r="D109">
            <v>45587</v>
          </cell>
          <cell r="E109">
            <v>26</v>
          </cell>
          <cell r="F109">
            <v>28</v>
          </cell>
        </row>
        <row r="109">
          <cell r="T109">
            <v>28</v>
          </cell>
          <cell r="U109">
            <v>28</v>
          </cell>
          <cell r="V109">
            <v>560</v>
          </cell>
        </row>
        <row r="109">
          <cell r="X109">
            <v>91</v>
          </cell>
          <cell r="Y109">
            <v>273</v>
          </cell>
          <cell r="Z109">
            <v>0</v>
          </cell>
          <cell r="AA109" t="str">
            <v>罗熠鹏</v>
          </cell>
          <cell r="AB109" t="str">
            <v>罗熠鹏</v>
          </cell>
          <cell r="AC109" t="str">
            <v>罗熠鹏</v>
          </cell>
          <cell r="AD109" t="str">
            <v>罗熠鹏</v>
          </cell>
          <cell r="AE109" t="str">
            <v>罗熠鹏</v>
          </cell>
        </row>
        <row r="110">
          <cell r="B110" t="str">
            <v>王明</v>
          </cell>
          <cell r="C110" t="str">
            <v>发泡</v>
          </cell>
          <cell r="D110">
            <v>45677</v>
          </cell>
          <cell r="E110">
            <v>26</v>
          </cell>
          <cell r="F110">
            <v>26</v>
          </cell>
        </row>
        <row r="110">
          <cell r="T110">
            <v>26</v>
          </cell>
          <cell r="U110">
            <v>26</v>
          </cell>
          <cell r="V110">
            <v>520</v>
          </cell>
        </row>
        <row r="110">
          <cell r="X110">
            <v>85</v>
          </cell>
          <cell r="Y110">
            <v>255</v>
          </cell>
          <cell r="Z110">
            <v>0</v>
          </cell>
          <cell r="AA110" t="str">
            <v>王明</v>
          </cell>
          <cell r="AB110" t="str">
            <v>王明</v>
          </cell>
          <cell r="AC110" t="str">
            <v>王明</v>
          </cell>
          <cell r="AD110" t="str">
            <v>王明</v>
          </cell>
          <cell r="AE110" t="str">
            <v>王明</v>
          </cell>
        </row>
        <row r="111">
          <cell r="B111" t="str">
            <v>罗冰</v>
          </cell>
          <cell r="C111" t="str">
            <v>发泡</v>
          </cell>
          <cell r="D111">
            <v>45694</v>
          </cell>
          <cell r="E111">
            <v>26</v>
          </cell>
          <cell r="F111">
            <v>27</v>
          </cell>
        </row>
        <row r="111">
          <cell r="T111">
            <v>27</v>
          </cell>
          <cell r="U111">
            <v>27</v>
          </cell>
          <cell r="V111">
            <v>540</v>
          </cell>
        </row>
        <row r="111">
          <cell r="X111">
            <v>92</v>
          </cell>
          <cell r="Y111">
            <v>276</v>
          </cell>
          <cell r="Z111">
            <v>0</v>
          </cell>
          <cell r="AA111" t="str">
            <v>罗冰</v>
          </cell>
          <cell r="AB111" t="str">
            <v>罗冰</v>
          </cell>
          <cell r="AC111" t="str">
            <v>罗冰</v>
          </cell>
          <cell r="AD111" t="str">
            <v>罗冰</v>
          </cell>
          <cell r="AE111" t="str">
            <v>罗冰</v>
          </cell>
        </row>
        <row r="112">
          <cell r="B112" t="str">
            <v>林新龙</v>
          </cell>
          <cell r="C112" t="str">
            <v>发泡</v>
          </cell>
          <cell r="D112">
            <v>45759</v>
          </cell>
          <cell r="E112">
            <v>26</v>
          </cell>
          <cell r="F112">
            <v>28</v>
          </cell>
        </row>
        <row r="112">
          <cell r="T112">
            <v>28</v>
          </cell>
          <cell r="U112">
            <v>28</v>
          </cell>
          <cell r="V112">
            <v>560</v>
          </cell>
          <cell r="W112" t="str">
            <v>2025/6/12旷工自离离职</v>
          </cell>
          <cell r="X112">
            <v>91</v>
          </cell>
          <cell r="Y112">
            <v>273</v>
          </cell>
          <cell r="Z112">
            <v>0</v>
          </cell>
          <cell r="AA112" t="str">
            <v>林新龙</v>
          </cell>
          <cell r="AB112" t="str">
            <v>林新龙</v>
          </cell>
          <cell r="AC112" t="str">
            <v>林新龙</v>
          </cell>
          <cell r="AD112" t="str">
            <v>林新龙</v>
          </cell>
          <cell r="AE112" t="str">
            <v>林新龙</v>
          </cell>
        </row>
        <row r="113">
          <cell r="B113" t="str">
            <v>唐锋</v>
          </cell>
          <cell r="C113" t="str">
            <v>发泡</v>
          </cell>
          <cell r="D113">
            <v>45772</v>
          </cell>
          <cell r="E113">
            <v>26</v>
          </cell>
          <cell r="F113">
            <v>27.5</v>
          </cell>
        </row>
        <row r="113">
          <cell r="K113">
            <v>1.5</v>
          </cell>
        </row>
        <row r="113">
          <cell r="T113">
            <v>27</v>
          </cell>
          <cell r="U113">
            <v>27</v>
          </cell>
          <cell r="V113">
            <v>540</v>
          </cell>
        </row>
        <row r="113">
          <cell r="X113">
            <v>88</v>
          </cell>
          <cell r="Y113">
            <v>264</v>
          </cell>
          <cell r="Z113" t="str">
            <v>5.9日12点-10日事假1.5天</v>
          </cell>
          <cell r="AA113" t="str">
            <v>唐锋</v>
          </cell>
          <cell r="AB113" t="str">
            <v>唐锋</v>
          </cell>
          <cell r="AC113" t="str">
            <v>唐锋</v>
          </cell>
          <cell r="AD113" t="str">
            <v>唐锋</v>
          </cell>
          <cell r="AE113" t="str">
            <v>唐锋</v>
          </cell>
        </row>
        <row r="114">
          <cell r="B114" t="str">
            <v>刘红勇</v>
          </cell>
          <cell r="C114" t="str">
            <v>发泡</v>
          </cell>
          <cell r="D114">
            <v>45774</v>
          </cell>
          <cell r="E114">
            <v>26</v>
          </cell>
          <cell r="F114">
            <v>24.5</v>
          </cell>
        </row>
        <row r="114">
          <cell r="K114">
            <v>2.5</v>
          </cell>
        </row>
        <row r="114">
          <cell r="P114">
            <v>1</v>
          </cell>
        </row>
        <row r="114">
          <cell r="T114">
            <v>24</v>
          </cell>
          <cell r="U114">
            <v>24</v>
          </cell>
          <cell r="V114">
            <v>480</v>
          </cell>
        </row>
        <row r="114">
          <cell r="X114">
            <v>83</v>
          </cell>
          <cell r="Y114">
            <v>249</v>
          </cell>
          <cell r="Z114" t="str">
            <v>5.14下午13点-20点事假半天；5.12下午一点-8点学校开家长会；5.9日14点-20点事假6h；5.5家中有事事假1天；5.1日下午1点半-8点；5.29事假1天；5.24有事事假1天</v>
          </cell>
          <cell r="AA114" t="str">
            <v>刘红勇</v>
          </cell>
          <cell r="AB114" t="str">
            <v>刘红勇</v>
          </cell>
          <cell r="AC114" t="str">
            <v>刘红勇</v>
          </cell>
          <cell r="AD114" t="str">
            <v>刘红勇</v>
          </cell>
          <cell r="AE114" t="str">
            <v>刘红勇</v>
          </cell>
        </row>
        <row r="115">
          <cell r="B115" t="str">
            <v>卫伟伟</v>
          </cell>
          <cell r="C115" t="str">
            <v>发泡</v>
          </cell>
          <cell r="D115">
            <v>45771</v>
          </cell>
          <cell r="E115">
            <v>26</v>
          </cell>
          <cell r="F115">
            <v>27</v>
          </cell>
          <cell r="G115">
            <v>27</v>
          </cell>
        </row>
        <row r="115">
          <cell r="K115">
            <v>1</v>
          </cell>
        </row>
        <row r="115">
          <cell r="P115">
            <v>1</v>
          </cell>
        </row>
        <row r="115">
          <cell r="T115">
            <v>27</v>
          </cell>
          <cell r="U115">
            <v>27</v>
          </cell>
          <cell r="V115">
            <v>540</v>
          </cell>
        </row>
        <row r="115">
          <cell r="X115">
            <v>83</v>
          </cell>
          <cell r="Y115">
            <v>249</v>
          </cell>
          <cell r="Z115">
            <v>0</v>
          </cell>
          <cell r="AA115" t="str">
            <v>卫伟伟</v>
          </cell>
          <cell r="AB115" t="str">
            <v>卫伟伟</v>
          </cell>
          <cell r="AC115" t="str">
            <v>卫伟伟</v>
          </cell>
          <cell r="AD115" t="str">
            <v>卫伟伟</v>
          </cell>
          <cell r="AE115" t="str">
            <v>卫伟伟</v>
          </cell>
        </row>
        <row r="116">
          <cell r="B116" t="str">
            <v>刘顺新</v>
          </cell>
          <cell r="C116" t="str">
            <v>发泡</v>
          </cell>
          <cell r="D116">
            <v>45777</v>
          </cell>
          <cell r="E116">
            <v>26</v>
          </cell>
          <cell r="F116">
            <v>27</v>
          </cell>
        </row>
        <row r="116">
          <cell r="P116">
            <v>1</v>
          </cell>
        </row>
        <row r="116">
          <cell r="T116">
            <v>27</v>
          </cell>
          <cell r="U116">
            <v>27</v>
          </cell>
          <cell r="V116">
            <v>540</v>
          </cell>
        </row>
        <row r="116">
          <cell r="X116">
            <v>88</v>
          </cell>
          <cell r="Y116">
            <v>264</v>
          </cell>
          <cell r="Z116">
            <v>0</v>
          </cell>
          <cell r="AA116" t="str">
            <v>刘顺新</v>
          </cell>
          <cell r="AB116" t="str">
            <v>刘顺新</v>
          </cell>
          <cell r="AC116" t="str">
            <v>刘顺新</v>
          </cell>
          <cell r="AD116" t="e">
            <v>#N/A</v>
          </cell>
          <cell r="AE116" t="str">
            <v>刘顺新</v>
          </cell>
        </row>
        <row r="117">
          <cell r="B117" t="str">
            <v>谢宗伏</v>
          </cell>
          <cell r="C117" t="str">
            <v>发泡</v>
          </cell>
          <cell r="D117">
            <v>45775</v>
          </cell>
          <cell r="E117">
            <v>26</v>
          </cell>
          <cell r="F117">
            <v>26.2</v>
          </cell>
        </row>
        <row r="117">
          <cell r="T117">
            <v>26</v>
          </cell>
          <cell r="U117">
            <v>26</v>
          </cell>
          <cell r="V117">
            <v>520</v>
          </cell>
        </row>
        <row r="117">
          <cell r="X117">
            <v>89</v>
          </cell>
          <cell r="Y117">
            <v>267</v>
          </cell>
          <cell r="Z117">
            <v>0</v>
          </cell>
          <cell r="AA117" t="e">
            <v>#N/A</v>
          </cell>
          <cell r="AB117" t="str">
            <v>谢宗伏</v>
          </cell>
          <cell r="AC117" t="str">
            <v>谢宗伏</v>
          </cell>
          <cell r="AD117" t="str">
            <v>谢宗伏</v>
          </cell>
          <cell r="AE117" t="str">
            <v>谢宗伏</v>
          </cell>
        </row>
        <row r="118">
          <cell r="B118" t="str">
            <v>肖星</v>
          </cell>
          <cell r="C118" t="str">
            <v>发泡</v>
          </cell>
          <cell r="D118">
            <v>45789</v>
          </cell>
          <cell r="E118">
            <v>26</v>
          </cell>
          <cell r="F118">
            <v>19</v>
          </cell>
        </row>
        <row r="118">
          <cell r="T118">
            <v>19</v>
          </cell>
          <cell r="U118">
            <v>19</v>
          </cell>
          <cell r="V118">
            <v>380</v>
          </cell>
          <cell r="W118" t="str">
            <v>2025/6/11离职</v>
          </cell>
          <cell r="X118">
            <v>88</v>
          </cell>
          <cell r="Y118">
            <v>264</v>
          </cell>
          <cell r="Z118">
            <v>0</v>
          </cell>
        </row>
        <row r="118">
          <cell r="AB118" t="str">
            <v>肖星</v>
          </cell>
          <cell r="AC118" t="str">
            <v>肖星</v>
          </cell>
        </row>
        <row r="118">
          <cell r="AE118" t="str">
            <v>肖星</v>
          </cell>
        </row>
        <row r="119">
          <cell r="B119" t="str">
            <v>郭鹏</v>
          </cell>
          <cell r="C119" t="str">
            <v>发泡</v>
          </cell>
          <cell r="D119">
            <v>45791</v>
          </cell>
          <cell r="E119">
            <v>26</v>
          </cell>
          <cell r="F119">
            <v>17</v>
          </cell>
        </row>
        <row r="119">
          <cell r="T119">
            <v>17</v>
          </cell>
          <cell r="U119">
            <v>17</v>
          </cell>
          <cell r="V119">
            <v>340</v>
          </cell>
        </row>
        <row r="119">
          <cell r="X119">
            <v>90</v>
          </cell>
          <cell r="Y119">
            <v>270</v>
          </cell>
          <cell r="Z119">
            <v>0</v>
          </cell>
        </row>
        <row r="119">
          <cell r="AB119" t="str">
            <v>郭鹏</v>
          </cell>
          <cell r="AC119" t="str">
            <v>郭鹏</v>
          </cell>
        </row>
        <row r="119">
          <cell r="AE119" t="str">
            <v>郭鹏</v>
          </cell>
        </row>
        <row r="120">
          <cell r="B120" t="str">
            <v>刘爱国</v>
          </cell>
          <cell r="C120" t="str">
            <v>发泡</v>
          </cell>
          <cell r="D120">
            <v>45805</v>
          </cell>
          <cell r="E120">
            <v>26</v>
          </cell>
          <cell r="F120">
            <v>3</v>
          </cell>
        </row>
        <row r="120">
          <cell r="T120">
            <v>3</v>
          </cell>
          <cell r="U120">
            <v>3</v>
          </cell>
          <cell r="V120">
            <v>60</v>
          </cell>
        </row>
        <row r="120">
          <cell r="X120">
            <v>84</v>
          </cell>
          <cell r="Y120">
            <v>252</v>
          </cell>
          <cell r="Z120">
            <v>0</v>
          </cell>
        </row>
        <row r="120">
          <cell r="AB120" t="str">
            <v>刘爱国</v>
          </cell>
          <cell r="AC120" t="str">
            <v>刘爱国</v>
          </cell>
        </row>
        <row r="120">
          <cell r="AE120" t="str">
            <v>刘爱国</v>
          </cell>
        </row>
        <row r="121">
          <cell r="B121" t="str">
            <v>王运凤</v>
          </cell>
          <cell r="C121" t="str">
            <v>发泡-A班</v>
          </cell>
          <cell r="D121">
            <v>44968</v>
          </cell>
          <cell r="E121">
            <v>26</v>
          </cell>
          <cell r="F121">
            <v>25</v>
          </cell>
        </row>
        <row r="121">
          <cell r="T121">
            <v>25</v>
          </cell>
          <cell r="U121">
            <v>25</v>
          </cell>
          <cell r="V121">
            <v>500</v>
          </cell>
          <cell r="W121" t="str">
            <v>2025/05/29离职</v>
          </cell>
          <cell r="X121">
            <v>94</v>
          </cell>
          <cell r="Y121">
            <v>282</v>
          </cell>
          <cell r="Z121">
            <v>0</v>
          </cell>
          <cell r="AA121" t="str">
            <v>王运凤</v>
          </cell>
          <cell r="AB121" t="str">
            <v>王运凤</v>
          </cell>
          <cell r="AC121" t="e">
            <v>#N/A</v>
          </cell>
          <cell r="AD121" t="str">
            <v>王运凤</v>
          </cell>
          <cell r="AE121" t="str">
            <v>王运凤</v>
          </cell>
        </row>
        <row r="122">
          <cell r="B122" t="str">
            <v>刘伟</v>
          </cell>
          <cell r="C122" t="str">
            <v>发泡</v>
          </cell>
          <cell r="D122">
            <v>45637</v>
          </cell>
          <cell r="E122">
            <v>26</v>
          </cell>
          <cell r="F122">
            <v>16</v>
          </cell>
        </row>
        <row r="122">
          <cell r="P122">
            <v>2</v>
          </cell>
        </row>
        <row r="122">
          <cell r="T122">
            <v>16</v>
          </cell>
          <cell r="U122">
            <v>16</v>
          </cell>
          <cell r="V122">
            <v>320</v>
          </cell>
          <cell r="W122" t="str">
            <v>2025/05/20离职</v>
          </cell>
          <cell r="X122">
            <v>87</v>
          </cell>
          <cell r="Y122">
            <v>261</v>
          </cell>
          <cell r="Z122">
            <v>0</v>
          </cell>
          <cell r="AA122" t="str">
            <v>刘伟</v>
          </cell>
          <cell r="AB122" t="str">
            <v>刘伟</v>
          </cell>
          <cell r="AC122" t="e">
            <v>#N/A</v>
          </cell>
          <cell r="AD122" t="str">
            <v>刘伟</v>
          </cell>
          <cell r="AE122" t="str">
            <v>刘伟</v>
          </cell>
        </row>
        <row r="123">
          <cell r="B123" t="str">
            <v>凌勤凡</v>
          </cell>
          <cell r="C123" t="str">
            <v>发泡</v>
          </cell>
          <cell r="D123">
            <v>45717</v>
          </cell>
          <cell r="E123">
            <v>26</v>
          </cell>
          <cell r="F123">
            <v>25</v>
          </cell>
        </row>
        <row r="123">
          <cell r="K123">
            <v>2</v>
          </cell>
        </row>
        <row r="123">
          <cell r="P123">
            <v>1</v>
          </cell>
          <cell r="Q123">
            <v>1</v>
          </cell>
        </row>
        <row r="123">
          <cell r="T123">
            <v>25</v>
          </cell>
          <cell r="U123">
            <v>25</v>
          </cell>
          <cell r="V123">
            <v>500</v>
          </cell>
          <cell r="W123" t="str">
            <v>2025/05/31离职</v>
          </cell>
          <cell r="X123">
            <v>93</v>
          </cell>
          <cell r="Y123">
            <v>279</v>
          </cell>
          <cell r="Z123" t="str">
            <v>5.16日晚班事假1天</v>
          </cell>
          <cell r="AA123" t="str">
            <v>凌勤凡</v>
          </cell>
          <cell r="AB123" t="str">
            <v>凌勤凡</v>
          </cell>
          <cell r="AC123" t="e">
            <v>#N/A</v>
          </cell>
          <cell r="AD123" t="str">
            <v>凌勤凡</v>
          </cell>
          <cell r="AE123" t="str">
            <v>凌勤凡</v>
          </cell>
        </row>
        <row r="124">
          <cell r="B124" t="str">
            <v>贺振杰</v>
          </cell>
          <cell r="C124" t="str">
            <v>发泡</v>
          </cell>
          <cell r="D124">
            <v>45721</v>
          </cell>
          <cell r="E124">
            <v>26</v>
          </cell>
          <cell r="F124">
            <v>15.4</v>
          </cell>
        </row>
        <row r="124">
          <cell r="K124">
            <v>5</v>
          </cell>
        </row>
        <row r="124">
          <cell r="P124">
            <v>1</v>
          </cell>
        </row>
        <row r="124">
          <cell r="T124">
            <v>15</v>
          </cell>
          <cell r="U124">
            <v>15</v>
          </cell>
          <cell r="V124">
            <v>300</v>
          </cell>
          <cell r="W124" t="str">
            <v>2025/05/24离职</v>
          </cell>
          <cell r="X124">
            <v>81</v>
          </cell>
          <cell r="Y124">
            <v>243</v>
          </cell>
          <cell r="Z124" t="str">
            <v>5.16-5.20事假5天</v>
          </cell>
          <cell r="AA124" t="str">
            <v>贺振杰</v>
          </cell>
          <cell r="AB124" t="str">
            <v>贺振杰</v>
          </cell>
          <cell r="AC124" t="e">
            <v>#N/A</v>
          </cell>
          <cell r="AD124" t="str">
            <v>贺振杰</v>
          </cell>
          <cell r="AE124" t="str">
            <v>贺振杰</v>
          </cell>
        </row>
        <row r="125">
          <cell r="B125" t="str">
            <v>黄金容</v>
          </cell>
          <cell r="C125" t="str">
            <v>发泡</v>
          </cell>
          <cell r="D125">
            <v>45729</v>
          </cell>
          <cell r="E125">
            <v>26</v>
          </cell>
          <cell r="F125">
            <v>15</v>
          </cell>
        </row>
        <row r="125">
          <cell r="T125">
            <v>15</v>
          </cell>
          <cell r="U125">
            <v>15</v>
          </cell>
          <cell r="V125">
            <v>300</v>
          </cell>
          <cell r="W125" t="str">
            <v>2025/05/17号离职</v>
          </cell>
          <cell r="X125">
            <v>91</v>
          </cell>
          <cell r="Y125">
            <v>273</v>
          </cell>
          <cell r="Z125">
            <v>0</v>
          </cell>
          <cell r="AA125" t="str">
            <v>黄金容</v>
          </cell>
          <cell r="AB125" t="str">
            <v>黄金容</v>
          </cell>
          <cell r="AC125" t="e">
            <v>#N/A</v>
          </cell>
          <cell r="AD125" t="str">
            <v>黄金容</v>
          </cell>
          <cell r="AE125" t="str">
            <v>黄金容</v>
          </cell>
        </row>
        <row r="126">
          <cell r="B126" t="str">
            <v>罗杰</v>
          </cell>
          <cell r="C126" t="str">
            <v>发泡</v>
          </cell>
          <cell r="D126">
            <v>45741</v>
          </cell>
          <cell r="E126">
            <v>26</v>
          </cell>
          <cell r="F126">
            <v>27</v>
          </cell>
        </row>
        <row r="126">
          <cell r="P126">
            <v>1</v>
          </cell>
        </row>
        <row r="126">
          <cell r="T126">
            <v>27</v>
          </cell>
          <cell r="U126">
            <v>27</v>
          </cell>
          <cell r="V126">
            <v>540</v>
          </cell>
          <cell r="W126" t="str">
            <v>2025/05/31离职</v>
          </cell>
          <cell r="X126">
            <v>89</v>
          </cell>
          <cell r="Y126">
            <v>267</v>
          </cell>
          <cell r="Z126">
            <v>0</v>
          </cell>
          <cell r="AA126" t="str">
            <v>罗杰</v>
          </cell>
          <cell r="AB126" t="str">
            <v>罗杰</v>
          </cell>
          <cell r="AC126" t="e">
            <v>#N/A</v>
          </cell>
          <cell r="AD126" t="str">
            <v>罗杰</v>
          </cell>
          <cell r="AE126" t="str">
            <v>罗杰</v>
          </cell>
        </row>
        <row r="127">
          <cell r="B127" t="str">
            <v>张伟</v>
          </cell>
          <cell r="C127" t="str">
            <v>发泡</v>
          </cell>
          <cell r="D127">
            <v>45733</v>
          </cell>
          <cell r="E127">
            <v>26</v>
          </cell>
          <cell r="F127">
            <v>27</v>
          </cell>
        </row>
        <row r="127">
          <cell r="P127">
            <v>1</v>
          </cell>
        </row>
        <row r="127">
          <cell r="T127">
            <v>27</v>
          </cell>
          <cell r="U127">
            <v>27</v>
          </cell>
          <cell r="V127">
            <v>540</v>
          </cell>
          <cell r="W127" t="str">
            <v>2025/6/2离职</v>
          </cell>
          <cell r="X127">
            <v>82</v>
          </cell>
          <cell r="Y127">
            <v>246</v>
          </cell>
          <cell r="Z127">
            <v>0</v>
          </cell>
          <cell r="AA127" t="str">
            <v>张伟</v>
          </cell>
          <cell r="AB127" t="str">
            <v>张伟</v>
          </cell>
          <cell r="AC127" t="e">
            <v>#N/A</v>
          </cell>
          <cell r="AD127" t="str">
            <v>张伟</v>
          </cell>
          <cell r="AE127" t="str">
            <v>张伟</v>
          </cell>
        </row>
        <row r="128">
          <cell r="B128" t="str">
            <v>刘双军</v>
          </cell>
          <cell r="C128" t="str">
            <v>发泡</v>
          </cell>
          <cell r="D128">
            <v>45784</v>
          </cell>
          <cell r="E128">
            <v>26</v>
          </cell>
          <cell r="F128">
            <v>9</v>
          </cell>
        </row>
        <row r="128">
          <cell r="T128">
            <v>9</v>
          </cell>
          <cell r="U128">
            <v>9</v>
          </cell>
          <cell r="V128">
            <v>180</v>
          </cell>
          <cell r="W128" t="str">
            <v>2025/05/16号离职</v>
          </cell>
          <cell r="X128">
            <v>89</v>
          </cell>
          <cell r="Y128">
            <v>267</v>
          </cell>
          <cell r="Z128">
            <v>0</v>
          </cell>
        </row>
        <row r="128">
          <cell r="AB128" t="str">
            <v>刘双军</v>
          </cell>
          <cell r="AC128" t="e">
            <v>#N/A</v>
          </cell>
        </row>
        <row r="128">
          <cell r="AE128" t="str">
            <v>刘双军</v>
          </cell>
        </row>
        <row r="129">
          <cell r="B129" t="str">
            <v>宋飞翔</v>
          </cell>
          <cell r="C129" t="str">
            <v>发泡</v>
          </cell>
          <cell r="D129">
            <v>45784</v>
          </cell>
          <cell r="E129">
            <v>26</v>
          </cell>
          <cell r="F129">
            <v>23</v>
          </cell>
        </row>
        <row r="129">
          <cell r="T129">
            <v>23</v>
          </cell>
          <cell r="U129">
            <v>23</v>
          </cell>
          <cell r="V129">
            <v>460</v>
          </cell>
          <cell r="W129" t="str">
            <v>2025/05/31离职</v>
          </cell>
          <cell r="X129">
            <v>88</v>
          </cell>
          <cell r="Y129">
            <v>264</v>
          </cell>
          <cell r="Z129">
            <v>0</v>
          </cell>
        </row>
        <row r="129">
          <cell r="AB129" t="str">
            <v>宋飞翔</v>
          </cell>
          <cell r="AC129" t="e">
            <v>#N/A</v>
          </cell>
        </row>
        <row r="129">
          <cell r="AE129" t="str">
            <v>宋飞翔</v>
          </cell>
        </row>
        <row r="130">
          <cell r="B130" t="str">
            <v>张俊</v>
          </cell>
          <cell r="C130" t="str">
            <v>发泡</v>
          </cell>
          <cell r="D130">
            <v>45789</v>
          </cell>
          <cell r="E130">
            <v>26</v>
          </cell>
          <cell r="F130">
            <v>10.5</v>
          </cell>
        </row>
        <row r="130">
          <cell r="K130">
            <v>0.5</v>
          </cell>
        </row>
        <row r="130">
          <cell r="T130">
            <v>10</v>
          </cell>
          <cell r="U130">
            <v>10</v>
          </cell>
          <cell r="V130">
            <v>200</v>
          </cell>
          <cell r="W130" t="str">
            <v>2025/05/23离职</v>
          </cell>
          <cell r="X130">
            <v>84</v>
          </cell>
          <cell r="Y130">
            <v>252</v>
          </cell>
          <cell r="Z130" t="str">
            <v>5.15早上8点-12点事假0.5天</v>
          </cell>
        </row>
        <row r="130">
          <cell r="AB130" t="str">
            <v>张俊</v>
          </cell>
          <cell r="AC130" t="e">
            <v>#N/A</v>
          </cell>
        </row>
        <row r="130">
          <cell r="AE130" t="str">
            <v>张俊</v>
          </cell>
        </row>
        <row r="131">
          <cell r="B131" t="str">
            <v>李锦华</v>
          </cell>
          <cell r="C131" t="str">
            <v>发泡</v>
          </cell>
          <cell r="D131">
            <v>45789</v>
          </cell>
          <cell r="E131">
            <v>26</v>
          </cell>
          <cell r="F131">
            <v>11</v>
          </cell>
        </row>
        <row r="131">
          <cell r="T131">
            <v>11</v>
          </cell>
          <cell r="U131">
            <v>9</v>
          </cell>
          <cell r="V131">
            <v>204</v>
          </cell>
          <cell r="W131" t="str">
            <v>2025/05/23离职</v>
          </cell>
          <cell r="X131">
            <v>84</v>
          </cell>
          <cell r="Y131">
            <v>252</v>
          </cell>
          <cell r="Z131">
            <v>0</v>
          </cell>
        </row>
        <row r="131">
          <cell r="AB131" t="str">
            <v>李锦华</v>
          </cell>
          <cell r="AC131" t="e">
            <v>#N/A</v>
          </cell>
        </row>
        <row r="131">
          <cell r="AE131" t="str">
            <v>李锦华</v>
          </cell>
        </row>
        <row r="132">
          <cell r="B132" t="str">
            <v>黄旭坤</v>
          </cell>
          <cell r="C132" t="str">
            <v>发泡</v>
          </cell>
          <cell r="D132">
            <v>45800</v>
          </cell>
          <cell r="E132">
            <v>26</v>
          </cell>
          <cell r="F132">
            <v>5</v>
          </cell>
        </row>
        <row r="132">
          <cell r="P132">
            <v>2</v>
          </cell>
        </row>
        <row r="132">
          <cell r="T132">
            <v>5</v>
          </cell>
          <cell r="U132">
            <v>5</v>
          </cell>
          <cell r="V132">
            <v>100</v>
          </cell>
          <cell r="W132" t="str">
            <v>2025/05/28离职</v>
          </cell>
          <cell r="X132">
            <v>84</v>
          </cell>
          <cell r="Y132">
            <v>252</v>
          </cell>
          <cell r="Z132">
            <v>0</v>
          </cell>
        </row>
        <row r="132">
          <cell r="AB132" t="str">
            <v>黄旭坤</v>
          </cell>
          <cell r="AC132" t="e">
            <v>#N/A</v>
          </cell>
        </row>
        <row r="132">
          <cell r="AE132" t="str">
            <v>黄旭坤</v>
          </cell>
        </row>
        <row r="133">
          <cell r="B133" t="str">
            <v>石红华</v>
          </cell>
          <cell r="C133" t="str">
            <v>发泡</v>
          </cell>
          <cell r="D133">
            <v>45801</v>
          </cell>
          <cell r="E133">
            <v>26</v>
          </cell>
          <cell r="F133">
            <v>4</v>
          </cell>
        </row>
        <row r="133">
          <cell r="T133">
            <v>4</v>
          </cell>
          <cell r="U133">
            <v>4</v>
          </cell>
          <cell r="V133">
            <v>80</v>
          </cell>
          <cell r="W133" t="str">
            <v>2025/5/27离职</v>
          </cell>
          <cell r="X133">
            <v>84</v>
          </cell>
          <cell r="Y133">
            <v>252</v>
          </cell>
          <cell r="Z133">
            <v>0</v>
          </cell>
        </row>
        <row r="133">
          <cell r="AB133" t="str">
            <v>石红华</v>
          </cell>
          <cell r="AC133" t="e">
            <v>#N/A</v>
          </cell>
        </row>
        <row r="133">
          <cell r="AE133" t="str">
            <v>石红华</v>
          </cell>
        </row>
        <row r="134">
          <cell r="B134" t="str">
            <v>栾建强</v>
          </cell>
          <cell r="C134" t="str">
            <v>发泡</v>
          </cell>
          <cell r="D134">
            <v>45803</v>
          </cell>
          <cell r="E134">
            <v>26</v>
          </cell>
          <cell r="F134">
            <v>7</v>
          </cell>
        </row>
        <row r="134">
          <cell r="T134">
            <v>7</v>
          </cell>
          <cell r="U134">
            <v>7</v>
          </cell>
          <cell r="V134">
            <v>140</v>
          </cell>
          <cell r="W134" t="str">
            <v>2025/05/31离职</v>
          </cell>
          <cell r="X134">
            <v>86</v>
          </cell>
          <cell r="Y134">
            <v>258</v>
          </cell>
          <cell r="Z134">
            <v>0</v>
          </cell>
        </row>
        <row r="134">
          <cell r="AB134" t="str">
            <v>栾建强</v>
          </cell>
          <cell r="AC134" t="e">
            <v>#N/A</v>
          </cell>
        </row>
        <row r="134">
          <cell r="AE134" t="str">
            <v>栾建强</v>
          </cell>
        </row>
        <row r="135">
          <cell r="B135" t="str">
            <v>唐志加</v>
          </cell>
          <cell r="C135" t="str">
            <v>发泡</v>
          </cell>
          <cell r="D135">
            <v>45796</v>
          </cell>
          <cell r="E135">
            <v>26</v>
          </cell>
          <cell r="F135">
            <v>7</v>
          </cell>
        </row>
        <row r="135">
          <cell r="T135">
            <v>7</v>
          </cell>
          <cell r="U135">
            <v>7</v>
          </cell>
          <cell r="V135">
            <v>140</v>
          </cell>
          <cell r="W135" t="str">
            <v>2025/05/25离职</v>
          </cell>
          <cell r="X135">
            <v>84</v>
          </cell>
          <cell r="Y135">
            <v>252</v>
          </cell>
          <cell r="Z135">
            <v>0</v>
          </cell>
        </row>
        <row r="135">
          <cell r="AB135" t="str">
            <v>唐志加</v>
          </cell>
          <cell r="AC135" t="e">
            <v>#N/A</v>
          </cell>
        </row>
        <row r="135">
          <cell r="AE135" t="str">
            <v>唐志加</v>
          </cell>
        </row>
        <row r="136">
          <cell r="B136" t="str">
            <v>郭庆</v>
          </cell>
          <cell r="C136" t="str">
            <v>发泡</v>
          </cell>
          <cell r="D136">
            <v>45803</v>
          </cell>
          <cell r="E136">
            <v>26</v>
          </cell>
          <cell r="F136">
            <v>5</v>
          </cell>
        </row>
        <row r="136">
          <cell r="T136">
            <v>5</v>
          </cell>
          <cell r="U136">
            <v>5</v>
          </cell>
          <cell r="V136">
            <v>100</v>
          </cell>
          <cell r="W136" t="str">
            <v>2025/6/2离职</v>
          </cell>
          <cell r="X136">
            <v>84</v>
          </cell>
          <cell r="Y136">
            <v>252</v>
          </cell>
          <cell r="Z136">
            <v>0</v>
          </cell>
        </row>
        <row r="136">
          <cell r="AB136" t="str">
            <v>郭庆</v>
          </cell>
          <cell r="AC136" t="e">
            <v>#N/A</v>
          </cell>
        </row>
        <row r="136">
          <cell r="AE136" t="str">
            <v>郭庆</v>
          </cell>
        </row>
        <row r="137">
          <cell r="B137" t="str">
            <v>贺钢</v>
          </cell>
          <cell r="C137" t="str">
            <v>发泡</v>
          </cell>
          <cell r="D137">
            <v>45804</v>
          </cell>
          <cell r="E137">
            <v>26</v>
          </cell>
          <cell r="F137">
            <v>4</v>
          </cell>
        </row>
        <row r="137">
          <cell r="T137">
            <v>4</v>
          </cell>
          <cell r="U137">
            <v>4</v>
          </cell>
          <cell r="V137">
            <v>80</v>
          </cell>
          <cell r="W137" t="str">
            <v>2025/6/4离职</v>
          </cell>
          <cell r="X137">
            <v>84</v>
          </cell>
          <cell r="Y137">
            <v>252</v>
          </cell>
          <cell r="Z137">
            <v>0</v>
          </cell>
        </row>
        <row r="137">
          <cell r="AB137" t="str">
            <v>贺钢</v>
          </cell>
          <cell r="AC137" t="e">
            <v>#N/A</v>
          </cell>
        </row>
        <row r="137">
          <cell r="AE137" t="str">
            <v>贺钢</v>
          </cell>
        </row>
        <row r="138">
          <cell r="B138" t="str">
            <v>陈纪龙</v>
          </cell>
          <cell r="C138" t="str">
            <v>发泡</v>
          </cell>
          <cell r="D138">
            <v>45804</v>
          </cell>
          <cell r="E138">
            <v>26</v>
          </cell>
          <cell r="F138">
            <v>8</v>
          </cell>
          <cell r="G138">
            <v>4</v>
          </cell>
        </row>
        <row r="138">
          <cell r="T138">
            <v>8</v>
          </cell>
          <cell r="U138">
            <v>8</v>
          </cell>
          <cell r="V138">
            <v>160</v>
          </cell>
          <cell r="W138" t="str">
            <v>2025/6/6离职</v>
          </cell>
          <cell r="X138">
            <v>87</v>
          </cell>
          <cell r="Y138">
            <v>261</v>
          </cell>
          <cell r="Z138">
            <v>0</v>
          </cell>
        </row>
        <row r="138">
          <cell r="AB138" t="str">
            <v>陈纪龙</v>
          </cell>
          <cell r="AC138" t="e">
            <v>#N/A</v>
          </cell>
        </row>
        <row r="138">
          <cell r="AE138" t="str">
            <v>陈纪龙</v>
          </cell>
        </row>
        <row r="139">
          <cell r="B139" t="str">
            <v>谢波</v>
          </cell>
          <cell r="C139" t="str">
            <v>发泡</v>
          </cell>
          <cell r="D139">
            <v>45779</v>
          </cell>
          <cell r="E139">
            <v>26</v>
          </cell>
          <cell r="F139">
            <v>13</v>
          </cell>
        </row>
        <row r="139">
          <cell r="K139">
            <v>1</v>
          </cell>
        </row>
        <row r="139">
          <cell r="T139">
            <v>13</v>
          </cell>
          <cell r="U139">
            <v>13</v>
          </cell>
          <cell r="V139">
            <v>260</v>
          </cell>
          <cell r="W139" t="str">
            <v>2025/05/16离职</v>
          </cell>
          <cell r="X139">
            <v>78</v>
          </cell>
          <cell r="Y139">
            <v>234</v>
          </cell>
          <cell r="Z139" t="str">
            <v>5.8-5.9家中有急事事假1天</v>
          </cell>
        </row>
        <row r="139">
          <cell r="AB139" t="str">
            <v>谢波</v>
          </cell>
          <cell r="AC139" t="e">
            <v>#N/A</v>
          </cell>
        </row>
        <row r="139">
          <cell r="AE139" t="str">
            <v>谢波</v>
          </cell>
        </row>
        <row r="140">
          <cell r="B140" t="str">
            <v>曾维</v>
          </cell>
          <cell r="C140" t="str">
            <v>发泡</v>
          </cell>
          <cell r="D140">
            <v>45786</v>
          </cell>
          <cell r="E140">
            <v>26</v>
          </cell>
          <cell r="F140">
            <v>11</v>
          </cell>
        </row>
        <row r="140">
          <cell r="K140">
            <v>2</v>
          </cell>
        </row>
        <row r="140">
          <cell r="T140">
            <v>11</v>
          </cell>
          <cell r="U140">
            <v>11</v>
          </cell>
          <cell r="V140">
            <v>220</v>
          </cell>
          <cell r="W140" t="str">
            <v>2025/05/21退回</v>
          </cell>
          <cell r="X140">
            <v>78</v>
          </cell>
          <cell r="Y140">
            <v>234</v>
          </cell>
          <cell r="Z140" t="str">
            <v>5.12-5.14晚班事假2天</v>
          </cell>
        </row>
        <row r="140">
          <cell r="AB140" t="str">
            <v>曾维</v>
          </cell>
          <cell r="AC140" t="e">
            <v>#N/A</v>
          </cell>
        </row>
        <row r="140">
          <cell r="AE140" t="str">
            <v>曾维</v>
          </cell>
        </row>
        <row r="141">
          <cell r="B141" t="str">
            <v>朱友谊</v>
          </cell>
          <cell r="C141" t="str">
            <v>发泡</v>
          </cell>
          <cell r="D141">
            <v>45789</v>
          </cell>
          <cell r="E141">
            <v>26</v>
          </cell>
          <cell r="F141">
            <v>17</v>
          </cell>
        </row>
        <row r="141">
          <cell r="P141">
            <v>2</v>
          </cell>
        </row>
        <row r="141">
          <cell r="T141">
            <v>17</v>
          </cell>
          <cell r="U141">
            <v>17</v>
          </cell>
          <cell r="V141">
            <v>340</v>
          </cell>
          <cell r="W141" t="str">
            <v>2025/05/29离职</v>
          </cell>
          <cell r="X141">
            <v>83</v>
          </cell>
          <cell r="Y141">
            <v>249</v>
          </cell>
          <cell r="Z141">
            <v>0</v>
          </cell>
        </row>
        <row r="141">
          <cell r="AB141" t="str">
            <v>朱友谊</v>
          </cell>
          <cell r="AC141" t="e">
            <v>#N/A</v>
          </cell>
        </row>
        <row r="141">
          <cell r="AE141" t="str">
            <v>朱友谊</v>
          </cell>
        </row>
        <row r="142">
          <cell r="B142" t="str">
            <v>熊宇涛</v>
          </cell>
          <cell r="C142" t="str">
            <v>发泡</v>
          </cell>
          <cell r="D142">
            <v>45789</v>
          </cell>
          <cell r="E142">
            <v>26</v>
          </cell>
          <cell r="F142">
            <v>11.3</v>
          </cell>
        </row>
        <row r="142">
          <cell r="K142">
            <v>1</v>
          </cell>
        </row>
        <row r="142">
          <cell r="T142">
            <v>11</v>
          </cell>
          <cell r="U142">
            <v>11</v>
          </cell>
          <cell r="V142">
            <v>220</v>
          </cell>
          <cell r="W142" t="str">
            <v>2025/05/27离职</v>
          </cell>
          <cell r="X142">
            <v>83</v>
          </cell>
          <cell r="Y142">
            <v>249</v>
          </cell>
          <cell r="Z142" t="str">
            <v>5.22发热中暑</v>
          </cell>
        </row>
        <row r="142">
          <cell r="AB142" t="str">
            <v>熊宇涛</v>
          </cell>
          <cell r="AC142" t="e">
            <v>#N/A</v>
          </cell>
        </row>
        <row r="142">
          <cell r="AE142" t="str">
            <v>熊宇涛</v>
          </cell>
        </row>
        <row r="143">
          <cell r="B143" t="str">
            <v>彭龄萱</v>
          </cell>
          <cell r="C143" t="str">
            <v>发泡</v>
          </cell>
          <cell r="D143">
            <v>45793</v>
          </cell>
          <cell r="E143">
            <v>26</v>
          </cell>
          <cell r="F143">
            <v>6</v>
          </cell>
        </row>
        <row r="143">
          <cell r="T143">
            <v>6</v>
          </cell>
          <cell r="U143">
            <v>6</v>
          </cell>
          <cell r="V143">
            <v>120</v>
          </cell>
          <cell r="W143" t="str">
            <v>2025/05/21离职</v>
          </cell>
          <cell r="X143">
            <v>86</v>
          </cell>
          <cell r="Y143">
            <v>258</v>
          </cell>
          <cell r="Z143">
            <v>0</v>
          </cell>
        </row>
        <row r="143">
          <cell r="AB143" t="str">
            <v>彭龄萱</v>
          </cell>
          <cell r="AC143" t="e">
            <v>#N/A</v>
          </cell>
        </row>
        <row r="143">
          <cell r="AE143" t="str">
            <v>彭龄萱</v>
          </cell>
        </row>
        <row r="144">
          <cell r="B144" t="str">
            <v>戴新亮</v>
          </cell>
          <cell r="C144" t="str">
            <v>发泡</v>
          </cell>
          <cell r="D144">
            <v>45734</v>
          </cell>
          <cell r="E144">
            <v>26</v>
          </cell>
          <cell r="F144">
            <v>6</v>
          </cell>
        </row>
        <row r="144">
          <cell r="K144">
            <v>1</v>
          </cell>
        </row>
        <row r="144">
          <cell r="T144">
            <v>6</v>
          </cell>
          <cell r="U144">
            <v>6</v>
          </cell>
          <cell r="V144">
            <v>120</v>
          </cell>
          <cell r="W144" t="str">
            <v>2025/5/12离职</v>
          </cell>
          <cell r="X144">
            <v>84</v>
          </cell>
          <cell r="Y144">
            <v>252</v>
          </cell>
          <cell r="Z144" t="str">
            <v>5.10-11日事假1天</v>
          </cell>
        </row>
        <row r="144">
          <cell r="AB144" t="str">
            <v>戴新亮</v>
          </cell>
          <cell r="AC144" t="e">
            <v>#N/A</v>
          </cell>
        </row>
        <row r="144">
          <cell r="AE144" t="str">
            <v>戴新亮</v>
          </cell>
        </row>
        <row r="145">
          <cell r="B145" t="str">
            <v>韩海</v>
          </cell>
          <cell r="C145" t="str">
            <v>发泡</v>
          </cell>
          <cell r="D145">
            <v>45744</v>
          </cell>
          <cell r="E145">
            <v>26</v>
          </cell>
          <cell r="F145">
            <v>11</v>
          </cell>
        </row>
        <row r="145">
          <cell r="K145">
            <v>2</v>
          </cell>
        </row>
        <row r="145">
          <cell r="T145">
            <v>11</v>
          </cell>
          <cell r="U145">
            <v>11</v>
          </cell>
          <cell r="V145">
            <v>220</v>
          </cell>
          <cell r="W145" t="str">
            <v>2025/5/17离职</v>
          </cell>
          <cell r="X145">
            <v>77</v>
          </cell>
          <cell r="Y145">
            <v>231</v>
          </cell>
          <cell r="Z145" t="str">
            <v>5.10晚班事假1天；5.17晚班事假一天</v>
          </cell>
        </row>
        <row r="145">
          <cell r="AB145" t="str">
            <v>韩海</v>
          </cell>
          <cell r="AC145" t="e">
            <v>#N/A</v>
          </cell>
        </row>
        <row r="145">
          <cell r="AE145" t="str">
            <v>韩海</v>
          </cell>
        </row>
        <row r="146">
          <cell r="B146" t="str">
            <v>郭朝阳</v>
          </cell>
          <cell r="C146" t="str">
            <v>发泡</v>
          </cell>
          <cell r="D146">
            <v>45784</v>
          </cell>
          <cell r="E146">
            <v>26</v>
          </cell>
          <cell r="F146">
            <v>8</v>
          </cell>
        </row>
        <row r="146">
          <cell r="T146">
            <v>8</v>
          </cell>
          <cell r="U146">
            <v>8</v>
          </cell>
          <cell r="V146">
            <v>160</v>
          </cell>
          <cell r="W146" t="str">
            <v>2025/5/15离职</v>
          </cell>
          <cell r="X146">
            <v>80</v>
          </cell>
          <cell r="Y146">
            <v>240</v>
          </cell>
          <cell r="Z146">
            <v>0</v>
          </cell>
        </row>
        <row r="146">
          <cell r="AB146" t="str">
            <v>郭朝阳</v>
          </cell>
          <cell r="AC146" t="e">
            <v>#N/A</v>
          </cell>
        </row>
        <row r="146">
          <cell r="AE146" t="str">
            <v>郭朝阳</v>
          </cell>
        </row>
        <row r="147">
          <cell r="B147" t="str">
            <v>刘长江</v>
          </cell>
          <cell r="C147" t="str">
            <v>发泡</v>
          </cell>
          <cell r="D147">
            <v>45785</v>
          </cell>
          <cell r="E147">
            <v>26</v>
          </cell>
          <cell r="F147">
            <v>5</v>
          </cell>
        </row>
        <row r="147">
          <cell r="T147">
            <v>5</v>
          </cell>
          <cell r="U147">
            <v>5</v>
          </cell>
          <cell r="V147">
            <v>100</v>
          </cell>
          <cell r="W147" t="str">
            <v>2025/5/12离职</v>
          </cell>
          <cell r="X147">
            <v>80</v>
          </cell>
          <cell r="Y147">
            <v>240</v>
          </cell>
          <cell r="Z147">
            <v>0</v>
          </cell>
        </row>
        <row r="147">
          <cell r="AB147" t="str">
            <v>刘长江</v>
          </cell>
          <cell r="AC147" t="e">
            <v>#N/A</v>
          </cell>
        </row>
        <row r="147">
          <cell r="AE147" t="str">
            <v>刘长江</v>
          </cell>
        </row>
        <row r="148">
          <cell r="B148" t="str">
            <v>向友发</v>
          </cell>
          <cell r="C148" t="str">
            <v>发泡</v>
          </cell>
          <cell r="D148">
            <v>45784</v>
          </cell>
          <cell r="E148">
            <v>26</v>
          </cell>
          <cell r="F148">
            <v>23</v>
          </cell>
        </row>
        <row r="148">
          <cell r="T148">
            <v>23</v>
          </cell>
          <cell r="U148">
            <v>23</v>
          </cell>
          <cell r="V148">
            <v>460</v>
          </cell>
          <cell r="W148" t="str">
            <v>2025/6/5离职</v>
          </cell>
          <cell r="X148">
            <v>82</v>
          </cell>
          <cell r="Y148">
            <v>246</v>
          </cell>
          <cell r="Z148">
            <v>0</v>
          </cell>
        </row>
        <row r="148">
          <cell r="AB148" t="str">
            <v>向友发</v>
          </cell>
          <cell r="AC148" t="e">
            <v>#N/A</v>
          </cell>
        </row>
        <row r="148">
          <cell r="AE148" t="str">
            <v>向友发</v>
          </cell>
        </row>
        <row r="149">
          <cell r="B149" t="str">
            <v>万冯</v>
          </cell>
          <cell r="C149" t="str">
            <v>发泡</v>
          </cell>
          <cell r="D149">
            <v>45784</v>
          </cell>
          <cell r="E149">
            <v>26</v>
          </cell>
          <cell r="F149">
            <v>12</v>
          </cell>
        </row>
        <row r="149">
          <cell r="T149">
            <v>12</v>
          </cell>
          <cell r="U149">
            <v>12</v>
          </cell>
          <cell r="V149">
            <v>240</v>
          </cell>
          <cell r="W149" t="str">
            <v>2025/5/20离职</v>
          </cell>
          <cell r="X149">
            <v>80</v>
          </cell>
          <cell r="Y149">
            <v>240</v>
          </cell>
          <cell r="Z149">
            <v>0</v>
          </cell>
        </row>
        <row r="149">
          <cell r="AB149" t="str">
            <v>万冯</v>
          </cell>
          <cell r="AC149" t="e">
            <v>#N/A</v>
          </cell>
        </row>
        <row r="149">
          <cell r="AE149" t="str">
            <v>万冯</v>
          </cell>
        </row>
        <row r="150">
          <cell r="B150" t="str">
            <v>向鹏</v>
          </cell>
          <cell r="C150" t="str">
            <v>发泡</v>
          </cell>
          <cell r="D150">
            <v>45784</v>
          </cell>
          <cell r="E150">
            <v>26</v>
          </cell>
          <cell r="F150">
            <v>5</v>
          </cell>
        </row>
        <row r="150">
          <cell r="T150">
            <v>5</v>
          </cell>
          <cell r="U150">
            <v>5</v>
          </cell>
          <cell r="V150">
            <v>100</v>
          </cell>
          <cell r="W150" t="str">
            <v>2025/5/12离职</v>
          </cell>
          <cell r="X150">
            <v>80</v>
          </cell>
          <cell r="Y150">
            <v>240</v>
          </cell>
          <cell r="Z150">
            <v>0</v>
          </cell>
        </row>
        <row r="150">
          <cell r="AB150" t="str">
            <v>向鹏</v>
          </cell>
          <cell r="AC150" t="e">
            <v>#N/A</v>
          </cell>
        </row>
        <row r="150">
          <cell r="AE150" t="str">
            <v>向鹏</v>
          </cell>
        </row>
        <row r="151">
          <cell r="B151" t="str">
            <v>丁晓玲</v>
          </cell>
          <cell r="C151" t="str">
            <v>发泡</v>
          </cell>
          <cell r="D151">
            <v>45744</v>
          </cell>
          <cell r="E151">
            <v>26</v>
          </cell>
          <cell r="F151">
            <v>11</v>
          </cell>
        </row>
        <row r="151">
          <cell r="T151">
            <v>11</v>
          </cell>
          <cell r="U151">
            <v>11</v>
          </cell>
          <cell r="V151">
            <v>220</v>
          </cell>
          <cell r="W151" t="str">
            <v>2025/5/12离职</v>
          </cell>
          <cell r="X151">
            <v>88</v>
          </cell>
          <cell r="Y151">
            <v>264</v>
          </cell>
          <cell r="Z151">
            <v>0</v>
          </cell>
        </row>
        <row r="151">
          <cell r="AB151" t="str">
            <v>丁晓玲</v>
          </cell>
          <cell r="AC151" t="e">
            <v>#N/A</v>
          </cell>
        </row>
        <row r="151">
          <cell r="AE151" t="str">
            <v>丁晓玲</v>
          </cell>
        </row>
        <row r="152">
          <cell r="B152" t="str">
            <v>黎湘云</v>
          </cell>
          <cell r="C152" t="str">
            <v>发泡</v>
          </cell>
          <cell r="D152">
            <v>45759</v>
          </cell>
          <cell r="E152">
            <v>26</v>
          </cell>
          <cell r="F152">
            <v>19.5</v>
          </cell>
        </row>
        <row r="152">
          <cell r="T152">
            <v>22</v>
          </cell>
          <cell r="U152">
            <v>22</v>
          </cell>
          <cell r="V152">
            <v>440</v>
          </cell>
          <cell r="W152" t="str">
            <v>2025/5/23离职</v>
          </cell>
          <cell r="X152">
            <v>82</v>
          </cell>
          <cell r="Y152">
            <v>246</v>
          </cell>
          <cell r="Z152">
            <v>0</v>
          </cell>
        </row>
        <row r="152">
          <cell r="AB152" t="str">
            <v>黎湘云</v>
          </cell>
          <cell r="AC152" t="e">
            <v>#N/A</v>
          </cell>
        </row>
        <row r="152">
          <cell r="AE152" t="str">
            <v>黎湘云</v>
          </cell>
        </row>
        <row r="153">
          <cell r="B153" t="str">
            <v>罗铁</v>
          </cell>
          <cell r="C153" t="str">
            <v>发泡</v>
          </cell>
          <cell r="D153">
            <v>45741</v>
          </cell>
          <cell r="E153">
            <v>26</v>
          </cell>
          <cell r="F153">
            <v>28</v>
          </cell>
        </row>
        <row r="153">
          <cell r="T153">
            <v>28</v>
          </cell>
          <cell r="U153">
            <v>28</v>
          </cell>
          <cell r="V153">
            <v>560</v>
          </cell>
          <cell r="W153" t="str">
            <v>2025/5/19离职</v>
          </cell>
          <cell r="X153">
            <v>92</v>
          </cell>
          <cell r="Y153">
            <v>276</v>
          </cell>
          <cell r="Z153">
            <v>0</v>
          </cell>
        </row>
        <row r="153">
          <cell r="AB153" t="str">
            <v>罗铁</v>
          </cell>
          <cell r="AC153" t="e">
            <v>#N/A</v>
          </cell>
        </row>
        <row r="153">
          <cell r="AE153" t="str">
            <v>罗铁</v>
          </cell>
        </row>
        <row r="154">
          <cell r="B154" t="str">
            <v>陈德文</v>
          </cell>
          <cell r="C154" t="str">
            <v>发泡</v>
          </cell>
          <cell r="D154">
            <v>45737</v>
          </cell>
          <cell r="E154">
            <v>26</v>
          </cell>
          <cell r="F154">
            <v>5.4</v>
          </cell>
        </row>
        <row r="154">
          <cell r="T154">
            <v>5</v>
          </cell>
          <cell r="U154">
            <v>5</v>
          </cell>
          <cell r="V154">
            <v>100</v>
          </cell>
          <cell r="W154" t="str">
            <v>2025/05/09号离职</v>
          </cell>
          <cell r="X154">
            <v>83</v>
          </cell>
          <cell r="Y154">
            <v>249</v>
          </cell>
          <cell r="Z154">
            <v>0</v>
          </cell>
        </row>
        <row r="154">
          <cell r="AB154" t="str">
            <v>陈德文</v>
          </cell>
          <cell r="AC154" t="e">
            <v>#N/A</v>
          </cell>
        </row>
        <row r="154">
          <cell r="AE154" t="str">
            <v>陈德文</v>
          </cell>
        </row>
        <row r="155">
          <cell r="B155" t="str">
            <v>张建伟</v>
          </cell>
          <cell r="C155" t="str">
            <v>发泡</v>
          </cell>
          <cell r="D155">
            <v>45764</v>
          </cell>
          <cell r="E155">
            <v>26</v>
          </cell>
          <cell r="F155">
            <v>26</v>
          </cell>
        </row>
        <row r="155">
          <cell r="K155">
            <v>1</v>
          </cell>
        </row>
        <row r="155">
          <cell r="P155">
            <v>1</v>
          </cell>
        </row>
        <row r="155">
          <cell r="T155">
            <v>26</v>
          </cell>
          <cell r="U155">
            <v>26</v>
          </cell>
          <cell r="V155">
            <v>520</v>
          </cell>
          <cell r="W155" t="str">
            <v>2025/5/30离职</v>
          </cell>
          <cell r="X155">
            <v>90</v>
          </cell>
          <cell r="Y155">
            <v>270</v>
          </cell>
          <cell r="Z155" t="str">
            <v>5.26事假1天</v>
          </cell>
          <cell r="AA155" t="str">
            <v>张建伟</v>
          </cell>
          <cell r="AB155" t="str">
            <v>张建伟</v>
          </cell>
          <cell r="AC155" t="e">
            <v>#N/A</v>
          </cell>
          <cell r="AD155" t="str">
            <v>张建伟</v>
          </cell>
          <cell r="AE155" t="str">
            <v>张建伟</v>
          </cell>
        </row>
        <row r="156">
          <cell r="B156" t="str">
            <v>龙必香</v>
          </cell>
          <cell r="C156" t="str">
            <v>发泡</v>
          </cell>
          <cell r="D156">
            <v>45693</v>
          </cell>
          <cell r="E156">
            <v>26</v>
          </cell>
          <cell r="F156">
            <v>7</v>
          </cell>
        </row>
        <row r="156">
          <cell r="T156">
            <v>7</v>
          </cell>
          <cell r="U156">
            <v>7</v>
          </cell>
          <cell r="V156">
            <v>140</v>
          </cell>
          <cell r="W156" t="str">
            <v>2025/05/09号离职</v>
          </cell>
          <cell r="X156">
            <v>91</v>
          </cell>
          <cell r="Y156">
            <v>273</v>
          </cell>
          <cell r="Z156">
            <v>0</v>
          </cell>
          <cell r="AA156" t="str">
            <v>龙必香</v>
          </cell>
          <cell r="AB156" t="str">
            <v>龙必香</v>
          </cell>
          <cell r="AC156" t="e">
            <v>#N/A</v>
          </cell>
          <cell r="AD156" t="str">
            <v>龙必香</v>
          </cell>
          <cell r="AE156" t="str">
            <v>龙必香</v>
          </cell>
        </row>
        <row r="157">
          <cell r="B157" t="str">
            <v>吴建明</v>
          </cell>
          <cell r="C157" t="str">
            <v>发泡</v>
          </cell>
          <cell r="D157">
            <v>45694</v>
          </cell>
          <cell r="E157">
            <v>26</v>
          </cell>
          <cell r="F157">
            <v>20</v>
          </cell>
        </row>
        <row r="157">
          <cell r="T157">
            <v>20</v>
          </cell>
          <cell r="U157">
            <v>20</v>
          </cell>
          <cell r="V157">
            <v>400</v>
          </cell>
          <cell r="W157" t="str">
            <v>2025/05/23号离职</v>
          </cell>
          <cell r="X157">
            <v>84</v>
          </cell>
          <cell r="Y157">
            <v>252</v>
          </cell>
          <cell r="Z157">
            <v>0</v>
          </cell>
          <cell r="AA157" t="str">
            <v>吴建明</v>
          </cell>
          <cell r="AB157" t="str">
            <v>吴建明</v>
          </cell>
          <cell r="AC157" t="e">
            <v>#N/A</v>
          </cell>
          <cell r="AD157" t="str">
            <v>吴建明</v>
          </cell>
          <cell r="AE157" t="str">
            <v>吴建明</v>
          </cell>
        </row>
        <row r="158">
          <cell r="B158" t="str">
            <v>廖益家</v>
          </cell>
          <cell r="C158" t="str">
            <v>发泡</v>
          </cell>
          <cell r="D158">
            <v>45777</v>
          </cell>
          <cell r="E158">
            <v>26</v>
          </cell>
          <cell r="F158">
            <v>6</v>
          </cell>
        </row>
        <row r="158">
          <cell r="T158">
            <v>6</v>
          </cell>
          <cell r="U158">
            <v>6</v>
          </cell>
          <cell r="V158">
            <v>120</v>
          </cell>
          <cell r="W158" t="str">
            <v>2025/5/9离职</v>
          </cell>
          <cell r="X158">
            <v>83</v>
          </cell>
          <cell r="Y158">
            <v>249</v>
          </cell>
          <cell r="Z158">
            <v>0</v>
          </cell>
          <cell r="AA158" t="str">
            <v>廖益家</v>
          </cell>
          <cell r="AB158" t="str">
            <v>廖益家</v>
          </cell>
          <cell r="AC158" t="e">
            <v>#N/A</v>
          </cell>
          <cell r="AD158" t="e">
            <v>#N/A</v>
          </cell>
          <cell r="AE158" t="str">
            <v>廖益家</v>
          </cell>
        </row>
        <row r="159">
          <cell r="B159" t="str">
            <v>周忠有</v>
          </cell>
          <cell r="C159" t="str">
            <v>发泡</v>
          </cell>
          <cell r="D159">
            <v>45775</v>
          </cell>
          <cell r="E159">
            <v>26</v>
          </cell>
          <cell r="F159">
            <v>25</v>
          </cell>
        </row>
        <row r="159">
          <cell r="T159">
            <v>25</v>
          </cell>
          <cell r="U159">
            <v>25</v>
          </cell>
          <cell r="V159">
            <v>500</v>
          </cell>
          <cell r="W159" t="str">
            <v>2025/6/2退回</v>
          </cell>
          <cell r="X159">
            <v>90</v>
          </cell>
          <cell r="Y159">
            <v>270</v>
          </cell>
          <cell r="Z159">
            <v>0</v>
          </cell>
          <cell r="AA159" t="str">
            <v>周忠有</v>
          </cell>
          <cell r="AB159" t="str">
            <v>周忠有</v>
          </cell>
          <cell r="AC159" t="e">
            <v>#N/A</v>
          </cell>
          <cell r="AD159" t="str">
            <v>周忠有</v>
          </cell>
          <cell r="AE159" t="str">
            <v>周忠有</v>
          </cell>
        </row>
        <row r="160">
          <cell r="B160" t="str">
            <v>唐镇宇</v>
          </cell>
          <cell r="C160" t="str">
            <v>发泡</v>
          </cell>
          <cell r="D160">
            <v>45789</v>
          </cell>
          <cell r="E160">
            <v>26</v>
          </cell>
          <cell r="F160">
            <v>4</v>
          </cell>
        </row>
        <row r="160">
          <cell r="P160">
            <v>2</v>
          </cell>
        </row>
        <row r="160">
          <cell r="T160">
            <v>4</v>
          </cell>
          <cell r="U160">
            <v>4</v>
          </cell>
          <cell r="V160">
            <v>80</v>
          </cell>
          <cell r="W160" t="str">
            <v>2025/05/16退回</v>
          </cell>
        </row>
        <row r="160">
          <cell r="Y160">
            <v>0</v>
          </cell>
          <cell r="Z160">
            <v>0</v>
          </cell>
        </row>
        <row r="160">
          <cell r="AB160" t="str">
            <v>唐镇宇</v>
          </cell>
          <cell r="AC160" t="e">
            <v>#N/A</v>
          </cell>
        </row>
        <row r="160">
          <cell r="AE160" t="str">
            <v>唐镇宇</v>
          </cell>
        </row>
        <row r="161">
          <cell r="B161" t="str">
            <v>阳香娇</v>
          </cell>
          <cell r="C161" t="str">
            <v>发泡</v>
          </cell>
          <cell r="D161">
            <v>45789</v>
          </cell>
          <cell r="E161">
            <v>26</v>
          </cell>
          <cell r="F161">
            <v>7</v>
          </cell>
        </row>
        <row r="161">
          <cell r="T161">
            <v>7</v>
          </cell>
          <cell r="U161">
            <v>7</v>
          </cell>
          <cell r="V161">
            <v>140</v>
          </cell>
          <cell r="W161" t="str">
            <v>2025/05/20离职</v>
          </cell>
          <cell r="X161">
            <v>90</v>
          </cell>
          <cell r="Y161">
            <v>270</v>
          </cell>
          <cell r="Z161">
            <v>0</v>
          </cell>
        </row>
        <row r="161">
          <cell r="AB161" t="str">
            <v>阳香娇</v>
          </cell>
          <cell r="AC161" t="e">
            <v>#N/A</v>
          </cell>
        </row>
        <row r="161">
          <cell r="AE161" t="str">
            <v>阳香娇</v>
          </cell>
        </row>
        <row r="162">
          <cell r="B162" t="str">
            <v>朱孟希</v>
          </cell>
          <cell r="C162" t="str">
            <v>发泡</v>
          </cell>
          <cell r="D162">
            <v>45759</v>
          </cell>
          <cell r="E162">
            <v>26</v>
          </cell>
          <cell r="F162">
            <v>7</v>
          </cell>
        </row>
        <row r="162">
          <cell r="T162">
            <v>7</v>
          </cell>
          <cell r="U162">
            <v>7</v>
          </cell>
          <cell r="V162">
            <v>140</v>
          </cell>
          <cell r="W162" t="str">
            <v>2025/5/12离职</v>
          </cell>
          <cell r="X162">
            <v>90</v>
          </cell>
          <cell r="Y162">
            <v>270</v>
          </cell>
          <cell r="Z162">
            <v>0</v>
          </cell>
        </row>
        <row r="162">
          <cell r="AB162" t="str">
            <v>朱孟希</v>
          </cell>
          <cell r="AC162" t="e">
            <v>#N/A</v>
          </cell>
        </row>
        <row r="162">
          <cell r="AE162" t="str">
            <v>朱孟希</v>
          </cell>
        </row>
        <row r="163">
          <cell r="B163" t="str">
            <v>游思法</v>
          </cell>
          <cell r="C163" t="str">
            <v>发泡</v>
          </cell>
          <cell r="D163">
            <v>45789</v>
          </cell>
          <cell r="E163">
            <v>26</v>
          </cell>
          <cell r="F163">
            <v>2.5</v>
          </cell>
        </row>
        <row r="163">
          <cell r="K163">
            <v>0.5</v>
          </cell>
        </row>
        <row r="163">
          <cell r="T163">
            <v>2</v>
          </cell>
          <cell r="U163">
            <v>2</v>
          </cell>
          <cell r="V163">
            <v>40</v>
          </cell>
          <cell r="W163" t="str">
            <v>2025/05/16号退回</v>
          </cell>
        </row>
        <row r="163">
          <cell r="Y163">
            <v>0</v>
          </cell>
          <cell r="Z163" t="str">
            <v>5.14日下午5点半-8点；15日早上8点-10点合计半天</v>
          </cell>
        </row>
        <row r="163">
          <cell r="AB163" t="str">
            <v>游思法</v>
          </cell>
          <cell r="AC163" t="e">
            <v>#N/A</v>
          </cell>
        </row>
        <row r="163">
          <cell r="AE163" t="str">
            <v>游思法</v>
          </cell>
        </row>
        <row r="164">
          <cell r="B164" t="str">
            <v>易铃仙</v>
          </cell>
          <cell r="C164" t="str">
            <v>发泡</v>
          </cell>
          <cell r="D164">
            <v>45789</v>
          </cell>
          <cell r="E164">
            <v>26</v>
          </cell>
          <cell r="F164">
            <v>12</v>
          </cell>
        </row>
        <row r="164">
          <cell r="T164">
            <v>12</v>
          </cell>
          <cell r="U164">
            <v>12</v>
          </cell>
          <cell r="V164">
            <v>240</v>
          </cell>
          <cell r="W164" t="str">
            <v>2025/5/24离职</v>
          </cell>
          <cell r="X164">
            <v>87</v>
          </cell>
          <cell r="Y164">
            <v>261</v>
          </cell>
          <cell r="Z164" t="str">
            <v>5.14日下午5点半-8点；15日早上8点-11点合计半天</v>
          </cell>
        </row>
        <row r="164">
          <cell r="AB164" t="str">
            <v>易铃仙</v>
          </cell>
          <cell r="AC164" t="e">
            <v>#N/A</v>
          </cell>
        </row>
        <row r="164">
          <cell r="AE164" t="str">
            <v>易铃仙</v>
          </cell>
        </row>
        <row r="165">
          <cell r="B165" t="str">
            <v>程金娥</v>
          </cell>
          <cell r="C165" t="str">
            <v>发泡</v>
          </cell>
          <cell r="D165">
            <v>45785</v>
          </cell>
          <cell r="E165">
            <v>26</v>
          </cell>
          <cell r="F165">
            <v>6</v>
          </cell>
        </row>
        <row r="165">
          <cell r="T165">
            <v>6</v>
          </cell>
          <cell r="U165">
            <v>6</v>
          </cell>
          <cell r="V165">
            <v>120</v>
          </cell>
          <cell r="W165" t="str">
            <v>2025/05/12自离</v>
          </cell>
          <cell r="X165">
            <v>88</v>
          </cell>
          <cell r="Y165">
            <v>264</v>
          </cell>
          <cell r="Z165">
            <v>0</v>
          </cell>
        </row>
        <row r="165">
          <cell r="AB165" t="str">
            <v>程金娥</v>
          </cell>
          <cell r="AC165" t="e">
            <v>#N/A</v>
          </cell>
        </row>
        <row r="165">
          <cell r="AE165" t="str">
            <v>程金娥</v>
          </cell>
        </row>
        <row r="166">
          <cell r="B166" t="str">
            <v>雍期望</v>
          </cell>
          <cell r="C166" t="str">
            <v>焊接车间</v>
          </cell>
          <cell r="D166">
            <v>42602</v>
          </cell>
          <cell r="E166">
            <v>20</v>
          </cell>
          <cell r="F166">
            <v>20</v>
          </cell>
        </row>
        <row r="166">
          <cell r="T166">
            <v>20</v>
          </cell>
          <cell r="U166">
            <v>4</v>
          </cell>
          <cell r="V166">
            <v>272</v>
          </cell>
        </row>
        <row r="166">
          <cell r="X166">
            <v>97</v>
          </cell>
          <cell r="Y166">
            <v>291</v>
          </cell>
          <cell r="Z166">
            <v>0</v>
          </cell>
          <cell r="AA166" t="str">
            <v>雍期望</v>
          </cell>
          <cell r="AB166" t="str">
            <v>雍期望</v>
          </cell>
          <cell r="AC166" t="str">
            <v>雍期望</v>
          </cell>
          <cell r="AD166" t="str">
            <v>雍期望</v>
          </cell>
          <cell r="AE166" t="e">
            <v>#N/A</v>
          </cell>
        </row>
        <row r="167">
          <cell r="B167" t="str">
            <v>邹文祥</v>
          </cell>
          <cell r="C167" t="str">
            <v>焊接车间</v>
          </cell>
          <cell r="D167">
            <v>42262</v>
          </cell>
          <cell r="E167">
            <v>24</v>
          </cell>
          <cell r="F167">
            <v>24</v>
          </cell>
        </row>
        <row r="167">
          <cell r="T167">
            <v>24</v>
          </cell>
          <cell r="U167">
            <v>3</v>
          </cell>
          <cell r="V167">
            <v>312</v>
          </cell>
        </row>
        <row r="167">
          <cell r="X167">
            <v>97</v>
          </cell>
          <cell r="Y167">
            <v>291</v>
          </cell>
          <cell r="Z167">
            <v>0</v>
          </cell>
          <cell r="AA167" t="str">
            <v>邹文祥</v>
          </cell>
          <cell r="AB167" t="str">
            <v>邹文祥</v>
          </cell>
          <cell r="AC167" t="str">
            <v>邹文祥</v>
          </cell>
          <cell r="AD167" t="str">
            <v>邹文祥</v>
          </cell>
          <cell r="AE167" t="e">
            <v>#N/A</v>
          </cell>
        </row>
        <row r="168">
          <cell r="B168" t="str">
            <v>张周</v>
          </cell>
          <cell r="C168" t="str">
            <v>焊接车间</v>
          </cell>
          <cell r="D168">
            <v>42665</v>
          </cell>
          <cell r="E168">
            <v>24</v>
          </cell>
          <cell r="F168">
            <v>24</v>
          </cell>
        </row>
        <row r="168">
          <cell r="P168">
            <v>1</v>
          </cell>
        </row>
        <row r="168">
          <cell r="T168">
            <v>24</v>
          </cell>
          <cell r="U168">
            <v>4</v>
          </cell>
          <cell r="V168">
            <v>320</v>
          </cell>
        </row>
        <row r="168">
          <cell r="X168">
            <v>97</v>
          </cell>
          <cell r="Y168">
            <v>291</v>
          </cell>
          <cell r="Z168">
            <v>0</v>
          </cell>
          <cell r="AA168" t="str">
            <v>张周</v>
          </cell>
          <cell r="AB168" t="str">
            <v>张周</v>
          </cell>
          <cell r="AC168" t="str">
            <v>张周</v>
          </cell>
          <cell r="AD168" t="str">
            <v>张周</v>
          </cell>
          <cell r="AE168" t="e">
            <v>#N/A</v>
          </cell>
        </row>
        <row r="169">
          <cell r="B169" t="str">
            <v>霍海涛</v>
          </cell>
          <cell r="C169" t="str">
            <v>焊接车间</v>
          </cell>
          <cell r="D169">
            <v>41463</v>
          </cell>
          <cell r="E169">
            <v>23</v>
          </cell>
          <cell r="F169">
            <v>23</v>
          </cell>
        </row>
        <row r="169">
          <cell r="P169">
            <v>2</v>
          </cell>
        </row>
        <row r="169">
          <cell r="T169">
            <v>23</v>
          </cell>
          <cell r="U169">
            <v>4</v>
          </cell>
          <cell r="V169">
            <v>308</v>
          </cell>
        </row>
        <row r="169">
          <cell r="X169">
            <v>94</v>
          </cell>
          <cell r="Y169">
            <v>282</v>
          </cell>
          <cell r="Z169">
            <v>0</v>
          </cell>
          <cell r="AA169" t="str">
            <v>霍海涛</v>
          </cell>
          <cell r="AB169" t="str">
            <v>霍海涛</v>
          </cell>
          <cell r="AC169" t="str">
            <v>霍海涛</v>
          </cell>
          <cell r="AD169" t="str">
            <v>霍海涛</v>
          </cell>
          <cell r="AE169" t="e">
            <v>#N/A</v>
          </cell>
        </row>
        <row r="170">
          <cell r="B170" t="str">
            <v>谭刚</v>
          </cell>
          <cell r="C170" t="str">
            <v>焊接车间</v>
          </cell>
          <cell r="D170">
            <v>43292</v>
          </cell>
          <cell r="E170">
            <v>22</v>
          </cell>
          <cell r="F170">
            <v>22</v>
          </cell>
        </row>
        <row r="170">
          <cell r="P170">
            <v>1</v>
          </cell>
        </row>
        <row r="170">
          <cell r="T170">
            <v>22</v>
          </cell>
          <cell r="U170">
            <v>2</v>
          </cell>
          <cell r="V170">
            <v>280</v>
          </cell>
        </row>
        <row r="170">
          <cell r="X170">
            <v>97</v>
          </cell>
          <cell r="Y170">
            <v>291</v>
          </cell>
          <cell r="Z170">
            <v>0</v>
          </cell>
          <cell r="AA170" t="str">
            <v>谭刚</v>
          </cell>
          <cell r="AB170" t="str">
            <v>谭刚</v>
          </cell>
          <cell r="AC170" t="str">
            <v>谭刚</v>
          </cell>
          <cell r="AD170" t="str">
            <v>谭刚</v>
          </cell>
          <cell r="AE170" t="e">
            <v>#N/A</v>
          </cell>
        </row>
        <row r="171">
          <cell r="B171" t="str">
            <v>伍志强</v>
          </cell>
          <cell r="C171" t="str">
            <v>焊接车间</v>
          </cell>
          <cell r="D171">
            <v>43242</v>
          </cell>
          <cell r="E171">
            <v>18</v>
          </cell>
          <cell r="F171">
            <v>18</v>
          </cell>
        </row>
        <row r="171">
          <cell r="T171">
            <v>18</v>
          </cell>
          <cell r="U171">
            <v>3</v>
          </cell>
          <cell r="V171">
            <v>240</v>
          </cell>
        </row>
        <row r="171">
          <cell r="X171">
            <v>92</v>
          </cell>
          <cell r="Y171">
            <v>276</v>
          </cell>
          <cell r="Z171">
            <v>0</v>
          </cell>
          <cell r="AA171" t="str">
            <v>伍志强</v>
          </cell>
          <cell r="AB171" t="str">
            <v>伍志强</v>
          </cell>
          <cell r="AC171" t="str">
            <v>伍志强</v>
          </cell>
          <cell r="AD171" t="str">
            <v>伍志强</v>
          </cell>
          <cell r="AE171" t="e">
            <v>#N/A</v>
          </cell>
        </row>
        <row r="172">
          <cell r="B172" t="str">
            <v>邹明旺</v>
          </cell>
          <cell r="C172" t="str">
            <v>焊接车间</v>
          </cell>
          <cell r="D172">
            <v>43551</v>
          </cell>
          <cell r="E172">
            <v>22</v>
          </cell>
          <cell r="F172">
            <v>22</v>
          </cell>
        </row>
        <row r="172">
          <cell r="T172">
            <v>22</v>
          </cell>
          <cell r="U172">
            <v>5</v>
          </cell>
          <cell r="V172">
            <v>304</v>
          </cell>
        </row>
        <row r="172">
          <cell r="X172">
            <v>96</v>
          </cell>
          <cell r="Y172">
            <v>288</v>
          </cell>
          <cell r="Z172">
            <v>0</v>
          </cell>
          <cell r="AA172" t="str">
            <v>邹明旺</v>
          </cell>
          <cell r="AB172" t="str">
            <v>邹明旺</v>
          </cell>
          <cell r="AC172" t="str">
            <v>邹明旺</v>
          </cell>
          <cell r="AD172" t="str">
            <v>邹明旺</v>
          </cell>
          <cell r="AE172" t="e">
            <v>#N/A</v>
          </cell>
        </row>
        <row r="173">
          <cell r="B173" t="str">
            <v>彭孜刚</v>
          </cell>
          <cell r="C173" t="str">
            <v>焊接车间</v>
          </cell>
          <cell r="D173">
            <v>43675</v>
          </cell>
          <cell r="E173">
            <v>23</v>
          </cell>
          <cell r="F173">
            <v>23</v>
          </cell>
        </row>
        <row r="173">
          <cell r="T173">
            <v>23</v>
          </cell>
          <cell r="U173">
            <v>5</v>
          </cell>
          <cell r="V173">
            <v>316</v>
          </cell>
        </row>
        <row r="173">
          <cell r="X173">
            <v>97</v>
          </cell>
          <cell r="Y173">
            <v>291</v>
          </cell>
          <cell r="Z173">
            <v>0</v>
          </cell>
          <cell r="AA173" t="str">
            <v>彭孜刚</v>
          </cell>
          <cell r="AB173" t="str">
            <v>彭孜刚</v>
          </cell>
          <cell r="AC173" t="str">
            <v>彭孜刚</v>
          </cell>
          <cell r="AD173" t="str">
            <v>彭孜刚</v>
          </cell>
          <cell r="AE173" t="e">
            <v>#N/A</v>
          </cell>
        </row>
        <row r="174">
          <cell r="B174" t="str">
            <v>吴朗</v>
          </cell>
          <cell r="C174" t="str">
            <v>焊接车间</v>
          </cell>
          <cell r="D174">
            <v>44730</v>
          </cell>
          <cell r="E174">
            <v>22</v>
          </cell>
          <cell r="F174">
            <v>21</v>
          </cell>
        </row>
        <row r="174">
          <cell r="K174">
            <v>1</v>
          </cell>
        </row>
        <row r="174">
          <cell r="P174">
            <v>3</v>
          </cell>
        </row>
        <row r="174">
          <cell r="T174">
            <v>21</v>
          </cell>
          <cell r="U174">
            <v>3</v>
          </cell>
          <cell r="V174">
            <v>276</v>
          </cell>
        </row>
        <row r="174">
          <cell r="X174">
            <v>96</v>
          </cell>
          <cell r="Y174">
            <v>288</v>
          </cell>
          <cell r="Z174" t="str">
            <v>5.30事假1天</v>
          </cell>
          <cell r="AA174" t="str">
            <v>吴朗</v>
          </cell>
          <cell r="AB174" t="str">
            <v>吴朗</v>
          </cell>
          <cell r="AC174" t="str">
            <v>吴朗</v>
          </cell>
          <cell r="AD174" t="str">
            <v>吴朗</v>
          </cell>
          <cell r="AE174" t="e">
            <v>#N/A</v>
          </cell>
        </row>
        <row r="175">
          <cell r="B175" t="str">
            <v>刘辉兵</v>
          </cell>
          <cell r="C175" t="str">
            <v>焊接车间</v>
          </cell>
          <cell r="D175">
            <v>41856</v>
          </cell>
          <cell r="E175">
            <v>22</v>
          </cell>
          <cell r="F175">
            <v>22</v>
          </cell>
        </row>
        <row r="175">
          <cell r="T175">
            <v>22</v>
          </cell>
          <cell r="U175">
            <v>6</v>
          </cell>
          <cell r="V175">
            <v>312</v>
          </cell>
        </row>
        <row r="175">
          <cell r="X175">
            <v>96</v>
          </cell>
          <cell r="Y175">
            <v>288</v>
          </cell>
          <cell r="Z175">
            <v>0</v>
          </cell>
          <cell r="AA175" t="str">
            <v>刘辉兵</v>
          </cell>
          <cell r="AB175" t="str">
            <v>刘辉兵</v>
          </cell>
          <cell r="AC175" t="str">
            <v>刘辉兵</v>
          </cell>
          <cell r="AD175" t="str">
            <v>刘辉兵</v>
          </cell>
          <cell r="AE175" t="e">
            <v>#N/A</v>
          </cell>
        </row>
        <row r="176">
          <cell r="B176" t="str">
            <v>范文榜</v>
          </cell>
          <cell r="C176" t="str">
            <v>焊接车间</v>
          </cell>
          <cell r="D176">
            <v>42070</v>
          </cell>
          <cell r="E176">
            <v>24</v>
          </cell>
          <cell r="F176">
            <v>24</v>
          </cell>
        </row>
        <row r="176">
          <cell r="P176">
            <v>1</v>
          </cell>
        </row>
        <row r="176">
          <cell r="T176">
            <v>24</v>
          </cell>
          <cell r="U176">
            <v>6</v>
          </cell>
          <cell r="V176">
            <v>336</v>
          </cell>
        </row>
        <row r="176">
          <cell r="X176">
            <v>96</v>
          </cell>
          <cell r="Y176">
            <v>288</v>
          </cell>
          <cell r="Z176">
            <v>0</v>
          </cell>
          <cell r="AA176" t="str">
            <v>范文榜</v>
          </cell>
          <cell r="AB176" t="str">
            <v>范文榜</v>
          </cell>
          <cell r="AC176" t="str">
            <v>范文榜</v>
          </cell>
          <cell r="AD176" t="str">
            <v>范文榜</v>
          </cell>
          <cell r="AE176" t="e">
            <v>#N/A</v>
          </cell>
        </row>
        <row r="177">
          <cell r="B177" t="str">
            <v>李石云</v>
          </cell>
          <cell r="C177" t="str">
            <v>焊接车间</v>
          </cell>
          <cell r="D177">
            <v>44820</v>
          </cell>
          <cell r="E177">
            <v>26</v>
          </cell>
          <cell r="F177">
            <v>14</v>
          </cell>
        </row>
        <row r="177">
          <cell r="T177">
            <v>14</v>
          </cell>
          <cell r="U177">
            <v>0</v>
          </cell>
          <cell r="V177">
            <v>168</v>
          </cell>
        </row>
        <row r="177">
          <cell r="Y177">
            <v>0</v>
          </cell>
          <cell r="Z177">
            <v>0</v>
          </cell>
          <cell r="AA177" t="str">
            <v>李石云</v>
          </cell>
          <cell r="AB177" t="str">
            <v>李石云</v>
          </cell>
          <cell r="AC177" t="str">
            <v>李石云</v>
          </cell>
          <cell r="AD177" t="str">
            <v>李石云</v>
          </cell>
          <cell r="AE177" t="e">
            <v>#N/A</v>
          </cell>
        </row>
        <row r="178">
          <cell r="B178" t="str">
            <v>付雄</v>
          </cell>
          <cell r="C178" t="str">
            <v>焊接车间</v>
          </cell>
          <cell r="D178">
            <v>44826</v>
          </cell>
          <cell r="E178">
            <v>26</v>
          </cell>
          <cell r="F178">
            <v>14</v>
          </cell>
        </row>
        <row r="178">
          <cell r="P178">
            <v>1</v>
          </cell>
        </row>
        <row r="178">
          <cell r="T178">
            <v>14</v>
          </cell>
          <cell r="U178">
            <v>0</v>
          </cell>
          <cell r="V178">
            <v>168</v>
          </cell>
        </row>
        <row r="178">
          <cell r="Y178">
            <v>0</v>
          </cell>
          <cell r="Z178">
            <v>0</v>
          </cell>
          <cell r="AA178" t="str">
            <v>付雄</v>
          </cell>
          <cell r="AB178" t="str">
            <v>付雄</v>
          </cell>
          <cell r="AC178" t="str">
            <v>付雄</v>
          </cell>
          <cell r="AD178" t="str">
            <v>付雄</v>
          </cell>
          <cell r="AE178" t="e">
            <v>#N/A</v>
          </cell>
        </row>
        <row r="179">
          <cell r="B179" t="str">
            <v>彭光宏</v>
          </cell>
          <cell r="C179" t="str">
            <v>焊接车间</v>
          </cell>
          <cell r="D179">
            <v>44805</v>
          </cell>
          <cell r="E179">
            <v>26</v>
          </cell>
          <cell r="F179">
            <v>10.5</v>
          </cell>
        </row>
        <row r="179">
          <cell r="P179">
            <v>1</v>
          </cell>
        </row>
        <row r="179">
          <cell r="T179">
            <v>9</v>
          </cell>
          <cell r="U179">
            <v>0</v>
          </cell>
          <cell r="V179">
            <v>108</v>
          </cell>
        </row>
        <row r="179">
          <cell r="Y179">
            <v>0</v>
          </cell>
          <cell r="Z179">
            <v>0</v>
          </cell>
          <cell r="AA179" t="str">
            <v>彭光宏</v>
          </cell>
          <cell r="AB179" t="str">
            <v>彭光宏</v>
          </cell>
          <cell r="AC179" t="str">
            <v>彭光宏</v>
          </cell>
          <cell r="AD179" t="str">
            <v>彭光宏</v>
          </cell>
          <cell r="AE179" t="e">
            <v>#N/A</v>
          </cell>
        </row>
        <row r="180">
          <cell r="B180" t="str">
            <v>蔡归仓</v>
          </cell>
          <cell r="C180" t="str">
            <v>焊接车间</v>
          </cell>
          <cell r="D180">
            <v>45594</v>
          </cell>
          <cell r="E180">
            <v>26</v>
          </cell>
          <cell r="F180">
            <v>4</v>
          </cell>
        </row>
        <row r="180">
          <cell r="T180">
            <v>4</v>
          </cell>
          <cell r="U180">
            <v>1</v>
          </cell>
          <cell r="V180">
            <v>56</v>
          </cell>
          <cell r="W180" t="str">
            <v>2025/5/8离职</v>
          </cell>
        </row>
        <row r="180">
          <cell r="Y180">
            <v>0</v>
          </cell>
          <cell r="Z180">
            <v>0</v>
          </cell>
          <cell r="AA180" t="str">
            <v>蔡归仓</v>
          </cell>
          <cell r="AB180" t="str">
            <v>蔡归仓</v>
          </cell>
          <cell r="AC180" t="e">
            <v>#N/A</v>
          </cell>
          <cell r="AD180" t="str">
            <v>蔡归仓</v>
          </cell>
          <cell r="AE180" t="e">
            <v>#N/A</v>
          </cell>
        </row>
        <row r="181">
          <cell r="B181" t="str">
            <v>黄杰</v>
          </cell>
          <cell r="C181" t="str">
            <v>焊接车间</v>
          </cell>
          <cell r="D181">
            <v>45630</v>
          </cell>
          <cell r="E181">
            <v>26</v>
          </cell>
          <cell r="F181">
            <v>4</v>
          </cell>
        </row>
        <row r="181">
          <cell r="T181">
            <v>4</v>
          </cell>
          <cell r="U181">
            <v>0</v>
          </cell>
          <cell r="V181">
            <v>48</v>
          </cell>
          <cell r="W181" t="str">
            <v>2025/5/8离职</v>
          </cell>
        </row>
        <row r="181">
          <cell r="Y181">
            <v>0</v>
          </cell>
          <cell r="Z181">
            <v>0</v>
          </cell>
          <cell r="AA181" t="str">
            <v>黄杰</v>
          </cell>
          <cell r="AB181" t="str">
            <v>黄杰</v>
          </cell>
          <cell r="AC181" t="e">
            <v>#N/A</v>
          </cell>
          <cell r="AD181" t="str">
            <v>黄杰</v>
          </cell>
          <cell r="AE181" t="e">
            <v>#N/A</v>
          </cell>
        </row>
        <row r="182">
          <cell r="B182" t="str">
            <v>罗亚南</v>
          </cell>
          <cell r="C182" t="str">
            <v>总装车间</v>
          </cell>
          <cell r="D182">
            <v>41612</v>
          </cell>
          <cell r="E182">
            <v>22.5</v>
          </cell>
          <cell r="F182">
            <v>22.5</v>
          </cell>
        </row>
        <row r="182">
          <cell r="H182">
            <v>0</v>
          </cell>
        </row>
        <row r="182">
          <cell r="P182">
            <v>2</v>
          </cell>
        </row>
        <row r="182">
          <cell r="T182">
            <v>22</v>
          </cell>
          <cell r="U182">
            <v>3</v>
          </cell>
          <cell r="V182">
            <v>288</v>
          </cell>
        </row>
        <row r="182">
          <cell r="X182">
            <v>96</v>
          </cell>
          <cell r="Y182">
            <v>288</v>
          </cell>
          <cell r="Z182">
            <v>0</v>
          </cell>
          <cell r="AA182" t="str">
            <v>罗亚南</v>
          </cell>
          <cell r="AB182" t="str">
            <v>罗亚南</v>
          </cell>
          <cell r="AC182" t="str">
            <v>罗亚南</v>
          </cell>
          <cell r="AD182" t="str">
            <v>罗亚南</v>
          </cell>
          <cell r="AE182" t="e">
            <v>#N/A</v>
          </cell>
        </row>
        <row r="183">
          <cell r="B183" t="str">
            <v>欧响亮</v>
          </cell>
          <cell r="C183" t="str">
            <v>总装前排</v>
          </cell>
          <cell r="D183">
            <v>43595</v>
          </cell>
          <cell r="E183">
            <v>23</v>
          </cell>
          <cell r="F183">
            <v>22</v>
          </cell>
        </row>
        <row r="183">
          <cell r="H183">
            <v>4.25</v>
          </cell>
        </row>
        <row r="183">
          <cell r="K183">
            <v>1</v>
          </cell>
        </row>
        <row r="183">
          <cell r="P183">
            <v>1</v>
          </cell>
        </row>
        <row r="183">
          <cell r="T183">
            <v>21</v>
          </cell>
          <cell r="U183">
            <v>4</v>
          </cell>
          <cell r="V183">
            <v>284</v>
          </cell>
        </row>
        <row r="183">
          <cell r="X183">
            <v>95</v>
          </cell>
          <cell r="Y183">
            <v>285</v>
          </cell>
          <cell r="Z183" t="str">
            <v>5.8事假1天</v>
          </cell>
          <cell r="AA183" t="str">
            <v>欧响亮</v>
          </cell>
          <cell r="AB183" t="str">
            <v>欧响亮</v>
          </cell>
          <cell r="AC183" t="str">
            <v>欧响亮</v>
          </cell>
          <cell r="AD183" t="str">
            <v>欧响亮</v>
          </cell>
          <cell r="AE183" t="e">
            <v>#N/A</v>
          </cell>
        </row>
        <row r="184">
          <cell r="B184" t="str">
            <v>刘明</v>
          </cell>
          <cell r="C184" t="str">
            <v>总装前排</v>
          </cell>
          <cell r="D184">
            <v>44306</v>
          </cell>
          <cell r="E184">
            <v>21.5</v>
          </cell>
          <cell r="F184">
            <v>21.5</v>
          </cell>
        </row>
        <row r="184">
          <cell r="H184">
            <v>0</v>
          </cell>
        </row>
        <row r="184">
          <cell r="T184">
            <v>21</v>
          </cell>
          <cell r="U184">
            <v>3</v>
          </cell>
          <cell r="V184">
            <v>276</v>
          </cell>
        </row>
        <row r="184">
          <cell r="X184">
            <v>94</v>
          </cell>
          <cell r="Y184">
            <v>282</v>
          </cell>
          <cell r="Z184">
            <v>0</v>
          </cell>
          <cell r="AA184" t="str">
            <v>刘明</v>
          </cell>
          <cell r="AB184" t="str">
            <v>刘明</v>
          </cell>
          <cell r="AC184" t="str">
            <v>刘明</v>
          </cell>
          <cell r="AD184" t="str">
            <v>刘明</v>
          </cell>
          <cell r="AE184" t="e">
            <v>#N/A</v>
          </cell>
        </row>
        <row r="185">
          <cell r="B185" t="str">
            <v>苏超</v>
          </cell>
          <cell r="C185" t="str">
            <v>总装前排</v>
          </cell>
          <cell r="D185">
            <v>41884</v>
          </cell>
          <cell r="E185">
            <v>23</v>
          </cell>
          <cell r="F185">
            <v>23</v>
          </cell>
          <cell r="G185">
            <v>2.5</v>
          </cell>
          <cell r="H185">
            <v>2.25</v>
          </cell>
        </row>
        <row r="185">
          <cell r="T185">
            <v>22</v>
          </cell>
          <cell r="U185">
            <v>3</v>
          </cell>
          <cell r="V185">
            <v>288</v>
          </cell>
        </row>
        <row r="185">
          <cell r="X185">
            <v>91</v>
          </cell>
          <cell r="Y185">
            <v>273</v>
          </cell>
          <cell r="Z185">
            <v>0</v>
          </cell>
          <cell r="AA185" t="str">
            <v>苏超</v>
          </cell>
          <cell r="AB185" t="str">
            <v>苏超</v>
          </cell>
          <cell r="AC185" t="str">
            <v>苏超</v>
          </cell>
          <cell r="AD185" t="str">
            <v>苏超</v>
          </cell>
          <cell r="AE185" t="e">
            <v>#N/A</v>
          </cell>
        </row>
        <row r="186">
          <cell r="B186" t="str">
            <v>吴陈</v>
          </cell>
          <cell r="C186" t="str">
            <v>总装前排</v>
          </cell>
          <cell r="D186">
            <v>42107</v>
          </cell>
          <cell r="E186">
            <v>21.5</v>
          </cell>
          <cell r="F186">
            <v>21.5</v>
          </cell>
          <cell r="G186">
            <v>2</v>
          </cell>
          <cell r="H186">
            <v>2.9</v>
          </cell>
        </row>
        <row r="186">
          <cell r="P186">
            <v>1</v>
          </cell>
        </row>
        <row r="186">
          <cell r="T186">
            <v>20</v>
          </cell>
          <cell r="U186">
            <v>5</v>
          </cell>
          <cell r="V186">
            <v>280</v>
          </cell>
        </row>
        <row r="186">
          <cell r="X186">
            <v>91</v>
          </cell>
          <cell r="Y186">
            <v>273</v>
          </cell>
          <cell r="Z186">
            <v>0</v>
          </cell>
          <cell r="AA186" t="str">
            <v>吴陈</v>
          </cell>
          <cell r="AB186" t="str">
            <v>吴陈</v>
          </cell>
          <cell r="AC186" t="str">
            <v>吴陈</v>
          </cell>
          <cell r="AD186" t="str">
            <v>吴陈</v>
          </cell>
          <cell r="AE186" t="e">
            <v>#N/A</v>
          </cell>
        </row>
        <row r="187">
          <cell r="B187" t="str">
            <v>李亦斌</v>
          </cell>
          <cell r="C187" t="str">
            <v>总装前排</v>
          </cell>
          <cell r="D187">
            <v>41718</v>
          </cell>
          <cell r="E187">
            <v>21.5</v>
          </cell>
          <cell r="F187">
            <v>21.5</v>
          </cell>
          <cell r="G187">
            <v>2.5</v>
          </cell>
          <cell r="H187">
            <v>3.3</v>
          </cell>
        </row>
        <row r="187">
          <cell r="T187">
            <v>20</v>
          </cell>
          <cell r="U187">
            <v>5</v>
          </cell>
          <cell r="V187">
            <v>280</v>
          </cell>
        </row>
        <row r="187">
          <cell r="X187">
            <v>88</v>
          </cell>
          <cell r="Y187">
            <v>264</v>
          </cell>
          <cell r="Z187">
            <v>0</v>
          </cell>
          <cell r="AA187" t="str">
            <v>李亦斌</v>
          </cell>
          <cell r="AB187" t="str">
            <v>李亦斌</v>
          </cell>
          <cell r="AC187" t="str">
            <v>李亦斌</v>
          </cell>
          <cell r="AD187" t="str">
            <v>李亦斌</v>
          </cell>
          <cell r="AE187" t="e">
            <v>#N/A</v>
          </cell>
        </row>
        <row r="188">
          <cell r="B188" t="str">
            <v>刘文强</v>
          </cell>
          <cell r="C188" t="str">
            <v>总装前排</v>
          </cell>
          <cell r="D188">
            <v>42554</v>
          </cell>
          <cell r="E188">
            <v>21.5</v>
          </cell>
          <cell r="F188">
            <v>21.5</v>
          </cell>
          <cell r="G188">
            <v>2</v>
          </cell>
          <cell r="H188">
            <v>2.9</v>
          </cell>
        </row>
        <row r="188">
          <cell r="T188">
            <v>20</v>
          </cell>
          <cell r="U188">
            <v>5</v>
          </cell>
          <cell r="V188">
            <v>280</v>
          </cell>
        </row>
        <row r="188">
          <cell r="X188">
            <v>92</v>
          </cell>
          <cell r="Y188">
            <v>276</v>
          </cell>
          <cell r="Z188">
            <v>0</v>
          </cell>
          <cell r="AA188" t="str">
            <v>刘文强</v>
          </cell>
          <cell r="AB188" t="str">
            <v>刘文强</v>
          </cell>
          <cell r="AC188" t="str">
            <v>刘文强</v>
          </cell>
          <cell r="AD188" t="str">
            <v>刘文强</v>
          </cell>
          <cell r="AE188" t="e">
            <v>#N/A</v>
          </cell>
        </row>
        <row r="189">
          <cell r="B189" t="str">
            <v>罗鹏</v>
          </cell>
          <cell r="C189" t="str">
            <v>总装前排</v>
          </cell>
          <cell r="D189">
            <v>41213</v>
          </cell>
          <cell r="E189">
            <v>22.5</v>
          </cell>
          <cell r="F189">
            <v>22.5</v>
          </cell>
          <cell r="G189">
            <v>3</v>
          </cell>
          <cell r="H189">
            <v>2.9</v>
          </cell>
        </row>
        <row r="189">
          <cell r="T189">
            <v>21</v>
          </cell>
          <cell r="U189">
            <v>5</v>
          </cell>
          <cell r="V189">
            <v>292</v>
          </cell>
        </row>
        <row r="189">
          <cell r="X189">
            <v>94</v>
          </cell>
          <cell r="Y189">
            <v>282</v>
          </cell>
          <cell r="Z189">
            <v>0</v>
          </cell>
          <cell r="AA189" t="str">
            <v>罗鹏</v>
          </cell>
          <cell r="AB189" t="str">
            <v>罗鹏</v>
          </cell>
          <cell r="AC189" t="str">
            <v>罗鹏</v>
          </cell>
          <cell r="AD189" t="str">
            <v>罗鹏</v>
          </cell>
          <cell r="AE189" t="e">
            <v>#N/A</v>
          </cell>
        </row>
        <row r="190">
          <cell r="B190" t="str">
            <v>易任红</v>
          </cell>
          <cell r="C190" t="str">
            <v>总装前排</v>
          </cell>
          <cell r="D190">
            <v>41332</v>
          </cell>
          <cell r="E190">
            <v>23.5</v>
          </cell>
          <cell r="F190">
            <v>21.5</v>
          </cell>
          <cell r="G190">
            <v>4</v>
          </cell>
          <cell r="H190">
            <v>3.4</v>
          </cell>
        </row>
        <row r="190">
          <cell r="K190">
            <v>2</v>
          </cell>
        </row>
        <row r="190">
          <cell r="T190">
            <v>20</v>
          </cell>
          <cell r="U190">
            <v>4</v>
          </cell>
          <cell r="V190">
            <v>272</v>
          </cell>
        </row>
        <row r="190">
          <cell r="X190">
            <v>93</v>
          </cell>
          <cell r="Y190">
            <v>279</v>
          </cell>
          <cell r="Z190" t="str">
            <v>5.25事假1天</v>
          </cell>
          <cell r="AA190" t="str">
            <v>易任红</v>
          </cell>
          <cell r="AB190" t="str">
            <v>易任红</v>
          </cell>
          <cell r="AC190" t="str">
            <v>易任红</v>
          </cell>
          <cell r="AD190" t="str">
            <v>易任红</v>
          </cell>
          <cell r="AE190" t="e">
            <v>#N/A</v>
          </cell>
        </row>
        <row r="191">
          <cell r="B191" t="str">
            <v>邓日顺</v>
          </cell>
          <cell r="C191" t="str">
            <v>总装前排</v>
          </cell>
          <cell r="D191">
            <v>41881</v>
          </cell>
          <cell r="E191">
            <v>20.5</v>
          </cell>
          <cell r="F191">
            <v>20.5</v>
          </cell>
          <cell r="G191">
            <v>1</v>
          </cell>
          <cell r="H191">
            <v>1.35</v>
          </cell>
        </row>
        <row r="191">
          <cell r="T191">
            <v>19</v>
          </cell>
          <cell r="U191">
            <v>3</v>
          </cell>
          <cell r="V191">
            <v>252</v>
          </cell>
        </row>
        <row r="191">
          <cell r="X191">
            <v>89</v>
          </cell>
          <cell r="Y191">
            <v>267</v>
          </cell>
          <cell r="Z191">
            <v>0</v>
          </cell>
          <cell r="AA191" t="str">
            <v>邓日顺</v>
          </cell>
          <cell r="AB191" t="str">
            <v>邓日顺</v>
          </cell>
          <cell r="AC191" t="str">
            <v>邓日顺</v>
          </cell>
          <cell r="AD191" t="str">
            <v>邓日顺</v>
          </cell>
          <cell r="AE191" t="e">
            <v>#N/A</v>
          </cell>
        </row>
        <row r="192">
          <cell r="B192" t="str">
            <v>曹卫清</v>
          </cell>
          <cell r="C192" t="str">
            <v>总装前排</v>
          </cell>
          <cell r="D192">
            <v>44753</v>
          </cell>
          <cell r="E192">
            <v>20.5</v>
          </cell>
          <cell r="F192">
            <v>20.5</v>
          </cell>
          <cell r="G192">
            <v>2</v>
          </cell>
          <cell r="H192">
            <v>1.85</v>
          </cell>
        </row>
        <row r="192">
          <cell r="P192">
            <v>1</v>
          </cell>
        </row>
        <row r="192">
          <cell r="T192">
            <v>19</v>
          </cell>
          <cell r="U192">
            <v>3</v>
          </cell>
          <cell r="V192">
            <v>252</v>
          </cell>
        </row>
        <row r="192">
          <cell r="X192">
            <v>83</v>
          </cell>
          <cell r="Y192">
            <v>249</v>
          </cell>
          <cell r="Z192">
            <v>0</v>
          </cell>
          <cell r="AA192" t="str">
            <v>曹卫清</v>
          </cell>
          <cell r="AB192" t="str">
            <v>曹卫清</v>
          </cell>
          <cell r="AC192" t="str">
            <v>曹卫清</v>
          </cell>
          <cell r="AD192" t="str">
            <v>曹卫清</v>
          </cell>
          <cell r="AE192" t="e">
            <v>#N/A</v>
          </cell>
        </row>
        <row r="193">
          <cell r="B193" t="str">
            <v>胡荣华</v>
          </cell>
          <cell r="C193" t="str">
            <v>总装前排</v>
          </cell>
          <cell r="D193">
            <v>41518</v>
          </cell>
          <cell r="E193">
            <v>21.5</v>
          </cell>
          <cell r="F193">
            <v>21.5</v>
          </cell>
          <cell r="G193">
            <v>2</v>
          </cell>
          <cell r="H193">
            <v>1.85</v>
          </cell>
        </row>
        <row r="193">
          <cell r="T193">
            <v>20</v>
          </cell>
          <cell r="U193">
            <v>3</v>
          </cell>
          <cell r="V193">
            <v>264</v>
          </cell>
        </row>
        <row r="193">
          <cell r="X193">
            <v>82</v>
          </cell>
          <cell r="Y193">
            <v>246</v>
          </cell>
          <cell r="Z193">
            <v>0</v>
          </cell>
          <cell r="AA193" t="str">
            <v>胡荣华</v>
          </cell>
          <cell r="AB193" t="str">
            <v>胡荣华</v>
          </cell>
          <cell r="AC193" t="str">
            <v>胡荣华</v>
          </cell>
          <cell r="AD193" t="str">
            <v>胡荣华</v>
          </cell>
          <cell r="AE193" t="e">
            <v>#N/A</v>
          </cell>
        </row>
        <row r="194">
          <cell r="B194" t="str">
            <v>杨亮亮</v>
          </cell>
          <cell r="C194" t="str">
            <v>总装前排</v>
          </cell>
          <cell r="D194">
            <v>43685</v>
          </cell>
          <cell r="E194">
            <v>22.5</v>
          </cell>
          <cell r="F194">
            <v>22.5</v>
          </cell>
          <cell r="G194">
            <v>2.5</v>
          </cell>
          <cell r="H194">
            <v>3.25</v>
          </cell>
        </row>
        <row r="194">
          <cell r="T194">
            <v>21</v>
          </cell>
          <cell r="U194">
            <v>4</v>
          </cell>
          <cell r="V194">
            <v>284</v>
          </cell>
        </row>
        <row r="194">
          <cell r="X194">
            <v>89</v>
          </cell>
          <cell r="Y194">
            <v>267</v>
          </cell>
          <cell r="Z194">
            <v>0</v>
          </cell>
          <cell r="AA194" t="str">
            <v>杨亮亮</v>
          </cell>
          <cell r="AB194" t="str">
            <v>杨亮亮</v>
          </cell>
          <cell r="AC194" t="str">
            <v>杨亮亮</v>
          </cell>
          <cell r="AD194" t="str">
            <v>杨亮亮</v>
          </cell>
          <cell r="AE194" t="e">
            <v>#N/A</v>
          </cell>
        </row>
        <row r="195">
          <cell r="B195" t="str">
            <v>李知洋</v>
          </cell>
          <cell r="C195" t="str">
            <v>总装前排</v>
          </cell>
          <cell r="D195">
            <v>44788</v>
          </cell>
          <cell r="E195">
            <v>23</v>
          </cell>
          <cell r="F195">
            <v>22.5</v>
          </cell>
          <cell r="G195">
            <v>3</v>
          </cell>
          <cell r="H195">
            <v>2.65</v>
          </cell>
        </row>
        <row r="195">
          <cell r="K195">
            <v>0.5</v>
          </cell>
        </row>
        <row r="195">
          <cell r="P195">
            <v>1</v>
          </cell>
        </row>
        <row r="195">
          <cell r="T195">
            <v>21</v>
          </cell>
          <cell r="U195">
            <v>4</v>
          </cell>
          <cell r="V195">
            <v>284</v>
          </cell>
        </row>
        <row r="195">
          <cell r="X195">
            <v>88</v>
          </cell>
          <cell r="Y195">
            <v>264</v>
          </cell>
          <cell r="Z195" t="str">
            <v>5.9日早上8点-12点事假半天</v>
          </cell>
          <cell r="AA195" t="str">
            <v>李知洋</v>
          </cell>
          <cell r="AB195" t="str">
            <v>李知洋</v>
          </cell>
          <cell r="AC195" t="str">
            <v>李知洋</v>
          </cell>
          <cell r="AD195" t="str">
            <v>李知洋</v>
          </cell>
          <cell r="AE195" t="e">
            <v>#N/A</v>
          </cell>
        </row>
        <row r="196">
          <cell r="B196" t="str">
            <v>曾李文</v>
          </cell>
          <cell r="C196" t="str">
            <v>总装前排</v>
          </cell>
          <cell r="D196">
            <v>45116</v>
          </cell>
          <cell r="E196">
            <v>22.5</v>
          </cell>
          <cell r="F196">
            <v>22.5</v>
          </cell>
          <cell r="G196">
            <v>2.5</v>
          </cell>
          <cell r="H196">
            <v>3.05</v>
          </cell>
        </row>
        <row r="196">
          <cell r="T196">
            <v>21</v>
          </cell>
          <cell r="U196">
            <v>4</v>
          </cell>
          <cell r="V196">
            <v>284</v>
          </cell>
        </row>
        <row r="196">
          <cell r="X196">
            <v>90</v>
          </cell>
          <cell r="Y196">
            <v>270</v>
          </cell>
          <cell r="Z196">
            <v>0</v>
          </cell>
          <cell r="AA196" t="str">
            <v>曾李文</v>
          </cell>
          <cell r="AB196" t="str">
            <v>曾李文</v>
          </cell>
          <cell r="AC196" t="str">
            <v>曾李文</v>
          </cell>
          <cell r="AD196" t="str">
            <v>曾李文</v>
          </cell>
          <cell r="AE196" t="e">
            <v>#N/A</v>
          </cell>
        </row>
        <row r="197">
          <cell r="B197" t="str">
            <v>刘谦</v>
          </cell>
          <cell r="C197" t="str">
            <v>总装前排</v>
          </cell>
          <cell r="D197">
            <v>42783</v>
          </cell>
          <cell r="E197">
            <v>22</v>
          </cell>
          <cell r="F197">
            <v>22</v>
          </cell>
          <cell r="G197">
            <v>2</v>
          </cell>
          <cell r="H197">
            <v>2.85</v>
          </cell>
        </row>
        <row r="197">
          <cell r="T197">
            <v>20</v>
          </cell>
          <cell r="U197">
            <v>4</v>
          </cell>
          <cell r="V197">
            <v>272</v>
          </cell>
        </row>
        <row r="197">
          <cell r="X197">
            <v>90</v>
          </cell>
          <cell r="Y197">
            <v>270</v>
          </cell>
          <cell r="Z197">
            <v>0</v>
          </cell>
          <cell r="AA197" t="str">
            <v>刘谦</v>
          </cell>
          <cell r="AB197" t="str">
            <v>刘谦</v>
          </cell>
          <cell r="AC197" t="str">
            <v>刘谦</v>
          </cell>
          <cell r="AD197" t="str">
            <v>刘谦</v>
          </cell>
          <cell r="AE197" t="e">
            <v>#N/A</v>
          </cell>
        </row>
        <row r="198">
          <cell r="B198" t="str">
            <v>王锋卡</v>
          </cell>
          <cell r="C198" t="str">
            <v>总装前排</v>
          </cell>
          <cell r="D198">
            <v>45102</v>
          </cell>
          <cell r="E198">
            <v>22</v>
          </cell>
          <cell r="F198">
            <v>21</v>
          </cell>
          <cell r="G198">
            <v>2</v>
          </cell>
          <cell r="H198">
            <v>1.85</v>
          </cell>
        </row>
        <row r="198">
          <cell r="K198">
            <v>1</v>
          </cell>
        </row>
        <row r="198">
          <cell r="T198">
            <v>20</v>
          </cell>
          <cell r="U198">
            <v>3</v>
          </cell>
          <cell r="V198">
            <v>264</v>
          </cell>
        </row>
        <row r="198">
          <cell r="X198">
            <v>93</v>
          </cell>
          <cell r="Y198">
            <v>279</v>
          </cell>
          <cell r="Z198" t="str">
            <v>5.10事假1天</v>
          </cell>
          <cell r="AA198" t="str">
            <v>王锋卡</v>
          </cell>
          <cell r="AB198" t="str">
            <v>王锋卡</v>
          </cell>
          <cell r="AC198" t="str">
            <v>王锋卡</v>
          </cell>
          <cell r="AD198" t="str">
            <v>王锋卡</v>
          </cell>
          <cell r="AE198" t="e">
            <v>#N/A</v>
          </cell>
        </row>
        <row r="199">
          <cell r="B199" t="str">
            <v>蒋正林</v>
          </cell>
          <cell r="C199" t="str">
            <v>总装后排-发泡</v>
          </cell>
          <cell r="D199">
            <v>41520</v>
          </cell>
          <cell r="E199">
            <v>26</v>
          </cell>
          <cell r="F199">
            <v>25</v>
          </cell>
        </row>
        <row r="199">
          <cell r="K199">
            <v>1</v>
          </cell>
        </row>
        <row r="199">
          <cell r="T199">
            <v>25</v>
          </cell>
          <cell r="U199">
            <v>25</v>
          </cell>
          <cell r="V199">
            <v>500</v>
          </cell>
        </row>
        <row r="199">
          <cell r="X199">
            <v>83</v>
          </cell>
          <cell r="Y199">
            <v>249</v>
          </cell>
          <cell r="Z199" t="str">
            <v>5.17事假1天</v>
          </cell>
          <cell r="AA199" t="str">
            <v>蒋正林</v>
          </cell>
          <cell r="AB199" t="str">
            <v>蒋正林</v>
          </cell>
          <cell r="AC199" t="str">
            <v>蒋正林</v>
          </cell>
          <cell r="AD199" t="str">
            <v>蒋正林</v>
          </cell>
          <cell r="AE199" t="str">
            <v>蒋正林</v>
          </cell>
        </row>
        <row r="200">
          <cell r="B200" t="str">
            <v>刘孝其</v>
          </cell>
          <cell r="C200" t="str">
            <v>总装头枕-发泡</v>
          </cell>
          <cell r="D200">
            <v>41325</v>
          </cell>
          <cell r="E200">
            <v>26</v>
          </cell>
          <cell r="F200">
            <v>18</v>
          </cell>
        </row>
        <row r="200">
          <cell r="K200">
            <v>1</v>
          </cell>
          <cell r="L200">
            <v>10</v>
          </cell>
        </row>
        <row r="200">
          <cell r="T200">
            <v>18</v>
          </cell>
          <cell r="U200">
            <v>17</v>
          </cell>
          <cell r="V200">
            <v>352</v>
          </cell>
        </row>
        <row r="200">
          <cell r="X200">
            <v>84</v>
          </cell>
          <cell r="Y200">
            <v>252</v>
          </cell>
          <cell r="Z200" t="str">
            <v>5.2-5.11腰椎向前移位，住院治疗10天；5.20老婆脚痛请假1天</v>
          </cell>
          <cell r="AA200" t="str">
            <v>刘孝其</v>
          </cell>
          <cell r="AB200" t="str">
            <v>刘孝其</v>
          </cell>
          <cell r="AC200" t="str">
            <v>刘孝其</v>
          </cell>
          <cell r="AD200" t="str">
            <v>刘孝其</v>
          </cell>
          <cell r="AE200" t="str">
            <v>刘孝其</v>
          </cell>
        </row>
        <row r="201">
          <cell r="B201" t="str">
            <v>冉景斌</v>
          </cell>
          <cell r="C201" t="str">
            <v>支援发泡</v>
          </cell>
          <cell r="D201">
            <v>41396</v>
          </cell>
          <cell r="E201">
            <v>26</v>
          </cell>
          <cell r="F201">
            <v>28</v>
          </cell>
        </row>
        <row r="201">
          <cell r="P201">
            <v>1</v>
          </cell>
        </row>
        <row r="201">
          <cell r="T201">
            <v>28</v>
          </cell>
          <cell r="U201">
            <v>28</v>
          </cell>
          <cell r="V201">
            <v>560</v>
          </cell>
        </row>
        <row r="201">
          <cell r="X201">
            <v>89</v>
          </cell>
          <cell r="Y201">
            <v>267</v>
          </cell>
          <cell r="Z201">
            <v>0</v>
          </cell>
          <cell r="AA201" t="str">
            <v>冉景斌</v>
          </cell>
          <cell r="AB201" t="str">
            <v>冉景斌</v>
          </cell>
          <cell r="AC201" t="str">
            <v>冉景斌</v>
          </cell>
          <cell r="AD201" t="str">
            <v>冉景斌</v>
          </cell>
          <cell r="AE201" t="str">
            <v>冉景斌</v>
          </cell>
        </row>
        <row r="202">
          <cell r="B202" t="str">
            <v>林虎</v>
          </cell>
          <cell r="C202" t="str">
            <v>支援发泡</v>
          </cell>
          <cell r="D202">
            <v>41904</v>
          </cell>
          <cell r="E202">
            <v>26</v>
          </cell>
          <cell r="F202">
            <v>29</v>
          </cell>
        </row>
        <row r="202">
          <cell r="T202">
            <v>29</v>
          </cell>
          <cell r="U202">
            <v>29</v>
          </cell>
          <cell r="V202">
            <v>580</v>
          </cell>
        </row>
        <row r="202">
          <cell r="X202">
            <v>92</v>
          </cell>
          <cell r="Y202">
            <v>276</v>
          </cell>
          <cell r="Z202">
            <v>0</v>
          </cell>
          <cell r="AA202" t="str">
            <v>林虎</v>
          </cell>
          <cell r="AB202" t="str">
            <v>林虎</v>
          </cell>
          <cell r="AC202" t="str">
            <v>林虎</v>
          </cell>
          <cell r="AD202" t="str">
            <v>林虎</v>
          </cell>
          <cell r="AE202" t="str">
            <v>林虎</v>
          </cell>
        </row>
        <row r="203">
          <cell r="B203" t="str">
            <v>郭正军</v>
          </cell>
          <cell r="C203" t="str">
            <v>支援发泡</v>
          </cell>
          <cell r="D203">
            <v>44712</v>
          </cell>
          <cell r="E203">
            <v>26</v>
          </cell>
          <cell r="F203">
            <v>26</v>
          </cell>
        </row>
        <row r="203">
          <cell r="T203">
            <v>26</v>
          </cell>
          <cell r="U203">
            <v>26</v>
          </cell>
          <cell r="V203">
            <v>520</v>
          </cell>
        </row>
        <row r="203">
          <cell r="X203">
            <v>94</v>
          </cell>
          <cell r="Y203">
            <v>282</v>
          </cell>
          <cell r="Z203">
            <v>0</v>
          </cell>
          <cell r="AA203" t="str">
            <v>郭正军</v>
          </cell>
          <cell r="AB203" t="str">
            <v>郭正军</v>
          </cell>
          <cell r="AC203" t="str">
            <v>郭正军</v>
          </cell>
          <cell r="AD203" t="str">
            <v>郭正军</v>
          </cell>
          <cell r="AE203" t="str">
            <v>郭正军</v>
          </cell>
        </row>
        <row r="204">
          <cell r="B204" t="str">
            <v>刘志平</v>
          </cell>
          <cell r="C204" t="str">
            <v>支援发泡</v>
          </cell>
          <cell r="D204">
            <v>41253</v>
          </cell>
          <cell r="E204">
            <v>26</v>
          </cell>
          <cell r="F204">
            <v>29</v>
          </cell>
        </row>
        <row r="204">
          <cell r="P204">
            <v>1</v>
          </cell>
        </row>
        <row r="204">
          <cell r="T204">
            <v>29</v>
          </cell>
          <cell r="U204">
            <v>29</v>
          </cell>
          <cell r="V204">
            <v>580</v>
          </cell>
        </row>
        <row r="204">
          <cell r="X204">
            <v>93</v>
          </cell>
          <cell r="Y204">
            <v>279</v>
          </cell>
          <cell r="Z204">
            <v>0</v>
          </cell>
          <cell r="AA204" t="str">
            <v>刘志平</v>
          </cell>
          <cell r="AB204" t="str">
            <v>刘志平</v>
          </cell>
          <cell r="AC204" t="str">
            <v>刘志平</v>
          </cell>
          <cell r="AD204" t="str">
            <v>刘志平</v>
          </cell>
          <cell r="AE204" t="str">
            <v>刘志平</v>
          </cell>
        </row>
        <row r="205">
          <cell r="B205" t="str">
            <v>高万</v>
          </cell>
        </row>
        <row r="205">
          <cell r="D205">
            <v>45309</v>
          </cell>
          <cell r="E205">
            <v>23</v>
          </cell>
          <cell r="F205">
            <v>23</v>
          </cell>
        </row>
        <row r="205">
          <cell r="T205">
            <v>0</v>
          </cell>
          <cell r="U205">
            <v>0</v>
          </cell>
          <cell r="V205">
            <v>0</v>
          </cell>
          <cell r="W205" t="str">
            <v>残疾人安置</v>
          </cell>
        </row>
        <row r="205">
          <cell r="Z205">
            <v>0</v>
          </cell>
          <cell r="AA205" t="str">
            <v>高万</v>
          </cell>
          <cell r="AB205" t="str">
            <v>高万</v>
          </cell>
          <cell r="AC205" t="str">
            <v>高万</v>
          </cell>
          <cell r="AD205" t="str">
            <v>高万</v>
          </cell>
          <cell r="AE205" t="e">
            <v>#N/A</v>
          </cell>
        </row>
        <row r="206">
          <cell r="H206">
            <v>25</v>
          </cell>
          <cell r="I206">
            <v>0</v>
          </cell>
        </row>
        <row r="207">
          <cell r="B207" t="str">
            <v>考勤人数</v>
          </cell>
          <cell r="C207">
            <v>202</v>
          </cell>
          <cell r="D207" t="str">
            <v>含离职48人</v>
          </cell>
        </row>
        <row r="207">
          <cell r="H207" t="str">
            <v>A线</v>
          </cell>
          <cell r="I207" t="str">
            <v>打杂其他</v>
          </cell>
        </row>
        <row r="208">
          <cell r="B208" t="str">
            <v>工资表人数</v>
          </cell>
          <cell r="C208">
            <v>205</v>
          </cell>
          <cell r="D208" t="str">
            <v>赵平无考勤、谭剑补上月；小时工1人</v>
          </cell>
        </row>
        <row r="209">
          <cell r="B209" t="str">
            <v>长沙现服</v>
          </cell>
          <cell r="C209">
            <v>1</v>
          </cell>
          <cell r="D209" t="str">
            <v>11月转公司</v>
          </cell>
        </row>
        <row r="210">
          <cell r="B210" t="str">
            <v>在职花名册</v>
          </cell>
          <cell r="C210">
            <v>154</v>
          </cell>
          <cell r="D210" t="str">
            <v>小时工1人不含48人离职</v>
          </cell>
        </row>
        <row r="210">
          <cell r="G210">
            <v>64</v>
          </cell>
          <cell r="H210">
            <v>76.95</v>
          </cell>
          <cell r="I210">
            <v>5</v>
          </cell>
          <cell r="J210">
            <v>0</v>
          </cell>
          <cell r="K210">
            <v>60.1</v>
          </cell>
          <cell r="L210">
            <v>16</v>
          </cell>
          <cell r="M210">
            <v>11</v>
          </cell>
          <cell r="N210">
            <v>0</v>
          </cell>
          <cell r="O210">
            <v>0</v>
          </cell>
          <cell r="P210">
            <v>75</v>
          </cell>
          <cell r="Q210">
            <v>2</v>
          </cell>
          <cell r="R210">
            <v>58.85</v>
          </cell>
          <cell r="S210">
            <v>174.55</v>
          </cell>
          <cell r="T210">
            <v>3873.4</v>
          </cell>
          <cell r="U210">
            <v>2869.4</v>
          </cell>
          <cell r="V210">
            <v>69436</v>
          </cell>
        </row>
        <row r="211">
          <cell r="B211" t="str">
            <v>不含</v>
          </cell>
          <cell r="C211">
            <v>48</v>
          </cell>
          <cell r="D211" t="str">
            <v>离职</v>
          </cell>
        </row>
        <row r="212">
          <cell r="M212">
            <v>1</v>
          </cell>
        </row>
        <row r="212">
          <cell r="O212" t="str">
            <v>一线</v>
          </cell>
          <cell r="P212">
            <v>68</v>
          </cell>
        </row>
        <row r="213">
          <cell r="B213" t="str">
            <v>社保人数</v>
          </cell>
          <cell r="C213">
            <v>162</v>
          </cell>
          <cell r="D213" t="str">
            <v>李开阳重复</v>
          </cell>
        </row>
        <row r="213">
          <cell r="M213">
            <v>2</v>
          </cell>
        </row>
        <row r="213">
          <cell r="O213" t="str">
            <v>销售</v>
          </cell>
          <cell r="P213">
            <v>2</v>
          </cell>
        </row>
        <row r="214">
          <cell r="D214" t="str">
            <v>李开阳退休返聘诚展交商业工伤</v>
          </cell>
        </row>
        <row r="214">
          <cell r="O214" t="str">
            <v>研发</v>
          </cell>
          <cell r="P214">
            <v>0</v>
          </cell>
        </row>
        <row r="215">
          <cell r="M215">
            <v>8</v>
          </cell>
        </row>
        <row r="215">
          <cell r="O215" t="str">
            <v>科室</v>
          </cell>
          <cell r="P215">
            <v>7</v>
          </cell>
          <cell r="Q215">
            <v>7</v>
          </cell>
        </row>
        <row r="216">
          <cell r="P216">
            <v>-2</v>
          </cell>
        </row>
        <row r="217">
          <cell r="C217" t="str">
            <v>发泡</v>
          </cell>
          <cell r="D217">
            <v>45777</v>
          </cell>
          <cell r="E217">
            <v>26</v>
          </cell>
          <cell r="F217">
            <v>1</v>
          </cell>
          <cell r="G217">
            <v>5</v>
          </cell>
        </row>
        <row r="217">
          <cell r="I217" t="str">
            <v>唐标</v>
          </cell>
        </row>
        <row r="217">
          <cell r="T217">
            <v>1</v>
          </cell>
          <cell r="U217">
            <v>1</v>
          </cell>
          <cell r="V217">
            <v>120</v>
          </cell>
          <cell r="W217" t="str">
            <v>2025/5/10离职</v>
          </cell>
        </row>
        <row r="217">
          <cell r="Y217">
            <v>0</v>
          </cell>
          <cell r="Z217">
            <v>0</v>
          </cell>
          <cell r="AA217" t="e">
            <v>#N/A</v>
          </cell>
        </row>
        <row r="217">
          <cell r="AD217" t="e">
            <v>#N/A</v>
          </cell>
          <cell r="AE217" t="e">
            <v>#N/A</v>
          </cell>
        </row>
        <row r="218">
          <cell r="C218" t="str">
            <v>发泡</v>
          </cell>
          <cell r="D218">
            <v>45772</v>
          </cell>
          <cell r="E218">
            <v>26</v>
          </cell>
          <cell r="F218">
            <v>6</v>
          </cell>
          <cell r="G218">
            <v>5</v>
          </cell>
        </row>
        <row r="218">
          <cell r="I218" t="str">
            <v>尹水英</v>
          </cell>
        </row>
        <row r="218">
          <cell r="T218">
            <v>6</v>
          </cell>
          <cell r="U218">
            <v>6</v>
          </cell>
          <cell r="V218">
            <v>220</v>
          </cell>
          <cell r="W218" t="str">
            <v>2025/5/7离职</v>
          </cell>
          <cell r="X218">
            <v>91</v>
          </cell>
          <cell r="Y218">
            <v>273</v>
          </cell>
          <cell r="Z218">
            <v>0</v>
          </cell>
          <cell r="AA218" t="e">
            <v>#N/A</v>
          </cell>
        </row>
        <row r="218">
          <cell r="AD218" t="str">
            <v>尹水英</v>
          </cell>
          <cell r="AE218" t="e">
            <v>#N/A</v>
          </cell>
        </row>
        <row r="219">
          <cell r="C219" t="str">
            <v>发泡</v>
          </cell>
          <cell r="D219">
            <v>45775</v>
          </cell>
          <cell r="E219">
            <v>26</v>
          </cell>
          <cell r="F219">
            <v>3</v>
          </cell>
          <cell r="G219">
            <v>4</v>
          </cell>
        </row>
        <row r="219">
          <cell r="I219" t="str">
            <v>谭剑</v>
          </cell>
        </row>
        <row r="219">
          <cell r="T219">
            <v>3</v>
          </cell>
          <cell r="U219">
            <v>3</v>
          </cell>
          <cell r="V219">
            <v>140</v>
          </cell>
          <cell r="W219" t="str">
            <v>2025/5/8离职</v>
          </cell>
          <cell r="X219">
            <v>85</v>
          </cell>
          <cell r="Y219">
            <v>255</v>
          </cell>
          <cell r="Z219">
            <v>0</v>
          </cell>
          <cell r="AA219" t="str">
            <v>谭剑</v>
          </cell>
        </row>
        <row r="219">
          <cell r="AD219" t="str">
            <v>谭剑</v>
          </cell>
          <cell r="AE219" t="e">
            <v>#N/A</v>
          </cell>
        </row>
        <row r="220">
          <cell r="C220" t="str">
            <v>发泡</v>
          </cell>
          <cell r="D220">
            <v>45771</v>
          </cell>
          <cell r="E220">
            <v>26</v>
          </cell>
          <cell r="F220">
            <v>4</v>
          </cell>
          <cell r="G220">
            <v>4</v>
          </cell>
        </row>
        <row r="220">
          <cell r="I220" t="str">
            <v>田志国</v>
          </cell>
        </row>
        <row r="220">
          <cell r="T220">
            <v>4</v>
          </cell>
          <cell r="U220">
            <v>4</v>
          </cell>
          <cell r="V220">
            <v>160</v>
          </cell>
          <cell r="W220" t="str">
            <v>2025/5/6离职</v>
          </cell>
          <cell r="X220">
            <v>91</v>
          </cell>
          <cell r="Y220">
            <v>273</v>
          </cell>
          <cell r="Z220">
            <v>0</v>
          </cell>
          <cell r="AA220" t="e">
            <v>#N/A</v>
          </cell>
        </row>
        <row r="220">
          <cell r="AD220" t="str">
            <v>田志国</v>
          </cell>
          <cell r="AE220" t="e">
            <v>#N/A</v>
          </cell>
        </row>
        <row r="221">
          <cell r="C221" t="str">
            <v>发泡</v>
          </cell>
          <cell r="D221">
            <v>45775</v>
          </cell>
          <cell r="E221">
            <v>26</v>
          </cell>
          <cell r="F221">
            <v>4</v>
          </cell>
          <cell r="G221">
            <v>3</v>
          </cell>
        </row>
        <row r="221">
          <cell r="I221" t="str">
            <v>李全省</v>
          </cell>
        </row>
        <row r="221">
          <cell r="P221">
            <v>1</v>
          </cell>
        </row>
        <row r="221">
          <cell r="T221">
            <v>4</v>
          </cell>
          <cell r="U221">
            <v>3</v>
          </cell>
          <cell r="V221">
            <v>132</v>
          </cell>
          <cell r="W221" t="str">
            <v>2025/5/5离职</v>
          </cell>
        </row>
        <row r="221">
          <cell r="Y221">
            <v>0</v>
          </cell>
          <cell r="Z221">
            <v>0</v>
          </cell>
          <cell r="AA221" t="e">
            <v>#N/A</v>
          </cell>
        </row>
        <row r="221">
          <cell r="AD221" t="str">
            <v>李全省</v>
          </cell>
          <cell r="AE221" t="e">
            <v>#N/A</v>
          </cell>
        </row>
        <row r="222">
          <cell r="C222" t="str">
            <v>发泡</v>
          </cell>
          <cell r="D222">
            <v>45758</v>
          </cell>
          <cell r="E222">
            <v>26</v>
          </cell>
          <cell r="F222">
            <v>14</v>
          </cell>
          <cell r="G222">
            <v>1</v>
          </cell>
        </row>
        <row r="222">
          <cell r="I222" t="str">
            <v>王碧祥</v>
          </cell>
        </row>
        <row r="222">
          <cell r="T222">
            <v>14</v>
          </cell>
          <cell r="U222">
            <v>14</v>
          </cell>
          <cell r="V222">
            <v>300</v>
          </cell>
          <cell r="W222" t="str">
            <v>2025/5/6离职</v>
          </cell>
          <cell r="X222">
            <v>94</v>
          </cell>
          <cell r="Y222">
            <v>282</v>
          </cell>
          <cell r="Z222">
            <v>0</v>
          </cell>
          <cell r="AA222" t="e">
            <v>#N/A</v>
          </cell>
        </row>
        <row r="222">
          <cell r="AD222" t="str">
            <v>王碧祥</v>
          </cell>
          <cell r="AE222" t="e">
            <v>#N/A</v>
          </cell>
        </row>
        <row r="223">
          <cell r="B223" t="str">
            <v>花名册查无此人</v>
          </cell>
        </row>
        <row r="223">
          <cell r="Z223">
            <v>0</v>
          </cell>
        </row>
        <row r="223">
          <cell r="AE223" t="e">
            <v>#N/A</v>
          </cell>
        </row>
        <row r="224">
          <cell r="B224">
            <v>1</v>
          </cell>
          <cell r="C224" t="str">
            <v>刘拥军</v>
          </cell>
          <cell r="D224">
            <v>45759</v>
          </cell>
        </row>
        <row r="224">
          <cell r="F224">
            <v>4.5</v>
          </cell>
        </row>
        <row r="224">
          <cell r="M224">
            <v>2</v>
          </cell>
        </row>
        <row r="224">
          <cell r="P224">
            <v>0</v>
          </cell>
          <cell r="Q224">
            <v>-5</v>
          </cell>
        </row>
        <row r="224">
          <cell r="Z224">
            <v>0</v>
          </cell>
        </row>
        <row r="224">
          <cell r="AE224" t="e">
            <v>#N/A</v>
          </cell>
        </row>
        <row r="225">
          <cell r="B225">
            <v>2</v>
          </cell>
          <cell r="C225" t="str">
            <v>易柳</v>
          </cell>
          <cell r="D225">
            <v>45765</v>
          </cell>
        </row>
        <row r="225">
          <cell r="F225">
            <v>5</v>
          </cell>
        </row>
        <row r="225">
          <cell r="Z225">
            <v>0</v>
          </cell>
        </row>
        <row r="225">
          <cell r="AE225" t="e">
            <v>#N/A</v>
          </cell>
        </row>
        <row r="226">
          <cell r="B226">
            <v>3</v>
          </cell>
          <cell r="C226" t="str">
            <v>陶万敏</v>
          </cell>
          <cell r="D226">
            <v>45758</v>
          </cell>
        </row>
        <row r="226">
          <cell r="F226">
            <v>3</v>
          </cell>
        </row>
        <row r="226">
          <cell r="Z226">
            <v>0</v>
          </cell>
        </row>
        <row r="226">
          <cell r="AE226" t="e">
            <v>#N/A</v>
          </cell>
        </row>
        <row r="227">
          <cell r="B227">
            <v>4</v>
          </cell>
          <cell r="C227" t="str">
            <v>李荣</v>
          </cell>
          <cell r="D227">
            <v>45758</v>
          </cell>
        </row>
        <row r="227">
          <cell r="F227">
            <v>4</v>
          </cell>
        </row>
        <row r="227">
          <cell r="Z227">
            <v>0</v>
          </cell>
        </row>
        <row r="227">
          <cell r="AE227" t="e">
            <v>#N/A</v>
          </cell>
        </row>
        <row r="228">
          <cell r="AE228" t="e">
            <v>#N/A</v>
          </cell>
        </row>
        <row r="229">
          <cell r="Z229" t="e">
            <v>#REF!</v>
          </cell>
        </row>
        <row r="229">
          <cell r="AE229" t="e">
            <v>#N/A</v>
          </cell>
        </row>
        <row r="230">
          <cell r="C230" t="str">
            <v>发泡</v>
          </cell>
          <cell r="D230">
            <v>45784</v>
          </cell>
          <cell r="E230">
            <v>26</v>
          </cell>
          <cell r="F230">
            <v>2</v>
          </cell>
        </row>
        <row r="230">
          <cell r="I230" t="str">
            <v>胡银和</v>
          </cell>
        </row>
        <row r="230">
          <cell r="T230">
            <v>2</v>
          </cell>
          <cell r="U230">
            <v>2</v>
          </cell>
          <cell r="V230">
            <v>40</v>
          </cell>
          <cell r="W230" t="str">
            <v>2025/05/10号离职</v>
          </cell>
        </row>
        <row r="230">
          <cell r="Z230">
            <v>0</v>
          </cell>
        </row>
        <row r="230">
          <cell r="AC230" t="e">
            <v>#N/A</v>
          </cell>
        </row>
        <row r="230">
          <cell r="AE230" t="e">
            <v>#N/A</v>
          </cell>
        </row>
        <row r="231">
          <cell r="C231" t="str">
            <v>发泡</v>
          </cell>
          <cell r="D231">
            <v>45785</v>
          </cell>
          <cell r="E231">
            <v>26</v>
          </cell>
          <cell r="F231">
            <v>2</v>
          </cell>
        </row>
        <row r="231">
          <cell r="I231" t="str">
            <v>张海峰</v>
          </cell>
        </row>
        <row r="231">
          <cell r="T231">
            <v>2</v>
          </cell>
          <cell r="U231">
            <v>2</v>
          </cell>
          <cell r="V231">
            <v>40</v>
          </cell>
          <cell r="W231" t="str">
            <v>2025/05/09号离职</v>
          </cell>
        </row>
        <row r="231">
          <cell r="Z231">
            <v>0</v>
          </cell>
        </row>
        <row r="231">
          <cell r="AC231" t="e">
            <v>#N/A</v>
          </cell>
        </row>
        <row r="231">
          <cell r="AE231" t="e">
            <v>#N/A</v>
          </cell>
        </row>
        <row r="232">
          <cell r="C232" t="str">
            <v>发泡</v>
          </cell>
          <cell r="D232">
            <v>45789</v>
          </cell>
          <cell r="E232">
            <v>26</v>
          </cell>
          <cell r="F232">
            <v>2</v>
          </cell>
        </row>
        <row r="232">
          <cell r="I232" t="str">
            <v>胡敏</v>
          </cell>
        </row>
        <row r="232">
          <cell r="T232">
            <v>2</v>
          </cell>
          <cell r="U232">
            <v>2</v>
          </cell>
          <cell r="V232">
            <v>40</v>
          </cell>
          <cell r="W232" t="str">
            <v>2025/05/16号自离</v>
          </cell>
        </row>
        <row r="232">
          <cell r="Z232">
            <v>0</v>
          </cell>
        </row>
        <row r="232">
          <cell r="AC232" t="e">
            <v>#N/A</v>
          </cell>
        </row>
        <row r="232">
          <cell r="AE232" t="e">
            <v>#N/A</v>
          </cell>
        </row>
        <row r="233">
          <cell r="C233" t="str">
            <v>发泡</v>
          </cell>
          <cell r="D233">
            <v>45785</v>
          </cell>
          <cell r="E233">
            <v>26</v>
          </cell>
          <cell r="F233">
            <v>2</v>
          </cell>
        </row>
        <row r="233">
          <cell r="I233" t="str">
            <v>程佳琳</v>
          </cell>
        </row>
        <row r="233">
          <cell r="T233">
            <v>2</v>
          </cell>
          <cell r="U233">
            <v>2</v>
          </cell>
          <cell r="V233">
            <v>40</v>
          </cell>
          <cell r="W233" t="str">
            <v>2025/5/21退回</v>
          </cell>
        </row>
        <row r="233">
          <cell r="Z233">
            <v>0</v>
          </cell>
        </row>
        <row r="233">
          <cell r="AC233" t="e">
            <v>#N/A</v>
          </cell>
        </row>
        <row r="233">
          <cell r="AE233" t="e">
            <v>#N/A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汇总"/>
      <sheetName val="人工费用汇总"/>
      <sheetName val="荣昌工资表科室人员"/>
      <sheetName val="荣昌工资表研发人员"/>
      <sheetName val="荣昌工资表一线员工"/>
      <sheetName val="荣昌工资表销售人员"/>
      <sheetName val="荣昌工资表小时工"/>
      <sheetName val="劳务公司工资表小时工"/>
      <sheetName val="劳务公司工资表同工同酬"/>
      <sheetName val="五险"/>
      <sheetName val="公积金"/>
    </sheetNames>
    <sheetDataSet>
      <sheetData sheetId="0" refreshError="1">
        <row r="1">
          <cell r="B1" t="str">
            <v>部门</v>
          </cell>
        </row>
        <row r="3">
          <cell r="B3" t="str">
            <v>固定工资</v>
          </cell>
        </row>
        <row r="4">
          <cell r="B4" t="str">
            <v>固定工资</v>
          </cell>
        </row>
        <row r="5">
          <cell r="B5" t="str">
            <v>固定工资</v>
          </cell>
        </row>
        <row r="6">
          <cell r="B6" t="str">
            <v>固定工资</v>
          </cell>
        </row>
        <row r="7">
          <cell r="B7" t="str">
            <v>固定工资</v>
          </cell>
        </row>
        <row r="8">
          <cell r="B8" t="str">
            <v>固定工资</v>
          </cell>
        </row>
        <row r="9">
          <cell r="B9" t="str">
            <v>固定工资</v>
          </cell>
        </row>
        <row r="10">
          <cell r="B10" t="str">
            <v>固定工资</v>
          </cell>
        </row>
        <row r="11">
          <cell r="B11" t="str">
            <v>固定工资</v>
          </cell>
        </row>
        <row r="12">
          <cell r="B12" t="str">
            <v>固定工资</v>
          </cell>
        </row>
        <row r="13">
          <cell r="B13" t="str">
            <v>固定工资</v>
          </cell>
        </row>
        <row r="14">
          <cell r="B14" t="str">
            <v>固定工资</v>
          </cell>
        </row>
        <row r="15">
          <cell r="B15" t="str">
            <v>固定工资</v>
          </cell>
        </row>
        <row r="16">
          <cell r="B16" t="str">
            <v>固定工资</v>
          </cell>
        </row>
        <row r="17">
          <cell r="B17" t="str">
            <v>固定工资</v>
          </cell>
        </row>
        <row r="18">
          <cell r="B18" t="str">
            <v>固定工资</v>
          </cell>
        </row>
        <row r="19">
          <cell r="B19" t="str">
            <v>固定工资</v>
          </cell>
        </row>
        <row r="20">
          <cell r="B20" t="str">
            <v>固定工资</v>
          </cell>
        </row>
        <row r="21">
          <cell r="B21" t="str">
            <v>固定工资</v>
          </cell>
        </row>
        <row r="22">
          <cell r="B22" t="str">
            <v>变动工资</v>
          </cell>
        </row>
        <row r="23">
          <cell r="B23" t="str">
            <v>固定工资</v>
          </cell>
        </row>
        <row r="24">
          <cell r="B24" t="str">
            <v>固定工资</v>
          </cell>
        </row>
        <row r="25">
          <cell r="B25" t="str">
            <v>固定工资</v>
          </cell>
        </row>
        <row r="26">
          <cell r="B26" t="str">
            <v>固定工资</v>
          </cell>
        </row>
        <row r="27">
          <cell r="B27" t="str">
            <v>固定工资</v>
          </cell>
        </row>
        <row r="28">
          <cell r="B28" t="str">
            <v>固定工资</v>
          </cell>
        </row>
        <row r="29">
          <cell r="B29" t="str">
            <v>固定工资</v>
          </cell>
        </row>
        <row r="30">
          <cell r="B30" t="str">
            <v>固定工资</v>
          </cell>
        </row>
        <row r="31">
          <cell r="B31" t="str">
            <v>变动工资</v>
          </cell>
        </row>
        <row r="32">
          <cell r="B32" t="str">
            <v>变动工资</v>
          </cell>
        </row>
        <row r="33">
          <cell r="B33" t="str">
            <v>变动工资</v>
          </cell>
        </row>
        <row r="34">
          <cell r="B34" t="str">
            <v>变动工资</v>
          </cell>
        </row>
        <row r="35">
          <cell r="B35" t="str">
            <v>变动工资</v>
          </cell>
        </row>
        <row r="36">
          <cell r="B36" t="str">
            <v>变动工资</v>
          </cell>
        </row>
        <row r="37">
          <cell r="B37" t="str">
            <v>固定工资</v>
          </cell>
        </row>
        <row r="38">
          <cell r="B38" t="str">
            <v>变动工资</v>
          </cell>
        </row>
        <row r="39">
          <cell r="B39" t="str">
            <v>变动工资</v>
          </cell>
        </row>
        <row r="40">
          <cell r="B40" t="str">
            <v>变动工资</v>
          </cell>
        </row>
        <row r="41">
          <cell r="B41" t="str">
            <v>变动工资</v>
          </cell>
        </row>
        <row r="42">
          <cell r="B42" t="str">
            <v>变动工资</v>
          </cell>
        </row>
        <row r="43">
          <cell r="B43" t="str">
            <v>变动工资</v>
          </cell>
        </row>
        <row r="44">
          <cell r="B44" t="str">
            <v>变动工资</v>
          </cell>
        </row>
        <row r="45">
          <cell r="B45" t="str">
            <v>变动工资</v>
          </cell>
        </row>
        <row r="46">
          <cell r="B46" t="str">
            <v>变动工资</v>
          </cell>
        </row>
        <row r="47">
          <cell r="B47" t="str">
            <v>变动工资</v>
          </cell>
        </row>
        <row r="48">
          <cell r="B48" t="str">
            <v>变动工资</v>
          </cell>
        </row>
        <row r="49">
          <cell r="B49" t="str">
            <v>变动工资</v>
          </cell>
        </row>
        <row r="50">
          <cell r="B50" t="str">
            <v>变动工资</v>
          </cell>
        </row>
        <row r="51">
          <cell r="B51" t="str">
            <v>变动工资</v>
          </cell>
        </row>
        <row r="52">
          <cell r="B52" t="str">
            <v>变动工资</v>
          </cell>
        </row>
        <row r="53">
          <cell r="B53" t="str">
            <v>变动工资</v>
          </cell>
        </row>
        <row r="54">
          <cell r="B54" t="str">
            <v>变动工资</v>
          </cell>
        </row>
        <row r="55">
          <cell r="B55" t="str">
            <v>变动工资</v>
          </cell>
        </row>
        <row r="56">
          <cell r="B56" t="str">
            <v>变动工资</v>
          </cell>
        </row>
        <row r="57">
          <cell r="B57" t="str">
            <v>变动工资</v>
          </cell>
        </row>
        <row r="58">
          <cell r="B58" t="str">
            <v>变动工资</v>
          </cell>
        </row>
        <row r="59">
          <cell r="B59" t="str">
            <v>变动工资</v>
          </cell>
        </row>
        <row r="60">
          <cell r="B60" t="str">
            <v>变动工资</v>
          </cell>
        </row>
        <row r="61">
          <cell r="B61" t="str">
            <v>变动工资</v>
          </cell>
        </row>
        <row r="62">
          <cell r="B62" t="str">
            <v>变动工资</v>
          </cell>
        </row>
        <row r="63">
          <cell r="B63" t="str">
            <v>变动工资</v>
          </cell>
        </row>
        <row r="64">
          <cell r="B64" t="str">
            <v>变动工资</v>
          </cell>
        </row>
        <row r="65">
          <cell r="B65" t="str">
            <v>变动工资</v>
          </cell>
        </row>
        <row r="66">
          <cell r="B66" t="str">
            <v>变动工资</v>
          </cell>
        </row>
        <row r="67">
          <cell r="B67" t="str">
            <v>变动工资</v>
          </cell>
        </row>
        <row r="68">
          <cell r="B68" t="str">
            <v>变动工资</v>
          </cell>
        </row>
        <row r="69">
          <cell r="B69" t="str">
            <v>变动工资</v>
          </cell>
        </row>
        <row r="70">
          <cell r="B70" t="str">
            <v>变动工资</v>
          </cell>
        </row>
        <row r="71">
          <cell r="B71" t="str">
            <v>变动工资</v>
          </cell>
        </row>
        <row r="72">
          <cell r="B72" t="str">
            <v>变动工资</v>
          </cell>
        </row>
        <row r="73">
          <cell r="B73" t="str">
            <v>变动工资</v>
          </cell>
        </row>
        <row r="74">
          <cell r="B74" t="str">
            <v>变动工资</v>
          </cell>
        </row>
        <row r="75">
          <cell r="B75" t="str">
            <v>变动工资</v>
          </cell>
        </row>
        <row r="76">
          <cell r="B76" t="str">
            <v>变动工资</v>
          </cell>
        </row>
        <row r="77">
          <cell r="B77" t="str">
            <v>变动工资</v>
          </cell>
        </row>
        <row r="78">
          <cell r="B78" t="str">
            <v>变动工资</v>
          </cell>
        </row>
        <row r="79">
          <cell r="B79" t="str">
            <v>变动工资</v>
          </cell>
        </row>
        <row r="80">
          <cell r="B80" t="str">
            <v>变动工资</v>
          </cell>
        </row>
        <row r="81">
          <cell r="B81" t="str">
            <v>变动工资</v>
          </cell>
        </row>
        <row r="82">
          <cell r="B82" t="str">
            <v>变动工资</v>
          </cell>
        </row>
        <row r="83">
          <cell r="B83" t="str">
            <v>变动工资</v>
          </cell>
        </row>
        <row r="84">
          <cell r="B84" t="str">
            <v>变动工资</v>
          </cell>
        </row>
        <row r="85">
          <cell r="B85" t="str">
            <v>变动工资</v>
          </cell>
        </row>
        <row r="86">
          <cell r="B86" t="str">
            <v>变动工资</v>
          </cell>
        </row>
        <row r="87">
          <cell r="B87" t="str">
            <v>变动工资</v>
          </cell>
        </row>
        <row r="88">
          <cell r="B88" t="str">
            <v>变动工资</v>
          </cell>
        </row>
        <row r="89">
          <cell r="B89" t="str">
            <v>变动工资</v>
          </cell>
        </row>
        <row r="90">
          <cell r="B90" t="str">
            <v>变动工资</v>
          </cell>
        </row>
        <row r="91">
          <cell r="B91" t="str">
            <v>变动工资</v>
          </cell>
        </row>
        <row r="92">
          <cell r="B92" t="str">
            <v>变动工资</v>
          </cell>
        </row>
        <row r="93">
          <cell r="B93" t="str">
            <v>变动工资</v>
          </cell>
        </row>
        <row r="94">
          <cell r="B94" t="str">
            <v>变动工资</v>
          </cell>
        </row>
        <row r="95">
          <cell r="B95" t="str">
            <v>变动工资</v>
          </cell>
        </row>
        <row r="96">
          <cell r="B96" t="str">
            <v>变动工资</v>
          </cell>
        </row>
        <row r="97">
          <cell r="B97" t="str">
            <v>小时工（荣昌）</v>
          </cell>
        </row>
        <row r="98">
          <cell r="B98" t="str">
            <v>小时工（荣昌）</v>
          </cell>
        </row>
        <row r="99">
          <cell r="B99" t="str">
            <v>小时工</v>
          </cell>
        </row>
        <row r="100">
          <cell r="B100" t="str">
            <v>小时工</v>
          </cell>
        </row>
        <row r="101">
          <cell r="B101" t="str">
            <v>小时工</v>
          </cell>
        </row>
        <row r="102">
          <cell r="B102" t="str">
            <v>小时工</v>
          </cell>
        </row>
        <row r="103">
          <cell r="B103" t="str">
            <v>小时工</v>
          </cell>
        </row>
        <row r="104">
          <cell r="B104" t="str">
            <v>小时工</v>
          </cell>
        </row>
        <row r="105">
          <cell r="B105" t="str">
            <v>小时工</v>
          </cell>
        </row>
        <row r="106">
          <cell r="B106" t="str">
            <v>小时工</v>
          </cell>
        </row>
        <row r="107">
          <cell r="B107" t="str">
            <v>小时工</v>
          </cell>
        </row>
        <row r="108">
          <cell r="B108" t="str">
            <v>小时工</v>
          </cell>
        </row>
        <row r="109">
          <cell r="B109" t="str">
            <v>小时工</v>
          </cell>
        </row>
        <row r="110">
          <cell r="B110" t="str">
            <v>小时工</v>
          </cell>
        </row>
        <row r="111">
          <cell r="B111" t="str">
            <v>小时工</v>
          </cell>
        </row>
        <row r="112">
          <cell r="B112" t="str">
            <v>小时工</v>
          </cell>
        </row>
        <row r="113">
          <cell r="B113" t="str">
            <v>小时工</v>
          </cell>
        </row>
        <row r="114">
          <cell r="B114" t="str">
            <v>小时工</v>
          </cell>
        </row>
        <row r="115">
          <cell r="B115" t="str">
            <v>小时工</v>
          </cell>
        </row>
        <row r="116">
          <cell r="B116" t="str">
            <v>小时工</v>
          </cell>
        </row>
        <row r="117">
          <cell r="B117" t="str">
            <v>小时工</v>
          </cell>
        </row>
        <row r="118">
          <cell r="B118" t="str">
            <v>小时工</v>
          </cell>
        </row>
        <row r="119">
          <cell r="B119" t="str">
            <v>小时工</v>
          </cell>
        </row>
        <row r="120">
          <cell r="B120" t="str">
            <v>小时工</v>
          </cell>
        </row>
        <row r="121">
          <cell r="B121" t="str">
            <v>小时工</v>
          </cell>
        </row>
        <row r="122">
          <cell r="B122" t="str">
            <v>小时工</v>
          </cell>
        </row>
        <row r="123">
          <cell r="B123" t="str">
            <v>小时工</v>
          </cell>
        </row>
        <row r="124">
          <cell r="B124" t="str">
            <v>小时工</v>
          </cell>
        </row>
        <row r="125">
          <cell r="B125" t="str">
            <v>小时工</v>
          </cell>
        </row>
        <row r="126">
          <cell r="B126" t="str">
            <v>小时工</v>
          </cell>
        </row>
        <row r="127">
          <cell r="B127" t="str">
            <v>小时工</v>
          </cell>
        </row>
        <row r="128">
          <cell r="B128" t="str">
            <v>小时工</v>
          </cell>
        </row>
        <row r="129">
          <cell r="B129" t="str">
            <v>小时工</v>
          </cell>
        </row>
        <row r="130">
          <cell r="B130" t="str">
            <v>小时工</v>
          </cell>
        </row>
        <row r="131">
          <cell r="B131" t="str">
            <v>小时工</v>
          </cell>
        </row>
        <row r="132">
          <cell r="B132" t="str">
            <v>小时工</v>
          </cell>
        </row>
        <row r="133">
          <cell r="B133" t="str">
            <v>小时工</v>
          </cell>
        </row>
        <row r="134">
          <cell r="B134" t="str">
            <v>小时工</v>
          </cell>
        </row>
        <row r="135">
          <cell r="B135" t="str">
            <v>小时工</v>
          </cell>
        </row>
        <row r="136">
          <cell r="B136" t="str">
            <v>小时工</v>
          </cell>
        </row>
        <row r="137">
          <cell r="B137" t="str">
            <v>小时工</v>
          </cell>
        </row>
        <row r="138">
          <cell r="B138" t="str">
            <v>小时工</v>
          </cell>
        </row>
        <row r="139">
          <cell r="B139" t="str">
            <v>小时工</v>
          </cell>
        </row>
        <row r="140">
          <cell r="B140" t="str">
            <v>同工同酬</v>
          </cell>
        </row>
        <row r="141">
          <cell r="B141" t="str">
            <v>同工同酬</v>
          </cell>
        </row>
        <row r="142">
          <cell r="B142" t="str">
            <v>同工同酬</v>
          </cell>
        </row>
        <row r="143">
          <cell r="B143" t="str">
            <v>同工同酬</v>
          </cell>
        </row>
        <row r="144">
          <cell r="B144" t="str">
            <v>同工同酬</v>
          </cell>
        </row>
        <row r="145">
          <cell r="B145" t="str">
            <v>同工同酬</v>
          </cell>
        </row>
        <row r="146">
          <cell r="B146" t="str">
            <v>同工同酬</v>
          </cell>
        </row>
        <row r="147">
          <cell r="B147" t="str">
            <v>同工同酬</v>
          </cell>
        </row>
        <row r="148">
          <cell r="B148" t="str">
            <v>同工同酬</v>
          </cell>
        </row>
        <row r="149">
          <cell r="B149" t="str">
            <v>同工同酬</v>
          </cell>
        </row>
        <row r="150">
          <cell r="B150" t="str">
            <v>同工同酬</v>
          </cell>
        </row>
        <row r="151">
          <cell r="B151" t="str">
            <v>同工同酬</v>
          </cell>
        </row>
        <row r="152">
          <cell r="B152" t="str">
            <v>同工同酬</v>
          </cell>
        </row>
        <row r="153">
          <cell r="B153" t="str">
            <v>同工同酬</v>
          </cell>
        </row>
        <row r="154">
          <cell r="B154" t="str">
            <v>同工同酬</v>
          </cell>
        </row>
        <row r="155">
          <cell r="B155" t="str">
            <v>同工同酬</v>
          </cell>
        </row>
        <row r="156">
          <cell r="B156" t="str">
            <v>同工同酬</v>
          </cell>
        </row>
        <row r="157">
          <cell r="B157" t="str">
            <v>同工同酬</v>
          </cell>
        </row>
        <row r="158">
          <cell r="B158" t="str">
            <v>同工同酬</v>
          </cell>
        </row>
        <row r="159">
          <cell r="B159" t="str">
            <v>同工同酬</v>
          </cell>
        </row>
        <row r="160">
          <cell r="B160" t="str">
            <v>同工同酬</v>
          </cell>
        </row>
        <row r="161">
          <cell r="B161" t="str">
            <v>同工同酬</v>
          </cell>
        </row>
        <row r="162">
          <cell r="B162" t="str">
            <v>同工同酬</v>
          </cell>
        </row>
        <row r="163">
          <cell r="B163" t="str">
            <v>同工同酬</v>
          </cell>
        </row>
        <row r="164">
          <cell r="B164" t="str">
            <v>同工同酬</v>
          </cell>
        </row>
        <row r="165">
          <cell r="B165" t="str">
            <v>同工同酬</v>
          </cell>
        </row>
        <row r="166">
          <cell r="B166" t="str">
            <v>同工同酬</v>
          </cell>
        </row>
        <row r="167">
          <cell r="B167" t="str">
            <v>同工同酬</v>
          </cell>
        </row>
        <row r="168">
          <cell r="B168" t="str">
            <v>同工同酬</v>
          </cell>
        </row>
        <row r="169">
          <cell r="B169" t="str">
            <v>同工同酬</v>
          </cell>
        </row>
        <row r="170">
          <cell r="B170" t="str">
            <v>同工同酬</v>
          </cell>
        </row>
        <row r="171">
          <cell r="B171" t="str">
            <v>同工同酬</v>
          </cell>
        </row>
        <row r="172">
          <cell r="B172" t="str">
            <v>同工同酬</v>
          </cell>
        </row>
        <row r="173">
          <cell r="B173" t="str">
            <v>同工同酬</v>
          </cell>
        </row>
        <row r="174">
          <cell r="B174" t="str">
            <v>同工同酬</v>
          </cell>
        </row>
        <row r="175">
          <cell r="B175" t="str">
            <v>同工同酬</v>
          </cell>
        </row>
        <row r="176">
          <cell r="B176" t="str">
            <v>同工同酬</v>
          </cell>
        </row>
        <row r="177">
          <cell r="B177" t="str">
            <v>同工同酬</v>
          </cell>
        </row>
        <row r="178">
          <cell r="B178" t="str">
            <v>同工同酬</v>
          </cell>
        </row>
        <row r="179">
          <cell r="B179" t="str">
            <v>同工同酬</v>
          </cell>
        </row>
        <row r="180">
          <cell r="B180" t="str">
            <v>同工同酬</v>
          </cell>
        </row>
        <row r="181">
          <cell r="B181" t="str">
            <v>同工同酬</v>
          </cell>
        </row>
        <row r="182">
          <cell r="B182" t="str">
            <v>同工同酬</v>
          </cell>
        </row>
        <row r="183">
          <cell r="B183" t="str">
            <v>同工同酬</v>
          </cell>
        </row>
        <row r="184">
          <cell r="B184" t="str">
            <v>同工同酬</v>
          </cell>
        </row>
        <row r="185">
          <cell r="B185" t="str">
            <v>同工同酬</v>
          </cell>
        </row>
        <row r="186">
          <cell r="B186" t="str">
            <v>同工同酬</v>
          </cell>
        </row>
        <row r="187">
          <cell r="B187" t="str">
            <v>同工同酬</v>
          </cell>
        </row>
        <row r="188">
          <cell r="B188" t="str">
            <v>同工同酬</v>
          </cell>
        </row>
        <row r="189">
          <cell r="B189" t="str">
            <v>同工同酬</v>
          </cell>
        </row>
        <row r="190">
          <cell r="B190" t="str">
            <v>同工同酬</v>
          </cell>
        </row>
        <row r="191">
          <cell r="B191" t="str">
            <v>同工同酬</v>
          </cell>
        </row>
        <row r="192">
          <cell r="B192" t="str">
            <v>同工同酬</v>
          </cell>
        </row>
        <row r="193">
          <cell r="B193" t="str">
            <v>同工同酬</v>
          </cell>
        </row>
        <row r="194">
          <cell r="B194" t="str">
            <v>同工同酬</v>
          </cell>
        </row>
        <row r="195">
          <cell r="B195" t="str">
            <v>同工同酬</v>
          </cell>
        </row>
        <row r="196">
          <cell r="B196" t="str">
            <v>同工同酬</v>
          </cell>
        </row>
        <row r="197">
          <cell r="B197" t="str">
            <v>同工同酬</v>
          </cell>
        </row>
        <row r="198">
          <cell r="B198" t="str">
            <v>同工同酬</v>
          </cell>
        </row>
        <row r="199">
          <cell r="B199" t="str">
            <v>同工同酬</v>
          </cell>
        </row>
        <row r="200">
          <cell r="B200" t="str">
            <v>同工同酬</v>
          </cell>
        </row>
        <row r="201">
          <cell r="B201" t="str">
            <v>同工同酬</v>
          </cell>
        </row>
        <row r="202">
          <cell r="B202" t="str">
            <v>同工同酬</v>
          </cell>
        </row>
        <row r="203">
          <cell r="B203" t="str">
            <v>同工同酬</v>
          </cell>
        </row>
        <row r="204">
          <cell r="B204" t="str">
            <v>同工同酬</v>
          </cell>
        </row>
        <row r="205">
          <cell r="B205" t="str">
            <v>同工同酬</v>
          </cell>
        </row>
        <row r="206">
          <cell r="B206" t="str">
            <v>同工同酬</v>
          </cell>
        </row>
        <row r="207">
          <cell r="B207" t="str">
            <v>同工同酬</v>
          </cell>
        </row>
        <row r="208">
          <cell r="B208" t="str">
            <v>同工同酬</v>
          </cell>
        </row>
        <row r="209">
          <cell r="B209" t="str">
            <v>同工同酬</v>
          </cell>
        </row>
        <row r="210">
          <cell r="B210" t="str">
            <v>同工同酬</v>
          </cell>
        </row>
        <row r="211">
          <cell r="B211" t="str">
            <v>同工同酬</v>
          </cell>
        </row>
        <row r="212">
          <cell r="B212" t="str">
            <v>同工同酬</v>
          </cell>
        </row>
        <row r="213">
          <cell r="B213" t="str">
            <v>同工同酬</v>
          </cell>
        </row>
        <row r="214">
          <cell r="B214" t="str">
            <v>同工同酬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comments" Target="../comments8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6.xml"/><Relationship Id="rId1" Type="http://schemas.openxmlformats.org/officeDocument/2006/relationships/comments" Target="../comments9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5.xml"/><Relationship Id="rId1" Type="http://schemas.openxmlformats.org/officeDocument/2006/relationships/comments" Target="../comments6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285"/>
  <sheetViews>
    <sheetView workbookViewId="0">
      <pane xSplit="5" ySplit="2" topLeftCell="K204" activePane="bottomRight" state="frozen"/>
      <selection/>
      <selection pane="topRight"/>
      <selection pane="bottomLeft"/>
      <selection pane="bottomRight" activeCell="A1" sqref="$A1:$XFD1048576"/>
    </sheetView>
  </sheetViews>
  <sheetFormatPr defaultColWidth="9" defaultRowHeight="15" customHeight="1"/>
  <cols>
    <col min="2" max="2" width="12.375" customWidth="1"/>
    <col min="4" max="4" width="18.25" customWidth="1"/>
    <col min="5" max="5" width="11.125" customWidth="1"/>
    <col min="6" max="6" width="11.125" style="410" customWidth="1"/>
    <col min="7" max="7" width="18.75" style="411" customWidth="1"/>
    <col min="8" max="8" width="10.375" style="410"/>
    <col min="9" max="9" width="9.25" style="410"/>
    <col min="10" max="13" width="9" style="410"/>
    <col min="14" max="14" width="12.625" style="410"/>
    <col min="15" max="15" width="0.75" customWidth="1"/>
    <col min="16" max="16" width="23.375" style="398" customWidth="1"/>
    <col min="17" max="17" width="10.375" style="412" customWidth="1"/>
    <col min="18" max="18" width="9.25" style="412"/>
    <col min="19" max="19" width="9" style="412"/>
    <col min="20" max="22" width="9.25" style="412"/>
    <col min="23" max="23" width="11" style="412" customWidth="1"/>
    <col min="24" max="24" width="10.625" style="412" customWidth="1"/>
    <col min="25" max="25" width="10.125" style="412"/>
    <col min="26" max="26" width="9.25" style="413"/>
  </cols>
  <sheetData>
    <row r="1" customFormat="1" customHeight="1" spans="1:26">
      <c r="A1" s="414" t="s">
        <v>0</v>
      </c>
      <c r="B1" s="415" t="s">
        <v>1</v>
      </c>
      <c r="C1" s="414" t="s">
        <v>2</v>
      </c>
      <c r="D1" s="416" t="s">
        <v>3</v>
      </c>
      <c r="E1" s="417" t="s">
        <v>1</v>
      </c>
      <c r="F1" s="417" t="s">
        <v>4</v>
      </c>
      <c r="G1" s="417" t="s">
        <v>5</v>
      </c>
      <c r="H1" s="418" t="s">
        <v>6</v>
      </c>
      <c r="I1" s="418"/>
      <c r="J1" s="418"/>
      <c r="K1" s="418"/>
      <c r="L1" s="418"/>
      <c r="M1" s="418"/>
      <c r="N1" s="422"/>
      <c r="O1" s="427"/>
      <c r="P1" s="418" t="s">
        <v>7</v>
      </c>
      <c r="Q1" s="429"/>
      <c r="R1" s="429"/>
      <c r="S1" s="429"/>
      <c r="T1" s="429"/>
      <c r="U1" s="429"/>
      <c r="V1" s="429"/>
      <c r="W1" s="429"/>
      <c r="X1" s="429"/>
      <c r="Y1" s="429"/>
      <c r="Z1" s="432"/>
    </row>
    <row r="2" customFormat="1" customHeight="1" spans="1:26">
      <c r="A2" s="414"/>
      <c r="B2" s="419"/>
      <c r="C2" s="414"/>
      <c r="D2" s="420"/>
      <c r="E2" s="421"/>
      <c r="F2" s="421"/>
      <c r="G2" s="421"/>
      <c r="H2" s="422" t="s">
        <v>8</v>
      </c>
      <c r="I2" s="414" t="s">
        <v>9</v>
      </c>
      <c r="J2" s="414" t="s">
        <v>10</v>
      </c>
      <c r="K2" s="414" t="s">
        <v>11</v>
      </c>
      <c r="L2" s="414" t="s">
        <v>12</v>
      </c>
      <c r="M2" s="414" t="s">
        <v>13</v>
      </c>
      <c r="N2" s="414" t="s">
        <v>14</v>
      </c>
      <c r="O2" s="427"/>
      <c r="P2" s="416" t="s">
        <v>15</v>
      </c>
      <c r="Q2" s="430" t="s">
        <v>16</v>
      </c>
      <c r="R2" s="430" t="s">
        <v>17</v>
      </c>
      <c r="S2" s="430" t="s">
        <v>18</v>
      </c>
      <c r="T2" s="430" t="s">
        <v>19</v>
      </c>
      <c r="U2" s="430" t="s">
        <v>20</v>
      </c>
      <c r="V2" s="430" t="s">
        <v>21</v>
      </c>
      <c r="W2" s="430" t="s">
        <v>22</v>
      </c>
      <c r="X2" s="430" t="s">
        <v>23</v>
      </c>
      <c r="Y2" s="430" t="s">
        <v>14</v>
      </c>
      <c r="Z2" s="433" t="s">
        <v>24</v>
      </c>
    </row>
    <row r="3" customFormat="1" customHeight="1" spans="1:26">
      <c r="A3" s="423">
        <f>IF(C3="","",COUNTA($C$3:C3))</f>
        <v>1</v>
      </c>
      <c r="B3" s="423" t="s">
        <v>25</v>
      </c>
      <c r="C3" s="423" t="s">
        <v>26</v>
      </c>
      <c r="D3" s="424" t="str">
        <f ca="1" t="shared" ref="D3:D66" si="0">IFERROR(VLOOKUP($C3,INDIRECT($G3&amp;"!C:Z"),MATCH("岗位",INDIRECT($G3&amp;"!C3:Z3"),0),0),0)</f>
        <v>财务部长</v>
      </c>
      <c r="E3" s="424" t="str">
        <f ca="1" t="shared" ref="E3:E16" si="1">MID(G3,6,2)</f>
        <v>科室</v>
      </c>
      <c r="F3" s="424" t="s">
        <v>27</v>
      </c>
      <c r="G3" s="425" t="str">
        <f ca="1" t="array" ref="G3">IFERROR(LOOKUP(1,0/COUNTIF(INDIRECT({"荣昌工资表科室人员","荣昌工资表研发人员","荣昌工资表销售人员","荣昌工资表一线员工","荣昌工资表小时工","劳务公司工资表小时工","劳务公司工资表同工同酬"}&amp;"!$C:$C"),$C3),{"荣昌工资表科室人员","荣昌工资表研发人员","荣昌工资表销售人员","荣昌工资表一线员工","荣昌工资表小时工","劳务公司工资表小时工","劳务公司工资表同工同酬"}),"")</f>
        <v>荣昌工资表科室人员</v>
      </c>
      <c r="H3" s="424">
        <f ca="1" t="shared" ref="H3:H66" si="2">IFERROR(VLOOKUP($C3,INDIRECT($G3&amp;"!C:Z"),MATCH("应发工资",INDIRECT($G3&amp;"!C3:Z3"),0),0),0)</f>
        <v>15256.4</v>
      </c>
      <c r="I3" s="424">
        <f>IFERROR(VLOOKUP($C3,[10]五险!$B:$Z,MATCH("养老(16%)",[10]五险!$B$5:$Z$5,0),0),0)</f>
        <v>0</v>
      </c>
      <c r="J3" s="424">
        <f>IFERROR(VLOOKUP($C3,[10]五险!$B:$Z,MATCH("失业(0.7%)",[10]五险!$B$5:$Z$5,0),0),0)</f>
        <v>0</v>
      </c>
      <c r="K3" s="424">
        <f>IFERROR(VLOOKUP($C3,[10]五险!$B:$Z,MATCH("医疗(8.7%)",[10]五险!$B$5:$Z$5,0),0),0)</f>
        <v>1131</v>
      </c>
      <c r="L3" s="424">
        <v>0</v>
      </c>
      <c r="M3" s="424">
        <f>_xlfn.XLOOKUP($C3,[10]公积金!$B:$B,[10]公积金!$K:$K,0)</f>
        <v>0</v>
      </c>
      <c r="N3" s="423">
        <f ca="1" t="shared" ref="N3:N66" si="3">SUM(H3:M3)</f>
        <v>16387.4</v>
      </c>
      <c r="O3" s="427"/>
      <c r="P3" s="398" t="s">
        <v>28</v>
      </c>
      <c r="Q3" s="412"/>
      <c r="R3" s="412"/>
      <c r="S3" s="412"/>
      <c r="T3" s="412"/>
      <c r="U3" s="412"/>
      <c r="V3" s="412"/>
      <c r="W3" s="412"/>
      <c r="X3" s="412"/>
      <c r="Y3" s="412"/>
      <c r="Z3" s="413"/>
    </row>
    <row r="4" customHeight="1" spans="1:26">
      <c r="A4" s="423">
        <f>IF(C4="","",COUNTA($C$3:C4))</f>
        <v>2</v>
      </c>
      <c r="B4" s="423" t="s">
        <v>25</v>
      </c>
      <c r="C4" s="423" t="s">
        <v>29</v>
      </c>
      <c r="D4" s="424" t="str">
        <f ca="1" t="shared" si="0"/>
        <v>总账税务会计</v>
      </c>
      <c r="E4" s="424" t="str">
        <f ca="1" t="shared" si="1"/>
        <v>科室</v>
      </c>
      <c r="F4" s="424" t="s">
        <v>27</v>
      </c>
      <c r="G4" s="425" t="str">
        <f ca="1" t="array" ref="G4">IFERROR(LOOKUP(1,0/COUNTIF(INDIRECT({"荣昌工资表科室人员","荣昌工资表研发人员","荣昌工资表销售人员","荣昌工资表一线员工","荣昌工资表小时工","劳务公司工资表小时工","劳务公司工资表同工同酬"}&amp;"!$C:$C"),$C4),{"荣昌工资表科室人员","荣昌工资表研发人员","荣昌工资表销售人员","荣昌工资表一线员工","荣昌工资表小时工","劳务公司工资表小时工","劳务公司工资表同工同酬"}),"")</f>
        <v>荣昌工资表科室人员</v>
      </c>
      <c r="H4" s="424">
        <f ca="1" t="shared" si="2"/>
        <v>6611.6</v>
      </c>
      <c r="I4" s="424">
        <f>IFERROR(VLOOKUP($C4,[10]五险!$B:$Z,MATCH("养老(16%)",[10]五险!$B$5:$Z$5,0),0),0)</f>
        <v>825.6</v>
      </c>
      <c r="J4" s="424">
        <f>IFERROR(VLOOKUP($C4,[10]五险!$B:$Z,MATCH("失业(0.7%)",[10]五险!$B$5:$Z$5,0),0),0)</f>
        <v>36.12</v>
      </c>
      <c r="K4" s="424">
        <f>IFERROR(VLOOKUP($C4,[10]五险!$B:$Z,MATCH("医疗(8.7%)",[10]五险!$B$5:$Z$5,0),0),0)</f>
        <v>448.92</v>
      </c>
      <c r="L4" s="424">
        <f>IFERROR(VLOOKUP($C4,[10]五险!$B:$Z,MATCH("工伤(1.2%)",[10]五险!$B$5:$Z$5,0),0),0)</f>
        <v>61.92</v>
      </c>
      <c r="M4" s="424">
        <f>_xlfn.XLOOKUP($C4,[10]公积金!$B:$B,[10]公积金!$K:$K,0)</f>
        <v>310</v>
      </c>
      <c r="N4" s="423">
        <f ca="1" t="shared" si="3"/>
        <v>8294.16</v>
      </c>
      <c r="O4" s="427"/>
      <c r="P4" s="398" t="s">
        <v>30</v>
      </c>
      <c r="Q4" s="431">
        <f ca="1">COUNTIFS($E:$E,Q$2,$H:$H,"&gt;0")</f>
        <v>15</v>
      </c>
      <c r="R4" s="431">
        <f ca="1">COUNTIFS($E:$E,R$2,$H:$H,"&gt;0")</f>
        <v>0</v>
      </c>
      <c r="S4" s="431">
        <f ca="1">COUNTIFS($E:$E,S$2,$H:$H,"&gt;0")</f>
        <v>7</v>
      </c>
      <c r="T4" s="431">
        <f ca="1">COUNTIFS($E:$E,T$2,$H:$H,"&gt;0")</f>
        <v>21</v>
      </c>
      <c r="U4" s="431">
        <f ca="1">COUNTIFS($E:$E,U$2,$H:$H,"&gt;0")</f>
        <v>12</v>
      </c>
      <c r="V4" s="431">
        <f ca="1">COUNTIFS($E:$E,V$2,$H:$H,"&gt;0")</f>
        <v>85</v>
      </c>
      <c r="W4" s="431">
        <f ca="1">COUNTIFS($E:$E,W$2,$H:$H,"&gt;0")</f>
        <v>14</v>
      </c>
      <c r="X4" s="431"/>
      <c r="Y4" s="431">
        <f ca="1" t="shared" ref="Y4:Y15" si="4">SUM(Q4:X4)</f>
        <v>154</v>
      </c>
      <c r="Z4" s="413" t="b">
        <f ca="1">IF(COUNTIFS(H3:$H$216,"&gt;0")=$Y4,TRUE,COUNTIFS($H$3:$H$224,"&gt;0")-$Y4)</f>
        <v>1</v>
      </c>
    </row>
    <row r="5" customHeight="1" spans="1:26">
      <c r="A5" s="423">
        <f>IF(C5="","",COUNTA($C$3:C5))</f>
        <v>3</v>
      </c>
      <c r="B5" s="423" t="s">
        <v>25</v>
      </c>
      <c r="C5" s="423" t="s">
        <v>31</v>
      </c>
      <c r="D5" s="424" t="str">
        <f ca="1" t="shared" si="0"/>
        <v>资金管理员</v>
      </c>
      <c r="E5" s="424" t="str">
        <f ca="1" t="shared" si="1"/>
        <v>科室</v>
      </c>
      <c r="F5" s="424" t="s">
        <v>27</v>
      </c>
      <c r="G5" s="425" t="str">
        <f ca="1" t="array" ref="G5">IFERROR(LOOKUP(1,0/COUNTIF(INDIRECT({"荣昌工资表科室人员","荣昌工资表研发人员","荣昌工资表销售人员","荣昌工资表一线员工","荣昌工资表小时工","劳务公司工资表小时工","劳务公司工资表同工同酬"}&amp;"!$C:$C"),$C5),{"荣昌工资表科室人员","荣昌工资表研发人员","荣昌工资表销售人员","荣昌工资表一线员工","荣昌工资表小时工","劳务公司工资表小时工","劳务公司工资表同工同酬"}),"")</f>
        <v>荣昌工资表科室人员</v>
      </c>
      <c r="H5" s="424">
        <f ca="1" t="shared" si="2"/>
        <v>5841.2</v>
      </c>
      <c r="I5" s="424">
        <f>IFERROR(VLOOKUP($C5,[10]五险!$B:$Z,MATCH("养老(16%)",[10]五险!$B$5:$Z$5,0),0),0)</f>
        <v>880</v>
      </c>
      <c r="J5" s="424">
        <f>IFERROR(VLOOKUP($C5,[10]五险!$B:$Z,MATCH("失业(0.7%)",[10]五险!$B$5:$Z$5,0),0),0)</f>
        <v>38.5</v>
      </c>
      <c r="K5" s="424">
        <f>IFERROR(VLOOKUP($C5,[10]五险!$B:$Z,MATCH("医疗(8.7%)",[10]五险!$B$5:$Z$5,0),0),0)</f>
        <v>478.5</v>
      </c>
      <c r="L5" s="424">
        <f>IFERROR(VLOOKUP($C5,[10]五险!$B:$Z,MATCH("工伤(1.2%)",[10]五险!$B$5:$Z$5,0),0),0)</f>
        <v>66</v>
      </c>
      <c r="M5" s="424">
        <f>_xlfn.XLOOKUP($C5,[10]公积金!$B:$B,[10]公积金!$K:$K,0)</f>
        <v>275</v>
      </c>
      <c r="N5" s="423">
        <f ca="1" t="shared" si="3"/>
        <v>7579.2</v>
      </c>
      <c r="O5" s="427"/>
      <c r="P5" s="398" t="s">
        <v>32</v>
      </c>
      <c r="Q5" s="431">
        <f ca="1" t="shared" ref="Q5:Y5" si="5">SUM(Q6:Q13)</f>
        <v>15</v>
      </c>
      <c r="R5" s="431">
        <f ca="1" t="shared" si="5"/>
        <v>0</v>
      </c>
      <c r="S5" s="431">
        <f ca="1" t="shared" si="5"/>
        <v>7</v>
      </c>
      <c r="T5" s="431">
        <f ca="1" t="shared" si="5"/>
        <v>21</v>
      </c>
      <c r="U5" s="431">
        <f ca="1" t="shared" si="5"/>
        <v>12</v>
      </c>
      <c r="V5" s="431">
        <f ca="1" t="shared" si="5"/>
        <v>85</v>
      </c>
      <c r="W5" s="431">
        <f ca="1" t="shared" si="5"/>
        <v>14</v>
      </c>
      <c r="X5" s="431">
        <f t="shared" si="5"/>
        <v>0</v>
      </c>
      <c r="Y5" s="431">
        <f ca="1" t="shared" si="5"/>
        <v>154</v>
      </c>
      <c r="Z5" s="413" t="b">
        <f ca="1">Y4=Y5</f>
        <v>1</v>
      </c>
    </row>
    <row r="6" customFormat="1" customHeight="1" spans="1:26">
      <c r="A6" s="423">
        <f>IF(C6="","",COUNTA($C$3:C6))</f>
        <v>4</v>
      </c>
      <c r="B6" s="423" t="s">
        <v>25</v>
      </c>
      <c r="C6" s="423" t="s">
        <v>33</v>
      </c>
      <c r="D6" s="424" t="str">
        <f ca="1" t="shared" si="0"/>
        <v>行政后勤</v>
      </c>
      <c r="E6" s="424" t="str">
        <f ca="1" t="shared" si="1"/>
        <v>科室</v>
      </c>
      <c r="F6" s="424" t="s">
        <v>27</v>
      </c>
      <c r="G6" s="425" t="str">
        <f ca="1" t="array" ref="G6">IFERROR(LOOKUP(1,0/COUNTIF(INDIRECT({"荣昌工资表科室人员","荣昌工资表研发人员","荣昌工资表销售人员","荣昌工资表一线员工","荣昌工资表小时工","劳务公司工资表小时工","劳务公司工资表同工同酬"}&amp;"!$C:$C"),$C6),{"荣昌工资表科室人员","荣昌工资表研发人员","荣昌工资表销售人员","荣昌工资表一线员工","荣昌工资表小时工","劳务公司工资表小时工","劳务公司工资表同工同酬"}),"")</f>
        <v>荣昌工资表科室人员</v>
      </c>
      <c r="H6" s="424">
        <f ca="1" t="shared" si="2"/>
        <v>8510.53</v>
      </c>
      <c r="I6" s="424">
        <f>IFERROR(VLOOKUP($C6,[10]五险!$B:$Z,MATCH("养老(16%)",[10]五险!$B$5:$Z$5,0),0),0)</f>
        <v>1004.8</v>
      </c>
      <c r="J6" s="424">
        <f>IFERROR(VLOOKUP($C6,[10]五险!$B:$Z,MATCH("失业(0.7%)",[10]五险!$B$5:$Z$5,0),0),0)</f>
        <v>43.96</v>
      </c>
      <c r="K6" s="424">
        <f>IFERROR(VLOOKUP($C6,[10]五险!$B:$Z,MATCH("医疗(8.7%)",[10]五险!$B$5:$Z$5,0),0),0)</f>
        <v>546.36</v>
      </c>
      <c r="L6" s="424">
        <f>IFERROR(VLOOKUP($C6,[10]五险!$B:$Z,MATCH("工伤(1.2%)",[10]五险!$B$5:$Z$5,0),0),0)</f>
        <v>75.36</v>
      </c>
      <c r="M6" s="424">
        <f>_xlfn.XLOOKUP($C6,[10]公积金!$B:$B,[10]公积金!$K:$K,0)</f>
        <v>350</v>
      </c>
      <c r="N6" s="423">
        <f ca="1" t="shared" si="3"/>
        <v>10531.01</v>
      </c>
      <c r="O6" s="427"/>
      <c r="P6" s="428" t="s">
        <v>34</v>
      </c>
      <c r="Q6" s="431">
        <f ca="1">COUNTIFS($F:$F,MID($P6,1,FIND("(",$P6)-1),$E:$E,Q$2,$H:$H,"&gt;0")</f>
        <v>15</v>
      </c>
      <c r="R6" s="431">
        <f ca="1">COUNTIFS($F:$F,MID($P6,1,FIND("(",$P6)-1),$E:$E,R$2,$H:$H,"&gt;0")</f>
        <v>0</v>
      </c>
      <c r="S6" s="431">
        <f ca="1">COUNTIFS($F:$F,MID($P6,1,FIND("(",$P6)-1),$E:$E,S$2,$H:$H,"&gt;0")</f>
        <v>7</v>
      </c>
      <c r="T6" s="431">
        <f ca="1">COUNTIFS($F:$F,MID($P6,1,FIND("(",$P6)-1),$E:$E,T$2,$H:$H,"&gt;0")</f>
        <v>21</v>
      </c>
      <c r="U6" s="431">
        <f ca="1">COUNTIFS($F:$F,MID($P6,1,FIND("(",$P6)-1),$E:$E,U$2,$H:$H,"&gt;0")</f>
        <v>12</v>
      </c>
      <c r="V6" s="431">
        <f ca="1">COUNTIFS($F:$F,MID($P6,1,FIND("(",$P6)-1),$E:$E,V$2,$H:$H,"&gt;0")</f>
        <v>13</v>
      </c>
      <c r="W6" s="431">
        <f ca="1">COUNTIFS($F:$F,MID($P6,1,FIND("(",$P6)-1),$E:$E,W$2,$H:$H,"&gt;0")</f>
        <v>9</v>
      </c>
      <c r="X6" s="431"/>
      <c r="Y6" s="431">
        <f ca="1" t="shared" si="4"/>
        <v>77</v>
      </c>
      <c r="Z6" s="413"/>
    </row>
    <row r="7" customFormat="1" customHeight="1" spans="1:26">
      <c r="A7" s="423">
        <f>IF(C7="","",COUNTA($C$3:C7))</f>
        <v>5</v>
      </c>
      <c r="B7" s="423" t="s">
        <v>25</v>
      </c>
      <c r="C7" s="423" t="s">
        <v>35</v>
      </c>
      <c r="D7" s="424" t="str">
        <f ca="1" t="shared" si="0"/>
        <v>人力资源专员</v>
      </c>
      <c r="E7" s="424" t="str">
        <f ca="1" t="shared" si="1"/>
        <v>科室</v>
      </c>
      <c r="F7" s="424" t="s">
        <v>27</v>
      </c>
      <c r="G7" s="425" t="str">
        <f ca="1" t="array" ref="G7">IFERROR(LOOKUP(1,0/COUNTIF(INDIRECT({"荣昌工资表科室人员","荣昌工资表研发人员","荣昌工资表销售人员","荣昌工资表一线员工","荣昌工资表小时工","劳务公司工资表小时工","劳务公司工资表同工同酬"}&amp;"!$C:$C"),$C7),{"荣昌工资表科室人员","荣昌工资表研发人员","荣昌工资表销售人员","荣昌工资表一线员工","荣昌工资表小时工","劳务公司工资表小时工","劳务公司工资表同工同酬"}),"")</f>
        <v>荣昌工资表科室人员</v>
      </c>
      <c r="H7" s="424">
        <f ca="1" t="shared" si="2"/>
        <v>5873.36</v>
      </c>
      <c r="I7" s="424">
        <f>IFERROR(VLOOKUP($C7,[10]五险!$B:$Z,MATCH("养老(16%)",[10]五险!$B$5:$Z$5,0),0),0)</f>
        <v>928</v>
      </c>
      <c r="J7" s="424">
        <f>IFERROR(VLOOKUP($C7,[10]五险!$B:$Z,MATCH("失业(0.7%)",[10]五险!$B$5:$Z$5,0),0),0)</f>
        <v>40.6</v>
      </c>
      <c r="K7" s="424">
        <f>IFERROR(VLOOKUP($C7,[10]五险!$B:$Z,MATCH("医疗(8.7%)",[10]五险!$B$5:$Z$5,0),0),0)</f>
        <v>504.6</v>
      </c>
      <c r="L7" s="424">
        <f>IFERROR(VLOOKUP($C7,[10]五险!$B:$Z,MATCH("工伤(1.2%)",[10]五险!$B$5:$Z$5,0),0),0)</f>
        <v>69.6</v>
      </c>
      <c r="M7" s="424">
        <f>_xlfn.XLOOKUP($C7,[10]公积金!$B:$B,[10]公积金!$K:$K,0)</f>
        <v>290</v>
      </c>
      <c r="N7" s="423">
        <f ca="1" t="shared" si="3"/>
        <v>7706.16</v>
      </c>
      <c r="O7" s="427"/>
      <c r="P7" s="428" t="s">
        <v>36</v>
      </c>
      <c r="Q7" s="431"/>
      <c r="R7" s="431"/>
      <c r="S7" s="431"/>
      <c r="T7" s="431">
        <f ca="1">COUNTIFS($F:$F,MID($P7,1,FIND("(",$P7)-1),$E:$E,T$2,$H:$H,"&gt;0")</f>
        <v>0</v>
      </c>
      <c r="U7" s="431">
        <f ca="1">COUNTIFS($F:$F,MID($P7,1,FIND("(",$P7)-1),$E:$E,U$2,$H:$H,"&gt;0")</f>
        <v>0</v>
      </c>
      <c r="V7" s="431">
        <f ca="1">COUNTIFS($F:$F,MID($P7,1,FIND("(",$P7)-1),$E:$E,V$2,$H:$H,"&gt;0")</f>
        <v>15</v>
      </c>
      <c r="W7" s="431">
        <f ca="1">COUNTIFS($F:$F,MID($P7,1,FIND("(",$P7)-1),$E:$E,W$2,$H:$H,"&gt;0")</f>
        <v>1</v>
      </c>
      <c r="X7" s="431"/>
      <c r="Y7" s="431">
        <f ca="1" t="shared" si="4"/>
        <v>16</v>
      </c>
      <c r="Z7" s="413"/>
    </row>
    <row r="8" customFormat="1" customHeight="1" spans="1:26">
      <c r="A8" s="423">
        <f>IF(C8="","",COUNTA($C$3:C8))</f>
        <v>6</v>
      </c>
      <c r="B8" s="423" t="s">
        <v>25</v>
      </c>
      <c r="C8" s="423" t="s">
        <v>37</v>
      </c>
      <c r="D8" s="424" t="str">
        <f ca="1" t="shared" si="0"/>
        <v>成品管理</v>
      </c>
      <c r="E8" s="424" t="str">
        <f ca="1" t="shared" si="1"/>
        <v>科室</v>
      </c>
      <c r="F8" s="424" t="s">
        <v>27</v>
      </c>
      <c r="G8" s="425" t="str">
        <f ca="1" t="array" ref="G8">IFERROR(LOOKUP(1,0/COUNTIF(INDIRECT({"荣昌工资表科室人员","荣昌工资表研发人员","荣昌工资表销售人员","荣昌工资表一线员工","荣昌工资表小时工","劳务公司工资表小时工","劳务公司工资表同工同酬"}&amp;"!$C:$C"),$C8),{"荣昌工资表科室人员","荣昌工资表研发人员","荣昌工资表销售人员","荣昌工资表一线员工","荣昌工资表小时工","劳务公司工资表小时工","劳务公司工资表同工同酬"}),"")</f>
        <v>荣昌工资表科室人员</v>
      </c>
      <c r="H8" s="424">
        <f ca="1" t="shared" si="2"/>
        <v>7010.8</v>
      </c>
      <c r="I8" s="424">
        <f>IFERROR(VLOOKUP($C8,[10]五险!$B:$Z,MATCH("养老(16%)",[10]五险!$B$5:$Z$5,0),0),0)</f>
        <v>912</v>
      </c>
      <c r="J8" s="424">
        <f>IFERROR(VLOOKUP($C8,[10]五险!$B:$Z,MATCH("失业(0.7%)",[10]五险!$B$5:$Z$5,0),0),0)</f>
        <v>39.9</v>
      </c>
      <c r="K8" s="424">
        <f>IFERROR(VLOOKUP($C8,[10]五险!$B:$Z,MATCH("医疗(8.7%)",[10]五险!$B$5:$Z$5,0),0),0)</f>
        <v>495.9</v>
      </c>
      <c r="L8" s="424">
        <f>IFERROR(VLOOKUP($C8,[10]五险!$B:$Z,MATCH("工伤(1.2%)",[10]五险!$B$5:$Z$5,0),0),0)</f>
        <v>68.4</v>
      </c>
      <c r="M8" s="424">
        <f>_xlfn.XLOOKUP($C8,[10]公积金!$B:$B,[10]公积金!$K:$K,0)</f>
        <v>290</v>
      </c>
      <c r="N8" s="423">
        <f ca="1" t="shared" si="3"/>
        <v>8817</v>
      </c>
      <c r="O8" s="427"/>
      <c r="P8" s="428" t="s">
        <v>38</v>
      </c>
      <c r="Q8" s="431"/>
      <c r="R8" s="431"/>
      <c r="S8" s="431"/>
      <c r="T8" s="431">
        <f ca="1">COUNTIFS($F:$F,MID($P8,1,FIND("(",$P8)-1),$E:$E,T$2,$H:$H,"&gt;0")</f>
        <v>0</v>
      </c>
      <c r="U8" s="431">
        <f ca="1">COUNTIFS($F:$F,MID($P8,1,FIND("(",$P8)-1),$E:$E,U$2,$H:$H,"&gt;0")</f>
        <v>0</v>
      </c>
      <c r="V8" s="431">
        <f ca="1">COUNTIFS($F:$F,MID($P8,1,FIND("(",$P8)-1),$E:$E,V$2,$H:$H,"&gt;0")</f>
        <v>49</v>
      </c>
      <c r="W8" s="431">
        <f ca="1">COUNTIFS($F:$F,MID($P8,1,FIND("(",$P8)-1),$E:$E,W$2,$H:$H,"&gt;0")</f>
        <v>4</v>
      </c>
      <c r="X8" s="431"/>
      <c r="Y8" s="431">
        <f ca="1" t="shared" si="4"/>
        <v>53</v>
      </c>
      <c r="Z8" s="413"/>
    </row>
    <row r="9" customFormat="1" customHeight="1" spans="1:26">
      <c r="A9" s="423">
        <f>IF(C9="","",COUNTA($C$3:C9))</f>
        <v>7</v>
      </c>
      <c r="B9" s="423" t="s">
        <v>25</v>
      </c>
      <c r="C9" s="423" t="s">
        <v>39</v>
      </c>
      <c r="D9" s="424" t="str">
        <f ca="1" t="shared" si="0"/>
        <v>采购计划员</v>
      </c>
      <c r="E9" s="424" t="str">
        <f ca="1" t="shared" si="1"/>
        <v>科室</v>
      </c>
      <c r="F9" s="424" t="s">
        <v>27</v>
      </c>
      <c r="G9" s="425" t="str">
        <f ca="1" t="array" ref="G9">IFERROR(LOOKUP(1,0/COUNTIF(INDIRECT({"荣昌工资表科室人员","荣昌工资表研发人员","荣昌工资表销售人员","荣昌工资表一线员工","荣昌工资表小时工","劳务公司工资表小时工","劳务公司工资表同工同酬"}&amp;"!$C:$C"),$C9),{"荣昌工资表科室人员","荣昌工资表研发人员","荣昌工资表销售人员","荣昌工资表一线员工","荣昌工资表小时工","劳务公司工资表小时工","劳务公司工资表同工同酬"}),"")</f>
        <v>荣昌工资表科室人员</v>
      </c>
      <c r="H9" s="424">
        <f ca="1" t="shared" si="2"/>
        <v>6267.2</v>
      </c>
      <c r="I9" s="424">
        <f>IFERROR(VLOOKUP($C9,[10]五险!$B:$Z,MATCH("养老(16%)",[10]五险!$B$5:$Z$5,0),0),0)</f>
        <v>816</v>
      </c>
      <c r="J9" s="424">
        <f>IFERROR(VLOOKUP($C9,[10]五险!$B:$Z,MATCH("失业(0.7%)",[10]五险!$B$5:$Z$5,0),0),0)</f>
        <v>35.7</v>
      </c>
      <c r="K9" s="424">
        <f>IFERROR(VLOOKUP($C9,[10]五险!$B:$Z,MATCH("医疗(8.7%)",[10]五险!$B$5:$Z$5,0),0),0)</f>
        <v>443.7</v>
      </c>
      <c r="L9" s="424">
        <f>IFERROR(VLOOKUP($C9,[10]五险!$B:$Z,MATCH("工伤(1.2%)",[10]五险!$B$5:$Z$5,0),0),0)</f>
        <v>61.2</v>
      </c>
      <c r="M9" s="424">
        <f>_xlfn.XLOOKUP($C9,[10]公积金!$B:$B,[10]公积金!$K:$K,0)</f>
        <v>255</v>
      </c>
      <c r="N9" s="423">
        <f ca="1" t="shared" si="3"/>
        <v>7878.8</v>
      </c>
      <c r="O9" s="427"/>
      <c r="P9" s="428" t="s">
        <v>40</v>
      </c>
      <c r="Q9" s="431"/>
      <c r="R9" s="431"/>
      <c r="S9" s="431"/>
      <c r="T9" s="431">
        <f ca="1">COUNTIFS($F:$F,MID($P9,1,FIND("(",$P9)-1),$E:$E,T$2,$H:$H,"&gt;0")</f>
        <v>0</v>
      </c>
      <c r="U9" s="431">
        <f ca="1">COUNTIFS($F:$F,MID($P9,1,FIND("(",$P9)-1),$E:$E,U$2,$H:$H,"&gt;0")</f>
        <v>0</v>
      </c>
      <c r="V9" s="431">
        <f ca="1">COUNTIFS($F:$F,MID($P9,1,FIND("(",$P9)-1),$E:$E,V$2,$H:$H,"&gt;0")</f>
        <v>0</v>
      </c>
      <c r="W9" s="431">
        <f ca="1">COUNTIFS($F:$F,MID($P9,1,FIND("(",$P9)-1),$E:$E,W$2,$H:$H,"&gt;0")</f>
        <v>0</v>
      </c>
      <c r="X9" s="431"/>
      <c r="Y9" s="431">
        <f ca="1" t="shared" si="4"/>
        <v>0</v>
      </c>
      <c r="Z9" s="413"/>
    </row>
    <row r="10" customFormat="1" customHeight="1" spans="1:26">
      <c r="A10" s="423">
        <f>IF(C10="","",COUNTA($C$3:C10))</f>
        <v>8</v>
      </c>
      <c r="B10" s="423" t="s">
        <v>25</v>
      </c>
      <c r="C10" s="423" t="s">
        <v>41</v>
      </c>
      <c r="D10" s="424" t="str">
        <f ca="1" t="shared" si="0"/>
        <v>QAD</v>
      </c>
      <c r="E10" s="424" t="str">
        <f ca="1" t="shared" si="1"/>
        <v>科室</v>
      </c>
      <c r="F10" s="424" t="s">
        <v>27</v>
      </c>
      <c r="G10" s="425" t="str">
        <f ca="1" t="array" ref="G10">IFERROR(LOOKUP(1,0/COUNTIF(INDIRECT({"荣昌工资表科室人员","荣昌工资表研发人员","荣昌工资表销售人员","荣昌工资表一线员工","荣昌工资表小时工","劳务公司工资表小时工","劳务公司工资表同工同酬"}&amp;"!$C:$C"),$C10),{"荣昌工资表科室人员","荣昌工资表研发人员","荣昌工资表销售人员","荣昌工资表一线员工","荣昌工资表小时工","劳务公司工资表小时工","劳务公司工资表同工同酬"}),"")</f>
        <v>荣昌工资表科室人员</v>
      </c>
      <c r="H10" s="424">
        <f ca="1" t="shared" si="2"/>
        <v>4931.82</v>
      </c>
      <c r="I10" s="424">
        <f>IFERROR(VLOOKUP($C10,[10]五险!$B:$Z,MATCH("养老(16%)",[10]五险!$B$5:$Z$5,0),0),0)</f>
        <v>689.28</v>
      </c>
      <c r="J10" s="424">
        <f>IFERROR(VLOOKUP($C10,[10]五险!$B:$Z,MATCH("失业(0.7%)",[10]五险!$B$5:$Z$5,0),0),0)</f>
        <v>30.16</v>
      </c>
      <c r="K10" s="424">
        <f>IFERROR(VLOOKUP($C10,[10]五险!$B:$Z,MATCH("医疗(8.7%)",[10]五险!$B$5:$Z$5,0),0),0)</f>
        <v>374.8</v>
      </c>
      <c r="L10" s="424">
        <f>IFERROR(VLOOKUP($C10,[10]五险!$B:$Z,MATCH("工伤(1.2%)",[10]五险!$B$5:$Z$5,0),0),0)</f>
        <v>51.7</v>
      </c>
      <c r="M10" s="424">
        <f>_xlfn.XLOOKUP($C10,[10]公积金!$B:$B,[10]公积金!$K:$K,0)</f>
        <v>0</v>
      </c>
      <c r="N10" s="423">
        <f ca="1" t="shared" si="3"/>
        <v>6077.76</v>
      </c>
      <c r="O10" s="427"/>
      <c r="P10" s="428" t="s">
        <v>42</v>
      </c>
      <c r="Q10" s="431"/>
      <c r="R10" s="431"/>
      <c r="S10" s="431"/>
      <c r="T10" s="431">
        <f ca="1">COUNTIFS($F:$F,MID($P10,1,FIND("(",$P10)-1),$E:$E,T$2,$H:$H,"&gt;0")</f>
        <v>0</v>
      </c>
      <c r="U10" s="431">
        <f ca="1">COUNTIFS($F:$F,MID($P10,1,FIND("(",$P10)-1),$E:$E,U$2,$H:$H,"&gt;0")</f>
        <v>0</v>
      </c>
      <c r="V10" s="431">
        <f ca="1">COUNTIFS($F:$F,MID($P10,1,FIND("(",$P10)-1),$E:$E,V$2,$H:$H,"&gt;0")</f>
        <v>2</v>
      </c>
      <c r="W10" s="431">
        <f ca="1">COUNTIFS($F:$F,MID($P10,1,FIND("(",$P10)-1),$E:$E,W$2,$H:$H,"&gt;0")</f>
        <v>0</v>
      </c>
      <c r="X10" s="431"/>
      <c r="Y10" s="431">
        <f ca="1" t="shared" si="4"/>
        <v>2</v>
      </c>
      <c r="Z10" s="413"/>
    </row>
    <row r="11" customFormat="1" customHeight="1" spans="1:26">
      <c r="A11" s="423">
        <f>IF(C11="","",COUNTA($C$3:C11))</f>
        <v>9</v>
      </c>
      <c r="B11" s="423" t="s">
        <v>25</v>
      </c>
      <c r="C11" s="423" t="s">
        <v>43</v>
      </c>
      <c r="D11" s="424" t="str">
        <f ca="1" t="shared" si="0"/>
        <v>车间主任</v>
      </c>
      <c r="E11" s="424" t="str">
        <f ca="1" t="shared" si="1"/>
        <v>科室</v>
      </c>
      <c r="F11" s="424" t="s">
        <v>27</v>
      </c>
      <c r="G11" s="425" t="str">
        <f ca="1" t="array" ref="G11">IFERROR(LOOKUP(1,0/COUNTIF(INDIRECT({"荣昌工资表科室人员","荣昌工资表研发人员","荣昌工资表销售人员","荣昌工资表一线员工","荣昌工资表小时工","劳务公司工资表小时工","劳务公司工资表同工同酬"}&amp;"!$C:$C"),$C11),{"荣昌工资表科室人员","荣昌工资表研发人员","荣昌工资表销售人员","荣昌工资表一线员工","荣昌工资表小时工","劳务公司工资表小时工","劳务公司工资表同工同酬"}),"")</f>
        <v>荣昌工资表科室人员</v>
      </c>
      <c r="H11" s="424">
        <f ca="1" t="shared" si="2"/>
        <v>7831.19</v>
      </c>
      <c r="I11" s="424">
        <f>IFERROR(VLOOKUP($C11,[10]五险!$B:$Z,MATCH("养老(16%)",[10]五险!$B$5:$Z$5,0),0),0)</f>
        <v>1014.4</v>
      </c>
      <c r="J11" s="424">
        <f>IFERROR(VLOOKUP($C11,[10]五险!$B:$Z,MATCH("失业(0.7%)",[10]五险!$B$5:$Z$5,0),0),0)</f>
        <v>44.38</v>
      </c>
      <c r="K11" s="424">
        <f>IFERROR(VLOOKUP($C11,[10]五险!$B:$Z,MATCH("医疗(8.7%)",[10]五险!$B$5:$Z$5,0),0),0)</f>
        <v>551.58</v>
      </c>
      <c r="L11" s="424">
        <f>IFERROR(VLOOKUP($C11,[10]五险!$B:$Z,MATCH("工伤(1.2%)",[10]五险!$B$5:$Z$5,0),0),0)</f>
        <v>76.08</v>
      </c>
      <c r="M11" s="424">
        <f>_xlfn.XLOOKUP($C11,[10]公积金!$B:$B,[10]公积金!$K:$K,0)</f>
        <v>317</v>
      </c>
      <c r="N11" s="423">
        <f ca="1" t="shared" si="3"/>
        <v>9834.63</v>
      </c>
      <c r="O11" s="427"/>
      <c r="P11" s="428" t="s">
        <v>44</v>
      </c>
      <c r="Q11" s="431"/>
      <c r="R11" s="431"/>
      <c r="S11" s="431"/>
      <c r="T11" s="431">
        <f ca="1">COUNTIFS($F:$F,MID($P11,1,FIND("(",$P11)-1),$E:$E,T$2,$H:$H,"&gt;0")</f>
        <v>0</v>
      </c>
      <c r="U11" s="431">
        <f ca="1">COUNTIFS($F:$F,MID($P11,1,FIND("(",$P11)-1),$E:$E,U$2,$H:$H,"&gt;0")</f>
        <v>0</v>
      </c>
      <c r="V11" s="431">
        <f ca="1">COUNTIFS($F:$F,MID($P11,1,FIND("(",$P11)-1),$E:$E,V$2,$H:$H,"&gt;0")</f>
        <v>0</v>
      </c>
      <c r="W11" s="431">
        <f ca="1">COUNTIFS($F:$F,MID($P11,1,FIND("(",$P11)-1),$E:$E,W$2,$H:$H,"&gt;0")</f>
        <v>0</v>
      </c>
      <c r="X11" s="431"/>
      <c r="Y11" s="431">
        <f ca="1" t="shared" si="4"/>
        <v>0</v>
      </c>
      <c r="Z11" s="413"/>
    </row>
    <row r="12" customFormat="1" customHeight="1" spans="1:26">
      <c r="A12" s="423">
        <f>IF(C12="","",COUNTA($C$3:C12))</f>
        <v>10</v>
      </c>
      <c r="B12" s="423" t="s">
        <v>25</v>
      </c>
      <c r="C12" s="423" t="s">
        <v>45</v>
      </c>
      <c r="D12" s="424" t="str">
        <f ca="1" t="shared" si="0"/>
        <v>IT兼零星采购</v>
      </c>
      <c r="E12" s="424" t="str">
        <f ca="1" t="shared" si="1"/>
        <v>科室</v>
      </c>
      <c r="F12" s="424" t="s">
        <v>27</v>
      </c>
      <c r="G12" s="425" t="str">
        <f ca="1" t="array" ref="G12">IFERROR(LOOKUP(1,0/COUNTIF(INDIRECT({"荣昌工资表科室人员","荣昌工资表研发人员","荣昌工资表销售人员","荣昌工资表一线员工","荣昌工资表小时工","劳务公司工资表小时工","劳务公司工资表同工同酬"}&amp;"!$C:$C"),$C12),{"荣昌工资表科室人员","荣昌工资表研发人员","荣昌工资表销售人员","荣昌工资表一线员工","荣昌工资表小时工","劳务公司工资表小时工","劳务公司工资表同工同酬"}),"")</f>
        <v>荣昌工资表科室人员</v>
      </c>
      <c r="H12" s="424">
        <f ca="1" t="shared" si="2"/>
        <v>8419.52</v>
      </c>
      <c r="I12" s="424">
        <f>IFERROR(VLOOKUP($C12,[10]五险!$B:$Z,MATCH("养老(16%)",[10]五险!$B$5:$Z$5,0),0),0)</f>
        <v>1187.2</v>
      </c>
      <c r="J12" s="424">
        <f>IFERROR(VLOOKUP($C12,[10]五险!$B:$Z,MATCH("失业(0.7%)",[10]五险!$B$5:$Z$5,0),0),0)</f>
        <v>51.94</v>
      </c>
      <c r="K12" s="424">
        <f>IFERROR(VLOOKUP($C12,[10]五险!$B:$Z,MATCH("医疗(8.7%)",[10]五险!$B$5:$Z$5,0),0),0)</f>
        <v>645.54</v>
      </c>
      <c r="L12" s="424">
        <f>IFERROR(VLOOKUP($C12,[10]五险!$B:$Z,MATCH("工伤(1.2%)",[10]五险!$B$5:$Z$5,0),0),0)</f>
        <v>89.04</v>
      </c>
      <c r="M12" s="424">
        <f>_xlfn.XLOOKUP($C12,[10]公积金!$B:$B,[10]公积金!$K:$K,0)</f>
        <v>371</v>
      </c>
      <c r="N12" s="423">
        <f ca="1" t="shared" si="3"/>
        <v>10764.24</v>
      </c>
      <c r="O12" s="427"/>
      <c r="P12" s="428" t="s">
        <v>46</v>
      </c>
      <c r="Q12" s="431"/>
      <c r="R12" s="431"/>
      <c r="S12" s="431"/>
      <c r="T12" s="431">
        <f ca="1">COUNTIFS($F:$F,MID($P12,1,FIND("(",$P12)-1),$E:$E,T$2,$H:$H,"&gt;0")</f>
        <v>0</v>
      </c>
      <c r="U12" s="431">
        <f ca="1">COUNTIFS($F:$F,MID($P12,1,FIND("(",$P12)-1),$E:$E,U$2,$H:$H,"&gt;0")</f>
        <v>0</v>
      </c>
      <c r="V12" s="431">
        <f ca="1">COUNTIFS($F:$F,MID($P12,1,FIND("(",$P12)-1),$E:$E,V$2,$H:$H,"&gt;0")</f>
        <v>0</v>
      </c>
      <c r="W12" s="431">
        <f ca="1">COUNTIFS($F:$F,MID($P12,1,FIND("(",$P12)-1),$E:$E,W$2,$H:$H,"&gt;0")</f>
        <v>0</v>
      </c>
      <c r="X12" s="431"/>
      <c r="Y12" s="431">
        <f ca="1" t="shared" si="4"/>
        <v>0</v>
      </c>
      <c r="Z12" s="413"/>
    </row>
    <row r="13" customFormat="1" customHeight="1" spans="1:26">
      <c r="A13" s="423">
        <f>IF(C13="","",COUNTA($C$3:C13))</f>
        <v>11</v>
      </c>
      <c r="B13" s="423" t="s">
        <v>25</v>
      </c>
      <c r="C13" s="423" t="s">
        <v>47</v>
      </c>
      <c r="D13" s="424" t="str">
        <f ca="1" t="shared" si="0"/>
        <v>运营总监</v>
      </c>
      <c r="E13" s="424" t="str">
        <f ca="1" t="shared" si="1"/>
        <v>科室</v>
      </c>
      <c r="F13" s="424" t="s">
        <v>27</v>
      </c>
      <c r="G13" s="425" t="str">
        <f ca="1" t="array" ref="G13">IFERROR(LOOKUP(1,0/COUNTIF(INDIRECT({"荣昌工资表科室人员","荣昌工资表研发人员","荣昌工资表销售人员","荣昌工资表一线员工","荣昌工资表小时工","劳务公司工资表小时工","劳务公司工资表同工同酬"}&amp;"!$C:$C"),$C13),{"荣昌工资表科室人员","荣昌工资表研发人员","荣昌工资表销售人员","荣昌工资表一线员工","荣昌工资表小时工","劳务公司工资表小时工","劳务公司工资表同工同酬"}),"")</f>
        <v>荣昌工资表科室人员</v>
      </c>
      <c r="H13" s="424">
        <f ca="1" t="shared" si="2"/>
        <v>14646</v>
      </c>
      <c r="I13" s="424">
        <f>IFERROR(VLOOKUP($C13,[10]五险!$B:$Z,MATCH("养老(16%)",[10]五险!$B$5:$Z$5,0),0),0)</f>
        <v>2080</v>
      </c>
      <c r="J13" s="424">
        <f>IFERROR(VLOOKUP($C13,[10]五险!$B:$Z,MATCH("失业(0.7%)",[10]五险!$B$5:$Z$5,0),0),0)</f>
        <v>91</v>
      </c>
      <c r="K13" s="424">
        <f>IFERROR(VLOOKUP($C13,[10]五险!$B:$Z,MATCH("医疗(8.7%)",[10]五险!$B$5:$Z$5,0),0),0)</f>
        <v>1131</v>
      </c>
      <c r="L13" s="424">
        <f>IFERROR(VLOOKUP($C13,[10]五险!$B:$Z,MATCH("工伤(1.2%)",[10]五险!$B$5:$Z$5,0),0),0)</f>
        <v>156</v>
      </c>
      <c r="M13" s="424">
        <f>_xlfn.XLOOKUP($C13,[10]公积金!$B:$B,[10]公积金!$K:$K,0)</f>
        <v>650</v>
      </c>
      <c r="N13" s="423">
        <f ca="1" t="shared" si="3"/>
        <v>18754</v>
      </c>
      <c r="O13" s="427"/>
      <c r="P13" s="428" t="s">
        <v>48</v>
      </c>
      <c r="Q13" s="431"/>
      <c r="R13" s="431"/>
      <c r="S13" s="431"/>
      <c r="T13" s="431">
        <f ca="1">COUNTIFS($F:$F,MID($P13,1,FIND("(",$P13)-1),$E:$E,T$2,$H:$H,"&gt;0")</f>
        <v>0</v>
      </c>
      <c r="U13" s="431">
        <f ca="1">COUNTIFS($F:$F,MID($P13,1,FIND("(",$P13)-1),$E:$E,U$2,$H:$H,"&gt;0")</f>
        <v>0</v>
      </c>
      <c r="V13" s="431">
        <f ca="1">COUNTIFS($F:$F,MID($P13,1,FIND("(",$P13)-1),$E:$E,V$2,$H:$H,"&gt;0")</f>
        <v>6</v>
      </c>
      <c r="W13" s="431">
        <f ca="1">COUNTIFS($F:$F,MID($P13,1,FIND("(",$P13)-1),$E:$E,W$2,$H:$H,"&gt;0")</f>
        <v>0</v>
      </c>
      <c r="X13" s="431"/>
      <c r="Y13" s="431">
        <f ca="1" t="shared" si="4"/>
        <v>6</v>
      </c>
      <c r="Z13" s="413"/>
    </row>
    <row r="14" customFormat="1" customHeight="1" spans="1:26">
      <c r="A14" s="423">
        <f>IF(C14="","",COUNTA($C$3:C14))</f>
        <v>12</v>
      </c>
      <c r="B14" s="423" t="s">
        <v>25</v>
      </c>
      <c r="C14" s="423" t="s">
        <v>49</v>
      </c>
      <c r="D14" s="424" t="str">
        <f ca="1" t="shared" si="0"/>
        <v>质量工程师</v>
      </c>
      <c r="E14" s="424" t="str">
        <f ca="1" t="shared" si="1"/>
        <v>科室</v>
      </c>
      <c r="F14" s="424" t="s">
        <v>27</v>
      </c>
      <c r="G14" s="425" t="str">
        <f ca="1" t="array" ref="G14">IFERROR(LOOKUP(1,0/COUNTIF(INDIRECT({"荣昌工资表科室人员","荣昌工资表研发人员","荣昌工资表销售人员","荣昌工资表一线员工","荣昌工资表小时工","劳务公司工资表小时工","劳务公司工资表同工同酬"}&amp;"!$C:$C"),$C14),{"荣昌工资表科室人员","荣昌工资表研发人员","荣昌工资表销售人员","荣昌工资表一线员工","荣昌工资表小时工","劳务公司工资表小时工","劳务公司工资表同工同酬"}),"")</f>
        <v>荣昌工资表科室人员</v>
      </c>
      <c r="H14" s="424">
        <f ca="1" t="shared" si="2"/>
        <v>6504.63</v>
      </c>
      <c r="I14" s="424">
        <f>IFERROR(VLOOKUP($C14,[10]五险!$B:$Z,MATCH("养老(16%)",[10]五险!$B$5:$Z$5,0),0),0)</f>
        <v>700.8</v>
      </c>
      <c r="J14" s="424">
        <f>IFERROR(VLOOKUP($C14,[10]五险!$B:$Z,MATCH("失业(0.7%)",[10]五险!$B$5:$Z$5,0),0),0)</f>
        <v>30.66</v>
      </c>
      <c r="K14" s="424">
        <f>IFERROR(VLOOKUP($C14,[10]五险!$B:$Z,MATCH("医疗(8.7%)",[10]五险!$B$5:$Z$5,0),0),0)</f>
        <v>381.06</v>
      </c>
      <c r="L14" s="424">
        <f>IFERROR(VLOOKUP($C14,[10]五险!$B:$Z,MATCH("工伤(1.2%)",[10]五险!$B$5:$Z$5,0),0),0)</f>
        <v>52.56</v>
      </c>
      <c r="M14" s="424">
        <f>_xlfn.XLOOKUP($C14,[10]公积金!$B:$B,[10]公积金!$K:$K,0)</f>
        <v>219</v>
      </c>
      <c r="N14" s="423">
        <f ca="1" t="shared" si="3"/>
        <v>7888.71</v>
      </c>
      <c r="O14" s="427"/>
      <c r="P14" s="398" t="s">
        <v>50</v>
      </c>
      <c r="Q14" s="431"/>
      <c r="R14" s="431"/>
      <c r="S14" s="431"/>
      <c r="T14" s="431"/>
      <c r="U14" s="431"/>
      <c r="V14" s="431"/>
      <c r="W14" s="431"/>
      <c r="X14" s="431"/>
      <c r="Y14" s="431">
        <f t="shared" si="4"/>
        <v>0</v>
      </c>
      <c r="Z14" s="413"/>
    </row>
    <row r="15" customHeight="1" spans="1:26">
      <c r="A15" s="423">
        <f>IF(C15="","",COUNTA($C$3:C15))</f>
        <v>13</v>
      </c>
      <c r="B15" s="423" t="s">
        <v>25</v>
      </c>
      <c r="C15" s="423" t="s">
        <v>51</v>
      </c>
      <c r="D15" s="424" t="str">
        <f ca="1" t="shared" si="0"/>
        <v>发泡工艺工程师</v>
      </c>
      <c r="E15" s="424" t="str">
        <f ca="1" t="shared" si="1"/>
        <v>科室</v>
      </c>
      <c r="F15" s="424" t="s">
        <v>27</v>
      </c>
      <c r="G15" s="425" t="str">
        <f ca="1" t="array" ref="G15">IFERROR(LOOKUP(1,0/COUNTIF(INDIRECT({"荣昌工资表科室人员","荣昌工资表研发人员","荣昌工资表销售人员","荣昌工资表一线员工","荣昌工资表小时工","劳务公司工资表小时工","劳务公司工资表同工同酬"}&amp;"!$C:$C"),$C15),{"荣昌工资表科室人员","荣昌工资表研发人员","荣昌工资表销售人员","荣昌工资表一线员工","荣昌工资表小时工","劳务公司工资表小时工","劳务公司工资表同工同酬"}),"")</f>
        <v>荣昌工资表科室人员</v>
      </c>
      <c r="H15" s="424">
        <f ca="1" t="shared" si="2"/>
        <v>10252</v>
      </c>
      <c r="I15" s="424">
        <f>IFERROR(VLOOKUP($C15,[10]五险!$B:$Z,MATCH("养老(16%)",[10]五险!$B$5:$Z$5,0),0),0)</f>
        <v>1360</v>
      </c>
      <c r="J15" s="424">
        <f>IFERROR(VLOOKUP($C15,[10]五险!$B:$Z,MATCH("失业(0.7%)",[10]五险!$B$5:$Z$5,0),0),0)</f>
        <v>59.5</v>
      </c>
      <c r="K15" s="424">
        <f>IFERROR(VLOOKUP($C15,[10]五险!$B:$Z,MATCH("医疗(8.7%)",[10]五险!$B$5:$Z$5,0),0),0)</f>
        <v>739.5</v>
      </c>
      <c r="L15" s="424">
        <f>IFERROR(VLOOKUP($C15,[10]五险!$B:$Z,MATCH("工伤(1.2%)",[10]五险!$B$5:$Z$5,0),0),0)</f>
        <v>102</v>
      </c>
      <c r="M15" s="424">
        <f>_xlfn.XLOOKUP($C15,[10]公积金!$B:$B,[10]公积金!$K:$K,0)</f>
        <v>425</v>
      </c>
      <c r="N15" s="423">
        <f ca="1" t="shared" si="3"/>
        <v>12938</v>
      </c>
      <c r="O15" s="427"/>
      <c r="P15" s="398" t="s">
        <v>52</v>
      </c>
      <c r="Q15" s="412">
        <f ca="1">SUMIFS($H:$H,$E:$E,Q$2)</f>
        <v>125700.25</v>
      </c>
      <c r="R15" s="412">
        <f ca="1">SUMIFS($H:$H,$E:$E,R$2)</f>
        <v>0</v>
      </c>
      <c r="S15" s="412">
        <f ca="1">SUMIFS($H:$H,$E:$E,S$2)</f>
        <v>38732.21</v>
      </c>
      <c r="T15" s="412">
        <f ca="1">SUMIFS($H:$H,$E:$E,T$2)</f>
        <v>91350.1</v>
      </c>
      <c r="U15" s="412">
        <f ca="1">SUMIFS($H:$H,$E:$E,U$2)</f>
        <v>56580.79</v>
      </c>
      <c r="V15" s="412">
        <f ca="1">SUMIFS($H:$H,$E:$E,V$2)</f>
        <v>450645.11</v>
      </c>
      <c r="W15" s="412">
        <f ca="1">SUMIFS($H:$H,$E:$E,W$2)</f>
        <v>75528.07</v>
      </c>
      <c r="X15" s="412">
        <f ca="1">_xlfn.XLOOKUP("服务费",$C:$C,$H:$H)</f>
        <v>20730</v>
      </c>
      <c r="Y15" s="412">
        <f ca="1" t="shared" si="4"/>
        <v>859266.53</v>
      </c>
      <c r="Z15" s="413" t="b">
        <f ca="1">$Y$15=$H$221</f>
        <v>1</v>
      </c>
    </row>
    <row r="16" customHeight="1" spans="1:26">
      <c r="A16" s="423">
        <f>IF(C16="","",COUNTA($C$3:C16))</f>
        <v>14</v>
      </c>
      <c r="B16" s="423" t="s">
        <v>25</v>
      </c>
      <c r="C16" s="423" t="s">
        <v>53</v>
      </c>
      <c r="D16" s="424" t="str">
        <f ca="1" t="shared" si="0"/>
        <v>部长</v>
      </c>
      <c r="E16" s="424" t="str">
        <f ca="1" t="shared" si="1"/>
        <v>科室</v>
      </c>
      <c r="F16" s="424" t="s">
        <v>27</v>
      </c>
      <c r="G16" s="425" t="str">
        <f ca="1" t="array" ref="G16">IFERROR(LOOKUP(1,0/COUNTIF(INDIRECT({"荣昌工资表科室人员","荣昌工资表研发人员","荣昌工资表销售人员","荣昌工资表一线员工","荣昌工资表小时工","劳务公司工资表小时工","劳务公司工资表同工同酬"}&amp;"!$C:$C"),$C16),{"荣昌工资表科室人员","荣昌工资表研发人员","荣昌工资表销售人员","荣昌工资表一线员工","荣昌工资表小时工","劳务公司工资表小时工","劳务公司工资表同工同酬"}),"")</f>
        <v>荣昌工资表科室人员</v>
      </c>
      <c r="H16" s="424">
        <f ca="1" t="shared" si="2"/>
        <v>11801</v>
      </c>
      <c r="I16" s="424">
        <f>IFERROR(VLOOKUP($C16,[10]五险!$B:$Z,MATCH("养老(16%)",[10]五险!$B$5:$Z$5,0),0),0)</f>
        <v>1433.6</v>
      </c>
      <c r="J16" s="424">
        <f>IFERROR(VLOOKUP($C16,[10]五险!$B:$Z,MATCH("失业(0.7%)",[10]五险!$B$5:$Z$5,0),0),0)</f>
        <v>62.72</v>
      </c>
      <c r="K16" s="424">
        <f>IFERROR(VLOOKUP($C16,[10]五险!$B:$Z,MATCH("医疗(8.7%)",[10]五险!$B$5:$Z$5,0),0),0)</f>
        <v>779.52</v>
      </c>
      <c r="L16" s="424">
        <f>IFERROR(VLOOKUP($C16,[10]五险!$B:$Z,MATCH("工伤(1.2%)",[10]五险!$B$5:$Z$5,0),0),0)</f>
        <v>107.52</v>
      </c>
      <c r="M16" s="424">
        <f>_xlfn.XLOOKUP($C16,[10]公积金!$B:$B,[10]公积金!$K:$K,0)</f>
        <v>525</v>
      </c>
      <c r="N16" s="423">
        <f ca="1" t="shared" si="3"/>
        <v>14709.36</v>
      </c>
      <c r="O16" s="427"/>
      <c r="P16" s="398" t="s">
        <v>54</v>
      </c>
      <c r="Q16" s="412">
        <f ca="1" t="shared" ref="Q16:Y16" si="6">SUM(Q17:Q24)</f>
        <v>125700.25</v>
      </c>
      <c r="R16" s="412">
        <f ca="1" t="shared" si="6"/>
        <v>0</v>
      </c>
      <c r="S16" s="412">
        <f ca="1" t="shared" si="6"/>
        <v>38732.21</v>
      </c>
      <c r="T16" s="412">
        <f ca="1" t="shared" si="6"/>
        <v>91350.1</v>
      </c>
      <c r="U16" s="412">
        <f ca="1" t="shared" si="6"/>
        <v>56580.79</v>
      </c>
      <c r="V16" s="412">
        <f ca="1" t="shared" si="6"/>
        <v>450645.11</v>
      </c>
      <c r="W16" s="412">
        <f ca="1" t="shared" si="6"/>
        <v>75528.07</v>
      </c>
      <c r="X16" s="412">
        <f ca="1" t="shared" si="6"/>
        <v>20730</v>
      </c>
      <c r="Y16" s="412">
        <f ca="1" t="shared" si="6"/>
        <v>859266.53</v>
      </c>
      <c r="Z16" s="413" t="b">
        <f ca="1">Y15=Y16</f>
        <v>1</v>
      </c>
    </row>
    <row r="17" customFormat="1" customHeight="1" spans="1:26">
      <c r="A17" s="423">
        <f>IF(C17="","",COUNTA($C$3:C17))</f>
        <v>15</v>
      </c>
      <c r="B17" s="423" t="s">
        <v>25</v>
      </c>
      <c r="C17" s="423" t="s">
        <v>55</v>
      </c>
      <c r="D17" s="424" t="str">
        <f ca="1" t="shared" si="0"/>
        <v>总装检验员</v>
      </c>
      <c r="E17" s="424" t="s">
        <v>22</v>
      </c>
      <c r="F17" s="424" t="s">
        <v>27</v>
      </c>
      <c r="G17" s="425" t="str">
        <f ca="1" t="array" ref="G17">IFERROR(LOOKUP(1,0/COUNTIF(INDIRECT({"荣昌工资表科室人员","荣昌工资表研发人员","荣昌工资表销售人员","荣昌工资表一线员工","荣昌工资表小时工","劳务公司工资表小时工","劳务公司工资表同工同酬"}&amp;"!$C:$C"),$C17)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17" s="424">
        <f ca="1" t="shared" si="2"/>
        <v>4660.2</v>
      </c>
      <c r="I17" s="424">
        <f>IFERROR(VLOOKUP($C17,[10]五险!$B:$Z,MATCH("养老(16%)",[10]五险!$B$5:$Z$5,0),0),0)</f>
        <v>723.2</v>
      </c>
      <c r="J17" s="424">
        <f>IFERROR(VLOOKUP($C17,[10]五险!$B:$Z,MATCH("失业(0.7%)",[10]五险!$B$5:$Z$5,0),0),0)</f>
        <v>31.64</v>
      </c>
      <c r="K17" s="424">
        <f>IFERROR(VLOOKUP($C17,[10]五险!$B:$Z,MATCH("医疗(8.7%)",[10]五险!$B$5:$Z$5,0),0),0)</f>
        <v>393.24</v>
      </c>
      <c r="L17" s="424">
        <f>IFERROR(VLOOKUP($C17,[10]五险!$B:$Z,MATCH("工伤(1.2%)",[10]五险!$B$5:$Z$5,0),0),0)</f>
        <v>54.24</v>
      </c>
      <c r="M17" s="424">
        <f>_xlfn.XLOOKUP($C17,[10]公积金!$B:$B,[10]公积金!$K:$K,0)</f>
        <v>226</v>
      </c>
      <c r="N17" s="423">
        <f ca="1" t="shared" si="3"/>
        <v>6088.52</v>
      </c>
      <c r="O17" s="427"/>
      <c r="P17" s="428" t="s">
        <v>56</v>
      </c>
      <c r="Q17" s="412">
        <f ca="1">SUMIFS($H:$H,$F:$F,MID($P17,1,FIND("(",$P17)-1),$E:$E,Q$2)</f>
        <v>125700.25</v>
      </c>
      <c r="R17" s="412">
        <f ca="1">SUMIFS($H:$H,$F:$F,MID($P17,1,FIND("(",$P17)-1),$E:$E,R$2)</f>
        <v>0</v>
      </c>
      <c r="S17" s="412">
        <f ca="1">SUMIFS($H:$H,$F:$F,MID($P17,1,FIND("(",$P17)-1),$E:$E,S$2)</f>
        <v>38732.21</v>
      </c>
      <c r="T17" s="412">
        <f ca="1">SUMIFS($H:$H,$F:$F,MID($P17,1,FIND("(",$P17)-1),$E:$E,T$2)</f>
        <v>91350.1</v>
      </c>
      <c r="U17" s="412">
        <f ca="1">SUMIFS($H:$H,$F:$F,MID($P17,1,FIND("(",$P17)-1),$E:$E,U$2)</f>
        <v>56580.79</v>
      </c>
      <c r="V17" s="412">
        <f ca="1">SUMIFS($H:$H,$F:$F,MID($P17,1,FIND("(",$P17)-1),$E:$E,V$2)</f>
        <v>82050.87</v>
      </c>
      <c r="W17" s="412">
        <f ca="1">SUMIFS($H:$H,$F:$F,MID($P17,1,FIND("(",$P17)-1),$E:$E,W$2)</f>
        <v>47241.6</v>
      </c>
      <c r="X17" s="412">
        <f ca="1">_xlfn.XLOOKUP("服务费",$C:$C,$H:$H)</f>
        <v>20730</v>
      </c>
      <c r="Y17" s="412">
        <f ca="1" t="shared" ref="Y17:Y26" si="7">SUM(Q17:X17)</f>
        <v>462385.82</v>
      </c>
      <c r="Z17" s="413"/>
    </row>
    <row r="18" customFormat="1" customHeight="1" spans="1:26">
      <c r="A18" s="423">
        <f>IF(C18="","",COUNTA($C$3:C18))</f>
        <v>16</v>
      </c>
      <c r="B18" s="423" t="s">
        <v>25</v>
      </c>
      <c r="C18" s="423" t="s">
        <v>57</v>
      </c>
      <c r="D18" s="424" t="str">
        <f ca="1" t="shared" si="0"/>
        <v>发泡设备维修</v>
      </c>
      <c r="E18" s="424" t="s">
        <v>22</v>
      </c>
      <c r="F18" s="424" t="s">
        <v>27</v>
      </c>
      <c r="G18" s="425" t="str">
        <f ca="1" t="array" ref="G18">IFERROR(LOOKUP(1,0/COUNTIF(INDIRECT({"荣昌工资表科室人员","荣昌工资表研发人员","荣昌工资表销售人员","荣昌工资表一线员工","荣昌工资表小时工","劳务公司工资表小时工","劳务公司工资表同工同酬"}&amp;"!$C:$C"),$C18)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18" s="424">
        <f ca="1" t="shared" si="2"/>
        <v>7496.94</v>
      </c>
      <c r="I18" s="424">
        <f>IFERROR(VLOOKUP($C18,[10]五险!$B:$Z,MATCH("养老(16%)",[10]五险!$B$5:$Z$5,0),0),0)</f>
        <v>689.28</v>
      </c>
      <c r="J18" s="424">
        <f>IFERROR(VLOOKUP($C18,[10]五险!$B:$Z,MATCH("失业(0.7%)",[10]五险!$B$5:$Z$5,0),0),0)</f>
        <v>30.16</v>
      </c>
      <c r="K18" s="424">
        <f>IFERROR(VLOOKUP($C18,[10]五险!$B:$Z,MATCH("医疗(8.7%)",[10]五险!$B$5:$Z$5,0),0),0)</f>
        <v>374.8</v>
      </c>
      <c r="L18" s="424">
        <f>IFERROR(VLOOKUP($C18,[10]五险!$B:$Z,MATCH("工伤(1.2%)",[10]五险!$B$5:$Z$5,0),0),0)</f>
        <v>51.7</v>
      </c>
      <c r="M18" s="424">
        <f>_xlfn.XLOOKUP($C18,[10]公积金!$B:$B,[10]公积金!$K:$K,0)</f>
        <v>215</v>
      </c>
      <c r="N18" s="423">
        <f ca="1" t="shared" si="3"/>
        <v>8857.88</v>
      </c>
      <c r="O18" s="427"/>
      <c r="P18" s="428" t="s">
        <v>58</v>
      </c>
      <c r="Q18" s="412">
        <f ca="1">SUMIFS($H:$H,$F:$F,MID($P18,1,FIND("(",$P18)-1),$E:$E,Q$2)</f>
        <v>0</v>
      </c>
      <c r="R18" s="412">
        <f ca="1">SUMIFS($H:$H,$F:$F,MID($P18,1,FIND("(",$P18)-1),$E:$E,R$2)</f>
        <v>0</v>
      </c>
      <c r="S18" s="412">
        <f ca="1">SUMIFS($H:$H,$F:$F,MID($P18,1,FIND("(",$P18)-1),$E:$E,S$2)</f>
        <v>0</v>
      </c>
      <c r="T18" s="412">
        <f ca="1">SUMIFS($H:$H,$F:$F,MID($P18,1,FIND("(",$P18)-1),$E:$E,T$2)</f>
        <v>0</v>
      </c>
      <c r="U18" s="412">
        <f ca="1">SUMIFS($H:$H,$F:$F,MID($P18,1,FIND("(",$P18)-1),$E:$E,U$2)</f>
        <v>0</v>
      </c>
      <c r="V18" s="412">
        <f ca="1">SUMIFS($H:$H,$F:$F,MID($P18,1,FIND("(",$P18)-1),$E:$E,V$2)</f>
        <v>77407.14</v>
      </c>
      <c r="W18" s="412">
        <f ca="1">SUMIFS($H:$H,$F:$F,MID($P18,1,FIND("(",$P18)-1),$E:$E,W$2)</f>
        <v>6624.64</v>
      </c>
      <c r="X18" s="412">
        <f ca="1">SUMIFS($H:$H,$F:$F,$P18,$E:$E,X$2)</f>
        <v>0</v>
      </c>
      <c r="Y18" s="412">
        <f ca="1" t="shared" si="7"/>
        <v>84031.78</v>
      </c>
      <c r="Z18" s="413"/>
    </row>
    <row r="19" customFormat="1" customHeight="1" spans="1:26">
      <c r="A19" s="423">
        <f>IF(C19="","",COUNTA($C$3:C19))</f>
        <v>17</v>
      </c>
      <c r="B19" s="423" t="s">
        <v>25</v>
      </c>
      <c r="C19" s="423" t="s">
        <v>59</v>
      </c>
      <c r="D19" s="424" t="str">
        <f ca="1" t="shared" si="0"/>
        <v>发泡班长</v>
      </c>
      <c r="E19" s="424" t="s">
        <v>22</v>
      </c>
      <c r="F19" s="424" t="s">
        <v>27</v>
      </c>
      <c r="G19" s="425" t="str">
        <f ca="1" t="array" ref="G19">IFERROR(LOOKUP(1,0/COUNTIF(INDIRECT({"荣昌工资表科室人员","荣昌工资表研发人员","荣昌工资表销售人员","荣昌工资表一线员工","荣昌工资表小时工","劳务公司工资表小时工","劳务公司工资表同工同酬"}&amp;"!$C:$C"),$C19)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19" s="424">
        <f ca="1" t="shared" si="2"/>
        <v>6680.77</v>
      </c>
      <c r="I19" s="424">
        <f>IFERROR(VLOOKUP($C19,[10]五险!$B:$Z,MATCH("养老(16%)",[10]五险!$B$5:$Z$5,0),0),0)</f>
        <v>689.28</v>
      </c>
      <c r="J19" s="424">
        <f>IFERROR(VLOOKUP($C19,[10]五险!$B:$Z,MATCH("失业(0.7%)",[10]五险!$B$5:$Z$5,0),0),0)</f>
        <v>30.16</v>
      </c>
      <c r="K19" s="424">
        <f>IFERROR(VLOOKUP($C19,[10]五险!$B:$Z,MATCH("医疗(8.7%)",[10]五险!$B$5:$Z$5,0),0),0)</f>
        <v>352.61</v>
      </c>
      <c r="L19" s="424">
        <f>IFERROR(VLOOKUP($C19,[10]五险!$B:$Z,MATCH("工伤(1.2%)",[10]五险!$B$5:$Z$5,0),0),0)</f>
        <v>51.7</v>
      </c>
      <c r="M19" s="424">
        <f>_xlfn.XLOOKUP($C19,[10]公积金!$B:$B,[10]公积金!$K:$K,0)</f>
        <v>205</v>
      </c>
      <c r="N19" s="423">
        <f ca="1" t="shared" si="3"/>
        <v>8009.52</v>
      </c>
      <c r="O19" s="427"/>
      <c r="P19" s="428" t="s">
        <v>60</v>
      </c>
      <c r="Q19" s="412">
        <f ca="1">SUMIFS($H:$H,$F:$F,MID($P19,1,FIND("(",$P19)-1),$E:$E,Q$2)</f>
        <v>0</v>
      </c>
      <c r="R19" s="412">
        <f ca="1">SUMIFS($H:$H,$F:$F,MID($P19,1,FIND("(",$P19)-1),$E:$E,R$2)</f>
        <v>0</v>
      </c>
      <c r="S19" s="412">
        <f ca="1">SUMIFS($H:$H,$F:$F,MID($P19,1,FIND("(",$P19)-1),$E:$E,S$2)</f>
        <v>0</v>
      </c>
      <c r="T19" s="412">
        <f ca="1">SUMIFS($H:$H,$F:$F,MID($P19,1,FIND("(",$P19)-1),$E:$E,T$2)</f>
        <v>0</v>
      </c>
      <c r="U19" s="412">
        <f ca="1">SUMIFS($H:$H,$F:$F,MID($P19,1,FIND("(",$P19)-1),$E:$E,U$2)</f>
        <v>0</v>
      </c>
      <c r="V19" s="412">
        <f ca="1">SUMIFS($H:$H,$F:$F,MID($P19,1,FIND("(",$P19)-1),$E:$E,V$2)</f>
        <v>260519.28</v>
      </c>
      <c r="W19" s="412">
        <f ca="1">SUMIFS($H:$H,$F:$F,MID($P19,1,FIND("(",$P19)-1),$E:$E,W$2)</f>
        <v>21661.83</v>
      </c>
      <c r="X19" s="412">
        <f ca="1">SUMIFS($H:$H,$F:$F,$P19,$E:$E,X$2)</f>
        <v>0</v>
      </c>
      <c r="Y19" s="412">
        <f ca="1" t="shared" si="7"/>
        <v>282181.11</v>
      </c>
      <c r="Z19" s="413"/>
    </row>
    <row r="20" customFormat="1" customHeight="1" spans="1:26">
      <c r="A20" s="423">
        <f>IF(C20="","",COUNTA($C$3:C20))</f>
        <v>18</v>
      </c>
      <c r="B20" s="423" t="s">
        <v>61</v>
      </c>
      <c r="C20" s="423" t="s">
        <v>62</v>
      </c>
      <c r="D20" s="424" t="str">
        <f ca="1" t="shared" si="0"/>
        <v>焊接普工</v>
      </c>
      <c r="E20" s="424" t="s">
        <v>20</v>
      </c>
      <c r="F20" s="424" t="s">
        <v>27</v>
      </c>
      <c r="G20" s="425" t="str">
        <f ca="1" t="array" ref="G20">IFERROR(LOOKUP(1,0/COUNTIF(INDIRECT({"荣昌工资表科室人员","荣昌工资表研发人员","荣昌工资表销售人员","荣昌工资表一线员工","荣昌工资表小时工","劳务公司工资表小时工","劳务公司工资表同工同酬"}&amp;"!$C:$C"),$C20)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20" s="424">
        <f ca="1" t="shared" si="2"/>
        <v>4800.88</v>
      </c>
      <c r="I20" s="424">
        <f>IFERROR(VLOOKUP($C20,[10]五险!$B:$Z,MATCH("养老(16%)",[10]五险!$B$5:$Z$5,0),0),0)</f>
        <v>908.8</v>
      </c>
      <c r="J20" s="424">
        <f>IFERROR(VLOOKUP($C20,[10]五险!$B:$Z,MATCH("失业(0.7%)",[10]五险!$B$5:$Z$5,0),0),0)</f>
        <v>39.76</v>
      </c>
      <c r="K20" s="424">
        <f>IFERROR(VLOOKUP($C20,[10]五险!$B:$Z,MATCH("医疗(8.7%)",[10]五险!$B$5:$Z$5,0),0),0)</f>
        <v>494.16</v>
      </c>
      <c r="L20" s="424">
        <f>IFERROR(VLOOKUP($C20,[10]五险!$B:$Z,MATCH("工伤(1.2%)",[10]五险!$B$5:$Z$5,0),0),0)</f>
        <v>68.16</v>
      </c>
      <c r="M20" s="424">
        <f>_xlfn.XLOOKUP($C20,[10]公积金!$B:$B,[10]公积金!$K:$K,0)</f>
        <v>284</v>
      </c>
      <c r="N20" s="423">
        <f ca="1" t="shared" si="3"/>
        <v>6595.76</v>
      </c>
      <c r="O20" s="427"/>
      <c r="P20" s="428" t="s">
        <v>63</v>
      </c>
      <c r="Q20" s="412">
        <f ca="1">SUMIFS($H:$H,$F:$F,MID($P20,1,FIND("(",$P20)-1),$E:$E,Q$2)</f>
        <v>0</v>
      </c>
      <c r="R20" s="412">
        <f ca="1">SUMIFS($H:$H,$F:$F,MID($P20,1,FIND("(",$P20)-1),$E:$E,R$2)</f>
        <v>0</v>
      </c>
      <c r="S20" s="412">
        <f ca="1">SUMIFS($H:$H,$F:$F,MID($P20,1,FIND("(",$P20)-1),$E:$E,S$2)</f>
        <v>0</v>
      </c>
      <c r="T20" s="412">
        <f ca="1">SUMIFS($H:$H,$F:$F,MID($P20,1,FIND("(",$P20)-1),$E:$E,T$2)</f>
        <v>0</v>
      </c>
      <c r="U20" s="412">
        <f ca="1">SUMIFS($H:$H,$F:$F,MID($P20,1,FIND("(",$P20)-1),$E:$E,U$2)</f>
        <v>0</v>
      </c>
      <c r="V20" s="412">
        <f ca="1">SUMIFS($H:$H,$F:$F,MID($P20,1,FIND("(",$P20)-1),$E:$E,V$2)</f>
        <v>0</v>
      </c>
      <c r="W20" s="412">
        <f ca="1">SUMIFS($H:$H,$F:$F,MID($P20,1,FIND("(",$P20)-1),$E:$E,W$2)</f>
        <v>0</v>
      </c>
      <c r="X20" s="412">
        <f ca="1">SUMIFS($H:$H,$F:$F,$P20,$E:$E,X$2)</f>
        <v>0</v>
      </c>
      <c r="Y20" s="412">
        <f ca="1" t="shared" si="7"/>
        <v>0</v>
      </c>
      <c r="Z20" s="413"/>
    </row>
    <row r="21" customFormat="1" customHeight="1" spans="1:26">
      <c r="A21" s="423">
        <f>IF(C21="","",COUNTA($C$3:C21))</f>
        <v>19</v>
      </c>
      <c r="B21" s="423" t="s">
        <v>25</v>
      </c>
      <c r="C21" s="423" t="s">
        <v>64</v>
      </c>
      <c r="D21" s="424" t="str">
        <f ca="1" t="shared" si="0"/>
        <v>销售统计</v>
      </c>
      <c r="E21" s="424" t="str">
        <f ca="1" t="shared" ref="E21:E28" si="8">MID(G21,6,2)</f>
        <v>销售</v>
      </c>
      <c r="F21" s="424" t="s">
        <v>27</v>
      </c>
      <c r="G21" s="425" t="str">
        <f ca="1" t="array" ref="G21">IFERROR(LOOKUP(1,0/COUNTIF(INDIRECT({"荣昌工资表科室人员","荣昌工资表研发人员","荣昌工资表销售人员","荣昌工资表一线员工","荣昌工资表小时工","劳务公司工资表小时工","劳务公司工资表同工同酬"}&amp;"!$C:$C"),$C21),{"荣昌工资表科室人员","荣昌工资表研发人员","荣昌工资表销售人员","荣昌工资表一线员工","荣昌工资表小时工","劳务公司工资表小时工","劳务公司工资表同工同酬"}),"")</f>
        <v>荣昌工资表销售人员</v>
      </c>
      <c r="H21" s="424">
        <f ca="1" t="shared" si="2"/>
        <v>5688.72</v>
      </c>
      <c r="I21" s="424">
        <f>IFERROR(VLOOKUP($C21,[10]五险!$B:$Z,MATCH("养老(16%)",[10]五险!$B$5:$Z$5,0),0),0)</f>
        <v>736</v>
      </c>
      <c r="J21" s="424">
        <f>IFERROR(VLOOKUP($C21,[10]五险!$B:$Z,MATCH("失业(0.7%)",[10]五险!$B$5:$Z$5,0),0),0)</f>
        <v>32.2</v>
      </c>
      <c r="K21" s="424">
        <f>IFERROR(VLOOKUP($C21,[10]五险!$B:$Z,MATCH("医疗(8.7%)",[10]五险!$B$5:$Z$5,0),0),0)</f>
        <v>400.2</v>
      </c>
      <c r="L21" s="424">
        <f>IFERROR(VLOOKUP($C21,[10]五险!$B:$Z,MATCH("工伤(1.2%)",[10]五险!$B$5:$Z$5,0),0),0)</f>
        <v>55.2</v>
      </c>
      <c r="M21" s="424">
        <f>_xlfn.XLOOKUP($C21,[10]公积金!$B:$B,[10]公积金!$K:$K,0)</f>
        <v>230</v>
      </c>
      <c r="N21" s="423">
        <f ca="1" t="shared" si="3"/>
        <v>7142.32</v>
      </c>
      <c r="O21" s="427"/>
      <c r="P21" s="428" t="s">
        <v>65</v>
      </c>
      <c r="Q21" s="412">
        <f ca="1">SUMIFS($H:$H,$F:$F,MID($P21,1,FIND("(",$P21)-1),$E:$E,Q$2)</f>
        <v>0</v>
      </c>
      <c r="R21" s="412">
        <f ca="1">SUMIFS($H:$H,$F:$F,MID($P21,1,FIND("(",$P21)-1),$E:$E,R$2)</f>
        <v>0</v>
      </c>
      <c r="S21" s="412">
        <f ca="1">SUMIFS($H:$H,$F:$F,MID($P21,1,FIND("(",$P21)-1),$E:$E,S$2)</f>
        <v>0</v>
      </c>
      <c r="T21" s="412">
        <f ca="1">SUMIFS($H:$H,$F:$F,MID($P21,1,FIND("(",$P21)-1),$E:$E,T$2)</f>
        <v>0</v>
      </c>
      <c r="U21" s="412">
        <f ca="1">SUMIFS($H:$H,$F:$F,MID($P21,1,FIND("(",$P21)-1),$E:$E,U$2)</f>
        <v>0</v>
      </c>
      <c r="V21" s="412">
        <f ca="1">SUMIFS($H:$H,$F:$F,MID($P21,1,FIND("(",$P21)-1),$E:$E,V$2)</f>
        <v>6709.78</v>
      </c>
      <c r="W21" s="412">
        <f ca="1">SUMIFS($H:$H,$F:$F,MID($P21,1,FIND("(",$P21)-1),$E:$E,W$2)</f>
        <v>0</v>
      </c>
      <c r="X21" s="412">
        <f ca="1">SUMIFS($H:$H,$F:$F,$P21,$E:$E,X$2)</f>
        <v>0</v>
      </c>
      <c r="Y21" s="412">
        <f ca="1" t="shared" si="7"/>
        <v>6709.78</v>
      </c>
      <c r="Z21" s="413"/>
    </row>
    <row r="22" customFormat="1" customHeight="1" spans="1:26">
      <c r="A22" s="423">
        <f>IF(C22="","",COUNTA($C$3:C22))</f>
        <v>20</v>
      </c>
      <c r="B22" s="423" t="s">
        <v>25</v>
      </c>
      <c r="C22" s="423" t="s">
        <v>66</v>
      </c>
      <c r="D22" s="424" t="str">
        <f ca="1" t="shared" si="0"/>
        <v>销售服务经理</v>
      </c>
      <c r="E22" s="424" t="str">
        <f ca="1" t="shared" si="8"/>
        <v>销售</v>
      </c>
      <c r="F22" s="424" t="s">
        <v>27</v>
      </c>
      <c r="G22" s="425" t="str">
        <f ca="1" t="array" ref="G22">IFERROR(LOOKUP(1,0/COUNTIF(INDIRECT({"荣昌工资表科室人员","荣昌工资表研发人员","荣昌工资表销售人员","荣昌工资表一线员工","荣昌工资表小时工","劳务公司工资表小时工","劳务公司工资表同工同酬"}&amp;"!$C:$C"),$C22),{"荣昌工资表科室人员","荣昌工资表研发人员","荣昌工资表销售人员","荣昌工资表一线员工","荣昌工资表小时工","劳务公司工资表小时工","劳务公司工资表同工同酬"}),"")</f>
        <v>荣昌工资表销售人员</v>
      </c>
      <c r="H22" s="424">
        <f ca="1" t="shared" si="2"/>
        <v>8712.25</v>
      </c>
      <c r="I22" s="424">
        <f>IFERROR(VLOOKUP($C22,[10]五险!$B:$Z,MATCH("养老(16%)",[10]五险!$B$5:$Z$5,0),0),0)</f>
        <v>761.6</v>
      </c>
      <c r="J22" s="424">
        <f>IFERROR(VLOOKUP($C22,[10]五险!$B:$Z,MATCH("失业(0.7%)",[10]五险!$B$5:$Z$5,0),0),0)</f>
        <v>33.32</v>
      </c>
      <c r="K22" s="424">
        <f>IFERROR(VLOOKUP($C22,[10]五险!$B:$Z,MATCH("医疗(8.7%)",[10]五险!$B$5:$Z$5,0),0),0)</f>
        <v>414.12</v>
      </c>
      <c r="L22" s="424">
        <f>IFERROR(VLOOKUP($C22,[10]五险!$B:$Z,MATCH("工伤(1.2%)",[10]五险!$B$5:$Z$5,0),0),0)</f>
        <v>57.12</v>
      </c>
      <c r="M22" s="424">
        <f>_xlfn.XLOOKUP($C22,[10]公积金!$B:$B,[10]公积金!$K:$K,0)</f>
        <v>325</v>
      </c>
      <c r="N22" s="423">
        <f ca="1" t="shared" si="3"/>
        <v>10303.41</v>
      </c>
      <c r="O22" s="427"/>
      <c r="P22" s="428" t="s">
        <v>67</v>
      </c>
      <c r="Q22" s="412">
        <f ca="1">SUMIFS($H:$H,$F:$F,MID($P22,1,FIND("(",$P22)-1),$E:$E,Q$2)</f>
        <v>0</v>
      </c>
      <c r="R22" s="412">
        <f ca="1">SUMIFS($H:$H,$F:$F,MID($P22,1,FIND("(",$P22)-1),$E:$E,R$2)</f>
        <v>0</v>
      </c>
      <c r="S22" s="412">
        <f ca="1">SUMIFS($H:$H,$F:$F,MID($P22,1,FIND("(",$P22)-1),$E:$E,S$2)</f>
        <v>0</v>
      </c>
      <c r="T22" s="412">
        <f ca="1">SUMIFS($H:$H,$F:$F,MID($P22,1,FIND("(",$P22)-1),$E:$E,T$2)</f>
        <v>0</v>
      </c>
      <c r="U22" s="412">
        <f ca="1">SUMIFS($H:$H,$F:$F,MID($P22,1,FIND("(",$P22)-1),$E:$E,U$2)</f>
        <v>0</v>
      </c>
      <c r="V22" s="412">
        <f ca="1">SUMIFS($H:$H,$F:$F,MID($P22,1,FIND("(",$P22)-1),$E:$E,V$2)</f>
        <v>0</v>
      </c>
      <c r="W22" s="412">
        <f ca="1">SUMIFS($H:$H,$F:$F,MID($P22,1,FIND("(",$P22)-1),$E:$E,W$2)</f>
        <v>0</v>
      </c>
      <c r="X22" s="412">
        <f ca="1">SUMIFS($H:$H,$F:$F,$P22,$E:$E,X$2)</f>
        <v>0</v>
      </c>
      <c r="Y22" s="412">
        <f ca="1" t="shared" si="7"/>
        <v>0</v>
      </c>
      <c r="Z22" s="413"/>
    </row>
    <row r="23" customFormat="1" customHeight="1" spans="1:26">
      <c r="A23" s="423">
        <f>IF(C23="","",COUNTA($C$3:C23))</f>
        <v>21</v>
      </c>
      <c r="B23" s="423" t="s">
        <v>25</v>
      </c>
      <c r="C23" s="423" t="s">
        <v>68</v>
      </c>
      <c r="D23" s="424" t="str">
        <f ca="1" t="shared" si="0"/>
        <v>现场服务员</v>
      </c>
      <c r="E23" s="424" t="str">
        <f ca="1" t="shared" si="8"/>
        <v>销售</v>
      </c>
      <c r="F23" s="424" t="s">
        <v>27</v>
      </c>
      <c r="G23" s="425" t="str">
        <f ca="1" t="array" ref="G23">IFERROR(LOOKUP(1,0/COUNTIF(INDIRECT({"荣昌工资表科室人员","荣昌工资表研发人员","荣昌工资表销售人员","荣昌工资表一线员工","荣昌工资表小时工","劳务公司工资表小时工","劳务公司工资表同工同酬"}&amp;"!$C:$C"),$C23),{"荣昌工资表科室人员","荣昌工资表研发人员","荣昌工资表销售人员","荣昌工资表一线员工","荣昌工资表小时工","劳务公司工资表小时工","劳务公司工资表同工同酬"}),"")</f>
        <v>荣昌工资表销售人员</v>
      </c>
      <c r="H23" s="424">
        <f ca="1" t="shared" si="2"/>
        <v>5012</v>
      </c>
      <c r="I23" s="424">
        <f>IFERROR(VLOOKUP($C23,[10]五险!$B:$Z,MATCH("养老(16%)",[10]五险!$B$5:$Z$5,0),0),0)</f>
        <v>689.28</v>
      </c>
      <c r="J23" s="424">
        <f>IFERROR(VLOOKUP($C23,[10]五险!$B:$Z,MATCH("失业(0.7%)",[10]五险!$B$5:$Z$5,0),0),0)</f>
        <v>30.16</v>
      </c>
      <c r="K23" s="424">
        <f>IFERROR(VLOOKUP($C23,[10]五险!$B:$Z,MATCH("医疗(8.7%)",[10]五险!$B$5:$Z$5,0),0),0)</f>
        <v>374.8</v>
      </c>
      <c r="L23" s="424">
        <f>IFERROR(VLOOKUP($C23,[10]五险!$B:$Z,MATCH("工伤(1.2%)",[10]五险!$B$5:$Z$5,0),0),0)</f>
        <v>51.7</v>
      </c>
      <c r="M23" s="424">
        <f>_xlfn.XLOOKUP($C23,[10]公积金!$B:$B,[10]公积金!$K:$K,0)</f>
        <v>203</v>
      </c>
      <c r="N23" s="423">
        <f ca="1" t="shared" si="3"/>
        <v>6360.94</v>
      </c>
      <c r="O23" s="427"/>
      <c r="P23" s="428" t="s">
        <v>69</v>
      </c>
      <c r="Q23" s="412">
        <f ca="1">SUMIFS($H:$H,$F:$F,MID($P23,1,FIND("(",$P23)-1),$E:$E,Q$2)</f>
        <v>0</v>
      </c>
      <c r="R23" s="412">
        <f ca="1">SUMIFS($H:$H,$F:$F,MID($P23,1,FIND("(",$P23)-1),$E:$E,R$2)</f>
        <v>0</v>
      </c>
      <c r="S23" s="412">
        <f ca="1">SUMIFS($H:$H,$F:$F,MID($P23,1,FIND("(",$P23)-1),$E:$E,S$2)</f>
        <v>0</v>
      </c>
      <c r="T23" s="412">
        <f ca="1">SUMIFS($H:$H,$F:$F,MID($P23,1,FIND("(",$P23)-1),$E:$E,T$2)</f>
        <v>0</v>
      </c>
      <c r="U23" s="412">
        <f ca="1">SUMIFS($H:$H,$F:$F,MID($P23,1,FIND("(",$P23)-1),$E:$E,U$2)</f>
        <v>0</v>
      </c>
      <c r="V23" s="412">
        <f ca="1">SUMIFS($H:$H,$F:$F,MID($P23,1,FIND("(",$P23)-1),$E:$E,V$2)</f>
        <v>0</v>
      </c>
      <c r="W23" s="412">
        <f ca="1">SUMIFS($H:$H,$F:$F,MID($P23,1,FIND("(",$P23)-1),$E:$E,W$2)</f>
        <v>0</v>
      </c>
      <c r="X23" s="412">
        <f ca="1">SUMIFS($H:$H,$F:$F,$P23,$E:$E,X$2)</f>
        <v>0</v>
      </c>
      <c r="Y23" s="412">
        <f ca="1" t="shared" si="7"/>
        <v>0</v>
      </c>
      <c r="Z23" s="413"/>
    </row>
    <row r="24" customFormat="1" customHeight="1" spans="1:26">
      <c r="A24" s="423">
        <f>IF(C24="","",COUNTA($C$3:C24))</f>
        <v>22</v>
      </c>
      <c r="B24" s="423" t="s">
        <v>25</v>
      </c>
      <c r="C24" s="423" t="s">
        <v>70</v>
      </c>
      <c r="D24" s="424" t="str">
        <f ca="1" t="shared" si="0"/>
        <v>金琥现服</v>
      </c>
      <c r="E24" s="424" t="str">
        <f ca="1" t="shared" si="8"/>
        <v>销售</v>
      </c>
      <c r="F24" s="424" t="s">
        <v>27</v>
      </c>
      <c r="G24" s="425" t="str">
        <f ca="1" t="array" ref="G24">IFERROR(LOOKUP(1,0/COUNTIF(INDIRECT({"荣昌工资表科室人员","荣昌工资表研发人员","荣昌工资表销售人员","荣昌工资表一线员工","荣昌工资表小时工","劳务公司工资表小时工","劳务公司工资表同工同酬"}&amp;"!$C:$C"),$C24),{"荣昌工资表科室人员","荣昌工资表研发人员","荣昌工资表销售人员","荣昌工资表一线员工","荣昌工资表小时工","劳务公司工资表小时工","劳务公司工资表同工同酬"}),"")</f>
        <v>荣昌工资表销售人员</v>
      </c>
      <c r="H24" s="424">
        <f ca="1" t="shared" si="2"/>
        <v>2520</v>
      </c>
      <c r="I24" s="424">
        <f>IFERROR(VLOOKUP($C24,[10]五险!$B:$Z,MATCH("养老(16%)",[10]五险!$B$5:$Z$5,0),0),0)</f>
        <v>0</v>
      </c>
      <c r="J24" s="424">
        <f>IFERROR(VLOOKUP($C24,[10]五险!$B:$Z,MATCH("失业(0.7%)",[10]五险!$B$5:$Z$5,0),0),0)</f>
        <v>0</v>
      </c>
      <c r="K24" s="424">
        <f>IFERROR(VLOOKUP($C24,[10]五险!$B:$Z,MATCH("医疗(8.7%)",[10]五险!$B$5:$Z$5,0),0),0)</f>
        <v>0</v>
      </c>
      <c r="L24" s="424">
        <f>IFERROR(VLOOKUP($C24,[10]五险!$B:$Z,MATCH("工伤(1.2%)",[10]五险!$B$5:$Z$5,0),0),0)</f>
        <v>0</v>
      </c>
      <c r="M24" s="424">
        <f>_xlfn.XLOOKUP($C24,[10]公积金!$B:$B,[10]公积金!$K:$K,0)</f>
        <v>0</v>
      </c>
      <c r="N24" s="423">
        <f ca="1" t="shared" si="3"/>
        <v>2520</v>
      </c>
      <c r="O24" s="427"/>
      <c r="P24" s="428" t="s">
        <v>71</v>
      </c>
      <c r="Q24" s="412">
        <f ca="1">SUMIFS($H:$H,$F:$F,MID($P24,1,FIND("(",$P24)-1),$E:$E,Q$2)</f>
        <v>0</v>
      </c>
      <c r="R24" s="412">
        <f ca="1">SUMIFS($H:$H,$F:$F,MID($P24,1,FIND("(",$P24)-1),$E:$E,R$2)</f>
        <v>0</v>
      </c>
      <c r="S24" s="412">
        <f ca="1">SUMIFS($H:$H,$F:$F,MID($P24,1,FIND("(",$P24)-1),$E:$E,S$2)</f>
        <v>0</v>
      </c>
      <c r="T24" s="412">
        <f ca="1">SUMIFS($H:$H,$F:$F,MID($P24,1,FIND("(",$P24)-1),$E:$E,T$2)</f>
        <v>0</v>
      </c>
      <c r="U24" s="412">
        <f ca="1">SUMIFS($H:$H,$F:$F,MID($P24,1,FIND("(",$P24)-1),$E:$E,U$2)</f>
        <v>0</v>
      </c>
      <c r="V24" s="412">
        <f ca="1">SUMIFS($H:$H,$F:$F,MID($P24,1,FIND("(",$P24)-1),$E:$E,V$2)</f>
        <v>23958.04</v>
      </c>
      <c r="W24" s="412">
        <f ca="1">SUMIFS($H:$H,$F:$F,MID($P24,1,FIND("(",$P24)-1),$E:$E,W$2)</f>
        <v>0</v>
      </c>
      <c r="X24" s="412">
        <f ca="1">SUMIFS($H:$H,$F:$F,$P24,$E:$E,X$2)</f>
        <v>0</v>
      </c>
      <c r="Y24" s="412">
        <f ca="1" t="shared" si="7"/>
        <v>23958.04</v>
      </c>
      <c r="Z24" s="413"/>
    </row>
    <row r="25" customFormat="1" customHeight="1" spans="1:26">
      <c r="A25" s="423">
        <f>IF(C25="","",COUNTA($C$3:C25))</f>
        <v>23</v>
      </c>
      <c r="B25" s="423" t="s">
        <v>25</v>
      </c>
      <c r="C25" s="423" t="s">
        <v>72</v>
      </c>
      <c r="D25" s="424" t="str">
        <f ca="1" t="shared" si="0"/>
        <v>比亚迪服务员</v>
      </c>
      <c r="E25" s="424" t="str">
        <f ca="1" t="shared" si="8"/>
        <v>销售</v>
      </c>
      <c r="F25" s="424" t="s">
        <v>27</v>
      </c>
      <c r="G25" s="425" t="str">
        <f ca="1" t="array" ref="G25">IFERROR(LOOKUP(1,0/COUNTIF(INDIRECT({"荣昌工资表科室人员","荣昌工资表研发人员","荣昌工资表销售人员","荣昌工资表一线员工","荣昌工资表小时工","劳务公司工资表小时工","劳务公司工资表同工同酬"}&amp;"!$C:$C"),$C25),{"荣昌工资表科室人员","荣昌工资表研发人员","荣昌工资表销售人员","荣昌工资表一线员工","荣昌工资表小时工","劳务公司工资表小时工","劳务公司工资表同工同酬"}),"")</f>
        <v>荣昌工资表销售人员</v>
      </c>
      <c r="H25" s="424">
        <f ca="1" t="shared" si="2"/>
        <v>6444.62</v>
      </c>
      <c r="I25" s="424">
        <f>IFERROR(VLOOKUP($C25,[10]五险!$B:$Z,MATCH("养老(16%)",[10]五险!$B$5:$Z$5,0),0),0)</f>
        <v>689.28</v>
      </c>
      <c r="J25" s="424">
        <f>IFERROR(VLOOKUP($C25,[10]五险!$B:$Z,MATCH("失业(0.7%)",[10]五险!$B$5:$Z$5,0),0),0)</f>
        <v>30.16</v>
      </c>
      <c r="K25" s="424">
        <f>IFERROR(VLOOKUP($C25,[10]五险!$B:$Z,MATCH("医疗(8.7%)",[10]五险!$B$5:$Z$5,0),0),0)</f>
        <v>374.8</v>
      </c>
      <c r="L25" s="424">
        <f>IFERROR(VLOOKUP($C25,[10]五险!$B:$Z,MATCH("工伤(1.2%)",[10]五险!$B$5:$Z$5,0),0),0)</f>
        <v>108.56</v>
      </c>
      <c r="M25" s="424">
        <f>_xlfn.XLOOKUP($C25,[10]公积金!$B:$B,[10]公积金!$K:$K,0)</f>
        <v>0</v>
      </c>
      <c r="N25" s="423">
        <f ca="1" t="shared" si="3"/>
        <v>7647.42</v>
      </c>
      <c r="O25" s="427"/>
      <c r="P25" s="398" t="s">
        <v>73</v>
      </c>
      <c r="Q25" s="412"/>
      <c r="R25" s="412"/>
      <c r="S25" s="412"/>
      <c r="T25" s="412"/>
      <c r="U25" s="412"/>
      <c r="V25" s="412"/>
      <c r="W25" s="412"/>
      <c r="X25" s="412"/>
      <c r="Y25" s="412">
        <f t="shared" si="7"/>
        <v>0</v>
      </c>
      <c r="Z25" s="413"/>
    </row>
    <row r="26" customFormat="1" customHeight="1" spans="1:26">
      <c r="A26" s="423">
        <f>IF(C26="","",COUNTA($C$3:C26))</f>
        <v>24</v>
      </c>
      <c r="B26" s="423" t="s">
        <v>25</v>
      </c>
      <c r="C26" s="423" t="s">
        <v>74</v>
      </c>
      <c r="D26" s="424" t="str">
        <f ca="1" t="shared" si="0"/>
        <v>比亚迪服务员</v>
      </c>
      <c r="E26" s="424" t="str">
        <f ca="1" t="shared" si="8"/>
        <v>销售</v>
      </c>
      <c r="F26" s="424" t="s">
        <v>27</v>
      </c>
      <c r="G26" s="425" t="str">
        <f ca="1" t="array" ref="G26">IFERROR(LOOKUP(1,0/COUNTIF(INDIRECT({"荣昌工资表科室人员","荣昌工资表研发人员","荣昌工资表销售人员","荣昌工资表一线员工","荣昌工资表小时工","劳务公司工资表小时工","劳务公司工资表同工同酬"}&amp;"!$C:$C"),$C26),{"荣昌工资表科室人员","荣昌工资表研发人员","荣昌工资表销售人员","荣昌工资表一线员工","荣昌工资表小时工","劳务公司工资表小时工","劳务公司工资表同工同酬"}),"")</f>
        <v>荣昌工资表销售人员</v>
      </c>
      <c r="H26" s="424">
        <f ca="1" t="shared" si="2"/>
        <v>6404.62</v>
      </c>
      <c r="I26" s="424">
        <f>IFERROR(VLOOKUP($C26,[10]五险!$B:$Z,MATCH("养老(16%)",[10]五险!$B$5:$Z$5,0),0),0)</f>
        <v>0</v>
      </c>
      <c r="J26" s="424">
        <f>IFERROR(VLOOKUP($C26,[10]五险!$B:$Z,MATCH("失业(0.7%)",[10]五险!$B$5:$Z$5,0),0),0)</f>
        <v>0</v>
      </c>
      <c r="K26" s="424">
        <f>IFERROR(VLOOKUP($C26,[10]五险!$B:$Z,MATCH("医疗(8.7%)",[10]五险!$B$5:$Z$5,0),0),0)</f>
        <v>0</v>
      </c>
      <c r="L26" s="424">
        <f>IFERROR(VLOOKUP($C26,[10]五险!$B:$Z,MATCH("工伤(1.2%)",[10]五险!$B$5:$Z$5,0),0),0)</f>
        <v>180</v>
      </c>
      <c r="M26" s="424">
        <f>_xlfn.XLOOKUP($C26,[10]公积金!$B:$B,[10]公积金!$K:$K,0)</f>
        <v>0</v>
      </c>
      <c r="N26" s="423">
        <f ca="1" t="shared" si="3"/>
        <v>6584.62</v>
      </c>
      <c r="O26" s="427"/>
      <c r="P26" s="398" t="s">
        <v>75</v>
      </c>
      <c r="Q26" s="412" t="e">
        <f ca="1" t="array" ref="Q26">SUM(SUMIFS(OFFSET([11]五险!$P:$P,,{0,3,5,7}),[11]五险!$AN:$AN,Q$2))+SUMIFS($M:$M,$E:$E,Q$2)</f>
        <v>#VALUE!</v>
      </c>
      <c r="R26" s="412" t="e">
        <f ca="1" t="array" ref="R26">SUM(SUMIFS(OFFSET([11]五险!$P:$P,,{0,3,5,7}),[11]五险!$AN:$AN,R$2))+SUMIFS($M:$M,$E:$E,R$2)</f>
        <v>#VALUE!</v>
      </c>
      <c r="S26" s="412" t="e">
        <f ca="1" t="array" ref="S26">SUM(SUMIFS(OFFSET([11]五险!$P:$P,,{0,3,5,7}),[11]五险!$AN:$AN,S$2))+SUMIFS($M:$M,$E:$E,S$2)</f>
        <v>#VALUE!</v>
      </c>
      <c r="T26" s="412" t="e">
        <f ca="1" t="array" ref="T26">SUM(SUMIFS(OFFSET([11]五险!$P:$P,,{0,3,5,7}),[11]五险!$AN:$AN,T$2))+SUMIFS($M:$M,$E:$E,T$2)</f>
        <v>#VALUE!</v>
      </c>
      <c r="U26" s="412" t="e">
        <f ca="1" t="array" ref="U26">SUM(SUMIFS(OFFSET([11]五险!$P:$P,,{0,3,5,7}),[11]五险!$AN:$AN,U$2))+SUMIFS($M:$M,$E:$E,U$2)</f>
        <v>#VALUE!</v>
      </c>
      <c r="V26" s="412" t="e">
        <f ca="1" t="array" ref="V26">SUM(SUMIFS(OFFSET([11]五险!$P:$P,,{0,3,5,7}),[11]五险!$AN:$AN,V$2))+SUMIFS($M:$M,$E:$E,V$2)</f>
        <v>#VALUE!</v>
      </c>
      <c r="W26" s="412" t="e">
        <f ca="1" t="array" ref="W26">SUM(SUMIFS(OFFSET([11]五险!$P:$P,,{0,3,5,7}),[11]五险!$AN:$AN,W$2))+SUMIFS($M:$M,$E:$E,W$2)</f>
        <v>#VALUE!</v>
      </c>
      <c r="X26" s="412"/>
      <c r="Y26" s="412" t="e">
        <f ca="1" t="shared" si="7"/>
        <v>#VALUE!</v>
      </c>
      <c r="Z26" s="413" t="e">
        <f ca="1">$Y$26=SUM($I$221:$M$221)</f>
        <v>#VALUE!</v>
      </c>
    </row>
    <row r="27" customFormat="1" customHeight="1" spans="1:26">
      <c r="A27" s="423">
        <f>IF(C27="","",COUNTA($C$3:C27))</f>
        <v>25</v>
      </c>
      <c r="B27" s="423" t="s">
        <v>25</v>
      </c>
      <c r="C27" s="423" t="s">
        <v>76</v>
      </c>
      <c r="D27" s="424" t="str">
        <f ca="1" t="shared" si="0"/>
        <v>长沙现服</v>
      </c>
      <c r="E27" s="424" t="str">
        <f ca="1" t="shared" si="8"/>
        <v>销售</v>
      </c>
      <c r="F27" s="424" t="s">
        <v>27</v>
      </c>
      <c r="G27" s="425" t="str">
        <f ca="1" t="array" ref="G27">IFERROR(LOOKUP(1,0/COUNTIF(INDIRECT({"荣昌工资表科室人员","荣昌工资表研发人员","荣昌工资表销售人员","荣昌工资表一线员工","荣昌工资表小时工","劳务公司工资表小时工","劳务公司工资表同工同酬"}&amp;"!$C:$C"),$C27),{"荣昌工资表科室人员","荣昌工资表研发人员","荣昌工资表销售人员","荣昌工资表一线员工","荣昌工资表小时工","劳务公司工资表小时工","劳务公司工资表同工同酬"}),"")</f>
        <v>荣昌工资表销售人员</v>
      </c>
      <c r="H27" s="424">
        <f ca="1" t="shared" si="2"/>
        <v>3950</v>
      </c>
      <c r="I27" s="424">
        <f>IFERROR(VLOOKUP($C27,[10]五险!$B:$Z,MATCH("养老(16%)",[10]五险!$B$5:$Z$5,0),0),0)</f>
        <v>689.28</v>
      </c>
      <c r="J27" s="424">
        <f>IFERROR(VLOOKUP($C27,[10]五险!$B:$Z,MATCH("失业(0.7%)",[10]五险!$B$5:$Z$5,0),0),0)</f>
        <v>30.16</v>
      </c>
      <c r="K27" s="424">
        <f>IFERROR(VLOOKUP($C27,[10]五险!$B:$Z,MATCH("医疗(8.7%)",[10]五险!$B$5:$Z$5,0),0),0)</f>
        <v>352.61</v>
      </c>
      <c r="L27" s="424">
        <f>IFERROR(VLOOKUP($C27,[10]五险!$B:$Z,MATCH("工伤(1.2%)",[10]五险!$B$5:$Z$5,0),0),0)</f>
        <v>90.47</v>
      </c>
      <c r="M27" s="424">
        <f>_xlfn.XLOOKUP($C27,[10]公积金!$B:$B,[10]公积金!$K:$K,0)</f>
        <v>0</v>
      </c>
      <c r="N27" s="423">
        <f ca="1" t="shared" si="3"/>
        <v>5112.52</v>
      </c>
      <c r="O27" s="427"/>
      <c r="P27" s="398" t="s">
        <v>77</v>
      </c>
      <c r="Q27" s="412" t="e">
        <f ca="1" t="shared" ref="Q27:W27" si="9">SUM(Q28:Q35)</f>
        <v>#VALUE!</v>
      </c>
      <c r="R27" s="412" t="e">
        <f ca="1" t="shared" si="9"/>
        <v>#VALUE!</v>
      </c>
      <c r="S27" s="412" t="e">
        <f ca="1" t="shared" si="9"/>
        <v>#VALUE!</v>
      </c>
      <c r="T27" s="412" t="e">
        <f ca="1" t="shared" si="9"/>
        <v>#VALUE!</v>
      </c>
      <c r="U27" s="412" t="e">
        <f ca="1" t="shared" si="9"/>
        <v>#VALUE!</v>
      </c>
      <c r="V27" s="412" t="e">
        <f ca="1" t="shared" si="9"/>
        <v>#VALUE!</v>
      </c>
      <c r="W27" s="412" t="e">
        <f ca="1" t="shared" si="9"/>
        <v>#VALUE!</v>
      </c>
      <c r="X27" s="412"/>
      <c r="Y27" s="412" t="e">
        <f ca="1">SUM(Y28:Y35)</f>
        <v>#VALUE!</v>
      </c>
      <c r="Z27" s="413" t="e">
        <f ca="1">Y26=Y27</f>
        <v>#VALUE!</v>
      </c>
    </row>
    <row r="28" customFormat="1" customHeight="1" spans="1:26">
      <c r="A28" s="423">
        <f>IF(C28="","",COUNTA($C$3:C28))</f>
        <v>26</v>
      </c>
      <c r="B28" s="423" t="s">
        <v>25</v>
      </c>
      <c r="C28" s="423" t="s">
        <v>78</v>
      </c>
      <c r="D28" s="424">
        <f ca="1" t="shared" si="0"/>
        <v>0</v>
      </c>
      <c r="E28" s="424" t="str">
        <f ca="1" t="shared" si="8"/>
        <v/>
      </c>
      <c r="F28" s="424" t="s">
        <v>27</v>
      </c>
      <c r="G28" s="425" t="str">
        <f ca="1" t="array" ref="G28">IFERROR(LOOKUP(1,0/COUNTIF(INDIRECT({"荣昌工资表科室人员","荣昌工资表研发人员","荣昌工资表销售人员","荣昌工资表一线员工","荣昌工资表小时工","劳务公司工资表小时工","劳务公司工资表同工同酬"}&amp;"!$C:$C"),$C28),{"荣昌工资表科室人员","荣昌工资表研发人员","荣昌工资表销售人员","荣昌工资表一线员工","荣昌工资表小时工","劳务公司工资表小时工","劳务公司工资表同工同酬"}),"")</f>
        <v/>
      </c>
      <c r="H28" s="424">
        <f ca="1" t="shared" si="2"/>
        <v>0</v>
      </c>
      <c r="I28" s="424">
        <f>IFERROR(VLOOKUP($C28,[10]五险!$B:$Z,MATCH("养老(16%)",[10]五险!$B$5:$Z$5,0),0),0)</f>
        <v>689.28</v>
      </c>
      <c r="J28" s="424">
        <f>IFERROR(VLOOKUP($C28,[10]五险!$B:$Z,MATCH("失业(0.7%)",[10]五险!$B$5:$Z$5,0),0),0)</f>
        <v>30.16</v>
      </c>
      <c r="K28" s="424">
        <f>IFERROR(VLOOKUP($C28,[10]五险!$B:$Z,MATCH("医疗(8.7%)",[10]五险!$B$5:$Z$5,0),0),0)</f>
        <v>350.35</v>
      </c>
      <c r="L28" s="424">
        <f>IFERROR(VLOOKUP($C28,[10]五险!$B:$Z,MATCH("工伤(1.2%)",[10]五险!$B$5:$Z$5,0),0),0)</f>
        <v>51.7</v>
      </c>
      <c r="M28" s="424">
        <f>_xlfn.XLOOKUP($C28,[10]公积金!$B:$B,[10]公积金!$K:$K,0)</f>
        <v>0</v>
      </c>
      <c r="N28" s="423">
        <f ca="1" t="shared" si="3"/>
        <v>1121.49</v>
      </c>
      <c r="O28" s="427"/>
      <c r="P28" s="428" t="s">
        <v>79</v>
      </c>
      <c r="Q28" s="412" t="e">
        <f ca="1" t="array" ref="Q28">SUM(SUMIFS(OFFSET([11]五险!$P:$P,,{0,3,5,7}),[11]五险!$AM:$AM,MID($P28,1,FIND("(",$P28)-1),[11]五险!$AN:$AN,Q$2))+SUMIFS($M:$M,$E:$E,Q$2)</f>
        <v>#VALUE!</v>
      </c>
      <c r="R28" s="412" t="e">
        <f ca="1" t="array" ref="R28">SUM(SUMIFS(OFFSET([11]五险!$P:$P,,{0,3,5,7}),[11]五险!$AM:$AM,MID($P28,1,FIND("(",$P28)-1),[11]五险!$AN:$AN,R$2))+SUMIFS($M:$M,$E:$E,R$2)</f>
        <v>#VALUE!</v>
      </c>
      <c r="S28" s="412" t="e">
        <f ca="1" t="array" ref="S28">SUM(SUMIFS(OFFSET([11]五险!$P:$P,,{0,3,5,7}),[11]五险!$AM:$AM,MID($P28,1,FIND("(",$P28)-1),[11]五险!$AN:$AN,S$2))+SUMIFS($M:$M,$E:$E,S$2)</f>
        <v>#VALUE!</v>
      </c>
      <c r="T28" s="412" t="e">
        <f ca="1" t="array" ref="T28">SUM(SUMIFS(OFFSET([11]五险!$P:$P,,{0,3,5,7}),[11]五险!$AM:$AM,MID($P28,1,FIND("(",$P28)-1),[11]五险!$AN:$AN,T$2))+SUMIFS($M:$M,$E:$E,T$2)</f>
        <v>#VALUE!</v>
      </c>
      <c r="U28" s="412" t="e">
        <f ca="1" t="array" ref="U28">SUM(SUMIFS(OFFSET([11]五险!$P:$P,,{0,3,5,7}),[11]五险!$AM:$AM,MID($P28,1,FIND("(",$P28)-1),[11]五险!$AN:$AN,U$2))+SUMIFS($M:$M,$E:$E,U$2)</f>
        <v>#VALUE!</v>
      </c>
      <c r="V28" s="412" t="e">
        <f ca="1" t="array" ref="V28">SUM(SUMIFS(OFFSET([11]五险!$P:$P,,{0,3,5,7}),[11]五险!$AM:$AM,MID($P28,1,FIND("(",$P28)-1),[11]五险!$AN:$AN,V$2))+SUMIFS($M:$M,$E:$E,V$2)</f>
        <v>#VALUE!</v>
      </c>
      <c r="W28" s="412" t="e">
        <f ca="1" t="array" ref="W28">SUM(SUMIFS(OFFSET([11]五险!$P:$P,,{0,3,5,7}),[11]五险!$AM:$AM,MID($P28,1,FIND("(",$P28)-1),[11]五险!$AN:$AN,W$2))+SUMIFS($M:$M,$E:$E,W$2)</f>
        <v>#VALUE!</v>
      </c>
      <c r="X28" s="412"/>
      <c r="Y28" s="412" t="e">
        <f ca="1" t="shared" ref="Y28:Y35" si="10">SUM(Q28:X28)</f>
        <v>#VALUE!</v>
      </c>
      <c r="Z28" s="413"/>
    </row>
    <row r="29" customFormat="1" customHeight="1" spans="1:26">
      <c r="A29" s="423">
        <f>IF(C29="","",COUNTA($C$3:C29))</f>
        <v>27</v>
      </c>
      <c r="B29" s="423" t="s">
        <v>61</v>
      </c>
      <c r="C29" s="423" t="s">
        <v>80</v>
      </c>
      <c r="D29" s="424" t="str">
        <f ca="1" t="shared" si="0"/>
        <v>库管</v>
      </c>
      <c r="E29" s="424" t="s">
        <v>22</v>
      </c>
      <c r="F29" s="424" t="s">
        <v>27</v>
      </c>
      <c r="G29" s="425" t="str">
        <f ca="1" t="array" ref="G29">IFERROR(LOOKUP(1,0/COUNTIF(INDIRECT({"荣昌工资表科室人员","荣昌工资表研发人员","荣昌工资表销售人员","荣昌工资表一线员工","荣昌工资表小时工","劳务公司工资表小时工","劳务公司工资表同工同酬"}&amp;"!$C:$C"),$C29)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29" s="424">
        <f ca="1" t="shared" si="2"/>
        <v>464.67</v>
      </c>
      <c r="I29" s="424">
        <f>IFERROR(VLOOKUP($C29,[10]五险!$B:$Z,MATCH("养老(16%)",[10]五险!$B$5:$Z$5,0),0),0)</f>
        <v>689.28</v>
      </c>
      <c r="J29" s="424">
        <f>IFERROR(VLOOKUP($C29,[10]五险!$B:$Z,MATCH("失业(0.7%)",[10]五险!$B$5:$Z$5,0),0),0)</f>
        <v>30.16</v>
      </c>
      <c r="K29" s="424">
        <f>IFERROR(VLOOKUP($C29,[10]五险!$B:$Z,MATCH("医疗(8.7%)",[10]五险!$B$5:$Z$5,0),0),0)</f>
        <v>374.8</v>
      </c>
      <c r="L29" s="424">
        <f>IFERROR(VLOOKUP($C29,[10]五险!$B:$Z,MATCH("工伤(1.2%)",[10]五险!$B$5:$Z$5,0),0),0)</f>
        <v>108.56</v>
      </c>
      <c r="M29" s="424">
        <f>_xlfn.XLOOKUP($C29,[10]公积金!$B:$B,[10]公积金!$K:$K,0)</f>
        <v>0</v>
      </c>
      <c r="N29" s="423">
        <f ca="1" t="shared" si="3"/>
        <v>1667.47</v>
      </c>
      <c r="O29" s="427"/>
      <c r="P29" s="428" t="s">
        <v>81</v>
      </c>
      <c r="Q29" s="412" t="e">
        <f ca="1" t="array" ref="Q29">SUM(SUMIFS(OFFSET([11]五险!$P:$P,,{0,3,5,7}),[11]五险!$AM:$AM,MID($P29,1,FIND("(",$P29)-1),[11]五险!$AN:$AN,Q$2))</f>
        <v>#VALUE!</v>
      </c>
      <c r="R29" s="412" t="e">
        <f ca="1" t="array" ref="R29">SUM(SUMIFS(OFFSET([11]五险!$P:$P,,{0,3,5,7}),[11]五险!$AM:$AM,MID($P29,1,FIND("(",$P29)-1),[11]五险!$AN:$AN,R$2))</f>
        <v>#VALUE!</v>
      </c>
      <c r="S29" s="412" t="e">
        <f ca="1" t="array" ref="S29">SUM(SUMIFS(OFFSET([11]五险!$P:$P,,{0,3,5,7}),[11]五险!$AM:$AM,MID($P29,1,FIND("(",$P29)-1),[11]五险!$AN:$AN,S$2))</f>
        <v>#VALUE!</v>
      </c>
      <c r="T29" s="412" t="e">
        <f ca="1" t="array" ref="T29">SUM(SUMIFS(OFFSET([11]五险!$P:$P,,{0,3,5,7}),[11]五险!$AM:$AM,MID($P29,1,FIND("(",$P29)-1),[11]五险!$AN:$AN,T$2))</f>
        <v>#VALUE!</v>
      </c>
      <c r="U29" s="412" t="e">
        <f ca="1" t="array" ref="U29">SUM(SUMIFS(OFFSET([11]五险!$P:$P,,{0,3,5,7}),[11]五险!$AM:$AM,MID($P29,1,FIND("(",$P29)-1),[11]五险!$AN:$AN,U$2))</f>
        <v>#VALUE!</v>
      </c>
      <c r="V29" s="412" t="e">
        <f ca="1" t="array" ref="V29">SUM(SUMIFS(OFFSET([11]五险!$P:$P,,{0,3,5,7}),[11]五险!$AM:$AM,MID($P29,1,FIND("(",$P29)-1),[11]五险!$AN:$AN,V$2))</f>
        <v>#VALUE!</v>
      </c>
      <c r="W29" s="412" t="e">
        <f ca="1" t="array" ref="W29">SUM(SUMIFS(OFFSET([11]五险!$P:$P,,{0,3,5,7}),[11]五险!$AM:$AM,MID($P29,1,FIND("(",$P29)-1),[11]五险!$AN:$AN,W$2))</f>
        <v>#VALUE!</v>
      </c>
      <c r="X29" s="412"/>
      <c r="Y29" s="412" t="e">
        <f ca="1" t="shared" si="10"/>
        <v>#VALUE!</v>
      </c>
      <c r="Z29" s="413"/>
    </row>
    <row r="30" customFormat="1" customHeight="1" spans="1:26">
      <c r="A30" s="423">
        <f>IF(C30="","",COUNTA($C$3:C30))</f>
        <v>28</v>
      </c>
      <c r="B30" s="423" t="s">
        <v>61</v>
      </c>
      <c r="C30" s="423" t="s">
        <v>82</v>
      </c>
      <c r="D30" s="424" t="str">
        <f ca="1" t="shared" si="0"/>
        <v>仓管员</v>
      </c>
      <c r="E30" s="424" t="s">
        <v>22</v>
      </c>
      <c r="F30" s="424" t="s">
        <v>27</v>
      </c>
      <c r="G30" s="425" t="str">
        <f ca="1" t="array" ref="G30">IFERROR(LOOKUP(1,0/COUNTIF(INDIRECT({"荣昌工资表科室人员","荣昌工资表研发人员","荣昌工资表销售人员","荣昌工资表一线员工","荣昌工资表小时工","劳务公司工资表小时工","劳务公司工资表同工同酬"}&amp;"!$C:$C"),$C30)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30" s="424">
        <f ca="1" t="shared" si="2"/>
        <v>5942</v>
      </c>
      <c r="I30" s="424">
        <f>IFERROR(VLOOKUP($C30,[10]五险!$B:$Z,MATCH("养老(16%)",[10]五险!$B$5:$Z$5,0),0),0)</f>
        <v>689.28</v>
      </c>
      <c r="J30" s="424">
        <f>IFERROR(VLOOKUP($C30,[10]五险!$B:$Z,MATCH("失业(0.7%)",[10]五险!$B$5:$Z$5,0),0),0)</f>
        <v>30.16</v>
      </c>
      <c r="K30" s="424">
        <f>IFERROR(VLOOKUP($C30,[10]五险!$B:$Z,MATCH("医疗(8.7%)",[10]五险!$B$5:$Z$5,0),0),0)</f>
        <v>374.8</v>
      </c>
      <c r="L30" s="424">
        <f>IFERROR(VLOOKUP($C30,[10]五险!$B:$Z,MATCH("工伤(1.2%)",[10]五险!$B$5:$Z$5,0),0),0)</f>
        <v>108.56</v>
      </c>
      <c r="M30" s="424">
        <f>_xlfn.XLOOKUP($C30,[10]公积金!$B:$B,[10]公积金!$K:$K,0)</f>
        <v>0</v>
      </c>
      <c r="N30" s="423">
        <f ca="1" t="shared" si="3"/>
        <v>7144.8</v>
      </c>
      <c r="O30" s="427"/>
      <c r="P30" s="428" t="s">
        <v>83</v>
      </c>
      <c r="Q30" s="412" t="e">
        <f ca="1" t="array" ref="Q30">SUM(SUMIFS(OFFSET([11]五险!$P:$P,,{0,3,5,7}),[11]五险!$AM:$AM,MID($P30,1,FIND("(",$P30)-1),[11]五险!$AN:$AN,Q$2))</f>
        <v>#VALUE!</v>
      </c>
      <c r="R30" s="412" t="e">
        <f ca="1" t="array" ref="R30">SUM(SUMIFS(OFFSET([11]五险!$P:$P,,{0,3,5,7}),[11]五险!$AM:$AM,MID($P30,1,FIND("(",$P30)-1),[11]五险!$AN:$AN,R$2))</f>
        <v>#VALUE!</v>
      </c>
      <c r="S30" s="412" t="e">
        <f ca="1" t="array" ref="S30">SUM(SUMIFS(OFFSET([11]五险!$P:$P,,{0,3,5,7}),[11]五险!$AM:$AM,MID($P30,1,FIND("(",$P30)-1),[11]五险!$AN:$AN,S$2))</f>
        <v>#VALUE!</v>
      </c>
      <c r="T30" s="412" t="e">
        <f ca="1" t="array" ref="T30">SUM(SUMIFS(OFFSET([11]五险!$P:$P,,{0,3,5,7}),[11]五险!$AM:$AM,MID($P30,1,FIND("(",$P30)-1),[11]五险!$AN:$AN,T$2))</f>
        <v>#VALUE!</v>
      </c>
      <c r="U30" s="412" t="e">
        <f ca="1" t="array" ref="U30">SUM(SUMIFS(OFFSET([11]五险!$P:$P,,{0,3,5,7}),[11]五险!$AM:$AM,MID($P30,1,FIND("(",$P30)-1),[11]五险!$AN:$AN,U$2))</f>
        <v>#VALUE!</v>
      </c>
      <c r="V30" s="412" t="e">
        <f ca="1" t="array" ref="V30">SUM(SUMIFS(OFFSET([11]五险!$P:$P,,{0,3,5,7}),[11]五险!$AM:$AM,MID($P30,1,FIND("(",$P30)-1),[11]五险!$AN:$AN,V$2))</f>
        <v>#VALUE!</v>
      </c>
      <c r="W30" s="412" t="e">
        <f ca="1" t="array" ref="W30">SUM(SUMIFS(OFFSET([11]五险!$P:$P,,{0,3,5,7}),[11]五险!$AM:$AM,MID($P30,1,FIND("(",$P30)-1),[11]五险!$AN:$AN,W$2))</f>
        <v>#VALUE!</v>
      </c>
      <c r="X30" s="412"/>
      <c r="Y30" s="412" t="e">
        <f ca="1" t="shared" si="10"/>
        <v>#VALUE!</v>
      </c>
      <c r="Z30" s="413"/>
    </row>
    <row r="31" customFormat="1" customHeight="1" spans="1:26">
      <c r="A31" s="423">
        <f>IF(C31="","",COUNTA($C$3:C31))</f>
        <v>29</v>
      </c>
      <c r="B31" s="423" t="s">
        <v>61</v>
      </c>
      <c r="C31" s="423" t="s">
        <v>84</v>
      </c>
      <c r="D31" s="424" t="str">
        <f ca="1" t="shared" si="0"/>
        <v>库管</v>
      </c>
      <c r="E31" s="424" t="s">
        <v>22</v>
      </c>
      <c r="F31" s="424" t="s">
        <v>27</v>
      </c>
      <c r="G31" s="425" t="str">
        <f ca="1" t="array" ref="G31">IFERROR(LOOKUP(1,0/COUNTIF(INDIRECT({"荣昌工资表科室人员","荣昌工资表研发人员","荣昌工资表销售人员","荣昌工资表一线员工","荣昌工资表小时工","劳务公司工资表小时工","劳务公司工资表同工同酬"}&amp;"!$C:$C"),$C31)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31" s="424">
        <f ca="1" t="shared" si="2"/>
        <v>5452</v>
      </c>
      <c r="I31" s="424">
        <f>IFERROR(VLOOKUP($C31,[10]五险!$B:$Z,MATCH("养老(16%)",[10]五险!$B$5:$Z$5,0),0),0)</f>
        <v>689.28</v>
      </c>
      <c r="J31" s="424">
        <f>IFERROR(VLOOKUP($C31,[10]五险!$B:$Z,MATCH("失业(0.7%)",[10]五险!$B$5:$Z$5,0),0),0)</f>
        <v>30.16</v>
      </c>
      <c r="K31" s="424">
        <f>IFERROR(VLOOKUP($C31,[10]五险!$B:$Z,MATCH("医疗(8.7%)",[10]五险!$B$5:$Z$5,0),0),0)</f>
        <v>356.7</v>
      </c>
      <c r="L31" s="424">
        <f>IFERROR(VLOOKUP($C31,[10]五险!$B:$Z,MATCH("工伤(1.2%)",[10]五险!$B$5:$Z$5,0),0),0)</f>
        <v>51.7</v>
      </c>
      <c r="M31" s="424">
        <f>_xlfn.XLOOKUP($C31,[10]公积金!$B:$B,[10]公积金!$K:$K,0)</f>
        <v>205</v>
      </c>
      <c r="N31" s="423">
        <f ca="1" t="shared" si="3"/>
        <v>6784.84</v>
      </c>
      <c r="O31" s="427"/>
      <c r="P31" s="428" t="s">
        <v>85</v>
      </c>
      <c r="Q31" s="412" t="e">
        <f ca="1" t="array" ref="Q31">SUM(SUMIFS(OFFSET([11]五险!$P:$P,,{0,3,5,7}),[11]五险!$AM:$AM,MID($P31,1,FIND("(",$P31)-1),[11]五险!$AN:$AN,Q$2))</f>
        <v>#VALUE!</v>
      </c>
      <c r="R31" s="412" t="e">
        <f ca="1" t="array" ref="R31">SUM(SUMIFS(OFFSET([11]五险!$P:$P,,{0,3,5,7}),[11]五险!$AM:$AM,MID($P31,1,FIND("(",$P31)-1),[11]五险!$AN:$AN,R$2))</f>
        <v>#VALUE!</v>
      </c>
      <c r="S31" s="412" t="e">
        <f ca="1" t="array" ref="S31">SUM(SUMIFS(OFFSET([11]五险!$P:$P,,{0,3,5,7}),[11]五险!$AM:$AM,MID($P31,1,FIND("(",$P31)-1),[11]五险!$AN:$AN,S$2))</f>
        <v>#VALUE!</v>
      </c>
      <c r="T31" s="412" t="e">
        <f ca="1" t="array" ref="T31">SUM(SUMIFS(OFFSET([11]五险!$P:$P,,{0,3,5,7}),[11]五险!$AM:$AM,MID($P31,1,FIND("(",$P31)-1),[11]五险!$AN:$AN,T$2))</f>
        <v>#VALUE!</v>
      </c>
      <c r="U31" s="412" t="e">
        <f ca="1" t="array" ref="U31">SUM(SUMIFS(OFFSET([11]五险!$P:$P,,{0,3,5,7}),[11]五险!$AM:$AM,MID($P31,1,FIND("(",$P31)-1),[11]五险!$AN:$AN,U$2))</f>
        <v>#VALUE!</v>
      </c>
      <c r="V31" s="412" t="e">
        <f ca="1" t="array" ref="V31">SUM(SUMIFS(OFFSET([11]五险!$P:$P,,{0,3,5,7}),[11]五险!$AM:$AM,MID($P31,1,FIND("(",$P31)-1),[11]五险!$AN:$AN,V$2))</f>
        <v>#VALUE!</v>
      </c>
      <c r="W31" s="412" t="e">
        <f ca="1" t="array" ref="W31">SUM(SUMIFS(OFFSET([11]五险!$P:$P,,{0,3,5,7}),[11]五险!$AM:$AM,MID($P31,1,FIND("(",$P31)-1),[11]五险!$AN:$AN,W$2))</f>
        <v>#VALUE!</v>
      </c>
      <c r="X31" s="412"/>
      <c r="Y31" s="412" t="e">
        <f ca="1" t="shared" si="10"/>
        <v>#VALUE!</v>
      </c>
      <c r="Z31" s="413"/>
    </row>
    <row r="32" customFormat="1" customHeight="1" spans="1:26">
      <c r="A32" s="423">
        <f>IF(C32="","",COUNTA($C$3:C32))</f>
        <v>30</v>
      </c>
      <c r="B32" s="423" t="s">
        <v>25</v>
      </c>
      <c r="C32" s="423" t="s">
        <v>86</v>
      </c>
      <c r="D32" s="424" t="str">
        <f ca="1" t="shared" si="0"/>
        <v>生产计划</v>
      </c>
      <c r="E32" s="424" t="str">
        <f ca="1">MID(G32,6,2)</f>
        <v>科室</v>
      </c>
      <c r="F32" s="424" t="s">
        <v>27</v>
      </c>
      <c r="G32" s="425" t="str">
        <f ca="1" t="array" ref="G32">IFERROR(LOOKUP(1,0/COUNTIF(INDIRECT({"荣昌工资表科室人员","荣昌工资表研发人员","荣昌工资表销售人员","荣昌工资表一线员工","荣昌工资表小时工","劳务公司工资表小时工","劳务公司工资表同工同酬"}&amp;"!$C:$C"),$C32),{"荣昌工资表科室人员","荣昌工资表研发人员","荣昌工资表销售人员","荣昌工资表一线员工","荣昌工资表小时工","劳务公司工资表小时工","劳务公司工资表同工同酬"}),"")</f>
        <v>荣昌工资表科室人员</v>
      </c>
      <c r="H32" s="424">
        <f ca="1" t="shared" si="2"/>
        <v>5943</v>
      </c>
      <c r="I32" s="424">
        <f>IFERROR(VLOOKUP($C32,[10]五险!$B:$Z,MATCH("养老(16%)",[10]五险!$B$5:$Z$5,0),0),0)</f>
        <v>689.28</v>
      </c>
      <c r="J32" s="424">
        <f>IFERROR(VLOOKUP($C32,[10]五险!$B:$Z,MATCH("失业(0.7%)",[10]五险!$B$5:$Z$5,0),0),0)</f>
        <v>30.16</v>
      </c>
      <c r="K32" s="424">
        <f>IFERROR(VLOOKUP($C32,[10]五险!$B:$Z,MATCH("医疗(8.7%)",[10]五险!$B$5:$Z$5,0),0),0)</f>
        <v>374.8</v>
      </c>
      <c r="L32" s="424">
        <f>IFERROR(VLOOKUP($C32,[10]五险!$B:$Z,MATCH("工伤(1.2%)",[10]五险!$B$5:$Z$5,0),0),0)</f>
        <v>51.7</v>
      </c>
      <c r="M32" s="424">
        <f>_xlfn.XLOOKUP($C32,[10]公积金!$B:$B,[10]公积金!$K:$K,0)</f>
        <v>240</v>
      </c>
      <c r="N32" s="423">
        <f ca="1" t="shared" si="3"/>
        <v>7328.94</v>
      </c>
      <c r="O32" s="427"/>
      <c r="P32" s="428" t="s">
        <v>87</v>
      </c>
      <c r="Q32" s="412" t="e">
        <f ca="1" t="array" ref="Q32">SUM(SUMIFS(OFFSET([11]五险!$P:$P,,{0,3,5,7}),[11]五险!$AM:$AM,MID($P32,1,FIND("(",$P32)-1),[11]五险!$AN:$AN,Q$2))</f>
        <v>#VALUE!</v>
      </c>
      <c r="R32" s="412" t="e">
        <f ca="1" t="array" ref="R32">SUM(SUMIFS(OFFSET([11]五险!$P:$P,,{0,3,5,7}),[11]五险!$AM:$AM,MID($P32,1,FIND("(",$P32)-1),[11]五险!$AN:$AN,R$2))</f>
        <v>#VALUE!</v>
      </c>
      <c r="S32" s="412" t="e">
        <f ca="1" t="array" ref="S32">SUM(SUMIFS(OFFSET([11]五险!$P:$P,,{0,3,5,7}),[11]五险!$AM:$AM,MID($P32,1,FIND("(",$P32)-1),[11]五险!$AN:$AN,S$2))</f>
        <v>#VALUE!</v>
      </c>
      <c r="T32" s="412" t="e">
        <f ca="1" t="array" ref="T32">SUM(SUMIFS(OFFSET([11]五险!$P:$P,,{0,3,5,7}),[11]五险!$AM:$AM,MID($P32,1,FIND("(",$P32)-1),[11]五险!$AN:$AN,T$2))</f>
        <v>#VALUE!</v>
      </c>
      <c r="U32" s="412" t="e">
        <f ca="1" t="array" ref="U32">SUM(SUMIFS(OFFSET([11]五险!$P:$P,,{0,3,5,7}),[11]五险!$AM:$AM,MID($P32,1,FIND("(",$P32)-1),[11]五险!$AN:$AN,U$2))</f>
        <v>#VALUE!</v>
      </c>
      <c r="V32" s="412" t="e">
        <f ca="1" t="array" ref="V32">SUM(SUMIFS(OFFSET([11]五险!$P:$P,,{0,3,5,7}),[11]五险!$AM:$AM,MID($P32,1,FIND("(",$P32)-1),[11]五险!$AN:$AN,V$2))</f>
        <v>#VALUE!</v>
      </c>
      <c r="W32" s="412" t="e">
        <f ca="1" t="array" ref="W32">SUM(SUMIFS(OFFSET([11]五险!$P:$P,,{0,3,5,7}),[11]五险!$AM:$AM,MID($P32,1,FIND("(",$P32)-1),[11]五险!$AN:$AN,W$2))</f>
        <v>#VALUE!</v>
      </c>
      <c r="X32" s="412"/>
      <c r="Y32" s="412" t="e">
        <f ca="1" t="shared" si="10"/>
        <v>#VALUE!</v>
      </c>
      <c r="Z32" s="413"/>
    </row>
    <row r="33" customFormat="1" customHeight="1" spans="1:26">
      <c r="A33" s="423">
        <f>IF(C33="","",COUNTA($C$3:C33))</f>
        <v>31</v>
      </c>
      <c r="B33" s="423" t="s">
        <v>61</v>
      </c>
      <c r="C33" s="423" t="s">
        <v>88</v>
      </c>
      <c r="D33" s="424" t="str">
        <f ca="1" t="shared" si="0"/>
        <v>电工</v>
      </c>
      <c r="E33" s="424" t="s">
        <v>22</v>
      </c>
      <c r="F33" s="424" t="s">
        <v>27</v>
      </c>
      <c r="G33" s="425" t="str">
        <f ca="1" t="array" ref="G33">IFERROR(LOOKUP(1,0/COUNTIF(INDIRECT({"荣昌工资表科室人员","荣昌工资表研发人员","荣昌工资表销售人员","荣昌工资表一线员工","荣昌工资表小时工","劳务公司工资表小时工","劳务公司工资表同工同酬"}&amp;"!$C:$C"),$C33)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33" s="424">
        <f ca="1" t="shared" si="2"/>
        <v>6979.33</v>
      </c>
      <c r="I33" s="424">
        <f>IFERROR(VLOOKUP($C33,[10]五险!$B:$Z,MATCH("养老(16%)",[10]五险!$B$5:$Z$5,0),0),0)</f>
        <v>689.28</v>
      </c>
      <c r="J33" s="424">
        <f>IFERROR(VLOOKUP($C33,[10]五险!$B:$Z,MATCH("失业(0.7%)",[10]五险!$B$5:$Z$5,0),0),0)</f>
        <v>30.16</v>
      </c>
      <c r="K33" s="424">
        <f>IFERROR(VLOOKUP($C33,[10]五险!$B:$Z,MATCH("医疗(8.7%)",[10]五险!$B$5:$Z$5,0),0),0)</f>
        <v>350.35</v>
      </c>
      <c r="L33" s="424">
        <f>IFERROR(VLOOKUP($C33,[10]五险!$B:$Z,MATCH("工伤(1.2%)",[10]五险!$B$5:$Z$5,0),0),0)</f>
        <v>51.7</v>
      </c>
      <c r="M33" s="424">
        <f>_xlfn.XLOOKUP($C33,[10]公积金!$B:$B,[10]公积金!$K:$K,0)</f>
        <v>0</v>
      </c>
      <c r="N33" s="423">
        <f ca="1" t="shared" si="3"/>
        <v>8100.82</v>
      </c>
      <c r="O33" s="427"/>
      <c r="P33" s="428" t="s">
        <v>89</v>
      </c>
      <c r="Q33" s="412" t="e">
        <f ca="1" t="array" ref="Q33">SUM(SUMIFS(OFFSET([11]五险!$P:$P,,{0,3,5,7}),[11]五险!$AM:$AM,MID($P33,1,FIND("(",$P33)-1),[11]五险!$AN:$AN,Q$2))</f>
        <v>#VALUE!</v>
      </c>
      <c r="R33" s="412" t="e">
        <f ca="1" t="array" ref="R33">SUM(SUMIFS(OFFSET([11]五险!$P:$P,,{0,3,5,7}),[11]五险!$AM:$AM,MID($P33,1,FIND("(",$P33)-1),[11]五险!$AN:$AN,R$2))</f>
        <v>#VALUE!</v>
      </c>
      <c r="S33" s="412" t="e">
        <f ca="1" t="array" ref="S33">SUM(SUMIFS(OFFSET([11]五险!$P:$P,,{0,3,5,7}),[11]五险!$AM:$AM,MID($P33,1,FIND("(",$P33)-1),[11]五险!$AN:$AN,S$2))</f>
        <v>#VALUE!</v>
      </c>
      <c r="T33" s="412" t="e">
        <f ca="1" t="array" ref="T33">SUM(SUMIFS(OFFSET([11]五险!$P:$P,,{0,3,5,7}),[11]五险!$AM:$AM,MID($P33,1,FIND("(",$P33)-1),[11]五险!$AN:$AN,T$2))</f>
        <v>#VALUE!</v>
      </c>
      <c r="U33" s="412" t="e">
        <f ca="1" t="array" ref="U33">SUM(SUMIFS(OFFSET([11]五险!$P:$P,,{0,3,5,7}),[11]五险!$AM:$AM,MID($P33,1,FIND("(",$P33)-1),[11]五险!$AN:$AN,U$2))</f>
        <v>#VALUE!</v>
      </c>
      <c r="V33" s="412" t="e">
        <f ca="1" t="array" ref="V33">SUM(SUMIFS(OFFSET([11]五险!$P:$P,,{0,3,5,7}),[11]五险!$AM:$AM,MID($P33,1,FIND("(",$P33)-1),[11]五险!$AN:$AN,V$2))</f>
        <v>#VALUE!</v>
      </c>
      <c r="W33" s="412" t="e">
        <f ca="1" t="array" ref="W33">SUM(SUMIFS(OFFSET([11]五险!$P:$P,,{0,3,5,7}),[11]五险!$AM:$AM,MID($P33,1,FIND("(",$P33)-1),[11]五险!$AN:$AN,W$2))</f>
        <v>#VALUE!</v>
      </c>
      <c r="X33" s="412"/>
      <c r="Y33" s="412" t="e">
        <f ca="1" t="shared" si="10"/>
        <v>#VALUE!</v>
      </c>
      <c r="Z33" s="413"/>
    </row>
    <row r="34" customFormat="1" customHeight="1" spans="1:26">
      <c r="A34" s="423">
        <f>IF(C34="","",COUNTA($C$3:C34))</f>
        <v>32</v>
      </c>
      <c r="B34" s="423" t="s">
        <v>61</v>
      </c>
      <c r="C34" s="423" t="s">
        <v>90</v>
      </c>
      <c r="D34" s="424" t="str">
        <f ca="1" t="shared" si="0"/>
        <v>发泡检验员</v>
      </c>
      <c r="E34" s="424" t="s">
        <v>21</v>
      </c>
      <c r="F34" s="424" t="s">
        <v>27</v>
      </c>
      <c r="G34" s="425" t="str">
        <f ca="1" t="array" ref="G34">IFERROR(LOOKUP(1,0/COUNTIF(INDIRECT({"荣昌工资表科室人员","荣昌工资表研发人员","荣昌工资表销售人员","荣昌工资表一线员工","荣昌工资表小时工","劳务公司工资表小时工","劳务公司工资表同工同酬"}&amp;"!$C:$C"),$C34)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34" s="424">
        <f ca="1" t="shared" si="2"/>
        <v>6769.49</v>
      </c>
      <c r="I34" s="424">
        <f>IFERROR(VLOOKUP($C34,[10]五险!$B:$Z,MATCH("养老(16%)",[10]五险!$B$5:$Z$5,0),0),0)</f>
        <v>689.28</v>
      </c>
      <c r="J34" s="424">
        <f>IFERROR(VLOOKUP($C34,[10]五险!$B:$Z,MATCH("失业(0.7%)",[10]五险!$B$5:$Z$5,0),0),0)</f>
        <v>30.16</v>
      </c>
      <c r="K34" s="424">
        <f>IFERROR(VLOOKUP($C34,[10]五险!$B:$Z,MATCH("医疗(8.7%)",[10]五险!$B$5:$Z$5,0),0),0)</f>
        <v>374.8</v>
      </c>
      <c r="L34" s="424">
        <f>IFERROR(VLOOKUP($C34,[10]五险!$B:$Z,MATCH("工伤(1.2%)",[10]五险!$B$5:$Z$5,0),0),0)</f>
        <v>51.7</v>
      </c>
      <c r="M34" s="424">
        <f>_xlfn.XLOOKUP($C34,[10]公积金!$B:$B,[10]公积金!$K:$K,0)</f>
        <v>205</v>
      </c>
      <c r="N34" s="423">
        <f ca="1" t="shared" si="3"/>
        <v>8120.43</v>
      </c>
      <c r="O34" s="427"/>
      <c r="P34" s="428" t="s">
        <v>91</v>
      </c>
      <c r="Q34" s="412" t="e">
        <f ca="1" t="array" ref="Q34">SUM(SUMIFS(OFFSET([11]五险!$P:$P,,{0,3,5,7}),[11]五险!$AM:$AM,MID($P34,1,FIND("(",$P34)-1),[11]五险!$AN:$AN,Q$2))</f>
        <v>#VALUE!</v>
      </c>
      <c r="R34" s="412" t="e">
        <f ca="1" t="array" ref="R34">SUM(SUMIFS(OFFSET([11]五险!$P:$P,,{0,3,5,7}),[11]五险!$AM:$AM,MID($P34,1,FIND("(",$P34)-1),[11]五险!$AN:$AN,R$2))</f>
        <v>#VALUE!</v>
      </c>
      <c r="S34" s="412" t="e">
        <f ca="1" t="array" ref="S34">SUM(SUMIFS(OFFSET([11]五险!$P:$P,,{0,3,5,7}),[11]五险!$AM:$AM,MID($P34,1,FIND("(",$P34)-1),[11]五险!$AN:$AN,S$2))</f>
        <v>#VALUE!</v>
      </c>
      <c r="T34" s="412" t="e">
        <f ca="1" t="array" ref="T34">SUM(SUMIFS(OFFSET([11]五险!$P:$P,,{0,3,5,7}),[11]五险!$AM:$AM,MID($P34,1,FIND("(",$P34)-1),[11]五险!$AN:$AN,T$2))</f>
        <v>#VALUE!</v>
      </c>
      <c r="U34" s="412" t="e">
        <f ca="1" t="array" ref="U34">SUM(SUMIFS(OFFSET([11]五险!$P:$P,,{0,3,5,7}),[11]五险!$AM:$AM,MID($P34,1,FIND("(",$P34)-1),[11]五险!$AN:$AN,U$2))</f>
        <v>#VALUE!</v>
      </c>
      <c r="V34" s="412" t="e">
        <f ca="1" t="array" ref="V34">SUM(SUMIFS(OFFSET([11]五险!$P:$P,,{0,3,5,7}),[11]五险!$AM:$AM,MID($P34,1,FIND("(",$P34)-1),[11]五险!$AN:$AN,V$2))</f>
        <v>#VALUE!</v>
      </c>
      <c r="W34" s="412" t="e">
        <f ca="1" t="array" ref="W34">SUM(SUMIFS(OFFSET([11]五险!$P:$P,,{0,3,5,7}),[11]五险!$AM:$AM,MID($P34,1,FIND("(",$P34)-1),[11]五险!$AN:$AN,W$2))</f>
        <v>#VALUE!</v>
      </c>
      <c r="X34" s="412"/>
      <c r="Y34" s="412" t="e">
        <f ca="1" t="shared" si="10"/>
        <v>#VALUE!</v>
      </c>
      <c r="Z34" s="413"/>
    </row>
    <row r="35" customFormat="1" customHeight="1" spans="1:26">
      <c r="A35" s="423">
        <f>IF(C35="","",COUNTA($C$3:C35))</f>
        <v>33</v>
      </c>
      <c r="B35" s="423" t="s">
        <v>61</v>
      </c>
      <c r="C35" s="423" t="s">
        <v>92</v>
      </c>
      <c r="D35" s="424" t="str">
        <f ca="1" t="shared" si="0"/>
        <v>发泡操作工</v>
      </c>
      <c r="E35" s="424" t="s">
        <v>21</v>
      </c>
      <c r="F35" s="424" t="s">
        <v>27</v>
      </c>
      <c r="G35" s="425" t="str">
        <f ca="1" t="array" ref="G35">IFERROR(LOOKUP(1,0/COUNTIF(INDIRECT({"荣昌工资表科室人员","荣昌工资表研发人员","荣昌工资表销售人员","荣昌工资表一线员工","荣昌工资表小时工","劳务公司工资表小时工","劳务公司工资表同工同酬"}&amp;"!$C:$C"),$C35)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35" s="424">
        <f ca="1" t="shared" si="2"/>
        <v>6670</v>
      </c>
      <c r="I35" s="424">
        <f>IFERROR(VLOOKUP($C35,[10]五险!$B:$Z,MATCH("养老(16%)",[10]五险!$B$5:$Z$5,0),0),0)</f>
        <v>689.28</v>
      </c>
      <c r="J35" s="424">
        <f>IFERROR(VLOOKUP($C35,[10]五险!$B:$Z,MATCH("失业(0.7%)",[10]五险!$B$5:$Z$5,0),0),0)</f>
        <v>30.16</v>
      </c>
      <c r="K35" s="424">
        <f>IFERROR(VLOOKUP($C35,[10]五险!$B:$Z,MATCH("医疗(8.7%)",[10]五险!$B$5:$Z$5,0),0),0)</f>
        <v>374.8</v>
      </c>
      <c r="L35" s="424">
        <f>IFERROR(VLOOKUP($C35,[10]五险!$B:$Z,MATCH("工伤(1.2%)",[10]五险!$B$5:$Z$5,0),0),0)</f>
        <v>108.56</v>
      </c>
      <c r="M35" s="424">
        <f>_xlfn.XLOOKUP($C35,[10]公积金!$B:$B,[10]公积金!$K:$K,0)</f>
        <v>0</v>
      </c>
      <c r="N35" s="423">
        <f ca="1" t="shared" si="3"/>
        <v>7872.8</v>
      </c>
      <c r="O35" s="427"/>
      <c r="P35" s="428" t="s">
        <v>93</v>
      </c>
      <c r="Q35" s="412" t="e">
        <f ca="1" t="array" ref="Q35">SUM(SUMIFS(OFFSET([11]五险!$P:$P,,{0,3,5,7}),[11]五险!$AM:$AM,MID($P35,1,FIND("(",$P35)-1),[11]五险!$AN:$AN,Q$2))</f>
        <v>#VALUE!</v>
      </c>
      <c r="R35" s="412" t="e">
        <f ca="1" t="array" ref="R35">SUM(SUMIFS(OFFSET([11]五险!$P:$P,,{0,3,5,7}),[11]五险!$AM:$AM,MID($P35,1,FIND("(",$P35)-1),[11]五险!$AN:$AN,R$2))</f>
        <v>#VALUE!</v>
      </c>
      <c r="S35" s="412" t="e">
        <f ca="1" t="array" ref="S35">SUM(SUMIFS(OFFSET([11]五险!$P:$P,,{0,3,5,7}),[11]五险!$AM:$AM,MID($P35,1,FIND("(",$P35)-1),[11]五险!$AN:$AN,S$2))</f>
        <v>#VALUE!</v>
      </c>
      <c r="T35" s="412" t="e">
        <f ca="1" t="array" ref="T35">SUM(SUMIFS(OFFSET([11]五险!$P:$P,,{0,3,5,7}),[11]五险!$AM:$AM,MID($P35,1,FIND("(",$P35)-1),[11]五险!$AN:$AN,T$2))</f>
        <v>#VALUE!</v>
      </c>
      <c r="U35" s="412" t="e">
        <f ca="1" t="array" ref="U35">SUM(SUMIFS(OFFSET([11]五险!$P:$P,,{0,3,5,7}),[11]五险!$AM:$AM,MID($P35,1,FIND("(",$P35)-1),[11]五险!$AN:$AN,U$2))</f>
        <v>#VALUE!</v>
      </c>
      <c r="V35" s="412" t="e">
        <f ca="1" t="array" ref="V35">SUM(SUMIFS(OFFSET([11]五险!$P:$P,,{0,3,5,7}),[11]五险!$AM:$AM,MID($P35,1,FIND("(",$P35)-1),[11]五险!$AN:$AN,V$2))</f>
        <v>#VALUE!</v>
      </c>
      <c r="W35" s="412" t="e">
        <f ca="1" t="array" ref="W35">SUM(SUMIFS(OFFSET([11]五险!$P:$P,,{0,3,5,7}),[11]五险!$AM:$AM,MID($P35,1,FIND("(",$P35)-1),[11]五险!$AN:$AN,W$2))</f>
        <v>#VALUE!</v>
      </c>
      <c r="X35" s="412"/>
      <c r="Y35" s="412" t="e">
        <f ca="1" t="shared" si="10"/>
        <v>#VALUE!</v>
      </c>
      <c r="Z35" s="413"/>
    </row>
    <row r="36" customFormat="1" customHeight="1" spans="1:26">
      <c r="A36" s="423">
        <f>IF(C36="","",COUNTA($C$3:C36))</f>
        <v>34</v>
      </c>
      <c r="B36" s="423" t="s">
        <v>61</v>
      </c>
      <c r="C36" s="423" t="s">
        <v>94</v>
      </c>
      <c r="D36" s="424" t="str">
        <f ca="1" t="shared" si="0"/>
        <v>设备维护及模具工程师</v>
      </c>
      <c r="E36" s="424" t="s">
        <v>21</v>
      </c>
      <c r="F36" s="424" t="s">
        <v>27</v>
      </c>
      <c r="G36" s="425" t="str">
        <f ca="1" t="array" ref="G36">IFERROR(LOOKUP(1,0/COUNTIF(INDIRECT({"荣昌工资表科室人员","荣昌工资表研发人员","荣昌工资表销售人员","荣昌工资表一线员工","荣昌工资表小时工","劳务公司工资表小时工","劳务公司工资表同工同酬"}&amp;"!$C:$C"),$C36)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36" s="424">
        <f ca="1" t="shared" si="2"/>
        <v>6957.5</v>
      </c>
      <c r="I36" s="424">
        <f>IFERROR(VLOOKUP($C36,[10]五险!$B:$Z,MATCH("养老(16%)",[10]五险!$B$5:$Z$5,0),0),0)</f>
        <v>880</v>
      </c>
      <c r="J36" s="424">
        <f>IFERROR(VLOOKUP($C36,[10]五险!$B:$Z,MATCH("失业(0.7%)",[10]五险!$B$5:$Z$5,0),0),0)</f>
        <v>38.5</v>
      </c>
      <c r="K36" s="424">
        <f>IFERROR(VLOOKUP($C36,[10]五险!$B:$Z,MATCH("医疗(8.7%)",[10]五险!$B$5:$Z$5,0),0),0)</f>
        <v>478.5</v>
      </c>
      <c r="L36" s="424">
        <f>IFERROR(VLOOKUP($C36,[10]五险!$B:$Z,MATCH("工伤(1.2%)",[10]五险!$B$5:$Z$5,0),0),0)</f>
        <v>138.6</v>
      </c>
      <c r="M36" s="424">
        <f>_xlfn.XLOOKUP($C36,[10]公积金!$B:$B,[10]公积金!$K:$K,0)</f>
        <v>0</v>
      </c>
      <c r="N36" s="423">
        <f ca="1" t="shared" si="3"/>
        <v>8493.1</v>
      </c>
      <c r="O36" s="427"/>
      <c r="P36" s="398" t="s">
        <v>95</v>
      </c>
      <c r="Q36" s="412"/>
      <c r="R36" s="412"/>
      <c r="S36" s="412"/>
      <c r="T36" s="412"/>
      <c r="U36" s="412"/>
      <c r="V36" s="412"/>
      <c r="W36" s="412"/>
      <c r="X36" s="412"/>
      <c r="Y36" s="412"/>
      <c r="Z36" s="413"/>
    </row>
    <row r="37" customHeight="1" spans="1:26">
      <c r="A37" s="423">
        <f>IF(C37="","",COUNTA($C$3:C37))</f>
        <v>35</v>
      </c>
      <c r="B37" s="423" t="s">
        <v>61</v>
      </c>
      <c r="C37" s="423" t="s">
        <v>96</v>
      </c>
      <c r="D37" s="424" t="str">
        <f ca="1" t="shared" si="0"/>
        <v>发泡操作工</v>
      </c>
      <c r="E37" s="424" t="s">
        <v>21</v>
      </c>
      <c r="F37" s="424" t="s">
        <v>27</v>
      </c>
      <c r="G37" s="425" t="str">
        <f ca="1" t="array" ref="G37">IFERROR(LOOKUP(1,0/COUNTIF(INDIRECT({"荣昌工资表科室人员","荣昌工资表研发人员","荣昌工资表销售人员","荣昌工资表一线员工","荣昌工资表小时工","劳务公司工资表小时工","劳务公司工资表同工同酬"}&amp;"!$C:$C"),$C37)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37" s="424">
        <f ca="1" t="shared" si="2"/>
        <v>6294.94</v>
      </c>
      <c r="I37" s="424">
        <f>IFERROR(VLOOKUP($C37,[10]五险!$B:$Z,MATCH("养老(16%)",[10]五险!$B$5:$Z$5,0),0),0)</f>
        <v>689.28</v>
      </c>
      <c r="J37" s="424">
        <f>IFERROR(VLOOKUP($C37,[10]五险!$B:$Z,MATCH("失业(0.7%)",[10]五险!$B$5:$Z$5,0),0),0)</f>
        <v>30.16</v>
      </c>
      <c r="K37" s="424">
        <f>IFERROR(VLOOKUP($C37,[10]五险!$B:$Z,MATCH("医疗(8.7%)",[10]五险!$B$5:$Z$5,0),0),0)</f>
        <v>374.8</v>
      </c>
      <c r="L37" s="424">
        <f>IFERROR(VLOOKUP($C37,[10]五险!$B:$Z,MATCH("工伤(1.2%)",[10]五险!$B$5:$Z$5,0),0),0)</f>
        <v>51.7</v>
      </c>
      <c r="M37" s="424">
        <f>_xlfn.XLOOKUP($C37,[10]公积金!$B:$B,[10]公积金!$K:$K,0)</f>
        <v>184</v>
      </c>
      <c r="N37" s="423">
        <f ca="1" t="shared" si="3"/>
        <v>7624.88</v>
      </c>
      <c r="O37" s="427"/>
      <c r="P37" s="398" t="s">
        <v>97</v>
      </c>
      <c r="Q37" s="412" t="e">
        <f ca="1" t="shared" ref="Q37:X37" si="11">Q15+Q26</f>
        <v>#VALUE!</v>
      </c>
      <c r="R37" s="412" t="e">
        <f ca="1" t="shared" si="11"/>
        <v>#VALUE!</v>
      </c>
      <c r="S37" s="412" t="e">
        <f ca="1" t="shared" si="11"/>
        <v>#VALUE!</v>
      </c>
      <c r="T37" s="412" t="e">
        <f ca="1" t="shared" si="11"/>
        <v>#VALUE!</v>
      </c>
      <c r="U37" s="412" t="e">
        <f ca="1" t="shared" si="11"/>
        <v>#VALUE!</v>
      </c>
      <c r="V37" s="412" t="e">
        <f ca="1" t="shared" si="11"/>
        <v>#VALUE!</v>
      </c>
      <c r="W37" s="412" t="e">
        <f ca="1" t="shared" si="11"/>
        <v>#VALUE!</v>
      </c>
      <c r="X37" s="412">
        <f ca="1" t="shared" si="11"/>
        <v>20730</v>
      </c>
      <c r="Y37" s="412" t="e">
        <f ca="1">SUM(Q37:X37)</f>
        <v>#VALUE!</v>
      </c>
      <c r="Z37" s="413" t="e">
        <f ca="1">ROUND($Y$37,2)=ROUND($N$221,2)</f>
        <v>#VALUE!</v>
      </c>
    </row>
    <row r="38" customHeight="1" spans="1:26">
      <c r="A38" s="423">
        <f>IF(C38="","",COUNTA($C$3:C38))</f>
        <v>36</v>
      </c>
      <c r="B38" s="423" t="s">
        <v>61</v>
      </c>
      <c r="C38" s="423" t="s">
        <v>98</v>
      </c>
      <c r="D38" s="424" t="str">
        <f ca="1" t="shared" si="0"/>
        <v>发泡操作工</v>
      </c>
      <c r="E38" s="424" t="s">
        <v>21</v>
      </c>
      <c r="F38" s="424" t="s">
        <v>27</v>
      </c>
      <c r="G38" s="425" t="str">
        <f ca="1" t="array" ref="G38">IFERROR(LOOKUP(1,0/COUNTIF(INDIRECT({"荣昌工资表科室人员","荣昌工资表研发人员","荣昌工资表销售人员","荣昌工资表一线员工","荣昌工资表小时工","劳务公司工资表小时工","劳务公司工资表同工同酬"}&amp;"!$C:$C"),$C38)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38" s="424">
        <f ca="1" t="shared" si="2"/>
        <v>6715.27</v>
      </c>
      <c r="I38" s="424">
        <f>IFERROR(VLOOKUP($C38,[10]五险!$B:$Z,MATCH("养老(16%)",[10]五险!$B$5:$Z$5,0),0),0)</f>
        <v>689.28</v>
      </c>
      <c r="J38" s="424">
        <f>IFERROR(VLOOKUP($C38,[10]五险!$B:$Z,MATCH("失业(0.7%)",[10]五险!$B$5:$Z$5,0),0),0)</f>
        <v>30.16</v>
      </c>
      <c r="K38" s="424">
        <f>IFERROR(VLOOKUP($C38,[10]五险!$B:$Z,MATCH("医疗(8.7%)",[10]五险!$B$5:$Z$5,0),0),0)</f>
        <v>374.8</v>
      </c>
      <c r="L38" s="424">
        <f>IFERROR(VLOOKUP($C38,[10]五险!$B:$Z,MATCH("工伤(1.2%)",[10]五险!$B$5:$Z$5,0),0),0)</f>
        <v>108.56</v>
      </c>
      <c r="M38" s="424">
        <f>_xlfn.XLOOKUP($C38,[10]公积金!$B:$B,[10]公积金!$K:$K,0)</f>
        <v>0</v>
      </c>
      <c r="N38" s="423">
        <f ca="1" t="shared" si="3"/>
        <v>7918.07</v>
      </c>
      <c r="O38" s="427"/>
      <c r="P38" s="398" t="s">
        <v>99</v>
      </c>
      <c r="Q38" s="412" t="e">
        <f ca="1" t="shared" ref="Q38:Y38" si="12">Q16+Q27</f>
        <v>#VALUE!</v>
      </c>
      <c r="R38" s="412" t="e">
        <f ca="1" t="shared" si="12"/>
        <v>#VALUE!</v>
      </c>
      <c r="S38" s="412" t="e">
        <f ca="1" t="shared" si="12"/>
        <v>#VALUE!</v>
      </c>
      <c r="T38" s="412" t="e">
        <f ca="1" t="shared" si="12"/>
        <v>#VALUE!</v>
      </c>
      <c r="U38" s="412" t="e">
        <f ca="1" t="shared" si="12"/>
        <v>#VALUE!</v>
      </c>
      <c r="V38" s="412" t="e">
        <f ca="1" t="shared" si="12"/>
        <v>#VALUE!</v>
      </c>
      <c r="W38" s="412" t="e">
        <f ca="1" t="shared" si="12"/>
        <v>#VALUE!</v>
      </c>
      <c r="X38" s="412">
        <f ca="1" t="shared" si="12"/>
        <v>20730</v>
      </c>
      <c r="Y38" s="412" t="e">
        <f ca="1" t="shared" si="12"/>
        <v>#VALUE!</v>
      </c>
      <c r="Z38" s="413" t="e">
        <f ca="1">ROUND(Y37,2)=ROUND(Y38,2)</f>
        <v>#VALUE!</v>
      </c>
    </row>
    <row r="39" customHeight="1" spans="1:26">
      <c r="A39" s="423">
        <f>IF(C39="","",COUNTA($C$3:C39))</f>
        <v>37</v>
      </c>
      <c r="B39" s="423" t="s">
        <v>61</v>
      </c>
      <c r="C39" s="423" t="s">
        <v>100</v>
      </c>
      <c r="D39" s="424">
        <f ca="1" t="shared" si="0"/>
        <v>0</v>
      </c>
      <c r="E39" s="424" t="s">
        <v>21</v>
      </c>
      <c r="F39" s="424" t="s">
        <v>27</v>
      </c>
      <c r="G39" s="425" t="str">
        <f ca="1" t="array" ref="G39">IFERROR(LOOKUP(1,0/COUNTIF(INDIRECT({"荣昌工资表科室人员","荣昌工资表研发人员","荣昌工资表销售人员","荣昌工资表一线员工","荣昌工资表小时工","劳务公司工资表小时工","劳务公司工资表同工同酬"}&amp;"!$C:$C"),$C39),{"荣昌工资表科室人员","荣昌工资表研发人员","荣昌工资表销售人员","荣昌工资表一线员工","荣昌工资表小时工","劳务公司工资表小时工","劳务公司工资表同工同酬"}),"")</f>
        <v/>
      </c>
      <c r="H39" s="424">
        <f ca="1" t="shared" si="2"/>
        <v>0</v>
      </c>
      <c r="I39" s="424">
        <f>IFERROR(VLOOKUP($C39,[10]五险!$B:$Z,MATCH("养老(16%)",[10]五险!$B$5:$Z$5,0),0),0)</f>
        <v>689.28</v>
      </c>
      <c r="J39" s="424">
        <f>IFERROR(VLOOKUP($C39,[10]五险!$B:$Z,MATCH("失业(0.7%)",[10]五险!$B$5:$Z$5,0),0),0)</f>
        <v>30.16</v>
      </c>
      <c r="K39" s="424">
        <f>IFERROR(VLOOKUP($C39,[10]五险!$B:$Z,MATCH("医疗(8.7%)",[10]五险!$B$5:$Z$5,0),0),0)</f>
        <v>374.8</v>
      </c>
      <c r="L39" s="424">
        <f>IFERROR(VLOOKUP($C39,[10]五险!$B:$Z,MATCH("工伤(1.2%)",[10]五险!$B$5:$Z$5,0),0),0)</f>
        <v>108.56</v>
      </c>
      <c r="M39" s="424">
        <f>_xlfn.XLOOKUP($C39,[10]公积金!$B:$B,[10]公积金!$K:$K,0)</f>
        <v>0</v>
      </c>
      <c r="N39" s="423">
        <f ca="1" t="shared" si="3"/>
        <v>1202.8</v>
      </c>
      <c r="O39" s="427"/>
      <c r="P39" s="428" t="s">
        <v>101</v>
      </c>
      <c r="Q39" s="412" t="e">
        <f ca="1" t="shared" ref="Q39:Y39" si="13">Q17+Q28</f>
        <v>#VALUE!</v>
      </c>
      <c r="R39" s="412" t="e">
        <f ca="1" t="shared" si="13"/>
        <v>#VALUE!</v>
      </c>
      <c r="S39" s="412" t="e">
        <f ca="1" t="shared" si="13"/>
        <v>#VALUE!</v>
      </c>
      <c r="T39" s="412" t="e">
        <f ca="1" t="shared" si="13"/>
        <v>#VALUE!</v>
      </c>
      <c r="U39" s="412" t="e">
        <f ca="1" t="shared" si="13"/>
        <v>#VALUE!</v>
      </c>
      <c r="V39" s="412" t="e">
        <f ca="1" t="shared" si="13"/>
        <v>#VALUE!</v>
      </c>
      <c r="W39" s="412" t="e">
        <f ca="1" t="shared" si="13"/>
        <v>#VALUE!</v>
      </c>
      <c r="X39" s="412">
        <f ca="1" t="shared" si="13"/>
        <v>20730</v>
      </c>
      <c r="Y39" s="412" t="e">
        <f ca="1" t="shared" si="13"/>
        <v>#VALUE!</v>
      </c>
      <c r="Z39" s="413" t="e">
        <f ca="1">Y38=SUM(Y39:Y46)</f>
        <v>#VALUE!</v>
      </c>
    </row>
    <row r="40" customFormat="1" customHeight="1" spans="1:26">
      <c r="A40" s="423">
        <f>IF(C40="","",COUNTA($C$3:C40))</f>
        <v>38</v>
      </c>
      <c r="B40" s="423" t="s">
        <v>61</v>
      </c>
      <c r="C40" s="423" t="s">
        <v>102</v>
      </c>
      <c r="D40" s="424" t="str">
        <f ca="1" t="shared" si="0"/>
        <v>发泡操作工</v>
      </c>
      <c r="E40" s="424" t="s">
        <v>21</v>
      </c>
      <c r="F40" s="424" t="s">
        <v>27</v>
      </c>
      <c r="G40" s="425" t="str">
        <f ca="1" t="array" ref="G40">IFERROR(LOOKUP(1,0/COUNTIF(INDIRECT({"荣昌工资表科室人员","荣昌工资表研发人员","荣昌工资表销售人员","荣昌工资表一线员工","荣昌工资表小时工","劳务公司工资表小时工","劳务公司工资表同工同酬"}&amp;"!$C:$C"),$C40)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40" s="424">
        <f ca="1" t="shared" si="2"/>
        <v>6457.46</v>
      </c>
      <c r="I40" s="424">
        <f>IFERROR(VLOOKUP($C40,[10]五险!$B:$Z,MATCH("养老(16%)",[10]五险!$B$5:$Z$5,0),0),0)</f>
        <v>689.28</v>
      </c>
      <c r="J40" s="424">
        <f>IFERROR(VLOOKUP($C40,[10]五险!$B:$Z,MATCH("失业(0.7%)",[10]五险!$B$5:$Z$5,0),0),0)</f>
        <v>30.16</v>
      </c>
      <c r="K40" s="424">
        <f>IFERROR(VLOOKUP($C40,[10]五险!$B:$Z,MATCH("医疗(8.7%)",[10]五险!$B$5:$Z$5,0),0),0)</f>
        <v>374.8</v>
      </c>
      <c r="L40" s="424">
        <f>IFERROR(VLOOKUP($C40,[10]五险!$B:$Z,MATCH("工伤(1.2%)",[10]五险!$B$5:$Z$5,0),0),0)</f>
        <v>108.56</v>
      </c>
      <c r="M40" s="424">
        <f>_xlfn.XLOOKUP($C40,[10]公积金!$B:$B,[10]公积金!$K:$K,0)</f>
        <v>0</v>
      </c>
      <c r="N40" s="423">
        <f ca="1" t="shared" si="3"/>
        <v>7660.26</v>
      </c>
      <c r="O40" s="427"/>
      <c r="P40" s="428" t="s">
        <v>103</v>
      </c>
      <c r="Q40" s="412" t="e">
        <f ca="1" t="shared" ref="Q40:Y40" si="14">Q18+Q29</f>
        <v>#VALUE!</v>
      </c>
      <c r="R40" s="412" t="e">
        <f ca="1" t="shared" si="14"/>
        <v>#VALUE!</v>
      </c>
      <c r="S40" s="412" t="e">
        <f ca="1" t="shared" si="14"/>
        <v>#VALUE!</v>
      </c>
      <c r="T40" s="412" t="e">
        <f ca="1" t="shared" si="14"/>
        <v>#VALUE!</v>
      </c>
      <c r="U40" s="412" t="e">
        <f ca="1" t="shared" si="14"/>
        <v>#VALUE!</v>
      </c>
      <c r="V40" s="412" t="e">
        <f ca="1" t="shared" si="14"/>
        <v>#VALUE!</v>
      </c>
      <c r="W40" s="412" t="e">
        <f ca="1" t="shared" si="14"/>
        <v>#VALUE!</v>
      </c>
      <c r="X40" s="412">
        <f ca="1" t="shared" si="14"/>
        <v>0</v>
      </c>
      <c r="Y40" s="412" t="e">
        <f ca="1" t="shared" si="14"/>
        <v>#VALUE!</v>
      </c>
      <c r="Z40" s="413"/>
    </row>
    <row r="41" customFormat="1" customHeight="1" spans="1:26">
      <c r="A41" s="423">
        <f>IF(C41="","",COUNTA($C$3:C41))</f>
        <v>39</v>
      </c>
      <c r="B41" s="423" t="s">
        <v>61</v>
      </c>
      <c r="C41" s="423" t="s">
        <v>104</v>
      </c>
      <c r="D41" s="424" t="str">
        <f ca="1" t="shared" si="0"/>
        <v>支援发泡</v>
      </c>
      <c r="E41" s="424" t="s">
        <v>19</v>
      </c>
      <c r="F41" s="424" t="s">
        <v>27</v>
      </c>
      <c r="G41" s="425" t="str">
        <f ca="1" t="array" ref="G41">IFERROR(LOOKUP(1,0/COUNTIF(INDIRECT({"荣昌工资表科室人员","荣昌工资表研发人员","荣昌工资表销售人员","荣昌工资表一线员工","荣昌工资表小时工","劳务公司工资表小时工","劳务公司工资表同工同酬"}&amp;"!$C:$C"),$C41)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41" s="424">
        <f ca="1" t="shared" si="2"/>
        <v>4735.01</v>
      </c>
      <c r="I41" s="424">
        <f>IFERROR(VLOOKUP($C41,[10]五险!$B:$Z,MATCH("养老(16%)",[10]五险!$B$5:$Z$5,0),0),0)</f>
        <v>689.28</v>
      </c>
      <c r="J41" s="424">
        <f>IFERROR(VLOOKUP($C41,[10]五险!$B:$Z,MATCH("失业(0.7%)",[10]五险!$B$5:$Z$5,0),0),0)</f>
        <v>30.16</v>
      </c>
      <c r="K41" s="424">
        <f>IFERROR(VLOOKUP($C41,[10]五险!$B:$Z,MATCH("医疗(8.7%)",[10]五险!$B$5:$Z$5,0),0),0)</f>
        <v>374.8</v>
      </c>
      <c r="L41" s="424">
        <f>IFERROR(VLOOKUP($C41,[10]五险!$B:$Z,MATCH("工伤(1.2%)",[10]五险!$B$5:$Z$5,0),0),0)</f>
        <v>108.56</v>
      </c>
      <c r="M41" s="424">
        <f>_xlfn.XLOOKUP($C41,[10]公积金!$B:$B,[10]公积金!$K:$K,0)</f>
        <v>0</v>
      </c>
      <c r="N41" s="423">
        <f ca="1" t="shared" si="3"/>
        <v>5937.81</v>
      </c>
      <c r="O41" s="427"/>
      <c r="P41" s="428" t="s">
        <v>105</v>
      </c>
      <c r="Q41" s="412" t="e">
        <f ca="1" t="shared" ref="Q41:Y41" si="15">Q19+Q30</f>
        <v>#VALUE!</v>
      </c>
      <c r="R41" s="412" t="e">
        <f ca="1" t="shared" si="15"/>
        <v>#VALUE!</v>
      </c>
      <c r="S41" s="412" t="e">
        <f ca="1" t="shared" si="15"/>
        <v>#VALUE!</v>
      </c>
      <c r="T41" s="412" t="e">
        <f ca="1" t="shared" si="15"/>
        <v>#VALUE!</v>
      </c>
      <c r="U41" s="412" t="e">
        <f ca="1" t="shared" si="15"/>
        <v>#VALUE!</v>
      </c>
      <c r="V41" s="412" t="e">
        <f ca="1" t="shared" si="15"/>
        <v>#VALUE!</v>
      </c>
      <c r="W41" s="412" t="e">
        <f ca="1" t="shared" si="15"/>
        <v>#VALUE!</v>
      </c>
      <c r="X41" s="412">
        <f ca="1" t="shared" si="15"/>
        <v>0</v>
      </c>
      <c r="Y41" s="412" t="e">
        <f ca="1" t="shared" si="15"/>
        <v>#VALUE!</v>
      </c>
      <c r="Z41" s="413"/>
    </row>
    <row r="42" customFormat="1" customHeight="1" spans="1:26">
      <c r="A42" s="423">
        <f>IF(C42="","",COUNTA($C$3:C42))</f>
        <v>40</v>
      </c>
      <c r="B42" s="423" t="s">
        <v>61</v>
      </c>
      <c r="C42" s="423" t="s">
        <v>106</v>
      </c>
      <c r="D42" s="424" t="str">
        <f ca="1" t="shared" si="0"/>
        <v>发泡操作工</v>
      </c>
      <c r="E42" s="424" t="s">
        <v>21</v>
      </c>
      <c r="F42" s="424" t="s">
        <v>27</v>
      </c>
      <c r="G42" s="425" t="str">
        <f ca="1" t="array" ref="G42">IFERROR(LOOKUP(1,0/COUNTIF(INDIRECT({"荣昌工资表科室人员","荣昌工资表研发人员","荣昌工资表销售人员","荣昌工资表一线员工","荣昌工资表小时工","劳务公司工资表小时工","劳务公司工资表同工同酬"}&amp;"!$C:$C"),$C42)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42" s="424">
        <f ca="1" t="shared" si="2"/>
        <v>6722.71</v>
      </c>
      <c r="I42" s="424">
        <f>IFERROR(VLOOKUP($C42,[10]五险!$B:$Z,MATCH("养老(16%)",[10]五险!$B$5:$Z$5,0),0),0)</f>
        <v>689.28</v>
      </c>
      <c r="J42" s="424">
        <f>IFERROR(VLOOKUP($C42,[10]五险!$B:$Z,MATCH("失业(0.7%)",[10]五险!$B$5:$Z$5,0),0),0)</f>
        <v>30.16</v>
      </c>
      <c r="K42" s="424">
        <f>IFERROR(VLOOKUP($C42,[10]五险!$B:$Z,MATCH("医疗(8.7%)",[10]五险!$B$5:$Z$5,0),0),0)</f>
        <v>374.8</v>
      </c>
      <c r="L42" s="424">
        <f>IFERROR(VLOOKUP($C42,[10]五险!$B:$Z,MATCH("工伤(1.2%)",[10]五险!$B$5:$Z$5,0),0),0)</f>
        <v>51.7</v>
      </c>
      <c r="M42" s="424">
        <f>_xlfn.XLOOKUP($C42,[10]公积金!$B:$B,[10]公积金!$K:$K,0)</f>
        <v>211</v>
      </c>
      <c r="N42" s="423">
        <f ca="1" t="shared" si="3"/>
        <v>8079.65</v>
      </c>
      <c r="O42" s="427"/>
      <c r="P42" s="428" t="s">
        <v>107</v>
      </c>
      <c r="Q42" s="412" t="e">
        <f ca="1" t="shared" ref="Q42:Y42" si="16">Q20+Q31</f>
        <v>#VALUE!</v>
      </c>
      <c r="R42" s="412" t="e">
        <f ca="1" t="shared" si="16"/>
        <v>#VALUE!</v>
      </c>
      <c r="S42" s="412" t="e">
        <f ca="1" t="shared" si="16"/>
        <v>#VALUE!</v>
      </c>
      <c r="T42" s="412" t="e">
        <f ca="1" t="shared" si="16"/>
        <v>#VALUE!</v>
      </c>
      <c r="U42" s="412" t="e">
        <f ca="1" t="shared" si="16"/>
        <v>#VALUE!</v>
      </c>
      <c r="V42" s="412" t="e">
        <f ca="1" t="shared" si="16"/>
        <v>#VALUE!</v>
      </c>
      <c r="W42" s="412" t="e">
        <f ca="1" t="shared" si="16"/>
        <v>#VALUE!</v>
      </c>
      <c r="X42" s="412">
        <f ca="1" t="shared" si="16"/>
        <v>0</v>
      </c>
      <c r="Y42" s="412" t="e">
        <f ca="1" t="shared" si="16"/>
        <v>#VALUE!</v>
      </c>
      <c r="Z42" s="413"/>
    </row>
    <row r="43" customFormat="1" customHeight="1" spans="1:26">
      <c r="A43" s="423">
        <f>IF(C43="","",COUNTA($C$3:C43))</f>
        <v>41</v>
      </c>
      <c r="B43" s="423" t="s">
        <v>61</v>
      </c>
      <c r="C43" s="423" t="s">
        <v>108</v>
      </c>
      <c r="D43" s="424" t="str">
        <f ca="1" t="shared" si="0"/>
        <v>支援发泡</v>
      </c>
      <c r="E43" s="424" t="s">
        <v>19</v>
      </c>
      <c r="F43" s="424" t="s">
        <v>27</v>
      </c>
      <c r="G43" s="425" t="str">
        <f ca="1" t="array" ref="G43">IFERROR(LOOKUP(1,0/COUNTIF(INDIRECT({"荣昌工资表科室人员","荣昌工资表研发人员","荣昌工资表销售人员","荣昌工资表一线员工","荣昌工资表小时工","劳务公司工资表小时工","劳务公司工资表同工同酬"}&amp;"!$C:$C"),$C43)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43" s="424">
        <f ca="1" t="shared" si="2"/>
        <v>4307.05</v>
      </c>
      <c r="I43" s="424">
        <f>IFERROR(VLOOKUP($C43,[10]五险!$B:$Z,MATCH("养老(16%)",[10]五险!$B$5:$Z$5,0),0),0)</f>
        <v>700.8</v>
      </c>
      <c r="J43" s="424">
        <f>IFERROR(VLOOKUP($C43,[10]五险!$B:$Z,MATCH("失业(0.7%)",[10]五险!$B$5:$Z$5,0),0),0)</f>
        <v>30.66</v>
      </c>
      <c r="K43" s="424">
        <f>IFERROR(VLOOKUP($C43,[10]五险!$B:$Z,MATCH("医疗(8.7%)",[10]五险!$B$5:$Z$5,0),0),0)</f>
        <v>381.06</v>
      </c>
      <c r="L43" s="424">
        <f>IFERROR(VLOOKUP($C43,[10]五险!$B:$Z,MATCH("工伤(1.2%)",[10]五险!$B$5:$Z$5,0),0),0)</f>
        <v>52.56</v>
      </c>
      <c r="M43" s="424">
        <f>_xlfn.XLOOKUP($C43,[10]公积金!$B:$B,[10]公积金!$K:$K,0)</f>
        <v>219</v>
      </c>
      <c r="N43" s="423">
        <f ca="1" t="shared" si="3"/>
        <v>5691.13</v>
      </c>
      <c r="O43" s="427"/>
      <c r="P43" s="428" t="s">
        <v>109</v>
      </c>
      <c r="Q43" s="412" t="e">
        <f ca="1" t="shared" ref="Q43:Y43" si="17">Q21+Q32</f>
        <v>#VALUE!</v>
      </c>
      <c r="R43" s="412" t="e">
        <f ca="1" t="shared" si="17"/>
        <v>#VALUE!</v>
      </c>
      <c r="S43" s="412" t="e">
        <f ca="1" t="shared" si="17"/>
        <v>#VALUE!</v>
      </c>
      <c r="T43" s="412" t="e">
        <f ca="1" t="shared" si="17"/>
        <v>#VALUE!</v>
      </c>
      <c r="U43" s="412" t="e">
        <f ca="1" t="shared" si="17"/>
        <v>#VALUE!</v>
      </c>
      <c r="V43" s="412" t="e">
        <f ca="1" t="shared" si="17"/>
        <v>#VALUE!</v>
      </c>
      <c r="W43" s="412" t="e">
        <f ca="1" t="shared" si="17"/>
        <v>#VALUE!</v>
      </c>
      <c r="X43" s="412">
        <f ca="1" t="shared" si="17"/>
        <v>0</v>
      </c>
      <c r="Y43" s="412" t="e">
        <f ca="1" t="shared" si="17"/>
        <v>#VALUE!</v>
      </c>
      <c r="Z43" s="413"/>
    </row>
    <row r="44" customFormat="1" customHeight="1" spans="1:26">
      <c r="A44" s="423">
        <f>IF(C44="","",COUNTA($C$3:C44))</f>
        <v>42</v>
      </c>
      <c r="B44" s="423" t="s">
        <v>61</v>
      </c>
      <c r="C44" s="423" t="s">
        <v>110</v>
      </c>
      <c r="D44" s="424" t="str">
        <f ca="1" t="shared" si="0"/>
        <v>支援发泡</v>
      </c>
      <c r="E44" s="426" t="s">
        <v>21</v>
      </c>
      <c r="F44" s="424" t="s">
        <v>27</v>
      </c>
      <c r="G44" s="425" t="str">
        <f ca="1" t="array" ref="G44">IFERROR(LOOKUP(1,0/COUNTIF(INDIRECT({"荣昌工资表科室人员","荣昌工资表研发人员","荣昌工资表销售人员","荣昌工资表一线员工","荣昌工资表小时工","劳务公司工资表小时工","劳务公司工资表同工同酬"}&amp;"!$C:$C"),$C44)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44" s="424">
        <f ca="1" t="shared" si="2"/>
        <v>5476.19</v>
      </c>
      <c r="I44" s="424">
        <f>IFERROR(VLOOKUP($C44,[10]五险!$B:$Z,MATCH("养老(16%)",[10]五险!$B$5:$Z$5,0),0),0)</f>
        <v>689.28</v>
      </c>
      <c r="J44" s="424">
        <f>IFERROR(VLOOKUP($C44,[10]五险!$B:$Z,MATCH("失业(0.7%)",[10]五险!$B$5:$Z$5,0),0),0)</f>
        <v>30.16</v>
      </c>
      <c r="K44" s="424">
        <f>IFERROR(VLOOKUP($C44,[10]五险!$B:$Z,MATCH("医疗(8.7%)",[10]五险!$B$5:$Z$5,0),0),0)</f>
        <v>374.8</v>
      </c>
      <c r="L44" s="424">
        <f>IFERROR(VLOOKUP($C44,[10]五险!$B:$Z,MATCH("工伤(1.2%)",[10]五险!$B$5:$Z$5,0),0),0)</f>
        <v>108.56</v>
      </c>
      <c r="M44" s="424">
        <f>_xlfn.XLOOKUP($C44,[10]公积金!$B:$B,[10]公积金!$K:$K,0)</f>
        <v>0</v>
      </c>
      <c r="N44" s="423">
        <f ca="1" t="shared" si="3"/>
        <v>6678.99</v>
      </c>
      <c r="O44" s="427"/>
      <c r="P44" s="428" t="s">
        <v>111</v>
      </c>
      <c r="Q44" s="412" t="e">
        <f ca="1" t="shared" ref="Q44:Y44" si="18">Q22+Q33</f>
        <v>#VALUE!</v>
      </c>
      <c r="R44" s="412" t="e">
        <f ca="1" t="shared" si="18"/>
        <v>#VALUE!</v>
      </c>
      <c r="S44" s="412" t="e">
        <f ca="1" t="shared" si="18"/>
        <v>#VALUE!</v>
      </c>
      <c r="T44" s="412" t="e">
        <f ca="1" t="shared" si="18"/>
        <v>#VALUE!</v>
      </c>
      <c r="U44" s="412" t="e">
        <f ca="1" t="shared" si="18"/>
        <v>#VALUE!</v>
      </c>
      <c r="V44" s="412" t="e">
        <f ca="1" t="shared" si="18"/>
        <v>#VALUE!</v>
      </c>
      <c r="W44" s="412" t="e">
        <f ca="1" t="shared" si="18"/>
        <v>#VALUE!</v>
      </c>
      <c r="X44" s="412">
        <f ca="1" t="shared" si="18"/>
        <v>0</v>
      </c>
      <c r="Y44" s="412" t="e">
        <f ca="1" t="shared" si="18"/>
        <v>#VALUE!</v>
      </c>
      <c r="Z44" s="413"/>
    </row>
    <row r="45" customFormat="1" customHeight="1" spans="1:26">
      <c r="A45" s="423">
        <f>IF(C45="","",COUNTA($C$3:C45))</f>
        <v>43</v>
      </c>
      <c r="B45" s="423" t="s">
        <v>61</v>
      </c>
      <c r="C45" s="423" t="s">
        <v>112</v>
      </c>
      <c r="D45" s="424" t="str">
        <f ca="1" t="shared" si="0"/>
        <v>发泡操作工</v>
      </c>
      <c r="E45" s="424" t="s">
        <v>21</v>
      </c>
      <c r="F45" s="424" t="s">
        <v>27</v>
      </c>
      <c r="G45" s="425" t="str">
        <f ca="1" t="array" ref="G45">IFERROR(LOOKUP(1,0/COUNTIF(INDIRECT({"荣昌工资表科室人员","荣昌工资表研发人员","荣昌工资表销售人员","荣昌工资表一线员工","荣昌工资表小时工","劳务公司工资表小时工","劳务公司工资表同工同酬"}&amp;"!$C:$C"),$C45)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45" s="424">
        <f ca="1" t="shared" si="2"/>
        <v>6067.61</v>
      </c>
      <c r="I45" s="424">
        <f>IFERROR(VLOOKUP($C45,[10]五险!$B:$Z,MATCH("养老(16%)",[10]五险!$B$5:$Z$5,0),0),0)</f>
        <v>689.28</v>
      </c>
      <c r="J45" s="424">
        <f>IFERROR(VLOOKUP($C45,[10]五险!$B:$Z,MATCH("失业(0.7%)",[10]五险!$B$5:$Z$5,0),0),0)</f>
        <v>30.16</v>
      </c>
      <c r="K45" s="424">
        <f>IFERROR(VLOOKUP($C45,[10]五险!$B:$Z,MATCH("医疗(8.7%)",[10]五险!$B$5:$Z$5,0),0),0)</f>
        <v>374.8</v>
      </c>
      <c r="L45" s="424">
        <f>IFERROR(VLOOKUP($C45,[10]五险!$B:$Z,MATCH("工伤(1.2%)",[10]五险!$B$5:$Z$5,0),0),0)</f>
        <v>108.56</v>
      </c>
      <c r="M45" s="424">
        <f>_xlfn.XLOOKUP($C45,[10]公积金!$B:$B,[10]公积金!$K:$K,0)</f>
        <v>0</v>
      </c>
      <c r="N45" s="423">
        <f ca="1" t="shared" si="3"/>
        <v>7270.41</v>
      </c>
      <c r="O45" s="427"/>
      <c r="P45" s="428" t="s">
        <v>113</v>
      </c>
      <c r="Q45" s="412" t="e">
        <f ca="1" t="shared" ref="Q45:Y45" si="19">Q23+Q34</f>
        <v>#VALUE!</v>
      </c>
      <c r="R45" s="412" t="e">
        <f ca="1" t="shared" si="19"/>
        <v>#VALUE!</v>
      </c>
      <c r="S45" s="412" t="e">
        <f ca="1" t="shared" si="19"/>
        <v>#VALUE!</v>
      </c>
      <c r="T45" s="412" t="e">
        <f ca="1" t="shared" si="19"/>
        <v>#VALUE!</v>
      </c>
      <c r="U45" s="412" t="e">
        <f ca="1" t="shared" si="19"/>
        <v>#VALUE!</v>
      </c>
      <c r="V45" s="412" t="e">
        <f ca="1" t="shared" si="19"/>
        <v>#VALUE!</v>
      </c>
      <c r="W45" s="412" t="e">
        <f ca="1" t="shared" si="19"/>
        <v>#VALUE!</v>
      </c>
      <c r="X45" s="412">
        <f ca="1" t="shared" si="19"/>
        <v>0</v>
      </c>
      <c r="Y45" s="412" t="e">
        <f ca="1" t="shared" si="19"/>
        <v>#VALUE!</v>
      </c>
      <c r="Z45" s="413"/>
    </row>
    <row r="46" customFormat="1" customHeight="1" spans="1:26">
      <c r="A46" s="423">
        <f>IF(C46="","",COUNTA($C$3:C46))</f>
        <v>44</v>
      </c>
      <c r="B46" s="423" t="s">
        <v>61</v>
      </c>
      <c r="C46" s="423" t="s">
        <v>114</v>
      </c>
      <c r="D46" s="424">
        <f ca="1" t="shared" si="0"/>
        <v>0</v>
      </c>
      <c r="E46" s="424" t="s">
        <v>21</v>
      </c>
      <c r="F46" s="424" t="s">
        <v>27</v>
      </c>
      <c r="G46" s="425" t="str">
        <f ca="1" t="array" ref="G46">IFERROR(LOOKUP(1,0/COUNTIF(INDIRECT({"荣昌工资表科室人员","荣昌工资表研发人员","荣昌工资表销售人员","荣昌工资表一线员工","荣昌工资表小时工","劳务公司工资表小时工","劳务公司工资表同工同酬"}&amp;"!$C:$C"),$C46),{"荣昌工资表科室人员","荣昌工资表研发人员","荣昌工资表销售人员","荣昌工资表一线员工","荣昌工资表小时工","劳务公司工资表小时工","劳务公司工资表同工同酬"}),"")</f>
        <v/>
      </c>
      <c r="H46" s="424">
        <f ca="1" t="shared" si="2"/>
        <v>0</v>
      </c>
      <c r="I46" s="424">
        <f>IFERROR(VLOOKUP($C46,[10]五险!$B:$Z,MATCH("养老(16%)",[10]五险!$B$5:$Z$5,0),0),0)</f>
        <v>689.28</v>
      </c>
      <c r="J46" s="424">
        <f>IFERROR(VLOOKUP($C46,[10]五险!$B:$Z,MATCH("失业(0.7%)",[10]五险!$B$5:$Z$5,0),0),0)</f>
        <v>30.16</v>
      </c>
      <c r="K46" s="424">
        <f>IFERROR(VLOOKUP($C46,[10]五险!$B:$Z,MATCH("医疗(8.7%)",[10]五险!$B$5:$Z$5,0),0),0)</f>
        <v>374.8</v>
      </c>
      <c r="L46" s="424">
        <f>IFERROR(VLOOKUP($C46,[10]五险!$B:$Z,MATCH("工伤(1.2%)",[10]五险!$B$5:$Z$5,0),0),0)</f>
        <v>108.56</v>
      </c>
      <c r="M46" s="424">
        <f>_xlfn.XLOOKUP($C46,[10]公积金!$B:$B,[10]公积金!$K:$K,0)</f>
        <v>0</v>
      </c>
      <c r="N46" s="423">
        <f ca="1" t="shared" si="3"/>
        <v>1202.8</v>
      </c>
      <c r="O46" s="427"/>
      <c r="P46" s="428" t="s">
        <v>115</v>
      </c>
      <c r="Q46" s="412" t="e">
        <f ca="1" t="shared" ref="Q46:Y46" si="20">Q24+Q35</f>
        <v>#VALUE!</v>
      </c>
      <c r="R46" s="412" t="e">
        <f ca="1" t="shared" si="20"/>
        <v>#VALUE!</v>
      </c>
      <c r="S46" s="412" t="e">
        <f ca="1" t="shared" si="20"/>
        <v>#VALUE!</v>
      </c>
      <c r="T46" s="412" t="e">
        <f ca="1" t="shared" si="20"/>
        <v>#VALUE!</v>
      </c>
      <c r="U46" s="412" t="e">
        <f ca="1" t="shared" si="20"/>
        <v>#VALUE!</v>
      </c>
      <c r="V46" s="412" t="e">
        <f ca="1" t="shared" si="20"/>
        <v>#VALUE!</v>
      </c>
      <c r="W46" s="412" t="e">
        <f ca="1" t="shared" si="20"/>
        <v>#VALUE!</v>
      </c>
      <c r="X46" s="412">
        <f ca="1" t="shared" si="20"/>
        <v>0</v>
      </c>
      <c r="Y46" s="412" t="e">
        <f ca="1" t="shared" si="20"/>
        <v>#VALUE!</v>
      </c>
      <c r="Z46" s="413"/>
    </row>
    <row r="47" customFormat="1" customHeight="1" spans="1:26">
      <c r="A47" s="423">
        <f>IF(C47="","",COUNTA($C$3:C47))</f>
        <v>45</v>
      </c>
      <c r="B47" s="423" t="s">
        <v>61</v>
      </c>
      <c r="C47" s="423" t="s">
        <v>116</v>
      </c>
      <c r="D47" s="424">
        <f ca="1" t="shared" si="0"/>
        <v>0</v>
      </c>
      <c r="E47" s="424" t="s">
        <v>21</v>
      </c>
      <c r="F47" s="424" t="s">
        <v>27</v>
      </c>
      <c r="G47" s="425" t="str">
        <f ca="1" t="array" ref="G47">IFERROR(LOOKUP(1,0/COUNTIF(INDIRECT({"荣昌工资表科室人员","荣昌工资表研发人员","荣昌工资表销售人员","荣昌工资表一线员工","荣昌工资表小时工","劳务公司工资表小时工","劳务公司工资表同工同酬"}&amp;"!$C:$C"),$C47),{"荣昌工资表科室人员","荣昌工资表研发人员","荣昌工资表销售人员","荣昌工资表一线员工","荣昌工资表小时工","劳务公司工资表小时工","劳务公司工资表同工同酬"}),"")</f>
        <v/>
      </c>
      <c r="H47" s="424">
        <f ca="1" t="shared" si="2"/>
        <v>0</v>
      </c>
      <c r="I47" s="424">
        <f>IFERROR(VLOOKUP($C47,[10]五险!$B:$Z,MATCH("养老(16%)",[10]五险!$B$5:$Z$5,0),0),0)</f>
        <v>689.28</v>
      </c>
      <c r="J47" s="424">
        <f>IFERROR(VLOOKUP($C47,[10]五险!$B:$Z,MATCH("失业(0.7%)",[10]五险!$B$5:$Z$5,0),0),0)</f>
        <v>30.16</v>
      </c>
      <c r="K47" s="424">
        <f>IFERROR(VLOOKUP($C47,[10]五险!$B:$Z,MATCH("医疗(8.7%)",[10]五险!$B$5:$Z$5,0),0),0)</f>
        <v>374.8</v>
      </c>
      <c r="L47" s="424">
        <f>IFERROR(VLOOKUP($C47,[10]五险!$B:$Z,MATCH("工伤(1.2%)",[10]五险!$B$5:$Z$5,0),0),0)</f>
        <v>108.56</v>
      </c>
      <c r="M47" s="424">
        <f>_xlfn.XLOOKUP($C47,[10]公积金!$B:$B,[10]公积金!$K:$K,0)</f>
        <v>0</v>
      </c>
      <c r="N47" s="423">
        <f ca="1" t="shared" si="3"/>
        <v>1202.8</v>
      </c>
      <c r="O47" s="427"/>
      <c r="P47" s="398"/>
      <c r="Q47" s="412"/>
      <c r="R47" s="412"/>
      <c r="S47" s="412"/>
      <c r="T47" s="412"/>
      <c r="U47" s="412"/>
      <c r="V47" s="412"/>
      <c r="W47" s="412"/>
      <c r="X47" s="412"/>
      <c r="Y47" s="412"/>
      <c r="Z47" s="413"/>
    </row>
    <row r="48" customFormat="1" customHeight="1" spans="1:26">
      <c r="A48" s="423">
        <f>IF(C48="","",COUNTA($C$3:C48))</f>
        <v>46</v>
      </c>
      <c r="B48" s="423" t="s">
        <v>61</v>
      </c>
      <c r="C48" s="423" t="s">
        <v>117</v>
      </c>
      <c r="D48" s="424" t="str">
        <f ca="1" t="shared" si="0"/>
        <v>发泡操作工</v>
      </c>
      <c r="E48" s="424" t="s">
        <v>21</v>
      </c>
      <c r="F48" s="424" t="s">
        <v>27</v>
      </c>
      <c r="G48" s="425" t="str">
        <f ca="1" t="array" ref="G48">IFERROR(LOOKUP(1,0/COUNTIF(INDIRECT({"荣昌工资表科室人员","荣昌工资表研发人员","荣昌工资表销售人员","荣昌工资表一线员工","荣昌工资表小时工","劳务公司工资表小时工","劳务公司工资表同工同酬"}&amp;"!$C:$C"),$C48)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48" s="424">
        <f ca="1" t="shared" si="2"/>
        <v>6065.25</v>
      </c>
      <c r="I48" s="424">
        <f>IFERROR(VLOOKUP($C48,[10]五险!$B:$Z,MATCH("养老(16%)",[10]五险!$B$5:$Z$5,0),0),0)</f>
        <v>689.28</v>
      </c>
      <c r="J48" s="424">
        <f>IFERROR(VLOOKUP($C48,[10]五险!$B:$Z,MATCH("失业(0.7%)",[10]五险!$B$5:$Z$5,0),0),0)</f>
        <v>30.16</v>
      </c>
      <c r="K48" s="424">
        <f>IFERROR(VLOOKUP($C48,[10]五险!$B:$Z,MATCH("医疗(8.7%)",[10]五险!$B$5:$Z$5,0),0),0)</f>
        <v>374.8</v>
      </c>
      <c r="L48" s="424">
        <f>IFERROR(VLOOKUP($C48,[10]五险!$B:$Z,MATCH("工伤(1.2%)",[10]五险!$B$5:$Z$5,0),0),0)</f>
        <v>108.56</v>
      </c>
      <c r="M48" s="424">
        <f>_xlfn.XLOOKUP($C48,[10]公积金!$B:$B,[10]公积金!$K:$K,0)</f>
        <v>0</v>
      </c>
      <c r="N48" s="423">
        <f ca="1" t="shared" si="3"/>
        <v>7268.05</v>
      </c>
      <c r="O48" s="427"/>
      <c r="P48" s="398"/>
      <c r="Q48" s="412"/>
      <c r="R48" s="412"/>
      <c r="S48" s="412"/>
      <c r="T48" s="412"/>
      <c r="U48" s="412"/>
      <c r="V48" s="412"/>
      <c r="W48" s="412"/>
      <c r="X48" s="412"/>
      <c r="Y48" s="412"/>
      <c r="Z48" s="413"/>
    </row>
    <row r="49" customFormat="1" customHeight="1" spans="1:26">
      <c r="A49" s="423">
        <f>IF(C49="","",COUNTA($C$3:C49))</f>
        <v>47</v>
      </c>
      <c r="B49" s="423" t="s">
        <v>61</v>
      </c>
      <c r="C49" s="423" t="s">
        <v>118</v>
      </c>
      <c r="D49" s="424" t="str">
        <f ca="1" t="shared" si="0"/>
        <v>发泡操作工</v>
      </c>
      <c r="E49" s="424" t="s">
        <v>21</v>
      </c>
      <c r="F49" s="424" t="s">
        <v>27</v>
      </c>
      <c r="G49" s="425" t="str">
        <f ca="1" t="array" ref="G49">IFERROR(LOOKUP(1,0/COUNTIF(INDIRECT({"荣昌工资表科室人员","荣昌工资表研发人员","荣昌工资表销售人员","荣昌工资表一线员工","荣昌工资表小时工","劳务公司工资表小时工","劳务公司工资表同工同酬"}&amp;"!$C:$C"),$C49)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49" s="424">
        <f ca="1" t="shared" si="2"/>
        <v>6395.22</v>
      </c>
      <c r="I49" s="424">
        <f>IFERROR(VLOOKUP($C49,[10]五险!$B:$Z,MATCH("养老(16%)",[10]五险!$B$5:$Z$5,0),0),0)</f>
        <v>689.28</v>
      </c>
      <c r="J49" s="424">
        <f>IFERROR(VLOOKUP($C49,[10]五险!$B:$Z,MATCH("失业(0.7%)",[10]五险!$B$5:$Z$5,0),0),0)</f>
        <v>30.16</v>
      </c>
      <c r="K49" s="424">
        <f>IFERROR(VLOOKUP($C49,[10]五险!$B:$Z,MATCH("医疗(8.7%)",[10]五险!$B$5:$Z$5,0),0),0)</f>
        <v>374.8</v>
      </c>
      <c r="L49" s="424">
        <f>IFERROR(VLOOKUP($C49,[10]五险!$B:$Z,MATCH("工伤(1.2%)",[10]五险!$B$5:$Z$5,0),0),0)</f>
        <v>108.56</v>
      </c>
      <c r="M49" s="424">
        <f>_xlfn.XLOOKUP($C49,[10]公积金!$B:$B,[10]公积金!$K:$K,0)</f>
        <v>0</v>
      </c>
      <c r="N49" s="423">
        <f ca="1" t="shared" si="3"/>
        <v>7598.02</v>
      </c>
      <c r="O49" s="427"/>
      <c r="P49" s="398"/>
      <c r="Q49" s="412"/>
      <c r="R49" s="412"/>
      <c r="S49" s="412"/>
      <c r="T49" s="412"/>
      <c r="U49" s="412"/>
      <c r="V49" s="412"/>
      <c r="W49" s="412"/>
      <c r="X49" s="412"/>
      <c r="Y49" s="412"/>
      <c r="Z49" s="413"/>
    </row>
    <row r="50" customFormat="1" customHeight="1" spans="1:26">
      <c r="A50" s="423">
        <f>IF(C50="","",COUNTA($C$3:C50))</f>
        <v>48</v>
      </c>
      <c r="B50" s="423" t="s">
        <v>61</v>
      </c>
      <c r="C50" s="423" t="s">
        <v>119</v>
      </c>
      <c r="D50" s="424">
        <f ca="1" t="shared" si="0"/>
        <v>0</v>
      </c>
      <c r="E50" s="424" t="s">
        <v>21</v>
      </c>
      <c r="F50" s="424" t="s">
        <v>27</v>
      </c>
      <c r="G50" s="425" t="str">
        <f ca="1" t="array" ref="G50">IFERROR(LOOKUP(1,0/COUNTIF(INDIRECT({"荣昌工资表科室人员","荣昌工资表研发人员","荣昌工资表销售人员","荣昌工资表一线员工","荣昌工资表小时工","劳务公司工资表小时工","劳务公司工资表同工同酬"}&amp;"!$C:$C"),$C50),{"荣昌工资表科室人员","荣昌工资表研发人员","荣昌工资表销售人员","荣昌工资表一线员工","荣昌工资表小时工","劳务公司工资表小时工","劳务公司工资表同工同酬"}),"")</f>
        <v/>
      </c>
      <c r="H50" s="424">
        <f ca="1" t="shared" si="2"/>
        <v>0</v>
      </c>
      <c r="I50" s="424">
        <f>IFERROR(VLOOKUP($C50,[10]五险!$B:$Z,MATCH("养老(16%)",[10]五险!$B$5:$Z$5,0),0),0)</f>
        <v>0</v>
      </c>
      <c r="J50" s="424">
        <f>IFERROR(VLOOKUP($C50,[10]五险!$B:$Z,MATCH("失业(0.7%)",[10]五险!$B$5:$Z$5,0),0),0)</f>
        <v>0</v>
      </c>
      <c r="K50" s="424">
        <f>IFERROR(VLOOKUP($C50,[10]五险!$B:$Z,MATCH("医疗(8.7%)",[10]五险!$B$5:$Z$5,0),0),0)</f>
        <v>0</v>
      </c>
      <c r="L50" s="424">
        <f>IFERROR(VLOOKUP($C50,[10]五险!$B:$Z,MATCH("工伤(1.2%)",[10]五险!$B$5:$Z$5,0),0),0)</f>
        <v>180</v>
      </c>
      <c r="M50" s="424">
        <f>_xlfn.XLOOKUP($C50,[10]公积金!$B:$B,[10]公积金!$K:$K,0)</f>
        <v>0</v>
      </c>
      <c r="N50" s="423">
        <f ca="1" t="shared" si="3"/>
        <v>180</v>
      </c>
      <c r="O50" s="427"/>
      <c r="P50" s="398"/>
      <c r="Q50" s="412"/>
      <c r="R50" s="412"/>
      <c r="S50" s="412"/>
      <c r="T50" s="412"/>
      <c r="U50" s="412"/>
      <c r="V50" s="412"/>
      <c r="W50" s="412"/>
      <c r="X50" s="412"/>
      <c r="Y50" s="412"/>
      <c r="Z50" s="413"/>
    </row>
    <row r="51" customFormat="1" customHeight="1" spans="1:26">
      <c r="A51" s="423">
        <f>IF(C51="","",COUNTA($C$3:C51))</f>
        <v>49</v>
      </c>
      <c r="B51" s="423" t="s">
        <v>61</v>
      </c>
      <c r="C51" s="423" t="s">
        <v>120</v>
      </c>
      <c r="D51" s="424" t="str">
        <f ca="1" t="shared" si="0"/>
        <v>总装车间</v>
      </c>
      <c r="E51" s="424" t="s">
        <v>19</v>
      </c>
      <c r="F51" s="424" t="s">
        <v>27</v>
      </c>
      <c r="G51" s="425" t="str">
        <f ca="1" t="array" ref="G51">IFERROR(LOOKUP(1,0/COUNTIF(INDIRECT({"荣昌工资表科室人员","荣昌工资表研发人员","荣昌工资表销售人员","荣昌工资表一线员工","荣昌工资表小时工","劳务公司工资表小时工","劳务公司工资表同工同酬"}&amp;"!$C:$C"),$C51)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51" s="424">
        <f ca="1" t="shared" si="2"/>
        <v>6604.25</v>
      </c>
      <c r="I51" s="424">
        <f>IFERROR(VLOOKUP($C51,[10]五险!$B:$Z,MATCH("养老(16%)",[10]五险!$B$5:$Z$5,0),0),0)</f>
        <v>892.8</v>
      </c>
      <c r="J51" s="424">
        <f>IFERROR(VLOOKUP($C51,[10]五险!$B:$Z,MATCH("失业(0.7%)",[10]五险!$B$5:$Z$5,0),0),0)</f>
        <v>39.06</v>
      </c>
      <c r="K51" s="424">
        <f>IFERROR(VLOOKUP($C51,[10]五险!$B:$Z,MATCH("医疗(8.7%)",[10]五险!$B$5:$Z$5,0),0),0)</f>
        <v>485.46</v>
      </c>
      <c r="L51" s="424">
        <f>IFERROR(VLOOKUP($C51,[10]五险!$B:$Z,MATCH("工伤(1.2%)",[10]五险!$B$5:$Z$5,0),0),0)</f>
        <v>66.96</v>
      </c>
      <c r="M51" s="424">
        <f>_xlfn.XLOOKUP($C51,[10]公积金!$B:$B,[10]公积金!$K:$K,0)</f>
        <v>279</v>
      </c>
      <c r="N51" s="423">
        <f ca="1" t="shared" si="3"/>
        <v>8367.53</v>
      </c>
      <c r="O51" s="427"/>
      <c r="P51" s="398"/>
      <c r="Q51" s="412"/>
      <c r="R51" s="412"/>
      <c r="S51" s="412"/>
      <c r="T51" s="412"/>
      <c r="U51" s="412"/>
      <c r="V51" s="412"/>
      <c r="W51" s="412"/>
      <c r="X51" s="412"/>
      <c r="Y51" s="412"/>
      <c r="Z51" s="413"/>
    </row>
    <row r="52" customFormat="1" customHeight="1" spans="1:26">
      <c r="A52" s="423">
        <f>IF(C52="","",COUNTA($C$3:C52))</f>
        <v>50</v>
      </c>
      <c r="B52" s="423" t="s">
        <v>61</v>
      </c>
      <c r="C52" s="423" t="s">
        <v>121</v>
      </c>
      <c r="D52" s="424" t="str">
        <f ca="1" t="shared" si="0"/>
        <v>总装前排</v>
      </c>
      <c r="E52" s="424" t="s">
        <v>19</v>
      </c>
      <c r="F52" s="424" t="s">
        <v>27</v>
      </c>
      <c r="G52" s="425" t="str">
        <f ca="1" t="array" ref="G52">IFERROR(LOOKUP(1,0/COUNTIF(INDIRECT({"荣昌工资表科室人员","荣昌工资表研发人员","荣昌工资表销售人员","荣昌工资表一线员工","荣昌工资表小时工","劳务公司工资表小时工","劳务公司工资表同工同酬"}&amp;"!$C:$C"),$C52)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52" s="424">
        <f ca="1" t="shared" si="2"/>
        <v>4524.65</v>
      </c>
      <c r="I52" s="424">
        <f>IFERROR(VLOOKUP($C52,[10]五险!$B:$Z,MATCH("养老(16%)",[10]五险!$B$5:$Z$5,0),0),0)</f>
        <v>716.64</v>
      </c>
      <c r="J52" s="424">
        <f>IFERROR(VLOOKUP($C52,[10]五险!$B:$Z,MATCH("失业(0.7%)",[10]五险!$B$5:$Z$5,0),0),0)</f>
        <v>31.35</v>
      </c>
      <c r="K52" s="424">
        <f>IFERROR(VLOOKUP($C52,[10]五险!$B:$Z,MATCH("医疗(8.7%)",[10]五险!$B$5:$Z$5,0),0),0)</f>
        <v>389.67</v>
      </c>
      <c r="L52" s="424">
        <f>IFERROR(VLOOKUP($C52,[10]五险!$B:$Z,MATCH("工伤(1.2%)",[10]五险!$B$5:$Z$5,0),0),0)</f>
        <v>112.87</v>
      </c>
      <c r="M52" s="424">
        <f>_xlfn.XLOOKUP($C52,[10]公积金!$B:$B,[10]公积金!$K:$K,0)</f>
        <v>0</v>
      </c>
      <c r="N52" s="423">
        <f ca="1" t="shared" si="3"/>
        <v>5775.18</v>
      </c>
      <c r="O52" s="427"/>
      <c r="P52" s="398"/>
      <c r="Q52" s="412"/>
      <c r="R52" s="412"/>
      <c r="S52" s="412"/>
      <c r="T52" s="412"/>
      <c r="U52" s="412"/>
      <c r="V52" s="412"/>
      <c r="W52" s="412"/>
      <c r="X52" s="412"/>
      <c r="Y52" s="412"/>
      <c r="Z52" s="413"/>
    </row>
    <row r="53" customFormat="1" customHeight="1" spans="1:26">
      <c r="A53" s="423">
        <f>IF(C53="","",COUNTA($C$3:C53))</f>
        <v>51</v>
      </c>
      <c r="B53" s="423" t="s">
        <v>61</v>
      </c>
      <c r="C53" s="423" t="s">
        <v>122</v>
      </c>
      <c r="D53" s="424" t="str">
        <f ca="1" t="shared" si="0"/>
        <v>总装前排</v>
      </c>
      <c r="E53" s="424" t="s">
        <v>19</v>
      </c>
      <c r="F53" s="424" t="s">
        <v>27</v>
      </c>
      <c r="G53" s="425" t="str">
        <f ca="1" t="array" ref="G53">IFERROR(LOOKUP(1,0/COUNTIF(INDIRECT({"荣昌工资表科室人员","荣昌工资表研发人员","荣昌工资表销售人员","荣昌工资表一线员工","荣昌工资表小时工","劳务公司工资表小时工","劳务公司工资表同工同酬"}&amp;"!$C:$C"),$C53)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53" s="424">
        <f ca="1" t="shared" si="2"/>
        <v>4541.55</v>
      </c>
      <c r="I53" s="424">
        <f>IFERROR(VLOOKUP($C53,[10]五险!$B:$Z,MATCH("养老(16%)",[10]五险!$B$5:$Z$5,0),0),0)</f>
        <v>729.6</v>
      </c>
      <c r="J53" s="424">
        <f>IFERROR(VLOOKUP($C53,[10]五险!$B:$Z,MATCH("失业(0.7%)",[10]五险!$B$5:$Z$5,0),0),0)</f>
        <v>31.92</v>
      </c>
      <c r="K53" s="424">
        <f>IFERROR(VLOOKUP($C53,[10]五险!$B:$Z,MATCH("医疗(8.7%)",[10]五险!$B$5:$Z$5,0),0),0)</f>
        <v>396.72</v>
      </c>
      <c r="L53" s="424">
        <f>IFERROR(VLOOKUP($C53,[10]五险!$B:$Z,MATCH("工伤(1.2%)",[10]五险!$B$5:$Z$5,0),0),0)</f>
        <v>54.72</v>
      </c>
      <c r="M53" s="424">
        <f>_xlfn.XLOOKUP($C53,[10]公积金!$B:$B,[10]公积金!$K:$K,0)</f>
        <v>228</v>
      </c>
      <c r="N53" s="423">
        <f ca="1" t="shared" si="3"/>
        <v>5982.51</v>
      </c>
      <c r="O53" s="427"/>
      <c r="P53" s="398"/>
      <c r="Q53" s="412"/>
      <c r="R53" s="412"/>
      <c r="S53" s="412"/>
      <c r="T53" s="412"/>
      <c r="U53" s="412"/>
      <c r="V53" s="412"/>
      <c r="W53" s="412"/>
      <c r="X53" s="412"/>
      <c r="Y53" s="412"/>
      <c r="Z53" s="413"/>
    </row>
    <row r="54" customFormat="1" customHeight="1" spans="1:26">
      <c r="A54" s="423">
        <f>IF(C54="","",COUNTA($C$3:C54))</f>
        <v>52</v>
      </c>
      <c r="B54" s="423" t="s">
        <v>61</v>
      </c>
      <c r="C54" s="423" t="s">
        <v>123</v>
      </c>
      <c r="D54" s="424" t="str">
        <f ca="1" t="shared" si="0"/>
        <v>总装前排</v>
      </c>
      <c r="E54" s="424" t="s">
        <v>19</v>
      </c>
      <c r="F54" s="424" t="s">
        <v>27</v>
      </c>
      <c r="G54" s="425" t="str">
        <f ca="1" t="array" ref="G54">IFERROR(LOOKUP(1,0/COUNTIF(INDIRECT({"荣昌工资表科室人员","荣昌工资表研发人员","荣昌工资表销售人员","荣昌工资表一线员工","荣昌工资表小时工","劳务公司工资表小时工","劳务公司工资表同工同酬"}&amp;"!$C:$C"),$C54)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54" s="424">
        <f ca="1" t="shared" si="2"/>
        <v>4835.55</v>
      </c>
      <c r="I54" s="424">
        <f>IFERROR(VLOOKUP($C54,[10]五险!$B:$Z,MATCH("养老(16%)",[10]五险!$B$5:$Z$5,0),0),0)</f>
        <v>800</v>
      </c>
      <c r="J54" s="424">
        <f>IFERROR(VLOOKUP($C54,[10]五险!$B:$Z,MATCH("失业(0.7%)",[10]五险!$B$5:$Z$5,0),0),0)</f>
        <v>35</v>
      </c>
      <c r="K54" s="424">
        <f>IFERROR(VLOOKUP($C54,[10]五险!$B:$Z,MATCH("医疗(8.7%)",[10]五险!$B$5:$Z$5,0),0),0)</f>
        <v>435</v>
      </c>
      <c r="L54" s="424">
        <f>IFERROR(VLOOKUP($C54,[10]五险!$B:$Z,MATCH("工伤(1.2%)",[10]五险!$B$5:$Z$5,0),0),0)</f>
        <v>60</v>
      </c>
      <c r="M54" s="424">
        <f>_xlfn.XLOOKUP($C54,[10]公积金!$B:$B,[10]公积金!$K:$K,0)</f>
        <v>250</v>
      </c>
      <c r="N54" s="423">
        <f ca="1" t="shared" si="3"/>
        <v>6415.55</v>
      </c>
      <c r="O54" s="427"/>
      <c r="P54" s="398"/>
      <c r="Q54" s="412"/>
      <c r="R54" s="412"/>
      <c r="S54" s="412"/>
      <c r="T54" s="412"/>
      <c r="U54" s="412"/>
      <c r="V54" s="412"/>
      <c r="W54" s="412"/>
      <c r="X54" s="412"/>
      <c r="Y54" s="412"/>
      <c r="Z54" s="413"/>
    </row>
    <row r="55" customFormat="1" customHeight="1" spans="1:26">
      <c r="A55" s="423">
        <f>IF(C55="","",COUNTA($C$3:C55))</f>
        <v>53</v>
      </c>
      <c r="B55" s="423" t="s">
        <v>61</v>
      </c>
      <c r="C55" s="423" t="s">
        <v>124</v>
      </c>
      <c r="D55" s="424" t="str">
        <f ca="1" t="shared" si="0"/>
        <v>总装前排</v>
      </c>
      <c r="E55" s="424" t="s">
        <v>19</v>
      </c>
      <c r="F55" s="424" t="s">
        <v>27</v>
      </c>
      <c r="G55" s="425" t="str">
        <f ca="1" t="array" ref="G55">IFERROR(LOOKUP(1,0/COUNTIF(INDIRECT({"荣昌工资表科室人员","荣昌工资表研发人员","荣昌工资表销售人员","荣昌工资表一线员工","荣昌工资表小时工","劳务公司工资表小时工","劳务公司工资表同工同酬"}&amp;"!$C:$C"),$C55)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55" s="424">
        <f ca="1" t="shared" si="2"/>
        <v>3887.38</v>
      </c>
      <c r="I55" s="424">
        <f>IFERROR(VLOOKUP($C55,[10]五险!$B:$Z,MATCH("养老(16%)",[10]五险!$B$5:$Z$5,0),0),0)</f>
        <v>0</v>
      </c>
      <c r="J55" s="424">
        <f>IFERROR(VLOOKUP($C55,[10]五险!$B:$Z,MATCH("失业(0.7%)",[10]五险!$B$5:$Z$5,0),0),0)</f>
        <v>0</v>
      </c>
      <c r="K55" s="424">
        <f>IFERROR(VLOOKUP($C55,[10]五险!$B:$Z,MATCH("医疗(8.7%)",[10]五险!$B$5:$Z$5,0),0),0)</f>
        <v>0</v>
      </c>
      <c r="L55" s="424">
        <f>IFERROR(VLOOKUP($C55,[10]五险!$B:$Z,MATCH("工伤(1.2%)",[10]五险!$B$5:$Z$5,0),0),0)</f>
        <v>0</v>
      </c>
      <c r="M55" s="424">
        <f>_xlfn.XLOOKUP($C55,[10]公积金!$B:$B,[10]公积金!$K:$K,0)</f>
        <v>0</v>
      </c>
      <c r="N55" s="423">
        <f ca="1" t="shared" si="3"/>
        <v>3887.38</v>
      </c>
      <c r="O55" s="427"/>
      <c r="P55" s="398"/>
      <c r="Q55" s="412"/>
      <c r="R55" s="412"/>
      <c r="S55" s="412"/>
      <c r="T55" s="412"/>
      <c r="U55" s="412"/>
      <c r="V55" s="412"/>
      <c r="W55" s="412"/>
      <c r="X55" s="412"/>
      <c r="Y55" s="412"/>
      <c r="Z55" s="413"/>
    </row>
    <row r="56" customFormat="1" customHeight="1" spans="1:26">
      <c r="A56" s="423">
        <f>IF(C56="","",COUNTA($C$3:C56))</f>
        <v>54</v>
      </c>
      <c r="B56" s="423" t="s">
        <v>61</v>
      </c>
      <c r="C56" s="423" t="s">
        <v>125</v>
      </c>
      <c r="D56" s="424" t="str">
        <f ca="1" t="shared" si="0"/>
        <v>总装前排</v>
      </c>
      <c r="E56" s="424" t="s">
        <v>19</v>
      </c>
      <c r="F56" s="424" t="s">
        <v>27</v>
      </c>
      <c r="G56" s="425" t="str">
        <f ca="1" t="array" ref="G56">IFERROR(LOOKUP(1,0/COUNTIF(INDIRECT({"荣昌工资表科室人员","荣昌工资表研发人员","荣昌工资表销售人员","荣昌工资表一线员工","荣昌工资表小时工","劳务公司工资表小时工","劳务公司工资表同工同酬"}&amp;"!$C:$C"),$C56)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56" s="424">
        <f ca="1" t="shared" si="2"/>
        <v>5123.72</v>
      </c>
      <c r="I56" s="424">
        <f>IFERROR(VLOOKUP($C56,[10]五险!$B:$Z,MATCH("养老(16%)",[10]五险!$B$5:$Z$5,0),0),0)</f>
        <v>697.6</v>
      </c>
      <c r="J56" s="424">
        <f>IFERROR(VLOOKUP($C56,[10]五险!$B:$Z,MATCH("失业(0.7%)",[10]五险!$B$5:$Z$5,0),0),0)</f>
        <v>30.52</v>
      </c>
      <c r="K56" s="424">
        <f>IFERROR(VLOOKUP($C56,[10]五险!$B:$Z,MATCH("医疗(8.7%)",[10]五险!$B$5:$Z$5,0),0),0)</f>
        <v>379.32</v>
      </c>
      <c r="L56" s="424">
        <f>IFERROR(VLOOKUP($C56,[10]五险!$B:$Z,MATCH("工伤(1.2%)",[10]五险!$B$5:$Z$5,0),0),0)</f>
        <v>52.32</v>
      </c>
      <c r="M56" s="424">
        <f>_xlfn.XLOOKUP($C56,[10]公积金!$B:$B,[10]公积金!$K:$K,0)</f>
        <v>218</v>
      </c>
      <c r="N56" s="423">
        <f ca="1" t="shared" si="3"/>
        <v>6501.48</v>
      </c>
      <c r="O56" s="427"/>
      <c r="P56" s="398"/>
      <c r="Q56" s="412"/>
      <c r="R56" s="412"/>
      <c r="S56" s="412"/>
      <c r="T56" s="412"/>
      <c r="U56" s="412"/>
      <c r="V56" s="412"/>
      <c r="W56" s="412"/>
      <c r="X56" s="412"/>
      <c r="Y56" s="412"/>
      <c r="Z56" s="413"/>
    </row>
    <row r="57" customFormat="1" customHeight="1" spans="1:26">
      <c r="A57" s="423">
        <f>IF(C57="","",COUNTA($C$3:C57))</f>
        <v>55</v>
      </c>
      <c r="B57" s="423" t="s">
        <v>61</v>
      </c>
      <c r="C57" s="423" t="s">
        <v>126</v>
      </c>
      <c r="D57" s="424" t="str">
        <f ca="1" t="shared" si="0"/>
        <v>总装前排</v>
      </c>
      <c r="E57" s="424" t="s">
        <v>19</v>
      </c>
      <c r="F57" s="424" t="s">
        <v>27</v>
      </c>
      <c r="G57" s="425" t="str">
        <f ca="1" t="array" ref="G57">IFERROR(LOOKUP(1,0/COUNTIF(INDIRECT({"荣昌工资表科室人员","荣昌工资表研发人员","荣昌工资表销售人员","荣昌工资表一线员工","荣昌工资表小时工","劳务公司工资表小时工","劳务公司工资表同工同酬"}&amp;"!$C:$C"),$C57)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57" s="424">
        <f ca="1" t="shared" si="2"/>
        <v>6037.95</v>
      </c>
      <c r="I57" s="424">
        <f>IFERROR(VLOOKUP($C57,[10]五险!$B:$Z,MATCH("养老(16%)",[10]五险!$B$5:$Z$5,0),0),0)</f>
        <v>689.76</v>
      </c>
      <c r="J57" s="424">
        <f>IFERROR(VLOOKUP($C57,[10]五险!$B:$Z,MATCH("失业(0.7%)",[10]五险!$B$5:$Z$5,0),0),0)</f>
        <v>30.18</v>
      </c>
      <c r="K57" s="424">
        <f>IFERROR(VLOOKUP($C57,[10]五险!$B:$Z,MATCH("医疗(8.7%)",[10]五险!$B$5:$Z$5,0),0),0)</f>
        <v>375.06</v>
      </c>
      <c r="L57" s="424">
        <f>IFERROR(VLOOKUP($C57,[10]五险!$B:$Z,MATCH("工伤(1.2%)",[10]五险!$B$5:$Z$5,0),0),0)</f>
        <v>108.64</v>
      </c>
      <c r="M57" s="424">
        <f>_xlfn.XLOOKUP($C57,[10]公积金!$B:$B,[10]公积金!$K:$K,0)</f>
        <v>0</v>
      </c>
      <c r="N57" s="423">
        <f ca="1" t="shared" si="3"/>
        <v>7241.59</v>
      </c>
      <c r="O57" s="427"/>
      <c r="P57" s="398"/>
      <c r="Q57" s="412"/>
      <c r="R57" s="412"/>
      <c r="S57" s="412"/>
      <c r="T57" s="412"/>
      <c r="U57" s="412"/>
      <c r="V57" s="412"/>
      <c r="W57" s="412"/>
      <c r="X57" s="412"/>
      <c r="Y57" s="412"/>
      <c r="Z57" s="413"/>
    </row>
    <row r="58" customFormat="1" customHeight="1" spans="1:26">
      <c r="A58" s="423">
        <f>IF(C58="","",COUNTA($C$3:C58))</f>
        <v>56</v>
      </c>
      <c r="B58" s="423" t="s">
        <v>61</v>
      </c>
      <c r="C58" s="423" t="s">
        <v>127</v>
      </c>
      <c r="D58" s="424" t="str">
        <f ca="1" t="shared" si="0"/>
        <v>总装前排</v>
      </c>
      <c r="E58" s="424" t="s">
        <v>19</v>
      </c>
      <c r="F58" s="424" t="s">
        <v>27</v>
      </c>
      <c r="G58" s="425" t="str">
        <f ca="1" t="array" ref="G58">IFERROR(LOOKUP(1,0/COUNTIF(INDIRECT({"荣昌工资表科室人员","荣昌工资表研发人员","荣昌工资表销售人员","荣昌工资表一线员工","荣昌工资表小时工","劳务公司工资表小时工","劳务公司工资表同工同酬"}&amp;"!$C:$C"),$C58)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58" s="424">
        <f ca="1" t="shared" si="2"/>
        <v>4464.05</v>
      </c>
      <c r="I58" s="424">
        <f>IFERROR(VLOOKUP($C58,[10]五险!$B:$Z,MATCH("养老(16%)",[10]五险!$B$5:$Z$5,0),0),0)</f>
        <v>761.6</v>
      </c>
      <c r="J58" s="424">
        <f>IFERROR(VLOOKUP($C58,[10]五险!$B:$Z,MATCH("失业(0.7%)",[10]五险!$B$5:$Z$5,0),0),0)</f>
        <v>33.32</v>
      </c>
      <c r="K58" s="424">
        <f>IFERROR(VLOOKUP($C58,[10]五险!$B:$Z,MATCH("医疗(8.7%)",[10]五险!$B$5:$Z$5,0),0),0)</f>
        <v>414.12</v>
      </c>
      <c r="L58" s="424">
        <f>IFERROR(VLOOKUP($C58,[10]五险!$B:$Z,MATCH("工伤(1.2%)",[10]五险!$B$5:$Z$5,0),0),0)</f>
        <v>57.12</v>
      </c>
      <c r="M58" s="424">
        <f>_xlfn.XLOOKUP($C58,[10]公积金!$B:$B,[10]公积金!$K:$K,0)</f>
        <v>238</v>
      </c>
      <c r="N58" s="423">
        <f ca="1" t="shared" si="3"/>
        <v>5968.21</v>
      </c>
      <c r="O58" s="427"/>
      <c r="P58" s="398"/>
      <c r="Q58" s="412"/>
      <c r="R58" s="412"/>
      <c r="S58" s="412"/>
      <c r="T58" s="412"/>
      <c r="U58" s="412"/>
      <c r="V58" s="412"/>
      <c r="W58" s="412"/>
      <c r="X58" s="412"/>
      <c r="Y58" s="412"/>
      <c r="Z58" s="413"/>
    </row>
    <row r="59" customFormat="1" customHeight="1" spans="1:26">
      <c r="A59" s="423">
        <f>IF(C59="","",COUNTA($C$3:C59))</f>
        <v>57</v>
      </c>
      <c r="B59" s="423" t="s">
        <v>61</v>
      </c>
      <c r="C59" s="423" t="s">
        <v>128</v>
      </c>
      <c r="D59" s="424" t="str">
        <f ca="1" t="shared" si="0"/>
        <v>总装前排</v>
      </c>
      <c r="E59" s="424" t="s">
        <v>19</v>
      </c>
      <c r="F59" s="424" t="s">
        <v>27</v>
      </c>
      <c r="G59" s="425" t="str">
        <f ca="1" t="array" ref="G59">IFERROR(LOOKUP(1,0/COUNTIF(INDIRECT({"荣昌工资表科室人员","荣昌工资表研发人员","荣昌工资表销售人员","荣昌工资表一线员工","荣昌工资表小时工","劳务公司工资表小时工","劳务公司工资表同工同酬"}&amp;"!$C:$C"),$C59)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59" s="424">
        <f ca="1" t="shared" si="2"/>
        <v>4489.55</v>
      </c>
      <c r="I59" s="424">
        <f>IFERROR(VLOOKUP($C59,[10]五险!$B:$Z,MATCH("养老(16%)",[10]五险!$B$5:$Z$5,0),0),0)</f>
        <v>710.4</v>
      </c>
      <c r="J59" s="424">
        <f>IFERROR(VLOOKUP($C59,[10]五险!$B:$Z,MATCH("失业(0.7%)",[10]五险!$B$5:$Z$5,0),0),0)</f>
        <v>31.08</v>
      </c>
      <c r="K59" s="424">
        <f>IFERROR(VLOOKUP($C59,[10]五险!$B:$Z,MATCH("医疗(8.7%)",[10]五险!$B$5:$Z$5,0),0),0)</f>
        <v>386.28</v>
      </c>
      <c r="L59" s="424">
        <f>IFERROR(VLOOKUP($C59,[10]五险!$B:$Z,MATCH("工伤(1.2%)",[10]五险!$B$5:$Z$5,0),0),0)</f>
        <v>53.28</v>
      </c>
      <c r="M59" s="424">
        <f>_xlfn.XLOOKUP($C59,[10]公积金!$B:$B,[10]公积金!$K:$K,0)</f>
        <v>222</v>
      </c>
      <c r="N59" s="423">
        <f ca="1" t="shared" si="3"/>
        <v>5892.59</v>
      </c>
      <c r="O59" s="427"/>
      <c r="P59" s="398"/>
      <c r="Q59" s="412"/>
      <c r="R59" s="412"/>
      <c r="S59" s="412"/>
      <c r="T59" s="412"/>
      <c r="U59" s="412"/>
      <c r="V59" s="412"/>
      <c r="W59" s="412"/>
      <c r="X59" s="412"/>
      <c r="Y59" s="412"/>
      <c r="Z59" s="413"/>
    </row>
    <row r="60" customFormat="1" customHeight="1" spans="1:26">
      <c r="A60" s="423">
        <f>IF(C60="","",COUNTA($C$3:C60))</f>
        <v>58</v>
      </c>
      <c r="B60" s="423" t="s">
        <v>61</v>
      </c>
      <c r="C60" s="423" t="s">
        <v>129</v>
      </c>
      <c r="D60" s="424" t="str">
        <f ca="1" t="shared" si="0"/>
        <v>总装前排</v>
      </c>
      <c r="E60" s="424" t="s">
        <v>19</v>
      </c>
      <c r="F60" s="424" t="s">
        <v>27</v>
      </c>
      <c r="G60" s="425" t="str">
        <f ca="1" t="array" ref="G60">IFERROR(LOOKUP(1,0/COUNTIF(INDIRECT({"荣昌工资表科室人员","荣昌工资表研发人员","荣昌工资表销售人员","荣昌工资表一线员工","荣昌工资表小时工","劳务公司工资表小时工","劳务公司工资表同工同酬"}&amp;"!$C:$C"),$C60)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60" s="424">
        <f ca="1" t="shared" si="2"/>
        <v>4416.05</v>
      </c>
      <c r="I60" s="424">
        <f>IFERROR(VLOOKUP($C60,[10]五险!$B:$Z,MATCH("养老(16%)",[10]五险!$B$5:$Z$5,0),0),0)</f>
        <v>710.4</v>
      </c>
      <c r="J60" s="424">
        <f>IFERROR(VLOOKUP($C60,[10]五险!$B:$Z,MATCH("失业(0.7%)",[10]五险!$B$5:$Z$5,0),0),0)</f>
        <v>31.08</v>
      </c>
      <c r="K60" s="424">
        <f>IFERROR(VLOOKUP($C60,[10]五险!$B:$Z,MATCH("医疗(8.7%)",[10]五险!$B$5:$Z$5,0),0),0)</f>
        <v>386.28</v>
      </c>
      <c r="L60" s="424">
        <f>IFERROR(VLOOKUP($C60,[10]五险!$B:$Z,MATCH("工伤(1.2%)",[10]五险!$B$5:$Z$5,0),0),0)</f>
        <v>53.28</v>
      </c>
      <c r="M60" s="424">
        <f>_xlfn.XLOOKUP($C60,[10]公积金!$B:$B,[10]公积金!$K:$K,0)</f>
        <v>222</v>
      </c>
      <c r="N60" s="423">
        <f ca="1" t="shared" si="3"/>
        <v>5819.09</v>
      </c>
      <c r="O60" s="427"/>
      <c r="P60" s="398"/>
      <c r="Q60" s="412"/>
      <c r="R60" s="412"/>
      <c r="S60" s="412"/>
      <c r="T60" s="412"/>
      <c r="U60" s="412"/>
      <c r="V60" s="412"/>
      <c r="W60" s="412"/>
      <c r="X60" s="412"/>
      <c r="Y60" s="412"/>
      <c r="Z60" s="413"/>
    </row>
    <row r="61" customFormat="1" customHeight="1" spans="1:26">
      <c r="A61" s="423">
        <f>IF(C61="","",COUNTA($C$3:C61))</f>
        <v>59</v>
      </c>
      <c r="B61" s="423" t="s">
        <v>61</v>
      </c>
      <c r="C61" s="423" t="s">
        <v>130</v>
      </c>
      <c r="D61" s="424" t="str">
        <f ca="1" t="shared" si="0"/>
        <v>总装前排</v>
      </c>
      <c r="E61" s="424" t="s">
        <v>19</v>
      </c>
      <c r="F61" s="424" t="s">
        <v>27</v>
      </c>
      <c r="G61" s="425" t="str">
        <f ca="1" t="array" ref="G61">IFERROR(LOOKUP(1,0/COUNTIF(INDIRECT({"荣昌工资表科室人员","荣昌工资表研发人员","荣昌工资表销售人员","荣昌工资表一线员工","荣昌工资表小时工","劳务公司工资表小时工","劳务公司工资表同工同酬"}&amp;"!$C:$C"),$C61)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61" s="424">
        <f ca="1" t="shared" si="2"/>
        <v>4456.05</v>
      </c>
      <c r="I61" s="424">
        <f>IFERROR(VLOOKUP($C61,[10]五险!$B:$Z,MATCH("养老(16%)",[10]五险!$B$5:$Z$5,0),0),0)</f>
        <v>713.6</v>
      </c>
      <c r="J61" s="424">
        <f>IFERROR(VLOOKUP($C61,[10]五险!$B:$Z,MATCH("失业(0.7%)",[10]五险!$B$5:$Z$5,0),0),0)</f>
        <v>31.22</v>
      </c>
      <c r="K61" s="424">
        <f>IFERROR(VLOOKUP($C61,[10]五险!$B:$Z,MATCH("医疗(8.7%)",[10]五险!$B$5:$Z$5,0),0),0)</f>
        <v>388.02</v>
      </c>
      <c r="L61" s="424">
        <f>IFERROR(VLOOKUP($C61,[10]五险!$B:$Z,MATCH("工伤(1.2%)",[10]五险!$B$5:$Z$5,0),0),0)</f>
        <v>53.52</v>
      </c>
      <c r="M61" s="424">
        <f>_xlfn.XLOOKUP($C61,[10]公积金!$B:$B,[10]公积金!$K:$K,0)</f>
        <v>223</v>
      </c>
      <c r="N61" s="423">
        <f ca="1" t="shared" si="3"/>
        <v>5865.41</v>
      </c>
      <c r="O61" s="427"/>
      <c r="P61" s="398"/>
      <c r="Q61" s="412"/>
      <c r="R61" s="412"/>
      <c r="S61" s="412"/>
      <c r="T61" s="412"/>
      <c r="U61" s="412"/>
      <c r="V61" s="412"/>
      <c r="W61" s="412"/>
      <c r="X61" s="412"/>
      <c r="Y61" s="412"/>
      <c r="Z61" s="413"/>
    </row>
    <row r="62" customFormat="1" customHeight="1" spans="1:26">
      <c r="A62" s="423">
        <f>IF(C62="","",COUNTA($C$3:C62))</f>
        <v>60</v>
      </c>
      <c r="B62" s="423" t="s">
        <v>61</v>
      </c>
      <c r="C62" s="423" t="s">
        <v>131</v>
      </c>
      <c r="D62" s="424" t="str">
        <f ca="1" t="shared" si="0"/>
        <v>总装前排</v>
      </c>
      <c r="E62" s="424" t="s">
        <v>19</v>
      </c>
      <c r="F62" s="424" t="s">
        <v>27</v>
      </c>
      <c r="G62" s="425" t="str">
        <f ca="1" t="array" ref="G62">IFERROR(LOOKUP(1,0/COUNTIF(INDIRECT({"荣昌工资表科室人员","荣昌工资表研发人员","荣昌工资表销售人员","荣昌工资表一线员工","荣昌工资表小时工","劳务公司工资表小时工","劳务公司工资表同工同酬"}&amp;"!$C:$C"),$C62)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62" s="424">
        <f ca="1" t="shared" si="2"/>
        <v>4555.55</v>
      </c>
      <c r="I62" s="424">
        <f>IFERROR(VLOOKUP($C62,[10]五险!$B:$Z,MATCH("养老(16%)",[10]五险!$B$5:$Z$5,0),0),0)</f>
        <v>726.4</v>
      </c>
      <c r="J62" s="424">
        <f>IFERROR(VLOOKUP($C62,[10]五险!$B:$Z,MATCH("失业(0.7%)",[10]五险!$B$5:$Z$5,0),0),0)</f>
        <v>31.78</v>
      </c>
      <c r="K62" s="424">
        <f>IFERROR(VLOOKUP($C62,[10]五险!$B:$Z,MATCH("医疗(8.7%)",[10]五险!$B$5:$Z$5,0),0),0)</f>
        <v>394.98</v>
      </c>
      <c r="L62" s="424">
        <f>IFERROR(VLOOKUP($C62,[10]五险!$B:$Z,MATCH("工伤(1.2%)",[10]五险!$B$5:$Z$5,0),0),0)</f>
        <v>54.48</v>
      </c>
      <c r="M62" s="424">
        <f>_xlfn.XLOOKUP($C62,[10]公积金!$B:$B,[10]公积金!$K:$K,0)</f>
        <v>227</v>
      </c>
      <c r="N62" s="423">
        <f ca="1" t="shared" si="3"/>
        <v>5990.19</v>
      </c>
      <c r="O62" s="427"/>
      <c r="P62" s="398"/>
      <c r="Q62" s="412"/>
      <c r="R62" s="412"/>
      <c r="S62" s="412"/>
      <c r="T62" s="412"/>
      <c r="U62" s="412"/>
      <c r="V62" s="412"/>
      <c r="W62" s="412"/>
      <c r="X62" s="412"/>
      <c r="Y62" s="412"/>
      <c r="Z62" s="413"/>
    </row>
    <row r="63" customFormat="1" customHeight="1" spans="1:26">
      <c r="A63" s="423">
        <f>IF(C63="","",COUNTA($C$3:C63))</f>
        <v>61</v>
      </c>
      <c r="B63" s="423" t="s">
        <v>61</v>
      </c>
      <c r="C63" s="423" t="s">
        <v>132</v>
      </c>
      <c r="D63" s="424" t="str">
        <f ca="1" t="shared" si="0"/>
        <v>支援发泡</v>
      </c>
      <c r="E63" s="424" t="s">
        <v>19</v>
      </c>
      <c r="F63" s="424" t="s">
        <v>27</v>
      </c>
      <c r="G63" s="425" t="str">
        <f ca="1" t="array" ref="G63">IFERROR(LOOKUP(1,0/COUNTIF(INDIRECT({"荣昌工资表科室人员","荣昌工资表研发人员","荣昌工资表销售人员","荣昌工资表一线员工","荣昌工资表小时工","劳务公司工资表小时工","劳务公司工资表同工同酬"}&amp;"!$C:$C"),$C63)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63" s="424">
        <f ca="1" t="shared" si="2"/>
        <v>6424.24</v>
      </c>
      <c r="I63" s="424">
        <f>IFERROR(VLOOKUP($C63,[10]五险!$B:$Z,MATCH("养老(16%)",[10]五险!$B$5:$Z$5,0),0),0)</f>
        <v>771.2</v>
      </c>
      <c r="J63" s="424">
        <f>IFERROR(VLOOKUP($C63,[10]五险!$B:$Z,MATCH("失业(0.7%)",[10]五险!$B$5:$Z$5,0),0),0)</f>
        <v>33.74</v>
      </c>
      <c r="K63" s="424">
        <f>IFERROR(VLOOKUP($C63,[10]五险!$B:$Z,MATCH("医疗(8.7%)",[10]五险!$B$5:$Z$5,0),0),0)</f>
        <v>419.34</v>
      </c>
      <c r="L63" s="424">
        <f>IFERROR(VLOOKUP($C63,[10]五险!$B:$Z,MATCH("工伤(1.2%)",[10]五险!$B$5:$Z$5,0),0),0)</f>
        <v>57.84</v>
      </c>
      <c r="M63" s="424">
        <f>_xlfn.XLOOKUP($C63,[10]公积金!$B:$B,[10]公积金!$K:$K,0)</f>
        <v>241</v>
      </c>
      <c r="N63" s="423">
        <f ca="1" t="shared" si="3"/>
        <v>7947.36</v>
      </c>
      <c r="O63" s="427"/>
      <c r="P63" s="398"/>
      <c r="Q63" s="412"/>
      <c r="R63" s="412"/>
      <c r="S63" s="412"/>
      <c r="T63" s="412"/>
      <c r="U63" s="412"/>
      <c r="V63" s="412"/>
      <c r="W63" s="412"/>
      <c r="X63" s="412"/>
      <c r="Y63" s="412"/>
      <c r="Z63" s="413"/>
    </row>
    <row r="64" customFormat="1" customHeight="1" spans="1:26">
      <c r="A64" s="423">
        <f>IF(C64="","",COUNTA($C$3:C64))</f>
        <v>62</v>
      </c>
      <c r="B64" s="423" t="s">
        <v>61</v>
      </c>
      <c r="C64" s="423" t="s">
        <v>133</v>
      </c>
      <c r="D64" s="424" t="str">
        <f ca="1" t="shared" si="0"/>
        <v>总装前排</v>
      </c>
      <c r="E64" s="424" t="s">
        <v>19</v>
      </c>
      <c r="F64" s="424" t="s">
        <v>27</v>
      </c>
      <c r="G64" s="425" t="str">
        <f ca="1" t="array" ref="G64">IFERROR(LOOKUP(1,0/COUNTIF(INDIRECT({"荣昌工资表科室人员","荣昌工资表研发人员","荣昌工资表销售人员","荣昌工资表一线员工","荣昌工资表小时工","劳务公司工资表小时工","劳务公司工资表同工同酬"}&amp;"!$C:$C"),$C64)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64" s="424">
        <f ca="1" t="shared" si="2"/>
        <v>4607.55</v>
      </c>
      <c r="I64" s="424">
        <f>IFERROR(VLOOKUP($C64,[10]五险!$B:$Z,MATCH("养老(16%)",[10]五险!$B$5:$Z$5,0),0),0)</f>
        <v>841.6</v>
      </c>
      <c r="J64" s="424">
        <f>IFERROR(VLOOKUP($C64,[10]五险!$B:$Z,MATCH("失业(0.7%)",[10]五险!$B$5:$Z$5,0),0),0)</f>
        <v>36.82</v>
      </c>
      <c r="K64" s="424">
        <f>IFERROR(VLOOKUP($C64,[10]五险!$B:$Z,MATCH("医疗(8.7%)",[10]五险!$B$5:$Z$5,0),0),0)</f>
        <v>457.62</v>
      </c>
      <c r="L64" s="424">
        <f>IFERROR(VLOOKUP($C64,[10]五险!$B:$Z,MATCH("工伤(1.2%)",[10]五险!$B$5:$Z$5,0),0),0)</f>
        <v>63.12</v>
      </c>
      <c r="M64" s="424">
        <f>_xlfn.XLOOKUP($C64,[10]公积金!$B:$B,[10]公积金!$K:$K,0)</f>
        <v>263</v>
      </c>
      <c r="N64" s="423">
        <f ca="1" t="shared" si="3"/>
        <v>6269.71</v>
      </c>
      <c r="O64" s="427"/>
      <c r="P64" s="398"/>
      <c r="Q64" s="412"/>
      <c r="R64" s="412"/>
      <c r="S64" s="412"/>
      <c r="T64" s="412"/>
      <c r="U64" s="412"/>
      <c r="V64" s="412"/>
      <c r="W64" s="412"/>
      <c r="X64" s="412"/>
      <c r="Y64" s="412"/>
      <c r="Z64" s="413"/>
    </row>
    <row r="65" customFormat="1" customHeight="1" spans="1:26">
      <c r="A65" s="423">
        <f>IF(C65="","",COUNTA($C$3:C65))</f>
        <v>63</v>
      </c>
      <c r="B65" s="423" t="s">
        <v>61</v>
      </c>
      <c r="C65" s="423" t="s">
        <v>134</v>
      </c>
      <c r="D65" s="424" t="str">
        <f ca="1" t="shared" si="0"/>
        <v>总装前排</v>
      </c>
      <c r="E65" s="424" t="s">
        <v>19</v>
      </c>
      <c r="F65" s="424" t="s">
        <v>27</v>
      </c>
      <c r="G65" s="425" t="str">
        <f ca="1" t="array" ref="G65">IFERROR(LOOKUP(1,0/COUNTIF(INDIRECT({"荣昌工资表科室人员","荣昌工资表研发人员","荣昌工资表销售人员","荣昌工资表一线员工","荣昌工资表小时工","劳务公司工资表小时工","劳务公司工资表同工同酬"}&amp;"!$C:$C"),$C65)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65" s="424">
        <f ca="1" t="shared" si="2"/>
        <v>464.21</v>
      </c>
      <c r="I65" s="424">
        <f>IFERROR(VLOOKUP($C65,[10]五险!$B:$Z,MATCH("养老(16%)",[10]五险!$B$5:$Z$5,0),0),0)</f>
        <v>689.28</v>
      </c>
      <c r="J65" s="424">
        <f>IFERROR(VLOOKUP($C65,[10]五险!$B:$Z,MATCH("失业(0.7%)",[10]五险!$B$5:$Z$5,0),0),0)</f>
        <v>30.16</v>
      </c>
      <c r="K65" s="424">
        <f>IFERROR(VLOOKUP($C65,[10]五险!$B:$Z,MATCH("医疗(8.7%)",[10]五险!$B$5:$Z$5,0),0),0)</f>
        <v>374.8</v>
      </c>
      <c r="L65" s="424">
        <f>IFERROR(VLOOKUP($C65,[10]五险!$B:$Z,MATCH("工伤(1.2%)",[10]五险!$B$5:$Z$5,0),0),0)</f>
        <v>108.56</v>
      </c>
      <c r="M65" s="424">
        <f>_xlfn.XLOOKUP($C65,[10]公积金!$B:$B,[10]公积金!$K:$K,0)</f>
        <v>0</v>
      </c>
      <c r="N65" s="423">
        <f ca="1" t="shared" si="3"/>
        <v>1667.01</v>
      </c>
      <c r="O65" s="427"/>
      <c r="P65" s="398"/>
      <c r="Q65" s="412"/>
      <c r="R65" s="412"/>
      <c r="S65" s="412"/>
      <c r="T65" s="412"/>
      <c r="U65" s="412"/>
      <c r="V65" s="412"/>
      <c r="W65" s="412"/>
      <c r="X65" s="412"/>
      <c r="Y65" s="412"/>
      <c r="Z65" s="413"/>
    </row>
    <row r="66" customFormat="1" customHeight="1" spans="1:26">
      <c r="A66" s="423">
        <f>IF(C66="","",COUNTA($C$3:C66))</f>
        <v>64</v>
      </c>
      <c r="B66" s="423" t="s">
        <v>61</v>
      </c>
      <c r="C66" s="423" t="s">
        <v>135</v>
      </c>
      <c r="D66" s="424" t="str">
        <f ca="1" t="shared" si="0"/>
        <v>总装前排</v>
      </c>
      <c r="E66" s="424" t="s">
        <v>19</v>
      </c>
      <c r="F66" s="424" t="s">
        <v>27</v>
      </c>
      <c r="G66" s="425" t="str">
        <f ca="1" t="array" ref="G66">IFERROR(LOOKUP(1,0/COUNTIF(INDIRECT({"荣昌工资表科室人员","荣昌工资表研发人员","荣昌工资表销售人员","荣昌工资表一线员工","荣昌工资表小时工","劳务公司工资表小时工","劳务公司工资表同工同酬"}&amp;"!$C:$C"),$C66)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66" s="424">
        <f ca="1" t="shared" si="2"/>
        <v>3008.46</v>
      </c>
      <c r="I66" s="424">
        <f>IFERROR(VLOOKUP($C66,[10]五险!$B:$Z,MATCH("养老(16%)",[10]五险!$B$5:$Z$5,0),0),0)</f>
        <v>689.28</v>
      </c>
      <c r="J66" s="424">
        <f>IFERROR(VLOOKUP($C66,[10]五险!$B:$Z,MATCH("失业(0.7%)",[10]五险!$B$5:$Z$5,0),0),0)</f>
        <v>30.16</v>
      </c>
      <c r="K66" s="424">
        <f>IFERROR(VLOOKUP($C66,[10]五险!$B:$Z,MATCH("医疗(8.7%)",[10]五险!$B$5:$Z$5,0),0),0)</f>
        <v>374.8</v>
      </c>
      <c r="L66" s="424">
        <f>IFERROR(VLOOKUP($C66,[10]五险!$B:$Z,MATCH("工伤(1.2%)",[10]五险!$B$5:$Z$5,0),0),0)</f>
        <v>108.56</v>
      </c>
      <c r="M66" s="424">
        <f>_xlfn.XLOOKUP($C66,[10]公积金!$B:$B,[10]公积金!$K:$K,0)</f>
        <v>0</v>
      </c>
      <c r="N66" s="423">
        <f ca="1" t="shared" si="3"/>
        <v>4211.26</v>
      </c>
      <c r="O66" s="427"/>
      <c r="P66" s="398"/>
      <c r="Q66" s="412"/>
      <c r="R66" s="412"/>
      <c r="S66" s="412"/>
      <c r="T66" s="412"/>
      <c r="U66" s="412"/>
      <c r="V66" s="412"/>
      <c r="W66" s="412"/>
      <c r="X66" s="412"/>
      <c r="Y66" s="412"/>
      <c r="Z66" s="413"/>
    </row>
    <row r="67" customFormat="1" customHeight="1" spans="1:26">
      <c r="A67" s="423">
        <f>IF(C67="","",COUNTA($C$3:C67))</f>
        <v>65</v>
      </c>
      <c r="B67" s="423" t="s">
        <v>61</v>
      </c>
      <c r="C67" s="423" t="s">
        <v>136</v>
      </c>
      <c r="D67" s="424" t="str">
        <f ca="1" t="shared" ref="D67:D84" si="21">IFERROR(VLOOKUP($C67,INDIRECT($G67&amp;"!C:Z"),MATCH("岗位",INDIRECT($G67&amp;"!C3:Z3"),0),0),0)</f>
        <v>支援发泡</v>
      </c>
      <c r="E67" s="426" t="s">
        <v>21</v>
      </c>
      <c r="F67" s="424" t="s">
        <v>27</v>
      </c>
      <c r="G67" s="425" t="str">
        <f ca="1" t="array" ref="G67">IFERROR(LOOKUP(1,0/COUNTIF(INDIRECT({"荣昌工资表科室人员","荣昌工资表研发人员","荣昌工资表销售人员","荣昌工资表一线员工","荣昌工资表小时工","劳务公司工资表小时工","劳务公司工资表同工同酬"}&amp;"!$C:$C"),$C67)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67" s="424">
        <f ca="1" t="shared" ref="H67:H130" si="22">IFERROR(VLOOKUP($C67,INDIRECT($G67&amp;"!C:Z"),MATCH("应发工资",INDIRECT($G67&amp;"!C3:Z3"),0),0),0)</f>
        <v>5899.69</v>
      </c>
      <c r="I67" s="424">
        <f>IFERROR(VLOOKUP($C67,[10]五险!$B:$Z,MATCH("养老(16%)",[10]五险!$B$5:$Z$5,0),0),0)</f>
        <v>697.6</v>
      </c>
      <c r="J67" s="424">
        <f>IFERROR(VLOOKUP($C67,[10]五险!$B:$Z,MATCH("失业(0.7%)",[10]五险!$B$5:$Z$5,0),0),0)</f>
        <v>30.52</v>
      </c>
      <c r="K67" s="424">
        <f>IFERROR(VLOOKUP($C67,[10]五险!$B:$Z,MATCH("医疗(8.7%)",[10]五险!$B$5:$Z$5,0),0),0)</f>
        <v>379.32</v>
      </c>
      <c r="L67" s="424">
        <f>IFERROR(VLOOKUP($C67,[10]五险!$B:$Z,MATCH("工伤(1.2%)",[10]五险!$B$5:$Z$5,0),0),0)</f>
        <v>52.32</v>
      </c>
      <c r="M67" s="424">
        <f>_xlfn.XLOOKUP($C67,[10]公积金!$B:$B,[10]公积金!$K:$K,0)</f>
        <v>218</v>
      </c>
      <c r="N67" s="423">
        <f ca="1" t="shared" ref="N67:N130" si="23">SUM(H67:M67)</f>
        <v>7277.45</v>
      </c>
      <c r="O67" s="427"/>
      <c r="P67" s="398"/>
      <c r="Q67" s="412"/>
      <c r="R67" s="412"/>
      <c r="S67" s="412"/>
      <c r="T67" s="412"/>
      <c r="U67" s="412"/>
      <c r="V67" s="412"/>
      <c r="W67" s="412"/>
      <c r="X67" s="412"/>
      <c r="Y67" s="412"/>
      <c r="Z67" s="413"/>
    </row>
    <row r="68" customFormat="1" customHeight="1" spans="1:26">
      <c r="A68" s="423">
        <f>IF(C68="","",COUNTA($C$3:C68))</f>
        <v>66</v>
      </c>
      <c r="B68" s="423" t="s">
        <v>61</v>
      </c>
      <c r="C68" s="423" t="s">
        <v>137</v>
      </c>
      <c r="D68" s="424" t="str">
        <f ca="1" t="shared" si="21"/>
        <v>焊接普工</v>
      </c>
      <c r="E68" s="424" t="s">
        <v>20</v>
      </c>
      <c r="F68" s="424" t="s">
        <v>27</v>
      </c>
      <c r="G68" s="425" t="str">
        <f ca="1" t="array" ref="G68">IFERROR(LOOKUP(1,0/COUNTIF(INDIRECT({"荣昌工资表科室人员","荣昌工资表研发人员","荣昌工资表销售人员","荣昌工资表一线员工","荣昌工资表小时工","劳务公司工资表小时工","劳务公司工资表同工同酬"}&amp;"!$C:$C"),$C68)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68" s="424">
        <f ca="1" t="shared" si="22"/>
        <v>5437.16</v>
      </c>
      <c r="I68" s="424">
        <f>IFERROR(VLOOKUP($C68,[10]五险!$B:$Z,MATCH("养老(16%)",[10]五险!$B$5:$Z$5,0),0),0)</f>
        <v>822.4</v>
      </c>
      <c r="J68" s="424">
        <f>IFERROR(VLOOKUP($C68,[10]五险!$B:$Z,MATCH("失业(0.7%)",[10]五险!$B$5:$Z$5,0),0),0)</f>
        <v>35.98</v>
      </c>
      <c r="K68" s="424">
        <f>IFERROR(VLOOKUP($C68,[10]五险!$B:$Z,MATCH("医疗(8.7%)",[10]五险!$B$5:$Z$5,0),0),0)</f>
        <v>447.18</v>
      </c>
      <c r="L68" s="424">
        <f>IFERROR(VLOOKUP($C68,[10]五险!$B:$Z,MATCH("工伤(1.2%)",[10]五险!$B$5:$Z$5,0),0),0)</f>
        <v>61.68</v>
      </c>
      <c r="M68" s="424">
        <f>_xlfn.XLOOKUP($C68,[10]公积金!$B:$B,[10]公积金!$K:$K,0)</f>
        <v>258</v>
      </c>
      <c r="N68" s="423">
        <f ca="1" t="shared" si="23"/>
        <v>7062.4</v>
      </c>
      <c r="O68" s="427"/>
      <c r="P68" s="398"/>
      <c r="Q68" s="412"/>
      <c r="R68" s="412"/>
      <c r="S68" s="412"/>
      <c r="T68" s="412"/>
      <c r="U68" s="412"/>
      <c r="V68" s="412"/>
      <c r="W68" s="412"/>
      <c r="X68" s="412"/>
      <c r="Y68" s="412"/>
      <c r="Z68" s="413"/>
    </row>
    <row r="69" customFormat="1" customHeight="1" spans="1:26">
      <c r="A69" s="423">
        <f>IF(C69="","",COUNTA($C$3:C69))</f>
        <v>67</v>
      </c>
      <c r="B69" s="423" t="s">
        <v>61</v>
      </c>
      <c r="C69" s="423" t="s">
        <v>138</v>
      </c>
      <c r="D69" s="424" t="str">
        <f ca="1" t="shared" si="21"/>
        <v>焊工</v>
      </c>
      <c r="E69" s="424" t="s">
        <v>20</v>
      </c>
      <c r="F69" s="424" t="s">
        <v>27</v>
      </c>
      <c r="G69" s="425" t="str">
        <f ca="1" t="array" ref="G69">IFERROR(LOOKUP(1,0/COUNTIF(INDIRECT({"荣昌工资表科室人员","荣昌工资表研发人员","荣昌工资表销售人员","荣昌工资表一线员工","荣昌工资表小时工","劳务公司工资表小时工","劳务公司工资表同工同酬"}&amp;"!$C:$C"),$C69)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69" s="424">
        <f ca="1" t="shared" si="22"/>
        <v>4834.48</v>
      </c>
      <c r="I69" s="424">
        <f>IFERROR(VLOOKUP($C69,[10]五险!$B:$Z,MATCH("养老(16%)",[10]五险!$B$5:$Z$5,0),0),0)</f>
        <v>988.8</v>
      </c>
      <c r="J69" s="424">
        <f>IFERROR(VLOOKUP($C69,[10]五险!$B:$Z,MATCH("失业(0.7%)",[10]五险!$B$5:$Z$5,0),0),0)</f>
        <v>43.26</v>
      </c>
      <c r="K69" s="424">
        <f>IFERROR(VLOOKUP($C69,[10]五险!$B:$Z,MATCH("医疗(8.7%)",[10]五险!$B$5:$Z$5,0),0),0)</f>
        <v>537.66</v>
      </c>
      <c r="L69" s="424">
        <f>IFERROR(VLOOKUP($C69,[10]五险!$B:$Z,MATCH("工伤(1.2%)",[10]五险!$B$5:$Z$5,0),0),0)</f>
        <v>74.16</v>
      </c>
      <c r="M69" s="424">
        <f>_xlfn.XLOOKUP($C69,[10]公积金!$B:$B,[10]公积金!$K:$K,0)</f>
        <v>309</v>
      </c>
      <c r="N69" s="423">
        <f ca="1" t="shared" si="23"/>
        <v>6787.36</v>
      </c>
      <c r="O69" s="427"/>
      <c r="P69" s="398"/>
      <c r="Q69" s="412"/>
      <c r="R69" s="412"/>
      <c r="S69" s="412"/>
      <c r="T69" s="412"/>
      <c r="U69" s="412"/>
      <c r="V69" s="412"/>
      <c r="W69" s="412"/>
      <c r="X69" s="412"/>
      <c r="Y69" s="412"/>
      <c r="Z69" s="413"/>
    </row>
    <row r="70" customFormat="1" customHeight="1" spans="1:26">
      <c r="A70" s="423">
        <f>IF(C70="","",COUNTA($C$3:C70))</f>
        <v>68</v>
      </c>
      <c r="B70" s="423" t="s">
        <v>61</v>
      </c>
      <c r="C70" s="423" t="s">
        <v>139</v>
      </c>
      <c r="D70" s="424" t="str">
        <f ca="1" t="shared" si="21"/>
        <v>焊工</v>
      </c>
      <c r="E70" s="424" t="s">
        <v>20</v>
      </c>
      <c r="F70" s="424" t="s">
        <v>27</v>
      </c>
      <c r="G70" s="425" t="str">
        <f ca="1" t="array" ref="G70">IFERROR(LOOKUP(1,0/COUNTIF(INDIRECT({"荣昌工资表科室人员","荣昌工资表研发人员","荣昌工资表销售人员","荣昌工资表一线员工","荣昌工资表小时工","劳务公司工资表小时工","劳务公司工资表同工同酬"}&amp;"!$C:$C"),$C70)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70" s="424">
        <f ca="1" t="shared" si="22"/>
        <v>5088.86</v>
      </c>
      <c r="I70" s="424">
        <f>IFERROR(VLOOKUP($C70,[10]五险!$B:$Z,MATCH("养老(16%)",[10]五险!$B$5:$Z$5,0),0),0)</f>
        <v>1011.2</v>
      </c>
      <c r="J70" s="424">
        <f>IFERROR(VLOOKUP($C70,[10]五险!$B:$Z,MATCH("失业(0.7%)",[10]五险!$B$5:$Z$5,0),0),0)</f>
        <v>44.24</v>
      </c>
      <c r="K70" s="424">
        <f>IFERROR(VLOOKUP($C70,[10]五险!$B:$Z,MATCH("医疗(8.7%)",[10]五险!$B$5:$Z$5,0),0),0)</f>
        <v>549.84</v>
      </c>
      <c r="L70" s="424">
        <f>IFERROR(VLOOKUP($C70,[10]五险!$B:$Z,MATCH("工伤(1.2%)",[10]五险!$B$5:$Z$5,0),0),0)</f>
        <v>75.84</v>
      </c>
      <c r="M70" s="424">
        <f>_xlfn.XLOOKUP($C70,[10]公积金!$B:$B,[10]公积金!$K:$K,0)</f>
        <v>316</v>
      </c>
      <c r="N70" s="423">
        <f ca="1" t="shared" si="23"/>
        <v>7085.98</v>
      </c>
      <c r="O70" s="427"/>
      <c r="P70" s="398"/>
      <c r="Q70" s="412"/>
      <c r="R70" s="412"/>
      <c r="S70" s="412"/>
      <c r="T70" s="412"/>
      <c r="U70" s="412"/>
      <c r="V70" s="412"/>
      <c r="W70" s="412"/>
      <c r="X70" s="412"/>
      <c r="Y70" s="412"/>
      <c r="Z70" s="413"/>
    </row>
    <row r="71" customFormat="1" customHeight="1" spans="1:26">
      <c r="A71" s="423">
        <f>IF(C71="","",COUNTA($C$3:C71))</f>
        <v>69</v>
      </c>
      <c r="B71" s="423" t="s">
        <v>61</v>
      </c>
      <c r="C71" s="423" t="s">
        <v>140</v>
      </c>
      <c r="D71" s="424" t="str">
        <f ca="1" t="shared" si="21"/>
        <v>焊工</v>
      </c>
      <c r="E71" s="424" t="s">
        <v>20</v>
      </c>
      <c r="F71" s="424" t="s">
        <v>27</v>
      </c>
      <c r="G71" s="425" t="str">
        <f ca="1" t="array" ref="G71">IFERROR(LOOKUP(1,0/COUNTIF(INDIRECT({"荣昌工资表科室人员","荣昌工资表研发人员","荣昌工资表销售人员","荣昌工资表一线员工","荣昌工资表小时工","劳务公司工资表小时工","劳务公司工资表同工同酬"}&amp;"!$C:$C"),$C71)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71" s="424">
        <f ca="1" t="shared" si="22"/>
        <v>5463.29</v>
      </c>
      <c r="I71" s="424">
        <f>IFERROR(VLOOKUP($C71,[10]五险!$B:$Z,MATCH("养老(16%)",[10]五险!$B$5:$Z$5,0),0),0)</f>
        <v>918.4</v>
      </c>
      <c r="J71" s="424">
        <f>IFERROR(VLOOKUP($C71,[10]五险!$B:$Z,MATCH("失业(0.7%)",[10]五险!$B$5:$Z$5,0),0),0)</f>
        <v>40.18</v>
      </c>
      <c r="K71" s="424">
        <f>IFERROR(VLOOKUP($C71,[10]五险!$B:$Z,MATCH("医疗(8.7%)",[10]五险!$B$5:$Z$5,0),0),0)</f>
        <v>499.38</v>
      </c>
      <c r="L71" s="424">
        <f>IFERROR(VLOOKUP($C71,[10]五险!$B:$Z,MATCH("工伤(1.2%)",[10]五险!$B$5:$Z$5,0),0),0)</f>
        <v>68.88</v>
      </c>
      <c r="M71" s="424">
        <f>_xlfn.XLOOKUP($C71,[10]公积金!$B:$B,[10]公积金!$K:$K,0)</f>
        <v>287</v>
      </c>
      <c r="N71" s="423">
        <f ca="1" t="shared" si="23"/>
        <v>7277.13</v>
      </c>
      <c r="O71" s="427"/>
      <c r="P71" s="398"/>
      <c r="Q71" s="412"/>
      <c r="R71" s="412"/>
      <c r="S71" s="412"/>
      <c r="T71" s="412"/>
      <c r="U71" s="412"/>
      <c r="V71" s="412"/>
      <c r="W71" s="412"/>
      <c r="X71" s="412"/>
      <c r="Y71" s="412"/>
      <c r="Z71" s="413"/>
    </row>
    <row r="72" customFormat="1" customHeight="1" spans="1:26">
      <c r="A72" s="423">
        <f>IF(C72="","",COUNTA($C$3:C72))</f>
        <v>70</v>
      </c>
      <c r="B72" s="423" t="s">
        <v>61</v>
      </c>
      <c r="C72" s="423" t="s">
        <v>141</v>
      </c>
      <c r="D72" s="424" t="str">
        <f ca="1" t="shared" si="21"/>
        <v>焊工</v>
      </c>
      <c r="E72" s="424" t="s">
        <v>20</v>
      </c>
      <c r="F72" s="424" t="s">
        <v>27</v>
      </c>
      <c r="G72" s="425" t="str">
        <f ca="1" t="array" ref="G72">IFERROR(LOOKUP(1,0/COUNTIF(INDIRECT({"荣昌工资表科室人员","荣昌工资表研发人员","荣昌工资表销售人员","荣昌工资表一线员工","荣昌工资表小时工","劳务公司工资表小时工","劳务公司工资表同工同酬"}&amp;"!$C:$C"),$C72)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72" s="424">
        <f ca="1" t="shared" si="22"/>
        <v>4924.7</v>
      </c>
      <c r="I72" s="424">
        <f>IFERROR(VLOOKUP($C72,[10]五险!$B:$Z,MATCH("养老(16%)",[10]五险!$B$5:$Z$5,0),0),0)</f>
        <v>931.2</v>
      </c>
      <c r="J72" s="424">
        <f>IFERROR(VLOOKUP($C72,[10]五险!$B:$Z,MATCH("失业(0.7%)",[10]五险!$B$5:$Z$5,0),0),0)</f>
        <v>40.74</v>
      </c>
      <c r="K72" s="424">
        <f>IFERROR(VLOOKUP($C72,[10]五险!$B:$Z,MATCH("医疗(8.7%)",[10]五险!$B$5:$Z$5,0),0),0)</f>
        <v>506.34</v>
      </c>
      <c r="L72" s="424">
        <f>IFERROR(VLOOKUP($C72,[10]五险!$B:$Z,MATCH("工伤(1.2%)",[10]五险!$B$5:$Z$5,0),0),0)</f>
        <v>69.84</v>
      </c>
      <c r="M72" s="424">
        <f>_xlfn.XLOOKUP($C72,[10]公积金!$B:$B,[10]公积金!$K:$K,0)</f>
        <v>291</v>
      </c>
      <c r="N72" s="423">
        <f ca="1" t="shared" si="23"/>
        <v>6763.82</v>
      </c>
      <c r="O72" s="427"/>
      <c r="P72" s="398"/>
      <c r="Q72" s="412"/>
      <c r="R72" s="412"/>
      <c r="S72" s="412"/>
      <c r="T72" s="412"/>
      <c r="U72" s="412"/>
      <c r="V72" s="412"/>
      <c r="W72" s="412"/>
      <c r="X72" s="412"/>
      <c r="Y72" s="412"/>
      <c r="Z72" s="413"/>
    </row>
    <row r="73" customFormat="1" customHeight="1" spans="1:26">
      <c r="A73" s="423">
        <f>IF(C73="","",COUNTA($C$3:C73))</f>
        <v>71</v>
      </c>
      <c r="B73" s="423" t="s">
        <v>61</v>
      </c>
      <c r="C73" s="423" t="s">
        <v>142</v>
      </c>
      <c r="D73" s="424" t="str">
        <f ca="1" t="shared" si="21"/>
        <v>焊接普工</v>
      </c>
      <c r="E73" s="424" t="s">
        <v>20</v>
      </c>
      <c r="F73" s="424" t="s">
        <v>27</v>
      </c>
      <c r="G73" s="425" t="str">
        <f ca="1" t="array" ref="G73">IFERROR(LOOKUP(1,0/COUNTIF(INDIRECT({"荣昌工资表科室人员","荣昌工资表研发人员","荣昌工资表销售人员","荣昌工资表一线员工","荣昌工资表小时工","劳务公司工资表小时工","劳务公司工资表同工同酬"}&amp;"!$C:$C"),$C73)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73" s="424">
        <f ca="1" t="shared" si="22"/>
        <v>4773.36</v>
      </c>
      <c r="I73" s="424">
        <f>IFERROR(VLOOKUP($C73,[10]五险!$B:$Z,MATCH("养老(16%)",[10]五险!$B$5:$Z$5,0),0),0)</f>
        <v>1102.24</v>
      </c>
      <c r="J73" s="424">
        <f>IFERROR(VLOOKUP($C73,[10]五险!$B:$Z,MATCH("失业(0.7%)",[10]五险!$B$5:$Z$5,0),0),0)</f>
        <v>48.22</v>
      </c>
      <c r="K73" s="424">
        <f>IFERROR(VLOOKUP($C73,[10]五险!$B:$Z,MATCH("医疗(8.7%)",[10]五险!$B$5:$Z$5,0),0),0)</f>
        <v>599.34</v>
      </c>
      <c r="L73" s="424">
        <f>IFERROR(VLOOKUP($C73,[10]五险!$B:$Z,MATCH("工伤(1.2%)",[10]五险!$B$5:$Z$5,0),0),0)</f>
        <v>115.74</v>
      </c>
      <c r="M73" s="424">
        <f>_xlfn.XLOOKUP($C73,[10]公积金!$B:$B,[10]公积金!$K:$K,0)</f>
        <v>0</v>
      </c>
      <c r="N73" s="423">
        <f ca="1" t="shared" si="23"/>
        <v>6638.9</v>
      </c>
      <c r="O73" s="427"/>
      <c r="P73" s="398"/>
      <c r="Q73" s="412"/>
      <c r="R73" s="412"/>
      <c r="S73" s="412"/>
      <c r="T73" s="412"/>
      <c r="U73" s="412"/>
      <c r="V73" s="412"/>
      <c r="W73" s="412"/>
      <c r="X73" s="412"/>
      <c r="Y73" s="412"/>
      <c r="Z73" s="413"/>
    </row>
    <row r="74" customFormat="1" customHeight="1" spans="1:26">
      <c r="A74" s="423">
        <f>IF(C74="","",COUNTA($C$3:C74))</f>
        <v>72</v>
      </c>
      <c r="B74" s="423" t="s">
        <v>61</v>
      </c>
      <c r="C74" s="423" t="s">
        <v>143</v>
      </c>
      <c r="D74" s="424" t="str">
        <f ca="1" t="shared" si="21"/>
        <v>焊工</v>
      </c>
      <c r="E74" s="424" t="s">
        <v>20</v>
      </c>
      <c r="F74" s="424" t="s">
        <v>27</v>
      </c>
      <c r="G74" s="425" t="str">
        <f ca="1" t="array" ref="G74">IFERROR(LOOKUP(1,0/COUNTIF(INDIRECT({"荣昌工资表科室人员","荣昌工资表研发人员","荣昌工资表销售人员","荣昌工资表一线员工","荣昌工资表小时工","劳务公司工资表小时工","劳务公司工资表同工同酬"}&amp;"!$C:$C"),$C74)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74" s="424">
        <f ca="1" t="shared" si="22"/>
        <v>5234.36</v>
      </c>
      <c r="I74" s="424">
        <f>IFERROR(VLOOKUP($C74,[10]五险!$B:$Z,MATCH("养老(16%)",[10]五险!$B$5:$Z$5,0),0),0)</f>
        <v>976</v>
      </c>
      <c r="J74" s="424">
        <f>IFERROR(VLOOKUP($C74,[10]五险!$B:$Z,MATCH("失业(0.7%)",[10]五险!$B$5:$Z$5,0),0),0)</f>
        <v>42.7</v>
      </c>
      <c r="K74" s="424">
        <f>IFERROR(VLOOKUP($C74,[10]五险!$B:$Z,MATCH("医疗(8.7%)",[10]五险!$B$5:$Z$5,0),0),0)</f>
        <v>530.7</v>
      </c>
      <c r="L74" s="424">
        <f>IFERROR(VLOOKUP($C74,[10]五险!$B:$Z,MATCH("工伤(1.2%)",[10]五险!$B$5:$Z$5,0),0),0)</f>
        <v>73.2</v>
      </c>
      <c r="M74" s="424">
        <f>_xlfn.XLOOKUP($C74,[10]公积金!$B:$B,[10]公积金!$K:$K,0)</f>
        <v>305</v>
      </c>
      <c r="N74" s="423">
        <f ca="1" t="shared" si="23"/>
        <v>7161.96</v>
      </c>
      <c r="O74" s="427"/>
      <c r="P74" s="398"/>
      <c r="Q74" s="412"/>
      <c r="R74" s="412"/>
      <c r="S74" s="412"/>
      <c r="T74" s="412"/>
      <c r="U74" s="412"/>
      <c r="V74" s="412"/>
      <c r="W74" s="412"/>
      <c r="X74" s="412"/>
      <c r="Y74" s="412"/>
      <c r="Z74" s="413"/>
    </row>
    <row r="75" customFormat="1" customHeight="1" spans="1:26">
      <c r="A75" s="423">
        <f>IF(C75="","",COUNTA($C$3:C75))</f>
        <v>73</v>
      </c>
      <c r="B75" s="423" t="s">
        <v>61</v>
      </c>
      <c r="C75" s="423" t="s">
        <v>144</v>
      </c>
      <c r="D75" s="424" t="str">
        <f ca="1" t="shared" si="21"/>
        <v>焊接普工</v>
      </c>
      <c r="E75" s="424" t="s">
        <v>20</v>
      </c>
      <c r="F75" s="424" t="s">
        <v>27</v>
      </c>
      <c r="G75" s="425" t="str">
        <f ca="1" t="array" ref="G75">IFERROR(LOOKUP(1,0/COUNTIF(INDIRECT({"荣昌工资表科室人员","荣昌工资表研发人员","荣昌工资表销售人员","荣昌工资表一线员工","荣昌工资表小时工","劳务公司工资表小时工","劳务公司工资表同工同酬"}&amp;"!$C:$C"),$C75)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75" s="424">
        <f ca="1" t="shared" si="22"/>
        <v>5342.55</v>
      </c>
      <c r="I75" s="424">
        <f>IFERROR(VLOOKUP($C75,[10]五险!$B:$Z,MATCH("养老(16%)",[10]五险!$B$5:$Z$5,0),0),0)</f>
        <v>877.6</v>
      </c>
      <c r="J75" s="424">
        <f>IFERROR(VLOOKUP($C75,[10]五险!$B:$Z,MATCH("失业(0.7%)",[10]五险!$B$5:$Z$5,0),0),0)</f>
        <v>38.4</v>
      </c>
      <c r="K75" s="424">
        <f>IFERROR(VLOOKUP($C75,[10]五险!$B:$Z,MATCH("医疗(8.7%)",[10]五险!$B$5:$Z$5,0),0),0)</f>
        <v>477.2</v>
      </c>
      <c r="L75" s="424">
        <f>IFERROR(VLOOKUP($C75,[10]五险!$B:$Z,MATCH("工伤(1.2%)",[10]五险!$B$5:$Z$5,0),0),0)</f>
        <v>138.23</v>
      </c>
      <c r="M75" s="424">
        <f>_xlfn.XLOOKUP($C75,[10]公积金!$B:$B,[10]公积金!$K:$K,0)</f>
        <v>0</v>
      </c>
      <c r="N75" s="423">
        <f ca="1" t="shared" si="23"/>
        <v>6873.98</v>
      </c>
      <c r="O75" s="427"/>
      <c r="P75" s="398"/>
      <c r="Q75" s="412"/>
      <c r="R75" s="412"/>
      <c r="S75" s="412"/>
      <c r="T75" s="412"/>
      <c r="U75" s="412"/>
      <c r="V75" s="412"/>
      <c r="W75" s="412"/>
      <c r="X75" s="412"/>
      <c r="Y75" s="412"/>
      <c r="Z75" s="413"/>
    </row>
    <row r="76" customFormat="1" customHeight="1" spans="1:26">
      <c r="A76" s="423">
        <f>IF(C76="","",COUNTA($C$3:C76))</f>
        <v>74</v>
      </c>
      <c r="B76" s="423" t="s">
        <v>61</v>
      </c>
      <c r="C76" s="423" t="s">
        <v>145</v>
      </c>
      <c r="D76" s="424" t="str">
        <f ca="1" t="shared" si="21"/>
        <v>支援发泡</v>
      </c>
      <c r="E76" s="426" t="s">
        <v>21</v>
      </c>
      <c r="F76" s="424" t="s">
        <v>27</v>
      </c>
      <c r="G76" s="425" t="str">
        <f ca="1" t="array" ref="G76">IFERROR(LOOKUP(1,0/COUNTIF(INDIRECT({"荣昌工资表科室人员","荣昌工资表研发人员","荣昌工资表销售人员","荣昌工资表一线员工","荣昌工资表小时工","劳务公司工资表小时工","劳务公司工资表同工同酬"}&amp;"!$C:$C"),$C76)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76" s="424">
        <f ca="1" t="shared" si="22"/>
        <v>5559.54</v>
      </c>
      <c r="I76" s="424">
        <f>IFERROR(VLOOKUP($C76,[10]五险!$B:$Z,MATCH("养老(16%)",[10]五险!$B$5:$Z$5,0),0),0)</f>
        <v>803.2</v>
      </c>
      <c r="J76" s="424">
        <f>IFERROR(VLOOKUP($C76,[10]五险!$B:$Z,MATCH("失业(0.7%)",[10]五险!$B$5:$Z$5,0),0),0)</f>
        <v>35.14</v>
      </c>
      <c r="K76" s="424">
        <f>IFERROR(VLOOKUP($C76,[10]五险!$B:$Z,MATCH("医疗(8.7%)",[10]五险!$B$5:$Z$5,0),0),0)</f>
        <v>436.74</v>
      </c>
      <c r="L76" s="424">
        <f>IFERROR(VLOOKUP($C76,[10]五险!$B:$Z,MATCH("工伤(1.2%)",[10]五险!$B$5:$Z$5,0),0),0)</f>
        <v>60.24</v>
      </c>
      <c r="M76" s="424">
        <f>_xlfn.XLOOKUP($C76,[10]公积金!$B:$B,[10]公积金!$K:$K,0)</f>
        <v>251</v>
      </c>
      <c r="N76" s="423">
        <f ca="1" t="shared" si="23"/>
        <v>7145.86</v>
      </c>
      <c r="O76" s="427"/>
      <c r="P76" s="398"/>
      <c r="Q76" s="412"/>
      <c r="R76" s="412"/>
      <c r="S76" s="412"/>
      <c r="T76" s="412"/>
      <c r="U76" s="412"/>
      <c r="V76" s="412"/>
      <c r="W76" s="412"/>
      <c r="X76" s="412"/>
      <c r="Y76" s="412"/>
      <c r="Z76" s="413"/>
    </row>
    <row r="77" customFormat="1" customHeight="1" spans="1:26">
      <c r="A77" s="423">
        <f>IF(C77="","",COUNTA($C$3:C77))</f>
        <v>75</v>
      </c>
      <c r="B77" s="423" t="s">
        <v>61</v>
      </c>
      <c r="C77" s="423" t="s">
        <v>146</v>
      </c>
      <c r="D77" s="424" t="str">
        <f ca="1" t="shared" si="21"/>
        <v>焊接普工</v>
      </c>
      <c r="E77" s="424" t="s">
        <v>20</v>
      </c>
      <c r="F77" s="424" t="s">
        <v>27</v>
      </c>
      <c r="G77" s="425" t="str">
        <f ca="1" t="array" ref="G77">IFERROR(LOOKUP(1,0/COUNTIF(INDIRECT({"荣昌工资表科室人员","荣昌工资表研发人员","荣昌工资表销售人员","荣昌工资表一线员工","荣昌工资表小时工","劳务公司工资表小时工","劳务公司工资表同工同酬"}&amp;"!$C:$C"),$C77)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77" s="424">
        <f ca="1" t="shared" si="22"/>
        <v>4622.64</v>
      </c>
      <c r="I77" s="424">
        <f>IFERROR(VLOOKUP($C77,[10]五险!$B:$Z,MATCH("养老(16%)",[10]五险!$B$5:$Z$5,0),0),0)</f>
        <v>729.6</v>
      </c>
      <c r="J77" s="424">
        <f>IFERROR(VLOOKUP($C77,[10]五险!$B:$Z,MATCH("失业(0.7%)",[10]五险!$B$5:$Z$5,0),0),0)</f>
        <v>31.92</v>
      </c>
      <c r="K77" s="424">
        <f>IFERROR(VLOOKUP($C77,[10]五险!$B:$Z,MATCH("医疗(8.7%)",[10]五险!$B$5:$Z$5,0),0),0)</f>
        <v>396.72</v>
      </c>
      <c r="L77" s="424">
        <f>IFERROR(VLOOKUP($C77,[10]五险!$B:$Z,MATCH("工伤(1.2%)",[10]五险!$B$5:$Z$5,0),0),0)</f>
        <v>54.72</v>
      </c>
      <c r="M77" s="424">
        <f>_xlfn.XLOOKUP($C77,[10]公积金!$B:$B,[10]公积金!$K:$K,0)</f>
        <v>228</v>
      </c>
      <c r="N77" s="423">
        <f ca="1" t="shared" si="23"/>
        <v>6063.6</v>
      </c>
      <c r="O77" s="427"/>
      <c r="P77" s="398"/>
      <c r="Q77" s="412"/>
      <c r="R77" s="412"/>
      <c r="S77" s="412"/>
      <c r="T77" s="412"/>
      <c r="U77" s="412"/>
      <c r="V77" s="412"/>
      <c r="W77" s="412"/>
      <c r="X77" s="412"/>
      <c r="Y77" s="412"/>
      <c r="Z77" s="413"/>
    </row>
    <row r="78" customFormat="1" customHeight="1" spans="1:26">
      <c r="A78" s="423">
        <f>IF(C78="","",COUNTA($C$3:C78))</f>
        <v>76</v>
      </c>
      <c r="B78" s="423" t="s">
        <v>61</v>
      </c>
      <c r="C78" s="423" t="s">
        <v>147</v>
      </c>
      <c r="D78" s="424" t="str">
        <f ca="1" t="shared" si="21"/>
        <v>焊接普工</v>
      </c>
      <c r="E78" s="424" t="s">
        <v>20</v>
      </c>
      <c r="F78" s="424" t="s">
        <v>27</v>
      </c>
      <c r="G78" s="425" t="str">
        <f ca="1" t="array" ref="G78">IFERROR(LOOKUP(1,0/COUNTIF(INDIRECT({"荣昌工资表科室人员","荣昌工资表研发人员","荣昌工资表销售人员","荣昌工资表一线员工","荣昌工资表小时工","劳务公司工资表小时工","劳务公司工资表同工同酬"}&amp;"!$C:$C"),$C78)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78" s="424">
        <f ca="1" t="shared" si="22"/>
        <v>4181.94</v>
      </c>
      <c r="I78" s="424">
        <f>IFERROR(VLOOKUP($C78,[10]五险!$B:$Z,MATCH("养老(16%)",[10]五险!$B$5:$Z$5,0),0),0)</f>
        <v>689.28</v>
      </c>
      <c r="J78" s="424">
        <f>IFERROR(VLOOKUP($C78,[10]五险!$B:$Z,MATCH("失业(0.7%)",[10]五险!$B$5:$Z$5,0),0),0)</f>
        <v>30.16</v>
      </c>
      <c r="K78" s="424">
        <f>IFERROR(VLOOKUP($C78,[10]五险!$B:$Z,MATCH("医疗(8.7%)",[10]五险!$B$5:$Z$5,0),0),0)</f>
        <v>352.61</v>
      </c>
      <c r="L78" s="424">
        <f>IFERROR(VLOOKUP($C78,[10]五险!$B:$Z,MATCH("工伤(1.2%)",[10]五险!$B$5:$Z$5,0),0),0)</f>
        <v>90.47</v>
      </c>
      <c r="M78" s="424">
        <f>_xlfn.XLOOKUP($C78,[10]公积金!$B:$B,[10]公积金!$K:$K,0)</f>
        <v>0</v>
      </c>
      <c r="N78" s="423">
        <f ca="1" t="shared" si="23"/>
        <v>5344.46</v>
      </c>
      <c r="O78" s="427"/>
      <c r="P78" s="398"/>
      <c r="Q78" s="412"/>
      <c r="R78" s="412"/>
      <c r="S78" s="412"/>
      <c r="T78" s="412"/>
      <c r="U78" s="412"/>
      <c r="V78" s="412"/>
      <c r="W78" s="412"/>
      <c r="X78" s="412"/>
      <c r="Y78" s="412"/>
      <c r="Z78" s="413"/>
    </row>
    <row r="79" customFormat="1" customHeight="1" spans="1:26">
      <c r="A79" s="423">
        <f>IF(C79="","",COUNTA($C$3:C79))</f>
        <v>77</v>
      </c>
      <c r="B79" s="423" t="s">
        <v>61</v>
      </c>
      <c r="C79" s="423" t="s">
        <v>148</v>
      </c>
      <c r="D79" s="424" t="str">
        <f ca="1" t="shared" si="21"/>
        <v>焊工</v>
      </c>
      <c r="E79" s="424" t="s">
        <v>20</v>
      </c>
      <c r="F79" s="424" t="s">
        <v>27</v>
      </c>
      <c r="G79" s="425" t="str">
        <f ca="1" t="array" ref="G79">IFERROR(LOOKUP(1,0/COUNTIF(INDIRECT({"荣昌工资表科室人员","荣昌工资表研发人员","荣昌工资表销售人员","荣昌工资表一线员工","荣昌工资表小时工","劳务公司工资表小时工","劳务公司工资表同工同酬"}&amp;"!$C:$C"),$C79)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79" s="424">
        <f ca="1" t="shared" si="22"/>
        <v>1876.57</v>
      </c>
      <c r="I79" s="424">
        <f>IFERROR(VLOOKUP($C79,[10]五险!$B:$Z,MATCH("养老(16%)",[10]五险!$B$5:$Z$5,0),0),0)</f>
        <v>689.28</v>
      </c>
      <c r="J79" s="424">
        <f>IFERROR(VLOOKUP($C79,[10]五险!$B:$Z,MATCH("失业(0.7%)",[10]五险!$B$5:$Z$5,0),0),0)</f>
        <v>30.16</v>
      </c>
      <c r="K79" s="424">
        <f>IFERROR(VLOOKUP($C79,[10]五险!$B:$Z,MATCH("医疗(8.7%)",[10]五险!$B$5:$Z$5,0),0),0)</f>
        <v>374.8</v>
      </c>
      <c r="L79" s="424">
        <f>IFERROR(VLOOKUP($C79,[10]五险!$B:$Z,MATCH("工伤(1.2%)",[10]五险!$B$5:$Z$5,0),0),0)</f>
        <v>108.56</v>
      </c>
      <c r="M79" s="424">
        <f>_xlfn.XLOOKUP($C79,[10]公积金!$B:$B,[10]公积金!$K:$K,0)</f>
        <v>0</v>
      </c>
      <c r="N79" s="423">
        <f ca="1" t="shared" si="23"/>
        <v>3079.37</v>
      </c>
      <c r="O79" s="427"/>
      <c r="P79" s="398"/>
      <c r="Q79" s="412"/>
      <c r="R79" s="412"/>
      <c r="S79" s="412"/>
      <c r="T79" s="412"/>
      <c r="U79" s="412"/>
      <c r="V79" s="412"/>
      <c r="W79" s="412"/>
      <c r="X79" s="412"/>
      <c r="Y79" s="412"/>
      <c r="Z79" s="413"/>
    </row>
    <row r="80" customFormat="1" customHeight="1" spans="1:26">
      <c r="A80" s="423">
        <f>IF(C80="","",COUNTA($C$3:C80))</f>
        <v>78</v>
      </c>
      <c r="B80" s="423" t="s">
        <v>61</v>
      </c>
      <c r="C80" s="423" t="s">
        <v>149</v>
      </c>
      <c r="D80" s="424">
        <f ca="1" t="shared" si="21"/>
        <v>0</v>
      </c>
      <c r="E80" s="424" t="s">
        <v>20</v>
      </c>
      <c r="F80" s="424" t="s">
        <v>27</v>
      </c>
      <c r="G80" s="425" t="str">
        <f ca="1" t="array" ref="G80">IFERROR(LOOKUP(1,0/COUNTIF(INDIRECT({"荣昌工资表科室人员","荣昌工资表研发人员","荣昌工资表销售人员","荣昌工资表一线员工","荣昌工资表小时工","劳务公司工资表小时工","劳务公司工资表同工同酬"}&amp;"!$C:$C"),$C80),{"荣昌工资表科室人员","荣昌工资表研发人员","荣昌工资表销售人员","荣昌工资表一线员工","荣昌工资表小时工","劳务公司工资表小时工","劳务公司工资表同工同酬"}),"")</f>
        <v/>
      </c>
      <c r="H80" s="424">
        <f ca="1" t="shared" si="22"/>
        <v>0</v>
      </c>
      <c r="I80" s="424">
        <f>IFERROR(VLOOKUP($C80,[10]五险!$B:$Z,MATCH("养老(16%)",[10]五险!$B$5:$Z$5,0),0),0)</f>
        <v>689.28</v>
      </c>
      <c r="J80" s="424">
        <f>IFERROR(VLOOKUP($C80,[10]五险!$B:$Z,MATCH("失业(0.7%)",[10]五险!$B$5:$Z$5,0),0),0)</f>
        <v>30.16</v>
      </c>
      <c r="K80" s="424">
        <f>IFERROR(VLOOKUP($C80,[10]五险!$B:$Z,MATCH("医疗(8.7%)",[10]五险!$B$5:$Z$5,0),0),0)</f>
        <v>374.8</v>
      </c>
      <c r="L80" s="424">
        <f>IFERROR(VLOOKUP($C80,[10]五险!$B:$Z,MATCH("工伤(1.2%)",[10]五险!$B$5:$Z$5,0),0),0)</f>
        <v>108.56</v>
      </c>
      <c r="M80" s="424">
        <f>_xlfn.XLOOKUP($C80,[10]公积金!$B:$B,[10]公积金!$K:$K,0)</f>
        <v>0</v>
      </c>
      <c r="N80" s="423">
        <f ca="1" t="shared" si="23"/>
        <v>1202.8</v>
      </c>
      <c r="O80" s="427"/>
      <c r="P80" s="398"/>
      <c r="Q80" s="412"/>
      <c r="R80" s="412"/>
      <c r="S80" s="412"/>
      <c r="T80" s="412"/>
      <c r="U80" s="412"/>
      <c r="V80" s="412"/>
      <c r="W80" s="412"/>
      <c r="X80" s="412"/>
      <c r="Y80" s="412"/>
      <c r="Z80" s="413"/>
    </row>
    <row r="81" customFormat="1" customHeight="1" spans="1:26">
      <c r="A81" s="423">
        <f>IF(C81="","",COUNTA($C$3:C81))</f>
        <v>79</v>
      </c>
      <c r="B81" s="423" t="s">
        <v>61</v>
      </c>
      <c r="C81" s="423" t="s">
        <v>150</v>
      </c>
      <c r="D81" s="424" t="str">
        <f ca="1" t="shared" si="21"/>
        <v>保洁员</v>
      </c>
      <c r="E81" s="424" t="s">
        <v>22</v>
      </c>
      <c r="F81" s="424" t="s">
        <v>27</v>
      </c>
      <c r="G81" s="425" t="str">
        <f ca="1" t="array" ref="G81">IFERROR(LOOKUP(1,0/COUNTIF(INDIRECT({"荣昌工资表科室人员","荣昌工资表研发人员","荣昌工资表销售人员","荣昌工资表一线员工","荣昌工资表小时工","劳务公司工资表小时工","劳务公司工资表同工同酬"}&amp;"!$C:$C"),$C81)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81" s="424">
        <f ca="1" t="shared" si="22"/>
        <v>3120.69</v>
      </c>
      <c r="I81" s="424">
        <f>IFERROR(VLOOKUP($C81,[10]五险!$B:$Z,MATCH("养老(16%)",[10]五险!$B$5:$Z$5,0),0),0)</f>
        <v>0</v>
      </c>
      <c r="J81" s="424">
        <f>IFERROR(VLOOKUP($C81,[10]五险!$B:$Z,MATCH("失业(0.7%)",[10]五险!$B$5:$Z$5,0),0),0)</f>
        <v>0</v>
      </c>
      <c r="K81" s="424">
        <f>IFERROR(VLOOKUP($C81,[10]五险!$B:$Z,MATCH("医疗(8.7%)",[10]五险!$B$5:$Z$5,0),0),0)</f>
        <v>0</v>
      </c>
      <c r="L81" s="424">
        <f>IFERROR(VLOOKUP($C81,[10]五险!$B:$Z,MATCH("工伤(1.2%)",[10]五险!$B$5:$Z$5,0),0),0)</f>
        <v>100</v>
      </c>
      <c r="M81" s="424">
        <f>_xlfn.XLOOKUP($C81,[10]公积金!$B:$B,[10]公积金!$K:$K,0)</f>
        <v>0</v>
      </c>
      <c r="N81" s="423">
        <f ca="1" t="shared" si="23"/>
        <v>3220.69</v>
      </c>
      <c r="O81" s="427"/>
      <c r="P81" s="398"/>
      <c r="Q81" s="412"/>
      <c r="R81" s="412"/>
      <c r="S81" s="412"/>
      <c r="T81" s="412"/>
      <c r="U81" s="412"/>
      <c r="V81" s="412"/>
      <c r="W81" s="412"/>
      <c r="X81" s="412"/>
      <c r="Y81" s="412"/>
      <c r="Z81" s="413"/>
    </row>
    <row r="82" customFormat="1" customHeight="1" spans="1:26">
      <c r="A82" s="423">
        <f>IF(C82="","",COUNTA($C$3:C82))</f>
        <v>80</v>
      </c>
      <c r="B82" s="423" t="s">
        <v>61</v>
      </c>
      <c r="C82" s="423" t="s">
        <v>151</v>
      </c>
      <c r="D82" s="424" t="str">
        <f ca="1" t="shared" si="21"/>
        <v>总装前排</v>
      </c>
      <c r="E82" s="424" t="s">
        <v>19</v>
      </c>
      <c r="F82" s="424" t="s">
        <v>27</v>
      </c>
      <c r="G82" s="425" t="str">
        <f ca="1" t="array" ref="G82">IFERROR(LOOKUP(1,0/COUNTIF(INDIRECT({"荣昌工资表科室人员","荣昌工资表研发人员","荣昌工资表销售人员","荣昌工资表一线员工","荣昌工资表小时工","劳务公司工资表小时工","劳务公司工资表同工同酬"}&amp;"!$C:$C"),$C82)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82" s="424">
        <f ca="1" t="shared" si="22"/>
        <v>4394.7</v>
      </c>
      <c r="I82" s="424">
        <f>IFERROR(VLOOKUP($C82,[10]五险!$B:$Z,MATCH("养老(16%)",[10]五险!$B$5:$Z$5,0),0),0)</f>
        <v>689.28</v>
      </c>
      <c r="J82" s="424">
        <f>IFERROR(VLOOKUP($C82,[10]五险!$B:$Z,MATCH("失业(0.7%)",[10]五险!$B$5:$Z$5,0),0),0)</f>
        <v>30.16</v>
      </c>
      <c r="K82" s="424">
        <f>IFERROR(VLOOKUP($C82,[10]五险!$B:$Z,MATCH("医疗(8.7%)",[10]五险!$B$5:$Z$5,0),0),0)</f>
        <v>352.61</v>
      </c>
      <c r="L82" s="424">
        <f>IFERROR(VLOOKUP($C82,[10]五险!$B:$Z,MATCH("工伤(1.2%)",[10]五险!$B$5:$Z$5,0),0),0)</f>
        <v>90.47</v>
      </c>
      <c r="M82" s="424">
        <f>_xlfn.XLOOKUP($C82,[10]公积金!$B:$B,[10]公积金!$K:$K,0)</f>
        <v>0</v>
      </c>
      <c r="N82" s="423">
        <f ca="1" t="shared" si="23"/>
        <v>5557.22</v>
      </c>
      <c r="O82" s="427"/>
      <c r="P82" s="398"/>
      <c r="Q82" s="412"/>
      <c r="R82" s="412"/>
      <c r="S82" s="412"/>
      <c r="T82" s="412"/>
      <c r="U82" s="412"/>
      <c r="V82" s="412"/>
      <c r="W82" s="412"/>
      <c r="X82" s="412"/>
      <c r="Y82" s="412"/>
      <c r="Z82" s="413"/>
    </row>
    <row r="83" customFormat="1" customHeight="1" spans="1:26">
      <c r="A83" s="423">
        <f>IF(C83="","",COUNTA($C$3:C83))</f>
        <v>81</v>
      </c>
      <c r="B83" s="423" t="s">
        <v>61</v>
      </c>
      <c r="C83" s="423" t="s">
        <v>152</v>
      </c>
      <c r="D83" s="424" t="str">
        <f ca="1" t="shared" si="21"/>
        <v>总装前排</v>
      </c>
      <c r="E83" s="424" t="s">
        <v>19</v>
      </c>
      <c r="F83" s="424" t="s">
        <v>27</v>
      </c>
      <c r="G83" s="425" t="str">
        <f ca="1" t="array" ref="G83">IFERROR(LOOKUP(1,0/COUNTIF(INDIRECT({"荣昌工资表科室人员","荣昌工资表研发人员","荣昌工资表销售人员","荣昌工资表一线员工","荣昌工资表小时工","劳务公司工资表小时工","劳务公司工资表同工同酬"}&amp;"!$C:$C"),$C83)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83" s="424">
        <f ca="1" t="shared" si="22"/>
        <v>2913.86</v>
      </c>
      <c r="I83" s="424">
        <f>IFERROR(VLOOKUP($C83,[10]五险!$B:$Z,MATCH("养老(16%)",[10]五险!$B$5:$Z$5,0),0),0)</f>
        <v>689.28</v>
      </c>
      <c r="J83" s="424">
        <f>IFERROR(VLOOKUP($C83,[10]五险!$B:$Z,MATCH("失业(0.7%)",[10]五险!$B$5:$Z$5,0),0),0)</f>
        <v>30.16</v>
      </c>
      <c r="K83" s="424">
        <f>IFERROR(VLOOKUP($C83,[10]五险!$B:$Z,MATCH("医疗(8.7%)",[10]五险!$B$5:$Z$5,0),0),0)</f>
        <v>352.61</v>
      </c>
      <c r="L83" s="424">
        <f>IFERROR(VLOOKUP($C83,[10]五险!$B:$Z,MATCH("工伤(1.2%)",[10]五险!$B$5:$Z$5,0),0),0)</f>
        <v>90.47</v>
      </c>
      <c r="M83" s="424">
        <f>_xlfn.XLOOKUP($C83,[10]公积金!$B:$B,[10]公积金!$K:$K,0)</f>
        <v>0</v>
      </c>
      <c r="N83" s="423">
        <f ca="1" t="shared" si="23"/>
        <v>4076.38</v>
      </c>
      <c r="O83" s="427"/>
      <c r="P83" s="398"/>
      <c r="Q83" s="412"/>
      <c r="R83" s="412"/>
      <c r="S83" s="412"/>
      <c r="T83" s="412"/>
      <c r="U83" s="412"/>
      <c r="V83" s="412"/>
      <c r="W83" s="412"/>
      <c r="X83" s="412"/>
      <c r="Y83" s="412"/>
      <c r="Z83" s="413"/>
    </row>
    <row r="84" customFormat="1" customHeight="1" spans="1:26">
      <c r="A84" s="423">
        <f>IF(C84="","",COUNTA($C$3:C84))</f>
        <v>82</v>
      </c>
      <c r="B84" s="423" t="s">
        <v>61</v>
      </c>
      <c r="C84" s="423" t="s">
        <v>153</v>
      </c>
      <c r="D84" s="424" t="str">
        <f ca="1" t="shared" si="21"/>
        <v>库管</v>
      </c>
      <c r="E84" s="424" t="s">
        <v>22</v>
      </c>
      <c r="F84" s="424" t="s">
        <v>27</v>
      </c>
      <c r="G84" s="425" t="str">
        <f ca="1" t="array" ref="G84">IFERROR(LOOKUP(1,0/COUNTIF(INDIRECT({"荣昌工资表科室人员","荣昌工资表研发人员","荣昌工资表销售人员","荣昌工资表一线员工","荣昌工资表小时工","劳务公司工资表小时工","劳务公司工资表同工同酬"}&amp;"!$C:$C"),$C84)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84" s="424">
        <f ca="1" t="shared" si="22"/>
        <v>6445</v>
      </c>
      <c r="I84" s="424">
        <f>IFERROR(VLOOKUP($C84,[10]五险!$B:$Z,MATCH("养老(16%)",[10]五险!$B$5:$Z$5,0),0),0)</f>
        <v>689.28</v>
      </c>
      <c r="J84" s="424">
        <f>IFERROR(VLOOKUP($C84,[10]五险!$B:$Z,MATCH("失业(0.7%)",[10]五险!$B$5:$Z$5,0),0),0)</f>
        <v>30.16</v>
      </c>
      <c r="K84" s="424">
        <f>IFERROR(VLOOKUP($C84,[10]五险!$B:$Z,MATCH("医疗(8.7%)",[10]五险!$B$5:$Z$5,0),0),0)</f>
        <v>374.8</v>
      </c>
      <c r="L84" s="424">
        <f>IFERROR(VLOOKUP($C84,[10]五险!$B:$Z,MATCH("工伤(1.2%)",[10]五险!$B$5:$Z$5,0),0),0)</f>
        <v>51.7</v>
      </c>
      <c r="M84" s="424">
        <f>_xlfn.XLOOKUP($C84,[10]公积金!$B:$B,[10]公积金!$K:$K,0)</f>
        <v>0</v>
      </c>
      <c r="N84" s="423">
        <f ca="1" t="shared" si="23"/>
        <v>7590.94</v>
      </c>
      <c r="O84" s="427"/>
      <c r="P84" s="398"/>
      <c r="Q84" s="412"/>
      <c r="R84" s="412"/>
      <c r="S84" s="412"/>
      <c r="T84" s="412"/>
      <c r="U84" s="412"/>
      <c r="V84" s="412"/>
      <c r="W84" s="412"/>
      <c r="X84" s="412"/>
      <c r="Y84" s="412"/>
      <c r="Z84" s="413"/>
    </row>
    <row r="85" customFormat="1" customHeight="1" spans="1:26">
      <c r="A85" s="423">
        <f>IF(C85="","",COUNTA($C$3:C85))</f>
        <v>83</v>
      </c>
      <c r="B85" s="423" t="s">
        <v>61</v>
      </c>
      <c r="C85" s="423" t="s">
        <v>154</v>
      </c>
      <c r="D85" s="424"/>
      <c r="E85" s="424" t="s">
        <v>19</v>
      </c>
      <c r="F85" s="424" t="s">
        <v>27</v>
      </c>
      <c r="G85" s="425" t="str">
        <f ca="1" t="array" ref="G85">IFERROR(LOOKUP(1,0/COUNTIF(INDIRECT({"荣昌工资表科室人员","荣昌工资表研发人员","荣昌工资表销售人员","荣昌工资表一线员工","荣昌工资表小时工","劳务公司工资表小时工","劳务公司工资表同工同酬"}&amp;"!$C:$C"),$C85)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85" s="424">
        <f ca="1" t="shared" si="22"/>
        <v>2558.72</v>
      </c>
      <c r="I85" s="424">
        <f>IFERROR(VLOOKUP($C85,[10]五险!$B:$Z,MATCH("养老(16%)",[10]五险!$B$5:$Z$5,0),0),0)</f>
        <v>689.28</v>
      </c>
      <c r="J85" s="424">
        <f>IFERROR(VLOOKUP($C85,[10]五险!$B:$Z,MATCH("失业(0.7%)",[10]五险!$B$5:$Z$5,0),0),0)</f>
        <v>30.16</v>
      </c>
      <c r="K85" s="424">
        <f>IFERROR(VLOOKUP($C85,[10]五险!$B:$Z,MATCH("医疗(8.7%)",[10]五险!$B$5:$Z$5,0),0),0)</f>
        <v>374.8</v>
      </c>
      <c r="L85" s="424">
        <f>IFERROR(VLOOKUP($C85,[10]五险!$B:$Z,MATCH("工伤(1.2%)",[10]五险!$B$5:$Z$5,0),0),0)</f>
        <v>51.7</v>
      </c>
      <c r="M85" s="424">
        <f>_xlfn.XLOOKUP($C85,[10]公积金!$B:$B,[10]公积金!$K:$K,0)</f>
        <v>0</v>
      </c>
      <c r="N85" s="423">
        <f ca="1" t="shared" si="23"/>
        <v>3704.66</v>
      </c>
      <c r="O85" s="427"/>
      <c r="P85" s="398"/>
      <c r="Q85" s="412"/>
      <c r="R85" s="412"/>
      <c r="S85" s="412"/>
      <c r="T85" s="412"/>
      <c r="U85" s="412"/>
      <c r="V85" s="412"/>
      <c r="W85" s="412"/>
      <c r="X85" s="412"/>
      <c r="Y85" s="412"/>
      <c r="Z85" s="413"/>
    </row>
    <row r="86" customFormat="1" customHeight="1" spans="1:26">
      <c r="A86" s="423">
        <f>IF(C86="","",COUNTA($C$3:C86))</f>
        <v>84</v>
      </c>
      <c r="B86" s="423" t="s">
        <v>61</v>
      </c>
      <c r="C86" s="423" t="s">
        <v>155</v>
      </c>
      <c r="D86" s="424" t="s">
        <v>156</v>
      </c>
      <c r="E86" s="424" t="s">
        <v>22</v>
      </c>
      <c r="F86" s="424" t="s">
        <v>27</v>
      </c>
      <c r="G86" s="425" t="str">
        <f ca="1" t="array" ref="G86">IFERROR(LOOKUP(1,0/COUNTIF(INDIRECT({"荣昌工资表科室人员","荣昌工资表研发人员","荣昌工资表销售人员","荣昌工资表一线员工","荣昌工资表小时工","劳务公司工资表小时工","劳务公司工资表同工同酬"}&amp;"!$C:$C"),$C86),{"荣昌工资表科室人员","荣昌工资表研发人员","荣昌工资表销售人员","荣昌工资表一线员工","荣昌工资表小时工","劳务公司工资表小时工","劳务公司工资表同工同酬"}),"")</f>
        <v/>
      </c>
      <c r="H86" s="424">
        <f ca="1" t="shared" si="22"/>
        <v>0</v>
      </c>
      <c r="I86" s="424">
        <f>IFERROR(VLOOKUP($C86,[10]五险!$B:$Z,MATCH("养老(16%)",[10]五险!$B$5:$Z$5,0),0),0)</f>
        <v>0</v>
      </c>
      <c r="J86" s="424">
        <f>IFERROR(VLOOKUP($C86,[10]五险!$B:$Z,MATCH("失业(0.7%)",[10]五险!$B$5:$Z$5,0),0),0)</f>
        <v>0</v>
      </c>
      <c r="K86" s="424">
        <f>IFERROR(VLOOKUP($C86,[10]五险!$B:$Z,MATCH("医疗(8.7%)",[10]五险!$B$5:$Z$5,0),0),0)</f>
        <v>0</v>
      </c>
      <c r="L86" s="424">
        <f>IFERROR(VLOOKUP($C86,[10]五险!$B:$Z,MATCH("工伤(1.2%)",[10]五险!$B$5:$Z$5,0),0),0)</f>
        <v>180</v>
      </c>
      <c r="M86" s="424">
        <f>_xlfn.XLOOKUP($C86,[10]公积金!$B:$B,[10]公积金!$K:$K,0)</f>
        <v>0</v>
      </c>
      <c r="N86" s="423">
        <f ca="1" t="shared" si="23"/>
        <v>180</v>
      </c>
      <c r="O86" s="427"/>
      <c r="P86" s="398"/>
      <c r="Q86" s="412"/>
      <c r="R86" s="412"/>
      <c r="S86" s="412"/>
      <c r="T86" s="412"/>
      <c r="U86" s="412"/>
      <c r="V86" s="412"/>
      <c r="W86" s="412"/>
      <c r="X86" s="412"/>
      <c r="Y86" s="412"/>
      <c r="Z86" s="413"/>
    </row>
    <row r="87" customFormat="1" customHeight="1" spans="1:26">
      <c r="A87" s="423">
        <f>IF(C87="","",COUNTA($C$3:C87))</f>
        <v>85</v>
      </c>
      <c r="B87" s="423" t="s">
        <v>61</v>
      </c>
      <c r="C87" s="423" t="s">
        <v>157</v>
      </c>
      <c r="D87" s="424"/>
      <c r="E87" s="424" t="s">
        <v>21</v>
      </c>
      <c r="F87" s="424" t="s">
        <v>27</v>
      </c>
      <c r="G87" s="425" t="str">
        <f ca="1" t="array" ref="G87">IFERROR(LOOKUP(1,0/COUNTIF(INDIRECT({"荣昌工资表科室人员","荣昌工资表研发人员","荣昌工资表销售人员","荣昌工资表一线员工","荣昌工资表小时工","劳务公司工资表小时工","劳务公司工资表同工同酬"}&amp;"!$C:$C"),$C87),{"荣昌工资表科室人员","荣昌工资表研发人员","荣昌工资表销售人员","荣昌工资表一线员工","荣昌工资表小时工","劳务公司工资表小时工","劳务公司工资表同工同酬"}),"")</f>
        <v/>
      </c>
      <c r="H87" s="424">
        <f ca="1" t="shared" si="22"/>
        <v>0</v>
      </c>
      <c r="I87" s="424">
        <f>IFERROR(VLOOKUP($C87,[10]五险!$B:$Z,MATCH("养老(16%)",[10]五险!$B$5:$Z$5,0),0),0)</f>
        <v>689.28</v>
      </c>
      <c r="J87" s="424">
        <f>IFERROR(VLOOKUP($C87,[10]五险!$B:$Z,MATCH("失业(0.7%)",[10]五险!$B$5:$Z$5,0),0),0)</f>
        <v>30.16</v>
      </c>
      <c r="K87" s="424">
        <f>IFERROR(VLOOKUP($C87,[10]五险!$B:$Z,MATCH("医疗(8.7%)",[10]五险!$B$5:$Z$5,0),0),0)</f>
        <v>374.8</v>
      </c>
      <c r="L87" s="424">
        <f>IFERROR(VLOOKUP($C87,[10]五险!$B:$Z,MATCH("工伤(1.2%)",[10]五险!$B$5:$Z$5,0),0),0)</f>
        <v>51.7</v>
      </c>
      <c r="M87" s="424">
        <f>_xlfn.XLOOKUP($C87,[10]公积金!$B:$B,[10]公积金!$K:$K,0)</f>
        <v>0</v>
      </c>
      <c r="N87" s="423">
        <f ca="1" t="shared" si="23"/>
        <v>1145.94</v>
      </c>
      <c r="O87" s="427"/>
      <c r="P87" s="398"/>
      <c r="Q87" s="412"/>
      <c r="R87" s="412"/>
      <c r="S87" s="412"/>
      <c r="T87" s="412"/>
      <c r="U87" s="412"/>
      <c r="V87" s="412"/>
      <c r="W87" s="412"/>
      <c r="X87" s="412"/>
      <c r="Y87" s="412"/>
      <c r="Z87" s="413"/>
    </row>
    <row r="88" customFormat="1" customHeight="1" spans="1:26">
      <c r="A88" s="423">
        <f>IF(C88="","",COUNTA($C$3:C88))</f>
        <v>86</v>
      </c>
      <c r="B88" s="423" t="s">
        <v>61</v>
      </c>
      <c r="C88" s="423" t="s">
        <v>158</v>
      </c>
      <c r="D88" s="424"/>
      <c r="E88" s="424" t="s">
        <v>21</v>
      </c>
      <c r="F88" s="424" t="s">
        <v>27</v>
      </c>
      <c r="G88" s="425" t="str">
        <f ca="1" t="array" ref="G88">IFERROR(LOOKUP(1,0/COUNTIF(INDIRECT({"荣昌工资表科室人员","荣昌工资表研发人员","荣昌工资表销售人员","荣昌工资表一线员工","荣昌工资表小时工","劳务公司工资表小时工","劳务公司工资表同工同酬"}&amp;"!$C:$C"),$C88),{"荣昌工资表科室人员","荣昌工资表研发人员","荣昌工资表销售人员","荣昌工资表一线员工","荣昌工资表小时工","劳务公司工资表小时工","劳务公司工资表同工同酬"}),"")</f>
        <v/>
      </c>
      <c r="H88" s="424">
        <f ca="1" t="shared" si="22"/>
        <v>0</v>
      </c>
      <c r="I88" s="424">
        <f>IFERROR(VLOOKUP($C88,[10]五险!$B:$Z,MATCH("养老(16%)",[10]五险!$B$5:$Z$5,0),0),0)</f>
        <v>0</v>
      </c>
      <c r="J88" s="424">
        <f>IFERROR(VLOOKUP($C88,[10]五险!$B:$Z,MATCH("失业(0.7%)",[10]五险!$B$5:$Z$5,0),0),0)</f>
        <v>0</v>
      </c>
      <c r="K88" s="424">
        <f>IFERROR(VLOOKUP($C88,[10]五险!$B:$Z,MATCH("医疗(8.7%)",[10]五险!$B$5:$Z$5,0),0),0)</f>
        <v>0</v>
      </c>
      <c r="L88" s="424">
        <f>IFERROR(VLOOKUP($C88,[10]五险!$B:$Z,MATCH("工伤(1.2%)",[10]五险!$B$5:$Z$5,0),0),0)</f>
        <v>180</v>
      </c>
      <c r="M88" s="424">
        <f>_xlfn.XLOOKUP($C88,[10]公积金!$B:$B,[10]公积金!$K:$K,0)</f>
        <v>0</v>
      </c>
      <c r="N88" s="423">
        <f ca="1" t="shared" si="23"/>
        <v>180</v>
      </c>
      <c r="O88" s="427"/>
      <c r="P88" s="398"/>
      <c r="Q88" s="412"/>
      <c r="R88" s="412"/>
      <c r="S88" s="412"/>
      <c r="T88" s="412"/>
      <c r="U88" s="412"/>
      <c r="V88" s="412"/>
      <c r="W88" s="412"/>
      <c r="X88" s="412"/>
      <c r="Y88" s="412"/>
      <c r="Z88" s="413"/>
    </row>
    <row r="89" customFormat="1" customHeight="1" spans="1:26">
      <c r="A89" s="423">
        <f>IF(C89="","",COUNTA($C$3:C89))</f>
        <v>87</v>
      </c>
      <c r="B89" s="423" t="s">
        <v>159</v>
      </c>
      <c r="C89" s="423" t="s">
        <v>160</v>
      </c>
      <c r="D89" s="424"/>
      <c r="E89" s="424" t="s">
        <v>21</v>
      </c>
      <c r="F89" s="424">
        <f ca="1" t="shared" ref="F89:F134" si="24">IFERROR(VLOOKUP($C89,INDIRECT($G89&amp;"!C:Z"),MATCH("劳务公司",INDIRECT($G89&amp;"!C3:Z3"),0),0),0)</f>
        <v>0</v>
      </c>
      <c r="G89" s="425" t="str">
        <f ca="1" t="array" ref="G89">IFERROR(LOOKUP(1,0/COUNTIF(INDIRECT({"荣昌工资表科室人员","荣昌工资表研发人员","荣昌工资表销售人员","荣昌工资表一线员工","荣昌工资表小时工","劳务公司工资表小时工","劳务公司工资表同工同酬"}&amp;"!$C:$C"),$C89),{"荣昌工资表科室人员","荣昌工资表研发人员","荣昌工资表销售人员","荣昌工资表一线员工","荣昌工资表小时工","劳务公司工资表小时工","劳务公司工资表同工同酬"}),"")</f>
        <v/>
      </c>
      <c r="H89" s="424">
        <f ca="1" t="shared" si="22"/>
        <v>0</v>
      </c>
      <c r="I89" s="424">
        <f>IFERROR(VLOOKUP($C89,[10]五险!$B:$Z,MATCH("养老(16%)",[10]五险!$B$5:$Z$5,0),0),0)</f>
        <v>689.28</v>
      </c>
      <c r="J89" s="424">
        <f>IFERROR(VLOOKUP($C89,[10]五险!$B:$Z,MATCH("失业(0.7%)",[10]五险!$B$5:$Z$5,0),0),0)</f>
        <v>30.16</v>
      </c>
      <c r="K89" s="424">
        <f>IFERROR(VLOOKUP($C89,[10]五险!$B:$Z,MATCH("医疗(8.7%)",[10]五险!$B$5:$Z$5,0),0),0)</f>
        <v>350.35</v>
      </c>
      <c r="L89" s="424">
        <f>IFERROR(VLOOKUP($C89,[10]五险!$B:$Z,MATCH("工伤(1.2%)",[10]五险!$B$5:$Z$5,0),0),0)</f>
        <v>90.47</v>
      </c>
      <c r="M89" s="424">
        <f>_xlfn.XLOOKUP($C89,[10]公积金!$B:$B,[10]公积金!$K:$K,0)</f>
        <v>0</v>
      </c>
      <c r="N89" s="423">
        <f ca="1" t="shared" si="23"/>
        <v>1160.26</v>
      </c>
      <c r="O89" s="427"/>
      <c r="P89" s="398"/>
      <c r="Q89" s="412"/>
      <c r="R89" s="412"/>
      <c r="S89" s="412"/>
      <c r="T89" s="412"/>
      <c r="U89" s="412"/>
      <c r="V89" s="412"/>
      <c r="W89" s="412"/>
      <c r="X89" s="412"/>
      <c r="Y89" s="412"/>
      <c r="Z89" s="413"/>
    </row>
    <row r="90" customFormat="1" customHeight="1" spans="1:26">
      <c r="A90" s="423">
        <f>IF(C90="","",COUNTA($C$3:C90))</f>
        <v>88</v>
      </c>
      <c r="B90" s="423" t="s">
        <v>159</v>
      </c>
      <c r="C90" s="423" t="s">
        <v>161</v>
      </c>
      <c r="D90" s="424"/>
      <c r="E90" s="424" t="s">
        <v>21</v>
      </c>
      <c r="F90" s="424" t="str">
        <f ca="1" t="shared" si="24"/>
        <v>湖南诚展</v>
      </c>
      <c r="G90" s="425" t="str">
        <f ca="1" t="array" ref="G90">IFERROR(LOOKUP(1,0/COUNTIF(INDIRECT({"荣昌工资表科室人员","荣昌工资表研发人员","荣昌工资表销售人员","荣昌工资表一线员工","荣昌工资表小时工","劳务公司工资表小时工","劳务公司工资表同工同酬"}&amp;"!$C:$C"),$C90)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90" s="424">
        <f ca="1" t="shared" si="22"/>
        <v>6145.05</v>
      </c>
      <c r="I90" s="424">
        <f>IFERROR(VLOOKUP($C90,[10]五险!$B:$Z,MATCH("养老(16%)",[10]五险!$B$5:$Z$5,0),0),0)</f>
        <v>689.28</v>
      </c>
      <c r="J90" s="424">
        <f>IFERROR(VLOOKUP($C90,[10]五险!$B:$Z,MATCH("失业(0.7%)",[10]五险!$B$5:$Z$5,0),0),0)</f>
        <v>30.16</v>
      </c>
      <c r="K90" s="424">
        <f>IFERROR(VLOOKUP($C90,[10]五险!$B:$Z,MATCH("医疗(8.7%)",[10]五险!$B$5:$Z$5,0),0),0)</f>
        <v>350.35</v>
      </c>
      <c r="L90" s="424">
        <f>IFERROR(VLOOKUP($C90,[10]五险!$B:$Z,MATCH("工伤(1.2%)",[10]五险!$B$5:$Z$5,0),0),0)</f>
        <v>90.47</v>
      </c>
      <c r="M90" s="424">
        <f>_xlfn.XLOOKUP($C90,[10]公积金!$B:$B,[10]公积金!$K:$K,0)</f>
        <v>0</v>
      </c>
      <c r="N90" s="423">
        <f ca="1" t="shared" si="23"/>
        <v>7305.31</v>
      </c>
      <c r="O90" s="427"/>
      <c r="P90" s="398"/>
      <c r="Q90" s="412"/>
      <c r="R90" s="412"/>
      <c r="S90" s="412"/>
      <c r="T90" s="412"/>
      <c r="U90" s="412"/>
      <c r="V90" s="412"/>
      <c r="W90" s="412"/>
      <c r="X90" s="412"/>
      <c r="Y90" s="412"/>
      <c r="Z90" s="413"/>
    </row>
    <row r="91" customFormat="1" customHeight="1" spans="1:26">
      <c r="A91" s="423">
        <f>IF(C91="","",COUNTA($C$3:C91))</f>
        <v>89</v>
      </c>
      <c r="B91" s="423" t="s">
        <v>159</v>
      </c>
      <c r="C91" s="423" t="s">
        <v>162</v>
      </c>
      <c r="D91" s="424"/>
      <c r="E91" s="424" t="s">
        <v>21</v>
      </c>
      <c r="F91" s="424" t="str">
        <f ca="1" t="shared" si="24"/>
        <v>东方人才</v>
      </c>
      <c r="G91" s="425" t="str">
        <f ca="1" t="array" ref="G91">IFERROR(LOOKUP(1,0/COUNTIF(INDIRECT({"荣昌工资表科室人员","荣昌工资表研发人员","荣昌工资表销售人员","荣昌工资表一线员工","荣昌工资表小时工","劳务公司工资表小时工","劳务公司工资表同工同酬"}&amp;"!$C:$C"),$C91)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91" s="424">
        <f ca="1" t="shared" si="22"/>
        <v>941.51</v>
      </c>
      <c r="I91" s="424">
        <f>IFERROR(VLOOKUP($C91,[10]五险!$B:$Z,MATCH("养老(16%)",[10]五险!$B$5:$Z$5,0),0),0)</f>
        <v>689.28</v>
      </c>
      <c r="J91" s="424">
        <f>IFERROR(VLOOKUP($C91,[10]五险!$B:$Z,MATCH("失业(0.7%)",[10]五险!$B$5:$Z$5,0),0),0)</f>
        <v>30.156</v>
      </c>
      <c r="K91" s="424">
        <f>IFERROR(VLOOKUP($C91,[10]五险!$B:$Z,MATCH("医疗(8.7%)",[10]五险!$B$5:$Z$5,0),0),0)</f>
        <v>350.349</v>
      </c>
      <c r="L91" s="424">
        <f>IFERROR(VLOOKUP($C91,[10]五险!$B:$Z,MATCH("工伤(1.2%)",[10]五险!$B$5:$Z$5,0),0),0)</f>
        <v>51.696</v>
      </c>
      <c r="M91" s="424">
        <f>_xlfn.XLOOKUP($C91,[10]公积金!$B:$B,[10]公积金!$K:$K,0)</f>
        <v>0</v>
      </c>
      <c r="N91" s="423">
        <f ca="1" t="shared" si="23"/>
        <v>2062.991</v>
      </c>
      <c r="O91" s="427"/>
      <c r="P91" s="398"/>
      <c r="Q91" s="412"/>
      <c r="R91" s="412"/>
      <c r="S91" s="412"/>
      <c r="T91" s="412"/>
      <c r="U91" s="412"/>
      <c r="V91" s="412"/>
      <c r="W91" s="412"/>
      <c r="X91" s="412"/>
      <c r="Y91" s="412"/>
      <c r="Z91" s="413"/>
    </row>
    <row r="92" customFormat="1" customHeight="1" spans="1:26">
      <c r="A92" s="423">
        <f>IF(C92="","",COUNTA($C$3:C92))</f>
        <v>90</v>
      </c>
      <c r="B92" s="423" t="s">
        <v>159</v>
      </c>
      <c r="C92" s="423" t="s">
        <v>163</v>
      </c>
      <c r="D92" s="424"/>
      <c r="E92" s="424" t="s">
        <v>21</v>
      </c>
      <c r="F92" s="424" t="str">
        <f ca="1" t="shared" si="24"/>
        <v>湘潭思泉</v>
      </c>
      <c r="G92" s="425" t="str">
        <f ca="1" t="array" ref="G92">IFERROR(LOOKUP(1,0/COUNTIF(INDIRECT({"荣昌工资表科室人员","荣昌工资表研发人员","荣昌工资表销售人员","荣昌工资表一线员工","荣昌工资表小时工","劳务公司工资表小时工","劳务公司工资表同工同酬"}&amp;"!$C:$C"),$C92)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92" s="424">
        <f ca="1" t="shared" si="22"/>
        <v>6426.6</v>
      </c>
      <c r="I92" s="424">
        <f>IFERROR(VLOOKUP($C92,[10]五险!$B:$Z,MATCH("养老(16%)",[10]五险!$B$5:$Z$5,0),0),0)</f>
        <v>689.3</v>
      </c>
      <c r="J92" s="424">
        <f>IFERROR(VLOOKUP($C92,[10]五险!$B:$Z,MATCH("失业(0.7%)",[10]五险!$B$5:$Z$5,0),0),0)</f>
        <v>30.16</v>
      </c>
      <c r="K92" s="424">
        <f>IFERROR(VLOOKUP($C92,[10]五险!$B:$Z,MATCH("医疗(8.7%)",[10]五险!$B$5:$Z$5,0),0),0)</f>
        <v>374.8</v>
      </c>
      <c r="L92" s="424">
        <f>IFERROR(VLOOKUP($C92,[10]五险!$B:$Z,MATCH("工伤(1.2%)",[10]五险!$B$5:$Z$5,0),0),0)</f>
        <v>51.7</v>
      </c>
      <c r="M92" s="424">
        <f>_xlfn.XLOOKUP($C92,[10]公积金!$B:$B,[10]公积金!$K:$K,0)</f>
        <v>0</v>
      </c>
      <c r="N92" s="423">
        <f ca="1" t="shared" si="23"/>
        <v>7572.56</v>
      </c>
      <c r="O92" s="427"/>
      <c r="P92" s="398"/>
      <c r="Q92" s="412"/>
      <c r="R92" s="412"/>
      <c r="S92" s="412"/>
      <c r="T92" s="412"/>
      <c r="U92" s="412"/>
      <c r="V92" s="412"/>
      <c r="W92" s="412"/>
      <c r="X92" s="412"/>
      <c r="Y92" s="412"/>
      <c r="Z92" s="413"/>
    </row>
    <row r="93" customFormat="1" customHeight="1" spans="1:26">
      <c r="A93" s="423">
        <f>IF(C93="","",COUNTA($C$3:C93))</f>
        <v>91</v>
      </c>
      <c r="B93" s="423" t="s">
        <v>159</v>
      </c>
      <c r="C93" s="423" t="s">
        <v>164</v>
      </c>
      <c r="D93" s="424"/>
      <c r="E93" s="424" t="s">
        <v>21</v>
      </c>
      <c r="F93" s="424" t="str">
        <f ca="1" t="shared" si="24"/>
        <v>德顺</v>
      </c>
      <c r="G93" s="425" t="str">
        <f ca="1" t="array" ref="G93">IFERROR(LOOKUP(1,0/COUNTIF(INDIRECT({"荣昌工资表科室人员","荣昌工资表研发人员","荣昌工资表销售人员","荣昌工资表一线员工","荣昌工资表小时工","劳务公司工资表小时工","劳务公司工资表同工同酬"}&amp;"!$C:$C"),$C93)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93" s="424">
        <f ca="1" t="shared" si="22"/>
        <v>5822.73</v>
      </c>
      <c r="I93" s="424">
        <f>IFERROR(VLOOKUP($C93,[10]五险!$B:$Z,MATCH("养老(16%)",[10]五险!$B$5:$Z$5,0),0),0)</f>
        <v>689.28</v>
      </c>
      <c r="J93" s="424">
        <f>IFERROR(VLOOKUP($C93,[10]五险!$B:$Z,MATCH("失业(0.7%)",[10]五险!$B$5:$Z$5,0),0),0)</f>
        <v>30.16</v>
      </c>
      <c r="K93" s="424">
        <f>IFERROR(VLOOKUP($C93,[10]五险!$B:$Z,MATCH("医疗(8.7%)",[10]五险!$B$5:$Z$5,0),0),0)</f>
        <v>352.61</v>
      </c>
      <c r="L93" s="424">
        <f>IFERROR(VLOOKUP($C93,[10]五险!$B:$Z,MATCH("工伤(1.2%)",[10]五险!$B$5:$Z$5,0),0),0)</f>
        <v>60.31</v>
      </c>
      <c r="M93" s="424">
        <f>_xlfn.XLOOKUP($C93,[10]公积金!$B:$B,[10]公积金!$K:$K,0)</f>
        <v>0</v>
      </c>
      <c r="N93" s="423">
        <f ca="1" t="shared" si="23"/>
        <v>6955.09</v>
      </c>
      <c r="O93" s="427"/>
      <c r="P93" s="398"/>
      <c r="Q93" s="412"/>
      <c r="R93" s="412"/>
      <c r="S93" s="412"/>
      <c r="T93" s="412"/>
      <c r="U93" s="412"/>
      <c r="V93" s="412"/>
      <c r="W93" s="412"/>
      <c r="X93" s="412"/>
      <c r="Y93" s="412"/>
      <c r="Z93" s="413"/>
    </row>
    <row r="94" customFormat="1" customHeight="1" spans="1:26">
      <c r="A94" s="423">
        <f>IF(C94="","",COUNTA($C$3:C94))</f>
        <v>92</v>
      </c>
      <c r="B94" s="423" t="s">
        <v>159</v>
      </c>
      <c r="C94" s="423" t="s">
        <v>165</v>
      </c>
      <c r="D94" s="424"/>
      <c r="E94" s="424" t="s">
        <v>21</v>
      </c>
      <c r="F94" s="424" t="str">
        <f ca="1" t="shared" si="24"/>
        <v>德顺</v>
      </c>
      <c r="G94" s="425" t="str">
        <f ca="1" t="array" ref="G94">IFERROR(LOOKUP(1,0/COUNTIF(INDIRECT({"荣昌工资表科室人员","荣昌工资表研发人员","荣昌工资表销售人员","荣昌工资表一线员工","荣昌工资表小时工","劳务公司工资表小时工","劳务公司工资表同工同酬"}&amp;"!$C:$C"),$C94)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94" s="424">
        <f ca="1" t="shared" si="22"/>
        <v>5524.17</v>
      </c>
      <c r="I94" s="424">
        <f>IFERROR(VLOOKUP($C94,[10]五险!$B:$Z,MATCH("养老(16%)",[10]五险!$B$5:$Z$5,0),0),0)</f>
        <v>689.28</v>
      </c>
      <c r="J94" s="424">
        <f>IFERROR(VLOOKUP($C94,[10]五险!$B:$Z,MATCH("失业(0.7%)",[10]五险!$B$5:$Z$5,0),0),0)</f>
        <v>30.16</v>
      </c>
      <c r="K94" s="424">
        <f>IFERROR(VLOOKUP($C94,[10]五险!$B:$Z,MATCH("医疗(8.7%)",[10]五险!$B$5:$Z$5,0),0),0)</f>
        <v>352.61</v>
      </c>
      <c r="L94" s="424">
        <f>IFERROR(VLOOKUP($C94,[10]五险!$B:$Z,MATCH("工伤(1.2%)",[10]五险!$B$5:$Z$5,0),0),0)</f>
        <v>60.31</v>
      </c>
      <c r="M94" s="424">
        <f>_xlfn.XLOOKUP($C94,[10]公积金!$B:$B,[10]公积金!$K:$K,0)</f>
        <v>0</v>
      </c>
      <c r="N94" s="423">
        <f ca="1" t="shared" si="23"/>
        <v>6656.53</v>
      </c>
      <c r="O94" s="427"/>
      <c r="P94" s="398"/>
      <c r="Q94" s="412"/>
      <c r="R94" s="412"/>
      <c r="S94" s="412"/>
      <c r="T94" s="412"/>
      <c r="U94" s="412"/>
      <c r="V94" s="412"/>
      <c r="W94" s="412"/>
      <c r="X94" s="412"/>
      <c r="Y94" s="412"/>
      <c r="Z94" s="413"/>
    </row>
    <row r="95" customFormat="1" customHeight="1" spans="1:26">
      <c r="A95" s="423">
        <f>IF(C95="","",COUNTA($C$3:C95))</f>
        <v>93</v>
      </c>
      <c r="B95" s="423" t="s">
        <v>159</v>
      </c>
      <c r="C95" s="423" t="s">
        <v>166</v>
      </c>
      <c r="D95" s="424"/>
      <c r="E95" s="424" t="s">
        <v>21</v>
      </c>
      <c r="F95" s="424" t="str">
        <f ca="1" t="shared" si="24"/>
        <v>德顺</v>
      </c>
      <c r="G95" s="425" t="str">
        <f ca="1" t="array" ref="G95">IFERROR(LOOKUP(1,0/COUNTIF(INDIRECT({"荣昌工资表科室人员","荣昌工资表研发人员","荣昌工资表销售人员","荣昌工资表一线员工","荣昌工资表小时工","劳务公司工资表小时工","劳务公司工资表同工同酬"}&amp;"!$C:$C"),$C95)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95" s="424">
        <f ca="1" t="shared" si="22"/>
        <v>1239.66</v>
      </c>
      <c r="I95" s="424">
        <f>IFERROR(VLOOKUP($C95,[10]五险!$B:$Z,MATCH("养老(16%)",[10]五险!$B$5:$Z$5,0),0),0)</f>
        <v>689.28</v>
      </c>
      <c r="J95" s="424">
        <f>IFERROR(VLOOKUP($C95,[10]五险!$B:$Z,MATCH("失业(0.7%)",[10]五险!$B$5:$Z$5,0),0),0)</f>
        <v>30.16</v>
      </c>
      <c r="K95" s="424">
        <f>IFERROR(VLOOKUP($C95,[10]五险!$B:$Z,MATCH("医疗(8.7%)",[10]五险!$B$5:$Z$5,0),0),0)</f>
        <v>352.61</v>
      </c>
      <c r="L95" s="424">
        <f>IFERROR(VLOOKUP($C95,[10]五险!$B:$Z,MATCH("工伤(1.2%)",[10]五险!$B$5:$Z$5,0),0),0)</f>
        <v>60.31</v>
      </c>
      <c r="M95" s="424">
        <f>_xlfn.XLOOKUP($C95,[10]公积金!$B:$B,[10]公积金!$K:$K,0)</f>
        <v>0</v>
      </c>
      <c r="N95" s="423">
        <f ca="1" t="shared" si="23"/>
        <v>2372.02</v>
      </c>
      <c r="O95" s="427"/>
      <c r="P95" s="398"/>
      <c r="Q95" s="412"/>
      <c r="R95" s="412"/>
      <c r="S95" s="412"/>
      <c r="T95" s="412"/>
      <c r="U95" s="412"/>
      <c r="V95" s="412"/>
      <c r="W95" s="412"/>
      <c r="X95" s="412"/>
      <c r="Y95" s="412"/>
      <c r="Z95" s="413"/>
    </row>
    <row r="96" customFormat="1" customHeight="1" spans="1:26">
      <c r="A96" s="423">
        <f>IF(C96="","",COUNTA($C$3:C96))</f>
        <v>94</v>
      </c>
      <c r="B96" s="423" t="s">
        <v>159</v>
      </c>
      <c r="C96" s="423" t="s">
        <v>167</v>
      </c>
      <c r="D96" s="424"/>
      <c r="E96" s="424" t="s">
        <v>21</v>
      </c>
      <c r="F96" s="424" t="str">
        <f ca="1" t="shared" si="24"/>
        <v>德顺</v>
      </c>
      <c r="G96" s="425" t="str">
        <f ca="1" t="array" ref="G96">IFERROR(LOOKUP(1,0/COUNTIF(INDIRECT({"荣昌工资表科室人员","荣昌工资表研发人员","荣昌工资表销售人员","荣昌工资表一线员工","荣昌工资表小时工","劳务公司工资表小时工","劳务公司工资表同工同酬"}&amp;"!$C:$C"),$C96)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96" s="424">
        <f ca="1" t="shared" si="22"/>
        <v>5441.14</v>
      </c>
      <c r="I96" s="424">
        <f>IFERROR(VLOOKUP($C96,[10]五险!$B:$Z,MATCH("养老(16%)",[10]五险!$B$5:$Z$5,0),0),0)</f>
        <v>689.28</v>
      </c>
      <c r="J96" s="424">
        <f>IFERROR(VLOOKUP($C96,[10]五险!$B:$Z,MATCH("失业(0.7%)",[10]五险!$B$5:$Z$5,0),0),0)</f>
        <v>30.16</v>
      </c>
      <c r="K96" s="424">
        <f>IFERROR(VLOOKUP($C96,[10]五险!$B:$Z,MATCH("医疗(8.7%)",[10]五险!$B$5:$Z$5,0),0),0)</f>
        <v>352.61</v>
      </c>
      <c r="L96" s="424">
        <f>IFERROR(VLOOKUP($C96,[10]五险!$B:$Z,MATCH("工伤(1.2%)",[10]五险!$B$5:$Z$5,0),0),0)</f>
        <v>60.31</v>
      </c>
      <c r="M96" s="424">
        <f>_xlfn.XLOOKUP($C96,[10]公积金!$B:$B,[10]公积金!$K:$K,0)</f>
        <v>0</v>
      </c>
      <c r="N96" s="423">
        <f ca="1" t="shared" si="23"/>
        <v>6573.5</v>
      </c>
      <c r="O96" s="427"/>
      <c r="P96" s="398"/>
      <c r="Q96" s="412"/>
      <c r="R96" s="412"/>
      <c r="S96" s="412"/>
      <c r="T96" s="412"/>
      <c r="U96" s="412"/>
      <c r="V96" s="412"/>
      <c r="W96" s="412"/>
      <c r="X96" s="412"/>
      <c r="Y96" s="412"/>
      <c r="Z96" s="413"/>
    </row>
    <row r="97" customFormat="1" customHeight="1" spans="1:26">
      <c r="A97" s="423">
        <f>IF(C97="","",COUNTA($C$3:C97))</f>
        <v>95</v>
      </c>
      <c r="B97" s="423" t="s">
        <v>159</v>
      </c>
      <c r="C97" s="423" t="s">
        <v>168</v>
      </c>
      <c r="D97" s="424"/>
      <c r="E97" s="424" t="s">
        <v>21</v>
      </c>
      <c r="F97" s="424" t="str">
        <f ca="1" t="shared" si="24"/>
        <v>德顺</v>
      </c>
      <c r="G97" s="425" t="str">
        <f ca="1" t="array" ref="G97">IFERROR(LOOKUP(1,0/COUNTIF(INDIRECT({"荣昌工资表科室人员","荣昌工资表研发人员","荣昌工资表销售人员","荣昌工资表一线员工","荣昌工资表小时工","劳务公司工资表小时工","劳务公司工资表同工同酬"}&amp;"!$C:$C"),$C97)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97" s="424">
        <f ca="1" t="shared" si="22"/>
        <v>5826.62</v>
      </c>
      <c r="I97" s="424">
        <f>IFERROR(VLOOKUP($C97,[10]五险!$B:$Z,MATCH("养老(16%)",[10]五险!$B$5:$Z$5,0),0),0)</f>
        <v>689.28</v>
      </c>
      <c r="J97" s="424">
        <f>IFERROR(VLOOKUP($C97,[10]五险!$B:$Z,MATCH("失业(0.7%)",[10]五险!$B$5:$Z$5,0),0),0)</f>
        <v>30.16</v>
      </c>
      <c r="K97" s="424">
        <f>IFERROR(VLOOKUP($C97,[10]五险!$B:$Z,MATCH("医疗(8.7%)",[10]五险!$B$5:$Z$5,0),0),0)</f>
        <v>352.61</v>
      </c>
      <c r="L97" s="424">
        <f>IFERROR(VLOOKUP($C97,[10]五险!$B:$Z,MATCH("工伤(1.2%)",[10]五险!$B$5:$Z$5,0),0),0)</f>
        <v>60.31</v>
      </c>
      <c r="M97" s="424">
        <f>_xlfn.XLOOKUP($C97,[10]公积金!$B:$B,[10]公积金!$K:$K,0)</f>
        <v>0</v>
      </c>
      <c r="N97" s="423">
        <f ca="1" t="shared" si="23"/>
        <v>6958.98</v>
      </c>
      <c r="O97" s="427"/>
      <c r="P97" s="398"/>
      <c r="Q97" s="412"/>
      <c r="R97" s="412"/>
      <c r="S97" s="412"/>
      <c r="T97" s="412"/>
      <c r="U97" s="412"/>
      <c r="V97" s="412"/>
      <c r="W97" s="412"/>
      <c r="X97" s="412"/>
      <c r="Y97" s="412"/>
      <c r="Z97" s="413"/>
    </row>
    <row r="98" customFormat="1" customHeight="1" spans="1:26">
      <c r="A98" s="423">
        <f>IF(C98="","",COUNTA($C$3:C98))</f>
        <v>96</v>
      </c>
      <c r="B98" s="423" t="s">
        <v>159</v>
      </c>
      <c r="C98" s="423" t="s">
        <v>169</v>
      </c>
      <c r="D98" s="424"/>
      <c r="E98" s="424" t="s">
        <v>21</v>
      </c>
      <c r="F98" s="424">
        <f ca="1" t="shared" si="24"/>
        <v>0</v>
      </c>
      <c r="G98" s="425" t="str">
        <f ca="1" t="array" ref="G98">IFERROR(LOOKUP(1,0/COUNTIF(INDIRECT({"荣昌工资表科室人员","荣昌工资表研发人员","荣昌工资表销售人员","荣昌工资表一线员工","荣昌工资表小时工","劳务公司工资表小时工","劳务公司工资表同工同酬"}&amp;"!$C:$C"),$C98),{"荣昌工资表科室人员","荣昌工资表研发人员","荣昌工资表销售人员","荣昌工资表一线员工","荣昌工资表小时工","劳务公司工资表小时工","劳务公司工资表同工同酬"}),"")</f>
        <v/>
      </c>
      <c r="H98" s="424">
        <f ca="1" t="shared" si="22"/>
        <v>0</v>
      </c>
      <c r="I98" s="424">
        <f>IFERROR(VLOOKUP($C98,[10]五险!$B:$Z,MATCH("养老(16%)",[10]五险!$B$5:$Z$5,0),0),0)</f>
        <v>689.28</v>
      </c>
      <c r="J98" s="424">
        <f>IFERROR(VLOOKUP($C98,[10]五险!$B:$Z,MATCH("失业(0.7%)",[10]五险!$B$5:$Z$5,0),0),0)</f>
        <v>30.16</v>
      </c>
      <c r="K98" s="424">
        <f>IFERROR(VLOOKUP($C98,[10]五险!$B:$Z,MATCH("医疗(8.7%)",[10]五险!$B$5:$Z$5,0),0),0)</f>
        <v>352.61</v>
      </c>
      <c r="L98" s="424">
        <f>IFERROR(VLOOKUP($C98,[10]五险!$B:$Z,MATCH("工伤(1.2%)",[10]五险!$B$5:$Z$5,0),0),0)</f>
        <v>60.31</v>
      </c>
      <c r="M98" s="424">
        <f>_xlfn.XLOOKUP($C98,[10]公积金!$B:$B,[10]公积金!$K:$K,0)</f>
        <v>0</v>
      </c>
      <c r="N98" s="423">
        <f ca="1" t="shared" si="23"/>
        <v>1132.36</v>
      </c>
      <c r="O98" s="427"/>
      <c r="P98" s="398"/>
      <c r="Q98" s="412"/>
      <c r="R98" s="412"/>
      <c r="S98" s="412"/>
      <c r="T98" s="412"/>
      <c r="U98" s="412"/>
      <c r="V98" s="412"/>
      <c r="W98" s="412"/>
      <c r="X98" s="412"/>
      <c r="Y98" s="412"/>
      <c r="Z98" s="413"/>
    </row>
    <row r="99" customFormat="1" customHeight="1" spans="1:26">
      <c r="A99" s="423">
        <f>IF(C99="","",COUNTA($C$3:C99))</f>
        <v>97</v>
      </c>
      <c r="B99" s="423" t="s">
        <v>159</v>
      </c>
      <c r="C99" s="423" t="s">
        <v>170</v>
      </c>
      <c r="D99" s="424"/>
      <c r="E99" s="424" t="s">
        <v>21</v>
      </c>
      <c r="F99" s="424" t="str">
        <f ca="1" t="shared" si="24"/>
        <v>德顺</v>
      </c>
      <c r="G99" s="425" t="str">
        <f ca="1" t="array" ref="G99">IFERROR(LOOKUP(1,0/COUNTIF(INDIRECT({"荣昌工资表科室人员","荣昌工资表研发人员","荣昌工资表销售人员","荣昌工资表一线员工","荣昌工资表小时工","劳务公司工资表小时工","劳务公司工资表同工同酬"}&amp;"!$C:$C"),$C99)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99" s="424">
        <f ca="1" t="shared" si="22"/>
        <v>103.72</v>
      </c>
      <c r="I99" s="424">
        <f>IFERROR(VLOOKUP($C99,[10]五险!$B:$Z,MATCH("养老(16%)",[10]五险!$B$5:$Z$5,0),0),0)</f>
        <v>689.28</v>
      </c>
      <c r="J99" s="424">
        <f>IFERROR(VLOOKUP($C99,[10]五险!$B:$Z,MATCH("失业(0.7%)",[10]五险!$B$5:$Z$5,0),0),0)</f>
        <v>30.16</v>
      </c>
      <c r="K99" s="424">
        <f>IFERROR(VLOOKUP($C99,[10]五险!$B:$Z,MATCH("医疗(8.7%)",[10]五险!$B$5:$Z$5,0),0),0)</f>
        <v>352.61</v>
      </c>
      <c r="L99" s="424">
        <f>IFERROR(VLOOKUP($C99,[10]五险!$B:$Z,MATCH("工伤(1.2%)",[10]五险!$B$5:$Z$5,0),0),0)</f>
        <v>60.31</v>
      </c>
      <c r="M99" s="424">
        <f>_xlfn.XLOOKUP($C99,[10]公积金!$B:$B,[10]公积金!$K:$K,0)</f>
        <v>0</v>
      </c>
      <c r="N99" s="423">
        <f ca="1" t="shared" si="23"/>
        <v>1236.08</v>
      </c>
      <c r="O99" s="427"/>
      <c r="P99" s="398"/>
      <c r="Q99" s="412"/>
      <c r="R99" s="412"/>
      <c r="S99" s="412"/>
      <c r="T99" s="412"/>
      <c r="U99" s="412"/>
      <c r="V99" s="412"/>
      <c r="W99" s="412"/>
      <c r="X99" s="412"/>
      <c r="Y99" s="412"/>
      <c r="Z99" s="413"/>
    </row>
    <row r="100" customFormat="1" customHeight="1" spans="1:26">
      <c r="A100" s="423">
        <f>IF(C100="","",COUNTA($C$3:C100))</f>
        <v>98</v>
      </c>
      <c r="B100" s="423" t="s">
        <v>159</v>
      </c>
      <c r="C100" s="423" t="s">
        <v>171</v>
      </c>
      <c r="D100" s="424" t="s">
        <v>172</v>
      </c>
      <c r="E100" s="424" t="s">
        <v>22</v>
      </c>
      <c r="F100" s="424">
        <f ca="1" t="shared" si="24"/>
        <v>0</v>
      </c>
      <c r="G100" s="425" t="str">
        <f ca="1" t="array" ref="G100">IFERROR(LOOKUP(1,0/COUNTIF(INDIRECT({"荣昌工资表科室人员","荣昌工资表研发人员","荣昌工资表销售人员","荣昌工资表一线员工","荣昌工资表小时工","劳务公司工资表小时工","劳务公司工资表同工同酬"}&amp;"!$C:$C"),$C100),{"荣昌工资表科室人员","荣昌工资表研发人员","荣昌工资表销售人员","荣昌工资表一线员工","荣昌工资表小时工","劳务公司工资表小时工","劳务公司工资表同工同酬"}),"")</f>
        <v/>
      </c>
      <c r="H100" s="424">
        <f ca="1" t="shared" si="22"/>
        <v>0</v>
      </c>
      <c r="I100" s="424">
        <f>IFERROR(VLOOKUP($C100,[10]五险!$B:$Z,MATCH("养老(16%)",[10]五险!$B$5:$Z$5,0),0),0)</f>
        <v>689.28</v>
      </c>
      <c r="J100" s="424">
        <f>IFERROR(VLOOKUP($C100,[10]五险!$B:$Z,MATCH("失业(0.7%)",[10]五险!$B$5:$Z$5,0),0),0)</f>
        <v>30.16</v>
      </c>
      <c r="K100" s="424">
        <f>IFERROR(VLOOKUP($C100,[10]五险!$B:$Z,MATCH("医疗(8.7%)",[10]五险!$B$5:$Z$5,0),0),0)</f>
        <v>350.35</v>
      </c>
      <c r="L100" s="424">
        <f>IFERROR(VLOOKUP($C100,[10]五险!$B:$Z,MATCH("工伤(1.2%)",[10]五险!$B$5:$Z$5,0),0),0)</f>
        <v>90.47</v>
      </c>
      <c r="M100" s="424">
        <f>_xlfn.XLOOKUP($C100,[10]公积金!$B:$B,[10]公积金!$K:$K,0)</f>
        <v>0</v>
      </c>
      <c r="N100" s="423">
        <f ca="1" t="shared" si="23"/>
        <v>1160.26</v>
      </c>
      <c r="O100" s="427"/>
      <c r="P100" s="398"/>
      <c r="Q100" s="412"/>
      <c r="R100" s="412"/>
      <c r="S100" s="412"/>
      <c r="T100" s="412"/>
      <c r="U100" s="412"/>
      <c r="V100" s="412"/>
      <c r="W100" s="412"/>
      <c r="X100" s="412"/>
      <c r="Y100" s="412"/>
      <c r="Z100" s="413"/>
    </row>
    <row r="101" customFormat="1" customHeight="1" spans="1:26">
      <c r="A101" s="423">
        <f>IF(C101="","",COUNTA($C$3:C101))</f>
        <v>99</v>
      </c>
      <c r="B101" s="423" t="s">
        <v>159</v>
      </c>
      <c r="C101" s="423" t="s">
        <v>173</v>
      </c>
      <c r="D101" s="424" t="s">
        <v>156</v>
      </c>
      <c r="E101" s="424" t="s">
        <v>22</v>
      </c>
      <c r="F101" s="424">
        <f ca="1" t="shared" si="24"/>
        <v>0</v>
      </c>
      <c r="G101" s="425" t="str">
        <f ca="1" t="array" ref="G101">IFERROR(LOOKUP(1,0/COUNTIF(INDIRECT({"荣昌工资表科室人员","荣昌工资表研发人员","荣昌工资表销售人员","荣昌工资表一线员工","荣昌工资表小时工","劳务公司工资表小时工","劳务公司工资表同工同酬"}&amp;"!$C:$C"),$C101),{"荣昌工资表科室人员","荣昌工资表研发人员","荣昌工资表销售人员","荣昌工资表一线员工","荣昌工资表小时工","劳务公司工资表小时工","劳务公司工资表同工同酬"}),"")</f>
        <v/>
      </c>
      <c r="H101" s="424">
        <f ca="1" t="shared" si="22"/>
        <v>0</v>
      </c>
      <c r="I101" s="424">
        <f>IFERROR(VLOOKUP($C101,[10]五险!$B:$Z,MATCH("养老(16%)",[10]五险!$B$5:$Z$5,0),0),0)</f>
        <v>689.28</v>
      </c>
      <c r="J101" s="424">
        <f>IFERROR(VLOOKUP($C101,[10]五险!$B:$Z,MATCH("失业(0.7%)",[10]五险!$B$5:$Z$5,0),0),0)</f>
        <v>30.16</v>
      </c>
      <c r="K101" s="424">
        <f>IFERROR(VLOOKUP($C101,[10]五险!$B:$Z,MATCH("医疗(8.7%)",[10]五险!$B$5:$Z$5,0),0),0)</f>
        <v>350.35</v>
      </c>
      <c r="L101" s="424">
        <f>IFERROR(VLOOKUP($C101,[10]五险!$B:$Z,MATCH("工伤(1.2%)",[10]五险!$B$5:$Z$5,0),0),0)</f>
        <v>90.47</v>
      </c>
      <c r="M101" s="424">
        <f>_xlfn.XLOOKUP($C101,[10]公积金!$B:$B,[10]公积金!$K:$K,0)</f>
        <v>0</v>
      </c>
      <c r="N101" s="423">
        <f ca="1" t="shared" si="23"/>
        <v>1160.26</v>
      </c>
      <c r="O101" s="427"/>
      <c r="P101" s="398"/>
      <c r="Q101" s="412"/>
      <c r="R101" s="412"/>
      <c r="S101" s="412"/>
      <c r="T101" s="412"/>
      <c r="U101" s="412"/>
      <c r="V101" s="412"/>
      <c r="W101" s="412"/>
      <c r="X101" s="412"/>
      <c r="Y101" s="412"/>
      <c r="Z101" s="413"/>
    </row>
    <row r="102" customFormat="1" customHeight="1" spans="1:26">
      <c r="A102" s="423">
        <f>IF(C102="","",COUNTA($C$3:C102))</f>
        <v>100</v>
      </c>
      <c r="B102" s="423" t="s">
        <v>159</v>
      </c>
      <c r="C102" s="423" t="s">
        <v>174</v>
      </c>
      <c r="D102" s="424" t="s">
        <v>175</v>
      </c>
      <c r="E102" s="424" t="s">
        <v>21</v>
      </c>
      <c r="F102" s="424" t="str">
        <f ca="1" t="shared" si="24"/>
        <v>湖南诚展</v>
      </c>
      <c r="G102" s="425" t="str">
        <f ca="1" t="array" ref="G102">IFERROR(LOOKUP(1,0/COUNTIF(INDIRECT({"荣昌工资表科室人员","荣昌工资表研发人员","荣昌工资表销售人员","荣昌工资表一线员工","荣昌工资表小时工","劳务公司工资表小时工","劳务公司工资表同工同酬"}&amp;"!$C:$C"),$C102)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02" s="424">
        <f ca="1" t="shared" si="22"/>
        <v>6148.33</v>
      </c>
      <c r="I102" s="424">
        <f>IFERROR(VLOOKUP($C102,[10]五险!$B:$Z,MATCH("养老(16%)",[10]五险!$B$5:$Z$5,0),0),0)</f>
        <v>689.28</v>
      </c>
      <c r="J102" s="424">
        <f>IFERROR(VLOOKUP($C102,[10]五险!$B:$Z,MATCH("失业(0.7%)",[10]五险!$B$5:$Z$5,0),0),0)</f>
        <v>30.16</v>
      </c>
      <c r="K102" s="424">
        <f>IFERROR(VLOOKUP($C102,[10]五险!$B:$Z,MATCH("医疗(8.7%)",[10]五险!$B$5:$Z$5,0),0),0)</f>
        <v>350.35</v>
      </c>
      <c r="L102" s="424">
        <f>IFERROR(VLOOKUP($C102,[10]五险!$B:$Z,MATCH("工伤(1.2%)",[10]五险!$B$5:$Z$5,0),0),0)</f>
        <v>90.47</v>
      </c>
      <c r="M102" s="424">
        <f>_xlfn.XLOOKUP($C102,[10]公积金!$B:$B,[10]公积金!$K:$K,0)</f>
        <v>0</v>
      </c>
      <c r="N102" s="423">
        <f ca="1" t="shared" si="23"/>
        <v>7308.59</v>
      </c>
      <c r="O102" s="427"/>
      <c r="P102" s="398"/>
      <c r="Q102" s="412"/>
      <c r="R102" s="412"/>
      <c r="S102" s="412"/>
      <c r="T102" s="412"/>
      <c r="U102" s="412"/>
      <c r="V102" s="412"/>
      <c r="W102" s="412"/>
      <c r="X102" s="412"/>
      <c r="Y102" s="412"/>
      <c r="Z102" s="413"/>
    </row>
    <row r="103" customFormat="1" customHeight="1" spans="1:26">
      <c r="A103" s="423">
        <f>IF(C103="","",COUNTA($C$3:C103))</f>
        <v>101</v>
      </c>
      <c r="B103" s="423" t="s">
        <v>159</v>
      </c>
      <c r="C103" s="423" t="s">
        <v>176</v>
      </c>
      <c r="D103" s="424" t="s">
        <v>175</v>
      </c>
      <c r="E103" s="424" t="s">
        <v>21</v>
      </c>
      <c r="F103" s="424" t="str">
        <f ca="1" t="shared" si="24"/>
        <v>湖南诚展</v>
      </c>
      <c r="G103" s="425" t="str">
        <f ca="1" t="array" ref="G103">IFERROR(LOOKUP(1,0/COUNTIF(INDIRECT({"荣昌工资表科室人员","荣昌工资表研发人员","荣昌工资表销售人员","荣昌工资表一线员工","荣昌工资表小时工","劳务公司工资表小时工","劳务公司工资表同工同酬"}&amp;"!$C:$C"),$C103)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03" s="424">
        <f ca="1" t="shared" si="22"/>
        <v>5850.31</v>
      </c>
      <c r="I103" s="424">
        <f>IFERROR(VLOOKUP($C103,[10]五险!$B:$Z,MATCH("养老(16%)",[10]五险!$B$5:$Z$5,0),0),0)</f>
        <v>689.28</v>
      </c>
      <c r="J103" s="424">
        <f>IFERROR(VLOOKUP($C103,[10]五险!$B:$Z,MATCH("失业(0.7%)",[10]五险!$B$5:$Z$5,0),0),0)</f>
        <v>30.16</v>
      </c>
      <c r="K103" s="424">
        <f>IFERROR(VLOOKUP($C103,[10]五险!$B:$Z,MATCH("医疗(8.7%)",[10]五险!$B$5:$Z$5,0),0),0)</f>
        <v>350.35</v>
      </c>
      <c r="L103" s="424">
        <f>IFERROR(VLOOKUP($C103,[10]五险!$B:$Z,MATCH("工伤(1.2%)",[10]五险!$B$5:$Z$5,0),0),0)</f>
        <v>90.47</v>
      </c>
      <c r="M103" s="424">
        <f>_xlfn.XLOOKUP($C103,[10]公积金!$B:$B,[10]公积金!$K:$K,0)</f>
        <v>0</v>
      </c>
      <c r="N103" s="423">
        <f ca="1" t="shared" si="23"/>
        <v>7010.57</v>
      </c>
      <c r="O103" s="427"/>
      <c r="P103" s="398"/>
      <c r="Q103" s="412"/>
      <c r="R103" s="412"/>
      <c r="S103" s="412"/>
      <c r="T103" s="412"/>
      <c r="U103" s="412"/>
      <c r="V103" s="412"/>
      <c r="W103" s="412"/>
      <c r="X103" s="412"/>
      <c r="Y103" s="412"/>
      <c r="Z103" s="413"/>
    </row>
    <row r="104" customFormat="1" customHeight="1" spans="1:26">
      <c r="A104" s="423">
        <f>IF(C104="","",COUNTA($C$3:C104))</f>
        <v>102</v>
      </c>
      <c r="B104" s="423" t="s">
        <v>159</v>
      </c>
      <c r="C104" s="423" t="s">
        <v>177</v>
      </c>
      <c r="D104" s="424" t="s">
        <v>175</v>
      </c>
      <c r="E104" s="424" t="s">
        <v>21</v>
      </c>
      <c r="F104" s="424">
        <f ca="1" t="shared" si="24"/>
        <v>0</v>
      </c>
      <c r="G104" s="425" t="str">
        <f ca="1" t="array" ref="G104">IFERROR(LOOKUP(1,0/COUNTIF(INDIRECT({"荣昌工资表科室人员","荣昌工资表研发人员","荣昌工资表销售人员","荣昌工资表一线员工","荣昌工资表小时工","劳务公司工资表小时工","劳务公司工资表同工同酬"}&amp;"!$C:$C"),$C104),{"荣昌工资表科室人员","荣昌工资表研发人员","荣昌工资表销售人员","荣昌工资表一线员工","荣昌工资表小时工","劳务公司工资表小时工","劳务公司工资表同工同酬"}),"")</f>
        <v/>
      </c>
      <c r="H104" s="424">
        <f ca="1" t="shared" si="22"/>
        <v>0</v>
      </c>
      <c r="I104" s="424">
        <f>IFERROR(VLOOKUP($C104,[10]五险!$B:$Z,MATCH("养老(16%)",[10]五险!$B$5:$Z$5,0),0),0)</f>
        <v>689.28</v>
      </c>
      <c r="J104" s="424">
        <f>IFERROR(VLOOKUP($C104,[10]五险!$B:$Z,MATCH("失业(0.7%)",[10]五险!$B$5:$Z$5,0),0),0)</f>
        <v>30.16</v>
      </c>
      <c r="K104" s="424">
        <f>IFERROR(VLOOKUP($C104,[10]五险!$B:$Z,MATCH("医疗(8.7%)",[10]五险!$B$5:$Z$5,0),0),0)</f>
        <v>350.35</v>
      </c>
      <c r="L104" s="424">
        <f>IFERROR(VLOOKUP($C104,[10]五险!$B:$Z,MATCH("工伤(1.2%)",[10]五险!$B$5:$Z$5,0),0),0)</f>
        <v>90.47</v>
      </c>
      <c r="M104" s="424">
        <f>_xlfn.XLOOKUP($C104,[10]公积金!$B:$B,[10]公积金!$K:$K,0)</f>
        <v>0</v>
      </c>
      <c r="N104" s="423">
        <f ca="1" t="shared" si="23"/>
        <v>1160.26</v>
      </c>
      <c r="O104" s="427"/>
      <c r="P104" s="398"/>
      <c r="Q104" s="412"/>
      <c r="R104" s="412"/>
      <c r="S104" s="412"/>
      <c r="T104" s="412"/>
      <c r="U104" s="412"/>
      <c r="V104" s="412"/>
      <c r="W104" s="412"/>
      <c r="X104" s="412"/>
      <c r="Y104" s="412"/>
      <c r="Z104" s="413"/>
    </row>
    <row r="105" customFormat="1" customHeight="1" spans="1:26">
      <c r="A105" s="423">
        <f>IF(C105="","",COUNTA($C$3:C105))</f>
        <v>103</v>
      </c>
      <c r="B105" s="423" t="s">
        <v>159</v>
      </c>
      <c r="C105" s="423" t="s">
        <v>178</v>
      </c>
      <c r="D105" s="424" t="s">
        <v>175</v>
      </c>
      <c r="E105" s="424" t="s">
        <v>21</v>
      </c>
      <c r="F105" s="424" t="str">
        <f ca="1" t="shared" si="24"/>
        <v>湖南诚展</v>
      </c>
      <c r="G105" s="425" t="str">
        <f ca="1" t="array" ref="G105">IFERROR(LOOKUP(1,0/COUNTIF(INDIRECT({"荣昌工资表科室人员","荣昌工资表研发人员","荣昌工资表销售人员","荣昌工资表一线员工","荣昌工资表小时工","劳务公司工资表小时工","劳务公司工资表同工同酬"}&amp;"!$C:$C"),$C105)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05" s="424">
        <f ca="1" t="shared" si="22"/>
        <v>3598.61</v>
      </c>
      <c r="I105" s="424">
        <f>IFERROR(VLOOKUP($C105,[10]五险!$B:$Z,MATCH("养老(16%)",[10]五险!$B$5:$Z$5,0),0),0)</f>
        <v>689.28</v>
      </c>
      <c r="J105" s="424">
        <f>IFERROR(VLOOKUP($C105,[10]五险!$B:$Z,MATCH("失业(0.7%)",[10]五险!$B$5:$Z$5,0),0),0)</f>
        <v>30.16</v>
      </c>
      <c r="K105" s="424">
        <f>IFERROR(VLOOKUP($C105,[10]五险!$B:$Z,MATCH("医疗(8.7%)",[10]五险!$B$5:$Z$5,0),0),0)</f>
        <v>350.35</v>
      </c>
      <c r="L105" s="424">
        <f>IFERROR(VLOOKUP($C105,[10]五险!$B:$Z,MATCH("工伤(1.2%)",[10]五险!$B$5:$Z$5,0),0),0)</f>
        <v>90.47</v>
      </c>
      <c r="M105" s="424">
        <f>_xlfn.XLOOKUP($C105,[10]公积金!$B:$B,[10]公积金!$K:$K,0)</f>
        <v>0</v>
      </c>
      <c r="N105" s="423">
        <f ca="1" t="shared" si="23"/>
        <v>4758.87</v>
      </c>
      <c r="O105" s="427"/>
      <c r="P105" s="398"/>
      <c r="Q105" s="412"/>
      <c r="R105" s="412"/>
      <c r="S105" s="412"/>
      <c r="T105" s="412"/>
      <c r="U105" s="412"/>
      <c r="V105" s="412"/>
      <c r="W105" s="412"/>
      <c r="X105" s="412"/>
      <c r="Y105" s="412"/>
      <c r="Z105" s="413"/>
    </row>
    <row r="106" customFormat="1" customHeight="1" spans="1:26">
      <c r="A106" s="423">
        <f>IF(C106="","",COUNTA($C$3:C106))</f>
        <v>104</v>
      </c>
      <c r="B106" s="423" t="s">
        <v>159</v>
      </c>
      <c r="C106" s="423" t="s">
        <v>179</v>
      </c>
      <c r="D106" s="424" t="s">
        <v>175</v>
      </c>
      <c r="E106" s="424" t="s">
        <v>21</v>
      </c>
      <c r="F106" s="424" t="str">
        <f ca="1" t="shared" si="24"/>
        <v>湖南诚展</v>
      </c>
      <c r="G106" s="425" t="str">
        <f ca="1" t="array" ref="G106">IFERROR(LOOKUP(1,0/COUNTIF(INDIRECT({"荣昌工资表科室人员","荣昌工资表研发人员","荣昌工资表销售人员","荣昌工资表一线员工","荣昌工资表小时工","劳务公司工资表小时工","劳务公司工资表同工同酬"}&amp;"!$C:$C"),$C106)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06" s="424">
        <f ca="1" t="shared" si="22"/>
        <v>5505.63</v>
      </c>
      <c r="I106" s="424">
        <f>IFERROR(VLOOKUP($C106,[10]五险!$B:$Z,MATCH("养老(16%)",[10]五险!$B$5:$Z$5,0),0),0)</f>
        <v>689.28</v>
      </c>
      <c r="J106" s="424">
        <f>IFERROR(VLOOKUP($C106,[10]五险!$B:$Z,MATCH("失业(0.7%)",[10]五险!$B$5:$Z$5,0),0),0)</f>
        <v>30.16</v>
      </c>
      <c r="K106" s="424">
        <f>IFERROR(VLOOKUP($C106,[10]五险!$B:$Z,MATCH("医疗(8.7%)",[10]五险!$B$5:$Z$5,0),0),0)</f>
        <v>350.35</v>
      </c>
      <c r="L106" s="424">
        <f>IFERROR(VLOOKUP($C106,[10]五险!$B:$Z,MATCH("工伤(1.2%)",[10]五险!$B$5:$Z$5,0),0),0)</f>
        <v>90.47</v>
      </c>
      <c r="M106" s="424">
        <f>_xlfn.XLOOKUP($C106,[10]公积金!$B:$B,[10]公积金!$K:$K,0)</f>
        <v>0</v>
      </c>
      <c r="N106" s="423">
        <f ca="1" t="shared" si="23"/>
        <v>6665.89</v>
      </c>
      <c r="O106" s="427"/>
      <c r="P106" s="398"/>
      <c r="Q106" s="412"/>
      <c r="R106" s="412"/>
      <c r="S106" s="412"/>
      <c r="T106" s="412"/>
      <c r="U106" s="412"/>
      <c r="V106" s="412"/>
      <c r="W106" s="412"/>
      <c r="X106" s="412"/>
      <c r="Y106" s="412"/>
      <c r="Z106" s="413"/>
    </row>
    <row r="107" customFormat="1" customHeight="1" spans="1:26">
      <c r="A107" s="423">
        <f>IF(C107="","",COUNTA($C$3:C107))</f>
        <v>105</v>
      </c>
      <c r="B107" s="423" t="s">
        <v>159</v>
      </c>
      <c r="C107" s="423" t="s">
        <v>180</v>
      </c>
      <c r="D107" s="424" t="s">
        <v>175</v>
      </c>
      <c r="E107" s="424" t="s">
        <v>21</v>
      </c>
      <c r="F107" s="424" t="str">
        <f ca="1" t="shared" si="24"/>
        <v>湖南诚展</v>
      </c>
      <c r="G107" s="425" t="str">
        <f ca="1" t="array" ref="G107">IFERROR(LOOKUP(1,0/COUNTIF(INDIRECT({"荣昌工资表科室人员","荣昌工资表研发人员","荣昌工资表销售人员","荣昌工资表一线员工","荣昌工资表小时工","劳务公司工资表小时工","劳务公司工资表同工同酬"}&amp;"!$C:$C"),$C107)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07" s="424">
        <f ca="1" t="shared" si="22"/>
        <v>6590.64</v>
      </c>
      <c r="I107" s="424">
        <f>IFERROR(VLOOKUP($C107,[10]五险!$B:$Z,MATCH("养老(16%)",[10]五险!$B$5:$Z$5,0),0),0)</f>
        <v>689.28</v>
      </c>
      <c r="J107" s="424">
        <f>IFERROR(VLOOKUP($C107,[10]五险!$B:$Z,MATCH("失业(0.7%)",[10]五险!$B$5:$Z$5,0),0),0)</f>
        <v>30.16</v>
      </c>
      <c r="K107" s="424">
        <f>IFERROR(VLOOKUP($C107,[10]五险!$B:$Z,MATCH("医疗(8.7%)",[10]五险!$B$5:$Z$5,0),0),0)</f>
        <v>350.35</v>
      </c>
      <c r="L107" s="424">
        <f>IFERROR(VLOOKUP($C107,[10]五险!$B:$Z,MATCH("工伤(1.2%)",[10]五险!$B$5:$Z$5,0),0),0)</f>
        <v>90.47</v>
      </c>
      <c r="M107" s="424">
        <f>_xlfn.XLOOKUP($C107,[10]公积金!$B:$B,[10]公积金!$K:$K,0)</f>
        <v>0</v>
      </c>
      <c r="N107" s="423">
        <f ca="1" t="shared" si="23"/>
        <v>7750.9</v>
      </c>
      <c r="O107" s="427"/>
      <c r="P107" s="398"/>
      <c r="Q107" s="412"/>
      <c r="R107" s="412"/>
      <c r="S107" s="412"/>
      <c r="T107" s="412"/>
      <c r="U107" s="412"/>
      <c r="V107" s="412"/>
      <c r="W107" s="412"/>
      <c r="X107" s="412"/>
      <c r="Y107" s="412"/>
      <c r="Z107" s="413"/>
    </row>
    <row r="108" customFormat="1" customHeight="1" spans="1:26">
      <c r="A108" s="423">
        <f>IF(C108="","",COUNTA($C$3:C108))</f>
        <v>106</v>
      </c>
      <c r="B108" s="423" t="s">
        <v>159</v>
      </c>
      <c r="C108" s="423" t="s">
        <v>181</v>
      </c>
      <c r="D108" s="424" t="s">
        <v>175</v>
      </c>
      <c r="E108" s="424" t="s">
        <v>21</v>
      </c>
      <c r="F108" s="424" t="str">
        <f ca="1" t="shared" si="24"/>
        <v>湖南诚展</v>
      </c>
      <c r="G108" s="425" t="str">
        <f ca="1" t="array" ref="G108">IFERROR(LOOKUP(1,0/COUNTIF(INDIRECT({"荣昌工资表科室人员","荣昌工资表研发人员","荣昌工资表销售人员","荣昌工资表一线员工","荣昌工资表小时工","劳务公司工资表小时工","劳务公司工资表同工同酬"}&amp;"!$C:$C"),$C108)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08" s="424">
        <f ca="1" t="shared" si="22"/>
        <v>6221.25</v>
      </c>
      <c r="I108" s="424">
        <f>IFERROR(VLOOKUP($C108,[10]五险!$B:$Z,MATCH("养老(16%)",[10]五险!$B$5:$Z$5,0),0),0)</f>
        <v>689.28</v>
      </c>
      <c r="J108" s="424">
        <f>IFERROR(VLOOKUP($C108,[10]五险!$B:$Z,MATCH("失业(0.7%)",[10]五险!$B$5:$Z$5,0),0),0)</f>
        <v>30.16</v>
      </c>
      <c r="K108" s="424">
        <f>IFERROR(VLOOKUP($C108,[10]五险!$B:$Z,MATCH("医疗(8.7%)",[10]五险!$B$5:$Z$5,0),0),0)</f>
        <v>350.35</v>
      </c>
      <c r="L108" s="424">
        <f>IFERROR(VLOOKUP($C108,[10]五险!$B:$Z,MATCH("工伤(1.2%)",[10]五险!$B$5:$Z$5,0),0),0)</f>
        <v>90.47</v>
      </c>
      <c r="M108" s="424">
        <f>_xlfn.XLOOKUP($C108,[10]公积金!$B:$B,[10]公积金!$K:$K,0)</f>
        <v>0</v>
      </c>
      <c r="N108" s="423">
        <f ca="1" t="shared" si="23"/>
        <v>7381.51</v>
      </c>
      <c r="O108" s="427"/>
      <c r="P108" s="398"/>
      <c r="Q108" s="412"/>
      <c r="R108" s="412"/>
      <c r="S108" s="412"/>
      <c r="T108" s="412"/>
      <c r="U108" s="412"/>
      <c r="V108" s="412"/>
      <c r="W108" s="412"/>
      <c r="X108" s="412"/>
      <c r="Y108" s="412"/>
      <c r="Z108" s="413"/>
    </row>
    <row r="109" customFormat="1" customHeight="1" spans="1:26">
      <c r="A109" s="423">
        <f>IF(C109="","",COUNTA($C$3:C109))</f>
        <v>107</v>
      </c>
      <c r="B109" s="423" t="s">
        <v>159</v>
      </c>
      <c r="C109" s="423" t="s">
        <v>182</v>
      </c>
      <c r="D109" s="424" t="s">
        <v>175</v>
      </c>
      <c r="E109" s="424" t="s">
        <v>21</v>
      </c>
      <c r="F109" s="424" t="str">
        <f ca="1" t="shared" si="24"/>
        <v>湖南诚展</v>
      </c>
      <c r="G109" s="425" t="str">
        <f ca="1" t="array" ref="G109">IFERROR(LOOKUP(1,0/COUNTIF(INDIRECT({"荣昌工资表科室人员","荣昌工资表研发人员","荣昌工资表销售人员","荣昌工资表一线员工","荣昌工资表小时工","劳务公司工资表小时工","劳务公司工资表同工同酬"}&amp;"!$C:$C"),$C109)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09" s="424">
        <f ca="1" t="shared" si="22"/>
        <v>3215.34</v>
      </c>
      <c r="I109" s="424">
        <f>IFERROR(VLOOKUP($C109,[10]五险!$B:$Z,MATCH("养老(16%)",[10]五险!$B$5:$Z$5,0),0),0)</f>
        <v>689.28</v>
      </c>
      <c r="J109" s="424">
        <f>IFERROR(VLOOKUP($C109,[10]五险!$B:$Z,MATCH("失业(0.7%)",[10]五险!$B$5:$Z$5,0),0),0)</f>
        <v>30.16</v>
      </c>
      <c r="K109" s="424">
        <f>IFERROR(VLOOKUP($C109,[10]五险!$B:$Z,MATCH("医疗(8.7%)",[10]五险!$B$5:$Z$5,0),0),0)</f>
        <v>350.35</v>
      </c>
      <c r="L109" s="424">
        <f>IFERROR(VLOOKUP($C109,[10]五险!$B:$Z,MATCH("工伤(1.2%)",[10]五险!$B$5:$Z$5,0),0),0)</f>
        <v>90.47</v>
      </c>
      <c r="M109" s="424">
        <f>_xlfn.XLOOKUP($C109,[10]公积金!$B:$B,[10]公积金!$K:$K,0)</f>
        <v>0</v>
      </c>
      <c r="N109" s="423">
        <f ca="1" t="shared" si="23"/>
        <v>4375.6</v>
      </c>
      <c r="O109" s="427"/>
      <c r="P109" s="398"/>
      <c r="Q109" s="412"/>
      <c r="R109" s="412"/>
      <c r="S109" s="412"/>
      <c r="T109" s="412"/>
      <c r="U109" s="412"/>
      <c r="V109" s="412"/>
      <c r="W109" s="412"/>
      <c r="X109" s="412"/>
      <c r="Y109" s="412"/>
      <c r="Z109" s="413"/>
    </row>
    <row r="110" customFormat="1" customHeight="1" spans="1:26">
      <c r="A110" s="423">
        <f>IF(C110="","",COUNTA($C$3:C110))</f>
        <v>108</v>
      </c>
      <c r="B110" s="423" t="s">
        <v>159</v>
      </c>
      <c r="C110" s="423" t="s">
        <v>183</v>
      </c>
      <c r="D110" s="424" t="s">
        <v>175</v>
      </c>
      <c r="E110" s="424" t="s">
        <v>21</v>
      </c>
      <c r="F110" s="424" t="str">
        <f ca="1" t="shared" si="24"/>
        <v>湖南诚展</v>
      </c>
      <c r="G110" s="425" t="str">
        <f ca="1" t="array" ref="G110">IFERROR(LOOKUP(1,0/COUNTIF(INDIRECT({"荣昌工资表科室人员","荣昌工资表研发人员","荣昌工资表销售人员","荣昌工资表一线员工","荣昌工资表小时工","劳务公司工资表小时工","劳务公司工资表同工同酬"}&amp;"!$C:$C"),$C110)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10" s="424">
        <f ca="1" t="shared" si="22"/>
        <v>5463.95</v>
      </c>
      <c r="I110" s="424">
        <f>IFERROR(VLOOKUP($C110,[10]五险!$B:$Z,MATCH("养老(16%)",[10]五险!$B$5:$Z$5,0),0),0)</f>
        <v>689.28</v>
      </c>
      <c r="J110" s="424">
        <f>IFERROR(VLOOKUP($C110,[10]五险!$B:$Z,MATCH("失业(0.7%)",[10]五险!$B$5:$Z$5,0),0),0)</f>
        <v>30.16</v>
      </c>
      <c r="K110" s="424">
        <f>IFERROR(VLOOKUP($C110,[10]五险!$B:$Z,MATCH("医疗(8.7%)",[10]五险!$B$5:$Z$5,0),0),0)</f>
        <v>350.35</v>
      </c>
      <c r="L110" s="424">
        <f>IFERROR(VLOOKUP($C110,[10]五险!$B:$Z,MATCH("工伤(1.2%)",[10]五险!$B$5:$Z$5,0),0),0)</f>
        <v>90.47</v>
      </c>
      <c r="M110" s="424">
        <f>_xlfn.XLOOKUP($C110,[10]公积金!$B:$B,[10]公积金!$K:$K,0)</f>
        <v>0</v>
      </c>
      <c r="N110" s="423">
        <f ca="1" t="shared" si="23"/>
        <v>6624.21</v>
      </c>
      <c r="O110" s="427"/>
      <c r="P110" s="398"/>
      <c r="Q110" s="412"/>
      <c r="R110" s="412"/>
      <c r="S110" s="412"/>
      <c r="T110" s="412"/>
      <c r="U110" s="412"/>
      <c r="V110" s="412"/>
      <c r="W110" s="412"/>
      <c r="X110" s="412"/>
      <c r="Y110" s="412"/>
      <c r="Z110" s="413"/>
    </row>
    <row r="111" customFormat="1" customHeight="1" spans="1:26">
      <c r="A111" s="423">
        <f>IF(C111="","",COUNTA($C$3:C111))</f>
        <v>109</v>
      </c>
      <c r="B111" s="423" t="s">
        <v>159</v>
      </c>
      <c r="C111" s="423" t="s">
        <v>184</v>
      </c>
      <c r="D111" s="424" t="s">
        <v>175</v>
      </c>
      <c r="E111" s="424" t="s">
        <v>21</v>
      </c>
      <c r="F111" s="424">
        <f ca="1" t="shared" si="24"/>
        <v>0</v>
      </c>
      <c r="G111" s="425" t="str">
        <f ca="1" t="array" ref="G111">IFERROR(LOOKUP(1,0/COUNTIF(INDIRECT({"荣昌工资表科室人员","荣昌工资表研发人员","荣昌工资表销售人员","荣昌工资表一线员工","荣昌工资表小时工","劳务公司工资表小时工","劳务公司工资表同工同酬"}&amp;"!$C:$C"),$C111),{"荣昌工资表科室人员","荣昌工资表研发人员","荣昌工资表销售人员","荣昌工资表一线员工","荣昌工资表小时工","劳务公司工资表小时工","劳务公司工资表同工同酬"}),"")</f>
        <v/>
      </c>
      <c r="H111" s="424">
        <f ca="1" t="shared" si="22"/>
        <v>0</v>
      </c>
      <c r="I111" s="424">
        <f>IFERROR(VLOOKUP($C111,[10]五险!$B:$Z,MATCH("养老(16%)",[10]五险!$B$5:$Z$5,0),0),0)</f>
        <v>689.28</v>
      </c>
      <c r="J111" s="424">
        <f>IFERROR(VLOOKUP($C111,[10]五险!$B:$Z,MATCH("失业(0.7%)",[10]五险!$B$5:$Z$5,0),0),0)</f>
        <v>30.16</v>
      </c>
      <c r="K111" s="424">
        <f>IFERROR(VLOOKUP($C111,[10]五险!$B:$Z,MATCH("医疗(8.7%)",[10]五险!$B$5:$Z$5,0),0),0)</f>
        <v>350.35</v>
      </c>
      <c r="L111" s="424">
        <f>IFERROR(VLOOKUP($C111,[10]五险!$B:$Z,MATCH("工伤(1.2%)",[10]五险!$B$5:$Z$5,0),0),0)</f>
        <v>90.47</v>
      </c>
      <c r="M111" s="424">
        <f>_xlfn.XLOOKUP($C111,[10]公积金!$B:$B,[10]公积金!$K:$K,0)</f>
        <v>0</v>
      </c>
      <c r="N111" s="423">
        <f ca="1" t="shared" si="23"/>
        <v>1160.26</v>
      </c>
      <c r="O111" s="427"/>
      <c r="P111" s="398"/>
      <c r="Q111" s="412"/>
      <c r="R111" s="412"/>
      <c r="S111" s="412"/>
      <c r="T111" s="412"/>
      <c r="U111" s="412"/>
      <c r="V111" s="412"/>
      <c r="W111" s="412"/>
      <c r="X111" s="412"/>
      <c r="Y111" s="412"/>
      <c r="Z111" s="413"/>
    </row>
    <row r="112" customFormat="1" customHeight="1" spans="1:26">
      <c r="A112" s="423">
        <f>IF(C112="","",COUNTA($C$3:C112))</f>
        <v>110</v>
      </c>
      <c r="B112" s="423" t="s">
        <v>159</v>
      </c>
      <c r="C112" s="423" t="s">
        <v>185</v>
      </c>
      <c r="D112" s="424" t="s">
        <v>175</v>
      </c>
      <c r="E112" s="424" t="s">
        <v>21</v>
      </c>
      <c r="F112" s="424">
        <f ca="1" t="shared" si="24"/>
        <v>0</v>
      </c>
      <c r="G112" s="425" t="str">
        <f ca="1" t="array" ref="G112">IFERROR(LOOKUP(1,0/COUNTIF(INDIRECT({"荣昌工资表科室人员","荣昌工资表研发人员","荣昌工资表销售人员","荣昌工资表一线员工","荣昌工资表小时工","劳务公司工资表小时工","劳务公司工资表同工同酬"}&amp;"!$C:$C"),$C112),{"荣昌工资表科室人员","荣昌工资表研发人员","荣昌工资表销售人员","荣昌工资表一线员工","荣昌工资表小时工","劳务公司工资表小时工","劳务公司工资表同工同酬"}),"")</f>
        <v/>
      </c>
      <c r="H112" s="424">
        <f ca="1" t="shared" si="22"/>
        <v>0</v>
      </c>
      <c r="I112" s="424">
        <f>IFERROR(VLOOKUP($C112,[10]五险!$B:$Z,MATCH("养老(16%)",[10]五险!$B$5:$Z$5,0),0),0)</f>
        <v>689.28</v>
      </c>
      <c r="J112" s="424">
        <f>IFERROR(VLOOKUP($C112,[10]五险!$B:$Z,MATCH("失业(0.7%)",[10]五险!$B$5:$Z$5,0),0),0)</f>
        <v>30.16</v>
      </c>
      <c r="K112" s="424">
        <f>IFERROR(VLOOKUP($C112,[10]五险!$B:$Z,MATCH("医疗(8.7%)",[10]五险!$B$5:$Z$5,0),0),0)</f>
        <v>350.35</v>
      </c>
      <c r="L112" s="424">
        <f>IFERROR(VLOOKUP($C112,[10]五险!$B:$Z,MATCH("工伤(1.2%)",[10]五险!$B$5:$Z$5,0),0),0)</f>
        <v>90.47</v>
      </c>
      <c r="M112" s="424">
        <f>_xlfn.XLOOKUP($C112,[10]公积金!$B:$B,[10]公积金!$K:$K,0)</f>
        <v>0</v>
      </c>
      <c r="N112" s="423">
        <f ca="1" t="shared" si="23"/>
        <v>1160.26</v>
      </c>
      <c r="O112" s="427"/>
      <c r="P112" s="398"/>
      <c r="Q112" s="412"/>
      <c r="R112" s="412"/>
      <c r="S112" s="412"/>
      <c r="T112" s="412"/>
      <c r="U112" s="412"/>
      <c r="V112" s="412"/>
      <c r="W112" s="412"/>
      <c r="X112" s="412"/>
      <c r="Y112" s="412"/>
      <c r="Z112" s="413"/>
    </row>
    <row r="113" customFormat="1" customHeight="1" spans="1:26">
      <c r="A113" s="423">
        <f>IF(C113="","",COUNTA($C$3:C113))</f>
        <v>111</v>
      </c>
      <c r="B113" s="423" t="s">
        <v>159</v>
      </c>
      <c r="C113" s="423" t="s">
        <v>186</v>
      </c>
      <c r="D113" s="424" t="s">
        <v>175</v>
      </c>
      <c r="E113" s="424" t="s">
        <v>21</v>
      </c>
      <c r="F113" s="424">
        <f ca="1" t="shared" si="24"/>
        <v>0</v>
      </c>
      <c r="G113" s="425" t="str">
        <f ca="1" t="array" ref="G113">IFERROR(LOOKUP(1,0/COUNTIF(INDIRECT({"荣昌工资表科室人员","荣昌工资表研发人员","荣昌工资表销售人员","荣昌工资表一线员工","荣昌工资表小时工","劳务公司工资表小时工","劳务公司工资表同工同酬"}&amp;"!$C:$C"),$C113),{"荣昌工资表科室人员","荣昌工资表研发人员","荣昌工资表销售人员","荣昌工资表一线员工","荣昌工资表小时工","劳务公司工资表小时工","劳务公司工资表同工同酬"}),"")</f>
        <v/>
      </c>
      <c r="H113" s="424">
        <f ca="1" t="shared" si="22"/>
        <v>0</v>
      </c>
      <c r="I113" s="424">
        <f>IFERROR(VLOOKUP($C113,[10]五险!$B:$Z,MATCH("养老(16%)",[10]五险!$B$5:$Z$5,0),0),0)</f>
        <v>689.28</v>
      </c>
      <c r="J113" s="424">
        <f>IFERROR(VLOOKUP($C113,[10]五险!$B:$Z,MATCH("失业(0.7%)",[10]五险!$B$5:$Z$5,0),0),0)</f>
        <v>30.16</v>
      </c>
      <c r="K113" s="424">
        <f>IFERROR(VLOOKUP($C113,[10]五险!$B:$Z,MATCH("医疗(8.7%)",[10]五险!$B$5:$Z$5,0),0),0)</f>
        <v>350.35</v>
      </c>
      <c r="L113" s="424">
        <f>IFERROR(VLOOKUP($C113,[10]五险!$B:$Z,MATCH("工伤(1.2%)",[10]五险!$B$5:$Z$5,0),0),0)</f>
        <v>90.47</v>
      </c>
      <c r="M113" s="424">
        <f>_xlfn.XLOOKUP($C113,[10]公积金!$B:$B,[10]公积金!$K:$K,0)</f>
        <v>0</v>
      </c>
      <c r="N113" s="423">
        <f ca="1" t="shared" si="23"/>
        <v>1160.26</v>
      </c>
      <c r="O113" s="427"/>
      <c r="P113" s="398"/>
      <c r="Q113" s="412"/>
      <c r="R113" s="412"/>
      <c r="S113" s="412"/>
      <c r="T113" s="412"/>
      <c r="U113" s="412"/>
      <c r="V113" s="412"/>
      <c r="W113" s="412"/>
      <c r="X113" s="412"/>
      <c r="Y113" s="412"/>
      <c r="Z113" s="413"/>
    </row>
    <row r="114" customFormat="1" customHeight="1" spans="1:26">
      <c r="A114" s="423">
        <f>IF(C114="","",COUNTA($C$3:C114))</f>
        <v>112</v>
      </c>
      <c r="B114" s="423" t="s">
        <v>159</v>
      </c>
      <c r="C114" s="423" t="s">
        <v>187</v>
      </c>
      <c r="D114" s="424" t="s">
        <v>175</v>
      </c>
      <c r="E114" s="424" t="s">
        <v>21</v>
      </c>
      <c r="F114" s="424">
        <f ca="1" t="shared" si="24"/>
        <v>0</v>
      </c>
      <c r="G114" s="425" t="str">
        <f ca="1" t="array" ref="G114">IFERROR(LOOKUP(1,0/COUNTIF(INDIRECT({"荣昌工资表科室人员","荣昌工资表研发人员","荣昌工资表销售人员","荣昌工资表一线员工","荣昌工资表小时工","劳务公司工资表小时工","劳务公司工资表同工同酬"}&amp;"!$C:$C"),$C114),{"荣昌工资表科室人员","荣昌工资表研发人员","荣昌工资表销售人员","荣昌工资表一线员工","荣昌工资表小时工","劳务公司工资表小时工","劳务公司工资表同工同酬"}),"")</f>
        <v/>
      </c>
      <c r="H114" s="424">
        <f ca="1" t="shared" si="22"/>
        <v>0</v>
      </c>
      <c r="I114" s="424">
        <f>IFERROR(VLOOKUP($C114,[10]五险!$B:$Z,MATCH("养老(16%)",[10]五险!$B$5:$Z$5,0),0),0)</f>
        <v>689.3</v>
      </c>
      <c r="J114" s="424">
        <f>IFERROR(VLOOKUP($C114,[10]五险!$B:$Z,MATCH("失业(0.7%)",[10]五险!$B$5:$Z$5,0),0),0)</f>
        <v>30.16</v>
      </c>
      <c r="K114" s="424">
        <f>IFERROR(VLOOKUP($C114,[10]五险!$B:$Z,MATCH("医疗(8.7%)",[10]五险!$B$5:$Z$5,0),0),0)</f>
        <v>374.8</v>
      </c>
      <c r="L114" s="424">
        <f>IFERROR(VLOOKUP($C114,[10]五险!$B:$Z,MATCH("工伤(1.2%)",[10]五险!$B$5:$Z$5,0),0),0)</f>
        <v>51.7</v>
      </c>
      <c r="M114" s="424">
        <f>_xlfn.XLOOKUP($C114,[10]公积金!$B:$B,[10]公积金!$K:$K,0)</f>
        <v>0</v>
      </c>
      <c r="N114" s="423">
        <f ca="1" t="shared" si="23"/>
        <v>1145.96</v>
      </c>
      <c r="O114" s="427"/>
      <c r="P114" s="398"/>
      <c r="Q114" s="412"/>
      <c r="R114" s="412"/>
      <c r="S114" s="412"/>
      <c r="T114" s="412"/>
      <c r="U114" s="412"/>
      <c r="V114" s="412"/>
      <c r="W114" s="412"/>
      <c r="X114" s="412"/>
      <c r="Y114" s="412"/>
      <c r="Z114" s="413"/>
    </row>
    <row r="115" customFormat="1" customHeight="1" spans="1:26">
      <c r="A115" s="423">
        <f>IF(C115="","",COUNTA($C$3:C115))</f>
        <v>113</v>
      </c>
      <c r="B115" s="423" t="s">
        <v>159</v>
      </c>
      <c r="C115" s="423" t="s">
        <v>188</v>
      </c>
      <c r="D115" s="424" t="s">
        <v>175</v>
      </c>
      <c r="E115" s="424" t="s">
        <v>21</v>
      </c>
      <c r="F115" s="424">
        <f ca="1" t="shared" si="24"/>
        <v>0</v>
      </c>
      <c r="G115" s="425" t="str">
        <f ca="1" t="array" ref="G115">IFERROR(LOOKUP(1,0/COUNTIF(INDIRECT({"荣昌工资表科室人员","荣昌工资表研发人员","荣昌工资表销售人员","荣昌工资表一线员工","荣昌工资表小时工","劳务公司工资表小时工","劳务公司工资表同工同酬"}&amp;"!$C:$C"),$C115),{"荣昌工资表科室人员","荣昌工资表研发人员","荣昌工资表销售人员","荣昌工资表一线员工","荣昌工资表小时工","劳务公司工资表小时工","劳务公司工资表同工同酬"}),"")</f>
        <v/>
      </c>
      <c r="H115" s="424">
        <f ca="1" t="shared" si="22"/>
        <v>0</v>
      </c>
      <c r="I115" s="424">
        <f>IFERROR(VLOOKUP($C115,[10]五险!$B:$Z,MATCH("养老(16%)",[10]五险!$B$5:$Z$5,0),0),0)</f>
        <v>689.28</v>
      </c>
      <c r="J115" s="424">
        <f>IFERROR(VLOOKUP($C115,[10]五险!$B:$Z,MATCH("失业(0.7%)",[10]五险!$B$5:$Z$5,0),0),0)</f>
        <v>30.16</v>
      </c>
      <c r="K115" s="424">
        <f>IFERROR(VLOOKUP($C115,[10]五险!$B:$Z,MATCH("医疗(8.7%)",[10]五险!$B$5:$Z$5,0),0),0)</f>
        <v>350.35</v>
      </c>
      <c r="L115" s="424">
        <f>IFERROR(VLOOKUP($C115,[10]五险!$B:$Z,MATCH("工伤(1.2%)",[10]五险!$B$5:$Z$5,0),0),0)</f>
        <v>90.47</v>
      </c>
      <c r="M115" s="424">
        <f>_xlfn.XLOOKUP($C115,[10]公积金!$B:$B,[10]公积金!$K:$K,0)</f>
        <v>0</v>
      </c>
      <c r="N115" s="423">
        <f ca="1" t="shared" si="23"/>
        <v>1160.26</v>
      </c>
      <c r="O115" s="427"/>
      <c r="P115" s="398"/>
      <c r="Q115" s="412"/>
      <c r="R115" s="412"/>
      <c r="S115" s="412"/>
      <c r="T115" s="412"/>
      <c r="U115" s="412"/>
      <c r="V115" s="412"/>
      <c r="W115" s="412"/>
      <c r="X115" s="412"/>
      <c r="Y115" s="412"/>
      <c r="Z115" s="413"/>
    </row>
    <row r="116" customFormat="1" customHeight="1" spans="1:26">
      <c r="A116" s="423">
        <f>IF(C116="","",COUNTA($C$3:C116))</f>
        <v>114</v>
      </c>
      <c r="B116" s="423" t="s">
        <v>159</v>
      </c>
      <c r="C116" s="423" t="s">
        <v>189</v>
      </c>
      <c r="D116" s="424" t="s">
        <v>175</v>
      </c>
      <c r="E116" s="424" t="s">
        <v>21</v>
      </c>
      <c r="F116" s="424">
        <f ca="1" t="shared" si="24"/>
        <v>0</v>
      </c>
      <c r="G116" s="425" t="str">
        <f ca="1" t="array" ref="G116">IFERROR(LOOKUP(1,0/COUNTIF(INDIRECT({"荣昌工资表科室人员","荣昌工资表研发人员","荣昌工资表销售人员","荣昌工资表一线员工","荣昌工资表小时工","劳务公司工资表小时工","劳务公司工资表同工同酬"}&amp;"!$C:$C"),$C116),{"荣昌工资表科室人员","荣昌工资表研发人员","荣昌工资表销售人员","荣昌工资表一线员工","荣昌工资表小时工","劳务公司工资表小时工","劳务公司工资表同工同酬"}),"")</f>
        <v/>
      </c>
      <c r="H116" s="424">
        <f ca="1" t="shared" si="22"/>
        <v>0</v>
      </c>
      <c r="I116" s="424">
        <f>IFERROR(VLOOKUP($C116,[10]五险!$B:$Z,MATCH("养老(16%)",[10]五险!$B$5:$Z$5,0),0),0)</f>
        <v>689.28</v>
      </c>
      <c r="J116" s="424">
        <f>IFERROR(VLOOKUP($C116,[10]五险!$B:$Z,MATCH("失业(0.7%)",[10]五险!$B$5:$Z$5,0),0),0)</f>
        <v>30.16</v>
      </c>
      <c r="K116" s="424">
        <f>IFERROR(VLOOKUP($C116,[10]五险!$B:$Z,MATCH("医疗(8.7%)",[10]五险!$B$5:$Z$5,0),0),0)</f>
        <v>350.35</v>
      </c>
      <c r="L116" s="424">
        <f>IFERROR(VLOOKUP($C116,[10]五险!$B:$Z,MATCH("工伤(1.2%)",[10]五险!$B$5:$Z$5,0),0),0)</f>
        <v>90.47</v>
      </c>
      <c r="M116" s="424">
        <f>_xlfn.XLOOKUP($C116,[10]公积金!$B:$B,[10]公积金!$K:$K,0)</f>
        <v>0</v>
      </c>
      <c r="N116" s="423">
        <f ca="1" t="shared" si="23"/>
        <v>1160.26</v>
      </c>
      <c r="O116" s="427"/>
      <c r="P116" s="398"/>
      <c r="Q116" s="412"/>
      <c r="R116" s="412"/>
      <c r="S116" s="412"/>
      <c r="T116" s="412"/>
      <c r="U116" s="412"/>
      <c r="V116" s="412"/>
      <c r="W116" s="412"/>
      <c r="X116" s="412"/>
      <c r="Y116" s="412"/>
      <c r="Z116" s="413"/>
    </row>
    <row r="117" customFormat="1" customHeight="1" spans="1:26">
      <c r="A117" s="423">
        <f>IF(C117="","",COUNTA($C$3:C117))</f>
        <v>115</v>
      </c>
      <c r="B117" s="423" t="s">
        <v>159</v>
      </c>
      <c r="C117" s="423" t="s">
        <v>190</v>
      </c>
      <c r="D117" s="424" t="s">
        <v>175</v>
      </c>
      <c r="E117" s="424" t="s">
        <v>21</v>
      </c>
      <c r="F117" s="424" t="str">
        <f ca="1" t="shared" si="24"/>
        <v>湖南诚展</v>
      </c>
      <c r="G117" s="425" t="str">
        <f ca="1" t="array" ref="G117">IFERROR(LOOKUP(1,0/COUNTIF(INDIRECT({"荣昌工资表科室人员","荣昌工资表研发人员","荣昌工资表销售人员","荣昌工资表一线员工","荣昌工资表小时工","劳务公司工资表小时工","劳务公司工资表同工同酬"}&amp;"!$C:$C"),$C117)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17" s="424">
        <f ca="1" t="shared" si="22"/>
        <v>5121.89</v>
      </c>
      <c r="I117" s="424">
        <f>IFERROR(VLOOKUP($C117,[10]五险!$B:$Z,MATCH("养老(16%)",[10]五险!$B$5:$Z$5,0),0),0)</f>
        <v>689.28</v>
      </c>
      <c r="J117" s="424">
        <f>IFERROR(VLOOKUP($C117,[10]五险!$B:$Z,MATCH("失业(0.7%)",[10]五险!$B$5:$Z$5,0),0),0)</f>
        <v>30.16</v>
      </c>
      <c r="K117" s="424">
        <f>IFERROR(VLOOKUP($C117,[10]五险!$B:$Z,MATCH("医疗(8.7%)",[10]五险!$B$5:$Z$5,0),0),0)</f>
        <v>350.35</v>
      </c>
      <c r="L117" s="424">
        <f>IFERROR(VLOOKUP($C117,[10]五险!$B:$Z,MATCH("工伤(1.2%)",[10]五险!$B$5:$Z$5,0),0),0)</f>
        <v>90.47</v>
      </c>
      <c r="M117" s="424">
        <f>_xlfn.XLOOKUP($C117,[10]公积金!$B:$B,[10]公积金!$K:$K,0)</f>
        <v>0</v>
      </c>
      <c r="N117" s="423">
        <f ca="1" t="shared" si="23"/>
        <v>6282.15</v>
      </c>
      <c r="O117" s="427"/>
      <c r="P117" s="398"/>
      <c r="Q117" s="412"/>
      <c r="R117" s="412"/>
      <c r="S117" s="412"/>
      <c r="T117" s="412"/>
      <c r="U117" s="412"/>
      <c r="V117" s="412"/>
      <c r="W117" s="412"/>
      <c r="X117" s="412"/>
      <c r="Y117" s="412"/>
      <c r="Z117" s="413"/>
    </row>
    <row r="118" customFormat="1" customHeight="1" spans="1:26">
      <c r="A118" s="423">
        <f>IF(C118="","",COUNTA($C$3:C118))</f>
        <v>116</v>
      </c>
      <c r="B118" s="423" t="s">
        <v>159</v>
      </c>
      <c r="C118" s="423" t="s">
        <v>191</v>
      </c>
      <c r="D118" s="424" t="s">
        <v>175</v>
      </c>
      <c r="E118" s="424" t="s">
        <v>21</v>
      </c>
      <c r="F118" s="424" t="str">
        <f ca="1" t="shared" si="24"/>
        <v>湖南诚展</v>
      </c>
      <c r="G118" s="425" t="str">
        <f ca="1" t="array" ref="G118">IFERROR(LOOKUP(1,0/COUNTIF(INDIRECT({"荣昌工资表科室人员","荣昌工资表研发人员","荣昌工资表销售人员","荣昌工资表一线员工","荣昌工资表小时工","劳务公司工资表小时工","劳务公司工资表同工同酬"}&amp;"!$C:$C"),$C118)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18" s="424">
        <f ca="1" t="shared" si="22"/>
        <v>5806.47</v>
      </c>
      <c r="I118" s="424">
        <f>IFERROR(VLOOKUP($C118,[10]五险!$B:$Z,MATCH("养老(16%)",[10]五险!$B$5:$Z$5,0),0),0)</f>
        <v>689.28</v>
      </c>
      <c r="J118" s="424">
        <f>IFERROR(VLOOKUP($C118,[10]五险!$B:$Z,MATCH("失业(0.7%)",[10]五险!$B$5:$Z$5,0),0),0)</f>
        <v>30.16</v>
      </c>
      <c r="K118" s="424">
        <f>IFERROR(VLOOKUP($C118,[10]五险!$B:$Z,MATCH("医疗(8.7%)",[10]五险!$B$5:$Z$5,0),0),0)</f>
        <v>350.35</v>
      </c>
      <c r="L118" s="424">
        <f>IFERROR(VLOOKUP($C118,[10]五险!$B:$Z,MATCH("工伤(1.2%)",[10]五险!$B$5:$Z$5,0),0),0)</f>
        <v>90.47</v>
      </c>
      <c r="M118" s="424">
        <f>_xlfn.XLOOKUP($C118,[10]公积金!$B:$B,[10]公积金!$K:$K,0)</f>
        <v>0</v>
      </c>
      <c r="N118" s="423">
        <f ca="1" t="shared" si="23"/>
        <v>6966.73</v>
      </c>
      <c r="O118" s="427"/>
      <c r="P118" s="398"/>
      <c r="Q118" s="412"/>
      <c r="R118" s="412"/>
      <c r="S118" s="412"/>
      <c r="T118" s="412"/>
      <c r="U118" s="412"/>
      <c r="V118" s="412"/>
      <c r="W118" s="412"/>
      <c r="X118" s="412"/>
      <c r="Y118" s="412"/>
      <c r="Z118" s="413"/>
    </row>
    <row r="119" customFormat="1" customHeight="1" spans="1:26">
      <c r="A119" s="423">
        <f>IF(C119="","",COUNTA($C$3:C119))</f>
        <v>117</v>
      </c>
      <c r="B119" s="423" t="s">
        <v>159</v>
      </c>
      <c r="C119" s="423" t="s">
        <v>192</v>
      </c>
      <c r="D119" s="424" t="s">
        <v>175</v>
      </c>
      <c r="E119" s="424" t="s">
        <v>21</v>
      </c>
      <c r="F119" s="424" t="str">
        <f ca="1" t="shared" si="24"/>
        <v>湘潭思泉</v>
      </c>
      <c r="G119" s="425" t="str">
        <f ca="1" t="array" ref="G119">IFERROR(LOOKUP(1,0/COUNTIF(INDIRECT({"荣昌工资表科室人员","荣昌工资表研发人员","荣昌工资表销售人员","荣昌工资表一线员工","荣昌工资表小时工","劳务公司工资表小时工","劳务公司工资表同工同酬"}&amp;"!$C:$C"),$C119)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19" s="424">
        <f ca="1" t="shared" si="22"/>
        <v>5953.12</v>
      </c>
      <c r="I119" s="424">
        <f>IFERROR(VLOOKUP($C119,[10]五险!$B:$Z,MATCH("养老(16%)",[10]五险!$B$5:$Z$5,0),0),0)</f>
        <v>689.3</v>
      </c>
      <c r="J119" s="424">
        <f>IFERROR(VLOOKUP($C119,[10]五险!$B:$Z,MATCH("失业(0.7%)",[10]五险!$B$5:$Z$5,0),0),0)</f>
        <v>30.16</v>
      </c>
      <c r="K119" s="424">
        <f>IFERROR(VLOOKUP($C119,[10]五险!$B:$Z,MATCH("医疗(8.7%)",[10]五险!$B$5:$Z$5,0),0),0)</f>
        <v>374.8</v>
      </c>
      <c r="L119" s="424">
        <f>IFERROR(VLOOKUP($C119,[10]五险!$B:$Z,MATCH("工伤(1.2%)",[10]五险!$B$5:$Z$5,0),0),0)</f>
        <v>51.7</v>
      </c>
      <c r="M119" s="424">
        <f>_xlfn.XLOOKUP($C119,[10]公积金!$B:$B,[10]公积金!$K:$K,0)</f>
        <v>0</v>
      </c>
      <c r="N119" s="423">
        <f ca="1" t="shared" si="23"/>
        <v>7099.08</v>
      </c>
      <c r="O119" s="427"/>
      <c r="P119" s="398"/>
      <c r="Q119" s="412"/>
      <c r="R119" s="412"/>
      <c r="S119" s="412"/>
      <c r="T119" s="412"/>
      <c r="U119" s="412"/>
      <c r="V119" s="412"/>
      <c r="W119" s="412"/>
      <c r="X119" s="412"/>
      <c r="Y119" s="412"/>
      <c r="Z119" s="413"/>
    </row>
    <row r="120" customFormat="1" customHeight="1" spans="1:26">
      <c r="A120" s="423">
        <f>IF(C120="","",COUNTA($C$3:C120))</f>
        <v>118</v>
      </c>
      <c r="B120" s="423" t="s">
        <v>159</v>
      </c>
      <c r="C120" s="423" t="s">
        <v>193</v>
      </c>
      <c r="D120" s="424" t="s">
        <v>175</v>
      </c>
      <c r="E120" s="424" t="s">
        <v>21</v>
      </c>
      <c r="F120" s="424" t="str">
        <f ca="1" t="shared" si="24"/>
        <v>湘潭思泉</v>
      </c>
      <c r="G120" s="425" t="str">
        <f ca="1" t="array" ref="G120">IFERROR(LOOKUP(1,0/COUNTIF(INDIRECT({"荣昌工资表科室人员","荣昌工资表研发人员","荣昌工资表销售人员","荣昌工资表一线员工","荣昌工资表小时工","劳务公司工资表小时工","劳务公司工资表同工同酬"}&amp;"!$C:$C"),$C120)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20" s="424">
        <f ca="1" t="shared" si="22"/>
        <v>5720.88</v>
      </c>
      <c r="I120" s="424">
        <f>IFERROR(VLOOKUP($C120,[10]五险!$B:$Z,MATCH("养老(16%)",[10]五险!$B$5:$Z$5,0),0),0)</f>
        <v>689.3</v>
      </c>
      <c r="J120" s="424">
        <f>IFERROR(VLOOKUP($C120,[10]五险!$B:$Z,MATCH("失业(0.7%)",[10]五险!$B$5:$Z$5,0),0),0)</f>
        <v>30.16</v>
      </c>
      <c r="K120" s="424">
        <f>IFERROR(VLOOKUP($C120,[10]五险!$B:$Z,MATCH("医疗(8.7%)",[10]五险!$B$5:$Z$5,0),0),0)</f>
        <v>374.8</v>
      </c>
      <c r="L120" s="424">
        <f>IFERROR(VLOOKUP($C120,[10]五险!$B:$Z,MATCH("工伤(1.2%)",[10]五险!$B$5:$Z$5,0),0),0)</f>
        <v>51.7</v>
      </c>
      <c r="M120" s="424">
        <f>_xlfn.XLOOKUP($C120,[10]公积金!$B:$B,[10]公积金!$K:$K,0)</f>
        <v>0</v>
      </c>
      <c r="N120" s="423">
        <f ca="1" t="shared" si="23"/>
        <v>6866.84</v>
      </c>
      <c r="O120" s="427"/>
      <c r="P120" s="398"/>
      <c r="Q120" s="412"/>
      <c r="R120" s="412"/>
      <c r="S120" s="412"/>
      <c r="T120" s="412"/>
      <c r="U120" s="412"/>
      <c r="V120" s="412"/>
      <c r="W120" s="412"/>
      <c r="X120" s="412"/>
      <c r="Y120" s="412"/>
      <c r="Z120" s="413"/>
    </row>
    <row r="121" customFormat="1" customHeight="1" spans="1:26">
      <c r="A121" s="423">
        <f>IF(C121="","",COUNTA($C$3:C121))</f>
        <v>119</v>
      </c>
      <c r="B121" s="423" t="s">
        <v>159</v>
      </c>
      <c r="C121" s="423" t="s">
        <v>194</v>
      </c>
      <c r="D121" s="424" t="s">
        <v>175</v>
      </c>
      <c r="E121" s="424" t="s">
        <v>21</v>
      </c>
      <c r="F121" s="424" t="str">
        <f ca="1" t="shared" si="24"/>
        <v>湘潭思泉</v>
      </c>
      <c r="G121" s="425" t="str">
        <f ca="1" t="array" ref="G121">IFERROR(LOOKUP(1,0/COUNTIF(INDIRECT({"荣昌工资表科室人员","荣昌工资表研发人员","荣昌工资表销售人员","荣昌工资表一线员工","荣昌工资表小时工","劳务公司工资表小时工","劳务公司工资表同工同酬"}&amp;"!$C:$C"),$C121)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21" s="424">
        <f ca="1" t="shared" si="22"/>
        <v>5698.86</v>
      </c>
      <c r="I121" s="424">
        <f>IFERROR(VLOOKUP($C121,[10]五险!$B:$Z,MATCH("养老(16%)",[10]五险!$B$5:$Z$5,0),0),0)</f>
        <v>689.3</v>
      </c>
      <c r="J121" s="424">
        <f>IFERROR(VLOOKUP($C121,[10]五险!$B:$Z,MATCH("失业(0.7%)",[10]五险!$B$5:$Z$5,0),0),0)</f>
        <v>30.16</v>
      </c>
      <c r="K121" s="424">
        <f>IFERROR(VLOOKUP($C121,[10]五险!$B:$Z,MATCH("医疗(8.7%)",[10]五险!$B$5:$Z$5,0),0),0)</f>
        <v>374.8</v>
      </c>
      <c r="L121" s="424">
        <f>IFERROR(VLOOKUP($C121,[10]五险!$B:$Z,MATCH("工伤(1.2%)",[10]五险!$B$5:$Z$5,0),0),0)</f>
        <v>51.7</v>
      </c>
      <c r="M121" s="424">
        <f>_xlfn.XLOOKUP($C121,[10]公积金!$B:$B,[10]公积金!$K:$K,0)</f>
        <v>0</v>
      </c>
      <c r="N121" s="423">
        <f ca="1" t="shared" si="23"/>
        <v>6844.82</v>
      </c>
      <c r="O121" s="427"/>
      <c r="P121" s="398"/>
      <c r="Q121" s="412"/>
      <c r="R121" s="412"/>
      <c r="S121" s="412"/>
      <c r="T121" s="412"/>
      <c r="U121" s="412"/>
      <c r="V121" s="412"/>
      <c r="W121" s="412"/>
      <c r="X121" s="412"/>
      <c r="Y121" s="412"/>
      <c r="Z121" s="413"/>
    </row>
    <row r="122" customFormat="1" customHeight="1" spans="1:26">
      <c r="A122" s="423">
        <f>IF(C122="","",COUNTA($C$3:C122))</f>
        <v>120</v>
      </c>
      <c r="B122" s="423" t="s">
        <v>159</v>
      </c>
      <c r="C122" s="423" t="s">
        <v>195</v>
      </c>
      <c r="D122" s="424" t="s">
        <v>175</v>
      </c>
      <c r="E122" s="424" t="s">
        <v>21</v>
      </c>
      <c r="F122" s="424" t="str">
        <f ca="1" t="shared" si="24"/>
        <v>湘潭思泉</v>
      </c>
      <c r="G122" s="425" t="str">
        <f ca="1" t="array" ref="G122">IFERROR(LOOKUP(1,0/COUNTIF(INDIRECT({"荣昌工资表科室人员","荣昌工资表研发人员","荣昌工资表销售人员","荣昌工资表一线员工","荣昌工资表小时工","劳务公司工资表小时工","劳务公司工资表同工同酬"}&amp;"!$C:$C"),$C122)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22" s="424">
        <f ca="1" t="shared" si="22"/>
        <v>6079.51</v>
      </c>
      <c r="I122" s="424">
        <f>IFERROR(VLOOKUP($C122,[10]五险!$B:$Z,MATCH("养老(16%)",[10]五险!$B$5:$Z$5,0),0),0)</f>
        <v>689.3</v>
      </c>
      <c r="J122" s="424">
        <f>IFERROR(VLOOKUP($C122,[10]五险!$B:$Z,MATCH("失业(0.7%)",[10]五险!$B$5:$Z$5,0),0),0)</f>
        <v>30.16</v>
      </c>
      <c r="K122" s="424">
        <f>IFERROR(VLOOKUP($C122,[10]五险!$B:$Z,MATCH("医疗(8.7%)",[10]五险!$B$5:$Z$5,0),0),0)</f>
        <v>374.8</v>
      </c>
      <c r="L122" s="424">
        <f>IFERROR(VLOOKUP($C122,[10]五险!$B:$Z,MATCH("工伤(1.2%)",[10]五险!$B$5:$Z$5,0),0),0)</f>
        <v>51.7</v>
      </c>
      <c r="M122" s="424">
        <f>_xlfn.XLOOKUP($C122,[10]公积金!$B:$B,[10]公积金!$K:$K,0)</f>
        <v>0</v>
      </c>
      <c r="N122" s="423">
        <f ca="1" t="shared" si="23"/>
        <v>7225.47</v>
      </c>
      <c r="O122" s="427"/>
      <c r="P122" s="398"/>
      <c r="Q122" s="412"/>
      <c r="R122" s="412"/>
      <c r="S122" s="412"/>
      <c r="T122" s="412"/>
      <c r="U122" s="412"/>
      <c r="V122" s="412"/>
      <c r="W122" s="412"/>
      <c r="X122" s="412"/>
      <c r="Y122" s="412"/>
      <c r="Z122" s="413"/>
    </row>
    <row r="123" customFormat="1" customHeight="1" spans="1:26">
      <c r="A123" s="423">
        <f>IF(C123="","",COUNTA($C$3:C123))</f>
        <v>121</v>
      </c>
      <c r="B123" s="423" t="s">
        <v>159</v>
      </c>
      <c r="C123" s="423" t="s">
        <v>196</v>
      </c>
      <c r="D123" s="424" t="s">
        <v>175</v>
      </c>
      <c r="E123" s="424" t="s">
        <v>21</v>
      </c>
      <c r="F123" s="424" t="str">
        <f ca="1" t="shared" si="24"/>
        <v>东方人才</v>
      </c>
      <c r="G123" s="425" t="str">
        <f ca="1" t="array" ref="G123">IFERROR(LOOKUP(1,0/COUNTIF(INDIRECT({"荣昌工资表科室人员","荣昌工资表研发人员","荣昌工资表销售人员","荣昌工资表一线员工","荣昌工资表小时工","劳务公司工资表小时工","劳务公司工资表同工同酬"}&amp;"!$C:$C"),$C123)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23" s="424">
        <f ca="1" t="shared" si="22"/>
        <v>5768.27</v>
      </c>
      <c r="I123" s="424">
        <f>IFERROR(VLOOKUP($C123,[10]五险!$B:$Z,MATCH("养老(16%)",[10]五险!$B$5:$Z$5,0),0),0)</f>
        <v>689.28</v>
      </c>
      <c r="J123" s="424">
        <f>IFERROR(VLOOKUP($C123,[10]五险!$B:$Z,MATCH("失业(0.7%)",[10]五险!$B$5:$Z$5,0),0),0)</f>
        <v>30.156</v>
      </c>
      <c r="K123" s="424">
        <f>IFERROR(VLOOKUP($C123,[10]五险!$B:$Z,MATCH("医疗(8.7%)",[10]五险!$B$5:$Z$5,0),0),0)</f>
        <v>350.349</v>
      </c>
      <c r="L123" s="424">
        <f>IFERROR(VLOOKUP($C123,[10]五险!$B:$Z,MATCH("工伤(1.2%)",[10]五险!$B$5:$Z$5,0),0),0)</f>
        <v>51.696</v>
      </c>
      <c r="M123" s="424">
        <f>_xlfn.XLOOKUP($C123,[10]公积金!$B:$B,[10]公积金!$K:$K,0)</f>
        <v>0</v>
      </c>
      <c r="N123" s="423">
        <f ca="1" t="shared" si="23"/>
        <v>6889.751</v>
      </c>
      <c r="O123" s="427"/>
      <c r="P123" s="398"/>
      <c r="Q123" s="412"/>
      <c r="R123" s="412"/>
      <c r="S123" s="412"/>
      <c r="T123" s="412"/>
      <c r="U123" s="412"/>
      <c r="V123" s="412"/>
      <c r="W123" s="412"/>
      <c r="X123" s="412"/>
      <c r="Y123" s="412"/>
      <c r="Z123" s="413"/>
    </row>
    <row r="124" customFormat="1" customHeight="1" spans="1:26">
      <c r="A124" s="423">
        <f>IF(C124="","",COUNTA($C$3:C124))</f>
        <v>122</v>
      </c>
      <c r="B124" s="423" t="s">
        <v>159</v>
      </c>
      <c r="C124" s="423" t="s">
        <v>197</v>
      </c>
      <c r="D124" s="424" t="s">
        <v>175</v>
      </c>
      <c r="E124" s="424" t="s">
        <v>21</v>
      </c>
      <c r="F124" s="424">
        <f ca="1" t="shared" si="24"/>
        <v>0</v>
      </c>
      <c r="G124" s="425" t="str">
        <f ca="1" t="array" ref="G124">IFERROR(LOOKUP(1,0/COUNTIF(INDIRECT({"荣昌工资表科室人员","荣昌工资表研发人员","荣昌工资表销售人员","荣昌工资表一线员工","荣昌工资表小时工","劳务公司工资表小时工","劳务公司工资表同工同酬"}&amp;"!$C:$C"),$C124),{"荣昌工资表科室人员","荣昌工资表研发人员","荣昌工资表销售人员","荣昌工资表一线员工","荣昌工资表小时工","劳务公司工资表小时工","劳务公司工资表同工同酬"}),"")</f>
        <v/>
      </c>
      <c r="H124" s="424">
        <f ca="1" t="shared" si="22"/>
        <v>0</v>
      </c>
      <c r="I124" s="424">
        <f>IFERROR(VLOOKUP($C124,[10]五险!$B:$Z,MATCH("养老(16%)",[10]五险!$B$5:$Z$5,0),0),0)</f>
        <v>689.3</v>
      </c>
      <c r="J124" s="424">
        <f>IFERROR(VLOOKUP($C124,[10]五险!$B:$Z,MATCH("失业(0.7%)",[10]五险!$B$5:$Z$5,0),0),0)</f>
        <v>30.16</v>
      </c>
      <c r="K124" s="424">
        <f>IFERROR(VLOOKUP($C124,[10]五险!$B:$Z,MATCH("医疗(8.7%)",[10]五险!$B$5:$Z$5,0),0),0)</f>
        <v>374.8</v>
      </c>
      <c r="L124" s="424">
        <f>IFERROR(VLOOKUP($C124,[10]五险!$B:$Z,MATCH("工伤(1.2%)",[10]五险!$B$5:$Z$5,0),0),0)</f>
        <v>51.7</v>
      </c>
      <c r="M124" s="424">
        <f>_xlfn.XLOOKUP($C124,[10]公积金!$B:$B,[10]公积金!$K:$K,0)</f>
        <v>0</v>
      </c>
      <c r="N124" s="423">
        <f ca="1" t="shared" si="23"/>
        <v>1145.96</v>
      </c>
      <c r="O124" s="427"/>
      <c r="P124" s="398"/>
      <c r="Q124" s="412"/>
      <c r="R124" s="412"/>
      <c r="S124" s="412"/>
      <c r="T124" s="412"/>
      <c r="U124" s="412"/>
      <c r="V124" s="412"/>
      <c r="W124" s="412"/>
      <c r="X124" s="412"/>
      <c r="Y124" s="412"/>
      <c r="Z124" s="413"/>
    </row>
    <row r="125" customFormat="1" customHeight="1" spans="1:26">
      <c r="A125" s="423">
        <f>IF(C125="","",COUNTA($C$3:C125))</f>
        <v>123</v>
      </c>
      <c r="B125" s="423" t="s">
        <v>159</v>
      </c>
      <c r="C125" s="423" t="s">
        <v>198</v>
      </c>
      <c r="D125" s="424" t="s">
        <v>175</v>
      </c>
      <c r="E125" s="424" t="s">
        <v>21</v>
      </c>
      <c r="F125" s="424" t="str">
        <f ca="1" t="shared" si="24"/>
        <v>湘潭思泉</v>
      </c>
      <c r="G125" s="425" t="str">
        <f ca="1" t="array" ref="G125">IFERROR(LOOKUP(1,0/COUNTIF(INDIRECT({"荣昌工资表科室人员","荣昌工资表研发人员","荣昌工资表销售人员","荣昌工资表一线员工","荣昌工资表小时工","劳务公司工资表小时工","劳务公司工资表同工同酬"}&amp;"!$C:$C"),$C125)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25" s="424">
        <f ca="1" t="shared" si="22"/>
        <v>5407.04</v>
      </c>
      <c r="I125" s="424">
        <f>IFERROR(VLOOKUP($C125,[10]五险!$B:$Z,MATCH("养老(16%)",[10]五险!$B$5:$Z$5,0),0),0)</f>
        <v>689.3</v>
      </c>
      <c r="J125" s="424">
        <f>IFERROR(VLOOKUP($C125,[10]五险!$B:$Z,MATCH("失业(0.7%)",[10]五险!$B$5:$Z$5,0),0),0)</f>
        <v>30.16</v>
      </c>
      <c r="K125" s="424">
        <f>IFERROR(VLOOKUP($C125,[10]五险!$B:$Z,MATCH("医疗(8.7%)",[10]五险!$B$5:$Z$5,0),0),0)</f>
        <v>374.8</v>
      </c>
      <c r="L125" s="424">
        <f>IFERROR(VLOOKUP($C125,[10]五险!$B:$Z,MATCH("工伤(1.2%)",[10]五险!$B$5:$Z$5,0),0),0)</f>
        <v>51.7</v>
      </c>
      <c r="M125" s="424">
        <f>_xlfn.XLOOKUP($C125,[10]公积金!$B:$B,[10]公积金!$K:$K,0)</f>
        <v>0</v>
      </c>
      <c r="N125" s="423">
        <f ca="1" t="shared" si="23"/>
        <v>6553</v>
      </c>
      <c r="O125" s="427"/>
      <c r="P125" s="398"/>
      <c r="Q125" s="412"/>
      <c r="R125" s="412"/>
      <c r="S125" s="412"/>
      <c r="T125" s="412"/>
      <c r="U125" s="412"/>
      <c r="V125" s="412"/>
      <c r="W125" s="412"/>
      <c r="X125" s="412"/>
      <c r="Y125" s="412"/>
      <c r="Z125" s="413"/>
    </row>
    <row r="126" customFormat="1" customHeight="1" spans="1:26">
      <c r="A126" s="423">
        <f>IF(C126="","",COUNTA($C$3:C126))</f>
        <v>124</v>
      </c>
      <c r="B126" s="423" t="s">
        <v>159</v>
      </c>
      <c r="C126" s="423" t="s">
        <v>199</v>
      </c>
      <c r="D126" s="424" t="s">
        <v>175</v>
      </c>
      <c r="E126" s="424" t="s">
        <v>21</v>
      </c>
      <c r="F126" s="424" t="str">
        <f ca="1" t="shared" si="24"/>
        <v>湖南诚展</v>
      </c>
      <c r="G126" s="425" t="str">
        <f ca="1" t="array" ref="G126">IFERROR(LOOKUP(1,0/COUNTIF(INDIRECT({"荣昌工资表科室人员","荣昌工资表研发人员","荣昌工资表销售人员","荣昌工资表一线员工","荣昌工资表小时工","劳务公司工资表小时工","劳务公司工资表同工同酬"}&amp;"!$C:$C"),$C126)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26" s="424">
        <f ca="1" t="shared" si="22"/>
        <v>6019.23</v>
      </c>
      <c r="I126" s="424">
        <f>IFERROR(VLOOKUP($C126,[10]五险!$B:$Z,MATCH("养老(16%)",[10]五险!$B$5:$Z$5,0),0),0)</f>
        <v>689.28</v>
      </c>
      <c r="J126" s="424">
        <f>IFERROR(VLOOKUP($C126,[10]五险!$B:$Z,MATCH("失业(0.7%)",[10]五险!$B$5:$Z$5,0),0),0)</f>
        <v>30.16</v>
      </c>
      <c r="K126" s="424">
        <f>IFERROR(VLOOKUP($C126,[10]五险!$B:$Z,MATCH("医疗(8.7%)",[10]五险!$B$5:$Z$5,0),0),0)</f>
        <v>350.35</v>
      </c>
      <c r="L126" s="424">
        <f>IFERROR(VLOOKUP($C126,[10]五险!$B:$Z,MATCH("工伤(1.2%)",[10]五险!$B$5:$Z$5,0),0),0)</f>
        <v>90.47</v>
      </c>
      <c r="M126" s="424">
        <f>_xlfn.XLOOKUP($C126,[10]公积金!$B:$B,[10]公积金!$K:$K,0)</f>
        <v>0</v>
      </c>
      <c r="N126" s="423">
        <f ca="1" t="shared" si="23"/>
        <v>7179.49</v>
      </c>
      <c r="O126" s="427"/>
      <c r="P126" s="398"/>
      <c r="Q126" s="412"/>
      <c r="R126" s="412"/>
      <c r="S126" s="412"/>
      <c r="T126" s="412"/>
      <c r="U126" s="412"/>
      <c r="V126" s="412"/>
      <c r="W126" s="412"/>
      <c r="X126" s="412"/>
      <c r="Y126" s="412"/>
      <c r="Z126" s="413"/>
    </row>
    <row r="127" customFormat="1" customHeight="1" spans="1:26">
      <c r="A127" s="423">
        <f>IF(C127="","",COUNTA($C$3:C127))</f>
        <v>125</v>
      </c>
      <c r="B127" s="423" t="s">
        <v>159</v>
      </c>
      <c r="C127" s="423" t="s">
        <v>200</v>
      </c>
      <c r="D127" s="424" t="s">
        <v>175</v>
      </c>
      <c r="E127" s="424" t="s">
        <v>21</v>
      </c>
      <c r="F127" s="424" t="str">
        <f ca="1" t="shared" si="24"/>
        <v>湘潭思泉</v>
      </c>
      <c r="G127" s="425" t="str">
        <f ca="1" t="array" ref="G127">IFERROR(LOOKUP(1,0/COUNTIF(INDIRECT({"荣昌工资表科室人员","荣昌工资表研发人员","荣昌工资表销售人员","荣昌工资表一线员工","荣昌工资表小时工","劳务公司工资表小时工","劳务公司工资表同工同酬"}&amp;"!$C:$C"),$C127)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27" s="424">
        <f ca="1" t="shared" si="22"/>
        <v>5727.65</v>
      </c>
      <c r="I127" s="424">
        <f>IFERROR(VLOOKUP($C127,[10]五险!$B:$Z,MATCH("养老(16%)",[10]五险!$B$5:$Z$5,0),0),0)</f>
        <v>689.3</v>
      </c>
      <c r="J127" s="424">
        <f>IFERROR(VLOOKUP($C127,[10]五险!$B:$Z,MATCH("失业(0.7%)",[10]五险!$B$5:$Z$5,0),0),0)</f>
        <v>30.16</v>
      </c>
      <c r="K127" s="424">
        <f>IFERROR(VLOOKUP($C127,[10]五险!$B:$Z,MATCH("医疗(8.7%)",[10]五险!$B$5:$Z$5,0),0),0)</f>
        <v>374.8</v>
      </c>
      <c r="L127" s="424">
        <f>IFERROR(VLOOKUP($C127,[10]五险!$B:$Z,MATCH("工伤(1.2%)",[10]五险!$B$5:$Z$5,0),0),0)</f>
        <v>51.7</v>
      </c>
      <c r="M127" s="424">
        <f>_xlfn.XLOOKUP($C127,[10]公积金!$B:$B,[10]公积金!$K:$K,0)</f>
        <v>0</v>
      </c>
      <c r="N127" s="423">
        <f ca="1" t="shared" si="23"/>
        <v>6873.61</v>
      </c>
      <c r="O127" s="427"/>
      <c r="P127" s="398"/>
      <c r="Q127" s="412"/>
      <c r="R127" s="412"/>
      <c r="S127" s="412"/>
      <c r="T127" s="412"/>
      <c r="U127" s="412"/>
      <c r="V127" s="412"/>
      <c r="W127" s="412"/>
      <c r="X127" s="412"/>
      <c r="Y127" s="412"/>
      <c r="Z127" s="413"/>
    </row>
    <row r="128" customFormat="1" customHeight="1" spans="1:26">
      <c r="A128" s="423">
        <f>IF(C128="","",COUNTA($C$3:C128))</f>
        <v>126</v>
      </c>
      <c r="B128" s="423" t="s">
        <v>159</v>
      </c>
      <c r="C128" s="423" t="s">
        <v>201</v>
      </c>
      <c r="D128" s="424" t="s">
        <v>175</v>
      </c>
      <c r="E128" s="424" t="s">
        <v>21</v>
      </c>
      <c r="F128" s="424">
        <f ca="1" t="shared" si="24"/>
        <v>0</v>
      </c>
      <c r="G128" s="425" t="str">
        <f ca="1" t="array" ref="G128">IFERROR(LOOKUP(1,0/COUNTIF(INDIRECT({"荣昌工资表科室人员","荣昌工资表研发人员","荣昌工资表销售人员","荣昌工资表一线员工","荣昌工资表小时工","劳务公司工资表小时工","劳务公司工资表同工同酬"}&amp;"!$C:$C"),$C128),{"荣昌工资表科室人员","荣昌工资表研发人员","荣昌工资表销售人员","荣昌工资表一线员工","荣昌工资表小时工","劳务公司工资表小时工","劳务公司工资表同工同酬"}),"")</f>
        <v/>
      </c>
      <c r="H128" s="424">
        <f ca="1" t="shared" si="22"/>
        <v>0</v>
      </c>
      <c r="I128" s="424">
        <f>IFERROR(VLOOKUP($C128,[10]五险!$B:$Z,MATCH("养老(16%)",[10]五险!$B$5:$Z$5,0),0),0)</f>
        <v>689.28</v>
      </c>
      <c r="J128" s="424">
        <f>IFERROR(VLOOKUP($C128,[10]五险!$B:$Z,MATCH("失业(0.7%)",[10]五险!$B$5:$Z$5,0),0),0)</f>
        <v>30.16</v>
      </c>
      <c r="K128" s="424">
        <f>IFERROR(VLOOKUP($C128,[10]五险!$B:$Z,MATCH("医疗(8.7%)",[10]五险!$B$5:$Z$5,0),0),0)</f>
        <v>350.35</v>
      </c>
      <c r="L128" s="424">
        <f>IFERROR(VLOOKUP($C128,[10]五险!$B:$Z,MATCH("工伤(1.2%)",[10]五险!$B$5:$Z$5,0),0),0)</f>
        <v>90.47</v>
      </c>
      <c r="M128" s="424">
        <f>_xlfn.XLOOKUP($C128,[10]公积金!$B:$B,[10]公积金!$K:$K,0)</f>
        <v>0</v>
      </c>
      <c r="N128" s="423">
        <f ca="1" t="shared" si="23"/>
        <v>1160.26</v>
      </c>
      <c r="O128" s="427"/>
      <c r="P128" s="398"/>
      <c r="Q128" s="412"/>
      <c r="R128" s="412"/>
      <c r="S128" s="412"/>
      <c r="T128" s="412"/>
      <c r="U128" s="412"/>
      <c r="V128" s="412"/>
      <c r="W128" s="412"/>
      <c r="X128" s="412"/>
      <c r="Y128" s="412"/>
      <c r="Z128" s="413"/>
    </row>
    <row r="129" customFormat="1" customHeight="1" spans="1:26">
      <c r="A129" s="423">
        <f>IF(C129="","",COUNTA($C$3:C129))</f>
        <v>127</v>
      </c>
      <c r="B129" s="423" t="s">
        <v>159</v>
      </c>
      <c r="C129" s="423" t="s">
        <v>202</v>
      </c>
      <c r="D129" s="424" t="s">
        <v>175</v>
      </c>
      <c r="E129" s="424" t="s">
        <v>21</v>
      </c>
      <c r="F129" s="424" t="str">
        <f ca="1" t="shared" si="24"/>
        <v>湘潭思泉</v>
      </c>
      <c r="G129" s="425" t="str">
        <f ca="1" t="array" ref="G129">IFERROR(LOOKUP(1,0/COUNTIF(INDIRECT({"荣昌工资表科室人员","荣昌工资表研发人员","荣昌工资表销售人员","荣昌工资表一线员工","荣昌工资表小时工","劳务公司工资表小时工","劳务公司工资表同工同酬"}&amp;"!$C:$C"),$C129)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29" s="424">
        <f ca="1" t="shared" si="22"/>
        <v>6185.51</v>
      </c>
      <c r="I129" s="424">
        <f>IFERROR(VLOOKUP($C129,[10]五险!$B:$Z,MATCH("养老(16%)",[10]五险!$B$5:$Z$5,0),0),0)</f>
        <v>689.3</v>
      </c>
      <c r="J129" s="424">
        <f>IFERROR(VLOOKUP($C129,[10]五险!$B:$Z,MATCH("失业(0.7%)",[10]五险!$B$5:$Z$5,0),0),0)</f>
        <v>30.16</v>
      </c>
      <c r="K129" s="424">
        <f>IFERROR(VLOOKUP($C129,[10]五险!$B:$Z,MATCH("医疗(8.7%)",[10]五险!$B$5:$Z$5,0),0),0)</f>
        <v>374.8</v>
      </c>
      <c r="L129" s="424">
        <f>IFERROR(VLOOKUP($C129,[10]五险!$B:$Z,MATCH("工伤(1.2%)",[10]五险!$B$5:$Z$5,0),0),0)</f>
        <v>51.7</v>
      </c>
      <c r="M129" s="424">
        <f>_xlfn.XLOOKUP($C129,[10]公积金!$B:$B,[10]公积金!$K:$K,0)</f>
        <v>0</v>
      </c>
      <c r="N129" s="423">
        <f ca="1" t="shared" si="23"/>
        <v>7331.47</v>
      </c>
      <c r="O129" s="427"/>
      <c r="P129" s="398"/>
      <c r="Q129" s="412"/>
      <c r="R129" s="412"/>
      <c r="S129" s="412"/>
      <c r="T129" s="412"/>
      <c r="U129" s="412"/>
      <c r="V129" s="412"/>
      <c r="W129" s="412"/>
      <c r="X129" s="412"/>
      <c r="Y129" s="412"/>
      <c r="Z129" s="413"/>
    </row>
    <row r="130" customFormat="1" customHeight="1" spans="1:26">
      <c r="A130" s="423">
        <f>IF(C130="","",COUNTA($C$3:C130))</f>
        <v>128</v>
      </c>
      <c r="B130" s="423" t="s">
        <v>159</v>
      </c>
      <c r="C130" s="423" t="s">
        <v>203</v>
      </c>
      <c r="D130" s="424" t="s">
        <v>175</v>
      </c>
      <c r="E130" s="424" t="s">
        <v>21</v>
      </c>
      <c r="F130" s="424" t="str">
        <f ca="1" t="shared" si="24"/>
        <v>湖南诚展</v>
      </c>
      <c r="G130" s="425" t="str">
        <f ca="1" t="array" ref="G130">IFERROR(LOOKUP(1,0/COUNTIF(INDIRECT({"荣昌工资表科室人员","荣昌工资表研发人员","荣昌工资表销售人员","荣昌工资表一线员工","荣昌工资表小时工","劳务公司工资表小时工","劳务公司工资表同工同酬"}&amp;"!$C:$C"),$C130)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30" s="424">
        <f ca="1" t="shared" si="22"/>
        <v>2332.4</v>
      </c>
      <c r="I130" s="424">
        <f>IFERROR(VLOOKUP($C130,[10]五险!$B:$Z,MATCH("养老(16%)",[10]五险!$B$5:$Z$5,0),0),0)</f>
        <v>689.28</v>
      </c>
      <c r="J130" s="424">
        <f>IFERROR(VLOOKUP($C130,[10]五险!$B:$Z,MATCH("失业(0.7%)",[10]五险!$B$5:$Z$5,0),0),0)</f>
        <v>30.16</v>
      </c>
      <c r="K130" s="424">
        <f>IFERROR(VLOOKUP($C130,[10]五险!$B:$Z,MATCH("医疗(8.7%)",[10]五险!$B$5:$Z$5,0),0),0)</f>
        <v>350.35</v>
      </c>
      <c r="L130" s="424">
        <f>IFERROR(VLOOKUP($C130,[10]五险!$B:$Z,MATCH("工伤(1.2%)",[10]五险!$B$5:$Z$5,0),0),0)</f>
        <v>90.47</v>
      </c>
      <c r="M130" s="424">
        <f>_xlfn.XLOOKUP($C130,[10]公积金!$B:$B,[10]公积金!$K:$K,0)</f>
        <v>0</v>
      </c>
      <c r="N130" s="423">
        <f ca="1" t="shared" si="23"/>
        <v>3492.66</v>
      </c>
      <c r="O130" s="427"/>
      <c r="P130" s="398"/>
      <c r="Q130" s="412"/>
      <c r="R130" s="412"/>
      <c r="S130" s="412"/>
      <c r="T130" s="412"/>
      <c r="U130" s="412"/>
      <c r="V130" s="412"/>
      <c r="W130" s="412"/>
      <c r="X130" s="412"/>
      <c r="Y130" s="412"/>
      <c r="Z130" s="413"/>
    </row>
    <row r="131" customFormat="1" customHeight="1" spans="1:26">
      <c r="A131" s="423">
        <f>IF(C131="","",COUNTA($C$3:C131))</f>
        <v>129</v>
      </c>
      <c r="B131" s="423" t="s">
        <v>159</v>
      </c>
      <c r="C131" s="423" t="s">
        <v>204</v>
      </c>
      <c r="D131" s="424" t="s">
        <v>175</v>
      </c>
      <c r="E131" s="424" t="s">
        <v>21</v>
      </c>
      <c r="F131" s="424" t="str">
        <f ca="1" t="shared" si="24"/>
        <v>湖南诚展</v>
      </c>
      <c r="G131" s="425" t="str">
        <f ca="1" t="array" ref="G131">IFERROR(LOOKUP(1,0/COUNTIF(INDIRECT({"荣昌工资表科室人员","荣昌工资表研发人员","荣昌工资表销售人员","荣昌工资表一线员工","荣昌工资表小时工","劳务公司工资表小时工","劳务公司工资表同工同酬"}&amp;"!$C:$C"),$C131)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31" s="424">
        <f ca="1" t="shared" ref="H131:H194" si="25">IFERROR(VLOOKUP($C131,INDIRECT($G131&amp;"!C:Z"),MATCH("应发工资",INDIRECT($G131&amp;"!C3:Z3"),0),0),0)</f>
        <v>4666.65</v>
      </c>
      <c r="I131" s="424">
        <f>IFERROR(VLOOKUP($C131,[10]五险!$B:$Z,MATCH("养老(16%)",[10]五险!$B$5:$Z$5,0),0),0)</f>
        <v>689.28</v>
      </c>
      <c r="J131" s="424">
        <f>IFERROR(VLOOKUP($C131,[10]五险!$B:$Z,MATCH("失业(0.7%)",[10]五险!$B$5:$Z$5,0),0),0)</f>
        <v>30.16</v>
      </c>
      <c r="K131" s="424">
        <f>IFERROR(VLOOKUP($C131,[10]五险!$B:$Z,MATCH("医疗(8.7%)",[10]五险!$B$5:$Z$5,0),0),0)</f>
        <v>350.35</v>
      </c>
      <c r="L131" s="424">
        <f>IFERROR(VLOOKUP($C131,[10]五险!$B:$Z,MATCH("工伤(1.2%)",[10]五险!$B$5:$Z$5,0),0),0)</f>
        <v>90.47</v>
      </c>
      <c r="M131" s="424">
        <f>_xlfn.XLOOKUP($C131,[10]公积金!$B:$B,[10]公积金!$K:$K,0)</f>
        <v>0</v>
      </c>
      <c r="N131" s="423">
        <f ca="1" t="shared" ref="N131:N194" si="26">SUM(H131:M131)</f>
        <v>5826.91</v>
      </c>
      <c r="O131" s="427"/>
      <c r="P131" s="398"/>
      <c r="Q131" s="412"/>
      <c r="R131" s="412"/>
      <c r="S131" s="412"/>
      <c r="T131" s="412"/>
      <c r="U131" s="412"/>
      <c r="V131" s="412"/>
      <c r="W131" s="412"/>
      <c r="X131" s="412"/>
      <c r="Y131" s="412"/>
      <c r="Z131" s="413"/>
    </row>
    <row r="132" customFormat="1" customHeight="1" spans="1:26">
      <c r="A132" s="423">
        <f>IF(C132="","",COUNTA($C$3:C132))</f>
        <v>130</v>
      </c>
      <c r="B132" s="423" t="s">
        <v>159</v>
      </c>
      <c r="C132" s="423" t="s">
        <v>205</v>
      </c>
      <c r="D132" s="424" t="s">
        <v>175</v>
      </c>
      <c r="E132" s="424" t="s">
        <v>21</v>
      </c>
      <c r="F132" s="424">
        <f ca="1" t="shared" si="24"/>
        <v>0</v>
      </c>
      <c r="G132" s="425" t="str">
        <f ca="1" t="array" ref="G132">IFERROR(LOOKUP(1,0/COUNTIF(INDIRECT({"荣昌工资表科室人员","荣昌工资表研发人员","荣昌工资表销售人员","荣昌工资表一线员工","荣昌工资表小时工","劳务公司工资表小时工","劳务公司工资表同工同酬"}&amp;"!$C:$C"),$C132),{"荣昌工资表科室人员","荣昌工资表研发人员","荣昌工资表销售人员","荣昌工资表一线员工","荣昌工资表小时工","劳务公司工资表小时工","劳务公司工资表同工同酬"}),"")</f>
        <v/>
      </c>
      <c r="H132" s="424">
        <f ca="1" t="shared" si="25"/>
        <v>0</v>
      </c>
      <c r="I132" s="424">
        <f>IFERROR(VLOOKUP($C132,[10]五险!$B:$Z,MATCH("养老(16%)",[10]五险!$B$5:$Z$5,0),0),0)</f>
        <v>0</v>
      </c>
      <c r="J132" s="424">
        <f>IFERROR(VLOOKUP($C132,[10]五险!$B:$Z,MATCH("失业(0.7%)",[10]五险!$B$5:$Z$5,0),0),0)</f>
        <v>0</v>
      </c>
      <c r="K132" s="424">
        <f>IFERROR(VLOOKUP($C132,[10]五险!$B:$Z,MATCH("医疗(8.7%)",[10]五险!$B$5:$Z$5,0),0),0)</f>
        <v>0</v>
      </c>
      <c r="L132" s="424">
        <f>IFERROR(VLOOKUP($C132,[10]五险!$B:$Z,MATCH("工伤(1.2%)",[10]五险!$B$5:$Z$5,0),0),0)</f>
        <v>0</v>
      </c>
      <c r="M132" s="424">
        <f>_xlfn.XLOOKUP($C132,[10]公积金!$B:$B,[10]公积金!$K:$K,0)</f>
        <v>0</v>
      </c>
      <c r="N132" s="423">
        <f ca="1" t="shared" si="26"/>
        <v>0</v>
      </c>
      <c r="O132" s="427"/>
      <c r="P132" s="398"/>
      <c r="Q132" s="412"/>
      <c r="R132" s="412"/>
      <c r="S132" s="412"/>
      <c r="T132" s="412"/>
      <c r="U132" s="412"/>
      <c r="V132" s="412"/>
      <c r="W132" s="412"/>
      <c r="X132" s="412"/>
      <c r="Y132" s="412"/>
      <c r="Z132" s="413"/>
    </row>
    <row r="133" customFormat="1" customHeight="1" spans="1:26">
      <c r="A133" s="423">
        <f>IF(C133="","",COUNTA($C$3:C133))</f>
        <v>131</v>
      </c>
      <c r="B133" s="423" t="s">
        <v>159</v>
      </c>
      <c r="C133" s="423" t="s">
        <v>206</v>
      </c>
      <c r="D133" s="424" t="s">
        <v>175</v>
      </c>
      <c r="E133" s="424" t="s">
        <v>21</v>
      </c>
      <c r="F133" s="424" t="str">
        <f ca="1" t="shared" si="24"/>
        <v>湖南诚展</v>
      </c>
      <c r="G133" s="425" t="str">
        <f ca="1" t="array" ref="G133">IFERROR(LOOKUP(1,0/COUNTIF(INDIRECT({"荣昌工资表科室人员","荣昌工资表研发人员","荣昌工资表销售人员","荣昌工资表一线员工","荣昌工资表小时工","劳务公司工资表小时工","劳务公司工资表同工同酬"}&amp;"!$C:$C"),$C133)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33" s="424">
        <f ca="1" t="shared" si="25"/>
        <v>4721.39</v>
      </c>
      <c r="I133" s="424">
        <f>IFERROR(VLOOKUP($C133,[10]五险!$B:$Z,MATCH("养老(16%)",[10]五险!$B$5:$Z$5,0),0),0)</f>
        <v>689.28</v>
      </c>
      <c r="J133" s="424">
        <f>IFERROR(VLOOKUP($C133,[10]五险!$B:$Z,MATCH("失业(0.7%)",[10]五险!$B$5:$Z$5,0),0),0)</f>
        <v>30.16</v>
      </c>
      <c r="K133" s="424">
        <f>IFERROR(VLOOKUP($C133,[10]五险!$B:$Z,MATCH("医疗(8.7%)",[10]五险!$B$5:$Z$5,0),0),0)</f>
        <v>350.35</v>
      </c>
      <c r="L133" s="424">
        <f>IFERROR(VLOOKUP($C133,[10]五险!$B:$Z,MATCH("工伤(1.2%)",[10]五险!$B$5:$Z$5,0),0),0)</f>
        <v>90.47</v>
      </c>
      <c r="M133" s="424">
        <f>_xlfn.XLOOKUP($C133,[10]公积金!$B:$B,[10]公积金!$K:$K,0)</f>
        <v>0</v>
      </c>
      <c r="N133" s="423">
        <f ca="1" t="shared" si="26"/>
        <v>5881.65</v>
      </c>
      <c r="O133" s="427"/>
      <c r="P133" s="398"/>
      <c r="Q133" s="412"/>
      <c r="R133" s="412"/>
      <c r="S133" s="412"/>
      <c r="T133" s="412"/>
      <c r="U133" s="412"/>
      <c r="V133" s="412"/>
      <c r="W133" s="412"/>
      <c r="X133" s="412"/>
      <c r="Y133" s="412"/>
      <c r="Z133" s="413"/>
    </row>
    <row r="134" customFormat="1" customHeight="1" spans="1:26">
      <c r="A134" s="423">
        <f>IF(C134="","",COUNTA($C$3:C134))</f>
        <v>132</v>
      </c>
      <c r="B134" s="423" t="s">
        <v>159</v>
      </c>
      <c r="C134" s="423" t="s">
        <v>207</v>
      </c>
      <c r="D134" s="424" t="s">
        <v>208</v>
      </c>
      <c r="E134" s="424" t="s">
        <v>22</v>
      </c>
      <c r="F134" s="424" t="str">
        <f ca="1" t="shared" si="24"/>
        <v>湖南诚展</v>
      </c>
      <c r="G134" s="425" t="str">
        <f ca="1" t="array" ref="G134">IFERROR(LOOKUP(1,0/COUNTIF(INDIRECT({"荣昌工资表科室人员","荣昌工资表研发人员","荣昌工资表销售人员","荣昌工资表一线员工","荣昌工资表小时工","劳务公司工资表小时工","劳务公司工资表同工同酬"}&amp;"!$C:$C"),$C134)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34" s="424">
        <f ca="1" t="shared" si="25"/>
        <v>6624.64</v>
      </c>
      <c r="I134" s="424">
        <f>IFERROR(VLOOKUP($C134,[10]五险!$B:$Z,MATCH("养老(16%)",[10]五险!$B$5:$Z$5,0),0),0)</f>
        <v>689.28</v>
      </c>
      <c r="J134" s="424">
        <f>IFERROR(VLOOKUP($C134,[10]五险!$B:$Z,MATCH("失业(0.7%)",[10]五险!$B$5:$Z$5,0),0),0)</f>
        <v>30.16</v>
      </c>
      <c r="K134" s="424">
        <f>IFERROR(VLOOKUP($C134,[10]五险!$B:$Z,MATCH("医疗(8.7%)",[10]五险!$B$5:$Z$5,0),0),0)</f>
        <v>350.35</v>
      </c>
      <c r="L134" s="424">
        <f>IFERROR(VLOOKUP($C134,[10]五险!$B:$Z,MATCH("工伤(1.2%)",[10]五险!$B$5:$Z$5,0),0),0)</f>
        <v>90.47</v>
      </c>
      <c r="M134" s="424">
        <f>_xlfn.XLOOKUP($C134,[10]公积金!$B:$B,[10]公积金!$K:$K,0)</f>
        <v>0</v>
      </c>
      <c r="N134" s="423">
        <f ca="1" t="shared" si="26"/>
        <v>7784.9</v>
      </c>
      <c r="O134" s="427"/>
      <c r="P134" s="398"/>
      <c r="Q134" s="412"/>
      <c r="R134" s="412"/>
      <c r="S134" s="412"/>
      <c r="T134" s="412"/>
      <c r="U134" s="412"/>
      <c r="V134" s="412"/>
      <c r="W134" s="412"/>
      <c r="X134" s="412"/>
      <c r="Y134" s="412"/>
      <c r="Z134" s="413"/>
    </row>
    <row r="135" customFormat="1" customHeight="1" spans="1:26">
      <c r="A135" s="423">
        <f>IF(C135="","",COUNTA($C$3:C135))</f>
        <v>133</v>
      </c>
      <c r="B135" s="423" t="s">
        <v>159</v>
      </c>
      <c r="C135" s="423" t="s">
        <v>209</v>
      </c>
      <c r="D135" s="424" t="s">
        <v>172</v>
      </c>
      <c r="E135" s="424" t="s">
        <v>22</v>
      </c>
      <c r="F135" s="424" t="s">
        <v>210</v>
      </c>
      <c r="G135" s="425" t="str">
        <f ca="1" t="array" ref="G135">IFERROR(LOOKUP(1,0/COUNTIF(INDIRECT({"荣昌工资表科室人员","荣昌工资表研发人员","荣昌工资表销售人员","荣昌工资表一线员工","荣昌工资表小时工","劳务公司工资表小时工","劳务公司工资表同工同酬"}&amp;"!$C:$C"),$C135)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35" s="424">
        <f ca="1" t="shared" si="25"/>
        <v>5020</v>
      </c>
      <c r="I135" s="424">
        <f>IFERROR(VLOOKUP($C135,[10]五险!$B:$Z,MATCH("养老(16%)",[10]五险!$B$5:$Z$5,0),0),0)</f>
        <v>689.28</v>
      </c>
      <c r="J135" s="424">
        <f>IFERROR(VLOOKUP($C135,[10]五险!$B:$Z,MATCH("失业(0.7%)",[10]五险!$B$5:$Z$5,0),0),0)</f>
        <v>30.16</v>
      </c>
      <c r="K135" s="424">
        <f>IFERROR(VLOOKUP($C135,[10]五险!$B:$Z,MATCH("医疗(8.7%)",[10]五险!$B$5:$Z$5,0),0),0)</f>
        <v>374.8</v>
      </c>
      <c r="L135" s="424">
        <f>IFERROR(VLOOKUP($C135,[10]五险!$B:$Z,MATCH("工伤(1.2%)",[10]五险!$B$5:$Z$5,0),0),0)</f>
        <v>72.37</v>
      </c>
      <c r="M135" s="424">
        <f>_xlfn.XLOOKUP($C135,[10]公积金!$B:$B,[10]公积金!$K:$K,0)</f>
        <v>0</v>
      </c>
      <c r="N135" s="423">
        <f ca="1" t="shared" si="26"/>
        <v>6186.61</v>
      </c>
      <c r="O135" s="427"/>
      <c r="P135" s="398"/>
      <c r="Q135" s="412"/>
      <c r="R135" s="412"/>
      <c r="S135" s="412"/>
      <c r="T135" s="412"/>
      <c r="U135" s="412"/>
      <c r="V135" s="412"/>
      <c r="W135" s="412"/>
      <c r="X135" s="412"/>
      <c r="Y135" s="412"/>
      <c r="Z135" s="413"/>
    </row>
    <row r="136" customFormat="1" customHeight="1" spans="1:26">
      <c r="A136" s="423">
        <f>IF(C136="","",COUNTA($C$3:C136))</f>
        <v>134</v>
      </c>
      <c r="B136" s="423" t="s">
        <v>159</v>
      </c>
      <c r="C136" s="423" t="s">
        <v>211</v>
      </c>
      <c r="D136" s="424" t="s">
        <v>172</v>
      </c>
      <c r="E136" s="424" t="s">
        <v>22</v>
      </c>
      <c r="F136" s="424" t="s">
        <v>210</v>
      </c>
      <c r="G136" s="425" t="str">
        <f ca="1" t="array" ref="G136">IFERROR(LOOKUP(1,0/COUNTIF(INDIRECT({"荣昌工资表科室人员","荣昌工资表研发人员","荣昌工资表销售人员","荣昌工资表一线员工","荣昌工资表小时工","劳务公司工资表小时工","劳务公司工资表同工同酬"}&amp;"!$C:$C"),$C136)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36" s="424">
        <f ca="1" t="shared" si="25"/>
        <v>4634.5</v>
      </c>
      <c r="I136" s="424">
        <f>IFERROR(VLOOKUP($C136,[10]五险!$B:$Z,MATCH("养老(16%)",[10]五险!$B$5:$Z$5,0),0),0)</f>
        <v>689.28</v>
      </c>
      <c r="J136" s="424">
        <f>IFERROR(VLOOKUP($C136,[10]五险!$B:$Z,MATCH("失业(0.7%)",[10]五险!$B$5:$Z$5,0),0),0)</f>
        <v>30.16</v>
      </c>
      <c r="K136" s="424">
        <f>IFERROR(VLOOKUP($C136,[10]五险!$B:$Z,MATCH("医疗(8.7%)",[10]五险!$B$5:$Z$5,0),0),0)</f>
        <v>374.8</v>
      </c>
      <c r="L136" s="424">
        <f>IFERROR(VLOOKUP($C136,[10]五险!$B:$Z,MATCH("工伤(1.2%)",[10]五险!$B$5:$Z$5,0),0),0)</f>
        <v>72.37</v>
      </c>
      <c r="M136" s="424">
        <f>_xlfn.XLOOKUP($C136,[10]公积金!$B:$B,[10]公积金!$K:$K,0)</f>
        <v>0</v>
      </c>
      <c r="N136" s="423">
        <f ca="1" t="shared" si="26"/>
        <v>5801.11</v>
      </c>
      <c r="O136" s="427"/>
      <c r="P136" s="398"/>
      <c r="Q136" s="412"/>
      <c r="R136" s="412"/>
      <c r="S136" s="412"/>
      <c r="T136" s="412"/>
      <c r="U136" s="412"/>
      <c r="V136" s="412"/>
      <c r="W136" s="412"/>
      <c r="X136" s="412"/>
      <c r="Y136" s="412"/>
      <c r="Z136" s="413"/>
    </row>
    <row r="137" customFormat="1" customHeight="1" spans="1:26">
      <c r="A137" s="423">
        <f>IF(C137="","",COUNTA($C$3:C137))</f>
        <v>135</v>
      </c>
      <c r="B137" s="423" t="s">
        <v>159</v>
      </c>
      <c r="C137" s="423" t="s">
        <v>212</v>
      </c>
      <c r="D137" s="424" t="s">
        <v>172</v>
      </c>
      <c r="E137" s="424" t="s">
        <v>22</v>
      </c>
      <c r="F137" s="424" t="s">
        <v>210</v>
      </c>
      <c r="G137" s="425" t="str">
        <f ca="1" t="array" ref="G137">IFERROR(LOOKUP(1,0/COUNTIF(INDIRECT({"荣昌工资表科室人员","荣昌工资表研发人员","荣昌工资表销售人员","荣昌工资表一线员工","荣昌工资表小时工","劳务公司工资表小时工","劳务公司工资表同工同酬"}&amp;"!$C:$C"),$C137)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37" s="424">
        <f ca="1" t="shared" si="25"/>
        <v>5613.33</v>
      </c>
      <c r="I137" s="424">
        <f>IFERROR(VLOOKUP($C137,[10]五险!$B:$Z,MATCH("养老(16%)",[10]五险!$B$5:$Z$5,0),0),0)</f>
        <v>689.28</v>
      </c>
      <c r="J137" s="424">
        <f>IFERROR(VLOOKUP($C137,[10]五险!$B:$Z,MATCH("失业(0.7%)",[10]五险!$B$5:$Z$5,0),0),0)</f>
        <v>30.16</v>
      </c>
      <c r="K137" s="424">
        <f>IFERROR(VLOOKUP($C137,[10]五险!$B:$Z,MATCH("医疗(8.7%)",[10]五险!$B$5:$Z$5,0),0),0)</f>
        <v>374.8</v>
      </c>
      <c r="L137" s="424">
        <f>IFERROR(VLOOKUP($C137,[10]五险!$B:$Z,MATCH("工伤(1.2%)",[10]五险!$B$5:$Z$5,0),0),0)</f>
        <v>72.37</v>
      </c>
      <c r="M137" s="424">
        <f>_xlfn.XLOOKUP($C137,[10]公积金!$B:$B,[10]公积金!$K:$K,0)</f>
        <v>0</v>
      </c>
      <c r="N137" s="423">
        <f ca="1" t="shared" si="26"/>
        <v>6779.94</v>
      </c>
      <c r="O137" s="427"/>
      <c r="P137" s="398"/>
      <c r="Q137" s="412"/>
      <c r="R137" s="412"/>
      <c r="S137" s="412"/>
      <c r="T137" s="412"/>
      <c r="U137" s="412"/>
      <c r="V137" s="412"/>
      <c r="W137" s="412"/>
      <c r="X137" s="412"/>
      <c r="Y137" s="412"/>
      <c r="Z137" s="413"/>
    </row>
    <row r="138" customFormat="1" customHeight="1" spans="1:26">
      <c r="A138" s="423">
        <f>IF(C138="","",COUNTA($C$3:C138))</f>
        <v>136</v>
      </c>
      <c r="B138" s="423" t="s">
        <v>159</v>
      </c>
      <c r="C138" s="423" t="s">
        <v>213</v>
      </c>
      <c r="D138" s="424" t="s">
        <v>214</v>
      </c>
      <c r="E138" s="424" t="s">
        <v>22</v>
      </c>
      <c r="F138" s="424" t="s">
        <v>210</v>
      </c>
      <c r="G138" s="425" t="str">
        <f ca="1" t="array" ref="G138">IFERROR(LOOKUP(1,0/COUNTIF(INDIRECT({"荣昌工资表科室人员","荣昌工资表研发人员","荣昌工资表销售人员","荣昌工资表一线员工","荣昌工资表小时工","劳务公司工资表小时工","劳务公司工资表同工同酬"}&amp;"!$C:$C"),$C138)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38" s="424">
        <f ca="1" t="shared" si="25"/>
        <v>6394</v>
      </c>
      <c r="I138" s="424">
        <f>IFERROR(VLOOKUP($C138,[10]五险!$B:$Z,MATCH("养老(16%)",[10]五险!$B$5:$Z$5,0),0),0)</f>
        <v>689.28</v>
      </c>
      <c r="J138" s="424">
        <f>IFERROR(VLOOKUP($C138,[10]五险!$B:$Z,MATCH("失业(0.7%)",[10]五险!$B$5:$Z$5,0),0),0)</f>
        <v>30.16</v>
      </c>
      <c r="K138" s="424">
        <f>IFERROR(VLOOKUP($C138,[10]五险!$B:$Z,MATCH("医疗(8.7%)",[10]五险!$B$5:$Z$5,0),0),0)</f>
        <v>374.8</v>
      </c>
      <c r="L138" s="424">
        <f>IFERROR(VLOOKUP($C138,[10]五险!$B:$Z,MATCH("工伤(1.2%)",[10]五险!$B$5:$Z$5,0),0),0)</f>
        <v>72.37</v>
      </c>
      <c r="M138" s="424">
        <f>_xlfn.XLOOKUP($C138,[10]公积金!$B:$B,[10]公积金!$K:$K,0)</f>
        <v>0</v>
      </c>
      <c r="N138" s="423">
        <f ca="1" t="shared" si="26"/>
        <v>7560.61</v>
      </c>
      <c r="O138" s="427"/>
      <c r="P138" s="398"/>
      <c r="Q138" s="412"/>
      <c r="R138" s="412"/>
      <c r="S138" s="412"/>
      <c r="T138" s="412"/>
      <c r="U138" s="412"/>
      <c r="V138" s="412"/>
      <c r="W138" s="412"/>
      <c r="X138" s="412"/>
      <c r="Y138" s="412"/>
      <c r="Z138" s="413"/>
    </row>
    <row r="139" customFormat="1" customHeight="1" spans="1:26">
      <c r="A139" s="423">
        <f>IF(C139="","",COUNTA($C$3:C139))</f>
        <v>137</v>
      </c>
      <c r="B139" s="423" t="s">
        <v>159</v>
      </c>
      <c r="C139" s="423" t="s">
        <v>215</v>
      </c>
      <c r="D139" s="424" t="s">
        <v>175</v>
      </c>
      <c r="E139" s="424" t="s">
        <v>21</v>
      </c>
      <c r="F139" s="424" t="s">
        <v>210</v>
      </c>
      <c r="G139" s="425" t="str">
        <f ca="1" t="array" ref="G139">IFERROR(LOOKUP(1,0/COUNTIF(INDIRECT({"荣昌工资表科室人员","荣昌工资表研发人员","荣昌工资表销售人员","荣昌工资表一线员工","荣昌工资表小时工","劳务公司工资表小时工","劳务公司工资表同工同酬"}&amp;"!$C:$C"),$C139)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39" s="424">
        <f ca="1" t="shared" si="25"/>
        <v>5425.14</v>
      </c>
      <c r="I139" s="424">
        <f>IFERROR(VLOOKUP($C139,[10]五险!$B:$Z,MATCH("养老(16%)",[10]五险!$B$5:$Z$5,0),0),0)</f>
        <v>689.28</v>
      </c>
      <c r="J139" s="424">
        <f>IFERROR(VLOOKUP($C139,[10]五险!$B:$Z,MATCH("失业(0.7%)",[10]五险!$B$5:$Z$5,0),0),0)</f>
        <v>30.16</v>
      </c>
      <c r="K139" s="424">
        <f>IFERROR(VLOOKUP($C139,[10]五险!$B:$Z,MATCH("医疗(8.7%)",[10]五险!$B$5:$Z$5,0),0),0)</f>
        <v>352.61</v>
      </c>
      <c r="L139" s="424">
        <f>IFERROR(VLOOKUP($C139,[10]五险!$B:$Z,MATCH("工伤(1.2%)",[10]五险!$B$5:$Z$5,0),0),0)</f>
        <v>60.31</v>
      </c>
      <c r="M139" s="424">
        <f>_xlfn.XLOOKUP($C139,[10]公积金!$B:$B,[10]公积金!$K:$K,0)</f>
        <v>0</v>
      </c>
      <c r="N139" s="423">
        <f ca="1" t="shared" si="26"/>
        <v>6557.5</v>
      </c>
      <c r="O139" s="427"/>
      <c r="P139" s="398"/>
      <c r="Q139" s="412"/>
      <c r="R139" s="412"/>
      <c r="S139" s="412"/>
      <c r="T139" s="412"/>
      <c r="U139" s="412"/>
      <c r="V139" s="412"/>
      <c r="W139" s="412"/>
      <c r="X139" s="412"/>
      <c r="Y139" s="412"/>
      <c r="Z139" s="413"/>
    </row>
    <row r="140" customFormat="1" customHeight="1" spans="1:26">
      <c r="A140" s="423">
        <f>IF(C140="","",COUNTA($C$3:C140))</f>
        <v>138</v>
      </c>
      <c r="B140" s="423" t="s">
        <v>159</v>
      </c>
      <c r="C140" s="423" t="s">
        <v>216</v>
      </c>
      <c r="D140" s="424" t="s">
        <v>175</v>
      </c>
      <c r="E140" s="424" t="s">
        <v>21</v>
      </c>
      <c r="F140" s="424" t="s">
        <v>210</v>
      </c>
      <c r="G140" s="425" t="str">
        <f ca="1" t="array" ref="G140">IFERROR(LOOKUP(1,0/COUNTIF(INDIRECT({"荣昌工资表科室人员","荣昌工资表研发人员","荣昌工资表销售人员","荣昌工资表一线员工","荣昌工资表小时工","劳务公司工资表小时工","劳务公司工资表同工同酬"}&amp;"!$C:$C"),$C140)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40" s="424">
        <f ca="1" t="shared" si="25"/>
        <v>5779.34</v>
      </c>
      <c r="I140" s="424">
        <f>IFERROR(VLOOKUP($C140,[10]五险!$B:$Z,MATCH("养老(16%)",[10]五险!$B$5:$Z$5,0),0),0)</f>
        <v>689.28</v>
      </c>
      <c r="J140" s="424">
        <f>IFERROR(VLOOKUP($C140,[10]五险!$B:$Z,MATCH("失业(0.7%)",[10]五险!$B$5:$Z$5,0),0),0)</f>
        <v>30.16</v>
      </c>
      <c r="K140" s="424">
        <f>IFERROR(VLOOKUP($C140,[10]五险!$B:$Z,MATCH("医疗(8.7%)",[10]五险!$B$5:$Z$5,0),0),0)</f>
        <v>350.35</v>
      </c>
      <c r="L140" s="424">
        <f>IFERROR(VLOOKUP($C140,[10]五险!$B:$Z,MATCH("工伤(1.2%)",[10]五险!$B$5:$Z$5,0),0),0)</f>
        <v>90.47</v>
      </c>
      <c r="M140" s="424">
        <f>_xlfn.XLOOKUP($C140,[10]公积金!$B:$B,[10]公积金!$K:$K,0)</f>
        <v>0</v>
      </c>
      <c r="N140" s="423">
        <f ca="1" t="shared" si="26"/>
        <v>6939.6</v>
      </c>
      <c r="O140" s="427"/>
      <c r="P140" s="398"/>
      <c r="Q140" s="412"/>
      <c r="R140" s="412"/>
      <c r="S140" s="412"/>
      <c r="T140" s="412"/>
      <c r="U140" s="412"/>
      <c r="V140" s="412"/>
      <c r="W140" s="412"/>
      <c r="X140" s="412"/>
      <c r="Y140" s="412"/>
      <c r="Z140" s="413"/>
    </row>
    <row r="141" customFormat="1" customHeight="1" spans="1:26">
      <c r="A141" s="423">
        <f>IF(C141="","",COUNTA($C$3:C141))</f>
        <v>139</v>
      </c>
      <c r="B141" s="423" t="s">
        <v>159</v>
      </c>
      <c r="C141" s="423" t="s">
        <v>217</v>
      </c>
      <c r="D141" s="424" t="s">
        <v>175</v>
      </c>
      <c r="E141" s="424" t="s">
        <v>21</v>
      </c>
      <c r="F141" s="424" t="s">
        <v>210</v>
      </c>
      <c r="G141" s="425" t="str">
        <f ca="1" t="array" ref="G141">IFERROR(LOOKUP(1,0/COUNTIF(INDIRECT({"荣昌工资表科室人员","荣昌工资表研发人员","荣昌工资表销售人员","荣昌工资表一线员工","荣昌工资表小时工","劳务公司工资表小时工","劳务公司工资表同工同酬"}&amp;"!$C:$C"),$C141)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41" s="424">
        <f ca="1" t="shared" si="25"/>
        <v>5589</v>
      </c>
      <c r="I141" s="424">
        <f>IFERROR(VLOOKUP($C141,[10]五险!$B:$Z,MATCH("养老(16%)",[10]五险!$B$5:$Z$5,0),0),0)</f>
        <v>689.28</v>
      </c>
      <c r="J141" s="424">
        <f>IFERROR(VLOOKUP($C141,[10]五险!$B:$Z,MATCH("失业(0.7%)",[10]五险!$B$5:$Z$5,0),0),0)</f>
        <v>30.16</v>
      </c>
      <c r="K141" s="424">
        <f>IFERROR(VLOOKUP($C141,[10]五险!$B:$Z,MATCH("医疗(8.7%)",[10]五险!$B$5:$Z$5,0),0),0)</f>
        <v>352.61</v>
      </c>
      <c r="L141" s="424">
        <f>IFERROR(VLOOKUP($C141,[10]五险!$B:$Z,MATCH("工伤(1.2%)",[10]五险!$B$5:$Z$5,0),0),0)</f>
        <v>60.31</v>
      </c>
      <c r="M141" s="424">
        <f>_xlfn.XLOOKUP($C141,[10]公积金!$B:$B,[10]公积金!$K:$K,0)</f>
        <v>0</v>
      </c>
      <c r="N141" s="423">
        <f ca="1" t="shared" si="26"/>
        <v>6721.36</v>
      </c>
      <c r="O141" s="427"/>
      <c r="P141" s="398"/>
      <c r="Q141" s="412"/>
      <c r="R141" s="412"/>
      <c r="S141" s="412"/>
      <c r="T141" s="412"/>
      <c r="U141" s="412"/>
      <c r="V141" s="412"/>
      <c r="W141" s="412"/>
      <c r="X141" s="412"/>
      <c r="Y141" s="412"/>
      <c r="Z141" s="413"/>
    </row>
    <row r="142" customFormat="1" customHeight="1" spans="1:26">
      <c r="A142" s="423">
        <f>IF(C142="","",COUNTA($C$3:C142))</f>
        <v>140</v>
      </c>
      <c r="B142" s="423" t="s">
        <v>159</v>
      </c>
      <c r="C142" s="423" t="s">
        <v>218</v>
      </c>
      <c r="D142" s="424" t="s">
        <v>175</v>
      </c>
      <c r="E142" s="424" t="s">
        <v>21</v>
      </c>
      <c r="F142" s="424" t="s">
        <v>210</v>
      </c>
      <c r="G142" s="425" t="str">
        <f ca="1" t="array" ref="G142">IFERROR(LOOKUP(1,0/COUNTIF(INDIRECT({"荣昌工资表科室人员","荣昌工资表研发人员","荣昌工资表销售人员","荣昌工资表一线员工","荣昌工资表小时工","劳务公司工资表小时工","劳务公司工资表同工同酬"}&amp;"!$C:$C"),$C142)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42" s="424">
        <f ca="1" t="shared" si="25"/>
        <v>5606.41</v>
      </c>
      <c r="I142" s="424">
        <f>IFERROR(VLOOKUP($C142,[10]五险!$B:$Z,MATCH("养老(16%)",[10]五险!$B$5:$Z$5,0),0),0)</f>
        <v>689.3</v>
      </c>
      <c r="J142" s="424">
        <f>IFERROR(VLOOKUP($C142,[10]五险!$B:$Z,MATCH("失业(0.7%)",[10]五险!$B$5:$Z$5,0),0),0)</f>
        <v>30.16</v>
      </c>
      <c r="K142" s="424">
        <f>IFERROR(VLOOKUP($C142,[10]五险!$B:$Z,MATCH("医疗(8.7%)",[10]五险!$B$5:$Z$5,0),0),0)</f>
        <v>374.8</v>
      </c>
      <c r="L142" s="424">
        <f>IFERROR(VLOOKUP($C142,[10]五险!$B:$Z,MATCH("工伤(1.2%)",[10]五险!$B$5:$Z$5,0),0),0)</f>
        <v>51.7</v>
      </c>
      <c r="M142" s="424">
        <f>_xlfn.XLOOKUP($C142,[10]公积金!$B:$B,[10]公积金!$K:$K,0)</f>
        <v>0</v>
      </c>
      <c r="N142" s="423">
        <f ca="1" t="shared" si="26"/>
        <v>6752.37</v>
      </c>
      <c r="O142" s="427"/>
      <c r="P142" s="398"/>
      <c r="Q142" s="412"/>
      <c r="R142" s="412"/>
      <c r="S142" s="412"/>
      <c r="T142" s="412"/>
      <c r="U142" s="412"/>
      <c r="V142" s="412"/>
      <c r="W142" s="412"/>
      <c r="X142" s="412"/>
      <c r="Y142" s="412"/>
      <c r="Z142" s="413"/>
    </row>
    <row r="143" customFormat="1" customHeight="1" spans="1:26">
      <c r="A143" s="423">
        <f>IF(C143="","",COUNTA($C$3:C143))</f>
        <v>141</v>
      </c>
      <c r="B143" s="423" t="s">
        <v>159</v>
      </c>
      <c r="C143" s="423" t="s">
        <v>219</v>
      </c>
      <c r="D143" s="424" t="s">
        <v>175</v>
      </c>
      <c r="E143" s="424" t="s">
        <v>21</v>
      </c>
      <c r="F143" s="424" t="s">
        <v>210</v>
      </c>
      <c r="G143" s="425" t="str">
        <f ca="1" t="array" ref="G143">IFERROR(LOOKUP(1,0/COUNTIF(INDIRECT({"荣昌工资表科室人员","荣昌工资表研发人员","荣昌工资表销售人员","荣昌工资表一线员工","荣昌工资表小时工","劳务公司工资表小时工","劳务公司工资表同工同酬"}&amp;"!$C:$C"),$C143)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43" s="424">
        <f ca="1" t="shared" si="25"/>
        <v>4472.53</v>
      </c>
      <c r="I143" s="424">
        <f>IFERROR(VLOOKUP($C143,[10]五险!$B:$Z,MATCH("养老(16%)",[10]五险!$B$5:$Z$5,0),0),0)</f>
        <v>689.3</v>
      </c>
      <c r="J143" s="424">
        <f>IFERROR(VLOOKUP($C143,[10]五险!$B:$Z,MATCH("失业(0.7%)",[10]五险!$B$5:$Z$5,0),0),0)</f>
        <v>30.16</v>
      </c>
      <c r="K143" s="424">
        <f>IFERROR(VLOOKUP($C143,[10]五险!$B:$Z,MATCH("医疗(8.7%)",[10]五险!$B$5:$Z$5,0),0),0)</f>
        <v>374.8</v>
      </c>
      <c r="L143" s="424">
        <f>IFERROR(VLOOKUP($C143,[10]五险!$B:$Z,MATCH("工伤(1.2%)",[10]五险!$B$5:$Z$5,0),0),0)</f>
        <v>51.7</v>
      </c>
      <c r="M143" s="424">
        <f>_xlfn.XLOOKUP($C143,[10]公积金!$B:$B,[10]公积金!$K:$K,0)</f>
        <v>0</v>
      </c>
      <c r="N143" s="423">
        <f ca="1" t="shared" si="26"/>
        <v>5618.49</v>
      </c>
      <c r="O143" s="427"/>
      <c r="P143" s="398"/>
      <c r="Q143" s="412"/>
      <c r="R143" s="412"/>
      <c r="S143" s="412"/>
      <c r="T143" s="412"/>
      <c r="U143" s="412"/>
      <c r="V143" s="412"/>
      <c r="W143" s="412"/>
      <c r="X143" s="412"/>
      <c r="Y143" s="412"/>
      <c r="Z143" s="413"/>
    </row>
    <row r="144" customFormat="1" customHeight="1" spans="1:26">
      <c r="A144" s="423">
        <f>IF(C144="","",COUNTA($C$3:C144))</f>
        <v>142</v>
      </c>
      <c r="B144" s="423" t="s">
        <v>159</v>
      </c>
      <c r="C144" s="423" t="s">
        <v>220</v>
      </c>
      <c r="D144" s="424" t="s">
        <v>175</v>
      </c>
      <c r="E144" s="424" t="s">
        <v>21</v>
      </c>
      <c r="F144" s="424" t="s">
        <v>210</v>
      </c>
      <c r="G144" s="425" t="str">
        <f ca="1" t="array" ref="G144">IFERROR(LOOKUP(1,0/COUNTIF(INDIRECT({"荣昌工资表科室人员","荣昌工资表研发人员","荣昌工资表销售人员","荣昌工资表一线员工","荣昌工资表小时工","劳务公司工资表小时工","劳务公司工资表同工同酬"}&amp;"!$C:$C"),$C144)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44" s="424">
        <f ca="1" t="shared" si="25"/>
        <v>5433.82</v>
      </c>
      <c r="I144" s="424">
        <f>IFERROR(VLOOKUP($C144,[10]五险!$B:$Z,MATCH("养老(16%)",[10]五险!$B$5:$Z$5,0),0),0)</f>
        <v>689.3</v>
      </c>
      <c r="J144" s="424">
        <f>IFERROR(VLOOKUP($C144,[10]五险!$B:$Z,MATCH("失业(0.7%)",[10]五险!$B$5:$Z$5,0),0),0)</f>
        <v>30.16</v>
      </c>
      <c r="K144" s="424">
        <f>IFERROR(VLOOKUP($C144,[10]五险!$B:$Z,MATCH("医疗(8.7%)",[10]五险!$B$5:$Z$5,0),0),0)</f>
        <v>374.8</v>
      </c>
      <c r="L144" s="424">
        <f>IFERROR(VLOOKUP($C144,[10]五险!$B:$Z,MATCH("工伤(1.2%)",[10]五险!$B$5:$Z$5,0),0),0)</f>
        <v>51.7</v>
      </c>
      <c r="M144" s="424">
        <f>_xlfn.XLOOKUP($C144,[10]公积金!$B:$B,[10]公积金!$K:$K,0)</f>
        <v>0</v>
      </c>
      <c r="N144" s="423">
        <f ca="1" t="shared" si="26"/>
        <v>6579.78</v>
      </c>
      <c r="O144" s="427"/>
      <c r="P144" s="398"/>
      <c r="Q144" s="412"/>
      <c r="R144" s="412"/>
      <c r="S144" s="412"/>
      <c r="T144" s="412"/>
      <c r="U144" s="412"/>
      <c r="V144" s="412"/>
      <c r="W144" s="412"/>
      <c r="X144" s="412"/>
      <c r="Y144" s="412"/>
      <c r="Z144" s="413"/>
    </row>
    <row r="145" customFormat="1" customHeight="1" spans="1:26">
      <c r="A145" s="423">
        <f>IF(C145="","",COUNTA($C$3:C145))</f>
        <v>143</v>
      </c>
      <c r="B145" s="423" t="s">
        <v>159</v>
      </c>
      <c r="C145" s="423" t="s">
        <v>221</v>
      </c>
      <c r="D145" s="424" t="s">
        <v>175</v>
      </c>
      <c r="E145" s="424" t="s">
        <v>21</v>
      </c>
      <c r="F145" s="424" t="s">
        <v>210</v>
      </c>
      <c r="G145" s="425" t="str">
        <f ca="1" t="array" ref="G145">IFERROR(LOOKUP(1,0/COUNTIF(INDIRECT({"荣昌工资表科室人员","荣昌工资表研发人员","荣昌工资表销售人员","荣昌工资表一线员工","荣昌工资表小时工","劳务公司工资表小时工","劳务公司工资表同工同酬"}&amp;"!$C:$C"),$C145)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45" s="424">
        <f ca="1" t="shared" si="25"/>
        <v>5647.52</v>
      </c>
      <c r="I145" s="424">
        <f>IFERROR(VLOOKUP($C145,[10]五险!$B:$Z,MATCH("养老(16%)",[10]五险!$B$5:$Z$5,0),0),0)</f>
        <v>689.3</v>
      </c>
      <c r="J145" s="424">
        <f>IFERROR(VLOOKUP($C145,[10]五险!$B:$Z,MATCH("失业(0.7%)",[10]五险!$B$5:$Z$5,0),0),0)</f>
        <v>30.16</v>
      </c>
      <c r="K145" s="424">
        <f>IFERROR(VLOOKUP($C145,[10]五险!$B:$Z,MATCH("医疗(8.7%)",[10]五险!$B$5:$Z$5,0),0),0)</f>
        <v>374.8</v>
      </c>
      <c r="L145" s="424">
        <f>IFERROR(VLOOKUP($C145,[10]五险!$B:$Z,MATCH("工伤(1.2%)",[10]五险!$B$5:$Z$5,0),0),0)</f>
        <v>51.7</v>
      </c>
      <c r="M145" s="424">
        <f>_xlfn.XLOOKUP($C145,[10]公积金!$B:$B,[10]公积金!$K:$K,0)</f>
        <v>0</v>
      </c>
      <c r="N145" s="423">
        <f ca="1" t="shared" si="26"/>
        <v>6793.48</v>
      </c>
      <c r="O145" s="427"/>
      <c r="P145" s="398"/>
      <c r="Q145" s="412"/>
      <c r="R145" s="412"/>
      <c r="S145" s="412"/>
      <c r="T145" s="412"/>
      <c r="U145" s="412"/>
      <c r="V145" s="412"/>
      <c r="W145" s="412"/>
      <c r="X145" s="412"/>
      <c r="Y145" s="412"/>
      <c r="Z145" s="413"/>
    </row>
    <row r="146" customFormat="1" customHeight="1" spans="1:26">
      <c r="A146" s="423">
        <f>IF(C146="","",COUNTA($C$3:C146))</f>
        <v>144</v>
      </c>
      <c r="B146" s="423" t="s">
        <v>159</v>
      </c>
      <c r="C146" s="423" t="s">
        <v>222</v>
      </c>
      <c r="D146" s="424" t="s">
        <v>175</v>
      </c>
      <c r="E146" s="424" t="s">
        <v>21</v>
      </c>
      <c r="F146" s="424" t="s">
        <v>210</v>
      </c>
      <c r="G146" s="425" t="str">
        <f ca="1" t="array" ref="G146">IFERROR(LOOKUP(1,0/COUNTIF(INDIRECT({"荣昌工资表科室人员","荣昌工资表研发人员","荣昌工资表销售人员","荣昌工资表一线员工","荣昌工资表小时工","劳务公司工资表小时工","劳务公司工资表同工同酬"}&amp;"!$C:$C"),$C146)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46" s="424">
        <f ca="1" t="shared" si="25"/>
        <v>6130.4</v>
      </c>
      <c r="I146" s="424">
        <f>IFERROR(VLOOKUP($C146,[10]五险!$B:$Z,MATCH("养老(16%)",[10]五险!$B$5:$Z$5,0),0),0)</f>
        <v>689.28</v>
      </c>
      <c r="J146" s="424">
        <f>IFERROR(VLOOKUP($C146,[10]五险!$B:$Z,MATCH("失业(0.7%)",[10]五险!$B$5:$Z$5,0),0),0)</f>
        <v>30.16</v>
      </c>
      <c r="K146" s="424">
        <f>IFERROR(VLOOKUP($C146,[10]五险!$B:$Z,MATCH("医疗(8.7%)",[10]五险!$B$5:$Z$5,0),0),0)</f>
        <v>374.8</v>
      </c>
      <c r="L146" s="424">
        <f>IFERROR(VLOOKUP($C146,[10]五险!$B:$Z,MATCH("工伤(1.2%)",[10]五险!$B$5:$Z$5,0),0),0)</f>
        <v>72.37</v>
      </c>
      <c r="M146" s="424">
        <f>_xlfn.XLOOKUP($C146,[10]公积金!$B:$B,[10]公积金!$K:$K,0)</f>
        <v>0</v>
      </c>
      <c r="N146" s="423">
        <f ca="1" t="shared" si="26"/>
        <v>7297.01</v>
      </c>
      <c r="O146" s="427"/>
      <c r="P146" s="398"/>
      <c r="Q146" s="412"/>
      <c r="R146" s="412"/>
      <c r="S146" s="412"/>
      <c r="T146" s="412"/>
      <c r="U146" s="412"/>
      <c r="V146" s="412"/>
      <c r="W146" s="412"/>
      <c r="X146" s="412"/>
      <c r="Y146" s="412"/>
      <c r="Z146" s="413"/>
    </row>
    <row r="147" customFormat="1" customHeight="1" spans="1:26">
      <c r="A147" s="423">
        <f>IF(C147="","",COUNTA($C$3:C147))</f>
        <v>145</v>
      </c>
      <c r="B147" s="423" t="s">
        <v>159</v>
      </c>
      <c r="C147" s="423" t="s">
        <v>223</v>
      </c>
      <c r="D147" s="424" t="s">
        <v>175</v>
      </c>
      <c r="E147" s="424" t="s">
        <v>21</v>
      </c>
      <c r="F147" s="424" t="s">
        <v>210</v>
      </c>
      <c r="G147" s="425" t="str">
        <f ca="1" t="array" ref="G147">IFERROR(LOOKUP(1,0/COUNTIF(INDIRECT({"荣昌工资表科室人员","荣昌工资表研发人员","荣昌工资表销售人员","荣昌工资表一线员工","荣昌工资表小时工","劳务公司工资表小时工","劳务公司工资表同工同酬"}&amp;"!$C:$C"),$C147)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47" s="424">
        <f ca="1" t="shared" si="25"/>
        <v>5901.27</v>
      </c>
      <c r="I147" s="424">
        <f>IFERROR(VLOOKUP($C147,[10]五险!$B:$Z,MATCH("养老(16%)",[10]五险!$B$5:$Z$5,0),0),0)</f>
        <v>689.3</v>
      </c>
      <c r="J147" s="424">
        <f>IFERROR(VLOOKUP($C147,[10]五险!$B:$Z,MATCH("失业(0.7%)",[10]五险!$B$5:$Z$5,0),0),0)</f>
        <v>30.16</v>
      </c>
      <c r="K147" s="424">
        <f>IFERROR(VLOOKUP($C147,[10]五险!$B:$Z,MATCH("医疗(8.7%)",[10]五险!$B$5:$Z$5,0),0),0)</f>
        <v>374.8</v>
      </c>
      <c r="L147" s="424">
        <f>IFERROR(VLOOKUP($C147,[10]五险!$B:$Z,MATCH("工伤(1.2%)",[10]五险!$B$5:$Z$5,0),0),0)</f>
        <v>51.7</v>
      </c>
      <c r="M147" s="424">
        <f>_xlfn.XLOOKUP($C147,[10]公积金!$B:$B,[10]公积金!$K:$K,0)</f>
        <v>0</v>
      </c>
      <c r="N147" s="423">
        <f ca="1" t="shared" si="26"/>
        <v>7047.23</v>
      </c>
      <c r="O147" s="427"/>
      <c r="P147" s="398"/>
      <c r="Q147" s="412"/>
      <c r="R147" s="412"/>
      <c r="S147" s="412"/>
      <c r="T147" s="412"/>
      <c r="U147" s="412"/>
      <c r="V147" s="412"/>
      <c r="W147" s="412"/>
      <c r="X147" s="412"/>
      <c r="Y147" s="412"/>
      <c r="Z147" s="413"/>
    </row>
    <row r="148" customFormat="1" customHeight="1" spans="1:26">
      <c r="A148" s="423">
        <f>IF(C148="","",COUNTA($C$3:C148))</f>
        <v>146</v>
      </c>
      <c r="B148" s="423" t="s">
        <v>159</v>
      </c>
      <c r="C148" s="423" t="s">
        <v>224</v>
      </c>
      <c r="D148" s="424" t="s">
        <v>175</v>
      </c>
      <c r="E148" s="424" t="s">
        <v>21</v>
      </c>
      <c r="F148" s="424" t="s">
        <v>210</v>
      </c>
      <c r="G148" s="425" t="str">
        <f ca="1" t="array" ref="G148">IFERROR(LOOKUP(1,0/COUNTIF(INDIRECT({"荣昌工资表科室人员","荣昌工资表研发人员","荣昌工资表销售人员","荣昌工资表一线员工","荣昌工资表小时工","劳务公司工资表小时工","劳务公司工资表同工同酬"}&amp;"!$C:$C"),$C148)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48" s="424">
        <f ca="1" t="shared" si="25"/>
        <v>5377.31</v>
      </c>
      <c r="I148" s="424">
        <f>IFERROR(VLOOKUP($C148,[10]五险!$B:$Z,MATCH("养老(16%)",[10]五险!$B$5:$Z$5,0),0),0)</f>
        <v>689.3</v>
      </c>
      <c r="J148" s="424">
        <f>IFERROR(VLOOKUP($C148,[10]五险!$B:$Z,MATCH("失业(0.7%)",[10]五险!$B$5:$Z$5,0),0),0)</f>
        <v>30.16</v>
      </c>
      <c r="K148" s="424">
        <f>IFERROR(VLOOKUP($C148,[10]五险!$B:$Z,MATCH("医疗(8.7%)",[10]五险!$B$5:$Z$5,0),0),0)</f>
        <v>374.8</v>
      </c>
      <c r="L148" s="424">
        <f>IFERROR(VLOOKUP($C148,[10]五险!$B:$Z,MATCH("工伤(1.2%)",[10]五险!$B$5:$Z$5,0),0),0)</f>
        <v>51.7</v>
      </c>
      <c r="M148" s="424">
        <f>_xlfn.XLOOKUP($C148,[10]公积金!$B:$B,[10]公积金!$K:$K,0)</f>
        <v>0</v>
      </c>
      <c r="N148" s="423">
        <f ca="1" t="shared" si="26"/>
        <v>6523.27</v>
      </c>
      <c r="O148" s="427"/>
      <c r="P148" s="398"/>
      <c r="Q148" s="412"/>
      <c r="R148" s="412"/>
      <c r="S148" s="412"/>
      <c r="T148" s="412"/>
      <c r="U148" s="412"/>
      <c r="V148" s="412"/>
      <c r="W148" s="412"/>
      <c r="X148" s="412"/>
      <c r="Y148" s="412"/>
      <c r="Z148" s="413"/>
    </row>
    <row r="149" customFormat="1" customHeight="1" spans="1:26">
      <c r="A149" s="423">
        <f>IF(C149="","",COUNTA($C$3:C149))</f>
        <v>147</v>
      </c>
      <c r="B149" s="423" t="s">
        <v>159</v>
      </c>
      <c r="C149" s="423" t="s">
        <v>225</v>
      </c>
      <c r="D149" s="424" t="s">
        <v>175</v>
      </c>
      <c r="E149" s="424" t="s">
        <v>21</v>
      </c>
      <c r="F149" s="424" t="s">
        <v>210</v>
      </c>
      <c r="G149" s="425" t="str">
        <f ca="1" t="array" ref="G149">IFERROR(LOOKUP(1,0/COUNTIF(INDIRECT({"荣昌工资表科室人员","荣昌工资表研发人员","荣昌工资表销售人员","荣昌工资表一线员工","荣昌工资表小时工","劳务公司工资表小时工","劳务公司工资表同工同酬"}&amp;"!$C:$C"),$C149)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49" s="424">
        <f ca="1" t="shared" si="25"/>
        <v>5694.25</v>
      </c>
      <c r="I149" s="424">
        <f>IFERROR(VLOOKUP($C149,[10]五险!$B:$Z,MATCH("养老(16%)",[10]五险!$B$5:$Z$5,0),0),0)</f>
        <v>689.28</v>
      </c>
      <c r="J149" s="424">
        <f>IFERROR(VLOOKUP($C149,[10]五险!$B:$Z,MATCH("失业(0.7%)",[10]五险!$B$5:$Z$5,0),0),0)</f>
        <v>30.16</v>
      </c>
      <c r="K149" s="424">
        <f>IFERROR(VLOOKUP($C149,[10]五险!$B:$Z,MATCH("医疗(8.7%)",[10]五险!$B$5:$Z$5,0),0),0)</f>
        <v>374.8</v>
      </c>
      <c r="L149" s="424">
        <f>IFERROR(VLOOKUP($C149,[10]五险!$B:$Z,MATCH("工伤(1.2%)",[10]五险!$B$5:$Z$5,0),0),0)</f>
        <v>72.37</v>
      </c>
      <c r="M149" s="424">
        <f>_xlfn.XLOOKUP($C149,[10]公积金!$B:$B,[10]公积金!$K:$K,0)</f>
        <v>0</v>
      </c>
      <c r="N149" s="423">
        <f ca="1" t="shared" si="26"/>
        <v>6860.86</v>
      </c>
      <c r="O149" s="427"/>
      <c r="P149" s="398"/>
      <c r="Q149" s="412"/>
      <c r="R149" s="412"/>
      <c r="S149" s="412"/>
      <c r="T149" s="412"/>
      <c r="U149" s="412"/>
      <c r="V149" s="412"/>
      <c r="W149" s="412"/>
      <c r="X149" s="412"/>
      <c r="Y149" s="412"/>
      <c r="Z149" s="413"/>
    </row>
    <row r="150" customFormat="1" customHeight="1" spans="1:26">
      <c r="A150" s="423">
        <f>IF(C150="","",COUNTA($C$3:C150))</f>
        <v>148</v>
      </c>
      <c r="B150" s="423" t="s">
        <v>159</v>
      </c>
      <c r="C150" s="423" t="s">
        <v>226</v>
      </c>
      <c r="D150" s="424" t="s">
        <v>175</v>
      </c>
      <c r="E150" s="424" t="s">
        <v>21</v>
      </c>
      <c r="F150" s="424" t="s">
        <v>210</v>
      </c>
      <c r="G150" s="425" t="str">
        <f ca="1" t="array" ref="G150">IFERROR(LOOKUP(1,0/COUNTIF(INDIRECT({"荣昌工资表科室人员","荣昌工资表研发人员","荣昌工资表销售人员","荣昌工资表一线员工","荣昌工资表小时工","劳务公司工资表小时工","劳务公司工资表同工同酬"}&amp;"!$C:$C"),$C150)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50" s="424">
        <f ca="1" t="shared" si="25"/>
        <v>5558.41</v>
      </c>
      <c r="I150" s="424">
        <f>IFERROR(VLOOKUP($C150,[10]五险!$B:$Z,MATCH("养老(16%)",[10]五险!$B$5:$Z$5,0),0),0)</f>
        <v>689.28</v>
      </c>
      <c r="J150" s="424">
        <f>IFERROR(VLOOKUP($C150,[10]五险!$B:$Z,MATCH("失业(0.7%)",[10]五险!$B$5:$Z$5,0),0),0)</f>
        <v>30.16</v>
      </c>
      <c r="K150" s="424">
        <f>IFERROR(VLOOKUP($C150,[10]五险!$B:$Z,MATCH("医疗(8.7%)",[10]五险!$B$5:$Z$5,0),0),0)</f>
        <v>374.8</v>
      </c>
      <c r="L150" s="424">
        <f>IFERROR(VLOOKUP($C150,[10]五险!$B:$Z,MATCH("工伤(1.2%)",[10]五险!$B$5:$Z$5,0),0),0)</f>
        <v>72.37</v>
      </c>
      <c r="M150" s="424">
        <f>_xlfn.XLOOKUP($C150,[10]公积金!$B:$B,[10]公积金!$K:$K,0)</f>
        <v>0</v>
      </c>
      <c r="N150" s="423">
        <f ca="1" t="shared" si="26"/>
        <v>6725.02</v>
      </c>
      <c r="O150" s="427"/>
      <c r="P150" s="398"/>
      <c r="Q150" s="412"/>
      <c r="R150" s="412"/>
      <c r="S150" s="412"/>
      <c r="T150" s="412"/>
      <c r="U150" s="412"/>
      <c r="V150" s="412"/>
      <c r="W150" s="412"/>
      <c r="X150" s="412"/>
      <c r="Y150" s="412"/>
      <c r="Z150" s="413"/>
    </row>
    <row r="151" customFormat="1" customHeight="1" spans="1:26">
      <c r="A151" s="423">
        <f>IF(C151="","",COUNTA($C$3:C151))</f>
        <v>149</v>
      </c>
      <c r="B151" s="423" t="s">
        <v>159</v>
      </c>
      <c r="C151" s="423" t="s">
        <v>227</v>
      </c>
      <c r="D151" s="424" t="s">
        <v>175</v>
      </c>
      <c r="E151" s="424" t="s">
        <v>21</v>
      </c>
      <c r="F151" s="424" t="s">
        <v>210</v>
      </c>
      <c r="G151" s="425" t="str">
        <f ca="1" t="array" ref="G151">IFERROR(LOOKUP(1,0/COUNTIF(INDIRECT({"荣昌工资表科室人员","荣昌工资表研发人员","荣昌工资表销售人员","荣昌工资表一线员工","荣昌工资表小时工","劳务公司工资表小时工","劳务公司工资表同工同酬"}&amp;"!$C:$C"),$C151)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51" s="424">
        <f ca="1" t="shared" si="25"/>
        <v>5090.79</v>
      </c>
      <c r="I151" s="424">
        <f>IFERROR(VLOOKUP($C151,[10]五险!$B:$Z,MATCH("养老(16%)",[10]五险!$B$5:$Z$5,0),0),0)</f>
        <v>689.28</v>
      </c>
      <c r="J151" s="424">
        <f>IFERROR(VLOOKUP($C151,[10]五险!$B:$Z,MATCH("失业(0.7%)",[10]五险!$B$5:$Z$5,0),0),0)</f>
        <v>30.16</v>
      </c>
      <c r="K151" s="424">
        <f>IFERROR(VLOOKUP($C151,[10]五险!$B:$Z,MATCH("医疗(8.7%)",[10]五险!$B$5:$Z$5,0),0),0)</f>
        <v>350.35</v>
      </c>
      <c r="L151" s="424">
        <f>IFERROR(VLOOKUP($C151,[10]五险!$B:$Z,MATCH("工伤(1.2%)",[10]五险!$B$5:$Z$5,0),0),0)</f>
        <v>90.47</v>
      </c>
      <c r="M151" s="424">
        <f>_xlfn.XLOOKUP($C151,[10]公积金!$B:$B,[10]公积金!$K:$K,0)</f>
        <v>0</v>
      </c>
      <c r="N151" s="423">
        <f ca="1" t="shared" si="26"/>
        <v>6251.05</v>
      </c>
      <c r="O151" s="427"/>
      <c r="P151" s="398"/>
      <c r="Q151" s="412"/>
      <c r="R151" s="412"/>
      <c r="S151" s="412"/>
      <c r="T151" s="412"/>
      <c r="U151" s="412"/>
      <c r="V151" s="412"/>
      <c r="W151" s="412"/>
      <c r="X151" s="412"/>
      <c r="Y151" s="412"/>
      <c r="Z151" s="413"/>
    </row>
    <row r="152" customFormat="1" customHeight="1" spans="1:26">
      <c r="A152" s="423">
        <f>IF(C152="","",COUNTA($C$3:C152))</f>
        <v>150</v>
      </c>
      <c r="B152" s="423" t="s">
        <v>159</v>
      </c>
      <c r="C152" s="423" t="s">
        <v>228</v>
      </c>
      <c r="D152" s="424" t="s">
        <v>175</v>
      </c>
      <c r="E152" s="424" t="s">
        <v>21</v>
      </c>
      <c r="F152" s="424" t="s">
        <v>210</v>
      </c>
      <c r="G152" s="425" t="str">
        <f ca="1" t="array" ref="G152">IFERROR(LOOKUP(1,0/COUNTIF(INDIRECT({"荣昌工资表科室人员","荣昌工资表研发人员","荣昌工资表销售人员","荣昌工资表一线员工","荣昌工资表小时工","劳务公司工资表小时工","劳务公司工资表同工同酬"}&amp;"!$C:$C"),$C152)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52" s="424">
        <f ca="1" t="shared" si="25"/>
        <v>6992.35</v>
      </c>
      <c r="I152" s="424">
        <f>IFERROR(VLOOKUP($C152,[10]五险!$B:$Z,MATCH("养老(16%)",[10]五险!$B$5:$Z$5,0),0),0)</f>
        <v>689.3</v>
      </c>
      <c r="J152" s="424">
        <f>IFERROR(VLOOKUP($C152,[10]五险!$B:$Z,MATCH("失业(0.7%)",[10]五险!$B$5:$Z$5,0),0),0)</f>
        <v>30.16</v>
      </c>
      <c r="K152" s="424">
        <f>IFERROR(VLOOKUP($C152,[10]五险!$B:$Z,MATCH("医疗(8.7%)",[10]五险!$B$5:$Z$5,0),0),0)</f>
        <v>374.8</v>
      </c>
      <c r="L152" s="424">
        <f>IFERROR(VLOOKUP($C152,[10]五险!$B:$Z,MATCH("工伤(1.2%)",[10]五险!$B$5:$Z$5,0),0),0)</f>
        <v>51.7</v>
      </c>
      <c r="M152" s="424">
        <f>_xlfn.XLOOKUP($C152,[10]公积金!$B:$B,[10]公积金!$K:$K,0)</f>
        <v>0</v>
      </c>
      <c r="N152" s="423">
        <f ca="1" t="shared" si="26"/>
        <v>8138.31</v>
      </c>
      <c r="O152" s="427"/>
      <c r="P152" s="398"/>
      <c r="Q152" s="412"/>
      <c r="R152" s="412"/>
      <c r="S152" s="412"/>
      <c r="T152" s="412"/>
      <c r="U152" s="412"/>
      <c r="V152" s="412"/>
      <c r="W152" s="412"/>
      <c r="X152" s="412"/>
      <c r="Y152" s="412"/>
      <c r="Z152" s="413"/>
    </row>
    <row r="153" customFormat="1" customHeight="1" spans="1:26">
      <c r="A153" s="423">
        <f>IF(C153="","",COUNTA($C$3:C153))</f>
        <v>151</v>
      </c>
      <c r="B153" s="423" t="s">
        <v>159</v>
      </c>
      <c r="C153" s="423" t="s">
        <v>229</v>
      </c>
      <c r="D153" s="424" t="s">
        <v>175</v>
      </c>
      <c r="E153" s="424" t="s">
        <v>21</v>
      </c>
      <c r="F153" s="424" t="s">
        <v>210</v>
      </c>
      <c r="G153" s="425" t="str">
        <f ca="1" t="array" ref="G153">IFERROR(LOOKUP(1,0/COUNTIF(INDIRECT({"荣昌工资表科室人员","荣昌工资表研发人员","荣昌工资表销售人员","荣昌工资表一线员工","荣昌工资表小时工","劳务公司工资表小时工","劳务公司工资表同工同酬"}&amp;"!$C:$C"),$C153),{"荣昌工资表科室人员","荣昌工资表研发人员","荣昌工资表销售人员","荣昌工资表一线员工","荣昌工资表小时工","劳务公司工资表小时工","劳务公司工资表同工同酬"}),"")</f>
        <v/>
      </c>
      <c r="H153" s="424">
        <f ca="1" t="shared" si="25"/>
        <v>0</v>
      </c>
      <c r="I153" s="424">
        <f>IFERROR(VLOOKUP($C153,[10]五险!$B:$Z,MATCH("养老(16%)",[10]五险!$B$5:$Z$5,0),0),0)</f>
        <v>689.3</v>
      </c>
      <c r="J153" s="424">
        <f>IFERROR(VLOOKUP($C153,[10]五险!$B:$Z,MATCH("失业(0.7%)",[10]五险!$B$5:$Z$5,0),0),0)</f>
        <v>30.16</v>
      </c>
      <c r="K153" s="424">
        <f>IFERROR(VLOOKUP($C153,[10]五险!$B:$Z,MATCH("医疗(8.7%)",[10]五险!$B$5:$Z$5,0),0),0)</f>
        <v>374.8</v>
      </c>
      <c r="L153" s="424">
        <f>IFERROR(VLOOKUP($C153,[10]五险!$B:$Z,MATCH("工伤(1.2%)",[10]五险!$B$5:$Z$5,0),0),0)</f>
        <v>51.7</v>
      </c>
      <c r="M153" s="424">
        <f>_xlfn.XLOOKUP($C153,[10]公积金!$B:$B,[10]公积金!$K:$K,0)</f>
        <v>0</v>
      </c>
      <c r="N153" s="423">
        <f ca="1" t="shared" si="26"/>
        <v>1145.96</v>
      </c>
      <c r="O153" s="427"/>
      <c r="P153" s="398"/>
      <c r="Q153" s="412"/>
      <c r="R153" s="412"/>
      <c r="S153" s="412"/>
      <c r="T153" s="412"/>
      <c r="U153" s="412"/>
      <c r="V153" s="412"/>
      <c r="W153" s="412"/>
      <c r="X153" s="412"/>
      <c r="Y153" s="412"/>
      <c r="Z153" s="413"/>
    </row>
    <row r="154" customFormat="1" customHeight="1" spans="1:26">
      <c r="A154" s="423">
        <f>IF(C154="","",COUNTA($C$3:C154))</f>
        <v>152</v>
      </c>
      <c r="B154" s="423" t="s">
        <v>159</v>
      </c>
      <c r="C154" s="423" t="s">
        <v>230</v>
      </c>
      <c r="D154" s="424" t="s">
        <v>175</v>
      </c>
      <c r="E154" s="424" t="s">
        <v>21</v>
      </c>
      <c r="F154" s="424" t="s">
        <v>210</v>
      </c>
      <c r="G154" s="425" t="str">
        <f ca="1" t="array" ref="G154">IFERROR(LOOKUP(1,0/COUNTIF(INDIRECT({"荣昌工资表科室人员","荣昌工资表研发人员","荣昌工资表销售人员","荣昌工资表一线员工","荣昌工资表小时工","劳务公司工资表小时工","劳务公司工资表同工同酬"}&amp;"!$C:$C"),$C154),{"荣昌工资表科室人员","荣昌工资表研发人员","荣昌工资表销售人员","荣昌工资表一线员工","荣昌工资表小时工","劳务公司工资表小时工","劳务公司工资表同工同酬"}),"")</f>
        <v/>
      </c>
      <c r="H154" s="424">
        <f ca="1" t="shared" si="25"/>
        <v>0</v>
      </c>
      <c r="I154" s="424">
        <f>IFERROR(VLOOKUP($C154,[10]五险!$B:$Z,MATCH("养老(16%)",[10]五险!$B$5:$Z$5,0),0),0)</f>
        <v>689.28</v>
      </c>
      <c r="J154" s="424">
        <f>IFERROR(VLOOKUP($C154,[10]五险!$B:$Z,MATCH("失业(0.7%)",[10]五险!$B$5:$Z$5,0),0),0)</f>
        <v>30.16</v>
      </c>
      <c r="K154" s="424">
        <f>IFERROR(VLOOKUP($C154,[10]五险!$B:$Z,MATCH("医疗(8.7%)",[10]五险!$B$5:$Z$5,0),0),0)</f>
        <v>350.35</v>
      </c>
      <c r="L154" s="424">
        <f>IFERROR(VLOOKUP($C154,[10]五险!$B:$Z,MATCH("工伤(1.2%)",[10]五险!$B$5:$Z$5,0),0),0)</f>
        <v>90.47</v>
      </c>
      <c r="M154" s="424">
        <f>_xlfn.XLOOKUP($C154,[10]公积金!$B:$B,[10]公积金!$K:$K,0)</f>
        <v>0</v>
      </c>
      <c r="N154" s="423">
        <f ca="1" t="shared" si="26"/>
        <v>1160.26</v>
      </c>
      <c r="O154" s="427"/>
      <c r="P154" s="398"/>
      <c r="Q154" s="412"/>
      <c r="R154" s="412"/>
      <c r="S154" s="412"/>
      <c r="T154" s="412"/>
      <c r="U154" s="412"/>
      <c r="V154" s="412"/>
      <c r="W154" s="412"/>
      <c r="X154" s="412"/>
      <c r="Y154" s="412"/>
      <c r="Z154" s="413"/>
    </row>
    <row r="155" customFormat="1" customHeight="1" spans="1:26">
      <c r="A155" s="423">
        <f>IF(C155="","",COUNTA($C$3:C155))</f>
        <v>153</v>
      </c>
      <c r="B155" s="423" t="s">
        <v>159</v>
      </c>
      <c r="C155" s="423" t="s">
        <v>231</v>
      </c>
      <c r="D155" s="424" t="s">
        <v>175</v>
      </c>
      <c r="E155" s="424" t="s">
        <v>21</v>
      </c>
      <c r="F155" s="424" t="s">
        <v>210</v>
      </c>
      <c r="G155" s="425" t="str">
        <f ca="1" t="array" ref="G155">IFERROR(LOOKUP(1,0/COUNTIF(INDIRECT({"荣昌工资表科室人员","荣昌工资表研发人员","荣昌工资表销售人员","荣昌工资表一线员工","荣昌工资表小时工","劳务公司工资表小时工","劳务公司工资表同工同酬"}&amp;"!$C:$C"),$C155),{"荣昌工资表科室人员","荣昌工资表研发人员","荣昌工资表销售人员","荣昌工资表一线员工","荣昌工资表小时工","劳务公司工资表小时工","劳务公司工资表同工同酬"}),"")</f>
        <v/>
      </c>
      <c r="H155" s="424">
        <f ca="1" t="shared" si="25"/>
        <v>0</v>
      </c>
      <c r="I155" s="424">
        <f>IFERROR(VLOOKUP($C155,[10]五险!$B:$Z,MATCH("养老(16%)",[10]五险!$B$5:$Z$5,0),0),0)</f>
        <v>689.3</v>
      </c>
      <c r="J155" s="424">
        <f>IFERROR(VLOOKUP($C155,[10]五险!$B:$Z,MATCH("失业(0.7%)",[10]五险!$B$5:$Z$5,0),0),0)</f>
        <v>30.16</v>
      </c>
      <c r="K155" s="424">
        <f>IFERROR(VLOOKUP($C155,[10]五险!$B:$Z,MATCH("医疗(8.7%)",[10]五险!$B$5:$Z$5,0),0),0)</f>
        <v>374.8</v>
      </c>
      <c r="L155" s="424">
        <f>IFERROR(VLOOKUP($C155,[10]五险!$B:$Z,MATCH("工伤(1.2%)",[10]五险!$B$5:$Z$5,0),0),0)</f>
        <v>51.7</v>
      </c>
      <c r="M155" s="424">
        <f>_xlfn.XLOOKUP($C155,[10]公积金!$B:$B,[10]公积金!$K:$K,0)</f>
        <v>0</v>
      </c>
      <c r="N155" s="423">
        <f ca="1" t="shared" si="26"/>
        <v>1145.96</v>
      </c>
      <c r="O155" s="427"/>
      <c r="P155" s="398"/>
      <c r="Q155" s="412"/>
      <c r="R155" s="412"/>
      <c r="S155" s="412"/>
      <c r="T155" s="412"/>
      <c r="U155" s="412"/>
      <c r="V155" s="412"/>
      <c r="W155" s="412"/>
      <c r="X155" s="412"/>
      <c r="Y155" s="412"/>
      <c r="Z155" s="413"/>
    </row>
    <row r="156" customFormat="1" customHeight="1" spans="1:26">
      <c r="A156" s="423">
        <f>IF(C156="","",COUNTA($C$3:C156))</f>
        <v>154</v>
      </c>
      <c r="B156" s="423" t="s">
        <v>159</v>
      </c>
      <c r="C156" s="423" t="s">
        <v>232</v>
      </c>
      <c r="D156" s="424" t="s">
        <v>175</v>
      </c>
      <c r="E156" s="424" t="s">
        <v>21</v>
      </c>
      <c r="F156" s="424" t="s">
        <v>210</v>
      </c>
      <c r="G156" s="425" t="str">
        <f ca="1" t="array" ref="G156">IFERROR(LOOKUP(1,0/COUNTIF(INDIRECT({"荣昌工资表科室人员","荣昌工资表研发人员","荣昌工资表销售人员","荣昌工资表一线员工","荣昌工资表小时工","劳务公司工资表小时工","劳务公司工资表同工同酬"}&amp;"!$C:$C"),$C156),{"荣昌工资表科室人员","荣昌工资表研发人员","荣昌工资表销售人员","荣昌工资表一线员工","荣昌工资表小时工","劳务公司工资表小时工","劳务公司工资表同工同酬"}),"")</f>
        <v/>
      </c>
      <c r="H156" s="424">
        <f ca="1" t="shared" si="25"/>
        <v>0</v>
      </c>
      <c r="I156" s="424">
        <f>IFERROR(VLOOKUP($C156,[10]五险!$B:$Z,MATCH("养老(16%)",[10]五险!$B$5:$Z$5,0),0),0)</f>
        <v>689.3</v>
      </c>
      <c r="J156" s="424">
        <f>IFERROR(VLOOKUP($C156,[10]五险!$B:$Z,MATCH("失业(0.7%)",[10]五险!$B$5:$Z$5,0),0),0)</f>
        <v>30.16</v>
      </c>
      <c r="K156" s="424">
        <f>IFERROR(VLOOKUP($C156,[10]五险!$B:$Z,MATCH("医疗(8.7%)",[10]五险!$B$5:$Z$5,0),0),0)</f>
        <v>374.8</v>
      </c>
      <c r="L156" s="424">
        <f>IFERROR(VLOOKUP($C156,[10]五险!$B:$Z,MATCH("工伤(1.2%)",[10]五险!$B$5:$Z$5,0),0),0)</f>
        <v>51.7</v>
      </c>
      <c r="M156" s="424">
        <f>_xlfn.XLOOKUP($C156,[10]公积金!$B:$B,[10]公积金!$K:$K,0)</f>
        <v>0</v>
      </c>
      <c r="N156" s="423">
        <f ca="1" t="shared" si="26"/>
        <v>1145.96</v>
      </c>
      <c r="O156" s="427"/>
      <c r="P156" s="398"/>
      <c r="Q156" s="412"/>
      <c r="R156" s="412"/>
      <c r="S156" s="412"/>
      <c r="T156" s="412"/>
      <c r="U156" s="412"/>
      <c r="V156" s="412"/>
      <c r="W156" s="412"/>
      <c r="X156" s="412"/>
      <c r="Y156" s="412"/>
      <c r="Z156" s="413"/>
    </row>
    <row r="157" customFormat="1" customHeight="1" spans="1:26">
      <c r="A157" s="423">
        <f>IF(C157="","",COUNTA($C$3:C157))</f>
        <v>155</v>
      </c>
      <c r="B157" s="423" t="s">
        <v>159</v>
      </c>
      <c r="C157" s="423" t="s">
        <v>233</v>
      </c>
      <c r="D157" s="424" t="s">
        <v>175</v>
      </c>
      <c r="E157" s="424" t="s">
        <v>21</v>
      </c>
      <c r="F157" s="424" t="s">
        <v>210</v>
      </c>
      <c r="G157" s="425" t="str">
        <f ca="1" t="array" ref="G157">IFERROR(LOOKUP(1,0/COUNTIF(INDIRECT({"荣昌工资表科室人员","荣昌工资表研发人员","荣昌工资表销售人员","荣昌工资表一线员工","荣昌工资表小时工","劳务公司工资表小时工","劳务公司工资表同工同酬"}&amp;"!$C:$C"),$C157),{"荣昌工资表科室人员","荣昌工资表研发人员","荣昌工资表销售人员","荣昌工资表一线员工","荣昌工资表小时工","劳务公司工资表小时工","劳务公司工资表同工同酬"}),"")</f>
        <v/>
      </c>
      <c r="H157" s="424">
        <f ca="1" t="shared" si="25"/>
        <v>0</v>
      </c>
      <c r="I157" s="424">
        <f>IFERROR(VLOOKUP($C157,[10]五险!$B:$Z,MATCH("养老(16%)",[10]五险!$B$5:$Z$5,0),0),0)</f>
        <v>689.28</v>
      </c>
      <c r="J157" s="424">
        <f>IFERROR(VLOOKUP($C157,[10]五险!$B:$Z,MATCH("失业(0.7%)",[10]五险!$B$5:$Z$5,0),0),0)</f>
        <v>30.16</v>
      </c>
      <c r="K157" s="424">
        <f>IFERROR(VLOOKUP($C157,[10]五险!$B:$Z,MATCH("医疗(8.7%)",[10]五险!$B$5:$Z$5,0),0),0)</f>
        <v>374.8</v>
      </c>
      <c r="L157" s="424">
        <f>IFERROR(VLOOKUP($C157,[10]五险!$B:$Z,MATCH("工伤(1.2%)",[10]五险!$B$5:$Z$5,0),0),0)</f>
        <v>72.37</v>
      </c>
      <c r="M157" s="424">
        <f>_xlfn.XLOOKUP($C157,[10]公积金!$B:$B,[10]公积金!$K:$K,0)</f>
        <v>0</v>
      </c>
      <c r="N157" s="423">
        <f ca="1" t="shared" si="26"/>
        <v>1166.61</v>
      </c>
      <c r="O157" s="427"/>
      <c r="P157" s="398"/>
      <c r="Q157" s="412"/>
      <c r="R157" s="412"/>
      <c r="S157" s="412"/>
      <c r="T157" s="412"/>
      <c r="U157" s="412"/>
      <c r="V157" s="412"/>
      <c r="W157" s="412"/>
      <c r="X157" s="412"/>
      <c r="Y157" s="412"/>
      <c r="Z157" s="413"/>
    </row>
    <row r="158" customFormat="1" customHeight="1" spans="1:26">
      <c r="A158" s="423">
        <f>IF(C158="","",COUNTA($C$3:C158))</f>
        <v>156</v>
      </c>
      <c r="B158" s="423" t="s">
        <v>159</v>
      </c>
      <c r="C158" s="423" t="s">
        <v>234</v>
      </c>
      <c r="D158" s="424" t="s">
        <v>175</v>
      </c>
      <c r="E158" s="424" t="s">
        <v>21</v>
      </c>
      <c r="F158" s="424" t="s">
        <v>210</v>
      </c>
      <c r="G158" s="425" t="str">
        <f ca="1" t="array" ref="G158">IFERROR(LOOKUP(1,0/COUNTIF(INDIRECT({"荣昌工资表科室人员","荣昌工资表研发人员","荣昌工资表销售人员","荣昌工资表一线员工","荣昌工资表小时工","劳务公司工资表小时工","劳务公司工资表同工同酬"}&amp;"!$C:$C"),$C158),{"荣昌工资表科室人员","荣昌工资表研发人员","荣昌工资表销售人员","荣昌工资表一线员工","荣昌工资表小时工","劳务公司工资表小时工","劳务公司工资表同工同酬"}),"")</f>
        <v/>
      </c>
      <c r="H158" s="424">
        <f ca="1" t="shared" si="25"/>
        <v>0</v>
      </c>
      <c r="I158" s="424">
        <f>IFERROR(VLOOKUP($C158,[10]五险!$B:$Z,MATCH("养老(16%)",[10]五险!$B$5:$Z$5,0),0),0)</f>
        <v>689.3</v>
      </c>
      <c r="J158" s="424">
        <f>IFERROR(VLOOKUP($C158,[10]五险!$B:$Z,MATCH("失业(0.7%)",[10]五险!$B$5:$Z$5,0),0),0)</f>
        <v>30.16</v>
      </c>
      <c r="K158" s="424">
        <f>IFERROR(VLOOKUP($C158,[10]五险!$B:$Z,MATCH("医疗(8.7%)",[10]五险!$B$5:$Z$5,0),0),0)</f>
        <v>374.8</v>
      </c>
      <c r="L158" s="424">
        <f>IFERROR(VLOOKUP($C158,[10]五险!$B:$Z,MATCH("工伤(1.2%)",[10]五险!$B$5:$Z$5,0),0),0)</f>
        <v>51.7</v>
      </c>
      <c r="M158" s="424">
        <f>_xlfn.XLOOKUP($C158,[10]公积金!$B:$B,[10]公积金!$K:$K,0)</f>
        <v>0</v>
      </c>
      <c r="N158" s="423">
        <f ca="1" t="shared" si="26"/>
        <v>1145.96</v>
      </c>
      <c r="O158" s="427"/>
      <c r="P158" s="398"/>
      <c r="Q158" s="412"/>
      <c r="R158" s="412"/>
      <c r="S158" s="412"/>
      <c r="T158" s="412"/>
      <c r="U158" s="412"/>
      <c r="V158" s="412"/>
      <c r="W158" s="412"/>
      <c r="X158" s="412"/>
      <c r="Y158" s="412"/>
      <c r="Z158" s="413"/>
    </row>
    <row r="159" customFormat="1" customHeight="1" spans="1:26">
      <c r="A159" s="423">
        <f>IF(C159="","",COUNTA($C$3:C159))</f>
        <v>157</v>
      </c>
      <c r="B159" s="423" t="s">
        <v>159</v>
      </c>
      <c r="C159" s="423" t="s">
        <v>235</v>
      </c>
      <c r="D159" s="424" t="s">
        <v>175</v>
      </c>
      <c r="E159" s="424" t="s">
        <v>21</v>
      </c>
      <c r="F159" s="424" t="s">
        <v>210</v>
      </c>
      <c r="G159" s="425" t="str">
        <f ca="1" t="array" ref="G159">IFERROR(LOOKUP(1,0/COUNTIF(INDIRECT({"荣昌工资表科室人员","荣昌工资表研发人员","荣昌工资表销售人员","荣昌工资表一线员工","荣昌工资表小时工","劳务公司工资表小时工","劳务公司工资表同工同酬"}&amp;"!$C:$C"),$C159),{"荣昌工资表科室人员","荣昌工资表研发人员","荣昌工资表销售人员","荣昌工资表一线员工","荣昌工资表小时工","劳务公司工资表小时工","劳务公司工资表同工同酬"}),"")</f>
        <v/>
      </c>
      <c r="H159" s="424">
        <f ca="1" t="shared" si="25"/>
        <v>0</v>
      </c>
      <c r="I159" s="424">
        <f>IFERROR(VLOOKUP($C159,[10]五险!$B:$Z,MATCH("养老(16%)",[10]五险!$B$5:$Z$5,0),0),0)</f>
        <v>689.3</v>
      </c>
      <c r="J159" s="424">
        <f>IFERROR(VLOOKUP($C159,[10]五险!$B:$Z,MATCH("失业(0.7%)",[10]五险!$B$5:$Z$5,0),0),0)</f>
        <v>30.16</v>
      </c>
      <c r="K159" s="424">
        <f>IFERROR(VLOOKUP($C159,[10]五险!$B:$Z,MATCH("医疗(8.7%)",[10]五险!$B$5:$Z$5,0),0),0)</f>
        <v>374.8</v>
      </c>
      <c r="L159" s="424">
        <f>IFERROR(VLOOKUP($C159,[10]五险!$B:$Z,MATCH("工伤(1.2%)",[10]五险!$B$5:$Z$5,0),0),0)</f>
        <v>51.7</v>
      </c>
      <c r="M159" s="424">
        <f>_xlfn.XLOOKUP($C159,[10]公积金!$B:$B,[10]公积金!$K:$K,0)</f>
        <v>0</v>
      </c>
      <c r="N159" s="423">
        <f ca="1" t="shared" si="26"/>
        <v>1145.96</v>
      </c>
      <c r="O159" s="427"/>
      <c r="P159" s="398"/>
      <c r="Q159" s="412"/>
      <c r="R159" s="412"/>
      <c r="S159" s="412"/>
      <c r="T159" s="412"/>
      <c r="U159" s="412"/>
      <c r="V159" s="412"/>
      <c r="W159" s="412"/>
      <c r="X159" s="412"/>
      <c r="Y159" s="412"/>
      <c r="Z159" s="413"/>
    </row>
    <row r="160" customFormat="1" customHeight="1" spans="1:26">
      <c r="A160" s="423">
        <f>IF(C160="","",COUNTA($C$3:C160))</f>
        <v>158</v>
      </c>
      <c r="B160" s="423" t="s">
        <v>159</v>
      </c>
      <c r="C160" s="423" t="s">
        <v>236</v>
      </c>
      <c r="D160" s="424" t="s">
        <v>175</v>
      </c>
      <c r="E160" s="424" t="s">
        <v>21</v>
      </c>
      <c r="F160" s="424" t="s">
        <v>210</v>
      </c>
      <c r="G160" s="425" t="str">
        <f ca="1" t="array" ref="G160">IFERROR(LOOKUP(1,0/COUNTIF(INDIRECT({"荣昌工资表科室人员","荣昌工资表研发人员","荣昌工资表销售人员","荣昌工资表一线员工","荣昌工资表小时工","劳务公司工资表小时工","劳务公司工资表同工同酬"}&amp;"!$C:$C"),$C160),{"荣昌工资表科室人员","荣昌工资表研发人员","荣昌工资表销售人员","荣昌工资表一线员工","荣昌工资表小时工","劳务公司工资表小时工","劳务公司工资表同工同酬"}),"")</f>
        <v/>
      </c>
      <c r="H160" s="424">
        <f ca="1" t="shared" si="25"/>
        <v>0</v>
      </c>
      <c r="I160" s="424">
        <f>IFERROR(VLOOKUP($C160,[10]五险!$B:$Z,MATCH("养老(16%)",[10]五险!$B$5:$Z$5,0),0),0)</f>
        <v>689.3</v>
      </c>
      <c r="J160" s="424">
        <f>IFERROR(VLOOKUP($C160,[10]五险!$B:$Z,MATCH("失业(0.7%)",[10]五险!$B$5:$Z$5,0),0),0)</f>
        <v>30.16</v>
      </c>
      <c r="K160" s="424">
        <f>IFERROR(VLOOKUP($C160,[10]五险!$B:$Z,MATCH("医疗(8.7%)",[10]五险!$B$5:$Z$5,0),0),0)</f>
        <v>374.8</v>
      </c>
      <c r="L160" s="424">
        <f>IFERROR(VLOOKUP($C160,[10]五险!$B:$Z,MATCH("工伤(1.2%)",[10]五险!$B$5:$Z$5,0),0),0)</f>
        <v>51.7</v>
      </c>
      <c r="M160" s="424">
        <f>_xlfn.XLOOKUP($C160,[10]公积金!$B:$B,[10]公积金!$K:$K,0)</f>
        <v>0</v>
      </c>
      <c r="N160" s="423">
        <f ca="1" t="shared" si="26"/>
        <v>1145.96</v>
      </c>
      <c r="O160" s="427"/>
      <c r="P160" s="398"/>
      <c r="Q160" s="412"/>
      <c r="R160" s="412"/>
      <c r="S160" s="412"/>
      <c r="T160" s="412"/>
      <c r="U160" s="412"/>
      <c r="V160" s="412"/>
      <c r="W160" s="412"/>
      <c r="X160" s="412"/>
      <c r="Y160" s="412"/>
      <c r="Z160" s="413"/>
    </row>
    <row r="161" customFormat="1" customHeight="1" spans="1:26">
      <c r="A161" s="423">
        <f>IF(C161="","",COUNTA($C$3:C161))</f>
        <v>159</v>
      </c>
      <c r="B161" s="423" t="s">
        <v>159</v>
      </c>
      <c r="C161" s="423" t="s">
        <v>237</v>
      </c>
      <c r="D161" s="424" t="s">
        <v>175</v>
      </c>
      <c r="E161" s="424" t="s">
        <v>21</v>
      </c>
      <c r="F161" s="424" t="s">
        <v>210</v>
      </c>
      <c r="G161" s="425" t="str">
        <f ca="1" t="array" ref="G161">IFERROR(LOOKUP(1,0/COUNTIF(INDIRECT({"荣昌工资表科室人员","荣昌工资表研发人员","荣昌工资表销售人员","荣昌工资表一线员工","荣昌工资表小时工","劳务公司工资表小时工","劳务公司工资表同工同酬"}&amp;"!$C:$C"),$C161),{"荣昌工资表科室人员","荣昌工资表研发人员","荣昌工资表销售人员","荣昌工资表一线员工","荣昌工资表小时工","劳务公司工资表小时工","劳务公司工资表同工同酬"}),"")</f>
        <v/>
      </c>
      <c r="H161" s="424">
        <f ca="1" t="shared" si="25"/>
        <v>0</v>
      </c>
      <c r="I161" s="424">
        <f>IFERROR(VLOOKUP($C161,[10]五险!$B:$Z,MATCH("养老(16%)",[10]五险!$B$5:$Z$5,0),0),0)</f>
        <v>689.28</v>
      </c>
      <c r="J161" s="424">
        <f>IFERROR(VLOOKUP($C161,[10]五险!$B:$Z,MATCH("失业(0.7%)",[10]五险!$B$5:$Z$5,0),0),0)</f>
        <v>30.16</v>
      </c>
      <c r="K161" s="424">
        <f>IFERROR(VLOOKUP($C161,[10]五险!$B:$Z,MATCH("医疗(8.7%)",[10]五险!$B$5:$Z$5,0),0),0)</f>
        <v>352.61</v>
      </c>
      <c r="L161" s="424">
        <f>IFERROR(VLOOKUP($C161,[10]五险!$B:$Z,MATCH("工伤(1.2%)",[10]五险!$B$5:$Z$5,0),0),0)</f>
        <v>60.31</v>
      </c>
      <c r="M161" s="424">
        <f>_xlfn.XLOOKUP($C161,[10]公积金!$B:$B,[10]公积金!$K:$K,0)</f>
        <v>0</v>
      </c>
      <c r="N161" s="423">
        <f ca="1" t="shared" si="26"/>
        <v>1132.36</v>
      </c>
      <c r="O161" s="427"/>
      <c r="P161" s="398"/>
      <c r="Q161" s="412"/>
      <c r="R161" s="412"/>
      <c r="S161" s="412"/>
      <c r="T161" s="412"/>
      <c r="U161" s="412"/>
      <c r="V161" s="412"/>
      <c r="W161" s="412"/>
      <c r="X161" s="412"/>
      <c r="Y161" s="412"/>
      <c r="Z161" s="413"/>
    </row>
    <row r="162" customFormat="1" customHeight="1" spans="1:26">
      <c r="A162" s="423">
        <f>IF(C162="","",COUNTA($C$3:C162))</f>
        <v>160</v>
      </c>
      <c r="B162" s="423" t="s">
        <v>159</v>
      </c>
      <c r="C162" s="423" t="s">
        <v>238</v>
      </c>
      <c r="D162" s="424" t="s">
        <v>175</v>
      </c>
      <c r="E162" s="424" t="s">
        <v>21</v>
      </c>
      <c r="F162" s="424" t="s">
        <v>210</v>
      </c>
      <c r="G162" s="425" t="str">
        <f ca="1" t="array" ref="G162">IFERROR(LOOKUP(1,0/COUNTIF(INDIRECT({"荣昌工资表科室人员","荣昌工资表研发人员","荣昌工资表销售人员","荣昌工资表一线员工","荣昌工资表小时工","劳务公司工资表小时工","劳务公司工资表同工同酬"}&amp;"!$C:$C"),$C162),{"荣昌工资表科室人员","荣昌工资表研发人员","荣昌工资表销售人员","荣昌工资表一线员工","荣昌工资表小时工","劳务公司工资表小时工","劳务公司工资表同工同酬"}),"")</f>
        <v/>
      </c>
      <c r="H162" s="424">
        <f ca="1" t="shared" si="25"/>
        <v>0</v>
      </c>
      <c r="I162" s="424">
        <f>IFERROR(VLOOKUP($C162,[10]五险!$B:$Z,MATCH("养老(16%)",[10]五险!$B$5:$Z$5,0),0),0)</f>
        <v>689.28</v>
      </c>
      <c r="J162" s="424">
        <f>IFERROR(VLOOKUP($C162,[10]五险!$B:$Z,MATCH("失业(0.7%)",[10]五险!$B$5:$Z$5,0),0),0)</f>
        <v>30.16</v>
      </c>
      <c r="K162" s="424">
        <f>IFERROR(VLOOKUP($C162,[10]五险!$B:$Z,MATCH("医疗(8.7%)",[10]五险!$B$5:$Z$5,0),0),0)</f>
        <v>350.35</v>
      </c>
      <c r="L162" s="424">
        <f>IFERROR(VLOOKUP($C162,[10]五险!$B:$Z,MATCH("工伤(1.2%)",[10]五险!$B$5:$Z$5,0),0),0)</f>
        <v>90.47</v>
      </c>
      <c r="M162" s="424">
        <f>_xlfn.XLOOKUP($C162,[10]公积金!$B:$B,[10]公积金!$K:$K,0)</f>
        <v>0</v>
      </c>
      <c r="N162" s="423">
        <f ca="1" t="shared" si="26"/>
        <v>1160.26</v>
      </c>
      <c r="O162" s="427"/>
      <c r="P162" s="398"/>
      <c r="Q162" s="412"/>
      <c r="R162" s="412"/>
      <c r="S162" s="412"/>
      <c r="T162" s="412"/>
      <c r="U162" s="412"/>
      <c r="V162" s="412"/>
      <c r="W162" s="412"/>
      <c r="X162" s="412"/>
      <c r="Y162" s="412"/>
      <c r="Z162" s="413"/>
    </row>
    <row r="163" customFormat="1" customHeight="1" spans="1:26">
      <c r="A163" s="423">
        <f>IF(C163="","",COUNTA($C$3:C163))</f>
        <v>161</v>
      </c>
      <c r="B163" s="423" t="s">
        <v>159</v>
      </c>
      <c r="C163" s="423" t="s">
        <v>239</v>
      </c>
      <c r="D163" s="424" t="s">
        <v>175</v>
      </c>
      <c r="E163" s="424" t="s">
        <v>21</v>
      </c>
      <c r="F163" s="424" t="s">
        <v>210</v>
      </c>
      <c r="G163" s="425" t="str">
        <f ca="1" t="array" ref="G163">IFERROR(LOOKUP(1,0/COUNTIF(INDIRECT({"荣昌工资表科室人员","荣昌工资表研发人员","荣昌工资表销售人员","荣昌工资表一线员工","荣昌工资表小时工","劳务公司工资表小时工","劳务公司工资表同工同酬"}&amp;"!$C:$C"),$C163)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63" s="424">
        <f ca="1" t="shared" si="25"/>
        <v>6288.46</v>
      </c>
      <c r="I163" s="424">
        <f>IFERROR(VLOOKUP($C163,[10]五险!$B:$Z,MATCH("养老(16%)",[10]五险!$B$5:$Z$5,0),0),0)</f>
        <v>689.28</v>
      </c>
      <c r="J163" s="424">
        <f>IFERROR(VLOOKUP($C163,[10]五险!$B:$Z,MATCH("失业(0.7%)",[10]五险!$B$5:$Z$5,0),0),0)</f>
        <v>30.16</v>
      </c>
      <c r="K163" s="424">
        <f>IFERROR(VLOOKUP($C163,[10]五险!$B:$Z,MATCH("医疗(8.7%)",[10]五险!$B$5:$Z$5,0),0),0)</f>
        <v>350.35</v>
      </c>
      <c r="L163" s="424">
        <f>IFERROR(VLOOKUP($C163,[10]五险!$B:$Z,MATCH("工伤(1.2%)",[10]五险!$B$5:$Z$5,0),0),0)</f>
        <v>90.47</v>
      </c>
      <c r="M163" s="424">
        <f>_xlfn.XLOOKUP($C163,[10]公积金!$B:$B,[10]公积金!$K:$K,0)</f>
        <v>0</v>
      </c>
      <c r="N163" s="423">
        <f ca="1" t="shared" si="26"/>
        <v>7448.72</v>
      </c>
      <c r="O163" s="427"/>
      <c r="P163" s="398"/>
      <c r="Q163" s="412"/>
      <c r="R163" s="412"/>
      <c r="S163" s="412"/>
      <c r="T163" s="412"/>
      <c r="U163" s="412"/>
      <c r="V163" s="412"/>
      <c r="W163" s="412"/>
      <c r="X163" s="412"/>
      <c r="Y163" s="412"/>
      <c r="Z163" s="413"/>
    </row>
    <row r="164" customFormat="1" customHeight="1" spans="1:26">
      <c r="A164" s="423">
        <f>IF(C164="","",COUNTA($C$3:C164))</f>
        <v>162</v>
      </c>
      <c r="B164" s="423" t="s">
        <v>159</v>
      </c>
      <c r="C164" s="423" t="s">
        <v>240</v>
      </c>
      <c r="D164" s="424" t="s">
        <v>175</v>
      </c>
      <c r="E164" s="424" t="s">
        <v>21</v>
      </c>
      <c r="F164" s="424" t="s">
        <v>210</v>
      </c>
      <c r="G164" s="425" t="str">
        <f ca="1" t="array" ref="G164">IFERROR(LOOKUP(1,0/COUNTIF(INDIRECT({"荣昌工资表科室人员","荣昌工资表研发人员","荣昌工资表销售人员","荣昌工资表一线员工","荣昌工资表小时工","劳务公司工资表小时工","劳务公司工资表同工同酬"}&amp;"!$C:$C"),$C164)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64" s="424">
        <f ca="1" t="shared" si="25"/>
        <v>5339.81</v>
      </c>
      <c r="I164" s="424">
        <f>IFERROR(VLOOKUP($C164,[10]五险!$B:$Z,MATCH("养老(16%)",[10]五险!$B$5:$Z$5,0),0),0)</f>
        <v>689.28</v>
      </c>
      <c r="J164" s="424">
        <f>IFERROR(VLOOKUP($C164,[10]五险!$B:$Z,MATCH("失业(0.7%)",[10]五险!$B$5:$Z$5,0),0),0)</f>
        <v>30.16</v>
      </c>
      <c r="K164" s="424">
        <f>IFERROR(VLOOKUP($C164,[10]五险!$B:$Z,MATCH("医疗(8.7%)",[10]五险!$B$5:$Z$5,0),0),0)</f>
        <v>374.8</v>
      </c>
      <c r="L164" s="424">
        <f>IFERROR(VLOOKUP($C164,[10]五险!$B:$Z,MATCH("工伤(1.2%)",[10]五险!$B$5:$Z$5,0),0),0)</f>
        <v>72.37</v>
      </c>
      <c r="M164" s="424">
        <f>_xlfn.XLOOKUP($C164,[10]公积金!$B:$B,[10]公积金!$K:$K,0)</f>
        <v>0</v>
      </c>
      <c r="N164" s="423">
        <f ca="1" t="shared" si="26"/>
        <v>6506.42</v>
      </c>
      <c r="O164" s="427"/>
      <c r="P164" s="398"/>
      <c r="Q164" s="412"/>
      <c r="R164" s="412"/>
      <c r="S164" s="412"/>
      <c r="T164" s="412"/>
      <c r="U164" s="412"/>
      <c r="V164" s="412"/>
      <c r="W164" s="412"/>
      <c r="X164" s="412"/>
      <c r="Y164" s="412"/>
      <c r="Z164" s="413"/>
    </row>
    <row r="165" customFormat="1" customHeight="1" spans="1:26">
      <c r="A165" s="423">
        <f>IF(C165="","",COUNTA($C$3:C165))</f>
        <v>163</v>
      </c>
      <c r="B165" s="423" t="s">
        <v>159</v>
      </c>
      <c r="C165" s="423" t="s">
        <v>241</v>
      </c>
      <c r="D165" s="424" t="s">
        <v>175</v>
      </c>
      <c r="E165" s="424" t="s">
        <v>21</v>
      </c>
      <c r="F165" s="424" t="s">
        <v>210</v>
      </c>
      <c r="G165" s="425" t="str">
        <f ca="1" t="array" ref="G165">IFERROR(LOOKUP(1,0/COUNTIF(INDIRECT({"荣昌工资表科室人员","荣昌工资表研发人员","荣昌工资表销售人员","荣昌工资表一线员工","荣昌工资表小时工","劳务公司工资表小时工","劳务公司工资表同工同酬"}&amp;"!$C:$C"),$C165)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65" s="424">
        <f ca="1" t="shared" si="25"/>
        <v>6804.7</v>
      </c>
      <c r="I165" s="424">
        <f>IFERROR(VLOOKUP($C165,[10]五险!$B:$Z,MATCH("养老(16%)",[10]五险!$B$5:$Z$5,0),0),0)</f>
        <v>689.3</v>
      </c>
      <c r="J165" s="424">
        <f>IFERROR(VLOOKUP($C165,[10]五险!$B:$Z,MATCH("失业(0.7%)",[10]五险!$B$5:$Z$5,0),0),0)</f>
        <v>30.16</v>
      </c>
      <c r="K165" s="424">
        <f>IFERROR(VLOOKUP($C165,[10]五险!$B:$Z,MATCH("医疗(8.7%)",[10]五险!$B$5:$Z$5,0),0),0)</f>
        <v>374.8</v>
      </c>
      <c r="L165" s="424">
        <f>IFERROR(VLOOKUP($C165,[10]五险!$B:$Z,MATCH("工伤(1.2%)",[10]五险!$B$5:$Z$5,0),0),0)</f>
        <v>51.7</v>
      </c>
      <c r="M165" s="424">
        <f>_xlfn.XLOOKUP($C165,[10]公积金!$B:$B,[10]公积金!$K:$K,0)</f>
        <v>0</v>
      </c>
      <c r="N165" s="423">
        <f ca="1" t="shared" si="26"/>
        <v>7950.66</v>
      </c>
      <c r="O165" s="427"/>
      <c r="P165" s="398"/>
      <c r="Q165" s="412"/>
      <c r="R165" s="412"/>
      <c r="S165" s="412"/>
      <c r="T165" s="412"/>
      <c r="U165" s="412"/>
      <c r="V165" s="412"/>
      <c r="W165" s="412"/>
      <c r="X165" s="412"/>
      <c r="Y165" s="412"/>
      <c r="Z165" s="413"/>
    </row>
    <row r="166" customFormat="1" customHeight="1" spans="1:26">
      <c r="A166" s="423">
        <f>IF(C166="","",COUNTA($C$3:C166))</f>
        <v>164</v>
      </c>
      <c r="B166" s="423" t="s">
        <v>159</v>
      </c>
      <c r="C166" s="423" t="s">
        <v>242</v>
      </c>
      <c r="D166" s="424" t="s">
        <v>175</v>
      </c>
      <c r="E166" s="424" t="s">
        <v>21</v>
      </c>
      <c r="F166" s="424" t="s">
        <v>210</v>
      </c>
      <c r="G166" s="425" t="str">
        <f ca="1" t="array" ref="G166">IFERROR(LOOKUP(1,0/COUNTIF(INDIRECT({"荣昌工资表科室人员","荣昌工资表研发人员","荣昌工资表销售人员","荣昌工资表一线员工","荣昌工资表小时工","劳务公司工资表小时工","劳务公司工资表同工同酬"}&amp;"!$C:$C"),$C166)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66" s="424">
        <f ca="1" t="shared" si="25"/>
        <v>5870.66</v>
      </c>
      <c r="I166" s="424">
        <f>IFERROR(VLOOKUP($C166,[10]五险!$B:$Z,MATCH("养老(16%)",[10]五险!$B$5:$Z$5,0),0),0)</f>
        <v>689.3</v>
      </c>
      <c r="J166" s="424">
        <f>IFERROR(VLOOKUP($C166,[10]五险!$B:$Z,MATCH("失业(0.7%)",[10]五险!$B$5:$Z$5,0),0),0)</f>
        <v>30.16</v>
      </c>
      <c r="K166" s="424">
        <f>IFERROR(VLOOKUP($C166,[10]五险!$B:$Z,MATCH("医疗(8.7%)",[10]五险!$B$5:$Z$5,0),0),0)</f>
        <v>374.8</v>
      </c>
      <c r="L166" s="424">
        <f>IFERROR(VLOOKUP($C166,[10]五险!$B:$Z,MATCH("工伤(1.2%)",[10]五险!$B$5:$Z$5,0),0),0)</f>
        <v>51.7</v>
      </c>
      <c r="M166" s="424">
        <f>_xlfn.XLOOKUP($C166,[10]公积金!$B:$B,[10]公积金!$K:$K,0)</f>
        <v>0</v>
      </c>
      <c r="N166" s="423">
        <f ca="1" t="shared" si="26"/>
        <v>7016.62</v>
      </c>
      <c r="O166" s="427"/>
      <c r="P166" s="398"/>
      <c r="Q166" s="412"/>
      <c r="R166" s="412"/>
      <c r="S166" s="412"/>
      <c r="T166" s="412"/>
      <c r="U166" s="412"/>
      <c r="V166" s="412"/>
      <c r="W166" s="412"/>
      <c r="X166" s="412"/>
      <c r="Y166" s="412"/>
      <c r="Z166" s="413"/>
    </row>
    <row r="167" customFormat="1" customHeight="1" spans="1:26">
      <c r="A167" s="423">
        <f>IF(C167="","",COUNTA($C$3:C167))</f>
        <v>165</v>
      </c>
      <c r="B167" s="423" t="s">
        <v>159</v>
      </c>
      <c r="C167" s="423" t="s">
        <v>243</v>
      </c>
      <c r="D167" s="424" t="s">
        <v>175</v>
      </c>
      <c r="E167" s="424" t="s">
        <v>21</v>
      </c>
      <c r="F167" s="424" t="s">
        <v>210</v>
      </c>
      <c r="G167" s="425" t="str">
        <f ca="1" t="array" ref="G167">IFERROR(LOOKUP(1,0/COUNTIF(INDIRECT({"荣昌工资表科室人员","荣昌工资表研发人员","荣昌工资表销售人员","荣昌工资表一线员工","荣昌工资表小时工","劳务公司工资表小时工","劳务公司工资表同工同酬"}&amp;"!$C:$C"),$C167)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67" s="424">
        <f ca="1" t="shared" si="25"/>
        <v>5495.41</v>
      </c>
      <c r="I167" s="424">
        <f>IFERROR(VLOOKUP($C167,[10]五险!$B:$Z,MATCH("养老(16%)",[10]五险!$B$5:$Z$5,0),0),0)</f>
        <v>689.3</v>
      </c>
      <c r="J167" s="424">
        <f>IFERROR(VLOOKUP($C167,[10]五险!$B:$Z,MATCH("失业(0.7%)",[10]五险!$B$5:$Z$5,0),0),0)</f>
        <v>30.16</v>
      </c>
      <c r="K167" s="424">
        <f>IFERROR(VLOOKUP($C167,[10]五险!$B:$Z,MATCH("医疗(8.7%)",[10]五险!$B$5:$Z$5,0),0),0)</f>
        <v>374.8</v>
      </c>
      <c r="L167" s="424">
        <f>IFERROR(VLOOKUP($C167,[10]五险!$B:$Z,MATCH("工伤(1.2%)",[10]五险!$B$5:$Z$5,0),0),0)</f>
        <v>51.7</v>
      </c>
      <c r="M167" s="424">
        <f>_xlfn.XLOOKUP($C167,[10]公积金!$B:$B,[10]公积金!$K:$K,0)</f>
        <v>0</v>
      </c>
      <c r="N167" s="423">
        <f ca="1" t="shared" si="26"/>
        <v>6641.37</v>
      </c>
      <c r="O167" s="427"/>
      <c r="P167" s="398"/>
      <c r="Q167" s="412"/>
      <c r="R167" s="412"/>
      <c r="S167" s="412"/>
      <c r="T167" s="412"/>
      <c r="U167" s="412"/>
      <c r="V167" s="412"/>
      <c r="W167" s="412"/>
      <c r="X167" s="412"/>
      <c r="Y167" s="412"/>
      <c r="Z167" s="413"/>
    </row>
    <row r="168" customFormat="1" customHeight="1" spans="1:26">
      <c r="A168" s="423">
        <f>IF(C168="","",COUNTA($C$3:C168))</f>
        <v>166</v>
      </c>
      <c r="B168" s="423" t="s">
        <v>159</v>
      </c>
      <c r="C168" s="423" t="s">
        <v>244</v>
      </c>
      <c r="D168" s="424" t="s">
        <v>175</v>
      </c>
      <c r="E168" s="424" t="s">
        <v>21</v>
      </c>
      <c r="F168" s="424" t="s">
        <v>210</v>
      </c>
      <c r="G168" s="425" t="str">
        <f ca="1" t="array" ref="G168">IFERROR(LOOKUP(1,0/COUNTIF(INDIRECT({"荣昌工资表科室人员","荣昌工资表研发人员","荣昌工资表销售人员","荣昌工资表一线员工","荣昌工资表小时工","劳务公司工资表小时工","劳务公司工资表同工同酬"}&amp;"!$C:$C"),$C168)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68" s="424">
        <f ca="1" t="shared" si="25"/>
        <v>5485.91</v>
      </c>
      <c r="I168" s="424">
        <f>IFERROR(VLOOKUP($C168,[10]五险!$B:$Z,MATCH("养老(16%)",[10]五险!$B$5:$Z$5,0),0),0)</f>
        <v>689.28</v>
      </c>
      <c r="J168" s="424">
        <f>IFERROR(VLOOKUP($C168,[10]五险!$B:$Z,MATCH("失业(0.7%)",[10]五险!$B$5:$Z$5,0),0),0)</f>
        <v>30.16</v>
      </c>
      <c r="K168" s="424">
        <f>IFERROR(VLOOKUP($C168,[10]五险!$B:$Z,MATCH("医疗(8.7%)",[10]五险!$B$5:$Z$5,0),0),0)</f>
        <v>374.8</v>
      </c>
      <c r="L168" s="424">
        <f>IFERROR(VLOOKUP($C168,[10]五险!$B:$Z,MATCH("工伤(1.2%)",[10]五险!$B$5:$Z$5,0),0),0)</f>
        <v>72.37</v>
      </c>
      <c r="M168" s="424">
        <f>_xlfn.XLOOKUP($C168,[10]公积金!$B:$B,[10]公积金!$K:$K,0)</f>
        <v>0</v>
      </c>
      <c r="N168" s="423">
        <f ca="1" t="shared" si="26"/>
        <v>6652.52</v>
      </c>
      <c r="O168" s="427"/>
      <c r="P168" s="398"/>
      <c r="Q168" s="412"/>
      <c r="R168" s="412"/>
      <c r="S168" s="412"/>
      <c r="T168" s="412"/>
      <c r="U168" s="412"/>
      <c r="V168" s="412"/>
      <c r="W168" s="412"/>
      <c r="X168" s="412"/>
      <c r="Y168" s="412"/>
      <c r="Z168" s="413"/>
    </row>
    <row r="169" customFormat="1" customHeight="1" spans="1:26">
      <c r="A169" s="423">
        <f>IF(C169="","",COUNTA($C$3:C169))</f>
        <v>167</v>
      </c>
      <c r="B169" s="423" t="s">
        <v>159</v>
      </c>
      <c r="C169" s="423" t="s">
        <v>245</v>
      </c>
      <c r="D169" s="424" t="s">
        <v>175</v>
      </c>
      <c r="E169" s="424" t="s">
        <v>21</v>
      </c>
      <c r="F169" s="424" t="s">
        <v>210</v>
      </c>
      <c r="G169" s="425" t="str">
        <f ca="1" t="array" ref="G169">IFERROR(LOOKUP(1,0/COUNTIF(INDIRECT({"荣昌工资表科室人员","荣昌工资表研发人员","荣昌工资表销售人员","荣昌工资表一线员工","荣昌工资表小时工","劳务公司工资表小时工","劳务公司工资表同工同酬"}&amp;"!$C:$C"),$C169)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69" s="424">
        <f ca="1" t="shared" si="25"/>
        <v>5469.54</v>
      </c>
      <c r="I169" s="424">
        <f>IFERROR(VLOOKUP($C169,[10]五险!$B:$Z,MATCH("养老(16%)",[10]五险!$B$5:$Z$5,0),0),0)</f>
        <v>689.28</v>
      </c>
      <c r="J169" s="424">
        <f>IFERROR(VLOOKUP($C169,[10]五险!$B:$Z,MATCH("失业(0.7%)",[10]五险!$B$5:$Z$5,0),0),0)</f>
        <v>30.16</v>
      </c>
      <c r="K169" s="424">
        <f>IFERROR(VLOOKUP($C169,[10]五险!$B:$Z,MATCH("医疗(8.7%)",[10]五险!$B$5:$Z$5,0),0),0)</f>
        <v>374.8</v>
      </c>
      <c r="L169" s="424">
        <f>IFERROR(VLOOKUP($C169,[10]五险!$B:$Z,MATCH("工伤(1.2%)",[10]五险!$B$5:$Z$5,0),0),0)</f>
        <v>72.37</v>
      </c>
      <c r="M169" s="424">
        <f>_xlfn.XLOOKUP($C169,[10]公积金!$B:$B,[10]公积金!$K:$K,0)</f>
        <v>0</v>
      </c>
      <c r="N169" s="423">
        <f ca="1" t="shared" si="26"/>
        <v>6636.15</v>
      </c>
      <c r="O169" s="427"/>
      <c r="P169" s="398"/>
      <c r="Q169" s="412"/>
      <c r="R169" s="412"/>
      <c r="S169" s="412"/>
      <c r="T169" s="412"/>
      <c r="U169" s="412"/>
      <c r="V169" s="412"/>
      <c r="W169" s="412"/>
      <c r="X169" s="412"/>
      <c r="Y169" s="412"/>
      <c r="Z169" s="413"/>
    </row>
    <row r="170" customFormat="1" customHeight="1" spans="1:26">
      <c r="A170" s="423">
        <f>IF(C170="","",COUNTA($C$3:C170))</f>
        <v>168</v>
      </c>
      <c r="B170" s="423" t="s">
        <v>159</v>
      </c>
      <c r="C170" s="423" t="s">
        <v>246</v>
      </c>
      <c r="D170" s="424" t="s">
        <v>175</v>
      </c>
      <c r="E170" s="424" t="s">
        <v>21</v>
      </c>
      <c r="F170" s="424" t="s">
        <v>210</v>
      </c>
      <c r="G170" s="425" t="str">
        <f ca="1" t="array" ref="G170">IFERROR(LOOKUP(1,0/COUNTIF(INDIRECT({"荣昌工资表科室人员","荣昌工资表研发人员","荣昌工资表销售人员","荣昌工资表一线员工","荣昌工资表小时工","劳务公司工资表小时工","劳务公司工资表同工同酬"}&amp;"!$C:$C"),$C170)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70" s="424">
        <f ca="1" t="shared" si="25"/>
        <v>5646.5</v>
      </c>
      <c r="I170" s="424">
        <f>IFERROR(VLOOKUP($C170,[10]五险!$B:$Z,MATCH("养老(16%)",[10]五险!$B$5:$Z$5,0),0),0)</f>
        <v>689.28</v>
      </c>
      <c r="J170" s="424">
        <f>IFERROR(VLOOKUP($C170,[10]五险!$B:$Z,MATCH("失业(0.7%)",[10]五险!$B$5:$Z$5,0),0),0)</f>
        <v>30.16</v>
      </c>
      <c r="K170" s="424">
        <f>IFERROR(VLOOKUP($C170,[10]五险!$B:$Z,MATCH("医疗(8.7%)",[10]五险!$B$5:$Z$5,0),0),0)</f>
        <v>374.8</v>
      </c>
      <c r="L170" s="424">
        <f>IFERROR(VLOOKUP($C170,[10]五险!$B:$Z,MATCH("工伤(1.2%)",[10]五险!$B$5:$Z$5,0),0),0)</f>
        <v>72.37</v>
      </c>
      <c r="M170" s="424">
        <f>_xlfn.XLOOKUP($C170,[10]公积金!$B:$B,[10]公积金!$K:$K,0)</f>
        <v>0</v>
      </c>
      <c r="N170" s="423">
        <f ca="1" t="shared" si="26"/>
        <v>6813.11</v>
      </c>
      <c r="O170" s="427"/>
      <c r="P170" s="398"/>
      <c r="Q170" s="412"/>
      <c r="R170" s="412"/>
      <c r="S170" s="412"/>
      <c r="T170" s="412"/>
      <c r="U170" s="412"/>
      <c r="V170" s="412"/>
      <c r="W170" s="412"/>
      <c r="X170" s="412"/>
      <c r="Y170" s="412"/>
      <c r="Z170" s="413"/>
    </row>
    <row r="171" customFormat="1" customHeight="1" spans="1:26">
      <c r="A171" s="423">
        <f>IF(C171="","",COUNTA($C$3:C171))</f>
        <v>169</v>
      </c>
      <c r="B171" s="423" t="s">
        <v>159</v>
      </c>
      <c r="C171" s="423" t="s">
        <v>247</v>
      </c>
      <c r="D171" s="424" t="s">
        <v>175</v>
      </c>
      <c r="E171" s="424" t="s">
        <v>21</v>
      </c>
      <c r="F171" s="424" t="s">
        <v>210</v>
      </c>
      <c r="G171" s="425" t="str">
        <f ca="1" t="array" ref="G171">IFERROR(LOOKUP(1,0/COUNTIF(INDIRECT({"荣昌工资表科室人员","荣昌工资表研发人员","荣昌工资表销售人员","荣昌工资表一线员工","荣昌工资表小时工","劳务公司工资表小时工","劳务公司工资表同工同酬"}&amp;"!$C:$C"),$C171)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71" s="424">
        <f ca="1" t="shared" si="25"/>
        <v>6425.64</v>
      </c>
      <c r="I171" s="424">
        <f>IFERROR(VLOOKUP($C171,[10]五险!$B:$Z,MATCH("养老(16%)",[10]五险!$B$5:$Z$5,0),0),0)</f>
        <v>689.3</v>
      </c>
      <c r="J171" s="424">
        <f>IFERROR(VLOOKUP($C171,[10]五险!$B:$Z,MATCH("失业(0.7%)",[10]五险!$B$5:$Z$5,0),0),0)</f>
        <v>30.16</v>
      </c>
      <c r="K171" s="424">
        <f>IFERROR(VLOOKUP($C171,[10]五险!$B:$Z,MATCH("医疗(8.7%)",[10]五险!$B$5:$Z$5,0),0),0)</f>
        <v>374.8</v>
      </c>
      <c r="L171" s="424">
        <f>IFERROR(VLOOKUP($C171,[10]五险!$B:$Z,MATCH("工伤(1.2%)",[10]五险!$B$5:$Z$5,0),0),0)</f>
        <v>51.7</v>
      </c>
      <c r="M171" s="424">
        <f>_xlfn.XLOOKUP($C171,[10]公积金!$B:$B,[10]公积金!$K:$K,0)</f>
        <v>0</v>
      </c>
      <c r="N171" s="423">
        <f ca="1" t="shared" si="26"/>
        <v>7571.6</v>
      </c>
      <c r="O171" s="427"/>
      <c r="P171" s="398"/>
      <c r="Q171" s="412"/>
      <c r="R171" s="412"/>
      <c r="S171" s="412"/>
      <c r="T171" s="412"/>
      <c r="U171" s="412"/>
      <c r="V171" s="412"/>
      <c r="W171" s="412"/>
      <c r="X171" s="412"/>
      <c r="Y171" s="412"/>
      <c r="Z171" s="413"/>
    </row>
    <row r="172" customFormat="1" customHeight="1" spans="1:26">
      <c r="A172" s="423">
        <f>IF(C172="","",COUNTA($C$3:C172))</f>
        <v>170</v>
      </c>
      <c r="B172" s="423" t="s">
        <v>159</v>
      </c>
      <c r="C172" s="423" t="s">
        <v>248</v>
      </c>
      <c r="D172" s="424" t="s">
        <v>175</v>
      </c>
      <c r="E172" s="424" t="s">
        <v>21</v>
      </c>
      <c r="F172" s="424" t="s">
        <v>210</v>
      </c>
      <c r="G172" s="425" t="str">
        <f ca="1" t="array" ref="G172">IFERROR(LOOKUP(1,0/COUNTIF(INDIRECT({"荣昌工资表科室人员","荣昌工资表研发人员","荣昌工资表销售人员","荣昌工资表一线员工","荣昌工资表小时工","劳务公司工资表小时工","劳务公司工资表同工同酬"}&amp;"!$C:$C"),$C172)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72" s="424">
        <f ca="1" t="shared" si="25"/>
        <v>5849.89</v>
      </c>
      <c r="I172" s="424">
        <f>IFERROR(VLOOKUP($C172,[10]五险!$B:$Z,MATCH("养老(16%)",[10]五险!$B$5:$Z$5,0),0),0)</f>
        <v>689.28</v>
      </c>
      <c r="J172" s="424">
        <f>IFERROR(VLOOKUP($C172,[10]五险!$B:$Z,MATCH("失业(0.7%)",[10]五险!$B$5:$Z$5,0),0),0)</f>
        <v>30.16</v>
      </c>
      <c r="K172" s="424">
        <f>IFERROR(VLOOKUP($C172,[10]五险!$B:$Z,MATCH("医疗(8.7%)",[10]五险!$B$5:$Z$5,0),0),0)</f>
        <v>374.8</v>
      </c>
      <c r="L172" s="424">
        <f>IFERROR(VLOOKUP($C172,[10]五险!$B:$Z,MATCH("工伤(1.2%)",[10]五险!$B$5:$Z$5,0),0),0)</f>
        <v>72.37</v>
      </c>
      <c r="M172" s="424">
        <f>_xlfn.XLOOKUP($C172,[10]公积金!$B:$B,[10]公积金!$K:$K,0)</f>
        <v>0</v>
      </c>
      <c r="N172" s="423">
        <f ca="1" t="shared" si="26"/>
        <v>7016.5</v>
      </c>
      <c r="O172" s="427"/>
      <c r="P172" s="398"/>
      <c r="Q172" s="412"/>
      <c r="R172" s="412"/>
      <c r="S172" s="412"/>
      <c r="T172" s="412"/>
      <c r="U172" s="412"/>
      <c r="V172" s="412"/>
      <c r="W172" s="412"/>
      <c r="X172" s="412"/>
      <c r="Y172" s="412"/>
      <c r="Z172" s="413"/>
    </row>
    <row r="173" customFormat="1" customHeight="1" spans="1:26">
      <c r="A173" s="423">
        <f>IF(C173="","",COUNTA($C$3:C173))</f>
        <v>171</v>
      </c>
      <c r="B173" s="423" t="s">
        <v>159</v>
      </c>
      <c r="C173" s="423" t="s">
        <v>249</v>
      </c>
      <c r="D173" s="424" t="s">
        <v>175</v>
      </c>
      <c r="E173" s="424" t="s">
        <v>21</v>
      </c>
      <c r="F173" s="424" t="s">
        <v>210</v>
      </c>
      <c r="G173" s="425" t="str">
        <f ca="1" t="array" ref="G173">IFERROR(LOOKUP(1,0/COUNTIF(INDIRECT({"荣昌工资表科室人员","荣昌工资表研发人员","荣昌工资表销售人员","荣昌工资表一线员工","荣昌工资表小时工","劳务公司工资表小时工","劳务公司工资表同工同酬"}&amp;"!$C:$C"),$C173),{"荣昌工资表科室人员","荣昌工资表研发人员","荣昌工资表销售人员","荣昌工资表一线员工","荣昌工资表小时工","劳务公司工资表小时工","劳务公司工资表同工同酬"}),"")</f>
        <v/>
      </c>
      <c r="H173" s="424">
        <f ca="1" t="shared" si="25"/>
        <v>0</v>
      </c>
      <c r="I173" s="424">
        <f>IFERROR(VLOOKUP($C173,[10]五险!$B:$Z,MATCH("养老(16%)",[10]五险!$B$5:$Z$5,0),0),0)</f>
        <v>689.28</v>
      </c>
      <c r="J173" s="424">
        <f>IFERROR(VLOOKUP($C173,[10]五险!$B:$Z,MATCH("失业(0.7%)",[10]五险!$B$5:$Z$5,0),0),0)</f>
        <v>30.16</v>
      </c>
      <c r="K173" s="424">
        <f>IFERROR(VLOOKUP($C173,[10]五险!$B:$Z,MATCH("医疗(8.7%)",[10]五险!$B$5:$Z$5,0),0),0)</f>
        <v>374.8</v>
      </c>
      <c r="L173" s="424">
        <f>IFERROR(VLOOKUP($C173,[10]五险!$B:$Z,MATCH("工伤(1.2%)",[10]五险!$B$5:$Z$5,0),0),0)</f>
        <v>72.37</v>
      </c>
      <c r="M173" s="424">
        <f>_xlfn.XLOOKUP($C173,[10]公积金!$B:$B,[10]公积金!$K:$K,0)</f>
        <v>0</v>
      </c>
      <c r="N173" s="423">
        <f ca="1" t="shared" si="26"/>
        <v>1166.61</v>
      </c>
      <c r="O173" s="427"/>
      <c r="P173" s="398"/>
      <c r="Q173" s="412"/>
      <c r="R173" s="412"/>
      <c r="S173" s="412"/>
      <c r="T173" s="412"/>
      <c r="U173" s="412"/>
      <c r="V173" s="412"/>
      <c r="W173" s="412"/>
      <c r="X173" s="412"/>
      <c r="Y173" s="412"/>
      <c r="Z173" s="413"/>
    </row>
    <row r="174" customFormat="1" customHeight="1" spans="1:26">
      <c r="A174" s="423">
        <f>IF(C174="","",COUNTA($C$3:C174))</f>
        <v>172</v>
      </c>
      <c r="B174" s="423" t="s">
        <v>159</v>
      </c>
      <c r="C174" s="423" t="s">
        <v>250</v>
      </c>
      <c r="D174" s="424" t="s">
        <v>175</v>
      </c>
      <c r="E174" s="424" t="s">
        <v>21</v>
      </c>
      <c r="F174" s="424" t="s">
        <v>210</v>
      </c>
      <c r="G174" s="425" t="str">
        <f ca="1" t="array" ref="G174">IFERROR(LOOKUP(1,0/COUNTIF(INDIRECT({"荣昌工资表科室人员","荣昌工资表研发人员","荣昌工资表销售人员","荣昌工资表一线员工","荣昌工资表小时工","劳务公司工资表小时工","劳务公司工资表同工同酬"}&amp;"!$C:$C"),$C174)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74" s="424">
        <f ca="1" t="shared" si="25"/>
        <v>6302.9</v>
      </c>
      <c r="I174" s="424">
        <f>IFERROR(VLOOKUP($C174,[10]五险!$B:$Z,MATCH("养老(16%)",[10]五险!$B$5:$Z$5,0),0),0)</f>
        <v>689.3</v>
      </c>
      <c r="J174" s="424">
        <f>IFERROR(VLOOKUP($C174,[10]五险!$B:$Z,MATCH("失业(0.7%)",[10]五险!$B$5:$Z$5,0),0),0)</f>
        <v>30.16</v>
      </c>
      <c r="K174" s="424">
        <f>IFERROR(VLOOKUP($C174,[10]五险!$B:$Z,MATCH("医疗(8.7%)",[10]五险!$B$5:$Z$5,0),0),0)</f>
        <v>374.8</v>
      </c>
      <c r="L174" s="424">
        <f>IFERROR(VLOOKUP($C174,[10]五险!$B:$Z,MATCH("工伤(1.2%)",[10]五险!$B$5:$Z$5,0),0),0)</f>
        <v>51.7</v>
      </c>
      <c r="M174" s="424">
        <f>_xlfn.XLOOKUP($C174,[10]公积金!$B:$B,[10]公积金!$K:$K,0)</f>
        <v>0</v>
      </c>
      <c r="N174" s="423">
        <f ca="1" t="shared" si="26"/>
        <v>7448.86</v>
      </c>
      <c r="O174" s="427"/>
      <c r="P174" s="398"/>
      <c r="Q174" s="412"/>
      <c r="R174" s="412"/>
      <c r="S174" s="412"/>
      <c r="T174" s="412"/>
      <c r="U174" s="412"/>
      <c r="V174" s="412"/>
      <c r="W174" s="412"/>
      <c r="X174" s="412"/>
      <c r="Y174" s="412"/>
      <c r="Z174" s="413"/>
    </row>
    <row r="175" customFormat="1" customHeight="1" spans="1:26">
      <c r="A175" s="423">
        <f>IF(C175="","",COUNTA($C$3:C175))</f>
        <v>173</v>
      </c>
      <c r="B175" s="423" t="s">
        <v>159</v>
      </c>
      <c r="C175" s="423" t="s">
        <v>251</v>
      </c>
      <c r="D175" s="424" t="s">
        <v>175</v>
      </c>
      <c r="E175" s="424" t="s">
        <v>21</v>
      </c>
      <c r="F175" s="424" t="s">
        <v>210</v>
      </c>
      <c r="G175" s="425" t="str">
        <f ca="1" t="array" ref="G175">IFERROR(LOOKUP(1,0/COUNTIF(INDIRECT({"荣昌工资表科室人员","荣昌工资表研发人员","荣昌工资表销售人员","荣昌工资表一线员工","荣昌工资表小时工","劳务公司工资表小时工","劳务公司工资表同工同酬"}&amp;"!$C:$C"),$C175)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75" s="424">
        <f ca="1" t="shared" si="25"/>
        <v>5804.79</v>
      </c>
      <c r="I175" s="424">
        <f>IFERROR(VLOOKUP($C175,[10]五险!$B:$Z,MATCH("养老(16%)",[10]五险!$B$5:$Z$5,0),0),0)</f>
        <v>689.3</v>
      </c>
      <c r="J175" s="424">
        <f>IFERROR(VLOOKUP($C175,[10]五险!$B:$Z,MATCH("失业(0.7%)",[10]五险!$B$5:$Z$5,0),0),0)</f>
        <v>30.16</v>
      </c>
      <c r="K175" s="424">
        <f>IFERROR(VLOOKUP($C175,[10]五险!$B:$Z,MATCH("医疗(8.7%)",[10]五险!$B$5:$Z$5,0),0),0)</f>
        <v>374.8</v>
      </c>
      <c r="L175" s="424">
        <f>IFERROR(VLOOKUP($C175,[10]五险!$B:$Z,MATCH("工伤(1.2%)",[10]五险!$B$5:$Z$5,0),0),0)</f>
        <v>51.7</v>
      </c>
      <c r="M175" s="424">
        <f>_xlfn.XLOOKUP($C175,[10]公积金!$B:$B,[10]公积金!$K:$K,0)</f>
        <v>0</v>
      </c>
      <c r="N175" s="423">
        <f ca="1" t="shared" si="26"/>
        <v>6950.75</v>
      </c>
      <c r="O175" s="427"/>
      <c r="P175" s="398"/>
      <c r="Q175" s="412"/>
      <c r="R175" s="412"/>
      <c r="S175" s="412"/>
      <c r="T175" s="412"/>
      <c r="U175" s="412"/>
      <c r="V175" s="412"/>
      <c r="W175" s="412"/>
      <c r="X175" s="412"/>
      <c r="Y175" s="412"/>
      <c r="Z175" s="413"/>
    </row>
    <row r="176" customFormat="1" customHeight="1" spans="1:26">
      <c r="A176" s="423">
        <f>IF(C176="","",COUNTA($C$3:C176))</f>
        <v>174</v>
      </c>
      <c r="B176" s="423" t="s">
        <v>159</v>
      </c>
      <c r="C176" s="423" t="s">
        <v>252</v>
      </c>
      <c r="D176" s="424" t="s">
        <v>175</v>
      </c>
      <c r="E176" s="424" t="s">
        <v>21</v>
      </c>
      <c r="F176" s="424" t="s">
        <v>210</v>
      </c>
      <c r="G176" s="425" t="str">
        <f ca="1" t="array" ref="G176">IFERROR(LOOKUP(1,0/COUNTIF(INDIRECT({"荣昌工资表科室人员","荣昌工资表研发人员","荣昌工资表销售人员","荣昌工资表一线员工","荣昌工资表小时工","劳务公司工资表小时工","劳务公司工资表同工同酬"}&amp;"!$C:$C"),$C176)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76" s="424">
        <f ca="1" t="shared" si="25"/>
        <v>5572.61</v>
      </c>
      <c r="I176" s="424">
        <f>IFERROR(VLOOKUP($C176,[10]五险!$B:$Z,MATCH("养老(16%)",[10]五险!$B$5:$Z$5,0),0),0)</f>
        <v>689.28</v>
      </c>
      <c r="J176" s="424">
        <f>IFERROR(VLOOKUP($C176,[10]五险!$B:$Z,MATCH("失业(0.7%)",[10]五险!$B$5:$Z$5,0),0),0)</f>
        <v>30.16</v>
      </c>
      <c r="K176" s="424">
        <f>IFERROR(VLOOKUP($C176,[10]五险!$B:$Z,MATCH("医疗(8.7%)",[10]五险!$B$5:$Z$5,0),0),0)</f>
        <v>374.8</v>
      </c>
      <c r="L176" s="424">
        <f>IFERROR(VLOOKUP($C176,[10]五险!$B:$Z,MATCH("工伤(1.2%)",[10]五险!$B$5:$Z$5,0),0),0)</f>
        <v>72.37</v>
      </c>
      <c r="M176" s="424">
        <f>_xlfn.XLOOKUP($C176,[10]公积金!$B:$B,[10]公积金!$K:$K,0)</f>
        <v>0</v>
      </c>
      <c r="N176" s="423">
        <f ca="1" t="shared" si="26"/>
        <v>6739.22</v>
      </c>
      <c r="O176" s="427"/>
      <c r="P176" s="398"/>
      <c r="Q176" s="412"/>
      <c r="R176" s="412"/>
      <c r="S176" s="412"/>
      <c r="T176" s="412"/>
      <c r="U176" s="412"/>
      <c r="V176" s="412"/>
      <c r="W176" s="412"/>
      <c r="X176" s="412"/>
      <c r="Y176" s="412"/>
      <c r="Z176" s="413"/>
    </row>
    <row r="177" customFormat="1" customHeight="1" spans="1:26">
      <c r="A177" s="423">
        <f>IF(C177="","",COUNTA($C$3:C177))</f>
        <v>175</v>
      </c>
      <c r="B177" s="423" t="s">
        <v>159</v>
      </c>
      <c r="C177" s="423" t="s">
        <v>253</v>
      </c>
      <c r="D177" s="424" t="s">
        <v>175</v>
      </c>
      <c r="E177" s="424" t="s">
        <v>21</v>
      </c>
      <c r="F177" s="424" t="s">
        <v>210</v>
      </c>
      <c r="G177" s="425" t="str">
        <f ca="1" t="array" ref="G177">IFERROR(LOOKUP(1,0/COUNTIF(INDIRECT({"荣昌工资表科室人员","荣昌工资表研发人员","荣昌工资表销售人员","荣昌工资表一线员工","荣昌工资表小时工","劳务公司工资表小时工","劳务公司工资表同工同酬"}&amp;"!$C:$C"),$C177)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77" s="424">
        <f ca="1" t="shared" si="25"/>
        <v>5302.58</v>
      </c>
      <c r="I177" s="424">
        <f>IFERROR(VLOOKUP($C177,[10]五险!$B:$Z,MATCH("养老(16%)",[10]五险!$B$5:$Z$5,0),0),0)</f>
        <v>689.28</v>
      </c>
      <c r="J177" s="424">
        <f>IFERROR(VLOOKUP($C177,[10]五险!$B:$Z,MATCH("失业(0.7%)",[10]五险!$B$5:$Z$5,0),0),0)</f>
        <v>30.16</v>
      </c>
      <c r="K177" s="424">
        <f>IFERROR(VLOOKUP($C177,[10]五险!$B:$Z,MATCH("医疗(8.7%)",[10]五险!$B$5:$Z$5,0),0),0)</f>
        <v>350.35</v>
      </c>
      <c r="L177" s="424">
        <f>IFERROR(VLOOKUP($C177,[10]五险!$B:$Z,MATCH("工伤(1.2%)",[10]五险!$B$5:$Z$5,0),0),0)</f>
        <v>90.47</v>
      </c>
      <c r="M177" s="424">
        <f>_xlfn.XLOOKUP($C177,[10]公积金!$B:$B,[10]公积金!$K:$K,0)</f>
        <v>0</v>
      </c>
      <c r="N177" s="423">
        <f ca="1" t="shared" si="26"/>
        <v>6462.84</v>
      </c>
      <c r="O177" s="427"/>
      <c r="P177" s="398"/>
      <c r="Q177" s="412"/>
      <c r="R177" s="412"/>
      <c r="S177" s="412"/>
      <c r="T177" s="412"/>
      <c r="U177" s="412"/>
      <c r="V177" s="412"/>
      <c r="W177" s="412"/>
      <c r="X177" s="412"/>
      <c r="Y177" s="412"/>
      <c r="Z177" s="413"/>
    </row>
    <row r="178" customFormat="1" customHeight="1" spans="1:26">
      <c r="A178" s="423">
        <f>IF(C178="","",COUNTA($C$3:C178))</f>
        <v>176</v>
      </c>
      <c r="B178" s="423" t="s">
        <v>159</v>
      </c>
      <c r="C178" s="423" t="s">
        <v>254</v>
      </c>
      <c r="D178" s="424" t="s">
        <v>175</v>
      </c>
      <c r="E178" s="424" t="s">
        <v>21</v>
      </c>
      <c r="F178" s="424" t="s">
        <v>210</v>
      </c>
      <c r="G178" s="425" t="str">
        <f ca="1" t="array" ref="G178">IFERROR(LOOKUP(1,0/COUNTIF(INDIRECT({"荣昌工资表科室人员","荣昌工资表研发人员","荣昌工资表销售人员","荣昌工资表一线员工","荣昌工资表小时工","劳务公司工资表小时工","劳务公司工资表同工同酬"}&amp;"!$C:$C"),$C178)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78" s="424">
        <f ca="1" t="shared" si="25"/>
        <v>5210.63</v>
      </c>
      <c r="I178" s="424">
        <f>IFERROR(VLOOKUP($C178,[10]五险!$B:$Z,MATCH("养老(16%)",[10]五险!$B$5:$Z$5,0),0),0)</f>
        <v>689.3</v>
      </c>
      <c r="J178" s="424">
        <f>IFERROR(VLOOKUP($C178,[10]五险!$B:$Z,MATCH("失业(0.7%)",[10]五险!$B$5:$Z$5,0),0),0)</f>
        <v>30.16</v>
      </c>
      <c r="K178" s="424">
        <f>IFERROR(VLOOKUP($C178,[10]五险!$B:$Z,MATCH("医疗(8.7%)",[10]五险!$B$5:$Z$5,0),0),0)</f>
        <v>374.8</v>
      </c>
      <c r="L178" s="424">
        <f>IFERROR(VLOOKUP($C178,[10]五险!$B:$Z,MATCH("工伤(1.2%)",[10]五险!$B$5:$Z$5,0),0),0)</f>
        <v>51.7</v>
      </c>
      <c r="M178" s="424">
        <f>_xlfn.XLOOKUP($C178,[10]公积金!$B:$B,[10]公积金!$K:$K,0)</f>
        <v>0</v>
      </c>
      <c r="N178" s="423">
        <f ca="1" t="shared" si="26"/>
        <v>6356.59</v>
      </c>
      <c r="O178" s="427"/>
      <c r="P178" s="398"/>
      <c r="Q178" s="412"/>
      <c r="R178" s="412"/>
      <c r="S178" s="412"/>
      <c r="T178" s="412"/>
      <c r="U178" s="412"/>
      <c r="V178" s="412"/>
      <c r="W178" s="412"/>
      <c r="X178" s="412"/>
      <c r="Y178" s="412"/>
      <c r="Z178" s="413"/>
    </row>
    <row r="179" customFormat="1" customHeight="1" spans="1:26">
      <c r="A179" s="423">
        <f>IF(C179="","",COUNTA($C$3:C179))</f>
        <v>177</v>
      </c>
      <c r="B179" s="423" t="s">
        <v>159</v>
      </c>
      <c r="C179" s="423" t="s">
        <v>255</v>
      </c>
      <c r="D179" s="424" t="s">
        <v>175</v>
      </c>
      <c r="E179" s="424" t="s">
        <v>21</v>
      </c>
      <c r="F179" s="424" t="s">
        <v>210</v>
      </c>
      <c r="G179" s="425" t="str">
        <f ca="1" t="array" ref="G179">IFERROR(LOOKUP(1,0/COUNTIF(INDIRECT({"荣昌工资表科室人员","荣昌工资表研发人员","荣昌工资表销售人员","荣昌工资表一线员工","荣昌工资表小时工","劳务公司工资表小时工","劳务公司工资表同工同酬"}&amp;"!$C:$C"),$C179)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79" s="424">
        <f ca="1" t="shared" si="25"/>
        <v>5717</v>
      </c>
      <c r="I179" s="424">
        <f>IFERROR(VLOOKUP($C179,[10]五险!$B:$Z,MATCH("养老(16%)",[10]五险!$B$5:$Z$5,0),0),0)</f>
        <v>689.28</v>
      </c>
      <c r="J179" s="424">
        <f>IFERROR(VLOOKUP($C179,[10]五险!$B:$Z,MATCH("失业(0.7%)",[10]五险!$B$5:$Z$5,0),0),0)</f>
        <v>30.16</v>
      </c>
      <c r="K179" s="424">
        <f>IFERROR(VLOOKUP($C179,[10]五险!$B:$Z,MATCH("医疗(8.7%)",[10]五险!$B$5:$Z$5,0),0),0)</f>
        <v>374.8</v>
      </c>
      <c r="L179" s="424">
        <f>IFERROR(VLOOKUP($C179,[10]五险!$B:$Z,MATCH("工伤(1.2%)",[10]五险!$B$5:$Z$5,0),0),0)</f>
        <v>72.37</v>
      </c>
      <c r="M179" s="424">
        <f>_xlfn.XLOOKUP($C179,[10]公积金!$B:$B,[10]公积金!$K:$K,0)</f>
        <v>0</v>
      </c>
      <c r="N179" s="423">
        <f ca="1" t="shared" si="26"/>
        <v>6883.61</v>
      </c>
      <c r="O179" s="427"/>
      <c r="P179" s="398"/>
      <c r="Q179" s="412"/>
      <c r="R179" s="412"/>
      <c r="S179" s="412"/>
      <c r="T179" s="412"/>
      <c r="U179" s="412"/>
      <c r="V179" s="412"/>
      <c r="W179" s="412"/>
      <c r="X179" s="412"/>
      <c r="Y179" s="412"/>
      <c r="Z179" s="413"/>
    </row>
    <row r="180" customFormat="1" customHeight="1" spans="1:26">
      <c r="A180" s="423">
        <f>IF(C180="","",COUNTA($C$3:C180))</f>
        <v>178</v>
      </c>
      <c r="B180" s="423" t="s">
        <v>159</v>
      </c>
      <c r="C180" s="423" t="s">
        <v>256</v>
      </c>
      <c r="D180" s="424" t="s">
        <v>175</v>
      </c>
      <c r="E180" s="424" t="s">
        <v>21</v>
      </c>
      <c r="F180" s="424" t="s">
        <v>210</v>
      </c>
      <c r="G180" s="425" t="str">
        <f ca="1" t="array" ref="G180">IFERROR(LOOKUP(1,0/COUNTIF(INDIRECT({"荣昌工资表科室人员","荣昌工资表研发人员","荣昌工资表销售人员","荣昌工资表一线员工","荣昌工资表小时工","劳务公司工资表小时工","劳务公司工资表同工同酬"}&amp;"!$C:$C"),$C180)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80" s="424">
        <f ca="1" t="shared" si="25"/>
        <v>4850.08</v>
      </c>
      <c r="I180" s="424">
        <f>IFERROR(VLOOKUP($C180,[10]五险!$B:$Z,MATCH("养老(16%)",[10]五险!$B$5:$Z$5,0),0),0)</f>
        <v>689.28</v>
      </c>
      <c r="J180" s="424">
        <f>IFERROR(VLOOKUP($C180,[10]五险!$B:$Z,MATCH("失业(0.7%)",[10]五险!$B$5:$Z$5,0),0),0)</f>
        <v>30.16</v>
      </c>
      <c r="K180" s="424">
        <f>IFERROR(VLOOKUP($C180,[10]五险!$B:$Z,MATCH("医疗(8.7%)",[10]五险!$B$5:$Z$5,0),0),0)</f>
        <v>350.35</v>
      </c>
      <c r="L180" s="424">
        <f>IFERROR(VLOOKUP($C180,[10]五险!$B:$Z,MATCH("工伤(1.2%)",[10]五险!$B$5:$Z$5,0),0),0)</f>
        <v>90.47</v>
      </c>
      <c r="M180" s="424">
        <f>_xlfn.XLOOKUP($C180,[10]公积金!$B:$B,[10]公积金!$K:$K,0)</f>
        <v>0</v>
      </c>
      <c r="N180" s="423">
        <f ca="1" t="shared" si="26"/>
        <v>6010.34</v>
      </c>
      <c r="O180" s="427"/>
      <c r="P180" s="398"/>
      <c r="Q180" s="412"/>
      <c r="R180" s="412"/>
      <c r="S180" s="412"/>
      <c r="T180" s="412"/>
      <c r="U180" s="412"/>
      <c r="V180" s="412"/>
      <c r="W180" s="412"/>
      <c r="X180" s="412"/>
      <c r="Y180" s="412"/>
      <c r="Z180" s="413"/>
    </row>
    <row r="181" customFormat="1" customHeight="1" spans="1:26">
      <c r="A181" s="423">
        <f>IF(C181="","",COUNTA($C$3:C181))</f>
        <v>179</v>
      </c>
      <c r="B181" s="423" t="s">
        <v>159</v>
      </c>
      <c r="C181" s="423" t="s">
        <v>257</v>
      </c>
      <c r="D181" s="424" t="s">
        <v>175</v>
      </c>
      <c r="E181" s="424" t="s">
        <v>21</v>
      </c>
      <c r="F181" s="424" t="s">
        <v>210</v>
      </c>
      <c r="G181" s="425" t="str">
        <f ca="1" t="array" ref="G181">IFERROR(LOOKUP(1,0/COUNTIF(INDIRECT({"荣昌工资表科室人员","荣昌工资表研发人员","荣昌工资表销售人员","荣昌工资表一线员工","荣昌工资表小时工","劳务公司工资表小时工","劳务公司工资表同工同酬"}&amp;"!$C:$C"),$C181)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81" s="424">
        <f ca="1" t="shared" si="25"/>
        <v>5921.85</v>
      </c>
      <c r="I181" s="424">
        <f>IFERROR(VLOOKUP($C181,[10]五险!$B:$Z,MATCH("养老(16%)",[10]五险!$B$5:$Z$5,0),0),0)</f>
        <v>689.28</v>
      </c>
      <c r="J181" s="424">
        <f>IFERROR(VLOOKUP($C181,[10]五险!$B:$Z,MATCH("失业(0.7%)",[10]五险!$B$5:$Z$5,0),0),0)</f>
        <v>30.156</v>
      </c>
      <c r="K181" s="424">
        <f>IFERROR(VLOOKUP($C181,[10]五险!$B:$Z,MATCH("医疗(8.7%)",[10]五险!$B$5:$Z$5,0),0),0)</f>
        <v>350.349</v>
      </c>
      <c r="L181" s="424">
        <f>IFERROR(VLOOKUP($C181,[10]五险!$B:$Z,MATCH("工伤(1.2%)",[10]五险!$B$5:$Z$5,0),0),0)</f>
        <v>51.696</v>
      </c>
      <c r="M181" s="424">
        <f>_xlfn.XLOOKUP($C181,[10]公积金!$B:$B,[10]公积金!$K:$K,0)</f>
        <v>0</v>
      </c>
      <c r="N181" s="423">
        <f ca="1" t="shared" si="26"/>
        <v>7043.331</v>
      </c>
      <c r="O181" s="427"/>
      <c r="P181" s="398"/>
      <c r="Q181" s="412"/>
      <c r="R181" s="412"/>
      <c r="S181" s="412"/>
      <c r="T181" s="412"/>
      <c r="U181" s="412"/>
      <c r="V181" s="412"/>
      <c r="W181" s="412"/>
      <c r="X181" s="412"/>
      <c r="Y181" s="412"/>
      <c r="Z181" s="413"/>
    </row>
    <row r="182" customFormat="1" customHeight="1" spans="1:26">
      <c r="A182" s="423">
        <f>IF(C182="","",COUNTA($C$3:C182))</f>
        <v>180</v>
      </c>
      <c r="B182" s="423" t="s">
        <v>159</v>
      </c>
      <c r="C182" s="423" t="s">
        <v>258</v>
      </c>
      <c r="D182" s="424" t="s">
        <v>175</v>
      </c>
      <c r="E182" s="424" t="s">
        <v>21</v>
      </c>
      <c r="F182" s="424" t="s">
        <v>210</v>
      </c>
      <c r="G182" s="425" t="str">
        <f ca="1" t="array" ref="G182">IFERROR(LOOKUP(1,0/COUNTIF(INDIRECT({"荣昌工资表科室人员","荣昌工资表研发人员","荣昌工资表销售人员","荣昌工资表一线员工","荣昌工资表小时工","劳务公司工资表小时工","劳务公司工资表同工同酬"}&amp;"!$C:$C"),$C182)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82" s="424">
        <f ca="1" t="shared" si="25"/>
        <v>5013.48</v>
      </c>
      <c r="I182" s="424">
        <f>IFERROR(VLOOKUP($C182,[10]五险!$B:$Z,MATCH("养老(16%)",[10]五险!$B$5:$Z$5,0),0),0)</f>
        <v>689.28</v>
      </c>
      <c r="J182" s="424">
        <f>IFERROR(VLOOKUP($C182,[10]五险!$B:$Z,MATCH("失业(0.7%)",[10]五险!$B$5:$Z$5,0),0),0)</f>
        <v>30.16</v>
      </c>
      <c r="K182" s="424">
        <f>IFERROR(VLOOKUP($C182,[10]五险!$B:$Z,MATCH("医疗(8.7%)",[10]五险!$B$5:$Z$5,0),0),0)</f>
        <v>350.35</v>
      </c>
      <c r="L182" s="424">
        <f>IFERROR(VLOOKUP($C182,[10]五险!$B:$Z,MATCH("工伤(1.2%)",[10]五险!$B$5:$Z$5,0),0),0)</f>
        <v>90.47</v>
      </c>
      <c r="M182" s="424">
        <f>_xlfn.XLOOKUP($C182,[10]公积金!$B:$B,[10]公积金!$K:$K,0)</f>
        <v>0</v>
      </c>
      <c r="N182" s="423">
        <f ca="1" t="shared" si="26"/>
        <v>6173.74</v>
      </c>
      <c r="O182" s="427"/>
      <c r="P182" s="398"/>
      <c r="Q182" s="412"/>
      <c r="R182" s="412"/>
      <c r="S182" s="412"/>
      <c r="T182" s="412"/>
      <c r="U182" s="412"/>
      <c r="V182" s="412"/>
      <c r="W182" s="412"/>
      <c r="X182" s="412"/>
      <c r="Y182" s="412"/>
      <c r="Z182" s="413"/>
    </row>
    <row r="183" customFormat="1" customHeight="1" spans="1:26">
      <c r="A183" s="423">
        <f>IF(C183="","",COUNTA($C$3:C183))</f>
        <v>181</v>
      </c>
      <c r="B183" s="423" t="s">
        <v>159</v>
      </c>
      <c r="C183" s="423" t="s">
        <v>259</v>
      </c>
      <c r="D183" s="424" t="s">
        <v>175</v>
      </c>
      <c r="E183" s="424" t="s">
        <v>21</v>
      </c>
      <c r="F183" s="424" t="s">
        <v>210</v>
      </c>
      <c r="G183" s="425" t="str">
        <f ca="1" t="array" ref="G183">IFERROR(LOOKUP(1,0/COUNTIF(INDIRECT({"荣昌工资表科室人员","荣昌工资表研发人员","荣昌工资表销售人员","荣昌工资表一线员工","荣昌工资表小时工","劳务公司工资表小时工","劳务公司工资表同工同酬"}&amp;"!$C:$C"),$C183)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83" s="424">
        <f ca="1" t="shared" si="25"/>
        <v>4232.19</v>
      </c>
      <c r="I183" s="424">
        <f>IFERROR(VLOOKUP($C183,[10]五险!$B:$Z,MATCH("养老(16%)",[10]五险!$B$5:$Z$5,0),0),0)</f>
        <v>0</v>
      </c>
      <c r="J183" s="424">
        <f>IFERROR(VLOOKUP($C183,[10]五险!$B:$Z,MATCH("失业(0.7%)",[10]五险!$B$5:$Z$5,0),0),0)</f>
        <v>0</v>
      </c>
      <c r="K183" s="424">
        <f>IFERROR(VLOOKUP($C183,[10]五险!$B:$Z,MATCH("医疗(8.7%)",[10]五险!$B$5:$Z$5,0),0),0)</f>
        <v>0</v>
      </c>
      <c r="L183" s="424">
        <f>IFERROR(VLOOKUP($C183,[10]五险!$B:$Z,MATCH("工伤(1.2%)",[10]五险!$B$5:$Z$5,0),0),0)</f>
        <v>72.37</v>
      </c>
      <c r="M183" s="424">
        <f>_xlfn.XLOOKUP($C183,[10]公积金!$B:$B,[10]公积金!$K:$K,0)</f>
        <v>0</v>
      </c>
      <c r="N183" s="423">
        <f ca="1" t="shared" si="26"/>
        <v>4304.56</v>
      </c>
      <c r="O183" s="427"/>
      <c r="P183" s="398"/>
      <c r="Q183" s="412"/>
      <c r="R183" s="412"/>
      <c r="S183" s="412"/>
      <c r="T183" s="412"/>
      <c r="U183" s="412"/>
      <c r="V183" s="412"/>
      <c r="W183" s="412"/>
      <c r="X183" s="412"/>
      <c r="Y183" s="412"/>
      <c r="Z183" s="413"/>
    </row>
    <row r="184" customFormat="1" customHeight="1" spans="1:26">
      <c r="A184" s="423">
        <f>IF(C184="","",COUNTA($C$3:C184))</f>
        <v>182</v>
      </c>
      <c r="B184" s="423" t="s">
        <v>159</v>
      </c>
      <c r="C184" s="423" t="s">
        <v>260</v>
      </c>
      <c r="D184" s="424" t="s">
        <v>175</v>
      </c>
      <c r="E184" s="424" t="s">
        <v>21</v>
      </c>
      <c r="F184" s="424" t="s">
        <v>210</v>
      </c>
      <c r="G184" s="425" t="str">
        <f ca="1" t="array" ref="G184">IFERROR(LOOKUP(1,0/COUNTIF(INDIRECT({"荣昌工资表科室人员","荣昌工资表研发人员","荣昌工资表销售人员","荣昌工资表一线员工","荣昌工资表小时工","劳务公司工资表小时工","劳务公司工资表同工同酬"}&amp;"!$C:$C"),$C184)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84" s="424">
        <f ca="1" t="shared" si="25"/>
        <v>5346.18</v>
      </c>
      <c r="I184" s="424">
        <f>IFERROR(VLOOKUP($C184,[10]五险!$B:$Z,MATCH("养老(16%)",[10]五险!$B$5:$Z$5,0),0),0)</f>
        <v>0</v>
      </c>
      <c r="J184" s="424">
        <f>IFERROR(VLOOKUP($C184,[10]五险!$B:$Z,MATCH("失业(0.7%)",[10]五险!$B$5:$Z$5,0),0),0)</f>
        <v>0</v>
      </c>
      <c r="K184" s="424">
        <f>IFERROR(VLOOKUP($C184,[10]五险!$B:$Z,MATCH("医疗(8.7%)",[10]五险!$B$5:$Z$5,0),0),0)</f>
        <v>0</v>
      </c>
      <c r="L184" s="424">
        <f>IFERROR(VLOOKUP($C184,[10]五险!$B:$Z,MATCH("工伤(1.2%)",[10]五险!$B$5:$Z$5,0),0),0)</f>
        <v>72.37</v>
      </c>
      <c r="M184" s="424">
        <f>_xlfn.XLOOKUP($C184,[10]公积金!$B:$B,[10]公积金!$K:$K,0)</f>
        <v>0</v>
      </c>
      <c r="N184" s="423">
        <f ca="1" t="shared" si="26"/>
        <v>5418.55</v>
      </c>
      <c r="O184" s="427"/>
      <c r="P184" s="398"/>
      <c r="Q184" s="412"/>
      <c r="R184" s="412"/>
      <c r="S184" s="412"/>
      <c r="T184" s="412"/>
      <c r="U184" s="412"/>
      <c r="V184" s="412"/>
      <c r="W184" s="412"/>
      <c r="X184" s="412"/>
      <c r="Y184" s="412"/>
      <c r="Z184" s="413"/>
    </row>
    <row r="185" customFormat="1" customHeight="1" spans="1:26">
      <c r="A185" s="423">
        <f>IF(C185="","",COUNTA($C$3:C185))</f>
        <v>183</v>
      </c>
      <c r="B185" s="423" t="s">
        <v>159</v>
      </c>
      <c r="C185" s="423" t="s">
        <v>261</v>
      </c>
      <c r="D185" s="424" t="s">
        <v>175</v>
      </c>
      <c r="E185" s="424" t="s">
        <v>21</v>
      </c>
      <c r="F185" s="424" t="s">
        <v>210</v>
      </c>
      <c r="G185" s="425" t="str">
        <f ca="1" t="array" ref="G185">IFERROR(LOOKUP(1,0/COUNTIF(INDIRECT({"荣昌工资表科室人员","荣昌工资表研发人员","荣昌工资表销售人员","荣昌工资表一线员工","荣昌工资表小时工","劳务公司工资表小时工","劳务公司工资表同工同酬"}&amp;"!$C:$C"),$C185)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85" s="424">
        <f ca="1" t="shared" si="25"/>
        <v>5012.67</v>
      </c>
      <c r="I185" s="424">
        <f>IFERROR(VLOOKUP($C185,[10]五险!$B:$Z,MATCH("养老(16%)",[10]五险!$B$5:$Z$5,0),0),0)</f>
        <v>0</v>
      </c>
      <c r="J185" s="424">
        <f>IFERROR(VLOOKUP($C185,[10]五险!$B:$Z,MATCH("失业(0.7%)",[10]五险!$B$5:$Z$5,0),0),0)</f>
        <v>0</v>
      </c>
      <c r="K185" s="424">
        <f>IFERROR(VLOOKUP($C185,[10]五险!$B:$Z,MATCH("医疗(8.7%)",[10]五险!$B$5:$Z$5,0),0),0)</f>
        <v>0</v>
      </c>
      <c r="L185" s="424">
        <f>IFERROR(VLOOKUP($C185,[10]五险!$B:$Z,MATCH("工伤(1.2%)",[10]五险!$B$5:$Z$5,0),0),0)</f>
        <v>72.37</v>
      </c>
      <c r="M185" s="424">
        <f>_xlfn.XLOOKUP($C185,[10]公积金!$B:$B,[10]公积金!$K:$K,0)</f>
        <v>0</v>
      </c>
      <c r="N185" s="423">
        <f ca="1" t="shared" si="26"/>
        <v>5085.04</v>
      </c>
      <c r="O185" s="427"/>
      <c r="P185" s="398"/>
      <c r="Q185" s="412"/>
      <c r="R185" s="412"/>
      <c r="S185" s="412"/>
      <c r="T185" s="412"/>
      <c r="U185" s="412"/>
      <c r="V185" s="412"/>
      <c r="W185" s="412"/>
      <c r="X185" s="412"/>
      <c r="Y185" s="412"/>
      <c r="Z185" s="413"/>
    </row>
    <row r="186" customFormat="1" customHeight="1" spans="1:26">
      <c r="A186" s="423">
        <f>IF(C186="","",COUNTA($C$3:C186))</f>
        <v>184</v>
      </c>
      <c r="B186" s="423" t="s">
        <v>159</v>
      </c>
      <c r="C186" s="423" t="s">
        <v>262</v>
      </c>
      <c r="D186" s="424" t="s">
        <v>175</v>
      </c>
      <c r="E186" s="424" t="s">
        <v>21</v>
      </c>
      <c r="F186" s="424" t="s">
        <v>210</v>
      </c>
      <c r="G186" s="425" t="str">
        <f ca="1" t="array" ref="G186">IFERROR(LOOKUP(1,0/COUNTIF(INDIRECT({"荣昌工资表科室人员","荣昌工资表研发人员","荣昌工资表销售人员","荣昌工资表一线员工","荣昌工资表小时工","劳务公司工资表小时工","劳务公司工资表同工同酬"}&amp;"!$C:$C"),$C186),{"荣昌工资表科室人员","荣昌工资表研发人员","荣昌工资表销售人员","荣昌工资表一线员工","荣昌工资表小时工","劳务公司工资表小时工","劳务公司工资表同工同酬"}),"")</f>
        <v/>
      </c>
      <c r="H186" s="424">
        <f ca="1" t="shared" si="25"/>
        <v>0</v>
      </c>
      <c r="I186" s="424">
        <f>IFERROR(VLOOKUP($C186,[10]五险!$B:$Z,MATCH("养老(16%)",[10]五险!$B$5:$Z$5,0),0),0)</f>
        <v>689.28</v>
      </c>
      <c r="J186" s="424">
        <f>IFERROR(VLOOKUP($C186,[10]五险!$B:$Z,MATCH("失业(0.7%)",[10]五险!$B$5:$Z$5,0),0),0)</f>
        <v>30.16</v>
      </c>
      <c r="K186" s="424">
        <f>IFERROR(VLOOKUP($C186,[10]五险!$B:$Z,MATCH("医疗(8.7%)",[10]五险!$B$5:$Z$5,0),0),0)</f>
        <v>374.8</v>
      </c>
      <c r="L186" s="424">
        <f>IFERROR(VLOOKUP($C186,[10]五险!$B:$Z,MATCH("工伤(1.2%)",[10]五险!$B$5:$Z$5,0),0),0)</f>
        <v>72.37</v>
      </c>
      <c r="M186" s="424">
        <f>_xlfn.XLOOKUP($C186,[10]公积金!$B:$B,[10]公积金!$K:$K,0)</f>
        <v>0</v>
      </c>
      <c r="N186" s="423">
        <f ca="1" t="shared" si="26"/>
        <v>1166.61</v>
      </c>
      <c r="O186" s="427"/>
      <c r="P186" s="398"/>
      <c r="Q186" s="412"/>
      <c r="R186" s="412"/>
      <c r="S186" s="412"/>
      <c r="T186" s="412"/>
      <c r="U186" s="412"/>
      <c r="V186" s="412"/>
      <c r="W186" s="412"/>
      <c r="X186" s="412"/>
      <c r="Y186" s="412"/>
      <c r="Z186" s="413"/>
    </row>
    <row r="187" customFormat="1" customHeight="1" spans="1:26">
      <c r="A187" s="423">
        <f>IF(C187="","",COUNTA($C$3:C187))</f>
        <v>185</v>
      </c>
      <c r="B187" s="423" t="s">
        <v>159</v>
      </c>
      <c r="C187" s="423" t="s">
        <v>263</v>
      </c>
      <c r="D187" s="424" t="s">
        <v>175</v>
      </c>
      <c r="E187" s="424" t="s">
        <v>21</v>
      </c>
      <c r="F187" s="424" t="s">
        <v>210</v>
      </c>
      <c r="G187" s="425" t="str">
        <f ca="1" t="array" ref="G187">IFERROR(LOOKUP(1,0/COUNTIF(INDIRECT({"荣昌工资表科室人员","荣昌工资表研发人员","荣昌工资表销售人员","荣昌工资表一线员工","荣昌工资表小时工","劳务公司工资表小时工","劳务公司工资表同工同酬"}&amp;"!$C:$C"),$C187),{"荣昌工资表科室人员","荣昌工资表研发人员","荣昌工资表销售人员","荣昌工资表一线员工","荣昌工资表小时工","劳务公司工资表小时工","劳务公司工资表同工同酬"}),"")</f>
        <v/>
      </c>
      <c r="H187" s="424">
        <f ca="1" t="shared" si="25"/>
        <v>0</v>
      </c>
      <c r="I187" s="424">
        <f>IFERROR(VLOOKUP($C187,[10]五险!$B:$Z,MATCH("养老(16%)",[10]五险!$B$5:$Z$5,0),0),0)</f>
        <v>0</v>
      </c>
      <c r="J187" s="424">
        <f>IFERROR(VLOOKUP($C187,[10]五险!$B:$Z,MATCH("失业(0.7%)",[10]五险!$B$5:$Z$5,0),0),0)</f>
        <v>0</v>
      </c>
      <c r="K187" s="424">
        <f>IFERROR(VLOOKUP($C187,[10]五险!$B:$Z,MATCH("医疗(8.7%)",[10]五险!$B$5:$Z$5,0),0),0)</f>
        <v>0</v>
      </c>
      <c r="L187" s="424">
        <f>IFERROR(VLOOKUP($C187,[10]五险!$B:$Z,MATCH("工伤(1.2%)",[10]五险!$B$5:$Z$5,0),0),0)</f>
        <v>72.37</v>
      </c>
      <c r="M187" s="424">
        <f>_xlfn.XLOOKUP($C187,[10]公积金!$B:$B,[10]公积金!$K:$K,0)</f>
        <v>0</v>
      </c>
      <c r="N187" s="423">
        <f ca="1" t="shared" si="26"/>
        <v>72.37</v>
      </c>
      <c r="O187" s="427"/>
      <c r="P187" s="398"/>
      <c r="Q187" s="412"/>
      <c r="R187" s="412"/>
      <c r="S187" s="412"/>
      <c r="T187" s="412"/>
      <c r="U187" s="412"/>
      <c r="V187" s="412"/>
      <c r="W187" s="412"/>
      <c r="X187" s="412"/>
      <c r="Y187" s="412"/>
      <c r="Z187" s="413"/>
    </row>
    <row r="188" customFormat="1" customHeight="1" spans="1:26">
      <c r="A188" s="423">
        <f>IF(C188="","",COUNTA($C$3:C188))</f>
        <v>186</v>
      </c>
      <c r="B188" s="423" t="s">
        <v>159</v>
      </c>
      <c r="C188" s="423" t="s">
        <v>264</v>
      </c>
      <c r="D188" s="424" t="s">
        <v>175</v>
      </c>
      <c r="E188" s="424" t="s">
        <v>21</v>
      </c>
      <c r="F188" s="424" t="s">
        <v>210</v>
      </c>
      <c r="G188" s="425" t="str">
        <f ca="1" t="array" ref="G188">IFERROR(LOOKUP(1,0/COUNTIF(INDIRECT({"荣昌工资表科室人员","荣昌工资表研发人员","荣昌工资表销售人员","荣昌工资表一线员工","荣昌工资表小时工","劳务公司工资表小时工","劳务公司工资表同工同酬"}&amp;"!$C:$C"),$C188),{"荣昌工资表科室人员","荣昌工资表研发人员","荣昌工资表销售人员","荣昌工资表一线员工","荣昌工资表小时工","劳务公司工资表小时工","劳务公司工资表同工同酬"}),"")</f>
        <v/>
      </c>
      <c r="H188" s="424">
        <f ca="1" t="shared" si="25"/>
        <v>0</v>
      </c>
      <c r="I188" s="424">
        <f>IFERROR(VLOOKUP($C188,[10]五险!$B:$Z,MATCH("养老(16%)",[10]五险!$B$5:$Z$5,0),0),0)</f>
        <v>689.28</v>
      </c>
      <c r="J188" s="424">
        <f>IFERROR(VLOOKUP($C188,[10]五险!$B:$Z,MATCH("失业(0.7%)",[10]五险!$B$5:$Z$5,0),0),0)</f>
        <v>30.16</v>
      </c>
      <c r="K188" s="424">
        <f>IFERROR(VLOOKUP($C188,[10]五险!$B:$Z,MATCH("医疗(8.7%)",[10]五险!$B$5:$Z$5,0),0),0)</f>
        <v>352.61</v>
      </c>
      <c r="L188" s="424">
        <f>IFERROR(VLOOKUP($C188,[10]五险!$B:$Z,MATCH("工伤(1.2%)",[10]五险!$B$5:$Z$5,0),0),0)</f>
        <v>60.31</v>
      </c>
      <c r="M188" s="424">
        <f>_xlfn.XLOOKUP($C188,[10]公积金!$B:$B,[10]公积金!$K:$K,0)</f>
        <v>0</v>
      </c>
      <c r="N188" s="423">
        <f ca="1" t="shared" si="26"/>
        <v>1132.36</v>
      </c>
      <c r="O188" s="427"/>
      <c r="P188" s="398"/>
      <c r="Q188" s="412"/>
      <c r="R188" s="412"/>
      <c r="S188" s="412"/>
      <c r="T188" s="412"/>
      <c r="U188" s="412"/>
      <c r="V188" s="412"/>
      <c r="W188" s="412"/>
      <c r="X188" s="412"/>
      <c r="Y188" s="412"/>
      <c r="Z188" s="413"/>
    </row>
    <row r="189" customFormat="1" customHeight="1" spans="1:26">
      <c r="A189" s="423">
        <f>IF(C189="","",COUNTA($C$3:C189))</f>
        <v>187</v>
      </c>
      <c r="B189" s="423" t="s">
        <v>159</v>
      </c>
      <c r="C189" s="423" t="s">
        <v>265</v>
      </c>
      <c r="D189" s="424" t="s">
        <v>175</v>
      </c>
      <c r="E189" s="424" t="s">
        <v>21</v>
      </c>
      <c r="F189" s="424" t="s">
        <v>210</v>
      </c>
      <c r="G189" s="425" t="str">
        <f ca="1" t="array" ref="G189">IFERROR(LOOKUP(1,0/COUNTIF(INDIRECT({"荣昌工资表科室人员","荣昌工资表研发人员","荣昌工资表销售人员","荣昌工资表一线员工","荣昌工资表小时工","劳务公司工资表小时工","劳务公司工资表同工同酬"}&amp;"!$C:$C"),$C189),{"荣昌工资表科室人员","荣昌工资表研发人员","荣昌工资表销售人员","荣昌工资表一线员工","荣昌工资表小时工","劳务公司工资表小时工","劳务公司工资表同工同酬"}),"")</f>
        <v/>
      </c>
      <c r="H189" s="424">
        <f ca="1" t="shared" si="25"/>
        <v>0</v>
      </c>
      <c r="I189" s="424">
        <f>IFERROR(VLOOKUP($C189,[10]五险!$B:$Z,MATCH("养老(16%)",[10]五险!$B$5:$Z$5,0),0),0)</f>
        <v>689.3</v>
      </c>
      <c r="J189" s="424">
        <f>IFERROR(VLOOKUP($C189,[10]五险!$B:$Z,MATCH("失业(0.7%)",[10]五险!$B$5:$Z$5,0),0),0)</f>
        <v>30.16</v>
      </c>
      <c r="K189" s="424">
        <f>IFERROR(VLOOKUP($C189,[10]五险!$B:$Z,MATCH("医疗(8.7%)",[10]五险!$B$5:$Z$5,0),0),0)</f>
        <v>374.8</v>
      </c>
      <c r="L189" s="424">
        <f>IFERROR(VLOOKUP($C189,[10]五险!$B:$Z,MATCH("工伤(1.2%)",[10]五险!$B$5:$Z$5,0),0),0)</f>
        <v>51.7</v>
      </c>
      <c r="M189" s="424">
        <f>_xlfn.XLOOKUP($C189,[10]公积金!$B:$B,[10]公积金!$K:$K,0)</f>
        <v>0</v>
      </c>
      <c r="N189" s="423">
        <f ca="1" t="shared" si="26"/>
        <v>1145.96</v>
      </c>
      <c r="O189" s="427"/>
      <c r="P189" s="398"/>
      <c r="Q189" s="412"/>
      <c r="R189" s="412"/>
      <c r="S189" s="412"/>
      <c r="T189" s="412"/>
      <c r="U189" s="412"/>
      <c r="V189" s="412"/>
      <c r="W189" s="412"/>
      <c r="X189" s="412"/>
      <c r="Y189" s="412"/>
      <c r="Z189" s="413"/>
    </row>
    <row r="190" customFormat="1" customHeight="1" spans="1:26">
      <c r="A190" s="423">
        <f>IF(C190="","",COUNTA($C$3:C190))</f>
        <v>188</v>
      </c>
      <c r="B190" s="423" t="s">
        <v>159</v>
      </c>
      <c r="C190" s="423" t="s">
        <v>266</v>
      </c>
      <c r="D190" s="424" t="s">
        <v>175</v>
      </c>
      <c r="E190" s="424" t="s">
        <v>21</v>
      </c>
      <c r="F190" s="424" t="s">
        <v>210</v>
      </c>
      <c r="G190" s="425" t="str">
        <f ca="1" t="array" ref="G190">IFERROR(LOOKUP(1,0/COUNTIF(INDIRECT({"荣昌工资表科室人员","荣昌工资表研发人员","荣昌工资表销售人员","荣昌工资表一线员工","荣昌工资表小时工","劳务公司工资表小时工","劳务公司工资表同工同酬"}&amp;"!$C:$C"),$C190)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90" s="424">
        <f ca="1" t="shared" si="25"/>
        <v>884.07</v>
      </c>
      <c r="I190" s="424">
        <f>IFERROR(VLOOKUP($C190,[10]五险!$B:$Z,MATCH("养老(16%)",[10]五险!$B$5:$Z$5,0),0),0)</f>
        <v>689.28</v>
      </c>
      <c r="J190" s="424">
        <f>IFERROR(VLOOKUP($C190,[10]五险!$B:$Z,MATCH("失业(0.7%)",[10]五险!$B$5:$Z$5,0),0),0)</f>
        <v>30.16</v>
      </c>
      <c r="K190" s="424">
        <f>IFERROR(VLOOKUP($C190,[10]五险!$B:$Z,MATCH("医疗(8.7%)",[10]五险!$B$5:$Z$5,0),0),0)</f>
        <v>374.8</v>
      </c>
      <c r="L190" s="424">
        <f>IFERROR(VLOOKUP($C190,[10]五险!$B:$Z,MATCH("工伤(1.2%)",[10]五险!$B$5:$Z$5,0),0),0)</f>
        <v>72.37</v>
      </c>
      <c r="M190" s="424">
        <f>_xlfn.XLOOKUP($C190,[10]公积金!$B:$B,[10]公积金!$K:$K,0)</f>
        <v>0</v>
      </c>
      <c r="N190" s="423">
        <f ca="1" t="shared" si="26"/>
        <v>2050.68</v>
      </c>
      <c r="O190" s="427"/>
      <c r="P190" s="398"/>
      <c r="Q190" s="412"/>
      <c r="R190" s="412"/>
      <c r="S190" s="412"/>
      <c r="T190" s="412"/>
      <c r="U190" s="412"/>
      <c r="V190" s="412"/>
      <c r="W190" s="412"/>
      <c r="X190" s="412"/>
      <c r="Y190" s="412"/>
      <c r="Z190" s="413"/>
    </row>
    <row r="191" customFormat="1" customHeight="1" spans="1:26">
      <c r="A191" s="423">
        <f>IF(C191="","",COUNTA($C$3:C191))</f>
        <v>189</v>
      </c>
      <c r="B191" s="423" t="s">
        <v>159</v>
      </c>
      <c r="C191" s="423" t="s">
        <v>267</v>
      </c>
      <c r="D191" s="424" t="s">
        <v>175</v>
      </c>
      <c r="E191" s="424" t="s">
        <v>21</v>
      </c>
      <c r="F191" s="424" t="s">
        <v>210</v>
      </c>
      <c r="G191" s="425" t="str">
        <f ca="1" t="array" ref="G191">IFERROR(LOOKUP(1,0/COUNTIF(INDIRECT({"荣昌工资表科室人员","荣昌工资表研发人员","荣昌工资表销售人员","荣昌工资表一线员工","荣昌工资表小时工","劳务公司工资表小时工","劳务公司工资表同工同酬"}&amp;"!$C:$C"),$C191)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91" s="424">
        <f ca="1" t="shared" si="25"/>
        <v>565.12</v>
      </c>
      <c r="I191" s="424">
        <f>IFERROR(VLOOKUP($C191,[10]五险!$B:$Z,MATCH("养老(16%)",[10]五险!$B$5:$Z$5,0),0),0)</f>
        <v>689.3</v>
      </c>
      <c r="J191" s="424">
        <f>IFERROR(VLOOKUP($C191,[10]五险!$B:$Z,MATCH("失业(0.7%)",[10]五险!$B$5:$Z$5,0),0),0)</f>
        <v>30.16</v>
      </c>
      <c r="K191" s="424">
        <f>IFERROR(VLOOKUP($C191,[10]五险!$B:$Z,MATCH("医疗(8.7%)",[10]五险!$B$5:$Z$5,0),0),0)</f>
        <v>374.8</v>
      </c>
      <c r="L191" s="424">
        <f>IFERROR(VLOOKUP($C191,[10]五险!$B:$Z,MATCH("工伤(1.2%)",[10]五险!$B$5:$Z$5,0),0),0)</f>
        <v>51.7</v>
      </c>
      <c r="M191" s="424">
        <f>_xlfn.XLOOKUP($C191,[10]公积金!$B:$B,[10]公积金!$K:$K,0)</f>
        <v>0</v>
      </c>
      <c r="N191" s="423">
        <f ca="1" t="shared" si="26"/>
        <v>1711.08</v>
      </c>
      <c r="O191" s="427"/>
      <c r="P191" s="398"/>
      <c r="Q191" s="412"/>
      <c r="R191" s="412"/>
      <c r="S191" s="412"/>
      <c r="T191" s="412"/>
      <c r="U191" s="412"/>
      <c r="V191" s="412"/>
      <c r="W191" s="412"/>
      <c r="X191" s="412"/>
      <c r="Y191" s="412"/>
      <c r="Z191" s="413"/>
    </row>
    <row r="192" customFormat="1" customHeight="1" spans="1:26">
      <c r="A192" s="423">
        <f>IF(C192="","",COUNTA($C$3:C192))</f>
        <v>190</v>
      </c>
      <c r="B192" s="423" t="s">
        <v>159</v>
      </c>
      <c r="C192" s="423" t="s">
        <v>268</v>
      </c>
      <c r="D192" s="424" t="s">
        <v>175</v>
      </c>
      <c r="E192" s="424" t="s">
        <v>21</v>
      </c>
      <c r="F192" s="424" t="s">
        <v>210</v>
      </c>
      <c r="G192" s="425" t="str">
        <f ca="1" t="array" ref="G192">IFERROR(LOOKUP(1,0/COUNTIF(INDIRECT({"荣昌工资表科室人员","荣昌工资表研发人员","荣昌工资表销售人员","荣昌工资表一线员工","荣昌工资表小时工","劳务公司工资表小时工","劳务公司工资表同工同酬"}&amp;"!$C:$C"),$C192),{"荣昌工资表科室人员","荣昌工资表研发人员","荣昌工资表销售人员","荣昌工资表一线员工","荣昌工资表小时工","劳务公司工资表小时工","劳务公司工资表同工同酬"}),"")</f>
        <v/>
      </c>
      <c r="H192" s="424">
        <f ca="1" t="shared" si="25"/>
        <v>0</v>
      </c>
      <c r="I192" s="424">
        <f>IFERROR(VLOOKUP($C192,[10]五险!$B:$Z,MATCH("养老(16%)",[10]五险!$B$5:$Z$5,0),0),0)</f>
        <v>689.3</v>
      </c>
      <c r="J192" s="424">
        <f>IFERROR(VLOOKUP($C192,[10]五险!$B:$Z,MATCH("失业(0.7%)",[10]五险!$B$5:$Z$5,0),0),0)</f>
        <v>30.16</v>
      </c>
      <c r="K192" s="424">
        <f>IFERROR(VLOOKUP($C192,[10]五险!$B:$Z,MATCH("医疗(8.7%)",[10]五险!$B$5:$Z$5,0),0),0)</f>
        <v>374.8</v>
      </c>
      <c r="L192" s="424">
        <f>IFERROR(VLOOKUP($C192,[10]五险!$B:$Z,MATCH("工伤(1.2%)",[10]五险!$B$5:$Z$5,0),0),0)</f>
        <v>51.7</v>
      </c>
      <c r="M192" s="424">
        <f>_xlfn.XLOOKUP($C192,[10]公积金!$B:$B,[10]公积金!$K:$K,0)</f>
        <v>0</v>
      </c>
      <c r="N192" s="423">
        <f ca="1" t="shared" si="26"/>
        <v>1145.96</v>
      </c>
      <c r="O192" s="427"/>
      <c r="P192" s="398"/>
      <c r="Q192" s="412"/>
      <c r="R192" s="412"/>
      <c r="S192" s="412"/>
      <c r="T192" s="412"/>
      <c r="U192" s="412"/>
      <c r="V192" s="412"/>
      <c r="W192" s="412"/>
      <c r="X192" s="412"/>
      <c r="Y192" s="412"/>
      <c r="Z192" s="413"/>
    </row>
    <row r="193" customFormat="1" customHeight="1" spans="1:26">
      <c r="A193" s="423">
        <f>IF(C193="","",COUNTA($C$3:C193))</f>
        <v>191</v>
      </c>
      <c r="B193" s="423" t="s">
        <v>159</v>
      </c>
      <c r="C193" s="423" t="s">
        <v>269</v>
      </c>
      <c r="D193" s="424" t="s">
        <v>175</v>
      </c>
      <c r="E193" s="424" t="s">
        <v>21</v>
      </c>
      <c r="F193" s="424" t="s">
        <v>210</v>
      </c>
      <c r="G193" s="425" t="str">
        <f ca="1" t="array" ref="G193">IFERROR(LOOKUP(1,0/COUNTIF(INDIRECT({"荣昌工资表科室人员","荣昌工资表研发人员","荣昌工资表销售人员","荣昌工资表一线员工","荣昌工资表小时工","劳务公司工资表小时工","劳务公司工资表同工同酬"}&amp;"!$C:$C"),$C193),{"荣昌工资表科室人员","荣昌工资表研发人员","荣昌工资表销售人员","荣昌工资表一线员工","荣昌工资表小时工","劳务公司工资表小时工","劳务公司工资表同工同酬"}),"")</f>
        <v/>
      </c>
      <c r="H193" s="424">
        <f ca="1" t="shared" si="25"/>
        <v>0</v>
      </c>
      <c r="I193" s="424">
        <f>IFERROR(VLOOKUP($C193,[10]五险!$B:$Z,MATCH("养老(16%)",[10]五险!$B$5:$Z$5,0),0),0)</f>
        <v>689.3</v>
      </c>
      <c r="J193" s="424">
        <f>IFERROR(VLOOKUP($C193,[10]五险!$B:$Z,MATCH("失业(0.7%)",[10]五险!$B$5:$Z$5,0),0),0)</f>
        <v>30.16</v>
      </c>
      <c r="K193" s="424">
        <f>IFERROR(VLOOKUP($C193,[10]五险!$B:$Z,MATCH("医疗(8.7%)",[10]五险!$B$5:$Z$5,0),0),0)</f>
        <v>374.8</v>
      </c>
      <c r="L193" s="424">
        <f>IFERROR(VLOOKUP($C193,[10]五险!$B:$Z,MATCH("工伤(1.2%)",[10]五险!$B$5:$Z$5,0),0),0)</f>
        <v>51.7</v>
      </c>
      <c r="M193" s="424">
        <f>_xlfn.XLOOKUP($C193,[10]公积金!$B:$B,[10]公积金!$K:$K,0)</f>
        <v>0</v>
      </c>
      <c r="N193" s="423">
        <f ca="1" t="shared" si="26"/>
        <v>1145.96</v>
      </c>
      <c r="O193" s="427"/>
      <c r="P193" s="398"/>
      <c r="Q193" s="412"/>
      <c r="R193" s="412"/>
      <c r="S193" s="412"/>
      <c r="T193" s="412"/>
      <c r="U193" s="412"/>
      <c r="V193" s="412"/>
      <c r="W193" s="412"/>
      <c r="X193" s="412"/>
      <c r="Y193" s="412"/>
      <c r="Z193" s="413"/>
    </row>
    <row r="194" customFormat="1" customHeight="1" spans="1:26">
      <c r="A194" s="423">
        <f>IF(C194="","",COUNTA($C$3:C194))</f>
        <v>192</v>
      </c>
      <c r="B194" s="423" t="s">
        <v>159</v>
      </c>
      <c r="C194" s="423" t="s">
        <v>270</v>
      </c>
      <c r="D194" s="424" t="s">
        <v>175</v>
      </c>
      <c r="E194" s="424" t="s">
        <v>21</v>
      </c>
      <c r="F194" s="424" t="s">
        <v>210</v>
      </c>
      <c r="G194" s="425" t="str">
        <f ca="1" t="array" ref="G194">IFERROR(LOOKUP(1,0/COUNTIF(INDIRECT({"荣昌工资表科室人员","荣昌工资表研发人员","荣昌工资表销售人员","荣昌工资表一线员工","荣昌工资表小时工","劳务公司工资表小时工","劳务公司工资表同工同酬"}&amp;"!$C:$C"),$C194),{"荣昌工资表科室人员","荣昌工资表研发人员","荣昌工资表销售人员","荣昌工资表一线员工","荣昌工资表小时工","劳务公司工资表小时工","劳务公司工资表同工同酬"}),"")</f>
        <v/>
      </c>
      <c r="H194" s="424">
        <f ca="1" t="shared" si="25"/>
        <v>0</v>
      </c>
      <c r="I194" s="424">
        <f>IFERROR(VLOOKUP($C194,[10]五险!$B:$Z,MATCH("养老(16%)",[10]五险!$B$5:$Z$5,0),0),0)</f>
        <v>689.28</v>
      </c>
      <c r="J194" s="424">
        <f>IFERROR(VLOOKUP($C194,[10]五险!$B:$Z,MATCH("失业(0.7%)",[10]五险!$B$5:$Z$5,0),0),0)</f>
        <v>30.16</v>
      </c>
      <c r="K194" s="424">
        <f>IFERROR(VLOOKUP($C194,[10]五险!$B:$Z,MATCH("医疗(8.7%)",[10]五险!$B$5:$Z$5,0),0),0)</f>
        <v>350.35</v>
      </c>
      <c r="L194" s="424">
        <f>IFERROR(VLOOKUP($C194,[10]五险!$B:$Z,MATCH("工伤(1.2%)",[10]五险!$B$5:$Z$5,0),0),0)</f>
        <v>90.47</v>
      </c>
      <c r="M194" s="424">
        <f>_xlfn.XLOOKUP($C194,[10]公积金!$B:$B,[10]公积金!$K:$K,0)</f>
        <v>0</v>
      </c>
      <c r="N194" s="423">
        <f ca="1" t="shared" si="26"/>
        <v>1160.26</v>
      </c>
      <c r="O194" s="427"/>
      <c r="P194" s="398"/>
      <c r="Q194" s="412"/>
      <c r="R194" s="412"/>
      <c r="S194" s="412"/>
      <c r="T194" s="412"/>
      <c r="U194" s="412"/>
      <c r="V194" s="412"/>
      <c r="W194" s="412"/>
      <c r="X194" s="412"/>
      <c r="Y194" s="412"/>
      <c r="Z194" s="413"/>
    </row>
    <row r="195" customFormat="1" customHeight="1" spans="1:26">
      <c r="A195" s="423">
        <f>IF(C195="","",COUNTA($C$3:C195))</f>
        <v>193</v>
      </c>
      <c r="B195" s="423" t="s">
        <v>159</v>
      </c>
      <c r="C195" s="423" t="s">
        <v>271</v>
      </c>
      <c r="D195" s="424" t="s">
        <v>175</v>
      </c>
      <c r="E195" s="424" t="s">
        <v>21</v>
      </c>
      <c r="F195" s="424" t="s">
        <v>210</v>
      </c>
      <c r="G195" s="425" t="str">
        <f ca="1" t="array" ref="G195">IFERROR(LOOKUP(1,0/COUNTIF(INDIRECT({"荣昌工资表科室人员","荣昌工资表研发人员","荣昌工资表销售人员","荣昌工资表一线员工","荣昌工资表小时工","劳务公司工资表小时工","劳务公司工资表同工同酬"}&amp;"!$C:$C"),$C195)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95" s="424">
        <f ca="1" t="shared" ref="H195:H212" si="27">IFERROR(VLOOKUP($C195,INDIRECT($G195&amp;"!C:Z"),MATCH("应发工资",INDIRECT($G195&amp;"!C3:Z3"),0),0),0)</f>
        <v>338.1</v>
      </c>
      <c r="I195" s="424">
        <f>IFERROR(VLOOKUP($C195,[10]五险!$B:$Z,MATCH("养老(16%)",[10]五险!$B$5:$Z$5,0),0),0)</f>
        <v>689.28</v>
      </c>
      <c r="J195" s="424">
        <f>IFERROR(VLOOKUP($C195,[10]五险!$B:$Z,MATCH("失业(0.7%)",[10]五险!$B$5:$Z$5,0),0),0)</f>
        <v>30.16</v>
      </c>
      <c r="K195" s="424">
        <f>IFERROR(VLOOKUP($C195,[10]五险!$B:$Z,MATCH("医疗(8.7%)",[10]五险!$B$5:$Z$5,0),0),0)</f>
        <v>374.8</v>
      </c>
      <c r="L195" s="424">
        <f>IFERROR(VLOOKUP($C195,[10]五险!$B:$Z,MATCH("工伤(1.2%)",[10]五险!$B$5:$Z$5,0),0),0)</f>
        <v>72.37</v>
      </c>
      <c r="M195" s="424">
        <f>_xlfn.XLOOKUP($C195,[10]公积金!$B:$B,[10]公积金!$K:$K,0)</f>
        <v>0</v>
      </c>
      <c r="N195" s="423">
        <f ca="1" t="shared" ref="N195:N212" si="28">SUM(H195:M195)</f>
        <v>1504.71</v>
      </c>
      <c r="O195" s="427"/>
      <c r="P195" s="398"/>
      <c r="Q195" s="412"/>
      <c r="R195" s="412"/>
      <c r="S195" s="412"/>
      <c r="T195" s="412"/>
      <c r="U195" s="412"/>
      <c r="V195" s="412"/>
      <c r="W195" s="412"/>
      <c r="X195" s="412"/>
      <c r="Y195" s="412"/>
      <c r="Z195" s="413"/>
    </row>
    <row r="196" customFormat="1" customHeight="1" spans="1:26">
      <c r="A196" s="423">
        <f>IF(C196="","",COUNTA($C$3:C196))</f>
        <v>194</v>
      </c>
      <c r="B196" s="423" t="s">
        <v>159</v>
      </c>
      <c r="C196" s="423" t="s">
        <v>272</v>
      </c>
      <c r="D196" s="424" t="s">
        <v>175</v>
      </c>
      <c r="E196" s="424" t="s">
        <v>21</v>
      </c>
      <c r="F196" s="424" t="s">
        <v>210</v>
      </c>
      <c r="G196" s="425" t="str">
        <f ca="1" t="array" ref="G196">IFERROR(LOOKUP(1,0/COUNTIF(INDIRECT({"荣昌工资表科室人员","荣昌工资表研发人员","荣昌工资表销售人员","荣昌工资表一线员工","荣昌工资表小时工","劳务公司工资表小时工","劳务公司工资表同工同酬"}&amp;"!$C:$C"),$C196),{"荣昌工资表科室人员","荣昌工资表研发人员","荣昌工资表销售人员","荣昌工资表一线员工","荣昌工资表小时工","劳务公司工资表小时工","劳务公司工资表同工同酬"}),"")</f>
        <v/>
      </c>
      <c r="H196" s="424">
        <f ca="1" t="shared" si="27"/>
        <v>0</v>
      </c>
      <c r="I196" s="424">
        <f>IFERROR(VLOOKUP($C196,[10]五险!$B:$Z,MATCH("养老(16%)",[10]五险!$B$5:$Z$5,0),0),0)</f>
        <v>689.28</v>
      </c>
      <c r="J196" s="424">
        <f>IFERROR(VLOOKUP($C196,[10]五险!$B:$Z,MATCH("失业(0.7%)",[10]五险!$B$5:$Z$5,0),0),0)</f>
        <v>30.16</v>
      </c>
      <c r="K196" s="424">
        <f>IFERROR(VLOOKUP($C196,[10]五险!$B:$Z,MATCH("医疗(8.7%)",[10]五险!$B$5:$Z$5,0),0),0)</f>
        <v>374.8</v>
      </c>
      <c r="L196" s="424">
        <f>IFERROR(VLOOKUP($C196,[10]五险!$B:$Z,MATCH("工伤(1.2%)",[10]五险!$B$5:$Z$5,0),0),0)</f>
        <v>72.37</v>
      </c>
      <c r="M196" s="424">
        <f>_xlfn.XLOOKUP($C196,[10]公积金!$B:$B,[10]公积金!$K:$K,0)</f>
        <v>0</v>
      </c>
      <c r="N196" s="423">
        <f ca="1" t="shared" si="28"/>
        <v>1166.61</v>
      </c>
      <c r="O196" s="427"/>
      <c r="P196" s="398"/>
      <c r="Q196" s="412"/>
      <c r="R196" s="412"/>
      <c r="S196" s="412"/>
      <c r="T196" s="412"/>
      <c r="U196" s="412"/>
      <c r="V196" s="412"/>
      <c r="W196" s="412"/>
      <c r="X196" s="412"/>
      <c r="Y196" s="412"/>
      <c r="Z196" s="413"/>
    </row>
    <row r="197" customFormat="1" customHeight="1" spans="1:26">
      <c r="A197" s="423">
        <f>IF(C197="","",COUNTA($C$3:C197))</f>
        <v>195</v>
      </c>
      <c r="B197" s="423" t="s">
        <v>159</v>
      </c>
      <c r="C197" s="423" t="s">
        <v>273</v>
      </c>
      <c r="D197" s="424" t="s">
        <v>175</v>
      </c>
      <c r="E197" s="424" t="s">
        <v>21</v>
      </c>
      <c r="F197" s="424" t="s">
        <v>210</v>
      </c>
      <c r="G197" s="425" t="str">
        <f ca="1" t="array" ref="G197">IFERROR(LOOKUP(1,0/COUNTIF(INDIRECT({"荣昌工资表科室人员","荣昌工资表研发人员","荣昌工资表销售人员","荣昌工资表一线员工","荣昌工资表小时工","劳务公司工资表小时工","劳务公司工资表同工同酬"}&amp;"!$C:$C"),$C197),{"荣昌工资表科室人员","荣昌工资表研发人员","荣昌工资表销售人员","荣昌工资表一线员工","荣昌工资表小时工","劳务公司工资表小时工","劳务公司工资表同工同酬"}),"")</f>
        <v/>
      </c>
      <c r="H197" s="424">
        <f ca="1" t="shared" si="27"/>
        <v>0</v>
      </c>
      <c r="I197" s="424">
        <f>IFERROR(VLOOKUP($C197,[10]五险!$B:$Z,MATCH("养老(16%)",[10]五险!$B$5:$Z$5,0),0),0)</f>
        <v>689.28</v>
      </c>
      <c r="J197" s="424">
        <f>IFERROR(VLOOKUP($C197,[10]五险!$B:$Z,MATCH("失业(0.7%)",[10]五险!$B$5:$Z$5,0),0),0)</f>
        <v>30.16</v>
      </c>
      <c r="K197" s="424">
        <f>IFERROR(VLOOKUP($C197,[10]五险!$B:$Z,MATCH("医疗(8.7%)",[10]五险!$B$5:$Z$5,0),0),0)</f>
        <v>350.35</v>
      </c>
      <c r="L197" s="424">
        <f>IFERROR(VLOOKUP($C197,[10]五险!$B:$Z,MATCH("工伤(1.2%)",[10]五险!$B$5:$Z$5,0),0),0)</f>
        <v>90.47</v>
      </c>
      <c r="M197" s="424">
        <f>_xlfn.XLOOKUP($C197,[10]公积金!$B:$B,[10]公积金!$K:$K,0)</f>
        <v>0</v>
      </c>
      <c r="N197" s="423">
        <f ca="1" t="shared" si="28"/>
        <v>1160.26</v>
      </c>
      <c r="O197" s="427"/>
      <c r="P197" s="398"/>
      <c r="Q197" s="412"/>
      <c r="R197" s="412"/>
      <c r="S197" s="412"/>
      <c r="T197" s="412"/>
      <c r="U197" s="412"/>
      <c r="V197" s="412"/>
      <c r="W197" s="412"/>
      <c r="X197" s="412"/>
      <c r="Y197" s="412"/>
      <c r="Z197" s="413"/>
    </row>
    <row r="198" customFormat="1" customHeight="1" spans="1:26">
      <c r="A198" s="423">
        <f>IF(C198="","",COUNTA($C$3:C198))</f>
        <v>196</v>
      </c>
      <c r="B198" s="423" t="s">
        <v>159</v>
      </c>
      <c r="C198" s="423" t="s">
        <v>274</v>
      </c>
      <c r="D198" s="424" t="s">
        <v>175</v>
      </c>
      <c r="E198" s="424" t="s">
        <v>21</v>
      </c>
      <c r="F198" s="424" t="s">
        <v>210</v>
      </c>
      <c r="G198" s="425" t="str">
        <f ca="1" t="array" ref="G198">IFERROR(LOOKUP(1,0/COUNTIF(INDIRECT({"荣昌工资表科室人员","荣昌工资表研发人员","荣昌工资表销售人员","荣昌工资表一线员工","荣昌工资表小时工","劳务公司工资表小时工","劳务公司工资表同工同酬"}&amp;"!$C:$C"),$C198),{"荣昌工资表科室人员","荣昌工资表研发人员","荣昌工资表销售人员","荣昌工资表一线员工","荣昌工资表小时工","劳务公司工资表小时工","劳务公司工资表同工同酬"}),"")</f>
        <v/>
      </c>
      <c r="H198" s="424">
        <f ca="1" t="shared" si="27"/>
        <v>0</v>
      </c>
      <c r="I198" s="424">
        <f>IFERROR(VLOOKUP($C198,[10]五险!$B:$Z,MATCH("养老(16%)",[10]五险!$B$5:$Z$5,0),0),0)</f>
        <v>689.3</v>
      </c>
      <c r="J198" s="424">
        <f>IFERROR(VLOOKUP($C198,[10]五险!$B:$Z,MATCH("失业(0.7%)",[10]五险!$B$5:$Z$5,0),0),0)</f>
        <v>30.16</v>
      </c>
      <c r="K198" s="424">
        <f>IFERROR(VLOOKUP($C198,[10]五险!$B:$Z,MATCH("医疗(8.7%)",[10]五险!$B$5:$Z$5,0),0),0)</f>
        <v>374.8</v>
      </c>
      <c r="L198" s="424">
        <f>IFERROR(VLOOKUP($C198,[10]五险!$B:$Z,MATCH("工伤(1.2%)",[10]五险!$B$5:$Z$5,0),0),0)</f>
        <v>51.7</v>
      </c>
      <c r="M198" s="424">
        <f>_xlfn.XLOOKUP($C198,[10]公积金!$B:$B,[10]公积金!$K:$K,0)</f>
        <v>0</v>
      </c>
      <c r="N198" s="423">
        <f ca="1" t="shared" si="28"/>
        <v>1145.96</v>
      </c>
      <c r="O198" s="427"/>
      <c r="P198" s="398"/>
      <c r="Q198" s="412"/>
      <c r="R198" s="412"/>
      <c r="S198" s="412"/>
      <c r="T198" s="412"/>
      <c r="U198" s="412"/>
      <c r="V198" s="412"/>
      <c r="W198" s="412"/>
      <c r="X198" s="412"/>
      <c r="Y198" s="412"/>
      <c r="Z198" s="413"/>
    </row>
    <row r="199" customFormat="1" customHeight="1" spans="1:26">
      <c r="A199" s="423">
        <f>IF(C199="","",COUNTA($C$3:C199))</f>
        <v>197</v>
      </c>
      <c r="B199" s="423" t="s">
        <v>159</v>
      </c>
      <c r="C199" s="423" t="s">
        <v>275</v>
      </c>
      <c r="D199" s="424" t="s">
        <v>175</v>
      </c>
      <c r="E199" s="424" t="s">
        <v>21</v>
      </c>
      <c r="F199" s="424" t="s">
        <v>210</v>
      </c>
      <c r="G199" s="425" t="str">
        <f ca="1" t="array" ref="G199">IFERROR(LOOKUP(1,0/COUNTIF(INDIRECT({"荣昌工资表科室人员","荣昌工资表研发人员","荣昌工资表销售人员","荣昌工资表一线员工","荣昌工资表小时工","劳务公司工资表小时工","劳务公司工资表同工同酬"}&amp;"!$C:$C"),$C199),{"荣昌工资表科室人员","荣昌工资表研发人员","荣昌工资表销售人员","荣昌工资表一线员工","荣昌工资表小时工","劳务公司工资表小时工","劳务公司工资表同工同酬"}),"")</f>
        <v/>
      </c>
      <c r="H199" s="424">
        <f ca="1" t="shared" si="27"/>
        <v>0</v>
      </c>
      <c r="I199" s="424">
        <f>IFERROR(VLOOKUP($C199,[10]五险!$B:$Z,MATCH("养老(16%)",[10]五险!$B$5:$Z$5,0),0),0)</f>
        <v>689.28</v>
      </c>
      <c r="J199" s="424">
        <f>IFERROR(VLOOKUP($C199,[10]五险!$B:$Z,MATCH("失业(0.7%)",[10]五险!$B$5:$Z$5,0),0),0)</f>
        <v>30.16</v>
      </c>
      <c r="K199" s="424">
        <f>IFERROR(VLOOKUP($C199,[10]五险!$B:$Z,MATCH("医疗(8.7%)",[10]五险!$B$5:$Z$5,0),0),0)</f>
        <v>350.35</v>
      </c>
      <c r="L199" s="424">
        <f>IFERROR(VLOOKUP($C199,[10]五险!$B:$Z,MATCH("工伤(1.2%)",[10]五险!$B$5:$Z$5,0),0),0)</f>
        <v>90.47</v>
      </c>
      <c r="M199" s="424">
        <f>_xlfn.XLOOKUP($C199,[10]公积金!$B:$B,[10]公积金!$K:$K,0)</f>
        <v>0</v>
      </c>
      <c r="N199" s="423">
        <f ca="1" t="shared" si="28"/>
        <v>1160.26</v>
      </c>
      <c r="O199" s="427"/>
      <c r="P199" s="398"/>
      <c r="Q199" s="412"/>
      <c r="R199" s="412"/>
      <c r="S199" s="412"/>
      <c r="T199" s="412"/>
      <c r="U199" s="412"/>
      <c r="V199" s="412"/>
      <c r="W199" s="412"/>
      <c r="X199" s="412"/>
      <c r="Y199" s="412"/>
      <c r="Z199" s="413"/>
    </row>
    <row r="200" customFormat="1" customHeight="1" spans="1:26">
      <c r="A200" s="423">
        <f>IF(C200="","",COUNTA($C$3:C200))</f>
        <v>198</v>
      </c>
      <c r="B200" s="423" t="s">
        <v>159</v>
      </c>
      <c r="C200" s="423" t="s">
        <v>276</v>
      </c>
      <c r="D200" s="424" t="s">
        <v>175</v>
      </c>
      <c r="E200" s="424" t="s">
        <v>21</v>
      </c>
      <c r="F200" s="424" t="s">
        <v>210</v>
      </c>
      <c r="G200" s="425" t="str">
        <f ca="1" t="array" ref="G200">IFERROR(LOOKUP(1,0/COUNTIF(INDIRECT({"荣昌工资表科室人员","荣昌工资表研发人员","荣昌工资表销售人员","荣昌工资表一线员工","荣昌工资表小时工","劳务公司工资表小时工","劳务公司工资表同工同酬"}&amp;"!$C:$C"),$C200),{"荣昌工资表科室人员","荣昌工资表研发人员","荣昌工资表销售人员","荣昌工资表一线员工","荣昌工资表小时工","劳务公司工资表小时工","劳务公司工资表同工同酬"}),"")</f>
        <v/>
      </c>
      <c r="H200" s="424">
        <f ca="1" t="shared" si="27"/>
        <v>0</v>
      </c>
      <c r="I200" s="424">
        <f>IFERROR(VLOOKUP($C200,[10]五险!$B:$Z,MATCH("养老(16%)",[10]五险!$B$5:$Z$5,0),0),0)</f>
        <v>689.28</v>
      </c>
      <c r="J200" s="424">
        <f>IFERROR(VLOOKUP($C200,[10]五险!$B:$Z,MATCH("失业(0.7%)",[10]五险!$B$5:$Z$5,0),0),0)</f>
        <v>30.16</v>
      </c>
      <c r="K200" s="424">
        <f>IFERROR(VLOOKUP($C200,[10]五险!$B:$Z,MATCH("医疗(8.7%)",[10]五险!$B$5:$Z$5,0),0),0)</f>
        <v>374.8</v>
      </c>
      <c r="L200" s="424">
        <f>IFERROR(VLOOKUP($C200,[10]五险!$B:$Z,MATCH("工伤(1.2%)",[10]五险!$B$5:$Z$5,0),0),0)</f>
        <v>72.37</v>
      </c>
      <c r="M200" s="424">
        <f>_xlfn.XLOOKUP($C200,[10]公积金!$B:$B,[10]公积金!$K:$K,0)</f>
        <v>0</v>
      </c>
      <c r="N200" s="423">
        <f ca="1" t="shared" si="28"/>
        <v>1166.61</v>
      </c>
      <c r="O200" s="427"/>
      <c r="P200" s="398"/>
      <c r="Q200" s="412"/>
      <c r="R200" s="412"/>
      <c r="S200" s="412"/>
      <c r="T200" s="412"/>
      <c r="U200" s="412"/>
      <c r="V200" s="412"/>
      <c r="W200" s="412"/>
      <c r="X200" s="412"/>
      <c r="Y200" s="412"/>
      <c r="Z200" s="413"/>
    </row>
    <row r="201" customFormat="1" customHeight="1" spans="1:26">
      <c r="A201" s="423">
        <f>IF(C201="","",COUNTA($C$3:C201))</f>
        <v>199</v>
      </c>
      <c r="B201" s="423" t="s">
        <v>159</v>
      </c>
      <c r="C201" s="423" t="s">
        <v>277</v>
      </c>
      <c r="D201" s="424" t="s">
        <v>175</v>
      </c>
      <c r="E201" s="424" t="s">
        <v>21</v>
      </c>
      <c r="F201" s="424" t="s">
        <v>210</v>
      </c>
      <c r="G201" s="425" t="str">
        <f ca="1" t="array" ref="G201">IFERROR(LOOKUP(1,0/COUNTIF(INDIRECT({"荣昌工资表科室人员","荣昌工资表研发人员","荣昌工资表销售人员","荣昌工资表一线员工","荣昌工资表小时工","劳务公司工资表小时工","劳务公司工资表同工同酬"}&amp;"!$C:$C"),$C201),{"荣昌工资表科室人员","荣昌工资表研发人员","荣昌工资表销售人员","荣昌工资表一线员工","荣昌工资表小时工","劳务公司工资表小时工","劳务公司工资表同工同酬"}),"")</f>
        <v/>
      </c>
      <c r="H201" s="424">
        <f ca="1" t="shared" si="27"/>
        <v>0</v>
      </c>
      <c r="I201" s="424">
        <f>IFERROR(VLOOKUP($C201,[10]五险!$B:$Z,MATCH("养老(16%)",[10]五险!$B$5:$Z$5,0),0),0)</f>
        <v>0</v>
      </c>
      <c r="J201" s="424">
        <f>IFERROR(VLOOKUP($C201,[10]五险!$B:$Z,MATCH("失业(0.7%)",[10]五险!$B$5:$Z$5,0),0),0)</f>
        <v>0</v>
      </c>
      <c r="K201" s="424">
        <f>IFERROR(VLOOKUP($C201,[10]五险!$B:$Z,MATCH("医疗(8.7%)",[10]五险!$B$5:$Z$5,0),0),0)</f>
        <v>0</v>
      </c>
      <c r="L201" s="424">
        <f>IFERROR(VLOOKUP($C201,[10]五险!$B:$Z,MATCH("工伤(1.2%)",[10]五险!$B$5:$Z$5,0),0),0)</f>
        <v>72.37</v>
      </c>
      <c r="M201" s="424">
        <f>_xlfn.XLOOKUP($C201,[10]公积金!$B:$B,[10]公积金!$K:$K,0)</f>
        <v>0</v>
      </c>
      <c r="N201" s="423">
        <f ca="1" t="shared" si="28"/>
        <v>72.37</v>
      </c>
      <c r="O201" s="427"/>
      <c r="P201" s="398"/>
      <c r="Q201" s="412"/>
      <c r="R201" s="412"/>
      <c r="S201" s="412"/>
      <c r="T201" s="412"/>
      <c r="U201" s="412"/>
      <c r="V201" s="412"/>
      <c r="W201" s="412"/>
      <c r="X201" s="412"/>
      <c r="Y201" s="412"/>
      <c r="Z201" s="413"/>
    </row>
    <row r="202" customFormat="1" customHeight="1" spans="1:26">
      <c r="A202" s="423">
        <f>IF(C202="","",COUNTA($C$3:C202))</f>
        <v>200</v>
      </c>
      <c r="B202" s="423" t="s">
        <v>159</v>
      </c>
      <c r="C202" s="423" t="s">
        <v>278</v>
      </c>
      <c r="D202" s="424" t="s">
        <v>175</v>
      </c>
      <c r="E202" s="424" t="s">
        <v>21</v>
      </c>
      <c r="F202" s="424" t="s">
        <v>210</v>
      </c>
      <c r="G202" s="425" t="str">
        <f ca="1" t="array" ref="G202">IFERROR(LOOKUP(1,0/COUNTIF(INDIRECT({"荣昌工资表科室人员","荣昌工资表研发人员","荣昌工资表销售人员","荣昌工资表一线员工","荣昌工资表小时工","劳务公司工资表小时工","劳务公司工资表同工同酬"}&amp;"!$C:$C"),$C202),{"荣昌工资表科室人员","荣昌工资表研发人员","荣昌工资表销售人员","荣昌工资表一线员工","荣昌工资表小时工","劳务公司工资表小时工","劳务公司工资表同工同酬"}),"")</f>
        <v/>
      </c>
      <c r="H202" s="424">
        <f ca="1" t="shared" si="27"/>
        <v>0</v>
      </c>
      <c r="I202" s="424">
        <f>IFERROR(VLOOKUP($C202,[10]五险!$B:$Z,MATCH("养老(16%)",[10]五险!$B$5:$Z$5,0),0),0)</f>
        <v>689.28</v>
      </c>
      <c r="J202" s="424">
        <f>IFERROR(VLOOKUP($C202,[10]五险!$B:$Z,MATCH("失业(0.7%)",[10]五险!$B$5:$Z$5,0),0),0)</f>
        <v>30.16</v>
      </c>
      <c r="K202" s="424">
        <f>IFERROR(VLOOKUP($C202,[10]五险!$B:$Z,MATCH("医疗(8.7%)",[10]五险!$B$5:$Z$5,0),0),0)</f>
        <v>374.8</v>
      </c>
      <c r="L202" s="424">
        <f>IFERROR(VLOOKUP($C202,[10]五险!$B:$Z,MATCH("工伤(1.2%)",[10]五险!$B$5:$Z$5,0),0),0)</f>
        <v>72.37</v>
      </c>
      <c r="M202" s="424">
        <f>_xlfn.XLOOKUP($C202,[10]公积金!$B:$B,[10]公积金!$K:$K,0)</f>
        <v>0</v>
      </c>
      <c r="N202" s="423">
        <f ca="1" t="shared" si="28"/>
        <v>1166.61</v>
      </c>
      <c r="O202" s="427"/>
      <c r="P202" s="398"/>
      <c r="Q202" s="412"/>
      <c r="R202" s="412"/>
      <c r="S202" s="412"/>
      <c r="T202" s="412"/>
      <c r="U202" s="412"/>
      <c r="V202" s="412"/>
      <c r="W202" s="412"/>
      <c r="X202" s="412"/>
      <c r="Y202" s="412"/>
      <c r="Z202" s="413"/>
    </row>
    <row r="203" customFormat="1" customHeight="1" spans="1:26">
      <c r="A203" s="423">
        <f>IF(C203="","",COUNTA($C$3:C203))</f>
        <v>201</v>
      </c>
      <c r="B203" s="423" t="s">
        <v>159</v>
      </c>
      <c r="C203" s="423" t="s">
        <v>279</v>
      </c>
      <c r="D203" s="424" t="s">
        <v>175</v>
      </c>
      <c r="E203" s="424" t="s">
        <v>21</v>
      </c>
      <c r="F203" s="424" t="s">
        <v>210</v>
      </c>
      <c r="G203" s="425" t="str">
        <f ca="1" t="array" ref="G203">IFERROR(LOOKUP(1,0/COUNTIF(INDIRECT({"荣昌工资表科室人员","荣昌工资表研发人员","荣昌工资表销售人员","荣昌工资表一线员工","荣昌工资表小时工","劳务公司工资表小时工","劳务公司工资表同工同酬"}&amp;"!$C:$C"),$C203)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203" s="424">
        <f ca="1" t="shared" si="27"/>
        <v>4988.93</v>
      </c>
      <c r="I203" s="424">
        <f>IFERROR(VLOOKUP($C203,[10]五险!$B:$Z,MATCH("养老(16%)",[10]五险!$B$5:$Z$5,0),0),0)</f>
        <v>0</v>
      </c>
      <c r="J203" s="424">
        <f>IFERROR(VLOOKUP($C203,[10]五险!$B:$Z,MATCH("失业(0.7%)",[10]五险!$B$5:$Z$5,0),0),0)</f>
        <v>0</v>
      </c>
      <c r="K203" s="424">
        <f>IFERROR(VLOOKUP($C203,[10]五险!$B:$Z,MATCH("医疗(8.7%)",[10]五险!$B$5:$Z$5,0),0),0)</f>
        <v>0</v>
      </c>
      <c r="L203" s="424">
        <f>IFERROR(VLOOKUP($C203,[10]五险!$B:$Z,MATCH("工伤(1.2%)",[10]五险!$B$5:$Z$5,0),0),0)</f>
        <v>75</v>
      </c>
      <c r="M203" s="424">
        <f>_xlfn.XLOOKUP($C203,[10]公积金!$B:$B,[10]公积金!$K:$K,0)</f>
        <v>0</v>
      </c>
      <c r="N203" s="423">
        <f ca="1" t="shared" si="28"/>
        <v>5063.93</v>
      </c>
      <c r="O203" s="427"/>
      <c r="P203" s="398"/>
      <c r="Q203" s="412"/>
      <c r="R203" s="412"/>
      <c r="S203" s="412"/>
      <c r="T203" s="412"/>
      <c r="U203" s="412"/>
      <c r="V203" s="412"/>
      <c r="W203" s="412"/>
      <c r="X203" s="412"/>
      <c r="Y203" s="412"/>
      <c r="Z203" s="413"/>
    </row>
    <row r="204" customFormat="1" customHeight="1" spans="1:26">
      <c r="A204" s="423">
        <f>IF(C204="","",COUNTA($C$3:C204))</f>
        <v>202</v>
      </c>
      <c r="B204" s="423" t="s">
        <v>159</v>
      </c>
      <c r="C204" s="423" t="s">
        <v>280</v>
      </c>
      <c r="D204" s="424" t="s">
        <v>175</v>
      </c>
      <c r="E204" s="424" t="s">
        <v>21</v>
      </c>
      <c r="F204" s="424" t="s">
        <v>210</v>
      </c>
      <c r="G204" s="425" t="str">
        <f ca="1" t="array" ref="G204">IFERROR(LOOKUP(1,0/COUNTIF(INDIRECT({"荣昌工资表科室人员","荣昌工资表研发人员","荣昌工资表销售人员","荣昌工资表一线员工","荣昌工资表小时工","劳务公司工资表小时工","劳务公司工资表同工同酬"}&amp;"!$C:$C"),$C204)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204" s="424">
        <f ca="1" t="shared" si="27"/>
        <v>4881.87</v>
      </c>
      <c r="I204" s="424">
        <f>IFERROR(VLOOKUP($C204,[10]五险!$B:$Z,MATCH("养老(16%)",[10]五险!$B$5:$Z$5,0),0),0)</f>
        <v>0</v>
      </c>
      <c r="J204" s="424">
        <f>IFERROR(VLOOKUP($C204,[10]五险!$B:$Z,MATCH("失业(0.7%)",[10]五险!$B$5:$Z$5,0),0),0)</f>
        <v>0</v>
      </c>
      <c r="K204" s="424">
        <f>IFERROR(VLOOKUP($C204,[10]五险!$B:$Z,MATCH("医疗(8.7%)",[10]五险!$B$5:$Z$5,0),0),0)</f>
        <v>0</v>
      </c>
      <c r="L204" s="424">
        <f>IFERROR(VLOOKUP($C204,[10]五险!$B:$Z,MATCH("工伤(1.2%)",[10]五险!$B$5:$Z$5,0),0),0)</f>
        <v>75</v>
      </c>
      <c r="M204" s="424">
        <f>_xlfn.XLOOKUP($C204,[10]公积金!$B:$B,[10]公积金!$K:$K,0)</f>
        <v>0</v>
      </c>
      <c r="N204" s="423">
        <f ca="1" t="shared" si="28"/>
        <v>4956.87</v>
      </c>
      <c r="O204" s="427"/>
      <c r="P204" s="398"/>
      <c r="Q204" s="412"/>
      <c r="R204" s="412"/>
      <c r="S204" s="412"/>
      <c r="T204" s="412"/>
      <c r="U204" s="412"/>
      <c r="V204" s="412"/>
      <c r="W204" s="412"/>
      <c r="X204" s="412"/>
      <c r="Y204" s="412"/>
      <c r="Z204" s="413"/>
    </row>
    <row r="205" customFormat="1" customHeight="1" spans="1:26">
      <c r="A205" s="423">
        <f>IF(C205="","",COUNTA($C$3:C205))</f>
        <v>203</v>
      </c>
      <c r="B205" s="423" t="s">
        <v>159</v>
      </c>
      <c r="C205" s="423" t="s">
        <v>281</v>
      </c>
      <c r="D205" s="424" t="s">
        <v>175</v>
      </c>
      <c r="E205" s="424" t="s">
        <v>21</v>
      </c>
      <c r="F205" s="424" t="s">
        <v>210</v>
      </c>
      <c r="G205" s="425" t="str">
        <f ca="1" t="array" ref="G205">IFERROR(LOOKUP(1,0/COUNTIF(INDIRECT({"荣昌工资表科室人员","荣昌工资表研发人员","荣昌工资表销售人员","荣昌工资表一线员工","荣昌工资表小时工","劳务公司工资表小时工","劳务公司工资表同工同酬"}&amp;"!$C:$C"),$C205),{"荣昌工资表科室人员","荣昌工资表研发人员","荣昌工资表销售人员","荣昌工资表一线员工","荣昌工资表小时工","劳务公司工资表小时工","劳务公司工资表同工同酬"}),"")</f>
        <v/>
      </c>
      <c r="H205" s="424">
        <f ca="1" t="shared" si="27"/>
        <v>0</v>
      </c>
      <c r="I205" s="424">
        <f>IFERROR(VLOOKUP($C205,[10]五险!$B:$Z,MATCH("养老(16%)",[10]五险!$B$5:$Z$5,0),0),0)</f>
        <v>0</v>
      </c>
      <c r="J205" s="424">
        <f>IFERROR(VLOOKUP($C205,[10]五险!$B:$Z,MATCH("失业(0.7%)",[10]五险!$B$5:$Z$5,0),0),0)</f>
        <v>0</v>
      </c>
      <c r="K205" s="424">
        <f>IFERROR(VLOOKUP($C205,[10]五险!$B:$Z,MATCH("医疗(8.7%)",[10]五险!$B$5:$Z$5,0),0),0)</f>
        <v>0</v>
      </c>
      <c r="L205" s="424">
        <f>IFERROR(VLOOKUP($C205,[10]五险!$B:$Z,MATCH("工伤(1.2%)",[10]五险!$B$5:$Z$5,0),0),0)</f>
        <v>75</v>
      </c>
      <c r="M205" s="424">
        <f>_xlfn.XLOOKUP($C205,[10]公积金!$B:$B,[10]公积金!$K:$K,0)</f>
        <v>0</v>
      </c>
      <c r="N205" s="423">
        <f ca="1" t="shared" si="28"/>
        <v>75</v>
      </c>
      <c r="O205" s="427"/>
      <c r="P205" s="398"/>
      <c r="Q205" s="412"/>
      <c r="R205" s="412"/>
      <c r="S205" s="412"/>
      <c r="T205" s="412"/>
      <c r="U205" s="412"/>
      <c r="V205" s="412"/>
      <c r="W205" s="412"/>
      <c r="X205" s="412"/>
      <c r="Y205" s="412"/>
      <c r="Z205" s="413"/>
    </row>
    <row r="206" customFormat="1" customHeight="1" spans="1:26">
      <c r="A206" s="423">
        <f>IF(C206="","",COUNTA($C$3:C206))</f>
        <v>204</v>
      </c>
      <c r="B206" s="423" t="s">
        <v>159</v>
      </c>
      <c r="C206" s="423" t="s">
        <v>282</v>
      </c>
      <c r="D206" s="424" t="s">
        <v>175</v>
      </c>
      <c r="E206" s="424" t="s">
        <v>21</v>
      </c>
      <c r="F206" s="424" t="s">
        <v>210</v>
      </c>
      <c r="G206" s="425" t="str">
        <f ca="1" t="array" ref="G206">IFERROR(LOOKUP(1,0/COUNTIF(INDIRECT({"荣昌工资表科室人员","荣昌工资表研发人员","荣昌工资表销售人员","荣昌工资表一线员工","荣昌工资表小时工","劳务公司工资表小时工","劳务公司工资表同工同酬"}&amp;"!$C:$C"),$C206),{"荣昌工资表科室人员","荣昌工资表研发人员","荣昌工资表销售人员","荣昌工资表一线员工","荣昌工资表小时工","劳务公司工资表小时工","劳务公司工资表同工同酬"}),"")</f>
        <v/>
      </c>
      <c r="H206" s="424">
        <f ca="1" t="shared" si="27"/>
        <v>0</v>
      </c>
      <c r="I206" s="424">
        <f>IFERROR(VLOOKUP($C206,[10]五险!$B:$Z,MATCH("养老(16%)",[10]五险!$B$5:$Z$5,0),0),0)</f>
        <v>0</v>
      </c>
      <c r="J206" s="424">
        <f>IFERROR(VLOOKUP($C206,[10]五险!$B:$Z,MATCH("失业(0.7%)",[10]五险!$B$5:$Z$5,0),0),0)</f>
        <v>0</v>
      </c>
      <c r="K206" s="424">
        <f>IFERROR(VLOOKUP($C206,[10]五险!$B:$Z,MATCH("医疗(8.7%)",[10]五险!$B$5:$Z$5,0),0),0)</f>
        <v>0</v>
      </c>
      <c r="L206" s="424">
        <f>IFERROR(VLOOKUP($C206,[10]五险!$B:$Z,MATCH("工伤(1.2%)",[10]五险!$B$5:$Z$5,0),0),0)</f>
        <v>72.37</v>
      </c>
      <c r="M206" s="424">
        <f>_xlfn.XLOOKUP($C206,[10]公积金!$B:$B,[10]公积金!$K:$K,0)</f>
        <v>0</v>
      </c>
      <c r="N206" s="423">
        <f ca="1" t="shared" si="28"/>
        <v>72.37</v>
      </c>
      <c r="O206" s="427"/>
      <c r="P206" s="398"/>
      <c r="Q206" s="412"/>
      <c r="R206" s="412"/>
      <c r="S206" s="412"/>
      <c r="T206" s="412"/>
      <c r="U206" s="412"/>
      <c r="V206" s="412"/>
      <c r="W206" s="412"/>
      <c r="X206" s="412"/>
      <c r="Y206" s="412"/>
      <c r="Z206" s="413"/>
    </row>
    <row r="207" customFormat="1" customHeight="1" spans="1:26">
      <c r="A207" s="423">
        <f>IF(C207="","",COUNTA($C$3:C207))</f>
        <v>205</v>
      </c>
      <c r="B207" s="423" t="s">
        <v>159</v>
      </c>
      <c r="C207" s="423" t="s">
        <v>283</v>
      </c>
      <c r="D207" s="424" t="s">
        <v>175</v>
      </c>
      <c r="E207" s="424" t="s">
        <v>21</v>
      </c>
      <c r="F207" s="424" t="s">
        <v>210</v>
      </c>
      <c r="G207" s="425" t="str">
        <f ca="1" t="array" ref="G207">IFERROR(LOOKUP(1,0/COUNTIF(INDIRECT({"荣昌工资表科室人员","荣昌工资表研发人员","荣昌工资表销售人员","荣昌工资表一线员工","荣昌工资表小时工","劳务公司工资表小时工","劳务公司工资表同工同酬"}&amp;"!$C:$C"),$C207),{"荣昌工资表科室人员","荣昌工资表研发人员","荣昌工资表销售人员","荣昌工资表一线员工","荣昌工资表小时工","劳务公司工资表小时工","劳务公司工资表同工同酬"}),"")</f>
        <v/>
      </c>
      <c r="H207" s="424">
        <f ca="1" t="shared" si="27"/>
        <v>0</v>
      </c>
      <c r="I207" s="424">
        <f>IFERROR(VLOOKUP($C207,[10]五险!$B:$Z,MATCH("养老(16%)",[10]五险!$B$5:$Z$5,0),0),0)</f>
        <v>0</v>
      </c>
      <c r="J207" s="424">
        <f>IFERROR(VLOOKUP($C207,[10]五险!$B:$Z,MATCH("失业(0.7%)",[10]五险!$B$5:$Z$5,0),0),0)</f>
        <v>0</v>
      </c>
      <c r="K207" s="424">
        <f>IFERROR(VLOOKUP($C207,[10]五险!$B:$Z,MATCH("医疗(8.7%)",[10]五险!$B$5:$Z$5,0),0),0)</f>
        <v>0</v>
      </c>
      <c r="L207" s="424">
        <f>IFERROR(VLOOKUP($C207,[10]五险!$B:$Z,MATCH("工伤(1.2%)",[10]五险!$B$5:$Z$5,0),0),0)</f>
        <v>180</v>
      </c>
      <c r="M207" s="424">
        <f>_xlfn.XLOOKUP($C207,[10]公积金!$B:$B,[10]公积金!$K:$K,0)</f>
        <v>0</v>
      </c>
      <c r="N207" s="423">
        <f ca="1" t="shared" si="28"/>
        <v>180</v>
      </c>
      <c r="O207" s="427"/>
      <c r="P207" s="398"/>
      <c r="Q207" s="412"/>
      <c r="R207" s="412"/>
      <c r="S207" s="412"/>
      <c r="T207" s="412"/>
      <c r="U207" s="412"/>
      <c r="V207" s="412"/>
      <c r="W207" s="412"/>
      <c r="X207" s="412"/>
      <c r="Y207" s="412"/>
      <c r="Z207" s="413"/>
    </row>
    <row r="208" customFormat="1" customHeight="1" spans="1:26">
      <c r="A208" s="423">
        <f>IF(C208="","",COUNTA($C$3:C208))</f>
        <v>206</v>
      </c>
      <c r="B208" s="423" t="s">
        <v>159</v>
      </c>
      <c r="C208" s="423" t="s">
        <v>284</v>
      </c>
      <c r="D208" s="424" t="s">
        <v>175</v>
      </c>
      <c r="E208" s="424" t="s">
        <v>21</v>
      </c>
      <c r="F208" s="424" t="s">
        <v>210</v>
      </c>
      <c r="G208" s="425" t="str">
        <f ca="1" t="array" ref="G208">IFERROR(LOOKUP(1,0/COUNTIF(INDIRECT({"荣昌工资表科室人员","荣昌工资表研发人员","荣昌工资表销售人员","荣昌工资表一线员工","荣昌工资表小时工","劳务公司工资表小时工","劳务公司工资表同工同酬"}&amp;"!$C:$C"),$C208),{"荣昌工资表科室人员","荣昌工资表研发人员","荣昌工资表销售人员","荣昌工资表一线员工","荣昌工资表小时工","劳务公司工资表小时工","劳务公司工资表同工同酬"}),"")</f>
        <v/>
      </c>
      <c r="H208" s="424">
        <f ca="1" t="shared" si="27"/>
        <v>0</v>
      </c>
      <c r="I208" s="424">
        <f>IFERROR(VLOOKUP($C208,[10]五险!$B:$Z,MATCH("养老(16%)",[10]五险!$B$5:$Z$5,0),0),0)</f>
        <v>689.28</v>
      </c>
      <c r="J208" s="424">
        <f>IFERROR(VLOOKUP($C208,[10]五险!$B:$Z,MATCH("失业(0.7%)",[10]五险!$B$5:$Z$5,0),0),0)</f>
        <v>30.16</v>
      </c>
      <c r="K208" s="424">
        <f>IFERROR(VLOOKUP($C208,[10]五险!$B:$Z,MATCH("医疗(8.7%)",[10]五险!$B$5:$Z$5,0),0),0)</f>
        <v>350.35</v>
      </c>
      <c r="L208" s="424">
        <f>IFERROR(VLOOKUP($C208,[10]五险!$B:$Z,MATCH("工伤(1.2%)",[10]五险!$B$5:$Z$5,0),0),0)</f>
        <v>90.47</v>
      </c>
      <c r="M208" s="424">
        <f>_xlfn.XLOOKUP($C208,[10]公积金!$B:$B,[10]公积金!$K:$K,0)</f>
        <v>0</v>
      </c>
      <c r="N208" s="423">
        <f ca="1" t="shared" si="28"/>
        <v>1160.26</v>
      </c>
      <c r="O208" s="427"/>
      <c r="P208" s="398"/>
      <c r="Q208" s="412"/>
      <c r="R208" s="412"/>
      <c r="S208" s="412"/>
      <c r="T208" s="412"/>
      <c r="U208" s="412"/>
      <c r="V208" s="412"/>
      <c r="W208" s="412"/>
      <c r="X208" s="412"/>
      <c r="Y208" s="412"/>
      <c r="Z208" s="413"/>
    </row>
    <row r="209" customFormat="1" customHeight="1" spans="1:26">
      <c r="A209" s="423">
        <f>IF(C209="","",COUNTA($C$3:C209))</f>
        <v>207</v>
      </c>
      <c r="B209" s="423" t="s">
        <v>159</v>
      </c>
      <c r="C209" s="423" t="s">
        <v>285</v>
      </c>
      <c r="D209" s="424" t="s">
        <v>175</v>
      </c>
      <c r="E209" s="424" t="s">
        <v>21</v>
      </c>
      <c r="F209" s="424" t="s">
        <v>210</v>
      </c>
      <c r="G209" s="425" t="str">
        <f ca="1" t="array" ref="G209">IFERROR(LOOKUP(1,0/COUNTIF(INDIRECT({"荣昌工资表科室人员","荣昌工资表研发人员","荣昌工资表销售人员","荣昌工资表一线员工","荣昌工资表小时工","劳务公司工资表小时工","劳务公司工资表同工同酬"}&amp;"!$C:$C"),$C209),{"荣昌工资表科室人员","荣昌工资表研发人员","荣昌工资表销售人员","荣昌工资表一线员工","荣昌工资表小时工","劳务公司工资表小时工","劳务公司工资表同工同酬"}),"")</f>
        <v/>
      </c>
      <c r="H209" s="424">
        <f ca="1" t="shared" si="27"/>
        <v>0</v>
      </c>
      <c r="I209" s="424">
        <f>IFERROR(VLOOKUP($C209,[10]五险!$B:$Z,MATCH("养老(16%)",[10]五险!$B$5:$Z$5,0),0),0)</f>
        <v>0</v>
      </c>
      <c r="J209" s="424">
        <f>IFERROR(VLOOKUP($C209,[10]五险!$B:$Z,MATCH("失业(0.7%)",[10]五险!$B$5:$Z$5,0),0),0)</f>
        <v>0</v>
      </c>
      <c r="K209" s="424">
        <f>IFERROR(VLOOKUP($C209,[10]五险!$B:$Z,MATCH("医疗(8.7%)",[10]五险!$B$5:$Z$5,0),0),0)</f>
        <v>0</v>
      </c>
      <c r="L209" s="424">
        <f>IFERROR(VLOOKUP($C209,[10]五险!$B:$Z,MATCH("工伤(1.2%)",[10]五险!$B$5:$Z$5,0),0),0)</f>
        <v>60.31</v>
      </c>
      <c r="M209" s="424">
        <f>_xlfn.XLOOKUP($C209,[10]公积金!$B:$B,[10]公积金!$K:$K,0)</f>
        <v>0</v>
      </c>
      <c r="N209" s="423">
        <f ca="1" t="shared" si="28"/>
        <v>60.31</v>
      </c>
      <c r="O209" s="427"/>
      <c r="P209" s="398"/>
      <c r="Q209" s="412"/>
      <c r="R209" s="412"/>
      <c r="S209" s="412"/>
      <c r="T209" s="412"/>
      <c r="U209" s="412"/>
      <c r="V209" s="412"/>
      <c r="W209" s="412"/>
      <c r="X209" s="412"/>
      <c r="Y209" s="412"/>
      <c r="Z209" s="413"/>
    </row>
    <row r="210" customFormat="1" customHeight="1" spans="1:26">
      <c r="A210" s="423">
        <f>IF(C210="","",COUNTA($C$3:C210))</f>
        <v>208</v>
      </c>
      <c r="B210" s="423" t="s">
        <v>159</v>
      </c>
      <c r="C210" s="423" t="s">
        <v>286</v>
      </c>
      <c r="D210" s="424" t="s">
        <v>175</v>
      </c>
      <c r="E210" s="424" t="s">
        <v>21</v>
      </c>
      <c r="F210" s="424" t="s">
        <v>210</v>
      </c>
      <c r="G210" s="425" t="str">
        <f ca="1" t="array" ref="G210">IFERROR(LOOKUP(1,0/COUNTIF(INDIRECT({"荣昌工资表科室人员","荣昌工资表研发人员","荣昌工资表销售人员","荣昌工资表一线员工","荣昌工资表小时工","劳务公司工资表小时工","劳务公司工资表同工同酬"}&amp;"!$C:$C"),$C210),{"荣昌工资表科室人员","荣昌工资表研发人员","荣昌工资表销售人员","荣昌工资表一线员工","荣昌工资表小时工","劳务公司工资表小时工","劳务公司工资表同工同酬"}),"")</f>
        <v/>
      </c>
      <c r="H210" s="424">
        <f ca="1" t="shared" si="27"/>
        <v>0</v>
      </c>
      <c r="I210" s="424">
        <f>IFERROR(VLOOKUP($C210,[10]五险!$B:$Z,MATCH("养老(16%)",[10]五险!$B$5:$Z$5,0),0),0)</f>
        <v>0</v>
      </c>
      <c r="J210" s="424">
        <f>IFERROR(VLOOKUP($C210,[10]五险!$B:$Z,MATCH("失业(0.7%)",[10]五险!$B$5:$Z$5,0),0),0)</f>
        <v>0</v>
      </c>
      <c r="K210" s="424">
        <f>IFERROR(VLOOKUP($C210,[10]五险!$B:$Z,MATCH("医疗(8.7%)",[10]五险!$B$5:$Z$5,0),0),0)</f>
        <v>0</v>
      </c>
      <c r="L210" s="424">
        <f>IFERROR(VLOOKUP($C210,[10]五险!$B:$Z,MATCH("工伤(1.2%)",[10]五险!$B$5:$Z$5,0),0),0)</f>
        <v>72.37</v>
      </c>
      <c r="M210" s="424">
        <f>_xlfn.XLOOKUP($C210,[10]公积金!$B:$B,[10]公积金!$K:$K,0)</f>
        <v>0</v>
      </c>
      <c r="N210" s="423">
        <f ca="1" t="shared" si="28"/>
        <v>72.37</v>
      </c>
      <c r="O210" s="427"/>
      <c r="P210" s="398"/>
      <c r="Q210" s="412"/>
      <c r="R210" s="412"/>
      <c r="S210" s="412"/>
      <c r="T210" s="412"/>
      <c r="U210" s="412"/>
      <c r="V210" s="412"/>
      <c r="W210" s="412"/>
      <c r="X210" s="412"/>
      <c r="Y210" s="412"/>
      <c r="Z210" s="413"/>
    </row>
    <row r="211" customFormat="1" customHeight="1" spans="1:26">
      <c r="A211" s="423">
        <f>IF(C211="","",COUNTA($C$3:C211))</f>
        <v>209</v>
      </c>
      <c r="B211" s="423" t="s">
        <v>159</v>
      </c>
      <c r="C211" s="423" t="s">
        <v>287</v>
      </c>
      <c r="D211" s="424" t="s">
        <v>175</v>
      </c>
      <c r="E211" s="424" t="s">
        <v>21</v>
      </c>
      <c r="F211" s="424" t="s">
        <v>210</v>
      </c>
      <c r="G211" s="425" t="str">
        <f ca="1" t="array" ref="G211">IFERROR(LOOKUP(1,0/COUNTIF(INDIRECT({"荣昌工资表科室人员","荣昌工资表研发人员","荣昌工资表销售人员","荣昌工资表一线员工","荣昌工资表小时工","劳务公司工资表小时工","劳务公司工资表同工同酬"}&amp;"!$C:$C"),$C211),{"荣昌工资表科室人员","荣昌工资表研发人员","荣昌工资表销售人员","荣昌工资表一线员工","荣昌工资表小时工","劳务公司工资表小时工","劳务公司工资表同工同酬"}),"")</f>
        <v/>
      </c>
      <c r="H211" s="424">
        <f ca="1" t="shared" si="27"/>
        <v>0</v>
      </c>
      <c r="I211" s="424">
        <f>IFERROR(VLOOKUP($C211,[10]五险!$B:$Z,MATCH("养老(16%)",[10]五险!$B$5:$Z$5,0),0),0)</f>
        <v>0</v>
      </c>
      <c r="J211" s="424">
        <f>IFERROR(VLOOKUP($C211,[10]五险!$B:$Z,MATCH("失业(0.7%)",[10]五险!$B$5:$Z$5,0),0),0)</f>
        <v>0</v>
      </c>
      <c r="K211" s="424">
        <f>IFERROR(VLOOKUP($C211,[10]五险!$B:$Z,MATCH("医疗(8.7%)",[10]五险!$B$5:$Z$5,0),0),0)</f>
        <v>0</v>
      </c>
      <c r="L211" s="424">
        <f>IFERROR(VLOOKUP($C211,[10]五险!$B:$Z,MATCH("工伤(1.2%)",[10]五险!$B$5:$Z$5,0),0),0)</f>
        <v>72.37</v>
      </c>
      <c r="M211" s="424">
        <f>_xlfn.XLOOKUP($C211,[10]公积金!$B:$B,[10]公积金!$K:$K,0)</f>
        <v>0</v>
      </c>
      <c r="N211" s="423">
        <f ca="1" t="shared" si="28"/>
        <v>72.37</v>
      </c>
      <c r="O211" s="427"/>
      <c r="P211" s="398"/>
      <c r="Q211" s="412"/>
      <c r="R211" s="412"/>
      <c r="S211" s="412"/>
      <c r="T211" s="412"/>
      <c r="U211" s="412"/>
      <c r="V211" s="412"/>
      <c r="W211" s="412"/>
      <c r="X211" s="412"/>
      <c r="Y211" s="412"/>
      <c r="Z211" s="413"/>
    </row>
    <row r="212" customFormat="1" customHeight="1" spans="1:26">
      <c r="A212" s="423">
        <f>IF(C212="","",COUNTA($C$3:C212))</f>
        <v>210</v>
      </c>
      <c r="B212" s="423" t="s">
        <v>159</v>
      </c>
      <c r="C212" s="423" t="s">
        <v>288</v>
      </c>
      <c r="D212" s="424" t="s">
        <v>175</v>
      </c>
      <c r="E212" s="424" t="s">
        <v>21</v>
      </c>
      <c r="F212" s="424" t="s">
        <v>210</v>
      </c>
      <c r="G212" s="425" t="s">
        <v>289</v>
      </c>
      <c r="H212" s="424">
        <f ca="1" t="shared" si="27"/>
        <v>0</v>
      </c>
      <c r="I212" s="424">
        <f>IFERROR(VLOOKUP($C212,[10]五险!$B:$Z,MATCH("养老(16%)",[10]五险!$B$5:$Z$5,0),0),0)</f>
        <v>0</v>
      </c>
      <c r="J212" s="424">
        <f>IFERROR(VLOOKUP($C212,[10]五险!$B:$Z,MATCH("失业(0.7%)",[10]五险!$B$5:$Z$5,0),0),0)</f>
        <v>0</v>
      </c>
      <c r="K212" s="424">
        <f>IFERROR(VLOOKUP($C212,[10]五险!$B:$Z,MATCH("医疗(8.7%)",[10]五险!$B$5:$Z$5,0),0),0)</f>
        <v>0</v>
      </c>
      <c r="L212" s="424">
        <f>IFERROR(VLOOKUP($C212,[10]五险!$B:$Z,MATCH("工伤(1.2%)",[10]五险!$B$5:$Z$5,0),0),0)</f>
        <v>72.37</v>
      </c>
      <c r="M212" s="424">
        <f>_xlfn.XLOOKUP($C212,[10]公积金!$B:$B,[10]公积金!$K:$K,0)</f>
        <v>0</v>
      </c>
      <c r="N212" s="423">
        <f ca="1" t="shared" si="28"/>
        <v>72.37</v>
      </c>
      <c r="O212" s="427"/>
      <c r="P212" s="398"/>
      <c r="Q212" s="412"/>
      <c r="R212" s="412"/>
      <c r="S212" s="412"/>
      <c r="T212" s="412"/>
      <c r="U212" s="412"/>
      <c r="V212" s="412"/>
      <c r="W212" s="412"/>
      <c r="X212" s="412"/>
      <c r="Y212" s="412"/>
      <c r="Z212" s="413"/>
    </row>
    <row r="213" customFormat="1" customHeight="1" spans="1:26">
      <c r="A213" s="423"/>
      <c r="B213" s="423"/>
      <c r="C213" s="423"/>
      <c r="D213" s="424"/>
      <c r="E213" s="424"/>
      <c r="F213" s="424"/>
      <c r="G213" s="425"/>
      <c r="H213" s="424"/>
      <c r="I213" s="424"/>
      <c r="J213" s="424"/>
      <c r="K213" s="424"/>
      <c r="L213" s="424"/>
      <c r="M213" s="424"/>
      <c r="N213" s="423"/>
      <c r="O213" s="427"/>
      <c r="P213" s="398"/>
      <c r="Q213" s="412"/>
      <c r="R213" s="412"/>
      <c r="S213" s="412"/>
      <c r="T213" s="412"/>
      <c r="U213" s="412"/>
      <c r="V213" s="412"/>
      <c r="W213" s="412"/>
      <c r="X213" s="412"/>
      <c r="Y213" s="412"/>
      <c r="Z213" s="413"/>
    </row>
    <row r="214" customFormat="1" customHeight="1" spans="1:26">
      <c r="A214" s="423"/>
      <c r="B214" s="423"/>
      <c r="C214" s="423"/>
      <c r="D214" s="424"/>
      <c r="E214" s="424"/>
      <c r="F214" s="424"/>
      <c r="G214" s="425"/>
      <c r="H214" s="424"/>
      <c r="I214" s="424"/>
      <c r="J214" s="424"/>
      <c r="K214" s="424"/>
      <c r="L214" s="424"/>
      <c r="M214" s="424"/>
      <c r="N214" s="423"/>
      <c r="O214" s="427"/>
      <c r="P214" s="398"/>
      <c r="Q214" s="412"/>
      <c r="R214" s="412"/>
      <c r="S214" s="412"/>
      <c r="T214" s="412"/>
      <c r="U214" s="412"/>
      <c r="V214" s="412"/>
      <c r="W214" s="412"/>
      <c r="X214" s="412"/>
      <c r="Y214" s="412"/>
      <c r="Z214" s="413"/>
    </row>
    <row r="215" customFormat="1" customHeight="1" spans="1:26">
      <c r="A215" s="423"/>
      <c r="B215" s="423"/>
      <c r="C215" s="423"/>
      <c r="D215" s="424"/>
      <c r="E215" s="424"/>
      <c r="F215" s="424"/>
      <c r="G215" s="425"/>
      <c r="H215" s="424"/>
      <c r="I215" s="424"/>
      <c r="J215" s="424"/>
      <c r="K215" s="424"/>
      <c r="L215" s="424"/>
      <c r="M215" s="424"/>
      <c r="N215" s="423"/>
      <c r="O215" s="427"/>
      <c r="P215" s="398"/>
      <c r="Q215" s="412"/>
      <c r="R215" s="412"/>
      <c r="S215" s="412"/>
      <c r="T215" s="412"/>
      <c r="U215" s="412"/>
      <c r="V215" s="412"/>
      <c r="W215" s="412"/>
      <c r="X215" s="412"/>
      <c r="Y215" s="412"/>
      <c r="Z215" s="413"/>
    </row>
    <row r="216" customFormat="1" customHeight="1" spans="1:26">
      <c r="A216" s="423"/>
      <c r="B216" s="423"/>
      <c r="C216" s="423"/>
      <c r="D216" s="424"/>
      <c r="E216" s="424"/>
      <c r="F216" s="424"/>
      <c r="G216" s="425"/>
      <c r="H216" s="424"/>
      <c r="I216" s="424"/>
      <c r="J216" s="424"/>
      <c r="K216" s="424"/>
      <c r="L216" s="424"/>
      <c r="M216" s="424"/>
      <c r="N216" s="423"/>
      <c r="O216" s="427"/>
      <c r="P216" s="398"/>
      <c r="Q216" s="412"/>
      <c r="R216" s="412"/>
      <c r="S216" s="412"/>
      <c r="T216" s="412"/>
      <c r="U216" s="412"/>
      <c r="V216" s="412"/>
      <c r="W216" s="412"/>
      <c r="X216" s="412"/>
      <c r="Y216" s="412"/>
      <c r="Z216" s="413"/>
    </row>
    <row r="217" customFormat="1" customHeight="1" spans="1:26">
      <c r="A217" s="423"/>
      <c r="B217" s="423"/>
      <c r="C217" s="423"/>
      <c r="D217" s="424"/>
      <c r="E217" s="424"/>
      <c r="F217" s="424"/>
      <c r="G217" s="425"/>
      <c r="H217" s="424"/>
      <c r="I217" s="424"/>
      <c r="J217" s="424"/>
      <c r="K217" s="424"/>
      <c r="L217" s="424"/>
      <c r="M217" s="424"/>
      <c r="N217" s="423">
        <f t="shared" ref="N217:N220" si="29">SUM(H217:M217)</f>
        <v>0</v>
      </c>
      <c r="O217" s="427"/>
      <c r="P217" s="398"/>
      <c r="Q217" s="412"/>
      <c r="R217" s="412"/>
      <c r="S217" s="412"/>
      <c r="T217" s="412"/>
      <c r="U217" s="412"/>
      <c r="V217" s="412"/>
      <c r="W217" s="412"/>
      <c r="X217" s="412"/>
      <c r="Y217" s="412"/>
      <c r="Z217" s="413"/>
    </row>
    <row r="218" customFormat="1" customHeight="1" spans="1:26">
      <c r="A218" s="423" t="str">
        <f>IF(C218="","",COUNTA($C$3:C218))</f>
        <v/>
      </c>
      <c r="B218" s="423"/>
      <c r="C218" s="423"/>
      <c r="D218" s="424"/>
      <c r="E218" s="424"/>
      <c r="F218" s="424">
        <f ca="1">IFERROR(VLOOKUP($C218,INDIRECT($G218&amp;"!C:Z"),MATCH("劳务公司",INDIRECT($G218&amp;"!C3:Z3"),0),0),0)</f>
        <v>0</v>
      </c>
      <c r="G218" s="425" t="str">
        <f ca="1" t="array" ref="G218">IFERROR(LOOKUP(1,0/COUNTIF(INDIRECT({"荣昌工资表科室人员","荣昌工资表研发人员","荣昌工资表销售人员","荣昌工资表一线员工","荣昌工资表小时工","劳务公司工资表小时工","劳务公司工资表同工同酬"}&amp;"!$C:$C"),$C218),{"荣昌工资表科室人员","荣昌工资表研发人员","荣昌工资表销售人员","荣昌工资表一线员工","荣昌工资表小时工","劳务公司工资表小时工","劳务公司工资表同工同酬"}),"")</f>
        <v/>
      </c>
      <c r="H218" s="424">
        <f ca="1">IFERROR(VLOOKUP($C218,INDIRECT($G218&amp;"!C:Z"),MATCH("应发工资",INDIRECT($G218&amp;"!C3:Z3"),0),0),0)</f>
        <v>0</v>
      </c>
      <c r="I218" s="424">
        <f>IFERROR(VLOOKUP($C218,[10]五险!$B:$U,MATCH("养老(16%)",[10]五险!$B$5:$U$5,0),0),0)</f>
        <v>0</v>
      </c>
      <c r="J218" s="424">
        <f>IFERROR(VLOOKUP($C218,[10]五险!$B:$U,MATCH("失业(0.7%)",[10]五险!$B$5:$U$5,0),0),0)</f>
        <v>0</v>
      </c>
      <c r="K218" s="424">
        <f>IFERROR(VLOOKUP($C218,[10]五险!$B:$U,MATCH("医疗(8.7%)",[10]五险!$B$5:$U$5,0),0),0)</f>
        <v>0</v>
      </c>
      <c r="L218" s="424">
        <f>IFERROR(VLOOKUP($C218,[10]五险!$B:$U,MATCH("工伤(1.2%)",[10]五险!$B$5:$U$5,0),0),0)</f>
        <v>0</v>
      </c>
      <c r="M218" s="424">
        <f>_xlfn.XLOOKUP($C218,[10]公积金!$B:$B,[10]公积金!$K:$K,0)</f>
        <v>0</v>
      </c>
      <c r="N218" s="423">
        <f ca="1" t="shared" si="29"/>
        <v>0</v>
      </c>
      <c r="O218" s="427"/>
      <c r="P218" s="398"/>
      <c r="Q218" s="412"/>
      <c r="R218" s="412"/>
      <c r="S218" s="412"/>
      <c r="T218" s="412"/>
      <c r="U218" s="412"/>
      <c r="V218" s="412"/>
      <c r="W218" s="412"/>
      <c r="X218" s="412"/>
      <c r="Y218" s="412"/>
      <c r="Z218" s="413"/>
    </row>
    <row r="219" customFormat="1" customHeight="1" spans="1:26">
      <c r="A219" s="423" t="str">
        <f>IF(C219="","",COUNTA($C$3:C219))</f>
        <v/>
      </c>
      <c r="B219" s="423"/>
      <c r="C219" s="423"/>
      <c r="D219" s="423"/>
      <c r="E219" s="423"/>
      <c r="F219" s="424">
        <f ca="1">IFERROR(VLOOKUP($C219,INDIRECT($G219&amp;"!C:Z"),MATCH("劳务公司",INDIRECT($G219&amp;"!C3:Z3"),0),0),0)</f>
        <v>0</v>
      </c>
      <c r="G219" s="424"/>
      <c r="H219" s="424">
        <f ca="1">IFERROR(VLOOKUP($C219,INDIRECT($G219&amp;"!C:Z"),MATCH("应发工资",INDIRECT($G219&amp;"!C3:Z3"),0),0),0)</f>
        <v>0</v>
      </c>
      <c r="I219" s="424">
        <f>IFERROR(VLOOKUP($C219,[10]五险!$B:$U,MATCH("养老(16%)",[10]五险!$B$5:$U$5,0),0),0)</f>
        <v>0</v>
      </c>
      <c r="J219" s="424">
        <f>IFERROR(VLOOKUP($C219,[10]五险!$B:$U,MATCH("失业(0.7%)",[10]五险!$B$5:$U$5,0),0),0)</f>
        <v>0</v>
      </c>
      <c r="K219" s="424">
        <f>IFERROR(VLOOKUP($C219,[10]五险!$B:$U,MATCH("医疗(8.7%)",[10]五险!$B$5:$U$5,0),0),0)</f>
        <v>0</v>
      </c>
      <c r="L219" s="424">
        <f>IFERROR(VLOOKUP($C219,[10]五险!$B:$U,MATCH("工伤(1.2%)",[10]五险!$B$5:$U$5,0),0),0)</f>
        <v>0</v>
      </c>
      <c r="M219" s="424">
        <f>_xlfn.XLOOKUP($C219,[10]公积金!$B:$B,[10]公积金!$K:$K,0)</f>
        <v>0</v>
      </c>
      <c r="N219" s="423">
        <f ca="1" t="shared" si="29"/>
        <v>0</v>
      </c>
      <c r="O219" s="427"/>
      <c r="P219" s="398"/>
      <c r="Q219" s="412"/>
      <c r="R219" s="412"/>
      <c r="S219" s="412"/>
      <c r="T219" s="412"/>
      <c r="U219" s="412"/>
      <c r="V219" s="412"/>
      <c r="W219" s="412"/>
      <c r="X219" s="412"/>
      <c r="Y219" s="412"/>
      <c r="Z219" s="413"/>
    </row>
    <row r="220" customFormat="1" customHeight="1" spans="1:26">
      <c r="A220" s="423">
        <f>IF(C220="","",COUNTA($C$3:C220))</f>
        <v>211</v>
      </c>
      <c r="B220" s="423"/>
      <c r="C220" s="423" t="s">
        <v>290</v>
      </c>
      <c r="D220" s="423"/>
      <c r="E220" s="423"/>
      <c r="F220" s="423"/>
      <c r="G220" s="423"/>
      <c r="H220" s="424">
        <f>VLOOKUP("合计",[10]五险!B:U,MATCH("服务费",[10]五险!$B$5:$U$5,0),0)</f>
        <v>20730</v>
      </c>
      <c r="I220" s="424"/>
      <c r="J220" s="424"/>
      <c r="K220" s="424"/>
      <c r="L220" s="424"/>
      <c r="M220" s="424"/>
      <c r="N220" s="424">
        <f t="shared" si="29"/>
        <v>20730</v>
      </c>
      <c r="O220" s="427"/>
      <c r="P220" s="398"/>
      <c r="Q220" s="412"/>
      <c r="R220" s="412"/>
      <c r="S220" s="412"/>
      <c r="T220" s="412"/>
      <c r="U220" s="412"/>
      <c r="V220" s="412"/>
      <c r="W220" s="412"/>
      <c r="X220" s="412"/>
      <c r="Y220" s="412"/>
      <c r="Z220" s="413"/>
    </row>
    <row r="221" customFormat="1" customHeight="1" spans="1:26">
      <c r="A221" s="423">
        <f>IF(C221="","",COUNTA($C$3:C221))</f>
        <v>212</v>
      </c>
      <c r="B221" s="423"/>
      <c r="C221" s="423" t="s">
        <v>14</v>
      </c>
      <c r="D221" s="423"/>
      <c r="E221" s="423"/>
      <c r="F221" s="423"/>
      <c r="G221" s="423"/>
      <c r="H221" s="434">
        <f ca="1" t="shared" ref="H221:M221" si="30">SUM(H3:H220)</f>
        <v>859266.53</v>
      </c>
      <c r="I221" s="434">
        <f t="shared" si="30"/>
        <v>137418.94</v>
      </c>
      <c r="J221" s="434">
        <f t="shared" si="30"/>
        <v>6012.61799999998</v>
      </c>
      <c r="K221" s="434">
        <f t="shared" si="30"/>
        <v>74428.2570000002</v>
      </c>
      <c r="L221" s="434">
        <f t="shared" si="30"/>
        <v>15738.958</v>
      </c>
      <c r="M221" s="434">
        <f t="shared" si="30"/>
        <v>12303</v>
      </c>
      <c r="N221" s="434">
        <f ca="1">ROUND(SUM(N3:N220),2)</f>
        <v>1105168.3</v>
      </c>
      <c r="O221" s="427"/>
      <c r="P221" s="398" t="b">
        <f ca="1">ROUND(N221,2)=ROUND(SUM(H221:M221),2)</f>
        <v>1</v>
      </c>
      <c r="Q221" s="412"/>
      <c r="R221" s="412"/>
      <c r="S221" s="412"/>
      <c r="T221" s="412"/>
      <c r="U221" s="412"/>
      <c r="V221" s="412"/>
      <c r="W221" s="412"/>
      <c r="X221" s="412"/>
      <c r="Y221" s="412"/>
      <c r="Z221" s="413"/>
    </row>
    <row r="222" customFormat="1" customHeight="1" spans="1:26">
      <c r="A222" s="423">
        <f>IF(C222="","",COUNTA($C$3:C222))</f>
        <v>213</v>
      </c>
      <c r="B222" s="423"/>
      <c r="C222" s="423" t="s">
        <v>14</v>
      </c>
      <c r="D222" s="423" t="s">
        <v>291</v>
      </c>
      <c r="E222" s="423"/>
      <c r="F222" s="423"/>
      <c r="G222" s="424" t="s">
        <v>292</v>
      </c>
      <c r="H222" s="424">
        <f ca="1" t="shared" ref="H222:H228" si="31">IFERROR(VLOOKUP(C222,INDIRECT(G222&amp;"!C$4:Z$500"),MATCH("应发工资",INDIRECT(G222&amp;"!C3:Z3"),0),0),0)</f>
        <v>125700.25</v>
      </c>
      <c r="I222" s="424">
        <f>IFERROR(VLOOKUP($C222,[10]五险!$B:$Z,MATCH("养老(16%)",[10]五险!$B$5:$Z$5,0),0),0)</f>
        <v>137418.94</v>
      </c>
      <c r="J222" s="424">
        <f>IFERROR(VLOOKUP($C222,[10]五险!$B:$Z,MATCH("失业(0.7%)",[10]五险!$B$5:$Z$5,0),0),0)</f>
        <v>6012.618</v>
      </c>
      <c r="K222" s="424">
        <f>IFERROR(VLOOKUP($C222,[10]五险!$B:$Z,MATCH("医疗(8.7%)",[10]五险!$B$5:$Z$5,0),0),0)</f>
        <v>74428.257</v>
      </c>
      <c r="L222" s="424">
        <f>IFERROR(VLOOKUP($C222,[10]五险!$B:$Z,MATCH("工伤(1.2%)",[10]五险!$B$5:$Z$5,0),0),0)</f>
        <v>15738.958</v>
      </c>
      <c r="M222" s="424">
        <f>_xlfn.XLOOKUP($C222,[10]公积金!$B:$B,[10]公积金!$K:$K)</f>
        <v>12303</v>
      </c>
      <c r="N222" s="424">
        <f ca="1" t="shared" ref="N222:N228" si="32">ROUND(SUM(H222:M222),2)</f>
        <v>371602.02</v>
      </c>
      <c r="O222" s="427"/>
      <c r="P222" s="398"/>
      <c r="Q222" s="412"/>
      <c r="R222" s="412"/>
      <c r="S222" s="412"/>
      <c r="T222" s="412"/>
      <c r="U222" s="412"/>
      <c r="V222" s="412"/>
      <c r="W222" s="412"/>
      <c r="X222" s="412"/>
      <c r="Y222" s="412"/>
      <c r="Z222" s="413"/>
    </row>
    <row r="223" customFormat="1" customHeight="1" spans="1:26">
      <c r="A223" s="423">
        <f>IF(C223="","",COUNTA($C$3:C223))</f>
        <v>214</v>
      </c>
      <c r="B223" s="423"/>
      <c r="C223" s="423" t="s">
        <v>14</v>
      </c>
      <c r="D223" s="423" t="s">
        <v>293</v>
      </c>
      <c r="E223" s="423"/>
      <c r="F223" s="423"/>
      <c r="G223" s="424" t="s">
        <v>294</v>
      </c>
      <c r="H223" s="424">
        <f ca="1" t="shared" si="31"/>
        <v>0</v>
      </c>
      <c r="I223" s="424"/>
      <c r="J223" s="424"/>
      <c r="K223" s="424"/>
      <c r="L223" s="424"/>
      <c r="M223" s="424"/>
      <c r="N223" s="424">
        <f ca="1" t="shared" si="32"/>
        <v>0</v>
      </c>
      <c r="O223" s="427"/>
      <c r="P223" s="398"/>
      <c r="Q223" s="412"/>
      <c r="R223" s="412"/>
      <c r="S223" s="412"/>
      <c r="T223" s="412"/>
      <c r="U223" s="412"/>
      <c r="V223" s="412"/>
      <c r="W223" s="412"/>
      <c r="X223" s="412"/>
      <c r="Y223" s="412"/>
      <c r="Z223" s="413"/>
    </row>
    <row r="224" customFormat="1" customHeight="1" spans="1:26">
      <c r="A224" s="423">
        <f>IF(C224="","",COUNTA($C$3:C224))</f>
        <v>215</v>
      </c>
      <c r="B224" s="423"/>
      <c r="C224" s="423" t="s">
        <v>14</v>
      </c>
      <c r="D224" s="423" t="s">
        <v>295</v>
      </c>
      <c r="E224" s="423"/>
      <c r="F224" s="423"/>
      <c r="G224" s="424" t="s">
        <v>296</v>
      </c>
      <c r="H224" s="424">
        <f ca="1" t="shared" si="31"/>
        <v>277223.36</v>
      </c>
      <c r="I224" s="424"/>
      <c r="J224" s="424"/>
      <c r="K224" s="424"/>
      <c r="L224" s="424"/>
      <c r="M224" s="424"/>
      <c r="N224" s="424">
        <f ca="1" t="shared" si="32"/>
        <v>277223.36</v>
      </c>
      <c r="O224" s="427"/>
      <c r="P224" s="398">
        <f ca="1">H221-H220</f>
        <v>838536.53</v>
      </c>
      <c r="Q224" s="412"/>
      <c r="R224" s="412"/>
      <c r="S224" s="412"/>
      <c r="T224" s="412"/>
      <c r="U224" s="412"/>
      <c r="V224" s="412"/>
      <c r="W224" s="412"/>
      <c r="X224" s="412"/>
      <c r="Y224" s="412"/>
      <c r="Z224" s="413"/>
    </row>
    <row r="225" customFormat="1" customHeight="1" spans="1:26">
      <c r="A225" s="423">
        <f>IF(C225="","",COUNTA($C$3:C225))</f>
        <v>216</v>
      </c>
      <c r="B225" s="423"/>
      <c r="C225" s="423" t="s">
        <v>14</v>
      </c>
      <c r="D225" s="423" t="s">
        <v>297</v>
      </c>
      <c r="E225" s="423"/>
      <c r="F225" s="423"/>
      <c r="G225" s="424" t="s">
        <v>298</v>
      </c>
      <c r="H225" s="424">
        <f ca="1" t="shared" si="31"/>
        <v>42477.09</v>
      </c>
      <c r="I225" s="424"/>
      <c r="J225" s="424"/>
      <c r="K225" s="424"/>
      <c r="L225" s="424"/>
      <c r="M225" s="424"/>
      <c r="N225" s="424">
        <f ca="1" t="shared" si="32"/>
        <v>42477.09</v>
      </c>
      <c r="O225" s="427"/>
      <c r="P225" s="398"/>
      <c r="Q225" s="412"/>
      <c r="R225" s="412"/>
      <c r="S225" s="412"/>
      <c r="T225" s="412"/>
      <c r="U225" s="412"/>
      <c r="V225" s="412"/>
      <c r="W225" s="412"/>
      <c r="X225" s="412"/>
      <c r="Y225" s="412"/>
      <c r="Z225" s="413"/>
    </row>
    <row r="226" customFormat="1" customHeight="1" spans="1:26">
      <c r="A226" s="423">
        <f>IF(C226="","",COUNTA($C$3:C226))</f>
        <v>217</v>
      </c>
      <c r="B226" s="423"/>
      <c r="C226" s="423" t="s">
        <v>14</v>
      </c>
      <c r="D226" s="423" t="s">
        <v>299</v>
      </c>
      <c r="E226" s="423"/>
      <c r="F226" s="423"/>
      <c r="G226" s="424" t="s">
        <v>300</v>
      </c>
      <c r="H226" s="424">
        <f ca="1" t="shared" si="31"/>
        <v>0</v>
      </c>
      <c r="I226" s="424"/>
      <c r="J226" s="424"/>
      <c r="K226" s="424"/>
      <c r="L226" s="424"/>
      <c r="M226" s="424"/>
      <c r="N226" s="424">
        <f ca="1" t="shared" si="32"/>
        <v>0</v>
      </c>
      <c r="O226" s="427"/>
      <c r="P226" s="398"/>
      <c r="Q226" s="412"/>
      <c r="R226" s="412"/>
      <c r="S226" s="412"/>
      <c r="T226" s="412"/>
      <c r="U226" s="412"/>
      <c r="V226" s="412"/>
      <c r="W226" s="412"/>
      <c r="X226" s="412"/>
      <c r="Y226" s="412"/>
      <c r="Z226" s="413"/>
    </row>
    <row r="227" customFormat="1" customHeight="1" spans="1:26">
      <c r="A227" s="423">
        <f>IF(C227="","",COUNTA($C$3:C227))</f>
        <v>218</v>
      </c>
      <c r="B227" s="423"/>
      <c r="C227" s="423" t="s">
        <v>14</v>
      </c>
      <c r="D227" s="423" t="s">
        <v>159</v>
      </c>
      <c r="E227" s="423"/>
      <c r="F227" s="423"/>
      <c r="G227" s="424" t="s">
        <v>289</v>
      </c>
      <c r="H227" s="424">
        <f ca="1" t="shared" si="31"/>
        <v>402598.89</v>
      </c>
      <c r="I227" s="424"/>
      <c r="J227" s="424"/>
      <c r="K227" s="424"/>
      <c r="L227" s="424"/>
      <c r="M227" s="424"/>
      <c r="N227" s="424">
        <f ca="1" t="shared" si="32"/>
        <v>402598.89</v>
      </c>
      <c r="O227" s="427"/>
      <c r="P227" s="398"/>
      <c r="Q227" s="412"/>
      <c r="R227" s="412"/>
      <c r="S227" s="412"/>
      <c r="T227" s="412"/>
      <c r="U227" s="412"/>
      <c r="V227" s="412"/>
      <c r="W227" s="412"/>
      <c r="X227" s="412"/>
      <c r="Y227" s="412"/>
      <c r="Z227" s="413"/>
    </row>
    <row r="228" customFormat="1" customHeight="1" spans="1:26">
      <c r="A228" s="423">
        <f>IF(C228="","",COUNTA($C$3:C228))</f>
        <v>219</v>
      </c>
      <c r="B228" s="423"/>
      <c r="C228" s="423" t="s">
        <v>14</v>
      </c>
      <c r="D228" s="423" t="s">
        <v>301</v>
      </c>
      <c r="E228" s="423"/>
      <c r="F228" s="423"/>
      <c r="G228" s="424" t="s">
        <v>302</v>
      </c>
      <c r="H228" s="424">
        <f ca="1" t="shared" si="31"/>
        <v>0</v>
      </c>
      <c r="I228" s="424"/>
      <c r="J228" s="424"/>
      <c r="K228" s="424"/>
      <c r="L228" s="424"/>
      <c r="M228" s="424"/>
      <c r="N228" s="424">
        <f ca="1" t="shared" si="32"/>
        <v>0</v>
      </c>
      <c r="O228" s="427"/>
      <c r="P228" s="398"/>
      <c r="Q228" s="412"/>
      <c r="R228" s="412"/>
      <c r="S228" s="412"/>
      <c r="T228" s="412"/>
      <c r="U228" s="412"/>
      <c r="V228" s="412"/>
      <c r="W228" s="412"/>
      <c r="X228" s="412"/>
      <c r="Y228" s="412"/>
      <c r="Z228" s="413"/>
    </row>
    <row r="229" customFormat="1" customHeight="1" spans="1:26">
      <c r="A229" s="423" t="str">
        <f>IF(C229="","",COUNTA($C$3:C229))</f>
        <v/>
      </c>
      <c r="B229" s="423"/>
      <c r="C229" s="423"/>
      <c r="D229" s="423"/>
      <c r="E229" s="423"/>
      <c r="F229" s="423"/>
      <c r="G229" s="424"/>
      <c r="H229" s="424">
        <f ca="1">IF(H221-H220=SUM(H222:H228),TRUE,H221-H220-SUM(H222:H228))</f>
        <v>-9463.05999999982</v>
      </c>
      <c r="I229" s="424">
        <f t="shared" ref="I229:M229" si="33">I221-I222</f>
        <v>0</v>
      </c>
      <c r="J229" s="424">
        <f t="shared" si="33"/>
        <v>-1.63709046319127e-11</v>
      </c>
      <c r="K229" s="424">
        <f t="shared" si="33"/>
        <v>1.74622982740402e-10</v>
      </c>
      <c r="L229" s="424">
        <f t="shared" si="33"/>
        <v>3.09228198602796e-11</v>
      </c>
      <c r="M229" s="424">
        <f t="shared" si="33"/>
        <v>0</v>
      </c>
      <c r="N229" s="424">
        <f ca="1">IF(N221-N220=SUM(N222:N228),TRUE,N221-N220-SUM(N222:N228))</f>
        <v>-9463.05999999982</v>
      </c>
      <c r="O229" s="427"/>
      <c r="P229" s="398"/>
      <c r="Q229" s="412"/>
      <c r="R229" s="412"/>
      <c r="S229" s="412"/>
      <c r="T229" s="412"/>
      <c r="U229" s="412"/>
      <c r="V229" s="412"/>
      <c r="W229" s="412"/>
      <c r="X229" s="412"/>
      <c r="Y229" s="412"/>
      <c r="Z229" s="413"/>
    </row>
    <row r="230" customFormat="1" customHeight="1" spans="6:26">
      <c r="F230" s="410"/>
      <c r="G230" s="411"/>
      <c r="H230" s="410"/>
      <c r="I230" s="410"/>
      <c r="J230" s="410"/>
      <c r="K230" s="410"/>
      <c r="L230" s="410"/>
      <c r="M230" s="410"/>
      <c r="N230" s="410"/>
      <c r="O230" s="427"/>
      <c r="P230" s="398"/>
      <c r="Q230" s="412"/>
      <c r="R230" s="412"/>
      <c r="S230" s="412"/>
      <c r="T230" s="412"/>
      <c r="U230" s="412"/>
      <c r="V230" s="412"/>
      <c r="W230" s="412"/>
      <c r="X230" s="412"/>
      <c r="Y230" s="412"/>
      <c r="Z230" s="413"/>
    </row>
    <row r="231" customFormat="1" customHeight="1" spans="6:26">
      <c r="F231" s="410"/>
      <c r="G231" s="411"/>
      <c r="H231" s="410"/>
      <c r="I231" s="410"/>
      <c r="J231" s="410"/>
      <c r="K231" s="410"/>
      <c r="L231" s="410"/>
      <c r="M231" s="410"/>
      <c r="N231" s="410"/>
      <c r="O231" s="427"/>
      <c r="P231" s="398"/>
      <c r="Q231" s="412"/>
      <c r="R231" s="412"/>
      <c r="S231" s="412"/>
      <c r="T231" s="412"/>
      <c r="U231" s="412"/>
      <c r="V231" s="412"/>
      <c r="W231" s="412"/>
      <c r="X231" s="412"/>
      <c r="Y231" s="412"/>
      <c r="Z231" s="413"/>
    </row>
    <row r="232" customFormat="1" customHeight="1" spans="3:26">
      <c r="C232" s="423"/>
      <c r="F232" s="410"/>
      <c r="G232" s="411"/>
      <c r="H232" s="410"/>
      <c r="I232" s="410"/>
      <c r="J232" s="410"/>
      <c r="K232" s="410"/>
      <c r="L232" s="410"/>
      <c r="M232" s="410"/>
      <c r="N232" s="410"/>
      <c r="O232" s="427"/>
      <c r="P232" s="398"/>
      <c r="Q232" s="412"/>
      <c r="R232" s="412"/>
      <c r="S232" s="412"/>
      <c r="T232" s="412"/>
      <c r="U232" s="412"/>
      <c r="V232" s="412"/>
      <c r="W232" s="412"/>
      <c r="X232" s="412"/>
      <c r="Y232" s="412"/>
      <c r="Z232" s="413"/>
    </row>
    <row r="233" customFormat="1" customHeight="1" spans="3:26">
      <c r="C233" s="423"/>
      <c r="F233" s="410"/>
      <c r="G233" s="411"/>
      <c r="H233" s="410"/>
      <c r="I233" s="410"/>
      <c r="J233" s="410"/>
      <c r="K233" s="410"/>
      <c r="L233" s="410"/>
      <c r="M233" s="410"/>
      <c r="N233" s="410"/>
      <c r="O233" s="427"/>
      <c r="P233" s="398"/>
      <c r="Q233" s="412"/>
      <c r="R233" s="412"/>
      <c r="S233" s="412"/>
      <c r="T233" s="412"/>
      <c r="U233" s="412"/>
      <c r="V233" s="412"/>
      <c r="W233" s="412"/>
      <c r="X233" s="412"/>
      <c r="Y233" s="412"/>
      <c r="Z233" s="413"/>
    </row>
    <row r="234" customFormat="1" customHeight="1" spans="3:26">
      <c r="C234" s="423"/>
      <c r="F234" s="410"/>
      <c r="G234" s="411"/>
      <c r="H234" s="410"/>
      <c r="I234" s="410"/>
      <c r="J234" s="410"/>
      <c r="K234" s="410"/>
      <c r="L234" s="410"/>
      <c r="M234" s="410"/>
      <c r="N234" s="410"/>
      <c r="O234" s="427"/>
      <c r="P234" s="398"/>
      <c r="Q234" s="412"/>
      <c r="R234" s="412"/>
      <c r="S234" s="412"/>
      <c r="T234" s="412"/>
      <c r="U234" s="412"/>
      <c r="V234" s="412"/>
      <c r="W234" s="412"/>
      <c r="X234" s="412"/>
      <c r="Y234" s="412"/>
      <c r="Z234" s="413"/>
    </row>
    <row r="235" customFormat="1" customHeight="1" spans="6:26">
      <c r="F235" s="410"/>
      <c r="G235" s="411"/>
      <c r="H235" s="410"/>
      <c r="I235" s="410"/>
      <c r="J235" s="410"/>
      <c r="K235" s="410"/>
      <c r="L235" s="410"/>
      <c r="M235" s="410"/>
      <c r="N235" s="410"/>
      <c r="O235" s="427"/>
      <c r="P235" s="398"/>
      <c r="Q235" s="412"/>
      <c r="R235" s="412"/>
      <c r="S235" s="412"/>
      <c r="T235" s="412"/>
      <c r="U235" s="412"/>
      <c r="V235" s="412"/>
      <c r="W235" s="412"/>
      <c r="X235" s="412"/>
      <c r="Y235" s="412"/>
      <c r="Z235" s="413"/>
    </row>
    <row r="236" customFormat="1" customHeight="1" spans="6:26">
      <c r="F236" s="410"/>
      <c r="G236" s="411"/>
      <c r="H236" s="410"/>
      <c r="I236" s="410"/>
      <c r="J236" s="410"/>
      <c r="K236" s="410"/>
      <c r="L236" s="410"/>
      <c r="M236" s="410"/>
      <c r="N236" s="410"/>
      <c r="O236" s="427"/>
      <c r="P236" s="398"/>
      <c r="Q236" s="412"/>
      <c r="R236" s="412"/>
      <c r="S236" s="412"/>
      <c r="T236" s="412"/>
      <c r="U236" s="412"/>
      <c r="V236" s="412"/>
      <c r="W236" s="412"/>
      <c r="X236" s="412"/>
      <c r="Y236" s="412"/>
      <c r="Z236" s="413"/>
    </row>
    <row r="237" customFormat="1" customHeight="1" spans="6:26">
      <c r="F237" s="410"/>
      <c r="G237" s="411"/>
      <c r="H237" s="410"/>
      <c r="I237" s="410"/>
      <c r="J237" s="410"/>
      <c r="K237" s="410"/>
      <c r="L237" s="410"/>
      <c r="M237" s="410"/>
      <c r="N237" s="410"/>
      <c r="O237" s="427"/>
      <c r="P237" s="398"/>
      <c r="Q237" s="412"/>
      <c r="R237" s="412"/>
      <c r="S237" s="412"/>
      <c r="T237" s="412"/>
      <c r="U237" s="412"/>
      <c r="V237" s="412"/>
      <c r="W237" s="412"/>
      <c r="X237" s="412"/>
      <c r="Y237" s="412"/>
      <c r="Z237" s="413"/>
    </row>
    <row r="238" customFormat="1" customHeight="1" spans="6:26">
      <c r="F238" s="410"/>
      <c r="G238" s="411"/>
      <c r="H238" s="410"/>
      <c r="I238" s="410"/>
      <c r="J238" s="410"/>
      <c r="K238" s="410"/>
      <c r="L238" s="410"/>
      <c r="M238" s="410"/>
      <c r="N238" s="410"/>
      <c r="O238" s="427"/>
      <c r="P238" s="398"/>
      <c r="Q238" s="412"/>
      <c r="R238" s="412"/>
      <c r="S238" s="412"/>
      <c r="T238" s="412"/>
      <c r="U238" s="412"/>
      <c r="V238" s="412"/>
      <c r="W238" s="412"/>
      <c r="X238" s="412"/>
      <c r="Y238" s="412"/>
      <c r="Z238" s="413"/>
    </row>
    <row r="239" customFormat="1" customHeight="1" spans="6:26">
      <c r="F239" s="410"/>
      <c r="G239" s="411"/>
      <c r="H239" s="410"/>
      <c r="I239" s="410"/>
      <c r="J239" s="410"/>
      <c r="K239" s="410"/>
      <c r="L239" s="410"/>
      <c r="M239" s="410"/>
      <c r="N239" s="410"/>
      <c r="O239" s="427"/>
      <c r="P239" s="398"/>
      <c r="Q239" s="412"/>
      <c r="R239" s="412"/>
      <c r="S239" s="412"/>
      <c r="T239" s="412"/>
      <c r="U239" s="412"/>
      <c r="V239" s="412"/>
      <c r="W239" s="412"/>
      <c r="X239" s="412"/>
      <c r="Y239" s="412"/>
      <c r="Z239" s="413"/>
    </row>
    <row r="240" customFormat="1" customHeight="1" spans="6:26">
      <c r="F240" s="410"/>
      <c r="G240" s="411"/>
      <c r="H240" s="410"/>
      <c r="I240" s="410"/>
      <c r="J240" s="410"/>
      <c r="K240" s="410"/>
      <c r="L240" s="410"/>
      <c r="M240" s="410"/>
      <c r="N240" s="410"/>
      <c r="O240" s="427"/>
      <c r="P240" s="398"/>
      <c r="Q240" s="412"/>
      <c r="R240" s="412"/>
      <c r="S240" s="412"/>
      <c r="T240" s="412"/>
      <c r="U240" s="412"/>
      <c r="V240" s="412"/>
      <c r="W240" s="412"/>
      <c r="X240" s="412"/>
      <c r="Y240" s="412"/>
      <c r="Z240" s="413"/>
    </row>
    <row r="241" customFormat="1" customHeight="1" spans="6:26">
      <c r="F241" s="410"/>
      <c r="G241" s="411"/>
      <c r="H241" s="410"/>
      <c r="I241" s="410"/>
      <c r="J241" s="410"/>
      <c r="K241" s="410"/>
      <c r="L241" s="410"/>
      <c r="M241" s="410"/>
      <c r="N241" s="410"/>
      <c r="O241" s="427"/>
      <c r="P241" s="398"/>
      <c r="Q241" s="412"/>
      <c r="R241" s="412"/>
      <c r="S241" s="412"/>
      <c r="T241" s="412"/>
      <c r="U241" s="412"/>
      <c r="V241" s="412"/>
      <c r="W241" s="412"/>
      <c r="X241" s="412"/>
      <c r="Y241" s="412"/>
      <c r="Z241" s="413"/>
    </row>
    <row r="242" customFormat="1" customHeight="1" spans="6:26">
      <c r="F242" s="410"/>
      <c r="G242" s="411"/>
      <c r="H242" s="410"/>
      <c r="I242" s="410"/>
      <c r="J242" s="410"/>
      <c r="K242" s="410"/>
      <c r="L242" s="410"/>
      <c r="M242" s="410"/>
      <c r="N242" s="410"/>
      <c r="O242" s="427"/>
      <c r="P242" s="398"/>
      <c r="Q242" s="412"/>
      <c r="R242" s="412"/>
      <c r="S242" s="412"/>
      <c r="T242" s="412"/>
      <c r="U242" s="412"/>
      <c r="V242" s="412"/>
      <c r="W242" s="412"/>
      <c r="X242" s="412"/>
      <c r="Y242" s="412"/>
      <c r="Z242" s="413"/>
    </row>
    <row r="243" customFormat="1" customHeight="1" spans="6:26">
      <c r="F243" s="410"/>
      <c r="G243" s="411"/>
      <c r="H243" s="410"/>
      <c r="I243" s="410"/>
      <c r="J243" s="410"/>
      <c r="K243" s="410"/>
      <c r="L243" s="410"/>
      <c r="M243" s="410"/>
      <c r="N243" s="410"/>
      <c r="O243" s="427"/>
      <c r="P243" s="398"/>
      <c r="Q243" s="412"/>
      <c r="R243" s="412"/>
      <c r="S243" s="412"/>
      <c r="T243" s="412"/>
      <c r="U243" s="412"/>
      <c r="V243" s="412"/>
      <c r="W243" s="412"/>
      <c r="X243" s="412"/>
      <c r="Y243" s="412"/>
      <c r="Z243" s="413"/>
    </row>
    <row r="244" customFormat="1" customHeight="1" spans="6:26">
      <c r="F244" s="410"/>
      <c r="G244" s="411"/>
      <c r="H244" s="410"/>
      <c r="I244" s="410"/>
      <c r="J244" s="410"/>
      <c r="K244" s="410"/>
      <c r="L244" s="410"/>
      <c r="M244" s="410"/>
      <c r="N244" s="410"/>
      <c r="O244" s="427"/>
      <c r="P244" s="398"/>
      <c r="Q244" s="412"/>
      <c r="R244" s="412"/>
      <c r="S244" s="412"/>
      <c r="T244" s="412"/>
      <c r="U244" s="412"/>
      <c r="V244" s="412"/>
      <c r="W244" s="412"/>
      <c r="X244" s="412"/>
      <c r="Y244" s="412"/>
      <c r="Z244" s="413"/>
    </row>
    <row r="245" customFormat="1" customHeight="1" spans="6:26">
      <c r="F245" s="410"/>
      <c r="G245" s="411"/>
      <c r="H245" s="410"/>
      <c r="I245" s="410"/>
      <c r="J245" s="410"/>
      <c r="K245" s="410"/>
      <c r="L245" s="410"/>
      <c r="M245" s="410"/>
      <c r="N245" s="410"/>
      <c r="O245" s="427"/>
      <c r="P245" s="398"/>
      <c r="Q245" s="412"/>
      <c r="R245" s="412"/>
      <c r="S245" s="412"/>
      <c r="T245" s="412"/>
      <c r="U245" s="412"/>
      <c r="V245" s="412"/>
      <c r="W245" s="412"/>
      <c r="X245" s="412"/>
      <c r="Y245" s="412"/>
      <c r="Z245" s="413"/>
    </row>
    <row r="246" customFormat="1" customHeight="1" spans="6:26">
      <c r="F246" s="410"/>
      <c r="G246" s="411"/>
      <c r="H246" s="410"/>
      <c r="I246" s="410"/>
      <c r="J246" s="410"/>
      <c r="K246" s="410"/>
      <c r="L246" s="410"/>
      <c r="M246" s="410"/>
      <c r="N246" s="410"/>
      <c r="O246" s="427"/>
      <c r="P246" s="398"/>
      <c r="Q246" s="412"/>
      <c r="R246" s="412"/>
      <c r="S246" s="412"/>
      <c r="T246" s="412"/>
      <c r="U246" s="412"/>
      <c r="V246" s="412"/>
      <c r="W246" s="412"/>
      <c r="X246" s="412"/>
      <c r="Y246" s="412"/>
      <c r="Z246" s="413"/>
    </row>
    <row r="247" customFormat="1" customHeight="1" spans="6:26">
      <c r="F247" s="410"/>
      <c r="G247" s="411"/>
      <c r="H247" s="410"/>
      <c r="I247" s="410"/>
      <c r="J247" s="410"/>
      <c r="K247" s="410"/>
      <c r="L247" s="410"/>
      <c r="M247" s="410"/>
      <c r="N247" s="410"/>
      <c r="O247" s="427"/>
      <c r="P247" s="398"/>
      <c r="Q247" s="412"/>
      <c r="R247" s="412"/>
      <c r="S247" s="412"/>
      <c r="T247" s="412"/>
      <c r="U247" s="412"/>
      <c r="V247" s="412"/>
      <c r="W247" s="412"/>
      <c r="X247" s="412"/>
      <c r="Y247" s="412"/>
      <c r="Z247" s="413"/>
    </row>
    <row r="248" customFormat="1" customHeight="1" spans="6:26">
      <c r="F248" s="410"/>
      <c r="G248" s="411"/>
      <c r="H248" s="410"/>
      <c r="I248" s="410"/>
      <c r="J248" s="410"/>
      <c r="K248" s="410"/>
      <c r="L248" s="410"/>
      <c r="M248" s="410"/>
      <c r="N248" s="410"/>
      <c r="O248" s="427"/>
      <c r="P248" s="398"/>
      <c r="Q248" s="412"/>
      <c r="R248" s="412"/>
      <c r="S248" s="412"/>
      <c r="T248" s="412"/>
      <c r="U248" s="412"/>
      <c r="V248" s="412"/>
      <c r="W248" s="412"/>
      <c r="X248" s="412"/>
      <c r="Y248" s="412"/>
      <c r="Z248" s="413"/>
    </row>
    <row r="249" customFormat="1" customHeight="1" spans="6:26">
      <c r="F249" s="410"/>
      <c r="G249" s="411"/>
      <c r="H249" s="410"/>
      <c r="I249" s="410"/>
      <c r="J249" s="410"/>
      <c r="K249" s="410"/>
      <c r="L249" s="410"/>
      <c r="M249" s="410"/>
      <c r="N249" s="410"/>
      <c r="O249" s="427"/>
      <c r="P249" s="398"/>
      <c r="Q249" s="412"/>
      <c r="R249" s="412"/>
      <c r="S249" s="412"/>
      <c r="T249" s="412"/>
      <c r="U249" s="412"/>
      <c r="V249" s="412"/>
      <c r="W249" s="412"/>
      <c r="X249" s="412"/>
      <c r="Y249" s="412"/>
      <c r="Z249" s="413"/>
    </row>
    <row r="250" customFormat="1" customHeight="1" spans="6:26">
      <c r="F250" s="410"/>
      <c r="G250" s="411"/>
      <c r="H250" s="410"/>
      <c r="I250" s="410"/>
      <c r="J250" s="410"/>
      <c r="K250" s="410"/>
      <c r="L250" s="410"/>
      <c r="M250" s="410"/>
      <c r="N250" s="410"/>
      <c r="O250" s="427"/>
      <c r="P250" s="398"/>
      <c r="Q250" s="412"/>
      <c r="R250" s="412"/>
      <c r="S250" s="412"/>
      <c r="T250" s="412"/>
      <c r="U250" s="412"/>
      <c r="V250" s="412"/>
      <c r="W250" s="412"/>
      <c r="X250" s="412"/>
      <c r="Y250" s="412"/>
      <c r="Z250" s="413"/>
    </row>
    <row r="251" customFormat="1" customHeight="1" spans="6:26">
      <c r="F251" s="410"/>
      <c r="G251" s="411"/>
      <c r="H251" s="410"/>
      <c r="I251" s="410"/>
      <c r="J251" s="410"/>
      <c r="K251" s="410"/>
      <c r="L251" s="410"/>
      <c r="M251" s="410"/>
      <c r="N251" s="410"/>
      <c r="O251" s="427"/>
      <c r="P251" s="398"/>
      <c r="Q251" s="412"/>
      <c r="R251" s="412"/>
      <c r="S251" s="412"/>
      <c r="T251" s="412"/>
      <c r="U251" s="412"/>
      <c r="V251" s="412"/>
      <c r="W251" s="412"/>
      <c r="X251" s="412"/>
      <c r="Y251" s="412"/>
      <c r="Z251" s="413"/>
    </row>
    <row r="252" customFormat="1" customHeight="1" spans="6:26">
      <c r="F252" s="410"/>
      <c r="G252" s="411"/>
      <c r="H252" s="410"/>
      <c r="I252" s="410"/>
      <c r="J252" s="410"/>
      <c r="K252" s="410"/>
      <c r="L252" s="410"/>
      <c r="M252" s="410"/>
      <c r="N252" s="410"/>
      <c r="O252" s="427"/>
      <c r="P252" s="398"/>
      <c r="Q252" s="412"/>
      <c r="R252" s="412"/>
      <c r="S252" s="412"/>
      <c r="T252" s="412"/>
      <c r="U252" s="412"/>
      <c r="V252" s="412"/>
      <c r="W252" s="412"/>
      <c r="X252" s="412"/>
      <c r="Y252" s="412"/>
      <c r="Z252" s="413"/>
    </row>
    <row r="253" customFormat="1" customHeight="1" spans="6:26">
      <c r="F253" s="410"/>
      <c r="G253" s="411"/>
      <c r="H253" s="410"/>
      <c r="I253" s="410"/>
      <c r="J253" s="410"/>
      <c r="K253" s="410"/>
      <c r="L253" s="410"/>
      <c r="M253" s="410"/>
      <c r="N253" s="410"/>
      <c r="O253" s="427"/>
      <c r="P253" s="398"/>
      <c r="Q253" s="412"/>
      <c r="R253" s="412"/>
      <c r="S253" s="412"/>
      <c r="T253" s="412"/>
      <c r="U253" s="412"/>
      <c r="V253" s="412"/>
      <c r="W253" s="412"/>
      <c r="X253" s="412"/>
      <c r="Y253" s="412"/>
      <c r="Z253" s="413"/>
    </row>
    <row r="254" customFormat="1" customHeight="1" spans="6:26">
      <c r="F254" s="410"/>
      <c r="G254" s="411"/>
      <c r="H254" s="410"/>
      <c r="I254" s="410"/>
      <c r="J254" s="410"/>
      <c r="K254" s="410"/>
      <c r="L254" s="410"/>
      <c r="M254" s="410"/>
      <c r="N254" s="410"/>
      <c r="O254" s="427"/>
      <c r="P254" s="398"/>
      <c r="Q254" s="412"/>
      <c r="R254" s="412"/>
      <c r="S254" s="412"/>
      <c r="T254" s="412"/>
      <c r="U254" s="412"/>
      <c r="V254" s="412"/>
      <c r="W254" s="412"/>
      <c r="X254" s="412"/>
      <c r="Y254" s="412"/>
      <c r="Z254" s="413"/>
    </row>
    <row r="255" customFormat="1" customHeight="1" spans="6:26">
      <c r="F255" s="410"/>
      <c r="G255" s="411"/>
      <c r="H255" s="410"/>
      <c r="I255" s="410"/>
      <c r="J255" s="410"/>
      <c r="K255" s="410"/>
      <c r="L255" s="410"/>
      <c r="M255" s="410"/>
      <c r="N255" s="410"/>
      <c r="O255" s="427"/>
      <c r="P255" s="398"/>
      <c r="Q255" s="412"/>
      <c r="R255" s="412"/>
      <c r="S255" s="412"/>
      <c r="T255" s="412"/>
      <c r="U255" s="412"/>
      <c r="V255" s="412"/>
      <c r="W255" s="412"/>
      <c r="X255" s="412"/>
      <c r="Y255" s="412"/>
      <c r="Z255" s="413"/>
    </row>
    <row r="256" customFormat="1" customHeight="1" spans="6:26">
      <c r="F256" s="410"/>
      <c r="G256" s="411"/>
      <c r="H256" s="410"/>
      <c r="I256" s="410"/>
      <c r="J256" s="410"/>
      <c r="K256" s="410"/>
      <c r="L256" s="410"/>
      <c r="M256" s="410"/>
      <c r="N256" s="410"/>
      <c r="O256" s="427"/>
      <c r="P256" s="398"/>
      <c r="Q256" s="412"/>
      <c r="R256" s="412"/>
      <c r="S256" s="412"/>
      <c r="T256" s="412"/>
      <c r="U256" s="412"/>
      <c r="V256" s="412"/>
      <c r="W256" s="412"/>
      <c r="X256" s="412"/>
      <c r="Y256" s="412"/>
      <c r="Z256" s="413"/>
    </row>
    <row r="257" customFormat="1" customHeight="1" spans="6:26">
      <c r="F257" s="410"/>
      <c r="G257" s="411"/>
      <c r="H257" s="410"/>
      <c r="I257" s="410"/>
      <c r="J257" s="410"/>
      <c r="K257" s="410"/>
      <c r="L257" s="410"/>
      <c r="M257" s="410"/>
      <c r="N257" s="410"/>
      <c r="O257" s="427"/>
      <c r="P257" s="398"/>
      <c r="Q257" s="412"/>
      <c r="R257" s="412"/>
      <c r="S257" s="412"/>
      <c r="T257" s="412"/>
      <c r="U257" s="412"/>
      <c r="V257" s="412"/>
      <c r="W257" s="412"/>
      <c r="X257" s="412"/>
      <c r="Y257" s="412"/>
      <c r="Z257" s="413"/>
    </row>
    <row r="258" customFormat="1" customHeight="1" spans="6:26">
      <c r="F258" s="410"/>
      <c r="G258" s="411"/>
      <c r="H258" s="410"/>
      <c r="I258" s="410"/>
      <c r="J258" s="410"/>
      <c r="K258" s="410"/>
      <c r="L258" s="410"/>
      <c r="M258" s="410"/>
      <c r="N258" s="410"/>
      <c r="O258" s="427"/>
      <c r="P258" s="398"/>
      <c r="Q258" s="412"/>
      <c r="R258" s="412"/>
      <c r="S258" s="412"/>
      <c r="T258" s="412"/>
      <c r="U258" s="412"/>
      <c r="V258" s="412"/>
      <c r="W258" s="412"/>
      <c r="X258" s="412"/>
      <c r="Y258" s="412"/>
      <c r="Z258" s="413"/>
    </row>
    <row r="259" customFormat="1" customHeight="1" spans="6:26">
      <c r="F259" s="410"/>
      <c r="G259" s="411"/>
      <c r="H259" s="410"/>
      <c r="I259" s="410"/>
      <c r="J259" s="410"/>
      <c r="K259" s="410"/>
      <c r="L259" s="410"/>
      <c r="M259" s="410"/>
      <c r="N259" s="410"/>
      <c r="O259" s="427"/>
      <c r="P259" s="398"/>
      <c r="Q259" s="412"/>
      <c r="R259" s="412"/>
      <c r="S259" s="412"/>
      <c r="T259" s="412"/>
      <c r="U259" s="412"/>
      <c r="V259" s="412"/>
      <c r="W259" s="412"/>
      <c r="X259" s="412"/>
      <c r="Y259" s="412"/>
      <c r="Z259" s="413"/>
    </row>
    <row r="260" customFormat="1" customHeight="1" spans="6:26">
      <c r="F260" s="410"/>
      <c r="G260" s="411"/>
      <c r="H260" s="410"/>
      <c r="I260" s="410"/>
      <c r="J260" s="410"/>
      <c r="K260" s="410"/>
      <c r="L260" s="410"/>
      <c r="M260" s="410"/>
      <c r="N260" s="410"/>
      <c r="O260" s="427"/>
      <c r="P260" s="398"/>
      <c r="Q260" s="412"/>
      <c r="R260" s="412"/>
      <c r="S260" s="412"/>
      <c r="T260" s="412"/>
      <c r="U260" s="412"/>
      <c r="V260" s="412"/>
      <c r="W260" s="412"/>
      <c r="X260" s="412"/>
      <c r="Y260" s="412"/>
      <c r="Z260" s="413"/>
    </row>
    <row r="261" customFormat="1" customHeight="1" spans="6:26">
      <c r="F261" s="410"/>
      <c r="G261" s="411"/>
      <c r="H261" s="410"/>
      <c r="I261" s="410"/>
      <c r="J261" s="410"/>
      <c r="K261" s="410"/>
      <c r="L261" s="410"/>
      <c r="M261" s="410"/>
      <c r="N261" s="410"/>
      <c r="O261" s="427"/>
      <c r="P261" s="398"/>
      <c r="Q261" s="412"/>
      <c r="R261" s="412"/>
      <c r="S261" s="412"/>
      <c r="T261" s="412"/>
      <c r="U261" s="412"/>
      <c r="V261" s="412"/>
      <c r="W261" s="412"/>
      <c r="X261" s="412"/>
      <c r="Y261" s="412"/>
      <c r="Z261" s="413"/>
    </row>
    <row r="262" customFormat="1" customHeight="1" spans="6:26">
      <c r="F262" s="410"/>
      <c r="G262" s="411"/>
      <c r="H262" s="410"/>
      <c r="I262" s="410"/>
      <c r="J262" s="410"/>
      <c r="K262" s="410"/>
      <c r="L262" s="410"/>
      <c r="M262" s="410"/>
      <c r="N262" s="410"/>
      <c r="O262" s="427"/>
      <c r="P262" s="398"/>
      <c r="Q262" s="412"/>
      <c r="R262" s="412"/>
      <c r="S262" s="412"/>
      <c r="T262" s="412"/>
      <c r="U262" s="412"/>
      <c r="V262" s="412"/>
      <c r="W262" s="412"/>
      <c r="X262" s="412"/>
      <c r="Y262" s="412"/>
      <c r="Z262" s="413"/>
    </row>
    <row r="263" customFormat="1" customHeight="1" spans="6:26">
      <c r="F263" s="410"/>
      <c r="G263" s="411"/>
      <c r="H263" s="410"/>
      <c r="I263" s="410"/>
      <c r="J263" s="410"/>
      <c r="K263" s="410"/>
      <c r="L263" s="410"/>
      <c r="M263" s="410"/>
      <c r="N263" s="410"/>
      <c r="O263" s="427"/>
      <c r="P263" s="398"/>
      <c r="Q263" s="412"/>
      <c r="R263" s="412"/>
      <c r="S263" s="412"/>
      <c r="T263" s="412"/>
      <c r="U263" s="412"/>
      <c r="V263" s="412"/>
      <c r="W263" s="412"/>
      <c r="X263" s="412"/>
      <c r="Y263" s="412"/>
      <c r="Z263" s="413"/>
    </row>
    <row r="264" customFormat="1" customHeight="1" spans="6:26">
      <c r="F264" s="410"/>
      <c r="G264" s="411"/>
      <c r="H264" s="410"/>
      <c r="I264" s="410"/>
      <c r="J264" s="410"/>
      <c r="K264" s="410"/>
      <c r="L264" s="410"/>
      <c r="M264" s="410"/>
      <c r="N264" s="410"/>
      <c r="O264" s="427"/>
      <c r="P264" s="398"/>
      <c r="Q264" s="412"/>
      <c r="R264" s="412"/>
      <c r="S264" s="412"/>
      <c r="T264" s="412"/>
      <c r="U264" s="412"/>
      <c r="V264" s="412"/>
      <c r="W264" s="412"/>
      <c r="X264" s="412"/>
      <c r="Y264" s="412"/>
      <c r="Z264" s="413"/>
    </row>
    <row r="265" customFormat="1" customHeight="1" spans="6:26">
      <c r="F265" s="410"/>
      <c r="G265" s="411"/>
      <c r="H265" s="410"/>
      <c r="I265" s="410"/>
      <c r="J265" s="410"/>
      <c r="K265" s="410"/>
      <c r="L265" s="410"/>
      <c r="M265" s="410"/>
      <c r="N265" s="410"/>
      <c r="O265" s="427"/>
      <c r="P265" s="398"/>
      <c r="Q265" s="412"/>
      <c r="R265" s="412"/>
      <c r="S265" s="412"/>
      <c r="T265" s="412"/>
      <c r="U265" s="412"/>
      <c r="V265" s="412"/>
      <c r="W265" s="412"/>
      <c r="X265" s="412"/>
      <c r="Y265" s="412"/>
      <c r="Z265" s="413"/>
    </row>
    <row r="266" customFormat="1" customHeight="1" spans="6:26">
      <c r="F266" s="410"/>
      <c r="G266" s="411"/>
      <c r="H266" s="410"/>
      <c r="I266" s="410"/>
      <c r="J266" s="410"/>
      <c r="K266" s="410"/>
      <c r="L266" s="410"/>
      <c r="M266" s="410"/>
      <c r="N266" s="410"/>
      <c r="O266" s="427"/>
      <c r="P266" s="398"/>
      <c r="Q266" s="412"/>
      <c r="R266" s="412"/>
      <c r="S266" s="412"/>
      <c r="T266" s="412"/>
      <c r="U266" s="412"/>
      <c r="V266" s="412"/>
      <c r="W266" s="412"/>
      <c r="X266" s="412"/>
      <c r="Y266" s="412"/>
      <c r="Z266" s="413"/>
    </row>
    <row r="267" customFormat="1" customHeight="1" spans="6:26">
      <c r="F267" s="410"/>
      <c r="G267" s="411"/>
      <c r="H267" s="410"/>
      <c r="I267" s="410"/>
      <c r="J267" s="410"/>
      <c r="K267" s="410"/>
      <c r="L267" s="410"/>
      <c r="M267" s="410"/>
      <c r="N267" s="410"/>
      <c r="O267" s="427"/>
      <c r="P267" s="398"/>
      <c r="Q267" s="412"/>
      <c r="R267" s="412"/>
      <c r="S267" s="412"/>
      <c r="T267" s="412"/>
      <c r="U267" s="412"/>
      <c r="V267" s="412"/>
      <c r="W267" s="412"/>
      <c r="X267" s="412"/>
      <c r="Y267" s="412"/>
      <c r="Z267" s="413"/>
    </row>
    <row r="268" customFormat="1" customHeight="1" spans="6:26">
      <c r="F268" s="410"/>
      <c r="G268" s="411"/>
      <c r="H268" s="410"/>
      <c r="I268" s="410"/>
      <c r="J268" s="410"/>
      <c r="K268" s="410"/>
      <c r="L268" s="410"/>
      <c r="M268" s="410"/>
      <c r="N268" s="410"/>
      <c r="O268" s="427"/>
      <c r="P268" s="398"/>
      <c r="Q268" s="412"/>
      <c r="R268" s="412"/>
      <c r="S268" s="412"/>
      <c r="T268" s="412"/>
      <c r="U268" s="412"/>
      <c r="V268" s="412"/>
      <c r="W268" s="412"/>
      <c r="X268" s="412"/>
      <c r="Y268" s="412"/>
      <c r="Z268" s="413"/>
    </row>
    <row r="269" customFormat="1" customHeight="1" spans="6:26">
      <c r="F269" s="410"/>
      <c r="G269" s="411"/>
      <c r="H269" s="410"/>
      <c r="I269" s="410"/>
      <c r="J269" s="410"/>
      <c r="K269" s="410"/>
      <c r="L269" s="410"/>
      <c r="M269" s="410"/>
      <c r="N269" s="410"/>
      <c r="O269" s="427"/>
      <c r="P269" s="398"/>
      <c r="Q269" s="412"/>
      <c r="R269" s="412"/>
      <c r="S269" s="412"/>
      <c r="T269" s="412"/>
      <c r="U269" s="412"/>
      <c r="V269" s="412"/>
      <c r="W269" s="412"/>
      <c r="X269" s="412"/>
      <c r="Y269" s="412"/>
      <c r="Z269" s="413"/>
    </row>
    <row r="270" customFormat="1" customHeight="1" spans="6:26">
      <c r="F270" s="410"/>
      <c r="G270" s="411"/>
      <c r="H270" s="410"/>
      <c r="I270" s="410"/>
      <c r="J270" s="410"/>
      <c r="K270" s="410"/>
      <c r="L270" s="410"/>
      <c r="M270" s="410"/>
      <c r="N270" s="410"/>
      <c r="O270" s="427"/>
      <c r="P270" s="398"/>
      <c r="Q270" s="412"/>
      <c r="R270" s="412"/>
      <c r="S270" s="412"/>
      <c r="T270" s="412"/>
      <c r="U270" s="412"/>
      <c r="V270" s="412"/>
      <c r="W270" s="412"/>
      <c r="X270" s="412"/>
      <c r="Y270" s="412"/>
      <c r="Z270" s="413"/>
    </row>
    <row r="271" customFormat="1" customHeight="1" spans="6:26">
      <c r="F271" s="410"/>
      <c r="G271" s="411"/>
      <c r="H271" s="410"/>
      <c r="I271" s="410"/>
      <c r="J271" s="410"/>
      <c r="K271" s="410"/>
      <c r="L271" s="410"/>
      <c r="M271" s="410"/>
      <c r="N271" s="410"/>
      <c r="O271" s="427"/>
      <c r="P271" s="398"/>
      <c r="Q271" s="412"/>
      <c r="R271" s="412"/>
      <c r="S271" s="412"/>
      <c r="T271" s="412"/>
      <c r="U271" s="412"/>
      <c r="V271" s="412"/>
      <c r="W271" s="412"/>
      <c r="X271" s="412"/>
      <c r="Y271" s="412"/>
      <c r="Z271" s="413"/>
    </row>
    <row r="272" customFormat="1" customHeight="1" spans="6:26">
      <c r="F272" s="410"/>
      <c r="G272" s="411"/>
      <c r="H272" s="410"/>
      <c r="I272" s="410"/>
      <c r="J272" s="410"/>
      <c r="K272" s="410"/>
      <c r="L272" s="410"/>
      <c r="M272" s="410"/>
      <c r="N272" s="410"/>
      <c r="O272" s="427"/>
      <c r="P272" s="398"/>
      <c r="Q272" s="412"/>
      <c r="R272" s="412"/>
      <c r="S272" s="412"/>
      <c r="T272" s="412"/>
      <c r="U272" s="412"/>
      <c r="V272" s="412"/>
      <c r="W272" s="412"/>
      <c r="X272" s="412"/>
      <c r="Y272" s="412"/>
      <c r="Z272" s="413"/>
    </row>
    <row r="273" customFormat="1" customHeight="1" spans="6:26">
      <c r="F273" s="410"/>
      <c r="G273" s="411"/>
      <c r="H273" s="410"/>
      <c r="I273" s="410"/>
      <c r="J273" s="410"/>
      <c r="K273" s="410"/>
      <c r="L273" s="410"/>
      <c r="M273" s="410"/>
      <c r="N273" s="410"/>
      <c r="O273" s="427"/>
      <c r="P273" s="398"/>
      <c r="Q273" s="412"/>
      <c r="R273" s="412"/>
      <c r="S273" s="412"/>
      <c r="T273" s="412"/>
      <c r="U273" s="412"/>
      <c r="V273" s="412"/>
      <c r="W273" s="412"/>
      <c r="X273" s="412"/>
      <c r="Y273" s="412"/>
      <c r="Z273" s="413"/>
    </row>
    <row r="274" customFormat="1" customHeight="1" spans="6:26">
      <c r="F274" s="410"/>
      <c r="G274" s="411"/>
      <c r="H274" s="410"/>
      <c r="I274" s="410"/>
      <c r="J274" s="410"/>
      <c r="K274" s="410"/>
      <c r="L274" s="410"/>
      <c r="M274" s="410"/>
      <c r="N274" s="410"/>
      <c r="O274" s="427"/>
      <c r="P274" s="398"/>
      <c r="Q274" s="412"/>
      <c r="R274" s="412"/>
      <c r="S274" s="412"/>
      <c r="T274" s="412"/>
      <c r="U274" s="412"/>
      <c r="V274" s="412"/>
      <c r="W274" s="412"/>
      <c r="X274" s="412"/>
      <c r="Y274" s="412"/>
      <c r="Z274" s="413"/>
    </row>
    <row r="275" customFormat="1" customHeight="1" spans="6:26">
      <c r="F275" s="410"/>
      <c r="G275" s="411"/>
      <c r="H275" s="410"/>
      <c r="I275" s="410"/>
      <c r="J275" s="410"/>
      <c r="K275" s="410"/>
      <c r="L275" s="410"/>
      <c r="M275" s="410"/>
      <c r="N275" s="410"/>
      <c r="O275" s="427"/>
      <c r="P275" s="398"/>
      <c r="Q275" s="412"/>
      <c r="R275" s="412"/>
      <c r="S275" s="412"/>
      <c r="T275" s="412"/>
      <c r="U275" s="412"/>
      <c r="V275" s="412"/>
      <c r="W275" s="412"/>
      <c r="X275" s="412"/>
      <c r="Y275" s="412"/>
      <c r="Z275" s="413"/>
    </row>
    <row r="276" customFormat="1" customHeight="1" spans="6:26">
      <c r="F276" s="410"/>
      <c r="G276" s="411"/>
      <c r="H276" s="410"/>
      <c r="I276" s="410"/>
      <c r="J276" s="410"/>
      <c r="K276" s="410"/>
      <c r="L276" s="410"/>
      <c r="M276" s="410"/>
      <c r="N276" s="410"/>
      <c r="O276" s="427"/>
      <c r="P276" s="398"/>
      <c r="Q276" s="412"/>
      <c r="R276" s="412"/>
      <c r="S276" s="412"/>
      <c r="T276" s="412"/>
      <c r="U276" s="412"/>
      <c r="V276" s="412"/>
      <c r="W276" s="412"/>
      <c r="X276" s="412"/>
      <c r="Y276" s="412"/>
      <c r="Z276" s="413"/>
    </row>
    <row r="277" customFormat="1" customHeight="1" spans="6:26">
      <c r="F277" s="410"/>
      <c r="G277" s="411"/>
      <c r="H277" s="410"/>
      <c r="I277" s="410"/>
      <c r="J277" s="410"/>
      <c r="K277" s="410"/>
      <c r="L277" s="410"/>
      <c r="M277" s="410"/>
      <c r="N277" s="410"/>
      <c r="O277" s="427"/>
      <c r="P277" s="398"/>
      <c r="Q277" s="412"/>
      <c r="R277" s="412"/>
      <c r="S277" s="412"/>
      <c r="T277" s="412"/>
      <c r="U277" s="412"/>
      <c r="V277" s="412"/>
      <c r="W277" s="412"/>
      <c r="X277" s="412"/>
      <c r="Y277" s="412"/>
      <c r="Z277" s="413"/>
    </row>
    <row r="278" customFormat="1" customHeight="1" spans="6:26">
      <c r="F278" s="410"/>
      <c r="G278" s="411"/>
      <c r="H278" s="410"/>
      <c r="I278" s="410"/>
      <c r="J278" s="410"/>
      <c r="K278" s="410"/>
      <c r="L278" s="410"/>
      <c r="M278" s="410"/>
      <c r="N278" s="410"/>
      <c r="O278" s="427"/>
      <c r="P278" s="398"/>
      <c r="Q278" s="412"/>
      <c r="R278" s="412"/>
      <c r="S278" s="412"/>
      <c r="T278" s="412"/>
      <c r="U278" s="412"/>
      <c r="V278" s="412"/>
      <c r="W278" s="412"/>
      <c r="X278" s="412"/>
      <c r="Y278" s="412"/>
      <c r="Z278" s="413"/>
    </row>
    <row r="279" customFormat="1" customHeight="1" spans="6:26">
      <c r="F279" s="410"/>
      <c r="G279" s="411"/>
      <c r="H279" s="410"/>
      <c r="I279" s="410"/>
      <c r="J279" s="410"/>
      <c r="K279" s="410"/>
      <c r="L279" s="410"/>
      <c r="M279" s="410"/>
      <c r="N279" s="410"/>
      <c r="O279" s="427"/>
      <c r="P279" s="398"/>
      <c r="Q279" s="412"/>
      <c r="R279" s="412"/>
      <c r="S279" s="412"/>
      <c r="T279" s="412"/>
      <c r="U279" s="412"/>
      <c r="V279" s="412"/>
      <c r="W279" s="412"/>
      <c r="X279" s="412"/>
      <c r="Y279" s="412"/>
      <c r="Z279" s="413"/>
    </row>
    <row r="280" customFormat="1" customHeight="1" spans="6:26">
      <c r="F280" s="410"/>
      <c r="G280" s="411"/>
      <c r="H280" s="410"/>
      <c r="I280" s="410"/>
      <c r="J280" s="410"/>
      <c r="K280" s="410"/>
      <c r="L280" s="410"/>
      <c r="M280" s="410"/>
      <c r="N280" s="410"/>
      <c r="O280" s="427"/>
      <c r="P280" s="398"/>
      <c r="Q280" s="412"/>
      <c r="R280" s="412"/>
      <c r="S280" s="412"/>
      <c r="T280" s="412"/>
      <c r="U280" s="412"/>
      <c r="V280" s="412"/>
      <c r="W280" s="412"/>
      <c r="X280" s="412"/>
      <c r="Y280" s="412"/>
      <c r="Z280" s="413"/>
    </row>
    <row r="281" customFormat="1" customHeight="1" spans="6:26">
      <c r="F281" s="410"/>
      <c r="G281" s="411"/>
      <c r="H281" s="410"/>
      <c r="I281" s="410"/>
      <c r="J281" s="410"/>
      <c r="K281" s="410"/>
      <c r="L281" s="410"/>
      <c r="M281" s="410"/>
      <c r="N281" s="410"/>
      <c r="O281" s="427"/>
      <c r="P281" s="398"/>
      <c r="Q281" s="412"/>
      <c r="R281" s="412"/>
      <c r="S281" s="412"/>
      <c r="T281" s="412"/>
      <c r="U281" s="412"/>
      <c r="V281" s="412"/>
      <c r="W281" s="412"/>
      <c r="X281" s="412"/>
      <c r="Y281" s="412"/>
      <c r="Z281" s="413"/>
    </row>
    <row r="282" customFormat="1" customHeight="1" spans="6:26">
      <c r="F282" s="410"/>
      <c r="G282" s="411"/>
      <c r="H282" s="410"/>
      <c r="I282" s="410"/>
      <c r="J282" s="410"/>
      <c r="K282" s="410"/>
      <c r="L282" s="410"/>
      <c r="M282" s="410"/>
      <c r="N282" s="410"/>
      <c r="O282" s="427"/>
      <c r="P282" s="398"/>
      <c r="Q282" s="412"/>
      <c r="R282" s="412"/>
      <c r="S282" s="412"/>
      <c r="T282" s="412"/>
      <c r="U282" s="412"/>
      <c r="V282" s="412"/>
      <c r="W282" s="412"/>
      <c r="X282" s="412"/>
      <c r="Y282" s="412"/>
      <c r="Z282" s="413"/>
    </row>
    <row r="283" customFormat="1" customHeight="1" spans="6:26">
      <c r="F283" s="410"/>
      <c r="G283" s="411"/>
      <c r="H283" s="410"/>
      <c r="I283" s="410"/>
      <c r="J283" s="410"/>
      <c r="K283" s="410"/>
      <c r="L283" s="410"/>
      <c r="M283" s="410"/>
      <c r="N283" s="410"/>
      <c r="O283" s="427"/>
      <c r="P283" s="398"/>
      <c r="Q283" s="412"/>
      <c r="R283" s="412"/>
      <c r="S283" s="412"/>
      <c r="T283" s="412"/>
      <c r="U283" s="412"/>
      <c r="V283" s="412"/>
      <c r="W283" s="412"/>
      <c r="X283" s="412"/>
      <c r="Y283" s="412"/>
      <c r="Z283" s="413"/>
    </row>
    <row r="284" customFormat="1" customHeight="1" spans="6:26">
      <c r="F284" s="410"/>
      <c r="G284" s="411"/>
      <c r="H284" s="410"/>
      <c r="I284" s="410"/>
      <c r="J284" s="410"/>
      <c r="K284" s="410"/>
      <c r="L284" s="410"/>
      <c r="M284" s="410"/>
      <c r="N284" s="410"/>
      <c r="O284" s="427"/>
      <c r="P284" s="398"/>
      <c r="Q284" s="412"/>
      <c r="R284" s="412"/>
      <c r="S284" s="412"/>
      <c r="T284" s="412"/>
      <c r="U284" s="412"/>
      <c r="V284" s="412"/>
      <c r="W284" s="412"/>
      <c r="X284" s="412"/>
      <c r="Y284" s="412"/>
      <c r="Z284" s="413"/>
    </row>
    <row r="285" customFormat="1" customHeight="1" spans="6:26">
      <c r="F285" s="410"/>
      <c r="G285" s="411"/>
      <c r="H285" s="410"/>
      <c r="I285" s="410"/>
      <c r="J285" s="410"/>
      <c r="K285" s="410"/>
      <c r="L285" s="410"/>
      <c r="M285" s="410"/>
      <c r="N285" s="410"/>
      <c r="O285" s="427"/>
      <c r="P285" s="398"/>
      <c r="Q285" s="412"/>
      <c r="R285" s="412"/>
      <c r="S285" s="412"/>
      <c r="T285" s="412"/>
      <c r="U285" s="412"/>
      <c r="V285" s="412"/>
      <c r="W285" s="412"/>
      <c r="X285" s="412"/>
      <c r="Y285" s="412"/>
      <c r="Z285" s="413"/>
    </row>
  </sheetData>
  <autoFilter ref="A1:AA277">
    <extLst/>
  </autoFilter>
  <mergeCells count="9">
    <mergeCell ref="H1:N1"/>
    <mergeCell ref="P1:Z1"/>
    <mergeCell ref="A1:A2"/>
    <mergeCell ref="B1:B2"/>
    <mergeCell ref="C1:C2"/>
    <mergeCell ref="D1:D2"/>
    <mergeCell ref="E1:E2"/>
    <mergeCell ref="F1:F2"/>
    <mergeCell ref="G1:G2"/>
  </mergeCells>
  <conditionalFormatting sqref="C28">
    <cfRule type="duplicateValues" dxfId="0" priority="11"/>
    <cfRule type="duplicateValues" dxfId="0" priority="10"/>
  </conditionalFormatting>
  <conditionalFormatting sqref="C86">
    <cfRule type="duplicateValues" dxfId="0" priority="7"/>
    <cfRule type="duplicateValues" dxfId="0" priority="6"/>
    <cfRule type="duplicateValues" dxfId="0" priority="5"/>
    <cfRule type="duplicateValues" dxfId="0" priority="4"/>
  </conditionalFormatting>
  <conditionalFormatting sqref="C25:C27">
    <cfRule type="duplicateValues" dxfId="0" priority="13"/>
  </conditionalFormatting>
  <conditionalFormatting sqref="C232:C234">
    <cfRule type="duplicateValues" dxfId="0" priority="3"/>
    <cfRule type="duplicateValues" dxfId="0" priority="2"/>
    <cfRule type="duplicateValues" dxfId="0" priority="1"/>
  </conditionalFormatting>
  <conditionalFormatting sqref="C1:C2 C219:C229">
    <cfRule type="duplicateValues" dxfId="0" priority="15"/>
  </conditionalFormatting>
  <conditionalFormatting sqref="C1:C85 C87:C229">
    <cfRule type="duplicateValues" dxfId="0" priority="9"/>
  </conditionalFormatting>
  <conditionalFormatting sqref="C1:C85 C87:C1048576">
    <cfRule type="duplicateValues" dxfId="0" priority="8"/>
  </conditionalFormatting>
  <conditionalFormatting sqref="C3:C7 C9:C24 C29:C85 C87:C218">
    <cfRule type="duplicateValues" dxfId="0" priority="14"/>
  </conditionalFormatting>
  <conditionalFormatting sqref="C3:C27 C87:C218 C29:C85">
    <cfRule type="duplicateValues" dxfId="0" priority="12"/>
  </conditionalFormatting>
  <pageMargins left="0.75" right="0.75" top="1" bottom="1" header="0.5" footer="0.5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7" tint="0.6"/>
  </sheetPr>
  <dimension ref="A1:XFD374"/>
  <sheetViews>
    <sheetView zoomScale="80" zoomScaleNormal="80" workbookViewId="0">
      <pane xSplit="5" ySplit="5" topLeftCell="N183" activePane="bottomRight" state="frozen"/>
      <selection/>
      <selection pane="topRight"/>
      <selection pane="bottomLeft"/>
      <selection pane="bottomRight" activeCell="S195" sqref="S195:T200"/>
    </sheetView>
  </sheetViews>
  <sheetFormatPr defaultColWidth="9" defaultRowHeight="14.25"/>
  <cols>
    <col min="1" max="1" width="7.875" customWidth="1"/>
    <col min="2" max="2" width="8.875" customWidth="1"/>
    <col min="3" max="3" width="5.375" customWidth="1"/>
    <col min="4" max="4" width="20.375" customWidth="1"/>
    <col min="5" max="5" width="14.5" customWidth="1"/>
    <col min="6" max="6" width="10.125" customWidth="1"/>
    <col min="7" max="9" width="9.25" customWidth="1"/>
    <col min="10" max="13" width="9.375" customWidth="1"/>
    <col min="15" max="15" width="10.375" customWidth="1"/>
    <col min="16" max="16" width="11.5" customWidth="1"/>
    <col min="17" max="17" width="8.625" customWidth="1"/>
    <col min="18" max="18" width="7.625" customWidth="1"/>
    <col min="19" max="19" width="9.375" customWidth="1"/>
    <col min="20" max="20" width="7.625" customWidth="1"/>
    <col min="21" max="21" width="10.375" customWidth="1"/>
    <col min="22" max="22" width="7.625" customWidth="1"/>
    <col min="23" max="23" width="10.375" customWidth="1"/>
    <col min="24" max="25" width="7.625" customWidth="1"/>
    <col min="26" max="26" width="12.125" customWidth="1"/>
    <col min="27" max="27" width="11.5" customWidth="1"/>
    <col min="28" max="28" width="10.375" customWidth="1"/>
    <col min="29" max="29" width="7.625" customWidth="1"/>
    <col min="30" max="30" width="9.375" customWidth="1"/>
    <col min="31" max="31" width="7.625" customWidth="1"/>
    <col min="32" max="32" width="9.375" customWidth="1"/>
    <col min="33" max="33" width="7.625" customWidth="1"/>
    <col min="34" max="34" width="9.85833333333333" customWidth="1"/>
    <col min="35" max="35" width="12.875" customWidth="1"/>
    <col min="36" max="36" width="10.375" customWidth="1"/>
    <col min="37" max="37" width="11.5" customWidth="1"/>
    <col min="38" max="38" width="7.625" customWidth="1"/>
    <col min="39" max="39" width="11.875" style="28"/>
    <col min="40" max="40" width="8.375" style="29" customWidth="1"/>
    <col min="41" max="41" width="11.875" style="29"/>
    <col min="42" max="42" width="11.875"/>
    <col min="43" max="43" width="12.625"/>
    <col min="44" max="44" width="15.9333333333333" style="32" customWidth="1"/>
    <col min="45" max="46" width="9" style="28"/>
    <col min="50" max="50" width="10.125"/>
  </cols>
  <sheetData>
    <row r="1" customFormat="1" ht="22.5" spans="1:54">
      <c r="A1" s="33" t="s">
        <v>515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28"/>
      <c r="AN1" s="30"/>
      <c r="AO1" s="29"/>
      <c r="AR1" s="32"/>
      <c r="AS1" s="28"/>
      <c r="AT1" s="28"/>
      <c r="AU1" s="28"/>
      <c r="AV1" s="28"/>
      <c r="AW1" s="28"/>
      <c r="AX1" s="28"/>
      <c r="AY1" s="28"/>
      <c r="AZ1" s="28"/>
      <c r="BA1" s="28"/>
      <c r="BB1" s="28"/>
    </row>
    <row r="2" customFormat="1" ht="22.5" spans="1:59">
      <c r="A2" s="33"/>
      <c r="B2" s="35">
        <v>1</v>
      </c>
      <c r="C2" s="35">
        <v>2</v>
      </c>
      <c r="D2" s="35">
        <v>3</v>
      </c>
      <c r="E2" s="35">
        <v>4</v>
      </c>
      <c r="F2" s="35">
        <v>5</v>
      </c>
      <c r="G2" s="35">
        <v>6</v>
      </c>
      <c r="H2" s="35">
        <v>7</v>
      </c>
      <c r="I2" s="35">
        <v>8</v>
      </c>
      <c r="J2" s="35">
        <v>9</v>
      </c>
      <c r="K2" s="35">
        <v>10</v>
      </c>
      <c r="L2" s="35">
        <v>11</v>
      </c>
      <c r="M2" s="35">
        <v>12</v>
      </c>
      <c r="N2" s="35">
        <v>13</v>
      </c>
      <c r="O2" s="35">
        <v>14</v>
      </c>
      <c r="P2" s="35">
        <v>15</v>
      </c>
      <c r="Q2" s="35">
        <v>16</v>
      </c>
      <c r="R2" s="35">
        <v>17</v>
      </c>
      <c r="S2" s="35">
        <v>18</v>
      </c>
      <c r="T2" s="35">
        <v>19</v>
      </c>
      <c r="U2" s="35">
        <v>20</v>
      </c>
      <c r="V2" s="35">
        <v>21</v>
      </c>
      <c r="W2" s="35">
        <v>22</v>
      </c>
      <c r="X2" s="35">
        <v>23</v>
      </c>
      <c r="Y2" s="35">
        <v>24</v>
      </c>
      <c r="Z2" s="35">
        <v>25</v>
      </c>
      <c r="AA2" s="35">
        <v>26</v>
      </c>
      <c r="AB2" s="35">
        <v>27</v>
      </c>
      <c r="AC2" s="35">
        <v>28</v>
      </c>
      <c r="AD2" s="35">
        <v>29</v>
      </c>
      <c r="AE2" s="35">
        <v>30</v>
      </c>
      <c r="AF2" s="35">
        <v>31</v>
      </c>
      <c r="AG2" s="35">
        <v>32</v>
      </c>
      <c r="AH2" s="35">
        <v>33</v>
      </c>
      <c r="AI2" s="35">
        <v>34</v>
      </c>
      <c r="AJ2" s="35">
        <v>35</v>
      </c>
      <c r="AK2" s="35">
        <v>36</v>
      </c>
      <c r="AL2" s="35">
        <v>37</v>
      </c>
      <c r="AM2" s="35">
        <v>38</v>
      </c>
      <c r="AN2" s="35">
        <v>39</v>
      </c>
      <c r="AO2" s="35">
        <v>40</v>
      </c>
      <c r="AP2" s="35">
        <v>41</v>
      </c>
      <c r="AQ2" s="35">
        <v>42</v>
      </c>
      <c r="AR2" s="74"/>
      <c r="AS2" s="29"/>
      <c r="AT2" s="28"/>
      <c r="AU2" s="28"/>
      <c r="AV2" s="28"/>
      <c r="AW2" s="28"/>
      <c r="AX2" s="28"/>
      <c r="AY2" s="28"/>
      <c r="AZ2" s="28"/>
      <c r="BA2" s="28"/>
      <c r="BB2" s="28"/>
      <c r="BE2" s="74"/>
      <c r="BF2" s="29"/>
      <c r="BG2" s="75"/>
    </row>
    <row r="3" s="28" customFormat="1" ht="22.5" spans="1:16384">
      <c r="A3" s="36" t="s">
        <v>0</v>
      </c>
      <c r="B3" s="37" t="s">
        <v>2</v>
      </c>
      <c r="C3" s="37" t="s">
        <v>516</v>
      </c>
      <c r="D3" s="37" t="s">
        <v>362</v>
      </c>
      <c r="E3" s="38" t="s">
        <v>517</v>
      </c>
      <c r="F3" s="37" t="s">
        <v>518</v>
      </c>
      <c r="G3" s="37"/>
      <c r="H3" s="37"/>
      <c r="I3" s="37"/>
      <c r="J3" s="37"/>
      <c r="K3" s="37"/>
      <c r="L3" s="37"/>
      <c r="M3" s="37"/>
      <c r="N3" s="37"/>
      <c r="O3" s="37"/>
      <c r="P3" s="37" t="s">
        <v>519</v>
      </c>
      <c r="Q3" s="37"/>
      <c r="R3" s="37"/>
      <c r="S3" s="37"/>
      <c r="T3" s="37"/>
      <c r="U3" s="37"/>
      <c r="V3" s="37"/>
      <c r="W3" s="37"/>
      <c r="X3" s="37"/>
      <c r="Y3" s="37"/>
      <c r="Z3" s="37" t="s">
        <v>520</v>
      </c>
      <c r="AA3" s="37" t="s">
        <v>521</v>
      </c>
      <c r="AB3" s="38" t="s">
        <v>522</v>
      </c>
      <c r="AC3" s="38"/>
      <c r="AD3" s="38"/>
      <c r="AE3" s="38"/>
      <c r="AF3" s="38"/>
      <c r="AG3" s="38"/>
      <c r="AH3" s="38"/>
      <c r="AI3" s="37" t="s">
        <v>523</v>
      </c>
      <c r="AJ3" s="37" t="s">
        <v>524</v>
      </c>
      <c r="AK3" s="37" t="s">
        <v>525</v>
      </c>
      <c r="AL3" s="37" t="s">
        <v>309</v>
      </c>
      <c r="AN3" s="67">
        <v>45</v>
      </c>
      <c r="AO3" s="29"/>
      <c r="AP3" t="s">
        <v>526</v>
      </c>
      <c r="AQ3"/>
      <c r="AR3" s="32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  <c r="ANR3"/>
      <c r="ANS3"/>
      <c r="ANT3"/>
      <c r="ANU3"/>
      <c r="ANV3"/>
      <c r="ANW3"/>
      <c r="ANX3"/>
      <c r="ANY3"/>
      <c r="ANZ3"/>
      <c r="AOA3"/>
      <c r="AOB3"/>
      <c r="AOC3"/>
      <c r="AOD3"/>
      <c r="AOE3"/>
      <c r="AOF3"/>
      <c r="AOG3"/>
      <c r="AOH3"/>
      <c r="AOI3"/>
      <c r="AOJ3"/>
      <c r="AOK3"/>
      <c r="AOL3"/>
      <c r="AOM3"/>
      <c r="AON3"/>
      <c r="AOO3"/>
      <c r="AOP3"/>
      <c r="AOQ3"/>
      <c r="AOR3"/>
      <c r="AOS3"/>
      <c r="AOT3"/>
      <c r="AOU3"/>
      <c r="AOV3"/>
      <c r="AOW3"/>
      <c r="AOX3"/>
      <c r="AOY3"/>
      <c r="AOZ3"/>
      <c r="APA3"/>
      <c r="APB3"/>
      <c r="APC3"/>
      <c r="APD3"/>
      <c r="APE3"/>
      <c r="APF3"/>
      <c r="APG3"/>
      <c r="APH3"/>
      <c r="API3"/>
      <c r="APJ3"/>
      <c r="APK3"/>
      <c r="APL3"/>
      <c r="APM3"/>
      <c r="APN3"/>
      <c r="APO3"/>
      <c r="APP3"/>
      <c r="APQ3"/>
      <c r="APR3"/>
      <c r="APS3"/>
      <c r="APT3"/>
      <c r="APU3"/>
      <c r="APV3"/>
      <c r="APW3"/>
      <c r="APX3"/>
      <c r="APY3"/>
      <c r="APZ3"/>
      <c r="AQA3"/>
      <c r="AQB3"/>
      <c r="AQC3"/>
      <c r="AQD3"/>
      <c r="AQE3"/>
      <c r="AQF3"/>
      <c r="AQG3"/>
      <c r="AQH3"/>
      <c r="AQI3"/>
      <c r="AQJ3"/>
      <c r="AQK3"/>
      <c r="AQL3"/>
      <c r="AQM3"/>
      <c r="AQN3"/>
      <c r="AQO3"/>
      <c r="AQP3"/>
      <c r="AQQ3"/>
      <c r="AQR3"/>
      <c r="AQS3"/>
      <c r="AQT3"/>
      <c r="AQU3"/>
      <c r="AQV3"/>
      <c r="AQW3"/>
      <c r="AQX3"/>
      <c r="AQY3"/>
      <c r="AQZ3"/>
      <c r="ARA3"/>
      <c r="ARB3"/>
      <c r="ARC3"/>
      <c r="ARD3"/>
      <c r="ARE3"/>
      <c r="ARF3"/>
      <c r="ARG3"/>
      <c r="ARH3"/>
      <c r="ARI3"/>
      <c r="ARJ3"/>
      <c r="ARK3"/>
      <c r="ARL3"/>
      <c r="ARM3"/>
      <c r="ARN3"/>
      <c r="ARO3"/>
      <c r="ARP3"/>
      <c r="ARQ3"/>
      <c r="ARR3"/>
      <c r="ARS3"/>
      <c r="ART3"/>
      <c r="ARU3"/>
      <c r="ARV3"/>
      <c r="ARW3"/>
      <c r="ARX3"/>
      <c r="ARY3"/>
      <c r="ARZ3"/>
      <c r="ASA3"/>
      <c r="ASB3"/>
      <c r="ASC3"/>
      <c r="ASD3"/>
      <c r="ASE3"/>
      <c r="ASF3"/>
      <c r="ASG3"/>
      <c r="ASH3"/>
      <c r="ASI3"/>
      <c r="ASJ3"/>
      <c r="ASK3"/>
      <c r="ASL3"/>
      <c r="ASM3"/>
      <c r="ASN3"/>
      <c r="ASO3"/>
      <c r="ASP3"/>
      <c r="ASQ3"/>
      <c r="ASR3"/>
      <c r="ASS3"/>
      <c r="AST3"/>
      <c r="ASU3"/>
      <c r="ASV3"/>
      <c r="ASW3"/>
      <c r="ASX3"/>
      <c r="ASY3"/>
      <c r="ASZ3"/>
      <c r="ATA3"/>
      <c r="ATB3"/>
      <c r="ATC3"/>
      <c r="ATD3"/>
      <c r="ATE3"/>
      <c r="ATF3"/>
      <c r="ATG3"/>
      <c r="ATH3"/>
      <c r="ATI3"/>
      <c r="ATJ3"/>
      <c r="ATK3"/>
      <c r="ATL3"/>
      <c r="ATM3"/>
      <c r="ATN3"/>
      <c r="ATO3"/>
      <c r="ATP3"/>
      <c r="ATQ3"/>
      <c r="ATR3"/>
      <c r="ATS3"/>
      <c r="ATT3"/>
      <c r="ATU3"/>
      <c r="ATV3"/>
      <c r="ATW3"/>
      <c r="ATX3"/>
      <c r="ATY3"/>
      <c r="ATZ3"/>
      <c r="AUA3"/>
      <c r="AUB3"/>
      <c r="AUC3"/>
      <c r="AUD3"/>
      <c r="AUE3"/>
      <c r="AUF3"/>
      <c r="AUG3"/>
      <c r="AUH3"/>
      <c r="AUI3"/>
      <c r="AUJ3"/>
      <c r="AUK3"/>
      <c r="AUL3"/>
      <c r="AUM3"/>
      <c r="AUN3"/>
      <c r="AUO3"/>
      <c r="AUP3"/>
      <c r="AUQ3"/>
      <c r="AUR3"/>
      <c r="AUS3"/>
      <c r="AUT3"/>
      <c r="AUU3"/>
      <c r="AUV3"/>
      <c r="AUW3"/>
      <c r="AUX3"/>
      <c r="AUY3"/>
      <c r="AUZ3"/>
      <c r="AVA3"/>
      <c r="AVB3"/>
      <c r="AVC3"/>
      <c r="AVD3"/>
      <c r="AVE3"/>
      <c r="AVF3"/>
      <c r="AVG3"/>
      <c r="AVH3"/>
      <c r="AVI3"/>
      <c r="AVJ3"/>
      <c r="AVK3"/>
      <c r="AVL3"/>
      <c r="AVM3"/>
      <c r="AVN3"/>
      <c r="AVO3"/>
      <c r="AVP3"/>
      <c r="AVQ3"/>
      <c r="AVR3"/>
      <c r="AVS3"/>
      <c r="AVT3"/>
      <c r="AVU3"/>
      <c r="AVV3"/>
      <c r="AVW3"/>
      <c r="AVX3"/>
      <c r="AVY3"/>
      <c r="AVZ3"/>
      <c r="AWA3"/>
      <c r="AWB3"/>
      <c r="AWC3"/>
      <c r="AWD3"/>
      <c r="AWE3"/>
      <c r="AWF3"/>
      <c r="AWG3"/>
      <c r="AWH3"/>
      <c r="AWI3"/>
      <c r="AWJ3"/>
      <c r="AWK3"/>
      <c r="AWL3"/>
      <c r="AWM3"/>
      <c r="AWN3"/>
      <c r="AWO3"/>
      <c r="AWP3"/>
      <c r="AWQ3"/>
      <c r="AWR3"/>
      <c r="AWS3"/>
      <c r="AWT3"/>
      <c r="AWU3"/>
      <c r="AWV3"/>
      <c r="AWW3"/>
      <c r="AWX3"/>
      <c r="AWY3"/>
      <c r="AWZ3"/>
      <c r="AXA3"/>
      <c r="AXB3"/>
      <c r="AXC3"/>
      <c r="AXD3"/>
      <c r="AXE3"/>
      <c r="AXF3"/>
      <c r="AXG3"/>
      <c r="AXH3"/>
      <c r="AXI3"/>
      <c r="AXJ3"/>
      <c r="AXK3"/>
      <c r="AXL3"/>
      <c r="AXM3"/>
      <c r="AXN3"/>
      <c r="AXO3"/>
      <c r="AXP3"/>
      <c r="AXQ3"/>
      <c r="AXR3"/>
      <c r="AXS3"/>
      <c r="AXT3"/>
      <c r="AXU3"/>
      <c r="AXV3"/>
      <c r="AXW3"/>
      <c r="AXX3"/>
      <c r="AXY3"/>
      <c r="AXZ3"/>
      <c r="AYA3"/>
      <c r="AYB3"/>
      <c r="AYC3"/>
      <c r="AYD3"/>
      <c r="AYE3"/>
      <c r="AYF3"/>
      <c r="AYG3"/>
      <c r="AYH3"/>
      <c r="AYI3"/>
      <c r="AYJ3"/>
      <c r="AYK3"/>
      <c r="AYL3"/>
      <c r="AYM3"/>
      <c r="AYN3"/>
      <c r="AYO3"/>
      <c r="AYP3"/>
      <c r="AYQ3"/>
      <c r="AYR3"/>
      <c r="AYS3"/>
      <c r="AYT3"/>
      <c r="AYU3"/>
      <c r="AYV3"/>
      <c r="AYW3"/>
      <c r="AYX3"/>
      <c r="AYY3"/>
      <c r="AYZ3"/>
      <c r="AZA3"/>
      <c r="AZB3"/>
      <c r="AZC3"/>
      <c r="AZD3"/>
      <c r="AZE3"/>
      <c r="AZF3"/>
      <c r="AZG3"/>
      <c r="AZH3"/>
      <c r="AZI3"/>
      <c r="AZJ3"/>
      <c r="AZK3"/>
      <c r="AZL3"/>
      <c r="AZM3"/>
      <c r="AZN3"/>
      <c r="AZO3"/>
      <c r="AZP3"/>
      <c r="AZQ3"/>
      <c r="AZR3"/>
      <c r="AZS3"/>
      <c r="AZT3"/>
      <c r="AZU3"/>
      <c r="AZV3"/>
      <c r="AZW3"/>
      <c r="AZX3"/>
      <c r="AZY3"/>
      <c r="AZZ3"/>
      <c r="BAA3"/>
      <c r="BAB3"/>
      <c r="BAC3"/>
      <c r="BAD3"/>
      <c r="BAE3"/>
      <c r="BAF3"/>
      <c r="BAG3"/>
      <c r="BAH3"/>
      <c r="BAI3"/>
      <c r="BAJ3"/>
      <c r="BAK3"/>
      <c r="BAL3"/>
      <c r="BAM3"/>
      <c r="BAN3"/>
      <c r="BAO3"/>
      <c r="BAP3"/>
      <c r="BAQ3"/>
      <c r="BAR3"/>
      <c r="BAS3"/>
      <c r="BAT3"/>
      <c r="BAU3"/>
      <c r="BAV3"/>
      <c r="BAW3"/>
      <c r="BAX3"/>
      <c r="BAY3"/>
      <c r="BAZ3"/>
      <c r="BBA3"/>
      <c r="BBB3"/>
      <c r="BBC3"/>
      <c r="BBD3"/>
      <c r="BBE3"/>
      <c r="BBF3"/>
      <c r="BBG3"/>
      <c r="BBH3"/>
      <c r="BBI3"/>
      <c r="BBJ3"/>
      <c r="BBK3"/>
      <c r="BBL3"/>
      <c r="BBM3"/>
      <c r="BBN3"/>
      <c r="BBO3"/>
      <c r="BBP3"/>
      <c r="BBQ3"/>
      <c r="BBR3"/>
      <c r="BBS3"/>
      <c r="BBT3"/>
      <c r="BBU3"/>
      <c r="BBV3"/>
      <c r="BBW3"/>
      <c r="BBX3"/>
      <c r="BBY3"/>
      <c r="BBZ3"/>
      <c r="BCA3"/>
      <c r="BCB3"/>
      <c r="BCC3"/>
      <c r="BCD3"/>
      <c r="BCE3"/>
      <c r="BCF3"/>
      <c r="BCG3"/>
      <c r="BCH3"/>
      <c r="BCI3"/>
      <c r="BCJ3"/>
      <c r="BCK3"/>
      <c r="BCL3"/>
      <c r="BCM3"/>
      <c r="BCN3"/>
      <c r="BCO3"/>
      <c r="BCP3"/>
      <c r="BCQ3"/>
      <c r="BCR3"/>
      <c r="BCS3"/>
      <c r="BCT3"/>
      <c r="BCU3"/>
      <c r="BCV3"/>
      <c r="BCW3"/>
      <c r="BCX3"/>
      <c r="BCY3"/>
      <c r="BCZ3"/>
      <c r="BDA3"/>
      <c r="BDB3"/>
      <c r="BDC3"/>
      <c r="BDD3"/>
      <c r="BDE3"/>
      <c r="BDF3"/>
      <c r="BDG3"/>
      <c r="BDH3"/>
      <c r="BDI3"/>
      <c r="BDJ3"/>
      <c r="BDK3"/>
      <c r="BDL3"/>
      <c r="BDM3"/>
      <c r="BDN3"/>
      <c r="BDO3"/>
      <c r="BDP3"/>
      <c r="BDQ3"/>
      <c r="BDR3"/>
      <c r="BDS3"/>
      <c r="BDT3"/>
      <c r="BDU3"/>
      <c r="BDV3"/>
      <c r="BDW3"/>
      <c r="BDX3"/>
      <c r="BDY3"/>
      <c r="BDZ3"/>
      <c r="BEA3"/>
      <c r="BEB3"/>
      <c r="BEC3"/>
      <c r="BED3"/>
      <c r="BEE3"/>
      <c r="BEF3"/>
      <c r="BEG3"/>
      <c r="BEH3"/>
      <c r="BEI3"/>
      <c r="BEJ3"/>
      <c r="BEK3"/>
      <c r="BEL3"/>
      <c r="BEM3"/>
      <c r="BEN3"/>
      <c r="BEO3"/>
      <c r="BEP3"/>
      <c r="BEQ3"/>
      <c r="BER3"/>
      <c r="BES3"/>
      <c r="BET3"/>
      <c r="BEU3"/>
      <c r="BEV3"/>
      <c r="BEW3"/>
      <c r="BEX3"/>
      <c r="BEY3"/>
      <c r="BEZ3"/>
      <c r="BFA3"/>
      <c r="BFB3"/>
      <c r="BFC3"/>
      <c r="BFD3"/>
      <c r="BFE3"/>
      <c r="BFF3"/>
      <c r="BFG3"/>
      <c r="BFH3"/>
      <c r="BFI3"/>
      <c r="BFJ3"/>
      <c r="BFK3"/>
      <c r="BFL3"/>
      <c r="BFM3"/>
      <c r="BFN3"/>
      <c r="BFO3"/>
      <c r="BFP3"/>
      <c r="BFQ3"/>
      <c r="BFR3"/>
      <c r="BFS3"/>
      <c r="BFT3"/>
      <c r="BFU3"/>
      <c r="BFV3"/>
      <c r="BFW3"/>
      <c r="BFX3"/>
      <c r="BFY3"/>
      <c r="BFZ3"/>
      <c r="BGA3"/>
      <c r="BGB3"/>
      <c r="BGC3"/>
      <c r="BGD3"/>
      <c r="BGE3"/>
      <c r="BGF3"/>
      <c r="BGG3"/>
      <c r="BGH3"/>
      <c r="BGI3"/>
      <c r="BGJ3"/>
      <c r="BGK3"/>
      <c r="BGL3"/>
      <c r="BGM3"/>
      <c r="BGN3"/>
      <c r="BGO3"/>
      <c r="BGP3"/>
      <c r="BGQ3"/>
      <c r="BGR3"/>
      <c r="BGS3"/>
      <c r="BGT3"/>
      <c r="BGU3"/>
      <c r="BGV3"/>
      <c r="BGW3"/>
      <c r="BGX3"/>
      <c r="BGY3"/>
      <c r="BGZ3"/>
      <c r="BHA3"/>
      <c r="BHB3"/>
      <c r="BHC3"/>
      <c r="BHD3"/>
      <c r="BHE3"/>
      <c r="BHF3"/>
      <c r="BHG3"/>
      <c r="BHH3"/>
      <c r="BHI3"/>
      <c r="BHJ3"/>
      <c r="BHK3"/>
      <c r="BHL3"/>
      <c r="BHM3"/>
      <c r="BHN3"/>
      <c r="BHO3"/>
      <c r="BHP3"/>
      <c r="BHQ3"/>
      <c r="BHR3"/>
      <c r="BHS3"/>
      <c r="BHT3"/>
      <c r="BHU3"/>
      <c r="BHV3"/>
      <c r="BHW3"/>
      <c r="BHX3"/>
      <c r="BHY3"/>
      <c r="BHZ3"/>
      <c r="BIA3"/>
      <c r="BIB3"/>
      <c r="BIC3"/>
      <c r="BID3"/>
      <c r="BIE3"/>
      <c r="BIF3"/>
      <c r="BIG3"/>
      <c r="BIH3"/>
      <c r="BII3"/>
      <c r="BIJ3"/>
      <c r="BIK3"/>
      <c r="BIL3"/>
      <c r="BIM3"/>
      <c r="BIN3"/>
      <c r="BIO3"/>
      <c r="BIP3"/>
      <c r="BIQ3"/>
      <c r="BIR3"/>
      <c r="BIS3"/>
      <c r="BIT3"/>
      <c r="BIU3"/>
      <c r="BIV3"/>
      <c r="BIW3"/>
      <c r="BIX3"/>
      <c r="BIY3"/>
      <c r="BIZ3"/>
      <c r="BJA3"/>
      <c r="BJB3"/>
      <c r="BJC3"/>
      <c r="BJD3"/>
      <c r="BJE3"/>
      <c r="BJF3"/>
      <c r="BJG3"/>
      <c r="BJH3"/>
      <c r="BJI3"/>
      <c r="BJJ3"/>
      <c r="BJK3"/>
      <c r="BJL3"/>
      <c r="BJM3"/>
      <c r="BJN3"/>
      <c r="BJO3"/>
      <c r="BJP3"/>
      <c r="BJQ3"/>
      <c r="BJR3"/>
      <c r="BJS3"/>
      <c r="BJT3"/>
      <c r="BJU3"/>
      <c r="BJV3"/>
      <c r="BJW3"/>
      <c r="BJX3"/>
      <c r="BJY3"/>
      <c r="BJZ3"/>
      <c r="BKA3"/>
      <c r="BKB3"/>
      <c r="BKC3"/>
      <c r="BKD3"/>
      <c r="BKE3"/>
      <c r="BKF3"/>
      <c r="BKG3"/>
      <c r="BKH3"/>
      <c r="BKI3"/>
      <c r="BKJ3"/>
      <c r="BKK3"/>
      <c r="BKL3"/>
      <c r="BKM3"/>
      <c r="BKN3"/>
      <c r="BKO3"/>
      <c r="BKP3"/>
      <c r="BKQ3"/>
      <c r="BKR3"/>
      <c r="BKS3"/>
      <c r="BKT3"/>
      <c r="BKU3"/>
      <c r="BKV3"/>
      <c r="BKW3"/>
      <c r="BKX3"/>
      <c r="BKY3"/>
      <c r="BKZ3"/>
      <c r="BLA3"/>
      <c r="BLB3"/>
      <c r="BLC3"/>
      <c r="BLD3"/>
      <c r="BLE3"/>
      <c r="BLF3"/>
      <c r="BLG3"/>
      <c r="BLH3"/>
      <c r="BLI3"/>
      <c r="BLJ3"/>
      <c r="BLK3"/>
      <c r="BLL3"/>
      <c r="BLM3"/>
      <c r="BLN3"/>
      <c r="BLO3"/>
      <c r="BLP3"/>
      <c r="BLQ3"/>
      <c r="BLR3"/>
      <c r="BLS3"/>
      <c r="BLT3"/>
      <c r="BLU3"/>
      <c r="BLV3"/>
      <c r="BLW3"/>
      <c r="BLX3"/>
      <c r="BLY3"/>
      <c r="BLZ3"/>
      <c r="BMA3"/>
      <c r="BMB3"/>
      <c r="BMC3"/>
      <c r="BMD3"/>
      <c r="BME3"/>
      <c r="BMF3"/>
      <c r="BMG3"/>
      <c r="BMH3"/>
      <c r="BMI3"/>
      <c r="BMJ3"/>
      <c r="BMK3"/>
      <c r="BML3"/>
      <c r="BMM3"/>
      <c r="BMN3"/>
      <c r="BMO3"/>
      <c r="BMP3"/>
      <c r="BMQ3"/>
      <c r="BMR3"/>
      <c r="BMS3"/>
      <c r="BMT3"/>
      <c r="BMU3"/>
      <c r="BMV3"/>
      <c r="BMW3"/>
      <c r="BMX3"/>
      <c r="BMY3"/>
      <c r="BMZ3"/>
      <c r="BNA3"/>
      <c r="BNB3"/>
      <c r="BNC3"/>
      <c r="BND3"/>
      <c r="BNE3"/>
      <c r="BNF3"/>
      <c r="BNG3"/>
      <c r="BNH3"/>
      <c r="BNI3"/>
      <c r="BNJ3"/>
      <c r="BNK3"/>
      <c r="BNL3"/>
      <c r="BNM3"/>
      <c r="BNN3"/>
      <c r="BNO3"/>
      <c r="BNP3"/>
      <c r="BNQ3"/>
      <c r="BNR3"/>
      <c r="BNS3"/>
      <c r="BNT3"/>
      <c r="BNU3"/>
      <c r="BNV3"/>
      <c r="BNW3"/>
      <c r="BNX3"/>
      <c r="BNY3"/>
      <c r="BNZ3"/>
      <c r="BOA3"/>
      <c r="BOB3"/>
      <c r="BOC3"/>
      <c r="BOD3"/>
      <c r="BOE3"/>
      <c r="BOF3"/>
      <c r="BOG3"/>
      <c r="BOH3"/>
      <c r="BOI3"/>
      <c r="BOJ3"/>
      <c r="BOK3"/>
      <c r="BOL3"/>
      <c r="BOM3"/>
      <c r="BON3"/>
      <c r="BOO3"/>
      <c r="BOP3"/>
      <c r="BOQ3"/>
      <c r="BOR3"/>
      <c r="BOS3"/>
      <c r="BOT3"/>
      <c r="BOU3"/>
      <c r="BOV3"/>
      <c r="BOW3"/>
      <c r="BOX3"/>
      <c r="BOY3"/>
      <c r="BOZ3"/>
      <c r="BPA3"/>
      <c r="BPB3"/>
      <c r="BPC3"/>
      <c r="BPD3"/>
      <c r="BPE3"/>
      <c r="BPF3"/>
      <c r="BPG3"/>
      <c r="BPH3"/>
      <c r="BPI3"/>
      <c r="BPJ3"/>
      <c r="BPK3"/>
      <c r="BPL3"/>
      <c r="BPM3"/>
      <c r="BPN3"/>
      <c r="BPO3"/>
      <c r="BPP3"/>
      <c r="BPQ3"/>
      <c r="BPR3"/>
      <c r="BPS3"/>
      <c r="BPT3"/>
      <c r="BPU3"/>
      <c r="BPV3"/>
      <c r="BPW3"/>
      <c r="BPX3"/>
      <c r="BPY3"/>
      <c r="BPZ3"/>
      <c r="BQA3"/>
      <c r="BQB3"/>
      <c r="BQC3"/>
      <c r="BQD3"/>
      <c r="BQE3"/>
      <c r="BQF3"/>
      <c r="BQG3"/>
      <c r="BQH3"/>
      <c r="BQI3"/>
      <c r="BQJ3"/>
      <c r="BQK3"/>
      <c r="BQL3"/>
      <c r="BQM3"/>
      <c r="BQN3"/>
      <c r="BQO3"/>
      <c r="BQP3"/>
      <c r="BQQ3"/>
      <c r="BQR3"/>
      <c r="BQS3"/>
      <c r="BQT3"/>
      <c r="BQU3"/>
      <c r="BQV3"/>
      <c r="BQW3"/>
      <c r="BQX3"/>
      <c r="BQY3"/>
      <c r="BQZ3"/>
      <c r="BRA3"/>
      <c r="BRB3"/>
      <c r="BRC3"/>
      <c r="BRD3"/>
      <c r="BRE3"/>
      <c r="BRF3"/>
      <c r="BRG3"/>
      <c r="BRH3"/>
      <c r="BRI3"/>
      <c r="BRJ3"/>
      <c r="BRK3"/>
      <c r="BRL3"/>
      <c r="BRM3"/>
      <c r="BRN3"/>
      <c r="BRO3"/>
      <c r="BRP3"/>
      <c r="BRQ3"/>
      <c r="BRR3"/>
      <c r="BRS3"/>
      <c r="BRT3"/>
      <c r="BRU3"/>
      <c r="BRV3"/>
      <c r="BRW3"/>
      <c r="BRX3"/>
      <c r="BRY3"/>
      <c r="BRZ3"/>
      <c r="BSA3"/>
      <c r="BSB3"/>
      <c r="BSC3"/>
      <c r="BSD3"/>
      <c r="BSE3"/>
      <c r="BSF3"/>
      <c r="BSG3"/>
      <c r="BSH3"/>
      <c r="BSI3"/>
      <c r="BSJ3"/>
      <c r="BSK3"/>
      <c r="BSL3"/>
      <c r="BSM3"/>
      <c r="BSN3"/>
      <c r="BSO3"/>
      <c r="BSP3"/>
      <c r="BSQ3"/>
      <c r="BSR3"/>
      <c r="BSS3"/>
      <c r="BST3"/>
      <c r="BSU3"/>
      <c r="BSV3"/>
      <c r="BSW3"/>
      <c r="BSX3"/>
      <c r="BSY3"/>
      <c r="BSZ3"/>
      <c r="BTA3"/>
      <c r="BTB3"/>
      <c r="BTC3"/>
      <c r="BTD3"/>
      <c r="BTE3"/>
      <c r="BTF3"/>
      <c r="BTG3"/>
      <c r="BTH3"/>
      <c r="BTI3"/>
      <c r="BTJ3"/>
      <c r="BTK3"/>
      <c r="BTL3"/>
      <c r="BTM3"/>
      <c r="BTN3"/>
      <c r="BTO3"/>
      <c r="BTP3"/>
      <c r="BTQ3"/>
      <c r="BTR3"/>
      <c r="BTS3"/>
      <c r="BTT3"/>
      <c r="BTU3"/>
      <c r="BTV3"/>
      <c r="BTW3"/>
      <c r="BTX3"/>
      <c r="BTY3"/>
      <c r="BTZ3"/>
      <c r="BUA3"/>
      <c r="BUB3"/>
      <c r="BUC3"/>
      <c r="BUD3"/>
      <c r="BUE3"/>
      <c r="BUF3"/>
      <c r="BUG3"/>
      <c r="BUH3"/>
      <c r="BUI3"/>
      <c r="BUJ3"/>
      <c r="BUK3"/>
      <c r="BUL3"/>
      <c r="BUM3"/>
      <c r="BUN3"/>
      <c r="BUO3"/>
      <c r="BUP3"/>
      <c r="BUQ3"/>
      <c r="BUR3"/>
      <c r="BUS3"/>
      <c r="BUT3"/>
      <c r="BUU3"/>
      <c r="BUV3"/>
      <c r="BUW3"/>
      <c r="BUX3"/>
      <c r="BUY3"/>
      <c r="BUZ3"/>
      <c r="BVA3"/>
      <c r="BVB3"/>
      <c r="BVC3"/>
      <c r="BVD3"/>
      <c r="BVE3"/>
      <c r="BVF3"/>
      <c r="BVG3"/>
      <c r="BVH3"/>
      <c r="BVI3"/>
      <c r="BVJ3"/>
      <c r="BVK3"/>
      <c r="BVL3"/>
      <c r="BVM3"/>
      <c r="BVN3"/>
      <c r="BVO3"/>
      <c r="BVP3"/>
      <c r="BVQ3"/>
      <c r="BVR3"/>
      <c r="BVS3"/>
      <c r="BVT3"/>
      <c r="BVU3"/>
      <c r="BVV3"/>
      <c r="BVW3"/>
      <c r="BVX3"/>
      <c r="BVY3"/>
      <c r="BVZ3"/>
      <c r="BWA3"/>
      <c r="BWB3"/>
      <c r="BWC3"/>
      <c r="BWD3"/>
      <c r="BWE3"/>
      <c r="BWF3"/>
      <c r="BWG3"/>
      <c r="BWH3"/>
      <c r="BWI3"/>
      <c r="BWJ3"/>
      <c r="BWK3"/>
      <c r="BWL3"/>
      <c r="BWM3"/>
      <c r="BWN3"/>
      <c r="BWO3"/>
      <c r="BWP3"/>
      <c r="BWQ3"/>
      <c r="BWR3"/>
      <c r="BWS3"/>
      <c r="BWT3"/>
      <c r="BWU3"/>
      <c r="BWV3"/>
      <c r="BWW3"/>
      <c r="BWX3"/>
      <c r="BWY3"/>
      <c r="BWZ3"/>
      <c r="BXA3"/>
      <c r="BXB3"/>
      <c r="BXC3"/>
      <c r="BXD3"/>
      <c r="BXE3"/>
      <c r="BXF3"/>
      <c r="BXG3"/>
      <c r="BXH3"/>
      <c r="BXI3"/>
      <c r="BXJ3"/>
      <c r="BXK3"/>
      <c r="BXL3"/>
      <c r="BXM3"/>
      <c r="BXN3"/>
      <c r="BXO3"/>
      <c r="BXP3"/>
      <c r="BXQ3"/>
      <c r="BXR3"/>
      <c r="BXS3"/>
      <c r="BXT3"/>
      <c r="BXU3"/>
      <c r="BXV3"/>
      <c r="BXW3"/>
      <c r="BXX3"/>
      <c r="BXY3"/>
      <c r="BXZ3"/>
      <c r="BYA3"/>
      <c r="BYB3"/>
      <c r="BYC3"/>
      <c r="BYD3"/>
      <c r="BYE3"/>
      <c r="BYF3"/>
      <c r="BYG3"/>
      <c r="BYH3"/>
      <c r="BYI3"/>
      <c r="BYJ3"/>
      <c r="BYK3"/>
      <c r="BYL3"/>
      <c r="BYM3"/>
      <c r="BYN3"/>
      <c r="BYO3"/>
      <c r="BYP3"/>
      <c r="BYQ3"/>
      <c r="BYR3"/>
      <c r="BYS3"/>
      <c r="BYT3"/>
      <c r="BYU3"/>
      <c r="BYV3"/>
      <c r="BYW3"/>
      <c r="BYX3"/>
      <c r="BYY3"/>
      <c r="BYZ3"/>
      <c r="BZA3"/>
      <c r="BZB3"/>
      <c r="BZC3"/>
      <c r="BZD3"/>
      <c r="BZE3"/>
      <c r="BZF3"/>
      <c r="BZG3"/>
      <c r="BZH3"/>
      <c r="BZI3"/>
      <c r="BZJ3"/>
      <c r="BZK3"/>
      <c r="BZL3"/>
      <c r="BZM3"/>
      <c r="BZN3"/>
      <c r="BZO3"/>
      <c r="BZP3"/>
      <c r="BZQ3"/>
      <c r="BZR3"/>
      <c r="BZS3"/>
      <c r="BZT3"/>
      <c r="BZU3"/>
      <c r="BZV3"/>
      <c r="BZW3"/>
      <c r="BZX3"/>
      <c r="BZY3"/>
      <c r="BZZ3"/>
      <c r="CAA3"/>
      <c r="CAB3"/>
      <c r="CAC3"/>
      <c r="CAD3"/>
      <c r="CAE3"/>
      <c r="CAF3"/>
      <c r="CAG3"/>
      <c r="CAH3"/>
      <c r="CAI3"/>
      <c r="CAJ3"/>
      <c r="CAK3"/>
      <c r="CAL3"/>
      <c r="CAM3"/>
      <c r="CAN3"/>
      <c r="CAO3"/>
      <c r="CAP3"/>
      <c r="CAQ3"/>
      <c r="CAR3"/>
      <c r="CAS3"/>
      <c r="CAT3"/>
      <c r="CAU3"/>
      <c r="CAV3"/>
      <c r="CAW3"/>
      <c r="CAX3"/>
      <c r="CAY3"/>
      <c r="CAZ3"/>
      <c r="CBA3"/>
      <c r="CBB3"/>
      <c r="CBC3"/>
      <c r="CBD3"/>
      <c r="CBE3"/>
      <c r="CBF3"/>
      <c r="CBG3"/>
      <c r="CBH3"/>
      <c r="CBI3"/>
      <c r="CBJ3"/>
      <c r="CBK3"/>
      <c r="CBL3"/>
      <c r="CBM3"/>
      <c r="CBN3"/>
      <c r="CBO3"/>
      <c r="CBP3"/>
      <c r="CBQ3"/>
      <c r="CBR3"/>
      <c r="CBS3"/>
      <c r="CBT3"/>
      <c r="CBU3"/>
      <c r="CBV3"/>
      <c r="CBW3"/>
      <c r="CBX3"/>
      <c r="CBY3"/>
      <c r="CBZ3"/>
      <c r="CCA3"/>
      <c r="CCB3"/>
      <c r="CCC3"/>
      <c r="CCD3"/>
      <c r="CCE3"/>
      <c r="CCF3"/>
      <c r="CCG3"/>
      <c r="CCH3"/>
      <c r="CCI3"/>
      <c r="CCJ3"/>
      <c r="CCK3"/>
      <c r="CCL3"/>
      <c r="CCM3"/>
      <c r="CCN3"/>
      <c r="CCO3"/>
      <c r="CCP3"/>
      <c r="CCQ3"/>
      <c r="CCR3"/>
      <c r="CCS3"/>
      <c r="CCT3"/>
      <c r="CCU3"/>
      <c r="CCV3"/>
      <c r="CCW3"/>
      <c r="CCX3"/>
      <c r="CCY3"/>
      <c r="CCZ3"/>
      <c r="CDA3"/>
      <c r="CDB3"/>
      <c r="CDC3"/>
      <c r="CDD3"/>
      <c r="CDE3"/>
      <c r="CDF3"/>
      <c r="CDG3"/>
      <c r="CDH3"/>
      <c r="CDI3"/>
      <c r="CDJ3"/>
      <c r="CDK3"/>
      <c r="CDL3"/>
      <c r="CDM3"/>
      <c r="CDN3"/>
      <c r="CDO3"/>
      <c r="CDP3"/>
      <c r="CDQ3"/>
      <c r="CDR3"/>
      <c r="CDS3"/>
      <c r="CDT3"/>
      <c r="CDU3"/>
      <c r="CDV3"/>
      <c r="CDW3"/>
      <c r="CDX3"/>
      <c r="CDY3"/>
      <c r="CDZ3"/>
      <c r="CEA3"/>
      <c r="CEB3"/>
      <c r="CEC3"/>
      <c r="CED3"/>
      <c r="CEE3"/>
      <c r="CEF3"/>
      <c r="CEG3"/>
      <c r="CEH3"/>
      <c r="CEI3"/>
      <c r="CEJ3"/>
      <c r="CEK3"/>
      <c r="CEL3"/>
      <c r="CEM3"/>
      <c r="CEN3"/>
      <c r="CEO3"/>
      <c r="CEP3"/>
      <c r="CEQ3"/>
      <c r="CER3"/>
      <c r="CES3"/>
      <c r="CET3"/>
      <c r="CEU3"/>
      <c r="CEV3"/>
      <c r="CEW3"/>
      <c r="CEX3"/>
      <c r="CEY3"/>
      <c r="CEZ3"/>
      <c r="CFA3"/>
      <c r="CFB3"/>
      <c r="CFC3"/>
      <c r="CFD3"/>
      <c r="CFE3"/>
      <c r="CFF3"/>
      <c r="CFG3"/>
      <c r="CFH3"/>
      <c r="CFI3"/>
      <c r="CFJ3"/>
      <c r="CFK3"/>
      <c r="CFL3"/>
      <c r="CFM3"/>
      <c r="CFN3"/>
      <c r="CFO3"/>
      <c r="CFP3"/>
      <c r="CFQ3"/>
      <c r="CFR3"/>
      <c r="CFS3"/>
      <c r="CFT3"/>
      <c r="CFU3"/>
      <c r="CFV3"/>
      <c r="CFW3"/>
      <c r="CFX3"/>
      <c r="CFY3"/>
      <c r="CFZ3"/>
      <c r="CGA3"/>
      <c r="CGB3"/>
      <c r="CGC3"/>
      <c r="CGD3"/>
      <c r="CGE3"/>
      <c r="CGF3"/>
      <c r="CGG3"/>
      <c r="CGH3"/>
      <c r="CGI3"/>
      <c r="CGJ3"/>
      <c r="CGK3"/>
      <c r="CGL3"/>
      <c r="CGM3"/>
      <c r="CGN3"/>
      <c r="CGO3"/>
      <c r="CGP3"/>
      <c r="CGQ3"/>
      <c r="CGR3"/>
      <c r="CGS3"/>
      <c r="CGT3"/>
      <c r="CGU3"/>
      <c r="CGV3"/>
      <c r="CGW3"/>
      <c r="CGX3"/>
      <c r="CGY3"/>
      <c r="CGZ3"/>
      <c r="CHA3"/>
      <c r="CHB3"/>
      <c r="CHC3"/>
      <c r="CHD3"/>
      <c r="CHE3"/>
      <c r="CHF3"/>
      <c r="CHG3"/>
      <c r="CHH3"/>
      <c r="CHI3"/>
      <c r="CHJ3"/>
      <c r="CHK3"/>
      <c r="CHL3"/>
      <c r="CHM3"/>
      <c r="CHN3"/>
      <c r="CHO3"/>
      <c r="CHP3"/>
      <c r="CHQ3"/>
      <c r="CHR3"/>
      <c r="CHS3"/>
      <c r="CHT3"/>
      <c r="CHU3"/>
      <c r="CHV3"/>
      <c r="CHW3"/>
      <c r="CHX3"/>
      <c r="CHY3"/>
      <c r="CHZ3"/>
      <c r="CIA3"/>
      <c r="CIB3"/>
      <c r="CIC3"/>
      <c r="CID3"/>
      <c r="CIE3"/>
      <c r="CIF3"/>
      <c r="CIG3"/>
      <c r="CIH3"/>
      <c r="CII3"/>
      <c r="CIJ3"/>
      <c r="CIK3"/>
      <c r="CIL3"/>
      <c r="CIM3"/>
      <c r="CIN3"/>
      <c r="CIO3"/>
      <c r="CIP3"/>
      <c r="CIQ3"/>
      <c r="CIR3"/>
      <c r="CIS3"/>
      <c r="CIT3"/>
      <c r="CIU3"/>
      <c r="CIV3"/>
      <c r="CIW3"/>
      <c r="CIX3"/>
      <c r="CIY3"/>
      <c r="CIZ3"/>
      <c r="CJA3"/>
      <c r="CJB3"/>
      <c r="CJC3"/>
      <c r="CJD3"/>
      <c r="CJE3"/>
      <c r="CJF3"/>
      <c r="CJG3"/>
      <c r="CJH3"/>
      <c r="CJI3"/>
      <c r="CJJ3"/>
      <c r="CJK3"/>
      <c r="CJL3"/>
      <c r="CJM3"/>
      <c r="CJN3"/>
      <c r="CJO3"/>
      <c r="CJP3"/>
      <c r="CJQ3"/>
      <c r="CJR3"/>
      <c r="CJS3"/>
      <c r="CJT3"/>
      <c r="CJU3"/>
      <c r="CJV3"/>
      <c r="CJW3"/>
      <c r="CJX3"/>
      <c r="CJY3"/>
      <c r="CJZ3"/>
      <c r="CKA3"/>
      <c r="CKB3"/>
      <c r="CKC3"/>
      <c r="CKD3"/>
      <c r="CKE3"/>
      <c r="CKF3"/>
      <c r="CKG3"/>
      <c r="CKH3"/>
      <c r="CKI3"/>
      <c r="CKJ3"/>
      <c r="CKK3"/>
      <c r="CKL3"/>
      <c r="CKM3"/>
      <c r="CKN3"/>
      <c r="CKO3"/>
      <c r="CKP3"/>
      <c r="CKQ3"/>
      <c r="CKR3"/>
      <c r="CKS3"/>
      <c r="CKT3"/>
      <c r="CKU3"/>
      <c r="CKV3"/>
      <c r="CKW3"/>
      <c r="CKX3"/>
      <c r="CKY3"/>
      <c r="CKZ3"/>
      <c r="CLA3"/>
      <c r="CLB3"/>
      <c r="CLC3"/>
      <c r="CLD3"/>
      <c r="CLE3"/>
      <c r="CLF3"/>
      <c r="CLG3"/>
      <c r="CLH3"/>
      <c r="CLI3"/>
      <c r="CLJ3"/>
      <c r="CLK3"/>
      <c r="CLL3"/>
      <c r="CLM3"/>
      <c r="CLN3"/>
      <c r="CLO3"/>
      <c r="CLP3"/>
      <c r="CLQ3"/>
      <c r="CLR3"/>
      <c r="CLS3"/>
      <c r="CLT3"/>
      <c r="CLU3"/>
      <c r="CLV3"/>
      <c r="CLW3"/>
      <c r="CLX3"/>
      <c r="CLY3"/>
      <c r="CLZ3"/>
      <c r="CMA3"/>
      <c r="CMB3"/>
      <c r="CMC3"/>
      <c r="CMD3"/>
      <c r="CME3"/>
      <c r="CMF3"/>
      <c r="CMG3"/>
      <c r="CMH3"/>
      <c r="CMI3"/>
      <c r="CMJ3"/>
      <c r="CMK3"/>
      <c r="CML3"/>
      <c r="CMM3"/>
      <c r="CMN3"/>
      <c r="CMO3"/>
      <c r="CMP3"/>
      <c r="CMQ3"/>
      <c r="CMR3"/>
      <c r="CMS3"/>
      <c r="CMT3"/>
      <c r="CMU3"/>
      <c r="CMV3"/>
      <c r="CMW3"/>
      <c r="CMX3"/>
      <c r="CMY3"/>
      <c r="CMZ3"/>
      <c r="CNA3"/>
      <c r="CNB3"/>
      <c r="CNC3"/>
      <c r="CND3"/>
      <c r="CNE3"/>
      <c r="CNF3"/>
      <c r="CNG3"/>
      <c r="CNH3"/>
      <c r="CNI3"/>
      <c r="CNJ3"/>
      <c r="CNK3"/>
      <c r="CNL3"/>
      <c r="CNM3"/>
      <c r="CNN3"/>
      <c r="CNO3"/>
      <c r="CNP3"/>
      <c r="CNQ3"/>
      <c r="CNR3"/>
      <c r="CNS3"/>
      <c r="CNT3"/>
      <c r="CNU3"/>
      <c r="CNV3"/>
      <c r="CNW3"/>
      <c r="CNX3"/>
      <c r="CNY3"/>
      <c r="CNZ3"/>
      <c r="COA3"/>
      <c r="COB3"/>
      <c r="COC3"/>
      <c r="COD3"/>
      <c r="COE3"/>
      <c r="COF3"/>
      <c r="COG3"/>
      <c r="COH3"/>
      <c r="COI3"/>
      <c r="COJ3"/>
      <c r="COK3"/>
      <c r="COL3"/>
      <c r="COM3"/>
      <c r="CON3"/>
      <c r="COO3"/>
      <c r="COP3"/>
      <c r="COQ3"/>
      <c r="COR3"/>
      <c r="COS3"/>
      <c r="COT3"/>
      <c r="COU3"/>
      <c r="COV3"/>
      <c r="COW3"/>
      <c r="COX3"/>
      <c r="COY3"/>
      <c r="COZ3"/>
      <c r="CPA3"/>
      <c r="CPB3"/>
      <c r="CPC3"/>
      <c r="CPD3"/>
      <c r="CPE3"/>
      <c r="CPF3"/>
      <c r="CPG3"/>
      <c r="CPH3"/>
      <c r="CPI3"/>
      <c r="CPJ3"/>
      <c r="CPK3"/>
      <c r="CPL3"/>
      <c r="CPM3"/>
      <c r="CPN3"/>
      <c r="CPO3"/>
      <c r="CPP3"/>
      <c r="CPQ3"/>
      <c r="CPR3"/>
      <c r="CPS3"/>
      <c r="CPT3"/>
      <c r="CPU3"/>
      <c r="CPV3"/>
      <c r="CPW3"/>
      <c r="CPX3"/>
      <c r="CPY3"/>
      <c r="CPZ3"/>
      <c r="CQA3"/>
      <c r="CQB3"/>
      <c r="CQC3"/>
      <c r="CQD3"/>
      <c r="CQE3"/>
      <c r="CQF3"/>
      <c r="CQG3"/>
      <c r="CQH3"/>
      <c r="CQI3"/>
      <c r="CQJ3"/>
      <c r="CQK3"/>
      <c r="CQL3"/>
      <c r="CQM3"/>
      <c r="CQN3"/>
      <c r="CQO3"/>
      <c r="CQP3"/>
      <c r="CQQ3"/>
      <c r="CQR3"/>
      <c r="CQS3"/>
      <c r="CQT3"/>
      <c r="CQU3"/>
      <c r="CQV3"/>
      <c r="CQW3"/>
      <c r="CQX3"/>
      <c r="CQY3"/>
      <c r="CQZ3"/>
      <c r="CRA3"/>
      <c r="CRB3"/>
      <c r="CRC3"/>
      <c r="CRD3"/>
      <c r="CRE3"/>
      <c r="CRF3"/>
      <c r="CRG3"/>
      <c r="CRH3"/>
      <c r="CRI3"/>
      <c r="CRJ3"/>
      <c r="CRK3"/>
      <c r="CRL3"/>
      <c r="CRM3"/>
      <c r="CRN3"/>
      <c r="CRO3"/>
      <c r="CRP3"/>
      <c r="CRQ3"/>
      <c r="CRR3"/>
      <c r="CRS3"/>
      <c r="CRT3"/>
      <c r="CRU3"/>
      <c r="CRV3"/>
      <c r="CRW3"/>
      <c r="CRX3"/>
      <c r="CRY3"/>
      <c r="CRZ3"/>
      <c r="CSA3"/>
      <c r="CSB3"/>
      <c r="CSC3"/>
      <c r="CSD3"/>
      <c r="CSE3"/>
      <c r="CSF3"/>
      <c r="CSG3"/>
      <c r="CSH3"/>
      <c r="CSI3"/>
      <c r="CSJ3"/>
      <c r="CSK3"/>
      <c r="CSL3"/>
      <c r="CSM3"/>
      <c r="CSN3"/>
      <c r="CSO3"/>
      <c r="CSP3"/>
      <c r="CSQ3"/>
      <c r="CSR3"/>
      <c r="CSS3"/>
      <c r="CST3"/>
      <c r="CSU3"/>
      <c r="CSV3"/>
      <c r="CSW3"/>
      <c r="CSX3"/>
      <c r="CSY3"/>
      <c r="CSZ3"/>
      <c r="CTA3"/>
      <c r="CTB3"/>
      <c r="CTC3"/>
      <c r="CTD3"/>
      <c r="CTE3"/>
      <c r="CTF3"/>
      <c r="CTG3"/>
      <c r="CTH3"/>
      <c r="CTI3"/>
      <c r="CTJ3"/>
      <c r="CTK3"/>
      <c r="CTL3"/>
      <c r="CTM3"/>
      <c r="CTN3"/>
      <c r="CTO3"/>
      <c r="CTP3"/>
      <c r="CTQ3"/>
      <c r="CTR3"/>
      <c r="CTS3"/>
      <c r="CTT3"/>
      <c r="CTU3"/>
      <c r="CTV3"/>
      <c r="CTW3"/>
      <c r="CTX3"/>
      <c r="CTY3"/>
      <c r="CTZ3"/>
      <c r="CUA3"/>
      <c r="CUB3"/>
      <c r="CUC3"/>
      <c r="CUD3"/>
      <c r="CUE3"/>
      <c r="CUF3"/>
      <c r="CUG3"/>
      <c r="CUH3"/>
      <c r="CUI3"/>
      <c r="CUJ3"/>
      <c r="CUK3"/>
      <c r="CUL3"/>
      <c r="CUM3"/>
      <c r="CUN3"/>
      <c r="CUO3"/>
      <c r="CUP3"/>
      <c r="CUQ3"/>
      <c r="CUR3"/>
      <c r="CUS3"/>
      <c r="CUT3"/>
      <c r="CUU3"/>
      <c r="CUV3"/>
      <c r="CUW3"/>
      <c r="CUX3"/>
      <c r="CUY3"/>
      <c r="CUZ3"/>
      <c r="CVA3"/>
      <c r="CVB3"/>
      <c r="CVC3"/>
      <c r="CVD3"/>
      <c r="CVE3"/>
      <c r="CVF3"/>
      <c r="CVG3"/>
      <c r="CVH3"/>
      <c r="CVI3"/>
      <c r="CVJ3"/>
      <c r="CVK3"/>
      <c r="CVL3"/>
      <c r="CVM3"/>
      <c r="CVN3"/>
      <c r="CVO3"/>
      <c r="CVP3"/>
      <c r="CVQ3"/>
      <c r="CVR3"/>
      <c r="CVS3"/>
      <c r="CVT3"/>
      <c r="CVU3"/>
      <c r="CVV3"/>
      <c r="CVW3"/>
      <c r="CVX3"/>
      <c r="CVY3"/>
      <c r="CVZ3"/>
      <c r="CWA3"/>
      <c r="CWB3"/>
      <c r="CWC3"/>
      <c r="CWD3"/>
      <c r="CWE3"/>
      <c r="CWF3"/>
      <c r="CWG3"/>
      <c r="CWH3"/>
      <c r="CWI3"/>
      <c r="CWJ3"/>
      <c r="CWK3"/>
      <c r="CWL3"/>
      <c r="CWM3"/>
      <c r="CWN3"/>
      <c r="CWO3"/>
      <c r="CWP3"/>
      <c r="CWQ3"/>
      <c r="CWR3"/>
      <c r="CWS3"/>
      <c r="CWT3"/>
      <c r="CWU3"/>
      <c r="CWV3"/>
      <c r="CWW3"/>
      <c r="CWX3"/>
      <c r="CWY3"/>
      <c r="CWZ3"/>
      <c r="CXA3"/>
      <c r="CXB3"/>
      <c r="CXC3"/>
      <c r="CXD3"/>
      <c r="CXE3"/>
      <c r="CXF3"/>
      <c r="CXG3"/>
      <c r="CXH3"/>
      <c r="CXI3"/>
      <c r="CXJ3"/>
      <c r="CXK3"/>
      <c r="CXL3"/>
      <c r="CXM3"/>
      <c r="CXN3"/>
      <c r="CXO3"/>
      <c r="CXP3"/>
      <c r="CXQ3"/>
      <c r="CXR3"/>
      <c r="CXS3"/>
      <c r="CXT3"/>
      <c r="CXU3"/>
      <c r="CXV3"/>
      <c r="CXW3"/>
      <c r="CXX3"/>
      <c r="CXY3"/>
      <c r="CXZ3"/>
      <c r="CYA3"/>
      <c r="CYB3"/>
      <c r="CYC3"/>
      <c r="CYD3"/>
      <c r="CYE3"/>
      <c r="CYF3"/>
      <c r="CYG3"/>
      <c r="CYH3"/>
      <c r="CYI3"/>
      <c r="CYJ3"/>
      <c r="CYK3"/>
      <c r="CYL3"/>
      <c r="CYM3"/>
      <c r="CYN3"/>
      <c r="CYO3"/>
      <c r="CYP3"/>
      <c r="CYQ3"/>
      <c r="CYR3"/>
      <c r="CYS3"/>
      <c r="CYT3"/>
      <c r="CYU3"/>
      <c r="CYV3"/>
      <c r="CYW3"/>
      <c r="CYX3"/>
      <c r="CYY3"/>
      <c r="CYZ3"/>
      <c r="CZA3"/>
      <c r="CZB3"/>
      <c r="CZC3"/>
      <c r="CZD3"/>
      <c r="CZE3"/>
      <c r="CZF3"/>
      <c r="CZG3"/>
      <c r="CZH3"/>
      <c r="CZI3"/>
      <c r="CZJ3"/>
      <c r="CZK3"/>
      <c r="CZL3"/>
      <c r="CZM3"/>
      <c r="CZN3"/>
      <c r="CZO3"/>
      <c r="CZP3"/>
      <c r="CZQ3"/>
      <c r="CZR3"/>
      <c r="CZS3"/>
      <c r="CZT3"/>
      <c r="CZU3"/>
      <c r="CZV3"/>
      <c r="CZW3"/>
      <c r="CZX3"/>
      <c r="CZY3"/>
      <c r="CZZ3"/>
      <c r="DAA3"/>
      <c r="DAB3"/>
      <c r="DAC3"/>
      <c r="DAD3"/>
      <c r="DAE3"/>
      <c r="DAF3"/>
      <c r="DAG3"/>
      <c r="DAH3"/>
      <c r="DAI3"/>
      <c r="DAJ3"/>
      <c r="DAK3"/>
      <c r="DAL3"/>
      <c r="DAM3"/>
      <c r="DAN3"/>
      <c r="DAO3"/>
      <c r="DAP3"/>
      <c r="DAQ3"/>
      <c r="DAR3"/>
      <c r="DAS3"/>
      <c r="DAT3"/>
      <c r="DAU3"/>
      <c r="DAV3"/>
      <c r="DAW3"/>
      <c r="DAX3"/>
      <c r="DAY3"/>
      <c r="DAZ3"/>
      <c r="DBA3"/>
      <c r="DBB3"/>
      <c r="DBC3"/>
      <c r="DBD3"/>
      <c r="DBE3"/>
      <c r="DBF3"/>
      <c r="DBG3"/>
      <c r="DBH3"/>
      <c r="DBI3"/>
      <c r="DBJ3"/>
      <c r="DBK3"/>
      <c r="DBL3"/>
      <c r="DBM3"/>
      <c r="DBN3"/>
      <c r="DBO3"/>
      <c r="DBP3"/>
      <c r="DBQ3"/>
      <c r="DBR3"/>
      <c r="DBS3"/>
      <c r="DBT3"/>
      <c r="DBU3"/>
      <c r="DBV3"/>
      <c r="DBW3"/>
      <c r="DBX3"/>
      <c r="DBY3"/>
      <c r="DBZ3"/>
      <c r="DCA3"/>
      <c r="DCB3"/>
      <c r="DCC3"/>
      <c r="DCD3"/>
      <c r="DCE3"/>
      <c r="DCF3"/>
      <c r="DCG3"/>
      <c r="DCH3"/>
      <c r="DCI3"/>
      <c r="DCJ3"/>
      <c r="DCK3"/>
      <c r="DCL3"/>
      <c r="DCM3"/>
      <c r="DCN3"/>
      <c r="DCO3"/>
      <c r="DCP3"/>
      <c r="DCQ3"/>
      <c r="DCR3"/>
      <c r="DCS3"/>
      <c r="DCT3"/>
      <c r="DCU3"/>
      <c r="DCV3"/>
      <c r="DCW3"/>
      <c r="DCX3"/>
      <c r="DCY3"/>
      <c r="DCZ3"/>
      <c r="DDA3"/>
      <c r="DDB3"/>
      <c r="DDC3"/>
      <c r="DDD3"/>
      <c r="DDE3"/>
      <c r="DDF3"/>
      <c r="DDG3"/>
      <c r="DDH3"/>
      <c r="DDI3"/>
      <c r="DDJ3"/>
      <c r="DDK3"/>
      <c r="DDL3"/>
      <c r="DDM3"/>
      <c r="DDN3"/>
      <c r="DDO3"/>
      <c r="DDP3"/>
      <c r="DDQ3"/>
      <c r="DDR3"/>
      <c r="DDS3"/>
      <c r="DDT3"/>
      <c r="DDU3"/>
      <c r="DDV3"/>
      <c r="DDW3"/>
      <c r="DDX3"/>
      <c r="DDY3"/>
      <c r="DDZ3"/>
      <c r="DEA3"/>
      <c r="DEB3"/>
      <c r="DEC3"/>
      <c r="DED3"/>
      <c r="DEE3"/>
      <c r="DEF3"/>
      <c r="DEG3"/>
      <c r="DEH3"/>
      <c r="DEI3"/>
      <c r="DEJ3"/>
      <c r="DEK3"/>
      <c r="DEL3"/>
      <c r="DEM3"/>
      <c r="DEN3"/>
      <c r="DEO3"/>
      <c r="DEP3"/>
      <c r="DEQ3"/>
      <c r="DER3"/>
      <c r="DES3"/>
      <c r="DET3"/>
      <c r="DEU3"/>
      <c r="DEV3"/>
      <c r="DEW3"/>
      <c r="DEX3"/>
      <c r="DEY3"/>
      <c r="DEZ3"/>
      <c r="DFA3"/>
      <c r="DFB3"/>
      <c r="DFC3"/>
      <c r="DFD3"/>
      <c r="DFE3"/>
      <c r="DFF3"/>
      <c r="DFG3"/>
      <c r="DFH3"/>
      <c r="DFI3"/>
      <c r="DFJ3"/>
      <c r="DFK3"/>
      <c r="DFL3"/>
      <c r="DFM3"/>
      <c r="DFN3"/>
      <c r="DFO3"/>
      <c r="DFP3"/>
      <c r="DFQ3"/>
      <c r="DFR3"/>
      <c r="DFS3"/>
      <c r="DFT3"/>
      <c r="DFU3"/>
      <c r="DFV3"/>
      <c r="DFW3"/>
      <c r="DFX3"/>
      <c r="DFY3"/>
      <c r="DFZ3"/>
      <c r="DGA3"/>
      <c r="DGB3"/>
      <c r="DGC3"/>
      <c r="DGD3"/>
      <c r="DGE3"/>
      <c r="DGF3"/>
      <c r="DGG3"/>
      <c r="DGH3"/>
      <c r="DGI3"/>
      <c r="DGJ3"/>
      <c r="DGK3"/>
      <c r="DGL3"/>
      <c r="DGM3"/>
      <c r="DGN3"/>
      <c r="DGO3"/>
      <c r="DGP3"/>
      <c r="DGQ3"/>
      <c r="DGR3"/>
      <c r="DGS3"/>
      <c r="DGT3"/>
      <c r="DGU3"/>
      <c r="DGV3"/>
      <c r="DGW3"/>
      <c r="DGX3"/>
      <c r="DGY3"/>
      <c r="DGZ3"/>
      <c r="DHA3"/>
      <c r="DHB3"/>
      <c r="DHC3"/>
      <c r="DHD3"/>
      <c r="DHE3"/>
      <c r="DHF3"/>
      <c r="DHG3"/>
      <c r="DHH3"/>
      <c r="DHI3"/>
      <c r="DHJ3"/>
      <c r="DHK3"/>
      <c r="DHL3"/>
      <c r="DHM3"/>
      <c r="DHN3"/>
      <c r="DHO3"/>
      <c r="DHP3"/>
      <c r="DHQ3"/>
      <c r="DHR3"/>
      <c r="DHS3"/>
      <c r="DHT3"/>
      <c r="DHU3"/>
      <c r="DHV3"/>
      <c r="DHW3"/>
      <c r="DHX3"/>
      <c r="DHY3"/>
      <c r="DHZ3"/>
      <c r="DIA3"/>
      <c r="DIB3"/>
      <c r="DIC3"/>
      <c r="DID3"/>
      <c r="DIE3"/>
      <c r="DIF3"/>
      <c r="DIG3"/>
      <c r="DIH3"/>
      <c r="DII3"/>
      <c r="DIJ3"/>
      <c r="DIK3"/>
      <c r="DIL3"/>
      <c r="DIM3"/>
      <c r="DIN3"/>
      <c r="DIO3"/>
      <c r="DIP3"/>
      <c r="DIQ3"/>
      <c r="DIR3"/>
      <c r="DIS3"/>
      <c r="DIT3"/>
      <c r="DIU3"/>
      <c r="DIV3"/>
      <c r="DIW3"/>
      <c r="DIX3"/>
      <c r="DIY3"/>
      <c r="DIZ3"/>
      <c r="DJA3"/>
      <c r="DJB3"/>
      <c r="DJC3"/>
      <c r="DJD3"/>
      <c r="DJE3"/>
      <c r="DJF3"/>
      <c r="DJG3"/>
      <c r="DJH3"/>
      <c r="DJI3"/>
      <c r="DJJ3"/>
      <c r="DJK3"/>
      <c r="DJL3"/>
      <c r="DJM3"/>
      <c r="DJN3"/>
      <c r="DJO3"/>
      <c r="DJP3"/>
      <c r="DJQ3"/>
      <c r="DJR3"/>
      <c r="DJS3"/>
      <c r="DJT3"/>
      <c r="DJU3"/>
      <c r="DJV3"/>
      <c r="DJW3"/>
      <c r="DJX3"/>
      <c r="DJY3"/>
      <c r="DJZ3"/>
      <c r="DKA3"/>
      <c r="DKB3"/>
      <c r="DKC3"/>
      <c r="DKD3"/>
      <c r="DKE3"/>
      <c r="DKF3"/>
      <c r="DKG3"/>
      <c r="DKH3"/>
      <c r="DKI3"/>
      <c r="DKJ3"/>
      <c r="DKK3"/>
      <c r="DKL3"/>
      <c r="DKM3"/>
      <c r="DKN3"/>
      <c r="DKO3"/>
      <c r="DKP3"/>
      <c r="DKQ3"/>
      <c r="DKR3"/>
      <c r="DKS3"/>
      <c r="DKT3"/>
      <c r="DKU3"/>
      <c r="DKV3"/>
      <c r="DKW3"/>
      <c r="DKX3"/>
      <c r="DKY3"/>
      <c r="DKZ3"/>
      <c r="DLA3"/>
      <c r="DLB3"/>
      <c r="DLC3"/>
      <c r="DLD3"/>
      <c r="DLE3"/>
      <c r="DLF3"/>
      <c r="DLG3"/>
      <c r="DLH3"/>
      <c r="DLI3"/>
      <c r="DLJ3"/>
      <c r="DLK3"/>
      <c r="DLL3"/>
      <c r="DLM3"/>
      <c r="DLN3"/>
      <c r="DLO3"/>
      <c r="DLP3"/>
      <c r="DLQ3"/>
      <c r="DLR3"/>
      <c r="DLS3"/>
      <c r="DLT3"/>
      <c r="DLU3"/>
      <c r="DLV3"/>
      <c r="DLW3"/>
      <c r="DLX3"/>
      <c r="DLY3"/>
      <c r="DLZ3"/>
      <c r="DMA3"/>
      <c r="DMB3"/>
      <c r="DMC3"/>
      <c r="DMD3"/>
      <c r="DME3"/>
      <c r="DMF3"/>
      <c r="DMG3"/>
      <c r="DMH3"/>
      <c r="DMI3"/>
      <c r="DMJ3"/>
      <c r="DMK3"/>
      <c r="DML3"/>
      <c r="DMM3"/>
      <c r="DMN3"/>
      <c r="DMO3"/>
      <c r="DMP3"/>
      <c r="DMQ3"/>
      <c r="DMR3"/>
      <c r="DMS3"/>
      <c r="DMT3"/>
      <c r="DMU3"/>
      <c r="DMV3"/>
      <c r="DMW3"/>
      <c r="DMX3"/>
      <c r="DMY3"/>
      <c r="DMZ3"/>
      <c r="DNA3"/>
      <c r="DNB3"/>
      <c r="DNC3"/>
      <c r="DND3"/>
      <c r="DNE3"/>
      <c r="DNF3"/>
      <c r="DNG3"/>
      <c r="DNH3"/>
      <c r="DNI3"/>
      <c r="DNJ3"/>
      <c r="DNK3"/>
      <c r="DNL3"/>
      <c r="DNM3"/>
      <c r="DNN3"/>
      <c r="DNO3"/>
      <c r="DNP3"/>
      <c r="DNQ3"/>
      <c r="DNR3"/>
      <c r="DNS3"/>
      <c r="DNT3"/>
      <c r="DNU3"/>
      <c r="DNV3"/>
      <c r="DNW3"/>
      <c r="DNX3"/>
      <c r="DNY3"/>
      <c r="DNZ3"/>
      <c r="DOA3"/>
      <c r="DOB3"/>
      <c r="DOC3"/>
      <c r="DOD3"/>
      <c r="DOE3"/>
      <c r="DOF3"/>
      <c r="DOG3"/>
      <c r="DOH3"/>
      <c r="DOI3"/>
      <c r="DOJ3"/>
      <c r="DOK3"/>
      <c r="DOL3"/>
      <c r="DOM3"/>
      <c r="DON3"/>
      <c r="DOO3"/>
      <c r="DOP3"/>
      <c r="DOQ3"/>
      <c r="DOR3"/>
      <c r="DOS3"/>
      <c r="DOT3"/>
      <c r="DOU3"/>
      <c r="DOV3"/>
      <c r="DOW3"/>
      <c r="DOX3"/>
      <c r="DOY3"/>
      <c r="DOZ3"/>
      <c r="DPA3"/>
      <c r="DPB3"/>
      <c r="DPC3"/>
      <c r="DPD3"/>
      <c r="DPE3"/>
      <c r="DPF3"/>
      <c r="DPG3"/>
      <c r="DPH3"/>
      <c r="DPI3"/>
      <c r="DPJ3"/>
      <c r="DPK3"/>
      <c r="DPL3"/>
      <c r="DPM3"/>
      <c r="DPN3"/>
      <c r="DPO3"/>
      <c r="DPP3"/>
      <c r="DPQ3"/>
      <c r="DPR3"/>
      <c r="DPS3"/>
      <c r="DPT3"/>
      <c r="DPU3"/>
      <c r="DPV3"/>
      <c r="DPW3"/>
      <c r="DPX3"/>
      <c r="DPY3"/>
      <c r="DPZ3"/>
      <c r="DQA3"/>
      <c r="DQB3"/>
      <c r="DQC3"/>
      <c r="DQD3"/>
      <c r="DQE3"/>
      <c r="DQF3"/>
      <c r="DQG3"/>
      <c r="DQH3"/>
      <c r="DQI3"/>
      <c r="DQJ3"/>
      <c r="DQK3"/>
      <c r="DQL3"/>
      <c r="DQM3"/>
      <c r="DQN3"/>
      <c r="DQO3"/>
      <c r="DQP3"/>
      <c r="DQQ3"/>
      <c r="DQR3"/>
      <c r="DQS3"/>
      <c r="DQT3"/>
      <c r="DQU3"/>
      <c r="DQV3"/>
      <c r="DQW3"/>
      <c r="DQX3"/>
      <c r="DQY3"/>
      <c r="DQZ3"/>
      <c r="DRA3"/>
      <c r="DRB3"/>
      <c r="DRC3"/>
      <c r="DRD3"/>
      <c r="DRE3"/>
      <c r="DRF3"/>
      <c r="DRG3"/>
      <c r="DRH3"/>
      <c r="DRI3"/>
      <c r="DRJ3"/>
      <c r="DRK3"/>
      <c r="DRL3"/>
      <c r="DRM3"/>
      <c r="DRN3"/>
      <c r="DRO3"/>
      <c r="DRP3"/>
      <c r="DRQ3"/>
      <c r="DRR3"/>
      <c r="DRS3"/>
      <c r="DRT3"/>
      <c r="DRU3"/>
      <c r="DRV3"/>
      <c r="DRW3"/>
      <c r="DRX3"/>
      <c r="DRY3"/>
      <c r="DRZ3"/>
      <c r="DSA3"/>
      <c r="DSB3"/>
      <c r="DSC3"/>
      <c r="DSD3"/>
      <c r="DSE3"/>
      <c r="DSF3"/>
      <c r="DSG3"/>
      <c r="DSH3"/>
      <c r="DSI3"/>
      <c r="DSJ3"/>
      <c r="DSK3"/>
      <c r="DSL3"/>
      <c r="DSM3"/>
      <c r="DSN3"/>
      <c r="DSO3"/>
      <c r="DSP3"/>
      <c r="DSQ3"/>
      <c r="DSR3"/>
      <c r="DSS3"/>
      <c r="DST3"/>
      <c r="DSU3"/>
      <c r="DSV3"/>
      <c r="DSW3"/>
      <c r="DSX3"/>
      <c r="DSY3"/>
      <c r="DSZ3"/>
      <c r="DTA3"/>
      <c r="DTB3"/>
      <c r="DTC3"/>
      <c r="DTD3"/>
      <c r="DTE3"/>
      <c r="DTF3"/>
      <c r="DTG3"/>
      <c r="DTH3"/>
      <c r="DTI3"/>
      <c r="DTJ3"/>
      <c r="DTK3"/>
      <c r="DTL3"/>
      <c r="DTM3"/>
      <c r="DTN3"/>
      <c r="DTO3"/>
      <c r="DTP3"/>
      <c r="DTQ3"/>
      <c r="DTR3"/>
      <c r="DTS3"/>
      <c r="DTT3"/>
      <c r="DTU3"/>
      <c r="DTV3"/>
      <c r="DTW3"/>
      <c r="DTX3"/>
      <c r="DTY3"/>
      <c r="DTZ3"/>
      <c r="DUA3"/>
      <c r="DUB3"/>
      <c r="DUC3"/>
      <c r="DUD3"/>
      <c r="DUE3"/>
      <c r="DUF3"/>
      <c r="DUG3"/>
      <c r="DUH3"/>
      <c r="DUI3"/>
      <c r="DUJ3"/>
      <c r="DUK3"/>
      <c r="DUL3"/>
      <c r="DUM3"/>
      <c r="DUN3"/>
      <c r="DUO3"/>
      <c r="DUP3"/>
      <c r="DUQ3"/>
      <c r="DUR3"/>
      <c r="DUS3"/>
      <c r="DUT3"/>
      <c r="DUU3"/>
      <c r="DUV3"/>
      <c r="DUW3"/>
      <c r="DUX3"/>
      <c r="DUY3"/>
      <c r="DUZ3"/>
      <c r="DVA3"/>
      <c r="DVB3"/>
      <c r="DVC3"/>
      <c r="DVD3"/>
      <c r="DVE3"/>
      <c r="DVF3"/>
      <c r="DVG3"/>
      <c r="DVH3"/>
      <c r="DVI3"/>
      <c r="DVJ3"/>
      <c r="DVK3"/>
      <c r="DVL3"/>
      <c r="DVM3"/>
      <c r="DVN3"/>
      <c r="DVO3"/>
      <c r="DVP3"/>
      <c r="DVQ3"/>
      <c r="DVR3"/>
      <c r="DVS3"/>
      <c r="DVT3"/>
      <c r="DVU3"/>
      <c r="DVV3"/>
      <c r="DVW3"/>
      <c r="DVX3"/>
      <c r="DVY3"/>
      <c r="DVZ3"/>
      <c r="DWA3"/>
      <c r="DWB3"/>
      <c r="DWC3"/>
      <c r="DWD3"/>
      <c r="DWE3"/>
      <c r="DWF3"/>
      <c r="DWG3"/>
      <c r="DWH3"/>
      <c r="DWI3"/>
      <c r="DWJ3"/>
      <c r="DWK3"/>
      <c r="DWL3"/>
      <c r="DWM3"/>
      <c r="DWN3"/>
      <c r="DWO3"/>
      <c r="DWP3"/>
      <c r="DWQ3"/>
      <c r="DWR3"/>
      <c r="DWS3"/>
      <c r="DWT3"/>
      <c r="DWU3"/>
      <c r="DWV3"/>
      <c r="DWW3"/>
      <c r="DWX3"/>
      <c r="DWY3"/>
      <c r="DWZ3"/>
      <c r="DXA3"/>
      <c r="DXB3"/>
      <c r="DXC3"/>
      <c r="DXD3"/>
      <c r="DXE3"/>
      <c r="DXF3"/>
      <c r="DXG3"/>
      <c r="DXH3"/>
      <c r="DXI3"/>
      <c r="DXJ3"/>
      <c r="DXK3"/>
      <c r="DXL3"/>
      <c r="DXM3"/>
      <c r="DXN3"/>
      <c r="DXO3"/>
      <c r="DXP3"/>
      <c r="DXQ3"/>
      <c r="DXR3"/>
      <c r="DXS3"/>
      <c r="DXT3"/>
      <c r="DXU3"/>
      <c r="DXV3"/>
      <c r="DXW3"/>
      <c r="DXX3"/>
      <c r="DXY3"/>
      <c r="DXZ3"/>
      <c r="DYA3"/>
      <c r="DYB3"/>
      <c r="DYC3"/>
      <c r="DYD3"/>
      <c r="DYE3"/>
      <c r="DYF3"/>
      <c r="DYG3"/>
      <c r="DYH3"/>
      <c r="DYI3"/>
      <c r="DYJ3"/>
      <c r="DYK3"/>
      <c r="DYL3"/>
      <c r="DYM3"/>
      <c r="DYN3"/>
      <c r="DYO3"/>
      <c r="DYP3"/>
      <c r="DYQ3"/>
      <c r="DYR3"/>
      <c r="DYS3"/>
      <c r="DYT3"/>
      <c r="DYU3"/>
      <c r="DYV3"/>
      <c r="DYW3"/>
      <c r="DYX3"/>
      <c r="DYY3"/>
      <c r="DYZ3"/>
      <c r="DZA3"/>
      <c r="DZB3"/>
      <c r="DZC3"/>
      <c r="DZD3"/>
      <c r="DZE3"/>
      <c r="DZF3"/>
      <c r="DZG3"/>
      <c r="DZH3"/>
      <c r="DZI3"/>
      <c r="DZJ3"/>
      <c r="DZK3"/>
      <c r="DZL3"/>
      <c r="DZM3"/>
      <c r="DZN3"/>
      <c r="DZO3"/>
      <c r="DZP3"/>
      <c r="DZQ3"/>
      <c r="DZR3"/>
      <c r="DZS3"/>
      <c r="DZT3"/>
      <c r="DZU3"/>
      <c r="DZV3"/>
      <c r="DZW3"/>
      <c r="DZX3"/>
      <c r="DZY3"/>
      <c r="DZZ3"/>
      <c r="EAA3"/>
      <c r="EAB3"/>
      <c r="EAC3"/>
      <c r="EAD3"/>
      <c r="EAE3"/>
      <c r="EAF3"/>
      <c r="EAG3"/>
      <c r="EAH3"/>
      <c r="EAI3"/>
      <c r="EAJ3"/>
      <c r="EAK3"/>
      <c r="EAL3"/>
      <c r="EAM3"/>
      <c r="EAN3"/>
      <c r="EAO3"/>
      <c r="EAP3"/>
      <c r="EAQ3"/>
      <c r="EAR3"/>
      <c r="EAS3"/>
      <c r="EAT3"/>
      <c r="EAU3"/>
      <c r="EAV3"/>
      <c r="EAW3"/>
      <c r="EAX3"/>
      <c r="EAY3"/>
      <c r="EAZ3"/>
      <c r="EBA3"/>
      <c r="EBB3"/>
      <c r="EBC3"/>
      <c r="EBD3"/>
      <c r="EBE3"/>
      <c r="EBF3"/>
      <c r="EBG3"/>
      <c r="EBH3"/>
      <c r="EBI3"/>
      <c r="EBJ3"/>
      <c r="EBK3"/>
      <c r="EBL3"/>
      <c r="EBM3"/>
      <c r="EBN3"/>
      <c r="EBO3"/>
      <c r="EBP3"/>
      <c r="EBQ3"/>
      <c r="EBR3"/>
      <c r="EBS3"/>
      <c r="EBT3"/>
      <c r="EBU3"/>
      <c r="EBV3"/>
      <c r="EBW3"/>
      <c r="EBX3"/>
      <c r="EBY3"/>
      <c r="EBZ3"/>
      <c r="ECA3"/>
      <c r="ECB3"/>
      <c r="ECC3"/>
      <c r="ECD3"/>
      <c r="ECE3"/>
      <c r="ECF3"/>
      <c r="ECG3"/>
      <c r="ECH3"/>
      <c r="ECI3"/>
      <c r="ECJ3"/>
      <c r="ECK3"/>
      <c r="ECL3"/>
      <c r="ECM3"/>
      <c r="ECN3"/>
      <c r="ECO3"/>
      <c r="ECP3"/>
      <c r="ECQ3"/>
      <c r="ECR3"/>
      <c r="ECS3"/>
      <c r="ECT3"/>
      <c r="ECU3"/>
      <c r="ECV3"/>
      <c r="ECW3"/>
      <c r="ECX3"/>
      <c r="ECY3"/>
      <c r="ECZ3"/>
      <c r="EDA3"/>
      <c r="EDB3"/>
      <c r="EDC3"/>
      <c r="EDD3"/>
      <c r="EDE3"/>
      <c r="EDF3"/>
      <c r="EDG3"/>
      <c r="EDH3"/>
      <c r="EDI3"/>
      <c r="EDJ3"/>
      <c r="EDK3"/>
      <c r="EDL3"/>
      <c r="EDM3"/>
      <c r="EDN3"/>
      <c r="EDO3"/>
      <c r="EDP3"/>
      <c r="EDQ3"/>
      <c r="EDR3"/>
      <c r="EDS3"/>
      <c r="EDT3"/>
      <c r="EDU3"/>
      <c r="EDV3"/>
      <c r="EDW3"/>
      <c r="EDX3"/>
      <c r="EDY3"/>
      <c r="EDZ3"/>
      <c r="EEA3"/>
      <c r="EEB3"/>
      <c r="EEC3"/>
      <c r="EED3"/>
      <c r="EEE3"/>
      <c r="EEF3"/>
      <c r="EEG3"/>
      <c r="EEH3"/>
      <c r="EEI3"/>
      <c r="EEJ3"/>
      <c r="EEK3"/>
      <c r="EEL3"/>
      <c r="EEM3"/>
      <c r="EEN3"/>
      <c r="EEO3"/>
      <c r="EEP3"/>
      <c r="EEQ3"/>
      <c r="EER3"/>
      <c r="EES3"/>
      <c r="EET3"/>
      <c r="EEU3"/>
      <c r="EEV3"/>
      <c r="EEW3"/>
      <c r="EEX3"/>
      <c r="EEY3"/>
      <c r="EEZ3"/>
      <c r="EFA3"/>
      <c r="EFB3"/>
      <c r="EFC3"/>
      <c r="EFD3"/>
      <c r="EFE3"/>
      <c r="EFF3"/>
      <c r="EFG3"/>
      <c r="EFH3"/>
      <c r="EFI3"/>
      <c r="EFJ3"/>
      <c r="EFK3"/>
      <c r="EFL3"/>
      <c r="EFM3"/>
      <c r="EFN3"/>
      <c r="EFO3"/>
      <c r="EFP3"/>
      <c r="EFQ3"/>
      <c r="EFR3"/>
      <c r="EFS3"/>
      <c r="EFT3"/>
      <c r="EFU3"/>
      <c r="EFV3"/>
      <c r="EFW3"/>
      <c r="EFX3"/>
      <c r="EFY3"/>
      <c r="EFZ3"/>
      <c r="EGA3"/>
      <c r="EGB3"/>
      <c r="EGC3"/>
      <c r="EGD3"/>
      <c r="EGE3"/>
      <c r="EGF3"/>
      <c r="EGG3"/>
      <c r="EGH3"/>
      <c r="EGI3"/>
      <c r="EGJ3"/>
      <c r="EGK3"/>
      <c r="EGL3"/>
      <c r="EGM3"/>
      <c r="EGN3"/>
      <c r="EGO3"/>
      <c r="EGP3"/>
      <c r="EGQ3"/>
      <c r="EGR3"/>
      <c r="EGS3"/>
      <c r="EGT3"/>
      <c r="EGU3"/>
      <c r="EGV3"/>
      <c r="EGW3"/>
      <c r="EGX3"/>
      <c r="EGY3"/>
      <c r="EGZ3"/>
      <c r="EHA3"/>
      <c r="EHB3"/>
      <c r="EHC3"/>
      <c r="EHD3"/>
      <c r="EHE3"/>
      <c r="EHF3"/>
      <c r="EHG3"/>
      <c r="EHH3"/>
      <c r="EHI3"/>
      <c r="EHJ3"/>
      <c r="EHK3"/>
      <c r="EHL3"/>
      <c r="EHM3"/>
      <c r="EHN3"/>
      <c r="EHO3"/>
      <c r="EHP3"/>
      <c r="EHQ3"/>
      <c r="EHR3"/>
      <c r="EHS3"/>
      <c r="EHT3"/>
      <c r="EHU3"/>
      <c r="EHV3"/>
      <c r="EHW3"/>
      <c r="EHX3"/>
      <c r="EHY3"/>
      <c r="EHZ3"/>
      <c r="EIA3"/>
      <c r="EIB3"/>
      <c r="EIC3"/>
      <c r="EID3"/>
      <c r="EIE3"/>
      <c r="EIF3"/>
      <c r="EIG3"/>
      <c r="EIH3"/>
      <c r="EII3"/>
      <c r="EIJ3"/>
      <c r="EIK3"/>
      <c r="EIL3"/>
      <c r="EIM3"/>
      <c r="EIN3"/>
      <c r="EIO3"/>
      <c r="EIP3"/>
      <c r="EIQ3"/>
      <c r="EIR3"/>
      <c r="EIS3"/>
      <c r="EIT3"/>
      <c r="EIU3"/>
      <c r="EIV3"/>
      <c r="EIW3"/>
      <c r="EIX3"/>
      <c r="EIY3"/>
      <c r="EIZ3"/>
      <c r="EJA3"/>
      <c r="EJB3"/>
      <c r="EJC3"/>
      <c r="EJD3"/>
      <c r="EJE3"/>
      <c r="EJF3"/>
      <c r="EJG3"/>
      <c r="EJH3"/>
      <c r="EJI3"/>
      <c r="EJJ3"/>
      <c r="EJK3"/>
      <c r="EJL3"/>
      <c r="EJM3"/>
      <c r="EJN3"/>
      <c r="EJO3"/>
      <c r="EJP3"/>
      <c r="EJQ3"/>
      <c r="EJR3"/>
      <c r="EJS3"/>
      <c r="EJT3"/>
      <c r="EJU3"/>
      <c r="EJV3"/>
      <c r="EJW3"/>
      <c r="EJX3"/>
      <c r="EJY3"/>
      <c r="EJZ3"/>
      <c r="EKA3"/>
      <c r="EKB3"/>
      <c r="EKC3"/>
      <c r="EKD3"/>
      <c r="EKE3"/>
      <c r="EKF3"/>
      <c r="EKG3"/>
      <c r="EKH3"/>
      <c r="EKI3"/>
      <c r="EKJ3"/>
      <c r="EKK3"/>
      <c r="EKL3"/>
      <c r="EKM3"/>
      <c r="EKN3"/>
      <c r="EKO3"/>
      <c r="EKP3"/>
      <c r="EKQ3"/>
      <c r="EKR3"/>
      <c r="EKS3"/>
      <c r="EKT3"/>
      <c r="EKU3"/>
      <c r="EKV3"/>
      <c r="EKW3"/>
      <c r="EKX3"/>
      <c r="EKY3"/>
      <c r="EKZ3"/>
      <c r="ELA3"/>
      <c r="ELB3"/>
      <c r="ELC3"/>
      <c r="ELD3"/>
      <c r="ELE3"/>
      <c r="ELF3"/>
      <c r="ELG3"/>
      <c r="ELH3"/>
      <c r="ELI3"/>
      <c r="ELJ3"/>
      <c r="ELK3"/>
      <c r="ELL3"/>
      <c r="ELM3"/>
      <c r="ELN3"/>
      <c r="ELO3"/>
      <c r="ELP3"/>
      <c r="ELQ3"/>
      <c r="ELR3"/>
      <c r="ELS3"/>
      <c r="ELT3"/>
      <c r="ELU3"/>
      <c r="ELV3"/>
      <c r="ELW3"/>
      <c r="ELX3"/>
      <c r="ELY3"/>
      <c r="ELZ3"/>
      <c r="EMA3"/>
      <c r="EMB3"/>
      <c r="EMC3"/>
      <c r="EMD3"/>
      <c r="EME3"/>
      <c r="EMF3"/>
      <c r="EMG3"/>
      <c r="EMH3"/>
      <c r="EMI3"/>
      <c r="EMJ3"/>
      <c r="EMK3"/>
      <c r="EML3"/>
      <c r="EMM3"/>
      <c r="EMN3"/>
      <c r="EMO3"/>
      <c r="EMP3"/>
      <c r="EMQ3"/>
      <c r="EMR3"/>
      <c r="EMS3"/>
      <c r="EMT3"/>
      <c r="EMU3"/>
      <c r="EMV3"/>
      <c r="EMW3"/>
      <c r="EMX3"/>
      <c r="EMY3"/>
      <c r="EMZ3"/>
      <c r="ENA3"/>
      <c r="ENB3"/>
      <c r="ENC3"/>
      <c r="END3"/>
      <c r="ENE3"/>
      <c r="ENF3"/>
      <c r="ENG3"/>
      <c r="ENH3"/>
      <c r="ENI3"/>
      <c r="ENJ3"/>
      <c r="ENK3"/>
      <c r="ENL3"/>
      <c r="ENM3"/>
      <c r="ENN3"/>
      <c r="ENO3"/>
      <c r="ENP3"/>
      <c r="ENQ3"/>
      <c r="ENR3"/>
      <c r="ENS3"/>
      <c r="ENT3"/>
      <c r="ENU3"/>
      <c r="ENV3"/>
      <c r="ENW3"/>
      <c r="ENX3"/>
      <c r="ENY3"/>
      <c r="ENZ3"/>
      <c r="EOA3"/>
      <c r="EOB3"/>
      <c r="EOC3"/>
      <c r="EOD3"/>
      <c r="EOE3"/>
      <c r="EOF3"/>
      <c r="EOG3"/>
      <c r="EOH3"/>
      <c r="EOI3"/>
      <c r="EOJ3"/>
      <c r="EOK3"/>
      <c r="EOL3"/>
      <c r="EOM3"/>
      <c r="EON3"/>
      <c r="EOO3"/>
      <c r="EOP3"/>
      <c r="EOQ3"/>
      <c r="EOR3"/>
      <c r="EOS3"/>
      <c r="EOT3"/>
      <c r="EOU3"/>
      <c r="EOV3"/>
      <c r="EOW3"/>
      <c r="EOX3"/>
      <c r="EOY3"/>
      <c r="EOZ3"/>
      <c r="EPA3"/>
      <c r="EPB3"/>
      <c r="EPC3"/>
      <c r="EPD3"/>
      <c r="EPE3"/>
      <c r="EPF3"/>
      <c r="EPG3"/>
      <c r="EPH3"/>
      <c r="EPI3"/>
      <c r="EPJ3"/>
      <c r="EPK3"/>
      <c r="EPL3"/>
      <c r="EPM3"/>
      <c r="EPN3"/>
      <c r="EPO3"/>
      <c r="EPP3"/>
      <c r="EPQ3"/>
      <c r="EPR3"/>
      <c r="EPS3"/>
      <c r="EPT3"/>
      <c r="EPU3"/>
      <c r="EPV3"/>
      <c r="EPW3"/>
      <c r="EPX3"/>
      <c r="EPY3"/>
      <c r="EPZ3"/>
      <c r="EQA3"/>
      <c r="EQB3"/>
      <c r="EQC3"/>
      <c r="EQD3"/>
      <c r="EQE3"/>
      <c r="EQF3"/>
      <c r="EQG3"/>
      <c r="EQH3"/>
      <c r="EQI3"/>
      <c r="EQJ3"/>
      <c r="EQK3"/>
      <c r="EQL3"/>
      <c r="EQM3"/>
      <c r="EQN3"/>
      <c r="EQO3"/>
      <c r="EQP3"/>
      <c r="EQQ3"/>
      <c r="EQR3"/>
      <c r="EQS3"/>
      <c r="EQT3"/>
      <c r="EQU3"/>
      <c r="EQV3"/>
      <c r="EQW3"/>
      <c r="EQX3"/>
      <c r="EQY3"/>
      <c r="EQZ3"/>
      <c r="ERA3"/>
      <c r="ERB3"/>
      <c r="ERC3"/>
      <c r="ERD3"/>
      <c r="ERE3"/>
      <c r="ERF3"/>
      <c r="ERG3"/>
      <c r="ERH3"/>
      <c r="ERI3"/>
      <c r="ERJ3"/>
      <c r="ERK3"/>
      <c r="ERL3"/>
      <c r="ERM3"/>
      <c r="ERN3"/>
      <c r="ERO3"/>
      <c r="ERP3"/>
      <c r="ERQ3"/>
      <c r="ERR3"/>
      <c r="ERS3"/>
      <c r="ERT3"/>
      <c r="ERU3"/>
      <c r="ERV3"/>
      <c r="ERW3"/>
      <c r="ERX3"/>
      <c r="ERY3"/>
      <c r="ERZ3"/>
      <c r="ESA3"/>
      <c r="ESB3"/>
      <c r="ESC3"/>
      <c r="ESD3"/>
      <c r="ESE3"/>
      <c r="ESF3"/>
      <c r="ESG3"/>
      <c r="ESH3"/>
      <c r="ESI3"/>
      <c r="ESJ3"/>
      <c r="ESK3"/>
      <c r="ESL3"/>
      <c r="ESM3"/>
      <c r="ESN3"/>
      <c r="ESO3"/>
      <c r="ESP3"/>
      <c r="ESQ3"/>
      <c r="ESR3"/>
      <c r="ESS3"/>
      <c r="EST3"/>
      <c r="ESU3"/>
      <c r="ESV3"/>
      <c r="ESW3"/>
      <c r="ESX3"/>
      <c r="ESY3"/>
      <c r="ESZ3"/>
      <c r="ETA3"/>
      <c r="ETB3"/>
      <c r="ETC3"/>
      <c r="ETD3"/>
      <c r="ETE3"/>
      <c r="ETF3"/>
      <c r="ETG3"/>
      <c r="ETH3"/>
      <c r="ETI3"/>
      <c r="ETJ3"/>
      <c r="ETK3"/>
      <c r="ETL3"/>
      <c r="ETM3"/>
      <c r="ETN3"/>
      <c r="ETO3"/>
      <c r="ETP3"/>
      <c r="ETQ3"/>
      <c r="ETR3"/>
      <c r="ETS3"/>
      <c r="ETT3"/>
      <c r="ETU3"/>
      <c r="ETV3"/>
      <c r="ETW3"/>
      <c r="ETX3"/>
      <c r="ETY3"/>
      <c r="ETZ3"/>
      <c r="EUA3"/>
      <c r="EUB3"/>
      <c r="EUC3"/>
      <c r="EUD3"/>
      <c r="EUE3"/>
      <c r="EUF3"/>
      <c r="EUG3"/>
      <c r="EUH3"/>
      <c r="EUI3"/>
      <c r="EUJ3"/>
      <c r="EUK3"/>
      <c r="EUL3"/>
      <c r="EUM3"/>
      <c r="EUN3"/>
      <c r="EUO3"/>
      <c r="EUP3"/>
      <c r="EUQ3"/>
      <c r="EUR3"/>
      <c r="EUS3"/>
      <c r="EUT3"/>
      <c r="EUU3"/>
      <c r="EUV3"/>
      <c r="EUW3"/>
      <c r="EUX3"/>
      <c r="EUY3"/>
      <c r="EUZ3"/>
      <c r="EVA3"/>
      <c r="EVB3"/>
      <c r="EVC3"/>
      <c r="EVD3"/>
      <c r="EVE3"/>
      <c r="EVF3"/>
      <c r="EVG3"/>
      <c r="EVH3"/>
      <c r="EVI3"/>
      <c r="EVJ3"/>
      <c r="EVK3"/>
      <c r="EVL3"/>
      <c r="EVM3"/>
      <c r="EVN3"/>
      <c r="EVO3"/>
      <c r="EVP3"/>
      <c r="EVQ3"/>
      <c r="EVR3"/>
      <c r="EVS3"/>
      <c r="EVT3"/>
      <c r="EVU3"/>
      <c r="EVV3"/>
      <c r="EVW3"/>
      <c r="EVX3"/>
      <c r="EVY3"/>
      <c r="EVZ3"/>
      <c r="EWA3"/>
      <c r="EWB3"/>
      <c r="EWC3"/>
      <c r="EWD3"/>
      <c r="EWE3"/>
      <c r="EWF3"/>
      <c r="EWG3"/>
      <c r="EWH3"/>
      <c r="EWI3"/>
      <c r="EWJ3"/>
      <c r="EWK3"/>
      <c r="EWL3"/>
      <c r="EWM3"/>
      <c r="EWN3"/>
      <c r="EWO3"/>
      <c r="EWP3"/>
      <c r="EWQ3"/>
      <c r="EWR3"/>
      <c r="EWS3"/>
      <c r="EWT3"/>
      <c r="EWU3"/>
      <c r="EWV3"/>
      <c r="EWW3"/>
      <c r="EWX3"/>
      <c r="EWY3"/>
      <c r="EWZ3"/>
      <c r="EXA3"/>
      <c r="EXB3"/>
      <c r="EXC3"/>
      <c r="EXD3"/>
      <c r="EXE3"/>
      <c r="EXF3"/>
      <c r="EXG3"/>
      <c r="EXH3"/>
      <c r="EXI3"/>
      <c r="EXJ3"/>
      <c r="EXK3"/>
      <c r="EXL3"/>
      <c r="EXM3"/>
      <c r="EXN3"/>
      <c r="EXO3"/>
      <c r="EXP3"/>
      <c r="EXQ3"/>
      <c r="EXR3"/>
      <c r="EXS3"/>
      <c r="EXT3"/>
      <c r="EXU3"/>
      <c r="EXV3"/>
      <c r="EXW3"/>
      <c r="EXX3"/>
      <c r="EXY3"/>
      <c r="EXZ3"/>
      <c r="EYA3"/>
      <c r="EYB3"/>
      <c r="EYC3"/>
      <c r="EYD3"/>
      <c r="EYE3"/>
      <c r="EYF3"/>
      <c r="EYG3"/>
      <c r="EYH3"/>
      <c r="EYI3"/>
      <c r="EYJ3"/>
      <c r="EYK3"/>
      <c r="EYL3"/>
      <c r="EYM3"/>
      <c r="EYN3"/>
      <c r="EYO3"/>
      <c r="EYP3"/>
      <c r="EYQ3"/>
      <c r="EYR3"/>
      <c r="EYS3"/>
      <c r="EYT3"/>
      <c r="EYU3"/>
      <c r="EYV3"/>
      <c r="EYW3"/>
      <c r="EYX3"/>
      <c r="EYY3"/>
      <c r="EYZ3"/>
      <c r="EZA3"/>
      <c r="EZB3"/>
      <c r="EZC3"/>
      <c r="EZD3"/>
      <c r="EZE3"/>
      <c r="EZF3"/>
      <c r="EZG3"/>
      <c r="EZH3"/>
      <c r="EZI3"/>
      <c r="EZJ3"/>
      <c r="EZK3"/>
      <c r="EZL3"/>
      <c r="EZM3"/>
      <c r="EZN3"/>
      <c r="EZO3"/>
      <c r="EZP3"/>
      <c r="EZQ3"/>
      <c r="EZR3"/>
      <c r="EZS3"/>
      <c r="EZT3"/>
      <c r="EZU3"/>
      <c r="EZV3"/>
      <c r="EZW3"/>
      <c r="EZX3"/>
      <c r="EZY3"/>
      <c r="EZZ3"/>
      <c r="FAA3"/>
      <c r="FAB3"/>
      <c r="FAC3"/>
      <c r="FAD3"/>
      <c r="FAE3"/>
      <c r="FAF3"/>
      <c r="FAG3"/>
      <c r="FAH3"/>
      <c r="FAI3"/>
      <c r="FAJ3"/>
      <c r="FAK3"/>
      <c r="FAL3"/>
      <c r="FAM3"/>
      <c r="FAN3"/>
      <c r="FAO3"/>
      <c r="FAP3"/>
      <c r="FAQ3"/>
      <c r="FAR3"/>
      <c r="FAS3"/>
      <c r="FAT3"/>
      <c r="FAU3"/>
      <c r="FAV3"/>
      <c r="FAW3"/>
      <c r="FAX3"/>
      <c r="FAY3"/>
      <c r="FAZ3"/>
      <c r="FBA3"/>
      <c r="FBB3"/>
      <c r="FBC3"/>
      <c r="FBD3"/>
      <c r="FBE3"/>
      <c r="FBF3"/>
      <c r="FBG3"/>
      <c r="FBH3"/>
      <c r="FBI3"/>
      <c r="FBJ3"/>
      <c r="FBK3"/>
      <c r="FBL3"/>
      <c r="FBM3"/>
      <c r="FBN3"/>
      <c r="FBO3"/>
      <c r="FBP3"/>
      <c r="FBQ3"/>
      <c r="FBR3"/>
      <c r="FBS3"/>
      <c r="FBT3"/>
      <c r="FBU3"/>
      <c r="FBV3"/>
      <c r="FBW3"/>
      <c r="FBX3"/>
      <c r="FBY3"/>
      <c r="FBZ3"/>
      <c r="FCA3"/>
      <c r="FCB3"/>
      <c r="FCC3"/>
      <c r="FCD3"/>
      <c r="FCE3"/>
      <c r="FCF3"/>
      <c r="FCG3"/>
      <c r="FCH3"/>
      <c r="FCI3"/>
      <c r="FCJ3"/>
      <c r="FCK3"/>
      <c r="FCL3"/>
      <c r="FCM3"/>
      <c r="FCN3"/>
      <c r="FCO3"/>
      <c r="FCP3"/>
      <c r="FCQ3"/>
      <c r="FCR3"/>
      <c r="FCS3"/>
      <c r="FCT3"/>
      <c r="FCU3"/>
      <c r="FCV3"/>
      <c r="FCW3"/>
      <c r="FCX3"/>
      <c r="FCY3"/>
      <c r="FCZ3"/>
      <c r="FDA3"/>
      <c r="FDB3"/>
      <c r="FDC3"/>
      <c r="FDD3"/>
      <c r="FDE3"/>
      <c r="FDF3"/>
      <c r="FDG3"/>
      <c r="FDH3"/>
      <c r="FDI3"/>
      <c r="FDJ3"/>
      <c r="FDK3"/>
      <c r="FDL3"/>
      <c r="FDM3"/>
      <c r="FDN3"/>
      <c r="FDO3"/>
      <c r="FDP3"/>
      <c r="FDQ3"/>
      <c r="FDR3"/>
      <c r="FDS3"/>
      <c r="FDT3"/>
      <c r="FDU3"/>
      <c r="FDV3"/>
      <c r="FDW3"/>
      <c r="FDX3"/>
      <c r="FDY3"/>
      <c r="FDZ3"/>
      <c r="FEA3"/>
      <c r="FEB3"/>
      <c r="FEC3"/>
      <c r="FED3"/>
      <c r="FEE3"/>
      <c r="FEF3"/>
      <c r="FEG3"/>
      <c r="FEH3"/>
      <c r="FEI3"/>
      <c r="FEJ3"/>
      <c r="FEK3"/>
      <c r="FEL3"/>
      <c r="FEM3"/>
      <c r="FEN3"/>
      <c r="FEO3"/>
      <c r="FEP3"/>
      <c r="FEQ3"/>
      <c r="FER3"/>
      <c r="FES3"/>
      <c r="FET3"/>
      <c r="FEU3"/>
      <c r="FEV3"/>
      <c r="FEW3"/>
      <c r="FEX3"/>
      <c r="FEY3"/>
      <c r="FEZ3"/>
      <c r="FFA3"/>
      <c r="FFB3"/>
      <c r="FFC3"/>
      <c r="FFD3"/>
      <c r="FFE3"/>
      <c r="FFF3"/>
      <c r="FFG3"/>
      <c r="FFH3"/>
      <c r="FFI3"/>
      <c r="FFJ3"/>
      <c r="FFK3"/>
      <c r="FFL3"/>
      <c r="FFM3"/>
      <c r="FFN3"/>
      <c r="FFO3"/>
      <c r="FFP3"/>
      <c r="FFQ3"/>
      <c r="FFR3"/>
      <c r="FFS3"/>
      <c r="FFT3"/>
      <c r="FFU3"/>
      <c r="FFV3"/>
      <c r="FFW3"/>
      <c r="FFX3"/>
      <c r="FFY3"/>
      <c r="FFZ3"/>
      <c r="FGA3"/>
      <c r="FGB3"/>
      <c r="FGC3"/>
      <c r="FGD3"/>
      <c r="FGE3"/>
      <c r="FGF3"/>
      <c r="FGG3"/>
      <c r="FGH3"/>
      <c r="FGI3"/>
      <c r="FGJ3"/>
      <c r="FGK3"/>
      <c r="FGL3"/>
      <c r="FGM3"/>
      <c r="FGN3"/>
      <c r="FGO3"/>
      <c r="FGP3"/>
      <c r="FGQ3"/>
      <c r="FGR3"/>
      <c r="FGS3"/>
      <c r="FGT3"/>
      <c r="FGU3"/>
      <c r="FGV3"/>
      <c r="FGW3"/>
      <c r="FGX3"/>
      <c r="FGY3"/>
      <c r="FGZ3"/>
      <c r="FHA3"/>
      <c r="FHB3"/>
      <c r="FHC3"/>
      <c r="FHD3"/>
      <c r="FHE3"/>
      <c r="FHF3"/>
      <c r="FHG3"/>
      <c r="FHH3"/>
      <c r="FHI3"/>
      <c r="FHJ3"/>
      <c r="FHK3"/>
      <c r="FHL3"/>
      <c r="FHM3"/>
      <c r="FHN3"/>
      <c r="FHO3"/>
      <c r="FHP3"/>
      <c r="FHQ3"/>
      <c r="FHR3"/>
      <c r="FHS3"/>
      <c r="FHT3"/>
      <c r="FHU3"/>
      <c r="FHV3"/>
      <c r="FHW3"/>
      <c r="FHX3"/>
      <c r="FHY3"/>
      <c r="FHZ3"/>
      <c r="FIA3"/>
      <c r="FIB3"/>
      <c r="FIC3"/>
      <c r="FID3"/>
      <c r="FIE3"/>
      <c r="FIF3"/>
      <c r="FIG3"/>
      <c r="FIH3"/>
      <c r="FII3"/>
      <c r="FIJ3"/>
      <c r="FIK3"/>
      <c r="FIL3"/>
      <c r="FIM3"/>
      <c r="FIN3"/>
      <c r="FIO3"/>
      <c r="FIP3"/>
      <c r="FIQ3"/>
      <c r="FIR3"/>
      <c r="FIS3"/>
      <c r="FIT3"/>
      <c r="FIU3"/>
      <c r="FIV3"/>
      <c r="FIW3"/>
      <c r="FIX3"/>
      <c r="FIY3"/>
      <c r="FIZ3"/>
      <c r="FJA3"/>
      <c r="FJB3"/>
      <c r="FJC3"/>
      <c r="FJD3"/>
      <c r="FJE3"/>
      <c r="FJF3"/>
      <c r="FJG3"/>
      <c r="FJH3"/>
      <c r="FJI3"/>
      <c r="FJJ3"/>
      <c r="FJK3"/>
      <c r="FJL3"/>
      <c r="FJM3"/>
      <c r="FJN3"/>
      <c r="FJO3"/>
      <c r="FJP3"/>
      <c r="FJQ3"/>
      <c r="FJR3"/>
      <c r="FJS3"/>
      <c r="FJT3"/>
      <c r="FJU3"/>
      <c r="FJV3"/>
      <c r="FJW3"/>
      <c r="FJX3"/>
      <c r="FJY3"/>
      <c r="FJZ3"/>
      <c r="FKA3"/>
      <c r="FKB3"/>
      <c r="FKC3"/>
      <c r="FKD3"/>
      <c r="FKE3"/>
      <c r="FKF3"/>
      <c r="FKG3"/>
      <c r="FKH3"/>
      <c r="FKI3"/>
      <c r="FKJ3"/>
      <c r="FKK3"/>
      <c r="FKL3"/>
      <c r="FKM3"/>
      <c r="FKN3"/>
      <c r="FKO3"/>
      <c r="FKP3"/>
      <c r="FKQ3"/>
      <c r="FKR3"/>
      <c r="FKS3"/>
      <c r="FKT3"/>
      <c r="FKU3"/>
      <c r="FKV3"/>
      <c r="FKW3"/>
      <c r="FKX3"/>
      <c r="FKY3"/>
      <c r="FKZ3"/>
      <c r="FLA3"/>
      <c r="FLB3"/>
      <c r="FLC3"/>
      <c r="FLD3"/>
      <c r="FLE3"/>
      <c r="FLF3"/>
      <c r="FLG3"/>
      <c r="FLH3"/>
      <c r="FLI3"/>
      <c r="FLJ3"/>
      <c r="FLK3"/>
      <c r="FLL3"/>
      <c r="FLM3"/>
      <c r="FLN3"/>
      <c r="FLO3"/>
      <c r="FLP3"/>
      <c r="FLQ3"/>
      <c r="FLR3"/>
      <c r="FLS3"/>
      <c r="FLT3"/>
      <c r="FLU3"/>
      <c r="FLV3"/>
      <c r="FLW3"/>
      <c r="FLX3"/>
      <c r="FLY3"/>
      <c r="FLZ3"/>
      <c r="FMA3"/>
      <c r="FMB3"/>
      <c r="FMC3"/>
      <c r="FMD3"/>
      <c r="FME3"/>
      <c r="FMF3"/>
      <c r="FMG3"/>
      <c r="FMH3"/>
      <c r="FMI3"/>
      <c r="FMJ3"/>
      <c r="FMK3"/>
      <c r="FML3"/>
      <c r="FMM3"/>
      <c r="FMN3"/>
      <c r="FMO3"/>
      <c r="FMP3"/>
      <c r="FMQ3"/>
      <c r="FMR3"/>
      <c r="FMS3"/>
      <c r="FMT3"/>
      <c r="FMU3"/>
      <c r="FMV3"/>
      <c r="FMW3"/>
      <c r="FMX3"/>
      <c r="FMY3"/>
      <c r="FMZ3"/>
      <c r="FNA3"/>
      <c r="FNB3"/>
      <c r="FNC3"/>
      <c r="FND3"/>
      <c r="FNE3"/>
      <c r="FNF3"/>
      <c r="FNG3"/>
      <c r="FNH3"/>
      <c r="FNI3"/>
      <c r="FNJ3"/>
      <c r="FNK3"/>
      <c r="FNL3"/>
      <c r="FNM3"/>
      <c r="FNN3"/>
      <c r="FNO3"/>
      <c r="FNP3"/>
      <c r="FNQ3"/>
      <c r="FNR3"/>
      <c r="FNS3"/>
      <c r="FNT3"/>
      <c r="FNU3"/>
      <c r="FNV3"/>
      <c r="FNW3"/>
      <c r="FNX3"/>
      <c r="FNY3"/>
      <c r="FNZ3"/>
      <c r="FOA3"/>
      <c r="FOB3"/>
      <c r="FOC3"/>
      <c r="FOD3"/>
      <c r="FOE3"/>
      <c r="FOF3"/>
      <c r="FOG3"/>
      <c r="FOH3"/>
      <c r="FOI3"/>
      <c r="FOJ3"/>
      <c r="FOK3"/>
      <c r="FOL3"/>
      <c r="FOM3"/>
      <c r="FON3"/>
      <c r="FOO3"/>
      <c r="FOP3"/>
      <c r="FOQ3"/>
      <c r="FOR3"/>
      <c r="FOS3"/>
      <c r="FOT3"/>
      <c r="FOU3"/>
      <c r="FOV3"/>
      <c r="FOW3"/>
      <c r="FOX3"/>
      <c r="FOY3"/>
      <c r="FOZ3"/>
      <c r="FPA3"/>
      <c r="FPB3"/>
      <c r="FPC3"/>
      <c r="FPD3"/>
      <c r="FPE3"/>
      <c r="FPF3"/>
      <c r="FPG3"/>
      <c r="FPH3"/>
      <c r="FPI3"/>
      <c r="FPJ3"/>
      <c r="FPK3"/>
      <c r="FPL3"/>
      <c r="FPM3"/>
      <c r="FPN3"/>
      <c r="FPO3"/>
      <c r="FPP3"/>
      <c r="FPQ3"/>
      <c r="FPR3"/>
      <c r="FPS3"/>
      <c r="FPT3"/>
      <c r="FPU3"/>
      <c r="FPV3"/>
      <c r="FPW3"/>
      <c r="FPX3"/>
      <c r="FPY3"/>
      <c r="FPZ3"/>
      <c r="FQA3"/>
      <c r="FQB3"/>
      <c r="FQC3"/>
      <c r="FQD3"/>
      <c r="FQE3"/>
      <c r="FQF3"/>
      <c r="FQG3"/>
      <c r="FQH3"/>
      <c r="FQI3"/>
      <c r="FQJ3"/>
      <c r="FQK3"/>
      <c r="FQL3"/>
      <c r="FQM3"/>
      <c r="FQN3"/>
      <c r="FQO3"/>
      <c r="FQP3"/>
      <c r="FQQ3"/>
      <c r="FQR3"/>
      <c r="FQS3"/>
      <c r="FQT3"/>
      <c r="FQU3"/>
      <c r="FQV3"/>
      <c r="FQW3"/>
      <c r="FQX3"/>
      <c r="FQY3"/>
      <c r="FQZ3"/>
      <c r="FRA3"/>
      <c r="FRB3"/>
      <c r="FRC3"/>
      <c r="FRD3"/>
      <c r="FRE3"/>
      <c r="FRF3"/>
      <c r="FRG3"/>
      <c r="FRH3"/>
      <c r="FRI3"/>
      <c r="FRJ3"/>
      <c r="FRK3"/>
      <c r="FRL3"/>
      <c r="FRM3"/>
      <c r="FRN3"/>
      <c r="FRO3"/>
      <c r="FRP3"/>
      <c r="FRQ3"/>
      <c r="FRR3"/>
      <c r="FRS3"/>
      <c r="FRT3"/>
      <c r="FRU3"/>
      <c r="FRV3"/>
      <c r="FRW3"/>
      <c r="FRX3"/>
      <c r="FRY3"/>
      <c r="FRZ3"/>
      <c r="FSA3"/>
      <c r="FSB3"/>
      <c r="FSC3"/>
      <c r="FSD3"/>
      <c r="FSE3"/>
      <c r="FSF3"/>
      <c r="FSG3"/>
      <c r="FSH3"/>
      <c r="FSI3"/>
      <c r="FSJ3"/>
      <c r="FSK3"/>
      <c r="FSL3"/>
      <c r="FSM3"/>
      <c r="FSN3"/>
      <c r="FSO3"/>
      <c r="FSP3"/>
      <c r="FSQ3"/>
      <c r="FSR3"/>
      <c r="FSS3"/>
      <c r="FST3"/>
      <c r="FSU3"/>
      <c r="FSV3"/>
      <c r="FSW3"/>
      <c r="FSX3"/>
      <c r="FSY3"/>
      <c r="FSZ3"/>
      <c r="FTA3"/>
      <c r="FTB3"/>
      <c r="FTC3"/>
      <c r="FTD3"/>
      <c r="FTE3"/>
      <c r="FTF3"/>
      <c r="FTG3"/>
      <c r="FTH3"/>
      <c r="FTI3"/>
      <c r="FTJ3"/>
      <c r="FTK3"/>
      <c r="FTL3"/>
      <c r="FTM3"/>
      <c r="FTN3"/>
      <c r="FTO3"/>
      <c r="FTP3"/>
      <c r="FTQ3"/>
      <c r="FTR3"/>
      <c r="FTS3"/>
      <c r="FTT3"/>
      <c r="FTU3"/>
      <c r="FTV3"/>
      <c r="FTW3"/>
      <c r="FTX3"/>
      <c r="FTY3"/>
      <c r="FTZ3"/>
      <c r="FUA3"/>
      <c r="FUB3"/>
      <c r="FUC3"/>
      <c r="FUD3"/>
      <c r="FUE3"/>
      <c r="FUF3"/>
      <c r="FUG3"/>
      <c r="FUH3"/>
      <c r="FUI3"/>
      <c r="FUJ3"/>
      <c r="FUK3"/>
      <c r="FUL3"/>
      <c r="FUM3"/>
      <c r="FUN3"/>
      <c r="FUO3"/>
      <c r="FUP3"/>
      <c r="FUQ3"/>
      <c r="FUR3"/>
      <c r="FUS3"/>
      <c r="FUT3"/>
      <c r="FUU3"/>
      <c r="FUV3"/>
      <c r="FUW3"/>
      <c r="FUX3"/>
      <c r="FUY3"/>
      <c r="FUZ3"/>
      <c r="FVA3"/>
      <c r="FVB3"/>
      <c r="FVC3"/>
      <c r="FVD3"/>
      <c r="FVE3"/>
      <c r="FVF3"/>
      <c r="FVG3"/>
      <c r="FVH3"/>
      <c r="FVI3"/>
      <c r="FVJ3"/>
      <c r="FVK3"/>
      <c r="FVL3"/>
      <c r="FVM3"/>
      <c r="FVN3"/>
      <c r="FVO3"/>
      <c r="FVP3"/>
      <c r="FVQ3"/>
      <c r="FVR3"/>
      <c r="FVS3"/>
      <c r="FVT3"/>
      <c r="FVU3"/>
      <c r="FVV3"/>
      <c r="FVW3"/>
      <c r="FVX3"/>
      <c r="FVY3"/>
      <c r="FVZ3"/>
      <c r="FWA3"/>
      <c r="FWB3"/>
      <c r="FWC3"/>
      <c r="FWD3"/>
      <c r="FWE3"/>
      <c r="FWF3"/>
      <c r="FWG3"/>
      <c r="FWH3"/>
      <c r="FWI3"/>
      <c r="FWJ3"/>
      <c r="FWK3"/>
      <c r="FWL3"/>
      <c r="FWM3"/>
      <c r="FWN3"/>
      <c r="FWO3"/>
      <c r="FWP3"/>
      <c r="FWQ3"/>
      <c r="FWR3"/>
      <c r="FWS3"/>
      <c r="FWT3"/>
      <c r="FWU3"/>
      <c r="FWV3"/>
      <c r="FWW3"/>
      <c r="FWX3"/>
      <c r="FWY3"/>
      <c r="FWZ3"/>
      <c r="FXA3"/>
      <c r="FXB3"/>
      <c r="FXC3"/>
      <c r="FXD3"/>
      <c r="FXE3"/>
      <c r="FXF3"/>
      <c r="FXG3"/>
      <c r="FXH3"/>
      <c r="FXI3"/>
      <c r="FXJ3"/>
      <c r="FXK3"/>
      <c r="FXL3"/>
      <c r="FXM3"/>
      <c r="FXN3"/>
      <c r="FXO3"/>
      <c r="FXP3"/>
      <c r="FXQ3"/>
      <c r="FXR3"/>
      <c r="FXS3"/>
      <c r="FXT3"/>
      <c r="FXU3"/>
      <c r="FXV3"/>
      <c r="FXW3"/>
      <c r="FXX3"/>
      <c r="FXY3"/>
      <c r="FXZ3"/>
      <c r="FYA3"/>
      <c r="FYB3"/>
      <c r="FYC3"/>
      <c r="FYD3"/>
      <c r="FYE3"/>
      <c r="FYF3"/>
      <c r="FYG3"/>
      <c r="FYH3"/>
      <c r="FYI3"/>
      <c r="FYJ3"/>
      <c r="FYK3"/>
      <c r="FYL3"/>
      <c r="FYM3"/>
      <c r="FYN3"/>
      <c r="FYO3"/>
      <c r="FYP3"/>
      <c r="FYQ3"/>
      <c r="FYR3"/>
      <c r="FYS3"/>
      <c r="FYT3"/>
      <c r="FYU3"/>
      <c r="FYV3"/>
      <c r="FYW3"/>
      <c r="FYX3"/>
      <c r="FYY3"/>
      <c r="FYZ3"/>
      <c r="FZA3"/>
      <c r="FZB3"/>
      <c r="FZC3"/>
      <c r="FZD3"/>
      <c r="FZE3"/>
      <c r="FZF3"/>
      <c r="FZG3"/>
      <c r="FZH3"/>
      <c r="FZI3"/>
      <c r="FZJ3"/>
      <c r="FZK3"/>
      <c r="FZL3"/>
      <c r="FZM3"/>
      <c r="FZN3"/>
      <c r="FZO3"/>
      <c r="FZP3"/>
      <c r="FZQ3"/>
      <c r="FZR3"/>
      <c r="FZS3"/>
      <c r="FZT3"/>
      <c r="FZU3"/>
      <c r="FZV3"/>
      <c r="FZW3"/>
      <c r="FZX3"/>
      <c r="FZY3"/>
      <c r="FZZ3"/>
      <c r="GAA3"/>
      <c r="GAB3"/>
      <c r="GAC3"/>
      <c r="GAD3"/>
      <c r="GAE3"/>
      <c r="GAF3"/>
      <c r="GAG3"/>
      <c r="GAH3"/>
      <c r="GAI3"/>
      <c r="GAJ3"/>
      <c r="GAK3"/>
      <c r="GAL3"/>
      <c r="GAM3"/>
      <c r="GAN3"/>
      <c r="GAO3"/>
      <c r="GAP3"/>
      <c r="GAQ3"/>
      <c r="GAR3"/>
      <c r="GAS3"/>
      <c r="GAT3"/>
      <c r="GAU3"/>
      <c r="GAV3"/>
      <c r="GAW3"/>
      <c r="GAX3"/>
      <c r="GAY3"/>
      <c r="GAZ3"/>
      <c r="GBA3"/>
      <c r="GBB3"/>
      <c r="GBC3"/>
      <c r="GBD3"/>
      <c r="GBE3"/>
      <c r="GBF3"/>
      <c r="GBG3"/>
      <c r="GBH3"/>
      <c r="GBI3"/>
      <c r="GBJ3"/>
      <c r="GBK3"/>
      <c r="GBL3"/>
      <c r="GBM3"/>
      <c r="GBN3"/>
      <c r="GBO3"/>
      <c r="GBP3"/>
      <c r="GBQ3"/>
      <c r="GBR3"/>
      <c r="GBS3"/>
      <c r="GBT3"/>
      <c r="GBU3"/>
      <c r="GBV3"/>
      <c r="GBW3"/>
      <c r="GBX3"/>
      <c r="GBY3"/>
      <c r="GBZ3"/>
      <c r="GCA3"/>
      <c r="GCB3"/>
      <c r="GCC3"/>
      <c r="GCD3"/>
      <c r="GCE3"/>
      <c r="GCF3"/>
      <c r="GCG3"/>
      <c r="GCH3"/>
      <c r="GCI3"/>
      <c r="GCJ3"/>
      <c r="GCK3"/>
      <c r="GCL3"/>
      <c r="GCM3"/>
      <c r="GCN3"/>
      <c r="GCO3"/>
      <c r="GCP3"/>
      <c r="GCQ3"/>
      <c r="GCR3"/>
      <c r="GCS3"/>
      <c r="GCT3"/>
      <c r="GCU3"/>
      <c r="GCV3"/>
      <c r="GCW3"/>
      <c r="GCX3"/>
      <c r="GCY3"/>
      <c r="GCZ3"/>
      <c r="GDA3"/>
      <c r="GDB3"/>
      <c r="GDC3"/>
      <c r="GDD3"/>
      <c r="GDE3"/>
      <c r="GDF3"/>
      <c r="GDG3"/>
      <c r="GDH3"/>
      <c r="GDI3"/>
      <c r="GDJ3"/>
      <c r="GDK3"/>
      <c r="GDL3"/>
      <c r="GDM3"/>
      <c r="GDN3"/>
      <c r="GDO3"/>
      <c r="GDP3"/>
      <c r="GDQ3"/>
      <c r="GDR3"/>
      <c r="GDS3"/>
      <c r="GDT3"/>
      <c r="GDU3"/>
      <c r="GDV3"/>
      <c r="GDW3"/>
      <c r="GDX3"/>
      <c r="GDY3"/>
      <c r="GDZ3"/>
      <c r="GEA3"/>
      <c r="GEB3"/>
      <c r="GEC3"/>
      <c r="GED3"/>
      <c r="GEE3"/>
      <c r="GEF3"/>
      <c r="GEG3"/>
      <c r="GEH3"/>
      <c r="GEI3"/>
      <c r="GEJ3"/>
      <c r="GEK3"/>
      <c r="GEL3"/>
      <c r="GEM3"/>
      <c r="GEN3"/>
      <c r="GEO3"/>
      <c r="GEP3"/>
      <c r="GEQ3"/>
      <c r="GER3"/>
      <c r="GES3"/>
      <c r="GET3"/>
      <c r="GEU3"/>
      <c r="GEV3"/>
      <c r="GEW3"/>
      <c r="GEX3"/>
      <c r="GEY3"/>
      <c r="GEZ3"/>
      <c r="GFA3"/>
      <c r="GFB3"/>
      <c r="GFC3"/>
      <c r="GFD3"/>
      <c r="GFE3"/>
      <c r="GFF3"/>
      <c r="GFG3"/>
      <c r="GFH3"/>
      <c r="GFI3"/>
      <c r="GFJ3"/>
      <c r="GFK3"/>
      <c r="GFL3"/>
      <c r="GFM3"/>
      <c r="GFN3"/>
      <c r="GFO3"/>
      <c r="GFP3"/>
      <c r="GFQ3"/>
      <c r="GFR3"/>
      <c r="GFS3"/>
      <c r="GFT3"/>
      <c r="GFU3"/>
      <c r="GFV3"/>
      <c r="GFW3"/>
      <c r="GFX3"/>
      <c r="GFY3"/>
      <c r="GFZ3"/>
      <c r="GGA3"/>
      <c r="GGB3"/>
      <c r="GGC3"/>
      <c r="GGD3"/>
      <c r="GGE3"/>
      <c r="GGF3"/>
      <c r="GGG3"/>
      <c r="GGH3"/>
      <c r="GGI3"/>
      <c r="GGJ3"/>
      <c r="GGK3"/>
      <c r="GGL3"/>
      <c r="GGM3"/>
      <c r="GGN3"/>
      <c r="GGO3"/>
      <c r="GGP3"/>
      <c r="GGQ3"/>
      <c r="GGR3"/>
      <c r="GGS3"/>
      <c r="GGT3"/>
      <c r="GGU3"/>
      <c r="GGV3"/>
      <c r="GGW3"/>
      <c r="GGX3"/>
      <c r="GGY3"/>
      <c r="GGZ3"/>
      <c r="GHA3"/>
      <c r="GHB3"/>
      <c r="GHC3"/>
      <c r="GHD3"/>
      <c r="GHE3"/>
      <c r="GHF3"/>
      <c r="GHG3"/>
      <c r="GHH3"/>
      <c r="GHI3"/>
      <c r="GHJ3"/>
      <c r="GHK3"/>
      <c r="GHL3"/>
      <c r="GHM3"/>
      <c r="GHN3"/>
      <c r="GHO3"/>
      <c r="GHP3"/>
      <c r="GHQ3"/>
      <c r="GHR3"/>
      <c r="GHS3"/>
      <c r="GHT3"/>
      <c r="GHU3"/>
      <c r="GHV3"/>
      <c r="GHW3"/>
      <c r="GHX3"/>
      <c r="GHY3"/>
      <c r="GHZ3"/>
      <c r="GIA3"/>
      <c r="GIB3"/>
      <c r="GIC3"/>
      <c r="GID3"/>
      <c r="GIE3"/>
      <c r="GIF3"/>
      <c r="GIG3"/>
      <c r="GIH3"/>
      <c r="GII3"/>
      <c r="GIJ3"/>
      <c r="GIK3"/>
      <c r="GIL3"/>
      <c r="GIM3"/>
      <c r="GIN3"/>
      <c r="GIO3"/>
      <c r="GIP3"/>
      <c r="GIQ3"/>
      <c r="GIR3"/>
      <c r="GIS3"/>
      <c r="GIT3"/>
      <c r="GIU3"/>
      <c r="GIV3"/>
      <c r="GIW3"/>
      <c r="GIX3"/>
      <c r="GIY3"/>
      <c r="GIZ3"/>
      <c r="GJA3"/>
      <c r="GJB3"/>
      <c r="GJC3"/>
      <c r="GJD3"/>
      <c r="GJE3"/>
      <c r="GJF3"/>
      <c r="GJG3"/>
      <c r="GJH3"/>
      <c r="GJI3"/>
      <c r="GJJ3"/>
      <c r="GJK3"/>
      <c r="GJL3"/>
      <c r="GJM3"/>
      <c r="GJN3"/>
      <c r="GJO3"/>
      <c r="GJP3"/>
      <c r="GJQ3"/>
      <c r="GJR3"/>
      <c r="GJS3"/>
      <c r="GJT3"/>
      <c r="GJU3"/>
      <c r="GJV3"/>
      <c r="GJW3"/>
      <c r="GJX3"/>
      <c r="GJY3"/>
      <c r="GJZ3"/>
      <c r="GKA3"/>
      <c r="GKB3"/>
      <c r="GKC3"/>
      <c r="GKD3"/>
      <c r="GKE3"/>
      <c r="GKF3"/>
      <c r="GKG3"/>
      <c r="GKH3"/>
      <c r="GKI3"/>
      <c r="GKJ3"/>
      <c r="GKK3"/>
      <c r="GKL3"/>
      <c r="GKM3"/>
      <c r="GKN3"/>
      <c r="GKO3"/>
      <c r="GKP3"/>
      <c r="GKQ3"/>
      <c r="GKR3"/>
      <c r="GKS3"/>
      <c r="GKT3"/>
      <c r="GKU3"/>
      <c r="GKV3"/>
      <c r="GKW3"/>
      <c r="GKX3"/>
      <c r="GKY3"/>
      <c r="GKZ3"/>
      <c r="GLA3"/>
      <c r="GLB3"/>
      <c r="GLC3"/>
      <c r="GLD3"/>
      <c r="GLE3"/>
      <c r="GLF3"/>
      <c r="GLG3"/>
      <c r="GLH3"/>
      <c r="GLI3"/>
      <c r="GLJ3"/>
      <c r="GLK3"/>
      <c r="GLL3"/>
      <c r="GLM3"/>
      <c r="GLN3"/>
      <c r="GLO3"/>
      <c r="GLP3"/>
      <c r="GLQ3"/>
      <c r="GLR3"/>
      <c r="GLS3"/>
      <c r="GLT3"/>
      <c r="GLU3"/>
      <c r="GLV3"/>
      <c r="GLW3"/>
      <c r="GLX3"/>
      <c r="GLY3"/>
      <c r="GLZ3"/>
      <c r="GMA3"/>
      <c r="GMB3"/>
      <c r="GMC3"/>
      <c r="GMD3"/>
      <c r="GME3"/>
      <c r="GMF3"/>
      <c r="GMG3"/>
      <c r="GMH3"/>
      <c r="GMI3"/>
      <c r="GMJ3"/>
      <c r="GMK3"/>
      <c r="GML3"/>
      <c r="GMM3"/>
      <c r="GMN3"/>
      <c r="GMO3"/>
      <c r="GMP3"/>
      <c r="GMQ3"/>
      <c r="GMR3"/>
      <c r="GMS3"/>
      <c r="GMT3"/>
      <c r="GMU3"/>
      <c r="GMV3"/>
      <c r="GMW3"/>
      <c r="GMX3"/>
      <c r="GMY3"/>
      <c r="GMZ3"/>
      <c r="GNA3"/>
      <c r="GNB3"/>
      <c r="GNC3"/>
      <c r="GND3"/>
      <c r="GNE3"/>
      <c r="GNF3"/>
      <c r="GNG3"/>
      <c r="GNH3"/>
      <c r="GNI3"/>
      <c r="GNJ3"/>
      <c r="GNK3"/>
      <c r="GNL3"/>
      <c r="GNM3"/>
      <c r="GNN3"/>
      <c r="GNO3"/>
      <c r="GNP3"/>
      <c r="GNQ3"/>
      <c r="GNR3"/>
      <c r="GNS3"/>
      <c r="GNT3"/>
      <c r="GNU3"/>
      <c r="GNV3"/>
      <c r="GNW3"/>
      <c r="GNX3"/>
      <c r="GNY3"/>
      <c r="GNZ3"/>
      <c r="GOA3"/>
      <c r="GOB3"/>
      <c r="GOC3"/>
      <c r="GOD3"/>
      <c r="GOE3"/>
      <c r="GOF3"/>
      <c r="GOG3"/>
      <c r="GOH3"/>
      <c r="GOI3"/>
      <c r="GOJ3"/>
      <c r="GOK3"/>
      <c r="GOL3"/>
      <c r="GOM3"/>
      <c r="GON3"/>
      <c r="GOO3"/>
      <c r="GOP3"/>
      <c r="GOQ3"/>
      <c r="GOR3"/>
      <c r="GOS3"/>
      <c r="GOT3"/>
      <c r="GOU3"/>
      <c r="GOV3"/>
      <c r="GOW3"/>
      <c r="GOX3"/>
      <c r="GOY3"/>
      <c r="GOZ3"/>
      <c r="GPA3"/>
      <c r="GPB3"/>
      <c r="GPC3"/>
      <c r="GPD3"/>
      <c r="GPE3"/>
      <c r="GPF3"/>
      <c r="GPG3"/>
      <c r="GPH3"/>
      <c r="GPI3"/>
      <c r="GPJ3"/>
      <c r="GPK3"/>
      <c r="GPL3"/>
      <c r="GPM3"/>
      <c r="GPN3"/>
      <c r="GPO3"/>
      <c r="GPP3"/>
      <c r="GPQ3"/>
      <c r="GPR3"/>
      <c r="GPS3"/>
      <c r="GPT3"/>
      <c r="GPU3"/>
      <c r="GPV3"/>
      <c r="GPW3"/>
      <c r="GPX3"/>
      <c r="GPY3"/>
      <c r="GPZ3"/>
      <c r="GQA3"/>
      <c r="GQB3"/>
      <c r="GQC3"/>
      <c r="GQD3"/>
      <c r="GQE3"/>
      <c r="GQF3"/>
      <c r="GQG3"/>
      <c r="GQH3"/>
      <c r="GQI3"/>
      <c r="GQJ3"/>
      <c r="GQK3"/>
      <c r="GQL3"/>
      <c r="GQM3"/>
      <c r="GQN3"/>
      <c r="GQO3"/>
      <c r="GQP3"/>
      <c r="GQQ3"/>
      <c r="GQR3"/>
      <c r="GQS3"/>
      <c r="GQT3"/>
      <c r="GQU3"/>
      <c r="GQV3"/>
      <c r="GQW3"/>
      <c r="GQX3"/>
      <c r="GQY3"/>
      <c r="GQZ3"/>
      <c r="GRA3"/>
      <c r="GRB3"/>
      <c r="GRC3"/>
      <c r="GRD3"/>
      <c r="GRE3"/>
      <c r="GRF3"/>
      <c r="GRG3"/>
      <c r="GRH3"/>
      <c r="GRI3"/>
      <c r="GRJ3"/>
      <c r="GRK3"/>
      <c r="GRL3"/>
      <c r="GRM3"/>
      <c r="GRN3"/>
      <c r="GRO3"/>
      <c r="GRP3"/>
      <c r="GRQ3"/>
      <c r="GRR3"/>
      <c r="GRS3"/>
      <c r="GRT3"/>
      <c r="GRU3"/>
      <c r="GRV3"/>
      <c r="GRW3"/>
      <c r="GRX3"/>
      <c r="GRY3"/>
      <c r="GRZ3"/>
      <c r="GSA3"/>
      <c r="GSB3"/>
      <c r="GSC3"/>
      <c r="GSD3"/>
      <c r="GSE3"/>
      <c r="GSF3"/>
      <c r="GSG3"/>
      <c r="GSH3"/>
      <c r="GSI3"/>
      <c r="GSJ3"/>
      <c r="GSK3"/>
      <c r="GSL3"/>
      <c r="GSM3"/>
      <c r="GSN3"/>
      <c r="GSO3"/>
      <c r="GSP3"/>
      <c r="GSQ3"/>
      <c r="GSR3"/>
      <c r="GSS3"/>
      <c r="GST3"/>
      <c r="GSU3"/>
      <c r="GSV3"/>
      <c r="GSW3"/>
      <c r="GSX3"/>
      <c r="GSY3"/>
      <c r="GSZ3"/>
      <c r="GTA3"/>
      <c r="GTB3"/>
      <c r="GTC3"/>
      <c r="GTD3"/>
      <c r="GTE3"/>
      <c r="GTF3"/>
      <c r="GTG3"/>
      <c r="GTH3"/>
      <c r="GTI3"/>
      <c r="GTJ3"/>
      <c r="GTK3"/>
      <c r="GTL3"/>
      <c r="GTM3"/>
      <c r="GTN3"/>
      <c r="GTO3"/>
      <c r="GTP3"/>
      <c r="GTQ3"/>
      <c r="GTR3"/>
      <c r="GTS3"/>
      <c r="GTT3"/>
      <c r="GTU3"/>
      <c r="GTV3"/>
      <c r="GTW3"/>
      <c r="GTX3"/>
      <c r="GTY3"/>
      <c r="GTZ3"/>
      <c r="GUA3"/>
      <c r="GUB3"/>
      <c r="GUC3"/>
      <c r="GUD3"/>
      <c r="GUE3"/>
      <c r="GUF3"/>
      <c r="GUG3"/>
      <c r="GUH3"/>
      <c r="GUI3"/>
      <c r="GUJ3"/>
      <c r="GUK3"/>
      <c r="GUL3"/>
      <c r="GUM3"/>
      <c r="GUN3"/>
      <c r="GUO3"/>
      <c r="GUP3"/>
      <c r="GUQ3"/>
      <c r="GUR3"/>
      <c r="GUS3"/>
      <c r="GUT3"/>
      <c r="GUU3"/>
      <c r="GUV3"/>
      <c r="GUW3"/>
      <c r="GUX3"/>
      <c r="GUY3"/>
      <c r="GUZ3"/>
      <c r="GVA3"/>
      <c r="GVB3"/>
      <c r="GVC3"/>
      <c r="GVD3"/>
      <c r="GVE3"/>
      <c r="GVF3"/>
      <c r="GVG3"/>
      <c r="GVH3"/>
      <c r="GVI3"/>
      <c r="GVJ3"/>
      <c r="GVK3"/>
      <c r="GVL3"/>
      <c r="GVM3"/>
      <c r="GVN3"/>
      <c r="GVO3"/>
      <c r="GVP3"/>
      <c r="GVQ3"/>
      <c r="GVR3"/>
      <c r="GVS3"/>
      <c r="GVT3"/>
      <c r="GVU3"/>
      <c r="GVV3"/>
      <c r="GVW3"/>
      <c r="GVX3"/>
      <c r="GVY3"/>
      <c r="GVZ3"/>
      <c r="GWA3"/>
      <c r="GWB3"/>
      <c r="GWC3"/>
      <c r="GWD3"/>
      <c r="GWE3"/>
      <c r="GWF3"/>
      <c r="GWG3"/>
      <c r="GWH3"/>
      <c r="GWI3"/>
      <c r="GWJ3"/>
      <c r="GWK3"/>
      <c r="GWL3"/>
      <c r="GWM3"/>
      <c r="GWN3"/>
      <c r="GWO3"/>
      <c r="GWP3"/>
      <c r="GWQ3"/>
      <c r="GWR3"/>
      <c r="GWS3"/>
      <c r="GWT3"/>
      <c r="GWU3"/>
      <c r="GWV3"/>
      <c r="GWW3"/>
      <c r="GWX3"/>
      <c r="GWY3"/>
      <c r="GWZ3"/>
      <c r="GXA3"/>
      <c r="GXB3"/>
      <c r="GXC3"/>
      <c r="GXD3"/>
      <c r="GXE3"/>
      <c r="GXF3"/>
      <c r="GXG3"/>
      <c r="GXH3"/>
      <c r="GXI3"/>
      <c r="GXJ3"/>
      <c r="GXK3"/>
      <c r="GXL3"/>
      <c r="GXM3"/>
      <c r="GXN3"/>
      <c r="GXO3"/>
      <c r="GXP3"/>
      <c r="GXQ3"/>
      <c r="GXR3"/>
      <c r="GXS3"/>
      <c r="GXT3"/>
      <c r="GXU3"/>
      <c r="GXV3"/>
      <c r="GXW3"/>
      <c r="GXX3"/>
      <c r="GXY3"/>
      <c r="GXZ3"/>
      <c r="GYA3"/>
      <c r="GYB3"/>
      <c r="GYC3"/>
      <c r="GYD3"/>
      <c r="GYE3"/>
      <c r="GYF3"/>
      <c r="GYG3"/>
      <c r="GYH3"/>
      <c r="GYI3"/>
      <c r="GYJ3"/>
      <c r="GYK3"/>
      <c r="GYL3"/>
      <c r="GYM3"/>
      <c r="GYN3"/>
      <c r="GYO3"/>
      <c r="GYP3"/>
      <c r="GYQ3"/>
      <c r="GYR3"/>
      <c r="GYS3"/>
      <c r="GYT3"/>
      <c r="GYU3"/>
      <c r="GYV3"/>
      <c r="GYW3"/>
      <c r="GYX3"/>
      <c r="GYY3"/>
      <c r="GYZ3"/>
      <c r="GZA3"/>
      <c r="GZB3"/>
      <c r="GZC3"/>
      <c r="GZD3"/>
      <c r="GZE3"/>
      <c r="GZF3"/>
      <c r="GZG3"/>
      <c r="GZH3"/>
      <c r="GZI3"/>
      <c r="GZJ3"/>
      <c r="GZK3"/>
      <c r="GZL3"/>
      <c r="GZM3"/>
      <c r="GZN3"/>
      <c r="GZO3"/>
      <c r="GZP3"/>
      <c r="GZQ3"/>
      <c r="GZR3"/>
      <c r="GZS3"/>
      <c r="GZT3"/>
      <c r="GZU3"/>
      <c r="GZV3"/>
      <c r="GZW3"/>
      <c r="GZX3"/>
      <c r="GZY3"/>
      <c r="GZZ3"/>
      <c r="HAA3"/>
      <c r="HAB3"/>
      <c r="HAC3"/>
      <c r="HAD3"/>
      <c r="HAE3"/>
      <c r="HAF3"/>
      <c r="HAG3"/>
      <c r="HAH3"/>
      <c r="HAI3"/>
      <c r="HAJ3"/>
      <c r="HAK3"/>
      <c r="HAL3"/>
      <c r="HAM3"/>
      <c r="HAN3"/>
      <c r="HAO3"/>
      <c r="HAP3"/>
      <c r="HAQ3"/>
      <c r="HAR3"/>
      <c r="HAS3"/>
      <c r="HAT3"/>
      <c r="HAU3"/>
      <c r="HAV3"/>
      <c r="HAW3"/>
      <c r="HAX3"/>
      <c r="HAY3"/>
      <c r="HAZ3"/>
      <c r="HBA3"/>
      <c r="HBB3"/>
      <c r="HBC3"/>
      <c r="HBD3"/>
      <c r="HBE3"/>
      <c r="HBF3"/>
      <c r="HBG3"/>
      <c r="HBH3"/>
      <c r="HBI3"/>
      <c r="HBJ3"/>
      <c r="HBK3"/>
      <c r="HBL3"/>
      <c r="HBM3"/>
      <c r="HBN3"/>
      <c r="HBO3"/>
      <c r="HBP3"/>
      <c r="HBQ3"/>
      <c r="HBR3"/>
      <c r="HBS3"/>
      <c r="HBT3"/>
      <c r="HBU3"/>
      <c r="HBV3"/>
      <c r="HBW3"/>
      <c r="HBX3"/>
      <c r="HBY3"/>
      <c r="HBZ3"/>
      <c r="HCA3"/>
      <c r="HCB3"/>
      <c r="HCC3"/>
      <c r="HCD3"/>
      <c r="HCE3"/>
      <c r="HCF3"/>
      <c r="HCG3"/>
      <c r="HCH3"/>
      <c r="HCI3"/>
      <c r="HCJ3"/>
      <c r="HCK3"/>
      <c r="HCL3"/>
      <c r="HCM3"/>
      <c r="HCN3"/>
      <c r="HCO3"/>
      <c r="HCP3"/>
      <c r="HCQ3"/>
      <c r="HCR3"/>
      <c r="HCS3"/>
      <c r="HCT3"/>
      <c r="HCU3"/>
      <c r="HCV3"/>
      <c r="HCW3"/>
      <c r="HCX3"/>
      <c r="HCY3"/>
      <c r="HCZ3"/>
      <c r="HDA3"/>
      <c r="HDB3"/>
      <c r="HDC3"/>
      <c r="HDD3"/>
      <c r="HDE3"/>
      <c r="HDF3"/>
      <c r="HDG3"/>
      <c r="HDH3"/>
      <c r="HDI3"/>
      <c r="HDJ3"/>
      <c r="HDK3"/>
      <c r="HDL3"/>
      <c r="HDM3"/>
      <c r="HDN3"/>
      <c r="HDO3"/>
      <c r="HDP3"/>
      <c r="HDQ3"/>
      <c r="HDR3"/>
      <c r="HDS3"/>
      <c r="HDT3"/>
      <c r="HDU3"/>
      <c r="HDV3"/>
      <c r="HDW3"/>
      <c r="HDX3"/>
      <c r="HDY3"/>
      <c r="HDZ3"/>
      <c r="HEA3"/>
      <c r="HEB3"/>
      <c r="HEC3"/>
      <c r="HED3"/>
      <c r="HEE3"/>
      <c r="HEF3"/>
      <c r="HEG3"/>
      <c r="HEH3"/>
      <c r="HEI3"/>
      <c r="HEJ3"/>
      <c r="HEK3"/>
      <c r="HEL3"/>
      <c r="HEM3"/>
      <c r="HEN3"/>
      <c r="HEO3"/>
      <c r="HEP3"/>
      <c r="HEQ3"/>
      <c r="HER3"/>
      <c r="HES3"/>
      <c r="HET3"/>
      <c r="HEU3"/>
      <c r="HEV3"/>
      <c r="HEW3"/>
      <c r="HEX3"/>
      <c r="HEY3"/>
      <c r="HEZ3"/>
      <c r="HFA3"/>
      <c r="HFB3"/>
      <c r="HFC3"/>
      <c r="HFD3"/>
      <c r="HFE3"/>
      <c r="HFF3"/>
      <c r="HFG3"/>
      <c r="HFH3"/>
      <c r="HFI3"/>
      <c r="HFJ3"/>
      <c r="HFK3"/>
      <c r="HFL3"/>
      <c r="HFM3"/>
      <c r="HFN3"/>
      <c r="HFO3"/>
      <c r="HFP3"/>
      <c r="HFQ3"/>
      <c r="HFR3"/>
      <c r="HFS3"/>
      <c r="HFT3"/>
      <c r="HFU3"/>
      <c r="HFV3"/>
      <c r="HFW3"/>
      <c r="HFX3"/>
      <c r="HFY3"/>
      <c r="HFZ3"/>
      <c r="HGA3"/>
      <c r="HGB3"/>
      <c r="HGC3"/>
      <c r="HGD3"/>
      <c r="HGE3"/>
      <c r="HGF3"/>
      <c r="HGG3"/>
      <c r="HGH3"/>
      <c r="HGI3"/>
      <c r="HGJ3"/>
      <c r="HGK3"/>
      <c r="HGL3"/>
      <c r="HGM3"/>
      <c r="HGN3"/>
      <c r="HGO3"/>
      <c r="HGP3"/>
      <c r="HGQ3"/>
      <c r="HGR3"/>
      <c r="HGS3"/>
      <c r="HGT3"/>
      <c r="HGU3"/>
      <c r="HGV3"/>
      <c r="HGW3"/>
      <c r="HGX3"/>
      <c r="HGY3"/>
      <c r="HGZ3"/>
      <c r="HHA3"/>
      <c r="HHB3"/>
      <c r="HHC3"/>
      <c r="HHD3"/>
      <c r="HHE3"/>
      <c r="HHF3"/>
      <c r="HHG3"/>
      <c r="HHH3"/>
      <c r="HHI3"/>
      <c r="HHJ3"/>
      <c r="HHK3"/>
      <c r="HHL3"/>
      <c r="HHM3"/>
      <c r="HHN3"/>
      <c r="HHO3"/>
      <c r="HHP3"/>
      <c r="HHQ3"/>
      <c r="HHR3"/>
      <c r="HHS3"/>
      <c r="HHT3"/>
      <c r="HHU3"/>
      <c r="HHV3"/>
      <c r="HHW3"/>
      <c r="HHX3"/>
      <c r="HHY3"/>
      <c r="HHZ3"/>
      <c r="HIA3"/>
      <c r="HIB3"/>
      <c r="HIC3"/>
      <c r="HID3"/>
      <c r="HIE3"/>
      <c r="HIF3"/>
      <c r="HIG3"/>
      <c r="HIH3"/>
      <c r="HII3"/>
      <c r="HIJ3"/>
      <c r="HIK3"/>
      <c r="HIL3"/>
      <c r="HIM3"/>
      <c r="HIN3"/>
      <c r="HIO3"/>
      <c r="HIP3"/>
      <c r="HIQ3"/>
      <c r="HIR3"/>
      <c r="HIS3"/>
      <c r="HIT3"/>
      <c r="HIU3"/>
      <c r="HIV3"/>
      <c r="HIW3"/>
      <c r="HIX3"/>
      <c r="HIY3"/>
      <c r="HIZ3"/>
      <c r="HJA3"/>
      <c r="HJB3"/>
      <c r="HJC3"/>
      <c r="HJD3"/>
      <c r="HJE3"/>
      <c r="HJF3"/>
      <c r="HJG3"/>
      <c r="HJH3"/>
      <c r="HJI3"/>
      <c r="HJJ3"/>
      <c r="HJK3"/>
      <c r="HJL3"/>
      <c r="HJM3"/>
      <c r="HJN3"/>
      <c r="HJO3"/>
      <c r="HJP3"/>
      <c r="HJQ3"/>
      <c r="HJR3"/>
      <c r="HJS3"/>
      <c r="HJT3"/>
      <c r="HJU3"/>
      <c r="HJV3"/>
      <c r="HJW3"/>
      <c r="HJX3"/>
      <c r="HJY3"/>
      <c r="HJZ3"/>
      <c r="HKA3"/>
      <c r="HKB3"/>
      <c r="HKC3"/>
      <c r="HKD3"/>
      <c r="HKE3"/>
      <c r="HKF3"/>
      <c r="HKG3"/>
      <c r="HKH3"/>
      <c r="HKI3"/>
      <c r="HKJ3"/>
      <c r="HKK3"/>
      <c r="HKL3"/>
      <c r="HKM3"/>
      <c r="HKN3"/>
      <c r="HKO3"/>
      <c r="HKP3"/>
      <c r="HKQ3"/>
      <c r="HKR3"/>
      <c r="HKS3"/>
      <c r="HKT3"/>
      <c r="HKU3"/>
      <c r="HKV3"/>
      <c r="HKW3"/>
      <c r="HKX3"/>
      <c r="HKY3"/>
      <c r="HKZ3"/>
      <c r="HLA3"/>
      <c r="HLB3"/>
      <c r="HLC3"/>
      <c r="HLD3"/>
      <c r="HLE3"/>
      <c r="HLF3"/>
      <c r="HLG3"/>
      <c r="HLH3"/>
      <c r="HLI3"/>
      <c r="HLJ3"/>
      <c r="HLK3"/>
      <c r="HLL3"/>
      <c r="HLM3"/>
      <c r="HLN3"/>
      <c r="HLO3"/>
      <c r="HLP3"/>
      <c r="HLQ3"/>
      <c r="HLR3"/>
      <c r="HLS3"/>
      <c r="HLT3"/>
      <c r="HLU3"/>
      <c r="HLV3"/>
      <c r="HLW3"/>
      <c r="HLX3"/>
      <c r="HLY3"/>
      <c r="HLZ3"/>
      <c r="HMA3"/>
      <c r="HMB3"/>
      <c r="HMC3"/>
      <c r="HMD3"/>
      <c r="HME3"/>
      <c r="HMF3"/>
      <c r="HMG3"/>
      <c r="HMH3"/>
      <c r="HMI3"/>
      <c r="HMJ3"/>
      <c r="HMK3"/>
      <c r="HML3"/>
      <c r="HMM3"/>
      <c r="HMN3"/>
      <c r="HMO3"/>
      <c r="HMP3"/>
      <c r="HMQ3"/>
      <c r="HMR3"/>
      <c r="HMS3"/>
      <c r="HMT3"/>
      <c r="HMU3"/>
      <c r="HMV3"/>
      <c r="HMW3"/>
      <c r="HMX3"/>
      <c r="HMY3"/>
      <c r="HMZ3"/>
      <c r="HNA3"/>
      <c r="HNB3"/>
      <c r="HNC3"/>
      <c r="HND3"/>
      <c r="HNE3"/>
      <c r="HNF3"/>
      <c r="HNG3"/>
      <c r="HNH3"/>
      <c r="HNI3"/>
      <c r="HNJ3"/>
      <c r="HNK3"/>
      <c r="HNL3"/>
      <c r="HNM3"/>
      <c r="HNN3"/>
      <c r="HNO3"/>
      <c r="HNP3"/>
      <c r="HNQ3"/>
      <c r="HNR3"/>
      <c r="HNS3"/>
      <c r="HNT3"/>
      <c r="HNU3"/>
      <c r="HNV3"/>
      <c r="HNW3"/>
      <c r="HNX3"/>
      <c r="HNY3"/>
      <c r="HNZ3"/>
      <c r="HOA3"/>
      <c r="HOB3"/>
      <c r="HOC3"/>
      <c r="HOD3"/>
      <c r="HOE3"/>
      <c r="HOF3"/>
      <c r="HOG3"/>
      <c r="HOH3"/>
      <c r="HOI3"/>
      <c r="HOJ3"/>
      <c r="HOK3"/>
      <c r="HOL3"/>
      <c r="HOM3"/>
      <c r="HON3"/>
      <c r="HOO3"/>
      <c r="HOP3"/>
      <c r="HOQ3"/>
      <c r="HOR3"/>
      <c r="HOS3"/>
      <c r="HOT3"/>
      <c r="HOU3"/>
      <c r="HOV3"/>
      <c r="HOW3"/>
      <c r="HOX3"/>
      <c r="HOY3"/>
      <c r="HOZ3"/>
      <c r="HPA3"/>
      <c r="HPB3"/>
      <c r="HPC3"/>
      <c r="HPD3"/>
      <c r="HPE3"/>
      <c r="HPF3"/>
      <c r="HPG3"/>
      <c r="HPH3"/>
      <c r="HPI3"/>
      <c r="HPJ3"/>
      <c r="HPK3"/>
      <c r="HPL3"/>
      <c r="HPM3"/>
      <c r="HPN3"/>
      <c r="HPO3"/>
      <c r="HPP3"/>
      <c r="HPQ3"/>
      <c r="HPR3"/>
      <c r="HPS3"/>
      <c r="HPT3"/>
      <c r="HPU3"/>
      <c r="HPV3"/>
      <c r="HPW3"/>
      <c r="HPX3"/>
      <c r="HPY3"/>
      <c r="HPZ3"/>
      <c r="HQA3"/>
      <c r="HQB3"/>
      <c r="HQC3"/>
      <c r="HQD3"/>
      <c r="HQE3"/>
      <c r="HQF3"/>
      <c r="HQG3"/>
      <c r="HQH3"/>
      <c r="HQI3"/>
      <c r="HQJ3"/>
      <c r="HQK3"/>
      <c r="HQL3"/>
      <c r="HQM3"/>
      <c r="HQN3"/>
      <c r="HQO3"/>
      <c r="HQP3"/>
      <c r="HQQ3"/>
      <c r="HQR3"/>
      <c r="HQS3"/>
      <c r="HQT3"/>
      <c r="HQU3"/>
      <c r="HQV3"/>
      <c r="HQW3"/>
      <c r="HQX3"/>
      <c r="HQY3"/>
      <c r="HQZ3"/>
      <c r="HRA3"/>
      <c r="HRB3"/>
      <c r="HRC3"/>
      <c r="HRD3"/>
      <c r="HRE3"/>
      <c r="HRF3"/>
      <c r="HRG3"/>
      <c r="HRH3"/>
      <c r="HRI3"/>
      <c r="HRJ3"/>
      <c r="HRK3"/>
      <c r="HRL3"/>
      <c r="HRM3"/>
      <c r="HRN3"/>
      <c r="HRO3"/>
      <c r="HRP3"/>
      <c r="HRQ3"/>
      <c r="HRR3"/>
      <c r="HRS3"/>
      <c r="HRT3"/>
      <c r="HRU3"/>
      <c r="HRV3"/>
      <c r="HRW3"/>
      <c r="HRX3"/>
      <c r="HRY3"/>
      <c r="HRZ3"/>
      <c r="HSA3"/>
      <c r="HSB3"/>
      <c r="HSC3"/>
      <c r="HSD3"/>
      <c r="HSE3"/>
      <c r="HSF3"/>
      <c r="HSG3"/>
      <c r="HSH3"/>
      <c r="HSI3"/>
      <c r="HSJ3"/>
      <c r="HSK3"/>
      <c r="HSL3"/>
      <c r="HSM3"/>
      <c r="HSN3"/>
      <c r="HSO3"/>
      <c r="HSP3"/>
      <c r="HSQ3"/>
      <c r="HSR3"/>
      <c r="HSS3"/>
      <c r="HST3"/>
      <c r="HSU3"/>
      <c r="HSV3"/>
      <c r="HSW3"/>
      <c r="HSX3"/>
      <c r="HSY3"/>
      <c r="HSZ3"/>
      <c r="HTA3"/>
      <c r="HTB3"/>
      <c r="HTC3"/>
      <c r="HTD3"/>
      <c r="HTE3"/>
      <c r="HTF3"/>
      <c r="HTG3"/>
      <c r="HTH3"/>
      <c r="HTI3"/>
      <c r="HTJ3"/>
      <c r="HTK3"/>
      <c r="HTL3"/>
      <c r="HTM3"/>
      <c r="HTN3"/>
      <c r="HTO3"/>
      <c r="HTP3"/>
      <c r="HTQ3"/>
      <c r="HTR3"/>
      <c r="HTS3"/>
      <c r="HTT3"/>
      <c r="HTU3"/>
      <c r="HTV3"/>
      <c r="HTW3"/>
      <c r="HTX3"/>
      <c r="HTY3"/>
      <c r="HTZ3"/>
      <c r="HUA3"/>
      <c r="HUB3"/>
      <c r="HUC3"/>
      <c r="HUD3"/>
      <c r="HUE3"/>
      <c r="HUF3"/>
      <c r="HUG3"/>
      <c r="HUH3"/>
      <c r="HUI3"/>
      <c r="HUJ3"/>
      <c r="HUK3"/>
      <c r="HUL3"/>
      <c r="HUM3"/>
      <c r="HUN3"/>
      <c r="HUO3"/>
      <c r="HUP3"/>
      <c r="HUQ3"/>
      <c r="HUR3"/>
      <c r="HUS3"/>
      <c r="HUT3"/>
      <c r="HUU3"/>
      <c r="HUV3"/>
      <c r="HUW3"/>
      <c r="HUX3"/>
      <c r="HUY3"/>
      <c r="HUZ3"/>
      <c r="HVA3"/>
      <c r="HVB3"/>
      <c r="HVC3"/>
      <c r="HVD3"/>
      <c r="HVE3"/>
      <c r="HVF3"/>
      <c r="HVG3"/>
      <c r="HVH3"/>
      <c r="HVI3"/>
      <c r="HVJ3"/>
      <c r="HVK3"/>
      <c r="HVL3"/>
      <c r="HVM3"/>
      <c r="HVN3"/>
      <c r="HVO3"/>
      <c r="HVP3"/>
      <c r="HVQ3"/>
      <c r="HVR3"/>
      <c r="HVS3"/>
      <c r="HVT3"/>
      <c r="HVU3"/>
      <c r="HVV3"/>
      <c r="HVW3"/>
      <c r="HVX3"/>
      <c r="HVY3"/>
      <c r="HVZ3"/>
      <c r="HWA3"/>
      <c r="HWB3"/>
      <c r="HWC3"/>
      <c r="HWD3"/>
      <c r="HWE3"/>
      <c r="HWF3"/>
      <c r="HWG3"/>
      <c r="HWH3"/>
      <c r="HWI3"/>
      <c r="HWJ3"/>
      <c r="HWK3"/>
      <c r="HWL3"/>
      <c r="HWM3"/>
      <c r="HWN3"/>
      <c r="HWO3"/>
      <c r="HWP3"/>
      <c r="HWQ3"/>
      <c r="HWR3"/>
      <c r="HWS3"/>
      <c r="HWT3"/>
      <c r="HWU3"/>
      <c r="HWV3"/>
      <c r="HWW3"/>
      <c r="HWX3"/>
      <c r="HWY3"/>
      <c r="HWZ3"/>
      <c r="HXA3"/>
      <c r="HXB3"/>
      <c r="HXC3"/>
      <c r="HXD3"/>
      <c r="HXE3"/>
      <c r="HXF3"/>
      <c r="HXG3"/>
      <c r="HXH3"/>
      <c r="HXI3"/>
      <c r="HXJ3"/>
      <c r="HXK3"/>
      <c r="HXL3"/>
      <c r="HXM3"/>
      <c r="HXN3"/>
      <c r="HXO3"/>
      <c r="HXP3"/>
      <c r="HXQ3"/>
      <c r="HXR3"/>
      <c r="HXS3"/>
      <c r="HXT3"/>
      <c r="HXU3"/>
      <c r="HXV3"/>
      <c r="HXW3"/>
      <c r="HXX3"/>
      <c r="HXY3"/>
      <c r="HXZ3"/>
      <c r="HYA3"/>
      <c r="HYB3"/>
      <c r="HYC3"/>
      <c r="HYD3"/>
      <c r="HYE3"/>
      <c r="HYF3"/>
      <c r="HYG3"/>
      <c r="HYH3"/>
      <c r="HYI3"/>
      <c r="HYJ3"/>
      <c r="HYK3"/>
      <c r="HYL3"/>
      <c r="HYM3"/>
      <c r="HYN3"/>
      <c r="HYO3"/>
      <c r="HYP3"/>
      <c r="HYQ3"/>
      <c r="HYR3"/>
      <c r="HYS3"/>
      <c r="HYT3"/>
      <c r="HYU3"/>
      <c r="HYV3"/>
      <c r="HYW3"/>
      <c r="HYX3"/>
      <c r="HYY3"/>
      <c r="HYZ3"/>
      <c r="HZA3"/>
      <c r="HZB3"/>
      <c r="HZC3"/>
      <c r="HZD3"/>
      <c r="HZE3"/>
      <c r="HZF3"/>
      <c r="HZG3"/>
      <c r="HZH3"/>
      <c r="HZI3"/>
      <c r="HZJ3"/>
      <c r="HZK3"/>
      <c r="HZL3"/>
      <c r="HZM3"/>
      <c r="HZN3"/>
      <c r="HZO3"/>
      <c r="HZP3"/>
      <c r="HZQ3"/>
      <c r="HZR3"/>
      <c r="HZS3"/>
      <c r="HZT3"/>
      <c r="HZU3"/>
      <c r="HZV3"/>
      <c r="HZW3"/>
      <c r="HZX3"/>
      <c r="HZY3"/>
      <c r="HZZ3"/>
      <c r="IAA3"/>
      <c r="IAB3"/>
      <c r="IAC3"/>
      <c r="IAD3"/>
      <c r="IAE3"/>
      <c r="IAF3"/>
      <c r="IAG3"/>
      <c r="IAH3"/>
      <c r="IAI3"/>
      <c r="IAJ3"/>
      <c r="IAK3"/>
      <c r="IAL3"/>
      <c r="IAM3"/>
      <c r="IAN3"/>
      <c r="IAO3"/>
      <c r="IAP3"/>
      <c r="IAQ3"/>
      <c r="IAR3"/>
      <c r="IAS3"/>
      <c r="IAT3"/>
      <c r="IAU3"/>
      <c r="IAV3"/>
      <c r="IAW3"/>
      <c r="IAX3"/>
      <c r="IAY3"/>
      <c r="IAZ3"/>
      <c r="IBA3"/>
      <c r="IBB3"/>
      <c r="IBC3"/>
      <c r="IBD3"/>
      <c r="IBE3"/>
      <c r="IBF3"/>
      <c r="IBG3"/>
      <c r="IBH3"/>
      <c r="IBI3"/>
      <c r="IBJ3"/>
      <c r="IBK3"/>
      <c r="IBL3"/>
      <c r="IBM3"/>
      <c r="IBN3"/>
      <c r="IBO3"/>
      <c r="IBP3"/>
      <c r="IBQ3"/>
      <c r="IBR3"/>
      <c r="IBS3"/>
      <c r="IBT3"/>
      <c r="IBU3"/>
      <c r="IBV3"/>
      <c r="IBW3"/>
      <c r="IBX3"/>
      <c r="IBY3"/>
      <c r="IBZ3"/>
      <c r="ICA3"/>
      <c r="ICB3"/>
      <c r="ICC3"/>
      <c r="ICD3"/>
      <c r="ICE3"/>
      <c r="ICF3"/>
      <c r="ICG3"/>
      <c r="ICH3"/>
      <c r="ICI3"/>
      <c r="ICJ3"/>
      <c r="ICK3"/>
      <c r="ICL3"/>
      <c r="ICM3"/>
      <c r="ICN3"/>
      <c r="ICO3"/>
      <c r="ICP3"/>
      <c r="ICQ3"/>
      <c r="ICR3"/>
      <c r="ICS3"/>
      <c r="ICT3"/>
      <c r="ICU3"/>
      <c r="ICV3"/>
      <c r="ICW3"/>
      <c r="ICX3"/>
      <c r="ICY3"/>
      <c r="ICZ3"/>
      <c r="IDA3"/>
      <c r="IDB3"/>
      <c r="IDC3"/>
      <c r="IDD3"/>
      <c r="IDE3"/>
      <c r="IDF3"/>
      <c r="IDG3"/>
      <c r="IDH3"/>
      <c r="IDI3"/>
      <c r="IDJ3"/>
      <c r="IDK3"/>
      <c r="IDL3"/>
      <c r="IDM3"/>
      <c r="IDN3"/>
      <c r="IDO3"/>
      <c r="IDP3"/>
      <c r="IDQ3"/>
      <c r="IDR3"/>
      <c r="IDS3"/>
      <c r="IDT3"/>
      <c r="IDU3"/>
      <c r="IDV3"/>
      <c r="IDW3"/>
      <c r="IDX3"/>
      <c r="IDY3"/>
      <c r="IDZ3"/>
      <c r="IEA3"/>
      <c r="IEB3"/>
      <c r="IEC3"/>
      <c r="IED3"/>
      <c r="IEE3"/>
      <c r="IEF3"/>
      <c r="IEG3"/>
      <c r="IEH3"/>
      <c r="IEI3"/>
      <c r="IEJ3"/>
      <c r="IEK3"/>
      <c r="IEL3"/>
      <c r="IEM3"/>
      <c r="IEN3"/>
      <c r="IEO3"/>
      <c r="IEP3"/>
      <c r="IEQ3"/>
      <c r="IER3"/>
      <c r="IES3"/>
      <c r="IET3"/>
      <c r="IEU3"/>
      <c r="IEV3"/>
      <c r="IEW3"/>
      <c r="IEX3"/>
      <c r="IEY3"/>
      <c r="IEZ3"/>
      <c r="IFA3"/>
      <c r="IFB3"/>
      <c r="IFC3"/>
      <c r="IFD3"/>
      <c r="IFE3"/>
      <c r="IFF3"/>
      <c r="IFG3"/>
      <c r="IFH3"/>
      <c r="IFI3"/>
      <c r="IFJ3"/>
      <c r="IFK3"/>
      <c r="IFL3"/>
      <c r="IFM3"/>
      <c r="IFN3"/>
      <c r="IFO3"/>
      <c r="IFP3"/>
      <c r="IFQ3"/>
      <c r="IFR3"/>
      <c r="IFS3"/>
      <c r="IFT3"/>
      <c r="IFU3"/>
      <c r="IFV3"/>
      <c r="IFW3"/>
      <c r="IFX3"/>
      <c r="IFY3"/>
      <c r="IFZ3"/>
      <c r="IGA3"/>
      <c r="IGB3"/>
      <c r="IGC3"/>
      <c r="IGD3"/>
      <c r="IGE3"/>
      <c r="IGF3"/>
      <c r="IGG3"/>
      <c r="IGH3"/>
      <c r="IGI3"/>
      <c r="IGJ3"/>
      <c r="IGK3"/>
      <c r="IGL3"/>
      <c r="IGM3"/>
      <c r="IGN3"/>
      <c r="IGO3"/>
      <c r="IGP3"/>
      <c r="IGQ3"/>
      <c r="IGR3"/>
      <c r="IGS3"/>
      <c r="IGT3"/>
      <c r="IGU3"/>
      <c r="IGV3"/>
      <c r="IGW3"/>
      <c r="IGX3"/>
      <c r="IGY3"/>
      <c r="IGZ3"/>
      <c r="IHA3"/>
      <c r="IHB3"/>
      <c r="IHC3"/>
      <c r="IHD3"/>
      <c r="IHE3"/>
      <c r="IHF3"/>
      <c r="IHG3"/>
      <c r="IHH3"/>
      <c r="IHI3"/>
      <c r="IHJ3"/>
      <c r="IHK3"/>
      <c r="IHL3"/>
      <c r="IHM3"/>
      <c r="IHN3"/>
      <c r="IHO3"/>
      <c r="IHP3"/>
      <c r="IHQ3"/>
      <c r="IHR3"/>
      <c r="IHS3"/>
      <c r="IHT3"/>
      <c r="IHU3"/>
      <c r="IHV3"/>
      <c r="IHW3"/>
      <c r="IHX3"/>
      <c r="IHY3"/>
      <c r="IHZ3"/>
      <c r="IIA3"/>
      <c r="IIB3"/>
      <c r="IIC3"/>
      <c r="IID3"/>
      <c r="IIE3"/>
      <c r="IIF3"/>
      <c r="IIG3"/>
      <c r="IIH3"/>
      <c r="III3"/>
      <c r="IIJ3"/>
      <c r="IIK3"/>
      <c r="IIL3"/>
      <c r="IIM3"/>
      <c r="IIN3"/>
      <c r="IIO3"/>
      <c r="IIP3"/>
      <c r="IIQ3"/>
      <c r="IIR3"/>
      <c r="IIS3"/>
      <c r="IIT3"/>
      <c r="IIU3"/>
      <c r="IIV3"/>
      <c r="IIW3"/>
      <c r="IIX3"/>
      <c r="IIY3"/>
      <c r="IIZ3"/>
      <c r="IJA3"/>
      <c r="IJB3"/>
      <c r="IJC3"/>
      <c r="IJD3"/>
      <c r="IJE3"/>
      <c r="IJF3"/>
      <c r="IJG3"/>
      <c r="IJH3"/>
      <c r="IJI3"/>
      <c r="IJJ3"/>
      <c r="IJK3"/>
      <c r="IJL3"/>
      <c r="IJM3"/>
      <c r="IJN3"/>
      <c r="IJO3"/>
      <c r="IJP3"/>
      <c r="IJQ3"/>
      <c r="IJR3"/>
      <c r="IJS3"/>
      <c r="IJT3"/>
      <c r="IJU3"/>
      <c r="IJV3"/>
      <c r="IJW3"/>
      <c r="IJX3"/>
      <c r="IJY3"/>
      <c r="IJZ3"/>
      <c r="IKA3"/>
      <c r="IKB3"/>
      <c r="IKC3"/>
      <c r="IKD3"/>
      <c r="IKE3"/>
      <c r="IKF3"/>
      <c r="IKG3"/>
      <c r="IKH3"/>
      <c r="IKI3"/>
      <c r="IKJ3"/>
      <c r="IKK3"/>
      <c r="IKL3"/>
      <c r="IKM3"/>
      <c r="IKN3"/>
      <c r="IKO3"/>
      <c r="IKP3"/>
      <c r="IKQ3"/>
      <c r="IKR3"/>
      <c r="IKS3"/>
      <c r="IKT3"/>
      <c r="IKU3"/>
      <c r="IKV3"/>
      <c r="IKW3"/>
      <c r="IKX3"/>
      <c r="IKY3"/>
      <c r="IKZ3"/>
      <c r="ILA3"/>
      <c r="ILB3"/>
      <c r="ILC3"/>
      <c r="ILD3"/>
      <c r="ILE3"/>
      <c r="ILF3"/>
      <c r="ILG3"/>
      <c r="ILH3"/>
      <c r="ILI3"/>
      <c r="ILJ3"/>
      <c r="ILK3"/>
      <c r="ILL3"/>
      <c r="ILM3"/>
      <c r="ILN3"/>
      <c r="ILO3"/>
      <c r="ILP3"/>
      <c r="ILQ3"/>
      <c r="ILR3"/>
      <c r="ILS3"/>
      <c r="ILT3"/>
      <c r="ILU3"/>
      <c r="ILV3"/>
      <c r="ILW3"/>
      <c r="ILX3"/>
      <c r="ILY3"/>
      <c r="ILZ3"/>
      <c r="IMA3"/>
      <c r="IMB3"/>
      <c r="IMC3"/>
      <c r="IMD3"/>
      <c r="IME3"/>
      <c r="IMF3"/>
      <c r="IMG3"/>
      <c r="IMH3"/>
      <c r="IMI3"/>
      <c r="IMJ3"/>
      <c r="IMK3"/>
      <c r="IML3"/>
      <c r="IMM3"/>
      <c r="IMN3"/>
      <c r="IMO3"/>
      <c r="IMP3"/>
      <c r="IMQ3"/>
      <c r="IMR3"/>
      <c r="IMS3"/>
      <c r="IMT3"/>
      <c r="IMU3"/>
      <c r="IMV3"/>
      <c r="IMW3"/>
      <c r="IMX3"/>
      <c r="IMY3"/>
      <c r="IMZ3"/>
      <c r="INA3"/>
      <c r="INB3"/>
      <c r="INC3"/>
      <c r="IND3"/>
      <c r="INE3"/>
      <c r="INF3"/>
      <c r="ING3"/>
      <c r="INH3"/>
      <c r="INI3"/>
      <c r="INJ3"/>
      <c r="INK3"/>
      <c r="INL3"/>
      <c r="INM3"/>
      <c r="INN3"/>
      <c r="INO3"/>
      <c r="INP3"/>
      <c r="INQ3"/>
      <c r="INR3"/>
      <c r="INS3"/>
      <c r="INT3"/>
      <c r="INU3"/>
      <c r="INV3"/>
      <c r="INW3"/>
      <c r="INX3"/>
      <c r="INY3"/>
      <c r="INZ3"/>
      <c r="IOA3"/>
      <c r="IOB3"/>
      <c r="IOC3"/>
      <c r="IOD3"/>
      <c r="IOE3"/>
      <c r="IOF3"/>
      <c r="IOG3"/>
      <c r="IOH3"/>
      <c r="IOI3"/>
      <c r="IOJ3"/>
      <c r="IOK3"/>
      <c r="IOL3"/>
      <c r="IOM3"/>
      <c r="ION3"/>
      <c r="IOO3"/>
      <c r="IOP3"/>
      <c r="IOQ3"/>
      <c r="IOR3"/>
      <c r="IOS3"/>
      <c r="IOT3"/>
      <c r="IOU3"/>
      <c r="IOV3"/>
      <c r="IOW3"/>
      <c r="IOX3"/>
      <c r="IOY3"/>
      <c r="IOZ3"/>
      <c r="IPA3"/>
      <c r="IPB3"/>
      <c r="IPC3"/>
      <c r="IPD3"/>
      <c r="IPE3"/>
      <c r="IPF3"/>
      <c r="IPG3"/>
      <c r="IPH3"/>
      <c r="IPI3"/>
      <c r="IPJ3"/>
      <c r="IPK3"/>
      <c r="IPL3"/>
      <c r="IPM3"/>
      <c r="IPN3"/>
      <c r="IPO3"/>
      <c r="IPP3"/>
      <c r="IPQ3"/>
      <c r="IPR3"/>
      <c r="IPS3"/>
      <c r="IPT3"/>
      <c r="IPU3"/>
      <c r="IPV3"/>
      <c r="IPW3"/>
      <c r="IPX3"/>
      <c r="IPY3"/>
      <c r="IPZ3"/>
      <c r="IQA3"/>
      <c r="IQB3"/>
      <c r="IQC3"/>
      <c r="IQD3"/>
      <c r="IQE3"/>
      <c r="IQF3"/>
      <c r="IQG3"/>
      <c r="IQH3"/>
      <c r="IQI3"/>
      <c r="IQJ3"/>
      <c r="IQK3"/>
      <c r="IQL3"/>
      <c r="IQM3"/>
      <c r="IQN3"/>
      <c r="IQO3"/>
      <c r="IQP3"/>
      <c r="IQQ3"/>
      <c r="IQR3"/>
      <c r="IQS3"/>
      <c r="IQT3"/>
      <c r="IQU3"/>
      <c r="IQV3"/>
      <c r="IQW3"/>
      <c r="IQX3"/>
      <c r="IQY3"/>
      <c r="IQZ3"/>
      <c r="IRA3"/>
      <c r="IRB3"/>
      <c r="IRC3"/>
      <c r="IRD3"/>
      <c r="IRE3"/>
      <c r="IRF3"/>
      <c r="IRG3"/>
      <c r="IRH3"/>
      <c r="IRI3"/>
      <c r="IRJ3"/>
      <c r="IRK3"/>
      <c r="IRL3"/>
      <c r="IRM3"/>
      <c r="IRN3"/>
      <c r="IRO3"/>
      <c r="IRP3"/>
      <c r="IRQ3"/>
      <c r="IRR3"/>
      <c r="IRS3"/>
      <c r="IRT3"/>
      <c r="IRU3"/>
      <c r="IRV3"/>
      <c r="IRW3"/>
      <c r="IRX3"/>
      <c r="IRY3"/>
      <c r="IRZ3"/>
      <c r="ISA3"/>
      <c r="ISB3"/>
      <c r="ISC3"/>
      <c r="ISD3"/>
      <c r="ISE3"/>
      <c r="ISF3"/>
      <c r="ISG3"/>
      <c r="ISH3"/>
      <c r="ISI3"/>
      <c r="ISJ3"/>
      <c r="ISK3"/>
      <c r="ISL3"/>
      <c r="ISM3"/>
      <c r="ISN3"/>
      <c r="ISO3"/>
      <c r="ISP3"/>
      <c r="ISQ3"/>
      <c r="ISR3"/>
      <c r="ISS3"/>
      <c r="IST3"/>
      <c r="ISU3"/>
      <c r="ISV3"/>
      <c r="ISW3"/>
      <c r="ISX3"/>
      <c r="ISY3"/>
      <c r="ISZ3"/>
      <c r="ITA3"/>
      <c r="ITB3"/>
      <c r="ITC3"/>
      <c r="ITD3"/>
      <c r="ITE3"/>
      <c r="ITF3"/>
      <c r="ITG3"/>
      <c r="ITH3"/>
      <c r="ITI3"/>
      <c r="ITJ3"/>
      <c r="ITK3"/>
      <c r="ITL3"/>
      <c r="ITM3"/>
      <c r="ITN3"/>
      <c r="ITO3"/>
      <c r="ITP3"/>
      <c r="ITQ3"/>
      <c r="ITR3"/>
      <c r="ITS3"/>
      <c r="ITT3"/>
      <c r="ITU3"/>
      <c r="ITV3"/>
      <c r="ITW3"/>
      <c r="ITX3"/>
      <c r="ITY3"/>
      <c r="ITZ3"/>
      <c r="IUA3"/>
      <c r="IUB3"/>
      <c r="IUC3"/>
      <c r="IUD3"/>
      <c r="IUE3"/>
      <c r="IUF3"/>
      <c r="IUG3"/>
      <c r="IUH3"/>
      <c r="IUI3"/>
      <c r="IUJ3"/>
      <c r="IUK3"/>
      <c r="IUL3"/>
      <c r="IUM3"/>
      <c r="IUN3"/>
      <c r="IUO3"/>
      <c r="IUP3"/>
      <c r="IUQ3"/>
      <c r="IUR3"/>
      <c r="IUS3"/>
      <c r="IUT3"/>
      <c r="IUU3"/>
      <c r="IUV3"/>
      <c r="IUW3"/>
      <c r="IUX3"/>
      <c r="IUY3"/>
      <c r="IUZ3"/>
      <c r="IVA3"/>
      <c r="IVB3"/>
      <c r="IVC3"/>
      <c r="IVD3"/>
      <c r="IVE3"/>
      <c r="IVF3"/>
      <c r="IVG3"/>
      <c r="IVH3"/>
      <c r="IVI3"/>
      <c r="IVJ3"/>
      <c r="IVK3"/>
      <c r="IVL3"/>
      <c r="IVM3"/>
      <c r="IVN3"/>
      <c r="IVO3"/>
      <c r="IVP3"/>
      <c r="IVQ3"/>
      <c r="IVR3"/>
      <c r="IVS3"/>
      <c r="IVT3"/>
      <c r="IVU3"/>
      <c r="IVV3"/>
      <c r="IVW3"/>
      <c r="IVX3"/>
      <c r="IVY3"/>
      <c r="IVZ3"/>
      <c r="IWA3"/>
      <c r="IWB3"/>
      <c r="IWC3"/>
      <c r="IWD3"/>
      <c r="IWE3"/>
      <c r="IWF3"/>
      <c r="IWG3"/>
      <c r="IWH3"/>
      <c r="IWI3"/>
      <c r="IWJ3"/>
      <c r="IWK3"/>
      <c r="IWL3"/>
      <c r="IWM3"/>
      <c r="IWN3"/>
      <c r="IWO3"/>
      <c r="IWP3"/>
      <c r="IWQ3"/>
      <c r="IWR3"/>
      <c r="IWS3"/>
      <c r="IWT3"/>
      <c r="IWU3"/>
      <c r="IWV3"/>
      <c r="IWW3"/>
      <c r="IWX3"/>
      <c r="IWY3"/>
      <c r="IWZ3"/>
      <c r="IXA3"/>
      <c r="IXB3"/>
      <c r="IXC3"/>
      <c r="IXD3"/>
      <c r="IXE3"/>
      <c r="IXF3"/>
      <c r="IXG3"/>
      <c r="IXH3"/>
      <c r="IXI3"/>
      <c r="IXJ3"/>
      <c r="IXK3"/>
      <c r="IXL3"/>
      <c r="IXM3"/>
      <c r="IXN3"/>
      <c r="IXO3"/>
      <c r="IXP3"/>
      <c r="IXQ3"/>
      <c r="IXR3"/>
      <c r="IXS3"/>
      <c r="IXT3"/>
      <c r="IXU3"/>
      <c r="IXV3"/>
      <c r="IXW3"/>
      <c r="IXX3"/>
      <c r="IXY3"/>
      <c r="IXZ3"/>
      <c r="IYA3"/>
      <c r="IYB3"/>
      <c r="IYC3"/>
      <c r="IYD3"/>
      <c r="IYE3"/>
      <c r="IYF3"/>
      <c r="IYG3"/>
      <c r="IYH3"/>
      <c r="IYI3"/>
      <c r="IYJ3"/>
      <c r="IYK3"/>
      <c r="IYL3"/>
      <c r="IYM3"/>
      <c r="IYN3"/>
      <c r="IYO3"/>
      <c r="IYP3"/>
      <c r="IYQ3"/>
      <c r="IYR3"/>
      <c r="IYS3"/>
      <c r="IYT3"/>
      <c r="IYU3"/>
      <c r="IYV3"/>
      <c r="IYW3"/>
      <c r="IYX3"/>
      <c r="IYY3"/>
      <c r="IYZ3"/>
      <c r="IZA3"/>
      <c r="IZB3"/>
      <c r="IZC3"/>
      <c r="IZD3"/>
      <c r="IZE3"/>
      <c r="IZF3"/>
      <c r="IZG3"/>
      <c r="IZH3"/>
      <c r="IZI3"/>
      <c r="IZJ3"/>
      <c r="IZK3"/>
      <c r="IZL3"/>
      <c r="IZM3"/>
      <c r="IZN3"/>
      <c r="IZO3"/>
      <c r="IZP3"/>
      <c r="IZQ3"/>
      <c r="IZR3"/>
      <c r="IZS3"/>
      <c r="IZT3"/>
      <c r="IZU3"/>
      <c r="IZV3"/>
      <c r="IZW3"/>
      <c r="IZX3"/>
      <c r="IZY3"/>
      <c r="IZZ3"/>
      <c r="JAA3"/>
      <c r="JAB3"/>
      <c r="JAC3"/>
      <c r="JAD3"/>
      <c r="JAE3"/>
      <c r="JAF3"/>
      <c r="JAG3"/>
      <c r="JAH3"/>
      <c r="JAI3"/>
      <c r="JAJ3"/>
      <c r="JAK3"/>
      <c r="JAL3"/>
      <c r="JAM3"/>
      <c r="JAN3"/>
      <c r="JAO3"/>
      <c r="JAP3"/>
      <c r="JAQ3"/>
      <c r="JAR3"/>
      <c r="JAS3"/>
      <c r="JAT3"/>
      <c r="JAU3"/>
      <c r="JAV3"/>
      <c r="JAW3"/>
      <c r="JAX3"/>
      <c r="JAY3"/>
      <c r="JAZ3"/>
      <c r="JBA3"/>
      <c r="JBB3"/>
      <c r="JBC3"/>
      <c r="JBD3"/>
      <c r="JBE3"/>
      <c r="JBF3"/>
      <c r="JBG3"/>
      <c r="JBH3"/>
      <c r="JBI3"/>
      <c r="JBJ3"/>
      <c r="JBK3"/>
      <c r="JBL3"/>
      <c r="JBM3"/>
      <c r="JBN3"/>
      <c r="JBO3"/>
      <c r="JBP3"/>
      <c r="JBQ3"/>
      <c r="JBR3"/>
      <c r="JBS3"/>
      <c r="JBT3"/>
      <c r="JBU3"/>
      <c r="JBV3"/>
      <c r="JBW3"/>
      <c r="JBX3"/>
      <c r="JBY3"/>
      <c r="JBZ3"/>
      <c r="JCA3"/>
      <c r="JCB3"/>
      <c r="JCC3"/>
      <c r="JCD3"/>
      <c r="JCE3"/>
      <c r="JCF3"/>
      <c r="JCG3"/>
      <c r="JCH3"/>
      <c r="JCI3"/>
      <c r="JCJ3"/>
      <c r="JCK3"/>
      <c r="JCL3"/>
      <c r="JCM3"/>
      <c r="JCN3"/>
      <c r="JCO3"/>
      <c r="JCP3"/>
      <c r="JCQ3"/>
      <c r="JCR3"/>
      <c r="JCS3"/>
      <c r="JCT3"/>
      <c r="JCU3"/>
      <c r="JCV3"/>
      <c r="JCW3"/>
      <c r="JCX3"/>
      <c r="JCY3"/>
      <c r="JCZ3"/>
      <c r="JDA3"/>
      <c r="JDB3"/>
      <c r="JDC3"/>
      <c r="JDD3"/>
      <c r="JDE3"/>
      <c r="JDF3"/>
      <c r="JDG3"/>
      <c r="JDH3"/>
      <c r="JDI3"/>
      <c r="JDJ3"/>
      <c r="JDK3"/>
      <c r="JDL3"/>
      <c r="JDM3"/>
      <c r="JDN3"/>
      <c r="JDO3"/>
      <c r="JDP3"/>
      <c r="JDQ3"/>
      <c r="JDR3"/>
      <c r="JDS3"/>
      <c r="JDT3"/>
      <c r="JDU3"/>
      <c r="JDV3"/>
      <c r="JDW3"/>
      <c r="JDX3"/>
      <c r="JDY3"/>
      <c r="JDZ3"/>
      <c r="JEA3"/>
      <c r="JEB3"/>
      <c r="JEC3"/>
      <c r="JED3"/>
      <c r="JEE3"/>
      <c r="JEF3"/>
      <c r="JEG3"/>
      <c r="JEH3"/>
      <c r="JEI3"/>
      <c r="JEJ3"/>
      <c r="JEK3"/>
      <c r="JEL3"/>
      <c r="JEM3"/>
      <c r="JEN3"/>
      <c r="JEO3"/>
      <c r="JEP3"/>
      <c r="JEQ3"/>
      <c r="JER3"/>
      <c r="JES3"/>
      <c r="JET3"/>
      <c r="JEU3"/>
      <c r="JEV3"/>
      <c r="JEW3"/>
      <c r="JEX3"/>
      <c r="JEY3"/>
      <c r="JEZ3"/>
      <c r="JFA3"/>
      <c r="JFB3"/>
      <c r="JFC3"/>
      <c r="JFD3"/>
      <c r="JFE3"/>
      <c r="JFF3"/>
      <c r="JFG3"/>
      <c r="JFH3"/>
      <c r="JFI3"/>
      <c r="JFJ3"/>
      <c r="JFK3"/>
      <c r="JFL3"/>
      <c r="JFM3"/>
      <c r="JFN3"/>
      <c r="JFO3"/>
      <c r="JFP3"/>
      <c r="JFQ3"/>
      <c r="JFR3"/>
      <c r="JFS3"/>
      <c r="JFT3"/>
      <c r="JFU3"/>
      <c r="JFV3"/>
      <c r="JFW3"/>
      <c r="JFX3"/>
      <c r="JFY3"/>
      <c r="JFZ3"/>
      <c r="JGA3"/>
      <c r="JGB3"/>
      <c r="JGC3"/>
      <c r="JGD3"/>
      <c r="JGE3"/>
      <c r="JGF3"/>
      <c r="JGG3"/>
      <c r="JGH3"/>
      <c r="JGI3"/>
      <c r="JGJ3"/>
      <c r="JGK3"/>
      <c r="JGL3"/>
      <c r="JGM3"/>
      <c r="JGN3"/>
      <c r="JGO3"/>
      <c r="JGP3"/>
      <c r="JGQ3"/>
      <c r="JGR3"/>
      <c r="JGS3"/>
      <c r="JGT3"/>
      <c r="JGU3"/>
      <c r="JGV3"/>
      <c r="JGW3"/>
      <c r="JGX3"/>
      <c r="JGY3"/>
      <c r="JGZ3"/>
      <c r="JHA3"/>
      <c r="JHB3"/>
      <c r="JHC3"/>
      <c r="JHD3"/>
      <c r="JHE3"/>
      <c r="JHF3"/>
      <c r="JHG3"/>
      <c r="JHH3"/>
      <c r="JHI3"/>
      <c r="JHJ3"/>
      <c r="JHK3"/>
      <c r="JHL3"/>
      <c r="JHM3"/>
      <c r="JHN3"/>
      <c r="JHO3"/>
      <c r="JHP3"/>
      <c r="JHQ3"/>
      <c r="JHR3"/>
      <c r="JHS3"/>
      <c r="JHT3"/>
      <c r="JHU3"/>
      <c r="JHV3"/>
      <c r="JHW3"/>
      <c r="JHX3"/>
      <c r="JHY3"/>
      <c r="JHZ3"/>
      <c r="JIA3"/>
      <c r="JIB3"/>
      <c r="JIC3"/>
      <c r="JID3"/>
      <c r="JIE3"/>
      <c r="JIF3"/>
      <c r="JIG3"/>
      <c r="JIH3"/>
      <c r="JII3"/>
      <c r="JIJ3"/>
      <c r="JIK3"/>
      <c r="JIL3"/>
      <c r="JIM3"/>
      <c r="JIN3"/>
      <c r="JIO3"/>
      <c r="JIP3"/>
      <c r="JIQ3"/>
      <c r="JIR3"/>
      <c r="JIS3"/>
      <c r="JIT3"/>
      <c r="JIU3"/>
      <c r="JIV3"/>
      <c r="JIW3"/>
      <c r="JIX3"/>
      <c r="JIY3"/>
      <c r="JIZ3"/>
      <c r="JJA3"/>
      <c r="JJB3"/>
      <c r="JJC3"/>
      <c r="JJD3"/>
      <c r="JJE3"/>
      <c r="JJF3"/>
      <c r="JJG3"/>
      <c r="JJH3"/>
      <c r="JJI3"/>
      <c r="JJJ3"/>
      <c r="JJK3"/>
      <c r="JJL3"/>
      <c r="JJM3"/>
      <c r="JJN3"/>
      <c r="JJO3"/>
      <c r="JJP3"/>
      <c r="JJQ3"/>
      <c r="JJR3"/>
      <c r="JJS3"/>
      <c r="JJT3"/>
      <c r="JJU3"/>
      <c r="JJV3"/>
      <c r="JJW3"/>
      <c r="JJX3"/>
      <c r="JJY3"/>
      <c r="JJZ3"/>
      <c r="JKA3"/>
      <c r="JKB3"/>
      <c r="JKC3"/>
      <c r="JKD3"/>
      <c r="JKE3"/>
      <c r="JKF3"/>
      <c r="JKG3"/>
      <c r="JKH3"/>
      <c r="JKI3"/>
      <c r="JKJ3"/>
      <c r="JKK3"/>
      <c r="JKL3"/>
      <c r="JKM3"/>
      <c r="JKN3"/>
      <c r="JKO3"/>
      <c r="JKP3"/>
      <c r="JKQ3"/>
      <c r="JKR3"/>
      <c r="JKS3"/>
      <c r="JKT3"/>
      <c r="JKU3"/>
      <c r="JKV3"/>
      <c r="JKW3"/>
      <c r="JKX3"/>
      <c r="JKY3"/>
      <c r="JKZ3"/>
      <c r="JLA3"/>
      <c r="JLB3"/>
      <c r="JLC3"/>
      <c r="JLD3"/>
      <c r="JLE3"/>
      <c r="JLF3"/>
      <c r="JLG3"/>
      <c r="JLH3"/>
      <c r="JLI3"/>
      <c r="JLJ3"/>
      <c r="JLK3"/>
      <c r="JLL3"/>
      <c r="JLM3"/>
      <c r="JLN3"/>
      <c r="JLO3"/>
      <c r="JLP3"/>
      <c r="JLQ3"/>
      <c r="JLR3"/>
      <c r="JLS3"/>
      <c r="JLT3"/>
      <c r="JLU3"/>
      <c r="JLV3"/>
      <c r="JLW3"/>
      <c r="JLX3"/>
      <c r="JLY3"/>
      <c r="JLZ3"/>
      <c r="JMA3"/>
      <c r="JMB3"/>
      <c r="JMC3"/>
      <c r="JMD3"/>
      <c r="JME3"/>
      <c r="JMF3"/>
      <c r="JMG3"/>
      <c r="JMH3"/>
      <c r="JMI3"/>
      <c r="JMJ3"/>
      <c r="JMK3"/>
      <c r="JML3"/>
      <c r="JMM3"/>
      <c r="JMN3"/>
      <c r="JMO3"/>
      <c r="JMP3"/>
      <c r="JMQ3"/>
      <c r="JMR3"/>
      <c r="JMS3"/>
      <c r="JMT3"/>
      <c r="JMU3"/>
      <c r="JMV3"/>
      <c r="JMW3"/>
      <c r="JMX3"/>
      <c r="JMY3"/>
      <c r="JMZ3"/>
      <c r="JNA3"/>
      <c r="JNB3"/>
      <c r="JNC3"/>
      <c r="JND3"/>
      <c r="JNE3"/>
      <c r="JNF3"/>
      <c r="JNG3"/>
      <c r="JNH3"/>
      <c r="JNI3"/>
      <c r="JNJ3"/>
      <c r="JNK3"/>
      <c r="JNL3"/>
      <c r="JNM3"/>
      <c r="JNN3"/>
      <c r="JNO3"/>
      <c r="JNP3"/>
      <c r="JNQ3"/>
      <c r="JNR3"/>
      <c r="JNS3"/>
      <c r="JNT3"/>
      <c r="JNU3"/>
      <c r="JNV3"/>
      <c r="JNW3"/>
      <c r="JNX3"/>
      <c r="JNY3"/>
      <c r="JNZ3"/>
      <c r="JOA3"/>
      <c r="JOB3"/>
      <c r="JOC3"/>
      <c r="JOD3"/>
      <c r="JOE3"/>
      <c r="JOF3"/>
      <c r="JOG3"/>
      <c r="JOH3"/>
      <c r="JOI3"/>
      <c r="JOJ3"/>
      <c r="JOK3"/>
      <c r="JOL3"/>
      <c r="JOM3"/>
      <c r="JON3"/>
      <c r="JOO3"/>
      <c r="JOP3"/>
      <c r="JOQ3"/>
      <c r="JOR3"/>
      <c r="JOS3"/>
      <c r="JOT3"/>
      <c r="JOU3"/>
      <c r="JOV3"/>
      <c r="JOW3"/>
      <c r="JOX3"/>
      <c r="JOY3"/>
      <c r="JOZ3"/>
      <c r="JPA3"/>
      <c r="JPB3"/>
      <c r="JPC3"/>
      <c r="JPD3"/>
      <c r="JPE3"/>
      <c r="JPF3"/>
      <c r="JPG3"/>
      <c r="JPH3"/>
      <c r="JPI3"/>
      <c r="JPJ3"/>
      <c r="JPK3"/>
      <c r="JPL3"/>
      <c r="JPM3"/>
      <c r="JPN3"/>
      <c r="JPO3"/>
      <c r="JPP3"/>
      <c r="JPQ3"/>
      <c r="JPR3"/>
      <c r="JPS3"/>
      <c r="JPT3"/>
      <c r="JPU3"/>
      <c r="JPV3"/>
      <c r="JPW3"/>
      <c r="JPX3"/>
      <c r="JPY3"/>
      <c r="JPZ3"/>
      <c r="JQA3"/>
      <c r="JQB3"/>
      <c r="JQC3"/>
      <c r="JQD3"/>
      <c r="JQE3"/>
      <c r="JQF3"/>
      <c r="JQG3"/>
      <c r="JQH3"/>
      <c r="JQI3"/>
      <c r="JQJ3"/>
      <c r="JQK3"/>
      <c r="JQL3"/>
      <c r="JQM3"/>
      <c r="JQN3"/>
      <c r="JQO3"/>
      <c r="JQP3"/>
      <c r="JQQ3"/>
      <c r="JQR3"/>
      <c r="JQS3"/>
      <c r="JQT3"/>
      <c r="JQU3"/>
      <c r="JQV3"/>
      <c r="JQW3"/>
      <c r="JQX3"/>
      <c r="JQY3"/>
      <c r="JQZ3"/>
      <c r="JRA3"/>
      <c r="JRB3"/>
      <c r="JRC3"/>
      <c r="JRD3"/>
      <c r="JRE3"/>
      <c r="JRF3"/>
      <c r="JRG3"/>
      <c r="JRH3"/>
      <c r="JRI3"/>
      <c r="JRJ3"/>
      <c r="JRK3"/>
      <c r="JRL3"/>
      <c r="JRM3"/>
      <c r="JRN3"/>
      <c r="JRO3"/>
      <c r="JRP3"/>
      <c r="JRQ3"/>
      <c r="JRR3"/>
      <c r="JRS3"/>
      <c r="JRT3"/>
      <c r="JRU3"/>
      <c r="JRV3"/>
      <c r="JRW3"/>
      <c r="JRX3"/>
      <c r="JRY3"/>
      <c r="JRZ3"/>
      <c r="JSA3"/>
      <c r="JSB3"/>
      <c r="JSC3"/>
      <c r="JSD3"/>
      <c r="JSE3"/>
      <c r="JSF3"/>
      <c r="JSG3"/>
      <c r="JSH3"/>
      <c r="JSI3"/>
      <c r="JSJ3"/>
      <c r="JSK3"/>
      <c r="JSL3"/>
      <c r="JSM3"/>
      <c r="JSN3"/>
      <c r="JSO3"/>
      <c r="JSP3"/>
      <c r="JSQ3"/>
      <c r="JSR3"/>
      <c r="JSS3"/>
      <c r="JST3"/>
      <c r="JSU3"/>
      <c r="JSV3"/>
      <c r="JSW3"/>
      <c r="JSX3"/>
      <c r="JSY3"/>
      <c r="JSZ3"/>
      <c r="JTA3"/>
      <c r="JTB3"/>
      <c r="JTC3"/>
      <c r="JTD3"/>
      <c r="JTE3"/>
      <c r="JTF3"/>
      <c r="JTG3"/>
      <c r="JTH3"/>
      <c r="JTI3"/>
      <c r="JTJ3"/>
      <c r="JTK3"/>
      <c r="JTL3"/>
      <c r="JTM3"/>
      <c r="JTN3"/>
      <c r="JTO3"/>
      <c r="JTP3"/>
      <c r="JTQ3"/>
      <c r="JTR3"/>
      <c r="JTS3"/>
      <c r="JTT3"/>
      <c r="JTU3"/>
      <c r="JTV3"/>
      <c r="JTW3"/>
      <c r="JTX3"/>
      <c r="JTY3"/>
      <c r="JTZ3"/>
      <c r="JUA3"/>
      <c r="JUB3"/>
      <c r="JUC3"/>
      <c r="JUD3"/>
      <c r="JUE3"/>
      <c r="JUF3"/>
      <c r="JUG3"/>
      <c r="JUH3"/>
      <c r="JUI3"/>
      <c r="JUJ3"/>
      <c r="JUK3"/>
      <c r="JUL3"/>
      <c r="JUM3"/>
      <c r="JUN3"/>
      <c r="JUO3"/>
      <c r="JUP3"/>
      <c r="JUQ3"/>
      <c r="JUR3"/>
      <c r="JUS3"/>
      <c r="JUT3"/>
      <c r="JUU3"/>
      <c r="JUV3"/>
      <c r="JUW3"/>
      <c r="JUX3"/>
      <c r="JUY3"/>
      <c r="JUZ3"/>
      <c r="JVA3"/>
      <c r="JVB3"/>
      <c r="JVC3"/>
      <c r="JVD3"/>
      <c r="JVE3"/>
      <c r="JVF3"/>
      <c r="JVG3"/>
      <c r="JVH3"/>
      <c r="JVI3"/>
      <c r="JVJ3"/>
      <c r="JVK3"/>
      <c r="JVL3"/>
      <c r="JVM3"/>
      <c r="JVN3"/>
      <c r="JVO3"/>
      <c r="JVP3"/>
      <c r="JVQ3"/>
      <c r="JVR3"/>
      <c r="JVS3"/>
      <c r="JVT3"/>
      <c r="JVU3"/>
      <c r="JVV3"/>
      <c r="JVW3"/>
      <c r="JVX3"/>
      <c r="JVY3"/>
      <c r="JVZ3"/>
      <c r="JWA3"/>
      <c r="JWB3"/>
      <c r="JWC3"/>
      <c r="JWD3"/>
      <c r="JWE3"/>
      <c r="JWF3"/>
      <c r="JWG3"/>
      <c r="JWH3"/>
      <c r="JWI3"/>
      <c r="JWJ3"/>
      <c r="JWK3"/>
      <c r="JWL3"/>
      <c r="JWM3"/>
      <c r="JWN3"/>
      <c r="JWO3"/>
      <c r="JWP3"/>
      <c r="JWQ3"/>
      <c r="JWR3"/>
      <c r="JWS3"/>
      <c r="JWT3"/>
      <c r="JWU3"/>
      <c r="JWV3"/>
      <c r="JWW3"/>
      <c r="JWX3"/>
      <c r="JWY3"/>
      <c r="JWZ3"/>
      <c r="JXA3"/>
      <c r="JXB3"/>
      <c r="JXC3"/>
      <c r="JXD3"/>
      <c r="JXE3"/>
      <c r="JXF3"/>
      <c r="JXG3"/>
      <c r="JXH3"/>
      <c r="JXI3"/>
      <c r="JXJ3"/>
      <c r="JXK3"/>
      <c r="JXL3"/>
      <c r="JXM3"/>
      <c r="JXN3"/>
      <c r="JXO3"/>
      <c r="JXP3"/>
      <c r="JXQ3"/>
      <c r="JXR3"/>
      <c r="JXS3"/>
      <c r="JXT3"/>
      <c r="JXU3"/>
      <c r="JXV3"/>
      <c r="JXW3"/>
      <c r="JXX3"/>
      <c r="JXY3"/>
      <c r="JXZ3"/>
      <c r="JYA3"/>
      <c r="JYB3"/>
      <c r="JYC3"/>
      <c r="JYD3"/>
      <c r="JYE3"/>
      <c r="JYF3"/>
      <c r="JYG3"/>
      <c r="JYH3"/>
      <c r="JYI3"/>
      <c r="JYJ3"/>
      <c r="JYK3"/>
      <c r="JYL3"/>
      <c r="JYM3"/>
      <c r="JYN3"/>
      <c r="JYO3"/>
      <c r="JYP3"/>
      <c r="JYQ3"/>
      <c r="JYR3"/>
      <c r="JYS3"/>
      <c r="JYT3"/>
      <c r="JYU3"/>
      <c r="JYV3"/>
      <c r="JYW3"/>
      <c r="JYX3"/>
      <c r="JYY3"/>
      <c r="JYZ3"/>
      <c r="JZA3"/>
      <c r="JZB3"/>
      <c r="JZC3"/>
      <c r="JZD3"/>
      <c r="JZE3"/>
      <c r="JZF3"/>
      <c r="JZG3"/>
      <c r="JZH3"/>
      <c r="JZI3"/>
      <c r="JZJ3"/>
      <c r="JZK3"/>
      <c r="JZL3"/>
      <c r="JZM3"/>
      <c r="JZN3"/>
      <c r="JZO3"/>
      <c r="JZP3"/>
      <c r="JZQ3"/>
      <c r="JZR3"/>
      <c r="JZS3"/>
      <c r="JZT3"/>
      <c r="JZU3"/>
      <c r="JZV3"/>
      <c r="JZW3"/>
      <c r="JZX3"/>
      <c r="JZY3"/>
      <c r="JZZ3"/>
      <c r="KAA3"/>
      <c r="KAB3"/>
      <c r="KAC3"/>
      <c r="KAD3"/>
      <c r="KAE3"/>
      <c r="KAF3"/>
      <c r="KAG3"/>
      <c r="KAH3"/>
      <c r="KAI3"/>
      <c r="KAJ3"/>
      <c r="KAK3"/>
      <c r="KAL3"/>
      <c r="KAM3"/>
      <c r="KAN3"/>
      <c r="KAO3"/>
      <c r="KAP3"/>
      <c r="KAQ3"/>
      <c r="KAR3"/>
      <c r="KAS3"/>
      <c r="KAT3"/>
      <c r="KAU3"/>
      <c r="KAV3"/>
      <c r="KAW3"/>
      <c r="KAX3"/>
      <c r="KAY3"/>
      <c r="KAZ3"/>
      <c r="KBA3"/>
      <c r="KBB3"/>
      <c r="KBC3"/>
      <c r="KBD3"/>
      <c r="KBE3"/>
      <c r="KBF3"/>
      <c r="KBG3"/>
      <c r="KBH3"/>
      <c r="KBI3"/>
      <c r="KBJ3"/>
      <c r="KBK3"/>
      <c r="KBL3"/>
      <c r="KBM3"/>
      <c r="KBN3"/>
      <c r="KBO3"/>
      <c r="KBP3"/>
      <c r="KBQ3"/>
      <c r="KBR3"/>
      <c r="KBS3"/>
      <c r="KBT3"/>
      <c r="KBU3"/>
      <c r="KBV3"/>
      <c r="KBW3"/>
      <c r="KBX3"/>
      <c r="KBY3"/>
      <c r="KBZ3"/>
      <c r="KCA3"/>
      <c r="KCB3"/>
      <c r="KCC3"/>
      <c r="KCD3"/>
      <c r="KCE3"/>
      <c r="KCF3"/>
      <c r="KCG3"/>
      <c r="KCH3"/>
      <c r="KCI3"/>
      <c r="KCJ3"/>
      <c r="KCK3"/>
      <c r="KCL3"/>
      <c r="KCM3"/>
      <c r="KCN3"/>
      <c r="KCO3"/>
      <c r="KCP3"/>
      <c r="KCQ3"/>
      <c r="KCR3"/>
      <c r="KCS3"/>
      <c r="KCT3"/>
      <c r="KCU3"/>
      <c r="KCV3"/>
      <c r="KCW3"/>
      <c r="KCX3"/>
      <c r="KCY3"/>
      <c r="KCZ3"/>
      <c r="KDA3"/>
      <c r="KDB3"/>
      <c r="KDC3"/>
      <c r="KDD3"/>
      <c r="KDE3"/>
      <c r="KDF3"/>
      <c r="KDG3"/>
      <c r="KDH3"/>
      <c r="KDI3"/>
      <c r="KDJ3"/>
      <c r="KDK3"/>
      <c r="KDL3"/>
      <c r="KDM3"/>
      <c r="KDN3"/>
      <c r="KDO3"/>
      <c r="KDP3"/>
      <c r="KDQ3"/>
      <c r="KDR3"/>
      <c r="KDS3"/>
      <c r="KDT3"/>
      <c r="KDU3"/>
      <c r="KDV3"/>
      <c r="KDW3"/>
      <c r="KDX3"/>
      <c r="KDY3"/>
      <c r="KDZ3"/>
      <c r="KEA3"/>
      <c r="KEB3"/>
      <c r="KEC3"/>
      <c r="KED3"/>
      <c r="KEE3"/>
      <c r="KEF3"/>
      <c r="KEG3"/>
      <c r="KEH3"/>
      <c r="KEI3"/>
      <c r="KEJ3"/>
      <c r="KEK3"/>
      <c r="KEL3"/>
      <c r="KEM3"/>
      <c r="KEN3"/>
      <c r="KEO3"/>
      <c r="KEP3"/>
      <c r="KEQ3"/>
      <c r="KER3"/>
      <c r="KES3"/>
      <c r="KET3"/>
      <c r="KEU3"/>
      <c r="KEV3"/>
      <c r="KEW3"/>
      <c r="KEX3"/>
      <c r="KEY3"/>
      <c r="KEZ3"/>
      <c r="KFA3"/>
      <c r="KFB3"/>
      <c r="KFC3"/>
      <c r="KFD3"/>
      <c r="KFE3"/>
      <c r="KFF3"/>
      <c r="KFG3"/>
      <c r="KFH3"/>
      <c r="KFI3"/>
      <c r="KFJ3"/>
      <c r="KFK3"/>
      <c r="KFL3"/>
      <c r="KFM3"/>
      <c r="KFN3"/>
      <c r="KFO3"/>
      <c r="KFP3"/>
      <c r="KFQ3"/>
      <c r="KFR3"/>
      <c r="KFS3"/>
      <c r="KFT3"/>
      <c r="KFU3"/>
      <c r="KFV3"/>
      <c r="KFW3"/>
      <c r="KFX3"/>
      <c r="KFY3"/>
      <c r="KFZ3"/>
      <c r="KGA3"/>
      <c r="KGB3"/>
      <c r="KGC3"/>
      <c r="KGD3"/>
      <c r="KGE3"/>
      <c r="KGF3"/>
      <c r="KGG3"/>
      <c r="KGH3"/>
      <c r="KGI3"/>
      <c r="KGJ3"/>
      <c r="KGK3"/>
      <c r="KGL3"/>
      <c r="KGM3"/>
      <c r="KGN3"/>
      <c r="KGO3"/>
      <c r="KGP3"/>
      <c r="KGQ3"/>
      <c r="KGR3"/>
      <c r="KGS3"/>
      <c r="KGT3"/>
      <c r="KGU3"/>
      <c r="KGV3"/>
      <c r="KGW3"/>
      <c r="KGX3"/>
      <c r="KGY3"/>
      <c r="KGZ3"/>
      <c r="KHA3"/>
      <c r="KHB3"/>
      <c r="KHC3"/>
      <c r="KHD3"/>
      <c r="KHE3"/>
      <c r="KHF3"/>
      <c r="KHG3"/>
      <c r="KHH3"/>
      <c r="KHI3"/>
      <c r="KHJ3"/>
      <c r="KHK3"/>
      <c r="KHL3"/>
      <c r="KHM3"/>
      <c r="KHN3"/>
      <c r="KHO3"/>
      <c r="KHP3"/>
      <c r="KHQ3"/>
      <c r="KHR3"/>
      <c r="KHS3"/>
      <c r="KHT3"/>
      <c r="KHU3"/>
      <c r="KHV3"/>
      <c r="KHW3"/>
      <c r="KHX3"/>
      <c r="KHY3"/>
      <c r="KHZ3"/>
      <c r="KIA3"/>
      <c r="KIB3"/>
      <c r="KIC3"/>
      <c r="KID3"/>
      <c r="KIE3"/>
      <c r="KIF3"/>
      <c r="KIG3"/>
      <c r="KIH3"/>
      <c r="KII3"/>
      <c r="KIJ3"/>
      <c r="KIK3"/>
      <c r="KIL3"/>
      <c r="KIM3"/>
      <c r="KIN3"/>
      <c r="KIO3"/>
      <c r="KIP3"/>
      <c r="KIQ3"/>
      <c r="KIR3"/>
      <c r="KIS3"/>
      <c r="KIT3"/>
      <c r="KIU3"/>
      <c r="KIV3"/>
      <c r="KIW3"/>
      <c r="KIX3"/>
      <c r="KIY3"/>
      <c r="KIZ3"/>
      <c r="KJA3"/>
      <c r="KJB3"/>
      <c r="KJC3"/>
      <c r="KJD3"/>
      <c r="KJE3"/>
      <c r="KJF3"/>
      <c r="KJG3"/>
      <c r="KJH3"/>
      <c r="KJI3"/>
      <c r="KJJ3"/>
      <c r="KJK3"/>
      <c r="KJL3"/>
      <c r="KJM3"/>
      <c r="KJN3"/>
      <c r="KJO3"/>
      <c r="KJP3"/>
      <c r="KJQ3"/>
      <c r="KJR3"/>
      <c r="KJS3"/>
      <c r="KJT3"/>
      <c r="KJU3"/>
      <c r="KJV3"/>
      <c r="KJW3"/>
      <c r="KJX3"/>
      <c r="KJY3"/>
      <c r="KJZ3"/>
      <c r="KKA3"/>
      <c r="KKB3"/>
      <c r="KKC3"/>
      <c r="KKD3"/>
      <c r="KKE3"/>
      <c r="KKF3"/>
      <c r="KKG3"/>
      <c r="KKH3"/>
      <c r="KKI3"/>
      <c r="KKJ3"/>
      <c r="KKK3"/>
      <c r="KKL3"/>
      <c r="KKM3"/>
      <c r="KKN3"/>
      <c r="KKO3"/>
      <c r="KKP3"/>
      <c r="KKQ3"/>
      <c r="KKR3"/>
      <c r="KKS3"/>
      <c r="KKT3"/>
      <c r="KKU3"/>
      <c r="KKV3"/>
      <c r="KKW3"/>
      <c r="KKX3"/>
      <c r="KKY3"/>
      <c r="KKZ3"/>
      <c r="KLA3"/>
      <c r="KLB3"/>
      <c r="KLC3"/>
      <c r="KLD3"/>
      <c r="KLE3"/>
      <c r="KLF3"/>
      <c r="KLG3"/>
      <c r="KLH3"/>
      <c r="KLI3"/>
      <c r="KLJ3"/>
      <c r="KLK3"/>
      <c r="KLL3"/>
      <c r="KLM3"/>
      <c r="KLN3"/>
      <c r="KLO3"/>
      <c r="KLP3"/>
      <c r="KLQ3"/>
      <c r="KLR3"/>
      <c r="KLS3"/>
      <c r="KLT3"/>
      <c r="KLU3"/>
      <c r="KLV3"/>
      <c r="KLW3"/>
      <c r="KLX3"/>
      <c r="KLY3"/>
      <c r="KLZ3"/>
      <c r="KMA3"/>
      <c r="KMB3"/>
      <c r="KMC3"/>
      <c r="KMD3"/>
      <c r="KME3"/>
      <c r="KMF3"/>
      <c r="KMG3"/>
      <c r="KMH3"/>
      <c r="KMI3"/>
      <c r="KMJ3"/>
      <c r="KMK3"/>
      <c r="KML3"/>
      <c r="KMM3"/>
      <c r="KMN3"/>
      <c r="KMO3"/>
      <c r="KMP3"/>
      <c r="KMQ3"/>
      <c r="KMR3"/>
      <c r="KMS3"/>
      <c r="KMT3"/>
      <c r="KMU3"/>
      <c r="KMV3"/>
      <c r="KMW3"/>
      <c r="KMX3"/>
      <c r="KMY3"/>
      <c r="KMZ3"/>
      <c r="KNA3"/>
      <c r="KNB3"/>
      <c r="KNC3"/>
      <c r="KND3"/>
      <c r="KNE3"/>
      <c r="KNF3"/>
      <c r="KNG3"/>
      <c r="KNH3"/>
      <c r="KNI3"/>
      <c r="KNJ3"/>
      <c r="KNK3"/>
      <c r="KNL3"/>
      <c r="KNM3"/>
      <c r="KNN3"/>
      <c r="KNO3"/>
      <c r="KNP3"/>
      <c r="KNQ3"/>
      <c r="KNR3"/>
      <c r="KNS3"/>
      <c r="KNT3"/>
      <c r="KNU3"/>
      <c r="KNV3"/>
      <c r="KNW3"/>
      <c r="KNX3"/>
      <c r="KNY3"/>
      <c r="KNZ3"/>
      <c r="KOA3"/>
      <c r="KOB3"/>
      <c r="KOC3"/>
      <c r="KOD3"/>
      <c r="KOE3"/>
      <c r="KOF3"/>
      <c r="KOG3"/>
      <c r="KOH3"/>
      <c r="KOI3"/>
      <c r="KOJ3"/>
      <c r="KOK3"/>
      <c r="KOL3"/>
      <c r="KOM3"/>
      <c r="KON3"/>
      <c r="KOO3"/>
      <c r="KOP3"/>
      <c r="KOQ3"/>
      <c r="KOR3"/>
      <c r="KOS3"/>
      <c r="KOT3"/>
      <c r="KOU3"/>
      <c r="KOV3"/>
      <c r="KOW3"/>
      <c r="KOX3"/>
      <c r="KOY3"/>
      <c r="KOZ3"/>
      <c r="KPA3"/>
      <c r="KPB3"/>
      <c r="KPC3"/>
      <c r="KPD3"/>
      <c r="KPE3"/>
      <c r="KPF3"/>
      <c r="KPG3"/>
      <c r="KPH3"/>
      <c r="KPI3"/>
      <c r="KPJ3"/>
      <c r="KPK3"/>
      <c r="KPL3"/>
      <c r="KPM3"/>
      <c r="KPN3"/>
      <c r="KPO3"/>
      <c r="KPP3"/>
      <c r="KPQ3"/>
      <c r="KPR3"/>
      <c r="KPS3"/>
      <c r="KPT3"/>
      <c r="KPU3"/>
      <c r="KPV3"/>
      <c r="KPW3"/>
      <c r="KPX3"/>
      <c r="KPY3"/>
      <c r="KPZ3"/>
      <c r="KQA3"/>
      <c r="KQB3"/>
      <c r="KQC3"/>
      <c r="KQD3"/>
      <c r="KQE3"/>
      <c r="KQF3"/>
      <c r="KQG3"/>
      <c r="KQH3"/>
      <c r="KQI3"/>
      <c r="KQJ3"/>
      <c r="KQK3"/>
      <c r="KQL3"/>
      <c r="KQM3"/>
      <c r="KQN3"/>
      <c r="KQO3"/>
      <c r="KQP3"/>
      <c r="KQQ3"/>
      <c r="KQR3"/>
      <c r="KQS3"/>
      <c r="KQT3"/>
      <c r="KQU3"/>
      <c r="KQV3"/>
      <c r="KQW3"/>
      <c r="KQX3"/>
      <c r="KQY3"/>
      <c r="KQZ3"/>
      <c r="KRA3"/>
      <c r="KRB3"/>
      <c r="KRC3"/>
      <c r="KRD3"/>
      <c r="KRE3"/>
      <c r="KRF3"/>
      <c r="KRG3"/>
      <c r="KRH3"/>
      <c r="KRI3"/>
      <c r="KRJ3"/>
      <c r="KRK3"/>
      <c r="KRL3"/>
      <c r="KRM3"/>
      <c r="KRN3"/>
      <c r="KRO3"/>
      <c r="KRP3"/>
      <c r="KRQ3"/>
      <c r="KRR3"/>
      <c r="KRS3"/>
      <c r="KRT3"/>
      <c r="KRU3"/>
      <c r="KRV3"/>
      <c r="KRW3"/>
      <c r="KRX3"/>
      <c r="KRY3"/>
      <c r="KRZ3"/>
      <c r="KSA3"/>
      <c r="KSB3"/>
      <c r="KSC3"/>
      <c r="KSD3"/>
      <c r="KSE3"/>
      <c r="KSF3"/>
      <c r="KSG3"/>
      <c r="KSH3"/>
      <c r="KSI3"/>
      <c r="KSJ3"/>
      <c r="KSK3"/>
      <c r="KSL3"/>
      <c r="KSM3"/>
      <c r="KSN3"/>
      <c r="KSO3"/>
      <c r="KSP3"/>
      <c r="KSQ3"/>
      <c r="KSR3"/>
      <c r="KSS3"/>
      <c r="KST3"/>
      <c r="KSU3"/>
      <c r="KSV3"/>
      <c r="KSW3"/>
      <c r="KSX3"/>
      <c r="KSY3"/>
      <c r="KSZ3"/>
      <c r="KTA3"/>
      <c r="KTB3"/>
      <c r="KTC3"/>
      <c r="KTD3"/>
      <c r="KTE3"/>
      <c r="KTF3"/>
      <c r="KTG3"/>
      <c r="KTH3"/>
      <c r="KTI3"/>
      <c r="KTJ3"/>
      <c r="KTK3"/>
      <c r="KTL3"/>
      <c r="KTM3"/>
      <c r="KTN3"/>
      <c r="KTO3"/>
      <c r="KTP3"/>
      <c r="KTQ3"/>
      <c r="KTR3"/>
      <c r="KTS3"/>
      <c r="KTT3"/>
      <c r="KTU3"/>
      <c r="KTV3"/>
      <c r="KTW3"/>
      <c r="KTX3"/>
      <c r="KTY3"/>
      <c r="KTZ3"/>
      <c r="KUA3"/>
      <c r="KUB3"/>
      <c r="KUC3"/>
      <c r="KUD3"/>
      <c r="KUE3"/>
      <c r="KUF3"/>
      <c r="KUG3"/>
      <c r="KUH3"/>
      <c r="KUI3"/>
      <c r="KUJ3"/>
      <c r="KUK3"/>
      <c r="KUL3"/>
      <c r="KUM3"/>
      <c r="KUN3"/>
      <c r="KUO3"/>
      <c r="KUP3"/>
      <c r="KUQ3"/>
      <c r="KUR3"/>
      <c r="KUS3"/>
      <c r="KUT3"/>
      <c r="KUU3"/>
      <c r="KUV3"/>
      <c r="KUW3"/>
      <c r="KUX3"/>
      <c r="KUY3"/>
      <c r="KUZ3"/>
      <c r="KVA3"/>
      <c r="KVB3"/>
      <c r="KVC3"/>
      <c r="KVD3"/>
      <c r="KVE3"/>
      <c r="KVF3"/>
      <c r="KVG3"/>
      <c r="KVH3"/>
      <c r="KVI3"/>
      <c r="KVJ3"/>
      <c r="KVK3"/>
      <c r="KVL3"/>
      <c r="KVM3"/>
      <c r="KVN3"/>
      <c r="KVO3"/>
      <c r="KVP3"/>
      <c r="KVQ3"/>
      <c r="KVR3"/>
      <c r="KVS3"/>
      <c r="KVT3"/>
      <c r="KVU3"/>
      <c r="KVV3"/>
      <c r="KVW3"/>
      <c r="KVX3"/>
      <c r="KVY3"/>
      <c r="KVZ3"/>
      <c r="KWA3"/>
      <c r="KWB3"/>
      <c r="KWC3"/>
      <c r="KWD3"/>
      <c r="KWE3"/>
      <c r="KWF3"/>
      <c r="KWG3"/>
      <c r="KWH3"/>
      <c r="KWI3"/>
      <c r="KWJ3"/>
      <c r="KWK3"/>
      <c r="KWL3"/>
      <c r="KWM3"/>
      <c r="KWN3"/>
      <c r="KWO3"/>
      <c r="KWP3"/>
      <c r="KWQ3"/>
      <c r="KWR3"/>
      <c r="KWS3"/>
      <c r="KWT3"/>
      <c r="KWU3"/>
      <c r="KWV3"/>
      <c r="KWW3"/>
      <c r="KWX3"/>
      <c r="KWY3"/>
      <c r="KWZ3"/>
      <c r="KXA3"/>
      <c r="KXB3"/>
      <c r="KXC3"/>
      <c r="KXD3"/>
      <c r="KXE3"/>
      <c r="KXF3"/>
      <c r="KXG3"/>
      <c r="KXH3"/>
      <c r="KXI3"/>
      <c r="KXJ3"/>
      <c r="KXK3"/>
      <c r="KXL3"/>
      <c r="KXM3"/>
      <c r="KXN3"/>
      <c r="KXO3"/>
      <c r="KXP3"/>
      <c r="KXQ3"/>
      <c r="KXR3"/>
      <c r="KXS3"/>
      <c r="KXT3"/>
      <c r="KXU3"/>
      <c r="KXV3"/>
      <c r="KXW3"/>
      <c r="KXX3"/>
      <c r="KXY3"/>
      <c r="KXZ3"/>
      <c r="KYA3"/>
      <c r="KYB3"/>
      <c r="KYC3"/>
      <c r="KYD3"/>
      <c r="KYE3"/>
      <c r="KYF3"/>
      <c r="KYG3"/>
      <c r="KYH3"/>
      <c r="KYI3"/>
      <c r="KYJ3"/>
      <c r="KYK3"/>
      <c r="KYL3"/>
      <c r="KYM3"/>
      <c r="KYN3"/>
      <c r="KYO3"/>
      <c r="KYP3"/>
      <c r="KYQ3"/>
      <c r="KYR3"/>
      <c r="KYS3"/>
      <c r="KYT3"/>
      <c r="KYU3"/>
      <c r="KYV3"/>
      <c r="KYW3"/>
      <c r="KYX3"/>
      <c r="KYY3"/>
      <c r="KYZ3"/>
      <c r="KZA3"/>
      <c r="KZB3"/>
      <c r="KZC3"/>
      <c r="KZD3"/>
      <c r="KZE3"/>
      <c r="KZF3"/>
      <c r="KZG3"/>
      <c r="KZH3"/>
      <c r="KZI3"/>
      <c r="KZJ3"/>
      <c r="KZK3"/>
      <c r="KZL3"/>
      <c r="KZM3"/>
      <c r="KZN3"/>
      <c r="KZO3"/>
      <c r="KZP3"/>
      <c r="KZQ3"/>
      <c r="KZR3"/>
      <c r="KZS3"/>
      <c r="KZT3"/>
      <c r="KZU3"/>
      <c r="KZV3"/>
      <c r="KZW3"/>
      <c r="KZX3"/>
      <c r="KZY3"/>
      <c r="KZZ3"/>
      <c r="LAA3"/>
      <c r="LAB3"/>
      <c r="LAC3"/>
      <c r="LAD3"/>
      <c r="LAE3"/>
      <c r="LAF3"/>
      <c r="LAG3"/>
      <c r="LAH3"/>
      <c r="LAI3"/>
      <c r="LAJ3"/>
      <c r="LAK3"/>
      <c r="LAL3"/>
      <c r="LAM3"/>
      <c r="LAN3"/>
      <c r="LAO3"/>
      <c r="LAP3"/>
      <c r="LAQ3"/>
      <c r="LAR3"/>
      <c r="LAS3"/>
      <c r="LAT3"/>
      <c r="LAU3"/>
      <c r="LAV3"/>
      <c r="LAW3"/>
      <c r="LAX3"/>
      <c r="LAY3"/>
      <c r="LAZ3"/>
      <c r="LBA3"/>
      <c r="LBB3"/>
      <c r="LBC3"/>
      <c r="LBD3"/>
      <c r="LBE3"/>
      <c r="LBF3"/>
      <c r="LBG3"/>
      <c r="LBH3"/>
      <c r="LBI3"/>
      <c r="LBJ3"/>
      <c r="LBK3"/>
      <c r="LBL3"/>
      <c r="LBM3"/>
      <c r="LBN3"/>
      <c r="LBO3"/>
      <c r="LBP3"/>
      <c r="LBQ3"/>
      <c r="LBR3"/>
      <c r="LBS3"/>
      <c r="LBT3"/>
      <c r="LBU3"/>
      <c r="LBV3"/>
      <c r="LBW3"/>
      <c r="LBX3"/>
      <c r="LBY3"/>
      <c r="LBZ3"/>
      <c r="LCA3"/>
      <c r="LCB3"/>
      <c r="LCC3"/>
      <c r="LCD3"/>
      <c r="LCE3"/>
      <c r="LCF3"/>
      <c r="LCG3"/>
      <c r="LCH3"/>
      <c r="LCI3"/>
      <c r="LCJ3"/>
      <c r="LCK3"/>
      <c r="LCL3"/>
      <c r="LCM3"/>
      <c r="LCN3"/>
      <c r="LCO3"/>
      <c r="LCP3"/>
      <c r="LCQ3"/>
      <c r="LCR3"/>
      <c r="LCS3"/>
      <c r="LCT3"/>
      <c r="LCU3"/>
      <c r="LCV3"/>
      <c r="LCW3"/>
      <c r="LCX3"/>
      <c r="LCY3"/>
      <c r="LCZ3"/>
      <c r="LDA3"/>
      <c r="LDB3"/>
      <c r="LDC3"/>
      <c r="LDD3"/>
      <c r="LDE3"/>
      <c r="LDF3"/>
      <c r="LDG3"/>
      <c r="LDH3"/>
      <c r="LDI3"/>
      <c r="LDJ3"/>
      <c r="LDK3"/>
      <c r="LDL3"/>
      <c r="LDM3"/>
      <c r="LDN3"/>
      <c r="LDO3"/>
      <c r="LDP3"/>
      <c r="LDQ3"/>
      <c r="LDR3"/>
      <c r="LDS3"/>
      <c r="LDT3"/>
      <c r="LDU3"/>
      <c r="LDV3"/>
      <c r="LDW3"/>
      <c r="LDX3"/>
      <c r="LDY3"/>
      <c r="LDZ3"/>
      <c r="LEA3"/>
      <c r="LEB3"/>
      <c r="LEC3"/>
      <c r="LED3"/>
      <c r="LEE3"/>
      <c r="LEF3"/>
      <c r="LEG3"/>
      <c r="LEH3"/>
      <c r="LEI3"/>
      <c r="LEJ3"/>
      <c r="LEK3"/>
      <c r="LEL3"/>
      <c r="LEM3"/>
      <c r="LEN3"/>
      <c r="LEO3"/>
      <c r="LEP3"/>
      <c r="LEQ3"/>
      <c r="LER3"/>
      <c r="LES3"/>
      <c r="LET3"/>
      <c r="LEU3"/>
      <c r="LEV3"/>
      <c r="LEW3"/>
      <c r="LEX3"/>
      <c r="LEY3"/>
      <c r="LEZ3"/>
      <c r="LFA3"/>
      <c r="LFB3"/>
      <c r="LFC3"/>
      <c r="LFD3"/>
      <c r="LFE3"/>
      <c r="LFF3"/>
      <c r="LFG3"/>
      <c r="LFH3"/>
      <c r="LFI3"/>
      <c r="LFJ3"/>
      <c r="LFK3"/>
      <c r="LFL3"/>
      <c r="LFM3"/>
      <c r="LFN3"/>
      <c r="LFO3"/>
      <c r="LFP3"/>
      <c r="LFQ3"/>
      <c r="LFR3"/>
      <c r="LFS3"/>
      <c r="LFT3"/>
      <c r="LFU3"/>
      <c r="LFV3"/>
      <c r="LFW3"/>
      <c r="LFX3"/>
      <c r="LFY3"/>
      <c r="LFZ3"/>
      <c r="LGA3"/>
      <c r="LGB3"/>
      <c r="LGC3"/>
      <c r="LGD3"/>
      <c r="LGE3"/>
      <c r="LGF3"/>
      <c r="LGG3"/>
      <c r="LGH3"/>
      <c r="LGI3"/>
      <c r="LGJ3"/>
      <c r="LGK3"/>
      <c r="LGL3"/>
      <c r="LGM3"/>
      <c r="LGN3"/>
      <c r="LGO3"/>
      <c r="LGP3"/>
      <c r="LGQ3"/>
      <c r="LGR3"/>
      <c r="LGS3"/>
      <c r="LGT3"/>
      <c r="LGU3"/>
      <c r="LGV3"/>
      <c r="LGW3"/>
      <c r="LGX3"/>
      <c r="LGY3"/>
      <c r="LGZ3"/>
      <c r="LHA3"/>
      <c r="LHB3"/>
      <c r="LHC3"/>
      <c r="LHD3"/>
      <c r="LHE3"/>
      <c r="LHF3"/>
      <c r="LHG3"/>
      <c r="LHH3"/>
      <c r="LHI3"/>
      <c r="LHJ3"/>
      <c r="LHK3"/>
      <c r="LHL3"/>
      <c r="LHM3"/>
      <c r="LHN3"/>
      <c r="LHO3"/>
      <c r="LHP3"/>
      <c r="LHQ3"/>
      <c r="LHR3"/>
      <c r="LHS3"/>
      <c r="LHT3"/>
      <c r="LHU3"/>
      <c r="LHV3"/>
      <c r="LHW3"/>
      <c r="LHX3"/>
      <c r="LHY3"/>
      <c r="LHZ3"/>
      <c r="LIA3"/>
      <c r="LIB3"/>
      <c r="LIC3"/>
      <c r="LID3"/>
      <c r="LIE3"/>
      <c r="LIF3"/>
      <c r="LIG3"/>
      <c r="LIH3"/>
      <c r="LII3"/>
      <c r="LIJ3"/>
      <c r="LIK3"/>
      <c r="LIL3"/>
      <c r="LIM3"/>
      <c r="LIN3"/>
      <c r="LIO3"/>
      <c r="LIP3"/>
      <c r="LIQ3"/>
      <c r="LIR3"/>
      <c r="LIS3"/>
      <c r="LIT3"/>
      <c r="LIU3"/>
      <c r="LIV3"/>
      <c r="LIW3"/>
      <c r="LIX3"/>
      <c r="LIY3"/>
      <c r="LIZ3"/>
      <c r="LJA3"/>
      <c r="LJB3"/>
      <c r="LJC3"/>
      <c r="LJD3"/>
      <c r="LJE3"/>
      <c r="LJF3"/>
      <c r="LJG3"/>
      <c r="LJH3"/>
      <c r="LJI3"/>
      <c r="LJJ3"/>
      <c r="LJK3"/>
      <c r="LJL3"/>
      <c r="LJM3"/>
      <c r="LJN3"/>
      <c r="LJO3"/>
      <c r="LJP3"/>
      <c r="LJQ3"/>
      <c r="LJR3"/>
      <c r="LJS3"/>
      <c r="LJT3"/>
      <c r="LJU3"/>
      <c r="LJV3"/>
      <c r="LJW3"/>
      <c r="LJX3"/>
      <c r="LJY3"/>
      <c r="LJZ3"/>
      <c r="LKA3"/>
      <c r="LKB3"/>
      <c r="LKC3"/>
      <c r="LKD3"/>
      <c r="LKE3"/>
      <c r="LKF3"/>
      <c r="LKG3"/>
      <c r="LKH3"/>
      <c r="LKI3"/>
      <c r="LKJ3"/>
      <c r="LKK3"/>
      <c r="LKL3"/>
      <c r="LKM3"/>
      <c r="LKN3"/>
      <c r="LKO3"/>
      <c r="LKP3"/>
      <c r="LKQ3"/>
      <c r="LKR3"/>
      <c r="LKS3"/>
      <c r="LKT3"/>
      <c r="LKU3"/>
      <c r="LKV3"/>
      <c r="LKW3"/>
      <c r="LKX3"/>
      <c r="LKY3"/>
      <c r="LKZ3"/>
      <c r="LLA3"/>
      <c r="LLB3"/>
      <c r="LLC3"/>
      <c r="LLD3"/>
      <c r="LLE3"/>
      <c r="LLF3"/>
      <c r="LLG3"/>
      <c r="LLH3"/>
      <c r="LLI3"/>
      <c r="LLJ3"/>
      <c r="LLK3"/>
      <c r="LLL3"/>
      <c r="LLM3"/>
      <c r="LLN3"/>
      <c r="LLO3"/>
      <c r="LLP3"/>
      <c r="LLQ3"/>
      <c r="LLR3"/>
      <c r="LLS3"/>
      <c r="LLT3"/>
      <c r="LLU3"/>
      <c r="LLV3"/>
      <c r="LLW3"/>
      <c r="LLX3"/>
      <c r="LLY3"/>
      <c r="LLZ3"/>
      <c r="LMA3"/>
      <c r="LMB3"/>
      <c r="LMC3"/>
      <c r="LMD3"/>
      <c r="LME3"/>
      <c r="LMF3"/>
      <c r="LMG3"/>
      <c r="LMH3"/>
      <c r="LMI3"/>
      <c r="LMJ3"/>
      <c r="LMK3"/>
      <c r="LML3"/>
      <c r="LMM3"/>
      <c r="LMN3"/>
      <c r="LMO3"/>
      <c r="LMP3"/>
      <c r="LMQ3"/>
      <c r="LMR3"/>
      <c r="LMS3"/>
      <c r="LMT3"/>
      <c r="LMU3"/>
      <c r="LMV3"/>
      <c r="LMW3"/>
      <c r="LMX3"/>
      <c r="LMY3"/>
      <c r="LMZ3"/>
      <c r="LNA3"/>
      <c r="LNB3"/>
      <c r="LNC3"/>
      <c r="LND3"/>
      <c r="LNE3"/>
      <c r="LNF3"/>
      <c r="LNG3"/>
      <c r="LNH3"/>
      <c r="LNI3"/>
      <c r="LNJ3"/>
      <c r="LNK3"/>
      <c r="LNL3"/>
      <c r="LNM3"/>
      <c r="LNN3"/>
      <c r="LNO3"/>
      <c r="LNP3"/>
      <c r="LNQ3"/>
      <c r="LNR3"/>
      <c r="LNS3"/>
      <c r="LNT3"/>
      <c r="LNU3"/>
      <c r="LNV3"/>
      <c r="LNW3"/>
      <c r="LNX3"/>
      <c r="LNY3"/>
      <c r="LNZ3"/>
      <c r="LOA3"/>
      <c r="LOB3"/>
      <c r="LOC3"/>
      <c r="LOD3"/>
      <c r="LOE3"/>
      <c r="LOF3"/>
      <c r="LOG3"/>
      <c r="LOH3"/>
      <c r="LOI3"/>
      <c r="LOJ3"/>
      <c r="LOK3"/>
      <c r="LOL3"/>
      <c r="LOM3"/>
      <c r="LON3"/>
      <c r="LOO3"/>
      <c r="LOP3"/>
      <c r="LOQ3"/>
      <c r="LOR3"/>
      <c r="LOS3"/>
      <c r="LOT3"/>
      <c r="LOU3"/>
      <c r="LOV3"/>
      <c r="LOW3"/>
      <c r="LOX3"/>
      <c r="LOY3"/>
      <c r="LOZ3"/>
      <c r="LPA3"/>
      <c r="LPB3"/>
      <c r="LPC3"/>
      <c r="LPD3"/>
      <c r="LPE3"/>
      <c r="LPF3"/>
      <c r="LPG3"/>
      <c r="LPH3"/>
      <c r="LPI3"/>
      <c r="LPJ3"/>
      <c r="LPK3"/>
      <c r="LPL3"/>
      <c r="LPM3"/>
      <c r="LPN3"/>
      <c r="LPO3"/>
      <c r="LPP3"/>
      <c r="LPQ3"/>
      <c r="LPR3"/>
      <c r="LPS3"/>
      <c r="LPT3"/>
      <c r="LPU3"/>
      <c r="LPV3"/>
      <c r="LPW3"/>
      <c r="LPX3"/>
      <c r="LPY3"/>
      <c r="LPZ3"/>
      <c r="LQA3"/>
      <c r="LQB3"/>
      <c r="LQC3"/>
      <c r="LQD3"/>
      <c r="LQE3"/>
      <c r="LQF3"/>
      <c r="LQG3"/>
      <c r="LQH3"/>
      <c r="LQI3"/>
      <c r="LQJ3"/>
      <c r="LQK3"/>
      <c r="LQL3"/>
      <c r="LQM3"/>
      <c r="LQN3"/>
      <c r="LQO3"/>
      <c r="LQP3"/>
      <c r="LQQ3"/>
      <c r="LQR3"/>
      <c r="LQS3"/>
      <c r="LQT3"/>
      <c r="LQU3"/>
      <c r="LQV3"/>
      <c r="LQW3"/>
      <c r="LQX3"/>
      <c r="LQY3"/>
      <c r="LQZ3"/>
      <c r="LRA3"/>
      <c r="LRB3"/>
      <c r="LRC3"/>
      <c r="LRD3"/>
      <c r="LRE3"/>
      <c r="LRF3"/>
      <c r="LRG3"/>
      <c r="LRH3"/>
      <c r="LRI3"/>
      <c r="LRJ3"/>
      <c r="LRK3"/>
      <c r="LRL3"/>
      <c r="LRM3"/>
      <c r="LRN3"/>
      <c r="LRO3"/>
      <c r="LRP3"/>
      <c r="LRQ3"/>
      <c r="LRR3"/>
      <c r="LRS3"/>
      <c r="LRT3"/>
      <c r="LRU3"/>
      <c r="LRV3"/>
      <c r="LRW3"/>
      <c r="LRX3"/>
      <c r="LRY3"/>
      <c r="LRZ3"/>
      <c r="LSA3"/>
      <c r="LSB3"/>
      <c r="LSC3"/>
      <c r="LSD3"/>
      <c r="LSE3"/>
      <c r="LSF3"/>
      <c r="LSG3"/>
      <c r="LSH3"/>
      <c r="LSI3"/>
      <c r="LSJ3"/>
      <c r="LSK3"/>
      <c r="LSL3"/>
      <c r="LSM3"/>
      <c r="LSN3"/>
      <c r="LSO3"/>
      <c r="LSP3"/>
      <c r="LSQ3"/>
      <c r="LSR3"/>
      <c r="LSS3"/>
      <c r="LST3"/>
      <c r="LSU3"/>
      <c r="LSV3"/>
      <c r="LSW3"/>
      <c r="LSX3"/>
      <c r="LSY3"/>
      <c r="LSZ3"/>
      <c r="LTA3"/>
      <c r="LTB3"/>
      <c r="LTC3"/>
      <c r="LTD3"/>
      <c r="LTE3"/>
      <c r="LTF3"/>
      <c r="LTG3"/>
      <c r="LTH3"/>
      <c r="LTI3"/>
      <c r="LTJ3"/>
      <c r="LTK3"/>
      <c r="LTL3"/>
      <c r="LTM3"/>
      <c r="LTN3"/>
      <c r="LTO3"/>
      <c r="LTP3"/>
      <c r="LTQ3"/>
      <c r="LTR3"/>
      <c r="LTS3"/>
      <c r="LTT3"/>
      <c r="LTU3"/>
      <c r="LTV3"/>
      <c r="LTW3"/>
      <c r="LTX3"/>
      <c r="LTY3"/>
      <c r="LTZ3"/>
      <c r="LUA3"/>
      <c r="LUB3"/>
      <c r="LUC3"/>
      <c r="LUD3"/>
      <c r="LUE3"/>
      <c r="LUF3"/>
      <c r="LUG3"/>
      <c r="LUH3"/>
      <c r="LUI3"/>
      <c r="LUJ3"/>
      <c r="LUK3"/>
      <c r="LUL3"/>
      <c r="LUM3"/>
      <c r="LUN3"/>
      <c r="LUO3"/>
      <c r="LUP3"/>
      <c r="LUQ3"/>
      <c r="LUR3"/>
      <c r="LUS3"/>
      <c r="LUT3"/>
      <c r="LUU3"/>
      <c r="LUV3"/>
      <c r="LUW3"/>
      <c r="LUX3"/>
      <c r="LUY3"/>
      <c r="LUZ3"/>
      <c r="LVA3"/>
      <c r="LVB3"/>
      <c r="LVC3"/>
      <c r="LVD3"/>
      <c r="LVE3"/>
      <c r="LVF3"/>
      <c r="LVG3"/>
      <c r="LVH3"/>
      <c r="LVI3"/>
      <c r="LVJ3"/>
      <c r="LVK3"/>
      <c r="LVL3"/>
      <c r="LVM3"/>
      <c r="LVN3"/>
      <c r="LVO3"/>
      <c r="LVP3"/>
      <c r="LVQ3"/>
      <c r="LVR3"/>
      <c r="LVS3"/>
      <c r="LVT3"/>
      <c r="LVU3"/>
      <c r="LVV3"/>
      <c r="LVW3"/>
      <c r="LVX3"/>
      <c r="LVY3"/>
      <c r="LVZ3"/>
      <c r="LWA3"/>
      <c r="LWB3"/>
      <c r="LWC3"/>
      <c r="LWD3"/>
      <c r="LWE3"/>
      <c r="LWF3"/>
      <c r="LWG3"/>
      <c r="LWH3"/>
      <c r="LWI3"/>
      <c r="LWJ3"/>
      <c r="LWK3"/>
      <c r="LWL3"/>
      <c r="LWM3"/>
      <c r="LWN3"/>
      <c r="LWO3"/>
      <c r="LWP3"/>
      <c r="LWQ3"/>
      <c r="LWR3"/>
      <c r="LWS3"/>
      <c r="LWT3"/>
      <c r="LWU3"/>
      <c r="LWV3"/>
      <c r="LWW3"/>
      <c r="LWX3"/>
      <c r="LWY3"/>
      <c r="LWZ3"/>
      <c r="LXA3"/>
      <c r="LXB3"/>
      <c r="LXC3"/>
      <c r="LXD3"/>
      <c r="LXE3"/>
      <c r="LXF3"/>
      <c r="LXG3"/>
      <c r="LXH3"/>
      <c r="LXI3"/>
      <c r="LXJ3"/>
      <c r="LXK3"/>
      <c r="LXL3"/>
      <c r="LXM3"/>
      <c r="LXN3"/>
      <c r="LXO3"/>
      <c r="LXP3"/>
      <c r="LXQ3"/>
      <c r="LXR3"/>
      <c r="LXS3"/>
      <c r="LXT3"/>
      <c r="LXU3"/>
      <c r="LXV3"/>
      <c r="LXW3"/>
      <c r="LXX3"/>
      <c r="LXY3"/>
      <c r="LXZ3"/>
      <c r="LYA3"/>
      <c r="LYB3"/>
      <c r="LYC3"/>
      <c r="LYD3"/>
      <c r="LYE3"/>
      <c r="LYF3"/>
      <c r="LYG3"/>
      <c r="LYH3"/>
      <c r="LYI3"/>
      <c r="LYJ3"/>
      <c r="LYK3"/>
      <c r="LYL3"/>
      <c r="LYM3"/>
      <c r="LYN3"/>
      <c r="LYO3"/>
      <c r="LYP3"/>
      <c r="LYQ3"/>
      <c r="LYR3"/>
      <c r="LYS3"/>
      <c r="LYT3"/>
      <c r="LYU3"/>
      <c r="LYV3"/>
      <c r="LYW3"/>
      <c r="LYX3"/>
      <c r="LYY3"/>
      <c r="LYZ3"/>
      <c r="LZA3"/>
      <c r="LZB3"/>
      <c r="LZC3"/>
      <c r="LZD3"/>
      <c r="LZE3"/>
      <c r="LZF3"/>
      <c r="LZG3"/>
      <c r="LZH3"/>
      <c r="LZI3"/>
      <c r="LZJ3"/>
      <c r="LZK3"/>
      <c r="LZL3"/>
      <c r="LZM3"/>
      <c r="LZN3"/>
      <c r="LZO3"/>
      <c r="LZP3"/>
      <c r="LZQ3"/>
      <c r="LZR3"/>
      <c r="LZS3"/>
      <c r="LZT3"/>
      <c r="LZU3"/>
      <c r="LZV3"/>
      <c r="LZW3"/>
      <c r="LZX3"/>
      <c r="LZY3"/>
      <c r="LZZ3"/>
      <c r="MAA3"/>
      <c r="MAB3"/>
      <c r="MAC3"/>
      <c r="MAD3"/>
      <c r="MAE3"/>
      <c r="MAF3"/>
      <c r="MAG3"/>
      <c r="MAH3"/>
      <c r="MAI3"/>
      <c r="MAJ3"/>
      <c r="MAK3"/>
      <c r="MAL3"/>
      <c r="MAM3"/>
      <c r="MAN3"/>
      <c r="MAO3"/>
      <c r="MAP3"/>
      <c r="MAQ3"/>
      <c r="MAR3"/>
      <c r="MAS3"/>
      <c r="MAT3"/>
      <c r="MAU3"/>
      <c r="MAV3"/>
      <c r="MAW3"/>
      <c r="MAX3"/>
      <c r="MAY3"/>
      <c r="MAZ3"/>
      <c r="MBA3"/>
      <c r="MBB3"/>
      <c r="MBC3"/>
      <c r="MBD3"/>
      <c r="MBE3"/>
      <c r="MBF3"/>
      <c r="MBG3"/>
      <c r="MBH3"/>
      <c r="MBI3"/>
      <c r="MBJ3"/>
      <c r="MBK3"/>
      <c r="MBL3"/>
      <c r="MBM3"/>
      <c r="MBN3"/>
      <c r="MBO3"/>
      <c r="MBP3"/>
      <c r="MBQ3"/>
      <c r="MBR3"/>
      <c r="MBS3"/>
      <c r="MBT3"/>
      <c r="MBU3"/>
      <c r="MBV3"/>
      <c r="MBW3"/>
      <c r="MBX3"/>
      <c r="MBY3"/>
      <c r="MBZ3"/>
      <c r="MCA3"/>
      <c r="MCB3"/>
      <c r="MCC3"/>
      <c r="MCD3"/>
      <c r="MCE3"/>
      <c r="MCF3"/>
      <c r="MCG3"/>
      <c r="MCH3"/>
      <c r="MCI3"/>
      <c r="MCJ3"/>
      <c r="MCK3"/>
      <c r="MCL3"/>
      <c r="MCM3"/>
      <c r="MCN3"/>
      <c r="MCO3"/>
      <c r="MCP3"/>
      <c r="MCQ3"/>
      <c r="MCR3"/>
      <c r="MCS3"/>
      <c r="MCT3"/>
      <c r="MCU3"/>
      <c r="MCV3"/>
      <c r="MCW3"/>
      <c r="MCX3"/>
      <c r="MCY3"/>
      <c r="MCZ3"/>
      <c r="MDA3"/>
      <c r="MDB3"/>
      <c r="MDC3"/>
      <c r="MDD3"/>
      <c r="MDE3"/>
      <c r="MDF3"/>
      <c r="MDG3"/>
      <c r="MDH3"/>
      <c r="MDI3"/>
      <c r="MDJ3"/>
      <c r="MDK3"/>
      <c r="MDL3"/>
      <c r="MDM3"/>
      <c r="MDN3"/>
      <c r="MDO3"/>
      <c r="MDP3"/>
      <c r="MDQ3"/>
      <c r="MDR3"/>
      <c r="MDS3"/>
      <c r="MDT3"/>
      <c r="MDU3"/>
      <c r="MDV3"/>
      <c r="MDW3"/>
      <c r="MDX3"/>
      <c r="MDY3"/>
      <c r="MDZ3"/>
      <c r="MEA3"/>
      <c r="MEB3"/>
      <c r="MEC3"/>
      <c r="MED3"/>
      <c r="MEE3"/>
      <c r="MEF3"/>
      <c r="MEG3"/>
      <c r="MEH3"/>
      <c r="MEI3"/>
      <c r="MEJ3"/>
      <c r="MEK3"/>
      <c r="MEL3"/>
      <c r="MEM3"/>
      <c r="MEN3"/>
      <c r="MEO3"/>
      <c r="MEP3"/>
      <c r="MEQ3"/>
      <c r="MER3"/>
      <c r="MES3"/>
      <c r="MET3"/>
      <c r="MEU3"/>
      <c r="MEV3"/>
      <c r="MEW3"/>
      <c r="MEX3"/>
      <c r="MEY3"/>
      <c r="MEZ3"/>
      <c r="MFA3"/>
      <c r="MFB3"/>
      <c r="MFC3"/>
      <c r="MFD3"/>
      <c r="MFE3"/>
      <c r="MFF3"/>
      <c r="MFG3"/>
      <c r="MFH3"/>
      <c r="MFI3"/>
      <c r="MFJ3"/>
      <c r="MFK3"/>
      <c r="MFL3"/>
      <c r="MFM3"/>
      <c r="MFN3"/>
      <c r="MFO3"/>
      <c r="MFP3"/>
      <c r="MFQ3"/>
      <c r="MFR3"/>
      <c r="MFS3"/>
      <c r="MFT3"/>
      <c r="MFU3"/>
      <c r="MFV3"/>
      <c r="MFW3"/>
      <c r="MFX3"/>
      <c r="MFY3"/>
      <c r="MFZ3"/>
      <c r="MGA3"/>
      <c r="MGB3"/>
      <c r="MGC3"/>
      <c r="MGD3"/>
      <c r="MGE3"/>
      <c r="MGF3"/>
      <c r="MGG3"/>
      <c r="MGH3"/>
      <c r="MGI3"/>
      <c r="MGJ3"/>
      <c r="MGK3"/>
      <c r="MGL3"/>
      <c r="MGM3"/>
      <c r="MGN3"/>
      <c r="MGO3"/>
      <c r="MGP3"/>
      <c r="MGQ3"/>
      <c r="MGR3"/>
      <c r="MGS3"/>
      <c r="MGT3"/>
      <c r="MGU3"/>
      <c r="MGV3"/>
      <c r="MGW3"/>
      <c r="MGX3"/>
      <c r="MGY3"/>
      <c r="MGZ3"/>
      <c r="MHA3"/>
      <c r="MHB3"/>
      <c r="MHC3"/>
      <c r="MHD3"/>
      <c r="MHE3"/>
      <c r="MHF3"/>
      <c r="MHG3"/>
      <c r="MHH3"/>
      <c r="MHI3"/>
      <c r="MHJ3"/>
      <c r="MHK3"/>
      <c r="MHL3"/>
      <c r="MHM3"/>
      <c r="MHN3"/>
      <c r="MHO3"/>
      <c r="MHP3"/>
      <c r="MHQ3"/>
      <c r="MHR3"/>
      <c r="MHS3"/>
      <c r="MHT3"/>
      <c r="MHU3"/>
      <c r="MHV3"/>
      <c r="MHW3"/>
      <c r="MHX3"/>
      <c r="MHY3"/>
      <c r="MHZ3"/>
      <c r="MIA3"/>
      <c r="MIB3"/>
      <c r="MIC3"/>
      <c r="MID3"/>
      <c r="MIE3"/>
      <c r="MIF3"/>
      <c r="MIG3"/>
      <c r="MIH3"/>
      <c r="MII3"/>
      <c r="MIJ3"/>
      <c r="MIK3"/>
      <c r="MIL3"/>
      <c r="MIM3"/>
      <c r="MIN3"/>
      <c r="MIO3"/>
      <c r="MIP3"/>
      <c r="MIQ3"/>
      <c r="MIR3"/>
      <c r="MIS3"/>
      <c r="MIT3"/>
      <c r="MIU3"/>
      <c r="MIV3"/>
      <c r="MIW3"/>
      <c r="MIX3"/>
      <c r="MIY3"/>
      <c r="MIZ3"/>
      <c r="MJA3"/>
      <c r="MJB3"/>
      <c r="MJC3"/>
      <c r="MJD3"/>
      <c r="MJE3"/>
      <c r="MJF3"/>
      <c r="MJG3"/>
      <c r="MJH3"/>
      <c r="MJI3"/>
      <c r="MJJ3"/>
      <c r="MJK3"/>
      <c r="MJL3"/>
      <c r="MJM3"/>
      <c r="MJN3"/>
      <c r="MJO3"/>
      <c r="MJP3"/>
      <c r="MJQ3"/>
      <c r="MJR3"/>
      <c r="MJS3"/>
      <c r="MJT3"/>
      <c r="MJU3"/>
      <c r="MJV3"/>
      <c r="MJW3"/>
      <c r="MJX3"/>
      <c r="MJY3"/>
      <c r="MJZ3"/>
      <c r="MKA3"/>
      <c r="MKB3"/>
      <c r="MKC3"/>
      <c r="MKD3"/>
      <c r="MKE3"/>
      <c r="MKF3"/>
      <c r="MKG3"/>
      <c r="MKH3"/>
      <c r="MKI3"/>
      <c r="MKJ3"/>
      <c r="MKK3"/>
      <c r="MKL3"/>
      <c r="MKM3"/>
      <c r="MKN3"/>
      <c r="MKO3"/>
      <c r="MKP3"/>
      <c r="MKQ3"/>
      <c r="MKR3"/>
      <c r="MKS3"/>
      <c r="MKT3"/>
      <c r="MKU3"/>
      <c r="MKV3"/>
      <c r="MKW3"/>
      <c r="MKX3"/>
      <c r="MKY3"/>
      <c r="MKZ3"/>
      <c r="MLA3"/>
      <c r="MLB3"/>
      <c r="MLC3"/>
      <c r="MLD3"/>
      <c r="MLE3"/>
      <c r="MLF3"/>
      <c r="MLG3"/>
      <c r="MLH3"/>
      <c r="MLI3"/>
      <c r="MLJ3"/>
      <c r="MLK3"/>
      <c r="MLL3"/>
      <c r="MLM3"/>
      <c r="MLN3"/>
      <c r="MLO3"/>
      <c r="MLP3"/>
      <c r="MLQ3"/>
      <c r="MLR3"/>
      <c r="MLS3"/>
      <c r="MLT3"/>
      <c r="MLU3"/>
      <c r="MLV3"/>
      <c r="MLW3"/>
      <c r="MLX3"/>
      <c r="MLY3"/>
      <c r="MLZ3"/>
      <c r="MMA3"/>
      <c r="MMB3"/>
      <c r="MMC3"/>
      <c r="MMD3"/>
      <c r="MME3"/>
      <c r="MMF3"/>
      <c r="MMG3"/>
      <c r="MMH3"/>
      <c r="MMI3"/>
      <c r="MMJ3"/>
      <c r="MMK3"/>
      <c r="MML3"/>
      <c r="MMM3"/>
      <c r="MMN3"/>
      <c r="MMO3"/>
      <c r="MMP3"/>
      <c r="MMQ3"/>
      <c r="MMR3"/>
      <c r="MMS3"/>
      <c r="MMT3"/>
      <c r="MMU3"/>
      <c r="MMV3"/>
      <c r="MMW3"/>
      <c r="MMX3"/>
      <c r="MMY3"/>
      <c r="MMZ3"/>
      <c r="MNA3"/>
      <c r="MNB3"/>
      <c r="MNC3"/>
      <c r="MND3"/>
      <c r="MNE3"/>
      <c r="MNF3"/>
      <c r="MNG3"/>
      <c r="MNH3"/>
      <c r="MNI3"/>
      <c r="MNJ3"/>
      <c r="MNK3"/>
      <c r="MNL3"/>
      <c r="MNM3"/>
      <c r="MNN3"/>
      <c r="MNO3"/>
      <c r="MNP3"/>
      <c r="MNQ3"/>
      <c r="MNR3"/>
      <c r="MNS3"/>
      <c r="MNT3"/>
      <c r="MNU3"/>
      <c r="MNV3"/>
      <c r="MNW3"/>
      <c r="MNX3"/>
      <c r="MNY3"/>
      <c r="MNZ3"/>
      <c r="MOA3"/>
      <c r="MOB3"/>
      <c r="MOC3"/>
      <c r="MOD3"/>
      <c r="MOE3"/>
      <c r="MOF3"/>
      <c r="MOG3"/>
      <c r="MOH3"/>
      <c r="MOI3"/>
      <c r="MOJ3"/>
      <c r="MOK3"/>
      <c r="MOL3"/>
      <c r="MOM3"/>
      <c r="MON3"/>
      <c r="MOO3"/>
      <c r="MOP3"/>
      <c r="MOQ3"/>
      <c r="MOR3"/>
      <c r="MOS3"/>
      <c r="MOT3"/>
      <c r="MOU3"/>
      <c r="MOV3"/>
      <c r="MOW3"/>
      <c r="MOX3"/>
      <c r="MOY3"/>
      <c r="MOZ3"/>
      <c r="MPA3"/>
      <c r="MPB3"/>
      <c r="MPC3"/>
      <c r="MPD3"/>
      <c r="MPE3"/>
      <c r="MPF3"/>
      <c r="MPG3"/>
      <c r="MPH3"/>
      <c r="MPI3"/>
      <c r="MPJ3"/>
      <c r="MPK3"/>
      <c r="MPL3"/>
      <c r="MPM3"/>
      <c r="MPN3"/>
      <c r="MPO3"/>
      <c r="MPP3"/>
      <c r="MPQ3"/>
      <c r="MPR3"/>
      <c r="MPS3"/>
      <c r="MPT3"/>
      <c r="MPU3"/>
      <c r="MPV3"/>
      <c r="MPW3"/>
      <c r="MPX3"/>
      <c r="MPY3"/>
      <c r="MPZ3"/>
      <c r="MQA3"/>
      <c r="MQB3"/>
      <c r="MQC3"/>
      <c r="MQD3"/>
      <c r="MQE3"/>
      <c r="MQF3"/>
      <c r="MQG3"/>
      <c r="MQH3"/>
      <c r="MQI3"/>
      <c r="MQJ3"/>
      <c r="MQK3"/>
      <c r="MQL3"/>
      <c r="MQM3"/>
      <c r="MQN3"/>
      <c r="MQO3"/>
      <c r="MQP3"/>
      <c r="MQQ3"/>
      <c r="MQR3"/>
      <c r="MQS3"/>
      <c r="MQT3"/>
      <c r="MQU3"/>
      <c r="MQV3"/>
      <c r="MQW3"/>
      <c r="MQX3"/>
      <c r="MQY3"/>
      <c r="MQZ3"/>
      <c r="MRA3"/>
      <c r="MRB3"/>
      <c r="MRC3"/>
      <c r="MRD3"/>
      <c r="MRE3"/>
      <c r="MRF3"/>
      <c r="MRG3"/>
      <c r="MRH3"/>
      <c r="MRI3"/>
      <c r="MRJ3"/>
      <c r="MRK3"/>
      <c r="MRL3"/>
      <c r="MRM3"/>
      <c r="MRN3"/>
      <c r="MRO3"/>
      <c r="MRP3"/>
      <c r="MRQ3"/>
      <c r="MRR3"/>
      <c r="MRS3"/>
      <c r="MRT3"/>
      <c r="MRU3"/>
      <c r="MRV3"/>
      <c r="MRW3"/>
      <c r="MRX3"/>
      <c r="MRY3"/>
      <c r="MRZ3"/>
      <c r="MSA3"/>
      <c r="MSB3"/>
      <c r="MSC3"/>
      <c r="MSD3"/>
      <c r="MSE3"/>
      <c r="MSF3"/>
      <c r="MSG3"/>
      <c r="MSH3"/>
      <c r="MSI3"/>
      <c r="MSJ3"/>
      <c r="MSK3"/>
      <c r="MSL3"/>
      <c r="MSM3"/>
      <c r="MSN3"/>
      <c r="MSO3"/>
      <c r="MSP3"/>
      <c r="MSQ3"/>
      <c r="MSR3"/>
      <c r="MSS3"/>
      <c r="MST3"/>
      <c r="MSU3"/>
      <c r="MSV3"/>
      <c r="MSW3"/>
      <c r="MSX3"/>
      <c r="MSY3"/>
      <c r="MSZ3"/>
      <c r="MTA3"/>
      <c r="MTB3"/>
      <c r="MTC3"/>
      <c r="MTD3"/>
      <c r="MTE3"/>
      <c r="MTF3"/>
      <c r="MTG3"/>
      <c r="MTH3"/>
      <c r="MTI3"/>
      <c r="MTJ3"/>
      <c r="MTK3"/>
      <c r="MTL3"/>
      <c r="MTM3"/>
      <c r="MTN3"/>
      <c r="MTO3"/>
      <c r="MTP3"/>
      <c r="MTQ3"/>
      <c r="MTR3"/>
      <c r="MTS3"/>
      <c r="MTT3"/>
      <c r="MTU3"/>
      <c r="MTV3"/>
      <c r="MTW3"/>
      <c r="MTX3"/>
      <c r="MTY3"/>
      <c r="MTZ3"/>
      <c r="MUA3"/>
      <c r="MUB3"/>
      <c r="MUC3"/>
      <c r="MUD3"/>
      <c r="MUE3"/>
      <c r="MUF3"/>
      <c r="MUG3"/>
      <c r="MUH3"/>
      <c r="MUI3"/>
      <c r="MUJ3"/>
      <c r="MUK3"/>
      <c r="MUL3"/>
      <c r="MUM3"/>
      <c r="MUN3"/>
      <c r="MUO3"/>
      <c r="MUP3"/>
      <c r="MUQ3"/>
      <c r="MUR3"/>
      <c r="MUS3"/>
      <c r="MUT3"/>
      <c r="MUU3"/>
      <c r="MUV3"/>
      <c r="MUW3"/>
      <c r="MUX3"/>
      <c r="MUY3"/>
      <c r="MUZ3"/>
      <c r="MVA3"/>
      <c r="MVB3"/>
      <c r="MVC3"/>
      <c r="MVD3"/>
      <c r="MVE3"/>
      <c r="MVF3"/>
      <c r="MVG3"/>
      <c r="MVH3"/>
      <c r="MVI3"/>
      <c r="MVJ3"/>
      <c r="MVK3"/>
      <c r="MVL3"/>
      <c r="MVM3"/>
      <c r="MVN3"/>
      <c r="MVO3"/>
      <c r="MVP3"/>
      <c r="MVQ3"/>
      <c r="MVR3"/>
      <c r="MVS3"/>
      <c r="MVT3"/>
      <c r="MVU3"/>
      <c r="MVV3"/>
      <c r="MVW3"/>
      <c r="MVX3"/>
      <c r="MVY3"/>
      <c r="MVZ3"/>
      <c r="MWA3"/>
      <c r="MWB3"/>
      <c r="MWC3"/>
      <c r="MWD3"/>
      <c r="MWE3"/>
      <c r="MWF3"/>
      <c r="MWG3"/>
      <c r="MWH3"/>
      <c r="MWI3"/>
      <c r="MWJ3"/>
      <c r="MWK3"/>
      <c r="MWL3"/>
      <c r="MWM3"/>
      <c r="MWN3"/>
      <c r="MWO3"/>
      <c r="MWP3"/>
      <c r="MWQ3"/>
      <c r="MWR3"/>
      <c r="MWS3"/>
      <c r="MWT3"/>
      <c r="MWU3"/>
      <c r="MWV3"/>
      <c r="MWW3"/>
      <c r="MWX3"/>
      <c r="MWY3"/>
      <c r="MWZ3"/>
      <c r="MXA3"/>
      <c r="MXB3"/>
      <c r="MXC3"/>
      <c r="MXD3"/>
      <c r="MXE3"/>
      <c r="MXF3"/>
      <c r="MXG3"/>
      <c r="MXH3"/>
      <c r="MXI3"/>
      <c r="MXJ3"/>
      <c r="MXK3"/>
      <c r="MXL3"/>
      <c r="MXM3"/>
      <c r="MXN3"/>
      <c r="MXO3"/>
      <c r="MXP3"/>
      <c r="MXQ3"/>
      <c r="MXR3"/>
      <c r="MXS3"/>
      <c r="MXT3"/>
      <c r="MXU3"/>
      <c r="MXV3"/>
      <c r="MXW3"/>
      <c r="MXX3"/>
      <c r="MXY3"/>
      <c r="MXZ3"/>
      <c r="MYA3"/>
      <c r="MYB3"/>
      <c r="MYC3"/>
      <c r="MYD3"/>
      <c r="MYE3"/>
      <c r="MYF3"/>
      <c r="MYG3"/>
      <c r="MYH3"/>
      <c r="MYI3"/>
      <c r="MYJ3"/>
      <c r="MYK3"/>
      <c r="MYL3"/>
      <c r="MYM3"/>
      <c r="MYN3"/>
      <c r="MYO3"/>
      <c r="MYP3"/>
      <c r="MYQ3"/>
      <c r="MYR3"/>
      <c r="MYS3"/>
      <c r="MYT3"/>
      <c r="MYU3"/>
      <c r="MYV3"/>
      <c r="MYW3"/>
      <c r="MYX3"/>
      <c r="MYY3"/>
      <c r="MYZ3"/>
      <c r="MZA3"/>
      <c r="MZB3"/>
      <c r="MZC3"/>
      <c r="MZD3"/>
      <c r="MZE3"/>
      <c r="MZF3"/>
      <c r="MZG3"/>
      <c r="MZH3"/>
      <c r="MZI3"/>
      <c r="MZJ3"/>
      <c r="MZK3"/>
      <c r="MZL3"/>
      <c r="MZM3"/>
      <c r="MZN3"/>
      <c r="MZO3"/>
      <c r="MZP3"/>
      <c r="MZQ3"/>
      <c r="MZR3"/>
      <c r="MZS3"/>
      <c r="MZT3"/>
      <c r="MZU3"/>
      <c r="MZV3"/>
      <c r="MZW3"/>
      <c r="MZX3"/>
      <c r="MZY3"/>
      <c r="MZZ3"/>
      <c r="NAA3"/>
      <c r="NAB3"/>
      <c r="NAC3"/>
      <c r="NAD3"/>
      <c r="NAE3"/>
      <c r="NAF3"/>
      <c r="NAG3"/>
      <c r="NAH3"/>
      <c r="NAI3"/>
      <c r="NAJ3"/>
      <c r="NAK3"/>
      <c r="NAL3"/>
      <c r="NAM3"/>
      <c r="NAN3"/>
      <c r="NAO3"/>
      <c r="NAP3"/>
      <c r="NAQ3"/>
      <c r="NAR3"/>
      <c r="NAS3"/>
      <c r="NAT3"/>
      <c r="NAU3"/>
      <c r="NAV3"/>
      <c r="NAW3"/>
      <c r="NAX3"/>
      <c r="NAY3"/>
      <c r="NAZ3"/>
      <c r="NBA3"/>
      <c r="NBB3"/>
      <c r="NBC3"/>
      <c r="NBD3"/>
      <c r="NBE3"/>
      <c r="NBF3"/>
      <c r="NBG3"/>
      <c r="NBH3"/>
      <c r="NBI3"/>
      <c r="NBJ3"/>
      <c r="NBK3"/>
      <c r="NBL3"/>
      <c r="NBM3"/>
      <c r="NBN3"/>
      <c r="NBO3"/>
      <c r="NBP3"/>
      <c r="NBQ3"/>
      <c r="NBR3"/>
      <c r="NBS3"/>
      <c r="NBT3"/>
      <c r="NBU3"/>
      <c r="NBV3"/>
      <c r="NBW3"/>
      <c r="NBX3"/>
      <c r="NBY3"/>
      <c r="NBZ3"/>
      <c r="NCA3"/>
      <c r="NCB3"/>
      <c r="NCC3"/>
      <c r="NCD3"/>
      <c r="NCE3"/>
      <c r="NCF3"/>
      <c r="NCG3"/>
      <c r="NCH3"/>
      <c r="NCI3"/>
      <c r="NCJ3"/>
      <c r="NCK3"/>
      <c r="NCL3"/>
      <c r="NCM3"/>
      <c r="NCN3"/>
      <c r="NCO3"/>
      <c r="NCP3"/>
      <c r="NCQ3"/>
      <c r="NCR3"/>
      <c r="NCS3"/>
      <c r="NCT3"/>
      <c r="NCU3"/>
      <c r="NCV3"/>
      <c r="NCW3"/>
      <c r="NCX3"/>
      <c r="NCY3"/>
      <c r="NCZ3"/>
      <c r="NDA3"/>
      <c r="NDB3"/>
      <c r="NDC3"/>
      <c r="NDD3"/>
      <c r="NDE3"/>
      <c r="NDF3"/>
      <c r="NDG3"/>
      <c r="NDH3"/>
      <c r="NDI3"/>
      <c r="NDJ3"/>
      <c r="NDK3"/>
      <c r="NDL3"/>
      <c r="NDM3"/>
      <c r="NDN3"/>
      <c r="NDO3"/>
      <c r="NDP3"/>
      <c r="NDQ3"/>
      <c r="NDR3"/>
      <c r="NDS3"/>
      <c r="NDT3"/>
      <c r="NDU3"/>
      <c r="NDV3"/>
      <c r="NDW3"/>
      <c r="NDX3"/>
      <c r="NDY3"/>
      <c r="NDZ3"/>
      <c r="NEA3"/>
      <c r="NEB3"/>
      <c r="NEC3"/>
      <c r="NED3"/>
      <c r="NEE3"/>
      <c r="NEF3"/>
      <c r="NEG3"/>
      <c r="NEH3"/>
      <c r="NEI3"/>
      <c r="NEJ3"/>
      <c r="NEK3"/>
      <c r="NEL3"/>
      <c r="NEM3"/>
      <c r="NEN3"/>
      <c r="NEO3"/>
      <c r="NEP3"/>
      <c r="NEQ3"/>
      <c r="NER3"/>
      <c r="NES3"/>
      <c r="NET3"/>
      <c r="NEU3"/>
      <c r="NEV3"/>
      <c r="NEW3"/>
      <c r="NEX3"/>
      <c r="NEY3"/>
      <c r="NEZ3"/>
      <c r="NFA3"/>
      <c r="NFB3"/>
      <c r="NFC3"/>
      <c r="NFD3"/>
      <c r="NFE3"/>
      <c r="NFF3"/>
      <c r="NFG3"/>
      <c r="NFH3"/>
      <c r="NFI3"/>
      <c r="NFJ3"/>
      <c r="NFK3"/>
      <c r="NFL3"/>
      <c r="NFM3"/>
      <c r="NFN3"/>
      <c r="NFO3"/>
      <c r="NFP3"/>
      <c r="NFQ3"/>
      <c r="NFR3"/>
      <c r="NFS3"/>
      <c r="NFT3"/>
      <c r="NFU3"/>
      <c r="NFV3"/>
      <c r="NFW3"/>
      <c r="NFX3"/>
      <c r="NFY3"/>
      <c r="NFZ3"/>
      <c r="NGA3"/>
      <c r="NGB3"/>
      <c r="NGC3"/>
      <c r="NGD3"/>
      <c r="NGE3"/>
      <c r="NGF3"/>
      <c r="NGG3"/>
      <c r="NGH3"/>
      <c r="NGI3"/>
      <c r="NGJ3"/>
      <c r="NGK3"/>
      <c r="NGL3"/>
      <c r="NGM3"/>
      <c r="NGN3"/>
      <c r="NGO3"/>
      <c r="NGP3"/>
      <c r="NGQ3"/>
      <c r="NGR3"/>
      <c r="NGS3"/>
      <c r="NGT3"/>
      <c r="NGU3"/>
      <c r="NGV3"/>
      <c r="NGW3"/>
      <c r="NGX3"/>
      <c r="NGY3"/>
      <c r="NGZ3"/>
      <c r="NHA3"/>
      <c r="NHB3"/>
      <c r="NHC3"/>
      <c r="NHD3"/>
      <c r="NHE3"/>
      <c r="NHF3"/>
      <c r="NHG3"/>
      <c r="NHH3"/>
      <c r="NHI3"/>
      <c r="NHJ3"/>
      <c r="NHK3"/>
      <c r="NHL3"/>
      <c r="NHM3"/>
      <c r="NHN3"/>
      <c r="NHO3"/>
      <c r="NHP3"/>
      <c r="NHQ3"/>
      <c r="NHR3"/>
      <c r="NHS3"/>
      <c r="NHT3"/>
      <c r="NHU3"/>
      <c r="NHV3"/>
      <c r="NHW3"/>
      <c r="NHX3"/>
      <c r="NHY3"/>
      <c r="NHZ3"/>
      <c r="NIA3"/>
      <c r="NIB3"/>
      <c r="NIC3"/>
      <c r="NID3"/>
      <c r="NIE3"/>
      <c r="NIF3"/>
      <c r="NIG3"/>
      <c r="NIH3"/>
      <c r="NII3"/>
      <c r="NIJ3"/>
      <c r="NIK3"/>
      <c r="NIL3"/>
      <c r="NIM3"/>
      <c r="NIN3"/>
      <c r="NIO3"/>
      <c r="NIP3"/>
      <c r="NIQ3"/>
      <c r="NIR3"/>
      <c r="NIS3"/>
      <c r="NIT3"/>
      <c r="NIU3"/>
      <c r="NIV3"/>
      <c r="NIW3"/>
      <c r="NIX3"/>
      <c r="NIY3"/>
      <c r="NIZ3"/>
      <c r="NJA3"/>
      <c r="NJB3"/>
      <c r="NJC3"/>
      <c r="NJD3"/>
      <c r="NJE3"/>
      <c r="NJF3"/>
      <c r="NJG3"/>
      <c r="NJH3"/>
      <c r="NJI3"/>
      <c r="NJJ3"/>
      <c r="NJK3"/>
      <c r="NJL3"/>
      <c r="NJM3"/>
      <c r="NJN3"/>
      <c r="NJO3"/>
      <c r="NJP3"/>
      <c r="NJQ3"/>
      <c r="NJR3"/>
      <c r="NJS3"/>
      <c r="NJT3"/>
      <c r="NJU3"/>
      <c r="NJV3"/>
      <c r="NJW3"/>
      <c r="NJX3"/>
      <c r="NJY3"/>
      <c r="NJZ3"/>
      <c r="NKA3"/>
      <c r="NKB3"/>
      <c r="NKC3"/>
      <c r="NKD3"/>
      <c r="NKE3"/>
      <c r="NKF3"/>
      <c r="NKG3"/>
      <c r="NKH3"/>
      <c r="NKI3"/>
      <c r="NKJ3"/>
      <c r="NKK3"/>
      <c r="NKL3"/>
      <c r="NKM3"/>
      <c r="NKN3"/>
      <c r="NKO3"/>
      <c r="NKP3"/>
      <c r="NKQ3"/>
      <c r="NKR3"/>
      <c r="NKS3"/>
      <c r="NKT3"/>
      <c r="NKU3"/>
      <c r="NKV3"/>
      <c r="NKW3"/>
      <c r="NKX3"/>
      <c r="NKY3"/>
      <c r="NKZ3"/>
      <c r="NLA3"/>
      <c r="NLB3"/>
      <c r="NLC3"/>
      <c r="NLD3"/>
      <c r="NLE3"/>
      <c r="NLF3"/>
      <c r="NLG3"/>
      <c r="NLH3"/>
      <c r="NLI3"/>
      <c r="NLJ3"/>
      <c r="NLK3"/>
      <c r="NLL3"/>
      <c r="NLM3"/>
      <c r="NLN3"/>
      <c r="NLO3"/>
      <c r="NLP3"/>
      <c r="NLQ3"/>
      <c r="NLR3"/>
      <c r="NLS3"/>
      <c r="NLT3"/>
      <c r="NLU3"/>
      <c r="NLV3"/>
      <c r="NLW3"/>
      <c r="NLX3"/>
      <c r="NLY3"/>
      <c r="NLZ3"/>
      <c r="NMA3"/>
      <c r="NMB3"/>
      <c r="NMC3"/>
      <c r="NMD3"/>
      <c r="NME3"/>
      <c r="NMF3"/>
      <c r="NMG3"/>
      <c r="NMH3"/>
      <c r="NMI3"/>
      <c r="NMJ3"/>
      <c r="NMK3"/>
      <c r="NML3"/>
      <c r="NMM3"/>
      <c r="NMN3"/>
      <c r="NMO3"/>
      <c r="NMP3"/>
      <c r="NMQ3"/>
      <c r="NMR3"/>
      <c r="NMS3"/>
      <c r="NMT3"/>
      <c r="NMU3"/>
      <c r="NMV3"/>
      <c r="NMW3"/>
      <c r="NMX3"/>
      <c r="NMY3"/>
      <c r="NMZ3"/>
      <c r="NNA3"/>
      <c r="NNB3"/>
      <c r="NNC3"/>
      <c r="NND3"/>
      <c r="NNE3"/>
      <c r="NNF3"/>
      <c r="NNG3"/>
      <c r="NNH3"/>
      <c r="NNI3"/>
      <c r="NNJ3"/>
      <c r="NNK3"/>
      <c r="NNL3"/>
      <c r="NNM3"/>
      <c r="NNN3"/>
      <c r="NNO3"/>
      <c r="NNP3"/>
      <c r="NNQ3"/>
      <c r="NNR3"/>
      <c r="NNS3"/>
      <c r="NNT3"/>
      <c r="NNU3"/>
      <c r="NNV3"/>
      <c r="NNW3"/>
      <c r="NNX3"/>
      <c r="NNY3"/>
      <c r="NNZ3"/>
      <c r="NOA3"/>
      <c r="NOB3"/>
      <c r="NOC3"/>
      <c r="NOD3"/>
      <c r="NOE3"/>
      <c r="NOF3"/>
      <c r="NOG3"/>
      <c r="NOH3"/>
      <c r="NOI3"/>
      <c r="NOJ3"/>
      <c r="NOK3"/>
      <c r="NOL3"/>
      <c r="NOM3"/>
      <c r="NON3"/>
      <c r="NOO3"/>
      <c r="NOP3"/>
      <c r="NOQ3"/>
      <c r="NOR3"/>
      <c r="NOS3"/>
      <c r="NOT3"/>
      <c r="NOU3"/>
      <c r="NOV3"/>
      <c r="NOW3"/>
      <c r="NOX3"/>
      <c r="NOY3"/>
      <c r="NOZ3"/>
      <c r="NPA3"/>
      <c r="NPB3"/>
      <c r="NPC3"/>
      <c r="NPD3"/>
      <c r="NPE3"/>
      <c r="NPF3"/>
      <c r="NPG3"/>
      <c r="NPH3"/>
      <c r="NPI3"/>
      <c r="NPJ3"/>
      <c r="NPK3"/>
      <c r="NPL3"/>
      <c r="NPM3"/>
      <c r="NPN3"/>
      <c r="NPO3"/>
      <c r="NPP3"/>
      <c r="NPQ3"/>
      <c r="NPR3"/>
      <c r="NPS3"/>
      <c r="NPT3"/>
      <c r="NPU3"/>
      <c r="NPV3"/>
      <c r="NPW3"/>
      <c r="NPX3"/>
      <c r="NPY3"/>
      <c r="NPZ3"/>
      <c r="NQA3"/>
      <c r="NQB3"/>
      <c r="NQC3"/>
      <c r="NQD3"/>
      <c r="NQE3"/>
      <c r="NQF3"/>
      <c r="NQG3"/>
      <c r="NQH3"/>
      <c r="NQI3"/>
      <c r="NQJ3"/>
      <c r="NQK3"/>
      <c r="NQL3"/>
      <c r="NQM3"/>
      <c r="NQN3"/>
      <c r="NQO3"/>
      <c r="NQP3"/>
      <c r="NQQ3"/>
      <c r="NQR3"/>
      <c r="NQS3"/>
      <c r="NQT3"/>
      <c r="NQU3"/>
      <c r="NQV3"/>
      <c r="NQW3"/>
      <c r="NQX3"/>
      <c r="NQY3"/>
      <c r="NQZ3"/>
      <c r="NRA3"/>
      <c r="NRB3"/>
      <c r="NRC3"/>
      <c r="NRD3"/>
      <c r="NRE3"/>
      <c r="NRF3"/>
      <c r="NRG3"/>
      <c r="NRH3"/>
      <c r="NRI3"/>
      <c r="NRJ3"/>
      <c r="NRK3"/>
      <c r="NRL3"/>
      <c r="NRM3"/>
      <c r="NRN3"/>
      <c r="NRO3"/>
      <c r="NRP3"/>
      <c r="NRQ3"/>
      <c r="NRR3"/>
      <c r="NRS3"/>
      <c r="NRT3"/>
      <c r="NRU3"/>
      <c r="NRV3"/>
      <c r="NRW3"/>
      <c r="NRX3"/>
      <c r="NRY3"/>
      <c r="NRZ3"/>
      <c r="NSA3"/>
      <c r="NSB3"/>
      <c r="NSC3"/>
      <c r="NSD3"/>
      <c r="NSE3"/>
      <c r="NSF3"/>
      <c r="NSG3"/>
      <c r="NSH3"/>
      <c r="NSI3"/>
      <c r="NSJ3"/>
      <c r="NSK3"/>
      <c r="NSL3"/>
      <c r="NSM3"/>
      <c r="NSN3"/>
      <c r="NSO3"/>
      <c r="NSP3"/>
      <c r="NSQ3"/>
      <c r="NSR3"/>
      <c r="NSS3"/>
      <c r="NST3"/>
      <c r="NSU3"/>
      <c r="NSV3"/>
      <c r="NSW3"/>
      <c r="NSX3"/>
      <c r="NSY3"/>
      <c r="NSZ3"/>
      <c r="NTA3"/>
      <c r="NTB3"/>
      <c r="NTC3"/>
      <c r="NTD3"/>
      <c r="NTE3"/>
      <c r="NTF3"/>
      <c r="NTG3"/>
      <c r="NTH3"/>
      <c r="NTI3"/>
      <c r="NTJ3"/>
      <c r="NTK3"/>
      <c r="NTL3"/>
      <c r="NTM3"/>
      <c r="NTN3"/>
      <c r="NTO3"/>
      <c r="NTP3"/>
      <c r="NTQ3"/>
      <c r="NTR3"/>
      <c r="NTS3"/>
      <c r="NTT3"/>
      <c r="NTU3"/>
      <c r="NTV3"/>
      <c r="NTW3"/>
      <c r="NTX3"/>
      <c r="NTY3"/>
      <c r="NTZ3"/>
      <c r="NUA3"/>
      <c r="NUB3"/>
      <c r="NUC3"/>
      <c r="NUD3"/>
      <c r="NUE3"/>
      <c r="NUF3"/>
      <c r="NUG3"/>
      <c r="NUH3"/>
      <c r="NUI3"/>
      <c r="NUJ3"/>
      <c r="NUK3"/>
      <c r="NUL3"/>
      <c r="NUM3"/>
      <c r="NUN3"/>
      <c r="NUO3"/>
      <c r="NUP3"/>
      <c r="NUQ3"/>
      <c r="NUR3"/>
      <c r="NUS3"/>
      <c r="NUT3"/>
      <c r="NUU3"/>
      <c r="NUV3"/>
      <c r="NUW3"/>
      <c r="NUX3"/>
      <c r="NUY3"/>
      <c r="NUZ3"/>
      <c r="NVA3"/>
      <c r="NVB3"/>
      <c r="NVC3"/>
      <c r="NVD3"/>
      <c r="NVE3"/>
      <c r="NVF3"/>
      <c r="NVG3"/>
      <c r="NVH3"/>
      <c r="NVI3"/>
      <c r="NVJ3"/>
      <c r="NVK3"/>
      <c r="NVL3"/>
      <c r="NVM3"/>
      <c r="NVN3"/>
      <c r="NVO3"/>
      <c r="NVP3"/>
      <c r="NVQ3"/>
      <c r="NVR3"/>
      <c r="NVS3"/>
      <c r="NVT3"/>
      <c r="NVU3"/>
      <c r="NVV3"/>
      <c r="NVW3"/>
      <c r="NVX3"/>
      <c r="NVY3"/>
      <c r="NVZ3"/>
      <c r="NWA3"/>
      <c r="NWB3"/>
      <c r="NWC3"/>
      <c r="NWD3"/>
      <c r="NWE3"/>
      <c r="NWF3"/>
      <c r="NWG3"/>
      <c r="NWH3"/>
      <c r="NWI3"/>
      <c r="NWJ3"/>
      <c r="NWK3"/>
      <c r="NWL3"/>
      <c r="NWM3"/>
      <c r="NWN3"/>
      <c r="NWO3"/>
      <c r="NWP3"/>
      <c r="NWQ3"/>
      <c r="NWR3"/>
      <c r="NWS3"/>
      <c r="NWT3"/>
      <c r="NWU3"/>
      <c r="NWV3"/>
      <c r="NWW3"/>
      <c r="NWX3"/>
      <c r="NWY3"/>
      <c r="NWZ3"/>
      <c r="NXA3"/>
      <c r="NXB3"/>
      <c r="NXC3"/>
      <c r="NXD3"/>
      <c r="NXE3"/>
      <c r="NXF3"/>
      <c r="NXG3"/>
      <c r="NXH3"/>
      <c r="NXI3"/>
      <c r="NXJ3"/>
      <c r="NXK3"/>
      <c r="NXL3"/>
      <c r="NXM3"/>
      <c r="NXN3"/>
      <c r="NXO3"/>
      <c r="NXP3"/>
      <c r="NXQ3"/>
      <c r="NXR3"/>
      <c r="NXS3"/>
      <c r="NXT3"/>
      <c r="NXU3"/>
      <c r="NXV3"/>
      <c r="NXW3"/>
      <c r="NXX3"/>
      <c r="NXY3"/>
      <c r="NXZ3"/>
      <c r="NYA3"/>
      <c r="NYB3"/>
      <c r="NYC3"/>
      <c r="NYD3"/>
      <c r="NYE3"/>
      <c r="NYF3"/>
      <c r="NYG3"/>
      <c r="NYH3"/>
      <c r="NYI3"/>
      <c r="NYJ3"/>
      <c r="NYK3"/>
      <c r="NYL3"/>
      <c r="NYM3"/>
      <c r="NYN3"/>
      <c r="NYO3"/>
      <c r="NYP3"/>
      <c r="NYQ3"/>
      <c r="NYR3"/>
      <c r="NYS3"/>
      <c r="NYT3"/>
      <c r="NYU3"/>
      <c r="NYV3"/>
      <c r="NYW3"/>
      <c r="NYX3"/>
      <c r="NYY3"/>
      <c r="NYZ3"/>
      <c r="NZA3"/>
      <c r="NZB3"/>
      <c r="NZC3"/>
      <c r="NZD3"/>
      <c r="NZE3"/>
      <c r="NZF3"/>
      <c r="NZG3"/>
      <c r="NZH3"/>
      <c r="NZI3"/>
      <c r="NZJ3"/>
      <c r="NZK3"/>
      <c r="NZL3"/>
      <c r="NZM3"/>
      <c r="NZN3"/>
      <c r="NZO3"/>
      <c r="NZP3"/>
      <c r="NZQ3"/>
      <c r="NZR3"/>
      <c r="NZS3"/>
      <c r="NZT3"/>
      <c r="NZU3"/>
      <c r="NZV3"/>
      <c r="NZW3"/>
      <c r="NZX3"/>
      <c r="NZY3"/>
      <c r="NZZ3"/>
      <c r="OAA3"/>
      <c r="OAB3"/>
      <c r="OAC3"/>
      <c r="OAD3"/>
      <c r="OAE3"/>
      <c r="OAF3"/>
      <c r="OAG3"/>
      <c r="OAH3"/>
      <c r="OAI3"/>
      <c r="OAJ3"/>
      <c r="OAK3"/>
      <c r="OAL3"/>
      <c r="OAM3"/>
      <c r="OAN3"/>
      <c r="OAO3"/>
      <c r="OAP3"/>
      <c r="OAQ3"/>
      <c r="OAR3"/>
      <c r="OAS3"/>
      <c r="OAT3"/>
      <c r="OAU3"/>
      <c r="OAV3"/>
      <c r="OAW3"/>
      <c r="OAX3"/>
      <c r="OAY3"/>
      <c r="OAZ3"/>
      <c r="OBA3"/>
      <c r="OBB3"/>
      <c r="OBC3"/>
      <c r="OBD3"/>
      <c r="OBE3"/>
      <c r="OBF3"/>
      <c r="OBG3"/>
      <c r="OBH3"/>
      <c r="OBI3"/>
      <c r="OBJ3"/>
      <c r="OBK3"/>
      <c r="OBL3"/>
      <c r="OBM3"/>
      <c r="OBN3"/>
      <c r="OBO3"/>
      <c r="OBP3"/>
      <c r="OBQ3"/>
      <c r="OBR3"/>
      <c r="OBS3"/>
      <c r="OBT3"/>
      <c r="OBU3"/>
      <c r="OBV3"/>
      <c r="OBW3"/>
      <c r="OBX3"/>
      <c r="OBY3"/>
      <c r="OBZ3"/>
      <c r="OCA3"/>
      <c r="OCB3"/>
      <c r="OCC3"/>
      <c r="OCD3"/>
      <c r="OCE3"/>
      <c r="OCF3"/>
      <c r="OCG3"/>
      <c r="OCH3"/>
      <c r="OCI3"/>
      <c r="OCJ3"/>
      <c r="OCK3"/>
      <c r="OCL3"/>
      <c r="OCM3"/>
      <c r="OCN3"/>
      <c r="OCO3"/>
      <c r="OCP3"/>
      <c r="OCQ3"/>
      <c r="OCR3"/>
      <c r="OCS3"/>
      <c r="OCT3"/>
      <c r="OCU3"/>
      <c r="OCV3"/>
      <c r="OCW3"/>
      <c r="OCX3"/>
      <c r="OCY3"/>
      <c r="OCZ3"/>
      <c r="ODA3"/>
      <c r="ODB3"/>
      <c r="ODC3"/>
      <c r="ODD3"/>
      <c r="ODE3"/>
      <c r="ODF3"/>
      <c r="ODG3"/>
      <c r="ODH3"/>
      <c r="ODI3"/>
      <c r="ODJ3"/>
      <c r="ODK3"/>
      <c r="ODL3"/>
      <c r="ODM3"/>
      <c r="ODN3"/>
      <c r="ODO3"/>
      <c r="ODP3"/>
      <c r="ODQ3"/>
      <c r="ODR3"/>
      <c r="ODS3"/>
      <c r="ODT3"/>
      <c r="ODU3"/>
      <c r="ODV3"/>
      <c r="ODW3"/>
      <c r="ODX3"/>
      <c r="ODY3"/>
      <c r="ODZ3"/>
      <c r="OEA3"/>
      <c r="OEB3"/>
      <c r="OEC3"/>
      <c r="OED3"/>
      <c r="OEE3"/>
      <c r="OEF3"/>
      <c r="OEG3"/>
      <c r="OEH3"/>
      <c r="OEI3"/>
      <c r="OEJ3"/>
      <c r="OEK3"/>
      <c r="OEL3"/>
      <c r="OEM3"/>
      <c r="OEN3"/>
      <c r="OEO3"/>
      <c r="OEP3"/>
      <c r="OEQ3"/>
      <c r="OER3"/>
      <c r="OES3"/>
      <c r="OET3"/>
      <c r="OEU3"/>
      <c r="OEV3"/>
      <c r="OEW3"/>
      <c r="OEX3"/>
      <c r="OEY3"/>
      <c r="OEZ3"/>
      <c r="OFA3"/>
      <c r="OFB3"/>
      <c r="OFC3"/>
      <c r="OFD3"/>
      <c r="OFE3"/>
      <c r="OFF3"/>
      <c r="OFG3"/>
      <c r="OFH3"/>
      <c r="OFI3"/>
      <c r="OFJ3"/>
      <c r="OFK3"/>
      <c r="OFL3"/>
      <c r="OFM3"/>
      <c r="OFN3"/>
      <c r="OFO3"/>
      <c r="OFP3"/>
      <c r="OFQ3"/>
      <c r="OFR3"/>
      <c r="OFS3"/>
      <c r="OFT3"/>
      <c r="OFU3"/>
      <c r="OFV3"/>
      <c r="OFW3"/>
      <c r="OFX3"/>
      <c r="OFY3"/>
      <c r="OFZ3"/>
      <c r="OGA3"/>
      <c r="OGB3"/>
      <c r="OGC3"/>
      <c r="OGD3"/>
      <c r="OGE3"/>
      <c r="OGF3"/>
      <c r="OGG3"/>
      <c r="OGH3"/>
      <c r="OGI3"/>
      <c r="OGJ3"/>
      <c r="OGK3"/>
      <c r="OGL3"/>
      <c r="OGM3"/>
      <c r="OGN3"/>
      <c r="OGO3"/>
      <c r="OGP3"/>
      <c r="OGQ3"/>
      <c r="OGR3"/>
      <c r="OGS3"/>
      <c r="OGT3"/>
      <c r="OGU3"/>
      <c r="OGV3"/>
      <c r="OGW3"/>
      <c r="OGX3"/>
      <c r="OGY3"/>
      <c r="OGZ3"/>
      <c r="OHA3"/>
      <c r="OHB3"/>
      <c r="OHC3"/>
      <c r="OHD3"/>
      <c r="OHE3"/>
      <c r="OHF3"/>
      <c r="OHG3"/>
      <c r="OHH3"/>
      <c r="OHI3"/>
      <c r="OHJ3"/>
      <c r="OHK3"/>
      <c r="OHL3"/>
      <c r="OHM3"/>
      <c r="OHN3"/>
      <c r="OHO3"/>
      <c r="OHP3"/>
      <c r="OHQ3"/>
      <c r="OHR3"/>
      <c r="OHS3"/>
      <c r="OHT3"/>
      <c r="OHU3"/>
      <c r="OHV3"/>
      <c r="OHW3"/>
      <c r="OHX3"/>
      <c r="OHY3"/>
      <c r="OHZ3"/>
      <c r="OIA3"/>
      <c r="OIB3"/>
      <c r="OIC3"/>
      <c r="OID3"/>
      <c r="OIE3"/>
      <c r="OIF3"/>
      <c r="OIG3"/>
      <c r="OIH3"/>
      <c r="OII3"/>
      <c r="OIJ3"/>
      <c r="OIK3"/>
      <c r="OIL3"/>
      <c r="OIM3"/>
      <c r="OIN3"/>
      <c r="OIO3"/>
      <c r="OIP3"/>
      <c r="OIQ3"/>
      <c r="OIR3"/>
      <c r="OIS3"/>
      <c r="OIT3"/>
      <c r="OIU3"/>
      <c r="OIV3"/>
      <c r="OIW3"/>
      <c r="OIX3"/>
      <c r="OIY3"/>
      <c r="OIZ3"/>
      <c r="OJA3"/>
      <c r="OJB3"/>
      <c r="OJC3"/>
      <c r="OJD3"/>
      <c r="OJE3"/>
      <c r="OJF3"/>
      <c r="OJG3"/>
      <c r="OJH3"/>
      <c r="OJI3"/>
      <c r="OJJ3"/>
      <c r="OJK3"/>
      <c r="OJL3"/>
      <c r="OJM3"/>
      <c r="OJN3"/>
      <c r="OJO3"/>
      <c r="OJP3"/>
      <c r="OJQ3"/>
      <c r="OJR3"/>
      <c r="OJS3"/>
      <c r="OJT3"/>
      <c r="OJU3"/>
      <c r="OJV3"/>
      <c r="OJW3"/>
      <c r="OJX3"/>
      <c r="OJY3"/>
      <c r="OJZ3"/>
      <c r="OKA3"/>
      <c r="OKB3"/>
      <c r="OKC3"/>
      <c r="OKD3"/>
      <c r="OKE3"/>
      <c r="OKF3"/>
      <c r="OKG3"/>
      <c r="OKH3"/>
      <c r="OKI3"/>
      <c r="OKJ3"/>
      <c r="OKK3"/>
      <c r="OKL3"/>
      <c r="OKM3"/>
      <c r="OKN3"/>
      <c r="OKO3"/>
      <c r="OKP3"/>
      <c r="OKQ3"/>
      <c r="OKR3"/>
      <c r="OKS3"/>
      <c r="OKT3"/>
      <c r="OKU3"/>
      <c r="OKV3"/>
      <c r="OKW3"/>
      <c r="OKX3"/>
      <c r="OKY3"/>
      <c r="OKZ3"/>
      <c r="OLA3"/>
      <c r="OLB3"/>
      <c r="OLC3"/>
      <c r="OLD3"/>
      <c r="OLE3"/>
      <c r="OLF3"/>
      <c r="OLG3"/>
      <c r="OLH3"/>
      <c r="OLI3"/>
      <c r="OLJ3"/>
      <c r="OLK3"/>
      <c r="OLL3"/>
      <c r="OLM3"/>
      <c r="OLN3"/>
      <c r="OLO3"/>
      <c r="OLP3"/>
      <c r="OLQ3"/>
      <c r="OLR3"/>
      <c r="OLS3"/>
      <c r="OLT3"/>
      <c r="OLU3"/>
      <c r="OLV3"/>
      <c r="OLW3"/>
      <c r="OLX3"/>
      <c r="OLY3"/>
      <c r="OLZ3"/>
      <c r="OMA3"/>
      <c r="OMB3"/>
      <c r="OMC3"/>
      <c r="OMD3"/>
      <c r="OME3"/>
      <c r="OMF3"/>
      <c r="OMG3"/>
      <c r="OMH3"/>
      <c r="OMI3"/>
      <c r="OMJ3"/>
      <c r="OMK3"/>
      <c r="OML3"/>
      <c r="OMM3"/>
      <c r="OMN3"/>
      <c r="OMO3"/>
      <c r="OMP3"/>
      <c r="OMQ3"/>
      <c r="OMR3"/>
      <c r="OMS3"/>
      <c r="OMT3"/>
      <c r="OMU3"/>
      <c r="OMV3"/>
      <c r="OMW3"/>
      <c r="OMX3"/>
      <c r="OMY3"/>
      <c r="OMZ3"/>
      <c r="ONA3"/>
      <c r="ONB3"/>
      <c r="ONC3"/>
      <c r="OND3"/>
      <c r="ONE3"/>
      <c r="ONF3"/>
      <c r="ONG3"/>
      <c r="ONH3"/>
      <c r="ONI3"/>
      <c r="ONJ3"/>
      <c r="ONK3"/>
      <c r="ONL3"/>
      <c r="ONM3"/>
      <c r="ONN3"/>
      <c r="ONO3"/>
      <c r="ONP3"/>
      <c r="ONQ3"/>
      <c r="ONR3"/>
      <c r="ONS3"/>
      <c r="ONT3"/>
      <c r="ONU3"/>
      <c r="ONV3"/>
      <c r="ONW3"/>
      <c r="ONX3"/>
      <c r="ONY3"/>
      <c r="ONZ3"/>
      <c r="OOA3"/>
      <c r="OOB3"/>
      <c r="OOC3"/>
      <c r="OOD3"/>
      <c r="OOE3"/>
      <c r="OOF3"/>
      <c r="OOG3"/>
      <c r="OOH3"/>
      <c r="OOI3"/>
      <c r="OOJ3"/>
      <c r="OOK3"/>
      <c r="OOL3"/>
      <c r="OOM3"/>
      <c r="OON3"/>
      <c r="OOO3"/>
      <c r="OOP3"/>
      <c r="OOQ3"/>
      <c r="OOR3"/>
      <c r="OOS3"/>
      <c r="OOT3"/>
      <c r="OOU3"/>
      <c r="OOV3"/>
      <c r="OOW3"/>
      <c r="OOX3"/>
      <c r="OOY3"/>
      <c r="OOZ3"/>
      <c r="OPA3"/>
      <c r="OPB3"/>
      <c r="OPC3"/>
      <c r="OPD3"/>
      <c r="OPE3"/>
      <c r="OPF3"/>
      <c r="OPG3"/>
      <c r="OPH3"/>
      <c r="OPI3"/>
      <c r="OPJ3"/>
      <c r="OPK3"/>
      <c r="OPL3"/>
      <c r="OPM3"/>
      <c r="OPN3"/>
      <c r="OPO3"/>
      <c r="OPP3"/>
      <c r="OPQ3"/>
      <c r="OPR3"/>
      <c r="OPS3"/>
      <c r="OPT3"/>
      <c r="OPU3"/>
      <c r="OPV3"/>
      <c r="OPW3"/>
      <c r="OPX3"/>
      <c r="OPY3"/>
      <c r="OPZ3"/>
      <c r="OQA3"/>
      <c r="OQB3"/>
      <c r="OQC3"/>
      <c r="OQD3"/>
      <c r="OQE3"/>
      <c r="OQF3"/>
      <c r="OQG3"/>
      <c r="OQH3"/>
      <c r="OQI3"/>
      <c r="OQJ3"/>
      <c r="OQK3"/>
      <c r="OQL3"/>
      <c r="OQM3"/>
      <c r="OQN3"/>
      <c r="OQO3"/>
      <c r="OQP3"/>
      <c r="OQQ3"/>
      <c r="OQR3"/>
      <c r="OQS3"/>
      <c r="OQT3"/>
      <c r="OQU3"/>
      <c r="OQV3"/>
      <c r="OQW3"/>
      <c r="OQX3"/>
      <c r="OQY3"/>
      <c r="OQZ3"/>
      <c r="ORA3"/>
      <c r="ORB3"/>
      <c r="ORC3"/>
      <c r="ORD3"/>
      <c r="ORE3"/>
      <c r="ORF3"/>
      <c r="ORG3"/>
      <c r="ORH3"/>
      <c r="ORI3"/>
      <c r="ORJ3"/>
      <c r="ORK3"/>
      <c r="ORL3"/>
      <c r="ORM3"/>
      <c r="ORN3"/>
      <c r="ORO3"/>
      <c r="ORP3"/>
      <c r="ORQ3"/>
      <c r="ORR3"/>
      <c r="ORS3"/>
      <c r="ORT3"/>
      <c r="ORU3"/>
      <c r="ORV3"/>
      <c r="ORW3"/>
      <c r="ORX3"/>
      <c r="ORY3"/>
      <c r="ORZ3"/>
      <c r="OSA3"/>
      <c r="OSB3"/>
      <c r="OSC3"/>
      <c r="OSD3"/>
      <c r="OSE3"/>
      <c r="OSF3"/>
      <c r="OSG3"/>
      <c r="OSH3"/>
      <c r="OSI3"/>
      <c r="OSJ3"/>
      <c r="OSK3"/>
      <c r="OSL3"/>
      <c r="OSM3"/>
      <c r="OSN3"/>
      <c r="OSO3"/>
      <c r="OSP3"/>
      <c r="OSQ3"/>
      <c r="OSR3"/>
      <c r="OSS3"/>
      <c r="OST3"/>
      <c r="OSU3"/>
      <c r="OSV3"/>
      <c r="OSW3"/>
      <c r="OSX3"/>
      <c r="OSY3"/>
      <c r="OSZ3"/>
      <c r="OTA3"/>
      <c r="OTB3"/>
      <c r="OTC3"/>
      <c r="OTD3"/>
      <c r="OTE3"/>
      <c r="OTF3"/>
      <c r="OTG3"/>
      <c r="OTH3"/>
      <c r="OTI3"/>
      <c r="OTJ3"/>
      <c r="OTK3"/>
      <c r="OTL3"/>
      <c r="OTM3"/>
      <c r="OTN3"/>
      <c r="OTO3"/>
      <c r="OTP3"/>
      <c r="OTQ3"/>
      <c r="OTR3"/>
      <c r="OTS3"/>
      <c r="OTT3"/>
      <c r="OTU3"/>
      <c r="OTV3"/>
      <c r="OTW3"/>
      <c r="OTX3"/>
      <c r="OTY3"/>
      <c r="OTZ3"/>
      <c r="OUA3"/>
      <c r="OUB3"/>
      <c r="OUC3"/>
      <c r="OUD3"/>
      <c r="OUE3"/>
      <c r="OUF3"/>
      <c r="OUG3"/>
      <c r="OUH3"/>
      <c r="OUI3"/>
      <c r="OUJ3"/>
      <c r="OUK3"/>
      <c r="OUL3"/>
      <c r="OUM3"/>
      <c r="OUN3"/>
      <c r="OUO3"/>
      <c r="OUP3"/>
      <c r="OUQ3"/>
      <c r="OUR3"/>
      <c r="OUS3"/>
      <c r="OUT3"/>
      <c r="OUU3"/>
      <c r="OUV3"/>
      <c r="OUW3"/>
      <c r="OUX3"/>
      <c r="OUY3"/>
      <c r="OUZ3"/>
      <c r="OVA3"/>
      <c r="OVB3"/>
      <c r="OVC3"/>
      <c r="OVD3"/>
      <c r="OVE3"/>
      <c r="OVF3"/>
      <c r="OVG3"/>
      <c r="OVH3"/>
      <c r="OVI3"/>
      <c r="OVJ3"/>
      <c r="OVK3"/>
      <c r="OVL3"/>
      <c r="OVM3"/>
      <c r="OVN3"/>
      <c r="OVO3"/>
      <c r="OVP3"/>
      <c r="OVQ3"/>
      <c r="OVR3"/>
      <c r="OVS3"/>
      <c r="OVT3"/>
      <c r="OVU3"/>
      <c r="OVV3"/>
      <c r="OVW3"/>
      <c r="OVX3"/>
      <c r="OVY3"/>
      <c r="OVZ3"/>
      <c r="OWA3"/>
      <c r="OWB3"/>
      <c r="OWC3"/>
      <c r="OWD3"/>
      <c r="OWE3"/>
      <c r="OWF3"/>
      <c r="OWG3"/>
      <c r="OWH3"/>
      <c r="OWI3"/>
      <c r="OWJ3"/>
      <c r="OWK3"/>
      <c r="OWL3"/>
      <c r="OWM3"/>
      <c r="OWN3"/>
      <c r="OWO3"/>
      <c r="OWP3"/>
      <c r="OWQ3"/>
      <c r="OWR3"/>
      <c r="OWS3"/>
      <c r="OWT3"/>
      <c r="OWU3"/>
      <c r="OWV3"/>
      <c r="OWW3"/>
      <c r="OWX3"/>
      <c r="OWY3"/>
      <c r="OWZ3"/>
      <c r="OXA3"/>
      <c r="OXB3"/>
      <c r="OXC3"/>
      <c r="OXD3"/>
      <c r="OXE3"/>
      <c r="OXF3"/>
      <c r="OXG3"/>
      <c r="OXH3"/>
      <c r="OXI3"/>
      <c r="OXJ3"/>
      <c r="OXK3"/>
      <c r="OXL3"/>
      <c r="OXM3"/>
      <c r="OXN3"/>
      <c r="OXO3"/>
      <c r="OXP3"/>
      <c r="OXQ3"/>
      <c r="OXR3"/>
      <c r="OXS3"/>
      <c r="OXT3"/>
      <c r="OXU3"/>
      <c r="OXV3"/>
      <c r="OXW3"/>
      <c r="OXX3"/>
      <c r="OXY3"/>
      <c r="OXZ3"/>
      <c r="OYA3"/>
      <c r="OYB3"/>
      <c r="OYC3"/>
      <c r="OYD3"/>
      <c r="OYE3"/>
      <c r="OYF3"/>
      <c r="OYG3"/>
      <c r="OYH3"/>
      <c r="OYI3"/>
      <c r="OYJ3"/>
      <c r="OYK3"/>
      <c r="OYL3"/>
      <c r="OYM3"/>
      <c r="OYN3"/>
      <c r="OYO3"/>
      <c r="OYP3"/>
      <c r="OYQ3"/>
      <c r="OYR3"/>
      <c r="OYS3"/>
      <c r="OYT3"/>
      <c r="OYU3"/>
      <c r="OYV3"/>
      <c r="OYW3"/>
      <c r="OYX3"/>
      <c r="OYY3"/>
      <c r="OYZ3"/>
      <c r="OZA3"/>
      <c r="OZB3"/>
      <c r="OZC3"/>
      <c r="OZD3"/>
      <c r="OZE3"/>
      <c r="OZF3"/>
      <c r="OZG3"/>
      <c r="OZH3"/>
      <c r="OZI3"/>
      <c r="OZJ3"/>
      <c r="OZK3"/>
      <c r="OZL3"/>
      <c r="OZM3"/>
      <c r="OZN3"/>
      <c r="OZO3"/>
      <c r="OZP3"/>
      <c r="OZQ3"/>
      <c r="OZR3"/>
      <c r="OZS3"/>
      <c r="OZT3"/>
      <c r="OZU3"/>
      <c r="OZV3"/>
      <c r="OZW3"/>
      <c r="OZX3"/>
      <c r="OZY3"/>
      <c r="OZZ3"/>
      <c r="PAA3"/>
      <c r="PAB3"/>
      <c r="PAC3"/>
      <c r="PAD3"/>
      <c r="PAE3"/>
      <c r="PAF3"/>
      <c r="PAG3"/>
      <c r="PAH3"/>
      <c r="PAI3"/>
      <c r="PAJ3"/>
      <c r="PAK3"/>
      <c r="PAL3"/>
      <c r="PAM3"/>
      <c r="PAN3"/>
      <c r="PAO3"/>
      <c r="PAP3"/>
      <c r="PAQ3"/>
      <c r="PAR3"/>
      <c r="PAS3"/>
      <c r="PAT3"/>
      <c r="PAU3"/>
      <c r="PAV3"/>
      <c r="PAW3"/>
      <c r="PAX3"/>
      <c r="PAY3"/>
      <c r="PAZ3"/>
      <c r="PBA3"/>
      <c r="PBB3"/>
      <c r="PBC3"/>
      <c r="PBD3"/>
      <c r="PBE3"/>
      <c r="PBF3"/>
      <c r="PBG3"/>
      <c r="PBH3"/>
      <c r="PBI3"/>
      <c r="PBJ3"/>
      <c r="PBK3"/>
      <c r="PBL3"/>
      <c r="PBM3"/>
      <c r="PBN3"/>
      <c r="PBO3"/>
      <c r="PBP3"/>
      <c r="PBQ3"/>
      <c r="PBR3"/>
      <c r="PBS3"/>
      <c r="PBT3"/>
      <c r="PBU3"/>
      <c r="PBV3"/>
      <c r="PBW3"/>
      <c r="PBX3"/>
      <c r="PBY3"/>
      <c r="PBZ3"/>
      <c r="PCA3"/>
      <c r="PCB3"/>
      <c r="PCC3"/>
      <c r="PCD3"/>
      <c r="PCE3"/>
      <c r="PCF3"/>
      <c r="PCG3"/>
      <c r="PCH3"/>
      <c r="PCI3"/>
      <c r="PCJ3"/>
      <c r="PCK3"/>
      <c r="PCL3"/>
      <c r="PCM3"/>
      <c r="PCN3"/>
      <c r="PCO3"/>
      <c r="PCP3"/>
      <c r="PCQ3"/>
      <c r="PCR3"/>
      <c r="PCS3"/>
      <c r="PCT3"/>
      <c r="PCU3"/>
      <c r="PCV3"/>
      <c r="PCW3"/>
      <c r="PCX3"/>
      <c r="PCY3"/>
      <c r="PCZ3"/>
      <c r="PDA3"/>
      <c r="PDB3"/>
      <c r="PDC3"/>
      <c r="PDD3"/>
      <c r="PDE3"/>
      <c r="PDF3"/>
      <c r="PDG3"/>
      <c r="PDH3"/>
      <c r="PDI3"/>
      <c r="PDJ3"/>
      <c r="PDK3"/>
      <c r="PDL3"/>
      <c r="PDM3"/>
      <c r="PDN3"/>
      <c r="PDO3"/>
      <c r="PDP3"/>
      <c r="PDQ3"/>
      <c r="PDR3"/>
      <c r="PDS3"/>
      <c r="PDT3"/>
      <c r="PDU3"/>
      <c r="PDV3"/>
      <c r="PDW3"/>
      <c r="PDX3"/>
      <c r="PDY3"/>
      <c r="PDZ3"/>
      <c r="PEA3"/>
      <c r="PEB3"/>
      <c r="PEC3"/>
      <c r="PED3"/>
      <c r="PEE3"/>
      <c r="PEF3"/>
      <c r="PEG3"/>
      <c r="PEH3"/>
      <c r="PEI3"/>
      <c r="PEJ3"/>
      <c r="PEK3"/>
      <c r="PEL3"/>
      <c r="PEM3"/>
      <c r="PEN3"/>
      <c r="PEO3"/>
      <c r="PEP3"/>
      <c r="PEQ3"/>
      <c r="PER3"/>
      <c r="PES3"/>
      <c r="PET3"/>
      <c r="PEU3"/>
      <c r="PEV3"/>
      <c r="PEW3"/>
      <c r="PEX3"/>
      <c r="PEY3"/>
      <c r="PEZ3"/>
      <c r="PFA3"/>
      <c r="PFB3"/>
      <c r="PFC3"/>
      <c r="PFD3"/>
      <c r="PFE3"/>
      <c r="PFF3"/>
      <c r="PFG3"/>
      <c r="PFH3"/>
      <c r="PFI3"/>
      <c r="PFJ3"/>
      <c r="PFK3"/>
      <c r="PFL3"/>
      <c r="PFM3"/>
      <c r="PFN3"/>
      <c r="PFO3"/>
      <c r="PFP3"/>
      <c r="PFQ3"/>
      <c r="PFR3"/>
      <c r="PFS3"/>
      <c r="PFT3"/>
      <c r="PFU3"/>
      <c r="PFV3"/>
      <c r="PFW3"/>
      <c r="PFX3"/>
      <c r="PFY3"/>
      <c r="PFZ3"/>
      <c r="PGA3"/>
      <c r="PGB3"/>
      <c r="PGC3"/>
      <c r="PGD3"/>
      <c r="PGE3"/>
      <c r="PGF3"/>
      <c r="PGG3"/>
      <c r="PGH3"/>
      <c r="PGI3"/>
      <c r="PGJ3"/>
      <c r="PGK3"/>
      <c r="PGL3"/>
      <c r="PGM3"/>
      <c r="PGN3"/>
      <c r="PGO3"/>
      <c r="PGP3"/>
      <c r="PGQ3"/>
      <c r="PGR3"/>
      <c r="PGS3"/>
      <c r="PGT3"/>
      <c r="PGU3"/>
      <c r="PGV3"/>
      <c r="PGW3"/>
      <c r="PGX3"/>
      <c r="PGY3"/>
      <c r="PGZ3"/>
      <c r="PHA3"/>
      <c r="PHB3"/>
      <c r="PHC3"/>
      <c r="PHD3"/>
      <c r="PHE3"/>
      <c r="PHF3"/>
      <c r="PHG3"/>
      <c r="PHH3"/>
      <c r="PHI3"/>
      <c r="PHJ3"/>
      <c r="PHK3"/>
      <c r="PHL3"/>
      <c r="PHM3"/>
      <c r="PHN3"/>
      <c r="PHO3"/>
      <c r="PHP3"/>
      <c r="PHQ3"/>
      <c r="PHR3"/>
      <c r="PHS3"/>
      <c r="PHT3"/>
      <c r="PHU3"/>
      <c r="PHV3"/>
      <c r="PHW3"/>
      <c r="PHX3"/>
      <c r="PHY3"/>
      <c r="PHZ3"/>
      <c r="PIA3"/>
      <c r="PIB3"/>
      <c r="PIC3"/>
      <c r="PID3"/>
      <c r="PIE3"/>
      <c r="PIF3"/>
      <c r="PIG3"/>
      <c r="PIH3"/>
      <c r="PII3"/>
      <c r="PIJ3"/>
      <c r="PIK3"/>
      <c r="PIL3"/>
      <c r="PIM3"/>
      <c r="PIN3"/>
      <c r="PIO3"/>
      <c r="PIP3"/>
      <c r="PIQ3"/>
      <c r="PIR3"/>
      <c r="PIS3"/>
      <c r="PIT3"/>
      <c r="PIU3"/>
      <c r="PIV3"/>
      <c r="PIW3"/>
      <c r="PIX3"/>
      <c r="PIY3"/>
      <c r="PIZ3"/>
      <c r="PJA3"/>
      <c r="PJB3"/>
      <c r="PJC3"/>
      <c r="PJD3"/>
      <c r="PJE3"/>
      <c r="PJF3"/>
      <c r="PJG3"/>
      <c r="PJH3"/>
      <c r="PJI3"/>
      <c r="PJJ3"/>
      <c r="PJK3"/>
      <c r="PJL3"/>
      <c r="PJM3"/>
      <c r="PJN3"/>
      <c r="PJO3"/>
      <c r="PJP3"/>
      <c r="PJQ3"/>
      <c r="PJR3"/>
      <c r="PJS3"/>
      <c r="PJT3"/>
      <c r="PJU3"/>
      <c r="PJV3"/>
      <c r="PJW3"/>
      <c r="PJX3"/>
      <c r="PJY3"/>
      <c r="PJZ3"/>
      <c r="PKA3"/>
      <c r="PKB3"/>
      <c r="PKC3"/>
      <c r="PKD3"/>
      <c r="PKE3"/>
      <c r="PKF3"/>
      <c r="PKG3"/>
      <c r="PKH3"/>
      <c r="PKI3"/>
      <c r="PKJ3"/>
      <c r="PKK3"/>
      <c r="PKL3"/>
      <c r="PKM3"/>
      <c r="PKN3"/>
      <c r="PKO3"/>
      <c r="PKP3"/>
      <c r="PKQ3"/>
      <c r="PKR3"/>
      <c r="PKS3"/>
      <c r="PKT3"/>
      <c r="PKU3"/>
      <c r="PKV3"/>
      <c r="PKW3"/>
      <c r="PKX3"/>
      <c r="PKY3"/>
      <c r="PKZ3"/>
      <c r="PLA3"/>
      <c r="PLB3"/>
      <c r="PLC3"/>
      <c r="PLD3"/>
      <c r="PLE3"/>
      <c r="PLF3"/>
      <c r="PLG3"/>
      <c r="PLH3"/>
      <c r="PLI3"/>
      <c r="PLJ3"/>
      <c r="PLK3"/>
      <c r="PLL3"/>
      <c r="PLM3"/>
      <c r="PLN3"/>
      <c r="PLO3"/>
      <c r="PLP3"/>
      <c r="PLQ3"/>
      <c r="PLR3"/>
      <c r="PLS3"/>
      <c r="PLT3"/>
      <c r="PLU3"/>
      <c r="PLV3"/>
      <c r="PLW3"/>
      <c r="PLX3"/>
      <c r="PLY3"/>
      <c r="PLZ3"/>
      <c r="PMA3"/>
      <c r="PMB3"/>
      <c r="PMC3"/>
      <c r="PMD3"/>
      <c r="PME3"/>
      <c r="PMF3"/>
      <c r="PMG3"/>
      <c r="PMH3"/>
      <c r="PMI3"/>
      <c r="PMJ3"/>
      <c r="PMK3"/>
      <c r="PML3"/>
      <c r="PMM3"/>
      <c r="PMN3"/>
      <c r="PMO3"/>
      <c r="PMP3"/>
      <c r="PMQ3"/>
      <c r="PMR3"/>
      <c r="PMS3"/>
      <c r="PMT3"/>
      <c r="PMU3"/>
      <c r="PMV3"/>
      <c r="PMW3"/>
      <c r="PMX3"/>
      <c r="PMY3"/>
      <c r="PMZ3"/>
      <c r="PNA3"/>
      <c r="PNB3"/>
      <c r="PNC3"/>
      <c r="PND3"/>
      <c r="PNE3"/>
      <c r="PNF3"/>
      <c r="PNG3"/>
      <c r="PNH3"/>
      <c r="PNI3"/>
      <c r="PNJ3"/>
      <c r="PNK3"/>
      <c r="PNL3"/>
      <c r="PNM3"/>
      <c r="PNN3"/>
      <c r="PNO3"/>
      <c r="PNP3"/>
      <c r="PNQ3"/>
      <c r="PNR3"/>
      <c r="PNS3"/>
      <c r="PNT3"/>
      <c r="PNU3"/>
      <c r="PNV3"/>
      <c r="PNW3"/>
      <c r="PNX3"/>
      <c r="PNY3"/>
      <c r="PNZ3"/>
      <c r="POA3"/>
      <c r="POB3"/>
      <c r="POC3"/>
      <c r="POD3"/>
      <c r="POE3"/>
      <c r="POF3"/>
      <c r="POG3"/>
      <c r="POH3"/>
      <c r="POI3"/>
      <c r="POJ3"/>
      <c r="POK3"/>
      <c r="POL3"/>
      <c r="POM3"/>
      <c r="PON3"/>
      <c r="POO3"/>
      <c r="POP3"/>
      <c r="POQ3"/>
      <c r="POR3"/>
      <c r="POS3"/>
      <c r="POT3"/>
      <c r="POU3"/>
      <c r="POV3"/>
      <c r="POW3"/>
      <c r="POX3"/>
      <c r="POY3"/>
      <c r="POZ3"/>
      <c r="PPA3"/>
      <c r="PPB3"/>
      <c r="PPC3"/>
      <c r="PPD3"/>
      <c r="PPE3"/>
      <c r="PPF3"/>
      <c r="PPG3"/>
      <c r="PPH3"/>
      <c r="PPI3"/>
      <c r="PPJ3"/>
      <c r="PPK3"/>
      <c r="PPL3"/>
      <c r="PPM3"/>
      <c r="PPN3"/>
      <c r="PPO3"/>
      <c r="PPP3"/>
      <c r="PPQ3"/>
      <c r="PPR3"/>
      <c r="PPS3"/>
      <c r="PPT3"/>
      <c r="PPU3"/>
      <c r="PPV3"/>
      <c r="PPW3"/>
      <c r="PPX3"/>
      <c r="PPY3"/>
      <c r="PPZ3"/>
      <c r="PQA3"/>
      <c r="PQB3"/>
      <c r="PQC3"/>
      <c r="PQD3"/>
      <c r="PQE3"/>
      <c r="PQF3"/>
      <c r="PQG3"/>
      <c r="PQH3"/>
      <c r="PQI3"/>
      <c r="PQJ3"/>
      <c r="PQK3"/>
      <c r="PQL3"/>
      <c r="PQM3"/>
      <c r="PQN3"/>
      <c r="PQO3"/>
      <c r="PQP3"/>
      <c r="PQQ3"/>
      <c r="PQR3"/>
      <c r="PQS3"/>
      <c r="PQT3"/>
      <c r="PQU3"/>
      <c r="PQV3"/>
      <c r="PQW3"/>
      <c r="PQX3"/>
      <c r="PQY3"/>
      <c r="PQZ3"/>
      <c r="PRA3"/>
      <c r="PRB3"/>
      <c r="PRC3"/>
      <c r="PRD3"/>
      <c r="PRE3"/>
      <c r="PRF3"/>
      <c r="PRG3"/>
      <c r="PRH3"/>
      <c r="PRI3"/>
      <c r="PRJ3"/>
      <c r="PRK3"/>
      <c r="PRL3"/>
      <c r="PRM3"/>
      <c r="PRN3"/>
      <c r="PRO3"/>
      <c r="PRP3"/>
      <c r="PRQ3"/>
      <c r="PRR3"/>
      <c r="PRS3"/>
      <c r="PRT3"/>
      <c r="PRU3"/>
      <c r="PRV3"/>
      <c r="PRW3"/>
      <c r="PRX3"/>
      <c r="PRY3"/>
      <c r="PRZ3"/>
      <c r="PSA3"/>
      <c r="PSB3"/>
      <c r="PSC3"/>
      <c r="PSD3"/>
      <c r="PSE3"/>
      <c r="PSF3"/>
      <c r="PSG3"/>
      <c r="PSH3"/>
      <c r="PSI3"/>
      <c r="PSJ3"/>
      <c r="PSK3"/>
      <c r="PSL3"/>
      <c r="PSM3"/>
      <c r="PSN3"/>
      <c r="PSO3"/>
      <c r="PSP3"/>
      <c r="PSQ3"/>
      <c r="PSR3"/>
      <c r="PSS3"/>
      <c r="PST3"/>
      <c r="PSU3"/>
      <c r="PSV3"/>
      <c r="PSW3"/>
      <c r="PSX3"/>
      <c r="PSY3"/>
      <c r="PSZ3"/>
      <c r="PTA3"/>
      <c r="PTB3"/>
      <c r="PTC3"/>
      <c r="PTD3"/>
      <c r="PTE3"/>
      <c r="PTF3"/>
      <c r="PTG3"/>
      <c r="PTH3"/>
      <c r="PTI3"/>
      <c r="PTJ3"/>
      <c r="PTK3"/>
      <c r="PTL3"/>
      <c r="PTM3"/>
      <c r="PTN3"/>
      <c r="PTO3"/>
      <c r="PTP3"/>
      <c r="PTQ3"/>
      <c r="PTR3"/>
      <c r="PTS3"/>
      <c r="PTT3"/>
      <c r="PTU3"/>
      <c r="PTV3"/>
      <c r="PTW3"/>
      <c r="PTX3"/>
      <c r="PTY3"/>
      <c r="PTZ3"/>
      <c r="PUA3"/>
      <c r="PUB3"/>
      <c r="PUC3"/>
      <c r="PUD3"/>
      <c r="PUE3"/>
      <c r="PUF3"/>
      <c r="PUG3"/>
      <c r="PUH3"/>
      <c r="PUI3"/>
      <c r="PUJ3"/>
      <c r="PUK3"/>
      <c r="PUL3"/>
      <c r="PUM3"/>
      <c r="PUN3"/>
      <c r="PUO3"/>
      <c r="PUP3"/>
      <c r="PUQ3"/>
      <c r="PUR3"/>
      <c r="PUS3"/>
      <c r="PUT3"/>
      <c r="PUU3"/>
      <c r="PUV3"/>
      <c r="PUW3"/>
      <c r="PUX3"/>
      <c r="PUY3"/>
      <c r="PUZ3"/>
      <c r="PVA3"/>
      <c r="PVB3"/>
      <c r="PVC3"/>
      <c r="PVD3"/>
      <c r="PVE3"/>
      <c r="PVF3"/>
      <c r="PVG3"/>
      <c r="PVH3"/>
      <c r="PVI3"/>
      <c r="PVJ3"/>
      <c r="PVK3"/>
      <c r="PVL3"/>
      <c r="PVM3"/>
      <c r="PVN3"/>
      <c r="PVO3"/>
      <c r="PVP3"/>
      <c r="PVQ3"/>
      <c r="PVR3"/>
      <c r="PVS3"/>
      <c r="PVT3"/>
      <c r="PVU3"/>
      <c r="PVV3"/>
      <c r="PVW3"/>
      <c r="PVX3"/>
      <c r="PVY3"/>
      <c r="PVZ3"/>
      <c r="PWA3"/>
      <c r="PWB3"/>
      <c r="PWC3"/>
      <c r="PWD3"/>
      <c r="PWE3"/>
      <c r="PWF3"/>
      <c r="PWG3"/>
      <c r="PWH3"/>
      <c r="PWI3"/>
      <c r="PWJ3"/>
      <c r="PWK3"/>
      <c r="PWL3"/>
      <c r="PWM3"/>
      <c r="PWN3"/>
      <c r="PWO3"/>
      <c r="PWP3"/>
      <c r="PWQ3"/>
      <c r="PWR3"/>
      <c r="PWS3"/>
      <c r="PWT3"/>
      <c r="PWU3"/>
      <c r="PWV3"/>
      <c r="PWW3"/>
      <c r="PWX3"/>
      <c r="PWY3"/>
      <c r="PWZ3"/>
      <c r="PXA3"/>
      <c r="PXB3"/>
      <c r="PXC3"/>
      <c r="PXD3"/>
      <c r="PXE3"/>
      <c r="PXF3"/>
      <c r="PXG3"/>
      <c r="PXH3"/>
      <c r="PXI3"/>
      <c r="PXJ3"/>
      <c r="PXK3"/>
      <c r="PXL3"/>
      <c r="PXM3"/>
      <c r="PXN3"/>
      <c r="PXO3"/>
      <c r="PXP3"/>
      <c r="PXQ3"/>
      <c r="PXR3"/>
      <c r="PXS3"/>
      <c r="PXT3"/>
      <c r="PXU3"/>
      <c r="PXV3"/>
      <c r="PXW3"/>
      <c r="PXX3"/>
      <c r="PXY3"/>
      <c r="PXZ3"/>
      <c r="PYA3"/>
      <c r="PYB3"/>
      <c r="PYC3"/>
      <c r="PYD3"/>
      <c r="PYE3"/>
      <c r="PYF3"/>
      <c r="PYG3"/>
      <c r="PYH3"/>
      <c r="PYI3"/>
      <c r="PYJ3"/>
      <c r="PYK3"/>
      <c r="PYL3"/>
      <c r="PYM3"/>
      <c r="PYN3"/>
      <c r="PYO3"/>
      <c r="PYP3"/>
      <c r="PYQ3"/>
      <c r="PYR3"/>
      <c r="PYS3"/>
      <c r="PYT3"/>
      <c r="PYU3"/>
      <c r="PYV3"/>
      <c r="PYW3"/>
      <c r="PYX3"/>
      <c r="PYY3"/>
      <c r="PYZ3"/>
      <c r="PZA3"/>
      <c r="PZB3"/>
      <c r="PZC3"/>
      <c r="PZD3"/>
      <c r="PZE3"/>
      <c r="PZF3"/>
      <c r="PZG3"/>
      <c r="PZH3"/>
      <c r="PZI3"/>
      <c r="PZJ3"/>
      <c r="PZK3"/>
      <c r="PZL3"/>
      <c r="PZM3"/>
      <c r="PZN3"/>
      <c r="PZO3"/>
      <c r="PZP3"/>
      <c r="PZQ3"/>
      <c r="PZR3"/>
      <c r="PZS3"/>
      <c r="PZT3"/>
      <c r="PZU3"/>
      <c r="PZV3"/>
      <c r="PZW3"/>
      <c r="PZX3"/>
      <c r="PZY3"/>
      <c r="PZZ3"/>
      <c r="QAA3"/>
      <c r="QAB3"/>
      <c r="QAC3"/>
      <c r="QAD3"/>
      <c r="QAE3"/>
      <c r="QAF3"/>
      <c r="QAG3"/>
      <c r="QAH3"/>
      <c r="QAI3"/>
      <c r="QAJ3"/>
      <c r="QAK3"/>
      <c r="QAL3"/>
      <c r="QAM3"/>
      <c r="QAN3"/>
      <c r="QAO3"/>
      <c r="QAP3"/>
      <c r="QAQ3"/>
      <c r="QAR3"/>
      <c r="QAS3"/>
      <c r="QAT3"/>
      <c r="QAU3"/>
      <c r="QAV3"/>
      <c r="QAW3"/>
      <c r="QAX3"/>
      <c r="QAY3"/>
      <c r="QAZ3"/>
      <c r="QBA3"/>
      <c r="QBB3"/>
      <c r="QBC3"/>
      <c r="QBD3"/>
      <c r="QBE3"/>
      <c r="QBF3"/>
      <c r="QBG3"/>
      <c r="QBH3"/>
      <c r="QBI3"/>
      <c r="QBJ3"/>
      <c r="QBK3"/>
      <c r="QBL3"/>
      <c r="QBM3"/>
      <c r="QBN3"/>
      <c r="QBO3"/>
      <c r="QBP3"/>
      <c r="QBQ3"/>
      <c r="QBR3"/>
      <c r="QBS3"/>
      <c r="QBT3"/>
      <c r="QBU3"/>
      <c r="QBV3"/>
      <c r="QBW3"/>
      <c r="QBX3"/>
      <c r="QBY3"/>
      <c r="QBZ3"/>
      <c r="QCA3"/>
      <c r="QCB3"/>
      <c r="QCC3"/>
      <c r="QCD3"/>
      <c r="QCE3"/>
      <c r="QCF3"/>
      <c r="QCG3"/>
      <c r="QCH3"/>
      <c r="QCI3"/>
      <c r="QCJ3"/>
      <c r="QCK3"/>
      <c r="QCL3"/>
      <c r="QCM3"/>
      <c r="QCN3"/>
      <c r="QCO3"/>
      <c r="QCP3"/>
      <c r="QCQ3"/>
      <c r="QCR3"/>
      <c r="QCS3"/>
      <c r="QCT3"/>
      <c r="QCU3"/>
      <c r="QCV3"/>
      <c r="QCW3"/>
      <c r="QCX3"/>
      <c r="QCY3"/>
      <c r="QCZ3"/>
      <c r="QDA3"/>
      <c r="QDB3"/>
      <c r="QDC3"/>
      <c r="QDD3"/>
      <c r="QDE3"/>
      <c r="QDF3"/>
      <c r="QDG3"/>
      <c r="QDH3"/>
      <c r="QDI3"/>
      <c r="QDJ3"/>
      <c r="QDK3"/>
      <c r="QDL3"/>
      <c r="QDM3"/>
      <c r="QDN3"/>
      <c r="QDO3"/>
      <c r="QDP3"/>
      <c r="QDQ3"/>
      <c r="QDR3"/>
      <c r="QDS3"/>
      <c r="QDT3"/>
      <c r="QDU3"/>
      <c r="QDV3"/>
      <c r="QDW3"/>
      <c r="QDX3"/>
      <c r="QDY3"/>
      <c r="QDZ3"/>
      <c r="QEA3"/>
      <c r="QEB3"/>
      <c r="QEC3"/>
      <c r="QED3"/>
      <c r="QEE3"/>
      <c r="QEF3"/>
      <c r="QEG3"/>
      <c r="QEH3"/>
      <c r="QEI3"/>
      <c r="QEJ3"/>
      <c r="QEK3"/>
      <c r="QEL3"/>
      <c r="QEM3"/>
      <c r="QEN3"/>
      <c r="QEO3"/>
      <c r="QEP3"/>
      <c r="QEQ3"/>
      <c r="QER3"/>
      <c r="QES3"/>
      <c r="QET3"/>
      <c r="QEU3"/>
      <c r="QEV3"/>
      <c r="QEW3"/>
      <c r="QEX3"/>
      <c r="QEY3"/>
      <c r="QEZ3"/>
      <c r="QFA3"/>
      <c r="QFB3"/>
      <c r="QFC3"/>
      <c r="QFD3"/>
      <c r="QFE3"/>
      <c r="QFF3"/>
      <c r="QFG3"/>
      <c r="QFH3"/>
      <c r="QFI3"/>
      <c r="QFJ3"/>
      <c r="QFK3"/>
      <c r="QFL3"/>
      <c r="QFM3"/>
      <c r="QFN3"/>
      <c r="QFO3"/>
      <c r="QFP3"/>
      <c r="QFQ3"/>
      <c r="QFR3"/>
      <c r="QFS3"/>
      <c r="QFT3"/>
      <c r="QFU3"/>
      <c r="QFV3"/>
      <c r="QFW3"/>
      <c r="QFX3"/>
      <c r="QFY3"/>
      <c r="QFZ3"/>
      <c r="QGA3"/>
      <c r="QGB3"/>
      <c r="QGC3"/>
      <c r="QGD3"/>
      <c r="QGE3"/>
      <c r="QGF3"/>
      <c r="QGG3"/>
      <c r="QGH3"/>
      <c r="QGI3"/>
      <c r="QGJ3"/>
      <c r="QGK3"/>
      <c r="QGL3"/>
      <c r="QGM3"/>
      <c r="QGN3"/>
      <c r="QGO3"/>
      <c r="QGP3"/>
      <c r="QGQ3"/>
      <c r="QGR3"/>
      <c r="QGS3"/>
      <c r="QGT3"/>
      <c r="QGU3"/>
      <c r="QGV3"/>
      <c r="QGW3"/>
      <c r="QGX3"/>
      <c r="QGY3"/>
      <c r="QGZ3"/>
      <c r="QHA3"/>
      <c r="QHB3"/>
      <c r="QHC3"/>
      <c r="QHD3"/>
      <c r="QHE3"/>
      <c r="QHF3"/>
      <c r="QHG3"/>
      <c r="QHH3"/>
      <c r="QHI3"/>
      <c r="QHJ3"/>
      <c r="QHK3"/>
      <c r="QHL3"/>
      <c r="QHM3"/>
      <c r="QHN3"/>
      <c r="QHO3"/>
      <c r="QHP3"/>
      <c r="QHQ3"/>
      <c r="QHR3"/>
      <c r="QHS3"/>
      <c r="QHT3"/>
      <c r="QHU3"/>
      <c r="QHV3"/>
      <c r="QHW3"/>
      <c r="QHX3"/>
      <c r="QHY3"/>
      <c r="QHZ3"/>
      <c r="QIA3"/>
      <c r="QIB3"/>
      <c r="QIC3"/>
      <c r="QID3"/>
      <c r="QIE3"/>
      <c r="QIF3"/>
      <c r="QIG3"/>
      <c r="QIH3"/>
      <c r="QII3"/>
      <c r="QIJ3"/>
      <c r="QIK3"/>
      <c r="QIL3"/>
      <c r="QIM3"/>
      <c r="QIN3"/>
      <c r="QIO3"/>
      <c r="QIP3"/>
      <c r="QIQ3"/>
      <c r="QIR3"/>
      <c r="QIS3"/>
      <c r="QIT3"/>
      <c r="QIU3"/>
      <c r="QIV3"/>
      <c r="QIW3"/>
      <c r="QIX3"/>
      <c r="QIY3"/>
      <c r="QIZ3"/>
      <c r="QJA3"/>
      <c r="QJB3"/>
      <c r="QJC3"/>
      <c r="QJD3"/>
      <c r="QJE3"/>
      <c r="QJF3"/>
      <c r="QJG3"/>
      <c r="QJH3"/>
      <c r="QJI3"/>
      <c r="QJJ3"/>
      <c r="QJK3"/>
      <c r="QJL3"/>
      <c r="QJM3"/>
      <c r="QJN3"/>
      <c r="QJO3"/>
      <c r="QJP3"/>
      <c r="QJQ3"/>
      <c r="QJR3"/>
      <c r="QJS3"/>
      <c r="QJT3"/>
      <c r="QJU3"/>
      <c r="QJV3"/>
      <c r="QJW3"/>
      <c r="QJX3"/>
      <c r="QJY3"/>
      <c r="QJZ3"/>
      <c r="QKA3"/>
      <c r="QKB3"/>
      <c r="QKC3"/>
      <c r="QKD3"/>
      <c r="QKE3"/>
      <c r="QKF3"/>
      <c r="QKG3"/>
      <c r="QKH3"/>
      <c r="QKI3"/>
      <c r="QKJ3"/>
      <c r="QKK3"/>
      <c r="QKL3"/>
      <c r="QKM3"/>
      <c r="QKN3"/>
      <c r="QKO3"/>
      <c r="QKP3"/>
      <c r="QKQ3"/>
      <c r="QKR3"/>
      <c r="QKS3"/>
      <c r="QKT3"/>
      <c r="QKU3"/>
      <c r="QKV3"/>
      <c r="QKW3"/>
      <c r="QKX3"/>
      <c r="QKY3"/>
      <c r="QKZ3"/>
      <c r="QLA3"/>
      <c r="QLB3"/>
      <c r="QLC3"/>
      <c r="QLD3"/>
      <c r="QLE3"/>
      <c r="QLF3"/>
      <c r="QLG3"/>
      <c r="QLH3"/>
      <c r="QLI3"/>
      <c r="QLJ3"/>
      <c r="QLK3"/>
      <c r="QLL3"/>
      <c r="QLM3"/>
      <c r="QLN3"/>
      <c r="QLO3"/>
      <c r="QLP3"/>
      <c r="QLQ3"/>
      <c r="QLR3"/>
      <c r="QLS3"/>
      <c r="QLT3"/>
      <c r="QLU3"/>
      <c r="QLV3"/>
      <c r="QLW3"/>
      <c r="QLX3"/>
      <c r="QLY3"/>
      <c r="QLZ3"/>
      <c r="QMA3"/>
      <c r="QMB3"/>
      <c r="QMC3"/>
      <c r="QMD3"/>
      <c r="QME3"/>
      <c r="QMF3"/>
      <c r="QMG3"/>
      <c r="QMH3"/>
      <c r="QMI3"/>
      <c r="QMJ3"/>
      <c r="QMK3"/>
      <c r="QML3"/>
      <c r="QMM3"/>
      <c r="QMN3"/>
      <c r="QMO3"/>
      <c r="QMP3"/>
      <c r="QMQ3"/>
      <c r="QMR3"/>
      <c r="QMS3"/>
      <c r="QMT3"/>
      <c r="QMU3"/>
      <c r="QMV3"/>
      <c r="QMW3"/>
      <c r="QMX3"/>
      <c r="QMY3"/>
      <c r="QMZ3"/>
      <c r="QNA3"/>
      <c r="QNB3"/>
      <c r="QNC3"/>
      <c r="QND3"/>
      <c r="QNE3"/>
      <c r="QNF3"/>
      <c r="QNG3"/>
      <c r="QNH3"/>
      <c r="QNI3"/>
      <c r="QNJ3"/>
      <c r="QNK3"/>
      <c r="QNL3"/>
      <c r="QNM3"/>
      <c r="QNN3"/>
      <c r="QNO3"/>
      <c r="QNP3"/>
      <c r="QNQ3"/>
      <c r="QNR3"/>
      <c r="QNS3"/>
      <c r="QNT3"/>
      <c r="QNU3"/>
      <c r="QNV3"/>
      <c r="QNW3"/>
      <c r="QNX3"/>
      <c r="QNY3"/>
      <c r="QNZ3"/>
      <c r="QOA3"/>
      <c r="QOB3"/>
      <c r="QOC3"/>
      <c r="QOD3"/>
      <c r="QOE3"/>
      <c r="QOF3"/>
      <c r="QOG3"/>
      <c r="QOH3"/>
      <c r="QOI3"/>
      <c r="QOJ3"/>
      <c r="QOK3"/>
      <c r="QOL3"/>
      <c r="QOM3"/>
      <c r="QON3"/>
      <c r="QOO3"/>
      <c r="QOP3"/>
      <c r="QOQ3"/>
      <c r="QOR3"/>
      <c r="QOS3"/>
      <c r="QOT3"/>
      <c r="QOU3"/>
      <c r="QOV3"/>
      <c r="QOW3"/>
      <c r="QOX3"/>
      <c r="QOY3"/>
      <c r="QOZ3"/>
      <c r="QPA3"/>
      <c r="QPB3"/>
      <c r="QPC3"/>
      <c r="QPD3"/>
      <c r="QPE3"/>
      <c r="QPF3"/>
      <c r="QPG3"/>
      <c r="QPH3"/>
      <c r="QPI3"/>
      <c r="QPJ3"/>
      <c r="QPK3"/>
      <c r="QPL3"/>
      <c r="QPM3"/>
      <c r="QPN3"/>
      <c r="QPO3"/>
      <c r="QPP3"/>
      <c r="QPQ3"/>
      <c r="QPR3"/>
      <c r="QPS3"/>
      <c r="QPT3"/>
      <c r="QPU3"/>
      <c r="QPV3"/>
      <c r="QPW3"/>
      <c r="QPX3"/>
      <c r="QPY3"/>
      <c r="QPZ3"/>
      <c r="QQA3"/>
      <c r="QQB3"/>
      <c r="QQC3"/>
      <c r="QQD3"/>
      <c r="QQE3"/>
      <c r="QQF3"/>
      <c r="QQG3"/>
      <c r="QQH3"/>
      <c r="QQI3"/>
      <c r="QQJ3"/>
      <c r="QQK3"/>
      <c r="QQL3"/>
      <c r="QQM3"/>
      <c r="QQN3"/>
      <c r="QQO3"/>
      <c r="QQP3"/>
      <c r="QQQ3"/>
      <c r="QQR3"/>
      <c r="QQS3"/>
      <c r="QQT3"/>
      <c r="QQU3"/>
      <c r="QQV3"/>
      <c r="QQW3"/>
      <c r="QQX3"/>
      <c r="QQY3"/>
      <c r="QQZ3"/>
      <c r="QRA3"/>
      <c r="QRB3"/>
      <c r="QRC3"/>
      <c r="QRD3"/>
      <c r="QRE3"/>
      <c r="QRF3"/>
      <c r="QRG3"/>
      <c r="QRH3"/>
      <c r="QRI3"/>
      <c r="QRJ3"/>
      <c r="QRK3"/>
      <c r="QRL3"/>
      <c r="QRM3"/>
      <c r="QRN3"/>
      <c r="QRO3"/>
      <c r="QRP3"/>
      <c r="QRQ3"/>
      <c r="QRR3"/>
      <c r="QRS3"/>
      <c r="QRT3"/>
      <c r="QRU3"/>
      <c r="QRV3"/>
      <c r="QRW3"/>
      <c r="QRX3"/>
      <c r="QRY3"/>
      <c r="QRZ3"/>
      <c r="QSA3"/>
      <c r="QSB3"/>
      <c r="QSC3"/>
      <c r="QSD3"/>
      <c r="QSE3"/>
      <c r="QSF3"/>
      <c r="QSG3"/>
      <c r="QSH3"/>
      <c r="QSI3"/>
      <c r="QSJ3"/>
      <c r="QSK3"/>
      <c r="QSL3"/>
      <c r="QSM3"/>
      <c r="QSN3"/>
      <c r="QSO3"/>
      <c r="QSP3"/>
      <c r="QSQ3"/>
      <c r="QSR3"/>
      <c r="QSS3"/>
      <c r="QST3"/>
      <c r="QSU3"/>
      <c r="QSV3"/>
      <c r="QSW3"/>
      <c r="QSX3"/>
      <c r="QSY3"/>
      <c r="QSZ3"/>
      <c r="QTA3"/>
      <c r="QTB3"/>
      <c r="QTC3"/>
      <c r="QTD3"/>
      <c r="QTE3"/>
      <c r="QTF3"/>
      <c r="QTG3"/>
      <c r="QTH3"/>
      <c r="QTI3"/>
      <c r="QTJ3"/>
      <c r="QTK3"/>
      <c r="QTL3"/>
      <c r="QTM3"/>
      <c r="QTN3"/>
      <c r="QTO3"/>
      <c r="QTP3"/>
      <c r="QTQ3"/>
      <c r="QTR3"/>
      <c r="QTS3"/>
      <c r="QTT3"/>
      <c r="QTU3"/>
      <c r="QTV3"/>
      <c r="QTW3"/>
      <c r="QTX3"/>
      <c r="QTY3"/>
      <c r="QTZ3"/>
      <c r="QUA3"/>
      <c r="QUB3"/>
      <c r="QUC3"/>
      <c r="QUD3"/>
      <c r="QUE3"/>
      <c r="QUF3"/>
      <c r="QUG3"/>
      <c r="QUH3"/>
      <c r="QUI3"/>
      <c r="QUJ3"/>
      <c r="QUK3"/>
      <c r="QUL3"/>
      <c r="QUM3"/>
      <c r="QUN3"/>
      <c r="QUO3"/>
      <c r="QUP3"/>
      <c r="QUQ3"/>
      <c r="QUR3"/>
      <c r="QUS3"/>
      <c r="QUT3"/>
      <c r="QUU3"/>
      <c r="QUV3"/>
      <c r="QUW3"/>
      <c r="QUX3"/>
      <c r="QUY3"/>
      <c r="QUZ3"/>
      <c r="QVA3"/>
      <c r="QVB3"/>
      <c r="QVC3"/>
      <c r="QVD3"/>
      <c r="QVE3"/>
      <c r="QVF3"/>
      <c r="QVG3"/>
      <c r="QVH3"/>
      <c r="QVI3"/>
      <c r="QVJ3"/>
      <c r="QVK3"/>
      <c r="QVL3"/>
      <c r="QVM3"/>
      <c r="QVN3"/>
      <c r="QVO3"/>
      <c r="QVP3"/>
      <c r="QVQ3"/>
      <c r="QVR3"/>
      <c r="QVS3"/>
      <c r="QVT3"/>
      <c r="QVU3"/>
      <c r="QVV3"/>
      <c r="QVW3"/>
      <c r="QVX3"/>
      <c r="QVY3"/>
      <c r="QVZ3"/>
      <c r="QWA3"/>
      <c r="QWB3"/>
      <c r="QWC3"/>
      <c r="QWD3"/>
      <c r="QWE3"/>
      <c r="QWF3"/>
      <c r="QWG3"/>
      <c r="QWH3"/>
      <c r="QWI3"/>
      <c r="QWJ3"/>
      <c r="QWK3"/>
      <c r="QWL3"/>
      <c r="QWM3"/>
      <c r="QWN3"/>
      <c r="QWO3"/>
      <c r="QWP3"/>
      <c r="QWQ3"/>
      <c r="QWR3"/>
      <c r="QWS3"/>
      <c r="QWT3"/>
      <c r="QWU3"/>
      <c r="QWV3"/>
      <c r="QWW3"/>
      <c r="QWX3"/>
      <c r="QWY3"/>
      <c r="QWZ3"/>
      <c r="QXA3"/>
      <c r="QXB3"/>
      <c r="QXC3"/>
      <c r="QXD3"/>
      <c r="QXE3"/>
      <c r="QXF3"/>
      <c r="QXG3"/>
      <c r="QXH3"/>
      <c r="QXI3"/>
      <c r="QXJ3"/>
      <c r="QXK3"/>
      <c r="QXL3"/>
      <c r="QXM3"/>
      <c r="QXN3"/>
      <c r="QXO3"/>
      <c r="QXP3"/>
      <c r="QXQ3"/>
      <c r="QXR3"/>
      <c r="QXS3"/>
      <c r="QXT3"/>
      <c r="QXU3"/>
      <c r="QXV3"/>
      <c r="QXW3"/>
      <c r="QXX3"/>
      <c r="QXY3"/>
      <c r="QXZ3"/>
      <c r="QYA3"/>
      <c r="QYB3"/>
      <c r="QYC3"/>
      <c r="QYD3"/>
      <c r="QYE3"/>
      <c r="QYF3"/>
      <c r="QYG3"/>
      <c r="QYH3"/>
      <c r="QYI3"/>
      <c r="QYJ3"/>
      <c r="QYK3"/>
      <c r="QYL3"/>
      <c r="QYM3"/>
      <c r="QYN3"/>
      <c r="QYO3"/>
      <c r="QYP3"/>
      <c r="QYQ3"/>
      <c r="QYR3"/>
      <c r="QYS3"/>
      <c r="QYT3"/>
      <c r="QYU3"/>
      <c r="QYV3"/>
      <c r="QYW3"/>
      <c r="QYX3"/>
      <c r="QYY3"/>
      <c r="QYZ3"/>
      <c r="QZA3"/>
      <c r="QZB3"/>
      <c r="QZC3"/>
      <c r="QZD3"/>
      <c r="QZE3"/>
      <c r="QZF3"/>
      <c r="QZG3"/>
      <c r="QZH3"/>
      <c r="QZI3"/>
      <c r="QZJ3"/>
      <c r="QZK3"/>
      <c r="QZL3"/>
      <c r="QZM3"/>
      <c r="QZN3"/>
      <c r="QZO3"/>
      <c r="QZP3"/>
      <c r="QZQ3"/>
      <c r="QZR3"/>
      <c r="QZS3"/>
      <c r="QZT3"/>
      <c r="QZU3"/>
      <c r="QZV3"/>
      <c r="QZW3"/>
      <c r="QZX3"/>
      <c r="QZY3"/>
      <c r="QZZ3"/>
      <c r="RAA3"/>
      <c r="RAB3"/>
      <c r="RAC3"/>
      <c r="RAD3"/>
      <c r="RAE3"/>
      <c r="RAF3"/>
      <c r="RAG3"/>
      <c r="RAH3"/>
      <c r="RAI3"/>
      <c r="RAJ3"/>
      <c r="RAK3"/>
      <c r="RAL3"/>
      <c r="RAM3"/>
      <c r="RAN3"/>
      <c r="RAO3"/>
      <c r="RAP3"/>
      <c r="RAQ3"/>
      <c r="RAR3"/>
      <c r="RAS3"/>
      <c r="RAT3"/>
      <c r="RAU3"/>
      <c r="RAV3"/>
      <c r="RAW3"/>
      <c r="RAX3"/>
      <c r="RAY3"/>
      <c r="RAZ3"/>
      <c r="RBA3"/>
      <c r="RBB3"/>
      <c r="RBC3"/>
      <c r="RBD3"/>
      <c r="RBE3"/>
      <c r="RBF3"/>
      <c r="RBG3"/>
      <c r="RBH3"/>
      <c r="RBI3"/>
      <c r="RBJ3"/>
      <c r="RBK3"/>
      <c r="RBL3"/>
      <c r="RBM3"/>
      <c r="RBN3"/>
      <c r="RBO3"/>
      <c r="RBP3"/>
      <c r="RBQ3"/>
      <c r="RBR3"/>
      <c r="RBS3"/>
      <c r="RBT3"/>
      <c r="RBU3"/>
      <c r="RBV3"/>
      <c r="RBW3"/>
      <c r="RBX3"/>
      <c r="RBY3"/>
      <c r="RBZ3"/>
      <c r="RCA3"/>
      <c r="RCB3"/>
      <c r="RCC3"/>
      <c r="RCD3"/>
      <c r="RCE3"/>
      <c r="RCF3"/>
      <c r="RCG3"/>
      <c r="RCH3"/>
      <c r="RCI3"/>
      <c r="RCJ3"/>
      <c r="RCK3"/>
      <c r="RCL3"/>
      <c r="RCM3"/>
      <c r="RCN3"/>
      <c r="RCO3"/>
      <c r="RCP3"/>
      <c r="RCQ3"/>
      <c r="RCR3"/>
      <c r="RCS3"/>
      <c r="RCT3"/>
      <c r="RCU3"/>
      <c r="RCV3"/>
      <c r="RCW3"/>
      <c r="RCX3"/>
      <c r="RCY3"/>
      <c r="RCZ3"/>
      <c r="RDA3"/>
      <c r="RDB3"/>
      <c r="RDC3"/>
      <c r="RDD3"/>
      <c r="RDE3"/>
      <c r="RDF3"/>
      <c r="RDG3"/>
      <c r="RDH3"/>
      <c r="RDI3"/>
      <c r="RDJ3"/>
      <c r="RDK3"/>
      <c r="RDL3"/>
      <c r="RDM3"/>
      <c r="RDN3"/>
      <c r="RDO3"/>
      <c r="RDP3"/>
      <c r="RDQ3"/>
      <c r="RDR3"/>
      <c r="RDS3"/>
      <c r="RDT3"/>
      <c r="RDU3"/>
      <c r="RDV3"/>
      <c r="RDW3"/>
      <c r="RDX3"/>
      <c r="RDY3"/>
      <c r="RDZ3"/>
      <c r="REA3"/>
      <c r="REB3"/>
      <c r="REC3"/>
      <c r="RED3"/>
      <c r="REE3"/>
      <c r="REF3"/>
      <c r="REG3"/>
      <c r="REH3"/>
      <c r="REI3"/>
      <c r="REJ3"/>
      <c r="REK3"/>
      <c r="REL3"/>
      <c r="REM3"/>
      <c r="REN3"/>
      <c r="REO3"/>
      <c r="REP3"/>
      <c r="REQ3"/>
      <c r="RER3"/>
      <c r="RES3"/>
      <c r="RET3"/>
      <c r="REU3"/>
      <c r="REV3"/>
      <c r="REW3"/>
      <c r="REX3"/>
      <c r="REY3"/>
      <c r="REZ3"/>
      <c r="RFA3"/>
      <c r="RFB3"/>
      <c r="RFC3"/>
      <c r="RFD3"/>
      <c r="RFE3"/>
      <c r="RFF3"/>
      <c r="RFG3"/>
      <c r="RFH3"/>
      <c r="RFI3"/>
      <c r="RFJ3"/>
      <c r="RFK3"/>
      <c r="RFL3"/>
      <c r="RFM3"/>
      <c r="RFN3"/>
      <c r="RFO3"/>
      <c r="RFP3"/>
      <c r="RFQ3"/>
      <c r="RFR3"/>
      <c r="RFS3"/>
      <c r="RFT3"/>
      <c r="RFU3"/>
      <c r="RFV3"/>
      <c r="RFW3"/>
      <c r="RFX3"/>
      <c r="RFY3"/>
      <c r="RFZ3"/>
      <c r="RGA3"/>
      <c r="RGB3"/>
      <c r="RGC3"/>
      <c r="RGD3"/>
      <c r="RGE3"/>
      <c r="RGF3"/>
      <c r="RGG3"/>
      <c r="RGH3"/>
      <c r="RGI3"/>
      <c r="RGJ3"/>
      <c r="RGK3"/>
      <c r="RGL3"/>
      <c r="RGM3"/>
      <c r="RGN3"/>
      <c r="RGO3"/>
      <c r="RGP3"/>
      <c r="RGQ3"/>
      <c r="RGR3"/>
      <c r="RGS3"/>
      <c r="RGT3"/>
      <c r="RGU3"/>
      <c r="RGV3"/>
      <c r="RGW3"/>
      <c r="RGX3"/>
      <c r="RGY3"/>
      <c r="RGZ3"/>
      <c r="RHA3"/>
      <c r="RHB3"/>
      <c r="RHC3"/>
      <c r="RHD3"/>
      <c r="RHE3"/>
      <c r="RHF3"/>
      <c r="RHG3"/>
      <c r="RHH3"/>
      <c r="RHI3"/>
      <c r="RHJ3"/>
      <c r="RHK3"/>
      <c r="RHL3"/>
      <c r="RHM3"/>
      <c r="RHN3"/>
      <c r="RHO3"/>
      <c r="RHP3"/>
      <c r="RHQ3"/>
      <c r="RHR3"/>
      <c r="RHS3"/>
      <c r="RHT3"/>
      <c r="RHU3"/>
      <c r="RHV3"/>
      <c r="RHW3"/>
      <c r="RHX3"/>
      <c r="RHY3"/>
      <c r="RHZ3"/>
      <c r="RIA3"/>
      <c r="RIB3"/>
      <c r="RIC3"/>
      <c r="RID3"/>
      <c r="RIE3"/>
      <c r="RIF3"/>
      <c r="RIG3"/>
      <c r="RIH3"/>
      <c r="RII3"/>
      <c r="RIJ3"/>
      <c r="RIK3"/>
      <c r="RIL3"/>
      <c r="RIM3"/>
      <c r="RIN3"/>
      <c r="RIO3"/>
      <c r="RIP3"/>
      <c r="RIQ3"/>
      <c r="RIR3"/>
      <c r="RIS3"/>
      <c r="RIT3"/>
      <c r="RIU3"/>
      <c r="RIV3"/>
      <c r="RIW3"/>
      <c r="RIX3"/>
      <c r="RIY3"/>
      <c r="RIZ3"/>
      <c r="RJA3"/>
      <c r="RJB3"/>
      <c r="RJC3"/>
      <c r="RJD3"/>
      <c r="RJE3"/>
      <c r="RJF3"/>
      <c r="RJG3"/>
      <c r="RJH3"/>
      <c r="RJI3"/>
      <c r="RJJ3"/>
      <c r="RJK3"/>
      <c r="RJL3"/>
      <c r="RJM3"/>
      <c r="RJN3"/>
      <c r="RJO3"/>
      <c r="RJP3"/>
      <c r="RJQ3"/>
      <c r="RJR3"/>
      <c r="RJS3"/>
      <c r="RJT3"/>
      <c r="RJU3"/>
      <c r="RJV3"/>
      <c r="RJW3"/>
      <c r="RJX3"/>
      <c r="RJY3"/>
      <c r="RJZ3"/>
      <c r="RKA3"/>
      <c r="RKB3"/>
      <c r="RKC3"/>
      <c r="RKD3"/>
      <c r="RKE3"/>
      <c r="RKF3"/>
      <c r="RKG3"/>
      <c r="RKH3"/>
      <c r="RKI3"/>
      <c r="RKJ3"/>
      <c r="RKK3"/>
      <c r="RKL3"/>
      <c r="RKM3"/>
      <c r="RKN3"/>
      <c r="RKO3"/>
      <c r="RKP3"/>
      <c r="RKQ3"/>
      <c r="RKR3"/>
      <c r="RKS3"/>
      <c r="RKT3"/>
      <c r="RKU3"/>
      <c r="RKV3"/>
      <c r="RKW3"/>
      <c r="RKX3"/>
      <c r="RKY3"/>
      <c r="RKZ3"/>
      <c r="RLA3"/>
      <c r="RLB3"/>
      <c r="RLC3"/>
      <c r="RLD3"/>
      <c r="RLE3"/>
      <c r="RLF3"/>
      <c r="RLG3"/>
      <c r="RLH3"/>
      <c r="RLI3"/>
      <c r="RLJ3"/>
      <c r="RLK3"/>
      <c r="RLL3"/>
      <c r="RLM3"/>
      <c r="RLN3"/>
      <c r="RLO3"/>
      <c r="RLP3"/>
      <c r="RLQ3"/>
      <c r="RLR3"/>
      <c r="RLS3"/>
      <c r="RLT3"/>
      <c r="RLU3"/>
      <c r="RLV3"/>
      <c r="RLW3"/>
      <c r="RLX3"/>
      <c r="RLY3"/>
      <c r="RLZ3"/>
      <c r="RMA3"/>
      <c r="RMB3"/>
      <c r="RMC3"/>
      <c r="RMD3"/>
      <c r="RME3"/>
      <c r="RMF3"/>
      <c r="RMG3"/>
      <c r="RMH3"/>
      <c r="RMI3"/>
      <c r="RMJ3"/>
      <c r="RMK3"/>
      <c r="RML3"/>
      <c r="RMM3"/>
      <c r="RMN3"/>
      <c r="RMO3"/>
      <c r="RMP3"/>
      <c r="RMQ3"/>
      <c r="RMR3"/>
      <c r="RMS3"/>
      <c r="RMT3"/>
      <c r="RMU3"/>
      <c r="RMV3"/>
      <c r="RMW3"/>
      <c r="RMX3"/>
      <c r="RMY3"/>
      <c r="RMZ3"/>
      <c r="RNA3"/>
      <c r="RNB3"/>
      <c r="RNC3"/>
      <c r="RND3"/>
      <c r="RNE3"/>
      <c r="RNF3"/>
      <c r="RNG3"/>
      <c r="RNH3"/>
      <c r="RNI3"/>
      <c r="RNJ3"/>
      <c r="RNK3"/>
      <c r="RNL3"/>
      <c r="RNM3"/>
      <c r="RNN3"/>
      <c r="RNO3"/>
      <c r="RNP3"/>
      <c r="RNQ3"/>
      <c r="RNR3"/>
      <c r="RNS3"/>
      <c r="RNT3"/>
      <c r="RNU3"/>
      <c r="RNV3"/>
      <c r="RNW3"/>
      <c r="RNX3"/>
      <c r="RNY3"/>
      <c r="RNZ3"/>
      <c r="ROA3"/>
      <c r="ROB3"/>
      <c r="ROC3"/>
      <c r="ROD3"/>
      <c r="ROE3"/>
      <c r="ROF3"/>
      <c r="ROG3"/>
      <c r="ROH3"/>
      <c r="ROI3"/>
      <c r="ROJ3"/>
      <c r="ROK3"/>
      <c r="ROL3"/>
      <c r="ROM3"/>
      <c r="RON3"/>
      <c r="ROO3"/>
      <c r="ROP3"/>
      <c r="ROQ3"/>
      <c r="ROR3"/>
      <c r="ROS3"/>
      <c r="ROT3"/>
      <c r="ROU3"/>
      <c r="ROV3"/>
      <c r="ROW3"/>
      <c r="ROX3"/>
      <c r="ROY3"/>
      <c r="ROZ3"/>
      <c r="RPA3"/>
      <c r="RPB3"/>
      <c r="RPC3"/>
      <c r="RPD3"/>
      <c r="RPE3"/>
      <c r="RPF3"/>
      <c r="RPG3"/>
      <c r="RPH3"/>
      <c r="RPI3"/>
      <c r="RPJ3"/>
      <c r="RPK3"/>
      <c r="RPL3"/>
      <c r="RPM3"/>
      <c r="RPN3"/>
      <c r="RPO3"/>
      <c r="RPP3"/>
      <c r="RPQ3"/>
      <c r="RPR3"/>
      <c r="RPS3"/>
      <c r="RPT3"/>
      <c r="RPU3"/>
      <c r="RPV3"/>
      <c r="RPW3"/>
      <c r="RPX3"/>
      <c r="RPY3"/>
      <c r="RPZ3"/>
      <c r="RQA3"/>
      <c r="RQB3"/>
      <c r="RQC3"/>
      <c r="RQD3"/>
      <c r="RQE3"/>
      <c r="RQF3"/>
      <c r="RQG3"/>
      <c r="RQH3"/>
      <c r="RQI3"/>
      <c r="RQJ3"/>
      <c r="RQK3"/>
      <c r="RQL3"/>
      <c r="RQM3"/>
      <c r="RQN3"/>
      <c r="RQO3"/>
      <c r="RQP3"/>
      <c r="RQQ3"/>
      <c r="RQR3"/>
      <c r="RQS3"/>
      <c r="RQT3"/>
      <c r="RQU3"/>
      <c r="RQV3"/>
      <c r="RQW3"/>
      <c r="RQX3"/>
      <c r="RQY3"/>
      <c r="RQZ3"/>
      <c r="RRA3"/>
      <c r="RRB3"/>
      <c r="RRC3"/>
      <c r="RRD3"/>
      <c r="RRE3"/>
      <c r="RRF3"/>
      <c r="RRG3"/>
      <c r="RRH3"/>
      <c r="RRI3"/>
      <c r="RRJ3"/>
      <c r="RRK3"/>
      <c r="RRL3"/>
      <c r="RRM3"/>
      <c r="RRN3"/>
      <c r="RRO3"/>
      <c r="RRP3"/>
      <c r="RRQ3"/>
      <c r="RRR3"/>
      <c r="RRS3"/>
      <c r="RRT3"/>
      <c r="RRU3"/>
      <c r="RRV3"/>
      <c r="RRW3"/>
      <c r="RRX3"/>
      <c r="RRY3"/>
      <c r="RRZ3"/>
      <c r="RSA3"/>
      <c r="RSB3"/>
      <c r="RSC3"/>
      <c r="RSD3"/>
      <c r="RSE3"/>
      <c r="RSF3"/>
      <c r="RSG3"/>
      <c r="RSH3"/>
      <c r="RSI3"/>
      <c r="RSJ3"/>
      <c r="RSK3"/>
      <c r="RSL3"/>
      <c r="RSM3"/>
      <c r="RSN3"/>
      <c r="RSO3"/>
      <c r="RSP3"/>
      <c r="RSQ3"/>
      <c r="RSR3"/>
      <c r="RSS3"/>
      <c r="RST3"/>
      <c r="RSU3"/>
      <c r="RSV3"/>
      <c r="RSW3"/>
      <c r="RSX3"/>
      <c r="RSY3"/>
      <c r="RSZ3"/>
      <c r="RTA3"/>
      <c r="RTB3"/>
      <c r="RTC3"/>
      <c r="RTD3"/>
      <c r="RTE3"/>
      <c r="RTF3"/>
      <c r="RTG3"/>
      <c r="RTH3"/>
      <c r="RTI3"/>
      <c r="RTJ3"/>
      <c r="RTK3"/>
      <c r="RTL3"/>
      <c r="RTM3"/>
      <c r="RTN3"/>
      <c r="RTO3"/>
      <c r="RTP3"/>
      <c r="RTQ3"/>
      <c r="RTR3"/>
      <c r="RTS3"/>
      <c r="RTT3"/>
      <c r="RTU3"/>
      <c r="RTV3"/>
      <c r="RTW3"/>
      <c r="RTX3"/>
      <c r="RTY3"/>
      <c r="RTZ3"/>
      <c r="RUA3"/>
      <c r="RUB3"/>
      <c r="RUC3"/>
      <c r="RUD3"/>
      <c r="RUE3"/>
      <c r="RUF3"/>
      <c r="RUG3"/>
      <c r="RUH3"/>
      <c r="RUI3"/>
      <c r="RUJ3"/>
      <c r="RUK3"/>
      <c r="RUL3"/>
      <c r="RUM3"/>
      <c r="RUN3"/>
      <c r="RUO3"/>
      <c r="RUP3"/>
      <c r="RUQ3"/>
      <c r="RUR3"/>
      <c r="RUS3"/>
      <c r="RUT3"/>
      <c r="RUU3"/>
      <c r="RUV3"/>
      <c r="RUW3"/>
      <c r="RUX3"/>
      <c r="RUY3"/>
      <c r="RUZ3"/>
      <c r="RVA3"/>
      <c r="RVB3"/>
      <c r="RVC3"/>
      <c r="RVD3"/>
      <c r="RVE3"/>
      <c r="RVF3"/>
      <c r="RVG3"/>
      <c r="RVH3"/>
      <c r="RVI3"/>
      <c r="RVJ3"/>
      <c r="RVK3"/>
      <c r="RVL3"/>
      <c r="RVM3"/>
      <c r="RVN3"/>
      <c r="RVO3"/>
      <c r="RVP3"/>
      <c r="RVQ3"/>
      <c r="RVR3"/>
      <c r="RVS3"/>
      <c r="RVT3"/>
      <c r="RVU3"/>
      <c r="RVV3"/>
      <c r="RVW3"/>
      <c r="RVX3"/>
      <c r="RVY3"/>
      <c r="RVZ3"/>
      <c r="RWA3"/>
      <c r="RWB3"/>
      <c r="RWC3"/>
      <c r="RWD3"/>
      <c r="RWE3"/>
      <c r="RWF3"/>
      <c r="RWG3"/>
      <c r="RWH3"/>
      <c r="RWI3"/>
      <c r="RWJ3"/>
      <c r="RWK3"/>
      <c r="RWL3"/>
      <c r="RWM3"/>
      <c r="RWN3"/>
      <c r="RWO3"/>
      <c r="RWP3"/>
      <c r="RWQ3"/>
      <c r="RWR3"/>
      <c r="RWS3"/>
      <c r="RWT3"/>
      <c r="RWU3"/>
      <c r="RWV3"/>
      <c r="RWW3"/>
      <c r="RWX3"/>
      <c r="RWY3"/>
      <c r="RWZ3"/>
      <c r="RXA3"/>
      <c r="RXB3"/>
      <c r="RXC3"/>
      <c r="RXD3"/>
      <c r="RXE3"/>
      <c r="RXF3"/>
      <c r="RXG3"/>
      <c r="RXH3"/>
      <c r="RXI3"/>
      <c r="RXJ3"/>
      <c r="RXK3"/>
      <c r="RXL3"/>
      <c r="RXM3"/>
      <c r="RXN3"/>
      <c r="RXO3"/>
      <c r="RXP3"/>
      <c r="RXQ3"/>
      <c r="RXR3"/>
      <c r="RXS3"/>
      <c r="RXT3"/>
      <c r="RXU3"/>
      <c r="RXV3"/>
      <c r="RXW3"/>
      <c r="RXX3"/>
      <c r="RXY3"/>
      <c r="RXZ3"/>
      <c r="RYA3"/>
      <c r="RYB3"/>
      <c r="RYC3"/>
      <c r="RYD3"/>
      <c r="RYE3"/>
      <c r="RYF3"/>
      <c r="RYG3"/>
      <c r="RYH3"/>
      <c r="RYI3"/>
      <c r="RYJ3"/>
      <c r="RYK3"/>
      <c r="RYL3"/>
      <c r="RYM3"/>
      <c r="RYN3"/>
      <c r="RYO3"/>
      <c r="RYP3"/>
      <c r="RYQ3"/>
      <c r="RYR3"/>
      <c r="RYS3"/>
      <c r="RYT3"/>
      <c r="RYU3"/>
      <c r="RYV3"/>
      <c r="RYW3"/>
      <c r="RYX3"/>
      <c r="RYY3"/>
      <c r="RYZ3"/>
      <c r="RZA3"/>
      <c r="RZB3"/>
      <c r="RZC3"/>
      <c r="RZD3"/>
      <c r="RZE3"/>
      <c r="RZF3"/>
      <c r="RZG3"/>
      <c r="RZH3"/>
      <c r="RZI3"/>
      <c r="RZJ3"/>
      <c r="RZK3"/>
      <c r="RZL3"/>
      <c r="RZM3"/>
      <c r="RZN3"/>
      <c r="RZO3"/>
      <c r="RZP3"/>
      <c r="RZQ3"/>
      <c r="RZR3"/>
      <c r="RZS3"/>
      <c r="RZT3"/>
      <c r="RZU3"/>
      <c r="RZV3"/>
      <c r="RZW3"/>
      <c r="RZX3"/>
      <c r="RZY3"/>
      <c r="RZZ3"/>
      <c r="SAA3"/>
      <c r="SAB3"/>
      <c r="SAC3"/>
      <c r="SAD3"/>
      <c r="SAE3"/>
      <c r="SAF3"/>
      <c r="SAG3"/>
      <c r="SAH3"/>
      <c r="SAI3"/>
      <c r="SAJ3"/>
      <c r="SAK3"/>
      <c r="SAL3"/>
      <c r="SAM3"/>
      <c r="SAN3"/>
      <c r="SAO3"/>
      <c r="SAP3"/>
      <c r="SAQ3"/>
      <c r="SAR3"/>
      <c r="SAS3"/>
      <c r="SAT3"/>
      <c r="SAU3"/>
      <c r="SAV3"/>
      <c r="SAW3"/>
      <c r="SAX3"/>
      <c r="SAY3"/>
      <c r="SAZ3"/>
      <c r="SBA3"/>
      <c r="SBB3"/>
      <c r="SBC3"/>
      <c r="SBD3"/>
      <c r="SBE3"/>
      <c r="SBF3"/>
      <c r="SBG3"/>
      <c r="SBH3"/>
      <c r="SBI3"/>
      <c r="SBJ3"/>
      <c r="SBK3"/>
      <c r="SBL3"/>
      <c r="SBM3"/>
      <c r="SBN3"/>
      <c r="SBO3"/>
      <c r="SBP3"/>
      <c r="SBQ3"/>
      <c r="SBR3"/>
      <c r="SBS3"/>
      <c r="SBT3"/>
      <c r="SBU3"/>
      <c r="SBV3"/>
      <c r="SBW3"/>
      <c r="SBX3"/>
      <c r="SBY3"/>
      <c r="SBZ3"/>
      <c r="SCA3"/>
      <c r="SCB3"/>
      <c r="SCC3"/>
      <c r="SCD3"/>
      <c r="SCE3"/>
      <c r="SCF3"/>
      <c r="SCG3"/>
      <c r="SCH3"/>
      <c r="SCI3"/>
      <c r="SCJ3"/>
      <c r="SCK3"/>
      <c r="SCL3"/>
      <c r="SCM3"/>
      <c r="SCN3"/>
      <c r="SCO3"/>
      <c r="SCP3"/>
      <c r="SCQ3"/>
      <c r="SCR3"/>
      <c r="SCS3"/>
      <c r="SCT3"/>
      <c r="SCU3"/>
      <c r="SCV3"/>
      <c r="SCW3"/>
      <c r="SCX3"/>
      <c r="SCY3"/>
      <c r="SCZ3"/>
      <c r="SDA3"/>
      <c r="SDB3"/>
      <c r="SDC3"/>
      <c r="SDD3"/>
      <c r="SDE3"/>
      <c r="SDF3"/>
      <c r="SDG3"/>
      <c r="SDH3"/>
      <c r="SDI3"/>
      <c r="SDJ3"/>
      <c r="SDK3"/>
      <c r="SDL3"/>
      <c r="SDM3"/>
      <c r="SDN3"/>
      <c r="SDO3"/>
      <c r="SDP3"/>
      <c r="SDQ3"/>
      <c r="SDR3"/>
      <c r="SDS3"/>
      <c r="SDT3"/>
      <c r="SDU3"/>
      <c r="SDV3"/>
      <c r="SDW3"/>
      <c r="SDX3"/>
      <c r="SDY3"/>
      <c r="SDZ3"/>
      <c r="SEA3"/>
      <c r="SEB3"/>
      <c r="SEC3"/>
      <c r="SED3"/>
      <c r="SEE3"/>
      <c r="SEF3"/>
      <c r="SEG3"/>
      <c r="SEH3"/>
      <c r="SEI3"/>
      <c r="SEJ3"/>
      <c r="SEK3"/>
      <c r="SEL3"/>
      <c r="SEM3"/>
      <c r="SEN3"/>
      <c r="SEO3"/>
      <c r="SEP3"/>
      <c r="SEQ3"/>
      <c r="SER3"/>
      <c r="SES3"/>
      <c r="SET3"/>
      <c r="SEU3"/>
      <c r="SEV3"/>
      <c r="SEW3"/>
      <c r="SEX3"/>
      <c r="SEY3"/>
      <c r="SEZ3"/>
      <c r="SFA3"/>
      <c r="SFB3"/>
      <c r="SFC3"/>
      <c r="SFD3"/>
      <c r="SFE3"/>
      <c r="SFF3"/>
      <c r="SFG3"/>
      <c r="SFH3"/>
      <c r="SFI3"/>
      <c r="SFJ3"/>
      <c r="SFK3"/>
      <c r="SFL3"/>
      <c r="SFM3"/>
      <c r="SFN3"/>
      <c r="SFO3"/>
      <c r="SFP3"/>
      <c r="SFQ3"/>
      <c r="SFR3"/>
      <c r="SFS3"/>
      <c r="SFT3"/>
      <c r="SFU3"/>
      <c r="SFV3"/>
      <c r="SFW3"/>
      <c r="SFX3"/>
      <c r="SFY3"/>
      <c r="SFZ3"/>
      <c r="SGA3"/>
      <c r="SGB3"/>
      <c r="SGC3"/>
      <c r="SGD3"/>
      <c r="SGE3"/>
      <c r="SGF3"/>
      <c r="SGG3"/>
      <c r="SGH3"/>
      <c r="SGI3"/>
      <c r="SGJ3"/>
      <c r="SGK3"/>
      <c r="SGL3"/>
      <c r="SGM3"/>
      <c r="SGN3"/>
      <c r="SGO3"/>
      <c r="SGP3"/>
      <c r="SGQ3"/>
      <c r="SGR3"/>
      <c r="SGS3"/>
      <c r="SGT3"/>
      <c r="SGU3"/>
      <c r="SGV3"/>
      <c r="SGW3"/>
      <c r="SGX3"/>
      <c r="SGY3"/>
      <c r="SGZ3"/>
      <c r="SHA3"/>
      <c r="SHB3"/>
      <c r="SHC3"/>
      <c r="SHD3"/>
      <c r="SHE3"/>
      <c r="SHF3"/>
      <c r="SHG3"/>
      <c r="SHH3"/>
      <c r="SHI3"/>
      <c r="SHJ3"/>
      <c r="SHK3"/>
      <c r="SHL3"/>
      <c r="SHM3"/>
      <c r="SHN3"/>
      <c r="SHO3"/>
      <c r="SHP3"/>
      <c r="SHQ3"/>
      <c r="SHR3"/>
      <c r="SHS3"/>
      <c r="SHT3"/>
      <c r="SHU3"/>
      <c r="SHV3"/>
      <c r="SHW3"/>
      <c r="SHX3"/>
      <c r="SHY3"/>
      <c r="SHZ3"/>
      <c r="SIA3"/>
      <c r="SIB3"/>
      <c r="SIC3"/>
      <c r="SID3"/>
      <c r="SIE3"/>
      <c r="SIF3"/>
      <c r="SIG3"/>
      <c r="SIH3"/>
      <c r="SII3"/>
      <c r="SIJ3"/>
      <c r="SIK3"/>
      <c r="SIL3"/>
      <c r="SIM3"/>
      <c r="SIN3"/>
      <c r="SIO3"/>
      <c r="SIP3"/>
      <c r="SIQ3"/>
      <c r="SIR3"/>
      <c r="SIS3"/>
      <c r="SIT3"/>
      <c r="SIU3"/>
      <c r="SIV3"/>
      <c r="SIW3"/>
      <c r="SIX3"/>
      <c r="SIY3"/>
      <c r="SIZ3"/>
      <c r="SJA3"/>
      <c r="SJB3"/>
      <c r="SJC3"/>
      <c r="SJD3"/>
      <c r="SJE3"/>
      <c r="SJF3"/>
      <c r="SJG3"/>
      <c r="SJH3"/>
      <c r="SJI3"/>
      <c r="SJJ3"/>
      <c r="SJK3"/>
      <c r="SJL3"/>
      <c r="SJM3"/>
      <c r="SJN3"/>
      <c r="SJO3"/>
      <c r="SJP3"/>
      <c r="SJQ3"/>
      <c r="SJR3"/>
      <c r="SJS3"/>
      <c r="SJT3"/>
      <c r="SJU3"/>
      <c r="SJV3"/>
      <c r="SJW3"/>
      <c r="SJX3"/>
      <c r="SJY3"/>
      <c r="SJZ3"/>
      <c r="SKA3"/>
      <c r="SKB3"/>
      <c r="SKC3"/>
      <c r="SKD3"/>
      <c r="SKE3"/>
      <c r="SKF3"/>
      <c r="SKG3"/>
      <c r="SKH3"/>
      <c r="SKI3"/>
      <c r="SKJ3"/>
      <c r="SKK3"/>
      <c r="SKL3"/>
      <c r="SKM3"/>
      <c r="SKN3"/>
      <c r="SKO3"/>
      <c r="SKP3"/>
      <c r="SKQ3"/>
      <c r="SKR3"/>
      <c r="SKS3"/>
      <c r="SKT3"/>
      <c r="SKU3"/>
      <c r="SKV3"/>
      <c r="SKW3"/>
      <c r="SKX3"/>
      <c r="SKY3"/>
      <c r="SKZ3"/>
      <c r="SLA3"/>
      <c r="SLB3"/>
      <c r="SLC3"/>
      <c r="SLD3"/>
      <c r="SLE3"/>
      <c r="SLF3"/>
      <c r="SLG3"/>
      <c r="SLH3"/>
      <c r="SLI3"/>
      <c r="SLJ3"/>
      <c r="SLK3"/>
      <c r="SLL3"/>
      <c r="SLM3"/>
      <c r="SLN3"/>
      <c r="SLO3"/>
      <c r="SLP3"/>
      <c r="SLQ3"/>
      <c r="SLR3"/>
      <c r="SLS3"/>
      <c r="SLT3"/>
      <c r="SLU3"/>
      <c r="SLV3"/>
      <c r="SLW3"/>
      <c r="SLX3"/>
      <c r="SLY3"/>
      <c r="SLZ3"/>
      <c r="SMA3"/>
      <c r="SMB3"/>
      <c r="SMC3"/>
      <c r="SMD3"/>
      <c r="SME3"/>
      <c r="SMF3"/>
      <c r="SMG3"/>
      <c r="SMH3"/>
      <c r="SMI3"/>
      <c r="SMJ3"/>
      <c r="SMK3"/>
      <c r="SML3"/>
      <c r="SMM3"/>
      <c r="SMN3"/>
      <c r="SMO3"/>
      <c r="SMP3"/>
      <c r="SMQ3"/>
      <c r="SMR3"/>
      <c r="SMS3"/>
      <c r="SMT3"/>
      <c r="SMU3"/>
      <c r="SMV3"/>
      <c r="SMW3"/>
      <c r="SMX3"/>
      <c r="SMY3"/>
      <c r="SMZ3"/>
      <c r="SNA3"/>
      <c r="SNB3"/>
      <c r="SNC3"/>
      <c r="SND3"/>
      <c r="SNE3"/>
      <c r="SNF3"/>
      <c r="SNG3"/>
      <c r="SNH3"/>
      <c r="SNI3"/>
      <c r="SNJ3"/>
      <c r="SNK3"/>
      <c r="SNL3"/>
      <c r="SNM3"/>
      <c r="SNN3"/>
      <c r="SNO3"/>
      <c r="SNP3"/>
      <c r="SNQ3"/>
      <c r="SNR3"/>
      <c r="SNS3"/>
      <c r="SNT3"/>
      <c r="SNU3"/>
      <c r="SNV3"/>
      <c r="SNW3"/>
      <c r="SNX3"/>
      <c r="SNY3"/>
      <c r="SNZ3"/>
      <c r="SOA3"/>
      <c r="SOB3"/>
      <c r="SOC3"/>
      <c r="SOD3"/>
      <c r="SOE3"/>
      <c r="SOF3"/>
      <c r="SOG3"/>
      <c r="SOH3"/>
      <c r="SOI3"/>
      <c r="SOJ3"/>
      <c r="SOK3"/>
      <c r="SOL3"/>
      <c r="SOM3"/>
      <c r="SON3"/>
      <c r="SOO3"/>
      <c r="SOP3"/>
      <c r="SOQ3"/>
      <c r="SOR3"/>
      <c r="SOS3"/>
      <c r="SOT3"/>
      <c r="SOU3"/>
      <c r="SOV3"/>
      <c r="SOW3"/>
      <c r="SOX3"/>
      <c r="SOY3"/>
      <c r="SOZ3"/>
      <c r="SPA3"/>
      <c r="SPB3"/>
      <c r="SPC3"/>
      <c r="SPD3"/>
      <c r="SPE3"/>
      <c r="SPF3"/>
      <c r="SPG3"/>
      <c r="SPH3"/>
      <c r="SPI3"/>
      <c r="SPJ3"/>
      <c r="SPK3"/>
      <c r="SPL3"/>
      <c r="SPM3"/>
      <c r="SPN3"/>
      <c r="SPO3"/>
      <c r="SPP3"/>
      <c r="SPQ3"/>
      <c r="SPR3"/>
      <c r="SPS3"/>
      <c r="SPT3"/>
      <c r="SPU3"/>
      <c r="SPV3"/>
      <c r="SPW3"/>
      <c r="SPX3"/>
      <c r="SPY3"/>
      <c r="SPZ3"/>
      <c r="SQA3"/>
      <c r="SQB3"/>
      <c r="SQC3"/>
      <c r="SQD3"/>
      <c r="SQE3"/>
      <c r="SQF3"/>
      <c r="SQG3"/>
      <c r="SQH3"/>
      <c r="SQI3"/>
      <c r="SQJ3"/>
      <c r="SQK3"/>
      <c r="SQL3"/>
      <c r="SQM3"/>
      <c r="SQN3"/>
      <c r="SQO3"/>
      <c r="SQP3"/>
      <c r="SQQ3"/>
      <c r="SQR3"/>
      <c r="SQS3"/>
      <c r="SQT3"/>
      <c r="SQU3"/>
      <c r="SQV3"/>
      <c r="SQW3"/>
      <c r="SQX3"/>
      <c r="SQY3"/>
      <c r="SQZ3"/>
      <c r="SRA3"/>
      <c r="SRB3"/>
      <c r="SRC3"/>
      <c r="SRD3"/>
      <c r="SRE3"/>
      <c r="SRF3"/>
      <c r="SRG3"/>
      <c r="SRH3"/>
      <c r="SRI3"/>
      <c r="SRJ3"/>
      <c r="SRK3"/>
      <c r="SRL3"/>
      <c r="SRM3"/>
      <c r="SRN3"/>
      <c r="SRO3"/>
      <c r="SRP3"/>
      <c r="SRQ3"/>
      <c r="SRR3"/>
      <c r="SRS3"/>
      <c r="SRT3"/>
      <c r="SRU3"/>
      <c r="SRV3"/>
      <c r="SRW3"/>
      <c r="SRX3"/>
      <c r="SRY3"/>
      <c r="SRZ3"/>
      <c r="SSA3"/>
      <c r="SSB3"/>
      <c r="SSC3"/>
      <c r="SSD3"/>
      <c r="SSE3"/>
      <c r="SSF3"/>
      <c r="SSG3"/>
      <c r="SSH3"/>
      <c r="SSI3"/>
      <c r="SSJ3"/>
      <c r="SSK3"/>
      <c r="SSL3"/>
      <c r="SSM3"/>
      <c r="SSN3"/>
      <c r="SSO3"/>
      <c r="SSP3"/>
      <c r="SSQ3"/>
      <c r="SSR3"/>
      <c r="SSS3"/>
      <c r="SST3"/>
      <c r="SSU3"/>
      <c r="SSV3"/>
      <c r="SSW3"/>
      <c r="SSX3"/>
      <c r="SSY3"/>
      <c r="SSZ3"/>
      <c r="STA3"/>
      <c r="STB3"/>
      <c r="STC3"/>
      <c r="STD3"/>
      <c r="STE3"/>
      <c r="STF3"/>
      <c r="STG3"/>
      <c r="STH3"/>
      <c r="STI3"/>
      <c r="STJ3"/>
      <c r="STK3"/>
      <c r="STL3"/>
      <c r="STM3"/>
      <c r="STN3"/>
      <c r="STO3"/>
      <c r="STP3"/>
      <c r="STQ3"/>
      <c r="STR3"/>
      <c r="STS3"/>
      <c r="STT3"/>
      <c r="STU3"/>
      <c r="STV3"/>
      <c r="STW3"/>
      <c r="STX3"/>
      <c r="STY3"/>
      <c r="STZ3"/>
      <c r="SUA3"/>
      <c r="SUB3"/>
      <c r="SUC3"/>
      <c r="SUD3"/>
      <c r="SUE3"/>
      <c r="SUF3"/>
      <c r="SUG3"/>
      <c r="SUH3"/>
      <c r="SUI3"/>
      <c r="SUJ3"/>
      <c r="SUK3"/>
      <c r="SUL3"/>
      <c r="SUM3"/>
      <c r="SUN3"/>
      <c r="SUO3"/>
      <c r="SUP3"/>
      <c r="SUQ3"/>
      <c r="SUR3"/>
      <c r="SUS3"/>
      <c r="SUT3"/>
      <c r="SUU3"/>
      <c r="SUV3"/>
      <c r="SUW3"/>
      <c r="SUX3"/>
      <c r="SUY3"/>
      <c r="SUZ3"/>
      <c r="SVA3"/>
      <c r="SVB3"/>
      <c r="SVC3"/>
      <c r="SVD3"/>
      <c r="SVE3"/>
      <c r="SVF3"/>
      <c r="SVG3"/>
      <c r="SVH3"/>
      <c r="SVI3"/>
      <c r="SVJ3"/>
      <c r="SVK3"/>
      <c r="SVL3"/>
      <c r="SVM3"/>
      <c r="SVN3"/>
      <c r="SVO3"/>
      <c r="SVP3"/>
      <c r="SVQ3"/>
      <c r="SVR3"/>
      <c r="SVS3"/>
      <c r="SVT3"/>
      <c r="SVU3"/>
      <c r="SVV3"/>
      <c r="SVW3"/>
      <c r="SVX3"/>
      <c r="SVY3"/>
      <c r="SVZ3"/>
      <c r="SWA3"/>
      <c r="SWB3"/>
      <c r="SWC3"/>
      <c r="SWD3"/>
      <c r="SWE3"/>
      <c r="SWF3"/>
      <c r="SWG3"/>
      <c r="SWH3"/>
      <c r="SWI3"/>
      <c r="SWJ3"/>
      <c r="SWK3"/>
      <c r="SWL3"/>
      <c r="SWM3"/>
      <c r="SWN3"/>
      <c r="SWO3"/>
      <c r="SWP3"/>
      <c r="SWQ3"/>
      <c r="SWR3"/>
      <c r="SWS3"/>
      <c r="SWT3"/>
      <c r="SWU3"/>
      <c r="SWV3"/>
      <c r="SWW3"/>
      <c r="SWX3"/>
      <c r="SWY3"/>
      <c r="SWZ3"/>
      <c r="SXA3"/>
      <c r="SXB3"/>
      <c r="SXC3"/>
      <c r="SXD3"/>
      <c r="SXE3"/>
      <c r="SXF3"/>
      <c r="SXG3"/>
      <c r="SXH3"/>
      <c r="SXI3"/>
      <c r="SXJ3"/>
      <c r="SXK3"/>
      <c r="SXL3"/>
      <c r="SXM3"/>
      <c r="SXN3"/>
      <c r="SXO3"/>
      <c r="SXP3"/>
      <c r="SXQ3"/>
      <c r="SXR3"/>
      <c r="SXS3"/>
      <c r="SXT3"/>
      <c r="SXU3"/>
      <c r="SXV3"/>
      <c r="SXW3"/>
      <c r="SXX3"/>
      <c r="SXY3"/>
      <c r="SXZ3"/>
      <c r="SYA3"/>
      <c r="SYB3"/>
      <c r="SYC3"/>
      <c r="SYD3"/>
      <c r="SYE3"/>
      <c r="SYF3"/>
      <c r="SYG3"/>
      <c r="SYH3"/>
      <c r="SYI3"/>
      <c r="SYJ3"/>
      <c r="SYK3"/>
      <c r="SYL3"/>
      <c r="SYM3"/>
      <c r="SYN3"/>
      <c r="SYO3"/>
      <c r="SYP3"/>
      <c r="SYQ3"/>
      <c r="SYR3"/>
      <c r="SYS3"/>
      <c r="SYT3"/>
      <c r="SYU3"/>
      <c r="SYV3"/>
      <c r="SYW3"/>
      <c r="SYX3"/>
      <c r="SYY3"/>
      <c r="SYZ3"/>
      <c r="SZA3"/>
      <c r="SZB3"/>
      <c r="SZC3"/>
      <c r="SZD3"/>
      <c r="SZE3"/>
      <c r="SZF3"/>
      <c r="SZG3"/>
      <c r="SZH3"/>
      <c r="SZI3"/>
      <c r="SZJ3"/>
      <c r="SZK3"/>
      <c r="SZL3"/>
      <c r="SZM3"/>
      <c r="SZN3"/>
      <c r="SZO3"/>
      <c r="SZP3"/>
      <c r="SZQ3"/>
      <c r="SZR3"/>
      <c r="SZS3"/>
      <c r="SZT3"/>
      <c r="SZU3"/>
      <c r="SZV3"/>
      <c r="SZW3"/>
      <c r="SZX3"/>
      <c r="SZY3"/>
      <c r="SZZ3"/>
      <c r="TAA3"/>
      <c r="TAB3"/>
      <c r="TAC3"/>
      <c r="TAD3"/>
      <c r="TAE3"/>
      <c r="TAF3"/>
      <c r="TAG3"/>
      <c r="TAH3"/>
      <c r="TAI3"/>
      <c r="TAJ3"/>
      <c r="TAK3"/>
      <c r="TAL3"/>
      <c r="TAM3"/>
      <c r="TAN3"/>
      <c r="TAO3"/>
      <c r="TAP3"/>
      <c r="TAQ3"/>
      <c r="TAR3"/>
      <c r="TAS3"/>
      <c r="TAT3"/>
      <c r="TAU3"/>
      <c r="TAV3"/>
      <c r="TAW3"/>
      <c r="TAX3"/>
      <c r="TAY3"/>
      <c r="TAZ3"/>
      <c r="TBA3"/>
      <c r="TBB3"/>
      <c r="TBC3"/>
      <c r="TBD3"/>
      <c r="TBE3"/>
      <c r="TBF3"/>
      <c r="TBG3"/>
      <c r="TBH3"/>
      <c r="TBI3"/>
      <c r="TBJ3"/>
      <c r="TBK3"/>
      <c r="TBL3"/>
      <c r="TBM3"/>
      <c r="TBN3"/>
      <c r="TBO3"/>
      <c r="TBP3"/>
      <c r="TBQ3"/>
      <c r="TBR3"/>
      <c r="TBS3"/>
      <c r="TBT3"/>
      <c r="TBU3"/>
      <c r="TBV3"/>
      <c r="TBW3"/>
      <c r="TBX3"/>
      <c r="TBY3"/>
      <c r="TBZ3"/>
      <c r="TCA3"/>
      <c r="TCB3"/>
      <c r="TCC3"/>
      <c r="TCD3"/>
      <c r="TCE3"/>
      <c r="TCF3"/>
      <c r="TCG3"/>
      <c r="TCH3"/>
      <c r="TCI3"/>
      <c r="TCJ3"/>
      <c r="TCK3"/>
      <c r="TCL3"/>
      <c r="TCM3"/>
      <c r="TCN3"/>
      <c r="TCO3"/>
      <c r="TCP3"/>
      <c r="TCQ3"/>
      <c r="TCR3"/>
      <c r="TCS3"/>
      <c r="TCT3"/>
      <c r="TCU3"/>
      <c r="TCV3"/>
      <c r="TCW3"/>
      <c r="TCX3"/>
      <c r="TCY3"/>
      <c r="TCZ3"/>
      <c r="TDA3"/>
      <c r="TDB3"/>
      <c r="TDC3"/>
      <c r="TDD3"/>
      <c r="TDE3"/>
      <c r="TDF3"/>
      <c r="TDG3"/>
      <c r="TDH3"/>
      <c r="TDI3"/>
      <c r="TDJ3"/>
      <c r="TDK3"/>
      <c r="TDL3"/>
      <c r="TDM3"/>
      <c r="TDN3"/>
      <c r="TDO3"/>
      <c r="TDP3"/>
      <c r="TDQ3"/>
      <c r="TDR3"/>
      <c r="TDS3"/>
      <c r="TDT3"/>
      <c r="TDU3"/>
      <c r="TDV3"/>
      <c r="TDW3"/>
      <c r="TDX3"/>
      <c r="TDY3"/>
      <c r="TDZ3"/>
      <c r="TEA3"/>
      <c r="TEB3"/>
      <c r="TEC3"/>
      <c r="TED3"/>
      <c r="TEE3"/>
      <c r="TEF3"/>
      <c r="TEG3"/>
      <c r="TEH3"/>
      <c r="TEI3"/>
      <c r="TEJ3"/>
      <c r="TEK3"/>
      <c r="TEL3"/>
      <c r="TEM3"/>
      <c r="TEN3"/>
      <c r="TEO3"/>
      <c r="TEP3"/>
      <c r="TEQ3"/>
      <c r="TER3"/>
      <c r="TES3"/>
      <c r="TET3"/>
      <c r="TEU3"/>
      <c r="TEV3"/>
      <c r="TEW3"/>
      <c r="TEX3"/>
      <c r="TEY3"/>
      <c r="TEZ3"/>
      <c r="TFA3"/>
      <c r="TFB3"/>
      <c r="TFC3"/>
      <c r="TFD3"/>
      <c r="TFE3"/>
      <c r="TFF3"/>
      <c r="TFG3"/>
      <c r="TFH3"/>
      <c r="TFI3"/>
      <c r="TFJ3"/>
      <c r="TFK3"/>
      <c r="TFL3"/>
      <c r="TFM3"/>
      <c r="TFN3"/>
      <c r="TFO3"/>
      <c r="TFP3"/>
      <c r="TFQ3"/>
      <c r="TFR3"/>
      <c r="TFS3"/>
      <c r="TFT3"/>
      <c r="TFU3"/>
      <c r="TFV3"/>
      <c r="TFW3"/>
      <c r="TFX3"/>
      <c r="TFY3"/>
      <c r="TFZ3"/>
      <c r="TGA3"/>
      <c r="TGB3"/>
      <c r="TGC3"/>
      <c r="TGD3"/>
      <c r="TGE3"/>
      <c r="TGF3"/>
      <c r="TGG3"/>
      <c r="TGH3"/>
      <c r="TGI3"/>
      <c r="TGJ3"/>
      <c r="TGK3"/>
      <c r="TGL3"/>
      <c r="TGM3"/>
      <c r="TGN3"/>
      <c r="TGO3"/>
      <c r="TGP3"/>
      <c r="TGQ3"/>
      <c r="TGR3"/>
      <c r="TGS3"/>
      <c r="TGT3"/>
      <c r="TGU3"/>
      <c r="TGV3"/>
      <c r="TGW3"/>
      <c r="TGX3"/>
      <c r="TGY3"/>
      <c r="TGZ3"/>
      <c r="THA3"/>
      <c r="THB3"/>
      <c r="THC3"/>
      <c r="THD3"/>
      <c r="THE3"/>
      <c r="THF3"/>
      <c r="THG3"/>
      <c r="THH3"/>
      <c r="THI3"/>
      <c r="THJ3"/>
      <c r="THK3"/>
      <c r="THL3"/>
      <c r="THM3"/>
      <c r="THN3"/>
      <c r="THO3"/>
      <c r="THP3"/>
      <c r="THQ3"/>
      <c r="THR3"/>
      <c r="THS3"/>
      <c r="THT3"/>
      <c r="THU3"/>
      <c r="THV3"/>
      <c r="THW3"/>
      <c r="THX3"/>
      <c r="THY3"/>
      <c r="THZ3"/>
      <c r="TIA3"/>
      <c r="TIB3"/>
      <c r="TIC3"/>
      <c r="TID3"/>
      <c r="TIE3"/>
      <c r="TIF3"/>
      <c r="TIG3"/>
      <c r="TIH3"/>
      <c r="TII3"/>
      <c r="TIJ3"/>
      <c r="TIK3"/>
      <c r="TIL3"/>
      <c r="TIM3"/>
      <c r="TIN3"/>
      <c r="TIO3"/>
      <c r="TIP3"/>
      <c r="TIQ3"/>
      <c r="TIR3"/>
      <c r="TIS3"/>
      <c r="TIT3"/>
      <c r="TIU3"/>
      <c r="TIV3"/>
      <c r="TIW3"/>
      <c r="TIX3"/>
      <c r="TIY3"/>
      <c r="TIZ3"/>
      <c r="TJA3"/>
      <c r="TJB3"/>
      <c r="TJC3"/>
      <c r="TJD3"/>
      <c r="TJE3"/>
      <c r="TJF3"/>
      <c r="TJG3"/>
      <c r="TJH3"/>
      <c r="TJI3"/>
      <c r="TJJ3"/>
      <c r="TJK3"/>
      <c r="TJL3"/>
      <c r="TJM3"/>
      <c r="TJN3"/>
      <c r="TJO3"/>
      <c r="TJP3"/>
      <c r="TJQ3"/>
      <c r="TJR3"/>
      <c r="TJS3"/>
      <c r="TJT3"/>
      <c r="TJU3"/>
      <c r="TJV3"/>
      <c r="TJW3"/>
      <c r="TJX3"/>
      <c r="TJY3"/>
      <c r="TJZ3"/>
      <c r="TKA3"/>
      <c r="TKB3"/>
      <c r="TKC3"/>
      <c r="TKD3"/>
      <c r="TKE3"/>
      <c r="TKF3"/>
      <c r="TKG3"/>
      <c r="TKH3"/>
      <c r="TKI3"/>
      <c r="TKJ3"/>
      <c r="TKK3"/>
      <c r="TKL3"/>
      <c r="TKM3"/>
      <c r="TKN3"/>
      <c r="TKO3"/>
      <c r="TKP3"/>
      <c r="TKQ3"/>
      <c r="TKR3"/>
      <c r="TKS3"/>
      <c r="TKT3"/>
      <c r="TKU3"/>
      <c r="TKV3"/>
      <c r="TKW3"/>
      <c r="TKX3"/>
      <c r="TKY3"/>
      <c r="TKZ3"/>
      <c r="TLA3"/>
      <c r="TLB3"/>
      <c r="TLC3"/>
      <c r="TLD3"/>
      <c r="TLE3"/>
      <c r="TLF3"/>
      <c r="TLG3"/>
      <c r="TLH3"/>
      <c r="TLI3"/>
      <c r="TLJ3"/>
      <c r="TLK3"/>
      <c r="TLL3"/>
      <c r="TLM3"/>
      <c r="TLN3"/>
      <c r="TLO3"/>
      <c r="TLP3"/>
      <c r="TLQ3"/>
      <c r="TLR3"/>
      <c r="TLS3"/>
      <c r="TLT3"/>
      <c r="TLU3"/>
      <c r="TLV3"/>
      <c r="TLW3"/>
      <c r="TLX3"/>
      <c r="TLY3"/>
      <c r="TLZ3"/>
      <c r="TMA3"/>
      <c r="TMB3"/>
      <c r="TMC3"/>
      <c r="TMD3"/>
      <c r="TME3"/>
      <c r="TMF3"/>
      <c r="TMG3"/>
      <c r="TMH3"/>
      <c r="TMI3"/>
      <c r="TMJ3"/>
      <c r="TMK3"/>
      <c r="TML3"/>
      <c r="TMM3"/>
      <c r="TMN3"/>
      <c r="TMO3"/>
      <c r="TMP3"/>
      <c r="TMQ3"/>
      <c r="TMR3"/>
      <c r="TMS3"/>
      <c r="TMT3"/>
      <c r="TMU3"/>
      <c r="TMV3"/>
      <c r="TMW3"/>
      <c r="TMX3"/>
      <c r="TMY3"/>
      <c r="TMZ3"/>
      <c r="TNA3"/>
      <c r="TNB3"/>
      <c r="TNC3"/>
      <c r="TND3"/>
      <c r="TNE3"/>
      <c r="TNF3"/>
      <c r="TNG3"/>
      <c r="TNH3"/>
      <c r="TNI3"/>
      <c r="TNJ3"/>
      <c r="TNK3"/>
      <c r="TNL3"/>
      <c r="TNM3"/>
      <c r="TNN3"/>
      <c r="TNO3"/>
      <c r="TNP3"/>
      <c r="TNQ3"/>
      <c r="TNR3"/>
      <c r="TNS3"/>
      <c r="TNT3"/>
      <c r="TNU3"/>
      <c r="TNV3"/>
      <c r="TNW3"/>
      <c r="TNX3"/>
      <c r="TNY3"/>
      <c r="TNZ3"/>
      <c r="TOA3"/>
      <c r="TOB3"/>
      <c r="TOC3"/>
      <c r="TOD3"/>
      <c r="TOE3"/>
      <c r="TOF3"/>
      <c r="TOG3"/>
      <c r="TOH3"/>
      <c r="TOI3"/>
      <c r="TOJ3"/>
      <c r="TOK3"/>
      <c r="TOL3"/>
      <c r="TOM3"/>
      <c r="TON3"/>
      <c r="TOO3"/>
      <c r="TOP3"/>
      <c r="TOQ3"/>
      <c r="TOR3"/>
      <c r="TOS3"/>
      <c r="TOT3"/>
      <c r="TOU3"/>
      <c r="TOV3"/>
      <c r="TOW3"/>
      <c r="TOX3"/>
      <c r="TOY3"/>
      <c r="TOZ3"/>
      <c r="TPA3"/>
      <c r="TPB3"/>
      <c r="TPC3"/>
      <c r="TPD3"/>
      <c r="TPE3"/>
      <c r="TPF3"/>
      <c r="TPG3"/>
      <c r="TPH3"/>
      <c r="TPI3"/>
      <c r="TPJ3"/>
      <c r="TPK3"/>
      <c r="TPL3"/>
      <c r="TPM3"/>
      <c r="TPN3"/>
      <c r="TPO3"/>
      <c r="TPP3"/>
      <c r="TPQ3"/>
      <c r="TPR3"/>
      <c r="TPS3"/>
      <c r="TPT3"/>
      <c r="TPU3"/>
      <c r="TPV3"/>
      <c r="TPW3"/>
      <c r="TPX3"/>
      <c r="TPY3"/>
      <c r="TPZ3"/>
      <c r="TQA3"/>
      <c r="TQB3"/>
      <c r="TQC3"/>
      <c r="TQD3"/>
      <c r="TQE3"/>
      <c r="TQF3"/>
      <c r="TQG3"/>
      <c r="TQH3"/>
      <c r="TQI3"/>
      <c r="TQJ3"/>
      <c r="TQK3"/>
      <c r="TQL3"/>
      <c r="TQM3"/>
      <c r="TQN3"/>
      <c r="TQO3"/>
      <c r="TQP3"/>
      <c r="TQQ3"/>
      <c r="TQR3"/>
      <c r="TQS3"/>
      <c r="TQT3"/>
      <c r="TQU3"/>
      <c r="TQV3"/>
      <c r="TQW3"/>
      <c r="TQX3"/>
      <c r="TQY3"/>
      <c r="TQZ3"/>
      <c r="TRA3"/>
      <c r="TRB3"/>
      <c r="TRC3"/>
      <c r="TRD3"/>
      <c r="TRE3"/>
      <c r="TRF3"/>
      <c r="TRG3"/>
      <c r="TRH3"/>
      <c r="TRI3"/>
      <c r="TRJ3"/>
      <c r="TRK3"/>
      <c r="TRL3"/>
      <c r="TRM3"/>
      <c r="TRN3"/>
      <c r="TRO3"/>
      <c r="TRP3"/>
      <c r="TRQ3"/>
      <c r="TRR3"/>
      <c r="TRS3"/>
      <c r="TRT3"/>
      <c r="TRU3"/>
      <c r="TRV3"/>
      <c r="TRW3"/>
      <c r="TRX3"/>
      <c r="TRY3"/>
      <c r="TRZ3"/>
      <c r="TSA3"/>
      <c r="TSB3"/>
      <c r="TSC3"/>
      <c r="TSD3"/>
      <c r="TSE3"/>
      <c r="TSF3"/>
      <c r="TSG3"/>
      <c r="TSH3"/>
      <c r="TSI3"/>
      <c r="TSJ3"/>
      <c r="TSK3"/>
      <c r="TSL3"/>
      <c r="TSM3"/>
      <c r="TSN3"/>
      <c r="TSO3"/>
      <c r="TSP3"/>
      <c r="TSQ3"/>
      <c r="TSR3"/>
      <c r="TSS3"/>
      <c r="TST3"/>
      <c r="TSU3"/>
      <c r="TSV3"/>
      <c r="TSW3"/>
      <c r="TSX3"/>
      <c r="TSY3"/>
      <c r="TSZ3"/>
      <c r="TTA3"/>
      <c r="TTB3"/>
      <c r="TTC3"/>
      <c r="TTD3"/>
      <c r="TTE3"/>
      <c r="TTF3"/>
      <c r="TTG3"/>
      <c r="TTH3"/>
      <c r="TTI3"/>
      <c r="TTJ3"/>
      <c r="TTK3"/>
      <c r="TTL3"/>
      <c r="TTM3"/>
      <c r="TTN3"/>
      <c r="TTO3"/>
      <c r="TTP3"/>
      <c r="TTQ3"/>
      <c r="TTR3"/>
      <c r="TTS3"/>
      <c r="TTT3"/>
      <c r="TTU3"/>
      <c r="TTV3"/>
      <c r="TTW3"/>
      <c r="TTX3"/>
      <c r="TTY3"/>
      <c r="TTZ3"/>
      <c r="TUA3"/>
      <c r="TUB3"/>
      <c r="TUC3"/>
      <c r="TUD3"/>
      <c r="TUE3"/>
      <c r="TUF3"/>
      <c r="TUG3"/>
      <c r="TUH3"/>
      <c r="TUI3"/>
      <c r="TUJ3"/>
      <c r="TUK3"/>
      <c r="TUL3"/>
      <c r="TUM3"/>
      <c r="TUN3"/>
      <c r="TUO3"/>
      <c r="TUP3"/>
      <c r="TUQ3"/>
      <c r="TUR3"/>
      <c r="TUS3"/>
      <c r="TUT3"/>
      <c r="TUU3"/>
      <c r="TUV3"/>
      <c r="TUW3"/>
      <c r="TUX3"/>
      <c r="TUY3"/>
      <c r="TUZ3"/>
      <c r="TVA3"/>
      <c r="TVB3"/>
      <c r="TVC3"/>
      <c r="TVD3"/>
      <c r="TVE3"/>
      <c r="TVF3"/>
      <c r="TVG3"/>
      <c r="TVH3"/>
      <c r="TVI3"/>
      <c r="TVJ3"/>
      <c r="TVK3"/>
      <c r="TVL3"/>
      <c r="TVM3"/>
      <c r="TVN3"/>
      <c r="TVO3"/>
      <c r="TVP3"/>
      <c r="TVQ3"/>
      <c r="TVR3"/>
      <c r="TVS3"/>
      <c r="TVT3"/>
      <c r="TVU3"/>
      <c r="TVV3"/>
      <c r="TVW3"/>
      <c r="TVX3"/>
      <c r="TVY3"/>
      <c r="TVZ3"/>
      <c r="TWA3"/>
      <c r="TWB3"/>
      <c r="TWC3"/>
      <c r="TWD3"/>
      <c r="TWE3"/>
      <c r="TWF3"/>
      <c r="TWG3"/>
      <c r="TWH3"/>
      <c r="TWI3"/>
      <c r="TWJ3"/>
      <c r="TWK3"/>
      <c r="TWL3"/>
      <c r="TWM3"/>
      <c r="TWN3"/>
      <c r="TWO3"/>
      <c r="TWP3"/>
      <c r="TWQ3"/>
      <c r="TWR3"/>
      <c r="TWS3"/>
      <c r="TWT3"/>
      <c r="TWU3"/>
      <c r="TWV3"/>
      <c r="TWW3"/>
      <c r="TWX3"/>
      <c r="TWY3"/>
      <c r="TWZ3"/>
      <c r="TXA3"/>
      <c r="TXB3"/>
      <c r="TXC3"/>
      <c r="TXD3"/>
      <c r="TXE3"/>
      <c r="TXF3"/>
      <c r="TXG3"/>
      <c r="TXH3"/>
      <c r="TXI3"/>
      <c r="TXJ3"/>
      <c r="TXK3"/>
      <c r="TXL3"/>
      <c r="TXM3"/>
      <c r="TXN3"/>
      <c r="TXO3"/>
      <c r="TXP3"/>
      <c r="TXQ3"/>
      <c r="TXR3"/>
      <c r="TXS3"/>
      <c r="TXT3"/>
      <c r="TXU3"/>
      <c r="TXV3"/>
      <c r="TXW3"/>
      <c r="TXX3"/>
      <c r="TXY3"/>
      <c r="TXZ3"/>
      <c r="TYA3"/>
      <c r="TYB3"/>
      <c r="TYC3"/>
      <c r="TYD3"/>
      <c r="TYE3"/>
      <c r="TYF3"/>
      <c r="TYG3"/>
      <c r="TYH3"/>
      <c r="TYI3"/>
      <c r="TYJ3"/>
      <c r="TYK3"/>
      <c r="TYL3"/>
      <c r="TYM3"/>
      <c r="TYN3"/>
      <c r="TYO3"/>
      <c r="TYP3"/>
      <c r="TYQ3"/>
      <c r="TYR3"/>
      <c r="TYS3"/>
      <c r="TYT3"/>
      <c r="TYU3"/>
      <c r="TYV3"/>
      <c r="TYW3"/>
      <c r="TYX3"/>
      <c r="TYY3"/>
      <c r="TYZ3"/>
      <c r="TZA3"/>
      <c r="TZB3"/>
      <c r="TZC3"/>
      <c r="TZD3"/>
      <c r="TZE3"/>
      <c r="TZF3"/>
      <c r="TZG3"/>
      <c r="TZH3"/>
      <c r="TZI3"/>
      <c r="TZJ3"/>
      <c r="TZK3"/>
      <c r="TZL3"/>
      <c r="TZM3"/>
      <c r="TZN3"/>
      <c r="TZO3"/>
      <c r="TZP3"/>
      <c r="TZQ3"/>
      <c r="TZR3"/>
      <c r="TZS3"/>
      <c r="TZT3"/>
      <c r="TZU3"/>
      <c r="TZV3"/>
      <c r="TZW3"/>
      <c r="TZX3"/>
      <c r="TZY3"/>
      <c r="TZZ3"/>
      <c r="UAA3"/>
      <c r="UAB3"/>
      <c r="UAC3"/>
      <c r="UAD3"/>
      <c r="UAE3"/>
      <c r="UAF3"/>
      <c r="UAG3"/>
      <c r="UAH3"/>
      <c r="UAI3"/>
      <c r="UAJ3"/>
      <c r="UAK3"/>
      <c r="UAL3"/>
      <c r="UAM3"/>
      <c r="UAN3"/>
      <c r="UAO3"/>
      <c r="UAP3"/>
      <c r="UAQ3"/>
      <c r="UAR3"/>
      <c r="UAS3"/>
      <c r="UAT3"/>
      <c r="UAU3"/>
      <c r="UAV3"/>
      <c r="UAW3"/>
      <c r="UAX3"/>
      <c r="UAY3"/>
      <c r="UAZ3"/>
      <c r="UBA3"/>
      <c r="UBB3"/>
      <c r="UBC3"/>
      <c r="UBD3"/>
      <c r="UBE3"/>
      <c r="UBF3"/>
      <c r="UBG3"/>
      <c r="UBH3"/>
      <c r="UBI3"/>
      <c r="UBJ3"/>
      <c r="UBK3"/>
      <c r="UBL3"/>
      <c r="UBM3"/>
      <c r="UBN3"/>
      <c r="UBO3"/>
      <c r="UBP3"/>
      <c r="UBQ3"/>
      <c r="UBR3"/>
      <c r="UBS3"/>
      <c r="UBT3"/>
      <c r="UBU3"/>
      <c r="UBV3"/>
      <c r="UBW3"/>
      <c r="UBX3"/>
      <c r="UBY3"/>
      <c r="UBZ3"/>
      <c r="UCA3"/>
      <c r="UCB3"/>
      <c r="UCC3"/>
      <c r="UCD3"/>
      <c r="UCE3"/>
      <c r="UCF3"/>
      <c r="UCG3"/>
      <c r="UCH3"/>
      <c r="UCI3"/>
      <c r="UCJ3"/>
      <c r="UCK3"/>
      <c r="UCL3"/>
      <c r="UCM3"/>
      <c r="UCN3"/>
      <c r="UCO3"/>
      <c r="UCP3"/>
      <c r="UCQ3"/>
      <c r="UCR3"/>
      <c r="UCS3"/>
      <c r="UCT3"/>
      <c r="UCU3"/>
      <c r="UCV3"/>
      <c r="UCW3"/>
      <c r="UCX3"/>
      <c r="UCY3"/>
      <c r="UCZ3"/>
      <c r="UDA3"/>
      <c r="UDB3"/>
      <c r="UDC3"/>
      <c r="UDD3"/>
      <c r="UDE3"/>
      <c r="UDF3"/>
      <c r="UDG3"/>
      <c r="UDH3"/>
      <c r="UDI3"/>
      <c r="UDJ3"/>
      <c r="UDK3"/>
      <c r="UDL3"/>
      <c r="UDM3"/>
      <c r="UDN3"/>
      <c r="UDO3"/>
      <c r="UDP3"/>
      <c r="UDQ3"/>
      <c r="UDR3"/>
      <c r="UDS3"/>
      <c r="UDT3"/>
      <c r="UDU3"/>
      <c r="UDV3"/>
      <c r="UDW3"/>
      <c r="UDX3"/>
      <c r="UDY3"/>
      <c r="UDZ3"/>
      <c r="UEA3"/>
      <c r="UEB3"/>
      <c r="UEC3"/>
      <c r="UED3"/>
      <c r="UEE3"/>
      <c r="UEF3"/>
      <c r="UEG3"/>
      <c r="UEH3"/>
      <c r="UEI3"/>
      <c r="UEJ3"/>
      <c r="UEK3"/>
      <c r="UEL3"/>
      <c r="UEM3"/>
      <c r="UEN3"/>
      <c r="UEO3"/>
      <c r="UEP3"/>
      <c r="UEQ3"/>
      <c r="UER3"/>
      <c r="UES3"/>
      <c r="UET3"/>
      <c r="UEU3"/>
      <c r="UEV3"/>
      <c r="UEW3"/>
      <c r="UEX3"/>
      <c r="UEY3"/>
      <c r="UEZ3"/>
      <c r="UFA3"/>
      <c r="UFB3"/>
      <c r="UFC3"/>
      <c r="UFD3"/>
      <c r="UFE3"/>
      <c r="UFF3"/>
      <c r="UFG3"/>
      <c r="UFH3"/>
      <c r="UFI3"/>
      <c r="UFJ3"/>
      <c r="UFK3"/>
      <c r="UFL3"/>
      <c r="UFM3"/>
      <c r="UFN3"/>
      <c r="UFO3"/>
      <c r="UFP3"/>
      <c r="UFQ3"/>
      <c r="UFR3"/>
      <c r="UFS3"/>
      <c r="UFT3"/>
      <c r="UFU3"/>
      <c r="UFV3"/>
      <c r="UFW3"/>
      <c r="UFX3"/>
      <c r="UFY3"/>
      <c r="UFZ3"/>
      <c r="UGA3"/>
      <c r="UGB3"/>
      <c r="UGC3"/>
      <c r="UGD3"/>
      <c r="UGE3"/>
      <c r="UGF3"/>
      <c r="UGG3"/>
      <c r="UGH3"/>
      <c r="UGI3"/>
      <c r="UGJ3"/>
      <c r="UGK3"/>
      <c r="UGL3"/>
      <c r="UGM3"/>
      <c r="UGN3"/>
      <c r="UGO3"/>
      <c r="UGP3"/>
      <c r="UGQ3"/>
      <c r="UGR3"/>
      <c r="UGS3"/>
      <c r="UGT3"/>
      <c r="UGU3"/>
      <c r="UGV3"/>
      <c r="UGW3"/>
      <c r="UGX3"/>
      <c r="UGY3"/>
      <c r="UGZ3"/>
      <c r="UHA3"/>
      <c r="UHB3"/>
      <c r="UHC3"/>
      <c r="UHD3"/>
      <c r="UHE3"/>
      <c r="UHF3"/>
      <c r="UHG3"/>
      <c r="UHH3"/>
      <c r="UHI3"/>
      <c r="UHJ3"/>
      <c r="UHK3"/>
      <c r="UHL3"/>
      <c r="UHM3"/>
      <c r="UHN3"/>
      <c r="UHO3"/>
      <c r="UHP3"/>
      <c r="UHQ3"/>
      <c r="UHR3"/>
      <c r="UHS3"/>
      <c r="UHT3"/>
      <c r="UHU3"/>
      <c r="UHV3"/>
      <c r="UHW3"/>
      <c r="UHX3"/>
      <c r="UHY3"/>
      <c r="UHZ3"/>
      <c r="UIA3"/>
      <c r="UIB3"/>
      <c r="UIC3"/>
      <c r="UID3"/>
      <c r="UIE3"/>
      <c r="UIF3"/>
      <c r="UIG3"/>
      <c r="UIH3"/>
      <c r="UII3"/>
      <c r="UIJ3"/>
      <c r="UIK3"/>
      <c r="UIL3"/>
      <c r="UIM3"/>
      <c r="UIN3"/>
      <c r="UIO3"/>
      <c r="UIP3"/>
      <c r="UIQ3"/>
      <c r="UIR3"/>
      <c r="UIS3"/>
      <c r="UIT3"/>
      <c r="UIU3"/>
      <c r="UIV3"/>
      <c r="UIW3"/>
      <c r="UIX3"/>
      <c r="UIY3"/>
      <c r="UIZ3"/>
      <c r="UJA3"/>
      <c r="UJB3"/>
      <c r="UJC3"/>
      <c r="UJD3"/>
      <c r="UJE3"/>
      <c r="UJF3"/>
      <c r="UJG3"/>
      <c r="UJH3"/>
      <c r="UJI3"/>
      <c r="UJJ3"/>
      <c r="UJK3"/>
      <c r="UJL3"/>
      <c r="UJM3"/>
      <c r="UJN3"/>
      <c r="UJO3"/>
      <c r="UJP3"/>
      <c r="UJQ3"/>
      <c r="UJR3"/>
      <c r="UJS3"/>
      <c r="UJT3"/>
      <c r="UJU3"/>
      <c r="UJV3"/>
      <c r="UJW3"/>
      <c r="UJX3"/>
      <c r="UJY3"/>
      <c r="UJZ3"/>
      <c r="UKA3"/>
      <c r="UKB3"/>
      <c r="UKC3"/>
      <c r="UKD3"/>
      <c r="UKE3"/>
      <c r="UKF3"/>
      <c r="UKG3"/>
      <c r="UKH3"/>
      <c r="UKI3"/>
      <c r="UKJ3"/>
      <c r="UKK3"/>
      <c r="UKL3"/>
      <c r="UKM3"/>
      <c r="UKN3"/>
      <c r="UKO3"/>
      <c r="UKP3"/>
      <c r="UKQ3"/>
      <c r="UKR3"/>
      <c r="UKS3"/>
      <c r="UKT3"/>
      <c r="UKU3"/>
      <c r="UKV3"/>
      <c r="UKW3"/>
      <c r="UKX3"/>
      <c r="UKY3"/>
      <c r="UKZ3"/>
      <c r="ULA3"/>
      <c r="ULB3"/>
      <c r="ULC3"/>
      <c r="ULD3"/>
      <c r="ULE3"/>
      <c r="ULF3"/>
      <c r="ULG3"/>
      <c r="ULH3"/>
      <c r="ULI3"/>
      <c r="ULJ3"/>
      <c r="ULK3"/>
      <c r="ULL3"/>
      <c r="ULM3"/>
      <c r="ULN3"/>
      <c r="ULO3"/>
      <c r="ULP3"/>
      <c r="ULQ3"/>
      <c r="ULR3"/>
      <c r="ULS3"/>
      <c r="ULT3"/>
      <c r="ULU3"/>
      <c r="ULV3"/>
      <c r="ULW3"/>
      <c r="ULX3"/>
      <c r="ULY3"/>
      <c r="ULZ3"/>
      <c r="UMA3"/>
      <c r="UMB3"/>
      <c r="UMC3"/>
      <c r="UMD3"/>
      <c r="UME3"/>
      <c r="UMF3"/>
      <c r="UMG3"/>
      <c r="UMH3"/>
      <c r="UMI3"/>
      <c r="UMJ3"/>
      <c r="UMK3"/>
      <c r="UML3"/>
      <c r="UMM3"/>
      <c r="UMN3"/>
      <c r="UMO3"/>
      <c r="UMP3"/>
      <c r="UMQ3"/>
      <c r="UMR3"/>
      <c r="UMS3"/>
      <c r="UMT3"/>
      <c r="UMU3"/>
      <c r="UMV3"/>
      <c r="UMW3"/>
      <c r="UMX3"/>
      <c r="UMY3"/>
      <c r="UMZ3"/>
      <c r="UNA3"/>
      <c r="UNB3"/>
      <c r="UNC3"/>
      <c r="UND3"/>
      <c r="UNE3"/>
      <c r="UNF3"/>
      <c r="UNG3"/>
      <c r="UNH3"/>
      <c r="UNI3"/>
      <c r="UNJ3"/>
      <c r="UNK3"/>
      <c r="UNL3"/>
      <c r="UNM3"/>
      <c r="UNN3"/>
      <c r="UNO3"/>
      <c r="UNP3"/>
      <c r="UNQ3"/>
      <c r="UNR3"/>
      <c r="UNS3"/>
      <c r="UNT3"/>
      <c r="UNU3"/>
      <c r="UNV3"/>
      <c r="UNW3"/>
      <c r="UNX3"/>
      <c r="UNY3"/>
      <c r="UNZ3"/>
      <c r="UOA3"/>
      <c r="UOB3"/>
      <c r="UOC3"/>
      <c r="UOD3"/>
      <c r="UOE3"/>
      <c r="UOF3"/>
      <c r="UOG3"/>
      <c r="UOH3"/>
      <c r="UOI3"/>
      <c r="UOJ3"/>
      <c r="UOK3"/>
      <c r="UOL3"/>
      <c r="UOM3"/>
      <c r="UON3"/>
      <c r="UOO3"/>
      <c r="UOP3"/>
      <c r="UOQ3"/>
      <c r="UOR3"/>
      <c r="UOS3"/>
      <c r="UOT3"/>
      <c r="UOU3"/>
      <c r="UOV3"/>
      <c r="UOW3"/>
      <c r="UOX3"/>
      <c r="UOY3"/>
      <c r="UOZ3"/>
      <c r="UPA3"/>
      <c r="UPB3"/>
      <c r="UPC3"/>
      <c r="UPD3"/>
      <c r="UPE3"/>
      <c r="UPF3"/>
      <c r="UPG3"/>
      <c r="UPH3"/>
      <c r="UPI3"/>
      <c r="UPJ3"/>
      <c r="UPK3"/>
      <c r="UPL3"/>
      <c r="UPM3"/>
      <c r="UPN3"/>
      <c r="UPO3"/>
      <c r="UPP3"/>
      <c r="UPQ3"/>
      <c r="UPR3"/>
      <c r="UPS3"/>
      <c r="UPT3"/>
      <c r="UPU3"/>
      <c r="UPV3"/>
      <c r="UPW3"/>
      <c r="UPX3"/>
      <c r="UPY3"/>
      <c r="UPZ3"/>
      <c r="UQA3"/>
      <c r="UQB3"/>
      <c r="UQC3"/>
      <c r="UQD3"/>
      <c r="UQE3"/>
      <c r="UQF3"/>
      <c r="UQG3"/>
      <c r="UQH3"/>
      <c r="UQI3"/>
      <c r="UQJ3"/>
      <c r="UQK3"/>
      <c r="UQL3"/>
      <c r="UQM3"/>
      <c r="UQN3"/>
      <c r="UQO3"/>
      <c r="UQP3"/>
      <c r="UQQ3"/>
      <c r="UQR3"/>
      <c r="UQS3"/>
      <c r="UQT3"/>
      <c r="UQU3"/>
      <c r="UQV3"/>
      <c r="UQW3"/>
      <c r="UQX3"/>
      <c r="UQY3"/>
      <c r="UQZ3"/>
      <c r="URA3"/>
      <c r="URB3"/>
      <c r="URC3"/>
      <c r="URD3"/>
      <c r="URE3"/>
      <c r="URF3"/>
      <c r="URG3"/>
      <c r="URH3"/>
      <c r="URI3"/>
      <c r="URJ3"/>
      <c r="URK3"/>
      <c r="URL3"/>
      <c r="URM3"/>
      <c r="URN3"/>
      <c r="URO3"/>
      <c r="URP3"/>
      <c r="URQ3"/>
      <c r="URR3"/>
      <c r="URS3"/>
      <c r="URT3"/>
      <c r="URU3"/>
      <c r="URV3"/>
      <c r="URW3"/>
      <c r="URX3"/>
      <c r="URY3"/>
      <c r="URZ3"/>
      <c r="USA3"/>
      <c r="USB3"/>
      <c r="USC3"/>
      <c r="USD3"/>
      <c r="USE3"/>
      <c r="USF3"/>
      <c r="USG3"/>
      <c r="USH3"/>
      <c r="USI3"/>
      <c r="USJ3"/>
      <c r="USK3"/>
      <c r="USL3"/>
      <c r="USM3"/>
      <c r="USN3"/>
      <c r="USO3"/>
      <c r="USP3"/>
      <c r="USQ3"/>
      <c r="USR3"/>
      <c r="USS3"/>
      <c r="UST3"/>
      <c r="USU3"/>
      <c r="USV3"/>
      <c r="USW3"/>
      <c r="USX3"/>
      <c r="USY3"/>
      <c r="USZ3"/>
      <c r="UTA3"/>
      <c r="UTB3"/>
      <c r="UTC3"/>
      <c r="UTD3"/>
      <c r="UTE3"/>
      <c r="UTF3"/>
      <c r="UTG3"/>
      <c r="UTH3"/>
      <c r="UTI3"/>
      <c r="UTJ3"/>
      <c r="UTK3"/>
      <c r="UTL3"/>
      <c r="UTM3"/>
      <c r="UTN3"/>
      <c r="UTO3"/>
      <c r="UTP3"/>
      <c r="UTQ3"/>
      <c r="UTR3"/>
      <c r="UTS3"/>
      <c r="UTT3"/>
      <c r="UTU3"/>
      <c r="UTV3"/>
      <c r="UTW3"/>
      <c r="UTX3"/>
      <c r="UTY3"/>
      <c r="UTZ3"/>
      <c r="UUA3"/>
      <c r="UUB3"/>
      <c r="UUC3"/>
      <c r="UUD3"/>
      <c r="UUE3"/>
      <c r="UUF3"/>
      <c r="UUG3"/>
      <c r="UUH3"/>
      <c r="UUI3"/>
      <c r="UUJ3"/>
      <c r="UUK3"/>
      <c r="UUL3"/>
      <c r="UUM3"/>
      <c r="UUN3"/>
      <c r="UUO3"/>
      <c r="UUP3"/>
      <c r="UUQ3"/>
      <c r="UUR3"/>
      <c r="UUS3"/>
      <c r="UUT3"/>
      <c r="UUU3"/>
      <c r="UUV3"/>
      <c r="UUW3"/>
      <c r="UUX3"/>
      <c r="UUY3"/>
      <c r="UUZ3"/>
      <c r="UVA3"/>
      <c r="UVB3"/>
      <c r="UVC3"/>
      <c r="UVD3"/>
      <c r="UVE3"/>
      <c r="UVF3"/>
      <c r="UVG3"/>
      <c r="UVH3"/>
      <c r="UVI3"/>
      <c r="UVJ3"/>
      <c r="UVK3"/>
      <c r="UVL3"/>
      <c r="UVM3"/>
      <c r="UVN3"/>
      <c r="UVO3"/>
      <c r="UVP3"/>
      <c r="UVQ3"/>
      <c r="UVR3"/>
      <c r="UVS3"/>
      <c r="UVT3"/>
      <c r="UVU3"/>
      <c r="UVV3"/>
      <c r="UVW3"/>
      <c r="UVX3"/>
      <c r="UVY3"/>
      <c r="UVZ3"/>
      <c r="UWA3"/>
      <c r="UWB3"/>
      <c r="UWC3"/>
      <c r="UWD3"/>
      <c r="UWE3"/>
      <c r="UWF3"/>
      <c r="UWG3"/>
      <c r="UWH3"/>
      <c r="UWI3"/>
      <c r="UWJ3"/>
      <c r="UWK3"/>
      <c r="UWL3"/>
      <c r="UWM3"/>
      <c r="UWN3"/>
      <c r="UWO3"/>
      <c r="UWP3"/>
      <c r="UWQ3"/>
      <c r="UWR3"/>
      <c r="UWS3"/>
      <c r="UWT3"/>
      <c r="UWU3"/>
      <c r="UWV3"/>
      <c r="UWW3"/>
      <c r="UWX3"/>
      <c r="UWY3"/>
      <c r="UWZ3"/>
      <c r="UXA3"/>
      <c r="UXB3"/>
      <c r="UXC3"/>
      <c r="UXD3"/>
      <c r="UXE3"/>
      <c r="UXF3"/>
      <c r="UXG3"/>
      <c r="UXH3"/>
      <c r="UXI3"/>
      <c r="UXJ3"/>
      <c r="UXK3"/>
      <c r="UXL3"/>
      <c r="UXM3"/>
      <c r="UXN3"/>
      <c r="UXO3"/>
      <c r="UXP3"/>
      <c r="UXQ3"/>
      <c r="UXR3"/>
      <c r="UXS3"/>
      <c r="UXT3"/>
      <c r="UXU3"/>
      <c r="UXV3"/>
      <c r="UXW3"/>
      <c r="UXX3"/>
      <c r="UXY3"/>
      <c r="UXZ3"/>
      <c r="UYA3"/>
      <c r="UYB3"/>
      <c r="UYC3"/>
      <c r="UYD3"/>
      <c r="UYE3"/>
      <c r="UYF3"/>
      <c r="UYG3"/>
      <c r="UYH3"/>
      <c r="UYI3"/>
      <c r="UYJ3"/>
      <c r="UYK3"/>
      <c r="UYL3"/>
      <c r="UYM3"/>
      <c r="UYN3"/>
      <c r="UYO3"/>
      <c r="UYP3"/>
      <c r="UYQ3"/>
      <c r="UYR3"/>
      <c r="UYS3"/>
      <c r="UYT3"/>
      <c r="UYU3"/>
      <c r="UYV3"/>
      <c r="UYW3"/>
      <c r="UYX3"/>
      <c r="UYY3"/>
      <c r="UYZ3"/>
      <c r="UZA3"/>
      <c r="UZB3"/>
      <c r="UZC3"/>
      <c r="UZD3"/>
      <c r="UZE3"/>
      <c r="UZF3"/>
      <c r="UZG3"/>
      <c r="UZH3"/>
      <c r="UZI3"/>
      <c r="UZJ3"/>
      <c r="UZK3"/>
      <c r="UZL3"/>
      <c r="UZM3"/>
      <c r="UZN3"/>
      <c r="UZO3"/>
      <c r="UZP3"/>
      <c r="UZQ3"/>
      <c r="UZR3"/>
      <c r="UZS3"/>
      <c r="UZT3"/>
      <c r="UZU3"/>
      <c r="UZV3"/>
      <c r="UZW3"/>
      <c r="UZX3"/>
      <c r="UZY3"/>
      <c r="UZZ3"/>
      <c r="VAA3"/>
      <c r="VAB3"/>
      <c r="VAC3"/>
      <c r="VAD3"/>
      <c r="VAE3"/>
      <c r="VAF3"/>
      <c r="VAG3"/>
      <c r="VAH3"/>
      <c r="VAI3"/>
      <c r="VAJ3"/>
      <c r="VAK3"/>
      <c r="VAL3"/>
      <c r="VAM3"/>
      <c r="VAN3"/>
      <c r="VAO3"/>
      <c r="VAP3"/>
      <c r="VAQ3"/>
      <c r="VAR3"/>
      <c r="VAS3"/>
      <c r="VAT3"/>
      <c r="VAU3"/>
      <c r="VAV3"/>
      <c r="VAW3"/>
      <c r="VAX3"/>
      <c r="VAY3"/>
      <c r="VAZ3"/>
      <c r="VBA3"/>
      <c r="VBB3"/>
      <c r="VBC3"/>
      <c r="VBD3"/>
      <c r="VBE3"/>
      <c r="VBF3"/>
      <c r="VBG3"/>
      <c r="VBH3"/>
      <c r="VBI3"/>
      <c r="VBJ3"/>
      <c r="VBK3"/>
      <c r="VBL3"/>
      <c r="VBM3"/>
      <c r="VBN3"/>
      <c r="VBO3"/>
      <c r="VBP3"/>
      <c r="VBQ3"/>
      <c r="VBR3"/>
      <c r="VBS3"/>
      <c r="VBT3"/>
      <c r="VBU3"/>
      <c r="VBV3"/>
      <c r="VBW3"/>
      <c r="VBX3"/>
      <c r="VBY3"/>
      <c r="VBZ3"/>
      <c r="VCA3"/>
      <c r="VCB3"/>
      <c r="VCC3"/>
      <c r="VCD3"/>
      <c r="VCE3"/>
      <c r="VCF3"/>
      <c r="VCG3"/>
      <c r="VCH3"/>
      <c r="VCI3"/>
      <c r="VCJ3"/>
      <c r="VCK3"/>
      <c r="VCL3"/>
      <c r="VCM3"/>
      <c r="VCN3"/>
      <c r="VCO3"/>
      <c r="VCP3"/>
      <c r="VCQ3"/>
      <c r="VCR3"/>
      <c r="VCS3"/>
      <c r="VCT3"/>
      <c r="VCU3"/>
      <c r="VCV3"/>
      <c r="VCW3"/>
      <c r="VCX3"/>
      <c r="VCY3"/>
      <c r="VCZ3"/>
      <c r="VDA3"/>
      <c r="VDB3"/>
      <c r="VDC3"/>
      <c r="VDD3"/>
      <c r="VDE3"/>
      <c r="VDF3"/>
      <c r="VDG3"/>
      <c r="VDH3"/>
      <c r="VDI3"/>
      <c r="VDJ3"/>
      <c r="VDK3"/>
      <c r="VDL3"/>
      <c r="VDM3"/>
      <c r="VDN3"/>
      <c r="VDO3"/>
      <c r="VDP3"/>
      <c r="VDQ3"/>
      <c r="VDR3"/>
      <c r="VDS3"/>
      <c r="VDT3"/>
      <c r="VDU3"/>
      <c r="VDV3"/>
      <c r="VDW3"/>
      <c r="VDX3"/>
      <c r="VDY3"/>
      <c r="VDZ3"/>
      <c r="VEA3"/>
      <c r="VEB3"/>
      <c r="VEC3"/>
      <c r="VED3"/>
      <c r="VEE3"/>
      <c r="VEF3"/>
      <c r="VEG3"/>
      <c r="VEH3"/>
      <c r="VEI3"/>
      <c r="VEJ3"/>
      <c r="VEK3"/>
      <c r="VEL3"/>
      <c r="VEM3"/>
      <c r="VEN3"/>
      <c r="VEO3"/>
      <c r="VEP3"/>
      <c r="VEQ3"/>
      <c r="VER3"/>
      <c r="VES3"/>
      <c r="VET3"/>
      <c r="VEU3"/>
      <c r="VEV3"/>
      <c r="VEW3"/>
      <c r="VEX3"/>
      <c r="VEY3"/>
      <c r="VEZ3"/>
      <c r="VFA3"/>
      <c r="VFB3"/>
      <c r="VFC3"/>
      <c r="VFD3"/>
      <c r="VFE3"/>
      <c r="VFF3"/>
      <c r="VFG3"/>
      <c r="VFH3"/>
      <c r="VFI3"/>
      <c r="VFJ3"/>
      <c r="VFK3"/>
      <c r="VFL3"/>
      <c r="VFM3"/>
      <c r="VFN3"/>
      <c r="VFO3"/>
      <c r="VFP3"/>
      <c r="VFQ3"/>
      <c r="VFR3"/>
      <c r="VFS3"/>
      <c r="VFT3"/>
      <c r="VFU3"/>
      <c r="VFV3"/>
      <c r="VFW3"/>
      <c r="VFX3"/>
      <c r="VFY3"/>
      <c r="VFZ3"/>
      <c r="VGA3"/>
      <c r="VGB3"/>
      <c r="VGC3"/>
      <c r="VGD3"/>
      <c r="VGE3"/>
      <c r="VGF3"/>
      <c r="VGG3"/>
      <c r="VGH3"/>
      <c r="VGI3"/>
      <c r="VGJ3"/>
      <c r="VGK3"/>
      <c r="VGL3"/>
      <c r="VGM3"/>
      <c r="VGN3"/>
      <c r="VGO3"/>
      <c r="VGP3"/>
      <c r="VGQ3"/>
      <c r="VGR3"/>
      <c r="VGS3"/>
      <c r="VGT3"/>
      <c r="VGU3"/>
      <c r="VGV3"/>
      <c r="VGW3"/>
      <c r="VGX3"/>
      <c r="VGY3"/>
      <c r="VGZ3"/>
      <c r="VHA3"/>
      <c r="VHB3"/>
      <c r="VHC3"/>
      <c r="VHD3"/>
      <c r="VHE3"/>
      <c r="VHF3"/>
      <c r="VHG3"/>
      <c r="VHH3"/>
      <c r="VHI3"/>
      <c r="VHJ3"/>
      <c r="VHK3"/>
      <c r="VHL3"/>
      <c r="VHM3"/>
      <c r="VHN3"/>
      <c r="VHO3"/>
      <c r="VHP3"/>
      <c r="VHQ3"/>
      <c r="VHR3"/>
      <c r="VHS3"/>
      <c r="VHT3"/>
      <c r="VHU3"/>
      <c r="VHV3"/>
      <c r="VHW3"/>
      <c r="VHX3"/>
      <c r="VHY3"/>
      <c r="VHZ3"/>
      <c r="VIA3"/>
      <c r="VIB3"/>
      <c r="VIC3"/>
      <c r="VID3"/>
      <c r="VIE3"/>
      <c r="VIF3"/>
      <c r="VIG3"/>
      <c r="VIH3"/>
      <c r="VII3"/>
      <c r="VIJ3"/>
      <c r="VIK3"/>
      <c r="VIL3"/>
      <c r="VIM3"/>
      <c r="VIN3"/>
      <c r="VIO3"/>
      <c r="VIP3"/>
      <c r="VIQ3"/>
      <c r="VIR3"/>
      <c r="VIS3"/>
      <c r="VIT3"/>
      <c r="VIU3"/>
      <c r="VIV3"/>
      <c r="VIW3"/>
      <c r="VIX3"/>
      <c r="VIY3"/>
      <c r="VIZ3"/>
      <c r="VJA3"/>
      <c r="VJB3"/>
      <c r="VJC3"/>
      <c r="VJD3"/>
      <c r="VJE3"/>
      <c r="VJF3"/>
      <c r="VJG3"/>
      <c r="VJH3"/>
      <c r="VJI3"/>
      <c r="VJJ3"/>
      <c r="VJK3"/>
      <c r="VJL3"/>
      <c r="VJM3"/>
      <c r="VJN3"/>
      <c r="VJO3"/>
      <c r="VJP3"/>
      <c r="VJQ3"/>
      <c r="VJR3"/>
      <c r="VJS3"/>
      <c r="VJT3"/>
      <c r="VJU3"/>
      <c r="VJV3"/>
      <c r="VJW3"/>
      <c r="VJX3"/>
      <c r="VJY3"/>
      <c r="VJZ3"/>
      <c r="VKA3"/>
      <c r="VKB3"/>
      <c r="VKC3"/>
      <c r="VKD3"/>
      <c r="VKE3"/>
      <c r="VKF3"/>
      <c r="VKG3"/>
      <c r="VKH3"/>
      <c r="VKI3"/>
      <c r="VKJ3"/>
      <c r="VKK3"/>
      <c r="VKL3"/>
      <c r="VKM3"/>
      <c r="VKN3"/>
      <c r="VKO3"/>
      <c r="VKP3"/>
      <c r="VKQ3"/>
      <c r="VKR3"/>
      <c r="VKS3"/>
      <c r="VKT3"/>
      <c r="VKU3"/>
      <c r="VKV3"/>
      <c r="VKW3"/>
      <c r="VKX3"/>
      <c r="VKY3"/>
      <c r="VKZ3"/>
      <c r="VLA3"/>
      <c r="VLB3"/>
      <c r="VLC3"/>
      <c r="VLD3"/>
      <c r="VLE3"/>
      <c r="VLF3"/>
      <c r="VLG3"/>
      <c r="VLH3"/>
      <c r="VLI3"/>
      <c r="VLJ3"/>
      <c r="VLK3"/>
      <c r="VLL3"/>
      <c r="VLM3"/>
      <c r="VLN3"/>
      <c r="VLO3"/>
      <c r="VLP3"/>
      <c r="VLQ3"/>
      <c r="VLR3"/>
      <c r="VLS3"/>
      <c r="VLT3"/>
      <c r="VLU3"/>
      <c r="VLV3"/>
      <c r="VLW3"/>
      <c r="VLX3"/>
      <c r="VLY3"/>
      <c r="VLZ3"/>
      <c r="VMA3"/>
      <c r="VMB3"/>
      <c r="VMC3"/>
      <c r="VMD3"/>
      <c r="VME3"/>
      <c r="VMF3"/>
      <c r="VMG3"/>
      <c r="VMH3"/>
      <c r="VMI3"/>
      <c r="VMJ3"/>
      <c r="VMK3"/>
      <c r="VML3"/>
      <c r="VMM3"/>
      <c r="VMN3"/>
      <c r="VMO3"/>
      <c r="VMP3"/>
      <c r="VMQ3"/>
      <c r="VMR3"/>
      <c r="VMS3"/>
      <c r="VMT3"/>
      <c r="VMU3"/>
      <c r="VMV3"/>
      <c r="VMW3"/>
      <c r="VMX3"/>
      <c r="VMY3"/>
      <c r="VMZ3"/>
      <c r="VNA3"/>
      <c r="VNB3"/>
      <c r="VNC3"/>
      <c r="VND3"/>
      <c r="VNE3"/>
      <c r="VNF3"/>
      <c r="VNG3"/>
      <c r="VNH3"/>
      <c r="VNI3"/>
      <c r="VNJ3"/>
      <c r="VNK3"/>
      <c r="VNL3"/>
      <c r="VNM3"/>
      <c r="VNN3"/>
      <c r="VNO3"/>
      <c r="VNP3"/>
      <c r="VNQ3"/>
      <c r="VNR3"/>
      <c r="VNS3"/>
      <c r="VNT3"/>
      <c r="VNU3"/>
      <c r="VNV3"/>
      <c r="VNW3"/>
      <c r="VNX3"/>
      <c r="VNY3"/>
      <c r="VNZ3"/>
      <c r="VOA3"/>
      <c r="VOB3"/>
      <c r="VOC3"/>
      <c r="VOD3"/>
      <c r="VOE3"/>
      <c r="VOF3"/>
      <c r="VOG3"/>
      <c r="VOH3"/>
      <c r="VOI3"/>
      <c r="VOJ3"/>
      <c r="VOK3"/>
      <c r="VOL3"/>
      <c r="VOM3"/>
      <c r="VON3"/>
      <c r="VOO3"/>
      <c r="VOP3"/>
      <c r="VOQ3"/>
      <c r="VOR3"/>
      <c r="VOS3"/>
      <c r="VOT3"/>
      <c r="VOU3"/>
      <c r="VOV3"/>
      <c r="VOW3"/>
      <c r="VOX3"/>
      <c r="VOY3"/>
      <c r="VOZ3"/>
      <c r="VPA3"/>
      <c r="VPB3"/>
      <c r="VPC3"/>
      <c r="VPD3"/>
      <c r="VPE3"/>
      <c r="VPF3"/>
      <c r="VPG3"/>
      <c r="VPH3"/>
      <c r="VPI3"/>
      <c r="VPJ3"/>
      <c r="VPK3"/>
      <c r="VPL3"/>
      <c r="VPM3"/>
      <c r="VPN3"/>
      <c r="VPO3"/>
      <c r="VPP3"/>
      <c r="VPQ3"/>
      <c r="VPR3"/>
      <c r="VPS3"/>
      <c r="VPT3"/>
      <c r="VPU3"/>
      <c r="VPV3"/>
      <c r="VPW3"/>
      <c r="VPX3"/>
      <c r="VPY3"/>
      <c r="VPZ3"/>
      <c r="VQA3"/>
      <c r="VQB3"/>
      <c r="VQC3"/>
      <c r="VQD3"/>
      <c r="VQE3"/>
      <c r="VQF3"/>
      <c r="VQG3"/>
      <c r="VQH3"/>
      <c r="VQI3"/>
      <c r="VQJ3"/>
      <c r="VQK3"/>
      <c r="VQL3"/>
      <c r="VQM3"/>
      <c r="VQN3"/>
      <c r="VQO3"/>
      <c r="VQP3"/>
      <c r="VQQ3"/>
      <c r="VQR3"/>
      <c r="VQS3"/>
      <c r="VQT3"/>
      <c r="VQU3"/>
      <c r="VQV3"/>
      <c r="VQW3"/>
      <c r="VQX3"/>
      <c r="VQY3"/>
      <c r="VQZ3"/>
      <c r="VRA3"/>
      <c r="VRB3"/>
      <c r="VRC3"/>
      <c r="VRD3"/>
      <c r="VRE3"/>
      <c r="VRF3"/>
      <c r="VRG3"/>
      <c r="VRH3"/>
      <c r="VRI3"/>
      <c r="VRJ3"/>
      <c r="VRK3"/>
      <c r="VRL3"/>
      <c r="VRM3"/>
      <c r="VRN3"/>
      <c r="VRO3"/>
      <c r="VRP3"/>
      <c r="VRQ3"/>
      <c r="VRR3"/>
      <c r="VRS3"/>
      <c r="VRT3"/>
      <c r="VRU3"/>
      <c r="VRV3"/>
      <c r="VRW3"/>
      <c r="VRX3"/>
      <c r="VRY3"/>
      <c r="VRZ3"/>
      <c r="VSA3"/>
      <c r="VSB3"/>
      <c r="VSC3"/>
      <c r="VSD3"/>
      <c r="VSE3"/>
      <c r="VSF3"/>
      <c r="VSG3"/>
      <c r="VSH3"/>
      <c r="VSI3"/>
      <c r="VSJ3"/>
      <c r="VSK3"/>
      <c r="VSL3"/>
      <c r="VSM3"/>
      <c r="VSN3"/>
      <c r="VSO3"/>
      <c r="VSP3"/>
      <c r="VSQ3"/>
      <c r="VSR3"/>
      <c r="VSS3"/>
      <c r="VST3"/>
      <c r="VSU3"/>
      <c r="VSV3"/>
      <c r="VSW3"/>
      <c r="VSX3"/>
      <c r="VSY3"/>
      <c r="VSZ3"/>
      <c r="VTA3"/>
      <c r="VTB3"/>
      <c r="VTC3"/>
      <c r="VTD3"/>
      <c r="VTE3"/>
      <c r="VTF3"/>
      <c r="VTG3"/>
      <c r="VTH3"/>
      <c r="VTI3"/>
      <c r="VTJ3"/>
      <c r="VTK3"/>
      <c r="VTL3"/>
      <c r="VTM3"/>
      <c r="VTN3"/>
      <c r="VTO3"/>
      <c r="VTP3"/>
      <c r="VTQ3"/>
      <c r="VTR3"/>
      <c r="VTS3"/>
      <c r="VTT3"/>
      <c r="VTU3"/>
      <c r="VTV3"/>
      <c r="VTW3"/>
      <c r="VTX3"/>
      <c r="VTY3"/>
      <c r="VTZ3"/>
      <c r="VUA3"/>
      <c r="VUB3"/>
      <c r="VUC3"/>
      <c r="VUD3"/>
      <c r="VUE3"/>
      <c r="VUF3"/>
      <c r="VUG3"/>
      <c r="VUH3"/>
      <c r="VUI3"/>
      <c r="VUJ3"/>
      <c r="VUK3"/>
      <c r="VUL3"/>
      <c r="VUM3"/>
      <c r="VUN3"/>
      <c r="VUO3"/>
      <c r="VUP3"/>
      <c r="VUQ3"/>
      <c r="VUR3"/>
      <c r="VUS3"/>
      <c r="VUT3"/>
      <c r="VUU3"/>
      <c r="VUV3"/>
      <c r="VUW3"/>
      <c r="VUX3"/>
      <c r="VUY3"/>
      <c r="VUZ3"/>
      <c r="VVA3"/>
      <c r="VVB3"/>
      <c r="VVC3"/>
      <c r="VVD3"/>
      <c r="VVE3"/>
      <c r="VVF3"/>
      <c r="VVG3"/>
      <c r="VVH3"/>
      <c r="VVI3"/>
      <c r="VVJ3"/>
      <c r="VVK3"/>
      <c r="VVL3"/>
      <c r="VVM3"/>
      <c r="VVN3"/>
      <c r="VVO3"/>
      <c r="VVP3"/>
      <c r="VVQ3"/>
      <c r="VVR3"/>
      <c r="VVS3"/>
      <c r="VVT3"/>
      <c r="VVU3"/>
      <c r="VVV3"/>
      <c r="VVW3"/>
      <c r="VVX3"/>
      <c r="VVY3"/>
      <c r="VVZ3"/>
      <c r="VWA3"/>
      <c r="VWB3"/>
      <c r="VWC3"/>
      <c r="VWD3"/>
      <c r="VWE3"/>
      <c r="VWF3"/>
      <c r="VWG3"/>
      <c r="VWH3"/>
      <c r="VWI3"/>
      <c r="VWJ3"/>
      <c r="VWK3"/>
      <c r="VWL3"/>
      <c r="VWM3"/>
      <c r="VWN3"/>
      <c r="VWO3"/>
      <c r="VWP3"/>
      <c r="VWQ3"/>
      <c r="VWR3"/>
      <c r="VWS3"/>
      <c r="VWT3"/>
      <c r="VWU3"/>
      <c r="VWV3"/>
      <c r="VWW3"/>
      <c r="VWX3"/>
      <c r="VWY3"/>
      <c r="VWZ3"/>
      <c r="VXA3"/>
      <c r="VXB3"/>
      <c r="VXC3"/>
      <c r="VXD3"/>
      <c r="VXE3"/>
      <c r="VXF3"/>
      <c r="VXG3"/>
      <c r="VXH3"/>
      <c r="VXI3"/>
      <c r="VXJ3"/>
      <c r="VXK3"/>
      <c r="VXL3"/>
      <c r="VXM3"/>
      <c r="VXN3"/>
      <c r="VXO3"/>
      <c r="VXP3"/>
      <c r="VXQ3"/>
      <c r="VXR3"/>
      <c r="VXS3"/>
      <c r="VXT3"/>
      <c r="VXU3"/>
      <c r="VXV3"/>
      <c r="VXW3"/>
      <c r="VXX3"/>
      <c r="VXY3"/>
      <c r="VXZ3"/>
      <c r="VYA3"/>
      <c r="VYB3"/>
      <c r="VYC3"/>
      <c r="VYD3"/>
      <c r="VYE3"/>
      <c r="VYF3"/>
      <c r="VYG3"/>
      <c r="VYH3"/>
      <c r="VYI3"/>
      <c r="VYJ3"/>
      <c r="VYK3"/>
      <c r="VYL3"/>
      <c r="VYM3"/>
      <c r="VYN3"/>
      <c r="VYO3"/>
      <c r="VYP3"/>
      <c r="VYQ3"/>
      <c r="VYR3"/>
      <c r="VYS3"/>
      <c r="VYT3"/>
      <c r="VYU3"/>
      <c r="VYV3"/>
      <c r="VYW3"/>
      <c r="VYX3"/>
      <c r="VYY3"/>
      <c r="VYZ3"/>
      <c r="VZA3"/>
      <c r="VZB3"/>
      <c r="VZC3"/>
      <c r="VZD3"/>
      <c r="VZE3"/>
      <c r="VZF3"/>
      <c r="VZG3"/>
      <c r="VZH3"/>
      <c r="VZI3"/>
      <c r="VZJ3"/>
      <c r="VZK3"/>
      <c r="VZL3"/>
      <c r="VZM3"/>
      <c r="VZN3"/>
      <c r="VZO3"/>
      <c r="VZP3"/>
      <c r="VZQ3"/>
      <c r="VZR3"/>
      <c r="VZS3"/>
      <c r="VZT3"/>
      <c r="VZU3"/>
      <c r="VZV3"/>
      <c r="VZW3"/>
      <c r="VZX3"/>
      <c r="VZY3"/>
      <c r="VZZ3"/>
      <c r="WAA3"/>
      <c r="WAB3"/>
      <c r="WAC3"/>
      <c r="WAD3"/>
      <c r="WAE3"/>
      <c r="WAF3"/>
      <c r="WAG3"/>
      <c r="WAH3"/>
      <c r="WAI3"/>
      <c r="WAJ3"/>
      <c r="WAK3"/>
      <c r="WAL3"/>
      <c r="WAM3"/>
      <c r="WAN3"/>
      <c r="WAO3"/>
      <c r="WAP3"/>
      <c r="WAQ3"/>
      <c r="WAR3"/>
      <c r="WAS3"/>
      <c r="WAT3"/>
      <c r="WAU3"/>
      <c r="WAV3"/>
      <c r="WAW3"/>
      <c r="WAX3"/>
      <c r="WAY3"/>
      <c r="WAZ3"/>
      <c r="WBA3"/>
      <c r="WBB3"/>
      <c r="WBC3"/>
      <c r="WBD3"/>
      <c r="WBE3"/>
      <c r="WBF3"/>
      <c r="WBG3"/>
      <c r="WBH3"/>
      <c r="WBI3"/>
      <c r="WBJ3"/>
      <c r="WBK3"/>
      <c r="WBL3"/>
      <c r="WBM3"/>
      <c r="WBN3"/>
      <c r="WBO3"/>
      <c r="WBP3"/>
      <c r="WBQ3"/>
      <c r="WBR3"/>
      <c r="WBS3"/>
      <c r="WBT3"/>
      <c r="WBU3"/>
      <c r="WBV3"/>
      <c r="WBW3"/>
      <c r="WBX3"/>
      <c r="WBY3"/>
      <c r="WBZ3"/>
      <c r="WCA3"/>
      <c r="WCB3"/>
      <c r="WCC3"/>
      <c r="WCD3"/>
      <c r="WCE3"/>
      <c r="WCF3"/>
      <c r="WCG3"/>
      <c r="WCH3"/>
      <c r="WCI3"/>
      <c r="WCJ3"/>
      <c r="WCK3"/>
      <c r="WCL3"/>
      <c r="WCM3"/>
      <c r="WCN3"/>
      <c r="WCO3"/>
      <c r="WCP3"/>
      <c r="WCQ3"/>
      <c r="WCR3"/>
      <c r="WCS3"/>
      <c r="WCT3"/>
      <c r="WCU3"/>
      <c r="WCV3"/>
      <c r="WCW3"/>
      <c r="WCX3"/>
      <c r="WCY3"/>
      <c r="WCZ3"/>
      <c r="WDA3"/>
      <c r="WDB3"/>
      <c r="WDC3"/>
      <c r="WDD3"/>
      <c r="WDE3"/>
      <c r="WDF3"/>
      <c r="WDG3"/>
      <c r="WDH3"/>
      <c r="WDI3"/>
      <c r="WDJ3"/>
      <c r="WDK3"/>
      <c r="WDL3"/>
      <c r="WDM3"/>
      <c r="WDN3"/>
      <c r="WDO3"/>
      <c r="WDP3"/>
      <c r="WDQ3"/>
      <c r="WDR3"/>
      <c r="WDS3"/>
      <c r="WDT3"/>
      <c r="WDU3"/>
      <c r="WDV3"/>
      <c r="WDW3"/>
      <c r="WDX3"/>
      <c r="WDY3"/>
      <c r="WDZ3"/>
      <c r="WEA3"/>
      <c r="WEB3"/>
      <c r="WEC3"/>
      <c r="WED3"/>
      <c r="WEE3"/>
      <c r="WEF3"/>
      <c r="WEG3"/>
      <c r="WEH3"/>
      <c r="WEI3"/>
      <c r="WEJ3"/>
      <c r="WEK3"/>
      <c r="WEL3"/>
      <c r="WEM3"/>
      <c r="WEN3"/>
      <c r="WEO3"/>
      <c r="WEP3"/>
      <c r="WEQ3"/>
      <c r="WER3"/>
      <c r="WES3"/>
      <c r="WET3"/>
      <c r="WEU3"/>
      <c r="WEV3"/>
      <c r="WEW3"/>
      <c r="WEX3"/>
      <c r="WEY3"/>
      <c r="WEZ3"/>
      <c r="WFA3"/>
      <c r="WFB3"/>
      <c r="WFC3"/>
      <c r="WFD3"/>
      <c r="WFE3"/>
      <c r="WFF3"/>
      <c r="WFG3"/>
      <c r="WFH3"/>
      <c r="WFI3"/>
      <c r="WFJ3"/>
      <c r="WFK3"/>
      <c r="WFL3"/>
      <c r="WFM3"/>
      <c r="WFN3"/>
      <c r="WFO3"/>
      <c r="WFP3"/>
      <c r="WFQ3"/>
      <c r="WFR3"/>
      <c r="WFS3"/>
      <c r="WFT3"/>
      <c r="WFU3"/>
      <c r="WFV3"/>
      <c r="WFW3"/>
      <c r="WFX3"/>
      <c r="WFY3"/>
      <c r="WFZ3"/>
      <c r="WGA3"/>
      <c r="WGB3"/>
      <c r="WGC3"/>
      <c r="WGD3"/>
      <c r="WGE3"/>
      <c r="WGF3"/>
      <c r="WGG3"/>
      <c r="WGH3"/>
      <c r="WGI3"/>
      <c r="WGJ3"/>
      <c r="WGK3"/>
      <c r="WGL3"/>
      <c r="WGM3"/>
      <c r="WGN3"/>
      <c r="WGO3"/>
      <c r="WGP3"/>
      <c r="WGQ3"/>
      <c r="WGR3"/>
      <c r="WGS3"/>
      <c r="WGT3"/>
      <c r="WGU3"/>
      <c r="WGV3"/>
      <c r="WGW3"/>
      <c r="WGX3"/>
      <c r="WGY3"/>
      <c r="WGZ3"/>
      <c r="WHA3"/>
      <c r="WHB3"/>
      <c r="WHC3"/>
      <c r="WHD3"/>
      <c r="WHE3"/>
      <c r="WHF3"/>
      <c r="WHG3"/>
      <c r="WHH3"/>
      <c r="WHI3"/>
      <c r="WHJ3"/>
      <c r="WHK3"/>
      <c r="WHL3"/>
      <c r="WHM3"/>
      <c r="WHN3"/>
      <c r="WHO3"/>
      <c r="WHP3"/>
      <c r="WHQ3"/>
      <c r="WHR3"/>
      <c r="WHS3"/>
      <c r="WHT3"/>
      <c r="WHU3"/>
      <c r="WHV3"/>
      <c r="WHW3"/>
      <c r="WHX3"/>
      <c r="WHY3"/>
      <c r="WHZ3"/>
      <c r="WIA3"/>
      <c r="WIB3"/>
      <c r="WIC3"/>
      <c r="WID3"/>
      <c r="WIE3"/>
      <c r="WIF3"/>
      <c r="WIG3"/>
      <c r="WIH3"/>
      <c r="WII3"/>
      <c r="WIJ3"/>
      <c r="WIK3"/>
      <c r="WIL3"/>
      <c r="WIM3"/>
      <c r="WIN3"/>
      <c r="WIO3"/>
      <c r="WIP3"/>
      <c r="WIQ3"/>
      <c r="WIR3"/>
      <c r="WIS3"/>
      <c r="WIT3"/>
      <c r="WIU3"/>
      <c r="WIV3"/>
      <c r="WIW3"/>
      <c r="WIX3"/>
      <c r="WIY3"/>
      <c r="WIZ3"/>
      <c r="WJA3"/>
      <c r="WJB3"/>
      <c r="WJC3"/>
      <c r="WJD3"/>
      <c r="WJE3"/>
      <c r="WJF3"/>
      <c r="WJG3"/>
      <c r="WJH3"/>
      <c r="WJI3"/>
      <c r="WJJ3"/>
      <c r="WJK3"/>
      <c r="WJL3"/>
      <c r="WJM3"/>
      <c r="WJN3"/>
      <c r="WJO3"/>
      <c r="WJP3"/>
      <c r="WJQ3"/>
      <c r="WJR3"/>
      <c r="WJS3"/>
      <c r="WJT3"/>
      <c r="WJU3"/>
      <c r="WJV3"/>
      <c r="WJW3"/>
      <c r="WJX3"/>
      <c r="WJY3"/>
      <c r="WJZ3"/>
      <c r="WKA3"/>
      <c r="WKB3"/>
      <c r="WKC3"/>
      <c r="WKD3"/>
      <c r="WKE3"/>
      <c r="WKF3"/>
      <c r="WKG3"/>
      <c r="WKH3"/>
      <c r="WKI3"/>
      <c r="WKJ3"/>
      <c r="WKK3"/>
      <c r="WKL3"/>
      <c r="WKM3"/>
      <c r="WKN3"/>
      <c r="WKO3"/>
      <c r="WKP3"/>
      <c r="WKQ3"/>
      <c r="WKR3"/>
      <c r="WKS3"/>
      <c r="WKT3"/>
      <c r="WKU3"/>
      <c r="WKV3"/>
      <c r="WKW3"/>
      <c r="WKX3"/>
      <c r="WKY3"/>
      <c r="WKZ3"/>
      <c r="WLA3"/>
      <c r="WLB3"/>
      <c r="WLC3"/>
      <c r="WLD3"/>
      <c r="WLE3"/>
      <c r="WLF3"/>
      <c r="WLG3"/>
      <c r="WLH3"/>
      <c r="WLI3"/>
      <c r="WLJ3"/>
      <c r="WLK3"/>
      <c r="WLL3"/>
      <c r="WLM3"/>
      <c r="WLN3"/>
      <c r="WLO3"/>
      <c r="WLP3"/>
      <c r="WLQ3"/>
      <c r="WLR3"/>
      <c r="WLS3"/>
      <c r="WLT3"/>
      <c r="WLU3"/>
      <c r="WLV3"/>
      <c r="WLW3"/>
      <c r="WLX3"/>
      <c r="WLY3"/>
      <c r="WLZ3"/>
      <c r="WMA3"/>
      <c r="WMB3"/>
      <c r="WMC3"/>
      <c r="WMD3"/>
      <c r="WME3"/>
      <c r="WMF3"/>
      <c r="WMG3"/>
      <c r="WMH3"/>
      <c r="WMI3"/>
      <c r="WMJ3"/>
      <c r="WMK3"/>
      <c r="WML3"/>
      <c r="WMM3"/>
      <c r="WMN3"/>
      <c r="WMO3"/>
      <c r="WMP3"/>
      <c r="WMQ3"/>
      <c r="WMR3"/>
      <c r="WMS3"/>
      <c r="WMT3"/>
      <c r="WMU3"/>
      <c r="WMV3"/>
      <c r="WMW3"/>
      <c r="WMX3"/>
      <c r="WMY3"/>
      <c r="WMZ3"/>
      <c r="WNA3"/>
      <c r="WNB3"/>
      <c r="WNC3"/>
      <c r="WND3"/>
      <c r="WNE3"/>
      <c r="WNF3"/>
      <c r="WNG3"/>
      <c r="WNH3"/>
      <c r="WNI3"/>
      <c r="WNJ3"/>
      <c r="WNK3"/>
      <c r="WNL3"/>
      <c r="WNM3"/>
      <c r="WNN3"/>
      <c r="WNO3"/>
      <c r="WNP3"/>
      <c r="WNQ3"/>
      <c r="WNR3"/>
      <c r="WNS3"/>
      <c r="WNT3"/>
      <c r="WNU3"/>
      <c r="WNV3"/>
      <c r="WNW3"/>
      <c r="WNX3"/>
      <c r="WNY3"/>
      <c r="WNZ3"/>
      <c r="WOA3"/>
      <c r="WOB3"/>
      <c r="WOC3"/>
      <c r="WOD3"/>
      <c r="WOE3"/>
      <c r="WOF3"/>
      <c r="WOG3"/>
      <c r="WOH3"/>
      <c r="WOI3"/>
      <c r="WOJ3"/>
      <c r="WOK3"/>
      <c r="WOL3"/>
      <c r="WOM3"/>
      <c r="WON3"/>
      <c r="WOO3"/>
      <c r="WOP3"/>
      <c r="WOQ3"/>
      <c r="WOR3"/>
      <c r="WOS3"/>
      <c r="WOT3"/>
      <c r="WOU3"/>
      <c r="WOV3"/>
      <c r="WOW3"/>
      <c r="WOX3"/>
      <c r="WOY3"/>
      <c r="WOZ3"/>
      <c r="WPA3"/>
      <c r="WPB3"/>
      <c r="WPC3"/>
      <c r="WPD3"/>
      <c r="WPE3"/>
      <c r="WPF3"/>
      <c r="WPG3"/>
      <c r="WPH3"/>
      <c r="WPI3"/>
      <c r="WPJ3"/>
      <c r="WPK3"/>
      <c r="WPL3"/>
      <c r="WPM3"/>
      <c r="WPN3"/>
      <c r="WPO3"/>
      <c r="WPP3"/>
      <c r="WPQ3"/>
      <c r="WPR3"/>
      <c r="WPS3"/>
      <c r="WPT3"/>
      <c r="WPU3"/>
      <c r="WPV3"/>
      <c r="WPW3"/>
      <c r="WPX3"/>
      <c r="WPY3"/>
      <c r="WPZ3"/>
      <c r="WQA3"/>
      <c r="WQB3"/>
      <c r="WQC3"/>
      <c r="WQD3"/>
      <c r="WQE3"/>
      <c r="WQF3"/>
      <c r="WQG3"/>
      <c r="WQH3"/>
      <c r="WQI3"/>
      <c r="WQJ3"/>
      <c r="WQK3"/>
      <c r="WQL3"/>
      <c r="WQM3"/>
      <c r="WQN3"/>
      <c r="WQO3"/>
      <c r="WQP3"/>
      <c r="WQQ3"/>
      <c r="WQR3"/>
      <c r="WQS3"/>
      <c r="WQT3"/>
      <c r="WQU3"/>
      <c r="WQV3"/>
      <c r="WQW3"/>
      <c r="WQX3"/>
      <c r="WQY3"/>
      <c r="WQZ3"/>
      <c r="WRA3"/>
      <c r="WRB3"/>
      <c r="WRC3"/>
      <c r="WRD3"/>
      <c r="WRE3"/>
      <c r="WRF3"/>
      <c r="WRG3"/>
      <c r="WRH3"/>
      <c r="WRI3"/>
      <c r="WRJ3"/>
      <c r="WRK3"/>
      <c r="WRL3"/>
      <c r="WRM3"/>
      <c r="WRN3"/>
      <c r="WRO3"/>
      <c r="WRP3"/>
      <c r="WRQ3"/>
      <c r="WRR3"/>
      <c r="WRS3"/>
      <c r="WRT3"/>
      <c r="WRU3"/>
      <c r="WRV3"/>
      <c r="WRW3"/>
      <c r="WRX3"/>
      <c r="WRY3"/>
      <c r="WRZ3"/>
      <c r="WSA3"/>
      <c r="WSB3"/>
      <c r="WSC3"/>
      <c r="WSD3"/>
      <c r="WSE3"/>
      <c r="WSF3"/>
      <c r="WSG3"/>
      <c r="WSH3"/>
      <c r="WSI3"/>
      <c r="WSJ3"/>
      <c r="WSK3"/>
      <c r="WSL3"/>
      <c r="WSM3"/>
      <c r="WSN3"/>
      <c r="WSO3"/>
      <c r="WSP3"/>
      <c r="WSQ3"/>
      <c r="WSR3"/>
      <c r="WSS3"/>
      <c r="WST3"/>
      <c r="WSU3"/>
      <c r="WSV3"/>
      <c r="WSW3"/>
      <c r="WSX3"/>
      <c r="WSY3"/>
      <c r="WSZ3"/>
      <c r="WTA3"/>
      <c r="WTB3"/>
      <c r="WTC3"/>
      <c r="WTD3"/>
      <c r="WTE3"/>
      <c r="WTF3"/>
      <c r="WTG3"/>
      <c r="WTH3"/>
      <c r="WTI3"/>
      <c r="WTJ3"/>
      <c r="WTK3"/>
      <c r="WTL3"/>
      <c r="WTM3"/>
      <c r="WTN3"/>
      <c r="WTO3"/>
      <c r="WTP3"/>
      <c r="WTQ3"/>
      <c r="WTR3"/>
      <c r="WTS3"/>
      <c r="WTT3"/>
      <c r="WTU3"/>
      <c r="WTV3"/>
      <c r="WTW3"/>
      <c r="WTX3"/>
      <c r="WTY3"/>
      <c r="WTZ3"/>
      <c r="WUA3"/>
      <c r="WUB3"/>
      <c r="WUC3"/>
      <c r="WUD3"/>
      <c r="WUE3"/>
      <c r="WUF3"/>
      <c r="WUG3"/>
      <c r="WUH3"/>
      <c r="WUI3"/>
      <c r="WUJ3"/>
      <c r="WUK3"/>
      <c r="WUL3"/>
      <c r="WUM3"/>
      <c r="WUN3"/>
      <c r="WUO3"/>
      <c r="WUP3"/>
      <c r="WUQ3"/>
      <c r="WUR3"/>
      <c r="WUS3"/>
      <c r="WUT3"/>
      <c r="WUU3"/>
      <c r="WUV3"/>
      <c r="WUW3"/>
      <c r="WUX3"/>
      <c r="WUY3"/>
      <c r="WUZ3"/>
      <c r="WVA3"/>
      <c r="WVB3"/>
      <c r="WVC3"/>
      <c r="WVD3"/>
      <c r="WVE3"/>
      <c r="WVF3"/>
      <c r="WVG3"/>
      <c r="WVH3"/>
      <c r="WVI3"/>
      <c r="WVJ3"/>
      <c r="WVK3"/>
      <c r="WVL3"/>
      <c r="WVM3"/>
      <c r="WVN3"/>
      <c r="WVO3"/>
      <c r="WVP3"/>
      <c r="WVQ3"/>
      <c r="WVR3"/>
      <c r="WVS3"/>
      <c r="WVT3"/>
      <c r="WVU3"/>
      <c r="WVV3"/>
      <c r="WVW3"/>
      <c r="WVX3"/>
      <c r="WVY3"/>
      <c r="WVZ3"/>
      <c r="WWA3"/>
      <c r="WWB3"/>
      <c r="WWC3"/>
      <c r="WWD3"/>
      <c r="WWE3"/>
      <c r="WWF3"/>
      <c r="WWG3"/>
      <c r="WWH3"/>
      <c r="WWI3"/>
      <c r="WWJ3"/>
      <c r="WWK3"/>
      <c r="WWL3"/>
      <c r="WWM3"/>
      <c r="WWN3"/>
      <c r="WWO3"/>
      <c r="WWP3"/>
      <c r="WWQ3"/>
      <c r="WWR3"/>
      <c r="WWS3"/>
      <c r="WWT3"/>
      <c r="WWU3"/>
      <c r="WWV3"/>
      <c r="WWW3"/>
      <c r="WWX3"/>
      <c r="WWY3"/>
      <c r="WWZ3"/>
      <c r="WXA3"/>
      <c r="WXB3"/>
      <c r="WXC3"/>
      <c r="WXD3"/>
      <c r="WXE3"/>
      <c r="WXF3"/>
      <c r="WXG3"/>
      <c r="WXH3"/>
      <c r="WXI3"/>
      <c r="WXJ3"/>
      <c r="WXK3"/>
      <c r="WXL3"/>
      <c r="WXM3"/>
      <c r="WXN3"/>
      <c r="WXO3"/>
      <c r="WXP3"/>
      <c r="WXQ3"/>
      <c r="WXR3"/>
      <c r="WXS3"/>
      <c r="WXT3"/>
      <c r="WXU3"/>
      <c r="WXV3"/>
      <c r="WXW3"/>
      <c r="WXX3"/>
      <c r="WXY3"/>
      <c r="WXZ3"/>
      <c r="WYA3"/>
      <c r="WYB3"/>
      <c r="WYC3"/>
      <c r="WYD3"/>
      <c r="WYE3"/>
      <c r="WYF3"/>
      <c r="WYG3"/>
      <c r="WYH3"/>
      <c r="WYI3"/>
      <c r="WYJ3"/>
      <c r="WYK3"/>
      <c r="WYL3"/>
      <c r="WYM3"/>
      <c r="WYN3"/>
      <c r="WYO3"/>
      <c r="WYP3"/>
      <c r="WYQ3"/>
      <c r="WYR3"/>
      <c r="WYS3"/>
      <c r="WYT3"/>
      <c r="WYU3"/>
      <c r="WYV3"/>
      <c r="WYW3"/>
      <c r="WYX3"/>
      <c r="WYY3"/>
      <c r="WYZ3"/>
      <c r="WZA3"/>
      <c r="WZB3"/>
      <c r="WZC3"/>
      <c r="WZD3"/>
      <c r="WZE3"/>
      <c r="WZF3"/>
      <c r="WZG3"/>
      <c r="WZH3"/>
      <c r="WZI3"/>
      <c r="WZJ3"/>
      <c r="WZK3"/>
      <c r="WZL3"/>
      <c r="WZM3"/>
      <c r="WZN3"/>
      <c r="WZO3"/>
      <c r="WZP3"/>
      <c r="WZQ3"/>
      <c r="WZR3"/>
      <c r="WZS3"/>
      <c r="WZT3"/>
      <c r="WZU3"/>
      <c r="WZV3"/>
      <c r="WZW3"/>
      <c r="WZX3"/>
      <c r="WZY3"/>
      <c r="WZZ3"/>
      <c r="XAA3"/>
      <c r="XAB3"/>
      <c r="XAC3"/>
      <c r="XAD3"/>
      <c r="XAE3"/>
      <c r="XAF3"/>
      <c r="XAG3"/>
      <c r="XAH3"/>
      <c r="XAI3"/>
      <c r="XAJ3"/>
      <c r="XAK3"/>
      <c r="XAL3"/>
      <c r="XAM3"/>
      <c r="XAN3"/>
      <c r="XAO3"/>
      <c r="XAP3"/>
      <c r="XAQ3"/>
      <c r="XAR3"/>
      <c r="XAS3"/>
      <c r="XAT3"/>
      <c r="XAU3"/>
      <c r="XAV3"/>
      <c r="XAW3"/>
      <c r="XAX3"/>
      <c r="XAY3"/>
      <c r="XAZ3"/>
      <c r="XBA3"/>
      <c r="XBB3"/>
      <c r="XBC3"/>
      <c r="XBD3"/>
      <c r="XBE3"/>
      <c r="XBF3"/>
      <c r="XBG3"/>
      <c r="XBH3"/>
      <c r="XBI3"/>
      <c r="XBJ3"/>
      <c r="XBK3"/>
      <c r="XBL3"/>
      <c r="XBM3"/>
      <c r="XBN3"/>
      <c r="XBO3"/>
      <c r="XBP3"/>
      <c r="XBQ3"/>
      <c r="XBR3"/>
      <c r="XBS3"/>
      <c r="XBT3"/>
      <c r="XBU3"/>
      <c r="XBV3"/>
      <c r="XBW3"/>
      <c r="XBX3"/>
      <c r="XBY3"/>
      <c r="XBZ3"/>
      <c r="XCA3"/>
      <c r="XCB3"/>
      <c r="XCC3"/>
      <c r="XCD3"/>
      <c r="XCE3"/>
      <c r="XCF3"/>
      <c r="XCG3"/>
      <c r="XCH3"/>
      <c r="XCI3"/>
      <c r="XCJ3"/>
      <c r="XCK3"/>
      <c r="XCL3"/>
      <c r="XCM3"/>
      <c r="XCN3"/>
      <c r="XCO3"/>
      <c r="XCP3"/>
      <c r="XCQ3"/>
      <c r="XCR3"/>
      <c r="XCS3"/>
      <c r="XCT3"/>
      <c r="XCU3"/>
      <c r="XCV3"/>
      <c r="XCW3"/>
      <c r="XCX3"/>
      <c r="XCY3"/>
      <c r="XCZ3"/>
      <c r="XDA3"/>
      <c r="XDB3"/>
      <c r="XDC3"/>
      <c r="XDD3"/>
      <c r="XDE3"/>
      <c r="XDF3"/>
      <c r="XDG3"/>
      <c r="XDH3"/>
      <c r="XDI3"/>
      <c r="XDJ3"/>
      <c r="XDK3"/>
      <c r="XDL3"/>
      <c r="XDM3"/>
      <c r="XDN3"/>
      <c r="XDO3"/>
      <c r="XDP3"/>
      <c r="XDQ3"/>
      <c r="XDR3"/>
      <c r="XDS3"/>
      <c r="XDT3"/>
      <c r="XDU3"/>
      <c r="XDV3"/>
      <c r="XDW3"/>
      <c r="XDX3"/>
      <c r="XDY3"/>
      <c r="XDZ3"/>
      <c r="XEA3"/>
      <c r="XEB3"/>
      <c r="XEC3"/>
      <c r="XED3"/>
      <c r="XEE3"/>
      <c r="XEF3"/>
      <c r="XEG3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  <c r="XEX3"/>
      <c r="XEY3"/>
      <c r="XEZ3"/>
      <c r="XFA3"/>
      <c r="XFB3"/>
      <c r="XFC3"/>
      <c r="XFD3"/>
    </row>
    <row r="4" s="28" customFormat="1" spans="1:16384">
      <c r="A4" s="39"/>
      <c r="B4" s="40"/>
      <c r="C4" s="40"/>
      <c r="D4" s="40"/>
      <c r="E4" s="41"/>
      <c r="F4" s="40" t="s">
        <v>527</v>
      </c>
      <c r="G4" s="40"/>
      <c r="H4" s="40"/>
      <c r="I4" s="40"/>
      <c r="J4" s="40" t="s">
        <v>528</v>
      </c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1"/>
      <c r="AC4" s="41"/>
      <c r="AD4" s="41"/>
      <c r="AE4" s="41"/>
      <c r="AF4" s="41"/>
      <c r="AG4" s="41"/>
      <c r="AH4" s="41"/>
      <c r="AI4" s="40"/>
      <c r="AJ4" s="40"/>
      <c r="AK4" s="40"/>
      <c r="AL4" s="40"/>
      <c r="AN4" s="68"/>
      <c r="AO4" s="29"/>
      <c r="AP4"/>
      <c r="AQ4"/>
      <c r="AR4" s="32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  <c r="BON4"/>
      <c r="BOO4"/>
      <c r="BOP4"/>
      <c r="BOQ4"/>
      <c r="BOR4"/>
      <c r="BOS4"/>
      <c r="BOT4"/>
      <c r="BOU4"/>
      <c r="BOV4"/>
      <c r="BOW4"/>
      <c r="BOX4"/>
      <c r="BOY4"/>
      <c r="BOZ4"/>
      <c r="BPA4"/>
      <c r="BPB4"/>
      <c r="BPC4"/>
      <c r="BPD4"/>
      <c r="BPE4"/>
      <c r="BPF4"/>
      <c r="BPG4"/>
      <c r="BPH4"/>
      <c r="BPI4"/>
      <c r="BPJ4"/>
      <c r="BPK4"/>
      <c r="BPL4"/>
      <c r="BPM4"/>
      <c r="BPN4"/>
      <c r="BPO4"/>
      <c r="BPP4"/>
      <c r="BPQ4"/>
      <c r="BPR4"/>
      <c r="BPS4"/>
      <c r="BPT4"/>
      <c r="BPU4"/>
      <c r="BPV4"/>
      <c r="BPW4"/>
      <c r="BPX4"/>
      <c r="BPY4"/>
      <c r="BPZ4"/>
      <c r="BQA4"/>
      <c r="BQB4"/>
      <c r="BQC4"/>
      <c r="BQD4"/>
      <c r="BQE4"/>
      <c r="BQF4"/>
      <c r="BQG4"/>
      <c r="BQH4"/>
      <c r="BQI4"/>
      <c r="BQJ4"/>
      <c r="BQK4"/>
      <c r="BQL4"/>
      <c r="BQM4"/>
      <c r="BQN4"/>
      <c r="BQO4"/>
      <c r="BQP4"/>
      <c r="BQQ4"/>
      <c r="BQR4"/>
      <c r="BQS4"/>
      <c r="BQT4"/>
      <c r="BQU4"/>
      <c r="BQV4"/>
      <c r="BQW4"/>
      <c r="BQX4"/>
      <c r="BQY4"/>
      <c r="BQZ4"/>
      <c r="BRA4"/>
      <c r="BRB4"/>
      <c r="BRC4"/>
      <c r="BRD4"/>
      <c r="BRE4"/>
      <c r="BRF4"/>
      <c r="BRG4"/>
      <c r="BRH4"/>
      <c r="BRI4"/>
      <c r="BRJ4"/>
      <c r="BRK4"/>
      <c r="BRL4"/>
      <c r="BRM4"/>
      <c r="BRN4"/>
      <c r="BRO4"/>
      <c r="BRP4"/>
      <c r="BRQ4"/>
      <c r="BRR4"/>
      <c r="BRS4"/>
      <c r="BRT4"/>
      <c r="BRU4"/>
      <c r="BRV4"/>
      <c r="BRW4"/>
      <c r="BRX4"/>
      <c r="BRY4"/>
      <c r="BRZ4"/>
      <c r="BSA4"/>
      <c r="BSB4"/>
      <c r="BSC4"/>
      <c r="BSD4"/>
      <c r="BSE4"/>
      <c r="BSF4"/>
      <c r="BSG4"/>
      <c r="BSH4"/>
      <c r="BSI4"/>
      <c r="BSJ4"/>
      <c r="BSK4"/>
      <c r="BSL4"/>
      <c r="BSM4"/>
      <c r="BSN4"/>
      <c r="BSO4"/>
      <c r="BSP4"/>
      <c r="BSQ4"/>
      <c r="BSR4"/>
      <c r="BSS4"/>
      <c r="BST4"/>
      <c r="BSU4"/>
      <c r="BSV4"/>
      <c r="BSW4"/>
      <c r="BSX4"/>
      <c r="BSY4"/>
      <c r="BSZ4"/>
      <c r="BTA4"/>
      <c r="BTB4"/>
      <c r="BTC4"/>
      <c r="BTD4"/>
      <c r="BTE4"/>
      <c r="BTF4"/>
      <c r="BTG4"/>
      <c r="BTH4"/>
      <c r="BTI4"/>
      <c r="BTJ4"/>
      <c r="BTK4"/>
      <c r="BTL4"/>
      <c r="BTM4"/>
      <c r="BTN4"/>
      <c r="BTO4"/>
      <c r="BTP4"/>
      <c r="BTQ4"/>
      <c r="BTR4"/>
      <c r="BTS4"/>
      <c r="BTT4"/>
      <c r="BTU4"/>
      <c r="BTV4"/>
      <c r="BTW4"/>
      <c r="BTX4"/>
      <c r="BTY4"/>
      <c r="BTZ4"/>
      <c r="BUA4"/>
      <c r="BUB4"/>
      <c r="BUC4"/>
      <c r="BUD4"/>
      <c r="BUE4"/>
      <c r="BUF4"/>
      <c r="BUG4"/>
      <c r="BUH4"/>
      <c r="BUI4"/>
      <c r="BUJ4"/>
      <c r="BUK4"/>
      <c r="BUL4"/>
      <c r="BUM4"/>
      <c r="BUN4"/>
      <c r="BUO4"/>
      <c r="BUP4"/>
      <c r="BUQ4"/>
      <c r="BUR4"/>
      <c r="BUS4"/>
      <c r="BUT4"/>
      <c r="BUU4"/>
      <c r="BUV4"/>
      <c r="BUW4"/>
      <c r="BUX4"/>
      <c r="BUY4"/>
      <c r="BUZ4"/>
      <c r="BVA4"/>
      <c r="BVB4"/>
      <c r="BVC4"/>
      <c r="BVD4"/>
      <c r="BVE4"/>
      <c r="BVF4"/>
      <c r="BVG4"/>
      <c r="BVH4"/>
      <c r="BVI4"/>
      <c r="BVJ4"/>
      <c r="BVK4"/>
      <c r="BVL4"/>
      <c r="BVM4"/>
      <c r="BVN4"/>
      <c r="BVO4"/>
      <c r="BVP4"/>
      <c r="BVQ4"/>
      <c r="BVR4"/>
      <c r="BVS4"/>
      <c r="BVT4"/>
      <c r="BVU4"/>
      <c r="BVV4"/>
      <c r="BVW4"/>
      <c r="BVX4"/>
      <c r="BVY4"/>
      <c r="BVZ4"/>
      <c r="BWA4"/>
      <c r="BWB4"/>
      <c r="BWC4"/>
      <c r="BWD4"/>
      <c r="BWE4"/>
      <c r="BWF4"/>
      <c r="BWG4"/>
      <c r="BWH4"/>
      <c r="BWI4"/>
      <c r="BWJ4"/>
      <c r="BWK4"/>
      <c r="BWL4"/>
      <c r="BWM4"/>
      <c r="BWN4"/>
      <c r="BWO4"/>
      <c r="BWP4"/>
      <c r="BWQ4"/>
      <c r="BWR4"/>
      <c r="BWS4"/>
      <c r="BWT4"/>
      <c r="BWU4"/>
      <c r="BWV4"/>
      <c r="BWW4"/>
      <c r="BWX4"/>
      <c r="BWY4"/>
      <c r="BWZ4"/>
      <c r="BXA4"/>
      <c r="BXB4"/>
      <c r="BXC4"/>
      <c r="BXD4"/>
      <c r="BXE4"/>
      <c r="BXF4"/>
      <c r="BXG4"/>
      <c r="BXH4"/>
      <c r="BXI4"/>
      <c r="BXJ4"/>
      <c r="BXK4"/>
      <c r="BXL4"/>
      <c r="BXM4"/>
      <c r="BXN4"/>
      <c r="BXO4"/>
      <c r="BXP4"/>
      <c r="BXQ4"/>
      <c r="BXR4"/>
      <c r="BXS4"/>
      <c r="BXT4"/>
      <c r="BXU4"/>
      <c r="BXV4"/>
      <c r="BXW4"/>
      <c r="BXX4"/>
      <c r="BXY4"/>
      <c r="BXZ4"/>
      <c r="BYA4"/>
      <c r="BYB4"/>
      <c r="BYC4"/>
      <c r="BYD4"/>
      <c r="BYE4"/>
      <c r="BYF4"/>
      <c r="BYG4"/>
      <c r="BYH4"/>
      <c r="BYI4"/>
      <c r="BYJ4"/>
      <c r="BYK4"/>
      <c r="BYL4"/>
      <c r="BYM4"/>
      <c r="BYN4"/>
      <c r="BYO4"/>
      <c r="BYP4"/>
      <c r="BYQ4"/>
      <c r="BYR4"/>
      <c r="BYS4"/>
      <c r="BYT4"/>
      <c r="BYU4"/>
      <c r="BYV4"/>
      <c r="BYW4"/>
      <c r="BYX4"/>
      <c r="BYY4"/>
      <c r="BYZ4"/>
      <c r="BZA4"/>
      <c r="BZB4"/>
      <c r="BZC4"/>
      <c r="BZD4"/>
      <c r="BZE4"/>
      <c r="BZF4"/>
      <c r="BZG4"/>
      <c r="BZH4"/>
      <c r="BZI4"/>
      <c r="BZJ4"/>
      <c r="BZK4"/>
      <c r="BZL4"/>
      <c r="BZM4"/>
      <c r="BZN4"/>
      <c r="BZO4"/>
      <c r="BZP4"/>
      <c r="BZQ4"/>
      <c r="BZR4"/>
      <c r="BZS4"/>
      <c r="BZT4"/>
      <c r="BZU4"/>
      <c r="BZV4"/>
      <c r="BZW4"/>
      <c r="BZX4"/>
      <c r="BZY4"/>
      <c r="BZZ4"/>
      <c r="CAA4"/>
      <c r="CAB4"/>
      <c r="CAC4"/>
      <c r="CAD4"/>
      <c r="CAE4"/>
      <c r="CAF4"/>
      <c r="CAG4"/>
      <c r="CAH4"/>
      <c r="CAI4"/>
      <c r="CAJ4"/>
      <c r="CAK4"/>
      <c r="CAL4"/>
      <c r="CAM4"/>
      <c r="CAN4"/>
      <c r="CAO4"/>
      <c r="CAP4"/>
      <c r="CAQ4"/>
      <c r="CAR4"/>
      <c r="CAS4"/>
      <c r="CAT4"/>
      <c r="CAU4"/>
      <c r="CAV4"/>
      <c r="CAW4"/>
      <c r="CAX4"/>
      <c r="CAY4"/>
      <c r="CAZ4"/>
      <c r="CBA4"/>
      <c r="CBB4"/>
      <c r="CBC4"/>
      <c r="CBD4"/>
      <c r="CBE4"/>
      <c r="CBF4"/>
      <c r="CBG4"/>
      <c r="CBH4"/>
      <c r="CBI4"/>
      <c r="CBJ4"/>
      <c r="CBK4"/>
      <c r="CBL4"/>
      <c r="CBM4"/>
      <c r="CBN4"/>
      <c r="CBO4"/>
      <c r="CBP4"/>
      <c r="CBQ4"/>
      <c r="CBR4"/>
      <c r="CBS4"/>
      <c r="CBT4"/>
      <c r="CBU4"/>
      <c r="CBV4"/>
      <c r="CBW4"/>
      <c r="CBX4"/>
      <c r="CBY4"/>
      <c r="CBZ4"/>
      <c r="CCA4"/>
      <c r="CCB4"/>
      <c r="CCC4"/>
      <c r="CCD4"/>
      <c r="CCE4"/>
      <c r="CCF4"/>
      <c r="CCG4"/>
      <c r="CCH4"/>
      <c r="CCI4"/>
      <c r="CCJ4"/>
      <c r="CCK4"/>
      <c r="CCL4"/>
      <c r="CCM4"/>
      <c r="CCN4"/>
      <c r="CCO4"/>
      <c r="CCP4"/>
      <c r="CCQ4"/>
      <c r="CCR4"/>
      <c r="CCS4"/>
      <c r="CCT4"/>
      <c r="CCU4"/>
      <c r="CCV4"/>
      <c r="CCW4"/>
      <c r="CCX4"/>
      <c r="CCY4"/>
      <c r="CCZ4"/>
      <c r="CDA4"/>
      <c r="CDB4"/>
      <c r="CDC4"/>
      <c r="CDD4"/>
      <c r="CDE4"/>
      <c r="CDF4"/>
      <c r="CDG4"/>
      <c r="CDH4"/>
      <c r="CDI4"/>
      <c r="CDJ4"/>
      <c r="CDK4"/>
      <c r="CDL4"/>
      <c r="CDM4"/>
      <c r="CDN4"/>
      <c r="CDO4"/>
      <c r="CDP4"/>
      <c r="CDQ4"/>
      <c r="CDR4"/>
      <c r="CDS4"/>
      <c r="CDT4"/>
      <c r="CDU4"/>
      <c r="CDV4"/>
      <c r="CDW4"/>
      <c r="CDX4"/>
      <c r="CDY4"/>
      <c r="CDZ4"/>
      <c r="CEA4"/>
      <c r="CEB4"/>
      <c r="CEC4"/>
      <c r="CED4"/>
      <c r="CEE4"/>
      <c r="CEF4"/>
      <c r="CEG4"/>
      <c r="CEH4"/>
      <c r="CEI4"/>
      <c r="CEJ4"/>
      <c r="CEK4"/>
      <c r="CEL4"/>
      <c r="CEM4"/>
      <c r="CEN4"/>
      <c r="CEO4"/>
      <c r="CEP4"/>
      <c r="CEQ4"/>
      <c r="CER4"/>
      <c r="CES4"/>
      <c r="CET4"/>
      <c r="CEU4"/>
      <c r="CEV4"/>
      <c r="CEW4"/>
      <c r="CEX4"/>
      <c r="CEY4"/>
      <c r="CEZ4"/>
      <c r="CFA4"/>
      <c r="CFB4"/>
      <c r="CFC4"/>
      <c r="CFD4"/>
      <c r="CFE4"/>
      <c r="CFF4"/>
      <c r="CFG4"/>
      <c r="CFH4"/>
      <c r="CFI4"/>
      <c r="CFJ4"/>
      <c r="CFK4"/>
      <c r="CFL4"/>
      <c r="CFM4"/>
      <c r="CFN4"/>
      <c r="CFO4"/>
      <c r="CFP4"/>
      <c r="CFQ4"/>
      <c r="CFR4"/>
      <c r="CFS4"/>
      <c r="CFT4"/>
      <c r="CFU4"/>
      <c r="CFV4"/>
      <c r="CFW4"/>
      <c r="CFX4"/>
      <c r="CFY4"/>
      <c r="CFZ4"/>
      <c r="CGA4"/>
      <c r="CGB4"/>
      <c r="CGC4"/>
      <c r="CGD4"/>
      <c r="CGE4"/>
      <c r="CGF4"/>
      <c r="CGG4"/>
      <c r="CGH4"/>
      <c r="CGI4"/>
      <c r="CGJ4"/>
      <c r="CGK4"/>
      <c r="CGL4"/>
      <c r="CGM4"/>
      <c r="CGN4"/>
      <c r="CGO4"/>
      <c r="CGP4"/>
      <c r="CGQ4"/>
      <c r="CGR4"/>
      <c r="CGS4"/>
      <c r="CGT4"/>
      <c r="CGU4"/>
      <c r="CGV4"/>
      <c r="CGW4"/>
      <c r="CGX4"/>
      <c r="CGY4"/>
      <c r="CGZ4"/>
      <c r="CHA4"/>
      <c r="CHB4"/>
      <c r="CHC4"/>
      <c r="CHD4"/>
      <c r="CHE4"/>
      <c r="CHF4"/>
      <c r="CHG4"/>
      <c r="CHH4"/>
      <c r="CHI4"/>
      <c r="CHJ4"/>
      <c r="CHK4"/>
      <c r="CHL4"/>
      <c r="CHM4"/>
      <c r="CHN4"/>
      <c r="CHO4"/>
      <c r="CHP4"/>
      <c r="CHQ4"/>
      <c r="CHR4"/>
      <c r="CHS4"/>
      <c r="CHT4"/>
      <c r="CHU4"/>
      <c r="CHV4"/>
      <c r="CHW4"/>
      <c r="CHX4"/>
      <c r="CHY4"/>
      <c r="CHZ4"/>
      <c r="CIA4"/>
      <c r="CIB4"/>
      <c r="CIC4"/>
      <c r="CID4"/>
      <c r="CIE4"/>
      <c r="CIF4"/>
      <c r="CIG4"/>
      <c r="CIH4"/>
      <c r="CII4"/>
      <c r="CIJ4"/>
      <c r="CIK4"/>
      <c r="CIL4"/>
      <c r="CIM4"/>
      <c r="CIN4"/>
      <c r="CIO4"/>
      <c r="CIP4"/>
      <c r="CIQ4"/>
      <c r="CIR4"/>
      <c r="CIS4"/>
      <c r="CIT4"/>
      <c r="CIU4"/>
      <c r="CIV4"/>
      <c r="CIW4"/>
      <c r="CIX4"/>
      <c r="CIY4"/>
      <c r="CIZ4"/>
      <c r="CJA4"/>
      <c r="CJB4"/>
      <c r="CJC4"/>
      <c r="CJD4"/>
      <c r="CJE4"/>
      <c r="CJF4"/>
      <c r="CJG4"/>
      <c r="CJH4"/>
      <c r="CJI4"/>
      <c r="CJJ4"/>
      <c r="CJK4"/>
      <c r="CJL4"/>
      <c r="CJM4"/>
      <c r="CJN4"/>
      <c r="CJO4"/>
      <c r="CJP4"/>
      <c r="CJQ4"/>
      <c r="CJR4"/>
      <c r="CJS4"/>
      <c r="CJT4"/>
      <c r="CJU4"/>
      <c r="CJV4"/>
      <c r="CJW4"/>
      <c r="CJX4"/>
      <c r="CJY4"/>
      <c r="CJZ4"/>
      <c r="CKA4"/>
      <c r="CKB4"/>
      <c r="CKC4"/>
      <c r="CKD4"/>
      <c r="CKE4"/>
      <c r="CKF4"/>
      <c r="CKG4"/>
      <c r="CKH4"/>
      <c r="CKI4"/>
      <c r="CKJ4"/>
      <c r="CKK4"/>
      <c r="CKL4"/>
      <c r="CKM4"/>
      <c r="CKN4"/>
      <c r="CKO4"/>
      <c r="CKP4"/>
      <c r="CKQ4"/>
      <c r="CKR4"/>
      <c r="CKS4"/>
      <c r="CKT4"/>
      <c r="CKU4"/>
      <c r="CKV4"/>
      <c r="CKW4"/>
      <c r="CKX4"/>
      <c r="CKY4"/>
      <c r="CKZ4"/>
      <c r="CLA4"/>
      <c r="CLB4"/>
      <c r="CLC4"/>
      <c r="CLD4"/>
      <c r="CLE4"/>
      <c r="CLF4"/>
      <c r="CLG4"/>
      <c r="CLH4"/>
      <c r="CLI4"/>
      <c r="CLJ4"/>
      <c r="CLK4"/>
      <c r="CLL4"/>
      <c r="CLM4"/>
      <c r="CLN4"/>
      <c r="CLO4"/>
      <c r="CLP4"/>
      <c r="CLQ4"/>
      <c r="CLR4"/>
      <c r="CLS4"/>
      <c r="CLT4"/>
      <c r="CLU4"/>
      <c r="CLV4"/>
      <c r="CLW4"/>
      <c r="CLX4"/>
      <c r="CLY4"/>
      <c r="CLZ4"/>
      <c r="CMA4"/>
      <c r="CMB4"/>
      <c r="CMC4"/>
      <c r="CMD4"/>
      <c r="CME4"/>
      <c r="CMF4"/>
      <c r="CMG4"/>
      <c r="CMH4"/>
      <c r="CMI4"/>
      <c r="CMJ4"/>
      <c r="CMK4"/>
      <c r="CML4"/>
      <c r="CMM4"/>
      <c r="CMN4"/>
      <c r="CMO4"/>
      <c r="CMP4"/>
      <c r="CMQ4"/>
      <c r="CMR4"/>
      <c r="CMS4"/>
      <c r="CMT4"/>
      <c r="CMU4"/>
      <c r="CMV4"/>
      <c r="CMW4"/>
      <c r="CMX4"/>
      <c r="CMY4"/>
      <c r="CMZ4"/>
      <c r="CNA4"/>
      <c r="CNB4"/>
      <c r="CNC4"/>
      <c r="CND4"/>
      <c r="CNE4"/>
      <c r="CNF4"/>
      <c r="CNG4"/>
      <c r="CNH4"/>
      <c r="CNI4"/>
      <c r="CNJ4"/>
      <c r="CNK4"/>
      <c r="CNL4"/>
      <c r="CNM4"/>
      <c r="CNN4"/>
      <c r="CNO4"/>
      <c r="CNP4"/>
      <c r="CNQ4"/>
      <c r="CNR4"/>
      <c r="CNS4"/>
      <c r="CNT4"/>
      <c r="CNU4"/>
      <c r="CNV4"/>
      <c r="CNW4"/>
      <c r="CNX4"/>
      <c r="CNY4"/>
      <c r="CNZ4"/>
      <c r="COA4"/>
      <c r="COB4"/>
      <c r="COC4"/>
      <c r="COD4"/>
      <c r="COE4"/>
      <c r="COF4"/>
      <c r="COG4"/>
      <c r="COH4"/>
      <c r="COI4"/>
      <c r="COJ4"/>
      <c r="COK4"/>
      <c r="COL4"/>
      <c r="COM4"/>
      <c r="CON4"/>
      <c r="COO4"/>
      <c r="COP4"/>
      <c r="COQ4"/>
      <c r="COR4"/>
      <c r="COS4"/>
      <c r="COT4"/>
      <c r="COU4"/>
      <c r="COV4"/>
      <c r="COW4"/>
      <c r="COX4"/>
      <c r="COY4"/>
      <c r="COZ4"/>
      <c r="CPA4"/>
      <c r="CPB4"/>
      <c r="CPC4"/>
      <c r="CPD4"/>
      <c r="CPE4"/>
      <c r="CPF4"/>
      <c r="CPG4"/>
      <c r="CPH4"/>
      <c r="CPI4"/>
      <c r="CPJ4"/>
      <c r="CPK4"/>
      <c r="CPL4"/>
      <c r="CPM4"/>
      <c r="CPN4"/>
      <c r="CPO4"/>
      <c r="CPP4"/>
      <c r="CPQ4"/>
      <c r="CPR4"/>
      <c r="CPS4"/>
      <c r="CPT4"/>
      <c r="CPU4"/>
      <c r="CPV4"/>
      <c r="CPW4"/>
      <c r="CPX4"/>
      <c r="CPY4"/>
      <c r="CPZ4"/>
      <c r="CQA4"/>
      <c r="CQB4"/>
      <c r="CQC4"/>
      <c r="CQD4"/>
      <c r="CQE4"/>
      <c r="CQF4"/>
      <c r="CQG4"/>
      <c r="CQH4"/>
      <c r="CQI4"/>
      <c r="CQJ4"/>
      <c r="CQK4"/>
      <c r="CQL4"/>
      <c r="CQM4"/>
      <c r="CQN4"/>
      <c r="CQO4"/>
      <c r="CQP4"/>
      <c r="CQQ4"/>
      <c r="CQR4"/>
      <c r="CQS4"/>
      <c r="CQT4"/>
      <c r="CQU4"/>
      <c r="CQV4"/>
      <c r="CQW4"/>
      <c r="CQX4"/>
      <c r="CQY4"/>
      <c r="CQZ4"/>
      <c r="CRA4"/>
      <c r="CRB4"/>
      <c r="CRC4"/>
      <c r="CRD4"/>
      <c r="CRE4"/>
      <c r="CRF4"/>
      <c r="CRG4"/>
      <c r="CRH4"/>
      <c r="CRI4"/>
      <c r="CRJ4"/>
      <c r="CRK4"/>
      <c r="CRL4"/>
      <c r="CRM4"/>
      <c r="CRN4"/>
      <c r="CRO4"/>
      <c r="CRP4"/>
      <c r="CRQ4"/>
      <c r="CRR4"/>
      <c r="CRS4"/>
      <c r="CRT4"/>
      <c r="CRU4"/>
      <c r="CRV4"/>
      <c r="CRW4"/>
      <c r="CRX4"/>
      <c r="CRY4"/>
      <c r="CRZ4"/>
      <c r="CSA4"/>
      <c r="CSB4"/>
      <c r="CSC4"/>
      <c r="CSD4"/>
      <c r="CSE4"/>
      <c r="CSF4"/>
      <c r="CSG4"/>
      <c r="CSH4"/>
      <c r="CSI4"/>
      <c r="CSJ4"/>
      <c r="CSK4"/>
      <c r="CSL4"/>
      <c r="CSM4"/>
      <c r="CSN4"/>
      <c r="CSO4"/>
      <c r="CSP4"/>
      <c r="CSQ4"/>
      <c r="CSR4"/>
      <c r="CSS4"/>
      <c r="CST4"/>
      <c r="CSU4"/>
      <c r="CSV4"/>
      <c r="CSW4"/>
      <c r="CSX4"/>
      <c r="CSY4"/>
      <c r="CSZ4"/>
      <c r="CTA4"/>
      <c r="CTB4"/>
      <c r="CTC4"/>
      <c r="CTD4"/>
      <c r="CTE4"/>
      <c r="CTF4"/>
      <c r="CTG4"/>
      <c r="CTH4"/>
      <c r="CTI4"/>
      <c r="CTJ4"/>
      <c r="CTK4"/>
      <c r="CTL4"/>
      <c r="CTM4"/>
      <c r="CTN4"/>
      <c r="CTO4"/>
      <c r="CTP4"/>
      <c r="CTQ4"/>
      <c r="CTR4"/>
      <c r="CTS4"/>
      <c r="CTT4"/>
      <c r="CTU4"/>
      <c r="CTV4"/>
      <c r="CTW4"/>
      <c r="CTX4"/>
      <c r="CTY4"/>
      <c r="CTZ4"/>
      <c r="CUA4"/>
      <c r="CUB4"/>
      <c r="CUC4"/>
      <c r="CUD4"/>
      <c r="CUE4"/>
      <c r="CUF4"/>
      <c r="CUG4"/>
      <c r="CUH4"/>
      <c r="CUI4"/>
      <c r="CUJ4"/>
      <c r="CUK4"/>
      <c r="CUL4"/>
      <c r="CUM4"/>
      <c r="CUN4"/>
      <c r="CUO4"/>
      <c r="CUP4"/>
      <c r="CUQ4"/>
      <c r="CUR4"/>
      <c r="CUS4"/>
      <c r="CUT4"/>
      <c r="CUU4"/>
      <c r="CUV4"/>
      <c r="CUW4"/>
      <c r="CUX4"/>
      <c r="CUY4"/>
      <c r="CUZ4"/>
      <c r="CVA4"/>
      <c r="CVB4"/>
      <c r="CVC4"/>
      <c r="CVD4"/>
      <c r="CVE4"/>
      <c r="CVF4"/>
      <c r="CVG4"/>
      <c r="CVH4"/>
      <c r="CVI4"/>
      <c r="CVJ4"/>
      <c r="CVK4"/>
      <c r="CVL4"/>
      <c r="CVM4"/>
      <c r="CVN4"/>
      <c r="CVO4"/>
      <c r="CVP4"/>
      <c r="CVQ4"/>
      <c r="CVR4"/>
      <c r="CVS4"/>
      <c r="CVT4"/>
      <c r="CVU4"/>
      <c r="CVV4"/>
      <c r="CVW4"/>
      <c r="CVX4"/>
      <c r="CVY4"/>
      <c r="CVZ4"/>
      <c r="CWA4"/>
      <c r="CWB4"/>
      <c r="CWC4"/>
      <c r="CWD4"/>
      <c r="CWE4"/>
      <c r="CWF4"/>
      <c r="CWG4"/>
      <c r="CWH4"/>
      <c r="CWI4"/>
      <c r="CWJ4"/>
      <c r="CWK4"/>
      <c r="CWL4"/>
      <c r="CWM4"/>
      <c r="CWN4"/>
      <c r="CWO4"/>
      <c r="CWP4"/>
      <c r="CWQ4"/>
      <c r="CWR4"/>
      <c r="CWS4"/>
      <c r="CWT4"/>
      <c r="CWU4"/>
      <c r="CWV4"/>
      <c r="CWW4"/>
      <c r="CWX4"/>
      <c r="CWY4"/>
      <c r="CWZ4"/>
      <c r="CXA4"/>
      <c r="CXB4"/>
      <c r="CXC4"/>
      <c r="CXD4"/>
      <c r="CXE4"/>
      <c r="CXF4"/>
      <c r="CXG4"/>
      <c r="CXH4"/>
      <c r="CXI4"/>
      <c r="CXJ4"/>
      <c r="CXK4"/>
      <c r="CXL4"/>
      <c r="CXM4"/>
      <c r="CXN4"/>
      <c r="CXO4"/>
      <c r="CXP4"/>
      <c r="CXQ4"/>
      <c r="CXR4"/>
      <c r="CXS4"/>
      <c r="CXT4"/>
      <c r="CXU4"/>
      <c r="CXV4"/>
      <c r="CXW4"/>
      <c r="CXX4"/>
      <c r="CXY4"/>
      <c r="CXZ4"/>
      <c r="CYA4"/>
      <c r="CYB4"/>
      <c r="CYC4"/>
      <c r="CYD4"/>
      <c r="CYE4"/>
      <c r="CYF4"/>
      <c r="CYG4"/>
      <c r="CYH4"/>
      <c r="CYI4"/>
      <c r="CYJ4"/>
      <c r="CYK4"/>
      <c r="CYL4"/>
      <c r="CYM4"/>
      <c r="CYN4"/>
      <c r="CYO4"/>
      <c r="CYP4"/>
      <c r="CYQ4"/>
      <c r="CYR4"/>
      <c r="CYS4"/>
      <c r="CYT4"/>
      <c r="CYU4"/>
      <c r="CYV4"/>
      <c r="CYW4"/>
      <c r="CYX4"/>
      <c r="CYY4"/>
      <c r="CYZ4"/>
      <c r="CZA4"/>
      <c r="CZB4"/>
      <c r="CZC4"/>
      <c r="CZD4"/>
      <c r="CZE4"/>
      <c r="CZF4"/>
      <c r="CZG4"/>
      <c r="CZH4"/>
      <c r="CZI4"/>
      <c r="CZJ4"/>
      <c r="CZK4"/>
      <c r="CZL4"/>
      <c r="CZM4"/>
      <c r="CZN4"/>
      <c r="CZO4"/>
      <c r="CZP4"/>
      <c r="CZQ4"/>
      <c r="CZR4"/>
      <c r="CZS4"/>
      <c r="CZT4"/>
      <c r="CZU4"/>
      <c r="CZV4"/>
      <c r="CZW4"/>
      <c r="CZX4"/>
      <c r="CZY4"/>
      <c r="CZZ4"/>
      <c r="DAA4"/>
      <c r="DAB4"/>
      <c r="DAC4"/>
      <c r="DAD4"/>
      <c r="DAE4"/>
      <c r="DAF4"/>
      <c r="DAG4"/>
      <c r="DAH4"/>
      <c r="DAI4"/>
      <c r="DAJ4"/>
      <c r="DAK4"/>
      <c r="DAL4"/>
      <c r="DAM4"/>
      <c r="DAN4"/>
      <c r="DAO4"/>
      <c r="DAP4"/>
      <c r="DAQ4"/>
      <c r="DAR4"/>
      <c r="DAS4"/>
      <c r="DAT4"/>
      <c r="DAU4"/>
      <c r="DAV4"/>
      <c r="DAW4"/>
      <c r="DAX4"/>
      <c r="DAY4"/>
      <c r="DAZ4"/>
      <c r="DBA4"/>
      <c r="DBB4"/>
      <c r="DBC4"/>
      <c r="DBD4"/>
      <c r="DBE4"/>
      <c r="DBF4"/>
      <c r="DBG4"/>
      <c r="DBH4"/>
      <c r="DBI4"/>
      <c r="DBJ4"/>
      <c r="DBK4"/>
      <c r="DBL4"/>
      <c r="DBM4"/>
      <c r="DBN4"/>
      <c r="DBO4"/>
      <c r="DBP4"/>
      <c r="DBQ4"/>
      <c r="DBR4"/>
      <c r="DBS4"/>
      <c r="DBT4"/>
      <c r="DBU4"/>
      <c r="DBV4"/>
      <c r="DBW4"/>
      <c r="DBX4"/>
      <c r="DBY4"/>
      <c r="DBZ4"/>
      <c r="DCA4"/>
      <c r="DCB4"/>
      <c r="DCC4"/>
      <c r="DCD4"/>
      <c r="DCE4"/>
      <c r="DCF4"/>
      <c r="DCG4"/>
      <c r="DCH4"/>
      <c r="DCI4"/>
      <c r="DCJ4"/>
      <c r="DCK4"/>
      <c r="DCL4"/>
      <c r="DCM4"/>
      <c r="DCN4"/>
      <c r="DCO4"/>
      <c r="DCP4"/>
      <c r="DCQ4"/>
      <c r="DCR4"/>
      <c r="DCS4"/>
      <c r="DCT4"/>
      <c r="DCU4"/>
      <c r="DCV4"/>
      <c r="DCW4"/>
      <c r="DCX4"/>
      <c r="DCY4"/>
      <c r="DCZ4"/>
      <c r="DDA4"/>
      <c r="DDB4"/>
      <c r="DDC4"/>
      <c r="DDD4"/>
      <c r="DDE4"/>
      <c r="DDF4"/>
      <c r="DDG4"/>
      <c r="DDH4"/>
      <c r="DDI4"/>
      <c r="DDJ4"/>
      <c r="DDK4"/>
      <c r="DDL4"/>
      <c r="DDM4"/>
      <c r="DDN4"/>
      <c r="DDO4"/>
      <c r="DDP4"/>
      <c r="DDQ4"/>
      <c r="DDR4"/>
      <c r="DDS4"/>
      <c r="DDT4"/>
      <c r="DDU4"/>
      <c r="DDV4"/>
      <c r="DDW4"/>
      <c r="DDX4"/>
      <c r="DDY4"/>
      <c r="DDZ4"/>
      <c r="DEA4"/>
      <c r="DEB4"/>
      <c r="DEC4"/>
      <c r="DED4"/>
      <c r="DEE4"/>
      <c r="DEF4"/>
      <c r="DEG4"/>
      <c r="DEH4"/>
      <c r="DEI4"/>
      <c r="DEJ4"/>
      <c r="DEK4"/>
      <c r="DEL4"/>
      <c r="DEM4"/>
      <c r="DEN4"/>
      <c r="DEO4"/>
      <c r="DEP4"/>
      <c r="DEQ4"/>
      <c r="DER4"/>
      <c r="DES4"/>
      <c r="DET4"/>
      <c r="DEU4"/>
      <c r="DEV4"/>
      <c r="DEW4"/>
      <c r="DEX4"/>
      <c r="DEY4"/>
      <c r="DEZ4"/>
      <c r="DFA4"/>
      <c r="DFB4"/>
      <c r="DFC4"/>
      <c r="DFD4"/>
      <c r="DFE4"/>
      <c r="DFF4"/>
      <c r="DFG4"/>
      <c r="DFH4"/>
      <c r="DFI4"/>
      <c r="DFJ4"/>
      <c r="DFK4"/>
      <c r="DFL4"/>
      <c r="DFM4"/>
      <c r="DFN4"/>
      <c r="DFO4"/>
      <c r="DFP4"/>
      <c r="DFQ4"/>
      <c r="DFR4"/>
      <c r="DFS4"/>
      <c r="DFT4"/>
      <c r="DFU4"/>
      <c r="DFV4"/>
      <c r="DFW4"/>
      <c r="DFX4"/>
      <c r="DFY4"/>
      <c r="DFZ4"/>
      <c r="DGA4"/>
      <c r="DGB4"/>
      <c r="DGC4"/>
      <c r="DGD4"/>
      <c r="DGE4"/>
      <c r="DGF4"/>
      <c r="DGG4"/>
      <c r="DGH4"/>
      <c r="DGI4"/>
      <c r="DGJ4"/>
      <c r="DGK4"/>
      <c r="DGL4"/>
      <c r="DGM4"/>
      <c r="DGN4"/>
      <c r="DGO4"/>
      <c r="DGP4"/>
      <c r="DGQ4"/>
      <c r="DGR4"/>
      <c r="DGS4"/>
      <c r="DGT4"/>
      <c r="DGU4"/>
      <c r="DGV4"/>
      <c r="DGW4"/>
      <c r="DGX4"/>
      <c r="DGY4"/>
      <c r="DGZ4"/>
      <c r="DHA4"/>
      <c r="DHB4"/>
      <c r="DHC4"/>
      <c r="DHD4"/>
      <c r="DHE4"/>
      <c r="DHF4"/>
      <c r="DHG4"/>
      <c r="DHH4"/>
      <c r="DHI4"/>
      <c r="DHJ4"/>
      <c r="DHK4"/>
      <c r="DHL4"/>
      <c r="DHM4"/>
      <c r="DHN4"/>
      <c r="DHO4"/>
      <c r="DHP4"/>
      <c r="DHQ4"/>
      <c r="DHR4"/>
      <c r="DHS4"/>
      <c r="DHT4"/>
      <c r="DHU4"/>
      <c r="DHV4"/>
      <c r="DHW4"/>
      <c r="DHX4"/>
      <c r="DHY4"/>
      <c r="DHZ4"/>
      <c r="DIA4"/>
      <c r="DIB4"/>
      <c r="DIC4"/>
      <c r="DID4"/>
      <c r="DIE4"/>
      <c r="DIF4"/>
      <c r="DIG4"/>
      <c r="DIH4"/>
      <c r="DII4"/>
      <c r="DIJ4"/>
      <c r="DIK4"/>
      <c r="DIL4"/>
      <c r="DIM4"/>
      <c r="DIN4"/>
      <c r="DIO4"/>
      <c r="DIP4"/>
      <c r="DIQ4"/>
      <c r="DIR4"/>
      <c r="DIS4"/>
      <c r="DIT4"/>
      <c r="DIU4"/>
      <c r="DIV4"/>
      <c r="DIW4"/>
      <c r="DIX4"/>
      <c r="DIY4"/>
      <c r="DIZ4"/>
      <c r="DJA4"/>
      <c r="DJB4"/>
      <c r="DJC4"/>
      <c r="DJD4"/>
      <c r="DJE4"/>
      <c r="DJF4"/>
      <c r="DJG4"/>
      <c r="DJH4"/>
      <c r="DJI4"/>
      <c r="DJJ4"/>
      <c r="DJK4"/>
      <c r="DJL4"/>
      <c r="DJM4"/>
      <c r="DJN4"/>
      <c r="DJO4"/>
      <c r="DJP4"/>
      <c r="DJQ4"/>
      <c r="DJR4"/>
      <c r="DJS4"/>
      <c r="DJT4"/>
      <c r="DJU4"/>
      <c r="DJV4"/>
      <c r="DJW4"/>
      <c r="DJX4"/>
      <c r="DJY4"/>
      <c r="DJZ4"/>
      <c r="DKA4"/>
      <c r="DKB4"/>
      <c r="DKC4"/>
      <c r="DKD4"/>
      <c r="DKE4"/>
      <c r="DKF4"/>
      <c r="DKG4"/>
      <c r="DKH4"/>
      <c r="DKI4"/>
      <c r="DKJ4"/>
      <c r="DKK4"/>
      <c r="DKL4"/>
      <c r="DKM4"/>
      <c r="DKN4"/>
      <c r="DKO4"/>
      <c r="DKP4"/>
      <c r="DKQ4"/>
      <c r="DKR4"/>
      <c r="DKS4"/>
      <c r="DKT4"/>
      <c r="DKU4"/>
      <c r="DKV4"/>
      <c r="DKW4"/>
      <c r="DKX4"/>
      <c r="DKY4"/>
      <c r="DKZ4"/>
      <c r="DLA4"/>
      <c r="DLB4"/>
      <c r="DLC4"/>
      <c r="DLD4"/>
      <c r="DLE4"/>
      <c r="DLF4"/>
      <c r="DLG4"/>
      <c r="DLH4"/>
      <c r="DLI4"/>
      <c r="DLJ4"/>
      <c r="DLK4"/>
      <c r="DLL4"/>
      <c r="DLM4"/>
      <c r="DLN4"/>
      <c r="DLO4"/>
      <c r="DLP4"/>
      <c r="DLQ4"/>
      <c r="DLR4"/>
      <c r="DLS4"/>
      <c r="DLT4"/>
      <c r="DLU4"/>
      <c r="DLV4"/>
      <c r="DLW4"/>
      <c r="DLX4"/>
      <c r="DLY4"/>
      <c r="DLZ4"/>
      <c r="DMA4"/>
      <c r="DMB4"/>
      <c r="DMC4"/>
      <c r="DMD4"/>
      <c r="DME4"/>
      <c r="DMF4"/>
      <c r="DMG4"/>
      <c r="DMH4"/>
      <c r="DMI4"/>
      <c r="DMJ4"/>
      <c r="DMK4"/>
      <c r="DML4"/>
      <c r="DMM4"/>
      <c r="DMN4"/>
      <c r="DMO4"/>
      <c r="DMP4"/>
      <c r="DMQ4"/>
      <c r="DMR4"/>
      <c r="DMS4"/>
      <c r="DMT4"/>
      <c r="DMU4"/>
      <c r="DMV4"/>
      <c r="DMW4"/>
      <c r="DMX4"/>
      <c r="DMY4"/>
      <c r="DMZ4"/>
      <c r="DNA4"/>
      <c r="DNB4"/>
      <c r="DNC4"/>
      <c r="DND4"/>
      <c r="DNE4"/>
      <c r="DNF4"/>
      <c r="DNG4"/>
      <c r="DNH4"/>
      <c r="DNI4"/>
      <c r="DNJ4"/>
      <c r="DNK4"/>
      <c r="DNL4"/>
      <c r="DNM4"/>
      <c r="DNN4"/>
      <c r="DNO4"/>
      <c r="DNP4"/>
      <c r="DNQ4"/>
      <c r="DNR4"/>
      <c r="DNS4"/>
      <c r="DNT4"/>
      <c r="DNU4"/>
      <c r="DNV4"/>
      <c r="DNW4"/>
      <c r="DNX4"/>
      <c r="DNY4"/>
      <c r="DNZ4"/>
      <c r="DOA4"/>
      <c r="DOB4"/>
      <c r="DOC4"/>
      <c r="DOD4"/>
      <c r="DOE4"/>
      <c r="DOF4"/>
      <c r="DOG4"/>
      <c r="DOH4"/>
      <c r="DOI4"/>
      <c r="DOJ4"/>
      <c r="DOK4"/>
      <c r="DOL4"/>
      <c r="DOM4"/>
      <c r="DON4"/>
      <c r="DOO4"/>
      <c r="DOP4"/>
      <c r="DOQ4"/>
      <c r="DOR4"/>
      <c r="DOS4"/>
      <c r="DOT4"/>
      <c r="DOU4"/>
      <c r="DOV4"/>
      <c r="DOW4"/>
      <c r="DOX4"/>
      <c r="DOY4"/>
      <c r="DOZ4"/>
      <c r="DPA4"/>
      <c r="DPB4"/>
      <c r="DPC4"/>
      <c r="DPD4"/>
      <c r="DPE4"/>
      <c r="DPF4"/>
      <c r="DPG4"/>
      <c r="DPH4"/>
      <c r="DPI4"/>
      <c r="DPJ4"/>
      <c r="DPK4"/>
      <c r="DPL4"/>
      <c r="DPM4"/>
      <c r="DPN4"/>
      <c r="DPO4"/>
      <c r="DPP4"/>
      <c r="DPQ4"/>
      <c r="DPR4"/>
      <c r="DPS4"/>
      <c r="DPT4"/>
      <c r="DPU4"/>
      <c r="DPV4"/>
      <c r="DPW4"/>
      <c r="DPX4"/>
      <c r="DPY4"/>
      <c r="DPZ4"/>
      <c r="DQA4"/>
      <c r="DQB4"/>
      <c r="DQC4"/>
      <c r="DQD4"/>
      <c r="DQE4"/>
      <c r="DQF4"/>
      <c r="DQG4"/>
      <c r="DQH4"/>
      <c r="DQI4"/>
      <c r="DQJ4"/>
      <c r="DQK4"/>
      <c r="DQL4"/>
      <c r="DQM4"/>
      <c r="DQN4"/>
      <c r="DQO4"/>
      <c r="DQP4"/>
      <c r="DQQ4"/>
      <c r="DQR4"/>
      <c r="DQS4"/>
      <c r="DQT4"/>
      <c r="DQU4"/>
      <c r="DQV4"/>
      <c r="DQW4"/>
      <c r="DQX4"/>
      <c r="DQY4"/>
      <c r="DQZ4"/>
      <c r="DRA4"/>
      <c r="DRB4"/>
      <c r="DRC4"/>
      <c r="DRD4"/>
      <c r="DRE4"/>
      <c r="DRF4"/>
      <c r="DRG4"/>
      <c r="DRH4"/>
      <c r="DRI4"/>
      <c r="DRJ4"/>
      <c r="DRK4"/>
      <c r="DRL4"/>
      <c r="DRM4"/>
      <c r="DRN4"/>
      <c r="DRO4"/>
      <c r="DRP4"/>
      <c r="DRQ4"/>
      <c r="DRR4"/>
      <c r="DRS4"/>
      <c r="DRT4"/>
      <c r="DRU4"/>
      <c r="DRV4"/>
      <c r="DRW4"/>
      <c r="DRX4"/>
      <c r="DRY4"/>
      <c r="DRZ4"/>
      <c r="DSA4"/>
      <c r="DSB4"/>
      <c r="DSC4"/>
      <c r="DSD4"/>
      <c r="DSE4"/>
      <c r="DSF4"/>
      <c r="DSG4"/>
      <c r="DSH4"/>
      <c r="DSI4"/>
      <c r="DSJ4"/>
      <c r="DSK4"/>
      <c r="DSL4"/>
      <c r="DSM4"/>
      <c r="DSN4"/>
      <c r="DSO4"/>
      <c r="DSP4"/>
      <c r="DSQ4"/>
      <c r="DSR4"/>
      <c r="DSS4"/>
      <c r="DST4"/>
      <c r="DSU4"/>
      <c r="DSV4"/>
      <c r="DSW4"/>
      <c r="DSX4"/>
      <c r="DSY4"/>
      <c r="DSZ4"/>
      <c r="DTA4"/>
      <c r="DTB4"/>
      <c r="DTC4"/>
      <c r="DTD4"/>
      <c r="DTE4"/>
      <c r="DTF4"/>
      <c r="DTG4"/>
      <c r="DTH4"/>
      <c r="DTI4"/>
      <c r="DTJ4"/>
      <c r="DTK4"/>
      <c r="DTL4"/>
      <c r="DTM4"/>
      <c r="DTN4"/>
      <c r="DTO4"/>
      <c r="DTP4"/>
      <c r="DTQ4"/>
      <c r="DTR4"/>
      <c r="DTS4"/>
      <c r="DTT4"/>
      <c r="DTU4"/>
      <c r="DTV4"/>
      <c r="DTW4"/>
      <c r="DTX4"/>
      <c r="DTY4"/>
      <c r="DTZ4"/>
      <c r="DUA4"/>
      <c r="DUB4"/>
      <c r="DUC4"/>
      <c r="DUD4"/>
      <c r="DUE4"/>
      <c r="DUF4"/>
      <c r="DUG4"/>
      <c r="DUH4"/>
      <c r="DUI4"/>
      <c r="DUJ4"/>
      <c r="DUK4"/>
      <c r="DUL4"/>
      <c r="DUM4"/>
      <c r="DUN4"/>
      <c r="DUO4"/>
      <c r="DUP4"/>
      <c r="DUQ4"/>
      <c r="DUR4"/>
      <c r="DUS4"/>
      <c r="DUT4"/>
      <c r="DUU4"/>
      <c r="DUV4"/>
      <c r="DUW4"/>
      <c r="DUX4"/>
      <c r="DUY4"/>
      <c r="DUZ4"/>
      <c r="DVA4"/>
      <c r="DVB4"/>
      <c r="DVC4"/>
      <c r="DVD4"/>
      <c r="DVE4"/>
      <c r="DVF4"/>
      <c r="DVG4"/>
      <c r="DVH4"/>
      <c r="DVI4"/>
      <c r="DVJ4"/>
      <c r="DVK4"/>
      <c r="DVL4"/>
      <c r="DVM4"/>
      <c r="DVN4"/>
      <c r="DVO4"/>
      <c r="DVP4"/>
      <c r="DVQ4"/>
      <c r="DVR4"/>
      <c r="DVS4"/>
      <c r="DVT4"/>
      <c r="DVU4"/>
      <c r="DVV4"/>
      <c r="DVW4"/>
      <c r="DVX4"/>
      <c r="DVY4"/>
      <c r="DVZ4"/>
      <c r="DWA4"/>
      <c r="DWB4"/>
      <c r="DWC4"/>
      <c r="DWD4"/>
      <c r="DWE4"/>
      <c r="DWF4"/>
      <c r="DWG4"/>
      <c r="DWH4"/>
      <c r="DWI4"/>
      <c r="DWJ4"/>
      <c r="DWK4"/>
      <c r="DWL4"/>
      <c r="DWM4"/>
      <c r="DWN4"/>
      <c r="DWO4"/>
      <c r="DWP4"/>
      <c r="DWQ4"/>
      <c r="DWR4"/>
      <c r="DWS4"/>
      <c r="DWT4"/>
      <c r="DWU4"/>
      <c r="DWV4"/>
      <c r="DWW4"/>
      <c r="DWX4"/>
      <c r="DWY4"/>
      <c r="DWZ4"/>
      <c r="DXA4"/>
      <c r="DXB4"/>
      <c r="DXC4"/>
      <c r="DXD4"/>
      <c r="DXE4"/>
      <c r="DXF4"/>
      <c r="DXG4"/>
      <c r="DXH4"/>
      <c r="DXI4"/>
      <c r="DXJ4"/>
      <c r="DXK4"/>
      <c r="DXL4"/>
      <c r="DXM4"/>
      <c r="DXN4"/>
      <c r="DXO4"/>
      <c r="DXP4"/>
      <c r="DXQ4"/>
      <c r="DXR4"/>
      <c r="DXS4"/>
      <c r="DXT4"/>
      <c r="DXU4"/>
      <c r="DXV4"/>
      <c r="DXW4"/>
      <c r="DXX4"/>
      <c r="DXY4"/>
      <c r="DXZ4"/>
      <c r="DYA4"/>
      <c r="DYB4"/>
      <c r="DYC4"/>
      <c r="DYD4"/>
      <c r="DYE4"/>
      <c r="DYF4"/>
      <c r="DYG4"/>
      <c r="DYH4"/>
      <c r="DYI4"/>
      <c r="DYJ4"/>
      <c r="DYK4"/>
      <c r="DYL4"/>
      <c r="DYM4"/>
      <c r="DYN4"/>
      <c r="DYO4"/>
      <c r="DYP4"/>
      <c r="DYQ4"/>
      <c r="DYR4"/>
      <c r="DYS4"/>
      <c r="DYT4"/>
      <c r="DYU4"/>
      <c r="DYV4"/>
      <c r="DYW4"/>
      <c r="DYX4"/>
      <c r="DYY4"/>
      <c r="DYZ4"/>
      <c r="DZA4"/>
      <c r="DZB4"/>
      <c r="DZC4"/>
      <c r="DZD4"/>
      <c r="DZE4"/>
      <c r="DZF4"/>
      <c r="DZG4"/>
      <c r="DZH4"/>
      <c r="DZI4"/>
      <c r="DZJ4"/>
      <c r="DZK4"/>
      <c r="DZL4"/>
      <c r="DZM4"/>
      <c r="DZN4"/>
      <c r="DZO4"/>
      <c r="DZP4"/>
      <c r="DZQ4"/>
      <c r="DZR4"/>
      <c r="DZS4"/>
      <c r="DZT4"/>
      <c r="DZU4"/>
      <c r="DZV4"/>
      <c r="DZW4"/>
      <c r="DZX4"/>
      <c r="DZY4"/>
      <c r="DZZ4"/>
      <c r="EAA4"/>
      <c r="EAB4"/>
      <c r="EAC4"/>
      <c r="EAD4"/>
      <c r="EAE4"/>
      <c r="EAF4"/>
      <c r="EAG4"/>
      <c r="EAH4"/>
      <c r="EAI4"/>
      <c r="EAJ4"/>
      <c r="EAK4"/>
      <c r="EAL4"/>
      <c r="EAM4"/>
      <c r="EAN4"/>
      <c r="EAO4"/>
      <c r="EAP4"/>
      <c r="EAQ4"/>
      <c r="EAR4"/>
      <c r="EAS4"/>
      <c r="EAT4"/>
      <c r="EAU4"/>
      <c r="EAV4"/>
      <c r="EAW4"/>
      <c r="EAX4"/>
      <c r="EAY4"/>
      <c r="EAZ4"/>
      <c r="EBA4"/>
      <c r="EBB4"/>
      <c r="EBC4"/>
      <c r="EBD4"/>
      <c r="EBE4"/>
      <c r="EBF4"/>
      <c r="EBG4"/>
      <c r="EBH4"/>
      <c r="EBI4"/>
      <c r="EBJ4"/>
      <c r="EBK4"/>
      <c r="EBL4"/>
      <c r="EBM4"/>
      <c r="EBN4"/>
      <c r="EBO4"/>
      <c r="EBP4"/>
      <c r="EBQ4"/>
      <c r="EBR4"/>
      <c r="EBS4"/>
      <c r="EBT4"/>
      <c r="EBU4"/>
      <c r="EBV4"/>
      <c r="EBW4"/>
      <c r="EBX4"/>
      <c r="EBY4"/>
      <c r="EBZ4"/>
      <c r="ECA4"/>
      <c r="ECB4"/>
      <c r="ECC4"/>
      <c r="ECD4"/>
      <c r="ECE4"/>
      <c r="ECF4"/>
      <c r="ECG4"/>
      <c r="ECH4"/>
      <c r="ECI4"/>
      <c r="ECJ4"/>
      <c r="ECK4"/>
      <c r="ECL4"/>
      <c r="ECM4"/>
      <c r="ECN4"/>
      <c r="ECO4"/>
      <c r="ECP4"/>
      <c r="ECQ4"/>
      <c r="ECR4"/>
      <c r="ECS4"/>
      <c r="ECT4"/>
      <c r="ECU4"/>
      <c r="ECV4"/>
      <c r="ECW4"/>
      <c r="ECX4"/>
      <c r="ECY4"/>
      <c r="ECZ4"/>
      <c r="EDA4"/>
      <c r="EDB4"/>
      <c r="EDC4"/>
      <c r="EDD4"/>
      <c r="EDE4"/>
      <c r="EDF4"/>
      <c r="EDG4"/>
      <c r="EDH4"/>
      <c r="EDI4"/>
      <c r="EDJ4"/>
      <c r="EDK4"/>
      <c r="EDL4"/>
      <c r="EDM4"/>
      <c r="EDN4"/>
      <c r="EDO4"/>
      <c r="EDP4"/>
      <c r="EDQ4"/>
      <c r="EDR4"/>
      <c r="EDS4"/>
      <c r="EDT4"/>
      <c r="EDU4"/>
      <c r="EDV4"/>
      <c r="EDW4"/>
      <c r="EDX4"/>
      <c r="EDY4"/>
      <c r="EDZ4"/>
      <c r="EEA4"/>
      <c r="EEB4"/>
      <c r="EEC4"/>
      <c r="EED4"/>
      <c r="EEE4"/>
      <c r="EEF4"/>
      <c r="EEG4"/>
      <c r="EEH4"/>
      <c r="EEI4"/>
      <c r="EEJ4"/>
      <c r="EEK4"/>
      <c r="EEL4"/>
      <c r="EEM4"/>
      <c r="EEN4"/>
      <c r="EEO4"/>
      <c r="EEP4"/>
      <c r="EEQ4"/>
      <c r="EER4"/>
      <c r="EES4"/>
      <c r="EET4"/>
      <c r="EEU4"/>
      <c r="EEV4"/>
      <c r="EEW4"/>
      <c r="EEX4"/>
      <c r="EEY4"/>
      <c r="EEZ4"/>
      <c r="EFA4"/>
      <c r="EFB4"/>
      <c r="EFC4"/>
      <c r="EFD4"/>
      <c r="EFE4"/>
      <c r="EFF4"/>
      <c r="EFG4"/>
      <c r="EFH4"/>
      <c r="EFI4"/>
      <c r="EFJ4"/>
      <c r="EFK4"/>
      <c r="EFL4"/>
      <c r="EFM4"/>
      <c r="EFN4"/>
      <c r="EFO4"/>
      <c r="EFP4"/>
      <c r="EFQ4"/>
      <c r="EFR4"/>
      <c r="EFS4"/>
      <c r="EFT4"/>
      <c r="EFU4"/>
      <c r="EFV4"/>
      <c r="EFW4"/>
      <c r="EFX4"/>
      <c r="EFY4"/>
      <c r="EFZ4"/>
      <c r="EGA4"/>
      <c r="EGB4"/>
      <c r="EGC4"/>
      <c r="EGD4"/>
      <c r="EGE4"/>
      <c r="EGF4"/>
      <c r="EGG4"/>
      <c r="EGH4"/>
      <c r="EGI4"/>
      <c r="EGJ4"/>
      <c r="EGK4"/>
      <c r="EGL4"/>
      <c r="EGM4"/>
      <c r="EGN4"/>
      <c r="EGO4"/>
      <c r="EGP4"/>
      <c r="EGQ4"/>
      <c r="EGR4"/>
      <c r="EGS4"/>
      <c r="EGT4"/>
      <c r="EGU4"/>
      <c r="EGV4"/>
      <c r="EGW4"/>
      <c r="EGX4"/>
      <c r="EGY4"/>
      <c r="EGZ4"/>
      <c r="EHA4"/>
      <c r="EHB4"/>
      <c r="EHC4"/>
      <c r="EHD4"/>
      <c r="EHE4"/>
      <c r="EHF4"/>
      <c r="EHG4"/>
      <c r="EHH4"/>
      <c r="EHI4"/>
      <c r="EHJ4"/>
      <c r="EHK4"/>
      <c r="EHL4"/>
      <c r="EHM4"/>
      <c r="EHN4"/>
      <c r="EHO4"/>
      <c r="EHP4"/>
      <c r="EHQ4"/>
      <c r="EHR4"/>
      <c r="EHS4"/>
      <c r="EHT4"/>
      <c r="EHU4"/>
      <c r="EHV4"/>
      <c r="EHW4"/>
      <c r="EHX4"/>
      <c r="EHY4"/>
      <c r="EHZ4"/>
      <c r="EIA4"/>
      <c r="EIB4"/>
      <c r="EIC4"/>
      <c r="EID4"/>
      <c r="EIE4"/>
      <c r="EIF4"/>
      <c r="EIG4"/>
      <c r="EIH4"/>
      <c r="EII4"/>
      <c r="EIJ4"/>
      <c r="EIK4"/>
      <c r="EIL4"/>
      <c r="EIM4"/>
      <c r="EIN4"/>
      <c r="EIO4"/>
      <c r="EIP4"/>
      <c r="EIQ4"/>
      <c r="EIR4"/>
      <c r="EIS4"/>
      <c r="EIT4"/>
      <c r="EIU4"/>
      <c r="EIV4"/>
      <c r="EIW4"/>
      <c r="EIX4"/>
      <c r="EIY4"/>
      <c r="EIZ4"/>
      <c r="EJA4"/>
      <c r="EJB4"/>
      <c r="EJC4"/>
      <c r="EJD4"/>
      <c r="EJE4"/>
      <c r="EJF4"/>
      <c r="EJG4"/>
      <c r="EJH4"/>
      <c r="EJI4"/>
      <c r="EJJ4"/>
      <c r="EJK4"/>
      <c r="EJL4"/>
      <c r="EJM4"/>
      <c r="EJN4"/>
      <c r="EJO4"/>
      <c r="EJP4"/>
      <c r="EJQ4"/>
      <c r="EJR4"/>
      <c r="EJS4"/>
      <c r="EJT4"/>
      <c r="EJU4"/>
      <c r="EJV4"/>
      <c r="EJW4"/>
      <c r="EJX4"/>
      <c r="EJY4"/>
      <c r="EJZ4"/>
      <c r="EKA4"/>
      <c r="EKB4"/>
      <c r="EKC4"/>
      <c r="EKD4"/>
      <c r="EKE4"/>
      <c r="EKF4"/>
      <c r="EKG4"/>
      <c r="EKH4"/>
      <c r="EKI4"/>
      <c r="EKJ4"/>
      <c r="EKK4"/>
      <c r="EKL4"/>
      <c r="EKM4"/>
      <c r="EKN4"/>
      <c r="EKO4"/>
      <c r="EKP4"/>
      <c r="EKQ4"/>
      <c r="EKR4"/>
      <c r="EKS4"/>
      <c r="EKT4"/>
      <c r="EKU4"/>
      <c r="EKV4"/>
      <c r="EKW4"/>
      <c r="EKX4"/>
      <c r="EKY4"/>
      <c r="EKZ4"/>
      <c r="ELA4"/>
      <c r="ELB4"/>
      <c r="ELC4"/>
      <c r="ELD4"/>
      <c r="ELE4"/>
      <c r="ELF4"/>
      <c r="ELG4"/>
      <c r="ELH4"/>
      <c r="ELI4"/>
      <c r="ELJ4"/>
      <c r="ELK4"/>
      <c r="ELL4"/>
      <c r="ELM4"/>
      <c r="ELN4"/>
      <c r="ELO4"/>
      <c r="ELP4"/>
      <c r="ELQ4"/>
      <c r="ELR4"/>
      <c r="ELS4"/>
      <c r="ELT4"/>
      <c r="ELU4"/>
      <c r="ELV4"/>
      <c r="ELW4"/>
      <c r="ELX4"/>
      <c r="ELY4"/>
      <c r="ELZ4"/>
      <c r="EMA4"/>
      <c r="EMB4"/>
      <c r="EMC4"/>
      <c r="EMD4"/>
      <c r="EME4"/>
      <c r="EMF4"/>
      <c r="EMG4"/>
      <c r="EMH4"/>
      <c r="EMI4"/>
      <c r="EMJ4"/>
      <c r="EMK4"/>
      <c r="EML4"/>
      <c r="EMM4"/>
      <c r="EMN4"/>
      <c r="EMO4"/>
      <c r="EMP4"/>
      <c r="EMQ4"/>
      <c r="EMR4"/>
      <c r="EMS4"/>
      <c r="EMT4"/>
      <c r="EMU4"/>
      <c r="EMV4"/>
      <c r="EMW4"/>
      <c r="EMX4"/>
      <c r="EMY4"/>
      <c r="EMZ4"/>
      <c r="ENA4"/>
      <c r="ENB4"/>
      <c r="ENC4"/>
      <c r="END4"/>
      <c r="ENE4"/>
      <c r="ENF4"/>
      <c r="ENG4"/>
      <c r="ENH4"/>
      <c r="ENI4"/>
      <c r="ENJ4"/>
      <c r="ENK4"/>
      <c r="ENL4"/>
      <c r="ENM4"/>
      <c r="ENN4"/>
      <c r="ENO4"/>
      <c r="ENP4"/>
      <c r="ENQ4"/>
      <c r="ENR4"/>
      <c r="ENS4"/>
      <c r="ENT4"/>
      <c r="ENU4"/>
      <c r="ENV4"/>
      <c r="ENW4"/>
      <c r="ENX4"/>
      <c r="ENY4"/>
      <c r="ENZ4"/>
      <c r="EOA4"/>
      <c r="EOB4"/>
      <c r="EOC4"/>
      <c r="EOD4"/>
      <c r="EOE4"/>
      <c r="EOF4"/>
      <c r="EOG4"/>
      <c r="EOH4"/>
      <c r="EOI4"/>
      <c r="EOJ4"/>
      <c r="EOK4"/>
      <c r="EOL4"/>
      <c r="EOM4"/>
      <c r="EON4"/>
      <c r="EOO4"/>
      <c r="EOP4"/>
      <c r="EOQ4"/>
      <c r="EOR4"/>
      <c r="EOS4"/>
      <c r="EOT4"/>
      <c r="EOU4"/>
      <c r="EOV4"/>
      <c r="EOW4"/>
      <c r="EOX4"/>
      <c r="EOY4"/>
      <c r="EOZ4"/>
      <c r="EPA4"/>
      <c r="EPB4"/>
      <c r="EPC4"/>
      <c r="EPD4"/>
      <c r="EPE4"/>
      <c r="EPF4"/>
      <c r="EPG4"/>
      <c r="EPH4"/>
      <c r="EPI4"/>
      <c r="EPJ4"/>
      <c r="EPK4"/>
      <c r="EPL4"/>
      <c r="EPM4"/>
      <c r="EPN4"/>
      <c r="EPO4"/>
      <c r="EPP4"/>
      <c r="EPQ4"/>
      <c r="EPR4"/>
      <c r="EPS4"/>
      <c r="EPT4"/>
      <c r="EPU4"/>
      <c r="EPV4"/>
      <c r="EPW4"/>
      <c r="EPX4"/>
      <c r="EPY4"/>
      <c r="EPZ4"/>
      <c r="EQA4"/>
      <c r="EQB4"/>
      <c r="EQC4"/>
      <c r="EQD4"/>
      <c r="EQE4"/>
      <c r="EQF4"/>
      <c r="EQG4"/>
      <c r="EQH4"/>
      <c r="EQI4"/>
      <c r="EQJ4"/>
      <c r="EQK4"/>
      <c r="EQL4"/>
      <c r="EQM4"/>
      <c r="EQN4"/>
      <c r="EQO4"/>
      <c r="EQP4"/>
      <c r="EQQ4"/>
      <c r="EQR4"/>
      <c r="EQS4"/>
      <c r="EQT4"/>
      <c r="EQU4"/>
      <c r="EQV4"/>
      <c r="EQW4"/>
      <c r="EQX4"/>
      <c r="EQY4"/>
      <c r="EQZ4"/>
      <c r="ERA4"/>
      <c r="ERB4"/>
      <c r="ERC4"/>
      <c r="ERD4"/>
      <c r="ERE4"/>
      <c r="ERF4"/>
      <c r="ERG4"/>
      <c r="ERH4"/>
      <c r="ERI4"/>
      <c r="ERJ4"/>
      <c r="ERK4"/>
      <c r="ERL4"/>
      <c r="ERM4"/>
      <c r="ERN4"/>
      <c r="ERO4"/>
      <c r="ERP4"/>
      <c r="ERQ4"/>
      <c r="ERR4"/>
      <c r="ERS4"/>
      <c r="ERT4"/>
      <c r="ERU4"/>
      <c r="ERV4"/>
      <c r="ERW4"/>
      <c r="ERX4"/>
      <c r="ERY4"/>
      <c r="ERZ4"/>
      <c r="ESA4"/>
      <c r="ESB4"/>
      <c r="ESC4"/>
      <c r="ESD4"/>
      <c r="ESE4"/>
      <c r="ESF4"/>
      <c r="ESG4"/>
      <c r="ESH4"/>
      <c r="ESI4"/>
      <c r="ESJ4"/>
      <c r="ESK4"/>
      <c r="ESL4"/>
      <c r="ESM4"/>
      <c r="ESN4"/>
      <c r="ESO4"/>
      <c r="ESP4"/>
      <c r="ESQ4"/>
      <c r="ESR4"/>
      <c r="ESS4"/>
      <c r="EST4"/>
      <c r="ESU4"/>
      <c r="ESV4"/>
      <c r="ESW4"/>
      <c r="ESX4"/>
      <c r="ESY4"/>
      <c r="ESZ4"/>
      <c r="ETA4"/>
      <c r="ETB4"/>
      <c r="ETC4"/>
      <c r="ETD4"/>
      <c r="ETE4"/>
      <c r="ETF4"/>
      <c r="ETG4"/>
      <c r="ETH4"/>
      <c r="ETI4"/>
      <c r="ETJ4"/>
      <c r="ETK4"/>
      <c r="ETL4"/>
      <c r="ETM4"/>
      <c r="ETN4"/>
      <c r="ETO4"/>
      <c r="ETP4"/>
      <c r="ETQ4"/>
      <c r="ETR4"/>
      <c r="ETS4"/>
      <c r="ETT4"/>
      <c r="ETU4"/>
      <c r="ETV4"/>
      <c r="ETW4"/>
      <c r="ETX4"/>
      <c r="ETY4"/>
      <c r="ETZ4"/>
      <c r="EUA4"/>
      <c r="EUB4"/>
      <c r="EUC4"/>
      <c r="EUD4"/>
      <c r="EUE4"/>
      <c r="EUF4"/>
      <c r="EUG4"/>
      <c r="EUH4"/>
      <c r="EUI4"/>
      <c r="EUJ4"/>
      <c r="EUK4"/>
      <c r="EUL4"/>
      <c r="EUM4"/>
      <c r="EUN4"/>
      <c r="EUO4"/>
      <c r="EUP4"/>
      <c r="EUQ4"/>
      <c r="EUR4"/>
      <c r="EUS4"/>
      <c r="EUT4"/>
      <c r="EUU4"/>
      <c r="EUV4"/>
      <c r="EUW4"/>
      <c r="EUX4"/>
      <c r="EUY4"/>
      <c r="EUZ4"/>
      <c r="EVA4"/>
      <c r="EVB4"/>
      <c r="EVC4"/>
      <c r="EVD4"/>
      <c r="EVE4"/>
      <c r="EVF4"/>
      <c r="EVG4"/>
      <c r="EVH4"/>
      <c r="EVI4"/>
      <c r="EVJ4"/>
      <c r="EVK4"/>
      <c r="EVL4"/>
      <c r="EVM4"/>
      <c r="EVN4"/>
      <c r="EVO4"/>
      <c r="EVP4"/>
      <c r="EVQ4"/>
      <c r="EVR4"/>
      <c r="EVS4"/>
      <c r="EVT4"/>
      <c r="EVU4"/>
      <c r="EVV4"/>
      <c r="EVW4"/>
      <c r="EVX4"/>
      <c r="EVY4"/>
      <c r="EVZ4"/>
      <c r="EWA4"/>
      <c r="EWB4"/>
      <c r="EWC4"/>
      <c r="EWD4"/>
      <c r="EWE4"/>
      <c r="EWF4"/>
      <c r="EWG4"/>
      <c r="EWH4"/>
      <c r="EWI4"/>
      <c r="EWJ4"/>
      <c r="EWK4"/>
      <c r="EWL4"/>
      <c r="EWM4"/>
      <c r="EWN4"/>
      <c r="EWO4"/>
      <c r="EWP4"/>
      <c r="EWQ4"/>
      <c r="EWR4"/>
      <c r="EWS4"/>
      <c r="EWT4"/>
      <c r="EWU4"/>
      <c r="EWV4"/>
      <c r="EWW4"/>
      <c r="EWX4"/>
      <c r="EWY4"/>
      <c r="EWZ4"/>
      <c r="EXA4"/>
      <c r="EXB4"/>
      <c r="EXC4"/>
      <c r="EXD4"/>
      <c r="EXE4"/>
      <c r="EXF4"/>
      <c r="EXG4"/>
      <c r="EXH4"/>
      <c r="EXI4"/>
      <c r="EXJ4"/>
      <c r="EXK4"/>
      <c r="EXL4"/>
      <c r="EXM4"/>
      <c r="EXN4"/>
      <c r="EXO4"/>
      <c r="EXP4"/>
      <c r="EXQ4"/>
      <c r="EXR4"/>
      <c r="EXS4"/>
      <c r="EXT4"/>
      <c r="EXU4"/>
      <c r="EXV4"/>
      <c r="EXW4"/>
      <c r="EXX4"/>
      <c r="EXY4"/>
      <c r="EXZ4"/>
      <c r="EYA4"/>
      <c r="EYB4"/>
      <c r="EYC4"/>
      <c r="EYD4"/>
      <c r="EYE4"/>
      <c r="EYF4"/>
      <c r="EYG4"/>
      <c r="EYH4"/>
      <c r="EYI4"/>
      <c r="EYJ4"/>
      <c r="EYK4"/>
      <c r="EYL4"/>
      <c r="EYM4"/>
      <c r="EYN4"/>
      <c r="EYO4"/>
      <c r="EYP4"/>
      <c r="EYQ4"/>
      <c r="EYR4"/>
      <c r="EYS4"/>
      <c r="EYT4"/>
      <c r="EYU4"/>
      <c r="EYV4"/>
      <c r="EYW4"/>
      <c r="EYX4"/>
      <c r="EYY4"/>
      <c r="EYZ4"/>
      <c r="EZA4"/>
      <c r="EZB4"/>
      <c r="EZC4"/>
      <c r="EZD4"/>
      <c r="EZE4"/>
      <c r="EZF4"/>
      <c r="EZG4"/>
      <c r="EZH4"/>
      <c r="EZI4"/>
      <c r="EZJ4"/>
      <c r="EZK4"/>
      <c r="EZL4"/>
      <c r="EZM4"/>
      <c r="EZN4"/>
      <c r="EZO4"/>
      <c r="EZP4"/>
      <c r="EZQ4"/>
      <c r="EZR4"/>
      <c r="EZS4"/>
      <c r="EZT4"/>
      <c r="EZU4"/>
      <c r="EZV4"/>
      <c r="EZW4"/>
      <c r="EZX4"/>
      <c r="EZY4"/>
      <c r="EZZ4"/>
      <c r="FAA4"/>
      <c r="FAB4"/>
      <c r="FAC4"/>
      <c r="FAD4"/>
      <c r="FAE4"/>
      <c r="FAF4"/>
      <c r="FAG4"/>
      <c r="FAH4"/>
      <c r="FAI4"/>
      <c r="FAJ4"/>
      <c r="FAK4"/>
      <c r="FAL4"/>
      <c r="FAM4"/>
      <c r="FAN4"/>
      <c r="FAO4"/>
      <c r="FAP4"/>
      <c r="FAQ4"/>
      <c r="FAR4"/>
      <c r="FAS4"/>
      <c r="FAT4"/>
      <c r="FAU4"/>
      <c r="FAV4"/>
      <c r="FAW4"/>
      <c r="FAX4"/>
      <c r="FAY4"/>
      <c r="FAZ4"/>
      <c r="FBA4"/>
      <c r="FBB4"/>
      <c r="FBC4"/>
      <c r="FBD4"/>
      <c r="FBE4"/>
      <c r="FBF4"/>
      <c r="FBG4"/>
      <c r="FBH4"/>
      <c r="FBI4"/>
      <c r="FBJ4"/>
      <c r="FBK4"/>
      <c r="FBL4"/>
      <c r="FBM4"/>
      <c r="FBN4"/>
      <c r="FBO4"/>
      <c r="FBP4"/>
      <c r="FBQ4"/>
      <c r="FBR4"/>
      <c r="FBS4"/>
      <c r="FBT4"/>
      <c r="FBU4"/>
      <c r="FBV4"/>
      <c r="FBW4"/>
      <c r="FBX4"/>
      <c r="FBY4"/>
      <c r="FBZ4"/>
      <c r="FCA4"/>
      <c r="FCB4"/>
      <c r="FCC4"/>
      <c r="FCD4"/>
      <c r="FCE4"/>
      <c r="FCF4"/>
      <c r="FCG4"/>
      <c r="FCH4"/>
      <c r="FCI4"/>
      <c r="FCJ4"/>
      <c r="FCK4"/>
      <c r="FCL4"/>
      <c r="FCM4"/>
      <c r="FCN4"/>
      <c r="FCO4"/>
      <c r="FCP4"/>
      <c r="FCQ4"/>
      <c r="FCR4"/>
      <c r="FCS4"/>
      <c r="FCT4"/>
      <c r="FCU4"/>
      <c r="FCV4"/>
      <c r="FCW4"/>
      <c r="FCX4"/>
      <c r="FCY4"/>
      <c r="FCZ4"/>
      <c r="FDA4"/>
      <c r="FDB4"/>
      <c r="FDC4"/>
      <c r="FDD4"/>
      <c r="FDE4"/>
      <c r="FDF4"/>
      <c r="FDG4"/>
      <c r="FDH4"/>
      <c r="FDI4"/>
      <c r="FDJ4"/>
      <c r="FDK4"/>
      <c r="FDL4"/>
      <c r="FDM4"/>
      <c r="FDN4"/>
      <c r="FDO4"/>
      <c r="FDP4"/>
      <c r="FDQ4"/>
      <c r="FDR4"/>
      <c r="FDS4"/>
      <c r="FDT4"/>
      <c r="FDU4"/>
      <c r="FDV4"/>
      <c r="FDW4"/>
      <c r="FDX4"/>
      <c r="FDY4"/>
      <c r="FDZ4"/>
      <c r="FEA4"/>
      <c r="FEB4"/>
      <c r="FEC4"/>
      <c r="FED4"/>
      <c r="FEE4"/>
      <c r="FEF4"/>
      <c r="FEG4"/>
      <c r="FEH4"/>
      <c r="FEI4"/>
      <c r="FEJ4"/>
      <c r="FEK4"/>
      <c r="FEL4"/>
      <c r="FEM4"/>
      <c r="FEN4"/>
      <c r="FEO4"/>
      <c r="FEP4"/>
      <c r="FEQ4"/>
      <c r="FER4"/>
      <c r="FES4"/>
      <c r="FET4"/>
      <c r="FEU4"/>
      <c r="FEV4"/>
      <c r="FEW4"/>
      <c r="FEX4"/>
      <c r="FEY4"/>
      <c r="FEZ4"/>
      <c r="FFA4"/>
      <c r="FFB4"/>
      <c r="FFC4"/>
      <c r="FFD4"/>
      <c r="FFE4"/>
      <c r="FFF4"/>
      <c r="FFG4"/>
      <c r="FFH4"/>
      <c r="FFI4"/>
      <c r="FFJ4"/>
      <c r="FFK4"/>
      <c r="FFL4"/>
      <c r="FFM4"/>
      <c r="FFN4"/>
      <c r="FFO4"/>
      <c r="FFP4"/>
      <c r="FFQ4"/>
      <c r="FFR4"/>
      <c r="FFS4"/>
      <c r="FFT4"/>
      <c r="FFU4"/>
      <c r="FFV4"/>
      <c r="FFW4"/>
      <c r="FFX4"/>
      <c r="FFY4"/>
      <c r="FFZ4"/>
      <c r="FGA4"/>
      <c r="FGB4"/>
      <c r="FGC4"/>
      <c r="FGD4"/>
      <c r="FGE4"/>
      <c r="FGF4"/>
      <c r="FGG4"/>
      <c r="FGH4"/>
      <c r="FGI4"/>
      <c r="FGJ4"/>
      <c r="FGK4"/>
      <c r="FGL4"/>
      <c r="FGM4"/>
      <c r="FGN4"/>
      <c r="FGO4"/>
      <c r="FGP4"/>
      <c r="FGQ4"/>
      <c r="FGR4"/>
      <c r="FGS4"/>
      <c r="FGT4"/>
      <c r="FGU4"/>
      <c r="FGV4"/>
      <c r="FGW4"/>
      <c r="FGX4"/>
      <c r="FGY4"/>
      <c r="FGZ4"/>
      <c r="FHA4"/>
      <c r="FHB4"/>
      <c r="FHC4"/>
      <c r="FHD4"/>
      <c r="FHE4"/>
      <c r="FHF4"/>
      <c r="FHG4"/>
      <c r="FHH4"/>
      <c r="FHI4"/>
      <c r="FHJ4"/>
      <c r="FHK4"/>
      <c r="FHL4"/>
      <c r="FHM4"/>
      <c r="FHN4"/>
      <c r="FHO4"/>
      <c r="FHP4"/>
      <c r="FHQ4"/>
      <c r="FHR4"/>
      <c r="FHS4"/>
      <c r="FHT4"/>
      <c r="FHU4"/>
      <c r="FHV4"/>
      <c r="FHW4"/>
      <c r="FHX4"/>
      <c r="FHY4"/>
      <c r="FHZ4"/>
      <c r="FIA4"/>
      <c r="FIB4"/>
      <c r="FIC4"/>
      <c r="FID4"/>
      <c r="FIE4"/>
      <c r="FIF4"/>
      <c r="FIG4"/>
      <c r="FIH4"/>
      <c r="FII4"/>
      <c r="FIJ4"/>
      <c r="FIK4"/>
      <c r="FIL4"/>
      <c r="FIM4"/>
      <c r="FIN4"/>
      <c r="FIO4"/>
      <c r="FIP4"/>
      <c r="FIQ4"/>
      <c r="FIR4"/>
      <c r="FIS4"/>
      <c r="FIT4"/>
      <c r="FIU4"/>
      <c r="FIV4"/>
      <c r="FIW4"/>
      <c r="FIX4"/>
      <c r="FIY4"/>
      <c r="FIZ4"/>
      <c r="FJA4"/>
      <c r="FJB4"/>
      <c r="FJC4"/>
      <c r="FJD4"/>
      <c r="FJE4"/>
      <c r="FJF4"/>
      <c r="FJG4"/>
      <c r="FJH4"/>
      <c r="FJI4"/>
      <c r="FJJ4"/>
      <c r="FJK4"/>
      <c r="FJL4"/>
      <c r="FJM4"/>
      <c r="FJN4"/>
      <c r="FJO4"/>
      <c r="FJP4"/>
      <c r="FJQ4"/>
      <c r="FJR4"/>
      <c r="FJS4"/>
      <c r="FJT4"/>
      <c r="FJU4"/>
      <c r="FJV4"/>
      <c r="FJW4"/>
      <c r="FJX4"/>
      <c r="FJY4"/>
      <c r="FJZ4"/>
      <c r="FKA4"/>
      <c r="FKB4"/>
      <c r="FKC4"/>
      <c r="FKD4"/>
      <c r="FKE4"/>
      <c r="FKF4"/>
      <c r="FKG4"/>
      <c r="FKH4"/>
      <c r="FKI4"/>
      <c r="FKJ4"/>
      <c r="FKK4"/>
      <c r="FKL4"/>
      <c r="FKM4"/>
      <c r="FKN4"/>
      <c r="FKO4"/>
      <c r="FKP4"/>
      <c r="FKQ4"/>
      <c r="FKR4"/>
      <c r="FKS4"/>
      <c r="FKT4"/>
      <c r="FKU4"/>
      <c r="FKV4"/>
      <c r="FKW4"/>
      <c r="FKX4"/>
      <c r="FKY4"/>
      <c r="FKZ4"/>
      <c r="FLA4"/>
      <c r="FLB4"/>
      <c r="FLC4"/>
      <c r="FLD4"/>
      <c r="FLE4"/>
      <c r="FLF4"/>
      <c r="FLG4"/>
      <c r="FLH4"/>
      <c r="FLI4"/>
      <c r="FLJ4"/>
      <c r="FLK4"/>
      <c r="FLL4"/>
      <c r="FLM4"/>
      <c r="FLN4"/>
      <c r="FLO4"/>
      <c r="FLP4"/>
      <c r="FLQ4"/>
      <c r="FLR4"/>
      <c r="FLS4"/>
      <c r="FLT4"/>
      <c r="FLU4"/>
      <c r="FLV4"/>
      <c r="FLW4"/>
      <c r="FLX4"/>
      <c r="FLY4"/>
      <c r="FLZ4"/>
      <c r="FMA4"/>
      <c r="FMB4"/>
      <c r="FMC4"/>
      <c r="FMD4"/>
      <c r="FME4"/>
      <c r="FMF4"/>
      <c r="FMG4"/>
      <c r="FMH4"/>
      <c r="FMI4"/>
      <c r="FMJ4"/>
      <c r="FMK4"/>
      <c r="FML4"/>
      <c r="FMM4"/>
      <c r="FMN4"/>
      <c r="FMO4"/>
      <c r="FMP4"/>
      <c r="FMQ4"/>
      <c r="FMR4"/>
      <c r="FMS4"/>
      <c r="FMT4"/>
      <c r="FMU4"/>
      <c r="FMV4"/>
      <c r="FMW4"/>
      <c r="FMX4"/>
      <c r="FMY4"/>
      <c r="FMZ4"/>
      <c r="FNA4"/>
      <c r="FNB4"/>
      <c r="FNC4"/>
      <c r="FND4"/>
      <c r="FNE4"/>
      <c r="FNF4"/>
      <c r="FNG4"/>
      <c r="FNH4"/>
      <c r="FNI4"/>
      <c r="FNJ4"/>
      <c r="FNK4"/>
      <c r="FNL4"/>
      <c r="FNM4"/>
      <c r="FNN4"/>
      <c r="FNO4"/>
      <c r="FNP4"/>
      <c r="FNQ4"/>
      <c r="FNR4"/>
      <c r="FNS4"/>
      <c r="FNT4"/>
      <c r="FNU4"/>
      <c r="FNV4"/>
      <c r="FNW4"/>
      <c r="FNX4"/>
      <c r="FNY4"/>
      <c r="FNZ4"/>
      <c r="FOA4"/>
      <c r="FOB4"/>
      <c r="FOC4"/>
      <c r="FOD4"/>
      <c r="FOE4"/>
      <c r="FOF4"/>
      <c r="FOG4"/>
      <c r="FOH4"/>
      <c r="FOI4"/>
      <c r="FOJ4"/>
      <c r="FOK4"/>
      <c r="FOL4"/>
      <c r="FOM4"/>
      <c r="FON4"/>
      <c r="FOO4"/>
      <c r="FOP4"/>
      <c r="FOQ4"/>
      <c r="FOR4"/>
      <c r="FOS4"/>
      <c r="FOT4"/>
      <c r="FOU4"/>
      <c r="FOV4"/>
      <c r="FOW4"/>
      <c r="FOX4"/>
      <c r="FOY4"/>
      <c r="FOZ4"/>
      <c r="FPA4"/>
      <c r="FPB4"/>
      <c r="FPC4"/>
      <c r="FPD4"/>
      <c r="FPE4"/>
      <c r="FPF4"/>
      <c r="FPG4"/>
      <c r="FPH4"/>
      <c r="FPI4"/>
      <c r="FPJ4"/>
      <c r="FPK4"/>
      <c r="FPL4"/>
      <c r="FPM4"/>
      <c r="FPN4"/>
      <c r="FPO4"/>
      <c r="FPP4"/>
      <c r="FPQ4"/>
      <c r="FPR4"/>
      <c r="FPS4"/>
      <c r="FPT4"/>
      <c r="FPU4"/>
      <c r="FPV4"/>
      <c r="FPW4"/>
      <c r="FPX4"/>
      <c r="FPY4"/>
      <c r="FPZ4"/>
      <c r="FQA4"/>
      <c r="FQB4"/>
      <c r="FQC4"/>
      <c r="FQD4"/>
      <c r="FQE4"/>
      <c r="FQF4"/>
      <c r="FQG4"/>
      <c r="FQH4"/>
      <c r="FQI4"/>
      <c r="FQJ4"/>
      <c r="FQK4"/>
      <c r="FQL4"/>
      <c r="FQM4"/>
      <c r="FQN4"/>
      <c r="FQO4"/>
      <c r="FQP4"/>
      <c r="FQQ4"/>
      <c r="FQR4"/>
      <c r="FQS4"/>
      <c r="FQT4"/>
      <c r="FQU4"/>
      <c r="FQV4"/>
      <c r="FQW4"/>
      <c r="FQX4"/>
      <c r="FQY4"/>
      <c r="FQZ4"/>
      <c r="FRA4"/>
      <c r="FRB4"/>
      <c r="FRC4"/>
      <c r="FRD4"/>
      <c r="FRE4"/>
      <c r="FRF4"/>
      <c r="FRG4"/>
      <c r="FRH4"/>
      <c r="FRI4"/>
      <c r="FRJ4"/>
      <c r="FRK4"/>
      <c r="FRL4"/>
      <c r="FRM4"/>
      <c r="FRN4"/>
      <c r="FRO4"/>
      <c r="FRP4"/>
      <c r="FRQ4"/>
      <c r="FRR4"/>
      <c r="FRS4"/>
      <c r="FRT4"/>
      <c r="FRU4"/>
      <c r="FRV4"/>
      <c r="FRW4"/>
      <c r="FRX4"/>
      <c r="FRY4"/>
      <c r="FRZ4"/>
      <c r="FSA4"/>
      <c r="FSB4"/>
      <c r="FSC4"/>
      <c r="FSD4"/>
      <c r="FSE4"/>
      <c r="FSF4"/>
      <c r="FSG4"/>
      <c r="FSH4"/>
      <c r="FSI4"/>
      <c r="FSJ4"/>
      <c r="FSK4"/>
      <c r="FSL4"/>
      <c r="FSM4"/>
      <c r="FSN4"/>
      <c r="FSO4"/>
      <c r="FSP4"/>
      <c r="FSQ4"/>
      <c r="FSR4"/>
      <c r="FSS4"/>
      <c r="FST4"/>
      <c r="FSU4"/>
      <c r="FSV4"/>
      <c r="FSW4"/>
      <c r="FSX4"/>
      <c r="FSY4"/>
      <c r="FSZ4"/>
      <c r="FTA4"/>
      <c r="FTB4"/>
      <c r="FTC4"/>
      <c r="FTD4"/>
      <c r="FTE4"/>
      <c r="FTF4"/>
      <c r="FTG4"/>
      <c r="FTH4"/>
      <c r="FTI4"/>
      <c r="FTJ4"/>
      <c r="FTK4"/>
      <c r="FTL4"/>
      <c r="FTM4"/>
      <c r="FTN4"/>
      <c r="FTO4"/>
      <c r="FTP4"/>
      <c r="FTQ4"/>
      <c r="FTR4"/>
      <c r="FTS4"/>
      <c r="FTT4"/>
      <c r="FTU4"/>
      <c r="FTV4"/>
      <c r="FTW4"/>
      <c r="FTX4"/>
      <c r="FTY4"/>
      <c r="FTZ4"/>
      <c r="FUA4"/>
      <c r="FUB4"/>
      <c r="FUC4"/>
      <c r="FUD4"/>
      <c r="FUE4"/>
      <c r="FUF4"/>
      <c r="FUG4"/>
      <c r="FUH4"/>
      <c r="FUI4"/>
      <c r="FUJ4"/>
      <c r="FUK4"/>
      <c r="FUL4"/>
      <c r="FUM4"/>
      <c r="FUN4"/>
      <c r="FUO4"/>
      <c r="FUP4"/>
      <c r="FUQ4"/>
      <c r="FUR4"/>
      <c r="FUS4"/>
      <c r="FUT4"/>
      <c r="FUU4"/>
      <c r="FUV4"/>
      <c r="FUW4"/>
      <c r="FUX4"/>
      <c r="FUY4"/>
      <c r="FUZ4"/>
      <c r="FVA4"/>
      <c r="FVB4"/>
      <c r="FVC4"/>
      <c r="FVD4"/>
      <c r="FVE4"/>
      <c r="FVF4"/>
      <c r="FVG4"/>
      <c r="FVH4"/>
      <c r="FVI4"/>
      <c r="FVJ4"/>
      <c r="FVK4"/>
      <c r="FVL4"/>
      <c r="FVM4"/>
      <c r="FVN4"/>
      <c r="FVO4"/>
      <c r="FVP4"/>
      <c r="FVQ4"/>
      <c r="FVR4"/>
      <c r="FVS4"/>
      <c r="FVT4"/>
      <c r="FVU4"/>
      <c r="FVV4"/>
      <c r="FVW4"/>
      <c r="FVX4"/>
      <c r="FVY4"/>
      <c r="FVZ4"/>
      <c r="FWA4"/>
      <c r="FWB4"/>
      <c r="FWC4"/>
      <c r="FWD4"/>
      <c r="FWE4"/>
      <c r="FWF4"/>
      <c r="FWG4"/>
      <c r="FWH4"/>
      <c r="FWI4"/>
      <c r="FWJ4"/>
      <c r="FWK4"/>
      <c r="FWL4"/>
      <c r="FWM4"/>
      <c r="FWN4"/>
      <c r="FWO4"/>
      <c r="FWP4"/>
      <c r="FWQ4"/>
      <c r="FWR4"/>
      <c r="FWS4"/>
      <c r="FWT4"/>
      <c r="FWU4"/>
      <c r="FWV4"/>
      <c r="FWW4"/>
      <c r="FWX4"/>
      <c r="FWY4"/>
      <c r="FWZ4"/>
      <c r="FXA4"/>
      <c r="FXB4"/>
      <c r="FXC4"/>
      <c r="FXD4"/>
      <c r="FXE4"/>
      <c r="FXF4"/>
      <c r="FXG4"/>
      <c r="FXH4"/>
      <c r="FXI4"/>
      <c r="FXJ4"/>
      <c r="FXK4"/>
      <c r="FXL4"/>
      <c r="FXM4"/>
      <c r="FXN4"/>
      <c r="FXO4"/>
      <c r="FXP4"/>
      <c r="FXQ4"/>
      <c r="FXR4"/>
      <c r="FXS4"/>
      <c r="FXT4"/>
      <c r="FXU4"/>
      <c r="FXV4"/>
      <c r="FXW4"/>
      <c r="FXX4"/>
      <c r="FXY4"/>
      <c r="FXZ4"/>
      <c r="FYA4"/>
      <c r="FYB4"/>
      <c r="FYC4"/>
      <c r="FYD4"/>
      <c r="FYE4"/>
      <c r="FYF4"/>
      <c r="FYG4"/>
      <c r="FYH4"/>
      <c r="FYI4"/>
      <c r="FYJ4"/>
      <c r="FYK4"/>
      <c r="FYL4"/>
      <c r="FYM4"/>
      <c r="FYN4"/>
      <c r="FYO4"/>
      <c r="FYP4"/>
      <c r="FYQ4"/>
      <c r="FYR4"/>
      <c r="FYS4"/>
      <c r="FYT4"/>
      <c r="FYU4"/>
      <c r="FYV4"/>
      <c r="FYW4"/>
      <c r="FYX4"/>
      <c r="FYY4"/>
      <c r="FYZ4"/>
      <c r="FZA4"/>
      <c r="FZB4"/>
      <c r="FZC4"/>
      <c r="FZD4"/>
      <c r="FZE4"/>
      <c r="FZF4"/>
      <c r="FZG4"/>
      <c r="FZH4"/>
      <c r="FZI4"/>
      <c r="FZJ4"/>
      <c r="FZK4"/>
      <c r="FZL4"/>
      <c r="FZM4"/>
      <c r="FZN4"/>
      <c r="FZO4"/>
      <c r="FZP4"/>
      <c r="FZQ4"/>
      <c r="FZR4"/>
      <c r="FZS4"/>
      <c r="FZT4"/>
      <c r="FZU4"/>
      <c r="FZV4"/>
      <c r="FZW4"/>
      <c r="FZX4"/>
      <c r="FZY4"/>
      <c r="FZZ4"/>
      <c r="GAA4"/>
      <c r="GAB4"/>
      <c r="GAC4"/>
      <c r="GAD4"/>
      <c r="GAE4"/>
      <c r="GAF4"/>
      <c r="GAG4"/>
      <c r="GAH4"/>
      <c r="GAI4"/>
      <c r="GAJ4"/>
      <c r="GAK4"/>
      <c r="GAL4"/>
      <c r="GAM4"/>
      <c r="GAN4"/>
      <c r="GAO4"/>
      <c r="GAP4"/>
      <c r="GAQ4"/>
      <c r="GAR4"/>
      <c r="GAS4"/>
      <c r="GAT4"/>
      <c r="GAU4"/>
      <c r="GAV4"/>
      <c r="GAW4"/>
      <c r="GAX4"/>
      <c r="GAY4"/>
      <c r="GAZ4"/>
      <c r="GBA4"/>
      <c r="GBB4"/>
      <c r="GBC4"/>
      <c r="GBD4"/>
      <c r="GBE4"/>
      <c r="GBF4"/>
      <c r="GBG4"/>
      <c r="GBH4"/>
      <c r="GBI4"/>
      <c r="GBJ4"/>
      <c r="GBK4"/>
      <c r="GBL4"/>
      <c r="GBM4"/>
      <c r="GBN4"/>
      <c r="GBO4"/>
      <c r="GBP4"/>
      <c r="GBQ4"/>
      <c r="GBR4"/>
      <c r="GBS4"/>
      <c r="GBT4"/>
      <c r="GBU4"/>
      <c r="GBV4"/>
      <c r="GBW4"/>
      <c r="GBX4"/>
      <c r="GBY4"/>
      <c r="GBZ4"/>
      <c r="GCA4"/>
      <c r="GCB4"/>
      <c r="GCC4"/>
      <c r="GCD4"/>
      <c r="GCE4"/>
      <c r="GCF4"/>
      <c r="GCG4"/>
      <c r="GCH4"/>
      <c r="GCI4"/>
      <c r="GCJ4"/>
      <c r="GCK4"/>
      <c r="GCL4"/>
      <c r="GCM4"/>
      <c r="GCN4"/>
      <c r="GCO4"/>
      <c r="GCP4"/>
      <c r="GCQ4"/>
      <c r="GCR4"/>
      <c r="GCS4"/>
      <c r="GCT4"/>
      <c r="GCU4"/>
      <c r="GCV4"/>
      <c r="GCW4"/>
      <c r="GCX4"/>
      <c r="GCY4"/>
      <c r="GCZ4"/>
      <c r="GDA4"/>
      <c r="GDB4"/>
      <c r="GDC4"/>
      <c r="GDD4"/>
      <c r="GDE4"/>
      <c r="GDF4"/>
      <c r="GDG4"/>
      <c r="GDH4"/>
      <c r="GDI4"/>
      <c r="GDJ4"/>
      <c r="GDK4"/>
      <c r="GDL4"/>
      <c r="GDM4"/>
      <c r="GDN4"/>
      <c r="GDO4"/>
      <c r="GDP4"/>
      <c r="GDQ4"/>
      <c r="GDR4"/>
      <c r="GDS4"/>
      <c r="GDT4"/>
      <c r="GDU4"/>
      <c r="GDV4"/>
      <c r="GDW4"/>
      <c r="GDX4"/>
      <c r="GDY4"/>
      <c r="GDZ4"/>
      <c r="GEA4"/>
      <c r="GEB4"/>
      <c r="GEC4"/>
      <c r="GED4"/>
      <c r="GEE4"/>
      <c r="GEF4"/>
      <c r="GEG4"/>
      <c r="GEH4"/>
      <c r="GEI4"/>
      <c r="GEJ4"/>
      <c r="GEK4"/>
      <c r="GEL4"/>
      <c r="GEM4"/>
      <c r="GEN4"/>
      <c r="GEO4"/>
      <c r="GEP4"/>
      <c r="GEQ4"/>
      <c r="GER4"/>
      <c r="GES4"/>
      <c r="GET4"/>
      <c r="GEU4"/>
      <c r="GEV4"/>
      <c r="GEW4"/>
      <c r="GEX4"/>
      <c r="GEY4"/>
      <c r="GEZ4"/>
      <c r="GFA4"/>
      <c r="GFB4"/>
      <c r="GFC4"/>
      <c r="GFD4"/>
      <c r="GFE4"/>
      <c r="GFF4"/>
      <c r="GFG4"/>
      <c r="GFH4"/>
      <c r="GFI4"/>
      <c r="GFJ4"/>
      <c r="GFK4"/>
      <c r="GFL4"/>
      <c r="GFM4"/>
      <c r="GFN4"/>
      <c r="GFO4"/>
      <c r="GFP4"/>
      <c r="GFQ4"/>
      <c r="GFR4"/>
      <c r="GFS4"/>
      <c r="GFT4"/>
      <c r="GFU4"/>
      <c r="GFV4"/>
      <c r="GFW4"/>
      <c r="GFX4"/>
      <c r="GFY4"/>
      <c r="GFZ4"/>
      <c r="GGA4"/>
      <c r="GGB4"/>
      <c r="GGC4"/>
      <c r="GGD4"/>
      <c r="GGE4"/>
      <c r="GGF4"/>
      <c r="GGG4"/>
      <c r="GGH4"/>
      <c r="GGI4"/>
      <c r="GGJ4"/>
      <c r="GGK4"/>
      <c r="GGL4"/>
      <c r="GGM4"/>
      <c r="GGN4"/>
      <c r="GGO4"/>
      <c r="GGP4"/>
      <c r="GGQ4"/>
      <c r="GGR4"/>
      <c r="GGS4"/>
      <c r="GGT4"/>
      <c r="GGU4"/>
      <c r="GGV4"/>
      <c r="GGW4"/>
      <c r="GGX4"/>
      <c r="GGY4"/>
      <c r="GGZ4"/>
      <c r="GHA4"/>
      <c r="GHB4"/>
      <c r="GHC4"/>
      <c r="GHD4"/>
      <c r="GHE4"/>
      <c r="GHF4"/>
      <c r="GHG4"/>
      <c r="GHH4"/>
      <c r="GHI4"/>
      <c r="GHJ4"/>
      <c r="GHK4"/>
      <c r="GHL4"/>
      <c r="GHM4"/>
      <c r="GHN4"/>
      <c r="GHO4"/>
      <c r="GHP4"/>
      <c r="GHQ4"/>
      <c r="GHR4"/>
      <c r="GHS4"/>
      <c r="GHT4"/>
      <c r="GHU4"/>
      <c r="GHV4"/>
      <c r="GHW4"/>
      <c r="GHX4"/>
      <c r="GHY4"/>
      <c r="GHZ4"/>
      <c r="GIA4"/>
      <c r="GIB4"/>
      <c r="GIC4"/>
      <c r="GID4"/>
      <c r="GIE4"/>
      <c r="GIF4"/>
      <c r="GIG4"/>
      <c r="GIH4"/>
      <c r="GII4"/>
      <c r="GIJ4"/>
      <c r="GIK4"/>
      <c r="GIL4"/>
      <c r="GIM4"/>
      <c r="GIN4"/>
      <c r="GIO4"/>
      <c r="GIP4"/>
      <c r="GIQ4"/>
      <c r="GIR4"/>
      <c r="GIS4"/>
      <c r="GIT4"/>
      <c r="GIU4"/>
      <c r="GIV4"/>
      <c r="GIW4"/>
      <c r="GIX4"/>
      <c r="GIY4"/>
      <c r="GIZ4"/>
      <c r="GJA4"/>
      <c r="GJB4"/>
      <c r="GJC4"/>
      <c r="GJD4"/>
      <c r="GJE4"/>
      <c r="GJF4"/>
      <c r="GJG4"/>
      <c r="GJH4"/>
      <c r="GJI4"/>
      <c r="GJJ4"/>
      <c r="GJK4"/>
      <c r="GJL4"/>
      <c r="GJM4"/>
      <c r="GJN4"/>
      <c r="GJO4"/>
      <c r="GJP4"/>
      <c r="GJQ4"/>
      <c r="GJR4"/>
      <c r="GJS4"/>
      <c r="GJT4"/>
      <c r="GJU4"/>
      <c r="GJV4"/>
      <c r="GJW4"/>
      <c r="GJX4"/>
      <c r="GJY4"/>
      <c r="GJZ4"/>
      <c r="GKA4"/>
      <c r="GKB4"/>
      <c r="GKC4"/>
      <c r="GKD4"/>
      <c r="GKE4"/>
      <c r="GKF4"/>
      <c r="GKG4"/>
      <c r="GKH4"/>
      <c r="GKI4"/>
      <c r="GKJ4"/>
      <c r="GKK4"/>
      <c r="GKL4"/>
      <c r="GKM4"/>
      <c r="GKN4"/>
      <c r="GKO4"/>
      <c r="GKP4"/>
      <c r="GKQ4"/>
      <c r="GKR4"/>
      <c r="GKS4"/>
      <c r="GKT4"/>
      <c r="GKU4"/>
      <c r="GKV4"/>
      <c r="GKW4"/>
      <c r="GKX4"/>
      <c r="GKY4"/>
      <c r="GKZ4"/>
      <c r="GLA4"/>
      <c r="GLB4"/>
      <c r="GLC4"/>
      <c r="GLD4"/>
      <c r="GLE4"/>
      <c r="GLF4"/>
      <c r="GLG4"/>
      <c r="GLH4"/>
      <c r="GLI4"/>
      <c r="GLJ4"/>
      <c r="GLK4"/>
      <c r="GLL4"/>
      <c r="GLM4"/>
      <c r="GLN4"/>
      <c r="GLO4"/>
      <c r="GLP4"/>
      <c r="GLQ4"/>
      <c r="GLR4"/>
      <c r="GLS4"/>
      <c r="GLT4"/>
      <c r="GLU4"/>
      <c r="GLV4"/>
      <c r="GLW4"/>
      <c r="GLX4"/>
      <c r="GLY4"/>
      <c r="GLZ4"/>
      <c r="GMA4"/>
      <c r="GMB4"/>
      <c r="GMC4"/>
      <c r="GMD4"/>
      <c r="GME4"/>
      <c r="GMF4"/>
      <c r="GMG4"/>
      <c r="GMH4"/>
      <c r="GMI4"/>
      <c r="GMJ4"/>
      <c r="GMK4"/>
      <c r="GML4"/>
      <c r="GMM4"/>
      <c r="GMN4"/>
      <c r="GMO4"/>
      <c r="GMP4"/>
      <c r="GMQ4"/>
      <c r="GMR4"/>
      <c r="GMS4"/>
      <c r="GMT4"/>
      <c r="GMU4"/>
      <c r="GMV4"/>
      <c r="GMW4"/>
      <c r="GMX4"/>
      <c r="GMY4"/>
      <c r="GMZ4"/>
      <c r="GNA4"/>
      <c r="GNB4"/>
      <c r="GNC4"/>
      <c r="GND4"/>
      <c r="GNE4"/>
      <c r="GNF4"/>
      <c r="GNG4"/>
      <c r="GNH4"/>
      <c r="GNI4"/>
      <c r="GNJ4"/>
      <c r="GNK4"/>
      <c r="GNL4"/>
      <c r="GNM4"/>
      <c r="GNN4"/>
      <c r="GNO4"/>
      <c r="GNP4"/>
      <c r="GNQ4"/>
      <c r="GNR4"/>
      <c r="GNS4"/>
      <c r="GNT4"/>
      <c r="GNU4"/>
      <c r="GNV4"/>
      <c r="GNW4"/>
      <c r="GNX4"/>
      <c r="GNY4"/>
      <c r="GNZ4"/>
      <c r="GOA4"/>
      <c r="GOB4"/>
      <c r="GOC4"/>
      <c r="GOD4"/>
      <c r="GOE4"/>
      <c r="GOF4"/>
      <c r="GOG4"/>
      <c r="GOH4"/>
      <c r="GOI4"/>
      <c r="GOJ4"/>
      <c r="GOK4"/>
      <c r="GOL4"/>
      <c r="GOM4"/>
      <c r="GON4"/>
      <c r="GOO4"/>
      <c r="GOP4"/>
      <c r="GOQ4"/>
      <c r="GOR4"/>
      <c r="GOS4"/>
      <c r="GOT4"/>
      <c r="GOU4"/>
      <c r="GOV4"/>
      <c r="GOW4"/>
      <c r="GOX4"/>
      <c r="GOY4"/>
      <c r="GOZ4"/>
      <c r="GPA4"/>
      <c r="GPB4"/>
      <c r="GPC4"/>
      <c r="GPD4"/>
      <c r="GPE4"/>
      <c r="GPF4"/>
      <c r="GPG4"/>
      <c r="GPH4"/>
      <c r="GPI4"/>
      <c r="GPJ4"/>
      <c r="GPK4"/>
      <c r="GPL4"/>
      <c r="GPM4"/>
      <c r="GPN4"/>
      <c r="GPO4"/>
      <c r="GPP4"/>
      <c r="GPQ4"/>
      <c r="GPR4"/>
      <c r="GPS4"/>
      <c r="GPT4"/>
      <c r="GPU4"/>
      <c r="GPV4"/>
      <c r="GPW4"/>
      <c r="GPX4"/>
      <c r="GPY4"/>
      <c r="GPZ4"/>
      <c r="GQA4"/>
      <c r="GQB4"/>
      <c r="GQC4"/>
      <c r="GQD4"/>
      <c r="GQE4"/>
      <c r="GQF4"/>
      <c r="GQG4"/>
      <c r="GQH4"/>
      <c r="GQI4"/>
      <c r="GQJ4"/>
      <c r="GQK4"/>
      <c r="GQL4"/>
      <c r="GQM4"/>
      <c r="GQN4"/>
      <c r="GQO4"/>
      <c r="GQP4"/>
      <c r="GQQ4"/>
      <c r="GQR4"/>
      <c r="GQS4"/>
      <c r="GQT4"/>
      <c r="GQU4"/>
      <c r="GQV4"/>
      <c r="GQW4"/>
      <c r="GQX4"/>
      <c r="GQY4"/>
      <c r="GQZ4"/>
      <c r="GRA4"/>
      <c r="GRB4"/>
      <c r="GRC4"/>
      <c r="GRD4"/>
      <c r="GRE4"/>
      <c r="GRF4"/>
      <c r="GRG4"/>
      <c r="GRH4"/>
      <c r="GRI4"/>
      <c r="GRJ4"/>
      <c r="GRK4"/>
      <c r="GRL4"/>
      <c r="GRM4"/>
      <c r="GRN4"/>
      <c r="GRO4"/>
      <c r="GRP4"/>
      <c r="GRQ4"/>
      <c r="GRR4"/>
      <c r="GRS4"/>
      <c r="GRT4"/>
      <c r="GRU4"/>
      <c r="GRV4"/>
      <c r="GRW4"/>
      <c r="GRX4"/>
      <c r="GRY4"/>
      <c r="GRZ4"/>
      <c r="GSA4"/>
      <c r="GSB4"/>
      <c r="GSC4"/>
      <c r="GSD4"/>
      <c r="GSE4"/>
      <c r="GSF4"/>
      <c r="GSG4"/>
      <c r="GSH4"/>
      <c r="GSI4"/>
      <c r="GSJ4"/>
      <c r="GSK4"/>
      <c r="GSL4"/>
      <c r="GSM4"/>
      <c r="GSN4"/>
      <c r="GSO4"/>
      <c r="GSP4"/>
      <c r="GSQ4"/>
      <c r="GSR4"/>
      <c r="GSS4"/>
      <c r="GST4"/>
      <c r="GSU4"/>
      <c r="GSV4"/>
      <c r="GSW4"/>
      <c r="GSX4"/>
      <c r="GSY4"/>
      <c r="GSZ4"/>
      <c r="GTA4"/>
      <c r="GTB4"/>
      <c r="GTC4"/>
      <c r="GTD4"/>
      <c r="GTE4"/>
      <c r="GTF4"/>
      <c r="GTG4"/>
      <c r="GTH4"/>
      <c r="GTI4"/>
      <c r="GTJ4"/>
      <c r="GTK4"/>
      <c r="GTL4"/>
      <c r="GTM4"/>
      <c r="GTN4"/>
      <c r="GTO4"/>
      <c r="GTP4"/>
      <c r="GTQ4"/>
      <c r="GTR4"/>
      <c r="GTS4"/>
      <c r="GTT4"/>
      <c r="GTU4"/>
      <c r="GTV4"/>
      <c r="GTW4"/>
      <c r="GTX4"/>
      <c r="GTY4"/>
      <c r="GTZ4"/>
      <c r="GUA4"/>
      <c r="GUB4"/>
      <c r="GUC4"/>
      <c r="GUD4"/>
      <c r="GUE4"/>
      <c r="GUF4"/>
      <c r="GUG4"/>
      <c r="GUH4"/>
      <c r="GUI4"/>
      <c r="GUJ4"/>
      <c r="GUK4"/>
      <c r="GUL4"/>
      <c r="GUM4"/>
      <c r="GUN4"/>
      <c r="GUO4"/>
      <c r="GUP4"/>
      <c r="GUQ4"/>
      <c r="GUR4"/>
      <c r="GUS4"/>
      <c r="GUT4"/>
      <c r="GUU4"/>
      <c r="GUV4"/>
      <c r="GUW4"/>
      <c r="GUX4"/>
      <c r="GUY4"/>
      <c r="GUZ4"/>
      <c r="GVA4"/>
      <c r="GVB4"/>
      <c r="GVC4"/>
      <c r="GVD4"/>
      <c r="GVE4"/>
      <c r="GVF4"/>
      <c r="GVG4"/>
      <c r="GVH4"/>
      <c r="GVI4"/>
      <c r="GVJ4"/>
      <c r="GVK4"/>
      <c r="GVL4"/>
      <c r="GVM4"/>
      <c r="GVN4"/>
      <c r="GVO4"/>
      <c r="GVP4"/>
      <c r="GVQ4"/>
      <c r="GVR4"/>
      <c r="GVS4"/>
      <c r="GVT4"/>
      <c r="GVU4"/>
      <c r="GVV4"/>
      <c r="GVW4"/>
      <c r="GVX4"/>
      <c r="GVY4"/>
      <c r="GVZ4"/>
      <c r="GWA4"/>
      <c r="GWB4"/>
      <c r="GWC4"/>
      <c r="GWD4"/>
      <c r="GWE4"/>
      <c r="GWF4"/>
      <c r="GWG4"/>
      <c r="GWH4"/>
      <c r="GWI4"/>
      <c r="GWJ4"/>
      <c r="GWK4"/>
      <c r="GWL4"/>
      <c r="GWM4"/>
      <c r="GWN4"/>
      <c r="GWO4"/>
      <c r="GWP4"/>
      <c r="GWQ4"/>
      <c r="GWR4"/>
      <c r="GWS4"/>
      <c r="GWT4"/>
      <c r="GWU4"/>
      <c r="GWV4"/>
      <c r="GWW4"/>
      <c r="GWX4"/>
      <c r="GWY4"/>
      <c r="GWZ4"/>
      <c r="GXA4"/>
      <c r="GXB4"/>
      <c r="GXC4"/>
      <c r="GXD4"/>
      <c r="GXE4"/>
      <c r="GXF4"/>
      <c r="GXG4"/>
      <c r="GXH4"/>
      <c r="GXI4"/>
      <c r="GXJ4"/>
      <c r="GXK4"/>
      <c r="GXL4"/>
      <c r="GXM4"/>
      <c r="GXN4"/>
      <c r="GXO4"/>
      <c r="GXP4"/>
      <c r="GXQ4"/>
      <c r="GXR4"/>
      <c r="GXS4"/>
      <c r="GXT4"/>
      <c r="GXU4"/>
      <c r="GXV4"/>
      <c r="GXW4"/>
      <c r="GXX4"/>
      <c r="GXY4"/>
      <c r="GXZ4"/>
      <c r="GYA4"/>
      <c r="GYB4"/>
      <c r="GYC4"/>
      <c r="GYD4"/>
      <c r="GYE4"/>
      <c r="GYF4"/>
      <c r="GYG4"/>
      <c r="GYH4"/>
      <c r="GYI4"/>
      <c r="GYJ4"/>
      <c r="GYK4"/>
      <c r="GYL4"/>
      <c r="GYM4"/>
      <c r="GYN4"/>
      <c r="GYO4"/>
      <c r="GYP4"/>
      <c r="GYQ4"/>
      <c r="GYR4"/>
      <c r="GYS4"/>
      <c r="GYT4"/>
      <c r="GYU4"/>
      <c r="GYV4"/>
      <c r="GYW4"/>
      <c r="GYX4"/>
      <c r="GYY4"/>
      <c r="GYZ4"/>
      <c r="GZA4"/>
      <c r="GZB4"/>
      <c r="GZC4"/>
      <c r="GZD4"/>
      <c r="GZE4"/>
      <c r="GZF4"/>
      <c r="GZG4"/>
      <c r="GZH4"/>
      <c r="GZI4"/>
      <c r="GZJ4"/>
      <c r="GZK4"/>
      <c r="GZL4"/>
      <c r="GZM4"/>
      <c r="GZN4"/>
      <c r="GZO4"/>
      <c r="GZP4"/>
      <c r="GZQ4"/>
      <c r="GZR4"/>
      <c r="GZS4"/>
      <c r="GZT4"/>
      <c r="GZU4"/>
      <c r="GZV4"/>
      <c r="GZW4"/>
      <c r="GZX4"/>
      <c r="GZY4"/>
      <c r="GZZ4"/>
      <c r="HAA4"/>
      <c r="HAB4"/>
      <c r="HAC4"/>
      <c r="HAD4"/>
      <c r="HAE4"/>
      <c r="HAF4"/>
      <c r="HAG4"/>
      <c r="HAH4"/>
      <c r="HAI4"/>
      <c r="HAJ4"/>
      <c r="HAK4"/>
      <c r="HAL4"/>
      <c r="HAM4"/>
      <c r="HAN4"/>
      <c r="HAO4"/>
      <c r="HAP4"/>
      <c r="HAQ4"/>
      <c r="HAR4"/>
      <c r="HAS4"/>
      <c r="HAT4"/>
      <c r="HAU4"/>
      <c r="HAV4"/>
      <c r="HAW4"/>
      <c r="HAX4"/>
      <c r="HAY4"/>
      <c r="HAZ4"/>
      <c r="HBA4"/>
      <c r="HBB4"/>
      <c r="HBC4"/>
      <c r="HBD4"/>
      <c r="HBE4"/>
      <c r="HBF4"/>
      <c r="HBG4"/>
      <c r="HBH4"/>
      <c r="HBI4"/>
      <c r="HBJ4"/>
      <c r="HBK4"/>
      <c r="HBL4"/>
      <c r="HBM4"/>
      <c r="HBN4"/>
      <c r="HBO4"/>
      <c r="HBP4"/>
      <c r="HBQ4"/>
      <c r="HBR4"/>
      <c r="HBS4"/>
      <c r="HBT4"/>
      <c r="HBU4"/>
      <c r="HBV4"/>
      <c r="HBW4"/>
      <c r="HBX4"/>
      <c r="HBY4"/>
      <c r="HBZ4"/>
      <c r="HCA4"/>
      <c r="HCB4"/>
      <c r="HCC4"/>
      <c r="HCD4"/>
      <c r="HCE4"/>
      <c r="HCF4"/>
      <c r="HCG4"/>
      <c r="HCH4"/>
      <c r="HCI4"/>
      <c r="HCJ4"/>
      <c r="HCK4"/>
      <c r="HCL4"/>
      <c r="HCM4"/>
      <c r="HCN4"/>
      <c r="HCO4"/>
      <c r="HCP4"/>
      <c r="HCQ4"/>
      <c r="HCR4"/>
      <c r="HCS4"/>
      <c r="HCT4"/>
      <c r="HCU4"/>
      <c r="HCV4"/>
      <c r="HCW4"/>
      <c r="HCX4"/>
      <c r="HCY4"/>
      <c r="HCZ4"/>
      <c r="HDA4"/>
      <c r="HDB4"/>
      <c r="HDC4"/>
      <c r="HDD4"/>
      <c r="HDE4"/>
      <c r="HDF4"/>
      <c r="HDG4"/>
      <c r="HDH4"/>
      <c r="HDI4"/>
      <c r="HDJ4"/>
      <c r="HDK4"/>
      <c r="HDL4"/>
      <c r="HDM4"/>
      <c r="HDN4"/>
      <c r="HDO4"/>
      <c r="HDP4"/>
      <c r="HDQ4"/>
      <c r="HDR4"/>
      <c r="HDS4"/>
      <c r="HDT4"/>
      <c r="HDU4"/>
      <c r="HDV4"/>
      <c r="HDW4"/>
      <c r="HDX4"/>
      <c r="HDY4"/>
      <c r="HDZ4"/>
      <c r="HEA4"/>
      <c r="HEB4"/>
      <c r="HEC4"/>
      <c r="HED4"/>
      <c r="HEE4"/>
      <c r="HEF4"/>
      <c r="HEG4"/>
      <c r="HEH4"/>
      <c r="HEI4"/>
      <c r="HEJ4"/>
      <c r="HEK4"/>
      <c r="HEL4"/>
      <c r="HEM4"/>
      <c r="HEN4"/>
      <c r="HEO4"/>
      <c r="HEP4"/>
      <c r="HEQ4"/>
      <c r="HER4"/>
      <c r="HES4"/>
      <c r="HET4"/>
      <c r="HEU4"/>
      <c r="HEV4"/>
      <c r="HEW4"/>
      <c r="HEX4"/>
      <c r="HEY4"/>
      <c r="HEZ4"/>
      <c r="HFA4"/>
      <c r="HFB4"/>
      <c r="HFC4"/>
      <c r="HFD4"/>
      <c r="HFE4"/>
      <c r="HFF4"/>
      <c r="HFG4"/>
      <c r="HFH4"/>
      <c r="HFI4"/>
      <c r="HFJ4"/>
      <c r="HFK4"/>
      <c r="HFL4"/>
      <c r="HFM4"/>
      <c r="HFN4"/>
      <c r="HFO4"/>
      <c r="HFP4"/>
      <c r="HFQ4"/>
      <c r="HFR4"/>
      <c r="HFS4"/>
      <c r="HFT4"/>
      <c r="HFU4"/>
      <c r="HFV4"/>
      <c r="HFW4"/>
      <c r="HFX4"/>
      <c r="HFY4"/>
      <c r="HFZ4"/>
      <c r="HGA4"/>
      <c r="HGB4"/>
      <c r="HGC4"/>
      <c r="HGD4"/>
      <c r="HGE4"/>
      <c r="HGF4"/>
      <c r="HGG4"/>
      <c r="HGH4"/>
      <c r="HGI4"/>
      <c r="HGJ4"/>
      <c r="HGK4"/>
      <c r="HGL4"/>
      <c r="HGM4"/>
      <c r="HGN4"/>
      <c r="HGO4"/>
      <c r="HGP4"/>
      <c r="HGQ4"/>
      <c r="HGR4"/>
      <c r="HGS4"/>
      <c r="HGT4"/>
      <c r="HGU4"/>
      <c r="HGV4"/>
      <c r="HGW4"/>
      <c r="HGX4"/>
      <c r="HGY4"/>
      <c r="HGZ4"/>
      <c r="HHA4"/>
      <c r="HHB4"/>
      <c r="HHC4"/>
      <c r="HHD4"/>
      <c r="HHE4"/>
      <c r="HHF4"/>
      <c r="HHG4"/>
      <c r="HHH4"/>
      <c r="HHI4"/>
      <c r="HHJ4"/>
      <c r="HHK4"/>
      <c r="HHL4"/>
      <c r="HHM4"/>
      <c r="HHN4"/>
      <c r="HHO4"/>
      <c r="HHP4"/>
      <c r="HHQ4"/>
      <c r="HHR4"/>
      <c r="HHS4"/>
      <c r="HHT4"/>
      <c r="HHU4"/>
      <c r="HHV4"/>
      <c r="HHW4"/>
      <c r="HHX4"/>
      <c r="HHY4"/>
      <c r="HHZ4"/>
      <c r="HIA4"/>
      <c r="HIB4"/>
      <c r="HIC4"/>
      <c r="HID4"/>
      <c r="HIE4"/>
      <c r="HIF4"/>
      <c r="HIG4"/>
      <c r="HIH4"/>
      <c r="HII4"/>
      <c r="HIJ4"/>
      <c r="HIK4"/>
      <c r="HIL4"/>
      <c r="HIM4"/>
      <c r="HIN4"/>
      <c r="HIO4"/>
      <c r="HIP4"/>
      <c r="HIQ4"/>
      <c r="HIR4"/>
      <c r="HIS4"/>
      <c r="HIT4"/>
      <c r="HIU4"/>
      <c r="HIV4"/>
      <c r="HIW4"/>
      <c r="HIX4"/>
      <c r="HIY4"/>
      <c r="HIZ4"/>
      <c r="HJA4"/>
      <c r="HJB4"/>
      <c r="HJC4"/>
      <c r="HJD4"/>
      <c r="HJE4"/>
      <c r="HJF4"/>
      <c r="HJG4"/>
      <c r="HJH4"/>
      <c r="HJI4"/>
      <c r="HJJ4"/>
      <c r="HJK4"/>
      <c r="HJL4"/>
      <c r="HJM4"/>
      <c r="HJN4"/>
      <c r="HJO4"/>
      <c r="HJP4"/>
      <c r="HJQ4"/>
      <c r="HJR4"/>
      <c r="HJS4"/>
      <c r="HJT4"/>
      <c r="HJU4"/>
      <c r="HJV4"/>
      <c r="HJW4"/>
      <c r="HJX4"/>
      <c r="HJY4"/>
      <c r="HJZ4"/>
      <c r="HKA4"/>
      <c r="HKB4"/>
      <c r="HKC4"/>
      <c r="HKD4"/>
      <c r="HKE4"/>
      <c r="HKF4"/>
      <c r="HKG4"/>
      <c r="HKH4"/>
      <c r="HKI4"/>
      <c r="HKJ4"/>
      <c r="HKK4"/>
      <c r="HKL4"/>
      <c r="HKM4"/>
      <c r="HKN4"/>
      <c r="HKO4"/>
      <c r="HKP4"/>
      <c r="HKQ4"/>
      <c r="HKR4"/>
      <c r="HKS4"/>
      <c r="HKT4"/>
      <c r="HKU4"/>
      <c r="HKV4"/>
      <c r="HKW4"/>
      <c r="HKX4"/>
      <c r="HKY4"/>
      <c r="HKZ4"/>
      <c r="HLA4"/>
      <c r="HLB4"/>
      <c r="HLC4"/>
      <c r="HLD4"/>
      <c r="HLE4"/>
      <c r="HLF4"/>
      <c r="HLG4"/>
      <c r="HLH4"/>
      <c r="HLI4"/>
      <c r="HLJ4"/>
      <c r="HLK4"/>
      <c r="HLL4"/>
      <c r="HLM4"/>
      <c r="HLN4"/>
      <c r="HLO4"/>
      <c r="HLP4"/>
      <c r="HLQ4"/>
      <c r="HLR4"/>
      <c r="HLS4"/>
      <c r="HLT4"/>
      <c r="HLU4"/>
      <c r="HLV4"/>
      <c r="HLW4"/>
      <c r="HLX4"/>
      <c r="HLY4"/>
      <c r="HLZ4"/>
      <c r="HMA4"/>
      <c r="HMB4"/>
      <c r="HMC4"/>
      <c r="HMD4"/>
      <c r="HME4"/>
      <c r="HMF4"/>
      <c r="HMG4"/>
      <c r="HMH4"/>
      <c r="HMI4"/>
      <c r="HMJ4"/>
      <c r="HMK4"/>
      <c r="HML4"/>
      <c r="HMM4"/>
      <c r="HMN4"/>
      <c r="HMO4"/>
      <c r="HMP4"/>
      <c r="HMQ4"/>
      <c r="HMR4"/>
      <c r="HMS4"/>
      <c r="HMT4"/>
      <c r="HMU4"/>
      <c r="HMV4"/>
      <c r="HMW4"/>
      <c r="HMX4"/>
      <c r="HMY4"/>
      <c r="HMZ4"/>
      <c r="HNA4"/>
      <c r="HNB4"/>
      <c r="HNC4"/>
      <c r="HND4"/>
      <c r="HNE4"/>
      <c r="HNF4"/>
      <c r="HNG4"/>
      <c r="HNH4"/>
      <c r="HNI4"/>
      <c r="HNJ4"/>
      <c r="HNK4"/>
      <c r="HNL4"/>
      <c r="HNM4"/>
      <c r="HNN4"/>
      <c r="HNO4"/>
      <c r="HNP4"/>
      <c r="HNQ4"/>
      <c r="HNR4"/>
      <c r="HNS4"/>
      <c r="HNT4"/>
      <c r="HNU4"/>
      <c r="HNV4"/>
      <c r="HNW4"/>
      <c r="HNX4"/>
      <c r="HNY4"/>
      <c r="HNZ4"/>
      <c r="HOA4"/>
      <c r="HOB4"/>
      <c r="HOC4"/>
      <c r="HOD4"/>
      <c r="HOE4"/>
      <c r="HOF4"/>
      <c r="HOG4"/>
      <c r="HOH4"/>
      <c r="HOI4"/>
      <c r="HOJ4"/>
      <c r="HOK4"/>
      <c r="HOL4"/>
      <c r="HOM4"/>
      <c r="HON4"/>
      <c r="HOO4"/>
      <c r="HOP4"/>
      <c r="HOQ4"/>
      <c r="HOR4"/>
      <c r="HOS4"/>
      <c r="HOT4"/>
      <c r="HOU4"/>
      <c r="HOV4"/>
      <c r="HOW4"/>
      <c r="HOX4"/>
      <c r="HOY4"/>
      <c r="HOZ4"/>
      <c r="HPA4"/>
      <c r="HPB4"/>
      <c r="HPC4"/>
      <c r="HPD4"/>
      <c r="HPE4"/>
      <c r="HPF4"/>
      <c r="HPG4"/>
      <c r="HPH4"/>
      <c r="HPI4"/>
      <c r="HPJ4"/>
      <c r="HPK4"/>
      <c r="HPL4"/>
      <c r="HPM4"/>
      <c r="HPN4"/>
      <c r="HPO4"/>
      <c r="HPP4"/>
      <c r="HPQ4"/>
      <c r="HPR4"/>
      <c r="HPS4"/>
      <c r="HPT4"/>
      <c r="HPU4"/>
      <c r="HPV4"/>
      <c r="HPW4"/>
      <c r="HPX4"/>
      <c r="HPY4"/>
      <c r="HPZ4"/>
      <c r="HQA4"/>
      <c r="HQB4"/>
      <c r="HQC4"/>
      <c r="HQD4"/>
      <c r="HQE4"/>
      <c r="HQF4"/>
      <c r="HQG4"/>
      <c r="HQH4"/>
      <c r="HQI4"/>
      <c r="HQJ4"/>
      <c r="HQK4"/>
      <c r="HQL4"/>
      <c r="HQM4"/>
      <c r="HQN4"/>
      <c r="HQO4"/>
      <c r="HQP4"/>
      <c r="HQQ4"/>
      <c r="HQR4"/>
      <c r="HQS4"/>
      <c r="HQT4"/>
      <c r="HQU4"/>
      <c r="HQV4"/>
      <c r="HQW4"/>
      <c r="HQX4"/>
      <c r="HQY4"/>
      <c r="HQZ4"/>
      <c r="HRA4"/>
      <c r="HRB4"/>
      <c r="HRC4"/>
      <c r="HRD4"/>
      <c r="HRE4"/>
      <c r="HRF4"/>
      <c r="HRG4"/>
      <c r="HRH4"/>
      <c r="HRI4"/>
      <c r="HRJ4"/>
      <c r="HRK4"/>
      <c r="HRL4"/>
      <c r="HRM4"/>
      <c r="HRN4"/>
      <c r="HRO4"/>
      <c r="HRP4"/>
      <c r="HRQ4"/>
      <c r="HRR4"/>
      <c r="HRS4"/>
      <c r="HRT4"/>
      <c r="HRU4"/>
      <c r="HRV4"/>
      <c r="HRW4"/>
      <c r="HRX4"/>
      <c r="HRY4"/>
      <c r="HRZ4"/>
      <c r="HSA4"/>
      <c r="HSB4"/>
      <c r="HSC4"/>
      <c r="HSD4"/>
      <c r="HSE4"/>
      <c r="HSF4"/>
      <c r="HSG4"/>
      <c r="HSH4"/>
      <c r="HSI4"/>
      <c r="HSJ4"/>
      <c r="HSK4"/>
      <c r="HSL4"/>
      <c r="HSM4"/>
      <c r="HSN4"/>
      <c r="HSO4"/>
      <c r="HSP4"/>
      <c r="HSQ4"/>
      <c r="HSR4"/>
      <c r="HSS4"/>
      <c r="HST4"/>
      <c r="HSU4"/>
      <c r="HSV4"/>
      <c r="HSW4"/>
      <c r="HSX4"/>
      <c r="HSY4"/>
      <c r="HSZ4"/>
      <c r="HTA4"/>
      <c r="HTB4"/>
      <c r="HTC4"/>
      <c r="HTD4"/>
      <c r="HTE4"/>
      <c r="HTF4"/>
      <c r="HTG4"/>
      <c r="HTH4"/>
      <c r="HTI4"/>
      <c r="HTJ4"/>
      <c r="HTK4"/>
      <c r="HTL4"/>
      <c r="HTM4"/>
      <c r="HTN4"/>
      <c r="HTO4"/>
      <c r="HTP4"/>
      <c r="HTQ4"/>
      <c r="HTR4"/>
      <c r="HTS4"/>
      <c r="HTT4"/>
      <c r="HTU4"/>
      <c r="HTV4"/>
      <c r="HTW4"/>
      <c r="HTX4"/>
      <c r="HTY4"/>
      <c r="HTZ4"/>
      <c r="HUA4"/>
      <c r="HUB4"/>
      <c r="HUC4"/>
      <c r="HUD4"/>
      <c r="HUE4"/>
      <c r="HUF4"/>
      <c r="HUG4"/>
      <c r="HUH4"/>
      <c r="HUI4"/>
      <c r="HUJ4"/>
      <c r="HUK4"/>
      <c r="HUL4"/>
      <c r="HUM4"/>
      <c r="HUN4"/>
      <c r="HUO4"/>
      <c r="HUP4"/>
      <c r="HUQ4"/>
      <c r="HUR4"/>
      <c r="HUS4"/>
      <c r="HUT4"/>
      <c r="HUU4"/>
      <c r="HUV4"/>
      <c r="HUW4"/>
      <c r="HUX4"/>
      <c r="HUY4"/>
      <c r="HUZ4"/>
      <c r="HVA4"/>
      <c r="HVB4"/>
      <c r="HVC4"/>
      <c r="HVD4"/>
      <c r="HVE4"/>
      <c r="HVF4"/>
      <c r="HVG4"/>
      <c r="HVH4"/>
      <c r="HVI4"/>
      <c r="HVJ4"/>
      <c r="HVK4"/>
      <c r="HVL4"/>
      <c r="HVM4"/>
      <c r="HVN4"/>
      <c r="HVO4"/>
      <c r="HVP4"/>
      <c r="HVQ4"/>
      <c r="HVR4"/>
      <c r="HVS4"/>
      <c r="HVT4"/>
      <c r="HVU4"/>
      <c r="HVV4"/>
      <c r="HVW4"/>
      <c r="HVX4"/>
      <c r="HVY4"/>
      <c r="HVZ4"/>
      <c r="HWA4"/>
      <c r="HWB4"/>
      <c r="HWC4"/>
      <c r="HWD4"/>
      <c r="HWE4"/>
      <c r="HWF4"/>
      <c r="HWG4"/>
      <c r="HWH4"/>
      <c r="HWI4"/>
      <c r="HWJ4"/>
      <c r="HWK4"/>
      <c r="HWL4"/>
      <c r="HWM4"/>
      <c r="HWN4"/>
      <c r="HWO4"/>
      <c r="HWP4"/>
      <c r="HWQ4"/>
      <c r="HWR4"/>
      <c r="HWS4"/>
      <c r="HWT4"/>
      <c r="HWU4"/>
      <c r="HWV4"/>
      <c r="HWW4"/>
      <c r="HWX4"/>
      <c r="HWY4"/>
      <c r="HWZ4"/>
      <c r="HXA4"/>
      <c r="HXB4"/>
      <c r="HXC4"/>
      <c r="HXD4"/>
      <c r="HXE4"/>
      <c r="HXF4"/>
      <c r="HXG4"/>
      <c r="HXH4"/>
      <c r="HXI4"/>
      <c r="HXJ4"/>
      <c r="HXK4"/>
      <c r="HXL4"/>
      <c r="HXM4"/>
      <c r="HXN4"/>
      <c r="HXO4"/>
      <c r="HXP4"/>
      <c r="HXQ4"/>
      <c r="HXR4"/>
      <c r="HXS4"/>
      <c r="HXT4"/>
      <c r="HXU4"/>
      <c r="HXV4"/>
      <c r="HXW4"/>
      <c r="HXX4"/>
      <c r="HXY4"/>
      <c r="HXZ4"/>
      <c r="HYA4"/>
      <c r="HYB4"/>
      <c r="HYC4"/>
      <c r="HYD4"/>
      <c r="HYE4"/>
      <c r="HYF4"/>
      <c r="HYG4"/>
      <c r="HYH4"/>
      <c r="HYI4"/>
      <c r="HYJ4"/>
      <c r="HYK4"/>
      <c r="HYL4"/>
      <c r="HYM4"/>
      <c r="HYN4"/>
      <c r="HYO4"/>
      <c r="HYP4"/>
      <c r="HYQ4"/>
      <c r="HYR4"/>
      <c r="HYS4"/>
      <c r="HYT4"/>
      <c r="HYU4"/>
      <c r="HYV4"/>
      <c r="HYW4"/>
      <c r="HYX4"/>
      <c r="HYY4"/>
      <c r="HYZ4"/>
      <c r="HZA4"/>
      <c r="HZB4"/>
      <c r="HZC4"/>
      <c r="HZD4"/>
      <c r="HZE4"/>
      <c r="HZF4"/>
      <c r="HZG4"/>
      <c r="HZH4"/>
      <c r="HZI4"/>
      <c r="HZJ4"/>
      <c r="HZK4"/>
      <c r="HZL4"/>
      <c r="HZM4"/>
      <c r="HZN4"/>
      <c r="HZO4"/>
      <c r="HZP4"/>
      <c r="HZQ4"/>
      <c r="HZR4"/>
      <c r="HZS4"/>
      <c r="HZT4"/>
      <c r="HZU4"/>
      <c r="HZV4"/>
      <c r="HZW4"/>
      <c r="HZX4"/>
      <c r="HZY4"/>
      <c r="HZZ4"/>
      <c r="IAA4"/>
      <c r="IAB4"/>
      <c r="IAC4"/>
      <c r="IAD4"/>
      <c r="IAE4"/>
      <c r="IAF4"/>
      <c r="IAG4"/>
      <c r="IAH4"/>
      <c r="IAI4"/>
      <c r="IAJ4"/>
      <c r="IAK4"/>
      <c r="IAL4"/>
      <c r="IAM4"/>
      <c r="IAN4"/>
      <c r="IAO4"/>
      <c r="IAP4"/>
      <c r="IAQ4"/>
      <c r="IAR4"/>
      <c r="IAS4"/>
      <c r="IAT4"/>
      <c r="IAU4"/>
      <c r="IAV4"/>
      <c r="IAW4"/>
      <c r="IAX4"/>
      <c r="IAY4"/>
      <c r="IAZ4"/>
      <c r="IBA4"/>
      <c r="IBB4"/>
      <c r="IBC4"/>
      <c r="IBD4"/>
      <c r="IBE4"/>
      <c r="IBF4"/>
      <c r="IBG4"/>
      <c r="IBH4"/>
      <c r="IBI4"/>
      <c r="IBJ4"/>
      <c r="IBK4"/>
      <c r="IBL4"/>
      <c r="IBM4"/>
      <c r="IBN4"/>
      <c r="IBO4"/>
      <c r="IBP4"/>
      <c r="IBQ4"/>
      <c r="IBR4"/>
      <c r="IBS4"/>
      <c r="IBT4"/>
      <c r="IBU4"/>
      <c r="IBV4"/>
      <c r="IBW4"/>
      <c r="IBX4"/>
      <c r="IBY4"/>
      <c r="IBZ4"/>
      <c r="ICA4"/>
      <c r="ICB4"/>
      <c r="ICC4"/>
      <c r="ICD4"/>
      <c r="ICE4"/>
      <c r="ICF4"/>
      <c r="ICG4"/>
      <c r="ICH4"/>
      <c r="ICI4"/>
      <c r="ICJ4"/>
      <c r="ICK4"/>
      <c r="ICL4"/>
      <c r="ICM4"/>
      <c r="ICN4"/>
      <c r="ICO4"/>
      <c r="ICP4"/>
      <c r="ICQ4"/>
      <c r="ICR4"/>
      <c r="ICS4"/>
      <c r="ICT4"/>
      <c r="ICU4"/>
      <c r="ICV4"/>
      <c r="ICW4"/>
      <c r="ICX4"/>
      <c r="ICY4"/>
      <c r="ICZ4"/>
      <c r="IDA4"/>
      <c r="IDB4"/>
      <c r="IDC4"/>
      <c r="IDD4"/>
      <c r="IDE4"/>
      <c r="IDF4"/>
      <c r="IDG4"/>
      <c r="IDH4"/>
      <c r="IDI4"/>
      <c r="IDJ4"/>
      <c r="IDK4"/>
      <c r="IDL4"/>
      <c r="IDM4"/>
      <c r="IDN4"/>
      <c r="IDO4"/>
      <c r="IDP4"/>
      <c r="IDQ4"/>
      <c r="IDR4"/>
      <c r="IDS4"/>
      <c r="IDT4"/>
      <c r="IDU4"/>
      <c r="IDV4"/>
      <c r="IDW4"/>
      <c r="IDX4"/>
      <c r="IDY4"/>
      <c r="IDZ4"/>
      <c r="IEA4"/>
      <c r="IEB4"/>
      <c r="IEC4"/>
      <c r="IED4"/>
      <c r="IEE4"/>
      <c r="IEF4"/>
      <c r="IEG4"/>
      <c r="IEH4"/>
      <c r="IEI4"/>
      <c r="IEJ4"/>
      <c r="IEK4"/>
      <c r="IEL4"/>
      <c r="IEM4"/>
      <c r="IEN4"/>
      <c r="IEO4"/>
      <c r="IEP4"/>
      <c r="IEQ4"/>
      <c r="IER4"/>
      <c r="IES4"/>
      <c r="IET4"/>
      <c r="IEU4"/>
      <c r="IEV4"/>
      <c r="IEW4"/>
      <c r="IEX4"/>
      <c r="IEY4"/>
      <c r="IEZ4"/>
      <c r="IFA4"/>
      <c r="IFB4"/>
      <c r="IFC4"/>
      <c r="IFD4"/>
      <c r="IFE4"/>
      <c r="IFF4"/>
      <c r="IFG4"/>
      <c r="IFH4"/>
      <c r="IFI4"/>
      <c r="IFJ4"/>
      <c r="IFK4"/>
      <c r="IFL4"/>
      <c r="IFM4"/>
      <c r="IFN4"/>
      <c r="IFO4"/>
      <c r="IFP4"/>
      <c r="IFQ4"/>
      <c r="IFR4"/>
      <c r="IFS4"/>
      <c r="IFT4"/>
      <c r="IFU4"/>
      <c r="IFV4"/>
      <c r="IFW4"/>
      <c r="IFX4"/>
      <c r="IFY4"/>
      <c r="IFZ4"/>
      <c r="IGA4"/>
      <c r="IGB4"/>
      <c r="IGC4"/>
      <c r="IGD4"/>
      <c r="IGE4"/>
      <c r="IGF4"/>
      <c r="IGG4"/>
      <c r="IGH4"/>
      <c r="IGI4"/>
      <c r="IGJ4"/>
      <c r="IGK4"/>
      <c r="IGL4"/>
      <c r="IGM4"/>
      <c r="IGN4"/>
      <c r="IGO4"/>
      <c r="IGP4"/>
      <c r="IGQ4"/>
      <c r="IGR4"/>
      <c r="IGS4"/>
      <c r="IGT4"/>
      <c r="IGU4"/>
      <c r="IGV4"/>
      <c r="IGW4"/>
      <c r="IGX4"/>
      <c r="IGY4"/>
      <c r="IGZ4"/>
      <c r="IHA4"/>
      <c r="IHB4"/>
      <c r="IHC4"/>
      <c r="IHD4"/>
      <c r="IHE4"/>
      <c r="IHF4"/>
      <c r="IHG4"/>
      <c r="IHH4"/>
      <c r="IHI4"/>
      <c r="IHJ4"/>
      <c r="IHK4"/>
      <c r="IHL4"/>
      <c r="IHM4"/>
      <c r="IHN4"/>
      <c r="IHO4"/>
      <c r="IHP4"/>
      <c r="IHQ4"/>
      <c r="IHR4"/>
      <c r="IHS4"/>
      <c r="IHT4"/>
      <c r="IHU4"/>
      <c r="IHV4"/>
      <c r="IHW4"/>
      <c r="IHX4"/>
      <c r="IHY4"/>
      <c r="IHZ4"/>
      <c r="IIA4"/>
      <c r="IIB4"/>
      <c r="IIC4"/>
      <c r="IID4"/>
      <c r="IIE4"/>
      <c r="IIF4"/>
      <c r="IIG4"/>
      <c r="IIH4"/>
      <c r="III4"/>
      <c r="IIJ4"/>
      <c r="IIK4"/>
      <c r="IIL4"/>
      <c r="IIM4"/>
      <c r="IIN4"/>
      <c r="IIO4"/>
      <c r="IIP4"/>
      <c r="IIQ4"/>
      <c r="IIR4"/>
      <c r="IIS4"/>
      <c r="IIT4"/>
      <c r="IIU4"/>
      <c r="IIV4"/>
      <c r="IIW4"/>
      <c r="IIX4"/>
      <c r="IIY4"/>
      <c r="IIZ4"/>
      <c r="IJA4"/>
      <c r="IJB4"/>
      <c r="IJC4"/>
      <c r="IJD4"/>
      <c r="IJE4"/>
      <c r="IJF4"/>
      <c r="IJG4"/>
      <c r="IJH4"/>
      <c r="IJI4"/>
      <c r="IJJ4"/>
      <c r="IJK4"/>
      <c r="IJL4"/>
      <c r="IJM4"/>
      <c r="IJN4"/>
      <c r="IJO4"/>
      <c r="IJP4"/>
      <c r="IJQ4"/>
      <c r="IJR4"/>
      <c r="IJS4"/>
      <c r="IJT4"/>
      <c r="IJU4"/>
      <c r="IJV4"/>
      <c r="IJW4"/>
      <c r="IJX4"/>
      <c r="IJY4"/>
      <c r="IJZ4"/>
      <c r="IKA4"/>
      <c r="IKB4"/>
      <c r="IKC4"/>
      <c r="IKD4"/>
      <c r="IKE4"/>
      <c r="IKF4"/>
      <c r="IKG4"/>
      <c r="IKH4"/>
      <c r="IKI4"/>
      <c r="IKJ4"/>
      <c r="IKK4"/>
      <c r="IKL4"/>
      <c r="IKM4"/>
      <c r="IKN4"/>
      <c r="IKO4"/>
      <c r="IKP4"/>
      <c r="IKQ4"/>
      <c r="IKR4"/>
      <c r="IKS4"/>
      <c r="IKT4"/>
      <c r="IKU4"/>
      <c r="IKV4"/>
      <c r="IKW4"/>
      <c r="IKX4"/>
      <c r="IKY4"/>
      <c r="IKZ4"/>
      <c r="ILA4"/>
      <c r="ILB4"/>
      <c r="ILC4"/>
      <c r="ILD4"/>
      <c r="ILE4"/>
      <c r="ILF4"/>
      <c r="ILG4"/>
      <c r="ILH4"/>
      <c r="ILI4"/>
      <c r="ILJ4"/>
      <c r="ILK4"/>
      <c r="ILL4"/>
      <c r="ILM4"/>
      <c r="ILN4"/>
      <c r="ILO4"/>
      <c r="ILP4"/>
      <c r="ILQ4"/>
      <c r="ILR4"/>
      <c r="ILS4"/>
      <c r="ILT4"/>
      <c r="ILU4"/>
      <c r="ILV4"/>
      <c r="ILW4"/>
      <c r="ILX4"/>
      <c r="ILY4"/>
      <c r="ILZ4"/>
      <c r="IMA4"/>
      <c r="IMB4"/>
      <c r="IMC4"/>
      <c r="IMD4"/>
      <c r="IME4"/>
      <c r="IMF4"/>
      <c r="IMG4"/>
      <c r="IMH4"/>
      <c r="IMI4"/>
      <c r="IMJ4"/>
      <c r="IMK4"/>
      <c r="IML4"/>
      <c r="IMM4"/>
      <c r="IMN4"/>
      <c r="IMO4"/>
      <c r="IMP4"/>
      <c r="IMQ4"/>
      <c r="IMR4"/>
      <c r="IMS4"/>
      <c r="IMT4"/>
      <c r="IMU4"/>
      <c r="IMV4"/>
      <c r="IMW4"/>
      <c r="IMX4"/>
      <c r="IMY4"/>
      <c r="IMZ4"/>
      <c r="INA4"/>
      <c r="INB4"/>
      <c r="INC4"/>
      <c r="IND4"/>
      <c r="INE4"/>
      <c r="INF4"/>
      <c r="ING4"/>
      <c r="INH4"/>
      <c r="INI4"/>
      <c r="INJ4"/>
      <c r="INK4"/>
      <c r="INL4"/>
      <c r="INM4"/>
      <c r="INN4"/>
      <c r="INO4"/>
      <c r="INP4"/>
      <c r="INQ4"/>
      <c r="INR4"/>
      <c r="INS4"/>
      <c r="INT4"/>
      <c r="INU4"/>
      <c r="INV4"/>
      <c r="INW4"/>
      <c r="INX4"/>
      <c r="INY4"/>
      <c r="INZ4"/>
      <c r="IOA4"/>
      <c r="IOB4"/>
      <c r="IOC4"/>
      <c r="IOD4"/>
      <c r="IOE4"/>
      <c r="IOF4"/>
      <c r="IOG4"/>
      <c r="IOH4"/>
      <c r="IOI4"/>
      <c r="IOJ4"/>
      <c r="IOK4"/>
      <c r="IOL4"/>
      <c r="IOM4"/>
      <c r="ION4"/>
      <c r="IOO4"/>
      <c r="IOP4"/>
      <c r="IOQ4"/>
      <c r="IOR4"/>
      <c r="IOS4"/>
      <c r="IOT4"/>
      <c r="IOU4"/>
      <c r="IOV4"/>
      <c r="IOW4"/>
      <c r="IOX4"/>
      <c r="IOY4"/>
      <c r="IOZ4"/>
      <c r="IPA4"/>
      <c r="IPB4"/>
      <c r="IPC4"/>
      <c r="IPD4"/>
      <c r="IPE4"/>
      <c r="IPF4"/>
      <c r="IPG4"/>
      <c r="IPH4"/>
      <c r="IPI4"/>
      <c r="IPJ4"/>
      <c r="IPK4"/>
      <c r="IPL4"/>
      <c r="IPM4"/>
      <c r="IPN4"/>
      <c r="IPO4"/>
      <c r="IPP4"/>
      <c r="IPQ4"/>
      <c r="IPR4"/>
      <c r="IPS4"/>
      <c r="IPT4"/>
      <c r="IPU4"/>
      <c r="IPV4"/>
      <c r="IPW4"/>
      <c r="IPX4"/>
      <c r="IPY4"/>
      <c r="IPZ4"/>
      <c r="IQA4"/>
      <c r="IQB4"/>
      <c r="IQC4"/>
      <c r="IQD4"/>
      <c r="IQE4"/>
      <c r="IQF4"/>
      <c r="IQG4"/>
      <c r="IQH4"/>
      <c r="IQI4"/>
      <c r="IQJ4"/>
      <c r="IQK4"/>
      <c r="IQL4"/>
      <c r="IQM4"/>
      <c r="IQN4"/>
      <c r="IQO4"/>
      <c r="IQP4"/>
      <c r="IQQ4"/>
      <c r="IQR4"/>
      <c r="IQS4"/>
      <c r="IQT4"/>
      <c r="IQU4"/>
      <c r="IQV4"/>
      <c r="IQW4"/>
      <c r="IQX4"/>
      <c r="IQY4"/>
      <c r="IQZ4"/>
      <c r="IRA4"/>
      <c r="IRB4"/>
      <c r="IRC4"/>
      <c r="IRD4"/>
      <c r="IRE4"/>
      <c r="IRF4"/>
      <c r="IRG4"/>
      <c r="IRH4"/>
      <c r="IRI4"/>
      <c r="IRJ4"/>
      <c r="IRK4"/>
      <c r="IRL4"/>
      <c r="IRM4"/>
      <c r="IRN4"/>
      <c r="IRO4"/>
      <c r="IRP4"/>
      <c r="IRQ4"/>
      <c r="IRR4"/>
      <c r="IRS4"/>
      <c r="IRT4"/>
      <c r="IRU4"/>
      <c r="IRV4"/>
      <c r="IRW4"/>
      <c r="IRX4"/>
      <c r="IRY4"/>
      <c r="IRZ4"/>
      <c r="ISA4"/>
      <c r="ISB4"/>
      <c r="ISC4"/>
      <c r="ISD4"/>
      <c r="ISE4"/>
      <c r="ISF4"/>
      <c r="ISG4"/>
      <c r="ISH4"/>
      <c r="ISI4"/>
      <c r="ISJ4"/>
      <c r="ISK4"/>
      <c r="ISL4"/>
      <c r="ISM4"/>
      <c r="ISN4"/>
      <c r="ISO4"/>
      <c r="ISP4"/>
      <c r="ISQ4"/>
      <c r="ISR4"/>
      <c r="ISS4"/>
      <c r="IST4"/>
      <c r="ISU4"/>
      <c r="ISV4"/>
      <c r="ISW4"/>
      <c r="ISX4"/>
      <c r="ISY4"/>
      <c r="ISZ4"/>
      <c r="ITA4"/>
      <c r="ITB4"/>
      <c r="ITC4"/>
      <c r="ITD4"/>
      <c r="ITE4"/>
      <c r="ITF4"/>
      <c r="ITG4"/>
      <c r="ITH4"/>
      <c r="ITI4"/>
      <c r="ITJ4"/>
      <c r="ITK4"/>
      <c r="ITL4"/>
      <c r="ITM4"/>
      <c r="ITN4"/>
      <c r="ITO4"/>
      <c r="ITP4"/>
      <c r="ITQ4"/>
      <c r="ITR4"/>
      <c r="ITS4"/>
      <c r="ITT4"/>
      <c r="ITU4"/>
      <c r="ITV4"/>
      <c r="ITW4"/>
      <c r="ITX4"/>
      <c r="ITY4"/>
      <c r="ITZ4"/>
      <c r="IUA4"/>
      <c r="IUB4"/>
      <c r="IUC4"/>
      <c r="IUD4"/>
      <c r="IUE4"/>
      <c r="IUF4"/>
      <c r="IUG4"/>
      <c r="IUH4"/>
      <c r="IUI4"/>
      <c r="IUJ4"/>
      <c r="IUK4"/>
      <c r="IUL4"/>
      <c r="IUM4"/>
      <c r="IUN4"/>
      <c r="IUO4"/>
      <c r="IUP4"/>
      <c r="IUQ4"/>
      <c r="IUR4"/>
      <c r="IUS4"/>
      <c r="IUT4"/>
      <c r="IUU4"/>
      <c r="IUV4"/>
      <c r="IUW4"/>
      <c r="IUX4"/>
      <c r="IUY4"/>
      <c r="IUZ4"/>
      <c r="IVA4"/>
      <c r="IVB4"/>
      <c r="IVC4"/>
      <c r="IVD4"/>
      <c r="IVE4"/>
      <c r="IVF4"/>
      <c r="IVG4"/>
      <c r="IVH4"/>
      <c r="IVI4"/>
      <c r="IVJ4"/>
      <c r="IVK4"/>
      <c r="IVL4"/>
      <c r="IVM4"/>
      <c r="IVN4"/>
      <c r="IVO4"/>
      <c r="IVP4"/>
      <c r="IVQ4"/>
      <c r="IVR4"/>
      <c r="IVS4"/>
      <c r="IVT4"/>
      <c r="IVU4"/>
      <c r="IVV4"/>
      <c r="IVW4"/>
      <c r="IVX4"/>
      <c r="IVY4"/>
      <c r="IVZ4"/>
      <c r="IWA4"/>
      <c r="IWB4"/>
      <c r="IWC4"/>
      <c r="IWD4"/>
      <c r="IWE4"/>
      <c r="IWF4"/>
      <c r="IWG4"/>
      <c r="IWH4"/>
      <c r="IWI4"/>
      <c r="IWJ4"/>
      <c r="IWK4"/>
      <c r="IWL4"/>
      <c r="IWM4"/>
      <c r="IWN4"/>
      <c r="IWO4"/>
      <c r="IWP4"/>
      <c r="IWQ4"/>
      <c r="IWR4"/>
      <c r="IWS4"/>
      <c r="IWT4"/>
      <c r="IWU4"/>
      <c r="IWV4"/>
      <c r="IWW4"/>
      <c r="IWX4"/>
      <c r="IWY4"/>
      <c r="IWZ4"/>
      <c r="IXA4"/>
      <c r="IXB4"/>
      <c r="IXC4"/>
      <c r="IXD4"/>
      <c r="IXE4"/>
      <c r="IXF4"/>
      <c r="IXG4"/>
      <c r="IXH4"/>
      <c r="IXI4"/>
      <c r="IXJ4"/>
      <c r="IXK4"/>
      <c r="IXL4"/>
      <c r="IXM4"/>
      <c r="IXN4"/>
      <c r="IXO4"/>
      <c r="IXP4"/>
      <c r="IXQ4"/>
      <c r="IXR4"/>
      <c r="IXS4"/>
      <c r="IXT4"/>
      <c r="IXU4"/>
      <c r="IXV4"/>
      <c r="IXW4"/>
      <c r="IXX4"/>
      <c r="IXY4"/>
      <c r="IXZ4"/>
      <c r="IYA4"/>
      <c r="IYB4"/>
      <c r="IYC4"/>
      <c r="IYD4"/>
      <c r="IYE4"/>
      <c r="IYF4"/>
      <c r="IYG4"/>
      <c r="IYH4"/>
      <c r="IYI4"/>
      <c r="IYJ4"/>
      <c r="IYK4"/>
      <c r="IYL4"/>
      <c r="IYM4"/>
      <c r="IYN4"/>
      <c r="IYO4"/>
      <c r="IYP4"/>
      <c r="IYQ4"/>
      <c r="IYR4"/>
      <c r="IYS4"/>
      <c r="IYT4"/>
      <c r="IYU4"/>
      <c r="IYV4"/>
      <c r="IYW4"/>
      <c r="IYX4"/>
      <c r="IYY4"/>
      <c r="IYZ4"/>
      <c r="IZA4"/>
      <c r="IZB4"/>
      <c r="IZC4"/>
      <c r="IZD4"/>
      <c r="IZE4"/>
      <c r="IZF4"/>
      <c r="IZG4"/>
      <c r="IZH4"/>
      <c r="IZI4"/>
      <c r="IZJ4"/>
      <c r="IZK4"/>
      <c r="IZL4"/>
      <c r="IZM4"/>
      <c r="IZN4"/>
      <c r="IZO4"/>
      <c r="IZP4"/>
      <c r="IZQ4"/>
      <c r="IZR4"/>
      <c r="IZS4"/>
      <c r="IZT4"/>
      <c r="IZU4"/>
      <c r="IZV4"/>
      <c r="IZW4"/>
      <c r="IZX4"/>
      <c r="IZY4"/>
      <c r="IZZ4"/>
      <c r="JAA4"/>
      <c r="JAB4"/>
      <c r="JAC4"/>
      <c r="JAD4"/>
      <c r="JAE4"/>
      <c r="JAF4"/>
      <c r="JAG4"/>
      <c r="JAH4"/>
      <c r="JAI4"/>
      <c r="JAJ4"/>
      <c r="JAK4"/>
      <c r="JAL4"/>
      <c r="JAM4"/>
      <c r="JAN4"/>
      <c r="JAO4"/>
      <c r="JAP4"/>
      <c r="JAQ4"/>
      <c r="JAR4"/>
      <c r="JAS4"/>
      <c r="JAT4"/>
      <c r="JAU4"/>
      <c r="JAV4"/>
      <c r="JAW4"/>
      <c r="JAX4"/>
      <c r="JAY4"/>
      <c r="JAZ4"/>
      <c r="JBA4"/>
      <c r="JBB4"/>
      <c r="JBC4"/>
      <c r="JBD4"/>
      <c r="JBE4"/>
      <c r="JBF4"/>
      <c r="JBG4"/>
      <c r="JBH4"/>
      <c r="JBI4"/>
      <c r="JBJ4"/>
      <c r="JBK4"/>
      <c r="JBL4"/>
      <c r="JBM4"/>
      <c r="JBN4"/>
      <c r="JBO4"/>
      <c r="JBP4"/>
      <c r="JBQ4"/>
      <c r="JBR4"/>
      <c r="JBS4"/>
      <c r="JBT4"/>
      <c r="JBU4"/>
      <c r="JBV4"/>
      <c r="JBW4"/>
      <c r="JBX4"/>
      <c r="JBY4"/>
      <c r="JBZ4"/>
      <c r="JCA4"/>
      <c r="JCB4"/>
      <c r="JCC4"/>
      <c r="JCD4"/>
      <c r="JCE4"/>
      <c r="JCF4"/>
      <c r="JCG4"/>
      <c r="JCH4"/>
      <c r="JCI4"/>
      <c r="JCJ4"/>
      <c r="JCK4"/>
      <c r="JCL4"/>
      <c r="JCM4"/>
      <c r="JCN4"/>
      <c r="JCO4"/>
      <c r="JCP4"/>
      <c r="JCQ4"/>
      <c r="JCR4"/>
      <c r="JCS4"/>
      <c r="JCT4"/>
      <c r="JCU4"/>
      <c r="JCV4"/>
      <c r="JCW4"/>
      <c r="JCX4"/>
      <c r="JCY4"/>
      <c r="JCZ4"/>
      <c r="JDA4"/>
      <c r="JDB4"/>
      <c r="JDC4"/>
      <c r="JDD4"/>
      <c r="JDE4"/>
      <c r="JDF4"/>
      <c r="JDG4"/>
      <c r="JDH4"/>
      <c r="JDI4"/>
      <c r="JDJ4"/>
      <c r="JDK4"/>
      <c r="JDL4"/>
      <c r="JDM4"/>
      <c r="JDN4"/>
      <c r="JDO4"/>
      <c r="JDP4"/>
      <c r="JDQ4"/>
      <c r="JDR4"/>
      <c r="JDS4"/>
      <c r="JDT4"/>
      <c r="JDU4"/>
      <c r="JDV4"/>
      <c r="JDW4"/>
      <c r="JDX4"/>
      <c r="JDY4"/>
      <c r="JDZ4"/>
      <c r="JEA4"/>
      <c r="JEB4"/>
      <c r="JEC4"/>
      <c r="JED4"/>
      <c r="JEE4"/>
      <c r="JEF4"/>
      <c r="JEG4"/>
      <c r="JEH4"/>
      <c r="JEI4"/>
      <c r="JEJ4"/>
      <c r="JEK4"/>
      <c r="JEL4"/>
      <c r="JEM4"/>
      <c r="JEN4"/>
      <c r="JEO4"/>
      <c r="JEP4"/>
      <c r="JEQ4"/>
      <c r="JER4"/>
      <c r="JES4"/>
      <c r="JET4"/>
      <c r="JEU4"/>
      <c r="JEV4"/>
      <c r="JEW4"/>
      <c r="JEX4"/>
      <c r="JEY4"/>
      <c r="JEZ4"/>
      <c r="JFA4"/>
      <c r="JFB4"/>
      <c r="JFC4"/>
      <c r="JFD4"/>
      <c r="JFE4"/>
      <c r="JFF4"/>
      <c r="JFG4"/>
      <c r="JFH4"/>
      <c r="JFI4"/>
      <c r="JFJ4"/>
      <c r="JFK4"/>
      <c r="JFL4"/>
      <c r="JFM4"/>
      <c r="JFN4"/>
      <c r="JFO4"/>
      <c r="JFP4"/>
      <c r="JFQ4"/>
      <c r="JFR4"/>
      <c r="JFS4"/>
      <c r="JFT4"/>
      <c r="JFU4"/>
      <c r="JFV4"/>
      <c r="JFW4"/>
      <c r="JFX4"/>
      <c r="JFY4"/>
      <c r="JFZ4"/>
      <c r="JGA4"/>
      <c r="JGB4"/>
      <c r="JGC4"/>
      <c r="JGD4"/>
      <c r="JGE4"/>
      <c r="JGF4"/>
      <c r="JGG4"/>
      <c r="JGH4"/>
      <c r="JGI4"/>
      <c r="JGJ4"/>
      <c r="JGK4"/>
      <c r="JGL4"/>
      <c r="JGM4"/>
      <c r="JGN4"/>
      <c r="JGO4"/>
      <c r="JGP4"/>
      <c r="JGQ4"/>
      <c r="JGR4"/>
      <c r="JGS4"/>
      <c r="JGT4"/>
      <c r="JGU4"/>
      <c r="JGV4"/>
      <c r="JGW4"/>
      <c r="JGX4"/>
      <c r="JGY4"/>
      <c r="JGZ4"/>
      <c r="JHA4"/>
      <c r="JHB4"/>
      <c r="JHC4"/>
      <c r="JHD4"/>
      <c r="JHE4"/>
      <c r="JHF4"/>
      <c r="JHG4"/>
      <c r="JHH4"/>
      <c r="JHI4"/>
      <c r="JHJ4"/>
      <c r="JHK4"/>
      <c r="JHL4"/>
      <c r="JHM4"/>
      <c r="JHN4"/>
      <c r="JHO4"/>
      <c r="JHP4"/>
      <c r="JHQ4"/>
      <c r="JHR4"/>
      <c r="JHS4"/>
      <c r="JHT4"/>
      <c r="JHU4"/>
      <c r="JHV4"/>
      <c r="JHW4"/>
      <c r="JHX4"/>
      <c r="JHY4"/>
      <c r="JHZ4"/>
      <c r="JIA4"/>
      <c r="JIB4"/>
      <c r="JIC4"/>
      <c r="JID4"/>
      <c r="JIE4"/>
      <c r="JIF4"/>
      <c r="JIG4"/>
      <c r="JIH4"/>
      <c r="JII4"/>
      <c r="JIJ4"/>
      <c r="JIK4"/>
      <c r="JIL4"/>
      <c r="JIM4"/>
      <c r="JIN4"/>
      <c r="JIO4"/>
      <c r="JIP4"/>
      <c r="JIQ4"/>
      <c r="JIR4"/>
      <c r="JIS4"/>
      <c r="JIT4"/>
      <c r="JIU4"/>
      <c r="JIV4"/>
      <c r="JIW4"/>
      <c r="JIX4"/>
      <c r="JIY4"/>
      <c r="JIZ4"/>
      <c r="JJA4"/>
      <c r="JJB4"/>
      <c r="JJC4"/>
      <c r="JJD4"/>
      <c r="JJE4"/>
      <c r="JJF4"/>
      <c r="JJG4"/>
      <c r="JJH4"/>
      <c r="JJI4"/>
      <c r="JJJ4"/>
      <c r="JJK4"/>
      <c r="JJL4"/>
      <c r="JJM4"/>
      <c r="JJN4"/>
      <c r="JJO4"/>
      <c r="JJP4"/>
      <c r="JJQ4"/>
      <c r="JJR4"/>
      <c r="JJS4"/>
      <c r="JJT4"/>
      <c r="JJU4"/>
      <c r="JJV4"/>
      <c r="JJW4"/>
      <c r="JJX4"/>
      <c r="JJY4"/>
      <c r="JJZ4"/>
      <c r="JKA4"/>
      <c r="JKB4"/>
      <c r="JKC4"/>
      <c r="JKD4"/>
      <c r="JKE4"/>
      <c r="JKF4"/>
      <c r="JKG4"/>
      <c r="JKH4"/>
      <c r="JKI4"/>
      <c r="JKJ4"/>
      <c r="JKK4"/>
      <c r="JKL4"/>
      <c r="JKM4"/>
      <c r="JKN4"/>
      <c r="JKO4"/>
      <c r="JKP4"/>
      <c r="JKQ4"/>
      <c r="JKR4"/>
      <c r="JKS4"/>
      <c r="JKT4"/>
      <c r="JKU4"/>
      <c r="JKV4"/>
      <c r="JKW4"/>
      <c r="JKX4"/>
      <c r="JKY4"/>
      <c r="JKZ4"/>
      <c r="JLA4"/>
      <c r="JLB4"/>
      <c r="JLC4"/>
      <c r="JLD4"/>
      <c r="JLE4"/>
      <c r="JLF4"/>
      <c r="JLG4"/>
      <c r="JLH4"/>
      <c r="JLI4"/>
      <c r="JLJ4"/>
      <c r="JLK4"/>
      <c r="JLL4"/>
      <c r="JLM4"/>
      <c r="JLN4"/>
      <c r="JLO4"/>
      <c r="JLP4"/>
      <c r="JLQ4"/>
      <c r="JLR4"/>
      <c r="JLS4"/>
      <c r="JLT4"/>
      <c r="JLU4"/>
      <c r="JLV4"/>
      <c r="JLW4"/>
      <c r="JLX4"/>
      <c r="JLY4"/>
      <c r="JLZ4"/>
      <c r="JMA4"/>
      <c r="JMB4"/>
      <c r="JMC4"/>
      <c r="JMD4"/>
      <c r="JME4"/>
      <c r="JMF4"/>
      <c r="JMG4"/>
      <c r="JMH4"/>
      <c r="JMI4"/>
      <c r="JMJ4"/>
      <c r="JMK4"/>
      <c r="JML4"/>
      <c r="JMM4"/>
      <c r="JMN4"/>
      <c r="JMO4"/>
      <c r="JMP4"/>
      <c r="JMQ4"/>
      <c r="JMR4"/>
      <c r="JMS4"/>
      <c r="JMT4"/>
      <c r="JMU4"/>
      <c r="JMV4"/>
      <c r="JMW4"/>
      <c r="JMX4"/>
      <c r="JMY4"/>
      <c r="JMZ4"/>
      <c r="JNA4"/>
      <c r="JNB4"/>
      <c r="JNC4"/>
      <c r="JND4"/>
      <c r="JNE4"/>
      <c r="JNF4"/>
      <c r="JNG4"/>
      <c r="JNH4"/>
      <c r="JNI4"/>
      <c r="JNJ4"/>
      <c r="JNK4"/>
      <c r="JNL4"/>
      <c r="JNM4"/>
      <c r="JNN4"/>
      <c r="JNO4"/>
      <c r="JNP4"/>
      <c r="JNQ4"/>
      <c r="JNR4"/>
      <c r="JNS4"/>
      <c r="JNT4"/>
      <c r="JNU4"/>
      <c r="JNV4"/>
      <c r="JNW4"/>
      <c r="JNX4"/>
      <c r="JNY4"/>
      <c r="JNZ4"/>
      <c r="JOA4"/>
      <c r="JOB4"/>
      <c r="JOC4"/>
      <c r="JOD4"/>
      <c r="JOE4"/>
      <c r="JOF4"/>
      <c r="JOG4"/>
      <c r="JOH4"/>
      <c r="JOI4"/>
      <c r="JOJ4"/>
      <c r="JOK4"/>
      <c r="JOL4"/>
      <c r="JOM4"/>
      <c r="JON4"/>
      <c r="JOO4"/>
      <c r="JOP4"/>
      <c r="JOQ4"/>
      <c r="JOR4"/>
      <c r="JOS4"/>
      <c r="JOT4"/>
      <c r="JOU4"/>
      <c r="JOV4"/>
      <c r="JOW4"/>
      <c r="JOX4"/>
      <c r="JOY4"/>
      <c r="JOZ4"/>
      <c r="JPA4"/>
      <c r="JPB4"/>
      <c r="JPC4"/>
      <c r="JPD4"/>
      <c r="JPE4"/>
      <c r="JPF4"/>
      <c r="JPG4"/>
      <c r="JPH4"/>
      <c r="JPI4"/>
      <c r="JPJ4"/>
      <c r="JPK4"/>
      <c r="JPL4"/>
      <c r="JPM4"/>
      <c r="JPN4"/>
      <c r="JPO4"/>
      <c r="JPP4"/>
      <c r="JPQ4"/>
      <c r="JPR4"/>
      <c r="JPS4"/>
      <c r="JPT4"/>
      <c r="JPU4"/>
      <c r="JPV4"/>
      <c r="JPW4"/>
      <c r="JPX4"/>
      <c r="JPY4"/>
      <c r="JPZ4"/>
      <c r="JQA4"/>
      <c r="JQB4"/>
      <c r="JQC4"/>
      <c r="JQD4"/>
      <c r="JQE4"/>
      <c r="JQF4"/>
      <c r="JQG4"/>
      <c r="JQH4"/>
      <c r="JQI4"/>
      <c r="JQJ4"/>
      <c r="JQK4"/>
      <c r="JQL4"/>
      <c r="JQM4"/>
      <c r="JQN4"/>
      <c r="JQO4"/>
      <c r="JQP4"/>
      <c r="JQQ4"/>
      <c r="JQR4"/>
      <c r="JQS4"/>
      <c r="JQT4"/>
      <c r="JQU4"/>
      <c r="JQV4"/>
      <c r="JQW4"/>
      <c r="JQX4"/>
      <c r="JQY4"/>
      <c r="JQZ4"/>
      <c r="JRA4"/>
      <c r="JRB4"/>
      <c r="JRC4"/>
      <c r="JRD4"/>
      <c r="JRE4"/>
      <c r="JRF4"/>
      <c r="JRG4"/>
      <c r="JRH4"/>
      <c r="JRI4"/>
      <c r="JRJ4"/>
      <c r="JRK4"/>
      <c r="JRL4"/>
      <c r="JRM4"/>
      <c r="JRN4"/>
      <c r="JRO4"/>
      <c r="JRP4"/>
      <c r="JRQ4"/>
      <c r="JRR4"/>
      <c r="JRS4"/>
      <c r="JRT4"/>
      <c r="JRU4"/>
      <c r="JRV4"/>
      <c r="JRW4"/>
      <c r="JRX4"/>
      <c r="JRY4"/>
      <c r="JRZ4"/>
      <c r="JSA4"/>
      <c r="JSB4"/>
      <c r="JSC4"/>
      <c r="JSD4"/>
      <c r="JSE4"/>
      <c r="JSF4"/>
      <c r="JSG4"/>
      <c r="JSH4"/>
      <c r="JSI4"/>
      <c r="JSJ4"/>
      <c r="JSK4"/>
      <c r="JSL4"/>
      <c r="JSM4"/>
      <c r="JSN4"/>
      <c r="JSO4"/>
      <c r="JSP4"/>
      <c r="JSQ4"/>
      <c r="JSR4"/>
      <c r="JSS4"/>
      <c r="JST4"/>
      <c r="JSU4"/>
      <c r="JSV4"/>
      <c r="JSW4"/>
      <c r="JSX4"/>
      <c r="JSY4"/>
      <c r="JSZ4"/>
      <c r="JTA4"/>
      <c r="JTB4"/>
      <c r="JTC4"/>
      <c r="JTD4"/>
      <c r="JTE4"/>
      <c r="JTF4"/>
      <c r="JTG4"/>
      <c r="JTH4"/>
      <c r="JTI4"/>
      <c r="JTJ4"/>
      <c r="JTK4"/>
      <c r="JTL4"/>
      <c r="JTM4"/>
      <c r="JTN4"/>
      <c r="JTO4"/>
      <c r="JTP4"/>
      <c r="JTQ4"/>
      <c r="JTR4"/>
      <c r="JTS4"/>
      <c r="JTT4"/>
      <c r="JTU4"/>
      <c r="JTV4"/>
      <c r="JTW4"/>
      <c r="JTX4"/>
      <c r="JTY4"/>
      <c r="JTZ4"/>
      <c r="JUA4"/>
      <c r="JUB4"/>
      <c r="JUC4"/>
      <c r="JUD4"/>
      <c r="JUE4"/>
      <c r="JUF4"/>
      <c r="JUG4"/>
      <c r="JUH4"/>
      <c r="JUI4"/>
      <c r="JUJ4"/>
      <c r="JUK4"/>
      <c r="JUL4"/>
      <c r="JUM4"/>
      <c r="JUN4"/>
      <c r="JUO4"/>
      <c r="JUP4"/>
      <c r="JUQ4"/>
      <c r="JUR4"/>
      <c r="JUS4"/>
      <c r="JUT4"/>
      <c r="JUU4"/>
      <c r="JUV4"/>
      <c r="JUW4"/>
      <c r="JUX4"/>
      <c r="JUY4"/>
      <c r="JUZ4"/>
      <c r="JVA4"/>
      <c r="JVB4"/>
      <c r="JVC4"/>
      <c r="JVD4"/>
      <c r="JVE4"/>
      <c r="JVF4"/>
      <c r="JVG4"/>
      <c r="JVH4"/>
      <c r="JVI4"/>
      <c r="JVJ4"/>
      <c r="JVK4"/>
      <c r="JVL4"/>
      <c r="JVM4"/>
      <c r="JVN4"/>
      <c r="JVO4"/>
      <c r="JVP4"/>
      <c r="JVQ4"/>
      <c r="JVR4"/>
      <c r="JVS4"/>
      <c r="JVT4"/>
      <c r="JVU4"/>
      <c r="JVV4"/>
      <c r="JVW4"/>
      <c r="JVX4"/>
      <c r="JVY4"/>
      <c r="JVZ4"/>
      <c r="JWA4"/>
      <c r="JWB4"/>
      <c r="JWC4"/>
      <c r="JWD4"/>
      <c r="JWE4"/>
      <c r="JWF4"/>
      <c r="JWG4"/>
      <c r="JWH4"/>
      <c r="JWI4"/>
      <c r="JWJ4"/>
      <c r="JWK4"/>
      <c r="JWL4"/>
      <c r="JWM4"/>
      <c r="JWN4"/>
      <c r="JWO4"/>
      <c r="JWP4"/>
      <c r="JWQ4"/>
      <c r="JWR4"/>
      <c r="JWS4"/>
      <c r="JWT4"/>
      <c r="JWU4"/>
      <c r="JWV4"/>
      <c r="JWW4"/>
      <c r="JWX4"/>
      <c r="JWY4"/>
      <c r="JWZ4"/>
      <c r="JXA4"/>
      <c r="JXB4"/>
      <c r="JXC4"/>
      <c r="JXD4"/>
      <c r="JXE4"/>
      <c r="JXF4"/>
      <c r="JXG4"/>
      <c r="JXH4"/>
      <c r="JXI4"/>
      <c r="JXJ4"/>
      <c r="JXK4"/>
      <c r="JXL4"/>
      <c r="JXM4"/>
      <c r="JXN4"/>
      <c r="JXO4"/>
      <c r="JXP4"/>
      <c r="JXQ4"/>
      <c r="JXR4"/>
      <c r="JXS4"/>
      <c r="JXT4"/>
      <c r="JXU4"/>
      <c r="JXV4"/>
      <c r="JXW4"/>
      <c r="JXX4"/>
      <c r="JXY4"/>
      <c r="JXZ4"/>
      <c r="JYA4"/>
      <c r="JYB4"/>
      <c r="JYC4"/>
      <c r="JYD4"/>
      <c r="JYE4"/>
      <c r="JYF4"/>
      <c r="JYG4"/>
      <c r="JYH4"/>
      <c r="JYI4"/>
      <c r="JYJ4"/>
      <c r="JYK4"/>
      <c r="JYL4"/>
      <c r="JYM4"/>
      <c r="JYN4"/>
      <c r="JYO4"/>
      <c r="JYP4"/>
      <c r="JYQ4"/>
      <c r="JYR4"/>
      <c r="JYS4"/>
      <c r="JYT4"/>
      <c r="JYU4"/>
      <c r="JYV4"/>
      <c r="JYW4"/>
      <c r="JYX4"/>
      <c r="JYY4"/>
      <c r="JYZ4"/>
      <c r="JZA4"/>
      <c r="JZB4"/>
      <c r="JZC4"/>
      <c r="JZD4"/>
      <c r="JZE4"/>
      <c r="JZF4"/>
      <c r="JZG4"/>
      <c r="JZH4"/>
      <c r="JZI4"/>
      <c r="JZJ4"/>
      <c r="JZK4"/>
      <c r="JZL4"/>
      <c r="JZM4"/>
      <c r="JZN4"/>
      <c r="JZO4"/>
      <c r="JZP4"/>
      <c r="JZQ4"/>
      <c r="JZR4"/>
      <c r="JZS4"/>
      <c r="JZT4"/>
      <c r="JZU4"/>
      <c r="JZV4"/>
      <c r="JZW4"/>
      <c r="JZX4"/>
      <c r="JZY4"/>
      <c r="JZZ4"/>
      <c r="KAA4"/>
      <c r="KAB4"/>
      <c r="KAC4"/>
      <c r="KAD4"/>
      <c r="KAE4"/>
      <c r="KAF4"/>
      <c r="KAG4"/>
      <c r="KAH4"/>
      <c r="KAI4"/>
      <c r="KAJ4"/>
      <c r="KAK4"/>
      <c r="KAL4"/>
      <c r="KAM4"/>
      <c r="KAN4"/>
      <c r="KAO4"/>
      <c r="KAP4"/>
      <c r="KAQ4"/>
      <c r="KAR4"/>
      <c r="KAS4"/>
      <c r="KAT4"/>
      <c r="KAU4"/>
      <c r="KAV4"/>
      <c r="KAW4"/>
      <c r="KAX4"/>
      <c r="KAY4"/>
      <c r="KAZ4"/>
      <c r="KBA4"/>
      <c r="KBB4"/>
      <c r="KBC4"/>
      <c r="KBD4"/>
      <c r="KBE4"/>
      <c r="KBF4"/>
      <c r="KBG4"/>
      <c r="KBH4"/>
      <c r="KBI4"/>
      <c r="KBJ4"/>
      <c r="KBK4"/>
      <c r="KBL4"/>
      <c r="KBM4"/>
      <c r="KBN4"/>
      <c r="KBO4"/>
      <c r="KBP4"/>
      <c r="KBQ4"/>
      <c r="KBR4"/>
      <c r="KBS4"/>
      <c r="KBT4"/>
      <c r="KBU4"/>
      <c r="KBV4"/>
      <c r="KBW4"/>
      <c r="KBX4"/>
      <c r="KBY4"/>
      <c r="KBZ4"/>
      <c r="KCA4"/>
      <c r="KCB4"/>
      <c r="KCC4"/>
      <c r="KCD4"/>
      <c r="KCE4"/>
      <c r="KCF4"/>
      <c r="KCG4"/>
      <c r="KCH4"/>
      <c r="KCI4"/>
      <c r="KCJ4"/>
      <c r="KCK4"/>
      <c r="KCL4"/>
      <c r="KCM4"/>
      <c r="KCN4"/>
      <c r="KCO4"/>
      <c r="KCP4"/>
      <c r="KCQ4"/>
      <c r="KCR4"/>
      <c r="KCS4"/>
      <c r="KCT4"/>
      <c r="KCU4"/>
      <c r="KCV4"/>
      <c r="KCW4"/>
      <c r="KCX4"/>
      <c r="KCY4"/>
      <c r="KCZ4"/>
      <c r="KDA4"/>
      <c r="KDB4"/>
      <c r="KDC4"/>
      <c r="KDD4"/>
      <c r="KDE4"/>
      <c r="KDF4"/>
      <c r="KDG4"/>
      <c r="KDH4"/>
      <c r="KDI4"/>
      <c r="KDJ4"/>
      <c r="KDK4"/>
      <c r="KDL4"/>
      <c r="KDM4"/>
      <c r="KDN4"/>
      <c r="KDO4"/>
      <c r="KDP4"/>
      <c r="KDQ4"/>
      <c r="KDR4"/>
      <c r="KDS4"/>
      <c r="KDT4"/>
      <c r="KDU4"/>
      <c r="KDV4"/>
      <c r="KDW4"/>
      <c r="KDX4"/>
      <c r="KDY4"/>
      <c r="KDZ4"/>
      <c r="KEA4"/>
      <c r="KEB4"/>
      <c r="KEC4"/>
      <c r="KED4"/>
      <c r="KEE4"/>
      <c r="KEF4"/>
      <c r="KEG4"/>
      <c r="KEH4"/>
      <c r="KEI4"/>
      <c r="KEJ4"/>
      <c r="KEK4"/>
      <c r="KEL4"/>
      <c r="KEM4"/>
      <c r="KEN4"/>
      <c r="KEO4"/>
      <c r="KEP4"/>
      <c r="KEQ4"/>
      <c r="KER4"/>
      <c r="KES4"/>
      <c r="KET4"/>
      <c r="KEU4"/>
      <c r="KEV4"/>
      <c r="KEW4"/>
      <c r="KEX4"/>
      <c r="KEY4"/>
      <c r="KEZ4"/>
      <c r="KFA4"/>
      <c r="KFB4"/>
      <c r="KFC4"/>
      <c r="KFD4"/>
      <c r="KFE4"/>
      <c r="KFF4"/>
      <c r="KFG4"/>
      <c r="KFH4"/>
      <c r="KFI4"/>
      <c r="KFJ4"/>
      <c r="KFK4"/>
      <c r="KFL4"/>
      <c r="KFM4"/>
      <c r="KFN4"/>
      <c r="KFO4"/>
      <c r="KFP4"/>
      <c r="KFQ4"/>
      <c r="KFR4"/>
      <c r="KFS4"/>
      <c r="KFT4"/>
      <c r="KFU4"/>
      <c r="KFV4"/>
      <c r="KFW4"/>
      <c r="KFX4"/>
      <c r="KFY4"/>
      <c r="KFZ4"/>
      <c r="KGA4"/>
      <c r="KGB4"/>
      <c r="KGC4"/>
      <c r="KGD4"/>
      <c r="KGE4"/>
      <c r="KGF4"/>
      <c r="KGG4"/>
      <c r="KGH4"/>
      <c r="KGI4"/>
      <c r="KGJ4"/>
      <c r="KGK4"/>
      <c r="KGL4"/>
      <c r="KGM4"/>
      <c r="KGN4"/>
      <c r="KGO4"/>
      <c r="KGP4"/>
      <c r="KGQ4"/>
      <c r="KGR4"/>
      <c r="KGS4"/>
      <c r="KGT4"/>
      <c r="KGU4"/>
      <c r="KGV4"/>
      <c r="KGW4"/>
      <c r="KGX4"/>
      <c r="KGY4"/>
      <c r="KGZ4"/>
      <c r="KHA4"/>
      <c r="KHB4"/>
      <c r="KHC4"/>
      <c r="KHD4"/>
      <c r="KHE4"/>
      <c r="KHF4"/>
      <c r="KHG4"/>
      <c r="KHH4"/>
      <c r="KHI4"/>
      <c r="KHJ4"/>
      <c r="KHK4"/>
      <c r="KHL4"/>
      <c r="KHM4"/>
      <c r="KHN4"/>
      <c r="KHO4"/>
      <c r="KHP4"/>
      <c r="KHQ4"/>
      <c r="KHR4"/>
      <c r="KHS4"/>
      <c r="KHT4"/>
      <c r="KHU4"/>
      <c r="KHV4"/>
      <c r="KHW4"/>
      <c r="KHX4"/>
      <c r="KHY4"/>
      <c r="KHZ4"/>
      <c r="KIA4"/>
      <c r="KIB4"/>
      <c r="KIC4"/>
      <c r="KID4"/>
      <c r="KIE4"/>
      <c r="KIF4"/>
      <c r="KIG4"/>
      <c r="KIH4"/>
      <c r="KII4"/>
      <c r="KIJ4"/>
      <c r="KIK4"/>
      <c r="KIL4"/>
      <c r="KIM4"/>
      <c r="KIN4"/>
      <c r="KIO4"/>
      <c r="KIP4"/>
      <c r="KIQ4"/>
      <c r="KIR4"/>
      <c r="KIS4"/>
      <c r="KIT4"/>
      <c r="KIU4"/>
      <c r="KIV4"/>
      <c r="KIW4"/>
      <c r="KIX4"/>
      <c r="KIY4"/>
      <c r="KIZ4"/>
      <c r="KJA4"/>
      <c r="KJB4"/>
      <c r="KJC4"/>
      <c r="KJD4"/>
      <c r="KJE4"/>
      <c r="KJF4"/>
      <c r="KJG4"/>
      <c r="KJH4"/>
      <c r="KJI4"/>
      <c r="KJJ4"/>
      <c r="KJK4"/>
      <c r="KJL4"/>
      <c r="KJM4"/>
      <c r="KJN4"/>
      <c r="KJO4"/>
      <c r="KJP4"/>
      <c r="KJQ4"/>
      <c r="KJR4"/>
      <c r="KJS4"/>
      <c r="KJT4"/>
      <c r="KJU4"/>
      <c r="KJV4"/>
      <c r="KJW4"/>
      <c r="KJX4"/>
      <c r="KJY4"/>
      <c r="KJZ4"/>
      <c r="KKA4"/>
      <c r="KKB4"/>
      <c r="KKC4"/>
      <c r="KKD4"/>
      <c r="KKE4"/>
      <c r="KKF4"/>
      <c r="KKG4"/>
      <c r="KKH4"/>
      <c r="KKI4"/>
      <c r="KKJ4"/>
      <c r="KKK4"/>
      <c r="KKL4"/>
      <c r="KKM4"/>
      <c r="KKN4"/>
      <c r="KKO4"/>
      <c r="KKP4"/>
      <c r="KKQ4"/>
      <c r="KKR4"/>
      <c r="KKS4"/>
      <c r="KKT4"/>
      <c r="KKU4"/>
      <c r="KKV4"/>
      <c r="KKW4"/>
      <c r="KKX4"/>
      <c r="KKY4"/>
      <c r="KKZ4"/>
      <c r="KLA4"/>
      <c r="KLB4"/>
      <c r="KLC4"/>
      <c r="KLD4"/>
      <c r="KLE4"/>
      <c r="KLF4"/>
      <c r="KLG4"/>
      <c r="KLH4"/>
      <c r="KLI4"/>
      <c r="KLJ4"/>
      <c r="KLK4"/>
      <c r="KLL4"/>
      <c r="KLM4"/>
      <c r="KLN4"/>
      <c r="KLO4"/>
      <c r="KLP4"/>
      <c r="KLQ4"/>
      <c r="KLR4"/>
      <c r="KLS4"/>
      <c r="KLT4"/>
      <c r="KLU4"/>
      <c r="KLV4"/>
      <c r="KLW4"/>
      <c r="KLX4"/>
      <c r="KLY4"/>
      <c r="KLZ4"/>
      <c r="KMA4"/>
      <c r="KMB4"/>
      <c r="KMC4"/>
      <c r="KMD4"/>
      <c r="KME4"/>
      <c r="KMF4"/>
      <c r="KMG4"/>
      <c r="KMH4"/>
      <c r="KMI4"/>
      <c r="KMJ4"/>
      <c r="KMK4"/>
      <c r="KML4"/>
      <c r="KMM4"/>
      <c r="KMN4"/>
      <c r="KMO4"/>
      <c r="KMP4"/>
      <c r="KMQ4"/>
      <c r="KMR4"/>
      <c r="KMS4"/>
      <c r="KMT4"/>
      <c r="KMU4"/>
      <c r="KMV4"/>
      <c r="KMW4"/>
      <c r="KMX4"/>
      <c r="KMY4"/>
      <c r="KMZ4"/>
      <c r="KNA4"/>
      <c r="KNB4"/>
      <c r="KNC4"/>
      <c r="KND4"/>
      <c r="KNE4"/>
      <c r="KNF4"/>
      <c r="KNG4"/>
      <c r="KNH4"/>
      <c r="KNI4"/>
      <c r="KNJ4"/>
      <c r="KNK4"/>
      <c r="KNL4"/>
      <c r="KNM4"/>
      <c r="KNN4"/>
      <c r="KNO4"/>
      <c r="KNP4"/>
      <c r="KNQ4"/>
      <c r="KNR4"/>
      <c r="KNS4"/>
      <c r="KNT4"/>
      <c r="KNU4"/>
      <c r="KNV4"/>
      <c r="KNW4"/>
      <c r="KNX4"/>
      <c r="KNY4"/>
      <c r="KNZ4"/>
      <c r="KOA4"/>
      <c r="KOB4"/>
      <c r="KOC4"/>
      <c r="KOD4"/>
      <c r="KOE4"/>
      <c r="KOF4"/>
      <c r="KOG4"/>
      <c r="KOH4"/>
      <c r="KOI4"/>
      <c r="KOJ4"/>
      <c r="KOK4"/>
      <c r="KOL4"/>
      <c r="KOM4"/>
      <c r="KON4"/>
      <c r="KOO4"/>
      <c r="KOP4"/>
      <c r="KOQ4"/>
      <c r="KOR4"/>
      <c r="KOS4"/>
      <c r="KOT4"/>
      <c r="KOU4"/>
      <c r="KOV4"/>
      <c r="KOW4"/>
      <c r="KOX4"/>
      <c r="KOY4"/>
      <c r="KOZ4"/>
      <c r="KPA4"/>
      <c r="KPB4"/>
      <c r="KPC4"/>
      <c r="KPD4"/>
      <c r="KPE4"/>
      <c r="KPF4"/>
      <c r="KPG4"/>
      <c r="KPH4"/>
      <c r="KPI4"/>
      <c r="KPJ4"/>
      <c r="KPK4"/>
      <c r="KPL4"/>
      <c r="KPM4"/>
      <c r="KPN4"/>
      <c r="KPO4"/>
      <c r="KPP4"/>
      <c r="KPQ4"/>
      <c r="KPR4"/>
      <c r="KPS4"/>
      <c r="KPT4"/>
      <c r="KPU4"/>
      <c r="KPV4"/>
      <c r="KPW4"/>
      <c r="KPX4"/>
      <c r="KPY4"/>
      <c r="KPZ4"/>
      <c r="KQA4"/>
      <c r="KQB4"/>
      <c r="KQC4"/>
      <c r="KQD4"/>
      <c r="KQE4"/>
      <c r="KQF4"/>
      <c r="KQG4"/>
      <c r="KQH4"/>
      <c r="KQI4"/>
      <c r="KQJ4"/>
      <c r="KQK4"/>
      <c r="KQL4"/>
      <c r="KQM4"/>
      <c r="KQN4"/>
      <c r="KQO4"/>
      <c r="KQP4"/>
      <c r="KQQ4"/>
      <c r="KQR4"/>
      <c r="KQS4"/>
      <c r="KQT4"/>
      <c r="KQU4"/>
      <c r="KQV4"/>
      <c r="KQW4"/>
      <c r="KQX4"/>
      <c r="KQY4"/>
      <c r="KQZ4"/>
      <c r="KRA4"/>
      <c r="KRB4"/>
      <c r="KRC4"/>
      <c r="KRD4"/>
      <c r="KRE4"/>
      <c r="KRF4"/>
      <c r="KRG4"/>
      <c r="KRH4"/>
      <c r="KRI4"/>
      <c r="KRJ4"/>
      <c r="KRK4"/>
      <c r="KRL4"/>
      <c r="KRM4"/>
      <c r="KRN4"/>
      <c r="KRO4"/>
      <c r="KRP4"/>
      <c r="KRQ4"/>
      <c r="KRR4"/>
      <c r="KRS4"/>
      <c r="KRT4"/>
      <c r="KRU4"/>
      <c r="KRV4"/>
      <c r="KRW4"/>
      <c r="KRX4"/>
      <c r="KRY4"/>
      <c r="KRZ4"/>
      <c r="KSA4"/>
      <c r="KSB4"/>
      <c r="KSC4"/>
      <c r="KSD4"/>
      <c r="KSE4"/>
      <c r="KSF4"/>
      <c r="KSG4"/>
      <c r="KSH4"/>
      <c r="KSI4"/>
      <c r="KSJ4"/>
      <c r="KSK4"/>
      <c r="KSL4"/>
      <c r="KSM4"/>
      <c r="KSN4"/>
      <c r="KSO4"/>
      <c r="KSP4"/>
      <c r="KSQ4"/>
      <c r="KSR4"/>
      <c r="KSS4"/>
      <c r="KST4"/>
      <c r="KSU4"/>
      <c r="KSV4"/>
      <c r="KSW4"/>
      <c r="KSX4"/>
      <c r="KSY4"/>
      <c r="KSZ4"/>
      <c r="KTA4"/>
      <c r="KTB4"/>
      <c r="KTC4"/>
      <c r="KTD4"/>
      <c r="KTE4"/>
      <c r="KTF4"/>
      <c r="KTG4"/>
      <c r="KTH4"/>
      <c r="KTI4"/>
      <c r="KTJ4"/>
      <c r="KTK4"/>
      <c r="KTL4"/>
      <c r="KTM4"/>
      <c r="KTN4"/>
      <c r="KTO4"/>
      <c r="KTP4"/>
      <c r="KTQ4"/>
      <c r="KTR4"/>
      <c r="KTS4"/>
      <c r="KTT4"/>
      <c r="KTU4"/>
      <c r="KTV4"/>
      <c r="KTW4"/>
      <c r="KTX4"/>
      <c r="KTY4"/>
      <c r="KTZ4"/>
      <c r="KUA4"/>
      <c r="KUB4"/>
      <c r="KUC4"/>
      <c r="KUD4"/>
      <c r="KUE4"/>
      <c r="KUF4"/>
      <c r="KUG4"/>
      <c r="KUH4"/>
      <c r="KUI4"/>
      <c r="KUJ4"/>
      <c r="KUK4"/>
      <c r="KUL4"/>
      <c r="KUM4"/>
      <c r="KUN4"/>
      <c r="KUO4"/>
      <c r="KUP4"/>
      <c r="KUQ4"/>
      <c r="KUR4"/>
      <c r="KUS4"/>
      <c r="KUT4"/>
      <c r="KUU4"/>
      <c r="KUV4"/>
      <c r="KUW4"/>
      <c r="KUX4"/>
      <c r="KUY4"/>
      <c r="KUZ4"/>
      <c r="KVA4"/>
      <c r="KVB4"/>
      <c r="KVC4"/>
      <c r="KVD4"/>
      <c r="KVE4"/>
      <c r="KVF4"/>
      <c r="KVG4"/>
      <c r="KVH4"/>
      <c r="KVI4"/>
      <c r="KVJ4"/>
      <c r="KVK4"/>
      <c r="KVL4"/>
      <c r="KVM4"/>
      <c r="KVN4"/>
      <c r="KVO4"/>
      <c r="KVP4"/>
      <c r="KVQ4"/>
      <c r="KVR4"/>
      <c r="KVS4"/>
      <c r="KVT4"/>
      <c r="KVU4"/>
      <c r="KVV4"/>
      <c r="KVW4"/>
      <c r="KVX4"/>
      <c r="KVY4"/>
      <c r="KVZ4"/>
      <c r="KWA4"/>
      <c r="KWB4"/>
      <c r="KWC4"/>
      <c r="KWD4"/>
      <c r="KWE4"/>
      <c r="KWF4"/>
      <c r="KWG4"/>
      <c r="KWH4"/>
      <c r="KWI4"/>
      <c r="KWJ4"/>
      <c r="KWK4"/>
      <c r="KWL4"/>
      <c r="KWM4"/>
      <c r="KWN4"/>
      <c r="KWO4"/>
      <c r="KWP4"/>
      <c r="KWQ4"/>
      <c r="KWR4"/>
      <c r="KWS4"/>
      <c r="KWT4"/>
      <c r="KWU4"/>
      <c r="KWV4"/>
      <c r="KWW4"/>
      <c r="KWX4"/>
      <c r="KWY4"/>
      <c r="KWZ4"/>
      <c r="KXA4"/>
      <c r="KXB4"/>
      <c r="KXC4"/>
      <c r="KXD4"/>
      <c r="KXE4"/>
      <c r="KXF4"/>
      <c r="KXG4"/>
      <c r="KXH4"/>
      <c r="KXI4"/>
      <c r="KXJ4"/>
      <c r="KXK4"/>
      <c r="KXL4"/>
      <c r="KXM4"/>
      <c r="KXN4"/>
      <c r="KXO4"/>
      <c r="KXP4"/>
      <c r="KXQ4"/>
      <c r="KXR4"/>
      <c r="KXS4"/>
      <c r="KXT4"/>
      <c r="KXU4"/>
      <c r="KXV4"/>
      <c r="KXW4"/>
      <c r="KXX4"/>
      <c r="KXY4"/>
      <c r="KXZ4"/>
      <c r="KYA4"/>
      <c r="KYB4"/>
      <c r="KYC4"/>
      <c r="KYD4"/>
      <c r="KYE4"/>
      <c r="KYF4"/>
      <c r="KYG4"/>
      <c r="KYH4"/>
      <c r="KYI4"/>
      <c r="KYJ4"/>
      <c r="KYK4"/>
      <c r="KYL4"/>
      <c r="KYM4"/>
      <c r="KYN4"/>
      <c r="KYO4"/>
      <c r="KYP4"/>
      <c r="KYQ4"/>
      <c r="KYR4"/>
      <c r="KYS4"/>
      <c r="KYT4"/>
      <c r="KYU4"/>
      <c r="KYV4"/>
      <c r="KYW4"/>
      <c r="KYX4"/>
      <c r="KYY4"/>
      <c r="KYZ4"/>
      <c r="KZA4"/>
      <c r="KZB4"/>
      <c r="KZC4"/>
      <c r="KZD4"/>
      <c r="KZE4"/>
      <c r="KZF4"/>
      <c r="KZG4"/>
      <c r="KZH4"/>
      <c r="KZI4"/>
      <c r="KZJ4"/>
      <c r="KZK4"/>
      <c r="KZL4"/>
      <c r="KZM4"/>
      <c r="KZN4"/>
      <c r="KZO4"/>
      <c r="KZP4"/>
      <c r="KZQ4"/>
      <c r="KZR4"/>
      <c r="KZS4"/>
      <c r="KZT4"/>
      <c r="KZU4"/>
      <c r="KZV4"/>
      <c r="KZW4"/>
      <c r="KZX4"/>
      <c r="KZY4"/>
      <c r="KZZ4"/>
      <c r="LAA4"/>
      <c r="LAB4"/>
      <c r="LAC4"/>
      <c r="LAD4"/>
      <c r="LAE4"/>
      <c r="LAF4"/>
      <c r="LAG4"/>
      <c r="LAH4"/>
      <c r="LAI4"/>
      <c r="LAJ4"/>
      <c r="LAK4"/>
      <c r="LAL4"/>
      <c r="LAM4"/>
      <c r="LAN4"/>
      <c r="LAO4"/>
      <c r="LAP4"/>
      <c r="LAQ4"/>
      <c r="LAR4"/>
      <c r="LAS4"/>
      <c r="LAT4"/>
      <c r="LAU4"/>
      <c r="LAV4"/>
      <c r="LAW4"/>
      <c r="LAX4"/>
      <c r="LAY4"/>
      <c r="LAZ4"/>
      <c r="LBA4"/>
      <c r="LBB4"/>
      <c r="LBC4"/>
      <c r="LBD4"/>
      <c r="LBE4"/>
      <c r="LBF4"/>
      <c r="LBG4"/>
      <c r="LBH4"/>
      <c r="LBI4"/>
      <c r="LBJ4"/>
      <c r="LBK4"/>
      <c r="LBL4"/>
      <c r="LBM4"/>
      <c r="LBN4"/>
      <c r="LBO4"/>
      <c r="LBP4"/>
      <c r="LBQ4"/>
      <c r="LBR4"/>
      <c r="LBS4"/>
      <c r="LBT4"/>
      <c r="LBU4"/>
      <c r="LBV4"/>
      <c r="LBW4"/>
      <c r="LBX4"/>
      <c r="LBY4"/>
      <c r="LBZ4"/>
      <c r="LCA4"/>
      <c r="LCB4"/>
      <c r="LCC4"/>
      <c r="LCD4"/>
      <c r="LCE4"/>
      <c r="LCF4"/>
      <c r="LCG4"/>
      <c r="LCH4"/>
      <c r="LCI4"/>
      <c r="LCJ4"/>
      <c r="LCK4"/>
      <c r="LCL4"/>
      <c r="LCM4"/>
      <c r="LCN4"/>
      <c r="LCO4"/>
      <c r="LCP4"/>
      <c r="LCQ4"/>
      <c r="LCR4"/>
      <c r="LCS4"/>
      <c r="LCT4"/>
      <c r="LCU4"/>
      <c r="LCV4"/>
      <c r="LCW4"/>
      <c r="LCX4"/>
      <c r="LCY4"/>
      <c r="LCZ4"/>
      <c r="LDA4"/>
      <c r="LDB4"/>
      <c r="LDC4"/>
      <c r="LDD4"/>
      <c r="LDE4"/>
      <c r="LDF4"/>
      <c r="LDG4"/>
      <c r="LDH4"/>
      <c r="LDI4"/>
      <c r="LDJ4"/>
      <c r="LDK4"/>
      <c r="LDL4"/>
      <c r="LDM4"/>
      <c r="LDN4"/>
      <c r="LDO4"/>
      <c r="LDP4"/>
      <c r="LDQ4"/>
      <c r="LDR4"/>
      <c r="LDS4"/>
      <c r="LDT4"/>
      <c r="LDU4"/>
      <c r="LDV4"/>
      <c r="LDW4"/>
      <c r="LDX4"/>
      <c r="LDY4"/>
      <c r="LDZ4"/>
      <c r="LEA4"/>
      <c r="LEB4"/>
      <c r="LEC4"/>
      <c r="LED4"/>
      <c r="LEE4"/>
      <c r="LEF4"/>
      <c r="LEG4"/>
      <c r="LEH4"/>
      <c r="LEI4"/>
      <c r="LEJ4"/>
      <c r="LEK4"/>
      <c r="LEL4"/>
      <c r="LEM4"/>
      <c r="LEN4"/>
      <c r="LEO4"/>
      <c r="LEP4"/>
      <c r="LEQ4"/>
      <c r="LER4"/>
      <c r="LES4"/>
      <c r="LET4"/>
      <c r="LEU4"/>
      <c r="LEV4"/>
      <c r="LEW4"/>
      <c r="LEX4"/>
      <c r="LEY4"/>
      <c r="LEZ4"/>
      <c r="LFA4"/>
      <c r="LFB4"/>
      <c r="LFC4"/>
      <c r="LFD4"/>
      <c r="LFE4"/>
      <c r="LFF4"/>
      <c r="LFG4"/>
      <c r="LFH4"/>
      <c r="LFI4"/>
      <c r="LFJ4"/>
      <c r="LFK4"/>
      <c r="LFL4"/>
      <c r="LFM4"/>
      <c r="LFN4"/>
      <c r="LFO4"/>
      <c r="LFP4"/>
      <c r="LFQ4"/>
      <c r="LFR4"/>
      <c r="LFS4"/>
      <c r="LFT4"/>
      <c r="LFU4"/>
      <c r="LFV4"/>
      <c r="LFW4"/>
      <c r="LFX4"/>
      <c r="LFY4"/>
      <c r="LFZ4"/>
      <c r="LGA4"/>
      <c r="LGB4"/>
      <c r="LGC4"/>
      <c r="LGD4"/>
      <c r="LGE4"/>
      <c r="LGF4"/>
      <c r="LGG4"/>
      <c r="LGH4"/>
      <c r="LGI4"/>
      <c r="LGJ4"/>
      <c r="LGK4"/>
      <c r="LGL4"/>
      <c r="LGM4"/>
      <c r="LGN4"/>
      <c r="LGO4"/>
      <c r="LGP4"/>
      <c r="LGQ4"/>
      <c r="LGR4"/>
      <c r="LGS4"/>
      <c r="LGT4"/>
      <c r="LGU4"/>
      <c r="LGV4"/>
      <c r="LGW4"/>
      <c r="LGX4"/>
      <c r="LGY4"/>
      <c r="LGZ4"/>
      <c r="LHA4"/>
      <c r="LHB4"/>
      <c r="LHC4"/>
      <c r="LHD4"/>
      <c r="LHE4"/>
      <c r="LHF4"/>
      <c r="LHG4"/>
      <c r="LHH4"/>
      <c r="LHI4"/>
      <c r="LHJ4"/>
      <c r="LHK4"/>
      <c r="LHL4"/>
      <c r="LHM4"/>
      <c r="LHN4"/>
      <c r="LHO4"/>
      <c r="LHP4"/>
      <c r="LHQ4"/>
      <c r="LHR4"/>
      <c r="LHS4"/>
      <c r="LHT4"/>
      <c r="LHU4"/>
      <c r="LHV4"/>
      <c r="LHW4"/>
      <c r="LHX4"/>
      <c r="LHY4"/>
      <c r="LHZ4"/>
      <c r="LIA4"/>
      <c r="LIB4"/>
      <c r="LIC4"/>
      <c r="LID4"/>
      <c r="LIE4"/>
      <c r="LIF4"/>
      <c r="LIG4"/>
      <c r="LIH4"/>
      <c r="LII4"/>
      <c r="LIJ4"/>
      <c r="LIK4"/>
      <c r="LIL4"/>
      <c r="LIM4"/>
      <c r="LIN4"/>
      <c r="LIO4"/>
      <c r="LIP4"/>
      <c r="LIQ4"/>
      <c r="LIR4"/>
      <c r="LIS4"/>
      <c r="LIT4"/>
      <c r="LIU4"/>
      <c r="LIV4"/>
      <c r="LIW4"/>
      <c r="LIX4"/>
      <c r="LIY4"/>
      <c r="LIZ4"/>
      <c r="LJA4"/>
      <c r="LJB4"/>
      <c r="LJC4"/>
      <c r="LJD4"/>
      <c r="LJE4"/>
      <c r="LJF4"/>
      <c r="LJG4"/>
      <c r="LJH4"/>
      <c r="LJI4"/>
      <c r="LJJ4"/>
      <c r="LJK4"/>
      <c r="LJL4"/>
      <c r="LJM4"/>
      <c r="LJN4"/>
      <c r="LJO4"/>
      <c r="LJP4"/>
      <c r="LJQ4"/>
      <c r="LJR4"/>
      <c r="LJS4"/>
      <c r="LJT4"/>
      <c r="LJU4"/>
      <c r="LJV4"/>
      <c r="LJW4"/>
      <c r="LJX4"/>
      <c r="LJY4"/>
      <c r="LJZ4"/>
      <c r="LKA4"/>
      <c r="LKB4"/>
      <c r="LKC4"/>
      <c r="LKD4"/>
      <c r="LKE4"/>
      <c r="LKF4"/>
      <c r="LKG4"/>
      <c r="LKH4"/>
      <c r="LKI4"/>
      <c r="LKJ4"/>
      <c r="LKK4"/>
      <c r="LKL4"/>
      <c r="LKM4"/>
      <c r="LKN4"/>
      <c r="LKO4"/>
      <c r="LKP4"/>
      <c r="LKQ4"/>
      <c r="LKR4"/>
      <c r="LKS4"/>
      <c r="LKT4"/>
      <c r="LKU4"/>
      <c r="LKV4"/>
      <c r="LKW4"/>
      <c r="LKX4"/>
      <c r="LKY4"/>
      <c r="LKZ4"/>
      <c r="LLA4"/>
      <c r="LLB4"/>
      <c r="LLC4"/>
      <c r="LLD4"/>
      <c r="LLE4"/>
      <c r="LLF4"/>
      <c r="LLG4"/>
      <c r="LLH4"/>
      <c r="LLI4"/>
      <c r="LLJ4"/>
      <c r="LLK4"/>
      <c r="LLL4"/>
      <c r="LLM4"/>
      <c r="LLN4"/>
      <c r="LLO4"/>
      <c r="LLP4"/>
      <c r="LLQ4"/>
      <c r="LLR4"/>
      <c r="LLS4"/>
      <c r="LLT4"/>
      <c r="LLU4"/>
      <c r="LLV4"/>
      <c r="LLW4"/>
      <c r="LLX4"/>
      <c r="LLY4"/>
      <c r="LLZ4"/>
      <c r="LMA4"/>
      <c r="LMB4"/>
      <c r="LMC4"/>
      <c r="LMD4"/>
      <c r="LME4"/>
      <c r="LMF4"/>
      <c r="LMG4"/>
      <c r="LMH4"/>
      <c r="LMI4"/>
      <c r="LMJ4"/>
      <c r="LMK4"/>
      <c r="LML4"/>
      <c r="LMM4"/>
      <c r="LMN4"/>
      <c r="LMO4"/>
      <c r="LMP4"/>
      <c r="LMQ4"/>
      <c r="LMR4"/>
      <c r="LMS4"/>
      <c r="LMT4"/>
      <c r="LMU4"/>
      <c r="LMV4"/>
      <c r="LMW4"/>
      <c r="LMX4"/>
      <c r="LMY4"/>
      <c r="LMZ4"/>
      <c r="LNA4"/>
      <c r="LNB4"/>
      <c r="LNC4"/>
      <c r="LND4"/>
      <c r="LNE4"/>
      <c r="LNF4"/>
      <c r="LNG4"/>
      <c r="LNH4"/>
      <c r="LNI4"/>
      <c r="LNJ4"/>
      <c r="LNK4"/>
      <c r="LNL4"/>
      <c r="LNM4"/>
      <c r="LNN4"/>
      <c r="LNO4"/>
      <c r="LNP4"/>
      <c r="LNQ4"/>
      <c r="LNR4"/>
      <c r="LNS4"/>
      <c r="LNT4"/>
      <c r="LNU4"/>
      <c r="LNV4"/>
      <c r="LNW4"/>
      <c r="LNX4"/>
      <c r="LNY4"/>
      <c r="LNZ4"/>
      <c r="LOA4"/>
      <c r="LOB4"/>
      <c r="LOC4"/>
      <c r="LOD4"/>
      <c r="LOE4"/>
      <c r="LOF4"/>
      <c r="LOG4"/>
      <c r="LOH4"/>
      <c r="LOI4"/>
      <c r="LOJ4"/>
      <c r="LOK4"/>
      <c r="LOL4"/>
      <c r="LOM4"/>
      <c r="LON4"/>
      <c r="LOO4"/>
      <c r="LOP4"/>
      <c r="LOQ4"/>
      <c r="LOR4"/>
      <c r="LOS4"/>
      <c r="LOT4"/>
      <c r="LOU4"/>
      <c r="LOV4"/>
      <c r="LOW4"/>
      <c r="LOX4"/>
      <c r="LOY4"/>
      <c r="LOZ4"/>
      <c r="LPA4"/>
      <c r="LPB4"/>
      <c r="LPC4"/>
      <c r="LPD4"/>
      <c r="LPE4"/>
      <c r="LPF4"/>
      <c r="LPG4"/>
      <c r="LPH4"/>
      <c r="LPI4"/>
      <c r="LPJ4"/>
      <c r="LPK4"/>
      <c r="LPL4"/>
      <c r="LPM4"/>
      <c r="LPN4"/>
      <c r="LPO4"/>
      <c r="LPP4"/>
      <c r="LPQ4"/>
      <c r="LPR4"/>
      <c r="LPS4"/>
      <c r="LPT4"/>
      <c r="LPU4"/>
      <c r="LPV4"/>
      <c r="LPW4"/>
      <c r="LPX4"/>
      <c r="LPY4"/>
      <c r="LPZ4"/>
      <c r="LQA4"/>
      <c r="LQB4"/>
      <c r="LQC4"/>
      <c r="LQD4"/>
      <c r="LQE4"/>
      <c r="LQF4"/>
      <c r="LQG4"/>
      <c r="LQH4"/>
      <c r="LQI4"/>
      <c r="LQJ4"/>
      <c r="LQK4"/>
      <c r="LQL4"/>
      <c r="LQM4"/>
      <c r="LQN4"/>
      <c r="LQO4"/>
      <c r="LQP4"/>
      <c r="LQQ4"/>
      <c r="LQR4"/>
      <c r="LQS4"/>
      <c r="LQT4"/>
      <c r="LQU4"/>
      <c r="LQV4"/>
      <c r="LQW4"/>
      <c r="LQX4"/>
      <c r="LQY4"/>
      <c r="LQZ4"/>
      <c r="LRA4"/>
      <c r="LRB4"/>
      <c r="LRC4"/>
      <c r="LRD4"/>
      <c r="LRE4"/>
      <c r="LRF4"/>
      <c r="LRG4"/>
      <c r="LRH4"/>
      <c r="LRI4"/>
      <c r="LRJ4"/>
      <c r="LRK4"/>
      <c r="LRL4"/>
      <c r="LRM4"/>
      <c r="LRN4"/>
      <c r="LRO4"/>
      <c r="LRP4"/>
      <c r="LRQ4"/>
      <c r="LRR4"/>
      <c r="LRS4"/>
      <c r="LRT4"/>
      <c r="LRU4"/>
      <c r="LRV4"/>
      <c r="LRW4"/>
      <c r="LRX4"/>
      <c r="LRY4"/>
      <c r="LRZ4"/>
      <c r="LSA4"/>
      <c r="LSB4"/>
      <c r="LSC4"/>
      <c r="LSD4"/>
      <c r="LSE4"/>
      <c r="LSF4"/>
      <c r="LSG4"/>
      <c r="LSH4"/>
      <c r="LSI4"/>
      <c r="LSJ4"/>
      <c r="LSK4"/>
      <c r="LSL4"/>
      <c r="LSM4"/>
      <c r="LSN4"/>
      <c r="LSO4"/>
      <c r="LSP4"/>
      <c r="LSQ4"/>
      <c r="LSR4"/>
      <c r="LSS4"/>
      <c r="LST4"/>
      <c r="LSU4"/>
      <c r="LSV4"/>
      <c r="LSW4"/>
      <c r="LSX4"/>
      <c r="LSY4"/>
      <c r="LSZ4"/>
      <c r="LTA4"/>
      <c r="LTB4"/>
      <c r="LTC4"/>
      <c r="LTD4"/>
      <c r="LTE4"/>
      <c r="LTF4"/>
      <c r="LTG4"/>
      <c r="LTH4"/>
      <c r="LTI4"/>
      <c r="LTJ4"/>
      <c r="LTK4"/>
      <c r="LTL4"/>
      <c r="LTM4"/>
      <c r="LTN4"/>
      <c r="LTO4"/>
      <c r="LTP4"/>
      <c r="LTQ4"/>
      <c r="LTR4"/>
      <c r="LTS4"/>
      <c r="LTT4"/>
      <c r="LTU4"/>
      <c r="LTV4"/>
      <c r="LTW4"/>
      <c r="LTX4"/>
      <c r="LTY4"/>
      <c r="LTZ4"/>
      <c r="LUA4"/>
      <c r="LUB4"/>
      <c r="LUC4"/>
      <c r="LUD4"/>
      <c r="LUE4"/>
      <c r="LUF4"/>
      <c r="LUG4"/>
      <c r="LUH4"/>
      <c r="LUI4"/>
      <c r="LUJ4"/>
      <c r="LUK4"/>
      <c r="LUL4"/>
      <c r="LUM4"/>
      <c r="LUN4"/>
      <c r="LUO4"/>
      <c r="LUP4"/>
      <c r="LUQ4"/>
      <c r="LUR4"/>
      <c r="LUS4"/>
      <c r="LUT4"/>
      <c r="LUU4"/>
      <c r="LUV4"/>
      <c r="LUW4"/>
      <c r="LUX4"/>
      <c r="LUY4"/>
      <c r="LUZ4"/>
      <c r="LVA4"/>
      <c r="LVB4"/>
      <c r="LVC4"/>
      <c r="LVD4"/>
      <c r="LVE4"/>
      <c r="LVF4"/>
      <c r="LVG4"/>
      <c r="LVH4"/>
      <c r="LVI4"/>
      <c r="LVJ4"/>
      <c r="LVK4"/>
      <c r="LVL4"/>
      <c r="LVM4"/>
      <c r="LVN4"/>
      <c r="LVO4"/>
      <c r="LVP4"/>
      <c r="LVQ4"/>
      <c r="LVR4"/>
      <c r="LVS4"/>
      <c r="LVT4"/>
      <c r="LVU4"/>
      <c r="LVV4"/>
      <c r="LVW4"/>
      <c r="LVX4"/>
      <c r="LVY4"/>
      <c r="LVZ4"/>
      <c r="LWA4"/>
      <c r="LWB4"/>
      <c r="LWC4"/>
      <c r="LWD4"/>
      <c r="LWE4"/>
      <c r="LWF4"/>
      <c r="LWG4"/>
      <c r="LWH4"/>
      <c r="LWI4"/>
      <c r="LWJ4"/>
      <c r="LWK4"/>
      <c r="LWL4"/>
      <c r="LWM4"/>
      <c r="LWN4"/>
      <c r="LWO4"/>
      <c r="LWP4"/>
      <c r="LWQ4"/>
      <c r="LWR4"/>
      <c r="LWS4"/>
      <c r="LWT4"/>
      <c r="LWU4"/>
      <c r="LWV4"/>
      <c r="LWW4"/>
      <c r="LWX4"/>
      <c r="LWY4"/>
      <c r="LWZ4"/>
      <c r="LXA4"/>
      <c r="LXB4"/>
      <c r="LXC4"/>
      <c r="LXD4"/>
      <c r="LXE4"/>
      <c r="LXF4"/>
      <c r="LXG4"/>
      <c r="LXH4"/>
      <c r="LXI4"/>
      <c r="LXJ4"/>
      <c r="LXK4"/>
      <c r="LXL4"/>
      <c r="LXM4"/>
      <c r="LXN4"/>
      <c r="LXO4"/>
      <c r="LXP4"/>
      <c r="LXQ4"/>
      <c r="LXR4"/>
      <c r="LXS4"/>
      <c r="LXT4"/>
      <c r="LXU4"/>
      <c r="LXV4"/>
      <c r="LXW4"/>
      <c r="LXX4"/>
      <c r="LXY4"/>
      <c r="LXZ4"/>
      <c r="LYA4"/>
      <c r="LYB4"/>
      <c r="LYC4"/>
      <c r="LYD4"/>
      <c r="LYE4"/>
      <c r="LYF4"/>
      <c r="LYG4"/>
      <c r="LYH4"/>
      <c r="LYI4"/>
      <c r="LYJ4"/>
      <c r="LYK4"/>
      <c r="LYL4"/>
      <c r="LYM4"/>
      <c r="LYN4"/>
      <c r="LYO4"/>
      <c r="LYP4"/>
      <c r="LYQ4"/>
      <c r="LYR4"/>
      <c r="LYS4"/>
      <c r="LYT4"/>
      <c r="LYU4"/>
      <c r="LYV4"/>
      <c r="LYW4"/>
      <c r="LYX4"/>
      <c r="LYY4"/>
      <c r="LYZ4"/>
      <c r="LZA4"/>
      <c r="LZB4"/>
      <c r="LZC4"/>
      <c r="LZD4"/>
      <c r="LZE4"/>
      <c r="LZF4"/>
      <c r="LZG4"/>
      <c r="LZH4"/>
      <c r="LZI4"/>
      <c r="LZJ4"/>
      <c r="LZK4"/>
      <c r="LZL4"/>
      <c r="LZM4"/>
      <c r="LZN4"/>
      <c r="LZO4"/>
      <c r="LZP4"/>
      <c r="LZQ4"/>
      <c r="LZR4"/>
      <c r="LZS4"/>
      <c r="LZT4"/>
      <c r="LZU4"/>
      <c r="LZV4"/>
      <c r="LZW4"/>
      <c r="LZX4"/>
      <c r="LZY4"/>
      <c r="LZZ4"/>
      <c r="MAA4"/>
      <c r="MAB4"/>
      <c r="MAC4"/>
      <c r="MAD4"/>
      <c r="MAE4"/>
      <c r="MAF4"/>
      <c r="MAG4"/>
      <c r="MAH4"/>
      <c r="MAI4"/>
      <c r="MAJ4"/>
      <c r="MAK4"/>
      <c r="MAL4"/>
      <c r="MAM4"/>
      <c r="MAN4"/>
      <c r="MAO4"/>
      <c r="MAP4"/>
      <c r="MAQ4"/>
      <c r="MAR4"/>
      <c r="MAS4"/>
      <c r="MAT4"/>
      <c r="MAU4"/>
      <c r="MAV4"/>
      <c r="MAW4"/>
      <c r="MAX4"/>
      <c r="MAY4"/>
      <c r="MAZ4"/>
      <c r="MBA4"/>
      <c r="MBB4"/>
      <c r="MBC4"/>
      <c r="MBD4"/>
      <c r="MBE4"/>
      <c r="MBF4"/>
      <c r="MBG4"/>
      <c r="MBH4"/>
      <c r="MBI4"/>
      <c r="MBJ4"/>
      <c r="MBK4"/>
      <c r="MBL4"/>
      <c r="MBM4"/>
      <c r="MBN4"/>
      <c r="MBO4"/>
      <c r="MBP4"/>
      <c r="MBQ4"/>
      <c r="MBR4"/>
      <c r="MBS4"/>
      <c r="MBT4"/>
      <c r="MBU4"/>
      <c r="MBV4"/>
      <c r="MBW4"/>
      <c r="MBX4"/>
      <c r="MBY4"/>
      <c r="MBZ4"/>
      <c r="MCA4"/>
      <c r="MCB4"/>
      <c r="MCC4"/>
      <c r="MCD4"/>
      <c r="MCE4"/>
      <c r="MCF4"/>
      <c r="MCG4"/>
      <c r="MCH4"/>
      <c r="MCI4"/>
      <c r="MCJ4"/>
      <c r="MCK4"/>
      <c r="MCL4"/>
      <c r="MCM4"/>
      <c r="MCN4"/>
      <c r="MCO4"/>
      <c r="MCP4"/>
      <c r="MCQ4"/>
      <c r="MCR4"/>
      <c r="MCS4"/>
      <c r="MCT4"/>
      <c r="MCU4"/>
      <c r="MCV4"/>
      <c r="MCW4"/>
      <c r="MCX4"/>
      <c r="MCY4"/>
      <c r="MCZ4"/>
      <c r="MDA4"/>
      <c r="MDB4"/>
      <c r="MDC4"/>
      <c r="MDD4"/>
      <c r="MDE4"/>
      <c r="MDF4"/>
      <c r="MDG4"/>
      <c r="MDH4"/>
      <c r="MDI4"/>
      <c r="MDJ4"/>
      <c r="MDK4"/>
      <c r="MDL4"/>
      <c r="MDM4"/>
      <c r="MDN4"/>
      <c r="MDO4"/>
      <c r="MDP4"/>
      <c r="MDQ4"/>
      <c r="MDR4"/>
      <c r="MDS4"/>
      <c r="MDT4"/>
      <c r="MDU4"/>
      <c r="MDV4"/>
      <c r="MDW4"/>
      <c r="MDX4"/>
      <c r="MDY4"/>
      <c r="MDZ4"/>
      <c r="MEA4"/>
      <c r="MEB4"/>
      <c r="MEC4"/>
      <c r="MED4"/>
      <c r="MEE4"/>
      <c r="MEF4"/>
      <c r="MEG4"/>
      <c r="MEH4"/>
      <c r="MEI4"/>
      <c r="MEJ4"/>
      <c r="MEK4"/>
      <c r="MEL4"/>
      <c r="MEM4"/>
      <c r="MEN4"/>
      <c r="MEO4"/>
      <c r="MEP4"/>
      <c r="MEQ4"/>
      <c r="MER4"/>
      <c r="MES4"/>
      <c r="MET4"/>
      <c r="MEU4"/>
      <c r="MEV4"/>
      <c r="MEW4"/>
      <c r="MEX4"/>
      <c r="MEY4"/>
      <c r="MEZ4"/>
      <c r="MFA4"/>
      <c r="MFB4"/>
      <c r="MFC4"/>
      <c r="MFD4"/>
      <c r="MFE4"/>
      <c r="MFF4"/>
      <c r="MFG4"/>
      <c r="MFH4"/>
      <c r="MFI4"/>
      <c r="MFJ4"/>
      <c r="MFK4"/>
      <c r="MFL4"/>
      <c r="MFM4"/>
      <c r="MFN4"/>
      <c r="MFO4"/>
      <c r="MFP4"/>
      <c r="MFQ4"/>
      <c r="MFR4"/>
      <c r="MFS4"/>
      <c r="MFT4"/>
      <c r="MFU4"/>
      <c r="MFV4"/>
      <c r="MFW4"/>
      <c r="MFX4"/>
      <c r="MFY4"/>
      <c r="MFZ4"/>
      <c r="MGA4"/>
      <c r="MGB4"/>
      <c r="MGC4"/>
      <c r="MGD4"/>
      <c r="MGE4"/>
      <c r="MGF4"/>
      <c r="MGG4"/>
      <c r="MGH4"/>
      <c r="MGI4"/>
      <c r="MGJ4"/>
      <c r="MGK4"/>
      <c r="MGL4"/>
      <c r="MGM4"/>
      <c r="MGN4"/>
      <c r="MGO4"/>
      <c r="MGP4"/>
      <c r="MGQ4"/>
      <c r="MGR4"/>
      <c r="MGS4"/>
      <c r="MGT4"/>
      <c r="MGU4"/>
      <c r="MGV4"/>
      <c r="MGW4"/>
      <c r="MGX4"/>
      <c r="MGY4"/>
      <c r="MGZ4"/>
      <c r="MHA4"/>
      <c r="MHB4"/>
      <c r="MHC4"/>
      <c r="MHD4"/>
      <c r="MHE4"/>
      <c r="MHF4"/>
      <c r="MHG4"/>
      <c r="MHH4"/>
      <c r="MHI4"/>
      <c r="MHJ4"/>
      <c r="MHK4"/>
      <c r="MHL4"/>
      <c r="MHM4"/>
      <c r="MHN4"/>
      <c r="MHO4"/>
      <c r="MHP4"/>
      <c r="MHQ4"/>
      <c r="MHR4"/>
      <c r="MHS4"/>
      <c r="MHT4"/>
      <c r="MHU4"/>
      <c r="MHV4"/>
      <c r="MHW4"/>
      <c r="MHX4"/>
      <c r="MHY4"/>
      <c r="MHZ4"/>
      <c r="MIA4"/>
      <c r="MIB4"/>
      <c r="MIC4"/>
      <c r="MID4"/>
      <c r="MIE4"/>
      <c r="MIF4"/>
      <c r="MIG4"/>
      <c r="MIH4"/>
      <c r="MII4"/>
      <c r="MIJ4"/>
      <c r="MIK4"/>
      <c r="MIL4"/>
      <c r="MIM4"/>
      <c r="MIN4"/>
      <c r="MIO4"/>
      <c r="MIP4"/>
      <c r="MIQ4"/>
      <c r="MIR4"/>
      <c r="MIS4"/>
      <c r="MIT4"/>
      <c r="MIU4"/>
      <c r="MIV4"/>
      <c r="MIW4"/>
      <c r="MIX4"/>
      <c r="MIY4"/>
      <c r="MIZ4"/>
      <c r="MJA4"/>
      <c r="MJB4"/>
      <c r="MJC4"/>
      <c r="MJD4"/>
      <c r="MJE4"/>
      <c r="MJF4"/>
      <c r="MJG4"/>
      <c r="MJH4"/>
      <c r="MJI4"/>
      <c r="MJJ4"/>
      <c r="MJK4"/>
      <c r="MJL4"/>
      <c r="MJM4"/>
      <c r="MJN4"/>
      <c r="MJO4"/>
      <c r="MJP4"/>
      <c r="MJQ4"/>
      <c r="MJR4"/>
      <c r="MJS4"/>
      <c r="MJT4"/>
      <c r="MJU4"/>
      <c r="MJV4"/>
      <c r="MJW4"/>
      <c r="MJX4"/>
      <c r="MJY4"/>
      <c r="MJZ4"/>
      <c r="MKA4"/>
      <c r="MKB4"/>
      <c r="MKC4"/>
      <c r="MKD4"/>
      <c r="MKE4"/>
      <c r="MKF4"/>
      <c r="MKG4"/>
      <c r="MKH4"/>
      <c r="MKI4"/>
      <c r="MKJ4"/>
      <c r="MKK4"/>
      <c r="MKL4"/>
      <c r="MKM4"/>
      <c r="MKN4"/>
      <c r="MKO4"/>
      <c r="MKP4"/>
      <c r="MKQ4"/>
      <c r="MKR4"/>
      <c r="MKS4"/>
      <c r="MKT4"/>
      <c r="MKU4"/>
      <c r="MKV4"/>
      <c r="MKW4"/>
      <c r="MKX4"/>
      <c r="MKY4"/>
      <c r="MKZ4"/>
      <c r="MLA4"/>
      <c r="MLB4"/>
      <c r="MLC4"/>
      <c r="MLD4"/>
      <c r="MLE4"/>
      <c r="MLF4"/>
      <c r="MLG4"/>
      <c r="MLH4"/>
      <c r="MLI4"/>
      <c r="MLJ4"/>
      <c r="MLK4"/>
      <c r="MLL4"/>
      <c r="MLM4"/>
      <c r="MLN4"/>
      <c r="MLO4"/>
      <c r="MLP4"/>
      <c r="MLQ4"/>
      <c r="MLR4"/>
      <c r="MLS4"/>
      <c r="MLT4"/>
      <c r="MLU4"/>
      <c r="MLV4"/>
      <c r="MLW4"/>
      <c r="MLX4"/>
      <c r="MLY4"/>
      <c r="MLZ4"/>
      <c r="MMA4"/>
      <c r="MMB4"/>
      <c r="MMC4"/>
      <c r="MMD4"/>
      <c r="MME4"/>
      <c r="MMF4"/>
      <c r="MMG4"/>
      <c r="MMH4"/>
      <c r="MMI4"/>
      <c r="MMJ4"/>
      <c r="MMK4"/>
      <c r="MML4"/>
      <c r="MMM4"/>
      <c r="MMN4"/>
      <c r="MMO4"/>
      <c r="MMP4"/>
      <c r="MMQ4"/>
      <c r="MMR4"/>
      <c r="MMS4"/>
      <c r="MMT4"/>
      <c r="MMU4"/>
      <c r="MMV4"/>
      <c r="MMW4"/>
      <c r="MMX4"/>
      <c r="MMY4"/>
      <c r="MMZ4"/>
      <c r="MNA4"/>
      <c r="MNB4"/>
      <c r="MNC4"/>
      <c r="MND4"/>
      <c r="MNE4"/>
      <c r="MNF4"/>
      <c r="MNG4"/>
      <c r="MNH4"/>
      <c r="MNI4"/>
      <c r="MNJ4"/>
      <c r="MNK4"/>
      <c r="MNL4"/>
      <c r="MNM4"/>
      <c r="MNN4"/>
      <c r="MNO4"/>
      <c r="MNP4"/>
      <c r="MNQ4"/>
      <c r="MNR4"/>
      <c r="MNS4"/>
      <c r="MNT4"/>
      <c r="MNU4"/>
      <c r="MNV4"/>
      <c r="MNW4"/>
      <c r="MNX4"/>
      <c r="MNY4"/>
      <c r="MNZ4"/>
      <c r="MOA4"/>
      <c r="MOB4"/>
      <c r="MOC4"/>
      <c r="MOD4"/>
      <c r="MOE4"/>
      <c r="MOF4"/>
      <c r="MOG4"/>
      <c r="MOH4"/>
      <c r="MOI4"/>
      <c r="MOJ4"/>
      <c r="MOK4"/>
      <c r="MOL4"/>
      <c r="MOM4"/>
      <c r="MON4"/>
      <c r="MOO4"/>
      <c r="MOP4"/>
      <c r="MOQ4"/>
      <c r="MOR4"/>
      <c r="MOS4"/>
      <c r="MOT4"/>
      <c r="MOU4"/>
      <c r="MOV4"/>
      <c r="MOW4"/>
      <c r="MOX4"/>
      <c r="MOY4"/>
      <c r="MOZ4"/>
      <c r="MPA4"/>
      <c r="MPB4"/>
      <c r="MPC4"/>
      <c r="MPD4"/>
      <c r="MPE4"/>
      <c r="MPF4"/>
      <c r="MPG4"/>
      <c r="MPH4"/>
      <c r="MPI4"/>
      <c r="MPJ4"/>
      <c r="MPK4"/>
      <c r="MPL4"/>
      <c r="MPM4"/>
      <c r="MPN4"/>
      <c r="MPO4"/>
      <c r="MPP4"/>
      <c r="MPQ4"/>
      <c r="MPR4"/>
      <c r="MPS4"/>
      <c r="MPT4"/>
      <c r="MPU4"/>
      <c r="MPV4"/>
      <c r="MPW4"/>
      <c r="MPX4"/>
      <c r="MPY4"/>
      <c r="MPZ4"/>
      <c r="MQA4"/>
      <c r="MQB4"/>
      <c r="MQC4"/>
      <c r="MQD4"/>
      <c r="MQE4"/>
      <c r="MQF4"/>
      <c r="MQG4"/>
      <c r="MQH4"/>
      <c r="MQI4"/>
      <c r="MQJ4"/>
      <c r="MQK4"/>
      <c r="MQL4"/>
      <c r="MQM4"/>
      <c r="MQN4"/>
      <c r="MQO4"/>
      <c r="MQP4"/>
      <c r="MQQ4"/>
      <c r="MQR4"/>
      <c r="MQS4"/>
      <c r="MQT4"/>
      <c r="MQU4"/>
      <c r="MQV4"/>
      <c r="MQW4"/>
      <c r="MQX4"/>
      <c r="MQY4"/>
      <c r="MQZ4"/>
      <c r="MRA4"/>
      <c r="MRB4"/>
      <c r="MRC4"/>
      <c r="MRD4"/>
      <c r="MRE4"/>
      <c r="MRF4"/>
      <c r="MRG4"/>
      <c r="MRH4"/>
      <c r="MRI4"/>
      <c r="MRJ4"/>
      <c r="MRK4"/>
      <c r="MRL4"/>
      <c r="MRM4"/>
      <c r="MRN4"/>
      <c r="MRO4"/>
      <c r="MRP4"/>
      <c r="MRQ4"/>
      <c r="MRR4"/>
      <c r="MRS4"/>
      <c r="MRT4"/>
      <c r="MRU4"/>
      <c r="MRV4"/>
      <c r="MRW4"/>
      <c r="MRX4"/>
      <c r="MRY4"/>
      <c r="MRZ4"/>
      <c r="MSA4"/>
      <c r="MSB4"/>
      <c r="MSC4"/>
      <c r="MSD4"/>
      <c r="MSE4"/>
      <c r="MSF4"/>
      <c r="MSG4"/>
      <c r="MSH4"/>
      <c r="MSI4"/>
      <c r="MSJ4"/>
      <c r="MSK4"/>
      <c r="MSL4"/>
      <c r="MSM4"/>
      <c r="MSN4"/>
      <c r="MSO4"/>
      <c r="MSP4"/>
      <c r="MSQ4"/>
      <c r="MSR4"/>
      <c r="MSS4"/>
      <c r="MST4"/>
      <c r="MSU4"/>
      <c r="MSV4"/>
      <c r="MSW4"/>
      <c r="MSX4"/>
      <c r="MSY4"/>
      <c r="MSZ4"/>
      <c r="MTA4"/>
      <c r="MTB4"/>
      <c r="MTC4"/>
      <c r="MTD4"/>
      <c r="MTE4"/>
      <c r="MTF4"/>
      <c r="MTG4"/>
      <c r="MTH4"/>
      <c r="MTI4"/>
      <c r="MTJ4"/>
      <c r="MTK4"/>
      <c r="MTL4"/>
      <c r="MTM4"/>
      <c r="MTN4"/>
      <c r="MTO4"/>
      <c r="MTP4"/>
      <c r="MTQ4"/>
      <c r="MTR4"/>
      <c r="MTS4"/>
      <c r="MTT4"/>
      <c r="MTU4"/>
      <c r="MTV4"/>
      <c r="MTW4"/>
      <c r="MTX4"/>
      <c r="MTY4"/>
      <c r="MTZ4"/>
      <c r="MUA4"/>
      <c r="MUB4"/>
      <c r="MUC4"/>
      <c r="MUD4"/>
      <c r="MUE4"/>
      <c r="MUF4"/>
      <c r="MUG4"/>
      <c r="MUH4"/>
      <c r="MUI4"/>
      <c r="MUJ4"/>
      <c r="MUK4"/>
      <c r="MUL4"/>
      <c r="MUM4"/>
      <c r="MUN4"/>
      <c r="MUO4"/>
      <c r="MUP4"/>
      <c r="MUQ4"/>
      <c r="MUR4"/>
      <c r="MUS4"/>
      <c r="MUT4"/>
      <c r="MUU4"/>
      <c r="MUV4"/>
      <c r="MUW4"/>
      <c r="MUX4"/>
      <c r="MUY4"/>
      <c r="MUZ4"/>
      <c r="MVA4"/>
      <c r="MVB4"/>
      <c r="MVC4"/>
      <c r="MVD4"/>
      <c r="MVE4"/>
      <c r="MVF4"/>
      <c r="MVG4"/>
      <c r="MVH4"/>
      <c r="MVI4"/>
      <c r="MVJ4"/>
      <c r="MVK4"/>
      <c r="MVL4"/>
      <c r="MVM4"/>
      <c r="MVN4"/>
      <c r="MVO4"/>
      <c r="MVP4"/>
      <c r="MVQ4"/>
      <c r="MVR4"/>
      <c r="MVS4"/>
      <c r="MVT4"/>
      <c r="MVU4"/>
      <c r="MVV4"/>
      <c r="MVW4"/>
      <c r="MVX4"/>
      <c r="MVY4"/>
      <c r="MVZ4"/>
      <c r="MWA4"/>
      <c r="MWB4"/>
      <c r="MWC4"/>
      <c r="MWD4"/>
      <c r="MWE4"/>
      <c r="MWF4"/>
      <c r="MWG4"/>
      <c r="MWH4"/>
      <c r="MWI4"/>
      <c r="MWJ4"/>
      <c r="MWK4"/>
      <c r="MWL4"/>
      <c r="MWM4"/>
      <c r="MWN4"/>
      <c r="MWO4"/>
      <c r="MWP4"/>
      <c r="MWQ4"/>
      <c r="MWR4"/>
      <c r="MWS4"/>
      <c r="MWT4"/>
      <c r="MWU4"/>
      <c r="MWV4"/>
      <c r="MWW4"/>
      <c r="MWX4"/>
      <c r="MWY4"/>
      <c r="MWZ4"/>
      <c r="MXA4"/>
      <c r="MXB4"/>
      <c r="MXC4"/>
      <c r="MXD4"/>
      <c r="MXE4"/>
      <c r="MXF4"/>
      <c r="MXG4"/>
      <c r="MXH4"/>
      <c r="MXI4"/>
      <c r="MXJ4"/>
      <c r="MXK4"/>
      <c r="MXL4"/>
      <c r="MXM4"/>
      <c r="MXN4"/>
      <c r="MXO4"/>
      <c r="MXP4"/>
      <c r="MXQ4"/>
      <c r="MXR4"/>
      <c r="MXS4"/>
      <c r="MXT4"/>
      <c r="MXU4"/>
      <c r="MXV4"/>
      <c r="MXW4"/>
      <c r="MXX4"/>
      <c r="MXY4"/>
      <c r="MXZ4"/>
      <c r="MYA4"/>
      <c r="MYB4"/>
      <c r="MYC4"/>
      <c r="MYD4"/>
      <c r="MYE4"/>
      <c r="MYF4"/>
      <c r="MYG4"/>
      <c r="MYH4"/>
      <c r="MYI4"/>
      <c r="MYJ4"/>
      <c r="MYK4"/>
      <c r="MYL4"/>
      <c r="MYM4"/>
      <c r="MYN4"/>
      <c r="MYO4"/>
      <c r="MYP4"/>
      <c r="MYQ4"/>
      <c r="MYR4"/>
      <c r="MYS4"/>
      <c r="MYT4"/>
      <c r="MYU4"/>
      <c r="MYV4"/>
      <c r="MYW4"/>
      <c r="MYX4"/>
      <c r="MYY4"/>
      <c r="MYZ4"/>
      <c r="MZA4"/>
      <c r="MZB4"/>
      <c r="MZC4"/>
      <c r="MZD4"/>
      <c r="MZE4"/>
      <c r="MZF4"/>
      <c r="MZG4"/>
      <c r="MZH4"/>
      <c r="MZI4"/>
      <c r="MZJ4"/>
      <c r="MZK4"/>
      <c r="MZL4"/>
      <c r="MZM4"/>
      <c r="MZN4"/>
      <c r="MZO4"/>
      <c r="MZP4"/>
      <c r="MZQ4"/>
      <c r="MZR4"/>
      <c r="MZS4"/>
      <c r="MZT4"/>
      <c r="MZU4"/>
      <c r="MZV4"/>
      <c r="MZW4"/>
      <c r="MZX4"/>
      <c r="MZY4"/>
      <c r="MZZ4"/>
      <c r="NAA4"/>
      <c r="NAB4"/>
      <c r="NAC4"/>
      <c r="NAD4"/>
      <c r="NAE4"/>
      <c r="NAF4"/>
      <c r="NAG4"/>
      <c r="NAH4"/>
      <c r="NAI4"/>
      <c r="NAJ4"/>
      <c r="NAK4"/>
      <c r="NAL4"/>
      <c r="NAM4"/>
      <c r="NAN4"/>
      <c r="NAO4"/>
      <c r="NAP4"/>
      <c r="NAQ4"/>
      <c r="NAR4"/>
      <c r="NAS4"/>
      <c r="NAT4"/>
      <c r="NAU4"/>
      <c r="NAV4"/>
      <c r="NAW4"/>
      <c r="NAX4"/>
      <c r="NAY4"/>
      <c r="NAZ4"/>
      <c r="NBA4"/>
      <c r="NBB4"/>
      <c r="NBC4"/>
      <c r="NBD4"/>
      <c r="NBE4"/>
      <c r="NBF4"/>
      <c r="NBG4"/>
      <c r="NBH4"/>
      <c r="NBI4"/>
      <c r="NBJ4"/>
      <c r="NBK4"/>
      <c r="NBL4"/>
      <c r="NBM4"/>
      <c r="NBN4"/>
      <c r="NBO4"/>
      <c r="NBP4"/>
      <c r="NBQ4"/>
      <c r="NBR4"/>
      <c r="NBS4"/>
      <c r="NBT4"/>
      <c r="NBU4"/>
      <c r="NBV4"/>
      <c r="NBW4"/>
      <c r="NBX4"/>
      <c r="NBY4"/>
      <c r="NBZ4"/>
      <c r="NCA4"/>
      <c r="NCB4"/>
      <c r="NCC4"/>
      <c r="NCD4"/>
      <c r="NCE4"/>
      <c r="NCF4"/>
      <c r="NCG4"/>
      <c r="NCH4"/>
      <c r="NCI4"/>
      <c r="NCJ4"/>
      <c r="NCK4"/>
      <c r="NCL4"/>
      <c r="NCM4"/>
      <c r="NCN4"/>
      <c r="NCO4"/>
      <c r="NCP4"/>
      <c r="NCQ4"/>
      <c r="NCR4"/>
      <c r="NCS4"/>
      <c r="NCT4"/>
      <c r="NCU4"/>
      <c r="NCV4"/>
      <c r="NCW4"/>
      <c r="NCX4"/>
      <c r="NCY4"/>
      <c r="NCZ4"/>
      <c r="NDA4"/>
      <c r="NDB4"/>
      <c r="NDC4"/>
      <c r="NDD4"/>
      <c r="NDE4"/>
      <c r="NDF4"/>
      <c r="NDG4"/>
      <c r="NDH4"/>
      <c r="NDI4"/>
      <c r="NDJ4"/>
      <c r="NDK4"/>
      <c r="NDL4"/>
      <c r="NDM4"/>
      <c r="NDN4"/>
      <c r="NDO4"/>
      <c r="NDP4"/>
      <c r="NDQ4"/>
      <c r="NDR4"/>
      <c r="NDS4"/>
      <c r="NDT4"/>
      <c r="NDU4"/>
      <c r="NDV4"/>
      <c r="NDW4"/>
      <c r="NDX4"/>
      <c r="NDY4"/>
      <c r="NDZ4"/>
      <c r="NEA4"/>
      <c r="NEB4"/>
      <c r="NEC4"/>
      <c r="NED4"/>
      <c r="NEE4"/>
      <c r="NEF4"/>
      <c r="NEG4"/>
      <c r="NEH4"/>
      <c r="NEI4"/>
      <c r="NEJ4"/>
      <c r="NEK4"/>
      <c r="NEL4"/>
      <c r="NEM4"/>
      <c r="NEN4"/>
      <c r="NEO4"/>
      <c r="NEP4"/>
      <c r="NEQ4"/>
      <c r="NER4"/>
      <c r="NES4"/>
      <c r="NET4"/>
      <c r="NEU4"/>
      <c r="NEV4"/>
      <c r="NEW4"/>
      <c r="NEX4"/>
      <c r="NEY4"/>
      <c r="NEZ4"/>
      <c r="NFA4"/>
      <c r="NFB4"/>
      <c r="NFC4"/>
      <c r="NFD4"/>
      <c r="NFE4"/>
      <c r="NFF4"/>
      <c r="NFG4"/>
      <c r="NFH4"/>
      <c r="NFI4"/>
      <c r="NFJ4"/>
      <c r="NFK4"/>
      <c r="NFL4"/>
      <c r="NFM4"/>
      <c r="NFN4"/>
      <c r="NFO4"/>
      <c r="NFP4"/>
      <c r="NFQ4"/>
      <c r="NFR4"/>
      <c r="NFS4"/>
      <c r="NFT4"/>
      <c r="NFU4"/>
      <c r="NFV4"/>
      <c r="NFW4"/>
      <c r="NFX4"/>
      <c r="NFY4"/>
      <c r="NFZ4"/>
      <c r="NGA4"/>
      <c r="NGB4"/>
      <c r="NGC4"/>
      <c r="NGD4"/>
      <c r="NGE4"/>
      <c r="NGF4"/>
      <c r="NGG4"/>
      <c r="NGH4"/>
      <c r="NGI4"/>
      <c r="NGJ4"/>
      <c r="NGK4"/>
      <c r="NGL4"/>
      <c r="NGM4"/>
      <c r="NGN4"/>
      <c r="NGO4"/>
      <c r="NGP4"/>
      <c r="NGQ4"/>
      <c r="NGR4"/>
      <c r="NGS4"/>
      <c r="NGT4"/>
      <c r="NGU4"/>
      <c r="NGV4"/>
      <c r="NGW4"/>
      <c r="NGX4"/>
      <c r="NGY4"/>
      <c r="NGZ4"/>
      <c r="NHA4"/>
      <c r="NHB4"/>
      <c r="NHC4"/>
      <c r="NHD4"/>
      <c r="NHE4"/>
      <c r="NHF4"/>
      <c r="NHG4"/>
      <c r="NHH4"/>
      <c r="NHI4"/>
      <c r="NHJ4"/>
      <c r="NHK4"/>
      <c r="NHL4"/>
      <c r="NHM4"/>
      <c r="NHN4"/>
      <c r="NHO4"/>
      <c r="NHP4"/>
      <c r="NHQ4"/>
      <c r="NHR4"/>
      <c r="NHS4"/>
      <c r="NHT4"/>
      <c r="NHU4"/>
      <c r="NHV4"/>
      <c r="NHW4"/>
      <c r="NHX4"/>
      <c r="NHY4"/>
      <c r="NHZ4"/>
      <c r="NIA4"/>
      <c r="NIB4"/>
      <c r="NIC4"/>
      <c r="NID4"/>
      <c r="NIE4"/>
      <c r="NIF4"/>
      <c r="NIG4"/>
      <c r="NIH4"/>
      <c r="NII4"/>
      <c r="NIJ4"/>
      <c r="NIK4"/>
      <c r="NIL4"/>
      <c r="NIM4"/>
      <c r="NIN4"/>
      <c r="NIO4"/>
      <c r="NIP4"/>
      <c r="NIQ4"/>
      <c r="NIR4"/>
      <c r="NIS4"/>
      <c r="NIT4"/>
      <c r="NIU4"/>
      <c r="NIV4"/>
      <c r="NIW4"/>
      <c r="NIX4"/>
      <c r="NIY4"/>
      <c r="NIZ4"/>
      <c r="NJA4"/>
      <c r="NJB4"/>
      <c r="NJC4"/>
      <c r="NJD4"/>
      <c r="NJE4"/>
      <c r="NJF4"/>
      <c r="NJG4"/>
      <c r="NJH4"/>
      <c r="NJI4"/>
      <c r="NJJ4"/>
      <c r="NJK4"/>
      <c r="NJL4"/>
      <c r="NJM4"/>
      <c r="NJN4"/>
      <c r="NJO4"/>
      <c r="NJP4"/>
      <c r="NJQ4"/>
      <c r="NJR4"/>
      <c r="NJS4"/>
      <c r="NJT4"/>
      <c r="NJU4"/>
      <c r="NJV4"/>
      <c r="NJW4"/>
      <c r="NJX4"/>
      <c r="NJY4"/>
      <c r="NJZ4"/>
      <c r="NKA4"/>
      <c r="NKB4"/>
      <c r="NKC4"/>
      <c r="NKD4"/>
      <c r="NKE4"/>
      <c r="NKF4"/>
      <c r="NKG4"/>
      <c r="NKH4"/>
      <c r="NKI4"/>
      <c r="NKJ4"/>
      <c r="NKK4"/>
      <c r="NKL4"/>
      <c r="NKM4"/>
      <c r="NKN4"/>
      <c r="NKO4"/>
      <c r="NKP4"/>
      <c r="NKQ4"/>
      <c r="NKR4"/>
      <c r="NKS4"/>
      <c r="NKT4"/>
      <c r="NKU4"/>
      <c r="NKV4"/>
      <c r="NKW4"/>
      <c r="NKX4"/>
      <c r="NKY4"/>
      <c r="NKZ4"/>
      <c r="NLA4"/>
      <c r="NLB4"/>
      <c r="NLC4"/>
      <c r="NLD4"/>
      <c r="NLE4"/>
      <c r="NLF4"/>
      <c r="NLG4"/>
      <c r="NLH4"/>
      <c r="NLI4"/>
      <c r="NLJ4"/>
      <c r="NLK4"/>
      <c r="NLL4"/>
      <c r="NLM4"/>
      <c r="NLN4"/>
      <c r="NLO4"/>
      <c r="NLP4"/>
      <c r="NLQ4"/>
      <c r="NLR4"/>
      <c r="NLS4"/>
      <c r="NLT4"/>
      <c r="NLU4"/>
      <c r="NLV4"/>
      <c r="NLW4"/>
      <c r="NLX4"/>
      <c r="NLY4"/>
      <c r="NLZ4"/>
      <c r="NMA4"/>
      <c r="NMB4"/>
      <c r="NMC4"/>
      <c r="NMD4"/>
      <c r="NME4"/>
      <c r="NMF4"/>
      <c r="NMG4"/>
      <c r="NMH4"/>
      <c r="NMI4"/>
      <c r="NMJ4"/>
      <c r="NMK4"/>
      <c r="NML4"/>
      <c r="NMM4"/>
      <c r="NMN4"/>
      <c r="NMO4"/>
      <c r="NMP4"/>
      <c r="NMQ4"/>
      <c r="NMR4"/>
      <c r="NMS4"/>
      <c r="NMT4"/>
      <c r="NMU4"/>
      <c r="NMV4"/>
      <c r="NMW4"/>
      <c r="NMX4"/>
      <c r="NMY4"/>
      <c r="NMZ4"/>
      <c r="NNA4"/>
      <c r="NNB4"/>
      <c r="NNC4"/>
      <c r="NND4"/>
      <c r="NNE4"/>
      <c r="NNF4"/>
      <c r="NNG4"/>
      <c r="NNH4"/>
      <c r="NNI4"/>
      <c r="NNJ4"/>
      <c r="NNK4"/>
      <c r="NNL4"/>
      <c r="NNM4"/>
      <c r="NNN4"/>
      <c r="NNO4"/>
      <c r="NNP4"/>
      <c r="NNQ4"/>
      <c r="NNR4"/>
      <c r="NNS4"/>
      <c r="NNT4"/>
      <c r="NNU4"/>
      <c r="NNV4"/>
      <c r="NNW4"/>
      <c r="NNX4"/>
      <c r="NNY4"/>
      <c r="NNZ4"/>
      <c r="NOA4"/>
      <c r="NOB4"/>
      <c r="NOC4"/>
      <c r="NOD4"/>
      <c r="NOE4"/>
      <c r="NOF4"/>
      <c r="NOG4"/>
      <c r="NOH4"/>
      <c r="NOI4"/>
      <c r="NOJ4"/>
      <c r="NOK4"/>
      <c r="NOL4"/>
      <c r="NOM4"/>
      <c r="NON4"/>
      <c r="NOO4"/>
      <c r="NOP4"/>
      <c r="NOQ4"/>
      <c r="NOR4"/>
      <c r="NOS4"/>
      <c r="NOT4"/>
      <c r="NOU4"/>
      <c r="NOV4"/>
      <c r="NOW4"/>
      <c r="NOX4"/>
      <c r="NOY4"/>
      <c r="NOZ4"/>
      <c r="NPA4"/>
      <c r="NPB4"/>
      <c r="NPC4"/>
      <c r="NPD4"/>
      <c r="NPE4"/>
      <c r="NPF4"/>
      <c r="NPG4"/>
      <c r="NPH4"/>
      <c r="NPI4"/>
      <c r="NPJ4"/>
      <c r="NPK4"/>
      <c r="NPL4"/>
      <c r="NPM4"/>
      <c r="NPN4"/>
      <c r="NPO4"/>
      <c r="NPP4"/>
      <c r="NPQ4"/>
      <c r="NPR4"/>
      <c r="NPS4"/>
      <c r="NPT4"/>
      <c r="NPU4"/>
      <c r="NPV4"/>
      <c r="NPW4"/>
      <c r="NPX4"/>
      <c r="NPY4"/>
      <c r="NPZ4"/>
      <c r="NQA4"/>
      <c r="NQB4"/>
      <c r="NQC4"/>
      <c r="NQD4"/>
      <c r="NQE4"/>
      <c r="NQF4"/>
      <c r="NQG4"/>
      <c r="NQH4"/>
      <c r="NQI4"/>
      <c r="NQJ4"/>
      <c r="NQK4"/>
      <c r="NQL4"/>
      <c r="NQM4"/>
      <c r="NQN4"/>
      <c r="NQO4"/>
      <c r="NQP4"/>
      <c r="NQQ4"/>
      <c r="NQR4"/>
      <c r="NQS4"/>
      <c r="NQT4"/>
      <c r="NQU4"/>
      <c r="NQV4"/>
      <c r="NQW4"/>
      <c r="NQX4"/>
      <c r="NQY4"/>
      <c r="NQZ4"/>
      <c r="NRA4"/>
      <c r="NRB4"/>
      <c r="NRC4"/>
      <c r="NRD4"/>
      <c r="NRE4"/>
      <c r="NRF4"/>
      <c r="NRG4"/>
      <c r="NRH4"/>
      <c r="NRI4"/>
      <c r="NRJ4"/>
      <c r="NRK4"/>
      <c r="NRL4"/>
      <c r="NRM4"/>
      <c r="NRN4"/>
      <c r="NRO4"/>
      <c r="NRP4"/>
      <c r="NRQ4"/>
      <c r="NRR4"/>
      <c r="NRS4"/>
      <c r="NRT4"/>
      <c r="NRU4"/>
      <c r="NRV4"/>
      <c r="NRW4"/>
      <c r="NRX4"/>
      <c r="NRY4"/>
      <c r="NRZ4"/>
      <c r="NSA4"/>
      <c r="NSB4"/>
      <c r="NSC4"/>
      <c r="NSD4"/>
      <c r="NSE4"/>
      <c r="NSF4"/>
      <c r="NSG4"/>
      <c r="NSH4"/>
      <c r="NSI4"/>
      <c r="NSJ4"/>
      <c r="NSK4"/>
      <c r="NSL4"/>
      <c r="NSM4"/>
      <c r="NSN4"/>
      <c r="NSO4"/>
      <c r="NSP4"/>
      <c r="NSQ4"/>
      <c r="NSR4"/>
      <c r="NSS4"/>
      <c r="NST4"/>
      <c r="NSU4"/>
      <c r="NSV4"/>
      <c r="NSW4"/>
      <c r="NSX4"/>
      <c r="NSY4"/>
      <c r="NSZ4"/>
      <c r="NTA4"/>
      <c r="NTB4"/>
      <c r="NTC4"/>
      <c r="NTD4"/>
      <c r="NTE4"/>
      <c r="NTF4"/>
      <c r="NTG4"/>
      <c r="NTH4"/>
      <c r="NTI4"/>
      <c r="NTJ4"/>
      <c r="NTK4"/>
      <c r="NTL4"/>
      <c r="NTM4"/>
      <c r="NTN4"/>
      <c r="NTO4"/>
      <c r="NTP4"/>
      <c r="NTQ4"/>
      <c r="NTR4"/>
      <c r="NTS4"/>
      <c r="NTT4"/>
      <c r="NTU4"/>
      <c r="NTV4"/>
      <c r="NTW4"/>
      <c r="NTX4"/>
      <c r="NTY4"/>
      <c r="NTZ4"/>
      <c r="NUA4"/>
      <c r="NUB4"/>
      <c r="NUC4"/>
      <c r="NUD4"/>
      <c r="NUE4"/>
      <c r="NUF4"/>
      <c r="NUG4"/>
      <c r="NUH4"/>
      <c r="NUI4"/>
      <c r="NUJ4"/>
      <c r="NUK4"/>
      <c r="NUL4"/>
      <c r="NUM4"/>
      <c r="NUN4"/>
      <c r="NUO4"/>
      <c r="NUP4"/>
      <c r="NUQ4"/>
      <c r="NUR4"/>
      <c r="NUS4"/>
      <c r="NUT4"/>
      <c r="NUU4"/>
      <c r="NUV4"/>
      <c r="NUW4"/>
      <c r="NUX4"/>
      <c r="NUY4"/>
      <c r="NUZ4"/>
      <c r="NVA4"/>
      <c r="NVB4"/>
      <c r="NVC4"/>
      <c r="NVD4"/>
      <c r="NVE4"/>
      <c r="NVF4"/>
      <c r="NVG4"/>
      <c r="NVH4"/>
      <c r="NVI4"/>
      <c r="NVJ4"/>
      <c r="NVK4"/>
      <c r="NVL4"/>
      <c r="NVM4"/>
      <c r="NVN4"/>
      <c r="NVO4"/>
      <c r="NVP4"/>
      <c r="NVQ4"/>
      <c r="NVR4"/>
      <c r="NVS4"/>
      <c r="NVT4"/>
      <c r="NVU4"/>
      <c r="NVV4"/>
      <c r="NVW4"/>
      <c r="NVX4"/>
      <c r="NVY4"/>
      <c r="NVZ4"/>
      <c r="NWA4"/>
      <c r="NWB4"/>
      <c r="NWC4"/>
      <c r="NWD4"/>
      <c r="NWE4"/>
      <c r="NWF4"/>
      <c r="NWG4"/>
      <c r="NWH4"/>
      <c r="NWI4"/>
      <c r="NWJ4"/>
      <c r="NWK4"/>
      <c r="NWL4"/>
      <c r="NWM4"/>
      <c r="NWN4"/>
      <c r="NWO4"/>
      <c r="NWP4"/>
      <c r="NWQ4"/>
      <c r="NWR4"/>
      <c r="NWS4"/>
      <c r="NWT4"/>
      <c r="NWU4"/>
      <c r="NWV4"/>
      <c r="NWW4"/>
      <c r="NWX4"/>
      <c r="NWY4"/>
      <c r="NWZ4"/>
      <c r="NXA4"/>
      <c r="NXB4"/>
      <c r="NXC4"/>
      <c r="NXD4"/>
      <c r="NXE4"/>
      <c r="NXF4"/>
      <c r="NXG4"/>
      <c r="NXH4"/>
      <c r="NXI4"/>
      <c r="NXJ4"/>
      <c r="NXK4"/>
      <c r="NXL4"/>
      <c r="NXM4"/>
      <c r="NXN4"/>
      <c r="NXO4"/>
      <c r="NXP4"/>
      <c r="NXQ4"/>
      <c r="NXR4"/>
      <c r="NXS4"/>
      <c r="NXT4"/>
      <c r="NXU4"/>
      <c r="NXV4"/>
      <c r="NXW4"/>
      <c r="NXX4"/>
      <c r="NXY4"/>
      <c r="NXZ4"/>
      <c r="NYA4"/>
      <c r="NYB4"/>
      <c r="NYC4"/>
      <c r="NYD4"/>
      <c r="NYE4"/>
      <c r="NYF4"/>
      <c r="NYG4"/>
      <c r="NYH4"/>
      <c r="NYI4"/>
      <c r="NYJ4"/>
      <c r="NYK4"/>
      <c r="NYL4"/>
      <c r="NYM4"/>
      <c r="NYN4"/>
      <c r="NYO4"/>
      <c r="NYP4"/>
      <c r="NYQ4"/>
      <c r="NYR4"/>
      <c r="NYS4"/>
      <c r="NYT4"/>
      <c r="NYU4"/>
      <c r="NYV4"/>
      <c r="NYW4"/>
      <c r="NYX4"/>
      <c r="NYY4"/>
      <c r="NYZ4"/>
      <c r="NZA4"/>
      <c r="NZB4"/>
      <c r="NZC4"/>
      <c r="NZD4"/>
      <c r="NZE4"/>
      <c r="NZF4"/>
      <c r="NZG4"/>
      <c r="NZH4"/>
      <c r="NZI4"/>
      <c r="NZJ4"/>
      <c r="NZK4"/>
      <c r="NZL4"/>
      <c r="NZM4"/>
      <c r="NZN4"/>
      <c r="NZO4"/>
      <c r="NZP4"/>
      <c r="NZQ4"/>
      <c r="NZR4"/>
      <c r="NZS4"/>
      <c r="NZT4"/>
      <c r="NZU4"/>
      <c r="NZV4"/>
      <c r="NZW4"/>
      <c r="NZX4"/>
      <c r="NZY4"/>
      <c r="NZZ4"/>
      <c r="OAA4"/>
      <c r="OAB4"/>
      <c r="OAC4"/>
      <c r="OAD4"/>
      <c r="OAE4"/>
      <c r="OAF4"/>
      <c r="OAG4"/>
      <c r="OAH4"/>
      <c r="OAI4"/>
      <c r="OAJ4"/>
      <c r="OAK4"/>
      <c r="OAL4"/>
      <c r="OAM4"/>
      <c r="OAN4"/>
      <c r="OAO4"/>
      <c r="OAP4"/>
      <c r="OAQ4"/>
      <c r="OAR4"/>
      <c r="OAS4"/>
      <c r="OAT4"/>
      <c r="OAU4"/>
      <c r="OAV4"/>
      <c r="OAW4"/>
      <c r="OAX4"/>
      <c r="OAY4"/>
      <c r="OAZ4"/>
      <c r="OBA4"/>
      <c r="OBB4"/>
      <c r="OBC4"/>
      <c r="OBD4"/>
      <c r="OBE4"/>
      <c r="OBF4"/>
      <c r="OBG4"/>
      <c r="OBH4"/>
      <c r="OBI4"/>
      <c r="OBJ4"/>
      <c r="OBK4"/>
      <c r="OBL4"/>
      <c r="OBM4"/>
      <c r="OBN4"/>
      <c r="OBO4"/>
      <c r="OBP4"/>
      <c r="OBQ4"/>
      <c r="OBR4"/>
      <c r="OBS4"/>
      <c r="OBT4"/>
      <c r="OBU4"/>
      <c r="OBV4"/>
      <c r="OBW4"/>
      <c r="OBX4"/>
      <c r="OBY4"/>
      <c r="OBZ4"/>
      <c r="OCA4"/>
      <c r="OCB4"/>
      <c r="OCC4"/>
      <c r="OCD4"/>
      <c r="OCE4"/>
      <c r="OCF4"/>
      <c r="OCG4"/>
      <c r="OCH4"/>
      <c r="OCI4"/>
      <c r="OCJ4"/>
      <c r="OCK4"/>
      <c r="OCL4"/>
      <c r="OCM4"/>
      <c r="OCN4"/>
      <c r="OCO4"/>
      <c r="OCP4"/>
      <c r="OCQ4"/>
      <c r="OCR4"/>
      <c r="OCS4"/>
      <c r="OCT4"/>
      <c r="OCU4"/>
      <c r="OCV4"/>
      <c r="OCW4"/>
      <c r="OCX4"/>
      <c r="OCY4"/>
      <c r="OCZ4"/>
      <c r="ODA4"/>
      <c r="ODB4"/>
      <c r="ODC4"/>
      <c r="ODD4"/>
      <c r="ODE4"/>
      <c r="ODF4"/>
      <c r="ODG4"/>
      <c r="ODH4"/>
      <c r="ODI4"/>
      <c r="ODJ4"/>
      <c r="ODK4"/>
      <c r="ODL4"/>
      <c r="ODM4"/>
      <c r="ODN4"/>
      <c r="ODO4"/>
      <c r="ODP4"/>
      <c r="ODQ4"/>
      <c r="ODR4"/>
      <c r="ODS4"/>
      <c r="ODT4"/>
      <c r="ODU4"/>
      <c r="ODV4"/>
      <c r="ODW4"/>
      <c r="ODX4"/>
      <c r="ODY4"/>
      <c r="ODZ4"/>
      <c r="OEA4"/>
      <c r="OEB4"/>
      <c r="OEC4"/>
      <c r="OED4"/>
      <c r="OEE4"/>
      <c r="OEF4"/>
      <c r="OEG4"/>
      <c r="OEH4"/>
      <c r="OEI4"/>
      <c r="OEJ4"/>
      <c r="OEK4"/>
      <c r="OEL4"/>
      <c r="OEM4"/>
      <c r="OEN4"/>
      <c r="OEO4"/>
      <c r="OEP4"/>
      <c r="OEQ4"/>
      <c r="OER4"/>
      <c r="OES4"/>
      <c r="OET4"/>
      <c r="OEU4"/>
      <c r="OEV4"/>
      <c r="OEW4"/>
      <c r="OEX4"/>
      <c r="OEY4"/>
      <c r="OEZ4"/>
      <c r="OFA4"/>
      <c r="OFB4"/>
      <c r="OFC4"/>
      <c r="OFD4"/>
      <c r="OFE4"/>
      <c r="OFF4"/>
      <c r="OFG4"/>
      <c r="OFH4"/>
      <c r="OFI4"/>
      <c r="OFJ4"/>
      <c r="OFK4"/>
      <c r="OFL4"/>
      <c r="OFM4"/>
      <c r="OFN4"/>
      <c r="OFO4"/>
      <c r="OFP4"/>
      <c r="OFQ4"/>
      <c r="OFR4"/>
      <c r="OFS4"/>
      <c r="OFT4"/>
      <c r="OFU4"/>
      <c r="OFV4"/>
      <c r="OFW4"/>
      <c r="OFX4"/>
      <c r="OFY4"/>
      <c r="OFZ4"/>
      <c r="OGA4"/>
      <c r="OGB4"/>
      <c r="OGC4"/>
      <c r="OGD4"/>
      <c r="OGE4"/>
      <c r="OGF4"/>
      <c r="OGG4"/>
      <c r="OGH4"/>
      <c r="OGI4"/>
      <c r="OGJ4"/>
      <c r="OGK4"/>
      <c r="OGL4"/>
      <c r="OGM4"/>
      <c r="OGN4"/>
      <c r="OGO4"/>
      <c r="OGP4"/>
      <c r="OGQ4"/>
      <c r="OGR4"/>
      <c r="OGS4"/>
      <c r="OGT4"/>
      <c r="OGU4"/>
      <c r="OGV4"/>
      <c r="OGW4"/>
      <c r="OGX4"/>
      <c r="OGY4"/>
      <c r="OGZ4"/>
      <c r="OHA4"/>
      <c r="OHB4"/>
      <c r="OHC4"/>
      <c r="OHD4"/>
      <c r="OHE4"/>
      <c r="OHF4"/>
      <c r="OHG4"/>
      <c r="OHH4"/>
      <c r="OHI4"/>
      <c r="OHJ4"/>
      <c r="OHK4"/>
      <c r="OHL4"/>
      <c r="OHM4"/>
      <c r="OHN4"/>
      <c r="OHO4"/>
      <c r="OHP4"/>
      <c r="OHQ4"/>
      <c r="OHR4"/>
      <c r="OHS4"/>
      <c r="OHT4"/>
      <c r="OHU4"/>
      <c r="OHV4"/>
      <c r="OHW4"/>
      <c r="OHX4"/>
      <c r="OHY4"/>
      <c r="OHZ4"/>
      <c r="OIA4"/>
      <c r="OIB4"/>
      <c r="OIC4"/>
      <c r="OID4"/>
      <c r="OIE4"/>
      <c r="OIF4"/>
      <c r="OIG4"/>
      <c r="OIH4"/>
      <c r="OII4"/>
      <c r="OIJ4"/>
      <c r="OIK4"/>
      <c r="OIL4"/>
      <c r="OIM4"/>
      <c r="OIN4"/>
      <c r="OIO4"/>
      <c r="OIP4"/>
      <c r="OIQ4"/>
      <c r="OIR4"/>
      <c r="OIS4"/>
      <c r="OIT4"/>
      <c r="OIU4"/>
      <c r="OIV4"/>
      <c r="OIW4"/>
      <c r="OIX4"/>
      <c r="OIY4"/>
      <c r="OIZ4"/>
      <c r="OJA4"/>
      <c r="OJB4"/>
      <c r="OJC4"/>
      <c r="OJD4"/>
      <c r="OJE4"/>
      <c r="OJF4"/>
      <c r="OJG4"/>
      <c r="OJH4"/>
      <c r="OJI4"/>
      <c r="OJJ4"/>
      <c r="OJK4"/>
      <c r="OJL4"/>
      <c r="OJM4"/>
      <c r="OJN4"/>
      <c r="OJO4"/>
      <c r="OJP4"/>
      <c r="OJQ4"/>
      <c r="OJR4"/>
      <c r="OJS4"/>
      <c r="OJT4"/>
      <c r="OJU4"/>
      <c r="OJV4"/>
      <c r="OJW4"/>
      <c r="OJX4"/>
      <c r="OJY4"/>
      <c r="OJZ4"/>
      <c r="OKA4"/>
      <c r="OKB4"/>
      <c r="OKC4"/>
      <c r="OKD4"/>
      <c r="OKE4"/>
      <c r="OKF4"/>
      <c r="OKG4"/>
      <c r="OKH4"/>
      <c r="OKI4"/>
      <c r="OKJ4"/>
      <c r="OKK4"/>
      <c r="OKL4"/>
      <c r="OKM4"/>
      <c r="OKN4"/>
      <c r="OKO4"/>
      <c r="OKP4"/>
      <c r="OKQ4"/>
      <c r="OKR4"/>
      <c r="OKS4"/>
      <c r="OKT4"/>
      <c r="OKU4"/>
      <c r="OKV4"/>
      <c r="OKW4"/>
      <c r="OKX4"/>
      <c r="OKY4"/>
      <c r="OKZ4"/>
      <c r="OLA4"/>
      <c r="OLB4"/>
      <c r="OLC4"/>
      <c r="OLD4"/>
      <c r="OLE4"/>
      <c r="OLF4"/>
      <c r="OLG4"/>
      <c r="OLH4"/>
      <c r="OLI4"/>
      <c r="OLJ4"/>
      <c r="OLK4"/>
      <c r="OLL4"/>
      <c r="OLM4"/>
      <c r="OLN4"/>
      <c r="OLO4"/>
      <c r="OLP4"/>
      <c r="OLQ4"/>
      <c r="OLR4"/>
      <c r="OLS4"/>
      <c r="OLT4"/>
      <c r="OLU4"/>
      <c r="OLV4"/>
      <c r="OLW4"/>
      <c r="OLX4"/>
      <c r="OLY4"/>
      <c r="OLZ4"/>
      <c r="OMA4"/>
      <c r="OMB4"/>
      <c r="OMC4"/>
      <c r="OMD4"/>
      <c r="OME4"/>
      <c r="OMF4"/>
      <c r="OMG4"/>
      <c r="OMH4"/>
      <c r="OMI4"/>
      <c r="OMJ4"/>
      <c r="OMK4"/>
      <c r="OML4"/>
      <c r="OMM4"/>
      <c r="OMN4"/>
      <c r="OMO4"/>
      <c r="OMP4"/>
      <c r="OMQ4"/>
      <c r="OMR4"/>
      <c r="OMS4"/>
      <c r="OMT4"/>
      <c r="OMU4"/>
      <c r="OMV4"/>
      <c r="OMW4"/>
      <c r="OMX4"/>
      <c r="OMY4"/>
      <c r="OMZ4"/>
      <c r="ONA4"/>
      <c r="ONB4"/>
      <c r="ONC4"/>
      <c r="OND4"/>
      <c r="ONE4"/>
      <c r="ONF4"/>
      <c r="ONG4"/>
      <c r="ONH4"/>
      <c r="ONI4"/>
      <c r="ONJ4"/>
      <c r="ONK4"/>
      <c r="ONL4"/>
      <c r="ONM4"/>
      <c r="ONN4"/>
      <c r="ONO4"/>
      <c r="ONP4"/>
      <c r="ONQ4"/>
      <c r="ONR4"/>
      <c r="ONS4"/>
      <c r="ONT4"/>
      <c r="ONU4"/>
      <c r="ONV4"/>
      <c r="ONW4"/>
      <c r="ONX4"/>
      <c r="ONY4"/>
      <c r="ONZ4"/>
      <c r="OOA4"/>
      <c r="OOB4"/>
      <c r="OOC4"/>
      <c r="OOD4"/>
      <c r="OOE4"/>
      <c r="OOF4"/>
      <c r="OOG4"/>
      <c r="OOH4"/>
      <c r="OOI4"/>
      <c r="OOJ4"/>
      <c r="OOK4"/>
      <c r="OOL4"/>
      <c r="OOM4"/>
      <c r="OON4"/>
      <c r="OOO4"/>
      <c r="OOP4"/>
      <c r="OOQ4"/>
      <c r="OOR4"/>
      <c r="OOS4"/>
      <c r="OOT4"/>
      <c r="OOU4"/>
      <c r="OOV4"/>
      <c r="OOW4"/>
      <c r="OOX4"/>
      <c r="OOY4"/>
      <c r="OOZ4"/>
      <c r="OPA4"/>
      <c r="OPB4"/>
      <c r="OPC4"/>
      <c r="OPD4"/>
      <c r="OPE4"/>
      <c r="OPF4"/>
      <c r="OPG4"/>
      <c r="OPH4"/>
      <c r="OPI4"/>
      <c r="OPJ4"/>
      <c r="OPK4"/>
      <c r="OPL4"/>
      <c r="OPM4"/>
      <c r="OPN4"/>
      <c r="OPO4"/>
      <c r="OPP4"/>
      <c r="OPQ4"/>
      <c r="OPR4"/>
      <c r="OPS4"/>
      <c r="OPT4"/>
      <c r="OPU4"/>
      <c r="OPV4"/>
      <c r="OPW4"/>
      <c r="OPX4"/>
      <c r="OPY4"/>
      <c r="OPZ4"/>
      <c r="OQA4"/>
      <c r="OQB4"/>
      <c r="OQC4"/>
      <c r="OQD4"/>
      <c r="OQE4"/>
      <c r="OQF4"/>
      <c r="OQG4"/>
      <c r="OQH4"/>
      <c r="OQI4"/>
      <c r="OQJ4"/>
      <c r="OQK4"/>
      <c r="OQL4"/>
      <c r="OQM4"/>
      <c r="OQN4"/>
      <c r="OQO4"/>
      <c r="OQP4"/>
      <c r="OQQ4"/>
      <c r="OQR4"/>
      <c r="OQS4"/>
      <c r="OQT4"/>
      <c r="OQU4"/>
      <c r="OQV4"/>
      <c r="OQW4"/>
      <c r="OQX4"/>
      <c r="OQY4"/>
      <c r="OQZ4"/>
      <c r="ORA4"/>
      <c r="ORB4"/>
      <c r="ORC4"/>
      <c r="ORD4"/>
      <c r="ORE4"/>
      <c r="ORF4"/>
      <c r="ORG4"/>
      <c r="ORH4"/>
      <c r="ORI4"/>
      <c r="ORJ4"/>
      <c r="ORK4"/>
      <c r="ORL4"/>
      <c r="ORM4"/>
      <c r="ORN4"/>
      <c r="ORO4"/>
      <c r="ORP4"/>
      <c r="ORQ4"/>
      <c r="ORR4"/>
      <c r="ORS4"/>
      <c r="ORT4"/>
      <c r="ORU4"/>
      <c r="ORV4"/>
      <c r="ORW4"/>
      <c r="ORX4"/>
      <c r="ORY4"/>
      <c r="ORZ4"/>
      <c r="OSA4"/>
      <c r="OSB4"/>
      <c r="OSC4"/>
      <c r="OSD4"/>
      <c r="OSE4"/>
      <c r="OSF4"/>
      <c r="OSG4"/>
      <c r="OSH4"/>
      <c r="OSI4"/>
      <c r="OSJ4"/>
      <c r="OSK4"/>
      <c r="OSL4"/>
      <c r="OSM4"/>
      <c r="OSN4"/>
      <c r="OSO4"/>
      <c r="OSP4"/>
      <c r="OSQ4"/>
      <c r="OSR4"/>
      <c r="OSS4"/>
      <c r="OST4"/>
      <c r="OSU4"/>
      <c r="OSV4"/>
      <c r="OSW4"/>
      <c r="OSX4"/>
      <c r="OSY4"/>
      <c r="OSZ4"/>
      <c r="OTA4"/>
      <c r="OTB4"/>
      <c r="OTC4"/>
      <c r="OTD4"/>
      <c r="OTE4"/>
      <c r="OTF4"/>
      <c r="OTG4"/>
      <c r="OTH4"/>
      <c r="OTI4"/>
      <c r="OTJ4"/>
      <c r="OTK4"/>
      <c r="OTL4"/>
      <c r="OTM4"/>
      <c r="OTN4"/>
      <c r="OTO4"/>
      <c r="OTP4"/>
      <c r="OTQ4"/>
      <c r="OTR4"/>
      <c r="OTS4"/>
      <c r="OTT4"/>
      <c r="OTU4"/>
      <c r="OTV4"/>
      <c r="OTW4"/>
      <c r="OTX4"/>
      <c r="OTY4"/>
      <c r="OTZ4"/>
      <c r="OUA4"/>
      <c r="OUB4"/>
      <c r="OUC4"/>
      <c r="OUD4"/>
      <c r="OUE4"/>
      <c r="OUF4"/>
      <c r="OUG4"/>
      <c r="OUH4"/>
      <c r="OUI4"/>
      <c r="OUJ4"/>
      <c r="OUK4"/>
      <c r="OUL4"/>
      <c r="OUM4"/>
      <c r="OUN4"/>
      <c r="OUO4"/>
      <c r="OUP4"/>
      <c r="OUQ4"/>
      <c r="OUR4"/>
      <c r="OUS4"/>
      <c r="OUT4"/>
      <c r="OUU4"/>
      <c r="OUV4"/>
      <c r="OUW4"/>
      <c r="OUX4"/>
      <c r="OUY4"/>
      <c r="OUZ4"/>
      <c r="OVA4"/>
      <c r="OVB4"/>
      <c r="OVC4"/>
      <c r="OVD4"/>
      <c r="OVE4"/>
      <c r="OVF4"/>
      <c r="OVG4"/>
      <c r="OVH4"/>
      <c r="OVI4"/>
      <c r="OVJ4"/>
      <c r="OVK4"/>
      <c r="OVL4"/>
      <c r="OVM4"/>
      <c r="OVN4"/>
      <c r="OVO4"/>
      <c r="OVP4"/>
      <c r="OVQ4"/>
      <c r="OVR4"/>
      <c r="OVS4"/>
      <c r="OVT4"/>
      <c r="OVU4"/>
      <c r="OVV4"/>
      <c r="OVW4"/>
      <c r="OVX4"/>
      <c r="OVY4"/>
      <c r="OVZ4"/>
      <c r="OWA4"/>
      <c r="OWB4"/>
      <c r="OWC4"/>
      <c r="OWD4"/>
      <c r="OWE4"/>
      <c r="OWF4"/>
      <c r="OWG4"/>
      <c r="OWH4"/>
      <c r="OWI4"/>
      <c r="OWJ4"/>
      <c r="OWK4"/>
      <c r="OWL4"/>
      <c r="OWM4"/>
      <c r="OWN4"/>
      <c r="OWO4"/>
      <c r="OWP4"/>
      <c r="OWQ4"/>
      <c r="OWR4"/>
      <c r="OWS4"/>
      <c r="OWT4"/>
      <c r="OWU4"/>
      <c r="OWV4"/>
      <c r="OWW4"/>
      <c r="OWX4"/>
      <c r="OWY4"/>
      <c r="OWZ4"/>
      <c r="OXA4"/>
      <c r="OXB4"/>
      <c r="OXC4"/>
      <c r="OXD4"/>
      <c r="OXE4"/>
      <c r="OXF4"/>
      <c r="OXG4"/>
      <c r="OXH4"/>
      <c r="OXI4"/>
      <c r="OXJ4"/>
      <c r="OXK4"/>
      <c r="OXL4"/>
      <c r="OXM4"/>
      <c r="OXN4"/>
      <c r="OXO4"/>
      <c r="OXP4"/>
      <c r="OXQ4"/>
      <c r="OXR4"/>
      <c r="OXS4"/>
      <c r="OXT4"/>
      <c r="OXU4"/>
      <c r="OXV4"/>
      <c r="OXW4"/>
      <c r="OXX4"/>
      <c r="OXY4"/>
      <c r="OXZ4"/>
      <c r="OYA4"/>
      <c r="OYB4"/>
      <c r="OYC4"/>
      <c r="OYD4"/>
      <c r="OYE4"/>
      <c r="OYF4"/>
      <c r="OYG4"/>
      <c r="OYH4"/>
      <c r="OYI4"/>
      <c r="OYJ4"/>
      <c r="OYK4"/>
      <c r="OYL4"/>
      <c r="OYM4"/>
      <c r="OYN4"/>
      <c r="OYO4"/>
      <c r="OYP4"/>
      <c r="OYQ4"/>
      <c r="OYR4"/>
      <c r="OYS4"/>
      <c r="OYT4"/>
      <c r="OYU4"/>
      <c r="OYV4"/>
      <c r="OYW4"/>
      <c r="OYX4"/>
      <c r="OYY4"/>
      <c r="OYZ4"/>
      <c r="OZA4"/>
      <c r="OZB4"/>
      <c r="OZC4"/>
      <c r="OZD4"/>
      <c r="OZE4"/>
      <c r="OZF4"/>
      <c r="OZG4"/>
      <c r="OZH4"/>
      <c r="OZI4"/>
      <c r="OZJ4"/>
      <c r="OZK4"/>
      <c r="OZL4"/>
      <c r="OZM4"/>
      <c r="OZN4"/>
      <c r="OZO4"/>
      <c r="OZP4"/>
      <c r="OZQ4"/>
      <c r="OZR4"/>
      <c r="OZS4"/>
      <c r="OZT4"/>
      <c r="OZU4"/>
      <c r="OZV4"/>
      <c r="OZW4"/>
      <c r="OZX4"/>
      <c r="OZY4"/>
      <c r="OZZ4"/>
      <c r="PAA4"/>
      <c r="PAB4"/>
      <c r="PAC4"/>
      <c r="PAD4"/>
      <c r="PAE4"/>
      <c r="PAF4"/>
      <c r="PAG4"/>
      <c r="PAH4"/>
      <c r="PAI4"/>
      <c r="PAJ4"/>
      <c r="PAK4"/>
      <c r="PAL4"/>
      <c r="PAM4"/>
      <c r="PAN4"/>
      <c r="PAO4"/>
      <c r="PAP4"/>
      <c r="PAQ4"/>
      <c r="PAR4"/>
      <c r="PAS4"/>
      <c r="PAT4"/>
      <c r="PAU4"/>
      <c r="PAV4"/>
      <c r="PAW4"/>
      <c r="PAX4"/>
      <c r="PAY4"/>
      <c r="PAZ4"/>
      <c r="PBA4"/>
      <c r="PBB4"/>
      <c r="PBC4"/>
      <c r="PBD4"/>
      <c r="PBE4"/>
      <c r="PBF4"/>
      <c r="PBG4"/>
      <c r="PBH4"/>
      <c r="PBI4"/>
      <c r="PBJ4"/>
      <c r="PBK4"/>
      <c r="PBL4"/>
      <c r="PBM4"/>
      <c r="PBN4"/>
      <c r="PBO4"/>
      <c r="PBP4"/>
      <c r="PBQ4"/>
      <c r="PBR4"/>
      <c r="PBS4"/>
      <c r="PBT4"/>
      <c r="PBU4"/>
      <c r="PBV4"/>
      <c r="PBW4"/>
      <c r="PBX4"/>
      <c r="PBY4"/>
      <c r="PBZ4"/>
      <c r="PCA4"/>
      <c r="PCB4"/>
      <c r="PCC4"/>
      <c r="PCD4"/>
      <c r="PCE4"/>
      <c r="PCF4"/>
      <c r="PCG4"/>
      <c r="PCH4"/>
      <c r="PCI4"/>
      <c r="PCJ4"/>
      <c r="PCK4"/>
      <c r="PCL4"/>
      <c r="PCM4"/>
      <c r="PCN4"/>
      <c r="PCO4"/>
      <c r="PCP4"/>
      <c r="PCQ4"/>
      <c r="PCR4"/>
      <c r="PCS4"/>
      <c r="PCT4"/>
      <c r="PCU4"/>
      <c r="PCV4"/>
      <c r="PCW4"/>
      <c r="PCX4"/>
      <c r="PCY4"/>
      <c r="PCZ4"/>
      <c r="PDA4"/>
      <c r="PDB4"/>
      <c r="PDC4"/>
      <c r="PDD4"/>
      <c r="PDE4"/>
      <c r="PDF4"/>
      <c r="PDG4"/>
      <c r="PDH4"/>
      <c r="PDI4"/>
      <c r="PDJ4"/>
      <c r="PDK4"/>
      <c r="PDL4"/>
      <c r="PDM4"/>
      <c r="PDN4"/>
      <c r="PDO4"/>
      <c r="PDP4"/>
      <c r="PDQ4"/>
      <c r="PDR4"/>
      <c r="PDS4"/>
      <c r="PDT4"/>
      <c r="PDU4"/>
      <c r="PDV4"/>
      <c r="PDW4"/>
      <c r="PDX4"/>
      <c r="PDY4"/>
      <c r="PDZ4"/>
      <c r="PEA4"/>
      <c r="PEB4"/>
      <c r="PEC4"/>
      <c r="PED4"/>
      <c r="PEE4"/>
      <c r="PEF4"/>
      <c r="PEG4"/>
      <c r="PEH4"/>
      <c r="PEI4"/>
      <c r="PEJ4"/>
      <c r="PEK4"/>
      <c r="PEL4"/>
      <c r="PEM4"/>
      <c r="PEN4"/>
      <c r="PEO4"/>
      <c r="PEP4"/>
      <c r="PEQ4"/>
      <c r="PER4"/>
      <c r="PES4"/>
      <c r="PET4"/>
      <c r="PEU4"/>
      <c r="PEV4"/>
      <c r="PEW4"/>
      <c r="PEX4"/>
      <c r="PEY4"/>
      <c r="PEZ4"/>
      <c r="PFA4"/>
      <c r="PFB4"/>
      <c r="PFC4"/>
      <c r="PFD4"/>
      <c r="PFE4"/>
      <c r="PFF4"/>
      <c r="PFG4"/>
      <c r="PFH4"/>
      <c r="PFI4"/>
      <c r="PFJ4"/>
      <c r="PFK4"/>
      <c r="PFL4"/>
      <c r="PFM4"/>
      <c r="PFN4"/>
      <c r="PFO4"/>
      <c r="PFP4"/>
      <c r="PFQ4"/>
      <c r="PFR4"/>
      <c r="PFS4"/>
      <c r="PFT4"/>
      <c r="PFU4"/>
      <c r="PFV4"/>
      <c r="PFW4"/>
      <c r="PFX4"/>
      <c r="PFY4"/>
      <c r="PFZ4"/>
      <c r="PGA4"/>
      <c r="PGB4"/>
      <c r="PGC4"/>
      <c r="PGD4"/>
      <c r="PGE4"/>
      <c r="PGF4"/>
      <c r="PGG4"/>
      <c r="PGH4"/>
      <c r="PGI4"/>
      <c r="PGJ4"/>
      <c r="PGK4"/>
      <c r="PGL4"/>
      <c r="PGM4"/>
      <c r="PGN4"/>
      <c r="PGO4"/>
      <c r="PGP4"/>
      <c r="PGQ4"/>
      <c r="PGR4"/>
      <c r="PGS4"/>
      <c r="PGT4"/>
      <c r="PGU4"/>
      <c r="PGV4"/>
      <c r="PGW4"/>
      <c r="PGX4"/>
      <c r="PGY4"/>
      <c r="PGZ4"/>
      <c r="PHA4"/>
      <c r="PHB4"/>
      <c r="PHC4"/>
      <c r="PHD4"/>
      <c r="PHE4"/>
      <c r="PHF4"/>
      <c r="PHG4"/>
      <c r="PHH4"/>
      <c r="PHI4"/>
      <c r="PHJ4"/>
      <c r="PHK4"/>
      <c r="PHL4"/>
      <c r="PHM4"/>
      <c r="PHN4"/>
      <c r="PHO4"/>
      <c r="PHP4"/>
      <c r="PHQ4"/>
      <c r="PHR4"/>
      <c r="PHS4"/>
      <c r="PHT4"/>
      <c r="PHU4"/>
      <c r="PHV4"/>
      <c r="PHW4"/>
      <c r="PHX4"/>
      <c r="PHY4"/>
      <c r="PHZ4"/>
      <c r="PIA4"/>
      <c r="PIB4"/>
      <c r="PIC4"/>
      <c r="PID4"/>
      <c r="PIE4"/>
      <c r="PIF4"/>
      <c r="PIG4"/>
      <c r="PIH4"/>
      <c r="PII4"/>
      <c r="PIJ4"/>
      <c r="PIK4"/>
      <c r="PIL4"/>
      <c r="PIM4"/>
      <c r="PIN4"/>
      <c r="PIO4"/>
      <c r="PIP4"/>
      <c r="PIQ4"/>
      <c r="PIR4"/>
      <c r="PIS4"/>
      <c r="PIT4"/>
      <c r="PIU4"/>
      <c r="PIV4"/>
      <c r="PIW4"/>
      <c r="PIX4"/>
      <c r="PIY4"/>
      <c r="PIZ4"/>
      <c r="PJA4"/>
      <c r="PJB4"/>
      <c r="PJC4"/>
      <c r="PJD4"/>
      <c r="PJE4"/>
      <c r="PJF4"/>
      <c r="PJG4"/>
      <c r="PJH4"/>
      <c r="PJI4"/>
      <c r="PJJ4"/>
      <c r="PJK4"/>
      <c r="PJL4"/>
      <c r="PJM4"/>
      <c r="PJN4"/>
      <c r="PJO4"/>
      <c r="PJP4"/>
      <c r="PJQ4"/>
      <c r="PJR4"/>
      <c r="PJS4"/>
      <c r="PJT4"/>
      <c r="PJU4"/>
      <c r="PJV4"/>
      <c r="PJW4"/>
      <c r="PJX4"/>
      <c r="PJY4"/>
      <c r="PJZ4"/>
      <c r="PKA4"/>
      <c r="PKB4"/>
      <c r="PKC4"/>
      <c r="PKD4"/>
      <c r="PKE4"/>
      <c r="PKF4"/>
      <c r="PKG4"/>
      <c r="PKH4"/>
      <c r="PKI4"/>
      <c r="PKJ4"/>
      <c r="PKK4"/>
      <c r="PKL4"/>
      <c r="PKM4"/>
      <c r="PKN4"/>
      <c r="PKO4"/>
      <c r="PKP4"/>
      <c r="PKQ4"/>
      <c r="PKR4"/>
      <c r="PKS4"/>
      <c r="PKT4"/>
      <c r="PKU4"/>
      <c r="PKV4"/>
      <c r="PKW4"/>
      <c r="PKX4"/>
      <c r="PKY4"/>
      <c r="PKZ4"/>
      <c r="PLA4"/>
      <c r="PLB4"/>
      <c r="PLC4"/>
      <c r="PLD4"/>
      <c r="PLE4"/>
      <c r="PLF4"/>
      <c r="PLG4"/>
      <c r="PLH4"/>
      <c r="PLI4"/>
      <c r="PLJ4"/>
      <c r="PLK4"/>
      <c r="PLL4"/>
      <c r="PLM4"/>
      <c r="PLN4"/>
      <c r="PLO4"/>
      <c r="PLP4"/>
      <c r="PLQ4"/>
      <c r="PLR4"/>
      <c r="PLS4"/>
      <c r="PLT4"/>
      <c r="PLU4"/>
      <c r="PLV4"/>
      <c r="PLW4"/>
      <c r="PLX4"/>
      <c r="PLY4"/>
      <c r="PLZ4"/>
      <c r="PMA4"/>
      <c r="PMB4"/>
      <c r="PMC4"/>
      <c r="PMD4"/>
      <c r="PME4"/>
      <c r="PMF4"/>
      <c r="PMG4"/>
      <c r="PMH4"/>
      <c r="PMI4"/>
      <c r="PMJ4"/>
      <c r="PMK4"/>
      <c r="PML4"/>
      <c r="PMM4"/>
      <c r="PMN4"/>
      <c r="PMO4"/>
      <c r="PMP4"/>
      <c r="PMQ4"/>
      <c r="PMR4"/>
      <c r="PMS4"/>
      <c r="PMT4"/>
      <c r="PMU4"/>
      <c r="PMV4"/>
      <c r="PMW4"/>
      <c r="PMX4"/>
      <c r="PMY4"/>
      <c r="PMZ4"/>
      <c r="PNA4"/>
      <c r="PNB4"/>
      <c r="PNC4"/>
      <c r="PND4"/>
      <c r="PNE4"/>
      <c r="PNF4"/>
      <c r="PNG4"/>
      <c r="PNH4"/>
      <c r="PNI4"/>
      <c r="PNJ4"/>
      <c r="PNK4"/>
      <c r="PNL4"/>
      <c r="PNM4"/>
      <c r="PNN4"/>
      <c r="PNO4"/>
      <c r="PNP4"/>
      <c r="PNQ4"/>
      <c r="PNR4"/>
      <c r="PNS4"/>
      <c r="PNT4"/>
      <c r="PNU4"/>
      <c r="PNV4"/>
      <c r="PNW4"/>
      <c r="PNX4"/>
      <c r="PNY4"/>
      <c r="PNZ4"/>
      <c r="POA4"/>
      <c r="POB4"/>
      <c r="POC4"/>
      <c r="POD4"/>
      <c r="POE4"/>
      <c r="POF4"/>
      <c r="POG4"/>
      <c r="POH4"/>
      <c r="POI4"/>
      <c r="POJ4"/>
      <c r="POK4"/>
      <c r="POL4"/>
      <c r="POM4"/>
      <c r="PON4"/>
      <c r="POO4"/>
      <c r="POP4"/>
      <c r="POQ4"/>
      <c r="POR4"/>
      <c r="POS4"/>
      <c r="POT4"/>
      <c r="POU4"/>
      <c r="POV4"/>
      <c r="POW4"/>
      <c r="POX4"/>
      <c r="POY4"/>
      <c r="POZ4"/>
      <c r="PPA4"/>
      <c r="PPB4"/>
      <c r="PPC4"/>
      <c r="PPD4"/>
      <c r="PPE4"/>
      <c r="PPF4"/>
      <c r="PPG4"/>
      <c r="PPH4"/>
      <c r="PPI4"/>
      <c r="PPJ4"/>
      <c r="PPK4"/>
      <c r="PPL4"/>
      <c r="PPM4"/>
      <c r="PPN4"/>
      <c r="PPO4"/>
      <c r="PPP4"/>
      <c r="PPQ4"/>
      <c r="PPR4"/>
      <c r="PPS4"/>
      <c r="PPT4"/>
      <c r="PPU4"/>
      <c r="PPV4"/>
      <c r="PPW4"/>
      <c r="PPX4"/>
      <c r="PPY4"/>
      <c r="PPZ4"/>
      <c r="PQA4"/>
      <c r="PQB4"/>
      <c r="PQC4"/>
      <c r="PQD4"/>
      <c r="PQE4"/>
      <c r="PQF4"/>
      <c r="PQG4"/>
      <c r="PQH4"/>
      <c r="PQI4"/>
      <c r="PQJ4"/>
      <c r="PQK4"/>
      <c r="PQL4"/>
      <c r="PQM4"/>
      <c r="PQN4"/>
      <c r="PQO4"/>
      <c r="PQP4"/>
      <c r="PQQ4"/>
      <c r="PQR4"/>
      <c r="PQS4"/>
      <c r="PQT4"/>
      <c r="PQU4"/>
      <c r="PQV4"/>
      <c r="PQW4"/>
      <c r="PQX4"/>
      <c r="PQY4"/>
      <c r="PQZ4"/>
      <c r="PRA4"/>
      <c r="PRB4"/>
      <c r="PRC4"/>
      <c r="PRD4"/>
      <c r="PRE4"/>
      <c r="PRF4"/>
      <c r="PRG4"/>
      <c r="PRH4"/>
      <c r="PRI4"/>
      <c r="PRJ4"/>
      <c r="PRK4"/>
      <c r="PRL4"/>
      <c r="PRM4"/>
      <c r="PRN4"/>
      <c r="PRO4"/>
      <c r="PRP4"/>
      <c r="PRQ4"/>
      <c r="PRR4"/>
      <c r="PRS4"/>
      <c r="PRT4"/>
      <c r="PRU4"/>
      <c r="PRV4"/>
      <c r="PRW4"/>
      <c r="PRX4"/>
      <c r="PRY4"/>
      <c r="PRZ4"/>
      <c r="PSA4"/>
      <c r="PSB4"/>
      <c r="PSC4"/>
      <c r="PSD4"/>
      <c r="PSE4"/>
      <c r="PSF4"/>
      <c r="PSG4"/>
      <c r="PSH4"/>
      <c r="PSI4"/>
      <c r="PSJ4"/>
      <c r="PSK4"/>
      <c r="PSL4"/>
      <c r="PSM4"/>
      <c r="PSN4"/>
      <c r="PSO4"/>
      <c r="PSP4"/>
      <c r="PSQ4"/>
      <c r="PSR4"/>
      <c r="PSS4"/>
      <c r="PST4"/>
      <c r="PSU4"/>
      <c r="PSV4"/>
      <c r="PSW4"/>
      <c r="PSX4"/>
      <c r="PSY4"/>
      <c r="PSZ4"/>
      <c r="PTA4"/>
      <c r="PTB4"/>
      <c r="PTC4"/>
      <c r="PTD4"/>
      <c r="PTE4"/>
      <c r="PTF4"/>
      <c r="PTG4"/>
      <c r="PTH4"/>
      <c r="PTI4"/>
      <c r="PTJ4"/>
      <c r="PTK4"/>
      <c r="PTL4"/>
      <c r="PTM4"/>
      <c r="PTN4"/>
      <c r="PTO4"/>
      <c r="PTP4"/>
      <c r="PTQ4"/>
      <c r="PTR4"/>
      <c r="PTS4"/>
      <c r="PTT4"/>
      <c r="PTU4"/>
      <c r="PTV4"/>
      <c r="PTW4"/>
      <c r="PTX4"/>
      <c r="PTY4"/>
      <c r="PTZ4"/>
      <c r="PUA4"/>
      <c r="PUB4"/>
      <c r="PUC4"/>
      <c r="PUD4"/>
      <c r="PUE4"/>
      <c r="PUF4"/>
      <c r="PUG4"/>
      <c r="PUH4"/>
      <c r="PUI4"/>
      <c r="PUJ4"/>
      <c r="PUK4"/>
      <c r="PUL4"/>
      <c r="PUM4"/>
      <c r="PUN4"/>
      <c r="PUO4"/>
      <c r="PUP4"/>
      <c r="PUQ4"/>
      <c r="PUR4"/>
      <c r="PUS4"/>
      <c r="PUT4"/>
      <c r="PUU4"/>
      <c r="PUV4"/>
      <c r="PUW4"/>
      <c r="PUX4"/>
      <c r="PUY4"/>
      <c r="PUZ4"/>
      <c r="PVA4"/>
      <c r="PVB4"/>
      <c r="PVC4"/>
      <c r="PVD4"/>
      <c r="PVE4"/>
      <c r="PVF4"/>
      <c r="PVG4"/>
      <c r="PVH4"/>
      <c r="PVI4"/>
      <c r="PVJ4"/>
      <c r="PVK4"/>
      <c r="PVL4"/>
      <c r="PVM4"/>
      <c r="PVN4"/>
      <c r="PVO4"/>
      <c r="PVP4"/>
      <c r="PVQ4"/>
      <c r="PVR4"/>
      <c r="PVS4"/>
      <c r="PVT4"/>
      <c r="PVU4"/>
      <c r="PVV4"/>
      <c r="PVW4"/>
      <c r="PVX4"/>
      <c r="PVY4"/>
      <c r="PVZ4"/>
      <c r="PWA4"/>
      <c r="PWB4"/>
      <c r="PWC4"/>
      <c r="PWD4"/>
      <c r="PWE4"/>
      <c r="PWF4"/>
      <c r="PWG4"/>
      <c r="PWH4"/>
      <c r="PWI4"/>
      <c r="PWJ4"/>
      <c r="PWK4"/>
      <c r="PWL4"/>
      <c r="PWM4"/>
      <c r="PWN4"/>
      <c r="PWO4"/>
      <c r="PWP4"/>
      <c r="PWQ4"/>
      <c r="PWR4"/>
      <c r="PWS4"/>
      <c r="PWT4"/>
      <c r="PWU4"/>
      <c r="PWV4"/>
      <c r="PWW4"/>
      <c r="PWX4"/>
      <c r="PWY4"/>
      <c r="PWZ4"/>
      <c r="PXA4"/>
      <c r="PXB4"/>
      <c r="PXC4"/>
      <c r="PXD4"/>
      <c r="PXE4"/>
      <c r="PXF4"/>
      <c r="PXG4"/>
      <c r="PXH4"/>
      <c r="PXI4"/>
      <c r="PXJ4"/>
      <c r="PXK4"/>
      <c r="PXL4"/>
      <c r="PXM4"/>
      <c r="PXN4"/>
      <c r="PXO4"/>
      <c r="PXP4"/>
      <c r="PXQ4"/>
      <c r="PXR4"/>
      <c r="PXS4"/>
      <c r="PXT4"/>
      <c r="PXU4"/>
      <c r="PXV4"/>
      <c r="PXW4"/>
      <c r="PXX4"/>
      <c r="PXY4"/>
      <c r="PXZ4"/>
      <c r="PYA4"/>
      <c r="PYB4"/>
      <c r="PYC4"/>
      <c r="PYD4"/>
      <c r="PYE4"/>
      <c r="PYF4"/>
      <c r="PYG4"/>
      <c r="PYH4"/>
      <c r="PYI4"/>
      <c r="PYJ4"/>
      <c r="PYK4"/>
      <c r="PYL4"/>
      <c r="PYM4"/>
      <c r="PYN4"/>
      <c r="PYO4"/>
      <c r="PYP4"/>
      <c r="PYQ4"/>
      <c r="PYR4"/>
      <c r="PYS4"/>
      <c r="PYT4"/>
      <c r="PYU4"/>
      <c r="PYV4"/>
      <c r="PYW4"/>
      <c r="PYX4"/>
      <c r="PYY4"/>
      <c r="PYZ4"/>
      <c r="PZA4"/>
      <c r="PZB4"/>
      <c r="PZC4"/>
      <c r="PZD4"/>
      <c r="PZE4"/>
      <c r="PZF4"/>
      <c r="PZG4"/>
      <c r="PZH4"/>
      <c r="PZI4"/>
      <c r="PZJ4"/>
      <c r="PZK4"/>
      <c r="PZL4"/>
      <c r="PZM4"/>
      <c r="PZN4"/>
      <c r="PZO4"/>
      <c r="PZP4"/>
      <c r="PZQ4"/>
      <c r="PZR4"/>
      <c r="PZS4"/>
      <c r="PZT4"/>
      <c r="PZU4"/>
      <c r="PZV4"/>
      <c r="PZW4"/>
      <c r="PZX4"/>
      <c r="PZY4"/>
      <c r="PZZ4"/>
      <c r="QAA4"/>
      <c r="QAB4"/>
      <c r="QAC4"/>
      <c r="QAD4"/>
      <c r="QAE4"/>
      <c r="QAF4"/>
      <c r="QAG4"/>
      <c r="QAH4"/>
      <c r="QAI4"/>
      <c r="QAJ4"/>
      <c r="QAK4"/>
      <c r="QAL4"/>
      <c r="QAM4"/>
      <c r="QAN4"/>
      <c r="QAO4"/>
      <c r="QAP4"/>
      <c r="QAQ4"/>
      <c r="QAR4"/>
      <c r="QAS4"/>
      <c r="QAT4"/>
      <c r="QAU4"/>
      <c r="QAV4"/>
      <c r="QAW4"/>
      <c r="QAX4"/>
      <c r="QAY4"/>
      <c r="QAZ4"/>
      <c r="QBA4"/>
      <c r="QBB4"/>
      <c r="QBC4"/>
      <c r="QBD4"/>
      <c r="QBE4"/>
      <c r="QBF4"/>
      <c r="QBG4"/>
      <c r="QBH4"/>
      <c r="QBI4"/>
      <c r="QBJ4"/>
      <c r="QBK4"/>
      <c r="QBL4"/>
      <c r="QBM4"/>
      <c r="QBN4"/>
      <c r="QBO4"/>
      <c r="QBP4"/>
      <c r="QBQ4"/>
      <c r="QBR4"/>
      <c r="QBS4"/>
      <c r="QBT4"/>
      <c r="QBU4"/>
      <c r="QBV4"/>
      <c r="QBW4"/>
      <c r="QBX4"/>
      <c r="QBY4"/>
      <c r="QBZ4"/>
      <c r="QCA4"/>
      <c r="QCB4"/>
      <c r="QCC4"/>
      <c r="QCD4"/>
      <c r="QCE4"/>
      <c r="QCF4"/>
      <c r="QCG4"/>
      <c r="QCH4"/>
      <c r="QCI4"/>
      <c r="QCJ4"/>
      <c r="QCK4"/>
      <c r="QCL4"/>
      <c r="QCM4"/>
      <c r="QCN4"/>
      <c r="QCO4"/>
      <c r="QCP4"/>
      <c r="QCQ4"/>
      <c r="QCR4"/>
      <c r="QCS4"/>
      <c r="QCT4"/>
      <c r="QCU4"/>
      <c r="QCV4"/>
      <c r="QCW4"/>
      <c r="QCX4"/>
      <c r="QCY4"/>
      <c r="QCZ4"/>
      <c r="QDA4"/>
      <c r="QDB4"/>
      <c r="QDC4"/>
      <c r="QDD4"/>
      <c r="QDE4"/>
      <c r="QDF4"/>
      <c r="QDG4"/>
      <c r="QDH4"/>
      <c r="QDI4"/>
      <c r="QDJ4"/>
      <c r="QDK4"/>
      <c r="QDL4"/>
      <c r="QDM4"/>
      <c r="QDN4"/>
      <c r="QDO4"/>
      <c r="QDP4"/>
      <c r="QDQ4"/>
      <c r="QDR4"/>
      <c r="QDS4"/>
      <c r="QDT4"/>
      <c r="QDU4"/>
      <c r="QDV4"/>
      <c r="QDW4"/>
      <c r="QDX4"/>
      <c r="QDY4"/>
      <c r="QDZ4"/>
      <c r="QEA4"/>
      <c r="QEB4"/>
      <c r="QEC4"/>
      <c r="QED4"/>
      <c r="QEE4"/>
      <c r="QEF4"/>
      <c r="QEG4"/>
      <c r="QEH4"/>
      <c r="QEI4"/>
      <c r="QEJ4"/>
      <c r="QEK4"/>
      <c r="QEL4"/>
      <c r="QEM4"/>
      <c r="QEN4"/>
      <c r="QEO4"/>
      <c r="QEP4"/>
      <c r="QEQ4"/>
      <c r="QER4"/>
      <c r="QES4"/>
      <c r="QET4"/>
      <c r="QEU4"/>
      <c r="QEV4"/>
      <c r="QEW4"/>
      <c r="QEX4"/>
      <c r="QEY4"/>
      <c r="QEZ4"/>
      <c r="QFA4"/>
      <c r="QFB4"/>
      <c r="QFC4"/>
      <c r="QFD4"/>
      <c r="QFE4"/>
      <c r="QFF4"/>
      <c r="QFG4"/>
      <c r="QFH4"/>
      <c r="QFI4"/>
      <c r="QFJ4"/>
      <c r="QFK4"/>
      <c r="QFL4"/>
      <c r="QFM4"/>
      <c r="QFN4"/>
      <c r="QFO4"/>
      <c r="QFP4"/>
      <c r="QFQ4"/>
      <c r="QFR4"/>
      <c r="QFS4"/>
      <c r="QFT4"/>
      <c r="QFU4"/>
      <c r="QFV4"/>
      <c r="QFW4"/>
      <c r="QFX4"/>
      <c r="QFY4"/>
      <c r="QFZ4"/>
      <c r="QGA4"/>
      <c r="QGB4"/>
      <c r="QGC4"/>
      <c r="QGD4"/>
      <c r="QGE4"/>
      <c r="QGF4"/>
      <c r="QGG4"/>
      <c r="QGH4"/>
      <c r="QGI4"/>
      <c r="QGJ4"/>
      <c r="QGK4"/>
      <c r="QGL4"/>
      <c r="QGM4"/>
      <c r="QGN4"/>
      <c r="QGO4"/>
      <c r="QGP4"/>
      <c r="QGQ4"/>
      <c r="QGR4"/>
      <c r="QGS4"/>
      <c r="QGT4"/>
      <c r="QGU4"/>
      <c r="QGV4"/>
      <c r="QGW4"/>
      <c r="QGX4"/>
      <c r="QGY4"/>
      <c r="QGZ4"/>
      <c r="QHA4"/>
      <c r="QHB4"/>
      <c r="QHC4"/>
      <c r="QHD4"/>
      <c r="QHE4"/>
      <c r="QHF4"/>
      <c r="QHG4"/>
      <c r="QHH4"/>
      <c r="QHI4"/>
      <c r="QHJ4"/>
      <c r="QHK4"/>
      <c r="QHL4"/>
      <c r="QHM4"/>
      <c r="QHN4"/>
      <c r="QHO4"/>
      <c r="QHP4"/>
      <c r="QHQ4"/>
      <c r="QHR4"/>
      <c r="QHS4"/>
      <c r="QHT4"/>
      <c r="QHU4"/>
      <c r="QHV4"/>
      <c r="QHW4"/>
      <c r="QHX4"/>
      <c r="QHY4"/>
      <c r="QHZ4"/>
      <c r="QIA4"/>
      <c r="QIB4"/>
      <c r="QIC4"/>
      <c r="QID4"/>
      <c r="QIE4"/>
      <c r="QIF4"/>
      <c r="QIG4"/>
      <c r="QIH4"/>
      <c r="QII4"/>
      <c r="QIJ4"/>
      <c r="QIK4"/>
      <c r="QIL4"/>
      <c r="QIM4"/>
      <c r="QIN4"/>
      <c r="QIO4"/>
      <c r="QIP4"/>
      <c r="QIQ4"/>
      <c r="QIR4"/>
      <c r="QIS4"/>
      <c r="QIT4"/>
      <c r="QIU4"/>
      <c r="QIV4"/>
      <c r="QIW4"/>
      <c r="QIX4"/>
      <c r="QIY4"/>
      <c r="QIZ4"/>
      <c r="QJA4"/>
      <c r="QJB4"/>
      <c r="QJC4"/>
      <c r="QJD4"/>
      <c r="QJE4"/>
      <c r="QJF4"/>
      <c r="QJG4"/>
      <c r="QJH4"/>
      <c r="QJI4"/>
      <c r="QJJ4"/>
      <c r="QJK4"/>
      <c r="QJL4"/>
      <c r="QJM4"/>
      <c r="QJN4"/>
      <c r="QJO4"/>
      <c r="QJP4"/>
      <c r="QJQ4"/>
      <c r="QJR4"/>
      <c r="QJS4"/>
      <c r="QJT4"/>
      <c r="QJU4"/>
      <c r="QJV4"/>
      <c r="QJW4"/>
      <c r="QJX4"/>
      <c r="QJY4"/>
      <c r="QJZ4"/>
      <c r="QKA4"/>
      <c r="QKB4"/>
      <c r="QKC4"/>
      <c r="QKD4"/>
      <c r="QKE4"/>
      <c r="QKF4"/>
      <c r="QKG4"/>
      <c r="QKH4"/>
      <c r="QKI4"/>
      <c r="QKJ4"/>
      <c r="QKK4"/>
      <c r="QKL4"/>
      <c r="QKM4"/>
      <c r="QKN4"/>
      <c r="QKO4"/>
      <c r="QKP4"/>
      <c r="QKQ4"/>
      <c r="QKR4"/>
      <c r="QKS4"/>
      <c r="QKT4"/>
      <c r="QKU4"/>
      <c r="QKV4"/>
      <c r="QKW4"/>
      <c r="QKX4"/>
      <c r="QKY4"/>
      <c r="QKZ4"/>
      <c r="QLA4"/>
      <c r="QLB4"/>
      <c r="QLC4"/>
      <c r="QLD4"/>
      <c r="QLE4"/>
      <c r="QLF4"/>
      <c r="QLG4"/>
      <c r="QLH4"/>
      <c r="QLI4"/>
      <c r="QLJ4"/>
      <c r="QLK4"/>
      <c r="QLL4"/>
      <c r="QLM4"/>
      <c r="QLN4"/>
      <c r="QLO4"/>
      <c r="QLP4"/>
      <c r="QLQ4"/>
      <c r="QLR4"/>
      <c r="QLS4"/>
      <c r="QLT4"/>
      <c r="QLU4"/>
      <c r="QLV4"/>
      <c r="QLW4"/>
      <c r="QLX4"/>
      <c r="QLY4"/>
      <c r="QLZ4"/>
      <c r="QMA4"/>
      <c r="QMB4"/>
      <c r="QMC4"/>
      <c r="QMD4"/>
      <c r="QME4"/>
      <c r="QMF4"/>
      <c r="QMG4"/>
      <c r="QMH4"/>
      <c r="QMI4"/>
      <c r="QMJ4"/>
      <c r="QMK4"/>
      <c r="QML4"/>
      <c r="QMM4"/>
      <c r="QMN4"/>
      <c r="QMO4"/>
      <c r="QMP4"/>
      <c r="QMQ4"/>
      <c r="QMR4"/>
      <c r="QMS4"/>
      <c r="QMT4"/>
      <c r="QMU4"/>
      <c r="QMV4"/>
      <c r="QMW4"/>
      <c r="QMX4"/>
      <c r="QMY4"/>
      <c r="QMZ4"/>
      <c r="QNA4"/>
      <c r="QNB4"/>
      <c r="QNC4"/>
      <c r="QND4"/>
      <c r="QNE4"/>
      <c r="QNF4"/>
      <c r="QNG4"/>
      <c r="QNH4"/>
      <c r="QNI4"/>
      <c r="QNJ4"/>
      <c r="QNK4"/>
      <c r="QNL4"/>
      <c r="QNM4"/>
      <c r="QNN4"/>
      <c r="QNO4"/>
      <c r="QNP4"/>
      <c r="QNQ4"/>
      <c r="QNR4"/>
      <c r="QNS4"/>
      <c r="QNT4"/>
      <c r="QNU4"/>
      <c r="QNV4"/>
      <c r="QNW4"/>
      <c r="QNX4"/>
      <c r="QNY4"/>
      <c r="QNZ4"/>
      <c r="QOA4"/>
      <c r="QOB4"/>
      <c r="QOC4"/>
      <c r="QOD4"/>
      <c r="QOE4"/>
      <c r="QOF4"/>
      <c r="QOG4"/>
      <c r="QOH4"/>
      <c r="QOI4"/>
      <c r="QOJ4"/>
      <c r="QOK4"/>
      <c r="QOL4"/>
      <c r="QOM4"/>
      <c r="QON4"/>
      <c r="QOO4"/>
      <c r="QOP4"/>
      <c r="QOQ4"/>
      <c r="QOR4"/>
      <c r="QOS4"/>
      <c r="QOT4"/>
      <c r="QOU4"/>
      <c r="QOV4"/>
      <c r="QOW4"/>
      <c r="QOX4"/>
      <c r="QOY4"/>
      <c r="QOZ4"/>
      <c r="QPA4"/>
      <c r="QPB4"/>
      <c r="QPC4"/>
      <c r="QPD4"/>
      <c r="QPE4"/>
      <c r="QPF4"/>
      <c r="QPG4"/>
      <c r="QPH4"/>
      <c r="QPI4"/>
      <c r="QPJ4"/>
      <c r="QPK4"/>
      <c r="QPL4"/>
      <c r="QPM4"/>
      <c r="QPN4"/>
      <c r="QPO4"/>
      <c r="QPP4"/>
      <c r="QPQ4"/>
      <c r="QPR4"/>
      <c r="QPS4"/>
      <c r="QPT4"/>
      <c r="QPU4"/>
      <c r="QPV4"/>
      <c r="QPW4"/>
      <c r="QPX4"/>
      <c r="QPY4"/>
      <c r="QPZ4"/>
      <c r="QQA4"/>
      <c r="QQB4"/>
      <c r="QQC4"/>
      <c r="QQD4"/>
      <c r="QQE4"/>
      <c r="QQF4"/>
      <c r="QQG4"/>
      <c r="QQH4"/>
      <c r="QQI4"/>
      <c r="QQJ4"/>
      <c r="QQK4"/>
      <c r="QQL4"/>
      <c r="QQM4"/>
      <c r="QQN4"/>
      <c r="QQO4"/>
      <c r="QQP4"/>
      <c r="QQQ4"/>
      <c r="QQR4"/>
      <c r="QQS4"/>
      <c r="QQT4"/>
      <c r="QQU4"/>
      <c r="QQV4"/>
      <c r="QQW4"/>
      <c r="QQX4"/>
      <c r="QQY4"/>
      <c r="QQZ4"/>
      <c r="QRA4"/>
      <c r="QRB4"/>
      <c r="QRC4"/>
      <c r="QRD4"/>
      <c r="QRE4"/>
      <c r="QRF4"/>
      <c r="QRG4"/>
      <c r="QRH4"/>
      <c r="QRI4"/>
      <c r="QRJ4"/>
      <c r="QRK4"/>
      <c r="QRL4"/>
      <c r="QRM4"/>
      <c r="QRN4"/>
      <c r="QRO4"/>
      <c r="QRP4"/>
      <c r="QRQ4"/>
      <c r="QRR4"/>
      <c r="QRS4"/>
      <c r="QRT4"/>
      <c r="QRU4"/>
      <c r="QRV4"/>
      <c r="QRW4"/>
      <c r="QRX4"/>
      <c r="QRY4"/>
      <c r="QRZ4"/>
      <c r="QSA4"/>
      <c r="QSB4"/>
      <c r="QSC4"/>
      <c r="QSD4"/>
      <c r="QSE4"/>
      <c r="QSF4"/>
      <c r="QSG4"/>
      <c r="QSH4"/>
      <c r="QSI4"/>
      <c r="QSJ4"/>
      <c r="QSK4"/>
      <c r="QSL4"/>
      <c r="QSM4"/>
      <c r="QSN4"/>
      <c r="QSO4"/>
      <c r="QSP4"/>
      <c r="QSQ4"/>
      <c r="QSR4"/>
      <c r="QSS4"/>
      <c r="QST4"/>
      <c r="QSU4"/>
      <c r="QSV4"/>
      <c r="QSW4"/>
      <c r="QSX4"/>
      <c r="QSY4"/>
      <c r="QSZ4"/>
      <c r="QTA4"/>
      <c r="QTB4"/>
      <c r="QTC4"/>
      <c r="QTD4"/>
      <c r="QTE4"/>
      <c r="QTF4"/>
      <c r="QTG4"/>
      <c r="QTH4"/>
      <c r="QTI4"/>
      <c r="QTJ4"/>
      <c r="QTK4"/>
      <c r="QTL4"/>
      <c r="QTM4"/>
      <c r="QTN4"/>
      <c r="QTO4"/>
      <c r="QTP4"/>
      <c r="QTQ4"/>
      <c r="QTR4"/>
      <c r="QTS4"/>
      <c r="QTT4"/>
      <c r="QTU4"/>
      <c r="QTV4"/>
      <c r="QTW4"/>
      <c r="QTX4"/>
      <c r="QTY4"/>
      <c r="QTZ4"/>
      <c r="QUA4"/>
      <c r="QUB4"/>
      <c r="QUC4"/>
      <c r="QUD4"/>
      <c r="QUE4"/>
      <c r="QUF4"/>
      <c r="QUG4"/>
      <c r="QUH4"/>
      <c r="QUI4"/>
      <c r="QUJ4"/>
      <c r="QUK4"/>
      <c r="QUL4"/>
      <c r="QUM4"/>
      <c r="QUN4"/>
      <c r="QUO4"/>
      <c r="QUP4"/>
      <c r="QUQ4"/>
      <c r="QUR4"/>
      <c r="QUS4"/>
      <c r="QUT4"/>
      <c r="QUU4"/>
      <c r="QUV4"/>
      <c r="QUW4"/>
      <c r="QUX4"/>
      <c r="QUY4"/>
      <c r="QUZ4"/>
      <c r="QVA4"/>
      <c r="QVB4"/>
      <c r="QVC4"/>
      <c r="QVD4"/>
      <c r="QVE4"/>
      <c r="QVF4"/>
      <c r="QVG4"/>
      <c r="QVH4"/>
      <c r="QVI4"/>
      <c r="QVJ4"/>
      <c r="QVK4"/>
      <c r="QVL4"/>
      <c r="QVM4"/>
      <c r="QVN4"/>
      <c r="QVO4"/>
      <c r="QVP4"/>
      <c r="QVQ4"/>
      <c r="QVR4"/>
      <c r="QVS4"/>
      <c r="QVT4"/>
      <c r="QVU4"/>
      <c r="QVV4"/>
      <c r="QVW4"/>
      <c r="QVX4"/>
      <c r="QVY4"/>
      <c r="QVZ4"/>
      <c r="QWA4"/>
      <c r="QWB4"/>
      <c r="QWC4"/>
      <c r="QWD4"/>
      <c r="QWE4"/>
      <c r="QWF4"/>
      <c r="QWG4"/>
      <c r="QWH4"/>
      <c r="QWI4"/>
      <c r="QWJ4"/>
      <c r="QWK4"/>
      <c r="QWL4"/>
      <c r="QWM4"/>
      <c r="QWN4"/>
      <c r="QWO4"/>
      <c r="QWP4"/>
      <c r="QWQ4"/>
      <c r="QWR4"/>
      <c r="QWS4"/>
      <c r="QWT4"/>
      <c r="QWU4"/>
      <c r="QWV4"/>
      <c r="QWW4"/>
      <c r="QWX4"/>
      <c r="QWY4"/>
      <c r="QWZ4"/>
      <c r="QXA4"/>
      <c r="QXB4"/>
      <c r="QXC4"/>
      <c r="QXD4"/>
      <c r="QXE4"/>
      <c r="QXF4"/>
      <c r="QXG4"/>
      <c r="QXH4"/>
      <c r="QXI4"/>
      <c r="QXJ4"/>
      <c r="QXK4"/>
      <c r="QXL4"/>
      <c r="QXM4"/>
      <c r="QXN4"/>
      <c r="QXO4"/>
      <c r="QXP4"/>
      <c r="QXQ4"/>
      <c r="QXR4"/>
      <c r="QXS4"/>
      <c r="QXT4"/>
      <c r="QXU4"/>
      <c r="QXV4"/>
      <c r="QXW4"/>
      <c r="QXX4"/>
      <c r="QXY4"/>
      <c r="QXZ4"/>
      <c r="QYA4"/>
      <c r="QYB4"/>
      <c r="QYC4"/>
      <c r="QYD4"/>
      <c r="QYE4"/>
      <c r="QYF4"/>
      <c r="QYG4"/>
      <c r="QYH4"/>
      <c r="QYI4"/>
      <c r="QYJ4"/>
      <c r="QYK4"/>
      <c r="QYL4"/>
      <c r="QYM4"/>
      <c r="QYN4"/>
      <c r="QYO4"/>
      <c r="QYP4"/>
      <c r="QYQ4"/>
      <c r="QYR4"/>
      <c r="QYS4"/>
      <c r="QYT4"/>
      <c r="QYU4"/>
      <c r="QYV4"/>
      <c r="QYW4"/>
      <c r="QYX4"/>
      <c r="QYY4"/>
      <c r="QYZ4"/>
      <c r="QZA4"/>
      <c r="QZB4"/>
      <c r="QZC4"/>
      <c r="QZD4"/>
      <c r="QZE4"/>
      <c r="QZF4"/>
      <c r="QZG4"/>
      <c r="QZH4"/>
      <c r="QZI4"/>
      <c r="QZJ4"/>
      <c r="QZK4"/>
      <c r="QZL4"/>
      <c r="QZM4"/>
      <c r="QZN4"/>
      <c r="QZO4"/>
      <c r="QZP4"/>
      <c r="QZQ4"/>
      <c r="QZR4"/>
      <c r="QZS4"/>
      <c r="QZT4"/>
      <c r="QZU4"/>
      <c r="QZV4"/>
      <c r="QZW4"/>
      <c r="QZX4"/>
      <c r="QZY4"/>
      <c r="QZZ4"/>
      <c r="RAA4"/>
      <c r="RAB4"/>
      <c r="RAC4"/>
      <c r="RAD4"/>
      <c r="RAE4"/>
      <c r="RAF4"/>
      <c r="RAG4"/>
      <c r="RAH4"/>
      <c r="RAI4"/>
      <c r="RAJ4"/>
      <c r="RAK4"/>
      <c r="RAL4"/>
      <c r="RAM4"/>
      <c r="RAN4"/>
      <c r="RAO4"/>
      <c r="RAP4"/>
      <c r="RAQ4"/>
      <c r="RAR4"/>
      <c r="RAS4"/>
      <c r="RAT4"/>
      <c r="RAU4"/>
      <c r="RAV4"/>
      <c r="RAW4"/>
      <c r="RAX4"/>
      <c r="RAY4"/>
      <c r="RAZ4"/>
      <c r="RBA4"/>
      <c r="RBB4"/>
      <c r="RBC4"/>
      <c r="RBD4"/>
      <c r="RBE4"/>
      <c r="RBF4"/>
      <c r="RBG4"/>
      <c r="RBH4"/>
      <c r="RBI4"/>
      <c r="RBJ4"/>
      <c r="RBK4"/>
      <c r="RBL4"/>
      <c r="RBM4"/>
      <c r="RBN4"/>
      <c r="RBO4"/>
      <c r="RBP4"/>
      <c r="RBQ4"/>
      <c r="RBR4"/>
      <c r="RBS4"/>
      <c r="RBT4"/>
      <c r="RBU4"/>
      <c r="RBV4"/>
      <c r="RBW4"/>
      <c r="RBX4"/>
      <c r="RBY4"/>
      <c r="RBZ4"/>
      <c r="RCA4"/>
      <c r="RCB4"/>
      <c r="RCC4"/>
      <c r="RCD4"/>
      <c r="RCE4"/>
      <c r="RCF4"/>
      <c r="RCG4"/>
      <c r="RCH4"/>
      <c r="RCI4"/>
      <c r="RCJ4"/>
      <c r="RCK4"/>
      <c r="RCL4"/>
      <c r="RCM4"/>
      <c r="RCN4"/>
      <c r="RCO4"/>
      <c r="RCP4"/>
      <c r="RCQ4"/>
      <c r="RCR4"/>
      <c r="RCS4"/>
      <c r="RCT4"/>
      <c r="RCU4"/>
      <c r="RCV4"/>
      <c r="RCW4"/>
      <c r="RCX4"/>
      <c r="RCY4"/>
      <c r="RCZ4"/>
      <c r="RDA4"/>
      <c r="RDB4"/>
      <c r="RDC4"/>
      <c r="RDD4"/>
      <c r="RDE4"/>
      <c r="RDF4"/>
      <c r="RDG4"/>
      <c r="RDH4"/>
      <c r="RDI4"/>
      <c r="RDJ4"/>
      <c r="RDK4"/>
      <c r="RDL4"/>
      <c r="RDM4"/>
      <c r="RDN4"/>
      <c r="RDO4"/>
      <c r="RDP4"/>
      <c r="RDQ4"/>
      <c r="RDR4"/>
      <c r="RDS4"/>
      <c r="RDT4"/>
      <c r="RDU4"/>
      <c r="RDV4"/>
      <c r="RDW4"/>
      <c r="RDX4"/>
      <c r="RDY4"/>
      <c r="RDZ4"/>
      <c r="REA4"/>
      <c r="REB4"/>
      <c r="REC4"/>
      <c r="RED4"/>
      <c r="REE4"/>
      <c r="REF4"/>
      <c r="REG4"/>
      <c r="REH4"/>
      <c r="REI4"/>
      <c r="REJ4"/>
      <c r="REK4"/>
      <c r="REL4"/>
      <c r="REM4"/>
      <c r="REN4"/>
      <c r="REO4"/>
      <c r="REP4"/>
      <c r="REQ4"/>
      <c r="RER4"/>
      <c r="RES4"/>
      <c r="RET4"/>
      <c r="REU4"/>
      <c r="REV4"/>
      <c r="REW4"/>
      <c r="REX4"/>
      <c r="REY4"/>
      <c r="REZ4"/>
      <c r="RFA4"/>
      <c r="RFB4"/>
      <c r="RFC4"/>
      <c r="RFD4"/>
      <c r="RFE4"/>
      <c r="RFF4"/>
      <c r="RFG4"/>
      <c r="RFH4"/>
      <c r="RFI4"/>
      <c r="RFJ4"/>
      <c r="RFK4"/>
      <c r="RFL4"/>
      <c r="RFM4"/>
      <c r="RFN4"/>
      <c r="RFO4"/>
      <c r="RFP4"/>
      <c r="RFQ4"/>
      <c r="RFR4"/>
      <c r="RFS4"/>
      <c r="RFT4"/>
      <c r="RFU4"/>
      <c r="RFV4"/>
      <c r="RFW4"/>
      <c r="RFX4"/>
      <c r="RFY4"/>
      <c r="RFZ4"/>
      <c r="RGA4"/>
      <c r="RGB4"/>
      <c r="RGC4"/>
      <c r="RGD4"/>
      <c r="RGE4"/>
      <c r="RGF4"/>
      <c r="RGG4"/>
      <c r="RGH4"/>
      <c r="RGI4"/>
      <c r="RGJ4"/>
      <c r="RGK4"/>
      <c r="RGL4"/>
      <c r="RGM4"/>
      <c r="RGN4"/>
      <c r="RGO4"/>
      <c r="RGP4"/>
      <c r="RGQ4"/>
      <c r="RGR4"/>
      <c r="RGS4"/>
      <c r="RGT4"/>
      <c r="RGU4"/>
      <c r="RGV4"/>
      <c r="RGW4"/>
      <c r="RGX4"/>
      <c r="RGY4"/>
      <c r="RGZ4"/>
      <c r="RHA4"/>
      <c r="RHB4"/>
      <c r="RHC4"/>
      <c r="RHD4"/>
      <c r="RHE4"/>
      <c r="RHF4"/>
      <c r="RHG4"/>
      <c r="RHH4"/>
      <c r="RHI4"/>
      <c r="RHJ4"/>
      <c r="RHK4"/>
      <c r="RHL4"/>
      <c r="RHM4"/>
      <c r="RHN4"/>
      <c r="RHO4"/>
      <c r="RHP4"/>
      <c r="RHQ4"/>
      <c r="RHR4"/>
      <c r="RHS4"/>
      <c r="RHT4"/>
      <c r="RHU4"/>
      <c r="RHV4"/>
      <c r="RHW4"/>
      <c r="RHX4"/>
      <c r="RHY4"/>
      <c r="RHZ4"/>
      <c r="RIA4"/>
      <c r="RIB4"/>
      <c r="RIC4"/>
      <c r="RID4"/>
      <c r="RIE4"/>
      <c r="RIF4"/>
      <c r="RIG4"/>
      <c r="RIH4"/>
      <c r="RII4"/>
      <c r="RIJ4"/>
      <c r="RIK4"/>
      <c r="RIL4"/>
      <c r="RIM4"/>
      <c r="RIN4"/>
      <c r="RIO4"/>
      <c r="RIP4"/>
      <c r="RIQ4"/>
      <c r="RIR4"/>
      <c r="RIS4"/>
      <c r="RIT4"/>
      <c r="RIU4"/>
      <c r="RIV4"/>
      <c r="RIW4"/>
      <c r="RIX4"/>
      <c r="RIY4"/>
      <c r="RIZ4"/>
      <c r="RJA4"/>
      <c r="RJB4"/>
      <c r="RJC4"/>
      <c r="RJD4"/>
      <c r="RJE4"/>
      <c r="RJF4"/>
      <c r="RJG4"/>
      <c r="RJH4"/>
      <c r="RJI4"/>
      <c r="RJJ4"/>
      <c r="RJK4"/>
      <c r="RJL4"/>
      <c r="RJM4"/>
      <c r="RJN4"/>
      <c r="RJO4"/>
      <c r="RJP4"/>
      <c r="RJQ4"/>
      <c r="RJR4"/>
      <c r="RJS4"/>
      <c r="RJT4"/>
      <c r="RJU4"/>
      <c r="RJV4"/>
      <c r="RJW4"/>
      <c r="RJX4"/>
      <c r="RJY4"/>
      <c r="RJZ4"/>
      <c r="RKA4"/>
      <c r="RKB4"/>
      <c r="RKC4"/>
      <c r="RKD4"/>
      <c r="RKE4"/>
      <c r="RKF4"/>
      <c r="RKG4"/>
      <c r="RKH4"/>
      <c r="RKI4"/>
      <c r="RKJ4"/>
      <c r="RKK4"/>
      <c r="RKL4"/>
      <c r="RKM4"/>
      <c r="RKN4"/>
      <c r="RKO4"/>
      <c r="RKP4"/>
      <c r="RKQ4"/>
      <c r="RKR4"/>
      <c r="RKS4"/>
      <c r="RKT4"/>
      <c r="RKU4"/>
      <c r="RKV4"/>
      <c r="RKW4"/>
      <c r="RKX4"/>
      <c r="RKY4"/>
      <c r="RKZ4"/>
      <c r="RLA4"/>
      <c r="RLB4"/>
      <c r="RLC4"/>
      <c r="RLD4"/>
      <c r="RLE4"/>
      <c r="RLF4"/>
      <c r="RLG4"/>
      <c r="RLH4"/>
      <c r="RLI4"/>
      <c r="RLJ4"/>
      <c r="RLK4"/>
      <c r="RLL4"/>
      <c r="RLM4"/>
      <c r="RLN4"/>
      <c r="RLO4"/>
      <c r="RLP4"/>
      <c r="RLQ4"/>
      <c r="RLR4"/>
      <c r="RLS4"/>
      <c r="RLT4"/>
      <c r="RLU4"/>
      <c r="RLV4"/>
      <c r="RLW4"/>
      <c r="RLX4"/>
      <c r="RLY4"/>
      <c r="RLZ4"/>
      <c r="RMA4"/>
      <c r="RMB4"/>
      <c r="RMC4"/>
      <c r="RMD4"/>
      <c r="RME4"/>
      <c r="RMF4"/>
      <c r="RMG4"/>
      <c r="RMH4"/>
      <c r="RMI4"/>
      <c r="RMJ4"/>
      <c r="RMK4"/>
      <c r="RML4"/>
      <c r="RMM4"/>
      <c r="RMN4"/>
      <c r="RMO4"/>
      <c r="RMP4"/>
      <c r="RMQ4"/>
      <c r="RMR4"/>
      <c r="RMS4"/>
      <c r="RMT4"/>
      <c r="RMU4"/>
      <c r="RMV4"/>
      <c r="RMW4"/>
      <c r="RMX4"/>
      <c r="RMY4"/>
      <c r="RMZ4"/>
      <c r="RNA4"/>
      <c r="RNB4"/>
      <c r="RNC4"/>
      <c r="RND4"/>
      <c r="RNE4"/>
      <c r="RNF4"/>
      <c r="RNG4"/>
      <c r="RNH4"/>
      <c r="RNI4"/>
      <c r="RNJ4"/>
      <c r="RNK4"/>
      <c r="RNL4"/>
      <c r="RNM4"/>
      <c r="RNN4"/>
      <c r="RNO4"/>
      <c r="RNP4"/>
      <c r="RNQ4"/>
      <c r="RNR4"/>
      <c r="RNS4"/>
      <c r="RNT4"/>
      <c r="RNU4"/>
      <c r="RNV4"/>
      <c r="RNW4"/>
      <c r="RNX4"/>
      <c r="RNY4"/>
      <c r="RNZ4"/>
      <c r="ROA4"/>
      <c r="ROB4"/>
      <c r="ROC4"/>
      <c r="ROD4"/>
      <c r="ROE4"/>
      <c r="ROF4"/>
      <c r="ROG4"/>
      <c r="ROH4"/>
      <c r="ROI4"/>
      <c r="ROJ4"/>
      <c r="ROK4"/>
      <c r="ROL4"/>
      <c r="ROM4"/>
      <c r="RON4"/>
      <c r="ROO4"/>
      <c r="ROP4"/>
      <c r="ROQ4"/>
      <c r="ROR4"/>
      <c r="ROS4"/>
      <c r="ROT4"/>
      <c r="ROU4"/>
      <c r="ROV4"/>
      <c r="ROW4"/>
      <c r="ROX4"/>
      <c r="ROY4"/>
      <c r="ROZ4"/>
      <c r="RPA4"/>
      <c r="RPB4"/>
      <c r="RPC4"/>
      <c r="RPD4"/>
      <c r="RPE4"/>
      <c r="RPF4"/>
      <c r="RPG4"/>
      <c r="RPH4"/>
      <c r="RPI4"/>
      <c r="RPJ4"/>
      <c r="RPK4"/>
      <c r="RPL4"/>
      <c r="RPM4"/>
      <c r="RPN4"/>
      <c r="RPO4"/>
      <c r="RPP4"/>
      <c r="RPQ4"/>
      <c r="RPR4"/>
      <c r="RPS4"/>
      <c r="RPT4"/>
      <c r="RPU4"/>
      <c r="RPV4"/>
      <c r="RPW4"/>
      <c r="RPX4"/>
      <c r="RPY4"/>
      <c r="RPZ4"/>
      <c r="RQA4"/>
      <c r="RQB4"/>
      <c r="RQC4"/>
      <c r="RQD4"/>
      <c r="RQE4"/>
      <c r="RQF4"/>
      <c r="RQG4"/>
      <c r="RQH4"/>
      <c r="RQI4"/>
      <c r="RQJ4"/>
      <c r="RQK4"/>
      <c r="RQL4"/>
      <c r="RQM4"/>
      <c r="RQN4"/>
      <c r="RQO4"/>
      <c r="RQP4"/>
      <c r="RQQ4"/>
      <c r="RQR4"/>
      <c r="RQS4"/>
      <c r="RQT4"/>
      <c r="RQU4"/>
      <c r="RQV4"/>
      <c r="RQW4"/>
      <c r="RQX4"/>
      <c r="RQY4"/>
      <c r="RQZ4"/>
      <c r="RRA4"/>
      <c r="RRB4"/>
      <c r="RRC4"/>
      <c r="RRD4"/>
      <c r="RRE4"/>
      <c r="RRF4"/>
      <c r="RRG4"/>
      <c r="RRH4"/>
      <c r="RRI4"/>
      <c r="RRJ4"/>
      <c r="RRK4"/>
      <c r="RRL4"/>
      <c r="RRM4"/>
      <c r="RRN4"/>
      <c r="RRO4"/>
      <c r="RRP4"/>
      <c r="RRQ4"/>
      <c r="RRR4"/>
      <c r="RRS4"/>
      <c r="RRT4"/>
      <c r="RRU4"/>
      <c r="RRV4"/>
      <c r="RRW4"/>
      <c r="RRX4"/>
      <c r="RRY4"/>
      <c r="RRZ4"/>
      <c r="RSA4"/>
      <c r="RSB4"/>
      <c r="RSC4"/>
      <c r="RSD4"/>
      <c r="RSE4"/>
      <c r="RSF4"/>
      <c r="RSG4"/>
      <c r="RSH4"/>
      <c r="RSI4"/>
      <c r="RSJ4"/>
      <c r="RSK4"/>
      <c r="RSL4"/>
      <c r="RSM4"/>
      <c r="RSN4"/>
      <c r="RSO4"/>
      <c r="RSP4"/>
      <c r="RSQ4"/>
      <c r="RSR4"/>
      <c r="RSS4"/>
      <c r="RST4"/>
      <c r="RSU4"/>
      <c r="RSV4"/>
      <c r="RSW4"/>
      <c r="RSX4"/>
      <c r="RSY4"/>
      <c r="RSZ4"/>
      <c r="RTA4"/>
      <c r="RTB4"/>
      <c r="RTC4"/>
      <c r="RTD4"/>
      <c r="RTE4"/>
      <c r="RTF4"/>
      <c r="RTG4"/>
      <c r="RTH4"/>
      <c r="RTI4"/>
      <c r="RTJ4"/>
      <c r="RTK4"/>
      <c r="RTL4"/>
      <c r="RTM4"/>
      <c r="RTN4"/>
      <c r="RTO4"/>
      <c r="RTP4"/>
      <c r="RTQ4"/>
      <c r="RTR4"/>
      <c r="RTS4"/>
      <c r="RTT4"/>
      <c r="RTU4"/>
      <c r="RTV4"/>
      <c r="RTW4"/>
      <c r="RTX4"/>
      <c r="RTY4"/>
      <c r="RTZ4"/>
      <c r="RUA4"/>
      <c r="RUB4"/>
      <c r="RUC4"/>
      <c r="RUD4"/>
      <c r="RUE4"/>
      <c r="RUF4"/>
      <c r="RUG4"/>
      <c r="RUH4"/>
      <c r="RUI4"/>
      <c r="RUJ4"/>
      <c r="RUK4"/>
      <c r="RUL4"/>
      <c r="RUM4"/>
      <c r="RUN4"/>
      <c r="RUO4"/>
      <c r="RUP4"/>
      <c r="RUQ4"/>
      <c r="RUR4"/>
      <c r="RUS4"/>
      <c r="RUT4"/>
      <c r="RUU4"/>
      <c r="RUV4"/>
      <c r="RUW4"/>
      <c r="RUX4"/>
      <c r="RUY4"/>
      <c r="RUZ4"/>
      <c r="RVA4"/>
      <c r="RVB4"/>
      <c r="RVC4"/>
      <c r="RVD4"/>
      <c r="RVE4"/>
      <c r="RVF4"/>
      <c r="RVG4"/>
      <c r="RVH4"/>
      <c r="RVI4"/>
      <c r="RVJ4"/>
      <c r="RVK4"/>
      <c r="RVL4"/>
      <c r="RVM4"/>
      <c r="RVN4"/>
      <c r="RVO4"/>
      <c r="RVP4"/>
      <c r="RVQ4"/>
      <c r="RVR4"/>
      <c r="RVS4"/>
      <c r="RVT4"/>
      <c r="RVU4"/>
      <c r="RVV4"/>
      <c r="RVW4"/>
      <c r="RVX4"/>
      <c r="RVY4"/>
      <c r="RVZ4"/>
      <c r="RWA4"/>
      <c r="RWB4"/>
      <c r="RWC4"/>
      <c r="RWD4"/>
      <c r="RWE4"/>
      <c r="RWF4"/>
      <c r="RWG4"/>
      <c r="RWH4"/>
      <c r="RWI4"/>
      <c r="RWJ4"/>
      <c r="RWK4"/>
      <c r="RWL4"/>
      <c r="RWM4"/>
      <c r="RWN4"/>
      <c r="RWO4"/>
      <c r="RWP4"/>
      <c r="RWQ4"/>
      <c r="RWR4"/>
      <c r="RWS4"/>
      <c r="RWT4"/>
      <c r="RWU4"/>
      <c r="RWV4"/>
      <c r="RWW4"/>
      <c r="RWX4"/>
      <c r="RWY4"/>
      <c r="RWZ4"/>
      <c r="RXA4"/>
      <c r="RXB4"/>
      <c r="RXC4"/>
      <c r="RXD4"/>
      <c r="RXE4"/>
      <c r="RXF4"/>
      <c r="RXG4"/>
      <c r="RXH4"/>
      <c r="RXI4"/>
      <c r="RXJ4"/>
      <c r="RXK4"/>
      <c r="RXL4"/>
      <c r="RXM4"/>
      <c r="RXN4"/>
      <c r="RXO4"/>
      <c r="RXP4"/>
      <c r="RXQ4"/>
      <c r="RXR4"/>
      <c r="RXS4"/>
      <c r="RXT4"/>
      <c r="RXU4"/>
      <c r="RXV4"/>
      <c r="RXW4"/>
      <c r="RXX4"/>
      <c r="RXY4"/>
      <c r="RXZ4"/>
      <c r="RYA4"/>
      <c r="RYB4"/>
      <c r="RYC4"/>
      <c r="RYD4"/>
      <c r="RYE4"/>
      <c r="RYF4"/>
      <c r="RYG4"/>
      <c r="RYH4"/>
      <c r="RYI4"/>
      <c r="RYJ4"/>
      <c r="RYK4"/>
      <c r="RYL4"/>
      <c r="RYM4"/>
      <c r="RYN4"/>
      <c r="RYO4"/>
      <c r="RYP4"/>
      <c r="RYQ4"/>
      <c r="RYR4"/>
      <c r="RYS4"/>
      <c r="RYT4"/>
      <c r="RYU4"/>
      <c r="RYV4"/>
      <c r="RYW4"/>
      <c r="RYX4"/>
      <c r="RYY4"/>
      <c r="RYZ4"/>
      <c r="RZA4"/>
      <c r="RZB4"/>
      <c r="RZC4"/>
      <c r="RZD4"/>
      <c r="RZE4"/>
      <c r="RZF4"/>
      <c r="RZG4"/>
      <c r="RZH4"/>
      <c r="RZI4"/>
      <c r="RZJ4"/>
      <c r="RZK4"/>
      <c r="RZL4"/>
      <c r="RZM4"/>
      <c r="RZN4"/>
      <c r="RZO4"/>
      <c r="RZP4"/>
      <c r="RZQ4"/>
      <c r="RZR4"/>
      <c r="RZS4"/>
      <c r="RZT4"/>
      <c r="RZU4"/>
      <c r="RZV4"/>
      <c r="RZW4"/>
      <c r="RZX4"/>
      <c r="RZY4"/>
      <c r="RZZ4"/>
      <c r="SAA4"/>
      <c r="SAB4"/>
      <c r="SAC4"/>
      <c r="SAD4"/>
      <c r="SAE4"/>
      <c r="SAF4"/>
      <c r="SAG4"/>
      <c r="SAH4"/>
      <c r="SAI4"/>
      <c r="SAJ4"/>
      <c r="SAK4"/>
      <c r="SAL4"/>
      <c r="SAM4"/>
      <c r="SAN4"/>
      <c r="SAO4"/>
      <c r="SAP4"/>
      <c r="SAQ4"/>
      <c r="SAR4"/>
      <c r="SAS4"/>
      <c r="SAT4"/>
      <c r="SAU4"/>
      <c r="SAV4"/>
      <c r="SAW4"/>
      <c r="SAX4"/>
      <c r="SAY4"/>
      <c r="SAZ4"/>
      <c r="SBA4"/>
      <c r="SBB4"/>
      <c r="SBC4"/>
      <c r="SBD4"/>
      <c r="SBE4"/>
      <c r="SBF4"/>
      <c r="SBG4"/>
      <c r="SBH4"/>
      <c r="SBI4"/>
      <c r="SBJ4"/>
      <c r="SBK4"/>
      <c r="SBL4"/>
      <c r="SBM4"/>
      <c r="SBN4"/>
      <c r="SBO4"/>
      <c r="SBP4"/>
      <c r="SBQ4"/>
      <c r="SBR4"/>
      <c r="SBS4"/>
      <c r="SBT4"/>
      <c r="SBU4"/>
      <c r="SBV4"/>
      <c r="SBW4"/>
      <c r="SBX4"/>
      <c r="SBY4"/>
      <c r="SBZ4"/>
      <c r="SCA4"/>
      <c r="SCB4"/>
      <c r="SCC4"/>
      <c r="SCD4"/>
      <c r="SCE4"/>
      <c r="SCF4"/>
      <c r="SCG4"/>
      <c r="SCH4"/>
      <c r="SCI4"/>
      <c r="SCJ4"/>
      <c r="SCK4"/>
      <c r="SCL4"/>
      <c r="SCM4"/>
      <c r="SCN4"/>
      <c r="SCO4"/>
      <c r="SCP4"/>
      <c r="SCQ4"/>
      <c r="SCR4"/>
      <c r="SCS4"/>
      <c r="SCT4"/>
      <c r="SCU4"/>
      <c r="SCV4"/>
      <c r="SCW4"/>
      <c r="SCX4"/>
      <c r="SCY4"/>
      <c r="SCZ4"/>
      <c r="SDA4"/>
      <c r="SDB4"/>
      <c r="SDC4"/>
      <c r="SDD4"/>
      <c r="SDE4"/>
      <c r="SDF4"/>
      <c r="SDG4"/>
      <c r="SDH4"/>
      <c r="SDI4"/>
      <c r="SDJ4"/>
      <c r="SDK4"/>
      <c r="SDL4"/>
      <c r="SDM4"/>
      <c r="SDN4"/>
      <c r="SDO4"/>
      <c r="SDP4"/>
      <c r="SDQ4"/>
      <c r="SDR4"/>
      <c r="SDS4"/>
      <c r="SDT4"/>
      <c r="SDU4"/>
      <c r="SDV4"/>
      <c r="SDW4"/>
      <c r="SDX4"/>
      <c r="SDY4"/>
      <c r="SDZ4"/>
      <c r="SEA4"/>
      <c r="SEB4"/>
      <c r="SEC4"/>
      <c r="SED4"/>
      <c r="SEE4"/>
      <c r="SEF4"/>
      <c r="SEG4"/>
      <c r="SEH4"/>
      <c r="SEI4"/>
      <c r="SEJ4"/>
      <c r="SEK4"/>
      <c r="SEL4"/>
      <c r="SEM4"/>
      <c r="SEN4"/>
      <c r="SEO4"/>
      <c r="SEP4"/>
      <c r="SEQ4"/>
      <c r="SER4"/>
      <c r="SES4"/>
      <c r="SET4"/>
      <c r="SEU4"/>
      <c r="SEV4"/>
      <c r="SEW4"/>
      <c r="SEX4"/>
      <c r="SEY4"/>
      <c r="SEZ4"/>
      <c r="SFA4"/>
      <c r="SFB4"/>
      <c r="SFC4"/>
      <c r="SFD4"/>
      <c r="SFE4"/>
      <c r="SFF4"/>
      <c r="SFG4"/>
      <c r="SFH4"/>
      <c r="SFI4"/>
      <c r="SFJ4"/>
      <c r="SFK4"/>
      <c r="SFL4"/>
      <c r="SFM4"/>
      <c r="SFN4"/>
      <c r="SFO4"/>
      <c r="SFP4"/>
      <c r="SFQ4"/>
      <c r="SFR4"/>
      <c r="SFS4"/>
      <c r="SFT4"/>
      <c r="SFU4"/>
      <c r="SFV4"/>
      <c r="SFW4"/>
      <c r="SFX4"/>
      <c r="SFY4"/>
      <c r="SFZ4"/>
      <c r="SGA4"/>
      <c r="SGB4"/>
      <c r="SGC4"/>
      <c r="SGD4"/>
      <c r="SGE4"/>
      <c r="SGF4"/>
      <c r="SGG4"/>
      <c r="SGH4"/>
      <c r="SGI4"/>
      <c r="SGJ4"/>
      <c r="SGK4"/>
      <c r="SGL4"/>
      <c r="SGM4"/>
      <c r="SGN4"/>
      <c r="SGO4"/>
      <c r="SGP4"/>
      <c r="SGQ4"/>
      <c r="SGR4"/>
      <c r="SGS4"/>
      <c r="SGT4"/>
      <c r="SGU4"/>
      <c r="SGV4"/>
      <c r="SGW4"/>
      <c r="SGX4"/>
      <c r="SGY4"/>
      <c r="SGZ4"/>
      <c r="SHA4"/>
      <c r="SHB4"/>
      <c r="SHC4"/>
      <c r="SHD4"/>
      <c r="SHE4"/>
      <c r="SHF4"/>
      <c r="SHG4"/>
      <c r="SHH4"/>
      <c r="SHI4"/>
      <c r="SHJ4"/>
      <c r="SHK4"/>
      <c r="SHL4"/>
      <c r="SHM4"/>
      <c r="SHN4"/>
      <c r="SHO4"/>
      <c r="SHP4"/>
      <c r="SHQ4"/>
      <c r="SHR4"/>
      <c r="SHS4"/>
      <c r="SHT4"/>
      <c r="SHU4"/>
      <c r="SHV4"/>
      <c r="SHW4"/>
      <c r="SHX4"/>
      <c r="SHY4"/>
      <c r="SHZ4"/>
      <c r="SIA4"/>
      <c r="SIB4"/>
      <c r="SIC4"/>
      <c r="SID4"/>
      <c r="SIE4"/>
      <c r="SIF4"/>
      <c r="SIG4"/>
      <c r="SIH4"/>
      <c r="SII4"/>
      <c r="SIJ4"/>
      <c r="SIK4"/>
      <c r="SIL4"/>
      <c r="SIM4"/>
      <c r="SIN4"/>
      <c r="SIO4"/>
      <c r="SIP4"/>
      <c r="SIQ4"/>
      <c r="SIR4"/>
      <c r="SIS4"/>
      <c r="SIT4"/>
      <c r="SIU4"/>
      <c r="SIV4"/>
      <c r="SIW4"/>
      <c r="SIX4"/>
      <c r="SIY4"/>
      <c r="SIZ4"/>
      <c r="SJA4"/>
      <c r="SJB4"/>
      <c r="SJC4"/>
      <c r="SJD4"/>
      <c r="SJE4"/>
      <c r="SJF4"/>
      <c r="SJG4"/>
      <c r="SJH4"/>
      <c r="SJI4"/>
      <c r="SJJ4"/>
      <c r="SJK4"/>
      <c r="SJL4"/>
      <c r="SJM4"/>
      <c r="SJN4"/>
      <c r="SJO4"/>
      <c r="SJP4"/>
      <c r="SJQ4"/>
      <c r="SJR4"/>
      <c r="SJS4"/>
      <c r="SJT4"/>
      <c r="SJU4"/>
      <c r="SJV4"/>
      <c r="SJW4"/>
      <c r="SJX4"/>
      <c r="SJY4"/>
      <c r="SJZ4"/>
      <c r="SKA4"/>
      <c r="SKB4"/>
      <c r="SKC4"/>
      <c r="SKD4"/>
      <c r="SKE4"/>
      <c r="SKF4"/>
      <c r="SKG4"/>
      <c r="SKH4"/>
      <c r="SKI4"/>
      <c r="SKJ4"/>
      <c r="SKK4"/>
      <c r="SKL4"/>
      <c r="SKM4"/>
      <c r="SKN4"/>
      <c r="SKO4"/>
      <c r="SKP4"/>
      <c r="SKQ4"/>
      <c r="SKR4"/>
      <c r="SKS4"/>
      <c r="SKT4"/>
      <c r="SKU4"/>
      <c r="SKV4"/>
      <c r="SKW4"/>
      <c r="SKX4"/>
      <c r="SKY4"/>
      <c r="SKZ4"/>
      <c r="SLA4"/>
      <c r="SLB4"/>
      <c r="SLC4"/>
      <c r="SLD4"/>
      <c r="SLE4"/>
      <c r="SLF4"/>
      <c r="SLG4"/>
      <c r="SLH4"/>
      <c r="SLI4"/>
      <c r="SLJ4"/>
      <c r="SLK4"/>
      <c r="SLL4"/>
      <c r="SLM4"/>
      <c r="SLN4"/>
      <c r="SLO4"/>
      <c r="SLP4"/>
      <c r="SLQ4"/>
      <c r="SLR4"/>
      <c r="SLS4"/>
      <c r="SLT4"/>
      <c r="SLU4"/>
      <c r="SLV4"/>
      <c r="SLW4"/>
      <c r="SLX4"/>
      <c r="SLY4"/>
      <c r="SLZ4"/>
      <c r="SMA4"/>
      <c r="SMB4"/>
      <c r="SMC4"/>
      <c r="SMD4"/>
      <c r="SME4"/>
      <c r="SMF4"/>
      <c r="SMG4"/>
      <c r="SMH4"/>
      <c r="SMI4"/>
      <c r="SMJ4"/>
      <c r="SMK4"/>
      <c r="SML4"/>
      <c r="SMM4"/>
      <c r="SMN4"/>
      <c r="SMO4"/>
      <c r="SMP4"/>
      <c r="SMQ4"/>
      <c r="SMR4"/>
      <c r="SMS4"/>
      <c r="SMT4"/>
      <c r="SMU4"/>
      <c r="SMV4"/>
      <c r="SMW4"/>
      <c r="SMX4"/>
      <c r="SMY4"/>
      <c r="SMZ4"/>
      <c r="SNA4"/>
      <c r="SNB4"/>
      <c r="SNC4"/>
      <c r="SND4"/>
      <c r="SNE4"/>
      <c r="SNF4"/>
      <c r="SNG4"/>
      <c r="SNH4"/>
      <c r="SNI4"/>
      <c r="SNJ4"/>
      <c r="SNK4"/>
      <c r="SNL4"/>
      <c r="SNM4"/>
      <c r="SNN4"/>
      <c r="SNO4"/>
      <c r="SNP4"/>
      <c r="SNQ4"/>
      <c r="SNR4"/>
      <c r="SNS4"/>
      <c r="SNT4"/>
      <c r="SNU4"/>
      <c r="SNV4"/>
      <c r="SNW4"/>
      <c r="SNX4"/>
      <c r="SNY4"/>
      <c r="SNZ4"/>
      <c r="SOA4"/>
      <c r="SOB4"/>
      <c r="SOC4"/>
      <c r="SOD4"/>
      <c r="SOE4"/>
      <c r="SOF4"/>
      <c r="SOG4"/>
      <c r="SOH4"/>
      <c r="SOI4"/>
      <c r="SOJ4"/>
      <c r="SOK4"/>
      <c r="SOL4"/>
      <c r="SOM4"/>
      <c r="SON4"/>
      <c r="SOO4"/>
      <c r="SOP4"/>
      <c r="SOQ4"/>
      <c r="SOR4"/>
      <c r="SOS4"/>
      <c r="SOT4"/>
      <c r="SOU4"/>
      <c r="SOV4"/>
      <c r="SOW4"/>
      <c r="SOX4"/>
      <c r="SOY4"/>
      <c r="SOZ4"/>
      <c r="SPA4"/>
      <c r="SPB4"/>
      <c r="SPC4"/>
      <c r="SPD4"/>
      <c r="SPE4"/>
      <c r="SPF4"/>
      <c r="SPG4"/>
      <c r="SPH4"/>
      <c r="SPI4"/>
      <c r="SPJ4"/>
      <c r="SPK4"/>
      <c r="SPL4"/>
      <c r="SPM4"/>
      <c r="SPN4"/>
      <c r="SPO4"/>
      <c r="SPP4"/>
      <c r="SPQ4"/>
      <c r="SPR4"/>
      <c r="SPS4"/>
      <c r="SPT4"/>
      <c r="SPU4"/>
      <c r="SPV4"/>
      <c r="SPW4"/>
      <c r="SPX4"/>
      <c r="SPY4"/>
      <c r="SPZ4"/>
      <c r="SQA4"/>
      <c r="SQB4"/>
      <c r="SQC4"/>
      <c r="SQD4"/>
      <c r="SQE4"/>
      <c r="SQF4"/>
      <c r="SQG4"/>
      <c r="SQH4"/>
      <c r="SQI4"/>
      <c r="SQJ4"/>
      <c r="SQK4"/>
      <c r="SQL4"/>
      <c r="SQM4"/>
      <c r="SQN4"/>
      <c r="SQO4"/>
      <c r="SQP4"/>
      <c r="SQQ4"/>
      <c r="SQR4"/>
      <c r="SQS4"/>
      <c r="SQT4"/>
      <c r="SQU4"/>
      <c r="SQV4"/>
      <c r="SQW4"/>
      <c r="SQX4"/>
      <c r="SQY4"/>
      <c r="SQZ4"/>
      <c r="SRA4"/>
      <c r="SRB4"/>
      <c r="SRC4"/>
      <c r="SRD4"/>
      <c r="SRE4"/>
      <c r="SRF4"/>
      <c r="SRG4"/>
      <c r="SRH4"/>
      <c r="SRI4"/>
      <c r="SRJ4"/>
      <c r="SRK4"/>
      <c r="SRL4"/>
      <c r="SRM4"/>
      <c r="SRN4"/>
      <c r="SRO4"/>
      <c r="SRP4"/>
      <c r="SRQ4"/>
      <c r="SRR4"/>
      <c r="SRS4"/>
      <c r="SRT4"/>
      <c r="SRU4"/>
      <c r="SRV4"/>
      <c r="SRW4"/>
      <c r="SRX4"/>
      <c r="SRY4"/>
      <c r="SRZ4"/>
      <c r="SSA4"/>
      <c r="SSB4"/>
      <c r="SSC4"/>
      <c r="SSD4"/>
      <c r="SSE4"/>
      <c r="SSF4"/>
      <c r="SSG4"/>
      <c r="SSH4"/>
      <c r="SSI4"/>
      <c r="SSJ4"/>
      <c r="SSK4"/>
      <c r="SSL4"/>
      <c r="SSM4"/>
      <c r="SSN4"/>
      <c r="SSO4"/>
      <c r="SSP4"/>
      <c r="SSQ4"/>
      <c r="SSR4"/>
      <c r="SSS4"/>
      <c r="SST4"/>
      <c r="SSU4"/>
      <c r="SSV4"/>
      <c r="SSW4"/>
      <c r="SSX4"/>
      <c r="SSY4"/>
      <c r="SSZ4"/>
      <c r="STA4"/>
      <c r="STB4"/>
      <c r="STC4"/>
      <c r="STD4"/>
      <c r="STE4"/>
      <c r="STF4"/>
      <c r="STG4"/>
      <c r="STH4"/>
      <c r="STI4"/>
      <c r="STJ4"/>
      <c r="STK4"/>
      <c r="STL4"/>
      <c r="STM4"/>
      <c r="STN4"/>
      <c r="STO4"/>
      <c r="STP4"/>
      <c r="STQ4"/>
      <c r="STR4"/>
      <c r="STS4"/>
      <c r="STT4"/>
      <c r="STU4"/>
      <c r="STV4"/>
      <c r="STW4"/>
      <c r="STX4"/>
      <c r="STY4"/>
      <c r="STZ4"/>
      <c r="SUA4"/>
      <c r="SUB4"/>
      <c r="SUC4"/>
      <c r="SUD4"/>
      <c r="SUE4"/>
      <c r="SUF4"/>
      <c r="SUG4"/>
      <c r="SUH4"/>
      <c r="SUI4"/>
      <c r="SUJ4"/>
      <c r="SUK4"/>
      <c r="SUL4"/>
      <c r="SUM4"/>
      <c r="SUN4"/>
      <c r="SUO4"/>
      <c r="SUP4"/>
      <c r="SUQ4"/>
      <c r="SUR4"/>
      <c r="SUS4"/>
      <c r="SUT4"/>
      <c r="SUU4"/>
      <c r="SUV4"/>
      <c r="SUW4"/>
      <c r="SUX4"/>
      <c r="SUY4"/>
      <c r="SUZ4"/>
      <c r="SVA4"/>
      <c r="SVB4"/>
      <c r="SVC4"/>
      <c r="SVD4"/>
      <c r="SVE4"/>
      <c r="SVF4"/>
      <c r="SVG4"/>
      <c r="SVH4"/>
      <c r="SVI4"/>
      <c r="SVJ4"/>
      <c r="SVK4"/>
      <c r="SVL4"/>
      <c r="SVM4"/>
      <c r="SVN4"/>
      <c r="SVO4"/>
      <c r="SVP4"/>
      <c r="SVQ4"/>
      <c r="SVR4"/>
      <c r="SVS4"/>
      <c r="SVT4"/>
      <c r="SVU4"/>
      <c r="SVV4"/>
      <c r="SVW4"/>
      <c r="SVX4"/>
      <c r="SVY4"/>
      <c r="SVZ4"/>
      <c r="SWA4"/>
      <c r="SWB4"/>
      <c r="SWC4"/>
      <c r="SWD4"/>
      <c r="SWE4"/>
      <c r="SWF4"/>
      <c r="SWG4"/>
      <c r="SWH4"/>
      <c r="SWI4"/>
      <c r="SWJ4"/>
      <c r="SWK4"/>
      <c r="SWL4"/>
      <c r="SWM4"/>
      <c r="SWN4"/>
      <c r="SWO4"/>
      <c r="SWP4"/>
      <c r="SWQ4"/>
      <c r="SWR4"/>
      <c r="SWS4"/>
      <c r="SWT4"/>
      <c r="SWU4"/>
      <c r="SWV4"/>
      <c r="SWW4"/>
      <c r="SWX4"/>
      <c r="SWY4"/>
      <c r="SWZ4"/>
      <c r="SXA4"/>
      <c r="SXB4"/>
      <c r="SXC4"/>
      <c r="SXD4"/>
      <c r="SXE4"/>
      <c r="SXF4"/>
      <c r="SXG4"/>
      <c r="SXH4"/>
      <c r="SXI4"/>
      <c r="SXJ4"/>
      <c r="SXK4"/>
      <c r="SXL4"/>
      <c r="SXM4"/>
      <c r="SXN4"/>
      <c r="SXO4"/>
      <c r="SXP4"/>
      <c r="SXQ4"/>
      <c r="SXR4"/>
      <c r="SXS4"/>
      <c r="SXT4"/>
      <c r="SXU4"/>
      <c r="SXV4"/>
      <c r="SXW4"/>
      <c r="SXX4"/>
      <c r="SXY4"/>
      <c r="SXZ4"/>
      <c r="SYA4"/>
      <c r="SYB4"/>
      <c r="SYC4"/>
      <c r="SYD4"/>
      <c r="SYE4"/>
      <c r="SYF4"/>
      <c r="SYG4"/>
      <c r="SYH4"/>
      <c r="SYI4"/>
      <c r="SYJ4"/>
      <c r="SYK4"/>
      <c r="SYL4"/>
      <c r="SYM4"/>
      <c r="SYN4"/>
      <c r="SYO4"/>
      <c r="SYP4"/>
      <c r="SYQ4"/>
      <c r="SYR4"/>
      <c r="SYS4"/>
      <c r="SYT4"/>
      <c r="SYU4"/>
      <c r="SYV4"/>
      <c r="SYW4"/>
      <c r="SYX4"/>
      <c r="SYY4"/>
      <c r="SYZ4"/>
      <c r="SZA4"/>
      <c r="SZB4"/>
      <c r="SZC4"/>
      <c r="SZD4"/>
      <c r="SZE4"/>
      <c r="SZF4"/>
      <c r="SZG4"/>
      <c r="SZH4"/>
      <c r="SZI4"/>
      <c r="SZJ4"/>
      <c r="SZK4"/>
      <c r="SZL4"/>
      <c r="SZM4"/>
      <c r="SZN4"/>
      <c r="SZO4"/>
      <c r="SZP4"/>
      <c r="SZQ4"/>
      <c r="SZR4"/>
      <c r="SZS4"/>
      <c r="SZT4"/>
      <c r="SZU4"/>
      <c r="SZV4"/>
      <c r="SZW4"/>
      <c r="SZX4"/>
      <c r="SZY4"/>
      <c r="SZZ4"/>
      <c r="TAA4"/>
      <c r="TAB4"/>
      <c r="TAC4"/>
      <c r="TAD4"/>
      <c r="TAE4"/>
      <c r="TAF4"/>
      <c r="TAG4"/>
      <c r="TAH4"/>
      <c r="TAI4"/>
      <c r="TAJ4"/>
      <c r="TAK4"/>
      <c r="TAL4"/>
      <c r="TAM4"/>
      <c r="TAN4"/>
      <c r="TAO4"/>
      <c r="TAP4"/>
      <c r="TAQ4"/>
      <c r="TAR4"/>
      <c r="TAS4"/>
      <c r="TAT4"/>
      <c r="TAU4"/>
      <c r="TAV4"/>
      <c r="TAW4"/>
      <c r="TAX4"/>
      <c r="TAY4"/>
      <c r="TAZ4"/>
      <c r="TBA4"/>
      <c r="TBB4"/>
      <c r="TBC4"/>
      <c r="TBD4"/>
      <c r="TBE4"/>
      <c r="TBF4"/>
      <c r="TBG4"/>
      <c r="TBH4"/>
      <c r="TBI4"/>
      <c r="TBJ4"/>
      <c r="TBK4"/>
      <c r="TBL4"/>
      <c r="TBM4"/>
      <c r="TBN4"/>
      <c r="TBO4"/>
      <c r="TBP4"/>
      <c r="TBQ4"/>
      <c r="TBR4"/>
      <c r="TBS4"/>
      <c r="TBT4"/>
      <c r="TBU4"/>
      <c r="TBV4"/>
      <c r="TBW4"/>
      <c r="TBX4"/>
      <c r="TBY4"/>
      <c r="TBZ4"/>
      <c r="TCA4"/>
      <c r="TCB4"/>
      <c r="TCC4"/>
      <c r="TCD4"/>
      <c r="TCE4"/>
      <c r="TCF4"/>
      <c r="TCG4"/>
      <c r="TCH4"/>
      <c r="TCI4"/>
      <c r="TCJ4"/>
      <c r="TCK4"/>
      <c r="TCL4"/>
      <c r="TCM4"/>
      <c r="TCN4"/>
      <c r="TCO4"/>
      <c r="TCP4"/>
      <c r="TCQ4"/>
      <c r="TCR4"/>
      <c r="TCS4"/>
      <c r="TCT4"/>
      <c r="TCU4"/>
      <c r="TCV4"/>
      <c r="TCW4"/>
      <c r="TCX4"/>
      <c r="TCY4"/>
      <c r="TCZ4"/>
      <c r="TDA4"/>
      <c r="TDB4"/>
      <c r="TDC4"/>
      <c r="TDD4"/>
      <c r="TDE4"/>
      <c r="TDF4"/>
      <c r="TDG4"/>
      <c r="TDH4"/>
      <c r="TDI4"/>
      <c r="TDJ4"/>
      <c r="TDK4"/>
      <c r="TDL4"/>
      <c r="TDM4"/>
      <c r="TDN4"/>
      <c r="TDO4"/>
      <c r="TDP4"/>
      <c r="TDQ4"/>
      <c r="TDR4"/>
      <c r="TDS4"/>
      <c r="TDT4"/>
      <c r="TDU4"/>
      <c r="TDV4"/>
      <c r="TDW4"/>
      <c r="TDX4"/>
      <c r="TDY4"/>
      <c r="TDZ4"/>
      <c r="TEA4"/>
      <c r="TEB4"/>
      <c r="TEC4"/>
      <c r="TED4"/>
      <c r="TEE4"/>
      <c r="TEF4"/>
      <c r="TEG4"/>
      <c r="TEH4"/>
      <c r="TEI4"/>
      <c r="TEJ4"/>
      <c r="TEK4"/>
      <c r="TEL4"/>
      <c r="TEM4"/>
      <c r="TEN4"/>
      <c r="TEO4"/>
      <c r="TEP4"/>
      <c r="TEQ4"/>
      <c r="TER4"/>
      <c r="TES4"/>
      <c r="TET4"/>
      <c r="TEU4"/>
      <c r="TEV4"/>
      <c r="TEW4"/>
      <c r="TEX4"/>
      <c r="TEY4"/>
      <c r="TEZ4"/>
      <c r="TFA4"/>
      <c r="TFB4"/>
      <c r="TFC4"/>
      <c r="TFD4"/>
      <c r="TFE4"/>
      <c r="TFF4"/>
      <c r="TFG4"/>
      <c r="TFH4"/>
      <c r="TFI4"/>
      <c r="TFJ4"/>
      <c r="TFK4"/>
      <c r="TFL4"/>
      <c r="TFM4"/>
      <c r="TFN4"/>
      <c r="TFO4"/>
      <c r="TFP4"/>
      <c r="TFQ4"/>
      <c r="TFR4"/>
      <c r="TFS4"/>
      <c r="TFT4"/>
      <c r="TFU4"/>
      <c r="TFV4"/>
      <c r="TFW4"/>
      <c r="TFX4"/>
      <c r="TFY4"/>
      <c r="TFZ4"/>
      <c r="TGA4"/>
      <c r="TGB4"/>
      <c r="TGC4"/>
      <c r="TGD4"/>
      <c r="TGE4"/>
      <c r="TGF4"/>
      <c r="TGG4"/>
      <c r="TGH4"/>
      <c r="TGI4"/>
      <c r="TGJ4"/>
      <c r="TGK4"/>
      <c r="TGL4"/>
      <c r="TGM4"/>
      <c r="TGN4"/>
      <c r="TGO4"/>
      <c r="TGP4"/>
      <c r="TGQ4"/>
      <c r="TGR4"/>
      <c r="TGS4"/>
      <c r="TGT4"/>
      <c r="TGU4"/>
      <c r="TGV4"/>
      <c r="TGW4"/>
      <c r="TGX4"/>
      <c r="TGY4"/>
      <c r="TGZ4"/>
      <c r="THA4"/>
      <c r="THB4"/>
      <c r="THC4"/>
      <c r="THD4"/>
      <c r="THE4"/>
      <c r="THF4"/>
      <c r="THG4"/>
      <c r="THH4"/>
      <c r="THI4"/>
      <c r="THJ4"/>
      <c r="THK4"/>
      <c r="THL4"/>
      <c r="THM4"/>
      <c r="THN4"/>
      <c r="THO4"/>
      <c r="THP4"/>
      <c r="THQ4"/>
      <c r="THR4"/>
      <c r="THS4"/>
      <c r="THT4"/>
      <c r="THU4"/>
      <c r="THV4"/>
      <c r="THW4"/>
      <c r="THX4"/>
      <c r="THY4"/>
      <c r="THZ4"/>
      <c r="TIA4"/>
      <c r="TIB4"/>
      <c r="TIC4"/>
      <c r="TID4"/>
      <c r="TIE4"/>
      <c r="TIF4"/>
      <c r="TIG4"/>
      <c r="TIH4"/>
      <c r="TII4"/>
      <c r="TIJ4"/>
      <c r="TIK4"/>
      <c r="TIL4"/>
      <c r="TIM4"/>
      <c r="TIN4"/>
      <c r="TIO4"/>
      <c r="TIP4"/>
      <c r="TIQ4"/>
      <c r="TIR4"/>
      <c r="TIS4"/>
      <c r="TIT4"/>
      <c r="TIU4"/>
      <c r="TIV4"/>
      <c r="TIW4"/>
      <c r="TIX4"/>
      <c r="TIY4"/>
      <c r="TIZ4"/>
      <c r="TJA4"/>
      <c r="TJB4"/>
      <c r="TJC4"/>
      <c r="TJD4"/>
      <c r="TJE4"/>
      <c r="TJF4"/>
      <c r="TJG4"/>
      <c r="TJH4"/>
      <c r="TJI4"/>
      <c r="TJJ4"/>
      <c r="TJK4"/>
      <c r="TJL4"/>
      <c r="TJM4"/>
      <c r="TJN4"/>
      <c r="TJO4"/>
      <c r="TJP4"/>
      <c r="TJQ4"/>
      <c r="TJR4"/>
      <c r="TJS4"/>
      <c r="TJT4"/>
      <c r="TJU4"/>
      <c r="TJV4"/>
      <c r="TJW4"/>
      <c r="TJX4"/>
      <c r="TJY4"/>
      <c r="TJZ4"/>
      <c r="TKA4"/>
      <c r="TKB4"/>
      <c r="TKC4"/>
      <c r="TKD4"/>
      <c r="TKE4"/>
      <c r="TKF4"/>
      <c r="TKG4"/>
      <c r="TKH4"/>
      <c r="TKI4"/>
      <c r="TKJ4"/>
      <c r="TKK4"/>
      <c r="TKL4"/>
      <c r="TKM4"/>
      <c r="TKN4"/>
      <c r="TKO4"/>
      <c r="TKP4"/>
      <c r="TKQ4"/>
      <c r="TKR4"/>
      <c r="TKS4"/>
      <c r="TKT4"/>
      <c r="TKU4"/>
      <c r="TKV4"/>
      <c r="TKW4"/>
      <c r="TKX4"/>
      <c r="TKY4"/>
      <c r="TKZ4"/>
      <c r="TLA4"/>
      <c r="TLB4"/>
      <c r="TLC4"/>
      <c r="TLD4"/>
      <c r="TLE4"/>
      <c r="TLF4"/>
      <c r="TLG4"/>
      <c r="TLH4"/>
      <c r="TLI4"/>
      <c r="TLJ4"/>
      <c r="TLK4"/>
      <c r="TLL4"/>
      <c r="TLM4"/>
      <c r="TLN4"/>
      <c r="TLO4"/>
      <c r="TLP4"/>
      <c r="TLQ4"/>
      <c r="TLR4"/>
      <c r="TLS4"/>
      <c r="TLT4"/>
      <c r="TLU4"/>
      <c r="TLV4"/>
      <c r="TLW4"/>
      <c r="TLX4"/>
      <c r="TLY4"/>
      <c r="TLZ4"/>
      <c r="TMA4"/>
      <c r="TMB4"/>
      <c r="TMC4"/>
      <c r="TMD4"/>
      <c r="TME4"/>
      <c r="TMF4"/>
      <c r="TMG4"/>
      <c r="TMH4"/>
      <c r="TMI4"/>
      <c r="TMJ4"/>
      <c r="TMK4"/>
      <c r="TML4"/>
      <c r="TMM4"/>
      <c r="TMN4"/>
      <c r="TMO4"/>
      <c r="TMP4"/>
      <c r="TMQ4"/>
      <c r="TMR4"/>
      <c r="TMS4"/>
      <c r="TMT4"/>
      <c r="TMU4"/>
      <c r="TMV4"/>
      <c r="TMW4"/>
      <c r="TMX4"/>
      <c r="TMY4"/>
      <c r="TMZ4"/>
      <c r="TNA4"/>
      <c r="TNB4"/>
      <c r="TNC4"/>
      <c r="TND4"/>
      <c r="TNE4"/>
      <c r="TNF4"/>
      <c r="TNG4"/>
      <c r="TNH4"/>
      <c r="TNI4"/>
      <c r="TNJ4"/>
      <c r="TNK4"/>
      <c r="TNL4"/>
      <c r="TNM4"/>
      <c r="TNN4"/>
      <c r="TNO4"/>
      <c r="TNP4"/>
      <c r="TNQ4"/>
      <c r="TNR4"/>
      <c r="TNS4"/>
      <c r="TNT4"/>
      <c r="TNU4"/>
      <c r="TNV4"/>
      <c r="TNW4"/>
      <c r="TNX4"/>
      <c r="TNY4"/>
      <c r="TNZ4"/>
      <c r="TOA4"/>
      <c r="TOB4"/>
      <c r="TOC4"/>
      <c r="TOD4"/>
      <c r="TOE4"/>
      <c r="TOF4"/>
      <c r="TOG4"/>
      <c r="TOH4"/>
      <c r="TOI4"/>
      <c r="TOJ4"/>
      <c r="TOK4"/>
      <c r="TOL4"/>
      <c r="TOM4"/>
      <c r="TON4"/>
      <c r="TOO4"/>
      <c r="TOP4"/>
      <c r="TOQ4"/>
      <c r="TOR4"/>
      <c r="TOS4"/>
      <c r="TOT4"/>
      <c r="TOU4"/>
      <c r="TOV4"/>
      <c r="TOW4"/>
      <c r="TOX4"/>
      <c r="TOY4"/>
      <c r="TOZ4"/>
      <c r="TPA4"/>
      <c r="TPB4"/>
      <c r="TPC4"/>
      <c r="TPD4"/>
      <c r="TPE4"/>
      <c r="TPF4"/>
      <c r="TPG4"/>
      <c r="TPH4"/>
      <c r="TPI4"/>
      <c r="TPJ4"/>
      <c r="TPK4"/>
      <c r="TPL4"/>
      <c r="TPM4"/>
      <c r="TPN4"/>
      <c r="TPO4"/>
      <c r="TPP4"/>
      <c r="TPQ4"/>
      <c r="TPR4"/>
      <c r="TPS4"/>
      <c r="TPT4"/>
      <c r="TPU4"/>
      <c r="TPV4"/>
      <c r="TPW4"/>
      <c r="TPX4"/>
      <c r="TPY4"/>
      <c r="TPZ4"/>
      <c r="TQA4"/>
      <c r="TQB4"/>
      <c r="TQC4"/>
      <c r="TQD4"/>
      <c r="TQE4"/>
      <c r="TQF4"/>
      <c r="TQG4"/>
      <c r="TQH4"/>
      <c r="TQI4"/>
      <c r="TQJ4"/>
      <c r="TQK4"/>
      <c r="TQL4"/>
      <c r="TQM4"/>
      <c r="TQN4"/>
      <c r="TQO4"/>
      <c r="TQP4"/>
      <c r="TQQ4"/>
      <c r="TQR4"/>
      <c r="TQS4"/>
      <c r="TQT4"/>
      <c r="TQU4"/>
      <c r="TQV4"/>
      <c r="TQW4"/>
      <c r="TQX4"/>
      <c r="TQY4"/>
      <c r="TQZ4"/>
      <c r="TRA4"/>
      <c r="TRB4"/>
      <c r="TRC4"/>
      <c r="TRD4"/>
      <c r="TRE4"/>
      <c r="TRF4"/>
      <c r="TRG4"/>
      <c r="TRH4"/>
      <c r="TRI4"/>
      <c r="TRJ4"/>
      <c r="TRK4"/>
      <c r="TRL4"/>
      <c r="TRM4"/>
      <c r="TRN4"/>
      <c r="TRO4"/>
      <c r="TRP4"/>
      <c r="TRQ4"/>
      <c r="TRR4"/>
      <c r="TRS4"/>
      <c r="TRT4"/>
      <c r="TRU4"/>
      <c r="TRV4"/>
      <c r="TRW4"/>
      <c r="TRX4"/>
      <c r="TRY4"/>
      <c r="TRZ4"/>
      <c r="TSA4"/>
      <c r="TSB4"/>
      <c r="TSC4"/>
      <c r="TSD4"/>
      <c r="TSE4"/>
      <c r="TSF4"/>
      <c r="TSG4"/>
      <c r="TSH4"/>
      <c r="TSI4"/>
      <c r="TSJ4"/>
      <c r="TSK4"/>
      <c r="TSL4"/>
      <c r="TSM4"/>
      <c r="TSN4"/>
      <c r="TSO4"/>
      <c r="TSP4"/>
      <c r="TSQ4"/>
      <c r="TSR4"/>
      <c r="TSS4"/>
      <c r="TST4"/>
      <c r="TSU4"/>
      <c r="TSV4"/>
      <c r="TSW4"/>
      <c r="TSX4"/>
      <c r="TSY4"/>
      <c r="TSZ4"/>
      <c r="TTA4"/>
      <c r="TTB4"/>
      <c r="TTC4"/>
      <c r="TTD4"/>
      <c r="TTE4"/>
      <c r="TTF4"/>
      <c r="TTG4"/>
      <c r="TTH4"/>
      <c r="TTI4"/>
      <c r="TTJ4"/>
      <c r="TTK4"/>
      <c r="TTL4"/>
      <c r="TTM4"/>
      <c r="TTN4"/>
      <c r="TTO4"/>
      <c r="TTP4"/>
      <c r="TTQ4"/>
      <c r="TTR4"/>
      <c r="TTS4"/>
      <c r="TTT4"/>
      <c r="TTU4"/>
      <c r="TTV4"/>
      <c r="TTW4"/>
      <c r="TTX4"/>
      <c r="TTY4"/>
      <c r="TTZ4"/>
      <c r="TUA4"/>
      <c r="TUB4"/>
      <c r="TUC4"/>
      <c r="TUD4"/>
      <c r="TUE4"/>
      <c r="TUF4"/>
      <c r="TUG4"/>
      <c r="TUH4"/>
      <c r="TUI4"/>
      <c r="TUJ4"/>
      <c r="TUK4"/>
      <c r="TUL4"/>
      <c r="TUM4"/>
      <c r="TUN4"/>
      <c r="TUO4"/>
      <c r="TUP4"/>
      <c r="TUQ4"/>
      <c r="TUR4"/>
      <c r="TUS4"/>
      <c r="TUT4"/>
      <c r="TUU4"/>
      <c r="TUV4"/>
      <c r="TUW4"/>
      <c r="TUX4"/>
      <c r="TUY4"/>
      <c r="TUZ4"/>
      <c r="TVA4"/>
      <c r="TVB4"/>
      <c r="TVC4"/>
      <c r="TVD4"/>
      <c r="TVE4"/>
      <c r="TVF4"/>
      <c r="TVG4"/>
      <c r="TVH4"/>
      <c r="TVI4"/>
      <c r="TVJ4"/>
      <c r="TVK4"/>
      <c r="TVL4"/>
      <c r="TVM4"/>
      <c r="TVN4"/>
      <c r="TVO4"/>
      <c r="TVP4"/>
      <c r="TVQ4"/>
      <c r="TVR4"/>
      <c r="TVS4"/>
      <c r="TVT4"/>
      <c r="TVU4"/>
      <c r="TVV4"/>
      <c r="TVW4"/>
      <c r="TVX4"/>
      <c r="TVY4"/>
      <c r="TVZ4"/>
      <c r="TWA4"/>
      <c r="TWB4"/>
      <c r="TWC4"/>
      <c r="TWD4"/>
      <c r="TWE4"/>
      <c r="TWF4"/>
      <c r="TWG4"/>
      <c r="TWH4"/>
      <c r="TWI4"/>
      <c r="TWJ4"/>
      <c r="TWK4"/>
      <c r="TWL4"/>
      <c r="TWM4"/>
      <c r="TWN4"/>
      <c r="TWO4"/>
      <c r="TWP4"/>
      <c r="TWQ4"/>
      <c r="TWR4"/>
      <c r="TWS4"/>
      <c r="TWT4"/>
      <c r="TWU4"/>
      <c r="TWV4"/>
      <c r="TWW4"/>
      <c r="TWX4"/>
      <c r="TWY4"/>
      <c r="TWZ4"/>
      <c r="TXA4"/>
      <c r="TXB4"/>
      <c r="TXC4"/>
      <c r="TXD4"/>
      <c r="TXE4"/>
      <c r="TXF4"/>
      <c r="TXG4"/>
      <c r="TXH4"/>
      <c r="TXI4"/>
      <c r="TXJ4"/>
      <c r="TXK4"/>
      <c r="TXL4"/>
      <c r="TXM4"/>
      <c r="TXN4"/>
      <c r="TXO4"/>
      <c r="TXP4"/>
      <c r="TXQ4"/>
      <c r="TXR4"/>
      <c r="TXS4"/>
      <c r="TXT4"/>
      <c r="TXU4"/>
      <c r="TXV4"/>
      <c r="TXW4"/>
      <c r="TXX4"/>
      <c r="TXY4"/>
      <c r="TXZ4"/>
      <c r="TYA4"/>
      <c r="TYB4"/>
      <c r="TYC4"/>
      <c r="TYD4"/>
      <c r="TYE4"/>
      <c r="TYF4"/>
      <c r="TYG4"/>
      <c r="TYH4"/>
      <c r="TYI4"/>
      <c r="TYJ4"/>
      <c r="TYK4"/>
      <c r="TYL4"/>
      <c r="TYM4"/>
      <c r="TYN4"/>
      <c r="TYO4"/>
      <c r="TYP4"/>
      <c r="TYQ4"/>
      <c r="TYR4"/>
      <c r="TYS4"/>
      <c r="TYT4"/>
      <c r="TYU4"/>
      <c r="TYV4"/>
      <c r="TYW4"/>
      <c r="TYX4"/>
      <c r="TYY4"/>
      <c r="TYZ4"/>
      <c r="TZA4"/>
      <c r="TZB4"/>
      <c r="TZC4"/>
      <c r="TZD4"/>
      <c r="TZE4"/>
      <c r="TZF4"/>
      <c r="TZG4"/>
      <c r="TZH4"/>
      <c r="TZI4"/>
      <c r="TZJ4"/>
      <c r="TZK4"/>
      <c r="TZL4"/>
      <c r="TZM4"/>
      <c r="TZN4"/>
      <c r="TZO4"/>
      <c r="TZP4"/>
      <c r="TZQ4"/>
      <c r="TZR4"/>
      <c r="TZS4"/>
      <c r="TZT4"/>
      <c r="TZU4"/>
      <c r="TZV4"/>
      <c r="TZW4"/>
      <c r="TZX4"/>
      <c r="TZY4"/>
      <c r="TZZ4"/>
      <c r="UAA4"/>
      <c r="UAB4"/>
      <c r="UAC4"/>
      <c r="UAD4"/>
      <c r="UAE4"/>
      <c r="UAF4"/>
      <c r="UAG4"/>
      <c r="UAH4"/>
      <c r="UAI4"/>
      <c r="UAJ4"/>
      <c r="UAK4"/>
      <c r="UAL4"/>
      <c r="UAM4"/>
      <c r="UAN4"/>
      <c r="UAO4"/>
      <c r="UAP4"/>
      <c r="UAQ4"/>
      <c r="UAR4"/>
      <c r="UAS4"/>
      <c r="UAT4"/>
      <c r="UAU4"/>
      <c r="UAV4"/>
      <c r="UAW4"/>
      <c r="UAX4"/>
      <c r="UAY4"/>
      <c r="UAZ4"/>
      <c r="UBA4"/>
      <c r="UBB4"/>
      <c r="UBC4"/>
      <c r="UBD4"/>
      <c r="UBE4"/>
      <c r="UBF4"/>
      <c r="UBG4"/>
      <c r="UBH4"/>
      <c r="UBI4"/>
      <c r="UBJ4"/>
      <c r="UBK4"/>
      <c r="UBL4"/>
      <c r="UBM4"/>
      <c r="UBN4"/>
      <c r="UBO4"/>
      <c r="UBP4"/>
      <c r="UBQ4"/>
      <c r="UBR4"/>
      <c r="UBS4"/>
      <c r="UBT4"/>
      <c r="UBU4"/>
      <c r="UBV4"/>
      <c r="UBW4"/>
      <c r="UBX4"/>
      <c r="UBY4"/>
      <c r="UBZ4"/>
      <c r="UCA4"/>
      <c r="UCB4"/>
      <c r="UCC4"/>
      <c r="UCD4"/>
      <c r="UCE4"/>
      <c r="UCF4"/>
      <c r="UCG4"/>
      <c r="UCH4"/>
      <c r="UCI4"/>
      <c r="UCJ4"/>
      <c r="UCK4"/>
      <c r="UCL4"/>
      <c r="UCM4"/>
      <c r="UCN4"/>
      <c r="UCO4"/>
      <c r="UCP4"/>
      <c r="UCQ4"/>
      <c r="UCR4"/>
      <c r="UCS4"/>
      <c r="UCT4"/>
      <c r="UCU4"/>
      <c r="UCV4"/>
      <c r="UCW4"/>
      <c r="UCX4"/>
      <c r="UCY4"/>
      <c r="UCZ4"/>
      <c r="UDA4"/>
      <c r="UDB4"/>
      <c r="UDC4"/>
      <c r="UDD4"/>
      <c r="UDE4"/>
      <c r="UDF4"/>
      <c r="UDG4"/>
      <c r="UDH4"/>
      <c r="UDI4"/>
      <c r="UDJ4"/>
      <c r="UDK4"/>
      <c r="UDL4"/>
      <c r="UDM4"/>
      <c r="UDN4"/>
      <c r="UDO4"/>
      <c r="UDP4"/>
      <c r="UDQ4"/>
      <c r="UDR4"/>
      <c r="UDS4"/>
      <c r="UDT4"/>
      <c r="UDU4"/>
      <c r="UDV4"/>
      <c r="UDW4"/>
      <c r="UDX4"/>
      <c r="UDY4"/>
      <c r="UDZ4"/>
      <c r="UEA4"/>
      <c r="UEB4"/>
      <c r="UEC4"/>
      <c r="UED4"/>
      <c r="UEE4"/>
      <c r="UEF4"/>
      <c r="UEG4"/>
      <c r="UEH4"/>
      <c r="UEI4"/>
      <c r="UEJ4"/>
      <c r="UEK4"/>
      <c r="UEL4"/>
      <c r="UEM4"/>
      <c r="UEN4"/>
      <c r="UEO4"/>
      <c r="UEP4"/>
      <c r="UEQ4"/>
      <c r="UER4"/>
      <c r="UES4"/>
      <c r="UET4"/>
      <c r="UEU4"/>
      <c r="UEV4"/>
      <c r="UEW4"/>
      <c r="UEX4"/>
      <c r="UEY4"/>
      <c r="UEZ4"/>
      <c r="UFA4"/>
      <c r="UFB4"/>
      <c r="UFC4"/>
      <c r="UFD4"/>
      <c r="UFE4"/>
      <c r="UFF4"/>
      <c r="UFG4"/>
      <c r="UFH4"/>
      <c r="UFI4"/>
      <c r="UFJ4"/>
      <c r="UFK4"/>
      <c r="UFL4"/>
      <c r="UFM4"/>
      <c r="UFN4"/>
      <c r="UFO4"/>
      <c r="UFP4"/>
      <c r="UFQ4"/>
      <c r="UFR4"/>
      <c r="UFS4"/>
      <c r="UFT4"/>
      <c r="UFU4"/>
      <c r="UFV4"/>
      <c r="UFW4"/>
      <c r="UFX4"/>
      <c r="UFY4"/>
      <c r="UFZ4"/>
      <c r="UGA4"/>
      <c r="UGB4"/>
      <c r="UGC4"/>
      <c r="UGD4"/>
      <c r="UGE4"/>
      <c r="UGF4"/>
      <c r="UGG4"/>
      <c r="UGH4"/>
      <c r="UGI4"/>
      <c r="UGJ4"/>
      <c r="UGK4"/>
      <c r="UGL4"/>
      <c r="UGM4"/>
      <c r="UGN4"/>
      <c r="UGO4"/>
      <c r="UGP4"/>
      <c r="UGQ4"/>
      <c r="UGR4"/>
      <c r="UGS4"/>
      <c r="UGT4"/>
      <c r="UGU4"/>
      <c r="UGV4"/>
      <c r="UGW4"/>
      <c r="UGX4"/>
      <c r="UGY4"/>
      <c r="UGZ4"/>
      <c r="UHA4"/>
      <c r="UHB4"/>
      <c r="UHC4"/>
      <c r="UHD4"/>
      <c r="UHE4"/>
      <c r="UHF4"/>
      <c r="UHG4"/>
      <c r="UHH4"/>
      <c r="UHI4"/>
      <c r="UHJ4"/>
      <c r="UHK4"/>
      <c r="UHL4"/>
      <c r="UHM4"/>
      <c r="UHN4"/>
      <c r="UHO4"/>
      <c r="UHP4"/>
      <c r="UHQ4"/>
      <c r="UHR4"/>
      <c r="UHS4"/>
      <c r="UHT4"/>
      <c r="UHU4"/>
      <c r="UHV4"/>
      <c r="UHW4"/>
      <c r="UHX4"/>
      <c r="UHY4"/>
      <c r="UHZ4"/>
      <c r="UIA4"/>
      <c r="UIB4"/>
      <c r="UIC4"/>
      <c r="UID4"/>
      <c r="UIE4"/>
      <c r="UIF4"/>
      <c r="UIG4"/>
      <c r="UIH4"/>
      <c r="UII4"/>
      <c r="UIJ4"/>
      <c r="UIK4"/>
      <c r="UIL4"/>
      <c r="UIM4"/>
      <c r="UIN4"/>
      <c r="UIO4"/>
      <c r="UIP4"/>
      <c r="UIQ4"/>
      <c r="UIR4"/>
      <c r="UIS4"/>
      <c r="UIT4"/>
      <c r="UIU4"/>
      <c r="UIV4"/>
      <c r="UIW4"/>
      <c r="UIX4"/>
      <c r="UIY4"/>
      <c r="UIZ4"/>
      <c r="UJA4"/>
      <c r="UJB4"/>
      <c r="UJC4"/>
      <c r="UJD4"/>
      <c r="UJE4"/>
      <c r="UJF4"/>
      <c r="UJG4"/>
      <c r="UJH4"/>
      <c r="UJI4"/>
      <c r="UJJ4"/>
      <c r="UJK4"/>
      <c r="UJL4"/>
      <c r="UJM4"/>
      <c r="UJN4"/>
      <c r="UJO4"/>
      <c r="UJP4"/>
      <c r="UJQ4"/>
      <c r="UJR4"/>
      <c r="UJS4"/>
      <c r="UJT4"/>
      <c r="UJU4"/>
      <c r="UJV4"/>
      <c r="UJW4"/>
      <c r="UJX4"/>
      <c r="UJY4"/>
      <c r="UJZ4"/>
      <c r="UKA4"/>
      <c r="UKB4"/>
      <c r="UKC4"/>
      <c r="UKD4"/>
      <c r="UKE4"/>
      <c r="UKF4"/>
      <c r="UKG4"/>
      <c r="UKH4"/>
      <c r="UKI4"/>
      <c r="UKJ4"/>
      <c r="UKK4"/>
      <c r="UKL4"/>
      <c r="UKM4"/>
      <c r="UKN4"/>
      <c r="UKO4"/>
      <c r="UKP4"/>
      <c r="UKQ4"/>
      <c r="UKR4"/>
      <c r="UKS4"/>
      <c r="UKT4"/>
      <c r="UKU4"/>
      <c r="UKV4"/>
      <c r="UKW4"/>
      <c r="UKX4"/>
      <c r="UKY4"/>
      <c r="UKZ4"/>
      <c r="ULA4"/>
      <c r="ULB4"/>
      <c r="ULC4"/>
      <c r="ULD4"/>
      <c r="ULE4"/>
      <c r="ULF4"/>
      <c r="ULG4"/>
      <c r="ULH4"/>
      <c r="ULI4"/>
      <c r="ULJ4"/>
      <c r="ULK4"/>
      <c r="ULL4"/>
      <c r="ULM4"/>
      <c r="ULN4"/>
      <c r="ULO4"/>
      <c r="ULP4"/>
      <c r="ULQ4"/>
      <c r="ULR4"/>
      <c r="ULS4"/>
      <c r="ULT4"/>
      <c r="ULU4"/>
      <c r="ULV4"/>
      <c r="ULW4"/>
      <c r="ULX4"/>
      <c r="ULY4"/>
      <c r="ULZ4"/>
      <c r="UMA4"/>
      <c r="UMB4"/>
      <c r="UMC4"/>
      <c r="UMD4"/>
      <c r="UME4"/>
      <c r="UMF4"/>
      <c r="UMG4"/>
      <c r="UMH4"/>
      <c r="UMI4"/>
      <c r="UMJ4"/>
      <c r="UMK4"/>
      <c r="UML4"/>
      <c r="UMM4"/>
      <c r="UMN4"/>
      <c r="UMO4"/>
      <c r="UMP4"/>
      <c r="UMQ4"/>
      <c r="UMR4"/>
      <c r="UMS4"/>
      <c r="UMT4"/>
      <c r="UMU4"/>
      <c r="UMV4"/>
      <c r="UMW4"/>
      <c r="UMX4"/>
      <c r="UMY4"/>
      <c r="UMZ4"/>
      <c r="UNA4"/>
      <c r="UNB4"/>
      <c r="UNC4"/>
      <c r="UND4"/>
      <c r="UNE4"/>
      <c r="UNF4"/>
      <c r="UNG4"/>
      <c r="UNH4"/>
      <c r="UNI4"/>
      <c r="UNJ4"/>
      <c r="UNK4"/>
      <c r="UNL4"/>
      <c r="UNM4"/>
      <c r="UNN4"/>
      <c r="UNO4"/>
      <c r="UNP4"/>
      <c r="UNQ4"/>
      <c r="UNR4"/>
      <c r="UNS4"/>
      <c r="UNT4"/>
      <c r="UNU4"/>
      <c r="UNV4"/>
      <c r="UNW4"/>
      <c r="UNX4"/>
      <c r="UNY4"/>
      <c r="UNZ4"/>
      <c r="UOA4"/>
      <c r="UOB4"/>
      <c r="UOC4"/>
      <c r="UOD4"/>
      <c r="UOE4"/>
      <c r="UOF4"/>
      <c r="UOG4"/>
      <c r="UOH4"/>
      <c r="UOI4"/>
      <c r="UOJ4"/>
      <c r="UOK4"/>
      <c r="UOL4"/>
      <c r="UOM4"/>
      <c r="UON4"/>
      <c r="UOO4"/>
      <c r="UOP4"/>
      <c r="UOQ4"/>
      <c r="UOR4"/>
      <c r="UOS4"/>
      <c r="UOT4"/>
      <c r="UOU4"/>
      <c r="UOV4"/>
      <c r="UOW4"/>
      <c r="UOX4"/>
      <c r="UOY4"/>
      <c r="UOZ4"/>
      <c r="UPA4"/>
      <c r="UPB4"/>
      <c r="UPC4"/>
      <c r="UPD4"/>
      <c r="UPE4"/>
      <c r="UPF4"/>
      <c r="UPG4"/>
      <c r="UPH4"/>
      <c r="UPI4"/>
      <c r="UPJ4"/>
      <c r="UPK4"/>
      <c r="UPL4"/>
      <c r="UPM4"/>
      <c r="UPN4"/>
      <c r="UPO4"/>
      <c r="UPP4"/>
      <c r="UPQ4"/>
      <c r="UPR4"/>
      <c r="UPS4"/>
      <c r="UPT4"/>
      <c r="UPU4"/>
      <c r="UPV4"/>
      <c r="UPW4"/>
      <c r="UPX4"/>
      <c r="UPY4"/>
      <c r="UPZ4"/>
      <c r="UQA4"/>
      <c r="UQB4"/>
      <c r="UQC4"/>
      <c r="UQD4"/>
      <c r="UQE4"/>
      <c r="UQF4"/>
      <c r="UQG4"/>
      <c r="UQH4"/>
      <c r="UQI4"/>
      <c r="UQJ4"/>
      <c r="UQK4"/>
      <c r="UQL4"/>
      <c r="UQM4"/>
      <c r="UQN4"/>
      <c r="UQO4"/>
      <c r="UQP4"/>
      <c r="UQQ4"/>
      <c r="UQR4"/>
      <c r="UQS4"/>
      <c r="UQT4"/>
      <c r="UQU4"/>
      <c r="UQV4"/>
      <c r="UQW4"/>
      <c r="UQX4"/>
      <c r="UQY4"/>
      <c r="UQZ4"/>
      <c r="URA4"/>
      <c r="URB4"/>
      <c r="URC4"/>
      <c r="URD4"/>
      <c r="URE4"/>
      <c r="URF4"/>
      <c r="URG4"/>
      <c r="URH4"/>
      <c r="URI4"/>
      <c r="URJ4"/>
      <c r="URK4"/>
      <c r="URL4"/>
      <c r="URM4"/>
      <c r="URN4"/>
      <c r="URO4"/>
      <c r="URP4"/>
      <c r="URQ4"/>
      <c r="URR4"/>
      <c r="URS4"/>
      <c r="URT4"/>
      <c r="URU4"/>
      <c r="URV4"/>
      <c r="URW4"/>
      <c r="URX4"/>
      <c r="URY4"/>
      <c r="URZ4"/>
      <c r="USA4"/>
      <c r="USB4"/>
      <c r="USC4"/>
      <c r="USD4"/>
      <c r="USE4"/>
      <c r="USF4"/>
      <c r="USG4"/>
      <c r="USH4"/>
      <c r="USI4"/>
      <c r="USJ4"/>
      <c r="USK4"/>
      <c r="USL4"/>
      <c r="USM4"/>
      <c r="USN4"/>
      <c r="USO4"/>
      <c r="USP4"/>
      <c r="USQ4"/>
      <c r="USR4"/>
      <c r="USS4"/>
      <c r="UST4"/>
      <c r="USU4"/>
      <c r="USV4"/>
      <c r="USW4"/>
      <c r="USX4"/>
      <c r="USY4"/>
      <c r="USZ4"/>
      <c r="UTA4"/>
      <c r="UTB4"/>
      <c r="UTC4"/>
      <c r="UTD4"/>
      <c r="UTE4"/>
      <c r="UTF4"/>
      <c r="UTG4"/>
      <c r="UTH4"/>
      <c r="UTI4"/>
      <c r="UTJ4"/>
      <c r="UTK4"/>
      <c r="UTL4"/>
      <c r="UTM4"/>
      <c r="UTN4"/>
      <c r="UTO4"/>
      <c r="UTP4"/>
      <c r="UTQ4"/>
      <c r="UTR4"/>
      <c r="UTS4"/>
      <c r="UTT4"/>
      <c r="UTU4"/>
      <c r="UTV4"/>
      <c r="UTW4"/>
      <c r="UTX4"/>
      <c r="UTY4"/>
      <c r="UTZ4"/>
      <c r="UUA4"/>
      <c r="UUB4"/>
      <c r="UUC4"/>
      <c r="UUD4"/>
      <c r="UUE4"/>
      <c r="UUF4"/>
      <c r="UUG4"/>
      <c r="UUH4"/>
      <c r="UUI4"/>
      <c r="UUJ4"/>
      <c r="UUK4"/>
      <c r="UUL4"/>
      <c r="UUM4"/>
      <c r="UUN4"/>
      <c r="UUO4"/>
      <c r="UUP4"/>
      <c r="UUQ4"/>
      <c r="UUR4"/>
      <c r="UUS4"/>
      <c r="UUT4"/>
      <c r="UUU4"/>
      <c r="UUV4"/>
      <c r="UUW4"/>
      <c r="UUX4"/>
      <c r="UUY4"/>
      <c r="UUZ4"/>
      <c r="UVA4"/>
      <c r="UVB4"/>
      <c r="UVC4"/>
      <c r="UVD4"/>
      <c r="UVE4"/>
      <c r="UVF4"/>
      <c r="UVG4"/>
      <c r="UVH4"/>
      <c r="UVI4"/>
      <c r="UVJ4"/>
      <c r="UVK4"/>
      <c r="UVL4"/>
      <c r="UVM4"/>
      <c r="UVN4"/>
      <c r="UVO4"/>
      <c r="UVP4"/>
      <c r="UVQ4"/>
      <c r="UVR4"/>
      <c r="UVS4"/>
      <c r="UVT4"/>
      <c r="UVU4"/>
      <c r="UVV4"/>
      <c r="UVW4"/>
      <c r="UVX4"/>
      <c r="UVY4"/>
      <c r="UVZ4"/>
      <c r="UWA4"/>
      <c r="UWB4"/>
      <c r="UWC4"/>
      <c r="UWD4"/>
      <c r="UWE4"/>
      <c r="UWF4"/>
      <c r="UWG4"/>
      <c r="UWH4"/>
      <c r="UWI4"/>
      <c r="UWJ4"/>
      <c r="UWK4"/>
      <c r="UWL4"/>
      <c r="UWM4"/>
      <c r="UWN4"/>
      <c r="UWO4"/>
      <c r="UWP4"/>
      <c r="UWQ4"/>
      <c r="UWR4"/>
      <c r="UWS4"/>
      <c r="UWT4"/>
      <c r="UWU4"/>
      <c r="UWV4"/>
      <c r="UWW4"/>
      <c r="UWX4"/>
      <c r="UWY4"/>
      <c r="UWZ4"/>
      <c r="UXA4"/>
      <c r="UXB4"/>
      <c r="UXC4"/>
      <c r="UXD4"/>
      <c r="UXE4"/>
      <c r="UXF4"/>
      <c r="UXG4"/>
      <c r="UXH4"/>
      <c r="UXI4"/>
      <c r="UXJ4"/>
      <c r="UXK4"/>
      <c r="UXL4"/>
      <c r="UXM4"/>
      <c r="UXN4"/>
      <c r="UXO4"/>
      <c r="UXP4"/>
      <c r="UXQ4"/>
      <c r="UXR4"/>
      <c r="UXS4"/>
      <c r="UXT4"/>
      <c r="UXU4"/>
      <c r="UXV4"/>
      <c r="UXW4"/>
      <c r="UXX4"/>
      <c r="UXY4"/>
      <c r="UXZ4"/>
      <c r="UYA4"/>
      <c r="UYB4"/>
      <c r="UYC4"/>
      <c r="UYD4"/>
      <c r="UYE4"/>
      <c r="UYF4"/>
      <c r="UYG4"/>
      <c r="UYH4"/>
      <c r="UYI4"/>
      <c r="UYJ4"/>
      <c r="UYK4"/>
      <c r="UYL4"/>
      <c r="UYM4"/>
      <c r="UYN4"/>
      <c r="UYO4"/>
      <c r="UYP4"/>
      <c r="UYQ4"/>
      <c r="UYR4"/>
      <c r="UYS4"/>
      <c r="UYT4"/>
      <c r="UYU4"/>
      <c r="UYV4"/>
      <c r="UYW4"/>
      <c r="UYX4"/>
      <c r="UYY4"/>
      <c r="UYZ4"/>
      <c r="UZA4"/>
      <c r="UZB4"/>
      <c r="UZC4"/>
      <c r="UZD4"/>
      <c r="UZE4"/>
      <c r="UZF4"/>
      <c r="UZG4"/>
      <c r="UZH4"/>
      <c r="UZI4"/>
      <c r="UZJ4"/>
      <c r="UZK4"/>
      <c r="UZL4"/>
      <c r="UZM4"/>
      <c r="UZN4"/>
      <c r="UZO4"/>
      <c r="UZP4"/>
      <c r="UZQ4"/>
      <c r="UZR4"/>
      <c r="UZS4"/>
      <c r="UZT4"/>
      <c r="UZU4"/>
      <c r="UZV4"/>
      <c r="UZW4"/>
      <c r="UZX4"/>
      <c r="UZY4"/>
      <c r="UZZ4"/>
      <c r="VAA4"/>
      <c r="VAB4"/>
      <c r="VAC4"/>
      <c r="VAD4"/>
      <c r="VAE4"/>
      <c r="VAF4"/>
      <c r="VAG4"/>
      <c r="VAH4"/>
      <c r="VAI4"/>
      <c r="VAJ4"/>
      <c r="VAK4"/>
      <c r="VAL4"/>
      <c r="VAM4"/>
      <c r="VAN4"/>
      <c r="VAO4"/>
      <c r="VAP4"/>
      <c r="VAQ4"/>
      <c r="VAR4"/>
      <c r="VAS4"/>
      <c r="VAT4"/>
      <c r="VAU4"/>
      <c r="VAV4"/>
      <c r="VAW4"/>
      <c r="VAX4"/>
      <c r="VAY4"/>
      <c r="VAZ4"/>
      <c r="VBA4"/>
      <c r="VBB4"/>
      <c r="VBC4"/>
      <c r="VBD4"/>
      <c r="VBE4"/>
      <c r="VBF4"/>
      <c r="VBG4"/>
      <c r="VBH4"/>
      <c r="VBI4"/>
      <c r="VBJ4"/>
      <c r="VBK4"/>
      <c r="VBL4"/>
      <c r="VBM4"/>
      <c r="VBN4"/>
      <c r="VBO4"/>
      <c r="VBP4"/>
      <c r="VBQ4"/>
      <c r="VBR4"/>
      <c r="VBS4"/>
      <c r="VBT4"/>
      <c r="VBU4"/>
      <c r="VBV4"/>
      <c r="VBW4"/>
      <c r="VBX4"/>
      <c r="VBY4"/>
      <c r="VBZ4"/>
      <c r="VCA4"/>
      <c r="VCB4"/>
      <c r="VCC4"/>
      <c r="VCD4"/>
      <c r="VCE4"/>
      <c r="VCF4"/>
      <c r="VCG4"/>
      <c r="VCH4"/>
      <c r="VCI4"/>
      <c r="VCJ4"/>
      <c r="VCK4"/>
      <c r="VCL4"/>
      <c r="VCM4"/>
      <c r="VCN4"/>
      <c r="VCO4"/>
      <c r="VCP4"/>
      <c r="VCQ4"/>
      <c r="VCR4"/>
      <c r="VCS4"/>
      <c r="VCT4"/>
      <c r="VCU4"/>
      <c r="VCV4"/>
      <c r="VCW4"/>
      <c r="VCX4"/>
      <c r="VCY4"/>
      <c r="VCZ4"/>
      <c r="VDA4"/>
      <c r="VDB4"/>
      <c r="VDC4"/>
      <c r="VDD4"/>
      <c r="VDE4"/>
      <c r="VDF4"/>
      <c r="VDG4"/>
      <c r="VDH4"/>
      <c r="VDI4"/>
      <c r="VDJ4"/>
      <c r="VDK4"/>
      <c r="VDL4"/>
      <c r="VDM4"/>
      <c r="VDN4"/>
      <c r="VDO4"/>
      <c r="VDP4"/>
      <c r="VDQ4"/>
      <c r="VDR4"/>
      <c r="VDS4"/>
      <c r="VDT4"/>
      <c r="VDU4"/>
      <c r="VDV4"/>
      <c r="VDW4"/>
      <c r="VDX4"/>
      <c r="VDY4"/>
      <c r="VDZ4"/>
      <c r="VEA4"/>
      <c r="VEB4"/>
      <c r="VEC4"/>
      <c r="VED4"/>
      <c r="VEE4"/>
      <c r="VEF4"/>
      <c r="VEG4"/>
      <c r="VEH4"/>
      <c r="VEI4"/>
      <c r="VEJ4"/>
      <c r="VEK4"/>
      <c r="VEL4"/>
      <c r="VEM4"/>
      <c r="VEN4"/>
      <c r="VEO4"/>
      <c r="VEP4"/>
      <c r="VEQ4"/>
      <c r="VER4"/>
      <c r="VES4"/>
      <c r="VET4"/>
      <c r="VEU4"/>
      <c r="VEV4"/>
      <c r="VEW4"/>
      <c r="VEX4"/>
      <c r="VEY4"/>
      <c r="VEZ4"/>
      <c r="VFA4"/>
      <c r="VFB4"/>
      <c r="VFC4"/>
      <c r="VFD4"/>
      <c r="VFE4"/>
      <c r="VFF4"/>
      <c r="VFG4"/>
      <c r="VFH4"/>
      <c r="VFI4"/>
      <c r="VFJ4"/>
      <c r="VFK4"/>
      <c r="VFL4"/>
      <c r="VFM4"/>
      <c r="VFN4"/>
      <c r="VFO4"/>
      <c r="VFP4"/>
      <c r="VFQ4"/>
      <c r="VFR4"/>
      <c r="VFS4"/>
      <c r="VFT4"/>
      <c r="VFU4"/>
      <c r="VFV4"/>
      <c r="VFW4"/>
      <c r="VFX4"/>
      <c r="VFY4"/>
      <c r="VFZ4"/>
      <c r="VGA4"/>
      <c r="VGB4"/>
      <c r="VGC4"/>
      <c r="VGD4"/>
      <c r="VGE4"/>
      <c r="VGF4"/>
      <c r="VGG4"/>
      <c r="VGH4"/>
      <c r="VGI4"/>
      <c r="VGJ4"/>
      <c r="VGK4"/>
      <c r="VGL4"/>
      <c r="VGM4"/>
      <c r="VGN4"/>
      <c r="VGO4"/>
      <c r="VGP4"/>
      <c r="VGQ4"/>
      <c r="VGR4"/>
      <c r="VGS4"/>
      <c r="VGT4"/>
      <c r="VGU4"/>
      <c r="VGV4"/>
      <c r="VGW4"/>
      <c r="VGX4"/>
      <c r="VGY4"/>
      <c r="VGZ4"/>
      <c r="VHA4"/>
      <c r="VHB4"/>
      <c r="VHC4"/>
      <c r="VHD4"/>
      <c r="VHE4"/>
      <c r="VHF4"/>
      <c r="VHG4"/>
      <c r="VHH4"/>
      <c r="VHI4"/>
      <c r="VHJ4"/>
      <c r="VHK4"/>
      <c r="VHL4"/>
      <c r="VHM4"/>
      <c r="VHN4"/>
      <c r="VHO4"/>
      <c r="VHP4"/>
      <c r="VHQ4"/>
      <c r="VHR4"/>
      <c r="VHS4"/>
      <c r="VHT4"/>
      <c r="VHU4"/>
      <c r="VHV4"/>
      <c r="VHW4"/>
      <c r="VHX4"/>
      <c r="VHY4"/>
      <c r="VHZ4"/>
      <c r="VIA4"/>
      <c r="VIB4"/>
      <c r="VIC4"/>
      <c r="VID4"/>
      <c r="VIE4"/>
      <c r="VIF4"/>
      <c r="VIG4"/>
      <c r="VIH4"/>
      <c r="VII4"/>
      <c r="VIJ4"/>
      <c r="VIK4"/>
      <c r="VIL4"/>
      <c r="VIM4"/>
      <c r="VIN4"/>
      <c r="VIO4"/>
      <c r="VIP4"/>
      <c r="VIQ4"/>
      <c r="VIR4"/>
      <c r="VIS4"/>
      <c r="VIT4"/>
      <c r="VIU4"/>
      <c r="VIV4"/>
      <c r="VIW4"/>
      <c r="VIX4"/>
      <c r="VIY4"/>
      <c r="VIZ4"/>
      <c r="VJA4"/>
      <c r="VJB4"/>
      <c r="VJC4"/>
      <c r="VJD4"/>
      <c r="VJE4"/>
      <c r="VJF4"/>
      <c r="VJG4"/>
      <c r="VJH4"/>
      <c r="VJI4"/>
      <c r="VJJ4"/>
      <c r="VJK4"/>
      <c r="VJL4"/>
      <c r="VJM4"/>
      <c r="VJN4"/>
      <c r="VJO4"/>
      <c r="VJP4"/>
      <c r="VJQ4"/>
      <c r="VJR4"/>
      <c r="VJS4"/>
      <c r="VJT4"/>
      <c r="VJU4"/>
      <c r="VJV4"/>
      <c r="VJW4"/>
      <c r="VJX4"/>
      <c r="VJY4"/>
      <c r="VJZ4"/>
      <c r="VKA4"/>
      <c r="VKB4"/>
      <c r="VKC4"/>
      <c r="VKD4"/>
      <c r="VKE4"/>
      <c r="VKF4"/>
      <c r="VKG4"/>
      <c r="VKH4"/>
      <c r="VKI4"/>
      <c r="VKJ4"/>
      <c r="VKK4"/>
      <c r="VKL4"/>
      <c r="VKM4"/>
      <c r="VKN4"/>
      <c r="VKO4"/>
      <c r="VKP4"/>
      <c r="VKQ4"/>
      <c r="VKR4"/>
      <c r="VKS4"/>
      <c r="VKT4"/>
      <c r="VKU4"/>
      <c r="VKV4"/>
      <c r="VKW4"/>
      <c r="VKX4"/>
      <c r="VKY4"/>
      <c r="VKZ4"/>
      <c r="VLA4"/>
      <c r="VLB4"/>
      <c r="VLC4"/>
      <c r="VLD4"/>
      <c r="VLE4"/>
      <c r="VLF4"/>
      <c r="VLG4"/>
      <c r="VLH4"/>
      <c r="VLI4"/>
      <c r="VLJ4"/>
      <c r="VLK4"/>
      <c r="VLL4"/>
      <c r="VLM4"/>
      <c r="VLN4"/>
      <c r="VLO4"/>
      <c r="VLP4"/>
      <c r="VLQ4"/>
      <c r="VLR4"/>
      <c r="VLS4"/>
      <c r="VLT4"/>
      <c r="VLU4"/>
      <c r="VLV4"/>
      <c r="VLW4"/>
      <c r="VLX4"/>
      <c r="VLY4"/>
      <c r="VLZ4"/>
      <c r="VMA4"/>
      <c r="VMB4"/>
      <c r="VMC4"/>
      <c r="VMD4"/>
      <c r="VME4"/>
      <c r="VMF4"/>
      <c r="VMG4"/>
      <c r="VMH4"/>
      <c r="VMI4"/>
      <c r="VMJ4"/>
      <c r="VMK4"/>
      <c r="VML4"/>
      <c r="VMM4"/>
      <c r="VMN4"/>
      <c r="VMO4"/>
      <c r="VMP4"/>
      <c r="VMQ4"/>
      <c r="VMR4"/>
      <c r="VMS4"/>
      <c r="VMT4"/>
      <c r="VMU4"/>
      <c r="VMV4"/>
      <c r="VMW4"/>
      <c r="VMX4"/>
      <c r="VMY4"/>
      <c r="VMZ4"/>
      <c r="VNA4"/>
      <c r="VNB4"/>
      <c r="VNC4"/>
      <c r="VND4"/>
      <c r="VNE4"/>
      <c r="VNF4"/>
      <c r="VNG4"/>
      <c r="VNH4"/>
      <c r="VNI4"/>
      <c r="VNJ4"/>
      <c r="VNK4"/>
      <c r="VNL4"/>
      <c r="VNM4"/>
      <c r="VNN4"/>
      <c r="VNO4"/>
      <c r="VNP4"/>
      <c r="VNQ4"/>
      <c r="VNR4"/>
      <c r="VNS4"/>
      <c r="VNT4"/>
      <c r="VNU4"/>
      <c r="VNV4"/>
      <c r="VNW4"/>
      <c r="VNX4"/>
      <c r="VNY4"/>
      <c r="VNZ4"/>
      <c r="VOA4"/>
      <c r="VOB4"/>
      <c r="VOC4"/>
      <c r="VOD4"/>
      <c r="VOE4"/>
      <c r="VOF4"/>
      <c r="VOG4"/>
      <c r="VOH4"/>
      <c r="VOI4"/>
      <c r="VOJ4"/>
      <c r="VOK4"/>
      <c r="VOL4"/>
      <c r="VOM4"/>
      <c r="VON4"/>
      <c r="VOO4"/>
      <c r="VOP4"/>
      <c r="VOQ4"/>
      <c r="VOR4"/>
      <c r="VOS4"/>
      <c r="VOT4"/>
      <c r="VOU4"/>
      <c r="VOV4"/>
      <c r="VOW4"/>
      <c r="VOX4"/>
      <c r="VOY4"/>
      <c r="VOZ4"/>
      <c r="VPA4"/>
      <c r="VPB4"/>
      <c r="VPC4"/>
      <c r="VPD4"/>
      <c r="VPE4"/>
      <c r="VPF4"/>
      <c r="VPG4"/>
      <c r="VPH4"/>
      <c r="VPI4"/>
      <c r="VPJ4"/>
      <c r="VPK4"/>
      <c r="VPL4"/>
      <c r="VPM4"/>
      <c r="VPN4"/>
      <c r="VPO4"/>
      <c r="VPP4"/>
      <c r="VPQ4"/>
      <c r="VPR4"/>
      <c r="VPS4"/>
      <c r="VPT4"/>
      <c r="VPU4"/>
      <c r="VPV4"/>
      <c r="VPW4"/>
      <c r="VPX4"/>
      <c r="VPY4"/>
      <c r="VPZ4"/>
      <c r="VQA4"/>
      <c r="VQB4"/>
      <c r="VQC4"/>
      <c r="VQD4"/>
      <c r="VQE4"/>
      <c r="VQF4"/>
      <c r="VQG4"/>
      <c r="VQH4"/>
      <c r="VQI4"/>
      <c r="VQJ4"/>
      <c r="VQK4"/>
      <c r="VQL4"/>
      <c r="VQM4"/>
      <c r="VQN4"/>
      <c r="VQO4"/>
      <c r="VQP4"/>
      <c r="VQQ4"/>
      <c r="VQR4"/>
      <c r="VQS4"/>
      <c r="VQT4"/>
      <c r="VQU4"/>
      <c r="VQV4"/>
      <c r="VQW4"/>
      <c r="VQX4"/>
      <c r="VQY4"/>
      <c r="VQZ4"/>
      <c r="VRA4"/>
      <c r="VRB4"/>
      <c r="VRC4"/>
      <c r="VRD4"/>
      <c r="VRE4"/>
      <c r="VRF4"/>
      <c r="VRG4"/>
      <c r="VRH4"/>
      <c r="VRI4"/>
      <c r="VRJ4"/>
      <c r="VRK4"/>
      <c r="VRL4"/>
      <c r="VRM4"/>
      <c r="VRN4"/>
      <c r="VRO4"/>
      <c r="VRP4"/>
      <c r="VRQ4"/>
      <c r="VRR4"/>
      <c r="VRS4"/>
      <c r="VRT4"/>
      <c r="VRU4"/>
      <c r="VRV4"/>
      <c r="VRW4"/>
      <c r="VRX4"/>
      <c r="VRY4"/>
      <c r="VRZ4"/>
      <c r="VSA4"/>
      <c r="VSB4"/>
      <c r="VSC4"/>
      <c r="VSD4"/>
      <c r="VSE4"/>
      <c r="VSF4"/>
      <c r="VSG4"/>
      <c r="VSH4"/>
      <c r="VSI4"/>
      <c r="VSJ4"/>
      <c r="VSK4"/>
      <c r="VSL4"/>
      <c r="VSM4"/>
      <c r="VSN4"/>
      <c r="VSO4"/>
      <c r="VSP4"/>
      <c r="VSQ4"/>
      <c r="VSR4"/>
      <c r="VSS4"/>
      <c r="VST4"/>
      <c r="VSU4"/>
      <c r="VSV4"/>
      <c r="VSW4"/>
      <c r="VSX4"/>
      <c r="VSY4"/>
      <c r="VSZ4"/>
      <c r="VTA4"/>
      <c r="VTB4"/>
      <c r="VTC4"/>
      <c r="VTD4"/>
      <c r="VTE4"/>
      <c r="VTF4"/>
      <c r="VTG4"/>
      <c r="VTH4"/>
      <c r="VTI4"/>
      <c r="VTJ4"/>
      <c r="VTK4"/>
      <c r="VTL4"/>
      <c r="VTM4"/>
      <c r="VTN4"/>
      <c r="VTO4"/>
      <c r="VTP4"/>
      <c r="VTQ4"/>
      <c r="VTR4"/>
      <c r="VTS4"/>
      <c r="VTT4"/>
      <c r="VTU4"/>
      <c r="VTV4"/>
      <c r="VTW4"/>
      <c r="VTX4"/>
      <c r="VTY4"/>
      <c r="VTZ4"/>
      <c r="VUA4"/>
      <c r="VUB4"/>
      <c r="VUC4"/>
      <c r="VUD4"/>
      <c r="VUE4"/>
      <c r="VUF4"/>
      <c r="VUG4"/>
      <c r="VUH4"/>
      <c r="VUI4"/>
      <c r="VUJ4"/>
      <c r="VUK4"/>
      <c r="VUL4"/>
      <c r="VUM4"/>
      <c r="VUN4"/>
      <c r="VUO4"/>
      <c r="VUP4"/>
      <c r="VUQ4"/>
      <c r="VUR4"/>
      <c r="VUS4"/>
      <c r="VUT4"/>
      <c r="VUU4"/>
      <c r="VUV4"/>
      <c r="VUW4"/>
      <c r="VUX4"/>
      <c r="VUY4"/>
      <c r="VUZ4"/>
      <c r="VVA4"/>
      <c r="VVB4"/>
      <c r="VVC4"/>
      <c r="VVD4"/>
      <c r="VVE4"/>
      <c r="VVF4"/>
      <c r="VVG4"/>
      <c r="VVH4"/>
      <c r="VVI4"/>
      <c r="VVJ4"/>
      <c r="VVK4"/>
      <c r="VVL4"/>
      <c r="VVM4"/>
      <c r="VVN4"/>
      <c r="VVO4"/>
      <c r="VVP4"/>
      <c r="VVQ4"/>
      <c r="VVR4"/>
      <c r="VVS4"/>
      <c r="VVT4"/>
      <c r="VVU4"/>
      <c r="VVV4"/>
      <c r="VVW4"/>
      <c r="VVX4"/>
      <c r="VVY4"/>
      <c r="VVZ4"/>
      <c r="VWA4"/>
      <c r="VWB4"/>
      <c r="VWC4"/>
      <c r="VWD4"/>
      <c r="VWE4"/>
      <c r="VWF4"/>
      <c r="VWG4"/>
      <c r="VWH4"/>
      <c r="VWI4"/>
      <c r="VWJ4"/>
      <c r="VWK4"/>
      <c r="VWL4"/>
      <c r="VWM4"/>
      <c r="VWN4"/>
      <c r="VWO4"/>
      <c r="VWP4"/>
      <c r="VWQ4"/>
      <c r="VWR4"/>
      <c r="VWS4"/>
      <c r="VWT4"/>
      <c r="VWU4"/>
      <c r="VWV4"/>
      <c r="VWW4"/>
      <c r="VWX4"/>
      <c r="VWY4"/>
      <c r="VWZ4"/>
      <c r="VXA4"/>
      <c r="VXB4"/>
      <c r="VXC4"/>
      <c r="VXD4"/>
      <c r="VXE4"/>
      <c r="VXF4"/>
      <c r="VXG4"/>
      <c r="VXH4"/>
      <c r="VXI4"/>
      <c r="VXJ4"/>
      <c r="VXK4"/>
      <c r="VXL4"/>
      <c r="VXM4"/>
      <c r="VXN4"/>
      <c r="VXO4"/>
      <c r="VXP4"/>
      <c r="VXQ4"/>
      <c r="VXR4"/>
      <c r="VXS4"/>
      <c r="VXT4"/>
      <c r="VXU4"/>
      <c r="VXV4"/>
      <c r="VXW4"/>
      <c r="VXX4"/>
      <c r="VXY4"/>
      <c r="VXZ4"/>
      <c r="VYA4"/>
      <c r="VYB4"/>
      <c r="VYC4"/>
      <c r="VYD4"/>
      <c r="VYE4"/>
      <c r="VYF4"/>
      <c r="VYG4"/>
      <c r="VYH4"/>
      <c r="VYI4"/>
      <c r="VYJ4"/>
      <c r="VYK4"/>
      <c r="VYL4"/>
      <c r="VYM4"/>
      <c r="VYN4"/>
      <c r="VYO4"/>
      <c r="VYP4"/>
      <c r="VYQ4"/>
      <c r="VYR4"/>
      <c r="VYS4"/>
      <c r="VYT4"/>
      <c r="VYU4"/>
      <c r="VYV4"/>
      <c r="VYW4"/>
      <c r="VYX4"/>
      <c r="VYY4"/>
      <c r="VYZ4"/>
      <c r="VZA4"/>
      <c r="VZB4"/>
      <c r="VZC4"/>
      <c r="VZD4"/>
      <c r="VZE4"/>
      <c r="VZF4"/>
      <c r="VZG4"/>
      <c r="VZH4"/>
      <c r="VZI4"/>
      <c r="VZJ4"/>
      <c r="VZK4"/>
      <c r="VZL4"/>
      <c r="VZM4"/>
      <c r="VZN4"/>
      <c r="VZO4"/>
      <c r="VZP4"/>
      <c r="VZQ4"/>
      <c r="VZR4"/>
      <c r="VZS4"/>
      <c r="VZT4"/>
      <c r="VZU4"/>
      <c r="VZV4"/>
      <c r="VZW4"/>
      <c r="VZX4"/>
      <c r="VZY4"/>
      <c r="VZZ4"/>
      <c r="WAA4"/>
      <c r="WAB4"/>
      <c r="WAC4"/>
      <c r="WAD4"/>
      <c r="WAE4"/>
      <c r="WAF4"/>
      <c r="WAG4"/>
      <c r="WAH4"/>
      <c r="WAI4"/>
      <c r="WAJ4"/>
      <c r="WAK4"/>
      <c r="WAL4"/>
      <c r="WAM4"/>
      <c r="WAN4"/>
      <c r="WAO4"/>
      <c r="WAP4"/>
      <c r="WAQ4"/>
      <c r="WAR4"/>
      <c r="WAS4"/>
      <c r="WAT4"/>
      <c r="WAU4"/>
      <c r="WAV4"/>
      <c r="WAW4"/>
      <c r="WAX4"/>
      <c r="WAY4"/>
      <c r="WAZ4"/>
      <c r="WBA4"/>
      <c r="WBB4"/>
      <c r="WBC4"/>
      <c r="WBD4"/>
      <c r="WBE4"/>
      <c r="WBF4"/>
      <c r="WBG4"/>
      <c r="WBH4"/>
      <c r="WBI4"/>
      <c r="WBJ4"/>
      <c r="WBK4"/>
      <c r="WBL4"/>
      <c r="WBM4"/>
      <c r="WBN4"/>
      <c r="WBO4"/>
      <c r="WBP4"/>
      <c r="WBQ4"/>
      <c r="WBR4"/>
      <c r="WBS4"/>
      <c r="WBT4"/>
      <c r="WBU4"/>
      <c r="WBV4"/>
      <c r="WBW4"/>
      <c r="WBX4"/>
      <c r="WBY4"/>
      <c r="WBZ4"/>
      <c r="WCA4"/>
      <c r="WCB4"/>
      <c r="WCC4"/>
      <c r="WCD4"/>
      <c r="WCE4"/>
      <c r="WCF4"/>
      <c r="WCG4"/>
      <c r="WCH4"/>
      <c r="WCI4"/>
      <c r="WCJ4"/>
      <c r="WCK4"/>
      <c r="WCL4"/>
      <c r="WCM4"/>
      <c r="WCN4"/>
      <c r="WCO4"/>
      <c r="WCP4"/>
      <c r="WCQ4"/>
      <c r="WCR4"/>
      <c r="WCS4"/>
      <c r="WCT4"/>
      <c r="WCU4"/>
      <c r="WCV4"/>
      <c r="WCW4"/>
      <c r="WCX4"/>
      <c r="WCY4"/>
      <c r="WCZ4"/>
      <c r="WDA4"/>
      <c r="WDB4"/>
      <c r="WDC4"/>
      <c r="WDD4"/>
      <c r="WDE4"/>
      <c r="WDF4"/>
      <c r="WDG4"/>
      <c r="WDH4"/>
      <c r="WDI4"/>
      <c r="WDJ4"/>
      <c r="WDK4"/>
      <c r="WDL4"/>
      <c r="WDM4"/>
      <c r="WDN4"/>
      <c r="WDO4"/>
      <c r="WDP4"/>
      <c r="WDQ4"/>
      <c r="WDR4"/>
      <c r="WDS4"/>
      <c r="WDT4"/>
      <c r="WDU4"/>
      <c r="WDV4"/>
      <c r="WDW4"/>
      <c r="WDX4"/>
      <c r="WDY4"/>
      <c r="WDZ4"/>
      <c r="WEA4"/>
      <c r="WEB4"/>
      <c r="WEC4"/>
      <c r="WED4"/>
      <c r="WEE4"/>
      <c r="WEF4"/>
      <c r="WEG4"/>
      <c r="WEH4"/>
      <c r="WEI4"/>
      <c r="WEJ4"/>
      <c r="WEK4"/>
      <c r="WEL4"/>
      <c r="WEM4"/>
      <c r="WEN4"/>
      <c r="WEO4"/>
      <c r="WEP4"/>
      <c r="WEQ4"/>
      <c r="WER4"/>
      <c r="WES4"/>
      <c r="WET4"/>
      <c r="WEU4"/>
      <c r="WEV4"/>
      <c r="WEW4"/>
      <c r="WEX4"/>
      <c r="WEY4"/>
      <c r="WEZ4"/>
      <c r="WFA4"/>
      <c r="WFB4"/>
      <c r="WFC4"/>
      <c r="WFD4"/>
      <c r="WFE4"/>
      <c r="WFF4"/>
      <c r="WFG4"/>
      <c r="WFH4"/>
      <c r="WFI4"/>
      <c r="WFJ4"/>
      <c r="WFK4"/>
      <c r="WFL4"/>
      <c r="WFM4"/>
      <c r="WFN4"/>
      <c r="WFO4"/>
      <c r="WFP4"/>
      <c r="WFQ4"/>
      <c r="WFR4"/>
      <c r="WFS4"/>
      <c r="WFT4"/>
      <c r="WFU4"/>
      <c r="WFV4"/>
      <c r="WFW4"/>
      <c r="WFX4"/>
      <c r="WFY4"/>
      <c r="WFZ4"/>
      <c r="WGA4"/>
      <c r="WGB4"/>
      <c r="WGC4"/>
      <c r="WGD4"/>
      <c r="WGE4"/>
      <c r="WGF4"/>
      <c r="WGG4"/>
      <c r="WGH4"/>
      <c r="WGI4"/>
      <c r="WGJ4"/>
      <c r="WGK4"/>
      <c r="WGL4"/>
      <c r="WGM4"/>
      <c r="WGN4"/>
      <c r="WGO4"/>
      <c r="WGP4"/>
      <c r="WGQ4"/>
      <c r="WGR4"/>
      <c r="WGS4"/>
      <c r="WGT4"/>
      <c r="WGU4"/>
      <c r="WGV4"/>
      <c r="WGW4"/>
      <c r="WGX4"/>
      <c r="WGY4"/>
      <c r="WGZ4"/>
      <c r="WHA4"/>
      <c r="WHB4"/>
      <c r="WHC4"/>
      <c r="WHD4"/>
      <c r="WHE4"/>
      <c r="WHF4"/>
      <c r="WHG4"/>
      <c r="WHH4"/>
      <c r="WHI4"/>
      <c r="WHJ4"/>
      <c r="WHK4"/>
      <c r="WHL4"/>
      <c r="WHM4"/>
      <c r="WHN4"/>
      <c r="WHO4"/>
      <c r="WHP4"/>
      <c r="WHQ4"/>
      <c r="WHR4"/>
      <c r="WHS4"/>
      <c r="WHT4"/>
      <c r="WHU4"/>
      <c r="WHV4"/>
      <c r="WHW4"/>
      <c r="WHX4"/>
      <c r="WHY4"/>
      <c r="WHZ4"/>
      <c r="WIA4"/>
      <c r="WIB4"/>
      <c r="WIC4"/>
      <c r="WID4"/>
      <c r="WIE4"/>
      <c r="WIF4"/>
      <c r="WIG4"/>
      <c r="WIH4"/>
      <c r="WII4"/>
      <c r="WIJ4"/>
      <c r="WIK4"/>
      <c r="WIL4"/>
      <c r="WIM4"/>
      <c r="WIN4"/>
      <c r="WIO4"/>
      <c r="WIP4"/>
      <c r="WIQ4"/>
      <c r="WIR4"/>
      <c r="WIS4"/>
      <c r="WIT4"/>
      <c r="WIU4"/>
      <c r="WIV4"/>
      <c r="WIW4"/>
      <c r="WIX4"/>
      <c r="WIY4"/>
      <c r="WIZ4"/>
      <c r="WJA4"/>
      <c r="WJB4"/>
      <c r="WJC4"/>
      <c r="WJD4"/>
      <c r="WJE4"/>
      <c r="WJF4"/>
      <c r="WJG4"/>
      <c r="WJH4"/>
      <c r="WJI4"/>
      <c r="WJJ4"/>
      <c r="WJK4"/>
      <c r="WJL4"/>
      <c r="WJM4"/>
      <c r="WJN4"/>
      <c r="WJO4"/>
      <c r="WJP4"/>
      <c r="WJQ4"/>
      <c r="WJR4"/>
      <c r="WJS4"/>
      <c r="WJT4"/>
      <c r="WJU4"/>
      <c r="WJV4"/>
      <c r="WJW4"/>
      <c r="WJX4"/>
      <c r="WJY4"/>
      <c r="WJZ4"/>
      <c r="WKA4"/>
      <c r="WKB4"/>
      <c r="WKC4"/>
      <c r="WKD4"/>
      <c r="WKE4"/>
      <c r="WKF4"/>
      <c r="WKG4"/>
      <c r="WKH4"/>
      <c r="WKI4"/>
      <c r="WKJ4"/>
      <c r="WKK4"/>
      <c r="WKL4"/>
      <c r="WKM4"/>
      <c r="WKN4"/>
      <c r="WKO4"/>
      <c r="WKP4"/>
      <c r="WKQ4"/>
      <c r="WKR4"/>
      <c r="WKS4"/>
      <c r="WKT4"/>
      <c r="WKU4"/>
      <c r="WKV4"/>
      <c r="WKW4"/>
      <c r="WKX4"/>
      <c r="WKY4"/>
      <c r="WKZ4"/>
      <c r="WLA4"/>
      <c r="WLB4"/>
      <c r="WLC4"/>
      <c r="WLD4"/>
      <c r="WLE4"/>
      <c r="WLF4"/>
      <c r="WLG4"/>
      <c r="WLH4"/>
      <c r="WLI4"/>
      <c r="WLJ4"/>
      <c r="WLK4"/>
      <c r="WLL4"/>
      <c r="WLM4"/>
      <c r="WLN4"/>
      <c r="WLO4"/>
      <c r="WLP4"/>
      <c r="WLQ4"/>
      <c r="WLR4"/>
      <c r="WLS4"/>
      <c r="WLT4"/>
      <c r="WLU4"/>
      <c r="WLV4"/>
      <c r="WLW4"/>
      <c r="WLX4"/>
      <c r="WLY4"/>
      <c r="WLZ4"/>
      <c r="WMA4"/>
      <c r="WMB4"/>
      <c r="WMC4"/>
      <c r="WMD4"/>
      <c r="WME4"/>
      <c r="WMF4"/>
      <c r="WMG4"/>
      <c r="WMH4"/>
      <c r="WMI4"/>
      <c r="WMJ4"/>
      <c r="WMK4"/>
      <c r="WML4"/>
      <c r="WMM4"/>
      <c r="WMN4"/>
      <c r="WMO4"/>
      <c r="WMP4"/>
      <c r="WMQ4"/>
      <c r="WMR4"/>
      <c r="WMS4"/>
      <c r="WMT4"/>
      <c r="WMU4"/>
      <c r="WMV4"/>
      <c r="WMW4"/>
      <c r="WMX4"/>
      <c r="WMY4"/>
      <c r="WMZ4"/>
      <c r="WNA4"/>
      <c r="WNB4"/>
      <c r="WNC4"/>
      <c r="WND4"/>
      <c r="WNE4"/>
      <c r="WNF4"/>
      <c r="WNG4"/>
      <c r="WNH4"/>
      <c r="WNI4"/>
      <c r="WNJ4"/>
      <c r="WNK4"/>
      <c r="WNL4"/>
      <c r="WNM4"/>
      <c r="WNN4"/>
      <c r="WNO4"/>
      <c r="WNP4"/>
      <c r="WNQ4"/>
      <c r="WNR4"/>
      <c r="WNS4"/>
      <c r="WNT4"/>
      <c r="WNU4"/>
      <c r="WNV4"/>
      <c r="WNW4"/>
      <c r="WNX4"/>
      <c r="WNY4"/>
      <c r="WNZ4"/>
      <c r="WOA4"/>
      <c r="WOB4"/>
      <c r="WOC4"/>
      <c r="WOD4"/>
      <c r="WOE4"/>
      <c r="WOF4"/>
      <c r="WOG4"/>
      <c r="WOH4"/>
      <c r="WOI4"/>
      <c r="WOJ4"/>
      <c r="WOK4"/>
      <c r="WOL4"/>
      <c r="WOM4"/>
      <c r="WON4"/>
      <c r="WOO4"/>
      <c r="WOP4"/>
      <c r="WOQ4"/>
      <c r="WOR4"/>
      <c r="WOS4"/>
      <c r="WOT4"/>
      <c r="WOU4"/>
      <c r="WOV4"/>
      <c r="WOW4"/>
      <c r="WOX4"/>
      <c r="WOY4"/>
      <c r="WOZ4"/>
      <c r="WPA4"/>
      <c r="WPB4"/>
      <c r="WPC4"/>
      <c r="WPD4"/>
      <c r="WPE4"/>
      <c r="WPF4"/>
      <c r="WPG4"/>
      <c r="WPH4"/>
      <c r="WPI4"/>
      <c r="WPJ4"/>
      <c r="WPK4"/>
      <c r="WPL4"/>
      <c r="WPM4"/>
      <c r="WPN4"/>
      <c r="WPO4"/>
      <c r="WPP4"/>
      <c r="WPQ4"/>
      <c r="WPR4"/>
      <c r="WPS4"/>
      <c r="WPT4"/>
      <c r="WPU4"/>
      <c r="WPV4"/>
      <c r="WPW4"/>
      <c r="WPX4"/>
      <c r="WPY4"/>
      <c r="WPZ4"/>
      <c r="WQA4"/>
      <c r="WQB4"/>
      <c r="WQC4"/>
      <c r="WQD4"/>
      <c r="WQE4"/>
      <c r="WQF4"/>
      <c r="WQG4"/>
      <c r="WQH4"/>
      <c r="WQI4"/>
      <c r="WQJ4"/>
      <c r="WQK4"/>
      <c r="WQL4"/>
      <c r="WQM4"/>
      <c r="WQN4"/>
      <c r="WQO4"/>
      <c r="WQP4"/>
      <c r="WQQ4"/>
      <c r="WQR4"/>
      <c r="WQS4"/>
      <c r="WQT4"/>
      <c r="WQU4"/>
      <c r="WQV4"/>
      <c r="WQW4"/>
      <c r="WQX4"/>
      <c r="WQY4"/>
      <c r="WQZ4"/>
      <c r="WRA4"/>
      <c r="WRB4"/>
      <c r="WRC4"/>
      <c r="WRD4"/>
      <c r="WRE4"/>
      <c r="WRF4"/>
      <c r="WRG4"/>
      <c r="WRH4"/>
      <c r="WRI4"/>
      <c r="WRJ4"/>
      <c r="WRK4"/>
      <c r="WRL4"/>
      <c r="WRM4"/>
      <c r="WRN4"/>
      <c r="WRO4"/>
      <c r="WRP4"/>
      <c r="WRQ4"/>
      <c r="WRR4"/>
      <c r="WRS4"/>
      <c r="WRT4"/>
      <c r="WRU4"/>
      <c r="WRV4"/>
      <c r="WRW4"/>
      <c r="WRX4"/>
      <c r="WRY4"/>
      <c r="WRZ4"/>
      <c r="WSA4"/>
      <c r="WSB4"/>
      <c r="WSC4"/>
      <c r="WSD4"/>
      <c r="WSE4"/>
      <c r="WSF4"/>
      <c r="WSG4"/>
      <c r="WSH4"/>
      <c r="WSI4"/>
      <c r="WSJ4"/>
      <c r="WSK4"/>
      <c r="WSL4"/>
      <c r="WSM4"/>
      <c r="WSN4"/>
      <c r="WSO4"/>
      <c r="WSP4"/>
      <c r="WSQ4"/>
      <c r="WSR4"/>
      <c r="WSS4"/>
      <c r="WST4"/>
      <c r="WSU4"/>
      <c r="WSV4"/>
      <c r="WSW4"/>
      <c r="WSX4"/>
      <c r="WSY4"/>
      <c r="WSZ4"/>
      <c r="WTA4"/>
      <c r="WTB4"/>
      <c r="WTC4"/>
      <c r="WTD4"/>
      <c r="WTE4"/>
      <c r="WTF4"/>
      <c r="WTG4"/>
      <c r="WTH4"/>
      <c r="WTI4"/>
      <c r="WTJ4"/>
      <c r="WTK4"/>
      <c r="WTL4"/>
      <c r="WTM4"/>
      <c r="WTN4"/>
      <c r="WTO4"/>
      <c r="WTP4"/>
      <c r="WTQ4"/>
      <c r="WTR4"/>
      <c r="WTS4"/>
      <c r="WTT4"/>
      <c r="WTU4"/>
      <c r="WTV4"/>
      <c r="WTW4"/>
      <c r="WTX4"/>
      <c r="WTY4"/>
      <c r="WTZ4"/>
      <c r="WUA4"/>
      <c r="WUB4"/>
      <c r="WUC4"/>
      <c r="WUD4"/>
      <c r="WUE4"/>
      <c r="WUF4"/>
      <c r="WUG4"/>
      <c r="WUH4"/>
      <c r="WUI4"/>
      <c r="WUJ4"/>
      <c r="WUK4"/>
      <c r="WUL4"/>
      <c r="WUM4"/>
      <c r="WUN4"/>
      <c r="WUO4"/>
      <c r="WUP4"/>
      <c r="WUQ4"/>
      <c r="WUR4"/>
      <c r="WUS4"/>
      <c r="WUT4"/>
      <c r="WUU4"/>
      <c r="WUV4"/>
      <c r="WUW4"/>
      <c r="WUX4"/>
      <c r="WUY4"/>
      <c r="WUZ4"/>
      <c r="WVA4"/>
      <c r="WVB4"/>
      <c r="WVC4"/>
      <c r="WVD4"/>
      <c r="WVE4"/>
      <c r="WVF4"/>
      <c r="WVG4"/>
      <c r="WVH4"/>
      <c r="WVI4"/>
      <c r="WVJ4"/>
      <c r="WVK4"/>
      <c r="WVL4"/>
      <c r="WVM4"/>
      <c r="WVN4"/>
      <c r="WVO4"/>
      <c r="WVP4"/>
      <c r="WVQ4"/>
      <c r="WVR4"/>
      <c r="WVS4"/>
      <c r="WVT4"/>
      <c r="WVU4"/>
      <c r="WVV4"/>
      <c r="WVW4"/>
      <c r="WVX4"/>
      <c r="WVY4"/>
      <c r="WVZ4"/>
      <c r="WWA4"/>
      <c r="WWB4"/>
      <c r="WWC4"/>
      <c r="WWD4"/>
      <c r="WWE4"/>
      <c r="WWF4"/>
      <c r="WWG4"/>
      <c r="WWH4"/>
      <c r="WWI4"/>
      <c r="WWJ4"/>
      <c r="WWK4"/>
      <c r="WWL4"/>
      <c r="WWM4"/>
      <c r="WWN4"/>
      <c r="WWO4"/>
      <c r="WWP4"/>
      <c r="WWQ4"/>
      <c r="WWR4"/>
      <c r="WWS4"/>
      <c r="WWT4"/>
      <c r="WWU4"/>
      <c r="WWV4"/>
      <c r="WWW4"/>
      <c r="WWX4"/>
      <c r="WWY4"/>
      <c r="WWZ4"/>
      <c r="WXA4"/>
      <c r="WXB4"/>
      <c r="WXC4"/>
      <c r="WXD4"/>
      <c r="WXE4"/>
      <c r="WXF4"/>
      <c r="WXG4"/>
      <c r="WXH4"/>
      <c r="WXI4"/>
      <c r="WXJ4"/>
      <c r="WXK4"/>
      <c r="WXL4"/>
      <c r="WXM4"/>
      <c r="WXN4"/>
      <c r="WXO4"/>
      <c r="WXP4"/>
      <c r="WXQ4"/>
      <c r="WXR4"/>
      <c r="WXS4"/>
      <c r="WXT4"/>
      <c r="WXU4"/>
      <c r="WXV4"/>
      <c r="WXW4"/>
      <c r="WXX4"/>
      <c r="WXY4"/>
      <c r="WXZ4"/>
      <c r="WYA4"/>
      <c r="WYB4"/>
      <c r="WYC4"/>
      <c r="WYD4"/>
      <c r="WYE4"/>
      <c r="WYF4"/>
      <c r="WYG4"/>
      <c r="WYH4"/>
      <c r="WYI4"/>
      <c r="WYJ4"/>
      <c r="WYK4"/>
      <c r="WYL4"/>
      <c r="WYM4"/>
      <c r="WYN4"/>
      <c r="WYO4"/>
      <c r="WYP4"/>
      <c r="WYQ4"/>
      <c r="WYR4"/>
      <c r="WYS4"/>
      <c r="WYT4"/>
      <c r="WYU4"/>
      <c r="WYV4"/>
      <c r="WYW4"/>
      <c r="WYX4"/>
      <c r="WYY4"/>
      <c r="WYZ4"/>
      <c r="WZA4"/>
      <c r="WZB4"/>
      <c r="WZC4"/>
      <c r="WZD4"/>
      <c r="WZE4"/>
      <c r="WZF4"/>
      <c r="WZG4"/>
      <c r="WZH4"/>
      <c r="WZI4"/>
      <c r="WZJ4"/>
      <c r="WZK4"/>
      <c r="WZL4"/>
      <c r="WZM4"/>
      <c r="WZN4"/>
      <c r="WZO4"/>
      <c r="WZP4"/>
      <c r="WZQ4"/>
      <c r="WZR4"/>
      <c r="WZS4"/>
      <c r="WZT4"/>
      <c r="WZU4"/>
      <c r="WZV4"/>
      <c r="WZW4"/>
      <c r="WZX4"/>
      <c r="WZY4"/>
      <c r="WZZ4"/>
      <c r="XAA4"/>
      <c r="XAB4"/>
      <c r="XAC4"/>
      <c r="XAD4"/>
      <c r="XAE4"/>
      <c r="XAF4"/>
      <c r="XAG4"/>
      <c r="XAH4"/>
      <c r="XAI4"/>
      <c r="XAJ4"/>
      <c r="XAK4"/>
      <c r="XAL4"/>
      <c r="XAM4"/>
      <c r="XAN4"/>
      <c r="XAO4"/>
      <c r="XAP4"/>
      <c r="XAQ4"/>
      <c r="XAR4"/>
      <c r="XAS4"/>
      <c r="XAT4"/>
      <c r="XAU4"/>
      <c r="XAV4"/>
      <c r="XAW4"/>
      <c r="XAX4"/>
      <c r="XAY4"/>
      <c r="XAZ4"/>
      <c r="XBA4"/>
      <c r="XBB4"/>
      <c r="XBC4"/>
      <c r="XBD4"/>
      <c r="XBE4"/>
      <c r="XBF4"/>
      <c r="XBG4"/>
      <c r="XBH4"/>
      <c r="XBI4"/>
      <c r="XBJ4"/>
      <c r="XBK4"/>
      <c r="XBL4"/>
      <c r="XBM4"/>
      <c r="XBN4"/>
      <c r="XBO4"/>
      <c r="XBP4"/>
      <c r="XBQ4"/>
      <c r="XBR4"/>
      <c r="XBS4"/>
      <c r="XBT4"/>
      <c r="XBU4"/>
      <c r="XBV4"/>
      <c r="XBW4"/>
      <c r="XBX4"/>
      <c r="XBY4"/>
      <c r="XBZ4"/>
      <c r="XCA4"/>
      <c r="XCB4"/>
      <c r="XCC4"/>
      <c r="XCD4"/>
      <c r="XCE4"/>
      <c r="XCF4"/>
      <c r="XCG4"/>
      <c r="XCH4"/>
      <c r="XCI4"/>
      <c r="XCJ4"/>
      <c r="XCK4"/>
      <c r="XCL4"/>
      <c r="XCM4"/>
      <c r="XCN4"/>
      <c r="XCO4"/>
      <c r="XCP4"/>
      <c r="XCQ4"/>
      <c r="XCR4"/>
      <c r="XCS4"/>
      <c r="XCT4"/>
      <c r="XCU4"/>
      <c r="XCV4"/>
      <c r="XCW4"/>
      <c r="XCX4"/>
      <c r="XCY4"/>
      <c r="XCZ4"/>
      <c r="XDA4"/>
      <c r="XDB4"/>
      <c r="XDC4"/>
      <c r="XDD4"/>
      <c r="XDE4"/>
      <c r="XDF4"/>
      <c r="XDG4"/>
      <c r="XDH4"/>
      <c r="XDI4"/>
      <c r="XDJ4"/>
      <c r="XDK4"/>
      <c r="XDL4"/>
      <c r="XDM4"/>
      <c r="XDN4"/>
      <c r="XDO4"/>
      <c r="XDP4"/>
      <c r="XDQ4"/>
      <c r="XDR4"/>
      <c r="XDS4"/>
      <c r="XDT4"/>
      <c r="XDU4"/>
      <c r="XDV4"/>
      <c r="XDW4"/>
      <c r="XDX4"/>
      <c r="XDY4"/>
      <c r="XDZ4"/>
      <c r="XEA4"/>
      <c r="XEB4"/>
      <c r="XEC4"/>
      <c r="XED4"/>
      <c r="XEE4"/>
      <c r="XEF4"/>
      <c r="XEG4"/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  <c r="XFA4"/>
      <c r="XFB4"/>
      <c r="XFC4"/>
      <c r="XFD4"/>
    </row>
    <row r="5" s="28" customFormat="1" ht="24" spans="1:16384">
      <c r="A5" s="39"/>
      <c r="B5" s="40"/>
      <c r="C5" s="40"/>
      <c r="D5" s="40"/>
      <c r="E5" s="41"/>
      <c r="F5" s="40" t="s">
        <v>529</v>
      </c>
      <c r="G5" s="40" t="s">
        <v>530</v>
      </c>
      <c r="H5" s="40" t="s">
        <v>531</v>
      </c>
      <c r="I5" s="40" t="s">
        <v>532</v>
      </c>
      <c r="J5" s="40" t="s">
        <v>529</v>
      </c>
      <c r="K5" s="40" t="s">
        <v>530</v>
      </c>
      <c r="L5" s="40" t="s">
        <v>531</v>
      </c>
      <c r="M5" s="58" t="s">
        <v>533</v>
      </c>
      <c r="N5" s="58"/>
      <c r="O5" s="58" t="s">
        <v>290</v>
      </c>
      <c r="P5" s="40" t="s">
        <v>534</v>
      </c>
      <c r="Q5" s="62" t="s">
        <v>535</v>
      </c>
      <c r="R5" s="62" t="s">
        <v>536</v>
      </c>
      <c r="S5" s="40" t="s">
        <v>537</v>
      </c>
      <c r="T5" s="62" t="s">
        <v>538</v>
      </c>
      <c r="U5" s="40" t="s">
        <v>539</v>
      </c>
      <c r="V5" s="62" t="s">
        <v>540</v>
      </c>
      <c r="W5" s="40" t="s">
        <v>541</v>
      </c>
      <c r="X5" s="62" t="s">
        <v>542</v>
      </c>
      <c r="Y5" s="37" t="s">
        <v>543</v>
      </c>
      <c r="Z5" s="40"/>
      <c r="AA5" s="40"/>
      <c r="AB5" s="40" t="s">
        <v>544</v>
      </c>
      <c r="AC5" s="62" t="s">
        <v>545</v>
      </c>
      <c r="AD5" s="40" t="s">
        <v>537</v>
      </c>
      <c r="AE5" s="62" t="s">
        <v>546</v>
      </c>
      <c r="AF5" s="40" t="s">
        <v>547</v>
      </c>
      <c r="AG5" s="62" t="s">
        <v>548</v>
      </c>
      <c r="AH5" s="37" t="s">
        <v>549</v>
      </c>
      <c r="AI5" s="40"/>
      <c r="AJ5" s="40"/>
      <c r="AK5" s="40"/>
      <c r="AL5" s="40"/>
      <c r="AN5" s="69"/>
      <c r="AO5" s="29"/>
      <c r="AP5"/>
      <c r="AQ5"/>
      <c r="AR5" s="32" t="s">
        <v>458</v>
      </c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  <c r="WTH5"/>
      <c r="WTI5"/>
      <c r="WTJ5"/>
      <c r="WTK5"/>
      <c r="WTL5"/>
      <c r="WTM5"/>
      <c r="WTN5"/>
      <c r="WTO5"/>
      <c r="WTP5"/>
      <c r="WTQ5"/>
      <c r="WTR5"/>
      <c r="WTS5"/>
      <c r="WTT5"/>
      <c r="WTU5"/>
      <c r="WTV5"/>
      <c r="WTW5"/>
      <c r="WTX5"/>
      <c r="WTY5"/>
      <c r="WTZ5"/>
      <c r="WUA5"/>
      <c r="WUB5"/>
      <c r="WUC5"/>
      <c r="WUD5"/>
      <c r="WUE5"/>
      <c r="WUF5"/>
      <c r="WUG5"/>
      <c r="WUH5"/>
      <c r="WUI5"/>
      <c r="WUJ5"/>
      <c r="WUK5"/>
      <c r="WUL5"/>
      <c r="WUM5"/>
      <c r="WUN5"/>
      <c r="WUO5"/>
      <c r="WUP5"/>
      <c r="WUQ5"/>
      <c r="WUR5"/>
      <c r="WUS5"/>
      <c r="WUT5"/>
      <c r="WUU5"/>
      <c r="WUV5"/>
      <c r="WUW5"/>
      <c r="WUX5"/>
      <c r="WUY5"/>
      <c r="WUZ5"/>
      <c r="WVA5"/>
      <c r="WVB5"/>
      <c r="WVC5"/>
      <c r="WVD5"/>
      <c r="WVE5"/>
      <c r="WVF5"/>
      <c r="WVG5"/>
      <c r="WVH5"/>
      <c r="WVI5"/>
      <c r="WVJ5"/>
      <c r="WVK5"/>
      <c r="WVL5"/>
      <c r="WVM5"/>
      <c r="WVN5"/>
      <c r="WVO5"/>
      <c r="WVP5"/>
      <c r="WVQ5"/>
      <c r="WVR5"/>
      <c r="WVS5"/>
      <c r="WVT5"/>
      <c r="WVU5"/>
      <c r="WVV5"/>
      <c r="WVW5"/>
      <c r="WVX5"/>
      <c r="WVY5"/>
      <c r="WVZ5"/>
      <c r="WWA5"/>
      <c r="WWB5"/>
      <c r="WWC5"/>
      <c r="WWD5"/>
      <c r="WWE5"/>
      <c r="WWF5"/>
      <c r="WWG5"/>
      <c r="WWH5"/>
      <c r="WWI5"/>
      <c r="WWJ5"/>
      <c r="WWK5"/>
      <c r="WWL5"/>
      <c r="WWM5"/>
      <c r="WWN5"/>
      <c r="WWO5"/>
      <c r="WWP5"/>
      <c r="WWQ5"/>
      <c r="WWR5"/>
      <c r="WWS5"/>
      <c r="WWT5"/>
      <c r="WWU5"/>
      <c r="WWV5"/>
      <c r="WWW5"/>
      <c r="WWX5"/>
      <c r="WWY5"/>
      <c r="WWZ5"/>
      <c r="WXA5"/>
      <c r="WXB5"/>
      <c r="WXC5"/>
      <c r="WXD5"/>
      <c r="WXE5"/>
      <c r="WXF5"/>
      <c r="WXG5"/>
      <c r="WXH5"/>
      <c r="WXI5"/>
      <c r="WXJ5"/>
      <c r="WXK5"/>
      <c r="WXL5"/>
      <c r="WXM5"/>
      <c r="WXN5"/>
      <c r="WXO5"/>
      <c r="WXP5"/>
      <c r="WXQ5"/>
      <c r="WXR5"/>
      <c r="WXS5"/>
      <c r="WXT5"/>
      <c r="WXU5"/>
      <c r="WXV5"/>
      <c r="WXW5"/>
      <c r="WXX5"/>
      <c r="WXY5"/>
      <c r="WXZ5"/>
      <c r="WYA5"/>
      <c r="WYB5"/>
      <c r="WYC5"/>
      <c r="WYD5"/>
      <c r="WYE5"/>
      <c r="WYF5"/>
      <c r="WYG5"/>
      <c r="WYH5"/>
      <c r="WYI5"/>
      <c r="WYJ5"/>
      <c r="WYK5"/>
      <c r="WYL5"/>
      <c r="WYM5"/>
      <c r="WYN5"/>
      <c r="WYO5"/>
      <c r="WYP5"/>
      <c r="WYQ5"/>
      <c r="WYR5"/>
      <c r="WYS5"/>
      <c r="WYT5"/>
      <c r="WYU5"/>
      <c r="WYV5"/>
      <c r="WYW5"/>
      <c r="WYX5"/>
      <c r="WYY5"/>
      <c r="WYZ5"/>
      <c r="WZA5"/>
      <c r="WZB5"/>
      <c r="WZC5"/>
      <c r="WZD5"/>
      <c r="WZE5"/>
      <c r="WZF5"/>
      <c r="WZG5"/>
      <c r="WZH5"/>
      <c r="WZI5"/>
      <c r="WZJ5"/>
      <c r="WZK5"/>
      <c r="WZL5"/>
      <c r="WZM5"/>
      <c r="WZN5"/>
      <c r="WZO5"/>
      <c r="WZP5"/>
      <c r="WZQ5"/>
      <c r="WZR5"/>
      <c r="WZS5"/>
      <c r="WZT5"/>
      <c r="WZU5"/>
      <c r="WZV5"/>
      <c r="WZW5"/>
      <c r="WZX5"/>
      <c r="WZY5"/>
      <c r="WZZ5"/>
      <c r="XAA5"/>
      <c r="XAB5"/>
      <c r="XAC5"/>
      <c r="XAD5"/>
      <c r="XAE5"/>
      <c r="XAF5"/>
      <c r="XAG5"/>
      <c r="XAH5"/>
      <c r="XAI5"/>
      <c r="XAJ5"/>
      <c r="XAK5"/>
      <c r="XAL5"/>
      <c r="XAM5"/>
      <c r="XAN5"/>
      <c r="XAO5"/>
      <c r="XAP5"/>
      <c r="XAQ5"/>
      <c r="XAR5"/>
      <c r="XAS5"/>
      <c r="XAT5"/>
      <c r="XAU5"/>
      <c r="XAV5"/>
      <c r="XAW5"/>
      <c r="XAX5"/>
      <c r="XAY5"/>
      <c r="XAZ5"/>
      <c r="XBA5"/>
      <c r="XBB5"/>
      <c r="XBC5"/>
      <c r="XBD5"/>
      <c r="XBE5"/>
      <c r="XBF5"/>
      <c r="XBG5"/>
      <c r="XBH5"/>
      <c r="XBI5"/>
      <c r="XBJ5"/>
      <c r="XBK5"/>
      <c r="XBL5"/>
      <c r="XBM5"/>
      <c r="XBN5"/>
      <c r="XBO5"/>
      <c r="XBP5"/>
      <c r="XBQ5"/>
      <c r="XBR5"/>
      <c r="XBS5"/>
      <c r="XBT5"/>
      <c r="XBU5"/>
      <c r="XBV5"/>
      <c r="XBW5"/>
      <c r="XBX5"/>
      <c r="XBY5"/>
      <c r="XBZ5"/>
      <c r="XCA5"/>
      <c r="XCB5"/>
      <c r="XCC5"/>
      <c r="XCD5"/>
      <c r="XCE5"/>
      <c r="XCF5"/>
      <c r="XCG5"/>
      <c r="XCH5"/>
      <c r="XCI5"/>
      <c r="XCJ5"/>
      <c r="XCK5"/>
      <c r="XCL5"/>
      <c r="XCM5"/>
      <c r="XCN5"/>
      <c r="XCO5"/>
      <c r="XCP5"/>
      <c r="XCQ5"/>
      <c r="XCR5"/>
      <c r="XCS5"/>
      <c r="XCT5"/>
      <c r="XCU5"/>
      <c r="XCV5"/>
      <c r="XCW5"/>
      <c r="XCX5"/>
      <c r="XCY5"/>
      <c r="XCZ5"/>
      <c r="XDA5"/>
      <c r="XDB5"/>
      <c r="XDC5"/>
      <c r="XDD5"/>
      <c r="XDE5"/>
      <c r="XDF5"/>
      <c r="XDG5"/>
      <c r="XDH5"/>
      <c r="XDI5"/>
      <c r="XDJ5"/>
      <c r="XDK5"/>
      <c r="XDL5"/>
      <c r="XDM5"/>
      <c r="XDN5"/>
      <c r="XDO5"/>
      <c r="XDP5"/>
      <c r="XDQ5"/>
      <c r="XDR5"/>
      <c r="XDS5"/>
      <c r="XDT5"/>
      <c r="XDU5"/>
      <c r="XDV5"/>
      <c r="XDW5"/>
      <c r="XDX5"/>
      <c r="XDY5"/>
      <c r="XDZ5"/>
      <c r="XEA5"/>
      <c r="XEB5"/>
      <c r="XEC5"/>
      <c r="XED5"/>
      <c r="XEE5"/>
      <c r="XEF5"/>
      <c r="XEG5"/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B5"/>
      <c r="XFC5"/>
      <c r="XFD5"/>
    </row>
    <row r="6" customFormat="1" spans="1:46">
      <c r="A6" s="42">
        <f t="shared" ref="A6:A55" si="0">ROW()-5</f>
        <v>1</v>
      </c>
      <c r="B6" s="43" t="s">
        <v>53</v>
      </c>
      <c r="C6" s="43" t="s">
        <v>550</v>
      </c>
      <c r="D6" s="44" t="s">
        <v>482</v>
      </c>
      <c r="E6" s="45">
        <v>42064</v>
      </c>
      <c r="F6" s="43">
        <v>8960</v>
      </c>
      <c r="G6" s="43">
        <v>8960</v>
      </c>
      <c r="H6" s="43">
        <v>8960</v>
      </c>
      <c r="I6" s="43">
        <v>8960</v>
      </c>
      <c r="J6" s="43"/>
      <c r="K6" s="43"/>
      <c r="L6" s="43"/>
      <c r="M6" s="43"/>
      <c r="N6" s="43"/>
      <c r="O6" s="43"/>
      <c r="P6" s="43">
        <f t="shared" ref="P6:P55" si="1">ROUND(F6*16%,2)</f>
        <v>1433.6</v>
      </c>
      <c r="Q6" s="43"/>
      <c r="R6" s="43"/>
      <c r="S6" s="43">
        <f t="shared" ref="S6:S55" si="2">ROUND(G6*0.7%,2)</f>
        <v>62.72</v>
      </c>
      <c r="T6" s="43"/>
      <c r="U6" s="43">
        <f t="shared" ref="U6:U55" si="3">ROUND(H6*8.7%,2)</f>
        <v>779.52</v>
      </c>
      <c r="V6" s="43"/>
      <c r="W6" s="43">
        <f t="shared" ref="W6:W55" si="4">ROUND(I6*1.2%,2)</f>
        <v>107.52</v>
      </c>
      <c r="X6" s="43"/>
      <c r="Y6" s="37"/>
      <c r="Z6" s="43"/>
      <c r="AA6" s="43">
        <f t="shared" ref="AA6:AA55" si="5">SUM(P6:Z6)</f>
        <v>2383.36</v>
      </c>
      <c r="AB6" s="43">
        <f t="shared" ref="AB6:AB55" si="6">ROUND(F6*8%,2)</f>
        <v>716.8</v>
      </c>
      <c r="AC6" s="43"/>
      <c r="AD6" s="43">
        <f t="shared" ref="AD6:AD55" si="7">ROUND(G6*0.3%,2)</f>
        <v>26.88</v>
      </c>
      <c r="AE6" s="43"/>
      <c r="AF6" s="50">
        <f t="shared" ref="AF6:AF55" si="8">ROUND(H6*2%,2)</f>
        <v>179.2</v>
      </c>
      <c r="AG6" s="43"/>
      <c r="AH6" s="37"/>
      <c r="AI6" s="43">
        <v>15</v>
      </c>
      <c r="AJ6" s="43">
        <f t="shared" ref="AJ6:AJ55" si="9">SUM(AB6:AI6)</f>
        <v>937.88</v>
      </c>
      <c r="AK6" s="43">
        <f t="shared" ref="AK6:AK55" si="10">AA6+AJ6</f>
        <v>3321.24</v>
      </c>
      <c r="AL6" s="43"/>
      <c r="AM6" s="28" t="s">
        <v>514</v>
      </c>
      <c r="AN6" s="70" t="str">
        <f>VLOOKUP(B6,'[14]7月月报8.8'!$B$4:$CL$700,49,0)</f>
        <v>合同工</v>
      </c>
      <c r="AO6" s="29" t="str">
        <f>VLOOKUP(B6,'[14]7月月报8.8'!$B$4:$CL$700,51,0)</f>
        <v>光华荣昌</v>
      </c>
      <c r="AP6">
        <f>VLOOKUP(B6,'[13]2025.7（初版）'!$B$3:$CP$800,5,0)</f>
        <v>23</v>
      </c>
      <c r="AQ6">
        <f>VLOOKUP(B6,'[13]2025.7（初版）'!$B$3:$CP$800,22,0)</f>
        <v>0</v>
      </c>
      <c r="AR6" s="32" t="e">
        <f>_xlfn.XLOOKUP(A6,[9]汇总!B:B,[9]汇总!B:B)</f>
        <v>#N/A</v>
      </c>
      <c r="AS6" s="28"/>
      <c r="AT6" s="28" t="str">
        <f>VLOOKUP(B6,[12]一线员工!$C$3:$O$800,1,0)</f>
        <v>曹蜜</v>
      </c>
    </row>
    <row r="7" customFormat="1" spans="1:46">
      <c r="A7" s="42">
        <f t="shared" si="0"/>
        <v>2</v>
      </c>
      <c r="B7" s="43" t="s">
        <v>29</v>
      </c>
      <c r="C7" s="43" t="s">
        <v>551</v>
      </c>
      <c r="D7" s="44" t="s">
        <v>552</v>
      </c>
      <c r="E7" s="45">
        <v>42064</v>
      </c>
      <c r="F7" s="43">
        <v>5160</v>
      </c>
      <c r="G7" s="43">
        <v>5160</v>
      </c>
      <c r="H7" s="43">
        <v>5160</v>
      </c>
      <c r="I7" s="43">
        <v>5160</v>
      </c>
      <c r="J7" s="43"/>
      <c r="K7" s="43"/>
      <c r="L7" s="43"/>
      <c r="M7" s="43"/>
      <c r="N7" s="43"/>
      <c r="O7" s="43"/>
      <c r="P7" s="43">
        <f t="shared" si="1"/>
        <v>825.6</v>
      </c>
      <c r="Q7" s="43"/>
      <c r="R7" s="43"/>
      <c r="S7" s="43">
        <f t="shared" si="2"/>
        <v>36.12</v>
      </c>
      <c r="T7" s="43"/>
      <c r="U7" s="43">
        <f t="shared" si="3"/>
        <v>448.92</v>
      </c>
      <c r="V7" s="43"/>
      <c r="W7" s="43">
        <f t="shared" si="4"/>
        <v>61.92</v>
      </c>
      <c r="X7" s="43"/>
      <c r="Y7" s="43"/>
      <c r="Z7" s="43"/>
      <c r="AA7" s="43">
        <f t="shared" si="5"/>
        <v>1372.56</v>
      </c>
      <c r="AB7" s="43">
        <f t="shared" si="6"/>
        <v>412.8</v>
      </c>
      <c r="AC7" s="43"/>
      <c r="AD7" s="43">
        <f t="shared" si="7"/>
        <v>15.48</v>
      </c>
      <c r="AE7" s="43"/>
      <c r="AF7" s="43">
        <f t="shared" si="8"/>
        <v>103.2</v>
      </c>
      <c r="AG7" s="43"/>
      <c r="AH7" s="43"/>
      <c r="AI7" s="43">
        <v>15</v>
      </c>
      <c r="AJ7" s="43">
        <f t="shared" si="9"/>
        <v>546.48</v>
      </c>
      <c r="AK7" s="43">
        <f t="shared" si="10"/>
        <v>1919.04</v>
      </c>
      <c r="AL7" s="43"/>
      <c r="AM7" s="28" t="s">
        <v>514</v>
      </c>
      <c r="AN7" s="70" t="str">
        <f>VLOOKUP(B7,'[14]7月月报8.8'!$B$4:$CL$700,49,0)</f>
        <v>合同工</v>
      </c>
      <c r="AO7" s="29" t="str">
        <f>VLOOKUP(B7,'[14]7月月报8.8'!$B$4:$CL$700,51,0)</f>
        <v>光华荣昌</v>
      </c>
      <c r="AP7">
        <f>VLOOKUP(B7,'[13]2025.7（初版）'!$B$3:$CP$800,5,0)</f>
        <v>23</v>
      </c>
      <c r="AQ7">
        <f>VLOOKUP(B7,'[13]2025.7（初版）'!$B$3:$CP$800,22,0)</f>
        <v>0</v>
      </c>
      <c r="AR7" s="32" t="e">
        <f>_xlfn.XLOOKUP(A7,[9]汇总!B:B,[9]汇总!B:B)</f>
        <v>#N/A</v>
      </c>
      <c r="AS7" s="28"/>
      <c r="AT7" s="28" t="str">
        <f>VLOOKUP(B7,[12]一线员工!$C$3:$O$800,1,0)</f>
        <v>刘心</v>
      </c>
    </row>
    <row r="8" customFormat="1" spans="1:46">
      <c r="A8" s="42">
        <f t="shared" si="0"/>
        <v>3</v>
      </c>
      <c r="B8" s="43" t="s">
        <v>26</v>
      </c>
      <c r="C8" s="43" t="s">
        <v>550</v>
      </c>
      <c r="D8" s="44" t="s">
        <v>553</v>
      </c>
      <c r="E8" s="45">
        <v>42125</v>
      </c>
      <c r="F8" s="43">
        <v>0</v>
      </c>
      <c r="G8" s="43">
        <v>0</v>
      </c>
      <c r="H8" s="43">
        <v>13000</v>
      </c>
      <c r="I8" s="43">
        <v>0</v>
      </c>
      <c r="J8" s="43"/>
      <c r="K8" s="43"/>
      <c r="L8" s="43"/>
      <c r="M8" s="43"/>
      <c r="N8" s="43"/>
      <c r="O8" s="43"/>
      <c r="P8" s="43">
        <f t="shared" si="1"/>
        <v>0</v>
      </c>
      <c r="Q8" s="43"/>
      <c r="R8" s="43"/>
      <c r="S8" s="43">
        <f t="shared" si="2"/>
        <v>0</v>
      </c>
      <c r="T8" s="43"/>
      <c r="U8" s="43">
        <f t="shared" si="3"/>
        <v>1131</v>
      </c>
      <c r="V8" s="43"/>
      <c r="W8" s="43">
        <f t="shared" si="4"/>
        <v>0</v>
      </c>
      <c r="X8" s="43"/>
      <c r="Y8" s="43"/>
      <c r="Z8" s="43"/>
      <c r="AA8" s="43">
        <f t="shared" si="5"/>
        <v>1131</v>
      </c>
      <c r="AB8" s="43">
        <f t="shared" si="6"/>
        <v>0</v>
      </c>
      <c r="AC8" s="43"/>
      <c r="AD8" s="43">
        <f t="shared" si="7"/>
        <v>0</v>
      </c>
      <c r="AE8" s="43"/>
      <c r="AF8" s="43">
        <f t="shared" si="8"/>
        <v>260</v>
      </c>
      <c r="AG8" s="43"/>
      <c r="AH8" s="43"/>
      <c r="AI8" s="43">
        <v>15</v>
      </c>
      <c r="AJ8" s="43">
        <f t="shared" si="9"/>
        <v>275</v>
      </c>
      <c r="AK8" s="43">
        <f t="shared" si="10"/>
        <v>1406</v>
      </c>
      <c r="AL8" s="44"/>
      <c r="AM8" s="28" t="s">
        <v>514</v>
      </c>
      <c r="AN8" s="70" t="str">
        <f>VLOOKUP(B8,'[14]7月月报8.8'!$B$4:$CL$700,49,0)</f>
        <v>合同工</v>
      </c>
      <c r="AO8" s="29" t="str">
        <f>VLOOKUP(B8,'[14]7月月报8.8'!$B$4:$CL$700,51,0)</f>
        <v>光华荣昌</v>
      </c>
      <c r="AP8">
        <f>VLOOKUP(B8,'[13]2025.7（初版）'!$B$3:$CP$800,5,0)</f>
        <v>23</v>
      </c>
      <c r="AQ8">
        <f>VLOOKUP(B8,'[13]2025.7（初版）'!$B$3:$CP$800,22,0)</f>
        <v>0</v>
      </c>
      <c r="AR8" s="32" t="e">
        <f>_xlfn.XLOOKUP(A8,[9]汇总!B:B,[9]汇总!B:B)</f>
        <v>#N/A</v>
      </c>
      <c r="AS8" s="28"/>
      <c r="AT8" s="28" t="str">
        <f>VLOOKUP(B8,[12]一线员工!$C$3:$O$800,1,0)</f>
        <v>李开阳</v>
      </c>
    </row>
    <row r="9" customFormat="1" spans="1:46">
      <c r="A9" s="42">
        <f t="shared" si="0"/>
        <v>4</v>
      </c>
      <c r="B9" s="43" t="s">
        <v>45</v>
      </c>
      <c r="C9" s="43" t="s">
        <v>550</v>
      </c>
      <c r="D9" s="44" t="s">
        <v>554</v>
      </c>
      <c r="E9" s="45">
        <v>42125</v>
      </c>
      <c r="F9" s="43">
        <v>7420</v>
      </c>
      <c r="G9" s="43">
        <v>7420</v>
      </c>
      <c r="H9" s="43">
        <v>7420</v>
      </c>
      <c r="I9" s="43">
        <v>7420</v>
      </c>
      <c r="J9" s="43"/>
      <c r="K9" s="43"/>
      <c r="L9" s="43"/>
      <c r="M9" s="43"/>
      <c r="N9" s="43"/>
      <c r="O9" s="43"/>
      <c r="P9" s="43">
        <f t="shared" si="1"/>
        <v>1187.2</v>
      </c>
      <c r="Q9" s="43"/>
      <c r="R9" s="43"/>
      <c r="S9" s="43">
        <f t="shared" si="2"/>
        <v>51.94</v>
      </c>
      <c r="T9" s="43"/>
      <c r="U9" s="43">
        <f t="shared" si="3"/>
        <v>645.54</v>
      </c>
      <c r="V9" s="43"/>
      <c r="W9" s="43">
        <f t="shared" si="4"/>
        <v>89.04</v>
      </c>
      <c r="X9" s="43"/>
      <c r="Y9" s="43"/>
      <c r="Z9" s="43"/>
      <c r="AA9" s="43">
        <f t="shared" si="5"/>
        <v>1973.72</v>
      </c>
      <c r="AB9" s="43">
        <f t="shared" si="6"/>
        <v>593.6</v>
      </c>
      <c r="AC9" s="43"/>
      <c r="AD9" s="43">
        <f t="shared" si="7"/>
        <v>22.26</v>
      </c>
      <c r="AE9" s="43"/>
      <c r="AF9" s="43">
        <f t="shared" si="8"/>
        <v>148.4</v>
      </c>
      <c r="AG9" s="43"/>
      <c r="AH9" s="43"/>
      <c r="AI9" s="43">
        <v>15</v>
      </c>
      <c r="AJ9" s="43">
        <f t="shared" si="9"/>
        <v>779.26</v>
      </c>
      <c r="AK9" s="43">
        <f t="shared" si="10"/>
        <v>2752.98</v>
      </c>
      <c r="AL9" s="43"/>
      <c r="AM9" s="28" t="s">
        <v>514</v>
      </c>
      <c r="AN9" s="70" t="str">
        <f>VLOOKUP(B9,'[14]7月月报8.8'!$B$4:$CL$700,49,0)</f>
        <v>合同工</v>
      </c>
      <c r="AO9" s="29" t="str">
        <f>VLOOKUP(B9,'[14]7月月报8.8'!$B$4:$CL$700,51,0)</f>
        <v>光华荣昌</v>
      </c>
      <c r="AP9">
        <f>VLOOKUP(B9,'[13]2025.7（初版）'!$B$3:$CP$800,5,0)</f>
        <v>24.3</v>
      </c>
      <c r="AQ9">
        <f>VLOOKUP(B9,'[13]2025.7（初版）'!$B$3:$CP$800,22,0)</f>
        <v>0</v>
      </c>
      <c r="AR9" s="32" t="e">
        <f>_xlfn.XLOOKUP(A9,[9]汇总!B:B,[9]汇总!B:B)</f>
        <v>#N/A</v>
      </c>
      <c r="AS9" s="28"/>
      <c r="AT9" s="28" t="str">
        <f>VLOOKUP(B9,[12]一线员工!$C$3:$O$800,1,0)</f>
        <v>马英</v>
      </c>
    </row>
    <row r="10" customFormat="1" spans="1:46">
      <c r="A10" s="42">
        <f t="shared" si="0"/>
        <v>5</v>
      </c>
      <c r="B10" s="43" t="s">
        <v>33</v>
      </c>
      <c r="C10" s="43" t="s">
        <v>551</v>
      </c>
      <c r="D10" s="44" t="s">
        <v>555</v>
      </c>
      <c r="E10" s="45">
        <v>42125</v>
      </c>
      <c r="F10" s="43">
        <v>6280</v>
      </c>
      <c r="G10" s="43">
        <v>6280</v>
      </c>
      <c r="H10" s="43">
        <v>6280</v>
      </c>
      <c r="I10" s="43">
        <v>6280</v>
      </c>
      <c r="J10" s="43"/>
      <c r="K10" s="43"/>
      <c r="L10" s="43"/>
      <c r="M10" s="43"/>
      <c r="N10" s="43"/>
      <c r="O10" s="43"/>
      <c r="P10" s="43">
        <f t="shared" si="1"/>
        <v>1004.8</v>
      </c>
      <c r="Q10" s="43"/>
      <c r="R10" s="43"/>
      <c r="S10" s="43">
        <f t="shared" si="2"/>
        <v>43.96</v>
      </c>
      <c r="T10" s="43"/>
      <c r="U10" s="43">
        <f t="shared" si="3"/>
        <v>546.36</v>
      </c>
      <c r="V10" s="43"/>
      <c r="W10" s="43">
        <f t="shared" si="4"/>
        <v>75.36</v>
      </c>
      <c r="X10" s="43"/>
      <c r="Y10" s="43"/>
      <c r="Z10" s="43"/>
      <c r="AA10" s="43">
        <f t="shared" si="5"/>
        <v>1670.48</v>
      </c>
      <c r="AB10" s="43">
        <f t="shared" si="6"/>
        <v>502.4</v>
      </c>
      <c r="AC10" s="43"/>
      <c r="AD10" s="43">
        <f t="shared" si="7"/>
        <v>18.84</v>
      </c>
      <c r="AE10" s="43"/>
      <c r="AF10" s="43">
        <f t="shared" si="8"/>
        <v>125.6</v>
      </c>
      <c r="AG10" s="43"/>
      <c r="AH10" s="43"/>
      <c r="AI10" s="43">
        <v>15</v>
      </c>
      <c r="AJ10" s="43">
        <f t="shared" si="9"/>
        <v>661.84</v>
      </c>
      <c r="AK10" s="43">
        <f t="shared" si="10"/>
        <v>2332.32</v>
      </c>
      <c r="AL10" s="43"/>
      <c r="AM10" s="28" t="s">
        <v>514</v>
      </c>
      <c r="AN10" s="70" t="str">
        <f>VLOOKUP(B10,'[14]7月月报8.8'!$B$4:$CL$700,49,0)</f>
        <v>合同工</v>
      </c>
      <c r="AO10" s="29" t="str">
        <f>VLOOKUP(B10,'[14]7月月报8.8'!$B$4:$CL$700,51,0)</f>
        <v>光华荣昌</v>
      </c>
      <c r="AP10">
        <f>VLOOKUP(B10,'[13]2025.7（初版）'!$B$3:$CP$800,5,0)</f>
        <v>23</v>
      </c>
      <c r="AQ10">
        <f>VLOOKUP(B10,'[13]2025.7（初版）'!$B$3:$CP$800,22,0)</f>
        <v>0</v>
      </c>
      <c r="AR10" s="32" t="e">
        <f>_xlfn.XLOOKUP(A10,[9]汇总!B:B,[9]汇总!B:B)</f>
        <v>#N/A</v>
      </c>
      <c r="AS10" s="28"/>
      <c r="AT10" s="28" t="str">
        <f>VLOOKUP(B10,[12]一线员工!$C$3:$O$800,1,0)</f>
        <v>曾琼</v>
      </c>
    </row>
    <row r="11" customFormat="1" spans="1:46">
      <c r="A11" s="42">
        <f t="shared" si="0"/>
        <v>6</v>
      </c>
      <c r="B11" s="43" t="s">
        <v>57</v>
      </c>
      <c r="C11" s="43" t="s">
        <v>550</v>
      </c>
      <c r="D11" s="44" t="s">
        <v>486</v>
      </c>
      <c r="E11" s="45">
        <v>42156</v>
      </c>
      <c r="F11" s="46">
        <v>4308</v>
      </c>
      <c r="G11" s="46">
        <v>4308</v>
      </c>
      <c r="H11" s="43">
        <v>4308</v>
      </c>
      <c r="I11" s="46">
        <v>4308</v>
      </c>
      <c r="J11" s="43"/>
      <c r="K11" s="43"/>
      <c r="L11" s="43"/>
      <c r="M11" s="43"/>
      <c r="N11" s="43"/>
      <c r="O11" s="43"/>
      <c r="P11" s="43">
        <f t="shared" si="1"/>
        <v>689.28</v>
      </c>
      <c r="Q11" s="43"/>
      <c r="R11" s="43"/>
      <c r="S11" s="43">
        <f t="shared" si="2"/>
        <v>30.16</v>
      </c>
      <c r="T11" s="43"/>
      <c r="U11" s="43">
        <f t="shared" si="3"/>
        <v>374.8</v>
      </c>
      <c r="V11" s="43"/>
      <c r="W11" s="43">
        <f t="shared" si="4"/>
        <v>51.7</v>
      </c>
      <c r="X11" s="43"/>
      <c r="Y11" s="43"/>
      <c r="Z11" s="43"/>
      <c r="AA11" s="43">
        <f t="shared" si="5"/>
        <v>1145.94</v>
      </c>
      <c r="AB11" s="43">
        <f t="shared" si="6"/>
        <v>344.64</v>
      </c>
      <c r="AC11" s="43"/>
      <c r="AD11" s="43">
        <f t="shared" si="7"/>
        <v>12.92</v>
      </c>
      <c r="AE11" s="43"/>
      <c r="AF11" s="43">
        <f t="shared" si="8"/>
        <v>86.16</v>
      </c>
      <c r="AG11" s="43"/>
      <c r="AH11" s="43"/>
      <c r="AI11" s="43">
        <v>15</v>
      </c>
      <c r="AJ11" s="43">
        <f t="shared" si="9"/>
        <v>458.72</v>
      </c>
      <c r="AK11" s="43">
        <f t="shared" si="10"/>
        <v>1604.66</v>
      </c>
      <c r="AL11" s="43"/>
      <c r="AM11" s="28" t="s">
        <v>514</v>
      </c>
      <c r="AN11" s="70" t="str">
        <f>VLOOKUP(B11,'[14]7月月报8.8'!$B$4:$CL$700,49,0)</f>
        <v>合同工</v>
      </c>
      <c r="AO11" s="29" t="str">
        <f>VLOOKUP(B11,'[14]7月月报8.8'!$B$4:$CL$700,51,0)</f>
        <v>湖南鑫起</v>
      </c>
      <c r="AP11">
        <f>VLOOKUP(B11,'[13]2025.7（初版）'!$B$3:$CP$800,5,0)</f>
        <v>31</v>
      </c>
      <c r="AQ11">
        <f>VLOOKUP(B11,'[13]2025.7（初版）'!$B$3:$CP$800,22,0)</f>
        <v>0</v>
      </c>
      <c r="AR11" s="32" t="e">
        <f>_xlfn.XLOOKUP(A11,[9]汇总!B:B,[9]汇总!B:B)</f>
        <v>#N/A</v>
      </c>
      <c r="AS11" s="28"/>
      <c r="AT11" s="28" t="str">
        <f>VLOOKUP(B11,[12]一线员工!$C$3:$O$800,1,0)</f>
        <v>赵新辉</v>
      </c>
    </row>
    <row r="12" customFormat="1" spans="1:46">
      <c r="A12" s="42">
        <f t="shared" si="0"/>
        <v>7</v>
      </c>
      <c r="B12" s="43" t="s">
        <v>140</v>
      </c>
      <c r="C12" s="43" t="s">
        <v>550</v>
      </c>
      <c r="D12" s="44" t="s">
        <v>556</v>
      </c>
      <c r="E12" s="45">
        <v>42186</v>
      </c>
      <c r="F12" s="43">
        <v>5740</v>
      </c>
      <c r="G12" s="43">
        <v>5740</v>
      </c>
      <c r="H12" s="43">
        <v>5740</v>
      </c>
      <c r="I12" s="43">
        <v>5740</v>
      </c>
      <c r="J12" s="43"/>
      <c r="K12" s="43"/>
      <c r="L12" s="43"/>
      <c r="M12" s="43"/>
      <c r="N12" s="43"/>
      <c r="O12" s="43"/>
      <c r="P12" s="43">
        <f t="shared" si="1"/>
        <v>918.4</v>
      </c>
      <c r="Q12" s="43"/>
      <c r="R12" s="43"/>
      <c r="S12" s="43">
        <f t="shared" si="2"/>
        <v>40.18</v>
      </c>
      <c r="T12" s="43"/>
      <c r="U12" s="43">
        <f t="shared" si="3"/>
        <v>499.38</v>
      </c>
      <c r="V12" s="43"/>
      <c r="W12" s="43">
        <f t="shared" si="4"/>
        <v>68.88</v>
      </c>
      <c r="X12" s="43"/>
      <c r="Y12" s="43"/>
      <c r="Z12" s="43"/>
      <c r="AA12" s="43">
        <f t="shared" si="5"/>
        <v>1526.84</v>
      </c>
      <c r="AB12" s="43">
        <f t="shared" si="6"/>
        <v>459.2</v>
      </c>
      <c r="AC12" s="43"/>
      <c r="AD12" s="43">
        <f t="shared" si="7"/>
        <v>17.22</v>
      </c>
      <c r="AE12" s="43"/>
      <c r="AF12" s="43">
        <f t="shared" si="8"/>
        <v>114.8</v>
      </c>
      <c r="AG12" s="43"/>
      <c r="AH12" s="43"/>
      <c r="AI12" s="43">
        <v>15</v>
      </c>
      <c r="AJ12" s="43">
        <f t="shared" si="9"/>
        <v>606.22</v>
      </c>
      <c r="AK12" s="43">
        <f t="shared" si="10"/>
        <v>2133.06</v>
      </c>
      <c r="AL12" s="43"/>
      <c r="AM12" s="28" t="s">
        <v>514</v>
      </c>
      <c r="AN12" s="70" t="str">
        <f>VLOOKUP(B12,'[14]7月月报8.8'!$B$4:$CL$700,49,0)</f>
        <v>合同工</v>
      </c>
      <c r="AO12" s="29" t="str">
        <f>VLOOKUP(B12,'[14]7月月报8.8'!$B$4:$CL$700,51,0)</f>
        <v>湖南红海</v>
      </c>
      <c r="AP12">
        <f>VLOOKUP(B12,'[13]2025.7（初版）'!$B$3:$CP$800,5,0)</f>
        <v>19</v>
      </c>
      <c r="AQ12">
        <f>VLOOKUP(B12,'[13]2025.7（初版）'!$B$3:$CP$800,22,0)</f>
        <v>0</v>
      </c>
      <c r="AR12" s="32" t="e">
        <f>_xlfn.XLOOKUP(A12,[9]汇总!B:B,[9]汇总!B:B)</f>
        <v>#N/A</v>
      </c>
      <c r="AS12" s="28"/>
      <c r="AT12" s="28" t="str">
        <f>VLOOKUP(B12,[12]一线员工!$C$3:$O$800,1,0)</f>
        <v>霍海涛</v>
      </c>
    </row>
    <row r="13" customFormat="1" spans="1:46">
      <c r="A13" s="42">
        <f t="shared" si="0"/>
        <v>8</v>
      </c>
      <c r="B13" s="43" t="s">
        <v>51</v>
      </c>
      <c r="C13" s="43" t="s">
        <v>550</v>
      </c>
      <c r="D13" s="44" t="s">
        <v>481</v>
      </c>
      <c r="E13" s="45">
        <v>42217</v>
      </c>
      <c r="F13" s="43">
        <v>8500</v>
      </c>
      <c r="G13" s="43">
        <v>8500</v>
      </c>
      <c r="H13" s="43">
        <v>8500</v>
      </c>
      <c r="I13" s="43">
        <v>8500</v>
      </c>
      <c r="J13" s="43"/>
      <c r="K13" s="43"/>
      <c r="L13" s="43"/>
      <c r="M13" s="43"/>
      <c r="N13" s="43"/>
      <c r="O13" s="43"/>
      <c r="P13" s="43">
        <f t="shared" si="1"/>
        <v>1360</v>
      </c>
      <c r="Q13" s="43"/>
      <c r="R13" s="43"/>
      <c r="S13" s="43">
        <f t="shared" si="2"/>
        <v>59.5</v>
      </c>
      <c r="T13" s="43"/>
      <c r="U13" s="43">
        <f t="shared" si="3"/>
        <v>739.5</v>
      </c>
      <c r="V13" s="43"/>
      <c r="W13" s="43">
        <f t="shared" si="4"/>
        <v>102</v>
      </c>
      <c r="X13" s="43"/>
      <c r="Y13" s="43"/>
      <c r="Z13" s="43"/>
      <c r="AA13" s="43">
        <f t="shared" si="5"/>
        <v>2261</v>
      </c>
      <c r="AB13" s="43">
        <f t="shared" si="6"/>
        <v>680</v>
      </c>
      <c r="AC13" s="43"/>
      <c r="AD13" s="43">
        <f t="shared" si="7"/>
        <v>25.5</v>
      </c>
      <c r="AE13" s="43"/>
      <c r="AF13" s="43">
        <f t="shared" si="8"/>
        <v>170</v>
      </c>
      <c r="AG13" s="43"/>
      <c r="AH13" s="43"/>
      <c r="AI13" s="43">
        <v>15</v>
      </c>
      <c r="AJ13" s="43">
        <f t="shared" si="9"/>
        <v>890.5</v>
      </c>
      <c r="AK13" s="43">
        <f t="shared" si="10"/>
        <v>3151.5</v>
      </c>
      <c r="AL13" s="43"/>
      <c r="AM13" s="28" t="s">
        <v>514</v>
      </c>
      <c r="AN13" s="70" t="str">
        <f>VLOOKUP(B13,'[14]7月月报8.8'!$B$4:$CL$700,49,0)</f>
        <v>合同工</v>
      </c>
      <c r="AO13" s="29" t="str">
        <f>VLOOKUP(B13,'[14]7月月报8.8'!$B$4:$CL$700,51,0)</f>
        <v>光华荣昌</v>
      </c>
      <c r="AP13">
        <f>VLOOKUP(B13,'[13]2025.7（初版）'!$B$3:$CP$800,5,0)</f>
        <v>23</v>
      </c>
      <c r="AQ13">
        <f>VLOOKUP(B13,'[13]2025.7（初版）'!$B$3:$CP$800,22,0)</f>
        <v>0</v>
      </c>
      <c r="AR13" s="32" t="e">
        <f>_xlfn.XLOOKUP(A13,[9]汇总!B:B,[9]汇总!B:B)</f>
        <v>#N/A</v>
      </c>
      <c r="AS13" s="28"/>
      <c r="AT13" s="28" t="str">
        <f>VLOOKUP(B13,[12]一线员工!$C$3:$O$800,1,0)</f>
        <v>张海波</v>
      </c>
    </row>
    <row r="14" customFormat="1" spans="1:46">
      <c r="A14" s="42">
        <f t="shared" si="0"/>
        <v>9</v>
      </c>
      <c r="B14" s="43" t="s">
        <v>120</v>
      </c>
      <c r="C14" s="43" t="s">
        <v>550</v>
      </c>
      <c r="D14" s="44" t="s">
        <v>557</v>
      </c>
      <c r="E14" s="45">
        <v>42309</v>
      </c>
      <c r="F14" s="43">
        <v>5580</v>
      </c>
      <c r="G14" s="43">
        <v>5580</v>
      </c>
      <c r="H14" s="43">
        <v>5580</v>
      </c>
      <c r="I14" s="43">
        <v>5580</v>
      </c>
      <c r="J14" s="43"/>
      <c r="K14" s="43"/>
      <c r="L14" s="43"/>
      <c r="M14" s="43"/>
      <c r="N14" s="43"/>
      <c r="O14" s="43"/>
      <c r="P14" s="43">
        <f t="shared" si="1"/>
        <v>892.8</v>
      </c>
      <c r="Q14" s="43"/>
      <c r="R14" s="43"/>
      <c r="S14" s="43">
        <f t="shared" si="2"/>
        <v>39.06</v>
      </c>
      <c r="T14" s="43"/>
      <c r="U14" s="43">
        <f t="shared" si="3"/>
        <v>485.46</v>
      </c>
      <c r="V14" s="43"/>
      <c r="W14" s="43">
        <f t="shared" si="4"/>
        <v>66.96</v>
      </c>
      <c r="X14" s="43"/>
      <c r="Y14" s="43"/>
      <c r="Z14" s="43"/>
      <c r="AA14" s="43">
        <f t="shared" si="5"/>
        <v>1484.28</v>
      </c>
      <c r="AB14" s="43">
        <f t="shared" si="6"/>
        <v>446.4</v>
      </c>
      <c r="AC14" s="43"/>
      <c r="AD14" s="43">
        <f t="shared" si="7"/>
        <v>16.74</v>
      </c>
      <c r="AE14" s="43"/>
      <c r="AF14" s="43">
        <f t="shared" si="8"/>
        <v>111.6</v>
      </c>
      <c r="AG14" s="43"/>
      <c r="AH14" s="43"/>
      <c r="AI14" s="43">
        <v>15</v>
      </c>
      <c r="AJ14" s="43">
        <f t="shared" si="9"/>
        <v>589.74</v>
      </c>
      <c r="AK14" s="43">
        <f t="shared" si="10"/>
        <v>2074.02</v>
      </c>
      <c r="AL14" s="43"/>
      <c r="AM14" s="28" t="s">
        <v>514</v>
      </c>
      <c r="AN14" s="70" t="str">
        <f>VLOOKUP(B14,'[14]7月月报8.8'!$B$4:$CL$700,49,0)</f>
        <v>合同工</v>
      </c>
      <c r="AO14" s="29" t="str">
        <f>VLOOKUP(B14,'[14]7月月报8.8'!$B$4:$CL$700,51,0)</f>
        <v>湖南鑫起</v>
      </c>
      <c r="AP14">
        <f>VLOOKUP(B14,'[13]2025.7（初版）'!$B$3:$CP$800,5,0)</f>
        <v>24</v>
      </c>
      <c r="AQ14">
        <f>VLOOKUP(B14,'[13]2025.7（初版）'!$B$3:$CP$800,22,0)</f>
        <v>0</v>
      </c>
      <c r="AR14" s="32" t="e">
        <f>_xlfn.XLOOKUP(A14,[9]汇总!B:B,[9]汇总!B:B)</f>
        <v>#N/A</v>
      </c>
      <c r="AS14" s="28"/>
      <c r="AT14" s="28" t="str">
        <f>VLOOKUP(B14,[12]一线员工!$C$3:$O$800,1,0)</f>
        <v>罗亚南</v>
      </c>
    </row>
    <row r="15" customFormat="1" spans="1:46">
      <c r="A15" s="42">
        <f t="shared" si="0"/>
        <v>10</v>
      </c>
      <c r="B15" s="43" t="s">
        <v>146</v>
      </c>
      <c r="C15" s="43" t="s">
        <v>550</v>
      </c>
      <c r="D15" s="44" t="s">
        <v>558</v>
      </c>
      <c r="E15" s="45">
        <v>42309</v>
      </c>
      <c r="F15" s="43">
        <v>4560</v>
      </c>
      <c r="G15" s="43">
        <v>4560</v>
      </c>
      <c r="H15" s="43">
        <v>4560</v>
      </c>
      <c r="I15" s="43">
        <v>4560</v>
      </c>
      <c r="J15" s="43"/>
      <c r="K15" s="43"/>
      <c r="L15" s="43"/>
      <c r="M15" s="43"/>
      <c r="N15" s="43"/>
      <c r="O15" s="43"/>
      <c r="P15" s="43">
        <f t="shared" si="1"/>
        <v>729.6</v>
      </c>
      <c r="Q15" s="43"/>
      <c r="R15" s="43"/>
      <c r="S15" s="43">
        <f t="shared" si="2"/>
        <v>31.92</v>
      </c>
      <c r="T15" s="43"/>
      <c r="U15" s="43">
        <f t="shared" si="3"/>
        <v>396.72</v>
      </c>
      <c r="V15" s="43"/>
      <c r="W15" s="43">
        <f t="shared" si="4"/>
        <v>54.72</v>
      </c>
      <c r="X15" s="43"/>
      <c r="Y15" s="43"/>
      <c r="Z15" s="43"/>
      <c r="AA15" s="43">
        <f t="shared" si="5"/>
        <v>1212.96</v>
      </c>
      <c r="AB15" s="43">
        <f t="shared" si="6"/>
        <v>364.8</v>
      </c>
      <c r="AC15" s="43"/>
      <c r="AD15" s="43">
        <f t="shared" si="7"/>
        <v>13.68</v>
      </c>
      <c r="AE15" s="43"/>
      <c r="AF15" s="43">
        <f t="shared" si="8"/>
        <v>91.2</v>
      </c>
      <c r="AG15" s="43"/>
      <c r="AH15" s="43"/>
      <c r="AI15" s="43">
        <v>15</v>
      </c>
      <c r="AJ15" s="43">
        <f t="shared" si="9"/>
        <v>484.68</v>
      </c>
      <c r="AK15" s="43">
        <f t="shared" si="10"/>
        <v>1697.64</v>
      </c>
      <c r="AL15" s="43"/>
      <c r="AM15" s="28" t="s">
        <v>514</v>
      </c>
      <c r="AN15" s="70" t="str">
        <f>VLOOKUP(B15,'[14]7月月报8.8'!$B$4:$CL$700,49,0)</f>
        <v>合同工</v>
      </c>
      <c r="AO15" s="29" t="str">
        <f>VLOOKUP(B15,'[14]7月月报8.8'!$B$4:$CL$700,51,0)</f>
        <v>光华荣昌</v>
      </c>
      <c r="AP15">
        <f>VLOOKUP(B15,'[13]2025.7（初版）'!$B$3:$CP$800,5,0)</f>
        <v>20</v>
      </c>
      <c r="AQ15">
        <f>VLOOKUP(B15,'[13]2025.7（初版）'!$B$3:$CP$800,22,0)</f>
        <v>0</v>
      </c>
      <c r="AR15" s="32" t="e">
        <f>_xlfn.XLOOKUP(A15,[9]汇总!B:B,[9]汇总!B:B)</f>
        <v>#N/A</v>
      </c>
      <c r="AS15" s="28"/>
      <c r="AT15" s="28" t="str">
        <f>VLOOKUP(B15,[12]一线员工!$C$3:$O$800,1,0)</f>
        <v>刘辉兵</v>
      </c>
    </row>
    <row r="16" customFormat="1" spans="1:46">
      <c r="A16" s="42">
        <f t="shared" si="0"/>
        <v>11</v>
      </c>
      <c r="B16" s="43" t="s">
        <v>84</v>
      </c>
      <c r="C16" s="43" t="s">
        <v>550</v>
      </c>
      <c r="D16" s="44" t="s">
        <v>559</v>
      </c>
      <c r="E16" s="45">
        <v>42339</v>
      </c>
      <c r="F16" s="46">
        <v>4308</v>
      </c>
      <c r="G16" s="46">
        <v>4308</v>
      </c>
      <c r="H16" s="43">
        <v>4100</v>
      </c>
      <c r="I16" s="46">
        <v>4308</v>
      </c>
      <c r="J16" s="43"/>
      <c r="K16" s="43"/>
      <c r="L16" s="43"/>
      <c r="M16" s="43"/>
      <c r="N16" s="43"/>
      <c r="O16" s="43"/>
      <c r="P16" s="43">
        <f t="shared" si="1"/>
        <v>689.28</v>
      </c>
      <c r="Q16" s="43"/>
      <c r="R16" s="43"/>
      <c r="S16" s="43">
        <f t="shared" si="2"/>
        <v>30.16</v>
      </c>
      <c r="T16" s="43"/>
      <c r="U16" s="43">
        <f t="shared" si="3"/>
        <v>356.7</v>
      </c>
      <c r="V16" s="43"/>
      <c r="W16" s="43">
        <f t="shared" si="4"/>
        <v>51.7</v>
      </c>
      <c r="X16" s="43"/>
      <c r="Y16" s="43"/>
      <c r="Z16" s="43"/>
      <c r="AA16" s="43">
        <f t="shared" si="5"/>
        <v>1127.84</v>
      </c>
      <c r="AB16" s="43">
        <f t="shared" si="6"/>
        <v>344.64</v>
      </c>
      <c r="AC16" s="43"/>
      <c r="AD16" s="43">
        <f t="shared" si="7"/>
        <v>12.92</v>
      </c>
      <c r="AE16" s="43"/>
      <c r="AF16" s="43">
        <f t="shared" si="8"/>
        <v>82</v>
      </c>
      <c r="AG16" s="43"/>
      <c r="AH16" s="43"/>
      <c r="AI16" s="43">
        <v>15</v>
      </c>
      <c r="AJ16" s="43">
        <f t="shared" si="9"/>
        <v>454.56</v>
      </c>
      <c r="AK16" s="43">
        <f t="shared" si="10"/>
        <v>1582.4</v>
      </c>
      <c r="AL16" s="43"/>
      <c r="AM16" s="28" t="s">
        <v>514</v>
      </c>
      <c r="AN16" s="70" t="str">
        <f>VLOOKUP(B16,'[14]7月月报8.8'!$B$4:$CL$700,49,0)</f>
        <v>合同工</v>
      </c>
      <c r="AO16" s="29" t="str">
        <f>VLOOKUP(B16,'[14]7月月报8.8'!$B$4:$CL$700,51,0)</f>
        <v>湖南红海</v>
      </c>
      <c r="AP16">
        <f>VLOOKUP(B16,'[13]2025.7（初版）'!$B$3:$CP$800,5,0)</f>
        <v>26.5</v>
      </c>
      <c r="AQ16">
        <f>VLOOKUP(B16,'[13]2025.7（初版）'!$B$3:$CP$800,22,0)</f>
        <v>0</v>
      </c>
      <c r="AR16" s="32" t="e">
        <f>_xlfn.XLOOKUP(A16,[9]汇总!B:B,[9]汇总!B:B)</f>
        <v>#N/A</v>
      </c>
      <c r="AS16" s="28"/>
      <c r="AT16" s="28" t="str">
        <f>VLOOKUP(B16,[12]一线员工!$C$3:$O$800,1,0)</f>
        <v>殷胜</v>
      </c>
    </row>
    <row r="17" customFormat="1" spans="1:46">
      <c r="A17" s="42">
        <f t="shared" si="0"/>
        <v>12</v>
      </c>
      <c r="B17" s="43" t="s">
        <v>123</v>
      </c>
      <c r="C17" s="43" t="s">
        <v>550</v>
      </c>
      <c r="D17" s="44" t="s">
        <v>560</v>
      </c>
      <c r="E17" s="45">
        <v>42370</v>
      </c>
      <c r="F17" s="43">
        <v>5000</v>
      </c>
      <c r="G17" s="43">
        <v>5000</v>
      </c>
      <c r="H17" s="43">
        <v>5000</v>
      </c>
      <c r="I17" s="43">
        <v>5000</v>
      </c>
      <c r="J17" s="43"/>
      <c r="K17" s="43"/>
      <c r="L17" s="43"/>
      <c r="M17" s="43"/>
      <c r="N17" s="43"/>
      <c r="O17" s="43"/>
      <c r="P17" s="43">
        <f t="shared" si="1"/>
        <v>800</v>
      </c>
      <c r="Q17" s="43"/>
      <c r="R17" s="43"/>
      <c r="S17" s="43">
        <f t="shared" si="2"/>
        <v>35</v>
      </c>
      <c r="T17" s="43"/>
      <c r="U17" s="43">
        <f t="shared" si="3"/>
        <v>435</v>
      </c>
      <c r="V17" s="43"/>
      <c r="W17" s="43">
        <f t="shared" si="4"/>
        <v>60</v>
      </c>
      <c r="X17" s="43"/>
      <c r="Y17" s="43"/>
      <c r="Z17" s="43"/>
      <c r="AA17" s="43">
        <f t="shared" si="5"/>
        <v>1330</v>
      </c>
      <c r="AB17" s="43">
        <f t="shared" si="6"/>
        <v>400</v>
      </c>
      <c r="AC17" s="43"/>
      <c r="AD17" s="43">
        <f t="shared" si="7"/>
        <v>15</v>
      </c>
      <c r="AE17" s="43"/>
      <c r="AF17" s="43">
        <f t="shared" si="8"/>
        <v>100</v>
      </c>
      <c r="AG17" s="43"/>
      <c r="AH17" s="43"/>
      <c r="AI17" s="43">
        <v>15</v>
      </c>
      <c r="AJ17" s="43">
        <f t="shared" si="9"/>
        <v>530</v>
      </c>
      <c r="AK17" s="43">
        <f t="shared" si="10"/>
        <v>1860</v>
      </c>
      <c r="AL17" s="43"/>
      <c r="AM17" s="28" t="s">
        <v>514</v>
      </c>
      <c r="AN17" s="70" t="str">
        <f>VLOOKUP(B17,'[14]7月月报8.8'!$B$4:$CL$700,49,0)</f>
        <v>合同工</v>
      </c>
      <c r="AO17" s="29" t="str">
        <f>VLOOKUP(B17,'[14]7月月报8.8'!$B$4:$CL$700,51,0)</f>
        <v>湖南鑫起</v>
      </c>
      <c r="AP17">
        <f>VLOOKUP(B17,'[13]2025.7（初版）'!$B$3:$CP$800,5,0)</f>
        <v>19.5</v>
      </c>
      <c r="AQ17">
        <f>VLOOKUP(B17,'[13]2025.7（初版）'!$B$3:$CP$800,22,0)</f>
        <v>0</v>
      </c>
      <c r="AR17" s="32" t="e">
        <f>_xlfn.XLOOKUP(A17,[9]汇总!B:B,[9]汇总!B:B)</f>
        <v>#N/A</v>
      </c>
      <c r="AS17" s="28"/>
      <c r="AT17" s="28" t="str">
        <f>VLOOKUP(B17,[12]一线员工!$C$3:$O$800,1,0)</f>
        <v>苏超</v>
      </c>
    </row>
    <row r="18" customFormat="1" spans="1:46">
      <c r="A18" s="42">
        <f t="shared" si="0"/>
        <v>13</v>
      </c>
      <c r="B18" s="43" t="s">
        <v>127</v>
      </c>
      <c r="C18" s="43" t="s">
        <v>550</v>
      </c>
      <c r="D18" s="47" t="s">
        <v>561</v>
      </c>
      <c r="E18" s="45">
        <v>42370</v>
      </c>
      <c r="F18" s="43">
        <v>4760</v>
      </c>
      <c r="G18" s="43">
        <v>4760</v>
      </c>
      <c r="H18" s="43">
        <v>4760</v>
      </c>
      <c r="I18" s="43">
        <v>4760</v>
      </c>
      <c r="J18" s="43"/>
      <c r="K18" s="43"/>
      <c r="L18" s="43"/>
      <c r="M18" s="43"/>
      <c r="N18" s="43"/>
      <c r="O18" s="43"/>
      <c r="P18" s="43">
        <f t="shared" si="1"/>
        <v>761.6</v>
      </c>
      <c r="Q18" s="43"/>
      <c r="R18" s="43"/>
      <c r="S18" s="43">
        <f t="shared" si="2"/>
        <v>33.32</v>
      </c>
      <c r="T18" s="43"/>
      <c r="U18" s="43">
        <f t="shared" si="3"/>
        <v>414.12</v>
      </c>
      <c r="V18" s="43"/>
      <c r="W18" s="43">
        <f t="shared" si="4"/>
        <v>57.12</v>
      </c>
      <c r="X18" s="43"/>
      <c r="Y18" s="43"/>
      <c r="Z18" s="43"/>
      <c r="AA18" s="43">
        <f t="shared" si="5"/>
        <v>1266.16</v>
      </c>
      <c r="AB18" s="43">
        <f t="shared" si="6"/>
        <v>380.8</v>
      </c>
      <c r="AC18" s="43"/>
      <c r="AD18" s="43">
        <f t="shared" si="7"/>
        <v>14.28</v>
      </c>
      <c r="AE18" s="43"/>
      <c r="AF18" s="43">
        <f t="shared" si="8"/>
        <v>95.2</v>
      </c>
      <c r="AG18" s="43"/>
      <c r="AH18" s="43"/>
      <c r="AI18" s="43">
        <v>15</v>
      </c>
      <c r="AJ18" s="43">
        <f t="shared" si="9"/>
        <v>505.28</v>
      </c>
      <c r="AK18" s="43">
        <f t="shared" si="10"/>
        <v>1771.44</v>
      </c>
      <c r="AL18" s="43"/>
      <c r="AM18" s="28" t="s">
        <v>514</v>
      </c>
      <c r="AN18" s="70" t="str">
        <f>VLOOKUP(B18,'[14]7月月报8.8'!$B$4:$CL$700,49,0)</f>
        <v>合同工</v>
      </c>
      <c r="AO18" s="29" t="str">
        <f>VLOOKUP(B18,'[14]7月月报8.8'!$B$4:$CL$700,51,0)</f>
        <v>湖南鑫起</v>
      </c>
      <c r="AP18">
        <f>VLOOKUP(B18,'[13]2025.7（初版）'!$B$3:$CP$800,5,0)</f>
        <v>18.5</v>
      </c>
      <c r="AQ18">
        <f>VLOOKUP(B18,'[13]2025.7（初版）'!$B$3:$CP$800,22,0)</f>
        <v>0</v>
      </c>
      <c r="AR18" s="32" t="e">
        <f>_xlfn.XLOOKUP(A18,[9]汇总!B:B,[9]汇总!B:B)</f>
        <v>#N/A</v>
      </c>
      <c r="AS18" s="28"/>
      <c r="AT18" s="28" t="str">
        <f>VLOOKUP(B18,[12]一线员工!$C$3:$O$800,1,0)</f>
        <v>胡荣华</v>
      </c>
    </row>
    <row r="19" customFormat="1" spans="1:46">
      <c r="A19" s="42">
        <f t="shared" si="0"/>
        <v>14</v>
      </c>
      <c r="B19" s="43" t="s">
        <v>55</v>
      </c>
      <c r="C19" s="43" t="s">
        <v>550</v>
      </c>
      <c r="D19" s="47" t="s">
        <v>485</v>
      </c>
      <c r="E19" s="48">
        <v>42401</v>
      </c>
      <c r="F19" s="43">
        <v>4520</v>
      </c>
      <c r="G19" s="43">
        <v>4520</v>
      </c>
      <c r="H19" s="43">
        <v>4520</v>
      </c>
      <c r="I19" s="43">
        <v>4520</v>
      </c>
      <c r="J19" s="43"/>
      <c r="K19" s="43"/>
      <c r="L19" s="43"/>
      <c r="M19" s="43"/>
      <c r="N19" s="43"/>
      <c r="O19" s="43"/>
      <c r="P19" s="43">
        <f t="shared" si="1"/>
        <v>723.2</v>
      </c>
      <c r="Q19" s="43"/>
      <c r="R19" s="43"/>
      <c r="S19" s="43">
        <f t="shared" si="2"/>
        <v>31.64</v>
      </c>
      <c r="T19" s="43"/>
      <c r="U19" s="43">
        <f t="shared" si="3"/>
        <v>393.24</v>
      </c>
      <c r="V19" s="43"/>
      <c r="W19" s="43">
        <f t="shared" si="4"/>
        <v>54.24</v>
      </c>
      <c r="X19" s="43"/>
      <c r="Y19" s="43"/>
      <c r="Z19" s="43"/>
      <c r="AA19" s="43">
        <f t="shared" si="5"/>
        <v>1202.32</v>
      </c>
      <c r="AB19" s="43">
        <f t="shared" si="6"/>
        <v>361.6</v>
      </c>
      <c r="AC19" s="43"/>
      <c r="AD19" s="43">
        <f t="shared" si="7"/>
        <v>13.56</v>
      </c>
      <c r="AE19" s="43"/>
      <c r="AF19" s="43">
        <f t="shared" si="8"/>
        <v>90.4</v>
      </c>
      <c r="AG19" s="43"/>
      <c r="AH19" s="43"/>
      <c r="AI19" s="43">
        <v>15</v>
      </c>
      <c r="AJ19" s="43">
        <f t="shared" si="9"/>
        <v>480.56</v>
      </c>
      <c r="AK19" s="43">
        <f t="shared" si="10"/>
        <v>1682.88</v>
      </c>
      <c r="AL19" s="43"/>
      <c r="AM19" s="28" t="s">
        <v>514</v>
      </c>
      <c r="AN19" s="70" t="str">
        <f>VLOOKUP(B19,'[14]7月月报8.8'!$B$4:$CL$700,49,0)</f>
        <v>合同工</v>
      </c>
      <c r="AO19" s="29" t="str">
        <f>VLOOKUP(B19,'[14]7月月报8.8'!$B$4:$CL$700,51,0)</f>
        <v>光华荣昌</v>
      </c>
      <c r="AP19">
        <f>VLOOKUP(B19,'[13]2025.7（初版）'!$B$3:$CP$800,5,0)</f>
        <v>18.5</v>
      </c>
      <c r="AQ19">
        <f>VLOOKUP(B19,'[13]2025.7（初版）'!$B$3:$CP$800,22,0)</f>
        <v>0</v>
      </c>
      <c r="AR19" s="32" t="e">
        <f>_xlfn.XLOOKUP(A19,[9]汇总!B:B,[9]汇总!B:B)</f>
        <v>#N/A</v>
      </c>
      <c r="AS19" s="28"/>
      <c r="AT19" s="28" t="str">
        <f>VLOOKUP(B19,[12]一线员工!$C$3:$O$800,1,0)</f>
        <v>贺王瑜</v>
      </c>
    </row>
    <row r="20" customFormat="1" spans="1:46">
      <c r="A20" s="42">
        <f t="shared" si="0"/>
        <v>15</v>
      </c>
      <c r="B20" s="43" t="s">
        <v>132</v>
      </c>
      <c r="C20" s="43" t="s">
        <v>550</v>
      </c>
      <c r="D20" s="47" t="s">
        <v>562</v>
      </c>
      <c r="E20" s="45">
        <v>42401</v>
      </c>
      <c r="F20" s="43">
        <v>4820</v>
      </c>
      <c r="G20" s="43">
        <v>4820</v>
      </c>
      <c r="H20" s="43">
        <v>4820</v>
      </c>
      <c r="I20" s="43">
        <v>4820</v>
      </c>
      <c r="J20" s="43"/>
      <c r="K20" s="43"/>
      <c r="L20" s="43"/>
      <c r="M20" s="43"/>
      <c r="N20" s="43"/>
      <c r="O20" s="43"/>
      <c r="P20" s="43">
        <f t="shared" si="1"/>
        <v>771.2</v>
      </c>
      <c r="Q20" s="43"/>
      <c r="R20" s="43"/>
      <c r="S20" s="43">
        <f t="shared" si="2"/>
        <v>33.74</v>
      </c>
      <c r="T20" s="43"/>
      <c r="U20" s="43">
        <f t="shared" si="3"/>
        <v>419.34</v>
      </c>
      <c r="V20" s="43"/>
      <c r="W20" s="43">
        <f t="shared" si="4"/>
        <v>57.84</v>
      </c>
      <c r="X20" s="43"/>
      <c r="Y20" s="43"/>
      <c r="Z20" s="43"/>
      <c r="AA20" s="43">
        <f t="shared" si="5"/>
        <v>1282.12</v>
      </c>
      <c r="AB20" s="43">
        <f t="shared" si="6"/>
        <v>385.6</v>
      </c>
      <c r="AC20" s="43"/>
      <c r="AD20" s="43">
        <f t="shared" si="7"/>
        <v>14.46</v>
      </c>
      <c r="AE20" s="43"/>
      <c r="AF20" s="43">
        <f t="shared" si="8"/>
        <v>96.4</v>
      </c>
      <c r="AG20" s="43"/>
      <c r="AH20" s="43"/>
      <c r="AI20" s="43">
        <v>15</v>
      </c>
      <c r="AJ20" s="43">
        <f t="shared" si="9"/>
        <v>511.46</v>
      </c>
      <c r="AK20" s="43">
        <f t="shared" si="10"/>
        <v>1793.58</v>
      </c>
      <c r="AL20" s="43"/>
      <c r="AM20" s="28" t="s">
        <v>514</v>
      </c>
      <c r="AN20" s="70" t="str">
        <f>VLOOKUP(B20,'[14]7月月报8.8'!$B$4:$CL$700,49,0)</f>
        <v>合同工</v>
      </c>
      <c r="AO20" s="29" t="str">
        <f>VLOOKUP(B20,'[14]7月月报8.8'!$B$4:$CL$700,51,0)</f>
        <v>湖南红海</v>
      </c>
      <c r="AP20">
        <f>VLOOKUP(B20,'[13]2025.7（初版）'!$B$3:$CP$800,5,0)</f>
        <v>26</v>
      </c>
      <c r="AQ20">
        <f>VLOOKUP(B20,'[13]2025.7（初版）'!$B$3:$CP$800,22,0)</f>
        <v>0</v>
      </c>
      <c r="AR20" s="32" t="e">
        <f>_xlfn.XLOOKUP(A20,[9]汇总!B:B,[9]汇总!B:B)</f>
        <v>#N/A</v>
      </c>
      <c r="AS20" s="28"/>
      <c r="AT20" s="28" t="str">
        <f>VLOOKUP(B20,[12]一线员工!$C$3:$O$800,1,0)</f>
        <v>刘孝其</v>
      </c>
    </row>
    <row r="21" customFormat="1" spans="1:46">
      <c r="A21" s="42">
        <f t="shared" si="0"/>
        <v>16</v>
      </c>
      <c r="B21" s="43" t="s">
        <v>68</v>
      </c>
      <c r="C21" s="43" t="s">
        <v>550</v>
      </c>
      <c r="D21" s="47" t="s">
        <v>563</v>
      </c>
      <c r="E21" s="45">
        <v>42401</v>
      </c>
      <c r="F21" s="46">
        <v>4308</v>
      </c>
      <c r="G21" s="46">
        <v>4308</v>
      </c>
      <c r="H21" s="43">
        <v>4308</v>
      </c>
      <c r="I21" s="46">
        <v>4308</v>
      </c>
      <c r="J21" s="43"/>
      <c r="K21" s="43"/>
      <c r="L21" s="43"/>
      <c r="M21" s="43"/>
      <c r="N21" s="43"/>
      <c r="O21" s="43"/>
      <c r="P21" s="43">
        <f t="shared" si="1"/>
        <v>689.28</v>
      </c>
      <c r="Q21" s="43"/>
      <c r="R21" s="43"/>
      <c r="S21" s="43">
        <f t="shared" si="2"/>
        <v>30.16</v>
      </c>
      <c r="T21" s="43"/>
      <c r="U21" s="43">
        <f t="shared" si="3"/>
        <v>374.8</v>
      </c>
      <c r="V21" s="43"/>
      <c r="W21" s="43">
        <f t="shared" si="4"/>
        <v>51.7</v>
      </c>
      <c r="X21" s="43"/>
      <c r="Y21" s="43"/>
      <c r="Z21" s="43"/>
      <c r="AA21" s="43">
        <f t="shared" si="5"/>
        <v>1145.94</v>
      </c>
      <c r="AB21" s="43">
        <f t="shared" si="6"/>
        <v>344.64</v>
      </c>
      <c r="AC21" s="43"/>
      <c r="AD21" s="43">
        <f t="shared" si="7"/>
        <v>12.92</v>
      </c>
      <c r="AE21" s="43"/>
      <c r="AF21" s="43">
        <f t="shared" si="8"/>
        <v>86.16</v>
      </c>
      <c r="AG21" s="43"/>
      <c r="AH21" s="43"/>
      <c r="AI21" s="43">
        <v>15</v>
      </c>
      <c r="AJ21" s="43">
        <f t="shared" si="9"/>
        <v>458.72</v>
      </c>
      <c r="AK21" s="43">
        <f t="shared" si="10"/>
        <v>1604.66</v>
      </c>
      <c r="AL21" s="43"/>
      <c r="AM21" s="28" t="s">
        <v>514</v>
      </c>
      <c r="AN21" s="70" t="str">
        <f>VLOOKUP(B21,'[14]7月月报8.8'!$B$4:$CL$700,49,0)</f>
        <v>合同工</v>
      </c>
      <c r="AO21" s="29" t="str">
        <f>VLOOKUP(B21,'[14]7月月报8.8'!$B$4:$CL$700,51,0)</f>
        <v>光华荣昌</v>
      </c>
      <c r="AP21">
        <f>VLOOKUP(B21,'[13]2025.7（初版）'!$B$3:$CP$800,5,0)</f>
        <v>21</v>
      </c>
      <c r="AQ21">
        <f>VLOOKUP(B21,'[13]2025.7（初版）'!$B$3:$CP$800,22,0)</f>
        <v>0</v>
      </c>
      <c r="AR21" s="32" t="e">
        <f>_xlfn.XLOOKUP(A21,[9]汇总!B:B,[9]汇总!B:B)</f>
        <v>#N/A</v>
      </c>
      <c r="AS21" s="28"/>
      <c r="AT21" s="28" t="str">
        <f>VLOOKUP(B21,[12]一线员工!$C$3:$O$800,1,0)</f>
        <v>文洪亮</v>
      </c>
    </row>
    <row r="22" customFormat="1" spans="1:46">
      <c r="A22" s="42">
        <f t="shared" si="0"/>
        <v>17</v>
      </c>
      <c r="B22" s="49" t="s">
        <v>136</v>
      </c>
      <c r="C22" s="43" t="s">
        <v>550</v>
      </c>
      <c r="D22" s="47" t="s">
        <v>564</v>
      </c>
      <c r="E22" s="45">
        <v>42401</v>
      </c>
      <c r="F22" s="43">
        <v>4360</v>
      </c>
      <c r="G22" s="43">
        <v>4360</v>
      </c>
      <c r="H22" s="43">
        <v>4360</v>
      </c>
      <c r="I22" s="43">
        <v>4360</v>
      </c>
      <c r="J22" s="43"/>
      <c r="K22" s="43"/>
      <c r="L22" s="43"/>
      <c r="M22" s="43"/>
      <c r="N22" s="43"/>
      <c r="O22" s="43"/>
      <c r="P22" s="43">
        <f t="shared" si="1"/>
        <v>697.6</v>
      </c>
      <c r="Q22" s="43"/>
      <c r="R22" s="43"/>
      <c r="S22" s="43">
        <f t="shared" si="2"/>
        <v>30.52</v>
      </c>
      <c r="T22" s="43"/>
      <c r="U22" s="43">
        <f t="shared" si="3"/>
        <v>379.32</v>
      </c>
      <c r="V22" s="43"/>
      <c r="W22" s="43">
        <f t="shared" si="4"/>
        <v>52.32</v>
      </c>
      <c r="X22" s="43"/>
      <c r="Y22" s="43"/>
      <c r="Z22" s="43"/>
      <c r="AA22" s="43">
        <f t="shared" si="5"/>
        <v>1159.76</v>
      </c>
      <c r="AB22" s="43">
        <f t="shared" si="6"/>
        <v>348.8</v>
      </c>
      <c r="AC22" s="43"/>
      <c r="AD22" s="43">
        <f t="shared" si="7"/>
        <v>13.08</v>
      </c>
      <c r="AE22" s="43"/>
      <c r="AF22" s="43">
        <f t="shared" si="8"/>
        <v>87.2</v>
      </c>
      <c r="AG22" s="43"/>
      <c r="AH22" s="43"/>
      <c r="AI22" s="43">
        <v>15</v>
      </c>
      <c r="AJ22" s="43">
        <f t="shared" si="9"/>
        <v>464.08</v>
      </c>
      <c r="AK22" s="43">
        <f t="shared" si="10"/>
        <v>1623.84</v>
      </c>
      <c r="AL22" s="43"/>
      <c r="AM22" s="28" t="s">
        <v>514</v>
      </c>
      <c r="AN22" s="70" t="str">
        <f>VLOOKUP(B22,'[14]7月月报8.8'!$B$4:$CL$700,49,0)</f>
        <v>合同工</v>
      </c>
      <c r="AO22" s="29" t="str">
        <f>VLOOKUP(B22,'[14]7月月报8.8'!$B$4:$CL$700,51,0)</f>
        <v>光华荣昌</v>
      </c>
      <c r="AP22">
        <f>VLOOKUP(B22,'[13]2025.7（初版）'!$B$3:$CP$800,5,0)</f>
        <v>24</v>
      </c>
      <c r="AQ22">
        <f>VLOOKUP(B22,'[13]2025.7（初版）'!$B$3:$CP$800,22,0)</f>
        <v>0</v>
      </c>
      <c r="AR22" s="32" t="e">
        <f>_xlfn.XLOOKUP(A22,[9]汇总!B:B,[9]汇总!B:B)</f>
        <v>#N/A</v>
      </c>
      <c r="AS22" s="28"/>
      <c r="AT22" s="28" t="str">
        <f>VLOOKUP(B22,[12]一线员工!$C$3:$O$800,1,0)</f>
        <v>林虎</v>
      </c>
    </row>
    <row r="23" customFormat="1" spans="1:46">
      <c r="A23" s="42">
        <f t="shared" si="0"/>
        <v>18</v>
      </c>
      <c r="B23" s="43" t="s">
        <v>62</v>
      </c>
      <c r="C23" s="43" t="s">
        <v>550</v>
      </c>
      <c r="D23" s="47" t="s">
        <v>565</v>
      </c>
      <c r="E23" s="45">
        <v>42491</v>
      </c>
      <c r="F23" s="43">
        <v>5680</v>
      </c>
      <c r="G23" s="43">
        <v>5680</v>
      </c>
      <c r="H23" s="43">
        <v>5680</v>
      </c>
      <c r="I23" s="43">
        <v>5680</v>
      </c>
      <c r="J23" s="43"/>
      <c r="K23" s="43"/>
      <c r="L23" s="43"/>
      <c r="M23" s="43"/>
      <c r="N23" s="43"/>
      <c r="O23" s="43"/>
      <c r="P23" s="43">
        <f t="shared" si="1"/>
        <v>908.8</v>
      </c>
      <c r="Q23" s="43"/>
      <c r="R23" s="43"/>
      <c r="S23" s="43">
        <f t="shared" si="2"/>
        <v>39.76</v>
      </c>
      <c r="T23" s="43"/>
      <c r="U23" s="43">
        <f t="shared" si="3"/>
        <v>494.16</v>
      </c>
      <c r="V23" s="43"/>
      <c r="W23" s="43">
        <f t="shared" si="4"/>
        <v>68.16</v>
      </c>
      <c r="X23" s="43"/>
      <c r="Y23" s="43"/>
      <c r="Z23" s="43"/>
      <c r="AA23" s="43">
        <f t="shared" si="5"/>
        <v>1510.88</v>
      </c>
      <c r="AB23" s="43">
        <f t="shared" si="6"/>
        <v>454.4</v>
      </c>
      <c r="AC23" s="43"/>
      <c r="AD23" s="43">
        <f t="shared" si="7"/>
        <v>17.04</v>
      </c>
      <c r="AE23" s="43"/>
      <c r="AF23" s="43">
        <f t="shared" si="8"/>
        <v>113.6</v>
      </c>
      <c r="AG23" s="43"/>
      <c r="AH23" s="43"/>
      <c r="AI23" s="43">
        <v>15</v>
      </c>
      <c r="AJ23" s="43">
        <f t="shared" si="9"/>
        <v>600.04</v>
      </c>
      <c r="AK23" s="43">
        <f t="shared" si="10"/>
        <v>2110.92</v>
      </c>
      <c r="AL23" s="43"/>
      <c r="AM23" s="28" t="s">
        <v>514</v>
      </c>
      <c r="AN23" s="70" t="str">
        <f>VLOOKUP(B23,'[14]7月月报8.8'!$B$4:$CL$700,49,0)</f>
        <v>合同工</v>
      </c>
      <c r="AO23" s="29" t="str">
        <f>VLOOKUP(B23,'[14]7月月报8.8'!$B$4:$CL$700,51,0)</f>
        <v>湖南鑫起</v>
      </c>
      <c r="AP23">
        <f>VLOOKUP(B23,'[13]2025.7（初版）'!$B$3:$CP$800,5,0)</f>
        <v>20</v>
      </c>
      <c r="AQ23">
        <f>VLOOKUP(B23,'[13]2025.7（初版）'!$B$3:$CP$800,22,0)</f>
        <v>0</v>
      </c>
      <c r="AR23" s="32" t="e">
        <f>_xlfn.XLOOKUP(A23,[9]汇总!B:B,[9]汇总!B:B)</f>
        <v>#N/A</v>
      </c>
      <c r="AS23" s="28"/>
      <c r="AT23" s="28" t="str">
        <f>VLOOKUP(B23,[12]一线员工!$C$3:$O$800,1,0)</f>
        <v>范文榜</v>
      </c>
    </row>
    <row r="24" customFormat="1" spans="1:46">
      <c r="A24" s="42">
        <f t="shared" si="0"/>
        <v>19</v>
      </c>
      <c r="B24" s="43" t="s">
        <v>138</v>
      </c>
      <c r="C24" s="43" t="s">
        <v>550</v>
      </c>
      <c r="D24" s="47" t="s">
        <v>566</v>
      </c>
      <c r="E24" s="45">
        <v>42491</v>
      </c>
      <c r="F24" s="43">
        <v>6180</v>
      </c>
      <c r="G24" s="43">
        <v>6180</v>
      </c>
      <c r="H24" s="43">
        <v>6180</v>
      </c>
      <c r="I24" s="43">
        <v>6180</v>
      </c>
      <c r="J24" s="43"/>
      <c r="K24" s="43"/>
      <c r="L24" s="43"/>
      <c r="M24" s="43"/>
      <c r="N24" s="43"/>
      <c r="O24" s="43"/>
      <c r="P24" s="43">
        <f t="shared" si="1"/>
        <v>988.8</v>
      </c>
      <c r="Q24" s="43"/>
      <c r="R24" s="43"/>
      <c r="S24" s="43">
        <f t="shared" si="2"/>
        <v>43.26</v>
      </c>
      <c r="T24" s="43"/>
      <c r="U24" s="43">
        <f t="shared" si="3"/>
        <v>537.66</v>
      </c>
      <c r="V24" s="43"/>
      <c r="W24" s="43">
        <f t="shared" si="4"/>
        <v>74.16</v>
      </c>
      <c r="X24" s="43"/>
      <c r="Y24" s="43"/>
      <c r="Z24" s="43"/>
      <c r="AA24" s="43">
        <f t="shared" si="5"/>
        <v>1643.88</v>
      </c>
      <c r="AB24" s="43">
        <f t="shared" si="6"/>
        <v>494.4</v>
      </c>
      <c r="AC24" s="43"/>
      <c r="AD24" s="43">
        <f t="shared" si="7"/>
        <v>18.54</v>
      </c>
      <c r="AE24" s="43"/>
      <c r="AF24" s="43">
        <f t="shared" si="8"/>
        <v>123.6</v>
      </c>
      <c r="AG24" s="43"/>
      <c r="AH24" s="43"/>
      <c r="AI24" s="43">
        <v>15</v>
      </c>
      <c r="AJ24" s="43">
        <f t="shared" si="9"/>
        <v>651.54</v>
      </c>
      <c r="AK24" s="43">
        <f t="shared" si="10"/>
        <v>2295.42</v>
      </c>
      <c r="AL24" s="43"/>
      <c r="AM24" s="28" t="s">
        <v>514</v>
      </c>
      <c r="AN24" s="70" t="str">
        <f>VLOOKUP(B24,'[14]7月月报8.8'!$B$4:$CL$700,49,0)</f>
        <v>合同工</v>
      </c>
      <c r="AO24" s="29" t="str">
        <f>VLOOKUP(B24,'[14]7月月报8.8'!$B$4:$CL$700,51,0)</f>
        <v>湖南鑫起</v>
      </c>
      <c r="AP24">
        <f>VLOOKUP(B24,'[13]2025.7（初版）'!$B$3:$CP$800,5,0)</f>
        <v>16</v>
      </c>
      <c r="AQ24">
        <f>VLOOKUP(B24,'[13]2025.7（初版）'!$B$3:$CP$800,22,0)</f>
        <v>0</v>
      </c>
      <c r="AR24" s="32" t="e">
        <f>_xlfn.XLOOKUP(A24,[9]汇总!B:B,[9]汇总!B:B)</f>
        <v>#N/A</v>
      </c>
      <c r="AS24" s="28"/>
      <c r="AT24" s="28" t="str">
        <f>VLOOKUP(B24,[12]一线员工!$C$3:$O$800,1,0)</f>
        <v>邹文祥</v>
      </c>
    </row>
    <row r="25" customFormat="1" spans="1:46">
      <c r="A25" s="42">
        <f t="shared" si="0"/>
        <v>20</v>
      </c>
      <c r="B25" s="43" t="s">
        <v>122</v>
      </c>
      <c r="C25" s="43" t="s">
        <v>550</v>
      </c>
      <c r="D25" s="47" t="s">
        <v>567</v>
      </c>
      <c r="E25" s="45">
        <v>42552</v>
      </c>
      <c r="F25" s="43">
        <v>4560</v>
      </c>
      <c r="G25" s="43">
        <v>4560</v>
      </c>
      <c r="H25" s="43">
        <v>4560</v>
      </c>
      <c r="I25" s="43">
        <v>4560</v>
      </c>
      <c r="J25" s="43"/>
      <c r="K25" s="43"/>
      <c r="L25" s="43"/>
      <c r="M25" s="43"/>
      <c r="N25" s="43"/>
      <c r="O25" s="43"/>
      <c r="P25" s="43">
        <f t="shared" si="1"/>
        <v>729.6</v>
      </c>
      <c r="Q25" s="43"/>
      <c r="R25" s="43"/>
      <c r="S25" s="43">
        <f t="shared" si="2"/>
        <v>31.92</v>
      </c>
      <c r="T25" s="43"/>
      <c r="U25" s="43">
        <f t="shared" si="3"/>
        <v>396.72</v>
      </c>
      <c r="V25" s="43"/>
      <c r="W25" s="43">
        <f t="shared" si="4"/>
        <v>54.72</v>
      </c>
      <c r="X25" s="43"/>
      <c r="Y25" s="43"/>
      <c r="Z25" s="43"/>
      <c r="AA25" s="43">
        <f t="shared" si="5"/>
        <v>1212.96</v>
      </c>
      <c r="AB25" s="43">
        <f t="shared" si="6"/>
        <v>364.8</v>
      </c>
      <c r="AC25" s="43"/>
      <c r="AD25" s="43">
        <f t="shared" si="7"/>
        <v>13.68</v>
      </c>
      <c r="AE25" s="43"/>
      <c r="AF25" s="43">
        <f t="shared" si="8"/>
        <v>91.2</v>
      </c>
      <c r="AG25" s="43"/>
      <c r="AH25" s="43"/>
      <c r="AI25" s="43">
        <v>15</v>
      </c>
      <c r="AJ25" s="43">
        <f t="shared" si="9"/>
        <v>484.68</v>
      </c>
      <c r="AK25" s="43">
        <f t="shared" si="10"/>
        <v>1697.64</v>
      </c>
      <c r="AL25" s="43"/>
      <c r="AM25" s="28" t="s">
        <v>514</v>
      </c>
      <c r="AN25" s="70" t="str">
        <f>VLOOKUP(B25,'[14]7月月报8.8'!$B$4:$CL$700,49,0)</f>
        <v>合同工</v>
      </c>
      <c r="AO25" s="29" t="str">
        <f>VLOOKUP(B25,'[14]7月月报8.8'!$B$4:$CL$700,51,0)</f>
        <v>光华荣昌</v>
      </c>
      <c r="AP25">
        <f>VLOOKUP(B25,'[13]2025.7（初版）'!$B$3:$CP$800,5,0)</f>
        <v>19</v>
      </c>
      <c r="AQ25">
        <f>VLOOKUP(B25,'[13]2025.7（初版）'!$B$3:$CP$800,22,0)</f>
        <v>0</v>
      </c>
      <c r="AR25" s="32" t="e">
        <f>_xlfn.XLOOKUP(A25,[9]汇总!B:B,[9]汇总!B:B)</f>
        <v>#N/A</v>
      </c>
      <c r="AS25" s="28"/>
      <c r="AT25" s="28" t="str">
        <f>VLOOKUP(B25,[12]一线员工!$C$3:$O$800,1,0)</f>
        <v>吴陈</v>
      </c>
    </row>
    <row r="26" customFormat="1" spans="1:46">
      <c r="A26" s="42">
        <f t="shared" si="0"/>
        <v>21</v>
      </c>
      <c r="B26" s="43" t="s">
        <v>90</v>
      </c>
      <c r="C26" s="43" t="s">
        <v>550</v>
      </c>
      <c r="D26" s="47" t="s">
        <v>568</v>
      </c>
      <c r="E26" s="45">
        <v>42583</v>
      </c>
      <c r="F26" s="46">
        <v>4308</v>
      </c>
      <c r="G26" s="46">
        <v>4308</v>
      </c>
      <c r="H26" s="43">
        <v>4308</v>
      </c>
      <c r="I26" s="46">
        <v>4308</v>
      </c>
      <c r="J26" s="43"/>
      <c r="K26" s="43"/>
      <c r="L26" s="43"/>
      <c r="M26" s="43"/>
      <c r="N26" s="43"/>
      <c r="O26" s="43"/>
      <c r="P26" s="43">
        <f t="shared" si="1"/>
        <v>689.28</v>
      </c>
      <c r="Q26" s="43"/>
      <c r="R26" s="43"/>
      <c r="S26" s="43">
        <f t="shared" si="2"/>
        <v>30.16</v>
      </c>
      <c r="T26" s="43"/>
      <c r="U26" s="43">
        <f t="shared" si="3"/>
        <v>374.8</v>
      </c>
      <c r="V26" s="43"/>
      <c r="W26" s="43">
        <f t="shared" si="4"/>
        <v>51.7</v>
      </c>
      <c r="X26" s="43"/>
      <c r="Y26" s="43"/>
      <c r="Z26" s="43"/>
      <c r="AA26" s="43">
        <f t="shared" si="5"/>
        <v>1145.94</v>
      </c>
      <c r="AB26" s="43">
        <f t="shared" si="6"/>
        <v>344.64</v>
      </c>
      <c r="AC26" s="43"/>
      <c r="AD26" s="43">
        <f t="shared" si="7"/>
        <v>12.92</v>
      </c>
      <c r="AE26" s="43"/>
      <c r="AF26" s="43">
        <f t="shared" si="8"/>
        <v>86.16</v>
      </c>
      <c r="AG26" s="43"/>
      <c r="AH26" s="43"/>
      <c r="AI26" s="43">
        <v>15</v>
      </c>
      <c r="AJ26" s="43">
        <f t="shared" si="9"/>
        <v>458.72</v>
      </c>
      <c r="AK26" s="43">
        <f t="shared" si="10"/>
        <v>1604.66</v>
      </c>
      <c r="AL26" s="43"/>
      <c r="AM26" s="28" t="s">
        <v>514</v>
      </c>
      <c r="AN26" s="70" t="str">
        <f>VLOOKUP(B26,'[14]7月月报8.8'!$B$4:$CL$700,49,0)</f>
        <v>合同工</v>
      </c>
      <c r="AO26" s="29" t="str">
        <f>VLOOKUP(B26,'[14]7月月报8.8'!$B$4:$CL$700,51,0)</f>
        <v>光华荣昌</v>
      </c>
      <c r="AP26">
        <f>VLOOKUP(B26,'[13]2025.7（初版）'!$B$3:$CP$800,5,0)</f>
        <v>29</v>
      </c>
      <c r="AQ26">
        <f>VLOOKUP(B26,'[13]2025.7（初版）'!$B$3:$CP$800,22,0)</f>
        <v>0</v>
      </c>
      <c r="AR26" s="32" t="e">
        <f>_xlfn.XLOOKUP(A26,[9]汇总!B:B,[9]汇总!B:B)</f>
        <v>#N/A</v>
      </c>
      <c r="AS26" s="28"/>
      <c r="AT26" s="28" t="str">
        <f>VLOOKUP(B26,[12]一线员工!$C$3:$O$800,1,0)</f>
        <v>彭健</v>
      </c>
    </row>
    <row r="27" customFormat="1" spans="1:46">
      <c r="A27" s="42">
        <f t="shared" si="0"/>
        <v>22</v>
      </c>
      <c r="B27" s="43" t="s">
        <v>43</v>
      </c>
      <c r="C27" s="43" t="s">
        <v>550</v>
      </c>
      <c r="D27" s="47" t="s">
        <v>569</v>
      </c>
      <c r="E27" s="45">
        <v>42614</v>
      </c>
      <c r="F27" s="43">
        <v>6340</v>
      </c>
      <c r="G27" s="43">
        <v>6340</v>
      </c>
      <c r="H27" s="43">
        <v>6340</v>
      </c>
      <c r="I27" s="43">
        <v>6340</v>
      </c>
      <c r="J27" s="43"/>
      <c r="K27" s="43"/>
      <c r="L27" s="43"/>
      <c r="M27" s="43"/>
      <c r="N27" s="43"/>
      <c r="O27" s="43"/>
      <c r="P27" s="43">
        <f t="shared" si="1"/>
        <v>1014.4</v>
      </c>
      <c r="Q27" s="43"/>
      <c r="R27" s="43"/>
      <c r="S27" s="43">
        <f t="shared" si="2"/>
        <v>44.38</v>
      </c>
      <c r="T27" s="43"/>
      <c r="U27" s="43">
        <f t="shared" si="3"/>
        <v>551.58</v>
      </c>
      <c r="V27" s="43"/>
      <c r="W27" s="43">
        <f t="shared" si="4"/>
        <v>76.08</v>
      </c>
      <c r="X27" s="43"/>
      <c r="Y27" s="43"/>
      <c r="Z27" s="43"/>
      <c r="AA27" s="43">
        <f t="shared" si="5"/>
        <v>1686.44</v>
      </c>
      <c r="AB27" s="43">
        <f t="shared" si="6"/>
        <v>507.2</v>
      </c>
      <c r="AC27" s="43"/>
      <c r="AD27" s="43">
        <f t="shared" si="7"/>
        <v>19.02</v>
      </c>
      <c r="AE27" s="43"/>
      <c r="AF27" s="43">
        <f t="shared" si="8"/>
        <v>126.8</v>
      </c>
      <c r="AG27" s="43"/>
      <c r="AH27" s="43"/>
      <c r="AI27" s="43">
        <v>15</v>
      </c>
      <c r="AJ27" s="43">
        <f t="shared" si="9"/>
        <v>668.02</v>
      </c>
      <c r="AK27" s="43">
        <f t="shared" si="10"/>
        <v>2354.46</v>
      </c>
      <c r="AL27" s="43"/>
      <c r="AM27" s="28" t="s">
        <v>514</v>
      </c>
      <c r="AN27" s="70" t="str">
        <f>VLOOKUP(B27,'[14]7月月报8.8'!$B$4:$CL$700,49,0)</f>
        <v>合同工</v>
      </c>
      <c r="AO27" s="29" t="str">
        <f>VLOOKUP(B27,'[14]7月月报8.8'!$B$4:$CL$700,51,0)</f>
        <v>湖南鑫起</v>
      </c>
      <c r="AP27">
        <f>VLOOKUP(B27,'[13]2025.7（初版）'!$B$3:$CP$800,5,0)</f>
        <v>23</v>
      </c>
      <c r="AQ27">
        <f>VLOOKUP(B27,'[13]2025.7（初版）'!$B$3:$CP$800,22,0)</f>
        <v>0</v>
      </c>
      <c r="AR27" s="32" t="e">
        <f>_xlfn.XLOOKUP(A27,[9]汇总!B:B,[9]汇总!B:B)</f>
        <v>#N/A</v>
      </c>
      <c r="AS27" s="28"/>
      <c r="AT27" s="28" t="str">
        <f>VLOOKUP(B27,[12]一线员工!$C$3:$O$800,1,0)</f>
        <v>何胜春</v>
      </c>
    </row>
    <row r="28" customFormat="1" spans="1:46">
      <c r="A28" s="42">
        <f t="shared" si="0"/>
        <v>23</v>
      </c>
      <c r="B28" s="43" t="s">
        <v>108</v>
      </c>
      <c r="C28" s="43" t="s">
        <v>550</v>
      </c>
      <c r="D28" s="47" t="s">
        <v>570</v>
      </c>
      <c r="E28" s="45">
        <v>42614</v>
      </c>
      <c r="F28" s="43">
        <v>4380</v>
      </c>
      <c r="G28" s="43">
        <v>4380</v>
      </c>
      <c r="H28" s="43">
        <v>4380</v>
      </c>
      <c r="I28" s="43">
        <v>4380</v>
      </c>
      <c r="J28" s="43"/>
      <c r="K28" s="43"/>
      <c r="L28" s="43"/>
      <c r="M28" s="43"/>
      <c r="N28" s="43"/>
      <c r="O28" s="43"/>
      <c r="P28" s="43">
        <f t="shared" si="1"/>
        <v>700.8</v>
      </c>
      <c r="Q28" s="43"/>
      <c r="R28" s="43"/>
      <c r="S28" s="43">
        <f t="shared" si="2"/>
        <v>30.66</v>
      </c>
      <c r="T28" s="43"/>
      <c r="U28" s="43">
        <f t="shared" si="3"/>
        <v>381.06</v>
      </c>
      <c r="V28" s="43"/>
      <c r="W28" s="43">
        <f t="shared" si="4"/>
        <v>52.56</v>
      </c>
      <c r="X28" s="43"/>
      <c r="Y28" s="43"/>
      <c r="Z28" s="43"/>
      <c r="AA28" s="43">
        <f t="shared" si="5"/>
        <v>1165.08</v>
      </c>
      <c r="AB28" s="43">
        <f t="shared" si="6"/>
        <v>350.4</v>
      </c>
      <c r="AC28" s="43"/>
      <c r="AD28" s="43">
        <f t="shared" si="7"/>
        <v>13.14</v>
      </c>
      <c r="AE28" s="43"/>
      <c r="AF28" s="43">
        <f t="shared" si="8"/>
        <v>87.6</v>
      </c>
      <c r="AG28" s="43"/>
      <c r="AH28" s="43"/>
      <c r="AI28" s="43">
        <v>15</v>
      </c>
      <c r="AJ28" s="43">
        <f t="shared" si="9"/>
        <v>466.14</v>
      </c>
      <c r="AK28" s="43">
        <f t="shared" si="10"/>
        <v>1631.22</v>
      </c>
      <c r="AL28" s="43"/>
      <c r="AM28" s="28" t="s">
        <v>514</v>
      </c>
      <c r="AN28" s="70" t="str">
        <f>VLOOKUP(B28,'[14]7月月报8.8'!$B$4:$CL$700,49,0)</f>
        <v>合同工</v>
      </c>
      <c r="AO28" s="29" t="str">
        <f>VLOOKUP(B28,'[14]7月月报8.8'!$B$4:$CL$700,51,0)</f>
        <v>湖南红海</v>
      </c>
      <c r="AP28">
        <f>VLOOKUP(B28,'[13]2025.7（初版）'!$B$3:$CP$800,5,0)</f>
        <v>23.5</v>
      </c>
      <c r="AQ28">
        <f>VLOOKUP(B28,'[13]2025.7（初版）'!$B$3:$CP$800,22,0)</f>
        <v>0</v>
      </c>
      <c r="AR28" s="32" t="e">
        <f>_xlfn.XLOOKUP(A28,[9]汇总!B:B,[9]汇总!B:B)</f>
        <v>#N/A</v>
      </c>
      <c r="AS28" s="28"/>
      <c r="AT28" s="28" t="str">
        <f>VLOOKUP(B28,[12]一线员工!$C$3:$O$800,1,0)</f>
        <v>冉景斌</v>
      </c>
    </row>
    <row r="29" customFormat="1" spans="1:46">
      <c r="A29" s="42">
        <f t="shared" si="0"/>
        <v>24</v>
      </c>
      <c r="B29" s="43" t="s">
        <v>130</v>
      </c>
      <c r="C29" s="43" t="s">
        <v>550</v>
      </c>
      <c r="D29" s="47" t="s">
        <v>571</v>
      </c>
      <c r="E29" s="45">
        <v>42644</v>
      </c>
      <c r="F29" s="43">
        <v>4460</v>
      </c>
      <c r="G29" s="43">
        <v>4460</v>
      </c>
      <c r="H29" s="43">
        <v>4460</v>
      </c>
      <c r="I29" s="43">
        <v>4460</v>
      </c>
      <c r="J29" s="43"/>
      <c r="K29" s="43"/>
      <c r="L29" s="43"/>
      <c r="M29" s="43"/>
      <c r="N29" s="43"/>
      <c r="O29" s="43"/>
      <c r="P29" s="43">
        <f t="shared" si="1"/>
        <v>713.6</v>
      </c>
      <c r="Q29" s="43"/>
      <c r="R29" s="43"/>
      <c r="S29" s="43">
        <f t="shared" si="2"/>
        <v>31.22</v>
      </c>
      <c r="T29" s="43"/>
      <c r="U29" s="43">
        <f t="shared" si="3"/>
        <v>388.02</v>
      </c>
      <c r="V29" s="43"/>
      <c r="W29" s="43">
        <f t="shared" si="4"/>
        <v>53.52</v>
      </c>
      <c r="X29" s="43"/>
      <c r="Y29" s="43"/>
      <c r="Z29" s="43"/>
      <c r="AA29" s="43">
        <f t="shared" si="5"/>
        <v>1186.36</v>
      </c>
      <c r="AB29" s="43">
        <f t="shared" si="6"/>
        <v>356.8</v>
      </c>
      <c r="AC29" s="43"/>
      <c r="AD29" s="43">
        <f t="shared" si="7"/>
        <v>13.38</v>
      </c>
      <c r="AE29" s="43"/>
      <c r="AF29" s="43">
        <f t="shared" si="8"/>
        <v>89.2</v>
      </c>
      <c r="AG29" s="43"/>
      <c r="AH29" s="43"/>
      <c r="AI29" s="43">
        <v>15</v>
      </c>
      <c r="AJ29" s="43">
        <f t="shared" si="9"/>
        <v>474.38</v>
      </c>
      <c r="AK29" s="43">
        <f t="shared" si="10"/>
        <v>1660.74</v>
      </c>
      <c r="AL29" s="43"/>
      <c r="AM29" s="28" t="s">
        <v>514</v>
      </c>
      <c r="AN29" s="70" t="str">
        <f>VLOOKUP(B29,'[14]7月月报8.8'!$B$4:$CL$700,49,0)</f>
        <v>合同工</v>
      </c>
      <c r="AO29" s="29" t="str">
        <f>VLOOKUP(B29,'[14]7月月报8.8'!$B$4:$CL$700,51,0)</f>
        <v>湖南红海</v>
      </c>
      <c r="AP29">
        <f>VLOOKUP(B29,'[13]2025.7（初版）'!$B$3:$CP$800,5,0)</f>
        <v>18.5</v>
      </c>
      <c r="AQ29">
        <f>VLOOKUP(B29,'[13]2025.7（初版）'!$B$3:$CP$800,22,0)</f>
        <v>0</v>
      </c>
      <c r="AR29" s="32" t="e">
        <f>_xlfn.XLOOKUP(A29,[9]汇总!B:B,[9]汇总!B:B)</f>
        <v>#N/A</v>
      </c>
      <c r="AS29" s="28"/>
      <c r="AT29" s="28" t="str">
        <f>VLOOKUP(B29,[12]一线员工!$C$3:$O$800,1,0)</f>
        <v>邓日顺</v>
      </c>
    </row>
    <row r="30" customFormat="1" spans="1:46">
      <c r="A30" s="42">
        <f t="shared" si="0"/>
        <v>25</v>
      </c>
      <c r="B30" s="43" t="s">
        <v>86</v>
      </c>
      <c r="C30" s="43" t="s">
        <v>550</v>
      </c>
      <c r="D30" s="47" t="s">
        <v>572</v>
      </c>
      <c r="E30" s="45">
        <v>42705</v>
      </c>
      <c r="F30" s="50">
        <v>4308</v>
      </c>
      <c r="G30" s="50">
        <v>4308</v>
      </c>
      <c r="H30" s="50">
        <v>4308</v>
      </c>
      <c r="I30" s="50">
        <v>4308</v>
      </c>
      <c r="J30" s="43"/>
      <c r="K30" s="43"/>
      <c r="L30" s="43"/>
      <c r="M30" s="43"/>
      <c r="N30" s="43"/>
      <c r="O30" s="43"/>
      <c r="P30" s="43">
        <f t="shared" si="1"/>
        <v>689.28</v>
      </c>
      <c r="Q30" s="43"/>
      <c r="R30" s="43"/>
      <c r="S30" s="43">
        <f t="shared" si="2"/>
        <v>30.16</v>
      </c>
      <c r="T30" s="43"/>
      <c r="U30" s="43">
        <f t="shared" si="3"/>
        <v>374.8</v>
      </c>
      <c r="V30" s="43"/>
      <c r="W30" s="43">
        <f t="shared" si="4"/>
        <v>51.7</v>
      </c>
      <c r="X30" s="43"/>
      <c r="Y30" s="43"/>
      <c r="Z30" s="43"/>
      <c r="AA30" s="43">
        <f t="shared" si="5"/>
        <v>1145.94</v>
      </c>
      <c r="AB30" s="43">
        <f t="shared" si="6"/>
        <v>344.64</v>
      </c>
      <c r="AC30" s="43"/>
      <c r="AD30" s="43">
        <f t="shared" si="7"/>
        <v>12.92</v>
      </c>
      <c r="AE30" s="43"/>
      <c r="AF30" s="43">
        <f t="shared" si="8"/>
        <v>86.16</v>
      </c>
      <c r="AG30" s="43"/>
      <c r="AH30" s="43"/>
      <c r="AI30" s="43">
        <v>15</v>
      </c>
      <c r="AJ30" s="43">
        <f t="shared" si="9"/>
        <v>458.72</v>
      </c>
      <c r="AK30" s="43">
        <f t="shared" si="10"/>
        <v>1604.66</v>
      </c>
      <c r="AL30" s="44"/>
      <c r="AM30" s="28" t="s">
        <v>514</v>
      </c>
      <c r="AN30" s="70" t="str">
        <f>VLOOKUP(B30,'[14]7月月报8.8'!$B$4:$CL$700,49,0)</f>
        <v>合同工</v>
      </c>
      <c r="AO30" s="29" t="str">
        <f>VLOOKUP(B30,'[14]7月月报8.8'!$B$4:$CL$700,51,0)</f>
        <v>光华荣昌</v>
      </c>
      <c r="AP30">
        <f>VLOOKUP(B30,'[13]2025.7（初版）'!$B$3:$CP$800,5,0)</f>
        <v>23</v>
      </c>
      <c r="AQ30">
        <f>VLOOKUP(B30,'[13]2025.7（初版）'!$B$3:$CP$800,22,0)</f>
        <v>0</v>
      </c>
      <c r="AR30" s="32" t="e">
        <f>_xlfn.XLOOKUP(A30,[9]汇总!B:B,[9]汇总!B:B)</f>
        <v>#N/A</v>
      </c>
      <c r="AS30" s="28"/>
      <c r="AT30" s="28" t="str">
        <f>VLOOKUP(B30,[12]一线员工!$C$3:$O$800,1,0)</f>
        <v>齐承平</v>
      </c>
    </row>
    <row r="31" customFormat="1" spans="1:46">
      <c r="A31" s="42">
        <f t="shared" si="0"/>
        <v>26</v>
      </c>
      <c r="B31" s="50" t="s">
        <v>96</v>
      </c>
      <c r="C31" s="43" t="s">
        <v>550</v>
      </c>
      <c r="D31" s="47" t="s">
        <v>573</v>
      </c>
      <c r="E31" s="45">
        <v>42705</v>
      </c>
      <c r="F31" s="50">
        <v>4308</v>
      </c>
      <c r="G31" s="50">
        <v>4308</v>
      </c>
      <c r="H31" s="50">
        <v>4308</v>
      </c>
      <c r="I31" s="50">
        <v>4308</v>
      </c>
      <c r="J31" s="43"/>
      <c r="K31" s="43"/>
      <c r="L31" s="43"/>
      <c r="M31" s="43"/>
      <c r="N31" s="43"/>
      <c r="O31" s="43"/>
      <c r="P31" s="43">
        <f t="shared" si="1"/>
        <v>689.28</v>
      </c>
      <c r="Q31" s="43"/>
      <c r="R31" s="43"/>
      <c r="S31" s="43">
        <f t="shared" si="2"/>
        <v>30.16</v>
      </c>
      <c r="T31" s="43"/>
      <c r="U31" s="43">
        <f t="shared" si="3"/>
        <v>374.8</v>
      </c>
      <c r="V31" s="43"/>
      <c r="W31" s="43">
        <f t="shared" si="4"/>
        <v>51.7</v>
      </c>
      <c r="X31" s="43"/>
      <c r="Y31" s="43"/>
      <c r="Z31" s="43"/>
      <c r="AA31" s="43">
        <f t="shared" si="5"/>
        <v>1145.94</v>
      </c>
      <c r="AB31" s="43">
        <f t="shared" si="6"/>
        <v>344.64</v>
      </c>
      <c r="AC31" s="43"/>
      <c r="AD31" s="43">
        <f t="shared" si="7"/>
        <v>12.92</v>
      </c>
      <c r="AE31" s="43"/>
      <c r="AF31" s="43">
        <f t="shared" si="8"/>
        <v>86.16</v>
      </c>
      <c r="AG31" s="43"/>
      <c r="AH31" s="43"/>
      <c r="AI31" s="43">
        <v>15</v>
      </c>
      <c r="AJ31" s="43">
        <f t="shared" si="9"/>
        <v>458.72</v>
      </c>
      <c r="AK31" s="43">
        <f t="shared" si="10"/>
        <v>1604.66</v>
      </c>
      <c r="AL31" s="44"/>
      <c r="AM31" s="28" t="s">
        <v>514</v>
      </c>
      <c r="AN31" s="70" t="str">
        <f>VLOOKUP(B31,'[14]7月月报8.8'!$B$4:$CL$700,49,0)</f>
        <v>合同工</v>
      </c>
      <c r="AO31" s="29" t="str">
        <f>VLOOKUP(B31,'[14]7月月报8.8'!$B$4:$CL$700,51,0)</f>
        <v>湖南鑫起</v>
      </c>
      <c r="AP31">
        <f>VLOOKUP(B31,'[13]2025.7（初版）'!$B$3:$CP$800,5,0)</f>
        <v>24</v>
      </c>
      <c r="AQ31">
        <f>VLOOKUP(B31,'[13]2025.7（初版）'!$B$3:$CP$800,22,0)</f>
        <v>0</v>
      </c>
      <c r="AR31" s="32" t="e">
        <f>_xlfn.XLOOKUP(A31,[9]汇总!B:B,[9]汇总!B:B)</f>
        <v>#N/A</v>
      </c>
      <c r="AS31" s="28"/>
      <c r="AT31" s="28" t="str">
        <f>VLOOKUP(B31,[12]一线员工!$C$3:$O$800,1,0)</f>
        <v>吴国秋</v>
      </c>
    </row>
    <row r="32" customFormat="1" spans="1:46">
      <c r="A32" s="42">
        <f t="shared" si="0"/>
        <v>27</v>
      </c>
      <c r="B32" s="43" t="s">
        <v>137</v>
      </c>
      <c r="C32" s="43" t="s">
        <v>550</v>
      </c>
      <c r="D32" s="44" t="s">
        <v>574</v>
      </c>
      <c r="E32" s="45">
        <v>42887</v>
      </c>
      <c r="F32" s="43">
        <v>5140</v>
      </c>
      <c r="G32" s="43">
        <v>5140</v>
      </c>
      <c r="H32" s="43">
        <v>5140</v>
      </c>
      <c r="I32" s="43">
        <v>5140</v>
      </c>
      <c r="J32" s="43"/>
      <c r="K32" s="43"/>
      <c r="L32" s="43"/>
      <c r="M32" s="43"/>
      <c r="N32" s="43"/>
      <c r="O32" s="43"/>
      <c r="P32" s="43">
        <f t="shared" si="1"/>
        <v>822.4</v>
      </c>
      <c r="Q32" s="43"/>
      <c r="R32" s="43"/>
      <c r="S32" s="43">
        <f t="shared" si="2"/>
        <v>35.98</v>
      </c>
      <c r="T32" s="43"/>
      <c r="U32" s="43">
        <f t="shared" si="3"/>
        <v>447.18</v>
      </c>
      <c r="V32" s="43"/>
      <c r="W32" s="43">
        <f t="shared" si="4"/>
        <v>61.68</v>
      </c>
      <c r="X32" s="43"/>
      <c r="Y32" s="43"/>
      <c r="Z32" s="43"/>
      <c r="AA32" s="43">
        <f t="shared" si="5"/>
        <v>1367.24</v>
      </c>
      <c r="AB32" s="43">
        <f t="shared" si="6"/>
        <v>411.2</v>
      </c>
      <c r="AC32" s="43"/>
      <c r="AD32" s="43">
        <f t="shared" si="7"/>
        <v>15.42</v>
      </c>
      <c r="AE32" s="43"/>
      <c r="AF32" s="43">
        <f t="shared" si="8"/>
        <v>102.8</v>
      </c>
      <c r="AG32" s="43"/>
      <c r="AH32" s="43"/>
      <c r="AI32" s="43">
        <v>15</v>
      </c>
      <c r="AJ32" s="43">
        <f t="shared" si="9"/>
        <v>544.42</v>
      </c>
      <c r="AK32" s="43">
        <f t="shared" si="10"/>
        <v>1911.66</v>
      </c>
      <c r="AL32" s="43"/>
      <c r="AM32" s="28" t="s">
        <v>514</v>
      </c>
      <c r="AN32" s="70" t="str">
        <f>VLOOKUP(B32,'[14]7月月报8.8'!$B$4:$CL$700,49,0)</f>
        <v>合同工</v>
      </c>
      <c r="AO32" s="29" t="str">
        <f>VLOOKUP(B32,'[14]7月月报8.8'!$B$4:$CL$700,51,0)</f>
        <v>光华荣昌</v>
      </c>
      <c r="AP32">
        <f>VLOOKUP(B32,'[13]2025.7（初版）'!$B$3:$CP$800,5,0)</f>
        <v>22.5</v>
      </c>
      <c r="AQ32">
        <f>VLOOKUP(B32,'[13]2025.7（初版）'!$B$3:$CP$800,22,0)</f>
        <v>0</v>
      </c>
      <c r="AR32" s="32" t="e">
        <f>_xlfn.XLOOKUP(A32,[9]汇总!B:B,[9]汇总!B:B)</f>
        <v>#N/A</v>
      </c>
      <c r="AS32" s="28"/>
      <c r="AT32" s="28" t="str">
        <f>VLOOKUP(B32,[12]一线员工!$C$3:$O$800,1,0)</f>
        <v>雍期望</v>
      </c>
    </row>
    <row r="33" customFormat="1" spans="1:46">
      <c r="A33" s="42">
        <f t="shared" si="0"/>
        <v>28</v>
      </c>
      <c r="B33" s="43" t="s">
        <v>31</v>
      </c>
      <c r="C33" s="43" t="s">
        <v>551</v>
      </c>
      <c r="D33" s="44" t="s">
        <v>575</v>
      </c>
      <c r="E33" s="45">
        <v>42979</v>
      </c>
      <c r="F33" s="43">
        <v>5500</v>
      </c>
      <c r="G33" s="43">
        <v>5500</v>
      </c>
      <c r="H33" s="43">
        <v>5500</v>
      </c>
      <c r="I33" s="43">
        <v>5500</v>
      </c>
      <c r="J33" s="43"/>
      <c r="K33" s="43"/>
      <c r="L33" s="43"/>
      <c r="M33" s="43"/>
      <c r="N33" s="43"/>
      <c r="O33" s="43"/>
      <c r="P33" s="43">
        <f t="shared" si="1"/>
        <v>880</v>
      </c>
      <c r="Q33" s="43"/>
      <c r="R33" s="43"/>
      <c r="S33" s="43">
        <f t="shared" si="2"/>
        <v>38.5</v>
      </c>
      <c r="T33" s="43"/>
      <c r="U33" s="43">
        <f t="shared" si="3"/>
        <v>478.5</v>
      </c>
      <c r="V33" s="43"/>
      <c r="W33" s="43">
        <f t="shared" si="4"/>
        <v>66</v>
      </c>
      <c r="X33" s="43"/>
      <c r="Y33" s="43"/>
      <c r="Z33" s="43"/>
      <c r="AA33" s="43">
        <f t="shared" si="5"/>
        <v>1463</v>
      </c>
      <c r="AB33" s="43">
        <f t="shared" si="6"/>
        <v>440</v>
      </c>
      <c r="AC33" s="43"/>
      <c r="AD33" s="43">
        <f t="shared" si="7"/>
        <v>16.5</v>
      </c>
      <c r="AE33" s="43"/>
      <c r="AF33" s="43">
        <f t="shared" si="8"/>
        <v>110</v>
      </c>
      <c r="AG33" s="43"/>
      <c r="AH33" s="43"/>
      <c r="AI33" s="43">
        <v>15</v>
      </c>
      <c r="AJ33" s="43">
        <f t="shared" si="9"/>
        <v>581.5</v>
      </c>
      <c r="AK33" s="43">
        <f t="shared" si="10"/>
        <v>2044.5</v>
      </c>
      <c r="AL33" s="43"/>
      <c r="AM33" s="28" t="s">
        <v>514</v>
      </c>
      <c r="AN33" s="70" t="str">
        <f>VLOOKUP(B33,'[14]7月月报8.8'!$B$4:$CL$700,49,0)</f>
        <v>合同工</v>
      </c>
      <c r="AO33" s="29" t="str">
        <f>VLOOKUP(B33,'[14]7月月报8.8'!$B$4:$CL$700,51,0)</f>
        <v>光华荣昌</v>
      </c>
      <c r="AP33">
        <f>VLOOKUP(B33,'[13]2025.7（初版）'!$B$3:$CP$800,5,0)</f>
        <v>23</v>
      </c>
      <c r="AQ33">
        <f>VLOOKUP(B33,'[13]2025.7（初版）'!$B$3:$CP$800,22,0)</f>
        <v>0</v>
      </c>
      <c r="AR33" s="32" t="e">
        <f>_xlfn.XLOOKUP(A33,[9]汇总!B:B,[9]汇总!B:B)</f>
        <v>#N/A</v>
      </c>
      <c r="AS33" s="28"/>
      <c r="AT33" s="28" t="str">
        <f>VLOOKUP(B33,[12]一线员工!$C$3:$O$800,1,0)</f>
        <v>易兰</v>
      </c>
    </row>
    <row r="34" customFormat="1" spans="1:46">
      <c r="A34" s="42">
        <f t="shared" si="0"/>
        <v>29</v>
      </c>
      <c r="B34" s="43" t="s">
        <v>145</v>
      </c>
      <c r="C34" s="43" t="s">
        <v>550</v>
      </c>
      <c r="D34" s="44" t="s">
        <v>576</v>
      </c>
      <c r="E34" s="45">
        <v>43101</v>
      </c>
      <c r="F34" s="43">
        <v>5020</v>
      </c>
      <c r="G34" s="43">
        <v>5020</v>
      </c>
      <c r="H34" s="43">
        <v>5020</v>
      </c>
      <c r="I34" s="43">
        <v>5020</v>
      </c>
      <c r="J34" s="43"/>
      <c r="K34" s="43"/>
      <c r="L34" s="43"/>
      <c r="M34" s="43"/>
      <c r="N34" s="43"/>
      <c r="O34" s="43"/>
      <c r="P34" s="43">
        <f t="shared" si="1"/>
        <v>803.2</v>
      </c>
      <c r="Q34" s="43"/>
      <c r="R34" s="43"/>
      <c r="S34" s="43">
        <f t="shared" si="2"/>
        <v>35.14</v>
      </c>
      <c r="T34" s="43"/>
      <c r="U34" s="43">
        <f t="shared" si="3"/>
        <v>436.74</v>
      </c>
      <c r="V34" s="43"/>
      <c r="W34" s="43">
        <f t="shared" si="4"/>
        <v>60.24</v>
      </c>
      <c r="X34" s="43"/>
      <c r="Y34" s="43"/>
      <c r="Z34" s="43"/>
      <c r="AA34" s="43">
        <f t="shared" si="5"/>
        <v>1335.32</v>
      </c>
      <c r="AB34" s="43">
        <f t="shared" si="6"/>
        <v>401.6</v>
      </c>
      <c r="AC34" s="43"/>
      <c r="AD34" s="43">
        <f t="shared" si="7"/>
        <v>15.06</v>
      </c>
      <c r="AE34" s="43"/>
      <c r="AF34" s="43">
        <f t="shared" si="8"/>
        <v>100.4</v>
      </c>
      <c r="AG34" s="43"/>
      <c r="AH34" s="43"/>
      <c r="AI34" s="43">
        <v>15</v>
      </c>
      <c r="AJ34" s="43">
        <f t="shared" si="9"/>
        <v>532.06</v>
      </c>
      <c r="AK34" s="43">
        <f t="shared" si="10"/>
        <v>1867.38</v>
      </c>
      <c r="AL34" s="43"/>
      <c r="AM34" s="28" t="s">
        <v>514</v>
      </c>
      <c r="AN34" s="70" t="str">
        <f>VLOOKUP(B34,'[14]7月月报8.8'!$B$4:$CL$700,49,0)</f>
        <v>合同工</v>
      </c>
      <c r="AO34" s="29" t="str">
        <f>VLOOKUP(B34,'[14]7月月报8.8'!$B$4:$CL$700,51,0)</f>
        <v>湖南红海</v>
      </c>
      <c r="AP34">
        <f>VLOOKUP(B34,'[13]2025.7（初版）'!$B$3:$CP$800,5,0)</f>
        <v>27</v>
      </c>
      <c r="AQ34">
        <f>VLOOKUP(B34,'[13]2025.7（初版）'!$B$3:$CP$800,22,0)</f>
        <v>0</v>
      </c>
      <c r="AR34" s="32" t="e">
        <f>_xlfn.XLOOKUP(A34,[9]汇总!B:B,[9]汇总!B:B)</f>
        <v>#N/A</v>
      </c>
      <c r="AS34" s="28"/>
      <c r="AT34" s="28" t="str">
        <f>VLOOKUP(B34,[12]一线员工!$C$3:$O$800,1,0)</f>
        <v>刘志平</v>
      </c>
    </row>
    <row r="35" customFormat="1" spans="1:46">
      <c r="A35" s="42">
        <f t="shared" si="0"/>
        <v>30</v>
      </c>
      <c r="B35" s="43" t="s">
        <v>131</v>
      </c>
      <c r="C35" s="43" t="s">
        <v>550</v>
      </c>
      <c r="D35" s="44" t="s">
        <v>577</v>
      </c>
      <c r="E35" s="45">
        <v>43132</v>
      </c>
      <c r="F35" s="43">
        <v>4540</v>
      </c>
      <c r="G35" s="43">
        <v>4540</v>
      </c>
      <c r="H35" s="43">
        <v>4540</v>
      </c>
      <c r="I35" s="43">
        <v>4540</v>
      </c>
      <c r="J35" s="43"/>
      <c r="K35" s="43"/>
      <c r="L35" s="43"/>
      <c r="M35" s="43"/>
      <c r="N35" s="43"/>
      <c r="O35" s="43"/>
      <c r="P35" s="43">
        <f t="shared" si="1"/>
        <v>726.4</v>
      </c>
      <c r="Q35" s="43"/>
      <c r="R35" s="43"/>
      <c r="S35" s="43">
        <f t="shared" si="2"/>
        <v>31.78</v>
      </c>
      <c r="T35" s="43"/>
      <c r="U35" s="43">
        <f t="shared" si="3"/>
        <v>394.98</v>
      </c>
      <c r="V35" s="43"/>
      <c r="W35" s="43">
        <f t="shared" si="4"/>
        <v>54.48</v>
      </c>
      <c r="X35" s="43"/>
      <c r="Y35" s="43"/>
      <c r="Z35" s="43"/>
      <c r="AA35" s="43">
        <f t="shared" si="5"/>
        <v>1207.64</v>
      </c>
      <c r="AB35" s="43">
        <f t="shared" si="6"/>
        <v>363.2</v>
      </c>
      <c r="AC35" s="43"/>
      <c r="AD35" s="43">
        <f t="shared" si="7"/>
        <v>13.62</v>
      </c>
      <c r="AE35" s="43"/>
      <c r="AF35" s="43">
        <f t="shared" si="8"/>
        <v>90.8</v>
      </c>
      <c r="AG35" s="43"/>
      <c r="AH35" s="43"/>
      <c r="AI35" s="43">
        <v>15</v>
      </c>
      <c r="AJ35" s="43">
        <f t="shared" si="9"/>
        <v>482.62</v>
      </c>
      <c r="AK35" s="43">
        <f t="shared" si="10"/>
        <v>1690.26</v>
      </c>
      <c r="AL35" s="44"/>
      <c r="AM35" s="28" t="s">
        <v>514</v>
      </c>
      <c r="AN35" s="70" t="str">
        <f>VLOOKUP(B35,'[14]7月月报8.8'!$B$4:$CL$700,49,0)</f>
        <v>合同工</v>
      </c>
      <c r="AO35" s="29" t="str">
        <f>VLOOKUP(B35,'[14]7月月报8.8'!$B$4:$CL$700,51,0)</f>
        <v>湖南红海</v>
      </c>
      <c r="AP35">
        <f>VLOOKUP(B35,'[13]2025.7（初版）'!$B$3:$CP$800,5,0)</f>
        <v>19</v>
      </c>
      <c r="AQ35">
        <f>VLOOKUP(B35,'[13]2025.7（初版）'!$B$3:$CP$800,22,0)</f>
        <v>0</v>
      </c>
      <c r="AR35" s="32" t="e">
        <f>_xlfn.XLOOKUP(A35,[9]汇总!B:B,[9]汇总!B:B)</f>
        <v>#N/A</v>
      </c>
      <c r="AS35" s="28"/>
      <c r="AT35" s="28" t="str">
        <f>VLOOKUP(B35,[12]一线员工!$C$3:$O$800,1,0)</f>
        <v>李亦斌</v>
      </c>
    </row>
    <row r="36" customFormat="1" spans="1:46">
      <c r="A36" s="42">
        <f t="shared" si="0"/>
        <v>31</v>
      </c>
      <c r="B36" s="43" t="s">
        <v>139</v>
      </c>
      <c r="C36" s="43" t="s">
        <v>550</v>
      </c>
      <c r="D36" s="44" t="s">
        <v>578</v>
      </c>
      <c r="E36" s="45">
        <v>43132</v>
      </c>
      <c r="F36" s="43">
        <v>6320</v>
      </c>
      <c r="G36" s="43">
        <v>6320</v>
      </c>
      <c r="H36" s="43">
        <v>6320</v>
      </c>
      <c r="I36" s="43">
        <v>6320</v>
      </c>
      <c r="J36" s="43"/>
      <c r="K36" s="43"/>
      <c r="L36" s="43"/>
      <c r="M36" s="43"/>
      <c r="N36" s="43"/>
      <c r="O36" s="43"/>
      <c r="P36" s="43">
        <f t="shared" si="1"/>
        <v>1011.2</v>
      </c>
      <c r="Q36" s="43"/>
      <c r="R36" s="43"/>
      <c r="S36" s="43">
        <f t="shared" si="2"/>
        <v>44.24</v>
      </c>
      <c r="T36" s="43"/>
      <c r="U36" s="43">
        <f t="shared" si="3"/>
        <v>549.84</v>
      </c>
      <c r="V36" s="43"/>
      <c r="W36" s="43">
        <f t="shared" si="4"/>
        <v>75.84</v>
      </c>
      <c r="X36" s="43"/>
      <c r="Y36" s="43"/>
      <c r="Z36" s="43"/>
      <c r="AA36" s="43">
        <f t="shared" si="5"/>
        <v>1681.12</v>
      </c>
      <c r="AB36" s="43">
        <f t="shared" si="6"/>
        <v>505.6</v>
      </c>
      <c r="AC36" s="43"/>
      <c r="AD36" s="43">
        <f t="shared" si="7"/>
        <v>18.96</v>
      </c>
      <c r="AE36" s="43"/>
      <c r="AF36" s="43">
        <f t="shared" si="8"/>
        <v>126.4</v>
      </c>
      <c r="AG36" s="43"/>
      <c r="AH36" s="43"/>
      <c r="AI36" s="43">
        <v>15</v>
      </c>
      <c r="AJ36" s="43">
        <f t="shared" si="9"/>
        <v>665.96</v>
      </c>
      <c r="AK36" s="43">
        <f t="shared" si="10"/>
        <v>2347.08</v>
      </c>
      <c r="AL36" s="44"/>
      <c r="AM36" s="28" t="s">
        <v>514</v>
      </c>
      <c r="AN36" s="70" t="str">
        <f>VLOOKUP(B36,'[14]7月月报8.8'!$B$4:$CL$700,49,0)</f>
        <v>合同工</v>
      </c>
      <c r="AO36" s="29" t="str">
        <f>VLOOKUP(B36,'[14]7月月报8.8'!$B$4:$CL$700,51,0)</f>
        <v>湖南鑫起</v>
      </c>
      <c r="AP36">
        <f>VLOOKUP(B36,'[13]2025.7（初版）'!$B$3:$CP$800,5,0)</f>
        <v>15</v>
      </c>
      <c r="AQ36">
        <f>VLOOKUP(B36,'[13]2025.7（初版）'!$B$3:$CP$800,22,0)</f>
        <v>0</v>
      </c>
      <c r="AR36" s="32" t="e">
        <f>_xlfn.XLOOKUP(A36,[9]汇总!B:B,[9]汇总!B:B)</f>
        <v>#N/A</v>
      </c>
      <c r="AS36" s="28"/>
      <c r="AT36" s="28" t="str">
        <f>VLOOKUP(B36,[12]一线员工!$C$3:$O$800,1,0)</f>
        <v>张周</v>
      </c>
    </row>
    <row r="37" customFormat="1" spans="1:46">
      <c r="A37" s="42">
        <f t="shared" si="0"/>
        <v>32</v>
      </c>
      <c r="B37" s="43" t="s">
        <v>47</v>
      </c>
      <c r="C37" s="43" t="s">
        <v>550</v>
      </c>
      <c r="D37" s="47" t="s">
        <v>478</v>
      </c>
      <c r="E37" s="45">
        <v>42583</v>
      </c>
      <c r="F37" s="43">
        <v>13000</v>
      </c>
      <c r="G37" s="43">
        <v>13000</v>
      </c>
      <c r="H37" s="43">
        <v>13000</v>
      </c>
      <c r="I37" s="43">
        <v>13000</v>
      </c>
      <c r="J37" s="43"/>
      <c r="K37" s="43"/>
      <c r="L37" s="43"/>
      <c r="M37" s="43"/>
      <c r="N37" s="43"/>
      <c r="O37" s="43"/>
      <c r="P37" s="43">
        <f t="shared" si="1"/>
        <v>2080</v>
      </c>
      <c r="Q37" s="43"/>
      <c r="R37" s="43"/>
      <c r="S37" s="43">
        <f t="shared" si="2"/>
        <v>91</v>
      </c>
      <c r="T37" s="43"/>
      <c r="U37" s="43">
        <f t="shared" si="3"/>
        <v>1131</v>
      </c>
      <c r="V37" s="43"/>
      <c r="W37" s="43">
        <f t="shared" si="4"/>
        <v>156</v>
      </c>
      <c r="X37" s="43"/>
      <c r="Y37" s="43"/>
      <c r="Z37" s="43"/>
      <c r="AA37" s="43">
        <f t="shared" si="5"/>
        <v>3458</v>
      </c>
      <c r="AB37" s="43">
        <f t="shared" si="6"/>
        <v>1040</v>
      </c>
      <c r="AC37" s="43"/>
      <c r="AD37" s="43">
        <f t="shared" si="7"/>
        <v>39</v>
      </c>
      <c r="AE37" s="43"/>
      <c r="AF37" s="43">
        <f t="shared" si="8"/>
        <v>260</v>
      </c>
      <c r="AG37" s="43"/>
      <c r="AH37" s="43"/>
      <c r="AI37" s="43">
        <v>15</v>
      </c>
      <c r="AJ37" s="43">
        <f t="shared" si="9"/>
        <v>1354</v>
      </c>
      <c r="AK37" s="43">
        <f t="shared" si="10"/>
        <v>4812</v>
      </c>
      <c r="AL37" s="43"/>
      <c r="AM37" s="28" t="s">
        <v>514</v>
      </c>
      <c r="AN37" s="70" t="str">
        <f>VLOOKUP(B37,'[14]7月月报8.8'!$B$4:$CL$700,49,0)</f>
        <v>合同工</v>
      </c>
      <c r="AO37" s="29" t="str">
        <f>VLOOKUP(B37,'[14]7月月报8.8'!$B$4:$CL$700,51,0)</f>
        <v>光华荣昌</v>
      </c>
      <c r="AP37">
        <f>VLOOKUP(B37,'[13]2025.7（初版）'!$B$3:$CP$800,5,0)</f>
        <v>23</v>
      </c>
      <c r="AQ37">
        <f>VLOOKUP(B37,'[13]2025.7（初版）'!$B$3:$CP$800,22,0)</f>
        <v>0</v>
      </c>
      <c r="AR37" s="32" t="e">
        <f>_xlfn.XLOOKUP(A37,[9]汇总!B:B,[9]汇总!B:B)</f>
        <v>#N/A</v>
      </c>
      <c r="AS37" s="28"/>
      <c r="AT37" s="28" t="str">
        <f>VLOOKUP(B37,[12]一线员工!$C$3:$O$800,1,0)</f>
        <v>卢中华</v>
      </c>
    </row>
    <row r="38" customFormat="1" spans="1:46">
      <c r="A38" s="42">
        <f t="shared" si="0"/>
        <v>33</v>
      </c>
      <c r="B38" s="43" t="s">
        <v>66</v>
      </c>
      <c r="C38" s="43" t="s">
        <v>550</v>
      </c>
      <c r="D38" s="44" t="s">
        <v>579</v>
      </c>
      <c r="E38" s="45">
        <v>43282</v>
      </c>
      <c r="F38" s="43">
        <v>4760</v>
      </c>
      <c r="G38" s="43">
        <v>4760</v>
      </c>
      <c r="H38" s="43">
        <v>4760</v>
      </c>
      <c r="I38" s="43">
        <v>4760</v>
      </c>
      <c r="J38" s="43"/>
      <c r="K38" s="43"/>
      <c r="L38" s="43"/>
      <c r="M38" s="43"/>
      <c r="N38" s="43"/>
      <c r="O38" s="43"/>
      <c r="P38" s="43">
        <f t="shared" si="1"/>
        <v>761.6</v>
      </c>
      <c r="Q38" s="43"/>
      <c r="R38" s="43"/>
      <c r="S38" s="43">
        <f t="shared" si="2"/>
        <v>33.32</v>
      </c>
      <c r="T38" s="43"/>
      <c r="U38" s="43">
        <f t="shared" si="3"/>
        <v>414.12</v>
      </c>
      <c r="V38" s="43"/>
      <c r="W38" s="43">
        <f t="shared" si="4"/>
        <v>57.12</v>
      </c>
      <c r="X38" s="43"/>
      <c r="Y38" s="43"/>
      <c r="Z38" s="43"/>
      <c r="AA38" s="43">
        <f t="shared" si="5"/>
        <v>1266.16</v>
      </c>
      <c r="AB38" s="43">
        <f t="shared" si="6"/>
        <v>380.8</v>
      </c>
      <c r="AC38" s="43"/>
      <c r="AD38" s="43">
        <f t="shared" si="7"/>
        <v>14.28</v>
      </c>
      <c r="AE38" s="43"/>
      <c r="AF38" s="43">
        <f t="shared" si="8"/>
        <v>95.2</v>
      </c>
      <c r="AG38" s="43"/>
      <c r="AH38" s="43"/>
      <c r="AI38" s="43">
        <v>15</v>
      </c>
      <c r="AJ38" s="43">
        <f t="shared" si="9"/>
        <v>505.28</v>
      </c>
      <c r="AK38" s="43">
        <f t="shared" si="10"/>
        <v>1771.44</v>
      </c>
      <c r="AL38" s="43"/>
      <c r="AM38" s="28" t="s">
        <v>514</v>
      </c>
      <c r="AN38" s="70" t="str">
        <f>VLOOKUP(B38,'[14]7月月报8.8'!$B$4:$CL$700,49,0)</f>
        <v>合同工</v>
      </c>
      <c r="AO38" s="29" t="str">
        <f>VLOOKUP(B38,'[14]7月月报8.8'!$B$4:$CL$700,51,0)</f>
        <v>光华荣昌</v>
      </c>
      <c r="AP38">
        <f>VLOOKUP(B38,'[13]2025.7（初版）'!$B$3:$CP$800,5,0)</f>
        <v>23</v>
      </c>
      <c r="AQ38">
        <f>VLOOKUP(B38,'[13]2025.7（初版）'!$B$3:$CP$800,22,0)</f>
        <v>0</v>
      </c>
      <c r="AR38" s="32" t="e">
        <f>_xlfn.XLOOKUP(A38,[9]汇总!B:B,[9]汇总!B:B)</f>
        <v>#N/A</v>
      </c>
      <c r="AS38" s="28"/>
      <c r="AT38" s="28" t="str">
        <f>VLOOKUP(B38,[12]一线员工!$C$3:$O$800,1,0)</f>
        <v>赵五祥</v>
      </c>
    </row>
    <row r="39" customFormat="1" spans="1:46">
      <c r="A39" s="42">
        <f t="shared" si="0"/>
        <v>34</v>
      </c>
      <c r="B39" s="43" t="s">
        <v>64</v>
      </c>
      <c r="C39" s="43" t="s">
        <v>551</v>
      </c>
      <c r="D39" s="44" t="s">
        <v>580</v>
      </c>
      <c r="E39" s="45">
        <v>43709</v>
      </c>
      <c r="F39" s="43">
        <v>4600</v>
      </c>
      <c r="G39" s="43">
        <v>4600</v>
      </c>
      <c r="H39" s="43">
        <v>4600</v>
      </c>
      <c r="I39" s="43">
        <v>4600</v>
      </c>
      <c r="J39" s="43"/>
      <c r="K39" s="43"/>
      <c r="L39" s="43"/>
      <c r="M39" s="43"/>
      <c r="N39" s="43"/>
      <c r="O39" s="43"/>
      <c r="P39" s="43">
        <f t="shared" si="1"/>
        <v>736</v>
      </c>
      <c r="Q39" s="43"/>
      <c r="R39" s="43"/>
      <c r="S39" s="43">
        <f t="shared" si="2"/>
        <v>32.2</v>
      </c>
      <c r="T39" s="43"/>
      <c r="U39" s="43">
        <f t="shared" si="3"/>
        <v>400.2</v>
      </c>
      <c r="V39" s="43"/>
      <c r="W39" s="43">
        <f t="shared" si="4"/>
        <v>55.2</v>
      </c>
      <c r="X39" s="43"/>
      <c r="Y39" s="43"/>
      <c r="Z39" s="43"/>
      <c r="AA39" s="43">
        <f t="shared" si="5"/>
        <v>1223.6</v>
      </c>
      <c r="AB39" s="43">
        <f t="shared" si="6"/>
        <v>368</v>
      </c>
      <c r="AC39" s="43"/>
      <c r="AD39" s="43">
        <f t="shared" si="7"/>
        <v>13.8</v>
      </c>
      <c r="AE39" s="43"/>
      <c r="AF39" s="43">
        <f t="shared" si="8"/>
        <v>92</v>
      </c>
      <c r="AG39" s="43"/>
      <c r="AH39" s="43"/>
      <c r="AI39" s="43">
        <v>15</v>
      </c>
      <c r="AJ39" s="43">
        <f t="shared" si="9"/>
        <v>488.8</v>
      </c>
      <c r="AK39" s="43">
        <f t="shared" si="10"/>
        <v>1712.4</v>
      </c>
      <c r="AL39" s="43"/>
      <c r="AM39" s="28" t="s">
        <v>514</v>
      </c>
      <c r="AN39" s="70" t="str">
        <f>VLOOKUP(B39,'[14]7月月报8.8'!$B$4:$CL$700,49,0)</f>
        <v>合同工</v>
      </c>
      <c r="AO39" s="29" t="str">
        <f>VLOOKUP(B39,'[14]7月月报8.8'!$B$4:$CL$700,51,0)</f>
        <v>光华荣昌</v>
      </c>
      <c r="AP39">
        <f>VLOOKUP(B39,'[13]2025.7（初版）'!$B$3:$CP$800,5,0)</f>
        <v>23</v>
      </c>
      <c r="AQ39">
        <f>VLOOKUP(B39,'[13]2025.7（初版）'!$B$3:$CP$800,22,0)</f>
        <v>0</v>
      </c>
      <c r="AR39" s="32" t="e">
        <f>_xlfn.XLOOKUP(A39,[9]汇总!B:B,[9]汇总!B:B)</f>
        <v>#N/A</v>
      </c>
      <c r="AS39" s="28"/>
      <c r="AT39" s="28" t="str">
        <f>VLOOKUP(B39,[12]一线员工!$C$3:$O$800,1,0)</f>
        <v>肖玲</v>
      </c>
    </row>
    <row r="40" customFormat="1" spans="1:46">
      <c r="A40" s="42">
        <f t="shared" si="0"/>
        <v>35</v>
      </c>
      <c r="B40" s="43" t="s">
        <v>49</v>
      </c>
      <c r="C40" s="43" t="s">
        <v>550</v>
      </c>
      <c r="D40" s="44" t="s">
        <v>479</v>
      </c>
      <c r="E40" s="45">
        <v>43800</v>
      </c>
      <c r="F40" s="43">
        <v>4380</v>
      </c>
      <c r="G40" s="43">
        <v>4380</v>
      </c>
      <c r="H40" s="43">
        <v>4380</v>
      </c>
      <c r="I40" s="43">
        <v>4380</v>
      </c>
      <c r="J40" s="43"/>
      <c r="K40" s="43"/>
      <c r="L40" s="43"/>
      <c r="M40" s="43"/>
      <c r="N40" s="43"/>
      <c r="O40" s="43"/>
      <c r="P40" s="43">
        <f t="shared" si="1"/>
        <v>700.8</v>
      </c>
      <c r="Q40" s="43"/>
      <c r="R40" s="43"/>
      <c r="S40" s="43">
        <f t="shared" si="2"/>
        <v>30.66</v>
      </c>
      <c r="T40" s="43"/>
      <c r="U40" s="43">
        <f t="shared" si="3"/>
        <v>381.06</v>
      </c>
      <c r="V40" s="43"/>
      <c r="W40" s="43">
        <f t="shared" si="4"/>
        <v>52.56</v>
      </c>
      <c r="X40" s="43"/>
      <c r="Y40" s="43"/>
      <c r="Z40" s="43"/>
      <c r="AA40" s="43">
        <f t="shared" si="5"/>
        <v>1165.08</v>
      </c>
      <c r="AB40" s="43">
        <f t="shared" si="6"/>
        <v>350.4</v>
      </c>
      <c r="AC40" s="43"/>
      <c r="AD40" s="43">
        <f t="shared" si="7"/>
        <v>13.14</v>
      </c>
      <c r="AE40" s="43"/>
      <c r="AF40" s="43">
        <f t="shared" si="8"/>
        <v>87.6</v>
      </c>
      <c r="AG40" s="43"/>
      <c r="AH40" s="43"/>
      <c r="AI40" s="43">
        <v>15</v>
      </c>
      <c r="AJ40" s="43">
        <f t="shared" si="9"/>
        <v>466.14</v>
      </c>
      <c r="AK40" s="43">
        <f t="shared" si="10"/>
        <v>1631.22</v>
      </c>
      <c r="AL40" s="44"/>
      <c r="AM40" s="28" t="s">
        <v>514</v>
      </c>
      <c r="AN40" s="70" t="str">
        <f>VLOOKUP(B40,'[14]7月月报8.8'!$B$4:$CL$700,49,0)</f>
        <v>合同工</v>
      </c>
      <c r="AO40" s="29" t="str">
        <f>VLOOKUP(B40,'[14]7月月报8.8'!$B$4:$CL$700,51,0)</f>
        <v>光华荣昌</v>
      </c>
      <c r="AP40">
        <f>VLOOKUP(B40,'[13]2025.7（初版）'!$B$3:$CP$800,5,0)</f>
        <v>23</v>
      </c>
      <c r="AQ40">
        <f>VLOOKUP(B40,'[13]2025.7（初版）'!$B$3:$CP$800,22,0)</f>
        <v>0</v>
      </c>
      <c r="AR40" s="32" t="e">
        <f>_xlfn.XLOOKUP(A40,[9]汇总!B:B,[9]汇总!B:B)</f>
        <v>#N/A</v>
      </c>
      <c r="AS40" s="28"/>
      <c r="AT40" s="28" t="str">
        <f>VLOOKUP(B40,[12]一线员工!$C$3:$O$800,1,0)</f>
        <v>伍赤诚</v>
      </c>
    </row>
    <row r="41" customFormat="1" spans="1:46">
      <c r="A41" s="42">
        <f t="shared" si="0"/>
        <v>36</v>
      </c>
      <c r="B41" s="43" t="s">
        <v>128</v>
      </c>
      <c r="C41" s="43" t="s">
        <v>550</v>
      </c>
      <c r="D41" s="44" t="s">
        <v>581</v>
      </c>
      <c r="E41" s="45">
        <v>43800</v>
      </c>
      <c r="F41" s="43">
        <v>4440</v>
      </c>
      <c r="G41" s="43">
        <v>4440</v>
      </c>
      <c r="H41" s="43">
        <v>4440</v>
      </c>
      <c r="I41" s="43">
        <v>4440</v>
      </c>
      <c r="J41" s="43"/>
      <c r="K41" s="43"/>
      <c r="L41" s="43"/>
      <c r="M41" s="43"/>
      <c r="N41" s="43"/>
      <c r="O41" s="43"/>
      <c r="P41" s="43">
        <f t="shared" si="1"/>
        <v>710.4</v>
      </c>
      <c r="Q41" s="43"/>
      <c r="R41" s="43"/>
      <c r="S41" s="43">
        <f t="shared" si="2"/>
        <v>31.08</v>
      </c>
      <c r="T41" s="43"/>
      <c r="U41" s="43">
        <f t="shared" si="3"/>
        <v>386.28</v>
      </c>
      <c r="V41" s="43"/>
      <c r="W41" s="43">
        <f t="shared" si="4"/>
        <v>53.28</v>
      </c>
      <c r="X41" s="43"/>
      <c r="Y41" s="43"/>
      <c r="Z41" s="43"/>
      <c r="AA41" s="43">
        <f t="shared" si="5"/>
        <v>1181.04</v>
      </c>
      <c r="AB41" s="43">
        <f t="shared" si="6"/>
        <v>355.2</v>
      </c>
      <c r="AC41" s="43"/>
      <c r="AD41" s="43">
        <f t="shared" si="7"/>
        <v>13.32</v>
      </c>
      <c r="AE41" s="43"/>
      <c r="AF41" s="43">
        <f t="shared" si="8"/>
        <v>88.8</v>
      </c>
      <c r="AG41" s="43"/>
      <c r="AH41" s="43"/>
      <c r="AI41" s="43">
        <v>15</v>
      </c>
      <c r="AJ41" s="43">
        <f t="shared" si="9"/>
        <v>472.32</v>
      </c>
      <c r="AK41" s="43">
        <f t="shared" si="10"/>
        <v>1653.36</v>
      </c>
      <c r="AL41" s="44"/>
      <c r="AM41" s="28" t="s">
        <v>514</v>
      </c>
      <c r="AN41" s="70" t="str">
        <f>VLOOKUP(B41,'[14]7月月报8.8'!$B$4:$CL$700,49,0)</f>
        <v>合同工</v>
      </c>
      <c r="AO41" s="29" t="str">
        <f>VLOOKUP(B41,'[14]7月月报8.8'!$B$4:$CL$700,51,0)</f>
        <v>光华荣昌</v>
      </c>
      <c r="AP41">
        <f>VLOOKUP(B41,'[13]2025.7（初版）'!$B$3:$CP$800,5,0)</f>
        <v>19</v>
      </c>
      <c r="AQ41">
        <f>VLOOKUP(B41,'[13]2025.7（初版）'!$B$3:$CP$800,22,0)</f>
        <v>0</v>
      </c>
      <c r="AR41" s="32" t="e">
        <f>_xlfn.XLOOKUP(A41,[9]汇总!B:B,[9]汇总!B:B)</f>
        <v>#N/A</v>
      </c>
      <c r="AS41" s="28"/>
      <c r="AT41" s="28" t="str">
        <f>VLOOKUP(B41,[12]一线员工!$C$3:$O$800,1,0)</f>
        <v>刘文强</v>
      </c>
    </row>
    <row r="42" customFormat="1" spans="1:46">
      <c r="A42" s="42">
        <f t="shared" si="0"/>
        <v>37</v>
      </c>
      <c r="B42" s="43" t="s">
        <v>129</v>
      </c>
      <c r="C42" s="43" t="s">
        <v>550</v>
      </c>
      <c r="D42" s="44" t="s">
        <v>582</v>
      </c>
      <c r="E42" s="45">
        <v>43800</v>
      </c>
      <c r="F42" s="43">
        <v>4440</v>
      </c>
      <c r="G42" s="43">
        <v>4440</v>
      </c>
      <c r="H42" s="43">
        <v>4440</v>
      </c>
      <c r="I42" s="43">
        <v>4440</v>
      </c>
      <c r="J42" s="43"/>
      <c r="K42" s="43"/>
      <c r="L42" s="43"/>
      <c r="M42" s="43"/>
      <c r="N42" s="43"/>
      <c r="O42" s="43"/>
      <c r="P42" s="43">
        <f t="shared" si="1"/>
        <v>710.4</v>
      </c>
      <c r="Q42" s="43"/>
      <c r="R42" s="43"/>
      <c r="S42" s="43">
        <f t="shared" si="2"/>
        <v>31.08</v>
      </c>
      <c r="T42" s="43"/>
      <c r="U42" s="43">
        <f t="shared" si="3"/>
        <v>386.28</v>
      </c>
      <c r="V42" s="43"/>
      <c r="W42" s="43">
        <f t="shared" si="4"/>
        <v>53.28</v>
      </c>
      <c r="X42" s="43"/>
      <c r="Y42" s="43"/>
      <c r="Z42" s="43"/>
      <c r="AA42" s="43">
        <f t="shared" si="5"/>
        <v>1181.04</v>
      </c>
      <c r="AB42" s="43">
        <f t="shared" si="6"/>
        <v>355.2</v>
      </c>
      <c r="AC42" s="43"/>
      <c r="AD42" s="43">
        <f t="shared" si="7"/>
        <v>13.32</v>
      </c>
      <c r="AE42" s="43"/>
      <c r="AF42" s="43">
        <f t="shared" si="8"/>
        <v>88.8</v>
      </c>
      <c r="AG42" s="43"/>
      <c r="AH42" s="43"/>
      <c r="AI42" s="43">
        <v>15</v>
      </c>
      <c r="AJ42" s="43">
        <f t="shared" si="9"/>
        <v>472.32</v>
      </c>
      <c r="AK42" s="43">
        <f t="shared" si="10"/>
        <v>1653.36</v>
      </c>
      <c r="AL42" s="44"/>
      <c r="AM42" s="28" t="s">
        <v>514</v>
      </c>
      <c r="AN42" s="70" t="str">
        <f>VLOOKUP(B42,'[14]7月月报8.8'!$B$4:$CL$700,49,0)</f>
        <v>合同工</v>
      </c>
      <c r="AO42" s="29" t="str">
        <f>VLOOKUP(B42,'[14]7月月报8.8'!$B$4:$CL$700,51,0)</f>
        <v>光华荣昌</v>
      </c>
      <c r="AP42">
        <f>VLOOKUP(B42,'[13]2025.7（初版）'!$B$3:$CP$800,5,0)</f>
        <v>18.5</v>
      </c>
      <c r="AQ42">
        <f>VLOOKUP(B42,'[13]2025.7（初版）'!$B$3:$CP$800,22,0)</f>
        <v>0</v>
      </c>
      <c r="AR42" s="32" t="e">
        <f>_xlfn.XLOOKUP(A42,[9]汇总!B:B,[9]汇总!B:B)</f>
        <v>#N/A</v>
      </c>
      <c r="AS42" s="28"/>
      <c r="AT42" s="28" t="str">
        <f>VLOOKUP(B42,[12]一线员工!$C$3:$O$800,1,0)</f>
        <v>刘谦</v>
      </c>
    </row>
    <row r="43" customFormat="1" spans="1:46">
      <c r="A43" s="42">
        <f t="shared" si="0"/>
        <v>38</v>
      </c>
      <c r="B43" s="43" t="s">
        <v>141</v>
      </c>
      <c r="C43" s="43" t="s">
        <v>550</v>
      </c>
      <c r="D43" s="44" t="s">
        <v>583</v>
      </c>
      <c r="E43" s="45">
        <v>43800</v>
      </c>
      <c r="F43" s="43">
        <v>5820</v>
      </c>
      <c r="G43" s="43">
        <v>5820</v>
      </c>
      <c r="H43" s="43">
        <v>5820</v>
      </c>
      <c r="I43" s="43">
        <v>5820</v>
      </c>
      <c r="J43" s="43"/>
      <c r="K43" s="43"/>
      <c r="L43" s="43"/>
      <c r="M43" s="43"/>
      <c r="N43" s="43"/>
      <c r="O43" s="43"/>
      <c r="P43" s="43">
        <f t="shared" si="1"/>
        <v>931.2</v>
      </c>
      <c r="Q43" s="43"/>
      <c r="R43" s="43"/>
      <c r="S43" s="43">
        <f t="shared" si="2"/>
        <v>40.74</v>
      </c>
      <c r="T43" s="43"/>
      <c r="U43" s="43">
        <f t="shared" si="3"/>
        <v>506.34</v>
      </c>
      <c r="V43" s="43"/>
      <c r="W43" s="43">
        <f t="shared" si="4"/>
        <v>69.84</v>
      </c>
      <c r="X43" s="43"/>
      <c r="Y43" s="43"/>
      <c r="Z43" s="43"/>
      <c r="AA43" s="43">
        <f t="shared" si="5"/>
        <v>1548.12</v>
      </c>
      <c r="AB43" s="43">
        <f t="shared" si="6"/>
        <v>465.6</v>
      </c>
      <c r="AC43" s="43"/>
      <c r="AD43" s="43">
        <f t="shared" si="7"/>
        <v>17.46</v>
      </c>
      <c r="AE43" s="43"/>
      <c r="AF43" s="43">
        <f t="shared" si="8"/>
        <v>116.4</v>
      </c>
      <c r="AG43" s="43"/>
      <c r="AH43" s="43"/>
      <c r="AI43" s="43">
        <v>15</v>
      </c>
      <c r="AJ43" s="43">
        <f t="shared" si="9"/>
        <v>614.46</v>
      </c>
      <c r="AK43" s="43">
        <f t="shared" si="10"/>
        <v>2162.58</v>
      </c>
      <c r="AL43" s="44"/>
      <c r="AM43" s="28" t="s">
        <v>514</v>
      </c>
      <c r="AN43" s="70" t="str">
        <f>VLOOKUP(B43,'[14]7月月报8.8'!$B$4:$CL$700,49,0)</f>
        <v>合同工</v>
      </c>
      <c r="AO43" s="29" t="str">
        <f>VLOOKUP(B43,'[14]7月月报8.8'!$B$4:$CL$700,51,0)</f>
        <v>光华荣昌</v>
      </c>
      <c r="AP43">
        <f>VLOOKUP(B43,'[13]2025.7（初版）'!$B$3:$CP$800,5,0)</f>
        <v>15</v>
      </c>
      <c r="AQ43">
        <f>VLOOKUP(B43,'[13]2025.7（初版）'!$B$3:$CP$800,22,0)</f>
        <v>0</v>
      </c>
      <c r="AR43" s="32" t="e">
        <f>_xlfn.XLOOKUP(A43,[9]汇总!B:B,[9]汇总!B:B)</f>
        <v>#N/A</v>
      </c>
      <c r="AS43" s="28"/>
      <c r="AT43" s="28" t="str">
        <f>VLOOKUP(B43,[12]一线员工!$C$3:$O$800,1,0)</f>
        <v>谭刚</v>
      </c>
    </row>
    <row r="44" customFormat="1" spans="1:46">
      <c r="A44" s="42">
        <f t="shared" si="0"/>
        <v>39</v>
      </c>
      <c r="B44" s="43" t="s">
        <v>143</v>
      </c>
      <c r="C44" s="43" t="s">
        <v>550</v>
      </c>
      <c r="D44" s="44" t="s">
        <v>584</v>
      </c>
      <c r="E44" s="45">
        <v>43800</v>
      </c>
      <c r="F44" s="43">
        <v>6100</v>
      </c>
      <c r="G44" s="43">
        <v>6100</v>
      </c>
      <c r="H44" s="43">
        <v>6100</v>
      </c>
      <c r="I44" s="43">
        <v>6100</v>
      </c>
      <c r="J44" s="43"/>
      <c r="K44" s="43"/>
      <c r="L44" s="43"/>
      <c r="M44" s="43"/>
      <c r="N44" s="43"/>
      <c r="O44" s="43"/>
      <c r="P44" s="43">
        <f t="shared" si="1"/>
        <v>976</v>
      </c>
      <c r="Q44" s="43"/>
      <c r="R44" s="43"/>
      <c r="S44" s="43">
        <f t="shared" si="2"/>
        <v>42.7</v>
      </c>
      <c r="T44" s="43"/>
      <c r="U44" s="43">
        <f t="shared" si="3"/>
        <v>530.7</v>
      </c>
      <c r="V44" s="43"/>
      <c r="W44" s="43">
        <f t="shared" si="4"/>
        <v>73.2</v>
      </c>
      <c r="X44" s="43"/>
      <c r="Y44" s="43"/>
      <c r="Z44" s="43"/>
      <c r="AA44" s="43">
        <f t="shared" si="5"/>
        <v>1622.6</v>
      </c>
      <c r="AB44" s="43">
        <f t="shared" si="6"/>
        <v>488</v>
      </c>
      <c r="AC44" s="43"/>
      <c r="AD44" s="43">
        <f t="shared" si="7"/>
        <v>18.3</v>
      </c>
      <c r="AE44" s="43"/>
      <c r="AF44" s="43">
        <f t="shared" si="8"/>
        <v>122</v>
      </c>
      <c r="AG44" s="43"/>
      <c r="AH44" s="43"/>
      <c r="AI44" s="43">
        <v>15</v>
      </c>
      <c r="AJ44" s="43">
        <f t="shared" si="9"/>
        <v>643.3</v>
      </c>
      <c r="AK44" s="43">
        <f t="shared" si="10"/>
        <v>2265.9</v>
      </c>
      <c r="AL44" s="44"/>
      <c r="AM44" s="28" t="s">
        <v>514</v>
      </c>
      <c r="AN44" s="70" t="str">
        <f>VLOOKUP(B44,'[14]7月月报8.8'!$B$4:$CL$700,49,0)</f>
        <v>合同工</v>
      </c>
      <c r="AO44" s="29" t="str">
        <f>VLOOKUP(B44,'[14]7月月报8.8'!$B$4:$CL$700,51,0)</f>
        <v>光华荣昌</v>
      </c>
      <c r="AP44">
        <f>VLOOKUP(B44,'[13]2025.7（初版）'!$B$3:$CP$800,5,0)</f>
        <v>19</v>
      </c>
      <c r="AQ44">
        <f>VLOOKUP(B44,'[13]2025.7（初版）'!$B$3:$CP$800,22,0)</f>
        <v>0</v>
      </c>
      <c r="AR44" s="32" t="e">
        <f>_xlfn.XLOOKUP(A44,[9]汇总!B:B,[9]汇总!B:B)</f>
        <v>#N/A</v>
      </c>
      <c r="AS44" s="28"/>
      <c r="AT44" s="28" t="str">
        <f>VLOOKUP(B44,[12]一线员工!$C$3:$O$800,1,0)</f>
        <v>邹明旺</v>
      </c>
    </row>
    <row r="45" customFormat="1" spans="1:46">
      <c r="A45" s="42">
        <f t="shared" si="0"/>
        <v>40</v>
      </c>
      <c r="B45" s="43" t="s">
        <v>106</v>
      </c>
      <c r="C45" s="43" t="s">
        <v>550</v>
      </c>
      <c r="D45" s="44" t="s">
        <v>585</v>
      </c>
      <c r="E45" s="45">
        <v>43800</v>
      </c>
      <c r="F45" s="43">
        <v>4308</v>
      </c>
      <c r="G45" s="43">
        <v>4308</v>
      </c>
      <c r="H45" s="43">
        <v>4308</v>
      </c>
      <c r="I45" s="43">
        <v>4308</v>
      </c>
      <c r="J45" s="43"/>
      <c r="K45" s="43"/>
      <c r="L45" s="43"/>
      <c r="M45" s="43"/>
      <c r="N45" s="43"/>
      <c r="O45" s="43"/>
      <c r="P45" s="43">
        <f t="shared" si="1"/>
        <v>689.28</v>
      </c>
      <c r="Q45" s="43"/>
      <c r="R45" s="43"/>
      <c r="S45" s="43">
        <f t="shared" si="2"/>
        <v>30.16</v>
      </c>
      <c r="T45" s="43"/>
      <c r="U45" s="43">
        <f t="shared" si="3"/>
        <v>374.8</v>
      </c>
      <c r="V45" s="43"/>
      <c r="W45" s="43">
        <f t="shared" si="4"/>
        <v>51.7</v>
      </c>
      <c r="X45" s="43"/>
      <c r="Y45" s="43"/>
      <c r="Z45" s="43"/>
      <c r="AA45" s="43">
        <f t="shared" si="5"/>
        <v>1145.94</v>
      </c>
      <c r="AB45" s="43">
        <f t="shared" si="6"/>
        <v>344.64</v>
      </c>
      <c r="AC45" s="43"/>
      <c r="AD45" s="43">
        <f t="shared" si="7"/>
        <v>12.92</v>
      </c>
      <c r="AE45" s="43"/>
      <c r="AF45" s="43">
        <f t="shared" si="8"/>
        <v>86.16</v>
      </c>
      <c r="AG45" s="43"/>
      <c r="AH45" s="43"/>
      <c r="AI45" s="43">
        <v>15</v>
      </c>
      <c r="AJ45" s="43">
        <f t="shared" si="9"/>
        <v>458.72</v>
      </c>
      <c r="AK45" s="43">
        <f t="shared" si="10"/>
        <v>1604.66</v>
      </c>
      <c r="AL45" s="44"/>
      <c r="AM45" s="28" t="s">
        <v>514</v>
      </c>
      <c r="AN45" s="70" t="str">
        <f>VLOOKUP(B45,'[14]7月月报8.8'!$B$4:$CL$700,49,0)</f>
        <v>合同工</v>
      </c>
      <c r="AO45" s="29" t="str">
        <f>VLOOKUP(B45,'[14]7月月报8.8'!$B$4:$CL$700,51,0)</f>
        <v>光华荣昌</v>
      </c>
      <c r="AP45">
        <f>VLOOKUP(B45,'[13]2025.7（初版）'!$B$3:$CP$800,5,0)</f>
        <v>26</v>
      </c>
      <c r="AQ45">
        <f>VLOOKUP(B45,'[13]2025.7（初版）'!$B$3:$CP$800,22,0)</f>
        <v>0</v>
      </c>
      <c r="AR45" s="32" t="e">
        <f>_xlfn.XLOOKUP(A45,[9]汇总!B:B,[9]汇总!B:B)</f>
        <v>#N/A</v>
      </c>
      <c r="AS45" s="28"/>
      <c r="AT45" s="28" t="str">
        <f>VLOOKUP(B45,[12]一线员工!$C$3:$O$800,1,0)</f>
        <v>左昌福</v>
      </c>
    </row>
    <row r="46" customFormat="1" spans="1:46">
      <c r="A46" s="42">
        <f t="shared" si="0"/>
        <v>41</v>
      </c>
      <c r="B46" s="43" t="s">
        <v>125</v>
      </c>
      <c r="C46" s="43" t="s">
        <v>550</v>
      </c>
      <c r="D46" s="44" t="s">
        <v>586</v>
      </c>
      <c r="E46" s="45">
        <v>43800</v>
      </c>
      <c r="F46" s="43">
        <v>4360</v>
      </c>
      <c r="G46" s="43">
        <v>4360</v>
      </c>
      <c r="H46" s="43">
        <v>4360</v>
      </c>
      <c r="I46" s="43">
        <v>4360</v>
      </c>
      <c r="J46" s="43"/>
      <c r="K46" s="43"/>
      <c r="L46" s="43"/>
      <c r="M46" s="43"/>
      <c r="N46" s="43"/>
      <c r="O46" s="43"/>
      <c r="P46" s="43">
        <f t="shared" si="1"/>
        <v>697.6</v>
      </c>
      <c r="Q46" s="43"/>
      <c r="R46" s="43"/>
      <c r="S46" s="43">
        <f t="shared" si="2"/>
        <v>30.52</v>
      </c>
      <c r="T46" s="43"/>
      <c r="U46" s="43">
        <f t="shared" si="3"/>
        <v>379.32</v>
      </c>
      <c r="V46" s="43"/>
      <c r="W46" s="43">
        <f t="shared" si="4"/>
        <v>52.32</v>
      </c>
      <c r="X46" s="43"/>
      <c r="Y46" s="43"/>
      <c r="Z46" s="43"/>
      <c r="AA46" s="43">
        <f t="shared" si="5"/>
        <v>1159.76</v>
      </c>
      <c r="AB46" s="43">
        <f t="shared" si="6"/>
        <v>348.8</v>
      </c>
      <c r="AC46" s="43"/>
      <c r="AD46" s="43">
        <f t="shared" si="7"/>
        <v>13.08</v>
      </c>
      <c r="AE46" s="43"/>
      <c r="AF46" s="43">
        <f t="shared" si="8"/>
        <v>87.2</v>
      </c>
      <c r="AG46" s="43"/>
      <c r="AH46" s="43"/>
      <c r="AI46" s="43">
        <v>15</v>
      </c>
      <c r="AJ46" s="43">
        <f t="shared" si="9"/>
        <v>464.08</v>
      </c>
      <c r="AK46" s="43">
        <f t="shared" si="10"/>
        <v>1623.84</v>
      </c>
      <c r="AL46" s="44"/>
      <c r="AM46" s="28" t="s">
        <v>514</v>
      </c>
      <c r="AN46" s="70" t="str">
        <f>VLOOKUP(B46,'[14]7月月报8.8'!$B$4:$CL$700,49,0)</f>
        <v>合同工</v>
      </c>
      <c r="AO46" s="29" t="str">
        <f>VLOOKUP(B46,'[14]7月月报8.8'!$B$4:$CL$700,51,0)</f>
        <v>光华荣昌</v>
      </c>
      <c r="AP46">
        <f>VLOOKUP(B46,'[13]2025.7（初版）'!$B$3:$CP$800,5,0)</f>
        <v>20</v>
      </c>
      <c r="AQ46">
        <f>VLOOKUP(B46,'[13]2025.7（初版）'!$B$3:$CP$800,22,0)</f>
        <v>0</v>
      </c>
      <c r="AR46" s="32" t="e">
        <f>_xlfn.XLOOKUP(A46,[9]汇总!B:B,[9]汇总!B:B)</f>
        <v>#N/A</v>
      </c>
      <c r="AS46" s="28"/>
      <c r="AT46" s="28" t="str">
        <f>VLOOKUP(B46,[12]一线员工!$C$3:$O$800,1,0)</f>
        <v>欧响亮</v>
      </c>
    </row>
    <row r="47" customFormat="1" spans="1:46">
      <c r="A47" s="42">
        <f t="shared" si="0"/>
        <v>42</v>
      </c>
      <c r="B47" s="51" t="s">
        <v>133</v>
      </c>
      <c r="C47" s="43" t="s">
        <v>550</v>
      </c>
      <c r="D47" s="44" t="s">
        <v>587</v>
      </c>
      <c r="E47" s="45">
        <v>42278</v>
      </c>
      <c r="F47" s="43">
        <v>5260</v>
      </c>
      <c r="G47" s="43">
        <v>5260</v>
      </c>
      <c r="H47" s="43">
        <v>5260</v>
      </c>
      <c r="I47" s="43">
        <v>5260</v>
      </c>
      <c r="J47" s="43"/>
      <c r="K47" s="43"/>
      <c r="L47" s="43"/>
      <c r="M47" s="43"/>
      <c r="N47" s="43"/>
      <c r="O47" s="43"/>
      <c r="P47" s="43">
        <f t="shared" si="1"/>
        <v>841.6</v>
      </c>
      <c r="Q47" s="43"/>
      <c r="R47" s="43"/>
      <c r="S47" s="43">
        <f t="shared" si="2"/>
        <v>36.82</v>
      </c>
      <c r="T47" s="43"/>
      <c r="U47" s="43">
        <f t="shared" si="3"/>
        <v>457.62</v>
      </c>
      <c r="V47" s="43"/>
      <c r="W47" s="43">
        <f t="shared" si="4"/>
        <v>63.12</v>
      </c>
      <c r="X47" s="43"/>
      <c r="Y47" s="43"/>
      <c r="Z47" s="43"/>
      <c r="AA47" s="43">
        <f t="shared" si="5"/>
        <v>1399.16</v>
      </c>
      <c r="AB47" s="43">
        <f t="shared" si="6"/>
        <v>420.8</v>
      </c>
      <c r="AC47" s="43"/>
      <c r="AD47" s="43">
        <f t="shared" si="7"/>
        <v>15.78</v>
      </c>
      <c r="AE47" s="43"/>
      <c r="AF47" s="43">
        <f t="shared" si="8"/>
        <v>105.2</v>
      </c>
      <c r="AG47" s="43"/>
      <c r="AH47" s="43"/>
      <c r="AI47" s="43">
        <v>15</v>
      </c>
      <c r="AJ47" s="43">
        <f t="shared" si="9"/>
        <v>556.78</v>
      </c>
      <c r="AK47" s="43">
        <f t="shared" si="10"/>
        <v>1955.94</v>
      </c>
      <c r="AL47" s="43"/>
      <c r="AM47" s="28" t="s">
        <v>514</v>
      </c>
      <c r="AN47" s="70" t="str">
        <f>VLOOKUP(B47,'[14]7月月报8.8'!$B$4:$CL$700,49,0)</f>
        <v>合同工</v>
      </c>
      <c r="AO47" s="29" t="str">
        <f>VLOOKUP(B47,'[14]7月月报8.8'!$B$4:$CL$700,51,0)</f>
        <v>光华荣昌</v>
      </c>
      <c r="AP47">
        <f>VLOOKUP(B47,'[13]2025.7（初版）'!$B$3:$CP$800,5,0)</f>
        <v>19</v>
      </c>
      <c r="AQ47">
        <f>VLOOKUP(B47,'[13]2025.7（初版）'!$B$3:$CP$800,22,0)</f>
        <v>0</v>
      </c>
      <c r="AR47" s="32" t="e">
        <f>_xlfn.XLOOKUP(A47,[9]汇总!B:B,[9]汇总!B:B)</f>
        <v>#N/A</v>
      </c>
      <c r="AS47" s="28"/>
      <c r="AT47" s="28" t="str">
        <f>VLOOKUP(B47,[12]一线员工!$C$3:$O$800,1,0)</f>
        <v>罗鹏</v>
      </c>
    </row>
    <row r="48" customFormat="1" spans="1:46">
      <c r="A48" s="42">
        <f t="shared" si="0"/>
        <v>43</v>
      </c>
      <c r="B48" s="43" t="s">
        <v>37</v>
      </c>
      <c r="C48" s="43" t="s">
        <v>550</v>
      </c>
      <c r="D48" s="44" t="s">
        <v>588</v>
      </c>
      <c r="E48" s="45">
        <v>44774</v>
      </c>
      <c r="F48" s="43">
        <v>5700</v>
      </c>
      <c r="G48" s="43">
        <v>5700</v>
      </c>
      <c r="H48" s="43">
        <v>5700</v>
      </c>
      <c r="I48" s="43">
        <v>5700</v>
      </c>
      <c r="J48" s="43"/>
      <c r="K48" s="43"/>
      <c r="L48" s="43"/>
      <c r="M48" s="43"/>
      <c r="N48" s="43"/>
      <c r="O48" s="43"/>
      <c r="P48" s="43">
        <f t="shared" si="1"/>
        <v>912</v>
      </c>
      <c r="Q48" s="43"/>
      <c r="R48" s="43"/>
      <c r="S48" s="43">
        <f t="shared" si="2"/>
        <v>39.9</v>
      </c>
      <c r="T48" s="43"/>
      <c r="U48" s="43">
        <f t="shared" si="3"/>
        <v>495.9</v>
      </c>
      <c r="V48" s="43"/>
      <c r="W48" s="43">
        <f t="shared" si="4"/>
        <v>68.4</v>
      </c>
      <c r="X48" s="43"/>
      <c r="Y48" s="43"/>
      <c r="Z48" s="43"/>
      <c r="AA48" s="43">
        <f t="shared" si="5"/>
        <v>1516.2</v>
      </c>
      <c r="AB48" s="43">
        <f t="shared" si="6"/>
        <v>456</v>
      </c>
      <c r="AC48" s="43"/>
      <c r="AD48" s="43">
        <f t="shared" si="7"/>
        <v>17.1</v>
      </c>
      <c r="AE48" s="43"/>
      <c r="AF48" s="43">
        <f t="shared" si="8"/>
        <v>114</v>
      </c>
      <c r="AG48" s="43"/>
      <c r="AH48" s="43"/>
      <c r="AI48" s="43">
        <v>15</v>
      </c>
      <c r="AJ48" s="43">
        <f t="shared" si="9"/>
        <v>602.1</v>
      </c>
      <c r="AK48" s="43">
        <f t="shared" si="10"/>
        <v>2118.3</v>
      </c>
      <c r="AL48" s="43"/>
      <c r="AM48" s="28" t="s">
        <v>514</v>
      </c>
      <c r="AN48" s="70" t="str">
        <f>VLOOKUP(B48,'[14]7月月报8.8'!$B$4:$CL$700,49,0)</f>
        <v>合同工</v>
      </c>
      <c r="AO48" s="29" t="str">
        <f>VLOOKUP(B48,'[14]7月月报8.8'!$B$4:$CL$700,51,0)</f>
        <v>光华荣昌</v>
      </c>
      <c r="AP48">
        <f>VLOOKUP(B48,'[13]2025.7（初版）'!$B$3:$CP$800,5,0)</f>
        <v>23</v>
      </c>
      <c r="AQ48">
        <f>VLOOKUP(B48,'[13]2025.7（初版）'!$B$3:$CP$800,22,0)</f>
        <v>0</v>
      </c>
      <c r="AR48" s="32" t="e">
        <f>_xlfn.XLOOKUP(A48,[9]汇总!B:B,[9]汇总!B:B)</f>
        <v>#N/A</v>
      </c>
      <c r="AS48" s="28"/>
      <c r="AT48" s="28" t="str">
        <f>VLOOKUP(B48,[12]一线员工!$C$3:$O$800,1,0)</f>
        <v>刘文向</v>
      </c>
    </row>
    <row r="49" customFormat="1" spans="1:46">
      <c r="A49" s="42">
        <f t="shared" si="0"/>
        <v>44</v>
      </c>
      <c r="B49" s="43" t="s">
        <v>39</v>
      </c>
      <c r="C49" s="43" t="s">
        <v>551</v>
      </c>
      <c r="D49" s="43" t="s">
        <v>589</v>
      </c>
      <c r="E49" s="45">
        <v>44835</v>
      </c>
      <c r="F49" s="43">
        <v>5100</v>
      </c>
      <c r="G49" s="43">
        <v>5100</v>
      </c>
      <c r="H49" s="43">
        <v>5100</v>
      </c>
      <c r="I49" s="43">
        <v>5100</v>
      </c>
      <c r="J49" s="43"/>
      <c r="K49" s="43"/>
      <c r="L49" s="43"/>
      <c r="M49" s="43"/>
      <c r="N49" s="43"/>
      <c r="O49" s="43"/>
      <c r="P49" s="43">
        <f t="shared" si="1"/>
        <v>816</v>
      </c>
      <c r="Q49" s="63"/>
      <c r="R49" s="63"/>
      <c r="S49" s="43">
        <f t="shared" si="2"/>
        <v>35.7</v>
      </c>
      <c r="T49" s="63"/>
      <c r="U49" s="43">
        <f t="shared" si="3"/>
        <v>443.7</v>
      </c>
      <c r="V49" s="43"/>
      <c r="W49" s="43">
        <f t="shared" si="4"/>
        <v>61.2</v>
      </c>
      <c r="X49" s="43"/>
      <c r="Y49" s="43"/>
      <c r="Z49" s="43"/>
      <c r="AA49" s="43">
        <f t="shared" si="5"/>
        <v>1356.6</v>
      </c>
      <c r="AB49" s="43">
        <f t="shared" si="6"/>
        <v>408</v>
      </c>
      <c r="AC49" s="63"/>
      <c r="AD49" s="43">
        <f t="shared" si="7"/>
        <v>15.3</v>
      </c>
      <c r="AE49" s="63"/>
      <c r="AF49" s="43">
        <f t="shared" si="8"/>
        <v>102</v>
      </c>
      <c r="AG49" s="43"/>
      <c r="AH49" s="43"/>
      <c r="AI49" s="43">
        <v>15</v>
      </c>
      <c r="AJ49" s="43">
        <f t="shared" si="9"/>
        <v>540.3</v>
      </c>
      <c r="AK49" s="43">
        <f t="shared" si="10"/>
        <v>1896.9</v>
      </c>
      <c r="AL49" s="43"/>
      <c r="AM49" s="28" t="s">
        <v>514</v>
      </c>
      <c r="AN49" s="70" t="str">
        <f>VLOOKUP(B49,'[14]7月月报8.8'!$B$4:$CL$700,49,0)</f>
        <v>合同工</v>
      </c>
      <c r="AO49" s="29" t="str">
        <f>VLOOKUP(B49,'[14]7月月报8.8'!$B$4:$CL$700,51,0)</f>
        <v>光华荣昌</v>
      </c>
      <c r="AP49">
        <f>VLOOKUP(B49,'[13]2025.7（初版）'!$B$3:$CP$800,5,0)</f>
        <v>23</v>
      </c>
      <c r="AQ49">
        <f>VLOOKUP(B49,'[13]2025.7（初版）'!$B$3:$CP$800,22,0)</f>
        <v>0</v>
      </c>
      <c r="AR49" s="32" t="e">
        <f>_xlfn.XLOOKUP(A49,[9]汇总!B:B,[9]汇总!B:B)</f>
        <v>#N/A</v>
      </c>
      <c r="AS49" s="28"/>
      <c r="AT49" s="28" t="str">
        <f>VLOOKUP(B49,[12]一线员工!$C$3:$O$800,1,0)</f>
        <v>李晶</v>
      </c>
    </row>
    <row r="50" customFormat="1" spans="1:46">
      <c r="A50" s="42">
        <f t="shared" si="0"/>
        <v>45</v>
      </c>
      <c r="B50" s="43" t="s">
        <v>35</v>
      </c>
      <c r="C50" s="43" t="s">
        <v>550</v>
      </c>
      <c r="D50" s="440" t="s">
        <v>590</v>
      </c>
      <c r="E50" s="45">
        <v>44958</v>
      </c>
      <c r="F50" s="43">
        <v>5800</v>
      </c>
      <c r="G50" s="43">
        <v>5800</v>
      </c>
      <c r="H50" s="43">
        <v>5800</v>
      </c>
      <c r="I50" s="43">
        <v>5800</v>
      </c>
      <c r="J50" s="43"/>
      <c r="K50" s="43"/>
      <c r="L50" s="43"/>
      <c r="M50" s="43"/>
      <c r="N50" s="43"/>
      <c r="O50" s="43"/>
      <c r="P50" s="43">
        <f t="shared" si="1"/>
        <v>928</v>
      </c>
      <c r="Q50" s="63"/>
      <c r="R50" s="63"/>
      <c r="S50" s="43">
        <f t="shared" si="2"/>
        <v>40.6</v>
      </c>
      <c r="T50" s="63"/>
      <c r="U50" s="43">
        <f t="shared" si="3"/>
        <v>504.6</v>
      </c>
      <c r="V50" s="43"/>
      <c r="W50" s="43">
        <f t="shared" si="4"/>
        <v>69.6</v>
      </c>
      <c r="X50" s="43"/>
      <c r="Y50" s="43"/>
      <c r="Z50" s="43"/>
      <c r="AA50" s="43">
        <f t="shared" si="5"/>
        <v>1542.8</v>
      </c>
      <c r="AB50" s="43">
        <f t="shared" si="6"/>
        <v>464</v>
      </c>
      <c r="AC50" s="63"/>
      <c r="AD50" s="43">
        <f t="shared" si="7"/>
        <v>17.4</v>
      </c>
      <c r="AE50" s="63"/>
      <c r="AF50" s="43">
        <f t="shared" si="8"/>
        <v>116</v>
      </c>
      <c r="AG50" s="43"/>
      <c r="AH50" s="43"/>
      <c r="AI50" s="43">
        <v>15</v>
      </c>
      <c r="AJ50" s="43">
        <f t="shared" si="9"/>
        <v>612.4</v>
      </c>
      <c r="AK50" s="43">
        <f t="shared" si="10"/>
        <v>2155.2</v>
      </c>
      <c r="AL50" s="43"/>
      <c r="AM50" s="28" t="s">
        <v>514</v>
      </c>
      <c r="AN50" s="70" t="str">
        <f>VLOOKUP(B50,'[14]7月月报8.8'!$B$4:$CL$700,49,0)</f>
        <v>合同工</v>
      </c>
      <c r="AO50" s="29" t="str">
        <f>VLOOKUP(B50,'[14]7月月报8.8'!$B$4:$CL$700,51,0)</f>
        <v>光华荣昌</v>
      </c>
      <c r="AP50">
        <f>VLOOKUP(B50,'[13]2025.7（初版）'!$B$3:$CP$800,5,0)</f>
        <v>23</v>
      </c>
      <c r="AQ50">
        <f>VLOOKUP(B50,'[13]2025.7（初版）'!$B$3:$CP$800,22,0)</f>
        <v>0</v>
      </c>
      <c r="AR50" s="32" t="e">
        <f>_xlfn.XLOOKUP(A50,[9]汇总!B:B,[9]汇总!B:B)</f>
        <v>#N/A</v>
      </c>
      <c r="AS50" s="28"/>
      <c r="AT50" s="28" t="str">
        <f>VLOOKUP(B50,[12]一线员工!$C$3:$O$800,1,0)</f>
        <v>陈子豪</v>
      </c>
    </row>
    <row r="51" customFormat="1" spans="1:46">
      <c r="A51" s="42">
        <f t="shared" si="0"/>
        <v>46</v>
      </c>
      <c r="B51" s="43" t="s">
        <v>59</v>
      </c>
      <c r="C51" s="46" t="s">
        <v>551</v>
      </c>
      <c r="D51" s="44" t="s">
        <v>487</v>
      </c>
      <c r="E51" s="52">
        <v>44783</v>
      </c>
      <c r="F51" s="46">
        <v>4308</v>
      </c>
      <c r="G51" s="46">
        <v>4308</v>
      </c>
      <c r="H51" s="46">
        <v>4053</v>
      </c>
      <c r="I51" s="46">
        <v>4308</v>
      </c>
      <c r="J51" s="59"/>
      <c r="K51" s="59"/>
      <c r="L51" s="59"/>
      <c r="M51" s="59"/>
      <c r="N51" s="46"/>
      <c r="O51" s="59"/>
      <c r="P51" s="43">
        <f t="shared" si="1"/>
        <v>689.28</v>
      </c>
      <c r="Q51" s="46"/>
      <c r="R51" s="46"/>
      <c r="S51" s="43">
        <f t="shared" si="2"/>
        <v>30.16</v>
      </c>
      <c r="T51" s="46"/>
      <c r="U51" s="43">
        <f t="shared" si="3"/>
        <v>352.61</v>
      </c>
      <c r="V51" s="46"/>
      <c r="W51" s="43">
        <f t="shared" si="4"/>
        <v>51.7</v>
      </c>
      <c r="X51" s="46"/>
      <c r="Y51" s="59"/>
      <c r="Z51" s="46"/>
      <c r="AA51" s="43">
        <f t="shared" si="5"/>
        <v>1123.75</v>
      </c>
      <c r="AB51" s="43">
        <f t="shared" si="6"/>
        <v>344.64</v>
      </c>
      <c r="AC51" s="46"/>
      <c r="AD51" s="43">
        <f t="shared" si="7"/>
        <v>12.92</v>
      </c>
      <c r="AE51" s="46"/>
      <c r="AF51" s="43">
        <f t="shared" si="8"/>
        <v>81.06</v>
      </c>
      <c r="AG51" s="46"/>
      <c r="AH51" s="59"/>
      <c r="AI51" s="43">
        <v>15</v>
      </c>
      <c r="AJ51" s="43">
        <f t="shared" si="9"/>
        <v>453.62</v>
      </c>
      <c r="AK51" s="43">
        <f t="shared" si="10"/>
        <v>1577.37</v>
      </c>
      <c r="AL51" s="71"/>
      <c r="AM51" s="28" t="s">
        <v>514</v>
      </c>
      <c r="AN51" s="70" t="str">
        <f>VLOOKUP(B51,'[14]7月月报8.8'!$B$4:$CL$700,49,0)</f>
        <v>合同工</v>
      </c>
      <c r="AO51" s="29" t="str">
        <f>VLOOKUP(B51,'[14]7月月报8.8'!$B$4:$CL$700,51,0)</f>
        <v>光华荣昌</v>
      </c>
      <c r="AP51">
        <f>VLOOKUP(B51,'[13]2025.7（初版）'!$B$3:$CP$800,5,0)</f>
        <v>27</v>
      </c>
      <c r="AQ51">
        <f>VLOOKUP(B51,'[13]2025.7（初版）'!$B$3:$CP$800,22,0)</f>
        <v>0</v>
      </c>
      <c r="AR51" s="32" t="e">
        <f>_xlfn.XLOOKUP(A51,[9]汇总!B:B,[9]汇总!B:B)</f>
        <v>#N/A</v>
      </c>
      <c r="AS51" s="28"/>
      <c r="AT51" s="28" t="str">
        <f>VLOOKUP(B51,[12]一线员工!$C$3:$O$800,1,0)</f>
        <v>肖燕丹</v>
      </c>
    </row>
    <row r="52" customFormat="1" spans="1:46">
      <c r="A52" s="42">
        <f t="shared" si="0"/>
        <v>47</v>
      </c>
      <c r="B52" s="43" t="s">
        <v>154</v>
      </c>
      <c r="C52" s="43" t="s">
        <v>550</v>
      </c>
      <c r="D52" s="441" t="s">
        <v>591</v>
      </c>
      <c r="E52" s="52" t="s">
        <v>592</v>
      </c>
      <c r="F52" s="46">
        <v>4308</v>
      </c>
      <c r="G52" s="46">
        <v>4308</v>
      </c>
      <c r="H52" s="46">
        <v>4308</v>
      </c>
      <c r="I52" s="46">
        <v>4308</v>
      </c>
      <c r="J52" s="59"/>
      <c r="K52" s="59"/>
      <c r="L52" s="59"/>
      <c r="M52" s="59"/>
      <c r="N52" s="46"/>
      <c r="O52" s="59"/>
      <c r="P52" s="43">
        <f t="shared" si="1"/>
        <v>689.28</v>
      </c>
      <c r="Q52" s="46"/>
      <c r="R52" s="46"/>
      <c r="S52" s="43">
        <f t="shared" si="2"/>
        <v>30.16</v>
      </c>
      <c r="T52" s="46"/>
      <c r="U52" s="43">
        <f t="shared" si="3"/>
        <v>374.8</v>
      </c>
      <c r="V52" s="43"/>
      <c r="W52" s="43">
        <f t="shared" si="4"/>
        <v>51.7</v>
      </c>
      <c r="X52" s="43"/>
      <c r="Y52" s="59"/>
      <c r="Z52" s="46"/>
      <c r="AA52" s="43">
        <f t="shared" si="5"/>
        <v>1145.94</v>
      </c>
      <c r="AB52" s="43">
        <f t="shared" si="6"/>
        <v>344.64</v>
      </c>
      <c r="AC52" s="46"/>
      <c r="AD52" s="43">
        <f t="shared" si="7"/>
        <v>12.92</v>
      </c>
      <c r="AE52" s="46"/>
      <c r="AF52" s="43">
        <f t="shared" si="8"/>
        <v>86.16</v>
      </c>
      <c r="AG52" s="46"/>
      <c r="AH52" s="59"/>
      <c r="AI52" s="43">
        <v>15</v>
      </c>
      <c r="AJ52" s="43">
        <f t="shared" si="9"/>
        <v>458.72</v>
      </c>
      <c r="AK52" s="43">
        <f t="shared" si="10"/>
        <v>1604.66</v>
      </c>
      <c r="AL52" s="71"/>
      <c r="AM52" s="28" t="s">
        <v>514</v>
      </c>
      <c r="AN52" s="70" t="str">
        <f>VLOOKUP(B52,'[14]7月月报8.8'!$B$4:$CL$700,49,0)</f>
        <v>合同工</v>
      </c>
      <c r="AO52" s="29" t="str">
        <f>VLOOKUP(B52,'[14]7月月报8.8'!$B$4:$CL$700,51,0)</f>
        <v>光华荣昌</v>
      </c>
      <c r="AP52">
        <f>VLOOKUP(B52,'[13]2025.7（初版）'!$B$3:$CP$800,5,0)</f>
        <v>21</v>
      </c>
      <c r="AQ52" t="str">
        <f>VLOOKUP(B52,'[13]2025.7（初版）'!$B$3:$CP$800,22,0)</f>
        <v>残疾人安置</v>
      </c>
      <c r="AR52" s="32" t="e">
        <f>_xlfn.XLOOKUP(A52,[9]汇总!B:B,[9]汇总!B:B)</f>
        <v>#N/A</v>
      </c>
      <c r="AS52" s="28"/>
      <c r="AT52" s="28" t="str">
        <f>VLOOKUP(B52,[12]一线员工!$C$3:$O$800,1,0)</f>
        <v>高万</v>
      </c>
    </row>
    <row r="53" customFormat="1" spans="1:46">
      <c r="A53" s="42">
        <f t="shared" si="0"/>
        <v>48</v>
      </c>
      <c r="B53" s="43" t="s">
        <v>88</v>
      </c>
      <c r="C53" s="43" t="s">
        <v>550</v>
      </c>
      <c r="D53" s="441" t="s">
        <v>593</v>
      </c>
      <c r="E53" s="53">
        <v>45658</v>
      </c>
      <c r="F53" s="46">
        <v>4308</v>
      </c>
      <c r="G53" s="46">
        <v>4308</v>
      </c>
      <c r="H53" s="46">
        <v>4027</v>
      </c>
      <c r="I53" s="46">
        <v>4308</v>
      </c>
      <c r="J53" s="59"/>
      <c r="K53" s="59"/>
      <c r="L53" s="59"/>
      <c r="M53" s="59"/>
      <c r="N53" s="46"/>
      <c r="O53" s="59"/>
      <c r="P53" s="43">
        <f t="shared" si="1"/>
        <v>689.28</v>
      </c>
      <c r="Q53" s="46"/>
      <c r="R53" s="46"/>
      <c r="S53" s="43">
        <f t="shared" si="2"/>
        <v>30.16</v>
      </c>
      <c r="T53" s="46"/>
      <c r="U53" s="43">
        <f t="shared" si="3"/>
        <v>350.35</v>
      </c>
      <c r="V53" s="43"/>
      <c r="W53" s="43">
        <f t="shared" si="4"/>
        <v>51.7</v>
      </c>
      <c r="X53" s="43"/>
      <c r="Y53" s="59"/>
      <c r="Z53" s="46"/>
      <c r="AA53" s="43">
        <f t="shared" si="5"/>
        <v>1121.49</v>
      </c>
      <c r="AB53" s="43">
        <f t="shared" si="6"/>
        <v>344.64</v>
      </c>
      <c r="AC53" s="46"/>
      <c r="AD53" s="43">
        <f t="shared" si="7"/>
        <v>12.92</v>
      </c>
      <c r="AE53" s="46"/>
      <c r="AF53" s="43">
        <f t="shared" si="8"/>
        <v>80.54</v>
      </c>
      <c r="AG53" s="46"/>
      <c r="AH53" s="59"/>
      <c r="AI53" s="43">
        <v>15</v>
      </c>
      <c r="AJ53" s="43">
        <f t="shared" si="9"/>
        <v>453.1</v>
      </c>
      <c r="AK53" s="43">
        <f t="shared" si="10"/>
        <v>1574.59</v>
      </c>
      <c r="AL53" s="71"/>
      <c r="AM53" s="28" t="s">
        <v>514</v>
      </c>
      <c r="AN53" s="70" t="str">
        <f>VLOOKUP(B53,'[14]7月月报8.8'!$B$4:$CL$700,49,0)</f>
        <v>合同工</v>
      </c>
      <c r="AO53" s="29" t="str">
        <f>VLOOKUP(B53,'[14]7月月报8.8'!$B$4:$CL$700,51,0)</f>
        <v>光华荣昌</v>
      </c>
      <c r="AP53">
        <f>VLOOKUP(B53,'[13]2025.7（初版）'!$B$3:$CP$800,5,0)</f>
        <v>29</v>
      </c>
      <c r="AQ53">
        <f>VLOOKUP(B53,'[13]2025.7（初版）'!$B$3:$CP$800,22,0)</f>
        <v>0</v>
      </c>
      <c r="AR53" s="32" t="e">
        <f>_xlfn.XLOOKUP(A53,[9]汇总!B:B,[9]汇总!B:B)</f>
        <v>#N/A</v>
      </c>
      <c r="AS53" s="28"/>
      <c r="AT53" s="28" t="str">
        <f>VLOOKUP(B53,[12]一线员工!$C$3:$O$800,1,0)</f>
        <v>何柒林</v>
      </c>
    </row>
    <row r="54" customFormat="1" spans="1:46">
      <c r="A54" s="42">
        <f t="shared" si="0"/>
        <v>49</v>
      </c>
      <c r="B54" s="43" t="s">
        <v>153</v>
      </c>
      <c r="C54" s="46"/>
      <c r="D54" s="44"/>
      <c r="E54" s="28"/>
      <c r="F54" s="46">
        <v>4308</v>
      </c>
      <c r="G54" s="46">
        <v>4308</v>
      </c>
      <c r="H54" s="46">
        <v>4308</v>
      </c>
      <c r="I54" s="46">
        <v>4308</v>
      </c>
      <c r="J54" s="59"/>
      <c r="K54" s="59"/>
      <c r="L54" s="59"/>
      <c r="M54" s="59"/>
      <c r="N54" s="46"/>
      <c r="O54" s="59"/>
      <c r="P54" s="43">
        <f t="shared" si="1"/>
        <v>689.28</v>
      </c>
      <c r="Q54" s="46"/>
      <c r="R54" s="46"/>
      <c r="S54" s="43">
        <f t="shared" si="2"/>
        <v>30.16</v>
      </c>
      <c r="T54" s="46"/>
      <c r="U54" s="43">
        <f t="shared" si="3"/>
        <v>374.8</v>
      </c>
      <c r="V54" s="43"/>
      <c r="W54" s="43">
        <f t="shared" si="4"/>
        <v>51.7</v>
      </c>
      <c r="X54" s="43"/>
      <c r="Y54" s="59"/>
      <c r="Z54" s="46"/>
      <c r="AA54" s="43">
        <f t="shared" si="5"/>
        <v>1145.94</v>
      </c>
      <c r="AB54" s="43">
        <f t="shared" si="6"/>
        <v>344.64</v>
      </c>
      <c r="AC54" s="46"/>
      <c r="AD54" s="43">
        <f t="shared" si="7"/>
        <v>12.92</v>
      </c>
      <c r="AE54" s="46"/>
      <c r="AF54" s="43">
        <f t="shared" si="8"/>
        <v>86.16</v>
      </c>
      <c r="AG54" s="46"/>
      <c r="AH54" s="59"/>
      <c r="AI54" s="43">
        <v>15</v>
      </c>
      <c r="AJ54" s="43">
        <f t="shared" si="9"/>
        <v>458.72</v>
      </c>
      <c r="AK54" s="43">
        <f t="shared" si="10"/>
        <v>1604.66</v>
      </c>
      <c r="AL54" s="71"/>
      <c r="AM54" s="28" t="s">
        <v>514</v>
      </c>
      <c r="AN54" s="70" t="str">
        <f>VLOOKUP(B54,'[14]7月月报8.8'!$B$4:$CL$700,49,0)</f>
        <v>合同工</v>
      </c>
      <c r="AO54" s="29" t="str">
        <f>VLOOKUP(B54,'[14]7月月报8.8'!$B$4:$CL$700,51,0)</f>
        <v>光华荣昌</v>
      </c>
      <c r="AP54">
        <f>VLOOKUP(B54,'[13]2025.7（初版）'!$B$3:$CP$800,5,0)</f>
        <v>29.5</v>
      </c>
      <c r="AQ54">
        <f>VLOOKUP(B54,'[13]2025.7（初版）'!$B$3:$CP$800,22,0)</f>
        <v>0</v>
      </c>
      <c r="AR54" s="32" t="e">
        <f>_xlfn.XLOOKUP(A54,[9]汇总!B:B,[9]汇总!B:B)</f>
        <v>#N/A</v>
      </c>
      <c r="AS54" s="28"/>
      <c r="AT54" s="28" t="str">
        <f>VLOOKUP(B54,[12]一线员工!$C$3:$O$800,1,0)</f>
        <v>邹彬彬</v>
      </c>
    </row>
    <row r="55" customFormat="1" spans="1:46">
      <c r="A55" s="42">
        <f t="shared" si="0"/>
        <v>50</v>
      </c>
      <c r="B55" s="43" t="s">
        <v>41</v>
      </c>
      <c r="C55" s="46"/>
      <c r="D55" s="44"/>
      <c r="E55" s="28"/>
      <c r="F55" s="46">
        <v>4308</v>
      </c>
      <c r="G55" s="46">
        <v>4308</v>
      </c>
      <c r="H55" s="46">
        <v>4308</v>
      </c>
      <c r="I55" s="46">
        <v>4308</v>
      </c>
      <c r="J55" s="59"/>
      <c r="K55" s="59"/>
      <c r="L55" s="59"/>
      <c r="M55" s="59"/>
      <c r="N55" s="46"/>
      <c r="O55" s="59"/>
      <c r="P55" s="43">
        <f t="shared" si="1"/>
        <v>689.28</v>
      </c>
      <c r="Q55" s="46"/>
      <c r="R55" s="46"/>
      <c r="S55" s="43">
        <f t="shared" si="2"/>
        <v>30.16</v>
      </c>
      <c r="T55" s="46"/>
      <c r="U55" s="43">
        <f t="shared" si="3"/>
        <v>374.8</v>
      </c>
      <c r="V55" s="43"/>
      <c r="W55" s="43">
        <f t="shared" si="4"/>
        <v>51.7</v>
      </c>
      <c r="X55" s="43"/>
      <c r="Y55" s="59"/>
      <c r="Z55" s="46"/>
      <c r="AA55" s="43">
        <f t="shared" si="5"/>
        <v>1145.94</v>
      </c>
      <c r="AB55" s="43">
        <f t="shared" si="6"/>
        <v>344.64</v>
      </c>
      <c r="AC55" s="46"/>
      <c r="AD55" s="43">
        <f t="shared" si="7"/>
        <v>12.92</v>
      </c>
      <c r="AE55" s="46"/>
      <c r="AF55" s="43">
        <f t="shared" si="8"/>
        <v>86.16</v>
      </c>
      <c r="AG55" s="46"/>
      <c r="AH55" s="59"/>
      <c r="AI55" s="43">
        <v>15</v>
      </c>
      <c r="AJ55" s="43">
        <f t="shared" si="9"/>
        <v>458.72</v>
      </c>
      <c r="AK55" s="43">
        <f t="shared" si="10"/>
        <v>1604.66</v>
      </c>
      <c r="AL55" s="71"/>
      <c r="AM55" s="28" t="s">
        <v>514</v>
      </c>
      <c r="AN55" s="70" t="str">
        <f>VLOOKUP(B55,'[14]7月月报8.8'!$B$4:$CL$700,49,0)</f>
        <v>合同工</v>
      </c>
      <c r="AO55" s="29" t="str">
        <f>VLOOKUP(B55,'[14]7月月报8.8'!$B$4:$CL$700,51,0)</f>
        <v>光华荣昌</v>
      </c>
      <c r="AP55">
        <f>VLOOKUP(B55,'[13]2025.7（初版）'!$B$3:$CP$800,5,0)</f>
        <v>23</v>
      </c>
      <c r="AQ55">
        <f>VLOOKUP(B55,'[13]2025.7（初版）'!$B$3:$CP$800,22,0)</f>
        <v>0</v>
      </c>
      <c r="AR55" s="32" t="e">
        <f>_xlfn.XLOOKUP(A55,[9]汇总!B:B,[9]汇总!B:B)</f>
        <v>#N/A</v>
      </c>
      <c r="AS55" s="28"/>
      <c r="AT55" s="28" t="str">
        <f>VLOOKUP(B55,[12]一线员工!$C$3:$O$800,1,0)</f>
        <v>谭丽平</v>
      </c>
    </row>
    <row r="56" customFormat="1" spans="1:46">
      <c r="A56" s="42"/>
      <c r="B56" s="54"/>
      <c r="C56" s="54"/>
      <c r="D56" s="54"/>
      <c r="E56" s="54">
        <v>50</v>
      </c>
      <c r="F56" s="43">
        <v>246060</v>
      </c>
      <c r="G56" s="43"/>
      <c r="H56" s="43"/>
      <c r="I56" s="43"/>
      <c r="J56" s="54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43"/>
      <c r="AI56" s="43"/>
      <c r="AJ56" s="63"/>
      <c r="AK56" s="63"/>
      <c r="AL56" s="43"/>
      <c r="AM56" s="28"/>
      <c r="AN56" s="70"/>
      <c r="AO56" s="29"/>
      <c r="AR56" s="32"/>
      <c r="AS56" s="28"/>
      <c r="AT56" s="28"/>
    </row>
    <row r="57" customFormat="1" spans="1:46">
      <c r="A57" s="42"/>
      <c r="B57" s="54"/>
      <c r="C57" s="54"/>
      <c r="D57" s="54"/>
      <c r="E57" s="54">
        <v>0</v>
      </c>
      <c r="F57" s="54"/>
      <c r="G57" s="54"/>
      <c r="H57" s="54"/>
      <c r="I57" s="43"/>
      <c r="J57" s="54"/>
      <c r="K57" s="54"/>
      <c r="L57" s="60"/>
      <c r="M57" s="54"/>
      <c r="N57" s="54"/>
      <c r="O57" s="54"/>
      <c r="P57" s="54"/>
      <c r="Q57" s="54"/>
      <c r="R57" s="54"/>
      <c r="S57" s="43"/>
      <c r="T57" s="43"/>
      <c r="U57" s="43"/>
      <c r="V57" s="43"/>
      <c r="W57" s="43"/>
      <c r="X57" s="54"/>
      <c r="Y57" s="54"/>
      <c r="Z57" s="54"/>
      <c r="AA57" s="54"/>
      <c r="AB57" s="54"/>
      <c r="AC57" s="54"/>
      <c r="AD57" s="65"/>
      <c r="AE57" s="54"/>
      <c r="AF57" s="65"/>
      <c r="AG57" s="54"/>
      <c r="AH57" s="54"/>
      <c r="AI57" s="54"/>
      <c r="AJ57" s="54">
        <v>0</v>
      </c>
      <c r="AK57" s="72"/>
      <c r="AL57" s="54"/>
      <c r="AM57" s="28"/>
      <c r="AN57" s="70"/>
      <c r="AO57" s="29"/>
      <c r="AR57" s="32"/>
      <c r="AS57" s="28"/>
      <c r="AT57" s="28"/>
    </row>
    <row r="58" s="28" customFormat="1" ht="36" spans="1:16384">
      <c r="A58" s="42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>
        <f t="shared" ref="P58:X58" si="11">SUM(P6:P57)</f>
        <v>41477.76</v>
      </c>
      <c r="Q58" s="55">
        <f t="shared" si="11"/>
        <v>0</v>
      </c>
      <c r="R58" s="55">
        <f t="shared" si="11"/>
        <v>0</v>
      </c>
      <c r="S58" s="55">
        <f t="shared" si="11"/>
        <v>1814.7</v>
      </c>
      <c r="T58" s="55">
        <f t="shared" si="11"/>
        <v>0</v>
      </c>
      <c r="U58" s="55">
        <f t="shared" si="11"/>
        <v>23619.84</v>
      </c>
      <c r="V58" s="55">
        <f t="shared" si="11"/>
        <v>0</v>
      </c>
      <c r="W58" s="55">
        <f t="shared" si="11"/>
        <v>3110.88</v>
      </c>
      <c r="X58" s="55">
        <f t="shared" si="11"/>
        <v>0</v>
      </c>
      <c r="Y58" s="55"/>
      <c r="Z58" s="55">
        <f t="shared" ref="Z58:AG58" si="12">SUM(Z6:Z57)</f>
        <v>0</v>
      </c>
      <c r="AA58" s="55">
        <f t="shared" si="12"/>
        <v>70023.18</v>
      </c>
      <c r="AB58" s="66">
        <f t="shared" si="12"/>
        <v>20738.88</v>
      </c>
      <c r="AC58" s="55">
        <f t="shared" si="12"/>
        <v>0</v>
      </c>
      <c r="AD58" s="55">
        <f t="shared" si="12"/>
        <v>777.66</v>
      </c>
      <c r="AE58" s="55">
        <f t="shared" si="12"/>
        <v>0</v>
      </c>
      <c r="AF58" s="55">
        <f t="shared" si="12"/>
        <v>5429.84</v>
      </c>
      <c r="AG58" s="55">
        <f t="shared" si="12"/>
        <v>0</v>
      </c>
      <c r="AH58" s="55"/>
      <c r="AI58" s="55">
        <f t="shared" ref="AI58:AK58" si="13">SUM(AI6:AI57)</f>
        <v>750</v>
      </c>
      <c r="AJ58" s="55">
        <f t="shared" si="13"/>
        <v>27696.38</v>
      </c>
      <c r="AK58" s="55">
        <f t="shared" si="13"/>
        <v>97719.56</v>
      </c>
      <c r="AL58" s="73" t="s">
        <v>594</v>
      </c>
      <c r="AN58" s="70"/>
      <c r="AO58" s="29"/>
      <c r="AP58"/>
      <c r="AQ58"/>
      <c r="AR58" s="32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  <c r="AML58"/>
      <c r="AMM58"/>
      <c r="AMN58"/>
      <c r="AMO58"/>
      <c r="AMP58"/>
      <c r="AMQ58"/>
      <c r="AMR58"/>
      <c r="AMS58"/>
      <c r="AMT58"/>
      <c r="AMU58"/>
      <c r="AMV58"/>
      <c r="AMW58"/>
      <c r="AMX58"/>
      <c r="AMY58"/>
      <c r="AMZ58"/>
      <c r="ANA58"/>
      <c r="ANB58"/>
      <c r="ANC58"/>
      <c r="AND58"/>
      <c r="ANE58"/>
      <c r="ANF58"/>
      <c r="ANG58"/>
      <c r="ANH58"/>
      <c r="ANI58"/>
      <c r="ANJ58"/>
      <c r="ANK58"/>
      <c r="ANL58"/>
      <c r="ANM58"/>
      <c r="ANN58"/>
      <c r="ANO58"/>
      <c r="ANP58"/>
      <c r="ANQ58"/>
      <c r="ANR58"/>
      <c r="ANS58"/>
      <c r="ANT58"/>
      <c r="ANU58"/>
      <c r="ANV58"/>
      <c r="ANW58"/>
      <c r="ANX58"/>
      <c r="ANY58"/>
      <c r="ANZ58"/>
      <c r="AOA58"/>
      <c r="AOB58"/>
      <c r="AOC58"/>
      <c r="AOD58"/>
      <c r="AOE58"/>
      <c r="AOF58"/>
      <c r="AOG58"/>
      <c r="AOH58"/>
      <c r="AOI58"/>
      <c r="AOJ58"/>
      <c r="AOK58"/>
      <c r="AOL58"/>
      <c r="AOM58"/>
      <c r="AON58"/>
      <c r="AOO58"/>
      <c r="AOP58"/>
      <c r="AOQ58"/>
      <c r="AOR58"/>
      <c r="AOS58"/>
      <c r="AOT58"/>
      <c r="AOU58"/>
      <c r="AOV58"/>
      <c r="AOW58"/>
      <c r="AOX58"/>
      <c r="AOY58"/>
      <c r="AOZ58"/>
      <c r="APA58"/>
      <c r="APB58"/>
      <c r="APC58"/>
      <c r="APD58"/>
      <c r="APE58"/>
      <c r="APF58"/>
      <c r="APG58"/>
      <c r="APH58"/>
      <c r="API58"/>
      <c r="APJ58"/>
      <c r="APK58"/>
      <c r="APL58"/>
      <c r="APM58"/>
      <c r="APN58"/>
      <c r="APO58"/>
      <c r="APP58"/>
      <c r="APQ58"/>
      <c r="APR58"/>
      <c r="APS58"/>
      <c r="APT58"/>
      <c r="APU58"/>
      <c r="APV58"/>
      <c r="APW58"/>
      <c r="APX58"/>
      <c r="APY58"/>
      <c r="APZ58"/>
      <c r="AQA58"/>
      <c r="AQB58"/>
      <c r="AQC58"/>
      <c r="AQD58"/>
      <c r="AQE58"/>
      <c r="AQF58"/>
      <c r="AQG58"/>
      <c r="AQH58"/>
      <c r="AQI58"/>
      <c r="AQJ58"/>
      <c r="AQK58"/>
      <c r="AQL58"/>
      <c r="AQM58"/>
      <c r="AQN58"/>
      <c r="AQO58"/>
      <c r="AQP58"/>
      <c r="AQQ58"/>
      <c r="AQR58"/>
      <c r="AQS58"/>
      <c r="AQT58"/>
      <c r="AQU58"/>
      <c r="AQV58"/>
      <c r="AQW58"/>
      <c r="AQX58"/>
      <c r="AQY58"/>
      <c r="AQZ58"/>
      <c r="ARA58"/>
      <c r="ARB58"/>
      <c r="ARC58"/>
      <c r="ARD58"/>
      <c r="ARE58"/>
      <c r="ARF58"/>
      <c r="ARG58"/>
      <c r="ARH58"/>
      <c r="ARI58"/>
      <c r="ARJ58"/>
      <c r="ARK58"/>
      <c r="ARL58"/>
      <c r="ARM58"/>
      <c r="ARN58"/>
      <c r="ARO58"/>
      <c r="ARP58"/>
      <c r="ARQ58"/>
      <c r="ARR58"/>
      <c r="ARS58"/>
      <c r="ART58"/>
      <c r="ARU58"/>
      <c r="ARV58"/>
      <c r="ARW58"/>
      <c r="ARX58"/>
      <c r="ARY58"/>
      <c r="ARZ58"/>
      <c r="ASA58"/>
      <c r="ASB58"/>
      <c r="ASC58"/>
      <c r="ASD58"/>
      <c r="ASE58"/>
      <c r="ASF58"/>
      <c r="ASG58"/>
      <c r="ASH58"/>
      <c r="ASI58"/>
      <c r="ASJ58"/>
      <c r="ASK58"/>
      <c r="ASL58"/>
      <c r="ASM58"/>
      <c r="ASN58"/>
      <c r="ASO58"/>
      <c r="ASP58"/>
      <c r="ASQ58"/>
      <c r="ASR58"/>
      <c r="ASS58"/>
      <c r="AST58"/>
      <c r="ASU58"/>
      <c r="ASV58"/>
      <c r="ASW58"/>
      <c r="ASX58"/>
      <c r="ASY58"/>
      <c r="ASZ58"/>
      <c r="ATA58"/>
      <c r="ATB58"/>
      <c r="ATC58"/>
      <c r="ATD58"/>
      <c r="ATE58"/>
      <c r="ATF58"/>
      <c r="ATG58"/>
      <c r="ATH58"/>
      <c r="ATI58"/>
      <c r="ATJ58"/>
      <c r="ATK58"/>
      <c r="ATL58"/>
      <c r="ATM58"/>
      <c r="ATN58"/>
      <c r="ATO58"/>
      <c r="ATP58"/>
      <c r="ATQ58"/>
      <c r="ATR58"/>
      <c r="ATS58"/>
      <c r="ATT58"/>
      <c r="ATU58"/>
      <c r="ATV58"/>
      <c r="ATW58"/>
      <c r="ATX58"/>
      <c r="ATY58"/>
      <c r="ATZ58"/>
      <c r="AUA58"/>
      <c r="AUB58"/>
      <c r="AUC58"/>
      <c r="AUD58"/>
      <c r="AUE58"/>
      <c r="AUF58"/>
      <c r="AUG58"/>
      <c r="AUH58"/>
      <c r="AUI58"/>
      <c r="AUJ58"/>
      <c r="AUK58"/>
      <c r="AUL58"/>
      <c r="AUM58"/>
      <c r="AUN58"/>
      <c r="AUO58"/>
      <c r="AUP58"/>
      <c r="AUQ58"/>
      <c r="AUR58"/>
      <c r="AUS58"/>
      <c r="AUT58"/>
      <c r="AUU58"/>
      <c r="AUV58"/>
      <c r="AUW58"/>
      <c r="AUX58"/>
      <c r="AUY58"/>
      <c r="AUZ58"/>
      <c r="AVA58"/>
      <c r="AVB58"/>
      <c r="AVC58"/>
      <c r="AVD58"/>
      <c r="AVE58"/>
      <c r="AVF58"/>
      <c r="AVG58"/>
      <c r="AVH58"/>
      <c r="AVI58"/>
      <c r="AVJ58"/>
      <c r="AVK58"/>
      <c r="AVL58"/>
      <c r="AVM58"/>
      <c r="AVN58"/>
      <c r="AVO58"/>
      <c r="AVP58"/>
      <c r="AVQ58"/>
      <c r="AVR58"/>
      <c r="AVS58"/>
      <c r="AVT58"/>
      <c r="AVU58"/>
      <c r="AVV58"/>
      <c r="AVW58"/>
      <c r="AVX58"/>
      <c r="AVY58"/>
      <c r="AVZ58"/>
      <c r="AWA58"/>
      <c r="AWB58"/>
      <c r="AWC58"/>
      <c r="AWD58"/>
      <c r="AWE58"/>
      <c r="AWF58"/>
      <c r="AWG58"/>
      <c r="AWH58"/>
      <c r="AWI58"/>
      <c r="AWJ58"/>
      <c r="AWK58"/>
      <c r="AWL58"/>
      <c r="AWM58"/>
      <c r="AWN58"/>
      <c r="AWO58"/>
      <c r="AWP58"/>
      <c r="AWQ58"/>
      <c r="AWR58"/>
      <c r="AWS58"/>
      <c r="AWT58"/>
      <c r="AWU58"/>
      <c r="AWV58"/>
      <c r="AWW58"/>
      <c r="AWX58"/>
      <c r="AWY58"/>
      <c r="AWZ58"/>
      <c r="AXA58"/>
      <c r="AXB58"/>
      <c r="AXC58"/>
      <c r="AXD58"/>
      <c r="AXE58"/>
      <c r="AXF58"/>
      <c r="AXG58"/>
      <c r="AXH58"/>
      <c r="AXI58"/>
      <c r="AXJ58"/>
      <c r="AXK58"/>
      <c r="AXL58"/>
      <c r="AXM58"/>
      <c r="AXN58"/>
      <c r="AXO58"/>
      <c r="AXP58"/>
      <c r="AXQ58"/>
      <c r="AXR58"/>
      <c r="AXS58"/>
      <c r="AXT58"/>
      <c r="AXU58"/>
      <c r="AXV58"/>
      <c r="AXW58"/>
      <c r="AXX58"/>
      <c r="AXY58"/>
      <c r="AXZ58"/>
      <c r="AYA58"/>
      <c r="AYB58"/>
      <c r="AYC58"/>
      <c r="AYD58"/>
      <c r="AYE58"/>
      <c r="AYF58"/>
      <c r="AYG58"/>
      <c r="AYH58"/>
      <c r="AYI58"/>
      <c r="AYJ58"/>
      <c r="AYK58"/>
      <c r="AYL58"/>
      <c r="AYM58"/>
      <c r="AYN58"/>
      <c r="AYO58"/>
      <c r="AYP58"/>
      <c r="AYQ58"/>
      <c r="AYR58"/>
      <c r="AYS58"/>
      <c r="AYT58"/>
      <c r="AYU58"/>
      <c r="AYV58"/>
      <c r="AYW58"/>
      <c r="AYX58"/>
      <c r="AYY58"/>
      <c r="AYZ58"/>
      <c r="AZA58"/>
      <c r="AZB58"/>
      <c r="AZC58"/>
      <c r="AZD58"/>
      <c r="AZE58"/>
      <c r="AZF58"/>
      <c r="AZG58"/>
      <c r="AZH58"/>
      <c r="AZI58"/>
      <c r="AZJ58"/>
      <c r="AZK58"/>
      <c r="AZL58"/>
      <c r="AZM58"/>
      <c r="AZN58"/>
      <c r="AZO58"/>
      <c r="AZP58"/>
      <c r="AZQ58"/>
      <c r="AZR58"/>
      <c r="AZS58"/>
      <c r="AZT58"/>
      <c r="AZU58"/>
      <c r="AZV58"/>
      <c r="AZW58"/>
      <c r="AZX58"/>
      <c r="AZY58"/>
      <c r="AZZ58"/>
      <c r="BAA58"/>
      <c r="BAB58"/>
      <c r="BAC58"/>
      <c r="BAD58"/>
      <c r="BAE58"/>
      <c r="BAF58"/>
      <c r="BAG58"/>
      <c r="BAH58"/>
      <c r="BAI58"/>
      <c r="BAJ58"/>
      <c r="BAK58"/>
      <c r="BAL58"/>
      <c r="BAM58"/>
      <c r="BAN58"/>
      <c r="BAO58"/>
      <c r="BAP58"/>
      <c r="BAQ58"/>
      <c r="BAR58"/>
      <c r="BAS58"/>
      <c r="BAT58"/>
      <c r="BAU58"/>
      <c r="BAV58"/>
      <c r="BAW58"/>
      <c r="BAX58"/>
      <c r="BAY58"/>
      <c r="BAZ58"/>
      <c r="BBA58"/>
      <c r="BBB58"/>
      <c r="BBC58"/>
      <c r="BBD58"/>
      <c r="BBE58"/>
      <c r="BBF58"/>
      <c r="BBG58"/>
      <c r="BBH58"/>
      <c r="BBI58"/>
      <c r="BBJ58"/>
      <c r="BBK58"/>
      <c r="BBL58"/>
      <c r="BBM58"/>
      <c r="BBN58"/>
      <c r="BBO58"/>
      <c r="BBP58"/>
      <c r="BBQ58"/>
      <c r="BBR58"/>
      <c r="BBS58"/>
      <c r="BBT58"/>
      <c r="BBU58"/>
      <c r="BBV58"/>
      <c r="BBW58"/>
      <c r="BBX58"/>
      <c r="BBY58"/>
      <c r="BBZ58"/>
      <c r="BCA58"/>
      <c r="BCB58"/>
      <c r="BCC58"/>
      <c r="BCD58"/>
      <c r="BCE58"/>
      <c r="BCF58"/>
      <c r="BCG58"/>
      <c r="BCH58"/>
      <c r="BCI58"/>
      <c r="BCJ58"/>
      <c r="BCK58"/>
      <c r="BCL58"/>
      <c r="BCM58"/>
      <c r="BCN58"/>
      <c r="BCO58"/>
      <c r="BCP58"/>
      <c r="BCQ58"/>
      <c r="BCR58"/>
      <c r="BCS58"/>
      <c r="BCT58"/>
      <c r="BCU58"/>
      <c r="BCV58"/>
      <c r="BCW58"/>
      <c r="BCX58"/>
      <c r="BCY58"/>
      <c r="BCZ58"/>
      <c r="BDA58"/>
      <c r="BDB58"/>
      <c r="BDC58"/>
      <c r="BDD58"/>
      <c r="BDE58"/>
      <c r="BDF58"/>
      <c r="BDG58"/>
      <c r="BDH58"/>
      <c r="BDI58"/>
      <c r="BDJ58"/>
      <c r="BDK58"/>
      <c r="BDL58"/>
      <c r="BDM58"/>
      <c r="BDN58"/>
      <c r="BDO58"/>
      <c r="BDP58"/>
      <c r="BDQ58"/>
      <c r="BDR58"/>
      <c r="BDS58"/>
      <c r="BDT58"/>
      <c r="BDU58"/>
      <c r="BDV58"/>
      <c r="BDW58"/>
      <c r="BDX58"/>
      <c r="BDY58"/>
      <c r="BDZ58"/>
      <c r="BEA58"/>
      <c r="BEB58"/>
      <c r="BEC58"/>
      <c r="BED58"/>
      <c r="BEE58"/>
      <c r="BEF58"/>
      <c r="BEG58"/>
      <c r="BEH58"/>
      <c r="BEI58"/>
      <c r="BEJ58"/>
      <c r="BEK58"/>
      <c r="BEL58"/>
      <c r="BEM58"/>
      <c r="BEN58"/>
      <c r="BEO58"/>
      <c r="BEP58"/>
      <c r="BEQ58"/>
      <c r="BER58"/>
      <c r="BES58"/>
      <c r="BET58"/>
      <c r="BEU58"/>
      <c r="BEV58"/>
      <c r="BEW58"/>
      <c r="BEX58"/>
      <c r="BEY58"/>
      <c r="BEZ58"/>
      <c r="BFA58"/>
      <c r="BFB58"/>
      <c r="BFC58"/>
      <c r="BFD58"/>
      <c r="BFE58"/>
      <c r="BFF58"/>
      <c r="BFG58"/>
      <c r="BFH58"/>
      <c r="BFI58"/>
      <c r="BFJ58"/>
      <c r="BFK58"/>
      <c r="BFL58"/>
      <c r="BFM58"/>
      <c r="BFN58"/>
      <c r="BFO58"/>
      <c r="BFP58"/>
      <c r="BFQ58"/>
      <c r="BFR58"/>
      <c r="BFS58"/>
      <c r="BFT58"/>
      <c r="BFU58"/>
      <c r="BFV58"/>
      <c r="BFW58"/>
      <c r="BFX58"/>
      <c r="BFY58"/>
      <c r="BFZ58"/>
      <c r="BGA58"/>
      <c r="BGB58"/>
      <c r="BGC58"/>
      <c r="BGD58"/>
      <c r="BGE58"/>
      <c r="BGF58"/>
      <c r="BGG58"/>
      <c r="BGH58"/>
      <c r="BGI58"/>
      <c r="BGJ58"/>
      <c r="BGK58"/>
      <c r="BGL58"/>
      <c r="BGM58"/>
      <c r="BGN58"/>
      <c r="BGO58"/>
      <c r="BGP58"/>
      <c r="BGQ58"/>
      <c r="BGR58"/>
      <c r="BGS58"/>
      <c r="BGT58"/>
      <c r="BGU58"/>
      <c r="BGV58"/>
      <c r="BGW58"/>
      <c r="BGX58"/>
      <c r="BGY58"/>
      <c r="BGZ58"/>
      <c r="BHA58"/>
      <c r="BHB58"/>
      <c r="BHC58"/>
      <c r="BHD58"/>
      <c r="BHE58"/>
      <c r="BHF58"/>
      <c r="BHG58"/>
      <c r="BHH58"/>
      <c r="BHI58"/>
      <c r="BHJ58"/>
      <c r="BHK58"/>
      <c r="BHL58"/>
      <c r="BHM58"/>
      <c r="BHN58"/>
      <c r="BHO58"/>
      <c r="BHP58"/>
      <c r="BHQ58"/>
      <c r="BHR58"/>
      <c r="BHS58"/>
      <c r="BHT58"/>
      <c r="BHU58"/>
      <c r="BHV58"/>
      <c r="BHW58"/>
      <c r="BHX58"/>
      <c r="BHY58"/>
      <c r="BHZ58"/>
      <c r="BIA58"/>
      <c r="BIB58"/>
      <c r="BIC58"/>
      <c r="BID58"/>
      <c r="BIE58"/>
      <c r="BIF58"/>
      <c r="BIG58"/>
      <c r="BIH58"/>
      <c r="BII58"/>
      <c r="BIJ58"/>
      <c r="BIK58"/>
      <c r="BIL58"/>
      <c r="BIM58"/>
      <c r="BIN58"/>
      <c r="BIO58"/>
      <c r="BIP58"/>
      <c r="BIQ58"/>
      <c r="BIR58"/>
      <c r="BIS58"/>
      <c r="BIT58"/>
      <c r="BIU58"/>
      <c r="BIV58"/>
      <c r="BIW58"/>
      <c r="BIX58"/>
      <c r="BIY58"/>
      <c r="BIZ58"/>
      <c r="BJA58"/>
      <c r="BJB58"/>
      <c r="BJC58"/>
      <c r="BJD58"/>
      <c r="BJE58"/>
      <c r="BJF58"/>
      <c r="BJG58"/>
      <c r="BJH58"/>
      <c r="BJI58"/>
      <c r="BJJ58"/>
      <c r="BJK58"/>
      <c r="BJL58"/>
      <c r="BJM58"/>
      <c r="BJN58"/>
      <c r="BJO58"/>
      <c r="BJP58"/>
      <c r="BJQ58"/>
      <c r="BJR58"/>
      <c r="BJS58"/>
      <c r="BJT58"/>
      <c r="BJU58"/>
      <c r="BJV58"/>
      <c r="BJW58"/>
      <c r="BJX58"/>
      <c r="BJY58"/>
      <c r="BJZ58"/>
      <c r="BKA58"/>
      <c r="BKB58"/>
      <c r="BKC58"/>
      <c r="BKD58"/>
      <c r="BKE58"/>
      <c r="BKF58"/>
      <c r="BKG58"/>
      <c r="BKH58"/>
      <c r="BKI58"/>
      <c r="BKJ58"/>
      <c r="BKK58"/>
      <c r="BKL58"/>
      <c r="BKM58"/>
      <c r="BKN58"/>
      <c r="BKO58"/>
      <c r="BKP58"/>
      <c r="BKQ58"/>
      <c r="BKR58"/>
      <c r="BKS58"/>
      <c r="BKT58"/>
      <c r="BKU58"/>
      <c r="BKV58"/>
      <c r="BKW58"/>
      <c r="BKX58"/>
      <c r="BKY58"/>
      <c r="BKZ58"/>
      <c r="BLA58"/>
      <c r="BLB58"/>
      <c r="BLC58"/>
      <c r="BLD58"/>
      <c r="BLE58"/>
      <c r="BLF58"/>
      <c r="BLG58"/>
      <c r="BLH58"/>
      <c r="BLI58"/>
      <c r="BLJ58"/>
      <c r="BLK58"/>
      <c r="BLL58"/>
      <c r="BLM58"/>
      <c r="BLN58"/>
      <c r="BLO58"/>
      <c r="BLP58"/>
      <c r="BLQ58"/>
      <c r="BLR58"/>
      <c r="BLS58"/>
      <c r="BLT58"/>
      <c r="BLU58"/>
      <c r="BLV58"/>
      <c r="BLW58"/>
      <c r="BLX58"/>
      <c r="BLY58"/>
      <c r="BLZ58"/>
      <c r="BMA58"/>
      <c r="BMB58"/>
      <c r="BMC58"/>
      <c r="BMD58"/>
      <c r="BME58"/>
      <c r="BMF58"/>
      <c r="BMG58"/>
      <c r="BMH58"/>
      <c r="BMI58"/>
      <c r="BMJ58"/>
      <c r="BMK58"/>
      <c r="BML58"/>
      <c r="BMM58"/>
      <c r="BMN58"/>
      <c r="BMO58"/>
      <c r="BMP58"/>
      <c r="BMQ58"/>
      <c r="BMR58"/>
      <c r="BMS58"/>
      <c r="BMT58"/>
      <c r="BMU58"/>
      <c r="BMV58"/>
      <c r="BMW58"/>
      <c r="BMX58"/>
      <c r="BMY58"/>
      <c r="BMZ58"/>
      <c r="BNA58"/>
      <c r="BNB58"/>
      <c r="BNC58"/>
      <c r="BND58"/>
      <c r="BNE58"/>
      <c r="BNF58"/>
      <c r="BNG58"/>
      <c r="BNH58"/>
      <c r="BNI58"/>
      <c r="BNJ58"/>
      <c r="BNK58"/>
      <c r="BNL58"/>
      <c r="BNM58"/>
      <c r="BNN58"/>
      <c r="BNO58"/>
      <c r="BNP58"/>
      <c r="BNQ58"/>
      <c r="BNR58"/>
      <c r="BNS58"/>
      <c r="BNT58"/>
      <c r="BNU58"/>
      <c r="BNV58"/>
      <c r="BNW58"/>
      <c r="BNX58"/>
      <c r="BNY58"/>
      <c r="BNZ58"/>
      <c r="BOA58"/>
      <c r="BOB58"/>
      <c r="BOC58"/>
      <c r="BOD58"/>
      <c r="BOE58"/>
      <c r="BOF58"/>
      <c r="BOG58"/>
      <c r="BOH58"/>
      <c r="BOI58"/>
      <c r="BOJ58"/>
      <c r="BOK58"/>
      <c r="BOL58"/>
      <c r="BOM58"/>
      <c r="BON58"/>
      <c r="BOO58"/>
      <c r="BOP58"/>
      <c r="BOQ58"/>
      <c r="BOR58"/>
      <c r="BOS58"/>
      <c r="BOT58"/>
      <c r="BOU58"/>
      <c r="BOV58"/>
      <c r="BOW58"/>
      <c r="BOX58"/>
      <c r="BOY58"/>
      <c r="BOZ58"/>
      <c r="BPA58"/>
      <c r="BPB58"/>
      <c r="BPC58"/>
      <c r="BPD58"/>
      <c r="BPE58"/>
      <c r="BPF58"/>
      <c r="BPG58"/>
      <c r="BPH58"/>
      <c r="BPI58"/>
      <c r="BPJ58"/>
      <c r="BPK58"/>
      <c r="BPL58"/>
      <c r="BPM58"/>
      <c r="BPN58"/>
      <c r="BPO58"/>
      <c r="BPP58"/>
      <c r="BPQ58"/>
      <c r="BPR58"/>
      <c r="BPS58"/>
      <c r="BPT58"/>
      <c r="BPU58"/>
      <c r="BPV58"/>
      <c r="BPW58"/>
      <c r="BPX58"/>
      <c r="BPY58"/>
      <c r="BPZ58"/>
      <c r="BQA58"/>
      <c r="BQB58"/>
      <c r="BQC58"/>
      <c r="BQD58"/>
      <c r="BQE58"/>
      <c r="BQF58"/>
      <c r="BQG58"/>
      <c r="BQH58"/>
      <c r="BQI58"/>
      <c r="BQJ58"/>
      <c r="BQK58"/>
      <c r="BQL58"/>
      <c r="BQM58"/>
      <c r="BQN58"/>
      <c r="BQO58"/>
      <c r="BQP58"/>
      <c r="BQQ58"/>
      <c r="BQR58"/>
      <c r="BQS58"/>
      <c r="BQT58"/>
      <c r="BQU58"/>
      <c r="BQV58"/>
      <c r="BQW58"/>
      <c r="BQX58"/>
      <c r="BQY58"/>
      <c r="BQZ58"/>
      <c r="BRA58"/>
      <c r="BRB58"/>
      <c r="BRC58"/>
      <c r="BRD58"/>
      <c r="BRE58"/>
      <c r="BRF58"/>
      <c r="BRG58"/>
      <c r="BRH58"/>
      <c r="BRI58"/>
      <c r="BRJ58"/>
      <c r="BRK58"/>
      <c r="BRL58"/>
      <c r="BRM58"/>
      <c r="BRN58"/>
      <c r="BRO58"/>
      <c r="BRP58"/>
      <c r="BRQ58"/>
      <c r="BRR58"/>
      <c r="BRS58"/>
      <c r="BRT58"/>
      <c r="BRU58"/>
      <c r="BRV58"/>
      <c r="BRW58"/>
      <c r="BRX58"/>
      <c r="BRY58"/>
      <c r="BRZ58"/>
      <c r="BSA58"/>
      <c r="BSB58"/>
      <c r="BSC58"/>
      <c r="BSD58"/>
      <c r="BSE58"/>
      <c r="BSF58"/>
      <c r="BSG58"/>
      <c r="BSH58"/>
      <c r="BSI58"/>
      <c r="BSJ58"/>
      <c r="BSK58"/>
      <c r="BSL58"/>
      <c r="BSM58"/>
      <c r="BSN58"/>
      <c r="BSO58"/>
      <c r="BSP58"/>
      <c r="BSQ58"/>
      <c r="BSR58"/>
      <c r="BSS58"/>
      <c r="BST58"/>
      <c r="BSU58"/>
      <c r="BSV58"/>
      <c r="BSW58"/>
      <c r="BSX58"/>
      <c r="BSY58"/>
      <c r="BSZ58"/>
      <c r="BTA58"/>
      <c r="BTB58"/>
      <c r="BTC58"/>
      <c r="BTD58"/>
      <c r="BTE58"/>
      <c r="BTF58"/>
      <c r="BTG58"/>
      <c r="BTH58"/>
      <c r="BTI58"/>
      <c r="BTJ58"/>
      <c r="BTK58"/>
      <c r="BTL58"/>
      <c r="BTM58"/>
      <c r="BTN58"/>
      <c r="BTO58"/>
      <c r="BTP58"/>
      <c r="BTQ58"/>
      <c r="BTR58"/>
      <c r="BTS58"/>
      <c r="BTT58"/>
      <c r="BTU58"/>
      <c r="BTV58"/>
      <c r="BTW58"/>
      <c r="BTX58"/>
      <c r="BTY58"/>
      <c r="BTZ58"/>
      <c r="BUA58"/>
      <c r="BUB58"/>
      <c r="BUC58"/>
      <c r="BUD58"/>
      <c r="BUE58"/>
      <c r="BUF58"/>
      <c r="BUG58"/>
      <c r="BUH58"/>
      <c r="BUI58"/>
      <c r="BUJ58"/>
      <c r="BUK58"/>
      <c r="BUL58"/>
      <c r="BUM58"/>
      <c r="BUN58"/>
      <c r="BUO58"/>
      <c r="BUP58"/>
      <c r="BUQ58"/>
      <c r="BUR58"/>
      <c r="BUS58"/>
      <c r="BUT58"/>
      <c r="BUU58"/>
      <c r="BUV58"/>
      <c r="BUW58"/>
      <c r="BUX58"/>
      <c r="BUY58"/>
      <c r="BUZ58"/>
      <c r="BVA58"/>
      <c r="BVB58"/>
      <c r="BVC58"/>
      <c r="BVD58"/>
      <c r="BVE58"/>
      <c r="BVF58"/>
      <c r="BVG58"/>
      <c r="BVH58"/>
      <c r="BVI58"/>
      <c r="BVJ58"/>
      <c r="BVK58"/>
      <c r="BVL58"/>
      <c r="BVM58"/>
      <c r="BVN58"/>
      <c r="BVO58"/>
      <c r="BVP58"/>
      <c r="BVQ58"/>
      <c r="BVR58"/>
      <c r="BVS58"/>
      <c r="BVT58"/>
      <c r="BVU58"/>
      <c r="BVV58"/>
      <c r="BVW58"/>
      <c r="BVX58"/>
      <c r="BVY58"/>
      <c r="BVZ58"/>
      <c r="BWA58"/>
      <c r="BWB58"/>
      <c r="BWC58"/>
      <c r="BWD58"/>
      <c r="BWE58"/>
      <c r="BWF58"/>
      <c r="BWG58"/>
      <c r="BWH58"/>
      <c r="BWI58"/>
      <c r="BWJ58"/>
      <c r="BWK58"/>
      <c r="BWL58"/>
      <c r="BWM58"/>
      <c r="BWN58"/>
      <c r="BWO58"/>
      <c r="BWP58"/>
      <c r="BWQ58"/>
      <c r="BWR58"/>
      <c r="BWS58"/>
      <c r="BWT58"/>
      <c r="BWU58"/>
      <c r="BWV58"/>
      <c r="BWW58"/>
      <c r="BWX58"/>
      <c r="BWY58"/>
      <c r="BWZ58"/>
      <c r="BXA58"/>
      <c r="BXB58"/>
      <c r="BXC58"/>
      <c r="BXD58"/>
      <c r="BXE58"/>
      <c r="BXF58"/>
      <c r="BXG58"/>
      <c r="BXH58"/>
      <c r="BXI58"/>
      <c r="BXJ58"/>
      <c r="BXK58"/>
      <c r="BXL58"/>
      <c r="BXM58"/>
      <c r="BXN58"/>
      <c r="BXO58"/>
      <c r="BXP58"/>
      <c r="BXQ58"/>
      <c r="BXR58"/>
      <c r="BXS58"/>
      <c r="BXT58"/>
      <c r="BXU58"/>
      <c r="BXV58"/>
      <c r="BXW58"/>
      <c r="BXX58"/>
      <c r="BXY58"/>
      <c r="BXZ58"/>
      <c r="BYA58"/>
      <c r="BYB58"/>
      <c r="BYC58"/>
      <c r="BYD58"/>
      <c r="BYE58"/>
      <c r="BYF58"/>
      <c r="BYG58"/>
      <c r="BYH58"/>
      <c r="BYI58"/>
      <c r="BYJ58"/>
      <c r="BYK58"/>
      <c r="BYL58"/>
      <c r="BYM58"/>
      <c r="BYN58"/>
      <c r="BYO58"/>
      <c r="BYP58"/>
      <c r="BYQ58"/>
      <c r="BYR58"/>
      <c r="BYS58"/>
      <c r="BYT58"/>
      <c r="BYU58"/>
      <c r="BYV58"/>
      <c r="BYW58"/>
      <c r="BYX58"/>
      <c r="BYY58"/>
      <c r="BYZ58"/>
      <c r="BZA58"/>
      <c r="BZB58"/>
      <c r="BZC58"/>
      <c r="BZD58"/>
      <c r="BZE58"/>
      <c r="BZF58"/>
      <c r="BZG58"/>
      <c r="BZH58"/>
      <c r="BZI58"/>
      <c r="BZJ58"/>
      <c r="BZK58"/>
      <c r="BZL58"/>
      <c r="BZM58"/>
      <c r="BZN58"/>
      <c r="BZO58"/>
      <c r="BZP58"/>
      <c r="BZQ58"/>
      <c r="BZR58"/>
      <c r="BZS58"/>
      <c r="BZT58"/>
      <c r="BZU58"/>
      <c r="BZV58"/>
      <c r="BZW58"/>
      <c r="BZX58"/>
      <c r="BZY58"/>
      <c r="BZZ58"/>
      <c r="CAA58"/>
      <c r="CAB58"/>
      <c r="CAC58"/>
      <c r="CAD58"/>
      <c r="CAE58"/>
      <c r="CAF58"/>
      <c r="CAG58"/>
      <c r="CAH58"/>
      <c r="CAI58"/>
      <c r="CAJ58"/>
      <c r="CAK58"/>
      <c r="CAL58"/>
      <c r="CAM58"/>
      <c r="CAN58"/>
      <c r="CAO58"/>
      <c r="CAP58"/>
      <c r="CAQ58"/>
      <c r="CAR58"/>
      <c r="CAS58"/>
      <c r="CAT58"/>
      <c r="CAU58"/>
      <c r="CAV58"/>
      <c r="CAW58"/>
      <c r="CAX58"/>
      <c r="CAY58"/>
      <c r="CAZ58"/>
      <c r="CBA58"/>
      <c r="CBB58"/>
      <c r="CBC58"/>
      <c r="CBD58"/>
      <c r="CBE58"/>
      <c r="CBF58"/>
      <c r="CBG58"/>
      <c r="CBH58"/>
      <c r="CBI58"/>
      <c r="CBJ58"/>
      <c r="CBK58"/>
      <c r="CBL58"/>
      <c r="CBM58"/>
      <c r="CBN58"/>
      <c r="CBO58"/>
      <c r="CBP58"/>
      <c r="CBQ58"/>
      <c r="CBR58"/>
      <c r="CBS58"/>
      <c r="CBT58"/>
      <c r="CBU58"/>
      <c r="CBV58"/>
      <c r="CBW58"/>
      <c r="CBX58"/>
      <c r="CBY58"/>
      <c r="CBZ58"/>
      <c r="CCA58"/>
      <c r="CCB58"/>
      <c r="CCC58"/>
      <c r="CCD58"/>
      <c r="CCE58"/>
      <c r="CCF58"/>
      <c r="CCG58"/>
      <c r="CCH58"/>
      <c r="CCI58"/>
      <c r="CCJ58"/>
      <c r="CCK58"/>
      <c r="CCL58"/>
      <c r="CCM58"/>
      <c r="CCN58"/>
      <c r="CCO58"/>
      <c r="CCP58"/>
      <c r="CCQ58"/>
      <c r="CCR58"/>
      <c r="CCS58"/>
      <c r="CCT58"/>
      <c r="CCU58"/>
      <c r="CCV58"/>
      <c r="CCW58"/>
      <c r="CCX58"/>
      <c r="CCY58"/>
      <c r="CCZ58"/>
      <c r="CDA58"/>
      <c r="CDB58"/>
      <c r="CDC58"/>
      <c r="CDD58"/>
      <c r="CDE58"/>
      <c r="CDF58"/>
      <c r="CDG58"/>
      <c r="CDH58"/>
      <c r="CDI58"/>
      <c r="CDJ58"/>
      <c r="CDK58"/>
      <c r="CDL58"/>
      <c r="CDM58"/>
      <c r="CDN58"/>
      <c r="CDO58"/>
      <c r="CDP58"/>
      <c r="CDQ58"/>
      <c r="CDR58"/>
      <c r="CDS58"/>
      <c r="CDT58"/>
      <c r="CDU58"/>
      <c r="CDV58"/>
      <c r="CDW58"/>
      <c r="CDX58"/>
      <c r="CDY58"/>
      <c r="CDZ58"/>
      <c r="CEA58"/>
      <c r="CEB58"/>
      <c r="CEC58"/>
      <c r="CED58"/>
      <c r="CEE58"/>
      <c r="CEF58"/>
      <c r="CEG58"/>
      <c r="CEH58"/>
      <c r="CEI58"/>
      <c r="CEJ58"/>
      <c r="CEK58"/>
      <c r="CEL58"/>
      <c r="CEM58"/>
      <c r="CEN58"/>
      <c r="CEO58"/>
      <c r="CEP58"/>
      <c r="CEQ58"/>
      <c r="CER58"/>
      <c r="CES58"/>
      <c r="CET58"/>
      <c r="CEU58"/>
      <c r="CEV58"/>
      <c r="CEW58"/>
      <c r="CEX58"/>
      <c r="CEY58"/>
      <c r="CEZ58"/>
      <c r="CFA58"/>
      <c r="CFB58"/>
      <c r="CFC58"/>
      <c r="CFD58"/>
      <c r="CFE58"/>
      <c r="CFF58"/>
      <c r="CFG58"/>
      <c r="CFH58"/>
      <c r="CFI58"/>
      <c r="CFJ58"/>
      <c r="CFK58"/>
      <c r="CFL58"/>
      <c r="CFM58"/>
      <c r="CFN58"/>
      <c r="CFO58"/>
      <c r="CFP58"/>
      <c r="CFQ58"/>
      <c r="CFR58"/>
      <c r="CFS58"/>
      <c r="CFT58"/>
      <c r="CFU58"/>
      <c r="CFV58"/>
      <c r="CFW58"/>
      <c r="CFX58"/>
      <c r="CFY58"/>
      <c r="CFZ58"/>
      <c r="CGA58"/>
      <c r="CGB58"/>
      <c r="CGC58"/>
      <c r="CGD58"/>
      <c r="CGE58"/>
      <c r="CGF58"/>
      <c r="CGG58"/>
      <c r="CGH58"/>
      <c r="CGI58"/>
      <c r="CGJ58"/>
      <c r="CGK58"/>
      <c r="CGL58"/>
      <c r="CGM58"/>
      <c r="CGN58"/>
      <c r="CGO58"/>
      <c r="CGP58"/>
      <c r="CGQ58"/>
      <c r="CGR58"/>
      <c r="CGS58"/>
      <c r="CGT58"/>
      <c r="CGU58"/>
      <c r="CGV58"/>
      <c r="CGW58"/>
      <c r="CGX58"/>
      <c r="CGY58"/>
      <c r="CGZ58"/>
      <c r="CHA58"/>
      <c r="CHB58"/>
      <c r="CHC58"/>
      <c r="CHD58"/>
      <c r="CHE58"/>
      <c r="CHF58"/>
      <c r="CHG58"/>
      <c r="CHH58"/>
      <c r="CHI58"/>
      <c r="CHJ58"/>
      <c r="CHK58"/>
      <c r="CHL58"/>
      <c r="CHM58"/>
      <c r="CHN58"/>
      <c r="CHO58"/>
      <c r="CHP58"/>
      <c r="CHQ58"/>
      <c r="CHR58"/>
      <c r="CHS58"/>
      <c r="CHT58"/>
      <c r="CHU58"/>
      <c r="CHV58"/>
      <c r="CHW58"/>
      <c r="CHX58"/>
      <c r="CHY58"/>
      <c r="CHZ58"/>
      <c r="CIA58"/>
      <c r="CIB58"/>
      <c r="CIC58"/>
      <c r="CID58"/>
      <c r="CIE58"/>
      <c r="CIF58"/>
      <c r="CIG58"/>
      <c r="CIH58"/>
      <c r="CII58"/>
      <c r="CIJ58"/>
      <c r="CIK58"/>
      <c r="CIL58"/>
      <c r="CIM58"/>
      <c r="CIN58"/>
      <c r="CIO58"/>
      <c r="CIP58"/>
      <c r="CIQ58"/>
      <c r="CIR58"/>
      <c r="CIS58"/>
      <c r="CIT58"/>
      <c r="CIU58"/>
      <c r="CIV58"/>
      <c r="CIW58"/>
      <c r="CIX58"/>
      <c r="CIY58"/>
      <c r="CIZ58"/>
      <c r="CJA58"/>
      <c r="CJB58"/>
      <c r="CJC58"/>
      <c r="CJD58"/>
      <c r="CJE58"/>
      <c r="CJF58"/>
      <c r="CJG58"/>
      <c r="CJH58"/>
      <c r="CJI58"/>
      <c r="CJJ58"/>
      <c r="CJK58"/>
      <c r="CJL58"/>
      <c r="CJM58"/>
      <c r="CJN58"/>
      <c r="CJO58"/>
      <c r="CJP58"/>
      <c r="CJQ58"/>
      <c r="CJR58"/>
      <c r="CJS58"/>
      <c r="CJT58"/>
      <c r="CJU58"/>
      <c r="CJV58"/>
      <c r="CJW58"/>
      <c r="CJX58"/>
      <c r="CJY58"/>
      <c r="CJZ58"/>
      <c r="CKA58"/>
      <c r="CKB58"/>
      <c r="CKC58"/>
      <c r="CKD58"/>
      <c r="CKE58"/>
      <c r="CKF58"/>
      <c r="CKG58"/>
      <c r="CKH58"/>
      <c r="CKI58"/>
      <c r="CKJ58"/>
      <c r="CKK58"/>
      <c r="CKL58"/>
      <c r="CKM58"/>
      <c r="CKN58"/>
      <c r="CKO58"/>
      <c r="CKP58"/>
      <c r="CKQ58"/>
      <c r="CKR58"/>
      <c r="CKS58"/>
      <c r="CKT58"/>
      <c r="CKU58"/>
      <c r="CKV58"/>
      <c r="CKW58"/>
      <c r="CKX58"/>
      <c r="CKY58"/>
      <c r="CKZ58"/>
      <c r="CLA58"/>
      <c r="CLB58"/>
      <c r="CLC58"/>
      <c r="CLD58"/>
      <c r="CLE58"/>
      <c r="CLF58"/>
      <c r="CLG58"/>
      <c r="CLH58"/>
      <c r="CLI58"/>
      <c r="CLJ58"/>
      <c r="CLK58"/>
      <c r="CLL58"/>
      <c r="CLM58"/>
      <c r="CLN58"/>
      <c r="CLO58"/>
      <c r="CLP58"/>
      <c r="CLQ58"/>
      <c r="CLR58"/>
      <c r="CLS58"/>
      <c r="CLT58"/>
      <c r="CLU58"/>
      <c r="CLV58"/>
      <c r="CLW58"/>
      <c r="CLX58"/>
      <c r="CLY58"/>
      <c r="CLZ58"/>
      <c r="CMA58"/>
      <c r="CMB58"/>
      <c r="CMC58"/>
      <c r="CMD58"/>
      <c r="CME58"/>
      <c r="CMF58"/>
      <c r="CMG58"/>
      <c r="CMH58"/>
      <c r="CMI58"/>
      <c r="CMJ58"/>
      <c r="CMK58"/>
      <c r="CML58"/>
      <c r="CMM58"/>
      <c r="CMN58"/>
      <c r="CMO58"/>
      <c r="CMP58"/>
      <c r="CMQ58"/>
      <c r="CMR58"/>
      <c r="CMS58"/>
      <c r="CMT58"/>
      <c r="CMU58"/>
      <c r="CMV58"/>
      <c r="CMW58"/>
      <c r="CMX58"/>
      <c r="CMY58"/>
      <c r="CMZ58"/>
      <c r="CNA58"/>
      <c r="CNB58"/>
      <c r="CNC58"/>
      <c r="CND58"/>
      <c r="CNE58"/>
      <c r="CNF58"/>
      <c r="CNG58"/>
      <c r="CNH58"/>
      <c r="CNI58"/>
      <c r="CNJ58"/>
      <c r="CNK58"/>
      <c r="CNL58"/>
      <c r="CNM58"/>
      <c r="CNN58"/>
      <c r="CNO58"/>
      <c r="CNP58"/>
      <c r="CNQ58"/>
      <c r="CNR58"/>
      <c r="CNS58"/>
      <c r="CNT58"/>
      <c r="CNU58"/>
      <c r="CNV58"/>
      <c r="CNW58"/>
      <c r="CNX58"/>
      <c r="CNY58"/>
      <c r="CNZ58"/>
      <c r="COA58"/>
      <c r="COB58"/>
      <c r="COC58"/>
      <c r="COD58"/>
      <c r="COE58"/>
      <c r="COF58"/>
      <c r="COG58"/>
      <c r="COH58"/>
      <c r="COI58"/>
      <c r="COJ58"/>
      <c r="COK58"/>
      <c r="COL58"/>
      <c r="COM58"/>
      <c r="CON58"/>
      <c r="COO58"/>
      <c r="COP58"/>
      <c r="COQ58"/>
      <c r="COR58"/>
      <c r="COS58"/>
      <c r="COT58"/>
      <c r="COU58"/>
      <c r="COV58"/>
      <c r="COW58"/>
      <c r="COX58"/>
      <c r="COY58"/>
      <c r="COZ58"/>
      <c r="CPA58"/>
      <c r="CPB58"/>
      <c r="CPC58"/>
      <c r="CPD58"/>
      <c r="CPE58"/>
      <c r="CPF58"/>
      <c r="CPG58"/>
      <c r="CPH58"/>
      <c r="CPI58"/>
      <c r="CPJ58"/>
      <c r="CPK58"/>
      <c r="CPL58"/>
      <c r="CPM58"/>
      <c r="CPN58"/>
      <c r="CPO58"/>
      <c r="CPP58"/>
      <c r="CPQ58"/>
      <c r="CPR58"/>
      <c r="CPS58"/>
      <c r="CPT58"/>
      <c r="CPU58"/>
      <c r="CPV58"/>
      <c r="CPW58"/>
      <c r="CPX58"/>
      <c r="CPY58"/>
      <c r="CPZ58"/>
      <c r="CQA58"/>
      <c r="CQB58"/>
      <c r="CQC58"/>
      <c r="CQD58"/>
      <c r="CQE58"/>
      <c r="CQF58"/>
      <c r="CQG58"/>
      <c r="CQH58"/>
      <c r="CQI58"/>
      <c r="CQJ58"/>
      <c r="CQK58"/>
      <c r="CQL58"/>
      <c r="CQM58"/>
      <c r="CQN58"/>
      <c r="CQO58"/>
      <c r="CQP58"/>
      <c r="CQQ58"/>
      <c r="CQR58"/>
      <c r="CQS58"/>
      <c r="CQT58"/>
      <c r="CQU58"/>
      <c r="CQV58"/>
      <c r="CQW58"/>
      <c r="CQX58"/>
      <c r="CQY58"/>
      <c r="CQZ58"/>
      <c r="CRA58"/>
      <c r="CRB58"/>
      <c r="CRC58"/>
      <c r="CRD58"/>
      <c r="CRE58"/>
      <c r="CRF58"/>
      <c r="CRG58"/>
      <c r="CRH58"/>
      <c r="CRI58"/>
      <c r="CRJ58"/>
      <c r="CRK58"/>
      <c r="CRL58"/>
      <c r="CRM58"/>
      <c r="CRN58"/>
      <c r="CRO58"/>
      <c r="CRP58"/>
      <c r="CRQ58"/>
      <c r="CRR58"/>
      <c r="CRS58"/>
      <c r="CRT58"/>
      <c r="CRU58"/>
      <c r="CRV58"/>
      <c r="CRW58"/>
      <c r="CRX58"/>
      <c r="CRY58"/>
      <c r="CRZ58"/>
      <c r="CSA58"/>
      <c r="CSB58"/>
      <c r="CSC58"/>
      <c r="CSD58"/>
      <c r="CSE58"/>
      <c r="CSF58"/>
      <c r="CSG58"/>
      <c r="CSH58"/>
      <c r="CSI58"/>
      <c r="CSJ58"/>
      <c r="CSK58"/>
      <c r="CSL58"/>
      <c r="CSM58"/>
      <c r="CSN58"/>
      <c r="CSO58"/>
      <c r="CSP58"/>
      <c r="CSQ58"/>
      <c r="CSR58"/>
      <c r="CSS58"/>
      <c r="CST58"/>
      <c r="CSU58"/>
      <c r="CSV58"/>
      <c r="CSW58"/>
      <c r="CSX58"/>
      <c r="CSY58"/>
      <c r="CSZ58"/>
      <c r="CTA58"/>
      <c r="CTB58"/>
      <c r="CTC58"/>
      <c r="CTD58"/>
      <c r="CTE58"/>
      <c r="CTF58"/>
      <c r="CTG58"/>
      <c r="CTH58"/>
      <c r="CTI58"/>
      <c r="CTJ58"/>
      <c r="CTK58"/>
      <c r="CTL58"/>
      <c r="CTM58"/>
      <c r="CTN58"/>
      <c r="CTO58"/>
      <c r="CTP58"/>
      <c r="CTQ58"/>
      <c r="CTR58"/>
      <c r="CTS58"/>
      <c r="CTT58"/>
      <c r="CTU58"/>
      <c r="CTV58"/>
      <c r="CTW58"/>
      <c r="CTX58"/>
      <c r="CTY58"/>
      <c r="CTZ58"/>
      <c r="CUA58"/>
      <c r="CUB58"/>
      <c r="CUC58"/>
      <c r="CUD58"/>
      <c r="CUE58"/>
      <c r="CUF58"/>
      <c r="CUG58"/>
      <c r="CUH58"/>
      <c r="CUI58"/>
      <c r="CUJ58"/>
      <c r="CUK58"/>
      <c r="CUL58"/>
      <c r="CUM58"/>
      <c r="CUN58"/>
      <c r="CUO58"/>
      <c r="CUP58"/>
      <c r="CUQ58"/>
      <c r="CUR58"/>
      <c r="CUS58"/>
      <c r="CUT58"/>
      <c r="CUU58"/>
      <c r="CUV58"/>
      <c r="CUW58"/>
      <c r="CUX58"/>
      <c r="CUY58"/>
      <c r="CUZ58"/>
      <c r="CVA58"/>
      <c r="CVB58"/>
      <c r="CVC58"/>
      <c r="CVD58"/>
      <c r="CVE58"/>
      <c r="CVF58"/>
      <c r="CVG58"/>
      <c r="CVH58"/>
      <c r="CVI58"/>
      <c r="CVJ58"/>
      <c r="CVK58"/>
      <c r="CVL58"/>
      <c r="CVM58"/>
      <c r="CVN58"/>
      <c r="CVO58"/>
      <c r="CVP58"/>
      <c r="CVQ58"/>
      <c r="CVR58"/>
      <c r="CVS58"/>
      <c r="CVT58"/>
      <c r="CVU58"/>
      <c r="CVV58"/>
      <c r="CVW58"/>
      <c r="CVX58"/>
      <c r="CVY58"/>
      <c r="CVZ58"/>
      <c r="CWA58"/>
      <c r="CWB58"/>
      <c r="CWC58"/>
      <c r="CWD58"/>
      <c r="CWE58"/>
      <c r="CWF58"/>
      <c r="CWG58"/>
      <c r="CWH58"/>
      <c r="CWI58"/>
      <c r="CWJ58"/>
      <c r="CWK58"/>
      <c r="CWL58"/>
      <c r="CWM58"/>
      <c r="CWN58"/>
      <c r="CWO58"/>
      <c r="CWP58"/>
      <c r="CWQ58"/>
      <c r="CWR58"/>
      <c r="CWS58"/>
      <c r="CWT58"/>
      <c r="CWU58"/>
      <c r="CWV58"/>
      <c r="CWW58"/>
      <c r="CWX58"/>
      <c r="CWY58"/>
      <c r="CWZ58"/>
      <c r="CXA58"/>
      <c r="CXB58"/>
      <c r="CXC58"/>
      <c r="CXD58"/>
      <c r="CXE58"/>
      <c r="CXF58"/>
      <c r="CXG58"/>
      <c r="CXH58"/>
      <c r="CXI58"/>
      <c r="CXJ58"/>
      <c r="CXK58"/>
      <c r="CXL58"/>
      <c r="CXM58"/>
      <c r="CXN58"/>
      <c r="CXO58"/>
      <c r="CXP58"/>
      <c r="CXQ58"/>
      <c r="CXR58"/>
      <c r="CXS58"/>
      <c r="CXT58"/>
      <c r="CXU58"/>
      <c r="CXV58"/>
      <c r="CXW58"/>
      <c r="CXX58"/>
      <c r="CXY58"/>
      <c r="CXZ58"/>
      <c r="CYA58"/>
      <c r="CYB58"/>
      <c r="CYC58"/>
      <c r="CYD58"/>
      <c r="CYE58"/>
      <c r="CYF58"/>
      <c r="CYG58"/>
      <c r="CYH58"/>
      <c r="CYI58"/>
      <c r="CYJ58"/>
      <c r="CYK58"/>
      <c r="CYL58"/>
      <c r="CYM58"/>
      <c r="CYN58"/>
      <c r="CYO58"/>
      <c r="CYP58"/>
      <c r="CYQ58"/>
      <c r="CYR58"/>
      <c r="CYS58"/>
      <c r="CYT58"/>
      <c r="CYU58"/>
      <c r="CYV58"/>
      <c r="CYW58"/>
      <c r="CYX58"/>
      <c r="CYY58"/>
      <c r="CYZ58"/>
      <c r="CZA58"/>
      <c r="CZB58"/>
      <c r="CZC58"/>
      <c r="CZD58"/>
      <c r="CZE58"/>
      <c r="CZF58"/>
      <c r="CZG58"/>
      <c r="CZH58"/>
      <c r="CZI58"/>
      <c r="CZJ58"/>
      <c r="CZK58"/>
      <c r="CZL58"/>
      <c r="CZM58"/>
      <c r="CZN58"/>
      <c r="CZO58"/>
      <c r="CZP58"/>
      <c r="CZQ58"/>
      <c r="CZR58"/>
      <c r="CZS58"/>
      <c r="CZT58"/>
      <c r="CZU58"/>
      <c r="CZV58"/>
      <c r="CZW58"/>
      <c r="CZX58"/>
      <c r="CZY58"/>
      <c r="CZZ58"/>
      <c r="DAA58"/>
      <c r="DAB58"/>
      <c r="DAC58"/>
      <c r="DAD58"/>
      <c r="DAE58"/>
      <c r="DAF58"/>
      <c r="DAG58"/>
      <c r="DAH58"/>
      <c r="DAI58"/>
      <c r="DAJ58"/>
      <c r="DAK58"/>
      <c r="DAL58"/>
      <c r="DAM58"/>
      <c r="DAN58"/>
      <c r="DAO58"/>
      <c r="DAP58"/>
      <c r="DAQ58"/>
      <c r="DAR58"/>
      <c r="DAS58"/>
      <c r="DAT58"/>
      <c r="DAU58"/>
      <c r="DAV58"/>
      <c r="DAW58"/>
      <c r="DAX58"/>
      <c r="DAY58"/>
      <c r="DAZ58"/>
      <c r="DBA58"/>
      <c r="DBB58"/>
      <c r="DBC58"/>
      <c r="DBD58"/>
      <c r="DBE58"/>
      <c r="DBF58"/>
      <c r="DBG58"/>
      <c r="DBH58"/>
      <c r="DBI58"/>
      <c r="DBJ58"/>
      <c r="DBK58"/>
      <c r="DBL58"/>
      <c r="DBM58"/>
      <c r="DBN58"/>
      <c r="DBO58"/>
      <c r="DBP58"/>
      <c r="DBQ58"/>
      <c r="DBR58"/>
      <c r="DBS58"/>
      <c r="DBT58"/>
      <c r="DBU58"/>
      <c r="DBV58"/>
      <c r="DBW58"/>
      <c r="DBX58"/>
      <c r="DBY58"/>
      <c r="DBZ58"/>
      <c r="DCA58"/>
      <c r="DCB58"/>
      <c r="DCC58"/>
      <c r="DCD58"/>
      <c r="DCE58"/>
      <c r="DCF58"/>
      <c r="DCG58"/>
      <c r="DCH58"/>
      <c r="DCI58"/>
      <c r="DCJ58"/>
      <c r="DCK58"/>
      <c r="DCL58"/>
      <c r="DCM58"/>
      <c r="DCN58"/>
      <c r="DCO58"/>
      <c r="DCP58"/>
      <c r="DCQ58"/>
      <c r="DCR58"/>
      <c r="DCS58"/>
      <c r="DCT58"/>
      <c r="DCU58"/>
      <c r="DCV58"/>
      <c r="DCW58"/>
      <c r="DCX58"/>
      <c r="DCY58"/>
      <c r="DCZ58"/>
      <c r="DDA58"/>
      <c r="DDB58"/>
      <c r="DDC58"/>
      <c r="DDD58"/>
      <c r="DDE58"/>
      <c r="DDF58"/>
      <c r="DDG58"/>
      <c r="DDH58"/>
      <c r="DDI58"/>
      <c r="DDJ58"/>
      <c r="DDK58"/>
      <c r="DDL58"/>
      <c r="DDM58"/>
      <c r="DDN58"/>
      <c r="DDO58"/>
      <c r="DDP58"/>
      <c r="DDQ58"/>
      <c r="DDR58"/>
      <c r="DDS58"/>
      <c r="DDT58"/>
      <c r="DDU58"/>
      <c r="DDV58"/>
      <c r="DDW58"/>
      <c r="DDX58"/>
      <c r="DDY58"/>
      <c r="DDZ58"/>
      <c r="DEA58"/>
      <c r="DEB58"/>
      <c r="DEC58"/>
      <c r="DED58"/>
      <c r="DEE58"/>
      <c r="DEF58"/>
      <c r="DEG58"/>
      <c r="DEH58"/>
      <c r="DEI58"/>
      <c r="DEJ58"/>
      <c r="DEK58"/>
      <c r="DEL58"/>
      <c r="DEM58"/>
      <c r="DEN58"/>
      <c r="DEO58"/>
      <c r="DEP58"/>
      <c r="DEQ58"/>
      <c r="DER58"/>
      <c r="DES58"/>
      <c r="DET58"/>
      <c r="DEU58"/>
      <c r="DEV58"/>
      <c r="DEW58"/>
      <c r="DEX58"/>
      <c r="DEY58"/>
      <c r="DEZ58"/>
      <c r="DFA58"/>
      <c r="DFB58"/>
      <c r="DFC58"/>
      <c r="DFD58"/>
      <c r="DFE58"/>
      <c r="DFF58"/>
      <c r="DFG58"/>
      <c r="DFH58"/>
      <c r="DFI58"/>
      <c r="DFJ58"/>
      <c r="DFK58"/>
      <c r="DFL58"/>
      <c r="DFM58"/>
      <c r="DFN58"/>
      <c r="DFO58"/>
      <c r="DFP58"/>
      <c r="DFQ58"/>
      <c r="DFR58"/>
      <c r="DFS58"/>
      <c r="DFT58"/>
      <c r="DFU58"/>
      <c r="DFV58"/>
      <c r="DFW58"/>
      <c r="DFX58"/>
      <c r="DFY58"/>
      <c r="DFZ58"/>
      <c r="DGA58"/>
      <c r="DGB58"/>
      <c r="DGC58"/>
      <c r="DGD58"/>
      <c r="DGE58"/>
      <c r="DGF58"/>
      <c r="DGG58"/>
      <c r="DGH58"/>
      <c r="DGI58"/>
      <c r="DGJ58"/>
      <c r="DGK58"/>
      <c r="DGL58"/>
      <c r="DGM58"/>
      <c r="DGN58"/>
      <c r="DGO58"/>
      <c r="DGP58"/>
      <c r="DGQ58"/>
      <c r="DGR58"/>
      <c r="DGS58"/>
      <c r="DGT58"/>
      <c r="DGU58"/>
      <c r="DGV58"/>
      <c r="DGW58"/>
      <c r="DGX58"/>
      <c r="DGY58"/>
      <c r="DGZ58"/>
      <c r="DHA58"/>
      <c r="DHB58"/>
      <c r="DHC58"/>
      <c r="DHD58"/>
      <c r="DHE58"/>
      <c r="DHF58"/>
      <c r="DHG58"/>
      <c r="DHH58"/>
      <c r="DHI58"/>
      <c r="DHJ58"/>
      <c r="DHK58"/>
      <c r="DHL58"/>
      <c r="DHM58"/>
      <c r="DHN58"/>
      <c r="DHO58"/>
      <c r="DHP58"/>
      <c r="DHQ58"/>
      <c r="DHR58"/>
      <c r="DHS58"/>
      <c r="DHT58"/>
      <c r="DHU58"/>
      <c r="DHV58"/>
      <c r="DHW58"/>
      <c r="DHX58"/>
      <c r="DHY58"/>
      <c r="DHZ58"/>
      <c r="DIA58"/>
      <c r="DIB58"/>
      <c r="DIC58"/>
      <c r="DID58"/>
      <c r="DIE58"/>
      <c r="DIF58"/>
      <c r="DIG58"/>
      <c r="DIH58"/>
      <c r="DII58"/>
      <c r="DIJ58"/>
      <c r="DIK58"/>
      <c r="DIL58"/>
      <c r="DIM58"/>
      <c r="DIN58"/>
      <c r="DIO58"/>
      <c r="DIP58"/>
      <c r="DIQ58"/>
      <c r="DIR58"/>
      <c r="DIS58"/>
      <c r="DIT58"/>
      <c r="DIU58"/>
      <c r="DIV58"/>
      <c r="DIW58"/>
      <c r="DIX58"/>
      <c r="DIY58"/>
      <c r="DIZ58"/>
      <c r="DJA58"/>
      <c r="DJB58"/>
      <c r="DJC58"/>
      <c r="DJD58"/>
      <c r="DJE58"/>
      <c r="DJF58"/>
      <c r="DJG58"/>
      <c r="DJH58"/>
      <c r="DJI58"/>
      <c r="DJJ58"/>
      <c r="DJK58"/>
      <c r="DJL58"/>
      <c r="DJM58"/>
      <c r="DJN58"/>
      <c r="DJO58"/>
      <c r="DJP58"/>
      <c r="DJQ58"/>
      <c r="DJR58"/>
      <c r="DJS58"/>
      <c r="DJT58"/>
      <c r="DJU58"/>
      <c r="DJV58"/>
      <c r="DJW58"/>
      <c r="DJX58"/>
      <c r="DJY58"/>
      <c r="DJZ58"/>
      <c r="DKA58"/>
      <c r="DKB58"/>
      <c r="DKC58"/>
      <c r="DKD58"/>
      <c r="DKE58"/>
      <c r="DKF58"/>
      <c r="DKG58"/>
      <c r="DKH58"/>
      <c r="DKI58"/>
      <c r="DKJ58"/>
      <c r="DKK58"/>
      <c r="DKL58"/>
      <c r="DKM58"/>
      <c r="DKN58"/>
      <c r="DKO58"/>
      <c r="DKP58"/>
      <c r="DKQ58"/>
      <c r="DKR58"/>
      <c r="DKS58"/>
      <c r="DKT58"/>
      <c r="DKU58"/>
      <c r="DKV58"/>
      <c r="DKW58"/>
      <c r="DKX58"/>
      <c r="DKY58"/>
      <c r="DKZ58"/>
      <c r="DLA58"/>
      <c r="DLB58"/>
      <c r="DLC58"/>
      <c r="DLD58"/>
      <c r="DLE58"/>
      <c r="DLF58"/>
      <c r="DLG58"/>
      <c r="DLH58"/>
      <c r="DLI58"/>
      <c r="DLJ58"/>
      <c r="DLK58"/>
      <c r="DLL58"/>
      <c r="DLM58"/>
      <c r="DLN58"/>
      <c r="DLO58"/>
      <c r="DLP58"/>
      <c r="DLQ58"/>
      <c r="DLR58"/>
      <c r="DLS58"/>
      <c r="DLT58"/>
      <c r="DLU58"/>
      <c r="DLV58"/>
      <c r="DLW58"/>
      <c r="DLX58"/>
      <c r="DLY58"/>
      <c r="DLZ58"/>
      <c r="DMA58"/>
      <c r="DMB58"/>
      <c r="DMC58"/>
      <c r="DMD58"/>
      <c r="DME58"/>
      <c r="DMF58"/>
      <c r="DMG58"/>
      <c r="DMH58"/>
      <c r="DMI58"/>
      <c r="DMJ58"/>
      <c r="DMK58"/>
      <c r="DML58"/>
      <c r="DMM58"/>
      <c r="DMN58"/>
      <c r="DMO58"/>
      <c r="DMP58"/>
      <c r="DMQ58"/>
      <c r="DMR58"/>
      <c r="DMS58"/>
      <c r="DMT58"/>
      <c r="DMU58"/>
      <c r="DMV58"/>
      <c r="DMW58"/>
      <c r="DMX58"/>
      <c r="DMY58"/>
      <c r="DMZ58"/>
      <c r="DNA58"/>
      <c r="DNB58"/>
      <c r="DNC58"/>
      <c r="DND58"/>
      <c r="DNE58"/>
      <c r="DNF58"/>
      <c r="DNG58"/>
      <c r="DNH58"/>
      <c r="DNI58"/>
      <c r="DNJ58"/>
      <c r="DNK58"/>
      <c r="DNL58"/>
      <c r="DNM58"/>
      <c r="DNN58"/>
      <c r="DNO58"/>
      <c r="DNP58"/>
      <c r="DNQ58"/>
      <c r="DNR58"/>
      <c r="DNS58"/>
      <c r="DNT58"/>
      <c r="DNU58"/>
      <c r="DNV58"/>
      <c r="DNW58"/>
      <c r="DNX58"/>
      <c r="DNY58"/>
      <c r="DNZ58"/>
      <c r="DOA58"/>
      <c r="DOB58"/>
      <c r="DOC58"/>
      <c r="DOD58"/>
      <c r="DOE58"/>
      <c r="DOF58"/>
      <c r="DOG58"/>
      <c r="DOH58"/>
      <c r="DOI58"/>
      <c r="DOJ58"/>
      <c r="DOK58"/>
      <c r="DOL58"/>
      <c r="DOM58"/>
      <c r="DON58"/>
      <c r="DOO58"/>
      <c r="DOP58"/>
      <c r="DOQ58"/>
      <c r="DOR58"/>
      <c r="DOS58"/>
      <c r="DOT58"/>
      <c r="DOU58"/>
      <c r="DOV58"/>
      <c r="DOW58"/>
      <c r="DOX58"/>
      <c r="DOY58"/>
      <c r="DOZ58"/>
      <c r="DPA58"/>
      <c r="DPB58"/>
      <c r="DPC58"/>
      <c r="DPD58"/>
      <c r="DPE58"/>
      <c r="DPF58"/>
      <c r="DPG58"/>
      <c r="DPH58"/>
      <c r="DPI58"/>
      <c r="DPJ58"/>
      <c r="DPK58"/>
      <c r="DPL58"/>
      <c r="DPM58"/>
      <c r="DPN58"/>
      <c r="DPO58"/>
      <c r="DPP58"/>
      <c r="DPQ58"/>
      <c r="DPR58"/>
      <c r="DPS58"/>
      <c r="DPT58"/>
      <c r="DPU58"/>
      <c r="DPV58"/>
      <c r="DPW58"/>
      <c r="DPX58"/>
      <c r="DPY58"/>
      <c r="DPZ58"/>
      <c r="DQA58"/>
      <c r="DQB58"/>
      <c r="DQC58"/>
      <c r="DQD58"/>
      <c r="DQE58"/>
      <c r="DQF58"/>
      <c r="DQG58"/>
      <c r="DQH58"/>
      <c r="DQI58"/>
      <c r="DQJ58"/>
      <c r="DQK58"/>
      <c r="DQL58"/>
      <c r="DQM58"/>
      <c r="DQN58"/>
      <c r="DQO58"/>
      <c r="DQP58"/>
      <c r="DQQ58"/>
      <c r="DQR58"/>
      <c r="DQS58"/>
      <c r="DQT58"/>
      <c r="DQU58"/>
      <c r="DQV58"/>
      <c r="DQW58"/>
      <c r="DQX58"/>
      <c r="DQY58"/>
      <c r="DQZ58"/>
      <c r="DRA58"/>
      <c r="DRB58"/>
      <c r="DRC58"/>
      <c r="DRD58"/>
      <c r="DRE58"/>
      <c r="DRF58"/>
      <c r="DRG58"/>
      <c r="DRH58"/>
      <c r="DRI58"/>
      <c r="DRJ58"/>
      <c r="DRK58"/>
      <c r="DRL58"/>
      <c r="DRM58"/>
      <c r="DRN58"/>
      <c r="DRO58"/>
      <c r="DRP58"/>
      <c r="DRQ58"/>
      <c r="DRR58"/>
      <c r="DRS58"/>
      <c r="DRT58"/>
      <c r="DRU58"/>
      <c r="DRV58"/>
      <c r="DRW58"/>
      <c r="DRX58"/>
      <c r="DRY58"/>
      <c r="DRZ58"/>
      <c r="DSA58"/>
      <c r="DSB58"/>
      <c r="DSC58"/>
      <c r="DSD58"/>
      <c r="DSE58"/>
      <c r="DSF58"/>
      <c r="DSG58"/>
      <c r="DSH58"/>
      <c r="DSI58"/>
      <c r="DSJ58"/>
      <c r="DSK58"/>
      <c r="DSL58"/>
      <c r="DSM58"/>
      <c r="DSN58"/>
      <c r="DSO58"/>
      <c r="DSP58"/>
      <c r="DSQ58"/>
      <c r="DSR58"/>
      <c r="DSS58"/>
      <c r="DST58"/>
      <c r="DSU58"/>
      <c r="DSV58"/>
      <c r="DSW58"/>
      <c r="DSX58"/>
      <c r="DSY58"/>
      <c r="DSZ58"/>
      <c r="DTA58"/>
      <c r="DTB58"/>
      <c r="DTC58"/>
      <c r="DTD58"/>
      <c r="DTE58"/>
      <c r="DTF58"/>
      <c r="DTG58"/>
      <c r="DTH58"/>
      <c r="DTI58"/>
      <c r="DTJ58"/>
      <c r="DTK58"/>
      <c r="DTL58"/>
      <c r="DTM58"/>
      <c r="DTN58"/>
      <c r="DTO58"/>
      <c r="DTP58"/>
      <c r="DTQ58"/>
      <c r="DTR58"/>
      <c r="DTS58"/>
      <c r="DTT58"/>
      <c r="DTU58"/>
      <c r="DTV58"/>
      <c r="DTW58"/>
      <c r="DTX58"/>
      <c r="DTY58"/>
      <c r="DTZ58"/>
      <c r="DUA58"/>
      <c r="DUB58"/>
      <c r="DUC58"/>
      <c r="DUD58"/>
      <c r="DUE58"/>
      <c r="DUF58"/>
      <c r="DUG58"/>
      <c r="DUH58"/>
      <c r="DUI58"/>
      <c r="DUJ58"/>
      <c r="DUK58"/>
      <c r="DUL58"/>
      <c r="DUM58"/>
      <c r="DUN58"/>
      <c r="DUO58"/>
      <c r="DUP58"/>
      <c r="DUQ58"/>
      <c r="DUR58"/>
      <c r="DUS58"/>
      <c r="DUT58"/>
      <c r="DUU58"/>
      <c r="DUV58"/>
      <c r="DUW58"/>
      <c r="DUX58"/>
      <c r="DUY58"/>
      <c r="DUZ58"/>
      <c r="DVA58"/>
      <c r="DVB58"/>
      <c r="DVC58"/>
      <c r="DVD58"/>
      <c r="DVE58"/>
      <c r="DVF58"/>
      <c r="DVG58"/>
      <c r="DVH58"/>
      <c r="DVI58"/>
      <c r="DVJ58"/>
      <c r="DVK58"/>
      <c r="DVL58"/>
      <c r="DVM58"/>
      <c r="DVN58"/>
      <c r="DVO58"/>
      <c r="DVP58"/>
      <c r="DVQ58"/>
      <c r="DVR58"/>
      <c r="DVS58"/>
      <c r="DVT58"/>
      <c r="DVU58"/>
      <c r="DVV58"/>
      <c r="DVW58"/>
      <c r="DVX58"/>
      <c r="DVY58"/>
      <c r="DVZ58"/>
      <c r="DWA58"/>
      <c r="DWB58"/>
      <c r="DWC58"/>
      <c r="DWD58"/>
      <c r="DWE58"/>
      <c r="DWF58"/>
      <c r="DWG58"/>
      <c r="DWH58"/>
      <c r="DWI58"/>
      <c r="DWJ58"/>
      <c r="DWK58"/>
      <c r="DWL58"/>
      <c r="DWM58"/>
      <c r="DWN58"/>
      <c r="DWO58"/>
      <c r="DWP58"/>
      <c r="DWQ58"/>
      <c r="DWR58"/>
      <c r="DWS58"/>
      <c r="DWT58"/>
      <c r="DWU58"/>
      <c r="DWV58"/>
      <c r="DWW58"/>
      <c r="DWX58"/>
      <c r="DWY58"/>
      <c r="DWZ58"/>
      <c r="DXA58"/>
      <c r="DXB58"/>
      <c r="DXC58"/>
      <c r="DXD58"/>
      <c r="DXE58"/>
      <c r="DXF58"/>
      <c r="DXG58"/>
      <c r="DXH58"/>
      <c r="DXI58"/>
      <c r="DXJ58"/>
      <c r="DXK58"/>
      <c r="DXL58"/>
      <c r="DXM58"/>
      <c r="DXN58"/>
      <c r="DXO58"/>
      <c r="DXP58"/>
      <c r="DXQ58"/>
      <c r="DXR58"/>
      <c r="DXS58"/>
      <c r="DXT58"/>
      <c r="DXU58"/>
      <c r="DXV58"/>
      <c r="DXW58"/>
      <c r="DXX58"/>
      <c r="DXY58"/>
      <c r="DXZ58"/>
      <c r="DYA58"/>
      <c r="DYB58"/>
      <c r="DYC58"/>
      <c r="DYD58"/>
      <c r="DYE58"/>
      <c r="DYF58"/>
      <c r="DYG58"/>
      <c r="DYH58"/>
      <c r="DYI58"/>
      <c r="DYJ58"/>
      <c r="DYK58"/>
      <c r="DYL58"/>
      <c r="DYM58"/>
      <c r="DYN58"/>
      <c r="DYO58"/>
      <c r="DYP58"/>
      <c r="DYQ58"/>
      <c r="DYR58"/>
      <c r="DYS58"/>
      <c r="DYT58"/>
      <c r="DYU58"/>
      <c r="DYV58"/>
      <c r="DYW58"/>
      <c r="DYX58"/>
      <c r="DYY58"/>
      <c r="DYZ58"/>
      <c r="DZA58"/>
      <c r="DZB58"/>
      <c r="DZC58"/>
      <c r="DZD58"/>
      <c r="DZE58"/>
      <c r="DZF58"/>
      <c r="DZG58"/>
      <c r="DZH58"/>
      <c r="DZI58"/>
      <c r="DZJ58"/>
      <c r="DZK58"/>
      <c r="DZL58"/>
      <c r="DZM58"/>
      <c r="DZN58"/>
      <c r="DZO58"/>
      <c r="DZP58"/>
      <c r="DZQ58"/>
      <c r="DZR58"/>
      <c r="DZS58"/>
      <c r="DZT58"/>
      <c r="DZU58"/>
      <c r="DZV58"/>
      <c r="DZW58"/>
      <c r="DZX58"/>
      <c r="DZY58"/>
      <c r="DZZ58"/>
      <c r="EAA58"/>
      <c r="EAB58"/>
      <c r="EAC58"/>
      <c r="EAD58"/>
      <c r="EAE58"/>
      <c r="EAF58"/>
      <c r="EAG58"/>
      <c r="EAH58"/>
      <c r="EAI58"/>
      <c r="EAJ58"/>
      <c r="EAK58"/>
      <c r="EAL58"/>
      <c r="EAM58"/>
      <c r="EAN58"/>
      <c r="EAO58"/>
      <c r="EAP58"/>
      <c r="EAQ58"/>
      <c r="EAR58"/>
      <c r="EAS58"/>
      <c r="EAT58"/>
      <c r="EAU58"/>
      <c r="EAV58"/>
      <c r="EAW58"/>
      <c r="EAX58"/>
      <c r="EAY58"/>
      <c r="EAZ58"/>
      <c r="EBA58"/>
      <c r="EBB58"/>
      <c r="EBC58"/>
      <c r="EBD58"/>
      <c r="EBE58"/>
      <c r="EBF58"/>
      <c r="EBG58"/>
      <c r="EBH58"/>
      <c r="EBI58"/>
      <c r="EBJ58"/>
      <c r="EBK58"/>
      <c r="EBL58"/>
      <c r="EBM58"/>
      <c r="EBN58"/>
      <c r="EBO58"/>
      <c r="EBP58"/>
      <c r="EBQ58"/>
      <c r="EBR58"/>
      <c r="EBS58"/>
      <c r="EBT58"/>
      <c r="EBU58"/>
      <c r="EBV58"/>
      <c r="EBW58"/>
      <c r="EBX58"/>
      <c r="EBY58"/>
      <c r="EBZ58"/>
      <c r="ECA58"/>
      <c r="ECB58"/>
      <c r="ECC58"/>
      <c r="ECD58"/>
      <c r="ECE58"/>
      <c r="ECF58"/>
      <c r="ECG58"/>
      <c r="ECH58"/>
      <c r="ECI58"/>
      <c r="ECJ58"/>
      <c r="ECK58"/>
      <c r="ECL58"/>
      <c r="ECM58"/>
      <c r="ECN58"/>
      <c r="ECO58"/>
      <c r="ECP58"/>
      <c r="ECQ58"/>
      <c r="ECR58"/>
      <c r="ECS58"/>
      <c r="ECT58"/>
      <c r="ECU58"/>
      <c r="ECV58"/>
      <c r="ECW58"/>
      <c r="ECX58"/>
      <c r="ECY58"/>
      <c r="ECZ58"/>
      <c r="EDA58"/>
      <c r="EDB58"/>
      <c r="EDC58"/>
      <c r="EDD58"/>
      <c r="EDE58"/>
      <c r="EDF58"/>
      <c r="EDG58"/>
      <c r="EDH58"/>
      <c r="EDI58"/>
      <c r="EDJ58"/>
      <c r="EDK58"/>
      <c r="EDL58"/>
      <c r="EDM58"/>
      <c r="EDN58"/>
      <c r="EDO58"/>
      <c r="EDP58"/>
      <c r="EDQ58"/>
      <c r="EDR58"/>
      <c r="EDS58"/>
      <c r="EDT58"/>
      <c r="EDU58"/>
      <c r="EDV58"/>
      <c r="EDW58"/>
      <c r="EDX58"/>
      <c r="EDY58"/>
      <c r="EDZ58"/>
      <c r="EEA58"/>
      <c r="EEB58"/>
      <c r="EEC58"/>
      <c r="EED58"/>
      <c r="EEE58"/>
      <c r="EEF58"/>
      <c r="EEG58"/>
      <c r="EEH58"/>
      <c r="EEI58"/>
      <c r="EEJ58"/>
      <c r="EEK58"/>
      <c r="EEL58"/>
      <c r="EEM58"/>
      <c r="EEN58"/>
      <c r="EEO58"/>
      <c r="EEP58"/>
      <c r="EEQ58"/>
      <c r="EER58"/>
      <c r="EES58"/>
      <c r="EET58"/>
      <c r="EEU58"/>
      <c r="EEV58"/>
      <c r="EEW58"/>
      <c r="EEX58"/>
      <c r="EEY58"/>
      <c r="EEZ58"/>
      <c r="EFA58"/>
      <c r="EFB58"/>
      <c r="EFC58"/>
      <c r="EFD58"/>
      <c r="EFE58"/>
      <c r="EFF58"/>
      <c r="EFG58"/>
      <c r="EFH58"/>
      <c r="EFI58"/>
      <c r="EFJ58"/>
      <c r="EFK58"/>
      <c r="EFL58"/>
      <c r="EFM58"/>
      <c r="EFN58"/>
      <c r="EFO58"/>
      <c r="EFP58"/>
      <c r="EFQ58"/>
      <c r="EFR58"/>
      <c r="EFS58"/>
      <c r="EFT58"/>
      <c r="EFU58"/>
      <c r="EFV58"/>
      <c r="EFW58"/>
      <c r="EFX58"/>
      <c r="EFY58"/>
      <c r="EFZ58"/>
      <c r="EGA58"/>
      <c r="EGB58"/>
      <c r="EGC58"/>
      <c r="EGD58"/>
      <c r="EGE58"/>
      <c r="EGF58"/>
      <c r="EGG58"/>
      <c r="EGH58"/>
      <c r="EGI58"/>
      <c r="EGJ58"/>
      <c r="EGK58"/>
      <c r="EGL58"/>
      <c r="EGM58"/>
      <c r="EGN58"/>
      <c r="EGO58"/>
      <c r="EGP58"/>
      <c r="EGQ58"/>
      <c r="EGR58"/>
      <c r="EGS58"/>
      <c r="EGT58"/>
      <c r="EGU58"/>
      <c r="EGV58"/>
      <c r="EGW58"/>
      <c r="EGX58"/>
      <c r="EGY58"/>
      <c r="EGZ58"/>
      <c r="EHA58"/>
      <c r="EHB58"/>
      <c r="EHC58"/>
      <c r="EHD58"/>
      <c r="EHE58"/>
      <c r="EHF58"/>
      <c r="EHG58"/>
      <c r="EHH58"/>
      <c r="EHI58"/>
      <c r="EHJ58"/>
      <c r="EHK58"/>
      <c r="EHL58"/>
      <c r="EHM58"/>
      <c r="EHN58"/>
      <c r="EHO58"/>
      <c r="EHP58"/>
      <c r="EHQ58"/>
      <c r="EHR58"/>
      <c r="EHS58"/>
      <c r="EHT58"/>
      <c r="EHU58"/>
      <c r="EHV58"/>
      <c r="EHW58"/>
      <c r="EHX58"/>
      <c r="EHY58"/>
      <c r="EHZ58"/>
      <c r="EIA58"/>
      <c r="EIB58"/>
      <c r="EIC58"/>
      <c r="EID58"/>
      <c r="EIE58"/>
      <c r="EIF58"/>
      <c r="EIG58"/>
      <c r="EIH58"/>
      <c r="EII58"/>
      <c r="EIJ58"/>
      <c r="EIK58"/>
      <c r="EIL58"/>
      <c r="EIM58"/>
      <c r="EIN58"/>
      <c r="EIO58"/>
      <c r="EIP58"/>
      <c r="EIQ58"/>
      <c r="EIR58"/>
      <c r="EIS58"/>
      <c r="EIT58"/>
      <c r="EIU58"/>
      <c r="EIV58"/>
      <c r="EIW58"/>
      <c r="EIX58"/>
      <c r="EIY58"/>
      <c r="EIZ58"/>
      <c r="EJA58"/>
      <c r="EJB58"/>
      <c r="EJC58"/>
      <c r="EJD58"/>
      <c r="EJE58"/>
      <c r="EJF58"/>
      <c r="EJG58"/>
      <c r="EJH58"/>
      <c r="EJI58"/>
      <c r="EJJ58"/>
      <c r="EJK58"/>
      <c r="EJL58"/>
      <c r="EJM58"/>
      <c r="EJN58"/>
      <c r="EJO58"/>
      <c r="EJP58"/>
      <c r="EJQ58"/>
      <c r="EJR58"/>
      <c r="EJS58"/>
      <c r="EJT58"/>
      <c r="EJU58"/>
      <c r="EJV58"/>
      <c r="EJW58"/>
      <c r="EJX58"/>
      <c r="EJY58"/>
      <c r="EJZ58"/>
      <c r="EKA58"/>
      <c r="EKB58"/>
      <c r="EKC58"/>
      <c r="EKD58"/>
      <c r="EKE58"/>
      <c r="EKF58"/>
      <c r="EKG58"/>
      <c r="EKH58"/>
      <c r="EKI58"/>
      <c r="EKJ58"/>
      <c r="EKK58"/>
      <c r="EKL58"/>
      <c r="EKM58"/>
      <c r="EKN58"/>
      <c r="EKO58"/>
      <c r="EKP58"/>
      <c r="EKQ58"/>
      <c r="EKR58"/>
      <c r="EKS58"/>
      <c r="EKT58"/>
      <c r="EKU58"/>
      <c r="EKV58"/>
      <c r="EKW58"/>
      <c r="EKX58"/>
      <c r="EKY58"/>
      <c r="EKZ58"/>
      <c r="ELA58"/>
      <c r="ELB58"/>
      <c r="ELC58"/>
      <c r="ELD58"/>
      <c r="ELE58"/>
      <c r="ELF58"/>
      <c r="ELG58"/>
      <c r="ELH58"/>
      <c r="ELI58"/>
      <c r="ELJ58"/>
      <c r="ELK58"/>
      <c r="ELL58"/>
      <c r="ELM58"/>
      <c r="ELN58"/>
      <c r="ELO58"/>
      <c r="ELP58"/>
      <c r="ELQ58"/>
      <c r="ELR58"/>
      <c r="ELS58"/>
      <c r="ELT58"/>
      <c r="ELU58"/>
      <c r="ELV58"/>
      <c r="ELW58"/>
      <c r="ELX58"/>
      <c r="ELY58"/>
      <c r="ELZ58"/>
      <c r="EMA58"/>
      <c r="EMB58"/>
      <c r="EMC58"/>
      <c r="EMD58"/>
      <c r="EME58"/>
      <c r="EMF58"/>
      <c r="EMG58"/>
      <c r="EMH58"/>
      <c r="EMI58"/>
      <c r="EMJ58"/>
      <c r="EMK58"/>
      <c r="EML58"/>
      <c r="EMM58"/>
      <c r="EMN58"/>
      <c r="EMO58"/>
      <c r="EMP58"/>
      <c r="EMQ58"/>
      <c r="EMR58"/>
      <c r="EMS58"/>
      <c r="EMT58"/>
      <c r="EMU58"/>
      <c r="EMV58"/>
      <c r="EMW58"/>
      <c r="EMX58"/>
      <c r="EMY58"/>
      <c r="EMZ58"/>
      <c r="ENA58"/>
      <c r="ENB58"/>
      <c r="ENC58"/>
      <c r="END58"/>
      <c r="ENE58"/>
      <c r="ENF58"/>
      <c r="ENG58"/>
      <c r="ENH58"/>
      <c r="ENI58"/>
      <c r="ENJ58"/>
      <c r="ENK58"/>
      <c r="ENL58"/>
      <c r="ENM58"/>
      <c r="ENN58"/>
      <c r="ENO58"/>
      <c r="ENP58"/>
      <c r="ENQ58"/>
      <c r="ENR58"/>
      <c r="ENS58"/>
      <c r="ENT58"/>
      <c r="ENU58"/>
      <c r="ENV58"/>
      <c r="ENW58"/>
      <c r="ENX58"/>
      <c r="ENY58"/>
      <c r="ENZ58"/>
      <c r="EOA58"/>
      <c r="EOB58"/>
      <c r="EOC58"/>
      <c r="EOD58"/>
      <c r="EOE58"/>
      <c r="EOF58"/>
      <c r="EOG58"/>
      <c r="EOH58"/>
      <c r="EOI58"/>
      <c r="EOJ58"/>
      <c r="EOK58"/>
      <c r="EOL58"/>
      <c r="EOM58"/>
      <c r="EON58"/>
      <c r="EOO58"/>
      <c r="EOP58"/>
      <c r="EOQ58"/>
      <c r="EOR58"/>
      <c r="EOS58"/>
      <c r="EOT58"/>
      <c r="EOU58"/>
      <c r="EOV58"/>
      <c r="EOW58"/>
      <c r="EOX58"/>
      <c r="EOY58"/>
      <c r="EOZ58"/>
      <c r="EPA58"/>
      <c r="EPB58"/>
      <c r="EPC58"/>
      <c r="EPD58"/>
      <c r="EPE58"/>
      <c r="EPF58"/>
      <c r="EPG58"/>
      <c r="EPH58"/>
      <c r="EPI58"/>
      <c r="EPJ58"/>
      <c r="EPK58"/>
      <c r="EPL58"/>
      <c r="EPM58"/>
      <c r="EPN58"/>
      <c r="EPO58"/>
      <c r="EPP58"/>
      <c r="EPQ58"/>
      <c r="EPR58"/>
      <c r="EPS58"/>
      <c r="EPT58"/>
      <c r="EPU58"/>
      <c r="EPV58"/>
      <c r="EPW58"/>
      <c r="EPX58"/>
      <c r="EPY58"/>
      <c r="EPZ58"/>
      <c r="EQA58"/>
      <c r="EQB58"/>
      <c r="EQC58"/>
      <c r="EQD58"/>
      <c r="EQE58"/>
      <c r="EQF58"/>
      <c r="EQG58"/>
      <c r="EQH58"/>
      <c r="EQI58"/>
      <c r="EQJ58"/>
      <c r="EQK58"/>
      <c r="EQL58"/>
      <c r="EQM58"/>
      <c r="EQN58"/>
      <c r="EQO58"/>
      <c r="EQP58"/>
      <c r="EQQ58"/>
      <c r="EQR58"/>
      <c r="EQS58"/>
      <c r="EQT58"/>
      <c r="EQU58"/>
      <c r="EQV58"/>
      <c r="EQW58"/>
      <c r="EQX58"/>
      <c r="EQY58"/>
      <c r="EQZ58"/>
      <c r="ERA58"/>
      <c r="ERB58"/>
      <c r="ERC58"/>
      <c r="ERD58"/>
      <c r="ERE58"/>
      <c r="ERF58"/>
      <c r="ERG58"/>
      <c r="ERH58"/>
      <c r="ERI58"/>
      <c r="ERJ58"/>
      <c r="ERK58"/>
      <c r="ERL58"/>
      <c r="ERM58"/>
      <c r="ERN58"/>
      <c r="ERO58"/>
      <c r="ERP58"/>
      <c r="ERQ58"/>
      <c r="ERR58"/>
      <c r="ERS58"/>
      <c r="ERT58"/>
      <c r="ERU58"/>
      <c r="ERV58"/>
      <c r="ERW58"/>
      <c r="ERX58"/>
      <c r="ERY58"/>
      <c r="ERZ58"/>
      <c r="ESA58"/>
      <c r="ESB58"/>
      <c r="ESC58"/>
      <c r="ESD58"/>
      <c r="ESE58"/>
      <c r="ESF58"/>
      <c r="ESG58"/>
      <c r="ESH58"/>
      <c r="ESI58"/>
      <c r="ESJ58"/>
      <c r="ESK58"/>
      <c r="ESL58"/>
      <c r="ESM58"/>
      <c r="ESN58"/>
      <c r="ESO58"/>
      <c r="ESP58"/>
      <c r="ESQ58"/>
      <c r="ESR58"/>
      <c r="ESS58"/>
      <c r="EST58"/>
      <c r="ESU58"/>
      <c r="ESV58"/>
      <c r="ESW58"/>
      <c r="ESX58"/>
      <c r="ESY58"/>
      <c r="ESZ58"/>
      <c r="ETA58"/>
      <c r="ETB58"/>
      <c r="ETC58"/>
      <c r="ETD58"/>
      <c r="ETE58"/>
      <c r="ETF58"/>
      <c r="ETG58"/>
      <c r="ETH58"/>
      <c r="ETI58"/>
      <c r="ETJ58"/>
      <c r="ETK58"/>
      <c r="ETL58"/>
      <c r="ETM58"/>
      <c r="ETN58"/>
      <c r="ETO58"/>
      <c r="ETP58"/>
      <c r="ETQ58"/>
      <c r="ETR58"/>
      <c r="ETS58"/>
      <c r="ETT58"/>
      <c r="ETU58"/>
      <c r="ETV58"/>
      <c r="ETW58"/>
      <c r="ETX58"/>
      <c r="ETY58"/>
      <c r="ETZ58"/>
      <c r="EUA58"/>
      <c r="EUB58"/>
      <c r="EUC58"/>
      <c r="EUD58"/>
      <c r="EUE58"/>
      <c r="EUF58"/>
      <c r="EUG58"/>
      <c r="EUH58"/>
      <c r="EUI58"/>
      <c r="EUJ58"/>
      <c r="EUK58"/>
      <c r="EUL58"/>
      <c r="EUM58"/>
      <c r="EUN58"/>
      <c r="EUO58"/>
      <c r="EUP58"/>
      <c r="EUQ58"/>
      <c r="EUR58"/>
      <c r="EUS58"/>
      <c r="EUT58"/>
      <c r="EUU58"/>
      <c r="EUV58"/>
      <c r="EUW58"/>
      <c r="EUX58"/>
      <c r="EUY58"/>
      <c r="EUZ58"/>
      <c r="EVA58"/>
      <c r="EVB58"/>
      <c r="EVC58"/>
      <c r="EVD58"/>
      <c r="EVE58"/>
      <c r="EVF58"/>
      <c r="EVG58"/>
      <c r="EVH58"/>
      <c r="EVI58"/>
      <c r="EVJ58"/>
      <c r="EVK58"/>
      <c r="EVL58"/>
      <c r="EVM58"/>
      <c r="EVN58"/>
      <c r="EVO58"/>
      <c r="EVP58"/>
      <c r="EVQ58"/>
      <c r="EVR58"/>
      <c r="EVS58"/>
      <c r="EVT58"/>
      <c r="EVU58"/>
      <c r="EVV58"/>
      <c r="EVW58"/>
      <c r="EVX58"/>
      <c r="EVY58"/>
      <c r="EVZ58"/>
      <c r="EWA58"/>
      <c r="EWB58"/>
      <c r="EWC58"/>
      <c r="EWD58"/>
      <c r="EWE58"/>
      <c r="EWF58"/>
      <c r="EWG58"/>
      <c r="EWH58"/>
      <c r="EWI58"/>
      <c r="EWJ58"/>
      <c r="EWK58"/>
      <c r="EWL58"/>
      <c r="EWM58"/>
      <c r="EWN58"/>
      <c r="EWO58"/>
      <c r="EWP58"/>
      <c r="EWQ58"/>
      <c r="EWR58"/>
      <c r="EWS58"/>
      <c r="EWT58"/>
      <c r="EWU58"/>
      <c r="EWV58"/>
      <c r="EWW58"/>
      <c r="EWX58"/>
      <c r="EWY58"/>
      <c r="EWZ58"/>
      <c r="EXA58"/>
      <c r="EXB58"/>
      <c r="EXC58"/>
      <c r="EXD58"/>
      <c r="EXE58"/>
      <c r="EXF58"/>
      <c r="EXG58"/>
      <c r="EXH58"/>
      <c r="EXI58"/>
      <c r="EXJ58"/>
      <c r="EXK58"/>
      <c r="EXL58"/>
      <c r="EXM58"/>
      <c r="EXN58"/>
      <c r="EXO58"/>
      <c r="EXP58"/>
      <c r="EXQ58"/>
      <c r="EXR58"/>
      <c r="EXS58"/>
      <c r="EXT58"/>
      <c r="EXU58"/>
      <c r="EXV58"/>
      <c r="EXW58"/>
      <c r="EXX58"/>
      <c r="EXY58"/>
      <c r="EXZ58"/>
      <c r="EYA58"/>
      <c r="EYB58"/>
      <c r="EYC58"/>
      <c r="EYD58"/>
      <c r="EYE58"/>
      <c r="EYF58"/>
      <c r="EYG58"/>
      <c r="EYH58"/>
      <c r="EYI58"/>
      <c r="EYJ58"/>
      <c r="EYK58"/>
      <c r="EYL58"/>
      <c r="EYM58"/>
      <c r="EYN58"/>
      <c r="EYO58"/>
      <c r="EYP58"/>
      <c r="EYQ58"/>
      <c r="EYR58"/>
      <c r="EYS58"/>
      <c r="EYT58"/>
      <c r="EYU58"/>
      <c r="EYV58"/>
      <c r="EYW58"/>
      <c r="EYX58"/>
      <c r="EYY58"/>
      <c r="EYZ58"/>
      <c r="EZA58"/>
      <c r="EZB58"/>
      <c r="EZC58"/>
      <c r="EZD58"/>
      <c r="EZE58"/>
      <c r="EZF58"/>
      <c r="EZG58"/>
      <c r="EZH58"/>
      <c r="EZI58"/>
      <c r="EZJ58"/>
      <c r="EZK58"/>
      <c r="EZL58"/>
      <c r="EZM58"/>
      <c r="EZN58"/>
      <c r="EZO58"/>
      <c r="EZP58"/>
      <c r="EZQ58"/>
      <c r="EZR58"/>
      <c r="EZS58"/>
      <c r="EZT58"/>
      <c r="EZU58"/>
      <c r="EZV58"/>
      <c r="EZW58"/>
      <c r="EZX58"/>
      <c r="EZY58"/>
      <c r="EZZ58"/>
      <c r="FAA58"/>
      <c r="FAB58"/>
      <c r="FAC58"/>
      <c r="FAD58"/>
      <c r="FAE58"/>
      <c r="FAF58"/>
      <c r="FAG58"/>
      <c r="FAH58"/>
      <c r="FAI58"/>
      <c r="FAJ58"/>
      <c r="FAK58"/>
      <c r="FAL58"/>
      <c r="FAM58"/>
      <c r="FAN58"/>
      <c r="FAO58"/>
      <c r="FAP58"/>
      <c r="FAQ58"/>
      <c r="FAR58"/>
      <c r="FAS58"/>
      <c r="FAT58"/>
      <c r="FAU58"/>
      <c r="FAV58"/>
      <c r="FAW58"/>
      <c r="FAX58"/>
      <c r="FAY58"/>
      <c r="FAZ58"/>
      <c r="FBA58"/>
      <c r="FBB58"/>
      <c r="FBC58"/>
      <c r="FBD58"/>
      <c r="FBE58"/>
      <c r="FBF58"/>
      <c r="FBG58"/>
      <c r="FBH58"/>
      <c r="FBI58"/>
      <c r="FBJ58"/>
      <c r="FBK58"/>
      <c r="FBL58"/>
      <c r="FBM58"/>
      <c r="FBN58"/>
      <c r="FBO58"/>
      <c r="FBP58"/>
      <c r="FBQ58"/>
      <c r="FBR58"/>
      <c r="FBS58"/>
      <c r="FBT58"/>
      <c r="FBU58"/>
      <c r="FBV58"/>
      <c r="FBW58"/>
      <c r="FBX58"/>
      <c r="FBY58"/>
      <c r="FBZ58"/>
      <c r="FCA58"/>
      <c r="FCB58"/>
      <c r="FCC58"/>
      <c r="FCD58"/>
      <c r="FCE58"/>
      <c r="FCF58"/>
      <c r="FCG58"/>
      <c r="FCH58"/>
      <c r="FCI58"/>
      <c r="FCJ58"/>
      <c r="FCK58"/>
      <c r="FCL58"/>
      <c r="FCM58"/>
      <c r="FCN58"/>
      <c r="FCO58"/>
      <c r="FCP58"/>
      <c r="FCQ58"/>
      <c r="FCR58"/>
      <c r="FCS58"/>
      <c r="FCT58"/>
      <c r="FCU58"/>
      <c r="FCV58"/>
      <c r="FCW58"/>
      <c r="FCX58"/>
      <c r="FCY58"/>
      <c r="FCZ58"/>
      <c r="FDA58"/>
      <c r="FDB58"/>
      <c r="FDC58"/>
      <c r="FDD58"/>
      <c r="FDE58"/>
      <c r="FDF58"/>
      <c r="FDG58"/>
      <c r="FDH58"/>
      <c r="FDI58"/>
      <c r="FDJ58"/>
      <c r="FDK58"/>
      <c r="FDL58"/>
      <c r="FDM58"/>
      <c r="FDN58"/>
      <c r="FDO58"/>
      <c r="FDP58"/>
      <c r="FDQ58"/>
      <c r="FDR58"/>
      <c r="FDS58"/>
      <c r="FDT58"/>
      <c r="FDU58"/>
      <c r="FDV58"/>
      <c r="FDW58"/>
      <c r="FDX58"/>
      <c r="FDY58"/>
      <c r="FDZ58"/>
      <c r="FEA58"/>
      <c r="FEB58"/>
      <c r="FEC58"/>
      <c r="FED58"/>
      <c r="FEE58"/>
      <c r="FEF58"/>
      <c r="FEG58"/>
      <c r="FEH58"/>
      <c r="FEI58"/>
      <c r="FEJ58"/>
      <c r="FEK58"/>
      <c r="FEL58"/>
      <c r="FEM58"/>
      <c r="FEN58"/>
      <c r="FEO58"/>
      <c r="FEP58"/>
      <c r="FEQ58"/>
      <c r="FER58"/>
      <c r="FES58"/>
      <c r="FET58"/>
      <c r="FEU58"/>
      <c r="FEV58"/>
      <c r="FEW58"/>
      <c r="FEX58"/>
      <c r="FEY58"/>
      <c r="FEZ58"/>
      <c r="FFA58"/>
      <c r="FFB58"/>
      <c r="FFC58"/>
      <c r="FFD58"/>
      <c r="FFE58"/>
      <c r="FFF58"/>
      <c r="FFG58"/>
      <c r="FFH58"/>
      <c r="FFI58"/>
      <c r="FFJ58"/>
      <c r="FFK58"/>
      <c r="FFL58"/>
      <c r="FFM58"/>
      <c r="FFN58"/>
      <c r="FFO58"/>
      <c r="FFP58"/>
      <c r="FFQ58"/>
      <c r="FFR58"/>
      <c r="FFS58"/>
      <c r="FFT58"/>
      <c r="FFU58"/>
      <c r="FFV58"/>
      <c r="FFW58"/>
      <c r="FFX58"/>
      <c r="FFY58"/>
      <c r="FFZ58"/>
      <c r="FGA58"/>
      <c r="FGB58"/>
      <c r="FGC58"/>
      <c r="FGD58"/>
      <c r="FGE58"/>
      <c r="FGF58"/>
      <c r="FGG58"/>
      <c r="FGH58"/>
      <c r="FGI58"/>
      <c r="FGJ58"/>
      <c r="FGK58"/>
      <c r="FGL58"/>
      <c r="FGM58"/>
      <c r="FGN58"/>
      <c r="FGO58"/>
      <c r="FGP58"/>
      <c r="FGQ58"/>
      <c r="FGR58"/>
      <c r="FGS58"/>
      <c r="FGT58"/>
      <c r="FGU58"/>
      <c r="FGV58"/>
      <c r="FGW58"/>
      <c r="FGX58"/>
      <c r="FGY58"/>
      <c r="FGZ58"/>
      <c r="FHA58"/>
      <c r="FHB58"/>
      <c r="FHC58"/>
      <c r="FHD58"/>
      <c r="FHE58"/>
      <c r="FHF58"/>
      <c r="FHG58"/>
      <c r="FHH58"/>
      <c r="FHI58"/>
      <c r="FHJ58"/>
      <c r="FHK58"/>
      <c r="FHL58"/>
      <c r="FHM58"/>
      <c r="FHN58"/>
      <c r="FHO58"/>
      <c r="FHP58"/>
      <c r="FHQ58"/>
      <c r="FHR58"/>
      <c r="FHS58"/>
      <c r="FHT58"/>
      <c r="FHU58"/>
      <c r="FHV58"/>
      <c r="FHW58"/>
      <c r="FHX58"/>
      <c r="FHY58"/>
      <c r="FHZ58"/>
      <c r="FIA58"/>
      <c r="FIB58"/>
      <c r="FIC58"/>
      <c r="FID58"/>
      <c r="FIE58"/>
      <c r="FIF58"/>
      <c r="FIG58"/>
      <c r="FIH58"/>
      <c r="FII58"/>
      <c r="FIJ58"/>
      <c r="FIK58"/>
      <c r="FIL58"/>
      <c r="FIM58"/>
      <c r="FIN58"/>
      <c r="FIO58"/>
      <c r="FIP58"/>
      <c r="FIQ58"/>
      <c r="FIR58"/>
      <c r="FIS58"/>
      <c r="FIT58"/>
      <c r="FIU58"/>
      <c r="FIV58"/>
      <c r="FIW58"/>
      <c r="FIX58"/>
      <c r="FIY58"/>
      <c r="FIZ58"/>
      <c r="FJA58"/>
      <c r="FJB58"/>
      <c r="FJC58"/>
      <c r="FJD58"/>
      <c r="FJE58"/>
      <c r="FJF58"/>
      <c r="FJG58"/>
      <c r="FJH58"/>
      <c r="FJI58"/>
      <c r="FJJ58"/>
      <c r="FJK58"/>
      <c r="FJL58"/>
      <c r="FJM58"/>
      <c r="FJN58"/>
      <c r="FJO58"/>
      <c r="FJP58"/>
      <c r="FJQ58"/>
      <c r="FJR58"/>
      <c r="FJS58"/>
      <c r="FJT58"/>
      <c r="FJU58"/>
      <c r="FJV58"/>
      <c r="FJW58"/>
      <c r="FJX58"/>
      <c r="FJY58"/>
      <c r="FJZ58"/>
      <c r="FKA58"/>
      <c r="FKB58"/>
      <c r="FKC58"/>
      <c r="FKD58"/>
      <c r="FKE58"/>
      <c r="FKF58"/>
      <c r="FKG58"/>
      <c r="FKH58"/>
      <c r="FKI58"/>
      <c r="FKJ58"/>
      <c r="FKK58"/>
      <c r="FKL58"/>
      <c r="FKM58"/>
      <c r="FKN58"/>
      <c r="FKO58"/>
      <c r="FKP58"/>
      <c r="FKQ58"/>
      <c r="FKR58"/>
      <c r="FKS58"/>
      <c r="FKT58"/>
      <c r="FKU58"/>
      <c r="FKV58"/>
      <c r="FKW58"/>
      <c r="FKX58"/>
      <c r="FKY58"/>
      <c r="FKZ58"/>
      <c r="FLA58"/>
      <c r="FLB58"/>
      <c r="FLC58"/>
      <c r="FLD58"/>
      <c r="FLE58"/>
      <c r="FLF58"/>
      <c r="FLG58"/>
      <c r="FLH58"/>
      <c r="FLI58"/>
      <c r="FLJ58"/>
      <c r="FLK58"/>
      <c r="FLL58"/>
      <c r="FLM58"/>
      <c r="FLN58"/>
      <c r="FLO58"/>
      <c r="FLP58"/>
      <c r="FLQ58"/>
      <c r="FLR58"/>
      <c r="FLS58"/>
      <c r="FLT58"/>
      <c r="FLU58"/>
      <c r="FLV58"/>
      <c r="FLW58"/>
      <c r="FLX58"/>
      <c r="FLY58"/>
      <c r="FLZ58"/>
      <c r="FMA58"/>
      <c r="FMB58"/>
      <c r="FMC58"/>
      <c r="FMD58"/>
      <c r="FME58"/>
      <c r="FMF58"/>
      <c r="FMG58"/>
      <c r="FMH58"/>
      <c r="FMI58"/>
      <c r="FMJ58"/>
      <c r="FMK58"/>
      <c r="FML58"/>
      <c r="FMM58"/>
      <c r="FMN58"/>
      <c r="FMO58"/>
      <c r="FMP58"/>
      <c r="FMQ58"/>
      <c r="FMR58"/>
      <c r="FMS58"/>
      <c r="FMT58"/>
      <c r="FMU58"/>
      <c r="FMV58"/>
      <c r="FMW58"/>
      <c r="FMX58"/>
      <c r="FMY58"/>
      <c r="FMZ58"/>
      <c r="FNA58"/>
      <c r="FNB58"/>
      <c r="FNC58"/>
      <c r="FND58"/>
      <c r="FNE58"/>
      <c r="FNF58"/>
      <c r="FNG58"/>
      <c r="FNH58"/>
      <c r="FNI58"/>
      <c r="FNJ58"/>
      <c r="FNK58"/>
      <c r="FNL58"/>
      <c r="FNM58"/>
      <c r="FNN58"/>
      <c r="FNO58"/>
      <c r="FNP58"/>
      <c r="FNQ58"/>
      <c r="FNR58"/>
      <c r="FNS58"/>
      <c r="FNT58"/>
      <c r="FNU58"/>
      <c r="FNV58"/>
      <c r="FNW58"/>
      <c r="FNX58"/>
      <c r="FNY58"/>
      <c r="FNZ58"/>
      <c r="FOA58"/>
      <c r="FOB58"/>
      <c r="FOC58"/>
      <c r="FOD58"/>
      <c r="FOE58"/>
      <c r="FOF58"/>
      <c r="FOG58"/>
      <c r="FOH58"/>
      <c r="FOI58"/>
      <c r="FOJ58"/>
      <c r="FOK58"/>
      <c r="FOL58"/>
      <c r="FOM58"/>
      <c r="FON58"/>
      <c r="FOO58"/>
      <c r="FOP58"/>
      <c r="FOQ58"/>
      <c r="FOR58"/>
      <c r="FOS58"/>
      <c r="FOT58"/>
      <c r="FOU58"/>
      <c r="FOV58"/>
      <c r="FOW58"/>
      <c r="FOX58"/>
      <c r="FOY58"/>
      <c r="FOZ58"/>
      <c r="FPA58"/>
      <c r="FPB58"/>
      <c r="FPC58"/>
      <c r="FPD58"/>
      <c r="FPE58"/>
      <c r="FPF58"/>
      <c r="FPG58"/>
      <c r="FPH58"/>
      <c r="FPI58"/>
      <c r="FPJ58"/>
      <c r="FPK58"/>
      <c r="FPL58"/>
      <c r="FPM58"/>
      <c r="FPN58"/>
      <c r="FPO58"/>
      <c r="FPP58"/>
      <c r="FPQ58"/>
      <c r="FPR58"/>
      <c r="FPS58"/>
      <c r="FPT58"/>
      <c r="FPU58"/>
      <c r="FPV58"/>
      <c r="FPW58"/>
      <c r="FPX58"/>
      <c r="FPY58"/>
      <c r="FPZ58"/>
      <c r="FQA58"/>
      <c r="FQB58"/>
      <c r="FQC58"/>
      <c r="FQD58"/>
      <c r="FQE58"/>
      <c r="FQF58"/>
      <c r="FQG58"/>
      <c r="FQH58"/>
      <c r="FQI58"/>
      <c r="FQJ58"/>
      <c r="FQK58"/>
      <c r="FQL58"/>
      <c r="FQM58"/>
      <c r="FQN58"/>
      <c r="FQO58"/>
      <c r="FQP58"/>
      <c r="FQQ58"/>
      <c r="FQR58"/>
      <c r="FQS58"/>
      <c r="FQT58"/>
      <c r="FQU58"/>
      <c r="FQV58"/>
      <c r="FQW58"/>
      <c r="FQX58"/>
      <c r="FQY58"/>
      <c r="FQZ58"/>
      <c r="FRA58"/>
      <c r="FRB58"/>
      <c r="FRC58"/>
      <c r="FRD58"/>
      <c r="FRE58"/>
      <c r="FRF58"/>
      <c r="FRG58"/>
      <c r="FRH58"/>
      <c r="FRI58"/>
      <c r="FRJ58"/>
      <c r="FRK58"/>
      <c r="FRL58"/>
      <c r="FRM58"/>
      <c r="FRN58"/>
      <c r="FRO58"/>
      <c r="FRP58"/>
      <c r="FRQ58"/>
      <c r="FRR58"/>
      <c r="FRS58"/>
      <c r="FRT58"/>
      <c r="FRU58"/>
      <c r="FRV58"/>
      <c r="FRW58"/>
      <c r="FRX58"/>
      <c r="FRY58"/>
      <c r="FRZ58"/>
      <c r="FSA58"/>
      <c r="FSB58"/>
      <c r="FSC58"/>
      <c r="FSD58"/>
      <c r="FSE58"/>
      <c r="FSF58"/>
      <c r="FSG58"/>
      <c r="FSH58"/>
      <c r="FSI58"/>
      <c r="FSJ58"/>
      <c r="FSK58"/>
      <c r="FSL58"/>
      <c r="FSM58"/>
      <c r="FSN58"/>
      <c r="FSO58"/>
      <c r="FSP58"/>
      <c r="FSQ58"/>
      <c r="FSR58"/>
      <c r="FSS58"/>
      <c r="FST58"/>
      <c r="FSU58"/>
      <c r="FSV58"/>
      <c r="FSW58"/>
      <c r="FSX58"/>
      <c r="FSY58"/>
      <c r="FSZ58"/>
      <c r="FTA58"/>
      <c r="FTB58"/>
      <c r="FTC58"/>
      <c r="FTD58"/>
      <c r="FTE58"/>
      <c r="FTF58"/>
      <c r="FTG58"/>
      <c r="FTH58"/>
      <c r="FTI58"/>
      <c r="FTJ58"/>
      <c r="FTK58"/>
      <c r="FTL58"/>
      <c r="FTM58"/>
      <c r="FTN58"/>
      <c r="FTO58"/>
      <c r="FTP58"/>
      <c r="FTQ58"/>
      <c r="FTR58"/>
      <c r="FTS58"/>
      <c r="FTT58"/>
      <c r="FTU58"/>
      <c r="FTV58"/>
      <c r="FTW58"/>
      <c r="FTX58"/>
      <c r="FTY58"/>
      <c r="FTZ58"/>
      <c r="FUA58"/>
      <c r="FUB58"/>
      <c r="FUC58"/>
      <c r="FUD58"/>
      <c r="FUE58"/>
      <c r="FUF58"/>
      <c r="FUG58"/>
      <c r="FUH58"/>
      <c r="FUI58"/>
      <c r="FUJ58"/>
      <c r="FUK58"/>
      <c r="FUL58"/>
      <c r="FUM58"/>
      <c r="FUN58"/>
      <c r="FUO58"/>
      <c r="FUP58"/>
      <c r="FUQ58"/>
      <c r="FUR58"/>
      <c r="FUS58"/>
      <c r="FUT58"/>
      <c r="FUU58"/>
      <c r="FUV58"/>
      <c r="FUW58"/>
      <c r="FUX58"/>
      <c r="FUY58"/>
      <c r="FUZ58"/>
      <c r="FVA58"/>
      <c r="FVB58"/>
      <c r="FVC58"/>
      <c r="FVD58"/>
      <c r="FVE58"/>
      <c r="FVF58"/>
      <c r="FVG58"/>
      <c r="FVH58"/>
      <c r="FVI58"/>
      <c r="FVJ58"/>
      <c r="FVK58"/>
      <c r="FVL58"/>
      <c r="FVM58"/>
      <c r="FVN58"/>
      <c r="FVO58"/>
      <c r="FVP58"/>
      <c r="FVQ58"/>
      <c r="FVR58"/>
      <c r="FVS58"/>
      <c r="FVT58"/>
      <c r="FVU58"/>
      <c r="FVV58"/>
      <c r="FVW58"/>
      <c r="FVX58"/>
      <c r="FVY58"/>
      <c r="FVZ58"/>
      <c r="FWA58"/>
      <c r="FWB58"/>
      <c r="FWC58"/>
      <c r="FWD58"/>
      <c r="FWE58"/>
      <c r="FWF58"/>
      <c r="FWG58"/>
      <c r="FWH58"/>
      <c r="FWI58"/>
      <c r="FWJ58"/>
      <c r="FWK58"/>
      <c r="FWL58"/>
      <c r="FWM58"/>
      <c r="FWN58"/>
      <c r="FWO58"/>
      <c r="FWP58"/>
      <c r="FWQ58"/>
      <c r="FWR58"/>
      <c r="FWS58"/>
      <c r="FWT58"/>
      <c r="FWU58"/>
      <c r="FWV58"/>
      <c r="FWW58"/>
      <c r="FWX58"/>
      <c r="FWY58"/>
      <c r="FWZ58"/>
      <c r="FXA58"/>
      <c r="FXB58"/>
      <c r="FXC58"/>
      <c r="FXD58"/>
      <c r="FXE58"/>
      <c r="FXF58"/>
      <c r="FXG58"/>
      <c r="FXH58"/>
      <c r="FXI58"/>
      <c r="FXJ58"/>
      <c r="FXK58"/>
      <c r="FXL58"/>
      <c r="FXM58"/>
      <c r="FXN58"/>
      <c r="FXO58"/>
      <c r="FXP58"/>
      <c r="FXQ58"/>
      <c r="FXR58"/>
      <c r="FXS58"/>
      <c r="FXT58"/>
      <c r="FXU58"/>
      <c r="FXV58"/>
      <c r="FXW58"/>
      <c r="FXX58"/>
      <c r="FXY58"/>
      <c r="FXZ58"/>
      <c r="FYA58"/>
      <c r="FYB58"/>
      <c r="FYC58"/>
      <c r="FYD58"/>
      <c r="FYE58"/>
      <c r="FYF58"/>
      <c r="FYG58"/>
      <c r="FYH58"/>
      <c r="FYI58"/>
      <c r="FYJ58"/>
      <c r="FYK58"/>
      <c r="FYL58"/>
      <c r="FYM58"/>
      <c r="FYN58"/>
      <c r="FYO58"/>
      <c r="FYP58"/>
      <c r="FYQ58"/>
      <c r="FYR58"/>
      <c r="FYS58"/>
      <c r="FYT58"/>
      <c r="FYU58"/>
      <c r="FYV58"/>
      <c r="FYW58"/>
      <c r="FYX58"/>
      <c r="FYY58"/>
      <c r="FYZ58"/>
      <c r="FZA58"/>
      <c r="FZB58"/>
      <c r="FZC58"/>
      <c r="FZD58"/>
      <c r="FZE58"/>
      <c r="FZF58"/>
      <c r="FZG58"/>
      <c r="FZH58"/>
      <c r="FZI58"/>
      <c r="FZJ58"/>
      <c r="FZK58"/>
      <c r="FZL58"/>
      <c r="FZM58"/>
      <c r="FZN58"/>
      <c r="FZO58"/>
      <c r="FZP58"/>
      <c r="FZQ58"/>
      <c r="FZR58"/>
      <c r="FZS58"/>
      <c r="FZT58"/>
      <c r="FZU58"/>
      <c r="FZV58"/>
      <c r="FZW58"/>
      <c r="FZX58"/>
      <c r="FZY58"/>
      <c r="FZZ58"/>
      <c r="GAA58"/>
      <c r="GAB58"/>
      <c r="GAC58"/>
      <c r="GAD58"/>
      <c r="GAE58"/>
      <c r="GAF58"/>
      <c r="GAG58"/>
      <c r="GAH58"/>
      <c r="GAI58"/>
      <c r="GAJ58"/>
      <c r="GAK58"/>
      <c r="GAL58"/>
      <c r="GAM58"/>
      <c r="GAN58"/>
      <c r="GAO58"/>
      <c r="GAP58"/>
      <c r="GAQ58"/>
      <c r="GAR58"/>
      <c r="GAS58"/>
      <c r="GAT58"/>
      <c r="GAU58"/>
      <c r="GAV58"/>
      <c r="GAW58"/>
      <c r="GAX58"/>
      <c r="GAY58"/>
      <c r="GAZ58"/>
      <c r="GBA58"/>
      <c r="GBB58"/>
      <c r="GBC58"/>
      <c r="GBD58"/>
      <c r="GBE58"/>
      <c r="GBF58"/>
      <c r="GBG58"/>
      <c r="GBH58"/>
      <c r="GBI58"/>
      <c r="GBJ58"/>
      <c r="GBK58"/>
      <c r="GBL58"/>
      <c r="GBM58"/>
      <c r="GBN58"/>
      <c r="GBO58"/>
      <c r="GBP58"/>
      <c r="GBQ58"/>
      <c r="GBR58"/>
      <c r="GBS58"/>
      <c r="GBT58"/>
      <c r="GBU58"/>
      <c r="GBV58"/>
      <c r="GBW58"/>
      <c r="GBX58"/>
      <c r="GBY58"/>
      <c r="GBZ58"/>
      <c r="GCA58"/>
      <c r="GCB58"/>
      <c r="GCC58"/>
      <c r="GCD58"/>
      <c r="GCE58"/>
      <c r="GCF58"/>
      <c r="GCG58"/>
      <c r="GCH58"/>
      <c r="GCI58"/>
      <c r="GCJ58"/>
      <c r="GCK58"/>
      <c r="GCL58"/>
      <c r="GCM58"/>
      <c r="GCN58"/>
      <c r="GCO58"/>
      <c r="GCP58"/>
      <c r="GCQ58"/>
      <c r="GCR58"/>
      <c r="GCS58"/>
      <c r="GCT58"/>
      <c r="GCU58"/>
      <c r="GCV58"/>
      <c r="GCW58"/>
      <c r="GCX58"/>
      <c r="GCY58"/>
      <c r="GCZ58"/>
      <c r="GDA58"/>
      <c r="GDB58"/>
      <c r="GDC58"/>
      <c r="GDD58"/>
      <c r="GDE58"/>
      <c r="GDF58"/>
      <c r="GDG58"/>
      <c r="GDH58"/>
      <c r="GDI58"/>
      <c r="GDJ58"/>
      <c r="GDK58"/>
      <c r="GDL58"/>
      <c r="GDM58"/>
      <c r="GDN58"/>
      <c r="GDO58"/>
      <c r="GDP58"/>
      <c r="GDQ58"/>
      <c r="GDR58"/>
      <c r="GDS58"/>
      <c r="GDT58"/>
      <c r="GDU58"/>
      <c r="GDV58"/>
      <c r="GDW58"/>
      <c r="GDX58"/>
      <c r="GDY58"/>
      <c r="GDZ58"/>
      <c r="GEA58"/>
      <c r="GEB58"/>
      <c r="GEC58"/>
      <c r="GED58"/>
      <c r="GEE58"/>
      <c r="GEF58"/>
      <c r="GEG58"/>
      <c r="GEH58"/>
      <c r="GEI58"/>
      <c r="GEJ58"/>
      <c r="GEK58"/>
      <c r="GEL58"/>
      <c r="GEM58"/>
      <c r="GEN58"/>
      <c r="GEO58"/>
      <c r="GEP58"/>
      <c r="GEQ58"/>
      <c r="GER58"/>
      <c r="GES58"/>
      <c r="GET58"/>
      <c r="GEU58"/>
      <c r="GEV58"/>
      <c r="GEW58"/>
      <c r="GEX58"/>
      <c r="GEY58"/>
      <c r="GEZ58"/>
      <c r="GFA58"/>
      <c r="GFB58"/>
      <c r="GFC58"/>
      <c r="GFD58"/>
      <c r="GFE58"/>
      <c r="GFF58"/>
      <c r="GFG58"/>
      <c r="GFH58"/>
      <c r="GFI58"/>
      <c r="GFJ58"/>
      <c r="GFK58"/>
      <c r="GFL58"/>
      <c r="GFM58"/>
      <c r="GFN58"/>
      <c r="GFO58"/>
      <c r="GFP58"/>
      <c r="GFQ58"/>
      <c r="GFR58"/>
      <c r="GFS58"/>
      <c r="GFT58"/>
      <c r="GFU58"/>
      <c r="GFV58"/>
      <c r="GFW58"/>
      <c r="GFX58"/>
      <c r="GFY58"/>
      <c r="GFZ58"/>
      <c r="GGA58"/>
      <c r="GGB58"/>
      <c r="GGC58"/>
      <c r="GGD58"/>
      <c r="GGE58"/>
      <c r="GGF58"/>
      <c r="GGG58"/>
      <c r="GGH58"/>
      <c r="GGI58"/>
      <c r="GGJ58"/>
      <c r="GGK58"/>
      <c r="GGL58"/>
      <c r="GGM58"/>
      <c r="GGN58"/>
      <c r="GGO58"/>
      <c r="GGP58"/>
      <c r="GGQ58"/>
      <c r="GGR58"/>
      <c r="GGS58"/>
      <c r="GGT58"/>
      <c r="GGU58"/>
      <c r="GGV58"/>
      <c r="GGW58"/>
      <c r="GGX58"/>
      <c r="GGY58"/>
      <c r="GGZ58"/>
      <c r="GHA58"/>
      <c r="GHB58"/>
      <c r="GHC58"/>
      <c r="GHD58"/>
      <c r="GHE58"/>
      <c r="GHF58"/>
      <c r="GHG58"/>
      <c r="GHH58"/>
      <c r="GHI58"/>
      <c r="GHJ58"/>
      <c r="GHK58"/>
      <c r="GHL58"/>
      <c r="GHM58"/>
      <c r="GHN58"/>
      <c r="GHO58"/>
      <c r="GHP58"/>
      <c r="GHQ58"/>
      <c r="GHR58"/>
      <c r="GHS58"/>
      <c r="GHT58"/>
      <c r="GHU58"/>
      <c r="GHV58"/>
      <c r="GHW58"/>
      <c r="GHX58"/>
      <c r="GHY58"/>
      <c r="GHZ58"/>
      <c r="GIA58"/>
      <c r="GIB58"/>
      <c r="GIC58"/>
      <c r="GID58"/>
      <c r="GIE58"/>
      <c r="GIF58"/>
      <c r="GIG58"/>
      <c r="GIH58"/>
      <c r="GII58"/>
      <c r="GIJ58"/>
      <c r="GIK58"/>
      <c r="GIL58"/>
      <c r="GIM58"/>
      <c r="GIN58"/>
      <c r="GIO58"/>
      <c r="GIP58"/>
      <c r="GIQ58"/>
      <c r="GIR58"/>
      <c r="GIS58"/>
      <c r="GIT58"/>
      <c r="GIU58"/>
      <c r="GIV58"/>
      <c r="GIW58"/>
      <c r="GIX58"/>
      <c r="GIY58"/>
      <c r="GIZ58"/>
      <c r="GJA58"/>
      <c r="GJB58"/>
      <c r="GJC58"/>
      <c r="GJD58"/>
      <c r="GJE58"/>
      <c r="GJF58"/>
      <c r="GJG58"/>
      <c r="GJH58"/>
      <c r="GJI58"/>
      <c r="GJJ58"/>
      <c r="GJK58"/>
      <c r="GJL58"/>
      <c r="GJM58"/>
      <c r="GJN58"/>
      <c r="GJO58"/>
      <c r="GJP58"/>
      <c r="GJQ58"/>
      <c r="GJR58"/>
      <c r="GJS58"/>
      <c r="GJT58"/>
      <c r="GJU58"/>
      <c r="GJV58"/>
      <c r="GJW58"/>
      <c r="GJX58"/>
      <c r="GJY58"/>
      <c r="GJZ58"/>
      <c r="GKA58"/>
      <c r="GKB58"/>
      <c r="GKC58"/>
      <c r="GKD58"/>
      <c r="GKE58"/>
      <c r="GKF58"/>
      <c r="GKG58"/>
      <c r="GKH58"/>
      <c r="GKI58"/>
      <c r="GKJ58"/>
      <c r="GKK58"/>
      <c r="GKL58"/>
      <c r="GKM58"/>
      <c r="GKN58"/>
      <c r="GKO58"/>
      <c r="GKP58"/>
      <c r="GKQ58"/>
      <c r="GKR58"/>
      <c r="GKS58"/>
      <c r="GKT58"/>
      <c r="GKU58"/>
      <c r="GKV58"/>
      <c r="GKW58"/>
      <c r="GKX58"/>
      <c r="GKY58"/>
      <c r="GKZ58"/>
      <c r="GLA58"/>
      <c r="GLB58"/>
      <c r="GLC58"/>
      <c r="GLD58"/>
      <c r="GLE58"/>
      <c r="GLF58"/>
      <c r="GLG58"/>
      <c r="GLH58"/>
      <c r="GLI58"/>
      <c r="GLJ58"/>
      <c r="GLK58"/>
      <c r="GLL58"/>
      <c r="GLM58"/>
      <c r="GLN58"/>
      <c r="GLO58"/>
      <c r="GLP58"/>
      <c r="GLQ58"/>
      <c r="GLR58"/>
      <c r="GLS58"/>
      <c r="GLT58"/>
      <c r="GLU58"/>
      <c r="GLV58"/>
      <c r="GLW58"/>
      <c r="GLX58"/>
      <c r="GLY58"/>
      <c r="GLZ58"/>
      <c r="GMA58"/>
      <c r="GMB58"/>
      <c r="GMC58"/>
      <c r="GMD58"/>
      <c r="GME58"/>
      <c r="GMF58"/>
      <c r="GMG58"/>
      <c r="GMH58"/>
      <c r="GMI58"/>
      <c r="GMJ58"/>
      <c r="GMK58"/>
      <c r="GML58"/>
      <c r="GMM58"/>
      <c r="GMN58"/>
      <c r="GMO58"/>
      <c r="GMP58"/>
      <c r="GMQ58"/>
      <c r="GMR58"/>
      <c r="GMS58"/>
      <c r="GMT58"/>
      <c r="GMU58"/>
      <c r="GMV58"/>
      <c r="GMW58"/>
      <c r="GMX58"/>
      <c r="GMY58"/>
      <c r="GMZ58"/>
      <c r="GNA58"/>
      <c r="GNB58"/>
      <c r="GNC58"/>
      <c r="GND58"/>
      <c r="GNE58"/>
      <c r="GNF58"/>
      <c r="GNG58"/>
      <c r="GNH58"/>
      <c r="GNI58"/>
      <c r="GNJ58"/>
      <c r="GNK58"/>
      <c r="GNL58"/>
      <c r="GNM58"/>
      <c r="GNN58"/>
      <c r="GNO58"/>
      <c r="GNP58"/>
      <c r="GNQ58"/>
      <c r="GNR58"/>
      <c r="GNS58"/>
      <c r="GNT58"/>
      <c r="GNU58"/>
      <c r="GNV58"/>
      <c r="GNW58"/>
      <c r="GNX58"/>
      <c r="GNY58"/>
      <c r="GNZ58"/>
      <c r="GOA58"/>
      <c r="GOB58"/>
      <c r="GOC58"/>
      <c r="GOD58"/>
      <c r="GOE58"/>
      <c r="GOF58"/>
      <c r="GOG58"/>
      <c r="GOH58"/>
      <c r="GOI58"/>
      <c r="GOJ58"/>
      <c r="GOK58"/>
      <c r="GOL58"/>
      <c r="GOM58"/>
      <c r="GON58"/>
      <c r="GOO58"/>
      <c r="GOP58"/>
      <c r="GOQ58"/>
      <c r="GOR58"/>
      <c r="GOS58"/>
      <c r="GOT58"/>
      <c r="GOU58"/>
      <c r="GOV58"/>
      <c r="GOW58"/>
      <c r="GOX58"/>
      <c r="GOY58"/>
      <c r="GOZ58"/>
      <c r="GPA58"/>
      <c r="GPB58"/>
      <c r="GPC58"/>
      <c r="GPD58"/>
      <c r="GPE58"/>
      <c r="GPF58"/>
      <c r="GPG58"/>
      <c r="GPH58"/>
      <c r="GPI58"/>
      <c r="GPJ58"/>
      <c r="GPK58"/>
      <c r="GPL58"/>
      <c r="GPM58"/>
      <c r="GPN58"/>
      <c r="GPO58"/>
      <c r="GPP58"/>
      <c r="GPQ58"/>
      <c r="GPR58"/>
      <c r="GPS58"/>
      <c r="GPT58"/>
      <c r="GPU58"/>
      <c r="GPV58"/>
      <c r="GPW58"/>
      <c r="GPX58"/>
      <c r="GPY58"/>
      <c r="GPZ58"/>
      <c r="GQA58"/>
      <c r="GQB58"/>
      <c r="GQC58"/>
      <c r="GQD58"/>
      <c r="GQE58"/>
      <c r="GQF58"/>
      <c r="GQG58"/>
      <c r="GQH58"/>
      <c r="GQI58"/>
      <c r="GQJ58"/>
      <c r="GQK58"/>
      <c r="GQL58"/>
      <c r="GQM58"/>
      <c r="GQN58"/>
      <c r="GQO58"/>
      <c r="GQP58"/>
      <c r="GQQ58"/>
      <c r="GQR58"/>
      <c r="GQS58"/>
      <c r="GQT58"/>
      <c r="GQU58"/>
      <c r="GQV58"/>
      <c r="GQW58"/>
      <c r="GQX58"/>
      <c r="GQY58"/>
      <c r="GQZ58"/>
      <c r="GRA58"/>
      <c r="GRB58"/>
      <c r="GRC58"/>
      <c r="GRD58"/>
      <c r="GRE58"/>
      <c r="GRF58"/>
      <c r="GRG58"/>
      <c r="GRH58"/>
      <c r="GRI58"/>
      <c r="GRJ58"/>
      <c r="GRK58"/>
      <c r="GRL58"/>
      <c r="GRM58"/>
      <c r="GRN58"/>
      <c r="GRO58"/>
      <c r="GRP58"/>
      <c r="GRQ58"/>
      <c r="GRR58"/>
      <c r="GRS58"/>
      <c r="GRT58"/>
      <c r="GRU58"/>
      <c r="GRV58"/>
      <c r="GRW58"/>
      <c r="GRX58"/>
      <c r="GRY58"/>
      <c r="GRZ58"/>
      <c r="GSA58"/>
      <c r="GSB58"/>
      <c r="GSC58"/>
      <c r="GSD58"/>
      <c r="GSE58"/>
      <c r="GSF58"/>
      <c r="GSG58"/>
      <c r="GSH58"/>
      <c r="GSI58"/>
      <c r="GSJ58"/>
      <c r="GSK58"/>
      <c r="GSL58"/>
      <c r="GSM58"/>
      <c r="GSN58"/>
      <c r="GSO58"/>
      <c r="GSP58"/>
      <c r="GSQ58"/>
      <c r="GSR58"/>
      <c r="GSS58"/>
      <c r="GST58"/>
      <c r="GSU58"/>
      <c r="GSV58"/>
      <c r="GSW58"/>
      <c r="GSX58"/>
      <c r="GSY58"/>
      <c r="GSZ58"/>
      <c r="GTA58"/>
      <c r="GTB58"/>
      <c r="GTC58"/>
      <c r="GTD58"/>
      <c r="GTE58"/>
      <c r="GTF58"/>
      <c r="GTG58"/>
      <c r="GTH58"/>
      <c r="GTI58"/>
      <c r="GTJ58"/>
      <c r="GTK58"/>
      <c r="GTL58"/>
      <c r="GTM58"/>
      <c r="GTN58"/>
      <c r="GTO58"/>
      <c r="GTP58"/>
      <c r="GTQ58"/>
      <c r="GTR58"/>
      <c r="GTS58"/>
      <c r="GTT58"/>
      <c r="GTU58"/>
      <c r="GTV58"/>
      <c r="GTW58"/>
      <c r="GTX58"/>
      <c r="GTY58"/>
      <c r="GTZ58"/>
      <c r="GUA58"/>
      <c r="GUB58"/>
      <c r="GUC58"/>
      <c r="GUD58"/>
      <c r="GUE58"/>
      <c r="GUF58"/>
      <c r="GUG58"/>
      <c r="GUH58"/>
      <c r="GUI58"/>
      <c r="GUJ58"/>
      <c r="GUK58"/>
      <c r="GUL58"/>
      <c r="GUM58"/>
      <c r="GUN58"/>
      <c r="GUO58"/>
      <c r="GUP58"/>
      <c r="GUQ58"/>
      <c r="GUR58"/>
      <c r="GUS58"/>
      <c r="GUT58"/>
      <c r="GUU58"/>
      <c r="GUV58"/>
      <c r="GUW58"/>
      <c r="GUX58"/>
      <c r="GUY58"/>
      <c r="GUZ58"/>
      <c r="GVA58"/>
      <c r="GVB58"/>
      <c r="GVC58"/>
      <c r="GVD58"/>
      <c r="GVE58"/>
      <c r="GVF58"/>
      <c r="GVG58"/>
      <c r="GVH58"/>
      <c r="GVI58"/>
      <c r="GVJ58"/>
      <c r="GVK58"/>
      <c r="GVL58"/>
      <c r="GVM58"/>
      <c r="GVN58"/>
      <c r="GVO58"/>
      <c r="GVP58"/>
      <c r="GVQ58"/>
      <c r="GVR58"/>
      <c r="GVS58"/>
      <c r="GVT58"/>
      <c r="GVU58"/>
      <c r="GVV58"/>
      <c r="GVW58"/>
      <c r="GVX58"/>
      <c r="GVY58"/>
      <c r="GVZ58"/>
      <c r="GWA58"/>
      <c r="GWB58"/>
      <c r="GWC58"/>
      <c r="GWD58"/>
      <c r="GWE58"/>
      <c r="GWF58"/>
      <c r="GWG58"/>
      <c r="GWH58"/>
      <c r="GWI58"/>
      <c r="GWJ58"/>
      <c r="GWK58"/>
      <c r="GWL58"/>
      <c r="GWM58"/>
      <c r="GWN58"/>
      <c r="GWO58"/>
      <c r="GWP58"/>
      <c r="GWQ58"/>
      <c r="GWR58"/>
      <c r="GWS58"/>
      <c r="GWT58"/>
      <c r="GWU58"/>
      <c r="GWV58"/>
      <c r="GWW58"/>
      <c r="GWX58"/>
      <c r="GWY58"/>
      <c r="GWZ58"/>
      <c r="GXA58"/>
      <c r="GXB58"/>
      <c r="GXC58"/>
      <c r="GXD58"/>
      <c r="GXE58"/>
      <c r="GXF58"/>
      <c r="GXG58"/>
      <c r="GXH58"/>
      <c r="GXI58"/>
      <c r="GXJ58"/>
      <c r="GXK58"/>
      <c r="GXL58"/>
      <c r="GXM58"/>
      <c r="GXN58"/>
      <c r="GXO58"/>
      <c r="GXP58"/>
      <c r="GXQ58"/>
      <c r="GXR58"/>
      <c r="GXS58"/>
      <c r="GXT58"/>
      <c r="GXU58"/>
      <c r="GXV58"/>
      <c r="GXW58"/>
      <c r="GXX58"/>
      <c r="GXY58"/>
      <c r="GXZ58"/>
      <c r="GYA58"/>
      <c r="GYB58"/>
      <c r="GYC58"/>
      <c r="GYD58"/>
      <c r="GYE58"/>
      <c r="GYF58"/>
      <c r="GYG58"/>
      <c r="GYH58"/>
      <c r="GYI58"/>
      <c r="GYJ58"/>
      <c r="GYK58"/>
      <c r="GYL58"/>
      <c r="GYM58"/>
      <c r="GYN58"/>
      <c r="GYO58"/>
      <c r="GYP58"/>
      <c r="GYQ58"/>
      <c r="GYR58"/>
      <c r="GYS58"/>
      <c r="GYT58"/>
      <c r="GYU58"/>
      <c r="GYV58"/>
      <c r="GYW58"/>
      <c r="GYX58"/>
      <c r="GYY58"/>
      <c r="GYZ58"/>
      <c r="GZA58"/>
      <c r="GZB58"/>
      <c r="GZC58"/>
      <c r="GZD58"/>
      <c r="GZE58"/>
      <c r="GZF58"/>
      <c r="GZG58"/>
      <c r="GZH58"/>
      <c r="GZI58"/>
      <c r="GZJ58"/>
      <c r="GZK58"/>
      <c r="GZL58"/>
      <c r="GZM58"/>
      <c r="GZN58"/>
      <c r="GZO58"/>
      <c r="GZP58"/>
      <c r="GZQ58"/>
      <c r="GZR58"/>
      <c r="GZS58"/>
      <c r="GZT58"/>
      <c r="GZU58"/>
      <c r="GZV58"/>
      <c r="GZW58"/>
      <c r="GZX58"/>
      <c r="GZY58"/>
      <c r="GZZ58"/>
      <c r="HAA58"/>
      <c r="HAB58"/>
      <c r="HAC58"/>
      <c r="HAD58"/>
      <c r="HAE58"/>
      <c r="HAF58"/>
      <c r="HAG58"/>
      <c r="HAH58"/>
      <c r="HAI58"/>
      <c r="HAJ58"/>
      <c r="HAK58"/>
      <c r="HAL58"/>
      <c r="HAM58"/>
      <c r="HAN58"/>
      <c r="HAO58"/>
      <c r="HAP58"/>
      <c r="HAQ58"/>
      <c r="HAR58"/>
      <c r="HAS58"/>
      <c r="HAT58"/>
      <c r="HAU58"/>
      <c r="HAV58"/>
      <c r="HAW58"/>
      <c r="HAX58"/>
      <c r="HAY58"/>
      <c r="HAZ58"/>
      <c r="HBA58"/>
      <c r="HBB58"/>
      <c r="HBC58"/>
      <c r="HBD58"/>
      <c r="HBE58"/>
      <c r="HBF58"/>
      <c r="HBG58"/>
      <c r="HBH58"/>
      <c r="HBI58"/>
      <c r="HBJ58"/>
      <c r="HBK58"/>
      <c r="HBL58"/>
      <c r="HBM58"/>
      <c r="HBN58"/>
      <c r="HBO58"/>
      <c r="HBP58"/>
      <c r="HBQ58"/>
      <c r="HBR58"/>
      <c r="HBS58"/>
      <c r="HBT58"/>
      <c r="HBU58"/>
      <c r="HBV58"/>
      <c r="HBW58"/>
      <c r="HBX58"/>
      <c r="HBY58"/>
      <c r="HBZ58"/>
      <c r="HCA58"/>
      <c r="HCB58"/>
      <c r="HCC58"/>
      <c r="HCD58"/>
      <c r="HCE58"/>
      <c r="HCF58"/>
      <c r="HCG58"/>
      <c r="HCH58"/>
      <c r="HCI58"/>
      <c r="HCJ58"/>
      <c r="HCK58"/>
      <c r="HCL58"/>
      <c r="HCM58"/>
      <c r="HCN58"/>
      <c r="HCO58"/>
      <c r="HCP58"/>
      <c r="HCQ58"/>
      <c r="HCR58"/>
      <c r="HCS58"/>
      <c r="HCT58"/>
      <c r="HCU58"/>
      <c r="HCV58"/>
      <c r="HCW58"/>
      <c r="HCX58"/>
      <c r="HCY58"/>
      <c r="HCZ58"/>
      <c r="HDA58"/>
      <c r="HDB58"/>
      <c r="HDC58"/>
      <c r="HDD58"/>
      <c r="HDE58"/>
      <c r="HDF58"/>
      <c r="HDG58"/>
      <c r="HDH58"/>
      <c r="HDI58"/>
      <c r="HDJ58"/>
      <c r="HDK58"/>
      <c r="HDL58"/>
      <c r="HDM58"/>
      <c r="HDN58"/>
      <c r="HDO58"/>
      <c r="HDP58"/>
      <c r="HDQ58"/>
      <c r="HDR58"/>
      <c r="HDS58"/>
      <c r="HDT58"/>
      <c r="HDU58"/>
      <c r="HDV58"/>
      <c r="HDW58"/>
      <c r="HDX58"/>
      <c r="HDY58"/>
      <c r="HDZ58"/>
      <c r="HEA58"/>
      <c r="HEB58"/>
      <c r="HEC58"/>
      <c r="HED58"/>
      <c r="HEE58"/>
      <c r="HEF58"/>
      <c r="HEG58"/>
      <c r="HEH58"/>
      <c r="HEI58"/>
      <c r="HEJ58"/>
      <c r="HEK58"/>
      <c r="HEL58"/>
      <c r="HEM58"/>
      <c r="HEN58"/>
      <c r="HEO58"/>
      <c r="HEP58"/>
      <c r="HEQ58"/>
      <c r="HER58"/>
      <c r="HES58"/>
      <c r="HET58"/>
      <c r="HEU58"/>
      <c r="HEV58"/>
      <c r="HEW58"/>
      <c r="HEX58"/>
      <c r="HEY58"/>
      <c r="HEZ58"/>
      <c r="HFA58"/>
      <c r="HFB58"/>
      <c r="HFC58"/>
      <c r="HFD58"/>
      <c r="HFE58"/>
      <c r="HFF58"/>
      <c r="HFG58"/>
      <c r="HFH58"/>
      <c r="HFI58"/>
      <c r="HFJ58"/>
      <c r="HFK58"/>
      <c r="HFL58"/>
      <c r="HFM58"/>
      <c r="HFN58"/>
      <c r="HFO58"/>
      <c r="HFP58"/>
      <c r="HFQ58"/>
      <c r="HFR58"/>
      <c r="HFS58"/>
      <c r="HFT58"/>
      <c r="HFU58"/>
      <c r="HFV58"/>
      <c r="HFW58"/>
      <c r="HFX58"/>
      <c r="HFY58"/>
      <c r="HFZ58"/>
      <c r="HGA58"/>
      <c r="HGB58"/>
      <c r="HGC58"/>
      <c r="HGD58"/>
      <c r="HGE58"/>
      <c r="HGF58"/>
      <c r="HGG58"/>
      <c r="HGH58"/>
      <c r="HGI58"/>
      <c r="HGJ58"/>
      <c r="HGK58"/>
      <c r="HGL58"/>
      <c r="HGM58"/>
      <c r="HGN58"/>
      <c r="HGO58"/>
      <c r="HGP58"/>
      <c r="HGQ58"/>
      <c r="HGR58"/>
      <c r="HGS58"/>
      <c r="HGT58"/>
      <c r="HGU58"/>
      <c r="HGV58"/>
      <c r="HGW58"/>
      <c r="HGX58"/>
      <c r="HGY58"/>
      <c r="HGZ58"/>
      <c r="HHA58"/>
      <c r="HHB58"/>
      <c r="HHC58"/>
      <c r="HHD58"/>
      <c r="HHE58"/>
      <c r="HHF58"/>
      <c r="HHG58"/>
      <c r="HHH58"/>
      <c r="HHI58"/>
      <c r="HHJ58"/>
      <c r="HHK58"/>
      <c r="HHL58"/>
      <c r="HHM58"/>
      <c r="HHN58"/>
      <c r="HHO58"/>
      <c r="HHP58"/>
      <c r="HHQ58"/>
      <c r="HHR58"/>
      <c r="HHS58"/>
      <c r="HHT58"/>
      <c r="HHU58"/>
      <c r="HHV58"/>
      <c r="HHW58"/>
      <c r="HHX58"/>
      <c r="HHY58"/>
      <c r="HHZ58"/>
      <c r="HIA58"/>
      <c r="HIB58"/>
      <c r="HIC58"/>
      <c r="HID58"/>
      <c r="HIE58"/>
      <c r="HIF58"/>
      <c r="HIG58"/>
      <c r="HIH58"/>
      <c r="HII58"/>
      <c r="HIJ58"/>
      <c r="HIK58"/>
      <c r="HIL58"/>
      <c r="HIM58"/>
      <c r="HIN58"/>
      <c r="HIO58"/>
      <c r="HIP58"/>
      <c r="HIQ58"/>
      <c r="HIR58"/>
      <c r="HIS58"/>
      <c r="HIT58"/>
      <c r="HIU58"/>
      <c r="HIV58"/>
      <c r="HIW58"/>
      <c r="HIX58"/>
      <c r="HIY58"/>
      <c r="HIZ58"/>
      <c r="HJA58"/>
      <c r="HJB58"/>
      <c r="HJC58"/>
      <c r="HJD58"/>
      <c r="HJE58"/>
      <c r="HJF58"/>
      <c r="HJG58"/>
      <c r="HJH58"/>
      <c r="HJI58"/>
      <c r="HJJ58"/>
      <c r="HJK58"/>
      <c r="HJL58"/>
      <c r="HJM58"/>
      <c r="HJN58"/>
      <c r="HJO58"/>
      <c r="HJP58"/>
      <c r="HJQ58"/>
      <c r="HJR58"/>
      <c r="HJS58"/>
      <c r="HJT58"/>
      <c r="HJU58"/>
      <c r="HJV58"/>
      <c r="HJW58"/>
      <c r="HJX58"/>
      <c r="HJY58"/>
      <c r="HJZ58"/>
      <c r="HKA58"/>
      <c r="HKB58"/>
      <c r="HKC58"/>
      <c r="HKD58"/>
      <c r="HKE58"/>
      <c r="HKF58"/>
      <c r="HKG58"/>
      <c r="HKH58"/>
      <c r="HKI58"/>
      <c r="HKJ58"/>
      <c r="HKK58"/>
      <c r="HKL58"/>
      <c r="HKM58"/>
      <c r="HKN58"/>
      <c r="HKO58"/>
      <c r="HKP58"/>
      <c r="HKQ58"/>
      <c r="HKR58"/>
      <c r="HKS58"/>
      <c r="HKT58"/>
      <c r="HKU58"/>
      <c r="HKV58"/>
      <c r="HKW58"/>
      <c r="HKX58"/>
      <c r="HKY58"/>
      <c r="HKZ58"/>
      <c r="HLA58"/>
      <c r="HLB58"/>
      <c r="HLC58"/>
      <c r="HLD58"/>
      <c r="HLE58"/>
      <c r="HLF58"/>
      <c r="HLG58"/>
      <c r="HLH58"/>
      <c r="HLI58"/>
      <c r="HLJ58"/>
      <c r="HLK58"/>
      <c r="HLL58"/>
      <c r="HLM58"/>
      <c r="HLN58"/>
      <c r="HLO58"/>
      <c r="HLP58"/>
      <c r="HLQ58"/>
      <c r="HLR58"/>
      <c r="HLS58"/>
      <c r="HLT58"/>
      <c r="HLU58"/>
      <c r="HLV58"/>
      <c r="HLW58"/>
      <c r="HLX58"/>
      <c r="HLY58"/>
      <c r="HLZ58"/>
      <c r="HMA58"/>
      <c r="HMB58"/>
      <c r="HMC58"/>
      <c r="HMD58"/>
      <c r="HME58"/>
      <c r="HMF58"/>
      <c r="HMG58"/>
      <c r="HMH58"/>
      <c r="HMI58"/>
      <c r="HMJ58"/>
      <c r="HMK58"/>
      <c r="HML58"/>
      <c r="HMM58"/>
      <c r="HMN58"/>
      <c r="HMO58"/>
      <c r="HMP58"/>
      <c r="HMQ58"/>
      <c r="HMR58"/>
      <c r="HMS58"/>
      <c r="HMT58"/>
      <c r="HMU58"/>
      <c r="HMV58"/>
      <c r="HMW58"/>
      <c r="HMX58"/>
      <c r="HMY58"/>
      <c r="HMZ58"/>
      <c r="HNA58"/>
      <c r="HNB58"/>
      <c r="HNC58"/>
      <c r="HND58"/>
      <c r="HNE58"/>
      <c r="HNF58"/>
      <c r="HNG58"/>
      <c r="HNH58"/>
      <c r="HNI58"/>
      <c r="HNJ58"/>
      <c r="HNK58"/>
      <c r="HNL58"/>
      <c r="HNM58"/>
      <c r="HNN58"/>
      <c r="HNO58"/>
      <c r="HNP58"/>
      <c r="HNQ58"/>
      <c r="HNR58"/>
      <c r="HNS58"/>
      <c r="HNT58"/>
      <c r="HNU58"/>
      <c r="HNV58"/>
      <c r="HNW58"/>
      <c r="HNX58"/>
      <c r="HNY58"/>
      <c r="HNZ58"/>
      <c r="HOA58"/>
      <c r="HOB58"/>
      <c r="HOC58"/>
      <c r="HOD58"/>
      <c r="HOE58"/>
      <c r="HOF58"/>
      <c r="HOG58"/>
      <c r="HOH58"/>
      <c r="HOI58"/>
      <c r="HOJ58"/>
      <c r="HOK58"/>
      <c r="HOL58"/>
      <c r="HOM58"/>
      <c r="HON58"/>
      <c r="HOO58"/>
      <c r="HOP58"/>
      <c r="HOQ58"/>
      <c r="HOR58"/>
      <c r="HOS58"/>
      <c r="HOT58"/>
      <c r="HOU58"/>
      <c r="HOV58"/>
      <c r="HOW58"/>
      <c r="HOX58"/>
      <c r="HOY58"/>
      <c r="HOZ58"/>
      <c r="HPA58"/>
      <c r="HPB58"/>
      <c r="HPC58"/>
      <c r="HPD58"/>
      <c r="HPE58"/>
      <c r="HPF58"/>
      <c r="HPG58"/>
      <c r="HPH58"/>
      <c r="HPI58"/>
      <c r="HPJ58"/>
      <c r="HPK58"/>
      <c r="HPL58"/>
      <c r="HPM58"/>
      <c r="HPN58"/>
      <c r="HPO58"/>
      <c r="HPP58"/>
      <c r="HPQ58"/>
      <c r="HPR58"/>
      <c r="HPS58"/>
      <c r="HPT58"/>
      <c r="HPU58"/>
      <c r="HPV58"/>
      <c r="HPW58"/>
      <c r="HPX58"/>
      <c r="HPY58"/>
      <c r="HPZ58"/>
      <c r="HQA58"/>
      <c r="HQB58"/>
      <c r="HQC58"/>
      <c r="HQD58"/>
      <c r="HQE58"/>
      <c r="HQF58"/>
      <c r="HQG58"/>
      <c r="HQH58"/>
      <c r="HQI58"/>
      <c r="HQJ58"/>
      <c r="HQK58"/>
      <c r="HQL58"/>
      <c r="HQM58"/>
      <c r="HQN58"/>
      <c r="HQO58"/>
      <c r="HQP58"/>
      <c r="HQQ58"/>
      <c r="HQR58"/>
      <c r="HQS58"/>
      <c r="HQT58"/>
      <c r="HQU58"/>
      <c r="HQV58"/>
      <c r="HQW58"/>
      <c r="HQX58"/>
      <c r="HQY58"/>
      <c r="HQZ58"/>
      <c r="HRA58"/>
      <c r="HRB58"/>
      <c r="HRC58"/>
      <c r="HRD58"/>
      <c r="HRE58"/>
      <c r="HRF58"/>
      <c r="HRG58"/>
      <c r="HRH58"/>
      <c r="HRI58"/>
      <c r="HRJ58"/>
      <c r="HRK58"/>
      <c r="HRL58"/>
      <c r="HRM58"/>
      <c r="HRN58"/>
      <c r="HRO58"/>
      <c r="HRP58"/>
      <c r="HRQ58"/>
      <c r="HRR58"/>
      <c r="HRS58"/>
      <c r="HRT58"/>
      <c r="HRU58"/>
      <c r="HRV58"/>
      <c r="HRW58"/>
      <c r="HRX58"/>
      <c r="HRY58"/>
      <c r="HRZ58"/>
      <c r="HSA58"/>
      <c r="HSB58"/>
      <c r="HSC58"/>
      <c r="HSD58"/>
      <c r="HSE58"/>
      <c r="HSF58"/>
      <c r="HSG58"/>
      <c r="HSH58"/>
      <c r="HSI58"/>
      <c r="HSJ58"/>
      <c r="HSK58"/>
      <c r="HSL58"/>
      <c r="HSM58"/>
      <c r="HSN58"/>
      <c r="HSO58"/>
      <c r="HSP58"/>
      <c r="HSQ58"/>
      <c r="HSR58"/>
      <c r="HSS58"/>
      <c r="HST58"/>
      <c r="HSU58"/>
      <c r="HSV58"/>
      <c r="HSW58"/>
      <c r="HSX58"/>
      <c r="HSY58"/>
      <c r="HSZ58"/>
      <c r="HTA58"/>
      <c r="HTB58"/>
      <c r="HTC58"/>
      <c r="HTD58"/>
      <c r="HTE58"/>
      <c r="HTF58"/>
      <c r="HTG58"/>
      <c r="HTH58"/>
      <c r="HTI58"/>
      <c r="HTJ58"/>
      <c r="HTK58"/>
      <c r="HTL58"/>
      <c r="HTM58"/>
      <c r="HTN58"/>
      <c r="HTO58"/>
      <c r="HTP58"/>
      <c r="HTQ58"/>
      <c r="HTR58"/>
      <c r="HTS58"/>
      <c r="HTT58"/>
      <c r="HTU58"/>
      <c r="HTV58"/>
      <c r="HTW58"/>
      <c r="HTX58"/>
      <c r="HTY58"/>
      <c r="HTZ58"/>
      <c r="HUA58"/>
      <c r="HUB58"/>
      <c r="HUC58"/>
      <c r="HUD58"/>
      <c r="HUE58"/>
      <c r="HUF58"/>
      <c r="HUG58"/>
      <c r="HUH58"/>
      <c r="HUI58"/>
      <c r="HUJ58"/>
      <c r="HUK58"/>
      <c r="HUL58"/>
      <c r="HUM58"/>
      <c r="HUN58"/>
      <c r="HUO58"/>
      <c r="HUP58"/>
      <c r="HUQ58"/>
      <c r="HUR58"/>
      <c r="HUS58"/>
      <c r="HUT58"/>
      <c r="HUU58"/>
      <c r="HUV58"/>
      <c r="HUW58"/>
      <c r="HUX58"/>
      <c r="HUY58"/>
      <c r="HUZ58"/>
      <c r="HVA58"/>
      <c r="HVB58"/>
      <c r="HVC58"/>
      <c r="HVD58"/>
      <c r="HVE58"/>
      <c r="HVF58"/>
      <c r="HVG58"/>
      <c r="HVH58"/>
      <c r="HVI58"/>
      <c r="HVJ58"/>
      <c r="HVK58"/>
      <c r="HVL58"/>
      <c r="HVM58"/>
      <c r="HVN58"/>
      <c r="HVO58"/>
      <c r="HVP58"/>
      <c r="HVQ58"/>
      <c r="HVR58"/>
      <c r="HVS58"/>
      <c r="HVT58"/>
      <c r="HVU58"/>
      <c r="HVV58"/>
      <c r="HVW58"/>
      <c r="HVX58"/>
      <c r="HVY58"/>
      <c r="HVZ58"/>
      <c r="HWA58"/>
      <c r="HWB58"/>
      <c r="HWC58"/>
      <c r="HWD58"/>
      <c r="HWE58"/>
      <c r="HWF58"/>
      <c r="HWG58"/>
      <c r="HWH58"/>
      <c r="HWI58"/>
      <c r="HWJ58"/>
      <c r="HWK58"/>
      <c r="HWL58"/>
      <c r="HWM58"/>
      <c r="HWN58"/>
      <c r="HWO58"/>
      <c r="HWP58"/>
      <c r="HWQ58"/>
      <c r="HWR58"/>
      <c r="HWS58"/>
      <c r="HWT58"/>
      <c r="HWU58"/>
      <c r="HWV58"/>
      <c r="HWW58"/>
      <c r="HWX58"/>
      <c r="HWY58"/>
      <c r="HWZ58"/>
      <c r="HXA58"/>
      <c r="HXB58"/>
      <c r="HXC58"/>
      <c r="HXD58"/>
      <c r="HXE58"/>
      <c r="HXF58"/>
      <c r="HXG58"/>
      <c r="HXH58"/>
      <c r="HXI58"/>
      <c r="HXJ58"/>
      <c r="HXK58"/>
      <c r="HXL58"/>
      <c r="HXM58"/>
      <c r="HXN58"/>
      <c r="HXO58"/>
      <c r="HXP58"/>
      <c r="HXQ58"/>
      <c r="HXR58"/>
      <c r="HXS58"/>
      <c r="HXT58"/>
      <c r="HXU58"/>
      <c r="HXV58"/>
      <c r="HXW58"/>
      <c r="HXX58"/>
      <c r="HXY58"/>
      <c r="HXZ58"/>
      <c r="HYA58"/>
      <c r="HYB58"/>
      <c r="HYC58"/>
      <c r="HYD58"/>
      <c r="HYE58"/>
      <c r="HYF58"/>
      <c r="HYG58"/>
      <c r="HYH58"/>
      <c r="HYI58"/>
      <c r="HYJ58"/>
      <c r="HYK58"/>
      <c r="HYL58"/>
      <c r="HYM58"/>
      <c r="HYN58"/>
      <c r="HYO58"/>
      <c r="HYP58"/>
      <c r="HYQ58"/>
      <c r="HYR58"/>
      <c r="HYS58"/>
      <c r="HYT58"/>
      <c r="HYU58"/>
      <c r="HYV58"/>
      <c r="HYW58"/>
      <c r="HYX58"/>
      <c r="HYY58"/>
      <c r="HYZ58"/>
      <c r="HZA58"/>
      <c r="HZB58"/>
      <c r="HZC58"/>
      <c r="HZD58"/>
      <c r="HZE58"/>
      <c r="HZF58"/>
      <c r="HZG58"/>
      <c r="HZH58"/>
      <c r="HZI58"/>
      <c r="HZJ58"/>
      <c r="HZK58"/>
      <c r="HZL58"/>
      <c r="HZM58"/>
      <c r="HZN58"/>
      <c r="HZO58"/>
      <c r="HZP58"/>
      <c r="HZQ58"/>
      <c r="HZR58"/>
      <c r="HZS58"/>
      <c r="HZT58"/>
      <c r="HZU58"/>
      <c r="HZV58"/>
      <c r="HZW58"/>
      <c r="HZX58"/>
      <c r="HZY58"/>
      <c r="HZZ58"/>
      <c r="IAA58"/>
      <c r="IAB58"/>
      <c r="IAC58"/>
      <c r="IAD58"/>
      <c r="IAE58"/>
      <c r="IAF58"/>
      <c r="IAG58"/>
      <c r="IAH58"/>
      <c r="IAI58"/>
      <c r="IAJ58"/>
      <c r="IAK58"/>
      <c r="IAL58"/>
      <c r="IAM58"/>
      <c r="IAN58"/>
      <c r="IAO58"/>
      <c r="IAP58"/>
      <c r="IAQ58"/>
      <c r="IAR58"/>
      <c r="IAS58"/>
      <c r="IAT58"/>
      <c r="IAU58"/>
      <c r="IAV58"/>
      <c r="IAW58"/>
      <c r="IAX58"/>
      <c r="IAY58"/>
      <c r="IAZ58"/>
      <c r="IBA58"/>
      <c r="IBB58"/>
      <c r="IBC58"/>
      <c r="IBD58"/>
      <c r="IBE58"/>
      <c r="IBF58"/>
      <c r="IBG58"/>
      <c r="IBH58"/>
      <c r="IBI58"/>
      <c r="IBJ58"/>
      <c r="IBK58"/>
      <c r="IBL58"/>
      <c r="IBM58"/>
      <c r="IBN58"/>
      <c r="IBO58"/>
      <c r="IBP58"/>
      <c r="IBQ58"/>
      <c r="IBR58"/>
      <c r="IBS58"/>
      <c r="IBT58"/>
      <c r="IBU58"/>
      <c r="IBV58"/>
      <c r="IBW58"/>
      <c r="IBX58"/>
      <c r="IBY58"/>
      <c r="IBZ58"/>
      <c r="ICA58"/>
      <c r="ICB58"/>
      <c r="ICC58"/>
      <c r="ICD58"/>
      <c r="ICE58"/>
      <c r="ICF58"/>
      <c r="ICG58"/>
      <c r="ICH58"/>
      <c r="ICI58"/>
      <c r="ICJ58"/>
      <c r="ICK58"/>
      <c r="ICL58"/>
      <c r="ICM58"/>
      <c r="ICN58"/>
      <c r="ICO58"/>
      <c r="ICP58"/>
      <c r="ICQ58"/>
      <c r="ICR58"/>
      <c r="ICS58"/>
      <c r="ICT58"/>
      <c r="ICU58"/>
      <c r="ICV58"/>
      <c r="ICW58"/>
      <c r="ICX58"/>
      <c r="ICY58"/>
      <c r="ICZ58"/>
      <c r="IDA58"/>
      <c r="IDB58"/>
      <c r="IDC58"/>
      <c r="IDD58"/>
      <c r="IDE58"/>
      <c r="IDF58"/>
      <c r="IDG58"/>
      <c r="IDH58"/>
      <c r="IDI58"/>
      <c r="IDJ58"/>
      <c r="IDK58"/>
      <c r="IDL58"/>
      <c r="IDM58"/>
      <c r="IDN58"/>
      <c r="IDO58"/>
      <c r="IDP58"/>
      <c r="IDQ58"/>
      <c r="IDR58"/>
      <c r="IDS58"/>
      <c r="IDT58"/>
      <c r="IDU58"/>
      <c r="IDV58"/>
      <c r="IDW58"/>
      <c r="IDX58"/>
      <c r="IDY58"/>
      <c r="IDZ58"/>
      <c r="IEA58"/>
      <c r="IEB58"/>
      <c r="IEC58"/>
      <c r="IED58"/>
      <c r="IEE58"/>
      <c r="IEF58"/>
      <c r="IEG58"/>
      <c r="IEH58"/>
      <c r="IEI58"/>
      <c r="IEJ58"/>
      <c r="IEK58"/>
      <c r="IEL58"/>
      <c r="IEM58"/>
      <c r="IEN58"/>
      <c r="IEO58"/>
      <c r="IEP58"/>
      <c r="IEQ58"/>
      <c r="IER58"/>
      <c r="IES58"/>
      <c r="IET58"/>
      <c r="IEU58"/>
      <c r="IEV58"/>
      <c r="IEW58"/>
      <c r="IEX58"/>
      <c r="IEY58"/>
      <c r="IEZ58"/>
      <c r="IFA58"/>
      <c r="IFB58"/>
      <c r="IFC58"/>
      <c r="IFD58"/>
      <c r="IFE58"/>
      <c r="IFF58"/>
      <c r="IFG58"/>
      <c r="IFH58"/>
      <c r="IFI58"/>
      <c r="IFJ58"/>
      <c r="IFK58"/>
      <c r="IFL58"/>
      <c r="IFM58"/>
      <c r="IFN58"/>
      <c r="IFO58"/>
      <c r="IFP58"/>
      <c r="IFQ58"/>
      <c r="IFR58"/>
      <c r="IFS58"/>
      <c r="IFT58"/>
      <c r="IFU58"/>
      <c r="IFV58"/>
      <c r="IFW58"/>
      <c r="IFX58"/>
      <c r="IFY58"/>
      <c r="IFZ58"/>
      <c r="IGA58"/>
      <c r="IGB58"/>
      <c r="IGC58"/>
      <c r="IGD58"/>
      <c r="IGE58"/>
      <c r="IGF58"/>
      <c r="IGG58"/>
      <c r="IGH58"/>
      <c r="IGI58"/>
      <c r="IGJ58"/>
      <c r="IGK58"/>
      <c r="IGL58"/>
      <c r="IGM58"/>
      <c r="IGN58"/>
      <c r="IGO58"/>
      <c r="IGP58"/>
      <c r="IGQ58"/>
      <c r="IGR58"/>
      <c r="IGS58"/>
      <c r="IGT58"/>
      <c r="IGU58"/>
      <c r="IGV58"/>
      <c r="IGW58"/>
      <c r="IGX58"/>
      <c r="IGY58"/>
      <c r="IGZ58"/>
      <c r="IHA58"/>
      <c r="IHB58"/>
      <c r="IHC58"/>
      <c r="IHD58"/>
      <c r="IHE58"/>
      <c r="IHF58"/>
      <c r="IHG58"/>
      <c r="IHH58"/>
      <c r="IHI58"/>
      <c r="IHJ58"/>
      <c r="IHK58"/>
      <c r="IHL58"/>
      <c r="IHM58"/>
      <c r="IHN58"/>
      <c r="IHO58"/>
      <c r="IHP58"/>
      <c r="IHQ58"/>
      <c r="IHR58"/>
      <c r="IHS58"/>
      <c r="IHT58"/>
      <c r="IHU58"/>
      <c r="IHV58"/>
      <c r="IHW58"/>
      <c r="IHX58"/>
      <c r="IHY58"/>
      <c r="IHZ58"/>
      <c r="IIA58"/>
      <c r="IIB58"/>
      <c r="IIC58"/>
      <c r="IID58"/>
      <c r="IIE58"/>
      <c r="IIF58"/>
      <c r="IIG58"/>
      <c r="IIH58"/>
      <c r="III58"/>
      <c r="IIJ58"/>
      <c r="IIK58"/>
      <c r="IIL58"/>
      <c r="IIM58"/>
      <c r="IIN58"/>
      <c r="IIO58"/>
      <c r="IIP58"/>
      <c r="IIQ58"/>
      <c r="IIR58"/>
      <c r="IIS58"/>
      <c r="IIT58"/>
      <c r="IIU58"/>
      <c r="IIV58"/>
      <c r="IIW58"/>
      <c r="IIX58"/>
      <c r="IIY58"/>
      <c r="IIZ58"/>
      <c r="IJA58"/>
      <c r="IJB58"/>
      <c r="IJC58"/>
      <c r="IJD58"/>
      <c r="IJE58"/>
      <c r="IJF58"/>
      <c r="IJG58"/>
      <c r="IJH58"/>
      <c r="IJI58"/>
      <c r="IJJ58"/>
      <c r="IJK58"/>
      <c r="IJL58"/>
      <c r="IJM58"/>
      <c r="IJN58"/>
      <c r="IJO58"/>
      <c r="IJP58"/>
      <c r="IJQ58"/>
      <c r="IJR58"/>
      <c r="IJS58"/>
      <c r="IJT58"/>
      <c r="IJU58"/>
      <c r="IJV58"/>
      <c r="IJW58"/>
      <c r="IJX58"/>
      <c r="IJY58"/>
      <c r="IJZ58"/>
      <c r="IKA58"/>
      <c r="IKB58"/>
      <c r="IKC58"/>
      <c r="IKD58"/>
      <c r="IKE58"/>
      <c r="IKF58"/>
      <c r="IKG58"/>
      <c r="IKH58"/>
      <c r="IKI58"/>
      <c r="IKJ58"/>
      <c r="IKK58"/>
      <c r="IKL58"/>
      <c r="IKM58"/>
      <c r="IKN58"/>
      <c r="IKO58"/>
      <c r="IKP58"/>
      <c r="IKQ58"/>
      <c r="IKR58"/>
      <c r="IKS58"/>
      <c r="IKT58"/>
      <c r="IKU58"/>
      <c r="IKV58"/>
      <c r="IKW58"/>
      <c r="IKX58"/>
      <c r="IKY58"/>
      <c r="IKZ58"/>
      <c r="ILA58"/>
      <c r="ILB58"/>
      <c r="ILC58"/>
      <c r="ILD58"/>
      <c r="ILE58"/>
      <c r="ILF58"/>
      <c r="ILG58"/>
      <c r="ILH58"/>
      <c r="ILI58"/>
      <c r="ILJ58"/>
      <c r="ILK58"/>
      <c r="ILL58"/>
      <c r="ILM58"/>
      <c r="ILN58"/>
      <c r="ILO58"/>
      <c r="ILP58"/>
      <c r="ILQ58"/>
      <c r="ILR58"/>
      <c r="ILS58"/>
      <c r="ILT58"/>
      <c r="ILU58"/>
      <c r="ILV58"/>
      <c r="ILW58"/>
      <c r="ILX58"/>
      <c r="ILY58"/>
      <c r="ILZ58"/>
      <c r="IMA58"/>
      <c r="IMB58"/>
      <c r="IMC58"/>
      <c r="IMD58"/>
      <c r="IME58"/>
      <c r="IMF58"/>
      <c r="IMG58"/>
      <c r="IMH58"/>
      <c r="IMI58"/>
      <c r="IMJ58"/>
      <c r="IMK58"/>
      <c r="IML58"/>
      <c r="IMM58"/>
      <c r="IMN58"/>
      <c r="IMO58"/>
      <c r="IMP58"/>
      <c r="IMQ58"/>
      <c r="IMR58"/>
      <c r="IMS58"/>
      <c r="IMT58"/>
      <c r="IMU58"/>
      <c r="IMV58"/>
      <c r="IMW58"/>
      <c r="IMX58"/>
      <c r="IMY58"/>
      <c r="IMZ58"/>
      <c r="INA58"/>
      <c r="INB58"/>
      <c r="INC58"/>
      <c r="IND58"/>
      <c r="INE58"/>
      <c r="INF58"/>
      <c r="ING58"/>
      <c r="INH58"/>
      <c r="INI58"/>
      <c r="INJ58"/>
      <c r="INK58"/>
      <c r="INL58"/>
      <c r="INM58"/>
      <c r="INN58"/>
      <c r="INO58"/>
      <c r="INP58"/>
      <c r="INQ58"/>
      <c r="INR58"/>
      <c r="INS58"/>
      <c r="INT58"/>
      <c r="INU58"/>
      <c r="INV58"/>
      <c r="INW58"/>
      <c r="INX58"/>
      <c r="INY58"/>
      <c r="INZ58"/>
      <c r="IOA58"/>
      <c r="IOB58"/>
      <c r="IOC58"/>
      <c r="IOD58"/>
      <c r="IOE58"/>
      <c r="IOF58"/>
      <c r="IOG58"/>
      <c r="IOH58"/>
      <c r="IOI58"/>
      <c r="IOJ58"/>
      <c r="IOK58"/>
      <c r="IOL58"/>
      <c r="IOM58"/>
      <c r="ION58"/>
      <c r="IOO58"/>
      <c r="IOP58"/>
      <c r="IOQ58"/>
      <c r="IOR58"/>
      <c r="IOS58"/>
      <c r="IOT58"/>
      <c r="IOU58"/>
      <c r="IOV58"/>
      <c r="IOW58"/>
      <c r="IOX58"/>
      <c r="IOY58"/>
      <c r="IOZ58"/>
      <c r="IPA58"/>
      <c r="IPB58"/>
      <c r="IPC58"/>
      <c r="IPD58"/>
      <c r="IPE58"/>
      <c r="IPF58"/>
      <c r="IPG58"/>
      <c r="IPH58"/>
      <c r="IPI58"/>
      <c r="IPJ58"/>
      <c r="IPK58"/>
      <c r="IPL58"/>
      <c r="IPM58"/>
      <c r="IPN58"/>
      <c r="IPO58"/>
      <c r="IPP58"/>
      <c r="IPQ58"/>
      <c r="IPR58"/>
      <c r="IPS58"/>
      <c r="IPT58"/>
      <c r="IPU58"/>
      <c r="IPV58"/>
      <c r="IPW58"/>
      <c r="IPX58"/>
      <c r="IPY58"/>
      <c r="IPZ58"/>
      <c r="IQA58"/>
      <c r="IQB58"/>
      <c r="IQC58"/>
      <c r="IQD58"/>
      <c r="IQE58"/>
      <c r="IQF58"/>
      <c r="IQG58"/>
      <c r="IQH58"/>
      <c r="IQI58"/>
      <c r="IQJ58"/>
      <c r="IQK58"/>
      <c r="IQL58"/>
      <c r="IQM58"/>
      <c r="IQN58"/>
      <c r="IQO58"/>
      <c r="IQP58"/>
      <c r="IQQ58"/>
      <c r="IQR58"/>
      <c r="IQS58"/>
      <c r="IQT58"/>
      <c r="IQU58"/>
      <c r="IQV58"/>
      <c r="IQW58"/>
      <c r="IQX58"/>
      <c r="IQY58"/>
      <c r="IQZ58"/>
      <c r="IRA58"/>
      <c r="IRB58"/>
      <c r="IRC58"/>
      <c r="IRD58"/>
      <c r="IRE58"/>
      <c r="IRF58"/>
      <c r="IRG58"/>
      <c r="IRH58"/>
      <c r="IRI58"/>
      <c r="IRJ58"/>
      <c r="IRK58"/>
      <c r="IRL58"/>
      <c r="IRM58"/>
      <c r="IRN58"/>
      <c r="IRO58"/>
      <c r="IRP58"/>
      <c r="IRQ58"/>
      <c r="IRR58"/>
      <c r="IRS58"/>
      <c r="IRT58"/>
      <c r="IRU58"/>
      <c r="IRV58"/>
      <c r="IRW58"/>
      <c r="IRX58"/>
      <c r="IRY58"/>
      <c r="IRZ58"/>
      <c r="ISA58"/>
      <c r="ISB58"/>
      <c r="ISC58"/>
      <c r="ISD58"/>
      <c r="ISE58"/>
      <c r="ISF58"/>
      <c r="ISG58"/>
      <c r="ISH58"/>
      <c r="ISI58"/>
      <c r="ISJ58"/>
      <c r="ISK58"/>
      <c r="ISL58"/>
      <c r="ISM58"/>
      <c r="ISN58"/>
      <c r="ISO58"/>
      <c r="ISP58"/>
      <c r="ISQ58"/>
      <c r="ISR58"/>
      <c r="ISS58"/>
      <c r="IST58"/>
      <c r="ISU58"/>
      <c r="ISV58"/>
      <c r="ISW58"/>
      <c r="ISX58"/>
      <c r="ISY58"/>
      <c r="ISZ58"/>
      <c r="ITA58"/>
      <c r="ITB58"/>
      <c r="ITC58"/>
      <c r="ITD58"/>
      <c r="ITE58"/>
      <c r="ITF58"/>
      <c r="ITG58"/>
      <c r="ITH58"/>
      <c r="ITI58"/>
      <c r="ITJ58"/>
      <c r="ITK58"/>
      <c r="ITL58"/>
      <c r="ITM58"/>
      <c r="ITN58"/>
      <c r="ITO58"/>
      <c r="ITP58"/>
      <c r="ITQ58"/>
      <c r="ITR58"/>
      <c r="ITS58"/>
      <c r="ITT58"/>
      <c r="ITU58"/>
      <c r="ITV58"/>
      <c r="ITW58"/>
      <c r="ITX58"/>
      <c r="ITY58"/>
      <c r="ITZ58"/>
      <c r="IUA58"/>
      <c r="IUB58"/>
      <c r="IUC58"/>
      <c r="IUD58"/>
      <c r="IUE58"/>
      <c r="IUF58"/>
      <c r="IUG58"/>
      <c r="IUH58"/>
      <c r="IUI58"/>
      <c r="IUJ58"/>
      <c r="IUK58"/>
      <c r="IUL58"/>
      <c r="IUM58"/>
      <c r="IUN58"/>
      <c r="IUO58"/>
      <c r="IUP58"/>
      <c r="IUQ58"/>
      <c r="IUR58"/>
      <c r="IUS58"/>
      <c r="IUT58"/>
      <c r="IUU58"/>
      <c r="IUV58"/>
      <c r="IUW58"/>
      <c r="IUX58"/>
      <c r="IUY58"/>
      <c r="IUZ58"/>
      <c r="IVA58"/>
      <c r="IVB58"/>
      <c r="IVC58"/>
      <c r="IVD58"/>
      <c r="IVE58"/>
      <c r="IVF58"/>
      <c r="IVG58"/>
      <c r="IVH58"/>
      <c r="IVI58"/>
      <c r="IVJ58"/>
      <c r="IVK58"/>
      <c r="IVL58"/>
      <c r="IVM58"/>
      <c r="IVN58"/>
      <c r="IVO58"/>
      <c r="IVP58"/>
      <c r="IVQ58"/>
      <c r="IVR58"/>
      <c r="IVS58"/>
      <c r="IVT58"/>
      <c r="IVU58"/>
      <c r="IVV58"/>
      <c r="IVW58"/>
      <c r="IVX58"/>
      <c r="IVY58"/>
      <c r="IVZ58"/>
      <c r="IWA58"/>
      <c r="IWB58"/>
      <c r="IWC58"/>
      <c r="IWD58"/>
      <c r="IWE58"/>
      <c r="IWF58"/>
      <c r="IWG58"/>
      <c r="IWH58"/>
      <c r="IWI58"/>
      <c r="IWJ58"/>
      <c r="IWK58"/>
      <c r="IWL58"/>
      <c r="IWM58"/>
      <c r="IWN58"/>
      <c r="IWO58"/>
      <c r="IWP58"/>
      <c r="IWQ58"/>
      <c r="IWR58"/>
      <c r="IWS58"/>
      <c r="IWT58"/>
      <c r="IWU58"/>
      <c r="IWV58"/>
      <c r="IWW58"/>
      <c r="IWX58"/>
      <c r="IWY58"/>
      <c r="IWZ58"/>
      <c r="IXA58"/>
      <c r="IXB58"/>
      <c r="IXC58"/>
      <c r="IXD58"/>
      <c r="IXE58"/>
      <c r="IXF58"/>
      <c r="IXG58"/>
      <c r="IXH58"/>
      <c r="IXI58"/>
      <c r="IXJ58"/>
      <c r="IXK58"/>
      <c r="IXL58"/>
      <c r="IXM58"/>
      <c r="IXN58"/>
      <c r="IXO58"/>
      <c r="IXP58"/>
      <c r="IXQ58"/>
      <c r="IXR58"/>
      <c r="IXS58"/>
      <c r="IXT58"/>
      <c r="IXU58"/>
      <c r="IXV58"/>
      <c r="IXW58"/>
      <c r="IXX58"/>
      <c r="IXY58"/>
      <c r="IXZ58"/>
      <c r="IYA58"/>
      <c r="IYB58"/>
      <c r="IYC58"/>
      <c r="IYD58"/>
      <c r="IYE58"/>
      <c r="IYF58"/>
      <c r="IYG58"/>
      <c r="IYH58"/>
      <c r="IYI58"/>
      <c r="IYJ58"/>
      <c r="IYK58"/>
      <c r="IYL58"/>
      <c r="IYM58"/>
      <c r="IYN58"/>
      <c r="IYO58"/>
      <c r="IYP58"/>
      <c r="IYQ58"/>
      <c r="IYR58"/>
      <c r="IYS58"/>
      <c r="IYT58"/>
      <c r="IYU58"/>
      <c r="IYV58"/>
      <c r="IYW58"/>
      <c r="IYX58"/>
      <c r="IYY58"/>
      <c r="IYZ58"/>
      <c r="IZA58"/>
      <c r="IZB58"/>
      <c r="IZC58"/>
      <c r="IZD58"/>
      <c r="IZE58"/>
      <c r="IZF58"/>
      <c r="IZG58"/>
      <c r="IZH58"/>
      <c r="IZI58"/>
      <c r="IZJ58"/>
      <c r="IZK58"/>
      <c r="IZL58"/>
      <c r="IZM58"/>
      <c r="IZN58"/>
      <c r="IZO58"/>
      <c r="IZP58"/>
      <c r="IZQ58"/>
      <c r="IZR58"/>
      <c r="IZS58"/>
      <c r="IZT58"/>
      <c r="IZU58"/>
      <c r="IZV58"/>
      <c r="IZW58"/>
      <c r="IZX58"/>
      <c r="IZY58"/>
      <c r="IZZ58"/>
      <c r="JAA58"/>
      <c r="JAB58"/>
      <c r="JAC58"/>
      <c r="JAD58"/>
      <c r="JAE58"/>
      <c r="JAF58"/>
      <c r="JAG58"/>
      <c r="JAH58"/>
      <c r="JAI58"/>
      <c r="JAJ58"/>
      <c r="JAK58"/>
      <c r="JAL58"/>
      <c r="JAM58"/>
      <c r="JAN58"/>
      <c r="JAO58"/>
      <c r="JAP58"/>
      <c r="JAQ58"/>
      <c r="JAR58"/>
      <c r="JAS58"/>
      <c r="JAT58"/>
      <c r="JAU58"/>
      <c r="JAV58"/>
      <c r="JAW58"/>
      <c r="JAX58"/>
      <c r="JAY58"/>
      <c r="JAZ58"/>
      <c r="JBA58"/>
      <c r="JBB58"/>
      <c r="JBC58"/>
      <c r="JBD58"/>
      <c r="JBE58"/>
      <c r="JBF58"/>
      <c r="JBG58"/>
      <c r="JBH58"/>
      <c r="JBI58"/>
      <c r="JBJ58"/>
      <c r="JBK58"/>
      <c r="JBL58"/>
      <c r="JBM58"/>
      <c r="JBN58"/>
      <c r="JBO58"/>
      <c r="JBP58"/>
      <c r="JBQ58"/>
      <c r="JBR58"/>
      <c r="JBS58"/>
      <c r="JBT58"/>
      <c r="JBU58"/>
      <c r="JBV58"/>
      <c r="JBW58"/>
      <c r="JBX58"/>
      <c r="JBY58"/>
      <c r="JBZ58"/>
      <c r="JCA58"/>
      <c r="JCB58"/>
      <c r="JCC58"/>
      <c r="JCD58"/>
      <c r="JCE58"/>
      <c r="JCF58"/>
      <c r="JCG58"/>
      <c r="JCH58"/>
      <c r="JCI58"/>
      <c r="JCJ58"/>
      <c r="JCK58"/>
      <c r="JCL58"/>
      <c r="JCM58"/>
      <c r="JCN58"/>
      <c r="JCO58"/>
      <c r="JCP58"/>
      <c r="JCQ58"/>
      <c r="JCR58"/>
      <c r="JCS58"/>
      <c r="JCT58"/>
      <c r="JCU58"/>
      <c r="JCV58"/>
      <c r="JCW58"/>
      <c r="JCX58"/>
      <c r="JCY58"/>
      <c r="JCZ58"/>
      <c r="JDA58"/>
      <c r="JDB58"/>
      <c r="JDC58"/>
      <c r="JDD58"/>
      <c r="JDE58"/>
      <c r="JDF58"/>
      <c r="JDG58"/>
      <c r="JDH58"/>
      <c r="JDI58"/>
      <c r="JDJ58"/>
      <c r="JDK58"/>
      <c r="JDL58"/>
      <c r="JDM58"/>
      <c r="JDN58"/>
      <c r="JDO58"/>
      <c r="JDP58"/>
      <c r="JDQ58"/>
      <c r="JDR58"/>
      <c r="JDS58"/>
      <c r="JDT58"/>
      <c r="JDU58"/>
      <c r="JDV58"/>
      <c r="JDW58"/>
      <c r="JDX58"/>
      <c r="JDY58"/>
      <c r="JDZ58"/>
      <c r="JEA58"/>
      <c r="JEB58"/>
      <c r="JEC58"/>
      <c r="JED58"/>
      <c r="JEE58"/>
      <c r="JEF58"/>
      <c r="JEG58"/>
      <c r="JEH58"/>
      <c r="JEI58"/>
      <c r="JEJ58"/>
      <c r="JEK58"/>
      <c r="JEL58"/>
      <c r="JEM58"/>
      <c r="JEN58"/>
      <c r="JEO58"/>
      <c r="JEP58"/>
      <c r="JEQ58"/>
      <c r="JER58"/>
      <c r="JES58"/>
      <c r="JET58"/>
      <c r="JEU58"/>
      <c r="JEV58"/>
      <c r="JEW58"/>
      <c r="JEX58"/>
      <c r="JEY58"/>
      <c r="JEZ58"/>
      <c r="JFA58"/>
      <c r="JFB58"/>
      <c r="JFC58"/>
      <c r="JFD58"/>
      <c r="JFE58"/>
      <c r="JFF58"/>
      <c r="JFG58"/>
      <c r="JFH58"/>
      <c r="JFI58"/>
      <c r="JFJ58"/>
      <c r="JFK58"/>
      <c r="JFL58"/>
      <c r="JFM58"/>
      <c r="JFN58"/>
      <c r="JFO58"/>
      <c r="JFP58"/>
      <c r="JFQ58"/>
      <c r="JFR58"/>
      <c r="JFS58"/>
      <c r="JFT58"/>
      <c r="JFU58"/>
      <c r="JFV58"/>
      <c r="JFW58"/>
      <c r="JFX58"/>
      <c r="JFY58"/>
      <c r="JFZ58"/>
      <c r="JGA58"/>
      <c r="JGB58"/>
      <c r="JGC58"/>
      <c r="JGD58"/>
      <c r="JGE58"/>
      <c r="JGF58"/>
      <c r="JGG58"/>
      <c r="JGH58"/>
      <c r="JGI58"/>
      <c r="JGJ58"/>
      <c r="JGK58"/>
      <c r="JGL58"/>
      <c r="JGM58"/>
      <c r="JGN58"/>
      <c r="JGO58"/>
      <c r="JGP58"/>
      <c r="JGQ58"/>
      <c r="JGR58"/>
      <c r="JGS58"/>
      <c r="JGT58"/>
      <c r="JGU58"/>
      <c r="JGV58"/>
      <c r="JGW58"/>
      <c r="JGX58"/>
      <c r="JGY58"/>
      <c r="JGZ58"/>
      <c r="JHA58"/>
      <c r="JHB58"/>
      <c r="JHC58"/>
      <c r="JHD58"/>
      <c r="JHE58"/>
      <c r="JHF58"/>
      <c r="JHG58"/>
      <c r="JHH58"/>
      <c r="JHI58"/>
      <c r="JHJ58"/>
      <c r="JHK58"/>
      <c r="JHL58"/>
      <c r="JHM58"/>
      <c r="JHN58"/>
      <c r="JHO58"/>
      <c r="JHP58"/>
      <c r="JHQ58"/>
      <c r="JHR58"/>
      <c r="JHS58"/>
      <c r="JHT58"/>
      <c r="JHU58"/>
      <c r="JHV58"/>
      <c r="JHW58"/>
      <c r="JHX58"/>
      <c r="JHY58"/>
      <c r="JHZ58"/>
      <c r="JIA58"/>
      <c r="JIB58"/>
      <c r="JIC58"/>
      <c r="JID58"/>
      <c r="JIE58"/>
      <c r="JIF58"/>
      <c r="JIG58"/>
      <c r="JIH58"/>
      <c r="JII58"/>
      <c r="JIJ58"/>
      <c r="JIK58"/>
      <c r="JIL58"/>
      <c r="JIM58"/>
      <c r="JIN58"/>
      <c r="JIO58"/>
      <c r="JIP58"/>
      <c r="JIQ58"/>
      <c r="JIR58"/>
      <c r="JIS58"/>
      <c r="JIT58"/>
      <c r="JIU58"/>
      <c r="JIV58"/>
      <c r="JIW58"/>
      <c r="JIX58"/>
      <c r="JIY58"/>
      <c r="JIZ58"/>
      <c r="JJA58"/>
      <c r="JJB58"/>
      <c r="JJC58"/>
      <c r="JJD58"/>
      <c r="JJE58"/>
      <c r="JJF58"/>
      <c r="JJG58"/>
      <c r="JJH58"/>
      <c r="JJI58"/>
      <c r="JJJ58"/>
      <c r="JJK58"/>
      <c r="JJL58"/>
      <c r="JJM58"/>
      <c r="JJN58"/>
      <c r="JJO58"/>
      <c r="JJP58"/>
      <c r="JJQ58"/>
      <c r="JJR58"/>
      <c r="JJS58"/>
      <c r="JJT58"/>
      <c r="JJU58"/>
      <c r="JJV58"/>
      <c r="JJW58"/>
      <c r="JJX58"/>
      <c r="JJY58"/>
      <c r="JJZ58"/>
      <c r="JKA58"/>
      <c r="JKB58"/>
      <c r="JKC58"/>
      <c r="JKD58"/>
      <c r="JKE58"/>
      <c r="JKF58"/>
      <c r="JKG58"/>
      <c r="JKH58"/>
      <c r="JKI58"/>
      <c r="JKJ58"/>
      <c r="JKK58"/>
      <c r="JKL58"/>
      <c r="JKM58"/>
      <c r="JKN58"/>
      <c r="JKO58"/>
      <c r="JKP58"/>
      <c r="JKQ58"/>
      <c r="JKR58"/>
      <c r="JKS58"/>
      <c r="JKT58"/>
      <c r="JKU58"/>
      <c r="JKV58"/>
      <c r="JKW58"/>
      <c r="JKX58"/>
      <c r="JKY58"/>
      <c r="JKZ58"/>
      <c r="JLA58"/>
      <c r="JLB58"/>
      <c r="JLC58"/>
      <c r="JLD58"/>
      <c r="JLE58"/>
      <c r="JLF58"/>
      <c r="JLG58"/>
      <c r="JLH58"/>
      <c r="JLI58"/>
      <c r="JLJ58"/>
      <c r="JLK58"/>
      <c r="JLL58"/>
      <c r="JLM58"/>
      <c r="JLN58"/>
      <c r="JLO58"/>
      <c r="JLP58"/>
      <c r="JLQ58"/>
      <c r="JLR58"/>
      <c r="JLS58"/>
      <c r="JLT58"/>
      <c r="JLU58"/>
      <c r="JLV58"/>
      <c r="JLW58"/>
      <c r="JLX58"/>
      <c r="JLY58"/>
      <c r="JLZ58"/>
      <c r="JMA58"/>
      <c r="JMB58"/>
      <c r="JMC58"/>
      <c r="JMD58"/>
      <c r="JME58"/>
      <c r="JMF58"/>
      <c r="JMG58"/>
      <c r="JMH58"/>
      <c r="JMI58"/>
      <c r="JMJ58"/>
      <c r="JMK58"/>
      <c r="JML58"/>
      <c r="JMM58"/>
      <c r="JMN58"/>
      <c r="JMO58"/>
      <c r="JMP58"/>
      <c r="JMQ58"/>
      <c r="JMR58"/>
      <c r="JMS58"/>
      <c r="JMT58"/>
      <c r="JMU58"/>
      <c r="JMV58"/>
      <c r="JMW58"/>
      <c r="JMX58"/>
      <c r="JMY58"/>
      <c r="JMZ58"/>
      <c r="JNA58"/>
      <c r="JNB58"/>
      <c r="JNC58"/>
      <c r="JND58"/>
      <c r="JNE58"/>
      <c r="JNF58"/>
      <c r="JNG58"/>
      <c r="JNH58"/>
      <c r="JNI58"/>
      <c r="JNJ58"/>
      <c r="JNK58"/>
      <c r="JNL58"/>
      <c r="JNM58"/>
      <c r="JNN58"/>
      <c r="JNO58"/>
      <c r="JNP58"/>
      <c r="JNQ58"/>
      <c r="JNR58"/>
      <c r="JNS58"/>
      <c r="JNT58"/>
      <c r="JNU58"/>
      <c r="JNV58"/>
      <c r="JNW58"/>
      <c r="JNX58"/>
      <c r="JNY58"/>
      <c r="JNZ58"/>
      <c r="JOA58"/>
      <c r="JOB58"/>
      <c r="JOC58"/>
      <c r="JOD58"/>
      <c r="JOE58"/>
      <c r="JOF58"/>
      <c r="JOG58"/>
      <c r="JOH58"/>
      <c r="JOI58"/>
      <c r="JOJ58"/>
      <c r="JOK58"/>
      <c r="JOL58"/>
      <c r="JOM58"/>
      <c r="JON58"/>
      <c r="JOO58"/>
      <c r="JOP58"/>
      <c r="JOQ58"/>
      <c r="JOR58"/>
      <c r="JOS58"/>
      <c r="JOT58"/>
      <c r="JOU58"/>
      <c r="JOV58"/>
      <c r="JOW58"/>
      <c r="JOX58"/>
      <c r="JOY58"/>
      <c r="JOZ58"/>
      <c r="JPA58"/>
      <c r="JPB58"/>
      <c r="JPC58"/>
      <c r="JPD58"/>
      <c r="JPE58"/>
      <c r="JPF58"/>
      <c r="JPG58"/>
      <c r="JPH58"/>
      <c r="JPI58"/>
      <c r="JPJ58"/>
      <c r="JPK58"/>
      <c r="JPL58"/>
      <c r="JPM58"/>
      <c r="JPN58"/>
      <c r="JPO58"/>
      <c r="JPP58"/>
      <c r="JPQ58"/>
      <c r="JPR58"/>
      <c r="JPS58"/>
      <c r="JPT58"/>
      <c r="JPU58"/>
      <c r="JPV58"/>
      <c r="JPW58"/>
      <c r="JPX58"/>
      <c r="JPY58"/>
      <c r="JPZ58"/>
      <c r="JQA58"/>
      <c r="JQB58"/>
      <c r="JQC58"/>
      <c r="JQD58"/>
      <c r="JQE58"/>
      <c r="JQF58"/>
      <c r="JQG58"/>
      <c r="JQH58"/>
      <c r="JQI58"/>
      <c r="JQJ58"/>
      <c r="JQK58"/>
      <c r="JQL58"/>
      <c r="JQM58"/>
      <c r="JQN58"/>
      <c r="JQO58"/>
      <c r="JQP58"/>
      <c r="JQQ58"/>
      <c r="JQR58"/>
      <c r="JQS58"/>
      <c r="JQT58"/>
      <c r="JQU58"/>
      <c r="JQV58"/>
      <c r="JQW58"/>
      <c r="JQX58"/>
      <c r="JQY58"/>
      <c r="JQZ58"/>
      <c r="JRA58"/>
      <c r="JRB58"/>
      <c r="JRC58"/>
      <c r="JRD58"/>
      <c r="JRE58"/>
      <c r="JRF58"/>
      <c r="JRG58"/>
      <c r="JRH58"/>
      <c r="JRI58"/>
      <c r="JRJ58"/>
      <c r="JRK58"/>
      <c r="JRL58"/>
      <c r="JRM58"/>
      <c r="JRN58"/>
      <c r="JRO58"/>
      <c r="JRP58"/>
      <c r="JRQ58"/>
      <c r="JRR58"/>
      <c r="JRS58"/>
      <c r="JRT58"/>
      <c r="JRU58"/>
      <c r="JRV58"/>
      <c r="JRW58"/>
      <c r="JRX58"/>
      <c r="JRY58"/>
      <c r="JRZ58"/>
      <c r="JSA58"/>
      <c r="JSB58"/>
      <c r="JSC58"/>
      <c r="JSD58"/>
      <c r="JSE58"/>
      <c r="JSF58"/>
      <c r="JSG58"/>
      <c r="JSH58"/>
      <c r="JSI58"/>
      <c r="JSJ58"/>
      <c r="JSK58"/>
      <c r="JSL58"/>
      <c r="JSM58"/>
      <c r="JSN58"/>
      <c r="JSO58"/>
      <c r="JSP58"/>
      <c r="JSQ58"/>
      <c r="JSR58"/>
      <c r="JSS58"/>
      <c r="JST58"/>
      <c r="JSU58"/>
      <c r="JSV58"/>
      <c r="JSW58"/>
      <c r="JSX58"/>
      <c r="JSY58"/>
      <c r="JSZ58"/>
      <c r="JTA58"/>
      <c r="JTB58"/>
      <c r="JTC58"/>
      <c r="JTD58"/>
      <c r="JTE58"/>
      <c r="JTF58"/>
      <c r="JTG58"/>
      <c r="JTH58"/>
      <c r="JTI58"/>
      <c r="JTJ58"/>
      <c r="JTK58"/>
      <c r="JTL58"/>
      <c r="JTM58"/>
      <c r="JTN58"/>
      <c r="JTO58"/>
      <c r="JTP58"/>
      <c r="JTQ58"/>
      <c r="JTR58"/>
      <c r="JTS58"/>
      <c r="JTT58"/>
      <c r="JTU58"/>
      <c r="JTV58"/>
      <c r="JTW58"/>
      <c r="JTX58"/>
      <c r="JTY58"/>
      <c r="JTZ58"/>
      <c r="JUA58"/>
      <c r="JUB58"/>
      <c r="JUC58"/>
      <c r="JUD58"/>
      <c r="JUE58"/>
      <c r="JUF58"/>
      <c r="JUG58"/>
      <c r="JUH58"/>
      <c r="JUI58"/>
      <c r="JUJ58"/>
      <c r="JUK58"/>
      <c r="JUL58"/>
      <c r="JUM58"/>
      <c r="JUN58"/>
      <c r="JUO58"/>
      <c r="JUP58"/>
      <c r="JUQ58"/>
      <c r="JUR58"/>
      <c r="JUS58"/>
      <c r="JUT58"/>
      <c r="JUU58"/>
      <c r="JUV58"/>
      <c r="JUW58"/>
      <c r="JUX58"/>
      <c r="JUY58"/>
      <c r="JUZ58"/>
      <c r="JVA58"/>
      <c r="JVB58"/>
      <c r="JVC58"/>
      <c r="JVD58"/>
      <c r="JVE58"/>
      <c r="JVF58"/>
      <c r="JVG58"/>
      <c r="JVH58"/>
      <c r="JVI58"/>
      <c r="JVJ58"/>
      <c r="JVK58"/>
      <c r="JVL58"/>
      <c r="JVM58"/>
      <c r="JVN58"/>
      <c r="JVO58"/>
      <c r="JVP58"/>
      <c r="JVQ58"/>
      <c r="JVR58"/>
      <c r="JVS58"/>
      <c r="JVT58"/>
      <c r="JVU58"/>
      <c r="JVV58"/>
      <c r="JVW58"/>
      <c r="JVX58"/>
      <c r="JVY58"/>
      <c r="JVZ58"/>
      <c r="JWA58"/>
      <c r="JWB58"/>
      <c r="JWC58"/>
      <c r="JWD58"/>
      <c r="JWE58"/>
      <c r="JWF58"/>
      <c r="JWG58"/>
      <c r="JWH58"/>
      <c r="JWI58"/>
      <c r="JWJ58"/>
      <c r="JWK58"/>
      <c r="JWL58"/>
      <c r="JWM58"/>
      <c r="JWN58"/>
      <c r="JWO58"/>
      <c r="JWP58"/>
      <c r="JWQ58"/>
      <c r="JWR58"/>
      <c r="JWS58"/>
      <c r="JWT58"/>
      <c r="JWU58"/>
      <c r="JWV58"/>
      <c r="JWW58"/>
      <c r="JWX58"/>
      <c r="JWY58"/>
      <c r="JWZ58"/>
      <c r="JXA58"/>
      <c r="JXB58"/>
      <c r="JXC58"/>
      <c r="JXD58"/>
      <c r="JXE58"/>
      <c r="JXF58"/>
      <c r="JXG58"/>
      <c r="JXH58"/>
      <c r="JXI58"/>
      <c r="JXJ58"/>
      <c r="JXK58"/>
      <c r="JXL58"/>
      <c r="JXM58"/>
      <c r="JXN58"/>
      <c r="JXO58"/>
      <c r="JXP58"/>
      <c r="JXQ58"/>
      <c r="JXR58"/>
      <c r="JXS58"/>
      <c r="JXT58"/>
      <c r="JXU58"/>
      <c r="JXV58"/>
      <c r="JXW58"/>
      <c r="JXX58"/>
      <c r="JXY58"/>
      <c r="JXZ58"/>
      <c r="JYA58"/>
      <c r="JYB58"/>
      <c r="JYC58"/>
      <c r="JYD58"/>
      <c r="JYE58"/>
      <c r="JYF58"/>
      <c r="JYG58"/>
      <c r="JYH58"/>
      <c r="JYI58"/>
      <c r="JYJ58"/>
      <c r="JYK58"/>
      <c r="JYL58"/>
      <c r="JYM58"/>
      <c r="JYN58"/>
      <c r="JYO58"/>
      <c r="JYP58"/>
      <c r="JYQ58"/>
      <c r="JYR58"/>
      <c r="JYS58"/>
      <c r="JYT58"/>
      <c r="JYU58"/>
      <c r="JYV58"/>
      <c r="JYW58"/>
      <c r="JYX58"/>
      <c r="JYY58"/>
      <c r="JYZ58"/>
      <c r="JZA58"/>
      <c r="JZB58"/>
      <c r="JZC58"/>
      <c r="JZD58"/>
      <c r="JZE58"/>
      <c r="JZF58"/>
      <c r="JZG58"/>
      <c r="JZH58"/>
      <c r="JZI58"/>
      <c r="JZJ58"/>
      <c r="JZK58"/>
      <c r="JZL58"/>
      <c r="JZM58"/>
      <c r="JZN58"/>
      <c r="JZO58"/>
      <c r="JZP58"/>
      <c r="JZQ58"/>
      <c r="JZR58"/>
      <c r="JZS58"/>
      <c r="JZT58"/>
      <c r="JZU58"/>
      <c r="JZV58"/>
      <c r="JZW58"/>
      <c r="JZX58"/>
      <c r="JZY58"/>
      <c r="JZZ58"/>
      <c r="KAA58"/>
      <c r="KAB58"/>
      <c r="KAC58"/>
      <c r="KAD58"/>
      <c r="KAE58"/>
      <c r="KAF58"/>
      <c r="KAG58"/>
      <c r="KAH58"/>
      <c r="KAI58"/>
      <c r="KAJ58"/>
      <c r="KAK58"/>
      <c r="KAL58"/>
      <c r="KAM58"/>
      <c r="KAN58"/>
      <c r="KAO58"/>
      <c r="KAP58"/>
      <c r="KAQ58"/>
      <c r="KAR58"/>
      <c r="KAS58"/>
      <c r="KAT58"/>
      <c r="KAU58"/>
      <c r="KAV58"/>
      <c r="KAW58"/>
      <c r="KAX58"/>
      <c r="KAY58"/>
      <c r="KAZ58"/>
      <c r="KBA58"/>
      <c r="KBB58"/>
      <c r="KBC58"/>
      <c r="KBD58"/>
      <c r="KBE58"/>
      <c r="KBF58"/>
      <c r="KBG58"/>
      <c r="KBH58"/>
      <c r="KBI58"/>
      <c r="KBJ58"/>
      <c r="KBK58"/>
      <c r="KBL58"/>
      <c r="KBM58"/>
      <c r="KBN58"/>
      <c r="KBO58"/>
      <c r="KBP58"/>
      <c r="KBQ58"/>
      <c r="KBR58"/>
      <c r="KBS58"/>
      <c r="KBT58"/>
      <c r="KBU58"/>
      <c r="KBV58"/>
      <c r="KBW58"/>
      <c r="KBX58"/>
      <c r="KBY58"/>
      <c r="KBZ58"/>
      <c r="KCA58"/>
      <c r="KCB58"/>
      <c r="KCC58"/>
      <c r="KCD58"/>
      <c r="KCE58"/>
      <c r="KCF58"/>
      <c r="KCG58"/>
      <c r="KCH58"/>
      <c r="KCI58"/>
      <c r="KCJ58"/>
      <c r="KCK58"/>
      <c r="KCL58"/>
      <c r="KCM58"/>
      <c r="KCN58"/>
      <c r="KCO58"/>
      <c r="KCP58"/>
      <c r="KCQ58"/>
      <c r="KCR58"/>
      <c r="KCS58"/>
      <c r="KCT58"/>
      <c r="KCU58"/>
      <c r="KCV58"/>
      <c r="KCW58"/>
      <c r="KCX58"/>
      <c r="KCY58"/>
      <c r="KCZ58"/>
      <c r="KDA58"/>
      <c r="KDB58"/>
      <c r="KDC58"/>
      <c r="KDD58"/>
      <c r="KDE58"/>
      <c r="KDF58"/>
      <c r="KDG58"/>
      <c r="KDH58"/>
      <c r="KDI58"/>
      <c r="KDJ58"/>
      <c r="KDK58"/>
      <c r="KDL58"/>
      <c r="KDM58"/>
      <c r="KDN58"/>
      <c r="KDO58"/>
      <c r="KDP58"/>
      <c r="KDQ58"/>
      <c r="KDR58"/>
      <c r="KDS58"/>
      <c r="KDT58"/>
      <c r="KDU58"/>
      <c r="KDV58"/>
      <c r="KDW58"/>
      <c r="KDX58"/>
      <c r="KDY58"/>
      <c r="KDZ58"/>
      <c r="KEA58"/>
      <c r="KEB58"/>
      <c r="KEC58"/>
      <c r="KED58"/>
      <c r="KEE58"/>
      <c r="KEF58"/>
      <c r="KEG58"/>
      <c r="KEH58"/>
      <c r="KEI58"/>
      <c r="KEJ58"/>
      <c r="KEK58"/>
      <c r="KEL58"/>
      <c r="KEM58"/>
      <c r="KEN58"/>
      <c r="KEO58"/>
      <c r="KEP58"/>
      <c r="KEQ58"/>
      <c r="KER58"/>
      <c r="KES58"/>
      <c r="KET58"/>
      <c r="KEU58"/>
      <c r="KEV58"/>
      <c r="KEW58"/>
      <c r="KEX58"/>
      <c r="KEY58"/>
      <c r="KEZ58"/>
      <c r="KFA58"/>
      <c r="KFB58"/>
      <c r="KFC58"/>
      <c r="KFD58"/>
      <c r="KFE58"/>
      <c r="KFF58"/>
      <c r="KFG58"/>
      <c r="KFH58"/>
      <c r="KFI58"/>
      <c r="KFJ58"/>
      <c r="KFK58"/>
      <c r="KFL58"/>
      <c r="KFM58"/>
      <c r="KFN58"/>
      <c r="KFO58"/>
      <c r="KFP58"/>
      <c r="KFQ58"/>
      <c r="KFR58"/>
      <c r="KFS58"/>
      <c r="KFT58"/>
      <c r="KFU58"/>
      <c r="KFV58"/>
      <c r="KFW58"/>
      <c r="KFX58"/>
      <c r="KFY58"/>
      <c r="KFZ58"/>
      <c r="KGA58"/>
      <c r="KGB58"/>
      <c r="KGC58"/>
      <c r="KGD58"/>
      <c r="KGE58"/>
      <c r="KGF58"/>
      <c r="KGG58"/>
      <c r="KGH58"/>
      <c r="KGI58"/>
      <c r="KGJ58"/>
      <c r="KGK58"/>
      <c r="KGL58"/>
      <c r="KGM58"/>
      <c r="KGN58"/>
      <c r="KGO58"/>
      <c r="KGP58"/>
      <c r="KGQ58"/>
      <c r="KGR58"/>
      <c r="KGS58"/>
      <c r="KGT58"/>
      <c r="KGU58"/>
      <c r="KGV58"/>
      <c r="KGW58"/>
      <c r="KGX58"/>
      <c r="KGY58"/>
      <c r="KGZ58"/>
      <c r="KHA58"/>
      <c r="KHB58"/>
      <c r="KHC58"/>
      <c r="KHD58"/>
      <c r="KHE58"/>
      <c r="KHF58"/>
      <c r="KHG58"/>
      <c r="KHH58"/>
      <c r="KHI58"/>
      <c r="KHJ58"/>
      <c r="KHK58"/>
      <c r="KHL58"/>
      <c r="KHM58"/>
      <c r="KHN58"/>
      <c r="KHO58"/>
      <c r="KHP58"/>
      <c r="KHQ58"/>
      <c r="KHR58"/>
      <c r="KHS58"/>
      <c r="KHT58"/>
      <c r="KHU58"/>
      <c r="KHV58"/>
      <c r="KHW58"/>
      <c r="KHX58"/>
      <c r="KHY58"/>
      <c r="KHZ58"/>
      <c r="KIA58"/>
      <c r="KIB58"/>
      <c r="KIC58"/>
      <c r="KID58"/>
      <c r="KIE58"/>
      <c r="KIF58"/>
      <c r="KIG58"/>
      <c r="KIH58"/>
      <c r="KII58"/>
      <c r="KIJ58"/>
      <c r="KIK58"/>
      <c r="KIL58"/>
      <c r="KIM58"/>
      <c r="KIN58"/>
      <c r="KIO58"/>
      <c r="KIP58"/>
      <c r="KIQ58"/>
      <c r="KIR58"/>
      <c r="KIS58"/>
      <c r="KIT58"/>
      <c r="KIU58"/>
      <c r="KIV58"/>
      <c r="KIW58"/>
      <c r="KIX58"/>
      <c r="KIY58"/>
      <c r="KIZ58"/>
      <c r="KJA58"/>
      <c r="KJB58"/>
      <c r="KJC58"/>
      <c r="KJD58"/>
      <c r="KJE58"/>
      <c r="KJF58"/>
      <c r="KJG58"/>
      <c r="KJH58"/>
      <c r="KJI58"/>
      <c r="KJJ58"/>
      <c r="KJK58"/>
      <c r="KJL58"/>
      <c r="KJM58"/>
      <c r="KJN58"/>
      <c r="KJO58"/>
      <c r="KJP58"/>
      <c r="KJQ58"/>
      <c r="KJR58"/>
      <c r="KJS58"/>
      <c r="KJT58"/>
      <c r="KJU58"/>
      <c r="KJV58"/>
      <c r="KJW58"/>
      <c r="KJX58"/>
      <c r="KJY58"/>
      <c r="KJZ58"/>
      <c r="KKA58"/>
      <c r="KKB58"/>
      <c r="KKC58"/>
      <c r="KKD58"/>
      <c r="KKE58"/>
      <c r="KKF58"/>
      <c r="KKG58"/>
      <c r="KKH58"/>
      <c r="KKI58"/>
      <c r="KKJ58"/>
      <c r="KKK58"/>
      <c r="KKL58"/>
      <c r="KKM58"/>
      <c r="KKN58"/>
      <c r="KKO58"/>
      <c r="KKP58"/>
      <c r="KKQ58"/>
      <c r="KKR58"/>
      <c r="KKS58"/>
      <c r="KKT58"/>
      <c r="KKU58"/>
      <c r="KKV58"/>
      <c r="KKW58"/>
      <c r="KKX58"/>
      <c r="KKY58"/>
      <c r="KKZ58"/>
      <c r="KLA58"/>
      <c r="KLB58"/>
      <c r="KLC58"/>
      <c r="KLD58"/>
      <c r="KLE58"/>
      <c r="KLF58"/>
      <c r="KLG58"/>
      <c r="KLH58"/>
      <c r="KLI58"/>
      <c r="KLJ58"/>
      <c r="KLK58"/>
      <c r="KLL58"/>
      <c r="KLM58"/>
      <c r="KLN58"/>
      <c r="KLO58"/>
      <c r="KLP58"/>
      <c r="KLQ58"/>
      <c r="KLR58"/>
      <c r="KLS58"/>
      <c r="KLT58"/>
      <c r="KLU58"/>
      <c r="KLV58"/>
      <c r="KLW58"/>
      <c r="KLX58"/>
      <c r="KLY58"/>
      <c r="KLZ58"/>
      <c r="KMA58"/>
      <c r="KMB58"/>
      <c r="KMC58"/>
      <c r="KMD58"/>
      <c r="KME58"/>
      <c r="KMF58"/>
      <c r="KMG58"/>
      <c r="KMH58"/>
      <c r="KMI58"/>
      <c r="KMJ58"/>
      <c r="KMK58"/>
      <c r="KML58"/>
      <c r="KMM58"/>
      <c r="KMN58"/>
      <c r="KMO58"/>
      <c r="KMP58"/>
      <c r="KMQ58"/>
      <c r="KMR58"/>
      <c r="KMS58"/>
      <c r="KMT58"/>
      <c r="KMU58"/>
      <c r="KMV58"/>
      <c r="KMW58"/>
      <c r="KMX58"/>
      <c r="KMY58"/>
      <c r="KMZ58"/>
      <c r="KNA58"/>
      <c r="KNB58"/>
      <c r="KNC58"/>
      <c r="KND58"/>
      <c r="KNE58"/>
      <c r="KNF58"/>
      <c r="KNG58"/>
      <c r="KNH58"/>
      <c r="KNI58"/>
      <c r="KNJ58"/>
      <c r="KNK58"/>
      <c r="KNL58"/>
      <c r="KNM58"/>
      <c r="KNN58"/>
      <c r="KNO58"/>
      <c r="KNP58"/>
      <c r="KNQ58"/>
      <c r="KNR58"/>
      <c r="KNS58"/>
      <c r="KNT58"/>
      <c r="KNU58"/>
      <c r="KNV58"/>
      <c r="KNW58"/>
      <c r="KNX58"/>
      <c r="KNY58"/>
      <c r="KNZ58"/>
      <c r="KOA58"/>
      <c r="KOB58"/>
      <c r="KOC58"/>
      <c r="KOD58"/>
      <c r="KOE58"/>
      <c r="KOF58"/>
      <c r="KOG58"/>
      <c r="KOH58"/>
      <c r="KOI58"/>
      <c r="KOJ58"/>
      <c r="KOK58"/>
      <c r="KOL58"/>
      <c r="KOM58"/>
      <c r="KON58"/>
      <c r="KOO58"/>
      <c r="KOP58"/>
      <c r="KOQ58"/>
      <c r="KOR58"/>
      <c r="KOS58"/>
      <c r="KOT58"/>
      <c r="KOU58"/>
      <c r="KOV58"/>
      <c r="KOW58"/>
      <c r="KOX58"/>
      <c r="KOY58"/>
      <c r="KOZ58"/>
      <c r="KPA58"/>
      <c r="KPB58"/>
      <c r="KPC58"/>
      <c r="KPD58"/>
      <c r="KPE58"/>
      <c r="KPF58"/>
      <c r="KPG58"/>
      <c r="KPH58"/>
      <c r="KPI58"/>
      <c r="KPJ58"/>
      <c r="KPK58"/>
      <c r="KPL58"/>
      <c r="KPM58"/>
      <c r="KPN58"/>
      <c r="KPO58"/>
      <c r="KPP58"/>
      <c r="KPQ58"/>
      <c r="KPR58"/>
      <c r="KPS58"/>
      <c r="KPT58"/>
      <c r="KPU58"/>
      <c r="KPV58"/>
      <c r="KPW58"/>
      <c r="KPX58"/>
      <c r="KPY58"/>
      <c r="KPZ58"/>
      <c r="KQA58"/>
      <c r="KQB58"/>
      <c r="KQC58"/>
      <c r="KQD58"/>
      <c r="KQE58"/>
      <c r="KQF58"/>
      <c r="KQG58"/>
      <c r="KQH58"/>
      <c r="KQI58"/>
      <c r="KQJ58"/>
      <c r="KQK58"/>
      <c r="KQL58"/>
      <c r="KQM58"/>
      <c r="KQN58"/>
      <c r="KQO58"/>
      <c r="KQP58"/>
      <c r="KQQ58"/>
      <c r="KQR58"/>
      <c r="KQS58"/>
      <c r="KQT58"/>
      <c r="KQU58"/>
      <c r="KQV58"/>
      <c r="KQW58"/>
      <c r="KQX58"/>
      <c r="KQY58"/>
      <c r="KQZ58"/>
      <c r="KRA58"/>
      <c r="KRB58"/>
      <c r="KRC58"/>
      <c r="KRD58"/>
      <c r="KRE58"/>
      <c r="KRF58"/>
      <c r="KRG58"/>
      <c r="KRH58"/>
      <c r="KRI58"/>
      <c r="KRJ58"/>
      <c r="KRK58"/>
      <c r="KRL58"/>
      <c r="KRM58"/>
      <c r="KRN58"/>
      <c r="KRO58"/>
      <c r="KRP58"/>
      <c r="KRQ58"/>
      <c r="KRR58"/>
      <c r="KRS58"/>
      <c r="KRT58"/>
      <c r="KRU58"/>
      <c r="KRV58"/>
      <c r="KRW58"/>
      <c r="KRX58"/>
      <c r="KRY58"/>
      <c r="KRZ58"/>
      <c r="KSA58"/>
      <c r="KSB58"/>
      <c r="KSC58"/>
      <c r="KSD58"/>
      <c r="KSE58"/>
      <c r="KSF58"/>
      <c r="KSG58"/>
      <c r="KSH58"/>
      <c r="KSI58"/>
      <c r="KSJ58"/>
      <c r="KSK58"/>
      <c r="KSL58"/>
      <c r="KSM58"/>
      <c r="KSN58"/>
      <c r="KSO58"/>
      <c r="KSP58"/>
      <c r="KSQ58"/>
      <c r="KSR58"/>
      <c r="KSS58"/>
      <c r="KST58"/>
      <c r="KSU58"/>
      <c r="KSV58"/>
      <c r="KSW58"/>
      <c r="KSX58"/>
      <c r="KSY58"/>
      <c r="KSZ58"/>
      <c r="KTA58"/>
      <c r="KTB58"/>
      <c r="KTC58"/>
      <c r="KTD58"/>
      <c r="KTE58"/>
      <c r="KTF58"/>
      <c r="KTG58"/>
      <c r="KTH58"/>
      <c r="KTI58"/>
      <c r="KTJ58"/>
      <c r="KTK58"/>
      <c r="KTL58"/>
      <c r="KTM58"/>
      <c r="KTN58"/>
      <c r="KTO58"/>
      <c r="KTP58"/>
      <c r="KTQ58"/>
      <c r="KTR58"/>
      <c r="KTS58"/>
      <c r="KTT58"/>
      <c r="KTU58"/>
      <c r="KTV58"/>
      <c r="KTW58"/>
      <c r="KTX58"/>
      <c r="KTY58"/>
      <c r="KTZ58"/>
      <c r="KUA58"/>
      <c r="KUB58"/>
      <c r="KUC58"/>
      <c r="KUD58"/>
      <c r="KUE58"/>
      <c r="KUF58"/>
      <c r="KUG58"/>
      <c r="KUH58"/>
      <c r="KUI58"/>
      <c r="KUJ58"/>
      <c r="KUK58"/>
      <c r="KUL58"/>
      <c r="KUM58"/>
      <c r="KUN58"/>
      <c r="KUO58"/>
      <c r="KUP58"/>
      <c r="KUQ58"/>
      <c r="KUR58"/>
      <c r="KUS58"/>
      <c r="KUT58"/>
      <c r="KUU58"/>
      <c r="KUV58"/>
      <c r="KUW58"/>
      <c r="KUX58"/>
      <c r="KUY58"/>
      <c r="KUZ58"/>
      <c r="KVA58"/>
      <c r="KVB58"/>
      <c r="KVC58"/>
      <c r="KVD58"/>
      <c r="KVE58"/>
      <c r="KVF58"/>
      <c r="KVG58"/>
      <c r="KVH58"/>
      <c r="KVI58"/>
      <c r="KVJ58"/>
      <c r="KVK58"/>
      <c r="KVL58"/>
      <c r="KVM58"/>
      <c r="KVN58"/>
      <c r="KVO58"/>
      <c r="KVP58"/>
      <c r="KVQ58"/>
      <c r="KVR58"/>
      <c r="KVS58"/>
      <c r="KVT58"/>
      <c r="KVU58"/>
      <c r="KVV58"/>
      <c r="KVW58"/>
      <c r="KVX58"/>
      <c r="KVY58"/>
      <c r="KVZ58"/>
      <c r="KWA58"/>
      <c r="KWB58"/>
      <c r="KWC58"/>
      <c r="KWD58"/>
      <c r="KWE58"/>
      <c r="KWF58"/>
      <c r="KWG58"/>
      <c r="KWH58"/>
      <c r="KWI58"/>
      <c r="KWJ58"/>
      <c r="KWK58"/>
      <c r="KWL58"/>
      <c r="KWM58"/>
      <c r="KWN58"/>
      <c r="KWO58"/>
      <c r="KWP58"/>
      <c r="KWQ58"/>
      <c r="KWR58"/>
      <c r="KWS58"/>
      <c r="KWT58"/>
      <c r="KWU58"/>
      <c r="KWV58"/>
      <c r="KWW58"/>
      <c r="KWX58"/>
      <c r="KWY58"/>
      <c r="KWZ58"/>
      <c r="KXA58"/>
      <c r="KXB58"/>
      <c r="KXC58"/>
      <c r="KXD58"/>
      <c r="KXE58"/>
      <c r="KXF58"/>
      <c r="KXG58"/>
      <c r="KXH58"/>
      <c r="KXI58"/>
      <c r="KXJ58"/>
      <c r="KXK58"/>
      <c r="KXL58"/>
      <c r="KXM58"/>
      <c r="KXN58"/>
      <c r="KXO58"/>
      <c r="KXP58"/>
      <c r="KXQ58"/>
      <c r="KXR58"/>
      <c r="KXS58"/>
      <c r="KXT58"/>
      <c r="KXU58"/>
      <c r="KXV58"/>
      <c r="KXW58"/>
      <c r="KXX58"/>
      <c r="KXY58"/>
      <c r="KXZ58"/>
      <c r="KYA58"/>
      <c r="KYB58"/>
      <c r="KYC58"/>
      <c r="KYD58"/>
      <c r="KYE58"/>
      <c r="KYF58"/>
      <c r="KYG58"/>
      <c r="KYH58"/>
      <c r="KYI58"/>
      <c r="KYJ58"/>
      <c r="KYK58"/>
      <c r="KYL58"/>
      <c r="KYM58"/>
      <c r="KYN58"/>
      <c r="KYO58"/>
      <c r="KYP58"/>
      <c r="KYQ58"/>
      <c r="KYR58"/>
      <c r="KYS58"/>
      <c r="KYT58"/>
      <c r="KYU58"/>
      <c r="KYV58"/>
      <c r="KYW58"/>
      <c r="KYX58"/>
      <c r="KYY58"/>
      <c r="KYZ58"/>
      <c r="KZA58"/>
      <c r="KZB58"/>
      <c r="KZC58"/>
      <c r="KZD58"/>
      <c r="KZE58"/>
      <c r="KZF58"/>
      <c r="KZG58"/>
      <c r="KZH58"/>
      <c r="KZI58"/>
      <c r="KZJ58"/>
      <c r="KZK58"/>
      <c r="KZL58"/>
      <c r="KZM58"/>
      <c r="KZN58"/>
      <c r="KZO58"/>
      <c r="KZP58"/>
      <c r="KZQ58"/>
      <c r="KZR58"/>
      <c r="KZS58"/>
      <c r="KZT58"/>
      <c r="KZU58"/>
      <c r="KZV58"/>
      <c r="KZW58"/>
      <c r="KZX58"/>
      <c r="KZY58"/>
      <c r="KZZ58"/>
      <c r="LAA58"/>
      <c r="LAB58"/>
      <c r="LAC58"/>
      <c r="LAD58"/>
      <c r="LAE58"/>
      <c r="LAF58"/>
      <c r="LAG58"/>
      <c r="LAH58"/>
      <c r="LAI58"/>
      <c r="LAJ58"/>
      <c r="LAK58"/>
      <c r="LAL58"/>
      <c r="LAM58"/>
      <c r="LAN58"/>
      <c r="LAO58"/>
      <c r="LAP58"/>
      <c r="LAQ58"/>
      <c r="LAR58"/>
      <c r="LAS58"/>
      <c r="LAT58"/>
      <c r="LAU58"/>
      <c r="LAV58"/>
      <c r="LAW58"/>
      <c r="LAX58"/>
      <c r="LAY58"/>
      <c r="LAZ58"/>
      <c r="LBA58"/>
      <c r="LBB58"/>
      <c r="LBC58"/>
      <c r="LBD58"/>
      <c r="LBE58"/>
      <c r="LBF58"/>
      <c r="LBG58"/>
      <c r="LBH58"/>
      <c r="LBI58"/>
      <c r="LBJ58"/>
      <c r="LBK58"/>
      <c r="LBL58"/>
      <c r="LBM58"/>
      <c r="LBN58"/>
      <c r="LBO58"/>
      <c r="LBP58"/>
      <c r="LBQ58"/>
      <c r="LBR58"/>
      <c r="LBS58"/>
      <c r="LBT58"/>
      <c r="LBU58"/>
      <c r="LBV58"/>
      <c r="LBW58"/>
      <c r="LBX58"/>
      <c r="LBY58"/>
      <c r="LBZ58"/>
      <c r="LCA58"/>
      <c r="LCB58"/>
      <c r="LCC58"/>
      <c r="LCD58"/>
      <c r="LCE58"/>
      <c r="LCF58"/>
      <c r="LCG58"/>
      <c r="LCH58"/>
      <c r="LCI58"/>
      <c r="LCJ58"/>
      <c r="LCK58"/>
      <c r="LCL58"/>
      <c r="LCM58"/>
      <c r="LCN58"/>
      <c r="LCO58"/>
      <c r="LCP58"/>
      <c r="LCQ58"/>
      <c r="LCR58"/>
      <c r="LCS58"/>
      <c r="LCT58"/>
      <c r="LCU58"/>
      <c r="LCV58"/>
      <c r="LCW58"/>
      <c r="LCX58"/>
      <c r="LCY58"/>
      <c r="LCZ58"/>
      <c r="LDA58"/>
      <c r="LDB58"/>
      <c r="LDC58"/>
      <c r="LDD58"/>
      <c r="LDE58"/>
      <c r="LDF58"/>
      <c r="LDG58"/>
      <c r="LDH58"/>
      <c r="LDI58"/>
      <c r="LDJ58"/>
      <c r="LDK58"/>
      <c r="LDL58"/>
      <c r="LDM58"/>
      <c r="LDN58"/>
      <c r="LDO58"/>
      <c r="LDP58"/>
      <c r="LDQ58"/>
      <c r="LDR58"/>
      <c r="LDS58"/>
      <c r="LDT58"/>
      <c r="LDU58"/>
      <c r="LDV58"/>
      <c r="LDW58"/>
      <c r="LDX58"/>
      <c r="LDY58"/>
      <c r="LDZ58"/>
      <c r="LEA58"/>
      <c r="LEB58"/>
      <c r="LEC58"/>
      <c r="LED58"/>
      <c r="LEE58"/>
      <c r="LEF58"/>
      <c r="LEG58"/>
      <c r="LEH58"/>
      <c r="LEI58"/>
      <c r="LEJ58"/>
      <c r="LEK58"/>
      <c r="LEL58"/>
      <c r="LEM58"/>
      <c r="LEN58"/>
      <c r="LEO58"/>
      <c r="LEP58"/>
      <c r="LEQ58"/>
      <c r="LER58"/>
      <c r="LES58"/>
      <c r="LET58"/>
      <c r="LEU58"/>
      <c r="LEV58"/>
      <c r="LEW58"/>
      <c r="LEX58"/>
      <c r="LEY58"/>
      <c r="LEZ58"/>
      <c r="LFA58"/>
      <c r="LFB58"/>
      <c r="LFC58"/>
      <c r="LFD58"/>
      <c r="LFE58"/>
      <c r="LFF58"/>
      <c r="LFG58"/>
      <c r="LFH58"/>
      <c r="LFI58"/>
      <c r="LFJ58"/>
      <c r="LFK58"/>
      <c r="LFL58"/>
      <c r="LFM58"/>
      <c r="LFN58"/>
      <c r="LFO58"/>
      <c r="LFP58"/>
      <c r="LFQ58"/>
      <c r="LFR58"/>
      <c r="LFS58"/>
      <c r="LFT58"/>
      <c r="LFU58"/>
      <c r="LFV58"/>
      <c r="LFW58"/>
      <c r="LFX58"/>
      <c r="LFY58"/>
      <c r="LFZ58"/>
      <c r="LGA58"/>
      <c r="LGB58"/>
      <c r="LGC58"/>
      <c r="LGD58"/>
      <c r="LGE58"/>
      <c r="LGF58"/>
      <c r="LGG58"/>
      <c r="LGH58"/>
      <c r="LGI58"/>
      <c r="LGJ58"/>
      <c r="LGK58"/>
      <c r="LGL58"/>
      <c r="LGM58"/>
      <c r="LGN58"/>
      <c r="LGO58"/>
      <c r="LGP58"/>
      <c r="LGQ58"/>
      <c r="LGR58"/>
      <c r="LGS58"/>
      <c r="LGT58"/>
      <c r="LGU58"/>
      <c r="LGV58"/>
      <c r="LGW58"/>
      <c r="LGX58"/>
      <c r="LGY58"/>
      <c r="LGZ58"/>
      <c r="LHA58"/>
      <c r="LHB58"/>
      <c r="LHC58"/>
      <c r="LHD58"/>
      <c r="LHE58"/>
      <c r="LHF58"/>
      <c r="LHG58"/>
      <c r="LHH58"/>
      <c r="LHI58"/>
      <c r="LHJ58"/>
      <c r="LHK58"/>
      <c r="LHL58"/>
      <c r="LHM58"/>
      <c r="LHN58"/>
      <c r="LHO58"/>
      <c r="LHP58"/>
      <c r="LHQ58"/>
      <c r="LHR58"/>
      <c r="LHS58"/>
      <c r="LHT58"/>
      <c r="LHU58"/>
      <c r="LHV58"/>
      <c r="LHW58"/>
      <c r="LHX58"/>
      <c r="LHY58"/>
      <c r="LHZ58"/>
      <c r="LIA58"/>
      <c r="LIB58"/>
      <c r="LIC58"/>
      <c r="LID58"/>
      <c r="LIE58"/>
      <c r="LIF58"/>
      <c r="LIG58"/>
      <c r="LIH58"/>
      <c r="LII58"/>
      <c r="LIJ58"/>
      <c r="LIK58"/>
      <c r="LIL58"/>
      <c r="LIM58"/>
      <c r="LIN58"/>
      <c r="LIO58"/>
      <c r="LIP58"/>
      <c r="LIQ58"/>
      <c r="LIR58"/>
      <c r="LIS58"/>
      <c r="LIT58"/>
      <c r="LIU58"/>
      <c r="LIV58"/>
      <c r="LIW58"/>
      <c r="LIX58"/>
      <c r="LIY58"/>
      <c r="LIZ58"/>
      <c r="LJA58"/>
      <c r="LJB58"/>
      <c r="LJC58"/>
      <c r="LJD58"/>
      <c r="LJE58"/>
      <c r="LJF58"/>
      <c r="LJG58"/>
      <c r="LJH58"/>
      <c r="LJI58"/>
      <c r="LJJ58"/>
      <c r="LJK58"/>
      <c r="LJL58"/>
      <c r="LJM58"/>
      <c r="LJN58"/>
      <c r="LJO58"/>
      <c r="LJP58"/>
      <c r="LJQ58"/>
      <c r="LJR58"/>
      <c r="LJS58"/>
      <c r="LJT58"/>
      <c r="LJU58"/>
      <c r="LJV58"/>
      <c r="LJW58"/>
      <c r="LJX58"/>
      <c r="LJY58"/>
      <c r="LJZ58"/>
      <c r="LKA58"/>
      <c r="LKB58"/>
      <c r="LKC58"/>
      <c r="LKD58"/>
      <c r="LKE58"/>
      <c r="LKF58"/>
      <c r="LKG58"/>
      <c r="LKH58"/>
      <c r="LKI58"/>
      <c r="LKJ58"/>
      <c r="LKK58"/>
      <c r="LKL58"/>
      <c r="LKM58"/>
      <c r="LKN58"/>
      <c r="LKO58"/>
      <c r="LKP58"/>
      <c r="LKQ58"/>
      <c r="LKR58"/>
      <c r="LKS58"/>
      <c r="LKT58"/>
      <c r="LKU58"/>
      <c r="LKV58"/>
      <c r="LKW58"/>
      <c r="LKX58"/>
      <c r="LKY58"/>
      <c r="LKZ58"/>
      <c r="LLA58"/>
      <c r="LLB58"/>
      <c r="LLC58"/>
      <c r="LLD58"/>
      <c r="LLE58"/>
      <c r="LLF58"/>
      <c r="LLG58"/>
      <c r="LLH58"/>
      <c r="LLI58"/>
      <c r="LLJ58"/>
      <c r="LLK58"/>
      <c r="LLL58"/>
      <c r="LLM58"/>
      <c r="LLN58"/>
      <c r="LLO58"/>
      <c r="LLP58"/>
      <c r="LLQ58"/>
      <c r="LLR58"/>
      <c r="LLS58"/>
      <c r="LLT58"/>
      <c r="LLU58"/>
      <c r="LLV58"/>
      <c r="LLW58"/>
      <c r="LLX58"/>
      <c r="LLY58"/>
      <c r="LLZ58"/>
      <c r="LMA58"/>
      <c r="LMB58"/>
      <c r="LMC58"/>
      <c r="LMD58"/>
      <c r="LME58"/>
      <c r="LMF58"/>
      <c r="LMG58"/>
      <c r="LMH58"/>
      <c r="LMI58"/>
      <c r="LMJ58"/>
      <c r="LMK58"/>
      <c r="LML58"/>
      <c r="LMM58"/>
      <c r="LMN58"/>
      <c r="LMO58"/>
      <c r="LMP58"/>
      <c r="LMQ58"/>
      <c r="LMR58"/>
      <c r="LMS58"/>
      <c r="LMT58"/>
      <c r="LMU58"/>
      <c r="LMV58"/>
      <c r="LMW58"/>
      <c r="LMX58"/>
      <c r="LMY58"/>
      <c r="LMZ58"/>
      <c r="LNA58"/>
      <c r="LNB58"/>
      <c r="LNC58"/>
      <c r="LND58"/>
      <c r="LNE58"/>
      <c r="LNF58"/>
      <c r="LNG58"/>
      <c r="LNH58"/>
      <c r="LNI58"/>
      <c r="LNJ58"/>
      <c r="LNK58"/>
      <c r="LNL58"/>
      <c r="LNM58"/>
      <c r="LNN58"/>
      <c r="LNO58"/>
      <c r="LNP58"/>
      <c r="LNQ58"/>
      <c r="LNR58"/>
      <c r="LNS58"/>
      <c r="LNT58"/>
      <c r="LNU58"/>
      <c r="LNV58"/>
      <c r="LNW58"/>
      <c r="LNX58"/>
      <c r="LNY58"/>
      <c r="LNZ58"/>
      <c r="LOA58"/>
      <c r="LOB58"/>
      <c r="LOC58"/>
      <c r="LOD58"/>
      <c r="LOE58"/>
      <c r="LOF58"/>
      <c r="LOG58"/>
      <c r="LOH58"/>
      <c r="LOI58"/>
      <c r="LOJ58"/>
      <c r="LOK58"/>
      <c r="LOL58"/>
      <c r="LOM58"/>
      <c r="LON58"/>
      <c r="LOO58"/>
      <c r="LOP58"/>
      <c r="LOQ58"/>
      <c r="LOR58"/>
      <c r="LOS58"/>
      <c r="LOT58"/>
      <c r="LOU58"/>
      <c r="LOV58"/>
      <c r="LOW58"/>
      <c r="LOX58"/>
      <c r="LOY58"/>
      <c r="LOZ58"/>
      <c r="LPA58"/>
      <c r="LPB58"/>
      <c r="LPC58"/>
      <c r="LPD58"/>
      <c r="LPE58"/>
      <c r="LPF58"/>
      <c r="LPG58"/>
      <c r="LPH58"/>
      <c r="LPI58"/>
      <c r="LPJ58"/>
      <c r="LPK58"/>
      <c r="LPL58"/>
      <c r="LPM58"/>
      <c r="LPN58"/>
      <c r="LPO58"/>
      <c r="LPP58"/>
      <c r="LPQ58"/>
      <c r="LPR58"/>
      <c r="LPS58"/>
      <c r="LPT58"/>
      <c r="LPU58"/>
      <c r="LPV58"/>
      <c r="LPW58"/>
      <c r="LPX58"/>
      <c r="LPY58"/>
      <c r="LPZ58"/>
      <c r="LQA58"/>
      <c r="LQB58"/>
      <c r="LQC58"/>
      <c r="LQD58"/>
      <c r="LQE58"/>
      <c r="LQF58"/>
      <c r="LQG58"/>
      <c r="LQH58"/>
      <c r="LQI58"/>
      <c r="LQJ58"/>
      <c r="LQK58"/>
      <c r="LQL58"/>
      <c r="LQM58"/>
      <c r="LQN58"/>
      <c r="LQO58"/>
      <c r="LQP58"/>
      <c r="LQQ58"/>
      <c r="LQR58"/>
      <c r="LQS58"/>
      <c r="LQT58"/>
      <c r="LQU58"/>
      <c r="LQV58"/>
      <c r="LQW58"/>
      <c r="LQX58"/>
      <c r="LQY58"/>
      <c r="LQZ58"/>
      <c r="LRA58"/>
      <c r="LRB58"/>
      <c r="LRC58"/>
      <c r="LRD58"/>
      <c r="LRE58"/>
      <c r="LRF58"/>
      <c r="LRG58"/>
      <c r="LRH58"/>
      <c r="LRI58"/>
      <c r="LRJ58"/>
      <c r="LRK58"/>
      <c r="LRL58"/>
      <c r="LRM58"/>
      <c r="LRN58"/>
      <c r="LRO58"/>
      <c r="LRP58"/>
      <c r="LRQ58"/>
      <c r="LRR58"/>
      <c r="LRS58"/>
      <c r="LRT58"/>
      <c r="LRU58"/>
      <c r="LRV58"/>
      <c r="LRW58"/>
      <c r="LRX58"/>
      <c r="LRY58"/>
      <c r="LRZ58"/>
      <c r="LSA58"/>
      <c r="LSB58"/>
      <c r="LSC58"/>
      <c r="LSD58"/>
      <c r="LSE58"/>
      <c r="LSF58"/>
      <c r="LSG58"/>
      <c r="LSH58"/>
      <c r="LSI58"/>
      <c r="LSJ58"/>
      <c r="LSK58"/>
      <c r="LSL58"/>
      <c r="LSM58"/>
      <c r="LSN58"/>
      <c r="LSO58"/>
      <c r="LSP58"/>
      <c r="LSQ58"/>
      <c r="LSR58"/>
      <c r="LSS58"/>
      <c r="LST58"/>
      <c r="LSU58"/>
      <c r="LSV58"/>
      <c r="LSW58"/>
      <c r="LSX58"/>
      <c r="LSY58"/>
      <c r="LSZ58"/>
      <c r="LTA58"/>
      <c r="LTB58"/>
      <c r="LTC58"/>
      <c r="LTD58"/>
      <c r="LTE58"/>
      <c r="LTF58"/>
      <c r="LTG58"/>
      <c r="LTH58"/>
      <c r="LTI58"/>
      <c r="LTJ58"/>
      <c r="LTK58"/>
      <c r="LTL58"/>
      <c r="LTM58"/>
      <c r="LTN58"/>
      <c r="LTO58"/>
      <c r="LTP58"/>
      <c r="LTQ58"/>
      <c r="LTR58"/>
      <c r="LTS58"/>
      <c r="LTT58"/>
      <c r="LTU58"/>
      <c r="LTV58"/>
      <c r="LTW58"/>
      <c r="LTX58"/>
      <c r="LTY58"/>
      <c r="LTZ58"/>
      <c r="LUA58"/>
      <c r="LUB58"/>
      <c r="LUC58"/>
      <c r="LUD58"/>
      <c r="LUE58"/>
      <c r="LUF58"/>
      <c r="LUG58"/>
      <c r="LUH58"/>
      <c r="LUI58"/>
      <c r="LUJ58"/>
      <c r="LUK58"/>
      <c r="LUL58"/>
      <c r="LUM58"/>
      <c r="LUN58"/>
      <c r="LUO58"/>
      <c r="LUP58"/>
      <c r="LUQ58"/>
      <c r="LUR58"/>
      <c r="LUS58"/>
      <c r="LUT58"/>
      <c r="LUU58"/>
      <c r="LUV58"/>
      <c r="LUW58"/>
      <c r="LUX58"/>
      <c r="LUY58"/>
      <c r="LUZ58"/>
      <c r="LVA58"/>
      <c r="LVB58"/>
      <c r="LVC58"/>
      <c r="LVD58"/>
      <c r="LVE58"/>
      <c r="LVF58"/>
      <c r="LVG58"/>
      <c r="LVH58"/>
      <c r="LVI58"/>
      <c r="LVJ58"/>
      <c r="LVK58"/>
      <c r="LVL58"/>
      <c r="LVM58"/>
      <c r="LVN58"/>
      <c r="LVO58"/>
      <c r="LVP58"/>
      <c r="LVQ58"/>
      <c r="LVR58"/>
      <c r="LVS58"/>
      <c r="LVT58"/>
      <c r="LVU58"/>
      <c r="LVV58"/>
      <c r="LVW58"/>
      <c r="LVX58"/>
      <c r="LVY58"/>
      <c r="LVZ58"/>
      <c r="LWA58"/>
      <c r="LWB58"/>
      <c r="LWC58"/>
      <c r="LWD58"/>
      <c r="LWE58"/>
      <c r="LWF58"/>
      <c r="LWG58"/>
      <c r="LWH58"/>
      <c r="LWI58"/>
      <c r="LWJ58"/>
      <c r="LWK58"/>
      <c r="LWL58"/>
      <c r="LWM58"/>
      <c r="LWN58"/>
      <c r="LWO58"/>
      <c r="LWP58"/>
      <c r="LWQ58"/>
      <c r="LWR58"/>
      <c r="LWS58"/>
      <c r="LWT58"/>
      <c r="LWU58"/>
      <c r="LWV58"/>
      <c r="LWW58"/>
      <c r="LWX58"/>
      <c r="LWY58"/>
      <c r="LWZ58"/>
      <c r="LXA58"/>
      <c r="LXB58"/>
      <c r="LXC58"/>
      <c r="LXD58"/>
      <c r="LXE58"/>
      <c r="LXF58"/>
      <c r="LXG58"/>
      <c r="LXH58"/>
      <c r="LXI58"/>
      <c r="LXJ58"/>
      <c r="LXK58"/>
      <c r="LXL58"/>
      <c r="LXM58"/>
      <c r="LXN58"/>
      <c r="LXO58"/>
      <c r="LXP58"/>
      <c r="LXQ58"/>
      <c r="LXR58"/>
      <c r="LXS58"/>
      <c r="LXT58"/>
      <c r="LXU58"/>
      <c r="LXV58"/>
      <c r="LXW58"/>
      <c r="LXX58"/>
      <c r="LXY58"/>
      <c r="LXZ58"/>
      <c r="LYA58"/>
      <c r="LYB58"/>
      <c r="LYC58"/>
      <c r="LYD58"/>
      <c r="LYE58"/>
      <c r="LYF58"/>
      <c r="LYG58"/>
      <c r="LYH58"/>
      <c r="LYI58"/>
      <c r="LYJ58"/>
      <c r="LYK58"/>
      <c r="LYL58"/>
      <c r="LYM58"/>
      <c r="LYN58"/>
      <c r="LYO58"/>
      <c r="LYP58"/>
      <c r="LYQ58"/>
      <c r="LYR58"/>
      <c r="LYS58"/>
      <c r="LYT58"/>
      <c r="LYU58"/>
      <c r="LYV58"/>
      <c r="LYW58"/>
      <c r="LYX58"/>
      <c r="LYY58"/>
      <c r="LYZ58"/>
      <c r="LZA58"/>
      <c r="LZB58"/>
      <c r="LZC58"/>
      <c r="LZD58"/>
      <c r="LZE58"/>
      <c r="LZF58"/>
      <c r="LZG58"/>
      <c r="LZH58"/>
      <c r="LZI58"/>
      <c r="LZJ58"/>
      <c r="LZK58"/>
      <c r="LZL58"/>
      <c r="LZM58"/>
      <c r="LZN58"/>
      <c r="LZO58"/>
      <c r="LZP58"/>
      <c r="LZQ58"/>
      <c r="LZR58"/>
      <c r="LZS58"/>
      <c r="LZT58"/>
      <c r="LZU58"/>
      <c r="LZV58"/>
      <c r="LZW58"/>
      <c r="LZX58"/>
      <c r="LZY58"/>
      <c r="LZZ58"/>
      <c r="MAA58"/>
      <c r="MAB58"/>
      <c r="MAC58"/>
      <c r="MAD58"/>
      <c r="MAE58"/>
      <c r="MAF58"/>
      <c r="MAG58"/>
      <c r="MAH58"/>
      <c r="MAI58"/>
      <c r="MAJ58"/>
      <c r="MAK58"/>
      <c r="MAL58"/>
      <c r="MAM58"/>
      <c r="MAN58"/>
      <c r="MAO58"/>
      <c r="MAP58"/>
      <c r="MAQ58"/>
      <c r="MAR58"/>
      <c r="MAS58"/>
      <c r="MAT58"/>
      <c r="MAU58"/>
      <c r="MAV58"/>
      <c r="MAW58"/>
      <c r="MAX58"/>
      <c r="MAY58"/>
      <c r="MAZ58"/>
      <c r="MBA58"/>
      <c r="MBB58"/>
      <c r="MBC58"/>
      <c r="MBD58"/>
      <c r="MBE58"/>
      <c r="MBF58"/>
      <c r="MBG58"/>
      <c r="MBH58"/>
      <c r="MBI58"/>
      <c r="MBJ58"/>
      <c r="MBK58"/>
      <c r="MBL58"/>
      <c r="MBM58"/>
      <c r="MBN58"/>
      <c r="MBO58"/>
      <c r="MBP58"/>
      <c r="MBQ58"/>
      <c r="MBR58"/>
      <c r="MBS58"/>
      <c r="MBT58"/>
      <c r="MBU58"/>
      <c r="MBV58"/>
      <c r="MBW58"/>
      <c r="MBX58"/>
      <c r="MBY58"/>
      <c r="MBZ58"/>
      <c r="MCA58"/>
      <c r="MCB58"/>
      <c r="MCC58"/>
      <c r="MCD58"/>
      <c r="MCE58"/>
      <c r="MCF58"/>
      <c r="MCG58"/>
      <c r="MCH58"/>
      <c r="MCI58"/>
      <c r="MCJ58"/>
      <c r="MCK58"/>
      <c r="MCL58"/>
      <c r="MCM58"/>
      <c r="MCN58"/>
      <c r="MCO58"/>
      <c r="MCP58"/>
      <c r="MCQ58"/>
      <c r="MCR58"/>
      <c r="MCS58"/>
      <c r="MCT58"/>
      <c r="MCU58"/>
      <c r="MCV58"/>
      <c r="MCW58"/>
      <c r="MCX58"/>
      <c r="MCY58"/>
      <c r="MCZ58"/>
      <c r="MDA58"/>
      <c r="MDB58"/>
      <c r="MDC58"/>
      <c r="MDD58"/>
      <c r="MDE58"/>
      <c r="MDF58"/>
      <c r="MDG58"/>
      <c r="MDH58"/>
      <c r="MDI58"/>
      <c r="MDJ58"/>
      <c r="MDK58"/>
      <c r="MDL58"/>
      <c r="MDM58"/>
      <c r="MDN58"/>
      <c r="MDO58"/>
      <c r="MDP58"/>
      <c r="MDQ58"/>
      <c r="MDR58"/>
      <c r="MDS58"/>
      <c r="MDT58"/>
      <c r="MDU58"/>
      <c r="MDV58"/>
      <c r="MDW58"/>
      <c r="MDX58"/>
      <c r="MDY58"/>
      <c r="MDZ58"/>
      <c r="MEA58"/>
      <c r="MEB58"/>
      <c r="MEC58"/>
      <c r="MED58"/>
      <c r="MEE58"/>
      <c r="MEF58"/>
      <c r="MEG58"/>
      <c r="MEH58"/>
      <c r="MEI58"/>
      <c r="MEJ58"/>
      <c r="MEK58"/>
      <c r="MEL58"/>
      <c r="MEM58"/>
      <c r="MEN58"/>
      <c r="MEO58"/>
      <c r="MEP58"/>
      <c r="MEQ58"/>
      <c r="MER58"/>
      <c r="MES58"/>
      <c r="MET58"/>
      <c r="MEU58"/>
      <c r="MEV58"/>
      <c r="MEW58"/>
      <c r="MEX58"/>
      <c r="MEY58"/>
      <c r="MEZ58"/>
      <c r="MFA58"/>
      <c r="MFB58"/>
      <c r="MFC58"/>
      <c r="MFD58"/>
      <c r="MFE58"/>
      <c r="MFF58"/>
      <c r="MFG58"/>
      <c r="MFH58"/>
      <c r="MFI58"/>
      <c r="MFJ58"/>
      <c r="MFK58"/>
      <c r="MFL58"/>
      <c r="MFM58"/>
      <c r="MFN58"/>
      <c r="MFO58"/>
      <c r="MFP58"/>
      <c r="MFQ58"/>
      <c r="MFR58"/>
      <c r="MFS58"/>
      <c r="MFT58"/>
      <c r="MFU58"/>
      <c r="MFV58"/>
      <c r="MFW58"/>
      <c r="MFX58"/>
      <c r="MFY58"/>
      <c r="MFZ58"/>
      <c r="MGA58"/>
      <c r="MGB58"/>
      <c r="MGC58"/>
      <c r="MGD58"/>
      <c r="MGE58"/>
      <c r="MGF58"/>
      <c r="MGG58"/>
      <c r="MGH58"/>
      <c r="MGI58"/>
      <c r="MGJ58"/>
      <c r="MGK58"/>
      <c r="MGL58"/>
      <c r="MGM58"/>
      <c r="MGN58"/>
      <c r="MGO58"/>
      <c r="MGP58"/>
      <c r="MGQ58"/>
      <c r="MGR58"/>
      <c r="MGS58"/>
      <c r="MGT58"/>
      <c r="MGU58"/>
      <c r="MGV58"/>
      <c r="MGW58"/>
      <c r="MGX58"/>
      <c r="MGY58"/>
      <c r="MGZ58"/>
      <c r="MHA58"/>
      <c r="MHB58"/>
      <c r="MHC58"/>
      <c r="MHD58"/>
      <c r="MHE58"/>
      <c r="MHF58"/>
      <c r="MHG58"/>
      <c r="MHH58"/>
      <c r="MHI58"/>
      <c r="MHJ58"/>
      <c r="MHK58"/>
      <c r="MHL58"/>
      <c r="MHM58"/>
      <c r="MHN58"/>
      <c r="MHO58"/>
      <c r="MHP58"/>
      <c r="MHQ58"/>
      <c r="MHR58"/>
      <c r="MHS58"/>
      <c r="MHT58"/>
      <c r="MHU58"/>
      <c r="MHV58"/>
      <c r="MHW58"/>
      <c r="MHX58"/>
      <c r="MHY58"/>
      <c r="MHZ58"/>
      <c r="MIA58"/>
      <c r="MIB58"/>
      <c r="MIC58"/>
      <c r="MID58"/>
      <c r="MIE58"/>
      <c r="MIF58"/>
      <c r="MIG58"/>
      <c r="MIH58"/>
      <c r="MII58"/>
      <c r="MIJ58"/>
      <c r="MIK58"/>
      <c r="MIL58"/>
      <c r="MIM58"/>
      <c r="MIN58"/>
      <c r="MIO58"/>
      <c r="MIP58"/>
      <c r="MIQ58"/>
      <c r="MIR58"/>
      <c r="MIS58"/>
      <c r="MIT58"/>
      <c r="MIU58"/>
      <c r="MIV58"/>
      <c r="MIW58"/>
      <c r="MIX58"/>
      <c r="MIY58"/>
      <c r="MIZ58"/>
      <c r="MJA58"/>
      <c r="MJB58"/>
      <c r="MJC58"/>
      <c r="MJD58"/>
      <c r="MJE58"/>
      <c r="MJF58"/>
      <c r="MJG58"/>
      <c r="MJH58"/>
      <c r="MJI58"/>
      <c r="MJJ58"/>
      <c r="MJK58"/>
      <c r="MJL58"/>
      <c r="MJM58"/>
      <c r="MJN58"/>
      <c r="MJO58"/>
      <c r="MJP58"/>
      <c r="MJQ58"/>
      <c r="MJR58"/>
      <c r="MJS58"/>
      <c r="MJT58"/>
      <c r="MJU58"/>
      <c r="MJV58"/>
      <c r="MJW58"/>
      <c r="MJX58"/>
      <c r="MJY58"/>
      <c r="MJZ58"/>
      <c r="MKA58"/>
      <c r="MKB58"/>
      <c r="MKC58"/>
      <c r="MKD58"/>
      <c r="MKE58"/>
      <c r="MKF58"/>
      <c r="MKG58"/>
      <c r="MKH58"/>
      <c r="MKI58"/>
      <c r="MKJ58"/>
      <c r="MKK58"/>
      <c r="MKL58"/>
      <c r="MKM58"/>
      <c r="MKN58"/>
      <c r="MKO58"/>
      <c r="MKP58"/>
      <c r="MKQ58"/>
      <c r="MKR58"/>
      <c r="MKS58"/>
      <c r="MKT58"/>
      <c r="MKU58"/>
      <c r="MKV58"/>
      <c r="MKW58"/>
      <c r="MKX58"/>
      <c r="MKY58"/>
      <c r="MKZ58"/>
      <c r="MLA58"/>
      <c r="MLB58"/>
      <c r="MLC58"/>
      <c r="MLD58"/>
      <c r="MLE58"/>
      <c r="MLF58"/>
      <c r="MLG58"/>
      <c r="MLH58"/>
      <c r="MLI58"/>
      <c r="MLJ58"/>
      <c r="MLK58"/>
      <c r="MLL58"/>
      <c r="MLM58"/>
      <c r="MLN58"/>
      <c r="MLO58"/>
      <c r="MLP58"/>
      <c r="MLQ58"/>
      <c r="MLR58"/>
      <c r="MLS58"/>
      <c r="MLT58"/>
      <c r="MLU58"/>
      <c r="MLV58"/>
      <c r="MLW58"/>
      <c r="MLX58"/>
      <c r="MLY58"/>
      <c r="MLZ58"/>
      <c r="MMA58"/>
      <c r="MMB58"/>
      <c r="MMC58"/>
      <c r="MMD58"/>
      <c r="MME58"/>
      <c r="MMF58"/>
      <c r="MMG58"/>
      <c r="MMH58"/>
      <c r="MMI58"/>
      <c r="MMJ58"/>
      <c r="MMK58"/>
      <c r="MML58"/>
      <c r="MMM58"/>
      <c r="MMN58"/>
      <c r="MMO58"/>
      <c r="MMP58"/>
      <c r="MMQ58"/>
      <c r="MMR58"/>
      <c r="MMS58"/>
      <c r="MMT58"/>
      <c r="MMU58"/>
      <c r="MMV58"/>
      <c r="MMW58"/>
      <c r="MMX58"/>
      <c r="MMY58"/>
      <c r="MMZ58"/>
      <c r="MNA58"/>
      <c r="MNB58"/>
      <c r="MNC58"/>
      <c r="MND58"/>
      <c r="MNE58"/>
      <c r="MNF58"/>
      <c r="MNG58"/>
      <c r="MNH58"/>
      <c r="MNI58"/>
      <c r="MNJ58"/>
      <c r="MNK58"/>
      <c r="MNL58"/>
      <c r="MNM58"/>
      <c r="MNN58"/>
      <c r="MNO58"/>
      <c r="MNP58"/>
      <c r="MNQ58"/>
      <c r="MNR58"/>
      <c r="MNS58"/>
      <c r="MNT58"/>
      <c r="MNU58"/>
      <c r="MNV58"/>
      <c r="MNW58"/>
      <c r="MNX58"/>
      <c r="MNY58"/>
      <c r="MNZ58"/>
      <c r="MOA58"/>
      <c r="MOB58"/>
      <c r="MOC58"/>
      <c r="MOD58"/>
      <c r="MOE58"/>
      <c r="MOF58"/>
      <c r="MOG58"/>
      <c r="MOH58"/>
      <c r="MOI58"/>
      <c r="MOJ58"/>
      <c r="MOK58"/>
      <c r="MOL58"/>
      <c r="MOM58"/>
      <c r="MON58"/>
      <c r="MOO58"/>
      <c r="MOP58"/>
      <c r="MOQ58"/>
      <c r="MOR58"/>
      <c r="MOS58"/>
      <c r="MOT58"/>
      <c r="MOU58"/>
      <c r="MOV58"/>
      <c r="MOW58"/>
      <c r="MOX58"/>
      <c r="MOY58"/>
      <c r="MOZ58"/>
      <c r="MPA58"/>
      <c r="MPB58"/>
      <c r="MPC58"/>
      <c r="MPD58"/>
      <c r="MPE58"/>
      <c r="MPF58"/>
      <c r="MPG58"/>
      <c r="MPH58"/>
      <c r="MPI58"/>
      <c r="MPJ58"/>
      <c r="MPK58"/>
      <c r="MPL58"/>
      <c r="MPM58"/>
      <c r="MPN58"/>
      <c r="MPO58"/>
      <c r="MPP58"/>
      <c r="MPQ58"/>
      <c r="MPR58"/>
      <c r="MPS58"/>
      <c r="MPT58"/>
      <c r="MPU58"/>
      <c r="MPV58"/>
      <c r="MPW58"/>
      <c r="MPX58"/>
      <c r="MPY58"/>
      <c r="MPZ58"/>
      <c r="MQA58"/>
      <c r="MQB58"/>
      <c r="MQC58"/>
      <c r="MQD58"/>
      <c r="MQE58"/>
      <c r="MQF58"/>
      <c r="MQG58"/>
      <c r="MQH58"/>
      <c r="MQI58"/>
      <c r="MQJ58"/>
      <c r="MQK58"/>
      <c r="MQL58"/>
      <c r="MQM58"/>
      <c r="MQN58"/>
      <c r="MQO58"/>
      <c r="MQP58"/>
      <c r="MQQ58"/>
      <c r="MQR58"/>
      <c r="MQS58"/>
      <c r="MQT58"/>
      <c r="MQU58"/>
      <c r="MQV58"/>
      <c r="MQW58"/>
      <c r="MQX58"/>
      <c r="MQY58"/>
      <c r="MQZ58"/>
      <c r="MRA58"/>
      <c r="MRB58"/>
      <c r="MRC58"/>
      <c r="MRD58"/>
      <c r="MRE58"/>
      <c r="MRF58"/>
      <c r="MRG58"/>
      <c r="MRH58"/>
      <c r="MRI58"/>
      <c r="MRJ58"/>
      <c r="MRK58"/>
      <c r="MRL58"/>
      <c r="MRM58"/>
      <c r="MRN58"/>
      <c r="MRO58"/>
      <c r="MRP58"/>
      <c r="MRQ58"/>
      <c r="MRR58"/>
      <c r="MRS58"/>
      <c r="MRT58"/>
      <c r="MRU58"/>
      <c r="MRV58"/>
      <c r="MRW58"/>
      <c r="MRX58"/>
      <c r="MRY58"/>
      <c r="MRZ58"/>
      <c r="MSA58"/>
      <c r="MSB58"/>
      <c r="MSC58"/>
      <c r="MSD58"/>
      <c r="MSE58"/>
      <c r="MSF58"/>
      <c r="MSG58"/>
      <c r="MSH58"/>
      <c r="MSI58"/>
      <c r="MSJ58"/>
      <c r="MSK58"/>
      <c r="MSL58"/>
      <c r="MSM58"/>
      <c r="MSN58"/>
      <c r="MSO58"/>
      <c r="MSP58"/>
      <c r="MSQ58"/>
      <c r="MSR58"/>
      <c r="MSS58"/>
      <c r="MST58"/>
      <c r="MSU58"/>
      <c r="MSV58"/>
      <c r="MSW58"/>
      <c r="MSX58"/>
      <c r="MSY58"/>
      <c r="MSZ58"/>
      <c r="MTA58"/>
      <c r="MTB58"/>
      <c r="MTC58"/>
      <c r="MTD58"/>
      <c r="MTE58"/>
      <c r="MTF58"/>
      <c r="MTG58"/>
      <c r="MTH58"/>
      <c r="MTI58"/>
      <c r="MTJ58"/>
      <c r="MTK58"/>
      <c r="MTL58"/>
      <c r="MTM58"/>
      <c r="MTN58"/>
      <c r="MTO58"/>
      <c r="MTP58"/>
      <c r="MTQ58"/>
      <c r="MTR58"/>
      <c r="MTS58"/>
      <c r="MTT58"/>
      <c r="MTU58"/>
      <c r="MTV58"/>
      <c r="MTW58"/>
      <c r="MTX58"/>
      <c r="MTY58"/>
      <c r="MTZ58"/>
      <c r="MUA58"/>
      <c r="MUB58"/>
      <c r="MUC58"/>
      <c r="MUD58"/>
      <c r="MUE58"/>
      <c r="MUF58"/>
      <c r="MUG58"/>
      <c r="MUH58"/>
      <c r="MUI58"/>
      <c r="MUJ58"/>
      <c r="MUK58"/>
      <c r="MUL58"/>
      <c r="MUM58"/>
      <c r="MUN58"/>
      <c r="MUO58"/>
      <c r="MUP58"/>
      <c r="MUQ58"/>
      <c r="MUR58"/>
      <c r="MUS58"/>
      <c r="MUT58"/>
      <c r="MUU58"/>
      <c r="MUV58"/>
      <c r="MUW58"/>
      <c r="MUX58"/>
      <c r="MUY58"/>
      <c r="MUZ58"/>
      <c r="MVA58"/>
      <c r="MVB58"/>
      <c r="MVC58"/>
      <c r="MVD58"/>
      <c r="MVE58"/>
      <c r="MVF58"/>
      <c r="MVG58"/>
      <c r="MVH58"/>
      <c r="MVI58"/>
      <c r="MVJ58"/>
      <c r="MVK58"/>
      <c r="MVL58"/>
      <c r="MVM58"/>
      <c r="MVN58"/>
      <c r="MVO58"/>
      <c r="MVP58"/>
      <c r="MVQ58"/>
      <c r="MVR58"/>
      <c r="MVS58"/>
      <c r="MVT58"/>
      <c r="MVU58"/>
      <c r="MVV58"/>
      <c r="MVW58"/>
      <c r="MVX58"/>
      <c r="MVY58"/>
      <c r="MVZ58"/>
      <c r="MWA58"/>
      <c r="MWB58"/>
      <c r="MWC58"/>
      <c r="MWD58"/>
      <c r="MWE58"/>
      <c r="MWF58"/>
      <c r="MWG58"/>
      <c r="MWH58"/>
      <c r="MWI58"/>
      <c r="MWJ58"/>
      <c r="MWK58"/>
      <c r="MWL58"/>
      <c r="MWM58"/>
      <c r="MWN58"/>
      <c r="MWO58"/>
      <c r="MWP58"/>
      <c r="MWQ58"/>
      <c r="MWR58"/>
      <c r="MWS58"/>
      <c r="MWT58"/>
      <c r="MWU58"/>
      <c r="MWV58"/>
      <c r="MWW58"/>
      <c r="MWX58"/>
      <c r="MWY58"/>
      <c r="MWZ58"/>
      <c r="MXA58"/>
      <c r="MXB58"/>
      <c r="MXC58"/>
      <c r="MXD58"/>
      <c r="MXE58"/>
      <c r="MXF58"/>
      <c r="MXG58"/>
      <c r="MXH58"/>
      <c r="MXI58"/>
      <c r="MXJ58"/>
      <c r="MXK58"/>
      <c r="MXL58"/>
      <c r="MXM58"/>
      <c r="MXN58"/>
      <c r="MXO58"/>
      <c r="MXP58"/>
      <c r="MXQ58"/>
      <c r="MXR58"/>
      <c r="MXS58"/>
      <c r="MXT58"/>
      <c r="MXU58"/>
      <c r="MXV58"/>
      <c r="MXW58"/>
      <c r="MXX58"/>
      <c r="MXY58"/>
      <c r="MXZ58"/>
      <c r="MYA58"/>
      <c r="MYB58"/>
      <c r="MYC58"/>
      <c r="MYD58"/>
      <c r="MYE58"/>
      <c r="MYF58"/>
      <c r="MYG58"/>
      <c r="MYH58"/>
      <c r="MYI58"/>
      <c r="MYJ58"/>
      <c r="MYK58"/>
      <c r="MYL58"/>
      <c r="MYM58"/>
      <c r="MYN58"/>
      <c r="MYO58"/>
      <c r="MYP58"/>
      <c r="MYQ58"/>
      <c r="MYR58"/>
      <c r="MYS58"/>
      <c r="MYT58"/>
      <c r="MYU58"/>
      <c r="MYV58"/>
      <c r="MYW58"/>
      <c r="MYX58"/>
      <c r="MYY58"/>
      <c r="MYZ58"/>
      <c r="MZA58"/>
      <c r="MZB58"/>
      <c r="MZC58"/>
      <c r="MZD58"/>
      <c r="MZE58"/>
      <c r="MZF58"/>
      <c r="MZG58"/>
      <c r="MZH58"/>
      <c r="MZI58"/>
      <c r="MZJ58"/>
      <c r="MZK58"/>
      <c r="MZL58"/>
      <c r="MZM58"/>
      <c r="MZN58"/>
      <c r="MZO58"/>
      <c r="MZP58"/>
      <c r="MZQ58"/>
      <c r="MZR58"/>
      <c r="MZS58"/>
      <c r="MZT58"/>
      <c r="MZU58"/>
      <c r="MZV58"/>
      <c r="MZW58"/>
      <c r="MZX58"/>
      <c r="MZY58"/>
      <c r="MZZ58"/>
      <c r="NAA58"/>
      <c r="NAB58"/>
      <c r="NAC58"/>
      <c r="NAD58"/>
      <c r="NAE58"/>
      <c r="NAF58"/>
      <c r="NAG58"/>
      <c r="NAH58"/>
      <c r="NAI58"/>
      <c r="NAJ58"/>
      <c r="NAK58"/>
      <c r="NAL58"/>
      <c r="NAM58"/>
      <c r="NAN58"/>
      <c r="NAO58"/>
      <c r="NAP58"/>
      <c r="NAQ58"/>
      <c r="NAR58"/>
      <c r="NAS58"/>
      <c r="NAT58"/>
      <c r="NAU58"/>
      <c r="NAV58"/>
      <c r="NAW58"/>
      <c r="NAX58"/>
      <c r="NAY58"/>
      <c r="NAZ58"/>
      <c r="NBA58"/>
      <c r="NBB58"/>
      <c r="NBC58"/>
      <c r="NBD58"/>
      <c r="NBE58"/>
      <c r="NBF58"/>
      <c r="NBG58"/>
      <c r="NBH58"/>
      <c r="NBI58"/>
      <c r="NBJ58"/>
      <c r="NBK58"/>
      <c r="NBL58"/>
      <c r="NBM58"/>
      <c r="NBN58"/>
      <c r="NBO58"/>
      <c r="NBP58"/>
      <c r="NBQ58"/>
      <c r="NBR58"/>
      <c r="NBS58"/>
      <c r="NBT58"/>
      <c r="NBU58"/>
      <c r="NBV58"/>
      <c r="NBW58"/>
      <c r="NBX58"/>
      <c r="NBY58"/>
      <c r="NBZ58"/>
      <c r="NCA58"/>
      <c r="NCB58"/>
      <c r="NCC58"/>
      <c r="NCD58"/>
      <c r="NCE58"/>
      <c r="NCF58"/>
      <c r="NCG58"/>
      <c r="NCH58"/>
      <c r="NCI58"/>
      <c r="NCJ58"/>
      <c r="NCK58"/>
      <c r="NCL58"/>
      <c r="NCM58"/>
      <c r="NCN58"/>
      <c r="NCO58"/>
      <c r="NCP58"/>
      <c r="NCQ58"/>
      <c r="NCR58"/>
      <c r="NCS58"/>
      <c r="NCT58"/>
      <c r="NCU58"/>
      <c r="NCV58"/>
      <c r="NCW58"/>
      <c r="NCX58"/>
      <c r="NCY58"/>
      <c r="NCZ58"/>
      <c r="NDA58"/>
      <c r="NDB58"/>
      <c r="NDC58"/>
      <c r="NDD58"/>
      <c r="NDE58"/>
      <c r="NDF58"/>
      <c r="NDG58"/>
      <c r="NDH58"/>
      <c r="NDI58"/>
      <c r="NDJ58"/>
      <c r="NDK58"/>
      <c r="NDL58"/>
      <c r="NDM58"/>
      <c r="NDN58"/>
      <c r="NDO58"/>
      <c r="NDP58"/>
      <c r="NDQ58"/>
      <c r="NDR58"/>
      <c r="NDS58"/>
      <c r="NDT58"/>
      <c r="NDU58"/>
      <c r="NDV58"/>
      <c r="NDW58"/>
      <c r="NDX58"/>
      <c r="NDY58"/>
      <c r="NDZ58"/>
      <c r="NEA58"/>
      <c r="NEB58"/>
      <c r="NEC58"/>
      <c r="NED58"/>
      <c r="NEE58"/>
      <c r="NEF58"/>
      <c r="NEG58"/>
      <c r="NEH58"/>
      <c r="NEI58"/>
      <c r="NEJ58"/>
      <c r="NEK58"/>
      <c r="NEL58"/>
      <c r="NEM58"/>
      <c r="NEN58"/>
      <c r="NEO58"/>
      <c r="NEP58"/>
      <c r="NEQ58"/>
      <c r="NER58"/>
      <c r="NES58"/>
      <c r="NET58"/>
      <c r="NEU58"/>
      <c r="NEV58"/>
      <c r="NEW58"/>
      <c r="NEX58"/>
      <c r="NEY58"/>
      <c r="NEZ58"/>
      <c r="NFA58"/>
      <c r="NFB58"/>
      <c r="NFC58"/>
      <c r="NFD58"/>
      <c r="NFE58"/>
      <c r="NFF58"/>
      <c r="NFG58"/>
      <c r="NFH58"/>
      <c r="NFI58"/>
      <c r="NFJ58"/>
      <c r="NFK58"/>
      <c r="NFL58"/>
      <c r="NFM58"/>
      <c r="NFN58"/>
      <c r="NFO58"/>
      <c r="NFP58"/>
      <c r="NFQ58"/>
      <c r="NFR58"/>
      <c r="NFS58"/>
      <c r="NFT58"/>
      <c r="NFU58"/>
      <c r="NFV58"/>
      <c r="NFW58"/>
      <c r="NFX58"/>
      <c r="NFY58"/>
      <c r="NFZ58"/>
      <c r="NGA58"/>
      <c r="NGB58"/>
      <c r="NGC58"/>
      <c r="NGD58"/>
      <c r="NGE58"/>
      <c r="NGF58"/>
      <c r="NGG58"/>
      <c r="NGH58"/>
      <c r="NGI58"/>
      <c r="NGJ58"/>
      <c r="NGK58"/>
      <c r="NGL58"/>
      <c r="NGM58"/>
      <c r="NGN58"/>
      <c r="NGO58"/>
      <c r="NGP58"/>
      <c r="NGQ58"/>
      <c r="NGR58"/>
      <c r="NGS58"/>
      <c r="NGT58"/>
      <c r="NGU58"/>
      <c r="NGV58"/>
      <c r="NGW58"/>
      <c r="NGX58"/>
      <c r="NGY58"/>
      <c r="NGZ58"/>
      <c r="NHA58"/>
      <c r="NHB58"/>
      <c r="NHC58"/>
      <c r="NHD58"/>
      <c r="NHE58"/>
      <c r="NHF58"/>
      <c r="NHG58"/>
      <c r="NHH58"/>
      <c r="NHI58"/>
      <c r="NHJ58"/>
      <c r="NHK58"/>
      <c r="NHL58"/>
      <c r="NHM58"/>
      <c r="NHN58"/>
      <c r="NHO58"/>
      <c r="NHP58"/>
      <c r="NHQ58"/>
      <c r="NHR58"/>
      <c r="NHS58"/>
      <c r="NHT58"/>
      <c r="NHU58"/>
      <c r="NHV58"/>
      <c r="NHW58"/>
      <c r="NHX58"/>
      <c r="NHY58"/>
      <c r="NHZ58"/>
      <c r="NIA58"/>
      <c r="NIB58"/>
      <c r="NIC58"/>
      <c r="NID58"/>
      <c r="NIE58"/>
      <c r="NIF58"/>
      <c r="NIG58"/>
      <c r="NIH58"/>
      <c r="NII58"/>
      <c r="NIJ58"/>
      <c r="NIK58"/>
      <c r="NIL58"/>
      <c r="NIM58"/>
      <c r="NIN58"/>
      <c r="NIO58"/>
      <c r="NIP58"/>
      <c r="NIQ58"/>
      <c r="NIR58"/>
      <c r="NIS58"/>
      <c r="NIT58"/>
      <c r="NIU58"/>
      <c r="NIV58"/>
      <c r="NIW58"/>
      <c r="NIX58"/>
      <c r="NIY58"/>
      <c r="NIZ58"/>
      <c r="NJA58"/>
      <c r="NJB58"/>
      <c r="NJC58"/>
      <c r="NJD58"/>
      <c r="NJE58"/>
      <c r="NJF58"/>
      <c r="NJG58"/>
      <c r="NJH58"/>
      <c r="NJI58"/>
      <c r="NJJ58"/>
      <c r="NJK58"/>
      <c r="NJL58"/>
      <c r="NJM58"/>
      <c r="NJN58"/>
      <c r="NJO58"/>
      <c r="NJP58"/>
      <c r="NJQ58"/>
      <c r="NJR58"/>
      <c r="NJS58"/>
      <c r="NJT58"/>
      <c r="NJU58"/>
      <c r="NJV58"/>
      <c r="NJW58"/>
      <c r="NJX58"/>
      <c r="NJY58"/>
      <c r="NJZ58"/>
      <c r="NKA58"/>
      <c r="NKB58"/>
      <c r="NKC58"/>
      <c r="NKD58"/>
      <c r="NKE58"/>
      <c r="NKF58"/>
      <c r="NKG58"/>
      <c r="NKH58"/>
      <c r="NKI58"/>
      <c r="NKJ58"/>
      <c r="NKK58"/>
      <c r="NKL58"/>
      <c r="NKM58"/>
      <c r="NKN58"/>
      <c r="NKO58"/>
      <c r="NKP58"/>
      <c r="NKQ58"/>
      <c r="NKR58"/>
      <c r="NKS58"/>
      <c r="NKT58"/>
      <c r="NKU58"/>
      <c r="NKV58"/>
      <c r="NKW58"/>
      <c r="NKX58"/>
      <c r="NKY58"/>
      <c r="NKZ58"/>
      <c r="NLA58"/>
      <c r="NLB58"/>
      <c r="NLC58"/>
      <c r="NLD58"/>
      <c r="NLE58"/>
      <c r="NLF58"/>
      <c r="NLG58"/>
      <c r="NLH58"/>
      <c r="NLI58"/>
      <c r="NLJ58"/>
      <c r="NLK58"/>
      <c r="NLL58"/>
      <c r="NLM58"/>
      <c r="NLN58"/>
      <c r="NLO58"/>
      <c r="NLP58"/>
      <c r="NLQ58"/>
      <c r="NLR58"/>
      <c r="NLS58"/>
      <c r="NLT58"/>
      <c r="NLU58"/>
      <c r="NLV58"/>
      <c r="NLW58"/>
      <c r="NLX58"/>
      <c r="NLY58"/>
      <c r="NLZ58"/>
      <c r="NMA58"/>
      <c r="NMB58"/>
      <c r="NMC58"/>
      <c r="NMD58"/>
      <c r="NME58"/>
      <c r="NMF58"/>
      <c r="NMG58"/>
      <c r="NMH58"/>
      <c r="NMI58"/>
      <c r="NMJ58"/>
      <c r="NMK58"/>
      <c r="NML58"/>
      <c r="NMM58"/>
      <c r="NMN58"/>
      <c r="NMO58"/>
      <c r="NMP58"/>
      <c r="NMQ58"/>
      <c r="NMR58"/>
      <c r="NMS58"/>
      <c r="NMT58"/>
      <c r="NMU58"/>
      <c r="NMV58"/>
      <c r="NMW58"/>
      <c r="NMX58"/>
      <c r="NMY58"/>
      <c r="NMZ58"/>
      <c r="NNA58"/>
      <c r="NNB58"/>
      <c r="NNC58"/>
      <c r="NND58"/>
      <c r="NNE58"/>
      <c r="NNF58"/>
      <c r="NNG58"/>
      <c r="NNH58"/>
      <c r="NNI58"/>
      <c r="NNJ58"/>
      <c r="NNK58"/>
      <c r="NNL58"/>
      <c r="NNM58"/>
      <c r="NNN58"/>
      <c r="NNO58"/>
      <c r="NNP58"/>
      <c r="NNQ58"/>
      <c r="NNR58"/>
      <c r="NNS58"/>
      <c r="NNT58"/>
      <c r="NNU58"/>
      <c r="NNV58"/>
      <c r="NNW58"/>
      <c r="NNX58"/>
      <c r="NNY58"/>
      <c r="NNZ58"/>
      <c r="NOA58"/>
      <c r="NOB58"/>
      <c r="NOC58"/>
      <c r="NOD58"/>
      <c r="NOE58"/>
      <c r="NOF58"/>
      <c r="NOG58"/>
      <c r="NOH58"/>
      <c r="NOI58"/>
      <c r="NOJ58"/>
      <c r="NOK58"/>
      <c r="NOL58"/>
      <c r="NOM58"/>
      <c r="NON58"/>
      <c r="NOO58"/>
      <c r="NOP58"/>
      <c r="NOQ58"/>
      <c r="NOR58"/>
      <c r="NOS58"/>
      <c r="NOT58"/>
      <c r="NOU58"/>
      <c r="NOV58"/>
      <c r="NOW58"/>
      <c r="NOX58"/>
      <c r="NOY58"/>
      <c r="NOZ58"/>
      <c r="NPA58"/>
      <c r="NPB58"/>
      <c r="NPC58"/>
      <c r="NPD58"/>
      <c r="NPE58"/>
      <c r="NPF58"/>
      <c r="NPG58"/>
      <c r="NPH58"/>
      <c r="NPI58"/>
      <c r="NPJ58"/>
      <c r="NPK58"/>
      <c r="NPL58"/>
      <c r="NPM58"/>
      <c r="NPN58"/>
      <c r="NPO58"/>
      <c r="NPP58"/>
      <c r="NPQ58"/>
      <c r="NPR58"/>
      <c r="NPS58"/>
      <c r="NPT58"/>
      <c r="NPU58"/>
      <c r="NPV58"/>
      <c r="NPW58"/>
      <c r="NPX58"/>
      <c r="NPY58"/>
      <c r="NPZ58"/>
      <c r="NQA58"/>
      <c r="NQB58"/>
      <c r="NQC58"/>
      <c r="NQD58"/>
      <c r="NQE58"/>
      <c r="NQF58"/>
      <c r="NQG58"/>
      <c r="NQH58"/>
      <c r="NQI58"/>
      <c r="NQJ58"/>
      <c r="NQK58"/>
      <c r="NQL58"/>
      <c r="NQM58"/>
      <c r="NQN58"/>
      <c r="NQO58"/>
      <c r="NQP58"/>
      <c r="NQQ58"/>
      <c r="NQR58"/>
      <c r="NQS58"/>
      <c r="NQT58"/>
      <c r="NQU58"/>
      <c r="NQV58"/>
      <c r="NQW58"/>
      <c r="NQX58"/>
      <c r="NQY58"/>
      <c r="NQZ58"/>
      <c r="NRA58"/>
      <c r="NRB58"/>
      <c r="NRC58"/>
      <c r="NRD58"/>
      <c r="NRE58"/>
      <c r="NRF58"/>
      <c r="NRG58"/>
      <c r="NRH58"/>
      <c r="NRI58"/>
      <c r="NRJ58"/>
      <c r="NRK58"/>
      <c r="NRL58"/>
      <c r="NRM58"/>
      <c r="NRN58"/>
      <c r="NRO58"/>
      <c r="NRP58"/>
      <c r="NRQ58"/>
      <c r="NRR58"/>
      <c r="NRS58"/>
      <c r="NRT58"/>
      <c r="NRU58"/>
      <c r="NRV58"/>
      <c r="NRW58"/>
      <c r="NRX58"/>
      <c r="NRY58"/>
      <c r="NRZ58"/>
      <c r="NSA58"/>
      <c r="NSB58"/>
      <c r="NSC58"/>
      <c r="NSD58"/>
      <c r="NSE58"/>
      <c r="NSF58"/>
      <c r="NSG58"/>
      <c r="NSH58"/>
      <c r="NSI58"/>
      <c r="NSJ58"/>
      <c r="NSK58"/>
      <c r="NSL58"/>
      <c r="NSM58"/>
      <c r="NSN58"/>
      <c r="NSO58"/>
      <c r="NSP58"/>
      <c r="NSQ58"/>
      <c r="NSR58"/>
      <c r="NSS58"/>
      <c r="NST58"/>
      <c r="NSU58"/>
      <c r="NSV58"/>
      <c r="NSW58"/>
      <c r="NSX58"/>
      <c r="NSY58"/>
      <c r="NSZ58"/>
      <c r="NTA58"/>
      <c r="NTB58"/>
      <c r="NTC58"/>
      <c r="NTD58"/>
      <c r="NTE58"/>
      <c r="NTF58"/>
      <c r="NTG58"/>
      <c r="NTH58"/>
      <c r="NTI58"/>
      <c r="NTJ58"/>
      <c r="NTK58"/>
      <c r="NTL58"/>
      <c r="NTM58"/>
      <c r="NTN58"/>
      <c r="NTO58"/>
      <c r="NTP58"/>
      <c r="NTQ58"/>
      <c r="NTR58"/>
      <c r="NTS58"/>
      <c r="NTT58"/>
      <c r="NTU58"/>
      <c r="NTV58"/>
      <c r="NTW58"/>
      <c r="NTX58"/>
      <c r="NTY58"/>
      <c r="NTZ58"/>
      <c r="NUA58"/>
      <c r="NUB58"/>
      <c r="NUC58"/>
      <c r="NUD58"/>
      <c r="NUE58"/>
      <c r="NUF58"/>
      <c r="NUG58"/>
      <c r="NUH58"/>
      <c r="NUI58"/>
      <c r="NUJ58"/>
      <c r="NUK58"/>
      <c r="NUL58"/>
      <c r="NUM58"/>
      <c r="NUN58"/>
      <c r="NUO58"/>
      <c r="NUP58"/>
      <c r="NUQ58"/>
      <c r="NUR58"/>
      <c r="NUS58"/>
      <c r="NUT58"/>
      <c r="NUU58"/>
      <c r="NUV58"/>
      <c r="NUW58"/>
      <c r="NUX58"/>
      <c r="NUY58"/>
      <c r="NUZ58"/>
      <c r="NVA58"/>
      <c r="NVB58"/>
      <c r="NVC58"/>
      <c r="NVD58"/>
      <c r="NVE58"/>
      <c r="NVF58"/>
      <c r="NVG58"/>
      <c r="NVH58"/>
      <c r="NVI58"/>
      <c r="NVJ58"/>
      <c r="NVK58"/>
      <c r="NVL58"/>
      <c r="NVM58"/>
      <c r="NVN58"/>
      <c r="NVO58"/>
      <c r="NVP58"/>
      <c r="NVQ58"/>
      <c r="NVR58"/>
      <c r="NVS58"/>
      <c r="NVT58"/>
      <c r="NVU58"/>
      <c r="NVV58"/>
      <c r="NVW58"/>
      <c r="NVX58"/>
      <c r="NVY58"/>
      <c r="NVZ58"/>
      <c r="NWA58"/>
      <c r="NWB58"/>
      <c r="NWC58"/>
      <c r="NWD58"/>
      <c r="NWE58"/>
      <c r="NWF58"/>
      <c r="NWG58"/>
      <c r="NWH58"/>
      <c r="NWI58"/>
      <c r="NWJ58"/>
      <c r="NWK58"/>
      <c r="NWL58"/>
      <c r="NWM58"/>
      <c r="NWN58"/>
      <c r="NWO58"/>
      <c r="NWP58"/>
      <c r="NWQ58"/>
      <c r="NWR58"/>
      <c r="NWS58"/>
      <c r="NWT58"/>
      <c r="NWU58"/>
      <c r="NWV58"/>
      <c r="NWW58"/>
      <c r="NWX58"/>
      <c r="NWY58"/>
      <c r="NWZ58"/>
      <c r="NXA58"/>
      <c r="NXB58"/>
      <c r="NXC58"/>
      <c r="NXD58"/>
      <c r="NXE58"/>
      <c r="NXF58"/>
      <c r="NXG58"/>
      <c r="NXH58"/>
      <c r="NXI58"/>
      <c r="NXJ58"/>
      <c r="NXK58"/>
      <c r="NXL58"/>
      <c r="NXM58"/>
      <c r="NXN58"/>
      <c r="NXO58"/>
      <c r="NXP58"/>
      <c r="NXQ58"/>
      <c r="NXR58"/>
      <c r="NXS58"/>
      <c r="NXT58"/>
      <c r="NXU58"/>
      <c r="NXV58"/>
      <c r="NXW58"/>
      <c r="NXX58"/>
      <c r="NXY58"/>
      <c r="NXZ58"/>
      <c r="NYA58"/>
      <c r="NYB58"/>
      <c r="NYC58"/>
      <c r="NYD58"/>
      <c r="NYE58"/>
      <c r="NYF58"/>
      <c r="NYG58"/>
      <c r="NYH58"/>
      <c r="NYI58"/>
      <c r="NYJ58"/>
      <c r="NYK58"/>
      <c r="NYL58"/>
      <c r="NYM58"/>
      <c r="NYN58"/>
      <c r="NYO58"/>
      <c r="NYP58"/>
      <c r="NYQ58"/>
      <c r="NYR58"/>
      <c r="NYS58"/>
      <c r="NYT58"/>
      <c r="NYU58"/>
      <c r="NYV58"/>
      <c r="NYW58"/>
      <c r="NYX58"/>
      <c r="NYY58"/>
      <c r="NYZ58"/>
      <c r="NZA58"/>
      <c r="NZB58"/>
      <c r="NZC58"/>
      <c r="NZD58"/>
      <c r="NZE58"/>
      <c r="NZF58"/>
      <c r="NZG58"/>
      <c r="NZH58"/>
      <c r="NZI58"/>
      <c r="NZJ58"/>
      <c r="NZK58"/>
      <c r="NZL58"/>
      <c r="NZM58"/>
      <c r="NZN58"/>
      <c r="NZO58"/>
      <c r="NZP58"/>
      <c r="NZQ58"/>
      <c r="NZR58"/>
      <c r="NZS58"/>
      <c r="NZT58"/>
      <c r="NZU58"/>
      <c r="NZV58"/>
      <c r="NZW58"/>
      <c r="NZX58"/>
      <c r="NZY58"/>
      <c r="NZZ58"/>
      <c r="OAA58"/>
      <c r="OAB58"/>
      <c r="OAC58"/>
      <c r="OAD58"/>
      <c r="OAE58"/>
      <c r="OAF58"/>
      <c r="OAG58"/>
      <c r="OAH58"/>
      <c r="OAI58"/>
      <c r="OAJ58"/>
      <c r="OAK58"/>
      <c r="OAL58"/>
      <c r="OAM58"/>
      <c r="OAN58"/>
      <c r="OAO58"/>
      <c r="OAP58"/>
      <c r="OAQ58"/>
      <c r="OAR58"/>
      <c r="OAS58"/>
      <c r="OAT58"/>
      <c r="OAU58"/>
      <c r="OAV58"/>
      <c r="OAW58"/>
      <c r="OAX58"/>
      <c r="OAY58"/>
      <c r="OAZ58"/>
      <c r="OBA58"/>
      <c r="OBB58"/>
      <c r="OBC58"/>
      <c r="OBD58"/>
      <c r="OBE58"/>
      <c r="OBF58"/>
      <c r="OBG58"/>
      <c r="OBH58"/>
      <c r="OBI58"/>
      <c r="OBJ58"/>
      <c r="OBK58"/>
      <c r="OBL58"/>
      <c r="OBM58"/>
      <c r="OBN58"/>
      <c r="OBO58"/>
      <c r="OBP58"/>
      <c r="OBQ58"/>
      <c r="OBR58"/>
      <c r="OBS58"/>
      <c r="OBT58"/>
      <c r="OBU58"/>
      <c r="OBV58"/>
      <c r="OBW58"/>
      <c r="OBX58"/>
      <c r="OBY58"/>
      <c r="OBZ58"/>
      <c r="OCA58"/>
      <c r="OCB58"/>
      <c r="OCC58"/>
      <c r="OCD58"/>
      <c r="OCE58"/>
      <c r="OCF58"/>
      <c r="OCG58"/>
      <c r="OCH58"/>
      <c r="OCI58"/>
      <c r="OCJ58"/>
      <c r="OCK58"/>
      <c r="OCL58"/>
      <c r="OCM58"/>
      <c r="OCN58"/>
      <c r="OCO58"/>
      <c r="OCP58"/>
      <c r="OCQ58"/>
      <c r="OCR58"/>
      <c r="OCS58"/>
      <c r="OCT58"/>
      <c r="OCU58"/>
      <c r="OCV58"/>
      <c r="OCW58"/>
      <c r="OCX58"/>
      <c r="OCY58"/>
      <c r="OCZ58"/>
      <c r="ODA58"/>
      <c r="ODB58"/>
      <c r="ODC58"/>
      <c r="ODD58"/>
      <c r="ODE58"/>
      <c r="ODF58"/>
      <c r="ODG58"/>
      <c r="ODH58"/>
      <c r="ODI58"/>
      <c r="ODJ58"/>
      <c r="ODK58"/>
      <c r="ODL58"/>
      <c r="ODM58"/>
      <c r="ODN58"/>
      <c r="ODO58"/>
      <c r="ODP58"/>
      <c r="ODQ58"/>
      <c r="ODR58"/>
      <c r="ODS58"/>
      <c r="ODT58"/>
      <c r="ODU58"/>
      <c r="ODV58"/>
      <c r="ODW58"/>
      <c r="ODX58"/>
      <c r="ODY58"/>
      <c r="ODZ58"/>
      <c r="OEA58"/>
      <c r="OEB58"/>
      <c r="OEC58"/>
      <c r="OED58"/>
      <c r="OEE58"/>
      <c r="OEF58"/>
      <c r="OEG58"/>
      <c r="OEH58"/>
      <c r="OEI58"/>
      <c r="OEJ58"/>
      <c r="OEK58"/>
      <c r="OEL58"/>
      <c r="OEM58"/>
      <c r="OEN58"/>
      <c r="OEO58"/>
      <c r="OEP58"/>
      <c r="OEQ58"/>
      <c r="OER58"/>
      <c r="OES58"/>
      <c r="OET58"/>
      <c r="OEU58"/>
      <c r="OEV58"/>
      <c r="OEW58"/>
      <c r="OEX58"/>
      <c r="OEY58"/>
      <c r="OEZ58"/>
      <c r="OFA58"/>
      <c r="OFB58"/>
      <c r="OFC58"/>
      <c r="OFD58"/>
      <c r="OFE58"/>
      <c r="OFF58"/>
      <c r="OFG58"/>
      <c r="OFH58"/>
      <c r="OFI58"/>
      <c r="OFJ58"/>
      <c r="OFK58"/>
      <c r="OFL58"/>
      <c r="OFM58"/>
      <c r="OFN58"/>
      <c r="OFO58"/>
      <c r="OFP58"/>
      <c r="OFQ58"/>
      <c r="OFR58"/>
      <c r="OFS58"/>
      <c r="OFT58"/>
      <c r="OFU58"/>
      <c r="OFV58"/>
      <c r="OFW58"/>
      <c r="OFX58"/>
      <c r="OFY58"/>
      <c r="OFZ58"/>
      <c r="OGA58"/>
      <c r="OGB58"/>
      <c r="OGC58"/>
      <c r="OGD58"/>
      <c r="OGE58"/>
      <c r="OGF58"/>
      <c r="OGG58"/>
      <c r="OGH58"/>
      <c r="OGI58"/>
      <c r="OGJ58"/>
      <c r="OGK58"/>
      <c r="OGL58"/>
      <c r="OGM58"/>
      <c r="OGN58"/>
      <c r="OGO58"/>
      <c r="OGP58"/>
      <c r="OGQ58"/>
      <c r="OGR58"/>
      <c r="OGS58"/>
      <c r="OGT58"/>
      <c r="OGU58"/>
      <c r="OGV58"/>
      <c r="OGW58"/>
      <c r="OGX58"/>
      <c r="OGY58"/>
      <c r="OGZ58"/>
      <c r="OHA58"/>
      <c r="OHB58"/>
      <c r="OHC58"/>
      <c r="OHD58"/>
      <c r="OHE58"/>
      <c r="OHF58"/>
      <c r="OHG58"/>
      <c r="OHH58"/>
      <c r="OHI58"/>
      <c r="OHJ58"/>
      <c r="OHK58"/>
      <c r="OHL58"/>
      <c r="OHM58"/>
      <c r="OHN58"/>
      <c r="OHO58"/>
      <c r="OHP58"/>
      <c r="OHQ58"/>
      <c r="OHR58"/>
      <c r="OHS58"/>
      <c r="OHT58"/>
      <c r="OHU58"/>
      <c r="OHV58"/>
      <c r="OHW58"/>
      <c r="OHX58"/>
      <c r="OHY58"/>
      <c r="OHZ58"/>
      <c r="OIA58"/>
      <c r="OIB58"/>
      <c r="OIC58"/>
      <c r="OID58"/>
      <c r="OIE58"/>
      <c r="OIF58"/>
      <c r="OIG58"/>
      <c r="OIH58"/>
      <c r="OII58"/>
      <c r="OIJ58"/>
      <c r="OIK58"/>
      <c r="OIL58"/>
      <c r="OIM58"/>
      <c r="OIN58"/>
      <c r="OIO58"/>
      <c r="OIP58"/>
      <c r="OIQ58"/>
      <c r="OIR58"/>
      <c r="OIS58"/>
      <c r="OIT58"/>
      <c r="OIU58"/>
      <c r="OIV58"/>
      <c r="OIW58"/>
      <c r="OIX58"/>
      <c r="OIY58"/>
      <c r="OIZ58"/>
      <c r="OJA58"/>
      <c r="OJB58"/>
      <c r="OJC58"/>
      <c r="OJD58"/>
      <c r="OJE58"/>
      <c r="OJF58"/>
      <c r="OJG58"/>
      <c r="OJH58"/>
      <c r="OJI58"/>
      <c r="OJJ58"/>
      <c r="OJK58"/>
      <c r="OJL58"/>
      <c r="OJM58"/>
      <c r="OJN58"/>
      <c r="OJO58"/>
      <c r="OJP58"/>
      <c r="OJQ58"/>
      <c r="OJR58"/>
      <c r="OJS58"/>
      <c r="OJT58"/>
      <c r="OJU58"/>
      <c r="OJV58"/>
      <c r="OJW58"/>
      <c r="OJX58"/>
      <c r="OJY58"/>
      <c r="OJZ58"/>
      <c r="OKA58"/>
      <c r="OKB58"/>
      <c r="OKC58"/>
      <c r="OKD58"/>
      <c r="OKE58"/>
      <c r="OKF58"/>
      <c r="OKG58"/>
      <c r="OKH58"/>
      <c r="OKI58"/>
      <c r="OKJ58"/>
      <c r="OKK58"/>
      <c r="OKL58"/>
      <c r="OKM58"/>
      <c r="OKN58"/>
      <c r="OKO58"/>
      <c r="OKP58"/>
      <c r="OKQ58"/>
      <c r="OKR58"/>
      <c r="OKS58"/>
      <c r="OKT58"/>
      <c r="OKU58"/>
      <c r="OKV58"/>
      <c r="OKW58"/>
      <c r="OKX58"/>
      <c r="OKY58"/>
      <c r="OKZ58"/>
      <c r="OLA58"/>
      <c r="OLB58"/>
      <c r="OLC58"/>
      <c r="OLD58"/>
      <c r="OLE58"/>
      <c r="OLF58"/>
      <c r="OLG58"/>
      <c r="OLH58"/>
      <c r="OLI58"/>
      <c r="OLJ58"/>
      <c r="OLK58"/>
      <c r="OLL58"/>
      <c r="OLM58"/>
      <c r="OLN58"/>
      <c r="OLO58"/>
      <c r="OLP58"/>
      <c r="OLQ58"/>
      <c r="OLR58"/>
      <c r="OLS58"/>
      <c r="OLT58"/>
      <c r="OLU58"/>
      <c r="OLV58"/>
      <c r="OLW58"/>
      <c r="OLX58"/>
      <c r="OLY58"/>
      <c r="OLZ58"/>
      <c r="OMA58"/>
      <c r="OMB58"/>
      <c r="OMC58"/>
      <c r="OMD58"/>
      <c r="OME58"/>
      <c r="OMF58"/>
      <c r="OMG58"/>
      <c r="OMH58"/>
      <c r="OMI58"/>
      <c r="OMJ58"/>
      <c r="OMK58"/>
      <c r="OML58"/>
      <c r="OMM58"/>
      <c r="OMN58"/>
      <c r="OMO58"/>
      <c r="OMP58"/>
      <c r="OMQ58"/>
      <c r="OMR58"/>
      <c r="OMS58"/>
      <c r="OMT58"/>
      <c r="OMU58"/>
      <c r="OMV58"/>
      <c r="OMW58"/>
      <c r="OMX58"/>
      <c r="OMY58"/>
      <c r="OMZ58"/>
      <c r="ONA58"/>
      <c r="ONB58"/>
      <c r="ONC58"/>
      <c r="OND58"/>
      <c r="ONE58"/>
      <c r="ONF58"/>
      <c r="ONG58"/>
      <c r="ONH58"/>
      <c r="ONI58"/>
      <c r="ONJ58"/>
      <c r="ONK58"/>
      <c r="ONL58"/>
      <c r="ONM58"/>
      <c r="ONN58"/>
      <c r="ONO58"/>
      <c r="ONP58"/>
      <c r="ONQ58"/>
      <c r="ONR58"/>
      <c r="ONS58"/>
      <c r="ONT58"/>
      <c r="ONU58"/>
      <c r="ONV58"/>
      <c r="ONW58"/>
      <c r="ONX58"/>
      <c r="ONY58"/>
      <c r="ONZ58"/>
      <c r="OOA58"/>
      <c r="OOB58"/>
      <c r="OOC58"/>
      <c r="OOD58"/>
      <c r="OOE58"/>
      <c r="OOF58"/>
      <c r="OOG58"/>
      <c r="OOH58"/>
      <c r="OOI58"/>
      <c r="OOJ58"/>
      <c r="OOK58"/>
      <c r="OOL58"/>
      <c r="OOM58"/>
      <c r="OON58"/>
      <c r="OOO58"/>
      <c r="OOP58"/>
      <c r="OOQ58"/>
      <c r="OOR58"/>
      <c r="OOS58"/>
      <c r="OOT58"/>
      <c r="OOU58"/>
      <c r="OOV58"/>
      <c r="OOW58"/>
      <c r="OOX58"/>
      <c r="OOY58"/>
      <c r="OOZ58"/>
      <c r="OPA58"/>
      <c r="OPB58"/>
      <c r="OPC58"/>
      <c r="OPD58"/>
      <c r="OPE58"/>
      <c r="OPF58"/>
      <c r="OPG58"/>
      <c r="OPH58"/>
      <c r="OPI58"/>
      <c r="OPJ58"/>
      <c r="OPK58"/>
      <c r="OPL58"/>
      <c r="OPM58"/>
      <c r="OPN58"/>
      <c r="OPO58"/>
      <c r="OPP58"/>
      <c r="OPQ58"/>
      <c r="OPR58"/>
      <c r="OPS58"/>
      <c r="OPT58"/>
      <c r="OPU58"/>
      <c r="OPV58"/>
      <c r="OPW58"/>
      <c r="OPX58"/>
      <c r="OPY58"/>
      <c r="OPZ58"/>
      <c r="OQA58"/>
      <c r="OQB58"/>
      <c r="OQC58"/>
      <c r="OQD58"/>
      <c r="OQE58"/>
      <c r="OQF58"/>
      <c r="OQG58"/>
      <c r="OQH58"/>
      <c r="OQI58"/>
      <c r="OQJ58"/>
      <c r="OQK58"/>
      <c r="OQL58"/>
      <c r="OQM58"/>
      <c r="OQN58"/>
      <c r="OQO58"/>
      <c r="OQP58"/>
      <c r="OQQ58"/>
      <c r="OQR58"/>
      <c r="OQS58"/>
      <c r="OQT58"/>
      <c r="OQU58"/>
      <c r="OQV58"/>
      <c r="OQW58"/>
      <c r="OQX58"/>
      <c r="OQY58"/>
      <c r="OQZ58"/>
      <c r="ORA58"/>
      <c r="ORB58"/>
      <c r="ORC58"/>
      <c r="ORD58"/>
      <c r="ORE58"/>
      <c r="ORF58"/>
      <c r="ORG58"/>
      <c r="ORH58"/>
      <c r="ORI58"/>
      <c r="ORJ58"/>
      <c r="ORK58"/>
      <c r="ORL58"/>
      <c r="ORM58"/>
      <c r="ORN58"/>
      <c r="ORO58"/>
      <c r="ORP58"/>
      <c r="ORQ58"/>
      <c r="ORR58"/>
      <c r="ORS58"/>
      <c r="ORT58"/>
      <c r="ORU58"/>
      <c r="ORV58"/>
      <c r="ORW58"/>
      <c r="ORX58"/>
      <c r="ORY58"/>
      <c r="ORZ58"/>
      <c r="OSA58"/>
      <c r="OSB58"/>
      <c r="OSC58"/>
      <c r="OSD58"/>
      <c r="OSE58"/>
      <c r="OSF58"/>
      <c r="OSG58"/>
      <c r="OSH58"/>
      <c r="OSI58"/>
      <c r="OSJ58"/>
      <c r="OSK58"/>
      <c r="OSL58"/>
      <c r="OSM58"/>
      <c r="OSN58"/>
      <c r="OSO58"/>
      <c r="OSP58"/>
      <c r="OSQ58"/>
      <c r="OSR58"/>
      <c r="OSS58"/>
      <c r="OST58"/>
      <c r="OSU58"/>
      <c r="OSV58"/>
      <c r="OSW58"/>
      <c r="OSX58"/>
      <c r="OSY58"/>
      <c r="OSZ58"/>
      <c r="OTA58"/>
      <c r="OTB58"/>
      <c r="OTC58"/>
      <c r="OTD58"/>
      <c r="OTE58"/>
      <c r="OTF58"/>
      <c r="OTG58"/>
      <c r="OTH58"/>
      <c r="OTI58"/>
      <c r="OTJ58"/>
      <c r="OTK58"/>
      <c r="OTL58"/>
      <c r="OTM58"/>
      <c r="OTN58"/>
      <c r="OTO58"/>
      <c r="OTP58"/>
      <c r="OTQ58"/>
      <c r="OTR58"/>
      <c r="OTS58"/>
      <c r="OTT58"/>
      <c r="OTU58"/>
      <c r="OTV58"/>
      <c r="OTW58"/>
      <c r="OTX58"/>
      <c r="OTY58"/>
      <c r="OTZ58"/>
      <c r="OUA58"/>
      <c r="OUB58"/>
      <c r="OUC58"/>
      <c r="OUD58"/>
      <c r="OUE58"/>
      <c r="OUF58"/>
      <c r="OUG58"/>
      <c r="OUH58"/>
      <c r="OUI58"/>
      <c r="OUJ58"/>
      <c r="OUK58"/>
      <c r="OUL58"/>
      <c r="OUM58"/>
      <c r="OUN58"/>
      <c r="OUO58"/>
      <c r="OUP58"/>
      <c r="OUQ58"/>
      <c r="OUR58"/>
      <c r="OUS58"/>
      <c r="OUT58"/>
      <c r="OUU58"/>
      <c r="OUV58"/>
      <c r="OUW58"/>
      <c r="OUX58"/>
      <c r="OUY58"/>
      <c r="OUZ58"/>
      <c r="OVA58"/>
      <c r="OVB58"/>
      <c r="OVC58"/>
      <c r="OVD58"/>
      <c r="OVE58"/>
      <c r="OVF58"/>
      <c r="OVG58"/>
      <c r="OVH58"/>
      <c r="OVI58"/>
      <c r="OVJ58"/>
      <c r="OVK58"/>
      <c r="OVL58"/>
      <c r="OVM58"/>
      <c r="OVN58"/>
      <c r="OVO58"/>
      <c r="OVP58"/>
      <c r="OVQ58"/>
      <c r="OVR58"/>
      <c r="OVS58"/>
      <c r="OVT58"/>
      <c r="OVU58"/>
      <c r="OVV58"/>
      <c r="OVW58"/>
      <c r="OVX58"/>
      <c r="OVY58"/>
      <c r="OVZ58"/>
      <c r="OWA58"/>
      <c r="OWB58"/>
      <c r="OWC58"/>
      <c r="OWD58"/>
      <c r="OWE58"/>
      <c r="OWF58"/>
      <c r="OWG58"/>
      <c r="OWH58"/>
      <c r="OWI58"/>
      <c r="OWJ58"/>
      <c r="OWK58"/>
      <c r="OWL58"/>
      <c r="OWM58"/>
      <c r="OWN58"/>
      <c r="OWO58"/>
      <c r="OWP58"/>
      <c r="OWQ58"/>
      <c r="OWR58"/>
      <c r="OWS58"/>
      <c r="OWT58"/>
      <c r="OWU58"/>
      <c r="OWV58"/>
      <c r="OWW58"/>
      <c r="OWX58"/>
      <c r="OWY58"/>
      <c r="OWZ58"/>
      <c r="OXA58"/>
      <c r="OXB58"/>
      <c r="OXC58"/>
      <c r="OXD58"/>
      <c r="OXE58"/>
      <c r="OXF58"/>
      <c r="OXG58"/>
      <c r="OXH58"/>
      <c r="OXI58"/>
      <c r="OXJ58"/>
      <c r="OXK58"/>
      <c r="OXL58"/>
      <c r="OXM58"/>
      <c r="OXN58"/>
      <c r="OXO58"/>
      <c r="OXP58"/>
      <c r="OXQ58"/>
      <c r="OXR58"/>
      <c r="OXS58"/>
      <c r="OXT58"/>
      <c r="OXU58"/>
      <c r="OXV58"/>
      <c r="OXW58"/>
      <c r="OXX58"/>
      <c r="OXY58"/>
      <c r="OXZ58"/>
      <c r="OYA58"/>
      <c r="OYB58"/>
      <c r="OYC58"/>
      <c r="OYD58"/>
      <c r="OYE58"/>
      <c r="OYF58"/>
      <c r="OYG58"/>
      <c r="OYH58"/>
      <c r="OYI58"/>
      <c r="OYJ58"/>
      <c r="OYK58"/>
      <c r="OYL58"/>
      <c r="OYM58"/>
      <c r="OYN58"/>
      <c r="OYO58"/>
      <c r="OYP58"/>
      <c r="OYQ58"/>
      <c r="OYR58"/>
      <c r="OYS58"/>
      <c r="OYT58"/>
      <c r="OYU58"/>
      <c r="OYV58"/>
      <c r="OYW58"/>
      <c r="OYX58"/>
      <c r="OYY58"/>
      <c r="OYZ58"/>
      <c r="OZA58"/>
      <c r="OZB58"/>
      <c r="OZC58"/>
      <c r="OZD58"/>
      <c r="OZE58"/>
      <c r="OZF58"/>
      <c r="OZG58"/>
      <c r="OZH58"/>
      <c r="OZI58"/>
      <c r="OZJ58"/>
      <c r="OZK58"/>
      <c r="OZL58"/>
      <c r="OZM58"/>
      <c r="OZN58"/>
      <c r="OZO58"/>
      <c r="OZP58"/>
      <c r="OZQ58"/>
      <c r="OZR58"/>
      <c r="OZS58"/>
      <c r="OZT58"/>
      <c r="OZU58"/>
      <c r="OZV58"/>
      <c r="OZW58"/>
      <c r="OZX58"/>
      <c r="OZY58"/>
      <c r="OZZ58"/>
      <c r="PAA58"/>
      <c r="PAB58"/>
      <c r="PAC58"/>
      <c r="PAD58"/>
      <c r="PAE58"/>
      <c r="PAF58"/>
      <c r="PAG58"/>
      <c r="PAH58"/>
      <c r="PAI58"/>
      <c r="PAJ58"/>
      <c r="PAK58"/>
      <c r="PAL58"/>
      <c r="PAM58"/>
      <c r="PAN58"/>
      <c r="PAO58"/>
      <c r="PAP58"/>
      <c r="PAQ58"/>
      <c r="PAR58"/>
      <c r="PAS58"/>
      <c r="PAT58"/>
      <c r="PAU58"/>
      <c r="PAV58"/>
      <c r="PAW58"/>
      <c r="PAX58"/>
      <c r="PAY58"/>
      <c r="PAZ58"/>
      <c r="PBA58"/>
      <c r="PBB58"/>
      <c r="PBC58"/>
      <c r="PBD58"/>
      <c r="PBE58"/>
      <c r="PBF58"/>
      <c r="PBG58"/>
      <c r="PBH58"/>
      <c r="PBI58"/>
      <c r="PBJ58"/>
      <c r="PBK58"/>
      <c r="PBL58"/>
      <c r="PBM58"/>
      <c r="PBN58"/>
      <c r="PBO58"/>
      <c r="PBP58"/>
      <c r="PBQ58"/>
      <c r="PBR58"/>
      <c r="PBS58"/>
      <c r="PBT58"/>
      <c r="PBU58"/>
      <c r="PBV58"/>
      <c r="PBW58"/>
      <c r="PBX58"/>
      <c r="PBY58"/>
      <c r="PBZ58"/>
      <c r="PCA58"/>
      <c r="PCB58"/>
      <c r="PCC58"/>
      <c r="PCD58"/>
      <c r="PCE58"/>
      <c r="PCF58"/>
      <c r="PCG58"/>
      <c r="PCH58"/>
      <c r="PCI58"/>
      <c r="PCJ58"/>
      <c r="PCK58"/>
      <c r="PCL58"/>
      <c r="PCM58"/>
      <c r="PCN58"/>
      <c r="PCO58"/>
      <c r="PCP58"/>
      <c r="PCQ58"/>
      <c r="PCR58"/>
      <c r="PCS58"/>
      <c r="PCT58"/>
      <c r="PCU58"/>
      <c r="PCV58"/>
      <c r="PCW58"/>
      <c r="PCX58"/>
      <c r="PCY58"/>
      <c r="PCZ58"/>
      <c r="PDA58"/>
      <c r="PDB58"/>
      <c r="PDC58"/>
      <c r="PDD58"/>
      <c r="PDE58"/>
      <c r="PDF58"/>
      <c r="PDG58"/>
      <c r="PDH58"/>
      <c r="PDI58"/>
      <c r="PDJ58"/>
      <c r="PDK58"/>
      <c r="PDL58"/>
      <c r="PDM58"/>
      <c r="PDN58"/>
      <c r="PDO58"/>
      <c r="PDP58"/>
      <c r="PDQ58"/>
      <c r="PDR58"/>
      <c r="PDS58"/>
      <c r="PDT58"/>
      <c r="PDU58"/>
      <c r="PDV58"/>
      <c r="PDW58"/>
      <c r="PDX58"/>
      <c r="PDY58"/>
      <c r="PDZ58"/>
      <c r="PEA58"/>
      <c r="PEB58"/>
      <c r="PEC58"/>
      <c r="PED58"/>
      <c r="PEE58"/>
      <c r="PEF58"/>
      <c r="PEG58"/>
      <c r="PEH58"/>
      <c r="PEI58"/>
      <c r="PEJ58"/>
      <c r="PEK58"/>
      <c r="PEL58"/>
      <c r="PEM58"/>
      <c r="PEN58"/>
      <c r="PEO58"/>
      <c r="PEP58"/>
      <c r="PEQ58"/>
      <c r="PER58"/>
      <c r="PES58"/>
      <c r="PET58"/>
      <c r="PEU58"/>
      <c r="PEV58"/>
      <c r="PEW58"/>
      <c r="PEX58"/>
      <c r="PEY58"/>
      <c r="PEZ58"/>
      <c r="PFA58"/>
      <c r="PFB58"/>
      <c r="PFC58"/>
      <c r="PFD58"/>
      <c r="PFE58"/>
      <c r="PFF58"/>
      <c r="PFG58"/>
      <c r="PFH58"/>
      <c r="PFI58"/>
      <c r="PFJ58"/>
      <c r="PFK58"/>
      <c r="PFL58"/>
      <c r="PFM58"/>
      <c r="PFN58"/>
      <c r="PFO58"/>
      <c r="PFP58"/>
      <c r="PFQ58"/>
      <c r="PFR58"/>
      <c r="PFS58"/>
      <c r="PFT58"/>
      <c r="PFU58"/>
      <c r="PFV58"/>
      <c r="PFW58"/>
      <c r="PFX58"/>
      <c r="PFY58"/>
      <c r="PFZ58"/>
      <c r="PGA58"/>
      <c r="PGB58"/>
      <c r="PGC58"/>
      <c r="PGD58"/>
      <c r="PGE58"/>
      <c r="PGF58"/>
      <c r="PGG58"/>
      <c r="PGH58"/>
      <c r="PGI58"/>
      <c r="PGJ58"/>
      <c r="PGK58"/>
      <c r="PGL58"/>
      <c r="PGM58"/>
      <c r="PGN58"/>
      <c r="PGO58"/>
      <c r="PGP58"/>
      <c r="PGQ58"/>
      <c r="PGR58"/>
      <c r="PGS58"/>
      <c r="PGT58"/>
      <c r="PGU58"/>
      <c r="PGV58"/>
      <c r="PGW58"/>
      <c r="PGX58"/>
      <c r="PGY58"/>
      <c r="PGZ58"/>
      <c r="PHA58"/>
      <c r="PHB58"/>
      <c r="PHC58"/>
      <c r="PHD58"/>
      <c r="PHE58"/>
      <c r="PHF58"/>
      <c r="PHG58"/>
      <c r="PHH58"/>
      <c r="PHI58"/>
      <c r="PHJ58"/>
      <c r="PHK58"/>
      <c r="PHL58"/>
      <c r="PHM58"/>
      <c r="PHN58"/>
      <c r="PHO58"/>
      <c r="PHP58"/>
      <c r="PHQ58"/>
      <c r="PHR58"/>
      <c r="PHS58"/>
      <c r="PHT58"/>
      <c r="PHU58"/>
      <c r="PHV58"/>
      <c r="PHW58"/>
      <c r="PHX58"/>
      <c r="PHY58"/>
      <c r="PHZ58"/>
      <c r="PIA58"/>
      <c r="PIB58"/>
      <c r="PIC58"/>
      <c r="PID58"/>
      <c r="PIE58"/>
      <c r="PIF58"/>
      <c r="PIG58"/>
      <c r="PIH58"/>
      <c r="PII58"/>
      <c r="PIJ58"/>
      <c r="PIK58"/>
      <c r="PIL58"/>
      <c r="PIM58"/>
      <c r="PIN58"/>
      <c r="PIO58"/>
      <c r="PIP58"/>
      <c r="PIQ58"/>
      <c r="PIR58"/>
      <c r="PIS58"/>
      <c r="PIT58"/>
      <c r="PIU58"/>
      <c r="PIV58"/>
      <c r="PIW58"/>
      <c r="PIX58"/>
      <c r="PIY58"/>
      <c r="PIZ58"/>
      <c r="PJA58"/>
      <c r="PJB58"/>
      <c r="PJC58"/>
      <c r="PJD58"/>
      <c r="PJE58"/>
      <c r="PJF58"/>
      <c r="PJG58"/>
      <c r="PJH58"/>
      <c r="PJI58"/>
      <c r="PJJ58"/>
      <c r="PJK58"/>
      <c r="PJL58"/>
      <c r="PJM58"/>
      <c r="PJN58"/>
      <c r="PJO58"/>
      <c r="PJP58"/>
      <c r="PJQ58"/>
      <c r="PJR58"/>
      <c r="PJS58"/>
      <c r="PJT58"/>
      <c r="PJU58"/>
      <c r="PJV58"/>
      <c r="PJW58"/>
      <c r="PJX58"/>
      <c r="PJY58"/>
      <c r="PJZ58"/>
      <c r="PKA58"/>
      <c r="PKB58"/>
      <c r="PKC58"/>
      <c r="PKD58"/>
      <c r="PKE58"/>
      <c r="PKF58"/>
      <c r="PKG58"/>
      <c r="PKH58"/>
      <c r="PKI58"/>
      <c r="PKJ58"/>
      <c r="PKK58"/>
      <c r="PKL58"/>
      <c r="PKM58"/>
      <c r="PKN58"/>
      <c r="PKO58"/>
      <c r="PKP58"/>
      <c r="PKQ58"/>
      <c r="PKR58"/>
      <c r="PKS58"/>
      <c r="PKT58"/>
      <c r="PKU58"/>
      <c r="PKV58"/>
      <c r="PKW58"/>
      <c r="PKX58"/>
      <c r="PKY58"/>
      <c r="PKZ58"/>
      <c r="PLA58"/>
      <c r="PLB58"/>
      <c r="PLC58"/>
      <c r="PLD58"/>
      <c r="PLE58"/>
      <c r="PLF58"/>
      <c r="PLG58"/>
      <c r="PLH58"/>
      <c r="PLI58"/>
      <c r="PLJ58"/>
      <c r="PLK58"/>
      <c r="PLL58"/>
      <c r="PLM58"/>
      <c r="PLN58"/>
      <c r="PLO58"/>
      <c r="PLP58"/>
      <c r="PLQ58"/>
      <c r="PLR58"/>
      <c r="PLS58"/>
      <c r="PLT58"/>
      <c r="PLU58"/>
      <c r="PLV58"/>
      <c r="PLW58"/>
      <c r="PLX58"/>
      <c r="PLY58"/>
      <c r="PLZ58"/>
      <c r="PMA58"/>
      <c r="PMB58"/>
      <c r="PMC58"/>
      <c r="PMD58"/>
      <c r="PME58"/>
      <c r="PMF58"/>
      <c r="PMG58"/>
      <c r="PMH58"/>
      <c r="PMI58"/>
      <c r="PMJ58"/>
      <c r="PMK58"/>
      <c r="PML58"/>
      <c r="PMM58"/>
      <c r="PMN58"/>
      <c r="PMO58"/>
      <c r="PMP58"/>
      <c r="PMQ58"/>
      <c r="PMR58"/>
      <c r="PMS58"/>
      <c r="PMT58"/>
      <c r="PMU58"/>
      <c r="PMV58"/>
      <c r="PMW58"/>
      <c r="PMX58"/>
      <c r="PMY58"/>
      <c r="PMZ58"/>
      <c r="PNA58"/>
      <c r="PNB58"/>
      <c r="PNC58"/>
      <c r="PND58"/>
      <c r="PNE58"/>
      <c r="PNF58"/>
      <c r="PNG58"/>
      <c r="PNH58"/>
      <c r="PNI58"/>
      <c r="PNJ58"/>
      <c r="PNK58"/>
      <c r="PNL58"/>
      <c r="PNM58"/>
      <c r="PNN58"/>
      <c r="PNO58"/>
      <c r="PNP58"/>
      <c r="PNQ58"/>
      <c r="PNR58"/>
      <c r="PNS58"/>
      <c r="PNT58"/>
      <c r="PNU58"/>
      <c r="PNV58"/>
      <c r="PNW58"/>
      <c r="PNX58"/>
      <c r="PNY58"/>
      <c r="PNZ58"/>
      <c r="POA58"/>
      <c r="POB58"/>
      <c r="POC58"/>
      <c r="POD58"/>
      <c r="POE58"/>
      <c r="POF58"/>
      <c r="POG58"/>
      <c r="POH58"/>
      <c r="POI58"/>
      <c r="POJ58"/>
      <c r="POK58"/>
      <c r="POL58"/>
      <c r="POM58"/>
      <c r="PON58"/>
      <c r="POO58"/>
      <c r="POP58"/>
      <c r="POQ58"/>
      <c r="POR58"/>
      <c r="POS58"/>
      <c r="POT58"/>
      <c r="POU58"/>
      <c r="POV58"/>
      <c r="POW58"/>
      <c r="POX58"/>
      <c r="POY58"/>
      <c r="POZ58"/>
      <c r="PPA58"/>
      <c r="PPB58"/>
      <c r="PPC58"/>
      <c r="PPD58"/>
      <c r="PPE58"/>
      <c r="PPF58"/>
      <c r="PPG58"/>
      <c r="PPH58"/>
      <c r="PPI58"/>
      <c r="PPJ58"/>
      <c r="PPK58"/>
      <c r="PPL58"/>
      <c r="PPM58"/>
      <c r="PPN58"/>
      <c r="PPO58"/>
      <c r="PPP58"/>
      <c r="PPQ58"/>
      <c r="PPR58"/>
      <c r="PPS58"/>
      <c r="PPT58"/>
      <c r="PPU58"/>
      <c r="PPV58"/>
      <c r="PPW58"/>
      <c r="PPX58"/>
      <c r="PPY58"/>
      <c r="PPZ58"/>
      <c r="PQA58"/>
      <c r="PQB58"/>
      <c r="PQC58"/>
      <c r="PQD58"/>
      <c r="PQE58"/>
      <c r="PQF58"/>
      <c r="PQG58"/>
      <c r="PQH58"/>
      <c r="PQI58"/>
      <c r="PQJ58"/>
      <c r="PQK58"/>
      <c r="PQL58"/>
      <c r="PQM58"/>
      <c r="PQN58"/>
      <c r="PQO58"/>
      <c r="PQP58"/>
      <c r="PQQ58"/>
      <c r="PQR58"/>
      <c r="PQS58"/>
      <c r="PQT58"/>
      <c r="PQU58"/>
      <c r="PQV58"/>
      <c r="PQW58"/>
      <c r="PQX58"/>
      <c r="PQY58"/>
      <c r="PQZ58"/>
      <c r="PRA58"/>
      <c r="PRB58"/>
      <c r="PRC58"/>
      <c r="PRD58"/>
      <c r="PRE58"/>
      <c r="PRF58"/>
      <c r="PRG58"/>
      <c r="PRH58"/>
      <c r="PRI58"/>
      <c r="PRJ58"/>
      <c r="PRK58"/>
      <c r="PRL58"/>
      <c r="PRM58"/>
      <c r="PRN58"/>
      <c r="PRO58"/>
      <c r="PRP58"/>
      <c r="PRQ58"/>
      <c r="PRR58"/>
      <c r="PRS58"/>
      <c r="PRT58"/>
      <c r="PRU58"/>
      <c r="PRV58"/>
      <c r="PRW58"/>
      <c r="PRX58"/>
      <c r="PRY58"/>
      <c r="PRZ58"/>
      <c r="PSA58"/>
      <c r="PSB58"/>
      <c r="PSC58"/>
      <c r="PSD58"/>
      <c r="PSE58"/>
      <c r="PSF58"/>
      <c r="PSG58"/>
      <c r="PSH58"/>
      <c r="PSI58"/>
      <c r="PSJ58"/>
      <c r="PSK58"/>
      <c r="PSL58"/>
      <c r="PSM58"/>
      <c r="PSN58"/>
      <c r="PSO58"/>
      <c r="PSP58"/>
      <c r="PSQ58"/>
      <c r="PSR58"/>
      <c r="PSS58"/>
      <c r="PST58"/>
      <c r="PSU58"/>
      <c r="PSV58"/>
      <c r="PSW58"/>
      <c r="PSX58"/>
      <c r="PSY58"/>
      <c r="PSZ58"/>
      <c r="PTA58"/>
      <c r="PTB58"/>
      <c r="PTC58"/>
      <c r="PTD58"/>
      <c r="PTE58"/>
      <c r="PTF58"/>
      <c r="PTG58"/>
      <c r="PTH58"/>
      <c r="PTI58"/>
      <c r="PTJ58"/>
      <c r="PTK58"/>
      <c r="PTL58"/>
      <c r="PTM58"/>
      <c r="PTN58"/>
      <c r="PTO58"/>
      <c r="PTP58"/>
      <c r="PTQ58"/>
      <c r="PTR58"/>
      <c r="PTS58"/>
      <c r="PTT58"/>
      <c r="PTU58"/>
      <c r="PTV58"/>
      <c r="PTW58"/>
      <c r="PTX58"/>
      <c r="PTY58"/>
      <c r="PTZ58"/>
      <c r="PUA58"/>
      <c r="PUB58"/>
      <c r="PUC58"/>
      <c r="PUD58"/>
      <c r="PUE58"/>
      <c r="PUF58"/>
      <c r="PUG58"/>
      <c r="PUH58"/>
      <c r="PUI58"/>
      <c r="PUJ58"/>
      <c r="PUK58"/>
      <c r="PUL58"/>
      <c r="PUM58"/>
      <c r="PUN58"/>
      <c r="PUO58"/>
      <c r="PUP58"/>
      <c r="PUQ58"/>
      <c r="PUR58"/>
      <c r="PUS58"/>
      <c r="PUT58"/>
      <c r="PUU58"/>
      <c r="PUV58"/>
      <c r="PUW58"/>
      <c r="PUX58"/>
      <c r="PUY58"/>
      <c r="PUZ58"/>
      <c r="PVA58"/>
      <c r="PVB58"/>
      <c r="PVC58"/>
      <c r="PVD58"/>
      <c r="PVE58"/>
      <c r="PVF58"/>
      <c r="PVG58"/>
      <c r="PVH58"/>
      <c r="PVI58"/>
      <c r="PVJ58"/>
      <c r="PVK58"/>
      <c r="PVL58"/>
      <c r="PVM58"/>
      <c r="PVN58"/>
      <c r="PVO58"/>
      <c r="PVP58"/>
      <c r="PVQ58"/>
      <c r="PVR58"/>
      <c r="PVS58"/>
      <c r="PVT58"/>
      <c r="PVU58"/>
      <c r="PVV58"/>
      <c r="PVW58"/>
      <c r="PVX58"/>
      <c r="PVY58"/>
      <c r="PVZ58"/>
      <c r="PWA58"/>
      <c r="PWB58"/>
      <c r="PWC58"/>
      <c r="PWD58"/>
      <c r="PWE58"/>
      <c r="PWF58"/>
      <c r="PWG58"/>
      <c r="PWH58"/>
      <c r="PWI58"/>
      <c r="PWJ58"/>
      <c r="PWK58"/>
      <c r="PWL58"/>
      <c r="PWM58"/>
      <c r="PWN58"/>
      <c r="PWO58"/>
      <c r="PWP58"/>
      <c r="PWQ58"/>
      <c r="PWR58"/>
      <c r="PWS58"/>
      <c r="PWT58"/>
      <c r="PWU58"/>
      <c r="PWV58"/>
      <c r="PWW58"/>
      <c r="PWX58"/>
      <c r="PWY58"/>
      <c r="PWZ58"/>
      <c r="PXA58"/>
      <c r="PXB58"/>
      <c r="PXC58"/>
      <c r="PXD58"/>
      <c r="PXE58"/>
      <c r="PXF58"/>
      <c r="PXG58"/>
      <c r="PXH58"/>
      <c r="PXI58"/>
      <c r="PXJ58"/>
      <c r="PXK58"/>
      <c r="PXL58"/>
      <c r="PXM58"/>
      <c r="PXN58"/>
      <c r="PXO58"/>
      <c r="PXP58"/>
      <c r="PXQ58"/>
      <c r="PXR58"/>
      <c r="PXS58"/>
      <c r="PXT58"/>
      <c r="PXU58"/>
      <c r="PXV58"/>
      <c r="PXW58"/>
      <c r="PXX58"/>
      <c r="PXY58"/>
      <c r="PXZ58"/>
      <c r="PYA58"/>
      <c r="PYB58"/>
      <c r="PYC58"/>
      <c r="PYD58"/>
      <c r="PYE58"/>
      <c r="PYF58"/>
      <c r="PYG58"/>
      <c r="PYH58"/>
      <c r="PYI58"/>
      <c r="PYJ58"/>
      <c r="PYK58"/>
      <c r="PYL58"/>
      <c r="PYM58"/>
      <c r="PYN58"/>
      <c r="PYO58"/>
      <c r="PYP58"/>
      <c r="PYQ58"/>
      <c r="PYR58"/>
      <c r="PYS58"/>
      <c r="PYT58"/>
      <c r="PYU58"/>
      <c r="PYV58"/>
      <c r="PYW58"/>
      <c r="PYX58"/>
      <c r="PYY58"/>
      <c r="PYZ58"/>
      <c r="PZA58"/>
      <c r="PZB58"/>
      <c r="PZC58"/>
      <c r="PZD58"/>
      <c r="PZE58"/>
      <c r="PZF58"/>
      <c r="PZG58"/>
      <c r="PZH58"/>
      <c r="PZI58"/>
      <c r="PZJ58"/>
      <c r="PZK58"/>
      <c r="PZL58"/>
      <c r="PZM58"/>
      <c r="PZN58"/>
      <c r="PZO58"/>
      <c r="PZP58"/>
      <c r="PZQ58"/>
      <c r="PZR58"/>
      <c r="PZS58"/>
      <c r="PZT58"/>
      <c r="PZU58"/>
      <c r="PZV58"/>
      <c r="PZW58"/>
      <c r="PZX58"/>
      <c r="PZY58"/>
      <c r="PZZ58"/>
      <c r="QAA58"/>
      <c r="QAB58"/>
      <c r="QAC58"/>
      <c r="QAD58"/>
      <c r="QAE58"/>
      <c r="QAF58"/>
      <c r="QAG58"/>
      <c r="QAH58"/>
      <c r="QAI58"/>
      <c r="QAJ58"/>
      <c r="QAK58"/>
      <c r="QAL58"/>
      <c r="QAM58"/>
      <c r="QAN58"/>
      <c r="QAO58"/>
      <c r="QAP58"/>
      <c r="QAQ58"/>
      <c r="QAR58"/>
      <c r="QAS58"/>
      <c r="QAT58"/>
      <c r="QAU58"/>
      <c r="QAV58"/>
      <c r="QAW58"/>
      <c r="QAX58"/>
      <c r="QAY58"/>
      <c r="QAZ58"/>
      <c r="QBA58"/>
      <c r="QBB58"/>
      <c r="QBC58"/>
      <c r="QBD58"/>
      <c r="QBE58"/>
      <c r="QBF58"/>
      <c r="QBG58"/>
      <c r="QBH58"/>
      <c r="QBI58"/>
      <c r="QBJ58"/>
      <c r="QBK58"/>
      <c r="QBL58"/>
      <c r="QBM58"/>
      <c r="QBN58"/>
      <c r="QBO58"/>
      <c r="QBP58"/>
      <c r="QBQ58"/>
      <c r="QBR58"/>
      <c r="QBS58"/>
      <c r="QBT58"/>
      <c r="QBU58"/>
      <c r="QBV58"/>
      <c r="QBW58"/>
      <c r="QBX58"/>
      <c r="QBY58"/>
      <c r="QBZ58"/>
      <c r="QCA58"/>
      <c r="QCB58"/>
      <c r="QCC58"/>
      <c r="QCD58"/>
      <c r="QCE58"/>
      <c r="QCF58"/>
      <c r="QCG58"/>
      <c r="QCH58"/>
      <c r="QCI58"/>
      <c r="QCJ58"/>
      <c r="QCK58"/>
      <c r="QCL58"/>
      <c r="QCM58"/>
      <c r="QCN58"/>
      <c r="QCO58"/>
      <c r="QCP58"/>
      <c r="QCQ58"/>
      <c r="QCR58"/>
      <c r="QCS58"/>
      <c r="QCT58"/>
      <c r="QCU58"/>
      <c r="QCV58"/>
      <c r="QCW58"/>
      <c r="QCX58"/>
      <c r="QCY58"/>
      <c r="QCZ58"/>
      <c r="QDA58"/>
      <c r="QDB58"/>
      <c r="QDC58"/>
      <c r="QDD58"/>
      <c r="QDE58"/>
      <c r="QDF58"/>
      <c r="QDG58"/>
      <c r="QDH58"/>
      <c r="QDI58"/>
      <c r="QDJ58"/>
      <c r="QDK58"/>
      <c r="QDL58"/>
      <c r="QDM58"/>
      <c r="QDN58"/>
      <c r="QDO58"/>
      <c r="QDP58"/>
      <c r="QDQ58"/>
      <c r="QDR58"/>
      <c r="QDS58"/>
      <c r="QDT58"/>
      <c r="QDU58"/>
      <c r="QDV58"/>
      <c r="QDW58"/>
      <c r="QDX58"/>
      <c r="QDY58"/>
      <c r="QDZ58"/>
      <c r="QEA58"/>
      <c r="QEB58"/>
      <c r="QEC58"/>
      <c r="QED58"/>
      <c r="QEE58"/>
      <c r="QEF58"/>
      <c r="QEG58"/>
      <c r="QEH58"/>
      <c r="QEI58"/>
      <c r="QEJ58"/>
      <c r="QEK58"/>
      <c r="QEL58"/>
      <c r="QEM58"/>
      <c r="QEN58"/>
      <c r="QEO58"/>
      <c r="QEP58"/>
      <c r="QEQ58"/>
      <c r="QER58"/>
      <c r="QES58"/>
      <c r="QET58"/>
      <c r="QEU58"/>
      <c r="QEV58"/>
      <c r="QEW58"/>
      <c r="QEX58"/>
      <c r="QEY58"/>
      <c r="QEZ58"/>
      <c r="QFA58"/>
      <c r="QFB58"/>
      <c r="QFC58"/>
      <c r="QFD58"/>
      <c r="QFE58"/>
      <c r="QFF58"/>
      <c r="QFG58"/>
      <c r="QFH58"/>
      <c r="QFI58"/>
      <c r="QFJ58"/>
      <c r="QFK58"/>
      <c r="QFL58"/>
      <c r="QFM58"/>
      <c r="QFN58"/>
      <c r="QFO58"/>
      <c r="QFP58"/>
      <c r="QFQ58"/>
      <c r="QFR58"/>
      <c r="QFS58"/>
      <c r="QFT58"/>
      <c r="QFU58"/>
      <c r="QFV58"/>
      <c r="QFW58"/>
      <c r="QFX58"/>
      <c r="QFY58"/>
      <c r="QFZ58"/>
      <c r="QGA58"/>
      <c r="QGB58"/>
      <c r="QGC58"/>
      <c r="QGD58"/>
      <c r="QGE58"/>
      <c r="QGF58"/>
      <c r="QGG58"/>
      <c r="QGH58"/>
      <c r="QGI58"/>
      <c r="QGJ58"/>
      <c r="QGK58"/>
      <c r="QGL58"/>
      <c r="QGM58"/>
      <c r="QGN58"/>
      <c r="QGO58"/>
      <c r="QGP58"/>
      <c r="QGQ58"/>
      <c r="QGR58"/>
      <c r="QGS58"/>
      <c r="QGT58"/>
      <c r="QGU58"/>
      <c r="QGV58"/>
      <c r="QGW58"/>
      <c r="QGX58"/>
      <c r="QGY58"/>
      <c r="QGZ58"/>
      <c r="QHA58"/>
      <c r="QHB58"/>
      <c r="QHC58"/>
      <c r="QHD58"/>
      <c r="QHE58"/>
      <c r="QHF58"/>
      <c r="QHG58"/>
      <c r="QHH58"/>
      <c r="QHI58"/>
      <c r="QHJ58"/>
      <c r="QHK58"/>
      <c r="QHL58"/>
      <c r="QHM58"/>
      <c r="QHN58"/>
      <c r="QHO58"/>
      <c r="QHP58"/>
      <c r="QHQ58"/>
      <c r="QHR58"/>
      <c r="QHS58"/>
      <c r="QHT58"/>
      <c r="QHU58"/>
      <c r="QHV58"/>
      <c r="QHW58"/>
      <c r="QHX58"/>
      <c r="QHY58"/>
      <c r="QHZ58"/>
      <c r="QIA58"/>
      <c r="QIB58"/>
      <c r="QIC58"/>
      <c r="QID58"/>
      <c r="QIE58"/>
      <c r="QIF58"/>
      <c r="QIG58"/>
      <c r="QIH58"/>
      <c r="QII58"/>
      <c r="QIJ58"/>
      <c r="QIK58"/>
      <c r="QIL58"/>
      <c r="QIM58"/>
      <c r="QIN58"/>
      <c r="QIO58"/>
      <c r="QIP58"/>
      <c r="QIQ58"/>
      <c r="QIR58"/>
      <c r="QIS58"/>
      <c r="QIT58"/>
      <c r="QIU58"/>
      <c r="QIV58"/>
      <c r="QIW58"/>
      <c r="QIX58"/>
      <c r="QIY58"/>
      <c r="QIZ58"/>
      <c r="QJA58"/>
      <c r="QJB58"/>
      <c r="QJC58"/>
      <c r="QJD58"/>
      <c r="QJE58"/>
      <c r="QJF58"/>
      <c r="QJG58"/>
      <c r="QJH58"/>
      <c r="QJI58"/>
      <c r="QJJ58"/>
      <c r="QJK58"/>
      <c r="QJL58"/>
      <c r="QJM58"/>
      <c r="QJN58"/>
      <c r="QJO58"/>
      <c r="QJP58"/>
      <c r="QJQ58"/>
      <c r="QJR58"/>
      <c r="QJS58"/>
      <c r="QJT58"/>
      <c r="QJU58"/>
      <c r="QJV58"/>
      <c r="QJW58"/>
      <c r="QJX58"/>
      <c r="QJY58"/>
      <c r="QJZ58"/>
      <c r="QKA58"/>
      <c r="QKB58"/>
      <c r="QKC58"/>
      <c r="QKD58"/>
      <c r="QKE58"/>
      <c r="QKF58"/>
      <c r="QKG58"/>
      <c r="QKH58"/>
      <c r="QKI58"/>
      <c r="QKJ58"/>
      <c r="QKK58"/>
      <c r="QKL58"/>
      <c r="QKM58"/>
      <c r="QKN58"/>
      <c r="QKO58"/>
      <c r="QKP58"/>
      <c r="QKQ58"/>
      <c r="QKR58"/>
      <c r="QKS58"/>
      <c r="QKT58"/>
      <c r="QKU58"/>
      <c r="QKV58"/>
      <c r="QKW58"/>
      <c r="QKX58"/>
      <c r="QKY58"/>
      <c r="QKZ58"/>
      <c r="QLA58"/>
      <c r="QLB58"/>
      <c r="QLC58"/>
      <c r="QLD58"/>
      <c r="QLE58"/>
      <c r="QLF58"/>
      <c r="QLG58"/>
      <c r="QLH58"/>
      <c r="QLI58"/>
      <c r="QLJ58"/>
      <c r="QLK58"/>
      <c r="QLL58"/>
      <c r="QLM58"/>
      <c r="QLN58"/>
      <c r="QLO58"/>
      <c r="QLP58"/>
      <c r="QLQ58"/>
      <c r="QLR58"/>
      <c r="QLS58"/>
      <c r="QLT58"/>
      <c r="QLU58"/>
      <c r="QLV58"/>
      <c r="QLW58"/>
      <c r="QLX58"/>
      <c r="QLY58"/>
      <c r="QLZ58"/>
      <c r="QMA58"/>
      <c r="QMB58"/>
      <c r="QMC58"/>
      <c r="QMD58"/>
      <c r="QME58"/>
      <c r="QMF58"/>
      <c r="QMG58"/>
      <c r="QMH58"/>
      <c r="QMI58"/>
      <c r="QMJ58"/>
      <c r="QMK58"/>
      <c r="QML58"/>
      <c r="QMM58"/>
      <c r="QMN58"/>
      <c r="QMO58"/>
      <c r="QMP58"/>
      <c r="QMQ58"/>
      <c r="QMR58"/>
      <c r="QMS58"/>
      <c r="QMT58"/>
      <c r="QMU58"/>
      <c r="QMV58"/>
      <c r="QMW58"/>
      <c r="QMX58"/>
      <c r="QMY58"/>
      <c r="QMZ58"/>
      <c r="QNA58"/>
      <c r="QNB58"/>
      <c r="QNC58"/>
      <c r="QND58"/>
      <c r="QNE58"/>
      <c r="QNF58"/>
      <c r="QNG58"/>
      <c r="QNH58"/>
      <c r="QNI58"/>
      <c r="QNJ58"/>
      <c r="QNK58"/>
      <c r="QNL58"/>
      <c r="QNM58"/>
      <c r="QNN58"/>
      <c r="QNO58"/>
      <c r="QNP58"/>
      <c r="QNQ58"/>
      <c r="QNR58"/>
      <c r="QNS58"/>
      <c r="QNT58"/>
      <c r="QNU58"/>
      <c r="QNV58"/>
      <c r="QNW58"/>
      <c r="QNX58"/>
      <c r="QNY58"/>
      <c r="QNZ58"/>
      <c r="QOA58"/>
      <c r="QOB58"/>
      <c r="QOC58"/>
      <c r="QOD58"/>
      <c r="QOE58"/>
      <c r="QOF58"/>
      <c r="QOG58"/>
      <c r="QOH58"/>
      <c r="QOI58"/>
      <c r="QOJ58"/>
      <c r="QOK58"/>
      <c r="QOL58"/>
      <c r="QOM58"/>
      <c r="QON58"/>
      <c r="QOO58"/>
      <c r="QOP58"/>
      <c r="QOQ58"/>
      <c r="QOR58"/>
      <c r="QOS58"/>
      <c r="QOT58"/>
      <c r="QOU58"/>
      <c r="QOV58"/>
      <c r="QOW58"/>
      <c r="QOX58"/>
      <c r="QOY58"/>
      <c r="QOZ58"/>
      <c r="QPA58"/>
      <c r="QPB58"/>
      <c r="QPC58"/>
      <c r="QPD58"/>
      <c r="QPE58"/>
      <c r="QPF58"/>
      <c r="QPG58"/>
      <c r="QPH58"/>
      <c r="QPI58"/>
      <c r="QPJ58"/>
      <c r="QPK58"/>
      <c r="QPL58"/>
      <c r="QPM58"/>
      <c r="QPN58"/>
      <c r="QPO58"/>
      <c r="QPP58"/>
      <c r="QPQ58"/>
      <c r="QPR58"/>
      <c r="QPS58"/>
      <c r="QPT58"/>
      <c r="QPU58"/>
      <c r="QPV58"/>
      <c r="QPW58"/>
      <c r="QPX58"/>
      <c r="QPY58"/>
      <c r="QPZ58"/>
      <c r="QQA58"/>
      <c r="QQB58"/>
      <c r="QQC58"/>
      <c r="QQD58"/>
      <c r="QQE58"/>
      <c r="QQF58"/>
      <c r="QQG58"/>
      <c r="QQH58"/>
      <c r="QQI58"/>
      <c r="QQJ58"/>
      <c r="QQK58"/>
      <c r="QQL58"/>
      <c r="QQM58"/>
      <c r="QQN58"/>
      <c r="QQO58"/>
      <c r="QQP58"/>
      <c r="QQQ58"/>
      <c r="QQR58"/>
      <c r="QQS58"/>
      <c r="QQT58"/>
      <c r="QQU58"/>
      <c r="QQV58"/>
      <c r="QQW58"/>
      <c r="QQX58"/>
      <c r="QQY58"/>
      <c r="QQZ58"/>
      <c r="QRA58"/>
      <c r="QRB58"/>
      <c r="QRC58"/>
      <c r="QRD58"/>
      <c r="QRE58"/>
      <c r="QRF58"/>
      <c r="QRG58"/>
      <c r="QRH58"/>
      <c r="QRI58"/>
      <c r="QRJ58"/>
      <c r="QRK58"/>
      <c r="QRL58"/>
      <c r="QRM58"/>
      <c r="QRN58"/>
      <c r="QRO58"/>
      <c r="QRP58"/>
      <c r="QRQ58"/>
      <c r="QRR58"/>
      <c r="QRS58"/>
      <c r="QRT58"/>
      <c r="QRU58"/>
      <c r="QRV58"/>
      <c r="QRW58"/>
      <c r="QRX58"/>
      <c r="QRY58"/>
      <c r="QRZ58"/>
      <c r="QSA58"/>
      <c r="QSB58"/>
      <c r="QSC58"/>
      <c r="QSD58"/>
      <c r="QSE58"/>
      <c r="QSF58"/>
      <c r="QSG58"/>
      <c r="QSH58"/>
      <c r="QSI58"/>
      <c r="QSJ58"/>
      <c r="QSK58"/>
      <c r="QSL58"/>
      <c r="QSM58"/>
      <c r="QSN58"/>
      <c r="QSO58"/>
      <c r="QSP58"/>
      <c r="QSQ58"/>
      <c r="QSR58"/>
      <c r="QSS58"/>
      <c r="QST58"/>
      <c r="QSU58"/>
      <c r="QSV58"/>
      <c r="QSW58"/>
      <c r="QSX58"/>
      <c r="QSY58"/>
      <c r="QSZ58"/>
      <c r="QTA58"/>
      <c r="QTB58"/>
      <c r="QTC58"/>
      <c r="QTD58"/>
      <c r="QTE58"/>
      <c r="QTF58"/>
      <c r="QTG58"/>
      <c r="QTH58"/>
      <c r="QTI58"/>
      <c r="QTJ58"/>
      <c r="QTK58"/>
      <c r="QTL58"/>
      <c r="QTM58"/>
      <c r="QTN58"/>
      <c r="QTO58"/>
      <c r="QTP58"/>
      <c r="QTQ58"/>
      <c r="QTR58"/>
      <c r="QTS58"/>
      <c r="QTT58"/>
      <c r="QTU58"/>
      <c r="QTV58"/>
      <c r="QTW58"/>
      <c r="QTX58"/>
      <c r="QTY58"/>
      <c r="QTZ58"/>
      <c r="QUA58"/>
      <c r="QUB58"/>
      <c r="QUC58"/>
      <c r="QUD58"/>
      <c r="QUE58"/>
      <c r="QUF58"/>
      <c r="QUG58"/>
      <c r="QUH58"/>
      <c r="QUI58"/>
      <c r="QUJ58"/>
      <c r="QUK58"/>
      <c r="QUL58"/>
      <c r="QUM58"/>
      <c r="QUN58"/>
      <c r="QUO58"/>
      <c r="QUP58"/>
      <c r="QUQ58"/>
      <c r="QUR58"/>
      <c r="QUS58"/>
      <c r="QUT58"/>
      <c r="QUU58"/>
      <c r="QUV58"/>
      <c r="QUW58"/>
      <c r="QUX58"/>
      <c r="QUY58"/>
      <c r="QUZ58"/>
      <c r="QVA58"/>
      <c r="QVB58"/>
      <c r="QVC58"/>
      <c r="QVD58"/>
      <c r="QVE58"/>
      <c r="QVF58"/>
      <c r="QVG58"/>
      <c r="QVH58"/>
      <c r="QVI58"/>
      <c r="QVJ58"/>
      <c r="QVK58"/>
      <c r="QVL58"/>
      <c r="QVM58"/>
      <c r="QVN58"/>
      <c r="QVO58"/>
      <c r="QVP58"/>
      <c r="QVQ58"/>
      <c r="QVR58"/>
      <c r="QVS58"/>
      <c r="QVT58"/>
      <c r="QVU58"/>
      <c r="QVV58"/>
      <c r="QVW58"/>
      <c r="QVX58"/>
      <c r="QVY58"/>
      <c r="QVZ58"/>
      <c r="QWA58"/>
      <c r="QWB58"/>
      <c r="QWC58"/>
      <c r="QWD58"/>
      <c r="QWE58"/>
      <c r="QWF58"/>
      <c r="QWG58"/>
      <c r="QWH58"/>
      <c r="QWI58"/>
      <c r="QWJ58"/>
      <c r="QWK58"/>
      <c r="QWL58"/>
      <c r="QWM58"/>
      <c r="QWN58"/>
      <c r="QWO58"/>
      <c r="QWP58"/>
      <c r="QWQ58"/>
      <c r="QWR58"/>
      <c r="QWS58"/>
      <c r="QWT58"/>
      <c r="QWU58"/>
      <c r="QWV58"/>
      <c r="QWW58"/>
      <c r="QWX58"/>
      <c r="QWY58"/>
      <c r="QWZ58"/>
      <c r="QXA58"/>
      <c r="QXB58"/>
      <c r="QXC58"/>
      <c r="QXD58"/>
      <c r="QXE58"/>
      <c r="QXF58"/>
      <c r="QXG58"/>
      <c r="QXH58"/>
      <c r="QXI58"/>
      <c r="QXJ58"/>
      <c r="QXK58"/>
      <c r="QXL58"/>
      <c r="QXM58"/>
      <c r="QXN58"/>
      <c r="QXO58"/>
      <c r="QXP58"/>
      <c r="QXQ58"/>
      <c r="QXR58"/>
      <c r="QXS58"/>
      <c r="QXT58"/>
      <c r="QXU58"/>
      <c r="QXV58"/>
      <c r="QXW58"/>
      <c r="QXX58"/>
      <c r="QXY58"/>
      <c r="QXZ58"/>
      <c r="QYA58"/>
      <c r="QYB58"/>
      <c r="QYC58"/>
      <c r="QYD58"/>
      <c r="QYE58"/>
      <c r="QYF58"/>
      <c r="QYG58"/>
      <c r="QYH58"/>
      <c r="QYI58"/>
      <c r="QYJ58"/>
      <c r="QYK58"/>
      <c r="QYL58"/>
      <c r="QYM58"/>
      <c r="QYN58"/>
      <c r="QYO58"/>
      <c r="QYP58"/>
      <c r="QYQ58"/>
      <c r="QYR58"/>
      <c r="QYS58"/>
      <c r="QYT58"/>
      <c r="QYU58"/>
      <c r="QYV58"/>
      <c r="QYW58"/>
      <c r="QYX58"/>
      <c r="QYY58"/>
      <c r="QYZ58"/>
      <c r="QZA58"/>
      <c r="QZB58"/>
      <c r="QZC58"/>
      <c r="QZD58"/>
      <c r="QZE58"/>
      <c r="QZF58"/>
      <c r="QZG58"/>
      <c r="QZH58"/>
      <c r="QZI58"/>
      <c r="QZJ58"/>
      <c r="QZK58"/>
      <c r="QZL58"/>
      <c r="QZM58"/>
      <c r="QZN58"/>
      <c r="QZO58"/>
      <c r="QZP58"/>
      <c r="QZQ58"/>
      <c r="QZR58"/>
      <c r="QZS58"/>
      <c r="QZT58"/>
      <c r="QZU58"/>
      <c r="QZV58"/>
      <c r="QZW58"/>
      <c r="QZX58"/>
      <c r="QZY58"/>
      <c r="QZZ58"/>
      <c r="RAA58"/>
      <c r="RAB58"/>
      <c r="RAC58"/>
      <c r="RAD58"/>
      <c r="RAE58"/>
      <c r="RAF58"/>
      <c r="RAG58"/>
      <c r="RAH58"/>
      <c r="RAI58"/>
      <c r="RAJ58"/>
      <c r="RAK58"/>
      <c r="RAL58"/>
      <c r="RAM58"/>
      <c r="RAN58"/>
      <c r="RAO58"/>
      <c r="RAP58"/>
      <c r="RAQ58"/>
      <c r="RAR58"/>
      <c r="RAS58"/>
      <c r="RAT58"/>
      <c r="RAU58"/>
      <c r="RAV58"/>
      <c r="RAW58"/>
      <c r="RAX58"/>
      <c r="RAY58"/>
      <c r="RAZ58"/>
      <c r="RBA58"/>
      <c r="RBB58"/>
      <c r="RBC58"/>
      <c r="RBD58"/>
      <c r="RBE58"/>
      <c r="RBF58"/>
      <c r="RBG58"/>
      <c r="RBH58"/>
      <c r="RBI58"/>
      <c r="RBJ58"/>
      <c r="RBK58"/>
      <c r="RBL58"/>
      <c r="RBM58"/>
      <c r="RBN58"/>
      <c r="RBO58"/>
      <c r="RBP58"/>
      <c r="RBQ58"/>
      <c r="RBR58"/>
      <c r="RBS58"/>
      <c r="RBT58"/>
      <c r="RBU58"/>
      <c r="RBV58"/>
      <c r="RBW58"/>
      <c r="RBX58"/>
      <c r="RBY58"/>
      <c r="RBZ58"/>
      <c r="RCA58"/>
      <c r="RCB58"/>
      <c r="RCC58"/>
      <c r="RCD58"/>
      <c r="RCE58"/>
      <c r="RCF58"/>
      <c r="RCG58"/>
      <c r="RCH58"/>
      <c r="RCI58"/>
      <c r="RCJ58"/>
      <c r="RCK58"/>
      <c r="RCL58"/>
      <c r="RCM58"/>
      <c r="RCN58"/>
      <c r="RCO58"/>
      <c r="RCP58"/>
      <c r="RCQ58"/>
      <c r="RCR58"/>
      <c r="RCS58"/>
      <c r="RCT58"/>
      <c r="RCU58"/>
      <c r="RCV58"/>
      <c r="RCW58"/>
      <c r="RCX58"/>
      <c r="RCY58"/>
      <c r="RCZ58"/>
      <c r="RDA58"/>
      <c r="RDB58"/>
      <c r="RDC58"/>
      <c r="RDD58"/>
      <c r="RDE58"/>
      <c r="RDF58"/>
      <c r="RDG58"/>
      <c r="RDH58"/>
      <c r="RDI58"/>
      <c r="RDJ58"/>
      <c r="RDK58"/>
      <c r="RDL58"/>
      <c r="RDM58"/>
      <c r="RDN58"/>
      <c r="RDO58"/>
      <c r="RDP58"/>
      <c r="RDQ58"/>
      <c r="RDR58"/>
      <c r="RDS58"/>
      <c r="RDT58"/>
      <c r="RDU58"/>
      <c r="RDV58"/>
      <c r="RDW58"/>
      <c r="RDX58"/>
      <c r="RDY58"/>
      <c r="RDZ58"/>
      <c r="REA58"/>
      <c r="REB58"/>
      <c r="REC58"/>
      <c r="RED58"/>
      <c r="REE58"/>
      <c r="REF58"/>
      <c r="REG58"/>
      <c r="REH58"/>
      <c r="REI58"/>
      <c r="REJ58"/>
      <c r="REK58"/>
      <c r="REL58"/>
      <c r="REM58"/>
      <c r="REN58"/>
      <c r="REO58"/>
      <c r="REP58"/>
      <c r="REQ58"/>
      <c r="RER58"/>
      <c r="RES58"/>
      <c r="RET58"/>
      <c r="REU58"/>
      <c r="REV58"/>
      <c r="REW58"/>
      <c r="REX58"/>
      <c r="REY58"/>
      <c r="REZ58"/>
      <c r="RFA58"/>
      <c r="RFB58"/>
      <c r="RFC58"/>
      <c r="RFD58"/>
      <c r="RFE58"/>
      <c r="RFF58"/>
      <c r="RFG58"/>
      <c r="RFH58"/>
      <c r="RFI58"/>
      <c r="RFJ58"/>
      <c r="RFK58"/>
      <c r="RFL58"/>
      <c r="RFM58"/>
      <c r="RFN58"/>
      <c r="RFO58"/>
      <c r="RFP58"/>
      <c r="RFQ58"/>
      <c r="RFR58"/>
      <c r="RFS58"/>
      <c r="RFT58"/>
      <c r="RFU58"/>
      <c r="RFV58"/>
      <c r="RFW58"/>
      <c r="RFX58"/>
      <c r="RFY58"/>
      <c r="RFZ58"/>
      <c r="RGA58"/>
      <c r="RGB58"/>
      <c r="RGC58"/>
      <c r="RGD58"/>
      <c r="RGE58"/>
      <c r="RGF58"/>
      <c r="RGG58"/>
      <c r="RGH58"/>
      <c r="RGI58"/>
      <c r="RGJ58"/>
      <c r="RGK58"/>
      <c r="RGL58"/>
      <c r="RGM58"/>
      <c r="RGN58"/>
      <c r="RGO58"/>
      <c r="RGP58"/>
      <c r="RGQ58"/>
      <c r="RGR58"/>
      <c r="RGS58"/>
      <c r="RGT58"/>
      <c r="RGU58"/>
      <c r="RGV58"/>
      <c r="RGW58"/>
      <c r="RGX58"/>
      <c r="RGY58"/>
      <c r="RGZ58"/>
      <c r="RHA58"/>
      <c r="RHB58"/>
      <c r="RHC58"/>
      <c r="RHD58"/>
      <c r="RHE58"/>
      <c r="RHF58"/>
      <c r="RHG58"/>
      <c r="RHH58"/>
      <c r="RHI58"/>
      <c r="RHJ58"/>
      <c r="RHK58"/>
      <c r="RHL58"/>
      <c r="RHM58"/>
      <c r="RHN58"/>
      <c r="RHO58"/>
      <c r="RHP58"/>
      <c r="RHQ58"/>
      <c r="RHR58"/>
      <c r="RHS58"/>
      <c r="RHT58"/>
      <c r="RHU58"/>
      <c r="RHV58"/>
      <c r="RHW58"/>
      <c r="RHX58"/>
      <c r="RHY58"/>
      <c r="RHZ58"/>
      <c r="RIA58"/>
      <c r="RIB58"/>
      <c r="RIC58"/>
      <c r="RID58"/>
      <c r="RIE58"/>
      <c r="RIF58"/>
      <c r="RIG58"/>
      <c r="RIH58"/>
      <c r="RII58"/>
      <c r="RIJ58"/>
      <c r="RIK58"/>
      <c r="RIL58"/>
      <c r="RIM58"/>
      <c r="RIN58"/>
      <c r="RIO58"/>
      <c r="RIP58"/>
      <c r="RIQ58"/>
      <c r="RIR58"/>
      <c r="RIS58"/>
      <c r="RIT58"/>
      <c r="RIU58"/>
      <c r="RIV58"/>
      <c r="RIW58"/>
      <c r="RIX58"/>
      <c r="RIY58"/>
      <c r="RIZ58"/>
      <c r="RJA58"/>
      <c r="RJB58"/>
      <c r="RJC58"/>
      <c r="RJD58"/>
      <c r="RJE58"/>
      <c r="RJF58"/>
      <c r="RJG58"/>
      <c r="RJH58"/>
      <c r="RJI58"/>
      <c r="RJJ58"/>
      <c r="RJK58"/>
      <c r="RJL58"/>
      <c r="RJM58"/>
      <c r="RJN58"/>
      <c r="RJO58"/>
      <c r="RJP58"/>
      <c r="RJQ58"/>
      <c r="RJR58"/>
      <c r="RJS58"/>
      <c r="RJT58"/>
      <c r="RJU58"/>
      <c r="RJV58"/>
      <c r="RJW58"/>
      <c r="RJX58"/>
      <c r="RJY58"/>
      <c r="RJZ58"/>
      <c r="RKA58"/>
      <c r="RKB58"/>
      <c r="RKC58"/>
      <c r="RKD58"/>
      <c r="RKE58"/>
      <c r="RKF58"/>
      <c r="RKG58"/>
      <c r="RKH58"/>
      <c r="RKI58"/>
      <c r="RKJ58"/>
      <c r="RKK58"/>
      <c r="RKL58"/>
      <c r="RKM58"/>
      <c r="RKN58"/>
      <c r="RKO58"/>
      <c r="RKP58"/>
      <c r="RKQ58"/>
      <c r="RKR58"/>
      <c r="RKS58"/>
      <c r="RKT58"/>
      <c r="RKU58"/>
      <c r="RKV58"/>
      <c r="RKW58"/>
      <c r="RKX58"/>
      <c r="RKY58"/>
      <c r="RKZ58"/>
      <c r="RLA58"/>
      <c r="RLB58"/>
      <c r="RLC58"/>
      <c r="RLD58"/>
      <c r="RLE58"/>
      <c r="RLF58"/>
      <c r="RLG58"/>
      <c r="RLH58"/>
      <c r="RLI58"/>
      <c r="RLJ58"/>
      <c r="RLK58"/>
      <c r="RLL58"/>
      <c r="RLM58"/>
      <c r="RLN58"/>
      <c r="RLO58"/>
      <c r="RLP58"/>
      <c r="RLQ58"/>
      <c r="RLR58"/>
      <c r="RLS58"/>
      <c r="RLT58"/>
      <c r="RLU58"/>
      <c r="RLV58"/>
      <c r="RLW58"/>
      <c r="RLX58"/>
      <c r="RLY58"/>
      <c r="RLZ58"/>
      <c r="RMA58"/>
      <c r="RMB58"/>
      <c r="RMC58"/>
      <c r="RMD58"/>
      <c r="RME58"/>
      <c r="RMF58"/>
      <c r="RMG58"/>
      <c r="RMH58"/>
      <c r="RMI58"/>
      <c r="RMJ58"/>
      <c r="RMK58"/>
      <c r="RML58"/>
      <c r="RMM58"/>
      <c r="RMN58"/>
      <c r="RMO58"/>
      <c r="RMP58"/>
      <c r="RMQ58"/>
      <c r="RMR58"/>
      <c r="RMS58"/>
      <c r="RMT58"/>
      <c r="RMU58"/>
      <c r="RMV58"/>
      <c r="RMW58"/>
      <c r="RMX58"/>
      <c r="RMY58"/>
      <c r="RMZ58"/>
      <c r="RNA58"/>
      <c r="RNB58"/>
      <c r="RNC58"/>
      <c r="RND58"/>
      <c r="RNE58"/>
      <c r="RNF58"/>
      <c r="RNG58"/>
      <c r="RNH58"/>
      <c r="RNI58"/>
      <c r="RNJ58"/>
      <c r="RNK58"/>
      <c r="RNL58"/>
      <c r="RNM58"/>
      <c r="RNN58"/>
      <c r="RNO58"/>
      <c r="RNP58"/>
      <c r="RNQ58"/>
      <c r="RNR58"/>
      <c r="RNS58"/>
      <c r="RNT58"/>
      <c r="RNU58"/>
      <c r="RNV58"/>
      <c r="RNW58"/>
      <c r="RNX58"/>
      <c r="RNY58"/>
      <c r="RNZ58"/>
      <c r="ROA58"/>
      <c r="ROB58"/>
      <c r="ROC58"/>
      <c r="ROD58"/>
      <c r="ROE58"/>
      <c r="ROF58"/>
      <c r="ROG58"/>
      <c r="ROH58"/>
      <c r="ROI58"/>
      <c r="ROJ58"/>
      <c r="ROK58"/>
      <c r="ROL58"/>
      <c r="ROM58"/>
      <c r="RON58"/>
      <c r="ROO58"/>
      <c r="ROP58"/>
      <c r="ROQ58"/>
      <c r="ROR58"/>
      <c r="ROS58"/>
      <c r="ROT58"/>
      <c r="ROU58"/>
      <c r="ROV58"/>
      <c r="ROW58"/>
      <c r="ROX58"/>
      <c r="ROY58"/>
      <c r="ROZ58"/>
      <c r="RPA58"/>
      <c r="RPB58"/>
      <c r="RPC58"/>
      <c r="RPD58"/>
      <c r="RPE58"/>
      <c r="RPF58"/>
      <c r="RPG58"/>
      <c r="RPH58"/>
      <c r="RPI58"/>
      <c r="RPJ58"/>
      <c r="RPK58"/>
      <c r="RPL58"/>
      <c r="RPM58"/>
      <c r="RPN58"/>
      <c r="RPO58"/>
      <c r="RPP58"/>
      <c r="RPQ58"/>
      <c r="RPR58"/>
      <c r="RPS58"/>
      <c r="RPT58"/>
      <c r="RPU58"/>
      <c r="RPV58"/>
      <c r="RPW58"/>
      <c r="RPX58"/>
      <c r="RPY58"/>
      <c r="RPZ58"/>
      <c r="RQA58"/>
      <c r="RQB58"/>
      <c r="RQC58"/>
      <c r="RQD58"/>
      <c r="RQE58"/>
      <c r="RQF58"/>
      <c r="RQG58"/>
      <c r="RQH58"/>
      <c r="RQI58"/>
      <c r="RQJ58"/>
      <c r="RQK58"/>
      <c r="RQL58"/>
      <c r="RQM58"/>
      <c r="RQN58"/>
      <c r="RQO58"/>
      <c r="RQP58"/>
      <c r="RQQ58"/>
      <c r="RQR58"/>
      <c r="RQS58"/>
      <c r="RQT58"/>
      <c r="RQU58"/>
      <c r="RQV58"/>
      <c r="RQW58"/>
      <c r="RQX58"/>
      <c r="RQY58"/>
      <c r="RQZ58"/>
      <c r="RRA58"/>
      <c r="RRB58"/>
      <c r="RRC58"/>
      <c r="RRD58"/>
      <c r="RRE58"/>
      <c r="RRF58"/>
      <c r="RRG58"/>
      <c r="RRH58"/>
      <c r="RRI58"/>
      <c r="RRJ58"/>
      <c r="RRK58"/>
      <c r="RRL58"/>
      <c r="RRM58"/>
      <c r="RRN58"/>
      <c r="RRO58"/>
      <c r="RRP58"/>
      <c r="RRQ58"/>
      <c r="RRR58"/>
      <c r="RRS58"/>
      <c r="RRT58"/>
      <c r="RRU58"/>
      <c r="RRV58"/>
      <c r="RRW58"/>
      <c r="RRX58"/>
      <c r="RRY58"/>
      <c r="RRZ58"/>
      <c r="RSA58"/>
      <c r="RSB58"/>
      <c r="RSC58"/>
      <c r="RSD58"/>
      <c r="RSE58"/>
      <c r="RSF58"/>
      <c r="RSG58"/>
      <c r="RSH58"/>
      <c r="RSI58"/>
      <c r="RSJ58"/>
      <c r="RSK58"/>
      <c r="RSL58"/>
      <c r="RSM58"/>
      <c r="RSN58"/>
      <c r="RSO58"/>
      <c r="RSP58"/>
      <c r="RSQ58"/>
      <c r="RSR58"/>
      <c r="RSS58"/>
      <c r="RST58"/>
      <c r="RSU58"/>
      <c r="RSV58"/>
      <c r="RSW58"/>
      <c r="RSX58"/>
      <c r="RSY58"/>
      <c r="RSZ58"/>
      <c r="RTA58"/>
      <c r="RTB58"/>
      <c r="RTC58"/>
      <c r="RTD58"/>
      <c r="RTE58"/>
      <c r="RTF58"/>
      <c r="RTG58"/>
      <c r="RTH58"/>
      <c r="RTI58"/>
      <c r="RTJ58"/>
      <c r="RTK58"/>
      <c r="RTL58"/>
      <c r="RTM58"/>
      <c r="RTN58"/>
      <c r="RTO58"/>
      <c r="RTP58"/>
      <c r="RTQ58"/>
      <c r="RTR58"/>
      <c r="RTS58"/>
      <c r="RTT58"/>
      <c r="RTU58"/>
      <c r="RTV58"/>
      <c r="RTW58"/>
      <c r="RTX58"/>
      <c r="RTY58"/>
      <c r="RTZ58"/>
      <c r="RUA58"/>
      <c r="RUB58"/>
      <c r="RUC58"/>
      <c r="RUD58"/>
      <c r="RUE58"/>
      <c r="RUF58"/>
      <c r="RUG58"/>
      <c r="RUH58"/>
      <c r="RUI58"/>
      <c r="RUJ58"/>
      <c r="RUK58"/>
      <c r="RUL58"/>
      <c r="RUM58"/>
      <c r="RUN58"/>
      <c r="RUO58"/>
      <c r="RUP58"/>
      <c r="RUQ58"/>
      <c r="RUR58"/>
      <c r="RUS58"/>
      <c r="RUT58"/>
      <c r="RUU58"/>
      <c r="RUV58"/>
      <c r="RUW58"/>
      <c r="RUX58"/>
      <c r="RUY58"/>
      <c r="RUZ58"/>
      <c r="RVA58"/>
      <c r="RVB58"/>
      <c r="RVC58"/>
      <c r="RVD58"/>
      <c r="RVE58"/>
      <c r="RVF58"/>
      <c r="RVG58"/>
      <c r="RVH58"/>
      <c r="RVI58"/>
      <c r="RVJ58"/>
      <c r="RVK58"/>
      <c r="RVL58"/>
      <c r="RVM58"/>
      <c r="RVN58"/>
      <c r="RVO58"/>
      <c r="RVP58"/>
      <c r="RVQ58"/>
      <c r="RVR58"/>
      <c r="RVS58"/>
      <c r="RVT58"/>
      <c r="RVU58"/>
      <c r="RVV58"/>
      <c r="RVW58"/>
      <c r="RVX58"/>
      <c r="RVY58"/>
      <c r="RVZ58"/>
      <c r="RWA58"/>
      <c r="RWB58"/>
      <c r="RWC58"/>
      <c r="RWD58"/>
      <c r="RWE58"/>
      <c r="RWF58"/>
      <c r="RWG58"/>
      <c r="RWH58"/>
      <c r="RWI58"/>
      <c r="RWJ58"/>
      <c r="RWK58"/>
      <c r="RWL58"/>
      <c r="RWM58"/>
      <c r="RWN58"/>
      <c r="RWO58"/>
      <c r="RWP58"/>
      <c r="RWQ58"/>
      <c r="RWR58"/>
      <c r="RWS58"/>
      <c r="RWT58"/>
      <c r="RWU58"/>
      <c r="RWV58"/>
      <c r="RWW58"/>
      <c r="RWX58"/>
      <c r="RWY58"/>
      <c r="RWZ58"/>
      <c r="RXA58"/>
      <c r="RXB58"/>
      <c r="RXC58"/>
      <c r="RXD58"/>
      <c r="RXE58"/>
      <c r="RXF58"/>
      <c r="RXG58"/>
      <c r="RXH58"/>
      <c r="RXI58"/>
      <c r="RXJ58"/>
      <c r="RXK58"/>
      <c r="RXL58"/>
      <c r="RXM58"/>
      <c r="RXN58"/>
      <c r="RXO58"/>
      <c r="RXP58"/>
      <c r="RXQ58"/>
      <c r="RXR58"/>
      <c r="RXS58"/>
      <c r="RXT58"/>
      <c r="RXU58"/>
      <c r="RXV58"/>
      <c r="RXW58"/>
      <c r="RXX58"/>
      <c r="RXY58"/>
      <c r="RXZ58"/>
      <c r="RYA58"/>
      <c r="RYB58"/>
      <c r="RYC58"/>
      <c r="RYD58"/>
      <c r="RYE58"/>
      <c r="RYF58"/>
      <c r="RYG58"/>
      <c r="RYH58"/>
      <c r="RYI58"/>
      <c r="RYJ58"/>
      <c r="RYK58"/>
      <c r="RYL58"/>
      <c r="RYM58"/>
      <c r="RYN58"/>
      <c r="RYO58"/>
      <c r="RYP58"/>
      <c r="RYQ58"/>
      <c r="RYR58"/>
      <c r="RYS58"/>
      <c r="RYT58"/>
      <c r="RYU58"/>
      <c r="RYV58"/>
      <c r="RYW58"/>
      <c r="RYX58"/>
      <c r="RYY58"/>
      <c r="RYZ58"/>
      <c r="RZA58"/>
      <c r="RZB58"/>
      <c r="RZC58"/>
      <c r="RZD58"/>
      <c r="RZE58"/>
      <c r="RZF58"/>
      <c r="RZG58"/>
      <c r="RZH58"/>
      <c r="RZI58"/>
      <c r="RZJ58"/>
      <c r="RZK58"/>
      <c r="RZL58"/>
      <c r="RZM58"/>
      <c r="RZN58"/>
      <c r="RZO58"/>
      <c r="RZP58"/>
      <c r="RZQ58"/>
      <c r="RZR58"/>
      <c r="RZS58"/>
      <c r="RZT58"/>
      <c r="RZU58"/>
      <c r="RZV58"/>
      <c r="RZW58"/>
      <c r="RZX58"/>
      <c r="RZY58"/>
      <c r="RZZ58"/>
      <c r="SAA58"/>
      <c r="SAB58"/>
      <c r="SAC58"/>
      <c r="SAD58"/>
      <c r="SAE58"/>
      <c r="SAF58"/>
      <c r="SAG58"/>
      <c r="SAH58"/>
      <c r="SAI58"/>
      <c r="SAJ58"/>
      <c r="SAK58"/>
      <c r="SAL58"/>
      <c r="SAM58"/>
      <c r="SAN58"/>
      <c r="SAO58"/>
      <c r="SAP58"/>
      <c r="SAQ58"/>
      <c r="SAR58"/>
      <c r="SAS58"/>
      <c r="SAT58"/>
      <c r="SAU58"/>
      <c r="SAV58"/>
      <c r="SAW58"/>
      <c r="SAX58"/>
      <c r="SAY58"/>
      <c r="SAZ58"/>
      <c r="SBA58"/>
      <c r="SBB58"/>
      <c r="SBC58"/>
      <c r="SBD58"/>
      <c r="SBE58"/>
      <c r="SBF58"/>
      <c r="SBG58"/>
      <c r="SBH58"/>
      <c r="SBI58"/>
      <c r="SBJ58"/>
      <c r="SBK58"/>
      <c r="SBL58"/>
      <c r="SBM58"/>
      <c r="SBN58"/>
      <c r="SBO58"/>
      <c r="SBP58"/>
      <c r="SBQ58"/>
      <c r="SBR58"/>
      <c r="SBS58"/>
      <c r="SBT58"/>
      <c r="SBU58"/>
      <c r="SBV58"/>
      <c r="SBW58"/>
      <c r="SBX58"/>
      <c r="SBY58"/>
      <c r="SBZ58"/>
      <c r="SCA58"/>
      <c r="SCB58"/>
      <c r="SCC58"/>
      <c r="SCD58"/>
      <c r="SCE58"/>
      <c r="SCF58"/>
      <c r="SCG58"/>
      <c r="SCH58"/>
      <c r="SCI58"/>
      <c r="SCJ58"/>
      <c r="SCK58"/>
      <c r="SCL58"/>
      <c r="SCM58"/>
      <c r="SCN58"/>
      <c r="SCO58"/>
      <c r="SCP58"/>
      <c r="SCQ58"/>
      <c r="SCR58"/>
      <c r="SCS58"/>
      <c r="SCT58"/>
      <c r="SCU58"/>
      <c r="SCV58"/>
      <c r="SCW58"/>
      <c r="SCX58"/>
      <c r="SCY58"/>
      <c r="SCZ58"/>
      <c r="SDA58"/>
      <c r="SDB58"/>
      <c r="SDC58"/>
      <c r="SDD58"/>
      <c r="SDE58"/>
      <c r="SDF58"/>
      <c r="SDG58"/>
      <c r="SDH58"/>
      <c r="SDI58"/>
      <c r="SDJ58"/>
      <c r="SDK58"/>
      <c r="SDL58"/>
      <c r="SDM58"/>
      <c r="SDN58"/>
      <c r="SDO58"/>
      <c r="SDP58"/>
      <c r="SDQ58"/>
      <c r="SDR58"/>
      <c r="SDS58"/>
      <c r="SDT58"/>
      <c r="SDU58"/>
      <c r="SDV58"/>
      <c r="SDW58"/>
      <c r="SDX58"/>
      <c r="SDY58"/>
      <c r="SDZ58"/>
      <c r="SEA58"/>
      <c r="SEB58"/>
      <c r="SEC58"/>
      <c r="SED58"/>
      <c r="SEE58"/>
      <c r="SEF58"/>
      <c r="SEG58"/>
      <c r="SEH58"/>
      <c r="SEI58"/>
      <c r="SEJ58"/>
      <c r="SEK58"/>
      <c r="SEL58"/>
      <c r="SEM58"/>
      <c r="SEN58"/>
      <c r="SEO58"/>
      <c r="SEP58"/>
      <c r="SEQ58"/>
      <c r="SER58"/>
      <c r="SES58"/>
      <c r="SET58"/>
      <c r="SEU58"/>
      <c r="SEV58"/>
      <c r="SEW58"/>
      <c r="SEX58"/>
      <c r="SEY58"/>
      <c r="SEZ58"/>
      <c r="SFA58"/>
      <c r="SFB58"/>
      <c r="SFC58"/>
      <c r="SFD58"/>
      <c r="SFE58"/>
      <c r="SFF58"/>
      <c r="SFG58"/>
      <c r="SFH58"/>
      <c r="SFI58"/>
      <c r="SFJ58"/>
      <c r="SFK58"/>
      <c r="SFL58"/>
      <c r="SFM58"/>
      <c r="SFN58"/>
      <c r="SFO58"/>
      <c r="SFP58"/>
      <c r="SFQ58"/>
      <c r="SFR58"/>
      <c r="SFS58"/>
      <c r="SFT58"/>
      <c r="SFU58"/>
      <c r="SFV58"/>
      <c r="SFW58"/>
      <c r="SFX58"/>
      <c r="SFY58"/>
      <c r="SFZ58"/>
      <c r="SGA58"/>
      <c r="SGB58"/>
      <c r="SGC58"/>
      <c r="SGD58"/>
      <c r="SGE58"/>
      <c r="SGF58"/>
      <c r="SGG58"/>
      <c r="SGH58"/>
      <c r="SGI58"/>
      <c r="SGJ58"/>
      <c r="SGK58"/>
      <c r="SGL58"/>
      <c r="SGM58"/>
      <c r="SGN58"/>
      <c r="SGO58"/>
      <c r="SGP58"/>
      <c r="SGQ58"/>
      <c r="SGR58"/>
      <c r="SGS58"/>
      <c r="SGT58"/>
      <c r="SGU58"/>
      <c r="SGV58"/>
      <c r="SGW58"/>
      <c r="SGX58"/>
      <c r="SGY58"/>
      <c r="SGZ58"/>
      <c r="SHA58"/>
      <c r="SHB58"/>
      <c r="SHC58"/>
      <c r="SHD58"/>
      <c r="SHE58"/>
      <c r="SHF58"/>
      <c r="SHG58"/>
      <c r="SHH58"/>
      <c r="SHI58"/>
      <c r="SHJ58"/>
      <c r="SHK58"/>
      <c r="SHL58"/>
      <c r="SHM58"/>
      <c r="SHN58"/>
      <c r="SHO58"/>
      <c r="SHP58"/>
      <c r="SHQ58"/>
      <c r="SHR58"/>
      <c r="SHS58"/>
      <c r="SHT58"/>
      <c r="SHU58"/>
      <c r="SHV58"/>
      <c r="SHW58"/>
      <c r="SHX58"/>
      <c r="SHY58"/>
      <c r="SHZ58"/>
      <c r="SIA58"/>
      <c r="SIB58"/>
      <c r="SIC58"/>
      <c r="SID58"/>
      <c r="SIE58"/>
      <c r="SIF58"/>
      <c r="SIG58"/>
      <c r="SIH58"/>
      <c r="SII58"/>
      <c r="SIJ58"/>
      <c r="SIK58"/>
      <c r="SIL58"/>
      <c r="SIM58"/>
      <c r="SIN58"/>
      <c r="SIO58"/>
      <c r="SIP58"/>
      <c r="SIQ58"/>
      <c r="SIR58"/>
      <c r="SIS58"/>
      <c r="SIT58"/>
      <c r="SIU58"/>
      <c r="SIV58"/>
      <c r="SIW58"/>
      <c r="SIX58"/>
      <c r="SIY58"/>
      <c r="SIZ58"/>
      <c r="SJA58"/>
      <c r="SJB58"/>
      <c r="SJC58"/>
      <c r="SJD58"/>
      <c r="SJE58"/>
      <c r="SJF58"/>
      <c r="SJG58"/>
      <c r="SJH58"/>
      <c r="SJI58"/>
      <c r="SJJ58"/>
      <c r="SJK58"/>
      <c r="SJL58"/>
      <c r="SJM58"/>
      <c r="SJN58"/>
      <c r="SJO58"/>
      <c r="SJP58"/>
      <c r="SJQ58"/>
      <c r="SJR58"/>
      <c r="SJS58"/>
      <c r="SJT58"/>
      <c r="SJU58"/>
      <c r="SJV58"/>
      <c r="SJW58"/>
      <c r="SJX58"/>
      <c r="SJY58"/>
      <c r="SJZ58"/>
      <c r="SKA58"/>
      <c r="SKB58"/>
      <c r="SKC58"/>
      <c r="SKD58"/>
      <c r="SKE58"/>
      <c r="SKF58"/>
      <c r="SKG58"/>
      <c r="SKH58"/>
      <c r="SKI58"/>
      <c r="SKJ58"/>
      <c r="SKK58"/>
      <c r="SKL58"/>
      <c r="SKM58"/>
      <c r="SKN58"/>
      <c r="SKO58"/>
      <c r="SKP58"/>
      <c r="SKQ58"/>
      <c r="SKR58"/>
      <c r="SKS58"/>
      <c r="SKT58"/>
      <c r="SKU58"/>
      <c r="SKV58"/>
      <c r="SKW58"/>
      <c r="SKX58"/>
      <c r="SKY58"/>
      <c r="SKZ58"/>
      <c r="SLA58"/>
      <c r="SLB58"/>
      <c r="SLC58"/>
      <c r="SLD58"/>
      <c r="SLE58"/>
      <c r="SLF58"/>
      <c r="SLG58"/>
      <c r="SLH58"/>
      <c r="SLI58"/>
      <c r="SLJ58"/>
      <c r="SLK58"/>
      <c r="SLL58"/>
      <c r="SLM58"/>
      <c r="SLN58"/>
      <c r="SLO58"/>
      <c r="SLP58"/>
      <c r="SLQ58"/>
      <c r="SLR58"/>
      <c r="SLS58"/>
      <c r="SLT58"/>
      <c r="SLU58"/>
      <c r="SLV58"/>
      <c r="SLW58"/>
      <c r="SLX58"/>
      <c r="SLY58"/>
      <c r="SLZ58"/>
      <c r="SMA58"/>
      <c r="SMB58"/>
      <c r="SMC58"/>
      <c r="SMD58"/>
      <c r="SME58"/>
      <c r="SMF58"/>
      <c r="SMG58"/>
      <c r="SMH58"/>
      <c r="SMI58"/>
      <c r="SMJ58"/>
      <c r="SMK58"/>
      <c r="SML58"/>
      <c r="SMM58"/>
      <c r="SMN58"/>
      <c r="SMO58"/>
      <c r="SMP58"/>
      <c r="SMQ58"/>
      <c r="SMR58"/>
      <c r="SMS58"/>
      <c r="SMT58"/>
      <c r="SMU58"/>
      <c r="SMV58"/>
      <c r="SMW58"/>
      <c r="SMX58"/>
      <c r="SMY58"/>
      <c r="SMZ58"/>
      <c r="SNA58"/>
      <c r="SNB58"/>
      <c r="SNC58"/>
      <c r="SND58"/>
      <c r="SNE58"/>
      <c r="SNF58"/>
      <c r="SNG58"/>
      <c r="SNH58"/>
      <c r="SNI58"/>
      <c r="SNJ58"/>
      <c r="SNK58"/>
      <c r="SNL58"/>
      <c r="SNM58"/>
      <c r="SNN58"/>
      <c r="SNO58"/>
      <c r="SNP58"/>
      <c r="SNQ58"/>
      <c r="SNR58"/>
      <c r="SNS58"/>
      <c r="SNT58"/>
      <c r="SNU58"/>
      <c r="SNV58"/>
      <c r="SNW58"/>
      <c r="SNX58"/>
      <c r="SNY58"/>
      <c r="SNZ58"/>
      <c r="SOA58"/>
      <c r="SOB58"/>
      <c r="SOC58"/>
      <c r="SOD58"/>
      <c r="SOE58"/>
      <c r="SOF58"/>
      <c r="SOG58"/>
      <c r="SOH58"/>
      <c r="SOI58"/>
      <c r="SOJ58"/>
      <c r="SOK58"/>
      <c r="SOL58"/>
      <c r="SOM58"/>
      <c r="SON58"/>
      <c r="SOO58"/>
      <c r="SOP58"/>
      <c r="SOQ58"/>
      <c r="SOR58"/>
      <c r="SOS58"/>
      <c r="SOT58"/>
      <c r="SOU58"/>
      <c r="SOV58"/>
      <c r="SOW58"/>
      <c r="SOX58"/>
      <c r="SOY58"/>
      <c r="SOZ58"/>
      <c r="SPA58"/>
      <c r="SPB58"/>
      <c r="SPC58"/>
      <c r="SPD58"/>
      <c r="SPE58"/>
      <c r="SPF58"/>
      <c r="SPG58"/>
      <c r="SPH58"/>
      <c r="SPI58"/>
      <c r="SPJ58"/>
      <c r="SPK58"/>
      <c r="SPL58"/>
      <c r="SPM58"/>
      <c r="SPN58"/>
      <c r="SPO58"/>
      <c r="SPP58"/>
      <c r="SPQ58"/>
      <c r="SPR58"/>
      <c r="SPS58"/>
      <c r="SPT58"/>
      <c r="SPU58"/>
      <c r="SPV58"/>
      <c r="SPW58"/>
      <c r="SPX58"/>
      <c r="SPY58"/>
      <c r="SPZ58"/>
      <c r="SQA58"/>
      <c r="SQB58"/>
      <c r="SQC58"/>
      <c r="SQD58"/>
      <c r="SQE58"/>
      <c r="SQF58"/>
      <c r="SQG58"/>
      <c r="SQH58"/>
      <c r="SQI58"/>
      <c r="SQJ58"/>
      <c r="SQK58"/>
      <c r="SQL58"/>
      <c r="SQM58"/>
      <c r="SQN58"/>
      <c r="SQO58"/>
      <c r="SQP58"/>
      <c r="SQQ58"/>
      <c r="SQR58"/>
      <c r="SQS58"/>
      <c r="SQT58"/>
      <c r="SQU58"/>
      <c r="SQV58"/>
      <c r="SQW58"/>
      <c r="SQX58"/>
      <c r="SQY58"/>
      <c r="SQZ58"/>
      <c r="SRA58"/>
      <c r="SRB58"/>
      <c r="SRC58"/>
      <c r="SRD58"/>
      <c r="SRE58"/>
      <c r="SRF58"/>
      <c r="SRG58"/>
      <c r="SRH58"/>
      <c r="SRI58"/>
      <c r="SRJ58"/>
      <c r="SRK58"/>
      <c r="SRL58"/>
      <c r="SRM58"/>
      <c r="SRN58"/>
      <c r="SRO58"/>
      <c r="SRP58"/>
      <c r="SRQ58"/>
      <c r="SRR58"/>
      <c r="SRS58"/>
      <c r="SRT58"/>
      <c r="SRU58"/>
      <c r="SRV58"/>
      <c r="SRW58"/>
      <c r="SRX58"/>
      <c r="SRY58"/>
      <c r="SRZ58"/>
      <c r="SSA58"/>
      <c r="SSB58"/>
      <c r="SSC58"/>
      <c r="SSD58"/>
      <c r="SSE58"/>
      <c r="SSF58"/>
      <c r="SSG58"/>
      <c r="SSH58"/>
      <c r="SSI58"/>
      <c r="SSJ58"/>
      <c r="SSK58"/>
      <c r="SSL58"/>
      <c r="SSM58"/>
      <c r="SSN58"/>
      <c r="SSO58"/>
      <c r="SSP58"/>
      <c r="SSQ58"/>
      <c r="SSR58"/>
      <c r="SSS58"/>
      <c r="SST58"/>
      <c r="SSU58"/>
      <c r="SSV58"/>
      <c r="SSW58"/>
      <c r="SSX58"/>
      <c r="SSY58"/>
      <c r="SSZ58"/>
      <c r="STA58"/>
      <c r="STB58"/>
      <c r="STC58"/>
      <c r="STD58"/>
      <c r="STE58"/>
      <c r="STF58"/>
      <c r="STG58"/>
      <c r="STH58"/>
      <c r="STI58"/>
      <c r="STJ58"/>
      <c r="STK58"/>
      <c r="STL58"/>
      <c r="STM58"/>
      <c r="STN58"/>
      <c r="STO58"/>
      <c r="STP58"/>
      <c r="STQ58"/>
      <c r="STR58"/>
      <c r="STS58"/>
      <c r="STT58"/>
      <c r="STU58"/>
      <c r="STV58"/>
      <c r="STW58"/>
      <c r="STX58"/>
      <c r="STY58"/>
      <c r="STZ58"/>
      <c r="SUA58"/>
      <c r="SUB58"/>
      <c r="SUC58"/>
      <c r="SUD58"/>
      <c r="SUE58"/>
      <c r="SUF58"/>
      <c r="SUG58"/>
      <c r="SUH58"/>
      <c r="SUI58"/>
      <c r="SUJ58"/>
      <c r="SUK58"/>
      <c r="SUL58"/>
      <c r="SUM58"/>
      <c r="SUN58"/>
      <c r="SUO58"/>
      <c r="SUP58"/>
      <c r="SUQ58"/>
      <c r="SUR58"/>
      <c r="SUS58"/>
      <c r="SUT58"/>
      <c r="SUU58"/>
      <c r="SUV58"/>
      <c r="SUW58"/>
      <c r="SUX58"/>
      <c r="SUY58"/>
      <c r="SUZ58"/>
      <c r="SVA58"/>
      <c r="SVB58"/>
      <c r="SVC58"/>
      <c r="SVD58"/>
      <c r="SVE58"/>
      <c r="SVF58"/>
      <c r="SVG58"/>
      <c r="SVH58"/>
      <c r="SVI58"/>
      <c r="SVJ58"/>
      <c r="SVK58"/>
      <c r="SVL58"/>
      <c r="SVM58"/>
      <c r="SVN58"/>
      <c r="SVO58"/>
      <c r="SVP58"/>
      <c r="SVQ58"/>
      <c r="SVR58"/>
      <c r="SVS58"/>
      <c r="SVT58"/>
      <c r="SVU58"/>
      <c r="SVV58"/>
      <c r="SVW58"/>
      <c r="SVX58"/>
      <c r="SVY58"/>
      <c r="SVZ58"/>
      <c r="SWA58"/>
      <c r="SWB58"/>
      <c r="SWC58"/>
      <c r="SWD58"/>
      <c r="SWE58"/>
      <c r="SWF58"/>
      <c r="SWG58"/>
      <c r="SWH58"/>
      <c r="SWI58"/>
      <c r="SWJ58"/>
      <c r="SWK58"/>
      <c r="SWL58"/>
      <c r="SWM58"/>
      <c r="SWN58"/>
      <c r="SWO58"/>
      <c r="SWP58"/>
      <c r="SWQ58"/>
      <c r="SWR58"/>
      <c r="SWS58"/>
      <c r="SWT58"/>
      <c r="SWU58"/>
      <c r="SWV58"/>
      <c r="SWW58"/>
      <c r="SWX58"/>
      <c r="SWY58"/>
      <c r="SWZ58"/>
      <c r="SXA58"/>
      <c r="SXB58"/>
      <c r="SXC58"/>
      <c r="SXD58"/>
      <c r="SXE58"/>
      <c r="SXF58"/>
      <c r="SXG58"/>
      <c r="SXH58"/>
      <c r="SXI58"/>
      <c r="SXJ58"/>
      <c r="SXK58"/>
      <c r="SXL58"/>
      <c r="SXM58"/>
      <c r="SXN58"/>
      <c r="SXO58"/>
      <c r="SXP58"/>
      <c r="SXQ58"/>
      <c r="SXR58"/>
      <c r="SXS58"/>
      <c r="SXT58"/>
      <c r="SXU58"/>
      <c r="SXV58"/>
      <c r="SXW58"/>
      <c r="SXX58"/>
      <c r="SXY58"/>
      <c r="SXZ58"/>
      <c r="SYA58"/>
      <c r="SYB58"/>
      <c r="SYC58"/>
      <c r="SYD58"/>
      <c r="SYE58"/>
      <c r="SYF58"/>
      <c r="SYG58"/>
      <c r="SYH58"/>
      <c r="SYI58"/>
      <c r="SYJ58"/>
      <c r="SYK58"/>
      <c r="SYL58"/>
      <c r="SYM58"/>
      <c r="SYN58"/>
      <c r="SYO58"/>
      <c r="SYP58"/>
      <c r="SYQ58"/>
      <c r="SYR58"/>
      <c r="SYS58"/>
      <c r="SYT58"/>
      <c r="SYU58"/>
      <c r="SYV58"/>
      <c r="SYW58"/>
      <c r="SYX58"/>
      <c r="SYY58"/>
      <c r="SYZ58"/>
      <c r="SZA58"/>
      <c r="SZB58"/>
      <c r="SZC58"/>
      <c r="SZD58"/>
      <c r="SZE58"/>
      <c r="SZF58"/>
      <c r="SZG58"/>
      <c r="SZH58"/>
      <c r="SZI58"/>
      <c r="SZJ58"/>
      <c r="SZK58"/>
      <c r="SZL58"/>
      <c r="SZM58"/>
      <c r="SZN58"/>
      <c r="SZO58"/>
      <c r="SZP58"/>
      <c r="SZQ58"/>
      <c r="SZR58"/>
      <c r="SZS58"/>
      <c r="SZT58"/>
      <c r="SZU58"/>
      <c r="SZV58"/>
      <c r="SZW58"/>
      <c r="SZX58"/>
      <c r="SZY58"/>
      <c r="SZZ58"/>
      <c r="TAA58"/>
      <c r="TAB58"/>
      <c r="TAC58"/>
      <c r="TAD58"/>
      <c r="TAE58"/>
      <c r="TAF58"/>
      <c r="TAG58"/>
      <c r="TAH58"/>
      <c r="TAI58"/>
      <c r="TAJ58"/>
      <c r="TAK58"/>
      <c r="TAL58"/>
      <c r="TAM58"/>
      <c r="TAN58"/>
      <c r="TAO58"/>
      <c r="TAP58"/>
      <c r="TAQ58"/>
      <c r="TAR58"/>
      <c r="TAS58"/>
      <c r="TAT58"/>
      <c r="TAU58"/>
      <c r="TAV58"/>
      <c r="TAW58"/>
      <c r="TAX58"/>
      <c r="TAY58"/>
      <c r="TAZ58"/>
      <c r="TBA58"/>
      <c r="TBB58"/>
      <c r="TBC58"/>
      <c r="TBD58"/>
      <c r="TBE58"/>
      <c r="TBF58"/>
      <c r="TBG58"/>
      <c r="TBH58"/>
      <c r="TBI58"/>
      <c r="TBJ58"/>
      <c r="TBK58"/>
      <c r="TBL58"/>
      <c r="TBM58"/>
      <c r="TBN58"/>
      <c r="TBO58"/>
      <c r="TBP58"/>
      <c r="TBQ58"/>
      <c r="TBR58"/>
      <c r="TBS58"/>
      <c r="TBT58"/>
      <c r="TBU58"/>
      <c r="TBV58"/>
      <c r="TBW58"/>
      <c r="TBX58"/>
      <c r="TBY58"/>
      <c r="TBZ58"/>
      <c r="TCA58"/>
      <c r="TCB58"/>
      <c r="TCC58"/>
      <c r="TCD58"/>
      <c r="TCE58"/>
      <c r="TCF58"/>
      <c r="TCG58"/>
      <c r="TCH58"/>
      <c r="TCI58"/>
      <c r="TCJ58"/>
      <c r="TCK58"/>
      <c r="TCL58"/>
      <c r="TCM58"/>
      <c r="TCN58"/>
      <c r="TCO58"/>
      <c r="TCP58"/>
      <c r="TCQ58"/>
      <c r="TCR58"/>
      <c r="TCS58"/>
      <c r="TCT58"/>
      <c r="TCU58"/>
      <c r="TCV58"/>
      <c r="TCW58"/>
      <c r="TCX58"/>
      <c r="TCY58"/>
      <c r="TCZ58"/>
      <c r="TDA58"/>
      <c r="TDB58"/>
      <c r="TDC58"/>
      <c r="TDD58"/>
      <c r="TDE58"/>
      <c r="TDF58"/>
      <c r="TDG58"/>
      <c r="TDH58"/>
      <c r="TDI58"/>
      <c r="TDJ58"/>
      <c r="TDK58"/>
      <c r="TDL58"/>
      <c r="TDM58"/>
      <c r="TDN58"/>
      <c r="TDO58"/>
      <c r="TDP58"/>
      <c r="TDQ58"/>
      <c r="TDR58"/>
      <c r="TDS58"/>
      <c r="TDT58"/>
      <c r="TDU58"/>
      <c r="TDV58"/>
      <c r="TDW58"/>
      <c r="TDX58"/>
      <c r="TDY58"/>
      <c r="TDZ58"/>
      <c r="TEA58"/>
      <c r="TEB58"/>
      <c r="TEC58"/>
      <c r="TED58"/>
      <c r="TEE58"/>
      <c r="TEF58"/>
      <c r="TEG58"/>
      <c r="TEH58"/>
      <c r="TEI58"/>
      <c r="TEJ58"/>
      <c r="TEK58"/>
      <c r="TEL58"/>
      <c r="TEM58"/>
      <c r="TEN58"/>
      <c r="TEO58"/>
      <c r="TEP58"/>
      <c r="TEQ58"/>
      <c r="TER58"/>
      <c r="TES58"/>
      <c r="TET58"/>
      <c r="TEU58"/>
      <c r="TEV58"/>
      <c r="TEW58"/>
      <c r="TEX58"/>
      <c r="TEY58"/>
      <c r="TEZ58"/>
      <c r="TFA58"/>
      <c r="TFB58"/>
      <c r="TFC58"/>
      <c r="TFD58"/>
      <c r="TFE58"/>
      <c r="TFF58"/>
      <c r="TFG58"/>
      <c r="TFH58"/>
      <c r="TFI58"/>
      <c r="TFJ58"/>
      <c r="TFK58"/>
      <c r="TFL58"/>
      <c r="TFM58"/>
      <c r="TFN58"/>
      <c r="TFO58"/>
      <c r="TFP58"/>
      <c r="TFQ58"/>
      <c r="TFR58"/>
      <c r="TFS58"/>
      <c r="TFT58"/>
      <c r="TFU58"/>
      <c r="TFV58"/>
      <c r="TFW58"/>
      <c r="TFX58"/>
      <c r="TFY58"/>
      <c r="TFZ58"/>
      <c r="TGA58"/>
      <c r="TGB58"/>
      <c r="TGC58"/>
      <c r="TGD58"/>
      <c r="TGE58"/>
      <c r="TGF58"/>
      <c r="TGG58"/>
      <c r="TGH58"/>
      <c r="TGI58"/>
      <c r="TGJ58"/>
      <c r="TGK58"/>
      <c r="TGL58"/>
      <c r="TGM58"/>
      <c r="TGN58"/>
      <c r="TGO58"/>
      <c r="TGP58"/>
      <c r="TGQ58"/>
      <c r="TGR58"/>
      <c r="TGS58"/>
      <c r="TGT58"/>
      <c r="TGU58"/>
      <c r="TGV58"/>
      <c r="TGW58"/>
      <c r="TGX58"/>
      <c r="TGY58"/>
      <c r="TGZ58"/>
      <c r="THA58"/>
      <c r="THB58"/>
      <c r="THC58"/>
      <c r="THD58"/>
      <c r="THE58"/>
      <c r="THF58"/>
      <c r="THG58"/>
      <c r="THH58"/>
      <c r="THI58"/>
      <c r="THJ58"/>
      <c r="THK58"/>
      <c r="THL58"/>
      <c r="THM58"/>
      <c r="THN58"/>
      <c r="THO58"/>
      <c r="THP58"/>
      <c r="THQ58"/>
      <c r="THR58"/>
      <c r="THS58"/>
      <c r="THT58"/>
      <c r="THU58"/>
      <c r="THV58"/>
      <c r="THW58"/>
      <c r="THX58"/>
      <c r="THY58"/>
      <c r="THZ58"/>
      <c r="TIA58"/>
      <c r="TIB58"/>
      <c r="TIC58"/>
      <c r="TID58"/>
      <c r="TIE58"/>
      <c r="TIF58"/>
      <c r="TIG58"/>
      <c r="TIH58"/>
      <c r="TII58"/>
      <c r="TIJ58"/>
      <c r="TIK58"/>
      <c r="TIL58"/>
      <c r="TIM58"/>
      <c r="TIN58"/>
      <c r="TIO58"/>
      <c r="TIP58"/>
      <c r="TIQ58"/>
      <c r="TIR58"/>
      <c r="TIS58"/>
      <c r="TIT58"/>
      <c r="TIU58"/>
      <c r="TIV58"/>
      <c r="TIW58"/>
      <c r="TIX58"/>
      <c r="TIY58"/>
      <c r="TIZ58"/>
      <c r="TJA58"/>
      <c r="TJB58"/>
      <c r="TJC58"/>
      <c r="TJD58"/>
      <c r="TJE58"/>
      <c r="TJF58"/>
      <c r="TJG58"/>
      <c r="TJH58"/>
      <c r="TJI58"/>
      <c r="TJJ58"/>
      <c r="TJK58"/>
      <c r="TJL58"/>
      <c r="TJM58"/>
      <c r="TJN58"/>
      <c r="TJO58"/>
      <c r="TJP58"/>
      <c r="TJQ58"/>
      <c r="TJR58"/>
      <c r="TJS58"/>
      <c r="TJT58"/>
      <c r="TJU58"/>
      <c r="TJV58"/>
      <c r="TJW58"/>
      <c r="TJX58"/>
      <c r="TJY58"/>
      <c r="TJZ58"/>
      <c r="TKA58"/>
      <c r="TKB58"/>
      <c r="TKC58"/>
      <c r="TKD58"/>
      <c r="TKE58"/>
      <c r="TKF58"/>
      <c r="TKG58"/>
      <c r="TKH58"/>
      <c r="TKI58"/>
      <c r="TKJ58"/>
      <c r="TKK58"/>
      <c r="TKL58"/>
      <c r="TKM58"/>
      <c r="TKN58"/>
      <c r="TKO58"/>
      <c r="TKP58"/>
      <c r="TKQ58"/>
      <c r="TKR58"/>
      <c r="TKS58"/>
      <c r="TKT58"/>
      <c r="TKU58"/>
      <c r="TKV58"/>
      <c r="TKW58"/>
      <c r="TKX58"/>
      <c r="TKY58"/>
      <c r="TKZ58"/>
      <c r="TLA58"/>
      <c r="TLB58"/>
      <c r="TLC58"/>
      <c r="TLD58"/>
      <c r="TLE58"/>
      <c r="TLF58"/>
      <c r="TLG58"/>
      <c r="TLH58"/>
      <c r="TLI58"/>
      <c r="TLJ58"/>
      <c r="TLK58"/>
      <c r="TLL58"/>
      <c r="TLM58"/>
      <c r="TLN58"/>
      <c r="TLO58"/>
      <c r="TLP58"/>
      <c r="TLQ58"/>
      <c r="TLR58"/>
      <c r="TLS58"/>
      <c r="TLT58"/>
      <c r="TLU58"/>
      <c r="TLV58"/>
      <c r="TLW58"/>
      <c r="TLX58"/>
      <c r="TLY58"/>
      <c r="TLZ58"/>
      <c r="TMA58"/>
      <c r="TMB58"/>
      <c r="TMC58"/>
      <c r="TMD58"/>
      <c r="TME58"/>
      <c r="TMF58"/>
      <c r="TMG58"/>
      <c r="TMH58"/>
      <c r="TMI58"/>
      <c r="TMJ58"/>
      <c r="TMK58"/>
      <c r="TML58"/>
      <c r="TMM58"/>
      <c r="TMN58"/>
      <c r="TMO58"/>
      <c r="TMP58"/>
      <c r="TMQ58"/>
      <c r="TMR58"/>
      <c r="TMS58"/>
      <c r="TMT58"/>
      <c r="TMU58"/>
      <c r="TMV58"/>
      <c r="TMW58"/>
      <c r="TMX58"/>
      <c r="TMY58"/>
      <c r="TMZ58"/>
      <c r="TNA58"/>
      <c r="TNB58"/>
      <c r="TNC58"/>
      <c r="TND58"/>
      <c r="TNE58"/>
      <c r="TNF58"/>
      <c r="TNG58"/>
      <c r="TNH58"/>
      <c r="TNI58"/>
      <c r="TNJ58"/>
      <c r="TNK58"/>
      <c r="TNL58"/>
      <c r="TNM58"/>
      <c r="TNN58"/>
      <c r="TNO58"/>
      <c r="TNP58"/>
      <c r="TNQ58"/>
      <c r="TNR58"/>
      <c r="TNS58"/>
      <c r="TNT58"/>
      <c r="TNU58"/>
      <c r="TNV58"/>
      <c r="TNW58"/>
      <c r="TNX58"/>
      <c r="TNY58"/>
      <c r="TNZ58"/>
      <c r="TOA58"/>
      <c r="TOB58"/>
      <c r="TOC58"/>
      <c r="TOD58"/>
      <c r="TOE58"/>
      <c r="TOF58"/>
      <c r="TOG58"/>
      <c r="TOH58"/>
      <c r="TOI58"/>
      <c r="TOJ58"/>
      <c r="TOK58"/>
      <c r="TOL58"/>
      <c r="TOM58"/>
      <c r="TON58"/>
      <c r="TOO58"/>
      <c r="TOP58"/>
      <c r="TOQ58"/>
      <c r="TOR58"/>
      <c r="TOS58"/>
      <c r="TOT58"/>
      <c r="TOU58"/>
      <c r="TOV58"/>
      <c r="TOW58"/>
      <c r="TOX58"/>
      <c r="TOY58"/>
      <c r="TOZ58"/>
      <c r="TPA58"/>
      <c r="TPB58"/>
      <c r="TPC58"/>
      <c r="TPD58"/>
      <c r="TPE58"/>
      <c r="TPF58"/>
      <c r="TPG58"/>
      <c r="TPH58"/>
      <c r="TPI58"/>
      <c r="TPJ58"/>
      <c r="TPK58"/>
      <c r="TPL58"/>
      <c r="TPM58"/>
      <c r="TPN58"/>
      <c r="TPO58"/>
      <c r="TPP58"/>
      <c r="TPQ58"/>
      <c r="TPR58"/>
      <c r="TPS58"/>
      <c r="TPT58"/>
      <c r="TPU58"/>
      <c r="TPV58"/>
      <c r="TPW58"/>
      <c r="TPX58"/>
      <c r="TPY58"/>
      <c r="TPZ58"/>
      <c r="TQA58"/>
      <c r="TQB58"/>
      <c r="TQC58"/>
      <c r="TQD58"/>
      <c r="TQE58"/>
      <c r="TQF58"/>
      <c r="TQG58"/>
      <c r="TQH58"/>
      <c r="TQI58"/>
      <c r="TQJ58"/>
      <c r="TQK58"/>
      <c r="TQL58"/>
      <c r="TQM58"/>
      <c r="TQN58"/>
      <c r="TQO58"/>
      <c r="TQP58"/>
      <c r="TQQ58"/>
      <c r="TQR58"/>
      <c r="TQS58"/>
      <c r="TQT58"/>
      <c r="TQU58"/>
      <c r="TQV58"/>
      <c r="TQW58"/>
      <c r="TQX58"/>
      <c r="TQY58"/>
      <c r="TQZ58"/>
      <c r="TRA58"/>
      <c r="TRB58"/>
      <c r="TRC58"/>
      <c r="TRD58"/>
      <c r="TRE58"/>
      <c r="TRF58"/>
      <c r="TRG58"/>
      <c r="TRH58"/>
      <c r="TRI58"/>
      <c r="TRJ58"/>
      <c r="TRK58"/>
      <c r="TRL58"/>
      <c r="TRM58"/>
      <c r="TRN58"/>
      <c r="TRO58"/>
      <c r="TRP58"/>
      <c r="TRQ58"/>
      <c r="TRR58"/>
      <c r="TRS58"/>
      <c r="TRT58"/>
      <c r="TRU58"/>
      <c r="TRV58"/>
      <c r="TRW58"/>
      <c r="TRX58"/>
      <c r="TRY58"/>
      <c r="TRZ58"/>
      <c r="TSA58"/>
      <c r="TSB58"/>
      <c r="TSC58"/>
      <c r="TSD58"/>
      <c r="TSE58"/>
      <c r="TSF58"/>
      <c r="TSG58"/>
      <c r="TSH58"/>
      <c r="TSI58"/>
      <c r="TSJ58"/>
      <c r="TSK58"/>
      <c r="TSL58"/>
      <c r="TSM58"/>
      <c r="TSN58"/>
      <c r="TSO58"/>
      <c r="TSP58"/>
      <c r="TSQ58"/>
      <c r="TSR58"/>
      <c r="TSS58"/>
      <c r="TST58"/>
      <c r="TSU58"/>
      <c r="TSV58"/>
      <c r="TSW58"/>
      <c r="TSX58"/>
      <c r="TSY58"/>
      <c r="TSZ58"/>
      <c r="TTA58"/>
      <c r="TTB58"/>
      <c r="TTC58"/>
      <c r="TTD58"/>
      <c r="TTE58"/>
      <c r="TTF58"/>
      <c r="TTG58"/>
      <c r="TTH58"/>
      <c r="TTI58"/>
      <c r="TTJ58"/>
      <c r="TTK58"/>
      <c r="TTL58"/>
      <c r="TTM58"/>
      <c r="TTN58"/>
      <c r="TTO58"/>
      <c r="TTP58"/>
      <c r="TTQ58"/>
      <c r="TTR58"/>
      <c r="TTS58"/>
      <c r="TTT58"/>
      <c r="TTU58"/>
      <c r="TTV58"/>
      <c r="TTW58"/>
      <c r="TTX58"/>
      <c r="TTY58"/>
      <c r="TTZ58"/>
      <c r="TUA58"/>
      <c r="TUB58"/>
      <c r="TUC58"/>
      <c r="TUD58"/>
      <c r="TUE58"/>
      <c r="TUF58"/>
      <c r="TUG58"/>
      <c r="TUH58"/>
      <c r="TUI58"/>
      <c r="TUJ58"/>
      <c r="TUK58"/>
      <c r="TUL58"/>
      <c r="TUM58"/>
      <c r="TUN58"/>
      <c r="TUO58"/>
      <c r="TUP58"/>
      <c r="TUQ58"/>
      <c r="TUR58"/>
      <c r="TUS58"/>
      <c r="TUT58"/>
      <c r="TUU58"/>
      <c r="TUV58"/>
      <c r="TUW58"/>
      <c r="TUX58"/>
      <c r="TUY58"/>
      <c r="TUZ58"/>
      <c r="TVA58"/>
      <c r="TVB58"/>
      <c r="TVC58"/>
      <c r="TVD58"/>
      <c r="TVE58"/>
      <c r="TVF58"/>
      <c r="TVG58"/>
      <c r="TVH58"/>
      <c r="TVI58"/>
      <c r="TVJ58"/>
      <c r="TVK58"/>
      <c r="TVL58"/>
      <c r="TVM58"/>
      <c r="TVN58"/>
      <c r="TVO58"/>
      <c r="TVP58"/>
      <c r="TVQ58"/>
      <c r="TVR58"/>
      <c r="TVS58"/>
      <c r="TVT58"/>
      <c r="TVU58"/>
      <c r="TVV58"/>
      <c r="TVW58"/>
      <c r="TVX58"/>
      <c r="TVY58"/>
      <c r="TVZ58"/>
      <c r="TWA58"/>
      <c r="TWB58"/>
      <c r="TWC58"/>
      <c r="TWD58"/>
      <c r="TWE58"/>
      <c r="TWF58"/>
      <c r="TWG58"/>
      <c r="TWH58"/>
      <c r="TWI58"/>
      <c r="TWJ58"/>
      <c r="TWK58"/>
      <c r="TWL58"/>
      <c r="TWM58"/>
      <c r="TWN58"/>
      <c r="TWO58"/>
      <c r="TWP58"/>
      <c r="TWQ58"/>
      <c r="TWR58"/>
      <c r="TWS58"/>
      <c r="TWT58"/>
      <c r="TWU58"/>
      <c r="TWV58"/>
      <c r="TWW58"/>
      <c r="TWX58"/>
      <c r="TWY58"/>
      <c r="TWZ58"/>
      <c r="TXA58"/>
      <c r="TXB58"/>
      <c r="TXC58"/>
      <c r="TXD58"/>
      <c r="TXE58"/>
      <c r="TXF58"/>
      <c r="TXG58"/>
      <c r="TXH58"/>
      <c r="TXI58"/>
      <c r="TXJ58"/>
      <c r="TXK58"/>
      <c r="TXL58"/>
      <c r="TXM58"/>
      <c r="TXN58"/>
      <c r="TXO58"/>
      <c r="TXP58"/>
      <c r="TXQ58"/>
      <c r="TXR58"/>
      <c r="TXS58"/>
      <c r="TXT58"/>
      <c r="TXU58"/>
      <c r="TXV58"/>
      <c r="TXW58"/>
      <c r="TXX58"/>
      <c r="TXY58"/>
      <c r="TXZ58"/>
      <c r="TYA58"/>
      <c r="TYB58"/>
      <c r="TYC58"/>
      <c r="TYD58"/>
      <c r="TYE58"/>
      <c r="TYF58"/>
      <c r="TYG58"/>
      <c r="TYH58"/>
      <c r="TYI58"/>
      <c r="TYJ58"/>
      <c r="TYK58"/>
      <c r="TYL58"/>
      <c r="TYM58"/>
      <c r="TYN58"/>
      <c r="TYO58"/>
      <c r="TYP58"/>
      <c r="TYQ58"/>
      <c r="TYR58"/>
      <c r="TYS58"/>
      <c r="TYT58"/>
      <c r="TYU58"/>
      <c r="TYV58"/>
      <c r="TYW58"/>
      <c r="TYX58"/>
      <c r="TYY58"/>
      <c r="TYZ58"/>
      <c r="TZA58"/>
      <c r="TZB58"/>
      <c r="TZC58"/>
      <c r="TZD58"/>
      <c r="TZE58"/>
      <c r="TZF58"/>
      <c r="TZG58"/>
      <c r="TZH58"/>
      <c r="TZI58"/>
      <c r="TZJ58"/>
      <c r="TZK58"/>
      <c r="TZL58"/>
      <c r="TZM58"/>
      <c r="TZN58"/>
      <c r="TZO58"/>
      <c r="TZP58"/>
      <c r="TZQ58"/>
      <c r="TZR58"/>
      <c r="TZS58"/>
      <c r="TZT58"/>
      <c r="TZU58"/>
      <c r="TZV58"/>
      <c r="TZW58"/>
      <c r="TZX58"/>
      <c r="TZY58"/>
      <c r="TZZ58"/>
      <c r="UAA58"/>
      <c r="UAB58"/>
      <c r="UAC58"/>
      <c r="UAD58"/>
      <c r="UAE58"/>
      <c r="UAF58"/>
      <c r="UAG58"/>
      <c r="UAH58"/>
      <c r="UAI58"/>
      <c r="UAJ58"/>
      <c r="UAK58"/>
      <c r="UAL58"/>
      <c r="UAM58"/>
      <c r="UAN58"/>
      <c r="UAO58"/>
      <c r="UAP58"/>
      <c r="UAQ58"/>
      <c r="UAR58"/>
      <c r="UAS58"/>
      <c r="UAT58"/>
      <c r="UAU58"/>
      <c r="UAV58"/>
      <c r="UAW58"/>
      <c r="UAX58"/>
      <c r="UAY58"/>
      <c r="UAZ58"/>
      <c r="UBA58"/>
      <c r="UBB58"/>
      <c r="UBC58"/>
      <c r="UBD58"/>
      <c r="UBE58"/>
      <c r="UBF58"/>
      <c r="UBG58"/>
      <c r="UBH58"/>
      <c r="UBI58"/>
      <c r="UBJ58"/>
      <c r="UBK58"/>
      <c r="UBL58"/>
      <c r="UBM58"/>
      <c r="UBN58"/>
      <c r="UBO58"/>
      <c r="UBP58"/>
      <c r="UBQ58"/>
      <c r="UBR58"/>
      <c r="UBS58"/>
      <c r="UBT58"/>
      <c r="UBU58"/>
      <c r="UBV58"/>
      <c r="UBW58"/>
      <c r="UBX58"/>
      <c r="UBY58"/>
      <c r="UBZ58"/>
      <c r="UCA58"/>
      <c r="UCB58"/>
      <c r="UCC58"/>
      <c r="UCD58"/>
      <c r="UCE58"/>
      <c r="UCF58"/>
      <c r="UCG58"/>
      <c r="UCH58"/>
      <c r="UCI58"/>
      <c r="UCJ58"/>
      <c r="UCK58"/>
      <c r="UCL58"/>
      <c r="UCM58"/>
      <c r="UCN58"/>
      <c r="UCO58"/>
      <c r="UCP58"/>
      <c r="UCQ58"/>
      <c r="UCR58"/>
      <c r="UCS58"/>
      <c r="UCT58"/>
      <c r="UCU58"/>
      <c r="UCV58"/>
      <c r="UCW58"/>
      <c r="UCX58"/>
      <c r="UCY58"/>
      <c r="UCZ58"/>
      <c r="UDA58"/>
      <c r="UDB58"/>
      <c r="UDC58"/>
      <c r="UDD58"/>
      <c r="UDE58"/>
      <c r="UDF58"/>
      <c r="UDG58"/>
      <c r="UDH58"/>
      <c r="UDI58"/>
      <c r="UDJ58"/>
      <c r="UDK58"/>
      <c r="UDL58"/>
      <c r="UDM58"/>
      <c r="UDN58"/>
      <c r="UDO58"/>
      <c r="UDP58"/>
      <c r="UDQ58"/>
      <c r="UDR58"/>
      <c r="UDS58"/>
      <c r="UDT58"/>
      <c r="UDU58"/>
      <c r="UDV58"/>
      <c r="UDW58"/>
      <c r="UDX58"/>
      <c r="UDY58"/>
      <c r="UDZ58"/>
      <c r="UEA58"/>
      <c r="UEB58"/>
      <c r="UEC58"/>
      <c r="UED58"/>
      <c r="UEE58"/>
      <c r="UEF58"/>
      <c r="UEG58"/>
      <c r="UEH58"/>
      <c r="UEI58"/>
      <c r="UEJ58"/>
      <c r="UEK58"/>
      <c r="UEL58"/>
      <c r="UEM58"/>
      <c r="UEN58"/>
      <c r="UEO58"/>
      <c r="UEP58"/>
      <c r="UEQ58"/>
      <c r="UER58"/>
      <c r="UES58"/>
      <c r="UET58"/>
      <c r="UEU58"/>
      <c r="UEV58"/>
      <c r="UEW58"/>
      <c r="UEX58"/>
      <c r="UEY58"/>
      <c r="UEZ58"/>
      <c r="UFA58"/>
      <c r="UFB58"/>
      <c r="UFC58"/>
      <c r="UFD58"/>
      <c r="UFE58"/>
      <c r="UFF58"/>
      <c r="UFG58"/>
      <c r="UFH58"/>
      <c r="UFI58"/>
      <c r="UFJ58"/>
      <c r="UFK58"/>
      <c r="UFL58"/>
      <c r="UFM58"/>
      <c r="UFN58"/>
      <c r="UFO58"/>
      <c r="UFP58"/>
      <c r="UFQ58"/>
      <c r="UFR58"/>
      <c r="UFS58"/>
      <c r="UFT58"/>
      <c r="UFU58"/>
      <c r="UFV58"/>
      <c r="UFW58"/>
      <c r="UFX58"/>
      <c r="UFY58"/>
      <c r="UFZ58"/>
      <c r="UGA58"/>
      <c r="UGB58"/>
      <c r="UGC58"/>
      <c r="UGD58"/>
      <c r="UGE58"/>
      <c r="UGF58"/>
      <c r="UGG58"/>
      <c r="UGH58"/>
      <c r="UGI58"/>
      <c r="UGJ58"/>
      <c r="UGK58"/>
      <c r="UGL58"/>
      <c r="UGM58"/>
      <c r="UGN58"/>
      <c r="UGO58"/>
      <c r="UGP58"/>
      <c r="UGQ58"/>
      <c r="UGR58"/>
      <c r="UGS58"/>
      <c r="UGT58"/>
      <c r="UGU58"/>
      <c r="UGV58"/>
      <c r="UGW58"/>
      <c r="UGX58"/>
      <c r="UGY58"/>
      <c r="UGZ58"/>
      <c r="UHA58"/>
      <c r="UHB58"/>
      <c r="UHC58"/>
      <c r="UHD58"/>
      <c r="UHE58"/>
      <c r="UHF58"/>
      <c r="UHG58"/>
      <c r="UHH58"/>
      <c r="UHI58"/>
      <c r="UHJ58"/>
      <c r="UHK58"/>
      <c r="UHL58"/>
      <c r="UHM58"/>
      <c r="UHN58"/>
      <c r="UHO58"/>
      <c r="UHP58"/>
      <c r="UHQ58"/>
      <c r="UHR58"/>
      <c r="UHS58"/>
      <c r="UHT58"/>
      <c r="UHU58"/>
      <c r="UHV58"/>
      <c r="UHW58"/>
      <c r="UHX58"/>
      <c r="UHY58"/>
      <c r="UHZ58"/>
      <c r="UIA58"/>
      <c r="UIB58"/>
      <c r="UIC58"/>
      <c r="UID58"/>
      <c r="UIE58"/>
      <c r="UIF58"/>
      <c r="UIG58"/>
      <c r="UIH58"/>
      <c r="UII58"/>
      <c r="UIJ58"/>
      <c r="UIK58"/>
      <c r="UIL58"/>
      <c r="UIM58"/>
      <c r="UIN58"/>
      <c r="UIO58"/>
      <c r="UIP58"/>
      <c r="UIQ58"/>
      <c r="UIR58"/>
      <c r="UIS58"/>
      <c r="UIT58"/>
      <c r="UIU58"/>
      <c r="UIV58"/>
      <c r="UIW58"/>
      <c r="UIX58"/>
      <c r="UIY58"/>
      <c r="UIZ58"/>
      <c r="UJA58"/>
      <c r="UJB58"/>
      <c r="UJC58"/>
      <c r="UJD58"/>
      <c r="UJE58"/>
      <c r="UJF58"/>
      <c r="UJG58"/>
      <c r="UJH58"/>
      <c r="UJI58"/>
      <c r="UJJ58"/>
      <c r="UJK58"/>
      <c r="UJL58"/>
      <c r="UJM58"/>
      <c r="UJN58"/>
      <c r="UJO58"/>
      <c r="UJP58"/>
      <c r="UJQ58"/>
      <c r="UJR58"/>
      <c r="UJS58"/>
      <c r="UJT58"/>
      <c r="UJU58"/>
      <c r="UJV58"/>
      <c r="UJW58"/>
      <c r="UJX58"/>
      <c r="UJY58"/>
      <c r="UJZ58"/>
      <c r="UKA58"/>
      <c r="UKB58"/>
      <c r="UKC58"/>
      <c r="UKD58"/>
      <c r="UKE58"/>
      <c r="UKF58"/>
      <c r="UKG58"/>
      <c r="UKH58"/>
      <c r="UKI58"/>
      <c r="UKJ58"/>
      <c r="UKK58"/>
      <c r="UKL58"/>
      <c r="UKM58"/>
      <c r="UKN58"/>
      <c r="UKO58"/>
      <c r="UKP58"/>
      <c r="UKQ58"/>
      <c r="UKR58"/>
      <c r="UKS58"/>
      <c r="UKT58"/>
      <c r="UKU58"/>
      <c r="UKV58"/>
      <c r="UKW58"/>
      <c r="UKX58"/>
      <c r="UKY58"/>
      <c r="UKZ58"/>
      <c r="ULA58"/>
      <c r="ULB58"/>
      <c r="ULC58"/>
      <c r="ULD58"/>
      <c r="ULE58"/>
      <c r="ULF58"/>
      <c r="ULG58"/>
      <c r="ULH58"/>
      <c r="ULI58"/>
      <c r="ULJ58"/>
      <c r="ULK58"/>
      <c r="ULL58"/>
      <c r="ULM58"/>
      <c r="ULN58"/>
      <c r="ULO58"/>
      <c r="ULP58"/>
      <c r="ULQ58"/>
      <c r="ULR58"/>
      <c r="ULS58"/>
      <c r="ULT58"/>
      <c r="ULU58"/>
      <c r="ULV58"/>
      <c r="ULW58"/>
      <c r="ULX58"/>
      <c r="ULY58"/>
      <c r="ULZ58"/>
      <c r="UMA58"/>
      <c r="UMB58"/>
      <c r="UMC58"/>
      <c r="UMD58"/>
      <c r="UME58"/>
      <c r="UMF58"/>
      <c r="UMG58"/>
      <c r="UMH58"/>
      <c r="UMI58"/>
      <c r="UMJ58"/>
      <c r="UMK58"/>
      <c r="UML58"/>
      <c r="UMM58"/>
      <c r="UMN58"/>
      <c r="UMO58"/>
      <c r="UMP58"/>
      <c r="UMQ58"/>
      <c r="UMR58"/>
      <c r="UMS58"/>
      <c r="UMT58"/>
      <c r="UMU58"/>
      <c r="UMV58"/>
      <c r="UMW58"/>
      <c r="UMX58"/>
      <c r="UMY58"/>
      <c r="UMZ58"/>
      <c r="UNA58"/>
      <c r="UNB58"/>
      <c r="UNC58"/>
      <c r="UND58"/>
      <c r="UNE58"/>
      <c r="UNF58"/>
      <c r="UNG58"/>
      <c r="UNH58"/>
      <c r="UNI58"/>
      <c r="UNJ58"/>
      <c r="UNK58"/>
      <c r="UNL58"/>
      <c r="UNM58"/>
      <c r="UNN58"/>
      <c r="UNO58"/>
      <c r="UNP58"/>
      <c r="UNQ58"/>
      <c r="UNR58"/>
      <c r="UNS58"/>
      <c r="UNT58"/>
      <c r="UNU58"/>
      <c r="UNV58"/>
      <c r="UNW58"/>
      <c r="UNX58"/>
      <c r="UNY58"/>
      <c r="UNZ58"/>
      <c r="UOA58"/>
      <c r="UOB58"/>
      <c r="UOC58"/>
      <c r="UOD58"/>
      <c r="UOE58"/>
      <c r="UOF58"/>
      <c r="UOG58"/>
      <c r="UOH58"/>
      <c r="UOI58"/>
      <c r="UOJ58"/>
      <c r="UOK58"/>
      <c r="UOL58"/>
      <c r="UOM58"/>
      <c r="UON58"/>
      <c r="UOO58"/>
      <c r="UOP58"/>
      <c r="UOQ58"/>
      <c r="UOR58"/>
      <c r="UOS58"/>
      <c r="UOT58"/>
      <c r="UOU58"/>
      <c r="UOV58"/>
      <c r="UOW58"/>
      <c r="UOX58"/>
      <c r="UOY58"/>
      <c r="UOZ58"/>
      <c r="UPA58"/>
      <c r="UPB58"/>
      <c r="UPC58"/>
      <c r="UPD58"/>
      <c r="UPE58"/>
      <c r="UPF58"/>
      <c r="UPG58"/>
      <c r="UPH58"/>
      <c r="UPI58"/>
      <c r="UPJ58"/>
      <c r="UPK58"/>
      <c r="UPL58"/>
      <c r="UPM58"/>
      <c r="UPN58"/>
      <c r="UPO58"/>
      <c r="UPP58"/>
      <c r="UPQ58"/>
      <c r="UPR58"/>
      <c r="UPS58"/>
      <c r="UPT58"/>
      <c r="UPU58"/>
      <c r="UPV58"/>
      <c r="UPW58"/>
      <c r="UPX58"/>
      <c r="UPY58"/>
      <c r="UPZ58"/>
      <c r="UQA58"/>
      <c r="UQB58"/>
      <c r="UQC58"/>
      <c r="UQD58"/>
      <c r="UQE58"/>
      <c r="UQF58"/>
      <c r="UQG58"/>
      <c r="UQH58"/>
      <c r="UQI58"/>
      <c r="UQJ58"/>
      <c r="UQK58"/>
      <c r="UQL58"/>
      <c r="UQM58"/>
      <c r="UQN58"/>
      <c r="UQO58"/>
      <c r="UQP58"/>
      <c r="UQQ58"/>
      <c r="UQR58"/>
      <c r="UQS58"/>
      <c r="UQT58"/>
      <c r="UQU58"/>
      <c r="UQV58"/>
      <c r="UQW58"/>
      <c r="UQX58"/>
      <c r="UQY58"/>
      <c r="UQZ58"/>
      <c r="URA58"/>
      <c r="URB58"/>
      <c r="URC58"/>
      <c r="URD58"/>
      <c r="URE58"/>
      <c r="URF58"/>
      <c r="URG58"/>
      <c r="URH58"/>
      <c r="URI58"/>
      <c r="URJ58"/>
      <c r="URK58"/>
      <c r="URL58"/>
      <c r="URM58"/>
      <c r="URN58"/>
      <c r="URO58"/>
      <c r="URP58"/>
      <c r="URQ58"/>
      <c r="URR58"/>
      <c r="URS58"/>
      <c r="URT58"/>
      <c r="URU58"/>
      <c r="URV58"/>
      <c r="URW58"/>
      <c r="URX58"/>
      <c r="URY58"/>
      <c r="URZ58"/>
      <c r="USA58"/>
      <c r="USB58"/>
      <c r="USC58"/>
      <c r="USD58"/>
      <c r="USE58"/>
      <c r="USF58"/>
      <c r="USG58"/>
      <c r="USH58"/>
      <c r="USI58"/>
      <c r="USJ58"/>
      <c r="USK58"/>
      <c r="USL58"/>
      <c r="USM58"/>
      <c r="USN58"/>
      <c r="USO58"/>
      <c r="USP58"/>
      <c r="USQ58"/>
      <c r="USR58"/>
      <c r="USS58"/>
      <c r="UST58"/>
      <c r="USU58"/>
      <c r="USV58"/>
      <c r="USW58"/>
      <c r="USX58"/>
      <c r="USY58"/>
      <c r="USZ58"/>
      <c r="UTA58"/>
      <c r="UTB58"/>
      <c r="UTC58"/>
      <c r="UTD58"/>
      <c r="UTE58"/>
      <c r="UTF58"/>
      <c r="UTG58"/>
      <c r="UTH58"/>
      <c r="UTI58"/>
      <c r="UTJ58"/>
      <c r="UTK58"/>
      <c r="UTL58"/>
      <c r="UTM58"/>
      <c r="UTN58"/>
      <c r="UTO58"/>
      <c r="UTP58"/>
      <c r="UTQ58"/>
      <c r="UTR58"/>
      <c r="UTS58"/>
      <c r="UTT58"/>
      <c r="UTU58"/>
      <c r="UTV58"/>
      <c r="UTW58"/>
      <c r="UTX58"/>
      <c r="UTY58"/>
      <c r="UTZ58"/>
      <c r="UUA58"/>
      <c r="UUB58"/>
      <c r="UUC58"/>
      <c r="UUD58"/>
      <c r="UUE58"/>
      <c r="UUF58"/>
      <c r="UUG58"/>
      <c r="UUH58"/>
      <c r="UUI58"/>
      <c r="UUJ58"/>
      <c r="UUK58"/>
      <c r="UUL58"/>
      <c r="UUM58"/>
      <c r="UUN58"/>
      <c r="UUO58"/>
      <c r="UUP58"/>
      <c r="UUQ58"/>
      <c r="UUR58"/>
      <c r="UUS58"/>
      <c r="UUT58"/>
      <c r="UUU58"/>
      <c r="UUV58"/>
      <c r="UUW58"/>
      <c r="UUX58"/>
      <c r="UUY58"/>
      <c r="UUZ58"/>
      <c r="UVA58"/>
      <c r="UVB58"/>
      <c r="UVC58"/>
      <c r="UVD58"/>
      <c r="UVE58"/>
      <c r="UVF58"/>
      <c r="UVG58"/>
      <c r="UVH58"/>
      <c r="UVI58"/>
      <c r="UVJ58"/>
      <c r="UVK58"/>
      <c r="UVL58"/>
      <c r="UVM58"/>
      <c r="UVN58"/>
      <c r="UVO58"/>
      <c r="UVP58"/>
      <c r="UVQ58"/>
      <c r="UVR58"/>
      <c r="UVS58"/>
      <c r="UVT58"/>
      <c r="UVU58"/>
      <c r="UVV58"/>
      <c r="UVW58"/>
      <c r="UVX58"/>
      <c r="UVY58"/>
      <c r="UVZ58"/>
      <c r="UWA58"/>
      <c r="UWB58"/>
      <c r="UWC58"/>
      <c r="UWD58"/>
      <c r="UWE58"/>
      <c r="UWF58"/>
      <c r="UWG58"/>
      <c r="UWH58"/>
      <c r="UWI58"/>
      <c r="UWJ58"/>
      <c r="UWK58"/>
      <c r="UWL58"/>
      <c r="UWM58"/>
      <c r="UWN58"/>
      <c r="UWO58"/>
      <c r="UWP58"/>
      <c r="UWQ58"/>
      <c r="UWR58"/>
      <c r="UWS58"/>
      <c r="UWT58"/>
      <c r="UWU58"/>
      <c r="UWV58"/>
      <c r="UWW58"/>
      <c r="UWX58"/>
      <c r="UWY58"/>
      <c r="UWZ58"/>
      <c r="UXA58"/>
      <c r="UXB58"/>
      <c r="UXC58"/>
      <c r="UXD58"/>
      <c r="UXE58"/>
      <c r="UXF58"/>
      <c r="UXG58"/>
      <c r="UXH58"/>
      <c r="UXI58"/>
      <c r="UXJ58"/>
      <c r="UXK58"/>
      <c r="UXL58"/>
      <c r="UXM58"/>
      <c r="UXN58"/>
      <c r="UXO58"/>
      <c r="UXP58"/>
      <c r="UXQ58"/>
      <c r="UXR58"/>
      <c r="UXS58"/>
      <c r="UXT58"/>
      <c r="UXU58"/>
      <c r="UXV58"/>
      <c r="UXW58"/>
      <c r="UXX58"/>
      <c r="UXY58"/>
      <c r="UXZ58"/>
      <c r="UYA58"/>
      <c r="UYB58"/>
      <c r="UYC58"/>
      <c r="UYD58"/>
      <c r="UYE58"/>
      <c r="UYF58"/>
      <c r="UYG58"/>
      <c r="UYH58"/>
      <c r="UYI58"/>
      <c r="UYJ58"/>
      <c r="UYK58"/>
      <c r="UYL58"/>
      <c r="UYM58"/>
      <c r="UYN58"/>
      <c r="UYO58"/>
      <c r="UYP58"/>
      <c r="UYQ58"/>
      <c r="UYR58"/>
      <c r="UYS58"/>
      <c r="UYT58"/>
      <c r="UYU58"/>
      <c r="UYV58"/>
      <c r="UYW58"/>
      <c r="UYX58"/>
      <c r="UYY58"/>
      <c r="UYZ58"/>
      <c r="UZA58"/>
      <c r="UZB58"/>
      <c r="UZC58"/>
      <c r="UZD58"/>
      <c r="UZE58"/>
      <c r="UZF58"/>
      <c r="UZG58"/>
      <c r="UZH58"/>
      <c r="UZI58"/>
      <c r="UZJ58"/>
      <c r="UZK58"/>
      <c r="UZL58"/>
      <c r="UZM58"/>
      <c r="UZN58"/>
      <c r="UZO58"/>
      <c r="UZP58"/>
      <c r="UZQ58"/>
      <c r="UZR58"/>
      <c r="UZS58"/>
      <c r="UZT58"/>
      <c r="UZU58"/>
      <c r="UZV58"/>
      <c r="UZW58"/>
      <c r="UZX58"/>
      <c r="UZY58"/>
      <c r="UZZ58"/>
      <c r="VAA58"/>
      <c r="VAB58"/>
      <c r="VAC58"/>
      <c r="VAD58"/>
      <c r="VAE58"/>
      <c r="VAF58"/>
      <c r="VAG58"/>
      <c r="VAH58"/>
      <c r="VAI58"/>
      <c r="VAJ58"/>
      <c r="VAK58"/>
      <c r="VAL58"/>
      <c r="VAM58"/>
      <c r="VAN58"/>
      <c r="VAO58"/>
      <c r="VAP58"/>
      <c r="VAQ58"/>
      <c r="VAR58"/>
      <c r="VAS58"/>
      <c r="VAT58"/>
      <c r="VAU58"/>
      <c r="VAV58"/>
      <c r="VAW58"/>
      <c r="VAX58"/>
      <c r="VAY58"/>
      <c r="VAZ58"/>
      <c r="VBA58"/>
      <c r="VBB58"/>
      <c r="VBC58"/>
      <c r="VBD58"/>
      <c r="VBE58"/>
      <c r="VBF58"/>
      <c r="VBG58"/>
      <c r="VBH58"/>
      <c r="VBI58"/>
      <c r="VBJ58"/>
      <c r="VBK58"/>
      <c r="VBL58"/>
      <c r="VBM58"/>
      <c r="VBN58"/>
      <c r="VBO58"/>
      <c r="VBP58"/>
      <c r="VBQ58"/>
      <c r="VBR58"/>
      <c r="VBS58"/>
      <c r="VBT58"/>
      <c r="VBU58"/>
      <c r="VBV58"/>
      <c r="VBW58"/>
      <c r="VBX58"/>
      <c r="VBY58"/>
      <c r="VBZ58"/>
      <c r="VCA58"/>
      <c r="VCB58"/>
      <c r="VCC58"/>
      <c r="VCD58"/>
      <c r="VCE58"/>
      <c r="VCF58"/>
      <c r="VCG58"/>
      <c r="VCH58"/>
      <c r="VCI58"/>
      <c r="VCJ58"/>
      <c r="VCK58"/>
      <c r="VCL58"/>
      <c r="VCM58"/>
      <c r="VCN58"/>
      <c r="VCO58"/>
      <c r="VCP58"/>
      <c r="VCQ58"/>
      <c r="VCR58"/>
      <c r="VCS58"/>
      <c r="VCT58"/>
      <c r="VCU58"/>
      <c r="VCV58"/>
      <c r="VCW58"/>
      <c r="VCX58"/>
      <c r="VCY58"/>
      <c r="VCZ58"/>
      <c r="VDA58"/>
      <c r="VDB58"/>
      <c r="VDC58"/>
      <c r="VDD58"/>
      <c r="VDE58"/>
      <c r="VDF58"/>
      <c r="VDG58"/>
      <c r="VDH58"/>
      <c r="VDI58"/>
      <c r="VDJ58"/>
      <c r="VDK58"/>
      <c r="VDL58"/>
      <c r="VDM58"/>
      <c r="VDN58"/>
      <c r="VDO58"/>
      <c r="VDP58"/>
      <c r="VDQ58"/>
      <c r="VDR58"/>
      <c r="VDS58"/>
      <c r="VDT58"/>
      <c r="VDU58"/>
      <c r="VDV58"/>
      <c r="VDW58"/>
      <c r="VDX58"/>
      <c r="VDY58"/>
      <c r="VDZ58"/>
      <c r="VEA58"/>
      <c r="VEB58"/>
      <c r="VEC58"/>
      <c r="VED58"/>
      <c r="VEE58"/>
      <c r="VEF58"/>
      <c r="VEG58"/>
      <c r="VEH58"/>
      <c r="VEI58"/>
      <c r="VEJ58"/>
      <c r="VEK58"/>
      <c r="VEL58"/>
      <c r="VEM58"/>
      <c r="VEN58"/>
      <c r="VEO58"/>
      <c r="VEP58"/>
      <c r="VEQ58"/>
      <c r="VER58"/>
      <c r="VES58"/>
      <c r="VET58"/>
      <c r="VEU58"/>
      <c r="VEV58"/>
      <c r="VEW58"/>
      <c r="VEX58"/>
      <c r="VEY58"/>
      <c r="VEZ58"/>
      <c r="VFA58"/>
      <c r="VFB58"/>
      <c r="VFC58"/>
      <c r="VFD58"/>
      <c r="VFE58"/>
      <c r="VFF58"/>
      <c r="VFG58"/>
      <c r="VFH58"/>
      <c r="VFI58"/>
      <c r="VFJ58"/>
      <c r="VFK58"/>
      <c r="VFL58"/>
      <c r="VFM58"/>
      <c r="VFN58"/>
      <c r="VFO58"/>
      <c r="VFP58"/>
      <c r="VFQ58"/>
      <c r="VFR58"/>
      <c r="VFS58"/>
      <c r="VFT58"/>
      <c r="VFU58"/>
      <c r="VFV58"/>
      <c r="VFW58"/>
      <c r="VFX58"/>
      <c r="VFY58"/>
      <c r="VFZ58"/>
      <c r="VGA58"/>
      <c r="VGB58"/>
      <c r="VGC58"/>
      <c r="VGD58"/>
      <c r="VGE58"/>
      <c r="VGF58"/>
      <c r="VGG58"/>
      <c r="VGH58"/>
      <c r="VGI58"/>
      <c r="VGJ58"/>
      <c r="VGK58"/>
      <c r="VGL58"/>
      <c r="VGM58"/>
      <c r="VGN58"/>
      <c r="VGO58"/>
      <c r="VGP58"/>
      <c r="VGQ58"/>
      <c r="VGR58"/>
      <c r="VGS58"/>
      <c r="VGT58"/>
      <c r="VGU58"/>
      <c r="VGV58"/>
      <c r="VGW58"/>
      <c r="VGX58"/>
      <c r="VGY58"/>
      <c r="VGZ58"/>
      <c r="VHA58"/>
      <c r="VHB58"/>
      <c r="VHC58"/>
      <c r="VHD58"/>
      <c r="VHE58"/>
      <c r="VHF58"/>
      <c r="VHG58"/>
      <c r="VHH58"/>
      <c r="VHI58"/>
      <c r="VHJ58"/>
      <c r="VHK58"/>
      <c r="VHL58"/>
      <c r="VHM58"/>
      <c r="VHN58"/>
      <c r="VHO58"/>
      <c r="VHP58"/>
      <c r="VHQ58"/>
      <c r="VHR58"/>
      <c r="VHS58"/>
      <c r="VHT58"/>
      <c r="VHU58"/>
      <c r="VHV58"/>
      <c r="VHW58"/>
      <c r="VHX58"/>
      <c r="VHY58"/>
      <c r="VHZ58"/>
      <c r="VIA58"/>
      <c r="VIB58"/>
      <c r="VIC58"/>
      <c r="VID58"/>
      <c r="VIE58"/>
      <c r="VIF58"/>
      <c r="VIG58"/>
      <c r="VIH58"/>
      <c r="VII58"/>
      <c r="VIJ58"/>
      <c r="VIK58"/>
      <c r="VIL58"/>
      <c r="VIM58"/>
      <c r="VIN58"/>
      <c r="VIO58"/>
      <c r="VIP58"/>
      <c r="VIQ58"/>
      <c r="VIR58"/>
      <c r="VIS58"/>
      <c r="VIT58"/>
      <c r="VIU58"/>
      <c r="VIV58"/>
      <c r="VIW58"/>
      <c r="VIX58"/>
      <c r="VIY58"/>
      <c r="VIZ58"/>
      <c r="VJA58"/>
      <c r="VJB58"/>
      <c r="VJC58"/>
      <c r="VJD58"/>
      <c r="VJE58"/>
      <c r="VJF58"/>
      <c r="VJG58"/>
      <c r="VJH58"/>
      <c r="VJI58"/>
      <c r="VJJ58"/>
      <c r="VJK58"/>
      <c r="VJL58"/>
      <c r="VJM58"/>
      <c r="VJN58"/>
      <c r="VJO58"/>
      <c r="VJP58"/>
      <c r="VJQ58"/>
      <c r="VJR58"/>
      <c r="VJS58"/>
      <c r="VJT58"/>
      <c r="VJU58"/>
      <c r="VJV58"/>
      <c r="VJW58"/>
      <c r="VJX58"/>
      <c r="VJY58"/>
      <c r="VJZ58"/>
      <c r="VKA58"/>
      <c r="VKB58"/>
      <c r="VKC58"/>
      <c r="VKD58"/>
      <c r="VKE58"/>
      <c r="VKF58"/>
      <c r="VKG58"/>
      <c r="VKH58"/>
      <c r="VKI58"/>
      <c r="VKJ58"/>
      <c r="VKK58"/>
      <c r="VKL58"/>
      <c r="VKM58"/>
      <c r="VKN58"/>
      <c r="VKO58"/>
      <c r="VKP58"/>
      <c r="VKQ58"/>
      <c r="VKR58"/>
      <c r="VKS58"/>
      <c r="VKT58"/>
      <c r="VKU58"/>
      <c r="VKV58"/>
      <c r="VKW58"/>
      <c r="VKX58"/>
      <c r="VKY58"/>
      <c r="VKZ58"/>
      <c r="VLA58"/>
      <c r="VLB58"/>
      <c r="VLC58"/>
      <c r="VLD58"/>
      <c r="VLE58"/>
      <c r="VLF58"/>
      <c r="VLG58"/>
      <c r="VLH58"/>
      <c r="VLI58"/>
      <c r="VLJ58"/>
      <c r="VLK58"/>
      <c r="VLL58"/>
      <c r="VLM58"/>
      <c r="VLN58"/>
      <c r="VLO58"/>
      <c r="VLP58"/>
      <c r="VLQ58"/>
      <c r="VLR58"/>
      <c r="VLS58"/>
      <c r="VLT58"/>
      <c r="VLU58"/>
      <c r="VLV58"/>
      <c r="VLW58"/>
      <c r="VLX58"/>
      <c r="VLY58"/>
      <c r="VLZ58"/>
      <c r="VMA58"/>
      <c r="VMB58"/>
      <c r="VMC58"/>
      <c r="VMD58"/>
      <c r="VME58"/>
      <c r="VMF58"/>
      <c r="VMG58"/>
      <c r="VMH58"/>
      <c r="VMI58"/>
      <c r="VMJ58"/>
      <c r="VMK58"/>
      <c r="VML58"/>
      <c r="VMM58"/>
      <c r="VMN58"/>
      <c r="VMO58"/>
      <c r="VMP58"/>
      <c r="VMQ58"/>
      <c r="VMR58"/>
      <c r="VMS58"/>
      <c r="VMT58"/>
      <c r="VMU58"/>
      <c r="VMV58"/>
      <c r="VMW58"/>
      <c r="VMX58"/>
      <c r="VMY58"/>
      <c r="VMZ58"/>
      <c r="VNA58"/>
      <c r="VNB58"/>
      <c r="VNC58"/>
      <c r="VND58"/>
      <c r="VNE58"/>
      <c r="VNF58"/>
      <c r="VNG58"/>
      <c r="VNH58"/>
      <c r="VNI58"/>
      <c r="VNJ58"/>
      <c r="VNK58"/>
      <c r="VNL58"/>
      <c r="VNM58"/>
      <c r="VNN58"/>
      <c r="VNO58"/>
      <c r="VNP58"/>
      <c r="VNQ58"/>
      <c r="VNR58"/>
      <c r="VNS58"/>
      <c r="VNT58"/>
      <c r="VNU58"/>
      <c r="VNV58"/>
      <c r="VNW58"/>
      <c r="VNX58"/>
      <c r="VNY58"/>
      <c r="VNZ58"/>
      <c r="VOA58"/>
      <c r="VOB58"/>
      <c r="VOC58"/>
      <c r="VOD58"/>
      <c r="VOE58"/>
      <c r="VOF58"/>
      <c r="VOG58"/>
      <c r="VOH58"/>
      <c r="VOI58"/>
      <c r="VOJ58"/>
      <c r="VOK58"/>
      <c r="VOL58"/>
      <c r="VOM58"/>
      <c r="VON58"/>
      <c r="VOO58"/>
      <c r="VOP58"/>
      <c r="VOQ58"/>
      <c r="VOR58"/>
      <c r="VOS58"/>
      <c r="VOT58"/>
      <c r="VOU58"/>
      <c r="VOV58"/>
      <c r="VOW58"/>
      <c r="VOX58"/>
      <c r="VOY58"/>
      <c r="VOZ58"/>
      <c r="VPA58"/>
      <c r="VPB58"/>
      <c r="VPC58"/>
      <c r="VPD58"/>
      <c r="VPE58"/>
      <c r="VPF58"/>
      <c r="VPG58"/>
      <c r="VPH58"/>
      <c r="VPI58"/>
      <c r="VPJ58"/>
      <c r="VPK58"/>
      <c r="VPL58"/>
      <c r="VPM58"/>
      <c r="VPN58"/>
      <c r="VPO58"/>
      <c r="VPP58"/>
      <c r="VPQ58"/>
      <c r="VPR58"/>
      <c r="VPS58"/>
      <c r="VPT58"/>
      <c r="VPU58"/>
      <c r="VPV58"/>
      <c r="VPW58"/>
      <c r="VPX58"/>
      <c r="VPY58"/>
      <c r="VPZ58"/>
      <c r="VQA58"/>
      <c r="VQB58"/>
      <c r="VQC58"/>
      <c r="VQD58"/>
      <c r="VQE58"/>
      <c r="VQF58"/>
      <c r="VQG58"/>
      <c r="VQH58"/>
      <c r="VQI58"/>
      <c r="VQJ58"/>
      <c r="VQK58"/>
      <c r="VQL58"/>
      <c r="VQM58"/>
      <c r="VQN58"/>
      <c r="VQO58"/>
      <c r="VQP58"/>
      <c r="VQQ58"/>
      <c r="VQR58"/>
      <c r="VQS58"/>
      <c r="VQT58"/>
      <c r="VQU58"/>
      <c r="VQV58"/>
      <c r="VQW58"/>
      <c r="VQX58"/>
      <c r="VQY58"/>
      <c r="VQZ58"/>
      <c r="VRA58"/>
      <c r="VRB58"/>
      <c r="VRC58"/>
      <c r="VRD58"/>
      <c r="VRE58"/>
      <c r="VRF58"/>
      <c r="VRG58"/>
      <c r="VRH58"/>
      <c r="VRI58"/>
      <c r="VRJ58"/>
      <c r="VRK58"/>
      <c r="VRL58"/>
      <c r="VRM58"/>
      <c r="VRN58"/>
      <c r="VRO58"/>
      <c r="VRP58"/>
      <c r="VRQ58"/>
      <c r="VRR58"/>
      <c r="VRS58"/>
      <c r="VRT58"/>
      <c r="VRU58"/>
      <c r="VRV58"/>
      <c r="VRW58"/>
      <c r="VRX58"/>
      <c r="VRY58"/>
      <c r="VRZ58"/>
      <c r="VSA58"/>
      <c r="VSB58"/>
      <c r="VSC58"/>
      <c r="VSD58"/>
      <c r="VSE58"/>
      <c r="VSF58"/>
      <c r="VSG58"/>
      <c r="VSH58"/>
      <c r="VSI58"/>
      <c r="VSJ58"/>
      <c r="VSK58"/>
      <c r="VSL58"/>
      <c r="VSM58"/>
      <c r="VSN58"/>
      <c r="VSO58"/>
      <c r="VSP58"/>
      <c r="VSQ58"/>
      <c r="VSR58"/>
      <c r="VSS58"/>
      <c r="VST58"/>
      <c r="VSU58"/>
      <c r="VSV58"/>
      <c r="VSW58"/>
      <c r="VSX58"/>
      <c r="VSY58"/>
      <c r="VSZ58"/>
      <c r="VTA58"/>
      <c r="VTB58"/>
      <c r="VTC58"/>
      <c r="VTD58"/>
      <c r="VTE58"/>
      <c r="VTF58"/>
      <c r="VTG58"/>
      <c r="VTH58"/>
      <c r="VTI58"/>
      <c r="VTJ58"/>
      <c r="VTK58"/>
      <c r="VTL58"/>
      <c r="VTM58"/>
      <c r="VTN58"/>
      <c r="VTO58"/>
      <c r="VTP58"/>
      <c r="VTQ58"/>
      <c r="VTR58"/>
      <c r="VTS58"/>
      <c r="VTT58"/>
      <c r="VTU58"/>
      <c r="VTV58"/>
      <c r="VTW58"/>
      <c r="VTX58"/>
      <c r="VTY58"/>
      <c r="VTZ58"/>
      <c r="VUA58"/>
      <c r="VUB58"/>
      <c r="VUC58"/>
      <c r="VUD58"/>
      <c r="VUE58"/>
      <c r="VUF58"/>
      <c r="VUG58"/>
      <c r="VUH58"/>
      <c r="VUI58"/>
      <c r="VUJ58"/>
      <c r="VUK58"/>
      <c r="VUL58"/>
      <c r="VUM58"/>
      <c r="VUN58"/>
      <c r="VUO58"/>
      <c r="VUP58"/>
      <c r="VUQ58"/>
      <c r="VUR58"/>
      <c r="VUS58"/>
      <c r="VUT58"/>
      <c r="VUU58"/>
      <c r="VUV58"/>
      <c r="VUW58"/>
      <c r="VUX58"/>
      <c r="VUY58"/>
      <c r="VUZ58"/>
      <c r="VVA58"/>
      <c r="VVB58"/>
      <c r="VVC58"/>
      <c r="VVD58"/>
      <c r="VVE58"/>
      <c r="VVF58"/>
      <c r="VVG58"/>
      <c r="VVH58"/>
      <c r="VVI58"/>
      <c r="VVJ58"/>
      <c r="VVK58"/>
      <c r="VVL58"/>
      <c r="VVM58"/>
      <c r="VVN58"/>
      <c r="VVO58"/>
      <c r="VVP58"/>
      <c r="VVQ58"/>
      <c r="VVR58"/>
      <c r="VVS58"/>
      <c r="VVT58"/>
      <c r="VVU58"/>
      <c r="VVV58"/>
      <c r="VVW58"/>
      <c r="VVX58"/>
      <c r="VVY58"/>
      <c r="VVZ58"/>
      <c r="VWA58"/>
      <c r="VWB58"/>
      <c r="VWC58"/>
      <c r="VWD58"/>
      <c r="VWE58"/>
      <c r="VWF58"/>
      <c r="VWG58"/>
      <c r="VWH58"/>
      <c r="VWI58"/>
      <c r="VWJ58"/>
      <c r="VWK58"/>
      <c r="VWL58"/>
      <c r="VWM58"/>
      <c r="VWN58"/>
      <c r="VWO58"/>
      <c r="VWP58"/>
      <c r="VWQ58"/>
      <c r="VWR58"/>
      <c r="VWS58"/>
      <c r="VWT58"/>
      <c r="VWU58"/>
      <c r="VWV58"/>
      <c r="VWW58"/>
      <c r="VWX58"/>
      <c r="VWY58"/>
      <c r="VWZ58"/>
      <c r="VXA58"/>
      <c r="VXB58"/>
      <c r="VXC58"/>
      <c r="VXD58"/>
      <c r="VXE58"/>
      <c r="VXF58"/>
      <c r="VXG58"/>
      <c r="VXH58"/>
      <c r="VXI58"/>
      <c r="VXJ58"/>
      <c r="VXK58"/>
      <c r="VXL58"/>
      <c r="VXM58"/>
      <c r="VXN58"/>
      <c r="VXO58"/>
      <c r="VXP58"/>
      <c r="VXQ58"/>
      <c r="VXR58"/>
      <c r="VXS58"/>
      <c r="VXT58"/>
      <c r="VXU58"/>
      <c r="VXV58"/>
      <c r="VXW58"/>
      <c r="VXX58"/>
      <c r="VXY58"/>
      <c r="VXZ58"/>
      <c r="VYA58"/>
      <c r="VYB58"/>
      <c r="VYC58"/>
      <c r="VYD58"/>
      <c r="VYE58"/>
      <c r="VYF58"/>
      <c r="VYG58"/>
      <c r="VYH58"/>
      <c r="VYI58"/>
      <c r="VYJ58"/>
      <c r="VYK58"/>
      <c r="VYL58"/>
      <c r="VYM58"/>
      <c r="VYN58"/>
      <c r="VYO58"/>
      <c r="VYP58"/>
      <c r="VYQ58"/>
      <c r="VYR58"/>
      <c r="VYS58"/>
      <c r="VYT58"/>
      <c r="VYU58"/>
      <c r="VYV58"/>
      <c r="VYW58"/>
      <c r="VYX58"/>
      <c r="VYY58"/>
      <c r="VYZ58"/>
      <c r="VZA58"/>
      <c r="VZB58"/>
      <c r="VZC58"/>
      <c r="VZD58"/>
      <c r="VZE58"/>
      <c r="VZF58"/>
      <c r="VZG58"/>
      <c r="VZH58"/>
      <c r="VZI58"/>
      <c r="VZJ58"/>
      <c r="VZK58"/>
      <c r="VZL58"/>
      <c r="VZM58"/>
      <c r="VZN58"/>
      <c r="VZO58"/>
      <c r="VZP58"/>
      <c r="VZQ58"/>
      <c r="VZR58"/>
      <c r="VZS58"/>
      <c r="VZT58"/>
      <c r="VZU58"/>
      <c r="VZV58"/>
      <c r="VZW58"/>
      <c r="VZX58"/>
      <c r="VZY58"/>
      <c r="VZZ58"/>
      <c r="WAA58"/>
      <c r="WAB58"/>
      <c r="WAC58"/>
      <c r="WAD58"/>
      <c r="WAE58"/>
      <c r="WAF58"/>
      <c r="WAG58"/>
      <c r="WAH58"/>
      <c r="WAI58"/>
      <c r="WAJ58"/>
      <c r="WAK58"/>
      <c r="WAL58"/>
      <c r="WAM58"/>
      <c r="WAN58"/>
      <c r="WAO58"/>
      <c r="WAP58"/>
      <c r="WAQ58"/>
      <c r="WAR58"/>
      <c r="WAS58"/>
      <c r="WAT58"/>
      <c r="WAU58"/>
      <c r="WAV58"/>
      <c r="WAW58"/>
      <c r="WAX58"/>
      <c r="WAY58"/>
      <c r="WAZ58"/>
      <c r="WBA58"/>
      <c r="WBB58"/>
      <c r="WBC58"/>
      <c r="WBD58"/>
      <c r="WBE58"/>
      <c r="WBF58"/>
      <c r="WBG58"/>
      <c r="WBH58"/>
      <c r="WBI58"/>
      <c r="WBJ58"/>
      <c r="WBK58"/>
      <c r="WBL58"/>
      <c r="WBM58"/>
      <c r="WBN58"/>
      <c r="WBO58"/>
      <c r="WBP58"/>
      <c r="WBQ58"/>
      <c r="WBR58"/>
      <c r="WBS58"/>
      <c r="WBT58"/>
      <c r="WBU58"/>
      <c r="WBV58"/>
      <c r="WBW58"/>
      <c r="WBX58"/>
      <c r="WBY58"/>
      <c r="WBZ58"/>
      <c r="WCA58"/>
      <c r="WCB58"/>
      <c r="WCC58"/>
      <c r="WCD58"/>
      <c r="WCE58"/>
      <c r="WCF58"/>
      <c r="WCG58"/>
      <c r="WCH58"/>
      <c r="WCI58"/>
      <c r="WCJ58"/>
      <c r="WCK58"/>
      <c r="WCL58"/>
      <c r="WCM58"/>
      <c r="WCN58"/>
      <c r="WCO58"/>
      <c r="WCP58"/>
      <c r="WCQ58"/>
      <c r="WCR58"/>
      <c r="WCS58"/>
      <c r="WCT58"/>
      <c r="WCU58"/>
      <c r="WCV58"/>
      <c r="WCW58"/>
      <c r="WCX58"/>
      <c r="WCY58"/>
      <c r="WCZ58"/>
      <c r="WDA58"/>
      <c r="WDB58"/>
      <c r="WDC58"/>
      <c r="WDD58"/>
      <c r="WDE58"/>
      <c r="WDF58"/>
      <c r="WDG58"/>
      <c r="WDH58"/>
      <c r="WDI58"/>
      <c r="WDJ58"/>
      <c r="WDK58"/>
      <c r="WDL58"/>
      <c r="WDM58"/>
      <c r="WDN58"/>
      <c r="WDO58"/>
      <c r="WDP58"/>
      <c r="WDQ58"/>
      <c r="WDR58"/>
      <c r="WDS58"/>
      <c r="WDT58"/>
      <c r="WDU58"/>
      <c r="WDV58"/>
      <c r="WDW58"/>
      <c r="WDX58"/>
      <c r="WDY58"/>
      <c r="WDZ58"/>
      <c r="WEA58"/>
      <c r="WEB58"/>
      <c r="WEC58"/>
      <c r="WED58"/>
      <c r="WEE58"/>
      <c r="WEF58"/>
      <c r="WEG58"/>
      <c r="WEH58"/>
      <c r="WEI58"/>
      <c r="WEJ58"/>
      <c r="WEK58"/>
      <c r="WEL58"/>
      <c r="WEM58"/>
      <c r="WEN58"/>
      <c r="WEO58"/>
      <c r="WEP58"/>
      <c r="WEQ58"/>
      <c r="WER58"/>
      <c r="WES58"/>
      <c r="WET58"/>
      <c r="WEU58"/>
      <c r="WEV58"/>
      <c r="WEW58"/>
      <c r="WEX58"/>
      <c r="WEY58"/>
      <c r="WEZ58"/>
      <c r="WFA58"/>
      <c r="WFB58"/>
      <c r="WFC58"/>
      <c r="WFD58"/>
      <c r="WFE58"/>
      <c r="WFF58"/>
      <c r="WFG58"/>
      <c r="WFH58"/>
      <c r="WFI58"/>
      <c r="WFJ58"/>
      <c r="WFK58"/>
      <c r="WFL58"/>
      <c r="WFM58"/>
      <c r="WFN58"/>
      <c r="WFO58"/>
      <c r="WFP58"/>
      <c r="WFQ58"/>
      <c r="WFR58"/>
      <c r="WFS58"/>
      <c r="WFT58"/>
      <c r="WFU58"/>
      <c r="WFV58"/>
      <c r="WFW58"/>
      <c r="WFX58"/>
      <c r="WFY58"/>
      <c r="WFZ58"/>
      <c r="WGA58"/>
      <c r="WGB58"/>
      <c r="WGC58"/>
      <c r="WGD58"/>
      <c r="WGE58"/>
      <c r="WGF58"/>
      <c r="WGG58"/>
      <c r="WGH58"/>
      <c r="WGI58"/>
      <c r="WGJ58"/>
      <c r="WGK58"/>
      <c r="WGL58"/>
      <c r="WGM58"/>
      <c r="WGN58"/>
      <c r="WGO58"/>
      <c r="WGP58"/>
      <c r="WGQ58"/>
      <c r="WGR58"/>
      <c r="WGS58"/>
      <c r="WGT58"/>
      <c r="WGU58"/>
      <c r="WGV58"/>
      <c r="WGW58"/>
      <c r="WGX58"/>
      <c r="WGY58"/>
      <c r="WGZ58"/>
      <c r="WHA58"/>
      <c r="WHB58"/>
      <c r="WHC58"/>
      <c r="WHD58"/>
      <c r="WHE58"/>
      <c r="WHF58"/>
      <c r="WHG58"/>
      <c r="WHH58"/>
      <c r="WHI58"/>
      <c r="WHJ58"/>
      <c r="WHK58"/>
      <c r="WHL58"/>
      <c r="WHM58"/>
      <c r="WHN58"/>
      <c r="WHO58"/>
      <c r="WHP58"/>
      <c r="WHQ58"/>
      <c r="WHR58"/>
      <c r="WHS58"/>
      <c r="WHT58"/>
      <c r="WHU58"/>
      <c r="WHV58"/>
      <c r="WHW58"/>
      <c r="WHX58"/>
      <c r="WHY58"/>
      <c r="WHZ58"/>
      <c r="WIA58"/>
      <c r="WIB58"/>
      <c r="WIC58"/>
      <c r="WID58"/>
      <c r="WIE58"/>
      <c r="WIF58"/>
      <c r="WIG58"/>
      <c r="WIH58"/>
      <c r="WII58"/>
      <c r="WIJ58"/>
      <c r="WIK58"/>
      <c r="WIL58"/>
      <c r="WIM58"/>
      <c r="WIN58"/>
      <c r="WIO58"/>
      <c r="WIP58"/>
      <c r="WIQ58"/>
      <c r="WIR58"/>
      <c r="WIS58"/>
      <c r="WIT58"/>
      <c r="WIU58"/>
      <c r="WIV58"/>
      <c r="WIW58"/>
      <c r="WIX58"/>
      <c r="WIY58"/>
      <c r="WIZ58"/>
      <c r="WJA58"/>
      <c r="WJB58"/>
      <c r="WJC58"/>
      <c r="WJD58"/>
      <c r="WJE58"/>
      <c r="WJF58"/>
      <c r="WJG58"/>
      <c r="WJH58"/>
      <c r="WJI58"/>
      <c r="WJJ58"/>
      <c r="WJK58"/>
      <c r="WJL58"/>
      <c r="WJM58"/>
      <c r="WJN58"/>
      <c r="WJO58"/>
      <c r="WJP58"/>
      <c r="WJQ58"/>
      <c r="WJR58"/>
      <c r="WJS58"/>
      <c r="WJT58"/>
      <c r="WJU58"/>
      <c r="WJV58"/>
      <c r="WJW58"/>
      <c r="WJX58"/>
      <c r="WJY58"/>
      <c r="WJZ58"/>
      <c r="WKA58"/>
      <c r="WKB58"/>
      <c r="WKC58"/>
      <c r="WKD58"/>
      <c r="WKE58"/>
      <c r="WKF58"/>
      <c r="WKG58"/>
      <c r="WKH58"/>
      <c r="WKI58"/>
      <c r="WKJ58"/>
      <c r="WKK58"/>
      <c r="WKL58"/>
      <c r="WKM58"/>
      <c r="WKN58"/>
      <c r="WKO58"/>
      <c r="WKP58"/>
      <c r="WKQ58"/>
      <c r="WKR58"/>
      <c r="WKS58"/>
      <c r="WKT58"/>
      <c r="WKU58"/>
      <c r="WKV58"/>
      <c r="WKW58"/>
      <c r="WKX58"/>
      <c r="WKY58"/>
      <c r="WKZ58"/>
      <c r="WLA58"/>
      <c r="WLB58"/>
      <c r="WLC58"/>
      <c r="WLD58"/>
      <c r="WLE58"/>
      <c r="WLF58"/>
      <c r="WLG58"/>
      <c r="WLH58"/>
      <c r="WLI58"/>
      <c r="WLJ58"/>
      <c r="WLK58"/>
      <c r="WLL58"/>
      <c r="WLM58"/>
      <c r="WLN58"/>
      <c r="WLO58"/>
      <c r="WLP58"/>
      <c r="WLQ58"/>
      <c r="WLR58"/>
      <c r="WLS58"/>
      <c r="WLT58"/>
      <c r="WLU58"/>
      <c r="WLV58"/>
      <c r="WLW58"/>
      <c r="WLX58"/>
      <c r="WLY58"/>
      <c r="WLZ58"/>
      <c r="WMA58"/>
      <c r="WMB58"/>
      <c r="WMC58"/>
      <c r="WMD58"/>
      <c r="WME58"/>
      <c r="WMF58"/>
      <c r="WMG58"/>
      <c r="WMH58"/>
      <c r="WMI58"/>
      <c r="WMJ58"/>
      <c r="WMK58"/>
      <c r="WML58"/>
      <c r="WMM58"/>
      <c r="WMN58"/>
      <c r="WMO58"/>
      <c r="WMP58"/>
      <c r="WMQ58"/>
      <c r="WMR58"/>
      <c r="WMS58"/>
      <c r="WMT58"/>
      <c r="WMU58"/>
      <c r="WMV58"/>
      <c r="WMW58"/>
      <c r="WMX58"/>
      <c r="WMY58"/>
      <c r="WMZ58"/>
      <c r="WNA58"/>
      <c r="WNB58"/>
      <c r="WNC58"/>
      <c r="WND58"/>
      <c r="WNE58"/>
      <c r="WNF58"/>
      <c r="WNG58"/>
      <c r="WNH58"/>
      <c r="WNI58"/>
      <c r="WNJ58"/>
      <c r="WNK58"/>
      <c r="WNL58"/>
      <c r="WNM58"/>
      <c r="WNN58"/>
      <c r="WNO58"/>
      <c r="WNP58"/>
      <c r="WNQ58"/>
      <c r="WNR58"/>
      <c r="WNS58"/>
      <c r="WNT58"/>
      <c r="WNU58"/>
      <c r="WNV58"/>
      <c r="WNW58"/>
      <c r="WNX58"/>
      <c r="WNY58"/>
      <c r="WNZ58"/>
      <c r="WOA58"/>
      <c r="WOB58"/>
      <c r="WOC58"/>
      <c r="WOD58"/>
      <c r="WOE58"/>
      <c r="WOF58"/>
      <c r="WOG58"/>
      <c r="WOH58"/>
      <c r="WOI58"/>
      <c r="WOJ58"/>
      <c r="WOK58"/>
      <c r="WOL58"/>
      <c r="WOM58"/>
      <c r="WON58"/>
      <c r="WOO58"/>
      <c r="WOP58"/>
      <c r="WOQ58"/>
      <c r="WOR58"/>
      <c r="WOS58"/>
      <c r="WOT58"/>
      <c r="WOU58"/>
      <c r="WOV58"/>
      <c r="WOW58"/>
      <c r="WOX58"/>
      <c r="WOY58"/>
      <c r="WOZ58"/>
      <c r="WPA58"/>
      <c r="WPB58"/>
      <c r="WPC58"/>
      <c r="WPD58"/>
      <c r="WPE58"/>
      <c r="WPF58"/>
      <c r="WPG58"/>
      <c r="WPH58"/>
      <c r="WPI58"/>
      <c r="WPJ58"/>
      <c r="WPK58"/>
      <c r="WPL58"/>
      <c r="WPM58"/>
      <c r="WPN58"/>
      <c r="WPO58"/>
      <c r="WPP58"/>
      <c r="WPQ58"/>
      <c r="WPR58"/>
      <c r="WPS58"/>
      <c r="WPT58"/>
      <c r="WPU58"/>
      <c r="WPV58"/>
      <c r="WPW58"/>
      <c r="WPX58"/>
      <c r="WPY58"/>
      <c r="WPZ58"/>
      <c r="WQA58"/>
      <c r="WQB58"/>
      <c r="WQC58"/>
      <c r="WQD58"/>
      <c r="WQE58"/>
      <c r="WQF58"/>
      <c r="WQG58"/>
      <c r="WQH58"/>
      <c r="WQI58"/>
      <c r="WQJ58"/>
      <c r="WQK58"/>
      <c r="WQL58"/>
      <c r="WQM58"/>
      <c r="WQN58"/>
      <c r="WQO58"/>
      <c r="WQP58"/>
      <c r="WQQ58"/>
      <c r="WQR58"/>
      <c r="WQS58"/>
      <c r="WQT58"/>
      <c r="WQU58"/>
      <c r="WQV58"/>
      <c r="WQW58"/>
      <c r="WQX58"/>
      <c r="WQY58"/>
      <c r="WQZ58"/>
      <c r="WRA58"/>
      <c r="WRB58"/>
      <c r="WRC58"/>
      <c r="WRD58"/>
      <c r="WRE58"/>
      <c r="WRF58"/>
      <c r="WRG58"/>
      <c r="WRH58"/>
      <c r="WRI58"/>
      <c r="WRJ58"/>
      <c r="WRK58"/>
      <c r="WRL58"/>
      <c r="WRM58"/>
      <c r="WRN58"/>
      <c r="WRO58"/>
      <c r="WRP58"/>
      <c r="WRQ58"/>
      <c r="WRR58"/>
      <c r="WRS58"/>
      <c r="WRT58"/>
      <c r="WRU58"/>
      <c r="WRV58"/>
      <c r="WRW58"/>
      <c r="WRX58"/>
      <c r="WRY58"/>
      <c r="WRZ58"/>
      <c r="WSA58"/>
      <c r="WSB58"/>
      <c r="WSC58"/>
      <c r="WSD58"/>
      <c r="WSE58"/>
      <c r="WSF58"/>
      <c r="WSG58"/>
      <c r="WSH58"/>
      <c r="WSI58"/>
      <c r="WSJ58"/>
      <c r="WSK58"/>
      <c r="WSL58"/>
      <c r="WSM58"/>
      <c r="WSN58"/>
      <c r="WSO58"/>
      <c r="WSP58"/>
      <c r="WSQ58"/>
      <c r="WSR58"/>
      <c r="WSS58"/>
      <c r="WST58"/>
      <c r="WSU58"/>
      <c r="WSV58"/>
      <c r="WSW58"/>
      <c r="WSX58"/>
      <c r="WSY58"/>
      <c r="WSZ58"/>
      <c r="WTA58"/>
      <c r="WTB58"/>
      <c r="WTC58"/>
      <c r="WTD58"/>
      <c r="WTE58"/>
      <c r="WTF58"/>
      <c r="WTG58"/>
      <c r="WTH58"/>
      <c r="WTI58"/>
      <c r="WTJ58"/>
      <c r="WTK58"/>
      <c r="WTL58"/>
      <c r="WTM58"/>
      <c r="WTN58"/>
      <c r="WTO58"/>
      <c r="WTP58"/>
      <c r="WTQ58"/>
      <c r="WTR58"/>
      <c r="WTS58"/>
      <c r="WTT58"/>
      <c r="WTU58"/>
      <c r="WTV58"/>
      <c r="WTW58"/>
      <c r="WTX58"/>
      <c r="WTY58"/>
      <c r="WTZ58"/>
      <c r="WUA58"/>
      <c r="WUB58"/>
      <c r="WUC58"/>
      <c r="WUD58"/>
      <c r="WUE58"/>
      <c r="WUF58"/>
      <c r="WUG58"/>
      <c r="WUH58"/>
      <c r="WUI58"/>
      <c r="WUJ58"/>
      <c r="WUK58"/>
      <c r="WUL58"/>
      <c r="WUM58"/>
      <c r="WUN58"/>
      <c r="WUO58"/>
      <c r="WUP58"/>
      <c r="WUQ58"/>
      <c r="WUR58"/>
      <c r="WUS58"/>
      <c r="WUT58"/>
      <c r="WUU58"/>
      <c r="WUV58"/>
      <c r="WUW58"/>
      <c r="WUX58"/>
      <c r="WUY58"/>
      <c r="WUZ58"/>
      <c r="WVA58"/>
      <c r="WVB58"/>
      <c r="WVC58"/>
      <c r="WVD58"/>
      <c r="WVE58"/>
      <c r="WVF58"/>
      <c r="WVG58"/>
      <c r="WVH58"/>
      <c r="WVI58"/>
      <c r="WVJ58"/>
      <c r="WVK58"/>
      <c r="WVL58"/>
      <c r="WVM58"/>
      <c r="WVN58"/>
      <c r="WVO58"/>
      <c r="WVP58"/>
      <c r="WVQ58"/>
      <c r="WVR58"/>
      <c r="WVS58"/>
      <c r="WVT58"/>
      <c r="WVU58"/>
      <c r="WVV58"/>
      <c r="WVW58"/>
      <c r="WVX58"/>
      <c r="WVY58"/>
      <c r="WVZ58"/>
      <c r="WWA58"/>
      <c r="WWB58"/>
      <c r="WWC58"/>
      <c r="WWD58"/>
      <c r="WWE58"/>
      <c r="WWF58"/>
      <c r="WWG58"/>
      <c r="WWH58"/>
      <c r="WWI58"/>
      <c r="WWJ58"/>
      <c r="WWK58"/>
      <c r="WWL58"/>
      <c r="WWM58"/>
      <c r="WWN58"/>
      <c r="WWO58"/>
      <c r="WWP58"/>
      <c r="WWQ58"/>
      <c r="WWR58"/>
      <c r="WWS58"/>
      <c r="WWT58"/>
      <c r="WWU58"/>
      <c r="WWV58"/>
      <c r="WWW58"/>
      <c r="WWX58"/>
      <c r="WWY58"/>
      <c r="WWZ58"/>
      <c r="WXA58"/>
      <c r="WXB58"/>
      <c r="WXC58"/>
      <c r="WXD58"/>
      <c r="WXE58"/>
      <c r="WXF58"/>
      <c r="WXG58"/>
      <c r="WXH58"/>
      <c r="WXI58"/>
      <c r="WXJ58"/>
      <c r="WXK58"/>
      <c r="WXL58"/>
      <c r="WXM58"/>
      <c r="WXN58"/>
      <c r="WXO58"/>
      <c r="WXP58"/>
      <c r="WXQ58"/>
      <c r="WXR58"/>
      <c r="WXS58"/>
      <c r="WXT58"/>
      <c r="WXU58"/>
      <c r="WXV58"/>
      <c r="WXW58"/>
      <c r="WXX58"/>
      <c r="WXY58"/>
      <c r="WXZ58"/>
      <c r="WYA58"/>
      <c r="WYB58"/>
      <c r="WYC58"/>
      <c r="WYD58"/>
      <c r="WYE58"/>
      <c r="WYF58"/>
      <c r="WYG58"/>
      <c r="WYH58"/>
      <c r="WYI58"/>
      <c r="WYJ58"/>
      <c r="WYK58"/>
      <c r="WYL58"/>
      <c r="WYM58"/>
      <c r="WYN58"/>
      <c r="WYO58"/>
      <c r="WYP58"/>
      <c r="WYQ58"/>
      <c r="WYR58"/>
      <c r="WYS58"/>
      <c r="WYT58"/>
      <c r="WYU58"/>
      <c r="WYV58"/>
      <c r="WYW58"/>
      <c r="WYX58"/>
      <c r="WYY58"/>
      <c r="WYZ58"/>
      <c r="WZA58"/>
      <c r="WZB58"/>
      <c r="WZC58"/>
      <c r="WZD58"/>
      <c r="WZE58"/>
      <c r="WZF58"/>
      <c r="WZG58"/>
      <c r="WZH58"/>
      <c r="WZI58"/>
      <c r="WZJ58"/>
      <c r="WZK58"/>
      <c r="WZL58"/>
      <c r="WZM58"/>
      <c r="WZN58"/>
      <c r="WZO58"/>
      <c r="WZP58"/>
      <c r="WZQ58"/>
      <c r="WZR58"/>
      <c r="WZS58"/>
      <c r="WZT58"/>
      <c r="WZU58"/>
      <c r="WZV58"/>
      <c r="WZW58"/>
      <c r="WZX58"/>
      <c r="WZY58"/>
      <c r="WZZ58"/>
      <c r="XAA58"/>
      <c r="XAB58"/>
      <c r="XAC58"/>
      <c r="XAD58"/>
      <c r="XAE58"/>
      <c r="XAF58"/>
      <c r="XAG58"/>
      <c r="XAH58"/>
      <c r="XAI58"/>
      <c r="XAJ58"/>
      <c r="XAK58"/>
      <c r="XAL58"/>
      <c r="XAM58"/>
      <c r="XAN58"/>
      <c r="XAO58"/>
      <c r="XAP58"/>
      <c r="XAQ58"/>
      <c r="XAR58"/>
      <c r="XAS58"/>
      <c r="XAT58"/>
      <c r="XAU58"/>
      <c r="XAV58"/>
      <c r="XAW58"/>
      <c r="XAX58"/>
      <c r="XAY58"/>
      <c r="XAZ58"/>
      <c r="XBA58"/>
      <c r="XBB58"/>
      <c r="XBC58"/>
      <c r="XBD58"/>
      <c r="XBE58"/>
      <c r="XBF58"/>
      <c r="XBG58"/>
      <c r="XBH58"/>
      <c r="XBI58"/>
      <c r="XBJ58"/>
      <c r="XBK58"/>
      <c r="XBL58"/>
      <c r="XBM58"/>
      <c r="XBN58"/>
      <c r="XBO58"/>
      <c r="XBP58"/>
      <c r="XBQ58"/>
      <c r="XBR58"/>
      <c r="XBS58"/>
      <c r="XBT58"/>
      <c r="XBU58"/>
      <c r="XBV58"/>
      <c r="XBW58"/>
      <c r="XBX58"/>
      <c r="XBY58"/>
      <c r="XBZ58"/>
      <c r="XCA58"/>
      <c r="XCB58"/>
      <c r="XCC58"/>
      <c r="XCD58"/>
      <c r="XCE58"/>
      <c r="XCF58"/>
      <c r="XCG58"/>
      <c r="XCH58"/>
      <c r="XCI58"/>
      <c r="XCJ58"/>
      <c r="XCK58"/>
      <c r="XCL58"/>
      <c r="XCM58"/>
      <c r="XCN58"/>
      <c r="XCO58"/>
      <c r="XCP58"/>
      <c r="XCQ58"/>
      <c r="XCR58"/>
      <c r="XCS58"/>
      <c r="XCT58"/>
      <c r="XCU58"/>
      <c r="XCV58"/>
      <c r="XCW58"/>
      <c r="XCX58"/>
      <c r="XCY58"/>
      <c r="XCZ58"/>
      <c r="XDA58"/>
      <c r="XDB58"/>
      <c r="XDC58"/>
      <c r="XDD58"/>
      <c r="XDE58"/>
      <c r="XDF58"/>
      <c r="XDG58"/>
      <c r="XDH58"/>
      <c r="XDI58"/>
      <c r="XDJ58"/>
      <c r="XDK58"/>
      <c r="XDL58"/>
      <c r="XDM58"/>
      <c r="XDN58"/>
      <c r="XDO58"/>
      <c r="XDP58"/>
      <c r="XDQ58"/>
      <c r="XDR58"/>
      <c r="XDS58"/>
      <c r="XDT58"/>
      <c r="XDU58"/>
      <c r="XDV58"/>
      <c r="XDW58"/>
      <c r="XDX58"/>
      <c r="XDY58"/>
      <c r="XDZ58"/>
      <c r="XEA58"/>
      <c r="XEB58"/>
      <c r="XEC58"/>
      <c r="XED58"/>
      <c r="XEE58"/>
      <c r="XEF58"/>
      <c r="XEG58"/>
      <c r="XEH58"/>
      <c r="XEI58"/>
      <c r="XEJ58"/>
      <c r="XEK58"/>
      <c r="XEL58"/>
      <c r="XEM58"/>
      <c r="XEN58"/>
      <c r="XEO58"/>
      <c r="XEP58"/>
      <c r="XEQ58"/>
      <c r="XER58"/>
      <c r="XES58"/>
      <c r="XET58"/>
      <c r="XEU58"/>
      <c r="XEV58"/>
      <c r="XEW58"/>
      <c r="XEX58"/>
      <c r="XEY58"/>
      <c r="XEZ58"/>
      <c r="XFA58"/>
      <c r="XFB58"/>
      <c r="XFC58"/>
      <c r="XFD58"/>
    </row>
    <row r="59" s="28" customFormat="1" spans="1:44">
      <c r="A59" s="42" t="s">
        <v>315</v>
      </c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66"/>
      <c r="AC59" s="55"/>
      <c r="AD59" s="55"/>
      <c r="AE59" s="55"/>
      <c r="AF59" s="55"/>
      <c r="AG59" s="55"/>
      <c r="AH59" s="55"/>
      <c r="AI59" s="55"/>
      <c r="AJ59" s="55"/>
      <c r="AK59" s="55"/>
      <c r="AL59" s="73"/>
      <c r="AN59" s="70"/>
      <c r="AO59" s="29"/>
      <c r="AP59"/>
      <c r="AQ59"/>
      <c r="AR59" s="32"/>
    </row>
    <row r="60" s="28" customFormat="1" spans="1:46">
      <c r="A60" s="42">
        <f t="shared" ref="A60:A88" si="14">ROW()-9</f>
        <v>51</v>
      </c>
      <c r="B60" s="56" t="s">
        <v>174</v>
      </c>
      <c r="C60" s="57" t="s">
        <v>550</v>
      </c>
      <c r="D60" s="442" t="s">
        <v>595</v>
      </c>
      <c r="E60" s="52">
        <v>45573</v>
      </c>
      <c r="F60" s="55"/>
      <c r="G60" s="55"/>
      <c r="H60" s="55"/>
      <c r="I60" s="55"/>
      <c r="J60" s="57">
        <v>4308</v>
      </c>
      <c r="K60" s="57">
        <v>4308</v>
      </c>
      <c r="L60" s="57">
        <v>4027</v>
      </c>
      <c r="M60" s="57">
        <v>4308</v>
      </c>
      <c r="N60" s="55"/>
      <c r="O60" s="57">
        <v>150</v>
      </c>
      <c r="P60" s="61">
        <v>689.28</v>
      </c>
      <c r="Q60" s="55"/>
      <c r="R60" s="55"/>
      <c r="S60" s="57">
        <v>30.16</v>
      </c>
      <c r="T60" s="55"/>
      <c r="U60" s="57">
        <v>350.35</v>
      </c>
      <c r="V60" s="55"/>
      <c r="W60" s="57">
        <v>90.47</v>
      </c>
      <c r="X60" s="64"/>
      <c r="Y60" s="55"/>
      <c r="Z60" s="55"/>
      <c r="AA60" s="57">
        <v>1160.26</v>
      </c>
      <c r="AB60" s="55"/>
      <c r="AC60" s="55"/>
      <c r="AD60" s="55"/>
      <c r="AE60" s="55"/>
      <c r="AF60" s="55"/>
      <c r="AG60" s="55"/>
      <c r="AH60" s="55"/>
      <c r="AI60" s="55"/>
      <c r="AJ60" s="55">
        <f t="shared" ref="AJ60:AJ82" si="15">SUM(AB60:AI60)</f>
        <v>0</v>
      </c>
      <c r="AK60" s="64">
        <v>1160.26</v>
      </c>
      <c r="AL60" s="73"/>
      <c r="AM60" s="28" t="s">
        <v>315</v>
      </c>
      <c r="AN60" s="70" t="str">
        <f>VLOOKUP(B60,'[14]7月月报8.8'!$B$4:$CL$700,49,0)</f>
        <v>劳务工</v>
      </c>
      <c r="AO60" s="29" t="str">
        <f>VLOOKUP(B60,'[14]7月月报8.8'!$B$4:$CL$700,51,0)</f>
        <v>湖南诚展</v>
      </c>
      <c r="AP60">
        <f>VLOOKUP(B60,'[13]2025.7（初版）'!$B$3:$CP$800,5,0)</f>
        <v>26</v>
      </c>
      <c r="AQ60">
        <f>VLOOKUP(B60,'[13]2025.7（初版）'!$B$3:$CP$800,22,0)</f>
        <v>0</v>
      </c>
      <c r="AR60" s="32"/>
      <c r="AT60" s="28" t="str">
        <f>VLOOKUP(B60,[12]一线员工!$C$3:$O$800,1,0)</f>
        <v>史双宇</v>
      </c>
    </row>
    <row r="61" s="28" customFormat="1" spans="1:46">
      <c r="A61" s="42">
        <f t="shared" si="14"/>
        <v>52</v>
      </c>
      <c r="B61" s="56" t="s">
        <v>176</v>
      </c>
      <c r="C61" s="57" t="s">
        <v>551</v>
      </c>
      <c r="D61" s="442" t="s">
        <v>596</v>
      </c>
      <c r="E61" s="52">
        <v>45579</v>
      </c>
      <c r="F61" s="55"/>
      <c r="G61" s="55"/>
      <c r="H61" s="55"/>
      <c r="I61" s="55"/>
      <c r="J61" s="57">
        <v>4308</v>
      </c>
      <c r="K61" s="57">
        <v>4308</v>
      </c>
      <c r="L61" s="57">
        <v>4027</v>
      </c>
      <c r="M61" s="57">
        <v>4308</v>
      </c>
      <c r="N61" s="55"/>
      <c r="O61" s="57">
        <v>150</v>
      </c>
      <c r="P61" s="61">
        <v>689.28</v>
      </c>
      <c r="Q61" s="55"/>
      <c r="R61" s="55"/>
      <c r="S61" s="57">
        <v>30.16</v>
      </c>
      <c r="T61" s="55"/>
      <c r="U61" s="57">
        <v>350.35</v>
      </c>
      <c r="V61" s="55"/>
      <c r="W61" s="57">
        <v>90.47</v>
      </c>
      <c r="X61" s="64"/>
      <c r="Y61" s="55"/>
      <c r="Z61" s="55"/>
      <c r="AA61" s="57">
        <v>1160.26</v>
      </c>
      <c r="AB61" s="55"/>
      <c r="AC61" s="55"/>
      <c r="AD61" s="55"/>
      <c r="AE61" s="55"/>
      <c r="AF61" s="55"/>
      <c r="AG61" s="55"/>
      <c r="AH61" s="55"/>
      <c r="AI61" s="55"/>
      <c r="AJ61" s="55">
        <f t="shared" si="15"/>
        <v>0</v>
      </c>
      <c r="AK61" s="64">
        <v>1160.26</v>
      </c>
      <c r="AL61" s="73"/>
      <c r="AM61" s="28" t="s">
        <v>315</v>
      </c>
      <c r="AN61" s="70" t="str">
        <f>VLOOKUP(B61,'[14]7月月报8.8'!$B$4:$CL$700,49,0)</f>
        <v>劳务工</v>
      </c>
      <c r="AO61" s="29" t="str">
        <f>VLOOKUP(B61,'[14]7月月报8.8'!$B$4:$CL$700,51,0)</f>
        <v>湖南诚展</v>
      </c>
      <c r="AP61">
        <f>VLOOKUP(B61,'[13]2025.7（初版）'!$B$3:$CP$800,5,0)</f>
        <v>27</v>
      </c>
      <c r="AQ61">
        <f>VLOOKUP(B61,'[13]2025.7（初版）'!$B$3:$CP$800,22,0)</f>
        <v>0</v>
      </c>
      <c r="AR61" s="32"/>
      <c r="AT61" s="28" t="str">
        <f>VLOOKUP(B61,[12]一线员工!$C$3:$O$800,1,0)</f>
        <v>谢桂华</v>
      </c>
    </row>
    <row r="62" s="28" customFormat="1" spans="1:46">
      <c r="A62" s="42">
        <f t="shared" si="14"/>
        <v>53</v>
      </c>
      <c r="B62" s="56" t="s">
        <v>178</v>
      </c>
      <c r="C62" s="57" t="s">
        <v>551</v>
      </c>
      <c r="D62" s="442" t="s">
        <v>597</v>
      </c>
      <c r="E62" s="52">
        <v>45579</v>
      </c>
      <c r="F62" s="55"/>
      <c r="G62" s="55"/>
      <c r="H62" s="55"/>
      <c r="I62" s="55"/>
      <c r="J62" s="57">
        <v>4308</v>
      </c>
      <c r="K62" s="57">
        <v>4308</v>
      </c>
      <c r="L62" s="57">
        <v>4027</v>
      </c>
      <c r="M62" s="57">
        <v>4308</v>
      </c>
      <c r="N62" s="55"/>
      <c r="O62" s="57">
        <v>150</v>
      </c>
      <c r="P62" s="61">
        <v>689.28</v>
      </c>
      <c r="Q62" s="55"/>
      <c r="R62" s="55"/>
      <c r="S62" s="57">
        <v>30.16</v>
      </c>
      <c r="T62" s="55"/>
      <c r="U62" s="57">
        <v>350.35</v>
      </c>
      <c r="V62" s="55"/>
      <c r="W62" s="57">
        <v>90.47</v>
      </c>
      <c r="X62" s="64"/>
      <c r="Y62" s="55"/>
      <c r="Z62" s="55"/>
      <c r="AA62" s="57">
        <v>1160.26</v>
      </c>
      <c r="AB62" s="55"/>
      <c r="AC62" s="55"/>
      <c r="AD62" s="55"/>
      <c r="AE62" s="55"/>
      <c r="AF62" s="55"/>
      <c r="AG62" s="55"/>
      <c r="AH62" s="55"/>
      <c r="AI62" s="55"/>
      <c r="AJ62" s="55">
        <f t="shared" si="15"/>
        <v>0</v>
      </c>
      <c r="AK62" s="64">
        <v>1160.26</v>
      </c>
      <c r="AL62" s="73"/>
      <c r="AM62" s="28" t="s">
        <v>315</v>
      </c>
      <c r="AN62" s="70" t="str">
        <f>VLOOKUP(B62,'[14]7月月报8.8'!$B$4:$CL$700,49,0)</f>
        <v>劳务工</v>
      </c>
      <c r="AO62" s="29" t="str">
        <f>VLOOKUP(B62,'[14]7月月报8.8'!$B$4:$CL$700,51,0)</f>
        <v>湖南诚展</v>
      </c>
      <c r="AP62">
        <f>VLOOKUP(B62,'[13]2025.7（初版）'!$B$3:$CP$800,5,0)</f>
        <v>15</v>
      </c>
      <c r="AQ62">
        <f>VLOOKUP(B62,'[13]2025.7（初版）'!$B$3:$CP$800,22,0)</f>
        <v>0</v>
      </c>
      <c r="AR62" s="32" t="e">
        <f>_xlfn.XLOOKUP(A62,[9]汇总!B:B,[9]汇总!B:B)</f>
        <v>#N/A</v>
      </c>
      <c r="AT62" s="28" t="str">
        <f>VLOOKUP(B62,[12]一线员工!$C$3:$O$800,1,0)</f>
        <v>张忠宝</v>
      </c>
    </row>
    <row r="63" s="28" customFormat="1" spans="1:46">
      <c r="A63" s="42">
        <f t="shared" si="14"/>
        <v>54</v>
      </c>
      <c r="B63" s="56" t="s">
        <v>181</v>
      </c>
      <c r="C63" s="57" t="s">
        <v>550</v>
      </c>
      <c r="D63" s="442" t="s">
        <v>598</v>
      </c>
      <c r="E63" s="52">
        <v>45587</v>
      </c>
      <c r="F63" s="55"/>
      <c r="G63" s="55"/>
      <c r="H63" s="55"/>
      <c r="I63" s="55"/>
      <c r="J63" s="57">
        <v>4308</v>
      </c>
      <c r="K63" s="57">
        <v>4308</v>
      </c>
      <c r="L63" s="57">
        <v>4027</v>
      </c>
      <c r="M63" s="57">
        <v>4308</v>
      </c>
      <c r="N63" s="55"/>
      <c r="O63" s="57">
        <v>150</v>
      </c>
      <c r="P63" s="61">
        <v>689.28</v>
      </c>
      <c r="Q63" s="55"/>
      <c r="R63" s="55"/>
      <c r="S63" s="57">
        <v>30.16</v>
      </c>
      <c r="T63" s="55"/>
      <c r="U63" s="57">
        <v>350.35</v>
      </c>
      <c r="V63" s="55"/>
      <c r="W63" s="57">
        <v>90.47</v>
      </c>
      <c r="X63" s="64"/>
      <c r="Y63" s="55"/>
      <c r="Z63" s="55"/>
      <c r="AA63" s="57">
        <v>1160.26</v>
      </c>
      <c r="AB63" s="55"/>
      <c r="AC63" s="55"/>
      <c r="AD63" s="55"/>
      <c r="AE63" s="55"/>
      <c r="AF63" s="55"/>
      <c r="AG63" s="55"/>
      <c r="AH63" s="55"/>
      <c r="AI63" s="55"/>
      <c r="AJ63" s="55">
        <f t="shared" si="15"/>
        <v>0</v>
      </c>
      <c r="AK63" s="64">
        <v>1160.26</v>
      </c>
      <c r="AL63" s="73"/>
      <c r="AM63" s="28" t="s">
        <v>315</v>
      </c>
      <c r="AN63" s="70" t="str">
        <f>VLOOKUP(B63,'[14]7月月报8.8'!$B$4:$CL$700,49,0)</f>
        <v>劳务工</v>
      </c>
      <c r="AO63" s="29" t="str">
        <f>VLOOKUP(B63,'[14]7月月报8.8'!$B$4:$CL$700,51,0)</f>
        <v>湖南诚展</v>
      </c>
      <c r="AP63">
        <f>VLOOKUP(B63,'[13]2025.7（初版）'!$B$3:$CP$800,5,0)</f>
        <v>27</v>
      </c>
      <c r="AQ63">
        <f>VLOOKUP(B63,'[13]2025.7（初版）'!$B$3:$CP$800,22,0)</f>
        <v>0</v>
      </c>
      <c r="AR63" s="32" t="e">
        <f>_xlfn.XLOOKUP(A63,[9]汇总!B:B,[9]汇总!B:B)</f>
        <v>#N/A</v>
      </c>
      <c r="AT63" s="28" t="str">
        <f>VLOOKUP(B63,[12]一线员工!$C$3:$O$800,1,0)</f>
        <v>唐亮</v>
      </c>
    </row>
    <row r="64" s="28" customFormat="1" spans="1:46">
      <c r="A64" s="42">
        <f t="shared" si="14"/>
        <v>55</v>
      </c>
      <c r="B64" s="56" t="s">
        <v>207</v>
      </c>
      <c r="C64" s="57" t="s">
        <v>550</v>
      </c>
      <c r="D64" s="442" t="s">
        <v>599</v>
      </c>
      <c r="E64" s="52">
        <v>45587</v>
      </c>
      <c r="F64" s="55"/>
      <c r="G64" s="55"/>
      <c r="H64" s="55"/>
      <c r="I64" s="55"/>
      <c r="J64" s="57">
        <v>4308</v>
      </c>
      <c r="K64" s="57">
        <v>4308</v>
      </c>
      <c r="L64" s="57">
        <v>4027</v>
      </c>
      <c r="M64" s="57">
        <v>4308</v>
      </c>
      <c r="N64" s="55"/>
      <c r="O64" s="57">
        <v>150</v>
      </c>
      <c r="P64" s="61">
        <v>689.28</v>
      </c>
      <c r="Q64" s="55"/>
      <c r="R64" s="55"/>
      <c r="S64" s="57">
        <v>30.16</v>
      </c>
      <c r="T64" s="55"/>
      <c r="U64" s="57">
        <v>350.35</v>
      </c>
      <c r="V64" s="55"/>
      <c r="W64" s="57">
        <v>90.47</v>
      </c>
      <c r="X64" s="64"/>
      <c r="Y64" s="55"/>
      <c r="Z64" s="55"/>
      <c r="AA64" s="57">
        <v>1160.26</v>
      </c>
      <c r="AB64" s="55"/>
      <c r="AC64" s="55"/>
      <c r="AD64" s="55"/>
      <c r="AE64" s="55"/>
      <c r="AF64" s="55"/>
      <c r="AG64" s="55"/>
      <c r="AH64" s="55"/>
      <c r="AI64" s="55"/>
      <c r="AJ64" s="55">
        <f t="shared" si="15"/>
        <v>0</v>
      </c>
      <c r="AK64" s="64">
        <v>1160.26</v>
      </c>
      <c r="AL64" s="73"/>
      <c r="AM64" s="28" t="s">
        <v>315</v>
      </c>
      <c r="AN64" s="70" t="str">
        <f>VLOOKUP(B64,'[14]7月月报8.8'!$B$4:$CL$700,49,0)</f>
        <v>劳务工</v>
      </c>
      <c r="AO64" s="29" t="str">
        <f>VLOOKUP(B64,'[14]7月月报8.8'!$B$4:$CL$700,51,0)</f>
        <v>湖南诚展</v>
      </c>
      <c r="AP64">
        <f>VLOOKUP(B64,'[13]2025.7（初版）'!$B$3:$CP$800,5,0)</f>
        <v>28</v>
      </c>
      <c r="AQ64">
        <f>VLOOKUP(B64,'[13]2025.7（初版）'!$B$3:$CP$800,22,0)</f>
        <v>0</v>
      </c>
      <c r="AR64" s="32" t="e">
        <f>_xlfn.XLOOKUP(A64,[9]汇总!B:B,[9]汇总!B:B)</f>
        <v>#N/A</v>
      </c>
      <c r="AT64" s="28" t="str">
        <f>VLOOKUP(B64,[12]一线员工!$C$3:$O$800,1,0)</f>
        <v>李需</v>
      </c>
    </row>
    <row r="65" s="28" customFormat="1" spans="1:46">
      <c r="A65" s="42">
        <f t="shared" si="14"/>
        <v>56</v>
      </c>
      <c r="B65" s="56" t="s">
        <v>179</v>
      </c>
      <c r="C65" s="57" t="s">
        <v>550</v>
      </c>
      <c r="D65" s="442" t="s">
        <v>600</v>
      </c>
      <c r="E65" s="52">
        <v>45587</v>
      </c>
      <c r="F65" s="55"/>
      <c r="G65" s="55"/>
      <c r="H65" s="55"/>
      <c r="I65" s="55"/>
      <c r="J65" s="57">
        <v>4308</v>
      </c>
      <c r="K65" s="57">
        <v>4308</v>
      </c>
      <c r="L65" s="57">
        <v>4027</v>
      </c>
      <c r="M65" s="57">
        <v>4308</v>
      </c>
      <c r="N65" s="55"/>
      <c r="O65" s="57">
        <v>150</v>
      </c>
      <c r="P65" s="61">
        <v>689.28</v>
      </c>
      <c r="Q65" s="55"/>
      <c r="R65" s="55"/>
      <c r="S65" s="57">
        <v>30.16</v>
      </c>
      <c r="T65" s="55"/>
      <c r="U65" s="57">
        <v>350.35</v>
      </c>
      <c r="V65" s="55"/>
      <c r="W65" s="57">
        <v>90.47</v>
      </c>
      <c r="X65" s="64"/>
      <c r="Y65" s="55"/>
      <c r="Z65" s="55"/>
      <c r="AA65" s="57">
        <v>1160.26</v>
      </c>
      <c r="AB65" s="55"/>
      <c r="AC65" s="55"/>
      <c r="AD65" s="55"/>
      <c r="AE65" s="55"/>
      <c r="AF65" s="55"/>
      <c r="AG65" s="55"/>
      <c r="AH65" s="55"/>
      <c r="AI65" s="55"/>
      <c r="AJ65" s="55">
        <f t="shared" si="15"/>
        <v>0</v>
      </c>
      <c r="AK65" s="64">
        <v>1160.26</v>
      </c>
      <c r="AL65" s="73"/>
      <c r="AM65" s="28" t="s">
        <v>315</v>
      </c>
      <c r="AN65" s="70">
        <f>VLOOKUP(B65,'[14]7月月报8.8'!$B$4:$CL$700,49,0)</f>
        <v>0</v>
      </c>
      <c r="AO65" s="29">
        <f>VLOOKUP(B65,'[14]7月月报8.8'!$B$4:$CL$700,51,0)</f>
        <v>0</v>
      </c>
      <c r="AP65">
        <f>VLOOKUP(B65,'[13]2025.7（初版）'!$B$3:$CP$800,5,0)</f>
        <v>23.5</v>
      </c>
      <c r="AQ65" t="str">
        <f>VLOOKUP(B65,'[13]2025.7（初版）'!$B$3:$CP$800,22,0)</f>
        <v>2025/8/6辞职</v>
      </c>
      <c r="AR65" s="32" t="e">
        <f>_xlfn.XLOOKUP(A65,[9]汇总!B:B,[9]汇总!B:B)</f>
        <v>#N/A</v>
      </c>
      <c r="AT65" s="28" t="str">
        <f>VLOOKUP(B65,[12]一线员工!$C$3:$O$800,1,0)</f>
        <v>刘湘宇</v>
      </c>
    </row>
    <row r="66" s="28" customFormat="1" spans="1:46">
      <c r="A66" s="42">
        <f t="shared" si="14"/>
        <v>57</v>
      </c>
      <c r="B66" s="56" t="s">
        <v>182</v>
      </c>
      <c r="C66" s="57" t="s">
        <v>551</v>
      </c>
      <c r="D66" s="442" t="s">
        <v>601</v>
      </c>
      <c r="E66" s="52">
        <v>45591</v>
      </c>
      <c r="F66" s="55"/>
      <c r="G66" s="55"/>
      <c r="H66" s="55"/>
      <c r="I66" s="55"/>
      <c r="J66" s="57">
        <v>4308</v>
      </c>
      <c r="K66" s="57">
        <v>4308</v>
      </c>
      <c r="L66" s="57">
        <v>4027</v>
      </c>
      <c r="M66" s="57">
        <v>4308</v>
      </c>
      <c r="N66" s="55"/>
      <c r="O66" s="57">
        <v>150</v>
      </c>
      <c r="P66" s="61">
        <v>689.28</v>
      </c>
      <c r="Q66" s="55"/>
      <c r="R66" s="55"/>
      <c r="S66" s="57">
        <v>30.16</v>
      </c>
      <c r="T66" s="55"/>
      <c r="U66" s="57">
        <v>350.35</v>
      </c>
      <c r="V66" s="55"/>
      <c r="W66" s="57">
        <v>90.47</v>
      </c>
      <c r="X66" s="64"/>
      <c r="Y66" s="55"/>
      <c r="Z66" s="55"/>
      <c r="AA66" s="57">
        <v>1160.26</v>
      </c>
      <c r="AB66" s="55"/>
      <c r="AC66" s="55"/>
      <c r="AD66" s="55"/>
      <c r="AE66" s="55"/>
      <c r="AF66" s="55"/>
      <c r="AG66" s="55"/>
      <c r="AH66" s="55"/>
      <c r="AI66" s="55"/>
      <c r="AJ66" s="55">
        <f t="shared" si="15"/>
        <v>0</v>
      </c>
      <c r="AK66" s="64">
        <v>1160.26</v>
      </c>
      <c r="AL66" s="73"/>
      <c r="AM66" s="28" t="s">
        <v>315</v>
      </c>
      <c r="AN66" s="70">
        <f>VLOOKUP(B66,'[14]7月月报8.8'!$B$4:$CL$700,49,0)</f>
        <v>0</v>
      </c>
      <c r="AO66" s="29">
        <f>VLOOKUP(B66,'[14]7月月报8.8'!$B$4:$CL$700,51,0)</f>
        <v>0</v>
      </c>
      <c r="AP66">
        <f>VLOOKUP(B66,'[13]2025.7（初版）'!$B$3:$CP$800,5,0)</f>
        <v>16</v>
      </c>
      <c r="AQ66" t="str">
        <f>VLOOKUP(B66,'[13]2025.7（初版）'!$B$3:$CP$800,22,0)</f>
        <v>2025/7/21退回</v>
      </c>
      <c r="AR66" s="32" t="e">
        <f>_xlfn.XLOOKUP(A66,[9]汇总!B:B,[9]汇总!B:B)</f>
        <v>#N/A</v>
      </c>
      <c r="AT66" s="28" t="str">
        <f>VLOOKUP(B66,[12]一线员工!$C$3:$O$800,1,0)</f>
        <v>罗向锋</v>
      </c>
    </row>
    <row r="67" s="28" customFormat="1" spans="1:46">
      <c r="A67" s="42">
        <f t="shared" si="14"/>
        <v>58</v>
      </c>
      <c r="B67" s="56" t="s">
        <v>180</v>
      </c>
      <c r="C67" s="57" t="s">
        <v>550</v>
      </c>
      <c r="D67" s="442" t="s">
        <v>602</v>
      </c>
      <c r="E67" s="52">
        <v>45591</v>
      </c>
      <c r="F67" s="55"/>
      <c r="G67" s="55"/>
      <c r="H67" s="55"/>
      <c r="I67" s="55"/>
      <c r="J67" s="57">
        <v>4308</v>
      </c>
      <c r="K67" s="57">
        <v>4308</v>
      </c>
      <c r="L67" s="57">
        <v>4027</v>
      </c>
      <c r="M67" s="57">
        <v>4308</v>
      </c>
      <c r="N67" s="55"/>
      <c r="O67" s="57">
        <v>150</v>
      </c>
      <c r="P67" s="61">
        <v>689.28</v>
      </c>
      <c r="Q67" s="55"/>
      <c r="R67" s="55"/>
      <c r="S67" s="57">
        <v>30.16</v>
      </c>
      <c r="T67" s="55"/>
      <c r="U67" s="57">
        <v>350.35</v>
      </c>
      <c r="V67" s="55"/>
      <c r="W67" s="57">
        <v>90.47</v>
      </c>
      <c r="X67" s="64"/>
      <c r="Y67" s="55"/>
      <c r="Z67" s="55"/>
      <c r="AA67" s="57">
        <v>1160.26</v>
      </c>
      <c r="AB67" s="55"/>
      <c r="AC67" s="55"/>
      <c r="AD67" s="55"/>
      <c r="AE67" s="55"/>
      <c r="AF67" s="55"/>
      <c r="AG67" s="55"/>
      <c r="AH67" s="55"/>
      <c r="AI67" s="55"/>
      <c r="AJ67" s="55">
        <f t="shared" si="15"/>
        <v>0</v>
      </c>
      <c r="AK67" s="64">
        <v>1160.26</v>
      </c>
      <c r="AL67" s="73"/>
      <c r="AM67" s="28" t="s">
        <v>315</v>
      </c>
      <c r="AN67" s="70" t="str">
        <f>VLOOKUP(B67,'[14]7月月报8.8'!$B$4:$CL$700,49,0)</f>
        <v>劳务工</v>
      </c>
      <c r="AO67" s="29" t="str">
        <f>VLOOKUP(B67,'[14]7月月报8.8'!$B$4:$CL$700,51,0)</f>
        <v>湖南诚展</v>
      </c>
      <c r="AP67">
        <f>VLOOKUP(B67,'[13]2025.7（初版）'!$B$3:$CP$800,5,0)</f>
        <v>27</v>
      </c>
      <c r="AQ67">
        <f>VLOOKUP(B67,'[13]2025.7（初版）'!$B$3:$CP$800,22,0)</f>
        <v>0</v>
      </c>
      <c r="AR67" s="32" t="e">
        <f>_xlfn.XLOOKUP(A67,[9]汇总!B:B,[9]汇总!B:B)</f>
        <v>#N/A</v>
      </c>
      <c r="AT67" s="28" t="str">
        <f>VLOOKUP(B67,[12]一线员工!$C$3:$O$800,1,0)</f>
        <v>李力争</v>
      </c>
    </row>
    <row r="68" s="28" customFormat="1" spans="1:46">
      <c r="A68" s="42">
        <f t="shared" si="14"/>
        <v>59</v>
      </c>
      <c r="B68" s="56" t="s">
        <v>161</v>
      </c>
      <c r="C68" s="57" t="s">
        <v>550</v>
      </c>
      <c r="D68" s="57" t="s">
        <v>603</v>
      </c>
      <c r="E68" s="52">
        <v>45637</v>
      </c>
      <c r="F68" s="55"/>
      <c r="G68" s="55"/>
      <c r="H68" s="55"/>
      <c r="I68" s="55"/>
      <c r="J68" s="57">
        <v>4308</v>
      </c>
      <c r="K68" s="57">
        <v>4308</v>
      </c>
      <c r="L68" s="57">
        <v>4027</v>
      </c>
      <c r="M68" s="57">
        <v>4308</v>
      </c>
      <c r="N68" s="55"/>
      <c r="O68" s="57">
        <v>150</v>
      </c>
      <c r="P68" s="61">
        <v>689.28</v>
      </c>
      <c r="Q68" s="55"/>
      <c r="R68" s="55"/>
      <c r="S68" s="57">
        <v>30.16</v>
      </c>
      <c r="T68" s="55"/>
      <c r="U68" s="57">
        <v>350.35</v>
      </c>
      <c r="V68" s="55"/>
      <c r="W68" s="57">
        <v>90.47</v>
      </c>
      <c r="X68" s="64"/>
      <c r="Y68" s="55"/>
      <c r="Z68" s="55"/>
      <c r="AA68" s="57">
        <v>1160.26</v>
      </c>
      <c r="AB68" s="55"/>
      <c r="AC68" s="55"/>
      <c r="AD68" s="55"/>
      <c r="AE68" s="55"/>
      <c r="AF68" s="55"/>
      <c r="AG68" s="55"/>
      <c r="AH68" s="55"/>
      <c r="AI68" s="55"/>
      <c r="AJ68" s="55">
        <f t="shared" si="15"/>
        <v>0</v>
      </c>
      <c r="AK68" s="64">
        <v>1160.26</v>
      </c>
      <c r="AL68" s="73"/>
      <c r="AM68" s="28" t="s">
        <v>315</v>
      </c>
      <c r="AN68" s="70" t="str">
        <f>VLOOKUP(B68,'[14]7月月报8.8'!$B$4:$CL$700,49,0)</f>
        <v>劳务工</v>
      </c>
      <c r="AO68" s="29" t="str">
        <f>VLOOKUP(B68,'[14]7月月报8.8'!$B$4:$CL$700,51,0)</f>
        <v>湖南诚展</v>
      </c>
      <c r="AP68">
        <f>VLOOKUP(B68,'[13]2025.7（初版）'!$B$3:$CP$800,5,0)</f>
        <v>26</v>
      </c>
      <c r="AQ68">
        <f>VLOOKUP(B68,'[13]2025.7（初版）'!$B$3:$CP$800,22,0)</f>
        <v>0</v>
      </c>
      <c r="AR68" s="32" t="e">
        <f>_xlfn.XLOOKUP(A68,[9]汇总!B:B,[9]汇总!B:B)</f>
        <v>#N/A</v>
      </c>
      <c r="AT68" s="28" t="str">
        <f>VLOOKUP(B68,[12]一线员工!$C$3:$O$800,1,0)</f>
        <v>王明</v>
      </c>
    </row>
    <row r="69" s="28" customFormat="1" spans="1:46">
      <c r="A69" s="42">
        <f t="shared" si="14"/>
        <v>60</v>
      </c>
      <c r="B69" s="56" t="s">
        <v>183</v>
      </c>
      <c r="C69" s="57" t="s">
        <v>550</v>
      </c>
      <c r="D69" s="442" t="s">
        <v>604</v>
      </c>
      <c r="E69" s="52">
        <v>45643</v>
      </c>
      <c r="F69" s="55"/>
      <c r="G69" s="55"/>
      <c r="H69" s="55"/>
      <c r="I69" s="55"/>
      <c r="J69" s="57">
        <v>4308</v>
      </c>
      <c r="K69" s="57">
        <v>4308</v>
      </c>
      <c r="L69" s="57">
        <v>4027</v>
      </c>
      <c r="M69" s="57">
        <v>4308</v>
      </c>
      <c r="N69" s="55"/>
      <c r="O69" s="57">
        <v>150</v>
      </c>
      <c r="P69" s="61">
        <v>689.28</v>
      </c>
      <c r="Q69" s="55"/>
      <c r="R69" s="55"/>
      <c r="S69" s="57">
        <v>30.16</v>
      </c>
      <c r="T69" s="55"/>
      <c r="U69" s="57">
        <v>350.35</v>
      </c>
      <c r="V69" s="55"/>
      <c r="W69" s="57">
        <v>90.47</v>
      </c>
      <c r="X69" s="64"/>
      <c r="Y69" s="55"/>
      <c r="Z69" s="55"/>
      <c r="AA69" s="57">
        <v>1160.26</v>
      </c>
      <c r="AB69" s="55"/>
      <c r="AC69" s="55"/>
      <c r="AD69" s="55"/>
      <c r="AE69" s="55"/>
      <c r="AF69" s="55"/>
      <c r="AG69" s="55"/>
      <c r="AH69" s="55"/>
      <c r="AI69" s="55"/>
      <c r="AJ69" s="55">
        <f t="shared" si="15"/>
        <v>0</v>
      </c>
      <c r="AK69" s="64">
        <v>1160.26</v>
      </c>
      <c r="AL69" s="73"/>
      <c r="AM69" s="28" t="s">
        <v>315</v>
      </c>
      <c r="AN69" s="70" t="str">
        <f>VLOOKUP(B69,'[14]7月月报8.8'!$B$4:$CL$700,49,0)</f>
        <v>劳务工</v>
      </c>
      <c r="AO69" s="29" t="str">
        <f>VLOOKUP(B69,'[14]7月月报8.8'!$B$4:$CL$700,51,0)</f>
        <v>湖南诚展</v>
      </c>
      <c r="AP69">
        <f>VLOOKUP(B69,'[13]2025.7（初版）'!$B$3:$CP$800,5,0)</f>
        <v>23</v>
      </c>
      <c r="AQ69">
        <f>VLOOKUP(B69,'[13]2025.7（初版）'!$B$3:$CP$800,22,0)</f>
        <v>0</v>
      </c>
      <c r="AR69" s="32" t="e">
        <f>_xlfn.XLOOKUP(A69,[9]汇总!B:B,[9]汇总!B:B)</f>
        <v>#N/A</v>
      </c>
      <c r="AT69" s="28" t="str">
        <f>VLOOKUP(B69,[12]一线员工!$C$3:$O$800,1,0)</f>
        <v>谭金祥</v>
      </c>
    </row>
    <row r="70" s="28" customFormat="1" spans="1:46">
      <c r="A70" s="42">
        <f t="shared" si="14"/>
        <v>61</v>
      </c>
      <c r="B70" s="56" t="s">
        <v>74</v>
      </c>
      <c r="C70" s="57" t="s">
        <v>550</v>
      </c>
      <c r="D70" s="442" t="s">
        <v>605</v>
      </c>
      <c r="E70" s="52">
        <v>45677</v>
      </c>
      <c r="F70" s="55"/>
      <c r="G70" s="55"/>
      <c r="H70" s="55"/>
      <c r="I70" s="55"/>
      <c r="J70" s="57"/>
      <c r="K70" s="57"/>
      <c r="L70" s="57"/>
      <c r="M70" s="57"/>
      <c r="N70" s="55"/>
      <c r="O70" s="57">
        <v>150</v>
      </c>
      <c r="P70" s="61"/>
      <c r="Q70" s="55"/>
      <c r="R70" s="55"/>
      <c r="S70" s="57"/>
      <c r="T70" s="55"/>
      <c r="U70" s="57"/>
      <c r="V70" s="55"/>
      <c r="W70" s="57">
        <v>180</v>
      </c>
      <c r="X70" s="64"/>
      <c r="Y70" s="55"/>
      <c r="Z70" s="55"/>
      <c r="AA70" s="57">
        <v>180</v>
      </c>
      <c r="AB70" s="55"/>
      <c r="AC70" s="55"/>
      <c r="AD70" s="55"/>
      <c r="AE70" s="55"/>
      <c r="AF70" s="55"/>
      <c r="AG70" s="55"/>
      <c r="AH70" s="55"/>
      <c r="AI70" s="55"/>
      <c r="AJ70" s="55">
        <f t="shared" si="15"/>
        <v>0</v>
      </c>
      <c r="AK70" s="64">
        <v>180</v>
      </c>
      <c r="AL70" s="73"/>
      <c r="AM70" s="28" t="s">
        <v>315</v>
      </c>
      <c r="AN70" s="70" t="str">
        <f>VLOOKUP(B70,'[14]7月月报8.8'!$B$4:$CL$700,49,0)</f>
        <v>合同工</v>
      </c>
      <c r="AO70" s="29" t="str">
        <f>VLOOKUP(B70,'[14]7月月报8.8'!$B$4:$CL$700,51,0)</f>
        <v>光华荣昌</v>
      </c>
      <c r="AP70">
        <f>VLOOKUP(B70,'[13]2025.7（初版）'!$B$3:$CP$800,5,0)</f>
        <v>27</v>
      </c>
      <c r="AQ70">
        <f>VLOOKUP(B70,'[13]2025.7（初版）'!$B$3:$CP$800,22,0)</f>
        <v>0</v>
      </c>
      <c r="AR70" s="32" t="e">
        <f>_xlfn.XLOOKUP(A70,[9]汇总!B:B,[9]汇总!B:B)</f>
        <v>#N/A</v>
      </c>
      <c r="AT70" s="28" t="str">
        <f>VLOOKUP(B70,[12]一线员工!$C$3:$O$800,1,0)</f>
        <v>黄龙</v>
      </c>
    </row>
    <row r="71" s="28" customFormat="1" spans="1:46">
      <c r="A71" s="42">
        <f t="shared" si="14"/>
        <v>62</v>
      </c>
      <c r="B71" s="56" t="s">
        <v>190</v>
      </c>
      <c r="C71" s="57" t="s">
        <v>550</v>
      </c>
      <c r="D71" s="442" t="s">
        <v>606</v>
      </c>
      <c r="E71" s="52">
        <v>45693</v>
      </c>
      <c r="F71" s="55"/>
      <c r="G71" s="55"/>
      <c r="H71" s="55"/>
      <c r="I71" s="55"/>
      <c r="J71" s="57">
        <v>4308</v>
      </c>
      <c r="K71" s="57">
        <v>4308</v>
      </c>
      <c r="L71" s="57">
        <v>4027</v>
      </c>
      <c r="M71" s="57">
        <v>4308</v>
      </c>
      <c r="N71" s="55"/>
      <c r="O71" s="57">
        <v>150</v>
      </c>
      <c r="P71" s="61">
        <v>689.28</v>
      </c>
      <c r="Q71" s="55"/>
      <c r="R71" s="55"/>
      <c r="S71" s="57">
        <v>30.16</v>
      </c>
      <c r="T71" s="55"/>
      <c r="U71" s="57">
        <v>350.35</v>
      </c>
      <c r="V71" s="55"/>
      <c r="W71" s="57">
        <v>90.47</v>
      </c>
      <c r="X71" s="64"/>
      <c r="Y71" s="55"/>
      <c r="Z71" s="55"/>
      <c r="AA71" s="57">
        <v>1160.26</v>
      </c>
      <c r="AB71" s="55"/>
      <c r="AC71" s="55"/>
      <c r="AD71" s="55"/>
      <c r="AE71" s="55"/>
      <c r="AF71" s="55"/>
      <c r="AG71" s="55"/>
      <c r="AH71" s="55"/>
      <c r="AI71" s="55"/>
      <c r="AJ71" s="55">
        <f t="shared" si="15"/>
        <v>0</v>
      </c>
      <c r="AK71" s="64">
        <v>1160.26</v>
      </c>
      <c r="AL71" s="73"/>
      <c r="AM71" s="28" t="s">
        <v>315</v>
      </c>
      <c r="AN71" s="70" t="str">
        <f>VLOOKUP(B71,'[14]7月月报8.8'!$B$4:$CL$700,49,0)</f>
        <v>劳务工</v>
      </c>
      <c r="AO71" s="29" t="str">
        <f>VLOOKUP(B71,'[14]7月月报8.8'!$B$4:$CL$700,51,0)</f>
        <v>湖南诚展</v>
      </c>
      <c r="AP71">
        <f>VLOOKUP(B71,'[13]2025.7（初版）'!$B$3:$CP$800,5,0)</f>
        <v>22.8</v>
      </c>
      <c r="AQ71">
        <f>VLOOKUP(B71,'[13]2025.7（初版）'!$B$3:$CP$800,22,0)</f>
        <v>0</v>
      </c>
      <c r="AR71" s="32" t="e">
        <f>_xlfn.XLOOKUP(A71,[9]汇总!B:B,[9]汇总!B:B)</f>
        <v>#N/A</v>
      </c>
      <c r="AT71" s="28" t="str">
        <f>VLOOKUP(B71,[12]一线员工!$C$3:$O$800,1,0)</f>
        <v>李水平</v>
      </c>
    </row>
    <row r="72" s="28" customFormat="1" spans="1:46">
      <c r="A72" s="42">
        <f t="shared" si="14"/>
        <v>63</v>
      </c>
      <c r="B72" s="76" t="s">
        <v>191</v>
      </c>
      <c r="C72" s="77" t="s">
        <v>550</v>
      </c>
      <c r="D72" s="442" t="s">
        <v>607</v>
      </c>
      <c r="E72" s="52">
        <v>45703</v>
      </c>
      <c r="F72" s="55"/>
      <c r="G72" s="55"/>
      <c r="H72" s="55"/>
      <c r="I72" s="55"/>
      <c r="J72" s="57">
        <v>4308</v>
      </c>
      <c r="K72" s="57">
        <v>4308</v>
      </c>
      <c r="L72" s="57">
        <v>4027</v>
      </c>
      <c r="M72" s="57">
        <v>4308</v>
      </c>
      <c r="N72" s="55"/>
      <c r="O72" s="57">
        <v>150</v>
      </c>
      <c r="P72" s="61">
        <v>689.28</v>
      </c>
      <c r="Q72" s="55"/>
      <c r="R72" s="55"/>
      <c r="S72" s="57">
        <v>30.16</v>
      </c>
      <c r="T72" s="55"/>
      <c r="U72" s="57">
        <v>350.35</v>
      </c>
      <c r="V72" s="55"/>
      <c r="W72" s="57">
        <v>90.47</v>
      </c>
      <c r="X72" s="64"/>
      <c r="Y72" s="55"/>
      <c r="Z72" s="55"/>
      <c r="AA72" s="57">
        <v>1160.26</v>
      </c>
      <c r="AB72" s="55"/>
      <c r="AC72" s="55"/>
      <c r="AD72" s="55"/>
      <c r="AE72" s="55"/>
      <c r="AF72" s="55"/>
      <c r="AG72" s="55"/>
      <c r="AH72" s="55"/>
      <c r="AI72" s="55"/>
      <c r="AJ72" s="55">
        <f t="shared" si="15"/>
        <v>0</v>
      </c>
      <c r="AK72" s="64">
        <v>1160.26</v>
      </c>
      <c r="AL72" s="73"/>
      <c r="AM72" s="28" t="s">
        <v>315</v>
      </c>
      <c r="AN72" s="70" t="str">
        <f>VLOOKUP(B72,'[14]7月月报8.8'!$B$4:$CL$700,49,0)</f>
        <v>劳务工</v>
      </c>
      <c r="AO72" s="29" t="str">
        <f>VLOOKUP(B72,'[14]7月月报8.8'!$B$4:$CL$700,51,0)</f>
        <v>湖南诚展</v>
      </c>
      <c r="AP72">
        <f>VLOOKUP(B72,'[13]2025.7（初版）'!$B$3:$CP$800,5,0)</f>
        <v>24</v>
      </c>
      <c r="AQ72">
        <f>VLOOKUP(B72,'[13]2025.7（初版）'!$B$3:$CP$800,22,0)</f>
        <v>0</v>
      </c>
      <c r="AR72" s="32" t="e">
        <f>_xlfn.XLOOKUP(A72,[9]汇总!B:B,[9]汇总!B:B)</f>
        <v>#N/A</v>
      </c>
      <c r="AT72" s="28" t="str">
        <f>VLOOKUP(B72,[12]一线员工!$C$3:$O$800,1,0)</f>
        <v>吴明贵</v>
      </c>
    </row>
    <row r="73" s="28" customFormat="1" spans="1:46">
      <c r="A73" s="42">
        <f t="shared" si="14"/>
        <v>64</v>
      </c>
      <c r="B73" s="56" t="s">
        <v>199</v>
      </c>
      <c r="C73" s="77" t="s">
        <v>550</v>
      </c>
      <c r="D73" s="442" t="s">
        <v>608</v>
      </c>
      <c r="E73" s="52">
        <v>45713</v>
      </c>
      <c r="F73" s="55"/>
      <c r="G73" s="55"/>
      <c r="H73" s="55"/>
      <c r="I73" s="55"/>
      <c r="J73" s="57">
        <v>4308</v>
      </c>
      <c r="K73" s="57">
        <v>4308</v>
      </c>
      <c r="L73" s="57">
        <v>4027</v>
      </c>
      <c r="M73" s="57">
        <v>4308</v>
      </c>
      <c r="N73" s="55"/>
      <c r="O73" s="57">
        <v>150</v>
      </c>
      <c r="P73" s="57">
        <v>689.28</v>
      </c>
      <c r="Q73" s="55"/>
      <c r="R73" s="55"/>
      <c r="S73" s="57">
        <v>30.16</v>
      </c>
      <c r="T73" s="55"/>
      <c r="U73" s="57">
        <v>350.35</v>
      </c>
      <c r="V73" s="55"/>
      <c r="W73" s="57">
        <v>90.47</v>
      </c>
      <c r="X73" s="64"/>
      <c r="Y73" s="55"/>
      <c r="Z73" s="55"/>
      <c r="AA73" s="57">
        <v>1160.26</v>
      </c>
      <c r="AB73" s="55"/>
      <c r="AC73" s="55"/>
      <c r="AD73" s="55"/>
      <c r="AE73" s="55"/>
      <c r="AF73" s="55"/>
      <c r="AG73" s="55"/>
      <c r="AH73" s="55"/>
      <c r="AI73" s="55"/>
      <c r="AJ73" s="55">
        <f t="shared" si="15"/>
        <v>0</v>
      </c>
      <c r="AK73" s="64">
        <v>1160.26</v>
      </c>
      <c r="AL73" s="73"/>
      <c r="AM73" s="28" t="s">
        <v>315</v>
      </c>
      <c r="AN73" s="70">
        <f>VLOOKUP(B73,'[14]7月月报8.8'!$B$4:$CL$700,49,0)</f>
        <v>0</v>
      </c>
      <c r="AO73" s="29">
        <f>VLOOKUP(B73,'[14]7月月报8.8'!$B$4:$CL$700,51,0)</f>
        <v>0</v>
      </c>
      <c r="AP73">
        <f>VLOOKUP(B73,'[13]2025.7（初版）'!$B$3:$CP$800,5,0)</f>
        <v>26</v>
      </c>
      <c r="AQ73" t="str">
        <f>VLOOKUP(B73,'[13]2025.7（初版）'!$B$3:$CP$800,22,0)</f>
        <v>2025/8/6辞职</v>
      </c>
      <c r="AR73" s="32" t="e">
        <f>_xlfn.XLOOKUP(A73,[9]汇总!B:B,[9]汇总!B:B)</f>
        <v>#N/A</v>
      </c>
      <c r="AT73" s="28" t="str">
        <f>VLOOKUP(B73,[12]一线员工!$C$3:$O$800,1,0)</f>
        <v>马战</v>
      </c>
    </row>
    <row r="74" s="28" customFormat="1" spans="1:46">
      <c r="A74" s="42">
        <f t="shared" si="14"/>
        <v>65</v>
      </c>
      <c r="B74" s="56" t="s">
        <v>203</v>
      </c>
      <c r="C74" s="77" t="s">
        <v>550</v>
      </c>
      <c r="D74" s="442" t="s">
        <v>609</v>
      </c>
      <c r="E74" s="52">
        <v>45714</v>
      </c>
      <c r="F74" s="55"/>
      <c r="G74" s="55"/>
      <c r="H74" s="55"/>
      <c r="I74" s="55"/>
      <c r="J74" s="57">
        <v>4308</v>
      </c>
      <c r="K74" s="57">
        <v>4308</v>
      </c>
      <c r="L74" s="57">
        <v>4027</v>
      </c>
      <c r="M74" s="57">
        <v>4308</v>
      </c>
      <c r="N74" s="55"/>
      <c r="O74" s="57">
        <v>150</v>
      </c>
      <c r="P74" s="57">
        <v>689.28</v>
      </c>
      <c r="Q74" s="55"/>
      <c r="R74" s="55"/>
      <c r="S74" s="57">
        <v>30.16</v>
      </c>
      <c r="T74" s="55"/>
      <c r="U74" s="57">
        <v>350.35</v>
      </c>
      <c r="V74" s="55"/>
      <c r="W74" s="57">
        <v>90.47</v>
      </c>
      <c r="X74" s="64"/>
      <c r="Y74" s="55"/>
      <c r="Z74" s="55"/>
      <c r="AA74" s="57">
        <v>1160.26</v>
      </c>
      <c r="AB74" s="55"/>
      <c r="AC74" s="55"/>
      <c r="AD74" s="55"/>
      <c r="AE74" s="55"/>
      <c r="AF74" s="55"/>
      <c r="AG74" s="55"/>
      <c r="AH74" s="55"/>
      <c r="AI74" s="55"/>
      <c r="AJ74" s="55">
        <f t="shared" si="15"/>
        <v>0</v>
      </c>
      <c r="AK74" s="64">
        <v>1160.26</v>
      </c>
      <c r="AL74" s="73"/>
      <c r="AM74" s="28" t="s">
        <v>315</v>
      </c>
      <c r="AN74" s="70">
        <f>VLOOKUP(B74,'[14]7月月报8.8'!$B$4:$CL$700,49,0)</f>
        <v>0</v>
      </c>
      <c r="AO74" s="29">
        <f>VLOOKUP(B74,'[14]7月月报8.8'!$B$4:$CL$700,51,0)</f>
        <v>0</v>
      </c>
      <c r="AP74">
        <f>VLOOKUP(B74,'[13]2025.7（初版）'!$B$3:$CP$800,5,0)</f>
        <v>13</v>
      </c>
      <c r="AQ74" t="str">
        <f>VLOOKUP(B74,'[13]2025.7（初版）'!$B$3:$CP$800,22,0)</f>
        <v>2025/8/6退回</v>
      </c>
      <c r="AR74" s="32" t="e">
        <f>_xlfn.XLOOKUP(A74,[9]汇总!B:B,[9]汇总!B:B)</f>
        <v>#N/A</v>
      </c>
      <c r="AT74" s="28" t="str">
        <f>VLOOKUP(B74,[12]一线员工!$C$3:$O$800,1,0)</f>
        <v>唐锋</v>
      </c>
    </row>
    <row r="75" s="28" customFormat="1" spans="1:46">
      <c r="A75" s="42">
        <f t="shared" si="14"/>
        <v>66</v>
      </c>
      <c r="B75" s="56" t="s">
        <v>204</v>
      </c>
      <c r="C75" s="77" t="s">
        <v>550</v>
      </c>
      <c r="D75" s="442" t="s">
        <v>610</v>
      </c>
      <c r="E75" s="52">
        <v>45717</v>
      </c>
      <c r="F75" s="55"/>
      <c r="G75" s="55"/>
      <c r="H75" s="55"/>
      <c r="I75" s="55"/>
      <c r="J75" s="57">
        <v>4308</v>
      </c>
      <c r="K75" s="57">
        <v>4308</v>
      </c>
      <c r="L75" s="57">
        <v>4027</v>
      </c>
      <c r="M75" s="57">
        <v>4308</v>
      </c>
      <c r="N75" s="55"/>
      <c r="O75" s="57">
        <v>150</v>
      </c>
      <c r="P75" s="61">
        <v>689.28</v>
      </c>
      <c r="Q75" s="55"/>
      <c r="R75" s="55"/>
      <c r="S75" s="57">
        <v>30.16</v>
      </c>
      <c r="T75" s="55"/>
      <c r="U75" s="57">
        <v>350.35</v>
      </c>
      <c r="V75" s="55"/>
      <c r="W75" s="57">
        <v>90.47</v>
      </c>
      <c r="X75" s="64"/>
      <c r="Y75" s="55"/>
      <c r="Z75" s="55"/>
      <c r="AA75" s="57">
        <v>1160.26</v>
      </c>
      <c r="AB75" s="55"/>
      <c r="AC75" s="55"/>
      <c r="AD75" s="55"/>
      <c r="AE75" s="55"/>
      <c r="AF75" s="55"/>
      <c r="AG75" s="55"/>
      <c r="AH75" s="55"/>
      <c r="AI75" s="55"/>
      <c r="AJ75" s="55">
        <f t="shared" si="15"/>
        <v>0</v>
      </c>
      <c r="AK75" s="64">
        <v>1160.26</v>
      </c>
      <c r="AL75" s="73"/>
      <c r="AM75" s="28" t="s">
        <v>315</v>
      </c>
      <c r="AN75" s="70">
        <f>VLOOKUP(B75,'[14]7月月报8.8'!$B$4:$CL$700,49,0)</f>
        <v>0</v>
      </c>
      <c r="AO75" s="29">
        <f>VLOOKUP(B75,'[14]7月月报8.8'!$B$4:$CL$700,51,0)</f>
        <v>0</v>
      </c>
      <c r="AP75">
        <f>VLOOKUP(B75,'[13]2025.7（初版）'!$B$3:$CP$800,5,0)</f>
        <v>20.3</v>
      </c>
      <c r="AQ75" t="str">
        <f>VLOOKUP(B75,'[13]2025.7（初版）'!$B$3:$CP$800,22,0)</f>
        <v>2025/8/6退回</v>
      </c>
      <c r="AR75" s="32" t="e">
        <f>_xlfn.XLOOKUP(A75,[9]汇总!B:B,[9]汇总!B:B)</f>
        <v>#N/A</v>
      </c>
      <c r="AT75" s="28" t="str">
        <f>VLOOKUP(B75,[12]一线员工!$C$3:$O$800,1,0)</f>
        <v>刘红勇</v>
      </c>
    </row>
    <row r="76" s="28" customFormat="1" spans="1:46">
      <c r="A76" s="42">
        <f t="shared" si="14"/>
        <v>67</v>
      </c>
      <c r="B76" s="56" t="s">
        <v>206</v>
      </c>
      <c r="C76" s="77" t="s">
        <v>550</v>
      </c>
      <c r="D76" s="442" t="s">
        <v>611</v>
      </c>
      <c r="E76" s="52">
        <v>45722</v>
      </c>
      <c r="F76" s="55"/>
      <c r="G76" s="55"/>
      <c r="H76" s="55"/>
      <c r="I76" s="55"/>
      <c r="J76" s="57">
        <v>4308</v>
      </c>
      <c r="K76" s="57">
        <v>4308</v>
      </c>
      <c r="L76" s="57">
        <v>4027</v>
      </c>
      <c r="M76" s="57">
        <v>4308</v>
      </c>
      <c r="N76" s="55"/>
      <c r="O76" s="57">
        <v>150</v>
      </c>
      <c r="P76" s="57">
        <v>689.28</v>
      </c>
      <c r="Q76" s="55"/>
      <c r="R76" s="55"/>
      <c r="S76" s="57">
        <v>30.16</v>
      </c>
      <c r="T76" s="55"/>
      <c r="U76" s="57">
        <v>350.35</v>
      </c>
      <c r="V76" s="55"/>
      <c r="W76" s="57">
        <v>90.47</v>
      </c>
      <c r="X76" s="64"/>
      <c r="Y76" s="55"/>
      <c r="Z76" s="55"/>
      <c r="AA76" s="57">
        <v>1160.26</v>
      </c>
      <c r="AB76" s="55"/>
      <c r="AC76" s="55"/>
      <c r="AD76" s="55"/>
      <c r="AE76" s="55"/>
      <c r="AF76" s="55"/>
      <c r="AG76" s="55"/>
      <c r="AH76" s="55"/>
      <c r="AI76" s="55"/>
      <c r="AJ76" s="55">
        <f t="shared" si="15"/>
        <v>0</v>
      </c>
      <c r="AK76" s="64">
        <v>1160.26</v>
      </c>
      <c r="AL76" s="73"/>
      <c r="AM76" s="28" t="s">
        <v>315</v>
      </c>
      <c r="AN76" s="70" t="str">
        <f>VLOOKUP(B76,'[14]7月月报8.8'!$B$4:$CL$700,49,0)</f>
        <v>劳务工</v>
      </c>
      <c r="AO76" s="29" t="str">
        <f>VLOOKUP(B76,'[14]7月月报8.8'!$B$4:$CL$700,51,0)</f>
        <v>湖南诚展</v>
      </c>
      <c r="AP76">
        <f>VLOOKUP(B76,'[13]2025.7（初版）'!$B$3:$CP$800,5,0)</f>
        <v>20</v>
      </c>
      <c r="AQ76">
        <f>VLOOKUP(B76,'[13]2025.7（初版）'!$B$3:$CP$800,22,0)</f>
        <v>0</v>
      </c>
      <c r="AR76" s="32" t="e">
        <f>_xlfn.XLOOKUP(A76,[9]汇总!B:B,[9]汇总!B:B)</f>
        <v>#N/A</v>
      </c>
      <c r="AT76" s="28" t="str">
        <f>VLOOKUP(B76,[12]一线员工!$C$3:$O$800,1,0)</f>
        <v>刘顺新</v>
      </c>
    </row>
    <row r="77" s="28" customFormat="1" spans="1:46">
      <c r="A77" s="42">
        <f t="shared" si="14"/>
        <v>68</v>
      </c>
      <c r="B77" s="56" t="s">
        <v>216</v>
      </c>
      <c r="C77" s="77" t="s">
        <v>550</v>
      </c>
      <c r="D77" s="442" t="s">
        <v>612</v>
      </c>
      <c r="E77" s="52">
        <v>45727</v>
      </c>
      <c r="F77" s="55"/>
      <c r="G77" s="55"/>
      <c r="H77" s="55"/>
      <c r="I77" s="55"/>
      <c r="J77" s="57">
        <v>4308</v>
      </c>
      <c r="K77" s="57">
        <v>4308</v>
      </c>
      <c r="L77" s="57">
        <v>4027</v>
      </c>
      <c r="M77" s="57">
        <v>4308</v>
      </c>
      <c r="N77" s="55"/>
      <c r="O77" s="57">
        <v>150</v>
      </c>
      <c r="P77" s="61">
        <v>689.28</v>
      </c>
      <c r="Q77" s="55"/>
      <c r="R77" s="55"/>
      <c r="S77" s="57">
        <v>30.16</v>
      </c>
      <c r="T77" s="55"/>
      <c r="U77" s="57">
        <v>350.35</v>
      </c>
      <c r="V77" s="55"/>
      <c r="W77" s="57">
        <v>90.47</v>
      </c>
      <c r="X77" s="64"/>
      <c r="Y77" s="55"/>
      <c r="Z77" s="55"/>
      <c r="AA77" s="57">
        <v>1160.26</v>
      </c>
      <c r="AB77" s="55"/>
      <c r="AC77" s="55"/>
      <c r="AD77" s="55"/>
      <c r="AE77" s="55"/>
      <c r="AF77" s="55"/>
      <c r="AG77" s="55"/>
      <c r="AH77" s="55"/>
      <c r="AI77" s="55"/>
      <c r="AJ77" s="55">
        <f t="shared" si="15"/>
        <v>0</v>
      </c>
      <c r="AK77" s="64">
        <v>1160.26</v>
      </c>
      <c r="AL77" s="73"/>
      <c r="AM77" s="28" t="s">
        <v>315</v>
      </c>
      <c r="AN77" s="70" t="str">
        <f>VLOOKUP(B77,'[14]7月月报8.8'!$B$4:$CL$700,49,0)</f>
        <v>劳务工</v>
      </c>
      <c r="AO77" s="29" t="str">
        <f>VLOOKUP(B77,'[14]7月月报8.8'!$B$4:$CL$700,51,0)</f>
        <v>湖南诚展</v>
      </c>
      <c r="AP77">
        <f>VLOOKUP(B77,'[13]2025.7（初版）'!$B$3:$CP$800,5,0)</f>
        <v>23</v>
      </c>
      <c r="AQ77">
        <f>VLOOKUP(B77,'[13]2025.7（初版）'!$B$3:$CP$800,22,0)</f>
        <v>0</v>
      </c>
      <c r="AR77" s="32" t="e">
        <f>_xlfn.XLOOKUP(A77,[9]汇总!B:B,[9]汇总!B:B)</f>
        <v>#N/A</v>
      </c>
      <c r="AT77" s="28" t="str">
        <f>VLOOKUP(B77,[12]一线员工!$C$3:$O$800,1,0)</f>
        <v>龙意倩</v>
      </c>
    </row>
    <row r="78" s="28" customFormat="1" spans="1:46">
      <c r="A78" s="42">
        <f t="shared" si="14"/>
        <v>69</v>
      </c>
      <c r="B78" s="56" t="s">
        <v>227</v>
      </c>
      <c r="C78" s="77" t="s">
        <v>550</v>
      </c>
      <c r="D78" s="442" t="s">
        <v>613</v>
      </c>
      <c r="E78" s="52">
        <v>45732</v>
      </c>
      <c r="F78" s="55"/>
      <c r="G78" s="55"/>
      <c r="H78" s="55"/>
      <c r="I78" s="55"/>
      <c r="J78" s="57">
        <v>4308</v>
      </c>
      <c r="K78" s="57">
        <v>4308</v>
      </c>
      <c r="L78" s="57">
        <v>4027</v>
      </c>
      <c r="M78" s="57">
        <v>4308</v>
      </c>
      <c r="N78" s="55"/>
      <c r="O78" s="57">
        <v>150</v>
      </c>
      <c r="P78" s="61">
        <v>689.28</v>
      </c>
      <c r="Q78" s="55"/>
      <c r="R78" s="55"/>
      <c r="S78" s="57">
        <v>30.16</v>
      </c>
      <c r="T78" s="55"/>
      <c r="U78" s="57">
        <v>350.35</v>
      </c>
      <c r="V78" s="55"/>
      <c r="W78" s="57">
        <v>90.47</v>
      </c>
      <c r="X78" s="64"/>
      <c r="Y78" s="55"/>
      <c r="Z78" s="55"/>
      <c r="AA78" s="57">
        <v>1160.26</v>
      </c>
      <c r="AB78" s="55"/>
      <c r="AC78" s="55"/>
      <c r="AD78" s="55"/>
      <c r="AE78" s="55"/>
      <c r="AF78" s="55"/>
      <c r="AG78" s="55"/>
      <c r="AH78" s="55"/>
      <c r="AI78" s="55"/>
      <c r="AJ78" s="55">
        <f t="shared" si="15"/>
        <v>0</v>
      </c>
      <c r="AK78" s="64">
        <v>1160.26</v>
      </c>
      <c r="AL78" s="73"/>
      <c r="AM78" s="28" t="s">
        <v>315</v>
      </c>
      <c r="AN78" s="70" t="str">
        <f>VLOOKUP(B78,'[14]7月月报8.8'!$B$4:$CL$700,49,0)</f>
        <v>劳务工</v>
      </c>
      <c r="AO78" s="29" t="str">
        <f>VLOOKUP(B78,'[14]7月月报8.8'!$B$4:$CL$700,51,0)</f>
        <v>湖南诚展</v>
      </c>
      <c r="AP78">
        <f>VLOOKUP(B78,'[13]2025.7（初版）'!$B$3:$CP$800,5,0)</f>
        <v>22</v>
      </c>
      <c r="AQ78">
        <f>VLOOKUP(B78,'[13]2025.7（初版）'!$B$3:$CP$800,22,0)</f>
        <v>0</v>
      </c>
      <c r="AR78" s="32" t="e">
        <f>_xlfn.XLOOKUP(A78,[9]汇总!B:B,[9]汇总!B:B)</f>
        <v>#N/A</v>
      </c>
      <c r="AT78" s="28" t="str">
        <f>VLOOKUP(B78,[12]一线员工!$C$3:$O$800,1,0)</f>
        <v>佘军</v>
      </c>
    </row>
    <row r="79" s="28" customFormat="1" spans="1:46">
      <c r="A79" s="42">
        <f t="shared" si="14"/>
        <v>70</v>
      </c>
      <c r="B79" s="56" t="s">
        <v>239</v>
      </c>
      <c r="C79" s="77" t="s">
        <v>550</v>
      </c>
      <c r="D79" s="442" t="s">
        <v>614</v>
      </c>
      <c r="E79" s="52">
        <v>45733</v>
      </c>
      <c r="F79" s="55"/>
      <c r="G79" s="55"/>
      <c r="H79" s="55"/>
      <c r="I79" s="55"/>
      <c r="J79" s="57">
        <v>4308</v>
      </c>
      <c r="K79" s="57">
        <v>4308</v>
      </c>
      <c r="L79" s="57">
        <v>4027</v>
      </c>
      <c r="M79" s="57">
        <v>4308</v>
      </c>
      <c r="N79" s="55"/>
      <c r="O79" s="57">
        <v>150</v>
      </c>
      <c r="P79" s="61">
        <v>689.28</v>
      </c>
      <c r="Q79" s="55"/>
      <c r="R79" s="55"/>
      <c r="S79" s="57">
        <v>30.16</v>
      </c>
      <c r="T79" s="55"/>
      <c r="U79" s="57">
        <v>350.35</v>
      </c>
      <c r="V79" s="55"/>
      <c r="W79" s="57">
        <v>90.47</v>
      </c>
      <c r="X79" s="64"/>
      <c r="Y79" s="55"/>
      <c r="Z79" s="55"/>
      <c r="AA79" s="57">
        <v>1160.26</v>
      </c>
      <c r="AB79" s="55"/>
      <c r="AC79" s="55"/>
      <c r="AD79" s="55"/>
      <c r="AE79" s="55"/>
      <c r="AF79" s="55"/>
      <c r="AG79" s="55"/>
      <c r="AH79" s="55"/>
      <c r="AI79" s="55"/>
      <c r="AJ79" s="55">
        <f t="shared" si="15"/>
        <v>0</v>
      </c>
      <c r="AK79" s="64">
        <v>1160.26</v>
      </c>
      <c r="AL79" s="73"/>
      <c r="AM79" s="28" t="s">
        <v>315</v>
      </c>
      <c r="AN79" s="70" t="str">
        <f>VLOOKUP(B79,'[14]7月月报8.8'!$B$4:$CL$700,49,0)</f>
        <v>劳务工</v>
      </c>
      <c r="AO79" s="29" t="str">
        <f>VLOOKUP(B79,'[14]7月月报8.8'!$B$4:$CL$700,51,0)</f>
        <v>湖南诚展</v>
      </c>
      <c r="AP79">
        <f>VLOOKUP(B79,'[13]2025.7（初版）'!$B$3:$CP$800,5,0)</f>
        <v>28</v>
      </c>
      <c r="AQ79">
        <f>VLOOKUP(B79,'[13]2025.7（初版）'!$B$3:$CP$800,22,0)</f>
        <v>0</v>
      </c>
      <c r="AR79" s="32" t="e">
        <f>_xlfn.XLOOKUP(A79,[9]汇总!B:B,[9]汇总!B:B)</f>
        <v>#N/A</v>
      </c>
      <c r="AT79" s="28" t="str">
        <f>VLOOKUP(B79,[12]一线员工!$C$3:$O$800,1,0)</f>
        <v>陶勇军</v>
      </c>
    </row>
    <row r="80" s="28" customFormat="1" spans="1:46">
      <c r="A80" s="42">
        <f t="shared" si="14"/>
        <v>71</v>
      </c>
      <c r="B80" s="76" t="s">
        <v>253</v>
      </c>
      <c r="C80" s="77" t="s">
        <v>550</v>
      </c>
      <c r="D80" s="442" t="s">
        <v>615</v>
      </c>
      <c r="E80" s="52">
        <v>45734</v>
      </c>
      <c r="F80" s="55"/>
      <c r="G80" s="55"/>
      <c r="H80" s="55"/>
      <c r="I80" s="55"/>
      <c r="J80" s="57">
        <v>4308</v>
      </c>
      <c r="K80" s="57">
        <v>4308</v>
      </c>
      <c r="L80" s="57">
        <v>4027</v>
      </c>
      <c r="M80" s="57">
        <v>4308</v>
      </c>
      <c r="N80" s="55"/>
      <c r="O80" s="57">
        <v>150</v>
      </c>
      <c r="P80" s="61">
        <v>689.28</v>
      </c>
      <c r="Q80" s="55"/>
      <c r="R80" s="55"/>
      <c r="S80" s="57">
        <v>30.16</v>
      </c>
      <c r="T80" s="55"/>
      <c r="U80" s="57">
        <v>350.35</v>
      </c>
      <c r="V80" s="55"/>
      <c r="W80" s="57">
        <v>90.47</v>
      </c>
      <c r="X80" s="64"/>
      <c r="Y80" s="55"/>
      <c r="Z80" s="55"/>
      <c r="AA80" s="57">
        <v>1160.26</v>
      </c>
      <c r="AB80" s="55"/>
      <c r="AC80" s="55"/>
      <c r="AD80" s="55"/>
      <c r="AE80" s="55"/>
      <c r="AF80" s="55"/>
      <c r="AG80" s="55"/>
      <c r="AH80" s="55"/>
      <c r="AI80" s="55"/>
      <c r="AJ80" s="55">
        <f t="shared" si="15"/>
        <v>0</v>
      </c>
      <c r="AK80" s="64">
        <v>1160.26</v>
      </c>
      <c r="AL80" s="73"/>
      <c r="AM80" s="28" t="s">
        <v>315</v>
      </c>
      <c r="AN80" s="87" t="s">
        <v>616</v>
      </c>
      <c r="AO80" s="29">
        <f>VLOOKUP(B80,'[14]7月月报8.8'!$B$4:$CL$700,51,0)</f>
        <v>0</v>
      </c>
      <c r="AP80">
        <f>VLOOKUP(B80,'[13]2025.7（初版）'!$B$3:$CP$800,5,0)</f>
        <v>25</v>
      </c>
      <c r="AQ80" t="str">
        <f>VLOOKUP(B80,'[13]2025.7（初版）'!$B$3:$CP$800,22,0)</f>
        <v>2025/8/6退回</v>
      </c>
      <c r="AR80" s="32" t="e">
        <f>_xlfn.XLOOKUP(A80,[9]汇总!B:B,[9]汇总!B:B)</f>
        <v>#N/A</v>
      </c>
      <c r="AT80" s="28" t="str">
        <f>VLOOKUP(B80,[12]一线员工!$C$3:$O$800,1,0)</f>
        <v>诸葛启发</v>
      </c>
    </row>
    <row r="81" s="28" customFormat="1" spans="1:46">
      <c r="A81" s="42">
        <f t="shared" si="14"/>
        <v>72</v>
      </c>
      <c r="B81" s="56" t="s">
        <v>256</v>
      </c>
      <c r="C81" s="77" t="s">
        <v>550</v>
      </c>
      <c r="D81" s="442" t="s">
        <v>617</v>
      </c>
      <c r="E81" s="52">
        <v>45734</v>
      </c>
      <c r="F81" s="55"/>
      <c r="G81" s="55"/>
      <c r="H81" s="55"/>
      <c r="I81" s="55"/>
      <c r="J81" s="57">
        <v>4308</v>
      </c>
      <c r="K81" s="57">
        <v>4308</v>
      </c>
      <c r="L81" s="57">
        <v>4027</v>
      </c>
      <c r="M81" s="57">
        <v>4308</v>
      </c>
      <c r="N81" s="55"/>
      <c r="O81" s="57">
        <v>150</v>
      </c>
      <c r="P81" s="57">
        <v>689.28</v>
      </c>
      <c r="Q81" s="55"/>
      <c r="R81" s="55"/>
      <c r="S81" s="57">
        <v>30.16</v>
      </c>
      <c r="T81" s="55"/>
      <c r="U81" s="57">
        <v>350.35</v>
      </c>
      <c r="V81" s="55"/>
      <c r="W81" s="57">
        <v>90.47</v>
      </c>
      <c r="X81" s="64"/>
      <c r="Y81" s="55"/>
      <c r="Z81" s="55"/>
      <c r="AA81" s="57">
        <v>1160.26</v>
      </c>
      <c r="AB81" s="55"/>
      <c r="AC81" s="55"/>
      <c r="AD81" s="55"/>
      <c r="AE81" s="55"/>
      <c r="AF81" s="55"/>
      <c r="AG81" s="55"/>
      <c r="AH81" s="55"/>
      <c r="AI81" s="55"/>
      <c r="AJ81" s="55">
        <f t="shared" si="15"/>
        <v>0</v>
      </c>
      <c r="AK81" s="64">
        <v>1160.26</v>
      </c>
      <c r="AL81" s="73"/>
      <c r="AM81" s="28" t="s">
        <v>315</v>
      </c>
      <c r="AN81" s="87" t="s">
        <v>616</v>
      </c>
      <c r="AO81" s="29">
        <f>VLOOKUP(B81,'[14]7月月报8.8'!$B$4:$CL$700,51,0)</f>
        <v>0</v>
      </c>
      <c r="AP81">
        <f>VLOOKUP(B81,'[13]2025.7（初版）'!$B$3:$CP$800,5,0)</f>
        <v>20</v>
      </c>
      <c r="AQ81" t="str">
        <f>VLOOKUP(B81,'[13]2025.7（初版）'!$B$3:$CP$800,22,0)</f>
        <v>2025/7/31辞职</v>
      </c>
      <c r="AR81" s="32" t="e">
        <f>_xlfn.XLOOKUP(A81,[9]汇总!B:B,[9]汇总!B:B)</f>
        <v>#N/A</v>
      </c>
      <c r="AT81" s="28" t="str">
        <f>VLOOKUP(B81,[12]一线员工!$C$3:$O$800,1,0)</f>
        <v>陶巨喜</v>
      </c>
    </row>
    <row r="82" s="28" customFormat="1" spans="1:46">
      <c r="A82" s="42">
        <f t="shared" si="14"/>
        <v>73</v>
      </c>
      <c r="B82" s="56" t="s">
        <v>258</v>
      </c>
      <c r="C82" s="77" t="s">
        <v>550</v>
      </c>
      <c r="D82" s="442" t="s">
        <v>618</v>
      </c>
      <c r="E82" s="52">
        <v>45736</v>
      </c>
      <c r="F82" s="55"/>
      <c r="G82" s="55"/>
      <c r="H82" s="55"/>
      <c r="I82" s="55"/>
      <c r="J82" s="57">
        <v>4308</v>
      </c>
      <c r="K82" s="57">
        <v>4308</v>
      </c>
      <c r="L82" s="57">
        <v>4027</v>
      </c>
      <c r="M82" s="57">
        <v>4308</v>
      </c>
      <c r="N82" s="55"/>
      <c r="O82" s="57">
        <v>150</v>
      </c>
      <c r="P82" s="61">
        <v>689.28</v>
      </c>
      <c r="Q82" s="55"/>
      <c r="R82" s="55"/>
      <c r="S82" s="57">
        <v>30.16</v>
      </c>
      <c r="T82" s="55"/>
      <c r="U82" s="57">
        <v>350.35</v>
      </c>
      <c r="V82" s="55"/>
      <c r="W82" s="57">
        <v>90.47</v>
      </c>
      <c r="X82" s="64"/>
      <c r="Y82" s="55"/>
      <c r="Z82" s="55"/>
      <c r="AA82" s="57">
        <v>1160.26</v>
      </c>
      <c r="AB82" s="55"/>
      <c r="AC82" s="55"/>
      <c r="AD82" s="55"/>
      <c r="AE82" s="55"/>
      <c r="AF82" s="55"/>
      <c r="AG82" s="55"/>
      <c r="AH82" s="55"/>
      <c r="AI82" s="55"/>
      <c r="AJ82" s="55">
        <f t="shared" si="15"/>
        <v>0</v>
      </c>
      <c r="AK82" s="64">
        <v>1160.26</v>
      </c>
      <c r="AL82" s="73"/>
      <c r="AM82" s="28" t="s">
        <v>315</v>
      </c>
      <c r="AN82" s="87" t="s">
        <v>616</v>
      </c>
      <c r="AO82" s="29">
        <f>VLOOKUP(B82,'[14]7月月报8.8'!$B$4:$CL$700,51,0)</f>
        <v>0</v>
      </c>
      <c r="AP82">
        <f>VLOOKUP(B82,'[13]2025.7（初版）'!$B$3:$CP$800,5,0)</f>
        <v>21</v>
      </c>
      <c r="AQ82" t="str">
        <f>VLOOKUP(B82,'[13]2025.7（初版）'!$B$3:$CP$800,22,0)</f>
        <v>2025/8/6退回</v>
      </c>
      <c r="AR82" s="32" t="e">
        <f>_xlfn.XLOOKUP(A82,[9]汇总!B:B,[9]汇总!B:B)</f>
        <v>#N/A</v>
      </c>
      <c r="AT82" s="28" t="str">
        <f>VLOOKUP(B82,[12]一线员工!$C$3:$O$800,1,0)</f>
        <v>包文彬</v>
      </c>
    </row>
    <row r="83" s="28" customFormat="1" spans="1:46">
      <c r="A83" s="42">
        <f t="shared" si="14"/>
        <v>74</v>
      </c>
      <c r="B83" s="56" t="s">
        <v>152</v>
      </c>
      <c r="C83" s="77" t="s">
        <v>550</v>
      </c>
      <c r="D83" s="442" t="s">
        <v>619</v>
      </c>
      <c r="E83" s="52">
        <v>45745</v>
      </c>
      <c r="F83" s="55"/>
      <c r="G83" s="55"/>
      <c r="H83" s="55"/>
      <c r="I83" s="55"/>
      <c r="J83" s="57">
        <v>4308</v>
      </c>
      <c r="K83" s="57">
        <v>4308</v>
      </c>
      <c r="L83" s="57">
        <v>4053</v>
      </c>
      <c r="M83" s="57">
        <v>4308</v>
      </c>
      <c r="N83" s="55"/>
      <c r="O83" s="57">
        <v>60</v>
      </c>
      <c r="P83" s="61">
        <v>689.28</v>
      </c>
      <c r="Q83" s="55"/>
      <c r="R83" s="55"/>
      <c r="S83" s="57">
        <v>30.16</v>
      </c>
      <c r="T83" s="55"/>
      <c r="U83" s="57">
        <v>352.61</v>
      </c>
      <c r="V83" s="55"/>
      <c r="W83" s="57">
        <v>90.47</v>
      </c>
      <c r="X83" s="64"/>
      <c r="Y83" s="55"/>
      <c r="Z83" s="55"/>
      <c r="AA83" s="57">
        <v>1162.52</v>
      </c>
      <c r="AB83" s="55">
        <v>344.64</v>
      </c>
      <c r="AC83" s="55"/>
      <c r="AD83" s="55">
        <v>12.92</v>
      </c>
      <c r="AE83" s="55"/>
      <c r="AF83" s="55">
        <v>81.06</v>
      </c>
      <c r="AG83" s="55"/>
      <c r="AH83" s="55"/>
      <c r="AI83" s="55">
        <v>15</v>
      </c>
      <c r="AJ83" s="55">
        <v>453.62</v>
      </c>
      <c r="AK83" s="64">
        <f t="shared" ref="AK83:AK87" si="16">AJ83+AA83</f>
        <v>1616.14</v>
      </c>
      <c r="AL83" s="73"/>
      <c r="AM83" s="28" t="s">
        <v>315</v>
      </c>
      <c r="AN83" s="70" t="str">
        <f>VLOOKUP(B83,'[14]7月月报8.8'!$B$4:$CL$700,49,0)</f>
        <v>劳务工</v>
      </c>
      <c r="AO83" s="29" t="str">
        <f>VLOOKUP(B83,'[14]7月月报8.8'!$B$4:$CL$700,51,0)</f>
        <v>诚展</v>
      </c>
      <c r="AP83">
        <f>VLOOKUP(B83,'[13]2025.7（初版）'!$B$3:$CP$800,5,0)</f>
        <v>13</v>
      </c>
      <c r="AQ83">
        <f>VLOOKUP(B83,'[13]2025.7（初版）'!$B$3:$CP$800,22,0)</f>
        <v>0</v>
      </c>
      <c r="AR83" s="32" t="e">
        <f>_xlfn.XLOOKUP(A83,[9]汇总!B:B,[9]汇总!B:B)</f>
        <v>#N/A</v>
      </c>
      <c r="AT83" s="28" t="str">
        <f>VLOOKUP(B83,[12]一线员工!$C$3:$O$800,1,0)</f>
        <v>曾李文</v>
      </c>
    </row>
    <row r="84" s="28" customFormat="1" spans="1:46">
      <c r="A84" s="42">
        <f t="shared" si="14"/>
        <v>75</v>
      </c>
      <c r="B84" s="56" t="s">
        <v>151</v>
      </c>
      <c r="C84" s="77" t="s">
        <v>550</v>
      </c>
      <c r="D84" s="442" t="s">
        <v>620</v>
      </c>
      <c r="E84" s="52">
        <v>45758</v>
      </c>
      <c r="F84" s="55"/>
      <c r="G84" s="55"/>
      <c r="H84" s="55"/>
      <c r="I84" s="55"/>
      <c r="J84" s="57">
        <v>4308</v>
      </c>
      <c r="K84" s="57">
        <v>4308</v>
      </c>
      <c r="L84" s="57">
        <v>4053</v>
      </c>
      <c r="M84" s="57">
        <v>4308</v>
      </c>
      <c r="N84" s="55"/>
      <c r="O84" s="57">
        <v>60</v>
      </c>
      <c r="P84" s="61">
        <v>689.28</v>
      </c>
      <c r="Q84" s="55"/>
      <c r="R84" s="55"/>
      <c r="S84" s="57">
        <v>30.16</v>
      </c>
      <c r="T84" s="55"/>
      <c r="U84" s="57">
        <v>352.61</v>
      </c>
      <c r="V84" s="55"/>
      <c r="W84" s="57">
        <v>90.47</v>
      </c>
      <c r="X84" s="64"/>
      <c r="Y84" s="55"/>
      <c r="Z84" s="55"/>
      <c r="AA84" s="57">
        <v>1162.52</v>
      </c>
      <c r="AB84" s="55">
        <v>344.64</v>
      </c>
      <c r="AC84" s="55"/>
      <c r="AD84" s="55">
        <v>12.92</v>
      </c>
      <c r="AE84" s="55"/>
      <c r="AF84" s="55">
        <v>81.06</v>
      </c>
      <c r="AG84" s="55"/>
      <c r="AH84" s="55"/>
      <c r="AI84" s="55">
        <v>15</v>
      </c>
      <c r="AJ84" s="55">
        <v>453.62</v>
      </c>
      <c r="AK84" s="64">
        <f t="shared" si="16"/>
        <v>1616.14</v>
      </c>
      <c r="AL84" s="73"/>
      <c r="AM84" s="28" t="s">
        <v>315</v>
      </c>
      <c r="AN84" s="70" t="str">
        <f>VLOOKUP(B84,'[14]7月月报8.8'!$B$4:$CL$700,49,0)</f>
        <v>劳务工</v>
      </c>
      <c r="AO84" s="29" t="str">
        <f>VLOOKUP(B84,'[14]7月月报8.8'!$B$4:$CL$700,51,0)</f>
        <v>诚展</v>
      </c>
      <c r="AP84">
        <f>VLOOKUP(B84,'[13]2025.7（初版）'!$B$3:$CP$800,5,0)</f>
        <v>19</v>
      </c>
      <c r="AQ84">
        <f>VLOOKUP(B84,'[13]2025.7（初版）'!$B$3:$CP$800,22,0)</f>
        <v>0</v>
      </c>
      <c r="AR84" s="32" t="e">
        <f>_xlfn.XLOOKUP(A84,[9]汇总!B:B,[9]汇总!B:B)</f>
        <v>#N/A</v>
      </c>
      <c r="AT84" s="28" t="str">
        <f>VLOOKUP(B84,[12]一线员工!$C$3:$O$800,1,0)</f>
        <v>王锋卡</v>
      </c>
    </row>
    <row r="85" s="28" customFormat="1" spans="1:46">
      <c r="A85" s="42">
        <f t="shared" si="14"/>
        <v>76</v>
      </c>
      <c r="B85" s="56" t="s">
        <v>147</v>
      </c>
      <c r="C85" s="77" t="s">
        <v>550</v>
      </c>
      <c r="D85" s="442" t="s">
        <v>621</v>
      </c>
      <c r="E85" s="52">
        <v>45759</v>
      </c>
      <c r="F85" s="55"/>
      <c r="G85" s="55"/>
      <c r="H85" s="55"/>
      <c r="I85" s="55"/>
      <c r="J85" s="57">
        <v>4308</v>
      </c>
      <c r="K85" s="57">
        <v>4308</v>
      </c>
      <c r="L85" s="57">
        <v>4053</v>
      </c>
      <c r="M85" s="57">
        <v>4308</v>
      </c>
      <c r="N85" s="55"/>
      <c r="O85" s="57">
        <v>60</v>
      </c>
      <c r="P85" s="57">
        <v>689.28</v>
      </c>
      <c r="Q85" s="55"/>
      <c r="R85" s="55"/>
      <c r="S85" s="57">
        <v>30.16</v>
      </c>
      <c r="T85" s="55"/>
      <c r="U85" s="57">
        <v>352.61</v>
      </c>
      <c r="V85" s="55"/>
      <c r="W85" s="57">
        <v>90.47</v>
      </c>
      <c r="X85" s="64"/>
      <c r="Y85" s="55"/>
      <c r="Z85" s="55"/>
      <c r="AA85" s="57">
        <v>1162.52</v>
      </c>
      <c r="AB85" s="55">
        <v>344.64</v>
      </c>
      <c r="AC85" s="55"/>
      <c r="AD85" s="55">
        <v>12.92</v>
      </c>
      <c r="AE85" s="55"/>
      <c r="AF85" s="55">
        <v>81.06</v>
      </c>
      <c r="AG85" s="55"/>
      <c r="AH85" s="55"/>
      <c r="AI85" s="55">
        <v>15</v>
      </c>
      <c r="AJ85" s="55">
        <v>453.62</v>
      </c>
      <c r="AK85" s="64">
        <f t="shared" si="16"/>
        <v>1616.14</v>
      </c>
      <c r="AL85" s="73"/>
      <c r="AM85" s="28" t="s">
        <v>315</v>
      </c>
      <c r="AN85" s="70" t="str">
        <f>VLOOKUP(B85,'[14]7月月报8.8'!$B$4:$CL$700,49,0)</f>
        <v>劳务工</v>
      </c>
      <c r="AO85" s="29" t="str">
        <f>VLOOKUP(B85,'[14]7月月报8.8'!$B$4:$CL$700,51,0)</f>
        <v>诚展</v>
      </c>
      <c r="AP85">
        <f>VLOOKUP(B85,'[13]2025.7（初版）'!$B$3:$CP$800,5,0)</f>
        <v>18</v>
      </c>
      <c r="AQ85">
        <f>VLOOKUP(B85,'[13]2025.7（初版）'!$B$3:$CP$800,22,0)</f>
        <v>0</v>
      </c>
      <c r="AR85" s="32" t="e">
        <f>_xlfn.XLOOKUP(A85,[9]汇总!B:B,[9]汇总!B:B)</f>
        <v>#N/A</v>
      </c>
      <c r="AT85" s="28" t="str">
        <f>VLOOKUP(B85,[12]一线员工!$C$3:$O$800,1,0)</f>
        <v>吴朗</v>
      </c>
    </row>
    <row r="86" s="28" customFormat="1" spans="1:46">
      <c r="A86" s="42">
        <f t="shared" si="14"/>
        <v>77</v>
      </c>
      <c r="B86" s="56" t="s">
        <v>76</v>
      </c>
      <c r="C86" s="77" t="s">
        <v>550</v>
      </c>
      <c r="D86" s="442" t="s">
        <v>622</v>
      </c>
      <c r="E86" s="52">
        <v>45772</v>
      </c>
      <c r="F86" s="55"/>
      <c r="G86" s="55"/>
      <c r="H86" s="55"/>
      <c r="I86" s="55"/>
      <c r="J86" s="57">
        <v>4308</v>
      </c>
      <c r="K86" s="57">
        <v>4308</v>
      </c>
      <c r="L86" s="57">
        <v>4053</v>
      </c>
      <c r="M86" s="57">
        <v>4308</v>
      </c>
      <c r="N86" s="55"/>
      <c r="O86" s="57">
        <v>60</v>
      </c>
      <c r="P86" s="61">
        <v>689.28</v>
      </c>
      <c r="Q86" s="55"/>
      <c r="R86" s="55"/>
      <c r="S86" s="57">
        <v>30.16</v>
      </c>
      <c r="T86" s="55"/>
      <c r="U86" s="57">
        <v>352.61</v>
      </c>
      <c r="V86" s="55"/>
      <c r="W86" s="57">
        <v>90.47</v>
      </c>
      <c r="X86" s="64"/>
      <c r="Y86" s="55"/>
      <c r="Z86" s="55"/>
      <c r="AA86" s="57">
        <v>1162.52</v>
      </c>
      <c r="AB86" s="55">
        <v>344.64</v>
      </c>
      <c r="AC86" s="55"/>
      <c r="AD86" s="55">
        <v>12.92</v>
      </c>
      <c r="AE86" s="55"/>
      <c r="AF86" s="55">
        <v>81.06</v>
      </c>
      <c r="AG86" s="55"/>
      <c r="AH86" s="55"/>
      <c r="AI86" s="55">
        <v>15</v>
      </c>
      <c r="AJ86" s="55">
        <v>453.62</v>
      </c>
      <c r="AK86" s="64">
        <f t="shared" si="16"/>
        <v>1616.14</v>
      </c>
      <c r="AL86" s="73"/>
      <c r="AM86" s="28" t="s">
        <v>315</v>
      </c>
      <c r="AN86" s="70" t="str">
        <f>VLOOKUP(B86,'[14]7月月报8.8'!$B$4:$CL$700,49,0)</f>
        <v>劳务工</v>
      </c>
      <c r="AO86" s="29" t="str">
        <f>VLOOKUP(B86,'[14]7月月报8.8'!$B$4:$CL$700,51,0)</f>
        <v>光华荣昌</v>
      </c>
      <c r="AP86">
        <f>VLOOKUP(B86,'[13]2025.7（初版）'!$B$3:$CP$800,5,0)</f>
        <v>25</v>
      </c>
      <c r="AQ86" t="str">
        <f>VLOOKUP(B86,'[13]2025.7（初版）'!$B$3:$CP$800,22,0)</f>
        <v>长沙现服</v>
      </c>
      <c r="AR86" s="32" t="e">
        <f>_xlfn.XLOOKUP(A86,[9]汇总!B:B,[9]汇总!B:B)</f>
        <v>#N/A</v>
      </c>
      <c r="AT86" s="28" t="str">
        <f>VLOOKUP(B86,[12]一线员工!$C$3:$O$800,1,0)</f>
        <v>谭建文</v>
      </c>
    </row>
    <row r="87" s="28" customFormat="1" spans="1:46">
      <c r="A87" s="42">
        <f t="shared" si="14"/>
        <v>78</v>
      </c>
      <c r="B87" s="56" t="s">
        <v>142</v>
      </c>
      <c r="C87" s="77" t="s">
        <v>550</v>
      </c>
      <c r="D87" s="442" t="s">
        <v>623</v>
      </c>
      <c r="E87" s="52">
        <v>45774</v>
      </c>
      <c r="F87" s="55"/>
      <c r="G87" s="55"/>
      <c r="H87" s="55"/>
      <c r="I87" s="55"/>
      <c r="J87" s="57">
        <v>6889</v>
      </c>
      <c r="K87" s="57">
        <v>6889</v>
      </c>
      <c r="L87" s="57">
        <v>6889</v>
      </c>
      <c r="M87" s="57">
        <v>6889</v>
      </c>
      <c r="N87" s="55"/>
      <c r="O87" s="57">
        <v>60</v>
      </c>
      <c r="P87" s="61">
        <v>1102.24</v>
      </c>
      <c r="Q87" s="55"/>
      <c r="R87" s="55"/>
      <c r="S87" s="57">
        <v>48.22</v>
      </c>
      <c r="T87" s="55"/>
      <c r="U87" s="57">
        <v>599.34</v>
      </c>
      <c r="V87" s="55"/>
      <c r="W87" s="57">
        <v>115.74</v>
      </c>
      <c r="X87" s="64"/>
      <c r="Y87" s="55"/>
      <c r="Z87" s="55"/>
      <c r="AA87" s="57">
        <v>1865.54</v>
      </c>
      <c r="AB87" s="55">
        <v>551.12</v>
      </c>
      <c r="AC87" s="55"/>
      <c r="AD87" s="55">
        <v>20.67</v>
      </c>
      <c r="AE87" s="55"/>
      <c r="AF87" s="55">
        <v>137.78</v>
      </c>
      <c r="AG87" s="55"/>
      <c r="AH87" s="55"/>
      <c r="AI87" s="55">
        <v>15</v>
      </c>
      <c r="AJ87" s="55">
        <v>724.57</v>
      </c>
      <c r="AK87" s="64">
        <f t="shared" si="16"/>
        <v>2590.11</v>
      </c>
      <c r="AL87" s="73"/>
      <c r="AM87" s="28" t="s">
        <v>315</v>
      </c>
      <c r="AN87" s="70" t="str">
        <f>VLOOKUP(B87,'[14]7月月报8.8'!$B$4:$CL$700,49,0)</f>
        <v>劳务工</v>
      </c>
      <c r="AO87" s="29" t="str">
        <f>VLOOKUP(B87,'[14]7月月报8.8'!$B$4:$CL$700,51,0)</f>
        <v>光华荣昌</v>
      </c>
      <c r="AP87">
        <f>VLOOKUP(B87,'[13]2025.7（初版）'!$B$3:$CP$800,5,0)</f>
        <v>21</v>
      </c>
      <c r="AQ87">
        <f>VLOOKUP(B87,'[13]2025.7（初版）'!$B$3:$CP$800,22,0)</f>
        <v>0</v>
      </c>
      <c r="AR87" s="32" t="e">
        <f>_xlfn.XLOOKUP(A87,[9]汇总!B:B,[9]汇总!B:B)</f>
        <v>#N/A</v>
      </c>
      <c r="AT87" s="28" t="str">
        <f>VLOOKUP(B87,[12]一线员工!$C$3:$O$800,1,0)</f>
        <v>伍志强</v>
      </c>
    </row>
    <row r="88" s="28" customFormat="1" spans="1:46">
      <c r="A88" s="42">
        <f t="shared" si="14"/>
        <v>79</v>
      </c>
      <c r="B88" s="56" t="s">
        <v>26</v>
      </c>
      <c r="C88" s="77" t="s">
        <v>550</v>
      </c>
      <c r="D88" s="442" t="s">
        <v>624</v>
      </c>
      <c r="E88" s="52">
        <v>45775</v>
      </c>
      <c r="F88" s="55"/>
      <c r="G88" s="55"/>
      <c r="H88" s="55"/>
      <c r="I88" s="55"/>
      <c r="J88" s="57"/>
      <c r="K88" s="57"/>
      <c r="L88" s="57"/>
      <c r="M88" s="57"/>
      <c r="N88" s="55"/>
      <c r="O88" s="57">
        <v>60</v>
      </c>
      <c r="P88" s="61"/>
      <c r="Q88" s="55"/>
      <c r="R88" s="55"/>
      <c r="S88" s="57"/>
      <c r="T88" s="55"/>
      <c r="U88" s="57"/>
      <c r="V88" s="55"/>
      <c r="W88" s="57">
        <v>180</v>
      </c>
      <c r="X88" s="64"/>
      <c r="Y88" s="55"/>
      <c r="Z88" s="55"/>
      <c r="AA88" s="57">
        <v>180</v>
      </c>
      <c r="AB88" s="55"/>
      <c r="AC88" s="55"/>
      <c r="AD88" s="55"/>
      <c r="AE88" s="55"/>
      <c r="AF88" s="55"/>
      <c r="AG88" s="55"/>
      <c r="AH88" s="55"/>
      <c r="AI88" s="55"/>
      <c r="AJ88" s="55">
        <f t="shared" ref="AJ88:AJ116" si="17">SUM(AB88:AI88)</f>
        <v>0</v>
      </c>
      <c r="AK88" s="64">
        <v>180</v>
      </c>
      <c r="AL88" s="73"/>
      <c r="AN88" s="70" t="str">
        <f>VLOOKUP(B88,'[14]7月月报8.8'!$B$4:$CL$700,49,0)</f>
        <v>合同工</v>
      </c>
      <c r="AO88" s="29" t="str">
        <f>VLOOKUP(B88,'[14]7月月报8.8'!$B$4:$CL$700,51,0)</f>
        <v>光华荣昌</v>
      </c>
      <c r="AP88">
        <f>VLOOKUP(B88,'[13]2025.7（初版）'!$B$3:$CP$800,5,0)</f>
        <v>23</v>
      </c>
      <c r="AQ88">
        <f>VLOOKUP(B88,'[13]2025.7（初版）'!$B$3:$CP$800,22,0)</f>
        <v>0</v>
      </c>
      <c r="AR88" s="32" t="e">
        <f>_xlfn.XLOOKUP(A88,[9]汇总!B:B,[9]汇总!B:B)</f>
        <v>#N/A</v>
      </c>
      <c r="AT88" s="28" t="str">
        <f>VLOOKUP(B88,[12]一线员工!$C$3:$O$800,1,0)</f>
        <v>李开阳</v>
      </c>
    </row>
    <row r="89" s="28" customFormat="1" spans="1:44">
      <c r="A89" s="42"/>
      <c r="B89" s="55"/>
      <c r="C89" s="55"/>
      <c r="D89" s="55"/>
      <c r="E89" s="55">
        <v>79</v>
      </c>
      <c r="F89" s="78"/>
      <c r="G89" s="78"/>
      <c r="H89" s="78"/>
      <c r="I89" s="78"/>
      <c r="J89" s="55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55"/>
      <c r="AB89" s="78"/>
      <c r="AC89" s="78"/>
      <c r="AD89" s="78"/>
      <c r="AE89" s="78"/>
      <c r="AF89" s="78"/>
      <c r="AG89" s="78"/>
      <c r="AH89" s="78"/>
      <c r="AI89" s="78"/>
      <c r="AJ89" s="55">
        <f t="shared" si="17"/>
        <v>0</v>
      </c>
      <c r="AK89" s="86"/>
      <c r="AL89" s="78"/>
      <c r="AN89" s="70"/>
      <c r="AO89" s="29"/>
      <c r="AP89"/>
      <c r="AQ89"/>
      <c r="AR89" s="32"/>
    </row>
    <row r="90" s="28" customFormat="1" spans="1:44">
      <c r="A90" s="42"/>
      <c r="B90" s="55"/>
      <c r="C90" s="55"/>
      <c r="D90" s="55"/>
      <c r="E90" s="55">
        <v>0</v>
      </c>
      <c r="F90" s="55"/>
      <c r="G90" s="55"/>
      <c r="H90" s="55"/>
      <c r="I90" s="78"/>
      <c r="J90" s="55"/>
      <c r="K90" s="55"/>
      <c r="L90" s="85"/>
      <c r="M90" s="55"/>
      <c r="N90" s="55"/>
      <c r="O90" s="55"/>
      <c r="P90" s="55"/>
      <c r="Q90" s="55"/>
      <c r="R90" s="55"/>
      <c r="S90" s="86"/>
      <c r="T90" s="55"/>
      <c r="U90" s="86"/>
      <c r="V90" s="55"/>
      <c r="W90" s="86"/>
      <c r="X90" s="55"/>
      <c r="Y90" s="55"/>
      <c r="Z90" s="55"/>
      <c r="AA90" s="86"/>
      <c r="AB90" s="55"/>
      <c r="AC90" s="55"/>
      <c r="AD90" s="86"/>
      <c r="AE90" s="55"/>
      <c r="AF90" s="86"/>
      <c r="AG90" s="55"/>
      <c r="AH90" s="55"/>
      <c r="AI90" s="55"/>
      <c r="AJ90" s="55">
        <v>0</v>
      </c>
      <c r="AK90" s="88">
        <v>0</v>
      </c>
      <c r="AL90" s="55"/>
      <c r="AN90" s="70"/>
      <c r="AO90" s="29"/>
      <c r="AP90"/>
      <c r="AQ90"/>
      <c r="AR90" s="32"/>
    </row>
    <row r="91" s="28" customFormat="1" ht="36" spans="1:44">
      <c r="A91" s="42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>
        <f t="shared" ref="O91:X91" si="18">SUM(O60:O90)</f>
        <v>3810</v>
      </c>
      <c r="P91" s="55">
        <f t="shared" si="18"/>
        <v>19023.52</v>
      </c>
      <c r="Q91" s="55">
        <f t="shared" si="18"/>
        <v>0</v>
      </c>
      <c r="R91" s="55">
        <f t="shared" si="18"/>
        <v>0</v>
      </c>
      <c r="S91" s="55">
        <f t="shared" si="18"/>
        <v>832.38</v>
      </c>
      <c r="T91" s="55">
        <f t="shared" si="18"/>
        <v>0</v>
      </c>
      <c r="U91" s="55">
        <f t="shared" si="18"/>
        <v>9717.48</v>
      </c>
      <c r="V91" s="55">
        <f t="shared" si="18"/>
        <v>0</v>
      </c>
      <c r="W91" s="55">
        <f t="shared" si="18"/>
        <v>2827.96</v>
      </c>
      <c r="X91" s="55">
        <f t="shared" si="18"/>
        <v>0</v>
      </c>
      <c r="Y91" s="55"/>
      <c r="Z91" s="55">
        <f t="shared" ref="Z91:AK91" si="19">SUM(Z60:Z90)</f>
        <v>0</v>
      </c>
      <c r="AA91" s="55">
        <f t="shared" si="19"/>
        <v>32401.34</v>
      </c>
      <c r="AB91" s="55">
        <f t="shared" si="19"/>
        <v>1929.68</v>
      </c>
      <c r="AC91" s="55">
        <f t="shared" si="19"/>
        <v>0</v>
      </c>
      <c r="AD91" s="55">
        <f t="shared" si="19"/>
        <v>72.35</v>
      </c>
      <c r="AE91" s="55">
        <f t="shared" si="19"/>
        <v>0</v>
      </c>
      <c r="AF91" s="55">
        <f t="shared" si="19"/>
        <v>462.02</v>
      </c>
      <c r="AG91" s="55">
        <f t="shared" si="19"/>
        <v>0</v>
      </c>
      <c r="AH91" s="55">
        <f t="shared" si="19"/>
        <v>0</v>
      </c>
      <c r="AI91" s="55">
        <f t="shared" si="19"/>
        <v>75</v>
      </c>
      <c r="AJ91" s="55">
        <f t="shared" si="19"/>
        <v>2539.05</v>
      </c>
      <c r="AK91" s="55">
        <f t="shared" si="19"/>
        <v>34940.39</v>
      </c>
      <c r="AL91" s="73" t="s">
        <v>594</v>
      </c>
      <c r="AN91" s="70"/>
      <c r="AO91" s="29"/>
      <c r="AP91"/>
      <c r="AQ91"/>
      <c r="AR91" s="32"/>
    </row>
    <row r="92" customFormat="1" spans="1:46">
      <c r="A92" s="42" t="s">
        <v>210</v>
      </c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  <c r="AD92" s="55"/>
      <c r="AE92" s="55"/>
      <c r="AF92" s="55"/>
      <c r="AG92" s="55"/>
      <c r="AH92" s="55"/>
      <c r="AI92" s="55"/>
      <c r="AJ92" s="55"/>
      <c r="AK92" s="55"/>
      <c r="AL92" s="73"/>
      <c r="AM92" s="28"/>
      <c r="AN92" s="70"/>
      <c r="AO92" s="29"/>
      <c r="AR92" s="32"/>
      <c r="AS92" s="28"/>
      <c r="AT92" s="28"/>
    </row>
    <row r="93" s="28" customFormat="1" spans="1:46">
      <c r="A93" s="42">
        <f t="shared" ref="A93:A116" si="20">ROW()-9-4</f>
        <v>80</v>
      </c>
      <c r="B93" s="79" t="s">
        <v>163</v>
      </c>
      <c r="C93" s="57" t="s">
        <v>551</v>
      </c>
      <c r="D93" s="79" t="s">
        <v>625</v>
      </c>
      <c r="E93" s="52">
        <v>45702</v>
      </c>
      <c r="F93" s="55"/>
      <c r="G93" s="55"/>
      <c r="H93" s="55"/>
      <c r="I93" s="55"/>
      <c r="J93" s="57">
        <v>4308</v>
      </c>
      <c r="K93" s="57">
        <v>4308</v>
      </c>
      <c r="L93" s="57">
        <v>4308</v>
      </c>
      <c r="M93" s="57">
        <v>4308</v>
      </c>
      <c r="N93" s="55"/>
      <c r="O93" s="61">
        <v>150</v>
      </c>
      <c r="P93" s="61">
        <v>689.3</v>
      </c>
      <c r="Q93" s="55"/>
      <c r="R93" s="55"/>
      <c r="S93" s="57">
        <v>30.16</v>
      </c>
      <c r="T93" s="55"/>
      <c r="U93" s="57">
        <v>374.8</v>
      </c>
      <c r="V93" s="55"/>
      <c r="W93" s="57">
        <v>51.7</v>
      </c>
      <c r="X93" s="64"/>
      <c r="Y93" s="55"/>
      <c r="Z93" s="55"/>
      <c r="AA93" s="57">
        <v>1145.96</v>
      </c>
      <c r="AB93" s="55"/>
      <c r="AC93" s="55"/>
      <c r="AD93" s="55"/>
      <c r="AE93" s="55"/>
      <c r="AF93" s="55"/>
      <c r="AG93" s="55"/>
      <c r="AH93" s="55"/>
      <c r="AI93" s="55"/>
      <c r="AJ93" s="55">
        <f t="shared" si="17"/>
        <v>0</v>
      </c>
      <c r="AK93" s="57">
        <v>1145.96</v>
      </c>
      <c r="AL93" s="73"/>
      <c r="AM93" s="28" t="s">
        <v>210</v>
      </c>
      <c r="AN93" s="70" t="str">
        <f>VLOOKUP(B93,'[14]7月月报8.8'!$B$4:$CL$700,49,0)</f>
        <v>劳务工</v>
      </c>
      <c r="AO93" s="29" t="str">
        <f>VLOOKUP(B93,'[14]7月月报8.8'!$B$4:$CL$700,51,0)</f>
        <v>湘潭思泉</v>
      </c>
      <c r="AP93">
        <f>VLOOKUP(B93,'[13]2025.7（初版）'!$B$3:$CP$800,5,0)</f>
        <v>24.8</v>
      </c>
      <c r="AQ93">
        <f>VLOOKUP(B93,'[13]2025.7（初版）'!$B$3:$CP$800,22,0)</f>
        <v>0</v>
      </c>
      <c r="AR93" s="32" t="e">
        <f>_xlfn.XLOOKUP(A93,[9]汇总!B:B,[9]汇总!B:B)</f>
        <v>#N/A</v>
      </c>
      <c r="AT93" s="28" t="str">
        <f>VLOOKUP(B93,[12]一线员工!$C$3:$O$800,1,0)</f>
        <v>马凤</v>
      </c>
    </row>
    <row r="94" s="28" customFormat="1" spans="1:46">
      <c r="A94" s="42">
        <f t="shared" si="20"/>
        <v>81</v>
      </c>
      <c r="B94" s="79" t="s">
        <v>192</v>
      </c>
      <c r="C94" s="57" t="s">
        <v>550</v>
      </c>
      <c r="D94" s="79" t="s">
        <v>626</v>
      </c>
      <c r="E94" s="52">
        <v>45726</v>
      </c>
      <c r="F94" s="55"/>
      <c r="G94" s="55"/>
      <c r="H94" s="55"/>
      <c r="I94" s="55"/>
      <c r="J94" s="57">
        <v>4308</v>
      </c>
      <c r="K94" s="57">
        <v>4308</v>
      </c>
      <c r="L94" s="57">
        <v>4308</v>
      </c>
      <c r="M94" s="57">
        <v>4308</v>
      </c>
      <c r="N94" s="55"/>
      <c r="O94" s="61">
        <v>150</v>
      </c>
      <c r="P94" s="61">
        <v>689.3</v>
      </c>
      <c r="Q94" s="55"/>
      <c r="R94" s="55"/>
      <c r="S94" s="57">
        <v>30.16</v>
      </c>
      <c r="T94" s="55"/>
      <c r="U94" s="57">
        <v>374.8</v>
      </c>
      <c r="V94" s="55"/>
      <c r="W94" s="57">
        <v>51.7</v>
      </c>
      <c r="X94" s="64"/>
      <c r="Y94" s="55"/>
      <c r="Z94" s="55"/>
      <c r="AA94" s="57">
        <v>1145.96</v>
      </c>
      <c r="AB94" s="55"/>
      <c r="AC94" s="55"/>
      <c r="AD94" s="55"/>
      <c r="AE94" s="55"/>
      <c r="AF94" s="55"/>
      <c r="AG94" s="55"/>
      <c r="AH94" s="55"/>
      <c r="AI94" s="55"/>
      <c r="AJ94" s="55">
        <f t="shared" si="17"/>
        <v>0</v>
      </c>
      <c r="AK94" s="57">
        <v>1145.96</v>
      </c>
      <c r="AL94" s="73"/>
      <c r="AM94" s="28" t="s">
        <v>210</v>
      </c>
      <c r="AN94" s="70" t="str">
        <f>VLOOKUP(B94,'[14]7月月报8.8'!$B$4:$CL$700,49,0)</f>
        <v>劳务工</v>
      </c>
      <c r="AO94" s="29" t="str">
        <f>VLOOKUP(B94,'[14]7月月报8.8'!$B$4:$CL$700,51,0)</f>
        <v>湘潭思泉</v>
      </c>
      <c r="AP94">
        <f>VLOOKUP(B94,'[13]2025.7（初版）'!$B$3:$CP$800,5,0)</f>
        <v>26</v>
      </c>
      <c r="AQ94">
        <f>VLOOKUP(B94,'[13]2025.7（初版）'!$B$3:$CP$800,22,0)</f>
        <v>0</v>
      </c>
      <c r="AR94" s="32" t="e">
        <f>_xlfn.XLOOKUP(A94,[9]汇总!B:B,[9]汇总!B:B)</f>
        <v>#N/A</v>
      </c>
      <c r="AT94" s="28" t="str">
        <f>VLOOKUP(B94,[12]一线员工!$C$3:$O$800,1,0)</f>
        <v>刘俊杰</v>
      </c>
    </row>
    <row r="95" s="28" customFormat="1" spans="1:46">
      <c r="A95" s="42">
        <f t="shared" si="20"/>
        <v>82</v>
      </c>
      <c r="B95" s="79" t="s">
        <v>193</v>
      </c>
      <c r="C95" s="57" t="s">
        <v>551</v>
      </c>
      <c r="D95" s="79" t="s">
        <v>627</v>
      </c>
      <c r="E95" s="52">
        <v>45726</v>
      </c>
      <c r="F95" s="55"/>
      <c r="G95" s="55"/>
      <c r="H95" s="55"/>
      <c r="I95" s="55"/>
      <c r="J95" s="57">
        <v>4308</v>
      </c>
      <c r="K95" s="57">
        <v>4308</v>
      </c>
      <c r="L95" s="57">
        <v>4308</v>
      </c>
      <c r="M95" s="57">
        <v>4308</v>
      </c>
      <c r="N95" s="55"/>
      <c r="O95" s="61">
        <v>150</v>
      </c>
      <c r="P95" s="61">
        <v>689.3</v>
      </c>
      <c r="Q95" s="55"/>
      <c r="R95" s="55"/>
      <c r="S95" s="57">
        <v>30.16</v>
      </c>
      <c r="T95" s="55"/>
      <c r="U95" s="57">
        <v>374.8</v>
      </c>
      <c r="V95" s="55"/>
      <c r="W95" s="57">
        <v>51.7</v>
      </c>
      <c r="X95" s="64"/>
      <c r="Y95" s="55"/>
      <c r="Z95" s="55"/>
      <c r="AA95" s="57">
        <v>1145.96</v>
      </c>
      <c r="AB95" s="55"/>
      <c r="AC95" s="55"/>
      <c r="AD95" s="55"/>
      <c r="AE95" s="55"/>
      <c r="AF95" s="55"/>
      <c r="AG95" s="55"/>
      <c r="AH95" s="55"/>
      <c r="AI95" s="55"/>
      <c r="AJ95" s="55">
        <f t="shared" si="17"/>
        <v>0</v>
      </c>
      <c r="AK95" s="57">
        <v>1145.96</v>
      </c>
      <c r="AL95" s="73"/>
      <c r="AM95" s="28" t="s">
        <v>210</v>
      </c>
      <c r="AN95" s="70" t="str">
        <f>VLOOKUP(B95,'[14]7月月报8.8'!$B$4:$CL$700,49,0)</f>
        <v>劳务工</v>
      </c>
      <c r="AO95" s="29" t="str">
        <f>VLOOKUP(B95,'[14]7月月报8.8'!$B$4:$CL$700,51,0)</f>
        <v>湘潭思泉</v>
      </c>
      <c r="AP95">
        <f>VLOOKUP(B95,'[13]2025.7（初版）'!$B$3:$CP$800,5,0)</f>
        <v>26</v>
      </c>
      <c r="AQ95">
        <f>VLOOKUP(B95,'[13]2025.7（初版）'!$B$3:$CP$800,22,0)</f>
        <v>0</v>
      </c>
      <c r="AR95" s="32" t="e">
        <f>_xlfn.XLOOKUP(A95,[9]汇总!B:B,[9]汇总!B:B)</f>
        <v>#N/A</v>
      </c>
      <c r="AT95" s="28" t="str">
        <f>VLOOKUP(B95,[12]一线员工!$C$3:$O$800,1,0)</f>
        <v>瞿芬</v>
      </c>
    </row>
    <row r="96" s="28" customFormat="1" spans="1:46">
      <c r="A96" s="42">
        <f t="shared" si="20"/>
        <v>83</v>
      </c>
      <c r="B96" s="80" t="s">
        <v>194</v>
      </c>
      <c r="C96" s="57" t="s">
        <v>551</v>
      </c>
      <c r="D96" s="80" t="s">
        <v>628</v>
      </c>
      <c r="E96" s="52">
        <v>45726</v>
      </c>
      <c r="F96" s="55"/>
      <c r="G96" s="55"/>
      <c r="H96" s="55"/>
      <c r="I96" s="55"/>
      <c r="J96" s="57">
        <v>4308</v>
      </c>
      <c r="K96" s="57">
        <v>4308</v>
      </c>
      <c r="L96" s="57">
        <v>4308</v>
      </c>
      <c r="M96" s="57">
        <v>4308</v>
      </c>
      <c r="N96" s="55"/>
      <c r="O96" s="61">
        <v>150</v>
      </c>
      <c r="P96" s="61">
        <v>689.3</v>
      </c>
      <c r="Q96" s="55"/>
      <c r="R96" s="55"/>
      <c r="S96" s="57">
        <v>30.16</v>
      </c>
      <c r="T96" s="55"/>
      <c r="U96" s="57">
        <v>374.8</v>
      </c>
      <c r="V96" s="55"/>
      <c r="W96" s="57">
        <v>51.7</v>
      </c>
      <c r="X96" s="64"/>
      <c r="Y96" s="55"/>
      <c r="Z96" s="55"/>
      <c r="AA96" s="57">
        <v>1145.96</v>
      </c>
      <c r="AB96" s="55"/>
      <c r="AC96" s="55"/>
      <c r="AD96" s="55"/>
      <c r="AE96" s="55"/>
      <c r="AF96" s="55"/>
      <c r="AG96" s="55"/>
      <c r="AH96" s="55"/>
      <c r="AI96" s="55"/>
      <c r="AJ96" s="55">
        <f t="shared" si="17"/>
        <v>0</v>
      </c>
      <c r="AK96" s="57">
        <v>1145.96</v>
      </c>
      <c r="AL96" s="73"/>
      <c r="AM96" s="28" t="s">
        <v>210</v>
      </c>
      <c r="AN96" s="70" t="str">
        <f>VLOOKUP(B96,'[14]7月月报8.8'!$B$4:$CL$700,49,0)</f>
        <v>劳务工</v>
      </c>
      <c r="AO96" s="29" t="str">
        <f>VLOOKUP(B96,'[14]7月月报8.8'!$B$4:$CL$700,51,0)</f>
        <v>湘潭思泉</v>
      </c>
      <c r="AP96">
        <f>VLOOKUP(B96,'[13]2025.7（初版）'!$B$3:$CP$800,5,0)</f>
        <v>28</v>
      </c>
      <c r="AQ96">
        <f>VLOOKUP(B96,'[13]2025.7（初版）'!$B$3:$CP$800,22,0)</f>
        <v>0</v>
      </c>
      <c r="AR96" s="32" t="e">
        <f>_xlfn.XLOOKUP(A96,[9]汇总!B:B,[9]汇总!B:B)</f>
        <v>#N/A</v>
      </c>
      <c r="AT96" s="28" t="str">
        <f>VLOOKUP(B96,[12]一线员工!$C$3:$O$800,1,0)</f>
        <v>瞿欢</v>
      </c>
    </row>
    <row r="97" s="28" customFormat="1" spans="1:46">
      <c r="A97" s="42">
        <f t="shared" si="20"/>
        <v>84</v>
      </c>
      <c r="B97" s="79" t="s">
        <v>195</v>
      </c>
      <c r="C97" s="57" t="s">
        <v>550</v>
      </c>
      <c r="D97" s="79" t="s">
        <v>629</v>
      </c>
      <c r="E97" s="52">
        <v>45726</v>
      </c>
      <c r="F97" s="55"/>
      <c r="G97" s="55"/>
      <c r="H97" s="55"/>
      <c r="I97" s="55"/>
      <c r="J97" s="57">
        <v>4308</v>
      </c>
      <c r="K97" s="57">
        <v>4308</v>
      </c>
      <c r="L97" s="57">
        <v>4308</v>
      </c>
      <c r="M97" s="57">
        <v>4308</v>
      </c>
      <c r="N97" s="55"/>
      <c r="O97" s="61">
        <v>150</v>
      </c>
      <c r="P97" s="61">
        <v>689.3</v>
      </c>
      <c r="Q97" s="55"/>
      <c r="R97" s="55"/>
      <c r="S97" s="57">
        <v>30.16</v>
      </c>
      <c r="T97" s="55"/>
      <c r="U97" s="57">
        <v>374.8</v>
      </c>
      <c r="V97" s="55"/>
      <c r="W97" s="57">
        <v>51.7</v>
      </c>
      <c r="X97" s="64"/>
      <c r="Y97" s="55"/>
      <c r="Z97" s="55"/>
      <c r="AA97" s="57">
        <v>1145.96</v>
      </c>
      <c r="AB97" s="55"/>
      <c r="AC97" s="55"/>
      <c r="AD97" s="55"/>
      <c r="AE97" s="55"/>
      <c r="AF97" s="55"/>
      <c r="AG97" s="55"/>
      <c r="AH97" s="55"/>
      <c r="AI97" s="55"/>
      <c r="AJ97" s="55">
        <f t="shared" si="17"/>
        <v>0</v>
      </c>
      <c r="AK97" s="57">
        <v>1145.96</v>
      </c>
      <c r="AL97" s="73"/>
      <c r="AM97" s="28" t="s">
        <v>210</v>
      </c>
      <c r="AN97" s="70" t="str">
        <f>VLOOKUP(B97,'[14]7月月报8.8'!$B$4:$CL$700,49,0)</f>
        <v>劳务工</v>
      </c>
      <c r="AO97" s="29" t="str">
        <f>VLOOKUP(B97,'[14]7月月报8.8'!$B$4:$CL$700,51,0)</f>
        <v>湘潭思泉</v>
      </c>
      <c r="AP97">
        <f>VLOOKUP(B97,'[13]2025.7（初版）'!$B$3:$CP$800,5,0)</f>
        <v>27</v>
      </c>
      <c r="AQ97">
        <f>VLOOKUP(B97,'[13]2025.7（初版）'!$B$3:$CP$800,22,0)</f>
        <v>0</v>
      </c>
      <c r="AR97" s="32" t="e">
        <f>_xlfn.XLOOKUP(A97,[9]汇总!B:B,[9]汇总!B:B)</f>
        <v>#N/A</v>
      </c>
      <c r="AT97" s="28" t="str">
        <f>VLOOKUP(B97,[12]一线员工!$C$3:$O$800,1,0)</f>
        <v>彭智勇</v>
      </c>
    </row>
    <row r="98" s="28" customFormat="1" spans="1:46">
      <c r="A98" s="42">
        <f t="shared" si="20"/>
        <v>85</v>
      </c>
      <c r="B98" s="81" t="s">
        <v>198</v>
      </c>
      <c r="C98" s="57" t="s">
        <v>550</v>
      </c>
      <c r="D98" s="81" t="s">
        <v>630</v>
      </c>
      <c r="E98" s="52">
        <v>45743</v>
      </c>
      <c r="F98" s="55"/>
      <c r="G98" s="55"/>
      <c r="H98" s="55"/>
      <c r="I98" s="55"/>
      <c r="J98" s="57">
        <v>4308</v>
      </c>
      <c r="K98" s="57">
        <v>4308</v>
      </c>
      <c r="L98" s="57">
        <v>4308</v>
      </c>
      <c r="M98" s="57">
        <v>4308</v>
      </c>
      <c r="N98" s="55"/>
      <c r="O98" s="61">
        <v>150</v>
      </c>
      <c r="P98" s="61">
        <v>689.3</v>
      </c>
      <c r="Q98" s="55"/>
      <c r="R98" s="55"/>
      <c r="S98" s="57">
        <v>30.16</v>
      </c>
      <c r="T98" s="55"/>
      <c r="U98" s="57">
        <v>374.8</v>
      </c>
      <c r="V98" s="55"/>
      <c r="W98" s="57">
        <v>51.7</v>
      </c>
      <c r="X98" s="64"/>
      <c r="Y98" s="55"/>
      <c r="Z98" s="55"/>
      <c r="AA98" s="57">
        <v>1145.96</v>
      </c>
      <c r="AB98" s="55"/>
      <c r="AC98" s="55"/>
      <c r="AD98" s="55"/>
      <c r="AE98" s="55"/>
      <c r="AF98" s="55"/>
      <c r="AG98" s="55"/>
      <c r="AH98" s="55"/>
      <c r="AI98" s="55"/>
      <c r="AJ98" s="55">
        <f t="shared" si="17"/>
        <v>0</v>
      </c>
      <c r="AK98" s="57">
        <v>1145.96</v>
      </c>
      <c r="AL98" s="73"/>
      <c r="AM98" s="28" t="s">
        <v>210</v>
      </c>
      <c r="AN98" s="70" t="str">
        <f>VLOOKUP(B98,'[14]7月月报8.8'!$B$4:$CL$700,49,0)</f>
        <v>劳务工</v>
      </c>
      <c r="AO98" s="29" t="str">
        <f>VLOOKUP(B98,'[14]7月月报8.8'!$B$4:$CL$700,51,0)</f>
        <v>湘潭思泉</v>
      </c>
      <c r="AP98">
        <f>VLOOKUP(B98,'[13]2025.7（初版）'!$B$3:$CP$800,5,0)</f>
        <v>24</v>
      </c>
      <c r="AQ98">
        <f>VLOOKUP(B98,'[13]2025.7（初版）'!$B$3:$CP$800,22,0)</f>
        <v>0</v>
      </c>
      <c r="AR98" s="32" t="e">
        <f>_xlfn.XLOOKUP(A98,[9]汇总!B:B,[9]汇总!B:B)</f>
        <v>#N/A</v>
      </c>
      <c r="AT98" s="28" t="str">
        <f>VLOOKUP(B98,[12]一线员工!$C$3:$O$800,1,0)</f>
        <v>游围广</v>
      </c>
    </row>
    <row r="99" s="28" customFormat="1" spans="1:46">
      <c r="A99" s="42">
        <f t="shared" si="20"/>
        <v>86</v>
      </c>
      <c r="B99" s="81" t="s">
        <v>200</v>
      </c>
      <c r="C99" s="57" t="s">
        <v>550</v>
      </c>
      <c r="D99" s="81" t="s">
        <v>631</v>
      </c>
      <c r="E99" s="52">
        <v>45758</v>
      </c>
      <c r="F99" s="55"/>
      <c r="G99" s="55"/>
      <c r="H99" s="55"/>
      <c r="I99" s="55"/>
      <c r="J99" s="57">
        <v>4308</v>
      </c>
      <c r="K99" s="57">
        <v>4308</v>
      </c>
      <c r="L99" s="57">
        <v>4308</v>
      </c>
      <c r="M99" s="57">
        <v>4308</v>
      </c>
      <c r="N99" s="55"/>
      <c r="O99" s="61">
        <v>150</v>
      </c>
      <c r="P99" s="61">
        <v>689.3</v>
      </c>
      <c r="Q99" s="55"/>
      <c r="R99" s="55"/>
      <c r="S99" s="57">
        <v>30.16</v>
      </c>
      <c r="T99" s="55"/>
      <c r="U99" s="57">
        <v>374.8</v>
      </c>
      <c r="V99" s="55"/>
      <c r="W99" s="57">
        <v>51.7</v>
      </c>
      <c r="X99" s="64"/>
      <c r="Y99" s="55"/>
      <c r="Z99" s="55"/>
      <c r="AA99" s="57">
        <v>1145.96</v>
      </c>
      <c r="AB99" s="55"/>
      <c r="AC99" s="55"/>
      <c r="AD99" s="55"/>
      <c r="AE99" s="55"/>
      <c r="AF99" s="55"/>
      <c r="AG99" s="55"/>
      <c r="AH99" s="55"/>
      <c r="AI99" s="55"/>
      <c r="AJ99" s="55">
        <f t="shared" si="17"/>
        <v>0</v>
      </c>
      <c r="AK99" s="57">
        <v>1145.96</v>
      </c>
      <c r="AL99" s="73"/>
      <c r="AM99" s="28" t="s">
        <v>210</v>
      </c>
      <c r="AN99" s="70" t="str">
        <f>VLOOKUP(B99,'[14]7月月报8.8'!$B$4:$CL$700,49,0)</f>
        <v>劳务工</v>
      </c>
      <c r="AO99" s="29" t="str">
        <f>VLOOKUP(B99,'[14]7月月报8.8'!$B$4:$CL$700,51,0)</f>
        <v>湘潭思泉</v>
      </c>
      <c r="AP99">
        <f>VLOOKUP(B99,'[13]2025.7（初版）'!$B$3:$CP$800,5,0)</f>
        <v>25</v>
      </c>
      <c r="AQ99">
        <f>VLOOKUP(B99,'[13]2025.7（初版）'!$B$3:$CP$800,22,0)</f>
        <v>0</v>
      </c>
      <c r="AR99" s="32" t="e">
        <f>_xlfn.XLOOKUP(A99,[9]汇总!B:B,[9]汇总!B:B)</f>
        <v>#N/A</v>
      </c>
      <c r="AT99" s="28" t="str">
        <f>VLOOKUP(B99,[12]一线员工!$C$3:$O$800,1,0)</f>
        <v>曾选泽</v>
      </c>
    </row>
    <row r="100" s="28" customFormat="1" spans="1:46">
      <c r="A100" s="42">
        <f t="shared" si="20"/>
        <v>87</v>
      </c>
      <c r="B100" s="79" t="s">
        <v>202</v>
      </c>
      <c r="C100" s="57" t="s">
        <v>550</v>
      </c>
      <c r="D100" s="79" t="s">
        <v>632</v>
      </c>
      <c r="E100" s="52">
        <v>45770</v>
      </c>
      <c r="F100" s="55"/>
      <c r="G100" s="55"/>
      <c r="H100" s="55"/>
      <c r="I100" s="55"/>
      <c r="J100" s="57">
        <v>4308</v>
      </c>
      <c r="K100" s="57">
        <v>4308</v>
      </c>
      <c r="L100" s="57">
        <v>4308</v>
      </c>
      <c r="M100" s="57">
        <v>4308</v>
      </c>
      <c r="N100" s="55"/>
      <c r="O100" s="61">
        <v>150</v>
      </c>
      <c r="P100" s="61">
        <v>689.3</v>
      </c>
      <c r="Q100" s="55"/>
      <c r="R100" s="55"/>
      <c r="S100" s="57">
        <v>30.16</v>
      </c>
      <c r="T100" s="55"/>
      <c r="U100" s="57">
        <v>374.8</v>
      </c>
      <c r="V100" s="55"/>
      <c r="W100" s="57">
        <v>51.7</v>
      </c>
      <c r="X100" s="64"/>
      <c r="Y100" s="55"/>
      <c r="Z100" s="55"/>
      <c r="AA100" s="57">
        <v>1145.96</v>
      </c>
      <c r="AB100" s="55"/>
      <c r="AC100" s="55"/>
      <c r="AD100" s="55"/>
      <c r="AE100" s="55"/>
      <c r="AF100" s="55"/>
      <c r="AG100" s="55"/>
      <c r="AH100" s="55"/>
      <c r="AI100" s="55"/>
      <c r="AJ100" s="55">
        <f t="shared" si="17"/>
        <v>0</v>
      </c>
      <c r="AK100" s="57">
        <v>1145.96</v>
      </c>
      <c r="AL100" s="73"/>
      <c r="AM100" s="28" t="s">
        <v>210</v>
      </c>
      <c r="AN100" s="70" t="str">
        <f>VLOOKUP(B100,'[14]7月月报8.8'!$B$4:$CL$700,49,0)</f>
        <v>劳务工</v>
      </c>
      <c r="AO100" s="29" t="str">
        <f>VLOOKUP(B100,'[14]7月月报8.8'!$B$4:$CL$700,51,0)</f>
        <v>湘潭思泉</v>
      </c>
      <c r="AP100">
        <f>VLOOKUP(B100,'[13]2025.7（初版）'!$B$3:$CP$800,5,0)</f>
        <v>27</v>
      </c>
      <c r="AQ100">
        <f>VLOOKUP(B100,'[13]2025.7（初版）'!$B$3:$CP$800,22,0)</f>
        <v>0</v>
      </c>
      <c r="AR100" s="32" t="e">
        <f>_xlfn.XLOOKUP(A100,[9]汇总!B:B,[9]汇总!B:B)</f>
        <v>#N/A</v>
      </c>
      <c r="AT100" s="28" t="str">
        <f>VLOOKUP(B100,[12]一线员工!$C$3:$O$800,1,0)</f>
        <v>卫伟伟</v>
      </c>
    </row>
    <row r="101" s="28" customFormat="1" spans="1:46">
      <c r="A101" s="42">
        <f t="shared" si="20"/>
        <v>88</v>
      </c>
      <c r="B101" s="81" t="s">
        <v>219</v>
      </c>
      <c r="C101" s="57" t="s">
        <v>550</v>
      </c>
      <c r="D101" s="81" t="s">
        <v>633</v>
      </c>
      <c r="E101" s="52">
        <v>45801</v>
      </c>
      <c r="F101" s="55"/>
      <c r="G101" s="55"/>
      <c r="H101" s="55"/>
      <c r="I101" s="55"/>
      <c r="J101" s="57">
        <v>4308</v>
      </c>
      <c r="K101" s="57">
        <v>4308</v>
      </c>
      <c r="L101" s="57">
        <v>4308</v>
      </c>
      <c r="M101" s="57">
        <v>4308</v>
      </c>
      <c r="N101" s="55"/>
      <c r="O101" s="61">
        <v>150</v>
      </c>
      <c r="P101" s="61">
        <v>689.3</v>
      </c>
      <c r="Q101" s="55"/>
      <c r="R101" s="55"/>
      <c r="S101" s="57">
        <v>30.16</v>
      </c>
      <c r="T101" s="55"/>
      <c r="U101" s="57">
        <v>374.8</v>
      </c>
      <c r="V101" s="55"/>
      <c r="W101" s="57">
        <v>51.7</v>
      </c>
      <c r="X101" s="64"/>
      <c r="Y101" s="55"/>
      <c r="Z101" s="55"/>
      <c r="AA101" s="57">
        <v>1145.96</v>
      </c>
      <c r="AB101" s="55"/>
      <c r="AC101" s="55"/>
      <c r="AD101" s="55"/>
      <c r="AE101" s="55"/>
      <c r="AF101" s="55"/>
      <c r="AG101" s="55"/>
      <c r="AH101" s="55"/>
      <c r="AI101" s="55"/>
      <c r="AJ101" s="55">
        <f t="shared" si="17"/>
        <v>0</v>
      </c>
      <c r="AK101" s="57">
        <v>1145.96</v>
      </c>
      <c r="AL101" s="73"/>
      <c r="AM101" s="28" t="s">
        <v>210</v>
      </c>
      <c r="AN101" s="87" t="s">
        <v>616</v>
      </c>
      <c r="AO101" s="29">
        <f>VLOOKUP(B101,'[14]7月月报8.8'!$B$4:$CL$700,51,0)</f>
        <v>0</v>
      </c>
      <c r="AP101">
        <f>VLOOKUP(B101,'[13]2025.7（初版）'!$B$3:$CP$800,5,0)</f>
        <v>20</v>
      </c>
      <c r="AQ101" t="str">
        <f>VLOOKUP(B101,'[13]2025.7（初版）'!$B$3:$CP$800,22,0)</f>
        <v>2025/8/6退回</v>
      </c>
      <c r="AR101" s="32" t="e">
        <f>_xlfn.XLOOKUP(A101,[9]汇总!B:B,[9]汇总!B:B)</f>
        <v>#N/A</v>
      </c>
      <c r="AT101" s="28" t="str">
        <f>VLOOKUP(B101,[12]一线员工!$C$3:$O$800,1,0)</f>
        <v>付志勇</v>
      </c>
    </row>
    <row r="102" s="28" customFormat="1" spans="1:46">
      <c r="A102" s="42">
        <f t="shared" si="20"/>
        <v>89</v>
      </c>
      <c r="B102" s="81" t="s">
        <v>218</v>
      </c>
      <c r="C102" s="57" t="s">
        <v>550</v>
      </c>
      <c r="D102" s="81" t="s">
        <v>634</v>
      </c>
      <c r="E102" s="52">
        <v>45801</v>
      </c>
      <c r="F102" s="55"/>
      <c r="G102" s="55"/>
      <c r="H102" s="55"/>
      <c r="I102" s="55"/>
      <c r="J102" s="57">
        <v>4308</v>
      </c>
      <c r="K102" s="57">
        <v>4308</v>
      </c>
      <c r="L102" s="57">
        <v>4308</v>
      </c>
      <c r="M102" s="57">
        <v>4308</v>
      </c>
      <c r="N102" s="55"/>
      <c r="O102" s="61">
        <v>150</v>
      </c>
      <c r="P102" s="61">
        <v>689.3</v>
      </c>
      <c r="Q102" s="55"/>
      <c r="R102" s="55"/>
      <c r="S102" s="57">
        <v>30.16</v>
      </c>
      <c r="T102" s="55"/>
      <c r="U102" s="57">
        <v>374.8</v>
      </c>
      <c r="V102" s="55"/>
      <c r="W102" s="57">
        <v>51.7</v>
      </c>
      <c r="X102" s="64"/>
      <c r="Y102" s="55"/>
      <c r="Z102" s="55"/>
      <c r="AA102" s="57">
        <v>1145.96</v>
      </c>
      <c r="AB102" s="55"/>
      <c r="AC102" s="55"/>
      <c r="AD102" s="55"/>
      <c r="AE102" s="55"/>
      <c r="AF102" s="55"/>
      <c r="AG102" s="55"/>
      <c r="AH102" s="55"/>
      <c r="AI102" s="55"/>
      <c r="AJ102" s="55">
        <f t="shared" si="17"/>
        <v>0</v>
      </c>
      <c r="AK102" s="57">
        <v>1145.96</v>
      </c>
      <c r="AL102" s="73"/>
      <c r="AM102" s="28" t="s">
        <v>210</v>
      </c>
      <c r="AN102" s="70" t="str">
        <f>VLOOKUP(B102,'[14]7月月报8.8'!$B$4:$CL$700,49,0)</f>
        <v>劳务工</v>
      </c>
      <c r="AO102" s="29" t="str">
        <f>VLOOKUP(B102,'[14]7月月报8.8'!$B$4:$CL$700,51,0)</f>
        <v>湘潭思泉</v>
      </c>
      <c r="AP102">
        <f>VLOOKUP(B102,'[13]2025.7（初版）'!$B$3:$CP$800,5,0)</f>
        <v>23</v>
      </c>
      <c r="AQ102">
        <f>VLOOKUP(B102,'[13]2025.7（初版）'!$B$3:$CP$800,22,0)</f>
        <v>0</v>
      </c>
      <c r="AR102" s="32" t="e">
        <f>_xlfn.XLOOKUP(A102,[9]汇总!B:B,[9]汇总!B:B)</f>
        <v>#N/A</v>
      </c>
      <c r="AT102" s="28" t="str">
        <f>VLOOKUP(B102,[12]一线员工!$C$3:$O$800,1,0)</f>
        <v>肖军奇</v>
      </c>
    </row>
    <row r="103" s="28" customFormat="1" spans="1:46">
      <c r="A103" s="42">
        <f t="shared" si="20"/>
        <v>90</v>
      </c>
      <c r="B103" s="81" t="s">
        <v>224</v>
      </c>
      <c r="C103" s="57" t="s">
        <v>550</v>
      </c>
      <c r="D103" s="81" t="s">
        <v>635</v>
      </c>
      <c r="E103" s="52">
        <v>45804</v>
      </c>
      <c r="F103" s="55"/>
      <c r="G103" s="55"/>
      <c r="H103" s="55"/>
      <c r="I103" s="55"/>
      <c r="J103" s="57">
        <v>4308</v>
      </c>
      <c r="K103" s="57">
        <v>4308</v>
      </c>
      <c r="L103" s="57">
        <v>4308</v>
      </c>
      <c r="M103" s="57">
        <v>4308</v>
      </c>
      <c r="N103" s="55"/>
      <c r="O103" s="61">
        <v>150</v>
      </c>
      <c r="P103" s="61">
        <v>689.3</v>
      </c>
      <c r="Q103" s="55"/>
      <c r="R103" s="55"/>
      <c r="S103" s="57">
        <v>30.16</v>
      </c>
      <c r="T103" s="55"/>
      <c r="U103" s="57">
        <v>374.8</v>
      </c>
      <c r="V103" s="55"/>
      <c r="W103" s="57">
        <v>51.7</v>
      </c>
      <c r="X103" s="64"/>
      <c r="Y103" s="55"/>
      <c r="Z103" s="55"/>
      <c r="AA103" s="57">
        <v>1145.96</v>
      </c>
      <c r="AB103" s="55"/>
      <c r="AC103" s="55"/>
      <c r="AD103" s="55"/>
      <c r="AE103" s="55"/>
      <c r="AF103" s="55"/>
      <c r="AG103" s="55"/>
      <c r="AH103" s="55"/>
      <c r="AI103" s="55"/>
      <c r="AJ103" s="55">
        <f t="shared" si="17"/>
        <v>0</v>
      </c>
      <c r="AK103" s="57">
        <v>1145.96</v>
      </c>
      <c r="AL103" s="73"/>
      <c r="AM103" s="28" t="s">
        <v>210</v>
      </c>
      <c r="AN103" s="87" t="s">
        <v>616</v>
      </c>
      <c r="AO103" s="29">
        <f>VLOOKUP(B103,'[14]7月月报8.8'!$B$4:$CL$700,51,0)</f>
        <v>0</v>
      </c>
      <c r="AP103">
        <f>VLOOKUP(B103,'[13]2025.7（初版）'!$B$3:$CP$800,5,0)</f>
        <v>23</v>
      </c>
      <c r="AQ103" t="str">
        <f>VLOOKUP(B103,'[13]2025.7（初版）'!$B$3:$CP$800,22,0)</f>
        <v>2025/8/6离职</v>
      </c>
      <c r="AR103" s="32" t="e">
        <f>_xlfn.XLOOKUP(A103,[9]汇总!B:B,[9]汇总!B:B)</f>
        <v>#N/A</v>
      </c>
      <c r="AT103" s="28" t="str">
        <f>VLOOKUP(B103,[12]一线员工!$C$3:$O$800,1,0)</f>
        <v>陈波</v>
      </c>
    </row>
    <row r="104" s="28" customFormat="1" spans="1:46">
      <c r="A104" s="42">
        <f t="shared" si="20"/>
        <v>91</v>
      </c>
      <c r="B104" s="81" t="s">
        <v>223</v>
      </c>
      <c r="C104" s="57" t="s">
        <v>550</v>
      </c>
      <c r="D104" s="81" t="s">
        <v>636</v>
      </c>
      <c r="E104" s="52">
        <v>45805</v>
      </c>
      <c r="F104" s="55"/>
      <c r="G104" s="55"/>
      <c r="H104" s="55"/>
      <c r="I104" s="55"/>
      <c r="J104" s="57">
        <v>4308</v>
      </c>
      <c r="K104" s="57">
        <v>4308</v>
      </c>
      <c r="L104" s="57">
        <v>4308</v>
      </c>
      <c r="M104" s="57">
        <v>4308</v>
      </c>
      <c r="N104" s="55"/>
      <c r="O104" s="61">
        <v>150</v>
      </c>
      <c r="P104" s="61">
        <v>689.3</v>
      </c>
      <c r="Q104" s="55"/>
      <c r="R104" s="55"/>
      <c r="S104" s="57">
        <v>30.16</v>
      </c>
      <c r="T104" s="55"/>
      <c r="U104" s="57">
        <v>374.8</v>
      </c>
      <c r="V104" s="55"/>
      <c r="W104" s="57">
        <v>51.7</v>
      </c>
      <c r="X104" s="64"/>
      <c r="Y104" s="55"/>
      <c r="Z104" s="55"/>
      <c r="AA104" s="57">
        <v>1145.96</v>
      </c>
      <c r="AB104" s="55"/>
      <c r="AC104" s="55"/>
      <c r="AD104" s="55"/>
      <c r="AE104" s="55"/>
      <c r="AF104" s="55"/>
      <c r="AG104" s="55"/>
      <c r="AH104" s="55"/>
      <c r="AI104" s="55"/>
      <c r="AJ104" s="55">
        <f t="shared" si="17"/>
        <v>0</v>
      </c>
      <c r="AK104" s="57">
        <v>1145.96</v>
      </c>
      <c r="AL104" s="73"/>
      <c r="AM104" s="28" t="s">
        <v>210</v>
      </c>
      <c r="AN104" s="87" t="s">
        <v>616</v>
      </c>
      <c r="AO104" s="29">
        <f>VLOOKUP(B104,'[14]7月月报8.8'!$B$4:$CL$700,51,0)</f>
        <v>0</v>
      </c>
      <c r="AP104">
        <f>VLOOKUP(B104,'[13]2025.7（初版）'!$B$3:$CP$800,5,0)</f>
        <v>27</v>
      </c>
      <c r="AQ104" t="str">
        <f>VLOOKUP(B104,'[13]2025.7（初版）'!$B$3:$CP$800,22,0)</f>
        <v>2025/7/30辞职</v>
      </c>
      <c r="AR104" s="32" t="e">
        <f>_xlfn.XLOOKUP(A104,[9]汇总!B:B,[9]汇总!B:B)</f>
        <v>#N/A</v>
      </c>
      <c r="AT104" s="28" t="str">
        <f>VLOOKUP(B104,[12]一线员工!$C$3:$O$800,1,0)</f>
        <v>齐水斌</v>
      </c>
    </row>
    <row r="105" s="28" customFormat="1" spans="1:46">
      <c r="A105" s="42">
        <f t="shared" si="20"/>
        <v>92</v>
      </c>
      <c r="B105" s="81" t="s">
        <v>228</v>
      </c>
      <c r="C105" s="57" t="s">
        <v>550</v>
      </c>
      <c r="D105" s="81" t="s">
        <v>637</v>
      </c>
      <c r="E105" s="52">
        <v>45805</v>
      </c>
      <c r="F105" s="55"/>
      <c r="G105" s="55"/>
      <c r="H105" s="55"/>
      <c r="I105" s="55"/>
      <c r="J105" s="57">
        <v>4308</v>
      </c>
      <c r="K105" s="57">
        <v>4308</v>
      </c>
      <c r="L105" s="57">
        <v>4308</v>
      </c>
      <c r="M105" s="57">
        <v>4308</v>
      </c>
      <c r="N105" s="55"/>
      <c r="O105" s="61">
        <v>150</v>
      </c>
      <c r="P105" s="61">
        <v>689.3</v>
      </c>
      <c r="Q105" s="55"/>
      <c r="R105" s="55"/>
      <c r="S105" s="57">
        <v>30.16</v>
      </c>
      <c r="T105" s="55"/>
      <c r="U105" s="57">
        <v>374.8</v>
      </c>
      <c r="V105" s="55"/>
      <c r="W105" s="57">
        <v>51.7</v>
      </c>
      <c r="X105" s="64"/>
      <c r="Y105" s="55"/>
      <c r="Z105" s="55"/>
      <c r="AA105" s="57">
        <v>1145.96</v>
      </c>
      <c r="AB105" s="55"/>
      <c r="AC105" s="55"/>
      <c r="AD105" s="55"/>
      <c r="AE105" s="55"/>
      <c r="AF105" s="55"/>
      <c r="AG105" s="55"/>
      <c r="AH105" s="55"/>
      <c r="AI105" s="55"/>
      <c r="AJ105" s="55">
        <f t="shared" si="17"/>
        <v>0</v>
      </c>
      <c r="AK105" s="57">
        <v>1145.96</v>
      </c>
      <c r="AL105" s="73"/>
      <c r="AM105" s="28" t="s">
        <v>210</v>
      </c>
      <c r="AN105" s="70" t="str">
        <f>VLOOKUP(B105,'[14]7月月报8.8'!$B$4:$CL$700,49,0)</f>
        <v>劳务工</v>
      </c>
      <c r="AO105" s="29" t="str">
        <f>VLOOKUP(B105,'[14]7月月报8.8'!$B$4:$CL$700,51,0)</f>
        <v>湘潭思泉</v>
      </c>
      <c r="AP105">
        <f>VLOOKUP(B105,'[13]2025.7（初版）'!$B$3:$CP$800,5,0)</f>
        <v>29</v>
      </c>
      <c r="AQ105">
        <f>VLOOKUP(B105,'[13]2025.7（初版）'!$B$3:$CP$800,22,0)</f>
        <v>0</v>
      </c>
      <c r="AR105" s="32" t="e">
        <f>_xlfn.XLOOKUP(A105,[9]汇总!B:B,[9]汇总!B:B)</f>
        <v>#N/A</v>
      </c>
      <c r="AT105" s="28" t="str">
        <f>VLOOKUP(B105,[12]一线员工!$C$3:$O$800,1,0)</f>
        <v>刘爱国</v>
      </c>
    </row>
    <row r="106" s="28" customFormat="1" spans="1:46">
      <c r="A106" s="42">
        <f t="shared" si="20"/>
        <v>93</v>
      </c>
      <c r="B106" s="79" t="s">
        <v>220</v>
      </c>
      <c r="C106" s="57" t="s">
        <v>551</v>
      </c>
      <c r="D106" s="79" t="s">
        <v>638</v>
      </c>
      <c r="E106" s="52">
        <v>45805</v>
      </c>
      <c r="F106" s="55"/>
      <c r="G106" s="55"/>
      <c r="H106" s="55"/>
      <c r="I106" s="55"/>
      <c r="J106" s="57">
        <v>4308</v>
      </c>
      <c r="K106" s="57">
        <v>4308</v>
      </c>
      <c r="L106" s="57">
        <v>4308</v>
      </c>
      <c r="M106" s="57">
        <v>4308</v>
      </c>
      <c r="N106" s="55"/>
      <c r="O106" s="61">
        <v>150</v>
      </c>
      <c r="P106" s="61">
        <v>689.3</v>
      </c>
      <c r="Q106" s="55"/>
      <c r="R106" s="55"/>
      <c r="S106" s="57">
        <v>30.16</v>
      </c>
      <c r="T106" s="55"/>
      <c r="U106" s="57">
        <v>374.8</v>
      </c>
      <c r="V106" s="55"/>
      <c r="W106" s="57">
        <v>51.7</v>
      </c>
      <c r="X106" s="64"/>
      <c r="Y106" s="55"/>
      <c r="Z106" s="55"/>
      <c r="AA106" s="57">
        <v>1145.96</v>
      </c>
      <c r="AB106" s="55"/>
      <c r="AC106" s="55"/>
      <c r="AD106" s="55"/>
      <c r="AE106" s="55"/>
      <c r="AF106" s="55"/>
      <c r="AG106" s="55"/>
      <c r="AH106" s="55"/>
      <c r="AI106" s="55"/>
      <c r="AJ106" s="55">
        <f t="shared" si="17"/>
        <v>0</v>
      </c>
      <c r="AK106" s="57">
        <v>1145.96</v>
      </c>
      <c r="AL106" s="73"/>
      <c r="AM106" s="28" t="s">
        <v>210</v>
      </c>
      <c r="AN106" s="87" t="s">
        <v>616</v>
      </c>
      <c r="AO106" s="29">
        <f>VLOOKUP(B106,'[14]7月月报8.8'!$B$4:$CL$700,51,0)</f>
        <v>0</v>
      </c>
      <c r="AP106">
        <f>VLOOKUP(B106,'[13]2025.7（初版）'!$B$3:$CP$800,5,0)</f>
        <v>27</v>
      </c>
      <c r="AQ106" t="str">
        <f>VLOOKUP(B106,'[13]2025.7（初版）'!$B$3:$CP$800,22,0)</f>
        <v>2025/8/6退回</v>
      </c>
      <c r="AR106" s="32" t="e">
        <f>_xlfn.XLOOKUP(A106,[9]汇总!B:B,[9]汇总!B:B)</f>
        <v>#N/A</v>
      </c>
      <c r="AT106" s="28" t="str">
        <f>VLOOKUP(B106,[12]一线员工!$C$3:$O$800,1,0)</f>
        <v>彭梅芳</v>
      </c>
    </row>
    <row r="107" s="28" customFormat="1" spans="1:46">
      <c r="A107" s="42">
        <f t="shared" si="20"/>
        <v>94</v>
      </c>
      <c r="B107" s="79" t="s">
        <v>221</v>
      </c>
      <c r="C107" s="57" t="s">
        <v>550</v>
      </c>
      <c r="D107" s="79" t="s">
        <v>639</v>
      </c>
      <c r="E107" s="52">
        <v>45806</v>
      </c>
      <c r="F107" s="55"/>
      <c r="G107" s="55"/>
      <c r="H107" s="55"/>
      <c r="I107" s="55"/>
      <c r="J107" s="57">
        <v>4308</v>
      </c>
      <c r="K107" s="57">
        <v>4308</v>
      </c>
      <c r="L107" s="57">
        <v>4308</v>
      </c>
      <c r="M107" s="57">
        <v>4308</v>
      </c>
      <c r="N107" s="55"/>
      <c r="O107" s="61">
        <v>150</v>
      </c>
      <c r="P107" s="61">
        <v>689.3</v>
      </c>
      <c r="Q107" s="55"/>
      <c r="R107" s="55"/>
      <c r="S107" s="57">
        <v>30.16</v>
      </c>
      <c r="T107" s="55"/>
      <c r="U107" s="57">
        <v>374.8</v>
      </c>
      <c r="V107" s="55"/>
      <c r="W107" s="57">
        <v>51.7</v>
      </c>
      <c r="X107" s="64"/>
      <c r="Y107" s="55"/>
      <c r="Z107" s="55"/>
      <c r="AA107" s="57">
        <v>1145.96</v>
      </c>
      <c r="AB107" s="55"/>
      <c r="AC107" s="55"/>
      <c r="AD107" s="55"/>
      <c r="AE107" s="55"/>
      <c r="AF107" s="55"/>
      <c r="AG107" s="55"/>
      <c r="AH107" s="55"/>
      <c r="AI107" s="55"/>
      <c r="AJ107" s="55">
        <f t="shared" si="17"/>
        <v>0</v>
      </c>
      <c r="AK107" s="57">
        <v>1145.96</v>
      </c>
      <c r="AL107" s="73"/>
      <c r="AM107" s="28" t="s">
        <v>210</v>
      </c>
      <c r="AN107" s="87" t="s">
        <v>616</v>
      </c>
      <c r="AO107" s="29">
        <f>VLOOKUP(B107,'[14]7月月报8.8'!$B$4:$CL$700,51,0)</f>
        <v>0</v>
      </c>
      <c r="AP107">
        <f>VLOOKUP(B107,'[13]2025.7（初版）'!$B$3:$CP$800,5,0)</f>
        <v>27</v>
      </c>
      <c r="AQ107" t="str">
        <f>VLOOKUP(B107,'[13]2025.7（初版）'!$B$3:$CP$800,22,0)</f>
        <v>2025/8/6退回</v>
      </c>
      <c r="AR107" s="32" t="e">
        <f>_xlfn.XLOOKUP(A107,[9]汇总!B:B,[9]汇总!B:B)</f>
        <v>#N/A</v>
      </c>
      <c r="AT107" s="28" t="str">
        <f>VLOOKUP(B107,[12]一线员工!$C$3:$O$800,1,0)</f>
        <v>唐江山</v>
      </c>
    </row>
    <row r="108" s="28" customFormat="1" spans="1:46">
      <c r="A108" s="42">
        <f t="shared" si="20"/>
        <v>95</v>
      </c>
      <c r="B108" s="81" t="s">
        <v>254</v>
      </c>
      <c r="C108" s="57" t="s">
        <v>550</v>
      </c>
      <c r="D108" s="81" t="s">
        <v>640</v>
      </c>
      <c r="E108" s="52">
        <v>45812</v>
      </c>
      <c r="F108" s="55"/>
      <c r="G108" s="55"/>
      <c r="H108" s="55"/>
      <c r="I108" s="55"/>
      <c r="J108" s="57">
        <v>4308</v>
      </c>
      <c r="K108" s="57">
        <v>4308</v>
      </c>
      <c r="L108" s="57">
        <v>4308</v>
      </c>
      <c r="M108" s="57">
        <v>4308</v>
      </c>
      <c r="N108" s="55"/>
      <c r="O108" s="61">
        <v>150</v>
      </c>
      <c r="P108" s="61">
        <v>689.3</v>
      </c>
      <c r="Q108" s="55"/>
      <c r="R108" s="55"/>
      <c r="S108" s="57">
        <v>30.16</v>
      </c>
      <c r="T108" s="55"/>
      <c r="U108" s="57">
        <v>374.8</v>
      </c>
      <c r="V108" s="55"/>
      <c r="W108" s="57">
        <v>51.7</v>
      </c>
      <c r="X108" s="64"/>
      <c r="Y108" s="55"/>
      <c r="Z108" s="55"/>
      <c r="AA108" s="57">
        <v>1145.96</v>
      </c>
      <c r="AB108" s="55"/>
      <c r="AC108" s="55"/>
      <c r="AD108" s="55"/>
      <c r="AE108" s="55"/>
      <c r="AF108" s="55"/>
      <c r="AG108" s="55"/>
      <c r="AH108" s="55"/>
      <c r="AI108" s="55"/>
      <c r="AJ108" s="55">
        <f t="shared" si="17"/>
        <v>0</v>
      </c>
      <c r="AK108" s="57">
        <v>1145.96</v>
      </c>
      <c r="AL108" s="73"/>
      <c r="AM108" s="28" t="s">
        <v>210</v>
      </c>
      <c r="AN108" s="87" t="s">
        <v>616</v>
      </c>
      <c r="AO108" s="29">
        <f>VLOOKUP(B108,'[14]7月月报8.8'!$B$4:$CL$700,51,0)</f>
        <v>0</v>
      </c>
      <c r="AP108">
        <f>VLOOKUP(B108,'[13]2025.7（初版）'!$B$3:$CP$800,5,0)</f>
        <v>22</v>
      </c>
      <c r="AQ108" t="str">
        <f>VLOOKUP(B108,'[13]2025.7（初版）'!$B$3:$CP$800,22,0)</f>
        <v>2025/7/31辞职</v>
      </c>
      <c r="AR108" s="32" t="e">
        <f>_xlfn.XLOOKUP(A108,[9]汇总!B:B,[9]汇总!B:B)</f>
        <v>#N/A</v>
      </c>
      <c r="AT108" s="28" t="str">
        <f>VLOOKUP(B108,[12]一线员工!$C$3:$O$800,1,0)</f>
        <v>黄槿喆</v>
      </c>
    </row>
    <row r="109" s="28" customFormat="1" spans="1:46">
      <c r="A109" s="42">
        <f t="shared" si="20"/>
        <v>96</v>
      </c>
      <c r="B109" s="81" t="s">
        <v>242</v>
      </c>
      <c r="C109" s="57" t="s">
        <v>550</v>
      </c>
      <c r="D109" s="81" t="s">
        <v>641</v>
      </c>
      <c r="E109" s="52">
        <v>45812</v>
      </c>
      <c r="F109" s="55"/>
      <c r="G109" s="55"/>
      <c r="H109" s="55"/>
      <c r="I109" s="55"/>
      <c r="J109" s="57">
        <v>4308</v>
      </c>
      <c r="K109" s="57">
        <v>4308</v>
      </c>
      <c r="L109" s="57">
        <v>4308</v>
      </c>
      <c r="M109" s="57">
        <v>4308</v>
      </c>
      <c r="N109" s="55"/>
      <c r="O109" s="61">
        <v>150</v>
      </c>
      <c r="P109" s="61">
        <v>689.3</v>
      </c>
      <c r="Q109" s="55"/>
      <c r="R109" s="55"/>
      <c r="S109" s="57">
        <v>30.16</v>
      </c>
      <c r="T109" s="55"/>
      <c r="U109" s="57">
        <v>374.8</v>
      </c>
      <c r="V109" s="55"/>
      <c r="W109" s="57">
        <v>51.7</v>
      </c>
      <c r="X109" s="64"/>
      <c r="Y109" s="55"/>
      <c r="Z109" s="55"/>
      <c r="AA109" s="57">
        <v>1145.96</v>
      </c>
      <c r="AB109" s="55"/>
      <c r="AC109" s="55"/>
      <c r="AD109" s="55"/>
      <c r="AE109" s="55"/>
      <c r="AF109" s="55"/>
      <c r="AG109" s="55"/>
      <c r="AH109" s="55"/>
      <c r="AI109" s="55"/>
      <c r="AJ109" s="55">
        <f t="shared" si="17"/>
        <v>0</v>
      </c>
      <c r="AK109" s="57">
        <v>1145.96</v>
      </c>
      <c r="AL109" s="73"/>
      <c r="AM109" s="28" t="s">
        <v>210</v>
      </c>
      <c r="AN109" s="87" t="s">
        <v>616</v>
      </c>
      <c r="AO109" s="29">
        <f>VLOOKUP(B109,'[14]7月月报8.8'!$B$4:$CL$700,51,0)</f>
        <v>0</v>
      </c>
      <c r="AP109">
        <f>VLOOKUP(B109,'[13]2025.7（初版）'!$B$3:$CP$800,5,0)</f>
        <v>27</v>
      </c>
      <c r="AQ109" t="str">
        <f>VLOOKUP(B109,'[13]2025.7（初版）'!$B$3:$CP$800,22,0)</f>
        <v>2025/7/30辞职</v>
      </c>
      <c r="AR109" s="32" t="e">
        <f>_xlfn.XLOOKUP(A109,[9]汇总!B:B,[9]汇总!B:B)</f>
        <v>#N/A</v>
      </c>
      <c r="AT109" s="28" t="str">
        <f>VLOOKUP(B109,[12]一线员工!$C$3:$O$800,1,0)</f>
        <v>曾建伟</v>
      </c>
    </row>
    <row r="110" s="28" customFormat="1" spans="1:46">
      <c r="A110" s="42">
        <f t="shared" si="20"/>
        <v>97</v>
      </c>
      <c r="B110" s="81" t="s">
        <v>241</v>
      </c>
      <c r="C110" s="57" t="s">
        <v>550</v>
      </c>
      <c r="D110" s="81" t="s">
        <v>642</v>
      </c>
      <c r="E110" s="52">
        <v>45813</v>
      </c>
      <c r="F110" s="55"/>
      <c r="G110" s="55"/>
      <c r="H110" s="55"/>
      <c r="I110" s="55"/>
      <c r="J110" s="57">
        <v>4308</v>
      </c>
      <c r="K110" s="57">
        <v>4308</v>
      </c>
      <c r="L110" s="57">
        <v>4308</v>
      </c>
      <c r="M110" s="57">
        <v>4308</v>
      </c>
      <c r="N110" s="55"/>
      <c r="O110" s="61">
        <v>150</v>
      </c>
      <c r="P110" s="61">
        <v>689.3</v>
      </c>
      <c r="Q110" s="55"/>
      <c r="R110" s="55"/>
      <c r="S110" s="57">
        <v>30.16</v>
      </c>
      <c r="T110" s="55"/>
      <c r="U110" s="57">
        <v>374.8</v>
      </c>
      <c r="V110" s="55"/>
      <c r="W110" s="57">
        <v>51.7</v>
      </c>
      <c r="X110" s="64"/>
      <c r="Y110" s="55"/>
      <c r="Z110" s="55"/>
      <c r="AA110" s="57">
        <v>1145.96</v>
      </c>
      <c r="AB110" s="55"/>
      <c r="AC110" s="55"/>
      <c r="AD110" s="55"/>
      <c r="AE110" s="55"/>
      <c r="AF110" s="55"/>
      <c r="AG110" s="55"/>
      <c r="AH110" s="55"/>
      <c r="AI110" s="55"/>
      <c r="AJ110" s="55">
        <f t="shared" si="17"/>
        <v>0</v>
      </c>
      <c r="AK110" s="57">
        <v>1145.96</v>
      </c>
      <c r="AL110" s="73"/>
      <c r="AM110" s="28" t="s">
        <v>210</v>
      </c>
      <c r="AN110" s="70" t="str">
        <f>VLOOKUP(B110,'[14]7月月报8.8'!$B$4:$CL$700,49,0)</f>
        <v>劳务工</v>
      </c>
      <c r="AO110" s="29" t="str">
        <f>VLOOKUP(B110,'[14]7月月报8.8'!$B$4:$CL$700,51,0)</f>
        <v>湘潭思泉</v>
      </c>
      <c r="AP110">
        <f>VLOOKUP(B110,'[13]2025.7（初版）'!$B$3:$CP$800,5,0)</f>
        <v>28</v>
      </c>
      <c r="AQ110">
        <f>VLOOKUP(B110,'[13]2025.7（初版）'!$B$3:$CP$800,22,0)</f>
        <v>0</v>
      </c>
      <c r="AR110" s="32"/>
      <c r="AT110" s="28" t="str">
        <f>VLOOKUP(B110,[12]一线员工!$C$3:$O$800,1,0)</f>
        <v>蔡建兵</v>
      </c>
    </row>
    <row r="111" s="28" customFormat="1" spans="1:46">
      <c r="A111" s="42">
        <f t="shared" si="20"/>
        <v>98</v>
      </c>
      <c r="B111" s="79" t="s">
        <v>243</v>
      </c>
      <c r="C111" s="57" t="s">
        <v>550</v>
      </c>
      <c r="D111" s="79" t="s">
        <v>643</v>
      </c>
      <c r="E111" s="52">
        <v>45814</v>
      </c>
      <c r="F111" s="55"/>
      <c r="G111" s="55"/>
      <c r="H111" s="55"/>
      <c r="I111" s="55"/>
      <c r="J111" s="57">
        <v>4308</v>
      </c>
      <c r="K111" s="57">
        <v>4308</v>
      </c>
      <c r="L111" s="57">
        <v>4308</v>
      </c>
      <c r="M111" s="57">
        <v>4308</v>
      </c>
      <c r="N111" s="55"/>
      <c r="O111" s="61">
        <v>150</v>
      </c>
      <c r="P111" s="61">
        <v>689.3</v>
      </c>
      <c r="Q111" s="55"/>
      <c r="R111" s="55"/>
      <c r="S111" s="57">
        <v>30.16</v>
      </c>
      <c r="T111" s="55"/>
      <c r="U111" s="57">
        <v>374.8</v>
      </c>
      <c r="V111" s="55"/>
      <c r="W111" s="57">
        <v>51.7</v>
      </c>
      <c r="X111" s="64"/>
      <c r="Y111" s="55"/>
      <c r="Z111" s="55"/>
      <c r="AA111" s="57">
        <v>1145.96</v>
      </c>
      <c r="AB111" s="55"/>
      <c r="AC111" s="55"/>
      <c r="AD111" s="55"/>
      <c r="AE111" s="55"/>
      <c r="AF111" s="55"/>
      <c r="AG111" s="55"/>
      <c r="AH111" s="55"/>
      <c r="AI111" s="55"/>
      <c r="AJ111" s="55">
        <f t="shared" si="17"/>
        <v>0</v>
      </c>
      <c r="AK111" s="57">
        <v>1145.96</v>
      </c>
      <c r="AL111" s="73"/>
      <c r="AM111" s="28" t="s">
        <v>210</v>
      </c>
      <c r="AN111" s="70" t="str">
        <f>VLOOKUP(B111,'[14]7月月报8.8'!$B$4:$CL$700,49,0)</f>
        <v>劳务工</v>
      </c>
      <c r="AO111" s="29" t="str">
        <f>VLOOKUP(B111,'[14]7月月报8.8'!$B$4:$CL$700,51,0)</f>
        <v>湘潭思泉</v>
      </c>
      <c r="AP111">
        <f>VLOOKUP(B111,'[13]2025.7（初版）'!$B$3:$CP$800,5,0)</f>
        <v>23</v>
      </c>
      <c r="AQ111">
        <f>VLOOKUP(B111,'[13]2025.7（初版）'!$B$3:$CP$800,22,0)</f>
        <v>0</v>
      </c>
      <c r="AR111" s="32"/>
      <c r="AT111" s="28" t="str">
        <f>VLOOKUP(B111,[12]一线员工!$C$3:$O$800,1,0)</f>
        <v>李先文</v>
      </c>
    </row>
    <row r="112" s="28" customFormat="1" spans="1:46">
      <c r="A112" s="42">
        <f t="shared" si="20"/>
        <v>99</v>
      </c>
      <c r="B112" s="81" t="s">
        <v>250</v>
      </c>
      <c r="C112" s="57" t="s">
        <v>550</v>
      </c>
      <c r="D112" s="81" t="s">
        <v>644</v>
      </c>
      <c r="E112" s="52">
        <v>45817</v>
      </c>
      <c r="F112" s="55"/>
      <c r="G112" s="55"/>
      <c r="H112" s="55"/>
      <c r="I112" s="55"/>
      <c r="J112" s="57">
        <v>4308</v>
      </c>
      <c r="K112" s="57">
        <v>4308</v>
      </c>
      <c r="L112" s="57">
        <v>4308</v>
      </c>
      <c r="M112" s="57">
        <v>4308</v>
      </c>
      <c r="N112" s="55"/>
      <c r="O112" s="61">
        <v>150</v>
      </c>
      <c r="P112" s="61">
        <v>689.3</v>
      </c>
      <c r="Q112" s="55"/>
      <c r="R112" s="55"/>
      <c r="S112" s="57">
        <v>30.16</v>
      </c>
      <c r="T112" s="55"/>
      <c r="U112" s="57">
        <v>374.8</v>
      </c>
      <c r="V112" s="55"/>
      <c r="W112" s="57">
        <v>51.7</v>
      </c>
      <c r="X112" s="64"/>
      <c r="Y112" s="55"/>
      <c r="Z112" s="55"/>
      <c r="AA112" s="57">
        <v>1145.96</v>
      </c>
      <c r="AB112" s="55"/>
      <c r="AC112" s="55"/>
      <c r="AD112" s="55"/>
      <c r="AE112" s="55"/>
      <c r="AF112" s="55"/>
      <c r="AG112" s="55"/>
      <c r="AH112" s="55"/>
      <c r="AI112" s="55"/>
      <c r="AJ112" s="55">
        <f t="shared" si="17"/>
        <v>0</v>
      </c>
      <c r="AK112" s="57">
        <v>1145.96</v>
      </c>
      <c r="AL112" s="73"/>
      <c r="AM112" s="28" t="s">
        <v>210</v>
      </c>
      <c r="AN112" s="70" t="str">
        <f>VLOOKUP(B112,'[14]7月月报8.8'!$B$4:$CL$700,49,0)</f>
        <v>劳务工</v>
      </c>
      <c r="AO112" s="29" t="str">
        <f>VLOOKUP(B112,'[14]7月月报8.8'!$B$4:$CL$700,51,0)</f>
        <v>湘潭思泉</v>
      </c>
      <c r="AP112">
        <f>VLOOKUP(B112,'[13]2025.7（初版）'!$B$3:$CP$800,5,0)</f>
        <v>28</v>
      </c>
      <c r="AQ112">
        <f>VLOOKUP(B112,'[13]2025.7（初版）'!$B$3:$CP$800,22,0)</f>
        <v>0</v>
      </c>
      <c r="AR112" s="32"/>
      <c r="AT112" s="28" t="str">
        <f>VLOOKUP(B112,[12]一线员工!$C$3:$O$800,1,0)</f>
        <v>张波滔</v>
      </c>
    </row>
    <row r="113" s="28" customFormat="1" spans="1:46">
      <c r="A113" s="42">
        <f t="shared" si="20"/>
        <v>100</v>
      </c>
      <c r="B113" s="81" t="s">
        <v>251</v>
      </c>
      <c r="C113" s="57" t="s">
        <v>550</v>
      </c>
      <c r="D113" s="81" t="s">
        <v>645</v>
      </c>
      <c r="E113" s="52">
        <v>45825</v>
      </c>
      <c r="F113" s="55"/>
      <c r="G113" s="55"/>
      <c r="H113" s="55"/>
      <c r="I113" s="55"/>
      <c r="J113" s="57">
        <v>4308</v>
      </c>
      <c r="K113" s="57">
        <v>4308</v>
      </c>
      <c r="L113" s="57">
        <v>4308</v>
      </c>
      <c r="M113" s="57">
        <v>4308</v>
      </c>
      <c r="N113" s="55"/>
      <c r="O113" s="61">
        <v>150</v>
      </c>
      <c r="P113" s="61">
        <v>689.3</v>
      </c>
      <c r="Q113" s="55"/>
      <c r="R113" s="55"/>
      <c r="S113" s="57">
        <v>30.16</v>
      </c>
      <c r="T113" s="55"/>
      <c r="U113" s="57">
        <v>374.8</v>
      </c>
      <c r="V113" s="55"/>
      <c r="W113" s="57">
        <v>51.7</v>
      </c>
      <c r="X113" s="64"/>
      <c r="Y113" s="55"/>
      <c r="Z113" s="55"/>
      <c r="AA113" s="57">
        <v>1145.96</v>
      </c>
      <c r="AB113" s="55"/>
      <c r="AC113" s="55"/>
      <c r="AD113" s="55"/>
      <c r="AE113" s="55"/>
      <c r="AF113" s="55"/>
      <c r="AG113" s="55"/>
      <c r="AH113" s="55"/>
      <c r="AI113" s="55"/>
      <c r="AJ113" s="55">
        <f t="shared" si="17"/>
        <v>0</v>
      </c>
      <c r="AK113" s="57">
        <v>1145.96</v>
      </c>
      <c r="AL113" s="73"/>
      <c r="AM113" s="28" t="s">
        <v>210</v>
      </c>
      <c r="AN113" s="70" t="str">
        <f>VLOOKUP(B113,'[14]7月月报8.8'!$B$4:$CL$700,49,0)</f>
        <v>劳务工</v>
      </c>
      <c r="AO113" s="29" t="str">
        <f>VLOOKUP(B113,'[14]7月月报8.8'!$B$4:$CL$700,51,0)</f>
        <v>湘潭思泉</v>
      </c>
      <c r="AP113">
        <f>VLOOKUP(B113,'[13]2025.7（初版）'!$B$3:$CP$800,5,0)</f>
        <v>26</v>
      </c>
      <c r="AQ113">
        <f>VLOOKUP(B113,'[13]2025.7（初版）'!$B$3:$CP$800,22,0)</f>
        <v>0</v>
      </c>
      <c r="AR113" s="32"/>
      <c r="AT113" s="28" t="str">
        <f>VLOOKUP(B113,[12]一线员工!$C$3:$O$800,1,0)</f>
        <v>谭哲</v>
      </c>
    </row>
    <row r="114" s="28" customFormat="1" spans="1:46">
      <c r="A114" s="42">
        <f t="shared" si="20"/>
        <v>101</v>
      </c>
      <c r="B114" s="79" t="s">
        <v>247</v>
      </c>
      <c r="C114" s="57" t="s">
        <v>550</v>
      </c>
      <c r="D114" s="79" t="s">
        <v>646</v>
      </c>
      <c r="E114" s="52">
        <v>45825</v>
      </c>
      <c r="F114" s="55"/>
      <c r="G114" s="55"/>
      <c r="H114" s="55"/>
      <c r="I114" s="55"/>
      <c r="J114" s="57">
        <v>4308</v>
      </c>
      <c r="K114" s="57">
        <v>4308</v>
      </c>
      <c r="L114" s="57">
        <v>4308</v>
      </c>
      <c r="M114" s="57">
        <v>4308</v>
      </c>
      <c r="N114" s="55"/>
      <c r="O114" s="61">
        <v>150</v>
      </c>
      <c r="P114" s="61">
        <v>689.3</v>
      </c>
      <c r="Q114" s="55"/>
      <c r="R114" s="55"/>
      <c r="S114" s="57">
        <v>30.16</v>
      </c>
      <c r="T114" s="55"/>
      <c r="U114" s="57">
        <v>374.8</v>
      </c>
      <c r="V114" s="55"/>
      <c r="W114" s="57">
        <v>51.7</v>
      </c>
      <c r="X114" s="64"/>
      <c r="Y114" s="55"/>
      <c r="Z114" s="55"/>
      <c r="AA114" s="57">
        <v>1145.96</v>
      </c>
      <c r="AB114" s="55"/>
      <c r="AC114" s="55"/>
      <c r="AD114" s="55"/>
      <c r="AE114" s="55"/>
      <c r="AF114" s="55"/>
      <c r="AG114" s="55"/>
      <c r="AH114" s="55"/>
      <c r="AI114" s="55"/>
      <c r="AJ114" s="55">
        <f t="shared" si="17"/>
        <v>0</v>
      </c>
      <c r="AK114" s="57">
        <v>1145.96</v>
      </c>
      <c r="AL114" s="73"/>
      <c r="AM114" s="28" t="s">
        <v>210</v>
      </c>
      <c r="AN114" s="70" t="str">
        <f>VLOOKUP(B114,'[14]7月月报8.8'!$B$4:$CL$700,49,0)</f>
        <v>劳务工</v>
      </c>
      <c r="AO114" s="29" t="str">
        <f>VLOOKUP(B114,'[14]7月月报8.8'!$B$4:$CL$700,51,0)</f>
        <v>湘潭思泉</v>
      </c>
      <c r="AP114">
        <f>VLOOKUP(B114,'[13]2025.7（初版）'!$B$3:$CP$800,5,0)</f>
        <v>27</v>
      </c>
      <c r="AQ114">
        <f>VLOOKUP(B114,'[13]2025.7（初版）'!$B$3:$CP$800,22,0)</f>
        <v>0</v>
      </c>
      <c r="AR114" s="32" t="e">
        <f>_xlfn.XLOOKUP(A114,[9]汇总!B:B,[9]汇总!B:B)</f>
        <v>#N/A</v>
      </c>
      <c r="AT114" s="28" t="str">
        <f>VLOOKUP(B114,[12]一线员工!$C$3:$O$800,1,0)</f>
        <v>王攀</v>
      </c>
    </row>
    <row r="115" s="28" customFormat="1" spans="1:46">
      <c r="A115" s="42">
        <f t="shared" si="20"/>
        <v>102</v>
      </c>
      <c r="B115" s="81" t="s">
        <v>280</v>
      </c>
      <c r="C115" s="57" t="s">
        <v>550</v>
      </c>
      <c r="D115" s="81" t="s">
        <v>647</v>
      </c>
      <c r="E115" s="52">
        <v>45827</v>
      </c>
      <c r="F115" s="55"/>
      <c r="G115" s="55"/>
      <c r="H115" s="55"/>
      <c r="I115" s="55"/>
      <c r="J115" s="57">
        <v>4308</v>
      </c>
      <c r="K115" s="57">
        <v>4308</v>
      </c>
      <c r="L115" s="57">
        <v>4308</v>
      </c>
      <c r="M115" s="57">
        <v>4308</v>
      </c>
      <c r="N115" s="55"/>
      <c r="O115" s="61">
        <v>150</v>
      </c>
      <c r="P115" s="61">
        <v>689.3</v>
      </c>
      <c r="Q115" s="55"/>
      <c r="R115" s="55"/>
      <c r="S115" s="57">
        <v>30.16</v>
      </c>
      <c r="T115" s="55"/>
      <c r="U115" s="57">
        <v>374.8</v>
      </c>
      <c r="V115" s="55"/>
      <c r="W115" s="57">
        <v>51.7</v>
      </c>
      <c r="X115" s="64"/>
      <c r="Y115" s="55"/>
      <c r="Z115" s="55"/>
      <c r="AA115" s="57">
        <v>1145.96</v>
      </c>
      <c r="AB115" s="55"/>
      <c r="AC115" s="55"/>
      <c r="AD115" s="55"/>
      <c r="AE115" s="55"/>
      <c r="AF115" s="55"/>
      <c r="AG115" s="55"/>
      <c r="AH115" s="55"/>
      <c r="AI115" s="55"/>
      <c r="AJ115" s="55">
        <f t="shared" si="17"/>
        <v>0</v>
      </c>
      <c r="AK115" s="57">
        <v>1145.96</v>
      </c>
      <c r="AL115" s="73"/>
      <c r="AM115" s="28" t="s">
        <v>210</v>
      </c>
      <c r="AN115" s="87" t="s">
        <v>616</v>
      </c>
      <c r="AO115" s="29">
        <f>VLOOKUP(B115,'[14]7月月报8.8'!$B$4:$CL$700,51,0)</f>
        <v>0</v>
      </c>
      <c r="AP115">
        <f>VLOOKUP(B115,'[13]2025.7（初版）'!$B$3:$CP$800,5,0)</f>
        <v>27</v>
      </c>
      <c r="AQ115" t="str">
        <f>VLOOKUP(B115,'[13]2025.7（初版）'!$B$3:$CP$800,22,0)</f>
        <v>2025/8/6离职</v>
      </c>
      <c r="AR115" s="32" t="e">
        <f>_xlfn.XLOOKUP(A115,[9]汇总!B:B,[9]汇总!B:B)</f>
        <v>#N/A</v>
      </c>
      <c r="AT115" s="28" t="str">
        <f>VLOOKUP(B115,[12]一线员工!$C$3:$O$800,1,0)</f>
        <v>陈钰</v>
      </c>
    </row>
    <row r="116" s="28" customFormat="1" spans="1:46">
      <c r="A116" s="42">
        <f t="shared" si="20"/>
        <v>103</v>
      </c>
      <c r="B116" s="81" t="s">
        <v>279</v>
      </c>
      <c r="C116" s="57" t="s">
        <v>550</v>
      </c>
      <c r="D116" s="81" t="s">
        <v>648</v>
      </c>
      <c r="E116" s="52">
        <v>45830</v>
      </c>
      <c r="F116" s="55"/>
      <c r="G116" s="55"/>
      <c r="H116" s="55"/>
      <c r="I116" s="55"/>
      <c r="J116" s="57">
        <v>4308</v>
      </c>
      <c r="K116" s="57">
        <v>4308</v>
      </c>
      <c r="L116" s="57">
        <v>4308</v>
      </c>
      <c r="M116" s="57">
        <v>4308</v>
      </c>
      <c r="N116" s="55"/>
      <c r="O116" s="61">
        <v>150</v>
      </c>
      <c r="P116" s="61">
        <v>689.3</v>
      </c>
      <c r="Q116" s="55"/>
      <c r="R116" s="55"/>
      <c r="S116" s="57">
        <v>30.16</v>
      </c>
      <c r="T116" s="55"/>
      <c r="U116" s="57">
        <v>374.8</v>
      </c>
      <c r="V116" s="55"/>
      <c r="W116" s="57">
        <v>51.7</v>
      </c>
      <c r="X116" s="64"/>
      <c r="Y116" s="55"/>
      <c r="Z116" s="55"/>
      <c r="AA116" s="57">
        <v>1145.96</v>
      </c>
      <c r="AB116" s="55"/>
      <c r="AC116" s="55"/>
      <c r="AD116" s="55"/>
      <c r="AE116" s="55"/>
      <c r="AF116" s="55"/>
      <c r="AG116" s="55"/>
      <c r="AH116" s="55"/>
      <c r="AI116" s="55"/>
      <c r="AJ116" s="55">
        <f t="shared" si="17"/>
        <v>0</v>
      </c>
      <c r="AK116" s="57">
        <v>1145.96</v>
      </c>
      <c r="AL116" s="73"/>
      <c r="AM116" s="28" t="s">
        <v>210</v>
      </c>
      <c r="AN116" s="87" t="s">
        <v>616</v>
      </c>
      <c r="AO116" s="29">
        <f>VLOOKUP(B116,'[14]7月月报8.8'!$B$4:$CL$700,51,0)</f>
        <v>0</v>
      </c>
      <c r="AP116">
        <f>VLOOKUP(B116,'[13]2025.7（初版）'!$B$3:$CP$800,5,0)</f>
        <v>23</v>
      </c>
      <c r="AQ116" t="str">
        <f>VLOOKUP(B116,'[13]2025.7（初版）'!$B$3:$CP$800,22,0)</f>
        <v>2025/7/31辞职</v>
      </c>
      <c r="AR116" s="32" t="e">
        <f>_xlfn.XLOOKUP(A116,[9]汇总!B:B,[9]汇总!B:B)</f>
        <v>#N/A</v>
      </c>
      <c r="AT116" s="28" t="str">
        <f>VLOOKUP(B116,[12]一线员工!$C$3:$O$800,1,0)</f>
        <v>张子望</v>
      </c>
    </row>
    <row r="117" s="28" customFormat="1" spans="1:44">
      <c r="A117" s="42"/>
      <c r="B117" s="55"/>
      <c r="C117" s="55"/>
      <c r="D117" s="55"/>
      <c r="E117" s="55">
        <v>103</v>
      </c>
      <c r="F117" s="78"/>
      <c r="G117" s="78"/>
      <c r="H117" s="78"/>
      <c r="I117" s="78"/>
      <c r="J117" s="55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55"/>
      <c r="AB117" s="78"/>
      <c r="AC117" s="78"/>
      <c r="AD117" s="78"/>
      <c r="AE117" s="78"/>
      <c r="AF117" s="78"/>
      <c r="AG117" s="78"/>
      <c r="AH117" s="78"/>
      <c r="AI117" s="78"/>
      <c r="AJ117" s="89"/>
      <c r="AK117" s="86"/>
      <c r="AL117" s="78"/>
      <c r="AN117" s="70"/>
      <c r="AO117" s="29"/>
      <c r="AP117"/>
      <c r="AQ117"/>
      <c r="AR117" s="32"/>
    </row>
    <row r="118" s="28" customFormat="1" spans="1:44">
      <c r="A118" s="42"/>
      <c r="B118" s="55"/>
      <c r="C118" s="55"/>
      <c r="D118" s="55"/>
      <c r="E118" s="55">
        <v>0</v>
      </c>
      <c r="F118" s="55"/>
      <c r="G118" s="55"/>
      <c r="H118" s="55"/>
      <c r="I118" s="78"/>
      <c r="J118" s="55"/>
      <c r="K118" s="55"/>
      <c r="L118" s="85"/>
      <c r="M118" s="55"/>
      <c r="N118" s="55"/>
      <c r="O118" s="55"/>
      <c r="P118" s="55"/>
      <c r="Q118" s="55"/>
      <c r="R118" s="55"/>
      <c r="S118" s="86"/>
      <c r="T118" s="55"/>
      <c r="U118" s="86"/>
      <c r="V118" s="55"/>
      <c r="W118" s="86"/>
      <c r="X118" s="55"/>
      <c r="Y118" s="55"/>
      <c r="Z118" s="55"/>
      <c r="AA118" s="86"/>
      <c r="AB118" s="55"/>
      <c r="AC118" s="55"/>
      <c r="AD118" s="86"/>
      <c r="AE118" s="55"/>
      <c r="AF118" s="86"/>
      <c r="AG118" s="55"/>
      <c r="AH118" s="55"/>
      <c r="AI118" s="55"/>
      <c r="AJ118" s="55">
        <v>0</v>
      </c>
      <c r="AK118" s="88">
        <v>0</v>
      </c>
      <c r="AL118" s="55"/>
      <c r="AN118" s="70"/>
      <c r="AO118" s="29"/>
      <c r="AP118"/>
      <c r="AQ118"/>
      <c r="AR118" s="32"/>
    </row>
    <row r="119" s="28" customFormat="1" ht="36" spans="1:44">
      <c r="A119" s="42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>
        <f t="shared" ref="O119:X119" si="21">SUM(O93:O118)</f>
        <v>3600</v>
      </c>
      <c r="P119" s="55">
        <f t="shared" si="21"/>
        <v>16543.2</v>
      </c>
      <c r="Q119" s="55">
        <f t="shared" si="21"/>
        <v>0</v>
      </c>
      <c r="R119" s="55">
        <f t="shared" si="21"/>
        <v>0</v>
      </c>
      <c r="S119" s="55">
        <f t="shared" si="21"/>
        <v>723.84</v>
      </c>
      <c r="T119" s="55">
        <f t="shared" si="21"/>
        <v>0</v>
      </c>
      <c r="U119" s="55">
        <f t="shared" si="21"/>
        <v>8995.2</v>
      </c>
      <c r="V119" s="55">
        <f t="shared" si="21"/>
        <v>0</v>
      </c>
      <c r="W119" s="55">
        <f t="shared" si="21"/>
        <v>1240.8</v>
      </c>
      <c r="X119" s="55">
        <f t="shared" si="21"/>
        <v>0</v>
      </c>
      <c r="Y119" s="55"/>
      <c r="Z119" s="55">
        <f t="shared" ref="Z119:AK119" si="22">SUM(Z93:Z118)</f>
        <v>0</v>
      </c>
      <c r="AA119" s="55">
        <f t="shared" si="22"/>
        <v>27503.04</v>
      </c>
      <c r="AB119" s="55">
        <f t="shared" si="22"/>
        <v>0</v>
      </c>
      <c r="AC119" s="55">
        <f t="shared" si="22"/>
        <v>0</v>
      </c>
      <c r="AD119" s="55">
        <f t="shared" si="22"/>
        <v>0</v>
      </c>
      <c r="AE119" s="55">
        <f t="shared" si="22"/>
        <v>0</v>
      </c>
      <c r="AF119" s="55">
        <f t="shared" si="22"/>
        <v>0</v>
      </c>
      <c r="AG119" s="55">
        <f t="shared" si="22"/>
        <v>0</v>
      </c>
      <c r="AH119" s="55">
        <f t="shared" si="22"/>
        <v>0</v>
      </c>
      <c r="AI119" s="55">
        <f t="shared" si="22"/>
        <v>0</v>
      </c>
      <c r="AJ119" s="55">
        <f t="shared" si="22"/>
        <v>0</v>
      </c>
      <c r="AK119" s="55">
        <f t="shared" si="22"/>
        <v>27503.04</v>
      </c>
      <c r="AL119" s="73" t="s">
        <v>594</v>
      </c>
      <c r="AN119" s="70"/>
      <c r="AO119" s="29"/>
      <c r="AP119"/>
      <c r="AQ119"/>
      <c r="AR119" s="32"/>
    </row>
    <row r="120" s="28" customFormat="1" spans="1:44">
      <c r="A120" s="42" t="s">
        <v>321</v>
      </c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  <c r="AD120" s="55"/>
      <c r="AE120" s="55"/>
      <c r="AF120" s="55"/>
      <c r="AG120" s="55"/>
      <c r="AH120" s="55"/>
      <c r="AI120" s="55"/>
      <c r="AJ120" s="55"/>
      <c r="AK120" s="55"/>
      <c r="AL120" s="73"/>
      <c r="AN120" s="70"/>
      <c r="AO120" s="29"/>
      <c r="AP120"/>
      <c r="AQ120"/>
      <c r="AR120" s="32"/>
    </row>
    <row r="121" s="28" customFormat="1" spans="1:46">
      <c r="A121" s="42">
        <f t="shared" ref="A121:A139" si="23">ROW()-9-4-4</f>
        <v>104</v>
      </c>
      <c r="B121" s="82" t="s">
        <v>226</v>
      </c>
      <c r="C121" s="57" t="s">
        <v>551</v>
      </c>
      <c r="D121" s="83" t="s">
        <v>649</v>
      </c>
      <c r="E121" s="52"/>
      <c r="F121" s="55"/>
      <c r="G121" s="55"/>
      <c r="H121" s="55"/>
      <c r="I121" s="55"/>
      <c r="J121" s="55">
        <v>4308</v>
      </c>
      <c r="K121" s="55">
        <v>4308</v>
      </c>
      <c r="L121" s="55">
        <v>4308</v>
      </c>
      <c r="M121" s="55">
        <v>4308</v>
      </c>
      <c r="N121" s="55"/>
      <c r="O121" s="61">
        <v>150</v>
      </c>
      <c r="P121" s="59">
        <v>689.28</v>
      </c>
      <c r="Q121" s="55"/>
      <c r="R121" s="55"/>
      <c r="S121" s="59">
        <v>30.16</v>
      </c>
      <c r="T121" s="55"/>
      <c r="U121" s="59">
        <v>374.8</v>
      </c>
      <c r="V121" s="55"/>
      <c r="W121" s="59">
        <v>72.37</v>
      </c>
      <c r="X121" s="64"/>
      <c r="Y121" s="55"/>
      <c r="Z121" s="55"/>
      <c r="AA121" s="57">
        <v>1166.61</v>
      </c>
      <c r="AB121" s="55"/>
      <c r="AC121" s="55"/>
      <c r="AD121" s="55"/>
      <c r="AE121" s="55"/>
      <c r="AF121" s="55"/>
      <c r="AG121" s="55"/>
      <c r="AH121" s="55"/>
      <c r="AI121" s="55"/>
      <c r="AJ121" s="55"/>
      <c r="AK121" s="57">
        <v>1166.61</v>
      </c>
      <c r="AL121" s="73"/>
      <c r="AM121" s="28" t="s">
        <v>321</v>
      </c>
      <c r="AN121" s="70" t="str">
        <f>VLOOKUP(B121,'[14]7月月报8.8'!$B$4:$CL$700,49,0)</f>
        <v>劳务工</v>
      </c>
      <c r="AO121" s="29" t="str">
        <f>VLOOKUP(B121,'[14]7月月报8.8'!$B$4:$CL$700,51,0)</f>
        <v>湘潭宏顺</v>
      </c>
      <c r="AP121">
        <f>VLOOKUP(B121,'[13]2025.7（初版）'!$B$3:$CP$800,5,0)</f>
        <v>23</v>
      </c>
      <c r="AQ121">
        <f>VLOOKUP(B121,'[13]2025.7（初版）'!$B$3:$CP$800,22,0)</f>
        <v>0</v>
      </c>
      <c r="AR121" s="32" t="e">
        <f>_xlfn.XLOOKUP(A121,[9]汇总!B:B,[9]汇总!B:B)</f>
        <v>#N/A</v>
      </c>
      <c r="AT121" s="28" t="str">
        <f>VLOOKUP(B121,[12]一线员工!$C$3:$O$800,1,0)</f>
        <v>卢喜春</v>
      </c>
    </row>
    <row r="122" s="28" customFormat="1" spans="1:46">
      <c r="A122" s="42">
        <f t="shared" si="23"/>
        <v>105</v>
      </c>
      <c r="B122" s="59" t="s">
        <v>225</v>
      </c>
      <c r="C122" s="57" t="s">
        <v>550</v>
      </c>
      <c r="D122" s="83" t="s">
        <v>649</v>
      </c>
      <c r="E122" s="52"/>
      <c r="F122" s="55"/>
      <c r="G122" s="55"/>
      <c r="H122" s="55"/>
      <c r="I122" s="55"/>
      <c r="J122" s="55">
        <v>4308</v>
      </c>
      <c r="K122" s="55">
        <v>4308</v>
      </c>
      <c r="L122" s="55">
        <v>4308</v>
      </c>
      <c r="M122" s="55">
        <v>4308</v>
      </c>
      <c r="N122" s="55"/>
      <c r="O122" s="61">
        <v>150</v>
      </c>
      <c r="P122" s="59">
        <v>689.28</v>
      </c>
      <c r="Q122" s="55"/>
      <c r="R122" s="55"/>
      <c r="S122" s="59">
        <v>30.16</v>
      </c>
      <c r="T122" s="55"/>
      <c r="U122" s="59">
        <v>374.8</v>
      </c>
      <c r="V122" s="55"/>
      <c r="W122" s="59">
        <v>72.37</v>
      </c>
      <c r="X122" s="64"/>
      <c r="Y122" s="55"/>
      <c r="Z122" s="55"/>
      <c r="AA122" s="57">
        <v>1166.61</v>
      </c>
      <c r="AB122" s="55"/>
      <c r="AC122" s="55"/>
      <c r="AD122" s="55"/>
      <c r="AE122" s="55"/>
      <c r="AF122" s="55"/>
      <c r="AG122" s="55"/>
      <c r="AH122" s="55"/>
      <c r="AI122" s="55"/>
      <c r="AJ122" s="55"/>
      <c r="AK122" s="57">
        <v>1166.61</v>
      </c>
      <c r="AL122" s="73"/>
      <c r="AM122" s="28" t="s">
        <v>321</v>
      </c>
      <c r="AN122" s="70" t="str">
        <f>VLOOKUP(B122,'[14]7月月报8.8'!$B$4:$CL$700,49,0)</f>
        <v>劳务工</v>
      </c>
      <c r="AO122" s="29" t="str">
        <f>VLOOKUP(B122,'[14]7月月报8.8'!$B$4:$CL$700,51,0)</f>
        <v>湘潭宏顺</v>
      </c>
      <c r="AP122">
        <f>VLOOKUP(B122,'[13]2025.7（初版）'!$B$3:$CP$800,5,0)</f>
        <v>24</v>
      </c>
      <c r="AQ122">
        <f>VLOOKUP(B122,'[13]2025.7（初版）'!$B$3:$CP$800,22,0)</f>
        <v>0</v>
      </c>
      <c r="AR122" s="32" t="e">
        <f>_xlfn.XLOOKUP(A122,[9]汇总!B:B,[9]汇总!B:B)</f>
        <v>#N/A</v>
      </c>
      <c r="AT122" s="28" t="str">
        <f>VLOOKUP(B122,[12]一线员工!$C$3:$O$800,1,0)</f>
        <v>张永桂</v>
      </c>
    </row>
    <row r="123" s="28" customFormat="1" spans="1:46">
      <c r="A123" s="42">
        <f t="shared" si="23"/>
        <v>106</v>
      </c>
      <c r="B123" s="59" t="s">
        <v>213</v>
      </c>
      <c r="C123" s="57" t="s">
        <v>550</v>
      </c>
      <c r="D123" s="59" t="s">
        <v>649</v>
      </c>
      <c r="E123" s="52"/>
      <c r="F123" s="55"/>
      <c r="G123" s="55"/>
      <c r="H123" s="55"/>
      <c r="I123" s="55"/>
      <c r="J123" s="55">
        <v>4308</v>
      </c>
      <c r="K123" s="55">
        <v>4308</v>
      </c>
      <c r="L123" s="55">
        <v>4308</v>
      </c>
      <c r="M123" s="55">
        <v>4308</v>
      </c>
      <c r="N123" s="55"/>
      <c r="O123" s="61">
        <v>150</v>
      </c>
      <c r="P123" s="59">
        <v>689.28</v>
      </c>
      <c r="Q123" s="55"/>
      <c r="R123" s="55"/>
      <c r="S123" s="59">
        <v>30.16</v>
      </c>
      <c r="T123" s="55"/>
      <c r="U123" s="59">
        <v>374.8</v>
      </c>
      <c r="V123" s="55"/>
      <c r="W123" s="59">
        <v>72.37</v>
      </c>
      <c r="X123" s="64"/>
      <c r="Y123" s="55"/>
      <c r="Z123" s="55"/>
      <c r="AA123" s="57">
        <v>1166.61</v>
      </c>
      <c r="AB123" s="55"/>
      <c r="AC123" s="55"/>
      <c r="AD123" s="55"/>
      <c r="AE123" s="55"/>
      <c r="AF123" s="55"/>
      <c r="AG123" s="55"/>
      <c r="AH123" s="55"/>
      <c r="AI123" s="55"/>
      <c r="AJ123" s="55"/>
      <c r="AK123" s="57">
        <v>1166.61</v>
      </c>
      <c r="AL123" s="73"/>
      <c r="AM123" s="28" t="s">
        <v>321</v>
      </c>
      <c r="AN123" s="70" t="str">
        <f>VLOOKUP(B123,'[14]7月月报8.8'!$B$4:$CL$700,49,0)</f>
        <v>劳务工</v>
      </c>
      <c r="AO123" s="29" t="str">
        <f>VLOOKUP(B123,'[14]7月月报8.8'!$B$4:$CL$700,51,0)</f>
        <v>湘潭宏顺</v>
      </c>
      <c r="AP123">
        <f>VLOOKUP(B123,'[13]2025.7（初版）'!$B$3:$CP$800,5,0)</f>
        <v>28.5</v>
      </c>
      <c r="AQ123">
        <f>VLOOKUP(B123,'[13]2025.7（初版）'!$B$3:$CP$800,22,0)</f>
        <v>0</v>
      </c>
      <c r="AR123" s="32" t="e">
        <f>_xlfn.XLOOKUP(A123,[9]汇总!B:B,[9]汇总!B:B)</f>
        <v>#N/A</v>
      </c>
      <c r="AT123" s="28" t="str">
        <f>VLOOKUP(B123,[12]一线员工!$C$3:$O$800,1,0)</f>
        <v>周建华</v>
      </c>
    </row>
    <row r="124" s="28" customFormat="1" spans="1:46">
      <c r="A124" s="42">
        <f t="shared" si="23"/>
        <v>107</v>
      </c>
      <c r="B124" s="59" t="s">
        <v>222</v>
      </c>
      <c r="C124" s="57" t="s">
        <v>551</v>
      </c>
      <c r="D124" s="83" t="s">
        <v>650</v>
      </c>
      <c r="E124" s="52"/>
      <c r="F124" s="55"/>
      <c r="G124" s="55"/>
      <c r="H124" s="55"/>
      <c r="I124" s="55"/>
      <c r="J124" s="55">
        <v>4308</v>
      </c>
      <c r="K124" s="55">
        <v>4308</v>
      </c>
      <c r="L124" s="55">
        <v>4308</v>
      </c>
      <c r="M124" s="55">
        <v>4308</v>
      </c>
      <c r="N124" s="55"/>
      <c r="O124" s="61">
        <v>150</v>
      </c>
      <c r="P124" s="59">
        <v>689.28</v>
      </c>
      <c r="Q124" s="55"/>
      <c r="R124" s="55"/>
      <c r="S124" s="59">
        <v>30.16</v>
      </c>
      <c r="T124" s="55"/>
      <c r="U124" s="59">
        <v>374.8</v>
      </c>
      <c r="V124" s="55"/>
      <c r="W124" s="59">
        <v>72.37</v>
      </c>
      <c r="X124" s="64"/>
      <c r="Y124" s="55"/>
      <c r="Z124" s="55"/>
      <c r="AA124" s="57">
        <v>1166.61</v>
      </c>
      <c r="AB124" s="55"/>
      <c r="AC124" s="55"/>
      <c r="AD124" s="55"/>
      <c r="AE124" s="55"/>
      <c r="AF124" s="55"/>
      <c r="AG124" s="55"/>
      <c r="AH124" s="55"/>
      <c r="AI124" s="55"/>
      <c r="AJ124" s="55"/>
      <c r="AK124" s="57">
        <v>1166.61</v>
      </c>
      <c r="AL124" s="73"/>
      <c r="AM124" s="28" t="s">
        <v>321</v>
      </c>
      <c r="AN124" s="70" t="str">
        <f>VLOOKUP(B124,'[14]7月月报8.8'!$B$4:$CL$700,49,0)</f>
        <v>劳务工</v>
      </c>
      <c r="AO124" s="29" t="str">
        <f>VLOOKUP(B124,'[14]7月月报8.8'!$B$4:$CL$700,51,0)</f>
        <v>湘潭宏顺</v>
      </c>
      <c r="AP124">
        <f>VLOOKUP(B124,'[13]2025.7（初版）'!$B$3:$CP$800,5,0)</f>
        <v>28</v>
      </c>
      <c r="AQ124">
        <f>VLOOKUP(B124,'[13]2025.7（初版）'!$B$3:$CP$800,22,0)</f>
        <v>0</v>
      </c>
      <c r="AR124" s="32" t="e">
        <f>_xlfn.XLOOKUP(A124,[9]汇总!B:B,[9]汇总!B:B)</f>
        <v>#N/A</v>
      </c>
      <c r="AT124" s="28" t="str">
        <f>VLOOKUP(B124,[12]一线员工!$C$3:$O$800,1,0)</f>
        <v>高玉霞</v>
      </c>
    </row>
    <row r="125" s="28" customFormat="1" spans="1:46">
      <c r="A125" s="42">
        <f t="shared" si="23"/>
        <v>108</v>
      </c>
      <c r="B125" s="59" t="s">
        <v>248</v>
      </c>
      <c r="C125" s="57" t="s">
        <v>551</v>
      </c>
      <c r="D125" s="83" t="s">
        <v>650</v>
      </c>
      <c r="E125" s="52"/>
      <c r="F125" s="55"/>
      <c r="G125" s="55"/>
      <c r="H125" s="55"/>
      <c r="I125" s="55"/>
      <c r="J125" s="55">
        <v>4308</v>
      </c>
      <c r="K125" s="55">
        <v>4308</v>
      </c>
      <c r="L125" s="55">
        <v>4308</v>
      </c>
      <c r="M125" s="55">
        <v>4308</v>
      </c>
      <c r="N125" s="55"/>
      <c r="O125" s="61">
        <v>150</v>
      </c>
      <c r="P125" s="59">
        <v>689.28</v>
      </c>
      <c r="Q125" s="55"/>
      <c r="R125" s="55"/>
      <c r="S125" s="59">
        <v>30.16</v>
      </c>
      <c r="T125" s="55"/>
      <c r="U125" s="59">
        <v>374.8</v>
      </c>
      <c r="V125" s="55"/>
      <c r="W125" s="59">
        <v>72.37</v>
      </c>
      <c r="X125" s="64"/>
      <c r="Y125" s="55"/>
      <c r="Z125" s="55"/>
      <c r="AA125" s="57">
        <v>1166.61</v>
      </c>
      <c r="AB125" s="55"/>
      <c r="AC125" s="55"/>
      <c r="AD125" s="55"/>
      <c r="AE125" s="55"/>
      <c r="AF125" s="55"/>
      <c r="AG125" s="55"/>
      <c r="AH125" s="55"/>
      <c r="AI125" s="55"/>
      <c r="AJ125" s="55"/>
      <c r="AK125" s="57">
        <v>1166.61</v>
      </c>
      <c r="AL125" s="73"/>
      <c r="AM125" s="28" t="s">
        <v>321</v>
      </c>
      <c r="AN125" s="87" t="s">
        <v>616</v>
      </c>
      <c r="AO125" s="29">
        <f>VLOOKUP(B125,'[14]7月月报8.8'!$B$4:$CL$700,51,0)</f>
        <v>0</v>
      </c>
      <c r="AP125">
        <f>VLOOKUP(B125,'[13]2025.7（初版）'!$B$3:$CP$800,5,0)</f>
        <v>27</v>
      </c>
      <c r="AQ125" t="str">
        <f>VLOOKUP(B125,'[13]2025.7（初版）'!$B$3:$CP$800,22,0)</f>
        <v>2025/8/6退回</v>
      </c>
      <c r="AR125" s="32" t="e">
        <f>_xlfn.XLOOKUP(A125,[9]汇总!B:B,[9]汇总!B:B)</f>
        <v>#N/A</v>
      </c>
      <c r="AT125" s="28" t="str">
        <f>VLOOKUP(B125,[12]一线员工!$C$3:$O$800,1,0)</f>
        <v>刘红卫</v>
      </c>
    </row>
    <row r="126" s="28" customFormat="1" spans="1:46">
      <c r="A126" s="42">
        <f t="shared" si="23"/>
        <v>109</v>
      </c>
      <c r="B126" s="59" t="s">
        <v>255</v>
      </c>
      <c r="C126" s="57" t="s">
        <v>550</v>
      </c>
      <c r="D126" s="83" t="s">
        <v>651</v>
      </c>
      <c r="E126" s="52"/>
      <c r="F126" s="55"/>
      <c r="G126" s="55"/>
      <c r="H126" s="55"/>
      <c r="I126" s="55"/>
      <c r="J126" s="55">
        <v>4308</v>
      </c>
      <c r="K126" s="55">
        <v>4308</v>
      </c>
      <c r="L126" s="55">
        <v>4308</v>
      </c>
      <c r="M126" s="55">
        <v>4308</v>
      </c>
      <c r="N126" s="55"/>
      <c r="O126" s="61">
        <v>150</v>
      </c>
      <c r="P126" s="59">
        <v>689.28</v>
      </c>
      <c r="Q126" s="55"/>
      <c r="R126" s="55"/>
      <c r="S126" s="59">
        <v>30.16</v>
      </c>
      <c r="T126" s="55"/>
      <c r="U126" s="59">
        <v>374.8</v>
      </c>
      <c r="V126" s="55"/>
      <c r="W126" s="59">
        <v>72.37</v>
      </c>
      <c r="X126" s="64"/>
      <c r="Y126" s="55"/>
      <c r="Z126" s="55"/>
      <c r="AA126" s="57">
        <v>1166.61</v>
      </c>
      <c r="AB126" s="55"/>
      <c r="AC126" s="55"/>
      <c r="AD126" s="55"/>
      <c r="AE126" s="55"/>
      <c r="AF126" s="55"/>
      <c r="AG126" s="55"/>
      <c r="AH126" s="55"/>
      <c r="AI126" s="55"/>
      <c r="AJ126" s="55"/>
      <c r="AK126" s="57">
        <v>1166.61</v>
      </c>
      <c r="AL126" s="73"/>
      <c r="AM126" s="28" t="s">
        <v>321</v>
      </c>
      <c r="AN126" s="70" t="str">
        <f>VLOOKUP(B126,'[14]7月月报8.8'!$B$4:$CL$700,49,0)</f>
        <v>劳务工</v>
      </c>
      <c r="AO126" s="29" t="str">
        <f>VLOOKUP(B126,'[14]7月月报8.8'!$B$4:$CL$700,51,0)</f>
        <v>湘潭宏顺</v>
      </c>
      <c r="AP126">
        <f>VLOOKUP(B126,'[13]2025.7（初版）'!$B$3:$CP$800,5,0)</f>
        <v>26</v>
      </c>
      <c r="AQ126">
        <f>VLOOKUP(B126,'[13]2025.7（初版）'!$B$3:$CP$800,22,0)</f>
        <v>0</v>
      </c>
      <c r="AR126" s="32" t="e">
        <f>_xlfn.XLOOKUP(A126,[9]汇总!B:B,[9]汇总!B:B)</f>
        <v>#N/A</v>
      </c>
      <c r="AT126" s="28" t="str">
        <f>VLOOKUP(B126,[12]一线员工!$C$3:$O$800,1,0)</f>
        <v>赖金龙</v>
      </c>
    </row>
    <row r="127" s="28" customFormat="1" spans="1:46">
      <c r="A127" s="42">
        <f t="shared" si="23"/>
        <v>110</v>
      </c>
      <c r="B127" s="59" t="s">
        <v>466</v>
      </c>
      <c r="C127" s="57" t="s">
        <v>550</v>
      </c>
      <c r="D127" s="83" t="s">
        <v>651</v>
      </c>
      <c r="E127" s="52"/>
      <c r="F127" s="55"/>
      <c r="G127" s="55"/>
      <c r="H127" s="55"/>
      <c r="I127" s="55"/>
      <c r="J127" s="55">
        <v>4308</v>
      </c>
      <c r="K127" s="55">
        <v>4308</v>
      </c>
      <c r="L127" s="55">
        <v>4308</v>
      </c>
      <c r="M127" s="55">
        <v>4308</v>
      </c>
      <c r="N127" s="55"/>
      <c r="O127" s="61">
        <v>150</v>
      </c>
      <c r="P127" s="59">
        <v>689.28</v>
      </c>
      <c r="Q127" s="55"/>
      <c r="R127" s="55"/>
      <c r="S127" s="59">
        <v>30.16</v>
      </c>
      <c r="T127" s="55"/>
      <c r="U127" s="59">
        <v>374.8</v>
      </c>
      <c r="V127" s="55"/>
      <c r="W127" s="59">
        <v>72.37</v>
      </c>
      <c r="X127" s="64"/>
      <c r="Y127" s="55"/>
      <c r="Z127" s="55"/>
      <c r="AA127" s="57">
        <v>1166.61</v>
      </c>
      <c r="AB127" s="55"/>
      <c r="AC127" s="55"/>
      <c r="AD127" s="55"/>
      <c r="AE127" s="55"/>
      <c r="AF127" s="55"/>
      <c r="AG127" s="55"/>
      <c r="AH127" s="55"/>
      <c r="AI127" s="55"/>
      <c r="AJ127" s="55"/>
      <c r="AK127" s="57">
        <v>1166.61</v>
      </c>
      <c r="AL127" s="73"/>
      <c r="AM127" s="28" t="s">
        <v>321</v>
      </c>
      <c r="AN127" s="70" t="str">
        <f>VLOOKUP(B127,'[14]7月月报8.8'!$B$4:$CL$700,49,0)</f>
        <v>劳务工</v>
      </c>
      <c r="AO127" s="29" t="str">
        <f>VLOOKUP(B127,'[14]7月月报8.8'!$B$4:$CL$700,51,0)</f>
        <v>湘潭宏顺</v>
      </c>
      <c r="AP127">
        <f>VLOOKUP(B127,'[13]2025.7（初版）'!$B$3:$CP$800,5,0)</f>
        <v>27</v>
      </c>
      <c r="AQ127">
        <f>VLOOKUP(B127,'[13]2025.7（初版）'!$B$3:$CP$800,22,0)</f>
        <v>0</v>
      </c>
      <c r="AR127" s="32" t="e">
        <f>_xlfn.XLOOKUP(A127,[9]汇总!B:B,[9]汇总!B:B)</f>
        <v>#N/A</v>
      </c>
      <c r="AT127" s="28" t="str">
        <f>VLOOKUP(B127,[12]一线员工!$C$3:$O$800,1,0)</f>
        <v>刘季香</v>
      </c>
    </row>
    <row r="128" s="28" customFormat="1" spans="1:46">
      <c r="A128" s="42">
        <f t="shared" si="23"/>
        <v>111</v>
      </c>
      <c r="B128" s="84" t="s">
        <v>212</v>
      </c>
      <c r="C128" s="57" t="s">
        <v>550</v>
      </c>
      <c r="D128" s="83" t="s">
        <v>652</v>
      </c>
      <c r="E128" s="52"/>
      <c r="F128" s="55"/>
      <c r="G128" s="55"/>
      <c r="H128" s="55"/>
      <c r="I128" s="55"/>
      <c r="J128" s="55">
        <v>4308</v>
      </c>
      <c r="K128" s="55">
        <v>4308</v>
      </c>
      <c r="L128" s="55">
        <v>4308</v>
      </c>
      <c r="M128" s="55">
        <v>4308</v>
      </c>
      <c r="N128" s="55"/>
      <c r="O128" s="61">
        <v>150</v>
      </c>
      <c r="P128" s="59">
        <v>689.28</v>
      </c>
      <c r="Q128" s="55"/>
      <c r="R128" s="55"/>
      <c r="S128" s="59">
        <v>30.16</v>
      </c>
      <c r="T128" s="55"/>
      <c r="U128" s="59">
        <v>374.8</v>
      </c>
      <c r="V128" s="55"/>
      <c r="W128" s="59">
        <v>72.37</v>
      </c>
      <c r="X128" s="64"/>
      <c r="Y128" s="55"/>
      <c r="Z128" s="55"/>
      <c r="AA128" s="57">
        <v>1166.61</v>
      </c>
      <c r="AB128" s="55"/>
      <c r="AC128" s="55"/>
      <c r="AD128" s="55"/>
      <c r="AE128" s="55"/>
      <c r="AF128" s="55"/>
      <c r="AG128" s="55"/>
      <c r="AH128" s="55"/>
      <c r="AI128" s="55"/>
      <c r="AJ128" s="55"/>
      <c r="AK128" s="57">
        <v>1166.61</v>
      </c>
      <c r="AL128" s="73"/>
      <c r="AM128" s="28" t="s">
        <v>321</v>
      </c>
      <c r="AN128" s="70" t="str">
        <f>VLOOKUP(B128,'[14]7月月报8.8'!$B$4:$CL$700,49,0)</f>
        <v>劳务工</v>
      </c>
      <c r="AO128" s="29" t="str">
        <f>VLOOKUP(B128,'[14]7月月报8.8'!$B$4:$CL$700,51,0)</f>
        <v>湘潭宏顺</v>
      </c>
      <c r="AP128">
        <f>VLOOKUP(B128,'[13]2025.7（初版）'!$B$3:$CP$800,5,0)</f>
        <v>29</v>
      </c>
      <c r="AQ128">
        <f>VLOOKUP(B128,'[13]2025.7（初版）'!$B$3:$CP$800,22,0)</f>
        <v>0</v>
      </c>
      <c r="AR128" s="32" t="e">
        <f>_xlfn.XLOOKUP(A128,[9]汇总!B:B,[9]汇总!B:B)</f>
        <v>#N/A</v>
      </c>
      <c r="AT128" s="28" t="str">
        <f>VLOOKUP(B128,[12]一线员工!$C$3:$O$800,1,0)</f>
        <v>王启明</v>
      </c>
    </row>
    <row r="129" s="28" customFormat="1" spans="1:46">
      <c r="A129" s="42">
        <f t="shared" si="23"/>
        <v>112</v>
      </c>
      <c r="B129" s="90" t="s">
        <v>246</v>
      </c>
      <c r="C129" s="57" t="s">
        <v>551</v>
      </c>
      <c r="D129" s="83" t="s">
        <v>653</v>
      </c>
      <c r="E129" s="52"/>
      <c r="F129" s="55"/>
      <c r="G129" s="55"/>
      <c r="H129" s="55"/>
      <c r="I129" s="55"/>
      <c r="J129" s="55">
        <v>4308</v>
      </c>
      <c r="K129" s="55">
        <v>4308</v>
      </c>
      <c r="L129" s="55">
        <v>4308</v>
      </c>
      <c r="M129" s="55">
        <v>4308</v>
      </c>
      <c r="N129" s="55"/>
      <c r="O129" s="61">
        <v>150</v>
      </c>
      <c r="P129" s="59">
        <v>689.28</v>
      </c>
      <c r="Q129" s="55"/>
      <c r="R129" s="55"/>
      <c r="S129" s="59">
        <v>30.16</v>
      </c>
      <c r="T129" s="55"/>
      <c r="U129" s="59">
        <v>374.8</v>
      </c>
      <c r="V129" s="55"/>
      <c r="W129" s="59">
        <v>72.37</v>
      </c>
      <c r="X129" s="64"/>
      <c r="Y129" s="55"/>
      <c r="Z129" s="55"/>
      <c r="AA129" s="57">
        <v>1166.61</v>
      </c>
      <c r="AB129" s="55"/>
      <c r="AC129" s="55"/>
      <c r="AD129" s="55"/>
      <c r="AE129" s="55"/>
      <c r="AF129" s="55"/>
      <c r="AG129" s="55"/>
      <c r="AH129" s="55"/>
      <c r="AI129" s="55"/>
      <c r="AJ129" s="55"/>
      <c r="AK129" s="57">
        <v>1166.61</v>
      </c>
      <c r="AL129" s="73"/>
      <c r="AM129" s="28" t="s">
        <v>321</v>
      </c>
      <c r="AN129" s="70" t="str">
        <f>VLOOKUP(B129,'[14]7月月报8.8'!$B$4:$CL$700,49,0)</f>
        <v>劳务工</v>
      </c>
      <c r="AO129" s="29" t="str">
        <f>VLOOKUP(B129,'[14]7月月报8.8'!$B$4:$CL$700,51,0)</f>
        <v>湘潭宏顺</v>
      </c>
      <c r="AP129">
        <f>VLOOKUP(B129,'[13]2025.7（初版）'!$B$3:$CP$800,5,0)</f>
        <v>29</v>
      </c>
      <c r="AQ129">
        <f>VLOOKUP(B129,'[13]2025.7（初版）'!$B$3:$CP$800,22,0)</f>
        <v>0</v>
      </c>
      <c r="AR129" s="32" t="e">
        <f>_xlfn.XLOOKUP(A129,[9]汇总!B:B,[9]汇总!B:B)</f>
        <v>#N/A</v>
      </c>
      <c r="AT129" s="28" t="str">
        <f>VLOOKUP(B129,[12]一线员工!$C$3:$O$800,1,0)</f>
        <v>曾丽梅</v>
      </c>
    </row>
    <row r="130" s="28" customFormat="1" spans="1:46">
      <c r="A130" s="42">
        <f t="shared" si="23"/>
        <v>113</v>
      </c>
      <c r="B130" s="90" t="s">
        <v>252</v>
      </c>
      <c r="C130" s="57" t="s">
        <v>550</v>
      </c>
      <c r="D130" s="83" t="s">
        <v>653</v>
      </c>
      <c r="E130" s="52"/>
      <c r="F130" s="55"/>
      <c r="G130" s="55"/>
      <c r="H130" s="55"/>
      <c r="I130" s="55"/>
      <c r="J130" s="55">
        <v>4308</v>
      </c>
      <c r="K130" s="55">
        <v>4308</v>
      </c>
      <c r="L130" s="55">
        <v>4308</v>
      </c>
      <c r="M130" s="55">
        <v>4308</v>
      </c>
      <c r="N130" s="55"/>
      <c r="O130" s="61">
        <v>150</v>
      </c>
      <c r="P130" s="59">
        <v>689.28</v>
      </c>
      <c r="Q130" s="55"/>
      <c r="R130" s="55"/>
      <c r="S130" s="59">
        <v>30.16</v>
      </c>
      <c r="T130" s="55"/>
      <c r="U130" s="59">
        <v>374.8</v>
      </c>
      <c r="V130" s="55"/>
      <c r="W130" s="59">
        <v>72.37</v>
      </c>
      <c r="X130" s="64"/>
      <c r="Y130" s="55"/>
      <c r="Z130" s="55"/>
      <c r="AA130" s="57">
        <v>1166.61</v>
      </c>
      <c r="AB130" s="55"/>
      <c r="AC130" s="55"/>
      <c r="AD130" s="55"/>
      <c r="AE130" s="55"/>
      <c r="AF130" s="55"/>
      <c r="AG130" s="55"/>
      <c r="AH130" s="55"/>
      <c r="AI130" s="55"/>
      <c r="AJ130" s="55"/>
      <c r="AK130" s="57">
        <v>1166.61</v>
      </c>
      <c r="AL130" s="73"/>
      <c r="AM130" s="28" t="s">
        <v>321</v>
      </c>
      <c r="AN130" s="87" t="s">
        <v>616</v>
      </c>
      <c r="AO130" s="29">
        <f>VLOOKUP(B130,'[14]7月月报8.8'!$B$4:$CL$700,51,0)</f>
        <v>0</v>
      </c>
      <c r="AP130">
        <f>VLOOKUP(B130,'[13]2025.7（初版）'!$B$3:$CP$800,5,0)</f>
        <v>24</v>
      </c>
      <c r="AQ130" t="str">
        <f>VLOOKUP(B130,'[13]2025.7（初版）'!$B$3:$CP$800,22,0)</f>
        <v>2025/8/6退回</v>
      </c>
      <c r="AR130" s="32" t="e">
        <f>_xlfn.XLOOKUP(A130,[9]汇总!B:B,[9]汇总!B:B)</f>
        <v>#N/A</v>
      </c>
      <c r="AT130" s="28" t="str">
        <f>VLOOKUP(B130,[12]一线员工!$C$3:$O$800,1,0)</f>
        <v>黄翠兰</v>
      </c>
    </row>
    <row r="131" s="28" customFormat="1" spans="1:46">
      <c r="A131" s="42">
        <f t="shared" si="23"/>
        <v>114</v>
      </c>
      <c r="B131" s="90" t="s">
        <v>211</v>
      </c>
      <c r="C131" s="57" t="e">
        <v>#N/A</v>
      </c>
      <c r="D131" s="83" t="s">
        <v>653</v>
      </c>
      <c r="E131" s="52"/>
      <c r="F131" s="55"/>
      <c r="G131" s="55"/>
      <c r="H131" s="55"/>
      <c r="I131" s="55"/>
      <c r="J131" s="55">
        <v>4308</v>
      </c>
      <c r="K131" s="55">
        <v>4308</v>
      </c>
      <c r="L131" s="55">
        <v>4308</v>
      </c>
      <c r="M131" s="55">
        <v>4308</v>
      </c>
      <c r="N131" s="55"/>
      <c r="O131" s="61">
        <v>150</v>
      </c>
      <c r="P131" s="59">
        <v>689.28</v>
      </c>
      <c r="Q131" s="55"/>
      <c r="R131" s="55"/>
      <c r="S131" s="59">
        <v>30.16</v>
      </c>
      <c r="T131" s="55"/>
      <c r="U131" s="59">
        <v>374.8</v>
      </c>
      <c r="V131" s="55"/>
      <c r="W131" s="59">
        <v>72.37</v>
      </c>
      <c r="X131" s="64"/>
      <c r="Y131" s="55"/>
      <c r="Z131" s="55"/>
      <c r="AA131" s="57">
        <v>1166.61</v>
      </c>
      <c r="AB131" s="55"/>
      <c r="AC131" s="55"/>
      <c r="AD131" s="55"/>
      <c r="AE131" s="55"/>
      <c r="AF131" s="55"/>
      <c r="AG131" s="55"/>
      <c r="AH131" s="55"/>
      <c r="AI131" s="55"/>
      <c r="AJ131" s="55"/>
      <c r="AK131" s="57">
        <v>1166.61</v>
      </c>
      <c r="AL131" s="73"/>
      <c r="AM131" s="28" t="s">
        <v>321</v>
      </c>
      <c r="AN131" s="70" t="str">
        <f>VLOOKUP(B131,'[14]7月月报8.8'!$B$4:$CL$700,49,0)</f>
        <v>劳务工</v>
      </c>
      <c r="AO131" s="29" t="str">
        <f>VLOOKUP(B131,'[14]7月月报8.8'!$B$4:$CL$700,51,0)</f>
        <v>湘潭宏顺</v>
      </c>
      <c r="AP131">
        <f>VLOOKUP(B131,'[13]2025.7（初版）'!$B$3:$CP$800,5,0)</f>
        <v>24.5</v>
      </c>
      <c r="AQ131">
        <f>VLOOKUP(B131,'[13]2025.7（初版）'!$B$3:$CP$800,22,0)</f>
        <v>0</v>
      </c>
      <c r="AR131" s="32" t="e">
        <f>_xlfn.XLOOKUP(A131,[9]汇总!B:B,[9]汇总!B:B)</f>
        <v>#N/A</v>
      </c>
      <c r="AT131" s="28" t="str">
        <f>VLOOKUP(B131,[12]一线员工!$C$3:$O$800,1,0)</f>
        <v>文磊</v>
      </c>
    </row>
    <row r="132" s="28" customFormat="1" spans="1:46">
      <c r="A132" s="42">
        <f t="shared" si="23"/>
        <v>115</v>
      </c>
      <c r="B132" s="90" t="s">
        <v>266</v>
      </c>
      <c r="C132" s="57" t="s">
        <v>550</v>
      </c>
      <c r="D132" s="83" t="s">
        <v>653</v>
      </c>
      <c r="E132" s="52"/>
      <c r="F132" s="55"/>
      <c r="G132" s="55"/>
      <c r="H132" s="55"/>
      <c r="I132" s="55"/>
      <c r="J132" s="55">
        <v>4308</v>
      </c>
      <c r="K132" s="55">
        <v>4308</v>
      </c>
      <c r="L132" s="55">
        <v>4308</v>
      </c>
      <c r="M132" s="55">
        <v>4308</v>
      </c>
      <c r="N132" s="55"/>
      <c r="O132" s="61">
        <v>150</v>
      </c>
      <c r="P132" s="59">
        <v>689.28</v>
      </c>
      <c r="Q132" s="55"/>
      <c r="R132" s="55"/>
      <c r="S132" s="59">
        <v>30.16</v>
      </c>
      <c r="T132" s="55"/>
      <c r="U132" s="59">
        <v>374.8</v>
      </c>
      <c r="V132" s="55"/>
      <c r="W132" s="59">
        <v>72.37</v>
      </c>
      <c r="X132" s="64"/>
      <c r="Y132" s="55"/>
      <c r="Z132" s="55"/>
      <c r="AA132" s="57">
        <v>1166.61</v>
      </c>
      <c r="AB132" s="55"/>
      <c r="AC132" s="55"/>
      <c r="AD132" s="55"/>
      <c r="AE132" s="55"/>
      <c r="AF132" s="55"/>
      <c r="AG132" s="55"/>
      <c r="AH132" s="55"/>
      <c r="AI132" s="55"/>
      <c r="AJ132" s="55"/>
      <c r="AK132" s="57">
        <v>1166.61</v>
      </c>
      <c r="AL132" s="73"/>
      <c r="AM132" s="28" t="s">
        <v>321</v>
      </c>
      <c r="AN132" s="87" t="s">
        <v>616</v>
      </c>
      <c r="AO132" s="29">
        <f>VLOOKUP(B132,'[14]7月月报8.8'!$B$4:$CL$700,51,0)</f>
        <v>0</v>
      </c>
      <c r="AP132">
        <f>VLOOKUP(B132,'[13]2025.7（初版）'!$B$3:$CP$800,5,0)</f>
        <v>4</v>
      </c>
      <c r="AQ132" t="str">
        <f>VLOOKUP(B132,'[13]2025.7（初版）'!$B$3:$CP$800,22,0)</f>
        <v>2025/7/10要求退回</v>
      </c>
      <c r="AR132" s="32" t="e">
        <f>_xlfn.XLOOKUP(A132,[9]汇总!B:B,[9]汇总!B:B)</f>
        <v>#N/A</v>
      </c>
      <c r="AT132" s="28" t="str">
        <f>VLOOKUP(B132,[12]一线员工!$C$3:$O$800,1,0)</f>
        <v>曹诗富</v>
      </c>
    </row>
    <row r="133" s="28" customFormat="1" spans="1:46">
      <c r="A133" s="42">
        <f t="shared" si="23"/>
        <v>116</v>
      </c>
      <c r="B133" s="90" t="s">
        <v>244</v>
      </c>
      <c r="C133" s="57" t="s">
        <v>551</v>
      </c>
      <c r="D133" s="83" t="s">
        <v>654</v>
      </c>
      <c r="E133" s="52"/>
      <c r="F133" s="55"/>
      <c r="G133" s="55"/>
      <c r="H133" s="55"/>
      <c r="I133" s="55"/>
      <c r="J133" s="55">
        <v>4308</v>
      </c>
      <c r="K133" s="55">
        <v>4308</v>
      </c>
      <c r="L133" s="55">
        <v>4308</v>
      </c>
      <c r="M133" s="55">
        <v>4308</v>
      </c>
      <c r="N133" s="55"/>
      <c r="O133" s="61">
        <v>150</v>
      </c>
      <c r="P133" s="59">
        <v>689.28</v>
      </c>
      <c r="Q133" s="55"/>
      <c r="R133" s="55"/>
      <c r="S133" s="59">
        <v>30.16</v>
      </c>
      <c r="T133" s="55"/>
      <c r="U133" s="59">
        <v>374.8</v>
      </c>
      <c r="V133" s="55"/>
      <c r="W133" s="59">
        <v>72.37</v>
      </c>
      <c r="X133" s="64"/>
      <c r="Y133" s="55"/>
      <c r="Z133" s="55"/>
      <c r="AA133" s="57">
        <v>1166.61</v>
      </c>
      <c r="AB133" s="55"/>
      <c r="AC133" s="55"/>
      <c r="AD133" s="55"/>
      <c r="AE133" s="55"/>
      <c r="AF133" s="55"/>
      <c r="AG133" s="55"/>
      <c r="AH133" s="55"/>
      <c r="AI133" s="55"/>
      <c r="AJ133" s="55"/>
      <c r="AK133" s="57">
        <v>1166.61</v>
      </c>
      <c r="AL133" s="73"/>
      <c r="AM133" s="28" t="s">
        <v>321</v>
      </c>
      <c r="AN133" s="87" t="s">
        <v>616</v>
      </c>
      <c r="AO133" s="29">
        <f>VLOOKUP(B133,'[14]7月月报8.8'!$B$4:$CL$700,51,0)</f>
        <v>0</v>
      </c>
      <c r="AP133">
        <f>VLOOKUP(B133,'[13]2025.7（初版）'!$B$3:$CP$800,5,0)</f>
        <v>24</v>
      </c>
      <c r="AQ133" t="str">
        <f>VLOOKUP(B133,'[13]2025.7（初版）'!$B$3:$CP$800,22,0)</f>
        <v>2025/7/31辞职</v>
      </c>
      <c r="AR133" s="32" t="e">
        <f>_xlfn.XLOOKUP(A133,[9]汇总!B:B,[9]汇总!B:B)</f>
        <v>#N/A</v>
      </c>
      <c r="AT133" s="28" t="str">
        <f>VLOOKUP(B133,[12]一线员工!$C$3:$O$800,1,0)</f>
        <v>肖志</v>
      </c>
    </row>
    <row r="134" s="28" customFormat="1" spans="1:46">
      <c r="A134" s="42">
        <f t="shared" si="23"/>
        <v>117</v>
      </c>
      <c r="B134" s="90" t="s">
        <v>240</v>
      </c>
      <c r="C134" s="57" t="s">
        <v>550</v>
      </c>
      <c r="D134" s="83" t="s">
        <v>654</v>
      </c>
      <c r="E134" s="52"/>
      <c r="F134" s="55"/>
      <c r="G134" s="55"/>
      <c r="H134" s="55"/>
      <c r="I134" s="55"/>
      <c r="J134" s="55">
        <v>4308</v>
      </c>
      <c r="K134" s="55">
        <v>4308</v>
      </c>
      <c r="L134" s="55">
        <v>4308</v>
      </c>
      <c r="M134" s="55">
        <v>4308</v>
      </c>
      <c r="N134" s="55"/>
      <c r="O134" s="61">
        <v>150</v>
      </c>
      <c r="P134" s="59">
        <v>689.28</v>
      </c>
      <c r="Q134" s="55"/>
      <c r="R134" s="55"/>
      <c r="S134" s="59">
        <v>30.16</v>
      </c>
      <c r="T134" s="55"/>
      <c r="U134" s="59">
        <v>374.8</v>
      </c>
      <c r="V134" s="55"/>
      <c r="W134" s="59">
        <v>72.37</v>
      </c>
      <c r="X134" s="64"/>
      <c r="Y134" s="55"/>
      <c r="Z134" s="55"/>
      <c r="AA134" s="57">
        <v>1166.61</v>
      </c>
      <c r="AB134" s="55"/>
      <c r="AC134" s="55"/>
      <c r="AD134" s="55"/>
      <c r="AE134" s="55"/>
      <c r="AF134" s="55"/>
      <c r="AG134" s="55"/>
      <c r="AH134" s="55"/>
      <c r="AI134" s="55"/>
      <c r="AJ134" s="55"/>
      <c r="AK134" s="57">
        <v>1166.61</v>
      </c>
      <c r="AL134" s="73"/>
      <c r="AM134" s="28" t="s">
        <v>321</v>
      </c>
      <c r="AN134" s="87" t="s">
        <v>616</v>
      </c>
      <c r="AO134" s="29">
        <f>VLOOKUP(B134,'[14]7月月报8.8'!$B$4:$CL$700,51,0)</f>
        <v>0</v>
      </c>
      <c r="AP134">
        <f>VLOOKUP(B134,'[13]2025.7（初版）'!$B$3:$CP$800,5,0)</f>
        <v>22</v>
      </c>
      <c r="AQ134" t="str">
        <f>VLOOKUP(B134,'[13]2025.7（初版）'!$B$3:$CP$800,22,0)</f>
        <v>2025/7/30辞职</v>
      </c>
      <c r="AR134" s="32" t="e">
        <f>_xlfn.XLOOKUP(A134,[9]汇总!B:B,[9]汇总!B:B)</f>
        <v>#N/A</v>
      </c>
      <c r="AT134" s="28" t="str">
        <f>VLOOKUP(B134,[12]一线员工!$C$3:$O$800,1,0)</f>
        <v>黄夏明</v>
      </c>
    </row>
    <row r="135" s="28" customFormat="1" spans="1:46">
      <c r="A135" s="42">
        <f t="shared" si="23"/>
        <v>118</v>
      </c>
      <c r="B135" s="90" t="s">
        <v>209</v>
      </c>
      <c r="C135" s="57" t="s">
        <v>550</v>
      </c>
      <c r="D135" s="83" t="s">
        <v>654</v>
      </c>
      <c r="E135" s="52"/>
      <c r="F135" s="55"/>
      <c r="G135" s="55"/>
      <c r="H135" s="55"/>
      <c r="I135" s="55"/>
      <c r="J135" s="55">
        <v>4308</v>
      </c>
      <c r="K135" s="55">
        <v>4308</v>
      </c>
      <c r="L135" s="55">
        <v>4308</v>
      </c>
      <c r="M135" s="55">
        <v>4308</v>
      </c>
      <c r="N135" s="55"/>
      <c r="O135" s="61">
        <v>150</v>
      </c>
      <c r="P135" s="59">
        <v>689.28</v>
      </c>
      <c r="Q135" s="55"/>
      <c r="R135" s="55"/>
      <c r="S135" s="59">
        <v>30.16</v>
      </c>
      <c r="T135" s="55"/>
      <c r="U135" s="59">
        <v>374.8</v>
      </c>
      <c r="V135" s="55"/>
      <c r="W135" s="59">
        <v>72.37</v>
      </c>
      <c r="X135" s="64"/>
      <c r="Y135" s="55"/>
      <c r="Z135" s="55"/>
      <c r="AA135" s="57">
        <v>1166.61</v>
      </c>
      <c r="AB135" s="55"/>
      <c r="AC135" s="55"/>
      <c r="AD135" s="55"/>
      <c r="AE135" s="55"/>
      <c r="AF135" s="55"/>
      <c r="AG135" s="55"/>
      <c r="AH135" s="55"/>
      <c r="AI135" s="55"/>
      <c r="AJ135" s="55"/>
      <c r="AK135" s="57">
        <v>1166.61</v>
      </c>
      <c r="AL135" s="73"/>
      <c r="AM135" s="28" t="s">
        <v>321</v>
      </c>
      <c r="AN135" s="87" t="s">
        <v>616</v>
      </c>
      <c r="AO135" s="29">
        <f>VLOOKUP(B135,'[14]7月月报8.8'!$B$4:$CL$700,51,0)</f>
        <v>0</v>
      </c>
      <c r="AP135">
        <f>VLOOKUP(B135,'[13]2025.7（初版）'!$B$3:$CP$800,5,0)</f>
        <v>26</v>
      </c>
      <c r="AQ135">
        <f>VLOOKUP(B135,'[13]2025.7（初版）'!$B$3:$CP$800,22,0)</f>
        <v>0</v>
      </c>
      <c r="AR135" s="32" t="e">
        <f>_xlfn.XLOOKUP(A135,[9]汇总!B:B,[9]汇总!B:B)</f>
        <v>#N/A</v>
      </c>
      <c r="AT135" s="28" t="str">
        <f>VLOOKUP(B135,[12]一线员工!$C$3:$O$800,1,0)</f>
        <v>赵亮</v>
      </c>
    </row>
    <row r="136" s="28" customFormat="1" spans="1:46">
      <c r="A136" s="42">
        <f t="shared" si="23"/>
        <v>119</v>
      </c>
      <c r="B136" s="90" t="s">
        <v>245</v>
      </c>
      <c r="C136" s="57" t="s">
        <v>551</v>
      </c>
      <c r="D136" s="83" t="s">
        <v>654</v>
      </c>
      <c r="E136" s="52"/>
      <c r="F136" s="55"/>
      <c r="G136" s="55"/>
      <c r="H136" s="55"/>
      <c r="I136" s="55"/>
      <c r="J136" s="55">
        <v>4308</v>
      </c>
      <c r="K136" s="55">
        <v>4308</v>
      </c>
      <c r="L136" s="55">
        <v>4308</v>
      </c>
      <c r="M136" s="55">
        <v>4308</v>
      </c>
      <c r="N136" s="55"/>
      <c r="O136" s="61">
        <v>150</v>
      </c>
      <c r="P136" s="59">
        <v>689.28</v>
      </c>
      <c r="Q136" s="55"/>
      <c r="R136" s="55"/>
      <c r="S136" s="59">
        <v>30.16</v>
      </c>
      <c r="T136" s="55"/>
      <c r="U136" s="59">
        <v>374.8</v>
      </c>
      <c r="V136" s="55"/>
      <c r="W136" s="59">
        <v>72.37</v>
      </c>
      <c r="X136" s="64"/>
      <c r="Y136" s="55"/>
      <c r="Z136" s="55"/>
      <c r="AA136" s="57">
        <v>1166.61</v>
      </c>
      <c r="AB136" s="55"/>
      <c r="AC136" s="55"/>
      <c r="AD136" s="55"/>
      <c r="AE136" s="55"/>
      <c r="AF136" s="55"/>
      <c r="AG136" s="55"/>
      <c r="AH136" s="55"/>
      <c r="AI136" s="55"/>
      <c r="AJ136" s="55"/>
      <c r="AK136" s="57">
        <v>1166.61</v>
      </c>
      <c r="AL136" s="73"/>
      <c r="AM136" s="28" t="s">
        <v>321</v>
      </c>
      <c r="AN136" s="87" t="s">
        <v>616</v>
      </c>
      <c r="AO136" s="29">
        <f>VLOOKUP(B136,'[14]7月月报8.8'!$B$4:$CL$700,51,0)</f>
        <v>0</v>
      </c>
      <c r="AP136">
        <f>VLOOKUP(B136,'[13]2025.7（初版）'!$B$3:$CP$800,5,0)</f>
        <v>26</v>
      </c>
      <c r="AQ136" t="str">
        <f>VLOOKUP(B136,'[13]2025.7（初版）'!$B$3:$CP$800,22,0)</f>
        <v>2025/7/30辞职</v>
      </c>
      <c r="AR136" s="32" t="e">
        <f>_xlfn.XLOOKUP(A136,[9]汇总!B:B,[9]汇总!B:B)</f>
        <v>#N/A</v>
      </c>
      <c r="AT136" s="28" t="str">
        <f>VLOOKUP(B136,[12]一线员工!$C$3:$O$800,1,0)</f>
        <v>李湘泉</v>
      </c>
    </row>
    <row r="137" s="28" customFormat="1" spans="1:46">
      <c r="A137" s="42">
        <f t="shared" si="23"/>
        <v>120</v>
      </c>
      <c r="B137" s="90" t="s">
        <v>260</v>
      </c>
      <c r="C137" s="57" t="s">
        <v>551</v>
      </c>
      <c r="D137" s="83" t="s">
        <v>654</v>
      </c>
      <c r="E137" s="52"/>
      <c r="F137" s="55"/>
      <c r="G137" s="55"/>
      <c r="H137" s="55"/>
      <c r="I137" s="55"/>
      <c r="J137" s="55">
        <v>4308</v>
      </c>
      <c r="K137" s="55">
        <v>4308</v>
      </c>
      <c r="L137" s="55">
        <v>4308</v>
      </c>
      <c r="M137" s="55">
        <v>4308</v>
      </c>
      <c r="N137" s="55"/>
      <c r="O137" s="61">
        <v>150</v>
      </c>
      <c r="P137" s="59">
        <v>689.28</v>
      </c>
      <c r="Q137" s="55"/>
      <c r="R137" s="55"/>
      <c r="S137" s="59">
        <v>30.16</v>
      </c>
      <c r="T137" s="55"/>
      <c r="U137" s="59">
        <v>374.8</v>
      </c>
      <c r="V137" s="55"/>
      <c r="W137" s="59">
        <v>72.37</v>
      </c>
      <c r="X137" s="64"/>
      <c r="Y137" s="55"/>
      <c r="Z137" s="55"/>
      <c r="AA137" s="57">
        <v>1166.61</v>
      </c>
      <c r="AB137" s="55"/>
      <c r="AC137" s="55"/>
      <c r="AD137" s="55"/>
      <c r="AE137" s="55"/>
      <c r="AF137" s="55"/>
      <c r="AG137" s="55"/>
      <c r="AH137" s="55"/>
      <c r="AI137" s="55"/>
      <c r="AJ137" s="55"/>
      <c r="AK137" s="57">
        <v>1166.61</v>
      </c>
      <c r="AL137" s="73"/>
      <c r="AM137" s="28" t="s">
        <v>321</v>
      </c>
      <c r="AN137" s="87" t="s">
        <v>616</v>
      </c>
      <c r="AO137" s="29">
        <f>VLOOKUP(B137,'[14]7月月报8.8'!$B$4:$CL$700,51,0)</f>
        <v>0</v>
      </c>
      <c r="AP137">
        <f>VLOOKUP(B137,'[13]2025.7（初版）'!$B$3:$CP$800,5,0)</f>
        <v>26</v>
      </c>
      <c r="AQ137" t="str">
        <f>VLOOKUP(B137,'[13]2025.7（初版）'!$B$3:$CP$800,22,0)</f>
        <v>2025/7/31辞职</v>
      </c>
      <c r="AR137" s="32" t="e">
        <f>_xlfn.XLOOKUP(A137,[9]汇总!B:B,[9]汇总!B:B)</f>
        <v>#N/A</v>
      </c>
      <c r="AT137" s="28" t="str">
        <f>VLOOKUP(B137,[12]一线员工!$C$3:$O$800,1,0)</f>
        <v>张桂花</v>
      </c>
    </row>
    <row r="138" s="28" customFormat="1" spans="1:46">
      <c r="A138" s="42">
        <f t="shared" si="23"/>
        <v>121</v>
      </c>
      <c r="B138" s="90" t="s">
        <v>259</v>
      </c>
      <c r="C138" s="57" t="s">
        <v>550</v>
      </c>
      <c r="D138" s="83" t="s">
        <v>654</v>
      </c>
      <c r="E138" s="52"/>
      <c r="F138" s="55"/>
      <c r="G138" s="55"/>
      <c r="H138" s="55"/>
      <c r="I138" s="55"/>
      <c r="J138" s="55">
        <v>4308</v>
      </c>
      <c r="K138" s="55">
        <v>4308</v>
      </c>
      <c r="L138" s="55">
        <v>4308</v>
      </c>
      <c r="M138" s="55">
        <v>4308</v>
      </c>
      <c r="N138" s="55"/>
      <c r="O138" s="61">
        <v>150</v>
      </c>
      <c r="P138" s="59">
        <v>689.28</v>
      </c>
      <c r="Q138" s="55"/>
      <c r="R138" s="55"/>
      <c r="S138" s="59">
        <v>30.16</v>
      </c>
      <c r="T138" s="55"/>
      <c r="U138" s="59">
        <v>374.8</v>
      </c>
      <c r="V138" s="55"/>
      <c r="W138" s="59">
        <v>72.37</v>
      </c>
      <c r="X138" s="64"/>
      <c r="Y138" s="55"/>
      <c r="Z138" s="55"/>
      <c r="AA138" s="57">
        <v>1166.61</v>
      </c>
      <c r="AB138" s="55"/>
      <c r="AC138" s="55"/>
      <c r="AD138" s="55"/>
      <c r="AE138" s="55"/>
      <c r="AF138" s="55"/>
      <c r="AG138" s="55"/>
      <c r="AH138" s="55"/>
      <c r="AI138" s="55"/>
      <c r="AJ138" s="55"/>
      <c r="AK138" s="57">
        <v>1166.61</v>
      </c>
      <c r="AL138" s="73"/>
      <c r="AM138" s="28" t="s">
        <v>321</v>
      </c>
      <c r="AN138" s="87" t="s">
        <v>616</v>
      </c>
      <c r="AO138" s="29">
        <f>VLOOKUP(B138,'[14]7月月报8.8'!$B$4:$CL$700,51,0)</f>
        <v>0</v>
      </c>
      <c r="AP138">
        <f>VLOOKUP(B138,'[13]2025.7（初版）'!$B$3:$CP$800,5,0)</f>
        <v>19</v>
      </c>
      <c r="AQ138" t="str">
        <f>VLOOKUP(B138,'[13]2025.7（初版）'!$B$3:$CP$800,22,0)</f>
        <v>2025/7/30辞职</v>
      </c>
      <c r="AR138" s="32" t="e">
        <f>_xlfn.XLOOKUP(A138,[9]汇总!B:B,[9]汇总!B:B)</f>
        <v>#N/A</v>
      </c>
      <c r="AT138" s="28" t="str">
        <f>VLOOKUP(B138,[12]一线员工!$C$3:$O$800,1,0)</f>
        <v>唐国祥</v>
      </c>
    </row>
    <row r="139" s="28" customFormat="1" spans="1:46">
      <c r="A139" s="42">
        <f t="shared" si="23"/>
        <v>122</v>
      </c>
      <c r="B139" s="90" t="s">
        <v>261</v>
      </c>
      <c r="C139" s="57" t="s">
        <v>550</v>
      </c>
      <c r="D139" s="83" t="s">
        <v>655</v>
      </c>
      <c r="E139" s="52"/>
      <c r="F139" s="55"/>
      <c r="G139" s="55"/>
      <c r="H139" s="55"/>
      <c r="I139" s="55"/>
      <c r="J139" s="55">
        <v>4308</v>
      </c>
      <c r="K139" s="55">
        <v>4308</v>
      </c>
      <c r="L139" s="55">
        <v>4308</v>
      </c>
      <c r="M139" s="55">
        <v>4308</v>
      </c>
      <c r="N139" s="55"/>
      <c r="O139" s="61">
        <v>150</v>
      </c>
      <c r="P139" s="59">
        <v>689.28</v>
      </c>
      <c r="Q139" s="55"/>
      <c r="R139" s="55"/>
      <c r="S139" s="59">
        <v>30.16</v>
      </c>
      <c r="T139" s="55"/>
      <c r="U139" s="59">
        <v>374.8</v>
      </c>
      <c r="V139" s="55"/>
      <c r="W139" s="59">
        <v>72.37</v>
      </c>
      <c r="X139" s="64"/>
      <c r="Y139" s="55"/>
      <c r="Z139" s="55"/>
      <c r="AA139" s="57">
        <v>1166.61</v>
      </c>
      <c r="AB139" s="55"/>
      <c r="AC139" s="55"/>
      <c r="AD139" s="55"/>
      <c r="AE139" s="55"/>
      <c r="AF139" s="55"/>
      <c r="AG139" s="55"/>
      <c r="AH139" s="55"/>
      <c r="AI139" s="55"/>
      <c r="AJ139" s="55"/>
      <c r="AK139" s="57">
        <v>1166.61</v>
      </c>
      <c r="AL139" s="73"/>
      <c r="AM139" s="28" t="s">
        <v>321</v>
      </c>
      <c r="AN139" s="87" t="s">
        <v>616</v>
      </c>
      <c r="AO139" s="29">
        <f>VLOOKUP(B139,'[14]7月月报8.8'!$B$4:$CL$700,51,0)</f>
        <v>0</v>
      </c>
      <c r="AP139">
        <f>VLOOKUP(B139,'[13]2025.7（初版）'!$B$3:$CP$800,5,0)</f>
        <v>26</v>
      </c>
      <c r="AQ139" t="str">
        <f>VLOOKUP(B139,'[13]2025.7（初版）'!$B$3:$CP$800,22,0)</f>
        <v>2025/7/30辞职</v>
      </c>
      <c r="AR139" s="32" t="e">
        <f>_xlfn.XLOOKUP(A139,[9]汇总!B:B,[9]汇总!B:B)</f>
        <v>#N/A</v>
      </c>
      <c r="AT139" s="28" t="str">
        <f>VLOOKUP(B139,[12]一线员工!$C$3:$O$800,1,0)</f>
        <v>曹庆华</v>
      </c>
    </row>
    <row r="140" s="28" customFormat="1" spans="1:44">
      <c r="A140" s="42"/>
      <c r="B140" s="55"/>
      <c r="C140" s="55"/>
      <c r="D140" s="55"/>
      <c r="E140" s="55">
        <v>122</v>
      </c>
      <c r="F140" s="78"/>
      <c r="G140" s="78"/>
      <c r="H140" s="78"/>
      <c r="I140" s="78"/>
      <c r="J140" s="55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55"/>
      <c r="AB140" s="78"/>
      <c r="AC140" s="78"/>
      <c r="AD140" s="78"/>
      <c r="AE140" s="78"/>
      <c r="AF140" s="78"/>
      <c r="AG140" s="78"/>
      <c r="AH140" s="78"/>
      <c r="AI140" s="78"/>
      <c r="AJ140" s="89"/>
      <c r="AK140" s="86"/>
      <c r="AL140" s="78"/>
      <c r="AN140" s="70"/>
      <c r="AO140" s="29"/>
      <c r="AP140"/>
      <c r="AQ140"/>
      <c r="AR140" s="32"/>
    </row>
    <row r="141" s="28" customFormat="1" spans="1:44">
      <c r="A141" s="42"/>
      <c r="B141" s="55"/>
      <c r="C141" s="55"/>
      <c r="D141" s="55"/>
      <c r="E141" s="55">
        <v>0</v>
      </c>
      <c r="F141" s="55"/>
      <c r="G141" s="55"/>
      <c r="H141" s="55"/>
      <c r="I141" s="78"/>
      <c r="J141" s="55"/>
      <c r="K141" s="55"/>
      <c r="L141" s="85"/>
      <c r="M141" s="55"/>
      <c r="N141" s="55"/>
      <c r="O141" s="55"/>
      <c r="P141" s="55"/>
      <c r="Q141" s="55"/>
      <c r="R141" s="55"/>
      <c r="S141" s="86"/>
      <c r="T141" s="55"/>
      <c r="U141" s="86"/>
      <c r="V141" s="55"/>
      <c r="W141" s="86"/>
      <c r="X141" s="55"/>
      <c r="Y141" s="55"/>
      <c r="Z141" s="55"/>
      <c r="AA141" s="86"/>
      <c r="AB141" s="55"/>
      <c r="AC141" s="55"/>
      <c r="AD141" s="86"/>
      <c r="AE141" s="55"/>
      <c r="AF141" s="86"/>
      <c r="AG141" s="55"/>
      <c r="AH141" s="55"/>
      <c r="AI141" s="55"/>
      <c r="AJ141" s="55">
        <v>0</v>
      </c>
      <c r="AK141" s="88">
        <v>0</v>
      </c>
      <c r="AL141" s="55"/>
      <c r="AN141" s="70"/>
      <c r="AO141" s="29"/>
      <c r="AP141"/>
      <c r="AQ141"/>
      <c r="AR141" s="32"/>
    </row>
    <row r="142" s="28" customFormat="1" ht="36" spans="1:44">
      <c r="A142" s="42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>
        <f t="shared" ref="O142:X142" si="24">SUM(O121:O141)</f>
        <v>2850</v>
      </c>
      <c r="P142" s="55">
        <f t="shared" si="24"/>
        <v>13096.32</v>
      </c>
      <c r="Q142" s="55">
        <f t="shared" si="24"/>
        <v>0</v>
      </c>
      <c r="R142" s="55">
        <f t="shared" si="24"/>
        <v>0</v>
      </c>
      <c r="S142" s="55">
        <f t="shared" si="24"/>
        <v>573.04</v>
      </c>
      <c r="T142" s="55">
        <f t="shared" si="24"/>
        <v>0</v>
      </c>
      <c r="U142" s="55">
        <f t="shared" si="24"/>
        <v>7121.2</v>
      </c>
      <c r="V142" s="55">
        <f t="shared" si="24"/>
        <v>0</v>
      </c>
      <c r="W142" s="55">
        <f t="shared" si="24"/>
        <v>1375.03</v>
      </c>
      <c r="X142" s="55">
        <f t="shared" si="24"/>
        <v>0</v>
      </c>
      <c r="Y142" s="55"/>
      <c r="Z142" s="55">
        <f t="shared" ref="Z142:AK142" si="25">SUM(Z121:Z141)</f>
        <v>0</v>
      </c>
      <c r="AA142" s="55">
        <f t="shared" si="25"/>
        <v>22165.59</v>
      </c>
      <c r="AB142" s="55">
        <f t="shared" si="25"/>
        <v>0</v>
      </c>
      <c r="AC142" s="55">
        <f t="shared" si="25"/>
        <v>0</v>
      </c>
      <c r="AD142" s="55">
        <f t="shared" si="25"/>
        <v>0</v>
      </c>
      <c r="AE142" s="55">
        <f t="shared" si="25"/>
        <v>0</v>
      </c>
      <c r="AF142" s="55">
        <f t="shared" si="25"/>
        <v>0</v>
      </c>
      <c r="AG142" s="55">
        <f t="shared" si="25"/>
        <v>0</v>
      </c>
      <c r="AH142" s="55">
        <f t="shared" si="25"/>
        <v>0</v>
      </c>
      <c r="AI142" s="55">
        <f t="shared" si="25"/>
        <v>0</v>
      </c>
      <c r="AJ142" s="55">
        <f t="shared" si="25"/>
        <v>0</v>
      </c>
      <c r="AK142" s="55">
        <f t="shared" si="25"/>
        <v>22165.59</v>
      </c>
      <c r="AL142" s="73" t="s">
        <v>594</v>
      </c>
      <c r="AN142" s="70"/>
      <c r="AO142" s="29"/>
      <c r="AP142"/>
      <c r="AQ142"/>
      <c r="AR142" s="32"/>
    </row>
    <row r="143" s="28" customFormat="1" spans="1:44">
      <c r="A143" s="42" t="s">
        <v>320</v>
      </c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  <c r="AE143" s="55"/>
      <c r="AF143" s="55"/>
      <c r="AG143" s="55"/>
      <c r="AH143" s="55"/>
      <c r="AI143" s="55"/>
      <c r="AJ143" s="55"/>
      <c r="AK143" s="55"/>
      <c r="AL143" s="73"/>
      <c r="AN143" s="70"/>
      <c r="AO143" s="29"/>
      <c r="AP143"/>
      <c r="AQ143"/>
      <c r="AR143" s="32"/>
    </row>
    <row r="144" s="28" customFormat="1" spans="1:46">
      <c r="A144" s="42">
        <f t="shared" ref="A144:A151" si="26">ROW()-9-4-4-4</f>
        <v>123</v>
      </c>
      <c r="B144" s="82" t="s">
        <v>217</v>
      </c>
      <c r="C144" s="57"/>
      <c r="D144" s="83"/>
      <c r="E144" s="52" t="s">
        <v>656</v>
      </c>
      <c r="F144" s="55"/>
      <c r="G144" s="55"/>
      <c r="H144" s="55"/>
      <c r="I144" s="55"/>
      <c r="J144" s="102">
        <v>4308</v>
      </c>
      <c r="K144" s="102">
        <v>4308</v>
      </c>
      <c r="L144" s="102">
        <v>4308</v>
      </c>
      <c r="M144" s="102">
        <v>4308</v>
      </c>
      <c r="N144" s="55"/>
      <c r="O144" s="61">
        <v>150</v>
      </c>
      <c r="P144" s="59">
        <v>689.28</v>
      </c>
      <c r="Q144" s="55"/>
      <c r="R144" s="55"/>
      <c r="S144" s="55">
        <v>30.16</v>
      </c>
      <c r="T144" s="55"/>
      <c r="U144" s="55">
        <v>352.61</v>
      </c>
      <c r="V144" s="55"/>
      <c r="W144" s="59">
        <v>60.31</v>
      </c>
      <c r="X144" s="64"/>
      <c r="Y144" s="55"/>
      <c r="Z144" s="55"/>
      <c r="AA144" s="57">
        <v>1132.36</v>
      </c>
      <c r="AB144" s="55"/>
      <c r="AC144" s="55"/>
      <c r="AD144" s="55"/>
      <c r="AE144" s="55"/>
      <c r="AF144" s="55"/>
      <c r="AG144" s="55"/>
      <c r="AH144" s="55"/>
      <c r="AI144" s="55"/>
      <c r="AJ144" s="55"/>
      <c r="AK144" s="57">
        <v>1132.36</v>
      </c>
      <c r="AL144" s="73"/>
      <c r="AM144" s="28" t="s">
        <v>320</v>
      </c>
      <c r="AN144" s="70" t="str">
        <f>VLOOKUP(B144,'[14]7月月报8.8'!$B$4:$CL$700,49,0)</f>
        <v>劳务工</v>
      </c>
      <c r="AO144" s="29" t="str">
        <f>VLOOKUP(B144,'[14]7月月报8.8'!$B$4:$CL$700,51,0)</f>
        <v>德顺</v>
      </c>
      <c r="AP144">
        <f>VLOOKUP(B144,'[13]2025.7（初版）'!$B$3:$CP$800,5,0)</f>
        <v>21</v>
      </c>
      <c r="AQ144">
        <f>VLOOKUP(B144,'[13]2025.7（初版）'!$B$3:$CP$800,22,0)</f>
        <v>0</v>
      </c>
      <c r="AR144" s="32" t="e">
        <f>_xlfn.XLOOKUP(A144,[9]汇总!B:B,[9]汇总!B:B)</f>
        <v>#N/A</v>
      </c>
      <c r="AT144" s="28" t="str">
        <f>VLOOKUP(B144,[12]一线员工!$C$3:$O$800,1,0)</f>
        <v>蒋鹏</v>
      </c>
    </row>
    <row r="145" s="28" customFormat="1" spans="1:46">
      <c r="A145" s="42">
        <f t="shared" si="26"/>
        <v>124</v>
      </c>
      <c r="B145" s="59" t="s">
        <v>170</v>
      </c>
      <c r="C145" s="57"/>
      <c r="D145" s="83"/>
      <c r="E145" s="52" t="s">
        <v>657</v>
      </c>
      <c r="F145" s="55"/>
      <c r="G145" s="55"/>
      <c r="H145" s="55"/>
      <c r="I145" s="55"/>
      <c r="J145" s="102"/>
      <c r="K145" s="102"/>
      <c r="L145" s="102"/>
      <c r="M145" s="102"/>
      <c r="N145" s="55"/>
      <c r="O145" s="61">
        <v>150</v>
      </c>
      <c r="P145" s="59">
        <v>0</v>
      </c>
      <c r="Q145" s="55"/>
      <c r="R145" s="55"/>
      <c r="S145" s="55">
        <v>0</v>
      </c>
      <c r="T145" s="55"/>
      <c r="U145" s="55">
        <v>0</v>
      </c>
      <c r="V145" s="55"/>
      <c r="W145" s="59">
        <v>60.31</v>
      </c>
      <c r="X145" s="64"/>
      <c r="Y145" s="55"/>
      <c r="Z145" s="55"/>
      <c r="AA145" s="57">
        <v>60.31</v>
      </c>
      <c r="AB145" s="55"/>
      <c r="AC145" s="55"/>
      <c r="AD145" s="55"/>
      <c r="AE145" s="55"/>
      <c r="AF145" s="55"/>
      <c r="AG145" s="55"/>
      <c r="AH145" s="55"/>
      <c r="AI145" s="55"/>
      <c r="AJ145" s="55"/>
      <c r="AK145" s="57">
        <v>60.31</v>
      </c>
      <c r="AL145" s="73"/>
      <c r="AM145" s="28" t="s">
        <v>320</v>
      </c>
      <c r="AN145" s="87" t="s">
        <v>616</v>
      </c>
      <c r="AO145" s="29">
        <f>VLOOKUP(B145,'[14]7月月报8.8'!$B$4:$CL$700,51,0)</f>
        <v>0</v>
      </c>
      <c r="AP145">
        <f>VLOOKUP(B145,'[13]2025.7（初版）'!$B$3:$CP$800,5,0)</f>
        <v>2</v>
      </c>
      <c r="AQ145" t="str">
        <f>VLOOKUP(B145,'[13]2025.7（初版）'!$B$3:$CP$800,22,0)</f>
        <v>2025/7/6辞职</v>
      </c>
      <c r="AR145" s="32" t="e">
        <f>_xlfn.XLOOKUP(A145,[9]汇总!B:B,[9]汇总!B:B)</f>
        <v>#N/A</v>
      </c>
      <c r="AT145" s="28" t="str">
        <f>VLOOKUP(B145,[12]一线员工!$C$3:$O$800,1,0)</f>
        <v>张超锋</v>
      </c>
    </row>
    <row r="146" s="28" customFormat="1" spans="1:46">
      <c r="A146" s="42">
        <f t="shared" si="26"/>
        <v>125</v>
      </c>
      <c r="B146" s="59" t="s">
        <v>168</v>
      </c>
      <c r="C146" s="57"/>
      <c r="D146" s="59"/>
      <c r="E146" s="52" t="s">
        <v>658</v>
      </c>
      <c r="F146" s="55"/>
      <c r="G146" s="55"/>
      <c r="H146" s="55"/>
      <c r="I146" s="55"/>
      <c r="J146" s="102">
        <v>4308</v>
      </c>
      <c r="K146" s="102">
        <v>4308</v>
      </c>
      <c r="L146" s="102">
        <v>4308</v>
      </c>
      <c r="M146" s="102">
        <v>4308</v>
      </c>
      <c r="N146" s="55"/>
      <c r="O146" s="61">
        <v>150</v>
      </c>
      <c r="P146" s="59">
        <v>689.28</v>
      </c>
      <c r="Q146" s="55"/>
      <c r="R146" s="55"/>
      <c r="S146" s="55">
        <v>30.16</v>
      </c>
      <c r="T146" s="55"/>
      <c r="U146" s="55">
        <v>352.61</v>
      </c>
      <c r="V146" s="55"/>
      <c r="W146" s="59">
        <v>60.31</v>
      </c>
      <c r="X146" s="64"/>
      <c r="Y146" s="55"/>
      <c r="Z146" s="55"/>
      <c r="AA146" s="57">
        <v>1132.36</v>
      </c>
      <c r="AB146" s="55"/>
      <c r="AC146" s="55"/>
      <c r="AD146" s="55"/>
      <c r="AE146" s="55"/>
      <c r="AF146" s="55"/>
      <c r="AG146" s="55"/>
      <c r="AH146" s="55"/>
      <c r="AI146" s="55"/>
      <c r="AJ146" s="55"/>
      <c r="AK146" s="57">
        <v>1132.36</v>
      </c>
      <c r="AL146" s="73"/>
      <c r="AM146" s="28" t="s">
        <v>320</v>
      </c>
      <c r="AN146" s="87" t="s">
        <v>616</v>
      </c>
      <c r="AO146" s="29">
        <f>VLOOKUP(B146,'[14]7月月报8.8'!$B$4:$CL$700,51,0)</f>
        <v>0</v>
      </c>
      <c r="AP146">
        <f>VLOOKUP(B146,'[13]2025.7（初版）'!$B$3:$CP$800,5,0)</f>
        <v>26</v>
      </c>
      <c r="AQ146" t="str">
        <f>VLOOKUP(B146,'[13]2025.7（初版）'!$B$3:$CP$800,22,0)</f>
        <v>2025/8/6辞职</v>
      </c>
      <c r="AR146" s="32" t="e">
        <f>_xlfn.XLOOKUP(A146,[9]汇总!B:B,[9]汇总!B:B)</f>
        <v>#N/A</v>
      </c>
      <c r="AT146" s="28" t="str">
        <f>VLOOKUP(B146,[12]一线员工!$C$3:$O$800,1,0)</f>
        <v>刘军玲</v>
      </c>
    </row>
    <row r="147" s="28" customFormat="1" spans="1:46">
      <c r="A147" s="42">
        <f t="shared" si="26"/>
        <v>126</v>
      </c>
      <c r="B147" s="59" t="s">
        <v>167</v>
      </c>
      <c r="C147" s="57"/>
      <c r="D147" s="83"/>
      <c r="E147" s="52" t="s">
        <v>658</v>
      </c>
      <c r="F147" s="55"/>
      <c r="G147" s="55"/>
      <c r="H147" s="55"/>
      <c r="I147" s="55"/>
      <c r="J147" s="102">
        <v>4308</v>
      </c>
      <c r="K147" s="102">
        <v>4308</v>
      </c>
      <c r="L147" s="102">
        <v>4308</v>
      </c>
      <c r="M147" s="102">
        <v>4308</v>
      </c>
      <c r="N147" s="55"/>
      <c r="O147" s="61">
        <v>150</v>
      </c>
      <c r="P147" s="59">
        <v>689.28</v>
      </c>
      <c r="Q147" s="55"/>
      <c r="R147" s="55"/>
      <c r="S147" s="55">
        <v>30.16</v>
      </c>
      <c r="T147" s="55"/>
      <c r="U147" s="55">
        <v>352.61</v>
      </c>
      <c r="V147" s="55"/>
      <c r="W147" s="59">
        <v>60.31</v>
      </c>
      <c r="X147" s="64"/>
      <c r="Y147" s="55"/>
      <c r="Z147" s="55"/>
      <c r="AA147" s="57">
        <v>1132.36</v>
      </c>
      <c r="AB147" s="55"/>
      <c r="AC147" s="55"/>
      <c r="AD147" s="55"/>
      <c r="AE147" s="55"/>
      <c r="AF147" s="55"/>
      <c r="AG147" s="55"/>
      <c r="AH147" s="55"/>
      <c r="AI147" s="55"/>
      <c r="AJ147" s="55"/>
      <c r="AK147" s="57">
        <v>1132.36</v>
      </c>
      <c r="AL147" s="73"/>
      <c r="AM147" s="28" t="s">
        <v>320</v>
      </c>
      <c r="AN147" s="87" t="s">
        <v>616</v>
      </c>
      <c r="AO147" s="29">
        <f>VLOOKUP(B147,'[14]7月月报8.8'!$B$4:$CL$700,51,0)</f>
        <v>0</v>
      </c>
      <c r="AP147">
        <f>VLOOKUP(B147,'[13]2025.7（初版）'!$B$3:$CP$800,5,0)</f>
        <v>23</v>
      </c>
      <c r="AQ147" t="str">
        <f>VLOOKUP(B147,'[13]2025.7（初版）'!$B$3:$CP$800,22,0)</f>
        <v>2025/8/6辞职</v>
      </c>
      <c r="AR147" s="32" t="e">
        <f>_xlfn.XLOOKUP(A147,[9]汇总!B:B,[9]汇总!B:B)</f>
        <v>#N/A</v>
      </c>
      <c r="AT147" s="28" t="str">
        <f>VLOOKUP(B147,[12]一线员工!$C$3:$O$800,1,0)</f>
        <v>彭洪准</v>
      </c>
    </row>
    <row r="148" s="28" customFormat="1" spans="1:46">
      <c r="A148" s="42">
        <f t="shared" si="26"/>
        <v>127</v>
      </c>
      <c r="B148" s="59" t="s">
        <v>166</v>
      </c>
      <c r="C148" s="57"/>
      <c r="D148" s="83"/>
      <c r="E148" s="52">
        <v>45814</v>
      </c>
      <c r="F148" s="55"/>
      <c r="G148" s="55"/>
      <c r="H148" s="55"/>
      <c r="I148" s="55"/>
      <c r="J148" s="102">
        <v>4308</v>
      </c>
      <c r="K148" s="102">
        <v>4308</v>
      </c>
      <c r="L148" s="102">
        <v>4308</v>
      </c>
      <c r="M148" s="102">
        <v>4308</v>
      </c>
      <c r="N148" s="55"/>
      <c r="O148" s="61">
        <v>150</v>
      </c>
      <c r="P148" s="59">
        <v>689.28</v>
      </c>
      <c r="Q148" s="55"/>
      <c r="R148" s="55"/>
      <c r="S148" s="55">
        <v>30.16</v>
      </c>
      <c r="T148" s="55"/>
      <c r="U148" s="55">
        <v>352.61</v>
      </c>
      <c r="V148" s="55"/>
      <c r="W148" s="59">
        <v>60.31</v>
      </c>
      <c r="X148" s="64"/>
      <c r="Y148" s="55"/>
      <c r="Z148" s="55"/>
      <c r="AA148" s="57">
        <v>1132.36</v>
      </c>
      <c r="AB148" s="55"/>
      <c r="AC148" s="55"/>
      <c r="AD148" s="55"/>
      <c r="AE148" s="55"/>
      <c r="AF148" s="55"/>
      <c r="AG148" s="55"/>
      <c r="AH148" s="55"/>
      <c r="AI148" s="55"/>
      <c r="AJ148" s="55"/>
      <c r="AK148" s="57">
        <v>1132.36</v>
      </c>
      <c r="AL148" s="73"/>
      <c r="AM148" s="28" t="s">
        <v>320</v>
      </c>
      <c r="AN148" s="87" t="s">
        <v>616</v>
      </c>
      <c r="AO148" s="29">
        <f>VLOOKUP(B148,'[14]7月月报8.8'!$B$4:$CL$700,51,0)</f>
        <v>0</v>
      </c>
      <c r="AP148">
        <f>VLOOKUP(B148,'[13]2025.7（初版）'!$B$3:$CP$800,5,0)</f>
        <v>7</v>
      </c>
      <c r="AQ148" t="str">
        <f>VLOOKUP(B148,'[13]2025.7（初版）'!$B$3:$CP$800,22,0)</f>
        <v>2025/7/13辞职</v>
      </c>
      <c r="AR148" s="32" t="e">
        <f>_xlfn.XLOOKUP(A148,[9]汇总!B:B,[9]汇总!B:B)</f>
        <v>#N/A</v>
      </c>
      <c r="AT148" s="28" t="str">
        <f>VLOOKUP(B148,[12]一线员工!$C$3:$O$800,1,0)</f>
        <v>罗铁</v>
      </c>
    </row>
    <row r="149" s="28" customFormat="1" spans="1:46">
      <c r="A149" s="42">
        <f t="shared" si="26"/>
        <v>128</v>
      </c>
      <c r="B149" s="59" t="s">
        <v>215</v>
      </c>
      <c r="C149" s="57"/>
      <c r="D149" s="83"/>
      <c r="E149" s="52" t="s">
        <v>659</v>
      </c>
      <c r="F149" s="55"/>
      <c r="G149" s="55"/>
      <c r="H149" s="55"/>
      <c r="I149" s="55"/>
      <c r="J149" s="102">
        <v>4308</v>
      </c>
      <c r="K149" s="102">
        <v>4308</v>
      </c>
      <c r="L149" s="102">
        <v>4308</v>
      </c>
      <c r="M149" s="102">
        <v>4308</v>
      </c>
      <c r="N149" s="55"/>
      <c r="O149" s="61">
        <v>150</v>
      </c>
      <c r="P149" s="59">
        <v>689.28</v>
      </c>
      <c r="Q149" s="55"/>
      <c r="R149" s="55"/>
      <c r="S149" s="55">
        <v>30.16</v>
      </c>
      <c r="T149" s="55"/>
      <c r="U149" s="55">
        <v>352.61</v>
      </c>
      <c r="V149" s="55"/>
      <c r="W149" s="59">
        <v>60.31</v>
      </c>
      <c r="X149" s="64"/>
      <c r="Y149" s="55"/>
      <c r="Z149" s="55"/>
      <c r="AA149" s="57">
        <v>1132.36</v>
      </c>
      <c r="AB149" s="55"/>
      <c r="AC149" s="55"/>
      <c r="AD149" s="55"/>
      <c r="AE149" s="55"/>
      <c r="AF149" s="55"/>
      <c r="AG149" s="55"/>
      <c r="AH149" s="55"/>
      <c r="AI149" s="55"/>
      <c r="AJ149" s="55"/>
      <c r="AK149" s="57">
        <v>1132.36</v>
      </c>
      <c r="AL149" s="73"/>
      <c r="AM149" s="28" t="s">
        <v>320</v>
      </c>
      <c r="AN149" s="70" t="str">
        <f>VLOOKUP(B149,'[14]7月月报8.8'!$B$4:$CL$700,49,0)</f>
        <v>劳务工</v>
      </c>
      <c r="AO149" s="29" t="str">
        <f>VLOOKUP(B149,'[14]7月月报8.8'!$B$4:$CL$700,51,0)</f>
        <v>德顺</v>
      </c>
      <c r="AP149">
        <f>VLOOKUP(B149,'[13]2025.7（初版）'!$B$3:$CP$800,5,0)</f>
        <v>22</v>
      </c>
      <c r="AQ149">
        <f>VLOOKUP(B149,'[13]2025.7（初版）'!$B$3:$CP$800,22,0)</f>
        <v>0</v>
      </c>
      <c r="AR149" s="32" t="e">
        <f>_xlfn.XLOOKUP(A149,[9]汇总!B:B,[9]汇总!B:B)</f>
        <v>#N/A</v>
      </c>
      <c r="AT149" s="28" t="str">
        <f>VLOOKUP(B149,[12]一线员工!$C$3:$O$800,1,0)</f>
        <v>贺翌昂</v>
      </c>
    </row>
    <row r="150" s="28" customFormat="1" spans="1:46">
      <c r="A150" s="42">
        <f t="shared" si="26"/>
        <v>129</v>
      </c>
      <c r="B150" s="59" t="s">
        <v>165</v>
      </c>
      <c r="C150" s="57"/>
      <c r="D150" s="83"/>
      <c r="E150" s="52" t="s">
        <v>660</v>
      </c>
      <c r="F150" s="55"/>
      <c r="G150" s="55"/>
      <c r="H150" s="55"/>
      <c r="I150" s="55"/>
      <c r="J150" s="102">
        <v>4308</v>
      </c>
      <c r="K150" s="102">
        <v>4308</v>
      </c>
      <c r="L150" s="102">
        <v>4308</v>
      </c>
      <c r="M150" s="102">
        <v>4308</v>
      </c>
      <c r="N150" s="55"/>
      <c r="O150" s="61">
        <v>150</v>
      </c>
      <c r="P150" s="59">
        <v>689.28</v>
      </c>
      <c r="Q150" s="55"/>
      <c r="R150" s="55"/>
      <c r="S150" s="55">
        <v>30.16</v>
      </c>
      <c r="T150" s="55"/>
      <c r="U150" s="55">
        <v>352.61</v>
      </c>
      <c r="V150" s="55"/>
      <c r="W150" s="59">
        <v>60.31</v>
      </c>
      <c r="X150" s="64"/>
      <c r="Y150" s="55"/>
      <c r="Z150" s="55"/>
      <c r="AA150" s="57">
        <v>1132.36</v>
      </c>
      <c r="AB150" s="55"/>
      <c r="AC150" s="55"/>
      <c r="AD150" s="55"/>
      <c r="AE150" s="55"/>
      <c r="AF150" s="55"/>
      <c r="AG150" s="55"/>
      <c r="AH150" s="55"/>
      <c r="AI150" s="55"/>
      <c r="AJ150" s="55"/>
      <c r="AK150" s="57">
        <v>1132.36</v>
      </c>
      <c r="AL150" s="73"/>
      <c r="AM150" s="28" t="s">
        <v>320</v>
      </c>
      <c r="AN150" s="70" t="str">
        <f>VLOOKUP(B150,'[14]7月月报8.8'!$B$4:$CL$700,49,0)</f>
        <v>劳务工</v>
      </c>
      <c r="AO150" s="29" t="str">
        <f>VLOOKUP(B150,'[14]7月月报8.8'!$B$4:$CL$700,51,0)</f>
        <v>德顺</v>
      </c>
      <c r="AP150">
        <f>VLOOKUP(B150,'[13]2025.7（初版）'!$B$3:$CP$800,5,0)</f>
        <v>28</v>
      </c>
      <c r="AQ150">
        <f>VLOOKUP(B150,'[13]2025.7（初版）'!$B$3:$CP$800,22,0)</f>
        <v>0</v>
      </c>
      <c r="AR150" s="32" t="e">
        <f>_xlfn.XLOOKUP(A150,[9]汇总!B:B,[9]汇总!B:B)</f>
        <v>#N/A</v>
      </c>
      <c r="AT150" s="28" t="str">
        <f>VLOOKUP(B150,[12]一线员工!$C$3:$O$800,1,0)</f>
        <v>袁珊珊</v>
      </c>
    </row>
    <row r="151" s="28" customFormat="1" spans="1:46">
      <c r="A151" s="42">
        <f t="shared" si="26"/>
        <v>130</v>
      </c>
      <c r="B151" s="59" t="s">
        <v>164</v>
      </c>
      <c r="C151" s="57"/>
      <c r="D151" s="83"/>
      <c r="E151" s="52" t="s">
        <v>661</v>
      </c>
      <c r="F151" s="55"/>
      <c r="G151" s="55"/>
      <c r="H151" s="55"/>
      <c r="I151" s="55"/>
      <c r="J151" s="102">
        <v>4308</v>
      </c>
      <c r="K151" s="102">
        <v>4308</v>
      </c>
      <c r="L151" s="102">
        <v>4308</v>
      </c>
      <c r="M151" s="102">
        <v>4308</v>
      </c>
      <c r="N151" s="55"/>
      <c r="O151" s="61">
        <v>150</v>
      </c>
      <c r="P151" s="59">
        <v>689.28</v>
      </c>
      <c r="Q151" s="55"/>
      <c r="R151" s="55"/>
      <c r="S151" s="55">
        <v>30.16</v>
      </c>
      <c r="T151" s="55"/>
      <c r="U151" s="55">
        <v>352.61</v>
      </c>
      <c r="V151" s="55"/>
      <c r="W151" s="59">
        <v>60.31</v>
      </c>
      <c r="X151" s="64"/>
      <c r="Y151" s="55"/>
      <c r="Z151" s="55"/>
      <c r="AA151" s="57">
        <v>1132.36</v>
      </c>
      <c r="AB151" s="55"/>
      <c r="AC151" s="55"/>
      <c r="AD151" s="55"/>
      <c r="AE151" s="55"/>
      <c r="AF151" s="55"/>
      <c r="AG151" s="55"/>
      <c r="AH151" s="55"/>
      <c r="AI151" s="55"/>
      <c r="AJ151" s="55"/>
      <c r="AK151" s="57">
        <v>1132.36</v>
      </c>
      <c r="AL151" s="73"/>
      <c r="AM151" s="28" t="s">
        <v>320</v>
      </c>
      <c r="AN151" s="70" t="str">
        <f>VLOOKUP(B151,'[14]7月月报8.8'!$B$4:$CL$700,49,0)</f>
        <v>劳务工</v>
      </c>
      <c r="AO151" s="29" t="str">
        <f>VLOOKUP(B151,'[14]7月月报8.8'!$B$4:$CL$700,51,0)</f>
        <v>德顺</v>
      </c>
      <c r="AP151">
        <f>VLOOKUP(B151,'[13]2025.7（初版）'!$B$3:$CP$800,5,0)</f>
        <v>26</v>
      </c>
      <c r="AQ151">
        <f>VLOOKUP(B151,'[13]2025.7（初版）'!$B$3:$CP$800,22,0)</f>
        <v>0</v>
      </c>
      <c r="AR151" s="32" t="e">
        <f>_xlfn.XLOOKUP(A151,[9]汇总!B:B,[9]汇总!B:B)</f>
        <v>#N/A</v>
      </c>
      <c r="AT151" s="28" t="str">
        <f>VLOOKUP(B151,[12]一线员工!$C$3:$O$800,1,0)</f>
        <v>袁建平</v>
      </c>
    </row>
    <row r="152" s="28" customFormat="1" spans="1:44">
      <c r="A152" s="42"/>
      <c r="B152" s="55"/>
      <c r="C152" s="55"/>
      <c r="D152" s="55"/>
      <c r="E152" s="55">
        <v>130</v>
      </c>
      <c r="F152" s="78"/>
      <c r="G152" s="78"/>
      <c r="H152" s="78"/>
      <c r="I152" s="78"/>
      <c r="J152" s="55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55"/>
      <c r="AB152" s="78"/>
      <c r="AC152" s="78"/>
      <c r="AD152" s="78"/>
      <c r="AE152" s="78"/>
      <c r="AF152" s="78"/>
      <c r="AG152" s="78"/>
      <c r="AH152" s="78"/>
      <c r="AI152" s="78"/>
      <c r="AJ152" s="89"/>
      <c r="AK152" s="86"/>
      <c r="AL152" s="78"/>
      <c r="AN152" s="70"/>
      <c r="AO152" s="29"/>
      <c r="AP152"/>
      <c r="AQ152"/>
      <c r="AR152" s="32"/>
    </row>
    <row r="153" s="28" customFormat="1" spans="1:44">
      <c r="A153" s="42"/>
      <c r="B153" s="55"/>
      <c r="C153" s="55"/>
      <c r="D153" s="55"/>
      <c r="E153" s="55">
        <v>0</v>
      </c>
      <c r="F153" s="55"/>
      <c r="G153" s="55"/>
      <c r="H153" s="55"/>
      <c r="I153" s="78"/>
      <c r="J153" s="55"/>
      <c r="K153" s="55"/>
      <c r="L153" s="85"/>
      <c r="M153" s="55"/>
      <c r="N153" s="55"/>
      <c r="O153" s="55"/>
      <c r="P153" s="55"/>
      <c r="Q153" s="55"/>
      <c r="R153" s="55"/>
      <c r="S153" s="86"/>
      <c r="T153" s="55"/>
      <c r="U153" s="86"/>
      <c r="V153" s="55"/>
      <c r="W153" s="86"/>
      <c r="X153" s="55"/>
      <c r="Y153" s="55"/>
      <c r="Z153" s="55"/>
      <c r="AA153" s="86"/>
      <c r="AB153" s="55"/>
      <c r="AC153" s="55"/>
      <c r="AD153" s="86"/>
      <c r="AE153" s="55"/>
      <c r="AF153" s="86"/>
      <c r="AG153" s="55"/>
      <c r="AH153" s="55"/>
      <c r="AI153" s="55"/>
      <c r="AJ153" s="55">
        <v>0</v>
      </c>
      <c r="AK153" s="88">
        <v>0</v>
      </c>
      <c r="AL153" s="55"/>
      <c r="AN153" s="70"/>
      <c r="AO153" s="29"/>
      <c r="AP153"/>
      <c r="AQ153"/>
      <c r="AR153" s="32"/>
    </row>
    <row r="154" s="28" customFormat="1" ht="36" spans="1:44">
      <c r="A154" s="42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>
        <f t="shared" ref="O154:X154" si="27">SUM(O144:O153)</f>
        <v>1200</v>
      </c>
      <c r="P154" s="55">
        <f t="shared" si="27"/>
        <v>4824.96</v>
      </c>
      <c r="Q154" s="55">
        <f t="shared" si="27"/>
        <v>0</v>
      </c>
      <c r="R154" s="55">
        <f t="shared" si="27"/>
        <v>0</v>
      </c>
      <c r="S154" s="55">
        <f t="shared" si="27"/>
        <v>211.12</v>
      </c>
      <c r="T154" s="55">
        <f t="shared" si="27"/>
        <v>0</v>
      </c>
      <c r="U154" s="55">
        <f t="shared" si="27"/>
        <v>2468.27</v>
      </c>
      <c r="V154" s="55">
        <f t="shared" si="27"/>
        <v>0</v>
      </c>
      <c r="W154" s="55">
        <f t="shared" si="27"/>
        <v>482.48</v>
      </c>
      <c r="X154" s="55">
        <f t="shared" si="27"/>
        <v>0</v>
      </c>
      <c r="Y154" s="55"/>
      <c r="Z154" s="55">
        <f t="shared" ref="Z154:AK154" si="28">SUM(Z144:Z153)</f>
        <v>0</v>
      </c>
      <c r="AA154" s="55">
        <f t="shared" si="28"/>
        <v>7986.83</v>
      </c>
      <c r="AB154" s="55">
        <f t="shared" si="28"/>
        <v>0</v>
      </c>
      <c r="AC154" s="55">
        <f t="shared" si="28"/>
        <v>0</v>
      </c>
      <c r="AD154" s="55">
        <f t="shared" si="28"/>
        <v>0</v>
      </c>
      <c r="AE154" s="55">
        <f t="shared" si="28"/>
        <v>0</v>
      </c>
      <c r="AF154" s="55">
        <f t="shared" si="28"/>
        <v>0</v>
      </c>
      <c r="AG154" s="55">
        <f t="shared" si="28"/>
        <v>0</v>
      </c>
      <c r="AH154" s="55">
        <f t="shared" si="28"/>
        <v>0</v>
      </c>
      <c r="AI154" s="55">
        <f t="shared" si="28"/>
        <v>0</v>
      </c>
      <c r="AJ154" s="55">
        <f t="shared" si="28"/>
        <v>0</v>
      </c>
      <c r="AK154" s="55">
        <f t="shared" si="28"/>
        <v>7986.83</v>
      </c>
      <c r="AL154" s="73" t="s">
        <v>594</v>
      </c>
      <c r="AN154" s="70"/>
      <c r="AO154" s="29"/>
      <c r="AP154"/>
      <c r="AQ154"/>
      <c r="AR154" s="32"/>
    </row>
    <row r="155" s="28" customFormat="1" ht="12" customHeight="1" spans="1:44">
      <c r="A155" s="42" t="s">
        <v>318</v>
      </c>
      <c r="B155" s="91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91"/>
      <c r="P155" s="91"/>
      <c r="Q155" s="55"/>
      <c r="R155" s="55"/>
      <c r="S155" s="91"/>
      <c r="T155" s="55"/>
      <c r="U155" s="91"/>
      <c r="V155" s="55"/>
      <c r="W155" s="91"/>
      <c r="X155" s="55"/>
      <c r="Y155" s="55"/>
      <c r="Z155" s="55"/>
      <c r="AA155" s="91"/>
      <c r="AB155" s="55"/>
      <c r="AC155" s="55"/>
      <c r="AD155" s="55"/>
      <c r="AE155" s="55"/>
      <c r="AF155" s="55"/>
      <c r="AG155" s="55"/>
      <c r="AH155" s="55"/>
      <c r="AI155" s="55"/>
      <c r="AJ155" s="55"/>
      <c r="AK155" s="91"/>
      <c r="AL155" s="73"/>
      <c r="AN155" s="70"/>
      <c r="AO155" s="29"/>
      <c r="AP155"/>
      <c r="AQ155"/>
      <c r="AR155" s="32"/>
    </row>
    <row r="156" s="28" customFormat="1" spans="1:46">
      <c r="A156" s="42">
        <f t="shared" ref="A156:A158" si="29">ROW()-9-4-4-4-4</f>
        <v>131</v>
      </c>
      <c r="B156" s="92" t="s">
        <v>196</v>
      </c>
      <c r="C156" s="57" t="s">
        <v>550</v>
      </c>
      <c r="D156" s="443" t="s">
        <v>662</v>
      </c>
      <c r="E156" s="93">
        <v>45730</v>
      </c>
      <c r="F156" s="55"/>
      <c r="G156" s="55"/>
      <c r="H156" s="55"/>
      <c r="I156" s="55"/>
      <c r="J156" s="102">
        <v>4308</v>
      </c>
      <c r="K156" s="102">
        <v>4308</v>
      </c>
      <c r="L156" s="102">
        <v>4308</v>
      </c>
      <c r="M156" s="102">
        <v>4308</v>
      </c>
      <c r="N156" s="55"/>
      <c r="O156" s="103">
        <v>150</v>
      </c>
      <c r="P156" s="103">
        <v>689.28</v>
      </c>
      <c r="Q156" s="55"/>
      <c r="R156" s="55"/>
      <c r="S156" s="103">
        <v>30.156</v>
      </c>
      <c r="T156" s="55"/>
      <c r="U156" s="103">
        <v>350.349</v>
      </c>
      <c r="V156" s="55"/>
      <c r="W156" s="103">
        <v>51.696</v>
      </c>
      <c r="X156" s="55"/>
      <c r="Y156" s="55"/>
      <c r="Z156" s="55"/>
      <c r="AA156" s="103">
        <v>1121.481</v>
      </c>
      <c r="AB156" s="55"/>
      <c r="AC156" s="55"/>
      <c r="AD156" s="55"/>
      <c r="AE156" s="55"/>
      <c r="AF156" s="55"/>
      <c r="AG156" s="55"/>
      <c r="AH156" s="55"/>
      <c r="AI156" s="55"/>
      <c r="AJ156" s="55"/>
      <c r="AK156" s="103">
        <v>1121.481</v>
      </c>
      <c r="AL156" s="73"/>
      <c r="AM156" s="28" t="s">
        <v>318</v>
      </c>
      <c r="AN156" s="70" t="str">
        <f>VLOOKUP(B156,'[14]7月月报8.8'!$B$4:$CL$700,49,0)</f>
        <v>劳务工</v>
      </c>
      <c r="AO156" s="29" t="str">
        <f>VLOOKUP(B156,'[14]7月月报8.8'!$B$4:$CL$700,51,0)</f>
        <v>东方人才</v>
      </c>
      <c r="AP156">
        <f>VLOOKUP(B156,'[13]2025.7（初版）'!$B$3:$CP$800,5,0)</f>
        <v>25</v>
      </c>
      <c r="AQ156">
        <f>VLOOKUP(B156,'[13]2025.7（初版）'!$B$3:$CP$800,22,0)</f>
        <v>0</v>
      </c>
      <c r="AR156" s="32" t="e">
        <f>_xlfn.XLOOKUP(A156,[9]汇总!B:B,[9]汇总!B:B)</f>
        <v>#N/A</v>
      </c>
      <c r="AT156" s="28" t="str">
        <f>VLOOKUP(B156,[12]一线员工!$C$3:$O$800,1,0)</f>
        <v>周孝勇</v>
      </c>
    </row>
    <row r="157" s="28" customFormat="1" spans="1:46">
      <c r="A157" s="42">
        <f t="shared" si="29"/>
        <v>132</v>
      </c>
      <c r="B157" s="94" t="s">
        <v>162</v>
      </c>
      <c r="C157" s="57" t="s">
        <v>550</v>
      </c>
      <c r="D157" s="95" t="s">
        <v>663</v>
      </c>
      <c r="E157" s="96">
        <v>45696</v>
      </c>
      <c r="F157" s="55"/>
      <c r="G157" s="55"/>
      <c r="H157" s="55"/>
      <c r="I157" s="55"/>
      <c r="J157" s="102">
        <v>4308</v>
      </c>
      <c r="K157" s="102">
        <v>4308</v>
      </c>
      <c r="L157" s="102">
        <v>4308</v>
      </c>
      <c r="M157" s="102">
        <v>4308</v>
      </c>
      <c r="N157" s="55"/>
      <c r="O157" s="103">
        <v>150</v>
      </c>
      <c r="P157" s="103">
        <v>689.28</v>
      </c>
      <c r="Q157" s="55"/>
      <c r="R157" s="55"/>
      <c r="S157" s="103">
        <v>30.156</v>
      </c>
      <c r="T157" s="55"/>
      <c r="U157" s="103">
        <v>350.349</v>
      </c>
      <c r="V157" s="55"/>
      <c r="W157" s="103">
        <v>51.696</v>
      </c>
      <c r="X157" s="55"/>
      <c r="Y157" s="55"/>
      <c r="Z157" s="55"/>
      <c r="AA157" s="103">
        <v>1121.481</v>
      </c>
      <c r="AB157" s="55"/>
      <c r="AC157" s="55"/>
      <c r="AD157" s="55"/>
      <c r="AE157" s="55"/>
      <c r="AF157" s="55"/>
      <c r="AG157" s="55"/>
      <c r="AH157" s="55"/>
      <c r="AI157" s="55"/>
      <c r="AJ157" s="55"/>
      <c r="AK157" s="103">
        <v>1121.481</v>
      </c>
      <c r="AL157" s="73"/>
      <c r="AM157" s="28" t="s">
        <v>318</v>
      </c>
      <c r="AN157" s="87" t="s">
        <v>616</v>
      </c>
      <c r="AO157" s="29">
        <f>VLOOKUP(B157,'[14]7月月报8.8'!$B$4:$CL$700,51,0)</f>
        <v>0</v>
      </c>
      <c r="AP157">
        <f>VLOOKUP(B157,'[13]2025.7（初版）'!$B$3:$CP$800,5,0)</f>
        <v>4.5</v>
      </c>
      <c r="AQ157" t="str">
        <f>VLOOKUP(B157,'[13]2025.7（初版）'!$B$3:$CP$800,22,0)</f>
        <v>2025/7/31退回</v>
      </c>
      <c r="AR157" s="32" t="e">
        <f>_xlfn.XLOOKUP(A157,[9]汇总!B:B,[9]汇总!B:B)</f>
        <v>#N/A</v>
      </c>
      <c r="AT157" s="28" t="str">
        <f>VLOOKUP(B157,[12]一线员工!$C$3:$O$800,1,0)</f>
        <v>陈元庆</v>
      </c>
    </row>
    <row r="158" s="28" customFormat="1" spans="1:46">
      <c r="A158" s="42">
        <f t="shared" si="29"/>
        <v>133</v>
      </c>
      <c r="B158" s="95" t="s">
        <v>257</v>
      </c>
      <c r="C158" s="57" t="s">
        <v>550</v>
      </c>
      <c r="D158" s="444" t="s">
        <v>664</v>
      </c>
      <c r="E158" s="96">
        <v>45817</v>
      </c>
      <c r="F158" s="55"/>
      <c r="G158" s="55"/>
      <c r="H158" s="55"/>
      <c r="I158" s="55"/>
      <c r="J158" s="102">
        <v>4308</v>
      </c>
      <c r="K158" s="102">
        <v>4308</v>
      </c>
      <c r="L158" s="102">
        <v>4308</v>
      </c>
      <c r="M158" s="102">
        <v>4308</v>
      </c>
      <c r="N158" s="55"/>
      <c r="O158" s="103">
        <v>150</v>
      </c>
      <c r="P158" s="103">
        <v>689.28</v>
      </c>
      <c r="Q158" s="55"/>
      <c r="R158" s="55"/>
      <c r="S158" s="103">
        <v>30.156</v>
      </c>
      <c r="T158" s="55"/>
      <c r="U158" s="103">
        <v>350.349</v>
      </c>
      <c r="V158" s="55"/>
      <c r="W158" s="103">
        <v>51.696</v>
      </c>
      <c r="X158" s="55"/>
      <c r="Y158" s="55"/>
      <c r="Z158" s="55"/>
      <c r="AA158" s="103">
        <v>1121.481</v>
      </c>
      <c r="AB158" s="55"/>
      <c r="AC158" s="55"/>
      <c r="AD158" s="55"/>
      <c r="AE158" s="55"/>
      <c r="AF158" s="55"/>
      <c r="AG158" s="55"/>
      <c r="AH158" s="55"/>
      <c r="AI158" s="55"/>
      <c r="AJ158" s="55"/>
      <c r="AK158" s="103">
        <v>1121.481</v>
      </c>
      <c r="AL158" s="73"/>
      <c r="AM158" s="28" t="s">
        <v>318</v>
      </c>
      <c r="AN158" s="87" t="s">
        <v>616</v>
      </c>
      <c r="AO158" s="29">
        <f>VLOOKUP(B158,'[14]7月月报8.8'!$B$4:$CL$700,51,0)</f>
        <v>0</v>
      </c>
      <c r="AP158">
        <f>VLOOKUP(B158,'[13]2025.7（初版）'!$B$3:$CP$800,5,0)</f>
        <v>25</v>
      </c>
      <c r="AQ158" t="str">
        <f>VLOOKUP(B158,'[13]2025.7（初版）'!$B$3:$CP$800,22,0)</f>
        <v>2025/8/6退回</v>
      </c>
      <c r="AR158" s="32" t="e">
        <f>_xlfn.XLOOKUP(A158,[9]汇总!B:B,[9]汇总!B:B)</f>
        <v>#N/A</v>
      </c>
      <c r="AT158" s="28" t="str">
        <f>VLOOKUP(B158,[12]一线员工!$C$3:$O$800,1,0)</f>
        <v>唐相健</v>
      </c>
    </row>
    <row r="159" s="28" customFormat="1" spans="1:44">
      <c r="A159" s="42"/>
      <c r="B159" s="55"/>
      <c r="C159" s="55"/>
      <c r="D159" s="55"/>
      <c r="E159" s="55">
        <v>133</v>
      </c>
      <c r="F159" s="78"/>
      <c r="G159" s="78"/>
      <c r="H159" s="78"/>
      <c r="I159" s="78"/>
      <c r="J159" s="55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55"/>
      <c r="AB159" s="78"/>
      <c r="AC159" s="78"/>
      <c r="AD159" s="78"/>
      <c r="AE159" s="78"/>
      <c r="AF159" s="78"/>
      <c r="AG159" s="78"/>
      <c r="AH159" s="78"/>
      <c r="AI159" s="78"/>
      <c r="AJ159" s="89"/>
      <c r="AK159" s="86"/>
      <c r="AL159" s="78"/>
      <c r="AN159" s="70"/>
      <c r="AO159" s="29"/>
      <c r="AP159"/>
      <c r="AQ159"/>
      <c r="AR159" s="32"/>
    </row>
    <row r="160" s="28" customFormat="1" spans="1:44">
      <c r="A160" s="42"/>
      <c r="B160" s="55"/>
      <c r="C160" s="55"/>
      <c r="D160" s="55"/>
      <c r="E160" s="55">
        <v>0</v>
      </c>
      <c r="F160" s="55"/>
      <c r="G160" s="55"/>
      <c r="H160" s="55"/>
      <c r="I160" s="78"/>
      <c r="J160" s="55"/>
      <c r="K160" s="55"/>
      <c r="L160" s="85"/>
      <c r="M160" s="55"/>
      <c r="N160" s="55"/>
      <c r="O160" s="55"/>
      <c r="P160" s="55"/>
      <c r="Q160" s="55"/>
      <c r="R160" s="55"/>
      <c r="S160" s="86"/>
      <c r="T160" s="55"/>
      <c r="U160" s="86"/>
      <c r="V160" s="55"/>
      <c r="W160" s="86"/>
      <c r="X160" s="55"/>
      <c r="Y160" s="55"/>
      <c r="Z160" s="55"/>
      <c r="AA160" s="86"/>
      <c r="AB160" s="55"/>
      <c r="AC160" s="55"/>
      <c r="AD160" s="86"/>
      <c r="AE160" s="55"/>
      <c r="AF160" s="86"/>
      <c r="AG160" s="55"/>
      <c r="AH160" s="55"/>
      <c r="AI160" s="55"/>
      <c r="AJ160" s="55">
        <v>0</v>
      </c>
      <c r="AK160" s="88">
        <v>0</v>
      </c>
      <c r="AL160" s="55"/>
      <c r="AN160" s="70"/>
      <c r="AO160" s="29"/>
      <c r="AP160"/>
      <c r="AQ160"/>
      <c r="AR160" s="32"/>
    </row>
    <row r="161" s="28" customFormat="1" ht="36" spans="1:44">
      <c r="A161" s="42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>
        <f t="shared" ref="O161:S161" si="30">SUM(O156:O160)</f>
        <v>450</v>
      </c>
      <c r="P161" s="55">
        <f t="shared" si="30"/>
        <v>2067.84</v>
      </c>
      <c r="Q161" s="55">
        <f t="shared" ref="Q161:V161" si="31">SUM(Q155:Q160)</f>
        <v>0</v>
      </c>
      <c r="R161" s="55">
        <f t="shared" si="31"/>
        <v>0</v>
      </c>
      <c r="S161" s="55">
        <f t="shared" si="30"/>
        <v>90.468</v>
      </c>
      <c r="T161" s="55">
        <f t="shared" si="31"/>
        <v>0</v>
      </c>
      <c r="U161" s="55">
        <f t="shared" si="31"/>
        <v>1051.047</v>
      </c>
      <c r="V161" s="55">
        <f t="shared" si="31"/>
        <v>0</v>
      </c>
      <c r="W161" s="55">
        <f t="shared" ref="W161:AB161" si="32">SUM(W156:W160)</f>
        <v>155.088</v>
      </c>
      <c r="X161" s="55">
        <f t="shared" ref="X161:AC161" si="33">SUM(X155:X160)</f>
        <v>0</v>
      </c>
      <c r="Y161" s="55"/>
      <c r="Z161" s="55">
        <f t="shared" si="33"/>
        <v>0</v>
      </c>
      <c r="AA161" s="55">
        <f t="shared" si="32"/>
        <v>3364.443</v>
      </c>
      <c r="AB161" s="55">
        <f t="shared" si="32"/>
        <v>0</v>
      </c>
      <c r="AC161" s="55">
        <f t="shared" si="33"/>
        <v>0</v>
      </c>
      <c r="AD161" s="55">
        <f t="shared" ref="AD161:AK161" si="34">SUM(AD156:AD160)</f>
        <v>0</v>
      </c>
      <c r="AE161" s="55">
        <f>SUM(AE155:AE160)</f>
        <v>0</v>
      </c>
      <c r="AF161" s="55">
        <f t="shared" si="34"/>
        <v>0</v>
      </c>
      <c r="AG161" s="55">
        <f>SUM(AG155:AG160)</f>
        <v>0</v>
      </c>
      <c r="AH161" s="55">
        <f t="shared" si="34"/>
        <v>0</v>
      </c>
      <c r="AI161" s="55">
        <f t="shared" si="34"/>
        <v>0</v>
      </c>
      <c r="AJ161" s="55">
        <f t="shared" si="34"/>
        <v>0</v>
      </c>
      <c r="AK161" s="55">
        <f t="shared" si="34"/>
        <v>3364.443</v>
      </c>
      <c r="AL161" s="73" t="s">
        <v>594</v>
      </c>
      <c r="AN161" s="70"/>
      <c r="AO161" s="29"/>
      <c r="AP161"/>
      <c r="AQ161"/>
      <c r="AR161" s="32"/>
    </row>
    <row r="162" s="28" customFormat="1" spans="1:44">
      <c r="A162" s="42" t="s">
        <v>319</v>
      </c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  <c r="AC162" s="55"/>
      <c r="AD162" s="55"/>
      <c r="AE162" s="55"/>
      <c r="AF162" s="55"/>
      <c r="AG162" s="55"/>
      <c r="AH162" s="55"/>
      <c r="AI162" s="55"/>
      <c r="AJ162" s="55"/>
      <c r="AK162" s="55"/>
      <c r="AL162" s="73"/>
      <c r="AN162" s="70"/>
      <c r="AO162" s="29"/>
      <c r="AP162"/>
      <c r="AQ162"/>
      <c r="AR162" s="32"/>
    </row>
    <row r="163" s="28" customFormat="1" spans="1:46">
      <c r="A163" s="42">
        <f t="shared" ref="A163:A181" si="35">ROW()-9-4-4-4-4-4</f>
        <v>134</v>
      </c>
      <c r="B163" s="59" t="s">
        <v>102</v>
      </c>
      <c r="C163" s="46" t="s">
        <v>550</v>
      </c>
      <c r="D163" s="59" t="s">
        <v>665</v>
      </c>
      <c r="E163" s="52">
        <v>42403</v>
      </c>
      <c r="F163" s="46"/>
      <c r="G163" s="46"/>
      <c r="H163" s="46"/>
      <c r="I163" s="46"/>
      <c r="J163" s="59">
        <v>4308</v>
      </c>
      <c r="K163" s="59">
        <v>4308</v>
      </c>
      <c r="L163" s="59">
        <v>4308</v>
      </c>
      <c r="M163" s="59">
        <v>4308</v>
      </c>
      <c r="N163" s="46"/>
      <c r="O163" s="59">
        <v>60</v>
      </c>
      <c r="P163" s="59">
        <v>689.28</v>
      </c>
      <c r="Q163" s="46"/>
      <c r="R163" s="46"/>
      <c r="S163" s="59">
        <v>30.16</v>
      </c>
      <c r="T163" s="105"/>
      <c r="U163" s="59">
        <v>374.8</v>
      </c>
      <c r="V163" s="106"/>
      <c r="W163" s="46">
        <v>108.56</v>
      </c>
      <c r="X163" s="46"/>
      <c r="Y163" s="59"/>
      <c r="Z163" s="46"/>
      <c r="AA163" s="46">
        <v>1202.8</v>
      </c>
      <c r="AB163" s="59">
        <v>344.64</v>
      </c>
      <c r="AC163" s="46"/>
      <c r="AD163" s="46">
        <v>12.92</v>
      </c>
      <c r="AE163" s="46"/>
      <c r="AF163" s="46">
        <v>86.16</v>
      </c>
      <c r="AG163" s="106"/>
      <c r="AH163" s="59"/>
      <c r="AI163" s="46">
        <v>15</v>
      </c>
      <c r="AJ163" s="46">
        <v>458.72</v>
      </c>
      <c r="AK163" s="59">
        <v>1661.52</v>
      </c>
      <c r="AL163" s="116"/>
      <c r="AM163" s="28" t="s">
        <v>319</v>
      </c>
      <c r="AN163" s="70" t="str">
        <f>VLOOKUP(B163,'[14]7月月报8.8'!$B$4:$CL$700,49,0)</f>
        <v>劳务工</v>
      </c>
      <c r="AO163" s="29" t="str">
        <f>VLOOKUP(B163,'[14]7月月报8.8'!$B$4:$CL$700,51,0)</f>
        <v>湖南红海</v>
      </c>
      <c r="AP163">
        <f>VLOOKUP(B163,'[13]2025.7（初版）'!$B$3:$CP$800,5,0)</f>
        <v>28</v>
      </c>
      <c r="AQ163">
        <f>VLOOKUP(B163,'[13]2025.7（初版）'!$B$3:$CP$800,22,0)</f>
        <v>0</v>
      </c>
      <c r="AR163" s="32" t="e">
        <f>_xlfn.XLOOKUP(A163,[9]汇总!B:B,[9]汇总!B:B)</f>
        <v>#N/A</v>
      </c>
      <c r="AT163" s="28" t="str">
        <f>VLOOKUP(B163,[12]一线员工!$C$3:$O$800,1,0)</f>
        <v>毛伟</v>
      </c>
    </row>
    <row r="164" s="28" customFormat="1" spans="1:46">
      <c r="A164" s="42">
        <f t="shared" si="35"/>
        <v>135</v>
      </c>
      <c r="B164" s="59" t="s">
        <v>150</v>
      </c>
      <c r="C164" s="46" t="s">
        <v>550</v>
      </c>
      <c r="D164" s="59" t="s">
        <v>666</v>
      </c>
      <c r="E164" s="52">
        <v>43191</v>
      </c>
      <c r="F164" s="46"/>
      <c r="G164" s="46"/>
      <c r="H164" s="46"/>
      <c r="I164" s="46"/>
      <c r="J164" s="59"/>
      <c r="K164" s="59"/>
      <c r="L164" s="59"/>
      <c r="M164" s="59"/>
      <c r="N164" s="46"/>
      <c r="O164" s="59">
        <v>60</v>
      </c>
      <c r="P164" s="59"/>
      <c r="Q164" s="46"/>
      <c r="R164" s="46"/>
      <c r="S164" s="59"/>
      <c r="T164" s="105"/>
      <c r="U164" s="59"/>
      <c r="V164" s="106"/>
      <c r="W164" s="46">
        <v>100</v>
      </c>
      <c r="X164" s="46"/>
      <c r="Y164" s="59"/>
      <c r="Z164" s="46"/>
      <c r="AA164" s="46">
        <v>100</v>
      </c>
      <c r="AB164" s="59"/>
      <c r="AC164" s="46"/>
      <c r="AD164" s="46"/>
      <c r="AE164" s="46"/>
      <c r="AF164" s="46"/>
      <c r="AG164" s="106"/>
      <c r="AH164" s="59"/>
      <c r="AI164" s="46"/>
      <c r="AJ164" s="46">
        <v>0</v>
      </c>
      <c r="AK164" s="59">
        <v>100</v>
      </c>
      <c r="AL164" s="116"/>
      <c r="AM164" s="28" t="s">
        <v>319</v>
      </c>
      <c r="AN164" s="70" t="str">
        <f>VLOOKUP(B164,'[14]7月月报8.8'!$B$4:$CL$700,49,0)</f>
        <v>劳务工</v>
      </c>
      <c r="AO164" s="29" t="str">
        <f>VLOOKUP(B164,'[14]7月月报8.8'!$B$4:$CL$700,51,0)</f>
        <v>光华荣昌</v>
      </c>
      <c r="AP164">
        <f>VLOOKUP(B164,'[13]2025.7（初版）'!$B$3:$CP$800,5,0)</f>
        <v>29.5</v>
      </c>
      <c r="AQ164">
        <f>VLOOKUP(B164,'[13]2025.7（初版）'!$B$3:$CP$800,22,0)</f>
        <v>0</v>
      </c>
      <c r="AR164" s="32" t="e">
        <f>_xlfn.XLOOKUP(A164,[9]汇总!B:B,[9]汇总!B:B)</f>
        <v>#N/A</v>
      </c>
      <c r="AT164" s="28" t="str">
        <f>VLOOKUP(B164,[12]一线员工!$C$3:$O$800,1,0)</f>
        <v>黄清梅</v>
      </c>
    </row>
    <row r="165" s="28" customFormat="1" spans="1:46">
      <c r="A165" s="42">
        <f t="shared" si="35"/>
        <v>136</v>
      </c>
      <c r="B165" s="59" t="s">
        <v>104</v>
      </c>
      <c r="C165" s="46" t="s">
        <v>550</v>
      </c>
      <c r="D165" s="59" t="s">
        <v>667</v>
      </c>
      <c r="E165" s="52">
        <v>43191</v>
      </c>
      <c r="F165" s="46"/>
      <c r="G165" s="46"/>
      <c r="H165" s="46"/>
      <c r="I165" s="46"/>
      <c r="J165" s="59">
        <v>4308</v>
      </c>
      <c r="K165" s="59">
        <v>4308</v>
      </c>
      <c r="L165" s="59">
        <v>4308</v>
      </c>
      <c r="M165" s="59">
        <v>4308</v>
      </c>
      <c r="N165" s="46"/>
      <c r="O165" s="59">
        <v>60</v>
      </c>
      <c r="P165" s="59">
        <v>689.28</v>
      </c>
      <c r="Q165" s="46"/>
      <c r="R165" s="46"/>
      <c r="S165" s="59">
        <v>30.16</v>
      </c>
      <c r="T165" s="105"/>
      <c r="U165" s="59">
        <v>374.8</v>
      </c>
      <c r="V165" s="106"/>
      <c r="W165" s="46">
        <v>108.56</v>
      </c>
      <c r="X165" s="46"/>
      <c r="Y165" s="59"/>
      <c r="Z165" s="46"/>
      <c r="AA165" s="46">
        <v>1202.8</v>
      </c>
      <c r="AB165" s="59">
        <v>344.64</v>
      </c>
      <c r="AC165" s="46"/>
      <c r="AD165" s="46">
        <v>12.92</v>
      </c>
      <c r="AE165" s="46"/>
      <c r="AF165" s="46">
        <v>86.16</v>
      </c>
      <c r="AG165" s="106"/>
      <c r="AH165" s="59"/>
      <c r="AI165" s="46">
        <v>15</v>
      </c>
      <c r="AJ165" s="46">
        <v>458.72</v>
      </c>
      <c r="AK165" s="59">
        <v>1661.52</v>
      </c>
      <c r="AL165" s="116"/>
      <c r="AM165" s="28" t="s">
        <v>319</v>
      </c>
      <c r="AN165" s="70" t="str">
        <f>VLOOKUP(B165,'[14]7月月报8.8'!$B$4:$CL$700,49,0)</f>
        <v>劳务工</v>
      </c>
      <c r="AO165" s="29" t="str">
        <f>VLOOKUP(B165,'[14]7月月报8.8'!$B$4:$CL$700,51,0)</f>
        <v>湖南红海</v>
      </c>
      <c r="AP165">
        <f>VLOOKUP(B165,'[13]2025.7（初版）'!$B$3:$CP$800,5,0)</f>
        <v>20.5</v>
      </c>
      <c r="AQ165">
        <f>VLOOKUP(B165,'[13]2025.7（初版）'!$B$3:$CP$800,22,0)</f>
        <v>0</v>
      </c>
      <c r="AR165" s="32" t="e">
        <f>_xlfn.XLOOKUP(A165,[9]汇总!B:B,[9]汇总!B:B)</f>
        <v>#N/A</v>
      </c>
      <c r="AT165" s="28" t="str">
        <f>VLOOKUP(B165,[12]一线员工!$C$3:$O$800,1,0)</f>
        <v>蒋正林</v>
      </c>
    </row>
    <row r="166" s="28" customFormat="1" spans="1:46">
      <c r="A166" s="42">
        <f t="shared" si="35"/>
        <v>137</v>
      </c>
      <c r="B166" s="59" t="s">
        <v>80</v>
      </c>
      <c r="C166" s="46" t="s">
        <v>550</v>
      </c>
      <c r="D166" s="59" t="s">
        <v>668</v>
      </c>
      <c r="E166" s="52">
        <v>43641</v>
      </c>
      <c r="F166" s="46"/>
      <c r="G166" s="46"/>
      <c r="H166" s="46"/>
      <c r="I166" s="46"/>
      <c r="J166" s="59">
        <v>4308</v>
      </c>
      <c r="K166" s="59">
        <v>4308</v>
      </c>
      <c r="L166" s="59">
        <v>4308</v>
      </c>
      <c r="M166" s="59">
        <v>4308</v>
      </c>
      <c r="N166" s="46"/>
      <c r="O166" s="59">
        <v>60</v>
      </c>
      <c r="P166" s="59">
        <v>689.28</v>
      </c>
      <c r="Q166" s="46"/>
      <c r="R166" s="46"/>
      <c r="S166" s="59">
        <v>30.16</v>
      </c>
      <c r="T166" s="105"/>
      <c r="U166" s="59">
        <v>374.8</v>
      </c>
      <c r="V166" s="106"/>
      <c r="W166" s="46">
        <v>108.56</v>
      </c>
      <c r="X166" s="46"/>
      <c r="Y166" s="59"/>
      <c r="Z166" s="46"/>
      <c r="AA166" s="46">
        <v>1202.8</v>
      </c>
      <c r="AB166" s="59">
        <v>344.64</v>
      </c>
      <c r="AC166" s="46"/>
      <c r="AD166" s="46">
        <v>12.92</v>
      </c>
      <c r="AE166" s="46"/>
      <c r="AF166" s="46">
        <v>86.16</v>
      </c>
      <c r="AG166" s="106"/>
      <c r="AH166" s="59"/>
      <c r="AI166" s="46">
        <v>15</v>
      </c>
      <c r="AJ166" s="46">
        <v>458.72</v>
      </c>
      <c r="AK166" s="59">
        <v>1661.52</v>
      </c>
      <c r="AL166" s="116"/>
      <c r="AM166" s="28" t="s">
        <v>319</v>
      </c>
      <c r="AN166" s="70" t="str">
        <f>VLOOKUP(B166,'[14]7月月报8.8'!$B$4:$CL$700,49,0)</f>
        <v>劳务工</v>
      </c>
      <c r="AO166" s="29" t="str">
        <f>VLOOKUP(B166,'[14]7月月报8.8'!$B$4:$CL$700,51,0)</f>
        <v>光华荣昌</v>
      </c>
      <c r="AP166">
        <f>VLOOKUP(B166,'[13]2025.7（初版）'!$B$3:$CP$800,5,0)</f>
        <v>2.5</v>
      </c>
      <c r="AQ166">
        <f>VLOOKUP(B166,'[13]2025.7（初版）'!$B$3:$CP$800,22,0)</f>
        <v>0</v>
      </c>
      <c r="AR166" s="32" t="e">
        <f>_xlfn.XLOOKUP(A166,[9]汇总!B:B,[9]汇总!B:B)</f>
        <v>#N/A</v>
      </c>
      <c r="AT166" s="28" t="str">
        <f>VLOOKUP(B166,[12]一线员工!$C$3:$O$800,1,0)</f>
        <v>高贤勇</v>
      </c>
    </row>
    <row r="167" s="28" customFormat="1" spans="1:46">
      <c r="A167" s="42">
        <f t="shared" si="35"/>
        <v>138</v>
      </c>
      <c r="B167" s="59" t="s">
        <v>98</v>
      </c>
      <c r="C167" s="46" t="s">
        <v>550</v>
      </c>
      <c r="D167" s="59" t="s">
        <v>669</v>
      </c>
      <c r="E167" s="52">
        <v>43668</v>
      </c>
      <c r="F167" s="46"/>
      <c r="G167" s="46"/>
      <c r="H167" s="46"/>
      <c r="I167" s="46"/>
      <c r="J167" s="59">
        <v>4308</v>
      </c>
      <c r="K167" s="59">
        <v>4308</v>
      </c>
      <c r="L167" s="59">
        <v>4308</v>
      </c>
      <c r="M167" s="59">
        <v>4308</v>
      </c>
      <c r="N167" s="46"/>
      <c r="O167" s="59">
        <v>60</v>
      </c>
      <c r="P167" s="59">
        <v>689.28</v>
      </c>
      <c r="Q167" s="46"/>
      <c r="R167" s="46"/>
      <c r="S167" s="59">
        <v>30.16</v>
      </c>
      <c r="T167" s="105"/>
      <c r="U167" s="59">
        <v>374.8</v>
      </c>
      <c r="V167" s="106"/>
      <c r="W167" s="46">
        <v>108.56</v>
      </c>
      <c r="X167" s="46"/>
      <c r="Y167" s="59"/>
      <c r="Z167" s="46"/>
      <c r="AA167" s="46">
        <v>1202.8</v>
      </c>
      <c r="AB167" s="59">
        <v>344.64</v>
      </c>
      <c r="AC167" s="46"/>
      <c r="AD167" s="46">
        <v>12.92</v>
      </c>
      <c r="AE167" s="46"/>
      <c r="AF167" s="46">
        <v>86.16</v>
      </c>
      <c r="AG167" s="106"/>
      <c r="AH167" s="59"/>
      <c r="AI167" s="46">
        <v>15</v>
      </c>
      <c r="AJ167" s="46">
        <v>458.72</v>
      </c>
      <c r="AK167" s="59">
        <v>1661.52</v>
      </c>
      <c r="AL167" s="116"/>
      <c r="AM167" s="28" t="s">
        <v>319</v>
      </c>
      <c r="AN167" s="70" t="str">
        <f>VLOOKUP(B167,'[14]7月月报8.8'!$B$4:$CL$700,49,0)</f>
        <v>劳务工</v>
      </c>
      <c r="AO167" s="29" t="str">
        <f>VLOOKUP(B167,'[14]7月月报8.8'!$B$4:$CL$700,51,0)</f>
        <v>光华荣昌</v>
      </c>
      <c r="AP167">
        <f>VLOOKUP(B167,'[13]2025.7（初版）'!$B$3:$CP$800,5,0)</f>
        <v>27</v>
      </c>
      <c r="AQ167">
        <f>VLOOKUP(B167,'[13]2025.7（初版）'!$B$3:$CP$800,22,0)</f>
        <v>0</v>
      </c>
      <c r="AR167" s="32" t="e">
        <f>_xlfn.XLOOKUP(A167,[9]汇总!B:B,[9]汇总!B:B)</f>
        <v>#N/A</v>
      </c>
      <c r="AT167" s="28" t="str">
        <f>VLOOKUP(B167,[12]一线员工!$C$3:$O$800,1,0)</f>
        <v>张迪辉</v>
      </c>
    </row>
    <row r="168" s="28" customFormat="1" spans="1:46">
      <c r="A168" s="42">
        <f t="shared" si="35"/>
        <v>139</v>
      </c>
      <c r="B168" s="59" t="s">
        <v>144</v>
      </c>
      <c r="C168" s="46" t="s">
        <v>550</v>
      </c>
      <c r="D168" s="59" t="s">
        <v>670</v>
      </c>
      <c r="E168" s="52">
        <v>43675</v>
      </c>
      <c r="F168" s="46"/>
      <c r="G168" s="46"/>
      <c r="H168" s="46"/>
      <c r="I168" s="46"/>
      <c r="J168" s="59">
        <v>5485</v>
      </c>
      <c r="K168" s="59">
        <v>5485</v>
      </c>
      <c r="L168" s="59">
        <v>5485</v>
      </c>
      <c r="M168" s="59">
        <v>5485</v>
      </c>
      <c r="N168" s="46"/>
      <c r="O168" s="59">
        <v>60</v>
      </c>
      <c r="P168" s="59">
        <v>877.6</v>
      </c>
      <c r="Q168" s="46"/>
      <c r="R168" s="46"/>
      <c r="S168" s="59">
        <v>38.4</v>
      </c>
      <c r="T168" s="105"/>
      <c r="U168" s="59">
        <v>477.2</v>
      </c>
      <c r="V168" s="106"/>
      <c r="W168" s="46">
        <v>138.23</v>
      </c>
      <c r="X168" s="46"/>
      <c r="Y168" s="59"/>
      <c r="Z168" s="46"/>
      <c r="AA168" s="46">
        <v>1531.43</v>
      </c>
      <c r="AB168" s="59">
        <v>438.8</v>
      </c>
      <c r="AC168" s="46"/>
      <c r="AD168" s="46">
        <v>16.46</v>
      </c>
      <c r="AE168" s="46"/>
      <c r="AF168" s="46">
        <v>109.7</v>
      </c>
      <c r="AG168" s="106"/>
      <c r="AH168" s="59"/>
      <c r="AI168" s="46">
        <v>15</v>
      </c>
      <c r="AJ168" s="46">
        <v>579.96</v>
      </c>
      <c r="AK168" s="59">
        <v>2111.39</v>
      </c>
      <c r="AL168" s="116"/>
      <c r="AM168" s="28" t="s">
        <v>319</v>
      </c>
      <c r="AN168" s="70" t="str">
        <f>VLOOKUP(B168,'[14]7月月报8.8'!$B$4:$CL$700,49,0)</f>
        <v>劳务工</v>
      </c>
      <c r="AO168" s="29" t="str">
        <f>VLOOKUP(B168,'[14]7月月报8.8'!$B$4:$CL$700,51,0)</f>
        <v>光华荣昌</v>
      </c>
      <c r="AP168">
        <f>VLOOKUP(B168,'[13]2025.7（初版）'!$B$3:$CP$800,5,0)</f>
        <v>19.5</v>
      </c>
      <c r="AQ168">
        <f>VLOOKUP(B168,'[13]2025.7（初版）'!$B$3:$CP$800,22,0)</f>
        <v>0</v>
      </c>
      <c r="AR168" s="32" t="e">
        <f>_xlfn.XLOOKUP(A168,[9]汇总!B:B,[9]汇总!B:B)</f>
        <v>#N/A</v>
      </c>
      <c r="AT168" s="28" t="str">
        <f>VLOOKUP(B168,[12]一线员工!$C$3:$O$800,1,0)</f>
        <v>彭孜刚</v>
      </c>
    </row>
    <row r="169" s="28" customFormat="1" spans="1:46">
      <c r="A169" s="42">
        <f t="shared" si="35"/>
        <v>140</v>
      </c>
      <c r="B169" s="59" t="s">
        <v>121</v>
      </c>
      <c r="C169" s="46" t="s">
        <v>551</v>
      </c>
      <c r="D169" s="59" t="s">
        <v>671</v>
      </c>
      <c r="E169" s="52">
        <v>43684</v>
      </c>
      <c r="F169" s="46"/>
      <c r="G169" s="46"/>
      <c r="H169" s="46"/>
      <c r="I169" s="46"/>
      <c r="J169" s="59">
        <v>4479</v>
      </c>
      <c r="K169" s="59">
        <v>4479</v>
      </c>
      <c r="L169" s="59">
        <v>4479</v>
      </c>
      <c r="M169" s="59">
        <v>4479</v>
      </c>
      <c r="N169" s="46"/>
      <c r="O169" s="59">
        <v>60</v>
      </c>
      <c r="P169" s="59">
        <v>716.64</v>
      </c>
      <c r="Q169" s="46"/>
      <c r="R169" s="46"/>
      <c r="S169" s="59">
        <v>31.35</v>
      </c>
      <c r="T169" s="105"/>
      <c r="U169" s="59">
        <v>389.67</v>
      </c>
      <c r="V169" s="106"/>
      <c r="W169" s="46">
        <v>112.87</v>
      </c>
      <c r="X169" s="46"/>
      <c r="Y169" s="59"/>
      <c r="Z169" s="46"/>
      <c r="AA169" s="46">
        <v>1250.53</v>
      </c>
      <c r="AB169" s="59">
        <v>358.32</v>
      </c>
      <c r="AC169" s="46"/>
      <c r="AD169" s="46">
        <v>13.44</v>
      </c>
      <c r="AE169" s="46"/>
      <c r="AF169" s="46">
        <v>89.58</v>
      </c>
      <c r="AG169" s="106"/>
      <c r="AH169" s="59"/>
      <c r="AI169" s="46">
        <v>15</v>
      </c>
      <c r="AJ169" s="46">
        <v>476.34</v>
      </c>
      <c r="AK169" s="59">
        <v>1726.87</v>
      </c>
      <c r="AL169" s="116"/>
      <c r="AM169" s="28" t="s">
        <v>319</v>
      </c>
      <c r="AN169" s="70" t="str">
        <f>VLOOKUP(B169,'[14]7月月报8.8'!$B$4:$CL$700,49,0)</f>
        <v>劳务工</v>
      </c>
      <c r="AO169" s="29" t="str">
        <f>VLOOKUP(B169,'[14]7月月报8.8'!$B$4:$CL$700,51,0)</f>
        <v>湖南鑫起</v>
      </c>
      <c r="AP169">
        <f>VLOOKUP(B169,'[13]2025.7（初版）'!$B$3:$CP$800,5,0)</f>
        <v>18.5</v>
      </c>
      <c r="AQ169">
        <f>VLOOKUP(B169,'[13]2025.7（初版）'!$B$3:$CP$800,22,0)</f>
        <v>0</v>
      </c>
      <c r="AR169" s="32" t="e">
        <f>_xlfn.XLOOKUP(A169,[9]汇总!B:B,[9]汇总!B:B)</f>
        <v>#N/A</v>
      </c>
      <c r="AT169" s="28" t="str">
        <f>VLOOKUP(B169,[12]一线员工!$C$3:$O$800,1,0)</f>
        <v>杨亮亮</v>
      </c>
    </row>
    <row r="170" s="28" customFormat="1" spans="1:46">
      <c r="A170" s="42">
        <f t="shared" si="35"/>
        <v>141</v>
      </c>
      <c r="B170" s="59" t="s">
        <v>126</v>
      </c>
      <c r="C170" s="46" t="s">
        <v>550</v>
      </c>
      <c r="D170" s="59" t="s">
        <v>672</v>
      </c>
      <c r="E170" s="52">
        <v>43685</v>
      </c>
      <c r="F170" s="46"/>
      <c r="G170" s="46"/>
      <c r="H170" s="46"/>
      <c r="I170" s="46"/>
      <c r="J170" s="59">
        <v>4311</v>
      </c>
      <c r="K170" s="59">
        <v>4311</v>
      </c>
      <c r="L170" s="59">
        <v>4311</v>
      </c>
      <c r="M170" s="59">
        <v>4311</v>
      </c>
      <c r="N170" s="46"/>
      <c r="O170" s="59">
        <v>60</v>
      </c>
      <c r="P170" s="59">
        <v>689.76</v>
      </c>
      <c r="Q170" s="46"/>
      <c r="R170" s="46"/>
      <c r="S170" s="59">
        <v>30.18</v>
      </c>
      <c r="T170" s="105"/>
      <c r="U170" s="59">
        <v>375.06</v>
      </c>
      <c r="V170" s="106"/>
      <c r="W170" s="46">
        <v>108.64</v>
      </c>
      <c r="X170" s="46"/>
      <c r="Y170" s="59"/>
      <c r="Z170" s="46"/>
      <c r="AA170" s="46">
        <v>1203.64</v>
      </c>
      <c r="AB170" s="59">
        <v>344.88</v>
      </c>
      <c r="AC170" s="46"/>
      <c r="AD170" s="46">
        <v>12.93</v>
      </c>
      <c r="AE170" s="46"/>
      <c r="AF170" s="46">
        <v>86.22</v>
      </c>
      <c r="AG170" s="106"/>
      <c r="AH170" s="59"/>
      <c r="AI170" s="46">
        <v>15</v>
      </c>
      <c r="AJ170" s="46">
        <v>459.03</v>
      </c>
      <c r="AK170" s="59">
        <v>1662.67</v>
      </c>
      <c r="AL170" s="116"/>
      <c r="AM170" s="28" t="s">
        <v>319</v>
      </c>
      <c r="AN170" s="70" t="str">
        <f>VLOOKUP(B170,'[14]7月月报8.8'!$B$4:$CL$700,49,0)</f>
        <v>劳务工</v>
      </c>
      <c r="AO170" s="29" t="str">
        <f>VLOOKUP(B170,'[14]7月月报8.8'!$B$4:$CL$700,51,0)</f>
        <v>光华荣昌</v>
      </c>
      <c r="AP170">
        <f>VLOOKUP(B170,'[13]2025.7（初版）'!$B$3:$CP$800,5,0)</f>
        <v>22</v>
      </c>
      <c r="AQ170">
        <f>VLOOKUP(B170,'[13]2025.7（初版）'!$B$3:$CP$800,22,0)</f>
        <v>0</v>
      </c>
      <c r="AR170" s="32" t="e">
        <f>_xlfn.XLOOKUP(A170,[9]汇总!B:B,[9]汇总!B:B)</f>
        <v>#N/A</v>
      </c>
      <c r="AT170" s="28" t="str">
        <f>VLOOKUP(B170,[12]一线员工!$C$3:$O$800,1,0)</f>
        <v>刘明</v>
      </c>
    </row>
    <row r="171" s="28" customFormat="1" spans="1:46">
      <c r="A171" s="42">
        <f t="shared" si="35"/>
        <v>142</v>
      </c>
      <c r="B171" s="59" t="s">
        <v>110</v>
      </c>
      <c r="C171" s="46" t="s">
        <v>550</v>
      </c>
      <c r="D171" s="59" t="s">
        <v>673</v>
      </c>
      <c r="E171" s="52">
        <v>43725</v>
      </c>
      <c r="F171" s="46"/>
      <c r="G171" s="46"/>
      <c r="H171" s="46"/>
      <c r="I171" s="46"/>
      <c r="J171" s="59">
        <v>4308</v>
      </c>
      <c r="K171" s="59">
        <v>4308</v>
      </c>
      <c r="L171" s="59">
        <v>4308</v>
      </c>
      <c r="M171" s="59">
        <v>4308</v>
      </c>
      <c r="N171" s="46"/>
      <c r="O171" s="59">
        <v>60</v>
      </c>
      <c r="P171" s="59">
        <v>689.28</v>
      </c>
      <c r="Q171" s="46"/>
      <c r="R171" s="46"/>
      <c r="S171" s="59">
        <v>30.16</v>
      </c>
      <c r="T171" s="105"/>
      <c r="U171" s="59">
        <v>374.8</v>
      </c>
      <c r="V171" s="106"/>
      <c r="W171" s="46">
        <v>108.56</v>
      </c>
      <c r="X171" s="46"/>
      <c r="Y171" s="59"/>
      <c r="Z171" s="46"/>
      <c r="AA171" s="46">
        <v>1202.8</v>
      </c>
      <c r="AB171" s="59">
        <v>344.64</v>
      </c>
      <c r="AC171" s="46"/>
      <c r="AD171" s="46">
        <v>12.92</v>
      </c>
      <c r="AE171" s="46"/>
      <c r="AF171" s="46">
        <v>86.16</v>
      </c>
      <c r="AG171" s="106"/>
      <c r="AH171" s="59"/>
      <c r="AI171" s="46">
        <v>15</v>
      </c>
      <c r="AJ171" s="46">
        <v>458.72</v>
      </c>
      <c r="AK171" s="59">
        <v>1661.52</v>
      </c>
      <c r="AL171" s="116"/>
      <c r="AM171" s="28" t="s">
        <v>319</v>
      </c>
      <c r="AN171" s="70" t="str">
        <f>VLOOKUP(B171,'[14]7月月报8.8'!$B$4:$CL$700,49,0)</f>
        <v>劳务工</v>
      </c>
      <c r="AO171" s="29" t="str">
        <f>VLOOKUP(B171,'[14]7月月报8.8'!$B$4:$CL$700,51,0)</f>
        <v>光华荣昌</v>
      </c>
      <c r="AP171">
        <f>VLOOKUP(B171,'[13]2025.7（初版）'!$B$3:$CP$800,5,0)</f>
        <v>22</v>
      </c>
      <c r="AQ171">
        <f>VLOOKUP(B171,'[13]2025.7（初版）'!$B$3:$CP$800,22,0)</f>
        <v>0</v>
      </c>
      <c r="AR171" s="32" t="e">
        <f>_xlfn.XLOOKUP(A171,[9]汇总!B:B,[9]汇总!B:B)</f>
        <v>#N/A</v>
      </c>
      <c r="AT171" s="28" t="str">
        <f>VLOOKUP(B171,[12]一线员工!$C$3:$O$800,1,0)</f>
        <v>郭正军</v>
      </c>
    </row>
    <row r="172" s="28" customFormat="1" spans="1:46">
      <c r="A172" s="42">
        <f t="shared" si="35"/>
        <v>143</v>
      </c>
      <c r="B172" s="59" t="s">
        <v>94</v>
      </c>
      <c r="C172" s="46" t="s">
        <v>550</v>
      </c>
      <c r="D172" s="59" t="s">
        <v>674</v>
      </c>
      <c r="E172" s="52">
        <v>44306</v>
      </c>
      <c r="F172" s="46"/>
      <c r="G172" s="46"/>
      <c r="H172" s="46"/>
      <c r="I172" s="46"/>
      <c r="J172" s="59">
        <v>5500</v>
      </c>
      <c r="K172" s="59">
        <v>5500</v>
      </c>
      <c r="L172" s="59">
        <v>5500</v>
      </c>
      <c r="M172" s="59">
        <v>5500</v>
      </c>
      <c r="N172" s="46"/>
      <c r="O172" s="59">
        <v>60</v>
      </c>
      <c r="P172" s="59">
        <v>880</v>
      </c>
      <c r="Q172" s="46"/>
      <c r="R172" s="46"/>
      <c r="S172" s="59">
        <v>38.5</v>
      </c>
      <c r="T172" s="105"/>
      <c r="U172" s="59">
        <v>478.5</v>
      </c>
      <c r="V172" s="106"/>
      <c r="W172" s="46">
        <v>138.6</v>
      </c>
      <c r="X172" s="46"/>
      <c r="Y172" s="59"/>
      <c r="Z172" s="46"/>
      <c r="AA172" s="46">
        <v>1535.6</v>
      </c>
      <c r="AB172" s="59">
        <v>440</v>
      </c>
      <c r="AC172" s="46"/>
      <c r="AD172" s="46">
        <v>16.5</v>
      </c>
      <c r="AE172" s="46"/>
      <c r="AF172" s="46">
        <v>110</v>
      </c>
      <c r="AG172" s="106"/>
      <c r="AH172" s="59"/>
      <c r="AI172" s="46">
        <v>15</v>
      </c>
      <c r="AJ172" s="46">
        <v>581.5</v>
      </c>
      <c r="AK172" s="59">
        <v>2117.1</v>
      </c>
      <c r="AL172" s="116"/>
      <c r="AM172" s="28" t="s">
        <v>319</v>
      </c>
      <c r="AN172" s="70" t="str">
        <f>VLOOKUP(B172,'[14]7月月报8.8'!$B$4:$CL$700,49,0)</f>
        <v>劳务工</v>
      </c>
      <c r="AO172" s="29" t="str">
        <f>VLOOKUP(B172,'[14]7月月报8.8'!$B$4:$CL$700,51,0)</f>
        <v>光华荣昌</v>
      </c>
      <c r="AP172">
        <f>VLOOKUP(B172,'[13]2025.7（初版）'!$B$3:$CP$800,5,0)</f>
        <v>26</v>
      </c>
      <c r="AQ172">
        <f>VLOOKUP(B172,'[13]2025.7（初版）'!$B$3:$CP$800,22,0)</f>
        <v>0</v>
      </c>
      <c r="AR172" s="32" t="e">
        <f>_xlfn.XLOOKUP(A172,[9]汇总!B:B,[9]汇总!B:B)</f>
        <v>#N/A</v>
      </c>
      <c r="AT172" s="28" t="str">
        <f>VLOOKUP(B172,[12]一线员工!$C$3:$O$800,1,0)</f>
        <v>麻志超</v>
      </c>
    </row>
    <row r="173" s="28" customFormat="1" spans="1:46">
      <c r="A173" s="42">
        <f t="shared" si="35"/>
        <v>144</v>
      </c>
      <c r="B173" s="59" t="s">
        <v>92</v>
      </c>
      <c r="C173" s="46" t="s">
        <v>551</v>
      </c>
      <c r="D173" s="59" t="s">
        <v>675</v>
      </c>
      <c r="E173" s="52">
        <v>44621</v>
      </c>
      <c r="F173" s="46"/>
      <c r="G173" s="46"/>
      <c r="H173" s="46"/>
      <c r="I173" s="46"/>
      <c r="J173" s="59">
        <v>4308</v>
      </c>
      <c r="K173" s="59">
        <v>4308</v>
      </c>
      <c r="L173" s="59">
        <v>4308</v>
      </c>
      <c r="M173" s="59">
        <v>4308</v>
      </c>
      <c r="N173" s="46"/>
      <c r="O173" s="59">
        <v>60</v>
      </c>
      <c r="P173" s="59">
        <v>689.28</v>
      </c>
      <c r="Q173" s="46"/>
      <c r="R173" s="46"/>
      <c r="S173" s="59">
        <v>30.16</v>
      </c>
      <c r="T173" s="105"/>
      <c r="U173" s="59">
        <v>374.8</v>
      </c>
      <c r="V173" s="106"/>
      <c r="W173" s="46">
        <v>108.56</v>
      </c>
      <c r="X173" s="46"/>
      <c r="Y173" s="59"/>
      <c r="Z173" s="46"/>
      <c r="AA173" s="46">
        <v>1202.8</v>
      </c>
      <c r="AB173" s="59">
        <v>344.64</v>
      </c>
      <c r="AC173" s="46"/>
      <c r="AD173" s="46">
        <v>12.92</v>
      </c>
      <c r="AE173" s="46"/>
      <c r="AF173" s="46">
        <v>86.16</v>
      </c>
      <c r="AG173" s="106"/>
      <c r="AH173" s="59"/>
      <c r="AI173" s="46">
        <v>15</v>
      </c>
      <c r="AJ173" s="46">
        <v>458.72</v>
      </c>
      <c r="AK173" s="59">
        <v>1661.52</v>
      </c>
      <c r="AL173" s="116"/>
      <c r="AM173" s="28" t="s">
        <v>319</v>
      </c>
      <c r="AN173" s="70" t="str">
        <f>VLOOKUP(B173,'[14]7月月报8.8'!$B$4:$CL$700,49,0)</f>
        <v>劳务工</v>
      </c>
      <c r="AO173" s="29" t="str">
        <f>VLOOKUP(B173,'[14]7月月报8.8'!$B$4:$CL$700,51,0)</f>
        <v>光华荣昌</v>
      </c>
      <c r="AP173">
        <f>VLOOKUP(B173,'[13]2025.7（初版）'!$B$3:$CP$800,5,0)</f>
        <v>24</v>
      </c>
      <c r="AQ173">
        <f>VLOOKUP(B173,'[13]2025.7（初版）'!$B$3:$CP$800,22,0)</f>
        <v>0</v>
      </c>
      <c r="AR173" s="32" t="e">
        <f>_xlfn.XLOOKUP(A173,[9]汇总!B:B,[9]汇总!B:B)</f>
        <v>#N/A</v>
      </c>
      <c r="AT173" s="28" t="str">
        <f>VLOOKUP(B173,[12]一线员工!$C$3:$O$800,1,0)</f>
        <v>王虎彪</v>
      </c>
    </row>
    <row r="174" s="28" customFormat="1" spans="1:46">
      <c r="A174" s="42">
        <f t="shared" si="35"/>
        <v>145</v>
      </c>
      <c r="B174" s="59" t="s">
        <v>134</v>
      </c>
      <c r="C174" s="46" t="s">
        <v>550</v>
      </c>
      <c r="D174" s="59" t="s">
        <v>676</v>
      </c>
      <c r="E174" s="52">
        <v>44712</v>
      </c>
      <c r="F174" s="46"/>
      <c r="G174" s="46"/>
      <c r="H174" s="46"/>
      <c r="I174" s="46"/>
      <c r="J174" s="59">
        <v>4308</v>
      </c>
      <c r="K174" s="59">
        <v>4308</v>
      </c>
      <c r="L174" s="59">
        <v>4308</v>
      </c>
      <c r="M174" s="59">
        <v>4308</v>
      </c>
      <c r="N174" s="46"/>
      <c r="O174" s="59">
        <v>60</v>
      </c>
      <c r="P174" s="59">
        <v>689.28</v>
      </c>
      <c r="Q174" s="46"/>
      <c r="R174" s="46"/>
      <c r="S174" s="59">
        <v>30.16</v>
      </c>
      <c r="T174" s="105"/>
      <c r="U174" s="59">
        <v>374.8</v>
      </c>
      <c r="V174" s="106"/>
      <c r="W174" s="46">
        <v>108.56</v>
      </c>
      <c r="X174" s="46"/>
      <c r="Y174" s="59"/>
      <c r="Z174" s="46"/>
      <c r="AA174" s="46">
        <v>1202.8</v>
      </c>
      <c r="AB174" s="59">
        <v>344.64</v>
      </c>
      <c r="AC174" s="46"/>
      <c r="AD174" s="46">
        <v>12.92</v>
      </c>
      <c r="AE174" s="46"/>
      <c r="AF174" s="46">
        <v>86.16</v>
      </c>
      <c r="AG174" s="106"/>
      <c r="AH174" s="59"/>
      <c r="AI174" s="46">
        <v>15</v>
      </c>
      <c r="AJ174" s="46">
        <v>458.72</v>
      </c>
      <c r="AK174" s="59">
        <v>1661.52</v>
      </c>
      <c r="AL174" s="116"/>
      <c r="AM174" s="28" t="s">
        <v>319</v>
      </c>
      <c r="AN174" s="87" t="s">
        <v>616</v>
      </c>
      <c r="AO174" s="29">
        <f>VLOOKUP(B174,'[14]7月月报8.8'!$B$4:$CL$700,51,0)</f>
        <v>0</v>
      </c>
      <c r="AP174">
        <f>VLOOKUP(B174,'[13]2025.7（初版）'!$B$3:$CP$800,5,0)</f>
        <v>2</v>
      </c>
      <c r="AQ174" t="str">
        <f>VLOOKUP(B174,'[13]2025.7（初版）'!$B$3:$CP$800,22,0)</f>
        <v>2025/7/7退休</v>
      </c>
      <c r="AR174" s="32" t="e">
        <f>_xlfn.XLOOKUP(A174,[9]汇总!B:B,[9]汇总!B:B)</f>
        <v>#N/A</v>
      </c>
      <c r="AT174" s="28" t="str">
        <f>VLOOKUP(B174,[12]一线员工!$C$3:$O$800,1,0)</f>
        <v>曹卫清</v>
      </c>
    </row>
    <row r="175" s="28" customFormat="1" spans="1:46">
      <c r="A175" s="42">
        <f t="shared" si="35"/>
        <v>146</v>
      </c>
      <c r="B175" s="59" t="s">
        <v>112</v>
      </c>
      <c r="C175" s="46" t="s">
        <v>551</v>
      </c>
      <c r="D175" s="59" t="s">
        <v>677</v>
      </c>
      <c r="E175" s="52">
        <v>44741</v>
      </c>
      <c r="F175" s="46"/>
      <c r="G175" s="46"/>
      <c r="H175" s="46"/>
      <c r="I175" s="46"/>
      <c r="J175" s="59">
        <v>4308</v>
      </c>
      <c r="K175" s="59">
        <v>4308</v>
      </c>
      <c r="L175" s="59">
        <v>4308</v>
      </c>
      <c r="M175" s="59">
        <v>4308</v>
      </c>
      <c r="N175" s="46"/>
      <c r="O175" s="59">
        <v>60</v>
      </c>
      <c r="P175" s="59">
        <v>689.28</v>
      </c>
      <c r="Q175" s="46"/>
      <c r="R175" s="46"/>
      <c r="S175" s="59">
        <v>30.16</v>
      </c>
      <c r="T175" s="105"/>
      <c r="U175" s="59">
        <v>374.8</v>
      </c>
      <c r="V175" s="106"/>
      <c r="W175" s="46">
        <v>108.56</v>
      </c>
      <c r="X175" s="46"/>
      <c r="Y175" s="59"/>
      <c r="Z175" s="46"/>
      <c r="AA175" s="46">
        <v>1202.8</v>
      </c>
      <c r="AB175" s="59">
        <v>344.64</v>
      </c>
      <c r="AC175" s="46"/>
      <c r="AD175" s="46">
        <v>12.92</v>
      </c>
      <c r="AE175" s="46"/>
      <c r="AF175" s="46">
        <v>86.16</v>
      </c>
      <c r="AG175" s="106"/>
      <c r="AH175" s="59"/>
      <c r="AI175" s="46">
        <v>15</v>
      </c>
      <c r="AJ175" s="46">
        <v>458.72</v>
      </c>
      <c r="AK175" s="59">
        <v>1661.52</v>
      </c>
      <c r="AL175" s="116"/>
      <c r="AM175" s="28" t="s">
        <v>319</v>
      </c>
      <c r="AN175" s="70" t="str">
        <f>VLOOKUP(B175,'[14]7月月报8.8'!$B$4:$CL$700,49,0)</f>
        <v>劳务工</v>
      </c>
      <c r="AO175" s="29" t="str">
        <f>VLOOKUP(B175,'[14]7月月报8.8'!$B$4:$CL$700,51,0)</f>
        <v>光华荣昌</v>
      </c>
      <c r="AP175">
        <f>VLOOKUP(B175,'[13]2025.7（初版）'!$B$3:$CP$800,5,0)</f>
        <v>26</v>
      </c>
      <c r="AQ175">
        <f>VLOOKUP(B175,'[13]2025.7（初版）'!$B$3:$CP$800,22,0)</f>
        <v>0</v>
      </c>
      <c r="AR175" s="32" t="e">
        <f>_xlfn.XLOOKUP(A175,[9]汇总!B:B,[9]汇总!B:B)</f>
        <v>#N/A</v>
      </c>
      <c r="AT175" s="28" t="str">
        <f>VLOOKUP(B175,[12]一线员工!$C$3:$O$800,1,0)</f>
        <v>王西明</v>
      </c>
    </row>
    <row r="176" s="28" customFormat="1" spans="1:46">
      <c r="A176" s="42">
        <f t="shared" si="35"/>
        <v>147</v>
      </c>
      <c r="B176" s="59" t="s">
        <v>82</v>
      </c>
      <c r="C176" s="46" t="s">
        <v>550</v>
      </c>
      <c r="D176" s="59" t="s">
        <v>678</v>
      </c>
      <c r="E176" s="52">
        <v>44743</v>
      </c>
      <c r="F176" s="46"/>
      <c r="G176" s="46"/>
      <c r="H176" s="46"/>
      <c r="I176" s="46"/>
      <c r="J176" s="59">
        <v>4308</v>
      </c>
      <c r="K176" s="59">
        <v>4308</v>
      </c>
      <c r="L176" s="59">
        <v>4308</v>
      </c>
      <c r="M176" s="59">
        <v>4308</v>
      </c>
      <c r="N176" s="46"/>
      <c r="O176" s="59">
        <v>60</v>
      </c>
      <c r="P176" s="59">
        <v>689.28</v>
      </c>
      <c r="Q176" s="46"/>
      <c r="R176" s="46"/>
      <c r="S176" s="59">
        <v>30.16</v>
      </c>
      <c r="T176" s="105"/>
      <c r="U176" s="59">
        <v>374.8</v>
      </c>
      <c r="V176" s="106"/>
      <c r="W176" s="46">
        <v>108.56</v>
      </c>
      <c r="X176" s="46"/>
      <c r="Y176" s="59"/>
      <c r="Z176" s="46"/>
      <c r="AA176" s="46">
        <v>1202.8</v>
      </c>
      <c r="AB176" s="59">
        <v>344.64</v>
      </c>
      <c r="AC176" s="46"/>
      <c r="AD176" s="46">
        <v>12.92</v>
      </c>
      <c r="AE176" s="46"/>
      <c r="AF176" s="46">
        <v>86.16</v>
      </c>
      <c r="AG176" s="106"/>
      <c r="AH176" s="59"/>
      <c r="AI176" s="46">
        <v>15</v>
      </c>
      <c r="AJ176" s="46">
        <v>458.72</v>
      </c>
      <c r="AK176" s="59">
        <v>1661.52</v>
      </c>
      <c r="AL176" s="116"/>
      <c r="AM176" s="28" t="s">
        <v>319</v>
      </c>
      <c r="AN176" s="70" t="str">
        <f>VLOOKUP(B176,'[14]7月月报8.8'!$B$4:$CL$700,49,0)</f>
        <v>劳务工</v>
      </c>
      <c r="AO176" s="29" t="str">
        <f>VLOOKUP(B176,'[14]7月月报8.8'!$B$4:$CL$700,51,0)</f>
        <v>光华荣昌</v>
      </c>
      <c r="AP176">
        <f>VLOOKUP(B176,'[13]2025.7（初版）'!$B$3:$CP$800,5,0)</f>
        <v>29.5</v>
      </c>
      <c r="AQ176">
        <f>VLOOKUP(B176,'[13]2025.7（初版）'!$B$3:$CP$800,22,0)</f>
        <v>0</v>
      </c>
      <c r="AR176" s="32" t="e">
        <f>_xlfn.XLOOKUP(A176,[9]汇总!B:B,[9]汇总!B:B)</f>
        <v>#N/A</v>
      </c>
      <c r="AT176" s="28" t="str">
        <f>VLOOKUP(B176,[12]一线员工!$C$3:$O$800,1,0)</f>
        <v>贺楚平</v>
      </c>
    </row>
    <row r="177" s="28" customFormat="1" spans="1:46">
      <c r="A177" s="42">
        <f t="shared" si="35"/>
        <v>148</v>
      </c>
      <c r="B177" s="59" t="s">
        <v>135</v>
      </c>
      <c r="C177" s="46" t="s">
        <v>550</v>
      </c>
      <c r="D177" s="59" t="s">
        <v>679</v>
      </c>
      <c r="E177" s="52">
        <v>44753</v>
      </c>
      <c r="F177" s="46"/>
      <c r="G177" s="46"/>
      <c r="H177" s="46"/>
      <c r="I177" s="46"/>
      <c r="J177" s="59">
        <v>4308</v>
      </c>
      <c r="K177" s="59">
        <v>4308</v>
      </c>
      <c r="L177" s="59">
        <v>4308</v>
      </c>
      <c r="M177" s="59">
        <v>4308</v>
      </c>
      <c r="N177" s="46"/>
      <c r="O177" s="59">
        <v>60</v>
      </c>
      <c r="P177" s="59">
        <v>689.28</v>
      </c>
      <c r="Q177" s="46"/>
      <c r="R177" s="46"/>
      <c r="S177" s="59">
        <v>30.16</v>
      </c>
      <c r="T177" s="105"/>
      <c r="U177" s="59">
        <v>374.8</v>
      </c>
      <c r="V177" s="106"/>
      <c r="W177" s="46">
        <v>108.56</v>
      </c>
      <c r="X177" s="46"/>
      <c r="Y177" s="59"/>
      <c r="Z177" s="46"/>
      <c r="AA177" s="46">
        <v>1202.8</v>
      </c>
      <c r="AB177" s="59">
        <v>344.64</v>
      </c>
      <c r="AC177" s="46"/>
      <c r="AD177" s="46">
        <v>12.92</v>
      </c>
      <c r="AE177" s="46"/>
      <c r="AF177" s="46">
        <v>86.16</v>
      </c>
      <c r="AG177" s="106"/>
      <c r="AH177" s="59"/>
      <c r="AI177" s="46">
        <v>15</v>
      </c>
      <c r="AJ177" s="46">
        <v>458.72</v>
      </c>
      <c r="AK177" s="59">
        <v>1661.52</v>
      </c>
      <c r="AL177" s="116"/>
      <c r="AM177" s="28" t="s">
        <v>319</v>
      </c>
      <c r="AN177" s="87" t="s">
        <v>616</v>
      </c>
      <c r="AO177" s="29">
        <f>VLOOKUP(B177,'[14]7月月报8.8'!$B$4:$CL$700,51,0)</f>
        <v>0</v>
      </c>
      <c r="AP177">
        <f>VLOOKUP(B177,'[13]2025.7（初版）'!$B$3:$CP$800,5,0)</f>
        <v>14</v>
      </c>
      <c r="AQ177" t="str">
        <f>VLOOKUP(B177,'[13]2025.7（初版）'!$B$3:$CP$800,22,0)</f>
        <v>2025/7/27离职</v>
      </c>
      <c r="AR177" s="32" t="e">
        <f>_xlfn.XLOOKUP(A177,[9]汇总!B:B,[9]汇总!B:B)</f>
        <v>#N/A</v>
      </c>
      <c r="AT177" s="28" t="str">
        <f>VLOOKUP(B177,[12]一线员工!$C$3:$O$800,1,0)</f>
        <v>李知洋</v>
      </c>
    </row>
    <row r="178" s="28" customFormat="1" spans="1:46">
      <c r="A178" s="42">
        <f t="shared" si="35"/>
        <v>149</v>
      </c>
      <c r="B178" s="59" t="s">
        <v>118</v>
      </c>
      <c r="C178" s="46" t="s">
        <v>550</v>
      </c>
      <c r="D178" s="59" t="s">
        <v>680</v>
      </c>
      <c r="E178" s="52">
        <v>44754</v>
      </c>
      <c r="F178" s="46"/>
      <c r="G178" s="46"/>
      <c r="H178" s="46"/>
      <c r="I178" s="46"/>
      <c r="J178" s="59">
        <v>4308</v>
      </c>
      <c r="K178" s="59">
        <v>4308</v>
      </c>
      <c r="L178" s="59">
        <v>4308</v>
      </c>
      <c r="M178" s="59">
        <v>4308</v>
      </c>
      <c r="N178" s="46"/>
      <c r="O178" s="59">
        <v>60</v>
      </c>
      <c r="P178" s="59">
        <v>689.28</v>
      </c>
      <c r="Q178" s="46"/>
      <c r="R178" s="46"/>
      <c r="S178" s="59">
        <v>30.16</v>
      </c>
      <c r="T178" s="105"/>
      <c r="U178" s="59">
        <v>374.8</v>
      </c>
      <c r="V178" s="106"/>
      <c r="W178" s="46">
        <v>108.56</v>
      </c>
      <c r="X178" s="46"/>
      <c r="Y178" s="59"/>
      <c r="Z178" s="46"/>
      <c r="AA178" s="46">
        <v>1202.8</v>
      </c>
      <c r="AB178" s="59">
        <v>344.64</v>
      </c>
      <c r="AC178" s="46"/>
      <c r="AD178" s="46">
        <v>12.92</v>
      </c>
      <c r="AE178" s="46"/>
      <c r="AF178" s="46">
        <v>86.16</v>
      </c>
      <c r="AG178" s="106"/>
      <c r="AH178" s="59"/>
      <c r="AI178" s="46">
        <v>15</v>
      </c>
      <c r="AJ178" s="46">
        <v>458.72</v>
      </c>
      <c r="AK178" s="59">
        <v>1661.52</v>
      </c>
      <c r="AL178" s="116"/>
      <c r="AM178" s="28" t="s">
        <v>319</v>
      </c>
      <c r="AN178" s="70" t="str">
        <f>VLOOKUP(B178,'[14]7月月报8.8'!$B$4:$CL$700,49,0)</f>
        <v>劳务工</v>
      </c>
      <c r="AO178" s="29" t="str">
        <f>VLOOKUP(B178,'[14]7月月报8.8'!$B$4:$CL$700,51,0)</f>
        <v>湖南鑫起</v>
      </c>
      <c r="AP178">
        <f>VLOOKUP(B178,'[13]2025.7（初版）'!$B$3:$CP$800,5,0)</f>
        <v>27</v>
      </c>
      <c r="AQ178">
        <f>VLOOKUP(B178,'[13]2025.7（初版）'!$B$3:$CP$800,22,0)</f>
        <v>0</v>
      </c>
      <c r="AR178" s="32" t="e">
        <f>_xlfn.XLOOKUP(A178,[9]汇总!B:B,[9]汇总!B:B)</f>
        <v>#N/A</v>
      </c>
      <c r="AT178" s="28" t="str">
        <f>VLOOKUP(B178,[12]一线员工!$C$3:$O$800,1,0)</f>
        <v>肖春菊</v>
      </c>
    </row>
    <row r="179" s="28" customFormat="1" spans="1:46">
      <c r="A179" s="42">
        <f t="shared" si="35"/>
        <v>150</v>
      </c>
      <c r="B179" s="59" t="s">
        <v>117</v>
      </c>
      <c r="C179" s="46" t="s">
        <v>551</v>
      </c>
      <c r="D179" s="59" t="s">
        <v>681</v>
      </c>
      <c r="E179" s="52">
        <v>44760</v>
      </c>
      <c r="F179" s="46"/>
      <c r="G179" s="46"/>
      <c r="H179" s="46"/>
      <c r="I179" s="46"/>
      <c r="J179" s="59">
        <v>4308</v>
      </c>
      <c r="K179" s="59">
        <v>4308</v>
      </c>
      <c r="L179" s="59">
        <v>4308</v>
      </c>
      <c r="M179" s="59">
        <v>4308</v>
      </c>
      <c r="N179" s="46"/>
      <c r="O179" s="59">
        <v>60</v>
      </c>
      <c r="P179" s="59">
        <v>689.28</v>
      </c>
      <c r="Q179" s="46"/>
      <c r="R179" s="46"/>
      <c r="S179" s="59">
        <v>30.16</v>
      </c>
      <c r="T179" s="105"/>
      <c r="U179" s="59">
        <v>374.8</v>
      </c>
      <c r="V179" s="106"/>
      <c r="W179" s="46">
        <v>108.56</v>
      </c>
      <c r="X179" s="46"/>
      <c r="Y179" s="59"/>
      <c r="Z179" s="46"/>
      <c r="AA179" s="46">
        <v>1202.8</v>
      </c>
      <c r="AB179" s="59">
        <v>344.64</v>
      </c>
      <c r="AC179" s="46"/>
      <c r="AD179" s="46">
        <v>12.92</v>
      </c>
      <c r="AE179" s="46"/>
      <c r="AF179" s="46">
        <v>86.16</v>
      </c>
      <c r="AG179" s="106"/>
      <c r="AH179" s="59"/>
      <c r="AI179" s="46">
        <v>15</v>
      </c>
      <c r="AJ179" s="46">
        <v>458.72</v>
      </c>
      <c r="AK179" s="59">
        <v>1661.52</v>
      </c>
      <c r="AL179" s="116"/>
      <c r="AM179" s="28" t="s">
        <v>319</v>
      </c>
      <c r="AN179" s="70" t="str">
        <f>VLOOKUP(B179,'[14]7月月报8.8'!$B$4:$CL$700,49,0)</f>
        <v>劳务工</v>
      </c>
      <c r="AO179" s="29" t="str">
        <f>VLOOKUP(B179,'[14]7月月报8.8'!$B$4:$CL$700,51,0)</f>
        <v>光华荣昌</v>
      </c>
      <c r="AP179">
        <f>VLOOKUP(B179,'[13]2025.7（初版）'!$B$3:$CP$800,5,0)</f>
        <v>27</v>
      </c>
      <c r="AQ179">
        <f>VLOOKUP(B179,'[13]2025.7（初版）'!$B$3:$CP$800,22,0)</f>
        <v>0</v>
      </c>
      <c r="AR179" s="32" t="e">
        <f>_xlfn.XLOOKUP(A179,[9]汇总!B:B,[9]汇总!B:B)</f>
        <v>#N/A</v>
      </c>
      <c r="AT179" s="28" t="str">
        <f>VLOOKUP(B179,[12]一线员工!$C$3:$O$800,1,0)</f>
        <v>陈爱军</v>
      </c>
    </row>
    <row r="180" s="28" customFormat="1" spans="1:46">
      <c r="A180" s="42">
        <f t="shared" si="35"/>
        <v>151</v>
      </c>
      <c r="B180" s="59" t="s">
        <v>148</v>
      </c>
      <c r="C180" s="46" t="s">
        <v>550</v>
      </c>
      <c r="D180" s="59" t="s">
        <v>682</v>
      </c>
      <c r="E180" s="52">
        <v>44760</v>
      </c>
      <c r="F180" s="46"/>
      <c r="G180" s="46"/>
      <c r="H180" s="46"/>
      <c r="I180" s="46"/>
      <c r="J180" s="59">
        <v>4308</v>
      </c>
      <c r="K180" s="59">
        <v>4308</v>
      </c>
      <c r="L180" s="59">
        <v>4308</v>
      </c>
      <c r="M180" s="59">
        <v>4308</v>
      </c>
      <c r="N180" s="46"/>
      <c r="O180" s="59">
        <v>60</v>
      </c>
      <c r="P180" s="59">
        <v>689.28</v>
      </c>
      <c r="Q180" s="46"/>
      <c r="R180" s="46"/>
      <c r="S180" s="59">
        <v>30.16</v>
      </c>
      <c r="T180" s="105"/>
      <c r="U180" s="59">
        <v>374.8</v>
      </c>
      <c r="V180" s="106"/>
      <c r="W180" s="46">
        <v>108.56</v>
      </c>
      <c r="X180" s="46"/>
      <c r="Y180" s="59"/>
      <c r="Z180" s="46"/>
      <c r="AA180" s="46">
        <v>1202.8</v>
      </c>
      <c r="AB180" s="59">
        <v>344.64</v>
      </c>
      <c r="AC180" s="46"/>
      <c r="AD180" s="46">
        <v>12.92</v>
      </c>
      <c r="AE180" s="46"/>
      <c r="AF180" s="46">
        <v>86.16</v>
      </c>
      <c r="AG180" s="106"/>
      <c r="AH180" s="59"/>
      <c r="AI180" s="46">
        <v>15</v>
      </c>
      <c r="AJ180" s="46">
        <v>458.72</v>
      </c>
      <c r="AK180" s="59">
        <v>1661.52</v>
      </c>
      <c r="AL180" s="116"/>
      <c r="AM180" s="28" t="s">
        <v>319</v>
      </c>
      <c r="AN180" s="70" t="str">
        <f>VLOOKUP(B180,'[14]7月月报8.8'!$B$4:$CL$700,49,0)</f>
        <v>劳务工</v>
      </c>
      <c r="AO180" s="29" t="str">
        <f>VLOOKUP(B180,'[14]7月月报8.8'!$B$4:$CL$700,51,0)</f>
        <v>湖南鑫起</v>
      </c>
      <c r="AP180">
        <f>VLOOKUP(B180,'[13]2025.7（初版）'!$B$3:$CP$800,5,0)</f>
        <v>15</v>
      </c>
      <c r="AQ180">
        <f>VLOOKUP(B180,'[13]2025.7（初版）'!$B$3:$CP$800,22,0)</f>
        <v>0</v>
      </c>
      <c r="AR180" s="32" t="e">
        <f>_xlfn.XLOOKUP(A180,[9]汇总!B:B,[9]汇总!B:B)</f>
        <v>#N/A</v>
      </c>
      <c r="AT180" s="28" t="str">
        <f>VLOOKUP(B180,[12]一线员工!$C$3:$O$800,1,0)</f>
        <v>彭光宏</v>
      </c>
    </row>
    <row r="181" s="28" customFormat="1" spans="1:46">
      <c r="A181" s="42">
        <f t="shared" si="35"/>
        <v>152</v>
      </c>
      <c r="B181" s="59" t="s">
        <v>72</v>
      </c>
      <c r="C181" s="46" t="s">
        <v>551</v>
      </c>
      <c r="D181" s="59" t="s">
        <v>683</v>
      </c>
      <c r="E181" s="52">
        <v>44772</v>
      </c>
      <c r="F181" s="46"/>
      <c r="G181" s="46"/>
      <c r="H181" s="46"/>
      <c r="I181" s="46"/>
      <c r="J181" s="59">
        <v>4308</v>
      </c>
      <c r="K181" s="59">
        <v>4308</v>
      </c>
      <c r="L181" s="59">
        <v>4308</v>
      </c>
      <c r="M181" s="59">
        <v>4308</v>
      </c>
      <c r="N181" s="46"/>
      <c r="O181" s="59">
        <v>60</v>
      </c>
      <c r="P181" s="59">
        <v>689.28</v>
      </c>
      <c r="Q181" s="46"/>
      <c r="R181" s="46"/>
      <c r="S181" s="59">
        <v>30.16</v>
      </c>
      <c r="T181" s="105"/>
      <c r="U181" s="59">
        <v>374.8</v>
      </c>
      <c r="V181" s="106"/>
      <c r="W181" s="46">
        <v>108.56</v>
      </c>
      <c r="X181" s="46"/>
      <c r="Y181" s="59"/>
      <c r="Z181" s="46"/>
      <c r="AA181" s="46">
        <v>1202.8</v>
      </c>
      <c r="AB181" s="59">
        <v>344.64</v>
      </c>
      <c r="AC181" s="46"/>
      <c r="AD181" s="46">
        <v>12.92</v>
      </c>
      <c r="AE181" s="46"/>
      <c r="AF181" s="46">
        <v>86.16</v>
      </c>
      <c r="AG181" s="106"/>
      <c r="AH181" s="59"/>
      <c r="AI181" s="46">
        <v>15</v>
      </c>
      <c r="AJ181" s="46">
        <v>458.72</v>
      </c>
      <c r="AK181" s="59">
        <v>1661.52</v>
      </c>
      <c r="AL181" s="116"/>
      <c r="AM181" s="28" t="s">
        <v>319</v>
      </c>
      <c r="AN181" s="70" t="str">
        <f>VLOOKUP(B181,'[14]7月月报8.8'!$B$4:$CL$700,49,0)</f>
        <v>劳务工</v>
      </c>
      <c r="AO181" s="29" t="str">
        <f>VLOOKUP(B181,'[14]7月月报8.8'!$B$4:$CL$700,51,0)</f>
        <v>光华荣昌</v>
      </c>
      <c r="AP181">
        <f>VLOOKUP(B181,'[13]2025.7（初版）'!$B$3:$CP$800,5,0)</f>
        <v>27</v>
      </c>
      <c r="AQ181">
        <f>VLOOKUP(B181,'[13]2025.7（初版）'!$B$3:$CP$800,22,0)</f>
        <v>0</v>
      </c>
      <c r="AR181" s="32" t="e">
        <f>_xlfn.XLOOKUP(A181,[9]汇总!B:B,[9]汇总!B:B)</f>
        <v>#N/A</v>
      </c>
      <c r="AT181" s="28" t="str">
        <f>VLOOKUP(B181,[12]一线员工!$C$3:$O$800,1,0)</f>
        <v>李松辉</v>
      </c>
    </row>
    <row r="182" s="28" customFormat="1" spans="1:44">
      <c r="A182" s="97"/>
      <c r="B182" s="59"/>
      <c r="C182" s="46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107"/>
      <c r="R182" s="107"/>
      <c r="S182" s="59"/>
      <c r="T182" s="59"/>
      <c r="U182" s="59"/>
      <c r="V182" s="59"/>
      <c r="W182" s="46"/>
      <c r="X182" s="59"/>
      <c r="Y182" s="59"/>
      <c r="Z182" s="59"/>
      <c r="AA182" s="46"/>
      <c r="AB182" s="59"/>
      <c r="AC182" s="59"/>
      <c r="AD182" s="46"/>
      <c r="AE182" s="59"/>
      <c r="AF182" s="46"/>
      <c r="AG182" s="59"/>
      <c r="AH182" s="59"/>
      <c r="AI182" s="46"/>
      <c r="AJ182" s="46"/>
      <c r="AK182" s="59"/>
      <c r="AL182" s="59"/>
      <c r="AN182" s="70"/>
      <c r="AO182" s="29"/>
      <c r="AP182"/>
      <c r="AQ182"/>
      <c r="AR182" s="32"/>
    </row>
    <row r="183" s="28" customFormat="1" spans="1:44">
      <c r="A183" s="98" t="s">
        <v>684</v>
      </c>
      <c r="B183" s="99"/>
      <c r="C183" s="99"/>
      <c r="D183" s="99"/>
      <c r="E183" s="55">
        <v>152</v>
      </c>
      <c r="F183" s="46"/>
      <c r="G183" s="46"/>
      <c r="H183" s="46"/>
      <c r="I183" s="46"/>
      <c r="J183" s="99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59"/>
      <c r="Z183" s="46"/>
      <c r="AA183" s="46"/>
      <c r="AB183" s="46"/>
      <c r="AC183" s="46"/>
      <c r="AD183" s="46"/>
      <c r="AE183" s="46"/>
      <c r="AF183" s="46"/>
      <c r="AG183" s="46"/>
      <c r="AH183" s="59"/>
      <c r="AI183" s="46"/>
      <c r="AJ183" s="105"/>
      <c r="AK183" s="108"/>
      <c r="AL183" s="46"/>
      <c r="AN183" s="70"/>
      <c r="AO183" s="29"/>
      <c r="AP183"/>
      <c r="AQ183"/>
      <c r="AR183" s="32"/>
    </row>
    <row r="184" s="28" customFormat="1" spans="1:44">
      <c r="A184" s="98" t="s">
        <v>685</v>
      </c>
      <c r="B184" s="99"/>
      <c r="C184" s="99"/>
      <c r="D184" s="99"/>
      <c r="E184" s="99">
        <v>0</v>
      </c>
      <c r="F184" s="99"/>
      <c r="G184" s="99"/>
      <c r="H184" s="99"/>
      <c r="I184" s="46"/>
      <c r="J184" s="99"/>
      <c r="K184" s="99"/>
      <c r="L184" s="104"/>
      <c r="M184" s="99"/>
      <c r="N184" s="99"/>
      <c r="O184" s="99"/>
      <c r="P184" s="99"/>
      <c r="Q184" s="99"/>
      <c r="R184" s="99"/>
      <c r="S184" s="108"/>
      <c r="T184" s="99"/>
      <c r="U184" s="108"/>
      <c r="V184" s="99"/>
      <c r="W184" s="108"/>
      <c r="X184" s="99"/>
      <c r="Y184" s="99"/>
      <c r="Z184" s="99"/>
      <c r="AA184" s="108"/>
      <c r="AB184" s="99"/>
      <c r="AC184" s="99"/>
      <c r="AD184" s="99"/>
      <c r="AE184" s="99"/>
      <c r="AF184" s="99"/>
      <c r="AG184" s="99"/>
      <c r="AH184" s="99"/>
      <c r="AI184" s="99"/>
      <c r="AJ184" s="99"/>
      <c r="AK184" s="117">
        <v>0</v>
      </c>
      <c r="AL184" s="99"/>
      <c r="AN184" s="70"/>
      <c r="AO184" s="29"/>
      <c r="AP184"/>
      <c r="AQ184"/>
      <c r="AR184" s="32"/>
    </row>
    <row r="185" s="28" customFormat="1" ht="36" spans="1:44">
      <c r="A185" s="98" t="s">
        <v>686</v>
      </c>
      <c r="B185" s="99"/>
      <c r="C185" s="99"/>
      <c r="D185" s="99"/>
      <c r="E185" s="99"/>
      <c r="F185" s="99"/>
      <c r="G185" s="99"/>
      <c r="H185" s="99"/>
      <c r="I185" s="99"/>
      <c r="J185" s="99"/>
      <c r="K185" s="99"/>
      <c r="L185" s="99"/>
      <c r="M185" s="99"/>
      <c r="N185" s="99"/>
      <c r="O185" s="99">
        <f t="shared" ref="O185:X185" si="36">SUM(O163:O184)</f>
        <v>1140</v>
      </c>
      <c r="P185" s="59">
        <f t="shared" si="36"/>
        <v>12813.92</v>
      </c>
      <c r="Q185" s="99">
        <f t="shared" si="36"/>
        <v>0</v>
      </c>
      <c r="R185" s="99">
        <f t="shared" si="36"/>
        <v>0</v>
      </c>
      <c r="S185" s="99">
        <f t="shared" si="36"/>
        <v>560.67</v>
      </c>
      <c r="T185" s="99">
        <f t="shared" si="36"/>
        <v>0</v>
      </c>
      <c r="U185" s="99">
        <f t="shared" si="36"/>
        <v>6967.63</v>
      </c>
      <c r="V185" s="99">
        <f t="shared" si="36"/>
        <v>0</v>
      </c>
      <c r="W185" s="99">
        <f t="shared" si="36"/>
        <v>2118.18</v>
      </c>
      <c r="X185" s="99">
        <f t="shared" si="36"/>
        <v>0</v>
      </c>
      <c r="Y185" s="59">
        <f>SUM(Y164:Y184)</f>
        <v>0</v>
      </c>
      <c r="Z185" s="99">
        <f t="shared" ref="Z185:AG185" si="37">SUM(Z163:Z184)</f>
        <v>0</v>
      </c>
      <c r="AA185" s="99">
        <f t="shared" si="37"/>
        <v>22460.4</v>
      </c>
      <c r="AB185" s="99">
        <f t="shared" si="37"/>
        <v>6406.96</v>
      </c>
      <c r="AC185" s="99">
        <f t="shared" si="37"/>
        <v>0</v>
      </c>
      <c r="AD185" s="99">
        <f t="shared" si="37"/>
        <v>240.21</v>
      </c>
      <c r="AE185" s="99">
        <f t="shared" si="37"/>
        <v>0</v>
      </c>
      <c r="AF185" s="99">
        <f t="shared" si="37"/>
        <v>1601.74</v>
      </c>
      <c r="AG185" s="99">
        <f t="shared" si="37"/>
        <v>0</v>
      </c>
      <c r="AH185" s="59">
        <f>SUM(AH164:AH184)</f>
        <v>0</v>
      </c>
      <c r="AI185" s="99">
        <f t="shared" ref="AI185:AK185" si="38">SUM(AI163:AI184)</f>
        <v>270</v>
      </c>
      <c r="AJ185" s="99">
        <f t="shared" si="38"/>
        <v>8518.91</v>
      </c>
      <c r="AK185" s="99">
        <f t="shared" si="38"/>
        <v>30979.31</v>
      </c>
      <c r="AL185" s="118" t="s">
        <v>594</v>
      </c>
      <c r="AN185" s="70"/>
      <c r="AO185" s="29"/>
      <c r="AP185"/>
      <c r="AQ185"/>
      <c r="AR185" s="32"/>
    </row>
    <row r="186" s="28" customFormat="1" spans="1:44">
      <c r="A186" s="100" t="s">
        <v>14</v>
      </c>
      <c r="B186" s="101"/>
      <c r="C186" s="101"/>
      <c r="D186" s="101"/>
      <c r="E186" s="101"/>
      <c r="F186" s="101"/>
      <c r="G186" s="101"/>
      <c r="H186" s="101"/>
      <c r="I186" s="101"/>
      <c r="J186" s="101"/>
      <c r="K186" s="101"/>
      <c r="L186" s="101"/>
      <c r="M186" s="101"/>
      <c r="N186" s="101"/>
      <c r="O186" s="101">
        <f t="shared" ref="O186:AK186" si="39">O185+O161+O154+O142+O119+O91+O58</f>
        <v>13050</v>
      </c>
      <c r="P186" s="101">
        <f t="shared" si="39"/>
        <v>109847.52</v>
      </c>
      <c r="Q186" s="101">
        <f t="shared" si="39"/>
        <v>0</v>
      </c>
      <c r="R186" s="101">
        <f t="shared" si="39"/>
        <v>0</v>
      </c>
      <c r="S186" s="101">
        <f t="shared" si="39"/>
        <v>4806.218</v>
      </c>
      <c r="T186" s="101">
        <f t="shared" si="39"/>
        <v>0</v>
      </c>
      <c r="U186" s="101">
        <f t="shared" si="39"/>
        <v>59940.667</v>
      </c>
      <c r="V186" s="101">
        <f t="shared" si="39"/>
        <v>0</v>
      </c>
      <c r="W186" s="101">
        <f t="shared" si="39"/>
        <v>11310.418</v>
      </c>
      <c r="X186" s="101">
        <f t="shared" si="39"/>
        <v>0</v>
      </c>
      <c r="Y186" s="101">
        <f t="shared" si="39"/>
        <v>0</v>
      </c>
      <c r="Z186" s="101">
        <f t="shared" si="39"/>
        <v>0</v>
      </c>
      <c r="AA186" s="101">
        <f t="shared" si="39"/>
        <v>185904.823</v>
      </c>
      <c r="AB186" s="101">
        <f t="shared" si="39"/>
        <v>29075.52</v>
      </c>
      <c r="AC186" s="101">
        <f t="shared" si="39"/>
        <v>0</v>
      </c>
      <c r="AD186" s="101">
        <f t="shared" si="39"/>
        <v>1090.22</v>
      </c>
      <c r="AE186" s="101">
        <f t="shared" si="39"/>
        <v>0</v>
      </c>
      <c r="AF186" s="101">
        <f t="shared" si="39"/>
        <v>7493.6</v>
      </c>
      <c r="AG186" s="101">
        <f t="shared" si="39"/>
        <v>0</v>
      </c>
      <c r="AH186" s="101">
        <f t="shared" si="39"/>
        <v>0</v>
      </c>
      <c r="AI186" s="101">
        <f t="shared" si="39"/>
        <v>1095</v>
      </c>
      <c r="AJ186" s="101">
        <f t="shared" si="39"/>
        <v>38754.34</v>
      </c>
      <c r="AK186" s="101">
        <f t="shared" si="39"/>
        <v>224659.163</v>
      </c>
      <c r="AL186" s="37"/>
      <c r="AN186" s="70"/>
      <c r="AO186" s="29"/>
      <c r="AP186"/>
      <c r="AQ186"/>
      <c r="AR186" s="32"/>
    </row>
    <row r="187" s="29" customFormat="1" spans="19:56">
      <c r="S187" s="29" t="s">
        <v>493</v>
      </c>
      <c r="T187" s="29">
        <f t="shared" ref="T187:Z187" si="40">T186-T211</f>
        <v>0</v>
      </c>
      <c r="V187" s="29">
        <f t="shared" si="40"/>
        <v>0</v>
      </c>
      <c r="W187" s="29">
        <f t="shared" si="40"/>
        <v>11310.418</v>
      </c>
      <c r="X187" s="29">
        <f t="shared" si="40"/>
        <v>0</v>
      </c>
      <c r="Y187" s="29">
        <f t="shared" si="40"/>
        <v>0</v>
      </c>
      <c r="Z187" s="29">
        <f t="shared" si="40"/>
        <v>0</v>
      </c>
      <c r="AE187" s="29">
        <f t="shared" ref="AE187:AG187" si="41">AE186-AE211</f>
        <v>0</v>
      </c>
      <c r="AF187" s="29">
        <f t="shared" si="41"/>
        <v>7493.6</v>
      </c>
      <c r="AG187" s="29">
        <f t="shared" si="41"/>
        <v>0</v>
      </c>
      <c r="AI187" s="29">
        <f t="shared" ref="AI187:AO187" si="42">AI186-AI211</f>
        <v>1095</v>
      </c>
      <c r="AJ187" s="29">
        <f t="shared" si="42"/>
        <v>38754.34</v>
      </c>
      <c r="AL187" s="29">
        <f t="shared" si="42"/>
        <v>0</v>
      </c>
      <c r="AM187" s="29">
        <f t="shared" si="42"/>
        <v>0</v>
      </c>
      <c r="AN187" s="29">
        <f t="shared" si="42"/>
        <v>0</v>
      </c>
      <c r="AO187" s="29">
        <f t="shared" si="42"/>
        <v>0</v>
      </c>
      <c r="AQ187" s="121"/>
      <c r="AR187" s="32"/>
      <c r="AS187" s="70"/>
      <c r="AV187" s="69"/>
      <c r="AY187" s="123"/>
      <c r="AZ187" s="69"/>
      <c r="BA187" s="69"/>
      <c r="BB187" s="124"/>
      <c r="BC187" s="124"/>
      <c r="BD187" s="125"/>
    </row>
    <row r="188" s="29" customFormat="1" spans="43:56">
      <c r="AQ188" s="121">
        <f>AH186+AK186+AN186+AP186</f>
        <v>224659.163</v>
      </c>
      <c r="AR188" s="32"/>
      <c r="AS188" s="70"/>
      <c r="AV188" s="69"/>
      <c r="AY188" s="123"/>
      <c r="AZ188" s="69"/>
      <c r="BA188" s="69"/>
      <c r="BB188" s="124"/>
      <c r="BC188" s="124"/>
      <c r="BD188" s="126"/>
    </row>
    <row r="189" s="30" customFormat="1" spans="26:61">
      <c r="Z189" s="30"/>
      <c r="AA189" s="109"/>
      <c r="AK189" s="30">
        <v>12303</v>
      </c>
      <c r="AL189" s="109"/>
      <c r="AM189" s="30">
        <v>12303</v>
      </c>
      <c r="AQ189" s="121"/>
      <c r="AR189" s="32"/>
      <c r="AS189" s="70"/>
      <c r="AT189" s="29"/>
      <c r="AV189" s="122"/>
      <c r="AW189" s="123"/>
      <c r="AX189" s="123">
        <f>AM189+T189</f>
        <v>12303</v>
      </c>
      <c r="AY189" s="69"/>
      <c r="AZ189" s="69"/>
      <c r="BA189" s="124"/>
      <c r="BB189" s="124"/>
      <c r="BC189" s="125"/>
      <c r="BD189" s="29"/>
      <c r="BE189" s="69"/>
      <c r="BF189" s="69"/>
      <c r="BG189" s="124"/>
      <c r="BH189" s="124"/>
      <c r="BI189" s="125"/>
    </row>
    <row r="190" s="30" customFormat="1" spans="27:61">
      <c r="AA190" s="110" t="s">
        <v>687</v>
      </c>
      <c r="AB190" s="111" t="s">
        <v>9</v>
      </c>
      <c r="AC190" s="111"/>
      <c r="AD190" s="111" t="s">
        <v>10</v>
      </c>
      <c r="AE190" s="111"/>
      <c r="AF190" s="111" t="s">
        <v>11</v>
      </c>
      <c r="AG190" s="111"/>
      <c r="AH190" s="111" t="s">
        <v>355</v>
      </c>
      <c r="AI190" s="111" t="s">
        <v>354</v>
      </c>
      <c r="AJ190" s="119"/>
      <c r="AM190" s="30">
        <f>AO186+S186</f>
        <v>4806.218</v>
      </c>
      <c r="AQ190" s="121"/>
      <c r="AR190" s="32"/>
      <c r="AS190" s="70"/>
      <c r="AT190" s="29"/>
      <c r="AV190" s="122"/>
      <c r="AW190" s="123"/>
      <c r="AX190" s="123">
        <v>156134.97</v>
      </c>
      <c r="AY190" s="69"/>
      <c r="AZ190" s="69"/>
      <c r="BA190" s="124"/>
      <c r="BB190" s="124"/>
      <c r="BC190" s="125"/>
      <c r="BD190" s="29"/>
      <c r="BE190" s="69"/>
      <c r="BF190" s="69"/>
      <c r="BG190" s="124"/>
      <c r="BH190" s="124"/>
      <c r="BI190" s="125"/>
    </row>
    <row r="191" s="30" customFormat="1" spans="19:61">
      <c r="S191" s="30" t="s">
        <v>325</v>
      </c>
      <c r="T191" s="30">
        <f>AA186</f>
        <v>185904.823</v>
      </c>
      <c r="AA191" s="112" t="s">
        <v>688</v>
      </c>
      <c r="AB191" s="113">
        <f>[12]科室人员!$Y$20</f>
        <v>7260.48</v>
      </c>
      <c r="AC191" s="114"/>
      <c r="AD191" s="113">
        <f>[12]科室人员!$AA$20</f>
        <v>272.26</v>
      </c>
      <c r="AE191" s="114"/>
      <c r="AF191" s="113">
        <f>[12]科室人员!$Z$20</f>
        <v>2075.12</v>
      </c>
      <c r="AG191" s="120"/>
      <c r="AH191" s="113">
        <f>[12]科室人员!$AC$20</f>
        <v>4517</v>
      </c>
      <c r="AI191" s="113">
        <f>[12]科室人员!$AB$20</f>
        <v>225</v>
      </c>
      <c r="AJ191" s="113">
        <f>[12]科室人员!$AY$20</f>
        <v>14124.86</v>
      </c>
      <c r="AQ191" s="121">
        <f>AQ186-AQ188</f>
        <v>-224659.163</v>
      </c>
      <c r="AR191" s="32"/>
      <c r="AS191" s="70"/>
      <c r="AT191" s="29"/>
      <c r="AV191" s="122"/>
      <c r="AW191" s="123"/>
      <c r="AX191" s="123"/>
      <c r="AY191" s="69"/>
      <c r="AZ191" s="69"/>
      <c r="BA191" s="124"/>
      <c r="BB191" s="124"/>
      <c r="BC191" s="125"/>
      <c r="BE191" s="69"/>
      <c r="BF191" s="69"/>
      <c r="BG191" s="124"/>
      <c r="BH191" s="124"/>
      <c r="BI191" s="125"/>
    </row>
    <row r="192" s="30" customFormat="1" spans="19:61">
      <c r="S192" s="30" t="s">
        <v>13</v>
      </c>
      <c r="T192" s="30">
        <v>12303</v>
      </c>
      <c r="AA192" s="115" t="s">
        <v>17</v>
      </c>
      <c r="AB192" s="113"/>
      <c r="AC192" s="114"/>
      <c r="AD192" s="113"/>
      <c r="AE192" s="114"/>
      <c r="AF192" s="113"/>
      <c r="AG192" s="120"/>
      <c r="AH192" s="113"/>
      <c r="AI192" s="113"/>
      <c r="AJ192" s="113"/>
      <c r="AK192" s="30" t="s">
        <v>689</v>
      </c>
      <c r="AQ192" s="121"/>
      <c r="AR192" s="32"/>
      <c r="AS192" s="70"/>
      <c r="AT192" s="29"/>
      <c r="AV192" s="68"/>
      <c r="AW192" s="123"/>
      <c r="AX192" s="123"/>
      <c r="AY192" s="69"/>
      <c r="AZ192" s="69"/>
      <c r="BA192" s="124"/>
      <c r="BB192" s="124"/>
      <c r="BC192" s="125"/>
      <c r="BE192" s="69"/>
      <c r="BF192" s="69"/>
      <c r="BG192" s="124"/>
      <c r="BH192" s="124"/>
      <c r="BI192" s="125"/>
    </row>
    <row r="193" s="30" customFormat="1" spans="19:61">
      <c r="S193" s="30">
        <v>245901.773</v>
      </c>
      <c r="T193" s="137">
        <f>SUM(T191:T192)</f>
        <v>198207.823</v>
      </c>
      <c r="U193" s="138">
        <f>S193-T193</f>
        <v>47693.95</v>
      </c>
      <c r="AA193" s="112" t="s">
        <v>497</v>
      </c>
      <c r="AB193" s="113">
        <f>[12]一线员工!$AN$138</f>
        <v>20032.32</v>
      </c>
      <c r="AC193" s="114"/>
      <c r="AD193" s="113">
        <f>[12]一线员工!$AP$138</f>
        <v>751.12</v>
      </c>
      <c r="AE193" s="114"/>
      <c r="AF193" s="113">
        <f>[12]一线员工!$AO$138</f>
        <v>4977.9</v>
      </c>
      <c r="AG193" s="120"/>
      <c r="AH193" s="113">
        <f>[12]一线员工!$AR$138</f>
        <v>7028</v>
      </c>
      <c r="AI193" s="113">
        <f>[12]一线员工!$AQ$138</f>
        <v>795</v>
      </c>
      <c r="AJ193" s="113">
        <f>[12]一线员工!$BQ$138</f>
        <v>32789.34</v>
      </c>
      <c r="AQ193" s="121"/>
      <c r="AR193" s="32"/>
      <c r="AS193" s="70"/>
      <c r="AT193" s="29"/>
      <c r="AW193" s="123"/>
      <c r="AX193" s="123"/>
      <c r="AY193" s="69"/>
      <c r="AZ193" s="69"/>
      <c r="BA193" s="124"/>
      <c r="BB193" s="124"/>
      <c r="BC193" s="125"/>
      <c r="BE193" s="69"/>
      <c r="BF193" s="69"/>
      <c r="BG193" s="124"/>
      <c r="BH193" s="124"/>
      <c r="BI193" s="125"/>
    </row>
    <row r="194" s="30" customFormat="1" spans="27:61">
      <c r="AA194" s="140" t="s">
        <v>18</v>
      </c>
      <c r="AB194" s="113">
        <f>[12]销售人员!$AK$13</f>
        <v>1782.72</v>
      </c>
      <c r="AC194" s="114"/>
      <c r="AD194" s="113">
        <f>[12]销售人员!$AM$13</f>
        <v>66.84</v>
      </c>
      <c r="AE194" s="114"/>
      <c r="AF194" s="113">
        <f>[12]销售人员!$AL$13</f>
        <v>440.58</v>
      </c>
      <c r="AG194" s="120"/>
      <c r="AH194" s="113">
        <f>[12]销售人员!$AO$13</f>
        <v>758</v>
      </c>
      <c r="AI194" s="113">
        <f>[12]销售人员!$AN$13</f>
        <v>75</v>
      </c>
      <c r="AJ194" s="113">
        <f>[12]销售人员!$BJ$13</f>
        <v>3048.14</v>
      </c>
      <c r="AQ194" s="121"/>
      <c r="AR194" s="32"/>
      <c r="AS194" s="70"/>
      <c r="AT194" s="29"/>
      <c r="AW194" s="123"/>
      <c r="AX194" s="123"/>
      <c r="AY194" s="69"/>
      <c r="AZ194" s="69"/>
      <c r="BA194" s="124"/>
      <c r="BB194" s="124"/>
      <c r="BC194" s="125"/>
      <c r="BE194" s="69"/>
      <c r="BF194" s="69"/>
      <c r="BG194" s="124"/>
      <c r="BH194" s="124"/>
      <c r="BI194" s="125"/>
    </row>
    <row r="195" s="30" customFormat="1" spans="18:61">
      <c r="R195" s="30">
        <v>1</v>
      </c>
      <c r="S195" s="30" t="s">
        <v>319</v>
      </c>
      <c r="T195" s="139">
        <f>AA185</f>
        <v>22460.4</v>
      </c>
      <c r="U195" s="30">
        <f>O185</f>
        <v>1140</v>
      </c>
      <c r="AA195" s="141" t="s">
        <v>14</v>
      </c>
      <c r="AB195" s="142">
        <f t="shared" ref="AB195:AJ195" si="43">SUM(AB191:AB194)</f>
        <v>29075.52</v>
      </c>
      <c r="AC195" s="114"/>
      <c r="AD195" s="142">
        <f t="shared" si="43"/>
        <v>1090.22</v>
      </c>
      <c r="AE195" s="114">
        <f t="shared" si="43"/>
        <v>0</v>
      </c>
      <c r="AF195" s="142">
        <f t="shared" si="43"/>
        <v>7493.6</v>
      </c>
      <c r="AG195" s="120">
        <f t="shared" si="43"/>
        <v>0</v>
      </c>
      <c r="AH195" s="146">
        <f t="shared" si="43"/>
        <v>12303</v>
      </c>
      <c r="AI195" s="142">
        <f t="shared" si="43"/>
        <v>1095</v>
      </c>
      <c r="AJ195" s="142">
        <f t="shared" si="43"/>
        <v>49962.34</v>
      </c>
      <c r="AQ195" s="121"/>
      <c r="AR195" s="32"/>
      <c r="AS195" s="70"/>
      <c r="AT195" s="29"/>
      <c r="AW195" s="123"/>
      <c r="AX195" s="123"/>
      <c r="AY195" s="69"/>
      <c r="AZ195" s="69"/>
      <c r="BA195" s="124"/>
      <c r="BB195" s="124"/>
      <c r="BC195" s="125"/>
      <c r="BE195" s="69"/>
      <c r="BF195" s="69"/>
      <c r="BG195" s="124"/>
      <c r="BH195" s="124"/>
      <c r="BI195" s="125"/>
    </row>
    <row r="196" s="30" customFormat="1" spans="1:61">
      <c r="A196" s="30" t="s">
        <v>690</v>
      </c>
      <c r="B196" s="30" t="s">
        <v>691</v>
      </c>
      <c r="I196" s="131"/>
      <c r="R196" s="30">
        <v>2</v>
      </c>
      <c r="S196" s="30" t="s">
        <v>692</v>
      </c>
      <c r="T196" s="139">
        <f>AA91</f>
        <v>32401.34</v>
      </c>
      <c r="U196" s="30">
        <f>O91</f>
        <v>3810</v>
      </c>
      <c r="AQ196" s="121"/>
      <c r="AR196" s="32"/>
      <c r="AS196" s="70"/>
      <c r="AT196" s="29"/>
      <c r="AW196" s="123"/>
      <c r="AX196" s="123"/>
      <c r="AY196" s="69"/>
      <c r="AZ196" s="69"/>
      <c r="BA196" s="124"/>
      <c r="BB196" s="124"/>
      <c r="BC196" s="125"/>
      <c r="BE196" s="69"/>
      <c r="BF196" s="69"/>
      <c r="BG196" s="124"/>
      <c r="BH196" s="124"/>
      <c r="BI196" s="125"/>
    </row>
    <row r="197" s="30" customFormat="1" spans="9:61">
      <c r="I197" s="131"/>
      <c r="J197" s="135"/>
      <c r="K197" s="135"/>
      <c r="R197" s="30">
        <v>3</v>
      </c>
      <c r="S197" s="30" t="s">
        <v>693</v>
      </c>
      <c r="T197" s="139">
        <f>AA119</f>
        <v>27503.04</v>
      </c>
      <c r="U197" s="30">
        <f>O119</f>
        <v>3600</v>
      </c>
      <c r="AC197" s="143"/>
      <c r="AQ197" s="121"/>
      <c r="AR197" s="32"/>
      <c r="AS197" s="70"/>
      <c r="AT197" s="29"/>
      <c r="AW197" s="123"/>
      <c r="AX197" s="123"/>
      <c r="AY197" s="69"/>
      <c r="AZ197" s="69"/>
      <c r="BA197" s="124"/>
      <c r="BB197" s="124"/>
      <c r="BC197" s="125"/>
      <c r="BE197" s="150" t="e">
        <f>AA197+S199</f>
        <v>#VALUE!</v>
      </c>
      <c r="BG197" s="124"/>
      <c r="BH197" s="124"/>
      <c r="BI197" s="125"/>
    </row>
    <row r="198" s="30" customFormat="1" spans="1:61">
      <c r="A198" s="127"/>
      <c r="B198" s="127" t="s">
        <v>694</v>
      </c>
      <c r="C198" s="127">
        <v>119</v>
      </c>
      <c r="D198" s="128" t="s">
        <v>695</v>
      </c>
      <c r="E198" s="129"/>
      <c r="I198" s="131"/>
      <c r="J198" s="135"/>
      <c r="K198" s="135"/>
      <c r="R198" s="30">
        <v>4</v>
      </c>
      <c r="S198" s="30" t="s">
        <v>696</v>
      </c>
      <c r="T198" s="139">
        <f>AA161</f>
        <v>3364.443</v>
      </c>
      <c r="U198" s="30">
        <f>O161</f>
        <v>450</v>
      </c>
      <c r="AA198" s="141" t="s">
        <v>697</v>
      </c>
      <c r="AB198" s="144">
        <f t="shared" ref="AB198:AG198" si="44">AB186-AB195</f>
        <v>0</v>
      </c>
      <c r="AC198" s="143"/>
      <c r="AD198" s="144">
        <f t="shared" si="44"/>
        <v>0</v>
      </c>
      <c r="AF198" s="144">
        <f t="shared" si="44"/>
        <v>0</v>
      </c>
      <c r="AG198" s="144">
        <f t="shared" si="44"/>
        <v>0</v>
      </c>
      <c r="AH198" s="147">
        <f>AH195-AM189</f>
        <v>0</v>
      </c>
      <c r="AI198" s="144">
        <f>AI186-AI195</f>
        <v>0</v>
      </c>
      <c r="AJ198" s="144">
        <f>AJ186-AJ195+AK189</f>
        <v>1095</v>
      </c>
      <c r="AK198" s="30" t="s">
        <v>698</v>
      </c>
      <c r="AQ198" s="121">
        <f>AQ188+AM189-AP186</f>
        <v>236962.163</v>
      </c>
      <c r="AR198" s="32"/>
      <c r="AS198" s="70"/>
      <c r="AT198" s="29"/>
      <c r="AW198" s="123"/>
      <c r="AX198" s="123"/>
      <c r="AY198" s="69"/>
      <c r="AZ198" s="69"/>
      <c r="BA198" s="124"/>
      <c r="BB198" s="124"/>
      <c r="BC198" s="125"/>
      <c r="BE198" s="69"/>
      <c r="BF198" s="69"/>
      <c r="BG198" s="124"/>
      <c r="BH198" s="124"/>
      <c r="BI198" s="125"/>
    </row>
    <row r="199" s="30" customFormat="1" spans="1:61">
      <c r="A199" s="128"/>
      <c r="B199" s="128"/>
      <c r="C199" s="128"/>
      <c r="D199" s="128"/>
      <c r="E199" s="130"/>
      <c r="G199" s="30" t="s">
        <v>687</v>
      </c>
      <c r="H199" s="30" t="s">
        <v>699</v>
      </c>
      <c r="I199" s="131"/>
      <c r="J199" s="135"/>
      <c r="K199" s="135"/>
      <c r="R199" s="30">
        <v>5</v>
      </c>
      <c r="S199" s="30" t="s">
        <v>320</v>
      </c>
      <c r="T199" s="139">
        <f>AA154</f>
        <v>7986.83</v>
      </c>
      <c r="U199" s="30">
        <f>O154</f>
        <v>1200</v>
      </c>
      <c r="AQ199" s="121"/>
      <c r="AR199" s="32"/>
      <c r="AS199" s="70"/>
      <c r="AT199" s="29"/>
      <c r="AW199" s="149"/>
      <c r="AX199" s="123"/>
      <c r="AY199" s="150" t="e">
        <f>AB199+#REF!</f>
        <v>#REF!</v>
      </c>
      <c r="BA199" s="124"/>
      <c r="BB199" s="124"/>
      <c r="BC199" s="125"/>
      <c r="BE199" s="153"/>
      <c r="BF199" s="69"/>
      <c r="BG199" s="124"/>
      <c r="BH199" s="124"/>
      <c r="BI199" s="125"/>
    </row>
    <row r="200" s="30" customFormat="1" spans="1:58">
      <c r="A200" s="131"/>
      <c r="I200" s="131"/>
      <c r="J200" s="135"/>
      <c r="K200" s="135"/>
      <c r="R200" s="30">
        <v>6</v>
      </c>
      <c r="S200" s="30" t="s">
        <v>473</v>
      </c>
      <c r="T200" s="30">
        <f>AA142</f>
        <v>22165.59</v>
      </c>
      <c r="U200" s="30">
        <f>O142</f>
        <v>2850</v>
      </c>
      <c r="AA200" s="140" t="s">
        <v>688</v>
      </c>
      <c r="AB200" s="145">
        <v>7260.48</v>
      </c>
      <c r="AC200" s="114"/>
      <c r="AD200" s="145">
        <v>272.26</v>
      </c>
      <c r="AE200" s="114"/>
      <c r="AF200" s="145">
        <v>2075.12</v>
      </c>
      <c r="AG200" s="120"/>
      <c r="AH200" s="148">
        <v>4517</v>
      </c>
      <c r="AI200" s="145">
        <v>225</v>
      </c>
      <c r="AJ200" s="145">
        <v>14124.86</v>
      </c>
      <c r="AQ200" s="121"/>
      <c r="AR200" s="32"/>
      <c r="AS200" s="70"/>
      <c r="AT200" s="29"/>
      <c r="AW200" s="151"/>
      <c r="AX200" s="123"/>
      <c r="AY200" s="69"/>
      <c r="AZ200" s="69"/>
      <c r="BA200" s="124"/>
      <c r="BB200" s="124"/>
      <c r="BC200" s="125"/>
      <c r="BE200" s="68"/>
      <c r="BF200" s="69"/>
    </row>
    <row r="201" s="30" customFormat="1" spans="1:61">
      <c r="A201" s="132" t="s">
        <v>700</v>
      </c>
      <c r="B201" s="29"/>
      <c r="D201" s="30" t="s">
        <v>701</v>
      </c>
      <c r="J201" s="135"/>
      <c r="K201" s="135"/>
      <c r="S201" s="30" t="s">
        <v>702</v>
      </c>
      <c r="T201" s="30">
        <f>AA58</f>
        <v>70023.18</v>
      </c>
      <c r="AA201" s="115" t="s">
        <v>17</v>
      </c>
      <c r="AB201" s="145"/>
      <c r="AC201" s="114"/>
      <c r="AD201" s="145"/>
      <c r="AE201" s="114"/>
      <c r="AF201" s="145"/>
      <c r="AG201" s="120"/>
      <c r="AH201" s="148"/>
      <c r="AI201" s="145"/>
      <c r="AJ201" s="145"/>
      <c r="AQ201" s="121"/>
      <c r="AR201" s="32"/>
      <c r="AS201" s="70"/>
      <c r="AT201" s="29"/>
      <c r="AW201" s="152"/>
      <c r="AX201" s="149"/>
      <c r="AY201" s="153"/>
      <c r="AZ201" s="69"/>
      <c r="BA201" s="124"/>
      <c r="BB201" s="124"/>
      <c r="BC201" s="125"/>
      <c r="BE201" s="122"/>
      <c r="BF201" s="122"/>
      <c r="BG201" s="155"/>
      <c r="BH201" s="155"/>
      <c r="BI201" s="155"/>
    </row>
    <row r="202" s="30" customFormat="1" spans="2:61">
      <c r="B202" s="30">
        <v>152</v>
      </c>
      <c r="D202" s="30" t="s">
        <v>703</v>
      </c>
      <c r="H202" t="s">
        <v>70</v>
      </c>
      <c r="I202" s="131"/>
      <c r="AA202" s="115" t="s">
        <v>497</v>
      </c>
      <c r="AB202" s="145">
        <v>20032.32</v>
      </c>
      <c r="AC202" s="114"/>
      <c r="AD202" s="145">
        <v>751.12</v>
      </c>
      <c r="AE202" s="114"/>
      <c r="AF202" s="145">
        <v>4977.9</v>
      </c>
      <c r="AG202" s="120"/>
      <c r="AH202" s="148">
        <v>7028</v>
      </c>
      <c r="AI202" s="145">
        <v>795</v>
      </c>
      <c r="AJ202" s="145">
        <v>32789.34</v>
      </c>
      <c r="AQ202" s="121"/>
      <c r="AR202" s="32"/>
      <c r="AS202" s="70"/>
      <c r="AT202" s="29"/>
      <c r="AW202" s="154"/>
      <c r="AX202" s="151"/>
      <c r="AY202" s="68"/>
      <c r="AZ202" s="69"/>
      <c r="BE202" s="122"/>
      <c r="BF202" s="122"/>
      <c r="BG202" s="155"/>
      <c r="BH202" s="155"/>
      <c r="BI202" s="155"/>
    </row>
    <row r="203" s="29" customFormat="1" spans="2:61">
      <c r="B203" s="29">
        <v>0</v>
      </c>
      <c r="D203" s="29" t="s">
        <v>704</v>
      </c>
      <c r="I203" s="136"/>
      <c r="AA203" s="140" t="s">
        <v>18</v>
      </c>
      <c r="AB203" s="145">
        <v>1782.72</v>
      </c>
      <c r="AC203" s="114"/>
      <c r="AD203" s="145">
        <v>66.84</v>
      </c>
      <c r="AE203" s="114"/>
      <c r="AF203" s="145">
        <v>440.58</v>
      </c>
      <c r="AG203" s="120"/>
      <c r="AH203" s="148">
        <v>758</v>
      </c>
      <c r="AI203" s="145">
        <v>75</v>
      </c>
      <c r="AJ203" s="145">
        <v>3048.14</v>
      </c>
      <c r="AQ203" s="121"/>
      <c r="AR203" s="32"/>
      <c r="AS203" s="70"/>
      <c r="AV203" s="30"/>
      <c r="AW203" s="123"/>
      <c r="AX203" s="152"/>
      <c r="AY203" s="122"/>
      <c r="AZ203" s="122"/>
      <c r="BA203" s="155"/>
      <c r="BB203" s="155"/>
      <c r="BC203" s="155"/>
      <c r="BD203" s="30"/>
      <c r="BE203" s="69"/>
      <c r="BF203" s="69"/>
      <c r="BG203" s="124"/>
      <c r="BH203" s="124"/>
      <c r="BI203" s="125"/>
    </row>
    <row r="204" s="29" customFormat="1" spans="2:48">
      <c r="B204" s="29">
        <v>5</v>
      </c>
      <c r="D204" s="133" t="s">
        <v>705</v>
      </c>
      <c r="E204" s="132"/>
      <c r="I204" s="136"/>
      <c r="S204" s="30" t="s">
        <v>14</v>
      </c>
      <c r="T204" s="30">
        <f>SUM(T195:T203)</f>
        <v>185904.823</v>
      </c>
      <c r="U204" s="30">
        <f>SUM(U195:U203)</f>
        <v>13050</v>
      </c>
      <c r="AA204" s="141" t="s">
        <v>14</v>
      </c>
      <c r="AB204" s="29">
        <f t="shared" ref="AB204:AF204" si="45">SUM(AB200:AB203)</f>
        <v>29075.52</v>
      </c>
      <c r="AD204" s="29">
        <f t="shared" si="45"/>
        <v>1090.22</v>
      </c>
      <c r="AF204" s="29">
        <f t="shared" si="45"/>
        <v>7493.6</v>
      </c>
      <c r="AH204" s="29">
        <f t="shared" ref="AH204:AJ204" si="46">SUM(AH200:AH203)</f>
        <v>12303</v>
      </c>
      <c r="AI204" s="29">
        <f t="shared" si="46"/>
        <v>1095</v>
      </c>
      <c r="AJ204" s="29">
        <f t="shared" si="46"/>
        <v>49962.34</v>
      </c>
      <c r="AQ204" s="121"/>
      <c r="AR204" s="32"/>
      <c r="AS204" s="70"/>
      <c r="AV204" s="30"/>
    </row>
    <row r="205" s="29" customFormat="1" spans="5:48">
      <c r="E205" s="132"/>
      <c r="AQ205" s="121"/>
      <c r="AR205" s="32"/>
      <c r="AS205" s="70"/>
      <c r="AV205" s="30"/>
    </row>
    <row r="206" s="29" customFormat="1" spans="1:48">
      <c r="A206" s="29" t="s">
        <v>706</v>
      </c>
      <c r="B206" s="134">
        <f>B202-B203+B204-1</f>
        <v>156</v>
      </c>
      <c r="D206" s="29" t="s">
        <v>707</v>
      </c>
      <c r="E206" s="132"/>
      <c r="F206" s="29" t="s">
        <v>687</v>
      </c>
      <c r="AA206" s="141" t="s">
        <v>697</v>
      </c>
      <c r="AB206" s="29">
        <f t="shared" ref="AB206:AI206" si="47">AB186-AB204</f>
        <v>0</v>
      </c>
      <c r="AC206" s="29">
        <f t="shared" si="47"/>
        <v>0</v>
      </c>
      <c r="AD206" s="29">
        <f t="shared" si="47"/>
        <v>0</v>
      </c>
      <c r="AE206" s="29">
        <f t="shared" si="47"/>
        <v>0</v>
      </c>
      <c r="AF206" s="29">
        <f t="shared" si="47"/>
        <v>0</v>
      </c>
      <c r="AG206" s="29">
        <f t="shared" si="47"/>
        <v>0</v>
      </c>
      <c r="AH206" s="29">
        <f t="shared" si="47"/>
        <v>-12303</v>
      </c>
      <c r="AI206" s="29">
        <f t="shared" si="47"/>
        <v>0</v>
      </c>
      <c r="AJ206" s="29">
        <f>AJ186-AJ204+AK189</f>
        <v>1095</v>
      </c>
      <c r="AK206" s="30" t="s">
        <v>698</v>
      </c>
      <c r="AQ206" s="121"/>
      <c r="AR206" s="32"/>
      <c r="AS206" s="70"/>
      <c r="AV206" s="30"/>
    </row>
    <row r="207" customFormat="1" spans="19:46">
      <c r="S207">
        <f t="shared" ref="S207:W207" si="48">S186-S58</f>
        <v>2991.518</v>
      </c>
      <c r="U207">
        <f t="shared" si="48"/>
        <v>36320.827</v>
      </c>
      <c r="W207">
        <f t="shared" si="48"/>
        <v>8199.538</v>
      </c>
      <c r="AA207">
        <f t="shared" ref="AA207:AK207" si="49">AA186-AA58</f>
        <v>115881.643</v>
      </c>
      <c r="AB207">
        <f t="shared" si="49"/>
        <v>8336.64</v>
      </c>
      <c r="AC207">
        <f t="shared" si="49"/>
        <v>0</v>
      </c>
      <c r="AD207">
        <f t="shared" si="49"/>
        <v>312.56</v>
      </c>
      <c r="AE207">
        <f t="shared" si="49"/>
        <v>0</v>
      </c>
      <c r="AF207">
        <f t="shared" si="49"/>
        <v>2063.76</v>
      </c>
      <c r="AG207">
        <f t="shared" si="49"/>
        <v>0</v>
      </c>
      <c r="AH207">
        <f t="shared" si="49"/>
        <v>0</v>
      </c>
      <c r="AI207">
        <f t="shared" si="49"/>
        <v>345</v>
      </c>
      <c r="AJ207">
        <f t="shared" si="49"/>
        <v>11057.96</v>
      </c>
      <c r="AK207">
        <f t="shared" si="49"/>
        <v>126939.603</v>
      </c>
      <c r="AM207" s="28"/>
      <c r="AN207" s="70"/>
      <c r="AO207" s="29"/>
      <c r="AR207" s="32"/>
      <c r="AS207" s="28"/>
      <c r="AT207" s="28"/>
    </row>
    <row r="208" s="28" customFormat="1" spans="1:16384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N208" s="70"/>
      <c r="AO208" s="29"/>
      <c r="AP208"/>
      <c r="AQ208"/>
      <c r="AR208" s="32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  <c r="TH208"/>
      <c r="TI208"/>
      <c r="TJ208"/>
      <c r="TK208"/>
      <c r="TL208"/>
      <c r="TM208"/>
      <c r="TN208"/>
      <c r="TO208"/>
      <c r="TP208"/>
      <c r="TQ208"/>
      <c r="TR208"/>
      <c r="TS208"/>
      <c r="TT208"/>
      <c r="TU208"/>
      <c r="TV208"/>
      <c r="TW208"/>
      <c r="TX208"/>
      <c r="TY208"/>
      <c r="TZ208"/>
      <c r="UA208"/>
      <c r="UB208"/>
      <c r="UC208"/>
      <c r="UD208"/>
      <c r="UE208"/>
      <c r="UF208"/>
      <c r="UG208"/>
      <c r="UH208"/>
      <c r="UI208"/>
      <c r="UJ208"/>
      <c r="UK208"/>
      <c r="UL208"/>
      <c r="UM208"/>
      <c r="UN208"/>
      <c r="UO208"/>
      <c r="UP208"/>
      <c r="UQ208"/>
      <c r="UR208"/>
      <c r="US208"/>
      <c r="UT208"/>
      <c r="UU208"/>
      <c r="UV208"/>
      <c r="UW208"/>
      <c r="UX208"/>
      <c r="UY208"/>
      <c r="UZ208"/>
      <c r="VA208"/>
      <c r="VB208"/>
      <c r="VC208"/>
      <c r="VD208"/>
      <c r="VE208"/>
      <c r="VF208"/>
      <c r="VG208"/>
      <c r="VH208"/>
      <c r="VI208"/>
      <c r="VJ208"/>
      <c r="VK208"/>
      <c r="VL208"/>
      <c r="VM208"/>
      <c r="VN208"/>
      <c r="VO208"/>
      <c r="VP208"/>
      <c r="VQ208"/>
      <c r="VR208"/>
      <c r="VS208"/>
      <c r="VT208"/>
      <c r="VU208"/>
      <c r="VV208"/>
      <c r="VW208"/>
      <c r="VX208"/>
      <c r="VY208"/>
      <c r="VZ208"/>
      <c r="WA208"/>
      <c r="WB208"/>
      <c r="WC208"/>
      <c r="WD208"/>
      <c r="WE208"/>
      <c r="WF208"/>
      <c r="WG208"/>
      <c r="WH208"/>
      <c r="WI208"/>
      <c r="WJ208"/>
      <c r="WK208"/>
      <c r="WL208"/>
      <c r="WM208"/>
      <c r="WN208"/>
      <c r="WO208"/>
      <c r="WP208"/>
      <c r="WQ208"/>
      <c r="WR208"/>
      <c r="WS208"/>
      <c r="WT208"/>
      <c r="WU208"/>
      <c r="WV208"/>
      <c r="WW208"/>
      <c r="WX208"/>
      <c r="WY208"/>
      <c r="WZ208"/>
      <c r="XA208"/>
      <c r="XB208"/>
      <c r="XC208"/>
      <c r="XD208"/>
      <c r="XE208"/>
      <c r="XF208"/>
      <c r="XG208"/>
      <c r="XH208"/>
      <c r="XI208"/>
      <c r="XJ208"/>
      <c r="XK208"/>
      <c r="XL208"/>
      <c r="XM208"/>
      <c r="XN208"/>
      <c r="XO208"/>
      <c r="XP208"/>
      <c r="XQ208"/>
      <c r="XR208"/>
      <c r="XS208"/>
      <c r="XT208"/>
      <c r="XU208"/>
      <c r="XV208"/>
      <c r="XW208"/>
      <c r="XX208"/>
      <c r="XY208"/>
      <c r="XZ208"/>
      <c r="YA208"/>
      <c r="YB208"/>
      <c r="YC208"/>
      <c r="YD208"/>
      <c r="YE208"/>
      <c r="YF208"/>
      <c r="YG208"/>
      <c r="YH208"/>
      <c r="YI208"/>
      <c r="YJ208"/>
      <c r="YK208"/>
      <c r="YL208"/>
      <c r="YM208"/>
      <c r="YN208"/>
      <c r="YO208"/>
      <c r="YP208"/>
      <c r="YQ208"/>
      <c r="YR208"/>
      <c r="YS208"/>
      <c r="YT208"/>
      <c r="YU208"/>
      <c r="YV208"/>
      <c r="YW208"/>
      <c r="YX208"/>
      <c r="YY208"/>
      <c r="YZ208"/>
      <c r="ZA208"/>
      <c r="ZB208"/>
      <c r="ZC208"/>
      <c r="ZD208"/>
      <c r="ZE208"/>
      <c r="ZF208"/>
      <c r="ZG208"/>
      <c r="ZH208"/>
      <c r="ZI208"/>
      <c r="ZJ208"/>
      <c r="ZK208"/>
      <c r="ZL208"/>
      <c r="ZM208"/>
      <c r="ZN208"/>
      <c r="ZO208"/>
      <c r="ZP208"/>
      <c r="ZQ208"/>
      <c r="ZR208"/>
      <c r="ZS208"/>
      <c r="ZT208"/>
      <c r="ZU208"/>
      <c r="ZV208"/>
      <c r="ZW208"/>
      <c r="ZX208"/>
      <c r="ZY208"/>
      <c r="ZZ208"/>
      <c r="AAA208"/>
      <c r="AAB208"/>
      <c r="AAC208"/>
      <c r="AAD208"/>
      <c r="AAE208"/>
      <c r="AAF208"/>
      <c r="AAG208"/>
      <c r="AAH208"/>
      <c r="AAI208"/>
      <c r="AAJ208"/>
      <c r="AAK208"/>
      <c r="AAL208"/>
      <c r="AAM208"/>
      <c r="AAN208"/>
      <c r="AAO208"/>
      <c r="AAP208"/>
      <c r="AAQ208"/>
      <c r="AAR208"/>
      <c r="AAS208"/>
      <c r="AAT208"/>
      <c r="AAU208"/>
      <c r="AAV208"/>
      <c r="AAW208"/>
      <c r="AAX208"/>
      <c r="AAY208"/>
      <c r="AAZ208"/>
      <c r="ABA208"/>
      <c r="ABB208"/>
      <c r="ABC208"/>
      <c r="ABD208"/>
      <c r="ABE208"/>
      <c r="ABF208"/>
      <c r="ABG208"/>
      <c r="ABH208"/>
      <c r="ABI208"/>
      <c r="ABJ208"/>
      <c r="ABK208"/>
      <c r="ABL208"/>
      <c r="ABM208"/>
      <c r="ABN208"/>
      <c r="ABO208"/>
      <c r="ABP208"/>
      <c r="ABQ208"/>
      <c r="ABR208"/>
      <c r="ABS208"/>
      <c r="ABT208"/>
      <c r="ABU208"/>
      <c r="ABV208"/>
      <c r="ABW208"/>
      <c r="ABX208"/>
      <c r="ABY208"/>
      <c r="ABZ208"/>
      <c r="ACA208"/>
      <c r="ACB208"/>
      <c r="ACC208"/>
      <c r="ACD208"/>
      <c r="ACE208"/>
      <c r="ACF208"/>
      <c r="ACG208"/>
      <c r="ACH208"/>
      <c r="ACI208"/>
      <c r="ACJ208"/>
      <c r="ACK208"/>
      <c r="ACL208"/>
      <c r="ACM208"/>
      <c r="ACN208"/>
      <c r="ACO208"/>
      <c r="ACP208"/>
      <c r="ACQ208"/>
      <c r="ACR208"/>
      <c r="ACS208"/>
      <c r="ACT208"/>
      <c r="ACU208"/>
      <c r="ACV208"/>
      <c r="ACW208"/>
      <c r="ACX208"/>
      <c r="ACY208"/>
      <c r="ACZ208"/>
      <c r="ADA208"/>
      <c r="ADB208"/>
      <c r="ADC208"/>
      <c r="ADD208"/>
      <c r="ADE208"/>
      <c r="ADF208"/>
      <c r="ADG208"/>
      <c r="ADH208"/>
      <c r="ADI208"/>
      <c r="ADJ208"/>
      <c r="ADK208"/>
      <c r="ADL208"/>
      <c r="ADM208"/>
      <c r="ADN208"/>
      <c r="ADO208"/>
      <c r="ADP208"/>
      <c r="ADQ208"/>
      <c r="ADR208"/>
      <c r="ADS208"/>
      <c r="ADT208"/>
      <c r="ADU208"/>
      <c r="ADV208"/>
      <c r="ADW208"/>
      <c r="ADX208"/>
      <c r="ADY208"/>
      <c r="ADZ208"/>
      <c r="AEA208"/>
      <c r="AEB208"/>
      <c r="AEC208"/>
      <c r="AED208"/>
      <c r="AEE208"/>
      <c r="AEF208"/>
      <c r="AEG208"/>
      <c r="AEH208"/>
      <c r="AEI208"/>
      <c r="AEJ208"/>
      <c r="AEK208"/>
      <c r="AEL208"/>
      <c r="AEM208"/>
      <c r="AEN208"/>
      <c r="AEO208"/>
      <c r="AEP208"/>
      <c r="AEQ208"/>
      <c r="AER208"/>
      <c r="AES208"/>
      <c r="AET208"/>
      <c r="AEU208"/>
      <c r="AEV208"/>
      <c r="AEW208"/>
      <c r="AEX208"/>
      <c r="AEY208"/>
      <c r="AEZ208"/>
      <c r="AFA208"/>
      <c r="AFB208"/>
      <c r="AFC208"/>
      <c r="AFD208"/>
      <c r="AFE208"/>
      <c r="AFF208"/>
      <c r="AFG208"/>
      <c r="AFH208"/>
      <c r="AFI208"/>
      <c r="AFJ208"/>
      <c r="AFK208"/>
      <c r="AFL208"/>
      <c r="AFM208"/>
      <c r="AFN208"/>
      <c r="AFO208"/>
      <c r="AFP208"/>
      <c r="AFQ208"/>
      <c r="AFR208"/>
      <c r="AFS208"/>
      <c r="AFT208"/>
      <c r="AFU208"/>
      <c r="AFV208"/>
      <c r="AFW208"/>
      <c r="AFX208"/>
      <c r="AFY208"/>
      <c r="AFZ208"/>
      <c r="AGA208"/>
      <c r="AGB208"/>
      <c r="AGC208"/>
      <c r="AGD208"/>
      <c r="AGE208"/>
      <c r="AGF208"/>
      <c r="AGG208"/>
      <c r="AGH208"/>
      <c r="AGI208"/>
      <c r="AGJ208"/>
      <c r="AGK208"/>
      <c r="AGL208"/>
      <c r="AGM208"/>
      <c r="AGN208"/>
      <c r="AGO208"/>
      <c r="AGP208"/>
      <c r="AGQ208"/>
      <c r="AGR208"/>
      <c r="AGS208"/>
      <c r="AGT208"/>
      <c r="AGU208"/>
      <c r="AGV208"/>
      <c r="AGW208"/>
      <c r="AGX208"/>
      <c r="AGY208"/>
      <c r="AGZ208"/>
      <c r="AHA208"/>
      <c r="AHB208"/>
      <c r="AHC208"/>
      <c r="AHD208"/>
      <c r="AHE208"/>
      <c r="AHF208"/>
      <c r="AHG208"/>
      <c r="AHH208"/>
      <c r="AHI208"/>
      <c r="AHJ208"/>
      <c r="AHK208"/>
      <c r="AHL208"/>
      <c r="AHM208"/>
      <c r="AHN208"/>
      <c r="AHO208"/>
      <c r="AHP208"/>
      <c r="AHQ208"/>
      <c r="AHR208"/>
      <c r="AHS208"/>
      <c r="AHT208"/>
      <c r="AHU208"/>
      <c r="AHV208"/>
      <c r="AHW208"/>
      <c r="AHX208"/>
      <c r="AHY208"/>
      <c r="AHZ208"/>
      <c r="AIA208"/>
      <c r="AIB208"/>
      <c r="AIC208"/>
      <c r="AID208"/>
      <c r="AIE208"/>
      <c r="AIF208"/>
      <c r="AIG208"/>
      <c r="AIH208"/>
      <c r="AII208"/>
      <c r="AIJ208"/>
      <c r="AIK208"/>
      <c r="AIL208"/>
      <c r="AIM208"/>
      <c r="AIN208"/>
      <c r="AIO208"/>
      <c r="AIP208"/>
      <c r="AIQ208"/>
      <c r="AIR208"/>
      <c r="AIS208"/>
      <c r="AIT208"/>
      <c r="AIU208"/>
      <c r="AIV208"/>
      <c r="AIW208"/>
      <c r="AIX208"/>
      <c r="AIY208"/>
      <c r="AIZ208"/>
      <c r="AJA208"/>
      <c r="AJB208"/>
      <c r="AJC208"/>
      <c r="AJD208"/>
      <c r="AJE208"/>
      <c r="AJF208"/>
      <c r="AJG208"/>
      <c r="AJH208"/>
      <c r="AJI208"/>
      <c r="AJJ208"/>
      <c r="AJK208"/>
      <c r="AJL208"/>
      <c r="AJM208"/>
      <c r="AJN208"/>
      <c r="AJO208"/>
      <c r="AJP208"/>
      <c r="AJQ208"/>
      <c r="AJR208"/>
      <c r="AJS208"/>
      <c r="AJT208"/>
      <c r="AJU208"/>
      <c r="AJV208"/>
      <c r="AJW208"/>
      <c r="AJX208"/>
      <c r="AJY208"/>
      <c r="AJZ208"/>
      <c r="AKA208"/>
      <c r="AKB208"/>
      <c r="AKC208"/>
      <c r="AKD208"/>
      <c r="AKE208"/>
      <c r="AKF208"/>
      <c r="AKG208"/>
      <c r="AKH208"/>
      <c r="AKI208"/>
      <c r="AKJ208"/>
      <c r="AKK208"/>
      <c r="AKL208"/>
      <c r="AKM208"/>
      <c r="AKN208"/>
      <c r="AKO208"/>
      <c r="AKP208"/>
      <c r="AKQ208"/>
      <c r="AKR208"/>
      <c r="AKS208"/>
      <c r="AKT208"/>
      <c r="AKU208"/>
      <c r="AKV208"/>
      <c r="AKW208"/>
      <c r="AKX208"/>
      <c r="AKY208"/>
      <c r="AKZ208"/>
      <c r="ALA208"/>
      <c r="ALB208"/>
      <c r="ALC208"/>
      <c r="ALD208"/>
      <c r="ALE208"/>
      <c r="ALF208"/>
      <c r="ALG208"/>
      <c r="ALH208"/>
      <c r="ALI208"/>
      <c r="ALJ208"/>
      <c r="ALK208"/>
      <c r="ALL208"/>
      <c r="ALM208"/>
      <c r="ALN208"/>
      <c r="ALO208"/>
      <c r="ALP208"/>
      <c r="ALQ208"/>
      <c r="ALR208"/>
      <c r="ALS208"/>
      <c r="ALT208"/>
      <c r="ALU208"/>
      <c r="ALV208"/>
      <c r="ALW208"/>
      <c r="ALX208"/>
      <c r="ALY208"/>
      <c r="ALZ208"/>
      <c r="AMA208"/>
      <c r="AMB208"/>
      <c r="AMC208"/>
      <c r="AMD208"/>
      <c r="AME208"/>
      <c r="AMF208"/>
      <c r="AMG208"/>
      <c r="AMH208"/>
      <c r="AMI208"/>
      <c r="AMJ208"/>
      <c r="AMK208"/>
      <c r="AML208"/>
      <c r="AMM208"/>
      <c r="AMN208"/>
      <c r="AMO208"/>
      <c r="AMP208"/>
      <c r="AMQ208"/>
      <c r="AMR208"/>
      <c r="AMS208"/>
      <c r="AMT208"/>
      <c r="AMU208"/>
      <c r="AMV208"/>
      <c r="AMW208"/>
      <c r="AMX208"/>
      <c r="AMY208"/>
      <c r="AMZ208"/>
      <c r="ANA208"/>
      <c r="ANB208"/>
      <c r="ANC208"/>
      <c r="AND208"/>
      <c r="ANE208"/>
      <c r="ANF208"/>
      <c r="ANG208"/>
      <c r="ANH208"/>
      <c r="ANI208"/>
      <c r="ANJ208"/>
      <c r="ANK208"/>
      <c r="ANL208"/>
      <c r="ANM208"/>
      <c r="ANN208"/>
      <c r="ANO208"/>
      <c r="ANP208"/>
      <c r="ANQ208"/>
      <c r="ANR208"/>
      <c r="ANS208"/>
      <c r="ANT208"/>
      <c r="ANU208"/>
      <c r="ANV208"/>
      <c r="ANW208"/>
      <c r="ANX208"/>
      <c r="ANY208"/>
      <c r="ANZ208"/>
      <c r="AOA208"/>
      <c r="AOB208"/>
      <c r="AOC208"/>
      <c r="AOD208"/>
      <c r="AOE208"/>
      <c r="AOF208"/>
      <c r="AOG208"/>
      <c r="AOH208"/>
      <c r="AOI208"/>
      <c r="AOJ208"/>
      <c r="AOK208"/>
      <c r="AOL208"/>
      <c r="AOM208"/>
      <c r="AON208"/>
      <c r="AOO208"/>
      <c r="AOP208"/>
      <c r="AOQ208"/>
      <c r="AOR208"/>
      <c r="AOS208"/>
      <c r="AOT208"/>
      <c r="AOU208"/>
      <c r="AOV208"/>
      <c r="AOW208"/>
      <c r="AOX208"/>
      <c r="AOY208"/>
      <c r="AOZ208"/>
      <c r="APA208"/>
      <c r="APB208"/>
      <c r="APC208"/>
      <c r="APD208"/>
      <c r="APE208"/>
      <c r="APF208"/>
      <c r="APG208"/>
      <c r="APH208"/>
      <c r="API208"/>
      <c r="APJ208"/>
      <c r="APK208"/>
      <c r="APL208"/>
      <c r="APM208"/>
      <c r="APN208"/>
      <c r="APO208"/>
      <c r="APP208"/>
      <c r="APQ208"/>
      <c r="APR208"/>
      <c r="APS208"/>
      <c r="APT208"/>
      <c r="APU208"/>
      <c r="APV208"/>
      <c r="APW208"/>
      <c r="APX208"/>
      <c r="APY208"/>
      <c r="APZ208"/>
      <c r="AQA208"/>
      <c r="AQB208"/>
      <c r="AQC208"/>
      <c r="AQD208"/>
      <c r="AQE208"/>
      <c r="AQF208"/>
      <c r="AQG208"/>
      <c r="AQH208"/>
      <c r="AQI208"/>
      <c r="AQJ208"/>
      <c r="AQK208"/>
      <c r="AQL208"/>
      <c r="AQM208"/>
      <c r="AQN208"/>
      <c r="AQO208"/>
      <c r="AQP208"/>
      <c r="AQQ208"/>
      <c r="AQR208"/>
      <c r="AQS208"/>
      <c r="AQT208"/>
      <c r="AQU208"/>
      <c r="AQV208"/>
      <c r="AQW208"/>
      <c r="AQX208"/>
      <c r="AQY208"/>
      <c r="AQZ208"/>
      <c r="ARA208"/>
      <c r="ARB208"/>
      <c r="ARC208"/>
      <c r="ARD208"/>
      <c r="ARE208"/>
      <c r="ARF208"/>
      <c r="ARG208"/>
      <c r="ARH208"/>
      <c r="ARI208"/>
      <c r="ARJ208"/>
      <c r="ARK208"/>
      <c r="ARL208"/>
      <c r="ARM208"/>
      <c r="ARN208"/>
      <c r="ARO208"/>
      <c r="ARP208"/>
      <c r="ARQ208"/>
      <c r="ARR208"/>
      <c r="ARS208"/>
      <c r="ART208"/>
      <c r="ARU208"/>
      <c r="ARV208"/>
      <c r="ARW208"/>
      <c r="ARX208"/>
      <c r="ARY208"/>
      <c r="ARZ208"/>
      <c r="ASA208"/>
      <c r="ASB208"/>
      <c r="ASC208"/>
      <c r="ASD208"/>
      <c r="ASE208"/>
      <c r="ASF208"/>
      <c r="ASG208"/>
      <c r="ASH208"/>
      <c r="ASI208"/>
      <c r="ASJ208"/>
      <c r="ASK208"/>
      <c r="ASL208"/>
      <c r="ASM208"/>
      <c r="ASN208"/>
      <c r="ASO208"/>
      <c r="ASP208"/>
      <c r="ASQ208"/>
      <c r="ASR208"/>
      <c r="ASS208"/>
      <c r="AST208"/>
      <c r="ASU208"/>
      <c r="ASV208"/>
      <c r="ASW208"/>
      <c r="ASX208"/>
      <c r="ASY208"/>
      <c r="ASZ208"/>
      <c r="ATA208"/>
      <c r="ATB208"/>
      <c r="ATC208"/>
      <c r="ATD208"/>
      <c r="ATE208"/>
      <c r="ATF208"/>
      <c r="ATG208"/>
      <c r="ATH208"/>
      <c r="ATI208"/>
      <c r="ATJ208"/>
      <c r="ATK208"/>
      <c r="ATL208"/>
      <c r="ATM208"/>
      <c r="ATN208"/>
      <c r="ATO208"/>
      <c r="ATP208"/>
      <c r="ATQ208"/>
      <c r="ATR208"/>
      <c r="ATS208"/>
      <c r="ATT208"/>
      <c r="ATU208"/>
      <c r="ATV208"/>
      <c r="ATW208"/>
      <c r="ATX208"/>
      <c r="ATY208"/>
      <c r="ATZ208"/>
      <c r="AUA208"/>
      <c r="AUB208"/>
      <c r="AUC208"/>
      <c r="AUD208"/>
      <c r="AUE208"/>
      <c r="AUF208"/>
      <c r="AUG208"/>
      <c r="AUH208"/>
      <c r="AUI208"/>
      <c r="AUJ208"/>
      <c r="AUK208"/>
      <c r="AUL208"/>
      <c r="AUM208"/>
      <c r="AUN208"/>
      <c r="AUO208"/>
      <c r="AUP208"/>
      <c r="AUQ208"/>
      <c r="AUR208"/>
      <c r="AUS208"/>
      <c r="AUT208"/>
      <c r="AUU208"/>
      <c r="AUV208"/>
      <c r="AUW208"/>
      <c r="AUX208"/>
      <c r="AUY208"/>
      <c r="AUZ208"/>
      <c r="AVA208"/>
      <c r="AVB208"/>
      <c r="AVC208"/>
      <c r="AVD208"/>
      <c r="AVE208"/>
      <c r="AVF208"/>
      <c r="AVG208"/>
      <c r="AVH208"/>
      <c r="AVI208"/>
      <c r="AVJ208"/>
      <c r="AVK208"/>
      <c r="AVL208"/>
      <c r="AVM208"/>
      <c r="AVN208"/>
      <c r="AVO208"/>
      <c r="AVP208"/>
      <c r="AVQ208"/>
      <c r="AVR208"/>
      <c r="AVS208"/>
      <c r="AVT208"/>
      <c r="AVU208"/>
      <c r="AVV208"/>
      <c r="AVW208"/>
      <c r="AVX208"/>
      <c r="AVY208"/>
      <c r="AVZ208"/>
      <c r="AWA208"/>
      <c r="AWB208"/>
      <c r="AWC208"/>
      <c r="AWD208"/>
      <c r="AWE208"/>
      <c r="AWF208"/>
      <c r="AWG208"/>
      <c r="AWH208"/>
      <c r="AWI208"/>
      <c r="AWJ208"/>
      <c r="AWK208"/>
      <c r="AWL208"/>
      <c r="AWM208"/>
      <c r="AWN208"/>
      <c r="AWO208"/>
      <c r="AWP208"/>
      <c r="AWQ208"/>
      <c r="AWR208"/>
      <c r="AWS208"/>
      <c r="AWT208"/>
      <c r="AWU208"/>
      <c r="AWV208"/>
      <c r="AWW208"/>
      <c r="AWX208"/>
      <c r="AWY208"/>
      <c r="AWZ208"/>
      <c r="AXA208"/>
      <c r="AXB208"/>
      <c r="AXC208"/>
      <c r="AXD208"/>
      <c r="AXE208"/>
      <c r="AXF208"/>
      <c r="AXG208"/>
      <c r="AXH208"/>
      <c r="AXI208"/>
      <c r="AXJ208"/>
      <c r="AXK208"/>
      <c r="AXL208"/>
      <c r="AXM208"/>
      <c r="AXN208"/>
      <c r="AXO208"/>
      <c r="AXP208"/>
      <c r="AXQ208"/>
      <c r="AXR208"/>
      <c r="AXS208"/>
      <c r="AXT208"/>
      <c r="AXU208"/>
      <c r="AXV208"/>
      <c r="AXW208"/>
      <c r="AXX208"/>
      <c r="AXY208"/>
      <c r="AXZ208"/>
      <c r="AYA208"/>
      <c r="AYB208"/>
      <c r="AYC208"/>
      <c r="AYD208"/>
      <c r="AYE208"/>
      <c r="AYF208"/>
      <c r="AYG208"/>
      <c r="AYH208"/>
      <c r="AYI208"/>
      <c r="AYJ208"/>
      <c r="AYK208"/>
      <c r="AYL208"/>
      <c r="AYM208"/>
      <c r="AYN208"/>
      <c r="AYO208"/>
      <c r="AYP208"/>
      <c r="AYQ208"/>
      <c r="AYR208"/>
      <c r="AYS208"/>
      <c r="AYT208"/>
      <c r="AYU208"/>
      <c r="AYV208"/>
      <c r="AYW208"/>
      <c r="AYX208"/>
      <c r="AYY208"/>
      <c r="AYZ208"/>
      <c r="AZA208"/>
      <c r="AZB208"/>
      <c r="AZC208"/>
      <c r="AZD208"/>
      <c r="AZE208"/>
      <c r="AZF208"/>
      <c r="AZG208"/>
      <c r="AZH208"/>
      <c r="AZI208"/>
      <c r="AZJ208"/>
      <c r="AZK208"/>
      <c r="AZL208"/>
      <c r="AZM208"/>
      <c r="AZN208"/>
      <c r="AZO208"/>
      <c r="AZP208"/>
      <c r="AZQ208"/>
      <c r="AZR208"/>
      <c r="AZS208"/>
      <c r="AZT208"/>
      <c r="AZU208"/>
      <c r="AZV208"/>
      <c r="AZW208"/>
      <c r="AZX208"/>
      <c r="AZY208"/>
      <c r="AZZ208"/>
      <c r="BAA208"/>
      <c r="BAB208"/>
      <c r="BAC208"/>
      <c r="BAD208"/>
      <c r="BAE208"/>
      <c r="BAF208"/>
      <c r="BAG208"/>
      <c r="BAH208"/>
      <c r="BAI208"/>
      <c r="BAJ208"/>
      <c r="BAK208"/>
      <c r="BAL208"/>
      <c r="BAM208"/>
      <c r="BAN208"/>
      <c r="BAO208"/>
      <c r="BAP208"/>
      <c r="BAQ208"/>
      <c r="BAR208"/>
      <c r="BAS208"/>
      <c r="BAT208"/>
      <c r="BAU208"/>
      <c r="BAV208"/>
      <c r="BAW208"/>
      <c r="BAX208"/>
      <c r="BAY208"/>
      <c r="BAZ208"/>
      <c r="BBA208"/>
      <c r="BBB208"/>
      <c r="BBC208"/>
      <c r="BBD208"/>
      <c r="BBE208"/>
      <c r="BBF208"/>
      <c r="BBG208"/>
      <c r="BBH208"/>
      <c r="BBI208"/>
      <c r="BBJ208"/>
      <c r="BBK208"/>
      <c r="BBL208"/>
      <c r="BBM208"/>
      <c r="BBN208"/>
      <c r="BBO208"/>
      <c r="BBP208"/>
      <c r="BBQ208"/>
      <c r="BBR208"/>
      <c r="BBS208"/>
      <c r="BBT208"/>
      <c r="BBU208"/>
      <c r="BBV208"/>
      <c r="BBW208"/>
      <c r="BBX208"/>
      <c r="BBY208"/>
      <c r="BBZ208"/>
      <c r="BCA208"/>
      <c r="BCB208"/>
      <c r="BCC208"/>
      <c r="BCD208"/>
      <c r="BCE208"/>
      <c r="BCF208"/>
      <c r="BCG208"/>
      <c r="BCH208"/>
      <c r="BCI208"/>
      <c r="BCJ208"/>
      <c r="BCK208"/>
      <c r="BCL208"/>
      <c r="BCM208"/>
      <c r="BCN208"/>
      <c r="BCO208"/>
      <c r="BCP208"/>
      <c r="BCQ208"/>
      <c r="BCR208"/>
      <c r="BCS208"/>
      <c r="BCT208"/>
      <c r="BCU208"/>
      <c r="BCV208"/>
      <c r="BCW208"/>
      <c r="BCX208"/>
      <c r="BCY208"/>
      <c r="BCZ208"/>
      <c r="BDA208"/>
      <c r="BDB208"/>
      <c r="BDC208"/>
      <c r="BDD208"/>
      <c r="BDE208"/>
      <c r="BDF208"/>
      <c r="BDG208"/>
      <c r="BDH208"/>
      <c r="BDI208"/>
      <c r="BDJ208"/>
      <c r="BDK208"/>
      <c r="BDL208"/>
      <c r="BDM208"/>
      <c r="BDN208"/>
      <c r="BDO208"/>
      <c r="BDP208"/>
      <c r="BDQ208"/>
      <c r="BDR208"/>
      <c r="BDS208"/>
      <c r="BDT208"/>
      <c r="BDU208"/>
      <c r="BDV208"/>
      <c r="BDW208"/>
      <c r="BDX208"/>
      <c r="BDY208"/>
      <c r="BDZ208"/>
      <c r="BEA208"/>
      <c r="BEB208"/>
      <c r="BEC208"/>
      <c r="BED208"/>
      <c r="BEE208"/>
      <c r="BEF208"/>
      <c r="BEG208"/>
      <c r="BEH208"/>
      <c r="BEI208"/>
      <c r="BEJ208"/>
      <c r="BEK208"/>
      <c r="BEL208"/>
      <c r="BEM208"/>
      <c r="BEN208"/>
      <c r="BEO208"/>
      <c r="BEP208"/>
      <c r="BEQ208"/>
      <c r="BER208"/>
      <c r="BES208"/>
      <c r="BET208"/>
      <c r="BEU208"/>
      <c r="BEV208"/>
      <c r="BEW208"/>
      <c r="BEX208"/>
      <c r="BEY208"/>
      <c r="BEZ208"/>
      <c r="BFA208"/>
      <c r="BFB208"/>
      <c r="BFC208"/>
      <c r="BFD208"/>
      <c r="BFE208"/>
      <c r="BFF208"/>
      <c r="BFG208"/>
      <c r="BFH208"/>
      <c r="BFI208"/>
      <c r="BFJ208"/>
      <c r="BFK208"/>
      <c r="BFL208"/>
      <c r="BFM208"/>
      <c r="BFN208"/>
      <c r="BFO208"/>
      <c r="BFP208"/>
      <c r="BFQ208"/>
      <c r="BFR208"/>
      <c r="BFS208"/>
      <c r="BFT208"/>
      <c r="BFU208"/>
      <c r="BFV208"/>
      <c r="BFW208"/>
      <c r="BFX208"/>
      <c r="BFY208"/>
      <c r="BFZ208"/>
      <c r="BGA208"/>
      <c r="BGB208"/>
      <c r="BGC208"/>
      <c r="BGD208"/>
      <c r="BGE208"/>
      <c r="BGF208"/>
      <c r="BGG208"/>
      <c r="BGH208"/>
      <c r="BGI208"/>
      <c r="BGJ208"/>
      <c r="BGK208"/>
      <c r="BGL208"/>
      <c r="BGM208"/>
      <c r="BGN208"/>
      <c r="BGO208"/>
      <c r="BGP208"/>
      <c r="BGQ208"/>
      <c r="BGR208"/>
      <c r="BGS208"/>
      <c r="BGT208"/>
      <c r="BGU208"/>
      <c r="BGV208"/>
      <c r="BGW208"/>
      <c r="BGX208"/>
      <c r="BGY208"/>
      <c r="BGZ208"/>
      <c r="BHA208"/>
      <c r="BHB208"/>
      <c r="BHC208"/>
      <c r="BHD208"/>
      <c r="BHE208"/>
      <c r="BHF208"/>
      <c r="BHG208"/>
      <c r="BHH208"/>
      <c r="BHI208"/>
      <c r="BHJ208"/>
      <c r="BHK208"/>
      <c r="BHL208"/>
      <c r="BHM208"/>
      <c r="BHN208"/>
      <c r="BHO208"/>
      <c r="BHP208"/>
      <c r="BHQ208"/>
      <c r="BHR208"/>
      <c r="BHS208"/>
      <c r="BHT208"/>
      <c r="BHU208"/>
      <c r="BHV208"/>
      <c r="BHW208"/>
      <c r="BHX208"/>
      <c r="BHY208"/>
      <c r="BHZ208"/>
      <c r="BIA208"/>
      <c r="BIB208"/>
      <c r="BIC208"/>
      <c r="BID208"/>
      <c r="BIE208"/>
      <c r="BIF208"/>
      <c r="BIG208"/>
      <c r="BIH208"/>
      <c r="BII208"/>
      <c r="BIJ208"/>
      <c r="BIK208"/>
      <c r="BIL208"/>
      <c r="BIM208"/>
      <c r="BIN208"/>
      <c r="BIO208"/>
      <c r="BIP208"/>
      <c r="BIQ208"/>
      <c r="BIR208"/>
      <c r="BIS208"/>
      <c r="BIT208"/>
      <c r="BIU208"/>
      <c r="BIV208"/>
      <c r="BIW208"/>
      <c r="BIX208"/>
      <c r="BIY208"/>
      <c r="BIZ208"/>
      <c r="BJA208"/>
      <c r="BJB208"/>
      <c r="BJC208"/>
      <c r="BJD208"/>
      <c r="BJE208"/>
      <c r="BJF208"/>
      <c r="BJG208"/>
      <c r="BJH208"/>
      <c r="BJI208"/>
      <c r="BJJ208"/>
      <c r="BJK208"/>
      <c r="BJL208"/>
      <c r="BJM208"/>
      <c r="BJN208"/>
      <c r="BJO208"/>
      <c r="BJP208"/>
      <c r="BJQ208"/>
      <c r="BJR208"/>
      <c r="BJS208"/>
      <c r="BJT208"/>
      <c r="BJU208"/>
      <c r="BJV208"/>
      <c r="BJW208"/>
      <c r="BJX208"/>
      <c r="BJY208"/>
      <c r="BJZ208"/>
      <c r="BKA208"/>
      <c r="BKB208"/>
      <c r="BKC208"/>
      <c r="BKD208"/>
      <c r="BKE208"/>
      <c r="BKF208"/>
      <c r="BKG208"/>
      <c r="BKH208"/>
      <c r="BKI208"/>
      <c r="BKJ208"/>
      <c r="BKK208"/>
      <c r="BKL208"/>
      <c r="BKM208"/>
      <c r="BKN208"/>
      <c r="BKO208"/>
      <c r="BKP208"/>
      <c r="BKQ208"/>
      <c r="BKR208"/>
      <c r="BKS208"/>
      <c r="BKT208"/>
      <c r="BKU208"/>
      <c r="BKV208"/>
      <c r="BKW208"/>
      <c r="BKX208"/>
      <c r="BKY208"/>
      <c r="BKZ208"/>
      <c r="BLA208"/>
      <c r="BLB208"/>
      <c r="BLC208"/>
      <c r="BLD208"/>
      <c r="BLE208"/>
      <c r="BLF208"/>
      <c r="BLG208"/>
      <c r="BLH208"/>
      <c r="BLI208"/>
      <c r="BLJ208"/>
      <c r="BLK208"/>
      <c r="BLL208"/>
      <c r="BLM208"/>
      <c r="BLN208"/>
      <c r="BLO208"/>
      <c r="BLP208"/>
      <c r="BLQ208"/>
      <c r="BLR208"/>
      <c r="BLS208"/>
      <c r="BLT208"/>
      <c r="BLU208"/>
      <c r="BLV208"/>
      <c r="BLW208"/>
      <c r="BLX208"/>
      <c r="BLY208"/>
      <c r="BLZ208"/>
      <c r="BMA208"/>
      <c r="BMB208"/>
      <c r="BMC208"/>
      <c r="BMD208"/>
      <c r="BME208"/>
      <c r="BMF208"/>
      <c r="BMG208"/>
      <c r="BMH208"/>
      <c r="BMI208"/>
      <c r="BMJ208"/>
      <c r="BMK208"/>
      <c r="BML208"/>
      <c r="BMM208"/>
      <c r="BMN208"/>
      <c r="BMO208"/>
      <c r="BMP208"/>
      <c r="BMQ208"/>
      <c r="BMR208"/>
      <c r="BMS208"/>
      <c r="BMT208"/>
      <c r="BMU208"/>
      <c r="BMV208"/>
      <c r="BMW208"/>
      <c r="BMX208"/>
      <c r="BMY208"/>
      <c r="BMZ208"/>
      <c r="BNA208"/>
      <c r="BNB208"/>
      <c r="BNC208"/>
      <c r="BND208"/>
      <c r="BNE208"/>
      <c r="BNF208"/>
      <c r="BNG208"/>
      <c r="BNH208"/>
      <c r="BNI208"/>
      <c r="BNJ208"/>
      <c r="BNK208"/>
      <c r="BNL208"/>
      <c r="BNM208"/>
      <c r="BNN208"/>
      <c r="BNO208"/>
      <c r="BNP208"/>
      <c r="BNQ208"/>
      <c r="BNR208"/>
      <c r="BNS208"/>
      <c r="BNT208"/>
      <c r="BNU208"/>
      <c r="BNV208"/>
      <c r="BNW208"/>
      <c r="BNX208"/>
      <c r="BNY208"/>
      <c r="BNZ208"/>
      <c r="BOA208"/>
      <c r="BOB208"/>
      <c r="BOC208"/>
      <c r="BOD208"/>
      <c r="BOE208"/>
      <c r="BOF208"/>
      <c r="BOG208"/>
      <c r="BOH208"/>
      <c r="BOI208"/>
      <c r="BOJ208"/>
      <c r="BOK208"/>
      <c r="BOL208"/>
      <c r="BOM208"/>
      <c r="BON208"/>
      <c r="BOO208"/>
      <c r="BOP208"/>
      <c r="BOQ208"/>
      <c r="BOR208"/>
      <c r="BOS208"/>
      <c r="BOT208"/>
      <c r="BOU208"/>
      <c r="BOV208"/>
      <c r="BOW208"/>
      <c r="BOX208"/>
      <c r="BOY208"/>
      <c r="BOZ208"/>
      <c r="BPA208"/>
      <c r="BPB208"/>
      <c r="BPC208"/>
      <c r="BPD208"/>
      <c r="BPE208"/>
      <c r="BPF208"/>
      <c r="BPG208"/>
      <c r="BPH208"/>
      <c r="BPI208"/>
      <c r="BPJ208"/>
      <c r="BPK208"/>
      <c r="BPL208"/>
      <c r="BPM208"/>
      <c r="BPN208"/>
      <c r="BPO208"/>
      <c r="BPP208"/>
      <c r="BPQ208"/>
      <c r="BPR208"/>
      <c r="BPS208"/>
      <c r="BPT208"/>
      <c r="BPU208"/>
      <c r="BPV208"/>
      <c r="BPW208"/>
      <c r="BPX208"/>
      <c r="BPY208"/>
      <c r="BPZ208"/>
      <c r="BQA208"/>
      <c r="BQB208"/>
      <c r="BQC208"/>
      <c r="BQD208"/>
      <c r="BQE208"/>
      <c r="BQF208"/>
      <c r="BQG208"/>
      <c r="BQH208"/>
      <c r="BQI208"/>
      <c r="BQJ208"/>
      <c r="BQK208"/>
      <c r="BQL208"/>
      <c r="BQM208"/>
      <c r="BQN208"/>
      <c r="BQO208"/>
      <c r="BQP208"/>
      <c r="BQQ208"/>
      <c r="BQR208"/>
      <c r="BQS208"/>
      <c r="BQT208"/>
      <c r="BQU208"/>
      <c r="BQV208"/>
      <c r="BQW208"/>
      <c r="BQX208"/>
      <c r="BQY208"/>
      <c r="BQZ208"/>
      <c r="BRA208"/>
      <c r="BRB208"/>
      <c r="BRC208"/>
      <c r="BRD208"/>
      <c r="BRE208"/>
      <c r="BRF208"/>
      <c r="BRG208"/>
      <c r="BRH208"/>
      <c r="BRI208"/>
      <c r="BRJ208"/>
      <c r="BRK208"/>
      <c r="BRL208"/>
      <c r="BRM208"/>
      <c r="BRN208"/>
      <c r="BRO208"/>
      <c r="BRP208"/>
      <c r="BRQ208"/>
      <c r="BRR208"/>
      <c r="BRS208"/>
      <c r="BRT208"/>
      <c r="BRU208"/>
      <c r="BRV208"/>
      <c r="BRW208"/>
      <c r="BRX208"/>
      <c r="BRY208"/>
      <c r="BRZ208"/>
      <c r="BSA208"/>
      <c r="BSB208"/>
      <c r="BSC208"/>
      <c r="BSD208"/>
      <c r="BSE208"/>
      <c r="BSF208"/>
      <c r="BSG208"/>
      <c r="BSH208"/>
      <c r="BSI208"/>
      <c r="BSJ208"/>
      <c r="BSK208"/>
      <c r="BSL208"/>
      <c r="BSM208"/>
      <c r="BSN208"/>
      <c r="BSO208"/>
      <c r="BSP208"/>
      <c r="BSQ208"/>
      <c r="BSR208"/>
      <c r="BSS208"/>
      <c r="BST208"/>
      <c r="BSU208"/>
      <c r="BSV208"/>
      <c r="BSW208"/>
      <c r="BSX208"/>
      <c r="BSY208"/>
      <c r="BSZ208"/>
      <c r="BTA208"/>
      <c r="BTB208"/>
      <c r="BTC208"/>
      <c r="BTD208"/>
      <c r="BTE208"/>
      <c r="BTF208"/>
      <c r="BTG208"/>
      <c r="BTH208"/>
      <c r="BTI208"/>
      <c r="BTJ208"/>
      <c r="BTK208"/>
      <c r="BTL208"/>
      <c r="BTM208"/>
      <c r="BTN208"/>
      <c r="BTO208"/>
      <c r="BTP208"/>
      <c r="BTQ208"/>
      <c r="BTR208"/>
      <c r="BTS208"/>
      <c r="BTT208"/>
      <c r="BTU208"/>
      <c r="BTV208"/>
      <c r="BTW208"/>
      <c r="BTX208"/>
      <c r="BTY208"/>
      <c r="BTZ208"/>
      <c r="BUA208"/>
      <c r="BUB208"/>
      <c r="BUC208"/>
      <c r="BUD208"/>
      <c r="BUE208"/>
      <c r="BUF208"/>
      <c r="BUG208"/>
      <c r="BUH208"/>
      <c r="BUI208"/>
      <c r="BUJ208"/>
      <c r="BUK208"/>
      <c r="BUL208"/>
      <c r="BUM208"/>
      <c r="BUN208"/>
      <c r="BUO208"/>
      <c r="BUP208"/>
      <c r="BUQ208"/>
      <c r="BUR208"/>
      <c r="BUS208"/>
      <c r="BUT208"/>
      <c r="BUU208"/>
      <c r="BUV208"/>
      <c r="BUW208"/>
      <c r="BUX208"/>
      <c r="BUY208"/>
      <c r="BUZ208"/>
      <c r="BVA208"/>
      <c r="BVB208"/>
      <c r="BVC208"/>
      <c r="BVD208"/>
      <c r="BVE208"/>
      <c r="BVF208"/>
      <c r="BVG208"/>
      <c r="BVH208"/>
      <c r="BVI208"/>
      <c r="BVJ208"/>
      <c r="BVK208"/>
      <c r="BVL208"/>
      <c r="BVM208"/>
      <c r="BVN208"/>
      <c r="BVO208"/>
      <c r="BVP208"/>
      <c r="BVQ208"/>
      <c r="BVR208"/>
      <c r="BVS208"/>
      <c r="BVT208"/>
      <c r="BVU208"/>
      <c r="BVV208"/>
      <c r="BVW208"/>
      <c r="BVX208"/>
      <c r="BVY208"/>
      <c r="BVZ208"/>
      <c r="BWA208"/>
      <c r="BWB208"/>
      <c r="BWC208"/>
      <c r="BWD208"/>
      <c r="BWE208"/>
      <c r="BWF208"/>
      <c r="BWG208"/>
      <c r="BWH208"/>
      <c r="BWI208"/>
      <c r="BWJ208"/>
      <c r="BWK208"/>
      <c r="BWL208"/>
      <c r="BWM208"/>
      <c r="BWN208"/>
      <c r="BWO208"/>
      <c r="BWP208"/>
      <c r="BWQ208"/>
      <c r="BWR208"/>
      <c r="BWS208"/>
      <c r="BWT208"/>
      <c r="BWU208"/>
      <c r="BWV208"/>
      <c r="BWW208"/>
      <c r="BWX208"/>
      <c r="BWY208"/>
      <c r="BWZ208"/>
      <c r="BXA208"/>
      <c r="BXB208"/>
      <c r="BXC208"/>
      <c r="BXD208"/>
      <c r="BXE208"/>
      <c r="BXF208"/>
      <c r="BXG208"/>
      <c r="BXH208"/>
      <c r="BXI208"/>
      <c r="BXJ208"/>
      <c r="BXK208"/>
      <c r="BXL208"/>
      <c r="BXM208"/>
      <c r="BXN208"/>
      <c r="BXO208"/>
      <c r="BXP208"/>
      <c r="BXQ208"/>
      <c r="BXR208"/>
      <c r="BXS208"/>
      <c r="BXT208"/>
      <c r="BXU208"/>
      <c r="BXV208"/>
      <c r="BXW208"/>
      <c r="BXX208"/>
      <c r="BXY208"/>
      <c r="BXZ208"/>
      <c r="BYA208"/>
      <c r="BYB208"/>
      <c r="BYC208"/>
      <c r="BYD208"/>
      <c r="BYE208"/>
      <c r="BYF208"/>
      <c r="BYG208"/>
      <c r="BYH208"/>
      <c r="BYI208"/>
      <c r="BYJ208"/>
      <c r="BYK208"/>
      <c r="BYL208"/>
      <c r="BYM208"/>
      <c r="BYN208"/>
      <c r="BYO208"/>
      <c r="BYP208"/>
      <c r="BYQ208"/>
      <c r="BYR208"/>
      <c r="BYS208"/>
      <c r="BYT208"/>
      <c r="BYU208"/>
      <c r="BYV208"/>
      <c r="BYW208"/>
      <c r="BYX208"/>
      <c r="BYY208"/>
      <c r="BYZ208"/>
      <c r="BZA208"/>
      <c r="BZB208"/>
      <c r="BZC208"/>
      <c r="BZD208"/>
      <c r="BZE208"/>
      <c r="BZF208"/>
      <c r="BZG208"/>
      <c r="BZH208"/>
      <c r="BZI208"/>
      <c r="BZJ208"/>
      <c r="BZK208"/>
      <c r="BZL208"/>
      <c r="BZM208"/>
      <c r="BZN208"/>
      <c r="BZO208"/>
      <c r="BZP208"/>
      <c r="BZQ208"/>
      <c r="BZR208"/>
      <c r="BZS208"/>
      <c r="BZT208"/>
      <c r="BZU208"/>
      <c r="BZV208"/>
      <c r="BZW208"/>
      <c r="BZX208"/>
      <c r="BZY208"/>
      <c r="BZZ208"/>
      <c r="CAA208"/>
      <c r="CAB208"/>
      <c r="CAC208"/>
      <c r="CAD208"/>
      <c r="CAE208"/>
      <c r="CAF208"/>
      <c r="CAG208"/>
      <c r="CAH208"/>
      <c r="CAI208"/>
      <c r="CAJ208"/>
      <c r="CAK208"/>
      <c r="CAL208"/>
      <c r="CAM208"/>
      <c r="CAN208"/>
      <c r="CAO208"/>
      <c r="CAP208"/>
      <c r="CAQ208"/>
      <c r="CAR208"/>
      <c r="CAS208"/>
      <c r="CAT208"/>
      <c r="CAU208"/>
      <c r="CAV208"/>
      <c r="CAW208"/>
      <c r="CAX208"/>
      <c r="CAY208"/>
      <c r="CAZ208"/>
      <c r="CBA208"/>
      <c r="CBB208"/>
      <c r="CBC208"/>
      <c r="CBD208"/>
      <c r="CBE208"/>
      <c r="CBF208"/>
      <c r="CBG208"/>
      <c r="CBH208"/>
      <c r="CBI208"/>
      <c r="CBJ208"/>
      <c r="CBK208"/>
      <c r="CBL208"/>
      <c r="CBM208"/>
      <c r="CBN208"/>
      <c r="CBO208"/>
      <c r="CBP208"/>
      <c r="CBQ208"/>
      <c r="CBR208"/>
      <c r="CBS208"/>
      <c r="CBT208"/>
      <c r="CBU208"/>
      <c r="CBV208"/>
      <c r="CBW208"/>
      <c r="CBX208"/>
      <c r="CBY208"/>
      <c r="CBZ208"/>
      <c r="CCA208"/>
      <c r="CCB208"/>
      <c r="CCC208"/>
      <c r="CCD208"/>
      <c r="CCE208"/>
      <c r="CCF208"/>
      <c r="CCG208"/>
      <c r="CCH208"/>
      <c r="CCI208"/>
      <c r="CCJ208"/>
      <c r="CCK208"/>
      <c r="CCL208"/>
      <c r="CCM208"/>
      <c r="CCN208"/>
      <c r="CCO208"/>
      <c r="CCP208"/>
      <c r="CCQ208"/>
      <c r="CCR208"/>
      <c r="CCS208"/>
      <c r="CCT208"/>
      <c r="CCU208"/>
      <c r="CCV208"/>
      <c r="CCW208"/>
      <c r="CCX208"/>
      <c r="CCY208"/>
      <c r="CCZ208"/>
      <c r="CDA208"/>
      <c r="CDB208"/>
      <c r="CDC208"/>
      <c r="CDD208"/>
      <c r="CDE208"/>
      <c r="CDF208"/>
      <c r="CDG208"/>
      <c r="CDH208"/>
      <c r="CDI208"/>
      <c r="CDJ208"/>
      <c r="CDK208"/>
      <c r="CDL208"/>
      <c r="CDM208"/>
      <c r="CDN208"/>
      <c r="CDO208"/>
      <c r="CDP208"/>
      <c r="CDQ208"/>
      <c r="CDR208"/>
      <c r="CDS208"/>
      <c r="CDT208"/>
      <c r="CDU208"/>
      <c r="CDV208"/>
      <c r="CDW208"/>
      <c r="CDX208"/>
      <c r="CDY208"/>
      <c r="CDZ208"/>
      <c r="CEA208"/>
      <c r="CEB208"/>
      <c r="CEC208"/>
      <c r="CED208"/>
      <c r="CEE208"/>
      <c r="CEF208"/>
      <c r="CEG208"/>
      <c r="CEH208"/>
      <c r="CEI208"/>
      <c r="CEJ208"/>
      <c r="CEK208"/>
      <c r="CEL208"/>
      <c r="CEM208"/>
      <c r="CEN208"/>
      <c r="CEO208"/>
      <c r="CEP208"/>
      <c r="CEQ208"/>
      <c r="CER208"/>
      <c r="CES208"/>
      <c r="CET208"/>
      <c r="CEU208"/>
      <c r="CEV208"/>
      <c r="CEW208"/>
      <c r="CEX208"/>
      <c r="CEY208"/>
      <c r="CEZ208"/>
      <c r="CFA208"/>
      <c r="CFB208"/>
      <c r="CFC208"/>
      <c r="CFD208"/>
      <c r="CFE208"/>
      <c r="CFF208"/>
      <c r="CFG208"/>
      <c r="CFH208"/>
      <c r="CFI208"/>
      <c r="CFJ208"/>
      <c r="CFK208"/>
      <c r="CFL208"/>
      <c r="CFM208"/>
      <c r="CFN208"/>
      <c r="CFO208"/>
      <c r="CFP208"/>
      <c r="CFQ208"/>
      <c r="CFR208"/>
      <c r="CFS208"/>
      <c r="CFT208"/>
      <c r="CFU208"/>
      <c r="CFV208"/>
      <c r="CFW208"/>
      <c r="CFX208"/>
      <c r="CFY208"/>
      <c r="CFZ208"/>
      <c r="CGA208"/>
      <c r="CGB208"/>
      <c r="CGC208"/>
      <c r="CGD208"/>
      <c r="CGE208"/>
      <c r="CGF208"/>
      <c r="CGG208"/>
      <c r="CGH208"/>
      <c r="CGI208"/>
      <c r="CGJ208"/>
      <c r="CGK208"/>
      <c r="CGL208"/>
      <c r="CGM208"/>
      <c r="CGN208"/>
      <c r="CGO208"/>
      <c r="CGP208"/>
      <c r="CGQ208"/>
      <c r="CGR208"/>
      <c r="CGS208"/>
      <c r="CGT208"/>
      <c r="CGU208"/>
      <c r="CGV208"/>
      <c r="CGW208"/>
      <c r="CGX208"/>
      <c r="CGY208"/>
      <c r="CGZ208"/>
      <c r="CHA208"/>
      <c r="CHB208"/>
      <c r="CHC208"/>
      <c r="CHD208"/>
      <c r="CHE208"/>
      <c r="CHF208"/>
      <c r="CHG208"/>
      <c r="CHH208"/>
      <c r="CHI208"/>
      <c r="CHJ208"/>
      <c r="CHK208"/>
      <c r="CHL208"/>
      <c r="CHM208"/>
      <c r="CHN208"/>
      <c r="CHO208"/>
      <c r="CHP208"/>
      <c r="CHQ208"/>
      <c r="CHR208"/>
      <c r="CHS208"/>
      <c r="CHT208"/>
      <c r="CHU208"/>
      <c r="CHV208"/>
      <c r="CHW208"/>
      <c r="CHX208"/>
      <c r="CHY208"/>
      <c r="CHZ208"/>
      <c r="CIA208"/>
      <c r="CIB208"/>
      <c r="CIC208"/>
      <c r="CID208"/>
      <c r="CIE208"/>
      <c r="CIF208"/>
      <c r="CIG208"/>
      <c r="CIH208"/>
      <c r="CII208"/>
      <c r="CIJ208"/>
      <c r="CIK208"/>
      <c r="CIL208"/>
      <c r="CIM208"/>
      <c r="CIN208"/>
      <c r="CIO208"/>
      <c r="CIP208"/>
      <c r="CIQ208"/>
      <c r="CIR208"/>
      <c r="CIS208"/>
      <c r="CIT208"/>
      <c r="CIU208"/>
      <c r="CIV208"/>
      <c r="CIW208"/>
      <c r="CIX208"/>
      <c r="CIY208"/>
      <c r="CIZ208"/>
      <c r="CJA208"/>
      <c r="CJB208"/>
      <c r="CJC208"/>
      <c r="CJD208"/>
      <c r="CJE208"/>
      <c r="CJF208"/>
      <c r="CJG208"/>
      <c r="CJH208"/>
      <c r="CJI208"/>
      <c r="CJJ208"/>
      <c r="CJK208"/>
      <c r="CJL208"/>
      <c r="CJM208"/>
      <c r="CJN208"/>
      <c r="CJO208"/>
      <c r="CJP208"/>
      <c r="CJQ208"/>
      <c r="CJR208"/>
      <c r="CJS208"/>
      <c r="CJT208"/>
      <c r="CJU208"/>
      <c r="CJV208"/>
      <c r="CJW208"/>
      <c r="CJX208"/>
      <c r="CJY208"/>
      <c r="CJZ208"/>
      <c r="CKA208"/>
      <c r="CKB208"/>
      <c r="CKC208"/>
      <c r="CKD208"/>
      <c r="CKE208"/>
      <c r="CKF208"/>
      <c r="CKG208"/>
      <c r="CKH208"/>
      <c r="CKI208"/>
      <c r="CKJ208"/>
      <c r="CKK208"/>
      <c r="CKL208"/>
      <c r="CKM208"/>
      <c r="CKN208"/>
      <c r="CKO208"/>
      <c r="CKP208"/>
      <c r="CKQ208"/>
      <c r="CKR208"/>
      <c r="CKS208"/>
      <c r="CKT208"/>
      <c r="CKU208"/>
      <c r="CKV208"/>
      <c r="CKW208"/>
      <c r="CKX208"/>
      <c r="CKY208"/>
      <c r="CKZ208"/>
      <c r="CLA208"/>
      <c r="CLB208"/>
      <c r="CLC208"/>
      <c r="CLD208"/>
      <c r="CLE208"/>
      <c r="CLF208"/>
      <c r="CLG208"/>
      <c r="CLH208"/>
      <c r="CLI208"/>
      <c r="CLJ208"/>
      <c r="CLK208"/>
      <c r="CLL208"/>
      <c r="CLM208"/>
      <c r="CLN208"/>
      <c r="CLO208"/>
      <c r="CLP208"/>
      <c r="CLQ208"/>
      <c r="CLR208"/>
      <c r="CLS208"/>
      <c r="CLT208"/>
      <c r="CLU208"/>
      <c r="CLV208"/>
      <c r="CLW208"/>
      <c r="CLX208"/>
      <c r="CLY208"/>
      <c r="CLZ208"/>
      <c r="CMA208"/>
      <c r="CMB208"/>
      <c r="CMC208"/>
      <c r="CMD208"/>
      <c r="CME208"/>
      <c r="CMF208"/>
      <c r="CMG208"/>
      <c r="CMH208"/>
      <c r="CMI208"/>
      <c r="CMJ208"/>
      <c r="CMK208"/>
      <c r="CML208"/>
      <c r="CMM208"/>
      <c r="CMN208"/>
      <c r="CMO208"/>
      <c r="CMP208"/>
      <c r="CMQ208"/>
      <c r="CMR208"/>
      <c r="CMS208"/>
      <c r="CMT208"/>
      <c r="CMU208"/>
      <c r="CMV208"/>
      <c r="CMW208"/>
      <c r="CMX208"/>
      <c r="CMY208"/>
      <c r="CMZ208"/>
      <c r="CNA208"/>
      <c r="CNB208"/>
      <c r="CNC208"/>
      <c r="CND208"/>
      <c r="CNE208"/>
      <c r="CNF208"/>
      <c r="CNG208"/>
      <c r="CNH208"/>
      <c r="CNI208"/>
      <c r="CNJ208"/>
      <c r="CNK208"/>
      <c r="CNL208"/>
      <c r="CNM208"/>
      <c r="CNN208"/>
      <c r="CNO208"/>
      <c r="CNP208"/>
      <c r="CNQ208"/>
      <c r="CNR208"/>
      <c r="CNS208"/>
      <c r="CNT208"/>
      <c r="CNU208"/>
      <c r="CNV208"/>
      <c r="CNW208"/>
      <c r="CNX208"/>
      <c r="CNY208"/>
      <c r="CNZ208"/>
      <c r="COA208"/>
      <c r="COB208"/>
      <c r="COC208"/>
      <c r="COD208"/>
      <c r="COE208"/>
      <c r="COF208"/>
      <c r="COG208"/>
      <c r="COH208"/>
      <c r="COI208"/>
      <c r="COJ208"/>
      <c r="COK208"/>
      <c r="COL208"/>
      <c r="COM208"/>
      <c r="CON208"/>
      <c r="COO208"/>
      <c r="COP208"/>
      <c r="COQ208"/>
      <c r="COR208"/>
      <c r="COS208"/>
      <c r="COT208"/>
      <c r="COU208"/>
      <c r="COV208"/>
      <c r="COW208"/>
      <c r="COX208"/>
      <c r="COY208"/>
      <c r="COZ208"/>
      <c r="CPA208"/>
      <c r="CPB208"/>
      <c r="CPC208"/>
      <c r="CPD208"/>
      <c r="CPE208"/>
      <c r="CPF208"/>
      <c r="CPG208"/>
      <c r="CPH208"/>
      <c r="CPI208"/>
      <c r="CPJ208"/>
      <c r="CPK208"/>
      <c r="CPL208"/>
      <c r="CPM208"/>
      <c r="CPN208"/>
      <c r="CPO208"/>
      <c r="CPP208"/>
      <c r="CPQ208"/>
      <c r="CPR208"/>
      <c r="CPS208"/>
      <c r="CPT208"/>
      <c r="CPU208"/>
      <c r="CPV208"/>
      <c r="CPW208"/>
      <c r="CPX208"/>
      <c r="CPY208"/>
      <c r="CPZ208"/>
      <c r="CQA208"/>
      <c r="CQB208"/>
      <c r="CQC208"/>
      <c r="CQD208"/>
      <c r="CQE208"/>
      <c r="CQF208"/>
      <c r="CQG208"/>
      <c r="CQH208"/>
      <c r="CQI208"/>
      <c r="CQJ208"/>
      <c r="CQK208"/>
      <c r="CQL208"/>
      <c r="CQM208"/>
      <c r="CQN208"/>
      <c r="CQO208"/>
      <c r="CQP208"/>
      <c r="CQQ208"/>
      <c r="CQR208"/>
      <c r="CQS208"/>
      <c r="CQT208"/>
      <c r="CQU208"/>
      <c r="CQV208"/>
      <c r="CQW208"/>
      <c r="CQX208"/>
      <c r="CQY208"/>
      <c r="CQZ208"/>
      <c r="CRA208"/>
      <c r="CRB208"/>
      <c r="CRC208"/>
      <c r="CRD208"/>
      <c r="CRE208"/>
      <c r="CRF208"/>
      <c r="CRG208"/>
      <c r="CRH208"/>
      <c r="CRI208"/>
      <c r="CRJ208"/>
      <c r="CRK208"/>
      <c r="CRL208"/>
      <c r="CRM208"/>
      <c r="CRN208"/>
      <c r="CRO208"/>
      <c r="CRP208"/>
      <c r="CRQ208"/>
      <c r="CRR208"/>
      <c r="CRS208"/>
      <c r="CRT208"/>
      <c r="CRU208"/>
      <c r="CRV208"/>
      <c r="CRW208"/>
      <c r="CRX208"/>
      <c r="CRY208"/>
      <c r="CRZ208"/>
      <c r="CSA208"/>
      <c r="CSB208"/>
      <c r="CSC208"/>
      <c r="CSD208"/>
      <c r="CSE208"/>
      <c r="CSF208"/>
      <c r="CSG208"/>
      <c r="CSH208"/>
      <c r="CSI208"/>
      <c r="CSJ208"/>
      <c r="CSK208"/>
      <c r="CSL208"/>
      <c r="CSM208"/>
      <c r="CSN208"/>
      <c r="CSO208"/>
      <c r="CSP208"/>
      <c r="CSQ208"/>
      <c r="CSR208"/>
      <c r="CSS208"/>
      <c r="CST208"/>
      <c r="CSU208"/>
      <c r="CSV208"/>
      <c r="CSW208"/>
      <c r="CSX208"/>
      <c r="CSY208"/>
      <c r="CSZ208"/>
      <c r="CTA208"/>
      <c r="CTB208"/>
      <c r="CTC208"/>
      <c r="CTD208"/>
      <c r="CTE208"/>
      <c r="CTF208"/>
      <c r="CTG208"/>
      <c r="CTH208"/>
      <c r="CTI208"/>
      <c r="CTJ208"/>
      <c r="CTK208"/>
      <c r="CTL208"/>
      <c r="CTM208"/>
      <c r="CTN208"/>
      <c r="CTO208"/>
      <c r="CTP208"/>
      <c r="CTQ208"/>
      <c r="CTR208"/>
      <c r="CTS208"/>
      <c r="CTT208"/>
      <c r="CTU208"/>
      <c r="CTV208"/>
      <c r="CTW208"/>
      <c r="CTX208"/>
      <c r="CTY208"/>
      <c r="CTZ208"/>
      <c r="CUA208"/>
      <c r="CUB208"/>
      <c r="CUC208"/>
      <c r="CUD208"/>
      <c r="CUE208"/>
      <c r="CUF208"/>
      <c r="CUG208"/>
      <c r="CUH208"/>
      <c r="CUI208"/>
      <c r="CUJ208"/>
      <c r="CUK208"/>
      <c r="CUL208"/>
      <c r="CUM208"/>
      <c r="CUN208"/>
      <c r="CUO208"/>
      <c r="CUP208"/>
      <c r="CUQ208"/>
      <c r="CUR208"/>
      <c r="CUS208"/>
      <c r="CUT208"/>
      <c r="CUU208"/>
      <c r="CUV208"/>
      <c r="CUW208"/>
      <c r="CUX208"/>
      <c r="CUY208"/>
      <c r="CUZ208"/>
      <c r="CVA208"/>
      <c r="CVB208"/>
      <c r="CVC208"/>
      <c r="CVD208"/>
      <c r="CVE208"/>
      <c r="CVF208"/>
      <c r="CVG208"/>
      <c r="CVH208"/>
      <c r="CVI208"/>
      <c r="CVJ208"/>
      <c r="CVK208"/>
      <c r="CVL208"/>
      <c r="CVM208"/>
      <c r="CVN208"/>
      <c r="CVO208"/>
      <c r="CVP208"/>
      <c r="CVQ208"/>
      <c r="CVR208"/>
      <c r="CVS208"/>
      <c r="CVT208"/>
      <c r="CVU208"/>
      <c r="CVV208"/>
      <c r="CVW208"/>
      <c r="CVX208"/>
      <c r="CVY208"/>
      <c r="CVZ208"/>
      <c r="CWA208"/>
      <c r="CWB208"/>
      <c r="CWC208"/>
      <c r="CWD208"/>
      <c r="CWE208"/>
      <c r="CWF208"/>
      <c r="CWG208"/>
      <c r="CWH208"/>
      <c r="CWI208"/>
      <c r="CWJ208"/>
      <c r="CWK208"/>
      <c r="CWL208"/>
      <c r="CWM208"/>
      <c r="CWN208"/>
      <c r="CWO208"/>
      <c r="CWP208"/>
      <c r="CWQ208"/>
      <c r="CWR208"/>
      <c r="CWS208"/>
      <c r="CWT208"/>
      <c r="CWU208"/>
      <c r="CWV208"/>
      <c r="CWW208"/>
      <c r="CWX208"/>
      <c r="CWY208"/>
      <c r="CWZ208"/>
      <c r="CXA208"/>
      <c r="CXB208"/>
      <c r="CXC208"/>
      <c r="CXD208"/>
      <c r="CXE208"/>
      <c r="CXF208"/>
      <c r="CXG208"/>
      <c r="CXH208"/>
      <c r="CXI208"/>
      <c r="CXJ208"/>
      <c r="CXK208"/>
      <c r="CXL208"/>
      <c r="CXM208"/>
      <c r="CXN208"/>
      <c r="CXO208"/>
      <c r="CXP208"/>
      <c r="CXQ208"/>
      <c r="CXR208"/>
      <c r="CXS208"/>
      <c r="CXT208"/>
      <c r="CXU208"/>
      <c r="CXV208"/>
      <c r="CXW208"/>
      <c r="CXX208"/>
      <c r="CXY208"/>
      <c r="CXZ208"/>
      <c r="CYA208"/>
      <c r="CYB208"/>
      <c r="CYC208"/>
      <c r="CYD208"/>
      <c r="CYE208"/>
      <c r="CYF208"/>
      <c r="CYG208"/>
      <c r="CYH208"/>
      <c r="CYI208"/>
      <c r="CYJ208"/>
      <c r="CYK208"/>
      <c r="CYL208"/>
      <c r="CYM208"/>
      <c r="CYN208"/>
      <c r="CYO208"/>
      <c r="CYP208"/>
      <c r="CYQ208"/>
      <c r="CYR208"/>
      <c r="CYS208"/>
      <c r="CYT208"/>
      <c r="CYU208"/>
      <c r="CYV208"/>
      <c r="CYW208"/>
      <c r="CYX208"/>
      <c r="CYY208"/>
      <c r="CYZ208"/>
      <c r="CZA208"/>
      <c r="CZB208"/>
      <c r="CZC208"/>
      <c r="CZD208"/>
      <c r="CZE208"/>
      <c r="CZF208"/>
      <c r="CZG208"/>
      <c r="CZH208"/>
      <c r="CZI208"/>
      <c r="CZJ208"/>
      <c r="CZK208"/>
      <c r="CZL208"/>
      <c r="CZM208"/>
      <c r="CZN208"/>
      <c r="CZO208"/>
      <c r="CZP208"/>
      <c r="CZQ208"/>
      <c r="CZR208"/>
      <c r="CZS208"/>
      <c r="CZT208"/>
      <c r="CZU208"/>
      <c r="CZV208"/>
      <c r="CZW208"/>
      <c r="CZX208"/>
      <c r="CZY208"/>
      <c r="CZZ208"/>
      <c r="DAA208"/>
      <c r="DAB208"/>
      <c r="DAC208"/>
      <c r="DAD208"/>
      <c r="DAE208"/>
      <c r="DAF208"/>
      <c r="DAG208"/>
      <c r="DAH208"/>
      <c r="DAI208"/>
      <c r="DAJ208"/>
      <c r="DAK208"/>
      <c r="DAL208"/>
      <c r="DAM208"/>
      <c r="DAN208"/>
      <c r="DAO208"/>
      <c r="DAP208"/>
      <c r="DAQ208"/>
      <c r="DAR208"/>
      <c r="DAS208"/>
      <c r="DAT208"/>
      <c r="DAU208"/>
      <c r="DAV208"/>
      <c r="DAW208"/>
      <c r="DAX208"/>
      <c r="DAY208"/>
      <c r="DAZ208"/>
      <c r="DBA208"/>
      <c r="DBB208"/>
      <c r="DBC208"/>
      <c r="DBD208"/>
      <c r="DBE208"/>
      <c r="DBF208"/>
      <c r="DBG208"/>
      <c r="DBH208"/>
      <c r="DBI208"/>
      <c r="DBJ208"/>
      <c r="DBK208"/>
      <c r="DBL208"/>
      <c r="DBM208"/>
      <c r="DBN208"/>
      <c r="DBO208"/>
      <c r="DBP208"/>
      <c r="DBQ208"/>
      <c r="DBR208"/>
      <c r="DBS208"/>
      <c r="DBT208"/>
      <c r="DBU208"/>
      <c r="DBV208"/>
      <c r="DBW208"/>
      <c r="DBX208"/>
      <c r="DBY208"/>
      <c r="DBZ208"/>
      <c r="DCA208"/>
      <c r="DCB208"/>
      <c r="DCC208"/>
      <c r="DCD208"/>
      <c r="DCE208"/>
      <c r="DCF208"/>
      <c r="DCG208"/>
      <c r="DCH208"/>
      <c r="DCI208"/>
      <c r="DCJ208"/>
      <c r="DCK208"/>
      <c r="DCL208"/>
      <c r="DCM208"/>
      <c r="DCN208"/>
      <c r="DCO208"/>
      <c r="DCP208"/>
      <c r="DCQ208"/>
      <c r="DCR208"/>
      <c r="DCS208"/>
      <c r="DCT208"/>
      <c r="DCU208"/>
      <c r="DCV208"/>
      <c r="DCW208"/>
      <c r="DCX208"/>
      <c r="DCY208"/>
      <c r="DCZ208"/>
      <c r="DDA208"/>
      <c r="DDB208"/>
      <c r="DDC208"/>
      <c r="DDD208"/>
      <c r="DDE208"/>
      <c r="DDF208"/>
      <c r="DDG208"/>
      <c r="DDH208"/>
      <c r="DDI208"/>
      <c r="DDJ208"/>
      <c r="DDK208"/>
      <c r="DDL208"/>
      <c r="DDM208"/>
      <c r="DDN208"/>
      <c r="DDO208"/>
      <c r="DDP208"/>
      <c r="DDQ208"/>
      <c r="DDR208"/>
      <c r="DDS208"/>
      <c r="DDT208"/>
      <c r="DDU208"/>
      <c r="DDV208"/>
      <c r="DDW208"/>
      <c r="DDX208"/>
      <c r="DDY208"/>
      <c r="DDZ208"/>
      <c r="DEA208"/>
      <c r="DEB208"/>
      <c r="DEC208"/>
      <c r="DED208"/>
      <c r="DEE208"/>
      <c r="DEF208"/>
      <c r="DEG208"/>
      <c r="DEH208"/>
      <c r="DEI208"/>
      <c r="DEJ208"/>
      <c r="DEK208"/>
      <c r="DEL208"/>
      <c r="DEM208"/>
      <c r="DEN208"/>
      <c r="DEO208"/>
      <c r="DEP208"/>
      <c r="DEQ208"/>
      <c r="DER208"/>
      <c r="DES208"/>
      <c r="DET208"/>
      <c r="DEU208"/>
      <c r="DEV208"/>
      <c r="DEW208"/>
      <c r="DEX208"/>
      <c r="DEY208"/>
      <c r="DEZ208"/>
      <c r="DFA208"/>
      <c r="DFB208"/>
      <c r="DFC208"/>
      <c r="DFD208"/>
      <c r="DFE208"/>
      <c r="DFF208"/>
      <c r="DFG208"/>
      <c r="DFH208"/>
      <c r="DFI208"/>
      <c r="DFJ208"/>
      <c r="DFK208"/>
      <c r="DFL208"/>
      <c r="DFM208"/>
      <c r="DFN208"/>
      <c r="DFO208"/>
      <c r="DFP208"/>
      <c r="DFQ208"/>
      <c r="DFR208"/>
      <c r="DFS208"/>
      <c r="DFT208"/>
      <c r="DFU208"/>
      <c r="DFV208"/>
      <c r="DFW208"/>
      <c r="DFX208"/>
      <c r="DFY208"/>
      <c r="DFZ208"/>
      <c r="DGA208"/>
      <c r="DGB208"/>
      <c r="DGC208"/>
      <c r="DGD208"/>
      <c r="DGE208"/>
      <c r="DGF208"/>
      <c r="DGG208"/>
      <c r="DGH208"/>
      <c r="DGI208"/>
      <c r="DGJ208"/>
      <c r="DGK208"/>
      <c r="DGL208"/>
      <c r="DGM208"/>
      <c r="DGN208"/>
      <c r="DGO208"/>
      <c r="DGP208"/>
      <c r="DGQ208"/>
      <c r="DGR208"/>
      <c r="DGS208"/>
      <c r="DGT208"/>
      <c r="DGU208"/>
      <c r="DGV208"/>
      <c r="DGW208"/>
      <c r="DGX208"/>
      <c r="DGY208"/>
      <c r="DGZ208"/>
      <c r="DHA208"/>
      <c r="DHB208"/>
      <c r="DHC208"/>
      <c r="DHD208"/>
      <c r="DHE208"/>
      <c r="DHF208"/>
      <c r="DHG208"/>
      <c r="DHH208"/>
      <c r="DHI208"/>
      <c r="DHJ208"/>
      <c r="DHK208"/>
      <c r="DHL208"/>
      <c r="DHM208"/>
      <c r="DHN208"/>
      <c r="DHO208"/>
      <c r="DHP208"/>
      <c r="DHQ208"/>
      <c r="DHR208"/>
      <c r="DHS208"/>
      <c r="DHT208"/>
      <c r="DHU208"/>
      <c r="DHV208"/>
      <c r="DHW208"/>
      <c r="DHX208"/>
      <c r="DHY208"/>
      <c r="DHZ208"/>
      <c r="DIA208"/>
      <c r="DIB208"/>
      <c r="DIC208"/>
      <c r="DID208"/>
      <c r="DIE208"/>
      <c r="DIF208"/>
      <c r="DIG208"/>
      <c r="DIH208"/>
      <c r="DII208"/>
      <c r="DIJ208"/>
      <c r="DIK208"/>
      <c r="DIL208"/>
      <c r="DIM208"/>
      <c r="DIN208"/>
      <c r="DIO208"/>
      <c r="DIP208"/>
      <c r="DIQ208"/>
      <c r="DIR208"/>
      <c r="DIS208"/>
      <c r="DIT208"/>
      <c r="DIU208"/>
      <c r="DIV208"/>
      <c r="DIW208"/>
      <c r="DIX208"/>
      <c r="DIY208"/>
      <c r="DIZ208"/>
      <c r="DJA208"/>
      <c r="DJB208"/>
      <c r="DJC208"/>
      <c r="DJD208"/>
      <c r="DJE208"/>
      <c r="DJF208"/>
      <c r="DJG208"/>
      <c r="DJH208"/>
      <c r="DJI208"/>
      <c r="DJJ208"/>
      <c r="DJK208"/>
      <c r="DJL208"/>
      <c r="DJM208"/>
      <c r="DJN208"/>
      <c r="DJO208"/>
      <c r="DJP208"/>
      <c r="DJQ208"/>
      <c r="DJR208"/>
      <c r="DJS208"/>
      <c r="DJT208"/>
      <c r="DJU208"/>
      <c r="DJV208"/>
      <c r="DJW208"/>
      <c r="DJX208"/>
      <c r="DJY208"/>
      <c r="DJZ208"/>
      <c r="DKA208"/>
      <c r="DKB208"/>
      <c r="DKC208"/>
      <c r="DKD208"/>
      <c r="DKE208"/>
      <c r="DKF208"/>
      <c r="DKG208"/>
      <c r="DKH208"/>
      <c r="DKI208"/>
      <c r="DKJ208"/>
      <c r="DKK208"/>
      <c r="DKL208"/>
      <c r="DKM208"/>
      <c r="DKN208"/>
      <c r="DKO208"/>
      <c r="DKP208"/>
      <c r="DKQ208"/>
      <c r="DKR208"/>
      <c r="DKS208"/>
      <c r="DKT208"/>
      <c r="DKU208"/>
      <c r="DKV208"/>
      <c r="DKW208"/>
      <c r="DKX208"/>
      <c r="DKY208"/>
      <c r="DKZ208"/>
      <c r="DLA208"/>
      <c r="DLB208"/>
      <c r="DLC208"/>
      <c r="DLD208"/>
      <c r="DLE208"/>
      <c r="DLF208"/>
      <c r="DLG208"/>
      <c r="DLH208"/>
      <c r="DLI208"/>
      <c r="DLJ208"/>
      <c r="DLK208"/>
      <c r="DLL208"/>
      <c r="DLM208"/>
      <c r="DLN208"/>
      <c r="DLO208"/>
      <c r="DLP208"/>
      <c r="DLQ208"/>
      <c r="DLR208"/>
      <c r="DLS208"/>
      <c r="DLT208"/>
      <c r="DLU208"/>
      <c r="DLV208"/>
      <c r="DLW208"/>
      <c r="DLX208"/>
      <c r="DLY208"/>
      <c r="DLZ208"/>
      <c r="DMA208"/>
      <c r="DMB208"/>
      <c r="DMC208"/>
      <c r="DMD208"/>
      <c r="DME208"/>
      <c r="DMF208"/>
      <c r="DMG208"/>
      <c r="DMH208"/>
      <c r="DMI208"/>
      <c r="DMJ208"/>
      <c r="DMK208"/>
      <c r="DML208"/>
      <c r="DMM208"/>
      <c r="DMN208"/>
      <c r="DMO208"/>
      <c r="DMP208"/>
      <c r="DMQ208"/>
      <c r="DMR208"/>
      <c r="DMS208"/>
      <c r="DMT208"/>
      <c r="DMU208"/>
      <c r="DMV208"/>
      <c r="DMW208"/>
      <c r="DMX208"/>
      <c r="DMY208"/>
      <c r="DMZ208"/>
      <c r="DNA208"/>
      <c r="DNB208"/>
      <c r="DNC208"/>
      <c r="DND208"/>
      <c r="DNE208"/>
      <c r="DNF208"/>
      <c r="DNG208"/>
      <c r="DNH208"/>
      <c r="DNI208"/>
      <c r="DNJ208"/>
      <c r="DNK208"/>
      <c r="DNL208"/>
      <c r="DNM208"/>
      <c r="DNN208"/>
      <c r="DNO208"/>
      <c r="DNP208"/>
      <c r="DNQ208"/>
      <c r="DNR208"/>
      <c r="DNS208"/>
      <c r="DNT208"/>
      <c r="DNU208"/>
      <c r="DNV208"/>
      <c r="DNW208"/>
      <c r="DNX208"/>
      <c r="DNY208"/>
      <c r="DNZ208"/>
      <c r="DOA208"/>
      <c r="DOB208"/>
      <c r="DOC208"/>
      <c r="DOD208"/>
      <c r="DOE208"/>
      <c r="DOF208"/>
      <c r="DOG208"/>
      <c r="DOH208"/>
      <c r="DOI208"/>
      <c r="DOJ208"/>
      <c r="DOK208"/>
      <c r="DOL208"/>
      <c r="DOM208"/>
      <c r="DON208"/>
      <c r="DOO208"/>
      <c r="DOP208"/>
      <c r="DOQ208"/>
      <c r="DOR208"/>
      <c r="DOS208"/>
      <c r="DOT208"/>
      <c r="DOU208"/>
      <c r="DOV208"/>
      <c r="DOW208"/>
      <c r="DOX208"/>
      <c r="DOY208"/>
      <c r="DOZ208"/>
      <c r="DPA208"/>
      <c r="DPB208"/>
      <c r="DPC208"/>
      <c r="DPD208"/>
      <c r="DPE208"/>
      <c r="DPF208"/>
      <c r="DPG208"/>
      <c r="DPH208"/>
      <c r="DPI208"/>
      <c r="DPJ208"/>
      <c r="DPK208"/>
      <c r="DPL208"/>
      <c r="DPM208"/>
      <c r="DPN208"/>
      <c r="DPO208"/>
      <c r="DPP208"/>
      <c r="DPQ208"/>
      <c r="DPR208"/>
      <c r="DPS208"/>
      <c r="DPT208"/>
      <c r="DPU208"/>
      <c r="DPV208"/>
      <c r="DPW208"/>
      <c r="DPX208"/>
      <c r="DPY208"/>
      <c r="DPZ208"/>
      <c r="DQA208"/>
      <c r="DQB208"/>
      <c r="DQC208"/>
      <c r="DQD208"/>
      <c r="DQE208"/>
      <c r="DQF208"/>
      <c r="DQG208"/>
      <c r="DQH208"/>
      <c r="DQI208"/>
      <c r="DQJ208"/>
      <c r="DQK208"/>
      <c r="DQL208"/>
      <c r="DQM208"/>
      <c r="DQN208"/>
      <c r="DQO208"/>
      <c r="DQP208"/>
      <c r="DQQ208"/>
      <c r="DQR208"/>
      <c r="DQS208"/>
      <c r="DQT208"/>
      <c r="DQU208"/>
      <c r="DQV208"/>
      <c r="DQW208"/>
      <c r="DQX208"/>
      <c r="DQY208"/>
      <c r="DQZ208"/>
      <c r="DRA208"/>
      <c r="DRB208"/>
      <c r="DRC208"/>
      <c r="DRD208"/>
      <c r="DRE208"/>
      <c r="DRF208"/>
      <c r="DRG208"/>
      <c r="DRH208"/>
      <c r="DRI208"/>
      <c r="DRJ208"/>
      <c r="DRK208"/>
      <c r="DRL208"/>
      <c r="DRM208"/>
      <c r="DRN208"/>
      <c r="DRO208"/>
      <c r="DRP208"/>
      <c r="DRQ208"/>
      <c r="DRR208"/>
      <c r="DRS208"/>
      <c r="DRT208"/>
      <c r="DRU208"/>
      <c r="DRV208"/>
      <c r="DRW208"/>
      <c r="DRX208"/>
      <c r="DRY208"/>
      <c r="DRZ208"/>
      <c r="DSA208"/>
      <c r="DSB208"/>
      <c r="DSC208"/>
      <c r="DSD208"/>
      <c r="DSE208"/>
      <c r="DSF208"/>
      <c r="DSG208"/>
      <c r="DSH208"/>
      <c r="DSI208"/>
      <c r="DSJ208"/>
      <c r="DSK208"/>
      <c r="DSL208"/>
      <c r="DSM208"/>
      <c r="DSN208"/>
      <c r="DSO208"/>
      <c r="DSP208"/>
      <c r="DSQ208"/>
      <c r="DSR208"/>
      <c r="DSS208"/>
      <c r="DST208"/>
      <c r="DSU208"/>
      <c r="DSV208"/>
      <c r="DSW208"/>
      <c r="DSX208"/>
      <c r="DSY208"/>
      <c r="DSZ208"/>
      <c r="DTA208"/>
      <c r="DTB208"/>
      <c r="DTC208"/>
      <c r="DTD208"/>
      <c r="DTE208"/>
      <c r="DTF208"/>
      <c r="DTG208"/>
      <c r="DTH208"/>
      <c r="DTI208"/>
      <c r="DTJ208"/>
      <c r="DTK208"/>
      <c r="DTL208"/>
      <c r="DTM208"/>
      <c r="DTN208"/>
      <c r="DTO208"/>
      <c r="DTP208"/>
      <c r="DTQ208"/>
      <c r="DTR208"/>
      <c r="DTS208"/>
      <c r="DTT208"/>
      <c r="DTU208"/>
      <c r="DTV208"/>
      <c r="DTW208"/>
      <c r="DTX208"/>
      <c r="DTY208"/>
      <c r="DTZ208"/>
      <c r="DUA208"/>
      <c r="DUB208"/>
      <c r="DUC208"/>
      <c r="DUD208"/>
      <c r="DUE208"/>
      <c r="DUF208"/>
      <c r="DUG208"/>
      <c r="DUH208"/>
      <c r="DUI208"/>
      <c r="DUJ208"/>
      <c r="DUK208"/>
      <c r="DUL208"/>
      <c r="DUM208"/>
      <c r="DUN208"/>
      <c r="DUO208"/>
      <c r="DUP208"/>
      <c r="DUQ208"/>
      <c r="DUR208"/>
      <c r="DUS208"/>
      <c r="DUT208"/>
      <c r="DUU208"/>
      <c r="DUV208"/>
      <c r="DUW208"/>
      <c r="DUX208"/>
      <c r="DUY208"/>
      <c r="DUZ208"/>
      <c r="DVA208"/>
      <c r="DVB208"/>
      <c r="DVC208"/>
      <c r="DVD208"/>
      <c r="DVE208"/>
      <c r="DVF208"/>
      <c r="DVG208"/>
      <c r="DVH208"/>
      <c r="DVI208"/>
      <c r="DVJ208"/>
      <c r="DVK208"/>
      <c r="DVL208"/>
      <c r="DVM208"/>
      <c r="DVN208"/>
      <c r="DVO208"/>
      <c r="DVP208"/>
      <c r="DVQ208"/>
      <c r="DVR208"/>
      <c r="DVS208"/>
      <c r="DVT208"/>
      <c r="DVU208"/>
      <c r="DVV208"/>
      <c r="DVW208"/>
      <c r="DVX208"/>
      <c r="DVY208"/>
      <c r="DVZ208"/>
      <c r="DWA208"/>
      <c r="DWB208"/>
      <c r="DWC208"/>
      <c r="DWD208"/>
      <c r="DWE208"/>
      <c r="DWF208"/>
      <c r="DWG208"/>
      <c r="DWH208"/>
      <c r="DWI208"/>
      <c r="DWJ208"/>
      <c r="DWK208"/>
      <c r="DWL208"/>
      <c r="DWM208"/>
      <c r="DWN208"/>
      <c r="DWO208"/>
      <c r="DWP208"/>
      <c r="DWQ208"/>
      <c r="DWR208"/>
      <c r="DWS208"/>
      <c r="DWT208"/>
      <c r="DWU208"/>
      <c r="DWV208"/>
      <c r="DWW208"/>
      <c r="DWX208"/>
      <c r="DWY208"/>
      <c r="DWZ208"/>
      <c r="DXA208"/>
      <c r="DXB208"/>
      <c r="DXC208"/>
      <c r="DXD208"/>
      <c r="DXE208"/>
      <c r="DXF208"/>
      <c r="DXG208"/>
      <c r="DXH208"/>
      <c r="DXI208"/>
      <c r="DXJ208"/>
      <c r="DXK208"/>
      <c r="DXL208"/>
      <c r="DXM208"/>
      <c r="DXN208"/>
      <c r="DXO208"/>
      <c r="DXP208"/>
      <c r="DXQ208"/>
      <c r="DXR208"/>
      <c r="DXS208"/>
      <c r="DXT208"/>
      <c r="DXU208"/>
      <c r="DXV208"/>
      <c r="DXW208"/>
      <c r="DXX208"/>
      <c r="DXY208"/>
      <c r="DXZ208"/>
      <c r="DYA208"/>
      <c r="DYB208"/>
      <c r="DYC208"/>
      <c r="DYD208"/>
      <c r="DYE208"/>
      <c r="DYF208"/>
      <c r="DYG208"/>
      <c r="DYH208"/>
      <c r="DYI208"/>
      <c r="DYJ208"/>
      <c r="DYK208"/>
      <c r="DYL208"/>
      <c r="DYM208"/>
      <c r="DYN208"/>
      <c r="DYO208"/>
      <c r="DYP208"/>
      <c r="DYQ208"/>
      <c r="DYR208"/>
      <c r="DYS208"/>
      <c r="DYT208"/>
      <c r="DYU208"/>
      <c r="DYV208"/>
      <c r="DYW208"/>
      <c r="DYX208"/>
      <c r="DYY208"/>
      <c r="DYZ208"/>
      <c r="DZA208"/>
      <c r="DZB208"/>
      <c r="DZC208"/>
      <c r="DZD208"/>
      <c r="DZE208"/>
      <c r="DZF208"/>
      <c r="DZG208"/>
      <c r="DZH208"/>
      <c r="DZI208"/>
      <c r="DZJ208"/>
      <c r="DZK208"/>
      <c r="DZL208"/>
      <c r="DZM208"/>
      <c r="DZN208"/>
      <c r="DZO208"/>
      <c r="DZP208"/>
      <c r="DZQ208"/>
      <c r="DZR208"/>
      <c r="DZS208"/>
      <c r="DZT208"/>
      <c r="DZU208"/>
      <c r="DZV208"/>
      <c r="DZW208"/>
      <c r="DZX208"/>
      <c r="DZY208"/>
      <c r="DZZ208"/>
      <c r="EAA208"/>
      <c r="EAB208"/>
      <c r="EAC208"/>
      <c r="EAD208"/>
      <c r="EAE208"/>
      <c r="EAF208"/>
      <c r="EAG208"/>
      <c r="EAH208"/>
      <c r="EAI208"/>
      <c r="EAJ208"/>
      <c r="EAK208"/>
      <c r="EAL208"/>
      <c r="EAM208"/>
      <c r="EAN208"/>
      <c r="EAO208"/>
      <c r="EAP208"/>
      <c r="EAQ208"/>
      <c r="EAR208"/>
      <c r="EAS208"/>
      <c r="EAT208"/>
      <c r="EAU208"/>
      <c r="EAV208"/>
      <c r="EAW208"/>
      <c r="EAX208"/>
      <c r="EAY208"/>
      <c r="EAZ208"/>
      <c r="EBA208"/>
      <c r="EBB208"/>
      <c r="EBC208"/>
      <c r="EBD208"/>
      <c r="EBE208"/>
      <c r="EBF208"/>
      <c r="EBG208"/>
      <c r="EBH208"/>
      <c r="EBI208"/>
      <c r="EBJ208"/>
      <c r="EBK208"/>
      <c r="EBL208"/>
      <c r="EBM208"/>
      <c r="EBN208"/>
      <c r="EBO208"/>
      <c r="EBP208"/>
      <c r="EBQ208"/>
      <c r="EBR208"/>
      <c r="EBS208"/>
      <c r="EBT208"/>
      <c r="EBU208"/>
      <c r="EBV208"/>
      <c r="EBW208"/>
      <c r="EBX208"/>
      <c r="EBY208"/>
      <c r="EBZ208"/>
      <c r="ECA208"/>
      <c r="ECB208"/>
      <c r="ECC208"/>
      <c r="ECD208"/>
      <c r="ECE208"/>
      <c r="ECF208"/>
      <c r="ECG208"/>
      <c r="ECH208"/>
      <c r="ECI208"/>
      <c r="ECJ208"/>
      <c r="ECK208"/>
      <c r="ECL208"/>
      <c r="ECM208"/>
      <c r="ECN208"/>
      <c r="ECO208"/>
      <c r="ECP208"/>
      <c r="ECQ208"/>
      <c r="ECR208"/>
      <c r="ECS208"/>
      <c r="ECT208"/>
      <c r="ECU208"/>
      <c r="ECV208"/>
      <c r="ECW208"/>
      <c r="ECX208"/>
      <c r="ECY208"/>
      <c r="ECZ208"/>
      <c r="EDA208"/>
      <c r="EDB208"/>
      <c r="EDC208"/>
      <c r="EDD208"/>
      <c r="EDE208"/>
      <c r="EDF208"/>
      <c r="EDG208"/>
      <c r="EDH208"/>
      <c r="EDI208"/>
      <c r="EDJ208"/>
      <c r="EDK208"/>
      <c r="EDL208"/>
      <c r="EDM208"/>
      <c r="EDN208"/>
      <c r="EDO208"/>
      <c r="EDP208"/>
      <c r="EDQ208"/>
      <c r="EDR208"/>
      <c r="EDS208"/>
      <c r="EDT208"/>
      <c r="EDU208"/>
      <c r="EDV208"/>
      <c r="EDW208"/>
      <c r="EDX208"/>
      <c r="EDY208"/>
      <c r="EDZ208"/>
      <c r="EEA208"/>
      <c r="EEB208"/>
      <c r="EEC208"/>
      <c r="EED208"/>
      <c r="EEE208"/>
      <c r="EEF208"/>
      <c r="EEG208"/>
      <c r="EEH208"/>
      <c r="EEI208"/>
      <c r="EEJ208"/>
      <c r="EEK208"/>
      <c r="EEL208"/>
      <c r="EEM208"/>
      <c r="EEN208"/>
      <c r="EEO208"/>
      <c r="EEP208"/>
      <c r="EEQ208"/>
      <c r="EER208"/>
      <c r="EES208"/>
      <c r="EET208"/>
      <c r="EEU208"/>
      <c r="EEV208"/>
      <c r="EEW208"/>
      <c r="EEX208"/>
      <c r="EEY208"/>
      <c r="EEZ208"/>
      <c r="EFA208"/>
      <c r="EFB208"/>
      <c r="EFC208"/>
      <c r="EFD208"/>
      <c r="EFE208"/>
      <c r="EFF208"/>
      <c r="EFG208"/>
      <c r="EFH208"/>
      <c r="EFI208"/>
      <c r="EFJ208"/>
      <c r="EFK208"/>
      <c r="EFL208"/>
      <c r="EFM208"/>
      <c r="EFN208"/>
      <c r="EFO208"/>
      <c r="EFP208"/>
      <c r="EFQ208"/>
      <c r="EFR208"/>
      <c r="EFS208"/>
      <c r="EFT208"/>
      <c r="EFU208"/>
      <c r="EFV208"/>
      <c r="EFW208"/>
      <c r="EFX208"/>
      <c r="EFY208"/>
      <c r="EFZ208"/>
      <c r="EGA208"/>
      <c r="EGB208"/>
      <c r="EGC208"/>
      <c r="EGD208"/>
      <c r="EGE208"/>
      <c r="EGF208"/>
      <c r="EGG208"/>
      <c r="EGH208"/>
      <c r="EGI208"/>
      <c r="EGJ208"/>
      <c r="EGK208"/>
      <c r="EGL208"/>
      <c r="EGM208"/>
      <c r="EGN208"/>
      <c r="EGO208"/>
      <c r="EGP208"/>
      <c r="EGQ208"/>
      <c r="EGR208"/>
      <c r="EGS208"/>
      <c r="EGT208"/>
      <c r="EGU208"/>
      <c r="EGV208"/>
      <c r="EGW208"/>
      <c r="EGX208"/>
      <c r="EGY208"/>
      <c r="EGZ208"/>
      <c r="EHA208"/>
      <c r="EHB208"/>
      <c r="EHC208"/>
      <c r="EHD208"/>
      <c r="EHE208"/>
      <c r="EHF208"/>
      <c r="EHG208"/>
      <c r="EHH208"/>
      <c r="EHI208"/>
      <c r="EHJ208"/>
      <c r="EHK208"/>
      <c r="EHL208"/>
      <c r="EHM208"/>
      <c r="EHN208"/>
      <c r="EHO208"/>
      <c r="EHP208"/>
      <c r="EHQ208"/>
      <c r="EHR208"/>
      <c r="EHS208"/>
      <c r="EHT208"/>
      <c r="EHU208"/>
      <c r="EHV208"/>
      <c r="EHW208"/>
      <c r="EHX208"/>
      <c r="EHY208"/>
      <c r="EHZ208"/>
      <c r="EIA208"/>
      <c r="EIB208"/>
      <c r="EIC208"/>
      <c r="EID208"/>
      <c r="EIE208"/>
      <c r="EIF208"/>
      <c r="EIG208"/>
      <c r="EIH208"/>
      <c r="EII208"/>
      <c r="EIJ208"/>
      <c r="EIK208"/>
      <c r="EIL208"/>
      <c r="EIM208"/>
      <c r="EIN208"/>
      <c r="EIO208"/>
      <c r="EIP208"/>
      <c r="EIQ208"/>
      <c r="EIR208"/>
      <c r="EIS208"/>
      <c r="EIT208"/>
      <c r="EIU208"/>
      <c r="EIV208"/>
      <c r="EIW208"/>
      <c r="EIX208"/>
      <c r="EIY208"/>
      <c r="EIZ208"/>
      <c r="EJA208"/>
      <c r="EJB208"/>
      <c r="EJC208"/>
      <c r="EJD208"/>
      <c r="EJE208"/>
      <c r="EJF208"/>
      <c r="EJG208"/>
      <c r="EJH208"/>
      <c r="EJI208"/>
      <c r="EJJ208"/>
      <c r="EJK208"/>
      <c r="EJL208"/>
      <c r="EJM208"/>
      <c r="EJN208"/>
      <c r="EJO208"/>
      <c r="EJP208"/>
      <c r="EJQ208"/>
      <c r="EJR208"/>
      <c r="EJS208"/>
      <c r="EJT208"/>
      <c r="EJU208"/>
      <c r="EJV208"/>
      <c r="EJW208"/>
      <c r="EJX208"/>
      <c r="EJY208"/>
      <c r="EJZ208"/>
      <c r="EKA208"/>
      <c r="EKB208"/>
      <c r="EKC208"/>
      <c r="EKD208"/>
      <c r="EKE208"/>
      <c r="EKF208"/>
      <c r="EKG208"/>
      <c r="EKH208"/>
      <c r="EKI208"/>
      <c r="EKJ208"/>
      <c r="EKK208"/>
      <c r="EKL208"/>
      <c r="EKM208"/>
      <c r="EKN208"/>
      <c r="EKO208"/>
      <c r="EKP208"/>
      <c r="EKQ208"/>
      <c r="EKR208"/>
      <c r="EKS208"/>
      <c r="EKT208"/>
      <c r="EKU208"/>
      <c r="EKV208"/>
      <c r="EKW208"/>
      <c r="EKX208"/>
      <c r="EKY208"/>
      <c r="EKZ208"/>
      <c r="ELA208"/>
      <c r="ELB208"/>
      <c r="ELC208"/>
      <c r="ELD208"/>
      <c r="ELE208"/>
      <c r="ELF208"/>
      <c r="ELG208"/>
      <c r="ELH208"/>
      <c r="ELI208"/>
      <c r="ELJ208"/>
      <c r="ELK208"/>
      <c r="ELL208"/>
      <c r="ELM208"/>
      <c r="ELN208"/>
      <c r="ELO208"/>
      <c r="ELP208"/>
      <c r="ELQ208"/>
      <c r="ELR208"/>
      <c r="ELS208"/>
      <c r="ELT208"/>
      <c r="ELU208"/>
      <c r="ELV208"/>
      <c r="ELW208"/>
      <c r="ELX208"/>
      <c r="ELY208"/>
      <c r="ELZ208"/>
      <c r="EMA208"/>
      <c r="EMB208"/>
      <c r="EMC208"/>
      <c r="EMD208"/>
      <c r="EME208"/>
      <c r="EMF208"/>
      <c r="EMG208"/>
      <c r="EMH208"/>
      <c r="EMI208"/>
      <c r="EMJ208"/>
      <c r="EMK208"/>
      <c r="EML208"/>
      <c r="EMM208"/>
      <c r="EMN208"/>
      <c r="EMO208"/>
      <c r="EMP208"/>
      <c r="EMQ208"/>
      <c r="EMR208"/>
      <c r="EMS208"/>
      <c r="EMT208"/>
      <c r="EMU208"/>
      <c r="EMV208"/>
      <c r="EMW208"/>
      <c r="EMX208"/>
      <c r="EMY208"/>
      <c r="EMZ208"/>
      <c r="ENA208"/>
      <c r="ENB208"/>
      <c r="ENC208"/>
      <c r="END208"/>
      <c r="ENE208"/>
      <c r="ENF208"/>
      <c r="ENG208"/>
      <c r="ENH208"/>
      <c r="ENI208"/>
      <c r="ENJ208"/>
      <c r="ENK208"/>
      <c r="ENL208"/>
      <c r="ENM208"/>
      <c r="ENN208"/>
      <c r="ENO208"/>
      <c r="ENP208"/>
      <c r="ENQ208"/>
      <c r="ENR208"/>
      <c r="ENS208"/>
      <c r="ENT208"/>
      <c r="ENU208"/>
      <c r="ENV208"/>
      <c r="ENW208"/>
      <c r="ENX208"/>
      <c r="ENY208"/>
      <c r="ENZ208"/>
      <c r="EOA208"/>
      <c r="EOB208"/>
      <c r="EOC208"/>
      <c r="EOD208"/>
      <c r="EOE208"/>
      <c r="EOF208"/>
      <c r="EOG208"/>
      <c r="EOH208"/>
      <c r="EOI208"/>
      <c r="EOJ208"/>
      <c r="EOK208"/>
      <c r="EOL208"/>
      <c r="EOM208"/>
      <c r="EON208"/>
      <c r="EOO208"/>
      <c r="EOP208"/>
      <c r="EOQ208"/>
      <c r="EOR208"/>
      <c r="EOS208"/>
      <c r="EOT208"/>
      <c r="EOU208"/>
      <c r="EOV208"/>
      <c r="EOW208"/>
      <c r="EOX208"/>
      <c r="EOY208"/>
      <c r="EOZ208"/>
      <c r="EPA208"/>
      <c r="EPB208"/>
      <c r="EPC208"/>
      <c r="EPD208"/>
      <c r="EPE208"/>
      <c r="EPF208"/>
      <c r="EPG208"/>
      <c r="EPH208"/>
      <c r="EPI208"/>
      <c r="EPJ208"/>
      <c r="EPK208"/>
      <c r="EPL208"/>
      <c r="EPM208"/>
      <c r="EPN208"/>
      <c r="EPO208"/>
      <c r="EPP208"/>
      <c r="EPQ208"/>
      <c r="EPR208"/>
      <c r="EPS208"/>
      <c r="EPT208"/>
      <c r="EPU208"/>
      <c r="EPV208"/>
      <c r="EPW208"/>
      <c r="EPX208"/>
      <c r="EPY208"/>
      <c r="EPZ208"/>
      <c r="EQA208"/>
      <c r="EQB208"/>
      <c r="EQC208"/>
      <c r="EQD208"/>
      <c r="EQE208"/>
      <c r="EQF208"/>
      <c r="EQG208"/>
      <c r="EQH208"/>
      <c r="EQI208"/>
      <c r="EQJ208"/>
      <c r="EQK208"/>
      <c r="EQL208"/>
      <c r="EQM208"/>
      <c r="EQN208"/>
      <c r="EQO208"/>
      <c r="EQP208"/>
      <c r="EQQ208"/>
      <c r="EQR208"/>
      <c r="EQS208"/>
      <c r="EQT208"/>
      <c r="EQU208"/>
      <c r="EQV208"/>
      <c r="EQW208"/>
      <c r="EQX208"/>
      <c r="EQY208"/>
      <c r="EQZ208"/>
      <c r="ERA208"/>
      <c r="ERB208"/>
      <c r="ERC208"/>
      <c r="ERD208"/>
      <c r="ERE208"/>
      <c r="ERF208"/>
      <c r="ERG208"/>
      <c r="ERH208"/>
      <c r="ERI208"/>
      <c r="ERJ208"/>
      <c r="ERK208"/>
      <c r="ERL208"/>
      <c r="ERM208"/>
      <c r="ERN208"/>
      <c r="ERO208"/>
      <c r="ERP208"/>
      <c r="ERQ208"/>
      <c r="ERR208"/>
      <c r="ERS208"/>
      <c r="ERT208"/>
      <c r="ERU208"/>
      <c r="ERV208"/>
      <c r="ERW208"/>
      <c r="ERX208"/>
      <c r="ERY208"/>
      <c r="ERZ208"/>
      <c r="ESA208"/>
      <c r="ESB208"/>
      <c r="ESC208"/>
      <c r="ESD208"/>
      <c r="ESE208"/>
      <c r="ESF208"/>
      <c r="ESG208"/>
      <c r="ESH208"/>
      <c r="ESI208"/>
      <c r="ESJ208"/>
      <c r="ESK208"/>
      <c r="ESL208"/>
      <c r="ESM208"/>
      <c r="ESN208"/>
      <c r="ESO208"/>
      <c r="ESP208"/>
      <c r="ESQ208"/>
      <c r="ESR208"/>
      <c r="ESS208"/>
      <c r="EST208"/>
      <c r="ESU208"/>
      <c r="ESV208"/>
      <c r="ESW208"/>
      <c r="ESX208"/>
      <c r="ESY208"/>
      <c r="ESZ208"/>
      <c r="ETA208"/>
      <c r="ETB208"/>
      <c r="ETC208"/>
      <c r="ETD208"/>
      <c r="ETE208"/>
      <c r="ETF208"/>
      <c r="ETG208"/>
      <c r="ETH208"/>
      <c r="ETI208"/>
      <c r="ETJ208"/>
      <c r="ETK208"/>
      <c r="ETL208"/>
      <c r="ETM208"/>
      <c r="ETN208"/>
      <c r="ETO208"/>
      <c r="ETP208"/>
      <c r="ETQ208"/>
      <c r="ETR208"/>
      <c r="ETS208"/>
      <c r="ETT208"/>
      <c r="ETU208"/>
      <c r="ETV208"/>
      <c r="ETW208"/>
      <c r="ETX208"/>
      <c r="ETY208"/>
      <c r="ETZ208"/>
      <c r="EUA208"/>
      <c r="EUB208"/>
      <c r="EUC208"/>
      <c r="EUD208"/>
      <c r="EUE208"/>
      <c r="EUF208"/>
      <c r="EUG208"/>
      <c r="EUH208"/>
      <c r="EUI208"/>
      <c r="EUJ208"/>
      <c r="EUK208"/>
      <c r="EUL208"/>
      <c r="EUM208"/>
      <c r="EUN208"/>
      <c r="EUO208"/>
      <c r="EUP208"/>
      <c r="EUQ208"/>
      <c r="EUR208"/>
      <c r="EUS208"/>
      <c r="EUT208"/>
      <c r="EUU208"/>
      <c r="EUV208"/>
      <c r="EUW208"/>
      <c r="EUX208"/>
      <c r="EUY208"/>
      <c r="EUZ208"/>
      <c r="EVA208"/>
      <c r="EVB208"/>
      <c r="EVC208"/>
      <c r="EVD208"/>
      <c r="EVE208"/>
      <c r="EVF208"/>
      <c r="EVG208"/>
      <c r="EVH208"/>
      <c r="EVI208"/>
      <c r="EVJ208"/>
      <c r="EVK208"/>
      <c r="EVL208"/>
      <c r="EVM208"/>
      <c r="EVN208"/>
      <c r="EVO208"/>
      <c r="EVP208"/>
      <c r="EVQ208"/>
      <c r="EVR208"/>
      <c r="EVS208"/>
      <c r="EVT208"/>
      <c r="EVU208"/>
      <c r="EVV208"/>
      <c r="EVW208"/>
      <c r="EVX208"/>
      <c r="EVY208"/>
      <c r="EVZ208"/>
      <c r="EWA208"/>
      <c r="EWB208"/>
      <c r="EWC208"/>
      <c r="EWD208"/>
      <c r="EWE208"/>
      <c r="EWF208"/>
      <c r="EWG208"/>
      <c r="EWH208"/>
      <c r="EWI208"/>
      <c r="EWJ208"/>
      <c r="EWK208"/>
      <c r="EWL208"/>
      <c r="EWM208"/>
      <c r="EWN208"/>
      <c r="EWO208"/>
      <c r="EWP208"/>
      <c r="EWQ208"/>
      <c r="EWR208"/>
      <c r="EWS208"/>
      <c r="EWT208"/>
      <c r="EWU208"/>
      <c r="EWV208"/>
      <c r="EWW208"/>
      <c r="EWX208"/>
      <c r="EWY208"/>
      <c r="EWZ208"/>
      <c r="EXA208"/>
      <c r="EXB208"/>
      <c r="EXC208"/>
      <c r="EXD208"/>
      <c r="EXE208"/>
      <c r="EXF208"/>
      <c r="EXG208"/>
      <c r="EXH208"/>
      <c r="EXI208"/>
      <c r="EXJ208"/>
      <c r="EXK208"/>
      <c r="EXL208"/>
      <c r="EXM208"/>
      <c r="EXN208"/>
      <c r="EXO208"/>
      <c r="EXP208"/>
      <c r="EXQ208"/>
      <c r="EXR208"/>
      <c r="EXS208"/>
      <c r="EXT208"/>
      <c r="EXU208"/>
      <c r="EXV208"/>
      <c r="EXW208"/>
      <c r="EXX208"/>
      <c r="EXY208"/>
      <c r="EXZ208"/>
      <c r="EYA208"/>
      <c r="EYB208"/>
      <c r="EYC208"/>
      <c r="EYD208"/>
      <c r="EYE208"/>
      <c r="EYF208"/>
      <c r="EYG208"/>
      <c r="EYH208"/>
      <c r="EYI208"/>
      <c r="EYJ208"/>
      <c r="EYK208"/>
      <c r="EYL208"/>
      <c r="EYM208"/>
      <c r="EYN208"/>
      <c r="EYO208"/>
      <c r="EYP208"/>
      <c r="EYQ208"/>
      <c r="EYR208"/>
      <c r="EYS208"/>
      <c r="EYT208"/>
      <c r="EYU208"/>
      <c r="EYV208"/>
      <c r="EYW208"/>
      <c r="EYX208"/>
      <c r="EYY208"/>
      <c r="EYZ208"/>
      <c r="EZA208"/>
      <c r="EZB208"/>
      <c r="EZC208"/>
      <c r="EZD208"/>
      <c r="EZE208"/>
      <c r="EZF208"/>
      <c r="EZG208"/>
      <c r="EZH208"/>
      <c r="EZI208"/>
      <c r="EZJ208"/>
      <c r="EZK208"/>
      <c r="EZL208"/>
      <c r="EZM208"/>
      <c r="EZN208"/>
      <c r="EZO208"/>
      <c r="EZP208"/>
      <c r="EZQ208"/>
      <c r="EZR208"/>
      <c r="EZS208"/>
      <c r="EZT208"/>
      <c r="EZU208"/>
      <c r="EZV208"/>
      <c r="EZW208"/>
      <c r="EZX208"/>
      <c r="EZY208"/>
      <c r="EZZ208"/>
      <c r="FAA208"/>
      <c r="FAB208"/>
      <c r="FAC208"/>
      <c r="FAD208"/>
      <c r="FAE208"/>
      <c r="FAF208"/>
      <c r="FAG208"/>
      <c r="FAH208"/>
      <c r="FAI208"/>
      <c r="FAJ208"/>
      <c r="FAK208"/>
      <c r="FAL208"/>
      <c r="FAM208"/>
      <c r="FAN208"/>
      <c r="FAO208"/>
      <c r="FAP208"/>
      <c r="FAQ208"/>
      <c r="FAR208"/>
      <c r="FAS208"/>
      <c r="FAT208"/>
      <c r="FAU208"/>
      <c r="FAV208"/>
      <c r="FAW208"/>
      <c r="FAX208"/>
      <c r="FAY208"/>
      <c r="FAZ208"/>
      <c r="FBA208"/>
      <c r="FBB208"/>
      <c r="FBC208"/>
      <c r="FBD208"/>
      <c r="FBE208"/>
      <c r="FBF208"/>
      <c r="FBG208"/>
      <c r="FBH208"/>
      <c r="FBI208"/>
      <c r="FBJ208"/>
      <c r="FBK208"/>
      <c r="FBL208"/>
      <c r="FBM208"/>
      <c r="FBN208"/>
      <c r="FBO208"/>
      <c r="FBP208"/>
      <c r="FBQ208"/>
      <c r="FBR208"/>
      <c r="FBS208"/>
      <c r="FBT208"/>
      <c r="FBU208"/>
      <c r="FBV208"/>
      <c r="FBW208"/>
      <c r="FBX208"/>
      <c r="FBY208"/>
      <c r="FBZ208"/>
      <c r="FCA208"/>
      <c r="FCB208"/>
      <c r="FCC208"/>
      <c r="FCD208"/>
      <c r="FCE208"/>
      <c r="FCF208"/>
      <c r="FCG208"/>
      <c r="FCH208"/>
      <c r="FCI208"/>
      <c r="FCJ208"/>
      <c r="FCK208"/>
      <c r="FCL208"/>
      <c r="FCM208"/>
      <c r="FCN208"/>
      <c r="FCO208"/>
      <c r="FCP208"/>
      <c r="FCQ208"/>
      <c r="FCR208"/>
      <c r="FCS208"/>
      <c r="FCT208"/>
      <c r="FCU208"/>
      <c r="FCV208"/>
      <c r="FCW208"/>
      <c r="FCX208"/>
      <c r="FCY208"/>
      <c r="FCZ208"/>
      <c r="FDA208"/>
      <c r="FDB208"/>
      <c r="FDC208"/>
      <c r="FDD208"/>
      <c r="FDE208"/>
      <c r="FDF208"/>
      <c r="FDG208"/>
      <c r="FDH208"/>
      <c r="FDI208"/>
      <c r="FDJ208"/>
      <c r="FDK208"/>
      <c r="FDL208"/>
      <c r="FDM208"/>
      <c r="FDN208"/>
      <c r="FDO208"/>
      <c r="FDP208"/>
      <c r="FDQ208"/>
      <c r="FDR208"/>
      <c r="FDS208"/>
      <c r="FDT208"/>
      <c r="FDU208"/>
      <c r="FDV208"/>
      <c r="FDW208"/>
      <c r="FDX208"/>
      <c r="FDY208"/>
      <c r="FDZ208"/>
      <c r="FEA208"/>
      <c r="FEB208"/>
      <c r="FEC208"/>
      <c r="FED208"/>
      <c r="FEE208"/>
      <c r="FEF208"/>
      <c r="FEG208"/>
      <c r="FEH208"/>
      <c r="FEI208"/>
      <c r="FEJ208"/>
      <c r="FEK208"/>
      <c r="FEL208"/>
      <c r="FEM208"/>
      <c r="FEN208"/>
      <c r="FEO208"/>
      <c r="FEP208"/>
      <c r="FEQ208"/>
      <c r="FER208"/>
      <c r="FES208"/>
      <c r="FET208"/>
      <c r="FEU208"/>
      <c r="FEV208"/>
      <c r="FEW208"/>
      <c r="FEX208"/>
      <c r="FEY208"/>
      <c r="FEZ208"/>
      <c r="FFA208"/>
      <c r="FFB208"/>
      <c r="FFC208"/>
      <c r="FFD208"/>
      <c r="FFE208"/>
      <c r="FFF208"/>
      <c r="FFG208"/>
      <c r="FFH208"/>
      <c r="FFI208"/>
      <c r="FFJ208"/>
      <c r="FFK208"/>
      <c r="FFL208"/>
      <c r="FFM208"/>
      <c r="FFN208"/>
      <c r="FFO208"/>
      <c r="FFP208"/>
      <c r="FFQ208"/>
      <c r="FFR208"/>
      <c r="FFS208"/>
      <c r="FFT208"/>
      <c r="FFU208"/>
      <c r="FFV208"/>
      <c r="FFW208"/>
      <c r="FFX208"/>
      <c r="FFY208"/>
      <c r="FFZ208"/>
      <c r="FGA208"/>
      <c r="FGB208"/>
      <c r="FGC208"/>
      <c r="FGD208"/>
      <c r="FGE208"/>
      <c r="FGF208"/>
      <c r="FGG208"/>
      <c r="FGH208"/>
      <c r="FGI208"/>
      <c r="FGJ208"/>
      <c r="FGK208"/>
      <c r="FGL208"/>
      <c r="FGM208"/>
      <c r="FGN208"/>
      <c r="FGO208"/>
      <c r="FGP208"/>
      <c r="FGQ208"/>
      <c r="FGR208"/>
      <c r="FGS208"/>
      <c r="FGT208"/>
      <c r="FGU208"/>
      <c r="FGV208"/>
      <c r="FGW208"/>
      <c r="FGX208"/>
      <c r="FGY208"/>
      <c r="FGZ208"/>
      <c r="FHA208"/>
      <c r="FHB208"/>
      <c r="FHC208"/>
      <c r="FHD208"/>
      <c r="FHE208"/>
      <c r="FHF208"/>
      <c r="FHG208"/>
      <c r="FHH208"/>
      <c r="FHI208"/>
      <c r="FHJ208"/>
      <c r="FHK208"/>
      <c r="FHL208"/>
      <c r="FHM208"/>
      <c r="FHN208"/>
      <c r="FHO208"/>
      <c r="FHP208"/>
      <c r="FHQ208"/>
      <c r="FHR208"/>
      <c r="FHS208"/>
      <c r="FHT208"/>
      <c r="FHU208"/>
      <c r="FHV208"/>
      <c r="FHW208"/>
      <c r="FHX208"/>
      <c r="FHY208"/>
      <c r="FHZ208"/>
      <c r="FIA208"/>
      <c r="FIB208"/>
      <c r="FIC208"/>
      <c r="FID208"/>
      <c r="FIE208"/>
      <c r="FIF208"/>
      <c r="FIG208"/>
      <c r="FIH208"/>
      <c r="FII208"/>
      <c r="FIJ208"/>
      <c r="FIK208"/>
      <c r="FIL208"/>
      <c r="FIM208"/>
      <c r="FIN208"/>
      <c r="FIO208"/>
      <c r="FIP208"/>
      <c r="FIQ208"/>
      <c r="FIR208"/>
      <c r="FIS208"/>
      <c r="FIT208"/>
      <c r="FIU208"/>
      <c r="FIV208"/>
      <c r="FIW208"/>
      <c r="FIX208"/>
      <c r="FIY208"/>
      <c r="FIZ208"/>
      <c r="FJA208"/>
      <c r="FJB208"/>
      <c r="FJC208"/>
      <c r="FJD208"/>
      <c r="FJE208"/>
      <c r="FJF208"/>
      <c r="FJG208"/>
      <c r="FJH208"/>
      <c r="FJI208"/>
      <c r="FJJ208"/>
      <c r="FJK208"/>
      <c r="FJL208"/>
      <c r="FJM208"/>
      <c r="FJN208"/>
      <c r="FJO208"/>
      <c r="FJP208"/>
      <c r="FJQ208"/>
      <c r="FJR208"/>
      <c r="FJS208"/>
      <c r="FJT208"/>
      <c r="FJU208"/>
      <c r="FJV208"/>
      <c r="FJW208"/>
      <c r="FJX208"/>
      <c r="FJY208"/>
      <c r="FJZ208"/>
      <c r="FKA208"/>
      <c r="FKB208"/>
      <c r="FKC208"/>
      <c r="FKD208"/>
      <c r="FKE208"/>
      <c r="FKF208"/>
      <c r="FKG208"/>
      <c r="FKH208"/>
      <c r="FKI208"/>
      <c r="FKJ208"/>
      <c r="FKK208"/>
      <c r="FKL208"/>
      <c r="FKM208"/>
      <c r="FKN208"/>
      <c r="FKO208"/>
      <c r="FKP208"/>
      <c r="FKQ208"/>
      <c r="FKR208"/>
      <c r="FKS208"/>
      <c r="FKT208"/>
      <c r="FKU208"/>
      <c r="FKV208"/>
      <c r="FKW208"/>
      <c r="FKX208"/>
      <c r="FKY208"/>
      <c r="FKZ208"/>
      <c r="FLA208"/>
      <c r="FLB208"/>
      <c r="FLC208"/>
      <c r="FLD208"/>
      <c r="FLE208"/>
      <c r="FLF208"/>
      <c r="FLG208"/>
      <c r="FLH208"/>
      <c r="FLI208"/>
      <c r="FLJ208"/>
      <c r="FLK208"/>
      <c r="FLL208"/>
      <c r="FLM208"/>
      <c r="FLN208"/>
      <c r="FLO208"/>
      <c r="FLP208"/>
      <c r="FLQ208"/>
      <c r="FLR208"/>
      <c r="FLS208"/>
      <c r="FLT208"/>
      <c r="FLU208"/>
      <c r="FLV208"/>
      <c r="FLW208"/>
      <c r="FLX208"/>
      <c r="FLY208"/>
      <c r="FLZ208"/>
      <c r="FMA208"/>
      <c r="FMB208"/>
      <c r="FMC208"/>
      <c r="FMD208"/>
      <c r="FME208"/>
      <c r="FMF208"/>
      <c r="FMG208"/>
      <c r="FMH208"/>
      <c r="FMI208"/>
      <c r="FMJ208"/>
      <c r="FMK208"/>
      <c r="FML208"/>
      <c r="FMM208"/>
      <c r="FMN208"/>
      <c r="FMO208"/>
      <c r="FMP208"/>
      <c r="FMQ208"/>
      <c r="FMR208"/>
      <c r="FMS208"/>
      <c r="FMT208"/>
      <c r="FMU208"/>
      <c r="FMV208"/>
      <c r="FMW208"/>
      <c r="FMX208"/>
      <c r="FMY208"/>
      <c r="FMZ208"/>
      <c r="FNA208"/>
      <c r="FNB208"/>
      <c r="FNC208"/>
      <c r="FND208"/>
      <c r="FNE208"/>
      <c r="FNF208"/>
      <c r="FNG208"/>
      <c r="FNH208"/>
      <c r="FNI208"/>
      <c r="FNJ208"/>
      <c r="FNK208"/>
      <c r="FNL208"/>
      <c r="FNM208"/>
      <c r="FNN208"/>
      <c r="FNO208"/>
      <c r="FNP208"/>
      <c r="FNQ208"/>
      <c r="FNR208"/>
      <c r="FNS208"/>
      <c r="FNT208"/>
      <c r="FNU208"/>
      <c r="FNV208"/>
      <c r="FNW208"/>
      <c r="FNX208"/>
      <c r="FNY208"/>
      <c r="FNZ208"/>
      <c r="FOA208"/>
      <c r="FOB208"/>
      <c r="FOC208"/>
      <c r="FOD208"/>
      <c r="FOE208"/>
      <c r="FOF208"/>
      <c r="FOG208"/>
      <c r="FOH208"/>
      <c r="FOI208"/>
      <c r="FOJ208"/>
      <c r="FOK208"/>
      <c r="FOL208"/>
      <c r="FOM208"/>
      <c r="FON208"/>
      <c r="FOO208"/>
      <c r="FOP208"/>
      <c r="FOQ208"/>
      <c r="FOR208"/>
      <c r="FOS208"/>
      <c r="FOT208"/>
      <c r="FOU208"/>
      <c r="FOV208"/>
      <c r="FOW208"/>
      <c r="FOX208"/>
      <c r="FOY208"/>
      <c r="FOZ208"/>
      <c r="FPA208"/>
      <c r="FPB208"/>
      <c r="FPC208"/>
      <c r="FPD208"/>
      <c r="FPE208"/>
      <c r="FPF208"/>
      <c r="FPG208"/>
      <c r="FPH208"/>
      <c r="FPI208"/>
      <c r="FPJ208"/>
      <c r="FPK208"/>
      <c r="FPL208"/>
      <c r="FPM208"/>
      <c r="FPN208"/>
      <c r="FPO208"/>
      <c r="FPP208"/>
      <c r="FPQ208"/>
      <c r="FPR208"/>
      <c r="FPS208"/>
      <c r="FPT208"/>
      <c r="FPU208"/>
      <c r="FPV208"/>
      <c r="FPW208"/>
      <c r="FPX208"/>
      <c r="FPY208"/>
      <c r="FPZ208"/>
      <c r="FQA208"/>
      <c r="FQB208"/>
      <c r="FQC208"/>
      <c r="FQD208"/>
      <c r="FQE208"/>
      <c r="FQF208"/>
      <c r="FQG208"/>
      <c r="FQH208"/>
      <c r="FQI208"/>
      <c r="FQJ208"/>
      <c r="FQK208"/>
      <c r="FQL208"/>
      <c r="FQM208"/>
      <c r="FQN208"/>
      <c r="FQO208"/>
      <c r="FQP208"/>
      <c r="FQQ208"/>
      <c r="FQR208"/>
      <c r="FQS208"/>
      <c r="FQT208"/>
      <c r="FQU208"/>
      <c r="FQV208"/>
      <c r="FQW208"/>
      <c r="FQX208"/>
      <c r="FQY208"/>
      <c r="FQZ208"/>
      <c r="FRA208"/>
      <c r="FRB208"/>
      <c r="FRC208"/>
      <c r="FRD208"/>
      <c r="FRE208"/>
      <c r="FRF208"/>
      <c r="FRG208"/>
      <c r="FRH208"/>
      <c r="FRI208"/>
      <c r="FRJ208"/>
      <c r="FRK208"/>
      <c r="FRL208"/>
      <c r="FRM208"/>
      <c r="FRN208"/>
      <c r="FRO208"/>
      <c r="FRP208"/>
      <c r="FRQ208"/>
      <c r="FRR208"/>
      <c r="FRS208"/>
      <c r="FRT208"/>
      <c r="FRU208"/>
      <c r="FRV208"/>
      <c r="FRW208"/>
      <c r="FRX208"/>
      <c r="FRY208"/>
      <c r="FRZ208"/>
      <c r="FSA208"/>
      <c r="FSB208"/>
      <c r="FSC208"/>
      <c r="FSD208"/>
      <c r="FSE208"/>
      <c r="FSF208"/>
      <c r="FSG208"/>
      <c r="FSH208"/>
      <c r="FSI208"/>
      <c r="FSJ208"/>
      <c r="FSK208"/>
      <c r="FSL208"/>
      <c r="FSM208"/>
      <c r="FSN208"/>
      <c r="FSO208"/>
      <c r="FSP208"/>
      <c r="FSQ208"/>
      <c r="FSR208"/>
      <c r="FSS208"/>
      <c r="FST208"/>
      <c r="FSU208"/>
      <c r="FSV208"/>
      <c r="FSW208"/>
      <c r="FSX208"/>
      <c r="FSY208"/>
      <c r="FSZ208"/>
      <c r="FTA208"/>
      <c r="FTB208"/>
      <c r="FTC208"/>
      <c r="FTD208"/>
      <c r="FTE208"/>
      <c r="FTF208"/>
      <c r="FTG208"/>
      <c r="FTH208"/>
      <c r="FTI208"/>
      <c r="FTJ208"/>
      <c r="FTK208"/>
      <c r="FTL208"/>
      <c r="FTM208"/>
      <c r="FTN208"/>
      <c r="FTO208"/>
      <c r="FTP208"/>
      <c r="FTQ208"/>
      <c r="FTR208"/>
      <c r="FTS208"/>
      <c r="FTT208"/>
      <c r="FTU208"/>
      <c r="FTV208"/>
      <c r="FTW208"/>
      <c r="FTX208"/>
      <c r="FTY208"/>
      <c r="FTZ208"/>
      <c r="FUA208"/>
      <c r="FUB208"/>
      <c r="FUC208"/>
      <c r="FUD208"/>
      <c r="FUE208"/>
      <c r="FUF208"/>
      <c r="FUG208"/>
      <c r="FUH208"/>
      <c r="FUI208"/>
      <c r="FUJ208"/>
      <c r="FUK208"/>
      <c r="FUL208"/>
      <c r="FUM208"/>
      <c r="FUN208"/>
      <c r="FUO208"/>
      <c r="FUP208"/>
      <c r="FUQ208"/>
      <c r="FUR208"/>
      <c r="FUS208"/>
      <c r="FUT208"/>
      <c r="FUU208"/>
      <c r="FUV208"/>
      <c r="FUW208"/>
      <c r="FUX208"/>
      <c r="FUY208"/>
      <c r="FUZ208"/>
      <c r="FVA208"/>
      <c r="FVB208"/>
      <c r="FVC208"/>
      <c r="FVD208"/>
      <c r="FVE208"/>
      <c r="FVF208"/>
      <c r="FVG208"/>
      <c r="FVH208"/>
      <c r="FVI208"/>
      <c r="FVJ208"/>
      <c r="FVK208"/>
      <c r="FVL208"/>
      <c r="FVM208"/>
      <c r="FVN208"/>
      <c r="FVO208"/>
      <c r="FVP208"/>
      <c r="FVQ208"/>
      <c r="FVR208"/>
      <c r="FVS208"/>
      <c r="FVT208"/>
      <c r="FVU208"/>
      <c r="FVV208"/>
      <c r="FVW208"/>
      <c r="FVX208"/>
      <c r="FVY208"/>
      <c r="FVZ208"/>
      <c r="FWA208"/>
      <c r="FWB208"/>
      <c r="FWC208"/>
      <c r="FWD208"/>
      <c r="FWE208"/>
      <c r="FWF208"/>
      <c r="FWG208"/>
      <c r="FWH208"/>
      <c r="FWI208"/>
      <c r="FWJ208"/>
      <c r="FWK208"/>
      <c r="FWL208"/>
      <c r="FWM208"/>
      <c r="FWN208"/>
      <c r="FWO208"/>
      <c r="FWP208"/>
      <c r="FWQ208"/>
      <c r="FWR208"/>
      <c r="FWS208"/>
      <c r="FWT208"/>
      <c r="FWU208"/>
      <c r="FWV208"/>
      <c r="FWW208"/>
      <c r="FWX208"/>
      <c r="FWY208"/>
      <c r="FWZ208"/>
      <c r="FXA208"/>
      <c r="FXB208"/>
      <c r="FXC208"/>
      <c r="FXD208"/>
      <c r="FXE208"/>
      <c r="FXF208"/>
      <c r="FXG208"/>
      <c r="FXH208"/>
      <c r="FXI208"/>
      <c r="FXJ208"/>
      <c r="FXK208"/>
      <c r="FXL208"/>
      <c r="FXM208"/>
      <c r="FXN208"/>
      <c r="FXO208"/>
      <c r="FXP208"/>
      <c r="FXQ208"/>
      <c r="FXR208"/>
      <c r="FXS208"/>
      <c r="FXT208"/>
      <c r="FXU208"/>
      <c r="FXV208"/>
      <c r="FXW208"/>
      <c r="FXX208"/>
      <c r="FXY208"/>
      <c r="FXZ208"/>
      <c r="FYA208"/>
      <c r="FYB208"/>
      <c r="FYC208"/>
      <c r="FYD208"/>
      <c r="FYE208"/>
      <c r="FYF208"/>
      <c r="FYG208"/>
      <c r="FYH208"/>
      <c r="FYI208"/>
      <c r="FYJ208"/>
      <c r="FYK208"/>
      <c r="FYL208"/>
      <c r="FYM208"/>
      <c r="FYN208"/>
      <c r="FYO208"/>
      <c r="FYP208"/>
      <c r="FYQ208"/>
      <c r="FYR208"/>
      <c r="FYS208"/>
      <c r="FYT208"/>
      <c r="FYU208"/>
      <c r="FYV208"/>
      <c r="FYW208"/>
      <c r="FYX208"/>
      <c r="FYY208"/>
      <c r="FYZ208"/>
      <c r="FZA208"/>
      <c r="FZB208"/>
      <c r="FZC208"/>
      <c r="FZD208"/>
      <c r="FZE208"/>
      <c r="FZF208"/>
      <c r="FZG208"/>
      <c r="FZH208"/>
      <c r="FZI208"/>
      <c r="FZJ208"/>
      <c r="FZK208"/>
      <c r="FZL208"/>
      <c r="FZM208"/>
      <c r="FZN208"/>
      <c r="FZO208"/>
      <c r="FZP208"/>
      <c r="FZQ208"/>
      <c r="FZR208"/>
      <c r="FZS208"/>
      <c r="FZT208"/>
      <c r="FZU208"/>
      <c r="FZV208"/>
      <c r="FZW208"/>
      <c r="FZX208"/>
      <c r="FZY208"/>
      <c r="FZZ208"/>
      <c r="GAA208"/>
      <c r="GAB208"/>
      <c r="GAC208"/>
      <c r="GAD208"/>
      <c r="GAE208"/>
      <c r="GAF208"/>
      <c r="GAG208"/>
      <c r="GAH208"/>
      <c r="GAI208"/>
      <c r="GAJ208"/>
      <c r="GAK208"/>
      <c r="GAL208"/>
      <c r="GAM208"/>
      <c r="GAN208"/>
      <c r="GAO208"/>
      <c r="GAP208"/>
      <c r="GAQ208"/>
      <c r="GAR208"/>
      <c r="GAS208"/>
      <c r="GAT208"/>
      <c r="GAU208"/>
      <c r="GAV208"/>
      <c r="GAW208"/>
      <c r="GAX208"/>
      <c r="GAY208"/>
      <c r="GAZ208"/>
      <c r="GBA208"/>
      <c r="GBB208"/>
      <c r="GBC208"/>
      <c r="GBD208"/>
      <c r="GBE208"/>
      <c r="GBF208"/>
      <c r="GBG208"/>
      <c r="GBH208"/>
      <c r="GBI208"/>
      <c r="GBJ208"/>
      <c r="GBK208"/>
      <c r="GBL208"/>
      <c r="GBM208"/>
      <c r="GBN208"/>
      <c r="GBO208"/>
      <c r="GBP208"/>
      <c r="GBQ208"/>
      <c r="GBR208"/>
      <c r="GBS208"/>
      <c r="GBT208"/>
      <c r="GBU208"/>
      <c r="GBV208"/>
      <c r="GBW208"/>
      <c r="GBX208"/>
      <c r="GBY208"/>
      <c r="GBZ208"/>
      <c r="GCA208"/>
      <c r="GCB208"/>
      <c r="GCC208"/>
      <c r="GCD208"/>
      <c r="GCE208"/>
      <c r="GCF208"/>
      <c r="GCG208"/>
      <c r="GCH208"/>
      <c r="GCI208"/>
      <c r="GCJ208"/>
      <c r="GCK208"/>
      <c r="GCL208"/>
      <c r="GCM208"/>
      <c r="GCN208"/>
      <c r="GCO208"/>
      <c r="GCP208"/>
      <c r="GCQ208"/>
      <c r="GCR208"/>
      <c r="GCS208"/>
      <c r="GCT208"/>
      <c r="GCU208"/>
      <c r="GCV208"/>
      <c r="GCW208"/>
      <c r="GCX208"/>
      <c r="GCY208"/>
      <c r="GCZ208"/>
      <c r="GDA208"/>
      <c r="GDB208"/>
      <c r="GDC208"/>
      <c r="GDD208"/>
      <c r="GDE208"/>
      <c r="GDF208"/>
      <c r="GDG208"/>
      <c r="GDH208"/>
      <c r="GDI208"/>
      <c r="GDJ208"/>
      <c r="GDK208"/>
      <c r="GDL208"/>
      <c r="GDM208"/>
      <c r="GDN208"/>
      <c r="GDO208"/>
      <c r="GDP208"/>
      <c r="GDQ208"/>
      <c r="GDR208"/>
      <c r="GDS208"/>
      <c r="GDT208"/>
      <c r="GDU208"/>
      <c r="GDV208"/>
      <c r="GDW208"/>
      <c r="GDX208"/>
      <c r="GDY208"/>
      <c r="GDZ208"/>
      <c r="GEA208"/>
      <c r="GEB208"/>
      <c r="GEC208"/>
      <c r="GED208"/>
      <c r="GEE208"/>
      <c r="GEF208"/>
      <c r="GEG208"/>
      <c r="GEH208"/>
      <c r="GEI208"/>
      <c r="GEJ208"/>
      <c r="GEK208"/>
      <c r="GEL208"/>
      <c r="GEM208"/>
      <c r="GEN208"/>
      <c r="GEO208"/>
      <c r="GEP208"/>
      <c r="GEQ208"/>
      <c r="GER208"/>
      <c r="GES208"/>
      <c r="GET208"/>
      <c r="GEU208"/>
      <c r="GEV208"/>
      <c r="GEW208"/>
      <c r="GEX208"/>
      <c r="GEY208"/>
      <c r="GEZ208"/>
      <c r="GFA208"/>
      <c r="GFB208"/>
      <c r="GFC208"/>
      <c r="GFD208"/>
      <c r="GFE208"/>
      <c r="GFF208"/>
      <c r="GFG208"/>
      <c r="GFH208"/>
      <c r="GFI208"/>
      <c r="GFJ208"/>
      <c r="GFK208"/>
      <c r="GFL208"/>
      <c r="GFM208"/>
      <c r="GFN208"/>
      <c r="GFO208"/>
      <c r="GFP208"/>
      <c r="GFQ208"/>
      <c r="GFR208"/>
      <c r="GFS208"/>
      <c r="GFT208"/>
      <c r="GFU208"/>
      <c r="GFV208"/>
      <c r="GFW208"/>
      <c r="GFX208"/>
      <c r="GFY208"/>
      <c r="GFZ208"/>
      <c r="GGA208"/>
      <c r="GGB208"/>
      <c r="GGC208"/>
      <c r="GGD208"/>
      <c r="GGE208"/>
      <c r="GGF208"/>
      <c r="GGG208"/>
      <c r="GGH208"/>
      <c r="GGI208"/>
      <c r="GGJ208"/>
      <c r="GGK208"/>
      <c r="GGL208"/>
      <c r="GGM208"/>
      <c r="GGN208"/>
      <c r="GGO208"/>
      <c r="GGP208"/>
      <c r="GGQ208"/>
      <c r="GGR208"/>
      <c r="GGS208"/>
      <c r="GGT208"/>
      <c r="GGU208"/>
      <c r="GGV208"/>
      <c r="GGW208"/>
      <c r="GGX208"/>
      <c r="GGY208"/>
      <c r="GGZ208"/>
      <c r="GHA208"/>
      <c r="GHB208"/>
      <c r="GHC208"/>
      <c r="GHD208"/>
      <c r="GHE208"/>
      <c r="GHF208"/>
      <c r="GHG208"/>
      <c r="GHH208"/>
      <c r="GHI208"/>
      <c r="GHJ208"/>
      <c r="GHK208"/>
      <c r="GHL208"/>
      <c r="GHM208"/>
      <c r="GHN208"/>
      <c r="GHO208"/>
      <c r="GHP208"/>
      <c r="GHQ208"/>
      <c r="GHR208"/>
      <c r="GHS208"/>
      <c r="GHT208"/>
      <c r="GHU208"/>
      <c r="GHV208"/>
      <c r="GHW208"/>
      <c r="GHX208"/>
      <c r="GHY208"/>
      <c r="GHZ208"/>
      <c r="GIA208"/>
      <c r="GIB208"/>
      <c r="GIC208"/>
      <c r="GID208"/>
      <c r="GIE208"/>
      <c r="GIF208"/>
      <c r="GIG208"/>
      <c r="GIH208"/>
      <c r="GII208"/>
      <c r="GIJ208"/>
      <c r="GIK208"/>
      <c r="GIL208"/>
      <c r="GIM208"/>
      <c r="GIN208"/>
      <c r="GIO208"/>
      <c r="GIP208"/>
      <c r="GIQ208"/>
      <c r="GIR208"/>
      <c r="GIS208"/>
      <c r="GIT208"/>
      <c r="GIU208"/>
      <c r="GIV208"/>
      <c r="GIW208"/>
      <c r="GIX208"/>
      <c r="GIY208"/>
      <c r="GIZ208"/>
      <c r="GJA208"/>
      <c r="GJB208"/>
      <c r="GJC208"/>
      <c r="GJD208"/>
      <c r="GJE208"/>
      <c r="GJF208"/>
      <c r="GJG208"/>
      <c r="GJH208"/>
      <c r="GJI208"/>
      <c r="GJJ208"/>
      <c r="GJK208"/>
      <c r="GJL208"/>
      <c r="GJM208"/>
      <c r="GJN208"/>
      <c r="GJO208"/>
      <c r="GJP208"/>
      <c r="GJQ208"/>
      <c r="GJR208"/>
      <c r="GJS208"/>
      <c r="GJT208"/>
      <c r="GJU208"/>
      <c r="GJV208"/>
      <c r="GJW208"/>
      <c r="GJX208"/>
      <c r="GJY208"/>
      <c r="GJZ208"/>
      <c r="GKA208"/>
      <c r="GKB208"/>
      <c r="GKC208"/>
      <c r="GKD208"/>
      <c r="GKE208"/>
      <c r="GKF208"/>
      <c r="GKG208"/>
      <c r="GKH208"/>
      <c r="GKI208"/>
      <c r="GKJ208"/>
      <c r="GKK208"/>
      <c r="GKL208"/>
      <c r="GKM208"/>
      <c r="GKN208"/>
      <c r="GKO208"/>
      <c r="GKP208"/>
      <c r="GKQ208"/>
      <c r="GKR208"/>
      <c r="GKS208"/>
      <c r="GKT208"/>
      <c r="GKU208"/>
      <c r="GKV208"/>
      <c r="GKW208"/>
      <c r="GKX208"/>
      <c r="GKY208"/>
      <c r="GKZ208"/>
      <c r="GLA208"/>
      <c r="GLB208"/>
      <c r="GLC208"/>
      <c r="GLD208"/>
      <c r="GLE208"/>
      <c r="GLF208"/>
      <c r="GLG208"/>
      <c r="GLH208"/>
      <c r="GLI208"/>
      <c r="GLJ208"/>
      <c r="GLK208"/>
      <c r="GLL208"/>
      <c r="GLM208"/>
      <c r="GLN208"/>
      <c r="GLO208"/>
      <c r="GLP208"/>
      <c r="GLQ208"/>
      <c r="GLR208"/>
      <c r="GLS208"/>
      <c r="GLT208"/>
      <c r="GLU208"/>
      <c r="GLV208"/>
      <c r="GLW208"/>
      <c r="GLX208"/>
      <c r="GLY208"/>
      <c r="GLZ208"/>
      <c r="GMA208"/>
      <c r="GMB208"/>
      <c r="GMC208"/>
      <c r="GMD208"/>
      <c r="GME208"/>
      <c r="GMF208"/>
      <c r="GMG208"/>
      <c r="GMH208"/>
      <c r="GMI208"/>
      <c r="GMJ208"/>
      <c r="GMK208"/>
      <c r="GML208"/>
      <c r="GMM208"/>
      <c r="GMN208"/>
      <c r="GMO208"/>
      <c r="GMP208"/>
      <c r="GMQ208"/>
      <c r="GMR208"/>
      <c r="GMS208"/>
      <c r="GMT208"/>
      <c r="GMU208"/>
      <c r="GMV208"/>
      <c r="GMW208"/>
      <c r="GMX208"/>
      <c r="GMY208"/>
      <c r="GMZ208"/>
      <c r="GNA208"/>
      <c r="GNB208"/>
      <c r="GNC208"/>
      <c r="GND208"/>
      <c r="GNE208"/>
      <c r="GNF208"/>
      <c r="GNG208"/>
      <c r="GNH208"/>
      <c r="GNI208"/>
      <c r="GNJ208"/>
      <c r="GNK208"/>
      <c r="GNL208"/>
      <c r="GNM208"/>
      <c r="GNN208"/>
      <c r="GNO208"/>
      <c r="GNP208"/>
      <c r="GNQ208"/>
      <c r="GNR208"/>
      <c r="GNS208"/>
      <c r="GNT208"/>
      <c r="GNU208"/>
      <c r="GNV208"/>
      <c r="GNW208"/>
      <c r="GNX208"/>
      <c r="GNY208"/>
      <c r="GNZ208"/>
      <c r="GOA208"/>
      <c r="GOB208"/>
      <c r="GOC208"/>
      <c r="GOD208"/>
      <c r="GOE208"/>
      <c r="GOF208"/>
      <c r="GOG208"/>
      <c r="GOH208"/>
      <c r="GOI208"/>
      <c r="GOJ208"/>
      <c r="GOK208"/>
      <c r="GOL208"/>
      <c r="GOM208"/>
      <c r="GON208"/>
      <c r="GOO208"/>
      <c r="GOP208"/>
      <c r="GOQ208"/>
      <c r="GOR208"/>
      <c r="GOS208"/>
      <c r="GOT208"/>
      <c r="GOU208"/>
      <c r="GOV208"/>
      <c r="GOW208"/>
      <c r="GOX208"/>
      <c r="GOY208"/>
      <c r="GOZ208"/>
      <c r="GPA208"/>
      <c r="GPB208"/>
      <c r="GPC208"/>
      <c r="GPD208"/>
      <c r="GPE208"/>
      <c r="GPF208"/>
      <c r="GPG208"/>
      <c r="GPH208"/>
      <c r="GPI208"/>
      <c r="GPJ208"/>
      <c r="GPK208"/>
      <c r="GPL208"/>
      <c r="GPM208"/>
      <c r="GPN208"/>
      <c r="GPO208"/>
      <c r="GPP208"/>
      <c r="GPQ208"/>
      <c r="GPR208"/>
      <c r="GPS208"/>
      <c r="GPT208"/>
      <c r="GPU208"/>
      <c r="GPV208"/>
      <c r="GPW208"/>
      <c r="GPX208"/>
      <c r="GPY208"/>
      <c r="GPZ208"/>
      <c r="GQA208"/>
      <c r="GQB208"/>
      <c r="GQC208"/>
      <c r="GQD208"/>
      <c r="GQE208"/>
      <c r="GQF208"/>
      <c r="GQG208"/>
      <c r="GQH208"/>
      <c r="GQI208"/>
      <c r="GQJ208"/>
      <c r="GQK208"/>
      <c r="GQL208"/>
      <c r="GQM208"/>
      <c r="GQN208"/>
      <c r="GQO208"/>
      <c r="GQP208"/>
      <c r="GQQ208"/>
      <c r="GQR208"/>
      <c r="GQS208"/>
      <c r="GQT208"/>
      <c r="GQU208"/>
      <c r="GQV208"/>
      <c r="GQW208"/>
      <c r="GQX208"/>
      <c r="GQY208"/>
      <c r="GQZ208"/>
      <c r="GRA208"/>
      <c r="GRB208"/>
      <c r="GRC208"/>
      <c r="GRD208"/>
      <c r="GRE208"/>
      <c r="GRF208"/>
      <c r="GRG208"/>
      <c r="GRH208"/>
      <c r="GRI208"/>
      <c r="GRJ208"/>
      <c r="GRK208"/>
      <c r="GRL208"/>
      <c r="GRM208"/>
      <c r="GRN208"/>
      <c r="GRO208"/>
      <c r="GRP208"/>
      <c r="GRQ208"/>
      <c r="GRR208"/>
      <c r="GRS208"/>
      <c r="GRT208"/>
      <c r="GRU208"/>
      <c r="GRV208"/>
      <c r="GRW208"/>
      <c r="GRX208"/>
      <c r="GRY208"/>
      <c r="GRZ208"/>
      <c r="GSA208"/>
      <c r="GSB208"/>
      <c r="GSC208"/>
      <c r="GSD208"/>
      <c r="GSE208"/>
      <c r="GSF208"/>
      <c r="GSG208"/>
      <c r="GSH208"/>
      <c r="GSI208"/>
      <c r="GSJ208"/>
      <c r="GSK208"/>
      <c r="GSL208"/>
      <c r="GSM208"/>
      <c r="GSN208"/>
      <c r="GSO208"/>
      <c r="GSP208"/>
      <c r="GSQ208"/>
      <c r="GSR208"/>
      <c r="GSS208"/>
      <c r="GST208"/>
      <c r="GSU208"/>
      <c r="GSV208"/>
      <c r="GSW208"/>
      <c r="GSX208"/>
      <c r="GSY208"/>
      <c r="GSZ208"/>
      <c r="GTA208"/>
      <c r="GTB208"/>
      <c r="GTC208"/>
      <c r="GTD208"/>
      <c r="GTE208"/>
      <c r="GTF208"/>
      <c r="GTG208"/>
      <c r="GTH208"/>
      <c r="GTI208"/>
      <c r="GTJ208"/>
      <c r="GTK208"/>
      <c r="GTL208"/>
      <c r="GTM208"/>
      <c r="GTN208"/>
      <c r="GTO208"/>
      <c r="GTP208"/>
      <c r="GTQ208"/>
      <c r="GTR208"/>
      <c r="GTS208"/>
      <c r="GTT208"/>
      <c r="GTU208"/>
      <c r="GTV208"/>
      <c r="GTW208"/>
      <c r="GTX208"/>
      <c r="GTY208"/>
      <c r="GTZ208"/>
      <c r="GUA208"/>
      <c r="GUB208"/>
      <c r="GUC208"/>
      <c r="GUD208"/>
      <c r="GUE208"/>
      <c r="GUF208"/>
      <c r="GUG208"/>
      <c r="GUH208"/>
      <c r="GUI208"/>
      <c r="GUJ208"/>
      <c r="GUK208"/>
      <c r="GUL208"/>
      <c r="GUM208"/>
      <c r="GUN208"/>
      <c r="GUO208"/>
      <c r="GUP208"/>
      <c r="GUQ208"/>
      <c r="GUR208"/>
      <c r="GUS208"/>
      <c r="GUT208"/>
      <c r="GUU208"/>
      <c r="GUV208"/>
      <c r="GUW208"/>
      <c r="GUX208"/>
      <c r="GUY208"/>
      <c r="GUZ208"/>
      <c r="GVA208"/>
      <c r="GVB208"/>
      <c r="GVC208"/>
      <c r="GVD208"/>
      <c r="GVE208"/>
      <c r="GVF208"/>
      <c r="GVG208"/>
      <c r="GVH208"/>
      <c r="GVI208"/>
      <c r="GVJ208"/>
      <c r="GVK208"/>
      <c r="GVL208"/>
      <c r="GVM208"/>
      <c r="GVN208"/>
      <c r="GVO208"/>
      <c r="GVP208"/>
      <c r="GVQ208"/>
      <c r="GVR208"/>
      <c r="GVS208"/>
      <c r="GVT208"/>
      <c r="GVU208"/>
      <c r="GVV208"/>
      <c r="GVW208"/>
      <c r="GVX208"/>
      <c r="GVY208"/>
      <c r="GVZ208"/>
      <c r="GWA208"/>
      <c r="GWB208"/>
      <c r="GWC208"/>
      <c r="GWD208"/>
      <c r="GWE208"/>
      <c r="GWF208"/>
      <c r="GWG208"/>
      <c r="GWH208"/>
      <c r="GWI208"/>
      <c r="GWJ208"/>
      <c r="GWK208"/>
      <c r="GWL208"/>
      <c r="GWM208"/>
      <c r="GWN208"/>
      <c r="GWO208"/>
      <c r="GWP208"/>
      <c r="GWQ208"/>
      <c r="GWR208"/>
      <c r="GWS208"/>
      <c r="GWT208"/>
      <c r="GWU208"/>
      <c r="GWV208"/>
      <c r="GWW208"/>
      <c r="GWX208"/>
      <c r="GWY208"/>
      <c r="GWZ208"/>
      <c r="GXA208"/>
      <c r="GXB208"/>
      <c r="GXC208"/>
      <c r="GXD208"/>
      <c r="GXE208"/>
      <c r="GXF208"/>
      <c r="GXG208"/>
      <c r="GXH208"/>
      <c r="GXI208"/>
      <c r="GXJ208"/>
      <c r="GXK208"/>
      <c r="GXL208"/>
      <c r="GXM208"/>
      <c r="GXN208"/>
      <c r="GXO208"/>
      <c r="GXP208"/>
      <c r="GXQ208"/>
      <c r="GXR208"/>
      <c r="GXS208"/>
      <c r="GXT208"/>
      <c r="GXU208"/>
      <c r="GXV208"/>
      <c r="GXW208"/>
      <c r="GXX208"/>
      <c r="GXY208"/>
      <c r="GXZ208"/>
      <c r="GYA208"/>
      <c r="GYB208"/>
      <c r="GYC208"/>
      <c r="GYD208"/>
      <c r="GYE208"/>
      <c r="GYF208"/>
      <c r="GYG208"/>
      <c r="GYH208"/>
      <c r="GYI208"/>
      <c r="GYJ208"/>
      <c r="GYK208"/>
      <c r="GYL208"/>
      <c r="GYM208"/>
      <c r="GYN208"/>
      <c r="GYO208"/>
      <c r="GYP208"/>
      <c r="GYQ208"/>
      <c r="GYR208"/>
      <c r="GYS208"/>
      <c r="GYT208"/>
      <c r="GYU208"/>
      <c r="GYV208"/>
      <c r="GYW208"/>
      <c r="GYX208"/>
      <c r="GYY208"/>
      <c r="GYZ208"/>
      <c r="GZA208"/>
      <c r="GZB208"/>
      <c r="GZC208"/>
      <c r="GZD208"/>
      <c r="GZE208"/>
      <c r="GZF208"/>
      <c r="GZG208"/>
      <c r="GZH208"/>
      <c r="GZI208"/>
      <c r="GZJ208"/>
      <c r="GZK208"/>
      <c r="GZL208"/>
      <c r="GZM208"/>
      <c r="GZN208"/>
      <c r="GZO208"/>
      <c r="GZP208"/>
      <c r="GZQ208"/>
      <c r="GZR208"/>
      <c r="GZS208"/>
      <c r="GZT208"/>
      <c r="GZU208"/>
      <c r="GZV208"/>
      <c r="GZW208"/>
      <c r="GZX208"/>
      <c r="GZY208"/>
      <c r="GZZ208"/>
      <c r="HAA208"/>
      <c r="HAB208"/>
      <c r="HAC208"/>
      <c r="HAD208"/>
      <c r="HAE208"/>
      <c r="HAF208"/>
      <c r="HAG208"/>
      <c r="HAH208"/>
      <c r="HAI208"/>
      <c r="HAJ208"/>
      <c r="HAK208"/>
      <c r="HAL208"/>
      <c r="HAM208"/>
      <c r="HAN208"/>
      <c r="HAO208"/>
      <c r="HAP208"/>
      <c r="HAQ208"/>
      <c r="HAR208"/>
      <c r="HAS208"/>
      <c r="HAT208"/>
      <c r="HAU208"/>
      <c r="HAV208"/>
      <c r="HAW208"/>
      <c r="HAX208"/>
      <c r="HAY208"/>
      <c r="HAZ208"/>
      <c r="HBA208"/>
      <c r="HBB208"/>
      <c r="HBC208"/>
      <c r="HBD208"/>
      <c r="HBE208"/>
      <c r="HBF208"/>
      <c r="HBG208"/>
      <c r="HBH208"/>
      <c r="HBI208"/>
      <c r="HBJ208"/>
      <c r="HBK208"/>
      <c r="HBL208"/>
      <c r="HBM208"/>
      <c r="HBN208"/>
      <c r="HBO208"/>
      <c r="HBP208"/>
      <c r="HBQ208"/>
      <c r="HBR208"/>
      <c r="HBS208"/>
      <c r="HBT208"/>
      <c r="HBU208"/>
      <c r="HBV208"/>
      <c r="HBW208"/>
      <c r="HBX208"/>
      <c r="HBY208"/>
      <c r="HBZ208"/>
      <c r="HCA208"/>
      <c r="HCB208"/>
      <c r="HCC208"/>
      <c r="HCD208"/>
      <c r="HCE208"/>
      <c r="HCF208"/>
      <c r="HCG208"/>
      <c r="HCH208"/>
      <c r="HCI208"/>
      <c r="HCJ208"/>
      <c r="HCK208"/>
      <c r="HCL208"/>
      <c r="HCM208"/>
      <c r="HCN208"/>
      <c r="HCO208"/>
      <c r="HCP208"/>
      <c r="HCQ208"/>
      <c r="HCR208"/>
      <c r="HCS208"/>
      <c r="HCT208"/>
      <c r="HCU208"/>
      <c r="HCV208"/>
      <c r="HCW208"/>
      <c r="HCX208"/>
      <c r="HCY208"/>
      <c r="HCZ208"/>
      <c r="HDA208"/>
      <c r="HDB208"/>
      <c r="HDC208"/>
      <c r="HDD208"/>
      <c r="HDE208"/>
      <c r="HDF208"/>
      <c r="HDG208"/>
      <c r="HDH208"/>
      <c r="HDI208"/>
      <c r="HDJ208"/>
      <c r="HDK208"/>
      <c r="HDL208"/>
      <c r="HDM208"/>
      <c r="HDN208"/>
      <c r="HDO208"/>
      <c r="HDP208"/>
      <c r="HDQ208"/>
      <c r="HDR208"/>
      <c r="HDS208"/>
      <c r="HDT208"/>
      <c r="HDU208"/>
      <c r="HDV208"/>
      <c r="HDW208"/>
      <c r="HDX208"/>
      <c r="HDY208"/>
      <c r="HDZ208"/>
      <c r="HEA208"/>
      <c r="HEB208"/>
      <c r="HEC208"/>
      <c r="HED208"/>
      <c r="HEE208"/>
      <c r="HEF208"/>
      <c r="HEG208"/>
      <c r="HEH208"/>
      <c r="HEI208"/>
      <c r="HEJ208"/>
      <c r="HEK208"/>
      <c r="HEL208"/>
      <c r="HEM208"/>
      <c r="HEN208"/>
      <c r="HEO208"/>
      <c r="HEP208"/>
      <c r="HEQ208"/>
      <c r="HER208"/>
      <c r="HES208"/>
      <c r="HET208"/>
      <c r="HEU208"/>
      <c r="HEV208"/>
      <c r="HEW208"/>
      <c r="HEX208"/>
      <c r="HEY208"/>
      <c r="HEZ208"/>
      <c r="HFA208"/>
      <c r="HFB208"/>
      <c r="HFC208"/>
      <c r="HFD208"/>
      <c r="HFE208"/>
      <c r="HFF208"/>
      <c r="HFG208"/>
      <c r="HFH208"/>
      <c r="HFI208"/>
      <c r="HFJ208"/>
      <c r="HFK208"/>
      <c r="HFL208"/>
      <c r="HFM208"/>
      <c r="HFN208"/>
      <c r="HFO208"/>
      <c r="HFP208"/>
      <c r="HFQ208"/>
      <c r="HFR208"/>
      <c r="HFS208"/>
      <c r="HFT208"/>
      <c r="HFU208"/>
      <c r="HFV208"/>
      <c r="HFW208"/>
      <c r="HFX208"/>
      <c r="HFY208"/>
      <c r="HFZ208"/>
      <c r="HGA208"/>
      <c r="HGB208"/>
      <c r="HGC208"/>
      <c r="HGD208"/>
      <c r="HGE208"/>
      <c r="HGF208"/>
      <c r="HGG208"/>
      <c r="HGH208"/>
      <c r="HGI208"/>
      <c r="HGJ208"/>
      <c r="HGK208"/>
      <c r="HGL208"/>
      <c r="HGM208"/>
      <c r="HGN208"/>
      <c r="HGO208"/>
      <c r="HGP208"/>
      <c r="HGQ208"/>
      <c r="HGR208"/>
      <c r="HGS208"/>
      <c r="HGT208"/>
      <c r="HGU208"/>
      <c r="HGV208"/>
      <c r="HGW208"/>
      <c r="HGX208"/>
      <c r="HGY208"/>
      <c r="HGZ208"/>
      <c r="HHA208"/>
      <c r="HHB208"/>
      <c r="HHC208"/>
      <c r="HHD208"/>
      <c r="HHE208"/>
      <c r="HHF208"/>
      <c r="HHG208"/>
      <c r="HHH208"/>
      <c r="HHI208"/>
      <c r="HHJ208"/>
      <c r="HHK208"/>
      <c r="HHL208"/>
      <c r="HHM208"/>
      <c r="HHN208"/>
      <c r="HHO208"/>
      <c r="HHP208"/>
      <c r="HHQ208"/>
      <c r="HHR208"/>
      <c r="HHS208"/>
      <c r="HHT208"/>
      <c r="HHU208"/>
      <c r="HHV208"/>
      <c r="HHW208"/>
      <c r="HHX208"/>
      <c r="HHY208"/>
      <c r="HHZ208"/>
      <c r="HIA208"/>
      <c r="HIB208"/>
      <c r="HIC208"/>
      <c r="HID208"/>
      <c r="HIE208"/>
      <c r="HIF208"/>
      <c r="HIG208"/>
      <c r="HIH208"/>
      <c r="HII208"/>
      <c r="HIJ208"/>
      <c r="HIK208"/>
      <c r="HIL208"/>
      <c r="HIM208"/>
      <c r="HIN208"/>
      <c r="HIO208"/>
      <c r="HIP208"/>
      <c r="HIQ208"/>
      <c r="HIR208"/>
      <c r="HIS208"/>
      <c r="HIT208"/>
      <c r="HIU208"/>
      <c r="HIV208"/>
      <c r="HIW208"/>
      <c r="HIX208"/>
      <c r="HIY208"/>
      <c r="HIZ208"/>
      <c r="HJA208"/>
      <c r="HJB208"/>
      <c r="HJC208"/>
      <c r="HJD208"/>
      <c r="HJE208"/>
      <c r="HJF208"/>
      <c r="HJG208"/>
      <c r="HJH208"/>
      <c r="HJI208"/>
      <c r="HJJ208"/>
      <c r="HJK208"/>
      <c r="HJL208"/>
      <c r="HJM208"/>
      <c r="HJN208"/>
      <c r="HJO208"/>
      <c r="HJP208"/>
      <c r="HJQ208"/>
      <c r="HJR208"/>
      <c r="HJS208"/>
      <c r="HJT208"/>
      <c r="HJU208"/>
      <c r="HJV208"/>
      <c r="HJW208"/>
      <c r="HJX208"/>
      <c r="HJY208"/>
      <c r="HJZ208"/>
      <c r="HKA208"/>
      <c r="HKB208"/>
      <c r="HKC208"/>
      <c r="HKD208"/>
      <c r="HKE208"/>
      <c r="HKF208"/>
      <c r="HKG208"/>
      <c r="HKH208"/>
      <c r="HKI208"/>
      <c r="HKJ208"/>
      <c r="HKK208"/>
      <c r="HKL208"/>
      <c r="HKM208"/>
      <c r="HKN208"/>
      <c r="HKO208"/>
      <c r="HKP208"/>
      <c r="HKQ208"/>
      <c r="HKR208"/>
      <c r="HKS208"/>
      <c r="HKT208"/>
      <c r="HKU208"/>
      <c r="HKV208"/>
      <c r="HKW208"/>
      <c r="HKX208"/>
      <c r="HKY208"/>
      <c r="HKZ208"/>
      <c r="HLA208"/>
      <c r="HLB208"/>
      <c r="HLC208"/>
      <c r="HLD208"/>
      <c r="HLE208"/>
      <c r="HLF208"/>
      <c r="HLG208"/>
      <c r="HLH208"/>
      <c r="HLI208"/>
      <c r="HLJ208"/>
      <c r="HLK208"/>
      <c r="HLL208"/>
      <c r="HLM208"/>
      <c r="HLN208"/>
      <c r="HLO208"/>
      <c r="HLP208"/>
      <c r="HLQ208"/>
      <c r="HLR208"/>
      <c r="HLS208"/>
      <c r="HLT208"/>
      <c r="HLU208"/>
      <c r="HLV208"/>
      <c r="HLW208"/>
      <c r="HLX208"/>
      <c r="HLY208"/>
      <c r="HLZ208"/>
      <c r="HMA208"/>
      <c r="HMB208"/>
      <c r="HMC208"/>
      <c r="HMD208"/>
      <c r="HME208"/>
      <c r="HMF208"/>
      <c r="HMG208"/>
      <c r="HMH208"/>
      <c r="HMI208"/>
      <c r="HMJ208"/>
      <c r="HMK208"/>
      <c r="HML208"/>
      <c r="HMM208"/>
      <c r="HMN208"/>
      <c r="HMO208"/>
      <c r="HMP208"/>
      <c r="HMQ208"/>
      <c r="HMR208"/>
      <c r="HMS208"/>
      <c r="HMT208"/>
      <c r="HMU208"/>
      <c r="HMV208"/>
      <c r="HMW208"/>
      <c r="HMX208"/>
      <c r="HMY208"/>
      <c r="HMZ208"/>
      <c r="HNA208"/>
      <c r="HNB208"/>
      <c r="HNC208"/>
      <c r="HND208"/>
      <c r="HNE208"/>
      <c r="HNF208"/>
      <c r="HNG208"/>
      <c r="HNH208"/>
      <c r="HNI208"/>
      <c r="HNJ208"/>
      <c r="HNK208"/>
      <c r="HNL208"/>
      <c r="HNM208"/>
      <c r="HNN208"/>
      <c r="HNO208"/>
      <c r="HNP208"/>
      <c r="HNQ208"/>
      <c r="HNR208"/>
      <c r="HNS208"/>
      <c r="HNT208"/>
      <c r="HNU208"/>
      <c r="HNV208"/>
      <c r="HNW208"/>
      <c r="HNX208"/>
      <c r="HNY208"/>
      <c r="HNZ208"/>
      <c r="HOA208"/>
      <c r="HOB208"/>
      <c r="HOC208"/>
      <c r="HOD208"/>
      <c r="HOE208"/>
      <c r="HOF208"/>
      <c r="HOG208"/>
      <c r="HOH208"/>
      <c r="HOI208"/>
      <c r="HOJ208"/>
      <c r="HOK208"/>
      <c r="HOL208"/>
      <c r="HOM208"/>
      <c r="HON208"/>
      <c r="HOO208"/>
      <c r="HOP208"/>
      <c r="HOQ208"/>
      <c r="HOR208"/>
      <c r="HOS208"/>
      <c r="HOT208"/>
      <c r="HOU208"/>
      <c r="HOV208"/>
      <c r="HOW208"/>
      <c r="HOX208"/>
      <c r="HOY208"/>
      <c r="HOZ208"/>
      <c r="HPA208"/>
      <c r="HPB208"/>
      <c r="HPC208"/>
      <c r="HPD208"/>
      <c r="HPE208"/>
      <c r="HPF208"/>
      <c r="HPG208"/>
      <c r="HPH208"/>
      <c r="HPI208"/>
      <c r="HPJ208"/>
      <c r="HPK208"/>
      <c r="HPL208"/>
      <c r="HPM208"/>
      <c r="HPN208"/>
      <c r="HPO208"/>
      <c r="HPP208"/>
      <c r="HPQ208"/>
      <c r="HPR208"/>
      <c r="HPS208"/>
      <c r="HPT208"/>
      <c r="HPU208"/>
      <c r="HPV208"/>
      <c r="HPW208"/>
      <c r="HPX208"/>
      <c r="HPY208"/>
      <c r="HPZ208"/>
      <c r="HQA208"/>
      <c r="HQB208"/>
      <c r="HQC208"/>
      <c r="HQD208"/>
      <c r="HQE208"/>
      <c r="HQF208"/>
      <c r="HQG208"/>
      <c r="HQH208"/>
      <c r="HQI208"/>
      <c r="HQJ208"/>
      <c r="HQK208"/>
      <c r="HQL208"/>
      <c r="HQM208"/>
      <c r="HQN208"/>
      <c r="HQO208"/>
      <c r="HQP208"/>
      <c r="HQQ208"/>
      <c r="HQR208"/>
      <c r="HQS208"/>
      <c r="HQT208"/>
      <c r="HQU208"/>
      <c r="HQV208"/>
      <c r="HQW208"/>
      <c r="HQX208"/>
      <c r="HQY208"/>
      <c r="HQZ208"/>
      <c r="HRA208"/>
      <c r="HRB208"/>
      <c r="HRC208"/>
      <c r="HRD208"/>
      <c r="HRE208"/>
      <c r="HRF208"/>
      <c r="HRG208"/>
      <c r="HRH208"/>
      <c r="HRI208"/>
      <c r="HRJ208"/>
      <c r="HRK208"/>
      <c r="HRL208"/>
      <c r="HRM208"/>
      <c r="HRN208"/>
      <c r="HRO208"/>
      <c r="HRP208"/>
      <c r="HRQ208"/>
      <c r="HRR208"/>
      <c r="HRS208"/>
      <c r="HRT208"/>
      <c r="HRU208"/>
      <c r="HRV208"/>
      <c r="HRW208"/>
      <c r="HRX208"/>
      <c r="HRY208"/>
      <c r="HRZ208"/>
      <c r="HSA208"/>
      <c r="HSB208"/>
      <c r="HSC208"/>
      <c r="HSD208"/>
      <c r="HSE208"/>
      <c r="HSF208"/>
      <c r="HSG208"/>
      <c r="HSH208"/>
      <c r="HSI208"/>
      <c r="HSJ208"/>
      <c r="HSK208"/>
      <c r="HSL208"/>
      <c r="HSM208"/>
      <c r="HSN208"/>
      <c r="HSO208"/>
      <c r="HSP208"/>
      <c r="HSQ208"/>
      <c r="HSR208"/>
      <c r="HSS208"/>
      <c r="HST208"/>
      <c r="HSU208"/>
      <c r="HSV208"/>
      <c r="HSW208"/>
      <c r="HSX208"/>
      <c r="HSY208"/>
      <c r="HSZ208"/>
      <c r="HTA208"/>
      <c r="HTB208"/>
      <c r="HTC208"/>
      <c r="HTD208"/>
      <c r="HTE208"/>
      <c r="HTF208"/>
      <c r="HTG208"/>
      <c r="HTH208"/>
      <c r="HTI208"/>
      <c r="HTJ208"/>
      <c r="HTK208"/>
      <c r="HTL208"/>
      <c r="HTM208"/>
      <c r="HTN208"/>
      <c r="HTO208"/>
      <c r="HTP208"/>
      <c r="HTQ208"/>
      <c r="HTR208"/>
      <c r="HTS208"/>
      <c r="HTT208"/>
      <c r="HTU208"/>
      <c r="HTV208"/>
      <c r="HTW208"/>
      <c r="HTX208"/>
      <c r="HTY208"/>
      <c r="HTZ208"/>
      <c r="HUA208"/>
      <c r="HUB208"/>
      <c r="HUC208"/>
      <c r="HUD208"/>
      <c r="HUE208"/>
      <c r="HUF208"/>
      <c r="HUG208"/>
      <c r="HUH208"/>
      <c r="HUI208"/>
      <c r="HUJ208"/>
      <c r="HUK208"/>
      <c r="HUL208"/>
      <c r="HUM208"/>
      <c r="HUN208"/>
      <c r="HUO208"/>
      <c r="HUP208"/>
      <c r="HUQ208"/>
      <c r="HUR208"/>
      <c r="HUS208"/>
      <c r="HUT208"/>
      <c r="HUU208"/>
      <c r="HUV208"/>
      <c r="HUW208"/>
      <c r="HUX208"/>
      <c r="HUY208"/>
      <c r="HUZ208"/>
      <c r="HVA208"/>
      <c r="HVB208"/>
      <c r="HVC208"/>
      <c r="HVD208"/>
      <c r="HVE208"/>
      <c r="HVF208"/>
      <c r="HVG208"/>
      <c r="HVH208"/>
      <c r="HVI208"/>
      <c r="HVJ208"/>
      <c r="HVK208"/>
      <c r="HVL208"/>
      <c r="HVM208"/>
      <c r="HVN208"/>
      <c r="HVO208"/>
      <c r="HVP208"/>
      <c r="HVQ208"/>
      <c r="HVR208"/>
      <c r="HVS208"/>
      <c r="HVT208"/>
      <c r="HVU208"/>
      <c r="HVV208"/>
      <c r="HVW208"/>
      <c r="HVX208"/>
      <c r="HVY208"/>
      <c r="HVZ208"/>
      <c r="HWA208"/>
      <c r="HWB208"/>
      <c r="HWC208"/>
      <c r="HWD208"/>
      <c r="HWE208"/>
      <c r="HWF208"/>
      <c r="HWG208"/>
      <c r="HWH208"/>
      <c r="HWI208"/>
      <c r="HWJ208"/>
      <c r="HWK208"/>
      <c r="HWL208"/>
      <c r="HWM208"/>
      <c r="HWN208"/>
      <c r="HWO208"/>
      <c r="HWP208"/>
      <c r="HWQ208"/>
      <c r="HWR208"/>
      <c r="HWS208"/>
      <c r="HWT208"/>
      <c r="HWU208"/>
      <c r="HWV208"/>
      <c r="HWW208"/>
      <c r="HWX208"/>
      <c r="HWY208"/>
      <c r="HWZ208"/>
      <c r="HXA208"/>
      <c r="HXB208"/>
      <c r="HXC208"/>
      <c r="HXD208"/>
      <c r="HXE208"/>
      <c r="HXF208"/>
      <c r="HXG208"/>
      <c r="HXH208"/>
      <c r="HXI208"/>
      <c r="HXJ208"/>
      <c r="HXK208"/>
      <c r="HXL208"/>
      <c r="HXM208"/>
      <c r="HXN208"/>
      <c r="HXO208"/>
      <c r="HXP208"/>
      <c r="HXQ208"/>
      <c r="HXR208"/>
      <c r="HXS208"/>
      <c r="HXT208"/>
      <c r="HXU208"/>
      <c r="HXV208"/>
      <c r="HXW208"/>
      <c r="HXX208"/>
      <c r="HXY208"/>
      <c r="HXZ208"/>
      <c r="HYA208"/>
      <c r="HYB208"/>
      <c r="HYC208"/>
      <c r="HYD208"/>
      <c r="HYE208"/>
      <c r="HYF208"/>
      <c r="HYG208"/>
      <c r="HYH208"/>
      <c r="HYI208"/>
      <c r="HYJ208"/>
      <c r="HYK208"/>
      <c r="HYL208"/>
      <c r="HYM208"/>
      <c r="HYN208"/>
      <c r="HYO208"/>
      <c r="HYP208"/>
      <c r="HYQ208"/>
      <c r="HYR208"/>
      <c r="HYS208"/>
      <c r="HYT208"/>
      <c r="HYU208"/>
      <c r="HYV208"/>
      <c r="HYW208"/>
      <c r="HYX208"/>
      <c r="HYY208"/>
      <c r="HYZ208"/>
      <c r="HZA208"/>
      <c r="HZB208"/>
      <c r="HZC208"/>
      <c r="HZD208"/>
      <c r="HZE208"/>
      <c r="HZF208"/>
      <c r="HZG208"/>
      <c r="HZH208"/>
      <c r="HZI208"/>
      <c r="HZJ208"/>
      <c r="HZK208"/>
      <c r="HZL208"/>
      <c r="HZM208"/>
      <c r="HZN208"/>
      <c r="HZO208"/>
      <c r="HZP208"/>
      <c r="HZQ208"/>
      <c r="HZR208"/>
      <c r="HZS208"/>
      <c r="HZT208"/>
      <c r="HZU208"/>
      <c r="HZV208"/>
      <c r="HZW208"/>
      <c r="HZX208"/>
      <c r="HZY208"/>
      <c r="HZZ208"/>
      <c r="IAA208"/>
      <c r="IAB208"/>
      <c r="IAC208"/>
      <c r="IAD208"/>
      <c r="IAE208"/>
      <c r="IAF208"/>
      <c r="IAG208"/>
      <c r="IAH208"/>
      <c r="IAI208"/>
      <c r="IAJ208"/>
      <c r="IAK208"/>
      <c r="IAL208"/>
      <c r="IAM208"/>
      <c r="IAN208"/>
      <c r="IAO208"/>
      <c r="IAP208"/>
      <c r="IAQ208"/>
      <c r="IAR208"/>
      <c r="IAS208"/>
      <c r="IAT208"/>
      <c r="IAU208"/>
      <c r="IAV208"/>
      <c r="IAW208"/>
      <c r="IAX208"/>
      <c r="IAY208"/>
      <c r="IAZ208"/>
      <c r="IBA208"/>
      <c r="IBB208"/>
      <c r="IBC208"/>
      <c r="IBD208"/>
      <c r="IBE208"/>
      <c r="IBF208"/>
      <c r="IBG208"/>
      <c r="IBH208"/>
      <c r="IBI208"/>
      <c r="IBJ208"/>
      <c r="IBK208"/>
      <c r="IBL208"/>
      <c r="IBM208"/>
      <c r="IBN208"/>
      <c r="IBO208"/>
      <c r="IBP208"/>
      <c r="IBQ208"/>
      <c r="IBR208"/>
      <c r="IBS208"/>
      <c r="IBT208"/>
      <c r="IBU208"/>
      <c r="IBV208"/>
      <c r="IBW208"/>
      <c r="IBX208"/>
      <c r="IBY208"/>
      <c r="IBZ208"/>
      <c r="ICA208"/>
      <c r="ICB208"/>
      <c r="ICC208"/>
      <c r="ICD208"/>
      <c r="ICE208"/>
      <c r="ICF208"/>
      <c r="ICG208"/>
      <c r="ICH208"/>
      <c r="ICI208"/>
      <c r="ICJ208"/>
      <c r="ICK208"/>
      <c r="ICL208"/>
      <c r="ICM208"/>
      <c r="ICN208"/>
      <c r="ICO208"/>
      <c r="ICP208"/>
      <c r="ICQ208"/>
      <c r="ICR208"/>
      <c r="ICS208"/>
      <c r="ICT208"/>
      <c r="ICU208"/>
      <c r="ICV208"/>
      <c r="ICW208"/>
      <c r="ICX208"/>
      <c r="ICY208"/>
      <c r="ICZ208"/>
      <c r="IDA208"/>
      <c r="IDB208"/>
      <c r="IDC208"/>
      <c r="IDD208"/>
      <c r="IDE208"/>
      <c r="IDF208"/>
      <c r="IDG208"/>
      <c r="IDH208"/>
      <c r="IDI208"/>
      <c r="IDJ208"/>
      <c r="IDK208"/>
      <c r="IDL208"/>
      <c r="IDM208"/>
      <c r="IDN208"/>
      <c r="IDO208"/>
      <c r="IDP208"/>
      <c r="IDQ208"/>
      <c r="IDR208"/>
      <c r="IDS208"/>
      <c r="IDT208"/>
      <c r="IDU208"/>
      <c r="IDV208"/>
      <c r="IDW208"/>
      <c r="IDX208"/>
      <c r="IDY208"/>
      <c r="IDZ208"/>
      <c r="IEA208"/>
      <c r="IEB208"/>
      <c r="IEC208"/>
      <c r="IED208"/>
      <c r="IEE208"/>
      <c r="IEF208"/>
      <c r="IEG208"/>
      <c r="IEH208"/>
      <c r="IEI208"/>
      <c r="IEJ208"/>
      <c r="IEK208"/>
      <c r="IEL208"/>
      <c r="IEM208"/>
      <c r="IEN208"/>
      <c r="IEO208"/>
      <c r="IEP208"/>
      <c r="IEQ208"/>
      <c r="IER208"/>
      <c r="IES208"/>
      <c r="IET208"/>
      <c r="IEU208"/>
      <c r="IEV208"/>
      <c r="IEW208"/>
      <c r="IEX208"/>
      <c r="IEY208"/>
      <c r="IEZ208"/>
      <c r="IFA208"/>
      <c r="IFB208"/>
      <c r="IFC208"/>
      <c r="IFD208"/>
      <c r="IFE208"/>
      <c r="IFF208"/>
      <c r="IFG208"/>
      <c r="IFH208"/>
      <c r="IFI208"/>
      <c r="IFJ208"/>
      <c r="IFK208"/>
      <c r="IFL208"/>
      <c r="IFM208"/>
      <c r="IFN208"/>
      <c r="IFO208"/>
      <c r="IFP208"/>
      <c r="IFQ208"/>
      <c r="IFR208"/>
      <c r="IFS208"/>
      <c r="IFT208"/>
      <c r="IFU208"/>
      <c r="IFV208"/>
      <c r="IFW208"/>
      <c r="IFX208"/>
      <c r="IFY208"/>
      <c r="IFZ208"/>
      <c r="IGA208"/>
      <c r="IGB208"/>
      <c r="IGC208"/>
      <c r="IGD208"/>
      <c r="IGE208"/>
      <c r="IGF208"/>
      <c r="IGG208"/>
      <c r="IGH208"/>
      <c r="IGI208"/>
      <c r="IGJ208"/>
      <c r="IGK208"/>
      <c r="IGL208"/>
      <c r="IGM208"/>
      <c r="IGN208"/>
      <c r="IGO208"/>
      <c r="IGP208"/>
      <c r="IGQ208"/>
      <c r="IGR208"/>
      <c r="IGS208"/>
      <c r="IGT208"/>
      <c r="IGU208"/>
      <c r="IGV208"/>
      <c r="IGW208"/>
      <c r="IGX208"/>
      <c r="IGY208"/>
      <c r="IGZ208"/>
      <c r="IHA208"/>
      <c r="IHB208"/>
      <c r="IHC208"/>
      <c r="IHD208"/>
      <c r="IHE208"/>
      <c r="IHF208"/>
      <c r="IHG208"/>
      <c r="IHH208"/>
      <c r="IHI208"/>
      <c r="IHJ208"/>
      <c r="IHK208"/>
      <c r="IHL208"/>
      <c r="IHM208"/>
      <c r="IHN208"/>
      <c r="IHO208"/>
      <c r="IHP208"/>
      <c r="IHQ208"/>
      <c r="IHR208"/>
      <c r="IHS208"/>
      <c r="IHT208"/>
      <c r="IHU208"/>
      <c r="IHV208"/>
      <c r="IHW208"/>
      <c r="IHX208"/>
      <c r="IHY208"/>
      <c r="IHZ208"/>
      <c r="IIA208"/>
      <c r="IIB208"/>
      <c r="IIC208"/>
      <c r="IID208"/>
      <c r="IIE208"/>
      <c r="IIF208"/>
      <c r="IIG208"/>
      <c r="IIH208"/>
      <c r="III208"/>
      <c r="IIJ208"/>
      <c r="IIK208"/>
      <c r="IIL208"/>
      <c r="IIM208"/>
      <c r="IIN208"/>
      <c r="IIO208"/>
      <c r="IIP208"/>
      <c r="IIQ208"/>
      <c r="IIR208"/>
      <c r="IIS208"/>
      <c r="IIT208"/>
      <c r="IIU208"/>
      <c r="IIV208"/>
      <c r="IIW208"/>
      <c r="IIX208"/>
      <c r="IIY208"/>
      <c r="IIZ208"/>
      <c r="IJA208"/>
      <c r="IJB208"/>
      <c r="IJC208"/>
      <c r="IJD208"/>
      <c r="IJE208"/>
      <c r="IJF208"/>
      <c r="IJG208"/>
      <c r="IJH208"/>
      <c r="IJI208"/>
      <c r="IJJ208"/>
      <c r="IJK208"/>
      <c r="IJL208"/>
      <c r="IJM208"/>
      <c r="IJN208"/>
      <c r="IJO208"/>
      <c r="IJP208"/>
      <c r="IJQ208"/>
      <c r="IJR208"/>
      <c r="IJS208"/>
      <c r="IJT208"/>
      <c r="IJU208"/>
      <c r="IJV208"/>
      <c r="IJW208"/>
      <c r="IJX208"/>
      <c r="IJY208"/>
      <c r="IJZ208"/>
      <c r="IKA208"/>
      <c r="IKB208"/>
      <c r="IKC208"/>
      <c r="IKD208"/>
      <c r="IKE208"/>
      <c r="IKF208"/>
      <c r="IKG208"/>
      <c r="IKH208"/>
      <c r="IKI208"/>
      <c r="IKJ208"/>
      <c r="IKK208"/>
      <c r="IKL208"/>
      <c r="IKM208"/>
      <c r="IKN208"/>
      <c r="IKO208"/>
      <c r="IKP208"/>
      <c r="IKQ208"/>
      <c r="IKR208"/>
      <c r="IKS208"/>
      <c r="IKT208"/>
      <c r="IKU208"/>
      <c r="IKV208"/>
      <c r="IKW208"/>
      <c r="IKX208"/>
      <c r="IKY208"/>
      <c r="IKZ208"/>
      <c r="ILA208"/>
      <c r="ILB208"/>
      <c r="ILC208"/>
      <c r="ILD208"/>
      <c r="ILE208"/>
      <c r="ILF208"/>
      <c r="ILG208"/>
      <c r="ILH208"/>
      <c r="ILI208"/>
      <c r="ILJ208"/>
      <c r="ILK208"/>
      <c r="ILL208"/>
      <c r="ILM208"/>
      <c r="ILN208"/>
      <c r="ILO208"/>
      <c r="ILP208"/>
      <c r="ILQ208"/>
      <c r="ILR208"/>
      <c r="ILS208"/>
      <c r="ILT208"/>
      <c r="ILU208"/>
      <c r="ILV208"/>
      <c r="ILW208"/>
      <c r="ILX208"/>
      <c r="ILY208"/>
      <c r="ILZ208"/>
      <c r="IMA208"/>
      <c r="IMB208"/>
      <c r="IMC208"/>
      <c r="IMD208"/>
      <c r="IME208"/>
      <c r="IMF208"/>
      <c r="IMG208"/>
      <c r="IMH208"/>
      <c r="IMI208"/>
      <c r="IMJ208"/>
      <c r="IMK208"/>
      <c r="IML208"/>
      <c r="IMM208"/>
      <c r="IMN208"/>
      <c r="IMO208"/>
      <c r="IMP208"/>
      <c r="IMQ208"/>
      <c r="IMR208"/>
      <c r="IMS208"/>
      <c r="IMT208"/>
      <c r="IMU208"/>
      <c r="IMV208"/>
      <c r="IMW208"/>
      <c r="IMX208"/>
      <c r="IMY208"/>
      <c r="IMZ208"/>
      <c r="INA208"/>
      <c r="INB208"/>
      <c r="INC208"/>
      <c r="IND208"/>
      <c r="INE208"/>
      <c r="INF208"/>
      <c r="ING208"/>
      <c r="INH208"/>
      <c r="INI208"/>
      <c r="INJ208"/>
      <c r="INK208"/>
      <c r="INL208"/>
      <c r="INM208"/>
      <c r="INN208"/>
      <c r="INO208"/>
      <c r="INP208"/>
      <c r="INQ208"/>
      <c r="INR208"/>
      <c r="INS208"/>
      <c r="INT208"/>
      <c r="INU208"/>
      <c r="INV208"/>
      <c r="INW208"/>
      <c r="INX208"/>
      <c r="INY208"/>
      <c r="INZ208"/>
      <c r="IOA208"/>
      <c r="IOB208"/>
      <c r="IOC208"/>
      <c r="IOD208"/>
      <c r="IOE208"/>
      <c r="IOF208"/>
      <c r="IOG208"/>
      <c r="IOH208"/>
      <c r="IOI208"/>
      <c r="IOJ208"/>
      <c r="IOK208"/>
      <c r="IOL208"/>
      <c r="IOM208"/>
      <c r="ION208"/>
      <c r="IOO208"/>
      <c r="IOP208"/>
      <c r="IOQ208"/>
      <c r="IOR208"/>
      <c r="IOS208"/>
      <c r="IOT208"/>
      <c r="IOU208"/>
      <c r="IOV208"/>
      <c r="IOW208"/>
      <c r="IOX208"/>
      <c r="IOY208"/>
      <c r="IOZ208"/>
      <c r="IPA208"/>
      <c r="IPB208"/>
      <c r="IPC208"/>
      <c r="IPD208"/>
      <c r="IPE208"/>
      <c r="IPF208"/>
      <c r="IPG208"/>
      <c r="IPH208"/>
      <c r="IPI208"/>
      <c r="IPJ208"/>
      <c r="IPK208"/>
      <c r="IPL208"/>
      <c r="IPM208"/>
      <c r="IPN208"/>
      <c r="IPO208"/>
      <c r="IPP208"/>
      <c r="IPQ208"/>
      <c r="IPR208"/>
      <c r="IPS208"/>
      <c r="IPT208"/>
      <c r="IPU208"/>
      <c r="IPV208"/>
      <c r="IPW208"/>
      <c r="IPX208"/>
      <c r="IPY208"/>
      <c r="IPZ208"/>
      <c r="IQA208"/>
      <c r="IQB208"/>
      <c r="IQC208"/>
      <c r="IQD208"/>
      <c r="IQE208"/>
      <c r="IQF208"/>
      <c r="IQG208"/>
      <c r="IQH208"/>
      <c r="IQI208"/>
      <c r="IQJ208"/>
      <c r="IQK208"/>
      <c r="IQL208"/>
      <c r="IQM208"/>
      <c r="IQN208"/>
      <c r="IQO208"/>
      <c r="IQP208"/>
      <c r="IQQ208"/>
      <c r="IQR208"/>
      <c r="IQS208"/>
      <c r="IQT208"/>
      <c r="IQU208"/>
      <c r="IQV208"/>
      <c r="IQW208"/>
      <c r="IQX208"/>
      <c r="IQY208"/>
      <c r="IQZ208"/>
      <c r="IRA208"/>
      <c r="IRB208"/>
      <c r="IRC208"/>
      <c r="IRD208"/>
      <c r="IRE208"/>
      <c r="IRF208"/>
      <c r="IRG208"/>
      <c r="IRH208"/>
      <c r="IRI208"/>
      <c r="IRJ208"/>
      <c r="IRK208"/>
      <c r="IRL208"/>
      <c r="IRM208"/>
      <c r="IRN208"/>
      <c r="IRO208"/>
      <c r="IRP208"/>
      <c r="IRQ208"/>
      <c r="IRR208"/>
      <c r="IRS208"/>
      <c r="IRT208"/>
      <c r="IRU208"/>
      <c r="IRV208"/>
      <c r="IRW208"/>
      <c r="IRX208"/>
      <c r="IRY208"/>
      <c r="IRZ208"/>
      <c r="ISA208"/>
      <c r="ISB208"/>
      <c r="ISC208"/>
      <c r="ISD208"/>
      <c r="ISE208"/>
      <c r="ISF208"/>
      <c r="ISG208"/>
      <c r="ISH208"/>
      <c r="ISI208"/>
      <c r="ISJ208"/>
      <c r="ISK208"/>
      <c r="ISL208"/>
      <c r="ISM208"/>
      <c r="ISN208"/>
      <c r="ISO208"/>
      <c r="ISP208"/>
      <c r="ISQ208"/>
      <c r="ISR208"/>
      <c r="ISS208"/>
      <c r="IST208"/>
      <c r="ISU208"/>
      <c r="ISV208"/>
      <c r="ISW208"/>
      <c r="ISX208"/>
      <c r="ISY208"/>
      <c r="ISZ208"/>
      <c r="ITA208"/>
      <c r="ITB208"/>
      <c r="ITC208"/>
      <c r="ITD208"/>
      <c r="ITE208"/>
      <c r="ITF208"/>
      <c r="ITG208"/>
      <c r="ITH208"/>
      <c r="ITI208"/>
      <c r="ITJ208"/>
      <c r="ITK208"/>
      <c r="ITL208"/>
      <c r="ITM208"/>
      <c r="ITN208"/>
      <c r="ITO208"/>
      <c r="ITP208"/>
      <c r="ITQ208"/>
      <c r="ITR208"/>
      <c r="ITS208"/>
      <c r="ITT208"/>
      <c r="ITU208"/>
      <c r="ITV208"/>
      <c r="ITW208"/>
      <c r="ITX208"/>
      <c r="ITY208"/>
      <c r="ITZ208"/>
      <c r="IUA208"/>
      <c r="IUB208"/>
      <c r="IUC208"/>
      <c r="IUD208"/>
      <c r="IUE208"/>
      <c r="IUF208"/>
      <c r="IUG208"/>
      <c r="IUH208"/>
      <c r="IUI208"/>
      <c r="IUJ208"/>
      <c r="IUK208"/>
      <c r="IUL208"/>
      <c r="IUM208"/>
      <c r="IUN208"/>
      <c r="IUO208"/>
      <c r="IUP208"/>
      <c r="IUQ208"/>
      <c r="IUR208"/>
      <c r="IUS208"/>
      <c r="IUT208"/>
      <c r="IUU208"/>
      <c r="IUV208"/>
      <c r="IUW208"/>
      <c r="IUX208"/>
      <c r="IUY208"/>
      <c r="IUZ208"/>
      <c r="IVA208"/>
      <c r="IVB208"/>
      <c r="IVC208"/>
      <c r="IVD208"/>
      <c r="IVE208"/>
      <c r="IVF208"/>
      <c r="IVG208"/>
      <c r="IVH208"/>
      <c r="IVI208"/>
      <c r="IVJ208"/>
      <c r="IVK208"/>
      <c r="IVL208"/>
      <c r="IVM208"/>
      <c r="IVN208"/>
      <c r="IVO208"/>
      <c r="IVP208"/>
      <c r="IVQ208"/>
      <c r="IVR208"/>
      <c r="IVS208"/>
      <c r="IVT208"/>
      <c r="IVU208"/>
      <c r="IVV208"/>
      <c r="IVW208"/>
      <c r="IVX208"/>
      <c r="IVY208"/>
      <c r="IVZ208"/>
      <c r="IWA208"/>
      <c r="IWB208"/>
      <c r="IWC208"/>
      <c r="IWD208"/>
      <c r="IWE208"/>
      <c r="IWF208"/>
      <c r="IWG208"/>
      <c r="IWH208"/>
      <c r="IWI208"/>
      <c r="IWJ208"/>
      <c r="IWK208"/>
      <c r="IWL208"/>
      <c r="IWM208"/>
      <c r="IWN208"/>
      <c r="IWO208"/>
      <c r="IWP208"/>
      <c r="IWQ208"/>
      <c r="IWR208"/>
      <c r="IWS208"/>
      <c r="IWT208"/>
      <c r="IWU208"/>
      <c r="IWV208"/>
      <c r="IWW208"/>
      <c r="IWX208"/>
      <c r="IWY208"/>
      <c r="IWZ208"/>
      <c r="IXA208"/>
      <c r="IXB208"/>
      <c r="IXC208"/>
      <c r="IXD208"/>
      <c r="IXE208"/>
      <c r="IXF208"/>
      <c r="IXG208"/>
      <c r="IXH208"/>
      <c r="IXI208"/>
      <c r="IXJ208"/>
      <c r="IXK208"/>
      <c r="IXL208"/>
      <c r="IXM208"/>
      <c r="IXN208"/>
      <c r="IXO208"/>
      <c r="IXP208"/>
      <c r="IXQ208"/>
      <c r="IXR208"/>
      <c r="IXS208"/>
      <c r="IXT208"/>
      <c r="IXU208"/>
      <c r="IXV208"/>
      <c r="IXW208"/>
      <c r="IXX208"/>
      <c r="IXY208"/>
      <c r="IXZ208"/>
      <c r="IYA208"/>
      <c r="IYB208"/>
      <c r="IYC208"/>
      <c r="IYD208"/>
      <c r="IYE208"/>
      <c r="IYF208"/>
      <c r="IYG208"/>
      <c r="IYH208"/>
      <c r="IYI208"/>
      <c r="IYJ208"/>
      <c r="IYK208"/>
      <c r="IYL208"/>
      <c r="IYM208"/>
      <c r="IYN208"/>
      <c r="IYO208"/>
      <c r="IYP208"/>
      <c r="IYQ208"/>
      <c r="IYR208"/>
      <c r="IYS208"/>
      <c r="IYT208"/>
      <c r="IYU208"/>
      <c r="IYV208"/>
      <c r="IYW208"/>
      <c r="IYX208"/>
      <c r="IYY208"/>
      <c r="IYZ208"/>
      <c r="IZA208"/>
      <c r="IZB208"/>
      <c r="IZC208"/>
      <c r="IZD208"/>
      <c r="IZE208"/>
      <c r="IZF208"/>
      <c r="IZG208"/>
      <c r="IZH208"/>
      <c r="IZI208"/>
      <c r="IZJ208"/>
      <c r="IZK208"/>
      <c r="IZL208"/>
      <c r="IZM208"/>
      <c r="IZN208"/>
      <c r="IZO208"/>
      <c r="IZP208"/>
      <c r="IZQ208"/>
      <c r="IZR208"/>
      <c r="IZS208"/>
      <c r="IZT208"/>
      <c r="IZU208"/>
      <c r="IZV208"/>
      <c r="IZW208"/>
      <c r="IZX208"/>
      <c r="IZY208"/>
      <c r="IZZ208"/>
      <c r="JAA208"/>
      <c r="JAB208"/>
      <c r="JAC208"/>
      <c r="JAD208"/>
      <c r="JAE208"/>
      <c r="JAF208"/>
      <c r="JAG208"/>
      <c r="JAH208"/>
      <c r="JAI208"/>
      <c r="JAJ208"/>
      <c r="JAK208"/>
      <c r="JAL208"/>
      <c r="JAM208"/>
      <c r="JAN208"/>
      <c r="JAO208"/>
      <c r="JAP208"/>
      <c r="JAQ208"/>
      <c r="JAR208"/>
      <c r="JAS208"/>
      <c r="JAT208"/>
      <c r="JAU208"/>
      <c r="JAV208"/>
      <c r="JAW208"/>
      <c r="JAX208"/>
      <c r="JAY208"/>
      <c r="JAZ208"/>
      <c r="JBA208"/>
      <c r="JBB208"/>
      <c r="JBC208"/>
      <c r="JBD208"/>
      <c r="JBE208"/>
      <c r="JBF208"/>
      <c r="JBG208"/>
      <c r="JBH208"/>
      <c r="JBI208"/>
      <c r="JBJ208"/>
      <c r="JBK208"/>
      <c r="JBL208"/>
      <c r="JBM208"/>
      <c r="JBN208"/>
      <c r="JBO208"/>
      <c r="JBP208"/>
      <c r="JBQ208"/>
      <c r="JBR208"/>
      <c r="JBS208"/>
      <c r="JBT208"/>
      <c r="JBU208"/>
      <c r="JBV208"/>
      <c r="JBW208"/>
      <c r="JBX208"/>
      <c r="JBY208"/>
      <c r="JBZ208"/>
      <c r="JCA208"/>
      <c r="JCB208"/>
      <c r="JCC208"/>
      <c r="JCD208"/>
      <c r="JCE208"/>
      <c r="JCF208"/>
      <c r="JCG208"/>
      <c r="JCH208"/>
      <c r="JCI208"/>
      <c r="JCJ208"/>
      <c r="JCK208"/>
      <c r="JCL208"/>
      <c r="JCM208"/>
      <c r="JCN208"/>
      <c r="JCO208"/>
      <c r="JCP208"/>
      <c r="JCQ208"/>
      <c r="JCR208"/>
      <c r="JCS208"/>
      <c r="JCT208"/>
      <c r="JCU208"/>
      <c r="JCV208"/>
      <c r="JCW208"/>
      <c r="JCX208"/>
      <c r="JCY208"/>
      <c r="JCZ208"/>
      <c r="JDA208"/>
      <c r="JDB208"/>
      <c r="JDC208"/>
      <c r="JDD208"/>
      <c r="JDE208"/>
      <c r="JDF208"/>
      <c r="JDG208"/>
      <c r="JDH208"/>
      <c r="JDI208"/>
      <c r="JDJ208"/>
      <c r="JDK208"/>
      <c r="JDL208"/>
      <c r="JDM208"/>
      <c r="JDN208"/>
      <c r="JDO208"/>
      <c r="JDP208"/>
      <c r="JDQ208"/>
      <c r="JDR208"/>
      <c r="JDS208"/>
      <c r="JDT208"/>
      <c r="JDU208"/>
      <c r="JDV208"/>
      <c r="JDW208"/>
      <c r="JDX208"/>
      <c r="JDY208"/>
      <c r="JDZ208"/>
      <c r="JEA208"/>
      <c r="JEB208"/>
      <c r="JEC208"/>
      <c r="JED208"/>
      <c r="JEE208"/>
      <c r="JEF208"/>
      <c r="JEG208"/>
      <c r="JEH208"/>
      <c r="JEI208"/>
      <c r="JEJ208"/>
      <c r="JEK208"/>
      <c r="JEL208"/>
      <c r="JEM208"/>
      <c r="JEN208"/>
      <c r="JEO208"/>
      <c r="JEP208"/>
      <c r="JEQ208"/>
      <c r="JER208"/>
      <c r="JES208"/>
      <c r="JET208"/>
      <c r="JEU208"/>
      <c r="JEV208"/>
      <c r="JEW208"/>
      <c r="JEX208"/>
      <c r="JEY208"/>
      <c r="JEZ208"/>
      <c r="JFA208"/>
      <c r="JFB208"/>
      <c r="JFC208"/>
      <c r="JFD208"/>
      <c r="JFE208"/>
      <c r="JFF208"/>
      <c r="JFG208"/>
      <c r="JFH208"/>
      <c r="JFI208"/>
      <c r="JFJ208"/>
      <c r="JFK208"/>
      <c r="JFL208"/>
      <c r="JFM208"/>
      <c r="JFN208"/>
      <c r="JFO208"/>
      <c r="JFP208"/>
      <c r="JFQ208"/>
      <c r="JFR208"/>
      <c r="JFS208"/>
      <c r="JFT208"/>
      <c r="JFU208"/>
      <c r="JFV208"/>
      <c r="JFW208"/>
      <c r="JFX208"/>
      <c r="JFY208"/>
      <c r="JFZ208"/>
      <c r="JGA208"/>
      <c r="JGB208"/>
      <c r="JGC208"/>
      <c r="JGD208"/>
      <c r="JGE208"/>
      <c r="JGF208"/>
      <c r="JGG208"/>
      <c r="JGH208"/>
      <c r="JGI208"/>
      <c r="JGJ208"/>
      <c r="JGK208"/>
      <c r="JGL208"/>
      <c r="JGM208"/>
      <c r="JGN208"/>
      <c r="JGO208"/>
      <c r="JGP208"/>
      <c r="JGQ208"/>
      <c r="JGR208"/>
      <c r="JGS208"/>
      <c r="JGT208"/>
      <c r="JGU208"/>
      <c r="JGV208"/>
      <c r="JGW208"/>
      <c r="JGX208"/>
      <c r="JGY208"/>
      <c r="JGZ208"/>
      <c r="JHA208"/>
      <c r="JHB208"/>
      <c r="JHC208"/>
      <c r="JHD208"/>
      <c r="JHE208"/>
      <c r="JHF208"/>
      <c r="JHG208"/>
      <c r="JHH208"/>
      <c r="JHI208"/>
      <c r="JHJ208"/>
      <c r="JHK208"/>
      <c r="JHL208"/>
      <c r="JHM208"/>
      <c r="JHN208"/>
      <c r="JHO208"/>
      <c r="JHP208"/>
      <c r="JHQ208"/>
      <c r="JHR208"/>
      <c r="JHS208"/>
      <c r="JHT208"/>
      <c r="JHU208"/>
      <c r="JHV208"/>
      <c r="JHW208"/>
      <c r="JHX208"/>
      <c r="JHY208"/>
      <c r="JHZ208"/>
      <c r="JIA208"/>
      <c r="JIB208"/>
      <c r="JIC208"/>
      <c r="JID208"/>
      <c r="JIE208"/>
      <c r="JIF208"/>
      <c r="JIG208"/>
      <c r="JIH208"/>
      <c r="JII208"/>
      <c r="JIJ208"/>
      <c r="JIK208"/>
      <c r="JIL208"/>
      <c r="JIM208"/>
      <c r="JIN208"/>
      <c r="JIO208"/>
      <c r="JIP208"/>
      <c r="JIQ208"/>
      <c r="JIR208"/>
      <c r="JIS208"/>
      <c r="JIT208"/>
      <c r="JIU208"/>
      <c r="JIV208"/>
      <c r="JIW208"/>
      <c r="JIX208"/>
      <c r="JIY208"/>
      <c r="JIZ208"/>
      <c r="JJA208"/>
      <c r="JJB208"/>
      <c r="JJC208"/>
      <c r="JJD208"/>
      <c r="JJE208"/>
      <c r="JJF208"/>
      <c r="JJG208"/>
      <c r="JJH208"/>
      <c r="JJI208"/>
      <c r="JJJ208"/>
      <c r="JJK208"/>
      <c r="JJL208"/>
      <c r="JJM208"/>
      <c r="JJN208"/>
      <c r="JJO208"/>
      <c r="JJP208"/>
      <c r="JJQ208"/>
      <c r="JJR208"/>
      <c r="JJS208"/>
      <c r="JJT208"/>
      <c r="JJU208"/>
      <c r="JJV208"/>
      <c r="JJW208"/>
      <c r="JJX208"/>
      <c r="JJY208"/>
      <c r="JJZ208"/>
      <c r="JKA208"/>
      <c r="JKB208"/>
      <c r="JKC208"/>
      <c r="JKD208"/>
      <c r="JKE208"/>
      <c r="JKF208"/>
      <c r="JKG208"/>
      <c r="JKH208"/>
      <c r="JKI208"/>
      <c r="JKJ208"/>
      <c r="JKK208"/>
      <c r="JKL208"/>
      <c r="JKM208"/>
      <c r="JKN208"/>
      <c r="JKO208"/>
      <c r="JKP208"/>
      <c r="JKQ208"/>
      <c r="JKR208"/>
      <c r="JKS208"/>
      <c r="JKT208"/>
      <c r="JKU208"/>
      <c r="JKV208"/>
      <c r="JKW208"/>
      <c r="JKX208"/>
      <c r="JKY208"/>
      <c r="JKZ208"/>
      <c r="JLA208"/>
      <c r="JLB208"/>
      <c r="JLC208"/>
      <c r="JLD208"/>
      <c r="JLE208"/>
      <c r="JLF208"/>
      <c r="JLG208"/>
      <c r="JLH208"/>
      <c r="JLI208"/>
      <c r="JLJ208"/>
      <c r="JLK208"/>
      <c r="JLL208"/>
      <c r="JLM208"/>
      <c r="JLN208"/>
      <c r="JLO208"/>
      <c r="JLP208"/>
      <c r="JLQ208"/>
      <c r="JLR208"/>
      <c r="JLS208"/>
      <c r="JLT208"/>
      <c r="JLU208"/>
      <c r="JLV208"/>
      <c r="JLW208"/>
      <c r="JLX208"/>
      <c r="JLY208"/>
      <c r="JLZ208"/>
      <c r="JMA208"/>
      <c r="JMB208"/>
      <c r="JMC208"/>
      <c r="JMD208"/>
      <c r="JME208"/>
      <c r="JMF208"/>
      <c r="JMG208"/>
      <c r="JMH208"/>
      <c r="JMI208"/>
      <c r="JMJ208"/>
      <c r="JMK208"/>
      <c r="JML208"/>
      <c r="JMM208"/>
      <c r="JMN208"/>
      <c r="JMO208"/>
      <c r="JMP208"/>
      <c r="JMQ208"/>
      <c r="JMR208"/>
      <c r="JMS208"/>
      <c r="JMT208"/>
      <c r="JMU208"/>
      <c r="JMV208"/>
      <c r="JMW208"/>
      <c r="JMX208"/>
      <c r="JMY208"/>
      <c r="JMZ208"/>
      <c r="JNA208"/>
      <c r="JNB208"/>
      <c r="JNC208"/>
      <c r="JND208"/>
      <c r="JNE208"/>
      <c r="JNF208"/>
      <c r="JNG208"/>
      <c r="JNH208"/>
      <c r="JNI208"/>
      <c r="JNJ208"/>
      <c r="JNK208"/>
      <c r="JNL208"/>
      <c r="JNM208"/>
      <c r="JNN208"/>
      <c r="JNO208"/>
      <c r="JNP208"/>
      <c r="JNQ208"/>
      <c r="JNR208"/>
      <c r="JNS208"/>
      <c r="JNT208"/>
      <c r="JNU208"/>
      <c r="JNV208"/>
      <c r="JNW208"/>
      <c r="JNX208"/>
      <c r="JNY208"/>
      <c r="JNZ208"/>
      <c r="JOA208"/>
      <c r="JOB208"/>
      <c r="JOC208"/>
      <c r="JOD208"/>
      <c r="JOE208"/>
      <c r="JOF208"/>
      <c r="JOG208"/>
      <c r="JOH208"/>
      <c r="JOI208"/>
      <c r="JOJ208"/>
      <c r="JOK208"/>
      <c r="JOL208"/>
      <c r="JOM208"/>
      <c r="JON208"/>
      <c r="JOO208"/>
      <c r="JOP208"/>
      <c r="JOQ208"/>
      <c r="JOR208"/>
      <c r="JOS208"/>
      <c r="JOT208"/>
      <c r="JOU208"/>
      <c r="JOV208"/>
      <c r="JOW208"/>
      <c r="JOX208"/>
      <c r="JOY208"/>
      <c r="JOZ208"/>
      <c r="JPA208"/>
      <c r="JPB208"/>
      <c r="JPC208"/>
      <c r="JPD208"/>
      <c r="JPE208"/>
      <c r="JPF208"/>
      <c r="JPG208"/>
      <c r="JPH208"/>
      <c r="JPI208"/>
      <c r="JPJ208"/>
      <c r="JPK208"/>
      <c r="JPL208"/>
      <c r="JPM208"/>
      <c r="JPN208"/>
      <c r="JPO208"/>
      <c r="JPP208"/>
      <c r="JPQ208"/>
      <c r="JPR208"/>
      <c r="JPS208"/>
      <c r="JPT208"/>
      <c r="JPU208"/>
      <c r="JPV208"/>
      <c r="JPW208"/>
      <c r="JPX208"/>
      <c r="JPY208"/>
      <c r="JPZ208"/>
      <c r="JQA208"/>
      <c r="JQB208"/>
      <c r="JQC208"/>
      <c r="JQD208"/>
      <c r="JQE208"/>
      <c r="JQF208"/>
      <c r="JQG208"/>
      <c r="JQH208"/>
      <c r="JQI208"/>
      <c r="JQJ208"/>
      <c r="JQK208"/>
      <c r="JQL208"/>
      <c r="JQM208"/>
      <c r="JQN208"/>
      <c r="JQO208"/>
      <c r="JQP208"/>
      <c r="JQQ208"/>
      <c r="JQR208"/>
      <c r="JQS208"/>
      <c r="JQT208"/>
      <c r="JQU208"/>
      <c r="JQV208"/>
      <c r="JQW208"/>
      <c r="JQX208"/>
      <c r="JQY208"/>
      <c r="JQZ208"/>
      <c r="JRA208"/>
      <c r="JRB208"/>
      <c r="JRC208"/>
      <c r="JRD208"/>
      <c r="JRE208"/>
      <c r="JRF208"/>
      <c r="JRG208"/>
      <c r="JRH208"/>
      <c r="JRI208"/>
      <c r="JRJ208"/>
      <c r="JRK208"/>
      <c r="JRL208"/>
      <c r="JRM208"/>
      <c r="JRN208"/>
      <c r="JRO208"/>
      <c r="JRP208"/>
      <c r="JRQ208"/>
      <c r="JRR208"/>
      <c r="JRS208"/>
      <c r="JRT208"/>
      <c r="JRU208"/>
      <c r="JRV208"/>
      <c r="JRW208"/>
      <c r="JRX208"/>
      <c r="JRY208"/>
      <c r="JRZ208"/>
      <c r="JSA208"/>
      <c r="JSB208"/>
      <c r="JSC208"/>
      <c r="JSD208"/>
      <c r="JSE208"/>
      <c r="JSF208"/>
      <c r="JSG208"/>
      <c r="JSH208"/>
      <c r="JSI208"/>
      <c r="JSJ208"/>
      <c r="JSK208"/>
      <c r="JSL208"/>
      <c r="JSM208"/>
      <c r="JSN208"/>
      <c r="JSO208"/>
      <c r="JSP208"/>
      <c r="JSQ208"/>
      <c r="JSR208"/>
      <c r="JSS208"/>
      <c r="JST208"/>
      <c r="JSU208"/>
      <c r="JSV208"/>
      <c r="JSW208"/>
      <c r="JSX208"/>
      <c r="JSY208"/>
      <c r="JSZ208"/>
      <c r="JTA208"/>
      <c r="JTB208"/>
      <c r="JTC208"/>
      <c r="JTD208"/>
      <c r="JTE208"/>
      <c r="JTF208"/>
      <c r="JTG208"/>
      <c r="JTH208"/>
      <c r="JTI208"/>
      <c r="JTJ208"/>
      <c r="JTK208"/>
      <c r="JTL208"/>
      <c r="JTM208"/>
      <c r="JTN208"/>
      <c r="JTO208"/>
      <c r="JTP208"/>
      <c r="JTQ208"/>
      <c r="JTR208"/>
      <c r="JTS208"/>
      <c r="JTT208"/>
      <c r="JTU208"/>
      <c r="JTV208"/>
      <c r="JTW208"/>
      <c r="JTX208"/>
      <c r="JTY208"/>
      <c r="JTZ208"/>
      <c r="JUA208"/>
      <c r="JUB208"/>
      <c r="JUC208"/>
      <c r="JUD208"/>
      <c r="JUE208"/>
      <c r="JUF208"/>
      <c r="JUG208"/>
      <c r="JUH208"/>
      <c r="JUI208"/>
      <c r="JUJ208"/>
      <c r="JUK208"/>
      <c r="JUL208"/>
      <c r="JUM208"/>
      <c r="JUN208"/>
      <c r="JUO208"/>
      <c r="JUP208"/>
      <c r="JUQ208"/>
      <c r="JUR208"/>
      <c r="JUS208"/>
      <c r="JUT208"/>
      <c r="JUU208"/>
      <c r="JUV208"/>
      <c r="JUW208"/>
      <c r="JUX208"/>
      <c r="JUY208"/>
      <c r="JUZ208"/>
      <c r="JVA208"/>
      <c r="JVB208"/>
      <c r="JVC208"/>
      <c r="JVD208"/>
      <c r="JVE208"/>
      <c r="JVF208"/>
      <c r="JVG208"/>
      <c r="JVH208"/>
      <c r="JVI208"/>
      <c r="JVJ208"/>
      <c r="JVK208"/>
      <c r="JVL208"/>
      <c r="JVM208"/>
      <c r="JVN208"/>
      <c r="JVO208"/>
      <c r="JVP208"/>
      <c r="JVQ208"/>
      <c r="JVR208"/>
      <c r="JVS208"/>
      <c r="JVT208"/>
      <c r="JVU208"/>
      <c r="JVV208"/>
      <c r="JVW208"/>
      <c r="JVX208"/>
      <c r="JVY208"/>
      <c r="JVZ208"/>
      <c r="JWA208"/>
      <c r="JWB208"/>
      <c r="JWC208"/>
      <c r="JWD208"/>
      <c r="JWE208"/>
      <c r="JWF208"/>
      <c r="JWG208"/>
      <c r="JWH208"/>
      <c r="JWI208"/>
      <c r="JWJ208"/>
      <c r="JWK208"/>
      <c r="JWL208"/>
      <c r="JWM208"/>
      <c r="JWN208"/>
      <c r="JWO208"/>
      <c r="JWP208"/>
      <c r="JWQ208"/>
      <c r="JWR208"/>
      <c r="JWS208"/>
      <c r="JWT208"/>
      <c r="JWU208"/>
      <c r="JWV208"/>
      <c r="JWW208"/>
      <c r="JWX208"/>
      <c r="JWY208"/>
      <c r="JWZ208"/>
      <c r="JXA208"/>
      <c r="JXB208"/>
      <c r="JXC208"/>
      <c r="JXD208"/>
      <c r="JXE208"/>
      <c r="JXF208"/>
      <c r="JXG208"/>
      <c r="JXH208"/>
      <c r="JXI208"/>
      <c r="JXJ208"/>
      <c r="JXK208"/>
      <c r="JXL208"/>
      <c r="JXM208"/>
      <c r="JXN208"/>
      <c r="JXO208"/>
      <c r="JXP208"/>
      <c r="JXQ208"/>
      <c r="JXR208"/>
      <c r="JXS208"/>
      <c r="JXT208"/>
      <c r="JXU208"/>
      <c r="JXV208"/>
      <c r="JXW208"/>
      <c r="JXX208"/>
      <c r="JXY208"/>
      <c r="JXZ208"/>
      <c r="JYA208"/>
      <c r="JYB208"/>
      <c r="JYC208"/>
      <c r="JYD208"/>
      <c r="JYE208"/>
      <c r="JYF208"/>
      <c r="JYG208"/>
      <c r="JYH208"/>
      <c r="JYI208"/>
      <c r="JYJ208"/>
      <c r="JYK208"/>
      <c r="JYL208"/>
      <c r="JYM208"/>
      <c r="JYN208"/>
      <c r="JYO208"/>
      <c r="JYP208"/>
      <c r="JYQ208"/>
      <c r="JYR208"/>
      <c r="JYS208"/>
      <c r="JYT208"/>
      <c r="JYU208"/>
      <c r="JYV208"/>
      <c r="JYW208"/>
      <c r="JYX208"/>
      <c r="JYY208"/>
      <c r="JYZ208"/>
      <c r="JZA208"/>
      <c r="JZB208"/>
      <c r="JZC208"/>
      <c r="JZD208"/>
      <c r="JZE208"/>
      <c r="JZF208"/>
      <c r="JZG208"/>
      <c r="JZH208"/>
      <c r="JZI208"/>
      <c r="JZJ208"/>
      <c r="JZK208"/>
      <c r="JZL208"/>
      <c r="JZM208"/>
      <c r="JZN208"/>
      <c r="JZO208"/>
      <c r="JZP208"/>
      <c r="JZQ208"/>
      <c r="JZR208"/>
      <c r="JZS208"/>
      <c r="JZT208"/>
      <c r="JZU208"/>
      <c r="JZV208"/>
      <c r="JZW208"/>
      <c r="JZX208"/>
      <c r="JZY208"/>
      <c r="JZZ208"/>
      <c r="KAA208"/>
      <c r="KAB208"/>
      <c r="KAC208"/>
      <c r="KAD208"/>
      <c r="KAE208"/>
      <c r="KAF208"/>
      <c r="KAG208"/>
      <c r="KAH208"/>
      <c r="KAI208"/>
      <c r="KAJ208"/>
      <c r="KAK208"/>
      <c r="KAL208"/>
      <c r="KAM208"/>
      <c r="KAN208"/>
      <c r="KAO208"/>
      <c r="KAP208"/>
      <c r="KAQ208"/>
      <c r="KAR208"/>
      <c r="KAS208"/>
      <c r="KAT208"/>
      <c r="KAU208"/>
      <c r="KAV208"/>
      <c r="KAW208"/>
      <c r="KAX208"/>
      <c r="KAY208"/>
      <c r="KAZ208"/>
      <c r="KBA208"/>
      <c r="KBB208"/>
      <c r="KBC208"/>
      <c r="KBD208"/>
      <c r="KBE208"/>
      <c r="KBF208"/>
      <c r="KBG208"/>
      <c r="KBH208"/>
      <c r="KBI208"/>
      <c r="KBJ208"/>
      <c r="KBK208"/>
      <c r="KBL208"/>
      <c r="KBM208"/>
      <c r="KBN208"/>
      <c r="KBO208"/>
      <c r="KBP208"/>
      <c r="KBQ208"/>
      <c r="KBR208"/>
      <c r="KBS208"/>
      <c r="KBT208"/>
      <c r="KBU208"/>
      <c r="KBV208"/>
      <c r="KBW208"/>
      <c r="KBX208"/>
      <c r="KBY208"/>
      <c r="KBZ208"/>
      <c r="KCA208"/>
      <c r="KCB208"/>
      <c r="KCC208"/>
      <c r="KCD208"/>
      <c r="KCE208"/>
      <c r="KCF208"/>
      <c r="KCG208"/>
      <c r="KCH208"/>
      <c r="KCI208"/>
      <c r="KCJ208"/>
      <c r="KCK208"/>
      <c r="KCL208"/>
      <c r="KCM208"/>
      <c r="KCN208"/>
      <c r="KCO208"/>
      <c r="KCP208"/>
      <c r="KCQ208"/>
      <c r="KCR208"/>
      <c r="KCS208"/>
      <c r="KCT208"/>
      <c r="KCU208"/>
      <c r="KCV208"/>
      <c r="KCW208"/>
      <c r="KCX208"/>
      <c r="KCY208"/>
      <c r="KCZ208"/>
      <c r="KDA208"/>
      <c r="KDB208"/>
      <c r="KDC208"/>
      <c r="KDD208"/>
      <c r="KDE208"/>
      <c r="KDF208"/>
      <c r="KDG208"/>
      <c r="KDH208"/>
      <c r="KDI208"/>
      <c r="KDJ208"/>
      <c r="KDK208"/>
      <c r="KDL208"/>
      <c r="KDM208"/>
      <c r="KDN208"/>
      <c r="KDO208"/>
      <c r="KDP208"/>
      <c r="KDQ208"/>
      <c r="KDR208"/>
      <c r="KDS208"/>
      <c r="KDT208"/>
      <c r="KDU208"/>
      <c r="KDV208"/>
      <c r="KDW208"/>
      <c r="KDX208"/>
      <c r="KDY208"/>
      <c r="KDZ208"/>
      <c r="KEA208"/>
      <c r="KEB208"/>
      <c r="KEC208"/>
      <c r="KED208"/>
      <c r="KEE208"/>
      <c r="KEF208"/>
      <c r="KEG208"/>
      <c r="KEH208"/>
      <c r="KEI208"/>
      <c r="KEJ208"/>
      <c r="KEK208"/>
      <c r="KEL208"/>
      <c r="KEM208"/>
      <c r="KEN208"/>
      <c r="KEO208"/>
      <c r="KEP208"/>
      <c r="KEQ208"/>
      <c r="KER208"/>
      <c r="KES208"/>
      <c r="KET208"/>
      <c r="KEU208"/>
      <c r="KEV208"/>
      <c r="KEW208"/>
      <c r="KEX208"/>
      <c r="KEY208"/>
      <c r="KEZ208"/>
      <c r="KFA208"/>
      <c r="KFB208"/>
      <c r="KFC208"/>
      <c r="KFD208"/>
      <c r="KFE208"/>
      <c r="KFF208"/>
      <c r="KFG208"/>
      <c r="KFH208"/>
      <c r="KFI208"/>
      <c r="KFJ208"/>
      <c r="KFK208"/>
      <c r="KFL208"/>
      <c r="KFM208"/>
      <c r="KFN208"/>
      <c r="KFO208"/>
      <c r="KFP208"/>
      <c r="KFQ208"/>
      <c r="KFR208"/>
      <c r="KFS208"/>
      <c r="KFT208"/>
      <c r="KFU208"/>
      <c r="KFV208"/>
      <c r="KFW208"/>
      <c r="KFX208"/>
      <c r="KFY208"/>
      <c r="KFZ208"/>
      <c r="KGA208"/>
      <c r="KGB208"/>
      <c r="KGC208"/>
      <c r="KGD208"/>
      <c r="KGE208"/>
      <c r="KGF208"/>
      <c r="KGG208"/>
      <c r="KGH208"/>
      <c r="KGI208"/>
      <c r="KGJ208"/>
      <c r="KGK208"/>
      <c r="KGL208"/>
      <c r="KGM208"/>
      <c r="KGN208"/>
      <c r="KGO208"/>
      <c r="KGP208"/>
      <c r="KGQ208"/>
      <c r="KGR208"/>
      <c r="KGS208"/>
      <c r="KGT208"/>
      <c r="KGU208"/>
      <c r="KGV208"/>
      <c r="KGW208"/>
      <c r="KGX208"/>
      <c r="KGY208"/>
      <c r="KGZ208"/>
      <c r="KHA208"/>
      <c r="KHB208"/>
      <c r="KHC208"/>
      <c r="KHD208"/>
      <c r="KHE208"/>
      <c r="KHF208"/>
      <c r="KHG208"/>
      <c r="KHH208"/>
      <c r="KHI208"/>
      <c r="KHJ208"/>
      <c r="KHK208"/>
      <c r="KHL208"/>
      <c r="KHM208"/>
      <c r="KHN208"/>
      <c r="KHO208"/>
      <c r="KHP208"/>
      <c r="KHQ208"/>
      <c r="KHR208"/>
      <c r="KHS208"/>
      <c r="KHT208"/>
      <c r="KHU208"/>
      <c r="KHV208"/>
      <c r="KHW208"/>
      <c r="KHX208"/>
      <c r="KHY208"/>
      <c r="KHZ208"/>
      <c r="KIA208"/>
      <c r="KIB208"/>
      <c r="KIC208"/>
      <c r="KID208"/>
      <c r="KIE208"/>
      <c r="KIF208"/>
      <c r="KIG208"/>
      <c r="KIH208"/>
      <c r="KII208"/>
      <c r="KIJ208"/>
      <c r="KIK208"/>
      <c r="KIL208"/>
      <c r="KIM208"/>
      <c r="KIN208"/>
      <c r="KIO208"/>
      <c r="KIP208"/>
      <c r="KIQ208"/>
      <c r="KIR208"/>
      <c r="KIS208"/>
      <c r="KIT208"/>
      <c r="KIU208"/>
      <c r="KIV208"/>
      <c r="KIW208"/>
      <c r="KIX208"/>
      <c r="KIY208"/>
      <c r="KIZ208"/>
      <c r="KJA208"/>
      <c r="KJB208"/>
      <c r="KJC208"/>
      <c r="KJD208"/>
      <c r="KJE208"/>
      <c r="KJF208"/>
      <c r="KJG208"/>
      <c r="KJH208"/>
      <c r="KJI208"/>
      <c r="KJJ208"/>
      <c r="KJK208"/>
      <c r="KJL208"/>
      <c r="KJM208"/>
      <c r="KJN208"/>
      <c r="KJO208"/>
      <c r="KJP208"/>
      <c r="KJQ208"/>
      <c r="KJR208"/>
      <c r="KJS208"/>
      <c r="KJT208"/>
      <c r="KJU208"/>
      <c r="KJV208"/>
      <c r="KJW208"/>
      <c r="KJX208"/>
      <c r="KJY208"/>
      <c r="KJZ208"/>
      <c r="KKA208"/>
      <c r="KKB208"/>
      <c r="KKC208"/>
      <c r="KKD208"/>
      <c r="KKE208"/>
      <c r="KKF208"/>
      <c r="KKG208"/>
      <c r="KKH208"/>
      <c r="KKI208"/>
      <c r="KKJ208"/>
      <c r="KKK208"/>
      <c r="KKL208"/>
      <c r="KKM208"/>
      <c r="KKN208"/>
      <c r="KKO208"/>
      <c r="KKP208"/>
      <c r="KKQ208"/>
      <c r="KKR208"/>
      <c r="KKS208"/>
      <c r="KKT208"/>
      <c r="KKU208"/>
      <c r="KKV208"/>
      <c r="KKW208"/>
      <c r="KKX208"/>
      <c r="KKY208"/>
      <c r="KKZ208"/>
      <c r="KLA208"/>
      <c r="KLB208"/>
      <c r="KLC208"/>
      <c r="KLD208"/>
      <c r="KLE208"/>
      <c r="KLF208"/>
      <c r="KLG208"/>
      <c r="KLH208"/>
      <c r="KLI208"/>
      <c r="KLJ208"/>
      <c r="KLK208"/>
      <c r="KLL208"/>
      <c r="KLM208"/>
      <c r="KLN208"/>
      <c r="KLO208"/>
      <c r="KLP208"/>
      <c r="KLQ208"/>
      <c r="KLR208"/>
      <c r="KLS208"/>
      <c r="KLT208"/>
      <c r="KLU208"/>
      <c r="KLV208"/>
      <c r="KLW208"/>
      <c r="KLX208"/>
      <c r="KLY208"/>
      <c r="KLZ208"/>
      <c r="KMA208"/>
      <c r="KMB208"/>
      <c r="KMC208"/>
      <c r="KMD208"/>
      <c r="KME208"/>
      <c r="KMF208"/>
      <c r="KMG208"/>
      <c r="KMH208"/>
      <c r="KMI208"/>
      <c r="KMJ208"/>
      <c r="KMK208"/>
      <c r="KML208"/>
      <c r="KMM208"/>
      <c r="KMN208"/>
      <c r="KMO208"/>
      <c r="KMP208"/>
      <c r="KMQ208"/>
      <c r="KMR208"/>
      <c r="KMS208"/>
      <c r="KMT208"/>
      <c r="KMU208"/>
      <c r="KMV208"/>
      <c r="KMW208"/>
      <c r="KMX208"/>
      <c r="KMY208"/>
      <c r="KMZ208"/>
      <c r="KNA208"/>
      <c r="KNB208"/>
      <c r="KNC208"/>
      <c r="KND208"/>
      <c r="KNE208"/>
      <c r="KNF208"/>
      <c r="KNG208"/>
      <c r="KNH208"/>
      <c r="KNI208"/>
      <c r="KNJ208"/>
      <c r="KNK208"/>
      <c r="KNL208"/>
      <c r="KNM208"/>
      <c r="KNN208"/>
      <c r="KNO208"/>
      <c r="KNP208"/>
      <c r="KNQ208"/>
      <c r="KNR208"/>
      <c r="KNS208"/>
      <c r="KNT208"/>
      <c r="KNU208"/>
      <c r="KNV208"/>
      <c r="KNW208"/>
      <c r="KNX208"/>
      <c r="KNY208"/>
      <c r="KNZ208"/>
      <c r="KOA208"/>
      <c r="KOB208"/>
      <c r="KOC208"/>
      <c r="KOD208"/>
      <c r="KOE208"/>
      <c r="KOF208"/>
      <c r="KOG208"/>
      <c r="KOH208"/>
      <c r="KOI208"/>
      <c r="KOJ208"/>
      <c r="KOK208"/>
      <c r="KOL208"/>
      <c r="KOM208"/>
      <c r="KON208"/>
      <c r="KOO208"/>
      <c r="KOP208"/>
      <c r="KOQ208"/>
      <c r="KOR208"/>
      <c r="KOS208"/>
      <c r="KOT208"/>
      <c r="KOU208"/>
      <c r="KOV208"/>
      <c r="KOW208"/>
      <c r="KOX208"/>
      <c r="KOY208"/>
      <c r="KOZ208"/>
      <c r="KPA208"/>
      <c r="KPB208"/>
      <c r="KPC208"/>
      <c r="KPD208"/>
      <c r="KPE208"/>
      <c r="KPF208"/>
      <c r="KPG208"/>
      <c r="KPH208"/>
      <c r="KPI208"/>
      <c r="KPJ208"/>
      <c r="KPK208"/>
      <c r="KPL208"/>
      <c r="KPM208"/>
      <c r="KPN208"/>
      <c r="KPO208"/>
      <c r="KPP208"/>
      <c r="KPQ208"/>
      <c r="KPR208"/>
      <c r="KPS208"/>
      <c r="KPT208"/>
      <c r="KPU208"/>
      <c r="KPV208"/>
      <c r="KPW208"/>
      <c r="KPX208"/>
      <c r="KPY208"/>
      <c r="KPZ208"/>
      <c r="KQA208"/>
      <c r="KQB208"/>
      <c r="KQC208"/>
      <c r="KQD208"/>
      <c r="KQE208"/>
      <c r="KQF208"/>
      <c r="KQG208"/>
      <c r="KQH208"/>
      <c r="KQI208"/>
      <c r="KQJ208"/>
      <c r="KQK208"/>
      <c r="KQL208"/>
      <c r="KQM208"/>
      <c r="KQN208"/>
      <c r="KQO208"/>
      <c r="KQP208"/>
      <c r="KQQ208"/>
      <c r="KQR208"/>
      <c r="KQS208"/>
      <c r="KQT208"/>
      <c r="KQU208"/>
      <c r="KQV208"/>
      <c r="KQW208"/>
      <c r="KQX208"/>
      <c r="KQY208"/>
      <c r="KQZ208"/>
      <c r="KRA208"/>
      <c r="KRB208"/>
      <c r="KRC208"/>
      <c r="KRD208"/>
      <c r="KRE208"/>
      <c r="KRF208"/>
      <c r="KRG208"/>
      <c r="KRH208"/>
      <c r="KRI208"/>
      <c r="KRJ208"/>
      <c r="KRK208"/>
      <c r="KRL208"/>
      <c r="KRM208"/>
      <c r="KRN208"/>
      <c r="KRO208"/>
      <c r="KRP208"/>
      <c r="KRQ208"/>
      <c r="KRR208"/>
      <c r="KRS208"/>
      <c r="KRT208"/>
      <c r="KRU208"/>
      <c r="KRV208"/>
      <c r="KRW208"/>
      <c r="KRX208"/>
      <c r="KRY208"/>
      <c r="KRZ208"/>
      <c r="KSA208"/>
      <c r="KSB208"/>
      <c r="KSC208"/>
      <c r="KSD208"/>
      <c r="KSE208"/>
      <c r="KSF208"/>
      <c r="KSG208"/>
      <c r="KSH208"/>
      <c r="KSI208"/>
      <c r="KSJ208"/>
      <c r="KSK208"/>
      <c r="KSL208"/>
      <c r="KSM208"/>
      <c r="KSN208"/>
      <c r="KSO208"/>
      <c r="KSP208"/>
      <c r="KSQ208"/>
      <c r="KSR208"/>
      <c r="KSS208"/>
      <c r="KST208"/>
      <c r="KSU208"/>
      <c r="KSV208"/>
      <c r="KSW208"/>
      <c r="KSX208"/>
      <c r="KSY208"/>
      <c r="KSZ208"/>
      <c r="KTA208"/>
      <c r="KTB208"/>
      <c r="KTC208"/>
      <c r="KTD208"/>
      <c r="KTE208"/>
      <c r="KTF208"/>
      <c r="KTG208"/>
      <c r="KTH208"/>
      <c r="KTI208"/>
      <c r="KTJ208"/>
      <c r="KTK208"/>
      <c r="KTL208"/>
      <c r="KTM208"/>
      <c r="KTN208"/>
      <c r="KTO208"/>
      <c r="KTP208"/>
      <c r="KTQ208"/>
      <c r="KTR208"/>
      <c r="KTS208"/>
      <c r="KTT208"/>
      <c r="KTU208"/>
      <c r="KTV208"/>
      <c r="KTW208"/>
      <c r="KTX208"/>
      <c r="KTY208"/>
      <c r="KTZ208"/>
      <c r="KUA208"/>
      <c r="KUB208"/>
      <c r="KUC208"/>
      <c r="KUD208"/>
      <c r="KUE208"/>
      <c r="KUF208"/>
      <c r="KUG208"/>
      <c r="KUH208"/>
      <c r="KUI208"/>
      <c r="KUJ208"/>
      <c r="KUK208"/>
      <c r="KUL208"/>
      <c r="KUM208"/>
      <c r="KUN208"/>
      <c r="KUO208"/>
      <c r="KUP208"/>
      <c r="KUQ208"/>
      <c r="KUR208"/>
      <c r="KUS208"/>
      <c r="KUT208"/>
      <c r="KUU208"/>
      <c r="KUV208"/>
      <c r="KUW208"/>
      <c r="KUX208"/>
      <c r="KUY208"/>
      <c r="KUZ208"/>
      <c r="KVA208"/>
      <c r="KVB208"/>
      <c r="KVC208"/>
      <c r="KVD208"/>
      <c r="KVE208"/>
      <c r="KVF208"/>
      <c r="KVG208"/>
      <c r="KVH208"/>
      <c r="KVI208"/>
      <c r="KVJ208"/>
      <c r="KVK208"/>
      <c r="KVL208"/>
      <c r="KVM208"/>
      <c r="KVN208"/>
      <c r="KVO208"/>
      <c r="KVP208"/>
      <c r="KVQ208"/>
      <c r="KVR208"/>
      <c r="KVS208"/>
      <c r="KVT208"/>
      <c r="KVU208"/>
      <c r="KVV208"/>
      <c r="KVW208"/>
      <c r="KVX208"/>
      <c r="KVY208"/>
      <c r="KVZ208"/>
      <c r="KWA208"/>
      <c r="KWB208"/>
      <c r="KWC208"/>
      <c r="KWD208"/>
      <c r="KWE208"/>
      <c r="KWF208"/>
      <c r="KWG208"/>
      <c r="KWH208"/>
      <c r="KWI208"/>
      <c r="KWJ208"/>
      <c r="KWK208"/>
      <c r="KWL208"/>
      <c r="KWM208"/>
      <c r="KWN208"/>
      <c r="KWO208"/>
      <c r="KWP208"/>
      <c r="KWQ208"/>
      <c r="KWR208"/>
      <c r="KWS208"/>
      <c r="KWT208"/>
      <c r="KWU208"/>
      <c r="KWV208"/>
      <c r="KWW208"/>
      <c r="KWX208"/>
      <c r="KWY208"/>
      <c r="KWZ208"/>
      <c r="KXA208"/>
      <c r="KXB208"/>
      <c r="KXC208"/>
      <c r="KXD208"/>
      <c r="KXE208"/>
      <c r="KXF208"/>
      <c r="KXG208"/>
      <c r="KXH208"/>
      <c r="KXI208"/>
      <c r="KXJ208"/>
      <c r="KXK208"/>
      <c r="KXL208"/>
      <c r="KXM208"/>
      <c r="KXN208"/>
      <c r="KXO208"/>
      <c r="KXP208"/>
      <c r="KXQ208"/>
      <c r="KXR208"/>
      <c r="KXS208"/>
      <c r="KXT208"/>
      <c r="KXU208"/>
      <c r="KXV208"/>
      <c r="KXW208"/>
      <c r="KXX208"/>
      <c r="KXY208"/>
      <c r="KXZ208"/>
      <c r="KYA208"/>
      <c r="KYB208"/>
      <c r="KYC208"/>
      <c r="KYD208"/>
      <c r="KYE208"/>
      <c r="KYF208"/>
      <c r="KYG208"/>
      <c r="KYH208"/>
      <c r="KYI208"/>
      <c r="KYJ208"/>
      <c r="KYK208"/>
      <c r="KYL208"/>
      <c r="KYM208"/>
      <c r="KYN208"/>
      <c r="KYO208"/>
      <c r="KYP208"/>
      <c r="KYQ208"/>
      <c r="KYR208"/>
      <c r="KYS208"/>
      <c r="KYT208"/>
      <c r="KYU208"/>
      <c r="KYV208"/>
      <c r="KYW208"/>
      <c r="KYX208"/>
      <c r="KYY208"/>
      <c r="KYZ208"/>
      <c r="KZA208"/>
      <c r="KZB208"/>
      <c r="KZC208"/>
      <c r="KZD208"/>
      <c r="KZE208"/>
      <c r="KZF208"/>
      <c r="KZG208"/>
      <c r="KZH208"/>
      <c r="KZI208"/>
      <c r="KZJ208"/>
      <c r="KZK208"/>
      <c r="KZL208"/>
      <c r="KZM208"/>
      <c r="KZN208"/>
      <c r="KZO208"/>
      <c r="KZP208"/>
      <c r="KZQ208"/>
      <c r="KZR208"/>
      <c r="KZS208"/>
      <c r="KZT208"/>
      <c r="KZU208"/>
      <c r="KZV208"/>
      <c r="KZW208"/>
      <c r="KZX208"/>
      <c r="KZY208"/>
      <c r="KZZ208"/>
      <c r="LAA208"/>
      <c r="LAB208"/>
      <c r="LAC208"/>
      <c r="LAD208"/>
      <c r="LAE208"/>
      <c r="LAF208"/>
      <c r="LAG208"/>
      <c r="LAH208"/>
      <c r="LAI208"/>
      <c r="LAJ208"/>
      <c r="LAK208"/>
      <c r="LAL208"/>
      <c r="LAM208"/>
      <c r="LAN208"/>
      <c r="LAO208"/>
      <c r="LAP208"/>
      <c r="LAQ208"/>
      <c r="LAR208"/>
      <c r="LAS208"/>
      <c r="LAT208"/>
      <c r="LAU208"/>
      <c r="LAV208"/>
      <c r="LAW208"/>
      <c r="LAX208"/>
      <c r="LAY208"/>
      <c r="LAZ208"/>
      <c r="LBA208"/>
      <c r="LBB208"/>
      <c r="LBC208"/>
      <c r="LBD208"/>
      <c r="LBE208"/>
      <c r="LBF208"/>
      <c r="LBG208"/>
      <c r="LBH208"/>
      <c r="LBI208"/>
      <c r="LBJ208"/>
      <c r="LBK208"/>
      <c r="LBL208"/>
      <c r="LBM208"/>
      <c r="LBN208"/>
      <c r="LBO208"/>
      <c r="LBP208"/>
      <c r="LBQ208"/>
      <c r="LBR208"/>
      <c r="LBS208"/>
      <c r="LBT208"/>
      <c r="LBU208"/>
      <c r="LBV208"/>
      <c r="LBW208"/>
      <c r="LBX208"/>
      <c r="LBY208"/>
      <c r="LBZ208"/>
      <c r="LCA208"/>
      <c r="LCB208"/>
      <c r="LCC208"/>
      <c r="LCD208"/>
      <c r="LCE208"/>
      <c r="LCF208"/>
      <c r="LCG208"/>
      <c r="LCH208"/>
      <c r="LCI208"/>
      <c r="LCJ208"/>
      <c r="LCK208"/>
      <c r="LCL208"/>
      <c r="LCM208"/>
      <c r="LCN208"/>
      <c r="LCO208"/>
      <c r="LCP208"/>
      <c r="LCQ208"/>
      <c r="LCR208"/>
      <c r="LCS208"/>
      <c r="LCT208"/>
      <c r="LCU208"/>
      <c r="LCV208"/>
      <c r="LCW208"/>
      <c r="LCX208"/>
      <c r="LCY208"/>
      <c r="LCZ208"/>
      <c r="LDA208"/>
      <c r="LDB208"/>
      <c r="LDC208"/>
      <c r="LDD208"/>
      <c r="LDE208"/>
      <c r="LDF208"/>
      <c r="LDG208"/>
      <c r="LDH208"/>
      <c r="LDI208"/>
      <c r="LDJ208"/>
      <c r="LDK208"/>
      <c r="LDL208"/>
      <c r="LDM208"/>
      <c r="LDN208"/>
      <c r="LDO208"/>
      <c r="LDP208"/>
      <c r="LDQ208"/>
      <c r="LDR208"/>
      <c r="LDS208"/>
      <c r="LDT208"/>
      <c r="LDU208"/>
      <c r="LDV208"/>
      <c r="LDW208"/>
      <c r="LDX208"/>
      <c r="LDY208"/>
      <c r="LDZ208"/>
      <c r="LEA208"/>
      <c r="LEB208"/>
      <c r="LEC208"/>
      <c r="LED208"/>
      <c r="LEE208"/>
      <c r="LEF208"/>
      <c r="LEG208"/>
      <c r="LEH208"/>
      <c r="LEI208"/>
      <c r="LEJ208"/>
      <c r="LEK208"/>
      <c r="LEL208"/>
      <c r="LEM208"/>
      <c r="LEN208"/>
      <c r="LEO208"/>
      <c r="LEP208"/>
      <c r="LEQ208"/>
      <c r="LER208"/>
      <c r="LES208"/>
      <c r="LET208"/>
      <c r="LEU208"/>
      <c r="LEV208"/>
      <c r="LEW208"/>
      <c r="LEX208"/>
      <c r="LEY208"/>
      <c r="LEZ208"/>
      <c r="LFA208"/>
      <c r="LFB208"/>
      <c r="LFC208"/>
      <c r="LFD208"/>
      <c r="LFE208"/>
      <c r="LFF208"/>
      <c r="LFG208"/>
      <c r="LFH208"/>
      <c r="LFI208"/>
      <c r="LFJ208"/>
      <c r="LFK208"/>
      <c r="LFL208"/>
      <c r="LFM208"/>
      <c r="LFN208"/>
      <c r="LFO208"/>
      <c r="LFP208"/>
      <c r="LFQ208"/>
      <c r="LFR208"/>
      <c r="LFS208"/>
      <c r="LFT208"/>
      <c r="LFU208"/>
      <c r="LFV208"/>
      <c r="LFW208"/>
      <c r="LFX208"/>
      <c r="LFY208"/>
      <c r="LFZ208"/>
      <c r="LGA208"/>
      <c r="LGB208"/>
      <c r="LGC208"/>
      <c r="LGD208"/>
      <c r="LGE208"/>
      <c r="LGF208"/>
      <c r="LGG208"/>
      <c r="LGH208"/>
      <c r="LGI208"/>
      <c r="LGJ208"/>
      <c r="LGK208"/>
      <c r="LGL208"/>
      <c r="LGM208"/>
      <c r="LGN208"/>
      <c r="LGO208"/>
      <c r="LGP208"/>
      <c r="LGQ208"/>
      <c r="LGR208"/>
      <c r="LGS208"/>
      <c r="LGT208"/>
      <c r="LGU208"/>
      <c r="LGV208"/>
      <c r="LGW208"/>
      <c r="LGX208"/>
      <c r="LGY208"/>
      <c r="LGZ208"/>
      <c r="LHA208"/>
      <c r="LHB208"/>
      <c r="LHC208"/>
      <c r="LHD208"/>
      <c r="LHE208"/>
      <c r="LHF208"/>
      <c r="LHG208"/>
      <c r="LHH208"/>
      <c r="LHI208"/>
      <c r="LHJ208"/>
      <c r="LHK208"/>
      <c r="LHL208"/>
      <c r="LHM208"/>
      <c r="LHN208"/>
      <c r="LHO208"/>
      <c r="LHP208"/>
      <c r="LHQ208"/>
      <c r="LHR208"/>
      <c r="LHS208"/>
      <c r="LHT208"/>
      <c r="LHU208"/>
      <c r="LHV208"/>
      <c r="LHW208"/>
      <c r="LHX208"/>
      <c r="LHY208"/>
      <c r="LHZ208"/>
      <c r="LIA208"/>
      <c r="LIB208"/>
      <c r="LIC208"/>
      <c r="LID208"/>
      <c r="LIE208"/>
      <c r="LIF208"/>
      <c r="LIG208"/>
      <c r="LIH208"/>
      <c r="LII208"/>
      <c r="LIJ208"/>
      <c r="LIK208"/>
      <c r="LIL208"/>
      <c r="LIM208"/>
      <c r="LIN208"/>
      <c r="LIO208"/>
      <c r="LIP208"/>
      <c r="LIQ208"/>
      <c r="LIR208"/>
      <c r="LIS208"/>
      <c r="LIT208"/>
      <c r="LIU208"/>
      <c r="LIV208"/>
      <c r="LIW208"/>
      <c r="LIX208"/>
      <c r="LIY208"/>
      <c r="LIZ208"/>
      <c r="LJA208"/>
      <c r="LJB208"/>
      <c r="LJC208"/>
      <c r="LJD208"/>
      <c r="LJE208"/>
      <c r="LJF208"/>
      <c r="LJG208"/>
      <c r="LJH208"/>
      <c r="LJI208"/>
      <c r="LJJ208"/>
      <c r="LJK208"/>
      <c r="LJL208"/>
      <c r="LJM208"/>
      <c r="LJN208"/>
      <c r="LJO208"/>
      <c r="LJP208"/>
      <c r="LJQ208"/>
      <c r="LJR208"/>
      <c r="LJS208"/>
      <c r="LJT208"/>
      <c r="LJU208"/>
      <c r="LJV208"/>
      <c r="LJW208"/>
      <c r="LJX208"/>
      <c r="LJY208"/>
      <c r="LJZ208"/>
      <c r="LKA208"/>
      <c r="LKB208"/>
      <c r="LKC208"/>
      <c r="LKD208"/>
      <c r="LKE208"/>
      <c r="LKF208"/>
      <c r="LKG208"/>
      <c r="LKH208"/>
      <c r="LKI208"/>
      <c r="LKJ208"/>
      <c r="LKK208"/>
      <c r="LKL208"/>
      <c r="LKM208"/>
      <c r="LKN208"/>
      <c r="LKO208"/>
      <c r="LKP208"/>
      <c r="LKQ208"/>
      <c r="LKR208"/>
      <c r="LKS208"/>
      <c r="LKT208"/>
      <c r="LKU208"/>
      <c r="LKV208"/>
      <c r="LKW208"/>
      <c r="LKX208"/>
      <c r="LKY208"/>
      <c r="LKZ208"/>
      <c r="LLA208"/>
      <c r="LLB208"/>
      <c r="LLC208"/>
      <c r="LLD208"/>
      <c r="LLE208"/>
      <c r="LLF208"/>
      <c r="LLG208"/>
      <c r="LLH208"/>
      <c r="LLI208"/>
      <c r="LLJ208"/>
      <c r="LLK208"/>
      <c r="LLL208"/>
      <c r="LLM208"/>
      <c r="LLN208"/>
      <c r="LLO208"/>
      <c r="LLP208"/>
      <c r="LLQ208"/>
      <c r="LLR208"/>
      <c r="LLS208"/>
      <c r="LLT208"/>
      <c r="LLU208"/>
      <c r="LLV208"/>
      <c r="LLW208"/>
      <c r="LLX208"/>
      <c r="LLY208"/>
      <c r="LLZ208"/>
      <c r="LMA208"/>
      <c r="LMB208"/>
      <c r="LMC208"/>
      <c r="LMD208"/>
      <c r="LME208"/>
      <c r="LMF208"/>
      <c r="LMG208"/>
      <c r="LMH208"/>
      <c r="LMI208"/>
      <c r="LMJ208"/>
      <c r="LMK208"/>
      <c r="LML208"/>
      <c r="LMM208"/>
      <c r="LMN208"/>
      <c r="LMO208"/>
      <c r="LMP208"/>
      <c r="LMQ208"/>
      <c r="LMR208"/>
      <c r="LMS208"/>
      <c r="LMT208"/>
      <c r="LMU208"/>
      <c r="LMV208"/>
      <c r="LMW208"/>
      <c r="LMX208"/>
      <c r="LMY208"/>
      <c r="LMZ208"/>
      <c r="LNA208"/>
      <c r="LNB208"/>
      <c r="LNC208"/>
      <c r="LND208"/>
      <c r="LNE208"/>
      <c r="LNF208"/>
      <c r="LNG208"/>
      <c r="LNH208"/>
      <c r="LNI208"/>
      <c r="LNJ208"/>
      <c r="LNK208"/>
      <c r="LNL208"/>
      <c r="LNM208"/>
      <c r="LNN208"/>
      <c r="LNO208"/>
      <c r="LNP208"/>
      <c r="LNQ208"/>
      <c r="LNR208"/>
      <c r="LNS208"/>
      <c r="LNT208"/>
      <c r="LNU208"/>
      <c r="LNV208"/>
      <c r="LNW208"/>
      <c r="LNX208"/>
      <c r="LNY208"/>
      <c r="LNZ208"/>
      <c r="LOA208"/>
      <c r="LOB208"/>
      <c r="LOC208"/>
      <c r="LOD208"/>
      <c r="LOE208"/>
      <c r="LOF208"/>
      <c r="LOG208"/>
      <c r="LOH208"/>
      <c r="LOI208"/>
      <c r="LOJ208"/>
      <c r="LOK208"/>
      <c r="LOL208"/>
      <c r="LOM208"/>
      <c r="LON208"/>
      <c r="LOO208"/>
      <c r="LOP208"/>
      <c r="LOQ208"/>
      <c r="LOR208"/>
      <c r="LOS208"/>
      <c r="LOT208"/>
      <c r="LOU208"/>
      <c r="LOV208"/>
      <c r="LOW208"/>
      <c r="LOX208"/>
      <c r="LOY208"/>
      <c r="LOZ208"/>
      <c r="LPA208"/>
      <c r="LPB208"/>
      <c r="LPC208"/>
      <c r="LPD208"/>
      <c r="LPE208"/>
      <c r="LPF208"/>
      <c r="LPG208"/>
      <c r="LPH208"/>
      <c r="LPI208"/>
      <c r="LPJ208"/>
      <c r="LPK208"/>
      <c r="LPL208"/>
      <c r="LPM208"/>
      <c r="LPN208"/>
      <c r="LPO208"/>
      <c r="LPP208"/>
      <c r="LPQ208"/>
      <c r="LPR208"/>
      <c r="LPS208"/>
      <c r="LPT208"/>
      <c r="LPU208"/>
      <c r="LPV208"/>
      <c r="LPW208"/>
      <c r="LPX208"/>
      <c r="LPY208"/>
      <c r="LPZ208"/>
      <c r="LQA208"/>
      <c r="LQB208"/>
      <c r="LQC208"/>
      <c r="LQD208"/>
      <c r="LQE208"/>
      <c r="LQF208"/>
      <c r="LQG208"/>
      <c r="LQH208"/>
      <c r="LQI208"/>
      <c r="LQJ208"/>
      <c r="LQK208"/>
      <c r="LQL208"/>
      <c r="LQM208"/>
      <c r="LQN208"/>
      <c r="LQO208"/>
      <c r="LQP208"/>
      <c r="LQQ208"/>
      <c r="LQR208"/>
      <c r="LQS208"/>
      <c r="LQT208"/>
      <c r="LQU208"/>
      <c r="LQV208"/>
      <c r="LQW208"/>
      <c r="LQX208"/>
      <c r="LQY208"/>
      <c r="LQZ208"/>
      <c r="LRA208"/>
      <c r="LRB208"/>
      <c r="LRC208"/>
      <c r="LRD208"/>
      <c r="LRE208"/>
      <c r="LRF208"/>
      <c r="LRG208"/>
      <c r="LRH208"/>
      <c r="LRI208"/>
      <c r="LRJ208"/>
      <c r="LRK208"/>
      <c r="LRL208"/>
      <c r="LRM208"/>
      <c r="LRN208"/>
      <c r="LRO208"/>
      <c r="LRP208"/>
      <c r="LRQ208"/>
      <c r="LRR208"/>
      <c r="LRS208"/>
      <c r="LRT208"/>
      <c r="LRU208"/>
      <c r="LRV208"/>
      <c r="LRW208"/>
      <c r="LRX208"/>
      <c r="LRY208"/>
      <c r="LRZ208"/>
      <c r="LSA208"/>
      <c r="LSB208"/>
      <c r="LSC208"/>
      <c r="LSD208"/>
      <c r="LSE208"/>
      <c r="LSF208"/>
      <c r="LSG208"/>
      <c r="LSH208"/>
      <c r="LSI208"/>
      <c r="LSJ208"/>
      <c r="LSK208"/>
      <c r="LSL208"/>
      <c r="LSM208"/>
      <c r="LSN208"/>
      <c r="LSO208"/>
      <c r="LSP208"/>
      <c r="LSQ208"/>
      <c r="LSR208"/>
      <c r="LSS208"/>
      <c r="LST208"/>
      <c r="LSU208"/>
      <c r="LSV208"/>
      <c r="LSW208"/>
      <c r="LSX208"/>
      <c r="LSY208"/>
      <c r="LSZ208"/>
      <c r="LTA208"/>
      <c r="LTB208"/>
      <c r="LTC208"/>
      <c r="LTD208"/>
      <c r="LTE208"/>
      <c r="LTF208"/>
      <c r="LTG208"/>
      <c r="LTH208"/>
      <c r="LTI208"/>
      <c r="LTJ208"/>
      <c r="LTK208"/>
      <c r="LTL208"/>
      <c r="LTM208"/>
      <c r="LTN208"/>
      <c r="LTO208"/>
      <c r="LTP208"/>
      <c r="LTQ208"/>
      <c r="LTR208"/>
      <c r="LTS208"/>
      <c r="LTT208"/>
      <c r="LTU208"/>
      <c r="LTV208"/>
      <c r="LTW208"/>
      <c r="LTX208"/>
      <c r="LTY208"/>
      <c r="LTZ208"/>
      <c r="LUA208"/>
      <c r="LUB208"/>
      <c r="LUC208"/>
      <c r="LUD208"/>
      <c r="LUE208"/>
      <c r="LUF208"/>
      <c r="LUG208"/>
      <c r="LUH208"/>
      <c r="LUI208"/>
      <c r="LUJ208"/>
      <c r="LUK208"/>
      <c r="LUL208"/>
      <c r="LUM208"/>
      <c r="LUN208"/>
      <c r="LUO208"/>
      <c r="LUP208"/>
      <c r="LUQ208"/>
      <c r="LUR208"/>
      <c r="LUS208"/>
      <c r="LUT208"/>
      <c r="LUU208"/>
      <c r="LUV208"/>
      <c r="LUW208"/>
      <c r="LUX208"/>
      <c r="LUY208"/>
      <c r="LUZ208"/>
      <c r="LVA208"/>
      <c r="LVB208"/>
      <c r="LVC208"/>
      <c r="LVD208"/>
      <c r="LVE208"/>
      <c r="LVF208"/>
      <c r="LVG208"/>
      <c r="LVH208"/>
      <c r="LVI208"/>
      <c r="LVJ208"/>
      <c r="LVK208"/>
      <c r="LVL208"/>
      <c r="LVM208"/>
      <c r="LVN208"/>
      <c r="LVO208"/>
      <c r="LVP208"/>
      <c r="LVQ208"/>
      <c r="LVR208"/>
      <c r="LVS208"/>
      <c r="LVT208"/>
      <c r="LVU208"/>
      <c r="LVV208"/>
      <c r="LVW208"/>
      <c r="LVX208"/>
      <c r="LVY208"/>
      <c r="LVZ208"/>
      <c r="LWA208"/>
      <c r="LWB208"/>
      <c r="LWC208"/>
      <c r="LWD208"/>
      <c r="LWE208"/>
      <c r="LWF208"/>
      <c r="LWG208"/>
      <c r="LWH208"/>
      <c r="LWI208"/>
      <c r="LWJ208"/>
      <c r="LWK208"/>
      <c r="LWL208"/>
      <c r="LWM208"/>
      <c r="LWN208"/>
      <c r="LWO208"/>
      <c r="LWP208"/>
      <c r="LWQ208"/>
      <c r="LWR208"/>
      <c r="LWS208"/>
      <c r="LWT208"/>
      <c r="LWU208"/>
      <c r="LWV208"/>
      <c r="LWW208"/>
      <c r="LWX208"/>
      <c r="LWY208"/>
      <c r="LWZ208"/>
      <c r="LXA208"/>
      <c r="LXB208"/>
      <c r="LXC208"/>
      <c r="LXD208"/>
      <c r="LXE208"/>
      <c r="LXF208"/>
      <c r="LXG208"/>
      <c r="LXH208"/>
      <c r="LXI208"/>
      <c r="LXJ208"/>
      <c r="LXK208"/>
      <c r="LXL208"/>
      <c r="LXM208"/>
      <c r="LXN208"/>
      <c r="LXO208"/>
      <c r="LXP208"/>
      <c r="LXQ208"/>
      <c r="LXR208"/>
      <c r="LXS208"/>
      <c r="LXT208"/>
      <c r="LXU208"/>
      <c r="LXV208"/>
      <c r="LXW208"/>
      <c r="LXX208"/>
      <c r="LXY208"/>
      <c r="LXZ208"/>
      <c r="LYA208"/>
      <c r="LYB208"/>
      <c r="LYC208"/>
      <c r="LYD208"/>
      <c r="LYE208"/>
      <c r="LYF208"/>
      <c r="LYG208"/>
      <c r="LYH208"/>
      <c r="LYI208"/>
      <c r="LYJ208"/>
      <c r="LYK208"/>
      <c r="LYL208"/>
      <c r="LYM208"/>
      <c r="LYN208"/>
      <c r="LYO208"/>
      <c r="LYP208"/>
      <c r="LYQ208"/>
      <c r="LYR208"/>
      <c r="LYS208"/>
      <c r="LYT208"/>
      <c r="LYU208"/>
      <c r="LYV208"/>
      <c r="LYW208"/>
      <c r="LYX208"/>
      <c r="LYY208"/>
      <c r="LYZ208"/>
      <c r="LZA208"/>
      <c r="LZB208"/>
      <c r="LZC208"/>
      <c r="LZD208"/>
      <c r="LZE208"/>
      <c r="LZF208"/>
      <c r="LZG208"/>
      <c r="LZH208"/>
      <c r="LZI208"/>
      <c r="LZJ208"/>
      <c r="LZK208"/>
      <c r="LZL208"/>
      <c r="LZM208"/>
      <c r="LZN208"/>
      <c r="LZO208"/>
      <c r="LZP208"/>
      <c r="LZQ208"/>
      <c r="LZR208"/>
      <c r="LZS208"/>
      <c r="LZT208"/>
      <c r="LZU208"/>
      <c r="LZV208"/>
      <c r="LZW208"/>
      <c r="LZX208"/>
      <c r="LZY208"/>
      <c r="LZZ208"/>
      <c r="MAA208"/>
      <c r="MAB208"/>
      <c r="MAC208"/>
      <c r="MAD208"/>
      <c r="MAE208"/>
      <c r="MAF208"/>
      <c r="MAG208"/>
      <c r="MAH208"/>
      <c r="MAI208"/>
      <c r="MAJ208"/>
      <c r="MAK208"/>
      <c r="MAL208"/>
      <c r="MAM208"/>
      <c r="MAN208"/>
      <c r="MAO208"/>
      <c r="MAP208"/>
      <c r="MAQ208"/>
      <c r="MAR208"/>
      <c r="MAS208"/>
      <c r="MAT208"/>
      <c r="MAU208"/>
      <c r="MAV208"/>
      <c r="MAW208"/>
      <c r="MAX208"/>
      <c r="MAY208"/>
      <c r="MAZ208"/>
      <c r="MBA208"/>
      <c r="MBB208"/>
      <c r="MBC208"/>
      <c r="MBD208"/>
      <c r="MBE208"/>
      <c r="MBF208"/>
      <c r="MBG208"/>
      <c r="MBH208"/>
      <c r="MBI208"/>
      <c r="MBJ208"/>
      <c r="MBK208"/>
      <c r="MBL208"/>
      <c r="MBM208"/>
      <c r="MBN208"/>
      <c r="MBO208"/>
      <c r="MBP208"/>
      <c r="MBQ208"/>
      <c r="MBR208"/>
      <c r="MBS208"/>
      <c r="MBT208"/>
      <c r="MBU208"/>
      <c r="MBV208"/>
      <c r="MBW208"/>
      <c r="MBX208"/>
      <c r="MBY208"/>
      <c r="MBZ208"/>
      <c r="MCA208"/>
      <c r="MCB208"/>
      <c r="MCC208"/>
      <c r="MCD208"/>
      <c r="MCE208"/>
      <c r="MCF208"/>
      <c r="MCG208"/>
      <c r="MCH208"/>
      <c r="MCI208"/>
      <c r="MCJ208"/>
      <c r="MCK208"/>
      <c r="MCL208"/>
      <c r="MCM208"/>
      <c r="MCN208"/>
      <c r="MCO208"/>
      <c r="MCP208"/>
      <c r="MCQ208"/>
      <c r="MCR208"/>
      <c r="MCS208"/>
      <c r="MCT208"/>
      <c r="MCU208"/>
      <c r="MCV208"/>
      <c r="MCW208"/>
      <c r="MCX208"/>
      <c r="MCY208"/>
      <c r="MCZ208"/>
      <c r="MDA208"/>
      <c r="MDB208"/>
      <c r="MDC208"/>
      <c r="MDD208"/>
      <c r="MDE208"/>
      <c r="MDF208"/>
      <c r="MDG208"/>
      <c r="MDH208"/>
      <c r="MDI208"/>
      <c r="MDJ208"/>
      <c r="MDK208"/>
      <c r="MDL208"/>
      <c r="MDM208"/>
      <c r="MDN208"/>
      <c r="MDO208"/>
      <c r="MDP208"/>
      <c r="MDQ208"/>
      <c r="MDR208"/>
      <c r="MDS208"/>
      <c r="MDT208"/>
      <c r="MDU208"/>
      <c r="MDV208"/>
      <c r="MDW208"/>
      <c r="MDX208"/>
      <c r="MDY208"/>
      <c r="MDZ208"/>
      <c r="MEA208"/>
      <c r="MEB208"/>
      <c r="MEC208"/>
      <c r="MED208"/>
      <c r="MEE208"/>
      <c r="MEF208"/>
      <c r="MEG208"/>
      <c r="MEH208"/>
      <c r="MEI208"/>
      <c r="MEJ208"/>
      <c r="MEK208"/>
      <c r="MEL208"/>
      <c r="MEM208"/>
      <c r="MEN208"/>
      <c r="MEO208"/>
      <c r="MEP208"/>
      <c r="MEQ208"/>
      <c r="MER208"/>
      <c r="MES208"/>
      <c r="MET208"/>
      <c r="MEU208"/>
      <c r="MEV208"/>
      <c r="MEW208"/>
      <c r="MEX208"/>
      <c r="MEY208"/>
      <c r="MEZ208"/>
      <c r="MFA208"/>
      <c r="MFB208"/>
      <c r="MFC208"/>
      <c r="MFD208"/>
      <c r="MFE208"/>
      <c r="MFF208"/>
      <c r="MFG208"/>
      <c r="MFH208"/>
      <c r="MFI208"/>
      <c r="MFJ208"/>
      <c r="MFK208"/>
      <c r="MFL208"/>
      <c r="MFM208"/>
      <c r="MFN208"/>
      <c r="MFO208"/>
      <c r="MFP208"/>
      <c r="MFQ208"/>
      <c r="MFR208"/>
      <c r="MFS208"/>
      <c r="MFT208"/>
      <c r="MFU208"/>
      <c r="MFV208"/>
      <c r="MFW208"/>
      <c r="MFX208"/>
      <c r="MFY208"/>
      <c r="MFZ208"/>
      <c r="MGA208"/>
      <c r="MGB208"/>
      <c r="MGC208"/>
      <c r="MGD208"/>
      <c r="MGE208"/>
      <c r="MGF208"/>
      <c r="MGG208"/>
      <c r="MGH208"/>
      <c r="MGI208"/>
      <c r="MGJ208"/>
      <c r="MGK208"/>
      <c r="MGL208"/>
      <c r="MGM208"/>
      <c r="MGN208"/>
      <c r="MGO208"/>
      <c r="MGP208"/>
      <c r="MGQ208"/>
      <c r="MGR208"/>
      <c r="MGS208"/>
      <c r="MGT208"/>
      <c r="MGU208"/>
      <c r="MGV208"/>
      <c r="MGW208"/>
      <c r="MGX208"/>
      <c r="MGY208"/>
      <c r="MGZ208"/>
      <c r="MHA208"/>
      <c r="MHB208"/>
      <c r="MHC208"/>
      <c r="MHD208"/>
      <c r="MHE208"/>
      <c r="MHF208"/>
      <c r="MHG208"/>
      <c r="MHH208"/>
      <c r="MHI208"/>
      <c r="MHJ208"/>
      <c r="MHK208"/>
      <c r="MHL208"/>
      <c r="MHM208"/>
      <c r="MHN208"/>
      <c r="MHO208"/>
      <c r="MHP208"/>
      <c r="MHQ208"/>
      <c r="MHR208"/>
      <c r="MHS208"/>
      <c r="MHT208"/>
      <c r="MHU208"/>
      <c r="MHV208"/>
      <c r="MHW208"/>
      <c r="MHX208"/>
      <c r="MHY208"/>
      <c r="MHZ208"/>
      <c r="MIA208"/>
      <c r="MIB208"/>
      <c r="MIC208"/>
      <c r="MID208"/>
      <c r="MIE208"/>
      <c r="MIF208"/>
      <c r="MIG208"/>
      <c r="MIH208"/>
      <c r="MII208"/>
      <c r="MIJ208"/>
      <c r="MIK208"/>
      <c r="MIL208"/>
      <c r="MIM208"/>
      <c r="MIN208"/>
      <c r="MIO208"/>
      <c r="MIP208"/>
      <c r="MIQ208"/>
      <c r="MIR208"/>
      <c r="MIS208"/>
      <c r="MIT208"/>
      <c r="MIU208"/>
      <c r="MIV208"/>
      <c r="MIW208"/>
      <c r="MIX208"/>
      <c r="MIY208"/>
      <c r="MIZ208"/>
      <c r="MJA208"/>
      <c r="MJB208"/>
      <c r="MJC208"/>
      <c r="MJD208"/>
      <c r="MJE208"/>
      <c r="MJF208"/>
      <c r="MJG208"/>
      <c r="MJH208"/>
      <c r="MJI208"/>
      <c r="MJJ208"/>
      <c r="MJK208"/>
      <c r="MJL208"/>
      <c r="MJM208"/>
      <c r="MJN208"/>
      <c r="MJO208"/>
      <c r="MJP208"/>
      <c r="MJQ208"/>
      <c r="MJR208"/>
      <c r="MJS208"/>
      <c r="MJT208"/>
      <c r="MJU208"/>
      <c r="MJV208"/>
      <c r="MJW208"/>
      <c r="MJX208"/>
      <c r="MJY208"/>
      <c r="MJZ208"/>
      <c r="MKA208"/>
      <c r="MKB208"/>
      <c r="MKC208"/>
      <c r="MKD208"/>
      <c r="MKE208"/>
      <c r="MKF208"/>
      <c r="MKG208"/>
      <c r="MKH208"/>
      <c r="MKI208"/>
      <c r="MKJ208"/>
      <c r="MKK208"/>
      <c r="MKL208"/>
      <c r="MKM208"/>
      <c r="MKN208"/>
      <c r="MKO208"/>
      <c r="MKP208"/>
      <c r="MKQ208"/>
      <c r="MKR208"/>
      <c r="MKS208"/>
      <c r="MKT208"/>
      <c r="MKU208"/>
      <c r="MKV208"/>
      <c r="MKW208"/>
      <c r="MKX208"/>
      <c r="MKY208"/>
      <c r="MKZ208"/>
      <c r="MLA208"/>
      <c r="MLB208"/>
      <c r="MLC208"/>
      <c r="MLD208"/>
      <c r="MLE208"/>
      <c r="MLF208"/>
      <c r="MLG208"/>
      <c r="MLH208"/>
      <c r="MLI208"/>
      <c r="MLJ208"/>
      <c r="MLK208"/>
      <c r="MLL208"/>
      <c r="MLM208"/>
      <c r="MLN208"/>
      <c r="MLO208"/>
      <c r="MLP208"/>
      <c r="MLQ208"/>
      <c r="MLR208"/>
      <c r="MLS208"/>
      <c r="MLT208"/>
      <c r="MLU208"/>
      <c r="MLV208"/>
      <c r="MLW208"/>
      <c r="MLX208"/>
      <c r="MLY208"/>
      <c r="MLZ208"/>
      <c r="MMA208"/>
      <c r="MMB208"/>
      <c r="MMC208"/>
      <c r="MMD208"/>
      <c r="MME208"/>
      <c r="MMF208"/>
      <c r="MMG208"/>
      <c r="MMH208"/>
      <c r="MMI208"/>
      <c r="MMJ208"/>
      <c r="MMK208"/>
      <c r="MML208"/>
      <c r="MMM208"/>
      <c r="MMN208"/>
      <c r="MMO208"/>
      <c r="MMP208"/>
      <c r="MMQ208"/>
      <c r="MMR208"/>
      <c r="MMS208"/>
      <c r="MMT208"/>
      <c r="MMU208"/>
      <c r="MMV208"/>
      <c r="MMW208"/>
      <c r="MMX208"/>
      <c r="MMY208"/>
      <c r="MMZ208"/>
      <c r="MNA208"/>
      <c r="MNB208"/>
      <c r="MNC208"/>
      <c r="MND208"/>
      <c r="MNE208"/>
      <c r="MNF208"/>
      <c r="MNG208"/>
      <c r="MNH208"/>
      <c r="MNI208"/>
      <c r="MNJ208"/>
      <c r="MNK208"/>
      <c r="MNL208"/>
      <c r="MNM208"/>
      <c r="MNN208"/>
      <c r="MNO208"/>
      <c r="MNP208"/>
      <c r="MNQ208"/>
      <c r="MNR208"/>
      <c r="MNS208"/>
      <c r="MNT208"/>
      <c r="MNU208"/>
      <c r="MNV208"/>
      <c r="MNW208"/>
      <c r="MNX208"/>
      <c r="MNY208"/>
      <c r="MNZ208"/>
      <c r="MOA208"/>
      <c r="MOB208"/>
      <c r="MOC208"/>
      <c r="MOD208"/>
      <c r="MOE208"/>
      <c r="MOF208"/>
      <c r="MOG208"/>
      <c r="MOH208"/>
      <c r="MOI208"/>
      <c r="MOJ208"/>
      <c r="MOK208"/>
      <c r="MOL208"/>
      <c r="MOM208"/>
      <c r="MON208"/>
      <c r="MOO208"/>
      <c r="MOP208"/>
      <c r="MOQ208"/>
      <c r="MOR208"/>
      <c r="MOS208"/>
      <c r="MOT208"/>
      <c r="MOU208"/>
      <c r="MOV208"/>
      <c r="MOW208"/>
      <c r="MOX208"/>
      <c r="MOY208"/>
      <c r="MOZ208"/>
      <c r="MPA208"/>
      <c r="MPB208"/>
      <c r="MPC208"/>
      <c r="MPD208"/>
      <c r="MPE208"/>
      <c r="MPF208"/>
      <c r="MPG208"/>
      <c r="MPH208"/>
      <c r="MPI208"/>
      <c r="MPJ208"/>
      <c r="MPK208"/>
      <c r="MPL208"/>
      <c r="MPM208"/>
      <c r="MPN208"/>
      <c r="MPO208"/>
      <c r="MPP208"/>
      <c r="MPQ208"/>
      <c r="MPR208"/>
      <c r="MPS208"/>
      <c r="MPT208"/>
      <c r="MPU208"/>
      <c r="MPV208"/>
      <c r="MPW208"/>
      <c r="MPX208"/>
      <c r="MPY208"/>
      <c r="MPZ208"/>
      <c r="MQA208"/>
      <c r="MQB208"/>
      <c r="MQC208"/>
      <c r="MQD208"/>
      <c r="MQE208"/>
      <c r="MQF208"/>
      <c r="MQG208"/>
      <c r="MQH208"/>
      <c r="MQI208"/>
      <c r="MQJ208"/>
      <c r="MQK208"/>
      <c r="MQL208"/>
      <c r="MQM208"/>
      <c r="MQN208"/>
      <c r="MQO208"/>
      <c r="MQP208"/>
      <c r="MQQ208"/>
      <c r="MQR208"/>
      <c r="MQS208"/>
      <c r="MQT208"/>
      <c r="MQU208"/>
      <c r="MQV208"/>
      <c r="MQW208"/>
      <c r="MQX208"/>
      <c r="MQY208"/>
      <c r="MQZ208"/>
      <c r="MRA208"/>
      <c r="MRB208"/>
      <c r="MRC208"/>
      <c r="MRD208"/>
      <c r="MRE208"/>
      <c r="MRF208"/>
      <c r="MRG208"/>
      <c r="MRH208"/>
      <c r="MRI208"/>
      <c r="MRJ208"/>
      <c r="MRK208"/>
      <c r="MRL208"/>
      <c r="MRM208"/>
      <c r="MRN208"/>
      <c r="MRO208"/>
      <c r="MRP208"/>
      <c r="MRQ208"/>
      <c r="MRR208"/>
      <c r="MRS208"/>
      <c r="MRT208"/>
      <c r="MRU208"/>
      <c r="MRV208"/>
      <c r="MRW208"/>
      <c r="MRX208"/>
      <c r="MRY208"/>
      <c r="MRZ208"/>
      <c r="MSA208"/>
      <c r="MSB208"/>
      <c r="MSC208"/>
      <c r="MSD208"/>
      <c r="MSE208"/>
      <c r="MSF208"/>
      <c r="MSG208"/>
      <c r="MSH208"/>
      <c r="MSI208"/>
      <c r="MSJ208"/>
      <c r="MSK208"/>
      <c r="MSL208"/>
      <c r="MSM208"/>
      <c r="MSN208"/>
      <c r="MSO208"/>
      <c r="MSP208"/>
      <c r="MSQ208"/>
      <c r="MSR208"/>
      <c r="MSS208"/>
      <c r="MST208"/>
      <c r="MSU208"/>
      <c r="MSV208"/>
      <c r="MSW208"/>
      <c r="MSX208"/>
      <c r="MSY208"/>
      <c r="MSZ208"/>
      <c r="MTA208"/>
      <c r="MTB208"/>
      <c r="MTC208"/>
      <c r="MTD208"/>
      <c r="MTE208"/>
      <c r="MTF208"/>
      <c r="MTG208"/>
      <c r="MTH208"/>
      <c r="MTI208"/>
      <c r="MTJ208"/>
      <c r="MTK208"/>
      <c r="MTL208"/>
      <c r="MTM208"/>
      <c r="MTN208"/>
      <c r="MTO208"/>
      <c r="MTP208"/>
      <c r="MTQ208"/>
      <c r="MTR208"/>
      <c r="MTS208"/>
      <c r="MTT208"/>
      <c r="MTU208"/>
      <c r="MTV208"/>
      <c r="MTW208"/>
      <c r="MTX208"/>
      <c r="MTY208"/>
      <c r="MTZ208"/>
      <c r="MUA208"/>
      <c r="MUB208"/>
      <c r="MUC208"/>
      <c r="MUD208"/>
      <c r="MUE208"/>
      <c r="MUF208"/>
      <c r="MUG208"/>
      <c r="MUH208"/>
      <c r="MUI208"/>
      <c r="MUJ208"/>
      <c r="MUK208"/>
      <c r="MUL208"/>
      <c r="MUM208"/>
      <c r="MUN208"/>
      <c r="MUO208"/>
      <c r="MUP208"/>
      <c r="MUQ208"/>
      <c r="MUR208"/>
      <c r="MUS208"/>
      <c r="MUT208"/>
      <c r="MUU208"/>
      <c r="MUV208"/>
      <c r="MUW208"/>
      <c r="MUX208"/>
      <c r="MUY208"/>
      <c r="MUZ208"/>
      <c r="MVA208"/>
      <c r="MVB208"/>
      <c r="MVC208"/>
      <c r="MVD208"/>
      <c r="MVE208"/>
      <c r="MVF208"/>
      <c r="MVG208"/>
      <c r="MVH208"/>
      <c r="MVI208"/>
      <c r="MVJ208"/>
      <c r="MVK208"/>
      <c r="MVL208"/>
      <c r="MVM208"/>
      <c r="MVN208"/>
      <c r="MVO208"/>
      <c r="MVP208"/>
      <c r="MVQ208"/>
      <c r="MVR208"/>
      <c r="MVS208"/>
      <c r="MVT208"/>
      <c r="MVU208"/>
      <c r="MVV208"/>
      <c r="MVW208"/>
      <c r="MVX208"/>
      <c r="MVY208"/>
      <c r="MVZ208"/>
      <c r="MWA208"/>
      <c r="MWB208"/>
      <c r="MWC208"/>
      <c r="MWD208"/>
      <c r="MWE208"/>
      <c r="MWF208"/>
      <c r="MWG208"/>
      <c r="MWH208"/>
      <c r="MWI208"/>
      <c r="MWJ208"/>
      <c r="MWK208"/>
      <c r="MWL208"/>
      <c r="MWM208"/>
      <c r="MWN208"/>
      <c r="MWO208"/>
      <c r="MWP208"/>
      <c r="MWQ208"/>
      <c r="MWR208"/>
      <c r="MWS208"/>
      <c r="MWT208"/>
      <c r="MWU208"/>
      <c r="MWV208"/>
      <c r="MWW208"/>
      <c r="MWX208"/>
      <c r="MWY208"/>
      <c r="MWZ208"/>
      <c r="MXA208"/>
      <c r="MXB208"/>
      <c r="MXC208"/>
      <c r="MXD208"/>
      <c r="MXE208"/>
      <c r="MXF208"/>
      <c r="MXG208"/>
      <c r="MXH208"/>
      <c r="MXI208"/>
      <c r="MXJ208"/>
      <c r="MXK208"/>
      <c r="MXL208"/>
      <c r="MXM208"/>
      <c r="MXN208"/>
      <c r="MXO208"/>
      <c r="MXP208"/>
      <c r="MXQ208"/>
      <c r="MXR208"/>
      <c r="MXS208"/>
      <c r="MXT208"/>
      <c r="MXU208"/>
      <c r="MXV208"/>
      <c r="MXW208"/>
      <c r="MXX208"/>
      <c r="MXY208"/>
      <c r="MXZ208"/>
      <c r="MYA208"/>
      <c r="MYB208"/>
      <c r="MYC208"/>
      <c r="MYD208"/>
      <c r="MYE208"/>
      <c r="MYF208"/>
      <c r="MYG208"/>
      <c r="MYH208"/>
      <c r="MYI208"/>
      <c r="MYJ208"/>
      <c r="MYK208"/>
      <c r="MYL208"/>
      <c r="MYM208"/>
      <c r="MYN208"/>
      <c r="MYO208"/>
      <c r="MYP208"/>
      <c r="MYQ208"/>
      <c r="MYR208"/>
      <c r="MYS208"/>
      <c r="MYT208"/>
      <c r="MYU208"/>
      <c r="MYV208"/>
      <c r="MYW208"/>
      <c r="MYX208"/>
      <c r="MYY208"/>
      <c r="MYZ208"/>
      <c r="MZA208"/>
      <c r="MZB208"/>
      <c r="MZC208"/>
      <c r="MZD208"/>
      <c r="MZE208"/>
      <c r="MZF208"/>
      <c r="MZG208"/>
      <c r="MZH208"/>
      <c r="MZI208"/>
      <c r="MZJ208"/>
      <c r="MZK208"/>
      <c r="MZL208"/>
      <c r="MZM208"/>
      <c r="MZN208"/>
      <c r="MZO208"/>
      <c r="MZP208"/>
      <c r="MZQ208"/>
      <c r="MZR208"/>
      <c r="MZS208"/>
      <c r="MZT208"/>
      <c r="MZU208"/>
      <c r="MZV208"/>
      <c r="MZW208"/>
      <c r="MZX208"/>
      <c r="MZY208"/>
      <c r="MZZ208"/>
      <c r="NAA208"/>
      <c r="NAB208"/>
      <c r="NAC208"/>
      <c r="NAD208"/>
      <c r="NAE208"/>
      <c r="NAF208"/>
      <c r="NAG208"/>
      <c r="NAH208"/>
      <c r="NAI208"/>
      <c r="NAJ208"/>
      <c r="NAK208"/>
      <c r="NAL208"/>
      <c r="NAM208"/>
      <c r="NAN208"/>
      <c r="NAO208"/>
      <c r="NAP208"/>
      <c r="NAQ208"/>
      <c r="NAR208"/>
      <c r="NAS208"/>
      <c r="NAT208"/>
      <c r="NAU208"/>
      <c r="NAV208"/>
      <c r="NAW208"/>
      <c r="NAX208"/>
      <c r="NAY208"/>
      <c r="NAZ208"/>
      <c r="NBA208"/>
      <c r="NBB208"/>
      <c r="NBC208"/>
      <c r="NBD208"/>
      <c r="NBE208"/>
      <c r="NBF208"/>
      <c r="NBG208"/>
      <c r="NBH208"/>
      <c r="NBI208"/>
      <c r="NBJ208"/>
      <c r="NBK208"/>
      <c r="NBL208"/>
      <c r="NBM208"/>
      <c r="NBN208"/>
      <c r="NBO208"/>
      <c r="NBP208"/>
      <c r="NBQ208"/>
      <c r="NBR208"/>
      <c r="NBS208"/>
      <c r="NBT208"/>
      <c r="NBU208"/>
      <c r="NBV208"/>
      <c r="NBW208"/>
      <c r="NBX208"/>
      <c r="NBY208"/>
      <c r="NBZ208"/>
      <c r="NCA208"/>
      <c r="NCB208"/>
      <c r="NCC208"/>
      <c r="NCD208"/>
      <c r="NCE208"/>
      <c r="NCF208"/>
      <c r="NCG208"/>
      <c r="NCH208"/>
      <c r="NCI208"/>
      <c r="NCJ208"/>
      <c r="NCK208"/>
      <c r="NCL208"/>
      <c r="NCM208"/>
      <c r="NCN208"/>
      <c r="NCO208"/>
      <c r="NCP208"/>
      <c r="NCQ208"/>
      <c r="NCR208"/>
      <c r="NCS208"/>
      <c r="NCT208"/>
      <c r="NCU208"/>
      <c r="NCV208"/>
      <c r="NCW208"/>
      <c r="NCX208"/>
      <c r="NCY208"/>
      <c r="NCZ208"/>
      <c r="NDA208"/>
      <c r="NDB208"/>
      <c r="NDC208"/>
      <c r="NDD208"/>
      <c r="NDE208"/>
      <c r="NDF208"/>
      <c r="NDG208"/>
      <c r="NDH208"/>
      <c r="NDI208"/>
      <c r="NDJ208"/>
      <c r="NDK208"/>
      <c r="NDL208"/>
      <c r="NDM208"/>
      <c r="NDN208"/>
      <c r="NDO208"/>
      <c r="NDP208"/>
      <c r="NDQ208"/>
      <c r="NDR208"/>
      <c r="NDS208"/>
      <c r="NDT208"/>
      <c r="NDU208"/>
      <c r="NDV208"/>
      <c r="NDW208"/>
      <c r="NDX208"/>
      <c r="NDY208"/>
      <c r="NDZ208"/>
      <c r="NEA208"/>
      <c r="NEB208"/>
      <c r="NEC208"/>
      <c r="NED208"/>
      <c r="NEE208"/>
      <c r="NEF208"/>
      <c r="NEG208"/>
      <c r="NEH208"/>
      <c r="NEI208"/>
      <c r="NEJ208"/>
      <c r="NEK208"/>
      <c r="NEL208"/>
      <c r="NEM208"/>
      <c r="NEN208"/>
      <c r="NEO208"/>
      <c r="NEP208"/>
      <c r="NEQ208"/>
      <c r="NER208"/>
      <c r="NES208"/>
      <c r="NET208"/>
      <c r="NEU208"/>
      <c r="NEV208"/>
      <c r="NEW208"/>
      <c r="NEX208"/>
      <c r="NEY208"/>
      <c r="NEZ208"/>
      <c r="NFA208"/>
      <c r="NFB208"/>
      <c r="NFC208"/>
      <c r="NFD208"/>
      <c r="NFE208"/>
      <c r="NFF208"/>
      <c r="NFG208"/>
      <c r="NFH208"/>
      <c r="NFI208"/>
      <c r="NFJ208"/>
      <c r="NFK208"/>
      <c r="NFL208"/>
      <c r="NFM208"/>
      <c r="NFN208"/>
      <c r="NFO208"/>
      <c r="NFP208"/>
      <c r="NFQ208"/>
      <c r="NFR208"/>
      <c r="NFS208"/>
      <c r="NFT208"/>
      <c r="NFU208"/>
      <c r="NFV208"/>
      <c r="NFW208"/>
      <c r="NFX208"/>
      <c r="NFY208"/>
      <c r="NFZ208"/>
      <c r="NGA208"/>
      <c r="NGB208"/>
      <c r="NGC208"/>
      <c r="NGD208"/>
      <c r="NGE208"/>
      <c r="NGF208"/>
      <c r="NGG208"/>
      <c r="NGH208"/>
      <c r="NGI208"/>
      <c r="NGJ208"/>
      <c r="NGK208"/>
      <c r="NGL208"/>
      <c r="NGM208"/>
      <c r="NGN208"/>
      <c r="NGO208"/>
      <c r="NGP208"/>
      <c r="NGQ208"/>
      <c r="NGR208"/>
      <c r="NGS208"/>
      <c r="NGT208"/>
      <c r="NGU208"/>
      <c r="NGV208"/>
      <c r="NGW208"/>
      <c r="NGX208"/>
      <c r="NGY208"/>
      <c r="NGZ208"/>
      <c r="NHA208"/>
      <c r="NHB208"/>
      <c r="NHC208"/>
      <c r="NHD208"/>
      <c r="NHE208"/>
      <c r="NHF208"/>
      <c r="NHG208"/>
      <c r="NHH208"/>
      <c r="NHI208"/>
      <c r="NHJ208"/>
      <c r="NHK208"/>
      <c r="NHL208"/>
      <c r="NHM208"/>
      <c r="NHN208"/>
      <c r="NHO208"/>
      <c r="NHP208"/>
      <c r="NHQ208"/>
      <c r="NHR208"/>
      <c r="NHS208"/>
      <c r="NHT208"/>
      <c r="NHU208"/>
      <c r="NHV208"/>
      <c r="NHW208"/>
      <c r="NHX208"/>
      <c r="NHY208"/>
      <c r="NHZ208"/>
      <c r="NIA208"/>
      <c r="NIB208"/>
      <c r="NIC208"/>
      <c r="NID208"/>
      <c r="NIE208"/>
      <c r="NIF208"/>
      <c r="NIG208"/>
      <c r="NIH208"/>
      <c r="NII208"/>
      <c r="NIJ208"/>
      <c r="NIK208"/>
      <c r="NIL208"/>
      <c r="NIM208"/>
      <c r="NIN208"/>
      <c r="NIO208"/>
      <c r="NIP208"/>
      <c r="NIQ208"/>
      <c r="NIR208"/>
      <c r="NIS208"/>
      <c r="NIT208"/>
      <c r="NIU208"/>
      <c r="NIV208"/>
      <c r="NIW208"/>
      <c r="NIX208"/>
      <c r="NIY208"/>
      <c r="NIZ208"/>
      <c r="NJA208"/>
      <c r="NJB208"/>
      <c r="NJC208"/>
      <c r="NJD208"/>
      <c r="NJE208"/>
      <c r="NJF208"/>
      <c r="NJG208"/>
      <c r="NJH208"/>
      <c r="NJI208"/>
      <c r="NJJ208"/>
      <c r="NJK208"/>
      <c r="NJL208"/>
      <c r="NJM208"/>
      <c r="NJN208"/>
      <c r="NJO208"/>
      <c r="NJP208"/>
      <c r="NJQ208"/>
      <c r="NJR208"/>
      <c r="NJS208"/>
      <c r="NJT208"/>
      <c r="NJU208"/>
      <c r="NJV208"/>
      <c r="NJW208"/>
      <c r="NJX208"/>
      <c r="NJY208"/>
      <c r="NJZ208"/>
      <c r="NKA208"/>
      <c r="NKB208"/>
      <c r="NKC208"/>
      <c r="NKD208"/>
      <c r="NKE208"/>
      <c r="NKF208"/>
      <c r="NKG208"/>
      <c r="NKH208"/>
      <c r="NKI208"/>
      <c r="NKJ208"/>
      <c r="NKK208"/>
      <c r="NKL208"/>
      <c r="NKM208"/>
      <c r="NKN208"/>
      <c r="NKO208"/>
      <c r="NKP208"/>
      <c r="NKQ208"/>
      <c r="NKR208"/>
      <c r="NKS208"/>
      <c r="NKT208"/>
      <c r="NKU208"/>
      <c r="NKV208"/>
      <c r="NKW208"/>
      <c r="NKX208"/>
      <c r="NKY208"/>
      <c r="NKZ208"/>
      <c r="NLA208"/>
      <c r="NLB208"/>
      <c r="NLC208"/>
      <c r="NLD208"/>
      <c r="NLE208"/>
      <c r="NLF208"/>
      <c r="NLG208"/>
      <c r="NLH208"/>
      <c r="NLI208"/>
      <c r="NLJ208"/>
      <c r="NLK208"/>
      <c r="NLL208"/>
      <c r="NLM208"/>
      <c r="NLN208"/>
      <c r="NLO208"/>
      <c r="NLP208"/>
      <c r="NLQ208"/>
      <c r="NLR208"/>
      <c r="NLS208"/>
      <c r="NLT208"/>
      <c r="NLU208"/>
      <c r="NLV208"/>
      <c r="NLW208"/>
      <c r="NLX208"/>
      <c r="NLY208"/>
      <c r="NLZ208"/>
      <c r="NMA208"/>
      <c r="NMB208"/>
      <c r="NMC208"/>
      <c r="NMD208"/>
      <c r="NME208"/>
      <c r="NMF208"/>
      <c r="NMG208"/>
      <c r="NMH208"/>
      <c r="NMI208"/>
      <c r="NMJ208"/>
      <c r="NMK208"/>
      <c r="NML208"/>
      <c r="NMM208"/>
      <c r="NMN208"/>
      <c r="NMO208"/>
      <c r="NMP208"/>
      <c r="NMQ208"/>
      <c r="NMR208"/>
      <c r="NMS208"/>
      <c r="NMT208"/>
      <c r="NMU208"/>
      <c r="NMV208"/>
      <c r="NMW208"/>
      <c r="NMX208"/>
      <c r="NMY208"/>
      <c r="NMZ208"/>
      <c r="NNA208"/>
      <c r="NNB208"/>
      <c r="NNC208"/>
      <c r="NND208"/>
      <c r="NNE208"/>
      <c r="NNF208"/>
      <c r="NNG208"/>
      <c r="NNH208"/>
      <c r="NNI208"/>
      <c r="NNJ208"/>
      <c r="NNK208"/>
      <c r="NNL208"/>
      <c r="NNM208"/>
      <c r="NNN208"/>
      <c r="NNO208"/>
      <c r="NNP208"/>
      <c r="NNQ208"/>
      <c r="NNR208"/>
      <c r="NNS208"/>
      <c r="NNT208"/>
      <c r="NNU208"/>
      <c r="NNV208"/>
      <c r="NNW208"/>
      <c r="NNX208"/>
      <c r="NNY208"/>
      <c r="NNZ208"/>
      <c r="NOA208"/>
      <c r="NOB208"/>
      <c r="NOC208"/>
      <c r="NOD208"/>
      <c r="NOE208"/>
      <c r="NOF208"/>
      <c r="NOG208"/>
      <c r="NOH208"/>
      <c r="NOI208"/>
      <c r="NOJ208"/>
      <c r="NOK208"/>
      <c r="NOL208"/>
      <c r="NOM208"/>
      <c r="NON208"/>
      <c r="NOO208"/>
      <c r="NOP208"/>
      <c r="NOQ208"/>
      <c r="NOR208"/>
      <c r="NOS208"/>
      <c r="NOT208"/>
      <c r="NOU208"/>
      <c r="NOV208"/>
      <c r="NOW208"/>
      <c r="NOX208"/>
      <c r="NOY208"/>
      <c r="NOZ208"/>
      <c r="NPA208"/>
      <c r="NPB208"/>
      <c r="NPC208"/>
      <c r="NPD208"/>
      <c r="NPE208"/>
      <c r="NPF208"/>
      <c r="NPG208"/>
      <c r="NPH208"/>
      <c r="NPI208"/>
      <c r="NPJ208"/>
      <c r="NPK208"/>
      <c r="NPL208"/>
      <c r="NPM208"/>
      <c r="NPN208"/>
      <c r="NPO208"/>
      <c r="NPP208"/>
      <c r="NPQ208"/>
      <c r="NPR208"/>
      <c r="NPS208"/>
      <c r="NPT208"/>
      <c r="NPU208"/>
      <c r="NPV208"/>
      <c r="NPW208"/>
      <c r="NPX208"/>
      <c r="NPY208"/>
      <c r="NPZ208"/>
      <c r="NQA208"/>
      <c r="NQB208"/>
      <c r="NQC208"/>
      <c r="NQD208"/>
      <c r="NQE208"/>
      <c r="NQF208"/>
      <c r="NQG208"/>
      <c r="NQH208"/>
      <c r="NQI208"/>
      <c r="NQJ208"/>
      <c r="NQK208"/>
      <c r="NQL208"/>
      <c r="NQM208"/>
      <c r="NQN208"/>
      <c r="NQO208"/>
      <c r="NQP208"/>
      <c r="NQQ208"/>
      <c r="NQR208"/>
      <c r="NQS208"/>
      <c r="NQT208"/>
      <c r="NQU208"/>
      <c r="NQV208"/>
      <c r="NQW208"/>
      <c r="NQX208"/>
      <c r="NQY208"/>
      <c r="NQZ208"/>
      <c r="NRA208"/>
      <c r="NRB208"/>
      <c r="NRC208"/>
      <c r="NRD208"/>
      <c r="NRE208"/>
      <c r="NRF208"/>
      <c r="NRG208"/>
      <c r="NRH208"/>
      <c r="NRI208"/>
      <c r="NRJ208"/>
      <c r="NRK208"/>
      <c r="NRL208"/>
      <c r="NRM208"/>
      <c r="NRN208"/>
      <c r="NRO208"/>
      <c r="NRP208"/>
      <c r="NRQ208"/>
      <c r="NRR208"/>
      <c r="NRS208"/>
      <c r="NRT208"/>
      <c r="NRU208"/>
      <c r="NRV208"/>
      <c r="NRW208"/>
      <c r="NRX208"/>
      <c r="NRY208"/>
      <c r="NRZ208"/>
      <c r="NSA208"/>
      <c r="NSB208"/>
      <c r="NSC208"/>
      <c r="NSD208"/>
      <c r="NSE208"/>
      <c r="NSF208"/>
      <c r="NSG208"/>
      <c r="NSH208"/>
      <c r="NSI208"/>
      <c r="NSJ208"/>
      <c r="NSK208"/>
      <c r="NSL208"/>
      <c r="NSM208"/>
      <c r="NSN208"/>
      <c r="NSO208"/>
      <c r="NSP208"/>
      <c r="NSQ208"/>
      <c r="NSR208"/>
      <c r="NSS208"/>
      <c r="NST208"/>
      <c r="NSU208"/>
      <c r="NSV208"/>
      <c r="NSW208"/>
      <c r="NSX208"/>
      <c r="NSY208"/>
      <c r="NSZ208"/>
      <c r="NTA208"/>
      <c r="NTB208"/>
      <c r="NTC208"/>
      <c r="NTD208"/>
      <c r="NTE208"/>
      <c r="NTF208"/>
      <c r="NTG208"/>
      <c r="NTH208"/>
      <c r="NTI208"/>
      <c r="NTJ208"/>
      <c r="NTK208"/>
      <c r="NTL208"/>
      <c r="NTM208"/>
      <c r="NTN208"/>
      <c r="NTO208"/>
      <c r="NTP208"/>
      <c r="NTQ208"/>
      <c r="NTR208"/>
      <c r="NTS208"/>
      <c r="NTT208"/>
      <c r="NTU208"/>
      <c r="NTV208"/>
      <c r="NTW208"/>
      <c r="NTX208"/>
      <c r="NTY208"/>
      <c r="NTZ208"/>
      <c r="NUA208"/>
      <c r="NUB208"/>
      <c r="NUC208"/>
      <c r="NUD208"/>
      <c r="NUE208"/>
      <c r="NUF208"/>
      <c r="NUG208"/>
      <c r="NUH208"/>
      <c r="NUI208"/>
      <c r="NUJ208"/>
      <c r="NUK208"/>
      <c r="NUL208"/>
      <c r="NUM208"/>
      <c r="NUN208"/>
      <c r="NUO208"/>
      <c r="NUP208"/>
      <c r="NUQ208"/>
      <c r="NUR208"/>
      <c r="NUS208"/>
      <c r="NUT208"/>
      <c r="NUU208"/>
      <c r="NUV208"/>
      <c r="NUW208"/>
      <c r="NUX208"/>
      <c r="NUY208"/>
      <c r="NUZ208"/>
      <c r="NVA208"/>
      <c r="NVB208"/>
      <c r="NVC208"/>
      <c r="NVD208"/>
      <c r="NVE208"/>
      <c r="NVF208"/>
      <c r="NVG208"/>
      <c r="NVH208"/>
      <c r="NVI208"/>
      <c r="NVJ208"/>
      <c r="NVK208"/>
      <c r="NVL208"/>
      <c r="NVM208"/>
      <c r="NVN208"/>
      <c r="NVO208"/>
      <c r="NVP208"/>
      <c r="NVQ208"/>
      <c r="NVR208"/>
      <c r="NVS208"/>
      <c r="NVT208"/>
      <c r="NVU208"/>
      <c r="NVV208"/>
      <c r="NVW208"/>
      <c r="NVX208"/>
      <c r="NVY208"/>
      <c r="NVZ208"/>
      <c r="NWA208"/>
      <c r="NWB208"/>
      <c r="NWC208"/>
      <c r="NWD208"/>
      <c r="NWE208"/>
      <c r="NWF208"/>
      <c r="NWG208"/>
      <c r="NWH208"/>
      <c r="NWI208"/>
      <c r="NWJ208"/>
      <c r="NWK208"/>
      <c r="NWL208"/>
      <c r="NWM208"/>
      <c r="NWN208"/>
      <c r="NWO208"/>
      <c r="NWP208"/>
      <c r="NWQ208"/>
      <c r="NWR208"/>
      <c r="NWS208"/>
      <c r="NWT208"/>
      <c r="NWU208"/>
      <c r="NWV208"/>
      <c r="NWW208"/>
      <c r="NWX208"/>
      <c r="NWY208"/>
      <c r="NWZ208"/>
      <c r="NXA208"/>
      <c r="NXB208"/>
      <c r="NXC208"/>
      <c r="NXD208"/>
      <c r="NXE208"/>
      <c r="NXF208"/>
      <c r="NXG208"/>
      <c r="NXH208"/>
      <c r="NXI208"/>
      <c r="NXJ208"/>
      <c r="NXK208"/>
      <c r="NXL208"/>
      <c r="NXM208"/>
      <c r="NXN208"/>
      <c r="NXO208"/>
      <c r="NXP208"/>
      <c r="NXQ208"/>
      <c r="NXR208"/>
      <c r="NXS208"/>
      <c r="NXT208"/>
      <c r="NXU208"/>
      <c r="NXV208"/>
      <c r="NXW208"/>
      <c r="NXX208"/>
      <c r="NXY208"/>
      <c r="NXZ208"/>
      <c r="NYA208"/>
      <c r="NYB208"/>
      <c r="NYC208"/>
      <c r="NYD208"/>
      <c r="NYE208"/>
      <c r="NYF208"/>
      <c r="NYG208"/>
      <c r="NYH208"/>
      <c r="NYI208"/>
      <c r="NYJ208"/>
      <c r="NYK208"/>
      <c r="NYL208"/>
      <c r="NYM208"/>
      <c r="NYN208"/>
      <c r="NYO208"/>
      <c r="NYP208"/>
      <c r="NYQ208"/>
      <c r="NYR208"/>
      <c r="NYS208"/>
      <c r="NYT208"/>
      <c r="NYU208"/>
      <c r="NYV208"/>
      <c r="NYW208"/>
      <c r="NYX208"/>
      <c r="NYY208"/>
      <c r="NYZ208"/>
      <c r="NZA208"/>
      <c r="NZB208"/>
      <c r="NZC208"/>
      <c r="NZD208"/>
      <c r="NZE208"/>
      <c r="NZF208"/>
      <c r="NZG208"/>
      <c r="NZH208"/>
      <c r="NZI208"/>
      <c r="NZJ208"/>
      <c r="NZK208"/>
      <c r="NZL208"/>
      <c r="NZM208"/>
      <c r="NZN208"/>
      <c r="NZO208"/>
      <c r="NZP208"/>
      <c r="NZQ208"/>
      <c r="NZR208"/>
      <c r="NZS208"/>
      <c r="NZT208"/>
      <c r="NZU208"/>
      <c r="NZV208"/>
      <c r="NZW208"/>
      <c r="NZX208"/>
      <c r="NZY208"/>
      <c r="NZZ208"/>
      <c r="OAA208"/>
      <c r="OAB208"/>
      <c r="OAC208"/>
      <c r="OAD208"/>
      <c r="OAE208"/>
      <c r="OAF208"/>
      <c r="OAG208"/>
      <c r="OAH208"/>
      <c r="OAI208"/>
      <c r="OAJ208"/>
      <c r="OAK208"/>
      <c r="OAL208"/>
      <c r="OAM208"/>
      <c r="OAN208"/>
      <c r="OAO208"/>
      <c r="OAP208"/>
      <c r="OAQ208"/>
      <c r="OAR208"/>
      <c r="OAS208"/>
      <c r="OAT208"/>
      <c r="OAU208"/>
      <c r="OAV208"/>
      <c r="OAW208"/>
      <c r="OAX208"/>
      <c r="OAY208"/>
      <c r="OAZ208"/>
      <c r="OBA208"/>
      <c r="OBB208"/>
      <c r="OBC208"/>
      <c r="OBD208"/>
      <c r="OBE208"/>
      <c r="OBF208"/>
      <c r="OBG208"/>
      <c r="OBH208"/>
      <c r="OBI208"/>
      <c r="OBJ208"/>
      <c r="OBK208"/>
      <c r="OBL208"/>
      <c r="OBM208"/>
      <c r="OBN208"/>
      <c r="OBO208"/>
      <c r="OBP208"/>
      <c r="OBQ208"/>
      <c r="OBR208"/>
      <c r="OBS208"/>
      <c r="OBT208"/>
      <c r="OBU208"/>
      <c r="OBV208"/>
      <c r="OBW208"/>
      <c r="OBX208"/>
      <c r="OBY208"/>
      <c r="OBZ208"/>
      <c r="OCA208"/>
      <c r="OCB208"/>
      <c r="OCC208"/>
      <c r="OCD208"/>
      <c r="OCE208"/>
      <c r="OCF208"/>
      <c r="OCG208"/>
      <c r="OCH208"/>
      <c r="OCI208"/>
      <c r="OCJ208"/>
      <c r="OCK208"/>
      <c r="OCL208"/>
      <c r="OCM208"/>
      <c r="OCN208"/>
      <c r="OCO208"/>
      <c r="OCP208"/>
      <c r="OCQ208"/>
      <c r="OCR208"/>
      <c r="OCS208"/>
      <c r="OCT208"/>
      <c r="OCU208"/>
      <c r="OCV208"/>
      <c r="OCW208"/>
      <c r="OCX208"/>
      <c r="OCY208"/>
      <c r="OCZ208"/>
      <c r="ODA208"/>
      <c r="ODB208"/>
      <c r="ODC208"/>
      <c r="ODD208"/>
      <c r="ODE208"/>
      <c r="ODF208"/>
      <c r="ODG208"/>
      <c r="ODH208"/>
      <c r="ODI208"/>
      <c r="ODJ208"/>
      <c r="ODK208"/>
      <c r="ODL208"/>
      <c r="ODM208"/>
      <c r="ODN208"/>
      <c r="ODO208"/>
      <c r="ODP208"/>
      <c r="ODQ208"/>
      <c r="ODR208"/>
      <c r="ODS208"/>
      <c r="ODT208"/>
      <c r="ODU208"/>
      <c r="ODV208"/>
      <c r="ODW208"/>
      <c r="ODX208"/>
      <c r="ODY208"/>
      <c r="ODZ208"/>
      <c r="OEA208"/>
      <c r="OEB208"/>
      <c r="OEC208"/>
      <c r="OED208"/>
      <c r="OEE208"/>
      <c r="OEF208"/>
      <c r="OEG208"/>
      <c r="OEH208"/>
      <c r="OEI208"/>
      <c r="OEJ208"/>
      <c r="OEK208"/>
      <c r="OEL208"/>
      <c r="OEM208"/>
      <c r="OEN208"/>
      <c r="OEO208"/>
      <c r="OEP208"/>
      <c r="OEQ208"/>
      <c r="OER208"/>
      <c r="OES208"/>
      <c r="OET208"/>
      <c r="OEU208"/>
      <c r="OEV208"/>
      <c r="OEW208"/>
      <c r="OEX208"/>
      <c r="OEY208"/>
      <c r="OEZ208"/>
      <c r="OFA208"/>
      <c r="OFB208"/>
      <c r="OFC208"/>
      <c r="OFD208"/>
      <c r="OFE208"/>
      <c r="OFF208"/>
      <c r="OFG208"/>
      <c r="OFH208"/>
      <c r="OFI208"/>
      <c r="OFJ208"/>
      <c r="OFK208"/>
      <c r="OFL208"/>
      <c r="OFM208"/>
      <c r="OFN208"/>
      <c r="OFO208"/>
      <c r="OFP208"/>
      <c r="OFQ208"/>
      <c r="OFR208"/>
      <c r="OFS208"/>
      <c r="OFT208"/>
      <c r="OFU208"/>
      <c r="OFV208"/>
      <c r="OFW208"/>
      <c r="OFX208"/>
      <c r="OFY208"/>
      <c r="OFZ208"/>
      <c r="OGA208"/>
      <c r="OGB208"/>
      <c r="OGC208"/>
      <c r="OGD208"/>
      <c r="OGE208"/>
      <c r="OGF208"/>
      <c r="OGG208"/>
      <c r="OGH208"/>
      <c r="OGI208"/>
      <c r="OGJ208"/>
      <c r="OGK208"/>
      <c r="OGL208"/>
      <c r="OGM208"/>
      <c r="OGN208"/>
      <c r="OGO208"/>
      <c r="OGP208"/>
      <c r="OGQ208"/>
      <c r="OGR208"/>
      <c r="OGS208"/>
      <c r="OGT208"/>
      <c r="OGU208"/>
      <c r="OGV208"/>
      <c r="OGW208"/>
      <c r="OGX208"/>
      <c r="OGY208"/>
      <c r="OGZ208"/>
      <c r="OHA208"/>
      <c r="OHB208"/>
      <c r="OHC208"/>
      <c r="OHD208"/>
      <c r="OHE208"/>
      <c r="OHF208"/>
      <c r="OHG208"/>
      <c r="OHH208"/>
      <c r="OHI208"/>
      <c r="OHJ208"/>
      <c r="OHK208"/>
      <c r="OHL208"/>
      <c r="OHM208"/>
      <c r="OHN208"/>
      <c r="OHO208"/>
      <c r="OHP208"/>
      <c r="OHQ208"/>
      <c r="OHR208"/>
      <c r="OHS208"/>
      <c r="OHT208"/>
      <c r="OHU208"/>
      <c r="OHV208"/>
      <c r="OHW208"/>
      <c r="OHX208"/>
      <c r="OHY208"/>
      <c r="OHZ208"/>
      <c r="OIA208"/>
      <c r="OIB208"/>
      <c r="OIC208"/>
      <c r="OID208"/>
      <c r="OIE208"/>
      <c r="OIF208"/>
      <c r="OIG208"/>
      <c r="OIH208"/>
      <c r="OII208"/>
      <c r="OIJ208"/>
      <c r="OIK208"/>
      <c r="OIL208"/>
      <c r="OIM208"/>
      <c r="OIN208"/>
      <c r="OIO208"/>
      <c r="OIP208"/>
      <c r="OIQ208"/>
      <c r="OIR208"/>
      <c r="OIS208"/>
      <c r="OIT208"/>
      <c r="OIU208"/>
      <c r="OIV208"/>
      <c r="OIW208"/>
      <c r="OIX208"/>
      <c r="OIY208"/>
      <c r="OIZ208"/>
      <c r="OJA208"/>
      <c r="OJB208"/>
      <c r="OJC208"/>
      <c r="OJD208"/>
      <c r="OJE208"/>
      <c r="OJF208"/>
      <c r="OJG208"/>
      <c r="OJH208"/>
      <c r="OJI208"/>
      <c r="OJJ208"/>
      <c r="OJK208"/>
      <c r="OJL208"/>
      <c r="OJM208"/>
      <c r="OJN208"/>
      <c r="OJO208"/>
      <c r="OJP208"/>
      <c r="OJQ208"/>
      <c r="OJR208"/>
      <c r="OJS208"/>
      <c r="OJT208"/>
      <c r="OJU208"/>
      <c r="OJV208"/>
      <c r="OJW208"/>
      <c r="OJX208"/>
      <c r="OJY208"/>
      <c r="OJZ208"/>
      <c r="OKA208"/>
      <c r="OKB208"/>
      <c r="OKC208"/>
      <c r="OKD208"/>
      <c r="OKE208"/>
      <c r="OKF208"/>
      <c r="OKG208"/>
      <c r="OKH208"/>
      <c r="OKI208"/>
      <c r="OKJ208"/>
      <c r="OKK208"/>
      <c r="OKL208"/>
      <c r="OKM208"/>
      <c r="OKN208"/>
      <c r="OKO208"/>
      <c r="OKP208"/>
      <c r="OKQ208"/>
      <c r="OKR208"/>
      <c r="OKS208"/>
      <c r="OKT208"/>
      <c r="OKU208"/>
      <c r="OKV208"/>
      <c r="OKW208"/>
      <c r="OKX208"/>
      <c r="OKY208"/>
      <c r="OKZ208"/>
      <c r="OLA208"/>
      <c r="OLB208"/>
      <c r="OLC208"/>
      <c r="OLD208"/>
      <c r="OLE208"/>
      <c r="OLF208"/>
      <c r="OLG208"/>
      <c r="OLH208"/>
      <c r="OLI208"/>
      <c r="OLJ208"/>
      <c r="OLK208"/>
      <c r="OLL208"/>
      <c r="OLM208"/>
      <c r="OLN208"/>
      <c r="OLO208"/>
      <c r="OLP208"/>
      <c r="OLQ208"/>
      <c r="OLR208"/>
      <c r="OLS208"/>
      <c r="OLT208"/>
      <c r="OLU208"/>
      <c r="OLV208"/>
      <c r="OLW208"/>
      <c r="OLX208"/>
      <c r="OLY208"/>
      <c r="OLZ208"/>
      <c r="OMA208"/>
      <c r="OMB208"/>
      <c r="OMC208"/>
      <c r="OMD208"/>
      <c r="OME208"/>
      <c r="OMF208"/>
      <c r="OMG208"/>
      <c r="OMH208"/>
      <c r="OMI208"/>
      <c r="OMJ208"/>
      <c r="OMK208"/>
      <c r="OML208"/>
      <c r="OMM208"/>
      <c r="OMN208"/>
      <c r="OMO208"/>
      <c r="OMP208"/>
      <c r="OMQ208"/>
      <c r="OMR208"/>
      <c r="OMS208"/>
      <c r="OMT208"/>
      <c r="OMU208"/>
      <c r="OMV208"/>
      <c r="OMW208"/>
      <c r="OMX208"/>
      <c r="OMY208"/>
      <c r="OMZ208"/>
      <c r="ONA208"/>
      <c r="ONB208"/>
      <c r="ONC208"/>
      <c r="OND208"/>
      <c r="ONE208"/>
      <c r="ONF208"/>
      <c r="ONG208"/>
      <c r="ONH208"/>
      <c r="ONI208"/>
      <c r="ONJ208"/>
      <c r="ONK208"/>
      <c r="ONL208"/>
      <c r="ONM208"/>
      <c r="ONN208"/>
      <c r="ONO208"/>
      <c r="ONP208"/>
      <c r="ONQ208"/>
      <c r="ONR208"/>
      <c r="ONS208"/>
      <c r="ONT208"/>
      <c r="ONU208"/>
      <c r="ONV208"/>
      <c r="ONW208"/>
      <c r="ONX208"/>
      <c r="ONY208"/>
      <c r="ONZ208"/>
      <c r="OOA208"/>
      <c r="OOB208"/>
      <c r="OOC208"/>
      <c r="OOD208"/>
      <c r="OOE208"/>
      <c r="OOF208"/>
      <c r="OOG208"/>
      <c r="OOH208"/>
      <c r="OOI208"/>
      <c r="OOJ208"/>
      <c r="OOK208"/>
      <c r="OOL208"/>
      <c r="OOM208"/>
      <c r="OON208"/>
      <c r="OOO208"/>
      <c r="OOP208"/>
      <c r="OOQ208"/>
      <c r="OOR208"/>
      <c r="OOS208"/>
      <c r="OOT208"/>
      <c r="OOU208"/>
      <c r="OOV208"/>
      <c r="OOW208"/>
      <c r="OOX208"/>
      <c r="OOY208"/>
      <c r="OOZ208"/>
      <c r="OPA208"/>
      <c r="OPB208"/>
      <c r="OPC208"/>
      <c r="OPD208"/>
      <c r="OPE208"/>
      <c r="OPF208"/>
      <c r="OPG208"/>
      <c r="OPH208"/>
      <c r="OPI208"/>
      <c r="OPJ208"/>
      <c r="OPK208"/>
      <c r="OPL208"/>
      <c r="OPM208"/>
      <c r="OPN208"/>
      <c r="OPO208"/>
      <c r="OPP208"/>
      <c r="OPQ208"/>
      <c r="OPR208"/>
      <c r="OPS208"/>
      <c r="OPT208"/>
      <c r="OPU208"/>
      <c r="OPV208"/>
      <c r="OPW208"/>
      <c r="OPX208"/>
      <c r="OPY208"/>
      <c r="OPZ208"/>
      <c r="OQA208"/>
      <c r="OQB208"/>
      <c r="OQC208"/>
      <c r="OQD208"/>
      <c r="OQE208"/>
      <c r="OQF208"/>
      <c r="OQG208"/>
      <c r="OQH208"/>
      <c r="OQI208"/>
      <c r="OQJ208"/>
      <c r="OQK208"/>
      <c r="OQL208"/>
      <c r="OQM208"/>
      <c r="OQN208"/>
      <c r="OQO208"/>
      <c r="OQP208"/>
      <c r="OQQ208"/>
      <c r="OQR208"/>
      <c r="OQS208"/>
      <c r="OQT208"/>
      <c r="OQU208"/>
      <c r="OQV208"/>
      <c r="OQW208"/>
      <c r="OQX208"/>
      <c r="OQY208"/>
      <c r="OQZ208"/>
      <c r="ORA208"/>
      <c r="ORB208"/>
      <c r="ORC208"/>
      <c r="ORD208"/>
      <c r="ORE208"/>
      <c r="ORF208"/>
      <c r="ORG208"/>
      <c r="ORH208"/>
      <c r="ORI208"/>
      <c r="ORJ208"/>
      <c r="ORK208"/>
      <c r="ORL208"/>
      <c r="ORM208"/>
      <c r="ORN208"/>
      <c r="ORO208"/>
      <c r="ORP208"/>
      <c r="ORQ208"/>
      <c r="ORR208"/>
      <c r="ORS208"/>
      <c r="ORT208"/>
      <c r="ORU208"/>
      <c r="ORV208"/>
      <c r="ORW208"/>
      <c r="ORX208"/>
      <c r="ORY208"/>
      <c r="ORZ208"/>
      <c r="OSA208"/>
      <c r="OSB208"/>
      <c r="OSC208"/>
      <c r="OSD208"/>
      <c r="OSE208"/>
      <c r="OSF208"/>
      <c r="OSG208"/>
      <c r="OSH208"/>
      <c r="OSI208"/>
      <c r="OSJ208"/>
      <c r="OSK208"/>
      <c r="OSL208"/>
      <c r="OSM208"/>
      <c r="OSN208"/>
      <c r="OSO208"/>
      <c r="OSP208"/>
      <c r="OSQ208"/>
      <c r="OSR208"/>
      <c r="OSS208"/>
      <c r="OST208"/>
      <c r="OSU208"/>
      <c r="OSV208"/>
      <c r="OSW208"/>
      <c r="OSX208"/>
      <c r="OSY208"/>
      <c r="OSZ208"/>
      <c r="OTA208"/>
      <c r="OTB208"/>
      <c r="OTC208"/>
      <c r="OTD208"/>
      <c r="OTE208"/>
      <c r="OTF208"/>
      <c r="OTG208"/>
      <c r="OTH208"/>
      <c r="OTI208"/>
      <c r="OTJ208"/>
      <c r="OTK208"/>
      <c r="OTL208"/>
      <c r="OTM208"/>
      <c r="OTN208"/>
      <c r="OTO208"/>
      <c r="OTP208"/>
      <c r="OTQ208"/>
      <c r="OTR208"/>
      <c r="OTS208"/>
      <c r="OTT208"/>
      <c r="OTU208"/>
      <c r="OTV208"/>
      <c r="OTW208"/>
      <c r="OTX208"/>
      <c r="OTY208"/>
      <c r="OTZ208"/>
      <c r="OUA208"/>
      <c r="OUB208"/>
      <c r="OUC208"/>
      <c r="OUD208"/>
      <c r="OUE208"/>
      <c r="OUF208"/>
      <c r="OUG208"/>
      <c r="OUH208"/>
      <c r="OUI208"/>
      <c r="OUJ208"/>
      <c r="OUK208"/>
      <c r="OUL208"/>
      <c r="OUM208"/>
      <c r="OUN208"/>
      <c r="OUO208"/>
      <c r="OUP208"/>
      <c r="OUQ208"/>
      <c r="OUR208"/>
      <c r="OUS208"/>
      <c r="OUT208"/>
      <c r="OUU208"/>
      <c r="OUV208"/>
      <c r="OUW208"/>
      <c r="OUX208"/>
      <c r="OUY208"/>
      <c r="OUZ208"/>
      <c r="OVA208"/>
      <c r="OVB208"/>
      <c r="OVC208"/>
      <c r="OVD208"/>
      <c r="OVE208"/>
      <c r="OVF208"/>
      <c r="OVG208"/>
      <c r="OVH208"/>
      <c r="OVI208"/>
      <c r="OVJ208"/>
      <c r="OVK208"/>
      <c r="OVL208"/>
      <c r="OVM208"/>
      <c r="OVN208"/>
      <c r="OVO208"/>
      <c r="OVP208"/>
      <c r="OVQ208"/>
      <c r="OVR208"/>
      <c r="OVS208"/>
      <c r="OVT208"/>
      <c r="OVU208"/>
      <c r="OVV208"/>
      <c r="OVW208"/>
      <c r="OVX208"/>
      <c r="OVY208"/>
      <c r="OVZ208"/>
      <c r="OWA208"/>
      <c r="OWB208"/>
      <c r="OWC208"/>
      <c r="OWD208"/>
      <c r="OWE208"/>
      <c r="OWF208"/>
      <c r="OWG208"/>
      <c r="OWH208"/>
      <c r="OWI208"/>
      <c r="OWJ208"/>
      <c r="OWK208"/>
      <c r="OWL208"/>
      <c r="OWM208"/>
      <c r="OWN208"/>
      <c r="OWO208"/>
      <c r="OWP208"/>
      <c r="OWQ208"/>
      <c r="OWR208"/>
      <c r="OWS208"/>
      <c r="OWT208"/>
      <c r="OWU208"/>
      <c r="OWV208"/>
      <c r="OWW208"/>
      <c r="OWX208"/>
      <c r="OWY208"/>
      <c r="OWZ208"/>
      <c r="OXA208"/>
      <c r="OXB208"/>
      <c r="OXC208"/>
      <c r="OXD208"/>
      <c r="OXE208"/>
      <c r="OXF208"/>
      <c r="OXG208"/>
      <c r="OXH208"/>
      <c r="OXI208"/>
      <c r="OXJ208"/>
      <c r="OXK208"/>
      <c r="OXL208"/>
      <c r="OXM208"/>
      <c r="OXN208"/>
      <c r="OXO208"/>
      <c r="OXP208"/>
      <c r="OXQ208"/>
      <c r="OXR208"/>
      <c r="OXS208"/>
      <c r="OXT208"/>
      <c r="OXU208"/>
      <c r="OXV208"/>
      <c r="OXW208"/>
      <c r="OXX208"/>
      <c r="OXY208"/>
      <c r="OXZ208"/>
      <c r="OYA208"/>
      <c r="OYB208"/>
      <c r="OYC208"/>
      <c r="OYD208"/>
      <c r="OYE208"/>
      <c r="OYF208"/>
      <c r="OYG208"/>
      <c r="OYH208"/>
      <c r="OYI208"/>
      <c r="OYJ208"/>
      <c r="OYK208"/>
      <c r="OYL208"/>
      <c r="OYM208"/>
      <c r="OYN208"/>
      <c r="OYO208"/>
      <c r="OYP208"/>
      <c r="OYQ208"/>
      <c r="OYR208"/>
      <c r="OYS208"/>
      <c r="OYT208"/>
      <c r="OYU208"/>
      <c r="OYV208"/>
      <c r="OYW208"/>
      <c r="OYX208"/>
      <c r="OYY208"/>
      <c r="OYZ208"/>
      <c r="OZA208"/>
      <c r="OZB208"/>
      <c r="OZC208"/>
      <c r="OZD208"/>
      <c r="OZE208"/>
      <c r="OZF208"/>
      <c r="OZG208"/>
      <c r="OZH208"/>
      <c r="OZI208"/>
      <c r="OZJ208"/>
      <c r="OZK208"/>
      <c r="OZL208"/>
      <c r="OZM208"/>
      <c r="OZN208"/>
      <c r="OZO208"/>
      <c r="OZP208"/>
      <c r="OZQ208"/>
      <c r="OZR208"/>
      <c r="OZS208"/>
      <c r="OZT208"/>
      <c r="OZU208"/>
      <c r="OZV208"/>
      <c r="OZW208"/>
      <c r="OZX208"/>
      <c r="OZY208"/>
      <c r="OZZ208"/>
      <c r="PAA208"/>
      <c r="PAB208"/>
      <c r="PAC208"/>
      <c r="PAD208"/>
      <c r="PAE208"/>
      <c r="PAF208"/>
      <c r="PAG208"/>
      <c r="PAH208"/>
      <c r="PAI208"/>
      <c r="PAJ208"/>
      <c r="PAK208"/>
      <c r="PAL208"/>
      <c r="PAM208"/>
      <c r="PAN208"/>
      <c r="PAO208"/>
      <c r="PAP208"/>
      <c r="PAQ208"/>
      <c r="PAR208"/>
      <c r="PAS208"/>
      <c r="PAT208"/>
      <c r="PAU208"/>
      <c r="PAV208"/>
      <c r="PAW208"/>
      <c r="PAX208"/>
      <c r="PAY208"/>
      <c r="PAZ208"/>
      <c r="PBA208"/>
      <c r="PBB208"/>
      <c r="PBC208"/>
      <c r="PBD208"/>
      <c r="PBE208"/>
      <c r="PBF208"/>
      <c r="PBG208"/>
      <c r="PBH208"/>
      <c r="PBI208"/>
      <c r="PBJ208"/>
      <c r="PBK208"/>
      <c r="PBL208"/>
      <c r="PBM208"/>
      <c r="PBN208"/>
      <c r="PBO208"/>
      <c r="PBP208"/>
      <c r="PBQ208"/>
      <c r="PBR208"/>
      <c r="PBS208"/>
      <c r="PBT208"/>
      <c r="PBU208"/>
      <c r="PBV208"/>
      <c r="PBW208"/>
      <c r="PBX208"/>
      <c r="PBY208"/>
      <c r="PBZ208"/>
      <c r="PCA208"/>
      <c r="PCB208"/>
      <c r="PCC208"/>
      <c r="PCD208"/>
      <c r="PCE208"/>
      <c r="PCF208"/>
      <c r="PCG208"/>
      <c r="PCH208"/>
      <c r="PCI208"/>
      <c r="PCJ208"/>
      <c r="PCK208"/>
      <c r="PCL208"/>
      <c r="PCM208"/>
      <c r="PCN208"/>
      <c r="PCO208"/>
      <c r="PCP208"/>
      <c r="PCQ208"/>
      <c r="PCR208"/>
      <c r="PCS208"/>
      <c r="PCT208"/>
      <c r="PCU208"/>
      <c r="PCV208"/>
      <c r="PCW208"/>
      <c r="PCX208"/>
      <c r="PCY208"/>
      <c r="PCZ208"/>
      <c r="PDA208"/>
      <c r="PDB208"/>
      <c r="PDC208"/>
      <c r="PDD208"/>
      <c r="PDE208"/>
      <c r="PDF208"/>
      <c r="PDG208"/>
      <c r="PDH208"/>
      <c r="PDI208"/>
      <c r="PDJ208"/>
      <c r="PDK208"/>
      <c r="PDL208"/>
      <c r="PDM208"/>
      <c r="PDN208"/>
      <c r="PDO208"/>
      <c r="PDP208"/>
      <c r="PDQ208"/>
      <c r="PDR208"/>
      <c r="PDS208"/>
      <c r="PDT208"/>
      <c r="PDU208"/>
      <c r="PDV208"/>
      <c r="PDW208"/>
      <c r="PDX208"/>
      <c r="PDY208"/>
      <c r="PDZ208"/>
      <c r="PEA208"/>
      <c r="PEB208"/>
      <c r="PEC208"/>
      <c r="PED208"/>
      <c r="PEE208"/>
      <c r="PEF208"/>
      <c r="PEG208"/>
      <c r="PEH208"/>
      <c r="PEI208"/>
      <c r="PEJ208"/>
      <c r="PEK208"/>
      <c r="PEL208"/>
      <c r="PEM208"/>
      <c r="PEN208"/>
      <c r="PEO208"/>
      <c r="PEP208"/>
      <c r="PEQ208"/>
      <c r="PER208"/>
      <c r="PES208"/>
      <c r="PET208"/>
      <c r="PEU208"/>
      <c r="PEV208"/>
      <c r="PEW208"/>
      <c r="PEX208"/>
      <c r="PEY208"/>
      <c r="PEZ208"/>
      <c r="PFA208"/>
      <c r="PFB208"/>
      <c r="PFC208"/>
      <c r="PFD208"/>
      <c r="PFE208"/>
      <c r="PFF208"/>
      <c r="PFG208"/>
      <c r="PFH208"/>
      <c r="PFI208"/>
      <c r="PFJ208"/>
      <c r="PFK208"/>
      <c r="PFL208"/>
      <c r="PFM208"/>
      <c r="PFN208"/>
      <c r="PFO208"/>
      <c r="PFP208"/>
      <c r="PFQ208"/>
      <c r="PFR208"/>
      <c r="PFS208"/>
      <c r="PFT208"/>
      <c r="PFU208"/>
      <c r="PFV208"/>
      <c r="PFW208"/>
      <c r="PFX208"/>
      <c r="PFY208"/>
      <c r="PFZ208"/>
      <c r="PGA208"/>
      <c r="PGB208"/>
      <c r="PGC208"/>
      <c r="PGD208"/>
      <c r="PGE208"/>
      <c r="PGF208"/>
      <c r="PGG208"/>
      <c r="PGH208"/>
      <c r="PGI208"/>
      <c r="PGJ208"/>
      <c r="PGK208"/>
      <c r="PGL208"/>
      <c r="PGM208"/>
      <c r="PGN208"/>
      <c r="PGO208"/>
      <c r="PGP208"/>
      <c r="PGQ208"/>
      <c r="PGR208"/>
      <c r="PGS208"/>
      <c r="PGT208"/>
      <c r="PGU208"/>
      <c r="PGV208"/>
      <c r="PGW208"/>
      <c r="PGX208"/>
      <c r="PGY208"/>
      <c r="PGZ208"/>
      <c r="PHA208"/>
      <c r="PHB208"/>
      <c r="PHC208"/>
      <c r="PHD208"/>
      <c r="PHE208"/>
      <c r="PHF208"/>
      <c r="PHG208"/>
      <c r="PHH208"/>
      <c r="PHI208"/>
      <c r="PHJ208"/>
      <c r="PHK208"/>
      <c r="PHL208"/>
      <c r="PHM208"/>
      <c r="PHN208"/>
      <c r="PHO208"/>
      <c r="PHP208"/>
      <c r="PHQ208"/>
      <c r="PHR208"/>
      <c r="PHS208"/>
      <c r="PHT208"/>
      <c r="PHU208"/>
      <c r="PHV208"/>
      <c r="PHW208"/>
      <c r="PHX208"/>
      <c r="PHY208"/>
      <c r="PHZ208"/>
      <c r="PIA208"/>
      <c r="PIB208"/>
      <c r="PIC208"/>
      <c r="PID208"/>
      <c r="PIE208"/>
      <c r="PIF208"/>
      <c r="PIG208"/>
      <c r="PIH208"/>
      <c r="PII208"/>
      <c r="PIJ208"/>
      <c r="PIK208"/>
      <c r="PIL208"/>
      <c r="PIM208"/>
      <c r="PIN208"/>
      <c r="PIO208"/>
      <c r="PIP208"/>
      <c r="PIQ208"/>
      <c r="PIR208"/>
      <c r="PIS208"/>
      <c r="PIT208"/>
      <c r="PIU208"/>
      <c r="PIV208"/>
      <c r="PIW208"/>
      <c r="PIX208"/>
      <c r="PIY208"/>
      <c r="PIZ208"/>
      <c r="PJA208"/>
      <c r="PJB208"/>
      <c r="PJC208"/>
      <c r="PJD208"/>
      <c r="PJE208"/>
      <c r="PJF208"/>
      <c r="PJG208"/>
      <c r="PJH208"/>
      <c r="PJI208"/>
      <c r="PJJ208"/>
      <c r="PJK208"/>
      <c r="PJL208"/>
      <c r="PJM208"/>
      <c r="PJN208"/>
      <c r="PJO208"/>
      <c r="PJP208"/>
      <c r="PJQ208"/>
      <c r="PJR208"/>
      <c r="PJS208"/>
      <c r="PJT208"/>
      <c r="PJU208"/>
      <c r="PJV208"/>
      <c r="PJW208"/>
      <c r="PJX208"/>
      <c r="PJY208"/>
      <c r="PJZ208"/>
      <c r="PKA208"/>
      <c r="PKB208"/>
      <c r="PKC208"/>
      <c r="PKD208"/>
      <c r="PKE208"/>
      <c r="PKF208"/>
      <c r="PKG208"/>
      <c r="PKH208"/>
      <c r="PKI208"/>
      <c r="PKJ208"/>
      <c r="PKK208"/>
      <c r="PKL208"/>
      <c r="PKM208"/>
      <c r="PKN208"/>
      <c r="PKO208"/>
      <c r="PKP208"/>
      <c r="PKQ208"/>
      <c r="PKR208"/>
      <c r="PKS208"/>
      <c r="PKT208"/>
      <c r="PKU208"/>
      <c r="PKV208"/>
      <c r="PKW208"/>
      <c r="PKX208"/>
      <c r="PKY208"/>
      <c r="PKZ208"/>
      <c r="PLA208"/>
      <c r="PLB208"/>
      <c r="PLC208"/>
      <c r="PLD208"/>
      <c r="PLE208"/>
      <c r="PLF208"/>
      <c r="PLG208"/>
      <c r="PLH208"/>
      <c r="PLI208"/>
      <c r="PLJ208"/>
      <c r="PLK208"/>
      <c r="PLL208"/>
      <c r="PLM208"/>
      <c r="PLN208"/>
      <c r="PLO208"/>
      <c r="PLP208"/>
      <c r="PLQ208"/>
      <c r="PLR208"/>
      <c r="PLS208"/>
      <c r="PLT208"/>
      <c r="PLU208"/>
      <c r="PLV208"/>
      <c r="PLW208"/>
      <c r="PLX208"/>
      <c r="PLY208"/>
      <c r="PLZ208"/>
      <c r="PMA208"/>
      <c r="PMB208"/>
      <c r="PMC208"/>
      <c r="PMD208"/>
      <c r="PME208"/>
      <c r="PMF208"/>
      <c r="PMG208"/>
      <c r="PMH208"/>
      <c r="PMI208"/>
      <c r="PMJ208"/>
      <c r="PMK208"/>
      <c r="PML208"/>
      <c r="PMM208"/>
      <c r="PMN208"/>
      <c r="PMO208"/>
      <c r="PMP208"/>
      <c r="PMQ208"/>
      <c r="PMR208"/>
      <c r="PMS208"/>
      <c r="PMT208"/>
      <c r="PMU208"/>
      <c r="PMV208"/>
      <c r="PMW208"/>
      <c r="PMX208"/>
      <c r="PMY208"/>
      <c r="PMZ208"/>
      <c r="PNA208"/>
      <c r="PNB208"/>
      <c r="PNC208"/>
      <c r="PND208"/>
      <c r="PNE208"/>
      <c r="PNF208"/>
      <c r="PNG208"/>
      <c r="PNH208"/>
      <c r="PNI208"/>
      <c r="PNJ208"/>
      <c r="PNK208"/>
      <c r="PNL208"/>
      <c r="PNM208"/>
      <c r="PNN208"/>
      <c r="PNO208"/>
      <c r="PNP208"/>
      <c r="PNQ208"/>
      <c r="PNR208"/>
      <c r="PNS208"/>
      <c r="PNT208"/>
      <c r="PNU208"/>
      <c r="PNV208"/>
      <c r="PNW208"/>
      <c r="PNX208"/>
      <c r="PNY208"/>
      <c r="PNZ208"/>
      <c r="POA208"/>
      <c r="POB208"/>
      <c r="POC208"/>
      <c r="POD208"/>
      <c r="POE208"/>
      <c r="POF208"/>
      <c r="POG208"/>
      <c r="POH208"/>
      <c r="POI208"/>
      <c r="POJ208"/>
      <c r="POK208"/>
      <c r="POL208"/>
      <c r="POM208"/>
      <c r="PON208"/>
      <c r="POO208"/>
      <c r="POP208"/>
      <c r="POQ208"/>
      <c r="POR208"/>
      <c r="POS208"/>
      <c r="POT208"/>
      <c r="POU208"/>
      <c r="POV208"/>
      <c r="POW208"/>
      <c r="POX208"/>
      <c r="POY208"/>
      <c r="POZ208"/>
      <c r="PPA208"/>
      <c r="PPB208"/>
      <c r="PPC208"/>
      <c r="PPD208"/>
      <c r="PPE208"/>
      <c r="PPF208"/>
      <c r="PPG208"/>
      <c r="PPH208"/>
      <c r="PPI208"/>
      <c r="PPJ208"/>
      <c r="PPK208"/>
      <c r="PPL208"/>
      <c r="PPM208"/>
      <c r="PPN208"/>
      <c r="PPO208"/>
      <c r="PPP208"/>
      <c r="PPQ208"/>
      <c r="PPR208"/>
      <c r="PPS208"/>
      <c r="PPT208"/>
      <c r="PPU208"/>
      <c r="PPV208"/>
      <c r="PPW208"/>
      <c r="PPX208"/>
      <c r="PPY208"/>
      <c r="PPZ208"/>
      <c r="PQA208"/>
      <c r="PQB208"/>
      <c r="PQC208"/>
      <c r="PQD208"/>
      <c r="PQE208"/>
      <c r="PQF208"/>
      <c r="PQG208"/>
      <c r="PQH208"/>
      <c r="PQI208"/>
      <c r="PQJ208"/>
      <c r="PQK208"/>
      <c r="PQL208"/>
      <c r="PQM208"/>
      <c r="PQN208"/>
      <c r="PQO208"/>
      <c r="PQP208"/>
      <c r="PQQ208"/>
      <c r="PQR208"/>
      <c r="PQS208"/>
      <c r="PQT208"/>
      <c r="PQU208"/>
      <c r="PQV208"/>
      <c r="PQW208"/>
      <c r="PQX208"/>
      <c r="PQY208"/>
      <c r="PQZ208"/>
      <c r="PRA208"/>
      <c r="PRB208"/>
      <c r="PRC208"/>
      <c r="PRD208"/>
      <c r="PRE208"/>
      <c r="PRF208"/>
      <c r="PRG208"/>
      <c r="PRH208"/>
      <c r="PRI208"/>
      <c r="PRJ208"/>
      <c r="PRK208"/>
      <c r="PRL208"/>
      <c r="PRM208"/>
      <c r="PRN208"/>
      <c r="PRO208"/>
      <c r="PRP208"/>
      <c r="PRQ208"/>
      <c r="PRR208"/>
      <c r="PRS208"/>
      <c r="PRT208"/>
      <c r="PRU208"/>
      <c r="PRV208"/>
      <c r="PRW208"/>
      <c r="PRX208"/>
      <c r="PRY208"/>
      <c r="PRZ208"/>
      <c r="PSA208"/>
      <c r="PSB208"/>
      <c r="PSC208"/>
      <c r="PSD208"/>
      <c r="PSE208"/>
      <c r="PSF208"/>
      <c r="PSG208"/>
      <c r="PSH208"/>
      <c r="PSI208"/>
      <c r="PSJ208"/>
      <c r="PSK208"/>
      <c r="PSL208"/>
      <c r="PSM208"/>
      <c r="PSN208"/>
      <c r="PSO208"/>
      <c r="PSP208"/>
      <c r="PSQ208"/>
      <c r="PSR208"/>
      <c r="PSS208"/>
      <c r="PST208"/>
      <c r="PSU208"/>
      <c r="PSV208"/>
      <c r="PSW208"/>
      <c r="PSX208"/>
      <c r="PSY208"/>
      <c r="PSZ208"/>
      <c r="PTA208"/>
      <c r="PTB208"/>
      <c r="PTC208"/>
      <c r="PTD208"/>
      <c r="PTE208"/>
      <c r="PTF208"/>
      <c r="PTG208"/>
      <c r="PTH208"/>
      <c r="PTI208"/>
      <c r="PTJ208"/>
      <c r="PTK208"/>
      <c r="PTL208"/>
      <c r="PTM208"/>
      <c r="PTN208"/>
      <c r="PTO208"/>
      <c r="PTP208"/>
      <c r="PTQ208"/>
      <c r="PTR208"/>
      <c r="PTS208"/>
      <c r="PTT208"/>
      <c r="PTU208"/>
      <c r="PTV208"/>
      <c r="PTW208"/>
      <c r="PTX208"/>
      <c r="PTY208"/>
      <c r="PTZ208"/>
      <c r="PUA208"/>
      <c r="PUB208"/>
      <c r="PUC208"/>
      <c r="PUD208"/>
      <c r="PUE208"/>
      <c r="PUF208"/>
      <c r="PUG208"/>
      <c r="PUH208"/>
      <c r="PUI208"/>
      <c r="PUJ208"/>
      <c r="PUK208"/>
      <c r="PUL208"/>
      <c r="PUM208"/>
      <c r="PUN208"/>
      <c r="PUO208"/>
      <c r="PUP208"/>
      <c r="PUQ208"/>
      <c r="PUR208"/>
      <c r="PUS208"/>
      <c r="PUT208"/>
      <c r="PUU208"/>
      <c r="PUV208"/>
      <c r="PUW208"/>
      <c r="PUX208"/>
      <c r="PUY208"/>
      <c r="PUZ208"/>
      <c r="PVA208"/>
      <c r="PVB208"/>
      <c r="PVC208"/>
      <c r="PVD208"/>
      <c r="PVE208"/>
      <c r="PVF208"/>
      <c r="PVG208"/>
      <c r="PVH208"/>
      <c r="PVI208"/>
      <c r="PVJ208"/>
      <c r="PVK208"/>
      <c r="PVL208"/>
      <c r="PVM208"/>
      <c r="PVN208"/>
      <c r="PVO208"/>
      <c r="PVP208"/>
      <c r="PVQ208"/>
      <c r="PVR208"/>
      <c r="PVS208"/>
      <c r="PVT208"/>
      <c r="PVU208"/>
      <c r="PVV208"/>
      <c r="PVW208"/>
      <c r="PVX208"/>
      <c r="PVY208"/>
      <c r="PVZ208"/>
      <c r="PWA208"/>
      <c r="PWB208"/>
      <c r="PWC208"/>
      <c r="PWD208"/>
      <c r="PWE208"/>
      <c r="PWF208"/>
      <c r="PWG208"/>
      <c r="PWH208"/>
      <c r="PWI208"/>
      <c r="PWJ208"/>
      <c r="PWK208"/>
      <c r="PWL208"/>
      <c r="PWM208"/>
      <c r="PWN208"/>
      <c r="PWO208"/>
      <c r="PWP208"/>
      <c r="PWQ208"/>
      <c r="PWR208"/>
      <c r="PWS208"/>
      <c r="PWT208"/>
      <c r="PWU208"/>
      <c r="PWV208"/>
      <c r="PWW208"/>
      <c r="PWX208"/>
      <c r="PWY208"/>
      <c r="PWZ208"/>
      <c r="PXA208"/>
      <c r="PXB208"/>
      <c r="PXC208"/>
      <c r="PXD208"/>
      <c r="PXE208"/>
      <c r="PXF208"/>
      <c r="PXG208"/>
      <c r="PXH208"/>
      <c r="PXI208"/>
      <c r="PXJ208"/>
      <c r="PXK208"/>
      <c r="PXL208"/>
      <c r="PXM208"/>
      <c r="PXN208"/>
      <c r="PXO208"/>
      <c r="PXP208"/>
      <c r="PXQ208"/>
      <c r="PXR208"/>
      <c r="PXS208"/>
      <c r="PXT208"/>
      <c r="PXU208"/>
      <c r="PXV208"/>
      <c r="PXW208"/>
      <c r="PXX208"/>
      <c r="PXY208"/>
      <c r="PXZ208"/>
      <c r="PYA208"/>
      <c r="PYB208"/>
      <c r="PYC208"/>
      <c r="PYD208"/>
      <c r="PYE208"/>
      <c r="PYF208"/>
      <c r="PYG208"/>
      <c r="PYH208"/>
      <c r="PYI208"/>
      <c r="PYJ208"/>
      <c r="PYK208"/>
      <c r="PYL208"/>
      <c r="PYM208"/>
      <c r="PYN208"/>
      <c r="PYO208"/>
      <c r="PYP208"/>
      <c r="PYQ208"/>
      <c r="PYR208"/>
      <c r="PYS208"/>
      <c r="PYT208"/>
      <c r="PYU208"/>
      <c r="PYV208"/>
      <c r="PYW208"/>
      <c r="PYX208"/>
      <c r="PYY208"/>
      <c r="PYZ208"/>
      <c r="PZA208"/>
      <c r="PZB208"/>
      <c r="PZC208"/>
      <c r="PZD208"/>
      <c r="PZE208"/>
      <c r="PZF208"/>
      <c r="PZG208"/>
      <c r="PZH208"/>
      <c r="PZI208"/>
      <c r="PZJ208"/>
      <c r="PZK208"/>
      <c r="PZL208"/>
      <c r="PZM208"/>
      <c r="PZN208"/>
      <c r="PZO208"/>
      <c r="PZP208"/>
      <c r="PZQ208"/>
      <c r="PZR208"/>
      <c r="PZS208"/>
      <c r="PZT208"/>
      <c r="PZU208"/>
      <c r="PZV208"/>
      <c r="PZW208"/>
      <c r="PZX208"/>
      <c r="PZY208"/>
      <c r="PZZ208"/>
      <c r="QAA208"/>
      <c r="QAB208"/>
      <c r="QAC208"/>
      <c r="QAD208"/>
      <c r="QAE208"/>
      <c r="QAF208"/>
      <c r="QAG208"/>
      <c r="QAH208"/>
      <c r="QAI208"/>
      <c r="QAJ208"/>
      <c r="QAK208"/>
      <c r="QAL208"/>
      <c r="QAM208"/>
      <c r="QAN208"/>
      <c r="QAO208"/>
      <c r="QAP208"/>
      <c r="QAQ208"/>
      <c r="QAR208"/>
      <c r="QAS208"/>
      <c r="QAT208"/>
      <c r="QAU208"/>
      <c r="QAV208"/>
      <c r="QAW208"/>
      <c r="QAX208"/>
      <c r="QAY208"/>
      <c r="QAZ208"/>
      <c r="QBA208"/>
      <c r="QBB208"/>
      <c r="QBC208"/>
      <c r="QBD208"/>
      <c r="QBE208"/>
      <c r="QBF208"/>
      <c r="QBG208"/>
      <c r="QBH208"/>
      <c r="QBI208"/>
      <c r="QBJ208"/>
      <c r="QBK208"/>
      <c r="QBL208"/>
      <c r="QBM208"/>
      <c r="QBN208"/>
      <c r="QBO208"/>
      <c r="QBP208"/>
      <c r="QBQ208"/>
      <c r="QBR208"/>
      <c r="QBS208"/>
      <c r="QBT208"/>
      <c r="QBU208"/>
      <c r="QBV208"/>
      <c r="QBW208"/>
      <c r="QBX208"/>
      <c r="QBY208"/>
      <c r="QBZ208"/>
      <c r="QCA208"/>
      <c r="QCB208"/>
      <c r="QCC208"/>
      <c r="QCD208"/>
      <c r="QCE208"/>
      <c r="QCF208"/>
      <c r="QCG208"/>
      <c r="QCH208"/>
      <c r="QCI208"/>
      <c r="QCJ208"/>
      <c r="QCK208"/>
      <c r="QCL208"/>
      <c r="QCM208"/>
      <c r="QCN208"/>
      <c r="QCO208"/>
      <c r="QCP208"/>
      <c r="QCQ208"/>
      <c r="QCR208"/>
      <c r="QCS208"/>
      <c r="QCT208"/>
      <c r="QCU208"/>
      <c r="QCV208"/>
      <c r="QCW208"/>
      <c r="QCX208"/>
      <c r="QCY208"/>
      <c r="QCZ208"/>
      <c r="QDA208"/>
      <c r="QDB208"/>
      <c r="QDC208"/>
      <c r="QDD208"/>
      <c r="QDE208"/>
      <c r="QDF208"/>
      <c r="QDG208"/>
      <c r="QDH208"/>
      <c r="QDI208"/>
      <c r="QDJ208"/>
      <c r="QDK208"/>
      <c r="QDL208"/>
      <c r="QDM208"/>
      <c r="QDN208"/>
      <c r="QDO208"/>
      <c r="QDP208"/>
      <c r="QDQ208"/>
      <c r="QDR208"/>
      <c r="QDS208"/>
      <c r="QDT208"/>
      <c r="QDU208"/>
      <c r="QDV208"/>
      <c r="QDW208"/>
      <c r="QDX208"/>
      <c r="QDY208"/>
      <c r="QDZ208"/>
      <c r="QEA208"/>
      <c r="QEB208"/>
      <c r="QEC208"/>
      <c r="QED208"/>
      <c r="QEE208"/>
      <c r="QEF208"/>
      <c r="QEG208"/>
      <c r="QEH208"/>
      <c r="QEI208"/>
      <c r="QEJ208"/>
      <c r="QEK208"/>
      <c r="QEL208"/>
      <c r="QEM208"/>
      <c r="QEN208"/>
      <c r="QEO208"/>
      <c r="QEP208"/>
      <c r="QEQ208"/>
      <c r="QER208"/>
      <c r="QES208"/>
      <c r="QET208"/>
      <c r="QEU208"/>
      <c r="QEV208"/>
      <c r="QEW208"/>
      <c r="QEX208"/>
      <c r="QEY208"/>
      <c r="QEZ208"/>
      <c r="QFA208"/>
      <c r="QFB208"/>
      <c r="QFC208"/>
      <c r="QFD208"/>
      <c r="QFE208"/>
      <c r="QFF208"/>
      <c r="QFG208"/>
      <c r="QFH208"/>
      <c r="QFI208"/>
      <c r="QFJ208"/>
      <c r="QFK208"/>
      <c r="QFL208"/>
      <c r="QFM208"/>
      <c r="QFN208"/>
      <c r="QFO208"/>
      <c r="QFP208"/>
      <c r="QFQ208"/>
      <c r="QFR208"/>
      <c r="QFS208"/>
      <c r="QFT208"/>
      <c r="QFU208"/>
      <c r="QFV208"/>
      <c r="QFW208"/>
      <c r="QFX208"/>
      <c r="QFY208"/>
      <c r="QFZ208"/>
      <c r="QGA208"/>
      <c r="QGB208"/>
      <c r="QGC208"/>
      <c r="QGD208"/>
      <c r="QGE208"/>
      <c r="QGF208"/>
      <c r="QGG208"/>
      <c r="QGH208"/>
      <c r="QGI208"/>
      <c r="QGJ208"/>
      <c r="QGK208"/>
      <c r="QGL208"/>
      <c r="QGM208"/>
      <c r="QGN208"/>
      <c r="QGO208"/>
      <c r="QGP208"/>
      <c r="QGQ208"/>
      <c r="QGR208"/>
      <c r="QGS208"/>
      <c r="QGT208"/>
      <c r="QGU208"/>
      <c r="QGV208"/>
      <c r="QGW208"/>
      <c r="QGX208"/>
      <c r="QGY208"/>
      <c r="QGZ208"/>
      <c r="QHA208"/>
      <c r="QHB208"/>
      <c r="QHC208"/>
      <c r="QHD208"/>
      <c r="QHE208"/>
      <c r="QHF208"/>
      <c r="QHG208"/>
      <c r="QHH208"/>
      <c r="QHI208"/>
      <c r="QHJ208"/>
      <c r="QHK208"/>
      <c r="QHL208"/>
      <c r="QHM208"/>
      <c r="QHN208"/>
      <c r="QHO208"/>
      <c r="QHP208"/>
      <c r="QHQ208"/>
      <c r="QHR208"/>
      <c r="QHS208"/>
      <c r="QHT208"/>
      <c r="QHU208"/>
      <c r="QHV208"/>
      <c r="QHW208"/>
      <c r="QHX208"/>
      <c r="QHY208"/>
      <c r="QHZ208"/>
      <c r="QIA208"/>
      <c r="QIB208"/>
      <c r="QIC208"/>
      <c r="QID208"/>
      <c r="QIE208"/>
      <c r="QIF208"/>
      <c r="QIG208"/>
      <c r="QIH208"/>
      <c r="QII208"/>
      <c r="QIJ208"/>
      <c r="QIK208"/>
      <c r="QIL208"/>
      <c r="QIM208"/>
      <c r="QIN208"/>
      <c r="QIO208"/>
      <c r="QIP208"/>
      <c r="QIQ208"/>
      <c r="QIR208"/>
      <c r="QIS208"/>
      <c r="QIT208"/>
      <c r="QIU208"/>
      <c r="QIV208"/>
      <c r="QIW208"/>
      <c r="QIX208"/>
      <c r="QIY208"/>
      <c r="QIZ208"/>
      <c r="QJA208"/>
      <c r="QJB208"/>
      <c r="QJC208"/>
      <c r="QJD208"/>
      <c r="QJE208"/>
      <c r="QJF208"/>
      <c r="QJG208"/>
      <c r="QJH208"/>
      <c r="QJI208"/>
      <c r="QJJ208"/>
      <c r="QJK208"/>
      <c r="QJL208"/>
      <c r="QJM208"/>
      <c r="QJN208"/>
      <c r="QJO208"/>
      <c r="QJP208"/>
      <c r="QJQ208"/>
      <c r="QJR208"/>
      <c r="QJS208"/>
      <c r="QJT208"/>
      <c r="QJU208"/>
      <c r="QJV208"/>
      <c r="QJW208"/>
      <c r="QJX208"/>
      <c r="QJY208"/>
      <c r="QJZ208"/>
      <c r="QKA208"/>
      <c r="QKB208"/>
      <c r="QKC208"/>
      <c r="QKD208"/>
      <c r="QKE208"/>
      <c r="QKF208"/>
      <c r="QKG208"/>
      <c r="QKH208"/>
      <c r="QKI208"/>
      <c r="QKJ208"/>
      <c r="QKK208"/>
      <c r="QKL208"/>
      <c r="QKM208"/>
      <c r="QKN208"/>
      <c r="QKO208"/>
      <c r="QKP208"/>
      <c r="QKQ208"/>
      <c r="QKR208"/>
      <c r="QKS208"/>
      <c r="QKT208"/>
      <c r="QKU208"/>
      <c r="QKV208"/>
      <c r="QKW208"/>
      <c r="QKX208"/>
      <c r="QKY208"/>
      <c r="QKZ208"/>
      <c r="QLA208"/>
      <c r="QLB208"/>
      <c r="QLC208"/>
      <c r="QLD208"/>
      <c r="QLE208"/>
      <c r="QLF208"/>
      <c r="QLG208"/>
      <c r="QLH208"/>
      <c r="QLI208"/>
      <c r="QLJ208"/>
      <c r="QLK208"/>
      <c r="QLL208"/>
      <c r="QLM208"/>
      <c r="QLN208"/>
      <c r="QLO208"/>
      <c r="QLP208"/>
      <c r="QLQ208"/>
      <c r="QLR208"/>
      <c r="QLS208"/>
      <c r="QLT208"/>
      <c r="QLU208"/>
      <c r="QLV208"/>
      <c r="QLW208"/>
      <c r="QLX208"/>
      <c r="QLY208"/>
      <c r="QLZ208"/>
      <c r="QMA208"/>
      <c r="QMB208"/>
      <c r="QMC208"/>
      <c r="QMD208"/>
      <c r="QME208"/>
      <c r="QMF208"/>
      <c r="QMG208"/>
      <c r="QMH208"/>
      <c r="QMI208"/>
      <c r="QMJ208"/>
      <c r="QMK208"/>
      <c r="QML208"/>
      <c r="QMM208"/>
      <c r="QMN208"/>
      <c r="QMO208"/>
      <c r="QMP208"/>
      <c r="QMQ208"/>
      <c r="QMR208"/>
      <c r="QMS208"/>
      <c r="QMT208"/>
      <c r="QMU208"/>
      <c r="QMV208"/>
      <c r="QMW208"/>
      <c r="QMX208"/>
      <c r="QMY208"/>
      <c r="QMZ208"/>
      <c r="QNA208"/>
      <c r="QNB208"/>
      <c r="QNC208"/>
      <c r="QND208"/>
      <c r="QNE208"/>
      <c r="QNF208"/>
      <c r="QNG208"/>
      <c r="QNH208"/>
      <c r="QNI208"/>
      <c r="QNJ208"/>
      <c r="QNK208"/>
      <c r="QNL208"/>
      <c r="QNM208"/>
      <c r="QNN208"/>
      <c r="QNO208"/>
      <c r="QNP208"/>
      <c r="QNQ208"/>
      <c r="QNR208"/>
      <c r="QNS208"/>
      <c r="QNT208"/>
      <c r="QNU208"/>
      <c r="QNV208"/>
      <c r="QNW208"/>
      <c r="QNX208"/>
      <c r="QNY208"/>
      <c r="QNZ208"/>
      <c r="QOA208"/>
      <c r="QOB208"/>
      <c r="QOC208"/>
      <c r="QOD208"/>
      <c r="QOE208"/>
      <c r="QOF208"/>
      <c r="QOG208"/>
      <c r="QOH208"/>
      <c r="QOI208"/>
      <c r="QOJ208"/>
      <c r="QOK208"/>
      <c r="QOL208"/>
      <c r="QOM208"/>
      <c r="QON208"/>
      <c r="QOO208"/>
      <c r="QOP208"/>
      <c r="QOQ208"/>
      <c r="QOR208"/>
      <c r="QOS208"/>
      <c r="QOT208"/>
      <c r="QOU208"/>
      <c r="QOV208"/>
      <c r="QOW208"/>
      <c r="QOX208"/>
      <c r="QOY208"/>
      <c r="QOZ208"/>
      <c r="QPA208"/>
      <c r="QPB208"/>
      <c r="QPC208"/>
      <c r="QPD208"/>
      <c r="QPE208"/>
      <c r="QPF208"/>
      <c r="QPG208"/>
      <c r="QPH208"/>
      <c r="QPI208"/>
      <c r="QPJ208"/>
      <c r="QPK208"/>
      <c r="QPL208"/>
      <c r="QPM208"/>
      <c r="QPN208"/>
      <c r="QPO208"/>
      <c r="QPP208"/>
      <c r="QPQ208"/>
      <c r="QPR208"/>
      <c r="QPS208"/>
      <c r="QPT208"/>
      <c r="QPU208"/>
      <c r="QPV208"/>
      <c r="QPW208"/>
      <c r="QPX208"/>
      <c r="QPY208"/>
      <c r="QPZ208"/>
      <c r="QQA208"/>
      <c r="QQB208"/>
      <c r="QQC208"/>
      <c r="QQD208"/>
      <c r="QQE208"/>
      <c r="QQF208"/>
      <c r="QQG208"/>
      <c r="QQH208"/>
      <c r="QQI208"/>
      <c r="QQJ208"/>
      <c r="QQK208"/>
      <c r="QQL208"/>
      <c r="QQM208"/>
      <c r="QQN208"/>
      <c r="QQO208"/>
      <c r="QQP208"/>
      <c r="QQQ208"/>
      <c r="QQR208"/>
      <c r="QQS208"/>
      <c r="QQT208"/>
      <c r="QQU208"/>
      <c r="QQV208"/>
      <c r="QQW208"/>
      <c r="QQX208"/>
      <c r="QQY208"/>
      <c r="QQZ208"/>
      <c r="QRA208"/>
      <c r="QRB208"/>
      <c r="QRC208"/>
      <c r="QRD208"/>
      <c r="QRE208"/>
      <c r="QRF208"/>
      <c r="QRG208"/>
      <c r="QRH208"/>
      <c r="QRI208"/>
      <c r="QRJ208"/>
      <c r="QRK208"/>
      <c r="QRL208"/>
      <c r="QRM208"/>
      <c r="QRN208"/>
      <c r="QRO208"/>
      <c r="QRP208"/>
      <c r="QRQ208"/>
      <c r="QRR208"/>
      <c r="QRS208"/>
      <c r="QRT208"/>
      <c r="QRU208"/>
      <c r="QRV208"/>
      <c r="QRW208"/>
      <c r="QRX208"/>
      <c r="QRY208"/>
      <c r="QRZ208"/>
      <c r="QSA208"/>
      <c r="QSB208"/>
      <c r="QSC208"/>
      <c r="QSD208"/>
      <c r="QSE208"/>
      <c r="QSF208"/>
      <c r="QSG208"/>
      <c r="QSH208"/>
      <c r="QSI208"/>
      <c r="QSJ208"/>
      <c r="QSK208"/>
      <c r="QSL208"/>
      <c r="QSM208"/>
      <c r="QSN208"/>
      <c r="QSO208"/>
      <c r="QSP208"/>
      <c r="QSQ208"/>
      <c r="QSR208"/>
      <c r="QSS208"/>
      <c r="QST208"/>
      <c r="QSU208"/>
      <c r="QSV208"/>
      <c r="QSW208"/>
      <c r="QSX208"/>
      <c r="QSY208"/>
      <c r="QSZ208"/>
      <c r="QTA208"/>
      <c r="QTB208"/>
      <c r="QTC208"/>
      <c r="QTD208"/>
      <c r="QTE208"/>
      <c r="QTF208"/>
      <c r="QTG208"/>
      <c r="QTH208"/>
      <c r="QTI208"/>
      <c r="QTJ208"/>
      <c r="QTK208"/>
      <c r="QTL208"/>
      <c r="QTM208"/>
      <c r="QTN208"/>
      <c r="QTO208"/>
      <c r="QTP208"/>
      <c r="QTQ208"/>
      <c r="QTR208"/>
      <c r="QTS208"/>
      <c r="QTT208"/>
      <c r="QTU208"/>
      <c r="QTV208"/>
      <c r="QTW208"/>
      <c r="QTX208"/>
      <c r="QTY208"/>
      <c r="QTZ208"/>
      <c r="QUA208"/>
      <c r="QUB208"/>
      <c r="QUC208"/>
      <c r="QUD208"/>
      <c r="QUE208"/>
      <c r="QUF208"/>
      <c r="QUG208"/>
      <c r="QUH208"/>
      <c r="QUI208"/>
      <c r="QUJ208"/>
      <c r="QUK208"/>
      <c r="QUL208"/>
      <c r="QUM208"/>
      <c r="QUN208"/>
      <c r="QUO208"/>
      <c r="QUP208"/>
      <c r="QUQ208"/>
      <c r="QUR208"/>
      <c r="QUS208"/>
      <c r="QUT208"/>
      <c r="QUU208"/>
      <c r="QUV208"/>
      <c r="QUW208"/>
      <c r="QUX208"/>
      <c r="QUY208"/>
      <c r="QUZ208"/>
      <c r="QVA208"/>
      <c r="QVB208"/>
      <c r="QVC208"/>
      <c r="QVD208"/>
      <c r="QVE208"/>
      <c r="QVF208"/>
      <c r="QVG208"/>
      <c r="QVH208"/>
      <c r="QVI208"/>
      <c r="QVJ208"/>
      <c r="QVK208"/>
      <c r="QVL208"/>
      <c r="QVM208"/>
      <c r="QVN208"/>
      <c r="QVO208"/>
      <c r="QVP208"/>
      <c r="QVQ208"/>
      <c r="QVR208"/>
      <c r="QVS208"/>
      <c r="QVT208"/>
      <c r="QVU208"/>
      <c r="QVV208"/>
      <c r="QVW208"/>
      <c r="QVX208"/>
      <c r="QVY208"/>
      <c r="QVZ208"/>
      <c r="QWA208"/>
      <c r="QWB208"/>
      <c r="QWC208"/>
      <c r="QWD208"/>
      <c r="QWE208"/>
      <c r="QWF208"/>
      <c r="QWG208"/>
      <c r="QWH208"/>
      <c r="QWI208"/>
      <c r="QWJ208"/>
      <c r="QWK208"/>
      <c r="QWL208"/>
      <c r="QWM208"/>
      <c r="QWN208"/>
      <c r="QWO208"/>
      <c r="QWP208"/>
      <c r="QWQ208"/>
      <c r="QWR208"/>
      <c r="QWS208"/>
      <c r="QWT208"/>
      <c r="QWU208"/>
      <c r="QWV208"/>
      <c r="QWW208"/>
      <c r="QWX208"/>
      <c r="QWY208"/>
      <c r="QWZ208"/>
      <c r="QXA208"/>
      <c r="QXB208"/>
      <c r="QXC208"/>
      <c r="QXD208"/>
      <c r="QXE208"/>
      <c r="QXF208"/>
      <c r="QXG208"/>
      <c r="QXH208"/>
      <c r="QXI208"/>
      <c r="QXJ208"/>
      <c r="QXK208"/>
      <c r="QXL208"/>
      <c r="QXM208"/>
      <c r="QXN208"/>
      <c r="QXO208"/>
      <c r="QXP208"/>
      <c r="QXQ208"/>
      <c r="QXR208"/>
      <c r="QXS208"/>
      <c r="QXT208"/>
      <c r="QXU208"/>
      <c r="QXV208"/>
      <c r="QXW208"/>
      <c r="QXX208"/>
      <c r="QXY208"/>
      <c r="QXZ208"/>
      <c r="QYA208"/>
      <c r="QYB208"/>
      <c r="QYC208"/>
      <c r="QYD208"/>
      <c r="QYE208"/>
      <c r="QYF208"/>
      <c r="QYG208"/>
      <c r="QYH208"/>
      <c r="QYI208"/>
      <c r="QYJ208"/>
      <c r="QYK208"/>
      <c r="QYL208"/>
      <c r="QYM208"/>
      <c r="QYN208"/>
      <c r="QYO208"/>
      <c r="QYP208"/>
      <c r="QYQ208"/>
      <c r="QYR208"/>
      <c r="QYS208"/>
      <c r="QYT208"/>
      <c r="QYU208"/>
      <c r="QYV208"/>
      <c r="QYW208"/>
      <c r="QYX208"/>
      <c r="QYY208"/>
      <c r="QYZ208"/>
      <c r="QZA208"/>
      <c r="QZB208"/>
      <c r="QZC208"/>
      <c r="QZD208"/>
      <c r="QZE208"/>
      <c r="QZF208"/>
      <c r="QZG208"/>
      <c r="QZH208"/>
      <c r="QZI208"/>
      <c r="QZJ208"/>
      <c r="QZK208"/>
      <c r="QZL208"/>
      <c r="QZM208"/>
      <c r="QZN208"/>
      <c r="QZO208"/>
      <c r="QZP208"/>
      <c r="QZQ208"/>
      <c r="QZR208"/>
      <c r="QZS208"/>
      <c r="QZT208"/>
      <c r="QZU208"/>
      <c r="QZV208"/>
      <c r="QZW208"/>
      <c r="QZX208"/>
      <c r="QZY208"/>
      <c r="QZZ208"/>
      <c r="RAA208"/>
      <c r="RAB208"/>
      <c r="RAC208"/>
      <c r="RAD208"/>
      <c r="RAE208"/>
      <c r="RAF208"/>
      <c r="RAG208"/>
      <c r="RAH208"/>
      <c r="RAI208"/>
      <c r="RAJ208"/>
      <c r="RAK208"/>
      <c r="RAL208"/>
      <c r="RAM208"/>
      <c r="RAN208"/>
      <c r="RAO208"/>
      <c r="RAP208"/>
      <c r="RAQ208"/>
      <c r="RAR208"/>
      <c r="RAS208"/>
      <c r="RAT208"/>
      <c r="RAU208"/>
      <c r="RAV208"/>
      <c r="RAW208"/>
      <c r="RAX208"/>
      <c r="RAY208"/>
      <c r="RAZ208"/>
      <c r="RBA208"/>
      <c r="RBB208"/>
      <c r="RBC208"/>
      <c r="RBD208"/>
      <c r="RBE208"/>
      <c r="RBF208"/>
      <c r="RBG208"/>
      <c r="RBH208"/>
      <c r="RBI208"/>
      <c r="RBJ208"/>
      <c r="RBK208"/>
      <c r="RBL208"/>
      <c r="RBM208"/>
      <c r="RBN208"/>
      <c r="RBO208"/>
      <c r="RBP208"/>
      <c r="RBQ208"/>
      <c r="RBR208"/>
      <c r="RBS208"/>
      <c r="RBT208"/>
      <c r="RBU208"/>
      <c r="RBV208"/>
      <c r="RBW208"/>
      <c r="RBX208"/>
      <c r="RBY208"/>
      <c r="RBZ208"/>
      <c r="RCA208"/>
      <c r="RCB208"/>
      <c r="RCC208"/>
      <c r="RCD208"/>
      <c r="RCE208"/>
      <c r="RCF208"/>
      <c r="RCG208"/>
      <c r="RCH208"/>
      <c r="RCI208"/>
      <c r="RCJ208"/>
      <c r="RCK208"/>
      <c r="RCL208"/>
      <c r="RCM208"/>
      <c r="RCN208"/>
      <c r="RCO208"/>
      <c r="RCP208"/>
      <c r="RCQ208"/>
      <c r="RCR208"/>
      <c r="RCS208"/>
      <c r="RCT208"/>
      <c r="RCU208"/>
      <c r="RCV208"/>
      <c r="RCW208"/>
      <c r="RCX208"/>
      <c r="RCY208"/>
      <c r="RCZ208"/>
      <c r="RDA208"/>
      <c r="RDB208"/>
      <c r="RDC208"/>
      <c r="RDD208"/>
      <c r="RDE208"/>
      <c r="RDF208"/>
      <c r="RDG208"/>
      <c r="RDH208"/>
      <c r="RDI208"/>
      <c r="RDJ208"/>
      <c r="RDK208"/>
      <c r="RDL208"/>
      <c r="RDM208"/>
      <c r="RDN208"/>
      <c r="RDO208"/>
      <c r="RDP208"/>
      <c r="RDQ208"/>
      <c r="RDR208"/>
      <c r="RDS208"/>
      <c r="RDT208"/>
      <c r="RDU208"/>
      <c r="RDV208"/>
      <c r="RDW208"/>
      <c r="RDX208"/>
      <c r="RDY208"/>
      <c r="RDZ208"/>
      <c r="REA208"/>
      <c r="REB208"/>
      <c r="REC208"/>
      <c r="RED208"/>
      <c r="REE208"/>
      <c r="REF208"/>
      <c r="REG208"/>
      <c r="REH208"/>
      <c r="REI208"/>
      <c r="REJ208"/>
      <c r="REK208"/>
      <c r="REL208"/>
      <c r="REM208"/>
      <c r="REN208"/>
      <c r="REO208"/>
      <c r="REP208"/>
      <c r="REQ208"/>
      <c r="RER208"/>
      <c r="RES208"/>
      <c r="RET208"/>
      <c r="REU208"/>
      <c r="REV208"/>
      <c r="REW208"/>
      <c r="REX208"/>
      <c r="REY208"/>
      <c r="REZ208"/>
      <c r="RFA208"/>
      <c r="RFB208"/>
      <c r="RFC208"/>
      <c r="RFD208"/>
      <c r="RFE208"/>
      <c r="RFF208"/>
      <c r="RFG208"/>
      <c r="RFH208"/>
      <c r="RFI208"/>
      <c r="RFJ208"/>
      <c r="RFK208"/>
      <c r="RFL208"/>
      <c r="RFM208"/>
      <c r="RFN208"/>
      <c r="RFO208"/>
      <c r="RFP208"/>
      <c r="RFQ208"/>
      <c r="RFR208"/>
      <c r="RFS208"/>
      <c r="RFT208"/>
      <c r="RFU208"/>
      <c r="RFV208"/>
      <c r="RFW208"/>
      <c r="RFX208"/>
      <c r="RFY208"/>
      <c r="RFZ208"/>
      <c r="RGA208"/>
      <c r="RGB208"/>
      <c r="RGC208"/>
      <c r="RGD208"/>
      <c r="RGE208"/>
      <c r="RGF208"/>
      <c r="RGG208"/>
      <c r="RGH208"/>
      <c r="RGI208"/>
      <c r="RGJ208"/>
      <c r="RGK208"/>
      <c r="RGL208"/>
      <c r="RGM208"/>
      <c r="RGN208"/>
      <c r="RGO208"/>
      <c r="RGP208"/>
      <c r="RGQ208"/>
      <c r="RGR208"/>
      <c r="RGS208"/>
      <c r="RGT208"/>
      <c r="RGU208"/>
      <c r="RGV208"/>
      <c r="RGW208"/>
      <c r="RGX208"/>
      <c r="RGY208"/>
      <c r="RGZ208"/>
      <c r="RHA208"/>
      <c r="RHB208"/>
      <c r="RHC208"/>
      <c r="RHD208"/>
      <c r="RHE208"/>
      <c r="RHF208"/>
      <c r="RHG208"/>
      <c r="RHH208"/>
      <c r="RHI208"/>
      <c r="RHJ208"/>
      <c r="RHK208"/>
      <c r="RHL208"/>
      <c r="RHM208"/>
      <c r="RHN208"/>
      <c r="RHO208"/>
      <c r="RHP208"/>
      <c r="RHQ208"/>
      <c r="RHR208"/>
      <c r="RHS208"/>
      <c r="RHT208"/>
      <c r="RHU208"/>
      <c r="RHV208"/>
      <c r="RHW208"/>
      <c r="RHX208"/>
      <c r="RHY208"/>
      <c r="RHZ208"/>
      <c r="RIA208"/>
      <c r="RIB208"/>
      <c r="RIC208"/>
      <c r="RID208"/>
      <c r="RIE208"/>
      <c r="RIF208"/>
      <c r="RIG208"/>
      <c r="RIH208"/>
      <c r="RII208"/>
      <c r="RIJ208"/>
      <c r="RIK208"/>
      <c r="RIL208"/>
      <c r="RIM208"/>
      <c r="RIN208"/>
      <c r="RIO208"/>
      <c r="RIP208"/>
      <c r="RIQ208"/>
      <c r="RIR208"/>
      <c r="RIS208"/>
      <c r="RIT208"/>
      <c r="RIU208"/>
      <c r="RIV208"/>
      <c r="RIW208"/>
      <c r="RIX208"/>
      <c r="RIY208"/>
      <c r="RIZ208"/>
      <c r="RJA208"/>
      <c r="RJB208"/>
      <c r="RJC208"/>
      <c r="RJD208"/>
      <c r="RJE208"/>
      <c r="RJF208"/>
      <c r="RJG208"/>
      <c r="RJH208"/>
      <c r="RJI208"/>
      <c r="RJJ208"/>
      <c r="RJK208"/>
      <c r="RJL208"/>
      <c r="RJM208"/>
      <c r="RJN208"/>
      <c r="RJO208"/>
      <c r="RJP208"/>
      <c r="RJQ208"/>
      <c r="RJR208"/>
      <c r="RJS208"/>
      <c r="RJT208"/>
      <c r="RJU208"/>
      <c r="RJV208"/>
      <c r="RJW208"/>
      <c r="RJX208"/>
      <c r="RJY208"/>
      <c r="RJZ208"/>
      <c r="RKA208"/>
      <c r="RKB208"/>
      <c r="RKC208"/>
      <c r="RKD208"/>
      <c r="RKE208"/>
      <c r="RKF208"/>
      <c r="RKG208"/>
      <c r="RKH208"/>
      <c r="RKI208"/>
      <c r="RKJ208"/>
      <c r="RKK208"/>
      <c r="RKL208"/>
      <c r="RKM208"/>
      <c r="RKN208"/>
      <c r="RKO208"/>
      <c r="RKP208"/>
      <c r="RKQ208"/>
      <c r="RKR208"/>
      <c r="RKS208"/>
      <c r="RKT208"/>
      <c r="RKU208"/>
      <c r="RKV208"/>
      <c r="RKW208"/>
      <c r="RKX208"/>
      <c r="RKY208"/>
      <c r="RKZ208"/>
      <c r="RLA208"/>
      <c r="RLB208"/>
      <c r="RLC208"/>
      <c r="RLD208"/>
      <c r="RLE208"/>
      <c r="RLF208"/>
      <c r="RLG208"/>
      <c r="RLH208"/>
      <c r="RLI208"/>
      <c r="RLJ208"/>
      <c r="RLK208"/>
      <c r="RLL208"/>
      <c r="RLM208"/>
      <c r="RLN208"/>
      <c r="RLO208"/>
      <c r="RLP208"/>
      <c r="RLQ208"/>
      <c r="RLR208"/>
      <c r="RLS208"/>
      <c r="RLT208"/>
      <c r="RLU208"/>
      <c r="RLV208"/>
      <c r="RLW208"/>
      <c r="RLX208"/>
      <c r="RLY208"/>
      <c r="RLZ208"/>
      <c r="RMA208"/>
      <c r="RMB208"/>
      <c r="RMC208"/>
      <c r="RMD208"/>
      <c r="RME208"/>
      <c r="RMF208"/>
      <c r="RMG208"/>
      <c r="RMH208"/>
      <c r="RMI208"/>
      <c r="RMJ208"/>
      <c r="RMK208"/>
      <c r="RML208"/>
      <c r="RMM208"/>
      <c r="RMN208"/>
      <c r="RMO208"/>
      <c r="RMP208"/>
      <c r="RMQ208"/>
      <c r="RMR208"/>
      <c r="RMS208"/>
      <c r="RMT208"/>
      <c r="RMU208"/>
      <c r="RMV208"/>
      <c r="RMW208"/>
      <c r="RMX208"/>
      <c r="RMY208"/>
      <c r="RMZ208"/>
      <c r="RNA208"/>
      <c r="RNB208"/>
      <c r="RNC208"/>
      <c r="RND208"/>
      <c r="RNE208"/>
      <c r="RNF208"/>
      <c r="RNG208"/>
      <c r="RNH208"/>
      <c r="RNI208"/>
      <c r="RNJ208"/>
      <c r="RNK208"/>
      <c r="RNL208"/>
      <c r="RNM208"/>
      <c r="RNN208"/>
      <c r="RNO208"/>
      <c r="RNP208"/>
      <c r="RNQ208"/>
      <c r="RNR208"/>
      <c r="RNS208"/>
      <c r="RNT208"/>
      <c r="RNU208"/>
      <c r="RNV208"/>
      <c r="RNW208"/>
      <c r="RNX208"/>
      <c r="RNY208"/>
      <c r="RNZ208"/>
      <c r="ROA208"/>
      <c r="ROB208"/>
      <c r="ROC208"/>
      <c r="ROD208"/>
      <c r="ROE208"/>
      <c r="ROF208"/>
      <c r="ROG208"/>
      <c r="ROH208"/>
      <c r="ROI208"/>
      <c r="ROJ208"/>
      <c r="ROK208"/>
      <c r="ROL208"/>
      <c r="ROM208"/>
      <c r="RON208"/>
      <c r="ROO208"/>
      <c r="ROP208"/>
      <c r="ROQ208"/>
      <c r="ROR208"/>
      <c r="ROS208"/>
      <c r="ROT208"/>
      <c r="ROU208"/>
      <c r="ROV208"/>
      <c r="ROW208"/>
      <c r="ROX208"/>
      <c r="ROY208"/>
      <c r="ROZ208"/>
      <c r="RPA208"/>
      <c r="RPB208"/>
      <c r="RPC208"/>
      <c r="RPD208"/>
      <c r="RPE208"/>
      <c r="RPF208"/>
      <c r="RPG208"/>
      <c r="RPH208"/>
      <c r="RPI208"/>
      <c r="RPJ208"/>
      <c r="RPK208"/>
      <c r="RPL208"/>
      <c r="RPM208"/>
      <c r="RPN208"/>
      <c r="RPO208"/>
      <c r="RPP208"/>
      <c r="RPQ208"/>
      <c r="RPR208"/>
      <c r="RPS208"/>
      <c r="RPT208"/>
      <c r="RPU208"/>
      <c r="RPV208"/>
      <c r="RPW208"/>
      <c r="RPX208"/>
      <c r="RPY208"/>
      <c r="RPZ208"/>
      <c r="RQA208"/>
      <c r="RQB208"/>
      <c r="RQC208"/>
      <c r="RQD208"/>
      <c r="RQE208"/>
      <c r="RQF208"/>
      <c r="RQG208"/>
      <c r="RQH208"/>
      <c r="RQI208"/>
      <c r="RQJ208"/>
      <c r="RQK208"/>
      <c r="RQL208"/>
      <c r="RQM208"/>
      <c r="RQN208"/>
      <c r="RQO208"/>
      <c r="RQP208"/>
      <c r="RQQ208"/>
      <c r="RQR208"/>
      <c r="RQS208"/>
      <c r="RQT208"/>
      <c r="RQU208"/>
      <c r="RQV208"/>
      <c r="RQW208"/>
      <c r="RQX208"/>
      <c r="RQY208"/>
      <c r="RQZ208"/>
      <c r="RRA208"/>
      <c r="RRB208"/>
      <c r="RRC208"/>
      <c r="RRD208"/>
      <c r="RRE208"/>
      <c r="RRF208"/>
      <c r="RRG208"/>
      <c r="RRH208"/>
      <c r="RRI208"/>
      <c r="RRJ208"/>
      <c r="RRK208"/>
      <c r="RRL208"/>
      <c r="RRM208"/>
      <c r="RRN208"/>
      <c r="RRO208"/>
      <c r="RRP208"/>
      <c r="RRQ208"/>
      <c r="RRR208"/>
      <c r="RRS208"/>
      <c r="RRT208"/>
      <c r="RRU208"/>
      <c r="RRV208"/>
      <c r="RRW208"/>
      <c r="RRX208"/>
      <c r="RRY208"/>
      <c r="RRZ208"/>
      <c r="RSA208"/>
      <c r="RSB208"/>
      <c r="RSC208"/>
      <c r="RSD208"/>
      <c r="RSE208"/>
      <c r="RSF208"/>
      <c r="RSG208"/>
      <c r="RSH208"/>
      <c r="RSI208"/>
      <c r="RSJ208"/>
      <c r="RSK208"/>
      <c r="RSL208"/>
      <c r="RSM208"/>
      <c r="RSN208"/>
      <c r="RSO208"/>
      <c r="RSP208"/>
      <c r="RSQ208"/>
      <c r="RSR208"/>
      <c r="RSS208"/>
      <c r="RST208"/>
      <c r="RSU208"/>
      <c r="RSV208"/>
      <c r="RSW208"/>
      <c r="RSX208"/>
      <c r="RSY208"/>
      <c r="RSZ208"/>
      <c r="RTA208"/>
      <c r="RTB208"/>
      <c r="RTC208"/>
      <c r="RTD208"/>
      <c r="RTE208"/>
      <c r="RTF208"/>
      <c r="RTG208"/>
      <c r="RTH208"/>
      <c r="RTI208"/>
      <c r="RTJ208"/>
      <c r="RTK208"/>
      <c r="RTL208"/>
      <c r="RTM208"/>
      <c r="RTN208"/>
      <c r="RTO208"/>
      <c r="RTP208"/>
      <c r="RTQ208"/>
      <c r="RTR208"/>
      <c r="RTS208"/>
      <c r="RTT208"/>
      <c r="RTU208"/>
      <c r="RTV208"/>
      <c r="RTW208"/>
      <c r="RTX208"/>
      <c r="RTY208"/>
      <c r="RTZ208"/>
      <c r="RUA208"/>
      <c r="RUB208"/>
      <c r="RUC208"/>
      <c r="RUD208"/>
      <c r="RUE208"/>
      <c r="RUF208"/>
      <c r="RUG208"/>
      <c r="RUH208"/>
      <c r="RUI208"/>
      <c r="RUJ208"/>
      <c r="RUK208"/>
      <c r="RUL208"/>
      <c r="RUM208"/>
      <c r="RUN208"/>
      <c r="RUO208"/>
      <c r="RUP208"/>
      <c r="RUQ208"/>
      <c r="RUR208"/>
      <c r="RUS208"/>
      <c r="RUT208"/>
      <c r="RUU208"/>
      <c r="RUV208"/>
      <c r="RUW208"/>
      <c r="RUX208"/>
      <c r="RUY208"/>
      <c r="RUZ208"/>
      <c r="RVA208"/>
      <c r="RVB208"/>
      <c r="RVC208"/>
      <c r="RVD208"/>
      <c r="RVE208"/>
      <c r="RVF208"/>
      <c r="RVG208"/>
      <c r="RVH208"/>
      <c r="RVI208"/>
      <c r="RVJ208"/>
      <c r="RVK208"/>
      <c r="RVL208"/>
      <c r="RVM208"/>
      <c r="RVN208"/>
      <c r="RVO208"/>
      <c r="RVP208"/>
      <c r="RVQ208"/>
      <c r="RVR208"/>
      <c r="RVS208"/>
      <c r="RVT208"/>
      <c r="RVU208"/>
      <c r="RVV208"/>
      <c r="RVW208"/>
      <c r="RVX208"/>
      <c r="RVY208"/>
      <c r="RVZ208"/>
      <c r="RWA208"/>
      <c r="RWB208"/>
      <c r="RWC208"/>
      <c r="RWD208"/>
      <c r="RWE208"/>
      <c r="RWF208"/>
      <c r="RWG208"/>
      <c r="RWH208"/>
      <c r="RWI208"/>
      <c r="RWJ208"/>
      <c r="RWK208"/>
      <c r="RWL208"/>
      <c r="RWM208"/>
      <c r="RWN208"/>
      <c r="RWO208"/>
      <c r="RWP208"/>
      <c r="RWQ208"/>
      <c r="RWR208"/>
      <c r="RWS208"/>
      <c r="RWT208"/>
      <c r="RWU208"/>
      <c r="RWV208"/>
      <c r="RWW208"/>
      <c r="RWX208"/>
      <c r="RWY208"/>
      <c r="RWZ208"/>
      <c r="RXA208"/>
      <c r="RXB208"/>
      <c r="RXC208"/>
      <c r="RXD208"/>
      <c r="RXE208"/>
      <c r="RXF208"/>
      <c r="RXG208"/>
      <c r="RXH208"/>
      <c r="RXI208"/>
      <c r="RXJ208"/>
      <c r="RXK208"/>
      <c r="RXL208"/>
      <c r="RXM208"/>
      <c r="RXN208"/>
      <c r="RXO208"/>
      <c r="RXP208"/>
      <c r="RXQ208"/>
      <c r="RXR208"/>
      <c r="RXS208"/>
      <c r="RXT208"/>
      <c r="RXU208"/>
      <c r="RXV208"/>
      <c r="RXW208"/>
      <c r="RXX208"/>
      <c r="RXY208"/>
      <c r="RXZ208"/>
      <c r="RYA208"/>
      <c r="RYB208"/>
      <c r="RYC208"/>
      <c r="RYD208"/>
      <c r="RYE208"/>
      <c r="RYF208"/>
      <c r="RYG208"/>
      <c r="RYH208"/>
      <c r="RYI208"/>
      <c r="RYJ208"/>
      <c r="RYK208"/>
      <c r="RYL208"/>
      <c r="RYM208"/>
      <c r="RYN208"/>
      <c r="RYO208"/>
      <c r="RYP208"/>
      <c r="RYQ208"/>
      <c r="RYR208"/>
      <c r="RYS208"/>
      <c r="RYT208"/>
      <c r="RYU208"/>
      <c r="RYV208"/>
      <c r="RYW208"/>
      <c r="RYX208"/>
      <c r="RYY208"/>
      <c r="RYZ208"/>
      <c r="RZA208"/>
      <c r="RZB208"/>
      <c r="RZC208"/>
      <c r="RZD208"/>
      <c r="RZE208"/>
      <c r="RZF208"/>
      <c r="RZG208"/>
      <c r="RZH208"/>
      <c r="RZI208"/>
      <c r="RZJ208"/>
      <c r="RZK208"/>
      <c r="RZL208"/>
      <c r="RZM208"/>
      <c r="RZN208"/>
      <c r="RZO208"/>
      <c r="RZP208"/>
      <c r="RZQ208"/>
      <c r="RZR208"/>
      <c r="RZS208"/>
      <c r="RZT208"/>
      <c r="RZU208"/>
      <c r="RZV208"/>
      <c r="RZW208"/>
      <c r="RZX208"/>
      <c r="RZY208"/>
      <c r="RZZ208"/>
      <c r="SAA208"/>
      <c r="SAB208"/>
      <c r="SAC208"/>
      <c r="SAD208"/>
      <c r="SAE208"/>
      <c r="SAF208"/>
      <c r="SAG208"/>
      <c r="SAH208"/>
      <c r="SAI208"/>
      <c r="SAJ208"/>
      <c r="SAK208"/>
      <c r="SAL208"/>
      <c r="SAM208"/>
      <c r="SAN208"/>
      <c r="SAO208"/>
      <c r="SAP208"/>
      <c r="SAQ208"/>
      <c r="SAR208"/>
      <c r="SAS208"/>
      <c r="SAT208"/>
      <c r="SAU208"/>
      <c r="SAV208"/>
      <c r="SAW208"/>
      <c r="SAX208"/>
      <c r="SAY208"/>
      <c r="SAZ208"/>
      <c r="SBA208"/>
      <c r="SBB208"/>
      <c r="SBC208"/>
      <c r="SBD208"/>
      <c r="SBE208"/>
      <c r="SBF208"/>
      <c r="SBG208"/>
      <c r="SBH208"/>
      <c r="SBI208"/>
      <c r="SBJ208"/>
      <c r="SBK208"/>
      <c r="SBL208"/>
      <c r="SBM208"/>
      <c r="SBN208"/>
      <c r="SBO208"/>
      <c r="SBP208"/>
      <c r="SBQ208"/>
      <c r="SBR208"/>
      <c r="SBS208"/>
      <c r="SBT208"/>
      <c r="SBU208"/>
      <c r="SBV208"/>
      <c r="SBW208"/>
      <c r="SBX208"/>
      <c r="SBY208"/>
      <c r="SBZ208"/>
      <c r="SCA208"/>
      <c r="SCB208"/>
      <c r="SCC208"/>
      <c r="SCD208"/>
      <c r="SCE208"/>
      <c r="SCF208"/>
      <c r="SCG208"/>
      <c r="SCH208"/>
      <c r="SCI208"/>
      <c r="SCJ208"/>
      <c r="SCK208"/>
      <c r="SCL208"/>
      <c r="SCM208"/>
      <c r="SCN208"/>
      <c r="SCO208"/>
      <c r="SCP208"/>
      <c r="SCQ208"/>
      <c r="SCR208"/>
      <c r="SCS208"/>
      <c r="SCT208"/>
      <c r="SCU208"/>
      <c r="SCV208"/>
      <c r="SCW208"/>
      <c r="SCX208"/>
      <c r="SCY208"/>
      <c r="SCZ208"/>
      <c r="SDA208"/>
      <c r="SDB208"/>
      <c r="SDC208"/>
      <c r="SDD208"/>
      <c r="SDE208"/>
      <c r="SDF208"/>
      <c r="SDG208"/>
      <c r="SDH208"/>
      <c r="SDI208"/>
      <c r="SDJ208"/>
      <c r="SDK208"/>
      <c r="SDL208"/>
      <c r="SDM208"/>
      <c r="SDN208"/>
      <c r="SDO208"/>
      <c r="SDP208"/>
      <c r="SDQ208"/>
      <c r="SDR208"/>
      <c r="SDS208"/>
      <c r="SDT208"/>
      <c r="SDU208"/>
      <c r="SDV208"/>
      <c r="SDW208"/>
      <c r="SDX208"/>
      <c r="SDY208"/>
      <c r="SDZ208"/>
      <c r="SEA208"/>
      <c r="SEB208"/>
      <c r="SEC208"/>
      <c r="SED208"/>
      <c r="SEE208"/>
      <c r="SEF208"/>
      <c r="SEG208"/>
      <c r="SEH208"/>
      <c r="SEI208"/>
      <c r="SEJ208"/>
      <c r="SEK208"/>
      <c r="SEL208"/>
      <c r="SEM208"/>
      <c r="SEN208"/>
      <c r="SEO208"/>
      <c r="SEP208"/>
      <c r="SEQ208"/>
      <c r="SER208"/>
      <c r="SES208"/>
      <c r="SET208"/>
      <c r="SEU208"/>
      <c r="SEV208"/>
      <c r="SEW208"/>
      <c r="SEX208"/>
      <c r="SEY208"/>
      <c r="SEZ208"/>
      <c r="SFA208"/>
      <c r="SFB208"/>
      <c r="SFC208"/>
      <c r="SFD208"/>
      <c r="SFE208"/>
      <c r="SFF208"/>
      <c r="SFG208"/>
      <c r="SFH208"/>
      <c r="SFI208"/>
      <c r="SFJ208"/>
      <c r="SFK208"/>
      <c r="SFL208"/>
      <c r="SFM208"/>
      <c r="SFN208"/>
      <c r="SFO208"/>
      <c r="SFP208"/>
      <c r="SFQ208"/>
      <c r="SFR208"/>
      <c r="SFS208"/>
      <c r="SFT208"/>
      <c r="SFU208"/>
      <c r="SFV208"/>
      <c r="SFW208"/>
      <c r="SFX208"/>
      <c r="SFY208"/>
      <c r="SFZ208"/>
      <c r="SGA208"/>
      <c r="SGB208"/>
      <c r="SGC208"/>
      <c r="SGD208"/>
      <c r="SGE208"/>
      <c r="SGF208"/>
      <c r="SGG208"/>
      <c r="SGH208"/>
      <c r="SGI208"/>
      <c r="SGJ208"/>
      <c r="SGK208"/>
      <c r="SGL208"/>
      <c r="SGM208"/>
      <c r="SGN208"/>
      <c r="SGO208"/>
      <c r="SGP208"/>
      <c r="SGQ208"/>
      <c r="SGR208"/>
      <c r="SGS208"/>
      <c r="SGT208"/>
      <c r="SGU208"/>
      <c r="SGV208"/>
      <c r="SGW208"/>
      <c r="SGX208"/>
      <c r="SGY208"/>
      <c r="SGZ208"/>
      <c r="SHA208"/>
      <c r="SHB208"/>
      <c r="SHC208"/>
      <c r="SHD208"/>
      <c r="SHE208"/>
      <c r="SHF208"/>
      <c r="SHG208"/>
      <c r="SHH208"/>
      <c r="SHI208"/>
      <c r="SHJ208"/>
      <c r="SHK208"/>
      <c r="SHL208"/>
      <c r="SHM208"/>
      <c r="SHN208"/>
      <c r="SHO208"/>
      <c r="SHP208"/>
      <c r="SHQ208"/>
      <c r="SHR208"/>
      <c r="SHS208"/>
      <c r="SHT208"/>
      <c r="SHU208"/>
      <c r="SHV208"/>
      <c r="SHW208"/>
      <c r="SHX208"/>
      <c r="SHY208"/>
      <c r="SHZ208"/>
      <c r="SIA208"/>
      <c r="SIB208"/>
      <c r="SIC208"/>
      <c r="SID208"/>
      <c r="SIE208"/>
      <c r="SIF208"/>
      <c r="SIG208"/>
      <c r="SIH208"/>
      <c r="SII208"/>
      <c r="SIJ208"/>
      <c r="SIK208"/>
      <c r="SIL208"/>
      <c r="SIM208"/>
      <c r="SIN208"/>
      <c r="SIO208"/>
      <c r="SIP208"/>
      <c r="SIQ208"/>
      <c r="SIR208"/>
      <c r="SIS208"/>
      <c r="SIT208"/>
      <c r="SIU208"/>
      <c r="SIV208"/>
      <c r="SIW208"/>
      <c r="SIX208"/>
      <c r="SIY208"/>
      <c r="SIZ208"/>
      <c r="SJA208"/>
      <c r="SJB208"/>
      <c r="SJC208"/>
      <c r="SJD208"/>
      <c r="SJE208"/>
      <c r="SJF208"/>
      <c r="SJG208"/>
      <c r="SJH208"/>
      <c r="SJI208"/>
      <c r="SJJ208"/>
      <c r="SJK208"/>
      <c r="SJL208"/>
      <c r="SJM208"/>
      <c r="SJN208"/>
      <c r="SJO208"/>
      <c r="SJP208"/>
      <c r="SJQ208"/>
      <c r="SJR208"/>
      <c r="SJS208"/>
      <c r="SJT208"/>
      <c r="SJU208"/>
      <c r="SJV208"/>
      <c r="SJW208"/>
      <c r="SJX208"/>
      <c r="SJY208"/>
      <c r="SJZ208"/>
      <c r="SKA208"/>
      <c r="SKB208"/>
      <c r="SKC208"/>
      <c r="SKD208"/>
      <c r="SKE208"/>
      <c r="SKF208"/>
      <c r="SKG208"/>
      <c r="SKH208"/>
      <c r="SKI208"/>
      <c r="SKJ208"/>
      <c r="SKK208"/>
      <c r="SKL208"/>
      <c r="SKM208"/>
      <c r="SKN208"/>
      <c r="SKO208"/>
      <c r="SKP208"/>
      <c r="SKQ208"/>
      <c r="SKR208"/>
      <c r="SKS208"/>
      <c r="SKT208"/>
      <c r="SKU208"/>
      <c r="SKV208"/>
      <c r="SKW208"/>
      <c r="SKX208"/>
      <c r="SKY208"/>
      <c r="SKZ208"/>
      <c r="SLA208"/>
      <c r="SLB208"/>
      <c r="SLC208"/>
      <c r="SLD208"/>
      <c r="SLE208"/>
      <c r="SLF208"/>
      <c r="SLG208"/>
      <c r="SLH208"/>
      <c r="SLI208"/>
      <c r="SLJ208"/>
      <c r="SLK208"/>
      <c r="SLL208"/>
      <c r="SLM208"/>
      <c r="SLN208"/>
      <c r="SLO208"/>
      <c r="SLP208"/>
      <c r="SLQ208"/>
      <c r="SLR208"/>
      <c r="SLS208"/>
      <c r="SLT208"/>
      <c r="SLU208"/>
      <c r="SLV208"/>
      <c r="SLW208"/>
      <c r="SLX208"/>
      <c r="SLY208"/>
      <c r="SLZ208"/>
      <c r="SMA208"/>
      <c r="SMB208"/>
      <c r="SMC208"/>
      <c r="SMD208"/>
      <c r="SME208"/>
      <c r="SMF208"/>
      <c r="SMG208"/>
      <c r="SMH208"/>
      <c r="SMI208"/>
      <c r="SMJ208"/>
      <c r="SMK208"/>
      <c r="SML208"/>
      <c r="SMM208"/>
      <c r="SMN208"/>
      <c r="SMO208"/>
      <c r="SMP208"/>
      <c r="SMQ208"/>
      <c r="SMR208"/>
      <c r="SMS208"/>
      <c r="SMT208"/>
      <c r="SMU208"/>
      <c r="SMV208"/>
      <c r="SMW208"/>
      <c r="SMX208"/>
      <c r="SMY208"/>
      <c r="SMZ208"/>
      <c r="SNA208"/>
      <c r="SNB208"/>
      <c r="SNC208"/>
      <c r="SND208"/>
      <c r="SNE208"/>
      <c r="SNF208"/>
      <c r="SNG208"/>
      <c r="SNH208"/>
      <c r="SNI208"/>
      <c r="SNJ208"/>
      <c r="SNK208"/>
      <c r="SNL208"/>
      <c r="SNM208"/>
      <c r="SNN208"/>
      <c r="SNO208"/>
      <c r="SNP208"/>
      <c r="SNQ208"/>
      <c r="SNR208"/>
      <c r="SNS208"/>
      <c r="SNT208"/>
      <c r="SNU208"/>
      <c r="SNV208"/>
      <c r="SNW208"/>
      <c r="SNX208"/>
      <c r="SNY208"/>
      <c r="SNZ208"/>
      <c r="SOA208"/>
      <c r="SOB208"/>
      <c r="SOC208"/>
      <c r="SOD208"/>
      <c r="SOE208"/>
      <c r="SOF208"/>
      <c r="SOG208"/>
      <c r="SOH208"/>
      <c r="SOI208"/>
      <c r="SOJ208"/>
      <c r="SOK208"/>
      <c r="SOL208"/>
      <c r="SOM208"/>
      <c r="SON208"/>
      <c r="SOO208"/>
      <c r="SOP208"/>
      <c r="SOQ208"/>
      <c r="SOR208"/>
      <c r="SOS208"/>
      <c r="SOT208"/>
      <c r="SOU208"/>
      <c r="SOV208"/>
      <c r="SOW208"/>
      <c r="SOX208"/>
      <c r="SOY208"/>
      <c r="SOZ208"/>
      <c r="SPA208"/>
      <c r="SPB208"/>
      <c r="SPC208"/>
      <c r="SPD208"/>
      <c r="SPE208"/>
      <c r="SPF208"/>
      <c r="SPG208"/>
      <c r="SPH208"/>
      <c r="SPI208"/>
      <c r="SPJ208"/>
      <c r="SPK208"/>
      <c r="SPL208"/>
      <c r="SPM208"/>
      <c r="SPN208"/>
      <c r="SPO208"/>
      <c r="SPP208"/>
      <c r="SPQ208"/>
      <c r="SPR208"/>
      <c r="SPS208"/>
      <c r="SPT208"/>
      <c r="SPU208"/>
      <c r="SPV208"/>
      <c r="SPW208"/>
      <c r="SPX208"/>
      <c r="SPY208"/>
      <c r="SPZ208"/>
      <c r="SQA208"/>
      <c r="SQB208"/>
      <c r="SQC208"/>
      <c r="SQD208"/>
      <c r="SQE208"/>
      <c r="SQF208"/>
      <c r="SQG208"/>
      <c r="SQH208"/>
      <c r="SQI208"/>
      <c r="SQJ208"/>
      <c r="SQK208"/>
      <c r="SQL208"/>
      <c r="SQM208"/>
      <c r="SQN208"/>
      <c r="SQO208"/>
      <c r="SQP208"/>
      <c r="SQQ208"/>
      <c r="SQR208"/>
      <c r="SQS208"/>
      <c r="SQT208"/>
      <c r="SQU208"/>
      <c r="SQV208"/>
      <c r="SQW208"/>
      <c r="SQX208"/>
      <c r="SQY208"/>
      <c r="SQZ208"/>
      <c r="SRA208"/>
      <c r="SRB208"/>
      <c r="SRC208"/>
      <c r="SRD208"/>
      <c r="SRE208"/>
      <c r="SRF208"/>
      <c r="SRG208"/>
      <c r="SRH208"/>
      <c r="SRI208"/>
      <c r="SRJ208"/>
      <c r="SRK208"/>
      <c r="SRL208"/>
      <c r="SRM208"/>
      <c r="SRN208"/>
      <c r="SRO208"/>
      <c r="SRP208"/>
      <c r="SRQ208"/>
      <c r="SRR208"/>
      <c r="SRS208"/>
      <c r="SRT208"/>
      <c r="SRU208"/>
      <c r="SRV208"/>
      <c r="SRW208"/>
      <c r="SRX208"/>
      <c r="SRY208"/>
      <c r="SRZ208"/>
      <c r="SSA208"/>
      <c r="SSB208"/>
      <c r="SSC208"/>
      <c r="SSD208"/>
      <c r="SSE208"/>
      <c r="SSF208"/>
      <c r="SSG208"/>
      <c r="SSH208"/>
      <c r="SSI208"/>
      <c r="SSJ208"/>
      <c r="SSK208"/>
      <c r="SSL208"/>
      <c r="SSM208"/>
      <c r="SSN208"/>
      <c r="SSO208"/>
      <c r="SSP208"/>
      <c r="SSQ208"/>
      <c r="SSR208"/>
      <c r="SSS208"/>
      <c r="SST208"/>
      <c r="SSU208"/>
      <c r="SSV208"/>
      <c r="SSW208"/>
      <c r="SSX208"/>
      <c r="SSY208"/>
      <c r="SSZ208"/>
      <c r="STA208"/>
      <c r="STB208"/>
      <c r="STC208"/>
      <c r="STD208"/>
      <c r="STE208"/>
      <c r="STF208"/>
      <c r="STG208"/>
      <c r="STH208"/>
      <c r="STI208"/>
      <c r="STJ208"/>
      <c r="STK208"/>
      <c r="STL208"/>
      <c r="STM208"/>
      <c r="STN208"/>
      <c r="STO208"/>
      <c r="STP208"/>
      <c r="STQ208"/>
      <c r="STR208"/>
      <c r="STS208"/>
      <c r="STT208"/>
      <c r="STU208"/>
      <c r="STV208"/>
      <c r="STW208"/>
      <c r="STX208"/>
      <c r="STY208"/>
      <c r="STZ208"/>
      <c r="SUA208"/>
      <c r="SUB208"/>
      <c r="SUC208"/>
      <c r="SUD208"/>
      <c r="SUE208"/>
      <c r="SUF208"/>
      <c r="SUG208"/>
      <c r="SUH208"/>
      <c r="SUI208"/>
      <c r="SUJ208"/>
      <c r="SUK208"/>
      <c r="SUL208"/>
      <c r="SUM208"/>
      <c r="SUN208"/>
      <c r="SUO208"/>
      <c r="SUP208"/>
      <c r="SUQ208"/>
      <c r="SUR208"/>
      <c r="SUS208"/>
      <c r="SUT208"/>
      <c r="SUU208"/>
      <c r="SUV208"/>
      <c r="SUW208"/>
      <c r="SUX208"/>
      <c r="SUY208"/>
      <c r="SUZ208"/>
      <c r="SVA208"/>
      <c r="SVB208"/>
      <c r="SVC208"/>
      <c r="SVD208"/>
      <c r="SVE208"/>
      <c r="SVF208"/>
      <c r="SVG208"/>
      <c r="SVH208"/>
      <c r="SVI208"/>
      <c r="SVJ208"/>
      <c r="SVK208"/>
      <c r="SVL208"/>
      <c r="SVM208"/>
      <c r="SVN208"/>
      <c r="SVO208"/>
      <c r="SVP208"/>
      <c r="SVQ208"/>
      <c r="SVR208"/>
      <c r="SVS208"/>
      <c r="SVT208"/>
      <c r="SVU208"/>
      <c r="SVV208"/>
      <c r="SVW208"/>
      <c r="SVX208"/>
      <c r="SVY208"/>
      <c r="SVZ208"/>
      <c r="SWA208"/>
      <c r="SWB208"/>
      <c r="SWC208"/>
      <c r="SWD208"/>
      <c r="SWE208"/>
      <c r="SWF208"/>
      <c r="SWG208"/>
      <c r="SWH208"/>
      <c r="SWI208"/>
      <c r="SWJ208"/>
      <c r="SWK208"/>
      <c r="SWL208"/>
      <c r="SWM208"/>
      <c r="SWN208"/>
      <c r="SWO208"/>
      <c r="SWP208"/>
      <c r="SWQ208"/>
      <c r="SWR208"/>
      <c r="SWS208"/>
      <c r="SWT208"/>
      <c r="SWU208"/>
      <c r="SWV208"/>
      <c r="SWW208"/>
      <c r="SWX208"/>
      <c r="SWY208"/>
      <c r="SWZ208"/>
      <c r="SXA208"/>
      <c r="SXB208"/>
      <c r="SXC208"/>
      <c r="SXD208"/>
      <c r="SXE208"/>
      <c r="SXF208"/>
      <c r="SXG208"/>
      <c r="SXH208"/>
      <c r="SXI208"/>
      <c r="SXJ208"/>
      <c r="SXK208"/>
      <c r="SXL208"/>
      <c r="SXM208"/>
      <c r="SXN208"/>
      <c r="SXO208"/>
      <c r="SXP208"/>
      <c r="SXQ208"/>
      <c r="SXR208"/>
      <c r="SXS208"/>
      <c r="SXT208"/>
      <c r="SXU208"/>
      <c r="SXV208"/>
      <c r="SXW208"/>
      <c r="SXX208"/>
      <c r="SXY208"/>
      <c r="SXZ208"/>
      <c r="SYA208"/>
      <c r="SYB208"/>
      <c r="SYC208"/>
      <c r="SYD208"/>
      <c r="SYE208"/>
      <c r="SYF208"/>
      <c r="SYG208"/>
      <c r="SYH208"/>
      <c r="SYI208"/>
      <c r="SYJ208"/>
      <c r="SYK208"/>
      <c r="SYL208"/>
      <c r="SYM208"/>
      <c r="SYN208"/>
      <c r="SYO208"/>
      <c r="SYP208"/>
      <c r="SYQ208"/>
      <c r="SYR208"/>
      <c r="SYS208"/>
      <c r="SYT208"/>
      <c r="SYU208"/>
      <c r="SYV208"/>
      <c r="SYW208"/>
      <c r="SYX208"/>
      <c r="SYY208"/>
      <c r="SYZ208"/>
      <c r="SZA208"/>
      <c r="SZB208"/>
      <c r="SZC208"/>
      <c r="SZD208"/>
      <c r="SZE208"/>
      <c r="SZF208"/>
      <c r="SZG208"/>
      <c r="SZH208"/>
      <c r="SZI208"/>
      <c r="SZJ208"/>
      <c r="SZK208"/>
      <c r="SZL208"/>
      <c r="SZM208"/>
      <c r="SZN208"/>
      <c r="SZO208"/>
      <c r="SZP208"/>
      <c r="SZQ208"/>
      <c r="SZR208"/>
      <c r="SZS208"/>
      <c r="SZT208"/>
      <c r="SZU208"/>
      <c r="SZV208"/>
      <c r="SZW208"/>
      <c r="SZX208"/>
      <c r="SZY208"/>
      <c r="SZZ208"/>
      <c r="TAA208"/>
      <c r="TAB208"/>
      <c r="TAC208"/>
      <c r="TAD208"/>
      <c r="TAE208"/>
      <c r="TAF208"/>
      <c r="TAG208"/>
      <c r="TAH208"/>
      <c r="TAI208"/>
      <c r="TAJ208"/>
      <c r="TAK208"/>
      <c r="TAL208"/>
      <c r="TAM208"/>
      <c r="TAN208"/>
      <c r="TAO208"/>
      <c r="TAP208"/>
      <c r="TAQ208"/>
      <c r="TAR208"/>
      <c r="TAS208"/>
      <c r="TAT208"/>
      <c r="TAU208"/>
      <c r="TAV208"/>
      <c r="TAW208"/>
      <c r="TAX208"/>
      <c r="TAY208"/>
      <c r="TAZ208"/>
      <c r="TBA208"/>
      <c r="TBB208"/>
      <c r="TBC208"/>
      <c r="TBD208"/>
      <c r="TBE208"/>
      <c r="TBF208"/>
      <c r="TBG208"/>
      <c r="TBH208"/>
      <c r="TBI208"/>
      <c r="TBJ208"/>
      <c r="TBK208"/>
      <c r="TBL208"/>
      <c r="TBM208"/>
      <c r="TBN208"/>
      <c r="TBO208"/>
      <c r="TBP208"/>
      <c r="TBQ208"/>
      <c r="TBR208"/>
      <c r="TBS208"/>
      <c r="TBT208"/>
      <c r="TBU208"/>
      <c r="TBV208"/>
      <c r="TBW208"/>
      <c r="TBX208"/>
      <c r="TBY208"/>
      <c r="TBZ208"/>
      <c r="TCA208"/>
      <c r="TCB208"/>
      <c r="TCC208"/>
      <c r="TCD208"/>
      <c r="TCE208"/>
      <c r="TCF208"/>
      <c r="TCG208"/>
      <c r="TCH208"/>
      <c r="TCI208"/>
      <c r="TCJ208"/>
      <c r="TCK208"/>
      <c r="TCL208"/>
      <c r="TCM208"/>
      <c r="TCN208"/>
      <c r="TCO208"/>
      <c r="TCP208"/>
      <c r="TCQ208"/>
      <c r="TCR208"/>
      <c r="TCS208"/>
      <c r="TCT208"/>
      <c r="TCU208"/>
      <c r="TCV208"/>
      <c r="TCW208"/>
      <c r="TCX208"/>
      <c r="TCY208"/>
      <c r="TCZ208"/>
      <c r="TDA208"/>
      <c r="TDB208"/>
      <c r="TDC208"/>
      <c r="TDD208"/>
      <c r="TDE208"/>
      <c r="TDF208"/>
      <c r="TDG208"/>
      <c r="TDH208"/>
      <c r="TDI208"/>
      <c r="TDJ208"/>
      <c r="TDK208"/>
      <c r="TDL208"/>
      <c r="TDM208"/>
      <c r="TDN208"/>
      <c r="TDO208"/>
      <c r="TDP208"/>
      <c r="TDQ208"/>
      <c r="TDR208"/>
      <c r="TDS208"/>
      <c r="TDT208"/>
      <c r="TDU208"/>
      <c r="TDV208"/>
      <c r="TDW208"/>
      <c r="TDX208"/>
      <c r="TDY208"/>
      <c r="TDZ208"/>
      <c r="TEA208"/>
      <c r="TEB208"/>
      <c r="TEC208"/>
      <c r="TED208"/>
      <c r="TEE208"/>
      <c r="TEF208"/>
      <c r="TEG208"/>
      <c r="TEH208"/>
      <c r="TEI208"/>
      <c r="TEJ208"/>
      <c r="TEK208"/>
      <c r="TEL208"/>
      <c r="TEM208"/>
      <c r="TEN208"/>
      <c r="TEO208"/>
      <c r="TEP208"/>
      <c r="TEQ208"/>
      <c r="TER208"/>
      <c r="TES208"/>
      <c r="TET208"/>
      <c r="TEU208"/>
      <c r="TEV208"/>
      <c r="TEW208"/>
      <c r="TEX208"/>
      <c r="TEY208"/>
      <c r="TEZ208"/>
      <c r="TFA208"/>
      <c r="TFB208"/>
      <c r="TFC208"/>
      <c r="TFD208"/>
      <c r="TFE208"/>
      <c r="TFF208"/>
      <c r="TFG208"/>
      <c r="TFH208"/>
      <c r="TFI208"/>
      <c r="TFJ208"/>
      <c r="TFK208"/>
      <c r="TFL208"/>
      <c r="TFM208"/>
      <c r="TFN208"/>
      <c r="TFO208"/>
      <c r="TFP208"/>
      <c r="TFQ208"/>
      <c r="TFR208"/>
      <c r="TFS208"/>
      <c r="TFT208"/>
      <c r="TFU208"/>
      <c r="TFV208"/>
      <c r="TFW208"/>
      <c r="TFX208"/>
      <c r="TFY208"/>
      <c r="TFZ208"/>
      <c r="TGA208"/>
      <c r="TGB208"/>
      <c r="TGC208"/>
      <c r="TGD208"/>
      <c r="TGE208"/>
      <c r="TGF208"/>
      <c r="TGG208"/>
      <c r="TGH208"/>
      <c r="TGI208"/>
      <c r="TGJ208"/>
      <c r="TGK208"/>
      <c r="TGL208"/>
      <c r="TGM208"/>
      <c r="TGN208"/>
      <c r="TGO208"/>
      <c r="TGP208"/>
      <c r="TGQ208"/>
      <c r="TGR208"/>
      <c r="TGS208"/>
      <c r="TGT208"/>
      <c r="TGU208"/>
      <c r="TGV208"/>
      <c r="TGW208"/>
      <c r="TGX208"/>
      <c r="TGY208"/>
      <c r="TGZ208"/>
      <c r="THA208"/>
      <c r="THB208"/>
      <c r="THC208"/>
      <c r="THD208"/>
      <c r="THE208"/>
      <c r="THF208"/>
      <c r="THG208"/>
      <c r="THH208"/>
      <c r="THI208"/>
      <c r="THJ208"/>
      <c r="THK208"/>
      <c r="THL208"/>
      <c r="THM208"/>
      <c r="THN208"/>
      <c r="THO208"/>
      <c r="THP208"/>
      <c r="THQ208"/>
      <c r="THR208"/>
      <c r="THS208"/>
      <c r="THT208"/>
      <c r="THU208"/>
      <c r="THV208"/>
      <c r="THW208"/>
      <c r="THX208"/>
      <c r="THY208"/>
      <c r="THZ208"/>
      <c r="TIA208"/>
      <c r="TIB208"/>
      <c r="TIC208"/>
      <c r="TID208"/>
      <c r="TIE208"/>
      <c r="TIF208"/>
      <c r="TIG208"/>
      <c r="TIH208"/>
      <c r="TII208"/>
      <c r="TIJ208"/>
      <c r="TIK208"/>
      <c r="TIL208"/>
      <c r="TIM208"/>
      <c r="TIN208"/>
      <c r="TIO208"/>
      <c r="TIP208"/>
      <c r="TIQ208"/>
      <c r="TIR208"/>
      <c r="TIS208"/>
      <c r="TIT208"/>
      <c r="TIU208"/>
      <c r="TIV208"/>
      <c r="TIW208"/>
      <c r="TIX208"/>
      <c r="TIY208"/>
      <c r="TIZ208"/>
      <c r="TJA208"/>
      <c r="TJB208"/>
      <c r="TJC208"/>
      <c r="TJD208"/>
      <c r="TJE208"/>
      <c r="TJF208"/>
      <c r="TJG208"/>
      <c r="TJH208"/>
      <c r="TJI208"/>
      <c r="TJJ208"/>
      <c r="TJK208"/>
      <c r="TJL208"/>
      <c r="TJM208"/>
      <c r="TJN208"/>
      <c r="TJO208"/>
      <c r="TJP208"/>
      <c r="TJQ208"/>
      <c r="TJR208"/>
      <c r="TJS208"/>
      <c r="TJT208"/>
      <c r="TJU208"/>
      <c r="TJV208"/>
      <c r="TJW208"/>
      <c r="TJX208"/>
      <c r="TJY208"/>
      <c r="TJZ208"/>
      <c r="TKA208"/>
      <c r="TKB208"/>
      <c r="TKC208"/>
      <c r="TKD208"/>
      <c r="TKE208"/>
      <c r="TKF208"/>
      <c r="TKG208"/>
      <c r="TKH208"/>
      <c r="TKI208"/>
      <c r="TKJ208"/>
      <c r="TKK208"/>
      <c r="TKL208"/>
      <c r="TKM208"/>
      <c r="TKN208"/>
      <c r="TKO208"/>
      <c r="TKP208"/>
      <c r="TKQ208"/>
      <c r="TKR208"/>
      <c r="TKS208"/>
      <c r="TKT208"/>
      <c r="TKU208"/>
      <c r="TKV208"/>
      <c r="TKW208"/>
      <c r="TKX208"/>
      <c r="TKY208"/>
      <c r="TKZ208"/>
      <c r="TLA208"/>
      <c r="TLB208"/>
      <c r="TLC208"/>
      <c r="TLD208"/>
      <c r="TLE208"/>
      <c r="TLF208"/>
      <c r="TLG208"/>
      <c r="TLH208"/>
      <c r="TLI208"/>
      <c r="TLJ208"/>
      <c r="TLK208"/>
      <c r="TLL208"/>
      <c r="TLM208"/>
      <c r="TLN208"/>
      <c r="TLO208"/>
      <c r="TLP208"/>
      <c r="TLQ208"/>
      <c r="TLR208"/>
      <c r="TLS208"/>
      <c r="TLT208"/>
      <c r="TLU208"/>
      <c r="TLV208"/>
      <c r="TLW208"/>
      <c r="TLX208"/>
      <c r="TLY208"/>
      <c r="TLZ208"/>
      <c r="TMA208"/>
      <c r="TMB208"/>
      <c r="TMC208"/>
      <c r="TMD208"/>
      <c r="TME208"/>
      <c r="TMF208"/>
      <c r="TMG208"/>
      <c r="TMH208"/>
      <c r="TMI208"/>
      <c r="TMJ208"/>
      <c r="TMK208"/>
      <c r="TML208"/>
      <c r="TMM208"/>
      <c r="TMN208"/>
      <c r="TMO208"/>
      <c r="TMP208"/>
      <c r="TMQ208"/>
      <c r="TMR208"/>
      <c r="TMS208"/>
      <c r="TMT208"/>
      <c r="TMU208"/>
      <c r="TMV208"/>
      <c r="TMW208"/>
      <c r="TMX208"/>
      <c r="TMY208"/>
      <c r="TMZ208"/>
      <c r="TNA208"/>
      <c r="TNB208"/>
      <c r="TNC208"/>
      <c r="TND208"/>
      <c r="TNE208"/>
      <c r="TNF208"/>
      <c r="TNG208"/>
      <c r="TNH208"/>
      <c r="TNI208"/>
      <c r="TNJ208"/>
      <c r="TNK208"/>
      <c r="TNL208"/>
      <c r="TNM208"/>
      <c r="TNN208"/>
      <c r="TNO208"/>
      <c r="TNP208"/>
      <c r="TNQ208"/>
      <c r="TNR208"/>
      <c r="TNS208"/>
      <c r="TNT208"/>
      <c r="TNU208"/>
      <c r="TNV208"/>
      <c r="TNW208"/>
      <c r="TNX208"/>
      <c r="TNY208"/>
      <c r="TNZ208"/>
      <c r="TOA208"/>
      <c r="TOB208"/>
      <c r="TOC208"/>
      <c r="TOD208"/>
      <c r="TOE208"/>
      <c r="TOF208"/>
      <c r="TOG208"/>
      <c r="TOH208"/>
      <c r="TOI208"/>
      <c r="TOJ208"/>
      <c r="TOK208"/>
      <c r="TOL208"/>
      <c r="TOM208"/>
      <c r="TON208"/>
      <c r="TOO208"/>
      <c r="TOP208"/>
      <c r="TOQ208"/>
      <c r="TOR208"/>
      <c r="TOS208"/>
      <c r="TOT208"/>
      <c r="TOU208"/>
      <c r="TOV208"/>
      <c r="TOW208"/>
      <c r="TOX208"/>
      <c r="TOY208"/>
      <c r="TOZ208"/>
      <c r="TPA208"/>
      <c r="TPB208"/>
      <c r="TPC208"/>
      <c r="TPD208"/>
      <c r="TPE208"/>
      <c r="TPF208"/>
      <c r="TPG208"/>
      <c r="TPH208"/>
      <c r="TPI208"/>
      <c r="TPJ208"/>
      <c r="TPK208"/>
      <c r="TPL208"/>
      <c r="TPM208"/>
      <c r="TPN208"/>
      <c r="TPO208"/>
      <c r="TPP208"/>
      <c r="TPQ208"/>
      <c r="TPR208"/>
      <c r="TPS208"/>
      <c r="TPT208"/>
      <c r="TPU208"/>
      <c r="TPV208"/>
      <c r="TPW208"/>
      <c r="TPX208"/>
      <c r="TPY208"/>
      <c r="TPZ208"/>
      <c r="TQA208"/>
      <c r="TQB208"/>
      <c r="TQC208"/>
      <c r="TQD208"/>
      <c r="TQE208"/>
      <c r="TQF208"/>
      <c r="TQG208"/>
      <c r="TQH208"/>
      <c r="TQI208"/>
      <c r="TQJ208"/>
      <c r="TQK208"/>
      <c r="TQL208"/>
      <c r="TQM208"/>
      <c r="TQN208"/>
      <c r="TQO208"/>
      <c r="TQP208"/>
      <c r="TQQ208"/>
      <c r="TQR208"/>
      <c r="TQS208"/>
      <c r="TQT208"/>
      <c r="TQU208"/>
      <c r="TQV208"/>
      <c r="TQW208"/>
      <c r="TQX208"/>
      <c r="TQY208"/>
      <c r="TQZ208"/>
      <c r="TRA208"/>
      <c r="TRB208"/>
      <c r="TRC208"/>
      <c r="TRD208"/>
      <c r="TRE208"/>
      <c r="TRF208"/>
      <c r="TRG208"/>
      <c r="TRH208"/>
      <c r="TRI208"/>
      <c r="TRJ208"/>
      <c r="TRK208"/>
      <c r="TRL208"/>
      <c r="TRM208"/>
      <c r="TRN208"/>
      <c r="TRO208"/>
      <c r="TRP208"/>
      <c r="TRQ208"/>
      <c r="TRR208"/>
      <c r="TRS208"/>
      <c r="TRT208"/>
      <c r="TRU208"/>
      <c r="TRV208"/>
      <c r="TRW208"/>
      <c r="TRX208"/>
      <c r="TRY208"/>
      <c r="TRZ208"/>
      <c r="TSA208"/>
      <c r="TSB208"/>
      <c r="TSC208"/>
      <c r="TSD208"/>
      <c r="TSE208"/>
      <c r="TSF208"/>
      <c r="TSG208"/>
      <c r="TSH208"/>
      <c r="TSI208"/>
      <c r="TSJ208"/>
      <c r="TSK208"/>
      <c r="TSL208"/>
      <c r="TSM208"/>
      <c r="TSN208"/>
      <c r="TSO208"/>
      <c r="TSP208"/>
      <c r="TSQ208"/>
      <c r="TSR208"/>
      <c r="TSS208"/>
      <c r="TST208"/>
      <c r="TSU208"/>
      <c r="TSV208"/>
      <c r="TSW208"/>
      <c r="TSX208"/>
      <c r="TSY208"/>
      <c r="TSZ208"/>
      <c r="TTA208"/>
      <c r="TTB208"/>
      <c r="TTC208"/>
      <c r="TTD208"/>
      <c r="TTE208"/>
      <c r="TTF208"/>
      <c r="TTG208"/>
      <c r="TTH208"/>
      <c r="TTI208"/>
      <c r="TTJ208"/>
      <c r="TTK208"/>
      <c r="TTL208"/>
      <c r="TTM208"/>
      <c r="TTN208"/>
      <c r="TTO208"/>
      <c r="TTP208"/>
      <c r="TTQ208"/>
      <c r="TTR208"/>
      <c r="TTS208"/>
      <c r="TTT208"/>
      <c r="TTU208"/>
      <c r="TTV208"/>
      <c r="TTW208"/>
      <c r="TTX208"/>
      <c r="TTY208"/>
      <c r="TTZ208"/>
      <c r="TUA208"/>
      <c r="TUB208"/>
      <c r="TUC208"/>
      <c r="TUD208"/>
      <c r="TUE208"/>
      <c r="TUF208"/>
      <c r="TUG208"/>
      <c r="TUH208"/>
      <c r="TUI208"/>
      <c r="TUJ208"/>
      <c r="TUK208"/>
      <c r="TUL208"/>
      <c r="TUM208"/>
      <c r="TUN208"/>
      <c r="TUO208"/>
      <c r="TUP208"/>
      <c r="TUQ208"/>
      <c r="TUR208"/>
      <c r="TUS208"/>
      <c r="TUT208"/>
      <c r="TUU208"/>
      <c r="TUV208"/>
      <c r="TUW208"/>
      <c r="TUX208"/>
      <c r="TUY208"/>
      <c r="TUZ208"/>
      <c r="TVA208"/>
      <c r="TVB208"/>
      <c r="TVC208"/>
      <c r="TVD208"/>
      <c r="TVE208"/>
      <c r="TVF208"/>
      <c r="TVG208"/>
      <c r="TVH208"/>
      <c r="TVI208"/>
      <c r="TVJ208"/>
      <c r="TVK208"/>
      <c r="TVL208"/>
      <c r="TVM208"/>
      <c r="TVN208"/>
      <c r="TVO208"/>
      <c r="TVP208"/>
      <c r="TVQ208"/>
      <c r="TVR208"/>
      <c r="TVS208"/>
      <c r="TVT208"/>
      <c r="TVU208"/>
      <c r="TVV208"/>
      <c r="TVW208"/>
      <c r="TVX208"/>
      <c r="TVY208"/>
      <c r="TVZ208"/>
      <c r="TWA208"/>
      <c r="TWB208"/>
      <c r="TWC208"/>
      <c r="TWD208"/>
      <c r="TWE208"/>
      <c r="TWF208"/>
      <c r="TWG208"/>
      <c r="TWH208"/>
      <c r="TWI208"/>
      <c r="TWJ208"/>
      <c r="TWK208"/>
      <c r="TWL208"/>
      <c r="TWM208"/>
      <c r="TWN208"/>
      <c r="TWO208"/>
      <c r="TWP208"/>
      <c r="TWQ208"/>
      <c r="TWR208"/>
      <c r="TWS208"/>
      <c r="TWT208"/>
      <c r="TWU208"/>
      <c r="TWV208"/>
      <c r="TWW208"/>
      <c r="TWX208"/>
      <c r="TWY208"/>
      <c r="TWZ208"/>
      <c r="TXA208"/>
      <c r="TXB208"/>
      <c r="TXC208"/>
      <c r="TXD208"/>
      <c r="TXE208"/>
      <c r="TXF208"/>
      <c r="TXG208"/>
      <c r="TXH208"/>
      <c r="TXI208"/>
      <c r="TXJ208"/>
      <c r="TXK208"/>
      <c r="TXL208"/>
      <c r="TXM208"/>
      <c r="TXN208"/>
      <c r="TXO208"/>
      <c r="TXP208"/>
      <c r="TXQ208"/>
      <c r="TXR208"/>
      <c r="TXS208"/>
      <c r="TXT208"/>
      <c r="TXU208"/>
      <c r="TXV208"/>
      <c r="TXW208"/>
      <c r="TXX208"/>
      <c r="TXY208"/>
      <c r="TXZ208"/>
      <c r="TYA208"/>
      <c r="TYB208"/>
      <c r="TYC208"/>
      <c r="TYD208"/>
      <c r="TYE208"/>
      <c r="TYF208"/>
      <c r="TYG208"/>
      <c r="TYH208"/>
      <c r="TYI208"/>
      <c r="TYJ208"/>
      <c r="TYK208"/>
      <c r="TYL208"/>
      <c r="TYM208"/>
      <c r="TYN208"/>
      <c r="TYO208"/>
      <c r="TYP208"/>
      <c r="TYQ208"/>
      <c r="TYR208"/>
      <c r="TYS208"/>
      <c r="TYT208"/>
      <c r="TYU208"/>
      <c r="TYV208"/>
      <c r="TYW208"/>
      <c r="TYX208"/>
      <c r="TYY208"/>
      <c r="TYZ208"/>
      <c r="TZA208"/>
      <c r="TZB208"/>
      <c r="TZC208"/>
      <c r="TZD208"/>
      <c r="TZE208"/>
      <c r="TZF208"/>
      <c r="TZG208"/>
      <c r="TZH208"/>
      <c r="TZI208"/>
      <c r="TZJ208"/>
      <c r="TZK208"/>
      <c r="TZL208"/>
      <c r="TZM208"/>
      <c r="TZN208"/>
      <c r="TZO208"/>
      <c r="TZP208"/>
      <c r="TZQ208"/>
      <c r="TZR208"/>
      <c r="TZS208"/>
      <c r="TZT208"/>
      <c r="TZU208"/>
      <c r="TZV208"/>
      <c r="TZW208"/>
      <c r="TZX208"/>
      <c r="TZY208"/>
      <c r="TZZ208"/>
      <c r="UAA208"/>
      <c r="UAB208"/>
      <c r="UAC208"/>
      <c r="UAD208"/>
      <c r="UAE208"/>
      <c r="UAF208"/>
      <c r="UAG208"/>
      <c r="UAH208"/>
      <c r="UAI208"/>
      <c r="UAJ208"/>
      <c r="UAK208"/>
      <c r="UAL208"/>
      <c r="UAM208"/>
      <c r="UAN208"/>
      <c r="UAO208"/>
      <c r="UAP208"/>
      <c r="UAQ208"/>
      <c r="UAR208"/>
      <c r="UAS208"/>
      <c r="UAT208"/>
      <c r="UAU208"/>
      <c r="UAV208"/>
      <c r="UAW208"/>
      <c r="UAX208"/>
      <c r="UAY208"/>
      <c r="UAZ208"/>
      <c r="UBA208"/>
      <c r="UBB208"/>
      <c r="UBC208"/>
      <c r="UBD208"/>
      <c r="UBE208"/>
      <c r="UBF208"/>
      <c r="UBG208"/>
      <c r="UBH208"/>
      <c r="UBI208"/>
      <c r="UBJ208"/>
      <c r="UBK208"/>
      <c r="UBL208"/>
      <c r="UBM208"/>
      <c r="UBN208"/>
      <c r="UBO208"/>
      <c r="UBP208"/>
      <c r="UBQ208"/>
      <c r="UBR208"/>
      <c r="UBS208"/>
      <c r="UBT208"/>
      <c r="UBU208"/>
      <c r="UBV208"/>
      <c r="UBW208"/>
      <c r="UBX208"/>
      <c r="UBY208"/>
      <c r="UBZ208"/>
      <c r="UCA208"/>
      <c r="UCB208"/>
      <c r="UCC208"/>
      <c r="UCD208"/>
      <c r="UCE208"/>
      <c r="UCF208"/>
      <c r="UCG208"/>
      <c r="UCH208"/>
      <c r="UCI208"/>
      <c r="UCJ208"/>
      <c r="UCK208"/>
      <c r="UCL208"/>
      <c r="UCM208"/>
      <c r="UCN208"/>
      <c r="UCO208"/>
      <c r="UCP208"/>
      <c r="UCQ208"/>
      <c r="UCR208"/>
      <c r="UCS208"/>
      <c r="UCT208"/>
      <c r="UCU208"/>
      <c r="UCV208"/>
      <c r="UCW208"/>
      <c r="UCX208"/>
      <c r="UCY208"/>
      <c r="UCZ208"/>
      <c r="UDA208"/>
      <c r="UDB208"/>
      <c r="UDC208"/>
      <c r="UDD208"/>
      <c r="UDE208"/>
      <c r="UDF208"/>
      <c r="UDG208"/>
      <c r="UDH208"/>
      <c r="UDI208"/>
      <c r="UDJ208"/>
      <c r="UDK208"/>
      <c r="UDL208"/>
      <c r="UDM208"/>
      <c r="UDN208"/>
      <c r="UDO208"/>
      <c r="UDP208"/>
      <c r="UDQ208"/>
      <c r="UDR208"/>
      <c r="UDS208"/>
      <c r="UDT208"/>
      <c r="UDU208"/>
      <c r="UDV208"/>
      <c r="UDW208"/>
      <c r="UDX208"/>
      <c r="UDY208"/>
      <c r="UDZ208"/>
      <c r="UEA208"/>
      <c r="UEB208"/>
      <c r="UEC208"/>
      <c r="UED208"/>
      <c r="UEE208"/>
      <c r="UEF208"/>
      <c r="UEG208"/>
      <c r="UEH208"/>
      <c r="UEI208"/>
      <c r="UEJ208"/>
      <c r="UEK208"/>
      <c r="UEL208"/>
      <c r="UEM208"/>
      <c r="UEN208"/>
      <c r="UEO208"/>
      <c r="UEP208"/>
      <c r="UEQ208"/>
      <c r="UER208"/>
      <c r="UES208"/>
      <c r="UET208"/>
      <c r="UEU208"/>
      <c r="UEV208"/>
      <c r="UEW208"/>
      <c r="UEX208"/>
      <c r="UEY208"/>
      <c r="UEZ208"/>
      <c r="UFA208"/>
      <c r="UFB208"/>
      <c r="UFC208"/>
      <c r="UFD208"/>
      <c r="UFE208"/>
      <c r="UFF208"/>
      <c r="UFG208"/>
      <c r="UFH208"/>
      <c r="UFI208"/>
      <c r="UFJ208"/>
      <c r="UFK208"/>
      <c r="UFL208"/>
      <c r="UFM208"/>
      <c r="UFN208"/>
      <c r="UFO208"/>
      <c r="UFP208"/>
      <c r="UFQ208"/>
      <c r="UFR208"/>
      <c r="UFS208"/>
      <c r="UFT208"/>
      <c r="UFU208"/>
      <c r="UFV208"/>
      <c r="UFW208"/>
      <c r="UFX208"/>
      <c r="UFY208"/>
      <c r="UFZ208"/>
      <c r="UGA208"/>
      <c r="UGB208"/>
      <c r="UGC208"/>
      <c r="UGD208"/>
      <c r="UGE208"/>
      <c r="UGF208"/>
      <c r="UGG208"/>
      <c r="UGH208"/>
      <c r="UGI208"/>
      <c r="UGJ208"/>
      <c r="UGK208"/>
      <c r="UGL208"/>
      <c r="UGM208"/>
      <c r="UGN208"/>
      <c r="UGO208"/>
      <c r="UGP208"/>
      <c r="UGQ208"/>
      <c r="UGR208"/>
      <c r="UGS208"/>
      <c r="UGT208"/>
      <c r="UGU208"/>
      <c r="UGV208"/>
      <c r="UGW208"/>
      <c r="UGX208"/>
      <c r="UGY208"/>
      <c r="UGZ208"/>
      <c r="UHA208"/>
      <c r="UHB208"/>
      <c r="UHC208"/>
      <c r="UHD208"/>
      <c r="UHE208"/>
      <c r="UHF208"/>
      <c r="UHG208"/>
      <c r="UHH208"/>
      <c r="UHI208"/>
      <c r="UHJ208"/>
      <c r="UHK208"/>
      <c r="UHL208"/>
      <c r="UHM208"/>
      <c r="UHN208"/>
      <c r="UHO208"/>
      <c r="UHP208"/>
      <c r="UHQ208"/>
      <c r="UHR208"/>
      <c r="UHS208"/>
      <c r="UHT208"/>
      <c r="UHU208"/>
      <c r="UHV208"/>
      <c r="UHW208"/>
      <c r="UHX208"/>
      <c r="UHY208"/>
      <c r="UHZ208"/>
      <c r="UIA208"/>
      <c r="UIB208"/>
      <c r="UIC208"/>
      <c r="UID208"/>
      <c r="UIE208"/>
      <c r="UIF208"/>
      <c r="UIG208"/>
      <c r="UIH208"/>
      <c r="UII208"/>
      <c r="UIJ208"/>
      <c r="UIK208"/>
      <c r="UIL208"/>
      <c r="UIM208"/>
      <c r="UIN208"/>
      <c r="UIO208"/>
      <c r="UIP208"/>
      <c r="UIQ208"/>
      <c r="UIR208"/>
      <c r="UIS208"/>
      <c r="UIT208"/>
      <c r="UIU208"/>
      <c r="UIV208"/>
      <c r="UIW208"/>
      <c r="UIX208"/>
      <c r="UIY208"/>
      <c r="UIZ208"/>
      <c r="UJA208"/>
      <c r="UJB208"/>
      <c r="UJC208"/>
      <c r="UJD208"/>
      <c r="UJE208"/>
      <c r="UJF208"/>
      <c r="UJG208"/>
      <c r="UJH208"/>
      <c r="UJI208"/>
      <c r="UJJ208"/>
      <c r="UJK208"/>
      <c r="UJL208"/>
      <c r="UJM208"/>
      <c r="UJN208"/>
      <c r="UJO208"/>
      <c r="UJP208"/>
      <c r="UJQ208"/>
      <c r="UJR208"/>
      <c r="UJS208"/>
      <c r="UJT208"/>
      <c r="UJU208"/>
      <c r="UJV208"/>
      <c r="UJW208"/>
      <c r="UJX208"/>
      <c r="UJY208"/>
      <c r="UJZ208"/>
      <c r="UKA208"/>
      <c r="UKB208"/>
      <c r="UKC208"/>
      <c r="UKD208"/>
      <c r="UKE208"/>
      <c r="UKF208"/>
      <c r="UKG208"/>
      <c r="UKH208"/>
      <c r="UKI208"/>
      <c r="UKJ208"/>
      <c r="UKK208"/>
      <c r="UKL208"/>
      <c r="UKM208"/>
      <c r="UKN208"/>
      <c r="UKO208"/>
      <c r="UKP208"/>
      <c r="UKQ208"/>
      <c r="UKR208"/>
      <c r="UKS208"/>
      <c r="UKT208"/>
      <c r="UKU208"/>
      <c r="UKV208"/>
      <c r="UKW208"/>
      <c r="UKX208"/>
      <c r="UKY208"/>
      <c r="UKZ208"/>
      <c r="ULA208"/>
      <c r="ULB208"/>
      <c r="ULC208"/>
      <c r="ULD208"/>
      <c r="ULE208"/>
      <c r="ULF208"/>
      <c r="ULG208"/>
      <c r="ULH208"/>
      <c r="ULI208"/>
      <c r="ULJ208"/>
      <c r="ULK208"/>
      <c r="ULL208"/>
      <c r="ULM208"/>
      <c r="ULN208"/>
      <c r="ULO208"/>
      <c r="ULP208"/>
      <c r="ULQ208"/>
      <c r="ULR208"/>
      <c r="ULS208"/>
      <c r="ULT208"/>
      <c r="ULU208"/>
      <c r="ULV208"/>
      <c r="ULW208"/>
      <c r="ULX208"/>
      <c r="ULY208"/>
      <c r="ULZ208"/>
      <c r="UMA208"/>
      <c r="UMB208"/>
      <c r="UMC208"/>
      <c r="UMD208"/>
      <c r="UME208"/>
      <c r="UMF208"/>
      <c r="UMG208"/>
      <c r="UMH208"/>
      <c r="UMI208"/>
      <c r="UMJ208"/>
      <c r="UMK208"/>
      <c r="UML208"/>
      <c r="UMM208"/>
      <c r="UMN208"/>
      <c r="UMO208"/>
      <c r="UMP208"/>
      <c r="UMQ208"/>
      <c r="UMR208"/>
      <c r="UMS208"/>
      <c r="UMT208"/>
      <c r="UMU208"/>
      <c r="UMV208"/>
      <c r="UMW208"/>
      <c r="UMX208"/>
      <c r="UMY208"/>
      <c r="UMZ208"/>
      <c r="UNA208"/>
      <c r="UNB208"/>
      <c r="UNC208"/>
      <c r="UND208"/>
      <c r="UNE208"/>
      <c r="UNF208"/>
      <c r="UNG208"/>
      <c r="UNH208"/>
      <c r="UNI208"/>
      <c r="UNJ208"/>
      <c r="UNK208"/>
      <c r="UNL208"/>
      <c r="UNM208"/>
      <c r="UNN208"/>
      <c r="UNO208"/>
      <c r="UNP208"/>
      <c r="UNQ208"/>
      <c r="UNR208"/>
      <c r="UNS208"/>
      <c r="UNT208"/>
      <c r="UNU208"/>
      <c r="UNV208"/>
      <c r="UNW208"/>
      <c r="UNX208"/>
      <c r="UNY208"/>
      <c r="UNZ208"/>
      <c r="UOA208"/>
      <c r="UOB208"/>
      <c r="UOC208"/>
      <c r="UOD208"/>
      <c r="UOE208"/>
      <c r="UOF208"/>
      <c r="UOG208"/>
      <c r="UOH208"/>
      <c r="UOI208"/>
      <c r="UOJ208"/>
      <c r="UOK208"/>
      <c r="UOL208"/>
      <c r="UOM208"/>
      <c r="UON208"/>
      <c r="UOO208"/>
      <c r="UOP208"/>
      <c r="UOQ208"/>
      <c r="UOR208"/>
      <c r="UOS208"/>
      <c r="UOT208"/>
      <c r="UOU208"/>
      <c r="UOV208"/>
      <c r="UOW208"/>
      <c r="UOX208"/>
      <c r="UOY208"/>
      <c r="UOZ208"/>
      <c r="UPA208"/>
      <c r="UPB208"/>
      <c r="UPC208"/>
      <c r="UPD208"/>
      <c r="UPE208"/>
      <c r="UPF208"/>
      <c r="UPG208"/>
      <c r="UPH208"/>
      <c r="UPI208"/>
      <c r="UPJ208"/>
      <c r="UPK208"/>
      <c r="UPL208"/>
      <c r="UPM208"/>
      <c r="UPN208"/>
      <c r="UPO208"/>
      <c r="UPP208"/>
      <c r="UPQ208"/>
      <c r="UPR208"/>
      <c r="UPS208"/>
      <c r="UPT208"/>
      <c r="UPU208"/>
      <c r="UPV208"/>
      <c r="UPW208"/>
      <c r="UPX208"/>
      <c r="UPY208"/>
      <c r="UPZ208"/>
      <c r="UQA208"/>
      <c r="UQB208"/>
      <c r="UQC208"/>
      <c r="UQD208"/>
      <c r="UQE208"/>
      <c r="UQF208"/>
      <c r="UQG208"/>
      <c r="UQH208"/>
      <c r="UQI208"/>
      <c r="UQJ208"/>
      <c r="UQK208"/>
      <c r="UQL208"/>
      <c r="UQM208"/>
      <c r="UQN208"/>
      <c r="UQO208"/>
      <c r="UQP208"/>
      <c r="UQQ208"/>
      <c r="UQR208"/>
      <c r="UQS208"/>
      <c r="UQT208"/>
      <c r="UQU208"/>
      <c r="UQV208"/>
      <c r="UQW208"/>
      <c r="UQX208"/>
      <c r="UQY208"/>
      <c r="UQZ208"/>
      <c r="URA208"/>
      <c r="URB208"/>
      <c r="URC208"/>
      <c r="URD208"/>
      <c r="URE208"/>
      <c r="URF208"/>
      <c r="URG208"/>
      <c r="URH208"/>
      <c r="URI208"/>
      <c r="URJ208"/>
      <c r="URK208"/>
      <c r="URL208"/>
      <c r="URM208"/>
      <c r="URN208"/>
      <c r="URO208"/>
      <c r="URP208"/>
      <c r="URQ208"/>
      <c r="URR208"/>
      <c r="URS208"/>
      <c r="URT208"/>
      <c r="URU208"/>
      <c r="URV208"/>
      <c r="URW208"/>
      <c r="URX208"/>
      <c r="URY208"/>
      <c r="URZ208"/>
      <c r="USA208"/>
      <c r="USB208"/>
      <c r="USC208"/>
      <c r="USD208"/>
      <c r="USE208"/>
      <c r="USF208"/>
      <c r="USG208"/>
      <c r="USH208"/>
      <c r="USI208"/>
      <c r="USJ208"/>
      <c r="USK208"/>
      <c r="USL208"/>
      <c r="USM208"/>
      <c r="USN208"/>
      <c r="USO208"/>
      <c r="USP208"/>
      <c r="USQ208"/>
      <c r="USR208"/>
      <c r="USS208"/>
      <c r="UST208"/>
      <c r="USU208"/>
      <c r="USV208"/>
      <c r="USW208"/>
      <c r="USX208"/>
      <c r="USY208"/>
      <c r="USZ208"/>
      <c r="UTA208"/>
      <c r="UTB208"/>
      <c r="UTC208"/>
      <c r="UTD208"/>
      <c r="UTE208"/>
      <c r="UTF208"/>
      <c r="UTG208"/>
      <c r="UTH208"/>
      <c r="UTI208"/>
      <c r="UTJ208"/>
      <c r="UTK208"/>
      <c r="UTL208"/>
      <c r="UTM208"/>
      <c r="UTN208"/>
      <c r="UTO208"/>
      <c r="UTP208"/>
      <c r="UTQ208"/>
      <c r="UTR208"/>
      <c r="UTS208"/>
      <c r="UTT208"/>
      <c r="UTU208"/>
      <c r="UTV208"/>
      <c r="UTW208"/>
      <c r="UTX208"/>
      <c r="UTY208"/>
      <c r="UTZ208"/>
      <c r="UUA208"/>
      <c r="UUB208"/>
      <c r="UUC208"/>
      <c r="UUD208"/>
      <c r="UUE208"/>
      <c r="UUF208"/>
      <c r="UUG208"/>
      <c r="UUH208"/>
      <c r="UUI208"/>
      <c r="UUJ208"/>
      <c r="UUK208"/>
      <c r="UUL208"/>
      <c r="UUM208"/>
      <c r="UUN208"/>
      <c r="UUO208"/>
      <c r="UUP208"/>
      <c r="UUQ208"/>
      <c r="UUR208"/>
      <c r="UUS208"/>
      <c r="UUT208"/>
      <c r="UUU208"/>
      <c r="UUV208"/>
      <c r="UUW208"/>
      <c r="UUX208"/>
      <c r="UUY208"/>
      <c r="UUZ208"/>
      <c r="UVA208"/>
      <c r="UVB208"/>
      <c r="UVC208"/>
      <c r="UVD208"/>
      <c r="UVE208"/>
      <c r="UVF208"/>
      <c r="UVG208"/>
      <c r="UVH208"/>
      <c r="UVI208"/>
      <c r="UVJ208"/>
      <c r="UVK208"/>
      <c r="UVL208"/>
      <c r="UVM208"/>
      <c r="UVN208"/>
      <c r="UVO208"/>
      <c r="UVP208"/>
      <c r="UVQ208"/>
      <c r="UVR208"/>
      <c r="UVS208"/>
      <c r="UVT208"/>
      <c r="UVU208"/>
      <c r="UVV208"/>
      <c r="UVW208"/>
      <c r="UVX208"/>
      <c r="UVY208"/>
      <c r="UVZ208"/>
      <c r="UWA208"/>
      <c r="UWB208"/>
      <c r="UWC208"/>
      <c r="UWD208"/>
      <c r="UWE208"/>
      <c r="UWF208"/>
      <c r="UWG208"/>
      <c r="UWH208"/>
      <c r="UWI208"/>
      <c r="UWJ208"/>
      <c r="UWK208"/>
      <c r="UWL208"/>
      <c r="UWM208"/>
      <c r="UWN208"/>
      <c r="UWO208"/>
      <c r="UWP208"/>
      <c r="UWQ208"/>
      <c r="UWR208"/>
      <c r="UWS208"/>
      <c r="UWT208"/>
      <c r="UWU208"/>
      <c r="UWV208"/>
      <c r="UWW208"/>
      <c r="UWX208"/>
      <c r="UWY208"/>
      <c r="UWZ208"/>
      <c r="UXA208"/>
      <c r="UXB208"/>
      <c r="UXC208"/>
      <c r="UXD208"/>
      <c r="UXE208"/>
      <c r="UXF208"/>
      <c r="UXG208"/>
      <c r="UXH208"/>
      <c r="UXI208"/>
      <c r="UXJ208"/>
      <c r="UXK208"/>
      <c r="UXL208"/>
      <c r="UXM208"/>
      <c r="UXN208"/>
      <c r="UXO208"/>
      <c r="UXP208"/>
      <c r="UXQ208"/>
      <c r="UXR208"/>
      <c r="UXS208"/>
      <c r="UXT208"/>
      <c r="UXU208"/>
      <c r="UXV208"/>
      <c r="UXW208"/>
      <c r="UXX208"/>
      <c r="UXY208"/>
      <c r="UXZ208"/>
      <c r="UYA208"/>
      <c r="UYB208"/>
      <c r="UYC208"/>
      <c r="UYD208"/>
      <c r="UYE208"/>
      <c r="UYF208"/>
      <c r="UYG208"/>
      <c r="UYH208"/>
      <c r="UYI208"/>
      <c r="UYJ208"/>
      <c r="UYK208"/>
      <c r="UYL208"/>
      <c r="UYM208"/>
      <c r="UYN208"/>
      <c r="UYO208"/>
      <c r="UYP208"/>
      <c r="UYQ208"/>
      <c r="UYR208"/>
      <c r="UYS208"/>
      <c r="UYT208"/>
      <c r="UYU208"/>
      <c r="UYV208"/>
      <c r="UYW208"/>
      <c r="UYX208"/>
      <c r="UYY208"/>
      <c r="UYZ208"/>
      <c r="UZA208"/>
      <c r="UZB208"/>
      <c r="UZC208"/>
      <c r="UZD208"/>
      <c r="UZE208"/>
      <c r="UZF208"/>
      <c r="UZG208"/>
      <c r="UZH208"/>
      <c r="UZI208"/>
      <c r="UZJ208"/>
      <c r="UZK208"/>
      <c r="UZL208"/>
      <c r="UZM208"/>
      <c r="UZN208"/>
      <c r="UZO208"/>
      <c r="UZP208"/>
      <c r="UZQ208"/>
      <c r="UZR208"/>
      <c r="UZS208"/>
      <c r="UZT208"/>
      <c r="UZU208"/>
      <c r="UZV208"/>
      <c r="UZW208"/>
      <c r="UZX208"/>
      <c r="UZY208"/>
      <c r="UZZ208"/>
      <c r="VAA208"/>
      <c r="VAB208"/>
      <c r="VAC208"/>
      <c r="VAD208"/>
      <c r="VAE208"/>
      <c r="VAF208"/>
      <c r="VAG208"/>
      <c r="VAH208"/>
      <c r="VAI208"/>
      <c r="VAJ208"/>
      <c r="VAK208"/>
      <c r="VAL208"/>
      <c r="VAM208"/>
      <c r="VAN208"/>
      <c r="VAO208"/>
      <c r="VAP208"/>
      <c r="VAQ208"/>
      <c r="VAR208"/>
      <c r="VAS208"/>
      <c r="VAT208"/>
      <c r="VAU208"/>
      <c r="VAV208"/>
      <c r="VAW208"/>
      <c r="VAX208"/>
      <c r="VAY208"/>
      <c r="VAZ208"/>
      <c r="VBA208"/>
      <c r="VBB208"/>
      <c r="VBC208"/>
      <c r="VBD208"/>
      <c r="VBE208"/>
      <c r="VBF208"/>
      <c r="VBG208"/>
      <c r="VBH208"/>
      <c r="VBI208"/>
      <c r="VBJ208"/>
      <c r="VBK208"/>
      <c r="VBL208"/>
      <c r="VBM208"/>
      <c r="VBN208"/>
      <c r="VBO208"/>
      <c r="VBP208"/>
      <c r="VBQ208"/>
      <c r="VBR208"/>
      <c r="VBS208"/>
      <c r="VBT208"/>
      <c r="VBU208"/>
      <c r="VBV208"/>
      <c r="VBW208"/>
      <c r="VBX208"/>
      <c r="VBY208"/>
      <c r="VBZ208"/>
      <c r="VCA208"/>
      <c r="VCB208"/>
      <c r="VCC208"/>
      <c r="VCD208"/>
      <c r="VCE208"/>
      <c r="VCF208"/>
      <c r="VCG208"/>
      <c r="VCH208"/>
      <c r="VCI208"/>
      <c r="VCJ208"/>
      <c r="VCK208"/>
      <c r="VCL208"/>
      <c r="VCM208"/>
      <c r="VCN208"/>
      <c r="VCO208"/>
      <c r="VCP208"/>
      <c r="VCQ208"/>
      <c r="VCR208"/>
      <c r="VCS208"/>
      <c r="VCT208"/>
      <c r="VCU208"/>
      <c r="VCV208"/>
      <c r="VCW208"/>
      <c r="VCX208"/>
      <c r="VCY208"/>
      <c r="VCZ208"/>
      <c r="VDA208"/>
      <c r="VDB208"/>
      <c r="VDC208"/>
      <c r="VDD208"/>
      <c r="VDE208"/>
      <c r="VDF208"/>
      <c r="VDG208"/>
      <c r="VDH208"/>
      <c r="VDI208"/>
      <c r="VDJ208"/>
      <c r="VDK208"/>
      <c r="VDL208"/>
      <c r="VDM208"/>
      <c r="VDN208"/>
      <c r="VDO208"/>
      <c r="VDP208"/>
      <c r="VDQ208"/>
      <c r="VDR208"/>
      <c r="VDS208"/>
      <c r="VDT208"/>
      <c r="VDU208"/>
      <c r="VDV208"/>
      <c r="VDW208"/>
      <c r="VDX208"/>
      <c r="VDY208"/>
      <c r="VDZ208"/>
      <c r="VEA208"/>
      <c r="VEB208"/>
      <c r="VEC208"/>
      <c r="VED208"/>
      <c r="VEE208"/>
      <c r="VEF208"/>
      <c r="VEG208"/>
      <c r="VEH208"/>
      <c r="VEI208"/>
      <c r="VEJ208"/>
      <c r="VEK208"/>
      <c r="VEL208"/>
      <c r="VEM208"/>
      <c r="VEN208"/>
      <c r="VEO208"/>
      <c r="VEP208"/>
      <c r="VEQ208"/>
      <c r="VER208"/>
      <c r="VES208"/>
      <c r="VET208"/>
      <c r="VEU208"/>
      <c r="VEV208"/>
      <c r="VEW208"/>
      <c r="VEX208"/>
      <c r="VEY208"/>
      <c r="VEZ208"/>
      <c r="VFA208"/>
      <c r="VFB208"/>
      <c r="VFC208"/>
      <c r="VFD208"/>
      <c r="VFE208"/>
      <c r="VFF208"/>
      <c r="VFG208"/>
      <c r="VFH208"/>
      <c r="VFI208"/>
      <c r="VFJ208"/>
      <c r="VFK208"/>
      <c r="VFL208"/>
      <c r="VFM208"/>
      <c r="VFN208"/>
      <c r="VFO208"/>
      <c r="VFP208"/>
      <c r="VFQ208"/>
      <c r="VFR208"/>
      <c r="VFS208"/>
      <c r="VFT208"/>
      <c r="VFU208"/>
      <c r="VFV208"/>
      <c r="VFW208"/>
      <c r="VFX208"/>
      <c r="VFY208"/>
      <c r="VFZ208"/>
      <c r="VGA208"/>
      <c r="VGB208"/>
      <c r="VGC208"/>
      <c r="VGD208"/>
      <c r="VGE208"/>
      <c r="VGF208"/>
      <c r="VGG208"/>
      <c r="VGH208"/>
      <c r="VGI208"/>
      <c r="VGJ208"/>
      <c r="VGK208"/>
      <c r="VGL208"/>
      <c r="VGM208"/>
      <c r="VGN208"/>
      <c r="VGO208"/>
      <c r="VGP208"/>
      <c r="VGQ208"/>
      <c r="VGR208"/>
      <c r="VGS208"/>
      <c r="VGT208"/>
      <c r="VGU208"/>
      <c r="VGV208"/>
      <c r="VGW208"/>
      <c r="VGX208"/>
      <c r="VGY208"/>
      <c r="VGZ208"/>
      <c r="VHA208"/>
      <c r="VHB208"/>
      <c r="VHC208"/>
      <c r="VHD208"/>
      <c r="VHE208"/>
      <c r="VHF208"/>
      <c r="VHG208"/>
      <c r="VHH208"/>
      <c r="VHI208"/>
      <c r="VHJ208"/>
      <c r="VHK208"/>
      <c r="VHL208"/>
      <c r="VHM208"/>
      <c r="VHN208"/>
      <c r="VHO208"/>
      <c r="VHP208"/>
      <c r="VHQ208"/>
      <c r="VHR208"/>
      <c r="VHS208"/>
      <c r="VHT208"/>
      <c r="VHU208"/>
      <c r="VHV208"/>
      <c r="VHW208"/>
      <c r="VHX208"/>
      <c r="VHY208"/>
      <c r="VHZ208"/>
      <c r="VIA208"/>
      <c r="VIB208"/>
      <c r="VIC208"/>
      <c r="VID208"/>
      <c r="VIE208"/>
      <c r="VIF208"/>
      <c r="VIG208"/>
      <c r="VIH208"/>
      <c r="VII208"/>
      <c r="VIJ208"/>
      <c r="VIK208"/>
      <c r="VIL208"/>
      <c r="VIM208"/>
      <c r="VIN208"/>
      <c r="VIO208"/>
      <c r="VIP208"/>
      <c r="VIQ208"/>
      <c r="VIR208"/>
      <c r="VIS208"/>
      <c r="VIT208"/>
      <c r="VIU208"/>
      <c r="VIV208"/>
      <c r="VIW208"/>
      <c r="VIX208"/>
      <c r="VIY208"/>
      <c r="VIZ208"/>
      <c r="VJA208"/>
      <c r="VJB208"/>
      <c r="VJC208"/>
      <c r="VJD208"/>
      <c r="VJE208"/>
      <c r="VJF208"/>
      <c r="VJG208"/>
      <c r="VJH208"/>
      <c r="VJI208"/>
      <c r="VJJ208"/>
      <c r="VJK208"/>
      <c r="VJL208"/>
      <c r="VJM208"/>
      <c r="VJN208"/>
      <c r="VJO208"/>
      <c r="VJP208"/>
      <c r="VJQ208"/>
      <c r="VJR208"/>
      <c r="VJS208"/>
      <c r="VJT208"/>
      <c r="VJU208"/>
      <c r="VJV208"/>
      <c r="VJW208"/>
      <c r="VJX208"/>
      <c r="VJY208"/>
      <c r="VJZ208"/>
      <c r="VKA208"/>
      <c r="VKB208"/>
      <c r="VKC208"/>
      <c r="VKD208"/>
      <c r="VKE208"/>
      <c r="VKF208"/>
      <c r="VKG208"/>
      <c r="VKH208"/>
      <c r="VKI208"/>
      <c r="VKJ208"/>
      <c r="VKK208"/>
      <c r="VKL208"/>
      <c r="VKM208"/>
      <c r="VKN208"/>
      <c r="VKO208"/>
      <c r="VKP208"/>
      <c r="VKQ208"/>
      <c r="VKR208"/>
      <c r="VKS208"/>
      <c r="VKT208"/>
      <c r="VKU208"/>
      <c r="VKV208"/>
      <c r="VKW208"/>
      <c r="VKX208"/>
      <c r="VKY208"/>
      <c r="VKZ208"/>
      <c r="VLA208"/>
      <c r="VLB208"/>
      <c r="VLC208"/>
      <c r="VLD208"/>
      <c r="VLE208"/>
      <c r="VLF208"/>
      <c r="VLG208"/>
      <c r="VLH208"/>
      <c r="VLI208"/>
      <c r="VLJ208"/>
      <c r="VLK208"/>
      <c r="VLL208"/>
      <c r="VLM208"/>
      <c r="VLN208"/>
      <c r="VLO208"/>
      <c r="VLP208"/>
      <c r="VLQ208"/>
      <c r="VLR208"/>
      <c r="VLS208"/>
      <c r="VLT208"/>
      <c r="VLU208"/>
      <c r="VLV208"/>
      <c r="VLW208"/>
      <c r="VLX208"/>
      <c r="VLY208"/>
      <c r="VLZ208"/>
      <c r="VMA208"/>
      <c r="VMB208"/>
      <c r="VMC208"/>
      <c r="VMD208"/>
      <c r="VME208"/>
      <c r="VMF208"/>
      <c r="VMG208"/>
      <c r="VMH208"/>
      <c r="VMI208"/>
      <c r="VMJ208"/>
      <c r="VMK208"/>
      <c r="VML208"/>
      <c r="VMM208"/>
      <c r="VMN208"/>
      <c r="VMO208"/>
      <c r="VMP208"/>
      <c r="VMQ208"/>
      <c r="VMR208"/>
      <c r="VMS208"/>
      <c r="VMT208"/>
      <c r="VMU208"/>
      <c r="VMV208"/>
      <c r="VMW208"/>
      <c r="VMX208"/>
      <c r="VMY208"/>
      <c r="VMZ208"/>
      <c r="VNA208"/>
      <c r="VNB208"/>
      <c r="VNC208"/>
      <c r="VND208"/>
      <c r="VNE208"/>
      <c r="VNF208"/>
      <c r="VNG208"/>
      <c r="VNH208"/>
      <c r="VNI208"/>
      <c r="VNJ208"/>
      <c r="VNK208"/>
      <c r="VNL208"/>
      <c r="VNM208"/>
      <c r="VNN208"/>
      <c r="VNO208"/>
      <c r="VNP208"/>
      <c r="VNQ208"/>
      <c r="VNR208"/>
      <c r="VNS208"/>
      <c r="VNT208"/>
      <c r="VNU208"/>
      <c r="VNV208"/>
      <c r="VNW208"/>
      <c r="VNX208"/>
      <c r="VNY208"/>
      <c r="VNZ208"/>
      <c r="VOA208"/>
      <c r="VOB208"/>
      <c r="VOC208"/>
      <c r="VOD208"/>
      <c r="VOE208"/>
      <c r="VOF208"/>
      <c r="VOG208"/>
      <c r="VOH208"/>
      <c r="VOI208"/>
      <c r="VOJ208"/>
      <c r="VOK208"/>
      <c r="VOL208"/>
      <c r="VOM208"/>
      <c r="VON208"/>
      <c r="VOO208"/>
      <c r="VOP208"/>
      <c r="VOQ208"/>
      <c r="VOR208"/>
      <c r="VOS208"/>
      <c r="VOT208"/>
      <c r="VOU208"/>
      <c r="VOV208"/>
      <c r="VOW208"/>
      <c r="VOX208"/>
      <c r="VOY208"/>
      <c r="VOZ208"/>
      <c r="VPA208"/>
      <c r="VPB208"/>
      <c r="VPC208"/>
      <c r="VPD208"/>
      <c r="VPE208"/>
      <c r="VPF208"/>
      <c r="VPG208"/>
      <c r="VPH208"/>
      <c r="VPI208"/>
      <c r="VPJ208"/>
      <c r="VPK208"/>
      <c r="VPL208"/>
      <c r="VPM208"/>
      <c r="VPN208"/>
      <c r="VPO208"/>
      <c r="VPP208"/>
      <c r="VPQ208"/>
      <c r="VPR208"/>
      <c r="VPS208"/>
      <c r="VPT208"/>
      <c r="VPU208"/>
      <c r="VPV208"/>
      <c r="VPW208"/>
      <c r="VPX208"/>
      <c r="VPY208"/>
      <c r="VPZ208"/>
      <c r="VQA208"/>
      <c r="VQB208"/>
      <c r="VQC208"/>
      <c r="VQD208"/>
      <c r="VQE208"/>
      <c r="VQF208"/>
      <c r="VQG208"/>
      <c r="VQH208"/>
      <c r="VQI208"/>
      <c r="VQJ208"/>
      <c r="VQK208"/>
      <c r="VQL208"/>
      <c r="VQM208"/>
      <c r="VQN208"/>
      <c r="VQO208"/>
      <c r="VQP208"/>
      <c r="VQQ208"/>
      <c r="VQR208"/>
      <c r="VQS208"/>
      <c r="VQT208"/>
      <c r="VQU208"/>
      <c r="VQV208"/>
      <c r="VQW208"/>
      <c r="VQX208"/>
      <c r="VQY208"/>
      <c r="VQZ208"/>
      <c r="VRA208"/>
      <c r="VRB208"/>
      <c r="VRC208"/>
      <c r="VRD208"/>
      <c r="VRE208"/>
      <c r="VRF208"/>
      <c r="VRG208"/>
      <c r="VRH208"/>
      <c r="VRI208"/>
      <c r="VRJ208"/>
      <c r="VRK208"/>
      <c r="VRL208"/>
      <c r="VRM208"/>
      <c r="VRN208"/>
      <c r="VRO208"/>
      <c r="VRP208"/>
      <c r="VRQ208"/>
      <c r="VRR208"/>
      <c r="VRS208"/>
      <c r="VRT208"/>
      <c r="VRU208"/>
      <c r="VRV208"/>
      <c r="VRW208"/>
      <c r="VRX208"/>
      <c r="VRY208"/>
      <c r="VRZ208"/>
      <c r="VSA208"/>
      <c r="VSB208"/>
      <c r="VSC208"/>
      <c r="VSD208"/>
      <c r="VSE208"/>
      <c r="VSF208"/>
      <c r="VSG208"/>
      <c r="VSH208"/>
      <c r="VSI208"/>
      <c r="VSJ208"/>
      <c r="VSK208"/>
      <c r="VSL208"/>
      <c r="VSM208"/>
      <c r="VSN208"/>
      <c r="VSO208"/>
      <c r="VSP208"/>
      <c r="VSQ208"/>
      <c r="VSR208"/>
      <c r="VSS208"/>
      <c r="VST208"/>
      <c r="VSU208"/>
      <c r="VSV208"/>
      <c r="VSW208"/>
      <c r="VSX208"/>
      <c r="VSY208"/>
      <c r="VSZ208"/>
      <c r="VTA208"/>
      <c r="VTB208"/>
      <c r="VTC208"/>
      <c r="VTD208"/>
      <c r="VTE208"/>
      <c r="VTF208"/>
      <c r="VTG208"/>
      <c r="VTH208"/>
      <c r="VTI208"/>
      <c r="VTJ208"/>
      <c r="VTK208"/>
      <c r="VTL208"/>
      <c r="VTM208"/>
      <c r="VTN208"/>
      <c r="VTO208"/>
      <c r="VTP208"/>
      <c r="VTQ208"/>
      <c r="VTR208"/>
      <c r="VTS208"/>
      <c r="VTT208"/>
      <c r="VTU208"/>
      <c r="VTV208"/>
      <c r="VTW208"/>
      <c r="VTX208"/>
      <c r="VTY208"/>
      <c r="VTZ208"/>
      <c r="VUA208"/>
      <c r="VUB208"/>
      <c r="VUC208"/>
      <c r="VUD208"/>
      <c r="VUE208"/>
      <c r="VUF208"/>
      <c r="VUG208"/>
      <c r="VUH208"/>
      <c r="VUI208"/>
      <c r="VUJ208"/>
      <c r="VUK208"/>
      <c r="VUL208"/>
      <c r="VUM208"/>
      <c r="VUN208"/>
      <c r="VUO208"/>
      <c r="VUP208"/>
      <c r="VUQ208"/>
      <c r="VUR208"/>
      <c r="VUS208"/>
      <c r="VUT208"/>
      <c r="VUU208"/>
      <c r="VUV208"/>
      <c r="VUW208"/>
      <c r="VUX208"/>
      <c r="VUY208"/>
      <c r="VUZ208"/>
      <c r="VVA208"/>
      <c r="VVB208"/>
      <c r="VVC208"/>
      <c r="VVD208"/>
      <c r="VVE208"/>
      <c r="VVF208"/>
      <c r="VVG208"/>
      <c r="VVH208"/>
      <c r="VVI208"/>
      <c r="VVJ208"/>
      <c r="VVK208"/>
      <c r="VVL208"/>
      <c r="VVM208"/>
      <c r="VVN208"/>
      <c r="VVO208"/>
      <c r="VVP208"/>
      <c r="VVQ208"/>
      <c r="VVR208"/>
      <c r="VVS208"/>
      <c r="VVT208"/>
      <c r="VVU208"/>
      <c r="VVV208"/>
      <c r="VVW208"/>
      <c r="VVX208"/>
      <c r="VVY208"/>
      <c r="VVZ208"/>
      <c r="VWA208"/>
      <c r="VWB208"/>
      <c r="VWC208"/>
      <c r="VWD208"/>
      <c r="VWE208"/>
      <c r="VWF208"/>
      <c r="VWG208"/>
      <c r="VWH208"/>
      <c r="VWI208"/>
      <c r="VWJ208"/>
      <c r="VWK208"/>
      <c r="VWL208"/>
      <c r="VWM208"/>
      <c r="VWN208"/>
      <c r="VWO208"/>
      <c r="VWP208"/>
      <c r="VWQ208"/>
      <c r="VWR208"/>
      <c r="VWS208"/>
      <c r="VWT208"/>
      <c r="VWU208"/>
      <c r="VWV208"/>
      <c r="VWW208"/>
      <c r="VWX208"/>
      <c r="VWY208"/>
      <c r="VWZ208"/>
      <c r="VXA208"/>
      <c r="VXB208"/>
      <c r="VXC208"/>
      <c r="VXD208"/>
      <c r="VXE208"/>
      <c r="VXF208"/>
      <c r="VXG208"/>
      <c r="VXH208"/>
      <c r="VXI208"/>
      <c r="VXJ208"/>
      <c r="VXK208"/>
      <c r="VXL208"/>
      <c r="VXM208"/>
      <c r="VXN208"/>
      <c r="VXO208"/>
      <c r="VXP208"/>
      <c r="VXQ208"/>
      <c r="VXR208"/>
      <c r="VXS208"/>
      <c r="VXT208"/>
      <c r="VXU208"/>
      <c r="VXV208"/>
      <c r="VXW208"/>
      <c r="VXX208"/>
      <c r="VXY208"/>
      <c r="VXZ208"/>
      <c r="VYA208"/>
      <c r="VYB208"/>
      <c r="VYC208"/>
      <c r="VYD208"/>
      <c r="VYE208"/>
      <c r="VYF208"/>
      <c r="VYG208"/>
      <c r="VYH208"/>
      <c r="VYI208"/>
      <c r="VYJ208"/>
      <c r="VYK208"/>
      <c r="VYL208"/>
      <c r="VYM208"/>
      <c r="VYN208"/>
      <c r="VYO208"/>
      <c r="VYP208"/>
      <c r="VYQ208"/>
      <c r="VYR208"/>
      <c r="VYS208"/>
      <c r="VYT208"/>
      <c r="VYU208"/>
      <c r="VYV208"/>
      <c r="VYW208"/>
      <c r="VYX208"/>
      <c r="VYY208"/>
      <c r="VYZ208"/>
      <c r="VZA208"/>
      <c r="VZB208"/>
      <c r="VZC208"/>
      <c r="VZD208"/>
      <c r="VZE208"/>
      <c r="VZF208"/>
      <c r="VZG208"/>
      <c r="VZH208"/>
      <c r="VZI208"/>
      <c r="VZJ208"/>
      <c r="VZK208"/>
      <c r="VZL208"/>
      <c r="VZM208"/>
      <c r="VZN208"/>
      <c r="VZO208"/>
      <c r="VZP208"/>
      <c r="VZQ208"/>
      <c r="VZR208"/>
      <c r="VZS208"/>
      <c r="VZT208"/>
      <c r="VZU208"/>
      <c r="VZV208"/>
      <c r="VZW208"/>
      <c r="VZX208"/>
      <c r="VZY208"/>
      <c r="VZZ208"/>
      <c r="WAA208"/>
      <c r="WAB208"/>
      <c r="WAC208"/>
      <c r="WAD208"/>
      <c r="WAE208"/>
      <c r="WAF208"/>
      <c r="WAG208"/>
      <c r="WAH208"/>
      <c r="WAI208"/>
      <c r="WAJ208"/>
      <c r="WAK208"/>
      <c r="WAL208"/>
      <c r="WAM208"/>
      <c r="WAN208"/>
      <c r="WAO208"/>
      <c r="WAP208"/>
      <c r="WAQ208"/>
      <c r="WAR208"/>
      <c r="WAS208"/>
      <c r="WAT208"/>
      <c r="WAU208"/>
      <c r="WAV208"/>
      <c r="WAW208"/>
      <c r="WAX208"/>
      <c r="WAY208"/>
      <c r="WAZ208"/>
      <c r="WBA208"/>
      <c r="WBB208"/>
      <c r="WBC208"/>
      <c r="WBD208"/>
      <c r="WBE208"/>
      <c r="WBF208"/>
      <c r="WBG208"/>
      <c r="WBH208"/>
      <c r="WBI208"/>
      <c r="WBJ208"/>
      <c r="WBK208"/>
      <c r="WBL208"/>
      <c r="WBM208"/>
      <c r="WBN208"/>
      <c r="WBO208"/>
      <c r="WBP208"/>
      <c r="WBQ208"/>
      <c r="WBR208"/>
      <c r="WBS208"/>
      <c r="WBT208"/>
      <c r="WBU208"/>
      <c r="WBV208"/>
      <c r="WBW208"/>
      <c r="WBX208"/>
      <c r="WBY208"/>
      <c r="WBZ208"/>
      <c r="WCA208"/>
      <c r="WCB208"/>
      <c r="WCC208"/>
      <c r="WCD208"/>
      <c r="WCE208"/>
      <c r="WCF208"/>
      <c r="WCG208"/>
      <c r="WCH208"/>
      <c r="WCI208"/>
      <c r="WCJ208"/>
      <c r="WCK208"/>
      <c r="WCL208"/>
      <c r="WCM208"/>
      <c r="WCN208"/>
      <c r="WCO208"/>
      <c r="WCP208"/>
      <c r="WCQ208"/>
      <c r="WCR208"/>
      <c r="WCS208"/>
      <c r="WCT208"/>
      <c r="WCU208"/>
      <c r="WCV208"/>
      <c r="WCW208"/>
      <c r="WCX208"/>
      <c r="WCY208"/>
      <c r="WCZ208"/>
      <c r="WDA208"/>
      <c r="WDB208"/>
      <c r="WDC208"/>
      <c r="WDD208"/>
      <c r="WDE208"/>
      <c r="WDF208"/>
      <c r="WDG208"/>
      <c r="WDH208"/>
      <c r="WDI208"/>
      <c r="WDJ208"/>
      <c r="WDK208"/>
      <c r="WDL208"/>
      <c r="WDM208"/>
      <c r="WDN208"/>
      <c r="WDO208"/>
      <c r="WDP208"/>
      <c r="WDQ208"/>
      <c r="WDR208"/>
      <c r="WDS208"/>
      <c r="WDT208"/>
      <c r="WDU208"/>
      <c r="WDV208"/>
      <c r="WDW208"/>
      <c r="WDX208"/>
      <c r="WDY208"/>
      <c r="WDZ208"/>
      <c r="WEA208"/>
      <c r="WEB208"/>
      <c r="WEC208"/>
      <c r="WED208"/>
      <c r="WEE208"/>
      <c r="WEF208"/>
      <c r="WEG208"/>
      <c r="WEH208"/>
      <c r="WEI208"/>
      <c r="WEJ208"/>
      <c r="WEK208"/>
      <c r="WEL208"/>
      <c r="WEM208"/>
      <c r="WEN208"/>
      <c r="WEO208"/>
      <c r="WEP208"/>
      <c r="WEQ208"/>
      <c r="WER208"/>
      <c r="WES208"/>
      <c r="WET208"/>
      <c r="WEU208"/>
      <c r="WEV208"/>
      <c r="WEW208"/>
      <c r="WEX208"/>
      <c r="WEY208"/>
      <c r="WEZ208"/>
      <c r="WFA208"/>
      <c r="WFB208"/>
      <c r="WFC208"/>
      <c r="WFD208"/>
      <c r="WFE208"/>
      <c r="WFF208"/>
      <c r="WFG208"/>
      <c r="WFH208"/>
      <c r="WFI208"/>
      <c r="WFJ208"/>
      <c r="WFK208"/>
      <c r="WFL208"/>
      <c r="WFM208"/>
      <c r="WFN208"/>
      <c r="WFO208"/>
      <c r="WFP208"/>
      <c r="WFQ208"/>
      <c r="WFR208"/>
      <c r="WFS208"/>
      <c r="WFT208"/>
      <c r="WFU208"/>
      <c r="WFV208"/>
      <c r="WFW208"/>
      <c r="WFX208"/>
      <c r="WFY208"/>
      <c r="WFZ208"/>
      <c r="WGA208"/>
      <c r="WGB208"/>
      <c r="WGC208"/>
      <c r="WGD208"/>
      <c r="WGE208"/>
      <c r="WGF208"/>
      <c r="WGG208"/>
      <c r="WGH208"/>
      <c r="WGI208"/>
      <c r="WGJ208"/>
      <c r="WGK208"/>
      <c r="WGL208"/>
      <c r="WGM208"/>
      <c r="WGN208"/>
      <c r="WGO208"/>
      <c r="WGP208"/>
      <c r="WGQ208"/>
      <c r="WGR208"/>
      <c r="WGS208"/>
      <c r="WGT208"/>
      <c r="WGU208"/>
      <c r="WGV208"/>
      <c r="WGW208"/>
      <c r="WGX208"/>
      <c r="WGY208"/>
      <c r="WGZ208"/>
      <c r="WHA208"/>
      <c r="WHB208"/>
      <c r="WHC208"/>
      <c r="WHD208"/>
      <c r="WHE208"/>
      <c r="WHF208"/>
      <c r="WHG208"/>
      <c r="WHH208"/>
      <c r="WHI208"/>
      <c r="WHJ208"/>
      <c r="WHK208"/>
      <c r="WHL208"/>
      <c r="WHM208"/>
      <c r="WHN208"/>
      <c r="WHO208"/>
      <c r="WHP208"/>
      <c r="WHQ208"/>
      <c r="WHR208"/>
      <c r="WHS208"/>
      <c r="WHT208"/>
      <c r="WHU208"/>
      <c r="WHV208"/>
      <c r="WHW208"/>
      <c r="WHX208"/>
      <c r="WHY208"/>
      <c r="WHZ208"/>
      <c r="WIA208"/>
      <c r="WIB208"/>
      <c r="WIC208"/>
      <c r="WID208"/>
      <c r="WIE208"/>
      <c r="WIF208"/>
      <c r="WIG208"/>
      <c r="WIH208"/>
      <c r="WII208"/>
      <c r="WIJ208"/>
      <c r="WIK208"/>
      <c r="WIL208"/>
      <c r="WIM208"/>
      <c r="WIN208"/>
      <c r="WIO208"/>
      <c r="WIP208"/>
      <c r="WIQ208"/>
      <c r="WIR208"/>
      <c r="WIS208"/>
      <c r="WIT208"/>
      <c r="WIU208"/>
      <c r="WIV208"/>
      <c r="WIW208"/>
      <c r="WIX208"/>
      <c r="WIY208"/>
      <c r="WIZ208"/>
      <c r="WJA208"/>
      <c r="WJB208"/>
      <c r="WJC208"/>
      <c r="WJD208"/>
      <c r="WJE208"/>
      <c r="WJF208"/>
      <c r="WJG208"/>
      <c r="WJH208"/>
      <c r="WJI208"/>
      <c r="WJJ208"/>
      <c r="WJK208"/>
      <c r="WJL208"/>
      <c r="WJM208"/>
      <c r="WJN208"/>
      <c r="WJO208"/>
      <c r="WJP208"/>
      <c r="WJQ208"/>
      <c r="WJR208"/>
      <c r="WJS208"/>
      <c r="WJT208"/>
      <c r="WJU208"/>
      <c r="WJV208"/>
      <c r="WJW208"/>
      <c r="WJX208"/>
      <c r="WJY208"/>
      <c r="WJZ208"/>
      <c r="WKA208"/>
      <c r="WKB208"/>
      <c r="WKC208"/>
      <c r="WKD208"/>
      <c r="WKE208"/>
      <c r="WKF208"/>
      <c r="WKG208"/>
      <c r="WKH208"/>
      <c r="WKI208"/>
      <c r="WKJ208"/>
      <c r="WKK208"/>
      <c r="WKL208"/>
      <c r="WKM208"/>
      <c r="WKN208"/>
      <c r="WKO208"/>
      <c r="WKP208"/>
      <c r="WKQ208"/>
      <c r="WKR208"/>
      <c r="WKS208"/>
      <c r="WKT208"/>
      <c r="WKU208"/>
      <c r="WKV208"/>
      <c r="WKW208"/>
      <c r="WKX208"/>
      <c r="WKY208"/>
      <c r="WKZ208"/>
      <c r="WLA208"/>
      <c r="WLB208"/>
      <c r="WLC208"/>
      <c r="WLD208"/>
      <c r="WLE208"/>
      <c r="WLF208"/>
      <c r="WLG208"/>
      <c r="WLH208"/>
      <c r="WLI208"/>
      <c r="WLJ208"/>
      <c r="WLK208"/>
      <c r="WLL208"/>
      <c r="WLM208"/>
      <c r="WLN208"/>
      <c r="WLO208"/>
      <c r="WLP208"/>
      <c r="WLQ208"/>
      <c r="WLR208"/>
      <c r="WLS208"/>
      <c r="WLT208"/>
      <c r="WLU208"/>
      <c r="WLV208"/>
      <c r="WLW208"/>
      <c r="WLX208"/>
      <c r="WLY208"/>
      <c r="WLZ208"/>
      <c r="WMA208"/>
      <c r="WMB208"/>
      <c r="WMC208"/>
      <c r="WMD208"/>
      <c r="WME208"/>
      <c r="WMF208"/>
      <c r="WMG208"/>
      <c r="WMH208"/>
      <c r="WMI208"/>
      <c r="WMJ208"/>
      <c r="WMK208"/>
      <c r="WML208"/>
      <c r="WMM208"/>
      <c r="WMN208"/>
      <c r="WMO208"/>
      <c r="WMP208"/>
      <c r="WMQ208"/>
      <c r="WMR208"/>
      <c r="WMS208"/>
      <c r="WMT208"/>
      <c r="WMU208"/>
      <c r="WMV208"/>
      <c r="WMW208"/>
      <c r="WMX208"/>
      <c r="WMY208"/>
      <c r="WMZ208"/>
      <c r="WNA208"/>
      <c r="WNB208"/>
      <c r="WNC208"/>
      <c r="WND208"/>
      <c r="WNE208"/>
      <c r="WNF208"/>
      <c r="WNG208"/>
      <c r="WNH208"/>
      <c r="WNI208"/>
      <c r="WNJ208"/>
      <c r="WNK208"/>
      <c r="WNL208"/>
      <c r="WNM208"/>
      <c r="WNN208"/>
      <c r="WNO208"/>
      <c r="WNP208"/>
      <c r="WNQ208"/>
      <c r="WNR208"/>
      <c r="WNS208"/>
      <c r="WNT208"/>
      <c r="WNU208"/>
      <c r="WNV208"/>
      <c r="WNW208"/>
      <c r="WNX208"/>
      <c r="WNY208"/>
      <c r="WNZ208"/>
      <c r="WOA208"/>
      <c r="WOB208"/>
      <c r="WOC208"/>
      <c r="WOD208"/>
      <c r="WOE208"/>
      <c r="WOF208"/>
      <c r="WOG208"/>
      <c r="WOH208"/>
      <c r="WOI208"/>
      <c r="WOJ208"/>
      <c r="WOK208"/>
      <c r="WOL208"/>
      <c r="WOM208"/>
      <c r="WON208"/>
      <c r="WOO208"/>
      <c r="WOP208"/>
      <c r="WOQ208"/>
      <c r="WOR208"/>
      <c r="WOS208"/>
      <c r="WOT208"/>
      <c r="WOU208"/>
      <c r="WOV208"/>
      <c r="WOW208"/>
      <c r="WOX208"/>
      <c r="WOY208"/>
      <c r="WOZ208"/>
      <c r="WPA208"/>
      <c r="WPB208"/>
      <c r="WPC208"/>
      <c r="WPD208"/>
      <c r="WPE208"/>
      <c r="WPF208"/>
      <c r="WPG208"/>
      <c r="WPH208"/>
      <c r="WPI208"/>
      <c r="WPJ208"/>
      <c r="WPK208"/>
      <c r="WPL208"/>
      <c r="WPM208"/>
      <c r="WPN208"/>
      <c r="WPO208"/>
      <c r="WPP208"/>
      <c r="WPQ208"/>
      <c r="WPR208"/>
      <c r="WPS208"/>
      <c r="WPT208"/>
      <c r="WPU208"/>
      <c r="WPV208"/>
      <c r="WPW208"/>
      <c r="WPX208"/>
      <c r="WPY208"/>
      <c r="WPZ208"/>
      <c r="WQA208"/>
      <c r="WQB208"/>
      <c r="WQC208"/>
      <c r="WQD208"/>
      <c r="WQE208"/>
      <c r="WQF208"/>
      <c r="WQG208"/>
      <c r="WQH208"/>
      <c r="WQI208"/>
      <c r="WQJ208"/>
      <c r="WQK208"/>
      <c r="WQL208"/>
      <c r="WQM208"/>
      <c r="WQN208"/>
      <c r="WQO208"/>
      <c r="WQP208"/>
      <c r="WQQ208"/>
      <c r="WQR208"/>
      <c r="WQS208"/>
      <c r="WQT208"/>
      <c r="WQU208"/>
      <c r="WQV208"/>
      <c r="WQW208"/>
      <c r="WQX208"/>
      <c r="WQY208"/>
      <c r="WQZ208"/>
      <c r="WRA208"/>
      <c r="WRB208"/>
      <c r="WRC208"/>
      <c r="WRD208"/>
      <c r="WRE208"/>
      <c r="WRF208"/>
      <c r="WRG208"/>
      <c r="WRH208"/>
      <c r="WRI208"/>
      <c r="WRJ208"/>
      <c r="WRK208"/>
      <c r="WRL208"/>
      <c r="WRM208"/>
      <c r="WRN208"/>
      <c r="WRO208"/>
      <c r="WRP208"/>
      <c r="WRQ208"/>
      <c r="WRR208"/>
      <c r="WRS208"/>
      <c r="WRT208"/>
      <c r="WRU208"/>
      <c r="WRV208"/>
      <c r="WRW208"/>
      <c r="WRX208"/>
      <c r="WRY208"/>
      <c r="WRZ208"/>
      <c r="WSA208"/>
      <c r="WSB208"/>
      <c r="WSC208"/>
      <c r="WSD208"/>
      <c r="WSE208"/>
      <c r="WSF208"/>
      <c r="WSG208"/>
      <c r="WSH208"/>
      <c r="WSI208"/>
      <c r="WSJ208"/>
      <c r="WSK208"/>
      <c r="WSL208"/>
      <c r="WSM208"/>
      <c r="WSN208"/>
      <c r="WSO208"/>
      <c r="WSP208"/>
      <c r="WSQ208"/>
      <c r="WSR208"/>
      <c r="WSS208"/>
      <c r="WST208"/>
      <c r="WSU208"/>
      <c r="WSV208"/>
      <c r="WSW208"/>
      <c r="WSX208"/>
      <c r="WSY208"/>
      <c r="WSZ208"/>
      <c r="WTA208"/>
      <c r="WTB208"/>
      <c r="WTC208"/>
      <c r="WTD208"/>
      <c r="WTE208"/>
      <c r="WTF208"/>
      <c r="WTG208"/>
      <c r="WTH208"/>
      <c r="WTI208"/>
      <c r="WTJ208"/>
      <c r="WTK208"/>
      <c r="WTL208"/>
      <c r="WTM208"/>
      <c r="WTN208"/>
      <c r="WTO208"/>
      <c r="WTP208"/>
      <c r="WTQ208"/>
      <c r="WTR208"/>
      <c r="WTS208"/>
      <c r="WTT208"/>
      <c r="WTU208"/>
      <c r="WTV208"/>
      <c r="WTW208"/>
      <c r="WTX208"/>
      <c r="WTY208"/>
      <c r="WTZ208"/>
      <c r="WUA208"/>
      <c r="WUB208"/>
      <c r="WUC208"/>
      <c r="WUD208"/>
      <c r="WUE208"/>
      <c r="WUF208"/>
      <c r="WUG208"/>
      <c r="WUH208"/>
      <c r="WUI208"/>
      <c r="WUJ208"/>
      <c r="WUK208"/>
      <c r="WUL208"/>
      <c r="WUM208"/>
      <c r="WUN208"/>
      <c r="WUO208"/>
      <c r="WUP208"/>
      <c r="WUQ208"/>
      <c r="WUR208"/>
      <c r="WUS208"/>
      <c r="WUT208"/>
      <c r="WUU208"/>
      <c r="WUV208"/>
      <c r="WUW208"/>
      <c r="WUX208"/>
      <c r="WUY208"/>
      <c r="WUZ208"/>
      <c r="WVA208"/>
      <c r="WVB208"/>
      <c r="WVC208"/>
      <c r="WVD208"/>
      <c r="WVE208"/>
      <c r="WVF208"/>
      <c r="WVG208"/>
      <c r="WVH208"/>
      <c r="WVI208"/>
      <c r="WVJ208"/>
      <c r="WVK208"/>
      <c r="WVL208"/>
      <c r="WVM208"/>
      <c r="WVN208"/>
      <c r="WVO208"/>
      <c r="WVP208"/>
      <c r="WVQ208"/>
      <c r="WVR208"/>
      <c r="WVS208"/>
      <c r="WVT208"/>
      <c r="WVU208"/>
      <c r="WVV208"/>
      <c r="WVW208"/>
      <c r="WVX208"/>
      <c r="WVY208"/>
      <c r="WVZ208"/>
      <c r="WWA208"/>
      <c r="WWB208"/>
      <c r="WWC208"/>
      <c r="WWD208"/>
      <c r="WWE208"/>
      <c r="WWF208"/>
      <c r="WWG208"/>
      <c r="WWH208"/>
      <c r="WWI208"/>
      <c r="WWJ208"/>
      <c r="WWK208"/>
      <c r="WWL208"/>
      <c r="WWM208"/>
      <c r="WWN208"/>
      <c r="WWO208"/>
      <c r="WWP208"/>
      <c r="WWQ208"/>
      <c r="WWR208"/>
      <c r="WWS208"/>
      <c r="WWT208"/>
      <c r="WWU208"/>
      <c r="WWV208"/>
      <c r="WWW208"/>
      <c r="WWX208"/>
      <c r="WWY208"/>
      <c r="WWZ208"/>
      <c r="WXA208"/>
      <c r="WXB208"/>
      <c r="WXC208"/>
      <c r="WXD208"/>
      <c r="WXE208"/>
      <c r="WXF208"/>
      <c r="WXG208"/>
      <c r="WXH208"/>
      <c r="WXI208"/>
      <c r="WXJ208"/>
      <c r="WXK208"/>
      <c r="WXL208"/>
      <c r="WXM208"/>
      <c r="WXN208"/>
      <c r="WXO208"/>
      <c r="WXP208"/>
      <c r="WXQ208"/>
      <c r="WXR208"/>
      <c r="WXS208"/>
      <c r="WXT208"/>
      <c r="WXU208"/>
      <c r="WXV208"/>
      <c r="WXW208"/>
      <c r="WXX208"/>
      <c r="WXY208"/>
      <c r="WXZ208"/>
      <c r="WYA208"/>
      <c r="WYB208"/>
      <c r="WYC208"/>
      <c r="WYD208"/>
      <c r="WYE208"/>
      <c r="WYF208"/>
      <c r="WYG208"/>
      <c r="WYH208"/>
      <c r="WYI208"/>
      <c r="WYJ208"/>
      <c r="WYK208"/>
      <c r="WYL208"/>
      <c r="WYM208"/>
      <c r="WYN208"/>
      <c r="WYO208"/>
      <c r="WYP208"/>
      <c r="WYQ208"/>
      <c r="WYR208"/>
      <c r="WYS208"/>
      <c r="WYT208"/>
      <c r="WYU208"/>
      <c r="WYV208"/>
      <c r="WYW208"/>
      <c r="WYX208"/>
      <c r="WYY208"/>
      <c r="WYZ208"/>
      <c r="WZA208"/>
      <c r="WZB208"/>
      <c r="WZC208"/>
      <c r="WZD208"/>
      <c r="WZE208"/>
      <c r="WZF208"/>
      <c r="WZG208"/>
      <c r="WZH208"/>
      <c r="WZI208"/>
      <c r="WZJ208"/>
      <c r="WZK208"/>
      <c r="WZL208"/>
      <c r="WZM208"/>
      <c r="WZN208"/>
      <c r="WZO208"/>
      <c r="WZP208"/>
      <c r="WZQ208"/>
      <c r="WZR208"/>
      <c r="WZS208"/>
      <c r="WZT208"/>
      <c r="WZU208"/>
      <c r="WZV208"/>
      <c r="WZW208"/>
      <c r="WZX208"/>
      <c r="WZY208"/>
      <c r="WZZ208"/>
      <c r="XAA208"/>
      <c r="XAB208"/>
      <c r="XAC208"/>
      <c r="XAD208"/>
      <c r="XAE208"/>
      <c r="XAF208"/>
      <c r="XAG208"/>
      <c r="XAH208"/>
      <c r="XAI208"/>
      <c r="XAJ208"/>
      <c r="XAK208"/>
      <c r="XAL208"/>
      <c r="XAM208"/>
      <c r="XAN208"/>
      <c r="XAO208"/>
      <c r="XAP208"/>
      <c r="XAQ208"/>
      <c r="XAR208"/>
      <c r="XAS208"/>
      <c r="XAT208"/>
      <c r="XAU208"/>
      <c r="XAV208"/>
      <c r="XAW208"/>
      <c r="XAX208"/>
      <c r="XAY208"/>
      <c r="XAZ208"/>
      <c r="XBA208"/>
      <c r="XBB208"/>
      <c r="XBC208"/>
      <c r="XBD208"/>
      <c r="XBE208"/>
      <c r="XBF208"/>
      <c r="XBG208"/>
      <c r="XBH208"/>
      <c r="XBI208"/>
      <c r="XBJ208"/>
      <c r="XBK208"/>
      <c r="XBL208"/>
      <c r="XBM208"/>
      <c r="XBN208"/>
      <c r="XBO208"/>
      <c r="XBP208"/>
      <c r="XBQ208"/>
      <c r="XBR208"/>
      <c r="XBS208"/>
      <c r="XBT208"/>
      <c r="XBU208"/>
      <c r="XBV208"/>
      <c r="XBW208"/>
      <c r="XBX208"/>
      <c r="XBY208"/>
      <c r="XBZ208"/>
      <c r="XCA208"/>
      <c r="XCB208"/>
      <c r="XCC208"/>
      <c r="XCD208"/>
      <c r="XCE208"/>
      <c r="XCF208"/>
      <c r="XCG208"/>
      <c r="XCH208"/>
      <c r="XCI208"/>
      <c r="XCJ208"/>
      <c r="XCK208"/>
      <c r="XCL208"/>
      <c r="XCM208"/>
      <c r="XCN208"/>
      <c r="XCO208"/>
      <c r="XCP208"/>
      <c r="XCQ208"/>
      <c r="XCR208"/>
      <c r="XCS208"/>
      <c r="XCT208"/>
      <c r="XCU208"/>
      <c r="XCV208"/>
      <c r="XCW208"/>
      <c r="XCX208"/>
      <c r="XCY208"/>
      <c r="XCZ208"/>
      <c r="XDA208"/>
      <c r="XDB208"/>
      <c r="XDC208"/>
      <c r="XDD208"/>
      <c r="XDE208"/>
      <c r="XDF208"/>
      <c r="XDG208"/>
      <c r="XDH208"/>
      <c r="XDI208"/>
      <c r="XDJ208"/>
      <c r="XDK208"/>
      <c r="XDL208"/>
      <c r="XDM208"/>
      <c r="XDN208"/>
      <c r="XDO208"/>
      <c r="XDP208"/>
      <c r="XDQ208"/>
      <c r="XDR208"/>
      <c r="XDS208"/>
      <c r="XDT208"/>
      <c r="XDU208"/>
      <c r="XDV208"/>
      <c r="XDW208"/>
      <c r="XDX208"/>
      <c r="XDY208"/>
      <c r="XDZ208"/>
      <c r="XEA208"/>
      <c r="XEB208"/>
      <c r="XEC208"/>
      <c r="XED208"/>
      <c r="XEE208"/>
      <c r="XEF208"/>
      <c r="XEG208"/>
      <c r="XEH208"/>
      <c r="XEI208"/>
      <c r="XEJ208"/>
      <c r="XEK208"/>
      <c r="XEL208"/>
      <c r="XEM208"/>
      <c r="XEN208"/>
      <c r="XEO208"/>
      <c r="XEP208"/>
      <c r="XEQ208"/>
      <c r="XER208"/>
      <c r="XES208"/>
      <c r="XET208"/>
      <c r="XEU208"/>
      <c r="XEV208"/>
      <c r="XEW208"/>
      <c r="XEX208"/>
      <c r="XEY208"/>
      <c r="XEZ208"/>
      <c r="XFA208"/>
      <c r="XFB208"/>
      <c r="XFC208"/>
      <c r="XFD208"/>
    </row>
    <row r="209" s="28" customFormat="1" spans="1:16384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N209" s="70"/>
      <c r="AO209" s="29"/>
      <c r="AP209"/>
      <c r="AQ209"/>
      <c r="AR209" s="32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  <c r="XY209"/>
      <c r="XZ209"/>
      <c r="YA209"/>
      <c r="YB209"/>
      <c r="YC209"/>
      <c r="YD209"/>
      <c r="YE209"/>
      <c r="YF209"/>
      <c r="YG209"/>
      <c r="YH209"/>
      <c r="YI209"/>
      <c r="YJ209"/>
      <c r="YK209"/>
      <c r="YL209"/>
      <c r="YM209"/>
      <c r="YN209"/>
      <c r="YO209"/>
      <c r="YP209"/>
      <c r="YQ209"/>
      <c r="YR209"/>
      <c r="YS209"/>
      <c r="YT209"/>
      <c r="YU209"/>
      <c r="YV209"/>
      <c r="YW209"/>
      <c r="YX209"/>
      <c r="YY209"/>
      <c r="YZ209"/>
      <c r="ZA209"/>
      <c r="ZB209"/>
      <c r="ZC209"/>
      <c r="ZD209"/>
      <c r="ZE209"/>
      <c r="ZF209"/>
      <c r="ZG209"/>
      <c r="ZH209"/>
      <c r="ZI209"/>
      <c r="ZJ209"/>
      <c r="ZK209"/>
      <c r="ZL209"/>
      <c r="ZM209"/>
      <c r="ZN209"/>
      <c r="ZO209"/>
      <c r="ZP209"/>
      <c r="ZQ209"/>
      <c r="ZR209"/>
      <c r="ZS209"/>
      <c r="ZT209"/>
      <c r="ZU209"/>
      <c r="ZV209"/>
      <c r="ZW209"/>
      <c r="ZX209"/>
      <c r="ZY209"/>
      <c r="ZZ209"/>
      <c r="AAA209"/>
      <c r="AAB209"/>
      <c r="AAC209"/>
      <c r="AAD209"/>
      <c r="AAE209"/>
      <c r="AAF209"/>
      <c r="AAG209"/>
      <c r="AAH209"/>
      <c r="AAI209"/>
      <c r="AAJ209"/>
      <c r="AAK209"/>
      <c r="AAL209"/>
      <c r="AAM209"/>
      <c r="AAN209"/>
      <c r="AAO209"/>
      <c r="AAP209"/>
      <c r="AAQ209"/>
      <c r="AAR209"/>
      <c r="AAS209"/>
      <c r="AAT209"/>
      <c r="AAU209"/>
      <c r="AAV209"/>
      <c r="AAW209"/>
      <c r="AAX209"/>
      <c r="AAY209"/>
      <c r="AAZ209"/>
      <c r="ABA209"/>
      <c r="ABB209"/>
      <c r="ABC209"/>
      <c r="ABD209"/>
      <c r="ABE209"/>
      <c r="ABF209"/>
      <c r="ABG209"/>
      <c r="ABH209"/>
      <c r="ABI209"/>
      <c r="ABJ209"/>
      <c r="ABK209"/>
      <c r="ABL209"/>
      <c r="ABM209"/>
      <c r="ABN209"/>
      <c r="ABO209"/>
      <c r="ABP209"/>
      <c r="ABQ209"/>
      <c r="ABR209"/>
      <c r="ABS209"/>
      <c r="ABT209"/>
      <c r="ABU209"/>
      <c r="ABV209"/>
      <c r="ABW209"/>
      <c r="ABX209"/>
      <c r="ABY209"/>
      <c r="ABZ209"/>
      <c r="ACA209"/>
      <c r="ACB209"/>
      <c r="ACC209"/>
      <c r="ACD209"/>
      <c r="ACE209"/>
      <c r="ACF209"/>
      <c r="ACG209"/>
      <c r="ACH209"/>
      <c r="ACI209"/>
      <c r="ACJ209"/>
      <c r="ACK209"/>
      <c r="ACL209"/>
      <c r="ACM209"/>
      <c r="ACN209"/>
      <c r="ACO209"/>
      <c r="ACP209"/>
      <c r="ACQ209"/>
      <c r="ACR209"/>
      <c r="ACS209"/>
      <c r="ACT209"/>
      <c r="ACU209"/>
      <c r="ACV209"/>
      <c r="ACW209"/>
      <c r="ACX209"/>
      <c r="ACY209"/>
      <c r="ACZ209"/>
      <c r="ADA209"/>
      <c r="ADB209"/>
      <c r="ADC209"/>
      <c r="ADD209"/>
      <c r="ADE209"/>
      <c r="ADF209"/>
      <c r="ADG209"/>
      <c r="ADH209"/>
      <c r="ADI209"/>
      <c r="ADJ209"/>
      <c r="ADK209"/>
      <c r="ADL209"/>
      <c r="ADM209"/>
      <c r="ADN209"/>
      <c r="ADO209"/>
      <c r="ADP209"/>
      <c r="ADQ209"/>
      <c r="ADR209"/>
      <c r="ADS209"/>
      <c r="ADT209"/>
      <c r="ADU209"/>
      <c r="ADV209"/>
      <c r="ADW209"/>
      <c r="ADX209"/>
      <c r="ADY209"/>
      <c r="ADZ209"/>
      <c r="AEA209"/>
      <c r="AEB209"/>
      <c r="AEC209"/>
      <c r="AED209"/>
      <c r="AEE209"/>
      <c r="AEF209"/>
      <c r="AEG209"/>
      <c r="AEH209"/>
      <c r="AEI209"/>
      <c r="AEJ209"/>
      <c r="AEK209"/>
      <c r="AEL209"/>
      <c r="AEM209"/>
      <c r="AEN209"/>
      <c r="AEO209"/>
      <c r="AEP209"/>
      <c r="AEQ209"/>
      <c r="AER209"/>
      <c r="AES209"/>
      <c r="AET209"/>
      <c r="AEU209"/>
      <c r="AEV209"/>
      <c r="AEW209"/>
      <c r="AEX209"/>
      <c r="AEY209"/>
      <c r="AEZ209"/>
      <c r="AFA209"/>
      <c r="AFB209"/>
      <c r="AFC209"/>
      <c r="AFD209"/>
      <c r="AFE209"/>
      <c r="AFF209"/>
      <c r="AFG209"/>
      <c r="AFH209"/>
      <c r="AFI209"/>
      <c r="AFJ209"/>
      <c r="AFK209"/>
      <c r="AFL209"/>
      <c r="AFM209"/>
      <c r="AFN209"/>
      <c r="AFO209"/>
      <c r="AFP209"/>
      <c r="AFQ209"/>
      <c r="AFR209"/>
      <c r="AFS209"/>
      <c r="AFT209"/>
      <c r="AFU209"/>
      <c r="AFV209"/>
      <c r="AFW209"/>
      <c r="AFX209"/>
      <c r="AFY209"/>
      <c r="AFZ209"/>
      <c r="AGA209"/>
      <c r="AGB209"/>
      <c r="AGC209"/>
      <c r="AGD209"/>
      <c r="AGE209"/>
      <c r="AGF209"/>
      <c r="AGG209"/>
      <c r="AGH209"/>
      <c r="AGI209"/>
      <c r="AGJ209"/>
      <c r="AGK209"/>
      <c r="AGL209"/>
      <c r="AGM209"/>
      <c r="AGN209"/>
      <c r="AGO209"/>
      <c r="AGP209"/>
      <c r="AGQ209"/>
      <c r="AGR209"/>
      <c r="AGS209"/>
      <c r="AGT209"/>
      <c r="AGU209"/>
      <c r="AGV209"/>
      <c r="AGW209"/>
      <c r="AGX209"/>
      <c r="AGY209"/>
      <c r="AGZ209"/>
      <c r="AHA209"/>
      <c r="AHB209"/>
      <c r="AHC209"/>
      <c r="AHD209"/>
      <c r="AHE209"/>
      <c r="AHF209"/>
      <c r="AHG209"/>
      <c r="AHH209"/>
      <c r="AHI209"/>
      <c r="AHJ209"/>
      <c r="AHK209"/>
      <c r="AHL209"/>
      <c r="AHM209"/>
      <c r="AHN209"/>
      <c r="AHO209"/>
      <c r="AHP209"/>
      <c r="AHQ209"/>
      <c r="AHR209"/>
      <c r="AHS209"/>
      <c r="AHT209"/>
      <c r="AHU209"/>
      <c r="AHV209"/>
      <c r="AHW209"/>
      <c r="AHX209"/>
      <c r="AHY209"/>
      <c r="AHZ209"/>
      <c r="AIA209"/>
      <c r="AIB209"/>
      <c r="AIC209"/>
      <c r="AID209"/>
      <c r="AIE209"/>
      <c r="AIF209"/>
      <c r="AIG209"/>
      <c r="AIH209"/>
      <c r="AII209"/>
      <c r="AIJ209"/>
      <c r="AIK209"/>
      <c r="AIL209"/>
      <c r="AIM209"/>
      <c r="AIN209"/>
      <c r="AIO209"/>
      <c r="AIP209"/>
      <c r="AIQ209"/>
      <c r="AIR209"/>
      <c r="AIS209"/>
      <c r="AIT209"/>
      <c r="AIU209"/>
      <c r="AIV209"/>
      <c r="AIW209"/>
      <c r="AIX209"/>
      <c r="AIY209"/>
      <c r="AIZ209"/>
      <c r="AJA209"/>
      <c r="AJB209"/>
      <c r="AJC209"/>
      <c r="AJD209"/>
      <c r="AJE209"/>
      <c r="AJF209"/>
      <c r="AJG209"/>
      <c r="AJH209"/>
      <c r="AJI209"/>
      <c r="AJJ209"/>
      <c r="AJK209"/>
      <c r="AJL209"/>
      <c r="AJM209"/>
      <c r="AJN209"/>
      <c r="AJO209"/>
      <c r="AJP209"/>
      <c r="AJQ209"/>
      <c r="AJR209"/>
      <c r="AJS209"/>
      <c r="AJT209"/>
      <c r="AJU209"/>
      <c r="AJV209"/>
      <c r="AJW209"/>
      <c r="AJX209"/>
      <c r="AJY209"/>
      <c r="AJZ209"/>
      <c r="AKA209"/>
      <c r="AKB209"/>
      <c r="AKC209"/>
      <c r="AKD209"/>
      <c r="AKE209"/>
      <c r="AKF209"/>
      <c r="AKG209"/>
      <c r="AKH209"/>
      <c r="AKI209"/>
      <c r="AKJ209"/>
      <c r="AKK209"/>
      <c r="AKL209"/>
      <c r="AKM209"/>
      <c r="AKN209"/>
      <c r="AKO209"/>
      <c r="AKP209"/>
      <c r="AKQ209"/>
      <c r="AKR209"/>
      <c r="AKS209"/>
      <c r="AKT209"/>
      <c r="AKU209"/>
      <c r="AKV209"/>
      <c r="AKW209"/>
      <c r="AKX209"/>
      <c r="AKY209"/>
      <c r="AKZ209"/>
      <c r="ALA209"/>
      <c r="ALB209"/>
      <c r="ALC209"/>
      <c r="ALD209"/>
      <c r="ALE209"/>
      <c r="ALF209"/>
      <c r="ALG209"/>
      <c r="ALH209"/>
      <c r="ALI209"/>
      <c r="ALJ209"/>
      <c r="ALK209"/>
      <c r="ALL209"/>
      <c r="ALM209"/>
      <c r="ALN209"/>
      <c r="ALO209"/>
      <c r="ALP209"/>
      <c r="ALQ209"/>
      <c r="ALR209"/>
      <c r="ALS209"/>
      <c r="ALT209"/>
      <c r="ALU209"/>
      <c r="ALV209"/>
      <c r="ALW209"/>
      <c r="ALX209"/>
      <c r="ALY209"/>
      <c r="ALZ209"/>
      <c r="AMA209"/>
      <c r="AMB209"/>
      <c r="AMC209"/>
      <c r="AMD209"/>
      <c r="AME209"/>
      <c r="AMF209"/>
      <c r="AMG209"/>
      <c r="AMH209"/>
      <c r="AMI209"/>
      <c r="AMJ209"/>
      <c r="AMK209"/>
      <c r="AML209"/>
      <c r="AMM209"/>
      <c r="AMN209"/>
      <c r="AMO209"/>
      <c r="AMP209"/>
      <c r="AMQ209"/>
      <c r="AMR209"/>
      <c r="AMS209"/>
      <c r="AMT209"/>
      <c r="AMU209"/>
      <c r="AMV209"/>
      <c r="AMW209"/>
      <c r="AMX209"/>
      <c r="AMY209"/>
      <c r="AMZ209"/>
      <c r="ANA209"/>
      <c r="ANB209"/>
      <c r="ANC209"/>
      <c r="AND209"/>
      <c r="ANE209"/>
      <c r="ANF209"/>
      <c r="ANG209"/>
      <c r="ANH209"/>
      <c r="ANI209"/>
      <c r="ANJ209"/>
      <c r="ANK209"/>
      <c r="ANL209"/>
      <c r="ANM209"/>
      <c r="ANN209"/>
      <c r="ANO209"/>
      <c r="ANP209"/>
      <c r="ANQ209"/>
      <c r="ANR209"/>
      <c r="ANS209"/>
      <c r="ANT209"/>
      <c r="ANU209"/>
      <c r="ANV209"/>
      <c r="ANW209"/>
      <c r="ANX209"/>
      <c r="ANY209"/>
      <c r="ANZ209"/>
      <c r="AOA209"/>
      <c r="AOB209"/>
      <c r="AOC209"/>
      <c r="AOD209"/>
      <c r="AOE209"/>
      <c r="AOF209"/>
      <c r="AOG209"/>
      <c r="AOH209"/>
      <c r="AOI209"/>
      <c r="AOJ209"/>
      <c r="AOK209"/>
      <c r="AOL209"/>
      <c r="AOM209"/>
      <c r="AON209"/>
      <c r="AOO209"/>
      <c r="AOP209"/>
      <c r="AOQ209"/>
      <c r="AOR209"/>
      <c r="AOS209"/>
      <c r="AOT209"/>
      <c r="AOU209"/>
      <c r="AOV209"/>
      <c r="AOW209"/>
      <c r="AOX209"/>
      <c r="AOY209"/>
      <c r="AOZ209"/>
      <c r="APA209"/>
      <c r="APB209"/>
      <c r="APC209"/>
      <c r="APD209"/>
      <c r="APE209"/>
      <c r="APF209"/>
      <c r="APG209"/>
      <c r="APH209"/>
      <c r="API209"/>
      <c r="APJ209"/>
      <c r="APK209"/>
      <c r="APL209"/>
      <c r="APM209"/>
      <c r="APN209"/>
      <c r="APO209"/>
      <c r="APP209"/>
      <c r="APQ209"/>
      <c r="APR209"/>
      <c r="APS209"/>
      <c r="APT209"/>
      <c r="APU209"/>
      <c r="APV209"/>
      <c r="APW209"/>
      <c r="APX209"/>
      <c r="APY209"/>
      <c r="APZ209"/>
      <c r="AQA209"/>
      <c r="AQB209"/>
      <c r="AQC209"/>
      <c r="AQD209"/>
      <c r="AQE209"/>
      <c r="AQF209"/>
      <c r="AQG209"/>
      <c r="AQH209"/>
      <c r="AQI209"/>
      <c r="AQJ209"/>
      <c r="AQK209"/>
      <c r="AQL209"/>
      <c r="AQM209"/>
      <c r="AQN209"/>
      <c r="AQO209"/>
      <c r="AQP209"/>
      <c r="AQQ209"/>
      <c r="AQR209"/>
      <c r="AQS209"/>
      <c r="AQT209"/>
      <c r="AQU209"/>
      <c r="AQV209"/>
      <c r="AQW209"/>
      <c r="AQX209"/>
      <c r="AQY209"/>
      <c r="AQZ209"/>
      <c r="ARA209"/>
      <c r="ARB209"/>
      <c r="ARC209"/>
      <c r="ARD209"/>
      <c r="ARE209"/>
      <c r="ARF209"/>
      <c r="ARG209"/>
      <c r="ARH209"/>
      <c r="ARI209"/>
      <c r="ARJ209"/>
      <c r="ARK209"/>
      <c r="ARL209"/>
      <c r="ARM209"/>
      <c r="ARN209"/>
      <c r="ARO209"/>
      <c r="ARP209"/>
      <c r="ARQ209"/>
      <c r="ARR209"/>
      <c r="ARS209"/>
      <c r="ART209"/>
      <c r="ARU209"/>
      <c r="ARV209"/>
      <c r="ARW209"/>
      <c r="ARX209"/>
      <c r="ARY209"/>
      <c r="ARZ209"/>
      <c r="ASA209"/>
      <c r="ASB209"/>
      <c r="ASC209"/>
      <c r="ASD209"/>
      <c r="ASE209"/>
      <c r="ASF209"/>
      <c r="ASG209"/>
      <c r="ASH209"/>
      <c r="ASI209"/>
      <c r="ASJ209"/>
      <c r="ASK209"/>
      <c r="ASL209"/>
      <c r="ASM209"/>
      <c r="ASN209"/>
      <c r="ASO209"/>
      <c r="ASP209"/>
      <c r="ASQ209"/>
      <c r="ASR209"/>
      <c r="ASS209"/>
      <c r="AST209"/>
      <c r="ASU209"/>
      <c r="ASV209"/>
      <c r="ASW209"/>
      <c r="ASX209"/>
      <c r="ASY209"/>
      <c r="ASZ209"/>
      <c r="ATA209"/>
      <c r="ATB209"/>
      <c r="ATC209"/>
      <c r="ATD209"/>
      <c r="ATE209"/>
      <c r="ATF209"/>
      <c r="ATG209"/>
      <c r="ATH209"/>
      <c r="ATI209"/>
      <c r="ATJ209"/>
      <c r="ATK209"/>
      <c r="ATL209"/>
      <c r="ATM209"/>
      <c r="ATN209"/>
      <c r="ATO209"/>
      <c r="ATP209"/>
      <c r="ATQ209"/>
      <c r="ATR209"/>
      <c r="ATS209"/>
      <c r="ATT209"/>
      <c r="ATU209"/>
      <c r="ATV209"/>
      <c r="ATW209"/>
      <c r="ATX209"/>
      <c r="ATY209"/>
      <c r="ATZ209"/>
      <c r="AUA209"/>
      <c r="AUB209"/>
      <c r="AUC209"/>
      <c r="AUD209"/>
      <c r="AUE209"/>
      <c r="AUF209"/>
      <c r="AUG209"/>
      <c r="AUH209"/>
      <c r="AUI209"/>
      <c r="AUJ209"/>
      <c r="AUK209"/>
      <c r="AUL209"/>
      <c r="AUM209"/>
      <c r="AUN209"/>
      <c r="AUO209"/>
      <c r="AUP209"/>
      <c r="AUQ209"/>
      <c r="AUR209"/>
      <c r="AUS209"/>
      <c r="AUT209"/>
      <c r="AUU209"/>
      <c r="AUV209"/>
      <c r="AUW209"/>
      <c r="AUX209"/>
      <c r="AUY209"/>
      <c r="AUZ209"/>
      <c r="AVA209"/>
      <c r="AVB209"/>
      <c r="AVC209"/>
      <c r="AVD209"/>
      <c r="AVE209"/>
      <c r="AVF209"/>
      <c r="AVG209"/>
      <c r="AVH209"/>
      <c r="AVI209"/>
      <c r="AVJ209"/>
      <c r="AVK209"/>
      <c r="AVL209"/>
      <c r="AVM209"/>
      <c r="AVN209"/>
      <c r="AVO209"/>
      <c r="AVP209"/>
      <c r="AVQ209"/>
      <c r="AVR209"/>
      <c r="AVS209"/>
      <c r="AVT209"/>
      <c r="AVU209"/>
      <c r="AVV209"/>
      <c r="AVW209"/>
      <c r="AVX209"/>
      <c r="AVY209"/>
      <c r="AVZ209"/>
      <c r="AWA209"/>
      <c r="AWB209"/>
      <c r="AWC209"/>
      <c r="AWD209"/>
      <c r="AWE209"/>
      <c r="AWF209"/>
      <c r="AWG209"/>
      <c r="AWH209"/>
      <c r="AWI209"/>
      <c r="AWJ209"/>
      <c r="AWK209"/>
      <c r="AWL209"/>
      <c r="AWM209"/>
      <c r="AWN209"/>
      <c r="AWO209"/>
      <c r="AWP209"/>
      <c r="AWQ209"/>
      <c r="AWR209"/>
      <c r="AWS209"/>
      <c r="AWT209"/>
      <c r="AWU209"/>
      <c r="AWV209"/>
      <c r="AWW209"/>
      <c r="AWX209"/>
      <c r="AWY209"/>
      <c r="AWZ209"/>
      <c r="AXA209"/>
      <c r="AXB209"/>
      <c r="AXC209"/>
      <c r="AXD209"/>
      <c r="AXE209"/>
      <c r="AXF209"/>
      <c r="AXG209"/>
      <c r="AXH209"/>
      <c r="AXI209"/>
      <c r="AXJ209"/>
      <c r="AXK209"/>
      <c r="AXL209"/>
      <c r="AXM209"/>
      <c r="AXN209"/>
      <c r="AXO209"/>
      <c r="AXP209"/>
      <c r="AXQ209"/>
      <c r="AXR209"/>
      <c r="AXS209"/>
      <c r="AXT209"/>
      <c r="AXU209"/>
      <c r="AXV209"/>
      <c r="AXW209"/>
      <c r="AXX209"/>
      <c r="AXY209"/>
      <c r="AXZ209"/>
      <c r="AYA209"/>
      <c r="AYB209"/>
      <c r="AYC209"/>
      <c r="AYD209"/>
      <c r="AYE209"/>
      <c r="AYF209"/>
      <c r="AYG209"/>
      <c r="AYH209"/>
      <c r="AYI209"/>
      <c r="AYJ209"/>
      <c r="AYK209"/>
      <c r="AYL209"/>
      <c r="AYM209"/>
      <c r="AYN209"/>
      <c r="AYO209"/>
      <c r="AYP209"/>
      <c r="AYQ209"/>
      <c r="AYR209"/>
      <c r="AYS209"/>
      <c r="AYT209"/>
      <c r="AYU209"/>
      <c r="AYV209"/>
      <c r="AYW209"/>
      <c r="AYX209"/>
      <c r="AYY209"/>
      <c r="AYZ209"/>
      <c r="AZA209"/>
      <c r="AZB209"/>
      <c r="AZC209"/>
      <c r="AZD209"/>
      <c r="AZE209"/>
      <c r="AZF209"/>
      <c r="AZG209"/>
      <c r="AZH209"/>
      <c r="AZI209"/>
      <c r="AZJ209"/>
      <c r="AZK209"/>
      <c r="AZL209"/>
      <c r="AZM209"/>
      <c r="AZN209"/>
      <c r="AZO209"/>
      <c r="AZP209"/>
      <c r="AZQ209"/>
      <c r="AZR209"/>
      <c r="AZS209"/>
      <c r="AZT209"/>
      <c r="AZU209"/>
      <c r="AZV209"/>
      <c r="AZW209"/>
      <c r="AZX209"/>
      <c r="AZY209"/>
      <c r="AZZ209"/>
      <c r="BAA209"/>
      <c r="BAB209"/>
      <c r="BAC209"/>
      <c r="BAD209"/>
      <c r="BAE209"/>
      <c r="BAF209"/>
      <c r="BAG209"/>
      <c r="BAH209"/>
      <c r="BAI209"/>
      <c r="BAJ209"/>
      <c r="BAK209"/>
      <c r="BAL209"/>
      <c r="BAM209"/>
      <c r="BAN209"/>
      <c r="BAO209"/>
      <c r="BAP209"/>
      <c r="BAQ209"/>
      <c r="BAR209"/>
      <c r="BAS209"/>
      <c r="BAT209"/>
      <c r="BAU209"/>
      <c r="BAV209"/>
      <c r="BAW209"/>
      <c r="BAX209"/>
      <c r="BAY209"/>
      <c r="BAZ209"/>
      <c r="BBA209"/>
      <c r="BBB209"/>
      <c r="BBC209"/>
      <c r="BBD209"/>
      <c r="BBE209"/>
      <c r="BBF209"/>
      <c r="BBG209"/>
      <c r="BBH209"/>
      <c r="BBI209"/>
      <c r="BBJ209"/>
      <c r="BBK209"/>
      <c r="BBL209"/>
      <c r="BBM209"/>
      <c r="BBN209"/>
      <c r="BBO209"/>
      <c r="BBP209"/>
      <c r="BBQ209"/>
      <c r="BBR209"/>
      <c r="BBS209"/>
      <c r="BBT209"/>
      <c r="BBU209"/>
      <c r="BBV209"/>
      <c r="BBW209"/>
      <c r="BBX209"/>
      <c r="BBY209"/>
      <c r="BBZ209"/>
      <c r="BCA209"/>
      <c r="BCB209"/>
      <c r="BCC209"/>
      <c r="BCD209"/>
      <c r="BCE209"/>
      <c r="BCF209"/>
      <c r="BCG209"/>
      <c r="BCH209"/>
      <c r="BCI209"/>
      <c r="BCJ209"/>
      <c r="BCK209"/>
      <c r="BCL209"/>
      <c r="BCM209"/>
      <c r="BCN209"/>
      <c r="BCO209"/>
      <c r="BCP209"/>
      <c r="BCQ209"/>
      <c r="BCR209"/>
      <c r="BCS209"/>
      <c r="BCT209"/>
      <c r="BCU209"/>
      <c r="BCV209"/>
      <c r="BCW209"/>
      <c r="BCX209"/>
      <c r="BCY209"/>
      <c r="BCZ209"/>
      <c r="BDA209"/>
      <c r="BDB209"/>
      <c r="BDC209"/>
      <c r="BDD209"/>
      <c r="BDE209"/>
      <c r="BDF209"/>
      <c r="BDG209"/>
      <c r="BDH209"/>
      <c r="BDI209"/>
      <c r="BDJ209"/>
      <c r="BDK209"/>
      <c r="BDL209"/>
      <c r="BDM209"/>
      <c r="BDN209"/>
      <c r="BDO209"/>
      <c r="BDP209"/>
      <c r="BDQ209"/>
      <c r="BDR209"/>
      <c r="BDS209"/>
      <c r="BDT209"/>
      <c r="BDU209"/>
      <c r="BDV209"/>
      <c r="BDW209"/>
      <c r="BDX209"/>
      <c r="BDY209"/>
      <c r="BDZ209"/>
      <c r="BEA209"/>
      <c r="BEB209"/>
      <c r="BEC209"/>
      <c r="BED209"/>
      <c r="BEE209"/>
      <c r="BEF209"/>
      <c r="BEG209"/>
      <c r="BEH209"/>
      <c r="BEI209"/>
      <c r="BEJ209"/>
      <c r="BEK209"/>
      <c r="BEL209"/>
      <c r="BEM209"/>
      <c r="BEN209"/>
      <c r="BEO209"/>
      <c r="BEP209"/>
      <c r="BEQ209"/>
      <c r="BER209"/>
      <c r="BES209"/>
      <c r="BET209"/>
      <c r="BEU209"/>
      <c r="BEV209"/>
      <c r="BEW209"/>
      <c r="BEX209"/>
      <c r="BEY209"/>
      <c r="BEZ209"/>
      <c r="BFA209"/>
      <c r="BFB209"/>
      <c r="BFC209"/>
      <c r="BFD209"/>
      <c r="BFE209"/>
      <c r="BFF209"/>
      <c r="BFG209"/>
      <c r="BFH209"/>
      <c r="BFI209"/>
      <c r="BFJ209"/>
      <c r="BFK209"/>
      <c r="BFL209"/>
      <c r="BFM209"/>
      <c r="BFN209"/>
      <c r="BFO209"/>
      <c r="BFP209"/>
      <c r="BFQ209"/>
      <c r="BFR209"/>
      <c r="BFS209"/>
      <c r="BFT209"/>
      <c r="BFU209"/>
      <c r="BFV209"/>
      <c r="BFW209"/>
      <c r="BFX209"/>
      <c r="BFY209"/>
      <c r="BFZ209"/>
      <c r="BGA209"/>
      <c r="BGB209"/>
      <c r="BGC209"/>
      <c r="BGD209"/>
      <c r="BGE209"/>
      <c r="BGF209"/>
      <c r="BGG209"/>
      <c r="BGH209"/>
      <c r="BGI209"/>
      <c r="BGJ209"/>
      <c r="BGK209"/>
      <c r="BGL209"/>
      <c r="BGM209"/>
      <c r="BGN209"/>
      <c r="BGO209"/>
      <c r="BGP209"/>
      <c r="BGQ209"/>
      <c r="BGR209"/>
      <c r="BGS209"/>
      <c r="BGT209"/>
      <c r="BGU209"/>
      <c r="BGV209"/>
      <c r="BGW209"/>
      <c r="BGX209"/>
      <c r="BGY209"/>
      <c r="BGZ209"/>
      <c r="BHA209"/>
      <c r="BHB209"/>
      <c r="BHC209"/>
      <c r="BHD209"/>
      <c r="BHE209"/>
      <c r="BHF209"/>
      <c r="BHG209"/>
      <c r="BHH209"/>
      <c r="BHI209"/>
      <c r="BHJ209"/>
      <c r="BHK209"/>
      <c r="BHL209"/>
      <c r="BHM209"/>
      <c r="BHN209"/>
      <c r="BHO209"/>
      <c r="BHP209"/>
      <c r="BHQ209"/>
      <c r="BHR209"/>
      <c r="BHS209"/>
      <c r="BHT209"/>
      <c r="BHU209"/>
      <c r="BHV209"/>
      <c r="BHW209"/>
      <c r="BHX209"/>
      <c r="BHY209"/>
      <c r="BHZ209"/>
      <c r="BIA209"/>
      <c r="BIB209"/>
      <c r="BIC209"/>
      <c r="BID209"/>
      <c r="BIE209"/>
      <c r="BIF209"/>
      <c r="BIG209"/>
      <c r="BIH209"/>
      <c r="BII209"/>
      <c r="BIJ209"/>
      <c r="BIK209"/>
      <c r="BIL209"/>
      <c r="BIM209"/>
      <c r="BIN209"/>
      <c r="BIO209"/>
      <c r="BIP209"/>
      <c r="BIQ209"/>
      <c r="BIR209"/>
      <c r="BIS209"/>
      <c r="BIT209"/>
      <c r="BIU209"/>
      <c r="BIV209"/>
      <c r="BIW209"/>
      <c r="BIX209"/>
      <c r="BIY209"/>
      <c r="BIZ209"/>
      <c r="BJA209"/>
      <c r="BJB209"/>
      <c r="BJC209"/>
      <c r="BJD209"/>
      <c r="BJE209"/>
      <c r="BJF209"/>
      <c r="BJG209"/>
      <c r="BJH209"/>
      <c r="BJI209"/>
      <c r="BJJ209"/>
      <c r="BJK209"/>
      <c r="BJL209"/>
      <c r="BJM209"/>
      <c r="BJN209"/>
      <c r="BJO209"/>
      <c r="BJP209"/>
      <c r="BJQ209"/>
      <c r="BJR209"/>
      <c r="BJS209"/>
      <c r="BJT209"/>
      <c r="BJU209"/>
      <c r="BJV209"/>
      <c r="BJW209"/>
      <c r="BJX209"/>
      <c r="BJY209"/>
      <c r="BJZ209"/>
      <c r="BKA209"/>
      <c r="BKB209"/>
      <c r="BKC209"/>
      <c r="BKD209"/>
      <c r="BKE209"/>
      <c r="BKF209"/>
      <c r="BKG209"/>
      <c r="BKH209"/>
      <c r="BKI209"/>
      <c r="BKJ209"/>
      <c r="BKK209"/>
      <c r="BKL209"/>
      <c r="BKM209"/>
      <c r="BKN209"/>
      <c r="BKO209"/>
      <c r="BKP209"/>
      <c r="BKQ209"/>
      <c r="BKR209"/>
      <c r="BKS209"/>
      <c r="BKT209"/>
      <c r="BKU209"/>
      <c r="BKV209"/>
      <c r="BKW209"/>
      <c r="BKX209"/>
      <c r="BKY209"/>
      <c r="BKZ209"/>
      <c r="BLA209"/>
      <c r="BLB209"/>
      <c r="BLC209"/>
      <c r="BLD209"/>
      <c r="BLE209"/>
      <c r="BLF209"/>
      <c r="BLG209"/>
      <c r="BLH209"/>
      <c r="BLI209"/>
      <c r="BLJ209"/>
      <c r="BLK209"/>
      <c r="BLL209"/>
      <c r="BLM209"/>
      <c r="BLN209"/>
      <c r="BLO209"/>
      <c r="BLP209"/>
      <c r="BLQ209"/>
      <c r="BLR209"/>
      <c r="BLS209"/>
      <c r="BLT209"/>
      <c r="BLU209"/>
      <c r="BLV209"/>
      <c r="BLW209"/>
      <c r="BLX209"/>
      <c r="BLY209"/>
      <c r="BLZ209"/>
      <c r="BMA209"/>
      <c r="BMB209"/>
      <c r="BMC209"/>
      <c r="BMD209"/>
      <c r="BME209"/>
      <c r="BMF209"/>
      <c r="BMG209"/>
      <c r="BMH209"/>
      <c r="BMI209"/>
      <c r="BMJ209"/>
      <c r="BMK209"/>
      <c r="BML209"/>
      <c r="BMM209"/>
      <c r="BMN209"/>
      <c r="BMO209"/>
      <c r="BMP209"/>
      <c r="BMQ209"/>
      <c r="BMR209"/>
      <c r="BMS209"/>
      <c r="BMT209"/>
      <c r="BMU209"/>
      <c r="BMV209"/>
      <c r="BMW209"/>
      <c r="BMX209"/>
      <c r="BMY209"/>
      <c r="BMZ209"/>
      <c r="BNA209"/>
      <c r="BNB209"/>
      <c r="BNC209"/>
      <c r="BND209"/>
      <c r="BNE209"/>
      <c r="BNF209"/>
      <c r="BNG209"/>
      <c r="BNH209"/>
      <c r="BNI209"/>
      <c r="BNJ209"/>
      <c r="BNK209"/>
      <c r="BNL209"/>
      <c r="BNM209"/>
      <c r="BNN209"/>
      <c r="BNO209"/>
      <c r="BNP209"/>
      <c r="BNQ209"/>
      <c r="BNR209"/>
      <c r="BNS209"/>
      <c r="BNT209"/>
      <c r="BNU209"/>
      <c r="BNV209"/>
      <c r="BNW209"/>
      <c r="BNX209"/>
      <c r="BNY209"/>
      <c r="BNZ209"/>
      <c r="BOA209"/>
      <c r="BOB209"/>
      <c r="BOC209"/>
      <c r="BOD209"/>
      <c r="BOE209"/>
      <c r="BOF209"/>
      <c r="BOG209"/>
      <c r="BOH209"/>
      <c r="BOI209"/>
      <c r="BOJ209"/>
      <c r="BOK209"/>
      <c r="BOL209"/>
      <c r="BOM209"/>
      <c r="BON209"/>
      <c r="BOO209"/>
      <c r="BOP209"/>
      <c r="BOQ209"/>
      <c r="BOR209"/>
      <c r="BOS209"/>
      <c r="BOT209"/>
      <c r="BOU209"/>
      <c r="BOV209"/>
      <c r="BOW209"/>
      <c r="BOX209"/>
      <c r="BOY209"/>
      <c r="BOZ209"/>
      <c r="BPA209"/>
      <c r="BPB209"/>
      <c r="BPC209"/>
      <c r="BPD209"/>
      <c r="BPE209"/>
      <c r="BPF209"/>
      <c r="BPG209"/>
      <c r="BPH209"/>
      <c r="BPI209"/>
      <c r="BPJ209"/>
      <c r="BPK209"/>
      <c r="BPL209"/>
      <c r="BPM209"/>
      <c r="BPN209"/>
      <c r="BPO209"/>
      <c r="BPP209"/>
      <c r="BPQ209"/>
      <c r="BPR209"/>
      <c r="BPS209"/>
      <c r="BPT209"/>
      <c r="BPU209"/>
      <c r="BPV209"/>
      <c r="BPW209"/>
      <c r="BPX209"/>
      <c r="BPY209"/>
      <c r="BPZ209"/>
      <c r="BQA209"/>
      <c r="BQB209"/>
      <c r="BQC209"/>
      <c r="BQD209"/>
      <c r="BQE209"/>
      <c r="BQF209"/>
      <c r="BQG209"/>
      <c r="BQH209"/>
      <c r="BQI209"/>
      <c r="BQJ209"/>
      <c r="BQK209"/>
      <c r="BQL209"/>
      <c r="BQM209"/>
      <c r="BQN209"/>
      <c r="BQO209"/>
      <c r="BQP209"/>
      <c r="BQQ209"/>
      <c r="BQR209"/>
      <c r="BQS209"/>
      <c r="BQT209"/>
      <c r="BQU209"/>
      <c r="BQV209"/>
      <c r="BQW209"/>
      <c r="BQX209"/>
      <c r="BQY209"/>
      <c r="BQZ209"/>
      <c r="BRA209"/>
      <c r="BRB209"/>
      <c r="BRC209"/>
      <c r="BRD209"/>
      <c r="BRE209"/>
      <c r="BRF209"/>
      <c r="BRG209"/>
      <c r="BRH209"/>
      <c r="BRI209"/>
      <c r="BRJ209"/>
      <c r="BRK209"/>
      <c r="BRL209"/>
      <c r="BRM209"/>
      <c r="BRN209"/>
      <c r="BRO209"/>
      <c r="BRP209"/>
      <c r="BRQ209"/>
      <c r="BRR209"/>
      <c r="BRS209"/>
      <c r="BRT209"/>
      <c r="BRU209"/>
      <c r="BRV209"/>
      <c r="BRW209"/>
      <c r="BRX209"/>
      <c r="BRY209"/>
      <c r="BRZ209"/>
      <c r="BSA209"/>
      <c r="BSB209"/>
      <c r="BSC209"/>
      <c r="BSD209"/>
      <c r="BSE209"/>
      <c r="BSF209"/>
      <c r="BSG209"/>
      <c r="BSH209"/>
      <c r="BSI209"/>
      <c r="BSJ209"/>
      <c r="BSK209"/>
      <c r="BSL209"/>
      <c r="BSM209"/>
      <c r="BSN209"/>
      <c r="BSO209"/>
      <c r="BSP209"/>
      <c r="BSQ209"/>
      <c r="BSR209"/>
      <c r="BSS209"/>
      <c r="BST209"/>
      <c r="BSU209"/>
      <c r="BSV209"/>
      <c r="BSW209"/>
      <c r="BSX209"/>
      <c r="BSY209"/>
      <c r="BSZ209"/>
      <c r="BTA209"/>
      <c r="BTB209"/>
      <c r="BTC209"/>
      <c r="BTD209"/>
      <c r="BTE209"/>
      <c r="BTF209"/>
      <c r="BTG209"/>
      <c r="BTH209"/>
      <c r="BTI209"/>
      <c r="BTJ209"/>
      <c r="BTK209"/>
      <c r="BTL209"/>
      <c r="BTM209"/>
      <c r="BTN209"/>
      <c r="BTO209"/>
      <c r="BTP209"/>
      <c r="BTQ209"/>
      <c r="BTR209"/>
      <c r="BTS209"/>
      <c r="BTT209"/>
      <c r="BTU209"/>
      <c r="BTV209"/>
      <c r="BTW209"/>
      <c r="BTX209"/>
      <c r="BTY209"/>
      <c r="BTZ209"/>
      <c r="BUA209"/>
      <c r="BUB209"/>
      <c r="BUC209"/>
      <c r="BUD209"/>
      <c r="BUE209"/>
      <c r="BUF209"/>
      <c r="BUG209"/>
      <c r="BUH209"/>
      <c r="BUI209"/>
      <c r="BUJ209"/>
      <c r="BUK209"/>
      <c r="BUL209"/>
      <c r="BUM209"/>
      <c r="BUN209"/>
      <c r="BUO209"/>
      <c r="BUP209"/>
      <c r="BUQ209"/>
      <c r="BUR209"/>
      <c r="BUS209"/>
      <c r="BUT209"/>
      <c r="BUU209"/>
      <c r="BUV209"/>
      <c r="BUW209"/>
      <c r="BUX209"/>
      <c r="BUY209"/>
      <c r="BUZ209"/>
      <c r="BVA209"/>
      <c r="BVB209"/>
      <c r="BVC209"/>
      <c r="BVD209"/>
      <c r="BVE209"/>
      <c r="BVF209"/>
      <c r="BVG209"/>
      <c r="BVH209"/>
      <c r="BVI209"/>
      <c r="BVJ209"/>
      <c r="BVK209"/>
      <c r="BVL209"/>
      <c r="BVM209"/>
      <c r="BVN209"/>
      <c r="BVO209"/>
      <c r="BVP209"/>
      <c r="BVQ209"/>
      <c r="BVR209"/>
      <c r="BVS209"/>
      <c r="BVT209"/>
      <c r="BVU209"/>
      <c r="BVV209"/>
      <c r="BVW209"/>
      <c r="BVX209"/>
      <c r="BVY209"/>
      <c r="BVZ209"/>
      <c r="BWA209"/>
      <c r="BWB209"/>
      <c r="BWC209"/>
      <c r="BWD209"/>
      <c r="BWE209"/>
      <c r="BWF209"/>
      <c r="BWG209"/>
      <c r="BWH209"/>
      <c r="BWI209"/>
      <c r="BWJ209"/>
      <c r="BWK209"/>
      <c r="BWL209"/>
      <c r="BWM209"/>
      <c r="BWN209"/>
      <c r="BWO209"/>
      <c r="BWP209"/>
      <c r="BWQ209"/>
      <c r="BWR209"/>
      <c r="BWS209"/>
      <c r="BWT209"/>
      <c r="BWU209"/>
      <c r="BWV209"/>
      <c r="BWW209"/>
      <c r="BWX209"/>
      <c r="BWY209"/>
      <c r="BWZ209"/>
      <c r="BXA209"/>
      <c r="BXB209"/>
      <c r="BXC209"/>
      <c r="BXD209"/>
      <c r="BXE209"/>
      <c r="BXF209"/>
      <c r="BXG209"/>
      <c r="BXH209"/>
      <c r="BXI209"/>
      <c r="BXJ209"/>
      <c r="BXK209"/>
      <c r="BXL209"/>
      <c r="BXM209"/>
      <c r="BXN209"/>
      <c r="BXO209"/>
      <c r="BXP209"/>
      <c r="BXQ209"/>
      <c r="BXR209"/>
      <c r="BXS209"/>
      <c r="BXT209"/>
      <c r="BXU209"/>
      <c r="BXV209"/>
      <c r="BXW209"/>
      <c r="BXX209"/>
      <c r="BXY209"/>
      <c r="BXZ209"/>
      <c r="BYA209"/>
      <c r="BYB209"/>
      <c r="BYC209"/>
      <c r="BYD209"/>
      <c r="BYE209"/>
      <c r="BYF209"/>
      <c r="BYG209"/>
      <c r="BYH209"/>
      <c r="BYI209"/>
      <c r="BYJ209"/>
      <c r="BYK209"/>
      <c r="BYL209"/>
      <c r="BYM209"/>
      <c r="BYN209"/>
      <c r="BYO209"/>
      <c r="BYP209"/>
      <c r="BYQ209"/>
      <c r="BYR209"/>
      <c r="BYS209"/>
      <c r="BYT209"/>
      <c r="BYU209"/>
      <c r="BYV209"/>
      <c r="BYW209"/>
      <c r="BYX209"/>
      <c r="BYY209"/>
      <c r="BYZ209"/>
      <c r="BZA209"/>
      <c r="BZB209"/>
      <c r="BZC209"/>
      <c r="BZD209"/>
      <c r="BZE209"/>
      <c r="BZF209"/>
      <c r="BZG209"/>
      <c r="BZH209"/>
      <c r="BZI209"/>
      <c r="BZJ209"/>
      <c r="BZK209"/>
      <c r="BZL209"/>
      <c r="BZM209"/>
      <c r="BZN209"/>
      <c r="BZO209"/>
      <c r="BZP209"/>
      <c r="BZQ209"/>
      <c r="BZR209"/>
      <c r="BZS209"/>
      <c r="BZT209"/>
      <c r="BZU209"/>
      <c r="BZV209"/>
      <c r="BZW209"/>
      <c r="BZX209"/>
      <c r="BZY209"/>
      <c r="BZZ209"/>
      <c r="CAA209"/>
      <c r="CAB209"/>
      <c r="CAC209"/>
      <c r="CAD209"/>
      <c r="CAE209"/>
      <c r="CAF209"/>
      <c r="CAG209"/>
      <c r="CAH209"/>
      <c r="CAI209"/>
      <c r="CAJ209"/>
      <c r="CAK209"/>
      <c r="CAL209"/>
      <c r="CAM209"/>
      <c r="CAN209"/>
      <c r="CAO209"/>
      <c r="CAP209"/>
      <c r="CAQ209"/>
      <c r="CAR209"/>
      <c r="CAS209"/>
      <c r="CAT209"/>
      <c r="CAU209"/>
      <c r="CAV209"/>
      <c r="CAW209"/>
      <c r="CAX209"/>
      <c r="CAY209"/>
      <c r="CAZ209"/>
      <c r="CBA209"/>
      <c r="CBB209"/>
      <c r="CBC209"/>
      <c r="CBD209"/>
      <c r="CBE209"/>
      <c r="CBF209"/>
      <c r="CBG209"/>
      <c r="CBH209"/>
      <c r="CBI209"/>
      <c r="CBJ209"/>
      <c r="CBK209"/>
      <c r="CBL209"/>
      <c r="CBM209"/>
      <c r="CBN209"/>
      <c r="CBO209"/>
      <c r="CBP209"/>
      <c r="CBQ209"/>
      <c r="CBR209"/>
      <c r="CBS209"/>
      <c r="CBT209"/>
      <c r="CBU209"/>
      <c r="CBV209"/>
      <c r="CBW209"/>
      <c r="CBX209"/>
      <c r="CBY209"/>
      <c r="CBZ209"/>
      <c r="CCA209"/>
      <c r="CCB209"/>
      <c r="CCC209"/>
      <c r="CCD209"/>
      <c r="CCE209"/>
      <c r="CCF209"/>
      <c r="CCG209"/>
      <c r="CCH209"/>
      <c r="CCI209"/>
      <c r="CCJ209"/>
      <c r="CCK209"/>
      <c r="CCL209"/>
      <c r="CCM209"/>
      <c r="CCN209"/>
      <c r="CCO209"/>
      <c r="CCP209"/>
      <c r="CCQ209"/>
      <c r="CCR209"/>
      <c r="CCS209"/>
      <c r="CCT209"/>
      <c r="CCU209"/>
      <c r="CCV209"/>
      <c r="CCW209"/>
      <c r="CCX209"/>
      <c r="CCY209"/>
      <c r="CCZ209"/>
      <c r="CDA209"/>
      <c r="CDB209"/>
      <c r="CDC209"/>
      <c r="CDD209"/>
      <c r="CDE209"/>
      <c r="CDF209"/>
      <c r="CDG209"/>
      <c r="CDH209"/>
      <c r="CDI209"/>
      <c r="CDJ209"/>
      <c r="CDK209"/>
      <c r="CDL209"/>
      <c r="CDM209"/>
      <c r="CDN209"/>
      <c r="CDO209"/>
      <c r="CDP209"/>
      <c r="CDQ209"/>
      <c r="CDR209"/>
      <c r="CDS209"/>
      <c r="CDT209"/>
      <c r="CDU209"/>
      <c r="CDV209"/>
      <c r="CDW209"/>
      <c r="CDX209"/>
      <c r="CDY209"/>
      <c r="CDZ209"/>
      <c r="CEA209"/>
      <c r="CEB209"/>
      <c r="CEC209"/>
      <c r="CED209"/>
      <c r="CEE209"/>
      <c r="CEF209"/>
      <c r="CEG209"/>
      <c r="CEH209"/>
      <c r="CEI209"/>
      <c r="CEJ209"/>
      <c r="CEK209"/>
      <c r="CEL209"/>
      <c r="CEM209"/>
      <c r="CEN209"/>
      <c r="CEO209"/>
      <c r="CEP209"/>
      <c r="CEQ209"/>
      <c r="CER209"/>
      <c r="CES209"/>
      <c r="CET209"/>
      <c r="CEU209"/>
      <c r="CEV209"/>
      <c r="CEW209"/>
      <c r="CEX209"/>
      <c r="CEY209"/>
      <c r="CEZ209"/>
      <c r="CFA209"/>
      <c r="CFB209"/>
      <c r="CFC209"/>
      <c r="CFD209"/>
      <c r="CFE209"/>
      <c r="CFF209"/>
      <c r="CFG209"/>
      <c r="CFH209"/>
      <c r="CFI209"/>
      <c r="CFJ209"/>
      <c r="CFK209"/>
      <c r="CFL209"/>
      <c r="CFM209"/>
      <c r="CFN209"/>
      <c r="CFO209"/>
      <c r="CFP209"/>
      <c r="CFQ209"/>
      <c r="CFR209"/>
      <c r="CFS209"/>
      <c r="CFT209"/>
      <c r="CFU209"/>
      <c r="CFV209"/>
      <c r="CFW209"/>
      <c r="CFX209"/>
      <c r="CFY209"/>
      <c r="CFZ209"/>
      <c r="CGA209"/>
      <c r="CGB209"/>
      <c r="CGC209"/>
      <c r="CGD209"/>
      <c r="CGE209"/>
      <c r="CGF209"/>
      <c r="CGG209"/>
      <c r="CGH209"/>
      <c r="CGI209"/>
      <c r="CGJ209"/>
      <c r="CGK209"/>
      <c r="CGL209"/>
      <c r="CGM209"/>
      <c r="CGN209"/>
      <c r="CGO209"/>
      <c r="CGP209"/>
      <c r="CGQ209"/>
      <c r="CGR209"/>
      <c r="CGS209"/>
      <c r="CGT209"/>
      <c r="CGU209"/>
      <c r="CGV209"/>
      <c r="CGW209"/>
      <c r="CGX209"/>
      <c r="CGY209"/>
      <c r="CGZ209"/>
      <c r="CHA209"/>
      <c r="CHB209"/>
      <c r="CHC209"/>
      <c r="CHD209"/>
      <c r="CHE209"/>
      <c r="CHF209"/>
      <c r="CHG209"/>
      <c r="CHH209"/>
      <c r="CHI209"/>
      <c r="CHJ209"/>
      <c r="CHK209"/>
      <c r="CHL209"/>
      <c r="CHM209"/>
      <c r="CHN209"/>
      <c r="CHO209"/>
      <c r="CHP209"/>
      <c r="CHQ209"/>
      <c r="CHR209"/>
      <c r="CHS209"/>
      <c r="CHT209"/>
      <c r="CHU209"/>
      <c r="CHV209"/>
      <c r="CHW209"/>
      <c r="CHX209"/>
      <c r="CHY209"/>
      <c r="CHZ209"/>
      <c r="CIA209"/>
      <c r="CIB209"/>
      <c r="CIC209"/>
      <c r="CID209"/>
      <c r="CIE209"/>
      <c r="CIF209"/>
      <c r="CIG209"/>
      <c r="CIH209"/>
      <c r="CII209"/>
      <c r="CIJ209"/>
      <c r="CIK209"/>
      <c r="CIL209"/>
      <c r="CIM209"/>
      <c r="CIN209"/>
      <c r="CIO209"/>
      <c r="CIP209"/>
      <c r="CIQ209"/>
      <c r="CIR209"/>
      <c r="CIS209"/>
      <c r="CIT209"/>
      <c r="CIU209"/>
      <c r="CIV209"/>
      <c r="CIW209"/>
      <c r="CIX209"/>
      <c r="CIY209"/>
      <c r="CIZ209"/>
      <c r="CJA209"/>
      <c r="CJB209"/>
      <c r="CJC209"/>
      <c r="CJD209"/>
      <c r="CJE209"/>
      <c r="CJF209"/>
      <c r="CJG209"/>
      <c r="CJH209"/>
      <c r="CJI209"/>
      <c r="CJJ209"/>
      <c r="CJK209"/>
      <c r="CJL209"/>
      <c r="CJM209"/>
      <c r="CJN209"/>
      <c r="CJO209"/>
      <c r="CJP209"/>
      <c r="CJQ209"/>
      <c r="CJR209"/>
      <c r="CJS209"/>
      <c r="CJT209"/>
      <c r="CJU209"/>
      <c r="CJV209"/>
      <c r="CJW209"/>
      <c r="CJX209"/>
      <c r="CJY209"/>
      <c r="CJZ209"/>
      <c r="CKA209"/>
      <c r="CKB209"/>
      <c r="CKC209"/>
      <c r="CKD209"/>
      <c r="CKE209"/>
      <c r="CKF209"/>
      <c r="CKG209"/>
      <c r="CKH209"/>
      <c r="CKI209"/>
      <c r="CKJ209"/>
      <c r="CKK209"/>
      <c r="CKL209"/>
      <c r="CKM209"/>
      <c r="CKN209"/>
      <c r="CKO209"/>
      <c r="CKP209"/>
      <c r="CKQ209"/>
      <c r="CKR209"/>
      <c r="CKS209"/>
      <c r="CKT209"/>
      <c r="CKU209"/>
      <c r="CKV209"/>
      <c r="CKW209"/>
      <c r="CKX209"/>
      <c r="CKY209"/>
      <c r="CKZ209"/>
      <c r="CLA209"/>
      <c r="CLB209"/>
      <c r="CLC209"/>
      <c r="CLD209"/>
      <c r="CLE209"/>
      <c r="CLF209"/>
      <c r="CLG209"/>
      <c r="CLH209"/>
      <c r="CLI209"/>
      <c r="CLJ209"/>
      <c r="CLK209"/>
      <c r="CLL209"/>
      <c r="CLM209"/>
      <c r="CLN209"/>
      <c r="CLO209"/>
      <c r="CLP209"/>
      <c r="CLQ209"/>
      <c r="CLR209"/>
      <c r="CLS209"/>
      <c r="CLT209"/>
      <c r="CLU209"/>
      <c r="CLV209"/>
      <c r="CLW209"/>
      <c r="CLX209"/>
      <c r="CLY209"/>
      <c r="CLZ209"/>
      <c r="CMA209"/>
      <c r="CMB209"/>
      <c r="CMC209"/>
      <c r="CMD209"/>
      <c r="CME209"/>
      <c r="CMF209"/>
      <c r="CMG209"/>
      <c r="CMH209"/>
      <c r="CMI209"/>
      <c r="CMJ209"/>
      <c r="CMK209"/>
      <c r="CML209"/>
      <c r="CMM209"/>
      <c r="CMN209"/>
      <c r="CMO209"/>
      <c r="CMP209"/>
      <c r="CMQ209"/>
      <c r="CMR209"/>
      <c r="CMS209"/>
      <c r="CMT209"/>
      <c r="CMU209"/>
      <c r="CMV209"/>
      <c r="CMW209"/>
      <c r="CMX209"/>
      <c r="CMY209"/>
      <c r="CMZ209"/>
      <c r="CNA209"/>
      <c r="CNB209"/>
      <c r="CNC209"/>
      <c r="CND209"/>
      <c r="CNE209"/>
      <c r="CNF209"/>
      <c r="CNG209"/>
      <c r="CNH209"/>
      <c r="CNI209"/>
      <c r="CNJ209"/>
      <c r="CNK209"/>
      <c r="CNL209"/>
      <c r="CNM209"/>
      <c r="CNN209"/>
      <c r="CNO209"/>
      <c r="CNP209"/>
      <c r="CNQ209"/>
      <c r="CNR209"/>
      <c r="CNS209"/>
      <c r="CNT209"/>
      <c r="CNU209"/>
      <c r="CNV209"/>
      <c r="CNW209"/>
      <c r="CNX209"/>
      <c r="CNY209"/>
      <c r="CNZ209"/>
      <c r="COA209"/>
      <c r="COB209"/>
      <c r="COC209"/>
      <c r="COD209"/>
      <c r="COE209"/>
      <c r="COF209"/>
      <c r="COG209"/>
      <c r="COH209"/>
      <c r="COI209"/>
      <c r="COJ209"/>
      <c r="COK209"/>
      <c r="COL209"/>
      <c r="COM209"/>
      <c r="CON209"/>
      <c r="COO209"/>
      <c r="COP209"/>
      <c r="COQ209"/>
      <c r="COR209"/>
      <c r="COS209"/>
      <c r="COT209"/>
      <c r="COU209"/>
      <c r="COV209"/>
      <c r="COW209"/>
      <c r="COX209"/>
      <c r="COY209"/>
      <c r="COZ209"/>
      <c r="CPA209"/>
      <c r="CPB209"/>
      <c r="CPC209"/>
      <c r="CPD209"/>
      <c r="CPE209"/>
      <c r="CPF209"/>
      <c r="CPG209"/>
      <c r="CPH209"/>
      <c r="CPI209"/>
      <c r="CPJ209"/>
      <c r="CPK209"/>
      <c r="CPL209"/>
      <c r="CPM209"/>
      <c r="CPN209"/>
      <c r="CPO209"/>
      <c r="CPP209"/>
      <c r="CPQ209"/>
      <c r="CPR209"/>
      <c r="CPS209"/>
      <c r="CPT209"/>
      <c r="CPU209"/>
      <c r="CPV209"/>
      <c r="CPW209"/>
      <c r="CPX209"/>
      <c r="CPY209"/>
      <c r="CPZ209"/>
      <c r="CQA209"/>
      <c r="CQB209"/>
      <c r="CQC209"/>
      <c r="CQD209"/>
      <c r="CQE209"/>
      <c r="CQF209"/>
      <c r="CQG209"/>
      <c r="CQH209"/>
      <c r="CQI209"/>
      <c r="CQJ209"/>
      <c r="CQK209"/>
      <c r="CQL209"/>
      <c r="CQM209"/>
      <c r="CQN209"/>
      <c r="CQO209"/>
      <c r="CQP209"/>
      <c r="CQQ209"/>
      <c r="CQR209"/>
      <c r="CQS209"/>
      <c r="CQT209"/>
      <c r="CQU209"/>
      <c r="CQV209"/>
      <c r="CQW209"/>
      <c r="CQX209"/>
      <c r="CQY209"/>
      <c r="CQZ209"/>
      <c r="CRA209"/>
      <c r="CRB209"/>
      <c r="CRC209"/>
      <c r="CRD209"/>
      <c r="CRE209"/>
      <c r="CRF209"/>
      <c r="CRG209"/>
      <c r="CRH209"/>
      <c r="CRI209"/>
      <c r="CRJ209"/>
      <c r="CRK209"/>
      <c r="CRL209"/>
      <c r="CRM209"/>
      <c r="CRN209"/>
      <c r="CRO209"/>
      <c r="CRP209"/>
      <c r="CRQ209"/>
      <c r="CRR209"/>
      <c r="CRS209"/>
      <c r="CRT209"/>
      <c r="CRU209"/>
      <c r="CRV209"/>
      <c r="CRW209"/>
      <c r="CRX209"/>
      <c r="CRY209"/>
      <c r="CRZ209"/>
      <c r="CSA209"/>
      <c r="CSB209"/>
      <c r="CSC209"/>
      <c r="CSD209"/>
      <c r="CSE209"/>
      <c r="CSF209"/>
      <c r="CSG209"/>
      <c r="CSH209"/>
      <c r="CSI209"/>
      <c r="CSJ209"/>
      <c r="CSK209"/>
      <c r="CSL209"/>
      <c r="CSM209"/>
      <c r="CSN209"/>
      <c r="CSO209"/>
      <c r="CSP209"/>
      <c r="CSQ209"/>
      <c r="CSR209"/>
      <c r="CSS209"/>
      <c r="CST209"/>
      <c r="CSU209"/>
      <c r="CSV209"/>
      <c r="CSW209"/>
      <c r="CSX209"/>
      <c r="CSY209"/>
      <c r="CSZ209"/>
      <c r="CTA209"/>
      <c r="CTB209"/>
      <c r="CTC209"/>
      <c r="CTD209"/>
      <c r="CTE209"/>
      <c r="CTF209"/>
      <c r="CTG209"/>
      <c r="CTH209"/>
      <c r="CTI209"/>
      <c r="CTJ209"/>
      <c r="CTK209"/>
      <c r="CTL209"/>
      <c r="CTM209"/>
      <c r="CTN209"/>
      <c r="CTO209"/>
      <c r="CTP209"/>
      <c r="CTQ209"/>
      <c r="CTR209"/>
      <c r="CTS209"/>
      <c r="CTT209"/>
      <c r="CTU209"/>
      <c r="CTV209"/>
      <c r="CTW209"/>
      <c r="CTX209"/>
      <c r="CTY209"/>
      <c r="CTZ209"/>
      <c r="CUA209"/>
      <c r="CUB209"/>
      <c r="CUC209"/>
      <c r="CUD209"/>
      <c r="CUE209"/>
      <c r="CUF209"/>
      <c r="CUG209"/>
      <c r="CUH209"/>
      <c r="CUI209"/>
      <c r="CUJ209"/>
      <c r="CUK209"/>
      <c r="CUL209"/>
      <c r="CUM209"/>
      <c r="CUN209"/>
      <c r="CUO209"/>
      <c r="CUP209"/>
      <c r="CUQ209"/>
      <c r="CUR209"/>
      <c r="CUS209"/>
      <c r="CUT209"/>
      <c r="CUU209"/>
      <c r="CUV209"/>
      <c r="CUW209"/>
      <c r="CUX209"/>
      <c r="CUY209"/>
      <c r="CUZ209"/>
      <c r="CVA209"/>
      <c r="CVB209"/>
      <c r="CVC209"/>
      <c r="CVD209"/>
      <c r="CVE209"/>
      <c r="CVF209"/>
      <c r="CVG209"/>
      <c r="CVH209"/>
      <c r="CVI209"/>
      <c r="CVJ209"/>
      <c r="CVK209"/>
      <c r="CVL209"/>
      <c r="CVM209"/>
      <c r="CVN209"/>
      <c r="CVO209"/>
      <c r="CVP209"/>
      <c r="CVQ209"/>
      <c r="CVR209"/>
      <c r="CVS209"/>
      <c r="CVT209"/>
      <c r="CVU209"/>
      <c r="CVV209"/>
      <c r="CVW209"/>
      <c r="CVX209"/>
      <c r="CVY209"/>
      <c r="CVZ209"/>
      <c r="CWA209"/>
      <c r="CWB209"/>
      <c r="CWC209"/>
      <c r="CWD209"/>
      <c r="CWE209"/>
      <c r="CWF209"/>
      <c r="CWG209"/>
      <c r="CWH209"/>
      <c r="CWI209"/>
      <c r="CWJ209"/>
      <c r="CWK209"/>
      <c r="CWL209"/>
      <c r="CWM209"/>
      <c r="CWN209"/>
      <c r="CWO209"/>
      <c r="CWP209"/>
      <c r="CWQ209"/>
      <c r="CWR209"/>
      <c r="CWS209"/>
      <c r="CWT209"/>
      <c r="CWU209"/>
      <c r="CWV209"/>
      <c r="CWW209"/>
      <c r="CWX209"/>
      <c r="CWY209"/>
      <c r="CWZ209"/>
      <c r="CXA209"/>
      <c r="CXB209"/>
      <c r="CXC209"/>
      <c r="CXD209"/>
      <c r="CXE209"/>
      <c r="CXF209"/>
      <c r="CXG209"/>
      <c r="CXH209"/>
      <c r="CXI209"/>
      <c r="CXJ209"/>
      <c r="CXK209"/>
      <c r="CXL209"/>
      <c r="CXM209"/>
      <c r="CXN209"/>
      <c r="CXO209"/>
      <c r="CXP209"/>
      <c r="CXQ209"/>
      <c r="CXR209"/>
      <c r="CXS209"/>
      <c r="CXT209"/>
      <c r="CXU209"/>
      <c r="CXV209"/>
      <c r="CXW209"/>
      <c r="CXX209"/>
      <c r="CXY209"/>
      <c r="CXZ209"/>
      <c r="CYA209"/>
      <c r="CYB209"/>
      <c r="CYC209"/>
      <c r="CYD209"/>
      <c r="CYE209"/>
      <c r="CYF209"/>
      <c r="CYG209"/>
      <c r="CYH209"/>
      <c r="CYI209"/>
      <c r="CYJ209"/>
      <c r="CYK209"/>
      <c r="CYL209"/>
      <c r="CYM209"/>
      <c r="CYN209"/>
      <c r="CYO209"/>
      <c r="CYP209"/>
      <c r="CYQ209"/>
      <c r="CYR209"/>
      <c r="CYS209"/>
      <c r="CYT209"/>
      <c r="CYU209"/>
      <c r="CYV209"/>
      <c r="CYW209"/>
      <c r="CYX209"/>
      <c r="CYY209"/>
      <c r="CYZ209"/>
      <c r="CZA209"/>
      <c r="CZB209"/>
      <c r="CZC209"/>
      <c r="CZD209"/>
      <c r="CZE209"/>
      <c r="CZF209"/>
      <c r="CZG209"/>
      <c r="CZH209"/>
      <c r="CZI209"/>
      <c r="CZJ209"/>
      <c r="CZK209"/>
      <c r="CZL209"/>
      <c r="CZM209"/>
      <c r="CZN209"/>
      <c r="CZO209"/>
      <c r="CZP209"/>
      <c r="CZQ209"/>
      <c r="CZR209"/>
      <c r="CZS209"/>
      <c r="CZT209"/>
      <c r="CZU209"/>
      <c r="CZV209"/>
      <c r="CZW209"/>
      <c r="CZX209"/>
      <c r="CZY209"/>
      <c r="CZZ209"/>
      <c r="DAA209"/>
      <c r="DAB209"/>
      <c r="DAC209"/>
      <c r="DAD209"/>
      <c r="DAE209"/>
      <c r="DAF209"/>
      <c r="DAG209"/>
      <c r="DAH209"/>
      <c r="DAI209"/>
      <c r="DAJ209"/>
      <c r="DAK209"/>
      <c r="DAL209"/>
      <c r="DAM209"/>
      <c r="DAN209"/>
      <c r="DAO209"/>
      <c r="DAP209"/>
      <c r="DAQ209"/>
      <c r="DAR209"/>
      <c r="DAS209"/>
      <c r="DAT209"/>
      <c r="DAU209"/>
      <c r="DAV209"/>
      <c r="DAW209"/>
      <c r="DAX209"/>
      <c r="DAY209"/>
      <c r="DAZ209"/>
      <c r="DBA209"/>
      <c r="DBB209"/>
      <c r="DBC209"/>
      <c r="DBD209"/>
      <c r="DBE209"/>
      <c r="DBF209"/>
      <c r="DBG209"/>
      <c r="DBH209"/>
      <c r="DBI209"/>
      <c r="DBJ209"/>
      <c r="DBK209"/>
      <c r="DBL209"/>
      <c r="DBM209"/>
      <c r="DBN209"/>
      <c r="DBO209"/>
      <c r="DBP209"/>
      <c r="DBQ209"/>
      <c r="DBR209"/>
      <c r="DBS209"/>
      <c r="DBT209"/>
      <c r="DBU209"/>
      <c r="DBV209"/>
      <c r="DBW209"/>
      <c r="DBX209"/>
      <c r="DBY209"/>
      <c r="DBZ209"/>
      <c r="DCA209"/>
      <c r="DCB209"/>
      <c r="DCC209"/>
      <c r="DCD209"/>
      <c r="DCE209"/>
      <c r="DCF209"/>
      <c r="DCG209"/>
      <c r="DCH209"/>
      <c r="DCI209"/>
      <c r="DCJ209"/>
      <c r="DCK209"/>
      <c r="DCL209"/>
      <c r="DCM209"/>
      <c r="DCN209"/>
      <c r="DCO209"/>
      <c r="DCP209"/>
      <c r="DCQ209"/>
      <c r="DCR209"/>
      <c r="DCS209"/>
      <c r="DCT209"/>
      <c r="DCU209"/>
      <c r="DCV209"/>
      <c r="DCW209"/>
      <c r="DCX209"/>
      <c r="DCY209"/>
      <c r="DCZ209"/>
      <c r="DDA209"/>
      <c r="DDB209"/>
      <c r="DDC209"/>
      <c r="DDD209"/>
      <c r="DDE209"/>
      <c r="DDF209"/>
      <c r="DDG209"/>
      <c r="DDH209"/>
      <c r="DDI209"/>
      <c r="DDJ209"/>
      <c r="DDK209"/>
      <c r="DDL209"/>
      <c r="DDM209"/>
      <c r="DDN209"/>
      <c r="DDO209"/>
      <c r="DDP209"/>
      <c r="DDQ209"/>
      <c r="DDR209"/>
      <c r="DDS209"/>
      <c r="DDT209"/>
      <c r="DDU209"/>
      <c r="DDV209"/>
      <c r="DDW209"/>
      <c r="DDX209"/>
      <c r="DDY209"/>
      <c r="DDZ209"/>
      <c r="DEA209"/>
      <c r="DEB209"/>
      <c r="DEC209"/>
      <c r="DED209"/>
      <c r="DEE209"/>
      <c r="DEF209"/>
      <c r="DEG209"/>
      <c r="DEH209"/>
      <c r="DEI209"/>
      <c r="DEJ209"/>
      <c r="DEK209"/>
      <c r="DEL209"/>
      <c r="DEM209"/>
      <c r="DEN209"/>
      <c r="DEO209"/>
      <c r="DEP209"/>
      <c r="DEQ209"/>
      <c r="DER209"/>
      <c r="DES209"/>
      <c r="DET209"/>
      <c r="DEU209"/>
      <c r="DEV209"/>
      <c r="DEW209"/>
      <c r="DEX209"/>
      <c r="DEY209"/>
      <c r="DEZ209"/>
      <c r="DFA209"/>
      <c r="DFB209"/>
      <c r="DFC209"/>
      <c r="DFD209"/>
      <c r="DFE209"/>
      <c r="DFF209"/>
      <c r="DFG209"/>
      <c r="DFH209"/>
      <c r="DFI209"/>
      <c r="DFJ209"/>
      <c r="DFK209"/>
      <c r="DFL209"/>
      <c r="DFM209"/>
      <c r="DFN209"/>
      <c r="DFO209"/>
      <c r="DFP209"/>
      <c r="DFQ209"/>
      <c r="DFR209"/>
      <c r="DFS209"/>
      <c r="DFT209"/>
      <c r="DFU209"/>
      <c r="DFV209"/>
      <c r="DFW209"/>
      <c r="DFX209"/>
      <c r="DFY209"/>
      <c r="DFZ209"/>
      <c r="DGA209"/>
      <c r="DGB209"/>
      <c r="DGC209"/>
      <c r="DGD209"/>
      <c r="DGE209"/>
      <c r="DGF209"/>
      <c r="DGG209"/>
      <c r="DGH209"/>
      <c r="DGI209"/>
      <c r="DGJ209"/>
      <c r="DGK209"/>
      <c r="DGL209"/>
      <c r="DGM209"/>
      <c r="DGN209"/>
      <c r="DGO209"/>
      <c r="DGP209"/>
      <c r="DGQ209"/>
      <c r="DGR209"/>
      <c r="DGS209"/>
      <c r="DGT209"/>
      <c r="DGU209"/>
      <c r="DGV209"/>
      <c r="DGW209"/>
      <c r="DGX209"/>
      <c r="DGY209"/>
      <c r="DGZ209"/>
      <c r="DHA209"/>
      <c r="DHB209"/>
      <c r="DHC209"/>
      <c r="DHD209"/>
      <c r="DHE209"/>
      <c r="DHF209"/>
      <c r="DHG209"/>
      <c r="DHH209"/>
      <c r="DHI209"/>
      <c r="DHJ209"/>
      <c r="DHK209"/>
      <c r="DHL209"/>
      <c r="DHM209"/>
      <c r="DHN209"/>
      <c r="DHO209"/>
      <c r="DHP209"/>
      <c r="DHQ209"/>
      <c r="DHR209"/>
      <c r="DHS209"/>
      <c r="DHT209"/>
      <c r="DHU209"/>
      <c r="DHV209"/>
      <c r="DHW209"/>
      <c r="DHX209"/>
      <c r="DHY209"/>
      <c r="DHZ209"/>
      <c r="DIA209"/>
      <c r="DIB209"/>
      <c r="DIC209"/>
      <c r="DID209"/>
      <c r="DIE209"/>
      <c r="DIF209"/>
      <c r="DIG209"/>
      <c r="DIH209"/>
      <c r="DII209"/>
      <c r="DIJ209"/>
      <c r="DIK209"/>
      <c r="DIL209"/>
      <c r="DIM209"/>
      <c r="DIN209"/>
      <c r="DIO209"/>
      <c r="DIP209"/>
      <c r="DIQ209"/>
      <c r="DIR209"/>
      <c r="DIS209"/>
      <c r="DIT209"/>
      <c r="DIU209"/>
      <c r="DIV209"/>
      <c r="DIW209"/>
      <c r="DIX209"/>
      <c r="DIY209"/>
      <c r="DIZ209"/>
      <c r="DJA209"/>
      <c r="DJB209"/>
      <c r="DJC209"/>
      <c r="DJD209"/>
      <c r="DJE209"/>
      <c r="DJF209"/>
      <c r="DJG209"/>
      <c r="DJH209"/>
      <c r="DJI209"/>
      <c r="DJJ209"/>
      <c r="DJK209"/>
      <c r="DJL209"/>
      <c r="DJM209"/>
      <c r="DJN209"/>
      <c r="DJO209"/>
      <c r="DJP209"/>
      <c r="DJQ209"/>
      <c r="DJR209"/>
      <c r="DJS209"/>
      <c r="DJT209"/>
      <c r="DJU209"/>
      <c r="DJV209"/>
      <c r="DJW209"/>
      <c r="DJX209"/>
      <c r="DJY209"/>
      <c r="DJZ209"/>
      <c r="DKA209"/>
      <c r="DKB209"/>
      <c r="DKC209"/>
      <c r="DKD209"/>
      <c r="DKE209"/>
      <c r="DKF209"/>
      <c r="DKG209"/>
      <c r="DKH209"/>
      <c r="DKI209"/>
      <c r="DKJ209"/>
      <c r="DKK209"/>
      <c r="DKL209"/>
      <c r="DKM209"/>
      <c r="DKN209"/>
      <c r="DKO209"/>
      <c r="DKP209"/>
      <c r="DKQ209"/>
      <c r="DKR209"/>
      <c r="DKS209"/>
      <c r="DKT209"/>
      <c r="DKU209"/>
      <c r="DKV209"/>
      <c r="DKW209"/>
      <c r="DKX209"/>
      <c r="DKY209"/>
      <c r="DKZ209"/>
      <c r="DLA209"/>
      <c r="DLB209"/>
      <c r="DLC209"/>
      <c r="DLD209"/>
      <c r="DLE209"/>
      <c r="DLF209"/>
      <c r="DLG209"/>
      <c r="DLH209"/>
      <c r="DLI209"/>
      <c r="DLJ209"/>
      <c r="DLK209"/>
      <c r="DLL209"/>
      <c r="DLM209"/>
      <c r="DLN209"/>
      <c r="DLO209"/>
      <c r="DLP209"/>
      <c r="DLQ209"/>
      <c r="DLR209"/>
      <c r="DLS209"/>
      <c r="DLT209"/>
      <c r="DLU209"/>
      <c r="DLV209"/>
      <c r="DLW209"/>
      <c r="DLX209"/>
      <c r="DLY209"/>
      <c r="DLZ209"/>
      <c r="DMA209"/>
      <c r="DMB209"/>
      <c r="DMC209"/>
      <c r="DMD209"/>
      <c r="DME209"/>
      <c r="DMF209"/>
      <c r="DMG209"/>
      <c r="DMH209"/>
      <c r="DMI209"/>
      <c r="DMJ209"/>
      <c r="DMK209"/>
      <c r="DML209"/>
      <c r="DMM209"/>
      <c r="DMN209"/>
      <c r="DMO209"/>
      <c r="DMP209"/>
      <c r="DMQ209"/>
      <c r="DMR209"/>
      <c r="DMS209"/>
      <c r="DMT209"/>
      <c r="DMU209"/>
      <c r="DMV209"/>
      <c r="DMW209"/>
      <c r="DMX209"/>
      <c r="DMY209"/>
      <c r="DMZ209"/>
      <c r="DNA209"/>
      <c r="DNB209"/>
      <c r="DNC209"/>
      <c r="DND209"/>
      <c r="DNE209"/>
      <c r="DNF209"/>
      <c r="DNG209"/>
      <c r="DNH209"/>
      <c r="DNI209"/>
      <c r="DNJ209"/>
      <c r="DNK209"/>
      <c r="DNL209"/>
      <c r="DNM209"/>
      <c r="DNN209"/>
      <c r="DNO209"/>
      <c r="DNP209"/>
      <c r="DNQ209"/>
      <c r="DNR209"/>
      <c r="DNS209"/>
      <c r="DNT209"/>
      <c r="DNU209"/>
      <c r="DNV209"/>
      <c r="DNW209"/>
      <c r="DNX209"/>
      <c r="DNY209"/>
      <c r="DNZ209"/>
      <c r="DOA209"/>
      <c r="DOB209"/>
      <c r="DOC209"/>
      <c r="DOD209"/>
      <c r="DOE209"/>
      <c r="DOF209"/>
      <c r="DOG209"/>
      <c r="DOH209"/>
      <c r="DOI209"/>
      <c r="DOJ209"/>
      <c r="DOK209"/>
      <c r="DOL209"/>
      <c r="DOM209"/>
      <c r="DON209"/>
      <c r="DOO209"/>
      <c r="DOP209"/>
      <c r="DOQ209"/>
      <c r="DOR209"/>
      <c r="DOS209"/>
      <c r="DOT209"/>
      <c r="DOU209"/>
      <c r="DOV209"/>
      <c r="DOW209"/>
      <c r="DOX209"/>
      <c r="DOY209"/>
      <c r="DOZ209"/>
      <c r="DPA209"/>
      <c r="DPB209"/>
      <c r="DPC209"/>
      <c r="DPD209"/>
      <c r="DPE209"/>
      <c r="DPF209"/>
      <c r="DPG209"/>
      <c r="DPH209"/>
      <c r="DPI209"/>
      <c r="DPJ209"/>
      <c r="DPK209"/>
      <c r="DPL209"/>
      <c r="DPM209"/>
      <c r="DPN209"/>
      <c r="DPO209"/>
      <c r="DPP209"/>
      <c r="DPQ209"/>
      <c r="DPR209"/>
      <c r="DPS209"/>
      <c r="DPT209"/>
      <c r="DPU209"/>
      <c r="DPV209"/>
      <c r="DPW209"/>
      <c r="DPX209"/>
      <c r="DPY209"/>
      <c r="DPZ209"/>
      <c r="DQA209"/>
      <c r="DQB209"/>
      <c r="DQC209"/>
      <c r="DQD209"/>
      <c r="DQE209"/>
      <c r="DQF209"/>
      <c r="DQG209"/>
      <c r="DQH209"/>
      <c r="DQI209"/>
      <c r="DQJ209"/>
      <c r="DQK209"/>
      <c r="DQL209"/>
      <c r="DQM209"/>
      <c r="DQN209"/>
      <c r="DQO209"/>
      <c r="DQP209"/>
      <c r="DQQ209"/>
      <c r="DQR209"/>
      <c r="DQS209"/>
      <c r="DQT209"/>
      <c r="DQU209"/>
      <c r="DQV209"/>
      <c r="DQW209"/>
      <c r="DQX209"/>
      <c r="DQY209"/>
      <c r="DQZ209"/>
      <c r="DRA209"/>
      <c r="DRB209"/>
      <c r="DRC209"/>
      <c r="DRD209"/>
      <c r="DRE209"/>
      <c r="DRF209"/>
      <c r="DRG209"/>
      <c r="DRH209"/>
      <c r="DRI209"/>
      <c r="DRJ209"/>
      <c r="DRK209"/>
      <c r="DRL209"/>
      <c r="DRM209"/>
      <c r="DRN209"/>
      <c r="DRO209"/>
      <c r="DRP209"/>
      <c r="DRQ209"/>
      <c r="DRR209"/>
      <c r="DRS209"/>
      <c r="DRT209"/>
      <c r="DRU209"/>
      <c r="DRV209"/>
      <c r="DRW209"/>
      <c r="DRX209"/>
      <c r="DRY209"/>
      <c r="DRZ209"/>
      <c r="DSA209"/>
      <c r="DSB209"/>
      <c r="DSC209"/>
      <c r="DSD209"/>
      <c r="DSE209"/>
      <c r="DSF209"/>
      <c r="DSG209"/>
      <c r="DSH209"/>
      <c r="DSI209"/>
      <c r="DSJ209"/>
      <c r="DSK209"/>
      <c r="DSL209"/>
      <c r="DSM209"/>
      <c r="DSN209"/>
      <c r="DSO209"/>
      <c r="DSP209"/>
      <c r="DSQ209"/>
      <c r="DSR209"/>
      <c r="DSS209"/>
      <c r="DST209"/>
      <c r="DSU209"/>
      <c r="DSV209"/>
      <c r="DSW209"/>
      <c r="DSX209"/>
      <c r="DSY209"/>
      <c r="DSZ209"/>
      <c r="DTA209"/>
      <c r="DTB209"/>
      <c r="DTC209"/>
      <c r="DTD209"/>
      <c r="DTE209"/>
      <c r="DTF209"/>
      <c r="DTG209"/>
      <c r="DTH209"/>
      <c r="DTI209"/>
      <c r="DTJ209"/>
      <c r="DTK209"/>
      <c r="DTL209"/>
      <c r="DTM209"/>
      <c r="DTN209"/>
      <c r="DTO209"/>
      <c r="DTP209"/>
      <c r="DTQ209"/>
      <c r="DTR209"/>
      <c r="DTS209"/>
      <c r="DTT209"/>
      <c r="DTU209"/>
      <c r="DTV209"/>
      <c r="DTW209"/>
      <c r="DTX209"/>
      <c r="DTY209"/>
      <c r="DTZ209"/>
      <c r="DUA209"/>
      <c r="DUB209"/>
      <c r="DUC209"/>
      <c r="DUD209"/>
      <c r="DUE209"/>
      <c r="DUF209"/>
      <c r="DUG209"/>
      <c r="DUH209"/>
      <c r="DUI209"/>
      <c r="DUJ209"/>
      <c r="DUK209"/>
      <c r="DUL209"/>
      <c r="DUM209"/>
      <c r="DUN209"/>
      <c r="DUO209"/>
      <c r="DUP209"/>
      <c r="DUQ209"/>
      <c r="DUR209"/>
      <c r="DUS209"/>
      <c r="DUT209"/>
      <c r="DUU209"/>
      <c r="DUV209"/>
      <c r="DUW209"/>
      <c r="DUX209"/>
      <c r="DUY209"/>
      <c r="DUZ209"/>
      <c r="DVA209"/>
      <c r="DVB209"/>
      <c r="DVC209"/>
      <c r="DVD209"/>
      <c r="DVE209"/>
      <c r="DVF209"/>
      <c r="DVG209"/>
      <c r="DVH209"/>
      <c r="DVI209"/>
      <c r="DVJ209"/>
      <c r="DVK209"/>
      <c r="DVL209"/>
      <c r="DVM209"/>
      <c r="DVN209"/>
      <c r="DVO209"/>
      <c r="DVP209"/>
      <c r="DVQ209"/>
      <c r="DVR209"/>
      <c r="DVS209"/>
      <c r="DVT209"/>
      <c r="DVU209"/>
      <c r="DVV209"/>
      <c r="DVW209"/>
      <c r="DVX209"/>
      <c r="DVY209"/>
      <c r="DVZ209"/>
      <c r="DWA209"/>
      <c r="DWB209"/>
      <c r="DWC209"/>
      <c r="DWD209"/>
      <c r="DWE209"/>
      <c r="DWF209"/>
      <c r="DWG209"/>
      <c r="DWH209"/>
      <c r="DWI209"/>
      <c r="DWJ209"/>
      <c r="DWK209"/>
      <c r="DWL209"/>
      <c r="DWM209"/>
      <c r="DWN209"/>
      <c r="DWO209"/>
      <c r="DWP209"/>
      <c r="DWQ209"/>
      <c r="DWR209"/>
      <c r="DWS209"/>
      <c r="DWT209"/>
      <c r="DWU209"/>
      <c r="DWV209"/>
      <c r="DWW209"/>
      <c r="DWX209"/>
      <c r="DWY209"/>
      <c r="DWZ209"/>
      <c r="DXA209"/>
      <c r="DXB209"/>
      <c r="DXC209"/>
      <c r="DXD209"/>
      <c r="DXE209"/>
      <c r="DXF209"/>
      <c r="DXG209"/>
      <c r="DXH209"/>
      <c r="DXI209"/>
      <c r="DXJ209"/>
      <c r="DXK209"/>
      <c r="DXL209"/>
      <c r="DXM209"/>
      <c r="DXN209"/>
      <c r="DXO209"/>
      <c r="DXP209"/>
      <c r="DXQ209"/>
      <c r="DXR209"/>
      <c r="DXS209"/>
      <c r="DXT209"/>
      <c r="DXU209"/>
      <c r="DXV209"/>
      <c r="DXW209"/>
      <c r="DXX209"/>
      <c r="DXY209"/>
      <c r="DXZ209"/>
      <c r="DYA209"/>
      <c r="DYB209"/>
      <c r="DYC209"/>
      <c r="DYD209"/>
      <c r="DYE209"/>
      <c r="DYF209"/>
      <c r="DYG209"/>
      <c r="DYH209"/>
      <c r="DYI209"/>
      <c r="DYJ209"/>
      <c r="DYK209"/>
      <c r="DYL209"/>
      <c r="DYM209"/>
      <c r="DYN209"/>
      <c r="DYO209"/>
      <c r="DYP209"/>
      <c r="DYQ209"/>
      <c r="DYR209"/>
      <c r="DYS209"/>
      <c r="DYT209"/>
      <c r="DYU209"/>
      <c r="DYV209"/>
      <c r="DYW209"/>
      <c r="DYX209"/>
      <c r="DYY209"/>
      <c r="DYZ209"/>
      <c r="DZA209"/>
      <c r="DZB209"/>
      <c r="DZC209"/>
      <c r="DZD209"/>
      <c r="DZE209"/>
      <c r="DZF209"/>
      <c r="DZG209"/>
      <c r="DZH209"/>
      <c r="DZI209"/>
      <c r="DZJ209"/>
      <c r="DZK209"/>
      <c r="DZL209"/>
      <c r="DZM209"/>
      <c r="DZN209"/>
      <c r="DZO209"/>
      <c r="DZP209"/>
      <c r="DZQ209"/>
      <c r="DZR209"/>
      <c r="DZS209"/>
      <c r="DZT209"/>
      <c r="DZU209"/>
      <c r="DZV209"/>
      <c r="DZW209"/>
      <c r="DZX209"/>
      <c r="DZY209"/>
      <c r="DZZ209"/>
      <c r="EAA209"/>
      <c r="EAB209"/>
      <c r="EAC209"/>
      <c r="EAD209"/>
      <c r="EAE209"/>
      <c r="EAF209"/>
      <c r="EAG209"/>
      <c r="EAH209"/>
      <c r="EAI209"/>
      <c r="EAJ209"/>
      <c r="EAK209"/>
      <c r="EAL209"/>
      <c r="EAM209"/>
      <c r="EAN209"/>
      <c r="EAO209"/>
      <c r="EAP209"/>
      <c r="EAQ209"/>
      <c r="EAR209"/>
      <c r="EAS209"/>
      <c r="EAT209"/>
      <c r="EAU209"/>
      <c r="EAV209"/>
      <c r="EAW209"/>
      <c r="EAX209"/>
      <c r="EAY209"/>
      <c r="EAZ209"/>
      <c r="EBA209"/>
      <c r="EBB209"/>
      <c r="EBC209"/>
      <c r="EBD209"/>
      <c r="EBE209"/>
      <c r="EBF209"/>
      <c r="EBG209"/>
      <c r="EBH209"/>
      <c r="EBI209"/>
      <c r="EBJ209"/>
      <c r="EBK209"/>
      <c r="EBL209"/>
      <c r="EBM209"/>
      <c r="EBN209"/>
      <c r="EBO209"/>
      <c r="EBP209"/>
      <c r="EBQ209"/>
      <c r="EBR209"/>
      <c r="EBS209"/>
      <c r="EBT209"/>
      <c r="EBU209"/>
      <c r="EBV209"/>
      <c r="EBW209"/>
      <c r="EBX209"/>
      <c r="EBY209"/>
      <c r="EBZ209"/>
      <c r="ECA209"/>
      <c r="ECB209"/>
      <c r="ECC209"/>
      <c r="ECD209"/>
      <c r="ECE209"/>
      <c r="ECF209"/>
      <c r="ECG209"/>
      <c r="ECH209"/>
      <c r="ECI209"/>
      <c r="ECJ209"/>
      <c r="ECK209"/>
      <c r="ECL209"/>
      <c r="ECM209"/>
      <c r="ECN209"/>
      <c r="ECO209"/>
      <c r="ECP209"/>
      <c r="ECQ209"/>
      <c r="ECR209"/>
      <c r="ECS209"/>
      <c r="ECT209"/>
      <c r="ECU209"/>
      <c r="ECV209"/>
      <c r="ECW209"/>
      <c r="ECX209"/>
      <c r="ECY209"/>
      <c r="ECZ209"/>
      <c r="EDA209"/>
      <c r="EDB209"/>
      <c r="EDC209"/>
      <c r="EDD209"/>
      <c r="EDE209"/>
      <c r="EDF209"/>
      <c r="EDG209"/>
      <c r="EDH209"/>
      <c r="EDI209"/>
      <c r="EDJ209"/>
      <c r="EDK209"/>
      <c r="EDL209"/>
      <c r="EDM209"/>
      <c r="EDN209"/>
      <c r="EDO209"/>
      <c r="EDP209"/>
      <c r="EDQ209"/>
      <c r="EDR209"/>
      <c r="EDS209"/>
      <c r="EDT209"/>
      <c r="EDU209"/>
      <c r="EDV209"/>
      <c r="EDW209"/>
      <c r="EDX209"/>
      <c r="EDY209"/>
      <c r="EDZ209"/>
      <c r="EEA209"/>
      <c r="EEB209"/>
      <c r="EEC209"/>
      <c r="EED209"/>
      <c r="EEE209"/>
      <c r="EEF209"/>
      <c r="EEG209"/>
      <c r="EEH209"/>
      <c r="EEI209"/>
      <c r="EEJ209"/>
      <c r="EEK209"/>
      <c r="EEL209"/>
      <c r="EEM209"/>
      <c r="EEN209"/>
      <c r="EEO209"/>
      <c r="EEP209"/>
      <c r="EEQ209"/>
      <c r="EER209"/>
      <c r="EES209"/>
      <c r="EET209"/>
      <c r="EEU209"/>
      <c r="EEV209"/>
      <c r="EEW209"/>
      <c r="EEX209"/>
      <c r="EEY209"/>
      <c r="EEZ209"/>
      <c r="EFA209"/>
      <c r="EFB209"/>
      <c r="EFC209"/>
      <c r="EFD209"/>
      <c r="EFE209"/>
      <c r="EFF209"/>
      <c r="EFG209"/>
      <c r="EFH209"/>
      <c r="EFI209"/>
      <c r="EFJ209"/>
      <c r="EFK209"/>
      <c r="EFL209"/>
      <c r="EFM209"/>
      <c r="EFN209"/>
      <c r="EFO209"/>
      <c r="EFP209"/>
      <c r="EFQ209"/>
      <c r="EFR209"/>
      <c r="EFS209"/>
      <c r="EFT209"/>
      <c r="EFU209"/>
      <c r="EFV209"/>
      <c r="EFW209"/>
      <c r="EFX209"/>
      <c r="EFY209"/>
      <c r="EFZ209"/>
      <c r="EGA209"/>
      <c r="EGB209"/>
      <c r="EGC209"/>
      <c r="EGD209"/>
      <c r="EGE209"/>
      <c r="EGF209"/>
      <c r="EGG209"/>
      <c r="EGH209"/>
      <c r="EGI209"/>
      <c r="EGJ209"/>
      <c r="EGK209"/>
      <c r="EGL209"/>
      <c r="EGM209"/>
      <c r="EGN209"/>
      <c r="EGO209"/>
      <c r="EGP209"/>
      <c r="EGQ209"/>
      <c r="EGR209"/>
      <c r="EGS209"/>
      <c r="EGT209"/>
      <c r="EGU209"/>
      <c r="EGV209"/>
      <c r="EGW209"/>
      <c r="EGX209"/>
      <c r="EGY209"/>
      <c r="EGZ209"/>
      <c r="EHA209"/>
      <c r="EHB209"/>
      <c r="EHC209"/>
      <c r="EHD209"/>
      <c r="EHE209"/>
      <c r="EHF209"/>
      <c r="EHG209"/>
      <c r="EHH209"/>
      <c r="EHI209"/>
      <c r="EHJ209"/>
      <c r="EHK209"/>
      <c r="EHL209"/>
      <c r="EHM209"/>
      <c r="EHN209"/>
      <c r="EHO209"/>
      <c r="EHP209"/>
      <c r="EHQ209"/>
      <c r="EHR209"/>
      <c r="EHS209"/>
      <c r="EHT209"/>
      <c r="EHU209"/>
      <c r="EHV209"/>
      <c r="EHW209"/>
      <c r="EHX209"/>
      <c r="EHY209"/>
      <c r="EHZ209"/>
      <c r="EIA209"/>
      <c r="EIB209"/>
      <c r="EIC209"/>
      <c r="EID209"/>
      <c r="EIE209"/>
      <c r="EIF209"/>
      <c r="EIG209"/>
      <c r="EIH209"/>
      <c r="EII209"/>
      <c r="EIJ209"/>
      <c r="EIK209"/>
      <c r="EIL209"/>
      <c r="EIM209"/>
      <c r="EIN209"/>
      <c r="EIO209"/>
      <c r="EIP209"/>
      <c r="EIQ209"/>
      <c r="EIR209"/>
      <c r="EIS209"/>
      <c r="EIT209"/>
      <c r="EIU209"/>
      <c r="EIV209"/>
      <c r="EIW209"/>
      <c r="EIX209"/>
      <c r="EIY209"/>
      <c r="EIZ209"/>
      <c r="EJA209"/>
      <c r="EJB209"/>
      <c r="EJC209"/>
      <c r="EJD209"/>
      <c r="EJE209"/>
      <c r="EJF209"/>
      <c r="EJG209"/>
      <c r="EJH209"/>
      <c r="EJI209"/>
      <c r="EJJ209"/>
      <c r="EJK209"/>
      <c r="EJL209"/>
      <c r="EJM209"/>
      <c r="EJN209"/>
      <c r="EJO209"/>
      <c r="EJP209"/>
      <c r="EJQ209"/>
      <c r="EJR209"/>
      <c r="EJS209"/>
      <c r="EJT209"/>
      <c r="EJU209"/>
      <c r="EJV209"/>
      <c r="EJW209"/>
      <c r="EJX209"/>
      <c r="EJY209"/>
      <c r="EJZ209"/>
      <c r="EKA209"/>
      <c r="EKB209"/>
      <c r="EKC209"/>
      <c r="EKD209"/>
      <c r="EKE209"/>
      <c r="EKF209"/>
      <c r="EKG209"/>
      <c r="EKH209"/>
      <c r="EKI209"/>
      <c r="EKJ209"/>
      <c r="EKK209"/>
      <c r="EKL209"/>
      <c r="EKM209"/>
      <c r="EKN209"/>
      <c r="EKO209"/>
      <c r="EKP209"/>
      <c r="EKQ209"/>
      <c r="EKR209"/>
      <c r="EKS209"/>
      <c r="EKT209"/>
      <c r="EKU209"/>
      <c r="EKV209"/>
      <c r="EKW209"/>
      <c r="EKX209"/>
      <c r="EKY209"/>
      <c r="EKZ209"/>
      <c r="ELA209"/>
      <c r="ELB209"/>
      <c r="ELC209"/>
      <c r="ELD209"/>
      <c r="ELE209"/>
      <c r="ELF209"/>
      <c r="ELG209"/>
      <c r="ELH209"/>
      <c r="ELI209"/>
      <c r="ELJ209"/>
      <c r="ELK209"/>
      <c r="ELL209"/>
      <c r="ELM209"/>
      <c r="ELN209"/>
      <c r="ELO209"/>
      <c r="ELP209"/>
      <c r="ELQ209"/>
      <c r="ELR209"/>
      <c r="ELS209"/>
      <c r="ELT209"/>
      <c r="ELU209"/>
      <c r="ELV209"/>
      <c r="ELW209"/>
      <c r="ELX209"/>
      <c r="ELY209"/>
      <c r="ELZ209"/>
      <c r="EMA209"/>
      <c r="EMB209"/>
      <c r="EMC209"/>
      <c r="EMD209"/>
      <c r="EME209"/>
      <c r="EMF209"/>
      <c r="EMG209"/>
      <c r="EMH209"/>
      <c r="EMI209"/>
      <c r="EMJ209"/>
      <c r="EMK209"/>
      <c r="EML209"/>
      <c r="EMM209"/>
      <c r="EMN209"/>
      <c r="EMO209"/>
      <c r="EMP209"/>
      <c r="EMQ209"/>
      <c r="EMR209"/>
      <c r="EMS209"/>
      <c r="EMT209"/>
      <c r="EMU209"/>
      <c r="EMV209"/>
      <c r="EMW209"/>
      <c r="EMX209"/>
      <c r="EMY209"/>
      <c r="EMZ209"/>
      <c r="ENA209"/>
      <c r="ENB209"/>
      <c r="ENC209"/>
      <c r="END209"/>
      <c r="ENE209"/>
      <c r="ENF209"/>
      <c r="ENG209"/>
      <c r="ENH209"/>
      <c r="ENI209"/>
      <c r="ENJ209"/>
      <c r="ENK209"/>
      <c r="ENL209"/>
      <c r="ENM209"/>
      <c r="ENN209"/>
      <c r="ENO209"/>
      <c r="ENP209"/>
      <c r="ENQ209"/>
      <c r="ENR209"/>
      <c r="ENS209"/>
      <c r="ENT209"/>
      <c r="ENU209"/>
      <c r="ENV209"/>
      <c r="ENW209"/>
      <c r="ENX209"/>
      <c r="ENY209"/>
      <c r="ENZ209"/>
      <c r="EOA209"/>
      <c r="EOB209"/>
      <c r="EOC209"/>
      <c r="EOD209"/>
      <c r="EOE209"/>
      <c r="EOF209"/>
      <c r="EOG209"/>
      <c r="EOH209"/>
      <c r="EOI209"/>
      <c r="EOJ209"/>
      <c r="EOK209"/>
      <c r="EOL209"/>
      <c r="EOM209"/>
      <c r="EON209"/>
      <c r="EOO209"/>
      <c r="EOP209"/>
      <c r="EOQ209"/>
      <c r="EOR209"/>
      <c r="EOS209"/>
      <c r="EOT209"/>
      <c r="EOU209"/>
      <c r="EOV209"/>
      <c r="EOW209"/>
      <c r="EOX209"/>
      <c r="EOY209"/>
      <c r="EOZ209"/>
      <c r="EPA209"/>
      <c r="EPB209"/>
      <c r="EPC209"/>
      <c r="EPD209"/>
      <c r="EPE209"/>
      <c r="EPF209"/>
      <c r="EPG209"/>
      <c r="EPH209"/>
      <c r="EPI209"/>
      <c r="EPJ209"/>
      <c r="EPK209"/>
      <c r="EPL209"/>
      <c r="EPM209"/>
      <c r="EPN209"/>
      <c r="EPO209"/>
      <c r="EPP209"/>
      <c r="EPQ209"/>
      <c r="EPR209"/>
      <c r="EPS209"/>
      <c r="EPT209"/>
      <c r="EPU209"/>
      <c r="EPV209"/>
      <c r="EPW209"/>
      <c r="EPX209"/>
      <c r="EPY209"/>
      <c r="EPZ209"/>
      <c r="EQA209"/>
      <c r="EQB209"/>
      <c r="EQC209"/>
      <c r="EQD209"/>
      <c r="EQE209"/>
      <c r="EQF209"/>
      <c r="EQG209"/>
      <c r="EQH209"/>
      <c r="EQI209"/>
      <c r="EQJ209"/>
      <c r="EQK209"/>
      <c r="EQL209"/>
      <c r="EQM209"/>
      <c r="EQN209"/>
      <c r="EQO209"/>
      <c r="EQP209"/>
      <c r="EQQ209"/>
      <c r="EQR209"/>
      <c r="EQS209"/>
      <c r="EQT209"/>
      <c r="EQU209"/>
      <c r="EQV209"/>
      <c r="EQW209"/>
      <c r="EQX209"/>
      <c r="EQY209"/>
      <c r="EQZ209"/>
      <c r="ERA209"/>
      <c r="ERB209"/>
      <c r="ERC209"/>
      <c r="ERD209"/>
      <c r="ERE209"/>
      <c r="ERF209"/>
      <c r="ERG209"/>
      <c r="ERH209"/>
      <c r="ERI209"/>
      <c r="ERJ209"/>
      <c r="ERK209"/>
      <c r="ERL209"/>
      <c r="ERM209"/>
      <c r="ERN209"/>
      <c r="ERO209"/>
      <c r="ERP209"/>
      <c r="ERQ209"/>
      <c r="ERR209"/>
      <c r="ERS209"/>
      <c r="ERT209"/>
      <c r="ERU209"/>
      <c r="ERV209"/>
      <c r="ERW209"/>
      <c r="ERX209"/>
      <c r="ERY209"/>
      <c r="ERZ209"/>
      <c r="ESA209"/>
      <c r="ESB209"/>
      <c r="ESC209"/>
      <c r="ESD209"/>
      <c r="ESE209"/>
      <c r="ESF209"/>
      <c r="ESG209"/>
      <c r="ESH209"/>
      <c r="ESI209"/>
      <c r="ESJ209"/>
      <c r="ESK209"/>
      <c r="ESL209"/>
      <c r="ESM209"/>
      <c r="ESN209"/>
      <c r="ESO209"/>
      <c r="ESP209"/>
      <c r="ESQ209"/>
      <c r="ESR209"/>
      <c r="ESS209"/>
      <c r="EST209"/>
      <c r="ESU209"/>
      <c r="ESV209"/>
      <c r="ESW209"/>
      <c r="ESX209"/>
      <c r="ESY209"/>
      <c r="ESZ209"/>
      <c r="ETA209"/>
      <c r="ETB209"/>
      <c r="ETC209"/>
      <c r="ETD209"/>
      <c r="ETE209"/>
      <c r="ETF209"/>
      <c r="ETG209"/>
      <c r="ETH209"/>
      <c r="ETI209"/>
      <c r="ETJ209"/>
      <c r="ETK209"/>
      <c r="ETL209"/>
      <c r="ETM209"/>
      <c r="ETN209"/>
      <c r="ETO209"/>
      <c r="ETP209"/>
      <c r="ETQ209"/>
      <c r="ETR209"/>
      <c r="ETS209"/>
      <c r="ETT209"/>
      <c r="ETU209"/>
      <c r="ETV209"/>
      <c r="ETW209"/>
      <c r="ETX209"/>
      <c r="ETY209"/>
      <c r="ETZ209"/>
      <c r="EUA209"/>
      <c r="EUB209"/>
      <c r="EUC209"/>
      <c r="EUD209"/>
      <c r="EUE209"/>
      <c r="EUF209"/>
      <c r="EUG209"/>
      <c r="EUH209"/>
      <c r="EUI209"/>
      <c r="EUJ209"/>
      <c r="EUK209"/>
      <c r="EUL209"/>
      <c r="EUM209"/>
      <c r="EUN209"/>
      <c r="EUO209"/>
      <c r="EUP209"/>
      <c r="EUQ209"/>
      <c r="EUR209"/>
      <c r="EUS209"/>
      <c r="EUT209"/>
      <c r="EUU209"/>
      <c r="EUV209"/>
      <c r="EUW209"/>
      <c r="EUX209"/>
      <c r="EUY209"/>
      <c r="EUZ209"/>
      <c r="EVA209"/>
      <c r="EVB209"/>
      <c r="EVC209"/>
      <c r="EVD209"/>
      <c r="EVE209"/>
      <c r="EVF209"/>
      <c r="EVG209"/>
      <c r="EVH209"/>
      <c r="EVI209"/>
      <c r="EVJ209"/>
      <c r="EVK209"/>
      <c r="EVL209"/>
      <c r="EVM209"/>
      <c r="EVN209"/>
      <c r="EVO209"/>
      <c r="EVP209"/>
      <c r="EVQ209"/>
      <c r="EVR209"/>
      <c r="EVS209"/>
      <c r="EVT209"/>
      <c r="EVU209"/>
      <c r="EVV209"/>
      <c r="EVW209"/>
      <c r="EVX209"/>
      <c r="EVY209"/>
      <c r="EVZ209"/>
      <c r="EWA209"/>
      <c r="EWB209"/>
      <c r="EWC209"/>
      <c r="EWD209"/>
      <c r="EWE209"/>
      <c r="EWF209"/>
      <c r="EWG209"/>
      <c r="EWH209"/>
      <c r="EWI209"/>
      <c r="EWJ209"/>
      <c r="EWK209"/>
      <c r="EWL209"/>
      <c r="EWM209"/>
      <c r="EWN209"/>
      <c r="EWO209"/>
      <c r="EWP209"/>
      <c r="EWQ209"/>
      <c r="EWR209"/>
      <c r="EWS209"/>
      <c r="EWT209"/>
      <c r="EWU209"/>
      <c r="EWV209"/>
      <c r="EWW209"/>
      <c r="EWX209"/>
      <c r="EWY209"/>
      <c r="EWZ209"/>
      <c r="EXA209"/>
      <c r="EXB209"/>
      <c r="EXC209"/>
      <c r="EXD209"/>
      <c r="EXE209"/>
      <c r="EXF209"/>
      <c r="EXG209"/>
      <c r="EXH209"/>
      <c r="EXI209"/>
      <c r="EXJ209"/>
      <c r="EXK209"/>
      <c r="EXL209"/>
      <c r="EXM209"/>
      <c r="EXN209"/>
      <c r="EXO209"/>
      <c r="EXP209"/>
      <c r="EXQ209"/>
      <c r="EXR209"/>
      <c r="EXS209"/>
      <c r="EXT209"/>
      <c r="EXU209"/>
      <c r="EXV209"/>
      <c r="EXW209"/>
      <c r="EXX209"/>
      <c r="EXY209"/>
      <c r="EXZ209"/>
      <c r="EYA209"/>
      <c r="EYB209"/>
      <c r="EYC209"/>
      <c r="EYD209"/>
      <c r="EYE209"/>
      <c r="EYF209"/>
      <c r="EYG209"/>
      <c r="EYH209"/>
      <c r="EYI209"/>
      <c r="EYJ209"/>
      <c r="EYK209"/>
      <c r="EYL209"/>
      <c r="EYM209"/>
      <c r="EYN209"/>
      <c r="EYO209"/>
      <c r="EYP209"/>
      <c r="EYQ209"/>
      <c r="EYR209"/>
      <c r="EYS209"/>
      <c r="EYT209"/>
      <c r="EYU209"/>
      <c r="EYV209"/>
      <c r="EYW209"/>
      <c r="EYX209"/>
      <c r="EYY209"/>
      <c r="EYZ209"/>
      <c r="EZA209"/>
      <c r="EZB209"/>
      <c r="EZC209"/>
      <c r="EZD209"/>
      <c r="EZE209"/>
      <c r="EZF209"/>
      <c r="EZG209"/>
      <c r="EZH209"/>
      <c r="EZI209"/>
      <c r="EZJ209"/>
      <c r="EZK209"/>
      <c r="EZL209"/>
      <c r="EZM209"/>
      <c r="EZN209"/>
      <c r="EZO209"/>
      <c r="EZP209"/>
      <c r="EZQ209"/>
      <c r="EZR209"/>
      <c r="EZS209"/>
      <c r="EZT209"/>
      <c r="EZU209"/>
      <c r="EZV209"/>
      <c r="EZW209"/>
      <c r="EZX209"/>
      <c r="EZY209"/>
      <c r="EZZ209"/>
      <c r="FAA209"/>
      <c r="FAB209"/>
      <c r="FAC209"/>
      <c r="FAD209"/>
      <c r="FAE209"/>
      <c r="FAF209"/>
      <c r="FAG209"/>
      <c r="FAH209"/>
      <c r="FAI209"/>
      <c r="FAJ209"/>
      <c r="FAK209"/>
      <c r="FAL209"/>
      <c r="FAM209"/>
      <c r="FAN209"/>
      <c r="FAO209"/>
      <c r="FAP209"/>
      <c r="FAQ209"/>
      <c r="FAR209"/>
      <c r="FAS209"/>
      <c r="FAT209"/>
      <c r="FAU209"/>
      <c r="FAV209"/>
      <c r="FAW209"/>
      <c r="FAX209"/>
      <c r="FAY209"/>
      <c r="FAZ209"/>
      <c r="FBA209"/>
      <c r="FBB209"/>
      <c r="FBC209"/>
      <c r="FBD209"/>
      <c r="FBE209"/>
      <c r="FBF209"/>
      <c r="FBG209"/>
      <c r="FBH209"/>
      <c r="FBI209"/>
      <c r="FBJ209"/>
      <c r="FBK209"/>
      <c r="FBL209"/>
      <c r="FBM209"/>
      <c r="FBN209"/>
      <c r="FBO209"/>
      <c r="FBP209"/>
      <c r="FBQ209"/>
      <c r="FBR209"/>
      <c r="FBS209"/>
      <c r="FBT209"/>
      <c r="FBU209"/>
      <c r="FBV209"/>
      <c r="FBW209"/>
      <c r="FBX209"/>
      <c r="FBY209"/>
      <c r="FBZ209"/>
      <c r="FCA209"/>
      <c r="FCB209"/>
      <c r="FCC209"/>
      <c r="FCD209"/>
      <c r="FCE209"/>
      <c r="FCF209"/>
      <c r="FCG209"/>
      <c r="FCH209"/>
      <c r="FCI209"/>
      <c r="FCJ209"/>
      <c r="FCK209"/>
      <c r="FCL209"/>
      <c r="FCM209"/>
      <c r="FCN209"/>
      <c r="FCO209"/>
      <c r="FCP209"/>
      <c r="FCQ209"/>
      <c r="FCR209"/>
      <c r="FCS209"/>
      <c r="FCT209"/>
      <c r="FCU209"/>
      <c r="FCV209"/>
      <c r="FCW209"/>
      <c r="FCX209"/>
      <c r="FCY209"/>
      <c r="FCZ209"/>
      <c r="FDA209"/>
      <c r="FDB209"/>
      <c r="FDC209"/>
      <c r="FDD209"/>
      <c r="FDE209"/>
      <c r="FDF209"/>
      <c r="FDG209"/>
      <c r="FDH209"/>
      <c r="FDI209"/>
      <c r="FDJ209"/>
      <c r="FDK209"/>
      <c r="FDL209"/>
      <c r="FDM209"/>
      <c r="FDN209"/>
      <c r="FDO209"/>
      <c r="FDP209"/>
      <c r="FDQ209"/>
      <c r="FDR209"/>
      <c r="FDS209"/>
      <c r="FDT209"/>
      <c r="FDU209"/>
      <c r="FDV209"/>
      <c r="FDW209"/>
      <c r="FDX209"/>
      <c r="FDY209"/>
      <c r="FDZ209"/>
      <c r="FEA209"/>
      <c r="FEB209"/>
      <c r="FEC209"/>
      <c r="FED209"/>
      <c r="FEE209"/>
      <c r="FEF209"/>
      <c r="FEG209"/>
      <c r="FEH209"/>
      <c r="FEI209"/>
      <c r="FEJ209"/>
      <c r="FEK209"/>
      <c r="FEL209"/>
      <c r="FEM209"/>
      <c r="FEN209"/>
      <c r="FEO209"/>
      <c r="FEP209"/>
      <c r="FEQ209"/>
      <c r="FER209"/>
      <c r="FES209"/>
      <c r="FET209"/>
      <c r="FEU209"/>
      <c r="FEV209"/>
      <c r="FEW209"/>
      <c r="FEX209"/>
      <c r="FEY209"/>
      <c r="FEZ209"/>
      <c r="FFA209"/>
      <c r="FFB209"/>
      <c r="FFC209"/>
      <c r="FFD209"/>
      <c r="FFE209"/>
      <c r="FFF209"/>
      <c r="FFG209"/>
      <c r="FFH209"/>
      <c r="FFI209"/>
      <c r="FFJ209"/>
      <c r="FFK209"/>
      <c r="FFL209"/>
      <c r="FFM209"/>
      <c r="FFN209"/>
      <c r="FFO209"/>
      <c r="FFP209"/>
      <c r="FFQ209"/>
      <c r="FFR209"/>
      <c r="FFS209"/>
      <c r="FFT209"/>
      <c r="FFU209"/>
      <c r="FFV209"/>
      <c r="FFW209"/>
      <c r="FFX209"/>
      <c r="FFY209"/>
      <c r="FFZ209"/>
      <c r="FGA209"/>
      <c r="FGB209"/>
      <c r="FGC209"/>
      <c r="FGD209"/>
      <c r="FGE209"/>
      <c r="FGF209"/>
      <c r="FGG209"/>
      <c r="FGH209"/>
      <c r="FGI209"/>
      <c r="FGJ209"/>
      <c r="FGK209"/>
      <c r="FGL209"/>
      <c r="FGM209"/>
      <c r="FGN209"/>
      <c r="FGO209"/>
      <c r="FGP209"/>
      <c r="FGQ209"/>
      <c r="FGR209"/>
      <c r="FGS209"/>
      <c r="FGT209"/>
      <c r="FGU209"/>
      <c r="FGV209"/>
      <c r="FGW209"/>
      <c r="FGX209"/>
      <c r="FGY209"/>
      <c r="FGZ209"/>
      <c r="FHA209"/>
      <c r="FHB209"/>
      <c r="FHC209"/>
      <c r="FHD209"/>
      <c r="FHE209"/>
      <c r="FHF209"/>
      <c r="FHG209"/>
      <c r="FHH209"/>
      <c r="FHI209"/>
      <c r="FHJ209"/>
      <c r="FHK209"/>
      <c r="FHL209"/>
      <c r="FHM209"/>
      <c r="FHN209"/>
      <c r="FHO209"/>
      <c r="FHP209"/>
      <c r="FHQ209"/>
      <c r="FHR209"/>
      <c r="FHS209"/>
      <c r="FHT209"/>
      <c r="FHU209"/>
      <c r="FHV209"/>
      <c r="FHW209"/>
      <c r="FHX209"/>
      <c r="FHY209"/>
      <c r="FHZ209"/>
      <c r="FIA209"/>
      <c r="FIB209"/>
      <c r="FIC209"/>
      <c r="FID209"/>
      <c r="FIE209"/>
      <c r="FIF209"/>
      <c r="FIG209"/>
      <c r="FIH209"/>
      <c r="FII209"/>
      <c r="FIJ209"/>
      <c r="FIK209"/>
      <c r="FIL209"/>
      <c r="FIM209"/>
      <c r="FIN209"/>
      <c r="FIO209"/>
      <c r="FIP209"/>
      <c r="FIQ209"/>
      <c r="FIR209"/>
      <c r="FIS209"/>
      <c r="FIT209"/>
      <c r="FIU209"/>
      <c r="FIV209"/>
      <c r="FIW209"/>
      <c r="FIX209"/>
      <c r="FIY209"/>
      <c r="FIZ209"/>
      <c r="FJA209"/>
      <c r="FJB209"/>
      <c r="FJC209"/>
      <c r="FJD209"/>
      <c r="FJE209"/>
      <c r="FJF209"/>
      <c r="FJG209"/>
      <c r="FJH209"/>
      <c r="FJI209"/>
      <c r="FJJ209"/>
      <c r="FJK209"/>
      <c r="FJL209"/>
      <c r="FJM209"/>
      <c r="FJN209"/>
      <c r="FJO209"/>
      <c r="FJP209"/>
      <c r="FJQ209"/>
      <c r="FJR209"/>
      <c r="FJS209"/>
      <c r="FJT209"/>
      <c r="FJU209"/>
      <c r="FJV209"/>
      <c r="FJW209"/>
      <c r="FJX209"/>
      <c r="FJY209"/>
      <c r="FJZ209"/>
      <c r="FKA209"/>
      <c r="FKB209"/>
      <c r="FKC209"/>
      <c r="FKD209"/>
      <c r="FKE209"/>
      <c r="FKF209"/>
      <c r="FKG209"/>
      <c r="FKH209"/>
      <c r="FKI209"/>
      <c r="FKJ209"/>
      <c r="FKK209"/>
      <c r="FKL209"/>
      <c r="FKM209"/>
      <c r="FKN209"/>
      <c r="FKO209"/>
      <c r="FKP209"/>
      <c r="FKQ209"/>
      <c r="FKR209"/>
      <c r="FKS209"/>
      <c r="FKT209"/>
      <c r="FKU209"/>
      <c r="FKV209"/>
      <c r="FKW209"/>
      <c r="FKX209"/>
      <c r="FKY209"/>
      <c r="FKZ209"/>
      <c r="FLA209"/>
      <c r="FLB209"/>
      <c r="FLC209"/>
      <c r="FLD209"/>
      <c r="FLE209"/>
      <c r="FLF209"/>
      <c r="FLG209"/>
      <c r="FLH209"/>
      <c r="FLI209"/>
      <c r="FLJ209"/>
      <c r="FLK209"/>
      <c r="FLL209"/>
      <c r="FLM209"/>
      <c r="FLN209"/>
      <c r="FLO209"/>
      <c r="FLP209"/>
      <c r="FLQ209"/>
      <c r="FLR209"/>
      <c r="FLS209"/>
      <c r="FLT209"/>
      <c r="FLU209"/>
      <c r="FLV209"/>
      <c r="FLW209"/>
      <c r="FLX209"/>
      <c r="FLY209"/>
      <c r="FLZ209"/>
      <c r="FMA209"/>
      <c r="FMB209"/>
      <c r="FMC209"/>
      <c r="FMD209"/>
      <c r="FME209"/>
      <c r="FMF209"/>
      <c r="FMG209"/>
      <c r="FMH209"/>
      <c r="FMI209"/>
      <c r="FMJ209"/>
      <c r="FMK209"/>
      <c r="FML209"/>
      <c r="FMM209"/>
      <c r="FMN209"/>
      <c r="FMO209"/>
      <c r="FMP209"/>
      <c r="FMQ209"/>
      <c r="FMR209"/>
      <c r="FMS209"/>
      <c r="FMT209"/>
      <c r="FMU209"/>
      <c r="FMV209"/>
      <c r="FMW209"/>
      <c r="FMX209"/>
      <c r="FMY209"/>
      <c r="FMZ209"/>
      <c r="FNA209"/>
      <c r="FNB209"/>
      <c r="FNC209"/>
      <c r="FND209"/>
      <c r="FNE209"/>
      <c r="FNF209"/>
      <c r="FNG209"/>
      <c r="FNH209"/>
      <c r="FNI209"/>
      <c r="FNJ209"/>
      <c r="FNK209"/>
      <c r="FNL209"/>
      <c r="FNM209"/>
      <c r="FNN209"/>
      <c r="FNO209"/>
      <c r="FNP209"/>
      <c r="FNQ209"/>
      <c r="FNR209"/>
      <c r="FNS209"/>
      <c r="FNT209"/>
      <c r="FNU209"/>
      <c r="FNV209"/>
      <c r="FNW209"/>
      <c r="FNX209"/>
      <c r="FNY209"/>
      <c r="FNZ209"/>
      <c r="FOA209"/>
      <c r="FOB209"/>
      <c r="FOC209"/>
      <c r="FOD209"/>
      <c r="FOE209"/>
      <c r="FOF209"/>
      <c r="FOG209"/>
      <c r="FOH209"/>
      <c r="FOI209"/>
      <c r="FOJ209"/>
      <c r="FOK209"/>
      <c r="FOL209"/>
      <c r="FOM209"/>
      <c r="FON209"/>
      <c r="FOO209"/>
      <c r="FOP209"/>
      <c r="FOQ209"/>
      <c r="FOR209"/>
      <c r="FOS209"/>
      <c r="FOT209"/>
      <c r="FOU209"/>
      <c r="FOV209"/>
      <c r="FOW209"/>
      <c r="FOX209"/>
      <c r="FOY209"/>
      <c r="FOZ209"/>
      <c r="FPA209"/>
      <c r="FPB209"/>
      <c r="FPC209"/>
      <c r="FPD209"/>
      <c r="FPE209"/>
      <c r="FPF209"/>
      <c r="FPG209"/>
      <c r="FPH209"/>
      <c r="FPI209"/>
      <c r="FPJ209"/>
      <c r="FPK209"/>
      <c r="FPL209"/>
      <c r="FPM209"/>
      <c r="FPN209"/>
      <c r="FPO209"/>
      <c r="FPP209"/>
      <c r="FPQ209"/>
      <c r="FPR209"/>
      <c r="FPS209"/>
      <c r="FPT209"/>
      <c r="FPU209"/>
      <c r="FPV209"/>
      <c r="FPW209"/>
      <c r="FPX209"/>
      <c r="FPY209"/>
      <c r="FPZ209"/>
      <c r="FQA209"/>
      <c r="FQB209"/>
      <c r="FQC209"/>
      <c r="FQD209"/>
      <c r="FQE209"/>
      <c r="FQF209"/>
      <c r="FQG209"/>
      <c r="FQH209"/>
      <c r="FQI209"/>
      <c r="FQJ209"/>
      <c r="FQK209"/>
      <c r="FQL209"/>
      <c r="FQM209"/>
      <c r="FQN209"/>
      <c r="FQO209"/>
      <c r="FQP209"/>
      <c r="FQQ209"/>
      <c r="FQR209"/>
      <c r="FQS209"/>
      <c r="FQT209"/>
      <c r="FQU209"/>
      <c r="FQV209"/>
      <c r="FQW209"/>
      <c r="FQX209"/>
      <c r="FQY209"/>
      <c r="FQZ209"/>
      <c r="FRA209"/>
      <c r="FRB209"/>
      <c r="FRC209"/>
      <c r="FRD209"/>
      <c r="FRE209"/>
      <c r="FRF209"/>
      <c r="FRG209"/>
      <c r="FRH209"/>
      <c r="FRI209"/>
      <c r="FRJ209"/>
      <c r="FRK209"/>
      <c r="FRL209"/>
      <c r="FRM209"/>
      <c r="FRN209"/>
      <c r="FRO209"/>
      <c r="FRP209"/>
      <c r="FRQ209"/>
      <c r="FRR209"/>
      <c r="FRS209"/>
      <c r="FRT209"/>
      <c r="FRU209"/>
      <c r="FRV209"/>
      <c r="FRW209"/>
      <c r="FRX209"/>
      <c r="FRY209"/>
      <c r="FRZ209"/>
      <c r="FSA209"/>
      <c r="FSB209"/>
      <c r="FSC209"/>
      <c r="FSD209"/>
      <c r="FSE209"/>
      <c r="FSF209"/>
      <c r="FSG209"/>
      <c r="FSH209"/>
      <c r="FSI209"/>
      <c r="FSJ209"/>
      <c r="FSK209"/>
      <c r="FSL209"/>
      <c r="FSM209"/>
      <c r="FSN209"/>
      <c r="FSO209"/>
      <c r="FSP209"/>
      <c r="FSQ209"/>
      <c r="FSR209"/>
      <c r="FSS209"/>
      <c r="FST209"/>
      <c r="FSU209"/>
      <c r="FSV209"/>
      <c r="FSW209"/>
      <c r="FSX209"/>
      <c r="FSY209"/>
      <c r="FSZ209"/>
      <c r="FTA209"/>
      <c r="FTB209"/>
      <c r="FTC209"/>
      <c r="FTD209"/>
      <c r="FTE209"/>
      <c r="FTF209"/>
      <c r="FTG209"/>
      <c r="FTH209"/>
      <c r="FTI209"/>
      <c r="FTJ209"/>
      <c r="FTK209"/>
      <c r="FTL209"/>
      <c r="FTM209"/>
      <c r="FTN209"/>
      <c r="FTO209"/>
      <c r="FTP209"/>
      <c r="FTQ209"/>
      <c r="FTR209"/>
      <c r="FTS209"/>
      <c r="FTT209"/>
      <c r="FTU209"/>
      <c r="FTV209"/>
      <c r="FTW209"/>
      <c r="FTX209"/>
      <c r="FTY209"/>
      <c r="FTZ209"/>
      <c r="FUA209"/>
      <c r="FUB209"/>
      <c r="FUC209"/>
      <c r="FUD209"/>
      <c r="FUE209"/>
      <c r="FUF209"/>
      <c r="FUG209"/>
      <c r="FUH209"/>
      <c r="FUI209"/>
      <c r="FUJ209"/>
      <c r="FUK209"/>
      <c r="FUL209"/>
      <c r="FUM209"/>
      <c r="FUN209"/>
      <c r="FUO209"/>
      <c r="FUP209"/>
      <c r="FUQ209"/>
      <c r="FUR209"/>
      <c r="FUS209"/>
      <c r="FUT209"/>
      <c r="FUU209"/>
      <c r="FUV209"/>
      <c r="FUW209"/>
      <c r="FUX209"/>
      <c r="FUY209"/>
      <c r="FUZ209"/>
      <c r="FVA209"/>
      <c r="FVB209"/>
      <c r="FVC209"/>
      <c r="FVD209"/>
      <c r="FVE209"/>
      <c r="FVF209"/>
      <c r="FVG209"/>
      <c r="FVH209"/>
      <c r="FVI209"/>
      <c r="FVJ209"/>
      <c r="FVK209"/>
      <c r="FVL209"/>
      <c r="FVM209"/>
      <c r="FVN209"/>
      <c r="FVO209"/>
      <c r="FVP209"/>
      <c r="FVQ209"/>
      <c r="FVR209"/>
      <c r="FVS209"/>
      <c r="FVT209"/>
      <c r="FVU209"/>
      <c r="FVV209"/>
      <c r="FVW209"/>
      <c r="FVX209"/>
      <c r="FVY209"/>
      <c r="FVZ209"/>
      <c r="FWA209"/>
      <c r="FWB209"/>
      <c r="FWC209"/>
      <c r="FWD209"/>
      <c r="FWE209"/>
      <c r="FWF209"/>
      <c r="FWG209"/>
      <c r="FWH209"/>
      <c r="FWI209"/>
      <c r="FWJ209"/>
      <c r="FWK209"/>
      <c r="FWL209"/>
      <c r="FWM209"/>
      <c r="FWN209"/>
      <c r="FWO209"/>
      <c r="FWP209"/>
      <c r="FWQ209"/>
      <c r="FWR209"/>
      <c r="FWS209"/>
      <c r="FWT209"/>
      <c r="FWU209"/>
      <c r="FWV209"/>
      <c r="FWW209"/>
      <c r="FWX209"/>
      <c r="FWY209"/>
      <c r="FWZ209"/>
      <c r="FXA209"/>
      <c r="FXB209"/>
      <c r="FXC209"/>
      <c r="FXD209"/>
      <c r="FXE209"/>
      <c r="FXF209"/>
      <c r="FXG209"/>
      <c r="FXH209"/>
      <c r="FXI209"/>
      <c r="FXJ209"/>
      <c r="FXK209"/>
      <c r="FXL209"/>
      <c r="FXM209"/>
      <c r="FXN209"/>
      <c r="FXO209"/>
      <c r="FXP209"/>
      <c r="FXQ209"/>
      <c r="FXR209"/>
      <c r="FXS209"/>
      <c r="FXT209"/>
      <c r="FXU209"/>
      <c r="FXV209"/>
      <c r="FXW209"/>
      <c r="FXX209"/>
      <c r="FXY209"/>
      <c r="FXZ209"/>
      <c r="FYA209"/>
      <c r="FYB209"/>
      <c r="FYC209"/>
      <c r="FYD209"/>
      <c r="FYE209"/>
      <c r="FYF209"/>
      <c r="FYG209"/>
      <c r="FYH209"/>
      <c r="FYI209"/>
      <c r="FYJ209"/>
      <c r="FYK209"/>
      <c r="FYL209"/>
      <c r="FYM209"/>
      <c r="FYN209"/>
      <c r="FYO209"/>
      <c r="FYP209"/>
      <c r="FYQ209"/>
      <c r="FYR209"/>
      <c r="FYS209"/>
      <c r="FYT209"/>
      <c r="FYU209"/>
      <c r="FYV209"/>
      <c r="FYW209"/>
      <c r="FYX209"/>
      <c r="FYY209"/>
      <c r="FYZ209"/>
      <c r="FZA209"/>
      <c r="FZB209"/>
      <c r="FZC209"/>
      <c r="FZD209"/>
      <c r="FZE209"/>
      <c r="FZF209"/>
      <c r="FZG209"/>
      <c r="FZH209"/>
      <c r="FZI209"/>
      <c r="FZJ209"/>
      <c r="FZK209"/>
      <c r="FZL209"/>
      <c r="FZM209"/>
      <c r="FZN209"/>
      <c r="FZO209"/>
      <c r="FZP209"/>
      <c r="FZQ209"/>
      <c r="FZR209"/>
      <c r="FZS209"/>
      <c r="FZT209"/>
      <c r="FZU209"/>
      <c r="FZV209"/>
      <c r="FZW209"/>
      <c r="FZX209"/>
      <c r="FZY209"/>
      <c r="FZZ209"/>
      <c r="GAA209"/>
      <c r="GAB209"/>
      <c r="GAC209"/>
      <c r="GAD209"/>
      <c r="GAE209"/>
      <c r="GAF209"/>
      <c r="GAG209"/>
      <c r="GAH209"/>
      <c r="GAI209"/>
      <c r="GAJ209"/>
      <c r="GAK209"/>
      <c r="GAL209"/>
      <c r="GAM209"/>
      <c r="GAN209"/>
      <c r="GAO209"/>
      <c r="GAP209"/>
      <c r="GAQ209"/>
      <c r="GAR209"/>
      <c r="GAS209"/>
      <c r="GAT209"/>
      <c r="GAU209"/>
      <c r="GAV209"/>
      <c r="GAW209"/>
      <c r="GAX209"/>
      <c r="GAY209"/>
      <c r="GAZ209"/>
      <c r="GBA209"/>
      <c r="GBB209"/>
      <c r="GBC209"/>
      <c r="GBD209"/>
      <c r="GBE209"/>
      <c r="GBF209"/>
      <c r="GBG209"/>
      <c r="GBH209"/>
      <c r="GBI209"/>
      <c r="GBJ209"/>
      <c r="GBK209"/>
      <c r="GBL209"/>
      <c r="GBM209"/>
      <c r="GBN209"/>
      <c r="GBO209"/>
      <c r="GBP209"/>
      <c r="GBQ209"/>
      <c r="GBR209"/>
      <c r="GBS209"/>
      <c r="GBT209"/>
      <c r="GBU209"/>
      <c r="GBV209"/>
      <c r="GBW209"/>
      <c r="GBX209"/>
      <c r="GBY209"/>
      <c r="GBZ209"/>
      <c r="GCA209"/>
      <c r="GCB209"/>
      <c r="GCC209"/>
      <c r="GCD209"/>
      <c r="GCE209"/>
      <c r="GCF209"/>
      <c r="GCG209"/>
      <c r="GCH209"/>
      <c r="GCI209"/>
      <c r="GCJ209"/>
      <c r="GCK209"/>
      <c r="GCL209"/>
      <c r="GCM209"/>
      <c r="GCN209"/>
      <c r="GCO209"/>
      <c r="GCP209"/>
      <c r="GCQ209"/>
      <c r="GCR209"/>
      <c r="GCS209"/>
      <c r="GCT209"/>
      <c r="GCU209"/>
      <c r="GCV209"/>
      <c r="GCW209"/>
      <c r="GCX209"/>
      <c r="GCY209"/>
      <c r="GCZ209"/>
      <c r="GDA209"/>
      <c r="GDB209"/>
      <c r="GDC209"/>
      <c r="GDD209"/>
      <c r="GDE209"/>
      <c r="GDF209"/>
      <c r="GDG209"/>
      <c r="GDH209"/>
      <c r="GDI209"/>
      <c r="GDJ209"/>
      <c r="GDK209"/>
      <c r="GDL209"/>
      <c r="GDM209"/>
      <c r="GDN209"/>
      <c r="GDO209"/>
      <c r="GDP209"/>
      <c r="GDQ209"/>
      <c r="GDR209"/>
      <c r="GDS209"/>
      <c r="GDT209"/>
      <c r="GDU209"/>
      <c r="GDV209"/>
      <c r="GDW209"/>
      <c r="GDX209"/>
      <c r="GDY209"/>
      <c r="GDZ209"/>
      <c r="GEA209"/>
      <c r="GEB209"/>
      <c r="GEC209"/>
      <c r="GED209"/>
      <c r="GEE209"/>
      <c r="GEF209"/>
      <c r="GEG209"/>
      <c r="GEH209"/>
      <c r="GEI209"/>
      <c r="GEJ209"/>
      <c r="GEK209"/>
      <c r="GEL209"/>
      <c r="GEM209"/>
      <c r="GEN209"/>
      <c r="GEO209"/>
      <c r="GEP209"/>
      <c r="GEQ209"/>
      <c r="GER209"/>
      <c r="GES209"/>
      <c r="GET209"/>
      <c r="GEU209"/>
      <c r="GEV209"/>
      <c r="GEW209"/>
      <c r="GEX209"/>
      <c r="GEY209"/>
      <c r="GEZ209"/>
      <c r="GFA209"/>
      <c r="GFB209"/>
      <c r="GFC209"/>
      <c r="GFD209"/>
      <c r="GFE209"/>
      <c r="GFF209"/>
      <c r="GFG209"/>
      <c r="GFH209"/>
      <c r="GFI209"/>
      <c r="GFJ209"/>
      <c r="GFK209"/>
      <c r="GFL209"/>
      <c r="GFM209"/>
      <c r="GFN209"/>
      <c r="GFO209"/>
      <c r="GFP209"/>
      <c r="GFQ209"/>
      <c r="GFR209"/>
      <c r="GFS209"/>
      <c r="GFT209"/>
      <c r="GFU209"/>
      <c r="GFV209"/>
      <c r="GFW209"/>
      <c r="GFX209"/>
      <c r="GFY209"/>
      <c r="GFZ209"/>
      <c r="GGA209"/>
      <c r="GGB209"/>
      <c r="GGC209"/>
      <c r="GGD209"/>
      <c r="GGE209"/>
      <c r="GGF209"/>
      <c r="GGG209"/>
      <c r="GGH209"/>
      <c r="GGI209"/>
      <c r="GGJ209"/>
      <c r="GGK209"/>
      <c r="GGL209"/>
      <c r="GGM209"/>
      <c r="GGN209"/>
      <c r="GGO209"/>
      <c r="GGP209"/>
      <c r="GGQ209"/>
      <c r="GGR209"/>
      <c r="GGS209"/>
      <c r="GGT209"/>
      <c r="GGU209"/>
      <c r="GGV209"/>
      <c r="GGW209"/>
      <c r="GGX209"/>
      <c r="GGY209"/>
      <c r="GGZ209"/>
      <c r="GHA209"/>
      <c r="GHB209"/>
      <c r="GHC209"/>
      <c r="GHD209"/>
      <c r="GHE209"/>
      <c r="GHF209"/>
      <c r="GHG209"/>
      <c r="GHH209"/>
      <c r="GHI209"/>
      <c r="GHJ209"/>
      <c r="GHK209"/>
      <c r="GHL209"/>
      <c r="GHM209"/>
      <c r="GHN209"/>
      <c r="GHO209"/>
      <c r="GHP209"/>
      <c r="GHQ209"/>
      <c r="GHR209"/>
      <c r="GHS209"/>
      <c r="GHT209"/>
      <c r="GHU209"/>
      <c r="GHV209"/>
      <c r="GHW209"/>
      <c r="GHX209"/>
      <c r="GHY209"/>
      <c r="GHZ209"/>
      <c r="GIA209"/>
      <c r="GIB209"/>
      <c r="GIC209"/>
      <c r="GID209"/>
      <c r="GIE209"/>
      <c r="GIF209"/>
      <c r="GIG209"/>
      <c r="GIH209"/>
      <c r="GII209"/>
      <c r="GIJ209"/>
      <c r="GIK209"/>
      <c r="GIL209"/>
      <c r="GIM209"/>
      <c r="GIN209"/>
      <c r="GIO209"/>
      <c r="GIP209"/>
      <c r="GIQ209"/>
      <c r="GIR209"/>
      <c r="GIS209"/>
      <c r="GIT209"/>
      <c r="GIU209"/>
      <c r="GIV209"/>
      <c r="GIW209"/>
      <c r="GIX209"/>
      <c r="GIY209"/>
      <c r="GIZ209"/>
      <c r="GJA209"/>
      <c r="GJB209"/>
      <c r="GJC209"/>
      <c r="GJD209"/>
      <c r="GJE209"/>
      <c r="GJF209"/>
      <c r="GJG209"/>
      <c r="GJH209"/>
      <c r="GJI209"/>
      <c r="GJJ209"/>
      <c r="GJK209"/>
      <c r="GJL209"/>
      <c r="GJM209"/>
      <c r="GJN209"/>
      <c r="GJO209"/>
      <c r="GJP209"/>
      <c r="GJQ209"/>
      <c r="GJR209"/>
      <c r="GJS209"/>
      <c r="GJT209"/>
      <c r="GJU209"/>
      <c r="GJV209"/>
      <c r="GJW209"/>
      <c r="GJX209"/>
      <c r="GJY209"/>
      <c r="GJZ209"/>
      <c r="GKA209"/>
      <c r="GKB209"/>
      <c r="GKC209"/>
      <c r="GKD209"/>
      <c r="GKE209"/>
      <c r="GKF209"/>
      <c r="GKG209"/>
      <c r="GKH209"/>
      <c r="GKI209"/>
      <c r="GKJ209"/>
      <c r="GKK209"/>
      <c r="GKL209"/>
      <c r="GKM209"/>
      <c r="GKN209"/>
      <c r="GKO209"/>
      <c r="GKP209"/>
      <c r="GKQ209"/>
      <c r="GKR209"/>
      <c r="GKS209"/>
      <c r="GKT209"/>
      <c r="GKU209"/>
      <c r="GKV209"/>
      <c r="GKW209"/>
      <c r="GKX209"/>
      <c r="GKY209"/>
      <c r="GKZ209"/>
      <c r="GLA209"/>
      <c r="GLB209"/>
      <c r="GLC209"/>
      <c r="GLD209"/>
      <c r="GLE209"/>
      <c r="GLF209"/>
      <c r="GLG209"/>
      <c r="GLH209"/>
      <c r="GLI209"/>
      <c r="GLJ209"/>
      <c r="GLK209"/>
      <c r="GLL209"/>
      <c r="GLM209"/>
      <c r="GLN209"/>
      <c r="GLO209"/>
      <c r="GLP209"/>
      <c r="GLQ209"/>
      <c r="GLR209"/>
      <c r="GLS209"/>
      <c r="GLT209"/>
      <c r="GLU209"/>
      <c r="GLV209"/>
      <c r="GLW209"/>
      <c r="GLX209"/>
      <c r="GLY209"/>
      <c r="GLZ209"/>
      <c r="GMA209"/>
      <c r="GMB209"/>
      <c r="GMC209"/>
      <c r="GMD209"/>
      <c r="GME209"/>
      <c r="GMF209"/>
      <c r="GMG209"/>
      <c r="GMH209"/>
      <c r="GMI209"/>
      <c r="GMJ209"/>
      <c r="GMK209"/>
      <c r="GML209"/>
      <c r="GMM209"/>
      <c r="GMN209"/>
      <c r="GMO209"/>
      <c r="GMP209"/>
      <c r="GMQ209"/>
      <c r="GMR209"/>
      <c r="GMS209"/>
      <c r="GMT209"/>
      <c r="GMU209"/>
      <c r="GMV209"/>
      <c r="GMW209"/>
      <c r="GMX209"/>
      <c r="GMY209"/>
      <c r="GMZ209"/>
      <c r="GNA209"/>
      <c r="GNB209"/>
      <c r="GNC209"/>
      <c r="GND209"/>
      <c r="GNE209"/>
      <c r="GNF209"/>
      <c r="GNG209"/>
      <c r="GNH209"/>
      <c r="GNI209"/>
      <c r="GNJ209"/>
      <c r="GNK209"/>
      <c r="GNL209"/>
      <c r="GNM209"/>
      <c r="GNN209"/>
      <c r="GNO209"/>
      <c r="GNP209"/>
      <c r="GNQ209"/>
      <c r="GNR209"/>
      <c r="GNS209"/>
      <c r="GNT209"/>
      <c r="GNU209"/>
      <c r="GNV209"/>
      <c r="GNW209"/>
      <c r="GNX209"/>
      <c r="GNY209"/>
      <c r="GNZ209"/>
      <c r="GOA209"/>
      <c r="GOB209"/>
      <c r="GOC209"/>
      <c r="GOD209"/>
      <c r="GOE209"/>
      <c r="GOF209"/>
      <c r="GOG209"/>
      <c r="GOH209"/>
      <c r="GOI209"/>
      <c r="GOJ209"/>
      <c r="GOK209"/>
      <c r="GOL209"/>
      <c r="GOM209"/>
      <c r="GON209"/>
      <c r="GOO209"/>
      <c r="GOP209"/>
      <c r="GOQ209"/>
      <c r="GOR209"/>
      <c r="GOS209"/>
      <c r="GOT209"/>
      <c r="GOU209"/>
      <c r="GOV209"/>
      <c r="GOW209"/>
      <c r="GOX209"/>
      <c r="GOY209"/>
      <c r="GOZ209"/>
      <c r="GPA209"/>
      <c r="GPB209"/>
      <c r="GPC209"/>
      <c r="GPD209"/>
      <c r="GPE209"/>
      <c r="GPF209"/>
      <c r="GPG209"/>
      <c r="GPH209"/>
      <c r="GPI209"/>
      <c r="GPJ209"/>
      <c r="GPK209"/>
      <c r="GPL209"/>
      <c r="GPM209"/>
      <c r="GPN209"/>
      <c r="GPO209"/>
      <c r="GPP209"/>
      <c r="GPQ209"/>
      <c r="GPR209"/>
      <c r="GPS209"/>
      <c r="GPT209"/>
      <c r="GPU209"/>
      <c r="GPV209"/>
      <c r="GPW209"/>
      <c r="GPX209"/>
      <c r="GPY209"/>
      <c r="GPZ209"/>
      <c r="GQA209"/>
      <c r="GQB209"/>
      <c r="GQC209"/>
      <c r="GQD209"/>
      <c r="GQE209"/>
      <c r="GQF209"/>
      <c r="GQG209"/>
      <c r="GQH209"/>
      <c r="GQI209"/>
      <c r="GQJ209"/>
      <c r="GQK209"/>
      <c r="GQL209"/>
      <c r="GQM209"/>
      <c r="GQN209"/>
      <c r="GQO209"/>
      <c r="GQP209"/>
      <c r="GQQ209"/>
      <c r="GQR209"/>
      <c r="GQS209"/>
      <c r="GQT209"/>
      <c r="GQU209"/>
      <c r="GQV209"/>
      <c r="GQW209"/>
      <c r="GQX209"/>
      <c r="GQY209"/>
      <c r="GQZ209"/>
      <c r="GRA209"/>
      <c r="GRB209"/>
      <c r="GRC209"/>
      <c r="GRD209"/>
      <c r="GRE209"/>
      <c r="GRF209"/>
      <c r="GRG209"/>
      <c r="GRH209"/>
      <c r="GRI209"/>
      <c r="GRJ209"/>
      <c r="GRK209"/>
      <c r="GRL209"/>
      <c r="GRM209"/>
      <c r="GRN209"/>
      <c r="GRO209"/>
      <c r="GRP209"/>
      <c r="GRQ209"/>
      <c r="GRR209"/>
      <c r="GRS209"/>
      <c r="GRT209"/>
      <c r="GRU209"/>
      <c r="GRV209"/>
      <c r="GRW209"/>
      <c r="GRX209"/>
      <c r="GRY209"/>
      <c r="GRZ209"/>
      <c r="GSA209"/>
      <c r="GSB209"/>
      <c r="GSC209"/>
      <c r="GSD209"/>
      <c r="GSE209"/>
      <c r="GSF209"/>
      <c r="GSG209"/>
      <c r="GSH209"/>
      <c r="GSI209"/>
      <c r="GSJ209"/>
      <c r="GSK209"/>
      <c r="GSL209"/>
      <c r="GSM209"/>
      <c r="GSN209"/>
      <c r="GSO209"/>
      <c r="GSP209"/>
      <c r="GSQ209"/>
      <c r="GSR209"/>
      <c r="GSS209"/>
      <c r="GST209"/>
      <c r="GSU209"/>
      <c r="GSV209"/>
      <c r="GSW209"/>
      <c r="GSX209"/>
      <c r="GSY209"/>
      <c r="GSZ209"/>
      <c r="GTA209"/>
      <c r="GTB209"/>
      <c r="GTC209"/>
      <c r="GTD209"/>
      <c r="GTE209"/>
      <c r="GTF209"/>
      <c r="GTG209"/>
      <c r="GTH209"/>
      <c r="GTI209"/>
      <c r="GTJ209"/>
      <c r="GTK209"/>
      <c r="GTL209"/>
      <c r="GTM209"/>
      <c r="GTN209"/>
      <c r="GTO209"/>
      <c r="GTP209"/>
      <c r="GTQ209"/>
      <c r="GTR209"/>
      <c r="GTS209"/>
      <c r="GTT209"/>
      <c r="GTU209"/>
      <c r="GTV209"/>
      <c r="GTW209"/>
      <c r="GTX209"/>
      <c r="GTY209"/>
      <c r="GTZ209"/>
      <c r="GUA209"/>
      <c r="GUB209"/>
      <c r="GUC209"/>
      <c r="GUD209"/>
      <c r="GUE209"/>
      <c r="GUF209"/>
      <c r="GUG209"/>
      <c r="GUH209"/>
      <c r="GUI209"/>
      <c r="GUJ209"/>
      <c r="GUK209"/>
      <c r="GUL209"/>
      <c r="GUM209"/>
      <c r="GUN209"/>
      <c r="GUO209"/>
      <c r="GUP209"/>
      <c r="GUQ209"/>
      <c r="GUR209"/>
      <c r="GUS209"/>
      <c r="GUT209"/>
      <c r="GUU209"/>
      <c r="GUV209"/>
      <c r="GUW209"/>
      <c r="GUX209"/>
      <c r="GUY209"/>
      <c r="GUZ209"/>
      <c r="GVA209"/>
      <c r="GVB209"/>
      <c r="GVC209"/>
      <c r="GVD209"/>
      <c r="GVE209"/>
      <c r="GVF209"/>
      <c r="GVG209"/>
      <c r="GVH209"/>
      <c r="GVI209"/>
      <c r="GVJ209"/>
      <c r="GVK209"/>
      <c r="GVL209"/>
      <c r="GVM209"/>
      <c r="GVN209"/>
      <c r="GVO209"/>
      <c r="GVP209"/>
      <c r="GVQ209"/>
      <c r="GVR209"/>
      <c r="GVS209"/>
      <c r="GVT209"/>
      <c r="GVU209"/>
      <c r="GVV209"/>
      <c r="GVW209"/>
      <c r="GVX209"/>
      <c r="GVY209"/>
      <c r="GVZ209"/>
      <c r="GWA209"/>
      <c r="GWB209"/>
      <c r="GWC209"/>
      <c r="GWD209"/>
      <c r="GWE209"/>
      <c r="GWF209"/>
      <c r="GWG209"/>
      <c r="GWH209"/>
      <c r="GWI209"/>
      <c r="GWJ209"/>
      <c r="GWK209"/>
      <c r="GWL209"/>
      <c r="GWM209"/>
      <c r="GWN209"/>
      <c r="GWO209"/>
      <c r="GWP209"/>
      <c r="GWQ209"/>
      <c r="GWR209"/>
      <c r="GWS209"/>
      <c r="GWT209"/>
      <c r="GWU209"/>
      <c r="GWV209"/>
      <c r="GWW209"/>
      <c r="GWX209"/>
      <c r="GWY209"/>
      <c r="GWZ209"/>
      <c r="GXA209"/>
      <c r="GXB209"/>
      <c r="GXC209"/>
      <c r="GXD209"/>
      <c r="GXE209"/>
      <c r="GXF209"/>
      <c r="GXG209"/>
      <c r="GXH209"/>
      <c r="GXI209"/>
      <c r="GXJ209"/>
      <c r="GXK209"/>
      <c r="GXL209"/>
      <c r="GXM209"/>
      <c r="GXN209"/>
      <c r="GXO209"/>
      <c r="GXP209"/>
      <c r="GXQ209"/>
      <c r="GXR209"/>
      <c r="GXS209"/>
      <c r="GXT209"/>
      <c r="GXU209"/>
      <c r="GXV209"/>
      <c r="GXW209"/>
      <c r="GXX209"/>
      <c r="GXY209"/>
      <c r="GXZ209"/>
      <c r="GYA209"/>
      <c r="GYB209"/>
      <c r="GYC209"/>
      <c r="GYD209"/>
      <c r="GYE209"/>
      <c r="GYF209"/>
      <c r="GYG209"/>
      <c r="GYH209"/>
      <c r="GYI209"/>
      <c r="GYJ209"/>
      <c r="GYK209"/>
      <c r="GYL209"/>
      <c r="GYM209"/>
      <c r="GYN209"/>
      <c r="GYO209"/>
      <c r="GYP209"/>
      <c r="GYQ209"/>
      <c r="GYR209"/>
      <c r="GYS209"/>
      <c r="GYT209"/>
      <c r="GYU209"/>
      <c r="GYV209"/>
      <c r="GYW209"/>
      <c r="GYX209"/>
      <c r="GYY209"/>
      <c r="GYZ209"/>
      <c r="GZA209"/>
      <c r="GZB209"/>
      <c r="GZC209"/>
      <c r="GZD209"/>
      <c r="GZE209"/>
      <c r="GZF209"/>
      <c r="GZG209"/>
      <c r="GZH209"/>
      <c r="GZI209"/>
      <c r="GZJ209"/>
      <c r="GZK209"/>
      <c r="GZL209"/>
      <c r="GZM209"/>
      <c r="GZN209"/>
      <c r="GZO209"/>
      <c r="GZP209"/>
      <c r="GZQ209"/>
      <c r="GZR209"/>
      <c r="GZS209"/>
      <c r="GZT209"/>
      <c r="GZU209"/>
      <c r="GZV209"/>
      <c r="GZW209"/>
      <c r="GZX209"/>
      <c r="GZY209"/>
      <c r="GZZ209"/>
      <c r="HAA209"/>
      <c r="HAB209"/>
      <c r="HAC209"/>
      <c r="HAD209"/>
      <c r="HAE209"/>
      <c r="HAF209"/>
      <c r="HAG209"/>
      <c r="HAH209"/>
      <c r="HAI209"/>
      <c r="HAJ209"/>
      <c r="HAK209"/>
      <c r="HAL209"/>
      <c r="HAM209"/>
      <c r="HAN209"/>
      <c r="HAO209"/>
      <c r="HAP209"/>
      <c r="HAQ209"/>
      <c r="HAR209"/>
      <c r="HAS209"/>
      <c r="HAT209"/>
      <c r="HAU209"/>
      <c r="HAV209"/>
      <c r="HAW209"/>
      <c r="HAX209"/>
      <c r="HAY209"/>
      <c r="HAZ209"/>
      <c r="HBA209"/>
      <c r="HBB209"/>
      <c r="HBC209"/>
      <c r="HBD209"/>
      <c r="HBE209"/>
      <c r="HBF209"/>
      <c r="HBG209"/>
      <c r="HBH209"/>
      <c r="HBI209"/>
      <c r="HBJ209"/>
      <c r="HBK209"/>
      <c r="HBL209"/>
      <c r="HBM209"/>
      <c r="HBN209"/>
      <c r="HBO209"/>
      <c r="HBP209"/>
      <c r="HBQ209"/>
      <c r="HBR209"/>
      <c r="HBS209"/>
      <c r="HBT209"/>
      <c r="HBU209"/>
      <c r="HBV209"/>
      <c r="HBW209"/>
      <c r="HBX209"/>
      <c r="HBY209"/>
      <c r="HBZ209"/>
      <c r="HCA209"/>
      <c r="HCB209"/>
      <c r="HCC209"/>
      <c r="HCD209"/>
      <c r="HCE209"/>
      <c r="HCF209"/>
      <c r="HCG209"/>
      <c r="HCH209"/>
      <c r="HCI209"/>
      <c r="HCJ209"/>
      <c r="HCK209"/>
      <c r="HCL209"/>
      <c r="HCM209"/>
      <c r="HCN209"/>
      <c r="HCO209"/>
      <c r="HCP209"/>
      <c r="HCQ209"/>
      <c r="HCR209"/>
      <c r="HCS209"/>
      <c r="HCT209"/>
      <c r="HCU209"/>
      <c r="HCV209"/>
      <c r="HCW209"/>
      <c r="HCX209"/>
      <c r="HCY209"/>
      <c r="HCZ209"/>
      <c r="HDA209"/>
      <c r="HDB209"/>
      <c r="HDC209"/>
      <c r="HDD209"/>
      <c r="HDE209"/>
      <c r="HDF209"/>
      <c r="HDG209"/>
      <c r="HDH209"/>
      <c r="HDI209"/>
      <c r="HDJ209"/>
      <c r="HDK209"/>
      <c r="HDL209"/>
      <c r="HDM209"/>
      <c r="HDN209"/>
      <c r="HDO209"/>
      <c r="HDP209"/>
      <c r="HDQ209"/>
      <c r="HDR209"/>
      <c r="HDS209"/>
      <c r="HDT209"/>
      <c r="HDU209"/>
      <c r="HDV209"/>
      <c r="HDW209"/>
      <c r="HDX209"/>
      <c r="HDY209"/>
      <c r="HDZ209"/>
      <c r="HEA209"/>
      <c r="HEB209"/>
      <c r="HEC209"/>
      <c r="HED209"/>
      <c r="HEE209"/>
      <c r="HEF209"/>
      <c r="HEG209"/>
      <c r="HEH209"/>
      <c r="HEI209"/>
      <c r="HEJ209"/>
      <c r="HEK209"/>
      <c r="HEL209"/>
      <c r="HEM209"/>
      <c r="HEN209"/>
      <c r="HEO209"/>
      <c r="HEP209"/>
      <c r="HEQ209"/>
      <c r="HER209"/>
      <c r="HES209"/>
      <c r="HET209"/>
      <c r="HEU209"/>
      <c r="HEV209"/>
      <c r="HEW209"/>
      <c r="HEX209"/>
      <c r="HEY209"/>
      <c r="HEZ209"/>
      <c r="HFA209"/>
      <c r="HFB209"/>
      <c r="HFC209"/>
      <c r="HFD209"/>
      <c r="HFE209"/>
      <c r="HFF209"/>
      <c r="HFG209"/>
      <c r="HFH209"/>
      <c r="HFI209"/>
      <c r="HFJ209"/>
      <c r="HFK209"/>
      <c r="HFL209"/>
      <c r="HFM209"/>
      <c r="HFN209"/>
      <c r="HFO209"/>
      <c r="HFP209"/>
      <c r="HFQ209"/>
      <c r="HFR209"/>
      <c r="HFS209"/>
      <c r="HFT209"/>
      <c r="HFU209"/>
      <c r="HFV209"/>
      <c r="HFW209"/>
      <c r="HFX209"/>
      <c r="HFY209"/>
      <c r="HFZ209"/>
      <c r="HGA209"/>
      <c r="HGB209"/>
      <c r="HGC209"/>
      <c r="HGD209"/>
      <c r="HGE209"/>
      <c r="HGF209"/>
      <c r="HGG209"/>
      <c r="HGH209"/>
      <c r="HGI209"/>
      <c r="HGJ209"/>
      <c r="HGK209"/>
      <c r="HGL209"/>
      <c r="HGM209"/>
      <c r="HGN209"/>
      <c r="HGO209"/>
      <c r="HGP209"/>
      <c r="HGQ209"/>
      <c r="HGR209"/>
      <c r="HGS209"/>
      <c r="HGT209"/>
      <c r="HGU209"/>
      <c r="HGV209"/>
      <c r="HGW209"/>
      <c r="HGX209"/>
      <c r="HGY209"/>
      <c r="HGZ209"/>
      <c r="HHA209"/>
      <c r="HHB209"/>
      <c r="HHC209"/>
      <c r="HHD209"/>
      <c r="HHE209"/>
      <c r="HHF209"/>
      <c r="HHG209"/>
      <c r="HHH209"/>
      <c r="HHI209"/>
      <c r="HHJ209"/>
      <c r="HHK209"/>
      <c r="HHL209"/>
      <c r="HHM209"/>
      <c r="HHN209"/>
      <c r="HHO209"/>
      <c r="HHP209"/>
      <c r="HHQ209"/>
      <c r="HHR209"/>
      <c r="HHS209"/>
      <c r="HHT209"/>
      <c r="HHU209"/>
      <c r="HHV209"/>
      <c r="HHW209"/>
      <c r="HHX209"/>
      <c r="HHY209"/>
      <c r="HHZ209"/>
      <c r="HIA209"/>
      <c r="HIB209"/>
      <c r="HIC209"/>
      <c r="HID209"/>
      <c r="HIE209"/>
      <c r="HIF209"/>
      <c r="HIG209"/>
      <c r="HIH209"/>
      <c r="HII209"/>
      <c r="HIJ209"/>
      <c r="HIK209"/>
      <c r="HIL209"/>
      <c r="HIM209"/>
      <c r="HIN209"/>
      <c r="HIO209"/>
      <c r="HIP209"/>
      <c r="HIQ209"/>
      <c r="HIR209"/>
      <c r="HIS209"/>
      <c r="HIT209"/>
      <c r="HIU209"/>
      <c r="HIV209"/>
      <c r="HIW209"/>
      <c r="HIX209"/>
      <c r="HIY209"/>
      <c r="HIZ209"/>
      <c r="HJA209"/>
      <c r="HJB209"/>
      <c r="HJC209"/>
      <c r="HJD209"/>
      <c r="HJE209"/>
      <c r="HJF209"/>
      <c r="HJG209"/>
      <c r="HJH209"/>
      <c r="HJI209"/>
      <c r="HJJ209"/>
      <c r="HJK209"/>
      <c r="HJL209"/>
      <c r="HJM209"/>
      <c r="HJN209"/>
      <c r="HJO209"/>
      <c r="HJP209"/>
      <c r="HJQ209"/>
      <c r="HJR209"/>
      <c r="HJS209"/>
      <c r="HJT209"/>
      <c r="HJU209"/>
      <c r="HJV209"/>
      <c r="HJW209"/>
      <c r="HJX209"/>
      <c r="HJY209"/>
      <c r="HJZ209"/>
      <c r="HKA209"/>
      <c r="HKB209"/>
      <c r="HKC209"/>
      <c r="HKD209"/>
      <c r="HKE209"/>
      <c r="HKF209"/>
      <c r="HKG209"/>
      <c r="HKH209"/>
      <c r="HKI209"/>
      <c r="HKJ209"/>
      <c r="HKK209"/>
      <c r="HKL209"/>
      <c r="HKM209"/>
      <c r="HKN209"/>
      <c r="HKO209"/>
      <c r="HKP209"/>
      <c r="HKQ209"/>
      <c r="HKR209"/>
      <c r="HKS209"/>
      <c r="HKT209"/>
      <c r="HKU209"/>
      <c r="HKV209"/>
      <c r="HKW209"/>
      <c r="HKX209"/>
      <c r="HKY209"/>
      <c r="HKZ209"/>
      <c r="HLA209"/>
      <c r="HLB209"/>
      <c r="HLC209"/>
      <c r="HLD209"/>
      <c r="HLE209"/>
      <c r="HLF209"/>
      <c r="HLG209"/>
      <c r="HLH209"/>
      <c r="HLI209"/>
      <c r="HLJ209"/>
      <c r="HLK209"/>
      <c r="HLL209"/>
      <c r="HLM209"/>
      <c r="HLN209"/>
      <c r="HLO209"/>
      <c r="HLP209"/>
      <c r="HLQ209"/>
      <c r="HLR209"/>
      <c r="HLS209"/>
      <c r="HLT209"/>
      <c r="HLU209"/>
      <c r="HLV209"/>
      <c r="HLW209"/>
      <c r="HLX209"/>
      <c r="HLY209"/>
      <c r="HLZ209"/>
      <c r="HMA209"/>
      <c r="HMB209"/>
      <c r="HMC209"/>
      <c r="HMD209"/>
      <c r="HME209"/>
      <c r="HMF209"/>
      <c r="HMG209"/>
      <c r="HMH209"/>
      <c r="HMI209"/>
      <c r="HMJ209"/>
      <c r="HMK209"/>
      <c r="HML209"/>
      <c r="HMM209"/>
      <c r="HMN209"/>
      <c r="HMO209"/>
      <c r="HMP209"/>
      <c r="HMQ209"/>
      <c r="HMR209"/>
      <c r="HMS209"/>
      <c r="HMT209"/>
      <c r="HMU209"/>
      <c r="HMV209"/>
      <c r="HMW209"/>
      <c r="HMX209"/>
      <c r="HMY209"/>
      <c r="HMZ209"/>
      <c r="HNA209"/>
      <c r="HNB209"/>
      <c r="HNC209"/>
      <c r="HND209"/>
      <c r="HNE209"/>
      <c r="HNF209"/>
      <c r="HNG209"/>
      <c r="HNH209"/>
      <c r="HNI209"/>
      <c r="HNJ209"/>
      <c r="HNK209"/>
      <c r="HNL209"/>
      <c r="HNM209"/>
      <c r="HNN209"/>
      <c r="HNO209"/>
      <c r="HNP209"/>
      <c r="HNQ209"/>
      <c r="HNR209"/>
      <c r="HNS209"/>
      <c r="HNT209"/>
      <c r="HNU209"/>
      <c r="HNV209"/>
      <c r="HNW209"/>
      <c r="HNX209"/>
      <c r="HNY209"/>
      <c r="HNZ209"/>
      <c r="HOA209"/>
      <c r="HOB209"/>
      <c r="HOC209"/>
      <c r="HOD209"/>
      <c r="HOE209"/>
      <c r="HOF209"/>
      <c r="HOG209"/>
      <c r="HOH209"/>
      <c r="HOI209"/>
      <c r="HOJ209"/>
      <c r="HOK209"/>
      <c r="HOL209"/>
      <c r="HOM209"/>
      <c r="HON209"/>
      <c r="HOO209"/>
      <c r="HOP209"/>
      <c r="HOQ209"/>
      <c r="HOR209"/>
      <c r="HOS209"/>
      <c r="HOT209"/>
      <c r="HOU209"/>
      <c r="HOV209"/>
      <c r="HOW209"/>
      <c r="HOX209"/>
      <c r="HOY209"/>
      <c r="HOZ209"/>
      <c r="HPA209"/>
      <c r="HPB209"/>
      <c r="HPC209"/>
      <c r="HPD209"/>
      <c r="HPE209"/>
      <c r="HPF209"/>
      <c r="HPG209"/>
      <c r="HPH209"/>
      <c r="HPI209"/>
      <c r="HPJ209"/>
      <c r="HPK209"/>
      <c r="HPL209"/>
      <c r="HPM209"/>
      <c r="HPN209"/>
      <c r="HPO209"/>
      <c r="HPP209"/>
      <c r="HPQ209"/>
      <c r="HPR209"/>
      <c r="HPS209"/>
      <c r="HPT209"/>
      <c r="HPU209"/>
      <c r="HPV209"/>
      <c r="HPW209"/>
      <c r="HPX209"/>
      <c r="HPY209"/>
      <c r="HPZ209"/>
      <c r="HQA209"/>
      <c r="HQB209"/>
      <c r="HQC209"/>
      <c r="HQD209"/>
      <c r="HQE209"/>
      <c r="HQF209"/>
      <c r="HQG209"/>
      <c r="HQH209"/>
      <c r="HQI209"/>
      <c r="HQJ209"/>
      <c r="HQK209"/>
      <c r="HQL209"/>
      <c r="HQM209"/>
      <c r="HQN209"/>
      <c r="HQO209"/>
      <c r="HQP209"/>
      <c r="HQQ209"/>
      <c r="HQR209"/>
      <c r="HQS209"/>
      <c r="HQT209"/>
      <c r="HQU209"/>
      <c r="HQV209"/>
      <c r="HQW209"/>
      <c r="HQX209"/>
      <c r="HQY209"/>
      <c r="HQZ209"/>
      <c r="HRA209"/>
      <c r="HRB209"/>
      <c r="HRC209"/>
      <c r="HRD209"/>
      <c r="HRE209"/>
      <c r="HRF209"/>
      <c r="HRG209"/>
      <c r="HRH209"/>
      <c r="HRI209"/>
      <c r="HRJ209"/>
      <c r="HRK209"/>
      <c r="HRL209"/>
      <c r="HRM209"/>
      <c r="HRN209"/>
      <c r="HRO209"/>
      <c r="HRP209"/>
      <c r="HRQ209"/>
      <c r="HRR209"/>
      <c r="HRS209"/>
      <c r="HRT209"/>
      <c r="HRU209"/>
      <c r="HRV209"/>
      <c r="HRW209"/>
      <c r="HRX209"/>
      <c r="HRY209"/>
      <c r="HRZ209"/>
      <c r="HSA209"/>
      <c r="HSB209"/>
      <c r="HSC209"/>
      <c r="HSD209"/>
      <c r="HSE209"/>
      <c r="HSF209"/>
      <c r="HSG209"/>
      <c r="HSH209"/>
      <c r="HSI209"/>
      <c r="HSJ209"/>
      <c r="HSK209"/>
      <c r="HSL209"/>
      <c r="HSM209"/>
      <c r="HSN209"/>
      <c r="HSO209"/>
      <c r="HSP209"/>
      <c r="HSQ209"/>
      <c r="HSR209"/>
      <c r="HSS209"/>
      <c r="HST209"/>
      <c r="HSU209"/>
      <c r="HSV209"/>
      <c r="HSW209"/>
      <c r="HSX209"/>
      <c r="HSY209"/>
      <c r="HSZ209"/>
      <c r="HTA209"/>
      <c r="HTB209"/>
      <c r="HTC209"/>
      <c r="HTD209"/>
      <c r="HTE209"/>
      <c r="HTF209"/>
      <c r="HTG209"/>
      <c r="HTH209"/>
      <c r="HTI209"/>
      <c r="HTJ209"/>
      <c r="HTK209"/>
      <c r="HTL209"/>
      <c r="HTM209"/>
      <c r="HTN209"/>
      <c r="HTO209"/>
      <c r="HTP209"/>
      <c r="HTQ209"/>
      <c r="HTR209"/>
      <c r="HTS209"/>
      <c r="HTT209"/>
      <c r="HTU209"/>
      <c r="HTV209"/>
      <c r="HTW209"/>
      <c r="HTX209"/>
      <c r="HTY209"/>
      <c r="HTZ209"/>
      <c r="HUA209"/>
      <c r="HUB209"/>
      <c r="HUC209"/>
      <c r="HUD209"/>
      <c r="HUE209"/>
      <c r="HUF209"/>
      <c r="HUG209"/>
      <c r="HUH209"/>
      <c r="HUI209"/>
      <c r="HUJ209"/>
      <c r="HUK209"/>
      <c r="HUL209"/>
      <c r="HUM209"/>
      <c r="HUN209"/>
      <c r="HUO209"/>
      <c r="HUP209"/>
      <c r="HUQ209"/>
      <c r="HUR209"/>
      <c r="HUS209"/>
      <c r="HUT209"/>
      <c r="HUU209"/>
      <c r="HUV209"/>
      <c r="HUW209"/>
      <c r="HUX209"/>
      <c r="HUY209"/>
      <c r="HUZ209"/>
      <c r="HVA209"/>
      <c r="HVB209"/>
      <c r="HVC209"/>
      <c r="HVD209"/>
      <c r="HVE209"/>
      <c r="HVF209"/>
      <c r="HVG209"/>
      <c r="HVH209"/>
      <c r="HVI209"/>
      <c r="HVJ209"/>
      <c r="HVK209"/>
      <c r="HVL209"/>
      <c r="HVM209"/>
      <c r="HVN209"/>
      <c r="HVO209"/>
      <c r="HVP209"/>
      <c r="HVQ209"/>
      <c r="HVR209"/>
      <c r="HVS209"/>
      <c r="HVT209"/>
      <c r="HVU209"/>
      <c r="HVV209"/>
      <c r="HVW209"/>
      <c r="HVX209"/>
      <c r="HVY209"/>
      <c r="HVZ209"/>
      <c r="HWA209"/>
      <c r="HWB209"/>
      <c r="HWC209"/>
      <c r="HWD209"/>
      <c r="HWE209"/>
      <c r="HWF209"/>
      <c r="HWG209"/>
      <c r="HWH209"/>
      <c r="HWI209"/>
      <c r="HWJ209"/>
      <c r="HWK209"/>
      <c r="HWL209"/>
      <c r="HWM209"/>
      <c r="HWN209"/>
      <c r="HWO209"/>
      <c r="HWP209"/>
      <c r="HWQ209"/>
      <c r="HWR209"/>
      <c r="HWS209"/>
      <c r="HWT209"/>
      <c r="HWU209"/>
      <c r="HWV209"/>
      <c r="HWW209"/>
      <c r="HWX209"/>
      <c r="HWY209"/>
      <c r="HWZ209"/>
      <c r="HXA209"/>
      <c r="HXB209"/>
      <c r="HXC209"/>
      <c r="HXD209"/>
      <c r="HXE209"/>
      <c r="HXF209"/>
      <c r="HXG209"/>
      <c r="HXH209"/>
      <c r="HXI209"/>
      <c r="HXJ209"/>
      <c r="HXK209"/>
      <c r="HXL209"/>
      <c r="HXM209"/>
      <c r="HXN209"/>
      <c r="HXO209"/>
      <c r="HXP209"/>
      <c r="HXQ209"/>
      <c r="HXR209"/>
      <c r="HXS209"/>
      <c r="HXT209"/>
      <c r="HXU209"/>
      <c r="HXV209"/>
      <c r="HXW209"/>
      <c r="HXX209"/>
      <c r="HXY209"/>
      <c r="HXZ209"/>
      <c r="HYA209"/>
      <c r="HYB209"/>
      <c r="HYC209"/>
      <c r="HYD209"/>
      <c r="HYE209"/>
      <c r="HYF209"/>
      <c r="HYG209"/>
      <c r="HYH209"/>
      <c r="HYI209"/>
      <c r="HYJ209"/>
      <c r="HYK209"/>
      <c r="HYL209"/>
      <c r="HYM209"/>
      <c r="HYN209"/>
      <c r="HYO209"/>
      <c r="HYP209"/>
      <c r="HYQ209"/>
      <c r="HYR209"/>
      <c r="HYS209"/>
      <c r="HYT209"/>
      <c r="HYU209"/>
      <c r="HYV209"/>
      <c r="HYW209"/>
      <c r="HYX209"/>
      <c r="HYY209"/>
      <c r="HYZ209"/>
      <c r="HZA209"/>
      <c r="HZB209"/>
      <c r="HZC209"/>
      <c r="HZD209"/>
      <c r="HZE209"/>
      <c r="HZF209"/>
      <c r="HZG209"/>
      <c r="HZH209"/>
      <c r="HZI209"/>
      <c r="HZJ209"/>
      <c r="HZK209"/>
      <c r="HZL209"/>
      <c r="HZM209"/>
      <c r="HZN209"/>
      <c r="HZO209"/>
      <c r="HZP209"/>
      <c r="HZQ209"/>
      <c r="HZR209"/>
      <c r="HZS209"/>
      <c r="HZT209"/>
      <c r="HZU209"/>
      <c r="HZV209"/>
      <c r="HZW209"/>
      <c r="HZX209"/>
      <c r="HZY209"/>
      <c r="HZZ209"/>
      <c r="IAA209"/>
      <c r="IAB209"/>
      <c r="IAC209"/>
      <c r="IAD209"/>
      <c r="IAE209"/>
      <c r="IAF209"/>
      <c r="IAG209"/>
      <c r="IAH209"/>
      <c r="IAI209"/>
      <c r="IAJ209"/>
      <c r="IAK209"/>
      <c r="IAL209"/>
      <c r="IAM209"/>
      <c r="IAN209"/>
      <c r="IAO209"/>
      <c r="IAP209"/>
      <c r="IAQ209"/>
      <c r="IAR209"/>
      <c r="IAS209"/>
      <c r="IAT209"/>
      <c r="IAU209"/>
      <c r="IAV209"/>
      <c r="IAW209"/>
      <c r="IAX209"/>
      <c r="IAY209"/>
      <c r="IAZ209"/>
      <c r="IBA209"/>
      <c r="IBB209"/>
      <c r="IBC209"/>
      <c r="IBD209"/>
      <c r="IBE209"/>
      <c r="IBF209"/>
      <c r="IBG209"/>
      <c r="IBH209"/>
      <c r="IBI209"/>
      <c r="IBJ209"/>
      <c r="IBK209"/>
      <c r="IBL209"/>
      <c r="IBM209"/>
      <c r="IBN209"/>
      <c r="IBO209"/>
      <c r="IBP209"/>
      <c r="IBQ209"/>
      <c r="IBR209"/>
      <c r="IBS209"/>
      <c r="IBT209"/>
      <c r="IBU209"/>
      <c r="IBV209"/>
      <c r="IBW209"/>
      <c r="IBX209"/>
      <c r="IBY209"/>
      <c r="IBZ209"/>
      <c r="ICA209"/>
      <c r="ICB209"/>
      <c r="ICC209"/>
      <c r="ICD209"/>
      <c r="ICE209"/>
      <c r="ICF209"/>
      <c r="ICG209"/>
      <c r="ICH209"/>
      <c r="ICI209"/>
      <c r="ICJ209"/>
      <c r="ICK209"/>
      <c r="ICL209"/>
      <c r="ICM209"/>
      <c r="ICN209"/>
      <c r="ICO209"/>
      <c r="ICP209"/>
      <c r="ICQ209"/>
      <c r="ICR209"/>
      <c r="ICS209"/>
      <c r="ICT209"/>
      <c r="ICU209"/>
      <c r="ICV209"/>
      <c r="ICW209"/>
      <c r="ICX209"/>
      <c r="ICY209"/>
      <c r="ICZ209"/>
      <c r="IDA209"/>
      <c r="IDB209"/>
      <c r="IDC209"/>
      <c r="IDD209"/>
      <c r="IDE209"/>
      <c r="IDF209"/>
      <c r="IDG209"/>
      <c r="IDH209"/>
      <c r="IDI209"/>
      <c r="IDJ209"/>
      <c r="IDK209"/>
      <c r="IDL209"/>
      <c r="IDM209"/>
      <c r="IDN209"/>
      <c r="IDO209"/>
      <c r="IDP209"/>
      <c r="IDQ209"/>
      <c r="IDR209"/>
      <c r="IDS209"/>
      <c r="IDT209"/>
      <c r="IDU209"/>
      <c r="IDV209"/>
      <c r="IDW209"/>
      <c r="IDX209"/>
      <c r="IDY209"/>
      <c r="IDZ209"/>
      <c r="IEA209"/>
      <c r="IEB209"/>
      <c r="IEC209"/>
      <c r="IED209"/>
      <c r="IEE209"/>
      <c r="IEF209"/>
      <c r="IEG209"/>
      <c r="IEH209"/>
      <c r="IEI209"/>
      <c r="IEJ209"/>
      <c r="IEK209"/>
      <c r="IEL209"/>
      <c r="IEM209"/>
      <c r="IEN209"/>
      <c r="IEO209"/>
      <c r="IEP209"/>
      <c r="IEQ209"/>
      <c r="IER209"/>
      <c r="IES209"/>
      <c r="IET209"/>
      <c r="IEU209"/>
      <c r="IEV209"/>
      <c r="IEW209"/>
      <c r="IEX209"/>
      <c r="IEY209"/>
      <c r="IEZ209"/>
      <c r="IFA209"/>
      <c r="IFB209"/>
      <c r="IFC209"/>
      <c r="IFD209"/>
      <c r="IFE209"/>
      <c r="IFF209"/>
      <c r="IFG209"/>
      <c r="IFH209"/>
      <c r="IFI209"/>
      <c r="IFJ209"/>
      <c r="IFK209"/>
      <c r="IFL209"/>
      <c r="IFM209"/>
      <c r="IFN209"/>
      <c r="IFO209"/>
      <c r="IFP209"/>
      <c r="IFQ209"/>
      <c r="IFR209"/>
      <c r="IFS209"/>
      <c r="IFT209"/>
      <c r="IFU209"/>
      <c r="IFV209"/>
      <c r="IFW209"/>
      <c r="IFX209"/>
      <c r="IFY209"/>
      <c r="IFZ209"/>
      <c r="IGA209"/>
      <c r="IGB209"/>
      <c r="IGC209"/>
      <c r="IGD209"/>
      <c r="IGE209"/>
      <c r="IGF209"/>
      <c r="IGG209"/>
      <c r="IGH209"/>
      <c r="IGI209"/>
      <c r="IGJ209"/>
      <c r="IGK209"/>
      <c r="IGL209"/>
      <c r="IGM209"/>
      <c r="IGN209"/>
      <c r="IGO209"/>
      <c r="IGP209"/>
      <c r="IGQ209"/>
      <c r="IGR209"/>
      <c r="IGS209"/>
      <c r="IGT209"/>
      <c r="IGU209"/>
      <c r="IGV209"/>
      <c r="IGW209"/>
      <c r="IGX209"/>
      <c r="IGY209"/>
      <c r="IGZ209"/>
      <c r="IHA209"/>
      <c r="IHB209"/>
      <c r="IHC209"/>
      <c r="IHD209"/>
      <c r="IHE209"/>
      <c r="IHF209"/>
      <c r="IHG209"/>
      <c r="IHH209"/>
      <c r="IHI209"/>
      <c r="IHJ209"/>
      <c r="IHK209"/>
      <c r="IHL209"/>
      <c r="IHM209"/>
      <c r="IHN209"/>
      <c r="IHO209"/>
      <c r="IHP209"/>
      <c r="IHQ209"/>
      <c r="IHR209"/>
      <c r="IHS209"/>
      <c r="IHT209"/>
      <c r="IHU209"/>
      <c r="IHV209"/>
      <c r="IHW209"/>
      <c r="IHX209"/>
      <c r="IHY209"/>
      <c r="IHZ209"/>
      <c r="IIA209"/>
      <c r="IIB209"/>
      <c r="IIC209"/>
      <c r="IID209"/>
      <c r="IIE209"/>
      <c r="IIF209"/>
      <c r="IIG209"/>
      <c r="IIH209"/>
      <c r="III209"/>
      <c r="IIJ209"/>
      <c r="IIK209"/>
      <c r="IIL209"/>
      <c r="IIM209"/>
      <c r="IIN209"/>
      <c r="IIO209"/>
      <c r="IIP209"/>
      <c r="IIQ209"/>
      <c r="IIR209"/>
      <c r="IIS209"/>
      <c r="IIT209"/>
      <c r="IIU209"/>
      <c r="IIV209"/>
      <c r="IIW209"/>
      <c r="IIX209"/>
      <c r="IIY209"/>
      <c r="IIZ209"/>
      <c r="IJA209"/>
      <c r="IJB209"/>
      <c r="IJC209"/>
      <c r="IJD209"/>
      <c r="IJE209"/>
      <c r="IJF209"/>
      <c r="IJG209"/>
      <c r="IJH209"/>
      <c r="IJI209"/>
      <c r="IJJ209"/>
      <c r="IJK209"/>
      <c r="IJL209"/>
      <c r="IJM209"/>
      <c r="IJN209"/>
      <c r="IJO209"/>
      <c r="IJP209"/>
      <c r="IJQ209"/>
      <c r="IJR209"/>
      <c r="IJS209"/>
      <c r="IJT209"/>
      <c r="IJU209"/>
      <c r="IJV209"/>
      <c r="IJW209"/>
      <c r="IJX209"/>
      <c r="IJY209"/>
      <c r="IJZ209"/>
      <c r="IKA209"/>
      <c r="IKB209"/>
      <c r="IKC209"/>
      <c r="IKD209"/>
      <c r="IKE209"/>
      <c r="IKF209"/>
      <c r="IKG209"/>
      <c r="IKH209"/>
      <c r="IKI209"/>
      <c r="IKJ209"/>
      <c r="IKK209"/>
      <c r="IKL209"/>
      <c r="IKM209"/>
      <c r="IKN209"/>
      <c r="IKO209"/>
      <c r="IKP209"/>
      <c r="IKQ209"/>
      <c r="IKR209"/>
      <c r="IKS209"/>
      <c r="IKT209"/>
      <c r="IKU209"/>
      <c r="IKV209"/>
      <c r="IKW209"/>
      <c r="IKX209"/>
      <c r="IKY209"/>
      <c r="IKZ209"/>
      <c r="ILA209"/>
      <c r="ILB209"/>
      <c r="ILC209"/>
      <c r="ILD209"/>
      <c r="ILE209"/>
      <c r="ILF209"/>
      <c r="ILG209"/>
      <c r="ILH209"/>
      <c r="ILI209"/>
      <c r="ILJ209"/>
      <c r="ILK209"/>
      <c r="ILL209"/>
      <c r="ILM209"/>
      <c r="ILN209"/>
      <c r="ILO209"/>
      <c r="ILP209"/>
      <c r="ILQ209"/>
      <c r="ILR209"/>
      <c r="ILS209"/>
      <c r="ILT209"/>
      <c r="ILU209"/>
      <c r="ILV209"/>
      <c r="ILW209"/>
      <c r="ILX209"/>
      <c r="ILY209"/>
      <c r="ILZ209"/>
      <c r="IMA209"/>
      <c r="IMB209"/>
      <c r="IMC209"/>
      <c r="IMD209"/>
      <c r="IME209"/>
      <c r="IMF209"/>
      <c r="IMG209"/>
      <c r="IMH209"/>
      <c r="IMI209"/>
      <c r="IMJ209"/>
      <c r="IMK209"/>
      <c r="IML209"/>
      <c r="IMM209"/>
      <c r="IMN209"/>
      <c r="IMO209"/>
      <c r="IMP209"/>
      <c r="IMQ209"/>
      <c r="IMR209"/>
      <c r="IMS209"/>
      <c r="IMT209"/>
      <c r="IMU209"/>
      <c r="IMV209"/>
      <c r="IMW209"/>
      <c r="IMX209"/>
      <c r="IMY209"/>
      <c r="IMZ209"/>
      <c r="INA209"/>
      <c r="INB209"/>
      <c r="INC209"/>
      <c r="IND209"/>
      <c r="INE209"/>
      <c r="INF209"/>
      <c r="ING209"/>
      <c r="INH209"/>
      <c r="INI209"/>
      <c r="INJ209"/>
      <c r="INK209"/>
      <c r="INL209"/>
      <c r="INM209"/>
      <c r="INN209"/>
      <c r="INO209"/>
      <c r="INP209"/>
      <c r="INQ209"/>
      <c r="INR209"/>
      <c r="INS209"/>
      <c r="INT209"/>
      <c r="INU209"/>
      <c r="INV209"/>
      <c r="INW209"/>
      <c r="INX209"/>
      <c r="INY209"/>
      <c r="INZ209"/>
      <c r="IOA209"/>
      <c r="IOB209"/>
      <c r="IOC209"/>
      <c r="IOD209"/>
      <c r="IOE209"/>
      <c r="IOF209"/>
      <c r="IOG209"/>
      <c r="IOH209"/>
      <c r="IOI209"/>
      <c r="IOJ209"/>
      <c r="IOK209"/>
      <c r="IOL209"/>
      <c r="IOM209"/>
      <c r="ION209"/>
      <c r="IOO209"/>
      <c r="IOP209"/>
      <c r="IOQ209"/>
      <c r="IOR209"/>
      <c r="IOS209"/>
      <c r="IOT209"/>
      <c r="IOU209"/>
      <c r="IOV209"/>
      <c r="IOW209"/>
      <c r="IOX209"/>
      <c r="IOY209"/>
      <c r="IOZ209"/>
      <c r="IPA209"/>
      <c r="IPB209"/>
      <c r="IPC209"/>
      <c r="IPD209"/>
      <c r="IPE209"/>
      <c r="IPF209"/>
      <c r="IPG209"/>
      <c r="IPH209"/>
      <c r="IPI209"/>
      <c r="IPJ209"/>
      <c r="IPK209"/>
      <c r="IPL209"/>
      <c r="IPM209"/>
      <c r="IPN209"/>
      <c r="IPO209"/>
      <c r="IPP209"/>
      <c r="IPQ209"/>
      <c r="IPR209"/>
      <c r="IPS209"/>
      <c r="IPT209"/>
      <c r="IPU209"/>
      <c r="IPV209"/>
      <c r="IPW209"/>
      <c r="IPX209"/>
      <c r="IPY209"/>
      <c r="IPZ209"/>
      <c r="IQA209"/>
      <c r="IQB209"/>
      <c r="IQC209"/>
      <c r="IQD209"/>
      <c r="IQE209"/>
      <c r="IQF209"/>
      <c r="IQG209"/>
      <c r="IQH209"/>
      <c r="IQI209"/>
      <c r="IQJ209"/>
      <c r="IQK209"/>
      <c r="IQL209"/>
      <c r="IQM209"/>
      <c r="IQN209"/>
      <c r="IQO209"/>
      <c r="IQP209"/>
      <c r="IQQ209"/>
      <c r="IQR209"/>
      <c r="IQS209"/>
      <c r="IQT209"/>
      <c r="IQU209"/>
      <c r="IQV209"/>
      <c r="IQW209"/>
      <c r="IQX209"/>
      <c r="IQY209"/>
      <c r="IQZ209"/>
      <c r="IRA209"/>
      <c r="IRB209"/>
      <c r="IRC209"/>
      <c r="IRD209"/>
      <c r="IRE209"/>
      <c r="IRF209"/>
      <c r="IRG209"/>
      <c r="IRH209"/>
      <c r="IRI209"/>
      <c r="IRJ209"/>
      <c r="IRK209"/>
      <c r="IRL209"/>
      <c r="IRM209"/>
      <c r="IRN209"/>
      <c r="IRO209"/>
      <c r="IRP209"/>
      <c r="IRQ209"/>
      <c r="IRR209"/>
      <c r="IRS209"/>
      <c r="IRT209"/>
      <c r="IRU209"/>
      <c r="IRV209"/>
      <c r="IRW209"/>
      <c r="IRX209"/>
      <c r="IRY209"/>
      <c r="IRZ209"/>
      <c r="ISA209"/>
      <c r="ISB209"/>
      <c r="ISC209"/>
      <c r="ISD209"/>
      <c r="ISE209"/>
      <c r="ISF209"/>
      <c r="ISG209"/>
      <c r="ISH209"/>
      <c r="ISI209"/>
      <c r="ISJ209"/>
      <c r="ISK209"/>
      <c r="ISL209"/>
      <c r="ISM209"/>
      <c r="ISN209"/>
      <c r="ISO209"/>
      <c r="ISP209"/>
      <c r="ISQ209"/>
      <c r="ISR209"/>
      <c r="ISS209"/>
      <c r="IST209"/>
      <c r="ISU209"/>
      <c r="ISV209"/>
      <c r="ISW209"/>
      <c r="ISX209"/>
      <c r="ISY209"/>
      <c r="ISZ209"/>
      <c r="ITA209"/>
      <c r="ITB209"/>
      <c r="ITC209"/>
      <c r="ITD209"/>
      <c r="ITE209"/>
      <c r="ITF209"/>
      <c r="ITG209"/>
      <c r="ITH209"/>
      <c r="ITI209"/>
      <c r="ITJ209"/>
      <c r="ITK209"/>
      <c r="ITL209"/>
      <c r="ITM209"/>
      <c r="ITN209"/>
      <c r="ITO209"/>
      <c r="ITP209"/>
      <c r="ITQ209"/>
      <c r="ITR209"/>
      <c r="ITS209"/>
      <c r="ITT209"/>
      <c r="ITU209"/>
      <c r="ITV209"/>
      <c r="ITW209"/>
      <c r="ITX209"/>
      <c r="ITY209"/>
      <c r="ITZ209"/>
      <c r="IUA209"/>
      <c r="IUB209"/>
      <c r="IUC209"/>
      <c r="IUD209"/>
      <c r="IUE209"/>
      <c r="IUF209"/>
      <c r="IUG209"/>
      <c r="IUH209"/>
      <c r="IUI209"/>
      <c r="IUJ209"/>
      <c r="IUK209"/>
      <c r="IUL209"/>
      <c r="IUM209"/>
      <c r="IUN209"/>
      <c r="IUO209"/>
      <c r="IUP209"/>
      <c r="IUQ209"/>
      <c r="IUR209"/>
      <c r="IUS209"/>
      <c r="IUT209"/>
      <c r="IUU209"/>
      <c r="IUV209"/>
      <c r="IUW209"/>
      <c r="IUX209"/>
      <c r="IUY209"/>
      <c r="IUZ209"/>
      <c r="IVA209"/>
      <c r="IVB209"/>
      <c r="IVC209"/>
      <c r="IVD209"/>
      <c r="IVE209"/>
      <c r="IVF209"/>
      <c r="IVG209"/>
      <c r="IVH209"/>
      <c r="IVI209"/>
      <c r="IVJ209"/>
      <c r="IVK209"/>
      <c r="IVL209"/>
      <c r="IVM209"/>
      <c r="IVN209"/>
      <c r="IVO209"/>
      <c r="IVP209"/>
      <c r="IVQ209"/>
      <c r="IVR209"/>
      <c r="IVS209"/>
      <c r="IVT209"/>
      <c r="IVU209"/>
      <c r="IVV209"/>
      <c r="IVW209"/>
      <c r="IVX209"/>
      <c r="IVY209"/>
      <c r="IVZ209"/>
      <c r="IWA209"/>
      <c r="IWB209"/>
      <c r="IWC209"/>
      <c r="IWD209"/>
      <c r="IWE209"/>
      <c r="IWF209"/>
      <c r="IWG209"/>
      <c r="IWH209"/>
      <c r="IWI209"/>
      <c r="IWJ209"/>
      <c r="IWK209"/>
      <c r="IWL209"/>
      <c r="IWM209"/>
      <c r="IWN209"/>
      <c r="IWO209"/>
      <c r="IWP209"/>
      <c r="IWQ209"/>
      <c r="IWR209"/>
      <c r="IWS209"/>
      <c r="IWT209"/>
      <c r="IWU209"/>
      <c r="IWV209"/>
      <c r="IWW209"/>
      <c r="IWX209"/>
      <c r="IWY209"/>
      <c r="IWZ209"/>
      <c r="IXA209"/>
      <c r="IXB209"/>
      <c r="IXC209"/>
      <c r="IXD209"/>
      <c r="IXE209"/>
      <c r="IXF209"/>
      <c r="IXG209"/>
      <c r="IXH209"/>
      <c r="IXI209"/>
      <c r="IXJ209"/>
      <c r="IXK209"/>
      <c r="IXL209"/>
      <c r="IXM209"/>
      <c r="IXN209"/>
      <c r="IXO209"/>
      <c r="IXP209"/>
      <c r="IXQ209"/>
      <c r="IXR209"/>
      <c r="IXS209"/>
      <c r="IXT209"/>
      <c r="IXU209"/>
      <c r="IXV209"/>
      <c r="IXW209"/>
      <c r="IXX209"/>
      <c r="IXY209"/>
      <c r="IXZ209"/>
      <c r="IYA209"/>
      <c r="IYB209"/>
      <c r="IYC209"/>
      <c r="IYD209"/>
      <c r="IYE209"/>
      <c r="IYF209"/>
      <c r="IYG209"/>
      <c r="IYH209"/>
      <c r="IYI209"/>
      <c r="IYJ209"/>
      <c r="IYK209"/>
      <c r="IYL209"/>
      <c r="IYM209"/>
      <c r="IYN209"/>
      <c r="IYO209"/>
      <c r="IYP209"/>
      <c r="IYQ209"/>
      <c r="IYR209"/>
      <c r="IYS209"/>
      <c r="IYT209"/>
      <c r="IYU209"/>
      <c r="IYV209"/>
      <c r="IYW209"/>
      <c r="IYX209"/>
      <c r="IYY209"/>
      <c r="IYZ209"/>
      <c r="IZA209"/>
      <c r="IZB209"/>
      <c r="IZC209"/>
      <c r="IZD209"/>
      <c r="IZE209"/>
      <c r="IZF209"/>
      <c r="IZG209"/>
      <c r="IZH209"/>
      <c r="IZI209"/>
      <c r="IZJ209"/>
      <c r="IZK209"/>
      <c r="IZL209"/>
      <c r="IZM209"/>
      <c r="IZN209"/>
      <c r="IZO209"/>
      <c r="IZP209"/>
      <c r="IZQ209"/>
      <c r="IZR209"/>
      <c r="IZS209"/>
      <c r="IZT209"/>
      <c r="IZU209"/>
      <c r="IZV209"/>
      <c r="IZW209"/>
      <c r="IZX209"/>
      <c r="IZY209"/>
      <c r="IZZ209"/>
      <c r="JAA209"/>
      <c r="JAB209"/>
      <c r="JAC209"/>
      <c r="JAD209"/>
      <c r="JAE209"/>
      <c r="JAF209"/>
      <c r="JAG209"/>
      <c r="JAH209"/>
      <c r="JAI209"/>
      <c r="JAJ209"/>
      <c r="JAK209"/>
      <c r="JAL209"/>
      <c r="JAM209"/>
      <c r="JAN209"/>
      <c r="JAO209"/>
      <c r="JAP209"/>
      <c r="JAQ209"/>
      <c r="JAR209"/>
      <c r="JAS209"/>
      <c r="JAT209"/>
      <c r="JAU209"/>
      <c r="JAV209"/>
      <c r="JAW209"/>
      <c r="JAX209"/>
      <c r="JAY209"/>
      <c r="JAZ209"/>
      <c r="JBA209"/>
      <c r="JBB209"/>
      <c r="JBC209"/>
      <c r="JBD209"/>
      <c r="JBE209"/>
      <c r="JBF209"/>
      <c r="JBG209"/>
      <c r="JBH209"/>
      <c r="JBI209"/>
      <c r="JBJ209"/>
      <c r="JBK209"/>
      <c r="JBL209"/>
      <c r="JBM209"/>
      <c r="JBN209"/>
      <c r="JBO209"/>
      <c r="JBP209"/>
      <c r="JBQ209"/>
      <c r="JBR209"/>
      <c r="JBS209"/>
      <c r="JBT209"/>
      <c r="JBU209"/>
      <c r="JBV209"/>
      <c r="JBW209"/>
      <c r="JBX209"/>
      <c r="JBY209"/>
      <c r="JBZ209"/>
      <c r="JCA209"/>
      <c r="JCB209"/>
      <c r="JCC209"/>
      <c r="JCD209"/>
      <c r="JCE209"/>
      <c r="JCF209"/>
      <c r="JCG209"/>
      <c r="JCH209"/>
      <c r="JCI209"/>
      <c r="JCJ209"/>
      <c r="JCK209"/>
      <c r="JCL209"/>
      <c r="JCM209"/>
      <c r="JCN209"/>
      <c r="JCO209"/>
      <c r="JCP209"/>
      <c r="JCQ209"/>
      <c r="JCR209"/>
      <c r="JCS209"/>
      <c r="JCT209"/>
      <c r="JCU209"/>
      <c r="JCV209"/>
      <c r="JCW209"/>
      <c r="JCX209"/>
      <c r="JCY209"/>
      <c r="JCZ209"/>
      <c r="JDA209"/>
      <c r="JDB209"/>
      <c r="JDC209"/>
      <c r="JDD209"/>
      <c r="JDE209"/>
      <c r="JDF209"/>
      <c r="JDG209"/>
      <c r="JDH209"/>
      <c r="JDI209"/>
      <c r="JDJ209"/>
      <c r="JDK209"/>
      <c r="JDL209"/>
      <c r="JDM209"/>
      <c r="JDN209"/>
      <c r="JDO209"/>
      <c r="JDP209"/>
      <c r="JDQ209"/>
      <c r="JDR209"/>
      <c r="JDS209"/>
      <c r="JDT209"/>
      <c r="JDU209"/>
      <c r="JDV209"/>
      <c r="JDW209"/>
      <c r="JDX209"/>
      <c r="JDY209"/>
      <c r="JDZ209"/>
      <c r="JEA209"/>
      <c r="JEB209"/>
      <c r="JEC209"/>
      <c r="JED209"/>
      <c r="JEE209"/>
      <c r="JEF209"/>
      <c r="JEG209"/>
      <c r="JEH209"/>
      <c r="JEI209"/>
      <c r="JEJ209"/>
      <c r="JEK209"/>
      <c r="JEL209"/>
      <c r="JEM209"/>
      <c r="JEN209"/>
      <c r="JEO209"/>
      <c r="JEP209"/>
      <c r="JEQ209"/>
      <c r="JER209"/>
      <c r="JES209"/>
      <c r="JET209"/>
      <c r="JEU209"/>
      <c r="JEV209"/>
      <c r="JEW209"/>
      <c r="JEX209"/>
      <c r="JEY209"/>
      <c r="JEZ209"/>
      <c r="JFA209"/>
      <c r="JFB209"/>
      <c r="JFC209"/>
      <c r="JFD209"/>
      <c r="JFE209"/>
      <c r="JFF209"/>
      <c r="JFG209"/>
      <c r="JFH209"/>
      <c r="JFI209"/>
      <c r="JFJ209"/>
      <c r="JFK209"/>
      <c r="JFL209"/>
      <c r="JFM209"/>
      <c r="JFN209"/>
      <c r="JFO209"/>
      <c r="JFP209"/>
      <c r="JFQ209"/>
      <c r="JFR209"/>
      <c r="JFS209"/>
      <c r="JFT209"/>
      <c r="JFU209"/>
      <c r="JFV209"/>
      <c r="JFW209"/>
      <c r="JFX209"/>
      <c r="JFY209"/>
      <c r="JFZ209"/>
      <c r="JGA209"/>
      <c r="JGB209"/>
      <c r="JGC209"/>
      <c r="JGD209"/>
      <c r="JGE209"/>
      <c r="JGF209"/>
      <c r="JGG209"/>
      <c r="JGH209"/>
      <c r="JGI209"/>
      <c r="JGJ209"/>
      <c r="JGK209"/>
      <c r="JGL209"/>
      <c r="JGM209"/>
      <c r="JGN209"/>
      <c r="JGO209"/>
      <c r="JGP209"/>
      <c r="JGQ209"/>
      <c r="JGR209"/>
      <c r="JGS209"/>
      <c r="JGT209"/>
      <c r="JGU209"/>
      <c r="JGV209"/>
      <c r="JGW209"/>
      <c r="JGX209"/>
      <c r="JGY209"/>
      <c r="JGZ209"/>
      <c r="JHA209"/>
      <c r="JHB209"/>
      <c r="JHC209"/>
      <c r="JHD209"/>
      <c r="JHE209"/>
      <c r="JHF209"/>
      <c r="JHG209"/>
      <c r="JHH209"/>
      <c r="JHI209"/>
      <c r="JHJ209"/>
      <c r="JHK209"/>
      <c r="JHL209"/>
      <c r="JHM209"/>
      <c r="JHN209"/>
      <c r="JHO209"/>
      <c r="JHP209"/>
      <c r="JHQ209"/>
      <c r="JHR209"/>
      <c r="JHS209"/>
      <c r="JHT209"/>
      <c r="JHU209"/>
      <c r="JHV209"/>
      <c r="JHW209"/>
      <c r="JHX209"/>
      <c r="JHY209"/>
      <c r="JHZ209"/>
      <c r="JIA209"/>
      <c r="JIB209"/>
      <c r="JIC209"/>
      <c r="JID209"/>
      <c r="JIE209"/>
      <c r="JIF209"/>
      <c r="JIG209"/>
      <c r="JIH209"/>
      <c r="JII209"/>
      <c r="JIJ209"/>
      <c r="JIK209"/>
      <c r="JIL209"/>
      <c r="JIM209"/>
      <c r="JIN209"/>
      <c r="JIO209"/>
      <c r="JIP209"/>
      <c r="JIQ209"/>
      <c r="JIR209"/>
      <c r="JIS209"/>
      <c r="JIT209"/>
      <c r="JIU209"/>
      <c r="JIV209"/>
      <c r="JIW209"/>
      <c r="JIX209"/>
      <c r="JIY209"/>
      <c r="JIZ209"/>
      <c r="JJA209"/>
      <c r="JJB209"/>
      <c r="JJC209"/>
      <c r="JJD209"/>
      <c r="JJE209"/>
      <c r="JJF209"/>
      <c r="JJG209"/>
      <c r="JJH209"/>
      <c r="JJI209"/>
      <c r="JJJ209"/>
      <c r="JJK209"/>
      <c r="JJL209"/>
      <c r="JJM209"/>
      <c r="JJN209"/>
      <c r="JJO209"/>
      <c r="JJP209"/>
      <c r="JJQ209"/>
      <c r="JJR209"/>
      <c r="JJS209"/>
      <c r="JJT209"/>
      <c r="JJU209"/>
      <c r="JJV209"/>
      <c r="JJW209"/>
      <c r="JJX209"/>
      <c r="JJY209"/>
      <c r="JJZ209"/>
      <c r="JKA209"/>
      <c r="JKB209"/>
      <c r="JKC209"/>
      <c r="JKD209"/>
      <c r="JKE209"/>
      <c r="JKF209"/>
      <c r="JKG209"/>
      <c r="JKH209"/>
      <c r="JKI209"/>
      <c r="JKJ209"/>
      <c r="JKK209"/>
      <c r="JKL209"/>
      <c r="JKM209"/>
      <c r="JKN209"/>
      <c r="JKO209"/>
      <c r="JKP209"/>
      <c r="JKQ209"/>
      <c r="JKR209"/>
      <c r="JKS209"/>
      <c r="JKT209"/>
      <c r="JKU209"/>
      <c r="JKV209"/>
      <c r="JKW209"/>
      <c r="JKX209"/>
      <c r="JKY209"/>
      <c r="JKZ209"/>
      <c r="JLA209"/>
      <c r="JLB209"/>
      <c r="JLC209"/>
      <c r="JLD209"/>
      <c r="JLE209"/>
      <c r="JLF209"/>
      <c r="JLG209"/>
      <c r="JLH209"/>
      <c r="JLI209"/>
      <c r="JLJ209"/>
      <c r="JLK209"/>
      <c r="JLL209"/>
      <c r="JLM209"/>
      <c r="JLN209"/>
      <c r="JLO209"/>
      <c r="JLP209"/>
      <c r="JLQ209"/>
      <c r="JLR209"/>
      <c r="JLS209"/>
      <c r="JLT209"/>
      <c r="JLU209"/>
      <c r="JLV209"/>
      <c r="JLW209"/>
      <c r="JLX209"/>
      <c r="JLY209"/>
      <c r="JLZ209"/>
      <c r="JMA209"/>
      <c r="JMB209"/>
      <c r="JMC209"/>
      <c r="JMD209"/>
      <c r="JME209"/>
      <c r="JMF209"/>
      <c r="JMG209"/>
      <c r="JMH209"/>
      <c r="JMI209"/>
      <c r="JMJ209"/>
      <c r="JMK209"/>
      <c r="JML209"/>
      <c r="JMM209"/>
      <c r="JMN209"/>
      <c r="JMO209"/>
      <c r="JMP209"/>
      <c r="JMQ209"/>
      <c r="JMR209"/>
      <c r="JMS209"/>
      <c r="JMT209"/>
      <c r="JMU209"/>
      <c r="JMV209"/>
      <c r="JMW209"/>
      <c r="JMX209"/>
      <c r="JMY209"/>
      <c r="JMZ209"/>
      <c r="JNA209"/>
      <c r="JNB209"/>
      <c r="JNC209"/>
      <c r="JND209"/>
      <c r="JNE209"/>
      <c r="JNF209"/>
      <c r="JNG209"/>
      <c r="JNH209"/>
      <c r="JNI209"/>
      <c r="JNJ209"/>
      <c r="JNK209"/>
      <c r="JNL209"/>
      <c r="JNM209"/>
      <c r="JNN209"/>
      <c r="JNO209"/>
      <c r="JNP209"/>
      <c r="JNQ209"/>
      <c r="JNR209"/>
      <c r="JNS209"/>
      <c r="JNT209"/>
      <c r="JNU209"/>
      <c r="JNV209"/>
      <c r="JNW209"/>
      <c r="JNX209"/>
      <c r="JNY209"/>
      <c r="JNZ209"/>
      <c r="JOA209"/>
      <c r="JOB209"/>
      <c r="JOC209"/>
      <c r="JOD209"/>
      <c r="JOE209"/>
      <c r="JOF209"/>
      <c r="JOG209"/>
      <c r="JOH209"/>
      <c r="JOI209"/>
      <c r="JOJ209"/>
      <c r="JOK209"/>
      <c r="JOL209"/>
      <c r="JOM209"/>
      <c r="JON209"/>
      <c r="JOO209"/>
      <c r="JOP209"/>
      <c r="JOQ209"/>
      <c r="JOR209"/>
      <c r="JOS209"/>
      <c r="JOT209"/>
      <c r="JOU209"/>
      <c r="JOV209"/>
      <c r="JOW209"/>
      <c r="JOX209"/>
      <c r="JOY209"/>
      <c r="JOZ209"/>
      <c r="JPA209"/>
      <c r="JPB209"/>
      <c r="JPC209"/>
      <c r="JPD209"/>
      <c r="JPE209"/>
      <c r="JPF209"/>
      <c r="JPG209"/>
      <c r="JPH209"/>
      <c r="JPI209"/>
      <c r="JPJ209"/>
      <c r="JPK209"/>
      <c r="JPL209"/>
      <c r="JPM209"/>
      <c r="JPN209"/>
      <c r="JPO209"/>
      <c r="JPP209"/>
      <c r="JPQ209"/>
      <c r="JPR209"/>
      <c r="JPS209"/>
      <c r="JPT209"/>
      <c r="JPU209"/>
      <c r="JPV209"/>
      <c r="JPW209"/>
      <c r="JPX209"/>
      <c r="JPY209"/>
      <c r="JPZ209"/>
      <c r="JQA209"/>
      <c r="JQB209"/>
      <c r="JQC209"/>
      <c r="JQD209"/>
      <c r="JQE209"/>
      <c r="JQF209"/>
      <c r="JQG209"/>
      <c r="JQH209"/>
      <c r="JQI209"/>
      <c r="JQJ209"/>
      <c r="JQK209"/>
      <c r="JQL209"/>
      <c r="JQM209"/>
      <c r="JQN209"/>
      <c r="JQO209"/>
      <c r="JQP209"/>
      <c r="JQQ209"/>
      <c r="JQR209"/>
      <c r="JQS209"/>
      <c r="JQT209"/>
      <c r="JQU209"/>
      <c r="JQV209"/>
      <c r="JQW209"/>
      <c r="JQX209"/>
      <c r="JQY209"/>
      <c r="JQZ209"/>
      <c r="JRA209"/>
      <c r="JRB209"/>
      <c r="JRC209"/>
      <c r="JRD209"/>
      <c r="JRE209"/>
      <c r="JRF209"/>
      <c r="JRG209"/>
      <c r="JRH209"/>
      <c r="JRI209"/>
      <c r="JRJ209"/>
      <c r="JRK209"/>
      <c r="JRL209"/>
      <c r="JRM209"/>
      <c r="JRN209"/>
      <c r="JRO209"/>
      <c r="JRP209"/>
      <c r="JRQ209"/>
      <c r="JRR209"/>
      <c r="JRS209"/>
      <c r="JRT209"/>
      <c r="JRU209"/>
      <c r="JRV209"/>
      <c r="JRW209"/>
      <c r="JRX209"/>
      <c r="JRY209"/>
      <c r="JRZ209"/>
      <c r="JSA209"/>
      <c r="JSB209"/>
      <c r="JSC209"/>
      <c r="JSD209"/>
      <c r="JSE209"/>
      <c r="JSF209"/>
      <c r="JSG209"/>
      <c r="JSH209"/>
      <c r="JSI209"/>
      <c r="JSJ209"/>
      <c r="JSK209"/>
      <c r="JSL209"/>
      <c r="JSM209"/>
      <c r="JSN209"/>
      <c r="JSO209"/>
      <c r="JSP209"/>
      <c r="JSQ209"/>
      <c r="JSR209"/>
      <c r="JSS209"/>
      <c r="JST209"/>
      <c r="JSU209"/>
      <c r="JSV209"/>
      <c r="JSW209"/>
      <c r="JSX209"/>
      <c r="JSY209"/>
      <c r="JSZ209"/>
      <c r="JTA209"/>
      <c r="JTB209"/>
      <c r="JTC209"/>
      <c r="JTD209"/>
      <c r="JTE209"/>
      <c r="JTF209"/>
      <c r="JTG209"/>
      <c r="JTH209"/>
      <c r="JTI209"/>
      <c r="JTJ209"/>
      <c r="JTK209"/>
      <c r="JTL209"/>
      <c r="JTM209"/>
      <c r="JTN209"/>
      <c r="JTO209"/>
      <c r="JTP209"/>
      <c r="JTQ209"/>
      <c r="JTR209"/>
      <c r="JTS209"/>
      <c r="JTT209"/>
      <c r="JTU209"/>
      <c r="JTV209"/>
      <c r="JTW209"/>
      <c r="JTX209"/>
      <c r="JTY209"/>
      <c r="JTZ209"/>
      <c r="JUA209"/>
      <c r="JUB209"/>
      <c r="JUC209"/>
      <c r="JUD209"/>
      <c r="JUE209"/>
      <c r="JUF209"/>
      <c r="JUG209"/>
      <c r="JUH209"/>
      <c r="JUI209"/>
      <c r="JUJ209"/>
      <c r="JUK209"/>
      <c r="JUL209"/>
      <c r="JUM209"/>
      <c r="JUN209"/>
      <c r="JUO209"/>
      <c r="JUP209"/>
      <c r="JUQ209"/>
      <c r="JUR209"/>
      <c r="JUS209"/>
      <c r="JUT209"/>
      <c r="JUU209"/>
      <c r="JUV209"/>
      <c r="JUW209"/>
      <c r="JUX209"/>
      <c r="JUY209"/>
      <c r="JUZ209"/>
      <c r="JVA209"/>
      <c r="JVB209"/>
      <c r="JVC209"/>
      <c r="JVD209"/>
      <c r="JVE209"/>
      <c r="JVF209"/>
      <c r="JVG209"/>
      <c r="JVH209"/>
      <c r="JVI209"/>
      <c r="JVJ209"/>
      <c r="JVK209"/>
      <c r="JVL209"/>
      <c r="JVM209"/>
      <c r="JVN209"/>
      <c r="JVO209"/>
      <c r="JVP209"/>
      <c r="JVQ209"/>
      <c r="JVR209"/>
      <c r="JVS209"/>
      <c r="JVT209"/>
      <c r="JVU209"/>
      <c r="JVV209"/>
      <c r="JVW209"/>
      <c r="JVX209"/>
      <c r="JVY209"/>
      <c r="JVZ209"/>
      <c r="JWA209"/>
      <c r="JWB209"/>
      <c r="JWC209"/>
      <c r="JWD209"/>
      <c r="JWE209"/>
      <c r="JWF209"/>
      <c r="JWG209"/>
      <c r="JWH209"/>
      <c r="JWI209"/>
      <c r="JWJ209"/>
      <c r="JWK209"/>
      <c r="JWL209"/>
      <c r="JWM209"/>
      <c r="JWN209"/>
      <c r="JWO209"/>
      <c r="JWP209"/>
      <c r="JWQ209"/>
      <c r="JWR209"/>
      <c r="JWS209"/>
      <c r="JWT209"/>
      <c r="JWU209"/>
      <c r="JWV209"/>
      <c r="JWW209"/>
      <c r="JWX209"/>
      <c r="JWY209"/>
      <c r="JWZ209"/>
      <c r="JXA209"/>
      <c r="JXB209"/>
      <c r="JXC209"/>
      <c r="JXD209"/>
      <c r="JXE209"/>
      <c r="JXF209"/>
      <c r="JXG209"/>
      <c r="JXH209"/>
      <c r="JXI209"/>
      <c r="JXJ209"/>
      <c r="JXK209"/>
      <c r="JXL209"/>
      <c r="JXM209"/>
      <c r="JXN209"/>
      <c r="JXO209"/>
      <c r="JXP209"/>
      <c r="JXQ209"/>
      <c r="JXR209"/>
      <c r="JXS209"/>
      <c r="JXT209"/>
      <c r="JXU209"/>
      <c r="JXV209"/>
      <c r="JXW209"/>
      <c r="JXX209"/>
      <c r="JXY209"/>
      <c r="JXZ209"/>
      <c r="JYA209"/>
      <c r="JYB209"/>
      <c r="JYC209"/>
      <c r="JYD209"/>
      <c r="JYE209"/>
      <c r="JYF209"/>
      <c r="JYG209"/>
      <c r="JYH209"/>
      <c r="JYI209"/>
      <c r="JYJ209"/>
      <c r="JYK209"/>
      <c r="JYL209"/>
      <c r="JYM209"/>
      <c r="JYN209"/>
      <c r="JYO209"/>
      <c r="JYP209"/>
      <c r="JYQ209"/>
      <c r="JYR209"/>
      <c r="JYS209"/>
      <c r="JYT209"/>
      <c r="JYU209"/>
      <c r="JYV209"/>
      <c r="JYW209"/>
      <c r="JYX209"/>
      <c r="JYY209"/>
      <c r="JYZ209"/>
      <c r="JZA209"/>
      <c r="JZB209"/>
      <c r="JZC209"/>
      <c r="JZD209"/>
      <c r="JZE209"/>
      <c r="JZF209"/>
      <c r="JZG209"/>
      <c r="JZH209"/>
      <c r="JZI209"/>
      <c r="JZJ209"/>
      <c r="JZK209"/>
      <c r="JZL209"/>
      <c r="JZM209"/>
      <c r="JZN209"/>
      <c r="JZO209"/>
      <c r="JZP209"/>
      <c r="JZQ209"/>
      <c r="JZR209"/>
      <c r="JZS209"/>
      <c r="JZT209"/>
      <c r="JZU209"/>
      <c r="JZV209"/>
      <c r="JZW209"/>
      <c r="JZX209"/>
      <c r="JZY209"/>
      <c r="JZZ209"/>
      <c r="KAA209"/>
      <c r="KAB209"/>
      <c r="KAC209"/>
      <c r="KAD209"/>
      <c r="KAE209"/>
      <c r="KAF209"/>
      <c r="KAG209"/>
      <c r="KAH209"/>
      <c r="KAI209"/>
      <c r="KAJ209"/>
      <c r="KAK209"/>
      <c r="KAL209"/>
      <c r="KAM209"/>
      <c r="KAN209"/>
      <c r="KAO209"/>
      <c r="KAP209"/>
      <c r="KAQ209"/>
      <c r="KAR209"/>
      <c r="KAS209"/>
      <c r="KAT209"/>
      <c r="KAU209"/>
      <c r="KAV209"/>
      <c r="KAW209"/>
      <c r="KAX209"/>
      <c r="KAY209"/>
      <c r="KAZ209"/>
      <c r="KBA209"/>
      <c r="KBB209"/>
      <c r="KBC209"/>
      <c r="KBD209"/>
      <c r="KBE209"/>
      <c r="KBF209"/>
      <c r="KBG209"/>
      <c r="KBH209"/>
      <c r="KBI209"/>
      <c r="KBJ209"/>
      <c r="KBK209"/>
      <c r="KBL209"/>
      <c r="KBM209"/>
      <c r="KBN209"/>
      <c r="KBO209"/>
      <c r="KBP209"/>
      <c r="KBQ209"/>
      <c r="KBR209"/>
      <c r="KBS209"/>
      <c r="KBT209"/>
      <c r="KBU209"/>
      <c r="KBV209"/>
      <c r="KBW209"/>
      <c r="KBX209"/>
      <c r="KBY209"/>
      <c r="KBZ209"/>
      <c r="KCA209"/>
      <c r="KCB209"/>
      <c r="KCC209"/>
      <c r="KCD209"/>
      <c r="KCE209"/>
      <c r="KCF209"/>
      <c r="KCG209"/>
      <c r="KCH209"/>
      <c r="KCI209"/>
      <c r="KCJ209"/>
      <c r="KCK209"/>
      <c r="KCL209"/>
      <c r="KCM209"/>
      <c r="KCN209"/>
      <c r="KCO209"/>
      <c r="KCP209"/>
      <c r="KCQ209"/>
      <c r="KCR209"/>
      <c r="KCS209"/>
      <c r="KCT209"/>
      <c r="KCU209"/>
      <c r="KCV209"/>
      <c r="KCW209"/>
      <c r="KCX209"/>
      <c r="KCY209"/>
      <c r="KCZ209"/>
      <c r="KDA209"/>
      <c r="KDB209"/>
      <c r="KDC209"/>
      <c r="KDD209"/>
      <c r="KDE209"/>
      <c r="KDF209"/>
      <c r="KDG209"/>
      <c r="KDH209"/>
      <c r="KDI209"/>
      <c r="KDJ209"/>
      <c r="KDK209"/>
      <c r="KDL209"/>
      <c r="KDM209"/>
      <c r="KDN209"/>
      <c r="KDO209"/>
      <c r="KDP209"/>
      <c r="KDQ209"/>
      <c r="KDR209"/>
      <c r="KDS209"/>
      <c r="KDT209"/>
      <c r="KDU209"/>
      <c r="KDV209"/>
      <c r="KDW209"/>
      <c r="KDX209"/>
      <c r="KDY209"/>
      <c r="KDZ209"/>
      <c r="KEA209"/>
      <c r="KEB209"/>
      <c r="KEC209"/>
      <c r="KED209"/>
      <c r="KEE209"/>
      <c r="KEF209"/>
      <c r="KEG209"/>
      <c r="KEH209"/>
      <c r="KEI209"/>
      <c r="KEJ209"/>
      <c r="KEK209"/>
      <c r="KEL209"/>
      <c r="KEM209"/>
      <c r="KEN209"/>
      <c r="KEO209"/>
      <c r="KEP209"/>
      <c r="KEQ209"/>
      <c r="KER209"/>
      <c r="KES209"/>
      <c r="KET209"/>
      <c r="KEU209"/>
      <c r="KEV209"/>
      <c r="KEW209"/>
      <c r="KEX209"/>
      <c r="KEY209"/>
      <c r="KEZ209"/>
      <c r="KFA209"/>
      <c r="KFB209"/>
      <c r="KFC209"/>
      <c r="KFD209"/>
      <c r="KFE209"/>
      <c r="KFF209"/>
      <c r="KFG209"/>
      <c r="KFH209"/>
      <c r="KFI209"/>
      <c r="KFJ209"/>
      <c r="KFK209"/>
      <c r="KFL209"/>
      <c r="KFM209"/>
      <c r="KFN209"/>
      <c r="KFO209"/>
      <c r="KFP209"/>
      <c r="KFQ209"/>
      <c r="KFR209"/>
      <c r="KFS209"/>
      <c r="KFT209"/>
      <c r="KFU209"/>
      <c r="KFV209"/>
      <c r="KFW209"/>
      <c r="KFX209"/>
      <c r="KFY209"/>
      <c r="KFZ209"/>
      <c r="KGA209"/>
      <c r="KGB209"/>
      <c r="KGC209"/>
      <c r="KGD209"/>
      <c r="KGE209"/>
      <c r="KGF209"/>
      <c r="KGG209"/>
      <c r="KGH209"/>
      <c r="KGI209"/>
      <c r="KGJ209"/>
      <c r="KGK209"/>
      <c r="KGL209"/>
      <c r="KGM209"/>
      <c r="KGN209"/>
      <c r="KGO209"/>
      <c r="KGP209"/>
      <c r="KGQ209"/>
      <c r="KGR209"/>
      <c r="KGS209"/>
      <c r="KGT209"/>
      <c r="KGU209"/>
      <c r="KGV209"/>
      <c r="KGW209"/>
      <c r="KGX209"/>
      <c r="KGY209"/>
      <c r="KGZ209"/>
      <c r="KHA209"/>
      <c r="KHB209"/>
      <c r="KHC209"/>
      <c r="KHD209"/>
      <c r="KHE209"/>
      <c r="KHF209"/>
      <c r="KHG209"/>
      <c r="KHH209"/>
      <c r="KHI209"/>
      <c r="KHJ209"/>
      <c r="KHK209"/>
      <c r="KHL209"/>
      <c r="KHM209"/>
      <c r="KHN209"/>
      <c r="KHO209"/>
      <c r="KHP209"/>
      <c r="KHQ209"/>
      <c r="KHR209"/>
      <c r="KHS209"/>
      <c r="KHT209"/>
      <c r="KHU209"/>
      <c r="KHV209"/>
      <c r="KHW209"/>
      <c r="KHX209"/>
      <c r="KHY209"/>
      <c r="KHZ209"/>
      <c r="KIA209"/>
      <c r="KIB209"/>
      <c r="KIC209"/>
      <c r="KID209"/>
      <c r="KIE209"/>
      <c r="KIF209"/>
      <c r="KIG209"/>
      <c r="KIH209"/>
      <c r="KII209"/>
      <c r="KIJ209"/>
      <c r="KIK209"/>
      <c r="KIL209"/>
      <c r="KIM209"/>
      <c r="KIN209"/>
      <c r="KIO209"/>
      <c r="KIP209"/>
      <c r="KIQ209"/>
      <c r="KIR209"/>
      <c r="KIS209"/>
      <c r="KIT209"/>
      <c r="KIU209"/>
      <c r="KIV209"/>
      <c r="KIW209"/>
      <c r="KIX209"/>
      <c r="KIY209"/>
      <c r="KIZ209"/>
      <c r="KJA209"/>
      <c r="KJB209"/>
      <c r="KJC209"/>
      <c r="KJD209"/>
      <c r="KJE209"/>
      <c r="KJF209"/>
      <c r="KJG209"/>
      <c r="KJH209"/>
      <c r="KJI209"/>
      <c r="KJJ209"/>
      <c r="KJK209"/>
      <c r="KJL209"/>
      <c r="KJM209"/>
      <c r="KJN209"/>
      <c r="KJO209"/>
      <c r="KJP209"/>
      <c r="KJQ209"/>
      <c r="KJR209"/>
      <c r="KJS209"/>
      <c r="KJT209"/>
      <c r="KJU209"/>
      <c r="KJV209"/>
      <c r="KJW209"/>
      <c r="KJX209"/>
      <c r="KJY209"/>
      <c r="KJZ209"/>
      <c r="KKA209"/>
      <c r="KKB209"/>
      <c r="KKC209"/>
      <c r="KKD209"/>
      <c r="KKE209"/>
      <c r="KKF209"/>
      <c r="KKG209"/>
      <c r="KKH209"/>
      <c r="KKI209"/>
      <c r="KKJ209"/>
      <c r="KKK209"/>
      <c r="KKL209"/>
      <c r="KKM209"/>
      <c r="KKN209"/>
      <c r="KKO209"/>
      <c r="KKP209"/>
      <c r="KKQ209"/>
      <c r="KKR209"/>
      <c r="KKS209"/>
      <c r="KKT209"/>
      <c r="KKU209"/>
      <c r="KKV209"/>
      <c r="KKW209"/>
      <c r="KKX209"/>
      <c r="KKY209"/>
      <c r="KKZ209"/>
      <c r="KLA209"/>
      <c r="KLB209"/>
      <c r="KLC209"/>
      <c r="KLD209"/>
      <c r="KLE209"/>
      <c r="KLF209"/>
      <c r="KLG209"/>
      <c r="KLH209"/>
      <c r="KLI209"/>
      <c r="KLJ209"/>
      <c r="KLK209"/>
      <c r="KLL209"/>
      <c r="KLM209"/>
      <c r="KLN209"/>
      <c r="KLO209"/>
      <c r="KLP209"/>
      <c r="KLQ209"/>
      <c r="KLR209"/>
      <c r="KLS209"/>
      <c r="KLT209"/>
      <c r="KLU209"/>
      <c r="KLV209"/>
      <c r="KLW209"/>
      <c r="KLX209"/>
      <c r="KLY209"/>
      <c r="KLZ209"/>
      <c r="KMA209"/>
      <c r="KMB209"/>
      <c r="KMC209"/>
      <c r="KMD209"/>
      <c r="KME209"/>
      <c r="KMF209"/>
      <c r="KMG209"/>
      <c r="KMH209"/>
      <c r="KMI209"/>
      <c r="KMJ209"/>
      <c r="KMK209"/>
      <c r="KML209"/>
      <c r="KMM209"/>
      <c r="KMN209"/>
      <c r="KMO209"/>
      <c r="KMP209"/>
      <c r="KMQ209"/>
      <c r="KMR209"/>
      <c r="KMS209"/>
      <c r="KMT209"/>
      <c r="KMU209"/>
      <c r="KMV209"/>
      <c r="KMW209"/>
      <c r="KMX209"/>
      <c r="KMY209"/>
      <c r="KMZ209"/>
      <c r="KNA209"/>
      <c r="KNB209"/>
      <c r="KNC209"/>
      <c r="KND209"/>
      <c r="KNE209"/>
      <c r="KNF209"/>
      <c r="KNG209"/>
      <c r="KNH209"/>
      <c r="KNI209"/>
      <c r="KNJ209"/>
      <c r="KNK209"/>
      <c r="KNL209"/>
      <c r="KNM209"/>
      <c r="KNN209"/>
      <c r="KNO209"/>
      <c r="KNP209"/>
      <c r="KNQ209"/>
      <c r="KNR209"/>
      <c r="KNS209"/>
      <c r="KNT209"/>
      <c r="KNU209"/>
      <c r="KNV209"/>
      <c r="KNW209"/>
      <c r="KNX209"/>
      <c r="KNY209"/>
      <c r="KNZ209"/>
      <c r="KOA209"/>
      <c r="KOB209"/>
      <c r="KOC209"/>
      <c r="KOD209"/>
      <c r="KOE209"/>
      <c r="KOF209"/>
      <c r="KOG209"/>
      <c r="KOH209"/>
      <c r="KOI209"/>
      <c r="KOJ209"/>
      <c r="KOK209"/>
      <c r="KOL209"/>
      <c r="KOM209"/>
      <c r="KON209"/>
      <c r="KOO209"/>
      <c r="KOP209"/>
      <c r="KOQ209"/>
      <c r="KOR209"/>
      <c r="KOS209"/>
      <c r="KOT209"/>
      <c r="KOU209"/>
      <c r="KOV209"/>
      <c r="KOW209"/>
      <c r="KOX209"/>
      <c r="KOY209"/>
      <c r="KOZ209"/>
      <c r="KPA209"/>
      <c r="KPB209"/>
      <c r="KPC209"/>
      <c r="KPD209"/>
      <c r="KPE209"/>
      <c r="KPF209"/>
      <c r="KPG209"/>
      <c r="KPH209"/>
      <c r="KPI209"/>
      <c r="KPJ209"/>
      <c r="KPK209"/>
      <c r="KPL209"/>
      <c r="KPM209"/>
      <c r="KPN209"/>
      <c r="KPO209"/>
      <c r="KPP209"/>
      <c r="KPQ209"/>
      <c r="KPR209"/>
      <c r="KPS209"/>
      <c r="KPT209"/>
      <c r="KPU209"/>
      <c r="KPV209"/>
      <c r="KPW209"/>
      <c r="KPX209"/>
      <c r="KPY209"/>
      <c r="KPZ209"/>
      <c r="KQA209"/>
      <c r="KQB209"/>
      <c r="KQC209"/>
      <c r="KQD209"/>
      <c r="KQE209"/>
      <c r="KQF209"/>
      <c r="KQG209"/>
      <c r="KQH209"/>
      <c r="KQI209"/>
      <c r="KQJ209"/>
      <c r="KQK209"/>
      <c r="KQL209"/>
      <c r="KQM209"/>
      <c r="KQN209"/>
      <c r="KQO209"/>
      <c r="KQP209"/>
      <c r="KQQ209"/>
      <c r="KQR209"/>
      <c r="KQS209"/>
      <c r="KQT209"/>
      <c r="KQU209"/>
      <c r="KQV209"/>
      <c r="KQW209"/>
      <c r="KQX209"/>
      <c r="KQY209"/>
      <c r="KQZ209"/>
      <c r="KRA209"/>
      <c r="KRB209"/>
      <c r="KRC209"/>
      <c r="KRD209"/>
      <c r="KRE209"/>
      <c r="KRF209"/>
      <c r="KRG209"/>
      <c r="KRH209"/>
      <c r="KRI209"/>
      <c r="KRJ209"/>
      <c r="KRK209"/>
      <c r="KRL209"/>
      <c r="KRM209"/>
      <c r="KRN209"/>
      <c r="KRO209"/>
      <c r="KRP209"/>
      <c r="KRQ209"/>
      <c r="KRR209"/>
      <c r="KRS209"/>
      <c r="KRT209"/>
      <c r="KRU209"/>
      <c r="KRV209"/>
      <c r="KRW209"/>
      <c r="KRX209"/>
      <c r="KRY209"/>
      <c r="KRZ209"/>
      <c r="KSA209"/>
      <c r="KSB209"/>
      <c r="KSC209"/>
      <c r="KSD209"/>
      <c r="KSE209"/>
      <c r="KSF209"/>
      <c r="KSG209"/>
      <c r="KSH209"/>
      <c r="KSI209"/>
      <c r="KSJ209"/>
      <c r="KSK209"/>
      <c r="KSL209"/>
      <c r="KSM209"/>
      <c r="KSN209"/>
      <c r="KSO209"/>
      <c r="KSP209"/>
      <c r="KSQ209"/>
      <c r="KSR209"/>
      <c r="KSS209"/>
      <c r="KST209"/>
      <c r="KSU209"/>
      <c r="KSV209"/>
      <c r="KSW209"/>
      <c r="KSX209"/>
      <c r="KSY209"/>
      <c r="KSZ209"/>
      <c r="KTA209"/>
      <c r="KTB209"/>
      <c r="KTC209"/>
      <c r="KTD209"/>
      <c r="KTE209"/>
      <c r="KTF209"/>
      <c r="KTG209"/>
      <c r="KTH209"/>
      <c r="KTI209"/>
      <c r="KTJ209"/>
      <c r="KTK209"/>
      <c r="KTL209"/>
      <c r="KTM209"/>
      <c r="KTN209"/>
      <c r="KTO209"/>
      <c r="KTP209"/>
      <c r="KTQ209"/>
      <c r="KTR209"/>
      <c r="KTS209"/>
      <c r="KTT209"/>
      <c r="KTU209"/>
      <c r="KTV209"/>
      <c r="KTW209"/>
      <c r="KTX209"/>
      <c r="KTY209"/>
      <c r="KTZ209"/>
      <c r="KUA209"/>
      <c r="KUB209"/>
      <c r="KUC209"/>
      <c r="KUD209"/>
      <c r="KUE209"/>
      <c r="KUF209"/>
      <c r="KUG209"/>
      <c r="KUH209"/>
      <c r="KUI209"/>
      <c r="KUJ209"/>
      <c r="KUK209"/>
      <c r="KUL209"/>
      <c r="KUM209"/>
      <c r="KUN209"/>
      <c r="KUO209"/>
      <c r="KUP209"/>
      <c r="KUQ209"/>
      <c r="KUR209"/>
      <c r="KUS209"/>
      <c r="KUT209"/>
      <c r="KUU209"/>
      <c r="KUV209"/>
      <c r="KUW209"/>
      <c r="KUX209"/>
      <c r="KUY209"/>
      <c r="KUZ209"/>
      <c r="KVA209"/>
      <c r="KVB209"/>
      <c r="KVC209"/>
      <c r="KVD209"/>
      <c r="KVE209"/>
      <c r="KVF209"/>
      <c r="KVG209"/>
      <c r="KVH209"/>
      <c r="KVI209"/>
      <c r="KVJ209"/>
      <c r="KVK209"/>
      <c r="KVL209"/>
      <c r="KVM209"/>
      <c r="KVN209"/>
      <c r="KVO209"/>
      <c r="KVP209"/>
      <c r="KVQ209"/>
      <c r="KVR209"/>
      <c r="KVS209"/>
      <c r="KVT209"/>
      <c r="KVU209"/>
      <c r="KVV209"/>
      <c r="KVW209"/>
      <c r="KVX209"/>
      <c r="KVY209"/>
      <c r="KVZ209"/>
      <c r="KWA209"/>
      <c r="KWB209"/>
      <c r="KWC209"/>
      <c r="KWD209"/>
      <c r="KWE209"/>
      <c r="KWF209"/>
      <c r="KWG209"/>
      <c r="KWH209"/>
      <c r="KWI209"/>
      <c r="KWJ209"/>
      <c r="KWK209"/>
      <c r="KWL209"/>
      <c r="KWM209"/>
      <c r="KWN209"/>
      <c r="KWO209"/>
      <c r="KWP209"/>
      <c r="KWQ209"/>
      <c r="KWR209"/>
      <c r="KWS209"/>
      <c r="KWT209"/>
      <c r="KWU209"/>
      <c r="KWV209"/>
      <c r="KWW209"/>
      <c r="KWX209"/>
      <c r="KWY209"/>
      <c r="KWZ209"/>
      <c r="KXA209"/>
      <c r="KXB209"/>
      <c r="KXC209"/>
      <c r="KXD209"/>
      <c r="KXE209"/>
      <c r="KXF209"/>
      <c r="KXG209"/>
      <c r="KXH209"/>
      <c r="KXI209"/>
      <c r="KXJ209"/>
      <c r="KXK209"/>
      <c r="KXL209"/>
      <c r="KXM209"/>
      <c r="KXN209"/>
      <c r="KXO209"/>
      <c r="KXP209"/>
      <c r="KXQ209"/>
      <c r="KXR209"/>
      <c r="KXS209"/>
      <c r="KXT209"/>
      <c r="KXU209"/>
      <c r="KXV209"/>
      <c r="KXW209"/>
      <c r="KXX209"/>
      <c r="KXY209"/>
      <c r="KXZ209"/>
      <c r="KYA209"/>
      <c r="KYB209"/>
      <c r="KYC209"/>
      <c r="KYD209"/>
      <c r="KYE209"/>
      <c r="KYF209"/>
      <c r="KYG209"/>
      <c r="KYH209"/>
      <c r="KYI209"/>
      <c r="KYJ209"/>
      <c r="KYK209"/>
      <c r="KYL209"/>
      <c r="KYM209"/>
      <c r="KYN209"/>
      <c r="KYO209"/>
      <c r="KYP209"/>
      <c r="KYQ209"/>
      <c r="KYR209"/>
      <c r="KYS209"/>
      <c r="KYT209"/>
      <c r="KYU209"/>
      <c r="KYV209"/>
      <c r="KYW209"/>
      <c r="KYX209"/>
      <c r="KYY209"/>
      <c r="KYZ209"/>
      <c r="KZA209"/>
      <c r="KZB209"/>
      <c r="KZC209"/>
      <c r="KZD209"/>
      <c r="KZE209"/>
      <c r="KZF209"/>
      <c r="KZG209"/>
      <c r="KZH209"/>
      <c r="KZI209"/>
      <c r="KZJ209"/>
      <c r="KZK209"/>
      <c r="KZL209"/>
      <c r="KZM209"/>
      <c r="KZN209"/>
      <c r="KZO209"/>
      <c r="KZP209"/>
      <c r="KZQ209"/>
      <c r="KZR209"/>
      <c r="KZS209"/>
      <c r="KZT209"/>
      <c r="KZU209"/>
      <c r="KZV209"/>
      <c r="KZW209"/>
      <c r="KZX209"/>
      <c r="KZY209"/>
      <c r="KZZ209"/>
      <c r="LAA209"/>
      <c r="LAB209"/>
      <c r="LAC209"/>
      <c r="LAD209"/>
      <c r="LAE209"/>
      <c r="LAF209"/>
      <c r="LAG209"/>
      <c r="LAH209"/>
      <c r="LAI209"/>
      <c r="LAJ209"/>
      <c r="LAK209"/>
      <c r="LAL209"/>
      <c r="LAM209"/>
      <c r="LAN209"/>
      <c r="LAO209"/>
      <c r="LAP209"/>
      <c r="LAQ209"/>
      <c r="LAR209"/>
      <c r="LAS209"/>
      <c r="LAT209"/>
      <c r="LAU209"/>
      <c r="LAV209"/>
      <c r="LAW209"/>
      <c r="LAX209"/>
      <c r="LAY209"/>
      <c r="LAZ209"/>
      <c r="LBA209"/>
      <c r="LBB209"/>
      <c r="LBC209"/>
      <c r="LBD209"/>
      <c r="LBE209"/>
      <c r="LBF209"/>
      <c r="LBG209"/>
      <c r="LBH209"/>
      <c r="LBI209"/>
      <c r="LBJ209"/>
      <c r="LBK209"/>
      <c r="LBL209"/>
      <c r="LBM209"/>
      <c r="LBN209"/>
      <c r="LBO209"/>
      <c r="LBP209"/>
      <c r="LBQ209"/>
      <c r="LBR209"/>
      <c r="LBS209"/>
      <c r="LBT209"/>
      <c r="LBU209"/>
      <c r="LBV209"/>
      <c r="LBW209"/>
      <c r="LBX209"/>
      <c r="LBY209"/>
      <c r="LBZ209"/>
      <c r="LCA209"/>
      <c r="LCB209"/>
      <c r="LCC209"/>
      <c r="LCD209"/>
      <c r="LCE209"/>
      <c r="LCF209"/>
      <c r="LCG209"/>
      <c r="LCH209"/>
      <c r="LCI209"/>
      <c r="LCJ209"/>
      <c r="LCK209"/>
      <c r="LCL209"/>
      <c r="LCM209"/>
      <c r="LCN209"/>
      <c r="LCO209"/>
      <c r="LCP209"/>
      <c r="LCQ209"/>
      <c r="LCR209"/>
      <c r="LCS209"/>
      <c r="LCT209"/>
      <c r="LCU209"/>
      <c r="LCV209"/>
      <c r="LCW209"/>
      <c r="LCX209"/>
      <c r="LCY209"/>
      <c r="LCZ209"/>
      <c r="LDA209"/>
      <c r="LDB209"/>
      <c r="LDC209"/>
      <c r="LDD209"/>
      <c r="LDE209"/>
      <c r="LDF209"/>
      <c r="LDG209"/>
      <c r="LDH209"/>
      <c r="LDI209"/>
      <c r="LDJ209"/>
      <c r="LDK209"/>
      <c r="LDL209"/>
      <c r="LDM209"/>
      <c r="LDN209"/>
      <c r="LDO209"/>
      <c r="LDP209"/>
      <c r="LDQ209"/>
      <c r="LDR209"/>
      <c r="LDS209"/>
      <c r="LDT209"/>
      <c r="LDU209"/>
      <c r="LDV209"/>
      <c r="LDW209"/>
      <c r="LDX209"/>
      <c r="LDY209"/>
      <c r="LDZ209"/>
      <c r="LEA209"/>
      <c r="LEB209"/>
      <c r="LEC209"/>
      <c r="LED209"/>
      <c r="LEE209"/>
      <c r="LEF209"/>
      <c r="LEG209"/>
      <c r="LEH209"/>
      <c r="LEI209"/>
      <c r="LEJ209"/>
      <c r="LEK209"/>
      <c r="LEL209"/>
      <c r="LEM209"/>
      <c r="LEN209"/>
      <c r="LEO209"/>
      <c r="LEP209"/>
      <c r="LEQ209"/>
      <c r="LER209"/>
      <c r="LES209"/>
      <c r="LET209"/>
      <c r="LEU209"/>
      <c r="LEV209"/>
      <c r="LEW209"/>
      <c r="LEX209"/>
      <c r="LEY209"/>
      <c r="LEZ209"/>
      <c r="LFA209"/>
      <c r="LFB209"/>
      <c r="LFC209"/>
      <c r="LFD209"/>
      <c r="LFE209"/>
      <c r="LFF209"/>
      <c r="LFG209"/>
      <c r="LFH209"/>
      <c r="LFI209"/>
      <c r="LFJ209"/>
      <c r="LFK209"/>
      <c r="LFL209"/>
      <c r="LFM209"/>
      <c r="LFN209"/>
      <c r="LFO209"/>
      <c r="LFP209"/>
      <c r="LFQ209"/>
      <c r="LFR209"/>
      <c r="LFS209"/>
      <c r="LFT209"/>
      <c r="LFU209"/>
      <c r="LFV209"/>
      <c r="LFW209"/>
      <c r="LFX209"/>
      <c r="LFY209"/>
      <c r="LFZ209"/>
      <c r="LGA209"/>
      <c r="LGB209"/>
      <c r="LGC209"/>
      <c r="LGD209"/>
      <c r="LGE209"/>
      <c r="LGF209"/>
      <c r="LGG209"/>
      <c r="LGH209"/>
      <c r="LGI209"/>
      <c r="LGJ209"/>
      <c r="LGK209"/>
      <c r="LGL209"/>
      <c r="LGM209"/>
      <c r="LGN209"/>
      <c r="LGO209"/>
      <c r="LGP209"/>
      <c r="LGQ209"/>
      <c r="LGR209"/>
      <c r="LGS209"/>
      <c r="LGT209"/>
      <c r="LGU209"/>
      <c r="LGV209"/>
      <c r="LGW209"/>
      <c r="LGX209"/>
      <c r="LGY209"/>
      <c r="LGZ209"/>
      <c r="LHA209"/>
      <c r="LHB209"/>
      <c r="LHC209"/>
      <c r="LHD209"/>
      <c r="LHE209"/>
      <c r="LHF209"/>
      <c r="LHG209"/>
      <c r="LHH209"/>
      <c r="LHI209"/>
      <c r="LHJ209"/>
      <c r="LHK209"/>
      <c r="LHL209"/>
      <c r="LHM209"/>
      <c r="LHN209"/>
      <c r="LHO209"/>
      <c r="LHP209"/>
      <c r="LHQ209"/>
      <c r="LHR209"/>
      <c r="LHS209"/>
      <c r="LHT209"/>
      <c r="LHU209"/>
      <c r="LHV209"/>
      <c r="LHW209"/>
      <c r="LHX209"/>
      <c r="LHY209"/>
      <c r="LHZ209"/>
      <c r="LIA209"/>
      <c r="LIB209"/>
      <c r="LIC209"/>
      <c r="LID209"/>
      <c r="LIE209"/>
      <c r="LIF209"/>
      <c r="LIG209"/>
      <c r="LIH209"/>
      <c r="LII209"/>
      <c r="LIJ209"/>
      <c r="LIK209"/>
      <c r="LIL209"/>
      <c r="LIM209"/>
      <c r="LIN209"/>
      <c r="LIO209"/>
      <c r="LIP209"/>
      <c r="LIQ209"/>
      <c r="LIR209"/>
      <c r="LIS209"/>
      <c r="LIT209"/>
      <c r="LIU209"/>
      <c r="LIV209"/>
      <c r="LIW209"/>
      <c r="LIX209"/>
      <c r="LIY209"/>
      <c r="LIZ209"/>
      <c r="LJA209"/>
      <c r="LJB209"/>
      <c r="LJC209"/>
      <c r="LJD209"/>
      <c r="LJE209"/>
      <c r="LJF209"/>
      <c r="LJG209"/>
      <c r="LJH209"/>
      <c r="LJI209"/>
      <c r="LJJ209"/>
      <c r="LJK209"/>
      <c r="LJL209"/>
      <c r="LJM209"/>
      <c r="LJN209"/>
      <c r="LJO209"/>
      <c r="LJP209"/>
      <c r="LJQ209"/>
      <c r="LJR209"/>
      <c r="LJS209"/>
      <c r="LJT209"/>
      <c r="LJU209"/>
      <c r="LJV209"/>
      <c r="LJW209"/>
      <c r="LJX209"/>
      <c r="LJY209"/>
      <c r="LJZ209"/>
      <c r="LKA209"/>
      <c r="LKB209"/>
      <c r="LKC209"/>
      <c r="LKD209"/>
      <c r="LKE209"/>
      <c r="LKF209"/>
      <c r="LKG209"/>
      <c r="LKH209"/>
      <c r="LKI209"/>
      <c r="LKJ209"/>
      <c r="LKK209"/>
      <c r="LKL209"/>
      <c r="LKM209"/>
      <c r="LKN209"/>
      <c r="LKO209"/>
      <c r="LKP209"/>
      <c r="LKQ209"/>
      <c r="LKR209"/>
      <c r="LKS209"/>
      <c r="LKT209"/>
      <c r="LKU209"/>
      <c r="LKV209"/>
      <c r="LKW209"/>
      <c r="LKX209"/>
      <c r="LKY209"/>
      <c r="LKZ209"/>
      <c r="LLA209"/>
      <c r="LLB209"/>
      <c r="LLC209"/>
      <c r="LLD209"/>
      <c r="LLE209"/>
      <c r="LLF209"/>
      <c r="LLG209"/>
      <c r="LLH209"/>
      <c r="LLI209"/>
      <c r="LLJ209"/>
      <c r="LLK209"/>
      <c r="LLL209"/>
      <c r="LLM209"/>
      <c r="LLN209"/>
      <c r="LLO209"/>
      <c r="LLP209"/>
      <c r="LLQ209"/>
      <c r="LLR209"/>
      <c r="LLS209"/>
      <c r="LLT209"/>
      <c r="LLU209"/>
      <c r="LLV209"/>
      <c r="LLW209"/>
      <c r="LLX209"/>
      <c r="LLY209"/>
      <c r="LLZ209"/>
      <c r="LMA209"/>
      <c r="LMB209"/>
      <c r="LMC209"/>
      <c r="LMD209"/>
      <c r="LME209"/>
      <c r="LMF209"/>
      <c r="LMG209"/>
      <c r="LMH209"/>
      <c r="LMI209"/>
      <c r="LMJ209"/>
      <c r="LMK209"/>
      <c r="LML209"/>
      <c r="LMM209"/>
      <c r="LMN209"/>
      <c r="LMO209"/>
      <c r="LMP209"/>
      <c r="LMQ209"/>
      <c r="LMR209"/>
      <c r="LMS209"/>
      <c r="LMT209"/>
      <c r="LMU209"/>
      <c r="LMV209"/>
      <c r="LMW209"/>
      <c r="LMX209"/>
      <c r="LMY209"/>
      <c r="LMZ209"/>
      <c r="LNA209"/>
      <c r="LNB209"/>
      <c r="LNC209"/>
      <c r="LND209"/>
      <c r="LNE209"/>
      <c r="LNF209"/>
      <c r="LNG209"/>
      <c r="LNH209"/>
      <c r="LNI209"/>
      <c r="LNJ209"/>
      <c r="LNK209"/>
      <c r="LNL209"/>
      <c r="LNM209"/>
      <c r="LNN209"/>
      <c r="LNO209"/>
      <c r="LNP209"/>
      <c r="LNQ209"/>
      <c r="LNR209"/>
      <c r="LNS209"/>
      <c r="LNT209"/>
      <c r="LNU209"/>
      <c r="LNV209"/>
      <c r="LNW209"/>
      <c r="LNX209"/>
      <c r="LNY209"/>
      <c r="LNZ209"/>
      <c r="LOA209"/>
      <c r="LOB209"/>
      <c r="LOC209"/>
      <c r="LOD209"/>
      <c r="LOE209"/>
      <c r="LOF209"/>
      <c r="LOG209"/>
      <c r="LOH209"/>
      <c r="LOI209"/>
      <c r="LOJ209"/>
      <c r="LOK209"/>
      <c r="LOL209"/>
      <c r="LOM209"/>
      <c r="LON209"/>
      <c r="LOO209"/>
      <c r="LOP209"/>
      <c r="LOQ209"/>
      <c r="LOR209"/>
      <c r="LOS209"/>
      <c r="LOT209"/>
      <c r="LOU209"/>
      <c r="LOV209"/>
      <c r="LOW209"/>
      <c r="LOX209"/>
      <c r="LOY209"/>
      <c r="LOZ209"/>
      <c r="LPA209"/>
      <c r="LPB209"/>
      <c r="LPC209"/>
      <c r="LPD209"/>
      <c r="LPE209"/>
      <c r="LPF209"/>
      <c r="LPG209"/>
      <c r="LPH209"/>
      <c r="LPI209"/>
      <c r="LPJ209"/>
      <c r="LPK209"/>
      <c r="LPL209"/>
      <c r="LPM209"/>
      <c r="LPN209"/>
      <c r="LPO209"/>
      <c r="LPP209"/>
      <c r="LPQ209"/>
      <c r="LPR209"/>
      <c r="LPS209"/>
      <c r="LPT209"/>
      <c r="LPU209"/>
      <c r="LPV209"/>
      <c r="LPW209"/>
      <c r="LPX209"/>
      <c r="LPY209"/>
      <c r="LPZ209"/>
      <c r="LQA209"/>
      <c r="LQB209"/>
      <c r="LQC209"/>
      <c r="LQD209"/>
      <c r="LQE209"/>
      <c r="LQF209"/>
      <c r="LQG209"/>
      <c r="LQH209"/>
      <c r="LQI209"/>
      <c r="LQJ209"/>
      <c r="LQK209"/>
      <c r="LQL209"/>
      <c r="LQM209"/>
      <c r="LQN209"/>
      <c r="LQO209"/>
      <c r="LQP209"/>
      <c r="LQQ209"/>
      <c r="LQR209"/>
      <c r="LQS209"/>
      <c r="LQT209"/>
      <c r="LQU209"/>
      <c r="LQV209"/>
      <c r="LQW209"/>
      <c r="LQX209"/>
      <c r="LQY209"/>
      <c r="LQZ209"/>
      <c r="LRA209"/>
      <c r="LRB209"/>
      <c r="LRC209"/>
      <c r="LRD209"/>
      <c r="LRE209"/>
      <c r="LRF209"/>
      <c r="LRG209"/>
      <c r="LRH209"/>
      <c r="LRI209"/>
      <c r="LRJ209"/>
      <c r="LRK209"/>
      <c r="LRL209"/>
      <c r="LRM209"/>
      <c r="LRN209"/>
      <c r="LRO209"/>
      <c r="LRP209"/>
      <c r="LRQ209"/>
      <c r="LRR209"/>
      <c r="LRS209"/>
      <c r="LRT209"/>
      <c r="LRU209"/>
      <c r="LRV209"/>
      <c r="LRW209"/>
      <c r="LRX209"/>
      <c r="LRY209"/>
      <c r="LRZ209"/>
      <c r="LSA209"/>
      <c r="LSB209"/>
      <c r="LSC209"/>
      <c r="LSD209"/>
      <c r="LSE209"/>
      <c r="LSF209"/>
      <c r="LSG209"/>
      <c r="LSH209"/>
      <c r="LSI209"/>
      <c r="LSJ209"/>
      <c r="LSK209"/>
      <c r="LSL209"/>
      <c r="LSM209"/>
      <c r="LSN209"/>
      <c r="LSO209"/>
      <c r="LSP209"/>
      <c r="LSQ209"/>
      <c r="LSR209"/>
      <c r="LSS209"/>
      <c r="LST209"/>
      <c r="LSU209"/>
      <c r="LSV209"/>
      <c r="LSW209"/>
      <c r="LSX209"/>
      <c r="LSY209"/>
      <c r="LSZ209"/>
      <c r="LTA209"/>
      <c r="LTB209"/>
      <c r="LTC209"/>
      <c r="LTD209"/>
      <c r="LTE209"/>
      <c r="LTF209"/>
      <c r="LTG209"/>
      <c r="LTH209"/>
      <c r="LTI209"/>
      <c r="LTJ209"/>
      <c r="LTK209"/>
      <c r="LTL209"/>
      <c r="LTM209"/>
      <c r="LTN209"/>
      <c r="LTO209"/>
      <c r="LTP209"/>
      <c r="LTQ209"/>
      <c r="LTR209"/>
      <c r="LTS209"/>
      <c r="LTT209"/>
      <c r="LTU209"/>
      <c r="LTV209"/>
      <c r="LTW209"/>
      <c r="LTX209"/>
      <c r="LTY209"/>
      <c r="LTZ209"/>
      <c r="LUA209"/>
      <c r="LUB209"/>
      <c r="LUC209"/>
      <c r="LUD209"/>
      <c r="LUE209"/>
      <c r="LUF209"/>
      <c r="LUG209"/>
      <c r="LUH209"/>
      <c r="LUI209"/>
      <c r="LUJ209"/>
      <c r="LUK209"/>
      <c r="LUL209"/>
      <c r="LUM209"/>
      <c r="LUN209"/>
      <c r="LUO209"/>
      <c r="LUP209"/>
      <c r="LUQ209"/>
      <c r="LUR209"/>
      <c r="LUS209"/>
      <c r="LUT209"/>
      <c r="LUU209"/>
      <c r="LUV209"/>
      <c r="LUW209"/>
      <c r="LUX209"/>
      <c r="LUY209"/>
      <c r="LUZ209"/>
      <c r="LVA209"/>
      <c r="LVB209"/>
      <c r="LVC209"/>
      <c r="LVD209"/>
      <c r="LVE209"/>
      <c r="LVF209"/>
      <c r="LVG209"/>
      <c r="LVH209"/>
      <c r="LVI209"/>
      <c r="LVJ209"/>
      <c r="LVK209"/>
      <c r="LVL209"/>
      <c r="LVM209"/>
      <c r="LVN209"/>
      <c r="LVO209"/>
      <c r="LVP209"/>
      <c r="LVQ209"/>
      <c r="LVR209"/>
      <c r="LVS209"/>
      <c r="LVT209"/>
      <c r="LVU209"/>
      <c r="LVV209"/>
      <c r="LVW209"/>
      <c r="LVX209"/>
      <c r="LVY209"/>
      <c r="LVZ209"/>
      <c r="LWA209"/>
      <c r="LWB209"/>
      <c r="LWC209"/>
      <c r="LWD209"/>
      <c r="LWE209"/>
      <c r="LWF209"/>
      <c r="LWG209"/>
      <c r="LWH209"/>
      <c r="LWI209"/>
      <c r="LWJ209"/>
      <c r="LWK209"/>
      <c r="LWL209"/>
      <c r="LWM209"/>
      <c r="LWN209"/>
      <c r="LWO209"/>
      <c r="LWP209"/>
      <c r="LWQ209"/>
      <c r="LWR209"/>
      <c r="LWS209"/>
      <c r="LWT209"/>
      <c r="LWU209"/>
      <c r="LWV209"/>
      <c r="LWW209"/>
      <c r="LWX209"/>
      <c r="LWY209"/>
      <c r="LWZ209"/>
      <c r="LXA209"/>
      <c r="LXB209"/>
      <c r="LXC209"/>
      <c r="LXD209"/>
      <c r="LXE209"/>
      <c r="LXF209"/>
      <c r="LXG209"/>
      <c r="LXH209"/>
      <c r="LXI209"/>
      <c r="LXJ209"/>
      <c r="LXK209"/>
      <c r="LXL209"/>
      <c r="LXM209"/>
      <c r="LXN209"/>
      <c r="LXO209"/>
      <c r="LXP209"/>
      <c r="LXQ209"/>
      <c r="LXR209"/>
      <c r="LXS209"/>
      <c r="LXT209"/>
      <c r="LXU209"/>
      <c r="LXV209"/>
      <c r="LXW209"/>
      <c r="LXX209"/>
      <c r="LXY209"/>
      <c r="LXZ209"/>
      <c r="LYA209"/>
      <c r="LYB209"/>
      <c r="LYC209"/>
      <c r="LYD209"/>
      <c r="LYE209"/>
      <c r="LYF209"/>
      <c r="LYG209"/>
      <c r="LYH209"/>
      <c r="LYI209"/>
      <c r="LYJ209"/>
      <c r="LYK209"/>
      <c r="LYL209"/>
      <c r="LYM209"/>
      <c r="LYN209"/>
      <c r="LYO209"/>
      <c r="LYP209"/>
      <c r="LYQ209"/>
      <c r="LYR209"/>
      <c r="LYS209"/>
      <c r="LYT209"/>
      <c r="LYU209"/>
      <c r="LYV209"/>
      <c r="LYW209"/>
      <c r="LYX209"/>
      <c r="LYY209"/>
      <c r="LYZ209"/>
      <c r="LZA209"/>
      <c r="LZB209"/>
      <c r="LZC209"/>
      <c r="LZD209"/>
      <c r="LZE209"/>
      <c r="LZF209"/>
      <c r="LZG209"/>
      <c r="LZH209"/>
      <c r="LZI209"/>
      <c r="LZJ209"/>
      <c r="LZK209"/>
      <c r="LZL209"/>
      <c r="LZM209"/>
      <c r="LZN209"/>
      <c r="LZO209"/>
      <c r="LZP209"/>
      <c r="LZQ209"/>
      <c r="LZR209"/>
      <c r="LZS209"/>
      <c r="LZT209"/>
      <c r="LZU209"/>
      <c r="LZV209"/>
      <c r="LZW209"/>
      <c r="LZX209"/>
      <c r="LZY209"/>
      <c r="LZZ209"/>
      <c r="MAA209"/>
      <c r="MAB209"/>
      <c r="MAC209"/>
      <c r="MAD209"/>
      <c r="MAE209"/>
      <c r="MAF209"/>
      <c r="MAG209"/>
      <c r="MAH209"/>
      <c r="MAI209"/>
      <c r="MAJ209"/>
      <c r="MAK209"/>
      <c r="MAL209"/>
      <c r="MAM209"/>
      <c r="MAN209"/>
      <c r="MAO209"/>
      <c r="MAP209"/>
      <c r="MAQ209"/>
      <c r="MAR209"/>
      <c r="MAS209"/>
      <c r="MAT209"/>
      <c r="MAU209"/>
      <c r="MAV209"/>
      <c r="MAW209"/>
      <c r="MAX209"/>
      <c r="MAY209"/>
      <c r="MAZ209"/>
      <c r="MBA209"/>
      <c r="MBB209"/>
      <c r="MBC209"/>
      <c r="MBD209"/>
      <c r="MBE209"/>
      <c r="MBF209"/>
      <c r="MBG209"/>
      <c r="MBH209"/>
      <c r="MBI209"/>
      <c r="MBJ209"/>
      <c r="MBK209"/>
      <c r="MBL209"/>
      <c r="MBM209"/>
      <c r="MBN209"/>
      <c r="MBO209"/>
      <c r="MBP209"/>
      <c r="MBQ209"/>
      <c r="MBR209"/>
      <c r="MBS209"/>
      <c r="MBT209"/>
      <c r="MBU209"/>
      <c r="MBV209"/>
      <c r="MBW209"/>
      <c r="MBX209"/>
      <c r="MBY209"/>
      <c r="MBZ209"/>
      <c r="MCA209"/>
      <c r="MCB209"/>
      <c r="MCC209"/>
      <c r="MCD209"/>
      <c r="MCE209"/>
      <c r="MCF209"/>
      <c r="MCG209"/>
      <c r="MCH209"/>
      <c r="MCI209"/>
      <c r="MCJ209"/>
      <c r="MCK209"/>
      <c r="MCL209"/>
      <c r="MCM209"/>
      <c r="MCN209"/>
      <c r="MCO209"/>
      <c r="MCP209"/>
      <c r="MCQ209"/>
      <c r="MCR209"/>
      <c r="MCS209"/>
      <c r="MCT209"/>
      <c r="MCU209"/>
      <c r="MCV209"/>
      <c r="MCW209"/>
      <c r="MCX209"/>
      <c r="MCY209"/>
      <c r="MCZ209"/>
      <c r="MDA209"/>
      <c r="MDB209"/>
      <c r="MDC209"/>
      <c r="MDD209"/>
      <c r="MDE209"/>
      <c r="MDF209"/>
      <c r="MDG209"/>
      <c r="MDH209"/>
      <c r="MDI209"/>
      <c r="MDJ209"/>
      <c r="MDK209"/>
      <c r="MDL209"/>
      <c r="MDM209"/>
      <c r="MDN209"/>
      <c r="MDO209"/>
      <c r="MDP209"/>
      <c r="MDQ209"/>
      <c r="MDR209"/>
      <c r="MDS209"/>
      <c r="MDT209"/>
      <c r="MDU209"/>
      <c r="MDV209"/>
      <c r="MDW209"/>
      <c r="MDX209"/>
      <c r="MDY209"/>
      <c r="MDZ209"/>
      <c r="MEA209"/>
      <c r="MEB209"/>
      <c r="MEC209"/>
      <c r="MED209"/>
      <c r="MEE209"/>
      <c r="MEF209"/>
      <c r="MEG209"/>
      <c r="MEH209"/>
      <c r="MEI209"/>
      <c r="MEJ209"/>
      <c r="MEK209"/>
      <c r="MEL209"/>
      <c r="MEM209"/>
      <c r="MEN209"/>
      <c r="MEO209"/>
      <c r="MEP209"/>
      <c r="MEQ209"/>
      <c r="MER209"/>
      <c r="MES209"/>
      <c r="MET209"/>
      <c r="MEU209"/>
      <c r="MEV209"/>
      <c r="MEW209"/>
      <c r="MEX209"/>
      <c r="MEY209"/>
      <c r="MEZ209"/>
      <c r="MFA209"/>
      <c r="MFB209"/>
      <c r="MFC209"/>
      <c r="MFD209"/>
      <c r="MFE209"/>
      <c r="MFF209"/>
      <c r="MFG209"/>
      <c r="MFH209"/>
      <c r="MFI209"/>
      <c r="MFJ209"/>
      <c r="MFK209"/>
      <c r="MFL209"/>
      <c r="MFM209"/>
      <c r="MFN209"/>
      <c r="MFO209"/>
      <c r="MFP209"/>
      <c r="MFQ209"/>
      <c r="MFR209"/>
      <c r="MFS209"/>
      <c r="MFT209"/>
      <c r="MFU209"/>
      <c r="MFV209"/>
      <c r="MFW209"/>
      <c r="MFX209"/>
      <c r="MFY209"/>
      <c r="MFZ209"/>
      <c r="MGA209"/>
      <c r="MGB209"/>
      <c r="MGC209"/>
      <c r="MGD209"/>
      <c r="MGE209"/>
      <c r="MGF209"/>
      <c r="MGG209"/>
      <c r="MGH209"/>
      <c r="MGI209"/>
      <c r="MGJ209"/>
      <c r="MGK209"/>
      <c r="MGL209"/>
      <c r="MGM209"/>
      <c r="MGN209"/>
      <c r="MGO209"/>
      <c r="MGP209"/>
      <c r="MGQ209"/>
      <c r="MGR209"/>
      <c r="MGS209"/>
      <c r="MGT209"/>
      <c r="MGU209"/>
      <c r="MGV209"/>
      <c r="MGW209"/>
      <c r="MGX209"/>
      <c r="MGY209"/>
      <c r="MGZ209"/>
      <c r="MHA209"/>
      <c r="MHB209"/>
      <c r="MHC209"/>
      <c r="MHD209"/>
      <c r="MHE209"/>
      <c r="MHF209"/>
      <c r="MHG209"/>
      <c r="MHH209"/>
      <c r="MHI209"/>
      <c r="MHJ209"/>
      <c r="MHK209"/>
      <c r="MHL209"/>
      <c r="MHM209"/>
      <c r="MHN209"/>
      <c r="MHO209"/>
      <c r="MHP209"/>
      <c r="MHQ209"/>
      <c r="MHR209"/>
      <c r="MHS209"/>
      <c r="MHT209"/>
      <c r="MHU209"/>
      <c r="MHV209"/>
      <c r="MHW209"/>
      <c r="MHX209"/>
      <c r="MHY209"/>
      <c r="MHZ209"/>
      <c r="MIA209"/>
      <c r="MIB209"/>
      <c r="MIC209"/>
      <c r="MID209"/>
      <c r="MIE209"/>
      <c r="MIF209"/>
      <c r="MIG209"/>
      <c r="MIH209"/>
      <c r="MII209"/>
      <c r="MIJ209"/>
      <c r="MIK209"/>
      <c r="MIL209"/>
      <c r="MIM209"/>
      <c r="MIN209"/>
      <c r="MIO209"/>
      <c r="MIP209"/>
      <c r="MIQ209"/>
      <c r="MIR209"/>
      <c r="MIS209"/>
      <c r="MIT209"/>
      <c r="MIU209"/>
      <c r="MIV209"/>
      <c r="MIW209"/>
      <c r="MIX209"/>
      <c r="MIY209"/>
      <c r="MIZ209"/>
      <c r="MJA209"/>
      <c r="MJB209"/>
      <c r="MJC209"/>
      <c r="MJD209"/>
      <c r="MJE209"/>
      <c r="MJF209"/>
      <c r="MJG209"/>
      <c r="MJH209"/>
      <c r="MJI209"/>
      <c r="MJJ209"/>
      <c r="MJK209"/>
      <c r="MJL209"/>
      <c r="MJM209"/>
      <c r="MJN209"/>
      <c r="MJO209"/>
      <c r="MJP209"/>
      <c r="MJQ209"/>
      <c r="MJR209"/>
      <c r="MJS209"/>
      <c r="MJT209"/>
      <c r="MJU209"/>
      <c r="MJV209"/>
      <c r="MJW209"/>
      <c r="MJX209"/>
      <c r="MJY209"/>
      <c r="MJZ209"/>
      <c r="MKA209"/>
      <c r="MKB209"/>
      <c r="MKC209"/>
      <c r="MKD209"/>
      <c r="MKE209"/>
      <c r="MKF209"/>
      <c r="MKG209"/>
      <c r="MKH209"/>
      <c r="MKI209"/>
      <c r="MKJ209"/>
      <c r="MKK209"/>
      <c r="MKL209"/>
      <c r="MKM209"/>
      <c r="MKN209"/>
      <c r="MKO209"/>
      <c r="MKP209"/>
      <c r="MKQ209"/>
      <c r="MKR209"/>
      <c r="MKS209"/>
      <c r="MKT209"/>
      <c r="MKU209"/>
      <c r="MKV209"/>
      <c r="MKW209"/>
      <c r="MKX209"/>
      <c r="MKY209"/>
      <c r="MKZ209"/>
      <c r="MLA209"/>
      <c r="MLB209"/>
      <c r="MLC209"/>
      <c r="MLD209"/>
      <c r="MLE209"/>
      <c r="MLF209"/>
      <c r="MLG209"/>
      <c r="MLH209"/>
      <c r="MLI209"/>
      <c r="MLJ209"/>
      <c r="MLK209"/>
      <c r="MLL209"/>
      <c r="MLM209"/>
      <c r="MLN209"/>
      <c r="MLO209"/>
      <c r="MLP209"/>
      <c r="MLQ209"/>
      <c r="MLR209"/>
      <c r="MLS209"/>
      <c r="MLT209"/>
      <c r="MLU209"/>
      <c r="MLV209"/>
      <c r="MLW209"/>
      <c r="MLX209"/>
      <c r="MLY209"/>
      <c r="MLZ209"/>
      <c r="MMA209"/>
      <c r="MMB209"/>
      <c r="MMC209"/>
      <c r="MMD209"/>
      <c r="MME209"/>
      <c r="MMF209"/>
      <c r="MMG209"/>
      <c r="MMH209"/>
      <c r="MMI209"/>
      <c r="MMJ209"/>
      <c r="MMK209"/>
      <c r="MML209"/>
      <c r="MMM209"/>
      <c r="MMN209"/>
      <c r="MMO209"/>
      <c r="MMP209"/>
      <c r="MMQ209"/>
      <c r="MMR209"/>
      <c r="MMS209"/>
      <c r="MMT209"/>
      <c r="MMU209"/>
      <c r="MMV209"/>
      <c r="MMW209"/>
      <c r="MMX209"/>
      <c r="MMY209"/>
      <c r="MMZ209"/>
      <c r="MNA209"/>
      <c r="MNB209"/>
      <c r="MNC209"/>
      <c r="MND209"/>
      <c r="MNE209"/>
      <c r="MNF209"/>
      <c r="MNG209"/>
      <c r="MNH209"/>
      <c r="MNI209"/>
      <c r="MNJ209"/>
      <c r="MNK209"/>
      <c r="MNL209"/>
      <c r="MNM209"/>
      <c r="MNN209"/>
      <c r="MNO209"/>
      <c r="MNP209"/>
      <c r="MNQ209"/>
      <c r="MNR209"/>
      <c r="MNS209"/>
      <c r="MNT209"/>
      <c r="MNU209"/>
      <c r="MNV209"/>
      <c r="MNW209"/>
      <c r="MNX209"/>
      <c r="MNY209"/>
      <c r="MNZ209"/>
      <c r="MOA209"/>
      <c r="MOB209"/>
      <c r="MOC209"/>
      <c r="MOD209"/>
      <c r="MOE209"/>
      <c r="MOF209"/>
      <c r="MOG209"/>
      <c r="MOH209"/>
      <c r="MOI209"/>
      <c r="MOJ209"/>
      <c r="MOK209"/>
      <c r="MOL209"/>
      <c r="MOM209"/>
      <c r="MON209"/>
      <c r="MOO209"/>
      <c r="MOP209"/>
      <c r="MOQ209"/>
      <c r="MOR209"/>
      <c r="MOS209"/>
      <c r="MOT209"/>
      <c r="MOU209"/>
      <c r="MOV209"/>
      <c r="MOW209"/>
      <c r="MOX209"/>
      <c r="MOY209"/>
      <c r="MOZ209"/>
      <c r="MPA209"/>
      <c r="MPB209"/>
      <c r="MPC209"/>
      <c r="MPD209"/>
      <c r="MPE209"/>
      <c r="MPF209"/>
      <c r="MPG209"/>
      <c r="MPH209"/>
      <c r="MPI209"/>
      <c r="MPJ209"/>
      <c r="MPK209"/>
      <c r="MPL209"/>
      <c r="MPM209"/>
      <c r="MPN209"/>
      <c r="MPO209"/>
      <c r="MPP209"/>
      <c r="MPQ209"/>
      <c r="MPR209"/>
      <c r="MPS209"/>
      <c r="MPT209"/>
      <c r="MPU209"/>
      <c r="MPV209"/>
      <c r="MPW209"/>
      <c r="MPX209"/>
      <c r="MPY209"/>
      <c r="MPZ209"/>
      <c r="MQA209"/>
      <c r="MQB209"/>
      <c r="MQC209"/>
      <c r="MQD209"/>
      <c r="MQE209"/>
      <c r="MQF209"/>
      <c r="MQG209"/>
      <c r="MQH209"/>
      <c r="MQI209"/>
      <c r="MQJ209"/>
      <c r="MQK209"/>
      <c r="MQL209"/>
      <c r="MQM209"/>
      <c r="MQN209"/>
      <c r="MQO209"/>
      <c r="MQP209"/>
      <c r="MQQ209"/>
      <c r="MQR209"/>
      <c r="MQS209"/>
      <c r="MQT209"/>
      <c r="MQU209"/>
      <c r="MQV209"/>
      <c r="MQW209"/>
      <c r="MQX209"/>
      <c r="MQY209"/>
      <c r="MQZ209"/>
      <c r="MRA209"/>
      <c r="MRB209"/>
      <c r="MRC209"/>
      <c r="MRD209"/>
      <c r="MRE209"/>
      <c r="MRF209"/>
      <c r="MRG209"/>
      <c r="MRH209"/>
      <c r="MRI209"/>
      <c r="MRJ209"/>
      <c r="MRK209"/>
      <c r="MRL209"/>
      <c r="MRM209"/>
      <c r="MRN209"/>
      <c r="MRO209"/>
      <c r="MRP209"/>
      <c r="MRQ209"/>
      <c r="MRR209"/>
      <c r="MRS209"/>
      <c r="MRT209"/>
      <c r="MRU209"/>
      <c r="MRV209"/>
      <c r="MRW209"/>
      <c r="MRX209"/>
      <c r="MRY209"/>
      <c r="MRZ209"/>
      <c r="MSA209"/>
      <c r="MSB209"/>
      <c r="MSC209"/>
      <c r="MSD209"/>
      <c r="MSE209"/>
      <c r="MSF209"/>
      <c r="MSG209"/>
      <c r="MSH209"/>
      <c r="MSI209"/>
      <c r="MSJ209"/>
      <c r="MSK209"/>
      <c r="MSL209"/>
      <c r="MSM209"/>
      <c r="MSN209"/>
      <c r="MSO209"/>
      <c r="MSP209"/>
      <c r="MSQ209"/>
      <c r="MSR209"/>
      <c r="MSS209"/>
      <c r="MST209"/>
      <c r="MSU209"/>
      <c r="MSV209"/>
      <c r="MSW209"/>
      <c r="MSX209"/>
      <c r="MSY209"/>
      <c r="MSZ209"/>
      <c r="MTA209"/>
      <c r="MTB209"/>
      <c r="MTC209"/>
      <c r="MTD209"/>
      <c r="MTE209"/>
      <c r="MTF209"/>
      <c r="MTG209"/>
      <c r="MTH209"/>
      <c r="MTI209"/>
      <c r="MTJ209"/>
      <c r="MTK209"/>
      <c r="MTL209"/>
      <c r="MTM209"/>
      <c r="MTN209"/>
      <c r="MTO209"/>
      <c r="MTP209"/>
      <c r="MTQ209"/>
      <c r="MTR209"/>
      <c r="MTS209"/>
      <c r="MTT209"/>
      <c r="MTU209"/>
      <c r="MTV209"/>
      <c r="MTW209"/>
      <c r="MTX209"/>
      <c r="MTY209"/>
      <c r="MTZ209"/>
      <c r="MUA209"/>
      <c r="MUB209"/>
      <c r="MUC209"/>
      <c r="MUD209"/>
      <c r="MUE209"/>
      <c r="MUF209"/>
      <c r="MUG209"/>
      <c r="MUH209"/>
      <c r="MUI209"/>
      <c r="MUJ209"/>
      <c r="MUK209"/>
      <c r="MUL209"/>
      <c r="MUM209"/>
      <c r="MUN209"/>
      <c r="MUO209"/>
      <c r="MUP209"/>
      <c r="MUQ209"/>
      <c r="MUR209"/>
      <c r="MUS209"/>
      <c r="MUT209"/>
      <c r="MUU209"/>
      <c r="MUV209"/>
      <c r="MUW209"/>
      <c r="MUX209"/>
      <c r="MUY209"/>
      <c r="MUZ209"/>
      <c r="MVA209"/>
      <c r="MVB209"/>
      <c r="MVC209"/>
      <c r="MVD209"/>
      <c r="MVE209"/>
      <c r="MVF209"/>
      <c r="MVG209"/>
      <c r="MVH209"/>
      <c r="MVI209"/>
      <c r="MVJ209"/>
      <c r="MVK209"/>
      <c r="MVL209"/>
      <c r="MVM209"/>
      <c r="MVN209"/>
      <c r="MVO209"/>
      <c r="MVP209"/>
      <c r="MVQ209"/>
      <c r="MVR209"/>
      <c r="MVS209"/>
      <c r="MVT209"/>
      <c r="MVU209"/>
      <c r="MVV209"/>
      <c r="MVW209"/>
      <c r="MVX209"/>
      <c r="MVY209"/>
      <c r="MVZ209"/>
      <c r="MWA209"/>
      <c r="MWB209"/>
      <c r="MWC209"/>
      <c r="MWD209"/>
      <c r="MWE209"/>
      <c r="MWF209"/>
      <c r="MWG209"/>
      <c r="MWH209"/>
      <c r="MWI209"/>
      <c r="MWJ209"/>
      <c r="MWK209"/>
      <c r="MWL209"/>
      <c r="MWM209"/>
      <c r="MWN209"/>
      <c r="MWO209"/>
      <c r="MWP209"/>
      <c r="MWQ209"/>
      <c r="MWR209"/>
      <c r="MWS209"/>
      <c r="MWT209"/>
      <c r="MWU209"/>
      <c r="MWV209"/>
      <c r="MWW209"/>
      <c r="MWX209"/>
      <c r="MWY209"/>
      <c r="MWZ209"/>
      <c r="MXA209"/>
      <c r="MXB209"/>
      <c r="MXC209"/>
      <c r="MXD209"/>
      <c r="MXE209"/>
      <c r="MXF209"/>
      <c r="MXG209"/>
      <c r="MXH209"/>
      <c r="MXI209"/>
      <c r="MXJ209"/>
      <c r="MXK209"/>
      <c r="MXL209"/>
      <c r="MXM209"/>
      <c r="MXN209"/>
      <c r="MXO209"/>
      <c r="MXP209"/>
      <c r="MXQ209"/>
      <c r="MXR209"/>
      <c r="MXS209"/>
      <c r="MXT209"/>
      <c r="MXU209"/>
      <c r="MXV209"/>
      <c r="MXW209"/>
      <c r="MXX209"/>
      <c r="MXY209"/>
      <c r="MXZ209"/>
      <c r="MYA209"/>
      <c r="MYB209"/>
      <c r="MYC209"/>
      <c r="MYD209"/>
      <c r="MYE209"/>
      <c r="MYF209"/>
      <c r="MYG209"/>
      <c r="MYH209"/>
      <c r="MYI209"/>
      <c r="MYJ209"/>
      <c r="MYK209"/>
      <c r="MYL209"/>
      <c r="MYM209"/>
      <c r="MYN209"/>
      <c r="MYO209"/>
      <c r="MYP209"/>
      <c r="MYQ209"/>
      <c r="MYR209"/>
      <c r="MYS209"/>
      <c r="MYT209"/>
      <c r="MYU209"/>
      <c r="MYV209"/>
      <c r="MYW209"/>
      <c r="MYX209"/>
      <c r="MYY209"/>
      <c r="MYZ209"/>
      <c r="MZA209"/>
      <c r="MZB209"/>
      <c r="MZC209"/>
      <c r="MZD209"/>
      <c r="MZE209"/>
      <c r="MZF209"/>
      <c r="MZG209"/>
      <c r="MZH209"/>
      <c r="MZI209"/>
      <c r="MZJ209"/>
      <c r="MZK209"/>
      <c r="MZL209"/>
      <c r="MZM209"/>
      <c r="MZN209"/>
      <c r="MZO209"/>
      <c r="MZP209"/>
      <c r="MZQ209"/>
      <c r="MZR209"/>
      <c r="MZS209"/>
      <c r="MZT209"/>
      <c r="MZU209"/>
      <c r="MZV209"/>
      <c r="MZW209"/>
      <c r="MZX209"/>
      <c r="MZY209"/>
      <c r="MZZ209"/>
      <c r="NAA209"/>
      <c r="NAB209"/>
      <c r="NAC209"/>
      <c r="NAD209"/>
      <c r="NAE209"/>
      <c r="NAF209"/>
      <c r="NAG209"/>
      <c r="NAH209"/>
      <c r="NAI209"/>
      <c r="NAJ209"/>
      <c r="NAK209"/>
      <c r="NAL209"/>
      <c r="NAM209"/>
      <c r="NAN209"/>
      <c r="NAO209"/>
      <c r="NAP209"/>
      <c r="NAQ209"/>
      <c r="NAR209"/>
      <c r="NAS209"/>
      <c r="NAT209"/>
      <c r="NAU209"/>
      <c r="NAV209"/>
      <c r="NAW209"/>
      <c r="NAX209"/>
      <c r="NAY209"/>
      <c r="NAZ209"/>
      <c r="NBA209"/>
      <c r="NBB209"/>
      <c r="NBC209"/>
      <c r="NBD209"/>
      <c r="NBE209"/>
      <c r="NBF209"/>
      <c r="NBG209"/>
      <c r="NBH209"/>
      <c r="NBI209"/>
      <c r="NBJ209"/>
      <c r="NBK209"/>
      <c r="NBL209"/>
      <c r="NBM209"/>
      <c r="NBN209"/>
      <c r="NBO209"/>
      <c r="NBP209"/>
      <c r="NBQ209"/>
      <c r="NBR209"/>
      <c r="NBS209"/>
      <c r="NBT209"/>
      <c r="NBU209"/>
      <c r="NBV209"/>
      <c r="NBW209"/>
      <c r="NBX209"/>
      <c r="NBY209"/>
      <c r="NBZ209"/>
      <c r="NCA209"/>
      <c r="NCB209"/>
      <c r="NCC209"/>
      <c r="NCD209"/>
      <c r="NCE209"/>
      <c r="NCF209"/>
      <c r="NCG209"/>
      <c r="NCH209"/>
      <c r="NCI209"/>
      <c r="NCJ209"/>
      <c r="NCK209"/>
      <c r="NCL209"/>
      <c r="NCM209"/>
      <c r="NCN209"/>
      <c r="NCO209"/>
      <c r="NCP209"/>
      <c r="NCQ209"/>
      <c r="NCR209"/>
      <c r="NCS209"/>
      <c r="NCT209"/>
      <c r="NCU209"/>
      <c r="NCV209"/>
      <c r="NCW209"/>
      <c r="NCX209"/>
      <c r="NCY209"/>
      <c r="NCZ209"/>
      <c r="NDA209"/>
      <c r="NDB209"/>
      <c r="NDC209"/>
      <c r="NDD209"/>
      <c r="NDE209"/>
      <c r="NDF209"/>
      <c r="NDG209"/>
      <c r="NDH209"/>
      <c r="NDI209"/>
      <c r="NDJ209"/>
      <c r="NDK209"/>
      <c r="NDL209"/>
      <c r="NDM209"/>
      <c r="NDN209"/>
      <c r="NDO209"/>
      <c r="NDP209"/>
      <c r="NDQ209"/>
      <c r="NDR209"/>
      <c r="NDS209"/>
      <c r="NDT209"/>
      <c r="NDU209"/>
      <c r="NDV209"/>
      <c r="NDW209"/>
      <c r="NDX209"/>
      <c r="NDY209"/>
      <c r="NDZ209"/>
      <c r="NEA209"/>
      <c r="NEB209"/>
      <c r="NEC209"/>
      <c r="NED209"/>
      <c r="NEE209"/>
      <c r="NEF209"/>
      <c r="NEG209"/>
      <c r="NEH209"/>
      <c r="NEI209"/>
      <c r="NEJ209"/>
      <c r="NEK209"/>
      <c r="NEL209"/>
      <c r="NEM209"/>
      <c r="NEN209"/>
      <c r="NEO209"/>
      <c r="NEP209"/>
      <c r="NEQ209"/>
      <c r="NER209"/>
      <c r="NES209"/>
      <c r="NET209"/>
      <c r="NEU209"/>
      <c r="NEV209"/>
      <c r="NEW209"/>
      <c r="NEX209"/>
      <c r="NEY209"/>
      <c r="NEZ209"/>
      <c r="NFA209"/>
      <c r="NFB209"/>
      <c r="NFC209"/>
      <c r="NFD209"/>
      <c r="NFE209"/>
      <c r="NFF209"/>
      <c r="NFG209"/>
      <c r="NFH209"/>
      <c r="NFI209"/>
      <c r="NFJ209"/>
      <c r="NFK209"/>
      <c r="NFL209"/>
      <c r="NFM209"/>
      <c r="NFN209"/>
      <c r="NFO209"/>
      <c r="NFP209"/>
      <c r="NFQ209"/>
      <c r="NFR209"/>
      <c r="NFS209"/>
      <c r="NFT209"/>
      <c r="NFU209"/>
      <c r="NFV209"/>
      <c r="NFW209"/>
      <c r="NFX209"/>
      <c r="NFY209"/>
      <c r="NFZ209"/>
      <c r="NGA209"/>
      <c r="NGB209"/>
      <c r="NGC209"/>
      <c r="NGD209"/>
      <c r="NGE209"/>
      <c r="NGF209"/>
      <c r="NGG209"/>
      <c r="NGH209"/>
      <c r="NGI209"/>
      <c r="NGJ209"/>
      <c r="NGK209"/>
      <c r="NGL209"/>
      <c r="NGM209"/>
      <c r="NGN209"/>
      <c r="NGO209"/>
      <c r="NGP209"/>
      <c r="NGQ209"/>
      <c r="NGR209"/>
      <c r="NGS209"/>
      <c r="NGT209"/>
      <c r="NGU209"/>
      <c r="NGV209"/>
      <c r="NGW209"/>
      <c r="NGX209"/>
      <c r="NGY209"/>
      <c r="NGZ209"/>
      <c r="NHA209"/>
      <c r="NHB209"/>
      <c r="NHC209"/>
      <c r="NHD209"/>
      <c r="NHE209"/>
      <c r="NHF209"/>
      <c r="NHG209"/>
      <c r="NHH209"/>
      <c r="NHI209"/>
      <c r="NHJ209"/>
      <c r="NHK209"/>
      <c r="NHL209"/>
      <c r="NHM209"/>
      <c r="NHN209"/>
      <c r="NHO209"/>
      <c r="NHP209"/>
      <c r="NHQ209"/>
      <c r="NHR209"/>
      <c r="NHS209"/>
      <c r="NHT209"/>
      <c r="NHU209"/>
      <c r="NHV209"/>
      <c r="NHW209"/>
      <c r="NHX209"/>
      <c r="NHY209"/>
      <c r="NHZ209"/>
      <c r="NIA209"/>
      <c r="NIB209"/>
      <c r="NIC209"/>
      <c r="NID209"/>
      <c r="NIE209"/>
      <c r="NIF209"/>
      <c r="NIG209"/>
      <c r="NIH209"/>
      <c r="NII209"/>
      <c r="NIJ209"/>
      <c r="NIK209"/>
      <c r="NIL209"/>
      <c r="NIM209"/>
      <c r="NIN209"/>
      <c r="NIO209"/>
      <c r="NIP209"/>
      <c r="NIQ209"/>
      <c r="NIR209"/>
      <c r="NIS209"/>
      <c r="NIT209"/>
      <c r="NIU209"/>
      <c r="NIV209"/>
      <c r="NIW209"/>
      <c r="NIX209"/>
      <c r="NIY209"/>
      <c r="NIZ209"/>
      <c r="NJA209"/>
      <c r="NJB209"/>
      <c r="NJC209"/>
      <c r="NJD209"/>
      <c r="NJE209"/>
      <c r="NJF209"/>
      <c r="NJG209"/>
      <c r="NJH209"/>
      <c r="NJI209"/>
      <c r="NJJ209"/>
      <c r="NJK209"/>
      <c r="NJL209"/>
      <c r="NJM209"/>
      <c r="NJN209"/>
      <c r="NJO209"/>
      <c r="NJP209"/>
      <c r="NJQ209"/>
      <c r="NJR209"/>
      <c r="NJS209"/>
      <c r="NJT209"/>
      <c r="NJU209"/>
      <c r="NJV209"/>
      <c r="NJW209"/>
      <c r="NJX209"/>
      <c r="NJY209"/>
      <c r="NJZ209"/>
      <c r="NKA209"/>
      <c r="NKB209"/>
      <c r="NKC209"/>
      <c r="NKD209"/>
      <c r="NKE209"/>
      <c r="NKF209"/>
      <c r="NKG209"/>
      <c r="NKH209"/>
      <c r="NKI209"/>
      <c r="NKJ209"/>
      <c r="NKK209"/>
      <c r="NKL209"/>
      <c r="NKM209"/>
      <c r="NKN209"/>
      <c r="NKO209"/>
      <c r="NKP209"/>
      <c r="NKQ209"/>
      <c r="NKR209"/>
      <c r="NKS209"/>
      <c r="NKT209"/>
      <c r="NKU209"/>
      <c r="NKV209"/>
      <c r="NKW209"/>
      <c r="NKX209"/>
      <c r="NKY209"/>
      <c r="NKZ209"/>
      <c r="NLA209"/>
      <c r="NLB209"/>
      <c r="NLC209"/>
      <c r="NLD209"/>
      <c r="NLE209"/>
      <c r="NLF209"/>
      <c r="NLG209"/>
      <c r="NLH209"/>
      <c r="NLI209"/>
      <c r="NLJ209"/>
      <c r="NLK209"/>
      <c r="NLL209"/>
      <c r="NLM209"/>
      <c r="NLN209"/>
      <c r="NLO209"/>
      <c r="NLP209"/>
      <c r="NLQ209"/>
      <c r="NLR209"/>
      <c r="NLS209"/>
      <c r="NLT209"/>
      <c r="NLU209"/>
      <c r="NLV209"/>
      <c r="NLW209"/>
      <c r="NLX209"/>
      <c r="NLY209"/>
      <c r="NLZ209"/>
      <c r="NMA209"/>
      <c r="NMB209"/>
      <c r="NMC209"/>
      <c r="NMD209"/>
      <c r="NME209"/>
      <c r="NMF209"/>
      <c r="NMG209"/>
      <c r="NMH209"/>
      <c r="NMI209"/>
      <c r="NMJ209"/>
      <c r="NMK209"/>
      <c r="NML209"/>
      <c r="NMM209"/>
      <c r="NMN209"/>
      <c r="NMO209"/>
      <c r="NMP209"/>
      <c r="NMQ209"/>
      <c r="NMR209"/>
      <c r="NMS209"/>
      <c r="NMT209"/>
      <c r="NMU209"/>
      <c r="NMV209"/>
      <c r="NMW209"/>
      <c r="NMX209"/>
      <c r="NMY209"/>
      <c r="NMZ209"/>
      <c r="NNA209"/>
      <c r="NNB209"/>
      <c r="NNC209"/>
      <c r="NND209"/>
      <c r="NNE209"/>
      <c r="NNF209"/>
      <c r="NNG209"/>
      <c r="NNH209"/>
      <c r="NNI209"/>
      <c r="NNJ209"/>
      <c r="NNK209"/>
      <c r="NNL209"/>
      <c r="NNM209"/>
      <c r="NNN209"/>
      <c r="NNO209"/>
      <c r="NNP209"/>
      <c r="NNQ209"/>
      <c r="NNR209"/>
      <c r="NNS209"/>
      <c r="NNT209"/>
      <c r="NNU209"/>
      <c r="NNV209"/>
      <c r="NNW209"/>
      <c r="NNX209"/>
      <c r="NNY209"/>
      <c r="NNZ209"/>
      <c r="NOA209"/>
      <c r="NOB209"/>
      <c r="NOC209"/>
      <c r="NOD209"/>
      <c r="NOE209"/>
      <c r="NOF209"/>
      <c r="NOG209"/>
      <c r="NOH209"/>
      <c r="NOI209"/>
      <c r="NOJ209"/>
      <c r="NOK209"/>
      <c r="NOL209"/>
      <c r="NOM209"/>
      <c r="NON209"/>
      <c r="NOO209"/>
      <c r="NOP209"/>
      <c r="NOQ209"/>
      <c r="NOR209"/>
      <c r="NOS209"/>
      <c r="NOT209"/>
      <c r="NOU209"/>
      <c r="NOV209"/>
      <c r="NOW209"/>
      <c r="NOX209"/>
      <c r="NOY209"/>
      <c r="NOZ209"/>
      <c r="NPA209"/>
      <c r="NPB209"/>
      <c r="NPC209"/>
      <c r="NPD209"/>
      <c r="NPE209"/>
      <c r="NPF209"/>
      <c r="NPG209"/>
      <c r="NPH209"/>
      <c r="NPI209"/>
      <c r="NPJ209"/>
      <c r="NPK209"/>
      <c r="NPL209"/>
      <c r="NPM209"/>
      <c r="NPN209"/>
      <c r="NPO209"/>
      <c r="NPP209"/>
      <c r="NPQ209"/>
      <c r="NPR209"/>
      <c r="NPS209"/>
      <c r="NPT209"/>
      <c r="NPU209"/>
      <c r="NPV209"/>
      <c r="NPW209"/>
      <c r="NPX209"/>
      <c r="NPY209"/>
      <c r="NPZ209"/>
      <c r="NQA209"/>
      <c r="NQB209"/>
      <c r="NQC209"/>
      <c r="NQD209"/>
      <c r="NQE209"/>
      <c r="NQF209"/>
      <c r="NQG209"/>
      <c r="NQH209"/>
      <c r="NQI209"/>
      <c r="NQJ209"/>
      <c r="NQK209"/>
      <c r="NQL209"/>
      <c r="NQM209"/>
      <c r="NQN209"/>
      <c r="NQO209"/>
      <c r="NQP209"/>
      <c r="NQQ209"/>
      <c r="NQR209"/>
      <c r="NQS209"/>
      <c r="NQT209"/>
      <c r="NQU209"/>
      <c r="NQV209"/>
      <c r="NQW209"/>
      <c r="NQX209"/>
      <c r="NQY209"/>
      <c r="NQZ209"/>
      <c r="NRA209"/>
      <c r="NRB209"/>
      <c r="NRC209"/>
      <c r="NRD209"/>
      <c r="NRE209"/>
      <c r="NRF209"/>
      <c r="NRG209"/>
      <c r="NRH209"/>
      <c r="NRI209"/>
      <c r="NRJ209"/>
      <c r="NRK209"/>
      <c r="NRL209"/>
      <c r="NRM209"/>
      <c r="NRN209"/>
      <c r="NRO209"/>
      <c r="NRP209"/>
      <c r="NRQ209"/>
      <c r="NRR209"/>
      <c r="NRS209"/>
      <c r="NRT209"/>
      <c r="NRU209"/>
      <c r="NRV209"/>
      <c r="NRW209"/>
      <c r="NRX209"/>
      <c r="NRY209"/>
      <c r="NRZ209"/>
      <c r="NSA209"/>
      <c r="NSB209"/>
      <c r="NSC209"/>
      <c r="NSD209"/>
      <c r="NSE209"/>
      <c r="NSF209"/>
      <c r="NSG209"/>
      <c r="NSH209"/>
      <c r="NSI209"/>
      <c r="NSJ209"/>
      <c r="NSK209"/>
      <c r="NSL209"/>
      <c r="NSM209"/>
      <c r="NSN209"/>
      <c r="NSO209"/>
      <c r="NSP209"/>
      <c r="NSQ209"/>
      <c r="NSR209"/>
      <c r="NSS209"/>
      <c r="NST209"/>
      <c r="NSU209"/>
      <c r="NSV209"/>
      <c r="NSW209"/>
      <c r="NSX209"/>
      <c r="NSY209"/>
      <c r="NSZ209"/>
      <c r="NTA209"/>
      <c r="NTB209"/>
      <c r="NTC209"/>
      <c r="NTD209"/>
      <c r="NTE209"/>
      <c r="NTF209"/>
      <c r="NTG209"/>
      <c r="NTH209"/>
      <c r="NTI209"/>
      <c r="NTJ209"/>
      <c r="NTK209"/>
      <c r="NTL209"/>
      <c r="NTM209"/>
      <c r="NTN209"/>
      <c r="NTO209"/>
      <c r="NTP209"/>
      <c r="NTQ209"/>
      <c r="NTR209"/>
      <c r="NTS209"/>
      <c r="NTT209"/>
      <c r="NTU209"/>
      <c r="NTV209"/>
      <c r="NTW209"/>
      <c r="NTX209"/>
      <c r="NTY209"/>
      <c r="NTZ209"/>
      <c r="NUA209"/>
      <c r="NUB209"/>
      <c r="NUC209"/>
      <c r="NUD209"/>
      <c r="NUE209"/>
      <c r="NUF209"/>
      <c r="NUG209"/>
      <c r="NUH209"/>
      <c r="NUI209"/>
      <c r="NUJ209"/>
      <c r="NUK209"/>
      <c r="NUL209"/>
      <c r="NUM209"/>
      <c r="NUN209"/>
      <c r="NUO209"/>
      <c r="NUP209"/>
      <c r="NUQ209"/>
      <c r="NUR209"/>
      <c r="NUS209"/>
      <c r="NUT209"/>
      <c r="NUU209"/>
      <c r="NUV209"/>
      <c r="NUW209"/>
      <c r="NUX209"/>
      <c r="NUY209"/>
      <c r="NUZ209"/>
      <c r="NVA209"/>
      <c r="NVB209"/>
      <c r="NVC209"/>
      <c r="NVD209"/>
      <c r="NVE209"/>
      <c r="NVF209"/>
      <c r="NVG209"/>
      <c r="NVH209"/>
      <c r="NVI209"/>
      <c r="NVJ209"/>
      <c r="NVK209"/>
      <c r="NVL209"/>
      <c r="NVM209"/>
      <c r="NVN209"/>
      <c r="NVO209"/>
      <c r="NVP209"/>
      <c r="NVQ209"/>
      <c r="NVR209"/>
      <c r="NVS209"/>
      <c r="NVT209"/>
      <c r="NVU209"/>
      <c r="NVV209"/>
      <c r="NVW209"/>
      <c r="NVX209"/>
      <c r="NVY209"/>
      <c r="NVZ209"/>
      <c r="NWA209"/>
      <c r="NWB209"/>
      <c r="NWC209"/>
      <c r="NWD209"/>
      <c r="NWE209"/>
      <c r="NWF209"/>
      <c r="NWG209"/>
      <c r="NWH209"/>
      <c r="NWI209"/>
      <c r="NWJ209"/>
      <c r="NWK209"/>
      <c r="NWL209"/>
      <c r="NWM209"/>
      <c r="NWN209"/>
      <c r="NWO209"/>
      <c r="NWP209"/>
      <c r="NWQ209"/>
      <c r="NWR209"/>
      <c r="NWS209"/>
      <c r="NWT209"/>
      <c r="NWU209"/>
      <c r="NWV209"/>
      <c r="NWW209"/>
      <c r="NWX209"/>
      <c r="NWY209"/>
      <c r="NWZ209"/>
      <c r="NXA209"/>
      <c r="NXB209"/>
      <c r="NXC209"/>
      <c r="NXD209"/>
      <c r="NXE209"/>
      <c r="NXF209"/>
      <c r="NXG209"/>
      <c r="NXH209"/>
      <c r="NXI209"/>
      <c r="NXJ209"/>
      <c r="NXK209"/>
      <c r="NXL209"/>
      <c r="NXM209"/>
      <c r="NXN209"/>
      <c r="NXO209"/>
      <c r="NXP209"/>
      <c r="NXQ209"/>
      <c r="NXR209"/>
      <c r="NXS209"/>
      <c r="NXT209"/>
      <c r="NXU209"/>
      <c r="NXV209"/>
      <c r="NXW209"/>
      <c r="NXX209"/>
      <c r="NXY209"/>
      <c r="NXZ209"/>
      <c r="NYA209"/>
      <c r="NYB209"/>
      <c r="NYC209"/>
      <c r="NYD209"/>
      <c r="NYE209"/>
      <c r="NYF209"/>
      <c r="NYG209"/>
      <c r="NYH209"/>
      <c r="NYI209"/>
      <c r="NYJ209"/>
      <c r="NYK209"/>
      <c r="NYL209"/>
      <c r="NYM209"/>
      <c r="NYN209"/>
      <c r="NYO209"/>
      <c r="NYP209"/>
      <c r="NYQ209"/>
      <c r="NYR209"/>
      <c r="NYS209"/>
      <c r="NYT209"/>
      <c r="NYU209"/>
      <c r="NYV209"/>
      <c r="NYW209"/>
      <c r="NYX209"/>
      <c r="NYY209"/>
      <c r="NYZ209"/>
      <c r="NZA209"/>
      <c r="NZB209"/>
      <c r="NZC209"/>
      <c r="NZD209"/>
      <c r="NZE209"/>
      <c r="NZF209"/>
      <c r="NZG209"/>
      <c r="NZH209"/>
      <c r="NZI209"/>
      <c r="NZJ209"/>
      <c r="NZK209"/>
      <c r="NZL209"/>
      <c r="NZM209"/>
      <c r="NZN209"/>
      <c r="NZO209"/>
      <c r="NZP209"/>
      <c r="NZQ209"/>
      <c r="NZR209"/>
      <c r="NZS209"/>
      <c r="NZT209"/>
      <c r="NZU209"/>
      <c r="NZV209"/>
      <c r="NZW209"/>
      <c r="NZX209"/>
      <c r="NZY209"/>
      <c r="NZZ209"/>
      <c r="OAA209"/>
      <c r="OAB209"/>
      <c r="OAC209"/>
      <c r="OAD209"/>
      <c r="OAE209"/>
      <c r="OAF209"/>
      <c r="OAG209"/>
      <c r="OAH209"/>
      <c r="OAI209"/>
      <c r="OAJ209"/>
      <c r="OAK209"/>
      <c r="OAL209"/>
      <c r="OAM209"/>
      <c r="OAN209"/>
      <c r="OAO209"/>
      <c r="OAP209"/>
      <c r="OAQ209"/>
      <c r="OAR209"/>
      <c r="OAS209"/>
      <c r="OAT209"/>
      <c r="OAU209"/>
      <c r="OAV209"/>
      <c r="OAW209"/>
      <c r="OAX209"/>
      <c r="OAY209"/>
      <c r="OAZ209"/>
      <c r="OBA209"/>
      <c r="OBB209"/>
      <c r="OBC209"/>
      <c r="OBD209"/>
      <c r="OBE209"/>
      <c r="OBF209"/>
      <c r="OBG209"/>
      <c r="OBH209"/>
      <c r="OBI209"/>
      <c r="OBJ209"/>
      <c r="OBK209"/>
      <c r="OBL209"/>
      <c r="OBM209"/>
      <c r="OBN209"/>
      <c r="OBO209"/>
      <c r="OBP209"/>
      <c r="OBQ209"/>
      <c r="OBR209"/>
      <c r="OBS209"/>
      <c r="OBT209"/>
      <c r="OBU209"/>
      <c r="OBV209"/>
      <c r="OBW209"/>
      <c r="OBX209"/>
      <c r="OBY209"/>
      <c r="OBZ209"/>
      <c r="OCA209"/>
      <c r="OCB209"/>
      <c r="OCC209"/>
      <c r="OCD209"/>
      <c r="OCE209"/>
      <c r="OCF209"/>
      <c r="OCG209"/>
      <c r="OCH209"/>
      <c r="OCI209"/>
      <c r="OCJ209"/>
      <c r="OCK209"/>
      <c r="OCL209"/>
      <c r="OCM209"/>
      <c r="OCN209"/>
      <c r="OCO209"/>
      <c r="OCP209"/>
      <c r="OCQ209"/>
      <c r="OCR209"/>
      <c r="OCS209"/>
      <c r="OCT209"/>
      <c r="OCU209"/>
      <c r="OCV209"/>
      <c r="OCW209"/>
      <c r="OCX209"/>
      <c r="OCY209"/>
      <c r="OCZ209"/>
      <c r="ODA209"/>
      <c r="ODB209"/>
      <c r="ODC209"/>
      <c r="ODD209"/>
      <c r="ODE209"/>
      <c r="ODF209"/>
      <c r="ODG209"/>
      <c r="ODH209"/>
      <c r="ODI209"/>
      <c r="ODJ209"/>
      <c r="ODK209"/>
      <c r="ODL209"/>
      <c r="ODM209"/>
      <c r="ODN209"/>
      <c r="ODO209"/>
      <c r="ODP209"/>
      <c r="ODQ209"/>
      <c r="ODR209"/>
      <c r="ODS209"/>
      <c r="ODT209"/>
      <c r="ODU209"/>
      <c r="ODV209"/>
      <c r="ODW209"/>
      <c r="ODX209"/>
      <c r="ODY209"/>
      <c r="ODZ209"/>
      <c r="OEA209"/>
      <c r="OEB209"/>
      <c r="OEC209"/>
      <c r="OED209"/>
      <c r="OEE209"/>
      <c r="OEF209"/>
      <c r="OEG209"/>
      <c r="OEH209"/>
      <c r="OEI209"/>
      <c r="OEJ209"/>
      <c r="OEK209"/>
      <c r="OEL209"/>
      <c r="OEM209"/>
      <c r="OEN209"/>
      <c r="OEO209"/>
      <c r="OEP209"/>
      <c r="OEQ209"/>
      <c r="OER209"/>
      <c r="OES209"/>
      <c r="OET209"/>
      <c r="OEU209"/>
      <c r="OEV209"/>
      <c r="OEW209"/>
      <c r="OEX209"/>
      <c r="OEY209"/>
      <c r="OEZ209"/>
      <c r="OFA209"/>
      <c r="OFB209"/>
      <c r="OFC209"/>
      <c r="OFD209"/>
      <c r="OFE209"/>
      <c r="OFF209"/>
      <c r="OFG209"/>
      <c r="OFH209"/>
      <c r="OFI209"/>
      <c r="OFJ209"/>
      <c r="OFK209"/>
      <c r="OFL209"/>
      <c r="OFM209"/>
      <c r="OFN209"/>
      <c r="OFO209"/>
      <c r="OFP209"/>
      <c r="OFQ209"/>
      <c r="OFR209"/>
      <c r="OFS209"/>
      <c r="OFT209"/>
      <c r="OFU209"/>
      <c r="OFV209"/>
      <c r="OFW209"/>
      <c r="OFX209"/>
      <c r="OFY209"/>
      <c r="OFZ209"/>
      <c r="OGA209"/>
      <c r="OGB209"/>
      <c r="OGC209"/>
      <c r="OGD209"/>
      <c r="OGE209"/>
      <c r="OGF209"/>
      <c r="OGG209"/>
      <c r="OGH209"/>
      <c r="OGI209"/>
      <c r="OGJ209"/>
      <c r="OGK209"/>
      <c r="OGL209"/>
      <c r="OGM209"/>
      <c r="OGN209"/>
      <c r="OGO209"/>
      <c r="OGP209"/>
      <c r="OGQ209"/>
      <c r="OGR209"/>
      <c r="OGS209"/>
      <c r="OGT209"/>
      <c r="OGU209"/>
      <c r="OGV209"/>
      <c r="OGW209"/>
      <c r="OGX209"/>
      <c r="OGY209"/>
      <c r="OGZ209"/>
      <c r="OHA209"/>
      <c r="OHB209"/>
      <c r="OHC209"/>
      <c r="OHD209"/>
      <c r="OHE209"/>
      <c r="OHF209"/>
      <c r="OHG209"/>
      <c r="OHH209"/>
      <c r="OHI209"/>
      <c r="OHJ209"/>
      <c r="OHK209"/>
      <c r="OHL209"/>
      <c r="OHM209"/>
      <c r="OHN209"/>
      <c r="OHO209"/>
      <c r="OHP209"/>
      <c r="OHQ209"/>
      <c r="OHR209"/>
      <c r="OHS209"/>
      <c r="OHT209"/>
      <c r="OHU209"/>
      <c r="OHV209"/>
      <c r="OHW209"/>
      <c r="OHX209"/>
      <c r="OHY209"/>
      <c r="OHZ209"/>
      <c r="OIA209"/>
      <c r="OIB209"/>
      <c r="OIC209"/>
      <c r="OID209"/>
      <c r="OIE209"/>
      <c r="OIF209"/>
      <c r="OIG209"/>
      <c r="OIH209"/>
      <c r="OII209"/>
      <c r="OIJ209"/>
      <c r="OIK209"/>
      <c r="OIL209"/>
      <c r="OIM209"/>
      <c r="OIN209"/>
      <c r="OIO209"/>
      <c r="OIP209"/>
      <c r="OIQ209"/>
      <c r="OIR209"/>
      <c r="OIS209"/>
      <c r="OIT209"/>
      <c r="OIU209"/>
      <c r="OIV209"/>
      <c r="OIW209"/>
      <c r="OIX209"/>
      <c r="OIY209"/>
      <c r="OIZ209"/>
      <c r="OJA209"/>
      <c r="OJB209"/>
      <c r="OJC209"/>
      <c r="OJD209"/>
      <c r="OJE209"/>
      <c r="OJF209"/>
      <c r="OJG209"/>
      <c r="OJH209"/>
      <c r="OJI209"/>
      <c r="OJJ209"/>
      <c r="OJK209"/>
      <c r="OJL209"/>
      <c r="OJM209"/>
      <c r="OJN209"/>
      <c r="OJO209"/>
      <c r="OJP209"/>
      <c r="OJQ209"/>
      <c r="OJR209"/>
      <c r="OJS209"/>
      <c r="OJT209"/>
      <c r="OJU209"/>
      <c r="OJV209"/>
      <c r="OJW209"/>
      <c r="OJX209"/>
      <c r="OJY209"/>
      <c r="OJZ209"/>
      <c r="OKA209"/>
      <c r="OKB209"/>
      <c r="OKC209"/>
      <c r="OKD209"/>
      <c r="OKE209"/>
      <c r="OKF209"/>
      <c r="OKG209"/>
      <c r="OKH209"/>
      <c r="OKI209"/>
      <c r="OKJ209"/>
      <c r="OKK209"/>
      <c r="OKL209"/>
      <c r="OKM209"/>
      <c r="OKN209"/>
      <c r="OKO209"/>
      <c r="OKP209"/>
      <c r="OKQ209"/>
      <c r="OKR209"/>
      <c r="OKS209"/>
      <c r="OKT209"/>
      <c r="OKU209"/>
      <c r="OKV209"/>
      <c r="OKW209"/>
      <c r="OKX209"/>
      <c r="OKY209"/>
      <c r="OKZ209"/>
      <c r="OLA209"/>
      <c r="OLB209"/>
      <c r="OLC209"/>
      <c r="OLD209"/>
      <c r="OLE209"/>
      <c r="OLF209"/>
      <c r="OLG209"/>
      <c r="OLH209"/>
      <c r="OLI209"/>
      <c r="OLJ209"/>
      <c r="OLK209"/>
      <c r="OLL209"/>
      <c r="OLM209"/>
      <c r="OLN209"/>
      <c r="OLO209"/>
      <c r="OLP209"/>
      <c r="OLQ209"/>
      <c r="OLR209"/>
      <c r="OLS209"/>
      <c r="OLT209"/>
      <c r="OLU209"/>
      <c r="OLV209"/>
      <c r="OLW209"/>
      <c r="OLX209"/>
      <c r="OLY209"/>
      <c r="OLZ209"/>
      <c r="OMA209"/>
      <c r="OMB209"/>
      <c r="OMC209"/>
      <c r="OMD209"/>
      <c r="OME209"/>
      <c r="OMF209"/>
      <c r="OMG209"/>
      <c r="OMH209"/>
      <c r="OMI209"/>
      <c r="OMJ209"/>
      <c r="OMK209"/>
      <c r="OML209"/>
      <c r="OMM209"/>
      <c r="OMN209"/>
      <c r="OMO209"/>
      <c r="OMP209"/>
      <c r="OMQ209"/>
      <c r="OMR209"/>
      <c r="OMS209"/>
      <c r="OMT209"/>
      <c r="OMU209"/>
      <c r="OMV209"/>
      <c r="OMW209"/>
      <c r="OMX209"/>
      <c r="OMY209"/>
      <c r="OMZ209"/>
      <c r="ONA209"/>
      <c r="ONB209"/>
      <c r="ONC209"/>
      <c r="OND209"/>
      <c r="ONE209"/>
      <c r="ONF209"/>
      <c r="ONG209"/>
      <c r="ONH209"/>
      <c r="ONI209"/>
      <c r="ONJ209"/>
      <c r="ONK209"/>
      <c r="ONL209"/>
      <c r="ONM209"/>
      <c r="ONN209"/>
      <c r="ONO209"/>
      <c r="ONP209"/>
      <c r="ONQ209"/>
      <c r="ONR209"/>
      <c r="ONS209"/>
      <c r="ONT209"/>
      <c r="ONU209"/>
      <c r="ONV209"/>
      <c r="ONW209"/>
      <c r="ONX209"/>
      <c r="ONY209"/>
      <c r="ONZ209"/>
      <c r="OOA209"/>
      <c r="OOB209"/>
      <c r="OOC209"/>
      <c r="OOD209"/>
      <c r="OOE209"/>
      <c r="OOF209"/>
      <c r="OOG209"/>
      <c r="OOH209"/>
      <c r="OOI209"/>
      <c r="OOJ209"/>
      <c r="OOK209"/>
      <c r="OOL209"/>
      <c r="OOM209"/>
      <c r="OON209"/>
      <c r="OOO209"/>
      <c r="OOP209"/>
      <c r="OOQ209"/>
      <c r="OOR209"/>
      <c r="OOS209"/>
      <c r="OOT209"/>
      <c r="OOU209"/>
      <c r="OOV209"/>
      <c r="OOW209"/>
      <c r="OOX209"/>
      <c r="OOY209"/>
      <c r="OOZ209"/>
      <c r="OPA209"/>
      <c r="OPB209"/>
      <c r="OPC209"/>
      <c r="OPD209"/>
      <c r="OPE209"/>
      <c r="OPF209"/>
      <c r="OPG209"/>
      <c r="OPH209"/>
      <c r="OPI209"/>
      <c r="OPJ209"/>
      <c r="OPK209"/>
      <c r="OPL209"/>
      <c r="OPM209"/>
      <c r="OPN209"/>
      <c r="OPO209"/>
      <c r="OPP209"/>
      <c r="OPQ209"/>
      <c r="OPR209"/>
      <c r="OPS209"/>
      <c r="OPT209"/>
      <c r="OPU209"/>
      <c r="OPV209"/>
      <c r="OPW209"/>
      <c r="OPX209"/>
      <c r="OPY209"/>
      <c r="OPZ209"/>
      <c r="OQA209"/>
      <c r="OQB209"/>
      <c r="OQC209"/>
      <c r="OQD209"/>
      <c r="OQE209"/>
      <c r="OQF209"/>
      <c r="OQG209"/>
      <c r="OQH209"/>
      <c r="OQI209"/>
      <c r="OQJ209"/>
      <c r="OQK209"/>
      <c r="OQL209"/>
      <c r="OQM209"/>
      <c r="OQN209"/>
      <c r="OQO209"/>
      <c r="OQP209"/>
      <c r="OQQ209"/>
      <c r="OQR209"/>
      <c r="OQS209"/>
      <c r="OQT209"/>
      <c r="OQU209"/>
      <c r="OQV209"/>
      <c r="OQW209"/>
      <c r="OQX209"/>
      <c r="OQY209"/>
      <c r="OQZ209"/>
      <c r="ORA209"/>
      <c r="ORB209"/>
      <c r="ORC209"/>
      <c r="ORD209"/>
      <c r="ORE209"/>
      <c r="ORF209"/>
      <c r="ORG209"/>
      <c r="ORH209"/>
      <c r="ORI209"/>
      <c r="ORJ209"/>
      <c r="ORK209"/>
      <c r="ORL209"/>
      <c r="ORM209"/>
      <c r="ORN209"/>
      <c r="ORO209"/>
      <c r="ORP209"/>
      <c r="ORQ209"/>
      <c r="ORR209"/>
      <c r="ORS209"/>
      <c r="ORT209"/>
      <c r="ORU209"/>
      <c r="ORV209"/>
      <c r="ORW209"/>
      <c r="ORX209"/>
      <c r="ORY209"/>
      <c r="ORZ209"/>
      <c r="OSA209"/>
      <c r="OSB209"/>
      <c r="OSC209"/>
      <c r="OSD209"/>
      <c r="OSE209"/>
      <c r="OSF209"/>
      <c r="OSG209"/>
      <c r="OSH209"/>
      <c r="OSI209"/>
      <c r="OSJ209"/>
      <c r="OSK209"/>
      <c r="OSL209"/>
      <c r="OSM209"/>
      <c r="OSN209"/>
      <c r="OSO209"/>
      <c r="OSP209"/>
      <c r="OSQ209"/>
      <c r="OSR209"/>
      <c r="OSS209"/>
      <c r="OST209"/>
      <c r="OSU209"/>
      <c r="OSV209"/>
      <c r="OSW209"/>
      <c r="OSX209"/>
      <c r="OSY209"/>
      <c r="OSZ209"/>
      <c r="OTA209"/>
      <c r="OTB209"/>
      <c r="OTC209"/>
      <c r="OTD209"/>
      <c r="OTE209"/>
      <c r="OTF209"/>
      <c r="OTG209"/>
      <c r="OTH209"/>
      <c r="OTI209"/>
      <c r="OTJ209"/>
      <c r="OTK209"/>
      <c r="OTL209"/>
      <c r="OTM209"/>
      <c r="OTN209"/>
      <c r="OTO209"/>
      <c r="OTP209"/>
      <c r="OTQ209"/>
      <c r="OTR209"/>
      <c r="OTS209"/>
      <c r="OTT209"/>
      <c r="OTU209"/>
      <c r="OTV209"/>
      <c r="OTW209"/>
      <c r="OTX209"/>
      <c r="OTY209"/>
      <c r="OTZ209"/>
      <c r="OUA209"/>
      <c r="OUB209"/>
      <c r="OUC209"/>
      <c r="OUD209"/>
      <c r="OUE209"/>
      <c r="OUF209"/>
      <c r="OUG209"/>
      <c r="OUH209"/>
      <c r="OUI209"/>
      <c r="OUJ209"/>
      <c r="OUK209"/>
      <c r="OUL209"/>
      <c r="OUM209"/>
      <c r="OUN209"/>
      <c r="OUO209"/>
      <c r="OUP209"/>
      <c r="OUQ209"/>
      <c r="OUR209"/>
      <c r="OUS209"/>
      <c r="OUT209"/>
      <c r="OUU209"/>
      <c r="OUV209"/>
      <c r="OUW209"/>
      <c r="OUX209"/>
      <c r="OUY209"/>
      <c r="OUZ209"/>
      <c r="OVA209"/>
      <c r="OVB209"/>
      <c r="OVC209"/>
      <c r="OVD209"/>
      <c r="OVE209"/>
      <c r="OVF209"/>
      <c r="OVG209"/>
      <c r="OVH209"/>
      <c r="OVI209"/>
      <c r="OVJ209"/>
      <c r="OVK209"/>
      <c r="OVL209"/>
      <c r="OVM209"/>
      <c r="OVN209"/>
      <c r="OVO209"/>
      <c r="OVP209"/>
      <c r="OVQ209"/>
      <c r="OVR209"/>
      <c r="OVS209"/>
      <c r="OVT209"/>
      <c r="OVU209"/>
      <c r="OVV209"/>
      <c r="OVW209"/>
      <c r="OVX209"/>
      <c r="OVY209"/>
      <c r="OVZ209"/>
      <c r="OWA209"/>
      <c r="OWB209"/>
      <c r="OWC209"/>
      <c r="OWD209"/>
      <c r="OWE209"/>
      <c r="OWF209"/>
      <c r="OWG209"/>
      <c r="OWH209"/>
      <c r="OWI209"/>
      <c r="OWJ209"/>
      <c r="OWK209"/>
      <c r="OWL209"/>
      <c r="OWM209"/>
      <c r="OWN209"/>
      <c r="OWO209"/>
      <c r="OWP209"/>
      <c r="OWQ209"/>
      <c r="OWR209"/>
      <c r="OWS209"/>
      <c r="OWT209"/>
      <c r="OWU209"/>
      <c r="OWV209"/>
      <c r="OWW209"/>
      <c r="OWX209"/>
      <c r="OWY209"/>
      <c r="OWZ209"/>
      <c r="OXA209"/>
      <c r="OXB209"/>
      <c r="OXC209"/>
      <c r="OXD209"/>
      <c r="OXE209"/>
      <c r="OXF209"/>
      <c r="OXG209"/>
      <c r="OXH209"/>
      <c r="OXI209"/>
      <c r="OXJ209"/>
      <c r="OXK209"/>
      <c r="OXL209"/>
      <c r="OXM209"/>
      <c r="OXN209"/>
      <c r="OXO209"/>
      <c r="OXP209"/>
      <c r="OXQ209"/>
      <c r="OXR209"/>
      <c r="OXS209"/>
      <c r="OXT209"/>
      <c r="OXU209"/>
      <c r="OXV209"/>
      <c r="OXW209"/>
      <c r="OXX209"/>
      <c r="OXY209"/>
      <c r="OXZ209"/>
      <c r="OYA209"/>
      <c r="OYB209"/>
      <c r="OYC209"/>
      <c r="OYD209"/>
      <c r="OYE209"/>
      <c r="OYF209"/>
      <c r="OYG209"/>
      <c r="OYH209"/>
      <c r="OYI209"/>
      <c r="OYJ209"/>
      <c r="OYK209"/>
      <c r="OYL209"/>
      <c r="OYM209"/>
      <c r="OYN209"/>
      <c r="OYO209"/>
      <c r="OYP209"/>
      <c r="OYQ209"/>
      <c r="OYR209"/>
      <c r="OYS209"/>
      <c r="OYT209"/>
      <c r="OYU209"/>
      <c r="OYV209"/>
      <c r="OYW209"/>
      <c r="OYX209"/>
      <c r="OYY209"/>
      <c r="OYZ209"/>
      <c r="OZA209"/>
      <c r="OZB209"/>
      <c r="OZC209"/>
      <c r="OZD209"/>
      <c r="OZE209"/>
      <c r="OZF209"/>
      <c r="OZG209"/>
      <c r="OZH209"/>
      <c r="OZI209"/>
      <c r="OZJ209"/>
      <c r="OZK209"/>
      <c r="OZL209"/>
      <c r="OZM209"/>
      <c r="OZN209"/>
      <c r="OZO209"/>
      <c r="OZP209"/>
      <c r="OZQ209"/>
      <c r="OZR209"/>
      <c r="OZS209"/>
      <c r="OZT209"/>
      <c r="OZU209"/>
      <c r="OZV209"/>
      <c r="OZW209"/>
      <c r="OZX209"/>
      <c r="OZY209"/>
      <c r="OZZ209"/>
      <c r="PAA209"/>
      <c r="PAB209"/>
      <c r="PAC209"/>
      <c r="PAD209"/>
      <c r="PAE209"/>
      <c r="PAF209"/>
      <c r="PAG209"/>
      <c r="PAH209"/>
      <c r="PAI209"/>
      <c r="PAJ209"/>
      <c r="PAK209"/>
      <c r="PAL209"/>
      <c r="PAM209"/>
      <c r="PAN209"/>
      <c r="PAO209"/>
      <c r="PAP209"/>
      <c r="PAQ209"/>
      <c r="PAR209"/>
      <c r="PAS209"/>
      <c r="PAT209"/>
      <c r="PAU209"/>
      <c r="PAV209"/>
      <c r="PAW209"/>
      <c r="PAX209"/>
      <c r="PAY209"/>
      <c r="PAZ209"/>
      <c r="PBA209"/>
      <c r="PBB209"/>
      <c r="PBC209"/>
      <c r="PBD209"/>
      <c r="PBE209"/>
      <c r="PBF209"/>
      <c r="PBG209"/>
      <c r="PBH209"/>
      <c r="PBI209"/>
      <c r="PBJ209"/>
      <c r="PBK209"/>
      <c r="PBL209"/>
      <c r="PBM209"/>
      <c r="PBN209"/>
      <c r="PBO209"/>
      <c r="PBP209"/>
      <c r="PBQ209"/>
      <c r="PBR209"/>
      <c r="PBS209"/>
      <c r="PBT209"/>
      <c r="PBU209"/>
      <c r="PBV209"/>
      <c r="PBW209"/>
      <c r="PBX209"/>
      <c r="PBY209"/>
      <c r="PBZ209"/>
      <c r="PCA209"/>
      <c r="PCB209"/>
      <c r="PCC209"/>
      <c r="PCD209"/>
      <c r="PCE209"/>
      <c r="PCF209"/>
      <c r="PCG209"/>
      <c r="PCH209"/>
      <c r="PCI209"/>
      <c r="PCJ209"/>
      <c r="PCK209"/>
      <c r="PCL209"/>
      <c r="PCM209"/>
      <c r="PCN209"/>
      <c r="PCO209"/>
      <c r="PCP209"/>
      <c r="PCQ209"/>
      <c r="PCR209"/>
      <c r="PCS209"/>
      <c r="PCT209"/>
      <c r="PCU209"/>
      <c r="PCV209"/>
      <c r="PCW209"/>
      <c r="PCX209"/>
      <c r="PCY209"/>
      <c r="PCZ209"/>
      <c r="PDA209"/>
      <c r="PDB209"/>
      <c r="PDC209"/>
      <c r="PDD209"/>
      <c r="PDE209"/>
      <c r="PDF209"/>
      <c r="PDG209"/>
      <c r="PDH209"/>
      <c r="PDI209"/>
      <c r="PDJ209"/>
      <c r="PDK209"/>
      <c r="PDL209"/>
      <c r="PDM209"/>
      <c r="PDN209"/>
      <c r="PDO209"/>
      <c r="PDP209"/>
      <c r="PDQ209"/>
      <c r="PDR209"/>
      <c r="PDS209"/>
      <c r="PDT209"/>
      <c r="PDU209"/>
      <c r="PDV209"/>
      <c r="PDW209"/>
      <c r="PDX209"/>
      <c r="PDY209"/>
      <c r="PDZ209"/>
      <c r="PEA209"/>
      <c r="PEB209"/>
      <c r="PEC209"/>
      <c r="PED209"/>
      <c r="PEE209"/>
      <c r="PEF209"/>
      <c r="PEG209"/>
      <c r="PEH209"/>
      <c r="PEI209"/>
      <c r="PEJ209"/>
      <c r="PEK209"/>
      <c r="PEL209"/>
      <c r="PEM209"/>
      <c r="PEN209"/>
      <c r="PEO209"/>
      <c r="PEP209"/>
      <c r="PEQ209"/>
      <c r="PER209"/>
      <c r="PES209"/>
      <c r="PET209"/>
      <c r="PEU209"/>
      <c r="PEV209"/>
      <c r="PEW209"/>
      <c r="PEX209"/>
      <c r="PEY209"/>
      <c r="PEZ209"/>
      <c r="PFA209"/>
      <c r="PFB209"/>
      <c r="PFC209"/>
      <c r="PFD209"/>
      <c r="PFE209"/>
      <c r="PFF209"/>
      <c r="PFG209"/>
      <c r="PFH209"/>
      <c r="PFI209"/>
      <c r="PFJ209"/>
      <c r="PFK209"/>
      <c r="PFL209"/>
      <c r="PFM209"/>
      <c r="PFN209"/>
      <c r="PFO209"/>
      <c r="PFP209"/>
      <c r="PFQ209"/>
      <c r="PFR209"/>
      <c r="PFS209"/>
      <c r="PFT209"/>
      <c r="PFU209"/>
      <c r="PFV209"/>
      <c r="PFW209"/>
      <c r="PFX209"/>
      <c r="PFY209"/>
      <c r="PFZ209"/>
      <c r="PGA209"/>
      <c r="PGB209"/>
      <c r="PGC209"/>
      <c r="PGD209"/>
      <c r="PGE209"/>
      <c r="PGF209"/>
      <c r="PGG209"/>
      <c r="PGH209"/>
      <c r="PGI209"/>
      <c r="PGJ209"/>
      <c r="PGK209"/>
      <c r="PGL209"/>
      <c r="PGM209"/>
      <c r="PGN209"/>
      <c r="PGO209"/>
      <c r="PGP209"/>
      <c r="PGQ209"/>
      <c r="PGR209"/>
      <c r="PGS209"/>
      <c r="PGT209"/>
      <c r="PGU209"/>
      <c r="PGV209"/>
      <c r="PGW209"/>
      <c r="PGX209"/>
      <c r="PGY209"/>
      <c r="PGZ209"/>
      <c r="PHA209"/>
      <c r="PHB209"/>
      <c r="PHC209"/>
      <c r="PHD209"/>
      <c r="PHE209"/>
      <c r="PHF209"/>
      <c r="PHG209"/>
      <c r="PHH209"/>
      <c r="PHI209"/>
      <c r="PHJ209"/>
      <c r="PHK209"/>
      <c r="PHL209"/>
      <c r="PHM209"/>
      <c r="PHN209"/>
      <c r="PHO209"/>
      <c r="PHP209"/>
      <c r="PHQ209"/>
      <c r="PHR209"/>
      <c r="PHS209"/>
      <c r="PHT209"/>
      <c r="PHU209"/>
      <c r="PHV209"/>
      <c r="PHW209"/>
      <c r="PHX209"/>
      <c r="PHY209"/>
      <c r="PHZ209"/>
      <c r="PIA209"/>
      <c r="PIB209"/>
      <c r="PIC209"/>
      <c r="PID209"/>
      <c r="PIE209"/>
      <c r="PIF209"/>
      <c r="PIG209"/>
      <c r="PIH209"/>
      <c r="PII209"/>
      <c r="PIJ209"/>
      <c r="PIK209"/>
      <c r="PIL209"/>
      <c r="PIM209"/>
      <c r="PIN209"/>
      <c r="PIO209"/>
      <c r="PIP209"/>
      <c r="PIQ209"/>
      <c r="PIR209"/>
      <c r="PIS209"/>
      <c r="PIT209"/>
      <c r="PIU209"/>
      <c r="PIV209"/>
      <c r="PIW209"/>
      <c r="PIX209"/>
      <c r="PIY209"/>
      <c r="PIZ209"/>
      <c r="PJA209"/>
      <c r="PJB209"/>
      <c r="PJC209"/>
      <c r="PJD209"/>
      <c r="PJE209"/>
      <c r="PJF209"/>
      <c r="PJG209"/>
      <c r="PJH209"/>
      <c r="PJI209"/>
      <c r="PJJ209"/>
      <c r="PJK209"/>
      <c r="PJL209"/>
      <c r="PJM209"/>
      <c r="PJN209"/>
      <c r="PJO209"/>
      <c r="PJP209"/>
      <c r="PJQ209"/>
      <c r="PJR209"/>
      <c r="PJS209"/>
      <c r="PJT209"/>
      <c r="PJU209"/>
      <c r="PJV209"/>
      <c r="PJW209"/>
      <c r="PJX209"/>
      <c r="PJY209"/>
      <c r="PJZ209"/>
      <c r="PKA209"/>
      <c r="PKB209"/>
      <c r="PKC209"/>
      <c r="PKD209"/>
      <c r="PKE209"/>
      <c r="PKF209"/>
      <c r="PKG209"/>
      <c r="PKH209"/>
      <c r="PKI209"/>
      <c r="PKJ209"/>
      <c r="PKK209"/>
      <c r="PKL209"/>
      <c r="PKM209"/>
      <c r="PKN209"/>
      <c r="PKO209"/>
      <c r="PKP209"/>
      <c r="PKQ209"/>
      <c r="PKR209"/>
      <c r="PKS209"/>
      <c r="PKT209"/>
      <c r="PKU209"/>
      <c r="PKV209"/>
      <c r="PKW209"/>
      <c r="PKX209"/>
      <c r="PKY209"/>
      <c r="PKZ209"/>
      <c r="PLA209"/>
      <c r="PLB209"/>
      <c r="PLC209"/>
      <c r="PLD209"/>
      <c r="PLE209"/>
      <c r="PLF209"/>
      <c r="PLG209"/>
      <c r="PLH209"/>
      <c r="PLI209"/>
      <c r="PLJ209"/>
      <c r="PLK209"/>
      <c r="PLL209"/>
      <c r="PLM209"/>
      <c r="PLN209"/>
      <c r="PLO209"/>
      <c r="PLP209"/>
      <c r="PLQ209"/>
      <c r="PLR209"/>
      <c r="PLS209"/>
      <c r="PLT209"/>
      <c r="PLU209"/>
      <c r="PLV209"/>
      <c r="PLW209"/>
      <c r="PLX209"/>
      <c r="PLY209"/>
      <c r="PLZ209"/>
      <c r="PMA209"/>
      <c r="PMB209"/>
      <c r="PMC209"/>
      <c r="PMD209"/>
      <c r="PME209"/>
      <c r="PMF209"/>
      <c r="PMG209"/>
      <c r="PMH209"/>
      <c r="PMI209"/>
      <c r="PMJ209"/>
      <c r="PMK209"/>
      <c r="PML209"/>
      <c r="PMM209"/>
      <c r="PMN209"/>
      <c r="PMO209"/>
      <c r="PMP209"/>
      <c r="PMQ209"/>
      <c r="PMR209"/>
      <c r="PMS209"/>
      <c r="PMT209"/>
      <c r="PMU209"/>
      <c r="PMV209"/>
      <c r="PMW209"/>
      <c r="PMX209"/>
      <c r="PMY209"/>
      <c r="PMZ209"/>
      <c r="PNA209"/>
      <c r="PNB209"/>
      <c r="PNC209"/>
      <c r="PND209"/>
      <c r="PNE209"/>
      <c r="PNF209"/>
      <c r="PNG209"/>
      <c r="PNH209"/>
      <c r="PNI209"/>
      <c r="PNJ209"/>
      <c r="PNK209"/>
      <c r="PNL209"/>
      <c r="PNM209"/>
      <c r="PNN209"/>
      <c r="PNO209"/>
      <c r="PNP209"/>
      <c r="PNQ209"/>
      <c r="PNR209"/>
      <c r="PNS209"/>
      <c r="PNT209"/>
      <c r="PNU209"/>
      <c r="PNV209"/>
      <c r="PNW209"/>
      <c r="PNX209"/>
      <c r="PNY209"/>
      <c r="PNZ209"/>
      <c r="POA209"/>
      <c r="POB209"/>
      <c r="POC209"/>
      <c r="POD209"/>
      <c r="POE209"/>
      <c r="POF209"/>
      <c r="POG209"/>
      <c r="POH209"/>
      <c r="POI209"/>
      <c r="POJ209"/>
      <c r="POK209"/>
      <c r="POL209"/>
      <c r="POM209"/>
      <c r="PON209"/>
      <c r="POO209"/>
      <c r="POP209"/>
      <c r="POQ209"/>
      <c r="POR209"/>
      <c r="POS209"/>
      <c r="POT209"/>
      <c r="POU209"/>
      <c r="POV209"/>
      <c r="POW209"/>
      <c r="POX209"/>
      <c r="POY209"/>
      <c r="POZ209"/>
      <c r="PPA209"/>
      <c r="PPB209"/>
      <c r="PPC209"/>
      <c r="PPD209"/>
      <c r="PPE209"/>
      <c r="PPF209"/>
      <c r="PPG209"/>
      <c r="PPH209"/>
      <c r="PPI209"/>
      <c r="PPJ209"/>
      <c r="PPK209"/>
      <c r="PPL209"/>
      <c r="PPM209"/>
      <c r="PPN209"/>
      <c r="PPO209"/>
      <c r="PPP209"/>
      <c r="PPQ209"/>
      <c r="PPR209"/>
      <c r="PPS209"/>
      <c r="PPT209"/>
      <c r="PPU209"/>
      <c r="PPV209"/>
      <c r="PPW209"/>
      <c r="PPX209"/>
      <c r="PPY209"/>
      <c r="PPZ209"/>
      <c r="PQA209"/>
      <c r="PQB209"/>
      <c r="PQC209"/>
      <c r="PQD209"/>
      <c r="PQE209"/>
      <c r="PQF209"/>
      <c r="PQG209"/>
      <c r="PQH209"/>
      <c r="PQI209"/>
      <c r="PQJ209"/>
      <c r="PQK209"/>
      <c r="PQL209"/>
      <c r="PQM209"/>
      <c r="PQN209"/>
      <c r="PQO209"/>
      <c r="PQP209"/>
      <c r="PQQ209"/>
      <c r="PQR209"/>
      <c r="PQS209"/>
      <c r="PQT209"/>
      <c r="PQU209"/>
      <c r="PQV209"/>
      <c r="PQW209"/>
      <c r="PQX209"/>
      <c r="PQY209"/>
      <c r="PQZ209"/>
      <c r="PRA209"/>
      <c r="PRB209"/>
      <c r="PRC209"/>
      <c r="PRD209"/>
      <c r="PRE209"/>
      <c r="PRF209"/>
      <c r="PRG209"/>
      <c r="PRH209"/>
      <c r="PRI209"/>
      <c r="PRJ209"/>
      <c r="PRK209"/>
      <c r="PRL209"/>
      <c r="PRM209"/>
      <c r="PRN209"/>
      <c r="PRO209"/>
      <c r="PRP209"/>
      <c r="PRQ209"/>
      <c r="PRR209"/>
      <c r="PRS209"/>
      <c r="PRT209"/>
      <c r="PRU209"/>
      <c r="PRV209"/>
      <c r="PRW209"/>
      <c r="PRX209"/>
      <c r="PRY209"/>
      <c r="PRZ209"/>
      <c r="PSA209"/>
      <c r="PSB209"/>
      <c r="PSC209"/>
      <c r="PSD209"/>
      <c r="PSE209"/>
      <c r="PSF209"/>
      <c r="PSG209"/>
      <c r="PSH209"/>
      <c r="PSI209"/>
      <c r="PSJ209"/>
      <c r="PSK209"/>
      <c r="PSL209"/>
      <c r="PSM209"/>
      <c r="PSN209"/>
      <c r="PSO209"/>
      <c r="PSP209"/>
      <c r="PSQ209"/>
      <c r="PSR209"/>
      <c r="PSS209"/>
      <c r="PST209"/>
      <c r="PSU209"/>
      <c r="PSV209"/>
      <c r="PSW209"/>
      <c r="PSX209"/>
      <c r="PSY209"/>
      <c r="PSZ209"/>
      <c r="PTA209"/>
      <c r="PTB209"/>
      <c r="PTC209"/>
      <c r="PTD209"/>
      <c r="PTE209"/>
      <c r="PTF209"/>
      <c r="PTG209"/>
      <c r="PTH209"/>
      <c r="PTI209"/>
      <c r="PTJ209"/>
      <c r="PTK209"/>
      <c r="PTL209"/>
      <c r="PTM209"/>
      <c r="PTN209"/>
      <c r="PTO209"/>
      <c r="PTP209"/>
      <c r="PTQ209"/>
      <c r="PTR209"/>
      <c r="PTS209"/>
      <c r="PTT209"/>
      <c r="PTU209"/>
      <c r="PTV209"/>
      <c r="PTW209"/>
      <c r="PTX209"/>
      <c r="PTY209"/>
      <c r="PTZ209"/>
      <c r="PUA209"/>
      <c r="PUB209"/>
      <c r="PUC209"/>
      <c r="PUD209"/>
      <c r="PUE209"/>
      <c r="PUF209"/>
      <c r="PUG209"/>
      <c r="PUH209"/>
      <c r="PUI209"/>
      <c r="PUJ209"/>
      <c r="PUK209"/>
      <c r="PUL209"/>
      <c r="PUM209"/>
      <c r="PUN209"/>
      <c r="PUO209"/>
      <c r="PUP209"/>
      <c r="PUQ209"/>
      <c r="PUR209"/>
      <c r="PUS209"/>
      <c r="PUT209"/>
      <c r="PUU209"/>
      <c r="PUV209"/>
      <c r="PUW209"/>
      <c r="PUX209"/>
      <c r="PUY209"/>
      <c r="PUZ209"/>
      <c r="PVA209"/>
      <c r="PVB209"/>
      <c r="PVC209"/>
      <c r="PVD209"/>
      <c r="PVE209"/>
      <c r="PVF209"/>
      <c r="PVG209"/>
      <c r="PVH209"/>
      <c r="PVI209"/>
      <c r="PVJ209"/>
      <c r="PVK209"/>
      <c r="PVL209"/>
      <c r="PVM209"/>
      <c r="PVN209"/>
      <c r="PVO209"/>
      <c r="PVP209"/>
      <c r="PVQ209"/>
      <c r="PVR209"/>
      <c r="PVS209"/>
      <c r="PVT209"/>
      <c r="PVU209"/>
      <c r="PVV209"/>
      <c r="PVW209"/>
      <c r="PVX209"/>
      <c r="PVY209"/>
      <c r="PVZ209"/>
      <c r="PWA209"/>
      <c r="PWB209"/>
      <c r="PWC209"/>
      <c r="PWD209"/>
      <c r="PWE209"/>
      <c r="PWF209"/>
      <c r="PWG209"/>
      <c r="PWH209"/>
      <c r="PWI209"/>
      <c r="PWJ209"/>
      <c r="PWK209"/>
      <c r="PWL209"/>
      <c r="PWM209"/>
      <c r="PWN209"/>
      <c r="PWO209"/>
      <c r="PWP209"/>
      <c r="PWQ209"/>
      <c r="PWR209"/>
      <c r="PWS209"/>
      <c r="PWT209"/>
      <c r="PWU209"/>
      <c r="PWV209"/>
      <c r="PWW209"/>
      <c r="PWX209"/>
      <c r="PWY209"/>
      <c r="PWZ209"/>
      <c r="PXA209"/>
      <c r="PXB209"/>
      <c r="PXC209"/>
      <c r="PXD209"/>
      <c r="PXE209"/>
      <c r="PXF209"/>
      <c r="PXG209"/>
      <c r="PXH209"/>
      <c r="PXI209"/>
      <c r="PXJ209"/>
      <c r="PXK209"/>
      <c r="PXL209"/>
      <c r="PXM209"/>
      <c r="PXN209"/>
      <c r="PXO209"/>
      <c r="PXP209"/>
      <c r="PXQ209"/>
      <c r="PXR209"/>
      <c r="PXS209"/>
      <c r="PXT209"/>
      <c r="PXU209"/>
      <c r="PXV209"/>
      <c r="PXW209"/>
      <c r="PXX209"/>
      <c r="PXY209"/>
      <c r="PXZ209"/>
      <c r="PYA209"/>
      <c r="PYB209"/>
      <c r="PYC209"/>
      <c r="PYD209"/>
      <c r="PYE209"/>
      <c r="PYF209"/>
      <c r="PYG209"/>
      <c r="PYH209"/>
      <c r="PYI209"/>
      <c r="PYJ209"/>
      <c r="PYK209"/>
      <c r="PYL209"/>
      <c r="PYM209"/>
      <c r="PYN209"/>
      <c r="PYO209"/>
      <c r="PYP209"/>
      <c r="PYQ209"/>
      <c r="PYR209"/>
      <c r="PYS209"/>
      <c r="PYT209"/>
      <c r="PYU209"/>
      <c r="PYV209"/>
      <c r="PYW209"/>
      <c r="PYX209"/>
      <c r="PYY209"/>
      <c r="PYZ209"/>
      <c r="PZA209"/>
      <c r="PZB209"/>
      <c r="PZC209"/>
      <c r="PZD209"/>
      <c r="PZE209"/>
      <c r="PZF209"/>
      <c r="PZG209"/>
      <c r="PZH209"/>
      <c r="PZI209"/>
      <c r="PZJ209"/>
      <c r="PZK209"/>
      <c r="PZL209"/>
      <c r="PZM209"/>
      <c r="PZN209"/>
      <c r="PZO209"/>
      <c r="PZP209"/>
      <c r="PZQ209"/>
      <c r="PZR209"/>
      <c r="PZS209"/>
      <c r="PZT209"/>
      <c r="PZU209"/>
      <c r="PZV209"/>
      <c r="PZW209"/>
      <c r="PZX209"/>
      <c r="PZY209"/>
      <c r="PZZ209"/>
      <c r="QAA209"/>
      <c r="QAB209"/>
      <c r="QAC209"/>
      <c r="QAD209"/>
      <c r="QAE209"/>
      <c r="QAF209"/>
      <c r="QAG209"/>
      <c r="QAH209"/>
      <c r="QAI209"/>
      <c r="QAJ209"/>
      <c r="QAK209"/>
      <c r="QAL209"/>
      <c r="QAM209"/>
      <c r="QAN209"/>
      <c r="QAO209"/>
      <c r="QAP209"/>
      <c r="QAQ209"/>
      <c r="QAR209"/>
      <c r="QAS209"/>
      <c r="QAT209"/>
      <c r="QAU209"/>
      <c r="QAV209"/>
      <c r="QAW209"/>
      <c r="QAX209"/>
      <c r="QAY209"/>
      <c r="QAZ209"/>
      <c r="QBA209"/>
      <c r="QBB209"/>
      <c r="QBC209"/>
      <c r="QBD209"/>
      <c r="QBE209"/>
      <c r="QBF209"/>
      <c r="QBG209"/>
      <c r="QBH209"/>
      <c r="QBI209"/>
      <c r="QBJ209"/>
      <c r="QBK209"/>
      <c r="QBL209"/>
      <c r="QBM209"/>
      <c r="QBN209"/>
      <c r="QBO209"/>
      <c r="QBP209"/>
      <c r="QBQ209"/>
      <c r="QBR209"/>
      <c r="QBS209"/>
      <c r="QBT209"/>
      <c r="QBU209"/>
      <c r="QBV209"/>
      <c r="QBW209"/>
      <c r="QBX209"/>
      <c r="QBY209"/>
      <c r="QBZ209"/>
      <c r="QCA209"/>
      <c r="QCB209"/>
      <c r="QCC209"/>
      <c r="QCD209"/>
      <c r="QCE209"/>
      <c r="QCF209"/>
      <c r="QCG209"/>
      <c r="QCH209"/>
      <c r="QCI209"/>
      <c r="QCJ209"/>
      <c r="QCK209"/>
      <c r="QCL209"/>
      <c r="QCM209"/>
      <c r="QCN209"/>
      <c r="QCO209"/>
      <c r="QCP209"/>
      <c r="QCQ209"/>
      <c r="QCR209"/>
      <c r="QCS209"/>
      <c r="QCT209"/>
      <c r="QCU209"/>
      <c r="QCV209"/>
      <c r="QCW209"/>
      <c r="QCX209"/>
      <c r="QCY209"/>
      <c r="QCZ209"/>
      <c r="QDA209"/>
      <c r="QDB209"/>
      <c r="QDC209"/>
      <c r="QDD209"/>
      <c r="QDE209"/>
      <c r="QDF209"/>
      <c r="QDG209"/>
      <c r="QDH209"/>
      <c r="QDI209"/>
      <c r="QDJ209"/>
      <c r="QDK209"/>
      <c r="QDL209"/>
      <c r="QDM209"/>
      <c r="QDN209"/>
      <c r="QDO209"/>
      <c r="QDP209"/>
      <c r="QDQ209"/>
      <c r="QDR209"/>
      <c r="QDS209"/>
      <c r="QDT209"/>
      <c r="QDU209"/>
      <c r="QDV209"/>
      <c r="QDW209"/>
      <c r="QDX209"/>
      <c r="QDY209"/>
      <c r="QDZ209"/>
      <c r="QEA209"/>
      <c r="QEB209"/>
      <c r="QEC209"/>
      <c r="QED209"/>
      <c r="QEE209"/>
      <c r="QEF209"/>
      <c r="QEG209"/>
      <c r="QEH209"/>
      <c r="QEI209"/>
      <c r="QEJ209"/>
      <c r="QEK209"/>
      <c r="QEL209"/>
      <c r="QEM209"/>
      <c r="QEN209"/>
      <c r="QEO209"/>
      <c r="QEP209"/>
      <c r="QEQ209"/>
      <c r="QER209"/>
      <c r="QES209"/>
      <c r="QET209"/>
      <c r="QEU209"/>
      <c r="QEV209"/>
      <c r="QEW209"/>
      <c r="QEX209"/>
      <c r="QEY209"/>
      <c r="QEZ209"/>
      <c r="QFA209"/>
      <c r="QFB209"/>
      <c r="QFC209"/>
      <c r="QFD209"/>
      <c r="QFE209"/>
      <c r="QFF209"/>
      <c r="QFG209"/>
      <c r="QFH209"/>
      <c r="QFI209"/>
      <c r="QFJ209"/>
      <c r="QFK209"/>
      <c r="QFL209"/>
      <c r="QFM209"/>
      <c r="QFN209"/>
      <c r="QFO209"/>
      <c r="QFP209"/>
      <c r="QFQ209"/>
      <c r="QFR209"/>
      <c r="QFS209"/>
      <c r="QFT209"/>
      <c r="QFU209"/>
      <c r="QFV209"/>
      <c r="QFW209"/>
      <c r="QFX209"/>
      <c r="QFY209"/>
      <c r="QFZ209"/>
      <c r="QGA209"/>
      <c r="QGB209"/>
      <c r="QGC209"/>
      <c r="QGD209"/>
      <c r="QGE209"/>
      <c r="QGF209"/>
      <c r="QGG209"/>
      <c r="QGH209"/>
      <c r="QGI209"/>
      <c r="QGJ209"/>
      <c r="QGK209"/>
      <c r="QGL209"/>
      <c r="QGM209"/>
      <c r="QGN209"/>
      <c r="QGO209"/>
      <c r="QGP209"/>
      <c r="QGQ209"/>
      <c r="QGR209"/>
      <c r="QGS209"/>
      <c r="QGT209"/>
      <c r="QGU209"/>
      <c r="QGV209"/>
      <c r="QGW209"/>
      <c r="QGX209"/>
      <c r="QGY209"/>
      <c r="QGZ209"/>
      <c r="QHA209"/>
      <c r="QHB209"/>
      <c r="QHC209"/>
      <c r="QHD209"/>
      <c r="QHE209"/>
      <c r="QHF209"/>
      <c r="QHG209"/>
      <c r="QHH209"/>
      <c r="QHI209"/>
      <c r="QHJ209"/>
      <c r="QHK209"/>
      <c r="QHL209"/>
      <c r="QHM209"/>
      <c r="QHN209"/>
      <c r="QHO209"/>
      <c r="QHP209"/>
      <c r="QHQ209"/>
      <c r="QHR209"/>
      <c r="QHS209"/>
      <c r="QHT209"/>
      <c r="QHU209"/>
      <c r="QHV209"/>
      <c r="QHW209"/>
      <c r="QHX209"/>
      <c r="QHY209"/>
      <c r="QHZ209"/>
      <c r="QIA209"/>
      <c r="QIB209"/>
      <c r="QIC209"/>
      <c r="QID209"/>
      <c r="QIE209"/>
      <c r="QIF209"/>
      <c r="QIG209"/>
      <c r="QIH209"/>
      <c r="QII209"/>
      <c r="QIJ209"/>
      <c r="QIK209"/>
      <c r="QIL209"/>
      <c r="QIM209"/>
      <c r="QIN209"/>
      <c r="QIO209"/>
      <c r="QIP209"/>
      <c r="QIQ209"/>
      <c r="QIR209"/>
      <c r="QIS209"/>
      <c r="QIT209"/>
      <c r="QIU209"/>
      <c r="QIV209"/>
      <c r="QIW209"/>
      <c r="QIX209"/>
      <c r="QIY209"/>
      <c r="QIZ209"/>
      <c r="QJA209"/>
      <c r="QJB209"/>
      <c r="QJC209"/>
      <c r="QJD209"/>
      <c r="QJE209"/>
      <c r="QJF209"/>
      <c r="QJG209"/>
      <c r="QJH209"/>
      <c r="QJI209"/>
      <c r="QJJ209"/>
      <c r="QJK209"/>
      <c r="QJL209"/>
      <c r="QJM209"/>
      <c r="QJN209"/>
      <c r="QJO209"/>
      <c r="QJP209"/>
      <c r="QJQ209"/>
      <c r="QJR209"/>
      <c r="QJS209"/>
      <c r="QJT209"/>
      <c r="QJU209"/>
      <c r="QJV209"/>
      <c r="QJW209"/>
      <c r="QJX209"/>
      <c r="QJY209"/>
      <c r="QJZ209"/>
      <c r="QKA209"/>
      <c r="QKB209"/>
      <c r="QKC209"/>
      <c r="QKD209"/>
      <c r="QKE209"/>
      <c r="QKF209"/>
      <c r="QKG209"/>
      <c r="QKH209"/>
      <c r="QKI209"/>
      <c r="QKJ209"/>
      <c r="QKK209"/>
      <c r="QKL209"/>
      <c r="QKM209"/>
      <c r="QKN209"/>
      <c r="QKO209"/>
      <c r="QKP209"/>
      <c r="QKQ209"/>
      <c r="QKR209"/>
      <c r="QKS209"/>
      <c r="QKT209"/>
      <c r="QKU209"/>
      <c r="QKV209"/>
      <c r="QKW209"/>
      <c r="QKX209"/>
      <c r="QKY209"/>
      <c r="QKZ209"/>
      <c r="QLA209"/>
      <c r="QLB209"/>
      <c r="QLC209"/>
      <c r="QLD209"/>
      <c r="QLE209"/>
      <c r="QLF209"/>
      <c r="QLG209"/>
      <c r="QLH209"/>
      <c r="QLI209"/>
      <c r="QLJ209"/>
      <c r="QLK209"/>
      <c r="QLL209"/>
      <c r="QLM209"/>
      <c r="QLN209"/>
      <c r="QLO209"/>
      <c r="QLP209"/>
      <c r="QLQ209"/>
      <c r="QLR209"/>
      <c r="QLS209"/>
      <c r="QLT209"/>
      <c r="QLU209"/>
      <c r="QLV209"/>
      <c r="QLW209"/>
      <c r="QLX209"/>
      <c r="QLY209"/>
      <c r="QLZ209"/>
      <c r="QMA209"/>
      <c r="QMB209"/>
      <c r="QMC209"/>
      <c r="QMD209"/>
      <c r="QME209"/>
      <c r="QMF209"/>
      <c r="QMG209"/>
      <c r="QMH209"/>
      <c r="QMI209"/>
      <c r="QMJ209"/>
      <c r="QMK209"/>
      <c r="QML209"/>
      <c r="QMM209"/>
      <c r="QMN209"/>
      <c r="QMO209"/>
      <c r="QMP209"/>
      <c r="QMQ209"/>
      <c r="QMR209"/>
      <c r="QMS209"/>
      <c r="QMT209"/>
      <c r="QMU209"/>
      <c r="QMV209"/>
      <c r="QMW209"/>
      <c r="QMX209"/>
      <c r="QMY209"/>
      <c r="QMZ209"/>
      <c r="QNA209"/>
      <c r="QNB209"/>
      <c r="QNC209"/>
      <c r="QND209"/>
      <c r="QNE209"/>
      <c r="QNF209"/>
      <c r="QNG209"/>
      <c r="QNH209"/>
      <c r="QNI209"/>
      <c r="QNJ209"/>
      <c r="QNK209"/>
      <c r="QNL209"/>
      <c r="QNM209"/>
      <c r="QNN209"/>
      <c r="QNO209"/>
      <c r="QNP209"/>
      <c r="QNQ209"/>
      <c r="QNR209"/>
      <c r="QNS209"/>
      <c r="QNT209"/>
      <c r="QNU209"/>
      <c r="QNV209"/>
      <c r="QNW209"/>
      <c r="QNX209"/>
      <c r="QNY209"/>
      <c r="QNZ209"/>
      <c r="QOA209"/>
      <c r="QOB209"/>
      <c r="QOC209"/>
      <c r="QOD209"/>
      <c r="QOE209"/>
      <c r="QOF209"/>
      <c r="QOG209"/>
      <c r="QOH209"/>
      <c r="QOI209"/>
      <c r="QOJ209"/>
      <c r="QOK209"/>
      <c r="QOL209"/>
      <c r="QOM209"/>
      <c r="QON209"/>
      <c r="QOO209"/>
      <c r="QOP209"/>
      <c r="QOQ209"/>
      <c r="QOR209"/>
      <c r="QOS209"/>
      <c r="QOT209"/>
      <c r="QOU209"/>
      <c r="QOV209"/>
      <c r="QOW209"/>
      <c r="QOX209"/>
      <c r="QOY209"/>
      <c r="QOZ209"/>
      <c r="QPA209"/>
      <c r="QPB209"/>
      <c r="QPC209"/>
      <c r="QPD209"/>
      <c r="QPE209"/>
      <c r="QPF209"/>
      <c r="QPG209"/>
      <c r="QPH209"/>
      <c r="QPI209"/>
      <c r="QPJ209"/>
      <c r="QPK209"/>
      <c r="QPL209"/>
      <c r="QPM209"/>
      <c r="QPN209"/>
      <c r="QPO209"/>
      <c r="QPP209"/>
      <c r="QPQ209"/>
      <c r="QPR209"/>
      <c r="QPS209"/>
      <c r="QPT209"/>
      <c r="QPU209"/>
      <c r="QPV209"/>
      <c r="QPW209"/>
      <c r="QPX209"/>
      <c r="QPY209"/>
      <c r="QPZ209"/>
      <c r="QQA209"/>
      <c r="QQB209"/>
      <c r="QQC209"/>
      <c r="QQD209"/>
      <c r="QQE209"/>
      <c r="QQF209"/>
      <c r="QQG209"/>
      <c r="QQH209"/>
      <c r="QQI209"/>
      <c r="QQJ209"/>
      <c r="QQK209"/>
      <c r="QQL209"/>
      <c r="QQM209"/>
      <c r="QQN209"/>
      <c r="QQO209"/>
      <c r="QQP209"/>
      <c r="QQQ209"/>
      <c r="QQR209"/>
      <c r="QQS209"/>
      <c r="QQT209"/>
      <c r="QQU209"/>
      <c r="QQV209"/>
      <c r="QQW209"/>
      <c r="QQX209"/>
      <c r="QQY209"/>
      <c r="QQZ209"/>
      <c r="QRA209"/>
      <c r="QRB209"/>
      <c r="QRC209"/>
      <c r="QRD209"/>
      <c r="QRE209"/>
      <c r="QRF209"/>
      <c r="QRG209"/>
      <c r="QRH209"/>
      <c r="QRI209"/>
      <c r="QRJ209"/>
      <c r="QRK209"/>
      <c r="QRL209"/>
      <c r="QRM209"/>
      <c r="QRN209"/>
      <c r="QRO209"/>
      <c r="QRP209"/>
      <c r="QRQ209"/>
      <c r="QRR209"/>
      <c r="QRS209"/>
      <c r="QRT209"/>
      <c r="QRU209"/>
      <c r="QRV209"/>
      <c r="QRW209"/>
      <c r="QRX209"/>
      <c r="QRY209"/>
      <c r="QRZ209"/>
      <c r="QSA209"/>
      <c r="QSB209"/>
      <c r="QSC209"/>
      <c r="QSD209"/>
      <c r="QSE209"/>
      <c r="QSF209"/>
      <c r="QSG209"/>
      <c r="QSH209"/>
      <c r="QSI209"/>
      <c r="QSJ209"/>
      <c r="QSK209"/>
      <c r="QSL209"/>
      <c r="QSM209"/>
      <c r="QSN209"/>
      <c r="QSO209"/>
      <c r="QSP209"/>
      <c r="QSQ209"/>
      <c r="QSR209"/>
      <c r="QSS209"/>
      <c r="QST209"/>
      <c r="QSU209"/>
      <c r="QSV209"/>
      <c r="QSW209"/>
      <c r="QSX209"/>
      <c r="QSY209"/>
      <c r="QSZ209"/>
      <c r="QTA209"/>
      <c r="QTB209"/>
      <c r="QTC209"/>
      <c r="QTD209"/>
      <c r="QTE209"/>
      <c r="QTF209"/>
      <c r="QTG209"/>
      <c r="QTH209"/>
      <c r="QTI209"/>
      <c r="QTJ209"/>
      <c r="QTK209"/>
      <c r="QTL209"/>
      <c r="QTM209"/>
      <c r="QTN209"/>
      <c r="QTO209"/>
      <c r="QTP209"/>
      <c r="QTQ209"/>
      <c r="QTR209"/>
      <c r="QTS209"/>
      <c r="QTT209"/>
      <c r="QTU209"/>
      <c r="QTV209"/>
      <c r="QTW209"/>
      <c r="QTX209"/>
      <c r="QTY209"/>
      <c r="QTZ209"/>
      <c r="QUA209"/>
      <c r="QUB209"/>
      <c r="QUC209"/>
      <c r="QUD209"/>
      <c r="QUE209"/>
      <c r="QUF209"/>
      <c r="QUG209"/>
      <c r="QUH209"/>
      <c r="QUI209"/>
      <c r="QUJ209"/>
      <c r="QUK209"/>
      <c r="QUL209"/>
      <c r="QUM209"/>
      <c r="QUN209"/>
      <c r="QUO209"/>
      <c r="QUP209"/>
      <c r="QUQ209"/>
      <c r="QUR209"/>
      <c r="QUS209"/>
      <c r="QUT209"/>
      <c r="QUU209"/>
      <c r="QUV209"/>
      <c r="QUW209"/>
      <c r="QUX209"/>
      <c r="QUY209"/>
      <c r="QUZ209"/>
      <c r="QVA209"/>
      <c r="QVB209"/>
      <c r="QVC209"/>
      <c r="QVD209"/>
      <c r="QVE209"/>
      <c r="QVF209"/>
      <c r="QVG209"/>
      <c r="QVH209"/>
      <c r="QVI209"/>
      <c r="QVJ209"/>
      <c r="QVK209"/>
      <c r="QVL209"/>
      <c r="QVM209"/>
      <c r="QVN209"/>
      <c r="QVO209"/>
      <c r="QVP209"/>
      <c r="QVQ209"/>
      <c r="QVR209"/>
      <c r="QVS209"/>
      <c r="QVT209"/>
      <c r="QVU209"/>
      <c r="QVV209"/>
      <c r="QVW209"/>
      <c r="QVX209"/>
      <c r="QVY209"/>
      <c r="QVZ209"/>
      <c r="QWA209"/>
      <c r="QWB209"/>
      <c r="QWC209"/>
      <c r="QWD209"/>
      <c r="QWE209"/>
      <c r="QWF209"/>
      <c r="QWG209"/>
      <c r="QWH209"/>
      <c r="QWI209"/>
      <c r="QWJ209"/>
      <c r="QWK209"/>
      <c r="QWL209"/>
      <c r="QWM209"/>
      <c r="QWN209"/>
      <c r="QWO209"/>
      <c r="QWP209"/>
      <c r="QWQ209"/>
      <c r="QWR209"/>
      <c r="QWS209"/>
      <c r="QWT209"/>
      <c r="QWU209"/>
      <c r="QWV209"/>
      <c r="QWW209"/>
      <c r="QWX209"/>
      <c r="QWY209"/>
      <c r="QWZ209"/>
      <c r="QXA209"/>
      <c r="QXB209"/>
      <c r="QXC209"/>
      <c r="QXD209"/>
      <c r="QXE209"/>
      <c r="QXF209"/>
      <c r="QXG209"/>
      <c r="QXH209"/>
      <c r="QXI209"/>
      <c r="QXJ209"/>
      <c r="QXK209"/>
      <c r="QXL209"/>
      <c r="QXM209"/>
      <c r="QXN209"/>
      <c r="QXO209"/>
      <c r="QXP209"/>
      <c r="QXQ209"/>
      <c r="QXR209"/>
      <c r="QXS209"/>
      <c r="QXT209"/>
      <c r="QXU209"/>
      <c r="QXV209"/>
      <c r="QXW209"/>
      <c r="QXX209"/>
      <c r="QXY209"/>
      <c r="QXZ209"/>
      <c r="QYA209"/>
      <c r="QYB209"/>
      <c r="QYC209"/>
      <c r="QYD209"/>
      <c r="QYE209"/>
      <c r="QYF209"/>
      <c r="QYG209"/>
      <c r="QYH209"/>
      <c r="QYI209"/>
      <c r="QYJ209"/>
      <c r="QYK209"/>
      <c r="QYL209"/>
      <c r="QYM209"/>
      <c r="QYN209"/>
      <c r="QYO209"/>
      <c r="QYP209"/>
      <c r="QYQ209"/>
      <c r="QYR209"/>
      <c r="QYS209"/>
      <c r="QYT209"/>
      <c r="QYU209"/>
      <c r="QYV209"/>
      <c r="QYW209"/>
      <c r="QYX209"/>
      <c r="QYY209"/>
      <c r="QYZ209"/>
      <c r="QZA209"/>
      <c r="QZB209"/>
      <c r="QZC209"/>
      <c r="QZD209"/>
      <c r="QZE209"/>
      <c r="QZF209"/>
      <c r="QZG209"/>
      <c r="QZH209"/>
      <c r="QZI209"/>
      <c r="QZJ209"/>
      <c r="QZK209"/>
      <c r="QZL209"/>
      <c r="QZM209"/>
      <c r="QZN209"/>
      <c r="QZO209"/>
      <c r="QZP209"/>
      <c r="QZQ209"/>
      <c r="QZR209"/>
      <c r="QZS209"/>
      <c r="QZT209"/>
      <c r="QZU209"/>
      <c r="QZV209"/>
      <c r="QZW209"/>
      <c r="QZX209"/>
      <c r="QZY209"/>
      <c r="QZZ209"/>
      <c r="RAA209"/>
      <c r="RAB209"/>
      <c r="RAC209"/>
      <c r="RAD209"/>
      <c r="RAE209"/>
      <c r="RAF209"/>
      <c r="RAG209"/>
      <c r="RAH209"/>
      <c r="RAI209"/>
      <c r="RAJ209"/>
      <c r="RAK209"/>
      <c r="RAL209"/>
      <c r="RAM209"/>
      <c r="RAN209"/>
      <c r="RAO209"/>
      <c r="RAP209"/>
      <c r="RAQ209"/>
      <c r="RAR209"/>
      <c r="RAS209"/>
      <c r="RAT209"/>
      <c r="RAU209"/>
      <c r="RAV209"/>
      <c r="RAW209"/>
      <c r="RAX209"/>
      <c r="RAY209"/>
      <c r="RAZ209"/>
      <c r="RBA209"/>
      <c r="RBB209"/>
      <c r="RBC209"/>
      <c r="RBD209"/>
      <c r="RBE209"/>
      <c r="RBF209"/>
      <c r="RBG209"/>
      <c r="RBH209"/>
      <c r="RBI209"/>
      <c r="RBJ209"/>
      <c r="RBK209"/>
      <c r="RBL209"/>
      <c r="RBM209"/>
      <c r="RBN209"/>
      <c r="RBO209"/>
      <c r="RBP209"/>
      <c r="RBQ209"/>
      <c r="RBR209"/>
      <c r="RBS209"/>
      <c r="RBT209"/>
      <c r="RBU209"/>
      <c r="RBV209"/>
      <c r="RBW209"/>
      <c r="RBX209"/>
      <c r="RBY209"/>
      <c r="RBZ209"/>
      <c r="RCA209"/>
      <c r="RCB209"/>
      <c r="RCC209"/>
      <c r="RCD209"/>
      <c r="RCE209"/>
      <c r="RCF209"/>
      <c r="RCG209"/>
      <c r="RCH209"/>
      <c r="RCI209"/>
      <c r="RCJ209"/>
      <c r="RCK209"/>
      <c r="RCL209"/>
      <c r="RCM209"/>
      <c r="RCN209"/>
      <c r="RCO209"/>
      <c r="RCP209"/>
      <c r="RCQ209"/>
      <c r="RCR209"/>
      <c r="RCS209"/>
      <c r="RCT209"/>
      <c r="RCU209"/>
      <c r="RCV209"/>
      <c r="RCW209"/>
      <c r="RCX209"/>
      <c r="RCY209"/>
      <c r="RCZ209"/>
      <c r="RDA209"/>
      <c r="RDB209"/>
      <c r="RDC209"/>
      <c r="RDD209"/>
      <c r="RDE209"/>
      <c r="RDF209"/>
      <c r="RDG209"/>
      <c r="RDH209"/>
      <c r="RDI209"/>
      <c r="RDJ209"/>
      <c r="RDK209"/>
      <c r="RDL209"/>
      <c r="RDM209"/>
      <c r="RDN209"/>
      <c r="RDO209"/>
      <c r="RDP209"/>
      <c r="RDQ209"/>
      <c r="RDR209"/>
      <c r="RDS209"/>
      <c r="RDT209"/>
      <c r="RDU209"/>
      <c r="RDV209"/>
      <c r="RDW209"/>
      <c r="RDX209"/>
      <c r="RDY209"/>
      <c r="RDZ209"/>
      <c r="REA209"/>
      <c r="REB209"/>
      <c r="REC209"/>
      <c r="RED209"/>
      <c r="REE209"/>
      <c r="REF209"/>
      <c r="REG209"/>
      <c r="REH209"/>
      <c r="REI209"/>
      <c r="REJ209"/>
      <c r="REK209"/>
      <c r="REL209"/>
      <c r="REM209"/>
      <c r="REN209"/>
      <c r="REO209"/>
      <c r="REP209"/>
      <c r="REQ209"/>
      <c r="RER209"/>
      <c r="RES209"/>
      <c r="RET209"/>
      <c r="REU209"/>
      <c r="REV209"/>
      <c r="REW209"/>
      <c r="REX209"/>
      <c r="REY209"/>
      <c r="REZ209"/>
      <c r="RFA209"/>
      <c r="RFB209"/>
      <c r="RFC209"/>
      <c r="RFD209"/>
      <c r="RFE209"/>
      <c r="RFF209"/>
      <c r="RFG209"/>
      <c r="RFH209"/>
      <c r="RFI209"/>
      <c r="RFJ209"/>
      <c r="RFK209"/>
      <c r="RFL209"/>
      <c r="RFM209"/>
      <c r="RFN209"/>
      <c r="RFO209"/>
      <c r="RFP209"/>
      <c r="RFQ209"/>
      <c r="RFR209"/>
      <c r="RFS209"/>
      <c r="RFT209"/>
      <c r="RFU209"/>
      <c r="RFV209"/>
      <c r="RFW209"/>
      <c r="RFX209"/>
      <c r="RFY209"/>
      <c r="RFZ209"/>
      <c r="RGA209"/>
      <c r="RGB209"/>
      <c r="RGC209"/>
      <c r="RGD209"/>
      <c r="RGE209"/>
      <c r="RGF209"/>
      <c r="RGG209"/>
      <c r="RGH209"/>
      <c r="RGI209"/>
      <c r="RGJ209"/>
      <c r="RGK209"/>
      <c r="RGL209"/>
      <c r="RGM209"/>
      <c r="RGN209"/>
      <c r="RGO209"/>
      <c r="RGP209"/>
      <c r="RGQ209"/>
      <c r="RGR209"/>
      <c r="RGS209"/>
      <c r="RGT209"/>
      <c r="RGU209"/>
      <c r="RGV209"/>
      <c r="RGW209"/>
      <c r="RGX209"/>
      <c r="RGY209"/>
      <c r="RGZ209"/>
      <c r="RHA209"/>
      <c r="RHB209"/>
      <c r="RHC209"/>
      <c r="RHD209"/>
      <c r="RHE209"/>
      <c r="RHF209"/>
      <c r="RHG209"/>
      <c r="RHH209"/>
      <c r="RHI209"/>
      <c r="RHJ209"/>
      <c r="RHK209"/>
      <c r="RHL209"/>
      <c r="RHM209"/>
      <c r="RHN209"/>
      <c r="RHO209"/>
      <c r="RHP209"/>
      <c r="RHQ209"/>
      <c r="RHR209"/>
      <c r="RHS209"/>
      <c r="RHT209"/>
      <c r="RHU209"/>
      <c r="RHV209"/>
      <c r="RHW209"/>
      <c r="RHX209"/>
      <c r="RHY209"/>
      <c r="RHZ209"/>
      <c r="RIA209"/>
      <c r="RIB209"/>
      <c r="RIC209"/>
      <c r="RID209"/>
      <c r="RIE209"/>
      <c r="RIF209"/>
      <c r="RIG209"/>
      <c r="RIH209"/>
      <c r="RII209"/>
      <c r="RIJ209"/>
      <c r="RIK209"/>
      <c r="RIL209"/>
      <c r="RIM209"/>
      <c r="RIN209"/>
      <c r="RIO209"/>
      <c r="RIP209"/>
      <c r="RIQ209"/>
      <c r="RIR209"/>
      <c r="RIS209"/>
      <c r="RIT209"/>
      <c r="RIU209"/>
      <c r="RIV209"/>
      <c r="RIW209"/>
      <c r="RIX209"/>
      <c r="RIY209"/>
      <c r="RIZ209"/>
      <c r="RJA209"/>
      <c r="RJB209"/>
      <c r="RJC209"/>
      <c r="RJD209"/>
      <c r="RJE209"/>
      <c r="RJF209"/>
      <c r="RJG209"/>
      <c r="RJH209"/>
      <c r="RJI209"/>
      <c r="RJJ209"/>
      <c r="RJK209"/>
      <c r="RJL209"/>
      <c r="RJM209"/>
      <c r="RJN209"/>
      <c r="RJO209"/>
      <c r="RJP209"/>
      <c r="RJQ209"/>
      <c r="RJR209"/>
      <c r="RJS209"/>
      <c r="RJT209"/>
      <c r="RJU209"/>
      <c r="RJV209"/>
      <c r="RJW209"/>
      <c r="RJX209"/>
      <c r="RJY209"/>
      <c r="RJZ209"/>
      <c r="RKA209"/>
      <c r="RKB209"/>
      <c r="RKC209"/>
      <c r="RKD209"/>
      <c r="RKE209"/>
      <c r="RKF209"/>
      <c r="RKG209"/>
      <c r="RKH209"/>
      <c r="RKI209"/>
      <c r="RKJ209"/>
      <c r="RKK209"/>
      <c r="RKL209"/>
      <c r="RKM209"/>
      <c r="RKN209"/>
      <c r="RKO209"/>
      <c r="RKP209"/>
      <c r="RKQ209"/>
      <c r="RKR209"/>
      <c r="RKS209"/>
      <c r="RKT209"/>
      <c r="RKU209"/>
      <c r="RKV209"/>
      <c r="RKW209"/>
      <c r="RKX209"/>
      <c r="RKY209"/>
      <c r="RKZ209"/>
      <c r="RLA209"/>
      <c r="RLB209"/>
      <c r="RLC209"/>
      <c r="RLD209"/>
      <c r="RLE209"/>
      <c r="RLF209"/>
      <c r="RLG209"/>
      <c r="RLH209"/>
      <c r="RLI209"/>
      <c r="RLJ209"/>
      <c r="RLK209"/>
      <c r="RLL209"/>
      <c r="RLM209"/>
      <c r="RLN209"/>
      <c r="RLO209"/>
      <c r="RLP209"/>
      <c r="RLQ209"/>
      <c r="RLR209"/>
      <c r="RLS209"/>
      <c r="RLT209"/>
      <c r="RLU209"/>
      <c r="RLV209"/>
      <c r="RLW209"/>
      <c r="RLX209"/>
      <c r="RLY209"/>
      <c r="RLZ209"/>
      <c r="RMA209"/>
      <c r="RMB209"/>
      <c r="RMC209"/>
      <c r="RMD209"/>
      <c r="RME209"/>
      <c r="RMF209"/>
      <c r="RMG209"/>
      <c r="RMH209"/>
      <c r="RMI209"/>
      <c r="RMJ209"/>
      <c r="RMK209"/>
      <c r="RML209"/>
      <c r="RMM209"/>
      <c r="RMN209"/>
      <c r="RMO209"/>
      <c r="RMP209"/>
      <c r="RMQ209"/>
      <c r="RMR209"/>
      <c r="RMS209"/>
      <c r="RMT209"/>
      <c r="RMU209"/>
      <c r="RMV209"/>
      <c r="RMW209"/>
      <c r="RMX209"/>
      <c r="RMY209"/>
      <c r="RMZ209"/>
      <c r="RNA209"/>
      <c r="RNB209"/>
      <c r="RNC209"/>
      <c r="RND209"/>
      <c r="RNE209"/>
      <c r="RNF209"/>
      <c r="RNG209"/>
      <c r="RNH209"/>
      <c r="RNI209"/>
      <c r="RNJ209"/>
      <c r="RNK209"/>
      <c r="RNL209"/>
      <c r="RNM209"/>
      <c r="RNN209"/>
      <c r="RNO209"/>
      <c r="RNP209"/>
      <c r="RNQ209"/>
      <c r="RNR209"/>
      <c r="RNS209"/>
      <c r="RNT209"/>
      <c r="RNU209"/>
      <c r="RNV209"/>
      <c r="RNW209"/>
      <c r="RNX209"/>
      <c r="RNY209"/>
      <c r="RNZ209"/>
      <c r="ROA209"/>
      <c r="ROB209"/>
      <c r="ROC209"/>
      <c r="ROD209"/>
      <c r="ROE209"/>
      <c r="ROF209"/>
      <c r="ROG209"/>
      <c r="ROH209"/>
      <c r="ROI209"/>
      <c r="ROJ209"/>
      <c r="ROK209"/>
      <c r="ROL209"/>
      <c r="ROM209"/>
      <c r="RON209"/>
      <c r="ROO209"/>
      <c r="ROP209"/>
      <c r="ROQ209"/>
      <c r="ROR209"/>
      <c r="ROS209"/>
      <c r="ROT209"/>
      <c r="ROU209"/>
      <c r="ROV209"/>
      <c r="ROW209"/>
      <c r="ROX209"/>
      <c r="ROY209"/>
      <c r="ROZ209"/>
      <c r="RPA209"/>
      <c r="RPB209"/>
      <c r="RPC209"/>
      <c r="RPD209"/>
      <c r="RPE209"/>
      <c r="RPF209"/>
      <c r="RPG209"/>
      <c r="RPH209"/>
      <c r="RPI209"/>
      <c r="RPJ209"/>
      <c r="RPK209"/>
      <c r="RPL209"/>
      <c r="RPM209"/>
      <c r="RPN209"/>
      <c r="RPO209"/>
      <c r="RPP209"/>
      <c r="RPQ209"/>
      <c r="RPR209"/>
      <c r="RPS209"/>
      <c r="RPT209"/>
      <c r="RPU209"/>
      <c r="RPV209"/>
      <c r="RPW209"/>
      <c r="RPX209"/>
      <c r="RPY209"/>
      <c r="RPZ209"/>
      <c r="RQA209"/>
      <c r="RQB209"/>
      <c r="RQC209"/>
      <c r="RQD209"/>
      <c r="RQE209"/>
      <c r="RQF209"/>
      <c r="RQG209"/>
      <c r="RQH209"/>
      <c r="RQI209"/>
      <c r="RQJ209"/>
      <c r="RQK209"/>
      <c r="RQL209"/>
      <c r="RQM209"/>
      <c r="RQN209"/>
      <c r="RQO209"/>
      <c r="RQP209"/>
      <c r="RQQ209"/>
      <c r="RQR209"/>
      <c r="RQS209"/>
      <c r="RQT209"/>
      <c r="RQU209"/>
      <c r="RQV209"/>
      <c r="RQW209"/>
      <c r="RQX209"/>
      <c r="RQY209"/>
      <c r="RQZ209"/>
      <c r="RRA209"/>
      <c r="RRB209"/>
      <c r="RRC209"/>
      <c r="RRD209"/>
      <c r="RRE209"/>
      <c r="RRF209"/>
      <c r="RRG209"/>
      <c r="RRH209"/>
      <c r="RRI209"/>
      <c r="RRJ209"/>
      <c r="RRK209"/>
      <c r="RRL209"/>
      <c r="RRM209"/>
      <c r="RRN209"/>
      <c r="RRO209"/>
      <c r="RRP209"/>
      <c r="RRQ209"/>
      <c r="RRR209"/>
      <c r="RRS209"/>
      <c r="RRT209"/>
      <c r="RRU209"/>
      <c r="RRV209"/>
      <c r="RRW209"/>
      <c r="RRX209"/>
      <c r="RRY209"/>
      <c r="RRZ209"/>
      <c r="RSA209"/>
      <c r="RSB209"/>
      <c r="RSC209"/>
      <c r="RSD209"/>
      <c r="RSE209"/>
      <c r="RSF209"/>
      <c r="RSG209"/>
      <c r="RSH209"/>
      <c r="RSI209"/>
      <c r="RSJ209"/>
      <c r="RSK209"/>
      <c r="RSL209"/>
      <c r="RSM209"/>
      <c r="RSN209"/>
      <c r="RSO209"/>
      <c r="RSP209"/>
      <c r="RSQ209"/>
      <c r="RSR209"/>
      <c r="RSS209"/>
      <c r="RST209"/>
      <c r="RSU209"/>
      <c r="RSV209"/>
      <c r="RSW209"/>
      <c r="RSX209"/>
      <c r="RSY209"/>
      <c r="RSZ209"/>
      <c r="RTA209"/>
      <c r="RTB209"/>
      <c r="RTC209"/>
      <c r="RTD209"/>
      <c r="RTE209"/>
      <c r="RTF209"/>
      <c r="RTG209"/>
      <c r="RTH209"/>
      <c r="RTI209"/>
      <c r="RTJ209"/>
      <c r="RTK209"/>
      <c r="RTL209"/>
      <c r="RTM209"/>
      <c r="RTN209"/>
      <c r="RTO209"/>
      <c r="RTP209"/>
      <c r="RTQ209"/>
      <c r="RTR209"/>
      <c r="RTS209"/>
      <c r="RTT209"/>
      <c r="RTU209"/>
      <c r="RTV209"/>
      <c r="RTW209"/>
      <c r="RTX209"/>
      <c r="RTY209"/>
      <c r="RTZ209"/>
      <c r="RUA209"/>
      <c r="RUB209"/>
      <c r="RUC209"/>
      <c r="RUD209"/>
      <c r="RUE209"/>
      <c r="RUF209"/>
      <c r="RUG209"/>
      <c r="RUH209"/>
      <c r="RUI209"/>
      <c r="RUJ209"/>
      <c r="RUK209"/>
      <c r="RUL209"/>
      <c r="RUM209"/>
      <c r="RUN209"/>
      <c r="RUO209"/>
      <c r="RUP209"/>
      <c r="RUQ209"/>
      <c r="RUR209"/>
      <c r="RUS209"/>
      <c r="RUT209"/>
      <c r="RUU209"/>
      <c r="RUV209"/>
      <c r="RUW209"/>
      <c r="RUX209"/>
      <c r="RUY209"/>
      <c r="RUZ209"/>
      <c r="RVA209"/>
      <c r="RVB209"/>
      <c r="RVC209"/>
      <c r="RVD209"/>
      <c r="RVE209"/>
      <c r="RVF209"/>
      <c r="RVG209"/>
      <c r="RVH209"/>
      <c r="RVI209"/>
      <c r="RVJ209"/>
      <c r="RVK209"/>
      <c r="RVL209"/>
      <c r="RVM209"/>
      <c r="RVN209"/>
      <c r="RVO209"/>
      <c r="RVP209"/>
      <c r="RVQ209"/>
      <c r="RVR209"/>
      <c r="RVS209"/>
      <c r="RVT209"/>
      <c r="RVU209"/>
      <c r="RVV209"/>
      <c r="RVW209"/>
      <c r="RVX209"/>
      <c r="RVY209"/>
      <c r="RVZ209"/>
      <c r="RWA209"/>
      <c r="RWB209"/>
      <c r="RWC209"/>
      <c r="RWD209"/>
      <c r="RWE209"/>
      <c r="RWF209"/>
      <c r="RWG209"/>
      <c r="RWH209"/>
      <c r="RWI209"/>
      <c r="RWJ209"/>
      <c r="RWK209"/>
      <c r="RWL209"/>
      <c r="RWM209"/>
      <c r="RWN209"/>
      <c r="RWO209"/>
      <c r="RWP209"/>
      <c r="RWQ209"/>
      <c r="RWR209"/>
      <c r="RWS209"/>
      <c r="RWT209"/>
      <c r="RWU209"/>
      <c r="RWV209"/>
      <c r="RWW209"/>
      <c r="RWX209"/>
      <c r="RWY209"/>
      <c r="RWZ209"/>
      <c r="RXA209"/>
      <c r="RXB209"/>
      <c r="RXC209"/>
      <c r="RXD209"/>
      <c r="RXE209"/>
      <c r="RXF209"/>
      <c r="RXG209"/>
      <c r="RXH209"/>
      <c r="RXI209"/>
      <c r="RXJ209"/>
      <c r="RXK209"/>
      <c r="RXL209"/>
      <c r="RXM209"/>
      <c r="RXN209"/>
      <c r="RXO209"/>
      <c r="RXP209"/>
      <c r="RXQ209"/>
      <c r="RXR209"/>
      <c r="RXS209"/>
      <c r="RXT209"/>
      <c r="RXU209"/>
      <c r="RXV209"/>
      <c r="RXW209"/>
      <c r="RXX209"/>
      <c r="RXY209"/>
      <c r="RXZ209"/>
      <c r="RYA209"/>
      <c r="RYB209"/>
      <c r="RYC209"/>
      <c r="RYD209"/>
      <c r="RYE209"/>
      <c r="RYF209"/>
      <c r="RYG209"/>
      <c r="RYH209"/>
      <c r="RYI209"/>
      <c r="RYJ209"/>
      <c r="RYK209"/>
      <c r="RYL209"/>
      <c r="RYM209"/>
      <c r="RYN209"/>
      <c r="RYO209"/>
      <c r="RYP209"/>
      <c r="RYQ209"/>
      <c r="RYR209"/>
      <c r="RYS209"/>
      <c r="RYT209"/>
      <c r="RYU209"/>
      <c r="RYV209"/>
      <c r="RYW209"/>
      <c r="RYX209"/>
      <c r="RYY209"/>
      <c r="RYZ209"/>
      <c r="RZA209"/>
      <c r="RZB209"/>
      <c r="RZC209"/>
      <c r="RZD209"/>
      <c r="RZE209"/>
      <c r="RZF209"/>
      <c r="RZG209"/>
      <c r="RZH209"/>
      <c r="RZI209"/>
      <c r="RZJ209"/>
      <c r="RZK209"/>
      <c r="RZL209"/>
      <c r="RZM209"/>
      <c r="RZN209"/>
      <c r="RZO209"/>
      <c r="RZP209"/>
      <c r="RZQ209"/>
      <c r="RZR209"/>
      <c r="RZS209"/>
      <c r="RZT209"/>
      <c r="RZU209"/>
      <c r="RZV209"/>
      <c r="RZW209"/>
      <c r="RZX209"/>
      <c r="RZY209"/>
      <c r="RZZ209"/>
      <c r="SAA209"/>
      <c r="SAB209"/>
      <c r="SAC209"/>
      <c r="SAD209"/>
      <c r="SAE209"/>
      <c r="SAF209"/>
      <c r="SAG209"/>
      <c r="SAH209"/>
      <c r="SAI209"/>
      <c r="SAJ209"/>
      <c r="SAK209"/>
      <c r="SAL209"/>
      <c r="SAM209"/>
      <c r="SAN209"/>
      <c r="SAO209"/>
      <c r="SAP209"/>
      <c r="SAQ209"/>
      <c r="SAR209"/>
      <c r="SAS209"/>
      <c r="SAT209"/>
      <c r="SAU209"/>
      <c r="SAV209"/>
      <c r="SAW209"/>
      <c r="SAX209"/>
      <c r="SAY209"/>
      <c r="SAZ209"/>
      <c r="SBA209"/>
      <c r="SBB209"/>
      <c r="SBC209"/>
      <c r="SBD209"/>
      <c r="SBE209"/>
      <c r="SBF209"/>
      <c r="SBG209"/>
      <c r="SBH209"/>
      <c r="SBI209"/>
      <c r="SBJ209"/>
      <c r="SBK209"/>
      <c r="SBL209"/>
      <c r="SBM209"/>
      <c r="SBN209"/>
      <c r="SBO209"/>
      <c r="SBP209"/>
      <c r="SBQ209"/>
      <c r="SBR209"/>
      <c r="SBS209"/>
      <c r="SBT209"/>
      <c r="SBU209"/>
      <c r="SBV209"/>
      <c r="SBW209"/>
      <c r="SBX209"/>
      <c r="SBY209"/>
      <c r="SBZ209"/>
      <c r="SCA209"/>
      <c r="SCB209"/>
      <c r="SCC209"/>
      <c r="SCD209"/>
      <c r="SCE209"/>
      <c r="SCF209"/>
      <c r="SCG209"/>
      <c r="SCH209"/>
      <c r="SCI209"/>
      <c r="SCJ209"/>
      <c r="SCK209"/>
      <c r="SCL209"/>
      <c r="SCM209"/>
      <c r="SCN209"/>
      <c r="SCO209"/>
      <c r="SCP209"/>
      <c r="SCQ209"/>
      <c r="SCR209"/>
      <c r="SCS209"/>
      <c r="SCT209"/>
      <c r="SCU209"/>
      <c r="SCV209"/>
      <c r="SCW209"/>
      <c r="SCX209"/>
      <c r="SCY209"/>
      <c r="SCZ209"/>
      <c r="SDA209"/>
      <c r="SDB209"/>
      <c r="SDC209"/>
      <c r="SDD209"/>
      <c r="SDE209"/>
      <c r="SDF209"/>
      <c r="SDG209"/>
      <c r="SDH209"/>
      <c r="SDI209"/>
      <c r="SDJ209"/>
      <c r="SDK209"/>
      <c r="SDL209"/>
      <c r="SDM209"/>
      <c r="SDN209"/>
      <c r="SDO209"/>
      <c r="SDP209"/>
      <c r="SDQ209"/>
      <c r="SDR209"/>
      <c r="SDS209"/>
      <c r="SDT209"/>
      <c r="SDU209"/>
      <c r="SDV209"/>
      <c r="SDW209"/>
      <c r="SDX209"/>
      <c r="SDY209"/>
      <c r="SDZ209"/>
      <c r="SEA209"/>
      <c r="SEB209"/>
      <c r="SEC209"/>
      <c r="SED209"/>
      <c r="SEE209"/>
      <c r="SEF209"/>
      <c r="SEG209"/>
      <c r="SEH209"/>
      <c r="SEI209"/>
      <c r="SEJ209"/>
      <c r="SEK209"/>
      <c r="SEL209"/>
      <c r="SEM209"/>
      <c r="SEN209"/>
      <c r="SEO209"/>
      <c r="SEP209"/>
      <c r="SEQ209"/>
      <c r="SER209"/>
      <c r="SES209"/>
      <c r="SET209"/>
      <c r="SEU209"/>
      <c r="SEV209"/>
      <c r="SEW209"/>
      <c r="SEX209"/>
      <c r="SEY209"/>
      <c r="SEZ209"/>
      <c r="SFA209"/>
      <c r="SFB209"/>
      <c r="SFC209"/>
      <c r="SFD209"/>
      <c r="SFE209"/>
      <c r="SFF209"/>
      <c r="SFG209"/>
      <c r="SFH209"/>
      <c r="SFI209"/>
      <c r="SFJ209"/>
      <c r="SFK209"/>
      <c r="SFL209"/>
      <c r="SFM209"/>
      <c r="SFN209"/>
      <c r="SFO209"/>
      <c r="SFP209"/>
      <c r="SFQ209"/>
      <c r="SFR209"/>
      <c r="SFS209"/>
      <c r="SFT209"/>
      <c r="SFU209"/>
      <c r="SFV209"/>
      <c r="SFW209"/>
      <c r="SFX209"/>
      <c r="SFY209"/>
      <c r="SFZ209"/>
      <c r="SGA209"/>
      <c r="SGB209"/>
      <c r="SGC209"/>
      <c r="SGD209"/>
      <c r="SGE209"/>
      <c r="SGF209"/>
      <c r="SGG209"/>
      <c r="SGH209"/>
      <c r="SGI209"/>
      <c r="SGJ209"/>
      <c r="SGK209"/>
      <c r="SGL209"/>
      <c r="SGM209"/>
      <c r="SGN209"/>
      <c r="SGO209"/>
      <c r="SGP209"/>
      <c r="SGQ209"/>
      <c r="SGR209"/>
      <c r="SGS209"/>
      <c r="SGT209"/>
      <c r="SGU209"/>
      <c r="SGV209"/>
      <c r="SGW209"/>
      <c r="SGX209"/>
      <c r="SGY209"/>
      <c r="SGZ209"/>
      <c r="SHA209"/>
      <c r="SHB209"/>
      <c r="SHC209"/>
      <c r="SHD209"/>
      <c r="SHE209"/>
      <c r="SHF209"/>
      <c r="SHG209"/>
      <c r="SHH209"/>
      <c r="SHI209"/>
      <c r="SHJ209"/>
      <c r="SHK209"/>
      <c r="SHL209"/>
      <c r="SHM209"/>
      <c r="SHN209"/>
      <c r="SHO209"/>
      <c r="SHP209"/>
      <c r="SHQ209"/>
      <c r="SHR209"/>
      <c r="SHS209"/>
      <c r="SHT209"/>
      <c r="SHU209"/>
      <c r="SHV209"/>
      <c r="SHW209"/>
      <c r="SHX209"/>
      <c r="SHY209"/>
      <c r="SHZ209"/>
      <c r="SIA209"/>
      <c r="SIB209"/>
      <c r="SIC209"/>
      <c r="SID209"/>
      <c r="SIE209"/>
      <c r="SIF209"/>
      <c r="SIG209"/>
      <c r="SIH209"/>
      <c r="SII209"/>
      <c r="SIJ209"/>
      <c r="SIK209"/>
      <c r="SIL209"/>
      <c r="SIM209"/>
      <c r="SIN209"/>
      <c r="SIO209"/>
      <c r="SIP209"/>
      <c r="SIQ209"/>
      <c r="SIR209"/>
      <c r="SIS209"/>
      <c r="SIT209"/>
      <c r="SIU209"/>
      <c r="SIV209"/>
      <c r="SIW209"/>
      <c r="SIX209"/>
      <c r="SIY209"/>
      <c r="SIZ209"/>
      <c r="SJA209"/>
      <c r="SJB209"/>
      <c r="SJC209"/>
      <c r="SJD209"/>
      <c r="SJE209"/>
      <c r="SJF209"/>
      <c r="SJG209"/>
      <c r="SJH209"/>
      <c r="SJI209"/>
      <c r="SJJ209"/>
      <c r="SJK209"/>
      <c r="SJL209"/>
      <c r="SJM209"/>
      <c r="SJN209"/>
      <c r="SJO209"/>
      <c r="SJP209"/>
      <c r="SJQ209"/>
      <c r="SJR209"/>
      <c r="SJS209"/>
      <c r="SJT209"/>
      <c r="SJU209"/>
      <c r="SJV209"/>
      <c r="SJW209"/>
      <c r="SJX209"/>
      <c r="SJY209"/>
      <c r="SJZ209"/>
      <c r="SKA209"/>
      <c r="SKB209"/>
      <c r="SKC209"/>
      <c r="SKD209"/>
      <c r="SKE209"/>
      <c r="SKF209"/>
      <c r="SKG209"/>
      <c r="SKH209"/>
      <c r="SKI209"/>
      <c r="SKJ209"/>
      <c r="SKK209"/>
      <c r="SKL209"/>
      <c r="SKM209"/>
      <c r="SKN209"/>
      <c r="SKO209"/>
      <c r="SKP209"/>
      <c r="SKQ209"/>
      <c r="SKR209"/>
      <c r="SKS209"/>
      <c r="SKT209"/>
      <c r="SKU209"/>
      <c r="SKV209"/>
      <c r="SKW209"/>
      <c r="SKX209"/>
      <c r="SKY209"/>
      <c r="SKZ209"/>
      <c r="SLA209"/>
      <c r="SLB209"/>
      <c r="SLC209"/>
      <c r="SLD209"/>
      <c r="SLE209"/>
      <c r="SLF209"/>
      <c r="SLG209"/>
      <c r="SLH209"/>
      <c r="SLI209"/>
      <c r="SLJ209"/>
      <c r="SLK209"/>
      <c r="SLL209"/>
      <c r="SLM209"/>
      <c r="SLN209"/>
      <c r="SLO209"/>
      <c r="SLP209"/>
      <c r="SLQ209"/>
      <c r="SLR209"/>
      <c r="SLS209"/>
      <c r="SLT209"/>
      <c r="SLU209"/>
      <c r="SLV209"/>
      <c r="SLW209"/>
      <c r="SLX209"/>
      <c r="SLY209"/>
      <c r="SLZ209"/>
      <c r="SMA209"/>
      <c r="SMB209"/>
      <c r="SMC209"/>
      <c r="SMD209"/>
      <c r="SME209"/>
      <c r="SMF209"/>
      <c r="SMG209"/>
      <c r="SMH209"/>
      <c r="SMI209"/>
      <c r="SMJ209"/>
      <c r="SMK209"/>
      <c r="SML209"/>
      <c r="SMM209"/>
      <c r="SMN209"/>
      <c r="SMO209"/>
      <c r="SMP209"/>
      <c r="SMQ209"/>
      <c r="SMR209"/>
      <c r="SMS209"/>
      <c r="SMT209"/>
      <c r="SMU209"/>
      <c r="SMV209"/>
      <c r="SMW209"/>
      <c r="SMX209"/>
      <c r="SMY209"/>
      <c r="SMZ209"/>
      <c r="SNA209"/>
      <c r="SNB209"/>
      <c r="SNC209"/>
      <c r="SND209"/>
      <c r="SNE209"/>
      <c r="SNF209"/>
      <c r="SNG209"/>
      <c r="SNH209"/>
      <c r="SNI209"/>
      <c r="SNJ209"/>
      <c r="SNK209"/>
      <c r="SNL209"/>
      <c r="SNM209"/>
      <c r="SNN209"/>
      <c r="SNO209"/>
      <c r="SNP209"/>
      <c r="SNQ209"/>
      <c r="SNR209"/>
      <c r="SNS209"/>
      <c r="SNT209"/>
      <c r="SNU209"/>
      <c r="SNV209"/>
      <c r="SNW209"/>
      <c r="SNX209"/>
      <c r="SNY209"/>
      <c r="SNZ209"/>
      <c r="SOA209"/>
      <c r="SOB209"/>
      <c r="SOC209"/>
      <c r="SOD209"/>
      <c r="SOE209"/>
      <c r="SOF209"/>
      <c r="SOG209"/>
      <c r="SOH209"/>
      <c r="SOI209"/>
      <c r="SOJ209"/>
      <c r="SOK209"/>
      <c r="SOL209"/>
      <c r="SOM209"/>
      <c r="SON209"/>
      <c r="SOO209"/>
      <c r="SOP209"/>
      <c r="SOQ209"/>
      <c r="SOR209"/>
      <c r="SOS209"/>
      <c r="SOT209"/>
      <c r="SOU209"/>
      <c r="SOV209"/>
      <c r="SOW209"/>
      <c r="SOX209"/>
      <c r="SOY209"/>
      <c r="SOZ209"/>
      <c r="SPA209"/>
      <c r="SPB209"/>
      <c r="SPC209"/>
      <c r="SPD209"/>
      <c r="SPE209"/>
      <c r="SPF209"/>
      <c r="SPG209"/>
      <c r="SPH209"/>
      <c r="SPI209"/>
      <c r="SPJ209"/>
      <c r="SPK209"/>
      <c r="SPL209"/>
      <c r="SPM209"/>
      <c r="SPN209"/>
      <c r="SPO209"/>
      <c r="SPP209"/>
      <c r="SPQ209"/>
      <c r="SPR209"/>
      <c r="SPS209"/>
      <c r="SPT209"/>
      <c r="SPU209"/>
      <c r="SPV209"/>
      <c r="SPW209"/>
      <c r="SPX209"/>
      <c r="SPY209"/>
      <c r="SPZ209"/>
      <c r="SQA209"/>
      <c r="SQB209"/>
      <c r="SQC209"/>
      <c r="SQD209"/>
      <c r="SQE209"/>
      <c r="SQF209"/>
      <c r="SQG209"/>
      <c r="SQH209"/>
      <c r="SQI209"/>
      <c r="SQJ209"/>
      <c r="SQK209"/>
      <c r="SQL209"/>
      <c r="SQM209"/>
      <c r="SQN209"/>
      <c r="SQO209"/>
      <c r="SQP209"/>
      <c r="SQQ209"/>
      <c r="SQR209"/>
      <c r="SQS209"/>
      <c r="SQT209"/>
      <c r="SQU209"/>
      <c r="SQV209"/>
      <c r="SQW209"/>
      <c r="SQX209"/>
      <c r="SQY209"/>
      <c r="SQZ209"/>
      <c r="SRA209"/>
      <c r="SRB209"/>
      <c r="SRC209"/>
      <c r="SRD209"/>
      <c r="SRE209"/>
      <c r="SRF209"/>
      <c r="SRG209"/>
      <c r="SRH209"/>
      <c r="SRI209"/>
      <c r="SRJ209"/>
      <c r="SRK209"/>
      <c r="SRL209"/>
      <c r="SRM209"/>
      <c r="SRN209"/>
      <c r="SRO209"/>
      <c r="SRP209"/>
      <c r="SRQ209"/>
      <c r="SRR209"/>
      <c r="SRS209"/>
      <c r="SRT209"/>
      <c r="SRU209"/>
      <c r="SRV209"/>
      <c r="SRW209"/>
      <c r="SRX209"/>
      <c r="SRY209"/>
      <c r="SRZ209"/>
      <c r="SSA209"/>
      <c r="SSB209"/>
      <c r="SSC209"/>
      <c r="SSD209"/>
      <c r="SSE209"/>
      <c r="SSF209"/>
      <c r="SSG209"/>
      <c r="SSH209"/>
      <c r="SSI209"/>
      <c r="SSJ209"/>
      <c r="SSK209"/>
      <c r="SSL209"/>
      <c r="SSM209"/>
      <c r="SSN209"/>
      <c r="SSO209"/>
      <c r="SSP209"/>
      <c r="SSQ209"/>
      <c r="SSR209"/>
      <c r="SSS209"/>
      <c r="SST209"/>
      <c r="SSU209"/>
      <c r="SSV209"/>
      <c r="SSW209"/>
      <c r="SSX209"/>
      <c r="SSY209"/>
      <c r="SSZ209"/>
      <c r="STA209"/>
      <c r="STB209"/>
      <c r="STC209"/>
      <c r="STD209"/>
      <c r="STE209"/>
      <c r="STF209"/>
      <c r="STG209"/>
      <c r="STH209"/>
      <c r="STI209"/>
      <c r="STJ209"/>
      <c r="STK209"/>
      <c r="STL209"/>
      <c r="STM209"/>
      <c r="STN209"/>
      <c r="STO209"/>
      <c r="STP209"/>
      <c r="STQ209"/>
      <c r="STR209"/>
      <c r="STS209"/>
      <c r="STT209"/>
      <c r="STU209"/>
      <c r="STV209"/>
      <c r="STW209"/>
      <c r="STX209"/>
      <c r="STY209"/>
      <c r="STZ209"/>
      <c r="SUA209"/>
      <c r="SUB209"/>
      <c r="SUC209"/>
      <c r="SUD209"/>
      <c r="SUE209"/>
      <c r="SUF209"/>
      <c r="SUG209"/>
      <c r="SUH209"/>
      <c r="SUI209"/>
      <c r="SUJ209"/>
      <c r="SUK209"/>
      <c r="SUL209"/>
      <c r="SUM209"/>
      <c r="SUN209"/>
      <c r="SUO209"/>
      <c r="SUP209"/>
      <c r="SUQ209"/>
      <c r="SUR209"/>
      <c r="SUS209"/>
      <c r="SUT209"/>
      <c r="SUU209"/>
      <c r="SUV209"/>
      <c r="SUW209"/>
      <c r="SUX209"/>
      <c r="SUY209"/>
      <c r="SUZ209"/>
      <c r="SVA209"/>
      <c r="SVB209"/>
      <c r="SVC209"/>
      <c r="SVD209"/>
      <c r="SVE209"/>
      <c r="SVF209"/>
      <c r="SVG209"/>
      <c r="SVH209"/>
      <c r="SVI209"/>
      <c r="SVJ209"/>
      <c r="SVK209"/>
      <c r="SVL209"/>
      <c r="SVM209"/>
      <c r="SVN209"/>
      <c r="SVO209"/>
      <c r="SVP209"/>
      <c r="SVQ209"/>
      <c r="SVR209"/>
      <c r="SVS209"/>
      <c r="SVT209"/>
      <c r="SVU209"/>
      <c r="SVV209"/>
      <c r="SVW209"/>
      <c r="SVX209"/>
      <c r="SVY209"/>
      <c r="SVZ209"/>
      <c r="SWA209"/>
      <c r="SWB209"/>
      <c r="SWC209"/>
      <c r="SWD209"/>
      <c r="SWE209"/>
      <c r="SWF209"/>
      <c r="SWG209"/>
      <c r="SWH209"/>
      <c r="SWI209"/>
      <c r="SWJ209"/>
      <c r="SWK209"/>
      <c r="SWL209"/>
      <c r="SWM209"/>
      <c r="SWN209"/>
      <c r="SWO209"/>
      <c r="SWP209"/>
      <c r="SWQ209"/>
      <c r="SWR209"/>
      <c r="SWS209"/>
      <c r="SWT209"/>
      <c r="SWU209"/>
      <c r="SWV209"/>
      <c r="SWW209"/>
      <c r="SWX209"/>
      <c r="SWY209"/>
      <c r="SWZ209"/>
      <c r="SXA209"/>
      <c r="SXB209"/>
      <c r="SXC209"/>
      <c r="SXD209"/>
      <c r="SXE209"/>
      <c r="SXF209"/>
      <c r="SXG209"/>
      <c r="SXH209"/>
      <c r="SXI209"/>
      <c r="SXJ209"/>
      <c r="SXK209"/>
      <c r="SXL209"/>
      <c r="SXM209"/>
      <c r="SXN209"/>
      <c r="SXO209"/>
      <c r="SXP209"/>
      <c r="SXQ209"/>
      <c r="SXR209"/>
      <c r="SXS209"/>
      <c r="SXT209"/>
      <c r="SXU209"/>
      <c r="SXV209"/>
      <c r="SXW209"/>
      <c r="SXX209"/>
      <c r="SXY209"/>
      <c r="SXZ209"/>
      <c r="SYA209"/>
      <c r="SYB209"/>
      <c r="SYC209"/>
      <c r="SYD209"/>
      <c r="SYE209"/>
      <c r="SYF209"/>
      <c r="SYG209"/>
      <c r="SYH209"/>
      <c r="SYI209"/>
      <c r="SYJ209"/>
      <c r="SYK209"/>
      <c r="SYL209"/>
      <c r="SYM209"/>
      <c r="SYN209"/>
      <c r="SYO209"/>
      <c r="SYP209"/>
      <c r="SYQ209"/>
      <c r="SYR209"/>
      <c r="SYS209"/>
      <c r="SYT209"/>
      <c r="SYU209"/>
      <c r="SYV209"/>
      <c r="SYW209"/>
      <c r="SYX209"/>
      <c r="SYY209"/>
      <c r="SYZ209"/>
      <c r="SZA209"/>
      <c r="SZB209"/>
      <c r="SZC209"/>
      <c r="SZD209"/>
      <c r="SZE209"/>
      <c r="SZF209"/>
      <c r="SZG209"/>
      <c r="SZH209"/>
      <c r="SZI209"/>
      <c r="SZJ209"/>
      <c r="SZK209"/>
      <c r="SZL209"/>
      <c r="SZM209"/>
      <c r="SZN209"/>
      <c r="SZO209"/>
      <c r="SZP209"/>
      <c r="SZQ209"/>
      <c r="SZR209"/>
      <c r="SZS209"/>
      <c r="SZT209"/>
      <c r="SZU209"/>
      <c r="SZV209"/>
      <c r="SZW209"/>
      <c r="SZX209"/>
      <c r="SZY209"/>
      <c r="SZZ209"/>
      <c r="TAA209"/>
      <c r="TAB209"/>
      <c r="TAC209"/>
      <c r="TAD209"/>
      <c r="TAE209"/>
      <c r="TAF209"/>
      <c r="TAG209"/>
      <c r="TAH209"/>
      <c r="TAI209"/>
      <c r="TAJ209"/>
      <c r="TAK209"/>
      <c r="TAL209"/>
      <c r="TAM209"/>
      <c r="TAN209"/>
      <c r="TAO209"/>
      <c r="TAP209"/>
      <c r="TAQ209"/>
      <c r="TAR209"/>
      <c r="TAS209"/>
      <c r="TAT209"/>
      <c r="TAU209"/>
      <c r="TAV209"/>
      <c r="TAW209"/>
      <c r="TAX209"/>
      <c r="TAY209"/>
      <c r="TAZ209"/>
      <c r="TBA209"/>
      <c r="TBB209"/>
      <c r="TBC209"/>
      <c r="TBD209"/>
      <c r="TBE209"/>
      <c r="TBF209"/>
      <c r="TBG209"/>
      <c r="TBH209"/>
      <c r="TBI209"/>
      <c r="TBJ209"/>
      <c r="TBK209"/>
      <c r="TBL209"/>
      <c r="TBM209"/>
      <c r="TBN209"/>
      <c r="TBO209"/>
      <c r="TBP209"/>
      <c r="TBQ209"/>
      <c r="TBR209"/>
      <c r="TBS209"/>
      <c r="TBT209"/>
      <c r="TBU209"/>
      <c r="TBV209"/>
      <c r="TBW209"/>
      <c r="TBX209"/>
      <c r="TBY209"/>
      <c r="TBZ209"/>
      <c r="TCA209"/>
      <c r="TCB209"/>
      <c r="TCC209"/>
      <c r="TCD209"/>
      <c r="TCE209"/>
      <c r="TCF209"/>
      <c r="TCG209"/>
      <c r="TCH209"/>
      <c r="TCI209"/>
      <c r="TCJ209"/>
      <c r="TCK209"/>
      <c r="TCL209"/>
      <c r="TCM209"/>
      <c r="TCN209"/>
      <c r="TCO209"/>
      <c r="TCP209"/>
      <c r="TCQ209"/>
      <c r="TCR209"/>
      <c r="TCS209"/>
      <c r="TCT209"/>
      <c r="TCU209"/>
      <c r="TCV209"/>
      <c r="TCW209"/>
      <c r="TCX209"/>
      <c r="TCY209"/>
      <c r="TCZ209"/>
      <c r="TDA209"/>
      <c r="TDB209"/>
      <c r="TDC209"/>
      <c r="TDD209"/>
      <c r="TDE209"/>
      <c r="TDF209"/>
      <c r="TDG209"/>
      <c r="TDH209"/>
      <c r="TDI209"/>
      <c r="TDJ209"/>
      <c r="TDK209"/>
      <c r="TDL209"/>
      <c r="TDM209"/>
      <c r="TDN209"/>
      <c r="TDO209"/>
      <c r="TDP209"/>
      <c r="TDQ209"/>
      <c r="TDR209"/>
      <c r="TDS209"/>
      <c r="TDT209"/>
      <c r="TDU209"/>
      <c r="TDV209"/>
      <c r="TDW209"/>
      <c r="TDX209"/>
      <c r="TDY209"/>
      <c r="TDZ209"/>
      <c r="TEA209"/>
      <c r="TEB209"/>
      <c r="TEC209"/>
      <c r="TED209"/>
      <c r="TEE209"/>
      <c r="TEF209"/>
      <c r="TEG209"/>
      <c r="TEH209"/>
      <c r="TEI209"/>
      <c r="TEJ209"/>
      <c r="TEK209"/>
      <c r="TEL209"/>
      <c r="TEM209"/>
      <c r="TEN209"/>
      <c r="TEO209"/>
      <c r="TEP209"/>
      <c r="TEQ209"/>
      <c r="TER209"/>
      <c r="TES209"/>
      <c r="TET209"/>
      <c r="TEU209"/>
      <c r="TEV209"/>
      <c r="TEW209"/>
      <c r="TEX209"/>
      <c r="TEY209"/>
      <c r="TEZ209"/>
      <c r="TFA209"/>
      <c r="TFB209"/>
      <c r="TFC209"/>
      <c r="TFD209"/>
      <c r="TFE209"/>
      <c r="TFF209"/>
      <c r="TFG209"/>
      <c r="TFH209"/>
      <c r="TFI209"/>
      <c r="TFJ209"/>
      <c r="TFK209"/>
      <c r="TFL209"/>
      <c r="TFM209"/>
      <c r="TFN209"/>
      <c r="TFO209"/>
      <c r="TFP209"/>
      <c r="TFQ209"/>
      <c r="TFR209"/>
      <c r="TFS209"/>
      <c r="TFT209"/>
      <c r="TFU209"/>
      <c r="TFV209"/>
      <c r="TFW209"/>
      <c r="TFX209"/>
      <c r="TFY209"/>
      <c r="TFZ209"/>
      <c r="TGA209"/>
      <c r="TGB209"/>
      <c r="TGC209"/>
      <c r="TGD209"/>
      <c r="TGE209"/>
      <c r="TGF209"/>
      <c r="TGG209"/>
      <c r="TGH209"/>
      <c r="TGI209"/>
      <c r="TGJ209"/>
      <c r="TGK209"/>
      <c r="TGL209"/>
      <c r="TGM209"/>
      <c r="TGN209"/>
      <c r="TGO209"/>
      <c r="TGP209"/>
      <c r="TGQ209"/>
      <c r="TGR209"/>
      <c r="TGS209"/>
      <c r="TGT209"/>
      <c r="TGU209"/>
      <c r="TGV209"/>
      <c r="TGW209"/>
      <c r="TGX209"/>
      <c r="TGY209"/>
      <c r="TGZ209"/>
      <c r="THA209"/>
      <c r="THB209"/>
      <c r="THC209"/>
      <c r="THD209"/>
      <c r="THE209"/>
      <c r="THF209"/>
      <c r="THG209"/>
      <c r="THH209"/>
      <c r="THI209"/>
      <c r="THJ209"/>
      <c r="THK209"/>
      <c r="THL209"/>
      <c r="THM209"/>
      <c r="THN209"/>
      <c r="THO209"/>
      <c r="THP209"/>
      <c r="THQ209"/>
      <c r="THR209"/>
      <c r="THS209"/>
      <c r="THT209"/>
      <c r="THU209"/>
      <c r="THV209"/>
      <c r="THW209"/>
      <c r="THX209"/>
      <c r="THY209"/>
      <c r="THZ209"/>
      <c r="TIA209"/>
      <c r="TIB209"/>
      <c r="TIC209"/>
      <c r="TID209"/>
      <c r="TIE209"/>
      <c r="TIF209"/>
      <c r="TIG209"/>
      <c r="TIH209"/>
      <c r="TII209"/>
      <c r="TIJ209"/>
      <c r="TIK209"/>
      <c r="TIL209"/>
      <c r="TIM209"/>
      <c r="TIN209"/>
      <c r="TIO209"/>
      <c r="TIP209"/>
      <c r="TIQ209"/>
      <c r="TIR209"/>
      <c r="TIS209"/>
      <c r="TIT209"/>
      <c r="TIU209"/>
      <c r="TIV209"/>
      <c r="TIW209"/>
      <c r="TIX209"/>
      <c r="TIY209"/>
      <c r="TIZ209"/>
      <c r="TJA209"/>
      <c r="TJB209"/>
      <c r="TJC209"/>
      <c r="TJD209"/>
      <c r="TJE209"/>
      <c r="TJF209"/>
      <c r="TJG209"/>
      <c r="TJH209"/>
      <c r="TJI209"/>
      <c r="TJJ209"/>
      <c r="TJK209"/>
      <c r="TJL209"/>
      <c r="TJM209"/>
      <c r="TJN209"/>
      <c r="TJO209"/>
      <c r="TJP209"/>
      <c r="TJQ209"/>
      <c r="TJR209"/>
      <c r="TJS209"/>
      <c r="TJT209"/>
      <c r="TJU209"/>
      <c r="TJV209"/>
      <c r="TJW209"/>
      <c r="TJX209"/>
      <c r="TJY209"/>
      <c r="TJZ209"/>
      <c r="TKA209"/>
      <c r="TKB209"/>
      <c r="TKC209"/>
      <c r="TKD209"/>
      <c r="TKE209"/>
      <c r="TKF209"/>
      <c r="TKG209"/>
      <c r="TKH209"/>
      <c r="TKI209"/>
      <c r="TKJ209"/>
      <c r="TKK209"/>
      <c r="TKL209"/>
      <c r="TKM209"/>
      <c r="TKN209"/>
      <c r="TKO209"/>
      <c r="TKP209"/>
      <c r="TKQ209"/>
      <c r="TKR209"/>
      <c r="TKS209"/>
      <c r="TKT209"/>
      <c r="TKU209"/>
      <c r="TKV209"/>
      <c r="TKW209"/>
      <c r="TKX209"/>
      <c r="TKY209"/>
      <c r="TKZ209"/>
      <c r="TLA209"/>
      <c r="TLB209"/>
      <c r="TLC209"/>
      <c r="TLD209"/>
      <c r="TLE209"/>
      <c r="TLF209"/>
      <c r="TLG209"/>
      <c r="TLH209"/>
      <c r="TLI209"/>
      <c r="TLJ209"/>
      <c r="TLK209"/>
      <c r="TLL209"/>
      <c r="TLM209"/>
      <c r="TLN209"/>
      <c r="TLO209"/>
      <c r="TLP209"/>
      <c r="TLQ209"/>
      <c r="TLR209"/>
      <c r="TLS209"/>
      <c r="TLT209"/>
      <c r="TLU209"/>
      <c r="TLV209"/>
      <c r="TLW209"/>
      <c r="TLX209"/>
      <c r="TLY209"/>
      <c r="TLZ209"/>
      <c r="TMA209"/>
      <c r="TMB209"/>
      <c r="TMC209"/>
      <c r="TMD209"/>
      <c r="TME209"/>
      <c r="TMF209"/>
      <c r="TMG209"/>
      <c r="TMH209"/>
      <c r="TMI209"/>
      <c r="TMJ209"/>
      <c r="TMK209"/>
      <c r="TML209"/>
      <c r="TMM209"/>
      <c r="TMN209"/>
      <c r="TMO209"/>
      <c r="TMP209"/>
      <c r="TMQ209"/>
      <c r="TMR209"/>
      <c r="TMS209"/>
      <c r="TMT209"/>
      <c r="TMU209"/>
      <c r="TMV209"/>
      <c r="TMW209"/>
      <c r="TMX209"/>
      <c r="TMY209"/>
      <c r="TMZ209"/>
      <c r="TNA209"/>
      <c r="TNB209"/>
      <c r="TNC209"/>
      <c r="TND209"/>
      <c r="TNE209"/>
      <c r="TNF209"/>
      <c r="TNG209"/>
      <c r="TNH209"/>
      <c r="TNI209"/>
      <c r="TNJ209"/>
      <c r="TNK209"/>
      <c r="TNL209"/>
      <c r="TNM209"/>
      <c r="TNN209"/>
      <c r="TNO209"/>
      <c r="TNP209"/>
      <c r="TNQ209"/>
      <c r="TNR209"/>
      <c r="TNS209"/>
      <c r="TNT209"/>
      <c r="TNU209"/>
      <c r="TNV209"/>
      <c r="TNW209"/>
      <c r="TNX209"/>
      <c r="TNY209"/>
      <c r="TNZ209"/>
      <c r="TOA209"/>
      <c r="TOB209"/>
      <c r="TOC209"/>
      <c r="TOD209"/>
      <c r="TOE209"/>
      <c r="TOF209"/>
      <c r="TOG209"/>
      <c r="TOH209"/>
      <c r="TOI209"/>
      <c r="TOJ209"/>
      <c r="TOK209"/>
      <c r="TOL209"/>
      <c r="TOM209"/>
      <c r="TON209"/>
      <c r="TOO209"/>
      <c r="TOP209"/>
      <c r="TOQ209"/>
      <c r="TOR209"/>
      <c r="TOS209"/>
      <c r="TOT209"/>
      <c r="TOU209"/>
      <c r="TOV209"/>
      <c r="TOW209"/>
      <c r="TOX209"/>
      <c r="TOY209"/>
      <c r="TOZ209"/>
      <c r="TPA209"/>
      <c r="TPB209"/>
      <c r="TPC209"/>
      <c r="TPD209"/>
      <c r="TPE209"/>
      <c r="TPF209"/>
      <c r="TPG209"/>
      <c r="TPH209"/>
      <c r="TPI209"/>
      <c r="TPJ209"/>
      <c r="TPK209"/>
      <c r="TPL209"/>
      <c r="TPM209"/>
      <c r="TPN209"/>
      <c r="TPO209"/>
      <c r="TPP209"/>
      <c r="TPQ209"/>
      <c r="TPR209"/>
      <c r="TPS209"/>
      <c r="TPT209"/>
      <c r="TPU209"/>
      <c r="TPV209"/>
      <c r="TPW209"/>
      <c r="TPX209"/>
      <c r="TPY209"/>
      <c r="TPZ209"/>
      <c r="TQA209"/>
      <c r="TQB209"/>
      <c r="TQC209"/>
      <c r="TQD209"/>
      <c r="TQE209"/>
      <c r="TQF209"/>
      <c r="TQG209"/>
      <c r="TQH209"/>
      <c r="TQI209"/>
      <c r="TQJ209"/>
      <c r="TQK209"/>
      <c r="TQL209"/>
      <c r="TQM209"/>
      <c r="TQN209"/>
      <c r="TQO209"/>
      <c r="TQP209"/>
      <c r="TQQ209"/>
      <c r="TQR209"/>
      <c r="TQS209"/>
      <c r="TQT209"/>
      <c r="TQU209"/>
      <c r="TQV209"/>
      <c r="TQW209"/>
      <c r="TQX209"/>
      <c r="TQY209"/>
      <c r="TQZ209"/>
      <c r="TRA209"/>
      <c r="TRB209"/>
      <c r="TRC209"/>
      <c r="TRD209"/>
      <c r="TRE209"/>
      <c r="TRF209"/>
      <c r="TRG209"/>
      <c r="TRH209"/>
      <c r="TRI209"/>
      <c r="TRJ209"/>
      <c r="TRK209"/>
      <c r="TRL209"/>
      <c r="TRM209"/>
      <c r="TRN209"/>
      <c r="TRO209"/>
      <c r="TRP209"/>
      <c r="TRQ209"/>
      <c r="TRR209"/>
      <c r="TRS209"/>
      <c r="TRT209"/>
      <c r="TRU209"/>
      <c r="TRV209"/>
      <c r="TRW209"/>
      <c r="TRX209"/>
      <c r="TRY209"/>
      <c r="TRZ209"/>
      <c r="TSA209"/>
      <c r="TSB209"/>
      <c r="TSC209"/>
      <c r="TSD209"/>
      <c r="TSE209"/>
      <c r="TSF209"/>
      <c r="TSG209"/>
      <c r="TSH209"/>
      <c r="TSI209"/>
      <c r="TSJ209"/>
      <c r="TSK209"/>
      <c r="TSL209"/>
      <c r="TSM209"/>
      <c r="TSN209"/>
      <c r="TSO209"/>
      <c r="TSP209"/>
      <c r="TSQ209"/>
      <c r="TSR209"/>
      <c r="TSS209"/>
      <c r="TST209"/>
      <c r="TSU209"/>
      <c r="TSV209"/>
      <c r="TSW209"/>
      <c r="TSX209"/>
      <c r="TSY209"/>
      <c r="TSZ209"/>
      <c r="TTA209"/>
      <c r="TTB209"/>
      <c r="TTC209"/>
      <c r="TTD209"/>
      <c r="TTE209"/>
      <c r="TTF209"/>
      <c r="TTG209"/>
      <c r="TTH209"/>
      <c r="TTI209"/>
      <c r="TTJ209"/>
      <c r="TTK209"/>
      <c r="TTL209"/>
      <c r="TTM209"/>
      <c r="TTN209"/>
      <c r="TTO209"/>
      <c r="TTP209"/>
      <c r="TTQ209"/>
      <c r="TTR209"/>
      <c r="TTS209"/>
      <c r="TTT209"/>
      <c r="TTU209"/>
      <c r="TTV209"/>
      <c r="TTW209"/>
      <c r="TTX209"/>
      <c r="TTY209"/>
      <c r="TTZ209"/>
      <c r="TUA209"/>
      <c r="TUB209"/>
      <c r="TUC209"/>
      <c r="TUD209"/>
      <c r="TUE209"/>
      <c r="TUF209"/>
      <c r="TUG209"/>
      <c r="TUH209"/>
      <c r="TUI209"/>
      <c r="TUJ209"/>
      <c r="TUK209"/>
      <c r="TUL209"/>
      <c r="TUM209"/>
      <c r="TUN209"/>
      <c r="TUO209"/>
      <c r="TUP209"/>
      <c r="TUQ209"/>
      <c r="TUR209"/>
      <c r="TUS209"/>
      <c r="TUT209"/>
      <c r="TUU209"/>
      <c r="TUV209"/>
      <c r="TUW209"/>
      <c r="TUX209"/>
      <c r="TUY209"/>
      <c r="TUZ209"/>
      <c r="TVA209"/>
      <c r="TVB209"/>
      <c r="TVC209"/>
      <c r="TVD209"/>
      <c r="TVE209"/>
      <c r="TVF209"/>
      <c r="TVG209"/>
      <c r="TVH209"/>
      <c r="TVI209"/>
      <c r="TVJ209"/>
      <c r="TVK209"/>
      <c r="TVL209"/>
      <c r="TVM209"/>
      <c r="TVN209"/>
      <c r="TVO209"/>
      <c r="TVP209"/>
      <c r="TVQ209"/>
      <c r="TVR209"/>
      <c r="TVS209"/>
      <c r="TVT209"/>
      <c r="TVU209"/>
      <c r="TVV209"/>
      <c r="TVW209"/>
      <c r="TVX209"/>
      <c r="TVY209"/>
      <c r="TVZ209"/>
      <c r="TWA209"/>
      <c r="TWB209"/>
      <c r="TWC209"/>
      <c r="TWD209"/>
      <c r="TWE209"/>
      <c r="TWF209"/>
      <c r="TWG209"/>
      <c r="TWH209"/>
      <c r="TWI209"/>
      <c r="TWJ209"/>
      <c r="TWK209"/>
      <c r="TWL209"/>
      <c r="TWM209"/>
      <c r="TWN209"/>
      <c r="TWO209"/>
      <c r="TWP209"/>
      <c r="TWQ209"/>
      <c r="TWR209"/>
      <c r="TWS209"/>
      <c r="TWT209"/>
      <c r="TWU209"/>
      <c r="TWV209"/>
      <c r="TWW209"/>
      <c r="TWX209"/>
      <c r="TWY209"/>
      <c r="TWZ209"/>
      <c r="TXA209"/>
      <c r="TXB209"/>
      <c r="TXC209"/>
      <c r="TXD209"/>
      <c r="TXE209"/>
      <c r="TXF209"/>
      <c r="TXG209"/>
      <c r="TXH209"/>
      <c r="TXI209"/>
      <c r="TXJ209"/>
      <c r="TXK209"/>
      <c r="TXL209"/>
      <c r="TXM209"/>
      <c r="TXN209"/>
      <c r="TXO209"/>
      <c r="TXP209"/>
      <c r="TXQ209"/>
      <c r="TXR209"/>
      <c r="TXS209"/>
      <c r="TXT209"/>
      <c r="TXU209"/>
      <c r="TXV209"/>
      <c r="TXW209"/>
      <c r="TXX209"/>
      <c r="TXY209"/>
      <c r="TXZ209"/>
      <c r="TYA209"/>
      <c r="TYB209"/>
      <c r="TYC209"/>
      <c r="TYD209"/>
      <c r="TYE209"/>
      <c r="TYF209"/>
      <c r="TYG209"/>
      <c r="TYH209"/>
      <c r="TYI209"/>
      <c r="TYJ209"/>
      <c r="TYK209"/>
      <c r="TYL209"/>
      <c r="TYM209"/>
      <c r="TYN209"/>
      <c r="TYO209"/>
      <c r="TYP209"/>
      <c r="TYQ209"/>
      <c r="TYR209"/>
      <c r="TYS209"/>
      <c r="TYT209"/>
      <c r="TYU209"/>
      <c r="TYV209"/>
      <c r="TYW209"/>
      <c r="TYX209"/>
      <c r="TYY209"/>
      <c r="TYZ209"/>
      <c r="TZA209"/>
      <c r="TZB209"/>
      <c r="TZC209"/>
      <c r="TZD209"/>
      <c r="TZE209"/>
      <c r="TZF209"/>
      <c r="TZG209"/>
      <c r="TZH209"/>
      <c r="TZI209"/>
      <c r="TZJ209"/>
      <c r="TZK209"/>
      <c r="TZL209"/>
      <c r="TZM209"/>
      <c r="TZN209"/>
      <c r="TZO209"/>
      <c r="TZP209"/>
      <c r="TZQ209"/>
      <c r="TZR209"/>
      <c r="TZS209"/>
      <c r="TZT209"/>
      <c r="TZU209"/>
      <c r="TZV209"/>
      <c r="TZW209"/>
      <c r="TZX209"/>
      <c r="TZY209"/>
      <c r="TZZ209"/>
      <c r="UAA209"/>
      <c r="UAB209"/>
      <c r="UAC209"/>
      <c r="UAD209"/>
      <c r="UAE209"/>
      <c r="UAF209"/>
      <c r="UAG209"/>
      <c r="UAH209"/>
      <c r="UAI209"/>
      <c r="UAJ209"/>
      <c r="UAK209"/>
      <c r="UAL209"/>
      <c r="UAM209"/>
      <c r="UAN209"/>
      <c r="UAO209"/>
      <c r="UAP209"/>
      <c r="UAQ209"/>
      <c r="UAR209"/>
      <c r="UAS209"/>
      <c r="UAT209"/>
      <c r="UAU209"/>
      <c r="UAV209"/>
      <c r="UAW209"/>
      <c r="UAX209"/>
      <c r="UAY209"/>
      <c r="UAZ209"/>
      <c r="UBA209"/>
      <c r="UBB209"/>
      <c r="UBC209"/>
      <c r="UBD209"/>
      <c r="UBE209"/>
      <c r="UBF209"/>
      <c r="UBG209"/>
      <c r="UBH209"/>
      <c r="UBI209"/>
      <c r="UBJ209"/>
      <c r="UBK209"/>
      <c r="UBL209"/>
      <c r="UBM209"/>
      <c r="UBN209"/>
      <c r="UBO209"/>
      <c r="UBP209"/>
      <c r="UBQ209"/>
      <c r="UBR209"/>
      <c r="UBS209"/>
      <c r="UBT209"/>
      <c r="UBU209"/>
      <c r="UBV209"/>
      <c r="UBW209"/>
      <c r="UBX209"/>
      <c r="UBY209"/>
      <c r="UBZ209"/>
      <c r="UCA209"/>
      <c r="UCB209"/>
      <c r="UCC209"/>
      <c r="UCD209"/>
      <c r="UCE209"/>
      <c r="UCF209"/>
      <c r="UCG209"/>
      <c r="UCH209"/>
      <c r="UCI209"/>
      <c r="UCJ209"/>
      <c r="UCK209"/>
      <c r="UCL209"/>
      <c r="UCM209"/>
      <c r="UCN209"/>
      <c r="UCO209"/>
      <c r="UCP209"/>
      <c r="UCQ209"/>
      <c r="UCR209"/>
      <c r="UCS209"/>
      <c r="UCT209"/>
      <c r="UCU209"/>
      <c r="UCV209"/>
      <c r="UCW209"/>
      <c r="UCX209"/>
      <c r="UCY209"/>
      <c r="UCZ209"/>
      <c r="UDA209"/>
      <c r="UDB209"/>
      <c r="UDC209"/>
      <c r="UDD209"/>
      <c r="UDE209"/>
      <c r="UDF209"/>
      <c r="UDG209"/>
      <c r="UDH209"/>
      <c r="UDI209"/>
      <c r="UDJ209"/>
      <c r="UDK209"/>
      <c r="UDL209"/>
      <c r="UDM209"/>
      <c r="UDN209"/>
      <c r="UDO209"/>
      <c r="UDP209"/>
      <c r="UDQ209"/>
      <c r="UDR209"/>
      <c r="UDS209"/>
      <c r="UDT209"/>
      <c r="UDU209"/>
      <c r="UDV209"/>
      <c r="UDW209"/>
      <c r="UDX209"/>
      <c r="UDY209"/>
      <c r="UDZ209"/>
      <c r="UEA209"/>
      <c r="UEB209"/>
      <c r="UEC209"/>
      <c r="UED209"/>
      <c r="UEE209"/>
      <c r="UEF209"/>
      <c r="UEG209"/>
      <c r="UEH209"/>
      <c r="UEI209"/>
      <c r="UEJ209"/>
      <c r="UEK209"/>
      <c r="UEL209"/>
      <c r="UEM209"/>
      <c r="UEN209"/>
      <c r="UEO209"/>
      <c r="UEP209"/>
      <c r="UEQ209"/>
      <c r="UER209"/>
      <c r="UES209"/>
      <c r="UET209"/>
      <c r="UEU209"/>
      <c r="UEV209"/>
      <c r="UEW209"/>
      <c r="UEX209"/>
      <c r="UEY209"/>
      <c r="UEZ209"/>
      <c r="UFA209"/>
      <c r="UFB209"/>
      <c r="UFC209"/>
      <c r="UFD209"/>
      <c r="UFE209"/>
      <c r="UFF209"/>
      <c r="UFG209"/>
      <c r="UFH209"/>
      <c r="UFI209"/>
      <c r="UFJ209"/>
      <c r="UFK209"/>
      <c r="UFL209"/>
      <c r="UFM209"/>
      <c r="UFN209"/>
      <c r="UFO209"/>
      <c r="UFP209"/>
      <c r="UFQ209"/>
      <c r="UFR209"/>
      <c r="UFS209"/>
      <c r="UFT209"/>
      <c r="UFU209"/>
      <c r="UFV209"/>
      <c r="UFW209"/>
      <c r="UFX209"/>
      <c r="UFY209"/>
      <c r="UFZ209"/>
      <c r="UGA209"/>
      <c r="UGB209"/>
      <c r="UGC209"/>
      <c r="UGD209"/>
      <c r="UGE209"/>
      <c r="UGF209"/>
      <c r="UGG209"/>
      <c r="UGH209"/>
      <c r="UGI209"/>
      <c r="UGJ209"/>
      <c r="UGK209"/>
      <c r="UGL209"/>
      <c r="UGM209"/>
      <c r="UGN209"/>
      <c r="UGO209"/>
      <c r="UGP209"/>
      <c r="UGQ209"/>
      <c r="UGR209"/>
      <c r="UGS209"/>
      <c r="UGT209"/>
      <c r="UGU209"/>
      <c r="UGV209"/>
      <c r="UGW209"/>
      <c r="UGX209"/>
      <c r="UGY209"/>
      <c r="UGZ209"/>
      <c r="UHA209"/>
      <c r="UHB209"/>
      <c r="UHC209"/>
      <c r="UHD209"/>
      <c r="UHE209"/>
      <c r="UHF209"/>
      <c r="UHG209"/>
      <c r="UHH209"/>
      <c r="UHI209"/>
      <c r="UHJ209"/>
      <c r="UHK209"/>
      <c r="UHL209"/>
      <c r="UHM209"/>
      <c r="UHN209"/>
      <c r="UHO209"/>
      <c r="UHP209"/>
      <c r="UHQ209"/>
      <c r="UHR209"/>
      <c r="UHS209"/>
      <c r="UHT209"/>
      <c r="UHU209"/>
      <c r="UHV209"/>
      <c r="UHW209"/>
      <c r="UHX209"/>
      <c r="UHY209"/>
      <c r="UHZ209"/>
      <c r="UIA209"/>
      <c r="UIB209"/>
      <c r="UIC209"/>
      <c r="UID209"/>
      <c r="UIE209"/>
      <c r="UIF209"/>
      <c r="UIG209"/>
      <c r="UIH209"/>
      <c r="UII209"/>
      <c r="UIJ209"/>
      <c r="UIK209"/>
      <c r="UIL209"/>
      <c r="UIM209"/>
      <c r="UIN209"/>
      <c r="UIO209"/>
      <c r="UIP209"/>
      <c r="UIQ209"/>
      <c r="UIR209"/>
      <c r="UIS209"/>
      <c r="UIT209"/>
      <c r="UIU209"/>
      <c r="UIV209"/>
      <c r="UIW209"/>
      <c r="UIX209"/>
      <c r="UIY209"/>
      <c r="UIZ209"/>
      <c r="UJA209"/>
      <c r="UJB209"/>
      <c r="UJC209"/>
      <c r="UJD209"/>
      <c r="UJE209"/>
      <c r="UJF209"/>
      <c r="UJG209"/>
      <c r="UJH209"/>
      <c r="UJI209"/>
      <c r="UJJ209"/>
      <c r="UJK209"/>
      <c r="UJL209"/>
      <c r="UJM209"/>
      <c r="UJN209"/>
      <c r="UJO209"/>
      <c r="UJP209"/>
      <c r="UJQ209"/>
      <c r="UJR209"/>
      <c r="UJS209"/>
      <c r="UJT209"/>
      <c r="UJU209"/>
      <c r="UJV209"/>
      <c r="UJW209"/>
      <c r="UJX209"/>
      <c r="UJY209"/>
      <c r="UJZ209"/>
      <c r="UKA209"/>
      <c r="UKB209"/>
      <c r="UKC209"/>
      <c r="UKD209"/>
      <c r="UKE209"/>
      <c r="UKF209"/>
      <c r="UKG209"/>
      <c r="UKH209"/>
      <c r="UKI209"/>
      <c r="UKJ209"/>
      <c r="UKK209"/>
      <c r="UKL209"/>
      <c r="UKM209"/>
      <c r="UKN209"/>
      <c r="UKO209"/>
      <c r="UKP209"/>
      <c r="UKQ209"/>
      <c r="UKR209"/>
      <c r="UKS209"/>
      <c r="UKT209"/>
      <c r="UKU209"/>
      <c r="UKV209"/>
      <c r="UKW209"/>
      <c r="UKX209"/>
      <c r="UKY209"/>
      <c r="UKZ209"/>
      <c r="ULA209"/>
      <c r="ULB209"/>
      <c r="ULC209"/>
      <c r="ULD209"/>
      <c r="ULE209"/>
      <c r="ULF209"/>
      <c r="ULG209"/>
      <c r="ULH209"/>
      <c r="ULI209"/>
      <c r="ULJ209"/>
      <c r="ULK209"/>
      <c r="ULL209"/>
      <c r="ULM209"/>
      <c r="ULN209"/>
      <c r="ULO209"/>
      <c r="ULP209"/>
      <c r="ULQ209"/>
      <c r="ULR209"/>
      <c r="ULS209"/>
      <c r="ULT209"/>
      <c r="ULU209"/>
      <c r="ULV209"/>
      <c r="ULW209"/>
      <c r="ULX209"/>
      <c r="ULY209"/>
      <c r="ULZ209"/>
      <c r="UMA209"/>
      <c r="UMB209"/>
      <c r="UMC209"/>
      <c r="UMD209"/>
      <c r="UME209"/>
      <c r="UMF209"/>
      <c r="UMG209"/>
      <c r="UMH209"/>
      <c r="UMI209"/>
      <c r="UMJ209"/>
      <c r="UMK209"/>
      <c r="UML209"/>
      <c r="UMM209"/>
      <c r="UMN209"/>
      <c r="UMO209"/>
      <c r="UMP209"/>
      <c r="UMQ209"/>
      <c r="UMR209"/>
      <c r="UMS209"/>
      <c r="UMT209"/>
      <c r="UMU209"/>
      <c r="UMV209"/>
      <c r="UMW209"/>
      <c r="UMX209"/>
      <c r="UMY209"/>
      <c r="UMZ209"/>
      <c r="UNA209"/>
      <c r="UNB209"/>
      <c r="UNC209"/>
      <c r="UND209"/>
      <c r="UNE209"/>
      <c r="UNF209"/>
      <c r="UNG209"/>
      <c r="UNH209"/>
      <c r="UNI209"/>
      <c r="UNJ209"/>
      <c r="UNK209"/>
      <c r="UNL209"/>
      <c r="UNM209"/>
      <c r="UNN209"/>
      <c r="UNO209"/>
      <c r="UNP209"/>
      <c r="UNQ209"/>
      <c r="UNR209"/>
      <c r="UNS209"/>
      <c r="UNT209"/>
      <c r="UNU209"/>
      <c r="UNV209"/>
      <c r="UNW209"/>
      <c r="UNX209"/>
      <c r="UNY209"/>
      <c r="UNZ209"/>
      <c r="UOA209"/>
      <c r="UOB209"/>
      <c r="UOC209"/>
      <c r="UOD209"/>
      <c r="UOE209"/>
      <c r="UOF209"/>
      <c r="UOG209"/>
      <c r="UOH209"/>
      <c r="UOI209"/>
      <c r="UOJ209"/>
      <c r="UOK209"/>
      <c r="UOL209"/>
      <c r="UOM209"/>
      <c r="UON209"/>
      <c r="UOO209"/>
      <c r="UOP209"/>
      <c r="UOQ209"/>
      <c r="UOR209"/>
      <c r="UOS209"/>
      <c r="UOT209"/>
      <c r="UOU209"/>
      <c r="UOV209"/>
      <c r="UOW209"/>
      <c r="UOX209"/>
      <c r="UOY209"/>
      <c r="UOZ209"/>
      <c r="UPA209"/>
      <c r="UPB209"/>
      <c r="UPC209"/>
      <c r="UPD209"/>
      <c r="UPE209"/>
      <c r="UPF209"/>
      <c r="UPG209"/>
      <c r="UPH209"/>
      <c r="UPI209"/>
      <c r="UPJ209"/>
      <c r="UPK209"/>
      <c r="UPL209"/>
      <c r="UPM209"/>
      <c r="UPN209"/>
      <c r="UPO209"/>
      <c r="UPP209"/>
      <c r="UPQ209"/>
      <c r="UPR209"/>
      <c r="UPS209"/>
      <c r="UPT209"/>
      <c r="UPU209"/>
      <c r="UPV209"/>
      <c r="UPW209"/>
      <c r="UPX209"/>
      <c r="UPY209"/>
      <c r="UPZ209"/>
      <c r="UQA209"/>
      <c r="UQB209"/>
      <c r="UQC209"/>
      <c r="UQD209"/>
      <c r="UQE209"/>
      <c r="UQF209"/>
      <c r="UQG209"/>
      <c r="UQH209"/>
      <c r="UQI209"/>
      <c r="UQJ209"/>
      <c r="UQK209"/>
      <c r="UQL209"/>
      <c r="UQM209"/>
      <c r="UQN209"/>
      <c r="UQO209"/>
      <c r="UQP209"/>
      <c r="UQQ209"/>
      <c r="UQR209"/>
      <c r="UQS209"/>
      <c r="UQT209"/>
      <c r="UQU209"/>
      <c r="UQV209"/>
      <c r="UQW209"/>
      <c r="UQX209"/>
      <c r="UQY209"/>
      <c r="UQZ209"/>
      <c r="URA209"/>
      <c r="URB209"/>
      <c r="URC209"/>
      <c r="URD209"/>
      <c r="URE209"/>
      <c r="URF209"/>
      <c r="URG209"/>
      <c r="URH209"/>
      <c r="URI209"/>
      <c r="URJ209"/>
      <c r="URK209"/>
      <c r="URL209"/>
      <c r="URM209"/>
      <c r="URN209"/>
      <c r="URO209"/>
      <c r="URP209"/>
      <c r="URQ209"/>
      <c r="URR209"/>
      <c r="URS209"/>
      <c r="URT209"/>
      <c r="URU209"/>
      <c r="URV209"/>
      <c r="URW209"/>
      <c r="URX209"/>
      <c r="URY209"/>
      <c r="URZ209"/>
      <c r="USA209"/>
      <c r="USB209"/>
      <c r="USC209"/>
      <c r="USD209"/>
      <c r="USE209"/>
      <c r="USF209"/>
      <c r="USG209"/>
      <c r="USH209"/>
      <c r="USI209"/>
      <c r="USJ209"/>
      <c r="USK209"/>
      <c r="USL209"/>
      <c r="USM209"/>
      <c r="USN209"/>
      <c r="USO209"/>
      <c r="USP209"/>
      <c r="USQ209"/>
      <c r="USR209"/>
      <c r="USS209"/>
      <c r="UST209"/>
      <c r="USU209"/>
      <c r="USV209"/>
      <c r="USW209"/>
      <c r="USX209"/>
      <c r="USY209"/>
      <c r="USZ209"/>
      <c r="UTA209"/>
      <c r="UTB209"/>
      <c r="UTC209"/>
      <c r="UTD209"/>
      <c r="UTE209"/>
      <c r="UTF209"/>
      <c r="UTG209"/>
      <c r="UTH209"/>
      <c r="UTI209"/>
      <c r="UTJ209"/>
      <c r="UTK209"/>
      <c r="UTL209"/>
      <c r="UTM209"/>
      <c r="UTN209"/>
      <c r="UTO209"/>
      <c r="UTP209"/>
      <c r="UTQ209"/>
      <c r="UTR209"/>
      <c r="UTS209"/>
      <c r="UTT209"/>
      <c r="UTU209"/>
      <c r="UTV209"/>
      <c r="UTW209"/>
      <c r="UTX209"/>
      <c r="UTY209"/>
      <c r="UTZ209"/>
      <c r="UUA209"/>
      <c r="UUB209"/>
      <c r="UUC209"/>
      <c r="UUD209"/>
      <c r="UUE209"/>
      <c r="UUF209"/>
      <c r="UUG209"/>
      <c r="UUH209"/>
      <c r="UUI209"/>
      <c r="UUJ209"/>
      <c r="UUK209"/>
      <c r="UUL209"/>
      <c r="UUM209"/>
      <c r="UUN209"/>
      <c r="UUO209"/>
      <c r="UUP209"/>
      <c r="UUQ209"/>
      <c r="UUR209"/>
      <c r="UUS209"/>
      <c r="UUT209"/>
      <c r="UUU209"/>
      <c r="UUV209"/>
      <c r="UUW209"/>
      <c r="UUX209"/>
      <c r="UUY209"/>
      <c r="UUZ209"/>
      <c r="UVA209"/>
      <c r="UVB209"/>
      <c r="UVC209"/>
      <c r="UVD209"/>
      <c r="UVE209"/>
      <c r="UVF209"/>
      <c r="UVG209"/>
      <c r="UVH209"/>
      <c r="UVI209"/>
      <c r="UVJ209"/>
      <c r="UVK209"/>
      <c r="UVL209"/>
      <c r="UVM209"/>
      <c r="UVN209"/>
      <c r="UVO209"/>
      <c r="UVP209"/>
      <c r="UVQ209"/>
      <c r="UVR209"/>
      <c r="UVS209"/>
      <c r="UVT209"/>
      <c r="UVU209"/>
      <c r="UVV209"/>
      <c r="UVW209"/>
      <c r="UVX209"/>
      <c r="UVY209"/>
      <c r="UVZ209"/>
      <c r="UWA209"/>
      <c r="UWB209"/>
      <c r="UWC209"/>
      <c r="UWD209"/>
      <c r="UWE209"/>
      <c r="UWF209"/>
      <c r="UWG209"/>
      <c r="UWH209"/>
      <c r="UWI209"/>
      <c r="UWJ209"/>
      <c r="UWK209"/>
      <c r="UWL209"/>
      <c r="UWM209"/>
      <c r="UWN209"/>
      <c r="UWO209"/>
      <c r="UWP209"/>
      <c r="UWQ209"/>
      <c r="UWR209"/>
      <c r="UWS209"/>
      <c r="UWT209"/>
      <c r="UWU209"/>
      <c r="UWV209"/>
      <c r="UWW209"/>
      <c r="UWX209"/>
      <c r="UWY209"/>
      <c r="UWZ209"/>
      <c r="UXA209"/>
      <c r="UXB209"/>
      <c r="UXC209"/>
      <c r="UXD209"/>
      <c r="UXE209"/>
      <c r="UXF209"/>
      <c r="UXG209"/>
      <c r="UXH209"/>
      <c r="UXI209"/>
      <c r="UXJ209"/>
      <c r="UXK209"/>
      <c r="UXL209"/>
      <c r="UXM209"/>
      <c r="UXN209"/>
      <c r="UXO209"/>
      <c r="UXP209"/>
      <c r="UXQ209"/>
      <c r="UXR209"/>
      <c r="UXS209"/>
      <c r="UXT209"/>
      <c r="UXU209"/>
      <c r="UXV209"/>
      <c r="UXW209"/>
      <c r="UXX209"/>
      <c r="UXY209"/>
      <c r="UXZ209"/>
      <c r="UYA209"/>
      <c r="UYB209"/>
      <c r="UYC209"/>
      <c r="UYD209"/>
      <c r="UYE209"/>
      <c r="UYF209"/>
      <c r="UYG209"/>
      <c r="UYH209"/>
      <c r="UYI209"/>
      <c r="UYJ209"/>
      <c r="UYK209"/>
      <c r="UYL209"/>
      <c r="UYM209"/>
      <c r="UYN209"/>
      <c r="UYO209"/>
      <c r="UYP209"/>
      <c r="UYQ209"/>
      <c r="UYR209"/>
      <c r="UYS209"/>
      <c r="UYT209"/>
      <c r="UYU209"/>
      <c r="UYV209"/>
      <c r="UYW209"/>
      <c r="UYX209"/>
      <c r="UYY209"/>
      <c r="UYZ209"/>
      <c r="UZA209"/>
      <c r="UZB209"/>
      <c r="UZC209"/>
      <c r="UZD209"/>
      <c r="UZE209"/>
      <c r="UZF209"/>
      <c r="UZG209"/>
      <c r="UZH209"/>
      <c r="UZI209"/>
      <c r="UZJ209"/>
      <c r="UZK209"/>
      <c r="UZL209"/>
      <c r="UZM209"/>
      <c r="UZN209"/>
      <c r="UZO209"/>
      <c r="UZP209"/>
      <c r="UZQ209"/>
      <c r="UZR209"/>
      <c r="UZS209"/>
      <c r="UZT209"/>
      <c r="UZU209"/>
      <c r="UZV209"/>
      <c r="UZW209"/>
      <c r="UZX209"/>
      <c r="UZY209"/>
      <c r="UZZ209"/>
      <c r="VAA209"/>
      <c r="VAB209"/>
      <c r="VAC209"/>
      <c r="VAD209"/>
      <c r="VAE209"/>
      <c r="VAF209"/>
      <c r="VAG209"/>
      <c r="VAH209"/>
      <c r="VAI209"/>
      <c r="VAJ209"/>
      <c r="VAK209"/>
      <c r="VAL209"/>
      <c r="VAM209"/>
      <c r="VAN209"/>
      <c r="VAO209"/>
      <c r="VAP209"/>
      <c r="VAQ209"/>
      <c r="VAR209"/>
      <c r="VAS209"/>
      <c r="VAT209"/>
      <c r="VAU209"/>
      <c r="VAV209"/>
      <c r="VAW209"/>
      <c r="VAX209"/>
      <c r="VAY209"/>
      <c r="VAZ209"/>
      <c r="VBA209"/>
      <c r="VBB209"/>
      <c r="VBC209"/>
      <c r="VBD209"/>
      <c r="VBE209"/>
      <c r="VBF209"/>
      <c r="VBG209"/>
      <c r="VBH209"/>
      <c r="VBI209"/>
      <c r="VBJ209"/>
      <c r="VBK209"/>
      <c r="VBL209"/>
      <c r="VBM209"/>
      <c r="VBN209"/>
      <c r="VBO209"/>
      <c r="VBP209"/>
      <c r="VBQ209"/>
      <c r="VBR209"/>
      <c r="VBS209"/>
      <c r="VBT209"/>
      <c r="VBU209"/>
      <c r="VBV209"/>
      <c r="VBW209"/>
      <c r="VBX209"/>
      <c r="VBY209"/>
      <c r="VBZ209"/>
      <c r="VCA209"/>
      <c r="VCB209"/>
      <c r="VCC209"/>
      <c r="VCD209"/>
      <c r="VCE209"/>
      <c r="VCF209"/>
      <c r="VCG209"/>
      <c r="VCH209"/>
      <c r="VCI209"/>
      <c r="VCJ209"/>
      <c r="VCK209"/>
      <c r="VCL209"/>
      <c r="VCM209"/>
      <c r="VCN209"/>
      <c r="VCO209"/>
      <c r="VCP209"/>
      <c r="VCQ209"/>
      <c r="VCR209"/>
      <c r="VCS209"/>
      <c r="VCT209"/>
      <c r="VCU209"/>
      <c r="VCV209"/>
      <c r="VCW209"/>
      <c r="VCX209"/>
      <c r="VCY209"/>
      <c r="VCZ209"/>
      <c r="VDA209"/>
      <c r="VDB209"/>
      <c r="VDC209"/>
      <c r="VDD209"/>
      <c r="VDE209"/>
      <c r="VDF209"/>
      <c r="VDG209"/>
      <c r="VDH209"/>
      <c r="VDI209"/>
      <c r="VDJ209"/>
      <c r="VDK209"/>
      <c r="VDL209"/>
      <c r="VDM209"/>
      <c r="VDN209"/>
      <c r="VDO209"/>
      <c r="VDP209"/>
      <c r="VDQ209"/>
      <c r="VDR209"/>
      <c r="VDS209"/>
      <c r="VDT209"/>
      <c r="VDU209"/>
      <c r="VDV209"/>
      <c r="VDW209"/>
      <c r="VDX209"/>
      <c r="VDY209"/>
      <c r="VDZ209"/>
      <c r="VEA209"/>
      <c r="VEB209"/>
      <c r="VEC209"/>
      <c r="VED209"/>
      <c r="VEE209"/>
      <c r="VEF209"/>
      <c r="VEG209"/>
      <c r="VEH209"/>
      <c r="VEI209"/>
      <c r="VEJ209"/>
      <c r="VEK209"/>
      <c r="VEL209"/>
      <c r="VEM209"/>
      <c r="VEN209"/>
      <c r="VEO209"/>
      <c r="VEP209"/>
      <c r="VEQ209"/>
      <c r="VER209"/>
      <c r="VES209"/>
      <c r="VET209"/>
      <c r="VEU209"/>
      <c r="VEV209"/>
      <c r="VEW209"/>
      <c r="VEX209"/>
      <c r="VEY209"/>
      <c r="VEZ209"/>
      <c r="VFA209"/>
      <c r="VFB209"/>
      <c r="VFC209"/>
      <c r="VFD209"/>
      <c r="VFE209"/>
      <c r="VFF209"/>
      <c r="VFG209"/>
      <c r="VFH209"/>
      <c r="VFI209"/>
      <c r="VFJ209"/>
      <c r="VFK209"/>
      <c r="VFL209"/>
      <c r="VFM209"/>
      <c r="VFN209"/>
      <c r="VFO209"/>
      <c r="VFP209"/>
      <c r="VFQ209"/>
      <c r="VFR209"/>
      <c r="VFS209"/>
      <c r="VFT209"/>
      <c r="VFU209"/>
      <c r="VFV209"/>
      <c r="VFW209"/>
      <c r="VFX209"/>
      <c r="VFY209"/>
      <c r="VFZ209"/>
      <c r="VGA209"/>
      <c r="VGB209"/>
      <c r="VGC209"/>
      <c r="VGD209"/>
      <c r="VGE209"/>
      <c r="VGF209"/>
      <c r="VGG209"/>
      <c r="VGH209"/>
      <c r="VGI209"/>
      <c r="VGJ209"/>
      <c r="VGK209"/>
      <c r="VGL209"/>
      <c r="VGM209"/>
      <c r="VGN209"/>
      <c r="VGO209"/>
      <c r="VGP209"/>
      <c r="VGQ209"/>
      <c r="VGR209"/>
      <c r="VGS209"/>
      <c r="VGT209"/>
      <c r="VGU209"/>
      <c r="VGV209"/>
      <c r="VGW209"/>
      <c r="VGX209"/>
      <c r="VGY209"/>
      <c r="VGZ209"/>
      <c r="VHA209"/>
      <c r="VHB209"/>
      <c r="VHC209"/>
      <c r="VHD209"/>
      <c r="VHE209"/>
      <c r="VHF209"/>
      <c r="VHG209"/>
      <c r="VHH209"/>
      <c r="VHI209"/>
      <c r="VHJ209"/>
      <c r="VHK209"/>
      <c r="VHL209"/>
      <c r="VHM209"/>
      <c r="VHN209"/>
      <c r="VHO209"/>
      <c r="VHP209"/>
      <c r="VHQ209"/>
      <c r="VHR209"/>
      <c r="VHS209"/>
      <c r="VHT209"/>
      <c r="VHU209"/>
      <c r="VHV209"/>
      <c r="VHW209"/>
      <c r="VHX209"/>
      <c r="VHY209"/>
      <c r="VHZ209"/>
      <c r="VIA209"/>
      <c r="VIB209"/>
      <c r="VIC209"/>
      <c r="VID209"/>
      <c r="VIE209"/>
      <c r="VIF209"/>
      <c r="VIG209"/>
      <c r="VIH209"/>
      <c r="VII209"/>
      <c r="VIJ209"/>
      <c r="VIK209"/>
      <c r="VIL209"/>
      <c r="VIM209"/>
      <c r="VIN209"/>
      <c r="VIO209"/>
      <c r="VIP209"/>
      <c r="VIQ209"/>
      <c r="VIR209"/>
      <c r="VIS209"/>
      <c r="VIT209"/>
      <c r="VIU209"/>
      <c r="VIV209"/>
      <c r="VIW209"/>
      <c r="VIX209"/>
      <c r="VIY209"/>
      <c r="VIZ209"/>
      <c r="VJA209"/>
      <c r="VJB209"/>
      <c r="VJC209"/>
      <c r="VJD209"/>
      <c r="VJE209"/>
      <c r="VJF209"/>
      <c r="VJG209"/>
      <c r="VJH209"/>
      <c r="VJI209"/>
      <c r="VJJ209"/>
      <c r="VJK209"/>
      <c r="VJL209"/>
      <c r="VJM209"/>
      <c r="VJN209"/>
      <c r="VJO209"/>
      <c r="VJP209"/>
      <c r="VJQ209"/>
      <c r="VJR209"/>
      <c r="VJS209"/>
      <c r="VJT209"/>
      <c r="VJU209"/>
      <c r="VJV209"/>
      <c r="VJW209"/>
      <c r="VJX209"/>
      <c r="VJY209"/>
      <c r="VJZ209"/>
      <c r="VKA209"/>
      <c r="VKB209"/>
      <c r="VKC209"/>
      <c r="VKD209"/>
      <c r="VKE209"/>
      <c r="VKF209"/>
      <c r="VKG209"/>
      <c r="VKH209"/>
      <c r="VKI209"/>
      <c r="VKJ209"/>
      <c r="VKK209"/>
      <c r="VKL209"/>
      <c r="VKM209"/>
      <c r="VKN209"/>
      <c r="VKO209"/>
      <c r="VKP209"/>
      <c r="VKQ209"/>
      <c r="VKR209"/>
      <c r="VKS209"/>
      <c r="VKT209"/>
      <c r="VKU209"/>
      <c r="VKV209"/>
      <c r="VKW209"/>
      <c r="VKX209"/>
      <c r="VKY209"/>
      <c r="VKZ209"/>
      <c r="VLA209"/>
      <c r="VLB209"/>
      <c r="VLC209"/>
      <c r="VLD209"/>
      <c r="VLE209"/>
      <c r="VLF209"/>
      <c r="VLG209"/>
      <c r="VLH209"/>
      <c r="VLI209"/>
      <c r="VLJ209"/>
      <c r="VLK209"/>
      <c r="VLL209"/>
      <c r="VLM209"/>
      <c r="VLN209"/>
      <c r="VLO209"/>
      <c r="VLP209"/>
      <c r="VLQ209"/>
      <c r="VLR209"/>
      <c r="VLS209"/>
      <c r="VLT209"/>
      <c r="VLU209"/>
      <c r="VLV209"/>
      <c r="VLW209"/>
      <c r="VLX209"/>
      <c r="VLY209"/>
      <c r="VLZ209"/>
      <c r="VMA209"/>
      <c r="VMB209"/>
      <c r="VMC209"/>
      <c r="VMD209"/>
      <c r="VME209"/>
      <c r="VMF209"/>
      <c r="VMG209"/>
      <c r="VMH209"/>
      <c r="VMI209"/>
      <c r="VMJ209"/>
      <c r="VMK209"/>
      <c r="VML209"/>
      <c r="VMM209"/>
      <c r="VMN209"/>
      <c r="VMO209"/>
      <c r="VMP209"/>
      <c r="VMQ209"/>
      <c r="VMR209"/>
      <c r="VMS209"/>
      <c r="VMT209"/>
      <c r="VMU209"/>
      <c r="VMV209"/>
      <c r="VMW209"/>
      <c r="VMX209"/>
      <c r="VMY209"/>
      <c r="VMZ209"/>
      <c r="VNA209"/>
      <c r="VNB209"/>
      <c r="VNC209"/>
      <c r="VND209"/>
      <c r="VNE209"/>
      <c r="VNF209"/>
      <c r="VNG209"/>
      <c r="VNH209"/>
      <c r="VNI209"/>
      <c r="VNJ209"/>
      <c r="VNK209"/>
      <c r="VNL209"/>
      <c r="VNM209"/>
      <c r="VNN209"/>
      <c r="VNO209"/>
      <c r="VNP209"/>
      <c r="VNQ209"/>
      <c r="VNR209"/>
      <c r="VNS209"/>
      <c r="VNT209"/>
      <c r="VNU209"/>
      <c r="VNV209"/>
      <c r="VNW209"/>
      <c r="VNX209"/>
      <c r="VNY209"/>
      <c r="VNZ209"/>
      <c r="VOA209"/>
      <c r="VOB209"/>
      <c r="VOC209"/>
      <c r="VOD209"/>
      <c r="VOE209"/>
      <c r="VOF209"/>
      <c r="VOG209"/>
      <c r="VOH209"/>
      <c r="VOI209"/>
      <c r="VOJ209"/>
      <c r="VOK209"/>
      <c r="VOL209"/>
      <c r="VOM209"/>
      <c r="VON209"/>
      <c r="VOO209"/>
      <c r="VOP209"/>
      <c r="VOQ209"/>
      <c r="VOR209"/>
      <c r="VOS209"/>
      <c r="VOT209"/>
      <c r="VOU209"/>
      <c r="VOV209"/>
      <c r="VOW209"/>
      <c r="VOX209"/>
      <c r="VOY209"/>
      <c r="VOZ209"/>
      <c r="VPA209"/>
      <c r="VPB209"/>
      <c r="VPC209"/>
      <c r="VPD209"/>
      <c r="VPE209"/>
      <c r="VPF209"/>
      <c r="VPG209"/>
      <c r="VPH209"/>
      <c r="VPI209"/>
      <c r="VPJ209"/>
      <c r="VPK209"/>
      <c r="VPL209"/>
      <c r="VPM209"/>
      <c r="VPN209"/>
      <c r="VPO209"/>
      <c r="VPP209"/>
      <c r="VPQ209"/>
      <c r="VPR209"/>
      <c r="VPS209"/>
      <c r="VPT209"/>
      <c r="VPU209"/>
      <c r="VPV209"/>
      <c r="VPW209"/>
      <c r="VPX209"/>
      <c r="VPY209"/>
      <c r="VPZ209"/>
      <c r="VQA209"/>
      <c r="VQB209"/>
      <c r="VQC209"/>
      <c r="VQD209"/>
      <c r="VQE209"/>
      <c r="VQF209"/>
      <c r="VQG209"/>
      <c r="VQH209"/>
      <c r="VQI209"/>
      <c r="VQJ209"/>
      <c r="VQK209"/>
      <c r="VQL209"/>
      <c r="VQM209"/>
      <c r="VQN209"/>
      <c r="VQO209"/>
      <c r="VQP209"/>
      <c r="VQQ209"/>
      <c r="VQR209"/>
      <c r="VQS209"/>
      <c r="VQT209"/>
      <c r="VQU209"/>
      <c r="VQV209"/>
      <c r="VQW209"/>
      <c r="VQX209"/>
      <c r="VQY209"/>
      <c r="VQZ209"/>
      <c r="VRA209"/>
      <c r="VRB209"/>
      <c r="VRC209"/>
      <c r="VRD209"/>
      <c r="VRE209"/>
      <c r="VRF209"/>
      <c r="VRG209"/>
      <c r="VRH209"/>
      <c r="VRI209"/>
      <c r="VRJ209"/>
      <c r="VRK209"/>
      <c r="VRL209"/>
      <c r="VRM209"/>
      <c r="VRN209"/>
      <c r="VRO209"/>
      <c r="VRP209"/>
      <c r="VRQ209"/>
      <c r="VRR209"/>
      <c r="VRS209"/>
      <c r="VRT209"/>
      <c r="VRU209"/>
      <c r="VRV209"/>
      <c r="VRW209"/>
      <c r="VRX209"/>
      <c r="VRY209"/>
      <c r="VRZ209"/>
      <c r="VSA209"/>
      <c r="VSB209"/>
      <c r="VSC209"/>
      <c r="VSD209"/>
      <c r="VSE209"/>
      <c r="VSF209"/>
      <c r="VSG209"/>
      <c r="VSH209"/>
      <c r="VSI209"/>
      <c r="VSJ209"/>
      <c r="VSK209"/>
      <c r="VSL209"/>
      <c r="VSM209"/>
      <c r="VSN209"/>
      <c r="VSO209"/>
      <c r="VSP209"/>
      <c r="VSQ209"/>
      <c r="VSR209"/>
      <c r="VSS209"/>
      <c r="VST209"/>
      <c r="VSU209"/>
      <c r="VSV209"/>
      <c r="VSW209"/>
      <c r="VSX209"/>
      <c r="VSY209"/>
      <c r="VSZ209"/>
      <c r="VTA209"/>
      <c r="VTB209"/>
      <c r="VTC209"/>
      <c r="VTD209"/>
      <c r="VTE209"/>
      <c r="VTF209"/>
      <c r="VTG209"/>
      <c r="VTH209"/>
      <c r="VTI209"/>
      <c r="VTJ209"/>
      <c r="VTK209"/>
      <c r="VTL209"/>
      <c r="VTM209"/>
      <c r="VTN209"/>
      <c r="VTO209"/>
      <c r="VTP209"/>
      <c r="VTQ209"/>
      <c r="VTR209"/>
      <c r="VTS209"/>
      <c r="VTT209"/>
      <c r="VTU209"/>
      <c r="VTV209"/>
      <c r="VTW209"/>
      <c r="VTX209"/>
      <c r="VTY209"/>
      <c r="VTZ209"/>
      <c r="VUA209"/>
      <c r="VUB209"/>
      <c r="VUC209"/>
      <c r="VUD209"/>
      <c r="VUE209"/>
      <c r="VUF209"/>
      <c r="VUG209"/>
      <c r="VUH209"/>
      <c r="VUI209"/>
      <c r="VUJ209"/>
      <c r="VUK209"/>
      <c r="VUL209"/>
      <c r="VUM209"/>
      <c r="VUN209"/>
      <c r="VUO209"/>
      <c r="VUP209"/>
      <c r="VUQ209"/>
      <c r="VUR209"/>
      <c r="VUS209"/>
      <c r="VUT209"/>
      <c r="VUU209"/>
      <c r="VUV209"/>
      <c r="VUW209"/>
      <c r="VUX209"/>
      <c r="VUY209"/>
      <c r="VUZ209"/>
      <c r="VVA209"/>
      <c r="VVB209"/>
      <c r="VVC209"/>
      <c r="VVD209"/>
      <c r="VVE209"/>
      <c r="VVF209"/>
      <c r="VVG209"/>
      <c r="VVH209"/>
      <c r="VVI209"/>
      <c r="VVJ209"/>
      <c r="VVK209"/>
      <c r="VVL209"/>
      <c r="VVM209"/>
      <c r="VVN209"/>
      <c r="VVO209"/>
      <c r="VVP209"/>
      <c r="VVQ209"/>
      <c r="VVR209"/>
      <c r="VVS209"/>
      <c r="VVT209"/>
      <c r="VVU209"/>
      <c r="VVV209"/>
      <c r="VVW209"/>
      <c r="VVX209"/>
      <c r="VVY209"/>
      <c r="VVZ209"/>
      <c r="VWA209"/>
      <c r="VWB209"/>
      <c r="VWC209"/>
      <c r="VWD209"/>
      <c r="VWE209"/>
      <c r="VWF209"/>
      <c r="VWG209"/>
      <c r="VWH209"/>
      <c r="VWI209"/>
      <c r="VWJ209"/>
      <c r="VWK209"/>
      <c r="VWL209"/>
      <c r="VWM209"/>
      <c r="VWN209"/>
      <c r="VWO209"/>
      <c r="VWP209"/>
      <c r="VWQ209"/>
      <c r="VWR209"/>
      <c r="VWS209"/>
      <c r="VWT209"/>
      <c r="VWU209"/>
      <c r="VWV209"/>
      <c r="VWW209"/>
      <c r="VWX209"/>
      <c r="VWY209"/>
      <c r="VWZ209"/>
      <c r="VXA209"/>
      <c r="VXB209"/>
      <c r="VXC209"/>
      <c r="VXD209"/>
      <c r="VXE209"/>
      <c r="VXF209"/>
      <c r="VXG209"/>
      <c r="VXH209"/>
      <c r="VXI209"/>
      <c r="VXJ209"/>
      <c r="VXK209"/>
      <c r="VXL209"/>
      <c r="VXM209"/>
      <c r="VXN209"/>
      <c r="VXO209"/>
      <c r="VXP209"/>
      <c r="VXQ209"/>
      <c r="VXR209"/>
      <c r="VXS209"/>
      <c r="VXT209"/>
      <c r="VXU209"/>
      <c r="VXV209"/>
      <c r="VXW209"/>
      <c r="VXX209"/>
      <c r="VXY209"/>
      <c r="VXZ209"/>
      <c r="VYA209"/>
      <c r="VYB209"/>
      <c r="VYC209"/>
      <c r="VYD209"/>
      <c r="VYE209"/>
      <c r="VYF209"/>
      <c r="VYG209"/>
      <c r="VYH209"/>
      <c r="VYI209"/>
      <c r="VYJ209"/>
      <c r="VYK209"/>
      <c r="VYL209"/>
      <c r="VYM209"/>
      <c r="VYN209"/>
      <c r="VYO209"/>
      <c r="VYP209"/>
      <c r="VYQ209"/>
      <c r="VYR209"/>
      <c r="VYS209"/>
      <c r="VYT209"/>
      <c r="VYU209"/>
      <c r="VYV209"/>
      <c r="VYW209"/>
      <c r="VYX209"/>
      <c r="VYY209"/>
      <c r="VYZ209"/>
      <c r="VZA209"/>
      <c r="VZB209"/>
      <c r="VZC209"/>
      <c r="VZD209"/>
      <c r="VZE209"/>
      <c r="VZF209"/>
      <c r="VZG209"/>
      <c r="VZH209"/>
      <c r="VZI209"/>
      <c r="VZJ209"/>
      <c r="VZK209"/>
      <c r="VZL209"/>
      <c r="VZM209"/>
      <c r="VZN209"/>
      <c r="VZO209"/>
      <c r="VZP209"/>
      <c r="VZQ209"/>
      <c r="VZR209"/>
      <c r="VZS209"/>
      <c r="VZT209"/>
      <c r="VZU209"/>
      <c r="VZV209"/>
      <c r="VZW209"/>
      <c r="VZX209"/>
      <c r="VZY209"/>
      <c r="VZZ209"/>
      <c r="WAA209"/>
      <c r="WAB209"/>
      <c r="WAC209"/>
      <c r="WAD209"/>
      <c r="WAE209"/>
      <c r="WAF209"/>
      <c r="WAG209"/>
      <c r="WAH209"/>
      <c r="WAI209"/>
      <c r="WAJ209"/>
      <c r="WAK209"/>
      <c r="WAL209"/>
      <c r="WAM209"/>
      <c r="WAN209"/>
      <c r="WAO209"/>
      <c r="WAP209"/>
      <c r="WAQ209"/>
      <c r="WAR209"/>
      <c r="WAS209"/>
      <c r="WAT209"/>
      <c r="WAU209"/>
      <c r="WAV209"/>
      <c r="WAW209"/>
      <c r="WAX209"/>
      <c r="WAY209"/>
      <c r="WAZ209"/>
      <c r="WBA209"/>
      <c r="WBB209"/>
      <c r="WBC209"/>
      <c r="WBD209"/>
      <c r="WBE209"/>
      <c r="WBF209"/>
      <c r="WBG209"/>
      <c r="WBH209"/>
      <c r="WBI209"/>
      <c r="WBJ209"/>
      <c r="WBK209"/>
      <c r="WBL209"/>
      <c r="WBM209"/>
      <c r="WBN209"/>
      <c r="WBO209"/>
      <c r="WBP209"/>
      <c r="WBQ209"/>
      <c r="WBR209"/>
      <c r="WBS209"/>
      <c r="WBT209"/>
      <c r="WBU209"/>
      <c r="WBV209"/>
      <c r="WBW209"/>
      <c r="WBX209"/>
      <c r="WBY209"/>
      <c r="WBZ209"/>
      <c r="WCA209"/>
      <c r="WCB209"/>
      <c r="WCC209"/>
      <c r="WCD209"/>
      <c r="WCE209"/>
      <c r="WCF209"/>
      <c r="WCG209"/>
      <c r="WCH209"/>
      <c r="WCI209"/>
      <c r="WCJ209"/>
      <c r="WCK209"/>
      <c r="WCL209"/>
      <c r="WCM209"/>
      <c r="WCN209"/>
      <c r="WCO209"/>
      <c r="WCP209"/>
      <c r="WCQ209"/>
      <c r="WCR209"/>
      <c r="WCS209"/>
      <c r="WCT209"/>
      <c r="WCU209"/>
      <c r="WCV209"/>
      <c r="WCW209"/>
      <c r="WCX209"/>
      <c r="WCY209"/>
      <c r="WCZ209"/>
      <c r="WDA209"/>
      <c r="WDB209"/>
      <c r="WDC209"/>
      <c r="WDD209"/>
      <c r="WDE209"/>
      <c r="WDF209"/>
      <c r="WDG209"/>
      <c r="WDH209"/>
      <c r="WDI209"/>
      <c r="WDJ209"/>
      <c r="WDK209"/>
      <c r="WDL209"/>
      <c r="WDM209"/>
      <c r="WDN209"/>
      <c r="WDO209"/>
      <c r="WDP209"/>
      <c r="WDQ209"/>
      <c r="WDR209"/>
      <c r="WDS209"/>
      <c r="WDT209"/>
      <c r="WDU209"/>
      <c r="WDV209"/>
      <c r="WDW209"/>
      <c r="WDX209"/>
      <c r="WDY209"/>
      <c r="WDZ209"/>
      <c r="WEA209"/>
      <c r="WEB209"/>
      <c r="WEC209"/>
      <c r="WED209"/>
      <c r="WEE209"/>
      <c r="WEF209"/>
      <c r="WEG209"/>
      <c r="WEH209"/>
      <c r="WEI209"/>
      <c r="WEJ209"/>
      <c r="WEK209"/>
      <c r="WEL209"/>
      <c r="WEM209"/>
      <c r="WEN209"/>
      <c r="WEO209"/>
      <c r="WEP209"/>
      <c r="WEQ209"/>
      <c r="WER209"/>
      <c r="WES209"/>
      <c r="WET209"/>
      <c r="WEU209"/>
      <c r="WEV209"/>
      <c r="WEW209"/>
      <c r="WEX209"/>
      <c r="WEY209"/>
      <c r="WEZ209"/>
      <c r="WFA209"/>
      <c r="WFB209"/>
      <c r="WFC209"/>
      <c r="WFD209"/>
      <c r="WFE209"/>
      <c r="WFF209"/>
      <c r="WFG209"/>
      <c r="WFH209"/>
      <c r="WFI209"/>
      <c r="WFJ209"/>
      <c r="WFK209"/>
      <c r="WFL209"/>
      <c r="WFM209"/>
      <c r="WFN209"/>
      <c r="WFO209"/>
      <c r="WFP209"/>
      <c r="WFQ209"/>
      <c r="WFR209"/>
      <c r="WFS209"/>
      <c r="WFT209"/>
      <c r="WFU209"/>
      <c r="WFV209"/>
      <c r="WFW209"/>
      <c r="WFX209"/>
      <c r="WFY209"/>
      <c r="WFZ209"/>
      <c r="WGA209"/>
      <c r="WGB209"/>
      <c r="WGC209"/>
      <c r="WGD209"/>
      <c r="WGE209"/>
      <c r="WGF209"/>
      <c r="WGG209"/>
      <c r="WGH209"/>
      <c r="WGI209"/>
      <c r="WGJ209"/>
      <c r="WGK209"/>
      <c r="WGL209"/>
      <c r="WGM209"/>
      <c r="WGN209"/>
      <c r="WGO209"/>
      <c r="WGP209"/>
      <c r="WGQ209"/>
      <c r="WGR209"/>
      <c r="WGS209"/>
      <c r="WGT209"/>
      <c r="WGU209"/>
      <c r="WGV209"/>
      <c r="WGW209"/>
      <c r="WGX209"/>
      <c r="WGY209"/>
      <c r="WGZ209"/>
      <c r="WHA209"/>
      <c r="WHB209"/>
      <c r="WHC209"/>
      <c r="WHD209"/>
      <c r="WHE209"/>
      <c r="WHF209"/>
      <c r="WHG209"/>
      <c r="WHH209"/>
      <c r="WHI209"/>
      <c r="WHJ209"/>
      <c r="WHK209"/>
      <c r="WHL209"/>
      <c r="WHM209"/>
      <c r="WHN209"/>
      <c r="WHO209"/>
      <c r="WHP209"/>
      <c r="WHQ209"/>
      <c r="WHR209"/>
      <c r="WHS209"/>
      <c r="WHT209"/>
      <c r="WHU209"/>
      <c r="WHV209"/>
      <c r="WHW209"/>
      <c r="WHX209"/>
      <c r="WHY209"/>
      <c r="WHZ209"/>
      <c r="WIA209"/>
      <c r="WIB209"/>
      <c r="WIC209"/>
      <c r="WID209"/>
      <c r="WIE209"/>
      <c r="WIF209"/>
      <c r="WIG209"/>
      <c r="WIH209"/>
      <c r="WII209"/>
      <c r="WIJ209"/>
      <c r="WIK209"/>
      <c r="WIL209"/>
      <c r="WIM209"/>
      <c r="WIN209"/>
      <c r="WIO209"/>
      <c r="WIP209"/>
      <c r="WIQ209"/>
      <c r="WIR209"/>
      <c r="WIS209"/>
      <c r="WIT209"/>
      <c r="WIU209"/>
      <c r="WIV209"/>
      <c r="WIW209"/>
      <c r="WIX209"/>
      <c r="WIY209"/>
      <c r="WIZ209"/>
      <c r="WJA209"/>
      <c r="WJB209"/>
      <c r="WJC209"/>
      <c r="WJD209"/>
      <c r="WJE209"/>
      <c r="WJF209"/>
      <c r="WJG209"/>
      <c r="WJH209"/>
      <c r="WJI209"/>
      <c r="WJJ209"/>
      <c r="WJK209"/>
      <c r="WJL209"/>
      <c r="WJM209"/>
      <c r="WJN209"/>
      <c r="WJO209"/>
      <c r="WJP209"/>
      <c r="WJQ209"/>
      <c r="WJR209"/>
      <c r="WJS209"/>
      <c r="WJT209"/>
      <c r="WJU209"/>
      <c r="WJV209"/>
      <c r="WJW209"/>
      <c r="WJX209"/>
      <c r="WJY209"/>
      <c r="WJZ209"/>
      <c r="WKA209"/>
      <c r="WKB209"/>
      <c r="WKC209"/>
      <c r="WKD209"/>
      <c r="WKE209"/>
      <c r="WKF209"/>
      <c r="WKG209"/>
      <c r="WKH209"/>
      <c r="WKI209"/>
      <c r="WKJ209"/>
      <c r="WKK209"/>
      <c r="WKL209"/>
      <c r="WKM209"/>
      <c r="WKN209"/>
      <c r="WKO209"/>
      <c r="WKP209"/>
      <c r="WKQ209"/>
      <c r="WKR209"/>
      <c r="WKS209"/>
      <c r="WKT209"/>
      <c r="WKU209"/>
      <c r="WKV209"/>
      <c r="WKW209"/>
      <c r="WKX209"/>
      <c r="WKY209"/>
      <c r="WKZ209"/>
      <c r="WLA209"/>
      <c r="WLB209"/>
      <c r="WLC209"/>
      <c r="WLD209"/>
      <c r="WLE209"/>
      <c r="WLF209"/>
      <c r="WLG209"/>
      <c r="WLH209"/>
      <c r="WLI209"/>
      <c r="WLJ209"/>
      <c r="WLK209"/>
      <c r="WLL209"/>
      <c r="WLM209"/>
      <c r="WLN209"/>
      <c r="WLO209"/>
      <c r="WLP209"/>
      <c r="WLQ209"/>
      <c r="WLR209"/>
      <c r="WLS209"/>
      <c r="WLT209"/>
      <c r="WLU209"/>
      <c r="WLV209"/>
      <c r="WLW209"/>
      <c r="WLX209"/>
      <c r="WLY209"/>
      <c r="WLZ209"/>
      <c r="WMA209"/>
      <c r="WMB209"/>
      <c r="WMC209"/>
      <c r="WMD209"/>
      <c r="WME209"/>
      <c r="WMF209"/>
      <c r="WMG209"/>
      <c r="WMH209"/>
      <c r="WMI209"/>
      <c r="WMJ209"/>
      <c r="WMK209"/>
      <c r="WML209"/>
      <c r="WMM209"/>
      <c r="WMN209"/>
      <c r="WMO209"/>
      <c r="WMP209"/>
      <c r="WMQ209"/>
      <c r="WMR209"/>
      <c r="WMS209"/>
      <c r="WMT209"/>
      <c r="WMU209"/>
      <c r="WMV209"/>
      <c r="WMW209"/>
      <c r="WMX209"/>
      <c r="WMY209"/>
      <c r="WMZ209"/>
      <c r="WNA209"/>
      <c r="WNB209"/>
      <c r="WNC209"/>
      <c r="WND209"/>
      <c r="WNE209"/>
      <c r="WNF209"/>
      <c r="WNG209"/>
      <c r="WNH209"/>
      <c r="WNI209"/>
      <c r="WNJ209"/>
      <c r="WNK209"/>
      <c r="WNL209"/>
      <c r="WNM209"/>
      <c r="WNN209"/>
      <c r="WNO209"/>
      <c r="WNP209"/>
      <c r="WNQ209"/>
      <c r="WNR209"/>
      <c r="WNS209"/>
      <c r="WNT209"/>
      <c r="WNU209"/>
      <c r="WNV209"/>
      <c r="WNW209"/>
      <c r="WNX209"/>
      <c r="WNY209"/>
      <c r="WNZ209"/>
      <c r="WOA209"/>
      <c r="WOB209"/>
      <c r="WOC209"/>
      <c r="WOD209"/>
      <c r="WOE209"/>
      <c r="WOF209"/>
      <c r="WOG209"/>
      <c r="WOH209"/>
      <c r="WOI209"/>
      <c r="WOJ209"/>
      <c r="WOK209"/>
      <c r="WOL209"/>
      <c r="WOM209"/>
      <c r="WON209"/>
      <c r="WOO209"/>
      <c r="WOP209"/>
      <c r="WOQ209"/>
      <c r="WOR209"/>
      <c r="WOS209"/>
      <c r="WOT209"/>
      <c r="WOU209"/>
      <c r="WOV209"/>
      <c r="WOW209"/>
      <c r="WOX209"/>
      <c r="WOY209"/>
      <c r="WOZ209"/>
      <c r="WPA209"/>
      <c r="WPB209"/>
      <c r="WPC209"/>
      <c r="WPD209"/>
      <c r="WPE209"/>
      <c r="WPF209"/>
      <c r="WPG209"/>
      <c r="WPH209"/>
      <c r="WPI209"/>
      <c r="WPJ209"/>
      <c r="WPK209"/>
      <c r="WPL209"/>
      <c r="WPM209"/>
      <c r="WPN209"/>
      <c r="WPO209"/>
      <c r="WPP209"/>
      <c r="WPQ209"/>
      <c r="WPR209"/>
      <c r="WPS209"/>
      <c r="WPT209"/>
      <c r="WPU209"/>
      <c r="WPV209"/>
      <c r="WPW209"/>
      <c r="WPX209"/>
      <c r="WPY209"/>
      <c r="WPZ209"/>
      <c r="WQA209"/>
      <c r="WQB209"/>
      <c r="WQC209"/>
      <c r="WQD209"/>
      <c r="WQE209"/>
      <c r="WQF209"/>
      <c r="WQG209"/>
      <c r="WQH209"/>
      <c r="WQI209"/>
      <c r="WQJ209"/>
      <c r="WQK209"/>
      <c r="WQL209"/>
      <c r="WQM209"/>
      <c r="WQN209"/>
      <c r="WQO209"/>
      <c r="WQP209"/>
      <c r="WQQ209"/>
      <c r="WQR209"/>
      <c r="WQS209"/>
      <c r="WQT209"/>
      <c r="WQU209"/>
      <c r="WQV209"/>
      <c r="WQW209"/>
      <c r="WQX209"/>
      <c r="WQY209"/>
      <c r="WQZ209"/>
      <c r="WRA209"/>
      <c r="WRB209"/>
      <c r="WRC209"/>
      <c r="WRD209"/>
      <c r="WRE209"/>
      <c r="WRF209"/>
      <c r="WRG209"/>
      <c r="WRH209"/>
      <c r="WRI209"/>
      <c r="WRJ209"/>
      <c r="WRK209"/>
      <c r="WRL209"/>
      <c r="WRM209"/>
      <c r="WRN209"/>
      <c r="WRO209"/>
      <c r="WRP209"/>
      <c r="WRQ209"/>
      <c r="WRR209"/>
      <c r="WRS209"/>
      <c r="WRT209"/>
      <c r="WRU209"/>
      <c r="WRV209"/>
      <c r="WRW209"/>
      <c r="WRX209"/>
      <c r="WRY209"/>
      <c r="WRZ209"/>
      <c r="WSA209"/>
      <c r="WSB209"/>
      <c r="WSC209"/>
      <c r="WSD209"/>
      <c r="WSE209"/>
      <c r="WSF209"/>
      <c r="WSG209"/>
      <c r="WSH209"/>
      <c r="WSI209"/>
      <c r="WSJ209"/>
      <c r="WSK209"/>
      <c r="WSL209"/>
      <c r="WSM209"/>
      <c r="WSN209"/>
      <c r="WSO209"/>
      <c r="WSP209"/>
      <c r="WSQ209"/>
      <c r="WSR209"/>
      <c r="WSS209"/>
      <c r="WST209"/>
      <c r="WSU209"/>
      <c r="WSV209"/>
      <c r="WSW209"/>
      <c r="WSX209"/>
      <c r="WSY209"/>
      <c r="WSZ209"/>
      <c r="WTA209"/>
      <c r="WTB209"/>
      <c r="WTC209"/>
      <c r="WTD209"/>
      <c r="WTE209"/>
      <c r="WTF209"/>
      <c r="WTG209"/>
      <c r="WTH209"/>
      <c r="WTI209"/>
      <c r="WTJ209"/>
      <c r="WTK209"/>
      <c r="WTL209"/>
      <c r="WTM209"/>
      <c r="WTN209"/>
      <c r="WTO209"/>
      <c r="WTP209"/>
      <c r="WTQ209"/>
      <c r="WTR209"/>
      <c r="WTS209"/>
      <c r="WTT209"/>
      <c r="WTU209"/>
      <c r="WTV209"/>
      <c r="WTW209"/>
      <c r="WTX209"/>
      <c r="WTY209"/>
      <c r="WTZ209"/>
      <c r="WUA209"/>
      <c r="WUB209"/>
      <c r="WUC209"/>
      <c r="WUD209"/>
      <c r="WUE209"/>
      <c r="WUF209"/>
      <c r="WUG209"/>
      <c r="WUH209"/>
      <c r="WUI209"/>
      <c r="WUJ209"/>
      <c r="WUK209"/>
      <c r="WUL209"/>
      <c r="WUM209"/>
      <c r="WUN209"/>
      <c r="WUO209"/>
      <c r="WUP209"/>
      <c r="WUQ209"/>
      <c r="WUR209"/>
      <c r="WUS209"/>
      <c r="WUT209"/>
      <c r="WUU209"/>
      <c r="WUV209"/>
      <c r="WUW209"/>
      <c r="WUX209"/>
      <c r="WUY209"/>
      <c r="WUZ209"/>
      <c r="WVA209"/>
      <c r="WVB209"/>
      <c r="WVC209"/>
      <c r="WVD209"/>
      <c r="WVE209"/>
      <c r="WVF209"/>
      <c r="WVG209"/>
      <c r="WVH209"/>
      <c r="WVI209"/>
      <c r="WVJ209"/>
      <c r="WVK209"/>
      <c r="WVL209"/>
      <c r="WVM209"/>
      <c r="WVN209"/>
      <c r="WVO209"/>
      <c r="WVP209"/>
      <c r="WVQ209"/>
      <c r="WVR209"/>
      <c r="WVS209"/>
      <c r="WVT209"/>
      <c r="WVU209"/>
      <c r="WVV209"/>
      <c r="WVW209"/>
      <c r="WVX209"/>
      <c r="WVY209"/>
      <c r="WVZ209"/>
      <c r="WWA209"/>
      <c r="WWB209"/>
      <c r="WWC209"/>
      <c r="WWD209"/>
      <c r="WWE209"/>
      <c r="WWF209"/>
      <c r="WWG209"/>
      <c r="WWH209"/>
      <c r="WWI209"/>
      <c r="WWJ209"/>
      <c r="WWK209"/>
      <c r="WWL209"/>
      <c r="WWM209"/>
      <c r="WWN209"/>
      <c r="WWO209"/>
      <c r="WWP209"/>
      <c r="WWQ209"/>
      <c r="WWR209"/>
      <c r="WWS209"/>
      <c r="WWT209"/>
      <c r="WWU209"/>
      <c r="WWV209"/>
      <c r="WWW209"/>
      <c r="WWX209"/>
      <c r="WWY209"/>
      <c r="WWZ209"/>
      <c r="WXA209"/>
      <c r="WXB209"/>
      <c r="WXC209"/>
      <c r="WXD209"/>
      <c r="WXE209"/>
      <c r="WXF209"/>
      <c r="WXG209"/>
      <c r="WXH209"/>
      <c r="WXI209"/>
      <c r="WXJ209"/>
      <c r="WXK209"/>
      <c r="WXL209"/>
      <c r="WXM209"/>
      <c r="WXN209"/>
      <c r="WXO209"/>
      <c r="WXP209"/>
      <c r="WXQ209"/>
      <c r="WXR209"/>
      <c r="WXS209"/>
      <c r="WXT209"/>
      <c r="WXU209"/>
      <c r="WXV209"/>
      <c r="WXW209"/>
      <c r="WXX209"/>
      <c r="WXY209"/>
      <c r="WXZ209"/>
      <c r="WYA209"/>
      <c r="WYB209"/>
      <c r="WYC209"/>
      <c r="WYD209"/>
      <c r="WYE209"/>
      <c r="WYF209"/>
      <c r="WYG209"/>
      <c r="WYH209"/>
      <c r="WYI209"/>
      <c r="WYJ209"/>
      <c r="WYK209"/>
      <c r="WYL209"/>
      <c r="WYM209"/>
      <c r="WYN209"/>
      <c r="WYO209"/>
      <c r="WYP209"/>
      <c r="WYQ209"/>
      <c r="WYR209"/>
      <c r="WYS209"/>
      <c r="WYT209"/>
      <c r="WYU209"/>
      <c r="WYV209"/>
      <c r="WYW209"/>
      <c r="WYX209"/>
      <c r="WYY209"/>
      <c r="WYZ209"/>
      <c r="WZA209"/>
      <c r="WZB209"/>
      <c r="WZC209"/>
      <c r="WZD209"/>
      <c r="WZE209"/>
      <c r="WZF209"/>
      <c r="WZG209"/>
      <c r="WZH209"/>
      <c r="WZI209"/>
      <c r="WZJ209"/>
      <c r="WZK209"/>
      <c r="WZL209"/>
      <c r="WZM209"/>
      <c r="WZN209"/>
      <c r="WZO209"/>
      <c r="WZP209"/>
      <c r="WZQ209"/>
      <c r="WZR209"/>
      <c r="WZS209"/>
      <c r="WZT209"/>
      <c r="WZU209"/>
      <c r="WZV209"/>
      <c r="WZW209"/>
      <c r="WZX209"/>
      <c r="WZY209"/>
      <c r="WZZ209"/>
      <c r="XAA209"/>
      <c r="XAB209"/>
      <c r="XAC209"/>
      <c r="XAD209"/>
      <c r="XAE209"/>
      <c r="XAF209"/>
      <c r="XAG209"/>
      <c r="XAH209"/>
      <c r="XAI209"/>
      <c r="XAJ209"/>
      <c r="XAK209"/>
      <c r="XAL209"/>
      <c r="XAM209"/>
      <c r="XAN209"/>
      <c r="XAO209"/>
      <c r="XAP209"/>
      <c r="XAQ209"/>
      <c r="XAR209"/>
      <c r="XAS209"/>
      <c r="XAT209"/>
      <c r="XAU209"/>
      <c r="XAV209"/>
      <c r="XAW209"/>
      <c r="XAX209"/>
      <c r="XAY209"/>
      <c r="XAZ209"/>
      <c r="XBA209"/>
      <c r="XBB209"/>
      <c r="XBC209"/>
      <c r="XBD209"/>
      <c r="XBE209"/>
      <c r="XBF209"/>
      <c r="XBG209"/>
      <c r="XBH209"/>
      <c r="XBI209"/>
      <c r="XBJ209"/>
      <c r="XBK209"/>
      <c r="XBL209"/>
      <c r="XBM209"/>
      <c r="XBN209"/>
      <c r="XBO209"/>
      <c r="XBP209"/>
      <c r="XBQ209"/>
      <c r="XBR209"/>
      <c r="XBS209"/>
      <c r="XBT209"/>
      <c r="XBU209"/>
      <c r="XBV209"/>
      <c r="XBW209"/>
      <c r="XBX209"/>
      <c r="XBY209"/>
      <c r="XBZ209"/>
      <c r="XCA209"/>
      <c r="XCB209"/>
      <c r="XCC209"/>
      <c r="XCD209"/>
      <c r="XCE209"/>
      <c r="XCF209"/>
      <c r="XCG209"/>
      <c r="XCH209"/>
      <c r="XCI209"/>
      <c r="XCJ209"/>
      <c r="XCK209"/>
      <c r="XCL209"/>
      <c r="XCM209"/>
      <c r="XCN209"/>
      <c r="XCO209"/>
      <c r="XCP209"/>
      <c r="XCQ209"/>
      <c r="XCR209"/>
      <c r="XCS209"/>
      <c r="XCT209"/>
      <c r="XCU209"/>
      <c r="XCV209"/>
      <c r="XCW209"/>
      <c r="XCX209"/>
      <c r="XCY209"/>
      <c r="XCZ209"/>
      <c r="XDA209"/>
      <c r="XDB209"/>
      <c r="XDC209"/>
      <c r="XDD209"/>
      <c r="XDE209"/>
      <c r="XDF209"/>
      <c r="XDG209"/>
      <c r="XDH209"/>
      <c r="XDI209"/>
      <c r="XDJ209"/>
      <c r="XDK209"/>
      <c r="XDL209"/>
      <c r="XDM209"/>
      <c r="XDN209"/>
      <c r="XDO209"/>
      <c r="XDP209"/>
      <c r="XDQ209"/>
      <c r="XDR209"/>
      <c r="XDS209"/>
      <c r="XDT209"/>
      <c r="XDU209"/>
      <c r="XDV209"/>
      <c r="XDW209"/>
      <c r="XDX209"/>
      <c r="XDY209"/>
      <c r="XDZ209"/>
      <c r="XEA209"/>
      <c r="XEB209"/>
      <c r="XEC209"/>
      <c r="XED209"/>
      <c r="XEE209"/>
      <c r="XEF209"/>
      <c r="XEG209"/>
      <c r="XEH209"/>
      <c r="XEI209"/>
      <c r="XEJ209"/>
      <c r="XEK209"/>
      <c r="XEL209"/>
      <c r="XEM209"/>
      <c r="XEN209"/>
      <c r="XEO209"/>
      <c r="XEP209"/>
      <c r="XEQ209"/>
      <c r="XER209"/>
      <c r="XES209"/>
      <c r="XET209"/>
      <c r="XEU209"/>
      <c r="XEV209"/>
      <c r="XEW209"/>
      <c r="XEX209"/>
      <c r="XEY209"/>
      <c r="XEZ209"/>
      <c r="XFA209"/>
      <c r="XFB209"/>
      <c r="XFC209"/>
      <c r="XFD209"/>
    </row>
    <row r="210" s="28" customFormat="1" spans="1:16384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N210" s="70"/>
      <c r="AO210" s="29"/>
      <c r="AP210"/>
      <c r="AQ210"/>
      <c r="AR210" s="32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  <c r="AAZ210"/>
      <c r="ABA210"/>
      <c r="ABB210"/>
      <c r="ABC210"/>
      <c r="ABD210"/>
      <c r="ABE210"/>
      <c r="ABF210"/>
      <c r="ABG210"/>
      <c r="ABH210"/>
      <c r="ABI210"/>
      <c r="ABJ210"/>
      <c r="ABK210"/>
      <c r="ABL210"/>
      <c r="ABM210"/>
      <c r="ABN210"/>
      <c r="ABO210"/>
      <c r="ABP210"/>
      <c r="ABQ210"/>
      <c r="ABR210"/>
      <c r="ABS210"/>
      <c r="ABT210"/>
      <c r="ABU210"/>
      <c r="ABV210"/>
      <c r="ABW210"/>
      <c r="ABX210"/>
      <c r="ABY210"/>
      <c r="ABZ210"/>
      <c r="ACA210"/>
      <c r="ACB210"/>
      <c r="ACC210"/>
      <c r="ACD210"/>
      <c r="ACE210"/>
      <c r="ACF210"/>
      <c r="ACG210"/>
      <c r="ACH210"/>
      <c r="ACI210"/>
      <c r="ACJ210"/>
      <c r="ACK210"/>
      <c r="ACL210"/>
      <c r="ACM210"/>
      <c r="ACN210"/>
      <c r="ACO210"/>
      <c r="ACP210"/>
      <c r="ACQ210"/>
      <c r="ACR210"/>
      <c r="ACS210"/>
      <c r="ACT210"/>
      <c r="ACU210"/>
      <c r="ACV210"/>
      <c r="ACW210"/>
      <c r="ACX210"/>
      <c r="ACY210"/>
      <c r="ACZ210"/>
      <c r="ADA210"/>
      <c r="ADB210"/>
      <c r="ADC210"/>
      <c r="ADD210"/>
      <c r="ADE210"/>
      <c r="ADF210"/>
      <c r="ADG210"/>
      <c r="ADH210"/>
      <c r="ADI210"/>
      <c r="ADJ210"/>
      <c r="ADK210"/>
      <c r="ADL210"/>
      <c r="ADM210"/>
      <c r="ADN210"/>
      <c r="ADO210"/>
      <c r="ADP210"/>
      <c r="ADQ210"/>
      <c r="ADR210"/>
      <c r="ADS210"/>
      <c r="ADT210"/>
      <c r="ADU210"/>
      <c r="ADV210"/>
      <c r="ADW210"/>
      <c r="ADX210"/>
      <c r="ADY210"/>
      <c r="ADZ210"/>
      <c r="AEA210"/>
      <c r="AEB210"/>
      <c r="AEC210"/>
      <c r="AED210"/>
      <c r="AEE210"/>
      <c r="AEF210"/>
      <c r="AEG210"/>
      <c r="AEH210"/>
      <c r="AEI210"/>
      <c r="AEJ210"/>
      <c r="AEK210"/>
      <c r="AEL210"/>
      <c r="AEM210"/>
      <c r="AEN210"/>
      <c r="AEO210"/>
      <c r="AEP210"/>
      <c r="AEQ210"/>
      <c r="AER210"/>
      <c r="AES210"/>
      <c r="AET210"/>
      <c r="AEU210"/>
      <c r="AEV210"/>
      <c r="AEW210"/>
      <c r="AEX210"/>
      <c r="AEY210"/>
      <c r="AEZ210"/>
      <c r="AFA210"/>
      <c r="AFB210"/>
      <c r="AFC210"/>
      <c r="AFD210"/>
      <c r="AFE210"/>
      <c r="AFF210"/>
      <c r="AFG210"/>
      <c r="AFH210"/>
      <c r="AFI210"/>
      <c r="AFJ210"/>
      <c r="AFK210"/>
      <c r="AFL210"/>
      <c r="AFM210"/>
      <c r="AFN210"/>
      <c r="AFO210"/>
      <c r="AFP210"/>
      <c r="AFQ210"/>
      <c r="AFR210"/>
      <c r="AFS210"/>
      <c r="AFT210"/>
      <c r="AFU210"/>
      <c r="AFV210"/>
      <c r="AFW210"/>
      <c r="AFX210"/>
      <c r="AFY210"/>
      <c r="AFZ210"/>
      <c r="AGA210"/>
      <c r="AGB210"/>
      <c r="AGC210"/>
      <c r="AGD210"/>
      <c r="AGE210"/>
      <c r="AGF210"/>
      <c r="AGG210"/>
      <c r="AGH210"/>
      <c r="AGI210"/>
      <c r="AGJ210"/>
      <c r="AGK210"/>
      <c r="AGL210"/>
      <c r="AGM210"/>
      <c r="AGN210"/>
      <c r="AGO210"/>
      <c r="AGP210"/>
      <c r="AGQ210"/>
      <c r="AGR210"/>
      <c r="AGS210"/>
      <c r="AGT210"/>
      <c r="AGU210"/>
      <c r="AGV210"/>
      <c r="AGW210"/>
      <c r="AGX210"/>
      <c r="AGY210"/>
      <c r="AGZ210"/>
      <c r="AHA210"/>
      <c r="AHB210"/>
      <c r="AHC210"/>
      <c r="AHD210"/>
      <c r="AHE210"/>
      <c r="AHF210"/>
      <c r="AHG210"/>
      <c r="AHH210"/>
      <c r="AHI210"/>
      <c r="AHJ210"/>
      <c r="AHK210"/>
      <c r="AHL210"/>
      <c r="AHM210"/>
      <c r="AHN210"/>
      <c r="AHO210"/>
      <c r="AHP210"/>
      <c r="AHQ210"/>
      <c r="AHR210"/>
      <c r="AHS210"/>
      <c r="AHT210"/>
      <c r="AHU210"/>
      <c r="AHV210"/>
      <c r="AHW210"/>
      <c r="AHX210"/>
      <c r="AHY210"/>
      <c r="AHZ210"/>
      <c r="AIA210"/>
      <c r="AIB210"/>
      <c r="AIC210"/>
      <c r="AID210"/>
      <c r="AIE210"/>
      <c r="AIF210"/>
      <c r="AIG210"/>
      <c r="AIH210"/>
      <c r="AII210"/>
      <c r="AIJ210"/>
      <c r="AIK210"/>
      <c r="AIL210"/>
      <c r="AIM210"/>
      <c r="AIN210"/>
      <c r="AIO210"/>
      <c r="AIP210"/>
      <c r="AIQ210"/>
      <c r="AIR210"/>
      <c r="AIS210"/>
      <c r="AIT210"/>
      <c r="AIU210"/>
      <c r="AIV210"/>
      <c r="AIW210"/>
      <c r="AIX210"/>
      <c r="AIY210"/>
      <c r="AIZ210"/>
      <c r="AJA210"/>
      <c r="AJB210"/>
      <c r="AJC210"/>
      <c r="AJD210"/>
      <c r="AJE210"/>
      <c r="AJF210"/>
      <c r="AJG210"/>
      <c r="AJH210"/>
      <c r="AJI210"/>
      <c r="AJJ210"/>
      <c r="AJK210"/>
      <c r="AJL210"/>
      <c r="AJM210"/>
      <c r="AJN210"/>
      <c r="AJO210"/>
      <c r="AJP210"/>
      <c r="AJQ210"/>
      <c r="AJR210"/>
      <c r="AJS210"/>
      <c r="AJT210"/>
      <c r="AJU210"/>
      <c r="AJV210"/>
      <c r="AJW210"/>
      <c r="AJX210"/>
      <c r="AJY210"/>
      <c r="AJZ210"/>
      <c r="AKA210"/>
      <c r="AKB210"/>
      <c r="AKC210"/>
      <c r="AKD210"/>
      <c r="AKE210"/>
      <c r="AKF210"/>
      <c r="AKG210"/>
      <c r="AKH210"/>
      <c r="AKI210"/>
      <c r="AKJ210"/>
      <c r="AKK210"/>
      <c r="AKL210"/>
      <c r="AKM210"/>
      <c r="AKN210"/>
      <c r="AKO210"/>
      <c r="AKP210"/>
      <c r="AKQ210"/>
      <c r="AKR210"/>
      <c r="AKS210"/>
      <c r="AKT210"/>
      <c r="AKU210"/>
      <c r="AKV210"/>
      <c r="AKW210"/>
      <c r="AKX210"/>
      <c r="AKY210"/>
      <c r="AKZ210"/>
      <c r="ALA210"/>
      <c r="ALB210"/>
      <c r="ALC210"/>
      <c r="ALD210"/>
      <c r="ALE210"/>
      <c r="ALF210"/>
      <c r="ALG210"/>
      <c r="ALH210"/>
      <c r="ALI210"/>
      <c r="ALJ210"/>
      <c r="ALK210"/>
      <c r="ALL210"/>
      <c r="ALM210"/>
      <c r="ALN210"/>
      <c r="ALO210"/>
      <c r="ALP210"/>
      <c r="ALQ210"/>
      <c r="ALR210"/>
      <c r="ALS210"/>
      <c r="ALT210"/>
      <c r="ALU210"/>
      <c r="ALV210"/>
      <c r="ALW210"/>
      <c r="ALX210"/>
      <c r="ALY210"/>
      <c r="ALZ210"/>
      <c r="AMA210"/>
      <c r="AMB210"/>
      <c r="AMC210"/>
      <c r="AMD210"/>
      <c r="AME210"/>
      <c r="AMF210"/>
      <c r="AMG210"/>
      <c r="AMH210"/>
      <c r="AMI210"/>
      <c r="AMJ210"/>
      <c r="AMK210"/>
      <c r="AML210"/>
      <c r="AMM210"/>
      <c r="AMN210"/>
      <c r="AMO210"/>
      <c r="AMP210"/>
      <c r="AMQ210"/>
      <c r="AMR210"/>
      <c r="AMS210"/>
      <c r="AMT210"/>
      <c r="AMU210"/>
      <c r="AMV210"/>
      <c r="AMW210"/>
      <c r="AMX210"/>
      <c r="AMY210"/>
      <c r="AMZ210"/>
      <c r="ANA210"/>
      <c r="ANB210"/>
      <c r="ANC210"/>
      <c r="AND210"/>
      <c r="ANE210"/>
      <c r="ANF210"/>
      <c r="ANG210"/>
      <c r="ANH210"/>
      <c r="ANI210"/>
      <c r="ANJ210"/>
      <c r="ANK210"/>
      <c r="ANL210"/>
      <c r="ANM210"/>
      <c r="ANN210"/>
      <c r="ANO210"/>
      <c r="ANP210"/>
      <c r="ANQ210"/>
      <c r="ANR210"/>
      <c r="ANS210"/>
      <c r="ANT210"/>
      <c r="ANU210"/>
      <c r="ANV210"/>
      <c r="ANW210"/>
      <c r="ANX210"/>
      <c r="ANY210"/>
      <c r="ANZ210"/>
      <c r="AOA210"/>
      <c r="AOB210"/>
      <c r="AOC210"/>
      <c r="AOD210"/>
      <c r="AOE210"/>
      <c r="AOF210"/>
      <c r="AOG210"/>
      <c r="AOH210"/>
      <c r="AOI210"/>
      <c r="AOJ210"/>
      <c r="AOK210"/>
      <c r="AOL210"/>
      <c r="AOM210"/>
      <c r="AON210"/>
      <c r="AOO210"/>
      <c r="AOP210"/>
      <c r="AOQ210"/>
      <c r="AOR210"/>
      <c r="AOS210"/>
      <c r="AOT210"/>
      <c r="AOU210"/>
      <c r="AOV210"/>
      <c r="AOW210"/>
      <c r="AOX210"/>
      <c r="AOY210"/>
      <c r="AOZ210"/>
      <c r="APA210"/>
      <c r="APB210"/>
      <c r="APC210"/>
      <c r="APD210"/>
      <c r="APE210"/>
      <c r="APF210"/>
      <c r="APG210"/>
      <c r="APH210"/>
      <c r="API210"/>
      <c r="APJ210"/>
      <c r="APK210"/>
      <c r="APL210"/>
      <c r="APM210"/>
      <c r="APN210"/>
      <c r="APO210"/>
      <c r="APP210"/>
      <c r="APQ210"/>
      <c r="APR210"/>
      <c r="APS210"/>
      <c r="APT210"/>
      <c r="APU210"/>
      <c r="APV210"/>
      <c r="APW210"/>
      <c r="APX210"/>
      <c r="APY210"/>
      <c r="APZ210"/>
      <c r="AQA210"/>
      <c r="AQB210"/>
      <c r="AQC210"/>
      <c r="AQD210"/>
      <c r="AQE210"/>
      <c r="AQF210"/>
      <c r="AQG210"/>
      <c r="AQH210"/>
      <c r="AQI210"/>
      <c r="AQJ210"/>
      <c r="AQK210"/>
      <c r="AQL210"/>
      <c r="AQM210"/>
      <c r="AQN210"/>
      <c r="AQO210"/>
      <c r="AQP210"/>
      <c r="AQQ210"/>
      <c r="AQR210"/>
      <c r="AQS210"/>
      <c r="AQT210"/>
      <c r="AQU210"/>
      <c r="AQV210"/>
      <c r="AQW210"/>
      <c r="AQX210"/>
      <c r="AQY210"/>
      <c r="AQZ210"/>
      <c r="ARA210"/>
      <c r="ARB210"/>
      <c r="ARC210"/>
      <c r="ARD210"/>
      <c r="ARE210"/>
      <c r="ARF210"/>
      <c r="ARG210"/>
      <c r="ARH210"/>
      <c r="ARI210"/>
      <c r="ARJ210"/>
      <c r="ARK210"/>
      <c r="ARL210"/>
      <c r="ARM210"/>
      <c r="ARN210"/>
      <c r="ARO210"/>
      <c r="ARP210"/>
      <c r="ARQ210"/>
      <c r="ARR210"/>
      <c r="ARS210"/>
      <c r="ART210"/>
      <c r="ARU210"/>
      <c r="ARV210"/>
      <c r="ARW210"/>
      <c r="ARX210"/>
      <c r="ARY210"/>
      <c r="ARZ210"/>
      <c r="ASA210"/>
      <c r="ASB210"/>
      <c r="ASC210"/>
      <c r="ASD210"/>
      <c r="ASE210"/>
      <c r="ASF210"/>
      <c r="ASG210"/>
      <c r="ASH210"/>
      <c r="ASI210"/>
      <c r="ASJ210"/>
      <c r="ASK210"/>
      <c r="ASL210"/>
      <c r="ASM210"/>
      <c r="ASN210"/>
      <c r="ASO210"/>
      <c r="ASP210"/>
      <c r="ASQ210"/>
      <c r="ASR210"/>
      <c r="ASS210"/>
      <c r="AST210"/>
      <c r="ASU210"/>
      <c r="ASV210"/>
      <c r="ASW210"/>
      <c r="ASX210"/>
      <c r="ASY210"/>
      <c r="ASZ210"/>
      <c r="ATA210"/>
      <c r="ATB210"/>
      <c r="ATC210"/>
      <c r="ATD210"/>
      <c r="ATE210"/>
      <c r="ATF210"/>
      <c r="ATG210"/>
      <c r="ATH210"/>
      <c r="ATI210"/>
      <c r="ATJ210"/>
      <c r="ATK210"/>
      <c r="ATL210"/>
      <c r="ATM210"/>
      <c r="ATN210"/>
      <c r="ATO210"/>
      <c r="ATP210"/>
      <c r="ATQ210"/>
      <c r="ATR210"/>
      <c r="ATS210"/>
      <c r="ATT210"/>
      <c r="ATU210"/>
      <c r="ATV210"/>
      <c r="ATW210"/>
      <c r="ATX210"/>
      <c r="ATY210"/>
      <c r="ATZ210"/>
      <c r="AUA210"/>
      <c r="AUB210"/>
      <c r="AUC210"/>
      <c r="AUD210"/>
      <c r="AUE210"/>
      <c r="AUF210"/>
      <c r="AUG210"/>
      <c r="AUH210"/>
      <c r="AUI210"/>
      <c r="AUJ210"/>
      <c r="AUK210"/>
      <c r="AUL210"/>
      <c r="AUM210"/>
      <c r="AUN210"/>
      <c r="AUO210"/>
      <c r="AUP210"/>
      <c r="AUQ210"/>
      <c r="AUR210"/>
      <c r="AUS210"/>
      <c r="AUT210"/>
      <c r="AUU210"/>
      <c r="AUV210"/>
      <c r="AUW210"/>
      <c r="AUX210"/>
      <c r="AUY210"/>
      <c r="AUZ210"/>
      <c r="AVA210"/>
      <c r="AVB210"/>
      <c r="AVC210"/>
      <c r="AVD210"/>
      <c r="AVE210"/>
      <c r="AVF210"/>
      <c r="AVG210"/>
      <c r="AVH210"/>
      <c r="AVI210"/>
      <c r="AVJ210"/>
      <c r="AVK210"/>
      <c r="AVL210"/>
      <c r="AVM210"/>
      <c r="AVN210"/>
      <c r="AVO210"/>
      <c r="AVP210"/>
      <c r="AVQ210"/>
      <c r="AVR210"/>
      <c r="AVS210"/>
      <c r="AVT210"/>
      <c r="AVU210"/>
      <c r="AVV210"/>
      <c r="AVW210"/>
      <c r="AVX210"/>
      <c r="AVY210"/>
      <c r="AVZ210"/>
      <c r="AWA210"/>
      <c r="AWB210"/>
      <c r="AWC210"/>
      <c r="AWD210"/>
      <c r="AWE210"/>
      <c r="AWF210"/>
      <c r="AWG210"/>
      <c r="AWH210"/>
      <c r="AWI210"/>
      <c r="AWJ210"/>
      <c r="AWK210"/>
      <c r="AWL210"/>
      <c r="AWM210"/>
      <c r="AWN210"/>
      <c r="AWO210"/>
      <c r="AWP210"/>
      <c r="AWQ210"/>
      <c r="AWR210"/>
      <c r="AWS210"/>
      <c r="AWT210"/>
      <c r="AWU210"/>
      <c r="AWV210"/>
      <c r="AWW210"/>
      <c r="AWX210"/>
      <c r="AWY210"/>
      <c r="AWZ210"/>
      <c r="AXA210"/>
      <c r="AXB210"/>
      <c r="AXC210"/>
      <c r="AXD210"/>
      <c r="AXE210"/>
      <c r="AXF210"/>
      <c r="AXG210"/>
      <c r="AXH210"/>
      <c r="AXI210"/>
      <c r="AXJ210"/>
      <c r="AXK210"/>
      <c r="AXL210"/>
      <c r="AXM210"/>
      <c r="AXN210"/>
      <c r="AXO210"/>
      <c r="AXP210"/>
      <c r="AXQ210"/>
      <c r="AXR210"/>
      <c r="AXS210"/>
      <c r="AXT210"/>
      <c r="AXU210"/>
      <c r="AXV210"/>
      <c r="AXW210"/>
      <c r="AXX210"/>
      <c r="AXY210"/>
      <c r="AXZ210"/>
      <c r="AYA210"/>
      <c r="AYB210"/>
      <c r="AYC210"/>
      <c r="AYD210"/>
      <c r="AYE210"/>
      <c r="AYF210"/>
      <c r="AYG210"/>
      <c r="AYH210"/>
      <c r="AYI210"/>
      <c r="AYJ210"/>
      <c r="AYK210"/>
      <c r="AYL210"/>
      <c r="AYM210"/>
      <c r="AYN210"/>
      <c r="AYO210"/>
      <c r="AYP210"/>
      <c r="AYQ210"/>
      <c r="AYR210"/>
      <c r="AYS210"/>
      <c r="AYT210"/>
      <c r="AYU210"/>
      <c r="AYV210"/>
      <c r="AYW210"/>
      <c r="AYX210"/>
      <c r="AYY210"/>
      <c r="AYZ210"/>
      <c r="AZA210"/>
      <c r="AZB210"/>
      <c r="AZC210"/>
      <c r="AZD210"/>
      <c r="AZE210"/>
      <c r="AZF210"/>
      <c r="AZG210"/>
      <c r="AZH210"/>
      <c r="AZI210"/>
      <c r="AZJ210"/>
      <c r="AZK210"/>
      <c r="AZL210"/>
      <c r="AZM210"/>
      <c r="AZN210"/>
      <c r="AZO210"/>
      <c r="AZP210"/>
      <c r="AZQ210"/>
      <c r="AZR210"/>
      <c r="AZS210"/>
      <c r="AZT210"/>
      <c r="AZU210"/>
      <c r="AZV210"/>
      <c r="AZW210"/>
      <c r="AZX210"/>
      <c r="AZY210"/>
      <c r="AZZ210"/>
      <c r="BAA210"/>
      <c r="BAB210"/>
      <c r="BAC210"/>
      <c r="BAD210"/>
      <c r="BAE210"/>
      <c r="BAF210"/>
      <c r="BAG210"/>
      <c r="BAH210"/>
      <c r="BAI210"/>
      <c r="BAJ210"/>
      <c r="BAK210"/>
      <c r="BAL210"/>
      <c r="BAM210"/>
      <c r="BAN210"/>
      <c r="BAO210"/>
      <c r="BAP210"/>
      <c r="BAQ210"/>
      <c r="BAR210"/>
      <c r="BAS210"/>
      <c r="BAT210"/>
      <c r="BAU210"/>
      <c r="BAV210"/>
      <c r="BAW210"/>
      <c r="BAX210"/>
      <c r="BAY210"/>
      <c r="BAZ210"/>
      <c r="BBA210"/>
      <c r="BBB210"/>
      <c r="BBC210"/>
      <c r="BBD210"/>
      <c r="BBE210"/>
      <c r="BBF210"/>
      <c r="BBG210"/>
      <c r="BBH210"/>
      <c r="BBI210"/>
      <c r="BBJ210"/>
      <c r="BBK210"/>
      <c r="BBL210"/>
      <c r="BBM210"/>
      <c r="BBN210"/>
      <c r="BBO210"/>
      <c r="BBP210"/>
      <c r="BBQ210"/>
      <c r="BBR210"/>
      <c r="BBS210"/>
      <c r="BBT210"/>
      <c r="BBU210"/>
      <c r="BBV210"/>
      <c r="BBW210"/>
      <c r="BBX210"/>
      <c r="BBY210"/>
      <c r="BBZ210"/>
      <c r="BCA210"/>
      <c r="BCB210"/>
      <c r="BCC210"/>
      <c r="BCD210"/>
      <c r="BCE210"/>
      <c r="BCF210"/>
      <c r="BCG210"/>
      <c r="BCH210"/>
      <c r="BCI210"/>
      <c r="BCJ210"/>
      <c r="BCK210"/>
      <c r="BCL210"/>
      <c r="BCM210"/>
      <c r="BCN210"/>
      <c r="BCO210"/>
      <c r="BCP210"/>
      <c r="BCQ210"/>
      <c r="BCR210"/>
      <c r="BCS210"/>
      <c r="BCT210"/>
      <c r="BCU210"/>
      <c r="BCV210"/>
      <c r="BCW210"/>
      <c r="BCX210"/>
      <c r="BCY210"/>
      <c r="BCZ210"/>
      <c r="BDA210"/>
      <c r="BDB210"/>
      <c r="BDC210"/>
      <c r="BDD210"/>
      <c r="BDE210"/>
      <c r="BDF210"/>
      <c r="BDG210"/>
      <c r="BDH210"/>
      <c r="BDI210"/>
      <c r="BDJ210"/>
      <c r="BDK210"/>
      <c r="BDL210"/>
      <c r="BDM210"/>
      <c r="BDN210"/>
      <c r="BDO210"/>
      <c r="BDP210"/>
      <c r="BDQ210"/>
      <c r="BDR210"/>
      <c r="BDS210"/>
      <c r="BDT210"/>
      <c r="BDU210"/>
      <c r="BDV210"/>
      <c r="BDW210"/>
      <c r="BDX210"/>
      <c r="BDY210"/>
      <c r="BDZ210"/>
      <c r="BEA210"/>
      <c r="BEB210"/>
      <c r="BEC210"/>
      <c r="BED210"/>
      <c r="BEE210"/>
      <c r="BEF210"/>
      <c r="BEG210"/>
      <c r="BEH210"/>
      <c r="BEI210"/>
      <c r="BEJ210"/>
      <c r="BEK210"/>
      <c r="BEL210"/>
      <c r="BEM210"/>
      <c r="BEN210"/>
      <c r="BEO210"/>
      <c r="BEP210"/>
      <c r="BEQ210"/>
      <c r="BER210"/>
      <c r="BES210"/>
      <c r="BET210"/>
      <c r="BEU210"/>
      <c r="BEV210"/>
      <c r="BEW210"/>
      <c r="BEX210"/>
      <c r="BEY210"/>
      <c r="BEZ210"/>
      <c r="BFA210"/>
      <c r="BFB210"/>
      <c r="BFC210"/>
      <c r="BFD210"/>
      <c r="BFE210"/>
      <c r="BFF210"/>
      <c r="BFG210"/>
      <c r="BFH210"/>
      <c r="BFI210"/>
      <c r="BFJ210"/>
      <c r="BFK210"/>
      <c r="BFL210"/>
      <c r="BFM210"/>
      <c r="BFN210"/>
      <c r="BFO210"/>
      <c r="BFP210"/>
      <c r="BFQ210"/>
      <c r="BFR210"/>
      <c r="BFS210"/>
      <c r="BFT210"/>
      <c r="BFU210"/>
      <c r="BFV210"/>
      <c r="BFW210"/>
      <c r="BFX210"/>
      <c r="BFY210"/>
      <c r="BFZ210"/>
      <c r="BGA210"/>
      <c r="BGB210"/>
      <c r="BGC210"/>
      <c r="BGD210"/>
      <c r="BGE210"/>
      <c r="BGF210"/>
      <c r="BGG210"/>
      <c r="BGH210"/>
      <c r="BGI210"/>
      <c r="BGJ210"/>
      <c r="BGK210"/>
      <c r="BGL210"/>
      <c r="BGM210"/>
      <c r="BGN210"/>
      <c r="BGO210"/>
      <c r="BGP210"/>
      <c r="BGQ210"/>
      <c r="BGR210"/>
      <c r="BGS210"/>
      <c r="BGT210"/>
      <c r="BGU210"/>
      <c r="BGV210"/>
      <c r="BGW210"/>
      <c r="BGX210"/>
      <c r="BGY210"/>
      <c r="BGZ210"/>
      <c r="BHA210"/>
      <c r="BHB210"/>
      <c r="BHC210"/>
      <c r="BHD210"/>
      <c r="BHE210"/>
      <c r="BHF210"/>
      <c r="BHG210"/>
      <c r="BHH210"/>
      <c r="BHI210"/>
      <c r="BHJ210"/>
      <c r="BHK210"/>
      <c r="BHL210"/>
      <c r="BHM210"/>
      <c r="BHN210"/>
      <c r="BHO210"/>
      <c r="BHP210"/>
      <c r="BHQ210"/>
      <c r="BHR210"/>
      <c r="BHS210"/>
      <c r="BHT210"/>
      <c r="BHU210"/>
      <c r="BHV210"/>
      <c r="BHW210"/>
      <c r="BHX210"/>
      <c r="BHY210"/>
      <c r="BHZ210"/>
      <c r="BIA210"/>
      <c r="BIB210"/>
      <c r="BIC210"/>
      <c r="BID210"/>
      <c r="BIE210"/>
      <c r="BIF210"/>
      <c r="BIG210"/>
      <c r="BIH210"/>
      <c r="BII210"/>
      <c r="BIJ210"/>
      <c r="BIK210"/>
      <c r="BIL210"/>
      <c r="BIM210"/>
      <c r="BIN210"/>
      <c r="BIO210"/>
      <c r="BIP210"/>
      <c r="BIQ210"/>
      <c r="BIR210"/>
      <c r="BIS210"/>
      <c r="BIT210"/>
      <c r="BIU210"/>
      <c r="BIV210"/>
      <c r="BIW210"/>
      <c r="BIX210"/>
      <c r="BIY210"/>
      <c r="BIZ210"/>
      <c r="BJA210"/>
      <c r="BJB210"/>
      <c r="BJC210"/>
      <c r="BJD210"/>
      <c r="BJE210"/>
      <c r="BJF210"/>
      <c r="BJG210"/>
      <c r="BJH210"/>
      <c r="BJI210"/>
      <c r="BJJ210"/>
      <c r="BJK210"/>
      <c r="BJL210"/>
      <c r="BJM210"/>
      <c r="BJN210"/>
      <c r="BJO210"/>
      <c r="BJP210"/>
      <c r="BJQ210"/>
      <c r="BJR210"/>
      <c r="BJS210"/>
      <c r="BJT210"/>
      <c r="BJU210"/>
      <c r="BJV210"/>
      <c r="BJW210"/>
      <c r="BJX210"/>
      <c r="BJY210"/>
      <c r="BJZ210"/>
      <c r="BKA210"/>
      <c r="BKB210"/>
      <c r="BKC210"/>
      <c r="BKD210"/>
      <c r="BKE210"/>
      <c r="BKF210"/>
      <c r="BKG210"/>
      <c r="BKH210"/>
      <c r="BKI210"/>
      <c r="BKJ210"/>
      <c r="BKK210"/>
      <c r="BKL210"/>
      <c r="BKM210"/>
      <c r="BKN210"/>
      <c r="BKO210"/>
      <c r="BKP210"/>
      <c r="BKQ210"/>
      <c r="BKR210"/>
      <c r="BKS210"/>
      <c r="BKT210"/>
      <c r="BKU210"/>
      <c r="BKV210"/>
      <c r="BKW210"/>
      <c r="BKX210"/>
      <c r="BKY210"/>
      <c r="BKZ210"/>
      <c r="BLA210"/>
      <c r="BLB210"/>
      <c r="BLC210"/>
      <c r="BLD210"/>
      <c r="BLE210"/>
      <c r="BLF210"/>
      <c r="BLG210"/>
      <c r="BLH210"/>
      <c r="BLI210"/>
      <c r="BLJ210"/>
      <c r="BLK210"/>
      <c r="BLL210"/>
      <c r="BLM210"/>
      <c r="BLN210"/>
      <c r="BLO210"/>
      <c r="BLP210"/>
      <c r="BLQ210"/>
      <c r="BLR210"/>
      <c r="BLS210"/>
      <c r="BLT210"/>
      <c r="BLU210"/>
      <c r="BLV210"/>
      <c r="BLW210"/>
      <c r="BLX210"/>
      <c r="BLY210"/>
      <c r="BLZ210"/>
      <c r="BMA210"/>
      <c r="BMB210"/>
      <c r="BMC210"/>
      <c r="BMD210"/>
      <c r="BME210"/>
      <c r="BMF210"/>
      <c r="BMG210"/>
      <c r="BMH210"/>
      <c r="BMI210"/>
      <c r="BMJ210"/>
      <c r="BMK210"/>
      <c r="BML210"/>
      <c r="BMM210"/>
      <c r="BMN210"/>
      <c r="BMO210"/>
      <c r="BMP210"/>
      <c r="BMQ210"/>
      <c r="BMR210"/>
      <c r="BMS210"/>
      <c r="BMT210"/>
      <c r="BMU210"/>
      <c r="BMV210"/>
      <c r="BMW210"/>
      <c r="BMX210"/>
      <c r="BMY210"/>
      <c r="BMZ210"/>
      <c r="BNA210"/>
      <c r="BNB210"/>
      <c r="BNC210"/>
      <c r="BND210"/>
      <c r="BNE210"/>
      <c r="BNF210"/>
      <c r="BNG210"/>
      <c r="BNH210"/>
      <c r="BNI210"/>
      <c r="BNJ210"/>
      <c r="BNK210"/>
      <c r="BNL210"/>
      <c r="BNM210"/>
      <c r="BNN210"/>
      <c r="BNO210"/>
      <c r="BNP210"/>
      <c r="BNQ210"/>
      <c r="BNR210"/>
      <c r="BNS210"/>
      <c r="BNT210"/>
      <c r="BNU210"/>
      <c r="BNV210"/>
      <c r="BNW210"/>
      <c r="BNX210"/>
      <c r="BNY210"/>
      <c r="BNZ210"/>
      <c r="BOA210"/>
      <c r="BOB210"/>
      <c r="BOC210"/>
      <c r="BOD210"/>
      <c r="BOE210"/>
      <c r="BOF210"/>
      <c r="BOG210"/>
      <c r="BOH210"/>
      <c r="BOI210"/>
      <c r="BOJ210"/>
      <c r="BOK210"/>
      <c r="BOL210"/>
      <c r="BOM210"/>
      <c r="BON210"/>
      <c r="BOO210"/>
      <c r="BOP210"/>
      <c r="BOQ210"/>
      <c r="BOR210"/>
      <c r="BOS210"/>
      <c r="BOT210"/>
      <c r="BOU210"/>
      <c r="BOV210"/>
      <c r="BOW210"/>
      <c r="BOX210"/>
      <c r="BOY210"/>
      <c r="BOZ210"/>
      <c r="BPA210"/>
      <c r="BPB210"/>
      <c r="BPC210"/>
      <c r="BPD210"/>
      <c r="BPE210"/>
      <c r="BPF210"/>
      <c r="BPG210"/>
      <c r="BPH210"/>
      <c r="BPI210"/>
      <c r="BPJ210"/>
      <c r="BPK210"/>
      <c r="BPL210"/>
      <c r="BPM210"/>
      <c r="BPN210"/>
      <c r="BPO210"/>
      <c r="BPP210"/>
      <c r="BPQ210"/>
      <c r="BPR210"/>
      <c r="BPS210"/>
      <c r="BPT210"/>
      <c r="BPU210"/>
      <c r="BPV210"/>
      <c r="BPW210"/>
      <c r="BPX210"/>
      <c r="BPY210"/>
      <c r="BPZ210"/>
      <c r="BQA210"/>
      <c r="BQB210"/>
      <c r="BQC210"/>
      <c r="BQD210"/>
      <c r="BQE210"/>
      <c r="BQF210"/>
      <c r="BQG210"/>
      <c r="BQH210"/>
      <c r="BQI210"/>
      <c r="BQJ210"/>
      <c r="BQK210"/>
      <c r="BQL210"/>
      <c r="BQM210"/>
      <c r="BQN210"/>
      <c r="BQO210"/>
      <c r="BQP210"/>
      <c r="BQQ210"/>
      <c r="BQR210"/>
      <c r="BQS210"/>
      <c r="BQT210"/>
      <c r="BQU210"/>
      <c r="BQV210"/>
      <c r="BQW210"/>
      <c r="BQX210"/>
      <c r="BQY210"/>
      <c r="BQZ210"/>
      <c r="BRA210"/>
      <c r="BRB210"/>
      <c r="BRC210"/>
      <c r="BRD210"/>
      <c r="BRE210"/>
      <c r="BRF210"/>
      <c r="BRG210"/>
      <c r="BRH210"/>
      <c r="BRI210"/>
      <c r="BRJ210"/>
      <c r="BRK210"/>
      <c r="BRL210"/>
      <c r="BRM210"/>
      <c r="BRN210"/>
      <c r="BRO210"/>
      <c r="BRP210"/>
      <c r="BRQ210"/>
      <c r="BRR210"/>
      <c r="BRS210"/>
      <c r="BRT210"/>
      <c r="BRU210"/>
      <c r="BRV210"/>
      <c r="BRW210"/>
      <c r="BRX210"/>
      <c r="BRY210"/>
      <c r="BRZ210"/>
      <c r="BSA210"/>
      <c r="BSB210"/>
      <c r="BSC210"/>
      <c r="BSD210"/>
      <c r="BSE210"/>
      <c r="BSF210"/>
      <c r="BSG210"/>
      <c r="BSH210"/>
      <c r="BSI210"/>
      <c r="BSJ210"/>
      <c r="BSK210"/>
      <c r="BSL210"/>
      <c r="BSM210"/>
      <c r="BSN210"/>
      <c r="BSO210"/>
      <c r="BSP210"/>
      <c r="BSQ210"/>
      <c r="BSR210"/>
      <c r="BSS210"/>
      <c r="BST210"/>
      <c r="BSU210"/>
      <c r="BSV210"/>
      <c r="BSW210"/>
      <c r="BSX210"/>
      <c r="BSY210"/>
      <c r="BSZ210"/>
      <c r="BTA210"/>
      <c r="BTB210"/>
      <c r="BTC210"/>
      <c r="BTD210"/>
      <c r="BTE210"/>
      <c r="BTF210"/>
      <c r="BTG210"/>
      <c r="BTH210"/>
      <c r="BTI210"/>
      <c r="BTJ210"/>
      <c r="BTK210"/>
      <c r="BTL210"/>
      <c r="BTM210"/>
      <c r="BTN210"/>
      <c r="BTO210"/>
      <c r="BTP210"/>
      <c r="BTQ210"/>
      <c r="BTR210"/>
      <c r="BTS210"/>
      <c r="BTT210"/>
      <c r="BTU210"/>
      <c r="BTV210"/>
      <c r="BTW210"/>
      <c r="BTX210"/>
      <c r="BTY210"/>
      <c r="BTZ210"/>
      <c r="BUA210"/>
      <c r="BUB210"/>
      <c r="BUC210"/>
      <c r="BUD210"/>
      <c r="BUE210"/>
      <c r="BUF210"/>
      <c r="BUG210"/>
      <c r="BUH210"/>
      <c r="BUI210"/>
      <c r="BUJ210"/>
      <c r="BUK210"/>
      <c r="BUL210"/>
      <c r="BUM210"/>
      <c r="BUN210"/>
      <c r="BUO210"/>
      <c r="BUP210"/>
      <c r="BUQ210"/>
      <c r="BUR210"/>
      <c r="BUS210"/>
      <c r="BUT210"/>
      <c r="BUU210"/>
      <c r="BUV210"/>
      <c r="BUW210"/>
      <c r="BUX210"/>
      <c r="BUY210"/>
      <c r="BUZ210"/>
      <c r="BVA210"/>
      <c r="BVB210"/>
      <c r="BVC210"/>
      <c r="BVD210"/>
      <c r="BVE210"/>
      <c r="BVF210"/>
      <c r="BVG210"/>
      <c r="BVH210"/>
      <c r="BVI210"/>
      <c r="BVJ210"/>
      <c r="BVK210"/>
      <c r="BVL210"/>
      <c r="BVM210"/>
      <c r="BVN210"/>
      <c r="BVO210"/>
      <c r="BVP210"/>
      <c r="BVQ210"/>
      <c r="BVR210"/>
      <c r="BVS210"/>
      <c r="BVT210"/>
      <c r="BVU210"/>
      <c r="BVV210"/>
      <c r="BVW210"/>
      <c r="BVX210"/>
      <c r="BVY210"/>
      <c r="BVZ210"/>
      <c r="BWA210"/>
      <c r="BWB210"/>
      <c r="BWC210"/>
      <c r="BWD210"/>
      <c r="BWE210"/>
      <c r="BWF210"/>
      <c r="BWG210"/>
      <c r="BWH210"/>
      <c r="BWI210"/>
      <c r="BWJ210"/>
      <c r="BWK210"/>
      <c r="BWL210"/>
      <c r="BWM210"/>
      <c r="BWN210"/>
      <c r="BWO210"/>
      <c r="BWP210"/>
      <c r="BWQ210"/>
      <c r="BWR210"/>
      <c r="BWS210"/>
      <c r="BWT210"/>
      <c r="BWU210"/>
      <c r="BWV210"/>
      <c r="BWW210"/>
      <c r="BWX210"/>
      <c r="BWY210"/>
      <c r="BWZ210"/>
      <c r="BXA210"/>
      <c r="BXB210"/>
      <c r="BXC210"/>
      <c r="BXD210"/>
      <c r="BXE210"/>
      <c r="BXF210"/>
      <c r="BXG210"/>
      <c r="BXH210"/>
      <c r="BXI210"/>
      <c r="BXJ210"/>
      <c r="BXK210"/>
      <c r="BXL210"/>
      <c r="BXM210"/>
      <c r="BXN210"/>
      <c r="BXO210"/>
      <c r="BXP210"/>
      <c r="BXQ210"/>
      <c r="BXR210"/>
      <c r="BXS210"/>
      <c r="BXT210"/>
      <c r="BXU210"/>
      <c r="BXV210"/>
      <c r="BXW210"/>
      <c r="BXX210"/>
      <c r="BXY210"/>
      <c r="BXZ210"/>
      <c r="BYA210"/>
      <c r="BYB210"/>
      <c r="BYC210"/>
      <c r="BYD210"/>
      <c r="BYE210"/>
      <c r="BYF210"/>
      <c r="BYG210"/>
      <c r="BYH210"/>
      <c r="BYI210"/>
      <c r="BYJ210"/>
      <c r="BYK210"/>
      <c r="BYL210"/>
      <c r="BYM210"/>
      <c r="BYN210"/>
      <c r="BYO210"/>
      <c r="BYP210"/>
      <c r="BYQ210"/>
      <c r="BYR210"/>
      <c r="BYS210"/>
      <c r="BYT210"/>
      <c r="BYU210"/>
      <c r="BYV210"/>
      <c r="BYW210"/>
      <c r="BYX210"/>
      <c r="BYY210"/>
      <c r="BYZ210"/>
      <c r="BZA210"/>
      <c r="BZB210"/>
      <c r="BZC210"/>
      <c r="BZD210"/>
      <c r="BZE210"/>
      <c r="BZF210"/>
      <c r="BZG210"/>
      <c r="BZH210"/>
      <c r="BZI210"/>
      <c r="BZJ210"/>
      <c r="BZK210"/>
      <c r="BZL210"/>
      <c r="BZM210"/>
      <c r="BZN210"/>
      <c r="BZO210"/>
      <c r="BZP210"/>
      <c r="BZQ210"/>
      <c r="BZR210"/>
      <c r="BZS210"/>
      <c r="BZT210"/>
      <c r="BZU210"/>
      <c r="BZV210"/>
      <c r="BZW210"/>
      <c r="BZX210"/>
      <c r="BZY210"/>
      <c r="BZZ210"/>
      <c r="CAA210"/>
      <c r="CAB210"/>
      <c r="CAC210"/>
      <c r="CAD210"/>
      <c r="CAE210"/>
      <c r="CAF210"/>
      <c r="CAG210"/>
      <c r="CAH210"/>
      <c r="CAI210"/>
      <c r="CAJ210"/>
      <c r="CAK210"/>
      <c r="CAL210"/>
      <c r="CAM210"/>
      <c r="CAN210"/>
      <c r="CAO210"/>
      <c r="CAP210"/>
      <c r="CAQ210"/>
      <c r="CAR210"/>
      <c r="CAS210"/>
      <c r="CAT210"/>
      <c r="CAU210"/>
      <c r="CAV210"/>
      <c r="CAW210"/>
      <c r="CAX210"/>
      <c r="CAY210"/>
      <c r="CAZ210"/>
      <c r="CBA210"/>
      <c r="CBB210"/>
      <c r="CBC210"/>
      <c r="CBD210"/>
      <c r="CBE210"/>
      <c r="CBF210"/>
      <c r="CBG210"/>
      <c r="CBH210"/>
      <c r="CBI210"/>
      <c r="CBJ210"/>
      <c r="CBK210"/>
      <c r="CBL210"/>
      <c r="CBM210"/>
      <c r="CBN210"/>
      <c r="CBO210"/>
      <c r="CBP210"/>
      <c r="CBQ210"/>
      <c r="CBR210"/>
      <c r="CBS210"/>
      <c r="CBT210"/>
      <c r="CBU210"/>
      <c r="CBV210"/>
      <c r="CBW210"/>
      <c r="CBX210"/>
      <c r="CBY210"/>
      <c r="CBZ210"/>
      <c r="CCA210"/>
      <c r="CCB210"/>
      <c r="CCC210"/>
      <c r="CCD210"/>
      <c r="CCE210"/>
      <c r="CCF210"/>
      <c r="CCG210"/>
      <c r="CCH210"/>
      <c r="CCI210"/>
      <c r="CCJ210"/>
      <c r="CCK210"/>
      <c r="CCL210"/>
      <c r="CCM210"/>
      <c r="CCN210"/>
      <c r="CCO210"/>
      <c r="CCP210"/>
      <c r="CCQ210"/>
      <c r="CCR210"/>
      <c r="CCS210"/>
      <c r="CCT210"/>
      <c r="CCU210"/>
      <c r="CCV210"/>
      <c r="CCW210"/>
      <c r="CCX210"/>
      <c r="CCY210"/>
      <c r="CCZ210"/>
      <c r="CDA210"/>
      <c r="CDB210"/>
      <c r="CDC210"/>
      <c r="CDD210"/>
      <c r="CDE210"/>
      <c r="CDF210"/>
      <c r="CDG210"/>
      <c r="CDH210"/>
      <c r="CDI210"/>
      <c r="CDJ210"/>
      <c r="CDK210"/>
      <c r="CDL210"/>
      <c r="CDM210"/>
      <c r="CDN210"/>
      <c r="CDO210"/>
      <c r="CDP210"/>
      <c r="CDQ210"/>
      <c r="CDR210"/>
      <c r="CDS210"/>
      <c r="CDT210"/>
      <c r="CDU210"/>
      <c r="CDV210"/>
      <c r="CDW210"/>
      <c r="CDX210"/>
      <c r="CDY210"/>
      <c r="CDZ210"/>
      <c r="CEA210"/>
      <c r="CEB210"/>
      <c r="CEC210"/>
      <c r="CED210"/>
      <c r="CEE210"/>
      <c r="CEF210"/>
      <c r="CEG210"/>
      <c r="CEH210"/>
      <c r="CEI210"/>
      <c r="CEJ210"/>
      <c r="CEK210"/>
      <c r="CEL210"/>
      <c r="CEM210"/>
      <c r="CEN210"/>
      <c r="CEO210"/>
      <c r="CEP210"/>
      <c r="CEQ210"/>
      <c r="CER210"/>
      <c r="CES210"/>
      <c r="CET210"/>
      <c r="CEU210"/>
      <c r="CEV210"/>
      <c r="CEW210"/>
      <c r="CEX210"/>
      <c r="CEY210"/>
      <c r="CEZ210"/>
      <c r="CFA210"/>
      <c r="CFB210"/>
      <c r="CFC210"/>
      <c r="CFD210"/>
      <c r="CFE210"/>
      <c r="CFF210"/>
      <c r="CFG210"/>
      <c r="CFH210"/>
      <c r="CFI210"/>
      <c r="CFJ210"/>
      <c r="CFK210"/>
      <c r="CFL210"/>
      <c r="CFM210"/>
      <c r="CFN210"/>
      <c r="CFO210"/>
      <c r="CFP210"/>
      <c r="CFQ210"/>
      <c r="CFR210"/>
      <c r="CFS210"/>
      <c r="CFT210"/>
      <c r="CFU210"/>
      <c r="CFV210"/>
      <c r="CFW210"/>
      <c r="CFX210"/>
      <c r="CFY210"/>
      <c r="CFZ210"/>
      <c r="CGA210"/>
      <c r="CGB210"/>
      <c r="CGC210"/>
      <c r="CGD210"/>
      <c r="CGE210"/>
      <c r="CGF210"/>
      <c r="CGG210"/>
      <c r="CGH210"/>
      <c r="CGI210"/>
      <c r="CGJ210"/>
      <c r="CGK210"/>
      <c r="CGL210"/>
      <c r="CGM210"/>
      <c r="CGN210"/>
      <c r="CGO210"/>
      <c r="CGP210"/>
      <c r="CGQ210"/>
      <c r="CGR210"/>
      <c r="CGS210"/>
      <c r="CGT210"/>
      <c r="CGU210"/>
      <c r="CGV210"/>
      <c r="CGW210"/>
      <c r="CGX210"/>
      <c r="CGY210"/>
      <c r="CGZ210"/>
      <c r="CHA210"/>
      <c r="CHB210"/>
      <c r="CHC210"/>
      <c r="CHD210"/>
      <c r="CHE210"/>
      <c r="CHF210"/>
      <c r="CHG210"/>
      <c r="CHH210"/>
      <c r="CHI210"/>
      <c r="CHJ210"/>
      <c r="CHK210"/>
      <c r="CHL210"/>
      <c r="CHM210"/>
      <c r="CHN210"/>
      <c r="CHO210"/>
      <c r="CHP210"/>
      <c r="CHQ210"/>
      <c r="CHR210"/>
      <c r="CHS210"/>
      <c r="CHT210"/>
      <c r="CHU210"/>
      <c r="CHV210"/>
      <c r="CHW210"/>
      <c r="CHX210"/>
      <c r="CHY210"/>
      <c r="CHZ210"/>
      <c r="CIA210"/>
      <c r="CIB210"/>
      <c r="CIC210"/>
      <c r="CID210"/>
      <c r="CIE210"/>
      <c r="CIF210"/>
      <c r="CIG210"/>
      <c r="CIH210"/>
      <c r="CII210"/>
      <c r="CIJ210"/>
      <c r="CIK210"/>
      <c r="CIL210"/>
      <c r="CIM210"/>
      <c r="CIN210"/>
      <c r="CIO210"/>
      <c r="CIP210"/>
      <c r="CIQ210"/>
      <c r="CIR210"/>
      <c r="CIS210"/>
      <c r="CIT210"/>
      <c r="CIU210"/>
      <c r="CIV210"/>
      <c r="CIW210"/>
      <c r="CIX210"/>
      <c r="CIY210"/>
      <c r="CIZ210"/>
      <c r="CJA210"/>
      <c r="CJB210"/>
      <c r="CJC210"/>
      <c r="CJD210"/>
      <c r="CJE210"/>
      <c r="CJF210"/>
      <c r="CJG210"/>
      <c r="CJH210"/>
      <c r="CJI210"/>
      <c r="CJJ210"/>
      <c r="CJK210"/>
      <c r="CJL210"/>
      <c r="CJM210"/>
      <c r="CJN210"/>
      <c r="CJO210"/>
      <c r="CJP210"/>
      <c r="CJQ210"/>
      <c r="CJR210"/>
      <c r="CJS210"/>
      <c r="CJT210"/>
      <c r="CJU210"/>
      <c r="CJV210"/>
      <c r="CJW210"/>
      <c r="CJX210"/>
      <c r="CJY210"/>
      <c r="CJZ210"/>
      <c r="CKA210"/>
      <c r="CKB210"/>
      <c r="CKC210"/>
      <c r="CKD210"/>
      <c r="CKE210"/>
      <c r="CKF210"/>
      <c r="CKG210"/>
      <c r="CKH210"/>
      <c r="CKI210"/>
      <c r="CKJ210"/>
      <c r="CKK210"/>
      <c r="CKL210"/>
      <c r="CKM210"/>
      <c r="CKN210"/>
      <c r="CKO210"/>
      <c r="CKP210"/>
      <c r="CKQ210"/>
      <c r="CKR210"/>
      <c r="CKS210"/>
      <c r="CKT210"/>
      <c r="CKU210"/>
      <c r="CKV210"/>
      <c r="CKW210"/>
      <c r="CKX210"/>
      <c r="CKY210"/>
      <c r="CKZ210"/>
      <c r="CLA210"/>
      <c r="CLB210"/>
      <c r="CLC210"/>
      <c r="CLD210"/>
      <c r="CLE210"/>
      <c r="CLF210"/>
      <c r="CLG210"/>
      <c r="CLH210"/>
      <c r="CLI210"/>
      <c r="CLJ210"/>
      <c r="CLK210"/>
      <c r="CLL210"/>
      <c r="CLM210"/>
      <c r="CLN210"/>
      <c r="CLO210"/>
      <c r="CLP210"/>
      <c r="CLQ210"/>
      <c r="CLR210"/>
      <c r="CLS210"/>
      <c r="CLT210"/>
      <c r="CLU210"/>
      <c r="CLV210"/>
      <c r="CLW210"/>
      <c r="CLX210"/>
      <c r="CLY210"/>
      <c r="CLZ210"/>
      <c r="CMA210"/>
      <c r="CMB210"/>
      <c r="CMC210"/>
      <c r="CMD210"/>
      <c r="CME210"/>
      <c r="CMF210"/>
      <c r="CMG210"/>
      <c r="CMH210"/>
      <c r="CMI210"/>
      <c r="CMJ210"/>
      <c r="CMK210"/>
      <c r="CML210"/>
      <c r="CMM210"/>
      <c r="CMN210"/>
      <c r="CMO210"/>
      <c r="CMP210"/>
      <c r="CMQ210"/>
      <c r="CMR210"/>
      <c r="CMS210"/>
      <c r="CMT210"/>
      <c r="CMU210"/>
      <c r="CMV210"/>
      <c r="CMW210"/>
      <c r="CMX210"/>
      <c r="CMY210"/>
      <c r="CMZ210"/>
      <c r="CNA210"/>
      <c r="CNB210"/>
      <c r="CNC210"/>
      <c r="CND210"/>
      <c r="CNE210"/>
      <c r="CNF210"/>
      <c r="CNG210"/>
      <c r="CNH210"/>
      <c r="CNI210"/>
      <c r="CNJ210"/>
      <c r="CNK210"/>
      <c r="CNL210"/>
      <c r="CNM210"/>
      <c r="CNN210"/>
      <c r="CNO210"/>
      <c r="CNP210"/>
      <c r="CNQ210"/>
      <c r="CNR210"/>
      <c r="CNS210"/>
      <c r="CNT210"/>
      <c r="CNU210"/>
      <c r="CNV210"/>
      <c r="CNW210"/>
      <c r="CNX210"/>
      <c r="CNY210"/>
      <c r="CNZ210"/>
      <c r="COA210"/>
      <c r="COB210"/>
      <c r="COC210"/>
      <c r="COD210"/>
      <c r="COE210"/>
      <c r="COF210"/>
      <c r="COG210"/>
      <c r="COH210"/>
      <c r="COI210"/>
      <c r="COJ210"/>
      <c r="COK210"/>
      <c r="COL210"/>
      <c r="COM210"/>
      <c r="CON210"/>
      <c r="COO210"/>
      <c r="COP210"/>
      <c r="COQ210"/>
      <c r="COR210"/>
      <c r="COS210"/>
      <c r="COT210"/>
      <c r="COU210"/>
      <c r="COV210"/>
      <c r="COW210"/>
      <c r="COX210"/>
      <c r="COY210"/>
      <c r="COZ210"/>
      <c r="CPA210"/>
      <c r="CPB210"/>
      <c r="CPC210"/>
      <c r="CPD210"/>
      <c r="CPE210"/>
      <c r="CPF210"/>
      <c r="CPG210"/>
      <c r="CPH210"/>
      <c r="CPI210"/>
      <c r="CPJ210"/>
      <c r="CPK210"/>
      <c r="CPL210"/>
      <c r="CPM210"/>
      <c r="CPN210"/>
      <c r="CPO210"/>
      <c r="CPP210"/>
      <c r="CPQ210"/>
      <c r="CPR210"/>
      <c r="CPS210"/>
      <c r="CPT210"/>
      <c r="CPU210"/>
      <c r="CPV210"/>
      <c r="CPW210"/>
      <c r="CPX210"/>
      <c r="CPY210"/>
      <c r="CPZ210"/>
      <c r="CQA210"/>
      <c r="CQB210"/>
      <c r="CQC210"/>
      <c r="CQD210"/>
      <c r="CQE210"/>
      <c r="CQF210"/>
      <c r="CQG210"/>
      <c r="CQH210"/>
      <c r="CQI210"/>
      <c r="CQJ210"/>
      <c r="CQK210"/>
      <c r="CQL210"/>
      <c r="CQM210"/>
      <c r="CQN210"/>
      <c r="CQO210"/>
      <c r="CQP210"/>
      <c r="CQQ210"/>
      <c r="CQR210"/>
      <c r="CQS210"/>
      <c r="CQT210"/>
      <c r="CQU210"/>
      <c r="CQV210"/>
      <c r="CQW210"/>
      <c r="CQX210"/>
      <c r="CQY210"/>
      <c r="CQZ210"/>
      <c r="CRA210"/>
      <c r="CRB210"/>
      <c r="CRC210"/>
      <c r="CRD210"/>
      <c r="CRE210"/>
      <c r="CRF210"/>
      <c r="CRG210"/>
      <c r="CRH210"/>
      <c r="CRI210"/>
      <c r="CRJ210"/>
      <c r="CRK210"/>
      <c r="CRL210"/>
      <c r="CRM210"/>
      <c r="CRN210"/>
      <c r="CRO210"/>
      <c r="CRP210"/>
      <c r="CRQ210"/>
      <c r="CRR210"/>
      <c r="CRS210"/>
      <c r="CRT210"/>
      <c r="CRU210"/>
      <c r="CRV210"/>
      <c r="CRW210"/>
      <c r="CRX210"/>
      <c r="CRY210"/>
      <c r="CRZ210"/>
      <c r="CSA210"/>
      <c r="CSB210"/>
      <c r="CSC210"/>
      <c r="CSD210"/>
      <c r="CSE210"/>
      <c r="CSF210"/>
      <c r="CSG210"/>
      <c r="CSH210"/>
      <c r="CSI210"/>
      <c r="CSJ210"/>
      <c r="CSK210"/>
      <c r="CSL210"/>
      <c r="CSM210"/>
      <c r="CSN210"/>
      <c r="CSO210"/>
      <c r="CSP210"/>
      <c r="CSQ210"/>
      <c r="CSR210"/>
      <c r="CSS210"/>
      <c r="CST210"/>
      <c r="CSU210"/>
      <c r="CSV210"/>
      <c r="CSW210"/>
      <c r="CSX210"/>
      <c r="CSY210"/>
      <c r="CSZ210"/>
      <c r="CTA210"/>
      <c r="CTB210"/>
      <c r="CTC210"/>
      <c r="CTD210"/>
      <c r="CTE210"/>
      <c r="CTF210"/>
      <c r="CTG210"/>
      <c r="CTH210"/>
      <c r="CTI210"/>
      <c r="CTJ210"/>
      <c r="CTK210"/>
      <c r="CTL210"/>
      <c r="CTM210"/>
      <c r="CTN210"/>
      <c r="CTO210"/>
      <c r="CTP210"/>
      <c r="CTQ210"/>
      <c r="CTR210"/>
      <c r="CTS210"/>
      <c r="CTT210"/>
      <c r="CTU210"/>
      <c r="CTV210"/>
      <c r="CTW210"/>
      <c r="CTX210"/>
      <c r="CTY210"/>
      <c r="CTZ210"/>
      <c r="CUA210"/>
      <c r="CUB210"/>
      <c r="CUC210"/>
      <c r="CUD210"/>
      <c r="CUE210"/>
      <c r="CUF210"/>
      <c r="CUG210"/>
      <c r="CUH210"/>
      <c r="CUI210"/>
      <c r="CUJ210"/>
      <c r="CUK210"/>
      <c r="CUL210"/>
      <c r="CUM210"/>
      <c r="CUN210"/>
      <c r="CUO210"/>
      <c r="CUP210"/>
      <c r="CUQ210"/>
      <c r="CUR210"/>
      <c r="CUS210"/>
      <c r="CUT210"/>
      <c r="CUU210"/>
      <c r="CUV210"/>
      <c r="CUW210"/>
      <c r="CUX210"/>
      <c r="CUY210"/>
      <c r="CUZ210"/>
      <c r="CVA210"/>
      <c r="CVB210"/>
      <c r="CVC210"/>
      <c r="CVD210"/>
      <c r="CVE210"/>
      <c r="CVF210"/>
      <c r="CVG210"/>
      <c r="CVH210"/>
      <c r="CVI210"/>
      <c r="CVJ210"/>
      <c r="CVK210"/>
      <c r="CVL210"/>
      <c r="CVM210"/>
      <c r="CVN210"/>
      <c r="CVO210"/>
      <c r="CVP210"/>
      <c r="CVQ210"/>
      <c r="CVR210"/>
      <c r="CVS210"/>
      <c r="CVT210"/>
      <c r="CVU210"/>
      <c r="CVV210"/>
      <c r="CVW210"/>
      <c r="CVX210"/>
      <c r="CVY210"/>
      <c r="CVZ210"/>
      <c r="CWA210"/>
      <c r="CWB210"/>
      <c r="CWC210"/>
      <c r="CWD210"/>
      <c r="CWE210"/>
      <c r="CWF210"/>
      <c r="CWG210"/>
      <c r="CWH210"/>
      <c r="CWI210"/>
      <c r="CWJ210"/>
      <c r="CWK210"/>
      <c r="CWL210"/>
      <c r="CWM210"/>
      <c r="CWN210"/>
      <c r="CWO210"/>
      <c r="CWP210"/>
      <c r="CWQ210"/>
      <c r="CWR210"/>
      <c r="CWS210"/>
      <c r="CWT210"/>
      <c r="CWU210"/>
      <c r="CWV210"/>
      <c r="CWW210"/>
      <c r="CWX210"/>
      <c r="CWY210"/>
      <c r="CWZ210"/>
      <c r="CXA210"/>
      <c r="CXB210"/>
      <c r="CXC210"/>
      <c r="CXD210"/>
      <c r="CXE210"/>
      <c r="CXF210"/>
      <c r="CXG210"/>
      <c r="CXH210"/>
      <c r="CXI210"/>
      <c r="CXJ210"/>
      <c r="CXK210"/>
      <c r="CXL210"/>
      <c r="CXM210"/>
      <c r="CXN210"/>
      <c r="CXO210"/>
      <c r="CXP210"/>
      <c r="CXQ210"/>
      <c r="CXR210"/>
      <c r="CXS210"/>
      <c r="CXT210"/>
      <c r="CXU210"/>
      <c r="CXV210"/>
      <c r="CXW210"/>
      <c r="CXX210"/>
      <c r="CXY210"/>
      <c r="CXZ210"/>
      <c r="CYA210"/>
      <c r="CYB210"/>
      <c r="CYC210"/>
      <c r="CYD210"/>
      <c r="CYE210"/>
      <c r="CYF210"/>
      <c r="CYG210"/>
      <c r="CYH210"/>
      <c r="CYI210"/>
      <c r="CYJ210"/>
      <c r="CYK210"/>
      <c r="CYL210"/>
      <c r="CYM210"/>
      <c r="CYN210"/>
      <c r="CYO210"/>
      <c r="CYP210"/>
      <c r="CYQ210"/>
      <c r="CYR210"/>
      <c r="CYS210"/>
      <c r="CYT210"/>
      <c r="CYU210"/>
      <c r="CYV210"/>
      <c r="CYW210"/>
      <c r="CYX210"/>
      <c r="CYY210"/>
      <c r="CYZ210"/>
      <c r="CZA210"/>
      <c r="CZB210"/>
      <c r="CZC210"/>
      <c r="CZD210"/>
      <c r="CZE210"/>
      <c r="CZF210"/>
      <c r="CZG210"/>
      <c r="CZH210"/>
      <c r="CZI210"/>
      <c r="CZJ210"/>
      <c r="CZK210"/>
      <c r="CZL210"/>
      <c r="CZM210"/>
      <c r="CZN210"/>
      <c r="CZO210"/>
      <c r="CZP210"/>
      <c r="CZQ210"/>
      <c r="CZR210"/>
      <c r="CZS210"/>
      <c r="CZT210"/>
      <c r="CZU210"/>
      <c r="CZV210"/>
      <c r="CZW210"/>
      <c r="CZX210"/>
      <c r="CZY210"/>
      <c r="CZZ210"/>
      <c r="DAA210"/>
      <c r="DAB210"/>
      <c r="DAC210"/>
      <c r="DAD210"/>
      <c r="DAE210"/>
      <c r="DAF210"/>
      <c r="DAG210"/>
      <c r="DAH210"/>
      <c r="DAI210"/>
      <c r="DAJ210"/>
      <c r="DAK210"/>
      <c r="DAL210"/>
      <c r="DAM210"/>
      <c r="DAN210"/>
      <c r="DAO210"/>
      <c r="DAP210"/>
      <c r="DAQ210"/>
      <c r="DAR210"/>
      <c r="DAS210"/>
      <c r="DAT210"/>
      <c r="DAU210"/>
      <c r="DAV210"/>
      <c r="DAW210"/>
      <c r="DAX210"/>
      <c r="DAY210"/>
      <c r="DAZ210"/>
      <c r="DBA210"/>
      <c r="DBB210"/>
      <c r="DBC210"/>
      <c r="DBD210"/>
      <c r="DBE210"/>
      <c r="DBF210"/>
      <c r="DBG210"/>
      <c r="DBH210"/>
      <c r="DBI210"/>
      <c r="DBJ210"/>
      <c r="DBK210"/>
      <c r="DBL210"/>
      <c r="DBM210"/>
      <c r="DBN210"/>
      <c r="DBO210"/>
      <c r="DBP210"/>
      <c r="DBQ210"/>
      <c r="DBR210"/>
      <c r="DBS210"/>
      <c r="DBT210"/>
      <c r="DBU210"/>
      <c r="DBV210"/>
      <c r="DBW210"/>
      <c r="DBX210"/>
      <c r="DBY210"/>
      <c r="DBZ210"/>
      <c r="DCA210"/>
      <c r="DCB210"/>
      <c r="DCC210"/>
      <c r="DCD210"/>
      <c r="DCE210"/>
      <c r="DCF210"/>
      <c r="DCG210"/>
      <c r="DCH210"/>
      <c r="DCI210"/>
      <c r="DCJ210"/>
      <c r="DCK210"/>
      <c r="DCL210"/>
      <c r="DCM210"/>
      <c r="DCN210"/>
      <c r="DCO210"/>
      <c r="DCP210"/>
      <c r="DCQ210"/>
      <c r="DCR210"/>
      <c r="DCS210"/>
      <c r="DCT210"/>
      <c r="DCU210"/>
      <c r="DCV210"/>
      <c r="DCW210"/>
      <c r="DCX210"/>
      <c r="DCY210"/>
      <c r="DCZ210"/>
      <c r="DDA210"/>
      <c r="DDB210"/>
      <c r="DDC210"/>
      <c r="DDD210"/>
      <c r="DDE210"/>
      <c r="DDF210"/>
      <c r="DDG210"/>
      <c r="DDH210"/>
      <c r="DDI210"/>
      <c r="DDJ210"/>
      <c r="DDK210"/>
      <c r="DDL210"/>
      <c r="DDM210"/>
      <c r="DDN210"/>
      <c r="DDO210"/>
      <c r="DDP210"/>
      <c r="DDQ210"/>
      <c r="DDR210"/>
      <c r="DDS210"/>
      <c r="DDT210"/>
      <c r="DDU210"/>
      <c r="DDV210"/>
      <c r="DDW210"/>
      <c r="DDX210"/>
      <c r="DDY210"/>
      <c r="DDZ210"/>
      <c r="DEA210"/>
      <c r="DEB210"/>
      <c r="DEC210"/>
      <c r="DED210"/>
      <c r="DEE210"/>
      <c r="DEF210"/>
      <c r="DEG210"/>
      <c r="DEH210"/>
      <c r="DEI210"/>
      <c r="DEJ210"/>
      <c r="DEK210"/>
      <c r="DEL210"/>
      <c r="DEM210"/>
      <c r="DEN210"/>
      <c r="DEO210"/>
      <c r="DEP210"/>
      <c r="DEQ210"/>
      <c r="DER210"/>
      <c r="DES210"/>
      <c r="DET210"/>
      <c r="DEU210"/>
      <c r="DEV210"/>
      <c r="DEW210"/>
      <c r="DEX210"/>
      <c r="DEY210"/>
      <c r="DEZ210"/>
      <c r="DFA210"/>
      <c r="DFB210"/>
      <c r="DFC210"/>
      <c r="DFD210"/>
      <c r="DFE210"/>
      <c r="DFF210"/>
      <c r="DFG210"/>
      <c r="DFH210"/>
      <c r="DFI210"/>
      <c r="DFJ210"/>
      <c r="DFK210"/>
      <c r="DFL210"/>
      <c r="DFM210"/>
      <c r="DFN210"/>
      <c r="DFO210"/>
      <c r="DFP210"/>
      <c r="DFQ210"/>
      <c r="DFR210"/>
      <c r="DFS210"/>
      <c r="DFT210"/>
      <c r="DFU210"/>
      <c r="DFV210"/>
      <c r="DFW210"/>
      <c r="DFX210"/>
      <c r="DFY210"/>
      <c r="DFZ210"/>
      <c r="DGA210"/>
      <c r="DGB210"/>
      <c r="DGC210"/>
      <c r="DGD210"/>
      <c r="DGE210"/>
      <c r="DGF210"/>
      <c r="DGG210"/>
      <c r="DGH210"/>
      <c r="DGI210"/>
      <c r="DGJ210"/>
      <c r="DGK210"/>
      <c r="DGL210"/>
      <c r="DGM210"/>
      <c r="DGN210"/>
      <c r="DGO210"/>
      <c r="DGP210"/>
      <c r="DGQ210"/>
      <c r="DGR210"/>
      <c r="DGS210"/>
      <c r="DGT210"/>
      <c r="DGU210"/>
      <c r="DGV210"/>
      <c r="DGW210"/>
      <c r="DGX210"/>
      <c r="DGY210"/>
      <c r="DGZ210"/>
      <c r="DHA210"/>
      <c r="DHB210"/>
      <c r="DHC210"/>
      <c r="DHD210"/>
      <c r="DHE210"/>
      <c r="DHF210"/>
      <c r="DHG210"/>
      <c r="DHH210"/>
      <c r="DHI210"/>
      <c r="DHJ210"/>
      <c r="DHK210"/>
      <c r="DHL210"/>
      <c r="DHM210"/>
      <c r="DHN210"/>
      <c r="DHO210"/>
      <c r="DHP210"/>
      <c r="DHQ210"/>
      <c r="DHR210"/>
      <c r="DHS210"/>
      <c r="DHT210"/>
      <c r="DHU210"/>
      <c r="DHV210"/>
      <c r="DHW210"/>
      <c r="DHX210"/>
      <c r="DHY210"/>
      <c r="DHZ210"/>
      <c r="DIA210"/>
      <c r="DIB210"/>
      <c r="DIC210"/>
      <c r="DID210"/>
      <c r="DIE210"/>
      <c r="DIF210"/>
      <c r="DIG210"/>
      <c r="DIH210"/>
      <c r="DII210"/>
      <c r="DIJ210"/>
      <c r="DIK210"/>
      <c r="DIL210"/>
      <c r="DIM210"/>
      <c r="DIN210"/>
      <c r="DIO210"/>
      <c r="DIP210"/>
      <c r="DIQ210"/>
      <c r="DIR210"/>
      <c r="DIS210"/>
      <c r="DIT210"/>
      <c r="DIU210"/>
      <c r="DIV210"/>
      <c r="DIW210"/>
      <c r="DIX210"/>
      <c r="DIY210"/>
      <c r="DIZ210"/>
      <c r="DJA210"/>
      <c r="DJB210"/>
      <c r="DJC210"/>
      <c r="DJD210"/>
      <c r="DJE210"/>
      <c r="DJF210"/>
      <c r="DJG210"/>
      <c r="DJH210"/>
      <c r="DJI210"/>
      <c r="DJJ210"/>
      <c r="DJK210"/>
      <c r="DJL210"/>
      <c r="DJM210"/>
      <c r="DJN210"/>
      <c r="DJO210"/>
      <c r="DJP210"/>
      <c r="DJQ210"/>
      <c r="DJR210"/>
      <c r="DJS210"/>
      <c r="DJT210"/>
      <c r="DJU210"/>
      <c r="DJV210"/>
      <c r="DJW210"/>
      <c r="DJX210"/>
      <c r="DJY210"/>
      <c r="DJZ210"/>
      <c r="DKA210"/>
      <c r="DKB210"/>
      <c r="DKC210"/>
      <c r="DKD210"/>
      <c r="DKE210"/>
      <c r="DKF210"/>
      <c r="DKG210"/>
      <c r="DKH210"/>
      <c r="DKI210"/>
      <c r="DKJ210"/>
      <c r="DKK210"/>
      <c r="DKL210"/>
      <c r="DKM210"/>
      <c r="DKN210"/>
      <c r="DKO210"/>
      <c r="DKP210"/>
      <c r="DKQ210"/>
      <c r="DKR210"/>
      <c r="DKS210"/>
      <c r="DKT210"/>
      <c r="DKU210"/>
      <c r="DKV210"/>
      <c r="DKW210"/>
      <c r="DKX210"/>
      <c r="DKY210"/>
      <c r="DKZ210"/>
      <c r="DLA210"/>
      <c r="DLB210"/>
      <c r="DLC210"/>
      <c r="DLD210"/>
      <c r="DLE210"/>
      <c r="DLF210"/>
      <c r="DLG210"/>
      <c r="DLH210"/>
      <c r="DLI210"/>
      <c r="DLJ210"/>
      <c r="DLK210"/>
      <c r="DLL210"/>
      <c r="DLM210"/>
      <c r="DLN210"/>
      <c r="DLO210"/>
      <c r="DLP210"/>
      <c r="DLQ210"/>
      <c r="DLR210"/>
      <c r="DLS210"/>
      <c r="DLT210"/>
      <c r="DLU210"/>
      <c r="DLV210"/>
      <c r="DLW210"/>
      <c r="DLX210"/>
      <c r="DLY210"/>
      <c r="DLZ210"/>
      <c r="DMA210"/>
      <c r="DMB210"/>
      <c r="DMC210"/>
      <c r="DMD210"/>
      <c r="DME210"/>
      <c r="DMF210"/>
      <c r="DMG210"/>
      <c r="DMH210"/>
      <c r="DMI210"/>
      <c r="DMJ210"/>
      <c r="DMK210"/>
      <c r="DML210"/>
      <c r="DMM210"/>
      <c r="DMN210"/>
      <c r="DMO210"/>
      <c r="DMP210"/>
      <c r="DMQ210"/>
      <c r="DMR210"/>
      <c r="DMS210"/>
      <c r="DMT210"/>
      <c r="DMU210"/>
      <c r="DMV210"/>
      <c r="DMW210"/>
      <c r="DMX210"/>
      <c r="DMY210"/>
      <c r="DMZ210"/>
      <c r="DNA210"/>
      <c r="DNB210"/>
      <c r="DNC210"/>
      <c r="DND210"/>
      <c r="DNE210"/>
      <c r="DNF210"/>
      <c r="DNG210"/>
      <c r="DNH210"/>
      <c r="DNI210"/>
      <c r="DNJ210"/>
      <c r="DNK210"/>
      <c r="DNL210"/>
      <c r="DNM210"/>
      <c r="DNN210"/>
      <c r="DNO210"/>
      <c r="DNP210"/>
      <c r="DNQ210"/>
      <c r="DNR210"/>
      <c r="DNS210"/>
      <c r="DNT210"/>
      <c r="DNU210"/>
      <c r="DNV210"/>
      <c r="DNW210"/>
      <c r="DNX210"/>
      <c r="DNY210"/>
      <c r="DNZ210"/>
      <c r="DOA210"/>
      <c r="DOB210"/>
      <c r="DOC210"/>
      <c r="DOD210"/>
      <c r="DOE210"/>
      <c r="DOF210"/>
      <c r="DOG210"/>
      <c r="DOH210"/>
      <c r="DOI210"/>
      <c r="DOJ210"/>
      <c r="DOK210"/>
      <c r="DOL210"/>
      <c r="DOM210"/>
      <c r="DON210"/>
      <c r="DOO210"/>
      <c r="DOP210"/>
      <c r="DOQ210"/>
      <c r="DOR210"/>
      <c r="DOS210"/>
      <c r="DOT210"/>
      <c r="DOU210"/>
      <c r="DOV210"/>
      <c r="DOW210"/>
      <c r="DOX210"/>
      <c r="DOY210"/>
      <c r="DOZ210"/>
      <c r="DPA210"/>
      <c r="DPB210"/>
      <c r="DPC210"/>
      <c r="DPD210"/>
      <c r="DPE210"/>
      <c r="DPF210"/>
      <c r="DPG210"/>
      <c r="DPH210"/>
      <c r="DPI210"/>
      <c r="DPJ210"/>
      <c r="DPK210"/>
      <c r="DPL210"/>
      <c r="DPM210"/>
      <c r="DPN210"/>
      <c r="DPO210"/>
      <c r="DPP210"/>
      <c r="DPQ210"/>
      <c r="DPR210"/>
      <c r="DPS210"/>
      <c r="DPT210"/>
      <c r="DPU210"/>
      <c r="DPV210"/>
      <c r="DPW210"/>
      <c r="DPX210"/>
      <c r="DPY210"/>
      <c r="DPZ210"/>
      <c r="DQA210"/>
      <c r="DQB210"/>
      <c r="DQC210"/>
      <c r="DQD210"/>
      <c r="DQE210"/>
      <c r="DQF210"/>
      <c r="DQG210"/>
      <c r="DQH210"/>
      <c r="DQI210"/>
      <c r="DQJ210"/>
      <c r="DQK210"/>
      <c r="DQL210"/>
      <c r="DQM210"/>
      <c r="DQN210"/>
      <c r="DQO210"/>
      <c r="DQP210"/>
      <c r="DQQ210"/>
      <c r="DQR210"/>
      <c r="DQS210"/>
      <c r="DQT210"/>
      <c r="DQU210"/>
      <c r="DQV210"/>
      <c r="DQW210"/>
      <c r="DQX210"/>
      <c r="DQY210"/>
      <c r="DQZ210"/>
      <c r="DRA210"/>
      <c r="DRB210"/>
      <c r="DRC210"/>
      <c r="DRD210"/>
      <c r="DRE210"/>
      <c r="DRF210"/>
      <c r="DRG210"/>
      <c r="DRH210"/>
      <c r="DRI210"/>
      <c r="DRJ210"/>
      <c r="DRK210"/>
      <c r="DRL210"/>
      <c r="DRM210"/>
      <c r="DRN210"/>
      <c r="DRO210"/>
      <c r="DRP210"/>
      <c r="DRQ210"/>
      <c r="DRR210"/>
      <c r="DRS210"/>
      <c r="DRT210"/>
      <c r="DRU210"/>
      <c r="DRV210"/>
      <c r="DRW210"/>
      <c r="DRX210"/>
      <c r="DRY210"/>
      <c r="DRZ210"/>
      <c r="DSA210"/>
      <c r="DSB210"/>
      <c r="DSC210"/>
      <c r="DSD210"/>
      <c r="DSE210"/>
      <c r="DSF210"/>
      <c r="DSG210"/>
      <c r="DSH210"/>
      <c r="DSI210"/>
      <c r="DSJ210"/>
      <c r="DSK210"/>
      <c r="DSL210"/>
      <c r="DSM210"/>
      <c r="DSN210"/>
      <c r="DSO210"/>
      <c r="DSP210"/>
      <c r="DSQ210"/>
      <c r="DSR210"/>
      <c r="DSS210"/>
      <c r="DST210"/>
      <c r="DSU210"/>
      <c r="DSV210"/>
      <c r="DSW210"/>
      <c r="DSX210"/>
      <c r="DSY210"/>
      <c r="DSZ210"/>
      <c r="DTA210"/>
      <c r="DTB210"/>
      <c r="DTC210"/>
      <c r="DTD210"/>
      <c r="DTE210"/>
      <c r="DTF210"/>
      <c r="DTG210"/>
      <c r="DTH210"/>
      <c r="DTI210"/>
      <c r="DTJ210"/>
      <c r="DTK210"/>
      <c r="DTL210"/>
      <c r="DTM210"/>
      <c r="DTN210"/>
      <c r="DTO210"/>
      <c r="DTP210"/>
      <c r="DTQ210"/>
      <c r="DTR210"/>
      <c r="DTS210"/>
      <c r="DTT210"/>
      <c r="DTU210"/>
      <c r="DTV210"/>
      <c r="DTW210"/>
      <c r="DTX210"/>
      <c r="DTY210"/>
      <c r="DTZ210"/>
      <c r="DUA210"/>
      <c r="DUB210"/>
      <c r="DUC210"/>
      <c r="DUD210"/>
      <c r="DUE210"/>
      <c r="DUF210"/>
      <c r="DUG210"/>
      <c r="DUH210"/>
      <c r="DUI210"/>
      <c r="DUJ210"/>
      <c r="DUK210"/>
      <c r="DUL210"/>
      <c r="DUM210"/>
      <c r="DUN210"/>
      <c r="DUO210"/>
      <c r="DUP210"/>
      <c r="DUQ210"/>
      <c r="DUR210"/>
      <c r="DUS210"/>
      <c r="DUT210"/>
      <c r="DUU210"/>
      <c r="DUV210"/>
      <c r="DUW210"/>
      <c r="DUX210"/>
      <c r="DUY210"/>
      <c r="DUZ210"/>
      <c r="DVA210"/>
      <c r="DVB210"/>
      <c r="DVC210"/>
      <c r="DVD210"/>
      <c r="DVE210"/>
      <c r="DVF210"/>
      <c r="DVG210"/>
      <c r="DVH210"/>
      <c r="DVI210"/>
      <c r="DVJ210"/>
      <c r="DVK210"/>
      <c r="DVL210"/>
      <c r="DVM210"/>
      <c r="DVN210"/>
      <c r="DVO210"/>
      <c r="DVP210"/>
      <c r="DVQ210"/>
      <c r="DVR210"/>
      <c r="DVS210"/>
      <c r="DVT210"/>
      <c r="DVU210"/>
      <c r="DVV210"/>
      <c r="DVW210"/>
      <c r="DVX210"/>
      <c r="DVY210"/>
      <c r="DVZ210"/>
      <c r="DWA210"/>
      <c r="DWB210"/>
      <c r="DWC210"/>
      <c r="DWD210"/>
      <c r="DWE210"/>
      <c r="DWF210"/>
      <c r="DWG210"/>
      <c r="DWH210"/>
      <c r="DWI210"/>
      <c r="DWJ210"/>
      <c r="DWK210"/>
      <c r="DWL210"/>
      <c r="DWM210"/>
      <c r="DWN210"/>
      <c r="DWO210"/>
      <c r="DWP210"/>
      <c r="DWQ210"/>
      <c r="DWR210"/>
      <c r="DWS210"/>
      <c r="DWT210"/>
      <c r="DWU210"/>
      <c r="DWV210"/>
      <c r="DWW210"/>
      <c r="DWX210"/>
      <c r="DWY210"/>
      <c r="DWZ210"/>
      <c r="DXA210"/>
      <c r="DXB210"/>
      <c r="DXC210"/>
      <c r="DXD210"/>
      <c r="DXE210"/>
      <c r="DXF210"/>
      <c r="DXG210"/>
      <c r="DXH210"/>
      <c r="DXI210"/>
      <c r="DXJ210"/>
      <c r="DXK210"/>
      <c r="DXL210"/>
      <c r="DXM210"/>
      <c r="DXN210"/>
      <c r="DXO210"/>
      <c r="DXP210"/>
      <c r="DXQ210"/>
      <c r="DXR210"/>
      <c r="DXS210"/>
      <c r="DXT210"/>
      <c r="DXU210"/>
      <c r="DXV210"/>
      <c r="DXW210"/>
      <c r="DXX210"/>
      <c r="DXY210"/>
      <c r="DXZ210"/>
      <c r="DYA210"/>
      <c r="DYB210"/>
      <c r="DYC210"/>
      <c r="DYD210"/>
      <c r="DYE210"/>
      <c r="DYF210"/>
      <c r="DYG210"/>
      <c r="DYH210"/>
      <c r="DYI210"/>
      <c r="DYJ210"/>
      <c r="DYK210"/>
      <c r="DYL210"/>
      <c r="DYM210"/>
      <c r="DYN210"/>
      <c r="DYO210"/>
      <c r="DYP210"/>
      <c r="DYQ210"/>
      <c r="DYR210"/>
      <c r="DYS210"/>
      <c r="DYT210"/>
      <c r="DYU210"/>
      <c r="DYV210"/>
      <c r="DYW210"/>
      <c r="DYX210"/>
      <c r="DYY210"/>
      <c r="DYZ210"/>
      <c r="DZA210"/>
      <c r="DZB210"/>
      <c r="DZC210"/>
      <c r="DZD210"/>
      <c r="DZE210"/>
      <c r="DZF210"/>
      <c r="DZG210"/>
      <c r="DZH210"/>
      <c r="DZI210"/>
      <c r="DZJ210"/>
      <c r="DZK210"/>
      <c r="DZL210"/>
      <c r="DZM210"/>
      <c r="DZN210"/>
      <c r="DZO210"/>
      <c r="DZP210"/>
      <c r="DZQ210"/>
      <c r="DZR210"/>
      <c r="DZS210"/>
      <c r="DZT210"/>
      <c r="DZU210"/>
      <c r="DZV210"/>
      <c r="DZW210"/>
      <c r="DZX210"/>
      <c r="DZY210"/>
      <c r="DZZ210"/>
      <c r="EAA210"/>
      <c r="EAB210"/>
      <c r="EAC210"/>
      <c r="EAD210"/>
      <c r="EAE210"/>
      <c r="EAF210"/>
      <c r="EAG210"/>
      <c r="EAH210"/>
      <c r="EAI210"/>
      <c r="EAJ210"/>
      <c r="EAK210"/>
      <c r="EAL210"/>
      <c r="EAM210"/>
      <c r="EAN210"/>
      <c r="EAO210"/>
      <c r="EAP210"/>
      <c r="EAQ210"/>
      <c r="EAR210"/>
      <c r="EAS210"/>
      <c r="EAT210"/>
      <c r="EAU210"/>
      <c r="EAV210"/>
      <c r="EAW210"/>
      <c r="EAX210"/>
      <c r="EAY210"/>
      <c r="EAZ210"/>
      <c r="EBA210"/>
      <c r="EBB210"/>
      <c r="EBC210"/>
      <c r="EBD210"/>
      <c r="EBE210"/>
      <c r="EBF210"/>
      <c r="EBG210"/>
      <c r="EBH210"/>
      <c r="EBI210"/>
      <c r="EBJ210"/>
      <c r="EBK210"/>
      <c r="EBL210"/>
      <c r="EBM210"/>
      <c r="EBN210"/>
      <c r="EBO210"/>
      <c r="EBP210"/>
      <c r="EBQ210"/>
      <c r="EBR210"/>
      <c r="EBS210"/>
      <c r="EBT210"/>
      <c r="EBU210"/>
      <c r="EBV210"/>
      <c r="EBW210"/>
      <c r="EBX210"/>
      <c r="EBY210"/>
      <c r="EBZ210"/>
      <c r="ECA210"/>
      <c r="ECB210"/>
      <c r="ECC210"/>
      <c r="ECD210"/>
      <c r="ECE210"/>
      <c r="ECF210"/>
      <c r="ECG210"/>
      <c r="ECH210"/>
      <c r="ECI210"/>
      <c r="ECJ210"/>
      <c r="ECK210"/>
      <c r="ECL210"/>
      <c r="ECM210"/>
      <c r="ECN210"/>
      <c r="ECO210"/>
      <c r="ECP210"/>
      <c r="ECQ210"/>
      <c r="ECR210"/>
      <c r="ECS210"/>
      <c r="ECT210"/>
      <c r="ECU210"/>
      <c r="ECV210"/>
      <c r="ECW210"/>
      <c r="ECX210"/>
      <c r="ECY210"/>
      <c r="ECZ210"/>
      <c r="EDA210"/>
      <c r="EDB210"/>
      <c r="EDC210"/>
      <c r="EDD210"/>
      <c r="EDE210"/>
      <c r="EDF210"/>
      <c r="EDG210"/>
      <c r="EDH210"/>
      <c r="EDI210"/>
      <c r="EDJ210"/>
      <c r="EDK210"/>
      <c r="EDL210"/>
      <c r="EDM210"/>
      <c r="EDN210"/>
      <c r="EDO210"/>
      <c r="EDP210"/>
      <c r="EDQ210"/>
      <c r="EDR210"/>
      <c r="EDS210"/>
      <c r="EDT210"/>
      <c r="EDU210"/>
      <c r="EDV210"/>
      <c r="EDW210"/>
      <c r="EDX210"/>
      <c r="EDY210"/>
      <c r="EDZ210"/>
      <c r="EEA210"/>
      <c r="EEB210"/>
      <c r="EEC210"/>
      <c r="EED210"/>
      <c r="EEE210"/>
      <c r="EEF210"/>
      <c r="EEG210"/>
      <c r="EEH210"/>
      <c r="EEI210"/>
      <c r="EEJ210"/>
      <c r="EEK210"/>
      <c r="EEL210"/>
      <c r="EEM210"/>
      <c r="EEN210"/>
      <c r="EEO210"/>
      <c r="EEP210"/>
      <c r="EEQ210"/>
      <c r="EER210"/>
      <c r="EES210"/>
      <c r="EET210"/>
      <c r="EEU210"/>
      <c r="EEV210"/>
      <c r="EEW210"/>
      <c r="EEX210"/>
      <c r="EEY210"/>
      <c r="EEZ210"/>
      <c r="EFA210"/>
      <c r="EFB210"/>
      <c r="EFC210"/>
      <c r="EFD210"/>
      <c r="EFE210"/>
      <c r="EFF210"/>
      <c r="EFG210"/>
      <c r="EFH210"/>
      <c r="EFI210"/>
      <c r="EFJ210"/>
      <c r="EFK210"/>
      <c r="EFL210"/>
      <c r="EFM210"/>
      <c r="EFN210"/>
      <c r="EFO210"/>
      <c r="EFP210"/>
      <c r="EFQ210"/>
      <c r="EFR210"/>
      <c r="EFS210"/>
      <c r="EFT210"/>
      <c r="EFU210"/>
      <c r="EFV210"/>
      <c r="EFW210"/>
      <c r="EFX210"/>
      <c r="EFY210"/>
      <c r="EFZ210"/>
      <c r="EGA210"/>
      <c r="EGB210"/>
      <c r="EGC210"/>
      <c r="EGD210"/>
      <c r="EGE210"/>
      <c r="EGF210"/>
      <c r="EGG210"/>
      <c r="EGH210"/>
      <c r="EGI210"/>
      <c r="EGJ210"/>
      <c r="EGK210"/>
      <c r="EGL210"/>
      <c r="EGM210"/>
      <c r="EGN210"/>
      <c r="EGO210"/>
      <c r="EGP210"/>
      <c r="EGQ210"/>
      <c r="EGR210"/>
      <c r="EGS210"/>
      <c r="EGT210"/>
      <c r="EGU210"/>
      <c r="EGV210"/>
      <c r="EGW210"/>
      <c r="EGX210"/>
      <c r="EGY210"/>
      <c r="EGZ210"/>
      <c r="EHA210"/>
      <c r="EHB210"/>
      <c r="EHC210"/>
      <c r="EHD210"/>
      <c r="EHE210"/>
      <c r="EHF210"/>
      <c r="EHG210"/>
      <c r="EHH210"/>
      <c r="EHI210"/>
      <c r="EHJ210"/>
      <c r="EHK210"/>
      <c r="EHL210"/>
      <c r="EHM210"/>
      <c r="EHN210"/>
      <c r="EHO210"/>
      <c r="EHP210"/>
      <c r="EHQ210"/>
      <c r="EHR210"/>
      <c r="EHS210"/>
      <c r="EHT210"/>
      <c r="EHU210"/>
      <c r="EHV210"/>
      <c r="EHW210"/>
      <c r="EHX210"/>
      <c r="EHY210"/>
      <c r="EHZ210"/>
      <c r="EIA210"/>
      <c r="EIB210"/>
      <c r="EIC210"/>
      <c r="EID210"/>
      <c r="EIE210"/>
      <c r="EIF210"/>
      <c r="EIG210"/>
      <c r="EIH210"/>
      <c r="EII210"/>
      <c r="EIJ210"/>
      <c r="EIK210"/>
      <c r="EIL210"/>
      <c r="EIM210"/>
      <c r="EIN210"/>
      <c r="EIO210"/>
      <c r="EIP210"/>
      <c r="EIQ210"/>
      <c r="EIR210"/>
      <c r="EIS210"/>
      <c r="EIT210"/>
      <c r="EIU210"/>
      <c r="EIV210"/>
      <c r="EIW210"/>
      <c r="EIX210"/>
      <c r="EIY210"/>
      <c r="EIZ210"/>
      <c r="EJA210"/>
      <c r="EJB210"/>
      <c r="EJC210"/>
      <c r="EJD210"/>
      <c r="EJE210"/>
      <c r="EJF210"/>
      <c r="EJG210"/>
      <c r="EJH210"/>
      <c r="EJI210"/>
      <c r="EJJ210"/>
      <c r="EJK210"/>
      <c r="EJL210"/>
      <c r="EJM210"/>
      <c r="EJN210"/>
      <c r="EJO210"/>
      <c r="EJP210"/>
      <c r="EJQ210"/>
      <c r="EJR210"/>
      <c r="EJS210"/>
      <c r="EJT210"/>
      <c r="EJU210"/>
      <c r="EJV210"/>
      <c r="EJW210"/>
      <c r="EJX210"/>
      <c r="EJY210"/>
      <c r="EJZ210"/>
      <c r="EKA210"/>
      <c r="EKB210"/>
      <c r="EKC210"/>
      <c r="EKD210"/>
      <c r="EKE210"/>
      <c r="EKF210"/>
      <c r="EKG210"/>
      <c r="EKH210"/>
      <c r="EKI210"/>
      <c r="EKJ210"/>
      <c r="EKK210"/>
      <c r="EKL210"/>
      <c r="EKM210"/>
      <c r="EKN210"/>
      <c r="EKO210"/>
      <c r="EKP210"/>
      <c r="EKQ210"/>
      <c r="EKR210"/>
      <c r="EKS210"/>
      <c r="EKT210"/>
      <c r="EKU210"/>
      <c r="EKV210"/>
      <c r="EKW210"/>
      <c r="EKX210"/>
      <c r="EKY210"/>
      <c r="EKZ210"/>
      <c r="ELA210"/>
      <c r="ELB210"/>
      <c r="ELC210"/>
      <c r="ELD210"/>
      <c r="ELE210"/>
      <c r="ELF210"/>
      <c r="ELG210"/>
      <c r="ELH210"/>
      <c r="ELI210"/>
      <c r="ELJ210"/>
      <c r="ELK210"/>
      <c r="ELL210"/>
      <c r="ELM210"/>
      <c r="ELN210"/>
      <c r="ELO210"/>
      <c r="ELP210"/>
      <c r="ELQ210"/>
      <c r="ELR210"/>
      <c r="ELS210"/>
      <c r="ELT210"/>
      <c r="ELU210"/>
      <c r="ELV210"/>
      <c r="ELW210"/>
      <c r="ELX210"/>
      <c r="ELY210"/>
      <c r="ELZ210"/>
      <c r="EMA210"/>
      <c r="EMB210"/>
      <c r="EMC210"/>
      <c r="EMD210"/>
      <c r="EME210"/>
      <c r="EMF210"/>
      <c r="EMG210"/>
      <c r="EMH210"/>
      <c r="EMI210"/>
      <c r="EMJ210"/>
      <c r="EMK210"/>
      <c r="EML210"/>
      <c r="EMM210"/>
      <c r="EMN210"/>
      <c r="EMO210"/>
      <c r="EMP210"/>
      <c r="EMQ210"/>
      <c r="EMR210"/>
      <c r="EMS210"/>
      <c r="EMT210"/>
      <c r="EMU210"/>
      <c r="EMV210"/>
      <c r="EMW210"/>
      <c r="EMX210"/>
      <c r="EMY210"/>
      <c r="EMZ210"/>
      <c r="ENA210"/>
      <c r="ENB210"/>
      <c r="ENC210"/>
      <c r="END210"/>
      <c r="ENE210"/>
      <c r="ENF210"/>
      <c r="ENG210"/>
      <c r="ENH210"/>
      <c r="ENI210"/>
      <c r="ENJ210"/>
      <c r="ENK210"/>
      <c r="ENL210"/>
      <c r="ENM210"/>
      <c r="ENN210"/>
      <c r="ENO210"/>
      <c r="ENP210"/>
      <c r="ENQ210"/>
      <c r="ENR210"/>
      <c r="ENS210"/>
      <c r="ENT210"/>
      <c r="ENU210"/>
      <c r="ENV210"/>
      <c r="ENW210"/>
      <c r="ENX210"/>
      <c r="ENY210"/>
      <c r="ENZ210"/>
      <c r="EOA210"/>
      <c r="EOB210"/>
      <c r="EOC210"/>
      <c r="EOD210"/>
      <c r="EOE210"/>
      <c r="EOF210"/>
      <c r="EOG210"/>
      <c r="EOH210"/>
      <c r="EOI210"/>
      <c r="EOJ210"/>
      <c r="EOK210"/>
      <c r="EOL210"/>
      <c r="EOM210"/>
      <c r="EON210"/>
      <c r="EOO210"/>
      <c r="EOP210"/>
      <c r="EOQ210"/>
      <c r="EOR210"/>
      <c r="EOS210"/>
      <c r="EOT210"/>
      <c r="EOU210"/>
      <c r="EOV210"/>
      <c r="EOW210"/>
      <c r="EOX210"/>
      <c r="EOY210"/>
      <c r="EOZ210"/>
      <c r="EPA210"/>
      <c r="EPB210"/>
      <c r="EPC210"/>
      <c r="EPD210"/>
      <c r="EPE210"/>
      <c r="EPF210"/>
      <c r="EPG210"/>
      <c r="EPH210"/>
      <c r="EPI210"/>
      <c r="EPJ210"/>
      <c r="EPK210"/>
      <c r="EPL210"/>
      <c r="EPM210"/>
      <c r="EPN210"/>
      <c r="EPO210"/>
      <c r="EPP210"/>
      <c r="EPQ210"/>
      <c r="EPR210"/>
      <c r="EPS210"/>
      <c r="EPT210"/>
      <c r="EPU210"/>
      <c r="EPV210"/>
      <c r="EPW210"/>
      <c r="EPX210"/>
      <c r="EPY210"/>
      <c r="EPZ210"/>
      <c r="EQA210"/>
      <c r="EQB210"/>
      <c r="EQC210"/>
      <c r="EQD210"/>
      <c r="EQE210"/>
      <c r="EQF210"/>
      <c r="EQG210"/>
      <c r="EQH210"/>
      <c r="EQI210"/>
      <c r="EQJ210"/>
      <c r="EQK210"/>
      <c r="EQL210"/>
      <c r="EQM210"/>
      <c r="EQN210"/>
      <c r="EQO210"/>
      <c r="EQP210"/>
      <c r="EQQ210"/>
      <c r="EQR210"/>
      <c r="EQS210"/>
      <c r="EQT210"/>
      <c r="EQU210"/>
      <c r="EQV210"/>
      <c r="EQW210"/>
      <c r="EQX210"/>
      <c r="EQY210"/>
      <c r="EQZ210"/>
      <c r="ERA210"/>
      <c r="ERB210"/>
      <c r="ERC210"/>
      <c r="ERD210"/>
      <c r="ERE210"/>
      <c r="ERF210"/>
      <c r="ERG210"/>
      <c r="ERH210"/>
      <c r="ERI210"/>
      <c r="ERJ210"/>
      <c r="ERK210"/>
      <c r="ERL210"/>
      <c r="ERM210"/>
      <c r="ERN210"/>
      <c r="ERO210"/>
      <c r="ERP210"/>
      <c r="ERQ210"/>
      <c r="ERR210"/>
      <c r="ERS210"/>
      <c r="ERT210"/>
      <c r="ERU210"/>
      <c r="ERV210"/>
      <c r="ERW210"/>
      <c r="ERX210"/>
      <c r="ERY210"/>
      <c r="ERZ210"/>
      <c r="ESA210"/>
      <c r="ESB210"/>
      <c r="ESC210"/>
      <c r="ESD210"/>
      <c r="ESE210"/>
      <c r="ESF210"/>
      <c r="ESG210"/>
      <c r="ESH210"/>
      <c r="ESI210"/>
      <c r="ESJ210"/>
      <c r="ESK210"/>
      <c r="ESL210"/>
      <c r="ESM210"/>
      <c r="ESN210"/>
      <c r="ESO210"/>
      <c r="ESP210"/>
      <c r="ESQ210"/>
      <c r="ESR210"/>
      <c r="ESS210"/>
      <c r="EST210"/>
      <c r="ESU210"/>
      <c r="ESV210"/>
      <c r="ESW210"/>
      <c r="ESX210"/>
      <c r="ESY210"/>
      <c r="ESZ210"/>
      <c r="ETA210"/>
      <c r="ETB210"/>
      <c r="ETC210"/>
      <c r="ETD210"/>
      <c r="ETE210"/>
      <c r="ETF210"/>
      <c r="ETG210"/>
      <c r="ETH210"/>
      <c r="ETI210"/>
      <c r="ETJ210"/>
      <c r="ETK210"/>
      <c r="ETL210"/>
      <c r="ETM210"/>
      <c r="ETN210"/>
      <c r="ETO210"/>
      <c r="ETP210"/>
      <c r="ETQ210"/>
      <c r="ETR210"/>
      <c r="ETS210"/>
      <c r="ETT210"/>
      <c r="ETU210"/>
      <c r="ETV210"/>
      <c r="ETW210"/>
      <c r="ETX210"/>
      <c r="ETY210"/>
      <c r="ETZ210"/>
      <c r="EUA210"/>
      <c r="EUB210"/>
      <c r="EUC210"/>
      <c r="EUD210"/>
      <c r="EUE210"/>
      <c r="EUF210"/>
      <c r="EUG210"/>
      <c r="EUH210"/>
      <c r="EUI210"/>
      <c r="EUJ210"/>
      <c r="EUK210"/>
      <c r="EUL210"/>
      <c r="EUM210"/>
      <c r="EUN210"/>
      <c r="EUO210"/>
      <c r="EUP210"/>
      <c r="EUQ210"/>
      <c r="EUR210"/>
      <c r="EUS210"/>
      <c r="EUT210"/>
      <c r="EUU210"/>
      <c r="EUV210"/>
      <c r="EUW210"/>
      <c r="EUX210"/>
      <c r="EUY210"/>
      <c r="EUZ210"/>
      <c r="EVA210"/>
      <c r="EVB210"/>
      <c r="EVC210"/>
      <c r="EVD210"/>
      <c r="EVE210"/>
      <c r="EVF210"/>
      <c r="EVG210"/>
      <c r="EVH210"/>
      <c r="EVI210"/>
      <c r="EVJ210"/>
      <c r="EVK210"/>
      <c r="EVL210"/>
      <c r="EVM210"/>
      <c r="EVN210"/>
      <c r="EVO210"/>
      <c r="EVP210"/>
      <c r="EVQ210"/>
      <c r="EVR210"/>
      <c r="EVS210"/>
      <c r="EVT210"/>
      <c r="EVU210"/>
      <c r="EVV210"/>
      <c r="EVW210"/>
      <c r="EVX210"/>
      <c r="EVY210"/>
      <c r="EVZ210"/>
      <c r="EWA210"/>
      <c r="EWB210"/>
      <c r="EWC210"/>
      <c r="EWD210"/>
      <c r="EWE210"/>
      <c r="EWF210"/>
      <c r="EWG210"/>
      <c r="EWH210"/>
      <c r="EWI210"/>
      <c r="EWJ210"/>
      <c r="EWK210"/>
      <c r="EWL210"/>
      <c r="EWM210"/>
      <c r="EWN210"/>
      <c r="EWO210"/>
      <c r="EWP210"/>
      <c r="EWQ210"/>
      <c r="EWR210"/>
      <c r="EWS210"/>
      <c r="EWT210"/>
      <c r="EWU210"/>
      <c r="EWV210"/>
      <c r="EWW210"/>
      <c r="EWX210"/>
      <c r="EWY210"/>
      <c r="EWZ210"/>
      <c r="EXA210"/>
      <c r="EXB210"/>
      <c r="EXC210"/>
      <c r="EXD210"/>
      <c r="EXE210"/>
      <c r="EXF210"/>
      <c r="EXG210"/>
      <c r="EXH210"/>
      <c r="EXI210"/>
      <c r="EXJ210"/>
      <c r="EXK210"/>
      <c r="EXL210"/>
      <c r="EXM210"/>
      <c r="EXN210"/>
      <c r="EXO210"/>
      <c r="EXP210"/>
      <c r="EXQ210"/>
      <c r="EXR210"/>
      <c r="EXS210"/>
      <c r="EXT210"/>
      <c r="EXU210"/>
      <c r="EXV210"/>
      <c r="EXW210"/>
      <c r="EXX210"/>
      <c r="EXY210"/>
      <c r="EXZ210"/>
      <c r="EYA210"/>
      <c r="EYB210"/>
      <c r="EYC210"/>
      <c r="EYD210"/>
      <c r="EYE210"/>
      <c r="EYF210"/>
      <c r="EYG210"/>
      <c r="EYH210"/>
      <c r="EYI210"/>
      <c r="EYJ210"/>
      <c r="EYK210"/>
      <c r="EYL210"/>
      <c r="EYM210"/>
      <c r="EYN210"/>
      <c r="EYO210"/>
      <c r="EYP210"/>
      <c r="EYQ210"/>
      <c r="EYR210"/>
      <c r="EYS210"/>
      <c r="EYT210"/>
      <c r="EYU210"/>
      <c r="EYV210"/>
      <c r="EYW210"/>
      <c r="EYX210"/>
      <c r="EYY210"/>
      <c r="EYZ210"/>
      <c r="EZA210"/>
      <c r="EZB210"/>
      <c r="EZC210"/>
      <c r="EZD210"/>
      <c r="EZE210"/>
      <c r="EZF210"/>
      <c r="EZG210"/>
      <c r="EZH210"/>
      <c r="EZI210"/>
      <c r="EZJ210"/>
      <c r="EZK210"/>
      <c r="EZL210"/>
      <c r="EZM210"/>
      <c r="EZN210"/>
      <c r="EZO210"/>
      <c r="EZP210"/>
      <c r="EZQ210"/>
      <c r="EZR210"/>
      <c r="EZS210"/>
      <c r="EZT210"/>
      <c r="EZU210"/>
      <c r="EZV210"/>
      <c r="EZW210"/>
      <c r="EZX210"/>
      <c r="EZY210"/>
      <c r="EZZ210"/>
      <c r="FAA210"/>
      <c r="FAB210"/>
      <c r="FAC210"/>
      <c r="FAD210"/>
      <c r="FAE210"/>
      <c r="FAF210"/>
      <c r="FAG210"/>
      <c r="FAH210"/>
      <c r="FAI210"/>
      <c r="FAJ210"/>
      <c r="FAK210"/>
      <c r="FAL210"/>
      <c r="FAM210"/>
      <c r="FAN210"/>
      <c r="FAO210"/>
      <c r="FAP210"/>
      <c r="FAQ210"/>
      <c r="FAR210"/>
      <c r="FAS210"/>
      <c r="FAT210"/>
      <c r="FAU210"/>
      <c r="FAV210"/>
      <c r="FAW210"/>
      <c r="FAX210"/>
      <c r="FAY210"/>
      <c r="FAZ210"/>
      <c r="FBA210"/>
      <c r="FBB210"/>
      <c r="FBC210"/>
      <c r="FBD210"/>
      <c r="FBE210"/>
      <c r="FBF210"/>
      <c r="FBG210"/>
      <c r="FBH210"/>
      <c r="FBI210"/>
      <c r="FBJ210"/>
      <c r="FBK210"/>
      <c r="FBL210"/>
      <c r="FBM210"/>
      <c r="FBN210"/>
      <c r="FBO210"/>
      <c r="FBP210"/>
      <c r="FBQ210"/>
      <c r="FBR210"/>
      <c r="FBS210"/>
      <c r="FBT210"/>
      <c r="FBU210"/>
      <c r="FBV210"/>
      <c r="FBW210"/>
      <c r="FBX210"/>
      <c r="FBY210"/>
      <c r="FBZ210"/>
      <c r="FCA210"/>
      <c r="FCB210"/>
      <c r="FCC210"/>
      <c r="FCD210"/>
      <c r="FCE210"/>
      <c r="FCF210"/>
      <c r="FCG210"/>
      <c r="FCH210"/>
      <c r="FCI210"/>
      <c r="FCJ210"/>
      <c r="FCK210"/>
      <c r="FCL210"/>
      <c r="FCM210"/>
      <c r="FCN210"/>
      <c r="FCO210"/>
      <c r="FCP210"/>
      <c r="FCQ210"/>
      <c r="FCR210"/>
      <c r="FCS210"/>
      <c r="FCT210"/>
      <c r="FCU210"/>
      <c r="FCV210"/>
      <c r="FCW210"/>
      <c r="FCX210"/>
      <c r="FCY210"/>
      <c r="FCZ210"/>
      <c r="FDA210"/>
      <c r="FDB210"/>
      <c r="FDC210"/>
      <c r="FDD210"/>
      <c r="FDE210"/>
      <c r="FDF210"/>
      <c r="FDG210"/>
      <c r="FDH210"/>
      <c r="FDI210"/>
      <c r="FDJ210"/>
      <c r="FDK210"/>
      <c r="FDL210"/>
      <c r="FDM210"/>
      <c r="FDN210"/>
      <c r="FDO210"/>
      <c r="FDP210"/>
      <c r="FDQ210"/>
      <c r="FDR210"/>
      <c r="FDS210"/>
      <c r="FDT210"/>
      <c r="FDU210"/>
      <c r="FDV210"/>
      <c r="FDW210"/>
      <c r="FDX210"/>
      <c r="FDY210"/>
      <c r="FDZ210"/>
      <c r="FEA210"/>
      <c r="FEB210"/>
      <c r="FEC210"/>
      <c r="FED210"/>
      <c r="FEE210"/>
      <c r="FEF210"/>
      <c r="FEG210"/>
      <c r="FEH210"/>
      <c r="FEI210"/>
      <c r="FEJ210"/>
      <c r="FEK210"/>
      <c r="FEL210"/>
      <c r="FEM210"/>
      <c r="FEN210"/>
      <c r="FEO210"/>
      <c r="FEP210"/>
      <c r="FEQ210"/>
      <c r="FER210"/>
      <c r="FES210"/>
      <c r="FET210"/>
      <c r="FEU210"/>
      <c r="FEV210"/>
      <c r="FEW210"/>
      <c r="FEX210"/>
      <c r="FEY210"/>
      <c r="FEZ210"/>
      <c r="FFA210"/>
      <c r="FFB210"/>
      <c r="FFC210"/>
      <c r="FFD210"/>
      <c r="FFE210"/>
      <c r="FFF210"/>
      <c r="FFG210"/>
      <c r="FFH210"/>
      <c r="FFI210"/>
      <c r="FFJ210"/>
      <c r="FFK210"/>
      <c r="FFL210"/>
      <c r="FFM210"/>
      <c r="FFN210"/>
      <c r="FFO210"/>
      <c r="FFP210"/>
      <c r="FFQ210"/>
      <c r="FFR210"/>
      <c r="FFS210"/>
      <c r="FFT210"/>
      <c r="FFU210"/>
      <c r="FFV210"/>
      <c r="FFW210"/>
      <c r="FFX210"/>
      <c r="FFY210"/>
      <c r="FFZ210"/>
      <c r="FGA210"/>
      <c r="FGB210"/>
      <c r="FGC210"/>
      <c r="FGD210"/>
      <c r="FGE210"/>
      <c r="FGF210"/>
      <c r="FGG210"/>
      <c r="FGH210"/>
      <c r="FGI210"/>
      <c r="FGJ210"/>
      <c r="FGK210"/>
      <c r="FGL210"/>
      <c r="FGM210"/>
      <c r="FGN210"/>
      <c r="FGO210"/>
      <c r="FGP210"/>
      <c r="FGQ210"/>
      <c r="FGR210"/>
      <c r="FGS210"/>
      <c r="FGT210"/>
      <c r="FGU210"/>
      <c r="FGV210"/>
      <c r="FGW210"/>
      <c r="FGX210"/>
      <c r="FGY210"/>
      <c r="FGZ210"/>
      <c r="FHA210"/>
      <c r="FHB210"/>
      <c r="FHC210"/>
      <c r="FHD210"/>
      <c r="FHE210"/>
      <c r="FHF210"/>
      <c r="FHG210"/>
      <c r="FHH210"/>
      <c r="FHI210"/>
      <c r="FHJ210"/>
      <c r="FHK210"/>
      <c r="FHL210"/>
      <c r="FHM210"/>
      <c r="FHN210"/>
      <c r="FHO210"/>
      <c r="FHP210"/>
      <c r="FHQ210"/>
      <c r="FHR210"/>
      <c r="FHS210"/>
      <c r="FHT210"/>
      <c r="FHU210"/>
      <c r="FHV210"/>
      <c r="FHW210"/>
      <c r="FHX210"/>
      <c r="FHY210"/>
      <c r="FHZ210"/>
      <c r="FIA210"/>
      <c r="FIB210"/>
      <c r="FIC210"/>
      <c r="FID210"/>
      <c r="FIE210"/>
      <c r="FIF210"/>
      <c r="FIG210"/>
      <c r="FIH210"/>
      <c r="FII210"/>
      <c r="FIJ210"/>
      <c r="FIK210"/>
      <c r="FIL210"/>
      <c r="FIM210"/>
      <c r="FIN210"/>
      <c r="FIO210"/>
      <c r="FIP210"/>
      <c r="FIQ210"/>
      <c r="FIR210"/>
      <c r="FIS210"/>
      <c r="FIT210"/>
      <c r="FIU210"/>
      <c r="FIV210"/>
      <c r="FIW210"/>
      <c r="FIX210"/>
      <c r="FIY210"/>
      <c r="FIZ210"/>
      <c r="FJA210"/>
      <c r="FJB210"/>
      <c r="FJC210"/>
      <c r="FJD210"/>
      <c r="FJE210"/>
      <c r="FJF210"/>
      <c r="FJG210"/>
      <c r="FJH210"/>
      <c r="FJI210"/>
      <c r="FJJ210"/>
      <c r="FJK210"/>
      <c r="FJL210"/>
      <c r="FJM210"/>
      <c r="FJN210"/>
      <c r="FJO210"/>
      <c r="FJP210"/>
      <c r="FJQ210"/>
      <c r="FJR210"/>
      <c r="FJS210"/>
      <c r="FJT210"/>
      <c r="FJU210"/>
      <c r="FJV210"/>
      <c r="FJW210"/>
      <c r="FJX210"/>
      <c r="FJY210"/>
      <c r="FJZ210"/>
      <c r="FKA210"/>
      <c r="FKB210"/>
      <c r="FKC210"/>
      <c r="FKD210"/>
      <c r="FKE210"/>
      <c r="FKF210"/>
      <c r="FKG210"/>
      <c r="FKH210"/>
      <c r="FKI210"/>
      <c r="FKJ210"/>
      <c r="FKK210"/>
      <c r="FKL210"/>
      <c r="FKM210"/>
      <c r="FKN210"/>
      <c r="FKO210"/>
      <c r="FKP210"/>
      <c r="FKQ210"/>
      <c r="FKR210"/>
      <c r="FKS210"/>
      <c r="FKT210"/>
      <c r="FKU210"/>
      <c r="FKV210"/>
      <c r="FKW210"/>
      <c r="FKX210"/>
      <c r="FKY210"/>
      <c r="FKZ210"/>
      <c r="FLA210"/>
      <c r="FLB210"/>
      <c r="FLC210"/>
      <c r="FLD210"/>
      <c r="FLE210"/>
      <c r="FLF210"/>
      <c r="FLG210"/>
      <c r="FLH210"/>
      <c r="FLI210"/>
      <c r="FLJ210"/>
      <c r="FLK210"/>
      <c r="FLL210"/>
      <c r="FLM210"/>
      <c r="FLN210"/>
      <c r="FLO210"/>
      <c r="FLP210"/>
      <c r="FLQ210"/>
      <c r="FLR210"/>
      <c r="FLS210"/>
      <c r="FLT210"/>
      <c r="FLU210"/>
      <c r="FLV210"/>
      <c r="FLW210"/>
      <c r="FLX210"/>
      <c r="FLY210"/>
      <c r="FLZ210"/>
      <c r="FMA210"/>
      <c r="FMB210"/>
      <c r="FMC210"/>
      <c r="FMD210"/>
      <c r="FME210"/>
      <c r="FMF210"/>
      <c r="FMG210"/>
      <c r="FMH210"/>
      <c r="FMI210"/>
      <c r="FMJ210"/>
      <c r="FMK210"/>
      <c r="FML210"/>
      <c r="FMM210"/>
      <c r="FMN210"/>
      <c r="FMO210"/>
      <c r="FMP210"/>
      <c r="FMQ210"/>
      <c r="FMR210"/>
      <c r="FMS210"/>
      <c r="FMT210"/>
      <c r="FMU210"/>
      <c r="FMV210"/>
      <c r="FMW210"/>
      <c r="FMX210"/>
      <c r="FMY210"/>
      <c r="FMZ210"/>
      <c r="FNA210"/>
      <c r="FNB210"/>
      <c r="FNC210"/>
      <c r="FND210"/>
      <c r="FNE210"/>
      <c r="FNF210"/>
      <c r="FNG210"/>
      <c r="FNH210"/>
      <c r="FNI210"/>
      <c r="FNJ210"/>
      <c r="FNK210"/>
      <c r="FNL210"/>
      <c r="FNM210"/>
      <c r="FNN210"/>
      <c r="FNO210"/>
      <c r="FNP210"/>
      <c r="FNQ210"/>
      <c r="FNR210"/>
      <c r="FNS210"/>
      <c r="FNT210"/>
      <c r="FNU210"/>
      <c r="FNV210"/>
      <c r="FNW210"/>
      <c r="FNX210"/>
      <c r="FNY210"/>
      <c r="FNZ210"/>
      <c r="FOA210"/>
      <c r="FOB210"/>
      <c r="FOC210"/>
      <c r="FOD210"/>
      <c r="FOE210"/>
      <c r="FOF210"/>
      <c r="FOG210"/>
      <c r="FOH210"/>
      <c r="FOI210"/>
      <c r="FOJ210"/>
      <c r="FOK210"/>
      <c r="FOL210"/>
      <c r="FOM210"/>
      <c r="FON210"/>
      <c r="FOO210"/>
      <c r="FOP210"/>
      <c r="FOQ210"/>
      <c r="FOR210"/>
      <c r="FOS210"/>
      <c r="FOT210"/>
      <c r="FOU210"/>
      <c r="FOV210"/>
      <c r="FOW210"/>
      <c r="FOX210"/>
      <c r="FOY210"/>
      <c r="FOZ210"/>
      <c r="FPA210"/>
      <c r="FPB210"/>
      <c r="FPC210"/>
      <c r="FPD210"/>
      <c r="FPE210"/>
      <c r="FPF210"/>
      <c r="FPG210"/>
      <c r="FPH210"/>
      <c r="FPI210"/>
      <c r="FPJ210"/>
      <c r="FPK210"/>
      <c r="FPL210"/>
      <c r="FPM210"/>
      <c r="FPN210"/>
      <c r="FPO210"/>
      <c r="FPP210"/>
      <c r="FPQ210"/>
      <c r="FPR210"/>
      <c r="FPS210"/>
      <c r="FPT210"/>
      <c r="FPU210"/>
      <c r="FPV210"/>
      <c r="FPW210"/>
      <c r="FPX210"/>
      <c r="FPY210"/>
      <c r="FPZ210"/>
      <c r="FQA210"/>
      <c r="FQB210"/>
      <c r="FQC210"/>
      <c r="FQD210"/>
      <c r="FQE210"/>
      <c r="FQF210"/>
      <c r="FQG210"/>
      <c r="FQH210"/>
      <c r="FQI210"/>
      <c r="FQJ210"/>
      <c r="FQK210"/>
      <c r="FQL210"/>
      <c r="FQM210"/>
      <c r="FQN210"/>
      <c r="FQO210"/>
      <c r="FQP210"/>
      <c r="FQQ210"/>
      <c r="FQR210"/>
      <c r="FQS210"/>
      <c r="FQT210"/>
      <c r="FQU210"/>
      <c r="FQV210"/>
      <c r="FQW210"/>
      <c r="FQX210"/>
      <c r="FQY210"/>
      <c r="FQZ210"/>
      <c r="FRA210"/>
      <c r="FRB210"/>
      <c r="FRC210"/>
      <c r="FRD210"/>
      <c r="FRE210"/>
      <c r="FRF210"/>
      <c r="FRG210"/>
      <c r="FRH210"/>
      <c r="FRI210"/>
      <c r="FRJ210"/>
      <c r="FRK210"/>
      <c r="FRL210"/>
      <c r="FRM210"/>
      <c r="FRN210"/>
      <c r="FRO210"/>
      <c r="FRP210"/>
      <c r="FRQ210"/>
      <c r="FRR210"/>
      <c r="FRS210"/>
      <c r="FRT210"/>
      <c r="FRU210"/>
      <c r="FRV210"/>
      <c r="FRW210"/>
      <c r="FRX210"/>
      <c r="FRY210"/>
      <c r="FRZ210"/>
      <c r="FSA210"/>
      <c r="FSB210"/>
      <c r="FSC210"/>
      <c r="FSD210"/>
      <c r="FSE210"/>
      <c r="FSF210"/>
      <c r="FSG210"/>
      <c r="FSH210"/>
      <c r="FSI210"/>
      <c r="FSJ210"/>
      <c r="FSK210"/>
      <c r="FSL210"/>
      <c r="FSM210"/>
      <c r="FSN210"/>
      <c r="FSO210"/>
      <c r="FSP210"/>
      <c r="FSQ210"/>
      <c r="FSR210"/>
      <c r="FSS210"/>
      <c r="FST210"/>
      <c r="FSU210"/>
      <c r="FSV210"/>
      <c r="FSW210"/>
      <c r="FSX210"/>
      <c r="FSY210"/>
      <c r="FSZ210"/>
      <c r="FTA210"/>
      <c r="FTB210"/>
      <c r="FTC210"/>
      <c r="FTD210"/>
      <c r="FTE210"/>
      <c r="FTF210"/>
      <c r="FTG210"/>
      <c r="FTH210"/>
      <c r="FTI210"/>
      <c r="FTJ210"/>
      <c r="FTK210"/>
      <c r="FTL210"/>
      <c r="FTM210"/>
      <c r="FTN210"/>
      <c r="FTO210"/>
      <c r="FTP210"/>
      <c r="FTQ210"/>
      <c r="FTR210"/>
      <c r="FTS210"/>
      <c r="FTT210"/>
      <c r="FTU210"/>
      <c r="FTV210"/>
      <c r="FTW210"/>
      <c r="FTX210"/>
      <c r="FTY210"/>
      <c r="FTZ210"/>
      <c r="FUA210"/>
      <c r="FUB210"/>
      <c r="FUC210"/>
      <c r="FUD210"/>
      <c r="FUE210"/>
      <c r="FUF210"/>
      <c r="FUG210"/>
      <c r="FUH210"/>
      <c r="FUI210"/>
      <c r="FUJ210"/>
      <c r="FUK210"/>
      <c r="FUL210"/>
      <c r="FUM210"/>
      <c r="FUN210"/>
      <c r="FUO210"/>
      <c r="FUP210"/>
      <c r="FUQ210"/>
      <c r="FUR210"/>
      <c r="FUS210"/>
      <c r="FUT210"/>
      <c r="FUU210"/>
      <c r="FUV210"/>
      <c r="FUW210"/>
      <c r="FUX210"/>
      <c r="FUY210"/>
      <c r="FUZ210"/>
      <c r="FVA210"/>
      <c r="FVB210"/>
      <c r="FVC210"/>
      <c r="FVD210"/>
      <c r="FVE210"/>
      <c r="FVF210"/>
      <c r="FVG210"/>
      <c r="FVH210"/>
      <c r="FVI210"/>
      <c r="FVJ210"/>
      <c r="FVK210"/>
      <c r="FVL210"/>
      <c r="FVM210"/>
      <c r="FVN210"/>
      <c r="FVO210"/>
      <c r="FVP210"/>
      <c r="FVQ210"/>
      <c r="FVR210"/>
      <c r="FVS210"/>
      <c r="FVT210"/>
      <c r="FVU210"/>
      <c r="FVV210"/>
      <c r="FVW210"/>
      <c r="FVX210"/>
      <c r="FVY210"/>
      <c r="FVZ210"/>
      <c r="FWA210"/>
      <c r="FWB210"/>
      <c r="FWC210"/>
      <c r="FWD210"/>
      <c r="FWE210"/>
      <c r="FWF210"/>
      <c r="FWG210"/>
      <c r="FWH210"/>
      <c r="FWI210"/>
      <c r="FWJ210"/>
      <c r="FWK210"/>
      <c r="FWL210"/>
      <c r="FWM210"/>
      <c r="FWN210"/>
      <c r="FWO210"/>
      <c r="FWP210"/>
      <c r="FWQ210"/>
      <c r="FWR210"/>
      <c r="FWS210"/>
      <c r="FWT210"/>
      <c r="FWU210"/>
      <c r="FWV210"/>
      <c r="FWW210"/>
      <c r="FWX210"/>
      <c r="FWY210"/>
      <c r="FWZ210"/>
      <c r="FXA210"/>
      <c r="FXB210"/>
      <c r="FXC210"/>
      <c r="FXD210"/>
      <c r="FXE210"/>
      <c r="FXF210"/>
      <c r="FXG210"/>
      <c r="FXH210"/>
      <c r="FXI210"/>
      <c r="FXJ210"/>
      <c r="FXK210"/>
      <c r="FXL210"/>
      <c r="FXM210"/>
      <c r="FXN210"/>
      <c r="FXO210"/>
      <c r="FXP210"/>
      <c r="FXQ210"/>
      <c r="FXR210"/>
      <c r="FXS210"/>
      <c r="FXT210"/>
      <c r="FXU210"/>
      <c r="FXV210"/>
      <c r="FXW210"/>
      <c r="FXX210"/>
      <c r="FXY210"/>
      <c r="FXZ210"/>
      <c r="FYA210"/>
      <c r="FYB210"/>
      <c r="FYC210"/>
      <c r="FYD210"/>
      <c r="FYE210"/>
      <c r="FYF210"/>
      <c r="FYG210"/>
      <c r="FYH210"/>
      <c r="FYI210"/>
      <c r="FYJ210"/>
      <c r="FYK210"/>
      <c r="FYL210"/>
      <c r="FYM210"/>
      <c r="FYN210"/>
      <c r="FYO210"/>
      <c r="FYP210"/>
      <c r="FYQ210"/>
      <c r="FYR210"/>
      <c r="FYS210"/>
      <c r="FYT210"/>
      <c r="FYU210"/>
      <c r="FYV210"/>
      <c r="FYW210"/>
      <c r="FYX210"/>
      <c r="FYY210"/>
      <c r="FYZ210"/>
      <c r="FZA210"/>
      <c r="FZB210"/>
      <c r="FZC210"/>
      <c r="FZD210"/>
      <c r="FZE210"/>
      <c r="FZF210"/>
      <c r="FZG210"/>
      <c r="FZH210"/>
      <c r="FZI210"/>
      <c r="FZJ210"/>
      <c r="FZK210"/>
      <c r="FZL210"/>
      <c r="FZM210"/>
      <c r="FZN210"/>
      <c r="FZO210"/>
      <c r="FZP210"/>
      <c r="FZQ210"/>
      <c r="FZR210"/>
      <c r="FZS210"/>
      <c r="FZT210"/>
      <c r="FZU210"/>
      <c r="FZV210"/>
      <c r="FZW210"/>
      <c r="FZX210"/>
      <c r="FZY210"/>
      <c r="FZZ210"/>
      <c r="GAA210"/>
      <c r="GAB210"/>
      <c r="GAC210"/>
      <c r="GAD210"/>
      <c r="GAE210"/>
      <c r="GAF210"/>
      <c r="GAG210"/>
      <c r="GAH210"/>
      <c r="GAI210"/>
      <c r="GAJ210"/>
      <c r="GAK210"/>
      <c r="GAL210"/>
      <c r="GAM210"/>
      <c r="GAN210"/>
      <c r="GAO210"/>
      <c r="GAP210"/>
      <c r="GAQ210"/>
      <c r="GAR210"/>
      <c r="GAS210"/>
      <c r="GAT210"/>
      <c r="GAU210"/>
      <c r="GAV210"/>
      <c r="GAW210"/>
      <c r="GAX210"/>
      <c r="GAY210"/>
      <c r="GAZ210"/>
      <c r="GBA210"/>
      <c r="GBB210"/>
      <c r="GBC210"/>
      <c r="GBD210"/>
      <c r="GBE210"/>
      <c r="GBF210"/>
      <c r="GBG210"/>
      <c r="GBH210"/>
      <c r="GBI210"/>
      <c r="GBJ210"/>
      <c r="GBK210"/>
      <c r="GBL210"/>
      <c r="GBM210"/>
      <c r="GBN210"/>
      <c r="GBO210"/>
      <c r="GBP210"/>
      <c r="GBQ210"/>
      <c r="GBR210"/>
      <c r="GBS210"/>
      <c r="GBT210"/>
      <c r="GBU210"/>
      <c r="GBV210"/>
      <c r="GBW210"/>
      <c r="GBX210"/>
      <c r="GBY210"/>
      <c r="GBZ210"/>
      <c r="GCA210"/>
      <c r="GCB210"/>
      <c r="GCC210"/>
      <c r="GCD210"/>
      <c r="GCE210"/>
      <c r="GCF210"/>
      <c r="GCG210"/>
      <c r="GCH210"/>
      <c r="GCI210"/>
      <c r="GCJ210"/>
      <c r="GCK210"/>
      <c r="GCL210"/>
      <c r="GCM210"/>
      <c r="GCN210"/>
      <c r="GCO210"/>
      <c r="GCP210"/>
      <c r="GCQ210"/>
      <c r="GCR210"/>
      <c r="GCS210"/>
      <c r="GCT210"/>
      <c r="GCU210"/>
      <c r="GCV210"/>
      <c r="GCW210"/>
      <c r="GCX210"/>
      <c r="GCY210"/>
      <c r="GCZ210"/>
      <c r="GDA210"/>
      <c r="GDB210"/>
      <c r="GDC210"/>
      <c r="GDD210"/>
      <c r="GDE210"/>
      <c r="GDF210"/>
      <c r="GDG210"/>
      <c r="GDH210"/>
      <c r="GDI210"/>
      <c r="GDJ210"/>
      <c r="GDK210"/>
      <c r="GDL210"/>
      <c r="GDM210"/>
      <c r="GDN210"/>
      <c r="GDO210"/>
      <c r="GDP210"/>
      <c r="GDQ210"/>
      <c r="GDR210"/>
      <c r="GDS210"/>
      <c r="GDT210"/>
      <c r="GDU210"/>
      <c r="GDV210"/>
      <c r="GDW210"/>
      <c r="GDX210"/>
      <c r="GDY210"/>
      <c r="GDZ210"/>
      <c r="GEA210"/>
      <c r="GEB210"/>
      <c r="GEC210"/>
      <c r="GED210"/>
      <c r="GEE210"/>
      <c r="GEF210"/>
      <c r="GEG210"/>
      <c r="GEH210"/>
      <c r="GEI210"/>
      <c r="GEJ210"/>
      <c r="GEK210"/>
      <c r="GEL210"/>
      <c r="GEM210"/>
      <c r="GEN210"/>
      <c r="GEO210"/>
      <c r="GEP210"/>
      <c r="GEQ210"/>
      <c r="GER210"/>
      <c r="GES210"/>
      <c r="GET210"/>
      <c r="GEU210"/>
      <c r="GEV210"/>
      <c r="GEW210"/>
      <c r="GEX210"/>
      <c r="GEY210"/>
      <c r="GEZ210"/>
      <c r="GFA210"/>
      <c r="GFB210"/>
      <c r="GFC210"/>
      <c r="GFD210"/>
      <c r="GFE210"/>
      <c r="GFF210"/>
      <c r="GFG210"/>
      <c r="GFH210"/>
      <c r="GFI210"/>
      <c r="GFJ210"/>
      <c r="GFK210"/>
      <c r="GFL210"/>
      <c r="GFM210"/>
      <c r="GFN210"/>
      <c r="GFO210"/>
      <c r="GFP210"/>
      <c r="GFQ210"/>
      <c r="GFR210"/>
      <c r="GFS210"/>
      <c r="GFT210"/>
      <c r="GFU210"/>
      <c r="GFV210"/>
      <c r="GFW210"/>
      <c r="GFX210"/>
      <c r="GFY210"/>
      <c r="GFZ210"/>
      <c r="GGA210"/>
      <c r="GGB210"/>
      <c r="GGC210"/>
      <c r="GGD210"/>
      <c r="GGE210"/>
      <c r="GGF210"/>
      <c r="GGG210"/>
      <c r="GGH210"/>
      <c r="GGI210"/>
      <c r="GGJ210"/>
      <c r="GGK210"/>
      <c r="GGL210"/>
      <c r="GGM210"/>
      <c r="GGN210"/>
      <c r="GGO210"/>
      <c r="GGP210"/>
      <c r="GGQ210"/>
      <c r="GGR210"/>
      <c r="GGS210"/>
      <c r="GGT210"/>
      <c r="GGU210"/>
      <c r="GGV210"/>
      <c r="GGW210"/>
      <c r="GGX210"/>
      <c r="GGY210"/>
      <c r="GGZ210"/>
      <c r="GHA210"/>
      <c r="GHB210"/>
      <c r="GHC210"/>
      <c r="GHD210"/>
      <c r="GHE210"/>
      <c r="GHF210"/>
      <c r="GHG210"/>
      <c r="GHH210"/>
      <c r="GHI210"/>
      <c r="GHJ210"/>
      <c r="GHK210"/>
      <c r="GHL210"/>
      <c r="GHM210"/>
      <c r="GHN210"/>
      <c r="GHO210"/>
      <c r="GHP210"/>
      <c r="GHQ210"/>
      <c r="GHR210"/>
      <c r="GHS210"/>
      <c r="GHT210"/>
      <c r="GHU210"/>
      <c r="GHV210"/>
      <c r="GHW210"/>
      <c r="GHX210"/>
      <c r="GHY210"/>
      <c r="GHZ210"/>
      <c r="GIA210"/>
      <c r="GIB210"/>
      <c r="GIC210"/>
      <c r="GID210"/>
      <c r="GIE210"/>
      <c r="GIF210"/>
      <c r="GIG210"/>
      <c r="GIH210"/>
      <c r="GII210"/>
      <c r="GIJ210"/>
      <c r="GIK210"/>
      <c r="GIL210"/>
      <c r="GIM210"/>
      <c r="GIN210"/>
      <c r="GIO210"/>
      <c r="GIP210"/>
      <c r="GIQ210"/>
      <c r="GIR210"/>
      <c r="GIS210"/>
      <c r="GIT210"/>
      <c r="GIU210"/>
      <c r="GIV210"/>
      <c r="GIW210"/>
      <c r="GIX210"/>
      <c r="GIY210"/>
      <c r="GIZ210"/>
      <c r="GJA210"/>
      <c r="GJB210"/>
      <c r="GJC210"/>
      <c r="GJD210"/>
      <c r="GJE210"/>
      <c r="GJF210"/>
      <c r="GJG210"/>
      <c r="GJH210"/>
      <c r="GJI210"/>
      <c r="GJJ210"/>
      <c r="GJK210"/>
      <c r="GJL210"/>
      <c r="GJM210"/>
      <c r="GJN210"/>
      <c r="GJO210"/>
      <c r="GJP210"/>
      <c r="GJQ210"/>
      <c r="GJR210"/>
      <c r="GJS210"/>
      <c r="GJT210"/>
      <c r="GJU210"/>
      <c r="GJV210"/>
      <c r="GJW210"/>
      <c r="GJX210"/>
      <c r="GJY210"/>
      <c r="GJZ210"/>
      <c r="GKA210"/>
      <c r="GKB210"/>
      <c r="GKC210"/>
      <c r="GKD210"/>
      <c r="GKE210"/>
      <c r="GKF210"/>
      <c r="GKG210"/>
      <c r="GKH210"/>
      <c r="GKI210"/>
      <c r="GKJ210"/>
      <c r="GKK210"/>
      <c r="GKL210"/>
      <c r="GKM210"/>
      <c r="GKN210"/>
      <c r="GKO210"/>
      <c r="GKP210"/>
      <c r="GKQ210"/>
      <c r="GKR210"/>
      <c r="GKS210"/>
      <c r="GKT210"/>
      <c r="GKU210"/>
      <c r="GKV210"/>
      <c r="GKW210"/>
      <c r="GKX210"/>
      <c r="GKY210"/>
      <c r="GKZ210"/>
      <c r="GLA210"/>
      <c r="GLB210"/>
      <c r="GLC210"/>
      <c r="GLD210"/>
      <c r="GLE210"/>
      <c r="GLF210"/>
      <c r="GLG210"/>
      <c r="GLH210"/>
      <c r="GLI210"/>
      <c r="GLJ210"/>
      <c r="GLK210"/>
      <c r="GLL210"/>
      <c r="GLM210"/>
      <c r="GLN210"/>
      <c r="GLO210"/>
      <c r="GLP210"/>
      <c r="GLQ210"/>
      <c r="GLR210"/>
      <c r="GLS210"/>
      <c r="GLT210"/>
      <c r="GLU210"/>
      <c r="GLV210"/>
      <c r="GLW210"/>
      <c r="GLX210"/>
      <c r="GLY210"/>
      <c r="GLZ210"/>
      <c r="GMA210"/>
      <c r="GMB210"/>
      <c r="GMC210"/>
      <c r="GMD210"/>
      <c r="GME210"/>
      <c r="GMF210"/>
      <c r="GMG210"/>
      <c r="GMH210"/>
      <c r="GMI210"/>
      <c r="GMJ210"/>
      <c r="GMK210"/>
      <c r="GML210"/>
      <c r="GMM210"/>
      <c r="GMN210"/>
      <c r="GMO210"/>
      <c r="GMP210"/>
      <c r="GMQ210"/>
      <c r="GMR210"/>
      <c r="GMS210"/>
      <c r="GMT210"/>
      <c r="GMU210"/>
      <c r="GMV210"/>
      <c r="GMW210"/>
      <c r="GMX210"/>
      <c r="GMY210"/>
      <c r="GMZ210"/>
      <c r="GNA210"/>
      <c r="GNB210"/>
      <c r="GNC210"/>
      <c r="GND210"/>
      <c r="GNE210"/>
      <c r="GNF210"/>
      <c r="GNG210"/>
      <c r="GNH210"/>
      <c r="GNI210"/>
      <c r="GNJ210"/>
      <c r="GNK210"/>
      <c r="GNL210"/>
      <c r="GNM210"/>
      <c r="GNN210"/>
      <c r="GNO210"/>
      <c r="GNP210"/>
      <c r="GNQ210"/>
      <c r="GNR210"/>
      <c r="GNS210"/>
      <c r="GNT210"/>
      <c r="GNU210"/>
      <c r="GNV210"/>
      <c r="GNW210"/>
      <c r="GNX210"/>
      <c r="GNY210"/>
      <c r="GNZ210"/>
      <c r="GOA210"/>
      <c r="GOB210"/>
      <c r="GOC210"/>
      <c r="GOD210"/>
      <c r="GOE210"/>
      <c r="GOF210"/>
      <c r="GOG210"/>
      <c r="GOH210"/>
      <c r="GOI210"/>
      <c r="GOJ210"/>
      <c r="GOK210"/>
      <c r="GOL210"/>
      <c r="GOM210"/>
      <c r="GON210"/>
      <c r="GOO210"/>
      <c r="GOP210"/>
      <c r="GOQ210"/>
      <c r="GOR210"/>
      <c r="GOS210"/>
      <c r="GOT210"/>
      <c r="GOU210"/>
      <c r="GOV210"/>
      <c r="GOW210"/>
      <c r="GOX210"/>
      <c r="GOY210"/>
      <c r="GOZ210"/>
      <c r="GPA210"/>
      <c r="GPB210"/>
      <c r="GPC210"/>
      <c r="GPD210"/>
      <c r="GPE210"/>
      <c r="GPF210"/>
      <c r="GPG210"/>
      <c r="GPH210"/>
      <c r="GPI210"/>
      <c r="GPJ210"/>
      <c r="GPK210"/>
      <c r="GPL210"/>
      <c r="GPM210"/>
      <c r="GPN210"/>
      <c r="GPO210"/>
      <c r="GPP210"/>
      <c r="GPQ210"/>
      <c r="GPR210"/>
      <c r="GPS210"/>
      <c r="GPT210"/>
      <c r="GPU210"/>
      <c r="GPV210"/>
      <c r="GPW210"/>
      <c r="GPX210"/>
      <c r="GPY210"/>
      <c r="GPZ210"/>
      <c r="GQA210"/>
      <c r="GQB210"/>
      <c r="GQC210"/>
      <c r="GQD210"/>
      <c r="GQE210"/>
      <c r="GQF210"/>
      <c r="GQG210"/>
      <c r="GQH210"/>
      <c r="GQI210"/>
      <c r="GQJ210"/>
      <c r="GQK210"/>
      <c r="GQL210"/>
      <c r="GQM210"/>
      <c r="GQN210"/>
      <c r="GQO210"/>
      <c r="GQP210"/>
      <c r="GQQ210"/>
      <c r="GQR210"/>
      <c r="GQS210"/>
      <c r="GQT210"/>
      <c r="GQU210"/>
      <c r="GQV210"/>
      <c r="GQW210"/>
      <c r="GQX210"/>
      <c r="GQY210"/>
      <c r="GQZ210"/>
      <c r="GRA210"/>
      <c r="GRB210"/>
      <c r="GRC210"/>
      <c r="GRD210"/>
      <c r="GRE210"/>
      <c r="GRF210"/>
      <c r="GRG210"/>
      <c r="GRH210"/>
      <c r="GRI210"/>
      <c r="GRJ210"/>
      <c r="GRK210"/>
      <c r="GRL210"/>
      <c r="GRM210"/>
      <c r="GRN210"/>
      <c r="GRO210"/>
      <c r="GRP210"/>
      <c r="GRQ210"/>
      <c r="GRR210"/>
      <c r="GRS210"/>
      <c r="GRT210"/>
      <c r="GRU210"/>
      <c r="GRV210"/>
      <c r="GRW210"/>
      <c r="GRX210"/>
      <c r="GRY210"/>
      <c r="GRZ210"/>
      <c r="GSA210"/>
      <c r="GSB210"/>
      <c r="GSC210"/>
      <c r="GSD210"/>
      <c r="GSE210"/>
      <c r="GSF210"/>
      <c r="GSG210"/>
      <c r="GSH210"/>
      <c r="GSI210"/>
      <c r="GSJ210"/>
      <c r="GSK210"/>
      <c r="GSL210"/>
      <c r="GSM210"/>
      <c r="GSN210"/>
      <c r="GSO210"/>
      <c r="GSP210"/>
      <c r="GSQ210"/>
      <c r="GSR210"/>
      <c r="GSS210"/>
      <c r="GST210"/>
      <c r="GSU210"/>
      <c r="GSV210"/>
      <c r="GSW210"/>
      <c r="GSX210"/>
      <c r="GSY210"/>
      <c r="GSZ210"/>
      <c r="GTA210"/>
      <c r="GTB210"/>
      <c r="GTC210"/>
      <c r="GTD210"/>
      <c r="GTE210"/>
      <c r="GTF210"/>
      <c r="GTG210"/>
      <c r="GTH210"/>
      <c r="GTI210"/>
      <c r="GTJ210"/>
      <c r="GTK210"/>
      <c r="GTL210"/>
      <c r="GTM210"/>
      <c r="GTN210"/>
      <c r="GTO210"/>
      <c r="GTP210"/>
      <c r="GTQ210"/>
      <c r="GTR210"/>
      <c r="GTS210"/>
      <c r="GTT210"/>
      <c r="GTU210"/>
      <c r="GTV210"/>
      <c r="GTW210"/>
      <c r="GTX210"/>
      <c r="GTY210"/>
      <c r="GTZ210"/>
      <c r="GUA210"/>
      <c r="GUB210"/>
      <c r="GUC210"/>
      <c r="GUD210"/>
      <c r="GUE210"/>
      <c r="GUF210"/>
      <c r="GUG210"/>
      <c r="GUH210"/>
      <c r="GUI210"/>
      <c r="GUJ210"/>
      <c r="GUK210"/>
      <c r="GUL210"/>
      <c r="GUM210"/>
      <c r="GUN210"/>
      <c r="GUO210"/>
      <c r="GUP210"/>
      <c r="GUQ210"/>
      <c r="GUR210"/>
      <c r="GUS210"/>
      <c r="GUT210"/>
      <c r="GUU210"/>
      <c r="GUV210"/>
      <c r="GUW210"/>
      <c r="GUX210"/>
      <c r="GUY210"/>
      <c r="GUZ210"/>
      <c r="GVA210"/>
      <c r="GVB210"/>
      <c r="GVC210"/>
      <c r="GVD210"/>
      <c r="GVE210"/>
      <c r="GVF210"/>
      <c r="GVG210"/>
      <c r="GVH210"/>
      <c r="GVI210"/>
      <c r="GVJ210"/>
      <c r="GVK210"/>
      <c r="GVL210"/>
      <c r="GVM210"/>
      <c r="GVN210"/>
      <c r="GVO210"/>
      <c r="GVP210"/>
      <c r="GVQ210"/>
      <c r="GVR210"/>
      <c r="GVS210"/>
      <c r="GVT210"/>
      <c r="GVU210"/>
      <c r="GVV210"/>
      <c r="GVW210"/>
      <c r="GVX210"/>
      <c r="GVY210"/>
      <c r="GVZ210"/>
      <c r="GWA210"/>
      <c r="GWB210"/>
      <c r="GWC210"/>
      <c r="GWD210"/>
      <c r="GWE210"/>
      <c r="GWF210"/>
      <c r="GWG210"/>
      <c r="GWH210"/>
      <c r="GWI210"/>
      <c r="GWJ210"/>
      <c r="GWK210"/>
      <c r="GWL210"/>
      <c r="GWM210"/>
      <c r="GWN210"/>
      <c r="GWO210"/>
      <c r="GWP210"/>
      <c r="GWQ210"/>
      <c r="GWR210"/>
      <c r="GWS210"/>
      <c r="GWT210"/>
      <c r="GWU210"/>
      <c r="GWV210"/>
      <c r="GWW210"/>
      <c r="GWX210"/>
      <c r="GWY210"/>
      <c r="GWZ210"/>
      <c r="GXA210"/>
      <c r="GXB210"/>
      <c r="GXC210"/>
      <c r="GXD210"/>
      <c r="GXE210"/>
      <c r="GXF210"/>
      <c r="GXG210"/>
      <c r="GXH210"/>
      <c r="GXI210"/>
      <c r="GXJ210"/>
      <c r="GXK210"/>
      <c r="GXL210"/>
      <c r="GXM210"/>
      <c r="GXN210"/>
      <c r="GXO210"/>
      <c r="GXP210"/>
      <c r="GXQ210"/>
      <c r="GXR210"/>
      <c r="GXS210"/>
      <c r="GXT210"/>
      <c r="GXU210"/>
      <c r="GXV210"/>
      <c r="GXW210"/>
      <c r="GXX210"/>
      <c r="GXY210"/>
      <c r="GXZ210"/>
      <c r="GYA210"/>
      <c r="GYB210"/>
      <c r="GYC210"/>
      <c r="GYD210"/>
      <c r="GYE210"/>
      <c r="GYF210"/>
      <c r="GYG210"/>
      <c r="GYH210"/>
      <c r="GYI210"/>
      <c r="GYJ210"/>
      <c r="GYK210"/>
      <c r="GYL210"/>
      <c r="GYM210"/>
      <c r="GYN210"/>
      <c r="GYO210"/>
      <c r="GYP210"/>
      <c r="GYQ210"/>
      <c r="GYR210"/>
      <c r="GYS210"/>
      <c r="GYT210"/>
      <c r="GYU210"/>
      <c r="GYV210"/>
      <c r="GYW210"/>
      <c r="GYX210"/>
      <c r="GYY210"/>
      <c r="GYZ210"/>
      <c r="GZA210"/>
      <c r="GZB210"/>
      <c r="GZC210"/>
      <c r="GZD210"/>
      <c r="GZE210"/>
      <c r="GZF210"/>
      <c r="GZG210"/>
      <c r="GZH210"/>
      <c r="GZI210"/>
      <c r="GZJ210"/>
      <c r="GZK210"/>
      <c r="GZL210"/>
      <c r="GZM210"/>
      <c r="GZN210"/>
      <c r="GZO210"/>
      <c r="GZP210"/>
      <c r="GZQ210"/>
      <c r="GZR210"/>
      <c r="GZS210"/>
      <c r="GZT210"/>
      <c r="GZU210"/>
      <c r="GZV210"/>
      <c r="GZW210"/>
      <c r="GZX210"/>
      <c r="GZY210"/>
      <c r="GZZ210"/>
      <c r="HAA210"/>
      <c r="HAB210"/>
      <c r="HAC210"/>
      <c r="HAD210"/>
      <c r="HAE210"/>
      <c r="HAF210"/>
      <c r="HAG210"/>
      <c r="HAH210"/>
      <c r="HAI210"/>
      <c r="HAJ210"/>
      <c r="HAK210"/>
      <c r="HAL210"/>
      <c r="HAM210"/>
      <c r="HAN210"/>
      <c r="HAO210"/>
      <c r="HAP210"/>
      <c r="HAQ210"/>
      <c r="HAR210"/>
      <c r="HAS210"/>
      <c r="HAT210"/>
      <c r="HAU210"/>
      <c r="HAV210"/>
      <c r="HAW210"/>
      <c r="HAX210"/>
      <c r="HAY210"/>
      <c r="HAZ210"/>
      <c r="HBA210"/>
      <c r="HBB210"/>
      <c r="HBC210"/>
      <c r="HBD210"/>
      <c r="HBE210"/>
      <c r="HBF210"/>
      <c r="HBG210"/>
      <c r="HBH210"/>
      <c r="HBI210"/>
      <c r="HBJ210"/>
      <c r="HBK210"/>
      <c r="HBL210"/>
      <c r="HBM210"/>
      <c r="HBN210"/>
      <c r="HBO210"/>
      <c r="HBP210"/>
      <c r="HBQ210"/>
      <c r="HBR210"/>
      <c r="HBS210"/>
      <c r="HBT210"/>
      <c r="HBU210"/>
      <c r="HBV210"/>
      <c r="HBW210"/>
      <c r="HBX210"/>
      <c r="HBY210"/>
      <c r="HBZ210"/>
      <c r="HCA210"/>
      <c r="HCB210"/>
      <c r="HCC210"/>
      <c r="HCD210"/>
      <c r="HCE210"/>
      <c r="HCF210"/>
      <c r="HCG210"/>
      <c r="HCH210"/>
      <c r="HCI210"/>
      <c r="HCJ210"/>
      <c r="HCK210"/>
      <c r="HCL210"/>
      <c r="HCM210"/>
      <c r="HCN210"/>
      <c r="HCO210"/>
      <c r="HCP210"/>
      <c r="HCQ210"/>
      <c r="HCR210"/>
      <c r="HCS210"/>
      <c r="HCT210"/>
      <c r="HCU210"/>
      <c r="HCV210"/>
      <c r="HCW210"/>
      <c r="HCX210"/>
      <c r="HCY210"/>
      <c r="HCZ210"/>
      <c r="HDA210"/>
      <c r="HDB210"/>
      <c r="HDC210"/>
      <c r="HDD210"/>
      <c r="HDE210"/>
      <c r="HDF210"/>
      <c r="HDG210"/>
      <c r="HDH210"/>
      <c r="HDI210"/>
      <c r="HDJ210"/>
      <c r="HDK210"/>
      <c r="HDL210"/>
      <c r="HDM210"/>
      <c r="HDN210"/>
      <c r="HDO210"/>
      <c r="HDP210"/>
      <c r="HDQ210"/>
      <c r="HDR210"/>
      <c r="HDS210"/>
      <c r="HDT210"/>
      <c r="HDU210"/>
      <c r="HDV210"/>
      <c r="HDW210"/>
      <c r="HDX210"/>
      <c r="HDY210"/>
      <c r="HDZ210"/>
      <c r="HEA210"/>
      <c r="HEB210"/>
      <c r="HEC210"/>
      <c r="HED210"/>
      <c r="HEE210"/>
      <c r="HEF210"/>
      <c r="HEG210"/>
      <c r="HEH210"/>
      <c r="HEI210"/>
      <c r="HEJ210"/>
      <c r="HEK210"/>
      <c r="HEL210"/>
      <c r="HEM210"/>
      <c r="HEN210"/>
      <c r="HEO210"/>
      <c r="HEP210"/>
      <c r="HEQ210"/>
      <c r="HER210"/>
      <c r="HES210"/>
      <c r="HET210"/>
      <c r="HEU210"/>
      <c r="HEV210"/>
      <c r="HEW210"/>
      <c r="HEX210"/>
      <c r="HEY210"/>
      <c r="HEZ210"/>
      <c r="HFA210"/>
      <c r="HFB210"/>
      <c r="HFC210"/>
      <c r="HFD210"/>
      <c r="HFE210"/>
      <c r="HFF210"/>
      <c r="HFG210"/>
      <c r="HFH210"/>
      <c r="HFI210"/>
      <c r="HFJ210"/>
      <c r="HFK210"/>
      <c r="HFL210"/>
      <c r="HFM210"/>
      <c r="HFN210"/>
      <c r="HFO210"/>
      <c r="HFP210"/>
      <c r="HFQ210"/>
      <c r="HFR210"/>
      <c r="HFS210"/>
      <c r="HFT210"/>
      <c r="HFU210"/>
      <c r="HFV210"/>
      <c r="HFW210"/>
      <c r="HFX210"/>
      <c r="HFY210"/>
      <c r="HFZ210"/>
      <c r="HGA210"/>
      <c r="HGB210"/>
      <c r="HGC210"/>
      <c r="HGD210"/>
      <c r="HGE210"/>
      <c r="HGF210"/>
      <c r="HGG210"/>
      <c r="HGH210"/>
      <c r="HGI210"/>
      <c r="HGJ210"/>
      <c r="HGK210"/>
      <c r="HGL210"/>
      <c r="HGM210"/>
      <c r="HGN210"/>
      <c r="HGO210"/>
      <c r="HGP210"/>
      <c r="HGQ210"/>
      <c r="HGR210"/>
      <c r="HGS210"/>
      <c r="HGT210"/>
      <c r="HGU210"/>
      <c r="HGV210"/>
      <c r="HGW210"/>
      <c r="HGX210"/>
      <c r="HGY210"/>
      <c r="HGZ210"/>
      <c r="HHA210"/>
      <c r="HHB210"/>
      <c r="HHC210"/>
      <c r="HHD210"/>
      <c r="HHE210"/>
      <c r="HHF210"/>
      <c r="HHG210"/>
      <c r="HHH210"/>
      <c r="HHI210"/>
      <c r="HHJ210"/>
      <c r="HHK210"/>
      <c r="HHL210"/>
      <c r="HHM210"/>
      <c r="HHN210"/>
      <c r="HHO210"/>
      <c r="HHP210"/>
      <c r="HHQ210"/>
      <c r="HHR210"/>
      <c r="HHS210"/>
      <c r="HHT210"/>
      <c r="HHU210"/>
      <c r="HHV210"/>
      <c r="HHW210"/>
      <c r="HHX210"/>
      <c r="HHY210"/>
      <c r="HHZ210"/>
      <c r="HIA210"/>
      <c r="HIB210"/>
      <c r="HIC210"/>
      <c r="HID210"/>
      <c r="HIE210"/>
      <c r="HIF210"/>
      <c r="HIG210"/>
      <c r="HIH210"/>
      <c r="HII210"/>
      <c r="HIJ210"/>
      <c r="HIK210"/>
      <c r="HIL210"/>
      <c r="HIM210"/>
      <c r="HIN210"/>
      <c r="HIO210"/>
      <c r="HIP210"/>
      <c r="HIQ210"/>
      <c r="HIR210"/>
      <c r="HIS210"/>
      <c r="HIT210"/>
      <c r="HIU210"/>
      <c r="HIV210"/>
      <c r="HIW210"/>
      <c r="HIX210"/>
      <c r="HIY210"/>
      <c r="HIZ210"/>
      <c r="HJA210"/>
      <c r="HJB210"/>
      <c r="HJC210"/>
      <c r="HJD210"/>
      <c r="HJE210"/>
      <c r="HJF210"/>
      <c r="HJG210"/>
      <c r="HJH210"/>
      <c r="HJI210"/>
      <c r="HJJ210"/>
      <c r="HJK210"/>
      <c r="HJL210"/>
      <c r="HJM210"/>
      <c r="HJN210"/>
      <c r="HJO210"/>
      <c r="HJP210"/>
      <c r="HJQ210"/>
      <c r="HJR210"/>
      <c r="HJS210"/>
      <c r="HJT210"/>
      <c r="HJU210"/>
      <c r="HJV210"/>
      <c r="HJW210"/>
      <c r="HJX210"/>
      <c r="HJY210"/>
      <c r="HJZ210"/>
      <c r="HKA210"/>
      <c r="HKB210"/>
      <c r="HKC210"/>
      <c r="HKD210"/>
      <c r="HKE210"/>
      <c r="HKF210"/>
      <c r="HKG210"/>
      <c r="HKH210"/>
      <c r="HKI210"/>
      <c r="HKJ210"/>
      <c r="HKK210"/>
      <c r="HKL210"/>
      <c r="HKM210"/>
      <c r="HKN210"/>
      <c r="HKO210"/>
      <c r="HKP210"/>
      <c r="HKQ210"/>
      <c r="HKR210"/>
      <c r="HKS210"/>
      <c r="HKT210"/>
      <c r="HKU210"/>
      <c r="HKV210"/>
      <c r="HKW210"/>
      <c r="HKX210"/>
      <c r="HKY210"/>
      <c r="HKZ210"/>
      <c r="HLA210"/>
      <c r="HLB210"/>
      <c r="HLC210"/>
      <c r="HLD210"/>
      <c r="HLE210"/>
      <c r="HLF210"/>
      <c r="HLG210"/>
      <c r="HLH210"/>
      <c r="HLI210"/>
      <c r="HLJ210"/>
      <c r="HLK210"/>
      <c r="HLL210"/>
      <c r="HLM210"/>
      <c r="HLN210"/>
      <c r="HLO210"/>
      <c r="HLP210"/>
      <c r="HLQ210"/>
      <c r="HLR210"/>
      <c r="HLS210"/>
      <c r="HLT210"/>
      <c r="HLU210"/>
      <c r="HLV210"/>
      <c r="HLW210"/>
      <c r="HLX210"/>
      <c r="HLY210"/>
      <c r="HLZ210"/>
      <c r="HMA210"/>
      <c r="HMB210"/>
      <c r="HMC210"/>
      <c r="HMD210"/>
      <c r="HME210"/>
      <c r="HMF210"/>
      <c r="HMG210"/>
      <c r="HMH210"/>
      <c r="HMI210"/>
      <c r="HMJ210"/>
      <c r="HMK210"/>
      <c r="HML210"/>
      <c r="HMM210"/>
      <c r="HMN210"/>
      <c r="HMO210"/>
      <c r="HMP210"/>
      <c r="HMQ210"/>
      <c r="HMR210"/>
      <c r="HMS210"/>
      <c r="HMT210"/>
      <c r="HMU210"/>
      <c r="HMV210"/>
      <c r="HMW210"/>
      <c r="HMX210"/>
      <c r="HMY210"/>
      <c r="HMZ210"/>
      <c r="HNA210"/>
      <c r="HNB210"/>
      <c r="HNC210"/>
      <c r="HND210"/>
      <c r="HNE210"/>
      <c r="HNF210"/>
      <c r="HNG210"/>
      <c r="HNH210"/>
      <c r="HNI210"/>
      <c r="HNJ210"/>
      <c r="HNK210"/>
      <c r="HNL210"/>
      <c r="HNM210"/>
      <c r="HNN210"/>
      <c r="HNO210"/>
      <c r="HNP210"/>
      <c r="HNQ210"/>
      <c r="HNR210"/>
      <c r="HNS210"/>
      <c r="HNT210"/>
      <c r="HNU210"/>
      <c r="HNV210"/>
      <c r="HNW210"/>
      <c r="HNX210"/>
      <c r="HNY210"/>
      <c r="HNZ210"/>
      <c r="HOA210"/>
      <c r="HOB210"/>
      <c r="HOC210"/>
      <c r="HOD210"/>
      <c r="HOE210"/>
      <c r="HOF210"/>
      <c r="HOG210"/>
      <c r="HOH210"/>
      <c r="HOI210"/>
      <c r="HOJ210"/>
      <c r="HOK210"/>
      <c r="HOL210"/>
      <c r="HOM210"/>
      <c r="HON210"/>
      <c r="HOO210"/>
      <c r="HOP210"/>
      <c r="HOQ210"/>
      <c r="HOR210"/>
      <c r="HOS210"/>
      <c r="HOT210"/>
      <c r="HOU210"/>
      <c r="HOV210"/>
      <c r="HOW210"/>
      <c r="HOX210"/>
      <c r="HOY210"/>
      <c r="HOZ210"/>
      <c r="HPA210"/>
      <c r="HPB210"/>
      <c r="HPC210"/>
      <c r="HPD210"/>
      <c r="HPE210"/>
      <c r="HPF210"/>
      <c r="HPG210"/>
      <c r="HPH210"/>
      <c r="HPI210"/>
      <c r="HPJ210"/>
      <c r="HPK210"/>
      <c r="HPL210"/>
      <c r="HPM210"/>
      <c r="HPN210"/>
      <c r="HPO210"/>
      <c r="HPP210"/>
      <c r="HPQ210"/>
      <c r="HPR210"/>
      <c r="HPS210"/>
      <c r="HPT210"/>
      <c r="HPU210"/>
      <c r="HPV210"/>
      <c r="HPW210"/>
      <c r="HPX210"/>
      <c r="HPY210"/>
      <c r="HPZ210"/>
      <c r="HQA210"/>
      <c r="HQB210"/>
      <c r="HQC210"/>
      <c r="HQD210"/>
      <c r="HQE210"/>
      <c r="HQF210"/>
      <c r="HQG210"/>
      <c r="HQH210"/>
      <c r="HQI210"/>
      <c r="HQJ210"/>
      <c r="HQK210"/>
      <c r="HQL210"/>
      <c r="HQM210"/>
      <c r="HQN210"/>
      <c r="HQO210"/>
      <c r="HQP210"/>
      <c r="HQQ210"/>
      <c r="HQR210"/>
      <c r="HQS210"/>
      <c r="HQT210"/>
      <c r="HQU210"/>
      <c r="HQV210"/>
      <c r="HQW210"/>
      <c r="HQX210"/>
      <c r="HQY210"/>
      <c r="HQZ210"/>
      <c r="HRA210"/>
      <c r="HRB210"/>
      <c r="HRC210"/>
      <c r="HRD210"/>
      <c r="HRE210"/>
      <c r="HRF210"/>
      <c r="HRG210"/>
      <c r="HRH210"/>
      <c r="HRI210"/>
      <c r="HRJ210"/>
      <c r="HRK210"/>
      <c r="HRL210"/>
      <c r="HRM210"/>
      <c r="HRN210"/>
      <c r="HRO210"/>
      <c r="HRP210"/>
      <c r="HRQ210"/>
      <c r="HRR210"/>
      <c r="HRS210"/>
      <c r="HRT210"/>
      <c r="HRU210"/>
      <c r="HRV210"/>
      <c r="HRW210"/>
      <c r="HRX210"/>
      <c r="HRY210"/>
      <c r="HRZ210"/>
      <c r="HSA210"/>
      <c r="HSB210"/>
      <c r="HSC210"/>
      <c r="HSD210"/>
      <c r="HSE210"/>
      <c r="HSF210"/>
      <c r="HSG210"/>
      <c r="HSH210"/>
      <c r="HSI210"/>
      <c r="HSJ210"/>
      <c r="HSK210"/>
      <c r="HSL210"/>
      <c r="HSM210"/>
      <c r="HSN210"/>
      <c r="HSO210"/>
      <c r="HSP210"/>
      <c r="HSQ210"/>
      <c r="HSR210"/>
      <c r="HSS210"/>
      <c r="HST210"/>
      <c r="HSU210"/>
      <c r="HSV210"/>
      <c r="HSW210"/>
      <c r="HSX210"/>
      <c r="HSY210"/>
      <c r="HSZ210"/>
      <c r="HTA210"/>
      <c r="HTB210"/>
      <c r="HTC210"/>
      <c r="HTD210"/>
      <c r="HTE210"/>
      <c r="HTF210"/>
      <c r="HTG210"/>
      <c r="HTH210"/>
      <c r="HTI210"/>
      <c r="HTJ210"/>
      <c r="HTK210"/>
      <c r="HTL210"/>
      <c r="HTM210"/>
      <c r="HTN210"/>
      <c r="HTO210"/>
      <c r="HTP210"/>
      <c r="HTQ210"/>
      <c r="HTR210"/>
      <c r="HTS210"/>
      <c r="HTT210"/>
      <c r="HTU210"/>
      <c r="HTV210"/>
      <c r="HTW210"/>
      <c r="HTX210"/>
      <c r="HTY210"/>
      <c r="HTZ210"/>
      <c r="HUA210"/>
      <c r="HUB210"/>
      <c r="HUC210"/>
      <c r="HUD210"/>
      <c r="HUE210"/>
      <c r="HUF210"/>
      <c r="HUG210"/>
      <c r="HUH210"/>
      <c r="HUI210"/>
      <c r="HUJ210"/>
      <c r="HUK210"/>
      <c r="HUL210"/>
      <c r="HUM210"/>
      <c r="HUN210"/>
      <c r="HUO210"/>
      <c r="HUP210"/>
      <c r="HUQ210"/>
      <c r="HUR210"/>
      <c r="HUS210"/>
      <c r="HUT210"/>
      <c r="HUU210"/>
      <c r="HUV210"/>
      <c r="HUW210"/>
      <c r="HUX210"/>
      <c r="HUY210"/>
      <c r="HUZ210"/>
      <c r="HVA210"/>
      <c r="HVB210"/>
      <c r="HVC210"/>
      <c r="HVD210"/>
      <c r="HVE210"/>
      <c r="HVF210"/>
      <c r="HVG210"/>
      <c r="HVH210"/>
      <c r="HVI210"/>
      <c r="HVJ210"/>
      <c r="HVK210"/>
      <c r="HVL210"/>
      <c r="HVM210"/>
      <c r="HVN210"/>
      <c r="HVO210"/>
      <c r="HVP210"/>
      <c r="HVQ210"/>
      <c r="HVR210"/>
      <c r="HVS210"/>
      <c r="HVT210"/>
      <c r="HVU210"/>
      <c r="HVV210"/>
      <c r="HVW210"/>
      <c r="HVX210"/>
      <c r="HVY210"/>
      <c r="HVZ210"/>
      <c r="HWA210"/>
      <c r="HWB210"/>
      <c r="HWC210"/>
      <c r="HWD210"/>
      <c r="HWE210"/>
      <c r="HWF210"/>
      <c r="HWG210"/>
      <c r="HWH210"/>
      <c r="HWI210"/>
      <c r="HWJ210"/>
      <c r="HWK210"/>
      <c r="HWL210"/>
      <c r="HWM210"/>
      <c r="HWN210"/>
      <c r="HWO210"/>
      <c r="HWP210"/>
      <c r="HWQ210"/>
      <c r="HWR210"/>
      <c r="HWS210"/>
      <c r="HWT210"/>
      <c r="HWU210"/>
      <c r="HWV210"/>
      <c r="HWW210"/>
      <c r="HWX210"/>
      <c r="HWY210"/>
      <c r="HWZ210"/>
      <c r="HXA210"/>
      <c r="HXB210"/>
      <c r="HXC210"/>
      <c r="HXD210"/>
      <c r="HXE210"/>
      <c r="HXF210"/>
      <c r="HXG210"/>
      <c r="HXH210"/>
      <c r="HXI210"/>
      <c r="HXJ210"/>
      <c r="HXK210"/>
      <c r="HXL210"/>
      <c r="HXM210"/>
      <c r="HXN210"/>
      <c r="HXO210"/>
      <c r="HXP210"/>
      <c r="HXQ210"/>
      <c r="HXR210"/>
      <c r="HXS210"/>
      <c r="HXT210"/>
      <c r="HXU210"/>
      <c r="HXV210"/>
      <c r="HXW210"/>
      <c r="HXX210"/>
      <c r="HXY210"/>
      <c r="HXZ210"/>
      <c r="HYA210"/>
      <c r="HYB210"/>
      <c r="HYC210"/>
      <c r="HYD210"/>
      <c r="HYE210"/>
      <c r="HYF210"/>
      <c r="HYG210"/>
      <c r="HYH210"/>
      <c r="HYI210"/>
      <c r="HYJ210"/>
      <c r="HYK210"/>
      <c r="HYL210"/>
      <c r="HYM210"/>
      <c r="HYN210"/>
      <c r="HYO210"/>
      <c r="HYP210"/>
      <c r="HYQ210"/>
      <c r="HYR210"/>
      <c r="HYS210"/>
      <c r="HYT210"/>
      <c r="HYU210"/>
      <c r="HYV210"/>
      <c r="HYW210"/>
      <c r="HYX210"/>
      <c r="HYY210"/>
      <c r="HYZ210"/>
      <c r="HZA210"/>
      <c r="HZB210"/>
      <c r="HZC210"/>
      <c r="HZD210"/>
      <c r="HZE210"/>
      <c r="HZF210"/>
      <c r="HZG210"/>
      <c r="HZH210"/>
      <c r="HZI210"/>
      <c r="HZJ210"/>
      <c r="HZK210"/>
      <c r="HZL210"/>
      <c r="HZM210"/>
      <c r="HZN210"/>
      <c r="HZO210"/>
      <c r="HZP210"/>
      <c r="HZQ210"/>
      <c r="HZR210"/>
      <c r="HZS210"/>
      <c r="HZT210"/>
      <c r="HZU210"/>
      <c r="HZV210"/>
      <c r="HZW210"/>
      <c r="HZX210"/>
      <c r="HZY210"/>
      <c r="HZZ210"/>
      <c r="IAA210"/>
      <c r="IAB210"/>
      <c r="IAC210"/>
      <c r="IAD210"/>
      <c r="IAE210"/>
      <c r="IAF210"/>
      <c r="IAG210"/>
      <c r="IAH210"/>
      <c r="IAI210"/>
      <c r="IAJ210"/>
      <c r="IAK210"/>
      <c r="IAL210"/>
      <c r="IAM210"/>
      <c r="IAN210"/>
      <c r="IAO210"/>
      <c r="IAP210"/>
      <c r="IAQ210"/>
      <c r="IAR210"/>
      <c r="IAS210"/>
      <c r="IAT210"/>
      <c r="IAU210"/>
      <c r="IAV210"/>
      <c r="IAW210"/>
      <c r="IAX210"/>
      <c r="IAY210"/>
      <c r="IAZ210"/>
      <c r="IBA210"/>
      <c r="IBB210"/>
      <c r="IBC210"/>
      <c r="IBD210"/>
      <c r="IBE210"/>
      <c r="IBF210"/>
      <c r="IBG210"/>
      <c r="IBH210"/>
      <c r="IBI210"/>
      <c r="IBJ210"/>
      <c r="IBK210"/>
      <c r="IBL210"/>
      <c r="IBM210"/>
      <c r="IBN210"/>
      <c r="IBO210"/>
      <c r="IBP210"/>
      <c r="IBQ210"/>
      <c r="IBR210"/>
      <c r="IBS210"/>
      <c r="IBT210"/>
      <c r="IBU210"/>
      <c r="IBV210"/>
      <c r="IBW210"/>
      <c r="IBX210"/>
      <c r="IBY210"/>
      <c r="IBZ210"/>
      <c r="ICA210"/>
      <c r="ICB210"/>
      <c r="ICC210"/>
      <c r="ICD210"/>
      <c r="ICE210"/>
      <c r="ICF210"/>
      <c r="ICG210"/>
      <c r="ICH210"/>
      <c r="ICI210"/>
      <c r="ICJ210"/>
      <c r="ICK210"/>
      <c r="ICL210"/>
      <c r="ICM210"/>
      <c r="ICN210"/>
      <c r="ICO210"/>
      <c r="ICP210"/>
      <c r="ICQ210"/>
      <c r="ICR210"/>
      <c r="ICS210"/>
      <c r="ICT210"/>
      <c r="ICU210"/>
      <c r="ICV210"/>
      <c r="ICW210"/>
      <c r="ICX210"/>
      <c r="ICY210"/>
      <c r="ICZ210"/>
      <c r="IDA210"/>
      <c r="IDB210"/>
      <c r="IDC210"/>
      <c r="IDD210"/>
      <c r="IDE210"/>
      <c r="IDF210"/>
      <c r="IDG210"/>
      <c r="IDH210"/>
      <c r="IDI210"/>
      <c r="IDJ210"/>
      <c r="IDK210"/>
      <c r="IDL210"/>
      <c r="IDM210"/>
      <c r="IDN210"/>
      <c r="IDO210"/>
      <c r="IDP210"/>
      <c r="IDQ210"/>
      <c r="IDR210"/>
      <c r="IDS210"/>
      <c r="IDT210"/>
      <c r="IDU210"/>
      <c r="IDV210"/>
      <c r="IDW210"/>
      <c r="IDX210"/>
      <c r="IDY210"/>
      <c r="IDZ210"/>
      <c r="IEA210"/>
      <c r="IEB210"/>
      <c r="IEC210"/>
      <c r="IED210"/>
      <c r="IEE210"/>
      <c r="IEF210"/>
      <c r="IEG210"/>
      <c r="IEH210"/>
      <c r="IEI210"/>
      <c r="IEJ210"/>
      <c r="IEK210"/>
      <c r="IEL210"/>
      <c r="IEM210"/>
      <c r="IEN210"/>
      <c r="IEO210"/>
      <c r="IEP210"/>
      <c r="IEQ210"/>
      <c r="IER210"/>
      <c r="IES210"/>
      <c r="IET210"/>
      <c r="IEU210"/>
      <c r="IEV210"/>
      <c r="IEW210"/>
      <c r="IEX210"/>
      <c r="IEY210"/>
      <c r="IEZ210"/>
      <c r="IFA210"/>
      <c r="IFB210"/>
      <c r="IFC210"/>
      <c r="IFD210"/>
      <c r="IFE210"/>
      <c r="IFF210"/>
      <c r="IFG210"/>
      <c r="IFH210"/>
      <c r="IFI210"/>
      <c r="IFJ210"/>
      <c r="IFK210"/>
      <c r="IFL210"/>
      <c r="IFM210"/>
      <c r="IFN210"/>
      <c r="IFO210"/>
      <c r="IFP210"/>
      <c r="IFQ210"/>
      <c r="IFR210"/>
      <c r="IFS210"/>
      <c r="IFT210"/>
      <c r="IFU210"/>
      <c r="IFV210"/>
      <c r="IFW210"/>
      <c r="IFX210"/>
      <c r="IFY210"/>
      <c r="IFZ210"/>
      <c r="IGA210"/>
      <c r="IGB210"/>
      <c r="IGC210"/>
      <c r="IGD210"/>
      <c r="IGE210"/>
      <c r="IGF210"/>
      <c r="IGG210"/>
      <c r="IGH210"/>
      <c r="IGI210"/>
      <c r="IGJ210"/>
      <c r="IGK210"/>
      <c r="IGL210"/>
      <c r="IGM210"/>
      <c r="IGN210"/>
      <c r="IGO210"/>
      <c r="IGP210"/>
      <c r="IGQ210"/>
      <c r="IGR210"/>
      <c r="IGS210"/>
      <c r="IGT210"/>
      <c r="IGU210"/>
      <c r="IGV210"/>
      <c r="IGW210"/>
      <c r="IGX210"/>
      <c r="IGY210"/>
      <c r="IGZ210"/>
      <c r="IHA210"/>
      <c r="IHB210"/>
      <c r="IHC210"/>
      <c r="IHD210"/>
      <c r="IHE210"/>
      <c r="IHF210"/>
      <c r="IHG210"/>
      <c r="IHH210"/>
      <c r="IHI210"/>
      <c r="IHJ210"/>
      <c r="IHK210"/>
      <c r="IHL210"/>
      <c r="IHM210"/>
      <c r="IHN210"/>
      <c r="IHO210"/>
      <c r="IHP210"/>
      <c r="IHQ210"/>
      <c r="IHR210"/>
      <c r="IHS210"/>
      <c r="IHT210"/>
      <c r="IHU210"/>
      <c r="IHV210"/>
      <c r="IHW210"/>
      <c r="IHX210"/>
      <c r="IHY210"/>
      <c r="IHZ210"/>
      <c r="IIA210"/>
      <c r="IIB210"/>
      <c r="IIC210"/>
      <c r="IID210"/>
      <c r="IIE210"/>
      <c r="IIF210"/>
      <c r="IIG210"/>
      <c r="IIH210"/>
      <c r="III210"/>
      <c r="IIJ210"/>
      <c r="IIK210"/>
      <c r="IIL210"/>
      <c r="IIM210"/>
      <c r="IIN210"/>
      <c r="IIO210"/>
      <c r="IIP210"/>
      <c r="IIQ210"/>
      <c r="IIR210"/>
      <c r="IIS210"/>
      <c r="IIT210"/>
      <c r="IIU210"/>
      <c r="IIV210"/>
      <c r="IIW210"/>
      <c r="IIX210"/>
      <c r="IIY210"/>
      <c r="IIZ210"/>
      <c r="IJA210"/>
      <c r="IJB210"/>
      <c r="IJC210"/>
      <c r="IJD210"/>
      <c r="IJE210"/>
      <c r="IJF210"/>
      <c r="IJG210"/>
      <c r="IJH210"/>
      <c r="IJI210"/>
      <c r="IJJ210"/>
      <c r="IJK210"/>
      <c r="IJL210"/>
      <c r="IJM210"/>
      <c r="IJN210"/>
      <c r="IJO210"/>
      <c r="IJP210"/>
      <c r="IJQ210"/>
      <c r="IJR210"/>
      <c r="IJS210"/>
      <c r="IJT210"/>
      <c r="IJU210"/>
      <c r="IJV210"/>
      <c r="IJW210"/>
      <c r="IJX210"/>
      <c r="IJY210"/>
      <c r="IJZ210"/>
      <c r="IKA210"/>
      <c r="IKB210"/>
      <c r="IKC210"/>
      <c r="IKD210"/>
      <c r="IKE210"/>
      <c r="IKF210"/>
      <c r="IKG210"/>
      <c r="IKH210"/>
      <c r="IKI210"/>
      <c r="IKJ210"/>
      <c r="IKK210"/>
      <c r="IKL210"/>
      <c r="IKM210"/>
      <c r="IKN210"/>
      <c r="IKO210"/>
      <c r="IKP210"/>
      <c r="IKQ210"/>
      <c r="IKR210"/>
      <c r="IKS210"/>
      <c r="IKT210"/>
      <c r="IKU210"/>
      <c r="IKV210"/>
      <c r="IKW210"/>
      <c r="IKX210"/>
      <c r="IKY210"/>
      <c r="IKZ210"/>
      <c r="ILA210"/>
      <c r="ILB210"/>
      <c r="ILC210"/>
      <c r="ILD210"/>
      <c r="ILE210"/>
      <c r="ILF210"/>
      <c r="ILG210"/>
      <c r="ILH210"/>
      <c r="ILI210"/>
      <c r="ILJ210"/>
      <c r="ILK210"/>
      <c r="ILL210"/>
      <c r="ILM210"/>
      <c r="ILN210"/>
      <c r="ILO210"/>
      <c r="ILP210"/>
      <c r="ILQ210"/>
      <c r="ILR210"/>
      <c r="ILS210"/>
      <c r="ILT210"/>
      <c r="ILU210"/>
      <c r="ILV210"/>
      <c r="ILW210"/>
      <c r="ILX210"/>
      <c r="ILY210"/>
      <c r="ILZ210"/>
      <c r="IMA210"/>
      <c r="IMB210"/>
      <c r="IMC210"/>
      <c r="IMD210"/>
      <c r="IME210"/>
      <c r="IMF210"/>
      <c r="IMG210"/>
      <c r="IMH210"/>
      <c r="IMI210"/>
      <c r="IMJ210"/>
      <c r="IMK210"/>
      <c r="IML210"/>
      <c r="IMM210"/>
      <c r="IMN210"/>
      <c r="IMO210"/>
      <c r="IMP210"/>
      <c r="IMQ210"/>
      <c r="IMR210"/>
      <c r="IMS210"/>
      <c r="IMT210"/>
      <c r="IMU210"/>
      <c r="IMV210"/>
      <c r="IMW210"/>
      <c r="IMX210"/>
      <c r="IMY210"/>
      <c r="IMZ210"/>
      <c r="INA210"/>
      <c r="INB210"/>
      <c r="INC210"/>
      <c r="IND210"/>
      <c r="INE210"/>
      <c r="INF210"/>
      <c r="ING210"/>
      <c r="INH210"/>
      <c r="INI210"/>
      <c r="INJ210"/>
      <c r="INK210"/>
      <c r="INL210"/>
      <c r="INM210"/>
      <c r="INN210"/>
      <c r="INO210"/>
      <c r="INP210"/>
      <c r="INQ210"/>
      <c r="INR210"/>
      <c r="INS210"/>
      <c r="INT210"/>
      <c r="INU210"/>
      <c r="INV210"/>
      <c r="INW210"/>
      <c r="INX210"/>
      <c r="INY210"/>
      <c r="INZ210"/>
      <c r="IOA210"/>
      <c r="IOB210"/>
      <c r="IOC210"/>
      <c r="IOD210"/>
      <c r="IOE210"/>
      <c r="IOF210"/>
      <c r="IOG210"/>
      <c r="IOH210"/>
      <c r="IOI210"/>
      <c r="IOJ210"/>
      <c r="IOK210"/>
      <c r="IOL210"/>
      <c r="IOM210"/>
      <c r="ION210"/>
      <c r="IOO210"/>
      <c r="IOP210"/>
      <c r="IOQ210"/>
      <c r="IOR210"/>
      <c r="IOS210"/>
      <c r="IOT210"/>
      <c r="IOU210"/>
      <c r="IOV210"/>
      <c r="IOW210"/>
      <c r="IOX210"/>
      <c r="IOY210"/>
      <c r="IOZ210"/>
      <c r="IPA210"/>
      <c r="IPB210"/>
      <c r="IPC210"/>
      <c r="IPD210"/>
      <c r="IPE210"/>
      <c r="IPF210"/>
      <c r="IPG210"/>
      <c r="IPH210"/>
      <c r="IPI210"/>
      <c r="IPJ210"/>
      <c r="IPK210"/>
      <c r="IPL210"/>
      <c r="IPM210"/>
      <c r="IPN210"/>
      <c r="IPO210"/>
      <c r="IPP210"/>
      <c r="IPQ210"/>
      <c r="IPR210"/>
      <c r="IPS210"/>
      <c r="IPT210"/>
      <c r="IPU210"/>
      <c r="IPV210"/>
      <c r="IPW210"/>
      <c r="IPX210"/>
      <c r="IPY210"/>
      <c r="IPZ210"/>
      <c r="IQA210"/>
      <c r="IQB210"/>
      <c r="IQC210"/>
      <c r="IQD210"/>
      <c r="IQE210"/>
      <c r="IQF210"/>
      <c r="IQG210"/>
      <c r="IQH210"/>
      <c r="IQI210"/>
      <c r="IQJ210"/>
      <c r="IQK210"/>
      <c r="IQL210"/>
      <c r="IQM210"/>
      <c r="IQN210"/>
      <c r="IQO210"/>
      <c r="IQP210"/>
      <c r="IQQ210"/>
      <c r="IQR210"/>
      <c r="IQS210"/>
      <c r="IQT210"/>
      <c r="IQU210"/>
      <c r="IQV210"/>
      <c r="IQW210"/>
      <c r="IQX210"/>
      <c r="IQY210"/>
      <c r="IQZ210"/>
      <c r="IRA210"/>
      <c r="IRB210"/>
      <c r="IRC210"/>
      <c r="IRD210"/>
      <c r="IRE210"/>
      <c r="IRF210"/>
      <c r="IRG210"/>
      <c r="IRH210"/>
      <c r="IRI210"/>
      <c r="IRJ210"/>
      <c r="IRK210"/>
      <c r="IRL210"/>
      <c r="IRM210"/>
      <c r="IRN210"/>
      <c r="IRO210"/>
      <c r="IRP210"/>
      <c r="IRQ210"/>
      <c r="IRR210"/>
      <c r="IRS210"/>
      <c r="IRT210"/>
      <c r="IRU210"/>
      <c r="IRV210"/>
      <c r="IRW210"/>
      <c r="IRX210"/>
      <c r="IRY210"/>
      <c r="IRZ210"/>
      <c r="ISA210"/>
      <c r="ISB210"/>
      <c r="ISC210"/>
      <c r="ISD210"/>
      <c r="ISE210"/>
      <c r="ISF210"/>
      <c r="ISG210"/>
      <c r="ISH210"/>
      <c r="ISI210"/>
      <c r="ISJ210"/>
      <c r="ISK210"/>
      <c r="ISL210"/>
      <c r="ISM210"/>
      <c r="ISN210"/>
      <c r="ISO210"/>
      <c r="ISP210"/>
      <c r="ISQ210"/>
      <c r="ISR210"/>
      <c r="ISS210"/>
      <c r="IST210"/>
      <c r="ISU210"/>
      <c r="ISV210"/>
      <c r="ISW210"/>
      <c r="ISX210"/>
      <c r="ISY210"/>
      <c r="ISZ210"/>
      <c r="ITA210"/>
      <c r="ITB210"/>
      <c r="ITC210"/>
      <c r="ITD210"/>
      <c r="ITE210"/>
      <c r="ITF210"/>
      <c r="ITG210"/>
      <c r="ITH210"/>
      <c r="ITI210"/>
      <c r="ITJ210"/>
      <c r="ITK210"/>
      <c r="ITL210"/>
      <c r="ITM210"/>
      <c r="ITN210"/>
      <c r="ITO210"/>
      <c r="ITP210"/>
      <c r="ITQ210"/>
      <c r="ITR210"/>
      <c r="ITS210"/>
      <c r="ITT210"/>
      <c r="ITU210"/>
      <c r="ITV210"/>
      <c r="ITW210"/>
      <c r="ITX210"/>
      <c r="ITY210"/>
      <c r="ITZ210"/>
      <c r="IUA210"/>
      <c r="IUB210"/>
      <c r="IUC210"/>
      <c r="IUD210"/>
      <c r="IUE210"/>
      <c r="IUF210"/>
      <c r="IUG210"/>
      <c r="IUH210"/>
      <c r="IUI210"/>
      <c r="IUJ210"/>
      <c r="IUK210"/>
      <c r="IUL210"/>
      <c r="IUM210"/>
      <c r="IUN210"/>
      <c r="IUO210"/>
      <c r="IUP210"/>
      <c r="IUQ210"/>
      <c r="IUR210"/>
      <c r="IUS210"/>
      <c r="IUT210"/>
      <c r="IUU210"/>
      <c r="IUV210"/>
      <c r="IUW210"/>
      <c r="IUX210"/>
      <c r="IUY210"/>
      <c r="IUZ210"/>
      <c r="IVA210"/>
      <c r="IVB210"/>
      <c r="IVC210"/>
      <c r="IVD210"/>
      <c r="IVE210"/>
      <c r="IVF210"/>
      <c r="IVG210"/>
      <c r="IVH210"/>
      <c r="IVI210"/>
      <c r="IVJ210"/>
      <c r="IVK210"/>
      <c r="IVL210"/>
      <c r="IVM210"/>
      <c r="IVN210"/>
      <c r="IVO210"/>
      <c r="IVP210"/>
      <c r="IVQ210"/>
      <c r="IVR210"/>
      <c r="IVS210"/>
      <c r="IVT210"/>
      <c r="IVU210"/>
      <c r="IVV210"/>
      <c r="IVW210"/>
      <c r="IVX210"/>
      <c r="IVY210"/>
      <c r="IVZ210"/>
      <c r="IWA210"/>
      <c r="IWB210"/>
      <c r="IWC210"/>
      <c r="IWD210"/>
      <c r="IWE210"/>
      <c r="IWF210"/>
      <c r="IWG210"/>
      <c r="IWH210"/>
      <c r="IWI210"/>
      <c r="IWJ210"/>
      <c r="IWK210"/>
      <c r="IWL210"/>
      <c r="IWM210"/>
      <c r="IWN210"/>
      <c r="IWO210"/>
      <c r="IWP210"/>
      <c r="IWQ210"/>
      <c r="IWR210"/>
      <c r="IWS210"/>
      <c r="IWT210"/>
      <c r="IWU210"/>
      <c r="IWV210"/>
      <c r="IWW210"/>
      <c r="IWX210"/>
      <c r="IWY210"/>
      <c r="IWZ210"/>
      <c r="IXA210"/>
      <c r="IXB210"/>
      <c r="IXC210"/>
      <c r="IXD210"/>
      <c r="IXE210"/>
      <c r="IXF210"/>
      <c r="IXG210"/>
      <c r="IXH210"/>
      <c r="IXI210"/>
      <c r="IXJ210"/>
      <c r="IXK210"/>
      <c r="IXL210"/>
      <c r="IXM210"/>
      <c r="IXN210"/>
      <c r="IXO210"/>
      <c r="IXP210"/>
      <c r="IXQ210"/>
      <c r="IXR210"/>
      <c r="IXS210"/>
      <c r="IXT210"/>
      <c r="IXU210"/>
      <c r="IXV210"/>
      <c r="IXW210"/>
      <c r="IXX210"/>
      <c r="IXY210"/>
      <c r="IXZ210"/>
      <c r="IYA210"/>
      <c r="IYB210"/>
      <c r="IYC210"/>
      <c r="IYD210"/>
      <c r="IYE210"/>
      <c r="IYF210"/>
      <c r="IYG210"/>
      <c r="IYH210"/>
      <c r="IYI210"/>
      <c r="IYJ210"/>
      <c r="IYK210"/>
      <c r="IYL210"/>
      <c r="IYM210"/>
      <c r="IYN210"/>
      <c r="IYO210"/>
      <c r="IYP210"/>
      <c r="IYQ210"/>
      <c r="IYR210"/>
      <c r="IYS210"/>
      <c r="IYT210"/>
      <c r="IYU210"/>
      <c r="IYV210"/>
      <c r="IYW210"/>
      <c r="IYX210"/>
      <c r="IYY210"/>
      <c r="IYZ210"/>
      <c r="IZA210"/>
      <c r="IZB210"/>
      <c r="IZC210"/>
      <c r="IZD210"/>
      <c r="IZE210"/>
      <c r="IZF210"/>
      <c r="IZG210"/>
      <c r="IZH210"/>
      <c r="IZI210"/>
      <c r="IZJ210"/>
      <c r="IZK210"/>
      <c r="IZL210"/>
      <c r="IZM210"/>
      <c r="IZN210"/>
      <c r="IZO210"/>
      <c r="IZP210"/>
      <c r="IZQ210"/>
      <c r="IZR210"/>
      <c r="IZS210"/>
      <c r="IZT210"/>
      <c r="IZU210"/>
      <c r="IZV210"/>
      <c r="IZW210"/>
      <c r="IZX210"/>
      <c r="IZY210"/>
      <c r="IZZ210"/>
      <c r="JAA210"/>
      <c r="JAB210"/>
      <c r="JAC210"/>
      <c r="JAD210"/>
      <c r="JAE210"/>
      <c r="JAF210"/>
      <c r="JAG210"/>
      <c r="JAH210"/>
      <c r="JAI210"/>
      <c r="JAJ210"/>
      <c r="JAK210"/>
      <c r="JAL210"/>
      <c r="JAM210"/>
      <c r="JAN210"/>
      <c r="JAO210"/>
      <c r="JAP210"/>
      <c r="JAQ210"/>
      <c r="JAR210"/>
      <c r="JAS210"/>
      <c r="JAT210"/>
      <c r="JAU210"/>
      <c r="JAV210"/>
      <c r="JAW210"/>
      <c r="JAX210"/>
      <c r="JAY210"/>
      <c r="JAZ210"/>
      <c r="JBA210"/>
      <c r="JBB210"/>
      <c r="JBC210"/>
      <c r="JBD210"/>
      <c r="JBE210"/>
      <c r="JBF210"/>
      <c r="JBG210"/>
      <c r="JBH210"/>
      <c r="JBI210"/>
      <c r="JBJ210"/>
      <c r="JBK210"/>
      <c r="JBL210"/>
      <c r="JBM210"/>
      <c r="JBN210"/>
      <c r="JBO210"/>
      <c r="JBP210"/>
      <c r="JBQ210"/>
      <c r="JBR210"/>
      <c r="JBS210"/>
      <c r="JBT210"/>
      <c r="JBU210"/>
      <c r="JBV210"/>
      <c r="JBW210"/>
      <c r="JBX210"/>
      <c r="JBY210"/>
      <c r="JBZ210"/>
      <c r="JCA210"/>
      <c r="JCB210"/>
      <c r="JCC210"/>
      <c r="JCD210"/>
      <c r="JCE210"/>
      <c r="JCF210"/>
      <c r="JCG210"/>
      <c r="JCH210"/>
      <c r="JCI210"/>
      <c r="JCJ210"/>
      <c r="JCK210"/>
      <c r="JCL210"/>
      <c r="JCM210"/>
      <c r="JCN210"/>
      <c r="JCO210"/>
      <c r="JCP210"/>
      <c r="JCQ210"/>
      <c r="JCR210"/>
      <c r="JCS210"/>
      <c r="JCT210"/>
      <c r="JCU210"/>
      <c r="JCV210"/>
      <c r="JCW210"/>
      <c r="JCX210"/>
      <c r="JCY210"/>
      <c r="JCZ210"/>
      <c r="JDA210"/>
      <c r="JDB210"/>
      <c r="JDC210"/>
      <c r="JDD210"/>
      <c r="JDE210"/>
      <c r="JDF210"/>
      <c r="JDG210"/>
      <c r="JDH210"/>
      <c r="JDI210"/>
      <c r="JDJ210"/>
      <c r="JDK210"/>
      <c r="JDL210"/>
      <c r="JDM210"/>
      <c r="JDN210"/>
      <c r="JDO210"/>
      <c r="JDP210"/>
      <c r="JDQ210"/>
      <c r="JDR210"/>
      <c r="JDS210"/>
      <c r="JDT210"/>
      <c r="JDU210"/>
      <c r="JDV210"/>
      <c r="JDW210"/>
      <c r="JDX210"/>
      <c r="JDY210"/>
      <c r="JDZ210"/>
      <c r="JEA210"/>
      <c r="JEB210"/>
      <c r="JEC210"/>
      <c r="JED210"/>
      <c r="JEE210"/>
      <c r="JEF210"/>
      <c r="JEG210"/>
      <c r="JEH210"/>
      <c r="JEI210"/>
      <c r="JEJ210"/>
      <c r="JEK210"/>
      <c r="JEL210"/>
      <c r="JEM210"/>
      <c r="JEN210"/>
      <c r="JEO210"/>
      <c r="JEP210"/>
      <c r="JEQ210"/>
      <c r="JER210"/>
      <c r="JES210"/>
      <c r="JET210"/>
      <c r="JEU210"/>
      <c r="JEV210"/>
      <c r="JEW210"/>
      <c r="JEX210"/>
      <c r="JEY210"/>
      <c r="JEZ210"/>
      <c r="JFA210"/>
      <c r="JFB210"/>
      <c r="JFC210"/>
      <c r="JFD210"/>
      <c r="JFE210"/>
      <c r="JFF210"/>
      <c r="JFG210"/>
      <c r="JFH210"/>
      <c r="JFI210"/>
      <c r="JFJ210"/>
      <c r="JFK210"/>
      <c r="JFL210"/>
      <c r="JFM210"/>
      <c r="JFN210"/>
      <c r="JFO210"/>
      <c r="JFP210"/>
      <c r="JFQ210"/>
      <c r="JFR210"/>
      <c r="JFS210"/>
      <c r="JFT210"/>
      <c r="JFU210"/>
      <c r="JFV210"/>
      <c r="JFW210"/>
      <c r="JFX210"/>
      <c r="JFY210"/>
      <c r="JFZ210"/>
      <c r="JGA210"/>
      <c r="JGB210"/>
      <c r="JGC210"/>
      <c r="JGD210"/>
      <c r="JGE210"/>
      <c r="JGF210"/>
      <c r="JGG210"/>
      <c r="JGH210"/>
      <c r="JGI210"/>
      <c r="JGJ210"/>
      <c r="JGK210"/>
      <c r="JGL210"/>
      <c r="JGM210"/>
      <c r="JGN210"/>
      <c r="JGO210"/>
      <c r="JGP210"/>
      <c r="JGQ210"/>
      <c r="JGR210"/>
      <c r="JGS210"/>
      <c r="JGT210"/>
      <c r="JGU210"/>
      <c r="JGV210"/>
      <c r="JGW210"/>
      <c r="JGX210"/>
      <c r="JGY210"/>
      <c r="JGZ210"/>
      <c r="JHA210"/>
      <c r="JHB210"/>
      <c r="JHC210"/>
      <c r="JHD210"/>
      <c r="JHE210"/>
      <c r="JHF210"/>
      <c r="JHG210"/>
      <c r="JHH210"/>
      <c r="JHI210"/>
      <c r="JHJ210"/>
      <c r="JHK210"/>
      <c r="JHL210"/>
      <c r="JHM210"/>
      <c r="JHN210"/>
      <c r="JHO210"/>
      <c r="JHP210"/>
      <c r="JHQ210"/>
      <c r="JHR210"/>
      <c r="JHS210"/>
      <c r="JHT210"/>
      <c r="JHU210"/>
      <c r="JHV210"/>
      <c r="JHW210"/>
      <c r="JHX210"/>
      <c r="JHY210"/>
      <c r="JHZ210"/>
      <c r="JIA210"/>
      <c r="JIB210"/>
      <c r="JIC210"/>
      <c r="JID210"/>
      <c r="JIE210"/>
      <c r="JIF210"/>
      <c r="JIG210"/>
      <c r="JIH210"/>
      <c r="JII210"/>
      <c r="JIJ210"/>
      <c r="JIK210"/>
      <c r="JIL210"/>
      <c r="JIM210"/>
      <c r="JIN210"/>
      <c r="JIO210"/>
      <c r="JIP210"/>
      <c r="JIQ210"/>
      <c r="JIR210"/>
      <c r="JIS210"/>
      <c r="JIT210"/>
      <c r="JIU210"/>
      <c r="JIV210"/>
      <c r="JIW210"/>
      <c r="JIX210"/>
      <c r="JIY210"/>
      <c r="JIZ210"/>
      <c r="JJA210"/>
      <c r="JJB210"/>
      <c r="JJC210"/>
      <c r="JJD210"/>
      <c r="JJE210"/>
      <c r="JJF210"/>
      <c r="JJG210"/>
      <c r="JJH210"/>
      <c r="JJI210"/>
      <c r="JJJ210"/>
      <c r="JJK210"/>
      <c r="JJL210"/>
      <c r="JJM210"/>
      <c r="JJN210"/>
      <c r="JJO210"/>
      <c r="JJP210"/>
      <c r="JJQ210"/>
      <c r="JJR210"/>
      <c r="JJS210"/>
      <c r="JJT210"/>
      <c r="JJU210"/>
      <c r="JJV210"/>
      <c r="JJW210"/>
      <c r="JJX210"/>
      <c r="JJY210"/>
      <c r="JJZ210"/>
      <c r="JKA210"/>
      <c r="JKB210"/>
      <c r="JKC210"/>
      <c r="JKD210"/>
      <c r="JKE210"/>
      <c r="JKF210"/>
      <c r="JKG210"/>
      <c r="JKH210"/>
      <c r="JKI210"/>
      <c r="JKJ210"/>
      <c r="JKK210"/>
      <c r="JKL210"/>
      <c r="JKM210"/>
      <c r="JKN210"/>
      <c r="JKO210"/>
      <c r="JKP210"/>
      <c r="JKQ210"/>
      <c r="JKR210"/>
      <c r="JKS210"/>
      <c r="JKT210"/>
      <c r="JKU210"/>
      <c r="JKV210"/>
      <c r="JKW210"/>
      <c r="JKX210"/>
      <c r="JKY210"/>
      <c r="JKZ210"/>
      <c r="JLA210"/>
      <c r="JLB210"/>
      <c r="JLC210"/>
      <c r="JLD210"/>
      <c r="JLE210"/>
      <c r="JLF210"/>
      <c r="JLG210"/>
      <c r="JLH210"/>
      <c r="JLI210"/>
      <c r="JLJ210"/>
      <c r="JLK210"/>
      <c r="JLL210"/>
      <c r="JLM210"/>
      <c r="JLN210"/>
      <c r="JLO210"/>
      <c r="JLP210"/>
      <c r="JLQ210"/>
      <c r="JLR210"/>
      <c r="JLS210"/>
      <c r="JLT210"/>
      <c r="JLU210"/>
      <c r="JLV210"/>
      <c r="JLW210"/>
      <c r="JLX210"/>
      <c r="JLY210"/>
      <c r="JLZ210"/>
      <c r="JMA210"/>
      <c r="JMB210"/>
      <c r="JMC210"/>
      <c r="JMD210"/>
      <c r="JME210"/>
      <c r="JMF210"/>
      <c r="JMG210"/>
      <c r="JMH210"/>
      <c r="JMI210"/>
      <c r="JMJ210"/>
      <c r="JMK210"/>
      <c r="JML210"/>
      <c r="JMM210"/>
      <c r="JMN210"/>
      <c r="JMO210"/>
      <c r="JMP210"/>
      <c r="JMQ210"/>
      <c r="JMR210"/>
      <c r="JMS210"/>
      <c r="JMT210"/>
      <c r="JMU210"/>
      <c r="JMV210"/>
      <c r="JMW210"/>
      <c r="JMX210"/>
      <c r="JMY210"/>
      <c r="JMZ210"/>
      <c r="JNA210"/>
      <c r="JNB210"/>
      <c r="JNC210"/>
      <c r="JND210"/>
      <c r="JNE210"/>
      <c r="JNF210"/>
      <c r="JNG210"/>
      <c r="JNH210"/>
      <c r="JNI210"/>
      <c r="JNJ210"/>
      <c r="JNK210"/>
      <c r="JNL210"/>
      <c r="JNM210"/>
      <c r="JNN210"/>
      <c r="JNO210"/>
      <c r="JNP210"/>
      <c r="JNQ210"/>
      <c r="JNR210"/>
      <c r="JNS210"/>
      <c r="JNT210"/>
      <c r="JNU210"/>
      <c r="JNV210"/>
      <c r="JNW210"/>
      <c r="JNX210"/>
      <c r="JNY210"/>
      <c r="JNZ210"/>
      <c r="JOA210"/>
      <c r="JOB210"/>
      <c r="JOC210"/>
      <c r="JOD210"/>
      <c r="JOE210"/>
      <c r="JOF210"/>
      <c r="JOG210"/>
      <c r="JOH210"/>
      <c r="JOI210"/>
      <c r="JOJ210"/>
      <c r="JOK210"/>
      <c r="JOL210"/>
      <c r="JOM210"/>
      <c r="JON210"/>
      <c r="JOO210"/>
      <c r="JOP210"/>
      <c r="JOQ210"/>
      <c r="JOR210"/>
      <c r="JOS210"/>
      <c r="JOT210"/>
      <c r="JOU210"/>
      <c r="JOV210"/>
      <c r="JOW210"/>
      <c r="JOX210"/>
      <c r="JOY210"/>
      <c r="JOZ210"/>
      <c r="JPA210"/>
      <c r="JPB210"/>
      <c r="JPC210"/>
      <c r="JPD210"/>
      <c r="JPE210"/>
      <c r="JPF210"/>
      <c r="JPG210"/>
      <c r="JPH210"/>
      <c r="JPI210"/>
      <c r="JPJ210"/>
      <c r="JPK210"/>
      <c r="JPL210"/>
      <c r="JPM210"/>
      <c r="JPN210"/>
      <c r="JPO210"/>
      <c r="JPP210"/>
      <c r="JPQ210"/>
      <c r="JPR210"/>
      <c r="JPS210"/>
      <c r="JPT210"/>
      <c r="JPU210"/>
      <c r="JPV210"/>
      <c r="JPW210"/>
      <c r="JPX210"/>
      <c r="JPY210"/>
      <c r="JPZ210"/>
      <c r="JQA210"/>
      <c r="JQB210"/>
      <c r="JQC210"/>
      <c r="JQD210"/>
      <c r="JQE210"/>
      <c r="JQF210"/>
      <c r="JQG210"/>
      <c r="JQH210"/>
      <c r="JQI210"/>
      <c r="JQJ210"/>
      <c r="JQK210"/>
      <c r="JQL210"/>
      <c r="JQM210"/>
      <c r="JQN210"/>
      <c r="JQO210"/>
      <c r="JQP210"/>
      <c r="JQQ210"/>
      <c r="JQR210"/>
      <c r="JQS210"/>
      <c r="JQT210"/>
      <c r="JQU210"/>
      <c r="JQV210"/>
      <c r="JQW210"/>
      <c r="JQX210"/>
      <c r="JQY210"/>
      <c r="JQZ210"/>
      <c r="JRA210"/>
      <c r="JRB210"/>
      <c r="JRC210"/>
      <c r="JRD210"/>
      <c r="JRE210"/>
      <c r="JRF210"/>
      <c r="JRG210"/>
      <c r="JRH210"/>
      <c r="JRI210"/>
      <c r="JRJ210"/>
      <c r="JRK210"/>
      <c r="JRL210"/>
      <c r="JRM210"/>
      <c r="JRN210"/>
      <c r="JRO210"/>
      <c r="JRP210"/>
      <c r="JRQ210"/>
      <c r="JRR210"/>
      <c r="JRS210"/>
      <c r="JRT210"/>
      <c r="JRU210"/>
      <c r="JRV210"/>
      <c r="JRW210"/>
      <c r="JRX210"/>
      <c r="JRY210"/>
      <c r="JRZ210"/>
      <c r="JSA210"/>
      <c r="JSB210"/>
      <c r="JSC210"/>
      <c r="JSD210"/>
      <c r="JSE210"/>
      <c r="JSF210"/>
      <c r="JSG210"/>
      <c r="JSH210"/>
      <c r="JSI210"/>
      <c r="JSJ210"/>
      <c r="JSK210"/>
      <c r="JSL210"/>
      <c r="JSM210"/>
      <c r="JSN210"/>
      <c r="JSO210"/>
      <c r="JSP210"/>
      <c r="JSQ210"/>
      <c r="JSR210"/>
      <c r="JSS210"/>
      <c r="JST210"/>
      <c r="JSU210"/>
      <c r="JSV210"/>
      <c r="JSW210"/>
      <c r="JSX210"/>
      <c r="JSY210"/>
      <c r="JSZ210"/>
      <c r="JTA210"/>
      <c r="JTB210"/>
      <c r="JTC210"/>
      <c r="JTD210"/>
      <c r="JTE210"/>
      <c r="JTF210"/>
      <c r="JTG210"/>
      <c r="JTH210"/>
      <c r="JTI210"/>
      <c r="JTJ210"/>
      <c r="JTK210"/>
      <c r="JTL210"/>
      <c r="JTM210"/>
      <c r="JTN210"/>
      <c r="JTO210"/>
      <c r="JTP210"/>
      <c r="JTQ210"/>
      <c r="JTR210"/>
      <c r="JTS210"/>
      <c r="JTT210"/>
      <c r="JTU210"/>
      <c r="JTV210"/>
      <c r="JTW210"/>
      <c r="JTX210"/>
      <c r="JTY210"/>
      <c r="JTZ210"/>
      <c r="JUA210"/>
      <c r="JUB210"/>
      <c r="JUC210"/>
      <c r="JUD210"/>
      <c r="JUE210"/>
      <c r="JUF210"/>
      <c r="JUG210"/>
      <c r="JUH210"/>
      <c r="JUI210"/>
      <c r="JUJ210"/>
      <c r="JUK210"/>
      <c r="JUL210"/>
      <c r="JUM210"/>
      <c r="JUN210"/>
      <c r="JUO210"/>
      <c r="JUP210"/>
      <c r="JUQ210"/>
      <c r="JUR210"/>
      <c r="JUS210"/>
      <c r="JUT210"/>
      <c r="JUU210"/>
      <c r="JUV210"/>
      <c r="JUW210"/>
      <c r="JUX210"/>
      <c r="JUY210"/>
      <c r="JUZ210"/>
      <c r="JVA210"/>
      <c r="JVB210"/>
      <c r="JVC210"/>
      <c r="JVD210"/>
      <c r="JVE210"/>
      <c r="JVF210"/>
      <c r="JVG210"/>
      <c r="JVH210"/>
      <c r="JVI210"/>
      <c r="JVJ210"/>
      <c r="JVK210"/>
      <c r="JVL210"/>
      <c r="JVM210"/>
      <c r="JVN210"/>
      <c r="JVO210"/>
      <c r="JVP210"/>
      <c r="JVQ210"/>
      <c r="JVR210"/>
      <c r="JVS210"/>
      <c r="JVT210"/>
      <c r="JVU210"/>
      <c r="JVV210"/>
      <c r="JVW210"/>
      <c r="JVX210"/>
      <c r="JVY210"/>
      <c r="JVZ210"/>
      <c r="JWA210"/>
      <c r="JWB210"/>
      <c r="JWC210"/>
      <c r="JWD210"/>
      <c r="JWE210"/>
      <c r="JWF210"/>
      <c r="JWG210"/>
      <c r="JWH210"/>
      <c r="JWI210"/>
      <c r="JWJ210"/>
      <c r="JWK210"/>
      <c r="JWL210"/>
      <c r="JWM210"/>
      <c r="JWN210"/>
      <c r="JWO210"/>
      <c r="JWP210"/>
      <c r="JWQ210"/>
      <c r="JWR210"/>
      <c r="JWS210"/>
      <c r="JWT210"/>
      <c r="JWU210"/>
      <c r="JWV210"/>
      <c r="JWW210"/>
      <c r="JWX210"/>
      <c r="JWY210"/>
      <c r="JWZ210"/>
      <c r="JXA210"/>
      <c r="JXB210"/>
      <c r="JXC210"/>
      <c r="JXD210"/>
      <c r="JXE210"/>
      <c r="JXF210"/>
      <c r="JXG210"/>
      <c r="JXH210"/>
      <c r="JXI210"/>
      <c r="JXJ210"/>
      <c r="JXK210"/>
      <c r="JXL210"/>
      <c r="JXM210"/>
      <c r="JXN210"/>
      <c r="JXO210"/>
      <c r="JXP210"/>
      <c r="JXQ210"/>
      <c r="JXR210"/>
      <c r="JXS210"/>
      <c r="JXT210"/>
      <c r="JXU210"/>
      <c r="JXV210"/>
      <c r="JXW210"/>
      <c r="JXX210"/>
      <c r="JXY210"/>
      <c r="JXZ210"/>
      <c r="JYA210"/>
      <c r="JYB210"/>
      <c r="JYC210"/>
      <c r="JYD210"/>
      <c r="JYE210"/>
      <c r="JYF210"/>
      <c r="JYG210"/>
      <c r="JYH210"/>
      <c r="JYI210"/>
      <c r="JYJ210"/>
      <c r="JYK210"/>
      <c r="JYL210"/>
      <c r="JYM210"/>
      <c r="JYN210"/>
      <c r="JYO210"/>
      <c r="JYP210"/>
      <c r="JYQ210"/>
      <c r="JYR210"/>
      <c r="JYS210"/>
      <c r="JYT210"/>
      <c r="JYU210"/>
      <c r="JYV210"/>
      <c r="JYW210"/>
      <c r="JYX210"/>
      <c r="JYY210"/>
      <c r="JYZ210"/>
      <c r="JZA210"/>
      <c r="JZB210"/>
      <c r="JZC210"/>
      <c r="JZD210"/>
      <c r="JZE210"/>
      <c r="JZF210"/>
      <c r="JZG210"/>
      <c r="JZH210"/>
      <c r="JZI210"/>
      <c r="JZJ210"/>
      <c r="JZK210"/>
      <c r="JZL210"/>
      <c r="JZM210"/>
      <c r="JZN210"/>
      <c r="JZO210"/>
      <c r="JZP210"/>
      <c r="JZQ210"/>
      <c r="JZR210"/>
      <c r="JZS210"/>
      <c r="JZT210"/>
      <c r="JZU210"/>
      <c r="JZV210"/>
      <c r="JZW210"/>
      <c r="JZX210"/>
      <c r="JZY210"/>
      <c r="JZZ210"/>
      <c r="KAA210"/>
      <c r="KAB210"/>
      <c r="KAC210"/>
      <c r="KAD210"/>
      <c r="KAE210"/>
      <c r="KAF210"/>
      <c r="KAG210"/>
      <c r="KAH210"/>
      <c r="KAI210"/>
      <c r="KAJ210"/>
      <c r="KAK210"/>
      <c r="KAL210"/>
      <c r="KAM210"/>
      <c r="KAN210"/>
      <c r="KAO210"/>
      <c r="KAP210"/>
      <c r="KAQ210"/>
      <c r="KAR210"/>
      <c r="KAS210"/>
      <c r="KAT210"/>
      <c r="KAU210"/>
      <c r="KAV210"/>
      <c r="KAW210"/>
      <c r="KAX210"/>
      <c r="KAY210"/>
      <c r="KAZ210"/>
      <c r="KBA210"/>
      <c r="KBB210"/>
      <c r="KBC210"/>
      <c r="KBD210"/>
      <c r="KBE210"/>
      <c r="KBF210"/>
      <c r="KBG210"/>
      <c r="KBH210"/>
      <c r="KBI210"/>
      <c r="KBJ210"/>
      <c r="KBK210"/>
      <c r="KBL210"/>
      <c r="KBM210"/>
      <c r="KBN210"/>
      <c r="KBO210"/>
      <c r="KBP210"/>
      <c r="KBQ210"/>
      <c r="KBR210"/>
      <c r="KBS210"/>
      <c r="KBT210"/>
      <c r="KBU210"/>
      <c r="KBV210"/>
      <c r="KBW210"/>
      <c r="KBX210"/>
      <c r="KBY210"/>
      <c r="KBZ210"/>
      <c r="KCA210"/>
      <c r="KCB210"/>
      <c r="KCC210"/>
      <c r="KCD210"/>
      <c r="KCE210"/>
      <c r="KCF210"/>
      <c r="KCG210"/>
      <c r="KCH210"/>
      <c r="KCI210"/>
      <c r="KCJ210"/>
      <c r="KCK210"/>
      <c r="KCL210"/>
      <c r="KCM210"/>
      <c r="KCN210"/>
      <c r="KCO210"/>
      <c r="KCP210"/>
      <c r="KCQ210"/>
      <c r="KCR210"/>
      <c r="KCS210"/>
      <c r="KCT210"/>
      <c r="KCU210"/>
      <c r="KCV210"/>
      <c r="KCW210"/>
      <c r="KCX210"/>
      <c r="KCY210"/>
      <c r="KCZ210"/>
      <c r="KDA210"/>
      <c r="KDB210"/>
      <c r="KDC210"/>
      <c r="KDD210"/>
      <c r="KDE210"/>
      <c r="KDF210"/>
      <c r="KDG210"/>
      <c r="KDH210"/>
      <c r="KDI210"/>
      <c r="KDJ210"/>
      <c r="KDK210"/>
      <c r="KDL210"/>
      <c r="KDM210"/>
      <c r="KDN210"/>
      <c r="KDO210"/>
      <c r="KDP210"/>
      <c r="KDQ210"/>
      <c r="KDR210"/>
      <c r="KDS210"/>
      <c r="KDT210"/>
      <c r="KDU210"/>
      <c r="KDV210"/>
      <c r="KDW210"/>
      <c r="KDX210"/>
      <c r="KDY210"/>
      <c r="KDZ210"/>
      <c r="KEA210"/>
      <c r="KEB210"/>
      <c r="KEC210"/>
      <c r="KED210"/>
      <c r="KEE210"/>
      <c r="KEF210"/>
      <c r="KEG210"/>
      <c r="KEH210"/>
      <c r="KEI210"/>
      <c r="KEJ210"/>
      <c r="KEK210"/>
      <c r="KEL210"/>
      <c r="KEM210"/>
      <c r="KEN210"/>
      <c r="KEO210"/>
      <c r="KEP210"/>
      <c r="KEQ210"/>
      <c r="KER210"/>
      <c r="KES210"/>
      <c r="KET210"/>
      <c r="KEU210"/>
      <c r="KEV210"/>
      <c r="KEW210"/>
      <c r="KEX210"/>
      <c r="KEY210"/>
      <c r="KEZ210"/>
      <c r="KFA210"/>
      <c r="KFB210"/>
      <c r="KFC210"/>
      <c r="KFD210"/>
      <c r="KFE210"/>
      <c r="KFF210"/>
      <c r="KFG210"/>
      <c r="KFH210"/>
      <c r="KFI210"/>
      <c r="KFJ210"/>
      <c r="KFK210"/>
      <c r="KFL210"/>
      <c r="KFM210"/>
      <c r="KFN210"/>
      <c r="KFO210"/>
      <c r="KFP210"/>
      <c r="KFQ210"/>
      <c r="KFR210"/>
      <c r="KFS210"/>
      <c r="KFT210"/>
      <c r="KFU210"/>
      <c r="KFV210"/>
      <c r="KFW210"/>
      <c r="KFX210"/>
      <c r="KFY210"/>
      <c r="KFZ210"/>
      <c r="KGA210"/>
      <c r="KGB210"/>
      <c r="KGC210"/>
      <c r="KGD210"/>
      <c r="KGE210"/>
      <c r="KGF210"/>
      <c r="KGG210"/>
      <c r="KGH210"/>
      <c r="KGI210"/>
      <c r="KGJ210"/>
      <c r="KGK210"/>
      <c r="KGL210"/>
      <c r="KGM210"/>
      <c r="KGN210"/>
      <c r="KGO210"/>
      <c r="KGP210"/>
      <c r="KGQ210"/>
      <c r="KGR210"/>
      <c r="KGS210"/>
      <c r="KGT210"/>
      <c r="KGU210"/>
      <c r="KGV210"/>
      <c r="KGW210"/>
      <c r="KGX210"/>
      <c r="KGY210"/>
      <c r="KGZ210"/>
      <c r="KHA210"/>
      <c r="KHB210"/>
      <c r="KHC210"/>
      <c r="KHD210"/>
      <c r="KHE210"/>
      <c r="KHF210"/>
      <c r="KHG210"/>
      <c r="KHH210"/>
      <c r="KHI210"/>
      <c r="KHJ210"/>
      <c r="KHK210"/>
      <c r="KHL210"/>
      <c r="KHM210"/>
      <c r="KHN210"/>
      <c r="KHO210"/>
      <c r="KHP210"/>
      <c r="KHQ210"/>
      <c r="KHR210"/>
      <c r="KHS210"/>
      <c r="KHT210"/>
      <c r="KHU210"/>
      <c r="KHV210"/>
      <c r="KHW210"/>
      <c r="KHX210"/>
      <c r="KHY210"/>
      <c r="KHZ210"/>
      <c r="KIA210"/>
      <c r="KIB210"/>
      <c r="KIC210"/>
      <c r="KID210"/>
      <c r="KIE210"/>
      <c r="KIF210"/>
      <c r="KIG210"/>
      <c r="KIH210"/>
      <c r="KII210"/>
      <c r="KIJ210"/>
      <c r="KIK210"/>
      <c r="KIL210"/>
      <c r="KIM210"/>
      <c r="KIN210"/>
      <c r="KIO210"/>
      <c r="KIP210"/>
      <c r="KIQ210"/>
      <c r="KIR210"/>
      <c r="KIS210"/>
      <c r="KIT210"/>
      <c r="KIU210"/>
      <c r="KIV210"/>
      <c r="KIW210"/>
      <c r="KIX210"/>
      <c r="KIY210"/>
      <c r="KIZ210"/>
      <c r="KJA210"/>
      <c r="KJB210"/>
      <c r="KJC210"/>
      <c r="KJD210"/>
      <c r="KJE210"/>
      <c r="KJF210"/>
      <c r="KJG210"/>
      <c r="KJH210"/>
      <c r="KJI210"/>
      <c r="KJJ210"/>
      <c r="KJK210"/>
      <c r="KJL210"/>
      <c r="KJM210"/>
      <c r="KJN210"/>
      <c r="KJO210"/>
      <c r="KJP210"/>
      <c r="KJQ210"/>
      <c r="KJR210"/>
      <c r="KJS210"/>
      <c r="KJT210"/>
      <c r="KJU210"/>
      <c r="KJV210"/>
      <c r="KJW210"/>
      <c r="KJX210"/>
      <c r="KJY210"/>
      <c r="KJZ210"/>
      <c r="KKA210"/>
      <c r="KKB210"/>
      <c r="KKC210"/>
      <c r="KKD210"/>
      <c r="KKE210"/>
      <c r="KKF210"/>
      <c r="KKG210"/>
      <c r="KKH210"/>
      <c r="KKI210"/>
      <c r="KKJ210"/>
      <c r="KKK210"/>
      <c r="KKL210"/>
      <c r="KKM210"/>
      <c r="KKN210"/>
      <c r="KKO210"/>
      <c r="KKP210"/>
      <c r="KKQ210"/>
      <c r="KKR210"/>
      <c r="KKS210"/>
      <c r="KKT210"/>
      <c r="KKU210"/>
      <c r="KKV210"/>
      <c r="KKW210"/>
      <c r="KKX210"/>
      <c r="KKY210"/>
      <c r="KKZ210"/>
      <c r="KLA210"/>
      <c r="KLB210"/>
      <c r="KLC210"/>
      <c r="KLD210"/>
      <c r="KLE210"/>
      <c r="KLF210"/>
      <c r="KLG210"/>
      <c r="KLH210"/>
      <c r="KLI210"/>
      <c r="KLJ210"/>
      <c r="KLK210"/>
      <c r="KLL210"/>
      <c r="KLM210"/>
      <c r="KLN210"/>
      <c r="KLO210"/>
      <c r="KLP210"/>
      <c r="KLQ210"/>
      <c r="KLR210"/>
      <c r="KLS210"/>
      <c r="KLT210"/>
      <c r="KLU210"/>
      <c r="KLV210"/>
      <c r="KLW210"/>
      <c r="KLX210"/>
      <c r="KLY210"/>
      <c r="KLZ210"/>
      <c r="KMA210"/>
      <c r="KMB210"/>
      <c r="KMC210"/>
      <c r="KMD210"/>
      <c r="KME210"/>
      <c r="KMF210"/>
      <c r="KMG210"/>
      <c r="KMH210"/>
      <c r="KMI210"/>
      <c r="KMJ210"/>
      <c r="KMK210"/>
      <c r="KML210"/>
      <c r="KMM210"/>
      <c r="KMN210"/>
      <c r="KMO210"/>
      <c r="KMP210"/>
      <c r="KMQ210"/>
      <c r="KMR210"/>
      <c r="KMS210"/>
      <c r="KMT210"/>
      <c r="KMU210"/>
      <c r="KMV210"/>
      <c r="KMW210"/>
      <c r="KMX210"/>
      <c r="KMY210"/>
      <c r="KMZ210"/>
      <c r="KNA210"/>
      <c r="KNB210"/>
      <c r="KNC210"/>
      <c r="KND210"/>
      <c r="KNE210"/>
      <c r="KNF210"/>
      <c r="KNG210"/>
      <c r="KNH210"/>
      <c r="KNI210"/>
      <c r="KNJ210"/>
      <c r="KNK210"/>
      <c r="KNL210"/>
      <c r="KNM210"/>
      <c r="KNN210"/>
      <c r="KNO210"/>
      <c r="KNP210"/>
      <c r="KNQ210"/>
      <c r="KNR210"/>
      <c r="KNS210"/>
      <c r="KNT210"/>
      <c r="KNU210"/>
      <c r="KNV210"/>
      <c r="KNW210"/>
      <c r="KNX210"/>
      <c r="KNY210"/>
      <c r="KNZ210"/>
      <c r="KOA210"/>
      <c r="KOB210"/>
      <c r="KOC210"/>
      <c r="KOD210"/>
      <c r="KOE210"/>
      <c r="KOF210"/>
      <c r="KOG210"/>
      <c r="KOH210"/>
      <c r="KOI210"/>
      <c r="KOJ210"/>
      <c r="KOK210"/>
      <c r="KOL210"/>
      <c r="KOM210"/>
      <c r="KON210"/>
      <c r="KOO210"/>
      <c r="KOP210"/>
      <c r="KOQ210"/>
      <c r="KOR210"/>
      <c r="KOS210"/>
      <c r="KOT210"/>
      <c r="KOU210"/>
      <c r="KOV210"/>
      <c r="KOW210"/>
      <c r="KOX210"/>
      <c r="KOY210"/>
      <c r="KOZ210"/>
      <c r="KPA210"/>
      <c r="KPB210"/>
      <c r="KPC210"/>
      <c r="KPD210"/>
      <c r="KPE210"/>
      <c r="KPF210"/>
      <c r="KPG210"/>
      <c r="KPH210"/>
      <c r="KPI210"/>
      <c r="KPJ210"/>
      <c r="KPK210"/>
      <c r="KPL210"/>
      <c r="KPM210"/>
      <c r="KPN210"/>
      <c r="KPO210"/>
      <c r="KPP210"/>
      <c r="KPQ210"/>
      <c r="KPR210"/>
      <c r="KPS210"/>
      <c r="KPT210"/>
      <c r="KPU210"/>
      <c r="KPV210"/>
      <c r="KPW210"/>
      <c r="KPX210"/>
      <c r="KPY210"/>
      <c r="KPZ210"/>
      <c r="KQA210"/>
      <c r="KQB210"/>
      <c r="KQC210"/>
      <c r="KQD210"/>
      <c r="KQE210"/>
      <c r="KQF210"/>
      <c r="KQG210"/>
      <c r="KQH210"/>
      <c r="KQI210"/>
      <c r="KQJ210"/>
      <c r="KQK210"/>
      <c r="KQL210"/>
      <c r="KQM210"/>
      <c r="KQN210"/>
      <c r="KQO210"/>
      <c r="KQP210"/>
      <c r="KQQ210"/>
      <c r="KQR210"/>
      <c r="KQS210"/>
      <c r="KQT210"/>
      <c r="KQU210"/>
      <c r="KQV210"/>
      <c r="KQW210"/>
      <c r="KQX210"/>
      <c r="KQY210"/>
      <c r="KQZ210"/>
      <c r="KRA210"/>
      <c r="KRB210"/>
      <c r="KRC210"/>
      <c r="KRD210"/>
      <c r="KRE210"/>
      <c r="KRF210"/>
      <c r="KRG210"/>
      <c r="KRH210"/>
      <c r="KRI210"/>
      <c r="KRJ210"/>
      <c r="KRK210"/>
      <c r="KRL210"/>
      <c r="KRM210"/>
      <c r="KRN210"/>
      <c r="KRO210"/>
      <c r="KRP210"/>
      <c r="KRQ210"/>
      <c r="KRR210"/>
      <c r="KRS210"/>
      <c r="KRT210"/>
      <c r="KRU210"/>
      <c r="KRV210"/>
      <c r="KRW210"/>
      <c r="KRX210"/>
      <c r="KRY210"/>
      <c r="KRZ210"/>
      <c r="KSA210"/>
      <c r="KSB210"/>
      <c r="KSC210"/>
      <c r="KSD210"/>
      <c r="KSE210"/>
      <c r="KSF210"/>
      <c r="KSG210"/>
      <c r="KSH210"/>
      <c r="KSI210"/>
      <c r="KSJ210"/>
      <c r="KSK210"/>
      <c r="KSL210"/>
      <c r="KSM210"/>
      <c r="KSN210"/>
      <c r="KSO210"/>
      <c r="KSP210"/>
      <c r="KSQ210"/>
      <c r="KSR210"/>
      <c r="KSS210"/>
      <c r="KST210"/>
      <c r="KSU210"/>
      <c r="KSV210"/>
      <c r="KSW210"/>
      <c r="KSX210"/>
      <c r="KSY210"/>
      <c r="KSZ210"/>
      <c r="KTA210"/>
      <c r="KTB210"/>
      <c r="KTC210"/>
      <c r="KTD210"/>
      <c r="KTE210"/>
      <c r="KTF210"/>
      <c r="KTG210"/>
      <c r="KTH210"/>
      <c r="KTI210"/>
      <c r="KTJ210"/>
      <c r="KTK210"/>
      <c r="KTL210"/>
      <c r="KTM210"/>
      <c r="KTN210"/>
      <c r="KTO210"/>
      <c r="KTP210"/>
      <c r="KTQ210"/>
      <c r="KTR210"/>
      <c r="KTS210"/>
      <c r="KTT210"/>
      <c r="KTU210"/>
      <c r="KTV210"/>
      <c r="KTW210"/>
      <c r="KTX210"/>
      <c r="KTY210"/>
      <c r="KTZ210"/>
      <c r="KUA210"/>
      <c r="KUB210"/>
      <c r="KUC210"/>
      <c r="KUD210"/>
      <c r="KUE210"/>
      <c r="KUF210"/>
      <c r="KUG210"/>
      <c r="KUH210"/>
      <c r="KUI210"/>
      <c r="KUJ210"/>
      <c r="KUK210"/>
      <c r="KUL210"/>
      <c r="KUM210"/>
      <c r="KUN210"/>
      <c r="KUO210"/>
      <c r="KUP210"/>
      <c r="KUQ210"/>
      <c r="KUR210"/>
      <c r="KUS210"/>
      <c r="KUT210"/>
      <c r="KUU210"/>
      <c r="KUV210"/>
      <c r="KUW210"/>
      <c r="KUX210"/>
      <c r="KUY210"/>
      <c r="KUZ210"/>
      <c r="KVA210"/>
      <c r="KVB210"/>
      <c r="KVC210"/>
      <c r="KVD210"/>
      <c r="KVE210"/>
      <c r="KVF210"/>
      <c r="KVG210"/>
      <c r="KVH210"/>
      <c r="KVI210"/>
      <c r="KVJ210"/>
      <c r="KVK210"/>
      <c r="KVL210"/>
      <c r="KVM210"/>
      <c r="KVN210"/>
      <c r="KVO210"/>
      <c r="KVP210"/>
      <c r="KVQ210"/>
      <c r="KVR210"/>
      <c r="KVS210"/>
      <c r="KVT210"/>
      <c r="KVU210"/>
      <c r="KVV210"/>
      <c r="KVW210"/>
      <c r="KVX210"/>
      <c r="KVY210"/>
      <c r="KVZ210"/>
      <c r="KWA210"/>
      <c r="KWB210"/>
      <c r="KWC210"/>
      <c r="KWD210"/>
      <c r="KWE210"/>
      <c r="KWF210"/>
      <c r="KWG210"/>
      <c r="KWH210"/>
      <c r="KWI210"/>
      <c r="KWJ210"/>
      <c r="KWK210"/>
      <c r="KWL210"/>
      <c r="KWM210"/>
      <c r="KWN210"/>
      <c r="KWO210"/>
      <c r="KWP210"/>
      <c r="KWQ210"/>
      <c r="KWR210"/>
      <c r="KWS210"/>
      <c r="KWT210"/>
      <c r="KWU210"/>
      <c r="KWV210"/>
      <c r="KWW210"/>
      <c r="KWX210"/>
      <c r="KWY210"/>
      <c r="KWZ210"/>
      <c r="KXA210"/>
      <c r="KXB210"/>
      <c r="KXC210"/>
      <c r="KXD210"/>
      <c r="KXE210"/>
      <c r="KXF210"/>
      <c r="KXG210"/>
      <c r="KXH210"/>
      <c r="KXI210"/>
      <c r="KXJ210"/>
      <c r="KXK210"/>
      <c r="KXL210"/>
      <c r="KXM210"/>
      <c r="KXN210"/>
      <c r="KXO210"/>
      <c r="KXP210"/>
      <c r="KXQ210"/>
      <c r="KXR210"/>
      <c r="KXS210"/>
      <c r="KXT210"/>
      <c r="KXU210"/>
      <c r="KXV210"/>
      <c r="KXW210"/>
      <c r="KXX210"/>
      <c r="KXY210"/>
      <c r="KXZ210"/>
      <c r="KYA210"/>
      <c r="KYB210"/>
      <c r="KYC210"/>
      <c r="KYD210"/>
      <c r="KYE210"/>
      <c r="KYF210"/>
      <c r="KYG210"/>
      <c r="KYH210"/>
      <c r="KYI210"/>
      <c r="KYJ210"/>
      <c r="KYK210"/>
      <c r="KYL210"/>
      <c r="KYM210"/>
      <c r="KYN210"/>
      <c r="KYO210"/>
      <c r="KYP210"/>
      <c r="KYQ210"/>
      <c r="KYR210"/>
      <c r="KYS210"/>
      <c r="KYT210"/>
      <c r="KYU210"/>
      <c r="KYV210"/>
      <c r="KYW210"/>
      <c r="KYX210"/>
      <c r="KYY210"/>
      <c r="KYZ210"/>
      <c r="KZA210"/>
      <c r="KZB210"/>
      <c r="KZC210"/>
      <c r="KZD210"/>
      <c r="KZE210"/>
      <c r="KZF210"/>
      <c r="KZG210"/>
      <c r="KZH210"/>
      <c r="KZI210"/>
      <c r="KZJ210"/>
      <c r="KZK210"/>
      <c r="KZL210"/>
      <c r="KZM210"/>
      <c r="KZN210"/>
      <c r="KZO210"/>
      <c r="KZP210"/>
      <c r="KZQ210"/>
      <c r="KZR210"/>
      <c r="KZS210"/>
      <c r="KZT210"/>
      <c r="KZU210"/>
      <c r="KZV210"/>
      <c r="KZW210"/>
      <c r="KZX210"/>
      <c r="KZY210"/>
      <c r="KZZ210"/>
      <c r="LAA210"/>
      <c r="LAB210"/>
      <c r="LAC210"/>
      <c r="LAD210"/>
      <c r="LAE210"/>
      <c r="LAF210"/>
      <c r="LAG210"/>
      <c r="LAH210"/>
      <c r="LAI210"/>
      <c r="LAJ210"/>
      <c r="LAK210"/>
      <c r="LAL210"/>
      <c r="LAM210"/>
      <c r="LAN210"/>
      <c r="LAO210"/>
      <c r="LAP210"/>
      <c r="LAQ210"/>
      <c r="LAR210"/>
      <c r="LAS210"/>
      <c r="LAT210"/>
      <c r="LAU210"/>
      <c r="LAV210"/>
      <c r="LAW210"/>
      <c r="LAX210"/>
      <c r="LAY210"/>
      <c r="LAZ210"/>
      <c r="LBA210"/>
      <c r="LBB210"/>
      <c r="LBC210"/>
      <c r="LBD210"/>
      <c r="LBE210"/>
      <c r="LBF210"/>
      <c r="LBG210"/>
      <c r="LBH210"/>
      <c r="LBI210"/>
      <c r="LBJ210"/>
      <c r="LBK210"/>
      <c r="LBL210"/>
      <c r="LBM210"/>
      <c r="LBN210"/>
      <c r="LBO210"/>
      <c r="LBP210"/>
      <c r="LBQ210"/>
      <c r="LBR210"/>
      <c r="LBS210"/>
      <c r="LBT210"/>
      <c r="LBU210"/>
      <c r="LBV210"/>
      <c r="LBW210"/>
      <c r="LBX210"/>
      <c r="LBY210"/>
      <c r="LBZ210"/>
      <c r="LCA210"/>
      <c r="LCB210"/>
      <c r="LCC210"/>
      <c r="LCD210"/>
      <c r="LCE210"/>
      <c r="LCF210"/>
      <c r="LCG210"/>
      <c r="LCH210"/>
      <c r="LCI210"/>
      <c r="LCJ210"/>
      <c r="LCK210"/>
      <c r="LCL210"/>
      <c r="LCM210"/>
      <c r="LCN210"/>
      <c r="LCO210"/>
      <c r="LCP210"/>
      <c r="LCQ210"/>
      <c r="LCR210"/>
      <c r="LCS210"/>
      <c r="LCT210"/>
      <c r="LCU210"/>
      <c r="LCV210"/>
      <c r="LCW210"/>
      <c r="LCX210"/>
      <c r="LCY210"/>
      <c r="LCZ210"/>
      <c r="LDA210"/>
      <c r="LDB210"/>
      <c r="LDC210"/>
      <c r="LDD210"/>
      <c r="LDE210"/>
      <c r="LDF210"/>
      <c r="LDG210"/>
      <c r="LDH210"/>
      <c r="LDI210"/>
      <c r="LDJ210"/>
      <c r="LDK210"/>
      <c r="LDL210"/>
      <c r="LDM210"/>
      <c r="LDN210"/>
      <c r="LDO210"/>
      <c r="LDP210"/>
      <c r="LDQ210"/>
      <c r="LDR210"/>
      <c r="LDS210"/>
      <c r="LDT210"/>
      <c r="LDU210"/>
      <c r="LDV210"/>
      <c r="LDW210"/>
      <c r="LDX210"/>
      <c r="LDY210"/>
      <c r="LDZ210"/>
      <c r="LEA210"/>
      <c r="LEB210"/>
      <c r="LEC210"/>
      <c r="LED210"/>
      <c r="LEE210"/>
      <c r="LEF210"/>
      <c r="LEG210"/>
      <c r="LEH210"/>
      <c r="LEI210"/>
      <c r="LEJ210"/>
      <c r="LEK210"/>
      <c r="LEL210"/>
      <c r="LEM210"/>
      <c r="LEN210"/>
      <c r="LEO210"/>
      <c r="LEP210"/>
      <c r="LEQ210"/>
      <c r="LER210"/>
      <c r="LES210"/>
      <c r="LET210"/>
      <c r="LEU210"/>
      <c r="LEV210"/>
      <c r="LEW210"/>
      <c r="LEX210"/>
      <c r="LEY210"/>
      <c r="LEZ210"/>
      <c r="LFA210"/>
      <c r="LFB210"/>
      <c r="LFC210"/>
      <c r="LFD210"/>
      <c r="LFE210"/>
      <c r="LFF210"/>
      <c r="LFG210"/>
      <c r="LFH210"/>
      <c r="LFI210"/>
      <c r="LFJ210"/>
      <c r="LFK210"/>
      <c r="LFL210"/>
      <c r="LFM210"/>
      <c r="LFN210"/>
      <c r="LFO210"/>
      <c r="LFP210"/>
      <c r="LFQ210"/>
      <c r="LFR210"/>
      <c r="LFS210"/>
      <c r="LFT210"/>
      <c r="LFU210"/>
      <c r="LFV210"/>
      <c r="LFW210"/>
      <c r="LFX210"/>
      <c r="LFY210"/>
      <c r="LFZ210"/>
      <c r="LGA210"/>
      <c r="LGB210"/>
      <c r="LGC210"/>
      <c r="LGD210"/>
      <c r="LGE210"/>
      <c r="LGF210"/>
      <c r="LGG210"/>
      <c r="LGH210"/>
      <c r="LGI210"/>
      <c r="LGJ210"/>
      <c r="LGK210"/>
      <c r="LGL210"/>
      <c r="LGM210"/>
      <c r="LGN210"/>
      <c r="LGO210"/>
      <c r="LGP210"/>
      <c r="LGQ210"/>
      <c r="LGR210"/>
      <c r="LGS210"/>
      <c r="LGT210"/>
      <c r="LGU210"/>
      <c r="LGV210"/>
      <c r="LGW210"/>
      <c r="LGX210"/>
      <c r="LGY210"/>
      <c r="LGZ210"/>
      <c r="LHA210"/>
      <c r="LHB210"/>
      <c r="LHC210"/>
      <c r="LHD210"/>
      <c r="LHE210"/>
      <c r="LHF210"/>
      <c r="LHG210"/>
      <c r="LHH210"/>
      <c r="LHI210"/>
      <c r="LHJ210"/>
      <c r="LHK210"/>
      <c r="LHL210"/>
      <c r="LHM210"/>
      <c r="LHN210"/>
      <c r="LHO210"/>
      <c r="LHP210"/>
      <c r="LHQ210"/>
      <c r="LHR210"/>
      <c r="LHS210"/>
      <c r="LHT210"/>
      <c r="LHU210"/>
      <c r="LHV210"/>
      <c r="LHW210"/>
      <c r="LHX210"/>
      <c r="LHY210"/>
      <c r="LHZ210"/>
      <c r="LIA210"/>
      <c r="LIB210"/>
      <c r="LIC210"/>
      <c r="LID210"/>
      <c r="LIE210"/>
      <c r="LIF210"/>
      <c r="LIG210"/>
      <c r="LIH210"/>
      <c r="LII210"/>
      <c r="LIJ210"/>
      <c r="LIK210"/>
      <c r="LIL210"/>
      <c r="LIM210"/>
      <c r="LIN210"/>
      <c r="LIO210"/>
      <c r="LIP210"/>
      <c r="LIQ210"/>
      <c r="LIR210"/>
      <c r="LIS210"/>
      <c r="LIT210"/>
      <c r="LIU210"/>
      <c r="LIV210"/>
      <c r="LIW210"/>
      <c r="LIX210"/>
      <c r="LIY210"/>
      <c r="LIZ210"/>
      <c r="LJA210"/>
      <c r="LJB210"/>
      <c r="LJC210"/>
      <c r="LJD210"/>
      <c r="LJE210"/>
      <c r="LJF210"/>
      <c r="LJG210"/>
      <c r="LJH210"/>
      <c r="LJI210"/>
      <c r="LJJ210"/>
      <c r="LJK210"/>
      <c r="LJL210"/>
      <c r="LJM210"/>
      <c r="LJN210"/>
      <c r="LJO210"/>
      <c r="LJP210"/>
      <c r="LJQ210"/>
      <c r="LJR210"/>
      <c r="LJS210"/>
      <c r="LJT210"/>
      <c r="LJU210"/>
      <c r="LJV210"/>
      <c r="LJW210"/>
      <c r="LJX210"/>
      <c r="LJY210"/>
      <c r="LJZ210"/>
      <c r="LKA210"/>
      <c r="LKB210"/>
      <c r="LKC210"/>
      <c r="LKD210"/>
      <c r="LKE210"/>
      <c r="LKF210"/>
      <c r="LKG210"/>
      <c r="LKH210"/>
      <c r="LKI210"/>
      <c r="LKJ210"/>
      <c r="LKK210"/>
      <c r="LKL210"/>
      <c r="LKM210"/>
      <c r="LKN210"/>
      <c r="LKO210"/>
      <c r="LKP210"/>
      <c r="LKQ210"/>
      <c r="LKR210"/>
      <c r="LKS210"/>
      <c r="LKT210"/>
      <c r="LKU210"/>
      <c r="LKV210"/>
      <c r="LKW210"/>
      <c r="LKX210"/>
      <c r="LKY210"/>
      <c r="LKZ210"/>
      <c r="LLA210"/>
      <c r="LLB210"/>
      <c r="LLC210"/>
      <c r="LLD210"/>
      <c r="LLE210"/>
      <c r="LLF210"/>
      <c r="LLG210"/>
      <c r="LLH210"/>
      <c r="LLI210"/>
      <c r="LLJ210"/>
      <c r="LLK210"/>
      <c r="LLL210"/>
      <c r="LLM210"/>
      <c r="LLN210"/>
      <c r="LLO210"/>
      <c r="LLP210"/>
      <c r="LLQ210"/>
      <c r="LLR210"/>
      <c r="LLS210"/>
      <c r="LLT210"/>
      <c r="LLU210"/>
      <c r="LLV210"/>
      <c r="LLW210"/>
      <c r="LLX210"/>
      <c r="LLY210"/>
      <c r="LLZ210"/>
      <c r="LMA210"/>
      <c r="LMB210"/>
      <c r="LMC210"/>
      <c r="LMD210"/>
      <c r="LME210"/>
      <c r="LMF210"/>
      <c r="LMG210"/>
      <c r="LMH210"/>
      <c r="LMI210"/>
      <c r="LMJ210"/>
      <c r="LMK210"/>
      <c r="LML210"/>
      <c r="LMM210"/>
      <c r="LMN210"/>
      <c r="LMO210"/>
      <c r="LMP210"/>
      <c r="LMQ210"/>
      <c r="LMR210"/>
      <c r="LMS210"/>
      <c r="LMT210"/>
      <c r="LMU210"/>
      <c r="LMV210"/>
      <c r="LMW210"/>
      <c r="LMX210"/>
      <c r="LMY210"/>
      <c r="LMZ210"/>
      <c r="LNA210"/>
      <c r="LNB210"/>
      <c r="LNC210"/>
      <c r="LND210"/>
      <c r="LNE210"/>
      <c r="LNF210"/>
      <c r="LNG210"/>
      <c r="LNH210"/>
      <c r="LNI210"/>
      <c r="LNJ210"/>
      <c r="LNK210"/>
      <c r="LNL210"/>
      <c r="LNM210"/>
      <c r="LNN210"/>
      <c r="LNO210"/>
      <c r="LNP210"/>
      <c r="LNQ210"/>
      <c r="LNR210"/>
      <c r="LNS210"/>
      <c r="LNT210"/>
      <c r="LNU210"/>
      <c r="LNV210"/>
      <c r="LNW210"/>
      <c r="LNX210"/>
      <c r="LNY210"/>
      <c r="LNZ210"/>
      <c r="LOA210"/>
      <c r="LOB210"/>
      <c r="LOC210"/>
      <c r="LOD210"/>
      <c r="LOE210"/>
      <c r="LOF210"/>
      <c r="LOG210"/>
      <c r="LOH210"/>
      <c r="LOI210"/>
      <c r="LOJ210"/>
      <c r="LOK210"/>
      <c r="LOL210"/>
      <c r="LOM210"/>
      <c r="LON210"/>
      <c r="LOO210"/>
      <c r="LOP210"/>
      <c r="LOQ210"/>
      <c r="LOR210"/>
      <c r="LOS210"/>
      <c r="LOT210"/>
      <c r="LOU210"/>
      <c r="LOV210"/>
      <c r="LOW210"/>
      <c r="LOX210"/>
      <c r="LOY210"/>
      <c r="LOZ210"/>
      <c r="LPA210"/>
      <c r="LPB210"/>
      <c r="LPC210"/>
      <c r="LPD210"/>
      <c r="LPE210"/>
      <c r="LPF210"/>
      <c r="LPG210"/>
      <c r="LPH210"/>
      <c r="LPI210"/>
      <c r="LPJ210"/>
      <c r="LPK210"/>
      <c r="LPL210"/>
      <c r="LPM210"/>
      <c r="LPN210"/>
      <c r="LPO210"/>
      <c r="LPP210"/>
      <c r="LPQ210"/>
      <c r="LPR210"/>
      <c r="LPS210"/>
      <c r="LPT210"/>
      <c r="LPU210"/>
      <c r="LPV210"/>
      <c r="LPW210"/>
      <c r="LPX210"/>
      <c r="LPY210"/>
      <c r="LPZ210"/>
      <c r="LQA210"/>
      <c r="LQB210"/>
      <c r="LQC210"/>
      <c r="LQD210"/>
      <c r="LQE210"/>
      <c r="LQF210"/>
      <c r="LQG210"/>
      <c r="LQH210"/>
      <c r="LQI210"/>
      <c r="LQJ210"/>
      <c r="LQK210"/>
      <c r="LQL210"/>
      <c r="LQM210"/>
      <c r="LQN210"/>
      <c r="LQO210"/>
      <c r="LQP210"/>
      <c r="LQQ210"/>
      <c r="LQR210"/>
      <c r="LQS210"/>
      <c r="LQT210"/>
      <c r="LQU210"/>
      <c r="LQV210"/>
      <c r="LQW210"/>
      <c r="LQX210"/>
      <c r="LQY210"/>
      <c r="LQZ210"/>
      <c r="LRA210"/>
      <c r="LRB210"/>
      <c r="LRC210"/>
      <c r="LRD210"/>
      <c r="LRE210"/>
      <c r="LRF210"/>
      <c r="LRG210"/>
      <c r="LRH210"/>
      <c r="LRI210"/>
      <c r="LRJ210"/>
      <c r="LRK210"/>
      <c r="LRL210"/>
      <c r="LRM210"/>
      <c r="LRN210"/>
      <c r="LRO210"/>
      <c r="LRP210"/>
      <c r="LRQ210"/>
      <c r="LRR210"/>
      <c r="LRS210"/>
      <c r="LRT210"/>
      <c r="LRU210"/>
      <c r="LRV210"/>
      <c r="LRW210"/>
      <c r="LRX210"/>
      <c r="LRY210"/>
      <c r="LRZ210"/>
      <c r="LSA210"/>
      <c r="LSB210"/>
      <c r="LSC210"/>
      <c r="LSD210"/>
      <c r="LSE210"/>
      <c r="LSF210"/>
      <c r="LSG210"/>
      <c r="LSH210"/>
      <c r="LSI210"/>
      <c r="LSJ210"/>
      <c r="LSK210"/>
      <c r="LSL210"/>
      <c r="LSM210"/>
      <c r="LSN210"/>
      <c r="LSO210"/>
      <c r="LSP210"/>
      <c r="LSQ210"/>
      <c r="LSR210"/>
      <c r="LSS210"/>
      <c r="LST210"/>
      <c r="LSU210"/>
      <c r="LSV210"/>
      <c r="LSW210"/>
      <c r="LSX210"/>
      <c r="LSY210"/>
      <c r="LSZ210"/>
      <c r="LTA210"/>
      <c r="LTB210"/>
      <c r="LTC210"/>
      <c r="LTD210"/>
      <c r="LTE210"/>
      <c r="LTF210"/>
      <c r="LTG210"/>
      <c r="LTH210"/>
      <c r="LTI210"/>
      <c r="LTJ210"/>
      <c r="LTK210"/>
      <c r="LTL210"/>
      <c r="LTM210"/>
      <c r="LTN210"/>
      <c r="LTO210"/>
      <c r="LTP210"/>
      <c r="LTQ210"/>
      <c r="LTR210"/>
      <c r="LTS210"/>
      <c r="LTT210"/>
      <c r="LTU210"/>
      <c r="LTV210"/>
      <c r="LTW210"/>
      <c r="LTX210"/>
      <c r="LTY210"/>
      <c r="LTZ210"/>
      <c r="LUA210"/>
      <c r="LUB210"/>
      <c r="LUC210"/>
      <c r="LUD210"/>
      <c r="LUE210"/>
      <c r="LUF210"/>
      <c r="LUG210"/>
      <c r="LUH210"/>
      <c r="LUI210"/>
      <c r="LUJ210"/>
      <c r="LUK210"/>
      <c r="LUL210"/>
      <c r="LUM210"/>
      <c r="LUN210"/>
      <c r="LUO210"/>
      <c r="LUP210"/>
      <c r="LUQ210"/>
      <c r="LUR210"/>
      <c r="LUS210"/>
      <c r="LUT210"/>
      <c r="LUU210"/>
      <c r="LUV210"/>
      <c r="LUW210"/>
      <c r="LUX210"/>
      <c r="LUY210"/>
      <c r="LUZ210"/>
      <c r="LVA210"/>
      <c r="LVB210"/>
      <c r="LVC210"/>
      <c r="LVD210"/>
      <c r="LVE210"/>
      <c r="LVF210"/>
      <c r="LVG210"/>
      <c r="LVH210"/>
      <c r="LVI210"/>
      <c r="LVJ210"/>
      <c r="LVK210"/>
      <c r="LVL210"/>
      <c r="LVM210"/>
      <c r="LVN210"/>
      <c r="LVO210"/>
      <c r="LVP210"/>
      <c r="LVQ210"/>
      <c r="LVR210"/>
      <c r="LVS210"/>
      <c r="LVT210"/>
      <c r="LVU210"/>
      <c r="LVV210"/>
      <c r="LVW210"/>
      <c r="LVX210"/>
      <c r="LVY210"/>
      <c r="LVZ210"/>
      <c r="LWA210"/>
      <c r="LWB210"/>
      <c r="LWC210"/>
      <c r="LWD210"/>
      <c r="LWE210"/>
      <c r="LWF210"/>
      <c r="LWG210"/>
      <c r="LWH210"/>
      <c r="LWI210"/>
      <c r="LWJ210"/>
      <c r="LWK210"/>
      <c r="LWL210"/>
      <c r="LWM210"/>
      <c r="LWN210"/>
      <c r="LWO210"/>
      <c r="LWP210"/>
      <c r="LWQ210"/>
      <c r="LWR210"/>
      <c r="LWS210"/>
      <c r="LWT210"/>
      <c r="LWU210"/>
      <c r="LWV210"/>
      <c r="LWW210"/>
      <c r="LWX210"/>
      <c r="LWY210"/>
      <c r="LWZ210"/>
      <c r="LXA210"/>
      <c r="LXB210"/>
      <c r="LXC210"/>
      <c r="LXD210"/>
      <c r="LXE210"/>
      <c r="LXF210"/>
      <c r="LXG210"/>
      <c r="LXH210"/>
      <c r="LXI210"/>
      <c r="LXJ210"/>
      <c r="LXK210"/>
      <c r="LXL210"/>
      <c r="LXM210"/>
      <c r="LXN210"/>
      <c r="LXO210"/>
      <c r="LXP210"/>
      <c r="LXQ210"/>
      <c r="LXR210"/>
      <c r="LXS210"/>
      <c r="LXT210"/>
      <c r="LXU210"/>
      <c r="LXV210"/>
      <c r="LXW210"/>
      <c r="LXX210"/>
      <c r="LXY210"/>
      <c r="LXZ210"/>
      <c r="LYA210"/>
      <c r="LYB210"/>
      <c r="LYC210"/>
      <c r="LYD210"/>
      <c r="LYE210"/>
      <c r="LYF210"/>
      <c r="LYG210"/>
      <c r="LYH210"/>
      <c r="LYI210"/>
      <c r="LYJ210"/>
      <c r="LYK210"/>
      <c r="LYL210"/>
      <c r="LYM210"/>
      <c r="LYN210"/>
      <c r="LYO210"/>
      <c r="LYP210"/>
      <c r="LYQ210"/>
      <c r="LYR210"/>
      <c r="LYS210"/>
      <c r="LYT210"/>
      <c r="LYU210"/>
      <c r="LYV210"/>
      <c r="LYW210"/>
      <c r="LYX210"/>
      <c r="LYY210"/>
      <c r="LYZ210"/>
      <c r="LZA210"/>
      <c r="LZB210"/>
      <c r="LZC210"/>
      <c r="LZD210"/>
      <c r="LZE210"/>
      <c r="LZF210"/>
      <c r="LZG210"/>
      <c r="LZH210"/>
      <c r="LZI210"/>
      <c r="LZJ210"/>
      <c r="LZK210"/>
      <c r="LZL210"/>
      <c r="LZM210"/>
      <c r="LZN210"/>
      <c r="LZO210"/>
      <c r="LZP210"/>
      <c r="LZQ210"/>
      <c r="LZR210"/>
      <c r="LZS210"/>
      <c r="LZT210"/>
      <c r="LZU210"/>
      <c r="LZV210"/>
      <c r="LZW210"/>
      <c r="LZX210"/>
      <c r="LZY210"/>
      <c r="LZZ210"/>
      <c r="MAA210"/>
      <c r="MAB210"/>
      <c r="MAC210"/>
      <c r="MAD210"/>
      <c r="MAE210"/>
      <c r="MAF210"/>
      <c r="MAG210"/>
      <c r="MAH210"/>
      <c r="MAI210"/>
      <c r="MAJ210"/>
      <c r="MAK210"/>
      <c r="MAL210"/>
      <c r="MAM210"/>
      <c r="MAN210"/>
      <c r="MAO210"/>
      <c r="MAP210"/>
      <c r="MAQ210"/>
      <c r="MAR210"/>
      <c r="MAS210"/>
      <c r="MAT210"/>
      <c r="MAU210"/>
      <c r="MAV210"/>
      <c r="MAW210"/>
      <c r="MAX210"/>
      <c r="MAY210"/>
      <c r="MAZ210"/>
      <c r="MBA210"/>
      <c r="MBB210"/>
      <c r="MBC210"/>
      <c r="MBD210"/>
      <c r="MBE210"/>
      <c r="MBF210"/>
      <c r="MBG210"/>
      <c r="MBH210"/>
      <c r="MBI210"/>
      <c r="MBJ210"/>
      <c r="MBK210"/>
      <c r="MBL210"/>
      <c r="MBM210"/>
      <c r="MBN210"/>
      <c r="MBO210"/>
      <c r="MBP210"/>
      <c r="MBQ210"/>
      <c r="MBR210"/>
      <c r="MBS210"/>
      <c r="MBT210"/>
      <c r="MBU210"/>
      <c r="MBV210"/>
      <c r="MBW210"/>
      <c r="MBX210"/>
      <c r="MBY210"/>
      <c r="MBZ210"/>
      <c r="MCA210"/>
      <c r="MCB210"/>
      <c r="MCC210"/>
      <c r="MCD210"/>
      <c r="MCE210"/>
      <c r="MCF210"/>
      <c r="MCG210"/>
      <c r="MCH210"/>
      <c r="MCI210"/>
      <c r="MCJ210"/>
      <c r="MCK210"/>
      <c r="MCL210"/>
      <c r="MCM210"/>
      <c r="MCN210"/>
      <c r="MCO210"/>
      <c r="MCP210"/>
      <c r="MCQ210"/>
      <c r="MCR210"/>
      <c r="MCS210"/>
      <c r="MCT210"/>
      <c r="MCU210"/>
      <c r="MCV210"/>
      <c r="MCW210"/>
      <c r="MCX210"/>
      <c r="MCY210"/>
      <c r="MCZ210"/>
      <c r="MDA210"/>
      <c r="MDB210"/>
      <c r="MDC210"/>
      <c r="MDD210"/>
      <c r="MDE210"/>
      <c r="MDF210"/>
      <c r="MDG210"/>
      <c r="MDH210"/>
      <c r="MDI210"/>
      <c r="MDJ210"/>
      <c r="MDK210"/>
      <c r="MDL210"/>
      <c r="MDM210"/>
      <c r="MDN210"/>
      <c r="MDO210"/>
      <c r="MDP210"/>
      <c r="MDQ210"/>
      <c r="MDR210"/>
      <c r="MDS210"/>
      <c r="MDT210"/>
      <c r="MDU210"/>
      <c r="MDV210"/>
      <c r="MDW210"/>
      <c r="MDX210"/>
      <c r="MDY210"/>
      <c r="MDZ210"/>
      <c r="MEA210"/>
      <c r="MEB210"/>
      <c r="MEC210"/>
      <c r="MED210"/>
      <c r="MEE210"/>
      <c r="MEF210"/>
      <c r="MEG210"/>
      <c r="MEH210"/>
      <c r="MEI210"/>
      <c r="MEJ210"/>
      <c r="MEK210"/>
      <c r="MEL210"/>
      <c r="MEM210"/>
      <c r="MEN210"/>
      <c r="MEO210"/>
      <c r="MEP210"/>
      <c r="MEQ210"/>
      <c r="MER210"/>
      <c r="MES210"/>
      <c r="MET210"/>
      <c r="MEU210"/>
      <c r="MEV210"/>
      <c r="MEW210"/>
      <c r="MEX210"/>
      <c r="MEY210"/>
      <c r="MEZ210"/>
      <c r="MFA210"/>
      <c r="MFB210"/>
      <c r="MFC210"/>
      <c r="MFD210"/>
      <c r="MFE210"/>
      <c r="MFF210"/>
      <c r="MFG210"/>
      <c r="MFH210"/>
      <c r="MFI210"/>
      <c r="MFJ210"/>
      <c r="MFK210"/>
      <c r="MFL210"/>
      <c r="MFM210"/>
      <c r="MFN210"/>
      <c r="MFO210"/>
      <c r="MFP210"/>
      <c r="MFQ210"/>
      <c r="MFR210"/>
      <c r="MFS210"/>
      <c r="MFT210"/>
      <c r="MFU210"/>
      <c r="MFV210"/>
      <c r="MFW210"/>
      <c r="MFX210"/>
      <c r="MFY210"/>
      <c r="MFZ210"/>
      <c r="MGA210"/>
      <c r="MGB210"/>
      <c r="MGC210"/>
      <c r="MGD210"/>
      <c r="MGE210"/>
      <c r="MGF210"/>
      <c r="MGG210"/>
      <c r="MGH210"/>
      <c r="MGI210"/>
      <c r="MGJ210"/>
      <c r="MGK210"/>
      <c r="MGL210"/>
      <c r="MGM210"/>
      <c r="MGN210"/>
      <c r="MGO210"/>
      <c r="MGP210"/>
      <c r="MGQ210"/>
      <c r="MGR210"/>
      <c r="MGS210"/>
      <c r="MGT210"/>
      <c r="MGU210"/>
      <c r="MGV210"/>
      <c r="MGW210"/>
      <c r="MGX210"/>
      <c r="MGY210"/>
      <c r="MGZ210"/>
      <c r="MHA210"/>
      <c r="MHB210"/>
      <c r="MHC210"/>
      <c r="MHD210"/>
      <c r="MHE210"/>
      <c r="MHF210"/>
      <c r="MHG210"/>
      <c r="MHH210"/>
      <c r="MHI210"/>
      <c r="MHJ210"/>
      <c r="MHK210"/>
      <c r="MHL210"/>
      <c r="MHM210"/>
      <c r="MHN210"/>
      <c r="MHO210"/>
      <c r="MHP210"/>
      <c r="MHQ210"/>
      <c r="MHR210"/>
      <c r="MHS210"/>
      <c r="MHT210"/>
      <c r="MHU210"/>
      <c r="MHV210"/>
      <c r="MHW210"/>
      <c r="MHX210"/>
      <c r="MHY210"/>
      <c r="MHZ210"/>
      <c r="MIA210"/>
      <c r="MIB210"/>
      <c r="MIC210"/>
      <c r="MID210"/>
      <c r="MIE210"/>
      <c r="MIF210"/>
      <c r="MIG210"/>
      <c r="MIH210"/>
      <c r="MII210"/>
      <c r="MIJ210"/>
      <c r="MIK210"/>
      <c r="MIL210"/>
      <c r="MIM210"/>
      <c r="MIN210"/>
      <c r="MIO210"/>
      <c r="MIP210"/>
      <c r="MIQ210"/>
      <c r="MIR210"/>
      <c r="MIS210"/>
      <c r="MIT210"/>
      <c r="MIU210"/>
      <c r="MIV210"/>
      <c r="MIW210"/>
      <c r="MIX210"/>
      <c r="MIY210"/>
      <c r="MIZ210"/>
      <c r="MJA210"/>
      <c r="MJB210"/>
      <c r="MJC210"/>
      <c r="MJD210"/>
      <c r="MJE210"/>
      <c r="MJF210"/>
      <c r="MJG210"/>
      <c r="MJH210"/>
      <c r="MJI210"/>
      <c r="MJJ210"/>
      <c r="MJK210"/>
      <c r="MJL210"/>
      <c r="MJM210"/>
      <c r="MJN210"/>
      <c r="MJO210"/>
      <c r="MJP210"/>
      <c r="MJQ210"/>
      <c r="MJR210"/>
      <c r="MJS210"/>
      <c r="MJT210"/>
      <c r="MJU210"/>
      <c r="MJV210"/>
      <c r="MJW210"/>
      <c r="MJX210"/>
      <c r="MJY210"/>
      <c r="MJZ210"/>
      <c r="MKA210"/>
      <c r="MKB210"/>
      <c r="MKC210"/>
      <c r="MKD210"/>
      <c r="MKE210"/>
      <c r="MKF210"/>
      <c r="MKG210"/>
      <c r="MKH210"/>
      <c r="MKI210"/>
      <c r="MKJ210"/>
      <c r="MKK210"/>
      <c r="MKL210"/>
      <c r="MKM210"/>
      <c r="MKN210"/>
      <c r="MKO210"/>
      <c r="MKP210"/>
      <c r="MKQ210"/>
      <c r="MKR210"/>
      <c r="MKS210"/>
      <c r="MKT210"/>
      <c r="MKU210"/>
      <c r="MKV210"/>
      <c r="MKW210"/>
      <c r="MKX210"/>
      <c r="MKY210"/>
      <c r="MKZ210"/>
      <c r="MLA210"/>
      <c r="MLB210"/>
      <c r="MLC210"/>
      <c r="MLD210"/>
      <c r="MLE210"/>
      <c r="MLF210"/>
      <c r="MLG210"/>
      <c r="MLH210"/>
      <c r="MLI210"/>
      <c r="MLJ210"/>
      <c r="MLK210"/>
      <c r="MLL210"/>
      <c r="MLM210"/>
      <c r="MLN210"/>
      <c r="MLO210"/>
      <c r="MLP210"/>
      <c r="MLQ210"/>
      <c r="MLR210"/>
      <c r="MLS210"/>
      <c r="MLT210"/>
      <c r="MLU210"/>
      <c r="MLV210"/>
      <c r="MLW210"/>
      <c r="MLX210"/>
      <c r="MLY210"/>
      <c r="MLZ210"/>
      <c r="MMA210"/>
      <c r="MMB210"/>
      <c r="MMC210"/>
      <c r="MMD210"/>
      <c r="MME210"/>
      <c r="MMF210"/>
      <c r="MMG210"/>
      <c r="MMH210"/>
      <c r="MMI210"/>
      <c r="MMJ210"/>
      <c r="MMK210"/>
      <c r="MML210"/>
      <c r="MMM210"/>
      <c r="MMN210"/>
      <c r="MMO210"/>
      <c r="MMP210"/>
      <c r="MMQ210"/>
      <c r="MMR210"/>
      <c r="MMS210"/>
      <c r="MMT210"/>
      <c r="MMU210"/>
      <c r="MMV210"/>
      <c r="MMW210"/>
      <c r="MMX210"/>
      <c r="MMY210"/>
      <c r="MMZ210"/>
      <c r="MNA210"/>
      <c r="MNB210"/>
      <c r="MNC210"/>
      <c r="MND210"/>
      <c r="MNE210"/>
      <c r="MNF210"/>
      <c r="MNG210"/>
      <c r="MNH210"/>
      <c r="MNI210"/>
      <c r="MNJ210"/>
      <c r="MNK210"/>
      <c r="MNL210"/>
      <c r="MNM210"/>
      <c r="MNN210"/>
      <c r="MNO210"/>
      <c r="MNP210"/>
      <c r="MNQ210"/>
      <c r="MNR210"/>
      <c r="MNS210"/>
      <c r="MNT210"/>
      <c r="MNU210"/>
      <c r="MNV210"/>
      <c r="MNW210"/>
      <c r="MNX210"/>
      <c r="MNY210"/>
      <c r="MNZ210"/>
      <c r="MOA210"/>
      <c r="MOB210"/>
      <c r="MOC210"/>
      <c r="MOD210"/>
      <c r="MOE210"/>
      <c r="MOF210"/>
      <c r="MOG210"/>
      <c r="MOH210"/>
      <c r="MOI210"/>
      <c r="MOJ210"/>
      <c r="MOK210"/>
      <c r="MOL210"/>
      <c r="MOM210"/>
      <c r="MON210"/>
      <c r="MOO210"/>
      <c r="MOP210"/>
      <c r="MOQ210"/>
      <c r="MOR210"/>
      <c r="MOS210"/>
      <c r="MOT210"/>
      <c r="MOU210"/>
      <c r="MOV210"/>
      <c r="MOW210"/>
      <c r="MOX210"/>
      <c r="MOY210"/>
      <c r="MOZ210"/>
      <c r="MPA210"/>
      <c r="MPB210"/>
      <c r="MPC210"/>
      <c r="MPD210"/>
      <c r="MPE210"/>
      <c r="MPF210"/>
      <c r="MPG210"/>
      <c r="MPH210"/>
      <c r="MPI210"/>
      <c r="MPJ210"/>
      <c r="MPK210"/>
      <c r="MPL210"/>
      <c r="MPM210"/>
      <c r="MPN210"/>
      <c r="MPO210"/>
      <c r="MPP210"/>
      <c r="MPQ210"/>
      <c r="MPR210"/>
      <c r="MPS210"/>
      <c r="MPT210"/>
      <c r="MPU210"/>
      <c r="MPV210"/>
      <c r="MPW210"/>
      <c r="MPX210"/>
      <c r="MPY210"/>
      <c r="MPZ210"/>
      <c r="MQA210"/>
      <c r="MQB210"/>
      <c r="MQC210"/>
      <c r="MQD210"/>
      <c r="MQE210"/>
      <c r="MQF210"/>
      <c r="MQG210"/>
      <c r="MQH210"/>
      <c r="MQI210"/>
      <c r="MQJ210"/>
      <c r="MQK210"/>
      <c r="MQL210"/>
      <c r="MQM210"/>
      <c r="MQN210"/>
      <c r="MQO210"/>
      <c r="MQP210"/>
      <c r="MQQ210"/>
      <c r="MQR210"/>
      <c r="MQS210"/>
      <c r="MQT210"/>
      <c r="MQU210"/>
      <c r="MQV210"/>
      <c r="MQW210"/>
      <c r="MQX210"/>
      <c r="MQY210"/>
      <c r="MQZ210"/>
      <c r="MRA210"/>
      <c r="MRB210"/>
      <c r="MRC210"/>
      <c r="MRD210"/>
      <c r="MRE210"/>
      <c r="MRF210"/>
      <c r="MRG210"/>
      <c r="MRH210"/>
      <c r="MRI210"/>
      <c r="MRJ210"/>
      <c r="MRK210"/>
      <c r="MRL210"/>
      <c r="MRM210"/>
      <c r="MRN210"/>
      <c r="MRO210"/>
      <c r="MRP210"/>
      <c r="MRQ210"/>
      <c r="MRR210"/>
      <c r="MRS210"/>
      <c r="MRT210"/>
      <c r="MRU210"/>
      <c r="MRV210"/>
      <c r="MRW210"/>
      <c r="MRX210"/>
      <c r="MRY210"/>
      <c r="MRZ210"/>
      <c r="MSA210"/>
      <c r="MSB210"/>
      <c r="MSC210"/>
      <c r="MSD210"/>
      <c r="MSE210"/>
      <c r="MSF210"/>
      <c r="MSG210"/>
      <c r="MSH210"/>
      <c r="MSI210"/>
      <c r="MSJ210"/>
      <c r="MSK210"/>
      <c r="MSL210"/>
      <c r="MSM210"/>
      <c r="MSN210"/>
      <c r="MSO210"/>
      <c r="MSP210"/>
      <c r="MSQ210"/>
      <c r="MSR210"/>
      <c r="MSS210"/>
      <c r="MST210"/>
      <c r="MSU210"/>
      <c r="MSV210"/>
      <c r="MSW210"/>
      <c r="MSX210"/>
      <c r="MSY210"/>
      <c r="MSZ210"/>
      <c r="MTA210"/>
      <c r="MTB210"/>
      <c r="MTC210"/>
      <c r="MTD210"/>
      <c r="MTE210"/>
      <c r="MTF210"/>
      <c r="MTG210"/>
      <c r="MTH210"/>
      <c r="MTI210"/>
      <c r="MTJ210"/>
      <c r="MTK210"/>
      <c r="MTL210"/>
      <c r="MTM210"/>
      <c r="MTN210"/>
      <c r="MTO210"/>
      <c r="MTP210"/>
      <c r="MTQ210"/>
      <c r="MTR210"/>
      <c r="MTS210"/>
      <c r="MTT210"/>
      <c r="MTU210"/>
      <c r="MTV210"/>
      <c r="MTW210"/>
      <c r="MTX210"/>
      <c r="MTY210"/>
      <c r="MTZ210"/>
      <c r="MUA210"/>
      <c r="MUB210"/>
      <c r="MUC210"/>
      <c r="MUD210"/>
      <c r="MUE210"/>
      <c r="MUF210"/>
      <c r="MUG210"/>
      <c r="MUH210"/>
      <c r="MUI210"/>
      <c r="MUJ210"/>
      <c r="MUK210"/>
      <c r="MUL210"/>
      <c r="MUM210"/>
      <c r="MUN210"/>
      <c r="MUO210"/>
      <c r="MUP210"/>
      <c r="MUQ210"/>
      <c r="MUR210"/>
      <c r="MUS210"/>
      <c r="MUT210"/>
      <c r="MUU210"/>
      <c r="MUV210"/>
      <c r="MUW210"/>
      <c r="MUX210"/>
      <c r="MUY210"/>
      <c r="MUZ210"/>
      <c r="MVA210"/>
      <c r="MVB210"/>
      <c r="MVC210"/>
      <c r="MVD210"/>
      <c r="MVE210"/>
      <c r="MVF210"/>
      <c r="MVG210"/>
      <c r="MVH210"/>
      <c r="MVI210"/>
      <c r="MVJ210"/>
      <c r="MVK210"/>
      <c r="MVL210"/>
      <c r="MVM210"/>
      <c r="MVN210"/>
      <c r="MVO210"/>
      <c r="MVP210"/>
      <c r="MVQ210"/>
      <c r="MVR210"/>
      <c r="MVS210"/>
      <c r="MVT210"/>
      <c r="MVU210"/>
      <c r="MVV210"/>
      <c r="MVW210"/>
      <c r="MVX210"/>
      <c r="MVY210"/>
      <c r="MVZ210"/>
      <c r="MWA210"/>
      <c r="MWB210"/>
      <c r="MWC210"/>
      <c r="MWD210"/>
      <c r="MWE210"/>
      <c r="MWF210"/>
      <c r="MWG210"/>
      <c r="MWH210"/>
      <c r="MWI210"/>
      <c r="MWJ210"/>
      <c r="MWK210"/>
      <c r="MWL210"/>
      <c r="MWM210"/>
      <c r="MWN210"/>
      <c r="MWO210"/>
      <c r="MWP210"/>
      <c r="MWQ210"/>
      <c r="MWR210"/>
      <c r="MWS210"/>
      <c r="MWT210"/>
      <c r="MWU210"/>
      <c r="MWV210"/>
      <c r="MWW210"/>
      <c r="MWX210"/>
      <c r="MWY210"/>
      <c r="MWZ210"/>
      <c r="MXA210"/>
      <c r="MXB210"/>
      <c r="MXC210"/>
      <c r="MXD210"/>
      <c r="MXE210"/>
      <c r="MXF210"/>
      <c r="MXG210"/>
      <c r="MXH210"/>
      <c r="MXI210"/>
      <c r="MXJ210"/>
      <c r="MXK210"/>
      <c r="MXL210"/>
      <c r="MXM210"/>
      <c r="MXN210"/>
      <c r="MXO210"/>
      <c r="MXP210"/>
      <c r="MXQ210"/>
      <c r="MXR210"/>
      <c r="MXS210"/>
      <c r="MXT210"/>
      <c r="MXU210"/>
      <c r="MXV210"/>
      <c r="MXW210"/>
      <c r="MXX210"/>
      <c r="MXY210"/>
      <c r="MXZ210"/>
      <c r="MYA210"/>
      <c r="MYB210"/>
      <c r="MYC210"/>
      <c r="MYD210"/>
      <c r="MYE210"/>
      <c r="MYF210"/>
      <c r="MYG210"/>
      <c r="MYH210"/>
      <c r="MYI210"/>
      <c r="MYJ210"/>
      <c r="MYK210"/>
      <c r="MYL210"/>
      <c r="MYM210"/>
      <c r="MYN210"/>
      <c r="MYO210"/>
      <c r="MYP210"/>
      <c r="MYQ210"/>
      <c r="MYR210"/>
      <c r="MYS210"/>
      <c r="MYT210"/>
      <c r="MYU210"/>
      <c r="MYV210"/>
      <c r="MYW210"/>
      <c r="MYX210"/>
      <c r="MYY210"/>
      <c r="MYZ210"/>
      <c r="MZA210"/>
      <c r="MZB210"/>
      <c r="MZC210"/>
      <c r="MZD210"/>
      <c r="MZE210"/>
      <c r="MZF210"/>
      <c r="MZG210"/>
      <c r="MZH210"/>
      <c r="MZI210"/>
      <c r="MZJ210"/>
      <c r="MZK210"/>
      <c r="MZL210"/>
      <c r="MZM210"/>
      <c r="MZN210"/>
      <c r="MZO210"/>
      <c r="MZP210"/>
      <c r="MZQ210"/>
      <c r="MZR210"/>
      <c r="MZS210"/>
      <c r="MZT210"/>
      <c r="MZU210"/>
      <c r="MZV210"/>
      <c r="MZW210"/>
      <c r="MZX210"/>
      <c r="MZY210"/>
      <c r="MZZ210"/>
      <c r="NAA210"/>
      <c r="NAB210"/>
      <c r="NAC210"/>
      <c r="NAD210"/>
      <c r="NAE210"/>
      <c r="NAF210"/>
      <c r="NAG210"/>
      <c r="NAH210"/>
      <c r="NAI210"/>
      <c r="NAJ210"/>
      <c r="NAK210"/>
      <c r="NAL210"/>
      <c r="NAM210"/>
      <c r="NAN210"/>
      <c r="NAO210"/>
      <c r="NAP210"/>
      <c r="NAQ210"/>
      <c r="NAR210"/>
      <c r="NAS210"/>
      <c r="NAT210"/>
      <c r="NAU210"/>
      <c r="NAV210"/>
      <c r="NAW210"/>
      <c r="NAX210"/>
      <c r="NAY210"/>
      <c r="NAZ210"/>
      <c r="NBA210"/>
      <c r="NBB210"/>
      <c r="NBC210"/>
      <c r="NBD210"/>
      <c r="NBE210"/>
      <c r="NBF210"/>
      <c r="NBG210"/>
      <c r="NBH210"/>
      <c r="NBI210"/>
      <c r="NBJ210"/>
      <c r="NBK210"/>
      <c r="NBL210"/>
      <c r="NBM210"/>
      <c r="NBN210"/>
      <c r="NBO210"/>
      <c r="NBP210"/>
      <c r="NBQ210"/>
      <c r="NBR210"/>
      <c r="NBS210"/>
      <c r="NBT210"/>
      <c r="NBU210"/>
      <c r="NBV210"/>
      <c r="NBW210"/>
      <c r="NBX210"/>
      <c r="NBY210"/>
      <c r="NBZ210"/>
      <c r="NCA210"/>
      <c r="NCB210"/>
      <c r="NCC210"/>
      <c r="NCD210"/>
      <c r="NCE210"/>
      <c r="NCF210"/>
      <c r="NCG210"/>
      <c r="NCH210"/>
      <c r="NCI210"/>
      <c r="NCJ210"/>
      <c r="NCK210"/>
      <c r="NCL210"/>
      <c r="NCM210"/>
      <c r="NCN210"/>
      <c r="NCO210"/>
      <c r="NCP210"/>
      <c r="NCQ210"/>
      <c r="NCR210"/>
      <c r="NCS210"/>
      <c r="NCT210"/>
      <c r="NCU210"/>
      <c r="NCV210"/>
      <c r="NCW210"/>
      <c r="NCX210"/>
      <c r="NCY210"/>
      <c r="NCZ210"/>
      <c r="NDA210"/>
      <c r="NDB210"/>
      <c r="NDC210"/>
      <c r="NDD210"/>
      <c r="NDE210"/>
      <c r="NDF210"/>
      <c r="NDG210"/>
      <c r="NDH210"/>
      <c r="NDI210"/>
      <c r="NDJ210"/>
      <c r="NDK210"/>
      <c r="NDL210"/>
      <c r="NDM210"/>
      <c r="NDN210"/>
      <c r="NDO210"/>
      <c r="NDP210"/>
      <c r="NDQ210"/>
      <c r="NDR210"/>
      <c r="NDS210"/>
      <c r="NDT210"/>
      <c r="NDU210"/>
      <c r="NDV210"/>
      <c r="NDW210"/>
      <c r="NDX210"/>
      <c r="NDY210"/>
      <c r="NDZ210"/>
      <c r="NEA210"/>
      <c r="NEB210"/>
      <c r="NEC210"/>
      <c r="NED210"/>
      <c r="NEE210"/>
      <c r="NEF210"/>
      <c r="NEG210"/>
      <c r="NEH210"/>
      <c r="NEI210"/>
      <c r="NEJ210"/>
      <c r="NEK210"/>
      <c r="NEL210"/>
      <c r="NEM210"/>
      <c r="NEN210"/>
      <c r="NEO210"/>
      <c r="NEP210"/>
      <c r="NEQ210"/>
      <c r="NER210"/>
      <c r="NES210"/>
      <c r="NET210"/>
      <c r="NEU210"/>
      <c r="NEV210"/>
      <c r="NEW210"/>
      <c r="NEX210"/>
      <c r="NEY210"/>
      <c r="NEZ210"/>
      <c r="NFA210"/>
      <c r="NFB210"/>
      <c r="NFC210"/>
      <c r="NFD210"/>
      <c r="NFE210"/>
      <c r="NFF210"/>
      <c r="NFG210"/>
      <c r="NFH210"/>
      <c r="NFI210"/>
      <c r="NFJ210"/>
      <c r="NFK210"/>
      <c r="NFL210"/>
      <c r="NFM210"/>
      <c r="NFN210"/>
      <c r="NFO210"/>
      <c r="NFP210"/>
      <c r="NFQ210"/>
      <c r="NFR210"/>
      <c r="NFS210"/>
      <c r="NFT210"/>
      <c r="NFU210"/>
      <c r="NFV210"/>
      <c r="NFW210"/>
      <c r="NFX210"/>
      <c r="NFY210"/>
      <c r="NFZ210"/>
      <c r="NGA210"/>
      <c r="NGB210"/>
      <c r="NGC210"/>
      <c r="NGD210"/>
      <c r="NGE210"/>
      <c r="NGF210"/>
      <c r="NGG210"/>
      <c r="NGH210"/>
      <c r="NGI210"/>
      <c r="NGJ210"/>
      <c r="NGK210"/>
      <c r="NGL210"/>
      <c r="NGM210"/>
      <c r="NGN210"/>
      <c r="NGO210"/>
      <c r="NGP210"/>
      <c r="NGQ210"/>
      <c r="NGR210"/>
      <c r="NGS210"/>
      <c r="NGT210"/>
      <c r="NGU210"/>
      <c r="NGV210"/>
      <c r="NGW210"/>
      <c r="NGX210"/>
      <c r="NGY210"/>
      <c r="NGZ210"/>
      <c r="NHA210"/>
      <c r="NHB210"/>
      <c r="NHC210"/>
      <c r="NHD210"/>
      <c r="NHE210"/>
      <c r="NHF210"/>
      <c r="NHG210"/>
      <c r="NHH210"/>
      <c r="NHI210"/>
      <c r="NHJ210"/>
      <c r="NHK210"/>
      <c r="NHL210"/>
      <c r="NHM210"/>
      <c r="NHN210"/>
      <c r="NHO210"/>
      <c r="NHP210"/>
      <c r="NHQ210"/>
      <c r="NHR210"/>
      <c r="NHS210"/>
      <c r="NHT210"/>
      <c r="NHU210"/>
      <c r="NHV210"/>
      <c r="NHW210"/>
      <c r="NHX210"/>
      <c r="NHY210"/>
      <c r="NHZ210"/>
      <c r="NIA210"/>
      <c r="NIB210"/>
      <c r="NIC210"/>
      <c r="NID210"/>
      <c r="NIE210"/>
      <c r="NIF210"/>
      <c r="NIG210"/>
      <c r="NIH210"/>
      <c r="NII210"/>
      <c r="NIJ210"/>
      <c r="NIK210"/>
      <c r="NIL210"/>
      <c r="NIM210"/>
      <c r="NIN210"/>
      <c r="NIO210"/>
      <c r="NIP210"/>
      <c r="NIQ210"/>
      <c r="NIR210"/>
      <c r="NIS210"/>
      <c r="NIT210"/>
      <c r="NIU210"/>
      <c r="NIV210"/>
      <c r="NIW210"/>
      <c r="NIX210"/>
      <c r="NIY210"/>
      <c r="NIZ210"/>
      <c r="NJA210"/>
      <c r="NJB210"/>
      <c r="NJC210"/>
      <c r="NJD210"/>
      <c r="NJE210"/>
      <c r="NJF210"/>
      <c r="NJG210"/>
      <c r="NJH210"/>
      <c r="NJI210"/>
      <c r="NJJ210"/>
      <c r="NJK210"/>
      <c r="NJL210"/>
      <c r="NJM210"/>
      <c r="NJN210"/>
      <c r="NJO210"/>
      <c r="NJP210"/>
      <c r="NJQ210"/>
      <c r="NJR210"/>
      <c r="NJS210"/>
      <c r="NJT210"/>
      <c r="NJU210"/>
      <c r="NJV210"/>
      <c r="NJW210"/>
      <c r="NJX210"/>
      <c r="NJY210"/>
      <c r="NJZ210"/>
      <c r="NKA210"/>
      <c r="NKB210"/>
      <c r="NKC210"/>
      <c r="NKD210"/>
      <c r="NKE210"/>
      <c r="NKF210"/>
      <c r="NKG210"/>
      <c r="NKH210"/>
      <c r="NKI210"/>
      <c r="NKJ210"/>
      <c r="NKK210"/>
      <c r="NKL210"/>
      <c r="NKM210"/>
      <c r="NKN210"/>
      <c r="NKO210"/>
      <c r="NKP210"/>
      <c r="NKQ210"/>
      <c r="NKR210"/>
      <c r="NKS210"/>
      <c r="NKT210"/>
      <c r="NKU210"/>
      <c r="NKV210"/>
      <c r="NKW210"/>
      <c r="NKX210"/>
      <c r="NKY210"/>
      <c r="NKZ210"/>
      <c r="NLA210"/>
      <c r="NLB210"/>
      <c r="NLC210"/>
      <c r="NLD210"/>
      <c r="NLE210"/>
      <c r="NLF210"/>
      <c r="NLG210"/>
      <c r="NLH210"/>
      <c r="NLI210"/>
      <c r="NLJ210"/>
      <c r="NLK210"/>
      <c r="NLL210"/>
      <c r="NLM210"/>
      <c r="NLN210"/>
      <c r="NLO210"/>
      <c r="NLP210"/>
      <c r="NLQ210"/>
      <c r="NLR210"/>
      <c r="NLS210"/>
      <c r="NLT210"/>
      <c r="NLU210"/>
      <c r="NLV210"/>
      <c r="NLW210"/>
      <c r="NLX210"/>
      <c r="NLY210"/>
      <c r="NLZ210"/>
      <c r="NMA210"/>
      <c r="NMB210"/>
      <c r="NMC210"/>
      <c r="NMD210"/>
      <c r="NME210"/>
      <c r="NMF210"/>
      <c r="NMG210"/>
      <c r="NMH210"/>
      <c r="NMI210"/>
      <c r="NMJ210"/>
      <c r="NMK210"/>
      <c r="NML210"/>
      <c r="NMM210"/>
      <c r="NMN210"/>
      <c r="NMO210"/>
      <c r="NMP210"/>
      <c r="NMQ210"/>
      <c r="NMR210"/>
      <c r="NMS210"/>
      <c r="NMT210"/>
      <c r="NMU210"/>
      <c r="NMV210"/>
      <c r="NMW210"/>
      <c r="NMX210"/>
      <c r="NMY210"/>
      <c r="NMZ210"/>
      <c r="NNA210"/>
      <c r="NNB210"/>
      <c r="NNC210"/>
      <c r="NND210"/>
      <c r="NNE210"/>
      <c r="NNF210"/>
      <c r="NNG210"/>
      <c r="NNH210"/>
      <c r="NNI210"/>
      <c r="NNJ210"/>
      <c r="NNK210"/>
      <c r="NNL210"/>
      <c r="NNM210"/>
      <c r="NNN210"/>
      <c r="NNO210"/>
      <c r="NNP210"/>
      <c r="NNQ210"/>
      <c r="NNR210"/>
      <c r="NNS210"/>
      <c r="NNT210"/>
      <c r="NNU210"/>
      <c r="NNV210"/>
      <c r="NNW210"/>
      <c r="NNX210"/>
      <c r="NNY210"/>
      <c r="NNZ210"/>
      <c r="NOA210"/>
      <c r="NOB210"/>
      <c r="NOC210"/>
      <c r="NOD210"/>
      <c r="NOE210"/>
      <c r="NOF210"/>
      <c r="NOG210"/>
      <c r="NOH210"/>
      <c r="NOI210"/>
      <c r="NOJ210"/>
      <c r="NOK210"/>
      <c r="NOL210"/>
      <c r="NOM210"/>
      <c r="NON210"/>
      <c r="NOO210"/>
      <c r="NOP210"/>
      <c r="NOQ210"/>
      <c r="NOR210"/>
      <c r="NOS210"/>
      <c r="NOT210"/>
      <c r="NOU210"/>
      <c r="NOV210"/>
      <c r="NOW210"/>
      <c r="NOX210"/>
      <c r="NOY210"/>
      <c r="NOZ210"/>
      <c r="NPA210"/>
      <c r="NPB210"/>
      <c r="NPC210"/>
      <c r="NPD210"/>
      <c r="NPE210"/>
      <c r="NPF210"/>
      <c r="NPG210"/>
      <c r="NPH210"/>
      <c r="NPI210"/>
      <c r="NPJ210"/>
      <c r="NPK210"/>
      <c r="NPL210"/>
      <c r="NPM210"/>
      <c r="NPN210"/>
      <c r="NPO210"/>
      <c r="NPP210"/>
      <c r="NPQ210"/>
      <c r="NPR210"/>
      <c r="NPS210"/>
      <c r="NPT210"/>
      <c r="NPU210"/>
      <c r="NPV210"/>
      <c r="NPW210"/>
      <c r="NPX210"/>
      <c r="NPY210"/>
      <c r="NPZ210"/>
      <c r="NQA210"/>
      <c r="NQB210"/>
      <c r="NQC210"/>
      <c r="NQD210"/>
      <c r="NQE210"/>
      <c r="NQF210"/>
      <c r="NQG210"/>
      <c r="NQH210"/>
      <c r="NQI210"/>
      <c r="NQJ210"/>
      <c r="NQK210"/>
      <c r="NQL210"/>
      <c r="NQM210"/>
      <c r="NQN210"/>
      <c r="NQO210"/>
      <c r="NQP210"/>
      <c r="NQQ210"/>
      <c r="NQR210"/>
      <c r="NQS210"/>
      <c r="NQT210"/>
      <c r="NQU210"/>
      <c r="NQV210"/>
      <c r="NQW210"/>
      <c r="NQX210"/>
      <c r="NQY210"/>
      <c r="NQZ210"/>
      <c r="NRA210"/>
      <c r="NRB210"/>
      <c r="NRC210"/>
      <c r="NRD210"/>
      <c r="NRE210"/>
      <c r="NRF210"/>
      <c r="NRG210"/>
      <c r="NRH210"/>
      <c r="NRI210"/>
      <c r="NRJ210"/>
      <c r="NRK210"/>
      <c r="NRL210"/>
      <c r="NRM210"/>
      <c r="NRN210"/>
      <c r="NRO210"/>
      <c r="NRP210"/>
      <c r="NRQ210"/>
      <c r="NRR210"/>
      <c r="NRS210"/>
      <c r="NRT210"/>
      <c r="NRU210"/>
      <c r="NRV210"/>
      <c r="NRW210"/>
      <c r="NRX210"/>
      <c r="NRY210"/>
      <c r="NRZ210"/>
      <c r="NSA210"/>
      <c r="NSB210"/>
      <c r="NSC210"/>
      <c r="NSD210"/>
      <c r="NSE210"/>
      <c r="NSF210"/>
      <c r="NSG210"/>
      <c r="NSH210"/>
      <c r="NSI210"/>
      <c r="NSJ210"/>
      <c r="NSK210"/>
      <c r="NSL210"/>
      <c r="NSM210"/>
      <c r="NSN210"/>
      <c r="NSO210"/>
      <c r="NSP210"/>
      <c r="NSQ210"/>
      <c r="NSR210"/>
      <c r="NSS210"/>
      <c r="NST210"/>
      <c r="NSU210"/>
      <c r="NSV210"/>
      <c r="NSW210"/>
      <c r="NSX210"/>
      <c r="NSY210"/>
      <c r="NSZ210"/>
      <c r="NTA210"/>
      <c r="NTB210"/>
      <c r="NTC210"/>
      <c r="NTD210"/>
      <c r="NTE210"/>
      <c r="NTF210"/>
      <c r="NTG210"/>
      <c r="NTH210"/>
      <c r="NTI210"/>
      <c r="NTJ210"/>
      <c r="NTK210"/>
      <c r="NTL210"/>
      <c r="NTM210"/>
      <c r="NTN210"/>
      <c r="NTO210"/>
      <c r="NTP210"/>
      <c r="NTQ210"/>
      <c r="NTR210"/>
      <c r="NTS210"/>
      <c r="NTT210"/>
      <c r="NTU210"/>
      <c r="NTV210"/>
      <c r="NTW210"/>
      <c r="NTX210"/>
      <c r="NTY210"/>
      <c r="NTZ210"/>
      <c r="NUA210"/>
      <c r="NUB210"/>
      <c r="NUC210"/>
      <c r="NUD210"/>
      <c r="NUE210"/>
      <c r="NUF210"/>
      <c r="NUG210"/>
      <c r="NUH210"/>
      <c r="NUI210"/>
      <c r="NUJ210"/>
      <c r="NUK210"/>
      <c r="NUL210"/>
      <c r="NUM210"/>
      <c r="NUN210"/>
      <c r="NUO210"/>
      <c r="NUP210"/>
      <c r="NUQ210"/>
      <c r="NUR210"/>
      <c r="NUS210"/>
      <c r="NUT210"/>
      <c r="NUU210"/>
      <c r="NUV210"/>
      <c r="NUW210"/>
      <c r="NUX210"/>
      <c r="NUY210"/>
      <c r="NUZ210"/>
      <c r="NVA210"/>
      <c r="NVB210"/>
      <c r="NVC210"/>
      <c r="NVD210"/>
      <c r="NVE210"/>
      <c r="NVF210"/>
      <c r="NVG210"/>
      <c r="NVH210"/>
      <c r="NVI210"/>
      <c r="NVJ210"/>
      <c r="NVK210"/>
      <c r="NVL210"/>
      <c r="NVM210"/>
      <c r="NVN210"/>
      <c r="NVO210"/>
      <c r="NVP210"/>
      <c r="NVQ210"/>
      <c r="NVR210"/>
      <c r="NVS210"/>
      <c r="NVT210"/>
      <c r="NVU210"/>
      <c r="NVV210"/>
      <c r="NVW210"/>
      <c r="NVX210"/>
      <c r="NVY210"/>
      <c r="NVZ210"/>
      <c r="NWA210"/>
      <c r="NWB210"/>
      <c r="NWC210"/>
      <c r="NWD210"/>
      <c r="NWE210"/>
      <c r="NWF210"/>
      <c r="NWG210"/>
      <c r="NWH210"/>
      <c r="NWI210"/>
      <c r="NWJ210"/>
      <c r="NWK210"/>
      <c r="NWL210"/>
      <c r="NWM210"/>
      <c r="NWN210"/>
      <c r="NWO210"/>
      <c r="NWP210"/>
      <c r="NWQ210"/>
      <c r="NWR210"/>
      <c r="NWS210"/>
      <c r="NWT210"/>
      <c r="NWU210"/>
      <c r="NWV210"/>
      <c r="NWW210"/>
      <c r="NWX210"/>
      <c r="NWY210"/>
      <c r="NWZ210"/>
      <c r="NXA210"/>
      <c r="NXB210"/>
      <c r="NXC210"/>
      <c r="NXD210"/>
      <c r="NXE210"/>
      <c r="NXF210"/>
      <c r="NXG210"/>
      <c r="NXH210"/>
      <c r="NXI210"/>
      <c r="NXJ210"/>
      <c r="NXK210"/>
      <c r="NXL210"/>
      <c r="NXM210"/>
      <c r="NXN210"/>
      <c r="NXO210"/>
      <c r="NXP210"/>
      <c r="NXQ210"/>
      <c r="NXR210"/>
      <c r="NXS210"/>
      <c r="NXT210"/>
      <c r="NXU210"/>
      <c r="NXV210"/>
      <c r="NXW210"/>
      <c r="NXX210"/>
      <c r="NXY210"/>
      <c r="NXZ210"/>
      <c r="NYA210"/>
      <c r="NYB210"/>
      <c r="NYC210"/>
      <c r="NYD210"/>
      <c r="NYE210"/>
      <c r="NYF210"/>
      <c r="NYG210"/>
      <c r="NYH210"/>
      <c r="NYI210"/>
      <c r="NYJ210"/>
      <c r="NYK210"/>
      <c r="NYL210"/>
      <c r="NYM210"/>
      <c r="NYN210"/>
      <c r="NYO210"/>
      <c r="NYP210"/>
      <c r="NYQ210"/>
      <c r="NYR210"/>
      <c r="NYS210"/>
      <c r="NYT210"/>
      <c r="NYU210"/>
      <c r="NYV210"/>
      <c r="NYW210"/>
      <c r="NYX210"/>
      <c r="NYY210"/>
      <c r="NYZ210"/>
      <c r="NZA210"/>
      <c r="NZB210"/>
      <c r="NZC210"/>
      <c r="NZD210"/>
      <c r="NZE210"/>
      <c r="NZF210"/>
      <c r="NZG210"/>
      <c r="NZH210"/>
      <c r="NZI210"/>
      <c r="NZJ210"/>
      <c r="NZK210"/>
      <c r="NZL210"/>
      <c r="NZM210"/>
      <c r="NZN210"/>
      <c r="NZO210"/>
      <c r="NZP210"/>
      <c r="NZQ210"/>
      <c r="NZR210"/>
      <c r="NZS210"/>
      <c r="NZT210"/>
      <c r="NZU210"/>
      <c r="NZV210"/>
      <c r="NZW210"/>
      <c r="NZX210"/>
      <c r="NZY210"/>
      <c r="NZZ210"/>
      <c r="OAA210"/>
      <c r="OAB210"/>
      <c r="OAC210"/>
      <c r="OAD210"/>
      <c r="OAE210"/>
      <c r="OAF210"/>
      <c r="OAG210"/>
      <c r="OAH210"/>
      <c r="OAI210"/>
      <c r="OAJ210"/>
      <c r="OAK210"/>
      <c r="OAL210"/>
      <c r="OAM210"/>
      <c r="OAN210"/>
      <c r="OAO210"/>
      <c r="OAP210"/>
      <c r="OAQ210"/>
      <c r="OAR210"/>
      <c r="OAS210"/>
      <c r="OAT210"/>
      <c r="OAU210"/>
      <c r="OAV210"/>
      <c r="OAW210"/>
      <c r="OAX210"/>
      <c r="OAY210"/>
      <c r="OAZ210"/>
      <c r="OBA210"/>
      <c r="OBB210"/>
      <c r="OBC210"/>
      <c r="OBD210"/>
      <c r="OBE210"/>
      <c r="OBF210"/>
      <c r="OBG210"/>
      <c r="OBH210"/>
      <c r="OBI210"/>
      <c r="OBJ210"/>
      <c r="OBK210"/>
      <c r="OBL210"/>
      <c r="OBM210"/>
      <c r="OBN210"/>
      <c r="OBO210"/>
      <c r="OBP210"/>
      <c r="OBQ210"/>
      <c r="OBR210"/>
      <c r="OBS210"/>
      <c r="OBT210"/>
      <c r="OBU210"/>
      <c r="OBV210"/>
      <c r="OBW210"/>
      <c r="OBX210"/>
      <c r="OBY210"/>
      <c r="OBZ210"/>
      <c r="OCA210"/>
      <c r="OCB210"/>
      <c r="OCC210"/>
      <c r="OCD210"/>
      <c r="OCE210"/>
      <c r="OCF210"/>
      <c r="OCG210"/>
      <c r="OCH210"/>
      <c r="OCI210"/>
      <c r="OCJ210"/>
      <c r="OCK210"/>
      <c r="OCL210"/>
      <c r="OCM210"/>
      <c r="OCN210"/>
      <c r="OCO210"/>
      <c r="OCP210"/>
      <c r="OCQ210"/>
      <c r="OCR210"/>
      <c r="OCS210"/>
      <c r="OCT210"/>
      <c r="OCU210"/>
      <c r="OCV210"/>
      <c r="OCW210"/>
      <c r="OCX210"/>
      <c r="OCY210"/>
      <c r="OCZ210"/>
      <c r="ODA210"/>
      <c r="ODB210"/>
      <c r="ODC210"/>
      <c r="ODD210"/>
      <c r="ODE210"/>
      <c r="ODF210"/>
      <c r="ODG210"/>
      <c r="ODH210"/>
      <c r="ODI210"/>
      <c r="ODJ210"/>
      <c r="ODK210"/>
      <c r="ODL210"/>
      <c r="ODM210"/>
      <c r="ODN210"/>
      <c r="ODO210"/>
      <c r="ODP210"/>
      <c r="ODQ210"/>
      <c r="ODR210"/>
      <c r="ODS210"/>
      <c r="ODT210"/>
      <c r="ODU210"/>
      <c r="ODV210"/>
      <c r="ODW210"/>
      <c r="ODX210"/>
      <c r="ODY210"/>
      <c r="ODZ210"/>
      <c r="OEA210"/>
      <c r="OEB210"/>
      <c r="OEC210"/>
      <c r="OED210"/>
      <c r="OEE210"/>
      <c r="OEF210"/>
      <c r="OEG210"/>
      <c r="OEH210"/>
      <c r="OEI210"/>
      <c r="OEJ210"/>
      <c r="OEK210"/>
      <c r="OEL210"/>
      <c r="OEM210"/>
      <c r="OEN210"/>
      <c r="OEO210"/>
      <c r="OEP210"/>
      <c r="OEQ210"/>
      <c r="OER210"/>
      <c r="OES210"/>
      <c r="OET210"/>
      <c r="OEU210"/>
      <c r="OEV210"/>
      <c r="OEW210"/>
      <c r="OEX210"/>
      <c r="OEY210"/>
      <c r="OEZ210"/>
      <c r="OFA210"/>
      <c r="OFB210"/>
      <c r="OFC210"/>
      <c r="OFD210"/>
      <c r="OFE210"/>
      <c r="OFF210"/>
      <c r="OFG210"/>
      <c r="OFH210"/>
      <c r="OFI210"/>
      <c r="OFJ210"/>
      <c r="OFK210"/>
      <c r="OFL210"/>
      <c r="OFM210"/>
      <c r="OFN210"/>
      <c r="OFO210"/>
      <c r="OFP210"/>
      <c r="OFQ210"/>
      <c r="OFR210"/>
      <c r="OFS210"/>
      <c r="OFT210"/>
      <c r="OFU210"/>
      <c r="OFV210"/>
      <c r="OFW210"/>
      <c r="OFX210"/>
      <c r="OFY210"/>
      <c r="OFZ210"/>
      <c r="OGA210"/>
      <c r="OGB210"/>
      <c r="OGC210"/>
      <c r="OGD210"/>
      <c r="OGE210"/>
      <c r="OGF210"/>
      <c r="OGG210"/>
      <c r="OGH210"/>
      <c r="OGI210"/>
      <c r="OGJ210"/>
      <c r="OGK210"/>
      <c r="OGL210"/>
      <c r="OGM210"/>
      <c r="OGN210"/>
      <c r="OGO210"/>
      <c r="OGP210"/>
      <c r="OGQ210"/>
      <c r="OGR210"/>
      <c r="OGS210"/>
      <c r="OGT210"/>
      <c r="OGU210"/>
      <c r="OGV210"/>
      <c r="OGW210"/>
      <c r="OGX210"/>
      <c r="OGY210"/>
      <c r="OGZ210"/>
      <c r="OHA210"/>
      <c r="OHB210"/>
      <c r="OHC210"/>
      <c r="OHD210"/>
      <c r="OHE210"/>
      <c r="OHF210"/>
      <c r="OHG210"/>
      <c r="OHH210"/>
      <c r="OHI210"/>
      <c r="OHJ210"/>
      <c r="OHK210"/>
      <c r="OHL210"/>
      <c r="OHM210"/>
      <c r="OHN210"/>
      <c r="OHO210"/>
      <c r="OHP210"/>
      <c r="OHQ210"/>
      <c r="OHR210"/>
      <c r="OHS210"/>
      <c r="OHT210"/>
      <c r="OHU210"/>
      <c r="OHV210"/>
      <c r="OHW210"/>
      <c r="OHX210"/>
      <c r="OHY210"/>
      <c r="OHZ210"/>
      <c r="OIA210"/>
      <c r="OIB210"/>
      <c r="OIC210"/>
      <c r="OID210"/>
      <c r="OIE210"/>
      <c r="OIF210"/>
      <c r="OIG210"/>
      <c r="OIH210"/>
      <c r="OII210"/>
      <c r="OIJ210"/>
      <c r="OIK210"/>
      <c r="OIL210"/>
      <c r="OIM210"/>
      <c r="OIN210"/>
      <c r="OIO210"/>
      <c r="OIP210"/>
      <c r="OIQ210"/>
      <c r="OIR210"/>
      <c r="OIS210"/>
      <c r="OIT210"/>
      <c r="OIU210"/>
      <c r="OIV210"/>
      <c r="OIW210"/>
      <c r="OIX210"/>
      <c r="OIY210"/>
      <c r="OIZ210"/>
      <c r="OJA210"/>
      <c r="OJB210"/>
      <c r="OJC210"/>
      <c r="OJD210"/>
      <c r="OJE210"/>
      <c r="OJF210"/>
      <c r="OJG210"/>
      <c r="OJH210"/>
      <c r="OJI210"/>
      <c r="OJJ210"/>
      <c r="OJK210"/>
      <c r="OJL210"/>
      <c r="OJM210"/>
      <c r="OJN210"/>
      <c r="OJO210"/>
      <c r="OJP210"/>
      <c r="OJQ210"/>
      <c r="OJR210"/>
      <c r="OJS210"/>
      <c r="OJT210"/>
      <c r="OJU210"/>
      <c r="OJV210"/>
      <c r="OJW210"/>
      <c r="OJX210"/>
      <c r="OJY210"/>
      <c r="OJZ210"/>
      <c r="OKA210"/>
      <c r="OKB210"/>
      <c r="OKC210"/>
      <c r="OKD210"/>
      <c r="OKE210"/>
      <c r="OKF210"/>
      <c r="OKG210"/>
      <c r="OKH210"/>
      <c r="OKI210"/>
      <c r="OKJ210"/>
      <c r="OKK210"/>
      <c r="OKL210"/>
      <c r="OKM210"/>
      <c r="OKN210"/>
      <c r="OKO210"/>
      <c r="OKP210"/>
      <c r="OKQ210"/>
      <c r="OKR210"/>
      <c r="OKS210"/>
      <c r="OKT210"/>
      <c r="OKU210"/>
      <c r="OKV210"/>
      <c r="OKW210"/>
      <c r="OKX210"/>
      <c r="OKY210"/>
      <c r="OKZ210"/>
      <c r="OLA210"/>
      <c r="OLB210"/>
      <c r="OLC210"/>
      <c r="OLD210"/>
      <c r="OLE210"/>
      <c r="OLF210"/>
      <c r="OLG210"/>
      <c r="OLH210"/>
      <c r="OLI210"/>
      <c r="OLJ210"/>
      <c r="OLK210"/>
      <c r="OLL210"/>
      <c r="OLM210"/>
      <c r="OLN210"/>
      <c r="OLO210"/>
      <c r="OLP210"/>
      <c r="OLQ210"/>
      <c r="OLR210"/>
      <c r="OLS210"/>
      <c r="OLT210"/>
      <c r="OLU210"/>
      <c r="OLV210"/>
      <c r="OLW210"/>
      <c r="OLX210"/>
      <c r="OLY210"/>
      <c r="OLZ210"/>
      <c r="OMA210"/>
      <c r="OMB210"/>
      <c r="OMC210"/>
      <c r="OMD210"/>
      <c r="OME210"/>
      <c r="OMF210"/>
      <c r="OMG210"/>
      <c r="OMH210"/>
      <c r="OMI210"/>
      <c r="OMJ210"/>
      <c r="OMK210"/>
      <c r="OML210"/>
      <c r="OMM210"/>
      <c r="OMN210"/>
      <c r="OMO210"/>
      <c r="OMP210"/>
      <c r="OMQ210"/>
      <c r="OMR210"/>
      <c r="OMS210"/>
      <c r="OMT210"/>
      <c r="OMU210"/>
      <c r="OMV210"/>
      <c r="OMW210"/>
      <c r="OMX210"/>
      <c r="OMY210"/>
      <c r="OMZ210"/>
      <c r="ONA210"/>
      <c r="ONB210"/>
      <c r="ONC210"/>
      <c r="OND210"/>
      <c r="ONE210"/>
      <c r="ONF210"/>
      <c r="ONG210"/>
      <c r="ONH210"/>
      <c r="ONI210"/>
      <c r="ONJ210"/>
      <c r="ONK210"/>
      <c r="ONL210"/>
      <c r="ONM210"/>
      <c r="ONN210"/>
      <c r="ONO210"/>
      <c r="ONP210"/>
      <c r="ONQ210"/>
      <c r="ONR210"/>
      <c r="ONS210"/>
      <c r="ONT210"/>
      <c r="ONU210"/>
      <c r="ONV210"/>
      <c r="ONW210"/>
      <c r="ONX210"/>
      <c r="ONY210"/>
      <c r="ONZ210"/>
      <c r="OOA210"/>
      <c r="OOB210"/>
      <c r="OOC210"/>
      <c r="OOD210"/>
      <c r="OOE210"/>
      <c r="OOF210"/>
      <c r="OOG210"/>
      <c r="OOH210"/>
      <c r="OOI210"/>
      <c r="OOJ210"/>
      <c r="OOK210"/>
      <c r="OOL210"/>
      <c r="OOM210"/>
      <c r="OON210"/>
      <c r="OOO210"/>
      <c r="OOP210"/>
      <c r="OOQ210"/>
      <c r="OOR210"/>
      <c r="OOS210"/>
      <c r="OOT210"/>
      <c r="OOU210"/>
      <c r="OOV210"/>
      <c r="OOW210"/>
      <c r="OOX210"/>
      <c r="OOY210"/>
      <c r="OOZ210"/>
      <c r="OPA210"/>
      <c r="OPB210"/>
      <c r="OPC210"/>
      <c r="OPD210"/>
      <c r="OPE210"/>
      <c r="OPF210"/>
      <c r="OPG210"/>
      <c r="OPH210"/>
      <c r="OPI210"/>
      <c r="OPJ210"/>
      <c r="OPK210"/>
      <c r="OPL210"/>
      <c r="OPM210"/>
      <c r="OPN210"/>
      <c r="OPO210"/>
      <c r="OPP210"/>
      <c r="OPQ210"/>
      <c r="OPR210"/>
      <c r="OPS210"/>
      <c r="OPT210"/>
      <c r="OPU210"/>
      <c r="OPV210"/>
      <c r="OPW210"/>
      <c r="OPX210"/>
      <c r="OPY210"/>
      <c r="OPZ210"/>
      <c r="OQA210"/>
      <c r="OQB210"/>
      <c r="OQC210"/>
      <c r="OQD210"/>
      <c r="OQE210"/>
      <c r="OQF210"/>
      <c r="OQG210"/>
      <c r="OQH210"/>
      <c r="OQI210"/>
      <c r="OQJ210"/>
      <c r="OQK210"/>
      <c r="OQL210"/>
      <c r="OQM210"/>
      <c r="OQN210"/>
      <c r="OQO210"/>
      <c r="OQP210"/>
      <c r="OQQ210"/>
      <c r="OQR210"/>
      <c r="OQS210"/>
      <c r="OQT210"/>
      <c r="OQU210"/>
      <c r="OQV210"/>
      <c r="OQW210"/>
      <c r="OQX210"/>
      <c r="OQY210"/>
      <c r="OQZ210"/>
      <c r="ORA210"/>
      <c r="ORB210"/>
      <c r="ORC210"/>
      <c r="ORD210"/>
      <c r="ORE210"/>
      <c r="ORF210"/>
      <c r="ORG210"/>
      <c r="ORH210"/>
      <c r="ORI210"/>
      <c r="ORJ210"/>
      <c r="ORK210"/>
      <c r="ORL210"/>
      <c r="ORM210"/>
      <c r="ORN210"/>
      <c r="ORO210"/>
      <c r="ORP210"/>
      <c r="ORQ210"/>
      <c r="ORR210"/>
      <c r="ORS210"/>
      <c r="ORT210"/>
      <c r="ORU210"/>
      <c r="ORV210"/>
      <c r="ORW210"/>
      <c r="ORX210"/>
      <c r="ORY210"/>
      <c r="ORZ210"/>
      <c r="OSA210"/>
      <c r="OSB210"/>
      <c r="OSC210"/>
      <c r="OSD210"/>
      <c r="OSE210"/>
      <c r="OSF210"/>
      <c r="OSG210"/>
      <c r="OSH210"/>
      <c r="OSI210"/>
      <c r="OSJ210"/>
      <c r="OSK210"/>
      <c r="OSL210"/>
      <c r="OSM210"/>
      <c r="OSN210"/>
      <c r="OSO210"/>
      <c r="OSP210"/>
      <c r="OSQ210"/>
      <c r="OSR210"/>
      <c r="OSS210"/>
      <c r="OST210"/>
      <c r="OSU210"/>
      <c r="OSV210"/>
      <c r="OSW210"/>
      <c r="OSX210"/>
      <c r="OSY210"/>
      <c r="OSZ210"/>
      <c r="OTA210"/>
      <c r="OTB210"/>
      <c r="OTC210"/>
      <c r="OTD210"/>
      <c r="OTE210"/>
      <c r="OTF210"/>
      <c r="OTG210"/>
      <c r="OTH210"/>
      <c r="OTI210"/>
      <c r="OTJ210"/>
      <c r="OTK210"/>
      <c r="OTL210"/>
      <c r="OTM210"/>
      <c r="OTN210"/>
      <c r="OTO210"/>
      <c r="OTP210"/>
      <c r="OTQ210"/>
      <c r="OTR210"/>
      <c r="OTS210"/>
      <c r="OTT210"/>
      <c r="OTU210"/>
      <c r="OTV210"/>
      <c r="OTW210"/>
      <c r="OTX210"/>
      <c r="OTY210"/>
      <c r="OTZ210"/>
      <c r="OUA210"/>
      <c r="OUB210"/>
      <c r="OUC210"/>
      <c r="OUD210"/>
      <c r="OUE210"/>
      <c r="OUF210"/>
      <c r="OUG210"/>
      <c r="OUH210"/>
      <c r="OUI210"/>
      <c r="OUJ210"/>
      <c r="OUK210"/>
      <c r="OUL210"/>
      <c r="OUM210"/>
      <c r="OUN210"/>
      <c r="OUO210"/>
      <c r="OUP210"/>
      <c r="OUQ210"/>
      <c r="OUR210"/>
      <c r="OUS210"/>
      <c r="OUT210"/>
      <c r="OUU210"/>
      <c r="OUV210"/>
      <c r="OUW210"/>
      <c r="OUX210"/>
      <c r="OUY210"/>
      <c r="OUZ210"/>
      <c r="OVA210"/>
      <c r="OVB210"/>
      <c r="OVC210"/>
      <c r="OVD210"/>
      <c r="OVE210"/>
      <c r="OVF210"/>
      <c r="OVG210"/>
      <c r="OVH210"/>
      <c r="OVI210"/>
      <c r="OVJ210"/>
      <c r="OVK210"/>
      <c r="OVL210"/>
      <c r="OVM210"/>
      <c r="OVN210"/>
      <c r="OVO210"/>
      <c r="OVP210"/>
      <c r="OVQ210"/>
      <c r="OVR210"/>
      <c r="OVS210"/>
      <c r="OVT210"/>
      <c r="OVU210"/>
      <c r="OVV210"/>
      <c r="OVW210"/>
      <c r="OVX210"/>
      <c r="OVY210"/>
      <c r="OVZ210"/>
      <c r="OWA210"/>
      <c r="OWB210"/>
      <c r="OWC210"/>
      <c r="OWD210"/>
      <c r="OWE210"/>
      <c r="OWF210"/>
      <c r="OWG210"/>
      <c r="OWH210"/>
      <c r="OWI210"/>
      <c r="OWJ210"/>
      <c r="OWK210"/>
      <c r="OWL210"/>
      <c r="OWM210"/>
      <c r="OWN210"/>
      <c r="OWO210"/>
      <c r="OWP210"/>
      <c r="OWQ210"/>
      <c r="OWR210"/>
      <c r="OWS210"/>
      <c r="OWT210"/>
      <c r="OWU210"/>
      <c r="OWV210"/>
      <c r="OWW210"/>
      <c r="OWX210"/>
      <c r="OWY210"/>
      <c r="OWZ210"/>
      <c r="OXA210"/>
      <c r="OXB210"/>
      <c r="OXC210"/>
      <c r="OXD210"/>
      <c r="OXE210"/>
      <c r="OXF210"/>
      <c r="OXG210"/>
      <c r="OXH210"/>
      <c r="OXI210"/>
      <c r="OXJ210"/>
      <c r="OXK210"/>
      <c r="OXL210"/>
      <c r="OXM210"/>
      <c r="OXN210"/>
      <c r="OXO210"/>
      <c r="OXP210"/>
      <c r="OXQ210"/>
      <c r="OXR210"/>
      <c r="OXS210"/>
      <c r="OXT210"/>
      <c r="OXU210"/>
      <c r="OXV210"/>
      <c r="OXW210"/>
      <c r="OXX210"/>
      <c r="OXY210"/>
      <c r="OXZ210"/>
      <c r="OYA210"/>
      <c r="OYB210"/>
      <c r="OYC210"/>
      <c r="OYD210"/>
      <c r="OYE210"/>
      <c r="OYF210"/>
      <c r="OYG210"/>
      <c r="OYH210"/>
      <c r="OYI210"/>
      <c r="OYJ210"/>
      <c r="OYK210"/>
      <c r="OYL210"/>
      <c r="OYM210"/>
      <c r="OYN210"/>
      <c r="OYO210"/>
      <c r="OYP210"/>
      <c r="OYQ210"/>
      <c r="OYR210"/>
      <c r="OYS210"/>
      <c r="OYT210"/>
      <c r="OYU210"/>
      <c r="OYV210"/>
      <c r="OYW210"/>
      <c r="OYX210"/>
      <c r="OYY210"/>
      <c r="OYZ210"/>
      <c r="OZA210"/>
      <c r="OZB210"/>
      <c r="OZC210"/>
      <c r="OZD210"/>
      <c r="OZE210"/>
      <c r="OZF210"/>
      <c r="OZG210"/>
      <c r="OZH210"/>
      <c r="OZI210"/>
      <c r="OZJ210"/>
      <c r="OZK210"/>
      <c r="OZL210"/>
      <c r="OZM210"/>
      <c r="OZN210"/>
      <c r="OZO210"/>
      <c r="OZP210"/>
      <c r="OZQ210"/>
      <c r="OZR210"/>
      <c r="OZS210"/>
      <c r="OZT210"/>
      <c r="OZU210"/>
      <c r="OZV210"/>
      <c r="OZW210"/>
      <c r="OZX210"/>
      <c r="OZY210"/>
      <c r="OZZ210"/>
      <c r="PAA210"/>
      <c r="PAB210"/>
      <c r="PAC210"/>
      <c r="PAD210"/>
      <c r="PAE210"/>
      <c r="PAF210"/>
      <c r="PAG210"/>
      <c r="PAH210"/>
      <c r="PAI210"/>
      <c r="PAJ210"/>
      <c r="PAK210"/>
      <c r="PAL210"/>
      <c r="PAM210"/>
      <c r="PAN210"/>
      <c r="PAO210"/>
      <c r="PAP210"/>
      <c r="PAQ210"/>
      <c r="PAR210"/>
      <c r="PAS210"/>
      <c r="PAT210"/>
      <c r="PAU210"/>
      <c r="PAV210"/>
      <c r="PAW210"/>
      <c r="PAX210"/>
      <c r="PAY210"/>
      <c r="PAZ210"/>
      <c r="PBA210"/>
      <c r="PBB210"/>
      <c r="PBC210"/>
      <c r="PBD210"/>
      <c r="PBE210"/>
      <c r="PBF210"/>
      <c r="PBG210"/>
      <c r="PBH210"/>
      <c r="PBI210"/>
      <c r="PBJ210"/>
      <c r="PBK210"/>
      <c r="PBL210"/>
      <c r="PBM210"/>
      <c r="PBN210"/>
      <c r="PBO210"/>
      <c r="PBP210"/>
      <c r="PBQ210"/>
      <c r="PBR210"/>
      <c r="PBS210"/>
      <c r="PBT210"/>
      <c r="PBU210"/>
      <c r="PBV210"/>
      <c r="PBW210"/>
      <c r="PBX210"/>
      <c r="PBY210"/>
      <c r="PBZ210"/>
      <c r="PCA210"/>
      <c r="PCB210"/>
      <c r="PCC210"/>
      <c r="PCD210"/>
      <c r="PCE210"/>
      <c r="PCF210"/>
      <c r="PCG210"/>
      <c r="PCH210"/>
      <c r="PCI210"/>
      <c r="PCJ210"/>
      <c r="PCK210"/>
      <c r="PCL210"/>
      <c r="PCM210"/>
      <c r="PCN210"/>
      <c r="PCO210"/>
      <c r="PCP210"/>
      <c r="PCQ210"/>
      <c r="PCR210"/>
      <c r="PCS210"/>
      <c r="PCT210"/>
      <c r="PCU210"/>
      <c r="PCV210"/>
      <c r="PCW210"/>
      <c r="PCX210"/>
      <c r="PCY210"/>
      <c r="PCZ210"/>
      <c r="PDA210"/>
      <c r="PDB210"/>
      <c r="PDC210"/>
      <c r="PDD210"/>
      <c r="PDE210"/>
      <c r="PDF210"/>
      <c r="PDG210"/>
      <c r="PDH210"/>
      <c r="PDI210"/>
      <c r="PDJ210"/>
      <c r="PDK210"/>
      <c r="PDL210"/>
      <c r="PDM210"/>
      <c r="PDN210"/>
      <c r="PDO210"/>
      <c r="PDP210"/>
      <c r="PDQ210"/>
      <c r="PDR210"/>
      <c r="PDS210"/>
      <c r="PDT210"/>
      <c r="PDU210"/>
      <c r="PDV210"/>
      <c r="PDW210"/>
      <c r="PDX210"/>
      <c r="PDY210"/>
      <c r="PDZ210"/>
      <c r="PEA210"/>
      <c r="PEB210"/>
      <c r="PEC210"/>
      <c r="PED210"/>
      <c r="PEE210"/>
      <c r="PEF210"/>
      <c r="PEG210"/>
      <c r="PEH210"/>
      <c r="PEI210"/>
      <c r="PEJ210"/>
      <c r="PEK210"/>
      <c r="PEL210"/>
      <c r="PEM210"/>
      <c r="PEN210"/>
      <c r="PEO210"/>
      <c r="PEP210"/>
      <c r="PEQ210"/>
      <c r="PER210"/>
      <c r="PES210"/>
      <c r="PET210"/>
      <c r="PEU210"/>
      <c r="PEV210"/>
      <c r="PEW210"/>
      <c r="PEX210"/>
      <c r="PEY210"/>
      <c r="PEZ210"/>
      <c r="PFA210"/>
      <c r="PFB210"/>
      <c r="PFC210"/>
      <c r="PFD210"/>
      <c r="PFE210"/>
      <c r="PFF210"/>
      <c r="PFG210"/>
      <c r="PFH210"/>
      <c r="PFI210"/>
      <c r="PFJ210"/>
      <c r="PFK210"/>
      <c r="PFL210"/>
      <c r="PFM210"/>
      <c r="PFN210"/>
      <c r="PFO210"/>
      <c r="PFP210"/>
      <c r="PFQ210"/>
      <c r="PFR210"/>
      <c r="PFS210"/>
      <c r="PFT210"/>
      <c r="PFU210"/>
      <c r="PFV210"/>
      <c r="PFW210"/>
      <c r="PFX210"/>
      <c r="PFY210"/>
      <c r="PFZ210"/>
      <c r="PGA210"/>
      <c r="PGB210"/>
      <c r="PGC210"/>
      <c r="PGD210"/>
      <c r="PGE210"/>
      <c r="PGF210"/>
      <c r="PGG210"/>
      <c r="PGH210"/>
      <c r="PGI210"/>
      <c r="PGJ210"/>
      <c r="PGK210"/>
      <c r="PGL210"/>
      <c r="PGM210"/>
      <c r="PGN210"/>
      <c r="PGO210"/>
      <c r="PGP210"/>
      <c r="PGQ210"/>
      <c r="PGR210"/>
      <c r="PGS210"/>
      <c r="PGT210"/>
      <c r="PGU210"/>
      <c r="PGV210"/>
      <c r="PGW210"/>
      <c r="PGX210"/>
      <c r="PGY210"/>
      <c r="PGZ210"/>
      <c r="PHA210"/>
      <c r="PHB210"/>
      <c r="PHC210"/>
      <c r="PHD210"/>
      <c r="PHE210"/>
      <c r="PHF210"/>
      <c r="PHG210"/>
      <c r="PHH210"/>
      <c r="PHI210"/>
      <c r="PHJ210"/>
      <c r="PHK210"/>
      <c r="PHL210"/>
      <c r="PHM210"/>
      <c r="PHN210"/>
      <c r="PHO210"/>
      <c r="PHP210"/>
      <c r="PHQ210"/>
      <c r="PHR210"/>
      <c r="PHS210"/>
      <c r="PHT210"/>
      <c r="PHU210"/>
      <c r="PHV210"/>
      <c r="PHW210"/>
      <c r="PHX210"/>
      <c r="PHY210"/>
      <c r="PHZ210"/>
      <c r="PIA210"/>
      <c r="PIB210"/>
      <c r="PIC210"/>
      <c r="PID210"/>
      <c r="PIE210"/>
      <c r="PIF210"/>
      <c r="PIG210"/>
      <c r="PIH210"/>
      <c r="PII210"/>
      <c r="PIJ210"/>
      <c r="PIK210"/>
      <c r="PIL210"/>
      <c r="PIM210"/>
      <c r="PIN210"/>
      <c r="PIO210"/>
      <c r="PIP210"/>
      <c r="PIQ210"/>
      <c r="PIR210"/>
      <c r="PIS210"/>
      <c r="PIT210"/>
      <c r="PIU210"/>
      <c r="PIV210"/>
      <c r="PIW210"/>
      <c r="PIX210"/>
      <c r="PIY210"/>
      <c r="PIZ210"/>
      <c r="PJA210"/>
      <c r="PJB210"/>
      <c r="PJC210"/>
      <c r="PJD210"/>
      <c r="PJE210"/>
      <c r="PJF210"/>
      <c r="PJG210"/>
      <c r="PJH210"/>
      <c r="PJI210"/>
      <c r="PJJ210"/>
      <c r="PJK210"/>
      <c r="PJL210"/>
      <c r="PJM210"/>
      <c r="PJN210"/>
      <c r="PJO210"/>
      <c r="PJP210"/>
      <c r="PJQ210"/>
      <c r="PJR210"/>
      <c r="PJS210"/>
      <c r="PJT210"/>
      <c r="PJU210"/>
      <c r="PJV210"/>
      <c r="PJW210"/>
      <c r="PJX210"/>
      <c r="PJY210"/>
      <c r="PJZ210"/>
      <c r="PKA210"/>
      <c r="PKB210"/>
      <c r="PKC210"/>
      <c r="PKD210"/>
      <c r="PKE210"/>
      <c r="PKF210"/>
      <c r="PKG210"/>
      <c r="PKH210"/>
      <c r="PKI210"/>
      <c r="PKJ210"/>
      <c r="PKK210"/>
      <c r="PKL210"/>
      <c r="PKM210"/>
      <c r="PKN210"/>
      <c r="PKO210"/>
      <c r="PKP210"/>
      <c r="PKQ210"/>
      <c r="PKR210"/>
      <c r="PKS210"/>
      <c r="PKT210"/>
      <c r="PKU210"/>
      <c r="PKV210"/>
      <c r="PKW210"/>
      <c r="PKX210"/>
      <c r="PKY210"/>
      <c r="PKZ210"/>
      <c r="PLA210"/>
      <c r="PLB210"/>
      <c r="PLC210"/>
      <c r="PLD210"/>
      <c r="PLE210"/>
      <c r="PLF210"/>
      <c r="PLG210"/>
      <c r="PLH210"/>
      <c r="PLI210"/>
      <c r="PLJ210"/>
      <c r="PLK210"/>
      <c r="PLL210"/>
      <c r="PLM210"/>
      <c r="PLN210"/>
      <c r="PLO210"/>
      <c r="PLP210"/>
      <c r="PLQ210"/>
      <c r="PLR210"/>
      <c r="PLS210"/>
      <c r="PLT210"/>
      <c r="PLU210"/>
      <c r="PLV210"/>
      <c r="PLW210"/>
      <c r="PLX210"/>
      <c r="PLY210"/>
      <c r="PLZ210"/>
      <c r="PMA210"/>
      <c r="PMB210"/>
      <c r="PMC210"/>
      <c r="PMD210"/>
      <c r="PME210"/>
      <c r="PMF210"/>
      <c r="PMG210"/>
      <c r="PMH210"/>
      <c r="PMI210"/>
      <c r="PMJ210"/>
      <c r="PMK210"/>
      <c r="PML210"/>
      <c r="PMM210"/>
      <c r="PMN210"/>
      <c r="PMO210"/>
      <c r="PMP210"/>
      <c r="PMQ210"/>
      <c r="PMR210"/>
      <c r="PMS210"/>
      <c r="PMT210"/>
      <c r="PMU210"/>
      <c r="PMV210"/>
      <c r="PMW210"/>
      <c r="PMX210"/>
      <c r="PMY210"/>
      <c r="PMZ210"/>
      <c r="PNA210"/>
      <c r="PNB210"/>
      <c r="PNC210"/>
      <c r="PND210"/>
      <c r="PNE210"/>
      <c r="PNF210"/>
      <c r="PNG210"/>
      <c r="PNH210"/>
      <c r="PNI210"/>
      <c r="PNJ210"/>
      <c r="PNK210"/>
      <c r="PNL210"/>
      <c r="PNM210"/>
      <c r="PNN210"/>
      <c r="PNO210"/>
      <c r="PNP210"/>
      <c r="PNQ210"/>
      <c r="PNR210"/>
      <c r="PNS210"/>
      <c r="PNT210"/>
      <c r="PNU210"/>
      <c r="PNV210"/>
      <c r="PNW210"/>
      <c r="PNX210"/>
      <c r="PNY210"/>
      <c r="PNZ210"/>
      <c r="POA210"/>
      <c r="POB210"/>
      <c r="POC210"/>
      <c r="POD210"/>
      <c r="POE210"/>
      <c r="POF210"/>
      <c r="POG210"/>
      <c r="POH210"/>
      <c r="POI210"/>
      <c r="POJ210"/>
      <c r="POK210"/>
      <c r="POL210"/>
      <c r="POM210"/>
      <c r="PON210"/>
      <c r="POO210"/>
      <c r="POP210"/>
      <c r="POQ210"/>
      <c r="POR210"/>
      <c r="POS210"/>
      <c r="POT210"/>
      <c r="POU210"/>
      <c r="POV210"/>
      <c r="POW210"/>
      <c r="POX210"/>
      <c r="POY210"/>
      <c r="POZ210"/>
      <c r="PPA210"/>
      <c r="PPB210"/>
      <c r="PPC210"/>
      <c r="PPD210"/>
      <c r="PPE210"/>
      <c r="PPF210"/>
      <c r="PPG210"/>
      <c r="PPH210"/>
      <c r="PPI210"/>
      <c r="PPJ210"/>
      <c r="PPK210"/>
      <c r="PPL210"/>
      <c r="PPM210"/>
      <c r="PPN210"/>
      <c r="PPO210"/>
      <c r="PPP210"/>
      <c r="PPQ210"/>
      <c r="PPR210"/>
      <c r="PPS210"/>
      <c r="PPT210"/>
      <c r="PPU210"/>
      <c r="PPV210"/>
      <c r="PPW210"/>
      <c r="PPX210"/>
      <c r="PPY210"/>
      <c r="PPZ210"/>
      <c r="PQA210"/>
      <c r="PQB210"/>
      <c r="PQC210"/>
      <c r="PQD210"/>
      <c r="PQE210"/>
      <c r="PQF210"/>
      <c r="PQG210"/>
      <c r="PQH210"/>
      <c r="PQI210"/>
      <c r="PQJ210"/>
      <c r="PQK210"/>
      <c r="PQL210"/>
      <c r="PQM210"/>
      <c r="PQN210"/>
      <c r="PQO210"/>
      <c r="PQP210"/>
      <c r="PQQ210"/>
      <c r="PQR210"/>
      <c r="PQS210"/>
      <c r="PQT210"/>
      <c r="PQU210"/>
      <c r="PQV210"/>
      <c r="PQW210"/>
      <c r="PQX210"/>
      <c r="PQY210"/>
      <c r="PQZ210"/>
      <c r="PRA210"/>
      <c r="PRB210"/>
      <c r="PRC210"/>
      <c r="PRD210"/>
      <c r="PRE210"/>
      <c r="PRF210"/>
      <c r="PRG210"/>
      <c r="PRH210"/>
      <c r="PRI210"/>
      <c r="PRJ210"/>
      <c r="PRK210"/>
      <c r="PRL210"/>
      <c r="PRM210"/>
      <c r="PRN210"/>
      <c r="PRO210"/>
      <c r="PRP210"/>
      <c r="PRQ210"/>
      <c r="PRR210"/>
      <c r="PRS210"/>
      <c r="PRT210"/>
      <c r="PRU210"/>
      <c r="PRV210"/>
      <c r="PRW210"/>
      <c r="PRX210"/>
      <c r="PRY210"/>
      <c r="PRZ210"/>
      <c r="PSA210"/>
      <c r="PSB210"/>
      <c r="PSC210"/>
      <c r="PSD210"/>
      <c r="PSE210"/>
      <c r="PSF210"/>
      <c r="PSG210"/>
      <c r="PSH210"/>
      <c r="PSI210"/>
      <c r="PSJ210"/>
      <c r="PSK210"/>
      <c r="PSL210"/>
      <c r="PSM210"/>
      <c r="PSN210"/>
      <c r="PSO210"/>
      <c r="PSP210"/>
      <c r="PSQ210"/>
      <c r="PSR210"/>
      <c r="PSS210"/>
      <c r="PST210"/>
      <c r="PSU210"/>
      <c r="PSV210"/>
      <c r="PSW210"/>
      <c r="PSX210"/>
      <c r="PSY210"/>
      <c r="PSZ210"/>
      <c r="PTA210"/>
      <c r="PTB210"/>
      <c r="PTC210"/>
      <c r="PTD210"/>
      <c r="PTE210"/>
      <c r="PTF210"/>
      <c r="PTG210"/>
      <c r="PTH210"/>
      <c r="PTI210"/>
      <c r="PTJ210"/>
      <c r="PTK210"/>
      <c r="PTL210"/>
      <c r="PTM210"/>
      <c r="PTN210"/>
      <c r="PTO210"/>
      <c r="PTP210"/>
      <c r="PTQ210"/>
      <c r="PTR210"/>
      <c r="PTS210"/>
      <c r="PTT210"/>
      <c r="PTU210"/>
      <c r="PTV210"/>
      <c r="PTW210"/>
      <c r="PTX210"/>
      <c r="PTY210"/>
      <c r="PTZ210"/>
      <c r="PUA210"/>
      <c r="PUB210"/>
      <c r="PUC210"/>
      <c r="PUD210"/>
      <c r="PUE210"/>
      <c r="PUF210"/>
      <c r="PUG210"/>
      <c r="PUH210"/>
      <c r="PUI210"/>
      <c r="PUJ210"/>
      <c r="PUK210"/>
      <c r="PUL210"/>
      <c r="PUM210"/>
      <c r="PUN210"/>
      <c r="PUO210"/>
      <c r="PUP210"/>
      <c r="PUQ210"/>
      <c r="PUR210"/>
      <c r="PUS210"/>
      <c r="PUT210"/>
      <c r="PUU210"/>
      <c r="PUV210"/>
      <c r="PUW210"/>
      <c r="PUX210"/>
      <c r="PUY210"/>
      <c r="PUZ210"/>
      <c r="PVA210"/>
      <c r="PVB210"/>
      <c r="PVC210"/>
      <c r="PVD210"/>
      <c r="PVE210"/>
      <c r="PVF210"/>
      <c r="PVG210"/>
      <c r="PVH210"/>
      <c r="PVI210"/>
      <c r="PVJ210"/>
      <c r="PVK210"/>
      <c r="PVL210"/>
      <c r="PVM210"/>
      <c r="PVN210"/>
      <c r="PVO210"/>
      <c r="PVP210"/>
      <c r="PVQ210"/>
      <c r="PVR210"/>
      <c r="PVS210"/>
      <c r="PVT210"/>
      <c r="PVU210"/>
      <c r="PVV210"/>
      <c r="PVW210"/>
      <c r="PVX210"/>
      <c r="PVY210"/>
      <c r="PVZ210"/>
      <c r="PWA210"/>
      <c r="PWB210"/>
      <c r="PWC210"/>
      <c r="PWD210"/>
      <c r="PWE210"/>
      <c r="PWF210"/>
      <c r="PWG210"/>
      <c r="PWH210"/>
      <c r="PWI210"/>
      <c r="PWJ210"/>
      <c r="PWK210"/>
      <c r="PWL210"/>
      <c r="PWM210"/>
      <c r="PWN210"/>
      <c r="PWO210"/>
      <c r="PWP210"/>
      <c r="PWQ210"/>
      <c r="PWR210"/>
      <c r="PWS210"/>
      <c r="PWT210"/>
      <c r="PWU210"/>
      <c r="PWV210"/>
      <c r="PWW210"/>
      <c r="PWX210"/>
      <c r="PWY210"/>
      <c r="PWZ210"/>
      <c r="PXA210"/>
      <c r="PXB210"/>
      <c r="PXC210"/>
      <c r="PXD210"/>
      <c r="PXE210"/>
      <c r="PXF210"/>
      <c r="PXG210"/>
      <c r="PXH210"/>
      <c r="PXI210"/>
      <c r="PXJ210"/>
      <c r="PXK210"/>
      <c r="PXL210"/>
      <c r="PXM210"/>
      <c r="PXN210"/>
      <c r="PXO210"/>
      <c r="PXP210"/>
      <c r="PXQ210"/>
      <c r="PXR210"/>
      <c r="PXS210"/>
      <c r="PXT210"/>
      <c r="PXU210"/>
      <c r="PXV210"/>
      <c r="PXW210"/>
      <c r="PXX210"/>
      <c r="PXY210"/>
      <c r="PXZ210"/>
      <c r="PYA210"/>
      <c r="PYB210"/>
      <c r="PYC210"/>
      <c r="PYD210"/>
      <c r="PYE210"/>
      <c r="PYF210"/>
      <c r="PYG210"/>
      <c r="PYH210"/>
      <c r="PYI210"/>
      <c r="PYJ210"/>
      <c r="PYK210"/>
      <c r="PYL210"/>
      <c r="PYM210"/>
      <c r="PYN210"/>
      <c r="PYO210"/>
      <c r="PYP210"/>
      <c r="PYQ210"/>
      <c r="PYR210"/>
      <c r="PYS210"/>
      <c r="PYT210"/>
      <c r="PYU210"/>
      <c r="PYV210"/>
      <c r="PYW210"/>
      <c r="PYX210"/>
      <c r="PYY210"/>
      <c r="PYZ210"/>
      <c r="PZA210"/>
      <c r="PZB210"/>
      <c r="PZC210"/>
      <c r="PZD210"/>
      <c r="PZE210"/>
      <c r="PZF210"/>
      <c r="PZG210"/>
      <c r="PZH210"/>
      <c r="PZI210"/>
      <c r="PZJ210"/>
      <c r="PZK210"/>
      <c r="PZL210"/>
      <c r="PZM210"/>
      <c r="PZN210"/>
      <c r="PZO210"/>
      <c r="PZP210"/>
      <c r="PZQ210"/>
      <c r="PZR210"/>
      <c r="PZS210"/>
      <c r="PZT210"/>
      <c r="PZU210"/>
      <c r="PZV210"/>
      <c r="PZW210"/>
      <c r="PZX210"/>
      <c r="PZY210"/>
      <c r="PZZ210"/>
      <c r="QAA210"/>
      <c r="QAB210"/>
      <c r="QAC210"/>
      <c r="QAD210"/>
      <c r="QAE210"/>
      <c r="QAF210"/>
      <c r="QAG210"/>
      <c r="QAH210"/>
      <c r="QAI210"/>
      <c r="QAJ210"/>
      <c r="QAK210"/>
      <c r="QAL210"/>
      <c r="QAM210"/>
      <c r="QAN210"/>
      <c r="QAO210"/>
      <c r="QAP210"/>
      <c r="QAQ210"/>
      <c r="QAR210"/>
      <c r="QAS210"/>
      <c r="QAT210"/>
      <c r="QAU210"/>
      <c r="QAV210"/>
      <c r="QAW210"/>
      <c r="QAX210"/>
      <c r="QAY210"/>
      <c r="QAZ210"/>
      <c r="QBA210"/>
      <c r="QBB210"/>
      <c r="QBC210"/>
      <c r="QBD210"/>
      <c r="QBE210"/>
      <c r="QBF210"/>
      <c r="QBG210"/>
      <c r="QBH210"/>
      <c r="QBI210"/>
      <c r="QBJ210"/>
      <c r="QBK210"/>
      <c r="QBL210"/>
      <c r="QBM210"/>
      <c r="QBN210"/>
      <c r="QBO210"/>
      <c r="QBP210"/>
      <c r="QBQ210"/>
      <c r="QBR210"/>
      <c r="QBS210"/>
      <c r="QBT210"/>
      <c r="QBU210"/>
      <c r="QBV210"/>
      <c r="QBW210"/>
      <c r="QBX210"/>
      <c r="QBY210"/>
      <c r="QBZ210"/>
      <c r="QCA210"/>
      <c r="QCB210"/>
      <c r="QCC210"/>
      <c r="QCD210"/>
      <c r="QCE210"/>
      <c r="QCF210"/>
      <c r="QCG210"/>
      <c r="QCH210"/>
      <c r="QCI210"/>
      <c r="QCJ210"/>
      <c r="QCK210"/>
      <c r="QCL210"/>
      <c r="QCM210"/>
      <c r="QCN210"/>
      <c r="QCO210"/>
      <c r="QCP210"/>
      <c r="QCQ210"/>
      <c r="QCR210"/>
      <c r="QCS210"/>
      <c r="QCT210"/>
      <c r="QCU210"/>
      <c r="QCV210"/>
      <c r="QCW210"/>
      <c r="QCX210"/>
      <c r="QCY210"/>
      <c r="QCZ210"/>
      <c r="QDA210"/>
      <c r="QDB210"/>
      <c r="QDC210"/>
      <c r="QDD210"/>
      <c r="QDE210"/>
      <c r="QDF210"/>
      <c r="QDG210"/>
      <c r="QDH210"/>
      <c r="QDI210"/>
      <c r="QDJ210"/>
      <c r="QDK210"/>
      <c r="QDL210"/>
      <c r="QDM210"/>
      <c r="QDN210"/>
      <c r="QDO210"/>
      <c r="QDP210"/>
      <c r="QDQ210"/>
      <c r="QDR210"/>
      <c r="QDS210"/>
      <c r="QDT210"/>
      <c r="QDU210"/>
      <c r="QDV210"/>
      <c r="QDW210"/>
      <c r="QDX210"/>
      <c r="QDY210"/>
      <c r="QDZ210"/>
      <c r="QEA210"/>
      <c r="QEB210"/>
      <c r="QEC210"/>
      <c r="QED210"/>
      <c r="QEE210"/>
      <c r="QEF210"/>
      <c r="QEG210"/>
      <c r="QEH210"/>
      <c r="QEI210"/>
      <c r="QEJ210"/>
      <c r="QEK210"/>
      <c r="QEL210"/>
      <c r="QEM210"/>
      <c r="QEN210"/>
      <c r="QEO210"/>
      <c r="QEP210"/>
      <c r="QEQ210"/>
      <c r="QER210"/>
      <c r="QES210"/>
      <c r="QET210"/>
      <c r="QEU210"/>
      <c r="QEV210"/>
      <c r="QEW210"/>
      <c r="QEX210"/>
      <c r="QEY210"/>
      <c r="QEZ210"/>
      <c r="QFA210"/>
      <c r="QFB210"/>
      <c r="QFC210"/>
      <c r="QFD210"/>
      <c r="QFE210"/>
      <c r="QFF210"/>
      <c r="QFG210"/>
      <c r="QFH210"/>
      <c r="QFI210"/>
      <c r="QFJ210"/>
      <c r="QFK210"/>
      <c r="QFL210"/>
      <c r="QFM210"/>
      <c r="QFN210"/>
      <c r="QFO210"/>
      <c r="QFP210"/>
      <c r="QFQ210"/>
      <c r="QFR210"/>
      <c r="QFS210"/>
      <c r="QFT210"/>
      <c r="QFU210"/>
      <c r="QFV210"/>
      <c r="QFW210"/>
      <c r="QFX210"/>
      <c r="QFY210"/>
      <c r="QFZ210"/>
      <c r="QGA210"/>
      <c r="QGB210"/>
      <c r="QGC210"/>
      <c r="QGD210"/>
      <c r="QGE210"/>
      <c r="QGF210"/>
      <c r="QGG210"/>
      <c r="QGH210"/>
      <c r="QGI210"/>
      <c r="QGJ210"/>
      <c r="QGK210"/>
      <c r="QGL210"/>
      <c r="QGM210"/>
      <c r="QGN210"/>
      <c r="QGO210"/>
      <c r="QGP210"/>
      <c r="QGQ210"/>
      <c r="QGR210"/>
      <c r="QGS210"/>
      <c r="QGT210"/>
      <c r="QGU210"/>
      <c r="QGV210"/>
      <c r="QGW210"/>
      <c r="QGX210"/>
      <c r="QGY210"/>
      <c r="QGZ210"/>
      <c r="QHA210"/>
      <c r="QHB210"/>
      <c r="QHC210"/>
      <c r="QHD210"/>
      <c r="QHE210"/>
      <c r="QHF210"/>
      <c r="QHG210"/>
      <c r="QHH210"/>
      <c r="QHI210"/>
      <c r="QHJ210"/>
      <c r="QHK210"/>
      <c r="QHL210"/>
      <c r="QHM210"/>
      <c r="QHN210"/>
      <c r="QHO210"/>
      <c r="QHP210"/>
      <c r="QHQ210"/>
      <c r="QHR210"/>
      <c r="QHS210"/>
      <c r="QHT210"/>
      <c r="QHU210"/>
      <c r="QHV210"/>
      <c r="QHW210"/>
      <c r="QHX210"/>
      <c r="QHY210"/>
      <c r="QHZ210"/>
      <c r="QIA210"/>
      <c r="QIB210"/>
      <c r="QIC210"/>
      <c r="QID210"/>
      <c r="QIE210"/>
      <c r="QIF210"/>
      <c r="QIG210"/>
      <c r="QIH210"/>
      <c r="QII210"/>
      <c r="QIJ210"/>
      <c r="QIK210"/>
      <c r="QIL210"/>
      <c r="QIM210"/>
      <c r="QIN210"/>
      <c r="QIO210"/>
      <c r="QIP210"/>
      <c r="QIQ210"/>
      <c r="QIR210"/>
      <c r="QIS210"/>
      <c r="QIT210"/>
      <c r="QIU210"/>
      <c r="QIV210"/>
      <c r="QIW210"/>
      <c r="QIX210"/>
      <c r="QIY210"/>
      <c r="QIZ210"/>
      <c r="QJA210"/>
      <c r="QJB210"/>
      <c r="QJC210"/>
      <c r="QJD210"/>
      <c r="QJE210"/>
      <c r="QJF210"/>
      <c r="QJG210"/>
      <c r="QJH210"/>
      <c r="QJI210"/>
      <c r="QJJ210"/>
      <c r="QJK210"/>
      <c r="QJL210"/>
      <c r="QJM210"/>
      <c r="QJN210"/>
      <c r="QJO210"/>
      <c r="QJP210"/>
      <c r="QJQ210"/>
      <c r="QJR210"/>
      <c r="QJS210"/>
      <c r="QJT210"/>
      <c r="QJU210"/>
      <c r="QJV210"/>
      <c r="QJW210"/>
      <c r="QJX210"/>
      <c r="QJY210"/>
      <c r="QJZ210"/>
      <c r="QKA210"/>
      <c r="QKB210"/>
      <c r="QKC210"/>
      <c r="QKD210"/>
      <c r="QKE210"/>
      <c r="QKF210"/>
      <c r="QKG210"/>
      <c r="QKH210"/>
      <c r="QKI210"/>
      <c r="QKJ210"/>
      <c r="QKK210"/>
      <c r="QKL210"/>
      <c r="QKM210"/>
      <c r="QKN210"/>
      <c r="QKO210"/>
      <c r="QKP210"/>
      <c r="QKQ210"/>
      <c r="QKR210"/>
      <c r="QKS210"/>
      <c r="QKT210"/>
      <c r="QKU210"/>
      <c r="QKV210"/>
      <c r="QKW210"/>
      <c r="QKX210"/>
      <c r="QKY210"/>
      <c r="QKZ210"/>
      <c r="QLA210"/>
      <c r="QLB210"/>
      <c r="QLC210"/>
      <c r="QLD210"/>
      <c r="QLE210"/>
      <c r="QLF210"/>
      <c r="QLG210"/>
      <c r="QLH210"/>
      <c r="QLI210"/>
      <c r="QLJ210"/>
      <c r="QLK210"/>
      <c r="QLL210"/>
      <c r="QLM210"/>
      <c r="QLN210"/>
      <c r="QLO210"/>
      <c r="QLP210"/>
      <c r="QLQ210"/>
      <c r="QLR210"/>
      <c r="QLS210"/>
      <c r="QLT210"/>
      <c r="QLU210"/>
      <c r="QLV210"/>
      <c r="QLW210"/>
      <c r="QLX210"/>
      <c r="QLY210"/>
      <c r="QLZ210"/>
      <c r="QMA210"/>
      <c r="QMB210"/>
      <c r="QMC210"/>
      <c r="QMD210"/>
      <c r="QME210"/>
      <c r="QMF210"/>
      <c r="QMG210"/>
      <c r="QMH210"/>
      <c r="QMI210"/>
      <c r="QMJ210"/>
      <c r="QMK210"/>
      <c r="QML210"/>
      <c r="QMM210"/>
      <c r="QMN210"/>
      <c r="QMO210"/>
      <c r="QMP210"/>
      <c r="QMQ210"/>
      <c r="QMR210"/>
      <c r="QMS210"/>
      <c r="QMT210"/>
      <c r="QMU210"/>
      <c r="QMV210"/>
      <c r="QMW210"/>
      <c r="QMX210"/>
      <c r="QMY210"/>
      <c r="QMZ210"/>
      <c r="QNA210"/>
      <c r="QNB210"/>
      <c r="QNC210"/>
      <c r="QND210"/>
      <c r="QNE210"/>
      <c r="QNF210"/>
      <c r="QNG210"/>
      <c r="QNH210"/>
      <c r="QNI210"/>
      <c r="QNJ210"/>
      <c r="QNK210"/>
      <c r="QNL210"/>
      <c r="QNM210"/>
      <c r="QNN210"/>
      <c r="QNO210"/>
      <c r="QNP210"/>
      <c r="QNQ210"/>
      <c r="QNR210"/>
      <c r="QNS210"/>
      <c r="QNT210"/>
      <c r="QNU210"/>
      <c r="QNV210"/>
      <c r="QNW210"/>
      <c r="QNX210"/>
      <c r="QNY210"/>
      <c r="QNZ210"/>
      <c r="QOA210"/>
      <c r="QOB210"/>
      <c r="QOC210"/>
      <c r="QOD210"/>
      <c r="QOE210"/>
      <c r="QOF210"/>
      <c r="QOG210"/>
      <c r="QOH210"/>
      <c r="QOI210"/>
      <c r="QOJ210"/>
      <c r="QOK210"/>
      <c r="QOL210"/>
      <c r="QOM210"/>
      <c r="QON210"/>
      <c r="QOO210"/>
      <c r="QOP210"/>
      <c r="QOQ210"/>
      <c r="QOR210"/>
      <c r="QOS210"/>
      <c r="QOT210"/>
      <c r="QOU210"/>
      <c r="QOV210"/>
      <c r="QOW210"/>
      <c r="QOX210"/>
      <c r="QOY210"/>
      <c r="QOZ210"/>
      <c r="QPA210"/>
      <c r="QPB210"/>
      <c r="QPC210"/>
      <c r="QPD210"/>
      <c r="QPE210"/>
      <c r="QPF210"/>
      <c r="QPG210"/>
      <c r="QPH210"/>
      <c r="QPI210"/>
      <c r="QPJ210"/>
      <c r="QPK210"/>
      <c r="QPL210"/>
      <c r="QPM210"/>
      <c r="QPN210"/>
      <c r="QPO210"/>
      <c r="QPP210"/>
      <c r="QPQ210"/>
      <c r="QPR210"/>
      <c r="QPS210"/>
      <c r="QPT210"/>
      <c r="QPU210"/>
      <c r="QPV210"/>
      <c r="QPW210"/>
      <c r="QPX210"/>
      <c r="QPY210"/>
      <c r="QPZ210"/>
      <c r="QQA210"/>
      <c r="QQB210"/>
      <c r="QQC210"/>
      <c r="QQD210"/>
      <c r="QQE210"/>
      <c r="QQF210"/>
      <c r="QQG210"/>
      <c r="QQH210"/>
      <c r="QQI210"/>
      <c r="QQJ210"/>
      <c r="QQK210"/>
      <c r="QQL210"/>
      <c r="QQM210"/>
      <c r="QQN210"/>
      <c r="QQO210"/>
      <c r="QQP210"/>
      <c r="QQQ210"/>
      <c r="QQR210"/>
      <c r="QQS210"/>
      <c r="QQT210"/>
      <c r="QQU210"/>
      <c r="QQV210"/>
      <c r="QQW210"/>
      <c r="QQX210"/>
      <c r="QQY210"/>
      <c r="QQZ210"/>
      <c r="QRA210"/>
      <c r="QRB210"/>
      <c r="QRC210"/>
      <c r="QRD210"/>
      <c r="QRE210"/>
      <c r="QRF210"/>
      <c r="QRG210"/>
      <c r="QRH210"/>
      <c r="QRI210"/>
      <c r="QRJ210"/>
      <c r="QRK210"/>
      <c r="QRL210"/>
      <c r="QRM210"/>
      <c r="QRN210"/>
      <c r="QRO210"/>
      <c r="QRP210"/>
      <c r="QRQ210"/>
      <c r="QRR210"/>
      <c r="QRS210"/>
      <c r="QRT210"/>
      <c r="QRU210"/>
      <c r="QRV210"/>
      <c r="QRW210"/>
      <c r="QRX210"/>
      <c r="QRY210"/>
      <c r="QRZ210"/>
      <c r="QSA210"/>
      <c r="QSB210"/>
      <c r="QSC210"/>
      <c r="QSD210"/>
      <c r="QSE210"/>
      <c r="QSF210"/>
      <c r="QSG210"/>
      <c r="QSH210"/>
      <c r="QSI210"/>
      <c r="QSJ210"/>
      <c r="QSK210"/>
      <c r="QSL210"/>
      <c r="QSM210"/>
      <c r="QSN210"/>
      <c r="QSO210"/>
      <c r="QSP210"/>
      <c r="QSQ210"/>
      <c r="QSR210"/>
      <c r="QSS210"/>
      <c r="QST210"/>
      <c r="QSU210"/>
      <c r="QSV210"/>
      <c r="QSW210"/>
      <c r="QSX210"/>
      <c r="QSY210"/>
      <c r="QSZ210"/>
      <c r="QTA210"/>
      <c r="QTB210"/>
      <c r="QTC210"/>
      <c r="QTD210"/>
      <c r="QTE210"/>
      <c r="QTF210"/>
      <c r="QTG210"/>
      <c r="QTH210"/>
      <c r="QTI210"/>
      <c r="QTJ210"/>
      <c r="QTK210"/>
      <c r="QTL210"/>
      <c r="QTM210"/>
      <c r="QTN210"/>
      <c r="QTO210"/>
      <c r="QTP210"/>
      <c r="QTQ210"/>
      <c r="QTR210"/>
      <c r="QTS210"/>
      <c r="QTT210"/>
      <c r="QTU210"/>
      <c r="QTV210"/>
      <c r="QTW210"/>
      <c r="QTX210"/>
      <c r="QTY210"/>
      <c r="QTZ210"/>
      <c r="QUA210"/>
      <c r="QUB210"/>
      <c r="QUC210"/>
      <c r="QUD210"/>
      <c r="QUE210"/>
      <c r="QUF210"/>
      <c r="QUG210"/>
      <c r="QUH210"/>
      <c r="QUI210"/>
      <c r="QUJ210"/>
      <c r="QUK210"/>
      <c r="QUL210"/>
      <c r="QUM210"/>
      <c r="QUN210"/>
      <c r="QUO210"/>
      <c r="QUP210"/>
      <c r="QUQ210"/>
      <c r="QUR210"/>
      <c r="QUS210"/>
      <c r="QUT210"/>
      <c r="QUU210"/>
      <c r="QUV210"/>
      <c r="QUW210"/>
      <c r="QUX210"/>
      <c r="QUY210"/>
      <c r="QUZ210"/>
      <c r="QVA210"/>
      <c r="QVB210"/>
      <c r="QVC210"/>
      <c r="QVD210"/>
      <c r="QVE210"/>
      <c r="QVF210"/>
      <c r="QVG210"/>
      <c r="QVH210"/>
      <c r="QVI210"/>
      <c r="QVJ210"/>
      <c r="QVK210"/>
      <c r="QVL210"/>
      <c r="QVM210"/>
      <c r="QVN210"/>
      <c r="QVO210"/>
      <c r="QVP210"/>
      <c r="QVQ210"/>
      <c r="QVR210"/>
      <c r="QVS210"/>
      <c r="QVT210"/>
      <c r="QVU210"/>
      <c r="QVV210"/>
      <c r="QVW210"/>
      <c r="QVX210"/>
      <c r="QVY210"/>
      <c r="QVZ210"/>
      <c r="QWA210"/>
      <c r="QWB210"/>
      <c r="QWC210"/>
      <c r="QWD210"/>
      <c r="QWE210"/>
      <c r="QWF210"/>
      <c r="QWG210"/>
      <c r="QWH210"/>
      <c r="QWI210"/>
      <c r="QWJ210"/>
      <c r="QWK210"/>
      <c r="QWL210"/>
      <c r="QWM210"/>
      <c r="QWN210"/>
      <c r="QWO210"/>
      <c r="QWP210"/>
      <c r="QWQ210"/>
      <c r="QWR210"/>
      <c r="QWS210"/>
      <c r="QWT210"/>
      <c r="QWU210"/>
      <c r="QWV210"/>
      <c r="QWW210"/>
      <c r="QWX210"/>
      <c r="QWY210"/>
      <c r="QWZ210"/>
      <c r="QXA210"/>
      <c r="QXB210"/>
      <c r="QXC210"/>
      <c r="QXD210"/>
      <c r="QXE210"/>
      <c r="QXF210"/>
      <c r="QXG210"/>
      <c r="QXH210"/>
      <c r="QXI210"/>
      <c r="QXJ210"/>
      <c r="QXK210"/>
      <c r="QXL210"/>
      <c r="QXM210"/>
      <c r="QXN210"/>
      <c r="QXO210"/>
      <c r="QXP210"/>
      <c r="QXQ210"/>
      <c r="QXR210"/>
      <c r="QXS210"/>
      <c r="QXT210"/>
      <c r="QXU210"/>
      <c r="QXV210"/>
      <c r="QXW210"/>
      <c r="QXX210"/>
      <c r="QXY210"/>
      <c r="QXZ210"/>
      <c r="QYA210"/>
      <c r="QYB210"/>
      <c r="QYC210"/>
      <c r="QYD210"/>
      <c r="QYE210"/>
      <c r="QYF210"/>
      <c r="QYG210"/>
      <c r="QYH210"/>
      <c r="QYI210"/>
      <c r="QYJ210"/>
      <c r="QYK210"/>
      <c r="QYL210"/>
      <c r="QYM210"/>
      <c r="QYN210"/>
      <c r="QYO210"/>
      <c r="QYP210"/>
      <c r="QYQ210"/>
      <c r="QYR210"/>
      <c r="QYS210"/>
      <c r="QYT210"/>
      <c r="QYU210"/>
      <c r="QYV210"/>
      <c r="QYW210"/>
      <c r="QYX210"/>
      <c r="QYY210"/>
      <c r="QYZ210"/>
      <c r="QZA210"/>
      <c r="QZB210"/>
      <c r="QZC210"/>
      <c r="QZD210"/>
      <c r="QZE210"/>
      <c r="QZF210"/>
      <c r="QZG210"/>
      <c r="QZH210"/>
      <c r="QZI210"/>
      <c r="QZJ210"/>
      <c r="QZK210"/>
      <c r="QZL210"/>
      <c r="QZM210"/>
      <c r="QZN210"/>
      <c r="QZO210"/>
      <c r="QZP210"/>
      <c r="QZQ210"/>
      <c r="QZR210"/>
      <c r="QZS210"/>
      <c r="QZT210"/>
      <c r="QZU210"/>
      <c r="QZV210"/>
      <c r="QZW210"/>
      <c r="QZX210"/>
      <c r="QZY210"/>
      <c r="QZZ210"/>
      <c r="RAA210"/>
      <c r="RAB210"/>
      <c r="RAC210"/>
      <c r="RAD210"/>
      <c r="RAE210"/>
      <c r="RAF210"/>
      <c r="RAG210"/>
      <c r="RAH210"/>
      <c r="RAI210"/>
      <c r="RAJ210"/>
      <c r="RAK210"/>
      <c r="RAL210"/>
      <c r="RAM210"/>
      <c r="RAN210"/>
      <c r="RAO210"/>
      <c r="RAP210"/>
      <c r="RAQ210"/>
      <c r="RAR210"/>
      <c r="RAS210"/>
      <c r="RAT210"/>
      <c r="RAU210"/>
      <c r="RAV210"/>
      <c r="RAW210"/>
      <c r="RAX210"/>
      <c r="RAY210"/>
      <c r="RAZ210"/>
      <c r="RBA210"/>
      <c r="RBB210"/>
      <c r="RBC210"/>
      <c r="RBD210"/>
      <c r="RBE210"/>
      <c r="RBF210"/>
      <c r="RBG210"/>
      <c r="RBH210"/>
      <c r="RBI210"/>
      <c r="RBJ210"/>
      <c r="RBK210"/>
      <c r="RBL210"/>
      <c r="RBM210"/>
      <c r="RBN210"/>
      <c r="RBO210"/>
      <c r="RBP210"/>
      <c r="RBQ210"/>
      <c r="RBR210"/>
      <c r="RBS210"/>
      <c r="RBT210"/>
      <c r="RBU210"/>
      <c r="RBV210"/>
      <c r="RBW210"/>
      <c r="RBX210"/>
      <c r="RBY210"/>
      <c r="RBZ210"/>
      <c r="RCA210"/>
      <c r="RCB210"/>
      <c r="RCC210"/>
      <c r="RCD210"/>
      <c r="RCE210"/>
      <c r="RCF210"/>
      <c r="RCG210"/>
      <c r="RCH210"/>
      <c r="RCI210"/>
      <c r="RCJ210"/>
      <c r="RCK210"/>
      <c r="RCL210"/>
      <c r="RCM210"/>
      <c r="RCN210"/>
      <c r="RCO210"/>
      <c r="RCP210"/>
      <c r="RCQ210"/>
      <c r="RCR210"/>
      <c r="RCS210"/>
      <c r="RCT210"/>
      <c r="RCU210"/>
      <c r="RCV210"/>
      <c r="RCW210"/>
      <c r="RCX210"/>
      <c r="RCY210"/>
      <c r="RCZ210"/>
      <c r="RDA210"/>
      <c r="RDB210"/>
      <c r="RDC210"/>
      <c r="RDD210"/>
      <c r="RDE210"/>
      <c r="RDF210"/>
      <c r="RDG210"/>
      <c r="RDH210"/>
      <c r="RDI210"/>
      <c r="RDJ210"/>
      <c r="RDK210"/>
      <c r="RDL210"/>
      <c r="RDM210"/>
      <c r="RDN210"/>
      <c r="RDO210"/>
      <c r="RDP210"/>
      <c r="RDQ210"/>
      <c r="RDR210"/>
      <c r="RDS210"/>
      <c r="RDT210"/>
      <c r="RDU210"/>
      <c r="RDV210"/>
      <c r="RDW210"/>
      <c r="RDX210"/>
      <c r="RDY210"/>
      <c r="RDZ210"/>
      <c r="REA210"/>
      <c r="REB210"/>
      <c r="REC210"/>
      <c r="RED210"/>
      <c r="REE210"/>
      <c r="REF210"/>
      <c r="REG210"/>
      <c r="REH210"/>
      <c r="REI210"/>
      <c r="REJ210"/>
      <c r="REK210"/>
      <c r="REL210"/>
      <c r="REM210"/>
      <c r="REN210"/>
      <c r="REO210"/>
      <c r="REP210"/>
      <c r="REQ210"/>
      <c r="RER210"/>
      <c r="RES210"/>
      <c r="RET210"/>
      <c r="REU210"/>
      <c r="REV210"/>
      <c r="REW210"/>
      <c r="REX210"/>
      <c r="REY210"/>
      <c r="REZ210"/>
      <c r="RFA210"/>
      <c r="RFB210"/>
      <c r="RFC210"/>
      <c r="RFD210"/>
      <c r="RFE210"/>
      <c r="RFF210"/>
      <c r="RFG210"/>
      <c r="RFH210"/>
      <c r="RFI210"/>
      <c r="RFJ210"/>
      <c r="RFK210"/>
      <c r="RFL210"/>
      <c r="RFM210"/>
      <c r="RFN210"/>
      <c r="RFO210"/>
      <c r="RFP210"/>
      <c r="RFQ210"/>
      <c r="RFR210"/>
      <c r="RFS210"/>
      <c r="RFT210"/>
      <c r="RFU210"/>
      <c r="RFV210"/>
      <c r="RFW210"/>
      <c r="RFX210"/>
      <c r="RFY210"/>
      <c r="RFZ210"/>
      <c r="RGA210"/>
      <c r="RGB210"/>
      <c r="RGC210"/>
      <c r="RGD210"/>
      <c r="RGE210"/>
      <c r="RGF210"/>
      <c r="RGG210"/>
      <c r="RGH210"/>
      <c r="RGI210"/>
      <c r="RGJ210"/>
      <c r="RGK210"/>
      <c r="RGL210"/>
      <c r="RGM210"/>
      <c r="RGN210"/>
      <c r="RGO210"/>
      <c r="RGP210"/>
      <c r="RGQ210"/>
      <c r="RGR210"/>
      <c r="RGS210"/>
      <c r="RGT210"/>
      <c r="RGU210"/>
      <c r="RGV210"/>
      <c r="RGW210"/>
      <c r="RGX210"/>
      <c r="RGY210"/>
      <c r="RGZ210"/>
      <c r="RHA210"/>
      <c r="RHB210"/>
      <c r="RHC210"/>
      <c r="RHD210"/>
      <c r="RHE210"/>
      <c r="RHF210"/>
      <c r="RHG210"/>
      <c r="RHH210"/>
      <c r="RHI210"/>
      <c r="RHJ210"/>
      <c r="RHK210"/>
      <c r="RHL210"/>
      <c r="RHM210"/>
      <c r="RHN210"/>
      <c r="RHO210"/>
      <c r="RHP210"/>
      <c r="RHQ210"/>
      <c r="RHR210"/>
      <c r="RHS210"/>
      <c r="RHT210"/>
      <c r="RHU210"/>
      <c r="RHV210"/>
      <c r="RHW210"/>
      <c r="RHX210"/>
      <c r="RHY210"/>
      <c r="RHZ210"/>
      <c r="RIA210"/>
      <c r="RIB210"/>
      <c r="RIC210"/>
      <c r="RID210"/>
      <c r="RIE210"/>
      <c r="RIF210"/>
      <c r="RIG210"/>
      <c r="RIH210"/>
      <c r="RII210"/>
      <c r="RIJ210"/>
      <c r="RIK210"/>
      <c r="RIL210"/>
      <c r="RIM210"/>
      <c r="RIN210"/>
      <c r="RIO210"/>
      <c r="RIP210"/>
      <c r="RIQ210"/>
      <c r="RIR210"/>
      <c r="RIS210"/>
      <c r="RIT210"/>
      <c r="RIU210"/>
      <c r="RIV210"/>
      <c r="RIW210"/>
      <c r="RIX210"/>
      <c r="RIY210"/>
      <c r="RIZ210"/>
      <c r="RJA210"/>
      <c r="RJB210"/>
      <c r="RJC210"/>
      <c r="RJD210"/>
      <c r="RJE210"/>
      <c r="RJF210"/>
      <c r="RJG210"/>
      <c r="RJH210"/>
      <c r="RJI210"/>
      <c r="RJJ210"/>
      <c r="RJK210"/>
      <c r="RJL210"/>
      <c r="RJM210"/>
      <c r="RJN210"/>
      <c r="RJO210"/>
      <c r="RJP210"/>
      <c r="RJQ210"/>
      <c r="RJR210"/>
      <c r="RJS210"/>
      <c r="RJT210"/>
      <c r="RJU210"/>
      <c r="RJV210"/>
      <c r="RJW210"/>
      <c r="RJX210"/>
      <c r="RJY210"/>
      <c r="RJZ210"/>
      <c r="RKA210"/>
      <c r="RKB210"/>
      <c r="RKC210"/>
      <c r="RKD210"/>
      <c r="RKE210"/>
      <c r="RKF210"/>
      <c r="RKG210"/>
      <c r="RKH210"/>
      <c r="RKI210"/>
      <c r="RKJ210"/>
      <c r="RKK210"/>
      <c r="RKL210"/>
      <c r="RKM210"/>
      <c r="RKN210"/>
      <c r="RKO210"/>
      <c r="RKP210"/>
      <c r="RKQ210"/>
      <c r="RKR210"/>
      <c r="RKS210"/>
      <c r="RKT210"/>
      <c r="RKU210"/>
      <c r="RKV210"/>
      <c r="RKW210"/>
      <c r="RKX210"/>
      <c r="RKY210"/>
      <c r="RKZ210"/>
      <c r="RLA210"/>
      <c r="RLB210"/>
      <c r="RLC210"/>
      <c r="RLD210"/>
      <c r="RLE210"/>
      <c r="RLF210"/>
      <c r="RLG210"/>
      <c r="RLH210"/>
      <c r="RLI210"/>
      <c r="RLJ210"/>
      <c r="RLK210"/>
      <c r="RLL210"/>
      <c r="RLM210"/>
      <c r="RLN210"/>
      <c r="RLO210"/>
      <c r="RLP210"/>
      <c r="RLQ210"/>
      <c r="RLR210"/>
      <c r="RLS210"/>
      <c r="RLT210"/>
      <c r="RLU210"/>
      <c r="RLV210"/>
      <c r="RLW210"/>
      <c r="RLX210"/>
      <c r="RLY210"/>
      <c r="RLZ210"/>
      <c r="RMA210"/>
      <c r="RMB210"/>
      <c r="RMC210"/>
      <c r="RMD210"/>
      <c r="RME210"/>
      <c r="RMF210"/>
      <c r="RMG210"/>
      <c r="RMH210"/>
      <c r="RMI210"/>
      <c r="RMJ210"/>
      <c r="RMK210"/>
      <c r="RML210"/>
      <c r="RMM210"/>
      <c r="RMN210"/>
      <c r="RMO210"/>
      <c r="RMP210"/>
      <c r="RMQ210"/>
      <c r="RMR210"/>
      <c r="RMS210"/>
      <c r="RMT210"/>
      <c r="RMU210"/>
      <c r="RMV210"/>
      <c r="RMW210"/>
      <c r="RMX210"/>
      <c r="RMY210"/>
      <c r="RMZ210"/>
      <c r="RNA210"/>
      <c r="RNB210"/>
      <c r="RNC210"/>
      <c r="RND210"/>
      <c r="RNE210"/>
      <c r="RNF210"/>
      <c r="RNG210"/>
      <c r="RNH210"/>
      <c r="RNI210"/>
      <c r="RNJ210"/>
      <c r="RNK210"/>
      <c r="RNL210"/>
      <c r="RNM210"/>
      <c r="RNN210"/>
      <c r="RNO210"/>
      <c r="RNP210"/>
      <c r="RNQ210"/>
      <c r="RNR210"/>
      <c r="RNS210"/>
      <c r="RNT210"/>
      <c r="RNU210"/>
      <c r="RNV210"/>
      <c r="RNW210"/>
      <c r="RNX210"/>
      <c r="RNY210"/>
      <c r="RNZ210"/>
      <c r="ROA210"/>
      <c r="ROB210"/>
      <c r="ROC210"/>
      <c r="ROD210"/>
      <c r="ROE210"/>
      <c r="ROF210"/>
      <c r="ROG210"/>
      <c r="ROH210"/>
      <c r="ROI210"/>
      <c r="ROJ210"/>
      <c r="ROK210"/>
      <c r="ROL210"/>
      <c r="ROM210"/>
      <c r="RON210"/>
      <c r="ROO210"/>
      <c r="ROP210"/>
      <c r="ROQ210"/>
      <c r="ROR210"/>
      <c r="ROS210"/>
      <c r="ROT210"/>
      <c r="ROU210"/>
      <c r="ROV210"/>
      <c r="ROW210"/>
      <c r="ROX210"/>
      <c r="ROY210"/>
      <c r="ROZ210"/>
      <c r="RPA210"/>
      <c r="RPB210"/>
      <c r="RPC210"/>
      <c r="RPD210"/>
      <c r="RPE210"/>
      <c r="RPF210"/>
      <c r="RPG210"/>
      <c r="RPH210"/>
      <c r="RPI210"/>
      <c r="RPJ210"/>
      <c r="RPK210"/>
      <c r="RPL210"/>
      <c r="RPM210"/>
      <c r="RPN210"/>
      <c r="RPO210"/>
      <c r="RPP210"/>
      <c r="RPQ210"/>
      <c r="RPR210"/>
      <c r="RPS210"/>
      <c r="RPT210"/>
      <c r="RPU210"/>
      <c r="RPV210"/>
      <c r="RPW210"/>
      <c r="RPX210"/>
      <c r="RPY210"/>
      <c r="RPZ210"/>
      <c r="RQA210"/>
      <c r="RQB210"/>
      <c r="RQC210"/>
      <c r="RQD210"/>
      <c r="RQE210"/>
      <c r="RQF210"/>
      <c r="RQG210"/>
      <c r="RQH210"/>
      <c r="RQI210"/>
      <c r="RQJ210"/>
      <c r="RQK210"/>
      <c r="RQL210"/>
      <c r="RQM210"/>
      <c r="RQN210"/>
      <c r="RQO210"/>
      <c r="RQP210"/>
      <c r="RQQ210"/>
      <c r="RQR210"/>
      <c r="RQS210"/>
      <c r="RQT210"/>
      <c r="RQU210"/>
      <c r="RQV210"/>
      <c r="RQW210"/>
      <c r="RQX210"/>
      <c r="RQY210"/>
      <c r="RQZ210"/>
      <c r="RRA210"/>
      <c r="RRB210"/>
      <c r="RRC210"/>
      <c r="RRD210"/>
      <c r="RRE210"/>
      <c r="RRF210"/>
      <c r="RRG210"/>
      <c r="RRH210"/>
      <c r="RRI210"/>
      <c r="RRJ210"/>
      <c r="RRK210"/>
      <c r="RRL210"/>
      <c r="RRM210"/>
      <c r="RRN210"/>
      <c r="RRO210"/>
      <c r="RRP210"/>
      <c r="RRQ210"/>
      <c r="RRR210"/>
      <c r="RRS210"/>
      <c r="RRT210"/>
      <c r="RRU210"/>
      <c r="RRV210"/>
      <c r="RRW210"/>
      <c r="RRX210"/>
      <c r="RRY210"/>
      <c r="RRZ210"/>
      <c r="RSA210"/>
      <c r="RSB210"/>
      <c r="RSC210"/>
      <c r="RSD210"/>
      <c r="RSE210"/>
      <c r="RSF210"/>
      <c r="RSG210"/>
      <c r="RSH210"/>
      <c r="RSI210"/>
      <c r="RSJ210"/>
      <c r="RSK210"/>
      <c r="RSL210"/>
      <c r="RSM210"/>
      <c r="RSN210"/>
      <c r="RSO210"/>
      <c r="RSP210"/>
      <c r="RSQ210"/>
      <c r="RSR210"/>
      <c r="RSS210"/>
      <c r="RST210"/>
      <c r="RSU210"/>
      <c r="RSV210"/>
      <c r="RSW210"/>
      <c r="RSX210"/>
      <c r="RSY210"/>
      <c r="RSZ210"/>
      <c r="RTA210"/>
      <c r="RTB210"/>
      <c r="RTC210"/>
      <c r="RTD210"/>
      <c r="RTE210"/>
      <c r="RTF210"/>
      <c r="RTG210"/>
      <c r="RTH210"/>
      <c r="RTI210"/>
      <c r="RTJ210"/>
      <c r="RTK210"/>
      <c r="RTL210"/>
      <c r="RTM210"/>
      <c r="RTN210"/>
      <c r="RTO210"/>
      <c r="RTP210"/>
      <c r="RTQ210"/>
      <c r="RTR210"/>
      <c r="RTS210"/>
      <c r="RTT210"/>
      <c r="RTU210"/>
      <c r="RTV210"/>
      <c r="RTW210"/>
      <c r="RTX210"/>
      <c r="RTY210"/>
      <c r="RTZ210"/>
      <c r="RUA210"/>
      <c r="RUB210"/>
      <c r="RUC210"/>
      <c r="RUD210"/>
      <c r="RUE210"/>
      <c r="RUF210"/>
      <c r="RUG210"/>
      <c r="RUH210"/>
      <c r="RUI210"/>
      <c r="RUJ210"/>
      <c r="RUK210"/>
      <c r="RUL210"/>
      <c r="RUM210"/>
      <c r="RUN210"/>
      <c r="RUO210"/>
      <c r="RUP210"/>
      <c r="RUQ210"/>
      <c r="RUR210"/>
      <c r="RUS210"/>
      <c r="RUT210"/>
      <c r="RUU210"/>
      <c r="RUV210"/>
      <c r="RUW210"/>
      <c r="RUX210"/>
      <c r="RUY210"/>
      <c r="RUZ210"/>
      <c r="RVA210"/>
      <c r="RVB210"/>
      <c r="RVC210"/>
      <c r="RVD210"/>
      <c r="RVE210"/>
      <c r="RVF210"/>
      <c r="RVG210"/>
      <c r="RVH210"/>
      <c r="RVI210"/>
      <c r="RVJ210"/>
      <c r="RVK210"/>
      <c r="RVL210"/>
      <c r="RVM210"/>
      <c r="RVN210"/>
      <c r="RVO210"/>
      <c r="RVP210"/>
      <c r="RVQ210"/>
      <c r="RVR210"/>
      <c r="RVS210"/>
      <c r="RVT210"/>
      <c r="RVU210"/>
      <c r="RVV210"/>
      <c r="RVW210"/>
      <c r="RVX210"/>
      <c r="RVY210"/>
      <c r="RVZ210"/>
      <c r="RWA210"/>
      <c r="RWB210"/>
      <c r="RWC210"/>
      <c r="RWD210"/>
      <c r="RWE210"/>
      <c r="RWF210"/>
      <c r="RWG210"/>
      <c r="RWH210"/>
      <c r="RWI210"/>
      <c r="RWJ210"/>
      <c r="RWK210"/>
      <c r="RWL210"/>
      <c r="RWM210"/>
      <c r="RWN210"/>
      <c r="RWO210"/>
      <c r="RWP210"/>
      <c r="RWQ210"/>
      <c r="RWR210"/>
      <c r="RWS210"/>
      <c r="RWT210"/>
      <c r="RWU210"/>
      <c r="RWV210"/>
      <c r="RWW210"/>
      <c r="RWX210"/>
      <c r="RWY210"/>
      <c r="RWZ210"/>
      <c r="RXA210"/>
      <c r="RXB210"/>
      <c r="RXC210"/>
      <c r="RXD210"/>
      <c r="RXE210"/>
      <c r="RXF210"/>
      <c r="RXG210"/>
      <c r="RXH210"/>
      <c r="RXI210"/>
      <c r="RXJ210"/>
      <c r="RXK210"/>
      <c r="RXL210"/>
      <c r="RXM210"/>
      <c r="RXN210"/>
      <c r="RXO210"/>
      <c r="RXP210"/>
      <c r="RXQ210"/>
      <c r="RXR210"/>
      <c r="RXS210"/>
      <c r="RXT210"/>
      <c r="RXU210"/>
      <c r="RXV210"/>
      <c r="RXW210"/>
      <c r="RXX210"/>
      <c r="RXY210"/>
      <c r="RXZ210"/>
      <c r="RYA210"/>
      <c r="RYB210"/>
      <c r="RYC210"/>
      <c r="RYD210"/>
      <c r="RYE210"/>
      <c r="RYF210"/>
      <c r="RYG210"/>
      <c r="RYH210"/>
      <c r="RYI210"/>
      <c r="RYJ210"/>
      <c r="RYK210"/>
      <c r="RYL210"/>
      <c r="RYM210"/>
      <c r="RYN210"/>
      <c r="RYO210"/>
      <c r="RYP210"/>
      <c r="RYQ210"/>
      <c r="RYR210"/>
      <c r="RYS210"/>
      <c r="RYT210"/>
      <c r="RYU210"/>
      <c r="RYV210"/>
      <c r="RYW210"/>
      <c r="RYX210"/>
      <c r="RYY210"/>
      <c r="RYZ210"/>
      <c r="RZA210"/>
      <c r="RZB210"/>
      <c r="RZC210"/>
      <c r="RZD210"/>
      <c r="RZE210"/>
      <c r="RZF210"/>
      <c r="RZG210"/>
      <c r="RZH210"/>
      <c r="RZI210"/>
      <c r="RZJ210"/>
      <c r="RZK210"/>
      <c r="RZL210"/>
      <c r="RZM210"/>
      <c r="RZN210"/>
      <c r="RZO210"/>
      <c r="RZP210"/>
      <c r="RZQ210"/>
      <c r="RZR210"/>
      <c r="RZS210"/>
      <c r="RZT210"/>
      <c r="RZU210"/>
      <c r="RZV210"/>
      <c r="RZW210"/>
      <c r="RZX210"/>
      <c r="RZY210"/>
      <c r="RZZ210"/>
      <c r="SAA210"/>
      <c r="SAB210"/>
      <c r="SAC210"/>
      <c r="SAD210"/>
      <c r="SAE210"/>
      <c r="SAF210"/>
      <c r="SAG210"/>
      <c r="SAH210"/>
      <c r="SAI210"/>
      <c r="SAJ210"/>
      <c r="SAK210"/>
      <c r="SAL210"/>
      <c r="SAM210"/>
      <c r="SAN210"/>
      <c r="SAO210"/>
      <c r="SAP210"/>
      <c r="SAQ210"/>
      <c r="SAR210"/>
      <c r="SAS210"/>
      <c r="SAT210"/>
      <c r="SAU210"/>
      <c r="SAV210"/>
      <c r="SAW210"/>
      <c r="SAX210"/>
      <c r="SAY210"/>
      <c r="SAZ210"/>
      <c r="SBA210"/>
      <c r="SBB210"/>
      <c r="SBC210"/>
      <c r="SBD210"/>
      <c r="SBE210"/>
      <c r="SBF210"/>
      <c r="SBG210"/>
      <c r="SBH210"/>
      <c r="SBI210"/>
      <c r="SBJ210"/>
      <c r="SBK210"/>
      <c r="SBL210"/>
      <c r="SBM210"/>
      <c r="SBN210"/>
      <c r="SBO210"/>
      <c r="SBP210"/>
      <c r="SBQ210"/>
      <c r="SBR210"/>
      <c r="SBS210"/>
      <c r="SBT210"/>
      <c r="SBU210"/>
      <c r="SBV210"/>
      <c r="SBW210"/>
      <c r="SBX210"/>
      <c r="SBY210"/>
      <c r="SBZ210"/>
      <c r="SCA210"/>
      <c r="SCB210"/>
      <c r="SCC210"/>
      <c r="SCD210"/>
      <c r="SCE210"/>
      <c r="SCF210"/>
      <c r="SCG210"/>
      <c r="SCH210"/>
      <c r="SCI210"/>
      <c r="SCJ210"/>
      <c r="SCK210"/>
      <c r="SCL210"/>
      <c r="SCM210"/>
      <c r="SCN210"/>
      <c r="SCO210"/>
      <c r="SCP210"/>
      <c r="SCQ210"/>
      <c r="SCR210"/>
      <c r="SCS210"/>
      <c r="SCT210"/>
      <c r="SCU210"/>
      <c r="SCV210"/>
      <c r="SCW210"/>
      <c r="SCX210"/>
      <c r="SCY210"/>
      <c r="SCZ210"/>
      <c r="SDA210"/>
      <c r="SDB210"/>
      <c r="SDC210"/>
      <c r="SDD210"/>
      <c r="SDE210"/>
      <c r="SDF210"/>
      <c r="SDG210"/>
      <c r="SDH210"/>
      <c r="SDI210"/>
      <c r="SDJ210"/>
      <c r="SDK210"/>
      <c r="SDL210"/>
      <c r="SDM210"/>
      <c r="SDN210"/>
      <c r="SDO210"/>
      <c r="SDP210"/>
      <c r="SDQ210"/>
      <c r="SDR210"/>
      <c r="SDS210"/>
      <c r="SDT210"/>
      <c r="SDU210"/>
      <c r="SDV210"/>
      <c r="SDW210"/>
      <c r="SDX210"/>
      <c r="SDY210"/>
      <c r="SDZ210"/>
      <c r="SEA210"/>
      <c r="SEB210"/>
      <c r="SEC210"/>
      <c r="SED210"/>
      <c r="SEE210"/>
      <c r="SEF210"/>
      <c r="SEG210"/>
      <c r="SEH210"/>
      <c r="SEI210"/>
      <c r="SEJ210"/>
      <c r="SEK210"/>
      <c r="SEL210"/>
      <c r="SEM210"/>
      <c r="SEN210"/>
      <c r="SEO210"/>
      <c r="SEP210"/>
      <c r="SEQ210"/>
      <c r="SER210"/>
      <c r="SES210"/>
      <c r="SET210"/>
      <c r="SEU210"/>
      <c r="SEV210"/>
      <c r="SEW210"/>
      <c r="SEX210"/>
      <c r="SEY210"/>
      <c r="SEZ210"/>
      <c r="SFA210"/>
      <c r="SFB210"/>
      <c r="SFC210"/>
      <c r="SFD210"/>
      <c r="SFE210"/>
      <c r="SFF210"/>
      <c r="SFG210"/>
      <c r="SFH210"/>
      <c r="SFI210"/>
      <c r="SFJ210"/>
      <c r="SFK210"/>
      <c r="SFL210"/>
      <c r="SFM210"/>
      <c r="SFN210"/>
      <c r="SFO210"/>
      <c r="SFP210"/>
      <c r="SFQ210"/>
      <c r="SFR210"/>
      <c r="SFS210"/>
      <c r="SFT210"/>
      <c r="SFU210"/>
      <c r="SFV210"/>
      <c r="SFW210"/>
      <c r="SFX210"/>
      <c r="SFY210"/>
      <c r="SFZ210"/>
      <c r="SGA210"/>
      <c r="SGB210"/>
      <c r="SGC210"/>
      <c r="SGD210"/>
      <c r="SGE210"/>
      <c r="SGF210"/>
      <c r="SGG210"/>
      <c r="SGH210"/>
      <c r="SGI210"/>
      <c r="SGJ210"/>
      <c r="SGK210"/>
      <c r="SGL210"/>
      <c r="SGM210"/>
      <c r="SGN210"/>
      <c r="SGO210"/>
      <c r="SGP210"/>
      <c r="SGQ210"/>
      <c r="SGR210"/>
      <c r="SGS210"/>
      <c r="SGT210"/>
      <c r="SGU210"/>
      <c r="SGV210"/>
      <c r="SGW210"/>
      <c r="SGX210"/>
      <c r="SGY210"/>
      <c r="SGZ210"/>
      <c r="SHA210"/>
      <c r="SHB210"/>
      <c r="SHC210"/>
      <c r="SHD210"/>
      <c r="SHE210"/>
      <c r="SHF210"/>
      <c r="SHG210"/>
      <c r="SHH210"/>
      <c r="SHI210"/>
      <c r="SHJ210"/>
      <c r="SHK210"/>
      <c r="SHL210"/>
      <c r="SHM210"/>
      <c r="SHN210"/>
      <c r="SHO210"/>
      <c r="SHP210"/>
      <c r="SHQ210"/>
      <c r="SHR210"/>
      <c r="SHS210"/>
      <c r="SHT210"/>
      <c r="SHU210"/>
      <c r="SHV210"/>
      <c r="SHW210"/>
      <c r="SHX210"/>
      <c r="SHY210"/>
      <c r="SHZ210"/>
      <c r="SIA210"/>
      <c r="SIB210"/>
      <c r="SIC210"/>
      <c r="SID210"/>
      <c r="SIE210"/>
      <c r="SIF210"/>
      <c r="SIG210"/>
      <c r="SIH210"/>
      <c r="SII210"/>
      <c r="SIJ210"/>
      <c r="SIK210"/>
      <c r="SIL210"/>
      <c r="SIM210"/>
      <c r="SIN210"/>
      <c r="SIO210"/>
      <c r="SIP210"/>
      <c r="SIQ210"/>
      <c r="SIR210"/>
      <c r="SIS210"/>
      <c r="SIT210"/>
      <c r="SIU210"/>
      <c r="SIV210"/>
      <c r="SIW210"/>
      <c r="SIX210"/>
      <c r="SIY210"/>
      <c r="SIZ210"/>
      <c r="SJA210"/>
      <c r="SJB210"/>
      <c r="SJC210"/>
      <c r="SJD210"/>
      <c r="SJE210"/>
      <c r="SJF210"/>
      <c r="SJG210"/>
      <c r="SJH210"/>
      <c r="SJI210"/>
      <c r="SJJ210"/>
      <c r="SJK210"/>
      <c r="SJL210"/>
      <c r="SJM210"/>
      <c r="SJN210"/>
      <c r="SJO210"/>
      <c r="SJP210"/>
      <c r="SJQ210"/>
      <c r="SJR210"/>
      <c r="SJS210"/>
      <c r="SJT210"/>
      <c r="SJU210"/>
      <c r="SJV210"/>
      <c r="SJW210"/>
      <c r="SJX210"/>
      <c r="SJY210"/>
      <c r="SJZ210"/>
      <c r="SKA210"/>
      <c r="SKB210"/>
      <c r="SKC210"/>
      <c r="SKD210"/>
      <c r="SKE210"/>
      <c r="SKF210"/>
      <c r="SKG210"/>
      <c r="SKH210"/>
      <c r="SKI210"/>
      <c r="SKJ210"/>
      <c r="SKK210"/>
      <c r="SKL210"/>
      <c r="SKM210"/>
      <c r="SKN210"/>
      <c r="SKO210"/>
      <c r="SKP210"/>
      <c r="SKQ210"/>
      <c r="SKR210"/>
      <c r="SKS210"/>
      <c r="SKT210"/>
      <c r="SKU210"/>
      <c r="SKV210"/>
      <c r="SKW210"/>
      <c r="SKX210"/>
      <c r="SKY210"/>
      <c r="SKZ210"/>
      <c r="SLA210"/>
      <c r="SLB210"/>
      <c r="SLC210"/>
      <c r="SLD210"/>
      <c r="SLE210"/>
      <c r="SLF210"/>
      <c r="SLG210"/>
      <c r="SLH210"/>
      <c r="SLI210"/>
      <c r="SLJ210"/>
      <c r="SLK210"/>
      <c r="SLL210"/>
      <c r="SLM210"/>
      <c r="SLN210"/>
      <c r="SLO210"/>
      <c r="SLP210"/>
      <c r="SLQ210"/>
      <c r="SLR210"/>
      <c r="SLS210"/>
      <c r="SLT210"/>
      <c r="SLU210"/>
      <c r="SLV210"/>
      <c r="SLW210"/>
      <c r="SLX210"/>
      <c r="SLY210"/>
      <c r="SLZ210"/>
      <c r="SMA210"/>
      <c r="SMB210"/>
      <c r="SMC210"/>
      <c r="SMD210"/>
      <c r="SME210"/>
      <c r="SMF210"/>
      <c r="SMG210"/>
      <c r="SMH210"/>
      <c r="SMI210"/>
      <c r="SMJ210"/>
      <c r="SMK210"/>
      <c r="SML210"/>
      <c r="SMM210"/>
      <c r="SMN210"/>
      <c r="SMO210"/>
      <c r="SMP210"/>
      <c r="SMQ210"/>
      <c r="SMR210"/>
      <c r="SMS210"/>
      <c r="SMT210"/>
      <c r="SMU210"/>
      <c r="SMV210"/>
      <c r="SMW210"/>
      <c r="SMX210"/>
      <c r="SMY210"/>
      <c r="SMZ210"/>
      <c r="SNA210"/>
      <c r="SNB210"/>
      <c r="SNC210"/>
      <c r="SND210"/>
      <c r="SNE210"/>
      <c r="SNF210"/>
      <c r="SNG210"/>
      <c r="SNH210"/>
      <c r="SNI210"/>
      <c r="SNJ210"/>
      <c r="SNK210"/>
      <c r="SNL210"/>
      <c r="SNM210"/>
      <c r="SNN210"/>
      <c r="SNO210"/>
      <c r="SNP210"/>
      <c r="SNQ210"/>
      <c r="SNR210"/>
      <c r="SNS210"/>
      <c r="SNT210"/>
      <c r="SNU210"/>
      <c r="SNV210"/>
      <c r="SNW210"/>
      <c r="SNX210"/>
      <c r="SNY210"/>
      <c r="SNZ210"/>
      <c r="SOA210"/>
      <c r="SOB210"/>
      <c r="SOC210"/>
      <c r="SOD210"/>
      <c r="SOE210"/>
      <c r="SOF210"/>
      <c r="SOG210"/>
      <c r="SOH210"/>
      <c r="SOI210"/>
      <c r="SOJ210"/>
      <c r="SOK210"/>
      <c r="SOL210"/>
      <c r="SOM210"/>
      <c r="SON210"/>
      <c r="SOO210"/>
      <c r="SOP210"/>
      <c r="SOQ210"/>
      <c r="SOR210"/>
      <c r="SOS210"/>
      <c r="SOT210"/>
      <c r="SOU210"/>
      <c r="SOV210"/>
      <c r="SOW210"/>
      <c r="SOX210"/>
      <c r="SOY210"/>
      <c r="SOZ210"/>
      <c r="SPA210"/>
      <c r="SPB210"/>
      <c r="SPC210"/>
      <c r="SPD210"/>
      <c r="SPE210"/>
      <c r="SPF210"/>
      <c r="SPG210"/>
      <c r="SPH210"/>
      <c r="SPI210"/>
      <c r="SPJ210"/>
      <c r="SPK210"/>
      <c r="SPL210"/>
      <c r="SPM210"/>
      <c r="SPN210"/>
      <c r="SPO210"/>
      <c r="SPP210"/>
      <c r="SPQ210"/>
      <c r="SPR210"/>
      <c r="SPS210"/>
      <c r="SPT210"/>
      <c r="SPU210"/>
      <c r="SPV210"/>
      <c r="SPW210"/>
      <c r="SPX210"/>
      <c r="SPY210"/>
      <c r="SPZ210"/>
      <c r="SQA210"/>
      <c r="SQB210"/>
      <c r="SQC210"/>
      <c r="SQD210"/>
      <c r="SQE210"/>
      <c r="SQF210"/>
      <c r="SQG210"/>
      <c r="SQH210"/>
      <c r="SQI210"/>
      <c r="SQJ210"/>
      <c r="SQK210"/>
      <c r="SQL210"/>
      <c r="SQM210"/>
      <c r="SQN210"/>
      <c r="SQO210"/>
      <c r="SQP210"/>
      <c r="SQQ210"/>
      <c r="SQR210"/>
      <c r="SQS210"/>
      <c r="SQT210"/>
      <c r="SQU210"/>
      <c r="SQV210"/>
      <c r="SQW210"/>
      <c r="SQX210"/>
      <c r="SQY210"/>
      <c r="SQZ210"/>
      <c r="SRA210"/>
      <c r="SRB210"/>
      <c r="SRC210"/>
      <c r="SRD210"/>
      <c r="SRE210"/>
      <c r="SRF210"/>
      <c r="SRG210"/>
      <c r="SRH210"/>
      <c r="SRI210"/>
      <c r="SRJ210"/>
      <c r="SRK210"/>
      <c r="SRL210"/>
      <c r="SRM210"/>
      <c r="SRN210"/>
      <c r="SRO210"/>
      <c r="SRP210"/>
      <c r="SRQ210"/>
      <c r="SRR210"/>
      <c r="SRS210"/>
      <c r="SRT210"/>
      <c r="SRU210"/>
      <c r="SRV210"/>
      <c r="SRW210"/>
      <c r="SRX210"/>
      <c r="SRY210"/>
      <c r="SRZ210"/>
      <c r="SSA210"/>
      <c r="SSB210"/>
      <c r="SSC210"/>
      <c r="SSD210"/>
      <c r="SSE210"/>
      <c r="SSF210"/>
      <c r="SSG210"/>
      <c r="SSH210"/>
      <c r="SSI210"/>
      <c r="SSJ210"/>
      <c r="SSK210"/>
      <c r="SSL210"/>
      <c r="SSM210"/>
      <c r="SSN210"/>
      <c r="SSO210"/>
      <c r="SSP210"/>
      <c r="SSQ210"/>
      <c r="SSR210"/>
      <c r="SSS210"/>
      <c r="SST210"/>
      <c r="SSU210"/>
      <c r="SSV210"/>
      <c r="SSW210"/>
      <c r="SSX210"/>
      <c r="SSY210"/>
      <c r="SSZ210"/>
      <c r="STA210"/>
      <c r="STB210"/>
      <c r="STC210"/>
      <c r="STD210"/>
      <c r="STE210"/>
      <c r="STF210"/>
      <c r="STG210"/>
      <c r="STH210"/>
      <c r="STI210"/>
      <c r="STJ210"/>
      <c r="STK210"/>
      <c r="STL210"/>
      <c r="STM210"/>
      <c r="STN210"/>
      <c r="STO210"/>
      <c r="STP210"/>
      <c r="STQ210"/>
      <c r="STR210"/>
      <c r="STS210"/>
      <c r="STT210"/>
      <c r="STU210"/>
      <c r="STV210"/>
      <c r="STW210"/>
      <c r="STX210"/>
      <c r="STY210"/>
      <c r="STZ210"/>
      <c r="SUA210"/>
      <c r="SUB210"/>
      <c r="SUC210"/>
      <c r="SUD210"/>
      <c r="SUE210"/>
      <c r="SUF210"/>
      <c r="SUG210"/>
      <c r="SUH210"/>
      <c r="SUI210"/>
      <c r="SUJ210"/>
      <c r="SUK210"/>
      <c r="SUL210"/>
      <c r="SUM210"/>
      <c r="SUN210"/>
      <c r="SUO210"/>
      <c r="SUP210"/>
      <c r="SUQ210"/>
      <c r="SUR210"/>
      <c r="SUS210"/>
      <c r="SUT210"/>
      <c r="SUU210"/>
      <c r="SUV210"/>
      <c r="SUW210"/>
      <c r="SUX210"/>
      <c r="SUY210"/>
      <c r="SUZ210"/>
      <c r="SVA210"/>
      <c r="SVB210"/>
      <c r="SVC210"/>
      <c r="SVD210"/>
      <c r="SVE210"/>
      <c r="SVF210"/>
      <c r="SVG210"/>
      <c r="SVH210"/>
      <c r="SVI210"/>
      <c r="SVJ210"/>
      <c r="SVK210"/>
      <c r="SVL210"/>
      <c r="SVM210"/>
      <c r="SVN210"/>
      <c r="SVO210"/>
      <c r="SVP210"/>
      <c r="SVQ210"/>
      <c r="SVR210"/>
      <c r="SVS210"/>
      <c r="SVT210"/>
      <c r="SVU210"/>
      <c r="SVV210"/>
      <c r="SVW210"/>
      <c r="SVX210"/>
      <c r="SVY210"/>
      <c r="SVZ210"/>
      <c r="SWA210"/>
      <c r="SWB210"/>
      <c r="SWC210"/>
      <c r="SWD210"/>
      <c r="SWE210"/>
      <c r="SWF210"/>
      <c r="SWG210"/>
      <c r="SWH210"/>
      <c r="SWI210"/>
      <c r="SWJ210"/>
      <c r="SWK210"/>
      <c r="SWL210"/>
      <c r="SWM210"/>
      <c r="SWN210"/>
      <c r="SWO210"/>
      <c r="SWP210"/>
      <c r="SWQ210"/>
      <c r="SWR210"/>
      <c r="SWS210"/>
      <c r="SWT210"/>
      <c r="SWU210"/>
      <c r="SWV210"/>
      <c r="SWW210"/>
      <c r="SWX210"/>
      <c r="SWY210"/>
      <c r="SWZ210"/>
      <c r="SXA210"/>
      <c r="SXB210"/>
      <c r="SXC210"/>
      <c r="SXD210"/>
      <c r="SXE210"/>
      <c r="SXF210"/>
      <c r="SXG210"/>
      <c r="SXH210"/>
      <c r="SXI210"/>
      <c r="SXJ210"/>
      <c r="SXK210"/>
      <c r="SXL210"/>
      <c r="SXM210"/>
      <c r="SXN210"/>
      <c r="SXO210"/>
      <c r="SXP210"/>
      <c r="SXQ210"/>
      <c r="SXR210"/>
      <c r="SXS210"/>
      <c r="SXT210"/>
      <c r="SXU210"/>
      <c r="SXV210"/>
      <c r="SXW210"/>
      <c r="SXX210"/>
      <c r="SXY210"/>
      <c r="SXZ210"/>
      <c r="SYA210"/>
      <c r="SYB210"/>
      <c r="SYC210"/>
      <c r="SYD210"/>
      <c r="SYE210"/>
      <c r="SYF210"/>
      <c r="SYG210"/>
      <c r="SYH210"/>
      <c r="SYI210"/>
      <c r="SYJ210"/>
      <c r="SYK210"/>
      <c r="SYL210"/>
      <c r="SYM210"/>
      <c r="SYN210"/>
      <c r="SYO210"/>
      <c r="SYP210"/>
      <c r="SYQ210"/>
      <c r="SYR210"/>
      <c r="SYS210"/>
      <c r="SYT210"/>
      <c r="SYU210"/>
      <c r="SYV210"/>
      <c r="SYW210"/>
      <c r="SYX210"/>
      <c r="SYY210"/>
      <c r="SYZ210"/>
      <c r="SZA210"/>
      <c r="SZB210"/>
      <c r="SZC210"/>
      <c r="SZD210"/>
      <c r="SZE210"/>
      <c r="SZF210"/>
      <c r="SZG210"/>
      <c r="SZH210"/>
      <c r="SZI210"/>
      <c r="SZJ210"/>
      <c r="SZK210"/>
      <c r="SZL210"/>
      <c r="SZM210"/>
      <c r="SZN210"/>
      <c r="SZO210"/>
      <c r="SZP210"/>
      <c r="SZQ210"/>
      <c r="SZR210"/>
      <c r="SZS210"/>
      <c r="SZT210"/>
      <c r="SZU210"/>
      <c r="SZV210"/>
      <c r="SZW210"/>
      <c r="SZX210"/>
      <c r="SZY210"/>
      <c r="SZZ210"/>
      <c r="TAA210"/>
      <c r="TAB210"/>
      <c r="TAC210"/>
      <c r="TAD210"/>
      <c r="TAE210"/>
      <c r="TAF210"/>
      <c r="TAG210"/>
      <c r="TAH210"/>
      <c r="TAI210"/>
      <c r="TAJ210"/>
      <c r="TAK210"/>
      <c r="TAL210"/>
      <c r="TAM210"/>
      <c r="TAN210"/>
      <c r="TAO210"/>
      <c r="TAP210"/>
      <c r="TAQ210"/>
      <c r="TAR210"/>
      <c r="TAS210"/>
      <c r="TAT210"/>
      <c r="TAU210"/>
      <c r="TAV210"/>
      <c r="TAW210"/>
      <c r="TAX210"/>
      <c r="TAY210"/>
      <c r="TAZ210"/>
      <c r="TBA210"/>
      <c r="TBB210"/>
      <c r="TBC210"/>
      <c r="TBD210"/>
      <c r="TBE210"/>
      <c r="TBF210"/>
      <c r="TBG210"/>
      <c r="TBH210"/>
      <c r="TBI210"/>
      <c r="TBJ210"/>
      <c r="TBK210"/>
      <c r="TBL210"/>
      <c r="TBM210"/>
      <c r="TBN210"/>
      <c r="TBO210"/>
      <c r="TBP210"/>
      <c r="TBQ210"/>
      <c r="TBR210"/>
      <c r="TBS210"/>
      <c r="TBT210"/>
      <c r="TBU210"/>
      <c r="TBV210"/>
      <c r="TBW210"/>
      <c r="TBX210"/>
      <c r="TBY210"/>
      <c r="TBZ210"/>
      <c r="TCA210"/>
      <c r="TCB210"/>
      <c r="TCC210"/>
      <c r="TCD210"/>
      <c r="TCE210"/>
      <c r="TCF210"/>
      <c r="TCG210"/>
      <c r="TCH210"/>
      <c r="TCI210"/>
      <c r="TCJ210"/>
      <c r="TCK210"/>
      <c r="TCL210"/>
      <c r="TCM210"/>
      <c r="TCN210"/>
      <c r="TCO210"/>
      <c r="TCP210"/>
      <c r="TCQ210"/>
      <c r="TCR210"/>
      <c r="TCS210"/>
      <c r="TCT210"/>
      <c r="TCU210"/>
      <c r="TCV210"/>
      <c r="TCW210"/>
      <c r="TCX210"/>
      <c r="TCY210"/>
      <c r="TCZ210"/>
      <c r="TDA210"/>
      <c r="TDB210"/>
      <c r="TDC210"/>
      <c r="TDD210"/>
      <c r="TDE210"/>
      <c r="TDF210"/>
      <c r="TDG210"/>
      <c r="TDH210"/>
      <c r="TDI210"/>
      <c r="TDJ210"/>
      <c r="TDK210"/>
      <c r="TDL210"/>
      <c r="TDM210"/>
      <c r="TDN210"/>
      <c r="TDO210"/>
      <c r="TDP210"/>
      <c r="TDQ210"/>
      <c r="TDR210"/>
      <c r="TDS210"/>
      <c r="TDT210"/>
      <c r="TDU210"/>
      <c r="TDV210"/>
      <c r="TDW210"/>
      <c r="TDX210"/>
      <c r="TDY210"/>
      <c r="TDZ210"/>
      <c r="TEA210"/>
      <c r="TEB210"/>
      <c r="TEC210"/>
      <c r="TED210"/>
      <c r="TEE210"/>
      <c r="TEF210"/>
      <c r="TEG210"/>
      <c r="TEH210"/>
      <c r="TEI210"/>
      <c r="TEJ210"/>
      <c r="TEK210"/>
      <c r="TEL210"/>
      <c r="TEM210"/>
      <c r="TEN210"/>
      <c r="TEO210"/>
      <c r="TEP210"/>
      <c r="TEQ210"/>
      <c r="TER210"/>
      <c r="TES210"/>
      <c r="TET210"/>
      <c r="TEU210"/>
      <c r="TEV210"/>
      <c r="TEW210"/>
      <c r="TEX210"/>
      <c r="TEY210"/>
      <c r="TEZ210"/>
      <c r="TFA210"/>
      <c r="TFB210"/>
      <c r="TFC210"/>
      <c r="TFD210"/>
      <c r="TFE210"/>
      <c r="TFF210"/>
      <c r="TFG210"/>
      <c r="TFH210"/>
      <c r="TFI210"/>
      <c r="TFJ210"/>
      <c r="TFK210"/>
      <c r="TFL210"/>
      <c r="TFM210"/>
      <c r="TFN210"/>
      <c r="TFO210"/>
      <c r="TFP210"/>
      <c r="TFQ210"/>
      <c r="TFR210"/>
      <c r="TFS210"/>
      <c r="TFT210"/>
      <c r="TFU210"/>
      <c r="TFV210"/>
      <c r="TFW210"/>
      <c r="TFX210"/>
      <c r="TFY210"/>
      <c r="TFZ210"/>
      <c r="TGA210"/>
      <c r="TGB210"/>
      <c r="TGC210"/>
      <c r="TGD210"/>
      <c r="TGE210"/>
      <c r="TGF210"/>
      <c r="TGG210"/>
      <c r="TGH210"/>
      <c r="TGI210"/>
      <c r="TGJ210"/>
      <c r="TGK210"/>
      <c r="TGL210"/>
      <c r="TGM210"/>
      <c r="TGN210"/>
      <c r="TGO210"/>
      <c r="TGP210"/>
      <c r="TGQ210"/>
      <c r="TGR210"/>
      <c r="TGS210"/>
      <c r="TGT210"/>
      <c r="TGU210"/>
      <c r="TGV210"/>
      <c r="TGW210"/>
      <c r="TGX210"/>
      <c r="TGY210"/>
      <c r="TGZ210"/>
      <c r="THA210"/>
      <c r="THB210"/>
      <c r="THC210"/>
      <c r="THD210"/>
      <c r="THE210"/>
      <c r="THF210"/>
      <c r="THG210"/>
      <c r="THH210"/>
      <c r="THI210"/>
      <c r="THJ210"/>
      <c r="THK210"/>
      <c r="THL210"/>
      <c r="THM210"/>
      <c r="THN210"/>
      <c r="THO210"/>
      <c r="THP210"/>
      <c r="THQ210"/>
      <c r="THR210"/>
      <c r="THS210"/>
      <c r="THT210"/>
      <c r="THU210"/>
      <c r="THV210"/>
      <c r="THW210"/>
      <c r="THX210"/>
      <c r="THY210"/>
      <c r="THZ210"/>
      <c r="TIA210"/>
      <c r="TIB210"/>
      <c r="TIC210"/>
      <c r="TID210"/>
      <c r="TIE210"/>
      <c r="TIF210"/>
      <c r="TIG210"/>
      <c r="TIH210"/>
      <c r="TII210"/>
      <c r="TIJ210"/>
      <c r="TIK210"/>
      <c r="TIL210"/>
      <c r="TIM210"/>
      <c r="TIN210"/>
      <c r="TIO210"/>
      <c r="TIP210"/>
      <c r="TIQ210"/>
      <c r="TIR210"/>
      <c r="TIS210"/>
      <c r="TIT210"/>
      <c r="TIU210"/>
      <c r="TIV210"/>
      <c r="TIW210"/>
      <c r="TIX210"/>
      <c r="TIY210"/>
      <c r="TIZ210"/>
      <c r="TJA210"/>
      <c r="TJB210"/>
      <c r="TJC210"/>
      <c r="TJD210"/>
      <c r="TJE210"/>
      <c r="TJF210"/>
      <c r="TJG210"/>
      <c r="TJH210"/>
      <c r="TJI210"/>
      <c r="TJJ210"/>
      <c r="TJK210"/>
      <c r="TJL210"/>
      <c r="TJM210"/>
      <c r="TJN210"/>
      <c r="TJO210"/>
      <c r="TJP210"/>
      <c r="TJQ210"/>
      <c r="TJR210"/>
      <c r="TJS210"/>
      <c r="TJT210"/>
      <c r="TJU210"/>
      <c r="TJV210"/>
      <c r="TJW210"/>
      <c r="TJX210"/>
      <c r="TJY210"/>
      <c r="TJZ210"/>
      <c r="TKA210"/>
      <c r="TKB210"/>
      <c r="TKC210"/>
      <c r="TKD210"/>
      <c r="TKE210"/>
      <c r="TKF210"/>
      <c r="TKG210"/>
      <c r="TKH210"/>
      <c r="TKI210"/>
      <c r="TKJ210"/>
      <c r="TKK210"/>
      <c r="TKL210"/>
      <c r="TKM210"/>
      <c r="TKN210"/>
      <c r="TKO210"/>
      <c r="TKP210"/>
      <c r="TKQ210"/>
      <c r="TKR210"/>
      <c r="TKS210"/>
      <c r="TKT210"/>
      <c r="TKU210"/>
      <c r="TKV210"/>
      <c r="TKW210"/>
      <c r="TKX210"/>
      <c r="TKY210"/>
      <c r="TKZ210"/>
      <c r="TLA210"/>
      <c r="TLB210"/>
      <c r="TLC210"/>
      <c r="TLD210"/>
      <c r="TLE210"/>
      <c r="TLF210"/>
      <c r="TLG210"/>
      <c r="TLH210"/>
      <c r="TLI210"/>
      <c r="TLJ210"/>
      <c r="TLK210"/>
      <c r="TLL210"/>
      <c r="TLM210"/>
      <c r="TLN210"/>
      <c r="TLO210"/>
      <c r="TLP210"/>
      <c r="TLQ210"/>
      <c r="TLR210"/>
      <c r="TLS210"/>
      <c r="TLT210"/>
      <c r="TLU210"/>
      <c r="TLV210"/>
      <c r="TLW210"/>
      <c r="TLX210"/>
      <c r="TLY210"/>
      <c r="TLZ210"/>
      <c r="TMA210"/>
      <c r="TMB210"/>
      <c r="TMC210"/>
      <c r="TMD210"/>
      <c r="TME210"/>
      <c r="TMF210"/>
      <c r="TMG210"/>
      <c r="TMH210"/>
      <c r="TMI210"/>
      <c r="TMJ210"/>
      <c r="TMK210"/>
      <c r="TML210"/>
      <c r="TMM210"/>
      <c r="TMN210"/>
      <c r="TMO210"/>
      <c r="TMP210"/>
      <c r="TMQ210"/>
      <c r="TMR210"/>
      <c r="TMS210"/>
      <c r="TMT210"/>
      <c r="TMU210"/>
      <c r="TMV210"/>
      <c r="TMW210"/>
      <c r="TMX210"/>
      <c r="TMY210"/>
      <c r="TMZ210"/>
      <c r="TNA210"/>
      <c r="TNB210"/>
      <c r="TNC210"/>
      <c r="TND210"/>
      <c r="TNE210"/>
      <c r="TNF210"/>
      <c r="TNG210"/>
      <c r="TNH210"/>
      <c r="TNI210"/>
      <c r="TNJ210"/>
      <c r="TNK210"/>
      <c r="TNL210"/>
      <c r="TNM210"/>
      <c r="TNN210"/>
      <c r="TNO210"/>
      <c r="TNP210"/>
      <c r="TNQ210"/>
      <c r="TNR210"/>
      <c r="TNS210"/>
      <c r="TNT210"/>
      <c r="TNU210"/>
      <c r="TNV210"/>
      <c r="TNW210"/>
      <c r="TNX210"/>
      <c r="TNY210"/>
      <c r="TNZ210"/>
      <c r="TOA210"/>
      <c r="TOB210"/>
      <c r="TOC210"/>
      <c r="TOD210"/>
      <c r="TOE210"/>
      <c r="TOF210"/>
      <c r="TOG210"/>
      <c r="TOH210"/>
      <c r="TOI210"/>
      <c r="TOJ210"/>
      <c r="TOK210"/>
      <c r="TOL210"/>
      <c r="TOM210"/>
      <c r="TON210"/>
      <c r="TOO210"/>
      <c r="TOP210"/>
      <c r="TOQ210"/>
      <c r="TOR210"/>
      <c r="TOS210"/>
      <c r="TOT210"/>
      <c r="TOU210"/>
      <c r="TOV210"/>
      <c r="TOW210"/>
      <c r="TOX210"/>
      <c r="TOY210"/>
      <c r="TOZ210"/>
      <c r="TPA210"/>
      <c r="TPB210"/>
      <c r="TPC210"/>
      <c r="TPD210"/>
      <c r="TPE210"/>
      <c r="TPF210"/>
      <c r="TPG210"/>
      <c r="TPH210"/>
      <c r="TPI210"/>
      <c r="TPJ210"/>
      <c r="TPK210"/>
      <c r="TPL210"/>
      <c r="TPM210"/>
      <c r="TPN210"/>
      <c r="TPO210"/>
      <c r="TPP210"/>
      <c r="TPQ210"/>
      <c r="TPR210"/>
      <c r="TPS210"/>
      <c r="TPT210"/>
      <c r="TPU210"/>
      <c r="TPV210"/>
      <c r="TPW210"/>
      <c r="TPX210"/>
      <c r="TPY210"/>
      <c r="TPZ210"/>
      <c r="TQA210"/>
      <c r="TQB210"/>
      <c r="TQC210"/>
      <c r="TQD210"/>
      <c r="TQE210"/>
      <c r="TQF210"/>
      <c r="TQG210"/>
      <c r="TQH210"/>
      <c r="TQI210"/>
      <c r="TQJ210"/>
      <c r="TQK210"/>
      <c r="TQL210"/>
      <c r="TQM210"/>
      <c r="TQN210"/>
      <c r="TQO210"/>
      <c r="TQP210"/>
      <c r="TQQ210"/>
      <c r="TQR210"/>
      <c r="TQS210"/>
      <c r="TQT210"/>
      <c r="TQU210"/>
      <c r="TQV210"/>
      <c r="TQW210"/>
      <c r="TQX210"/>
      <c r="TQY210"/>
      <c r="TQZ210"/>
      <c r="TRA210"/>
      <c r="TRB210"/>
      <c r="TRC210"/>
      <c r="TRD210"/>
      <c r="TRE210"/>
      <c r="TRF210"/>
      <c r="TRG210"/>
      <c r="TRH210"/>
      <c r="TRI210"/>
      <c r="TRJ210"/>
      <c r="TRK210"/>
      <c r="TRL210"/>
      <c r="TRM210"/>
      <c r="TRN210"/>
      <c r="TRO210"/>
      <c r="TRP210"/>
      <c r="TRQ210"/>
      <c r="TRR210"/>
      <c r="TRS210"/>
      <c r="TRT210"/>
      <c r="TRU210"/>
      <c r="TRV210"/>
      <c r="TRW210"/>
      <c r="TRX210"/>
      <c r="TRY210"/>
      <c r="TRZ210"/>
      <c r="TSA210"/>
      <c r="TSB210"/>
      <c r="TSC210"/>
      <c r="TSD210"/>
      <c r="TSE210"/>
      <c r="TSF210"/>
      <c r="TSG210"/>
      <c r="TSH210"/>
      <c r="TSI210"/>
      <c r="TSJ210"/>
      <c r="TSK210"/>
      <c r="TSL210"/>
      <c r="TSM210"/>
      <c r="TSN210"/>
      <c r="TSO210"/>
      <c r="TSP210"/>
      <c r="TSQ210"/>
      <c r="TSR210"/>
      <c r="TSS210"/>
      <c r="TST210"/>
      <c r="TSU210"/>
      <c r="TSV210"/>
      <c r="TSW210"/>
      <c r="TSX210"/>
      <c r="TSY210"/>
      <c r="TSZ210"/>
      <c r="TTA210"/>
      <c r="TTB210"/>
      <c r="TTC210"/>
      <c r="TTD210"/>
      <c r="TTE210"/>
      <c r="TTF210"/>
      <c r="TTG210"/>
      <c r="TTH210"/>
      <c r="TTI210"/>
      <c r="TTJ210"/>
      <c r="TTK210"/>
      <c r="TTL210"/>
      <c r="TTM210"/>
      <c r="TTN210"/>
      <c r="TTO210"/>
      <c r="TTP210"/>
      <c r="TTQ210"/>
      <c r="TTR210"/>
      <c r="TTS210"/>
      <c r="TTT210"/>
      <c r="TTU210"/>
      <c r="TTV210"/>
      <c r="TTW210"/>
      <c r="TTX210"/>
      <c r="TTY210"/>
      <c r="TTZ210"/>
      <c r="TUA210"/>
      <c r="TUB210"/>
      <c r="TUC210"/>
      <c r="TUD210"/>
      <c r="TUE210"/>
      <c r="TUF210"/>
      <c r="TUG210"/>
      <c r="TUH210"/>
      <c r="TUI210"/>
      <c r="TUJ210"/>
      <c r="TUK210"/>
      <c r="TUL210"/>
      <c r="TUM210"/>
      <c r="TUN210"/>
      <c r="TUO210"/>
      <c r="TUP210"/>
      <c r="TUQ210"/>
      <c r="TUR210"/>
      <c r="TUS210"/>
      <c r="TUT210"/>
      <c r="TUU210"/>
      <c r="TUV210"/>
      <c r="TUW210"/>
      <c r="TUX210"/>
      <c r="TUY210"/>
      <c r="TUZ210"/>
      <c r="TVA210"/>
      <c r="TVB210"/>
      <c r="TVC210"/>
      <c r="TVD210"/>
      <c r="TVE210"/>
      <c r="TVF210"/>
      <c r="TVG210"/>
      <c r="TVH210"/>
      <c r="TVI210"/>
      <c r="TVJ210"/>
      <c r="TVK210"/>
      <c r="TVL210"/>
      <c r="TVM210"/>
      <c r="TVN210"/>
      <c r="TVO210"/>
      <c r="TVP210"/>
      <c r="TVQ210"/>
      <c r="TVR210"/>
      <c r="TVS210"/>
      <c r="TVT210"/>
      <c r="TVU210"/>
      <c r="TVV210"/>
      <c r="TVW210"/>
      <c r="TVX210"/>
      <c r="TVY210"/>
      <c r="TVZ210"/>
      <c r="TWA210"/>
      <c r="TWB210"/>
      <c r="TWC210"/>
      <c r="TWD210"/>
      <c r="TWE210"/>
      <c r="TWF210"/>
      <c r="TWG210"/>
      <c r="TWH210"/>
      <c r="TWI210"/>
      <c r="TWJ210"/>
      <c r="TWK210"/>
      <c r="TWL210"/>
      <c r="TWM210"/>
      <c r="TWN210"/>
      <c r="TWO210"/>
      <c r="TWP210"/>
      <c r="TWQ210"/>
      <c r="TWR210"/>
      <c r="TWS210"/>
      <c r="TWT210"/>
      <c r="TWU210"/>
      <c r="TWV210"/>
      <c r="TWW210"/>
      <c r="TWX210"/>
      <c r="TWY210"/>
      <c r="TWZ210"/>
      <c r="TXA210"/>
      <c r="TXB210"/>
      <c r="TXC210"/>
      <c r="TXD210"/>
      <c r="TXE210"/>
      <c r="TXF210"/>
      <c r="TXG210"/>
      <c r="TXH210"/>
      <c r="TXI210"/>
      <c r="TXJ210"/>
      <c r="TXK210"/>
      <c r="TXL210"/>
      <c r="TXM210"/>
      <c r="TXN210"/>
      <c r="TXO210"/>
      <c r="TXP210"/>
      <c r="TXQ210"/>
      <c r="TXR210"/>
      <c r="TXS210"/>
      <c r="TXT210"/>
      <c r="TXU210"/>
      <c r="TXV210"/>
      <c r="TXW210"/>
      <c r="TXX210"/>
      <c r="TXY210"/>
      <c r="TXZ210"/>
      <c r="TYA210"/>
      <c r="TYB210"/>
      <c r="TYC210"/>
      <c r="TYD210"/>
      <c r="TYE210"/>
      <c r="TYF210"/>
      <c r="TYG210"/>
      <c r="TYH210"/>
      <c r="TYI210"/>
      <c r="TYJ210"/>
      <c r="TYK210"/>
      <c r="TYL210"/>
      <c r="TYM210"/>
      <c r="TYN210"/>
      <c r="TYO210"/>
      <c r="TYP210"/>
      <c r="TYQ210"/>
      <c r="TYR210"/>
      <c r="TYS210"/>
      <c r="TYT210"/>
      <c r="TYU210"/>
      <c r="TYV210"/>
      <c r="TYW210"/>
      <c r="TYX210"/>
      <c r="TYY210"/>
      <c r="TYZ210"/>
      <c r="TZA210"/>
      <c r="TZB210"/>
      <c r="TZC210"/>
      <c r="TZD210"/>
      <c r="TZE210"/>
      <c r="TZF210"/>
      <c r="TZG210"/>
      <c r="TZH210"/>
      <c r="TZI210"/>
      <c r="TZJ210"/>
      <c r="TZK210"/>
      <c r="TZL210"/>
      <c r="TZM210"/>
      <c r="TZN210"/>
      <c r="TZO210"/>
      <c r="TZP210"/>
      <c r="TZQ210"/>
      <c r="TZR210"/>
      <c r="TZS210"/>
      <c r="TZT210"/>
      <c r="TZU210"/>
      <c r="TZV210"/>
      <c r="TZW210"/>
      <c r="TZX210"/>
      <c r="TZY210"/>
      <c r="TZZ210"/>
      <c r="UAA210"/>
      <c r="UAB210"/>
      <c r="UAC210"/>
      <c r="UAD210"/>
      <c r="UAE210"/>
      <c r="UAF210"/>
      <c r="UAG210"/>
      <c r="UAH210"/>
      <c r="UAI210"/>
      <c r="UAJ210"/>
      <c r="UAK210"/>
      <c r="UAL210"/>
      <c r="UAM210"/>
      <c r="UAN210"/>
      <c r="UAO210"/>
      <c r="UAP210"/>
      <c r="UAQ210"/>
      <c r="UAR210"/>
      <c r="UAS210"/>
      <c r="UAT210"/>
      <c r="UAU210"/>
      <c r="UAV210"/>
      <c r="UAW210"/>
      <c r="UAX210"/>
      <c r="UAY210"/>
      <c r="UAZ210"/>
      <c r="UBA210"/>
      <c r="UBB210"/>
      <c r="UBC210"/>
      <c r="UBD210"/>
      <c r="UBE210"/>
      <c r="UBF210"/>
      <c r="UBG210"/>
      <c r="UBH210"/>
      <c r="UBI210"/>
      <c r="UBJ210"/>
      <c r="UBK210"/>
      <c r="UBL210"/>
      <c r="UBM210"/>
      <c r="UBN210"/>
      <c r="UBO210"/>
      <c r="UBP210"/>
      <c r="UBQ210"/>
      <c r="UBR210"/>
      <c r="UBS210"/>
      <c r="UBT210"/>
      <c r="UBU210"/>
      <c r="UBV210"/>
      <c r="UBW210"/>
      <c r="UBX210"/>
      <c r="UBY210"/>
      <c r="UBZ210"/>
      <c r="UCA210"/>
      <c r="UCB210"/>
      <c r="UCC210"/>
      <c r="UCD210"/>
      <c r="UCE210"/>
      <c r="UCF210"/>
      <c r="UCG210"/>
      <c r="UCH210"/>
      <c r="UCI210"/>
      <c r="UCJ210"/>
      <c r="UCK210"/>
      <c r="UCL210"/>
      <c r="UCM210"/>
      <c r="UCN210"/>
      <c r="UCO210"/>
      <c r="UCP210"/>
      <c r="UCQ210"/>
      <c r="UCR210"/>
      <c r="UCS210"/>
      <c r="UCT210"/>
      <c r="UCU210"/>
      <c r="UCV210"/>
      <c r="UCW210"/>
      <c r="UCX210"/>
      <c r="UCY210"/>
      <c r="UCZ210"/>
      <c r="UDA210"/>
      <c r="UDB210"/>
      <c r="UDC210"/>
      <c r="UDD210"/>
      <c r="UDE210"/>
      <c r="UDF210"/>
      <c r="UDG210"/>
      <c r="UDH210"/>
      <c r="UDI210"/>
      <c r="UDJ210"/>
      <c r="UDK210"/>
      <c r="UDL210"/>
      <c r="UDM210"/>
      <c r="UDN210"/>
      <c r="UDO210"/>
      <c r="UDP210"/>
      <c r="UDQ210"/>
      <c r="UDR210"/>
      <c r="UDS210"/>
      <c r="UDT210"/>
      <c r="UDU210"/>
      <c r="UDV210"/>
      <c r="UDW210"/>
      <c r="UDX210"/>
      <c r="UDY210"/>
      <c r="UDZ210"/>
      <c r="UEA210"/>
      <c r="UEB210"/>
      <c r="UEC210"/>
      <c r="UED210"/>
      <c r="UEE210"/>
      <c r="UEF210"/>
      <c r="UEG210"/>
      <c r="UEH210"/>
      <c r="UEI210"/>
      <c r="UEJ210"/>
      <c r="UEK210"/>
      <c r="UEL210"/>
      <c r="UEM210"/>
      <c r="UEN210"/>
      <c r="UEO210"/>
      <c r="UEP210"/>
      <c r="UEQ210"/>
      <c r="UER210"/>
      <c r="UES210"/>
      <c r="UET210"/>
      <c r="UEU210"/>
      <c r="UEV210"/>
      <c r="UEW210"/>
      <c r="UEX210"/>
      <c r="UEY210"/>
      <c r="UEZ210"/>
      <c r="UFA210"/>
      <c r="UFB210"/>
      <c r="UFC210"/>
      <c r="UFD210"/>
      <c r="UFE210"/>
      <c r="UFF210"/>
      <c r="UFG210"/>
      <c r="UFH210"/>
      <c r="UFI210"/>
      <c r="UFJ210"/>
      <c r="UFK210"/>
      <c r="UFL210"/>
      <c r="UFM210"/>
      <c r="UFN210"/>
      <c r="UFO210"/>
      <c r="UFP210"/>
      <c r="UFQ210"/>
      <c r="UFR210"/>
      <c r="UFS210"/>
      <c r="UFT210"/>
      <c r="UFU210"/>
      <c r="UFV210"/>
      <c r="UFW210"/>
      <c r="UFX210"/>
      <c r="UFY210"/>
      <c r="UFZ210"/>
      <c r="UGA210"/>
      <c r="UGB210"/>
      <c r="UGC210"/>
      <c r="UGD210"/>
      <c r="UGE210"/>
      <c r="UGF210"/>
      <c r="UGG210"/>
      <c r="UGH210"/>
      <c r="UGI210"/>
      <c r="UGJ210"/>
      <c r="UGK210"/>
      <c r="UGL210"/>
      <c r="UGM210"/>
      <c r="UGN210"/>
      <c r="UGO210"/>
      <c r="UGP210"/>
      <c r="UGQ210"/>
      <c r="UGR210"/>
      <c r="UGS210"/>
      <c r="UGT210"/>
      <c r="UGU210"/>
      <c r="UGV210"/>
      <c r="UGW210"/>
      <c r="UGX210"/>
      <c r="UGY210"/>
      <c r="UGZ210"/>
      <c r="UHA210"/>
      <c r="UHB210"/>
      <c r="UHC210"/>
      <c r="UHD210"/>
      <c r="UHE210"/>
      <c r="UHF210"/>
      <c r="UHG210"/>
      <c r="UHH210"/>
      <c r="UHI210"/>
      <c r="UHJ210"/>
      <c r="UHK210"/>
      <c r="UHL210"/>
      <c r="UHM210"/>
      <c r="UHN210"/>
      <c r="UHO210"/>
      <c r="UHP210"/>
      <c r="UHQ210"/>
      <c r="UHR210"/>
      <c r="UHS210"/>
      <c r="UHT210"/>
      <c r="UHU210"/>
      <c r="UHV210"/>
      <c r="UHW210"/>
      <c r="UHX210"/>
      <c r="UHY210"/>
      <c r="UHZ210"/>
      <c r="UIA210"/>
      <c r="UIB210"/>
      <c r="UIC210"/>
      <c r="UID210"/>
      <c r="UIE210"/>
      <c r="UIF210"/>
      <c r="UIG210"/>
      <c r="UIH210"/>
      <c r="UII210"/>
      <c r="UIJ210"/>
      <c r="UIK210"/>
      <c r="UIL210"/>
      <c r="UIM210"/>
      <c r="UIN210"/>
      <c r="UIO210"/>
      <c r="UIP210"/>
      <c r="UIQ210"/>
      <c r="UIR210"/>
      <c r="UIS210"/>
      <c r="UIT210"/>
      <c r="UIU210"/>
      <c r="UIV210"/>
      <c r="UIW210"/>
      <c r="UIX210"/>
      <c r="UIY210"/>
      <c r="UIZ210"/>
      <c r="UJA210"/>
      <c r="UJB210"/>
      <c r="UJC210"/>
      <c r="UJD210"/>
      <c r="UJE210"/>
      <c r="UJF210"/>
      <c r="UJG210"/>
      <c r="UJH210"/>
      <c r="UJI210"/>
      <c r="UJJ210"/>
      <c r="UJK210"/>
      <c r="UJL210"/>
      <c r="UJM210"/>
      <c r="UJN210"/>
      <c r="UJO210"/>
      <c r="UJP210"/>
      <c r="UJQ210"/>
      <c r="UJR210"/>
      <c r="UJS210"/>
      <c r="UJT210"/>
      <c r="UJU210"/>
      <c r="UJV210"/>
      <c r="UJW210"/>
      <c r="UJX210"/>
      <c r="UJY210"/>
      <c r="UJZ210"/>
      <c r="UKA210"/>
      <c r="UKB210"/>
      <c r="UKC210"/>
      <c r="UKD210"/>
      <c r="UKE210"/>
      <c r="UKF210"/>
      <c r="UKG210"/>
      <c r="UKH210"/>
      <c r="UKI210"/>
      <c r="UKJ210"/>
      <c r="UKK210"/>
      <c r="UKL210"/>
      <c r="UKM210"/>
      <c r="UKN210"/>
      <c r="UKO210"/>
      <c r="UKP210"/>
      <c r="UKQ210"/>
      <c r="UKR210"/>
      <c r="UKS210"/>
      <c r="UKT210"/>
      <c r="UKU210"/>
      <c r="UKV210"/>
      <c r="UKW210"/>
      <c r="UKX210"/>
      <c r="UKY210"/>
      <c r="UKZ210"/>
      <c r="ULA210"/>
      <c r="ULB210"/>
      <c r="ULC210"/>
      <c r="ULD210"/>
      <c r="ULE210"/>
      <c r="ULF210"/>
      <c r="ULG210"/>
      <c r="ULH210"/>
      <c r="ULI210"/>
      <c r="ULJ210"/>
      <c r="ULK210"/>
      <c r="ULL210"/>
      <c r="ULM210"/>
      <c r="ULN210"/>
      <c r="ULO210"/>
      <c r="ULP210"/>
      <c r="ULQ210"/>
      <c r="ULR210"/>
      <c r="ULS210"/>
      <c r="ULT210"/>
      <c r="ULU210"/>
      <c r="ULV210"/>
      <c r="ULW210"/>
      <c r="ULX210"/>
      <c r="ULY210"/>
      <c r="ULZ210"/>
      <c r="UMA210"/>
      <c r="UMB210"/>
      <c r="UMC210"/>
      <c r="UMD210"/>
      <c r="UME210"/>
      <c r="UMF210"/>
      <c r="UMG210"/>
      <c r="UMH210"/>
      <c r="UMI210"/>
      <c r="UMJ210"/>
      <c r="UMK210"/>
      <c r="UML210"/>
      <c r="UMM210"/>
      <c r="UMN210"/>
      <c r="UMO210"/>
      <c r="UMP210"/>
      <c r="UMQ210"/>
      <c r="UMR210"/>
      <c r="UMS210"/>
      <c r="UMT210"/>
      <c r="UMU210"/>
      <c r="UMV210"/>
      <c r="UMW210"/>
      <c r="UMX210"/>
      <c r="UMY210"/>
      <c r="UMZ210"/>
      <c r="UNA210"/>
      <c r="UNB210"/>
      <c r="UNC210"/>
      <c r="UND210"/>
      <c r="UNE210"/>
      <c r="UNF210"/>
      <c r="UNG210"/>
      <c r="UNH210"/>
      <c r="UNI210"/>
      <c r="UNJ210"/>
      <c r="UNK210"/>
      <c r="UNL210"/>
      <c r="UNM210"/>
      <c r="UNN210"/>
      <c r="UNO210"/>
      <c r="UNP210"/>
      <c r="UNQ210"/>
      <c r="UNR210"/>
      <c r="UNS210"/>
      <c r="UNT210"/>
      <c r="UNU210"/>
      <c r="UNV210"/>
      <c r="UNW210"/>
      <c r="UNX210"/>
      <c r="UNY210"/>
      <c r="UNZ210"/>
      <c r="UOA210"/>
      <c r="UOB210"/>
      <c r="UOC210"/>
      <c r="UOD210"/>
      <c r="UOE210"/>
      <c r="UOF210"/>
      <c r="UOG210"/>
      <c r="UOH210"/>
      <c r="UOI210"/>
      <c r="UOJ210"/>
      <c r="UOK210"/>
      <c r="UOL210"/>
      <c r="UOM210"/>
      <c r="UON210"/>
      <c r="UOO210"/>
      <c r="UOP210"/>
      <c r="UOQ210"/>
      <c r="UOR210"/>
      <c r="UOS210"/>
      <c r="UOT210"/>
      <c r="UOU210"/>
      <c r="UOV210"/>
      <c r="UOW210"/>
      <c r="UOX210"/>
      <c r="UOY210"/>
      <c r="UOZ210"/>
      <c r="UPA210"/>
      <c r="UPB210"/>
      <c r="UPC210"/>
      <c r="UPD210"/>
      <c r="UPE210"/>
      <c r="UPF210"/>
      <c r="UPG210"/>
      <c r="UPH210"/>
      <c r="UPI210"/>
      <c r="UPJ210"/>
      <c r="UPK210"/>
      <c r="UPL210"/>
      <c r="UPM210"/>
      <c r="UPN210"/>
      <c r="UPO210"/>
      <c r="UPP210"/>
      <c r="UPQ210"/>
      <c r="UPR210"/>
      <c r="UPS210"/>
      <c r="UPT210"/>
      <c r="UPU210"/>
      <c r="UPV210"/>
      <c r="UPW210"/>
      <c r="UPX210"/>
      <c r="UPY210"/>
      <c r="UPZ210"/>
      <c r="UQA210"/>
      <c r="UQB210"/>
      <c r="UQC210"/>
      <c r="UQD210"/>
      <c r="UQE210"/>
      <c r="UQF210"/>
      <c r="UQG210"/>
      <c r="UQH210"/>
      <c r="UQI210"/>
      <c r="UQJ210"/>
      <c r="UQK210"/>
      <c r="UQL210"/>
      <c r="UQM210"/>
      <c r="UQN210"/>
      <c r="UQO210"/>
      <c r="UQP210"/>
      <c r="UQQ210"/>
      <c r="UQR210"/>
      <c r="UQS210"/>
      <c r="UQT210"/>
      <c r="UQU210"/>
      <c r="UQV210"/>
      <c r="UQW210"/>
      <c r="UQX210"/>
      <c r="UQY210"/>
      <c r="UQZ210"/>
      <c r="URA210"/>
      <c r="URB210"/>
      <c r="URC210"/>
      <c r="URD210"/>
      <c r="URE210"/>
      <c r="URF210"/>
      <c r="URG210"/>
      <c r="URH210"/>
      <c r="URI210"/>
      <c r="URJ210"/>
      <c r="URK210"/>
      <c r="URL210"/>
      <c r="URM210"/>
      <c r="URN210"/>
      <c r="URO210"/>
      <c r="URP210"/>
      <c r="URQ210"/>
      <c r="URR210"/>
      <c r="URS210"/>
      <c r="URT210"/>
      <c r="URU210"/>
      <c r="URV210"/>
      <c r="URW210"/>
      <c r="URX210"/>
      <c r="URY210"/>
      <c r="URZ210"/>
      <c r="USA210"/>
      <c r="USB210"/>
      <c r="USC210"/>
      <c r="USD210"/>
      <c r="USE210"/>
      <c r="USF210"/>
      <c r="USG210"/>
      <c r="USH210"/>
      <c r="USI210"/>
      <c r="USJ210"/>
      <c r="USK210"/>
      <c r="USL210"/>
      <c r="USM210"/>
      <c r="USN210"/>
      <c r="USO210"/>
      <c r="USP210"/>
      <c r="USQ210"/>
      <c r="USR210"/>
      <c r="USS210"/>
      <c r="UST210"/>
      <c r="USU210"/>
      <c r="USV210"/>
      <c r="USW210"/>
      <c r="USX210"/>
      <c r="USY210"/>
      <c r="USZ210"/>
      <c r="UTA210"/>
      <c r="UTB210"/>
      <c r="UTC210"/>
      <c r="UTD210"/>
      <c r="UTE210"/>
      <c r="UTF210"/>
      <c r="UTG210"/>
      <c r="UTH210"/>
      <c r="UTI210"/>
      <c r="UTJ210"/>
      <c r="UTK210"/>
      <c r="UTL210"/>
      <c r="UTM210"/>
      <c r="UTN210"/>
      <c r="UTO210"/>
      <c r="UTP210"/>
      <c r="UTQ210"/>
      <c r="UTR210"/>
      <c r="UTS210"/>
      <c r="UTT210"/>
      <c r="UTU210"/>
      <c r="UTV210"/>
      <c r="UTW210"/>
      <c r="UTX210"/>
      <c r="UTY210"/>
      <c r="UTZ210"/>
      <c r="UUA210"/>
      <c r="UUB210"/>
      <c r="UUC210"/>
      <c r="UUD210"/>
      <c r="UUE210"/>
      <c r="UUF210"/>
      <c r="UUG210"/>
      <c r="UUH210"/>
      <c r="UUI210"/>
      <c r="UUJ210"/>
      <c r="UUK210"/>
      <c r="UUL210"/>
      <c r="UUM210"/>
      <c r="UUN210"/>
      <c r="UUO210"/>
      <c r="UUP210"/>
      <c r="UUQ210"/>
      <c r="UUR210"/>
      <c r="UUS210"/>
      <c r="UUT210"/>
      <c r="UUU210"/>
      <c r="UUV210"/>
      <c r="UUW210"/>
      <c r="UUX210"/>
      <c r="UUY210"/>
      <c r="UUZ210"/>
      <c r="UVA210"/>
      <c r="UVB210"/>
      <c r="UVC210"/>
      <c r="UVD210"/>
      <c r="UVE210"/>
      <c r="UVF210"/>
      <c r="UVG210"/>
      <c r="UVH210"/>
      <c r="UVI210"/>
      <c r="UVJ210"/>
      <c r="UVK210"/>
      <c r="UVL210"/>
      <c r="UVM210"/>
      <c r="UVN210"/>
      <c r="UVO210"/>
      <c r="UVP210"/>
      <c r="UVQ210"/>
      <c r="UVR210"/>
      <c r="UVS210"/>
      <c r="UVT210"/>
      <c r="UVU210"/>
      <c r="UVV210"/>
      <c r="UVW210"/>
      <c r="UVX210"/>
      <c r="UVY210"/>
      <c r="UVZ210"/>
      <c r="UWA210"/>
      <c r="UWB210"/>
      <c r="UWC210"/>
      <c r="UWD210"/>
      <c r="UWE210"/>
      <c r="UWF210"/>
      <c r="UWG210"/>
      <c r="UWH210"/>
      <c r="UWI210"/>
      <c r="UWJ210"/>
      <c r="UWK210"/>
      <c r="UWL210"/>
      <c r="UWM210"/>
      <c r="UWN210"/>
      <c r="UWO210"/>
      <c r="UWP210"/>
      <c r="UWQ210"/>
      <c r="UWR210"/>
      <c r="UWS210"/>
      <c r="UWT210"/>
      <c r="UWU210"/>
      <c r="UWV210"/>
      <c r="UWW210"/>
      <c r="UWX210"/>
      <c r="UWY210"/>
      <c r="UWZ210"/>
      <c r="UXA210"/>
      <c r="UXB210"/>
      <c r="UXC210"/>
      <c r="UXD210"/>
      <c r="UXE210"/>
      <c r="UXF210"/>
      <c r="UXG210"/>
      <c r="UXH210"/>
      <c r="UXI210"/>
      <c r="UXJ210"/>
      <c r="UXK210"/>
      <c r="UXL210"/>
      <c r="UXM210"/>
      <c r="UXN210"/>
      <c r="UXO210"/>
      <c r="UXP210"/>
      <c r="UXQ210"/>
      <c r="UXR210"/>
      <c r="UXS210"/>
      <c r="UXT210"/>
      <c r="UXU210"/>
      <c r="UXV210"/>
      <c r="UXW210"/>
      <c r="UXX210"/>
      <c r="UXY210"/>
      <c r="UXZ210"/>
      <c r="UYA210"/>
      <c r="UYB210"/>
      <c r="UYC210"/>
      <c r="UYD210"/>
      <c r="UYE210"/>
      <c r="UYF210"/>
      <c r="UYG210"/>
      <c r="UYH210"/>
      <c r="UYI210"/>
      <c r="UYJ210"/>
      <c r="UYK210"/>
      <c r="UYL210"/>
      <c r="UYM210"/>
      <c r="UYN210"/>
      <c r="UYO210"/>
      <c r="UYP210"/>
      <c r="UYQ210"/>
      <c r="UYR210"/>
      <c r="UYS210"/>
      <c r="UYT210"/>
      <c r="UYU210"/>
      <c r="UYV210"/>
      <c r="UYW210"/>
      <c r="UYX210"/>
      <c r="UYY210"/>
      <c r="UYZ210"/>
      <c r="UZA210"/>
      <c r="UZB210"/>
      <c r="UZC210"/>
      <c r="UZD210"/>
      <c r="UZE210"/>
      <c r="UZF210"/>
      <c r="UZG210"/>
      <c r="UZH210"/>
      <c r="UZI210"/>
      <c r="UZJ210"/>
      <c r="UZK210"/>
      <c r="UZL210"/>
      <c r="UZM210"/>
      <c r="UZN210"/>
      <c r="UZO210"/>
      <c r="UZP210"/>
      <c r="UZQ210"/>
      <c r="UZR210"/>
      <c r="UZS210"/>
      <c r="UZT210"/>
      <c r="UZU210"/>
      <c r="UZV210"/>
      <c r="UZW210"/>
      <c r="UZX210"/>
      <c r="UZY210"/>
      <c r="UZZ210"/>
      <c r="VAA210"/>
      <c r="VAB210"/>
      <c r="VAC210"/>
      <c r="VAD210"/>
      <c r="VAE210"/>
      <c r="VAF210"/>
      <c r="VAG210"/>
      <c r="VAH210"/>
      <c r="VAI210"/>
      <c r="VAJ210"/>
      <c r="VAK210"/>
      <c r="VAL210"/>
      <c r="VAM210"/>
      <c r="VAN210"/>
      <c r="VAO210"/>
      <c r="VAP210"/>
      <c r="VAQ210"/>
      <c r="VAR210"/>
      <c r="VAS210"/>
      <c r="VAT210"/>
      <c r="VAU210"/>
      <c r="VAV210"/>
      <c r="VAW210"/>
      <c r="VAX210"/>
      <c r="VAY210"/>
      <c r="VAZ210"/>
      <c r="VBA210"/>
      <c r="VBB210"/>
      <c r="VBC210"/>
      <c r="VBD210"/>
      <c r="VBE210"/>
      <c r="VBF210"/>
      <c r="VBG210"/>
      <c r="VBH210"/>
      <c r="VBI210"/>
      <c r="VBJ210"/>
      <c r="VBK210"/>
      <c r="VBL210"/>
      <c r="VBM210"/>
      <c r="VBN210"/>
      <c r="VBO210"/>
      <c r="VBP210"/>
      <c r="VBQ210"/>
      <c r="VBR210"/>
      <c r="VBS210"/>
      <c r="VBT210"/>
      <c r="VBU210"/>
      <c r="VBV210"/>
      <c r="VBW210"/>
      <c r="VBX210"/>
      <c r="VBY210"/>
      <c r="VBZ210"/>
      <c r="VCA210"/>
      <c r="VCB210"/>
      <c r="VCC210"/>
      <c r="VCD210"/>
      <c r="VCE210"/>
      <c r="VCF210"/>
      <c r="VCG210"/>
      <c r="VCH210"/>
      <c r="VCI210"/>
      <c r="VCJ210"/>
      <c r="VCK210"/>
      <c r="VCL210"/>
      <c r="VCM210"/>
      <c r="VCN210"/>
      <c r="VCO210"/>
      <c r="VCP210"/>
      <c r="VCQ210"/>
      <c r="VCR210"/>
      <c r="VCS210"/>
      <c r="VCT210"/>
      <c r="VCU210"/>
      <c r="VCV210"/>
      <c r="VCW210"/>
      <c r="VCX210"/>
      <c r="VCY210"/>
      <c r="VCZ210"/>
      <c r="VDA210"/>
      <c r="VDB210"/>
      <c r="VDC210"/>
      <c r="VDD210"/>
      <c r="VDE210"/>
      <c r="VDF210"/>
      <c r="VDG210"/>
      <c r="VDH210"/>
      <c r="VDI210"/>
      <c r="VDJ210"/>
      <c r="VDK210"/>
      <c r="VDL210"/>
      <c r="VDM210"/>
      <c r="VDN210"/>
      <c r="VDO210"/>
      <c r="VDP210"/>
      <c r="VDQ210"/>
      <c r="VDR210"/>
      <c r="VDS210"/>
      <c r="VDT210"/>
      <c r="VDU210"/>
      <c r="VDV210"/>
      <c r="VDW210"/>
      <c r="VDX210"/>
      <c r="VDY210"/>
      <c r="VDZ210"/>
      <c r="VEA210"/>
      <c r="VEB210"/>
      <c r="VEC210"/>
      <c r="VED210"/>
      <c r="VEE210"/>
      <c r="VEF210"/>
      <c r="VEG210"/>
      <c r="VEH210"/>
      <c r="VEI210"/>
      <c r="VEJ210"/>
      <c r="VEK210"/>
      <c r="VEL210"/>
      <c r="VEM210"/>
      <c r="VEN210"/>
      <c r="VEO210"/>
      <c r="VEP210"/>
      <c r="VEQ210"/>
      <c r="VER210"/>
      <c r="VES210"/>
      <c r="VET210"/>
      <c r="VEU210"/>
      <c r="VEV210"/>
      <c r="VEW210"/>
      <c r="VEX210"/>
      <c r="VEY210"/>
      <c r="VEZ210"/>
      <c r="VFA210"/>
      <c r="VFB210"/>
      <c r="VFC210"/>
      <c r="VFD210"/>
      <c r="VFE210"/>
      <c r="VFF210"/>
      <c r="VFG210"/>
      <c r="VFH210"/>
      <c r="VFI210"/>
      <c r="VFJ210"/>
      <c r="VFK210"/>
      <c r="VFL210"/>
      <c r="VFM210"/>
      <c r="VFN210"/>
      <c r="VFO210"/>
      <c r="VFP210"/>
      <c r="VFQ210"/>
      <c r="VFR210"/>
      <c r="VFS210"/>
      <c r="VFT210"/>
      <c r="VFU210"/>
      <c r="VFV210"/>
      <c r="VFW210"/>
      <c r="VFX210"/>
      <c r="VFY210"/>
      <c r="VFZ210"/>
      <c r="VGA210"/>
      <c r="VGB210"/>
      <c r="VGC210"/>
      <c r="VGD210"/>
      <c r="VGE210"/>
      <c r="VGF210"/>
      <c r="VGG210"/>
      <c r="VGH210"/>
      <c r="VGI210"/>
      <c r="VGJ210"/>
      <c r="VGK210"/>
      <c r="VGL210"/>
      <c r="VGM210"/>
      <c r="VGN210"/>
      <c r="VGO210"/>
      <c r="VGP210"/>
      <c r="VGQ210"/>
      <c r="VGR210"/>
      <c r="VGS210"/>
      <c r="VGT210"/>
      <c r="VGU210"/>
      <c r="VGV210"/>
      <c r="VGW210"/>
      <c r="VGX210"/>
      <c r="VGY210"/>
      <c r="VGZ210"/>
      <c r="VHA210"/>
      <c r="VHB210"/>
      <c r="VHC210"/>
      <c r="VHD210"/>
      <c r="VHE210"/>
      <c r="VHF210"/>
      <c r="VHG210"/>
      <c r="VHH210"/>
      <c r="VHI210"/>
      <c r="VHJ210"/>
      <c r="VHK210"/>
      <c r="VHL210"/>
      <c r="VHM210"/>
      <c r="VHN210"/>
      <c r="VHO210"/>
      <c r="VHP210"/>
      <c r="VHQ210"/>
      <c r="VHR210"/>
      <c r="VHS210"/>
      <c r="VHT210"/>
      <c r="VHU210"/>
      <c r="VHV210"/>
      <c r="VHW210"/>
      <c r="VHX210"/>
      <c r="VHY210"/>
      <c r="VHZ210"/>
      <c r="VIA210"/>
      <c r="VIB210"/>
      <c r="VIC210"/>
      <c r="VID210"/>
      <c r="VIE210"/>
      <c r="VIF210"/>
      <c r="VIG210"/>
      <c r="VIH210"/>
      <c r="VII210"/>
      <c r="VIJ210"/>
      <c r="VIK210"/>
      <c r="VIL210"/>
      <c r="VIM210"/>
      <c r="VIN210"/>
      <c r="VIO210"/>
      <c r="VIP210"/>
      <c r="VIQ210"/>
      <c r="VIR210"/>
      <c r="VIS210"/>
      <c r="VIT210"/>
      <c r="VIU210"/>
      <c r="VIV210"/>
      <c r="VIW210"/>
      <c r="VIX210"/>
      <c r="VIY210"/>
      <c r="VIZ210"/>
      <c r="VJA210"/>
      <c r="VJB210"/>
      <c r="VJC210"/>
      <c r="VJD210"/>
      <c r="VJE210"/>
      <c r="VJF210"/>
      <c r="VJG210"/>
      <c r="VJH210"/>
      <c r="VJI210"/>
      <c r="VJJ210"/>
      <c r="VJK210"/>
      <c r="VJL210"/>
      <c r="VJM210"/>
      <c r="VJN210"/>
      <c r="VJO210"/>
      <c r="VJP210"/>
      <c r="VJQ210"/>
      <c r="VJR210"/>
      <c r="VJS210"/>
      <c r="VJT210"/>
      <c r="VJU210"/>
      <c r="VJV210"/>
      <c r="VJW210"/>
      <c r="VJX210"/>
      <c r="VJY210"/>
      <c r="VJZ210"/>
      <c r="VKA210"/>
      <c r="VKB210"/>
      <c r="VKC210"/>
      <c r="VKD210"/>
      <c r="VKE210"/>
      <c r="VKF210"/>
      <c r="VKG210"/>
      <c r="VKH210"/>
      <c r="VKI210"/>
      <c r="VKJ210"/>
      <c r="VKK210"/>
      <c r="VKL210"/>
      <c r="VKM210"/>
      <c r="VKN210"/>
      <c r="VKO210"/>
      <c r="VKP210"/>
      <c r="VKQ210"/>
      <c r="VKR210"/>
      <c r="VKS210"/>
      <c r="VKT210"/>
      <c r="VKU210"/>
      <c r="VKV210"/>
      <c r="VKW210"/>
      <c r="VKX210"/>
      <c r="VKY210"/>
      <c r="VKZ210"/>
      <c r="VLA210"/>
      <c r="VLB210"/>
      <c r="VLC210"/>
      <c r="VLD210"/>
      <c r="VLE210"/>
      <c r="VLF210"/>
      <c r="VLG210"/>
      <c r="VLH210"/>
      <c r="VLI210"/>
      <c r="VLJ210"/>
      <c r="VLK210"/>
      <c r="VLL210"/>
      <c r="VLM210"/>
      <c r="VLN210"/>
      <c r="VLO210"/>
      <c r="VLP210"/>
      <c r="VLQ210"/>
      <c r="VLR210"/>
      <c r="VLS210"/>
      <c r="VLT210"/>
      <c r="VLU210"/>
      <c r="VLV210"/>
      <c r="VLW210"/>
      <c r="VLX210"/>
      <c r="VLY210"/>
      <c r="VLZ210"/>
      <c r="VMA210"/>
      <c r="VMB210"/>
      <c r="VMC210"/>
      <c r="VMD210"/>
      <c r="VME210"/>
      <c r="VMF210"/>
      <c r="VMG210"/>
      <c r="VMH210"/>
      <c r="VMI210"/>
      <c r="VMJ210"/>
      <c r="VMK210"/>
      <c r="VML210"/>
      <c r="VMM210"/>
      <c r="VMN210"/>
      <c r="VMO210"/>
      <c r="VMP210"/>
      <c r="VMQ210"/>
      <c r="VMR210"/>
      <c r="VMS210"/>
      <c r="VMT210"/>
      <c r="VMU210"/>
      <c r="VMV210"/>
      <c r="VMW210"/>
      <c r="VMX210"/>
      <c r="VMY210"/>
      <c r="VMZ210"/>
      <c r="VNA210"/>
      <c r="VNB210"/>
      <c r="VNC210"/>
      <c r="VND210"/>
      <c r="VNE210"/>
      <c r="VNF210"/>
      <c r="VNG210"/>
      <c r="VNH210"/>
      <c r="VNI210"/>
      <c r="VNJ210"/>
      <c r="VNK210"/>
      <c r="VNL210"/>
      <c r="VNM210"/>
      <c r="VNN210"/>
      <c r="VNO210"/>
      <c r="VNP210"/>
      <c r="VNQ210"/>
      <c r="VNR210"/>
      <c r="VNS210"/>
      <c r="VNT210"/>
      <c r="VNU210"/>
      <c r="VNV210"/>
      <c r="VNW210"/>
      <c r="VNX210"/>
      <c r="VNY210"/>
      <c r="VNZ210"/>
      <c r="VOA210"/>
      <c r="VOB210"/>
      <c r="VOC210"/>
      <c r="VOD210"/>
      <c r="VOE210"/>
      <c r="VOF210"/>
      <c r="VOG210"/>
      <c r="VOH210"/>
      <c r="VOI210"/>
      <c r="VOJ210"/>
      <c r="VOK210"/>
      <c r="VOL210"/>
      <c r="VOM210"/>
      <c r="VON210"/>
      <c r="VOO210"/>
      <c r="VOP210"/>
      <c r="VOQ210"/>
      <c r="VOR210"/>
      <c r="VOS210"/>
      <c r="VOT210"/>
      <c r="VOU210"/>
      <c r="VOV210"/>
      <c r="VOW210"/>
      <c r="VOX210"/>
      <c r="VOY210"/>
      <c r="VOZ210"/>
      <c r="VPA210"/>
      <c r="VPB210"/>
      <c r="VPC210"/>
      <c r="VPD210"/>
      <c r="VPE210"/>
      <c r="VPF210"/>
      <c r="VPG210"/>
      <c r="VPH210"/>
      <c r="VPI210"/>
      <c r="VPJ210"/>
      <c r="VPK210"/>
      <c r="VPL210"/>
      <c r="VPM210"/>
      <c r="VPN210"/>
      <c r="VPO210"/>
      <c r="VPP210"/>
      <c r="VPQ210"/>
      <c r="VPR210"/>
      <c r="VPS210"/>
      <c r="VPT210"/>
      <c r="VPU210"/>
      <c r="VPV210"/>
      <c r="VPW210"/>
      <c r="VPX210"/>
      <c r="VPY210"/>
      <c r="VPZ210"/>
      <c r="VQA210"/>
      <c r="VQB210"/>
      <c r="VQC210"/>
      <c r="VQD210"/>
      <c r="VQE210"/>
      <c r="VQF210"/>
      <c r="VQG210"/>
      <c r="VQH210"/>
      <c r="VQI210"/>
      <c r="VQJ210"/>
      <c r="VQK210"/>
      <c r="VQL210"/>
      <c r="VQM210"/>
      <c r="VQN210"/>
      <c r="VQO210"/>
      <c r="VQP210"/>
      <c r="VQQ210"/>
      <c r="VQR210"/>
      <c r="VQS210"/>
      <c r="VQT210"/>
      <c r="VQU210"/>
      <c r="VQV210"/>
      <c r="VQW210"/>
      <c r="VQX210"/>
      <c r="VQY210"/>
      <c r="VQZ210"/>
      <c r="VRA210"/>
      <c r="VRB210"/>
      <c r="VRC210"/>
      <c r="VRD210"/>
      <c r="VRE210"/>
      <c r="VRF210"/>
      <c r="VRG210"/>
      <c r="VRH210"/>
      <c r="VRI210"/>
      <c r="VRJ210"/>
      <c r="VRK210"/>
      <c r="VRL210"/>
      <c r="VRM210"/>
      <c r="VRN210"/>
      <c r="VRO210"/>
      <c r="VRP210"/>
      <c r="VRQ210"/>
      <c r="VRR210"/>
      <c r="VRS210"/>
      <c r="VRT210"/>
      <c r="VRU210"/>
      <c r="VRV210"/>
      <c r="VRW210"/>
      <c r="VRX210"/>
      <c r="VRY210"/>
      <c r="VRZ210"/>
      <c r="VSA210"/>
      <c r="VSB210"/>
      <c r="VSC210"/>
      <c r="VSD210"/>
      <c r="VSE210"/>
      <c r="VSF210"/>
      <c r="VSG210"/>
      <c r="VSH210"/>
      <c r="VSI210"/>
      <c r="VSJ210"/>
      <c r="VSK210"/>
      <c r="VSL210"/>
      <c r="VSM210"/>
      <c r="VSN210"/>
      <c r="VSO210"/>
      <c r="VSP210"/>
      <c r="VSQ210"/>
      <c r="VSR210"/>
      <c r="VSS210"/>
      <c r="VST210"/>
      <c r="VSU210"/>
      <c r="VSV210"/>
      <c r="VSW210"/>
      <c r="VSX210"/>
      <c r="VSY210"/>
      <c r="VSZ210"/>
      <c r="VTA210"/>
      <c r="VTB210"/>
      <c r="VTC210"/>
      <c r="VTD210"/>
      <c r="VTE210"/>
      <c r="VTF210"/>
      <c r="VTG210"/>
      <c r="VTH210"/>
      <c r="VTI210"/>
      <c r="VTJ210"/>
      <c r="VTK210"/>
      <c r="VTL210"/>
      <c r="VTM210"/>
      <c r="VTN210"/>
      <c r="VTO210"/>
      <c r="VTP210"/>
      <c r="VTQ210"/>
      <c r="VTR210"/>
      <c r="VTS210"/>
      <c r="VTT210"/>
      <c r="VTU210"/>
      <c r="VTV210"/>
      <c r="VTW210"/>
      <c r="VTX210"/>
      <c r="VTY210"/>
      <c r="VTZ210"/>
      <c r="VUA210"/>
      <c r="VUB210"/>
      <c r="VUC210"/>
      <c r="VUD210"/>
      <c r="VUE210"/>
      <c r="VUF210"/>
      <c r="VUG210"/>
      <c r="VUH210"/>
      <c r="VUI210"/>
      <c r="VUJ210"/>
      <c r="VUK210"/>
      <c r="VUL210"/>
      <c r="VUM210"/>
      <c r="VUN210"/>
      <c r="VUO210"/>
      <c r="VUP210"/>
      <c r="VUQ210"/>
      <c r="VUR210"/>
      <c r="VUS210"/>
      <c r="VUT210"/>
      <c r="VUU210"/>
      <c r="VUV210"/>
      <c r="VUW210"/>
      <c r="VUX210"/>
      <c r="VUY210"/>
      <c r="VUZ210"/>
      <c r="VVA210"/>
      <c r="VVB210"/>
      <c r="VVC210"/>
      <c r="VVD210"/>
      <c r="VVE210"/>
      <c r="VVF210"/>
      <c r="VVG210"/>
      <c r="VVH210"/>
      <c r="VVI210"/>
      <c r="VVJ210"/>
      <c r="VVK210"/>
      <c r="VVL210"/>
      <c r="VVM210"/>
      <c r="VVN210"/>
      <c r="VVO210"/>
      <c r="VVP210"/>
      <c r="VVQ210"/>
      <c r="VVR210"/>
      <c r="VVS210"/>
      <c r="VVT210"/>
      <c r="VVU210"/>
      <c r="VVV210"/>
      <c r="VVW210"/>
      <c r="VVX210"/>
      <c r="VVY210"/>
      <c r="VVZ210"/>
      <c r="VWA210"/>
      <c r="VWB210"/>
      <c r="VWC210"/>
      <c r="VWD210"/>
      <c r="VWE210"/>
      <c r="VWF210"/>
      <c r="VWG210"/>
      <c r="VWH210"/>
      <c r="VWI210"/>
      <c r="VWJ210"/>
      <c r="VWK210"/>
      <c r="VWL210"/>
      <c r="VWM210"/>
      <c r="VWN210"/>
      <c r="VWO210"/>
      <c r="VWP210"/>
      <c r="VWQ210"/>
      <c r="VWR210"/>
      <c r="VWS210"/>
      <c r="VWT210"/>
      <c r="VWU210"/>
      <c r="VWV210"/>
      <c r="VWW210"/>
      <c r="VWX210"/>
      <c r="VWY210"/>
      <c r="VWZ210"/>
      <c r="VXA210"/>
      <c r="VXB210"/>
      <c r="VXC210"/>
      <c r="VXD210"/>
      <c r="VXE210"/>
      <c r="VXF210"/>
      <c r="VXG210"/>
      <c r="VXH210"/>
      <c r="VXI210"/>
      <c r="VXJ210"/>
      <c r="VXK210"/>
      <c r="VXL210"/>
      <c r="VXM210"/>
      <c r="VXN210"/>
      <c r="VXO210"/>
      <c r="VXP210"/>
      <c r="VXQ210"/>
      <c r="VXR210"/>
      <c r="VXS210"/>
      <c r="VXT210"/>
      <c r="VXU210"/>
      <c r="VXV210"/>
      <c r="VXW210"/>
      <c r="VXX210"/>
      <c r="VXY210"/>
      <c r="VXZ210"/>
      <c r="VYA210"/>
      <c r="VYB210"/>
      <c r="VYC210"/>
      <c r="VYD210"/>
      <c r="VYE210"/>
      <c r="VYF210"/>
      <c r="VYG210"/>
      <c r="VYH210"/>
      <c r="VYI210"/>
      <c r="VYJ210"/>
      <c r="VYK210"/>
      <c r="VYL210"/>
      <c r="VYM210"/>
      <c r="VYN210"/>
      <c r="VYO210"/>
      <c r="VYP210"/>
      <c r="VYQ210"/>
      <c r="VYR210"/>
      <c r="VYS210"/>
      <c r="VYT210"/>
      <c r="VYU210"/>
      <c r="VYV210"/>
      <c r="VYW210"/>
      <c r="VYX210"/>
      <c r="VYY210"/>
      <c r="VYZ210"/>
      <c r="VZA210"/>
      <c r="VZB210"/>
      <c r="VZC210"/>
      <c r="VZD210"/>
      <c r="VZE210"/>
      <c r="VZF210"/>
      <c r="VZG210"/>
      <c r="VZH210"/>
      <c r="VZI210"/>
      <c r="VZJ210"/>
      <c r="VZK210"/>
      <c r="VZL210"/>
      <c r="VZM210"/>
      <c r="VZN210"/>
      <c r="VZO210"/>
      <c r="VZP210"/>
      <c r="VZQ210"/>
      <c r="VZR210"/>
      <c r="VZS210"/>
      <c r="VZT210"/>
      <c r="VZU210"/>
      <c r="VZV210"/>
      <c r="VZW210"/>
      <c r="VZX210"/>
      <c r="VZY210"/>
      <c r="VZZ210"/>
      <c r="WAA210"/>
      <c r="WAB210"/>
      <c r="WAC210"/>
      <c r="WAD210"/>
      <c r="WAE210"/>
      <c r="WAF210"/>
      <c r="WAG210"/>
      <c r="WAH210"/>
      <c r="WAI210"/>
      <c r="WAJ210"/>
      <c r="WAK210"/>
      <c r="WAL210"/>
      <c r="WAM210"/>
      <c r="WAN210"/>
      <c r="WAO210"/>
      <c r="WAP210"/>
      <c r="WAQ210"/>
      <c r="WAR210"/>
      <c r="WAS210"/>
      <c r="WAT210"/>
      <c r="WAU210"/>
      <c r="WAV210"/>
      <c r="WAW210"/>
      <c r="WAX210"/>
      <c r="WAY210"/>
      <c r="WAZ210"/>
      <c r="WBA210"/>
      <c r="WBB210"/>
      <c r="WBC210"/>
      <c r="WBD210"/>
      <c r="WBE210"/>
      <c r="WBF210"/>
      <c r="WBG210"/>
      <c r="WBH210"/>
      <c r="WBI210"/>
      <c r="WBJ210"/>
      <c r="WBK210"/>
      <c r="WBL210"/>
      <c r="WBM210"/>
      <c r="WBN210"/>
      <c r="WBO210"/>
      <c r="WBP210"/>
      <c r="WBQ210"/>
      <c r="WBR210"/>
      <c r="WBS210"/>
      <c r="WBT210"/>
      <c r="WBU210"/>
      <c r="WBV210"/>
      <c r="WBW210"/>
      <c r="WBX210"/>
      <c r="WBY210"/>
      <c r="WBZ210"/>
      <c r="WCA210"/>
      <c r="WCB210"/>
      <c r="WCC210"/>
      <c r="WCD210"/>
      <c r="WCE210"/>
      <c r="WCF210"/>
      <c r="WCG210"/>
      <c r="WCH210"/>
      <c r="WCI210"/>
      <c r="WCJ210"/>
      <c r="WCK210"/>
      <c r="WCL210"/>
      <c r="WCM210"/>
      <c r="WCN210"/>
      <c r="WCO210"/>
      <c r="WCP210"/>
      <c r="WCQ210"/>
      <c r="WCR210"/>
      <c r="WCS210"/>
      <c r="WCT210"/>
      <c r="WCU210"/>
      <c r="WCV210"/>
      <c r="WCW210"/>
      <c r="WCX210"/>
      <c r="WCY210"/>
      <c r="WCZ210"/>
      <c r="WDA210"/>
      <c r="WDB210"/>
      <c r="WDC210"/>
      <c r="WDD210"/>
      <c r="WDE210"/>
      <c r="WDF210"/>
      <c r="WDG210"/>
      <c r="WDH210"/>
      <c r="WDI210"/>
      <c r="WDJ210"/>
      <c r="WDK210"/>
      <c r="WDL210"/>
      <c r="WDM210"/>
      <c r="WDN210"/>
      <c r="WDO210"/>
      <c r="WDP210"/>
      <c r="WDQ210"/>
      <c r="WDR210"/>
      <c r="WDS210"/>
      <c r="WDT210"/>
      <c r="WDU210"/>
      <c r="WDV210"/>
      <c r="WDW210"/>
      <c r="WDX210"/>
      <c r="WDY210"/>
      <c r="WDZ210"/>
      <c r="WEA210"/>
      <c r="WEB210"/>
      <c r="WEC210"/>
      <c r="WED210"/>
      <c r="WEE210"/>
      <c r="WEF210"/>
      <c r="WEG210"/>
      <c r="WEH210"/>
      <c r="WEI210"/>
      <c r="WEJ210"/>
      <c r="WEK210"/>
      <c r="WEL210"/>
      <c r="WEM210"/>
      <c r="WEN210"/>
      <c r="WEO210"/>
      <c r="WEP210"/>
      <c r="WEQ210"/>
      <c r="WER210"/>
      <c r="WES210"/>
      <c r="WET210"/>
      <c r="WEU210"/>
      <c r="WEV210"/>
      <c r="WEW210"/>
      <c r="WEX210"/>
      <c r="WEY210"/>
      <c r="WEZ210"/>
      <c r="WFA210"/>
      <c r="WFB210"/>
      <c r="WFC210"/>
      <c r="WFD210"/>
      <c r="WFE210"/>
      <c r="WFF210"/>
      <c r="WFG210"/>
      <c r="WFH210"/>
      <c r="WFI210"/>
      <c r="WFJ210"/>
      <c r="WFK210"/>
      <c r="WFL210"/>
      <c r="WFM210"/>
      <c r="WFN210"/>
      <c r="WFO210"/>
      <c r="WFP210"/>
      <c r="WFQ210"/>
      <c r="WFR210"/>
      <c r="WFS210"/>
      <c r="WFT210"/>
      <c r="WFU210"/>
      <c r="WFV210"/>
      <c r="WFW210"/>
      <c r="WFX210"/>
      <c r="WFY210"/>
      <c r="WFZ210"/>
      <c r="WGA210"/>
      <c r="WGB210"/>
      <c r="WGC210"/>
      <c r="WGD210"/>
      <c r="WGE210"/>
      <c r="WGF210"/>
      <c r="WGG210"/>
      <c r="WGH210"/>
      <c r="WGI210"/>
      <c r="WGJ210"/>
      <c r="WGK210"/>
      <c r="WGL210"/>
      <c r="WGM210"/>
      <c r="WGN210"/>
      <c r="WGO210"/>
      <c r="WGP210"/>
      <c r="WGQ210"/>
      <c r="WGR210"/>
      <c r="WGS210"/>
      <c r="WGT210"/>
      <c r="WGU210"/>
      <c r="WGV210"/>
      <c r="WGW210"/>
      <c r="WGX210"/>
      <c r="WGY210"/>
      <c r="WGZ210"/>
      <c r="WHA210"/>
      <c r="WHB210"/>
      <c r="WHC210"/>
      <c r="WHD210"/>
      <c r="WHE210"/>
      <c r="WHF210"/>
      <c r="WHG210"/>
      <c r="WHH210"/>
      <c r="WHI210"/>
      <c r="WHJ210"/>
      <c r="WHK210"/>
      <c r="WHL210"/>
      <c r="WHM210"/>
      <c r="WHN210"/>
      <c r="WHO210"/>
      <c r="WHP210"/>
      <c r="WHQ210"/>
      <c r="WHR210"/>
      <c r="WHS210"/>
      <c r="WHT210"/>
      <c r="WHU210"/>
      <c r="WHV210"/>
      <c r="WHW210"/>
      <c r="WHX210"/>
      <c r="WHY210"/>
      <c r="WHZ210"/>
      <c r="WIA210"/>
      <c r="WIB210"/>
      <c r="WIC210"/>
      <c r="WID210"/>
      <c r="WIE210"/>
      <c r="WIF210"/>
      <c r="WIG210"/>
      <c r="WIH210"/>
      <c r="WII210"/>
      <c r="WIJ210"/>
      <c r="WIK210"/>
      <c r="WIL210"/>
      <c r="WIM210"/>
      <c r="WIN210"/>
      <c r="WIO210"/>
      <c r="WIP210"/>
      <c r="WIQ210"/>
      <c r="WIR210"/>
      <c r="WIS210"/>
      <c r="WIT210"/>
      <c r="WIU210"/>
      <c r="WIV210"/>
      <c r="WIW210"/>
      <c r="WIX210"/>
      <c r="WIY210"/>
      <c r="WIZ210"/>
      <c r="WJA210"/>
      <c r="WJB210"/>
      <c r="WJC210"/>
      <c r="WJD210"/>
      <c r="WJE210"/>
      <c r="WJF210"/>
      <c r="WJG210"/>
      <c r="WJH210"/>
      <c r="WJI210"/>
      <c r="WJJ210"/>
      <c r="WJK210"/>
      <c r="WJL210"/>
      <c r="WJM210"/>
      <c r="WJN210"/>
      <c r="WJO210"/>
      <c r="WJP210"/>
      <c r="WJQ210"/>
      <c r="WJR210"/>
      <c r="WJS210"/>
      <c r="WJT210"/>
      <c r="WJU210"/>
      <c r="WJV210"/>
      <c r="WJW210"/>
      <c r="WJX210"/>
      <c r="WJY210"/>
      <c r="WJZ210"/>
      <c r="WKA210"/>
      <c r="WKB210"/>
      <c r="WKC210"/>
      <c r="WKD210"/>
      <c r="WKE210"/>
      <c r="WKF210"/>
      <c r="WKG210"/>
      <c r="WKH210"/>
      <c r="WKI210"/>
      <c r="WKJ210"/>
      <c r="WKK210"/>
      <c r="WKL210"/>
      <c r="WKM210"/>
      <c r="WKN210"/>
      <c r="WKO210"/>
      <c r="WKP210"/>
      <c r="WKQ210"/>
      <c r="WKR210"/>
      <c r="WKS210"/>
      <c r="WKT210"/>
      <c r="WKU210"/>
      <c r="WKV210"/>
      <c r="WKW210"/>
      <c r="WKX210"/>
      <c r="WKY210"/>
      <c r="WKZ210"/>
      <c r="WLA210"/>
      <c r="WLB210"/>
      <c r="WLC210"/>
      <c r="WLD210"/>
      <c r="WLE210"/>
      <c r="WLF210"/>
      <c r="WLG210"/>
      <c r="WLH210"/>
      <c r="WLI210"/>
      <c r="WLJ210"/>
      <c r="WLK210"/>
      <c r="WLL210"/>
      <c r="WLM210"/>
      <c r="WLN210"/>
      <c r="WLO210"/>
      <c r="WLP210"/>
      <c r="WLQ210"/>
      <c r="WLR210"/>
      <c r="WLS210"/>
      <c r="WLT210"/>
      <c r="WLU210"/>
      <c r="WLV210"/>
      <c r="WLW210"/>
      <c r="WLX210"/>
      <c r="WLY210"/>
      <c r="WLZ210"/>
      <c r="WMA210"/>
      <c r="WMB210"/>
      <c r="WMC210"/>
      <c r="WMD210"/>
      <c r="WME210"/>
      <c r="WMF210"/>
      <c r="WMG210"/>
      <c r="WMH210"/>
      <c r="WMI210"/>
      <c r="WMJ210"/>
      <c r="WMK210"/>
      <c r="WML210"/>
      <c r="WMM210"/>
      <c r="WMN210"/>
      <c r="WMO210"/>
      <c r="WMP210"/>
      <c r="WMQ210"/>
      <c r="WMR210"/>
      <c r="WMS210"/>
      <c r="WMT210"/>
      <c r="WMU210"/>
      <c r="WMV210"/>
      <c r="WMW210"/>
      <c r="WMX210"/>
      <c r="WMY210"/>
      <c r="WMZ210"/>
      <c r="WNA210"/>
      <c r="WNB210"/>
      <c r="WNC210"/>
      <c r="WND210"/>
      <c r="WNE210"/>
      <c r="WNF210"/>
      <c r="WNG210"/>
      <c r="WNH210"/>
      <c r="WNI210"/>
      <c r="WNJ210"/>
      <c r="WNK210"/>
      <c r="WNL210"/>
      <c r="WNM210"/>
      <c r="WNN210"/>
      <c r="WNO210"/>
      <c r="WNP210"/>
      <c r="WNQ210"/>
      <c r="WNR210"/>
      <c r="WNS210"/>
      <c r="WNT210"/>
      <c r="WNU210"/>
      <c r="WNV210"/>
      <c r="WNW210"/>
      <c r="WNX210"/>
      <c r="WNY210"/>
      <c r="WNZ210"/>
      <c r="WOA210"/>
      <c r="WOB210"/>
      <c r="WOC210"/>
      <c r="WOD210"/>
      <c r="WOE210"/>
      <c r="WOF210"/>
      <c r="WOG210"/>
      <c r="WOH210"/>
      <c r="WOI210"/>
      <c r="WOJ210"/>
      <c r="WOK210"/>
      <c r="WOL210"/>
      <c r="WOM210"/>
      <c r="WON210"/>
      <c r="WOO210"/>
      <c r="WOP210"/>
      <c r="WOQ210"/>
      <c r="WOR210"/>
      <c r="WOS210"/>
      <c r="WOT210"/>
      <c r="WOU210"/>
      <c r="WOV210"/>
      <c r="WOW210"/>
      <c r="WOX210"/>
      <c r="WOY210"/>
      <c r="WOZ210"/>
      <c r="WPA210"/>
      <c r="WPB210"/>
      <c r="WPC210"/>
      <c r="WPD210"/>
      <c r="WPE210"/>
      <c r="WPF210"/>
      <c r="WPG210"/>
      <c r="WPH210"/>
      <c r="WPI210"/>
      <c r="WPJ210"/>
      <c r="WPK210"/>
      <c r="WPL210"/>
      <c r="WPM210"/>
      <c r="WPN210"/>
      <c r="WPO210"/>
      <c r="WPP210"/>
      <c r="WPQ210"/>
      <c r="WPR210"/>
      <c r="WPS210"/>
      <c r="WPT210"/>
      <c r="WPU210"/>
      <c r="WPV210"/>
      <c r="WPW210"/>
      <c r="WPX210"/>
      <c r="WPY210"/>
      <c r="WPZ210"/>
      <c r="WQA210"/>
      <c r="WQB210"/>
      <c r="WQC210"/>
      <c r="WQD210"/>
      <c r="WQE210"/>
      <c r="WQF210"/>
      <c r="WQG210"/>
      <c r="WQH210"/>
      <c r="WQI210"/>
      <c r="WQJ210"/>
      <c r="WQK210"/>
      <c r="WQL210"/>
      <c r="WQM210"/>
      <c r="WQN210"/>
      <c r="WQO210"/>
      <c r="WQP210"/>
      <c r="WQQ210"/>
      <c r="WQR210"/>
      <c r="WQS210"/>
      <c r="WQT210"/>
      <c r="WQU210"/>
      <c r="WQV210"/>
      <c r="WQW210"/>
      <c r="WQX210"/>
      <c r="WQY210"/>
      <c r="WQZ210"/>
      <c r="WRA210"/>
      <c r="WRB210"/>
      <c r="WRC210"/>
      <c r="WRD210"/>
      <c r="WRE210"/>
      <c r="WRF210"/>
      <c r="WRG210"/>
      <c r="WRH210"/>
      <c r="WRI210"/>
      <c r="WRJ210"/>
      <c r="WRK210"/>
      <c r="WRL210"/>
      <c r="WRM210"/>
      <c r="WRN210"/>
      <c r="WRO210"/>
      <c r="WRP210"/>
      <c r="WRQ210"/>
      <c r="WRR210"/>
      <c r="WRS210"/>
      <c r="WRT210"/>
      <c r="WRU210"/>
      <c r="WRV210"/>
      <c r="WRW210"/>
      <c r="WRX210"/>
      <c r="WRY210"/>
      <c r="WRZ210"/>
      <c r="WSA210"/>
      <c r="WSB210"/>
      <c r="WSC210"/>
      <c r="WSD210"/>
      <c r="WSE210"/>
      <c r="WSF210"/>
      <c r="WSG210"/>
      <c r="WSH210"/>
      <c r="WSI210"/>
      <c r="WSJ210"/>
      <c r="WSK210"/>
      <c r="WSL210"/>
      <c r="WSM210"/>
      <c r="WSN210"/>
      <c r="WSO210"/>
      <c r="WSP210"/>
      <c r="WSQ210"/>
      <c r="WSR210"/>
      <c r="WSS210"/>
      <c r="WST210"/>
      <c r="WSU210"/>
      <c r="WSV210"/>
      <c r="WSW210"/>
      <c r="WSX210"/>
      <c r="WSY210"/>
      <c r="WSZ210"/>
      <c r="WTA210"/>
      <c r="WTB210"/>
      <c r="WTC210"/>
      <c r="WTD210"/>
      <c r="WTE210"/>
      <c r="WTF210"/>
      <c r="WTG210"/>
      <c r="WTH210"/>
      <c r="WTI210"/>
      <c r="WTJ210"/>
      <c r="WTK210"/>
      <c r="WTL210"/>
      <c r="WTM210"/>
      <c r="WTN210"/>
      <c r="WTO210"/>
      <c r="WTP210"/>
      <c r="WTQ210"/>
      <c r="WTR210"/>
      <c r="WTS210"/>
      <c r="WTT210"/>
      <c r="WTU210"/>
      <c r="WTV210"/>
      <c r="WTW210"/>
      <c r="WTX210"/>
      <c r="WTY210"/>
      <c r="WTZ210"/>
      <c r="WUA210"/>
      <c r="WUB210"/>
      <c r="WUC210"/>
      <c r="WUD210"/>
      <c r="WUE210"/>
      <c r="WUF210"/>
      <c r="WUG210"/>
      <c r="WUH210"/>
      <c r="WUI210"/>
      <c r="WUJ210"/>
      <c r="WUK210"/>
      <c r="WUL210"/>
      <c r="WUM210"/>
      <c r="WUN210"/>
      <c r="WUO210"/>
      <c r="WUP210"/>
      <c r="WUQ210"/>
      <c r="WUR210"/>
      <c r="WUS210"/>
      <c r="WUT210"/>
      <c r="WUU210"/>
      <c r="WUV210"/>
      <c r="WUW210"/>
      <c r="WUX210"/>
      <c r="WUY210"/>
      <c r="WUZ210"/>
      <c r="WVA210"/>
      <c r="WVB210"/>
      <c r="WVC210"/>
      <c r="WVD210"/>
      <c r="WVE210"/>
      <c r="WVF210"/>
      <c r="WVG210"/>
      <c r="WVH210"/>
      <c r="WVI210"/>
      <c r="WVJ210"/>
      <c r="WVK210"/>
      <c r="WVL210"/>
      <c r="WVM210"/>
      <c r="WVN210"/>
      <c r="WVO210"/>
      <c r="WVP210"/>
      <c r="WVQ210"/>
      <c r="WVR210"/>
      <c r="WVS210"/>
      <c r="WVT210"/>
      <c r="WVU210"/>
      <c r="WVV210"/>
      <c r="WVW210"/>
      <c r="WVX210"/>
      <c r="WVY210"/>
      <c r="WVZ210"/>
      <c r="WWA210"/>
      <c r="WWB210"/>
      <c r="WWC210"/>
      <c r="WWD210"/>
      <c r="WWE210"/>
      <c r="WWF210"/>
      <c r="WWG210"/>
      <c r="WWH210"/>
      <c r="WWI210"/>
      <c r="WWJ210"/>
      <c r="WWK210"/>
      <c r="WWL210"/>
      <c r="WWM210"/>
      <c r="WWN210"/>
      <c r="WWO210"/>
      <c r="WWP210"/>
      <c r="WWQ210"/>
      <c r="WWR210"/>
      <c r="WWS210"/>
      <c r="WWT210"/>
      <c r="WWU210"/>
      <c r="WWV210"/>
      <c r="WWW210"/>
      <c r="WWX210"/>
      <c r="WWY210"/>
      <c r="WWZ210"/>
      <c r="WXA210"/>
      <c r="WXB210"/>
      <c r="WXC210"/>
      <c r="WXD210"/>
      <c r="WXE210"/>
      <c r="WXF210"/>
      <c r="WXG210"/>
      <c r="WXH210"/>
      <c r="WXI210"/>
      <c r="WXJ210"/>
      <c r="WXK210"/>
      <c r="WXL210"/>
      <c r="WXM210"/>
      <c r="WXN210"/>
      <c r="WXO210"/>
      <c r="WXP210"/>
      <c r="WXQ210"/>
      <c r="WXR210"/>
      <c r="WXS210"/>
      <c r="WXT210"/>
      <c r="WXU210"/>
      <c r="WXV210"/>
      <c r="WXW210"/>
      <c r="WXX210"/>
      <c r="WXY210"/>
      <c r="WXZ210"/>
      <c r="WYA210"/>
      <c r="WYB210"/>
      <c r="WYC210"/>
      <c r="WYD210"/>
      <c r="WYE210"/>
      <c r="WYF210"/>
      <c r="WYG210"/>
      <c r="WYH210"/>
      <c r="WYI210"/>
      <c r="WYJ210"/>
      <c r="WYK210"/>
      <c r="WYL210"/>
      <c r="WYM210"/>
      <c r="WYN210"/>
      <c r="WYO210"/>
      <c r="WYP210"/>
      <c r="WYQ210"/>
      <c r="WYR210"/>
      <c r="WYS210"/>
      <c r="WYT210"/>
      <c r="WYU210"/>
      <c r="WYV210"/>
      <c r="WYW210"/>
      <c r="WYX210"/>
      <c r="WYY210"/>
      <c r="WYZ210"/>
      <c r="WZA210"/>
      <c r="WZB210"/>
      <c r="WZC210"/>
      <c r="WZD210"/>
      <c r="WZE210"/>
      <c r="WZF210"/>
      <c r="WZG210"/>
      <c r="WZH210"/>
      <c r="WZI210"/>
      <c r="WZJ210"/>
      <c r="WZK210"/>
      <c r="WZL210"/>
      <c r="WZM210"/>
      <c r="WZN210"/>
      <c r="WZO210"/>
      <c r="WZP210"/>
      <c r="WZQ210"/>
      <c r="WZR210"/>
      <c r="WZS210"/>
      <c r="WZT210"/>
      <c r="WZU210"/>
      <c r="WZV210"/>
      <c r="WZW210"/>
      <c r="WZX210"/>
      <c r="WZY210"/>
      <c r="WZZ210"/>
      <c r="XAA210"/>
      <c r="XAB210"/>
      <c r="XAC210"/>
      <c r="XAD210"/>
      <c r="XAE210"/>
      <c r="XAF210"/>
      <c r="XAG210"/>
      <c r="XAH210"/>
      <c r="XAI210"/>
      <c r="XAJ210"/>
      <c r="XAK210"/>
      <c r="XAL210"/>
      <c r="XAM210"/>
      <c r="XAN210"/>
      <c r="XAO210"/>
      <c r="XAP210"/>
      <c r="XAQ210"/>
      <c r="XAR210"/>
      <c r="XAS210"/>
      <c r="XAT210"/>
      <c r="XAU210"/>
      <c r="XAV210"/>
      <c r="XAW210"/>
      <c r="XAX210"/>
      <c r="XAY210"/>
      <c r="XAZ210"/>
      <c r="XBA210"/>
      <c r="XBB210"/>
      <c r="XBC210"/>
      <c r="XBD210"/>
      <c r="XBE210"/>
      <c r="XBF210"/>
      <c r="XBG210"/>
      <c r="XBH210"/>
      <c r="XBI210"/>
      <c r="XBJ210"/>
      <c r="XBK210"/>
      <c r="XBL210"/>
      <c r="XBM210"/>
      <c r="XBN210"/>
      <c r="XBO210"/>
      <c r="XBP210"/>
      <c r="XBQ210"/>
      <c r="XBR210"/>
      <c r="XBS210"/>
      <c r="XBT210"/>
      <c r="XBU210"/>
      <c r="XBV210"/>
      <c r="XBW210"/>
      <c r="XBX210"/>
      <c r="XBY210"/>
      <c r="XBZ210"/>
      <c r="XCA210"/>
      <c r="XCB210"/>
      <c r="XCC210"/>
      <c r="XCD210"/>
      <c r="XCE210"/>
      <c r="XCF210"/>
      <c r="XCG210"/>
      <c r="XCH210"/>
      <c r="XCI210"/>
      <c r="XCJ210"/>
      <c r="XCK210"/>
      <c r="XCL210"/>
      <c r="XCM210"/>
      <c r="XCN210"/>
      <c r="XCO210"/>
      <c r="XCP210"/>
      <c r="XCQ210"/>
      <c r="XCR210"/>
      <c r="XCS210"/>
      <c r="XCT210"/>
      <c r="XCU210"/>
      <c r="XCV210"/>
      <c r="XCW210"/>
      <c r="XCX210"/>
      <c r="XCY210"/>
      <c r="XCZ210"/>
      <c r="XDA210"/>
      <c r="XDB210"/>
      <c r="XDC210"/>
      <c r="XDD210"/>
      <c r="XDE210"/>
      <c r="XDF210"/>
      <c r="XDG210"/>
      <c r="XDH210"/>
      <c r="XDI210"/>
      <c r="XDJ210"/>
      <c r="XDK210"/>
      <c r="XDL210"/>
      <c r="XDM210"/>
      <c r="XDN210"/>
      <c r="XDO210"/>
      <c r="XDP210"/>
      <c r="XDQ210"/>
      <c r="XDR210"/>
      <c r="XDS210"/>
      <c r="XDT210"/>
      <c r="XDU210"/>
      <c r="XDV210"/>
      <c r="XDW210"/>
      <c r="XDX210"/>
      <c r="XDY210"/>
      <c r="XDZ210"/>
      <c r="XEA210"/>
      <c r="XEB210"/>
      <c r="XEC210"/>
      <c r="XED210"/>
      <c r="XEE210"/>
      <c r="XEF210"/>
      <c r="XEG210"/>
      <c r="XEH210"/>
      <c r="XEI210"/>
      <c r="XEJ210"/>
      <c r="XEK210"/>
      <c r="XEL210"/>
      <c r="XEM210"/>
      <c r="XEN210"/>
      <c r="XEO210"/>
      <c r="XEP210"/>
      <c r="XEQ210"/>
      <c r="XER210"/>
      <c r="XES210"/>
      <c r="XET210"/>
      <c r="XEU210"/>
      <c r="XEV210"/>
      <c r="XEW210"/>
      <c r="XEX210"/>
      <c r="XEY210"/>
      <c r="XEZ210"/>
      <c r="XFA210"/>
      <c r="XFB210"/>
      <c r="XFC210"/>
      <c r="XFD210"/>
    </row>
    <row r="211" s="28" customFormat="1" spans="1:16384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N211" s="70"/>
      <c r="AO211" s="29"/>
      <c r="AP211"/>
      <c r="AQ211"/>
      <c r="AR211" s="32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  <c r="TH211"/>
      <c r="TI211"/>
      <c r="TJ211"/>
      <c r="TK211"/>
      <c r="TL211"/>
      <c r="TM211"/>
      <c r="TN211"/>
      <c r="TO211"/>
      <c r="TP211"/>
      <c r="TQ211"/>
      <c r="TR211"/>
      <c r="TS211"/>
      <c r="TT211"/>
      <c r="TU211"/>
      <c r="TV211"/>
      <c r="TW211"/>
      <c r="TX211"/>
      <c r="TY211"/>
      <c r="TZ211"/>
      <c r="UA211"/>
      <c r="UB211"/>
      <c r="UC211"/>
      <c r="UD211"/>
      <c r="UE211"/>
      <c r="UF211"/>
      <c r="UG211"/>
      <c r="UH211"/>
      <c r="UI211"/>
      <c r="UJ211"/>
      <c r="UK211"/>
      <c r="UL211"/>
      <c r="UM211"/>
      <c r="UN211"/>
      <c r="UO211"/>
      <c r="UP211"/>
      <c r="UQ211"/>
      <c r="UR211"/>
      <c r="US211"/>
      <c r="UT211"/>
      <c r="UU211"/>
      <c r="UV211"/>
      <c r="UW211"/>
      <c r="UX211"/>
      <c r="UY211"/>
      <c r="UZ211"/>
      <c r="VA211"/>
      <c r="VB211"/>
      <c r="VC211"/>
      <c r="VD211"/>
      <c r="VE211"/>
      <c r="VF211"/>
      <c r="VG211"/>
      <c r="VH211"/>
      <c r="VI211"/>
      <c r="VJ211"/>
      <c r="VK211"/>
      <c r="VL211"/>
      <c r="VM211"/>
      <c r="VN211"/>
      <c r="VO211"/>
      <c r="VP211"/>
      <c r="VQ211"/>
      <c r="VR211"/>
      <c r="VS211"/>
      <c r="VT211"/>
      <c r="VU211"/>
      <c r="VV211"/>
      <c r="VW211"/>
      <c r="VX211"/>
      <c r="VY211"/>
      <c r="VZ211"/>
      <c r="WA211"/>
      <c r="WB211"/>
      <c r="WC211"/>
      <c r="WD211"/>
      <c r="WE211"/>
      <c r="WF211"/>
      <c r="WG211"/>
      <c r="WH211"/>
      <c r="WI211"/>
      <c r="WJ211"/>
      <c r="WK211"/>
      <c r="WL211"/>
      <c r="WM211"/>
      <c r="WN211"/>
      <c r="WO211"/>
      <c r="WP211"/>
      <c r="WQ211"/>
      <c r="WR211"/>
      <c r="WS211"/>
      <c r="WT211"/>
      <c r="WU211"/>
      <c r="WV211"/>
      <c r="WW211"/>
      <c r="WX211"/>
      <c r="WY211"/>
      <c r="WZ211"/>
      <c r="XA211"/>
      <c r="XB211"/>
      <c r="XC211"/>
      <c r="XD211"/>
      <c r="XE211"/>
      <c r="XF211"/>
      <c r="XG211"/>
      <c r="XH211"/>
      <c r="XI211"/>
      <c r="XJ211"/>
      <c r="XK211"/>
      <c r="XL211"/>
      <c r="XM211"/>
      <c r="XN211"/>
      <c r="XO211"/>
      <c r="XP211"/>
      <c r="XQ211"/>
      <c r="XR211"/>
      <c r="XS211"/>
      <c r="XT211"/>
      <c r="XU211"/>
      <c r="XV211"/>
      <c r="XW211"/>
      <c r="XX211"/>
      <c r="XY211"/>
      <c r="XZ211"/>
      <c r="YA211"/>
      <c r="YB211"/>
      <c r="YC211"/>
      <c r="YD211"/>
      <c r="YE211"/>
      <c r="YF211"/>
      <c r="YG211"/>
      <c r="YH211"/>
      <c r="YI211"/>
      <c r="YJ211"/>
      <c r="YK211"/>
      <c r="YL211"/>
      <c r="YM211"/>
      <c r="YN211"/>
      <c r="YO211"/>
      <c r="YP211"/>
      <c r="YQ211"/>
      <c r="YR211"/>
      <c r="YS211"/>
      <c r="YT211"/>
      <c r="YU211"/>
      <c r="YV211"/>
      <c r="YW211"/>
      <c r="YX211"/>
      <c r="YY211"/>
      <c r="YZ211"/>
      <c r="ZA211"/>
      <c r="ZB211"/>
      <c r="ZC211"/>
      <c r="ZD211"/>
      <c r="ZE211"/>
      <c r="ZF211"/>
      <c r="ZG211"/>
      <c r="ZH211"/>
      <c r="ZI211"/>
      <c r="ZJ211"/>
      <c r="ZK211"/>
      <c r="ZL211"/>
      <c r="ZM211"/>
      <c r="ZN211"/>
      <c r="ZO211"/>
      <c r="ZP211"/>
      <c r="ZQ211"/>
      <c r="ZR211"/>
      <c r="ZS211"/>
      <c r="ZT211"/>
      <c r="ZU211"/>
      <c r="ZV211"/>
      <c r="ZW211"/>
      <c r="ZX211"/>
      <c r="ZY211"/>
      <c r="ZZ211"/>
      <c r="AAA211"/>
      <c r="AAB211"/>
      <c r="AAC211"/>
      <c r="AAD211"/>
      <c r="AAE211"/>
      <c r="AAF211"/>
      <c r="AAG211"/>
      <c r="AAH211"/>
      <c r="AAI211"/>
      <c r="AAJ211"/>
      <c r="AAK211"/>
      <c r="AAL211"/>
      <c r="AAM211"/>
      <c r="AAN211"/>
      <c r="AAO211"/>
      <c r="AAP211"/>
      <c r="AAQ211"/>
      <c r="AAR211"/>
      <c r="AAS211"/>
      <c r="AAT211"/>
      <c r="AAU211"/>
      <c r="AAV211"/>
      <c r="AAW211"/>
      <c r="AAX211"/>
      <c r="AAY211"/>
      <c r="AAZ211"/>
      <c r="ABA211"/>
      <c r="ABB211"/>
      <c r="ABC211"/>
      <c r="ABD211"/>
      <c r="ABE211"/>
      <c r="ABF211"/>
      <c r="ABG211"/>
      <c r="ABH211"/>
      <c r="ABI211"/>
      <c r="ABJ211"/>
      <c r="ABK211"/>
      <c r="ABL211"/>
      <c r="ABM211"/>
      <c r="ABN211"/>
      <c r="ABO211"/>
      <c r="ABP211"/>
      <c r="ABQ211"/>
      <c r="ABR211"/>
      <c r="ABS211"/>
      <c r="ABT211"/>
      <c r="ABU211"/>
      <c r="ABV211"/>
      <c r="ABW211"/>
      <c r="ABX211"/>
      <c r="ABY211"/>
      <c r="ABZ211"/>
      <c r="ACA211"/>
      <c r="ACB211"/>
      <c r="ACC211"/>
      <c r="ACD211"/>
      <c r="ACE211"/>
      <c r="ACF211"/>
      <c r="ACG211"/>
      <c r="ACH211"/>
      <c r="ACI211"/>
      <c r="ACJ211"/>
      <c r="ACK211"/>
      <c r="ACL211"/>
      <c r="ACM211"/>
      <c r="ACN211"/>
      <c r="ACO211"/>
      <c r="ACP211"/>
      <c r="ACQ211"/>
      <c r="ACR211"/>
      <c r="ACS211"/>
      <c r="ACT211"/>
      <c r="ACU211"/>
      <c r="ACV211"/>
      <c r="ACW211"/>
      <c r="ACX211"/>
      <c r="ACY211"/>
      <c r="ACZ211"/>
      <c r="ADA211"/>
      <c r="ADB211"/>
      <c r="ADC211"/>
      <c r="ADD211"/>
      <c r="ADE211"/>
      <c r="ADF211"/>
      <c r="ADG211"/>
      <c r="ADH211"/>
      <c r="ADI211"/>
      <c r="ADJ211"/>
      <c r="ADK211"/>
      <c r="ADL211"/>
      <c r="ADM211"/>
      <c r="ADN211"/>
      <c r="ADO211"/>
      <c r="ADP211"/>
      <c r="ADQ211"/>
      <c r="ADR211"/>
      <c r="ADS211"/>
      <c r="ADT211"/>
      <c r="ADU211"/>
      <c r="ADV211"/>
      <c r="ADW211"/>
      <c r="ADX211"/>
      <c r="ADY211"/>
      <c r="ADZ211"/>
      <c r="AEA211"/>
      <c r="AEB211"/>
      <c r="AEC211"/>
      <c r="AED211"/>
      <c r="AEE211"/>
      <c r="AEF211"/>
      <c r="AEG211"/>
      <c r="AEH211"/>
      <c r="AEI211"/>
      <c r="AEJ211"/>
      <c r="AEK211"/>
      <c r="AEL211"/>
      <c r="AEM211"/>
      <c r="AEN211"/>
      <c r="AEO211"/>
      <c r="AEP211"/>
      <c r="AEQ211"/>
      <c r="AER211"/>
      <c r="AES211"/>
      <c r="AET211"/>
      <c r="AEU211"/>
      <c r="AEV211"/>
      <c r="AEW211"/>
      <c r="AEX211"/>
      <c r="AEY211"/>
      <c r="AEZ211"/>
      <c r="AFA211"/>
      <c r="AFB211"/>
      <c r="AFC211"/>
      <c r="AFD211"/>
      <c r="AFE211"/>
      <c r="AFF211"/>
      <c r="AFG211"/>
      <c r="AFH211"/>
      <c r="AFI211"/>
      <c r="AFJ211"/>
      <c r="AFK211"/>
      <c r="AFL211"/>
      <c r="AFM211"/>
      <c r="AFN211"/>
      <c r="AFO211"/>
      <c r="AFP211"/>
      <c r="AFQ211"/>
      <c r="AFR211"/>
      <c r="AFS211"/>
      <c r="AFT211"/>
      <c r="AFU211"/>
      <c r="AFV211"/>
      <c r="AFW211"/>
      <c r="AFX211"/>
      <c r="AFY211"/>
      <c r="AFZ211"/>
      <c r="AGA211"/>
      <c r="AGB211"/>
      <c r="AGC211"/>
      <c r="AGD211"/>
      <c r="AGE211"/>
      <c r="AGF211"/>
      <c r="AGG211"/>
      <c r="AGH211"/>
      <c r="AGI211"/>
      <c r="AGJ211"/>
      <c r="AGK211"/>
      <c r="AGL211"/>
      <c r="AGM211"/>
      <c r="AGN211"/>
      <c r="AGO211"/>
      <c r="AGP211"/>
      <c r="AGQ211"/>
      <c r="AGR211"/>
      <c r="AGS211"/>
      <c r="AGT211"/>
      <c r="AGU211"/>
      <c r="AGV211"/>
      <c r="AGW211"/>
      <c r="AGX211"/>
      <c r="AGY211"/>
      <c r="AGZ211"/>
      <c r="AHA211"/>
      <c r="AHB211"/>
      <c r="AHC211"/>
      <c r="AHD211"/>
      <c r="AHE211"/>
      <c r="AHF211"/>
      <c r="AHG211"/>
      <c r="AHH211"/>
      <c r="AHI211"/>
      <c r="AHJ211"/>
      <c r="AHK211"/>
      <c r="AHL211"/>
      <c r="AHM211"/>
      <c r="AHN211"/>
      <c r="AHO211"/>
      <c r="AHP211"/>
      <c r="AHQ211"/>
      <c r="AHR211"/>
      <c r="AHS211"/>
      <c r="AHT211"/>
      <c r="AHU211"/>
      <c r="AHV211"/>
      <c r="AHW211"/>
      <c r="AHX211"/>
      <c r="AHY211"/>
      <c r="AHZ211"/>
      <c r="AIA211"/>
      <c r="AIB211"/>
      <c r="AIC211"/>
      <c r="AID211"/>
      <c r="AIE211"/>
      <c r="AIF211"/>
      <c r="AIG211"/>
      <c r="AIH211"/>
      <c r="AII211"/>
      <c r="AIJ211"/>
      <c r="AIK211"/>
      <c r="AIL211"/>
      <c r="AIM211"/>
      <c r="AIN211"/>
      <c r="AIO211"/>
      <c r="AIP211"/>
      <c r="AIQ211"/>
      <c r="AIR211"/>
      <c r="AIS211"/>
      <c r="AIT211"/>
      <c r="AIU211"/>
      <c r="AIV211"/>
      <c r="AIW211"/>
      <c r="AIX211"/>
      <c r="AIY211"/>
      <c r="AIZ211"/>
      <c r="AJA211"/>
      <c r="AJB211"/>
      <c r="AJC211"/>
      <c r="AJD211"/>
      <c r="AJE211"/>
      <c r="AJF211"/>
      <c r="AJG211"/>
      <c r="AJH211"/>
      <c r="AJI211"/>
      <c r="AJJ211"/>
      <c r="AJK211"/>
      <c r="AJL211"/>
      <c r="AJM211"/>
      <c r="AJN211"/>
      <c r="AJO211"/>
      <c r="AJP211"/>
      <c r="AJQ211"/>
      <c r="AJR211"/>
      <c r="AJS211"/>
      <c r="AJT211"/>
      <c r="AJU211"/>
      <c r="AJV211"/>
      <c r="AJW211"/>
      <c r="AJX211"/>
      <c r="AJY211"/>
      <c r="AJZ211"/>
      <c r="AKA211"/>
      <c r="AKB211"/>
      <c r="AKC211"/>
      <c r="AKD211"/>
      <c r="AKE211"/>
      <c r="AKF211"/>
      <c r="AKG211"/>
      <c r="AKH211"/>
      <c r="AKI211"/>
      <c r="AKJ211"/>
      <c r="AKK211"/>
      <c r="AKL211"/>
      <c r="AKM211"/>
      <c r="AKN211"/>
      <c r="AKO211"/>
      <c r="AKP211"/>
      <c r="AKQ211"/>
      <c r="AKR211"/>
      <c r="AKS211"/>
      <c r="AKT211"/>
      <c r="AKU211"/>
      <c r="AKV211"/>
      <c r="AKW211"/>
      <c r="AKX211"/>
      <c r="AKY211"/>
      <c r="AKZ211"/>
      <c r="ALA211"/>
      <c r="ALB211"/>
      <c r="ALC211"/>
      <c r="ALD211"/>
      <c r="ALE211"/>
      <c r="ALF211"/>
      <c r="ALG211"/>
      <c r="ALH211"/>
      <c r="ALI211"/>
      <c r="ALJ211"/>
      <c r="ALK211"/>
      <c r="ALL211"/>
      <c r="ALM211"/>
      <c r="ALN211"/>
      <c r="ALO211"/>
      <c r="ALP211"/>
      <c r="ALQ211"/>
      <c r="ALR211"/>
      <c r="ALS211"/>
      <c r="ALT211"/>
      <c r="ALU211"/>
      <c r="ALV211"/>
      <c r="ALW211"/>
      <c r="ALX211"/>
      <c r="ALY211"/>
      <c r="ALZ211"/>
      <c r="AMA211"/>
      <c r="AMB211"/>
      <c r="AMC211"/>
      <c r="AMD211"/>
      <c r="AME211"/>
      <c r="AMF211"/>
      <c r="AMG211"/>
      <c r="AMH211"/>
      <c r="AMI211"/>
      <c r="AMJ211"/>
      <c r="AMK211"/>
      <c r="AML211"/>
      <c r="AMM211"/>
      <c r="AMN211"/>
      <c r="AMO211"/>
      <c r="AMP211"/>
      <c r="AMQ211"/>
      <c r="AMR211"/>
      <c r="AMS211"/>
      <c r="AMT211"/>
      <c r="AMU211"/>
      <c r="AMV211"/>
      <c r="AMW211"/>
      <c r="AMX211"/>
      <c r="AMY211"/>
      <c r="AMZ211"/>
      <c r="ANA211"/>
      <c r="ANB211"/>
      <c r="ANC211"/>
      <c r="AND211"/>
      <c r="ANE211"/>
      <c r="ANF211"/>
      <c r="ANG211"/>
      <c r="ANH211"/>
      <c r="ANI211"/>
      <c r="ANJ211"/>
      <c r="ANK211"/>
      <c r="ANL211"/>
      <c r="ANM211"/>
      <c r="ANN211"/>
      <c r="ANO211"/>
      <c r="ANP211"/>
      <c r="ANQ211"/>
      <c r="ANR211"/>
      <c r="ANS211"/>
      <c r="ANT211"/>
      <c r="ANU211"/>
      <c r="ANV211"/>
      <c r="ANW211"/>
      <c r="ANX211"/>
      <c r="ANY211"/>
      <c r="ANZ211"/>
      <c r="AOA211"/>
      <c r="AOB211"/>
      <c r="AOC211"/>
      <c r="AOD211"/>
      <c r="AOE211"/>
      <c r="AOF211"/>
      <c r="AOG211"/>
      <c r="AOH211"/>
      <c r="AOI211"/>
      <c r="AOJ211"/>
      <c r="AOK211"/>
      <c r="AOL211"/>
      <c r="AOM211"/>
      <c r="AON211"/>
      <c r="AOO211"/>
      <c r="AOP211"/>
      <c r="AOQ211"/>
      <c r="AOR211"/>
      <c r="AOS211"/>
      <c r="AOT211"/>
      <c r="AOU211"/>
      <c r="AOV211"/>
      <c r="AOW211"/>
      <c r="AOX211"/>
      <c r="AOY211"/>
      <c r="AOZ211"/>
      <c r="APA211"/>
      <c r="APB211"/>
      <c r="APC211"/>
      <c r="APD211"/>
      <c r="APE211"/>
      <c r="APF211"/>
      <c r="APG211"/>
      <c r="APH211"/>
      <c r="API211"/>
      <c r="APJ211"/>
      <c r="APK211"/>
      <c r="APL211"/>
      <c r="APM211"/>
      <c r="APN211"/>
      <c r="APO211"/>
      <c r="APP211"/>
      <c r="APQ211"/>
      <c r="APR211"/>
      <c r="APS211"/>
      <c r="APT211"/>
      <c r="APU211"/>
      <c r="APV211"/>
      <c r="APW211"/>
      <c r="APX211"/>
      <c r="APY211"/>
      <c r="APZ211"/>
      <c r="AQA211"/>
      <c r="AQB211"/>
      <c r="AQC211"/>
      <c r="AQD211"/>
      <c r="AQE211"/>
      <c r="AQF211"/>
      <c r="AQG211"/>
      <c r="AQH211"/>
      <c r="AQI211"/>
      <c r="AQJ211"/>
      <c r="AQK211"/>
      <c r="AQL211"/>
      <c r="AQM211"/>
      <c r="AQN211"/>
      <c r="AQO211"/>
      <c r="AQP211"/>
      <c r="AQQ211"/>
      <c r="AQR211"/>
      <c r="AQS211"/>
      <c r="AQT211"/>
      <c r="AQU211"/>
      <c r="AQV211"/>
      <c r="AQW211"/>
      <c r="AQX211"/>
      <c r="AQY211"/>
      <c r="AQZ211"/>
      <c r="ARA211"/>
      <c r="ARB211"/>
      <c r="ARC211"/>
      <c r="ARD211"/>
      <c r="ARE211"/>
      <c r="ARF211"/>
      <c r="ARG211"/>
      <c r="ARH211"/>
      <c r="ARI211"/>
      <c r="ARJ211"/>
      <c r="ARK211"/>
      <c r="ARL211"/>
      <c r="ARM211"/>
      <c r="ARN211"/>
      <c r="ARO211"/>
      <c r="ARP211"/>
      <c r="ARQ211"/>
      <c r="ARR211"/>
      <c r="ARS211"/>
      <c r="ART211"/>
      <c r="ARU211"/>
      <c r="ARV211"/>
      <c r="ARW211"/>
      <c r="ARX211"/>
      <c r="ARY211"/>
      <c r="ARZ211"/>
      <c r="ASA211"/>
      <c r="ASB211"/>
      <c r="ASC211"/>
      <c r="ASD211"/>
      <c r="ASE211"/>
      <c r="ASF211"/>
      <c r="ASG211"/>
      <c r="ASH211"/>
      <c r="ASI211"/>
      <c r="ASJ211"/>
      <c r="ASK211"/>
      <c r="ASL211"/>
      <c r="ASM211"/>
      <c r="ASN211"/>
      <c r="ASO211"/>
      <c r="ASP211"/>
      <c r="ASQ211"/>
      <c r="ASR211"/>
      <c r="ASS211"/>
      <c r="AST211"/>
      <c r="ASU211"/>
      <c r="ASV211"/>
      <c r="ASW211"/>
      <c r="ASX211"/>
      <c r="ASY211"/>
      <c r="ASZ211"/>
      <c r="ATA211"/>
      <c r="ATB211"/>
      <c r="ATC211"/>
      <c r="ATD211"/>
      <c r="ATE211"/>
      <c r="ATF211"/>
      <c r="ATG211"/>
      <c r="ATH211"/>
      <c r="ATI211"/>
      <c r="ATJ211"/>
      <c r="ATK211"/>
      <c r="ATL211"/>
      <c r="ATM211"/>
      <c r="ATN211"/>
      <c r="ATO211"/>
      <c r="ATP211"/>
      <c r="ATQ211"/>
      <c r="ATR211"/>
      <c r="ATS211"/>
      <c r="ATT211"/>
      <c r="ATU211"/>
      <c r="ATV211"/>
      <c r="ATW211"/>
      <c r="ATX211"/>
      <c r="ATY211"/>
      <c r="ATZ211"/>
      <c r="AUA211"/>
      <c r="AUB211"/>
      <c r="AUC211"/>
      <c r="AUD211"/>
      <c r="AUE211"/>
      <c r="AUF211"/>
      <c r="AUG211"/>
      <c r="AUH211"/>
      <c r="AUI211"/>
      <c r="AUJ211"/>
      <c r="AUK211"/>
      <c r="AUL211"/>
      <c r="AUM211"/>
      <c r="AUN211"/>
      <c r="AUO211"/>
      <c r="AUP211"/>
      <c r="AUQ211"/>
      <c r="AUR211"/>
      <c r="AUS211"/>
      <c r="AUT211"/>
      <c r="AUU211"/>
      <c r="AUV211"/>
      <c r="AUW211"/>
      <c r="AUX211"/>
      <c r="AUY211"/>
      <c r="AUZ211"/>
      <c r="AVA211"/>
      <c r="AVB211"/>
      <c r="AVC211"/>
      <c r="AVD211"/>
      <c r="AVE211"/>
      <c r="AVF211"/>
      <c r="AVG211"/>
      <c r="AVH211"/>
      <c r="AVI211"/>
      <c r="AVJ211"/>
      <c r="AVK211"/>
      <c r="AVL211"/>
      <c r="AVM211"/>
      <c r="AVN211"/>
      <c r="AVO211"/>
      <c r="AVP211"/>
      <c r="AVQ211"/>
      <c r="AVR211"/>
      <c r="AVS211"/>
      <c r="AVT211"/>
      <c r="AVU211"/>
      <c r="AVV211"/>
      <c r="AVW211"/>
      <c r="AVX211"/>
      <c r="AVY211"/>
      <c r="AVZ211"/>
      <c r="AWA211"/>
      <c r="AWB211"/>
      <c r="AWC211"/>
      <c r="AWD211"/>
      <c r="AWE211"/>
      <c r="AWF211"/>
      <c r="AWG211"/>
      <c r="AWH211"/>
      <c r="AWI211"/>
      <c r="AWJ211"/>
      <c r="AWK211"/>
      <c r="AWL211"/>
      <c r="AWM211"/>
      <c r="AWN211"/>
      <c r="AWO211"/>
      <c r="AWP211"/>
      <c r="AWQ211"/>
      <c r="AWR211"/>
      <c r="AWS211"/>
      <c r="AWT211"/>
      <c r="AWU211"/>
      <c r="AWV211"/>
      <c r="AWW211"/>
      <c r="AWX211"/>
      <c r="AWY211"/>
      <c r="AWZ211"/>
      <c r="AXA211"/>
      <c r="AXB211"/>
      <c r="AXC211"/>
      <c r="AXD211"/>
      <c r="AXE211"/>
      <c r="AXF211"/>
      <c r="AXG211"/>
      <c r="AXH211"/>
      <c r="AXI211"/>
      <c r="AXJ211"/>
      <c r="AXK211"/>
      <c r="AXL211"/>
      <c r="AXM211"/>
      <c r="AXN211"/>
      <c r="AXO211"/>
      <c r="AXP211"/>
      <c r="AXQ211"/>
      <c r="AXR211"/>
      <c r="AXS211"/>
      <c r="AXT211"/>
      <c r="AXU211"/>
      <c r="AXV211"/>
      <c r="AXW211"/>
      <c r="AXX211"/>
      <c r="AXY211"/>
      <c r="AXZ211"/>
      <c r="AYA211"/>
      <c r="AYB211"/>
      <c r="AYC211"/>
      <c r="AYD211"/>
      <c r="AYE211"/>
      <c r="AYF211"/>
      <c r="AYG211"/>
      <c r="AYH211"/>
      <c r="AYI211"/>
      <c r="AYJ211"/>
      <c r="AYK211"/>
      <c r="AYL211"/>
      <c r="AYM211"/>
      <c r="AYN211"/>
      <c r="AYO211"/>
      <c r="AYP211"/>
      <c r="AYQ211"/>
      <c r="AYR211"/>
      <c r="AYS211"/>
      <c r="AYT211"/>
      <c r="AYU211"/>
      <c r="AYV211"/>
      <c r="AYW211"/>
      <c r="AYX211"/>
      <c r="AYY211"/>
      <c r="AYZ211"/>
      <c r="AZA211"/>
      <c r="AZB211"/>
      <c r="AZC211"/>
      <c r="AZD211"/>
      <c r="AZE211"/>
      <c r="AZF211"/>
      <c r="AZG211"/>
      <c r="AZH211"/>
      <c r="AZI211"/>
      <c r="AZJ211"/>
      <c r="AZK211"/>
      <c r="AZL211"/>
      <c r="AZM211"/>
      <c r="AZN211"/>
      <c r="AZO211"/>
      <c r="AZP211"/>
      <c r="AZQ211"/>
      <c r="AZR211"/>
      <c r="AZS211"/>
      <c r="AZT211"/>
      <c r="AZU211"/>
      <c r="AZV211"/>
      <c r="AZW211"/>
      <c r="AZX211"/>
      <c r="AZY211"/>
      <c r="AZZ211"/>
      <c r="BAA211"/>
      <c r="BAB211"/>
      <c r="BAC211"/>
      <c r="BAD211"/>
      <c r="BAE211"/>
      <c r="BAF211"/>
      <c r="BAG211"/>
      <c r="BAH211"/>
      <c r="BAI211"/>
      <c r="BAJ211"/>
      <c r="BAK211"/>
      <c r="BAL211"/>
      <c r="BAM211"/>
      <c r="BAN211"/>
      <c r="BAO211"/>
      <c r="BAP211"/>
      <c r="BAQ211"/>
      <c r="BAR211"/>
      <c r="BAS211"/>
      <c r="BAT211"/>
      <c r="BAU211"/>
      <c r="BAV211"/>
      <c r="BAW211"/>
      <c r="BAX211"/>
      <c r="BAY211"/>
      <c r="BAZ211"/>
      <c r="BBA211"/>
      <c r="BBB211"/>
      <c r="BBC211"/>
      <c r="BBD211"/>
      <c r="BBE211"/>
      <c r="BBF211"/>
      <c r="BBG211"/>
      <c r="BBH211"/>
      <c r="BBI211"/>
      <c r="BBJ211"/>
      <c r="BBK211"/>
      <c r="BBL211"/>
      <c r="BBM211"/>
      <c r="BBN211"/>
      <c r="BBO211"/>
      <c r="BBP211"/>
      <c r="BBQ211"/>
      <c r="BBR211"/>
      <c r="BBS211"/>
      <c r="BBT211"/>
      <c r="BBU211"/>
      <c r="BBV211"/>
      <c r="BBW211"/>
      <c r="BBX211"/>
      <c r="BBY211"/>
      <c r="BBZ211"/>
      <c r="BCA211"/>
      <c r="BCB211"/>
      <c r="BCC211"/>
      <c r="BCD211"/>
      <c r="BCE211"/>
      <c r="BCF211"/>
      <c r="BCG211"/>
      <c r="BCH211"/>
      <c r="BCI211"/>
      <c r="BCJ211"/>
      <c r="BCK211"/>
      <c r="BCL211"/>
      <c r="BCM211"/>
      <c r="BCN211"/>
      <c r="BCO211"/>
      <c r="BCP211"/>
      <c r="BCQ211"/>
      <c r="BCR211"/>
      <c r="BCS211"/>
      <c r="BCT211"/>
      <c r="BCU211"/>
      <c r="BCV211"/>
      <c r="BCW211"/>
      <c r="BCX211"/>
      <c r="BCY211"/>
      <c r="BCZ211"/>
      <c r="BDA211"/>
      <c r="BDB211"/>
      <c r="BDC211"/>
      <c r="BDD211"/>
      <c r="BDE211"/>
      <c r="BDF211"/>
      <c r="BDG211"/>
      <c r="BDH211"/>
      <c r="BDI211"/>
      <c r="BDJ211"/>
      <c r="BDK211"/>
      <c r="BDL211"/>
      <c r="BDM211"/>
      <c r="BDN211"/>
      <c r="BDO211"/>
      <c r="BDP211"/>
      <c r="BDQ211"/>
      <c r="BDR211"/>
      <c r="BDS211"/>
      <c r="BDT211"/>
      <c r="BDU211"/>
      <c r="BDV211"/>
      <c r="BDW211"/>
      <c r="BDX211"/>
      <c r="BDY211"/>
      <c r="BDZ211"/>
      <c r="BEA211"/>
      <c r="BEB211"/>
      <c r="BEC211"/>
      <c r="BED211"/>
      <c r="BEE211"/>
      <c r="BEF211"/>
      <c r="BEG211"/>
      <c r="BEH211"/>
      <c r="BEI211"/>
      <c r="BEJ211"/>
      <c r="BEK211"/>
      <c r="BEL211"/>
      <c r="BEM211"/>
      <c r="BEN211"/>
      <c r="BEO211"/>
      <c r="BEP211"/>
      <c r="BEQ211"/>
      <c r="BER211"/>
      <c r="BES211"/>
      <c r="BET211"/>
      <c r="BEU211"/>
      <c r="BEV211"/>
      <c r="BEW211"/>
      <c r="BEX211"/>
      <c r="BEY211"/>
      <c r="BEZ211"/>
      <c r="BFA211"/>
      <c r="BFB211"/>
      <c r="BFC211"/>
      <c r="BFD211"/>
      <c r="BFE211"/>
      <c r="BFF211"/>
      <c r="BFG211"/>
      <c r="BFH211"/>
      <c r="BFI211"/>
      <c r="BFJ211"/>
      <c r="BFK211"/>
      <c r="BFL211"/>
      <c r="BFM211"/>
      <c r="BFN211"/>
      <c r="BFO211"/>
      <c r="BFP211"/>
      <c r="BFQ211"/>
      <c r="BFR211"/>
      <c r="BFS211"/>
      <c r="BFT211"/>
      <c r="BFU211"/>
      <c r="BFV211"/>
      <c r="BFW211"/>
      <c r="BFX211"/>
      <c r="BFY211"/>
      <c r="BFZ211"/>
      <c r="BGA211"/>
      <c r="BGB211"/>
      <c r="BGC211"/>
      <c r="BGD211"/>
      <c r="BGE211"/>
      <c r="BGF211"/>
      <c r="BGG211"/>
      <c r="BGH211"/>
      <c r="BGI211"/>
      <c r="BGJ211"/>
      <c r="BGK211"/>
      <c r="BGL211"/>
      <c r="BGM211"/>
      <c r="BGN211"/>
      <c r="BGO211"/>
      <c r="BGP211"/>
      <c r="BGQ211"/>
      <c r="BGR211"/>
      <c r="BGS211"/>
      <c r="BGT211"/>
      <c r="BGU211"/>
      <c r="BGV211"/>
      <c r="BGW211"/>
      <c r="BGX211"/>
      <c r="BGY211"/>
      <c r="BGZ211"/>
      <c r="BHA211"/>
      <c r="BHB211"/>
      <c r="BHC211"/>
      <c r="BHD211"/>
      <c r="BHE211"/>
      <c r="BHF211"/>
      <c r="BHG211"/>
      <c r="BHH211"/>
      <c r="BHI211"/>
      <c r="BHJ211"/>
      <c r="BHK211"/>
      <c r="BHL211"/>
      <c r="BHM211"/>
      <c r="BHN211"/>
      <c r="BHO211"/>
      <c r="BHP211"/>
      <c r="BHQ211"/>
      <c r="BHR211"/>
      <c r="BHS211"/>
      <c r="BHT211"/>
      <c r="BHU211"/>
      <c r="BHV211"/>
      <c r="BHW211"/>
      <c r="BHX211"/>
      <c r="BHY211"/>
      <c r="BHZ211"/>
      <c r="BIA211"/>
      <c r="BIB211"/>
      <c r="BIC211"/>
      <c r="BID211"/>
      <c r="BIE211"/>
      <c r="BIF211"/>
      <c r="BIG211"/>
      <c r="BIH211"/>
      <c r="BII211"/>
      <c r="BIJ211"/>
      <c r="BIK211"/>
      <c r="BIL211"/>
      <c r="BIM211"/>
      <c r="BIN211"/>
      <c r="BIO211"/>
      <c r="BIP211"/>
      <c r="BIQ211"/>
      <c r="BIR211"/>
      <c r="BIS211"/>
      <c r="BIT211"/>
      <c r="BIU211"/>
      <c r="BIV211"/>
      <c r="BIW211"/>
      <c r="BIX211"/>
      <c r="BIY211"/>
      <c r="BIZ211"/>
      <c r="BJA211"/>
      <c r="BJB211"/>
      <c r="BJC211"/>
      <c r="BJD211"/>
      <c r="BJE211"/>
      <c r="BJF211"/>
      <c r="BJG211"/>
      <c r="BJH211"/>
      <c r="BJI211"/>
      <c r="BJJ211"/>
      <c r="BJK211"/>
      <c r="BJL211"/>
      <c r="BJM211"/>
      <c r="BJN211"/>
      <c r="BJO211"/>
      <c r="BJP211"/>
      <c r="BJQ211"/>
      <c r="BJR211"/>
      <c r="BJS211"/>
      <c r="BJT211"/>
      <c r="BJU211"/>
      <c r="BJV211"/>
      <c r="BJW211"/>
      <c r="BJX211"/>
      <c r="BJY211"/>
      <c r="BJZ211"/>
      <c r="BKA211"/>
      <c r="BKB211"/>
      <c r="BKC211"/>
      <c r="BKD211"/>
      <c r="BKE211"/>
      <c r="BKF211"/>
      <c r="BKG211"/>
      <c r="BKH211"/>
      <c r="BKI211"/>
      <c r="BKJ211"/>
      <c r="BKK211"/>
      <c r="BKL211"/>
      <c r="BKM211"/>
      <c r="BKN211"/>
      <c r="BKO211"/>
      <c r="BKP211"/>
      <c r="BKQ211"/>
      <c r="BKR211"/>
      <c r="BKS211"/>
      <c r="BKT211"/>
      <c r="BKU211"/>
      <c r="BKV211"/>
      <c r="BKW211"/>
      <c r="BKX211"/>
      <c r="BKY211"/>
      <c r="BKZ211"/>
      <c r="BLA211"/>
      <c r="BLB211"/>
      <c r="BLC211"/>
      <c r="BLD211"/>
      <c r="BLE211"/>
      <c r="BLF211"/>
      <c r="BLG211"/>
      <c r="BLH211"/>
      <c r="BLI211"/>
      <c r="BLJ211"/>
      <c r="BLK211"/>
      <c r="BLL211"/>
      <c r="BLM211"/>
      <c r="BLN211"/>
      <c r="BLO211"/>
      <c r="BLP211"/>
      <c r="BLQ211"/>
      <c r="BLR211"/>
      <c r="BLS211"/>
      <c r="BLT211"/>
      <c r="BLU211"/>
      <c r="BLV211"/>
      <c r="BLW211"/>
      <c r="BLX211"/>
      <c r="BLY211"/>
      <c r="BLZ211"/>
      <c r="BMA211"/>
      <c r="BMB211"/>
      <c r="BMC211"/>
      <c r="BMD211"/>
      <c r="BME211"/>
      <c r="BMF211"/>
      <c r="BMG211"/>
      <c r="BMH211"/>
      <c r="BMI211"/>
      <c r="BMJ211"/>
      <c r="BMK211"/>
      <c r="BML211"/>
      <c r="BMM211"/>
      <c r="BMN211"/>
      <c r="BMO211"/>
      <c r="BMP211"/>
      <c r="BMQ211"/>
      <c r="BMR211"/>
      <c r="BMS211"/>
      <c r="BMT211"/>
      <c r="BMU211"/>
      <c r="BMV211"/>
      <c r="BMW211"/>
      <c r="BMX211"/>
      <c r="BMY211"/>
      <c r="BMZ211"/>
      <c r="BNA211"/>
      <c r="BNB211"/>
      <c r="BNC211"/>
      <c r="BND211"/>
      <c r="BNE211"/>
      <c r="BNF211"/>
      <c r="BNG211"/>
      <c r="BNH211"/>
      <c r="BNI211"/>
      <c r="BNJ211"/>
      <c r="BNK211"/>
      <c r="BNL211"/>
      <c r="BNM211"/>
      <c r="BNN211"/>
      <c r="BNO211"/>
      <c r="BNP211"/>
      <c r="BNQ211"/>
      <c r="BNR211"/>
      <c r="BNS211"/>
      <c r="BNT211"/>
      <c r="BNU211"/>
      <c r="BNV211"/>
      <c r="BNW211"/>
      <c r="BNX211"/>
      <c r="BNY211"/>
      <c r="BNZ211"/>
      <c r="BOA211"/>
      <c r="BOB211"/>
      <c r="BOC211"/>
      <c r="BOD211"/>
      <c r="BOE211"/>
      <c r="BOF211"/>
      <c r="BOG211"/>
      <c r="BOH211"/>
      <c r="BOI211"/>
      <c r="BOJ211"/>
      <c r="BOK211"/>
      <c r="BOL211"/>
      <c r="BOM211"/>
      <c r="BON211"/>
      <c r="BOO211"/>
      <c r="BOP211"/>
      <c r="BOQ211"/>
      <c r="BOR211"/>
      <c r="BOS211"/>
      <c r="BOT211"/>
      <c r="BOU211"/>
      <c r="BOV211"/>
      <c r="BOW211"/>
      <c r="BOX211"/>
      <c r="BOY211"/>
      <c r="BOZ211"/>
      <c r="BPA211"/>
      <c r="BPB211"/>
      <c r="BPC211"/>
      <c r="BPD211"/>
      <c r="BPE211"/>
      <c r="BPF211"/>
      <c r="BPG211"/>
      <c r="BPH211"/>
      <c r="BPI211"/>
      <c r="BPJ211"/>
      <c r="BPK211"/>
      <c r="BPL211"/>
      <c r="BPM211"/>
      <c r="BPN211"/>
      <c r="BPO211"/>
      <c r="BPP211"/>
      <c r="BPQ211"/>
      <c r="BPR211"/>
      <c r="BPS211"/>
      <c r="BPT211"/>
      <c r="BPU211"/>
      <c r="BPV211"/>
      <c r="BPW211"/>
      <c r="BPX211"/>
      <c r="BPY211"/>
      <c r="BPZ211"/>
      <c r="BQA211"/>
      <c r="BQB211"/>
      <c r="BQC211"/>
      <c r="BQD211"/>
      <c r="BQE211"/>
      <c r="BQF211"/>
      <c r="BQG211"/>
      <c r="BQH211"/>
      <c r="BQI211"/>
      <c r="BQJ211"/>
      <c r="BQK211"/>
      <c r="BQL211"/>
      <c r="BQM211"/>
      <c r="BQN211"/>
      <c r="BQO211"/>
      <c r="BQP211"/>
      <c r="BQQ211"/>
      <c r="BQR211"/>
      <c r="BQS211"/>
      <c r="BQT211"/>
      <c r="BQU211"/>
      <c r="BQV211"/>
      <c r="BQW211"/>
      <c r="BQX211"/>
      <c r="BQY211"/>
      <c r="BQZ211"/>
      <c r="BRA211"/>
      <c r="BRB211"/>
      <c r="BRC211"/>
      <c r="BRD211"/>
      <c r="BRE211"/>
      <c r="BRF211"/>
      <c r="BRG211"/>
      <c r="BRH211"/>
      <c r="BRI211"/>
      <c r="BRJ211"/>
      <c r="BRK211"/>
      <c r="BRL211"/>
      <c r="BRM211"/>
      <c r="BRN211"/>
      <c r="BRO211"/>
      <c r="BRP211"/>
      <c r="BRQ211"/>
      <c r="BRR211"/>
      <c r="BRS211"/>
      <c r="BRT211"/>
      <c r="BRU211"/>
      <c r="BRV211"/>
      <c r="BRW211"/>
      <c r="BRX211"/>
      <c r="BRY211"/>
      <c r="BRZ211"/>
      <c r="BSA211"/>
      <c r="BSB211"/>
      <c r="BSC211"/>
      <c r="BSD211"/>
      <c r="BSE211"/>
      <c r="BSF211"/>
      <c r="BSG211"/>
      <c r="BSH211"/>
      <c r="BSI211"/>
      <c r="BSJ211"/>
      <c r="BSK211"/>
      <c r="BSL211"/>
      <c r="BSM211"/>
      <c r="BSN211"/>
      <c r="BSO211"/>
      <c r="BSP211"/>
      <c r="BSQ211"/>
      <c r="BSR211"/>
      <c r="BSS211"/>
      <c r="BST211"/>
      <c r="BSU211"/>
      <c r="BSV211"/>
      <c r="BSW211"/>
      <c r="BSX211"/>
      <c r="BSY211"/>
      <c r="BSZ211"/>
      <c r="BTA211"/>
      <c r="BTB211"/>
      <c r="BTC211"/>
      <c r="BTD211"/>
      <c r="BTE211"/>
      <c r="BTF211"/>
      <c r="BTG211"/>
      <c r="BTH211"/>
      <c r="BTI211"/>
      <c r="BTJ211"/>
      <c r="BTK211"/>
      <c r="BTL211"/>
      <c r="BTM211"/>
      <c r="BTN211"/>
      <c r="BTO211"/>
      <c r="BTP211"/>
      <c r="BTQ211"/>
      <c r="BTR211"/>
      <c r="BTS211"/>
      <c r="BTT211"/>
      <c r="BTU211"/>
      <c r="BTV211"/>
      <c r="BTW211"/>
      <c r="BTX211"/>
      <c r="BTY211"/>
      <c r="BTZ211"/>
      <c r="BUA211"/>
      <c r="BUB211"/>
      <c r="BUC211"/>
      <c r="BUD211"/>
      <c r="BUE211"/>
      <c r="BUF211"/>
      <c r="BUG211"/>
      <c r="BUH211"/>
      <c r="BUI211"/>
      <c r="BUJ211"/>
      <c r="BUK211"/>
      <c r="BUL211"/>
      <c r="BUM211"/>
      <c r="BUN211"/>
      <c r="BUO211"/>
      <c r="BUP211"/>
      <c r="BUQ211"/>
      <c r="BUR211"/>
      <c r="BUS211"/>
      <c r="BUT211"/>
      <c r="BUU211"/>
      <c r="BUV211"/>
      <c r="BUW211"/>
      <c r="BUX211"/>
      <c r="BUY211"/>
      <c r="BUZ211"/>
      <c r="BVA211"/>
      <c r="BVB211"/>
      <c r="BVC211"/>
      <c r="BVD211"/>
      <c r="BVE211"/>
      <c r="BVF211"/>
      <c r="BVG211"/>
      <c r="BVH211"/>
      <c r="BVI211"/>
      <c r="BVJ211"/>
      <c r="BVK211"/>
      <c r="BVL211"/>
      <c r="BVM211"/>
      <c r="BVN211"/>
      <c r="BVO211"/>
      <c r="BVP211"/>
      <c r="BVQ211"/>
      <c r="BVR211"/>
      <c r="BVS211"/>
      <c r="BVT211"/>
      <c r="BVU211"/>
      <c r="BVV211"/>
      <c r="BVW211"/>
      <c r="BVX211"/>
      <c r="BVY211"/>
      <c r="BVZ211"/>
      <c r="BWA211"/>
      <c r="BWB211"/>
      <c r="BWC211"/>
      <c r="BWD211"/>
      <c r="BWE211"/>
      <c r="BWF211"/>
      <c r="BWG211"/>
      <c r="BWH211"/>
      <c r="BWI211"/>
      <c r="BWJ211"/>
      <c r="BWK211"/>
      <c r="BWL211"/>
      <c r="BWM211"/>
      <c r="BWN211"/>
      <c r="BWO211"/>
      <c r="BWP211"/>
      <c r="BWQ211"/>
      <c r="BWR211"/>
      <c r="BWS211"/>
      <c r="BWT211"/>
      <c r="BWU211"/>
      <c r="BWV211"/>
      <c r="BWW211"/>
      <c r="BWX211"/>
      <c r="BWY211"/>
      <c r="BWZ211"/>
      <c r="BXA211"/>
      <c r="BXB211"/>
      <c r="BXC211"/>
      <c r="BXD211"/>
      <c r="BXE211"/>
      <c r="BXF211"/>
      <c r="BXG211"/>
      <c r="BXH211"/>
      <c r="BXI211"/>
      <c r="BXJ211"/>
      <c r="BXK211"/>
      <c r="BXL211"/>
      <c r="BXM211"/>
      <c r="BXN211"/>
      <c r="BXO211"/>
      <c r="BXP211"/>
      <c r="BXQ211"/>
      <c r="BXR211"/>
      <c r="BXS211"/>
      <c r="BXT211"/>
      <c r="BXU211"/>
      <c r="BXV211"/>
      <c r="BXW211"/>
      <c r="BXX211"/>
      <c r="BXY211"/>
      <c r="BXZ211"/>
      <c r="BYA211"/>
      <c r="BYB211"/>
      <c r="BYC211"/>
      <c r="BYD211"/>
      <c r="BYE211"/>
      <c r="BYF211"/>
      <c r="BYG211"/>
      <c r="BYH211"/>
      <c r="BYI211"/>
      <c r="BYJ211"/>
      <c r="BYK211"/>
      <c r="BYL211"/>
      <c r="BYM211"/>
      <c r="BYN211"/>
      <c r="BYO211"/>
      <c r="BYP211"/>
      <c r="BYQ211"/>
      <c r="BYR211"/>
      <c r="BYS211"/>
      <c r="BYT211"/>
      <c r="BYU211"/>
      <c r="BYV211"/>
      <c r="BYW211"/>
      <c r="BYX211"/>
      <c r="BYY211"/>
      <c r="BYZ211"/>
      <c r="BZA211"/>
      <c r="BZB211"/>
      <c r="BZC211"/>
      <c r="BZD211"/>
      <c r="BZE211"/>
      <c r="BZF211"/>
      <c r="BZG211"/>
      <c r="BZH211"/>
      <c r="BZI211"/>
      <c r="BZJ211"/>
      <c r="BZK211"/>
      <c r="BZL211"/>
      <c r="BZM211"/>
      <c r="BZN211"/>
      <c r="BZO211"/>
      <c r="BZP211"/>
      <c r="BZQ211"/>
      <c r="BZR211"/>
      <c r="BZS211"/>
      <c r="BZT211"/>
      <c r="BZU211"/>
      <c r="BZV211"/>
      <c r="BZW211"/>
      <c r="BZX211"/>
      <c r="BZY211"/>
      <c r="BZZ211"/>
      <c r="CAA211"/>
      <c r="CAB211"/>
      <c r="CAC211"/>
      <c r="CAD211"/>
      <c r="CAE211"/>
      <c r="CAF211"/>
      <c r="CAG211"/>
      <c r="CAH211"/>
      <c r="CAI211"/>
      <c r="CAJ211"/>
      <c r="CAK211"/>
      <c r="CAL211"/>
      <c r="CAM211"/>
      <c r="CAN211"/>
      <c r="CAO211"/>
      <c r="CAP211"/>
      <c r="CAQ211"/>
      <c r="CAR211"/>
      <c r="CAS211"/>
      <c r="CAT211"/>
      <c r="CAU211"/>
      <c r="CAV211"/>
      <c r="CAW211"/>
      <c r="CAX211"/>
      <c r="CAY211"/>
      <c r="CAZ211"/>
      <c r="CBA211"/>
      <c r="CBB211"/>
      <c r="CBC211"/>
      <c r="CBD211"/>
      <c r="CBE211"/>
      <c r="CBF211"/>
      <c r="CBG211"/>
      <c r="CBH211"/>
      <c r="CBI211"/>
      <c r="CBJ211"/>
      <c r="CBK211"/>
      <c r="CBL211"/>
      <c r="CBM211"/>
      <c r="CBN211"/>
      <c r="CBO211"/>
      <c r="CBP211"/>
      <c r="CBQ211"/>
      <c r="CBR211"/>
      <c r="CBS211"/>
      <c r="CBT211"/>
      <c r="CBU211"/>
      <c r="CBV211"/>
      <c r="CBW211"/>
      <c r="CBX211"/>
      <c r="CBY211"/>
      <c r="CBZ211"/>
      <c r="CCA211"/>
      <c r="CCB211"/>
      <c r="CCC211"/>
      <c r="CCD211"/>
      <c r="CCE211"/>
      <c r="CCF211"/>
      <c r="CCG211"/>
      <c r="CCH211"/>
      <c r="CCI211"/>
      <c r="CCJ211"/>
      <c r="CCK211"/>
      <c r="CCL211"/>
      <c r="CCM211"/>
      <c r="CCN211"/>
      <c r="CCO211"/>
      <c r="CCP211"/>
      <c r="CCQ211"/>
      <c r="CCR211"/>
      <c r="CCS211"/>
      <c r="CCT211"/>
      <c r="CCU211"/>
      <c r="CCV211"/>
      <c r="CCW211"/>
      <c r="CCX211"/>
      <c r="CCY211"/>
      <c r="CCZ211"/>
      <c r="CDA211"/>
      <c r="CDB211"/>
      <c r="CDC211"/>
      <c r="CDD211"/>
      <c r="CDE211"/>
      <c r="CDF211"/>
      <c r="CDG211"/>
      <c r="CDH211"/>
      <c r="CDI211"/>
      <c r="CDJ211"/>
      <c r="CDK211"/>
      <c r="CDL211"/>
      <c r="CDM211"/>
      <c r="CDN211"/>
      <c r="CDO211"/>
      <c r="CDP211"/>
      <c r="CDQ211"/>
      <c r="CDR211"/>
      <c r="CDS211"/>
      <c r="CDT211"/>
      <c r="CDU211"/>
      <c r="CDV211"/>
      <c r="CDW211"/>
      <c r="CDX211"/>
      <c r="CDY211"/>
      <c r="CDZ211"/>
      <c r="CEA211"/>
      <c r="CEB211"/>
      <c r="CEC211"/>
      <c r="CED211"/>
      <c r="CEE211"/>
      <c r="CEF211"/>
      <c r="CEG211"/>
      <c r="CEH211"/>
      <c r="CEI211"/>
      <c r="CEJ211"/>
      <c r="CEK211"/>
      <c r="CEL211"/>
      <c r="CEM211"/>
      <c r="CEN211"/>
      <c r="CEO211"/>
      <c r="CEP211"/>
      <c r="CEQ211"/>
      <c r="CER211"/>
      <c r="CES211"/>
      <c r="CET211"/>
      <c r="CEU211"/>
      <c r="CEV211"/>
      <c r="CEW211"/>
      <c r="CEX211"/>
      <c r="CEY211"/>
      <c r="CEZ211"/>
      <c r="CFA211"/>
      <c r="CFB211"/>
      <c r="CFC211"/>
      <c r="CFD211"/>
      <c r="CFE211"/>
      <c r="CFF211"/>
      <c r="CFG211"/>
      <c r="CFH211"/>
      <c r="CFI211"/>
      <c r="CFJ211"/>
      <c r="CFK211"/>
      <c r="CFL211"/>
      <c r="CFM211"/>
      <c r="CFN211"/>
      <c r="CFO211"/>
      <c r="CFP211"/>
      <c r="CFQ211"/>
      <c r="CFR211"/>
      <c r="CFS211"/>
      <c r="CFT211"/>
      <c r="CFU211"/>
      <c r="CFV211"/>
      <c r="CFW211"/>
      <c r="CFX211"/>
      <c r="CFY211"/>
      <c r="CFZ211"/>
      <c r="CGA211"/>
      <c r="CGB211"/>
      <c r="CGC211"/>
      <c r="CGD211"/>
      <c r="CGE211"/>
      <c r="CGF211"/>
      <c r="CGG211"/>
      <c r="CGH211"/>
      <c r="CGI211"/>
      <c r="CGJ211"/>
      <c r="CGK211"/>
      <c r="CGL211"/>
      <c r="CGM211"/>
      <c r="CGN211"/>
      <c r="CGO211"/>
      <c r="CGP211"/>
      <c r="CGQ211"/>
      <c r="CGR211"/>
      <c r="CGS211"/>
      <c r="CGT211"/>
      <c r="CGU211"/>
      <c r="CGV211"/>
      <c r="CGW211"/>
      <c r="CGX211"/>
      <c r="CGY211"/>
      <c r="CGZ211"/>
      <c r="CHA211"/>
      <c r="CHB211"/>
      <c r="CHC211"/>
      <c r="CHD211"/>
      <c r="CHE211"/>
      <c r="CHF211"/>
      <c r="CHG211"/>
      <c r="CHH211"/>
      <c r="CHI211"/>
      <c r="CHJ211"/>
      <c r="CHK211"/>
      <c r="CHL211"/>
      <c r="CHM211"/>
      <c r="CHN211"/>
      <c r="CHO211"/>
      <c r="CHP211"/>
      <c r="CHQ211"/>
      <c r="CHR211"/>
      <c r="CHS211"/>
      <c r="CHT211"/>
      <c r="CHU211"/>
      <c r="CHV211"/>
      <c r="CHW211"/>
      <c r="CHX211"/>
      <c r="CHY211"/>
      <c r="CHZ211"/>
      <c r="CIA211"/>
      <c r="CIB211"/>
      <c r="CIC211"/>
      <c r="CID211"/>
      <c r="CIE211"/>
      <c r="CIF211"/>
      <c r="CIG211"/>
      <c r="CIH211"/>
      <c r="CII211"/>
      <c r="CIJ211"/>
      <c r="CIK211"/>
      <c r="CIL211"/>
      <c r="CIM211"/>
      <c r="CIN211"/>
      <c r="CIO211"/>
      <c r="CIP211"/>
      <c r="CIQ211"/>
      <c r="CIR211"/>
      <c r="CIS211"/>
      <c r="CIT211"/>
      <c r="CIU211"/>
      <c r="CIV211"/>
      <c r="CIW211"/>
      <c r="CIX211"/>
      <c r="CIY211"/>
      <c r="CIZ211"/>
      <c r="CJA211"/>
      <c r="CJB211"/>
      <c r="CJC211"/>
      <c r="CJD211"/>
      <c r="CJE211"/>
      <c r="CJF211"/>
      <c r="CJG211"/>
      <c r="CJH211"/>
      <c r="CJI211"/>
      <c r="CJJ211"/>
      <c r="CJK211"/>
      <c r="CJL211"/>
      <c r="CJM211"/>
      <c r="CJN211"/>
      <c r="CJO211"/>
      <c r="CJP211"/>
      <c r="CJQ211"/>
      <c r="CJR211"/>
      <c r="CJS211"/>
      <c r="CJT211"/>
      <c r="CJU211"/>
      <c r="CJV211"/>
      <c r="CJW211"/>
      <c r="CJX211"/>
      <c r="CJY211"/>
      <c r="CJZ211"/>
      <c r="CKA211"/>
      <c r="CKB211"/>
      <c r="CKC211"/>
      <c r="CKD211"/>
      <c r="CKE211"/>
      <c r="CKF211"/>
      <c r="CKG211"/>
      <c r="CKH211"/>
      <c r="CKI211"/>
      <c r="CKJ211"/>
      <c r="CKK211"/>
      <c r="CKL211"/>
      <c r="CKM211"/>
      <c r="CKN211"/>
      <c r="CKO211"/>
      <c r="CKP211"/>
      <c r="CKQ211"/>
      <c r="CKR211"/>
      <c r="CKS211"/>
      <c r="CKT211"/>
      <c r="CKU211"/>
      <c r="CKV211"/>
      <c r="CKW211"/>
      <c r="CKX211"/>
      <c r="CKY211"/>
      <c r="CKZ211"/>
      <c r="CLA211"/>
      <c r="CLB211"/>
      <c r="CLC211"/>
      <c r="CLD211"/>
      <c r="CLE211"/>
      <c r="CLF211"/>
      <c r="CLG211"/>
      <c r="CLH211"/>
      <c r="CLI211"/>
      <c r="CLJ211"/>
      <c r="CLK211"/>
      <c r="CLL211"/>
      <c r="CLM211"/>
      <c r="CLN211"/>
      <c r="CLO211"/>
      <c r="CLP211"/>
      <c r="CLQ211"/>
      <c r="CLR211"/>
      <c r="CLS211"/>
      <c r="CLT211"/>
      <c r="CLU211"/>
      <c r="CLV211"/>
      <c r="CLW211"/>
      <c r="CLX211"/>
      <c r="CLY211"/>
      <c r="CLZ211"/>
      <c r="CMA211"/>
      <c r="CMB211"/>
      <c r="CMC211"/>
      <c r="CMD211"/>
      <c r="CME211"/>
      <c r="CMF211"/>
      <c r="CMG211"/>
      <c r="CMH211"/>
      <c r="CMI211"/>
      <c r="CMJ211"/>
      <c r="CMK211"/>
      <c r="CML211"/>
      <c r="CMM211"/>
      <c r="CMN211"/>
      <c r="CMO211"/>
      <c r="CMP211"/>
      <c r="CMQ211"/>
      <c r="CMR211"/>
      <c r="CMS211"/>
      <c r="CMT211"/>
      <c r="CMU211"/>
      <c r="CMV211"/>
      <c r="CMW211"/>
      <c r="CMX211"/>
      <c r="CMY211"/>
      <c r="CMZ211"/>
      <c r="CNA211"/>
      <c r="CNB211"/>
      <c r="CNC211"/>
      <c r="CND211"/>
      <c r="CNE211"/>
      <c r="CNF211"/>
      <c r="CNG211"/>
      <c r="CNH211"/>
      <c r="CNI211"/>
      <c r="CNJ211"/>
      <c r="CNK211"/>
      <c r="CNL211"/>
      <c r="CNM211"/>
      <c r="CNN211"/>
      <c r="CNO211"/>
      <c r="CNP211"/>
      <c r="CNQ211"/>
      <c r="CNR211"/>
      <c r="CNS211"/>
      <c r="CNT211"/>
      <c r="CNU211"/>
      <c r="CNV211"/>
      <c r="CNW211"/>
      <c r="CNX211"/>
      <c r="CNY211"/>
      <c r="CNZ211"/>
      <c r="COA211"/>
      <c r="COB211"/>
      <c r="COC211"/>
      <c r="COD211"/>
      <c r="COE211"/>
      <c r="COF211"/>
      <c r="COG211"/>
      <c r="COH211"/>
      <c r="COI211"/>
      <c r="COJ211"/>
      <c r="COK211"/>
      <c r="COL211"/>
      <c r="COM211"/>
      <c r="CON211"/>
      <c r="COO211"/>
      <c r="COP211"/>
      <c r="COQ211"/>
      <c r="COR211"/>
      <c r="COS211"/>
      <c r="COT211"/>
      <c r="COU211"/>
      <c r="COV211"/>
      <c r="COW211"/>
      <c r="COX211"/>
      <c r="COY211"/>
      <c r="COZ211"/>
      <c r="CPA211"/>
      <c r="CPB211"/>
      <c r="CPC211"/>
      <c r="CPD211"/>
      <c r="CPE211"/>
      <c r="CPF211"/>
      <c r="CPG211"/>
      <c r="CPH211"/>
      <c r="CPI211"/>
      <c r="CPJ211"/>
      <c r="CPK211"/>
      <c r="CPL211"/>
      <c r="CPM211"/>
      <c r="CPN211"/>
      <c r="CPO211"/>
      <c r="CPP211"/>
      <c r="CPQ211"/>
      <c r="CPR211"/>
      <c r="CPS211"/>
      <c r="CPT211"/>
      <c r="CPU211"/>
      <c r="CPV211"/>
      <c r="CPW211"/>
      <c r="CPX211"/>
      <c r="CPY211"/>
      <c r="CPZ211"/>
      <c r="CQA211"/>
      <c r="CQB211"/>
      <c r="CQC211"/>
      <c r="CQD211"/>
      <c r="CQE211"/>
      <c r="CQF211"/>
      <c r="CQG211"/>
      <c r="CQH211"/>
      <c r="CQI211"/>
      <c r="CQJ211"/>
      <c r="CQK211"/>
      <c r="CQL211"/>
      <c r="CQM211"/>
      <c r="CQN211"/>
      <c r="CQO211"/>
      <c r="CQP211"/>
      <c r="CQQ211"/>
      <c r="CQR211"/>
      <c r="CQS211"/>
      <c r="CQT211"/>
      <c r="CQU211"/>
      <c r="CQV211"/>
      <c r="CQW211"/>
      <c r="CQX211"/>
      <c r="CQY211"/>
      <c r="CQZ211"/>
      <c r="CRA211"/>
      <c r="CRB211"/>
      <c r="CRC211"/>
      <c r="CRD211"/>
      <c r="CRE211"/>
      <c r="CRF211"/>
      <c r="CRG211"/>
      <c r="CRH211"/>
      <c r="CRI211"/>
      <c r="CRJ211"/>
      <c r="CRK211"/>
      <c r="CRL211"/>
      <c r="CRM211"/>
      <c r="CRN211"/>
      <c r="CRO211"/>
      <c r="CRP211"/>
      <c r="CRQ211"/>
      <c r="CRR211"/>
      <c r="CRS211"/>
      <c r="CRT211"/>
      <c r="CRU211"/>
      <c r="CRV211"/>
      <c r="CRW211"/>
      <c r="CRX211"/>
      <c r="CRY211"/>
      <c r="CRZ211"/>
      <c r="CSA211"/>
      <c r="CSB211"/>
      <c r="CSC211"/>
      <c r="CSD211"/>
      <c r="CSE211"/>
      <c r="CSF211"/>
      <c r="CSG211"/>
      <c r="CSH211"/>
      <c r="CSI211"/>
      <c r="CSJ211"/>
      <c r="CSK211"/>
      <c r="CSL211"/>
      <c r="CSM211"/>
      <c r="CSN211"/>
      <c r="CSO211"/>
      <c r="CSP211"/>
      <c r="CSQ211"/>
      <c r="CSR211"/>
      <c r="CSS211"/>
      <c r="CST211"/>
      <c r="CSU211"/>
      <c r="CSV211"/>
      <c r="CSW211"/>
      <c r="CSX211"/>
      <c r="CSY211"/>
      <c r="CSZ211"/>
      <c r="CTA211"/>
      <c r="CTB211"/>
      <c r="CTC211"/>
      <c r="CTD211"/>
      <c r="CTE211"/>
      <c r="CTF211"/>
      <c r="CTG211"/>
      <c r="CTH211"/>
      <c r="CTI211"/>
      <c r="CTJ211"/>
      <c r="CTK211"/>
      <c r="CTL211"/>
      <c r="CTM211"/>
      <c r="CTN211"/>
      <c r="CTO211"/>
      <c r="CTP211"/>
      <c r="CTQ211"/>
      <c r="CTR211"/>
      <c r="CTS211"/>
      <c r="CTT211"/>
      <c r="CTU211"/>
      <c r="CTV211"/>
      <c r="CTW211"/>
      <c r="CTX211"/>
      <c r="CTY211"/>
      <c r="CTZ211"/>
      <c r="CUA211"/>
      <c r="CUB211"/>
      <c r="CUC211"/>
      <c r="CUD211"/>
      <c r="CUE211"/>
      <c r="CUF211"/>
      <c r="CUG211"/>
      <c r="CUH211"/>
      <c r="CUI211"/>
      <c r="CUJ211"/>
      <c r="CUK211"/>
      <c r="CUL211"/>
      <c r="CUM211"/>
      <c r="CUN211"/>
      <c r="CUO211"/>
      <c r="CUP211"/>
      <c r="CUQ211"/>
      <c r="CUR211"/>
      <c r="CUS211"/>
      <c r="CUT211"/>
      <c r="CUU211"/>
      <c r="CUV211"/>
      <c r="CUW211"/>
      <c r="CUX211"/>
      <c r="CUY211"/>
      <c r="CUZ211"/>
      <c r="CVA211"/>
      <c r="CVB211"/>
      <c r="CVC211"/>
      <c r="CVD211"/>
      <c r="CVE211"/>
      <c r="CVF211"/>
      <c r="CVG211"/>
      <c r="CVH211"/>
      <c r="CVI211"/>
      <c r="CVJ211"/>
      <c r="CVK211"/>
      <c r="CVL211"/>
      <c r="CVM211"/>
      <c r="CVN211"/>
      <c r="CVO211"/>
      <c r="CVP211"/>
      <c r="CVQ211"/>
      <c r="CVR211"/>
      <c r="CVS211"/>
      <c r="CVT211"/>
      <c r="CVU211"/>
      <c r="CVV211"/>
      <c r="CVW211"/>
      <c r="CVX211"/>
      <c r="CVY211"/>
      <c r="CVZ211"/>
      <c r="CWA211"/>
      <c r="CWB211"/>
      <c r="CWC211"/>
      <c r="CWD211"/>
      <c r="CWE211"/>
      <c r="CWF211"/>
      <c r="CWG211"/>
      <c r="CWH211"/>
      <c r="CWI211"/>
      <c r="CWJ211"/>
      <c r="CWK211"/>
      <c r="CWL211"/>
      <c r="CWM211"/>
      <c r="CWN211"/>
      <c r="CWO211"/>
      <c r="CWP211"/>
      <c r="CWQ211"/>
      <c r="CWR211"/>
      <c r="CWS211"/>
      <c r="CWT211"/>
      <c r="CWU211"/>
      <c r="CWV211"/>
      <c r="CWW211"/>
      <c r="CWX211"/>
      <c r="CWY211"/>
      <c r="CWZ211"/>
      <c r="CXA211"/>
      <c r="CXB211"/>
      <c r="CXC211"/>
      <c r="CXD211"/>
      <c r="CXE211"/>
      <c r="CXF211"/>
      <c r="CXG211"/>
      <c r="CXH211"/>
      <c r="CXI211"/>
      <c r="CXJ211"/>
      <c r="CXK211"/>
      <c r="CXL211"/>
      <c r="CXM211"/>
      <c r="CXN211"/>
      <c r="CXO211"/>
      <c r="CXP211"/>
      <c r="CXQ211"/>
      <c r="CXR211"/>
      <c r="CXS211"/>
      <c r="CXT211"/>
      <c r="CXU211"/>
      <c r="CXV211"/>
      <c r="CXW211"/>
      <c r="CXX211"/>
      <c r="CXY211"/>
      <c r="CXZ211"/>
      <c r="CYA211"/>
      <c r="CYB211"/>
      <c r="CYC211"/>
      <c r="CYD211"/>
      <c r="CYE211"/>
      <c r="CYF211"/>
      <c r="CYG211"/>
      <c r="CYH211"/>
      <c r="CYI211"/>
      <c r="CYJ211"/>
      <c r="CYK211"/>
      <c r="CYL211"/>
      <c r="CYM211"/>
      <c r="CYN211"/>
      <c r="CYO211"/>
      <c r="CYP211"/>
      <c r="CYQ211"/>
      <c r="CYR211"/>
      <c r="CYS211"/>
      <c r="CYT211"/>
      <c r="CYU211"/>
      <c r="CYV211"/>
      <c r="CYW211"/>
      <c r="CYX211"/>
      <c r="CYY211"/>
      <c r="CYZ211"/>
      <c r="CZA211"/>
      <c r="CZB211"/>
      <c r="CZC211"/>
      <c r="CZD211"/>
      <c r="CZE211"/>
      <c r="CZF211"/>
      <c r="CZG211"/>
      <c r="CZH211"/>
      <c r="CZI211"/>
      <c r="CZJ211"/>
      <c r="CZK211"/>
      <c r="CZL211"/>
      <c r="CZM211"/>
      <c r="CZN211"/>
      <c r="CZO211"/>
      <c r="CZP211"/>
      <c r="CZQ211"/>
      <c r="CZR211"/>
      <c r="CZS211"/>
      <c r="CZT211"/>
      <c r="CZU211"/>
      <c r="CZV211"/>
      <c r="CZW211"/>
      <c r="CZX211"/>
      <c r="CZY211"/>
      <c r="CZZ211"/>
      <c r="DAA211"/>
      <c r="DAB211"/>
      <c r="DAC211"/>
      <c r="DAD211"/>
      <c r="DAE211"/>
      <c r="DAF211"/>
      <c r="DAG211"/>
      <c r="DAH211"/>
      <c r="DAI211"/>
      <c r="DAJ211"/>
      <c r="DAK211"/>
      <c r="DAL211"/>
      <c r="DAM211"/>
      <c r="DAN211"/>
      <c r="DAO211"/>
      <c r="DAP211"/>
      <c r="DAQ211"/>
      <c r="DAR211"/>
      <c r="DAS211"/>
      <c r="DAT211"/>
      <c r="DAU211"/>
      <c r="DAV211"/>
      <c r="DAW211"/>
      <c r="DAX211"/>
      <c r="DAY211"/>
      <c r="DAZ211"/>
      <c r="DBA211"/>
      <c r="DBB211"/>
      <c r="DBC211"/>
      <c r="DBD211"/>
      <c r="DBE211"/>
      <c r="DBF211"/>
      <c r="DBG211"/>
      <c r="DBH211"/>
      <c r="DBI211"/>
      <c r="DBJ211"/>
      <c r="DBK211"/>
      <c r="DBL211"/>
      <c r="DBM211"/>
      <c r="DBN211"/>
      <c r="DBO211"/>
      <c r="DBP211"/>
      <c r="DBQ211"/>
      <c r="DBR211"/>
      <c r="DBS211"/>
      <c r="DBT211"/>
      <c r="DBU211"/>
      <c r="DBV211"/>
      <c r="DBW211"/>
      <c r="DBX211"/>
      <c r="DBY211"/>
      <c r="DBZ211"/>
      <c r="DCA211"/>
      <c r="DCB211"/>
      <c r="DCC211"/>
      <c r="DCD211"/>
      <c r="DCE211"/>
      <c r="DCF211"/>
      <c r="DCG211"/>
      <c r="DCH211"/>
      <c r="DCI211"/>
      <c r="DCJ211"/>
      <c r="DCK211"/>
      <c r="DCL211"/>
      <c r="DCM211"/>
      <c r="DCN211"/>
      <c r="DCO211"/>
      <c r="DCP211"/>
      <c r="DCQ211"/>
      <c r="DCR211"/>
      <c r="DCS211"/>
      <c r="DCT211"/>
      <c r="DCU211"/>
      <c r="DCV211"/>
      <c r="DCW211"/>
      <c r="DCX211"/>
      <c r="DCY211"/>
      <c r="DCZ211"/>
      <c r="DDA211"/>
      <c r="DDB211"/>
      <c r="DDC211"/>
      <c r="DDD211"/>
      <c r="DDE211"/>
      <c r="DDF211"/>
      <c r="DDG211"/>
      <c r="DDH211"/>
      <c r="DDI211"/>
      <c r="DDJ211"/>
      <c r="DDK211"/>
      <c r="DDL211"/>
      <c r="DDM211"/>
      <c r="DDN211"/>
      <c r="DDO211"/>
      <c r="DDP211"/>
      <c r="DDQ211"/>
      <c r="DDR211"/>
      <c r="DDS211"/>
      <c r="DDT211"/>
      <c r="DDU211"/>
      <c r="DDV211"/>
      <c r="DDW211"/>
      <c r="DDX211"/>
      <c r="DDY211"/>
      <c r="DDZ211"/>
      <c r="DEA211"/>
      <c r="DEB211"/>
      <c r="DEC211"/>
      <c r="DED211"/>
      <c r="DEE211"/>
      <c r="DEF211"/>
      <c r="DEG211"/>
      <c r="DEH211"/>
      <c r="DEI211"/>
      <c r="DEJ211"/>
      <c r="DEK211"/>
      <c r="DEL211"/>
      <c r="DEM211"/>
      <c r="DEN211"/>
      <c r="DEO211"/>
      <c r="DEP211"/>
      <c r="DEQ211"/>
      <c r="DER211"/>
      <c r="DES211"/>
      <c r="DET211"/>
      <c r="DEU211"/>
      <c r="DEV211"/>
      <c r="DEW211"/>
      <c r="DEX211"/>
      <c r="DEY211"/>
      <c r="DEZ211"/>
      <c r="DFA211"/>
      <c r="DFB211"/>
      <c r="DFC211"/>
      <c r="DFD211"/>
      <c r="DFE211"/>
      <c r="DFF211"/>
      <c r="DFG211"/>
      <c r="DFH211"/>
      <c r="DFI211"/>
      <c r="DFJ211"/>
      <c r="DFK211"/>
      <c r="DFL211"/>
      <c r="DFM211"/>
      <c r="DFN211"/>
      <c r="DFO211"/>
      <c r="DFP211"/>
      <c r="DFQ211"/>
      <c r="DFR211"/>
      <c r="DFS211"/>
      <c r="DFT211"/>
      <c r="DFU211"/>
      <c r="DFV211"/>
      <c r="DFW211"/>
      <c r="DFX211"/>
      <c r="DFY211"/>
      <c r="DFZ211"/>
      <c r="DGA211"/>
      <c r="DGB211"/>
      <c r="DGC211"/>
      <c r="DGD211"/>
      <c r="DGE211"/>
      <c r="DGF211"/>
      <c r="DGG211"/>
      <c r="DGH211"/>
      <c r="DGI211"/>
      <c r="DGJ211"/>
      <c r="DGK211"/>
      <c r="DGL211"/>
      <c r="DGM211"/>
      <c r="DGN211"/>
      <c r="DGO211"/>
      <c r="DGP211"/>
      <c r="DGQ211"/>
      <c r="DGR211"/>
      <c r="DGS211"/>
      <c r="DGT211"/>
      <c r="DGU211"/>
      <c r="DGV211"/>
      <c r="DGW211"/>
      <c r="DGX211"/>
      <c r="DGY211"/>
      <c r="DGZ211"/>
      <c r="DHA211"/>
      <c r="DHB211"/>
      <c r="DHC211"/>
      <c r="DHD211"/>
      <c r="DHE211"/>
      <c r="DHF211"/>
      <c r="DHG211"/>
      <c r="DHH211"/>
      <c r="DHI211"/>
      <c r="DHJ211"/>
      <c r="DHK211"/>
      <c r="DHL211"/>
      <c r="DHM211"/>
      <c r="DHN211"/>
      <c r="DHO211"/>
      <c r="DHP211"/>
      <c r="DHQ211"/>
      <c r="DHR211"/>
      <c r="DHS211"/>
      <c r="DHT211"/>
      <c r="DHU211"/>
      <c r="DHV211"/>
      <c r="DHW211"/>
      <c r="DHX211"/>
      <c r="DHY211"/>
      <c r="DHZ211"/>
      <c r="DIA211"/>
      <c r="DIB211"/>
      <c r="DIC211"/>
      <c r="DID211"/>
      <c r="DIE211"/>
      <c r="DIF211"/>
      <c r="DIG211"/>
      <c r="DIH211"/>
      <c r="DII211"/>
      <c r="DIJ211"/>
      <c r="DIK211"/>
      <c r="DIL211"/>
      <c r="DIM211"/>
      <c r="DIN211"/>
      <c r="DIO211"/>
      <c r="DIP211"/>
      <c r="DIQ211"/>
      <c r="DIR211"/>
      <c r="DIS211"/>
      <c r="DIT211"/>
      <c r="DIU211"/>
      <c r="DIV211"/>
      <c r="DIW211"/>
      <c r="DIX211"/>
      <c r="DIY211"/>
      <c r="DIZ211"/>
      <c r="DJA211"/>
      <c r="DJB211"/>
      <c r="DJC211"/>
      <c r="DJD211"/>
      <c r="DJE211"/>
      <c r="DJF211"/>
      <c r="DJG211"/>
      <c r="DJH211"/>
      <c r="DJI211"/>
      <c r="DJJ211"/>
      <c r="DJK211"/>
      <c r="DJL211"/>
      <c r="DJM211"/>
      <c r="DJN211"/>
      <c r="DJO211"/>
      <c r="DJP211"/>
      <c r="DJQ211"/>
      <c r="DJR211"/>
      <c r="DJS211"/>
      <c r="DJT211"/>
      <c r="DJU211"/>
      <c r="DJV211"/>
      <c r="DJW211"/>
      <c r="DJX211"/>
      <c r="DJY211"/>
      <c r="DJZ211"/>
      <c r="DKA211"/>
      <c r="DKB211"/>
      <c r="DKC211"/>
      <c r="DKD211"/>
      <c r="DKE211"/>
      <c r="DKF211"/>
      <c r="DKG211"/>
      <c r="DKH211"/>
      <c r="DKI211"/>
      <c r="DKJ211"/>
      <c r="DKK211"/>
      <c r="DKL211"/>
      <c r="DKM211"/>
      <c r="DKN211"/>
      <c r="DKO211"/>
      <c r="DKP211"/>
      <c r="DKQ211"/>
      <c r="DKR211"/>
      <c r="DKS211"/>
      <c r="DKT211"/>
      <c r="DKU211"/>
      <c r="DKV211"/>
      <c r="DKW211"/>
      <c r="DKX211"/>
      <c r="DKY211"/>
      <c r="DKZ211"/>
      <c r="DLA211"/>
      <c r="DLB211"/>
      <c r="DLC211"/>
      <c r="DLD211"/>
      <c r="DLE211"/>
      <c r="DLF211"/>
      <c r="DLG211"/>
      <c r="DLH211"/>
      <c r="DLI211"/>
      <c r="DLJ211"/>
      <c r="DLK211"/>
      <c r="DLL211"/>
      <c r="DLM211"/>
      <c r="DLN211"/>
      <c r="DLO211"/>
      <c r="DLP211"/>
      <c r="DLQ211"/>
      <c r="DLR211"/>
      <c r="DLS211"/>
      <c r="DLT211"/>
      <c r="DLU211"/>
      <c r="DLV211"/>
      <c r="DLW211"/>
      <c r="DLX211"/>
      <c r="DLY211"/>
      <c r="DLZ211"/>
      <c r="DMA211"/>
      <c r="DMB211"/>
      <c r="DMC211"/>
      <c r="DMD211"/>
      <c r="DME211"/>
      <c r="DMF211"/>
      <c r="DMG211"/>
      <c r="DMH211"/>
      <c r="DMI211"/>
      <c r="DMJ211"/>
      <c r="DMK211"/>
      <c r="DML211"/>
      <c r="DMM211"/>
      <c r="DMN211"/>
      <c r="DMO211"/>
      <c r="DMP211"/>
      <c r="DMQ211"/>
      <c r="DMR211"/>
      <c r="DMS211"/>
      <c r="DMT211"/>
      <c r="DMU211"/>
      <c r="DMV211"/>
      <c r="DMW211"/>
      <c r="DMX211"/>
      <c r="DMY211"/>
      <c r="DMZ211"/>
      <c r="DNA211"/>
      <c r="DNB211"/>
      <c r="DNC211"/>
      <c r="DND211"/>
      <c r="DNE211"/>
      <c r="DNF211"/>
      <c r="DNG211"/>
      <c r="DNH211"/>
      <c r="DNI211"/>
      <c r="DNJ211"/>
      <c r="DNK211"/>
      <c r="DNL211"/>
      <c r="DNM211"/>
      <c r="DNN211"/>
      <c r="DNO211"/>
      <c r="DNP211"/>
      <c r="DNQ211"/>
      <c r="DNR211"/>
      <c r="DNS211"/>
      <c r="DNT211"/>
      <c r="DNU211"/>
      <c r="DNV211"/>
      <c r="DNW211"/>
      <c r="DNX211"/>
      <c r="DNY211"/>
      <c r="DNZ211"/>
      <c r="DOA211"/>
      <c r="DOB211"/>
      <c r="DOC211"/>
      <c r="DOD211"/>
      <c r="DOE211"/>
      <c r="DOF211"/>
      <c r="DOG211"/>
      <c r="DOH211"/>
      <c r="DOI211"/>
      <c r="DOJ211"/>
      <c r="DOK211"/>
      <c r="DOL211"/>
      <c r="DOM211"/>
      <c r="DON211"/>
      <c r="DOO211"/>
      <c r="DOP211"/>
      <c r="DOQ211"/>
      <c r="DOR211"/>
      <c r="DOS211"/>
      <c r="DOT211"/>
      <c r="DOU211"/>
      <c r="DOV211"/>
      <c r="DOW211"/>
      <c r="DOX211"/>
      <c r="DOY211"/>
      <c r="DOZ211"/>
      <c r="DPA211"/>
      <c r="DPB211"/>
      <c r="DPC211"/>
      <c r="DPD211"/>
      <c r="DPE211"/>
      <c r="DPF211"/>
      <c r="DPG211"/>
      <c r="DPH211"/>
      <c r="DPI211"/>
      <c r="DPJ211"/>
      <c r="DPK211"/>
      <c r="DPL211"/>
      <c r="DPM211"/>
      <c r="DPN211"/>
      <c r="DPO211"/>
      <c r="DPP211"/>
      <c r="DPQ211"/>
      <c r="DPR211"/>
      <c r="DPS211"/>
      <c r="DPT211"/>
      <c r="DPU211"/>
      <c r="DPV211"/>
      <c r="DPW211"/>
      <c r="DPX211"/>
      <c r="DPY211"/>
      <c r="DPZ211"/>
      <c r="DQA211"/>
      <c r="DQB211"/>
      <c r="DQC211"/>
      <c r="DQD211"/>
      <c r="DQE211"/>
      <c r="DQF211"/>
      <c r="DQG211"/>
      <c r="DQH211"/>
      <c r="DQI211"/>
      <c r="DQJ211"/>
      <c r="DQK211"/>
      <c r="DQL211"/>
      <c r="DQM211"/>
      <c r="DQN211"/>
      <c r="DQO211"/>
      <c r="DQP211"/>
      <c r="DQQ211"/>
      <c r="DQR211"/>
      <c r="DQS211"/>
      <c r="DQT211"/>
      <c r="DQU211"/>
      <c r="DQV211"/>
      <c r="DQW211"/>
      <c r="DQX211"/>
      <c r="DQY211"/>
      <c r="DQZ211"/>
      <c r="DRA211"/>
      <c r="DRB211"/>
      <c r="DRC211"/>
      <c r="DRD211"/>
      <c r="DRE211"/>
      <c r="DRF211"/>
      <c r="DRG211"/>
      <c r="DRH211"/>
      <c r="DRI211"/>
      <c r="DRJ211"/>
      <c r="DRK211"/>
      <c r="DRL211"/>
      <c r="DRM211"/>
      <c r="DRN211"/>
      <c r="DRO211"/>
      <c r="DRP211"/>
      <c r="DRQ211"/>
      <c r="DRR211"/>
      <c r="DRS211"/>
      <c r="DRT211"/>
      <c r="DRU211"/>
      <c r="DRV211"/>
      <c r="DRW211"/>
      <c r="DRX211"/>
      <c r="DRY211"/>
      <c r="DRZ211"/>
      <c r="DSA211"/>
      <c r="DSB211"/>
      <c r="DSC211"/>
      <c r="DSD211"/>
      <c r="DSE211"/>
      <c r="DSF211"/>
      <c r="DSG211"/>
      <c r="DSH211"/>
      <c r="DSI211"/>
      <c r="DSJ211"/>
      <c r="DSK211"/>
      <c r="DSL211"/>
      <c r="DSM211"/>
      <c r="DSN211"/>
      <c r="DSO211"/>
      <c r="DSP211"/>
      <c r="DSQ211"/>
      <c r="DSR211"/>
      <c r="DSS211"/>
      <c r="DST211"/>
      <c r="DSU211"/>
      <c r="DSV211"/>
      <c r="DSW211"/>
      <c r="DSX211"/>
      <c r="DSY211"/>
      <c r="DSZ211"/>
      <c r="DTA211"/>
      <c r="DTB211"/>
      <c r="DTC211"/>
      <c r="DTD211"/>
      <c r="DTE211"/>
      <c r="DTF211"/>
      <c r="DTG211"/>
      <c r="DTH211"/>
      <c r="DTI211"/>
      <c r="DTJ211"/>
      <c r="DTK211"/>
      <c r="DTL211"/>
      <c r="DTM211"/>
      <c r="DTN211"/>
      <c r="DTO211"/>
      <c r="DTP211"/>
      <c r="DTQ211"/>
      <c r="DTR211"/>
      <c r="DTS211"/>
      <c r="DTT211"/>
      <c r="DTU211"/>
      <c r="DTV211"/>
      <c r="DTW211"/>
      <c r="DTX211"/>
      <c r="DTY211"/>
      <c r="DTZ211"/>
      <c r="DUA211"/>
      <c r="DUB211"/>
      <c r="DUC211"/>
      <c r="DUD211"/>
      <c r="DUE211"/>
      <c r="DUF211"/>
      <c r="DUG211"/>
      <c r="DUH211"/>
      <c r="DUI211"/>
      <c r="DUJ211"/>
      <c r="DUK211"/>
      <c r="DUL211"/>
      <c r="DUM211"/>
      <c r="DUN211"/>
      <c r="DUO211"/>
      <c r="DUP211"/>
      <c r="DUQ211"/>
      <c r="DUR211"/>
      <c r="DUS211"/>
      <c r="DUT211"/>
      <c r="DUU211"/>
      <c r="DUV211"/>
      <c r="DUW211"/>
      <c r="DUX211"/>
      <c r="DUY211"/>
      <c r="DUZ211"/>
      <c r="DVA211"/>
      <c r="DVB211"/>
      <c r="DVC211"/>
      <c r="DVD211"/>
      <c r="DVE211"/>
      <c r="DVF211"/>
      <c r="DVG211"/>
      <c r="DVH211"/>
      <c r="DVI211"/>
      <c r="DVJ211"/>
      <c r="DVK211"/>
      <c r="DVL211"/>
      <c r="DVM211"/>
      <c r="DVN211"/>
      <c r="DVO211"/>
      <c r="DVP211"/>
      <c r="DVQ211"/>
      <c r="DVR211"/>
      <c r="DVS211"/>
      <c r="DVT211"/>
      <c r="DVU211"/>
      <c r="DVV211"/>
      <c r="DVW211"/>
      <c r="DVX211"/>
      <c r="DVY211"/>
      <c r="DVZ211"/>
      <c r="DWA211"/>
      <c r="DWB211"/>
      <c r="DWC211"/>
      <c r="DWD211"/>
      <c r="DWE211"/>
      <c r="DWF211"/>
      <c r="DWG211"/>
      <c r="DWH211"/>
      <c r="DWI211"/>
      <c r="DWJ211"/>
      <c r="DWK211"/>
      <c r="DWL211"/>
      <c r="DWM211"/>
      <c r="DWN211"/>
      <c r="DWO211"/>
      <c r="DWP211"/>
      <c r="DWQ211"/>
      <c r="DWR211"/>
      <c r="DWS211"/>
      <c r="DWT211"/>
      <c r="DWU211"/>
      <c r="DWV211"/>
      <c r="DWW211"/>
      <c r="DWX211"/>
      <c r="DWY211"/>
      <c r="DWZ211"/>
      <c r="DXA211"/>
      <c r="DXB211"/>
      <c r="DXC211"/>
      <c r="DXD211"/>
      <c r="DXE211"/>
      <c r="DXF211"/>
      <c r="DXG211"/>
      <c r="DXH211"/>
      <c r="DXI211"/>
      <c r="DXJ211"/>
      <c r="DXK211"/>
      <c r="DXL211"/>
      <c r="DXM211"/>
      <c r="DXN211"/>
      <c r="DXO211"/>
      <c r="DXP211"/>
      <c r="DXQ211"/>
      <c r="DXR211"/>
      <c r="DXS211"/>
      <c r="DXT211"/>
      <c r="DXU211"/>
      <c r="DXV211"/>
      <c r="DXW211"/>
      <c r="DXX211"/>
      <c r="DXY211"/>
      <c r="DXZ211"/>
      <c r="DYA211"/>
      <c r="DYB211"/>
      <c r="DYC211"/>
      <c r="DYD211"/>
      <c r="DYE211"/>
      <c r="DYF211"/>
      <c r="DYG211"/>
      <c r="DYH211"/>
      <c r="DYI211"/>
      <c r="DYJ211"/>
      <c r="DYK211"/>
      <c r="DYL211"/>
      <c r="DYM211"/>
      <c r="DYN211"/>
      <c r="DYO211"/>
      <c r="DYP211"/>
      <c r="DYQ211"/>
      <c r="DYR211"/>
      <c r="DYS211"/>
      <c r="DYT211"/>
      <c r="DYU211"/>
      <c r="DYV211"/>
      <c r="DYW211"/>
      <c r="DYX211"/>
      <c r="DYY211"/>
      <c r="DYZ211"/>
      <c r="DZA211"/>
      <c r="DZB211"/>
      <c r="DZC211"/>
      <c r="DZD211"/>
      <c r="DZE211"/>
      <c r="DZF211"/>
      <c r="DZG211"/>
      <c r="DZH211"/>
      <c r="DZI211"/>
      <c r="DZJ211"/>
      <c r="DZK211"/>
      <c r="DZL211"/>
      <c r="DZM211"/>
      <c r="DZN211"/>
      <c r="DZO211"/>
      <c r="DZP211"/>
      <c r="DZQ211"/>
      <c r="DZR211"/>
      <c r="DZS211"/>
      <c r="DZT211"/>
      <c r="DZU211"/>
      <c r="DZV211"/>
      <c r="DZW211"/>
      <c r="DZX211"/>
      <c r="DZY211"/>
      <c r="DZZ211"/>
      <c r="EAA211"/>
      <c r="EAB211"/>
      <c r="EAC211"/>
      <c r="EAD211"/>
      <c r="EAE211"/>
      <c r="EAF211"/>
      <c r="EAG211"/>
      <c r="EAH211"/>
      <c r="EAI211"/>
      <c r="EAJ211"/>
      <c r="EAK211"/>
      <c r="EAL211"/>
      <c r="EAM211"/>
      <c r="EAN211"/>
      <c r="EAO211"/>
      <c r="EAP211"/>
      <c r="EAQ211"/>
      <c r="EAR211"/>
      <c r="EAS211"/>
      <c r="EAT211"/>
      <c r="EAU211"/>
      <c r="EAV211"/>
      <c r="EAW211"/>
      <c r="EAX211"/>
      <c r="EAY211"/>
      <c r="EAZ211"/>
      <c r="EBA211"/>
      <c r="EBB211"/>
      <c r="EBC211"/>
      <c r="EBD211"/>
      <c r="EBE211"/>
      <c r="EBF211"/>
      <c r="EBG211"/>
      <c r="EBH211"/>
      <c r="EBI211"/>
      <c r="EBJ211"/>
      <c r="EBK211"/>
      <c r="EBL211"/>
      <c r="EBM211"/>
      <c r="EBN211"/>
      <c r="EBO211"/>
      <c r="EBP211"/>
      <c r="EBQ211"/>
      <c r="EBR211"/>
      <c r="EBS211"/>
      <c r="EBT211"/>
      <c r="EBU211"/>
      <c r="EBV211"/>
      <c r="EBW211"/>
      <c r="EBX211"/>
      <c r="EBY211"/>
      <c r="EBZ211"/>
      <c r="ECA211"/>
      <c r="ECB211"/>
      <c r="ECC211"/>
      <c r="ECD211"/>
      <c r="ECE211"/>
      <c r="ECF211"/>
      <c r="ECG211"/>
      <c r="ECH211"/>
      <c r="ECI211"/>
      <c r="ECJ211"/>
      <c r="ECK211"/>
      <c r="ECL211"/>
      <c r="ECM211"/>
      <c r="ECN211"/>
      <c r="ECO211"/>
      <c r="ECP211"/>
      <c r="ECQ211"/>
      <c r="ECR211"/>
      <c r="ECS211"/>
      <c r="ECT211"/>
      <c r="ECU211"/>
      <c r="ECV211"/>
      <c r="ECW211"/>
      <c r="ECX211"/>
      <c r="ECY211"/>
      <c r="ECZ211"/>
      <c r="EDA211"/>
      <c r="EDB211"/>
      <c r="EDC211"/>
      <c r="EDD211"/>
      <c r="EDE211"/>
      <c r="EDF211"/>
      <c r="EDG211"/>
      <c r="EDH211"/>
      <c r="EDI211"/>
      <c r="EDJ211"/>
      <c r="EDK211"/>
      <c r="EDL211"/>
      <c r="EDM211"/>
      <c r="EDN211"/>
      <c r="EDO211"/>
      <c r="EDP211"/>
      <c r="EDQ211"/>
      <c r="EDR211"/>
      <c r="EDS211"/>
      <c r="EDT211"/>
      <c r="EDU211"/>
      <c r="EDV211"/>
      <c r="EDW211"/>
      <c r="EDX211"/>
      <c r="EDY211"/>
      <c r="EDZ211"/>
      <c r="EEA211"/>
      <c r="EEB211"/>
      <c r="EEC211"/>
      <c r="EED211"/>
      <c r="EEE211"/>
      <c r="EEF211"/>
      <c r="EEG211"/>
      <c r="EEH211"/>
      <c r="EEI211"/>
      <c r="EEJ211"/>
      <c r="EEK211"/>
      <c r="EEL211"/>
      <c r="EEM211"/>
      <c r="EEN211"/>
      <c r="EEO211"/>
      <c r="EEP211"/>
      <c r="EEQ211"/>
      <c r="EER211"/>
      <c r="EES211"/>
      <c r="EET211"/>
      <c r="EEU211"/>
      <c r="EEV211"/>
      <c r="EEW211"/>
      <c r="EEX211"/>
      <c r="EEY211"/>
      <c r="EEZ211"/>
      <c r="EFA211"/>
      <c r="EFB211"/>
      <c r="EFC211"/>
      <c r="EFD211"/>
      <c r="EFE211"/>
      <c r="EFF211"/>
      <c r="EFG211"/>
      <c r="EFH211"/>
      <c r="EFI211"/>
      <c r="EFJ211"/>
      <c r="EFK211"/>
      <c r="EFL211"/>
      <c r="EFM211"/>
      <c r="EFN211"/>
      <c r="EFO211"/>
      <c r="EFP211"/>
      <c r="EFQ211"/>
      <c r="EFR211"/>
      <c r="EFS211"/>
      <c r="EFT211"/>
      <c r="EFU211"/>
      <c r="EFV211"/>
      <c r="EFW211"/>
      <c r="EFX211"/>
      <c r="EFY211"/>
      <c r="EFZ211"/>
      <c r="EGA211"/>
      <c r="EGB211"/>
      <c r="EGC211"/>
      <c r="EGD211"/>
      <c r="EGE211"/>
      <c r="EGF211"/>
      <c r="EGG211"/>
      <c r="EGH211"/>
      <c r="EGI211"/>
      <c r="EGJ211"/>
      <c r="EGK211"/>
      <c r="EGL211"/>
      <c r="EGM211"/>
      <c r="EGN211"/>
      <c r="EGO211"/>
      <c r="EGP211"/>
      <c r="EGQ211"/>
      <c r="EGR211"/>
      <c r="EGS211"/>
      <c r="EGT211"/>
      <c r="EGU211"/>
      <c r="EGV211"/>
      <c r="EGW211"/>
      <c r="EGX211"/>
      <c r="EGY211"/>
      <c r="EGZ211"/>
      <c r="EHA211"/>
      <c r="EHB211"/>
      <c r="EHC211"/>
      <c r="EHD211"/>
      <c r="EHE211"/>
      <c r="EHF211"/>
      <c r="EHG211"/>
      <c r="EHH211"/>
      <c r="EHI211"/>
      <c r="EHJ211"/>
      <c r="EHK211"/>
      <c r="EHL211"/>
      <c r="EHM211"/>
      <c r="EHN211"/>
      <c r="EHO211"/>
      <c r="EHP211"/>
      <c r="EHQ211"/>
      <c r="EHR211"/>
      <c r="EHS211"/>
      <c r="EHT211"/>
      <c r="EHU211"/>
      <c r="EHV211"/>
      <c r="EHW211"/>
      <c r="EHX211"/>
      <c r="EHY211"/>
      <c r="EHZ211"/>
      <c r="EIA211"/>
      <c r="EIB211"/>
      <c r="EIC211"/>
      <c r="EID211"/>
      <c r="EIE211"/>
      <c r="EIF211"/>
      <c r="EIG211"/>
      <c r="EIH211"/>
      <c r="EII211"/>
      <c r="EIJ211"/>
      <c r="EIK211"/>
      <c r="EIL211"/>
      <c r="EIM211"/>
      <c r="EIN211"/>
      <c r="EIO211"/>
      <c r="EIP211"/>
      <c r="EIQ211"/>
      <c r="EIR211"/>
      <c r="EIS211"/>
      <c r="EIT211"/>
      <c r="EIU211"/>
      <c r="EIV211"/>
      <c r="EIW211"/>
      <c r="EIX211"/>
      <c r="EIY211"/>
      <c r="EIZ211"/>
      <c r="EJA211"/>
      <c r="EJB211"/>
      <c r="EJC211"/>
      <c r="EJD211"/>
      <c r="EJE211"/>
      <c r="EJF211"/>
      <c r="EJG211"/>
      <c r="EJH211"/>
      <c r="EJI211"/>
      <c r="EJJ211"/>
      <c r="EJK211"/>
      <c r="EJL211"/>
      <c r="EJM211"/>
      <c r="EJN211"/>
      <c r="EJO211"/>
      <c r="EJP211"/>
      <c r="EJQ211"/>
      <c r="EJR211"/>
      <c r="EJS211"/>
      <c r="EJT211"/>
      <c r="EJU211"/>
      <c r="EJV211"/>
      <c r="EJW211"/>
      <c r="EJX211"/>
      <c r="EJY211"/>
      <c r="EJZ211"/>
      <c r="EKA211"/>
      <c r="EKB211"/>
      <c r="EKC211"/>
      <c r="EKD211"/>
      <c r="EKE211"/>
      <c r="EKF211"/>
      <c r="EKG211"/>
      <c r="EKH211"/>
      <c r="EKI211"/>
      <c r="EKJ211"/>
      <c r="EKK211"/>
      <c r="EKL211"/>
      <c r="EKM211"/>
      <c r="EKN211"/>
      <c r="EKO211"/>
      <c r="EKP211"/>
      <c r="EKQ211"/>
      <c r="EKR211"/>
      <c r="EKS211"/>
      <c r="EKT211"/>
      <c r="EKU211"/>
      <c r="EKV211"/>
      <c r="EKW211"/>
      <c r="EKX211"/>
      <c r="EKY211"/>
      <c r="EKZ211"/>
      <c r="ELA211"/>
      <c r="ELB211"/>
      <c r="ELC211"/>
      <c r="ELD211"/>
      <c r="ELE211"/>
      <c r="ELF211"/>
      <c r="ELG211"/>
      <c r="ELH211"/>
      <c r="ELI211"/>
      <c r="ELJ211"/>
      <c r="ELK211"/>
      <c r="ELL211"/>
      <c r="ELM211"/>
      <c r="ELN211"/>
      <c r="ELO211"/>
      <c r="ELP211"/>
      <c r="ELQ211"/>
      <c r="ELR211"/>
      <c r="ELS211"/>
      <c r="ELT211"/>
      <c r="ELU211"/>
      <c r="ELV211"/>
      <c r="ELW211"/>
      <c r="ELX211"/>
      <c r="ELY211"/>
      <c r="ELZ211"/>
      <c r="EMA211"/>
      <c r="EMB211"/>
      <c r="EMC211"/>
      <c r="EMD211"/>
      <c r="EME211"/>
      <c r="EMF211"/>
      <c r="EMG211"/>
      <c r="EMH211"/>
      <c r="EMI211"/>
      <c r="EMJ211"/>
      <c r="EMK211"/>
      <c r="EML211"/>
      <c r="EMM211"/>
      <c r="EMN211"/>
      <c r="EMO211"/>
      <c r="EMP211"/>
      <c r="EMQ211"/>
      <c r="EMR211"/>
      <c r="EMS211"/>
      <c r="EMT211"/>
      <c r="EMU211"/>
      <c r="EMV211"/>
      <c r="EMW211"/>
      <c r="EMX211"/>
      <c r="EMY211"/>
      <c r="EMZ211"/>
      <c r="ENA211"/>
      <c r="ENB211"/>
      <c r="ENC211"/>
      <c r="END211"/>
      <c r="ENE211"/>
      <c r="ENF211"/>
      <c r="ENG211"/>
      <c r="ENH211"/>
      <c r="ENI211"/>
      <c r="ENJ211"/>
      <c r="ENK211"/>
      <c r="ENL211"/>
      <c r="ENM211"/>
      <c r="ENN211"/>
      <c r="ENO211"/>
      <c r="ENP211"/>
      <c r="ENQ211"/>
      <c r="ENR211"/>
      <c r="ENS211"/>
      <c r="ENT211"/>
      <c r="ENU211"/>
      <c r="ENV211"/>
      <c r="ENW211"/>
      <c r="ENX211"/>
      <c r="ENY211"/>
      <c r="ENZ211"/>
      <c r="EOA211"/>
      <c r="EOB211"/>
      <c r="EOC211"/>
      <c r="EOD211"/>
      <c r="EOE211"/>
      <c r="EOF211"/>
      <c r="EOG211"/>
      <c r="EOH211"/>
      <c r="EOI211"/>
      <c r="EOJ211"/>
      <c r="EOK211"/>
      <c r="EOL211"/>
      <c r="EOM211"/>
      <c r="EON211"/>
      <c r="EOO211"/>
      <c r="EOP211"/>
      <c r="EOQ211"/>
      <c r="EOR211"/>
      <c r="EOS211"/>
      <c r="EOT211"/>
      <c r="EOU211"/>
      <c r="EOV211"/>
      <c r="EOW211"/>
      <c r="EOX211"/>
      <c r="EOY211"/>
      <c r="EOZ211"/>
      <c r="EPA211"/>
      <c r="EPB211"/>
      <c r="EPC211"/>
      <c r="EPD211"/>
      <c r="EPE211"/>
      <c r="EPF211"/>
      <c r="EPG211"/>
      <c r="EPH211"/>
      <c r="EPI211"/>
      <c r="EPJ211"/>
      <c r="EPK211"/>
      <c r="EPL211"/>
      <c r="EPM211"/>
      <c r="EPN211"/>
      <c r="EPO211"/>
      <c r="EPP211"/>
      <c r="EPQ211"/>
      <c r="EPR211"/>
      <c r="EPS211"/>
      <c r="EPT211"/>
      <c r="EPU211"/>
      <c r="EPV211"/>
      <c r="EPW211"/>
      <c r="EPX211"/>
      <c r="EPY211"/>
      <c r="EPZ211"/>
      <c r="EQA211"/>
      <c r="EQB211"/>
      <c r="EQC211"/>
      <c r="EQD211"/>
      <c r="EQE211"/>
      <c r="EQF211"/>
      <c r="EQG211"/>
      <c r="EQH211"/>
      <c r="EQI211"/>
      <c r="EQJ211"/>
      <c r="EQK211"/>
      <c r="EQL211"/>
      <c r="EQM211"/>
      <c r="EQN211"/>
      <c r="EQO211"/>
      <c r="EQP211"/>
      <c r="EQQ211"/>
      <c r="EQR211"/>
      <c r="EQS211"/>
      <c r="EQT211"/>
      <c r="EQU211"/>
      <c r="EQV211"/>
      <c r="EQW211"/>
      <c r="EQX211"/>
      <c r="EQY211"/>
      <c r="EQZ211"/>
      <c r="ERA211"/>
      <c r="ERB211"/>
      <c r="ERC211"/>
      <c r="ERD211"/>
      <c r="ERE211"/>
      <c r="ERF211"/>
      <c r="ERG211"/>
      <c r="ERH211"/>
      <c r="ERI211"/>
      <c r="ERJ211"/>
      <c r="ERK211"/>
      <c r="ERL211"/>
      <c r="ERM211"/>
      <c r="ERN211"/>
      <c r="ERO211"/>
      <c r="ERP211"/>
      <c r="ERQ211"/>
      <c r="ERR211"/>
      <c r="ERS211"/>
      <c r="ERT211"/>
      <c r="ERU211"/>
      <c r="ERV211"/>
      <c r="ERW211"/>
      <c r="ERX211"/>
      <c r="ERY211"/>
      <c r="ERZ211"/>
      <c r="ESA211"/>
      <c r="ESB211"/>
      <c r="ESC211"/>
      <c r="ESD211"/>
      <c r="ESE211"/>
      <c r="ESF211"/>
      <c r="ESG211"/>
      <c r="ESH211"/>
      <c r="ESI211"/>
      <c r="ESJ211"/>
      <c r="ESK211"/>
      <c r="ESL211"/>
      <c r="ESM211"/>
      <c r="ESN211"/>
      <c r="ESO211"/>
      <c r="ESP211"/>
      <c r="ESQ211"/>
      <c r="ESR211"/>
      <c r="ESS211"/>
      <c r="EST211"/>
      <c r="ESU211"/>
      <c r="ESV211"/>
      <c r="ESW211"/>
      <c r="ESX211"/>
      <c r="ESY211"/>
      <c r="ESZ211"/>
      <c r="ETA211"/>
      <c r="ETB211"/>
      <c r="ETC211"/>
      <c r="ETD211"/>
      <c r="ETE211"/>
      <c r="ETF211"/>
      <c r="ETG211"/>
      <c r="ETH211"/>
      <c r="ETI211"/>
      <c r="ETJ211"/>
      <c r="ETK211"/>
      <c r="ETL211"/>
      <c r="ETM211"/>
      <c r="ETN211"/>
      <c r="ETO211"/>
      <c r="ETP211"/>
      <c r="ETQ211"/>
      <c r="ETR211"/>
      <c r="ETS211"/>
      <c r="ETT211"/>
      <c r="ETU211"/>
      <c r="ETV211"/>
      <c r="ETW211"/>
      <c r="ETX211"/>
      <c r="ETY211"/>
      <c r="ETZ211"/>
      <c r="EUA211"/>
      <c r="EUB211"/>
      <c r="EUC211"/>
      <c r="EUD211"/>
      <c r="EUE211"/>
      <c r="EUF211"/>
      <c r="EUG211"/>
      <c r="EUH211"/>
      <c r="EUI211"/>
      <c r="EUJ211"/>
      <c r="EUK211"/>
      <c r="EUL211"/>
      <c r="EUM211"/>
      <c r="EUN211"/>
      <c r="EUO211"/>
      <c r="EUP211"/>
      <c r="EUQ211"/>
      <c r="EUR211"/>
      <c r="EUS211"/>
      <c r="EUT211"/>
      <c r="EUU211"/>
      <c r="EUV211"/>
      <c r="EUW211"/>
      <c r="EUX211"/>
      <c r="EUY211"/>
      <c r="EUZ211"/>
      <c r="EVA211"/>
      <c r="EVB211"/>
      <c r="EVC211"/>
      <c r="EVD211"/>
      <c r="EVE211"/>
      <c r="EVF211"/>
      <c r="EVG211"/>
      <c r="EVH211"/>
      <c r="EVI211"/>
      <c r="EVJ211"/>
      <c r="EVK211"/>
      <c r="EVL211"/>
      <c r="EVM211"/>
      <c r="EVN211"/>
      <c r="EVO211"/>
      <c r="EVP211"/>
      <c r="EVQ211"/>
      <c r="EVR211"/>
      <c r="EVS211"/>
      <c r="EVT211"/>
      <c r="EVU211"/>
      <c r="EVV211"/>
      <c r="EVW211"/>
      <c r="EVX211"/>
      <c r="EVY211"/>
      <c r="EVZ211"/>
      <c r="EWA211"/>
      <c r="EWB211"/>
      <c r="EWC211"/>
      <c r="EWD211"/>
      <c r="EWE211"/>
      <c r="EWF211"/>
      <c r="EWG211"/>
      <c r="EWH211"/>
      <c r="EWI211"/>
      <c r="EWJ211"/>
      <c r="EWK211"/>
      <c r="EWL211"/>
      <c r="EWM211"/>
      <c r="EWN211"/>
      <c r="EWO211"/>
      <c r="EWP211"/>
      <c r="EWQ211"/>
      <c r="EWR211"/>
      <c r="EWS211"/>
      <c r="EWT211"/>
      <c r="EWU211"/>
      <c r="EWV211"/>
      <c r="EWW211"/>
      <c r="EWX211"/>
      <c r="EWY211"/>
      <c r="EWZ211"/>
      <c r="EXA211"/>
      <c r="EXB211"/>
      <c r="EXC211"/>
      <c r="EXD211"/>
      <c r="EXE211"/>
      <c r="EXF211"/>
      <c r="EXG211"/>
      <c r="EXH211"/>
      <c r="EXI211"/>
      <c r="EXJ211"/>
      <c r="EXK211"/>
      <c r="EXL211"/>
      <c r="EXM211"/>
      <c r="EXN211"/>
      <c r="EXO211"/>
      <c r="EXP211"/>
      <c r="EXQ211"/>
      <c r="EXR211"/>
      <c r="EXS211"/>
      <c r="EXT211"/>
      <c r="EXU211"/>
      <c r="EXV211"/>
      <c r="EXW211"/>
      <c r="EXX211"/>
      <c r="EXY211"/>
      <c r="EXZ211"/>
      <c r="EYA211"/>
      <c r="EYB211"/>
      <c r="EYC211"/>
      <c r="EYD211"/>
      <c r="EYE211"/>
      <c r="EYF211"/>
      <c r="EYG211"/>
      <c r="EYH211"/>
      <c r="EYI211"/>
      <c r="EYJ211"/>
      <c r="EYK211"/>
      <c r="EYL211"/>
      <c r="EYM211"/>
      <c r="EYN211"/>
      <c r="EYO211"/>
      <c r="EYP211"/>
      <c r="EYQ211"/>
      <c r="EYR211"/>
      <c r="EYS211"/>
      <c r="EYT211"/>
      <c r="EYU211"/>
      <c r="EYV211"/>
      <c r="EYW211"/>
      <c r="EYX211"/>
      <c r="EYY211"/>
      <c r="EYZ211"/>
      <c r="EZA211"/>
      <c r="EZB211"/>
      <c r="EZC211"/>
      <c r="EZD211"/>
      <c r="EZE211"/>
      <c r="EZF211"/>
      <c r="EZG211"/>
      <c r="EZH211"/>
      <c r="EZI211"/>
      <c r="EZJ211"/>
      <c r="EZK211"/>
      <c r="EZL211"/>
      <c r="EZM211"/>
      <c r="EZN211"/>
      <c r="EZO211"/>
      <c r="EZP211"/>
      <c r="EZQ211"/>
      <c r="EZR211"/>
      <c r="EZS211"/>
      <c r="EZT211"/>
      <c r="EZU211"/>
      <c r="EZV211"/>
      <c r="EZW211"/>
      <c r="EZX211"/>
      <c r="EZY211"/>
      <c r="EZZ211"/>
      <c r="FAA211"/>
      <c r="FAB211"/>
      <c r="FAC211"/>
      <c r="FAD211"/>
      <c r="FAE211"/>
      <c r="FAF211"/>
      <c r="FAG211"/>
      <c r="FAH211"/>
      <c r="FAI211"/>
      <c r="FAJ211"/>
      <c r="FAK211"/>
      <c r="FAL211"/>
      <c r="FAM211"/>
      <c r="FAN211"/>
      <c r="FAO211"/>
      <c r="FAP211"/>
      <c r="FAQ211"/>
      <c r="FAR211"/>
      <c r="FAS211"/>
      <c r="FAT211"/>
      <c r="FAU211"/>
      <c r="FAV211"/>
      <c r="FAW211"/>
      <c r="FAX211"/>
      <c r="FAY211"/>
      <c r="FAZ211"/>
      <c r="FBA211"/>
      <c r="FBB211"/>
      <c r="FBC211"/>
      <c r="FBD211"/>
      <c r="FBE211"/>
      <c r="FBF211"/>
      <c r="FBG211"/>
      <c r="FBH211"/>
      <c r="FBI211"/>
      <c r="FBJ211"/>
      <c r="FBK211"/>
      <c r="FBL211"/>
      <c r="FBM211"/>
      <c r="FBN211"/>
      <c r="FBO211"/>
      <c r="FBP211"/>
      <c r="FBQ211"/>
      <c r="FBR211"/>
      <c r="FBS211"/>
      <c r="FBT211"/>
      <c r="FBU211"/>
      <c r="FBV211"/>
      <c r="FBW211"/>
      <c r="FBX211"/>
      <c r="FBY211"/>
      <c r="FBZ211"/>
      <c r="FCA211"/>
      <c r="FCB211"/>
      <c r="FCC211"/>
      <c r="FCD211"/>
      <c r="FCE211"/>
      <c r="FCF211"/>
      <c r="FCG211"/>
      <c r="FCH211"/>
      <c r="FCI211"/>
      <c r="FCJ211"/>
      <c r="FCK211"/>
      <c r="FCL211"/>
      <c r="FCM211"/>
      <c r="FCN211"/>
      <c r="FCO211"/>
      <c r="FCP211"/>
      <c r="FCQ211"/>
      <c r="FCR211"/>
      <c r="FCS211"/>
      <c r="FCT211"/>
      <c r="FCU211"/>
      <c r="FCV211"/>
      <c r="FCW211"/>
      <c r="FCX211"/>
      <c r="FCY211"/>
      <c r="FCZ211"/>
      <c r="FDA211"/>
      <c r="FDB211"/>
      <c r="FDC211"/>
      <c r="FDD211"/>
      <c r="FDE211"/>
      <c r="FDF211"/>
      <c r="FDG211"/>
      <c r="FDH211"/>
      <c r="FDI211"/>
      <c r="FDJ211"/>
      <c r="FDK211"/>
      <c r="FDL211"/>
      <c r="FDM211"/>
      <c r="FDN211"/>
      <c r="FDO211"/>
      <c r="FDP211"/>
      <c r="FDQ211"/>
      <c r="FDR211"/>
      <c r="FDS211"/>
      <c r="FDT211"/>
      <c r="FDU211"/>
      <c r="FDV211"/>
      <c r="FDW211"/>
      <c r="FDX211"/>
      <c r="FDY211"/>
      <c r="FDZ211"/>
      <c r="FEA211"/>
      <c r="FEB211"/>
      <c r="FEC211"/>
      <c r="FED211"/>
      <c r="FEE211"/>
      <c r="FEF211"/>
      <c r="FEG211"/>
      <c r="FEH211"/>
      <c r="FEI211"/>
      <c r="FEJ211"/>
      <c r="FEK211"/>
      <c r="FEL211"/>
      <c r="FEM211"/>
      <c r="FEN211"/>
      <c r="FEO211"/>
      <c r="FEP211"/>
      <c r="FEQ211"/>
      <c r="FER211"/>
      <c r="FES211"/>
      <c r="FET211"/>
      <c r="FEU211"/>
      <c r="FEV211"/>
      <c r="FEW211"/>
      <c r="FEX211"/>
      <c r="FEY211"/>
      <c r="FEZ211"/>
      <c r="FFA211"/>
      <c r="FFB211"/>
      <c r="FFC211"/>
      <c r="FFD211"/>
      <c r="FFE211"/>
      <c r="FFF211"/>
      <c r="FFG211"/>
      <c r="FFH211"/>
      <c r="FFI211"/>
      <c r="FFJ211"/>
      <c r="FFK211"/>
      <c r="FFL211"/>
      <c r="FFM211"/>
      <c r="FFN211"/>
      <c r="FFO211"/>
      <c r="FFP211"/>
      <c r="FFQ211"/>
      <c r="FFR211"/>
      <c r="FFS211"/>
      <c r="FFT211"/>
      <c r="FFU211"/>
      <c r="FFV211"/>
      <c r="FFW211"/>
      <c r="FFX211"/>
      <c r="FFY211"/>
      <c r="FFZ211"/>
      <c r="FGA211"/>
      <c r="FGB211"/>
      <c r="FGC211"/>
      <c r="FGD211"/>
      <c r="FGE211"/>
      <c r="FGF211"/>
      <c r="FGG211"/>
      <c r="FGH211"/>
      <c r="FGI211"/>
      <c r="FGJ211"/>
      <c r="FGK211"/>
      <c r="FGL211"/>
      <c r="FGM211"/>
      <c r="FGN211"/>
      <c r="FGO211"/>
      <c r="FGP211"/>
      <c r="FGQ211"/>
      <c r="FGR211"/>
      <c r="FGS211"/>
      <c r="FGT211"/>
      <c r="FGU211"/>
      <c r="FGV211"/>
      <c r="FGW211"/>
      <c r="FGX211"/>
      <c r="FGY211"/>
      <c r="FGZ211"/>
      <c r="FHA211"/>
      <c r="FHB211"/>
      <c r="FHC211"/>
      <c r="FHD211"/>
      <c r="FHE211"/>
      <c r="FHF211"/>
      <c r="FHG211"/>
      <c r="FHH211"/>
      <c r="FHI211"/>
      <c r="FHJ211"/>
      <c r="FHK211"/>
      <c r="FHL211"/>
      <c r="FHM211"/>
      <c r="FHN211"/>
      <c r="FHO211"/>
      <c r="FHP211"/>
      <c r="FHQ211"/>
      <c r="FHR211"/>
      <c r="FHS211"/>
      <c r="FHT211"/>
      <c r="FHU211"/>
      <c r="FHV211"/>
      <c r="FHW211"/>
      <c r="FHX211"/>
      <c r="FHY211"/>
      <c r="FHZ211"/>
      <c r="FIA211"/>
      <c r="FIB211"/>
      <c r="FIC211"/>
      <c r="FID211"/>
      <c r="FIE211"/>
      <c r="FIF211"/>
      <c r="FIG211"/>
      <c r="FIH211"/>
      <c r="FII211"/>
      <c r="FIJ211"/>
      <c r="FIK211"/>
      <c r="FIL211"/>
      <c r="FIM211"/>
      <c r="FIN211"/>
      <c r="FIO211"/>
      <c r="FIP211"/>
      <c r="FIQ211"/>
      <c r="FIR211"/>
      <c r="FIS211"/>
      <c r="FIT211"/>
      <c r="FIU211"/>
      <c r="FIV211"/>
      <c r="FIW211"/>
      <c r="FIX211"/>
      <c r="FIY211"/>
      <c r="FIZ211"/>
      <c r="FJA211"/>
      <c r="FJB211"/>
      <c r="FJC211"/>
      <c r="FJD211"/>
      <c r="FJE211"/>
      <c r="FJF211"/>
      <c r="FJG211"/>
      <c r="FJH211"/>
      <c r="FJI211"/>
      <c r="FJJ211"/>
      <c r="FJK211"/>
      <c r="FJL211"/>
      <c r="FJM211"/>
      <c r="FJN211"/>
      <c r="FJO211"/>
      <c r="FJP211"/>
      <c r="FJQ211"/>
      <c r="FJR211"/>
      <c r="FJS211"/>
      <c r="FJT211"/>
      <c r="FJU211"/>
      <c r="FJV211"/>
      <c r="FJW211"/>
      <c r="FJX211"/>
      <c r="FJY211"/>
      <c r="FJZ211"/>
      <c r="FKA211"/>
      <c r="FKB211"/>
      <c r="FKC211"/>
      <c r="FKD211"/>
      <c r="FKE211"/>
      <c r="FKF211"/>
      <c r="FKG211"/>
      <c r="FKH211"/>
      <c r="FKI211"/>
      <c r="FKJ211"/>
      <c r="FKK211"/>
      <c r="FKL211"/>
      <c r="FKM211"/>
      <c r="FKN211"/>
      <c r="FKO211"/>
      <c r="FKP211"/>
      <c r="FKQ211"/>
      <c r="FKR211"/>
      <c r="FKS211"/>
      <c r="FKT211"/>
      <c r="FKU211"/>
      <c r="FKV211"/>
      <c r="FKW211"/>
      <c r="FKX211"/>
      <c r="FKY211"/>
      <c r="FKZ211"/>
      <c r="FLA211"/>
      <c r="FLB211"/>
      <c r="FLC211"/>
      <c r="FLD211"/>
      <c r="FLE211"/>
      <c r="FLF211"/>
      <c r="FLG211"/>
      <c r="FLH211"/>
      <c r="FLI211"/>
      <c r="FLJ211"/>
      <c r="FLK211"/>
      <c r="FLL211"/>
      <c r="FLM211"/>
      <c r="FLN211"/>
      <c r="FLO211"/>
      <c r="FLP211"/>
      <c r="FLQ211"/>
      <c r="FLR211"/>
      <c r="FLS211"/>
      <c r="FLT211"/>
      <c r="FLU211"/>
      <c r="FLV211"/>
      <c r="FLW211"/>
      <c r="FLX211"/>
      <c r="FLY211"/>
      <c r="FLZ211"/>
      <c r="FMA211"/>
      <c r="FMB211"/>
      <c r="FMC211"/>
      <c r="FMD211"/>
      <c r="FME211"/>
      <c r="FMF211"/>
      <c r="FMG211"/>
      <c r="FMH211"/>
      <c r="FMI211"/>
      <c r="FMJ211"/>
      <c r="FMK211"/>
      <c r="FML211"/>
      <c r="FMM211"/>
      <c r="FMN211"/>
      <c r="FMO211"/>
      <c r="FMP211"/>
      <c r="FMQ211"/>
      <c r="FMR211"/>
      <c r="FMS211"/>
      <c r="FMT211"/>
      <c r="FMU211"/>
      <c r="FMV211"/>
      <c r="FMW211"/>
      <c r="FMX211"/>
      <c r="FMY211"/>
      <c r="FMZ211"/>
      <c r="FNA211"/>
      <c r="FNB211"/>
      <c r="FNC211"/>
      <c r="FND211"/>
      <c r="FNE211"/>
      <c r="FNF211"/>
      <c r="FNG211"/>
      <c r="FNH211"/>
      <c r="FNI211"/>
      <c r="FNJ211"/>
      <c r="FNK211"/>
      <c r="FNL211"/>
      <c r="FNM211"/>
      <c r="FNN211"/>
      <c r="FNO211"/>
      <c r="FNP211"/>
      <c r="FNQ211"/>
      <c r="FNR211"/>
      <c r="FNS211"/>
      <c r="FNT211"/>
      <c r="FNU211"/>
      <c r="FNV211"/>
      <c r="FNW211"/>
      <c r="FNX211"/>
      <c r="FNY211"/>
      <c r="FNZ211"/>
      <c r="FOA211"/>
      <c r="FOB211"/>
      <c r="FOC211"/>
      <c r="FOD211"/>
      <c r="FOE211"/>
      <c r="FOF211"/>
      <c r="FOG211"/>
      <c r="FOH211"/>
      <c r="FOI211"/>
      <c r="FOJ211"/>
      <c r="FOK211"/>
      <c r="FOL211"/>
      <c r="FOM211"/>
      <c r="FON211"/>
      <c r="FOO211"/>
      <c r="FOP211"/>
      <c r="FOQ211"/>
      <c r="FOR211"/>
      <c r="FOS211"/>
      <c r="FOT211"/>
      <c r="FOU211"/>
      <c r="FOV211"/>
      <c r="FOW211"/>
      <c r="FOX211"/>
      <c r="FOY211"/>
      <c r="FOZ211"/>
      <c r="FPA211"/>
      <c r="FPB211"/>
      <c r="FPC211"/>
      <c r="FPD211"/>
      <c r="FPE211"/>
      <c r="FPF211"/>
      <c r="FPG211"/>
      <c r="FPH211"/>
      <c r="FPI211"/>
      <c r="FPJ211"/>
      <c r="FPK211"/>
      <c r="FPL211"/>
      <c r="FPM211"/>
      <c r="FPN211"/>
      <c r="FPO211"/>
      <c r="FPP211"/>
      <c r="FPQ211"/>
      <c r="FPR211"/>
      <c r="FPS211"/>
      <c r="FPT211"/>
      <c r="FPU211"/>
      <c r="FPV211"/>
      <c r="FPW211"/>
      <c r="FPX211"/>
      <c r="FPY211"/>
      <c r="FPZ211"/>
      <c r="FQA211"/>
      <c r="FQB211"/>
      <c r="FQC211"/>
      <c r="FQD211"/>
      <c r="FQE211"/>
      <c r="FQF211"/>
      <c r="FQG211"/>
      <c r="FQH211"/>
      <c r="FQI211"/>
      <c r="FQJ211"/>
      <c r="FQK211"/>
      <c r="FQL211"/>
      <c r="FQM211"/>
      <c r="FQN211"/>
      <c r="FQO211"/>
      <c r="FQP211"/>
      <c r="FQQ211"/>
      <c r="FQR211"/>
      <c r="FQS211"/>
      <c r="FQT211"/>
      <c r="FQU211"/>
      <c r="FQV211"/>
      <c r="FQW211"/>
      <c r="FQX211"/>
      <c r="FQY211"/>
      <c r="FQZ211"/>
      <c r="FRA211"/>
      <c r="FRB211"/>
      <c r="FRC211"/>
      <c r="FRD211"/>
      <c r="FRE211"/>
      <c r="FRF211"/>
      <c r="FRG211"/>
      <c r="FRH211"/>
      <c r="FRI211"/>
      <c r="FRJ211"/>
      <c r="FRK211"/>
      <c r="FRL211"/>
      <c r="FRM211"/>
      <c r="FRN211"/>
      <c r="FRO211"/>
      <c r="FRP211"/>
      <c r="FRQ211"/>
      <c r="FRR211"/>
      <c r="FRS211"/>
      <c r="FRT211"/>
      <c r="FRU211"/>
      <c r="FRV211"/>
      <c r="FRW211"/>
      <c r="FRX211"/>
      <c r="FRY211"/>
      <c r="FRZ211"/>
      <c r="FSA211"/>
      <c r="FSB211"/>
      <c r="FSC211"/>
      <c r="FSD211"/>
      <c r="FSE211"/>
      <c r="FSF211"/>
      <c r="FSG211"/>
      <c r="FSH211"/>
      <c r="FSI211"/>
      <c r="FSJ211"/>
      <c r="FSK211"/>
      <c r="FSL211"/>
      <c r="FSM211"/>
      <c r="FSN211"/>
      <c r="FSO211"/>
      <c r="FSP211"/>
      <c r="FSQ211"/>
      <c r="FSR211"/>
      <c r="FSS211"/>
      <c r="FST211"/>
      <c r="FSU211"/>
      <c r="FSV211"/>
      <c r="FSW211"/>
      <c r="FSX211"/>
      <c r="FSY211"/>
      <c r="FSZ211"/>
      <c r="FTA211"/>
      <c r="FTB211"/>
      <c r="FTC211"/>
      <c r="FTD211"/>
      <c r="FTE211"/>
      <c r="FTF211"/>
      <c r="FTG211"/>
      <c r="FTH211"/>
      <c r="FTI211"/>
      <c r="FTJ211"/>
      <c r="FTK211"/>
      <c r="FTL211"/>
      <c r="FTM211"/>
      <c r="FTN211"/>
      <c r="FTO211"/>
      <c r="FTP211"/>
      <c r="FTQ211"/>
      <c r="FTR211"/>
      <c r="FTS211"/>
      <c r="FTT211"/>
      <c r="FTU211"/>
      <c r="FTV211"/>
      <c r="FTW211"/>
      <c r="FTX211"/>
      <c r="FTY211"/>
      <c r="FTZ211"/>
      <c r="FUA211"/>
      <c r="FUB211"/>
      <c r="FUC211"/>
      <c r="FUD211"/>
      <c r="FUE211"/>
      <c r="FUF211"/>
      <c r="FUG211"/>
      <c r="FUH211"/>
      <c r="FUI211"/>
      <c r="FUJ211"/>
      <c r="FUK211"/>
      <c r="FUL211"/>
      <c r="FUM211"/>
      <c r="FUN211"/>
      <c r="FUO211"/>
      <c r="FUP211"/>
      <c r="FUQ211"/>
      <c r="FUR211"/>
      <c r="FUS211"/>
      <c r="FUT211"/>
      <c r="FUU211"/>
      <c r="FUV211"/>
      <c r="FUW211"/>
      <c r="FUX211"/>
      <c r="FUY211"/>
      <c r="FUZ211"/>
      <c r="FVA211"/>
      <c r="FVB211"/>
      <c r="FVC211"/>
      <c r="FVD211"/>
      <c r="FVE211"/>
      <c r="FVF211"/>
      <c r="FVG211"/>
      <c r="FVH211"/>
      <c r="FVI211"/>
      <c r="FVJ211"/>
      <c r="FVK211"/>
      <c r="FVL211"/>
      <c r="FVM211"/>
      <c r="FVN211"/>
      <c r="FVO211"/>
      <c r="FVP211"/>
      <c r="FVQ211"/>
      <c r="FVR211"/>
      <c r="FVS211"/>
      <c r="FVT211"/>
      <c r="FVU211"/>
      <c r="FVV211"/>
      <c r="FVW211"/>
      <c r="FVX211"/>
      <c r="FVY211"/>
      <c r="FVZ211"/>
      <c r="FWA211"/>
      <c r="FWB211"/>
      <c r="FWC211"/>
      <c r="FWD211"/>
      <c r="FWE211"/>
      <c r="FWF211"/>
      <c r="FWG211"/>
      <c r="FWH211"/>
      <c r="FWI211"/>
      <c r="FWJ211"/>
      <c r="FWK211"/>
      <c r="FWL211"/>
      <c r="FWM211"/>
      <c r="FWN211"/>
      <c r="FWO211"/>
      <c r="FWP211"/>
      <c r="FWQ211"/>
      <c r="FWR211"/>
      <c r="FWS211"/>
      <c r="FWT211"/>
      <c r="FWU211"/>
      <c r="FWV211"/>
      <c r="FWW211"/>
      <c r="FWX211"/>
      <c r="FWY211"/>
      <c r="FWZ211"/>
      <c r="FXA211"/>
      <c r="FXB211"/>
      <c r="FXC211"/>
      <c r="FXD211"/>
      <c r="FXE211"/>
      <c r="FXF211"/>
      <c r="FXG211"/>
      <c r="FXH211"/>
      <c r="FXI211"/>
      <c r="FXJ211"/>
      <c r="FXK211"/>
      <c r="FXL211"/>
      <c r="FXM211"/>
      <c r="FXN211"/>
      <c r="FXO211"/>
      <c r="FXP211"/>
      <c r="FXQ211"/>
      <c r="FXR211"/>
      <c r="FXS211"/>
      <c r="FXT211"/>
      <c r="FXU211"/>
      <c r="FXV211"/>
      <c r="FXW211"/>
      <c r="FXX211"/>
      <c r="FXY211"/>
      <c r="FXZ211"/>
      <c r="FYA211"/>
      <c r="FYB211"/>
      <c r="FYC211"/>
      <c r="FYD211"/>
      <c r="FYE211"/>
      <c r="FYF211"/>
      <c r="FYG211"/>
      <c r="FYH211"/>
      <c r="FYI211"/>
      <c r="FYJ211"/>
      <c r="FYK211"/>
      <c r="FYL211"/>
      <c r="FYM211"/>
      <c r="FYN211"/>
      <c r="FYO211"/>
      <c r="FYP211"/>
      <c r="FYQ211"/>
      <c r="FYR211"/>
      <c r="FYS211"/>
      <c r="FYT211"/>
      <c r="FYU211"/>
      <c r="FYV211"/>
      <c r="FYW211"/>
      <c r="FYX211"/>
      <c r="FYY211"/>
      <c r="FYZ211"/>
      <c r="FZA211"/>
      <c r="FZB211"/>
      <c r="FZC211"/>
      <c r="FZD211"/>
      <c r="FZE211"/>
      <c r="FZF211"/>
      <c r="FZG211"/>
      <c r="FZH211"/>
      <c r="FZI211"/>
      <c r="FZJ211"/>
      <c r="FZK211"/>
      <c r="FZL211"/>
      <c r="FZM211"/>
      <c r="FZN211"/>
      <c r="FZO211"/>
      <c r="FZP211"/>
      <c r="FZQ211"/>
      <c r="FZR211"/>
      <c r="FZS211"/>
      <c r="FZT211"/>
      <c r="FZU211"/>
      <c r="FZV211"/>
      <c r="FZW211"/>
      <c r="FZX211"/>
      <c r="FZY211"/>
      <c r="FZZ211"/>
      <c r="GAA211"/>
      <c r="GAB211"/>
      <c r="GAC211"/>
      <c r="GAD211"/>
      <c r="GAE211"/>
      <c r="GAF211"/>
      <c r="GAG211"/>
      <c r="GAH211"/>
      <c r="GAI211"/>
      <c r="GAJ211"/>
      <c r="GAK211"/>
      <c r="GAL211"/>
      <c r="GAM211"/>
      <c r="GAN211"/>
      <c r="GAO211"/>
      <c r="GAP211"/>
      <c r="GAQ211"/>
      <c r="GAR211"/>
      <c r="GAS211"/>
      <c r="GAT211"/>
      <c r="GAU211"/>
      <c r="GAV211"/>
      <c r="GAW211"/>
      <c r="GAX211"/>
      <c r="GAY211"/>
      <c r="GAZ211"/>
      <c r="GBA211"/>
      <c r="GBB211"/>
      <c r="GBC211"/>
      <c r="GBD211"/>
      <c r="GBE211"/>
      <c r="GBF211"/>
      <c r="GBG211"/>
      <c r="GBH211"/>
      <c r="GBI211"/>
      <c r="GBJ211"/>
      <c r="GBK211"/>
      <c r="GBL211"/>
      <c r="GBM211"/>
      <c r="GBN211"/>
      <c r="GBO211"/>
      <c r="GBP211"/>
      <c r="GBQ211"/>
      <c r="GBR211"/>
      <c r="GBS211"/>
      <c r="GBT211"/>
      <c r="GBU211"/>
      <c r="GBV211"/>
      <c r="GBW211"/>
      <c r="GBX211"/>
      <c r="GBY211"/>
      <c r="GBZ211"/>
      <c r="GCA211"/>
      <c r="GCB211"/>
      <c r="GCC211"/>
      <c r="GCD211"/>
      <c r="GCE211"/>
      <c r="GCF211"/>
      <c r="GCG211"/>
      <c r="GCH211"/>
      <c r="GCI211"/>
      <c r="GCJ211"/>
      <c r="GCK211"/>
      <c r="GCL211"/>
      <c r="GCM211"/>
      <c r="GCN211"/>
      <c r="GCO211"/>
      <c r="GCP211"/>
      <c r="GCQ211"/>
      <c r="GCR211"/>
      <c r="GCS211"/>
      <c r="GCT211"/>
      <c r="GCU211"/>
      <c r="GCV211"/>
      <c r="GCW211"/>
      <c r="GCX211"/>
      <c r="GCY211"/>
      <c r="GCZ211"/>
      <c r="GDA211"/>
      <c r="GDB211"/>
      <c r="GDC211"/>
      <c r="GDD211"/>
      <c r="GDE211"/>
      <c r="GDF211"/>
      <c r="GDG211"/>
      <c r="GDH211"/>
      <c r="GDI211"/>
      <c r="GDJ211"/>
      <c r="GDK211"/>
      <c r="GDL211"/>
      <c r="GDM211"/>
      <c r="GDN211"/>
      <c r="GDO211"/>
      <c r="GDP211"/>
      <c r="GDQ211"/>
      <c r="GDR211"/>
      <c r="GDS211"/>
      <c r="GDT211"/>
      <c r="GDU211"/>
      <c r="GDV211"/>
      <c r="GDW211"/>
      <c r="GDX211"/>
      <c r="GDY211"/>
      <c r="GDZ211"/>
      <c r="GEA211"/>
      <c r="GEB211"/>
      <c r="GEC211"/>
      <c r="GED211"/>
      <c r="GEE211"/>
      <c r="GEF211"/>
      <c r="GEG211"/>
      <c r="GEH211"/>
      <c r="GEI211"/>
      <c r="GEJ211"/>
      <c r="GEK211"/>
      <c r="GEL211"/>
      <c r="GEM211"/>
      <c r="GEN211"/>
      <c r="GEO211"/>
      <c r="GEP211"/>
      <c r="GEQ211"/>
      <c r="GER211"/>
      <c r="GES211"/>
      <c r="GET211"/>
      <c r="GEU211"/>
      <c r="GEV211"/>
      <c r="GEW211"/>
      <c r="GEX211"/>
      <c r="GEY211"/>
      <c r="GEZ211"/>
      <c r="GFA211"/>
      <c r="GFB211"/>
      <c r="GFC211"/>
      <c r="GFD211"/>
      <c r="GFE211"/>
      <c r="GFF211"/>
      <c r="GFG211"/>
      <c r="GFH211"/>
      <c r="GFI211"/>
      <c r="GFJ211"/>
      <c r="GFK211"/>
      <c r="GFL211"/>
      <c r="GFM211"/>
      <c r="GFN211"/>
      <c r="GFO211"/>
      <c r="GFP211"/>
      <c r="GFQ211"/>
      <c r="GFR211"/>
      <c r="GFS211"/>
      <c r="GFT211"/>
      <c r="GFU211"/>
      <c r="GFV211"/>
      <c r="GFW211"/>
      <c r="GFX211"/>
      <c r="GFY211"/>
      <c r="GFZ211"/>
      <c r="GGA211"/>
      <c r="GGB211"/>
      <c r="GGC211"/>
      <c r="GGD211"/>
      <c r="GGE211"/>
      <c r="GGF211"/>
      <c r="GGG211"/>
      <c r="GGH211"/>
      <c r="GGI211"/>
      <c r="GGJ211"/>
      <c r="GGK211"/>
      <c r="GGL211"/>
      <c r="GGM211"/>
      <c r="GGN211"/>
      <c r="GGO211"/>
      <c r="GGP211"/>
      <c r="GGQ211"/>
      <c r="GGR211"/>
      <c r="GGS211"/>
      <c r="GGT211"/>
      <c r="GGU211"/>
      <c r="GGV211"/>
      <c r="GGW211"/>
      <c r="GGX211"/>
      <c r="GGY211"/>
      <c r="GGZ211"/>
      <c r="GHA211"/>
      <c r="GHB211"/>
      <c r="GHC211"/>
      <c r="GHD211"/>
      <c r="GHE211"/>
      <c r="GHF211"/>
      <c r="GHG211"/>
      <c r="GHH211"/>
      <c r="GHI211"/>
      <c r="GHJ211"/>
      <c r="GHK211"/>
      <c r="GHL211"/>
      <c r="GHM211"/>
      <c r="GHN211"/>
      <c r="GHO211"/>
      <c r="GHP211"/>
      <c r="GHQ211"/>
      <c r="GHR211"/>
      <c r="GHS211"/>
      <c r="GHT211"/>
      <c r="GHU211"/>
      <c r="GHV211"/>
      <c r="GHW211"/>
      <c r="GHX211"/>
      <c r="GHY211"/>
      <c r="GHZ211"/>
      <c r="GIA211"/>
      <c r="GIB211"/>
      <c r="GIC211"/>
      <c r="GID211"/>
      <c r="GIE211"/>
      <c r="GIF211"/>
      <c r="GIG211"/>
      <c r="GIH211"/>
      <c r="GII211"/>
      <c r="GIJ211"/>
      <c r="GIK211"/>
      <c r="GIL211"/>
      <c r="GIM211"/>
      <c r="GIN211"/>
      <c r="GIO211"/>
      <c r="GIP211"/>
      <c r="GIQ211"/>
      <c r="GIR211"/>
      <c r="GIS211"/>
      <c r="GIT211"/>
      <c r="GIU211"/>
      <c r="GIV211"/>
      <c r="GIW211"/>
      <c r="GIX211"/>
      <c r="GIY211"/>
      <c r="GIZ211"/>
      <c r="GJA211"/>
      <c r="GJB211"/>
      <c r="GJC211"/>
      <c r="GJD211"/>
      <c r="GJE211"/>
      <c r="GJF211"/>
      <c r="GJG211"/>
      <c r="GJH211"/>
      <c r="GJI211"/>
      <c r="GJJ211"/>
      <c r="GJK211"/>
      <c r="GJL211"/>
      <c r="GJM211"/>
      <c r="GJN211"/>
      <c r="GJO211"/>
      <c r="GJP211"/>
      <c r="GJQ211"/>
      <c r="GJR211"/>
      <c r="GJS211"/>
      <c r="GJT211"/>
      <c r="GJU211"/>
      <c r="GJV211"/>
      <c r="GJW211"/>
      <c r="GJX211"/>
      <c r="GJY211"/>
      <c r="GJZ211"/>
      <c r="GKA211"/>
      <c r="GKB211"/>
      <c r="GKC211"/>
      <c r="GKD211"/>
      <c r="GKE211"/>
      <c r="GKF211"/>
      <c r="GKG211"/>
      <c r="GKH211"/>
      <c r="GKI211"/>
      <c r="GKJ211"/>
      <c r="GKK211"/>
      <c r="GKL211"/>
      <c r="GKM211"/>
      <c r="GKN211"/>
      <c r="GKO211"/>
      <c r="GKP211"/>
      <c r="GKQ211"/>
      <c r="GKR211"/>
      <c r="GKS211"/>
      <c r="GKT211"/>
      <c r="GKU211"/>
      <c r="GKV211"/>
      <c r="GKW211"/>
      <c r="GKX211"/>
      <c r="GKY211"/>
      <c r="GKZ211"/>
      <c r="GLA211"/>
      <c r="GLB211"/>
      <c r="GLC211"/>
      <c r="GLD211"/>
      <c r="GLE211"/>
      <c r="GLF211"/>
      <c r="GLG211"/>
      <c r="GLH211"/>
      <c r="GLI211"/>
      <c r="GLJ211"/>
      <c r="GLK211"/>
      <c r="GLL211"/>
      <c r="GLM211"/>
      <c r="GLN211"/>
      <c r="GLO211"/>
      <c r="GLP211"/>
      <c r="GLQ211"/>
      <c r="GLR211"/>
      <c r="GLS211"/>
      <c r="GLT211"/>
      <c r="GLU211"/>
      <c r="GLV211"/>
      <c r="GLW211"/>
      <c r="GLX211"/>
      <c r="GLY211"/>
      <c r="GLZ211"/>
      <c r="GMA211"/>
      <c r="GMB211"/>
      <c r="GMC211"/>
      <c r="GMD211"/>
      <c r="GME211"/>
      <c r="GMF211"/>
      <c r="GMG211"/>
      <c r="GMH211"/>
      <c r="GMI211"/>
      <c r="GMJ211"/>
      <c r="GMK211"/>
      <c r="GML211"/>
      <c r="GMM211"/>
      <c r="GMN211"/>
      <c r="GMO211"/>
      <c r="GMP211"/>
      <c r="GMQ211"/>
      <c r="GMR211"/>
      <c r="GMS211"/>
      <c r="GMT211"/>
      <c r="GMU211"/>
      <c r="GMV211"/>
      <c r="GMW211"/>
      <c r="GMX211"/>
      <c r="GMY211"/>
      <c r="GMZ211"/>
      <c r="GNA211"/>
      <c r="GNB211"/>
      <c r="GNC211"/>
      <c r="GND211"/>
      <c r="GNE211"/>
      <c r="GNF211"/>
      <c r="GNG211"/>
      <c r="GNH211"/>
      <c r="GNI211"/>
      <c r="GNJ211"/>
      <c r="GNK211"/>
      <c r="GNL211"/>
      <c r="GNM211"/>
      <c r="GNN211"/>
      <c r="GNO211"/>
      <c r="GNP211"/>
      <c r="GNQ211"/>
      <c r="GNR211"/>
      <c r="GNS211"/>
      <c r="GNT211"/>
      <c r="GNU211"/>
      <c r="GNV211"/>
      <c r="GNW211"/>
      <c r="GNX211"/>
      <c r="GNY211"/>
      <c r="GNZ211"/>
      <c r="GOA211"/>
      <c r="GOB211"/>
      <c r="GOC211"/>
      <c r="GOD211"/>
      <c r="GOE211"/>
      <c r="GOF211"/>
      <c r="GOG211"/>
      <c r="GOH211"/>
      <c r="GOI211"/>
      <c r="GOJ211"/>
      <c r="GOK211"/>
      <c r="GOL211"/>
      <c r="GOM211"/>
      <c r="GON211"/>
      <c r="GOO211"/>
      <c r="GOP211"/>
      <c r="GOQ211"/>
      <c r="GOR211"/>
      <c r="GOS211"/>
      <c r="GOT211"/>
      <c r="GOU211"/>
      <c r="GOV211"/>
      <c r="GOW211"/>
      <c r="GOX211"/>
      <c r="GOY211"/>
      <c r="GOZ211"/>
      <c r="GPA211"/>
      <c r="GPB211"/>
      <c r="GPC211"/>
      <c r="GPD211"/>
      <c r="GPE211"/>
      <c r="GPF211"/>
      <c r="GPG211"/>
      <c r="GPH211"/>
      <c r="GPI211"/>
      <c r="GPJ211"/>
      <c r="GPK211"/>
      <c r="GPL211"/>
      <c r="GPM211"/>
      <c r="GPN211"/>
      <c r="GPO211"/>
      <c r="GPP211"/>
      <c r="GPQ211"/>
      <c r="GPR211"/>
      <c r="GPS211"/>
      <c r="GPT211"/>
      <c r="GPU211"/>
      <c r="GPV211"/>
      <c r="GPW211"/>
      <c r="GPX211"/>
      <c r="GPY211"/>
      <c r="GPZ211"/>
      <c r="GQA211"/>
      <c r="GQB211"/>
      <c r="GQC211"/>
      <c r="GQD211"/>
      <c r="GQE211"/>
      <c r="GQF211"/>
      <c r="GQG211"/>
      <c r="GQH211"/>
      <c r="GQI211"/>
      <c r="GQJ211"/>
      <c r="GQK211"/>
      <c r="GQL211"/>
      <c r="GQM211"/>
      <c r="GQN211"/>
      <c r="GQO211"/>
      <c r="GQP211"/>
      <c r="GQQ211"/>
      <c r="GQR211"/>
      <c r="GQS211"/>
      <c r="GQT211"/>
      <c r="GQU211"/>
      <c r="GQV211"/>
      <c r="GQW211"/>
      <c r="GQX211"/>
      <c r="GQY211"/>
      <c r="GQZ211"/>
      <c r="GRA211"/>
      <c r="GRB211"/>
      <c r="GRC211"/>
      <c r="GRD211"/>
      <c r="GRE211"/>
      <c r="GRF211"/>
      <c r="GRG211"/>
      <c r="GRH211"/>
      <c r="GRI211"/>
      <c r="GRJ211"/>
      <c r="GRK211"/>
      <c r="GRL211"/>
      <c r="GRM211"/>
      <c r="GRN211"/>
      <c r="GRO211"/>
      <c r="GRP211"/>
      <c r="GRQ211"/>
      <c r="GRR211"/>
      <c r="GRS211"/>
      <c r="GRT211"/>
      <c r="GRU211"/>
      <c r="GRV211"/>
      <c r="GRW211"/>
      <c r="GRX211"/>
      <c r="GRY211"/>
      <c r="GRZ211"/>
      <c r="GSA211"/>
      <c r="GSB211"/>
      <c r="GSC211"/>
      <c r="GSD211"/>
      <c r="GSE211"/>
      <c r="GSF211"/>
      <c r="GSG211"/>
      <c r="GSH211"/>
      <c r="GSI211"/>
      <c r="GSJ211"/>
      <c r="GSK211"/>
      <c r="GSL211"/>
      <c r="GSM211"/>
      <c r="GSN211"/>
      <c r="GSO211"/>
      <c r="GSP211"/>
      <c r="GSQ211"/>
      <c r="GSR211"/>
      <c r="GSS211"/>
      <c r="GST211"/>
      <c r="GSU211"/>
      <c r="GSV211"/>
      <c r="GSW211"/>
      <c r="GSX211"/>
      <c r="GSY211"/>
      <c r="GSZ211"/>
      <c r="GTA211"/>
      <c r="GTB211"/>
      <c r="GTC211"/>
      <c r="GTD211"/>
      <c r="GTE211"/>
      <c r="GTF211"/>
      <c r="GTG211"/>
      <c r="GTH211"/>
      <c r="GTI211"/>
      <c r="GTJ211"/>
      <c r="GTK211"/>
      <c r="GTL211"/>
      <c r="GTM211"/>
      <c r="GTN211"/>
      <c r="GTO211"/>
      <c r="GTP211"/>
      <c r="GTQ211"/>
      <c r="GTR211"/>
      <c r="GTS211"/>
      <c r="GTT211"/>
      <c r="GTU211"/>
      <c r="GTV211"/>
      <c r="GTW211"/>
      <c r="GTX211"/>
      <c r="GTY211"/>
      <c r="GTZ211"/>
      <c r="GUA211"/>
      <c r="GUB211"/>
      <c r="GUC211"/>
      <c r="GUD211"/>
      <c r="GUE211"/>
      <c r="GUF211"/>
      <c r="GUG211"/>
      <c r="GUH211"/>
      <c r="GUI211"/>
      <c r="GUJ211"/>
      <c r="GUK211"/>
      <c r="GUL211"/>
      <c r="GUM211"/>
      <c r="GUN211"/>
      <c r="GUO211"/>
      <c r="GUP211"/>
      <c r="GUQ211"/>
      <c r="GUR211"/>
      <c r="GUS211"/>
      <c r="GUT211"/>
      <c r="GUU211"/>
      <c r="GUV211"/>
      <c r="GUW211"/>
      <c r="GUX211"/>
      <c r="GUY211"/>
      <c r="GUZ211"/>
      <c r="GVA211"/>
      <c r="GVB211"/>
      <c r="GVC211"/>
      <c r="GVD211"/>
      <c r="GVE211"/>
      <c r="GVF211"/>
      <c r="GVG211"/>
      <c r="GVH211"/>
      <c r="GVI211"/>
      <c r="GVJ211"/>
      <c r="GVK211"/>
      <c r="GVL211"/>
      <c r="GVM211"/>
      <c r="GVN211"/>
      <c r="GVO211"/>
      <c r="GVP211"/>
      <c r="GVQ211"/>
      <c r="GVR211"/>
      <c r="GVS211"/>
      <c r="GVT211"/>
      <c r="GVU211"/>
      <c r="GVV211"/>
      <c r="GVW211"/>
      <c r="GVX211"/>
      <c r="GVY211"/>
      <c r="GVZ211"/>
      <c r="GWA211"/>
      <c r="GWB211"/>
      <c r="GWC211"/>
      <c r="GWD211"/>
      <c r="GWE211"/>
      <c r="GWF211"/>
      <c r="GWG211"/>
      <c r="GWH211"/>
      <c r="GWI211"/>
      <c r="GWJ211"/>
      <c r="GWK211"/>
      <c r="GWL211"/>
      <c r="GWM211"/>
      <c r="GWN211"/>
      <c r="GWO211"/>
      <c r="GWP211"/>
      <c r="GWQ211"/>
      <c r="GWR211"/>
      <c r="GWS211"/>
      <c r="GWT211"/>
      <c r="GWU211"/>
      <c r="GWV211"/>
      <c r="GWW211"/>
      <c r="GWX211"/>
      <c r="GWY211"/>
      <c r="GWZ211"/>
      <c r="GXA211"/>
      <c r="GXB211"/>
      <c r="GXC211"/>
      <c r="GXD211"/>
      <c r="GXE211"/>
      <c r="GXF211"/>
      <c r="GXG211"/>
      <c r="GXH211"/>
      <c r="GXI211"/>
      <c r="GXJ211"/>
      <c r="GXK211"/>
      <c r="GXL211"/>
      <c r="GXM211"/>
      <c r="GXN211"/>
      <c r="GXO211"/>
      <c r="GXP211"/>
      <c r="GXQ211"/>
      <c r="GXR211"/>
      <c r="GXS211"/>
      <c r="GXT211"/>
      <c r="GXU211"/>
      <c r="GXV211"/>
      <c r="GXW211"/>
      <c r="GXX211"/>
      <c r="GXY211"/>
      <c r="GXZ211"/>
      <c r="GYA211"/>
      <c r="GYB211"/>
      <c r="GYC211"/>
      <c r="GYD211"/>
      <c r="GYE211"/>
      <c r="GYF211"/>
      <c r="GYG211"/>
      <c r="GYH211"/>
      <c r="GYI211"/>
      <c r="GYJ211"/>
      <c r="GYK211"/>
      <c r="GYL211"/>
      <c r="GYM211"/>
      <c r="GYN211"/>
      <c r="GYO211"/>
      <c r="GYP211"/>
      <c r="GYQ211"/>
      <c r="GYR211"/>
      <c r="GYS211"/>
      <c r="GYT211"/>
      <c r="GYU211"/>
      <c r="GYV211"/>
      <c r="GYW211"/>
      <c r="GYX211"/>
      <c r="GYY211"/>
      <c r="GYZ211"/>
      <c r="GZA211"/>
      <c r="GZB211"/>
      <c r="GZC211"/>
      <c r="GZD211"/>
      <c r="GZE211"/>
      <c r="GZF211"/>
      <c r="GZG211"/>
      <c r="GZH211"/>
      <c r="GZI211"/>
      <c r="GZJ211"/>
      <c r="GZK211"/>
      <c r="GZL211"/>
      <c r="GZM211"/>
      <c r="GZN211"/>
      <c r="GZO211"/>
      <c r="GZP211"/>
      <c r="GZQ211"/>
      <c r="GZR211"/>
      <c r="GZS211"/>
      <c r="GZT211"/>
      <c r="GZU211"/>
      <c r="GZV211"/>
      <c r="GZW211"/>
      <c r="GZX211"/>
      <c r="GZY211"/>
      <c r="GZZ211"/>
      <c r="HAA211"/>
      <c r="HAB211"/>
      <c r="HAC211"/>
      <c r="HAD211"/>
      <c r="HAE211"/>
      <c r="HAF211"/>
      <c r="HAG211"/>
      <c r="HAH211"/>
      <c r="HAI211"/>
      <c r="HAJ211"/>
      <c r="HAK211"/>
      <c r="HAL211"/>
      <c r="HAM211"/>
      <c r="HAN211"/>
      <c r="HAO211"/>
      <c r="HAP211"/>
      <c r="HAQ211"/>
      <c r="HAR211"/>
      <c r="HAS211"/>
      <c r="HAT211"/>
      <c r="HAU211"/>
      <c r="HAV211"/>
      <c r="HAW211"/>
      <c r="HAX211"/>
      <c r="HAY211"/>
      <c r="HAZ211"/>
      <c r="HBA211"/>
      <c r="HBB211"/>
      <c r="HBC211"/>
      <c r="HBD211"/>
      <c r="HBE211"/>
      <c r="HBF211"/>
      <c r="HBG211"/>
      <c r="HBH211"/>
      <c r="HBI211"/>
      <c r="HBJ211"/>
      <c r="HBK211"/>
      <c r="HBL211"/>
      <c r="HBM211"/>
      <c r="HBN211"/>
      <c r="HBO211"/>
      <c r="HBP211"/>
      <c r="HBQ211"/>
      <c r="HBR211"/>
      <c r="HBS211"/>
      <c r="HBT211"/>
      <c r="HBU211"/>
      <c r="HBV211"/>
      <c r="HBW211"/>
      <c r="HBX211"/>
      <c r="HBY211"/>
      <c r="HBZ211"/>
      <c r="HCA211"/>
      <c r="HCB211"/>
      <c r="HCC211"/>
      <c r="HCD211"/>
      <c r="HCE211"/>
      <c r="HCF211"/>
      <c r="HCG211"/>
      <c r="HCH211"/>
      <c r="HCI211"/>
      <c r="HCJ211"/>
      <c r="HCK211"/>
      <c r="HCL211"/>
      <c r="HCM211"/>
      <c r="HCN211"/>
      <c r="HCO211"/>
      <c r="HCP211"/>
      <c r="HCQ211"/>
      <c r="HCR211"/>
      <c r="HCS211"/>
      <c r="HCT211"/>
      <c r="HCU211"/>
      <c r="HCV211"/>
      <c r="HCW211"/>
      <c r="HCX211"/>
      <c r="HCY211"/>
      <c r="HCZ211"/>
      <c r="HDA211"/>
      <c r="HDB211"/>
      <c r="HDC211"/>
      <c r="HDD211"/>
      <c r="HDE211"/>
      <c r="HDF211"/>
      <c r="HDG211"/>
      <c r="HDH211"/>
      <c r="HDI211"/>
      <c r="HDJ211"/>
      <c r="HDK211"/>
      <c r="HDL211"/>
      <c r="HDM211"/>
      <c r="HDN211"/>
      <c r="HDO211"/>
      <c r="HDP211"/>
      <c r="HDQ211"/>
      <c r="HDR211"/>
      <c r="HDS211"/>
      <c r="HDT211"/>
      <c r="HDU211"/>
      <c r="HDV211"/>
      <c r="HDW211"/>
      <c r="HDX211"/>
      <c r="HDY211"/>
      <c r="HDZ211"/>
      <c r="HEA211"/>
      <c r="HEB211"/>
      <c r="HEC211"/>
      <c r="HED211"/>
      <c r="HEE211"/>
      <c r="HEF211"/>
      <c r="HEG211"/>
      <c r="HEH211"/>
      <c r="HEI211"/>
      <c r="HEJ211"/>
      <c r="HEK211"/>
      <c r="HEL211"/>
      <c r="HEM211"/>
      <c r="HEN211"/>
      <c r="HEO211"/>
      <c r="HEP211"/>
      <c r="HEQ211"/>
      <c r="HER211"/>
      <c r="HES211"/>
      <c r="HET211"/>
      <c r="HEU211"/>
      <c r="HEV211"/>
      <c r="HEW211"/>
      <c r="HEX211"/>
      <c r="HEY211"/>
      <c r="HEZ211"/>
      <c r="HFA211"/>
      <c r="HFB211"/>
      <c r="HFC211"/>
      <c r="HFD211"/>
      <c r="HFE211"/>
      <c r="HFF211"/>
      <c r="HFG211"/>
      <c r="HFH211"/>
      <c r="HFI211"/>
      <c r="HFJ211"/>
      <c r="HFK211"/>
      <c r="HFL211"/>
      <c r="HFM211"/>
      <c r="HFN211"/>
      <c r="HFO211"/>
      <c r="HFP211"/>
      <c r="HFQ211"/>
      <c r="HFR211"/>
      <c r="HFS211"/>
      <c r="HFT211"/>
      <c r="HFU211"/>
      <c r="HFV211"/>
      <c r="HFW211"/>
      <c r="HFX211"/>
      <c r="HFY211"/>
      <c r="HFZ211"/>
      <c r="HGA211"/>
      <c r="HGB211"/>
      <c r="HGC211"/>
      <c r="HGD211"/>
      <c r="HGE211"/>
      <c r="HGF211"/>
      <c r="HGG211"/>
      <c r="HGH211"/>
      <c r="HGI211"/>
      <c r="HGJ211"/>
      <c r="HGK211"/>
      <c r="HGL211"/>
      <c r="HGM211"/>
      <c r="HGN211"/>
      <c r="HGO211"/>
      <c r="HGP211"/>
      <c r="HGQ211"/>
      <c r="HGR211"/>
      <c r="HGS211"/>
      <c r="HGT211"/>
      <c r="HGU211"/>
      <c r="HGV211"/>
      <c r="HGW211"/>
      <c r="HGX211"/>
      <c r="HGY211"/>
      <c r="HGZ211"/>
      <c r="HHA211"/>
      <c r="HHB211"/>
      <c r="HHC211"/>
      <c r="HHD211"/>
      <c r="HHE211"/>
      <c r="HHF211"/>
      <c r="HHG211"/>
      <c r="HHH211"/>
      <c r="HHI211"/>
      <c r="HHJ211"/>
      <c r="HHK211"/>
      <c r="HHL211"/>
      <c r="HHM211"/>
      <c r="HHN211"/>
      <c r="HHO211"/>
      <c r="HHP211"/>
      <c r="HHQ211"/>
      <c r="HHR211"/>
      <c r="HHS211"/>
      <c r="HHT211"/>
      <c r="HHU211"/>
      <c r="HHV211"/>
      <c r="HHW211"/>
      <c r="HHX211"/>
      <c r="HHY211"/>
      <c r="HHZ211"/>
      <c r="HIA211"/>
      <c r="HIB211"/>
      <c r="HIC211"/>
      <c r="HID211"/>
      <c r="HIE211"/>
      <c r="HIF211"/>
      <c r="HIG211"/>
      <c r="HIH211"/>
      <c r="HII211"/>
      <c r="HIJ211"/>
      <c r="HIK211"/>
      <c r="HIL211"/>
      <c r="HIM211"/>
      <c r="HIN211"/>
      <c r="HIO211"/>
      <c r="HIP211"/>
      <c r="HIQ211"/>
      <c r="HIR211"/>
      <c r="HIS211"/>
      <c r="HIT211"/>
      <c r="HIU211"/>
      <c r="HIV211"/>
      <c r="HIW211"/>
      <c r="HIX211"/>
      <c r="HIY211"/>
      <c r="HIZ211"/>
      <c r="HJA211"/>
      <c r="HJB211"/>
      <c r="HJC211"/>
      <c r="HJD211"/>
      <c r="HJE211"/>
      <c r="HJF211"/>
      <c r="HJG211"/>
      <c r="HJH211"/>
      <c r="HJI211"/>
      <c r="HJJ211"/>
      <c r="HJK211"/>
      <c r="HJL211"/>
      <c r="HJM211"/>
      <c r="HJN211"/>
      <c r="HJO211"/>
      <c r="HJP211"/>
      <c r="HJQ211"/>
      <c r="HJR211"/>
      <c r="HJS211"/>
      <c r="HJT211"/>
      <c r="HJU211"/>
      <c r="HJV211"/>
      <c r="HJW211"/>
      <c r="HJX211"/>
      <c r="HJY211"/>
      <c r="HJZ211"/>
      <c r="HKA211"/>
      <c r="HKB211"/>
      <c r="HKC211"/>
      <c r="HKD211"/>
      <c r="HKE211"/>
      <c r="HKF211"/>
      <c r="HKG211"/>
      <c r="HKH211"/>
      <c r="HKI211"/>
      <c r="HKJ211"/>
      <c r="HKK211"/>
      <c r="HKL211"/>
      <c r="HKM211"/>
      <c r="HKN211"/>
      <c r="HKO211"/>
      <c r="HKP211"/>
      <c r="HKQ211"/>
      <c r="HKR211"/>
      <c r="HKS211"/>
      <c r="HKT211"/>
      <c r="HKU211"/>
      <c r="HKV211"/>
      <c r="HKW211"/>
      <c r="HKX211"/>
      <c r="HKY211"/>
      <c r="HKZ211"/>
      <c r="HLA211"/>
      <c r="HLB211"/>
      <c r="HLC211"/>
      <c r="HLD211"/>
      <c r="HLE211"/>
      <c r="HLF211"/>
      <c r="HLG211"/>
      <c r="HLH211"/>
      <c r="HLI211"/>
      <c r="HLJ211"/>
      <c r="HLK211"/>
      <c r="HLL211"/>
      <c r="HLM211"/>
      <c r="HLN211"/>
      <c r="HLO211"/>
      <c r="HLP211"/>
      <c r="HLQ211"/>
      <c r="HLR211"/>
      <c r="HLS211"/>
      <c r="HLT211"/>
      <c r="HLU211"/>
      <c r="HLV211"/>
      <c r="HLW211"/>
      <c r="HLX211"/>
      <c r="HLY211"/>
      <c r="HLZ211"/>
      <c r="HMA211"/>
      <c r="HMB211"/>
      <c r="HMC211"/>
      <c r="HMD211"/>
      <c r="HME211"/>
      <c r="HMF211"/>
      <c r="HMG211"/>
      <c r="HMH211"/>
      <c r="HMI211"/>
      <c r="HMJ211"/>
      <c r="HMK211"/>
      <c r="HML211"/>
      <c r="HMM211"/>
      <c r="HMN211"/>
      <c r="HMO211"/>
      <c r="HMP211"/>
      <c r="HMQ211"/>
      <c r="HMR211"/>
      <c r="HMS211"/>
      <c r="HMT211"/>
      <c r="HMU211"/>
      <c r="HMV211"/>
      <c r="HMW211"/>
      <c r="HMX211"/>
      <c r="HMY211"/>
      <c r="HMZ211"/>
      <c r="HNA211"/>
      <c r="HNB211"/>
      <c r="HNC211"/>
      <c r="HND211"/>
      <c r="HNE211"/>
      <c r="HNF211"/>
      <c r="HNG211"/>
      <c r="HNH211"/>
      <c r="HNI211"/>
      <c r="HNJ211"/>
      <c r="HNK211"/>
      <c r="HNL211"/>
      <c r="HNM211"/>
      <c r="HNN211"/>
      <c r="HNO211"/>
      <c r="HNP211"/>
      <c r="HNQ211"/>
      <c r="HNR211"/>
      <c r="HNS211"/>
      <c r="HNT211"/>
      <c r="HNU211"/>
      <c r="HNV211"/>
      <c r="HNW211"/>
      <c r="HNX211"/>
      <c r="HNY211"/>
      <c r="HNZ211"/>
      <c r="HOA211"/>
      <c r="HOB211"/>
      <c r="HOC211"/>
      <c r="HOD211"/>
      <c r="HOE211"/>
      <c r="HOF211"/>
      <c r="HOG211"/>
      <c r="HOH211"/>
      <c r="HOI211"/>
      <c r="HOJ211"/>
      <c r="HOK211"/>
      <c r="HOL211"/>
      <c r="HOM211"/>
      <c r="HON211"/>
      <c r="HOO211"/>
      <c r="HOP211"/>
      <c r="HOQ211"/>
      <c r="HOR211"/>
      <c r="HOS211"/>
      <c r="HOT211"/>
      <c r="HOU211"/>
      <c r="HOV211"/>
      <c r="HOW211"/>
      <c r="HOX211"/>
      <c r="HOY211"/>
      <c r="HOZ211"/>
      <c r="HPA211"/>
      <c r="HPB211"/>
      <c r="HPC211"/>
      <c r="HPD211"/>
      <c r="HPE211"/>
      <c r="HPF211"/>
      <c r="HPG211"/>
      <c r="HPH211"/>
      <c r="HPI211"/>
      <c r="HPJ211"/>
      <c r="HPK211"/>
      <c r="HPL211"/>
      <c r="HPM211"/>
      <c r="HPN211"/>
      <c r="HPO211"/>
      <c r="HPP211"/>
      <c r="HPQ211"/>
      <c r="HPR211"/>
      <c r="HPS211"/>
      <c r="HPT211"/>
      <c r="HPU211"/>
      <c r="HPV211"/>
      <c r="HPW211"/>
      <c r="HPX211"/>
      <c r="HPY211"/>
      <c r="HPZ211"/>
      <c r="HQA211"/>
      <c r="HQB211"/>
      <c r="HQC211"/>
      <c r="HQD211"/>
      <c r="HQE211"/>
      <c r="HQF211"/>
      <c r="HQG211"/>
      <c r="HQH211"/>
      <c r="HQI211"/>
      <c r="HQJ211"/>
      <c r="HQK211"/>
      <c r="HQL211"/>
      <c r="HQM211"/>
      <c r="HQN211"/>
      <c r="HQO211"/>
      <c r="HQP211"/>
      <c r="HQQ211"/>
      <c r="HQR211"/>
      <c r="HQS211"/>
      <c r="HQT211"/>
      <c r="HQU211"/>
      <c r="HQV211"/>
      <c r="HQW211"/>
      <c r="HQX211"/>
      <c r="HQY211"/>
      <c r="HQZ211"/>
      <c r="HRA211"/>
      <c r="HRB211"/>
      <c r="HRC211"/>
      <c r="HRD211"/>
      <c r="HRE211"/>
      <c r="HRF211"/>
      <c r="HRG211"/>
      <c r="HRH211"/>
      <c r="HRI211"/>
      <c r="HRJ211"/>
      <c r="HRK211"/>
      <c r="HRL211"/>
      <c r="HRM211"/>
      <c r="HRN211"/>
      <c r="HRO211"/>
      <c r="HRP211"/>
      <c r="HRQ211"/>
      <c r="HRR211"/>
      <c r="HRS211"/>
      <c r="HRT211"/>
      <c r="HRU211"/>
      <c r="HRV211"/>
      <c r="HRW211"/>
      <c r="HRX211"/>
      <c r="HRY211"/>
      <c r="HRZ211"/>
      <c r="HSA211"/>
      <c r="HSB211"/>
      <c r="HSC211"/>
      <c r="HSD211"/>
      <c r="HSE211"/>
      <c r="HSF211"/>
      <c r="HSG211"/>
      <c r="HSH211"/>
      <c r="HSI211"/>
      <c r="HSJ211"/>
      <c r="HSK211"/>
      <c r="HSL211"/>
      <c r="HSM211"/>
      <c r="HSN211"/>
      <c r="HSO211"/>
      <c r="HSP211"/>
      <c r="HSQ211"/>
      <c r="HSR211"/>
      <c r="HSS211"/>
      <c r="HST211"/>
      <c r="HSU211"/>
      <c r="HSV211"/>
      <c r="HSW211"/>
      <c r="HSX211"/>
      <c r="HSY211"/>
      <c r="HSZ211"/>
      <c r="HTA211"/>
      <c r="HTB211"/>
      <c r="HTC211"/>
      <c r="HTD211"/>
      <c r="HTE211"/>
      <c r="HTF211"/>
      <c r="HTG211"/>
      <c r="HTH211"/>
      <c r="HTI211"/>
      <c r="HTJ211"/>
      <c r="HTK211"/>
      <c r="HTL211"/>
      <c r="HTM211"/>
      <c r="HTN211"/>
      <c r="HTO211"/>
      <c r="HTP211"/>
      <c r="HTQ211"/>
      <c r="HTR211"/>
      <c r="HTS211"/>
      <c r="HTT211"/>
      <c r="HTU211"/>
      <c r="HTV211"/>
      <c r="HTW211"/>
      <c r="HTX211"/>
      <c r="HTY211"/>
      <c r="HTZ211"/>
      <c r="HUA211"/>
      <c r="HUB211"/>
      <c r="HUC211"/>
      <c r="HUD211"/>
      <c r="HUE211"/>
      <c r="HUF211"/>
      <c r="HUG211"/>
      <c r="HUH211"/>
      <c r="HUI211"/>
      <c r="HUJ211"/>
      <c r="HUK211"/>
      <c r="HUL211"/>
      <c r="HUM211"/>
      <c r="HUN211"/>
      <c r="HUO211"/>
      <c r="HUP211"/>
      <c r="HUQ211"/>
      <c r="HUR211"/>
      <c r="HUS211"/>
      <c r="HUT211"/>
      <c r="HUU211"/>
      <c r="HUV211"/>
      <c r="HUW211"/>
      <c r="HUX211"/>
      <c r="HUY211"/>
      <c r="HUZ211"/>
      <c r="HVA211"/>
      <c r="HVB211"/>
      <c r="HVC211"/>
      <c r="HVD211"/>
      <c r="HVE211"/>
      <c r="HVF211"/>
      <c r="HVG211"/>
      <c r="HVH211"/>
      <c r="HVI211"/>
      <c r="HVJ211"/>
      <c r="HVK211"/>
      <c r="HVL211"/>
      <c r="HVM211"/>
      <c r="HVN211"/>
      <c r="HVO211"/>
      <c r="HVP211"/>
      <c r="HVQ211"/>
      <c r="HVR211"/>
      <c r="HVS211"/>
      <c r="HVT211"/>
      <c r="HVU211"/>
      <c r="HVV211"/>
      <c r="HVW211"/>
      <c r="HVX211"/>
      <c r="HVY211"/>
      <c r="HVZ211"/>
      <c r="HWA211"/>
      <c r="HWB211"/>
      <c r="HWC211"/>
      <c r="HWD211"/>
      <c r="HWE211"/>
      <c r="HWF211"/>
      <c r="HWG211"/>
      <c r="HWH211"/>
      <c r="HWI211"/>
      <c r="HWJ211"/>
      <c r="HWK211"/>
      <c r="HWL211"/>
      <c r="HWM211"/>
      <c r="HWN211"/>
      <c r="HWO211"/>
      <c r="HWP211"/>
      <c r="HWQ211"/>
      <c r="HWR211"/>
      <c r="HWS211"/>
      <c r="HWT211"/>
      <c r="HWU211"/>
      <c r="HWV211"/>
      <c r="HWW211"/>
      <c r="HWX211"/>
      <c r="HWY211"/>
      <c r="HWZ211"/>
      <c r="HXA211"/>
      <c r="HXB211"/>
      <c r="HXC211"/>
      <c r="HXD211"/>
      <c r="HXE211"/>
      <c r="HXF211"/>
      <c r="HXG211"/>
      <c r="HXH211"/>
      <c r="HXI211"/>
      <c r="HXJ211"/>
      <c r="HXK211"/>
      <c r="HXL211"/>
      <c r="HXM211"/>
      <c r="HXN211"/>
      <c r="HXO211"/>
      <c r="HXP211"/>
      <c r="HXQ211"/>
      <c r="HXR211"/>
      <c r="HXS211"/>
      <c r="HXT211"/>
      <c r="HXU211"/>
      <c r="HXV211"/>
      <c r="HXW211"/>
      <c r="HXX211"/>
      <c r="HXY211"/>
      <c r="HXZ211"/>
      <c r="HYA211"/>
      <c r="HYB211"/>
      <c r="HYC211"/>
      <c r="HYD211"/>
      <c r="HYE211"/>
      <c r="HYF211"/>
      <c r="HYG211"/>
      <c r="HYH211"/>
      <c r="HYI211"/>
      <c r="HYJ211"/>
      <c r="HYK211"/>
      <c r="HYL211"/>
      <c r="HYM211"/>
      <c r="HYN211"/>
      <c r="HYO211"/>
      <c r="HYP211"/>
      <c r="HYQ211"/>
      <c r="HYR211"/>
      <c r="HYS211"/>
      <c r="HYT211"/>
      <c r="HYU211"/>
      <c r="HYV211"/>
      <c r="HYW211"/>
      <c r="HYX211"/>
      <c r="HYY211"/>
      <c r="HYZ211"/>
      <c r="HZA211"/>
      <c r="HZB211"/>
      <c r="HZC211"/>
      <c r="HZD211"/>
      <c r="HZE211"/>
      <c r="HZF211"/>
      <c r="HZG211"/>
      <c r="HZH211"/>
      <c r="HZI211"/>
      <c r="HZJ211"/>
      <c r="HZK211"/>
      <c r="HZL211"/>
      <c r="HZM211"/>
      <c r="HZN211"/>
      <c r="HZO211"/>
      <c r="HZP211"/>
      <c r="HZQ211"/>
      <c r="HZR211"/>
      <c r="HZS211"/>
      <c r="HZT211"/>
      <c r="HZU211"/>
      <c r="HZV211"/>
      <c r="HZW211"/>
      <c r="HZX211"/>
      <c r="HZY211"/>
      <c r="HZZ211"/>
      <c r="IAA211"/>
      <c r="IAB211"/>
      <c r="IAC211"/>
      <c r="IAD211"/>
      <c r="IAE211"/>
      <c r="IAF211"/>
      <c r="IAG211"/>
      <c r="IAH211"/>
      <c r="IAI211"/>
      <c r="IAJ211"/>
      <c r="IAK211"/>
      <c r="IAL211"/>
      <c r="IAM211"/>
      <c r="IAN211"/>
      <c r="IAO211"/>
      <c r="IAP211"/>
      <c r="IAQ211"/>
      <c r="IAR211"/>
      <c r="IAS211"/>
      <c r="IAT211"/>
      <c r="IAU211"/>
      <c r="IAV211"/>
      <c r="IAW211"/>
      <c r="IAX211"/>
      <c r="IAY211"/>
      <c r="IAZ211"/>
      <c r="IBA211"/>
      <c r="IBB211"/>
      <c r="IBC211"/>
      <c r="IBD211"/>
      <c r="IBE211"/>
      <c r="IBF211"/>
      <c r="IBG211"/>
      <c r="IBH211"/>
      <c r="IBI211"/>
      <c r="IBJ211"/>
      <c r="IBK211"/>
      <c r="IBL211"/>
      <c r="IBM211"/>
      <c r="IBN211"/>
      <c r="IBO211"/>
      <c r="IBP211"/>
      <c r="IBQ211"/>
      <c r="IBR211"/>
      <c r="IBS211"/>
      <c r="IBT211"/>
      <c r="IBU211"/>
      <c r="IBV211"/>
      <c r="IBW211"/>
      <c r="IBX211"/>
      <c r="IBY211"/>
      <c r="IBZ211"/>
      <c r="ICA211"/>
      <c r="ICB211"/>
      <c r="ICC211"/>
      <c r="ICD211"/>
      <c r="ICE211"/>
      <c r="ICF211"/>
      <c r="ICG211"/>
      <c r="ICH211"/>
      <c r="ICI211"/>
      <c r="ICJ211"/>
      <c r="ICK211"/>
      <c r="ICL211"/>
      <c r="ICM211"/>
      <c r="ICN211"/>
      <c r="ICO211"/>
      <c r="ICP211"/>
      <c r="ICQ211"/>
      <c r="ICR211"/>
      <c r="ICS211"/>
      <c r="ICT211"/>
      <c r="ICU211"/>
      <c r="ICV211"/>
      <c r="ICW211"/>
      <c r="ICX211"/>
      <c r="ICY211"/>
      <c r="ICZ211"/>
      <c r="IDA211"/>
      <c r="IDB211"/>
      <c r="IDC211"/>
      <c r="IDD211"/>
      <c r="IDE211"/>
      <c r="IDF211"/>
      <c r="IDG211"/>
      <c r="IDH211"/>
      <c r="IDI211"/>
      <c r="IDJ211"/>
      <c r="IDK211"/>
      <c r="IDL211"/>
      <c r="IDM211"/>
      <c r="IDN211"/>
      <c r="IDO211"/>
      <c r="IDP211"/>
      <c r="IDQ211"/>
      <c r="IDR211"/>
      <c r="IDS211"/>
      <c r="IDT211"/>
      <c r="IDU211"/>
      <c r="IDV211"/>
      <c r="IDW211"/>
      <c r="IDX211"/>
      <c r="IDY211"/>
      <c r="IDZ211"/>
      <c r="IEA211"/>
      <c r="IEB211"/>
      <c r="IEC211"/>
      <c r="IED211"/>
      <c r="IEE211"/>
      <c r="IEF211"/>
      <c r="IEG211"/>
      <c r="IEH211"/>
      <c r="IEI211"/>
      <c r="IEJ211"/>
      <c r="IEK211"/>
      <c r="IEL211"/>
      <c r="IEM211"/>
      <c r="IEN211"/>
      <c r="IEO211"/>
      <c r="IEP211"/>
      <c r="IEQ211"/>
      <c r="IER211"/>
      <c r="IES211"/>
      <c r="IET211"/>
      <c r="IEU211"/>
      <c r="IEV211"/>
      <c r="IEW211"/>
      <c r="IEX211"/>
      <c r="IEY211"/>
      <c r="IEZ211"/>
      <c r="IFA211"/>
      <c r="IFB211"/>
      <c r="IFC211"/>
      <c r="IFD211"/>
      <c r="IFE211"/>
      <c r="IFF211"/>
      <c r="IFG211"/>
      <c r="IFH211"/>
      <c r="IFI211"/>
      <c r="IFJ211"/>
      <c r="IFK211"/>
      <c r="IFL211"/>
      <c r="IFM211"/>
      <c r="IFN211"/>
      <c r="IFO211"/>
      <c r="IFP211"/>
      <c r="IFQ211"/>
      <c r="IFR211"/>
      <c r="IFS211"/>
      <c r="IFT211"/>
      <c r="IFU211"/>
      <c r="IFV211"/>
      <c r="IFW211"/>
      <c r="IFX211"/>
      <c r="IFY211"/>
      <c r="IFZ211"/>
      <c r="IGA211"/>
      <c r="IGB211"/>
      <c r="IGC211"/>
      <c r="IGD211"/>
      <c r="IGE211"/>
      <c r="IGF211"/>
      <c r="IGG211"/>
      <c r="IGH211"/>
      <c r="IGI211"/>
      <c r="IGJ211"/>
      <c r="IGK211"/>
      <c r="IGL211"/>
      <c r="IGM211"/>
      <c r="IGN211"/>
      <c r="IGO211"/>
      <c r="IGP211"/>
      <c r="IGQ211"/>
      <c r="IGR211"/>
      <c r="IGS211"/>
      <c r="IGT211"/>
      <c r="IGU211"/>
      <c r="IGV211"/>
      <c r="IGW211"/>
      <c r="IGX211"/>
      <c r="IGY211"/>
      <c r="IGZ211"/>
      <c r="IHA211"/>
      <c r="IHB211"/>
      <c r="IHC211"/>
      <c r="IHD211"/>
      <c r="IHE211"/>
      <c r="IHF211"/>
      <c r="IHG211"/>
      <c r="IHH211"/>
      <c r="IHI211"/>
      <c r="IHJ211"/>
      <c r="IHK211"/>
      <c r="IHL211"/>
      <c r="IHM211"/>
      <c r="IHN211"/>
      <c r="IHO211"/>
      <c r="IHP211"/>
      <c r="IHQ211"/>
      <c r="IHR211"/>
      <c r="IHS211"/>
      <c r="IHT211"/>
      <c r="IHU211"/>
      <c r="IHV211"/>
      <c r="IHW211"/>
      <c r="IHX211"/>
      <c r="IHY211"/>
      <c r="IHZ211"/>
      <c r="IIA211"/>
      <c r="IIB211"/>
      <c r="IIC211"/>
      <c r="IID211"/>
      <c r="IIE211"/>
      <c r="IIF211"/>
      <c r="IIG211"/>
      <c r="IIH211"/>
      <c r="III211"/>
      <c r="IIJ211"/>
      <c r="IIK211"/>
      <c r="IIL211"/>
      <c r="IIM211"/>
      <c r="IIN211"/>
      <c r="IIO211"/>
      <c r="IIP211"/>
      <c r="IIQ211"/>
      <c r="IIR211"/>
      <c r="IIS211"/>
      <c r="IIT211"/>
      <c r="IIU211"/>
      <c r="IIV211"/>
      <c r="IIW211"/>
      <c r="IIX211"/>
      <c r="IIY211"/>
      <c r="IIZ211"/>
      <c r="IJA211"/>
      <c r="IJB211"/>
      <c r="IJC211"/>
      <c r="IJD211"/>
      <c r="IJE211"/>
      <c r="IJF211"/>
      <c r="IJG211"/>
      <c r="IJH211"/>
      <c r="IJI211"/>
      <c r="IJJ211"/>
      <c r="IJK211"/>
      <c r="IJL211"/>
      <c r="IJM211"/>
      <c r="IJN211"/>
      <c r="IJO211"/>
      <c r="IJP211"/>
      <c r="IJQ211"/>
      <c r="IJR211"/>
      <c r="IJS211"/>
      <c r="IJT211"/>
      <c r="IJU211"/>
      <c r="IJV211"/>
      <c r="IJW211"/>
      <c r="IJX211"/>
      <c r="IJY211"/>
      <c r="IJZ211"/>
      <c r="IKA211"/>
      <c r="IKB211"/>
      <c r="IKC211"/>
      <c r="IKD211"/>
      <c r="IKE211"/>
      <c r="IKF211"/>
      <c r="IKG211"/>
      <c r="IKH211"/>
      <c r="IKI211"/>
      <c r="IKJ211"/>
      <c r="IKK211"/>
      <c r="IKL211"/>
      <c r="IKM211"/>
      <c r="IKN211"/>
      <c r="IKO211"/>
      <c r="IKP211"/>
      <c r="IKQ211"/>
      <c r="IKR211"/>
      <c r="IKS211"/>
      <c r="IKT211"/>
      <c r="IKU211"/>
      <c r="IKV211"/>
      <c r="IKW211"/>
      <c r="IKX211"/>
      <c r="IKY211"/>
      <c r="IKZ211"/>
      <c r="ILA211"/>
      <c r="ILB211"/>
      <c r="ILC211"/>
      <c r="ILD211"/>
      <c r="ILE211"/>
      <c r="ILF211"/>
      <c r="ILG211"/>
      <c r="ILH211"/>
      <c r="ILI211"/>
      <c r="ILJ211"/>
      <c r="ILK211"/>
      <c r="ILL211"/>
      <c r="ILM211"/>
      <c r="ILN211"/>
      <c r="ILO211"/>
      <c r="ILP211"/>
      <c r="ILQ211"/>
      <c r="ILR211"/>
      <c r="ILS211"/>
      <c r="ILT211"/>
      <c r="ILU211"/>
      <c r="ILV211"/>
      <c r="ILW211"/>
      <c r="ILX211"/>
      <c r="ILY211"/>
      <c r="ILZ211"/>
      <c r="IMA211"/>
      <c r="IMB211"/>
      <c r="IMC211"/>
      <c r="IMD211"/>
      <c r="IME211"/>
      <c r="IMF211"/>
      <c r="IMG211"/>
      <c r="IMH211"/>
      <c r="IMI211"/>
      <c r="IMJ211"/>
      <c r="IMK211"/>
      <c r="IML211"/>
      <c r="IMM211"/>
      <c r="IMN211"/>
      <c r="IMO211"/>
      <c r="IMP211"/>
      <c r="IMQ211"/>
      <c r="IMR211"/>
      <c r="IMS211"/>
      <c r="IMT211"/>
      <c r="IMU211"/>
      <c r="IMV211"/>
      <c r="IMW211"/>
      <c r="IMX211"/>
      <c r="IMY211"/>
      <c r="IMZ211"/>
      <c r="INA211"/>
      <c r="INB211"/>
      <c r="INC211"/>
      <c r="IND211"/>
      <c r="INE211"/>
      <c r="INF211"/>
      <c r="ING211"/>
      <c r="INH211"/>
      <c r="INI211"/>
      <c r="INJ211"/>
      <c r="INK211"/>
      <c r="INL211"/>
      <c r="INM211"/>
      <c r="INN211"/>
      <c r="INO211"/>
      <c r="INP211"/>
      <c r="INQ211"/>
      <c r="INR211"/>
      <c r="INS211"/>
      <c r="INT211"/>
      <c r="INU211"/>
      <c r="INV211"/>
      <c r="INW211"/>
      <c r="INX211"/>
      <c r="INY211"/>
      <c r="INZ211"/>
      <c r="IOA211"/>
      <c r="IOB211"/>
      <c r="IOC211"/>
      <c r="IOD211"/>
      <c r="IOE211"/>
      <c r="IOF211"/>
      <c r="IOG211"/>
      <c r="IOH211"/>
      <c r="IOI211"/>
      <c r="IOJ211"/>
      <c r="IOK211"/>
      <c r="IOL211"/>
      <c r="IOM211"/>
      <c r="ION211"/>
      <c r="IOO211"/>
      <c r="IOP211"/>
      <c r="IOQ211"/>
      <c r="IOR211"/>
      <c r="IOS211"/>
      <c r="IOT211"/>
      <c r="IOU211"/>
      <c r="IOV211"/>
      <c r="IOW211"/>
      <c r="IOX211"/>
      <c r="IOY211"/>
      <c r="IOZ211"/>
      <c r="IPA211"/>
      <c r="IPB211"/>
      <c r="IPC211"/>
      <c r="IPD211"/>
      <c r="IPE211"/>
      <c r="IPF211"/>
      <c r="IPG211"/>
      <c r="IPH211"/>
      <c r="IPI211"/>
      <c r="IPJ211"/>
      <c r="IPK211"/>
      <c r="IPL211"/>
      <c r="IPM211"/>
      <c r="IPN211"/>
      <c r="IPO211"/>
      <c r="IPP211"/>
      <c r="IPQ211"/>
      <c r="IPR211"/>
      <c r="IPS211"/>
      <c r="IPT211"/>
      <c r="IPU211"/>
      <c r="IPV211"/>
      <c r="IPW211"/>
      <c r="IPX211"/>
      <c r="IPY211"/>
      <c r="IPZ211"/>
      <c r="IQA211"/>
      <c r="IQB211"/>
      <c r="IQC211"/>
      <c r="IQD211"/>
      <c r="IQE211"/>
      <c r="IQF211"/>
      <c r="IQG211"/>
      <c r="IQH211"/>
      <c r="IQI211"/>
      <c r="IQJ211"/>
      <c r="IQK211"/>
      <c r="IQL211"/>
      <c r="IQM211"/>
      <c r="IQN211"/>
      <c r="IQO211"/>
      <c r="IQP211"/>
      <c r="IQQ211"/>
      <c r="IQR211"/>
      <c r="IQS211"/>
      <c r="IQT211"/>
      <c r="IQU211"/>
      <c r="IQV211"/>
      <c r="IQW211"/>
      <c r="IQX211"/>
      <c r="IQY211"/>
      <c r="IQZ211"/>
      <c r="IRA211"/>
      <c r="IRB211"/>
      <c r="IRC211"/>
      <c r="IRD211"/>
      <c r="IRE211"/>
      <c r="IRF211"/>
      <c r="IRG211"/>
      <c r="IRH211"/>
      <c r="IRI211"/>
      <c r="IRJ211"/>
      <c r="IRK211"/>
      <c r="IRL211"/>
      <c r="IRM211"/>
      <c r="IRN211"/>
      <c r="IRO211"/>
      <c r="IRP211"/>
      <c r="IRQ211"/>
      <c r="IRR211"/>
      <c r="IRS211"/>
      <c r="IRT211"/>
      <c r="IRU211"/>
      <c r="IRV211"/>
      <c r="IRW211"/>
      <c r="IRX211"/>
      <c r="IRY211"/>
      <c r="IRZ211"/>
      <c r="ISA211"/>
      <c r="ISB211"/>
      <c r="ISC211"/>
      <c r="ISD211"/>
      <c r="ISE211"/>
      <c r="ISF211"/>
      <c r="ISG211"/>
      <c r="ISH211"/>
      <c r="ISI211"/>
      <c r="ISJ211"/>
      <c r="ISK211"/>
      <c r="ISL211"/>
      <c r="ISM211"/>
      <c r="ISN211"/>
      <c r="ISO211"/>
      <c r="ISP211"/>
      <c r="ISQ211"/>
      <c r="ISR211"/>
      <c r="ISS211"/>
      <c r="IST211"/>
      <c r="ISU211"/>
      <c r="ISV211"/>
      <c r="ISW211"/>
      <c r="ISX211"/>
      <c r="ISY211"/>
      <c r="ISZ211"/>
      <c r="ITA211"/>
      <c r="ITB211"/>
      <c r="ITC211"/>
      <c r="ITD211"/>
      <c r="ITE211"/>
      <c r="ITF211"/>
      <c r="ITG211"/>
      <c r="ITH211"/>
      <c r="ITI211"/>
      <c r="ITJ211"/>
      <c r="ITK211"/>
      <c r="ITL211"/>
      <c r="ITM211"/>
      <c r="ITN211"/>
      <c r="ITO211"/>
      <c r="ITP211"/>
      <c r="ITQ211"/>
      <c r="ITR211"/>
      <c r="ITS211"/>
      <c r="ITT211"/>
      <c r="ITU211"/>
      <c r="ITV211"/>
      <c r="ITW211"/>
      <c r="ITX211"/>
      <c r="ITY211"/>
      <c r="ITZ211"/>
      <c r="IUA211"/>
      <c r="IUB211"/>
      <c r="IUC211"/>
      <c r="IUD211"/>
      <c r="IUE211"/>
      <c r="IUF211"/>
      <c r="IUG211"/>
      <c r="IUH211"/>
      <c r="IUI211"/>
      <c r="IUJ211"/>
      <c r="IUK211"/>
      <c r="IUL211"/>
      <c r="IUM211"/>
      <c r="IUN211"/>
      <c r="IUO211"/>
      <c r="IUP211"/>
      <c r="IUQ211"/>
      <c r="IUR211"/>
      <c r="IUS211"/>
      <c r="IUT211"/>
      <c r="IUU211"/>
      <c r="IUV211"/>
      <c r="IUW211"/>
      <c r="IUX211"/>
      <c r="IUY211"/>
      <c r="IUZ211"/>
      <c r="IVA211"/>
      <c r="IVB211"/>
      <c r="IVC211"/>
      <c r="IVD211"/>
      <c r="IVE211"/>
      <c r="IVF211"/>
      <c r="IVG211"/>
      <c r="IVH211"/>
      <c r="IVI211"/>
      <c r="IVJ211"/>
      <c r="IVK211"/>
      <c r="IVL211"/>
      <c r="IVM211"/>
      <c r="IVN211"/>
      <c r="IVO211"/>
      <c r="IVP211"/>
      <c r="IVQ211"/>
      <c r="IVR211"/>
      <c r="IVS211"/>
      <c r="IVT211"/>
      <c r="IVU211"/>
      <c r="IVV211"/>
      <c r="IVW211"/>
      <c r="IVX211"/>
      <c r="IVY211"/>
      <c r="IVZ211"/>
      <c r="IWA211"/>
      <c r="IWB211"/>
      <c r="IWC211"/>
      <c r="IWD211"/>
      <c r="IWE211"/>
      <c r="IWF211"/>
      <c r="IWG211"/>
      <c r="IWH211"/>
      <c r="IWI211"/>
      <c r="IWJ211"/>
      <c r="IWK211"/>
      <c r="IWL211"/>
      <c r="IWM211"/>
      <c r="IWN211"/>
      <c r="IWO211"/>
      <c r="IWP211"/>
      <c r="IWQ211"/>
      <c r="IWR211"/>
      <c r="IWS211"/>
      <c r="IWT211"/>
      <c r="IWU211"/>
      <c r="IWV211"/>
      <c r="IWW211"/>
      <c r="IWX211"/>
      <c r="IWY211"/>
      <c r="IWZ211"/>
      <c r="IXA211"/>
      <c r="IXB211"/>
      <c r="IXC211"/>
      <c r="IXD211"/>
      <c r="IXE211"/>
      <c r="IXF211"/>
      <c r="IXG211"/>
      <c r="IXH211"/>
      <c r="IXI211"/>
      <c r="IXJ211"/>
      <c r="IXK211"/>
      <c r="IXL211"/>
      <c r="IXM211"/>
      <c r="IXN211"/>
      <c r="IXO211"/>
      <c r="IXP211"/>
      <c r="IXQ211"/>
      <c r="IXR211"/>
      <c r="IXS211"/>
      <c r="IXT211"/>
      <c r="IXU211"/>
      <c r="IXV211"/>
      <c r="IXW211"/>
      <c r="IXX211"/>
      <c r="IXY211"/>
      <c r="IXZ211"/>
      <c r="IYA211"/>
      <c r="IYB211"/>
      <c r="IYC211"/>
      <c r="IYD211"/>
      <c r="IYE211"/>
      <c r="IYF211"/>
      <c r="IYG211"/>
      <c r="IYH211"/>
      <c r="IYI211"/>
      <c r="IYJ211"/>
      <c r="IYK211"/>
      <c r="IYL211"/>
      <c r="IYM211"/>
      <c r="IYN211"/>
      <c r="IYO211"/>
      <c r="IYP211"/>
      <c r="IYQ211"/>
      <c r="IYR211"/>
      <c r="IYS211"/>
      <c r="IYT211"/>
      <c r="IYU211"/>
      <c r="IYV211"/>
      <c r="IYW211"/>
      <c r="IYX211"/>
      <c r="IYY211"/>
      <c r="IYZ211"/>
      <c r="IZA211"/>
      <c r="IZB211"/>
      <c r="IZC211"/>
      <c r="IZD211"/>
      <c r="IZE211"/>
      <c r="IZF211"/>
      <c r="IZG211"/>
      <c r="IZH211"/>
      <c r="IZI211"/>
      <c r="IZJ211"/>
      <c r="IZK211"/>
      <c r="IZL211"/>
      <c r="IZM211"/>
      <c r="IZN211"/>
      <c r="IZO211"/>
      <c r="IZP211"/>
      <c r="IZQ211"/>
      <c r="IZR211"/>
      <c r="IZS211"/>
      <c r="IZT211"/>
      <c r="IZU211"/>
      <c r="IZV211"/>
      <c r="IZW211"/>
      <c r="IZX211"/>
      <c r="IZY211"/>
      <c r="IZZ211"/>
      <c r="JAA211"/>
      <c r="JAB211"/>
      <c r="JAC211"/>
      <c r="JAD211"/>
      <c r="JAE211"/>
      <c r="JAF211"/>
      <c r="JAG211"/>
      <c r="JAH211"/>
      <c r="JAI211"/>
      <c r="JAJ211"/>
      <c r="JAK211"/>
      <c r="JAL211"/>
      <c r="JAM211"/>
      <c r="JAN211"/>
      <c r="JAO211"/>
      <c r="JAP211"/>
      <c r="JAQ211"/>
      <c r="JAR211"/>
      <c r="JAS211"/>
      <c r="JAT211"/>
      <c r="JAU211"/>
      <c r="JAV211"/>
      <c r="JAW211"/>
      <c r="JAX211"/>
      <c r="JAY211"/>
      <c r="JAZ211"/>
      <c r="JBA211"/>
      <c r="JBB211"/>
      <c r="JBC211"/>
      <c r="JBD211"/>
      <c r="JBE211"/>
      <c r="JBF211"/>
      <c r="JBG211"/>
      <c r="JBH211"/>
      <c r="JBI211"/>
      <c r="JBJ211"/>
      <c r="JBK211"/>
      <c r="JBL211"/>
      <c r="JBM211"/>
      <c r="JBN211"/>
      <c r="JBO211"/>
      <c r="JBP211"/>
      <c r="JBQ211"/>
      <c r="JBR211"/>
      <c r="JBS211"/>
      <c r="JBT211"/>
      <c r="JBU211"/>
      <c r="JBV211"/>
      <c r="JBW211"/>
      <c r="JBX211"/>
      <c r="JBY211"/>
      <c r="JBZ211"/>
      <c r="JCA211"/>
      <c r="JCB211"/>
      <c r="JCC211"/>
      <c r="JCD211"/>
      <c r="JCE211"/>
      <c r="JCF211"/>
      <c r="JCG211"/>
      <c r="JCH211"/>
      <c r="JCI211"/>
      <c r="JCJ211"/>
      <c r="JCK211"/>
      <c r="JCL211"/>
      <c r="JCM211"/>
      <c r="JCN211"/>
      <c r="JCO211"/>
      <c r="JCP211"/>
      <c r="JCQ211"/>
      <c r="JCR211"/>
      <c r="JCS211"/>
      <c r="JCT211"/>
      <c r="JCU211"/>
      <c r="JCV211"/>
      <c r="JCW211"/>
      <c r="JCX211"/>
      <c r="JCY211"/>
      <c r="JCZ211"/>
      <c r="JDA211"/>
      <c r="JDB211"/>
      <c r="JDC211"/>
      <c r="JDD211"/>
      <c r="JDE211"/>
      <c r="JDF211"/>
      <c r="JDG211"/>
      <c r="JDH211"/>
      <c r="JDI211"/>
      <c r="JDJ211"/>
      <c r="JDK211"/>
      <c r="JDL211"/>
      <c r="JDM211"/>
      <c r="JDN211"/>
      <c r="JDO211"/>
      <c r="JDP211"/>
      <c r="JDQ211"/>
      <c r="JDR211"/>
      <c r="JDS211"/>
      <c r="JDT211"/>
      <c r="JDU211"/>
      <c r="JDV211"/>
      <c r="JDW211"/>
      <c r="JDX211"/>
      <c r="JDY211"/>
      <c r="JDZ211"/>
      <c r="JEA211"/>
      <c r="JEB211"/>
      <c r="JEC211"/>
      <c r="JED211"/>
      <c r="JEE211"/>
      <c r="JEF211"/>
      <c r="JEG211"/>
      <c r="JEH211"/>
      <c r="JEI211"/>
      <c r="JEJ211"/>
      <c r="JEK211"/>
      <c r="JEL211"/>
      <c r="JEM211"/>
      <c r="JEN211"/>
      <c r="JEO211"/>
      <c r="JEP211"/>
      <c r="JEQ211"/>
      <c r="JER211"/>
      <c r="JES211"/>
      <c r="JET211"/>
      <c r="JEU211"/>
      <c r="JEV211"/>
      <c r="JEW211"/>
      <c r="JEX211"/>
      <c r="JEY211"/>
      <c r="JEZ211"/>
      <c r="JFA211"/>
      <c r="JFB211"/>
      <c r="JFC211"/>
      <c r="JFD211"/>
      <c r="JFE211"/>
      <c r="JFF211"/>
      <c r="JFG211"/>
      <c r="JFH211"/>
      <c r="JFI211"/>
      <c r="JFJ211"/>
      <c r="JFK211"/>
      <c r="JFL211"/>
      <c r="JFM211"/>
      <c r="JFN211"/>
      <c r="JFO211"/>
      <c r="JFP211"/>
      <c r="JFQ211"/>
      <c r="JFR211"/>
      <c r="JFS211"/>
      <c r="JFT211"/>
      <c r="JFU211"/>
      <c r="JFV211"/>
      <c r="JFW211"/>
      <c r="JFX211"/>
      <c r="JFY211"/>
      <c r="JFZ211"/>
      <c r="JGA211"/>
      <c r="JGB211"/>
      <c r="JGC211"/>
      <c r="JGD211"/>
      <c r="JGE211"/>
      <c r="JGF211"/>
      <c r="JGG211"/>
      <c r="JGH211"/>
      <c r="JGI211"/>
      <c r="JGJ211"/>
      <c r="JGK211"/>
      <c r="JGL211"/>
      <c r="JGM211"/>
      <c r="JGN211"/>
      <c r="JGO211"/>
      <c r="JGP211"/>
      <c r="JGQ211"/>
      <c r="JGR211"/>
      <c r="JGS211"/>
      <c r="JGT211"/>
      <c r="JGU211"/>
      <c r="JGV211"/>
      <c r="JGW211"/>
      <c r="JGX211"/>
      <c r="JGY211"/>
      <c r="JGZ211"/>
      <c r="JHA211"/>
      <c r="JHB211"/>
      <c r="JHC211"/>
      <c r="JHD211"/>
      <c r="JHE211"/>
      <c r="JHF211"/>
      <c r="JHG211"/>
      <c r="JHH211"/>
      <c r="JHI211"/>
      <c r="JHJ211"/>
      <c r="JHK211"/>
      <c r="JHL211"/>
      <c r="JHM211"/>
      <c r="JHN211"/>
      <c r="JHO211"/>
      <c r="JHP211"/>
      <c r="JHQ211"/>
      <c r="JHR211"/>
      <c r="JHS211"/>
      <c r="JHT211"/>
      <c r="JHU211"/>
      <c r="JHV211"/>
      <c r="JHW211"/>
      <c r="JHX211"/>
      <c r="JHY211"/>
      <c r="JHZ211"/>
      <c r="JIA211"/>
      <c r="JIB211"/>
      <c r="JIC211"/>
      <c r="JID211"/>
      <c r="JIE211"/>
      <c r="JIF211"/>
      <c r="JIG211"/>
      <c r="JIH211"/>
      <c r="JII211"/>
      <c r="JIJ211"/>
      <c r="JIK211"/>
      <c r="JIL211"/>
      <c r="JIM211"/>
      <c r="JIN211"/>
      <c r="JIO211"/>
      <c r="JIP211"/>
      <c r="JIQ211"/>
      <c r="JIR211"/>
      <c r="JIS211"/>
      <c r="JIT211"/>
      <c r="JIU211"/>
      <c r="JIV211"/>
      <c r="JIW211"/>
      <c r="JIX211"/>
      <c r="JIY211"/>
      <c r="JIZ211"/>
      <c r="JJA211"/>
      <c r="JJB211"/>
      <c r="JJC211"/>
      <c r="JJD211"/>
      <c r="JJE211"/>
      <c r="JJF211"/>
      <c r="JJG211"/>
      <c r="JJH211"/>
      <c r="JJI211"/>
      <c r="JJJ211"/>
      <c r="JJK211"/>
      <c r="JJL211"/>
      <c r="JJM211"/>
      <c r="JJN211"/>
      <c r="JJO211"/>
      <c r="JJP211"/>
      <c r="JJQ211"/>
      <c r="JJR211"/>
      <c r="JJS211"/>
      <c r="JJT211"/>
      <c r="JJU211"/>
      <c r="JJV211"/>
      <c r="JJW211"/>
      <c r="JJX211"/>
      <c r="JJY211"/>
      <c r="JJZ211"/>
      <c r="JKA211"/>
      <c r="JKB211"/>
      <c r="JKC211"/>
      <c r="JKD211"/>
      <c r="JKE211"/>
      <c r="JKF211"/>
      <c r="JKG211"/>
      <c r="JKH211"/>
      <c r="JKI211"/>
      <c r="JKJ211"/>
      <c r="JKK211"/>
      <c r="JKL211"/>
      <c r="JKM211"/>
      <c r="JKN211"/>
      <c r="JKO211"/>
      <c r="JKP211"/>
      <c r="JKQ211"/>
      <c r="JKR211"/>
      <c r="JKS211"/>
      <c r="JKT211"/>
      <c r="JKU211"/>
      <c r="JKV211"/>
      <c r="JKW211"/>
      <c r="JKX211"/>
      <c r="JKY211"/>
      <c r="JKZ211"/>
      <c r="JLA211"/>
      <c r="JLB211"/>
      <c r="JLC211"/>
      <c r="JLD211"/>
      <c r="JLE211"/>
      <c r="JLF211"/>
      <c r="JLG211"/>
      <c r="JLH211"/>
      <c r="JLI211"/>
      <c r="JLJ211"/>
      <c r="JLK211"/>
      <c r="JLL211"/>
      <c r="JLM211"/>
      <c r="JLN211"/>
      <c r="JLO211"/>
      <c r="JLP211"/>
      <c r="JLQ211"/>
      <c r="JLR211"/>
      <c r="JLS211"/>
      <c r="JLT211"/>
      <c r="JLU211"/>
      <c r="JLV211"/>
      <c r="JLW211"/>
      <c r="JLX211"/>
      <c r="JLY211"/>
      <c r="JLZ211"/>
      <c r="JMA211"/>
      <c r="JMB211"/>
      <c r="JMC211"/>
      <c r="JMD211"/>
      <c r="JME211"/>
      <c r="JMF211"/>
      <c r="JMG211"/>
      <c r="JMH211"/>
      <c r="JMI211"/>
      <c r="JMJ211"/>
      <c r="JMK211"/>
      <c r="JML211"/>
      <c r="JMM211"/>
      <c r="JMN211"/>
      <c r="JMO211"/>
      <c r="JMP211"/>
      <c r="JMQ211"/>
      <c r="JMR211"/>
      <c r="JMS211"/>
      <c r="JMT211"/>
      <c r="JMU211"/>
      <c r="JMV211"/>
      <c r="JMW211"/>
      <c r="JMX211"/>
      <c r="JMY211"/>
      <c r="JMZ211"/>
      <c r="JNA211"/>
      <c r="JNB211"/>
      <c r="JNC211"/>
      <c r="JND211"/>
      <c r="JNE211"/>
      <c r="JNF211"/>
      <c r="JNG211"/>
      <c r="JNH211"/>
      <c r="JNI211"/>
      <c r="JNJ211"/>
      <c r="JNK211"/>
      <c r="JNL211"/>
      <c r="JNM211"/>
      <c r="JNN211"/>
      <c r="JNO211"/>
      <c r="JNP211"/>
      <c r="JNQ211"/>
      <c r="JNR211"/>
      <c r="JNS211"/>
      <c r="JNT211"/>
      <c r="JNU211"/>
      <c r="JNV211"/>
      <c r="JNW211"/>
      <c r="JNX211"/>
      <c r="JNY211"/>
      <c r="JNZ211"/>
      <c r="JOA211"/>
      <c r="JOB211"/>
      <c r="JOC211"/>
      <c r="JOD211"/>
      <c r="JOE211"/>
      <c r="JOF211"/>
      <c r="JOG211"/>
      <c r="JOH211"/>
      <c r="JOI211"/>
      <c r="JOJ211"/>
      <c r="JOK211"/>
      <c r="JOL211"/>
      <c r="JOM211"/>
      <c r="JON211"/>
      <c r="JOO211"/>
      <c r="JOP211"/>
      <c r="JOQ211"/>
      <c r="JOR211"/>
      <c r="JOS211"/>
      <c r="JOT211"/>
      <c r="JOU211"/>
      <c r="JOV211"/>
      <c r="JOW211"/>
      <c r="JOX211"/>
      <c r="JOY211"/>
      <c r="JOZ211"/>
      <c r="JPA211"/>
      <c r="JPB211"/>
      <c r="JPC211"/>
      <c r="JPD211"/>
      <c r="JPE211"/>
      <c r="JPF211"/>
      <c r="JPG211"/>
      <c r="JPH211"/>
      <c r="JPI211"/>
      <c r="JPJ211"/>
      <c r="JPK211"/>
      <c r="JPL211"/>
      <c r="JPM211"/>
      <c r="JPN211"/>
      <c r="JPO211"/>
      <c r="JPP211"/>
      <c r="JPQ211"/>
      <c r="JPR211"/>
      <c r="JPS211"/>
      <c r="JPT211"/>
      <c r="JPU211"/>
      <c r="JPV211"/>
      <c r="JPW211"/>
      <c r="JPX211"/>
      <c r="JPY211"/>
      <c r="JPZ211"/>
      <c r="JQA211"/>
      <c r="JQB211"/>
      <c r="JQC211"/>
      <c r="JQD211"/>
      <c r="JQE211"/>
      <c r="JQF211"/>
      <c r="JQG211"/>
      <c r="JQH211"/>
      <c r="JQI211"/>
      <c r="JQJ211"/>
      <c r="JQK211"/>
      <c r="JQL211"/>
      <c r="JQM211"/>
      <c r="JQN211"/>
      <c r="JQO211"/>
      <c r="JQP211"/>
      <c r="JQQ211"/>
      <c r="JQR211"/>
      <c r="JQS211"/>
      <c r="JQT211"/>
      <c r="JQU211"/>
      <c r="JQV211"/>
      <c r="JQW211"/>
      <c r="JQX211"/>
      <c r="JQY211"/>
      <c r="JQZ211"/>
      <c r="JRA211"/>
      <c r="JRB211"/>
      <c r="JRC211"/>
      <c r="JRD211"/>
      <c r="JRE211"/>
      <c r="JRF211"/>
      <c r="JRG211"/>
      <c r="JRH211"/>
      <c r="JRI211"/>
      <c r="JRJ211"/>
      <c r="JRK211"/>
      <c r="JRL211"/>
      <c r="JRM211"/>
      <c r="JRN211"/>
      <c r="JRO211"/>
      <c r="JRP211"/>
      <c r="JRQ211"/>
      <c r="JRR211"/>
      <c r="JRS211"/>
      <c r="JRT211"/>
      <c r="JRU211"/>
      <c r="JRV211"/>
      <c r="JRW211"/>
      <c r="JRX211"/>
      <c r="JRY211"/>
      <c r="JRZ211"/>
      <c r="JSA211"/>
      <c r="JSB211"/>
      <c r="JSC211"/>
      <c r="JSD211"/>
      <c r="JSE211"/>
      <c r="JSF211"/>
      <c r="JSG211"/>
      <c r="JSH211"/>
      <c r="JSI211"/>
      <c r="JSJ211"/>
      <c r="JSK211"/>
      <c r="JSL211"/>
      <c r="JSM211"/>
      <c r="JSN211"/>
      <c r="JSO211"/>
      <c r="JSP211"/>
      <c r="JSQ211"/>
      <c r="JSR211"/>
      <c r="JSS211"/>
      <c r="JST211"/>
      <c r="JSU211"/>
      <c r="JSV211"/>
      <c r="JSW211"/>
      <c r="JSX211"/>
      <c r="JSY211"/>
      <c r="JSZ211"/>
      <c r="JTA211"/>
      <c r="JTB211"/>
      <c r="JTC211"/>
      <c r="JTD211"/>
      <c r="JTE211"/>
      <c r="JTF211"/>
      <c r="JTG211"/>
      <c r="JTH211"/>
      <c r="JTI211"/>
      <c r="JTJ211"/>
      <c r="JTK211"/>
      <c r="JTL211"/>
      <c r="JTM211"/>
      <c r="JTN211"/>
      <c r="JTO211"/>
      <c r="JTP211"/>
      <c r="JTQ211"/>
      <c r="JTR211"/>
      <c r="JTS211"/>
      <c r="JTT211"/>
      <c r="JTU211"/>
      <c r="JTV211"/>
      <c r="JTW211"/>
      <c r="JTX211"/>
      <c r="JTY211"/>
      <c r="JTZ211"/>
      <c r="JUA211"/>
      <c r="JUB211"/>
      <c r="JUC211"/>
      <c r="JUD211"/>
      <c r="JUE211"/>
      <c r="JUF211"/>
      <c r="JUG211"/>
      <c r="JUH211"/>
      <c r="JUI211"/>
      <c r="JUJ211"/>
      <c r="JUK211"/>
      <c r="JUL211"/>
      <c r="JUM211"/>
      <c r="JUN211"/>
      <c r="JUO211"/>
      <c r="JUP211"/>
      <c r="JUQ211"/>
      <c r="JUR211"/>
      <c r="JUS211"/>
      <c r="JUT211"/>
      <c r="JUU211"/>
      <c r="JUV211"/>
      <c r="JUW211"/>
      <c r="JUX211"/>
      <c r="JUY211"/>
      <c r="JUZ211"/>
      <c r="JVA211"/>
      <c r="JVB211"/>
      <c r="JVC211"/>
      <c r="JVD211"/>
      <c r="JVE211"/>
      <c r="JVF211"/>
      <c r="JVG211"/>
      <c r="JVH211"/>
      <c r="JVI211"/>
      <c r="JVJ211"/>
      <c r="JVK211"/>
      <c r="JVL211"/>
      <c r="JVM211"/>
      <c r="JVN211"/>
      <c r="JVO211"/>
      <c r="JVP211"/>
      <c r="JVQ211"/>
      <c r="JVR211"/>
      <c r="JVS211"/>
      <c r="JVT211"/>
      <c r="JVU211"/>
      <c r="JVV211"/>
      <c r="JVW211"/>
      <c r="JVX211"/>
      <c r="JVY211"/>
      <c r="JVZ211"/>
      <c r="JWA211"/>
      <c r="JWB211"/>
      <c r="JWC211"/>
      <c r="JWD211"/>
      <c r="JWE211"/>
      <c r="JWF211"/>
      <c r="JWG211"/>
      <c r="JWH211"/>
      <c r="JWI211"/>
      <c r="JWJ211"/>
      <c r="JWK211"/>
      <c r="JWL211"/>
      <c r="JWM211"/>
      <c r="JWN211"/>
      <c r="JWO211"/>
      <c r="JWP211"/>
      <c r="JWQ211"/>
      <c r="JWR211"/>
      <c r="JWS211"/>
      <c r="JWT211"/>
      <c r="JWU211"/>
      <c r="JWV211"/>
      <c r="JWW211"/>
      <c r="JWX211"/>
      <c r="JWY211"/>
      <c r="JWZ211"/>
      <c r="JXA211"/>
      <c r="JXB211"/>
      <c r="JXC211"/>
      <c r="JXD211"/>
      <c r="JXE211"/>
      <c r="JXF211"/>
      <c r="JXG211"/>
      <c r="JXH211"/>
      <c r="JXI211"/>
      <c r="JXJ211"/>
      <c r="JXK211"/>
      <c r="JXL211"/>
      <c r="JXM211"/>
      <c r="JXN211"/>
      <c r="JXO211"/>
      <c r="JXP211"/>
      <c r="JXQ211"/>
      <c r="JXR211"/>
      <c r="JXS211"/>
      <c r="JXT211"/>
      <c r="JXU211"/>
      <c r="JXV211"/>
      <c r="JXW211"/>
      <c r="JXX211"/>
      <c r="JXY211"/>
      <c r="JXZ211"/>
      <c r="JYA211"/>
      <c r="JYB211"/>
      <c r="JYC211"/>
      <c r="JYD211"/>
      <c r="JYE211"/>
      <c r="JYF211"/>
      <c r="JYG211"/>
      <c r="JYH211"/>
      <c r="JYI211"/>
      <c r="JYJ211"/>
      <c r="JYK211"/>
      <c r="JYL211"/>
      <c r="JYM211"/>
      <c r="JYN211"/>
      <c r="JYO211"/>
      <c r="JYP211"/>
      <c r="JYQ211"/>
      <c r="JYR211"/>
      <c r="JYS211"/>
      <c r="JYT211"/>
      <c r="JYU211"/>
      <c r="JYV211"/>
      <c r="JYW211"/>
      <c r="JYX211"/>
      <c r="JYY211"/>
      <c r="JYZ211"/>
      <c r="JZA211"/>
      <c r="JZB211"/>
      <c r="JZC211"/>
      <c r="JZD211"/>
      <c r="JZE211"/>
      <c r="JZF211"/>
      <c r="JZG211"/>
      <c r="JZH211"/>
      <c r="JZI211"/>
      <c r="JZJ211"/>
      <c r="JZK211"/>
      <c r="JZL211"/>
      <c r="JZM211"/>
      <c r="JZN211"/>
      <c r="JZO211"/>
      <c r="JZP211"/>
      <c r="JZQ211"/>
      <c r="JZR211"/>
      <c r="JZS211"/>
      <c r="JZT211"/>
      <c r="JZU211"/>
      <c r="JZV211"/>
      <c r="JZW211"/>
      <c r="JZX211"/>
      <c r="JZY211"/>
      <c r="JZZ211"/>
      <c r="KAA211"/>
      <c r="KAB211"/>
      <c r="KAC211"/>
      <c r="KAD211"/>
      <c r="KAE211"/>
      <c r="KAF211"/>
      <c r="KAG211"/>
      <c r="KAH211"/>
      <c r="KAI211"/>
      <c r="KAJ211"/>
      <c r="KAK211"/>
      <c r="KAL211"/>
      <c r="KAM211"/>
      <c r="KAN211"/>
      <c r="KAO211"/>
      <c r="KAP211"/>
      <c r="KAQ211"/>
      <c r="KAR211"/>
      <c r="KAS211"/>
      <c r="KAT211"/>
      <c r="KAU211"/>
      <c r="KAV211"/>
      <c r="KAW211"/>
      <c r="KAX211"/>
      <c r="KAY211"/>
      <c r="KAZ211"/>
      <c r="KBA211"/>
      <c r="KBB211"/>
      <c r="KBC211"/>
      <c r="KBD211"/>
      <c r="KBE211"/>
      <c r="KBF211"/>
      <c r="KBG211"/>
      <c r="KBH211"/>
      <c r="KBI211"/>
      <c r="KBJ211"/>
      <c r="KBK211"/>
      <c r="KBL211"/>
      <c r="KBM211"/>
      <c r="KBN211"/>
      <c r="KBO211"/>
      <c r="KBP211"/>
      <c r="KBQ211"/>
      <c r="KBR211"/>
      <c r="KBS211"/>
      <c r="KBT211"/>
      <c r="KBU211"/>
      <c r="KBV211"/>
      <c r="KBW211"/>
      <c r="KBX211"/>
      <c r="KBY211"/>
      <c r="KBZ211"/>
      <c r="KCA211"/>
      <c r="KCB211"/>
      <c r="KCC211"/>
      <c r="KCD211"/>
      <c r="KCE211"/>
      <c r="KCF211"/>
      <c r="KCG211"/>
      <c r="KCH211"/>
      <c r="KCI211"/>
      <c r="KCJ211"/>
      <c r="KCK211"/>
      <c r="KCL211"/>
      <c r="KCM211"/>
      <c r="KCN211"/>
      <c r="KCO211"/>
      <c r="KCP211"/>
      <c r="KCQ211"/>
      <c r="KCR211"/>
      <c r="KCS211"/>
      <c r="KCT211"/>
      <c r="KCU211"/>
      <c r="KCV211"/>
      <c r="KCW211"/>
      <c r="KCX211"/>
      <c r="KCY211"/>
      <c r="KCZ211"/>
      <c r="KDA211"/>
      <c r="KDB211"/>
      <c r="KDC211"/>
      <c r="KDD211"/>
      <c r="KDE211"/>
      <c r="KDF211"/>
      <c r="KDG211"/>
      <c r="KDH211"/>
      <c r="KDI211"/>
      <c r="KDJ211"/>
      <c r="KDK211"/>
      <c r="KDL211"/>
      <c r="KDM211"/>
      <c r="KDN211"/>
      <c r="KDO211"/>
      <c r="KDP211"/>
      <c r="KDQ211"/>
      <c r="KDR211"/>
      <c r="KDS211"/>
      <c r="KDT211"/>
      <c r="KDU211"/>
      <c r="KDV211"/>
      <c r="KDW211"/>
      <c r="KDX211"/>
      <c r="KDY211"/>
      <c r="KDZ211"/>
      <c r="KEA211"/>
      <c r="KEB211"/>
      <c r="KEC211"/>
      <c r="KED211"/>
      <c r="KEE211"/>
      <c r="KEF211"/>
      <c r="KEG211"/>
      <c r="KEH211"/>
      <c r="KEI211"/>
      <c r="KEJ211"/>
      <c r="KEK211"/>
      <c r="KEL211"/>
      <c r="KEM211"/>
      <c r="KEN211"/>
      <c r="KEO211"/>
      <c r="KEP211"/>
      <c r="KEQ211"/>
      <c r="KER211"/>
      <c r="KES211"/>
      <c r="KET211"/>
      <c r="KEU211"/>
      <c r="KEV211"/>
      <c r="KEW211"/>
      <c r="KEX211"/>
      <c r="KEY211"/>
      <c r="KEZ211"/>
      <c r="KFA211"/>
      <c r="KFB211"/>
      <c r="KFC211"/>
      <c r="KFD211"/>
      <c r="KFE211"/>
      <c r="KFF211"/>
      <c r="KFG211"/>
      <c r="KFH211"/>
      <c r="KFI211"/>
      <c r="KFJ211"/>
      <c r="KFK211"/>
      <c r="KFL211"/>
      <c r="KFM211"/>
      <c r="KFN211"/>
      <c r="KFO211"/>
      <c r="KFP211"/>
      <c r="KFQ211"/>
      <c r="KFR211"/>
      <c r="KFS211"/>
      <c r="KFT211"/>
      <c r="KFU211"/>
      <c r="KFV211"/>
      <c r="KFW211"/>
      <c r="KFX211"/>
      <c r="KFY211"/>
      <c r="KFZ211"/>
      <c r="KGA211"/>
      <c r="KGB211"/>
      <c r="KGC211"/>
      <c r="KGD211"/>
      <c r="KGE211"/>
      <c r="KGF211"/>
      <c r="KGG211"/>
      <c r="KGH211"/>
      <c r="KGI211"/>
      <c r="KGJ211"/>
      <c r="KGK211"/>
      <c r="KGL211"/>
      <c r="KGM211"/>
      <c r="KGN211"/>
      <c r="KGO211"/>
      <c r="KGP211"/>
      <c r="KGQ211"/>
      <c r="KGR211"/>
      <c r="KGS211"/>
      <c r="KGT211"/>
      <c r="KGU211"/>
      <c r="KGV211"/>
      <c r="KGW211"/>
      <c r="KGX211"/>
      <c r="KGY211"/>
      <c r="KGZ211"/>
      <c r="KHA211"/>
      <c r="KHB211"/>
      <c r="KHC211"/>
      <c r="KHD211"/>
      <c r="KHE211"/>
      <c r="KHF211"/>
      <c r="KHG211"/>
      <c r="KHH211"/>
      <c r="KHI211"/>
      <c r="KHJ211"/>
      <c r="KHK211"/>
      <c r="KHL211"/>
      <c r="KHM211"/>
      <c r="KHN211"/>
      <c r="KHO211"/>
      <c r="KHP211"/>
      <c r="KHQ211"/>
      <c r="KHR211"/>
      <c r="KHS211"/>
      <c r="KHT211"/>
      <c r="KHU211"/>
      <c r="KHV211"/>
      <c r="KHW211"/>
      <c r="KHX211"/>
      <c r="KHY211"/>
      <c r="KHZ211"/>
      <c r="KIA211"/>
      <c r="KIB211"/>
      <c r="KIC211"/>
      <c r="KID211"/>
      <c r="KIE211"/>
      <c r="KIF211"/>
      <c r="KIG211"/>
      <c r="KIH211"/>
      <c r="KII211"/>
      <c r="KIJ211"/>
      <c r="KIK211"/>
      <c r="KIL211"/>
      <c r="KIM211"/>
      <c r="KIN211"/>
      <c r="KIO211"/>
      <c r="KIP211"/>
      <c r="KIQ211"/>
      <c r="KIR211"/>
      <c r="KIS211"/>
      <c r="KIT211"/>
      <c r="KIU211"/>
      <c r="KIV211"/>
      <c r="KIW211"/>
      <c r="KIX211"/>
      <c r="KIY211"/>
      <c r="KIZ211"/>
      <c r="KJA211"/>
      <c r="KJB211"/>
      <c r="KJC211"/>
      <c r="KJD211"/>
      <c r="KJE211"/>
      <c r="KJF211"/>
      <c r="KJG211"/>
      <c r="KJH211"/>
      <c r="KJI211"/>
      <c r="KJJ211"/>
      <c r="KJK211"/>
      <c r="KJL211"/>
      <c r="KJM211"/>
      <c r="KJN211"/>
      <c r="KJO211"/>
      <c r="KJP211"/>
      <c r="KJQ211"/>
      <c r="KJR211"/>
      <c r="KJS211"/>
      <c r="KJT211"/>
      <c r="KJU211"/>
      <c r="KJV211"/>
      <c r="KJW211"/>
      <c r="KJX211"/>
      <c r="KJY211"/>
      <c r="KJZ211"/>
      <c r="KKA211"/>
      <c r="KKB211"/>
      <c r="KKC211"/>
      <c r="KKD211"/>
      <c r="KKE211"/>
      <c r="KKF211"/>
      <c r="KKG211"/>
      <c r="KKH211"/>
      <c r="KKI211"/>
      <c r="KKJ211"/>
      <c r="KKK211"/>
      <c r="KKL211"/>
      <c r="KKM211"/>
      <c r="KKN211"/>
      <c r="KKO211"/>
      <c r="KKP211"/>
      <c r="KKQ211"/>
      <c r="KKR211"/>
      <c r="KKS211"/>
      <c r="KKT211"/>
      <c r="KKU211"/>
      <c r="KKV211"/>
      <c r="KKW211"/>
      <c r="KKX211"/>
      <c r="KKY211"/>
      <c r="KKZ211"/>
      <c r="KLA211"/>
      <c r="KLB211"/>
      <c r="KLC211"/>
      <c r="KLD211"/>
      <c r="KLE211"/>
      <c r="KLF211"/>
      <c r="KLG211"/>
      <c r="KLH211"/>
      <c r="KLI211"/>
      <c r="KLJ211"/>
      <c r="KLK211"/>
      <c r="KLL211"/>
      <c r="KLM211"/>
      <c r="KLN211"/>
      <c r="KLO211"/>
      <c r="KLP211"/>
      <c r="KLQ211"/>
      <c r="KLR211"/>
      <c r="KLS211"/>
      <c r="KLT211"/>
      <c r="KLU211"/>
      <c r="KLV211"/>
      <c r="KLW211"/>
      <c r="KLX211"/>
      <c r="KLY211"/>
      <c r="KLZ211"/>
      <c r="KMA211"/>
      <c r="KMB211"/>
      <c r="KMC211"/>
      <c r="KMD211"/>
      <c r="KME211"/>
      <c r="KMF211"/>
      <c r="KMG211"/>
      <c r="KMH211"/>
      <c r="KMI211"/>
      <c r="KMJ211"/>
      <c r="KMK211"/>
      <c r="KML211"/>
      <c r="KMM211"/>
      <c r="KMN211"/>
      <c r="KMO211"/>
      <c r="KMP211"/>
      <c r="KMQ211"/>
      <c r="KMR211"/>
      <c r="KMS211"/>
      <c r="KMT211"/>
      <c r="KMU211"/>
      <c r="KMV211"/>
      <c r="KMW211"/>
      <c r="KMX211"/>
      <c r="KMY211"/>
      <c r="KMZ211"/>
      <c r="KNA211"/>
      <c r="KNB211"/>
      <c r="KNC211"/>
      <c r="KND211"/>
      <c r="KNE211"/>
      <c r="KNF211"/>
      <c r="KNG211"/>
      <c r="KNH211"/>
      <c r="KNI211"/>
      <c r="KNJ211"/>
      <c r="KNK211"/>
      <c r="KNL211"/>
      <c r="KNM211"/>
      <c r="KNN211"/>
      <c r="KNO211"/>
      <c r="KNP211"/>
      <c r="KNQ211"/>
      <c r="KNR211"/>
      <c r="KNS211"/>
      <c r="KNT211"/>
      <c r="KNU211"/>
      <c r="KNV211"/>
      <c r="KNW211"/>
      <c r="KNX211"/>
      <c r="KNY211"/>
      <c r="KNZ211"/>
      <c r="KOA211"/>
      <c r="KOB211"/>
      <c r="KOC211"/>
      <c r="KOD211"/>
      <c r="KOE211"/>
      <c r="KOF211"/>
      <c r="KOG211"/>
      <c r="KOH211"/>
      <c r="KOI211"/>
      <c r="KOJ211"/>
      <c r="KOK211"/>
      <c r="KOL211"/>
      <c r="KOM211"/>
      <c r="KON211"/>
      <c r="KOO211"/>
      <c r="KOP211"/>
      <c r="KOQ211"/>
      <c r="KOR211"/>
      <c r="KOS211"/>
      <c r="KOT211"/>
      <c r="KOU211"/>
      <c r="KOV211"/>
      <c r="KOW211"/>
      <c r="KOX211"/>
      <c r="KOY211"/>
      <c r="KOZ211"/>
      <c r="KPA211"/>
      <c r="KPB211"/>
      <c r="KPC211"/>
      <c r="KPD211"/>
      <c r="KPE211"/>
      <c r="KPF211"/>
      <c r="KPG211"/>
      <c r="KPH211"/>
      <c r="KPI211"/>
      <c r="KPJ211"/>
      <c r="KPK211"/>
      <c r="KPL211"/>
      <c r="KPM211"/>
      <c r="KPN211"/>
      <c r="KPO211"/>
      <c r="KPP211"/>
      <c r="KPQ211"/>
      <c r="KPR211"/>
      <c r="KPS211"/>
      <c r="KPT211"/>
      <c r="KPU211"/>
      <c r="KPV211"/>
      <c r="KPW211"/>
      <c r="KPX211"/>
      <c r="KPY211"/>
      <c r="KPZ211"/>
      <c r="KQA211"/>
      <c r="KQB211"/>
      <c r="KQC211"/>
      <c r="KQD211"/>
      <c r="KQE211"/>
      <c r="KQF211"/>
      <c r="KQG211"/>
      <c r="KQH211"/>
      <c r="KQI211"/>
      <c r="KQJ211"/>
      <c r="KQK211"/>
      <c r="KQL211"/>
      <c r="KQM211"/>
      <c r="KQN211"/>
      <c r="KQO211"/>
      <c r="KQP211"/>
      <c r="KQQ211"/>
      <c r="KQR211"/>
      <c r="KQS211"/>
      <c r="KQT211"/>
      <c r="KQU211"/>
      <c r="KQV211"/>
      <c r="KQW211"/>
      <c r="KQX211"/>
      <c r="KQY211"/>
      <c r="KQZ211"/>
      <c r="KRA211"/>
      <c r="KRB211"/>
      <c r="KRC211"/>
      <c r="KRD211"/>
      <c r="KRE211"/>
      <c r="KRF211"/>
      <c r="KRG211"/>
      <c r="KRH211"/>
      <c r="KRI211"/>
      <c r="KRJ211"/>
      <c r="KRK211"/>
      <c r="KRL211"/>
      <c r="KRM211"/>
      <c r="KRN211"/>
      <c r="KRO211"/>
      <c r="KRP211"/>
      <c r="KRQ211"/>
      <c r="KRR211"/>
      <c r="KRS211"/>
      <c r="KRT211"/>
      <c r="KRU211"/>
      <c r="KRV211"/>
      <c r="KRW211"/>
      <c r="KRX211"/>
      <c r="KRY211"/>
      <c r="KRZ211"/>
      <c r="KSA211"/>
      <c r="KSB211"/>
      <c r="KSC211"/>
      <c r="KSD211"/>
      <c r="KSE211"/>
      <c r="KSF211"/>
      <c r="KSG211"/>
      <c r="KSH211"/>
      <c r="KSI211"/>
      <c r="KSJ211"/>
      <c r="KSK211"/>
      <c r="KSL211"/>
      <c r="KSM211"/>
      <c r="KSN211"/>
      <c r="KSO211"/>
      <c r="KSP211"/>
      <c r="KSQ211"/>
      <c r="KSR211"/>
      <c r="KSS211"/>
      <c r="KST211"/>
      <c r="KSU211"/>
      <c r="KSV211"/>
      <c r="KSW211"/>
      <c r="KSX211"/>
      <c r="KSY211"/>
      <c r="KSZ211"/>
      <c r="KTA211"/>
      <c r="KTB211"/>
      <c r="KTC211"/>
      <c r="KTD211"/>
      <c r="KTE211"/>
      <c r="KTF211"/>
      <c r="KTG211"/>
      <c r="KTH211"/>
      <c r="KTI211"/>
      <c r="KTJ211"/>
      <c r="KTK211"/>
      <c r="KTL211"/>
      <c r="KTM211"/>
      <c r="KTN211"/>
      <c r="KTO211"/>
      <c r="KTP211"/>
      <c r="KTQ211"/>
      <c r="KTR211"/>
      <c r="KTS211"/>
      <c r="KTT211"/>
      <c r="KTU211"/>
      <c r="KTV211"/>
      <c r="KTW211"/>
      <c r="KTX211"/>
      <c r="KTY211"/>
      <c r="KTZ211"/>
      <c r="KUA211"/>
      <c r="KUB211"/>
      <c r="KUC211"/>
      <c r="KUD211"/>
      <c r="KUE211"/>
      <c r="KUF211"/>
      <c r="KUG211"/>
      <c r="KUH211"/>
      <c r="KUI211"/>
      <c r="KUJ211"/>
      <c r="KUK211"/>
      <c r="KUL211"/>
      <c r="KUM211"/>
      <c r="KUN211"/>
      <c r="KUO211"/>
      <c r="KUP211"/>
      <c r="KUQ211"/>
      <c r="KUR211"/>
      <c r="KUS211"/>
      <c r="KUT211"/>
      <c r="KUU211"/>
      <c r="KUV211"/>
      <c r="KUW211"/>
      <c r="KUX211"/>
      <c r="KUY211"/>
      <c r="KUZ211"/>
      <c r="KVA211"/>
      <c r="KVB211"/>
      <c r="KVC211"/>
      <c r="KVD211"/>
      <c r="KVE211"/>
      <c r="KVF211"/>
      <c r="KVG211"/>
      <c r="KVH211"/>
      <c r="KVI211"/>
      <c r="KVJ211"/>
      <c r="KVK211"/>
      <c r="KVL211"/>
      <c r="KVM211"/>
      <c r="KVN211"/>
      <c r="KVO211"/>
      <c r="KVP211"/>
      <c r="KVQ211"/>
      <c r="KVR211"/>
      <c r="KVS211"/>
      <c r="KVT211"/>
      <c r="KVU211"/>
      <c r="KVV211"/>
      <c r="KVW211"/>
      <c r="KVX211"/>
      <c r="KVY211"/>
      <c r="KVZ211"/>
      <c r="KWA211"/>
      <c r="KWB211"/>
      <c r="KWC211"/>
      <c r="KWD211"/>
      <c r="KWE211"/>
      <c r="KWF211"/>
      <c r="KWG211"/>
      <c r="KWH211"/>
      <c r="KWI211"/>
      <c r="KWJ211"/>
      <c r="KWK211"/>
      <c r="KWL211"/>
      <c r="KWM211"/>
      <c r="KWN211"/>
      <c r="KWO211"/>
      <c r="KWP211"/>
      <c r="KWQ211"/>
      <c r="KWR211"/>
      <c r="KWS211"/>
      <c r="KWT211"/>
      <c r="KWU211"/>
      <c r="KWV211"/>
      <c r="KWW211"/>
      <c r="KWX211"/>
      <c r="KWY211"/>
      <c r="KWZ211"/>
      <c r="KXA211"/>
      <c r="KXB211"/>
      <c r="KXC211"/>
      <c r="KXD211"/>
      <c r="KXE211"/>
      <c r="KXF211"/>
      <c r="KXG211"/>
      <c r="KXH211"/>
      <c r="KXI211"/>
      <c r="KXJ211"/>
      <c r="KXK211"/>
      <c r="KXL211"/>
      <c r="KXM211"/>
      <c r="KXN211"/>
      <c r="KXO211"/>
      <c r="KXP211"/>
      <c r="KXQ211"/>
      <c r="KXR211"/>
      <c r="KXS211"/>
      <c r="KXT211"/>
      <c r="KXU211"/>
      <c r="KXV211"/>
      <c r="KXW211"/>
      <c r="KXX211"/>
      <c r="KXY211"/>
      <c r="KXZ211"/>
      <c r="KYA211"/>
      <c r="KYB211"/>
      <c r="KYC211"/>
      <c r="KYD211"/>
      <c r="KYE211"/>
      <c r="KYF211"/>
      <c r="KYG211"/>
      <c r="KYH211"/>
      <c r="KYI211"/>
      <c r="KYJ211"/>
      <c r="KYK211"/>
      <c r="KYL211"/>
      <c r="KYM211"/>
      <c r="KYN211"/>
      <c r="KYO211"/>
      <c r="KYP211"/>
      <c r="KYQ211"/>
      <c r="KYR211"/>
      <c r="KYS211"/>
      <c r="KYT211"/>
      <c r="KYU211"/>
      <c r="KYV211"/>
      <c r="KYW211"/>
      <c r="KYX211"/>
      <c r="KYY211"/>
      <c r="KYZ211"/>
      <c r="KZA211"/>
      <c r="KZB211"/>
      <c r="KZC211"/>
      <c r="KZD211"/>
      <c r="KZE211"/>
      <c r="KZF211"/>
      <c r="KZG211"/>
      <c r="KZH211"/>
      <c r="KZI211"/>
      <c r="KZJ211"/>
      <c r="KZK211"/>
      <c r="KZL211"/>
      <c r="KZM211"/>
      <c r="KZN211"/>
      <c r="KZO211"/>
      <c r="KZP211"/>
      <c r="KZQ211"/>
      <c r="KZR211"/>
      <c r="KZS211"/>
      <c r="KZT211"/>
      <c r="KZU211"/>
      <c r="KZV211"/>
      <c r="KZW211"/>
      <c r="KZX211"/>
      <c r="KZY211"/>
      <c r="KZZ211"/>
      <c r="LAA211"/>
      <c r="LAB211"/>
      <c r="LAC211"/>
      <c r="LAD211"/>
      <c r="LAE211"/>
      <c r="LAF211"/>
      <c r="LAG211"/>
      <c r="LAH211"/>
      <c r="LAI211"/>
      <c r="LAJ211"/>
      <c r="LAK211"/>
      <c r="LAL211"/>
      <c r="LAM211"/>
      <c r="LAN211"/>
      <c r="LAO211"/>
      <c r="LAP211"/>
      <c r="LAQ211"/>
      <c r="LAR211"/>
      <c r="LAS211"/>
      <c r="LAT211"/>
      <c r="LAU211"/>
      <c r="LAV211"/>
      <c r="LAW211"/>
      <c r="LAX211"/>
      <c r="LAY211"/>
      <c r="LAZ211"/>
      <c r="LBA211"/>
      <c r="LBB211"/>
      <c r="LBC211"/>
      <c r="LBD211"/>
      <c r="LBE211"/>
      <c r="LBF211"/>
      <c r="LBG211"/>
      <c r="LBH211"/>
      <c r="LBI211"/>
      <c r="LBJ211"/>
      <c r="LBK211"/>
      <c r="LBL211"/>
      <c r="LBM211"/>
      <c r="LBN211"/>
      <c r="LBO211"/>
      <c r="LBP211"/>
      <c r="LBQ211"/>
      <c r="LBR211"/>
      <c r="LBS211"/>
      <c r="LBT211"/>
      <c r="LBU211"/>
      <c r="LBV211"/>
      <c r="LBW211"/>
      <c r="LBX211"/>
      <c r="LBY211"/>
      <c r="LBZ211"/>
      <c r="LCA211"/>
      <c r="LCB211"/>
      <c r="LCC211"/>
      <c r="LCD211"/>
      <c r="LCE211"/>
      <c r="LCF211"/>
      <c r="LCG211"/>
      <c r="LCH211"/>
      <c r="LCI211"/>
      <c r="LCJ211"/>
      <c r="LCK211"/>
      <c r="LCL211"/>
      <c r="LCM211"/>
      <c r="LCN211"/>
      <c r="LCO211"/>
      <c r="LCP211"/>
      <c r="LCQ211"/>
      <c r="LCR211"/>
      <c r="LCS211"/>
      <c r="LCT211"/>
      <c r="LCU211"/>
      <c r="LCV211"/>
      <c r="LCW211"/>
      <c r="LCX211"/>
      <c r="LCY211"/>
      <c r="LCZ211"/>
      <c r="LDA211"/>
      <c r="LDB211"/>
      <c r="LDC211"/>
      <c r="LDD211"/>
      <c r="LDE211"/>
      <c r="LDF211"/>
      <c r="LDG211"/>
      <c r="LDH211"/>
      <c r="LDI211"/>
      <c r="LDJ211"/>
      <c r="LDK211"/>
      <c r="LDL211"/>
      <c r="LDM211"/>
      <c r="LDN211"/>
      <c r="LDO211"/>
      <c r="LDP211"/>
      <c r="LDQ211"/>
      <c r="LDR211"/>
      <c r="LDS211"/>
      <c r="LDT211"/>
      <c r="LDU211"/>
      <c r="LDV211"/>
      <c r="LDW211"/>
      <c r="LDX211"/>
      <c r="LDY211"/>
      <c r="LDZ211"/>
      <c r="LEA211"/>
      <c r="LEB211"/>
      <c r="LEC211"/>
      <c r="LED211"/>
      <c r="LEE211"/>
      <c r="LEF211"/>
      <c r="LEG211"/>
      <c r="LEH211"/>
      <c r="LEI211"/>
      <c r="LEJ211"/>
      <c r="LEK211"/>
      <c r="LEL211"/>
      <c r="LEM211"/>
      <c r="LEN211"/>
      <c r="LEO211"/>
      <c r="LEP211"/>
      <c r="LEQ211"/>
      <c r="LER211"/>
      <c r="LES211"/>
      <c r="LET211"/>
      <c r="LEU211"/>
      <c r="LEV211"/>
      <c r="LEW211"/>
      <c r="LEX211"/>
      <c r="LEY211"/>
      <c r="LEZ211"/>
      <c r="LFA211"/>
      <c r="LFB211"/>
      <c r="LFC211"/>
      <c r="LFD211"/>
      <c r="LFE211"/>
      <c r="LFF211"/>
      <c r="LFG211"/>
      <c r="LFH211"/>
      <c r="LFI211"/>
      <c r="LFJ211"/>
      <c r="LFK211"/>
      <c r="LFL211"/>
      <c r="LFM211"/>
      <c r="LFN211"/>
      <c r="LFO211"/>
      <c r="LFP211"/>
      <c r="LFQ211"/>
      <c r="LFR211"/>
      <c r="LFS211"/>
      <c r="LFT211"/>
      <c r="LFU211"/>
      <c r="LFV211"/>
      <c r="LFW211"/>
      <c r="LFX211"/>
      <c r="LFY211"/>
      <c r="LFZ211"/>
      <c r="LGA211"/>
      <c r="LGB211"/>
      <c r="LGC211"/>
      <c r="LGD211"/>
      <c r="LGE211"/>
      <c r="LGF211"/>
      <c r="LGG211"/>
      <c r="LGH211"/>
      <c r="LGI211"/>
      <c r="LGJ211"/>
      <c r="LGK211"/>
      <c r="LGL211"/>
      <c r="LGM211"/>
      <c r="LGN211"/>
      <c r="LGO211"/>
      <c r="LGP211"/>
      <c r="LGQ211"/>
      <c r="LGR211"/>
      <c r="LGS211"/>
      <c r="LGT211"/>
      <c r="LGU211"/>
      <c r="LGV211"/>
      <c r="LGW211"/>
      <c r="LGX211"/>
      <c r="LGY211"/>
      <c r="LGZ211"/>
      <c r="LHA211"/>
      <c r="LHB211"/>
      <c r="LHC211"/>
      <c r="LHD211"/>
      <c r="LHE211"/>
      <c r="LHF211"/>
      <c r="LHG211"/>
      <c r="LHH211"/>
      <c r="LHI211"/>
      <c r="LHJ211"/>
      <c r="LHK211"/>
      <c r="LHL211"/>
      <c r="LHM211"/>
      <c r="LHN211"/>
      <c r="LHO211"/>
      <c r="LHP211"/>
      <c r="LHQ211"/>
      <c r="LHR211"/>
      <c r="LHS211"/>
      <c r="LHT211"/>
      <c r="LHU211"/>
      <c r="LHV211"/>
      <c r="LHW211"/>
      <c r="LHX211"/>
      <c r="LHY211"/>
      <c r="LHZ211"/>
      <c r="LIA211"/>
      <c r="LIB211"/>
      <c r="LIC211"/>
      <c r="LID211"/>
      <c r="LIE211"/>
      <c r="LIF211"/>
      <c r="LIG211"/>
      <c r="LIH211"/>
      <c r="LII211"/>
      <c r="LIJ211"/>
      <c r="LIK211"/>
      <c r="LIL211"/>
      <c r="LIM211"/>
      <c r="LIN211"/>
      <c r="LIO211"/>
      <c r="LIP211"/>
      <c r="LIQ211"/>
      <c r="LIR211"/>
      <c r="LIS211"/>
      <c r="LIT211"/>
      <c r="LIU211"/>
      <c r="LIV211"/>
      <c r="LIW211"/>
      <c r="LIX211"/>
      <c r="LIY211"/>
      <c r="LIZ211"/>
      <c r="LJA211"/>
      <c r="LJB211"/>
      <c r="LJC211"/>
      <c r="LJD211"/>
      <c r="LJE211"/>
      <c r="LJF211"/>
      <c r="LJG211"/>
      <c r="LJH211"/>
      <c r="LJI211"/>
      <c r="LJJ211"/>
      <c r="LJK211"/>
      <c r="LJL211"/>
      <c r="LJM211"/>
      <c r="LJN211"/>
      <c r="LJO211"/>
      <c r="LJP211"/>
      <c r="LJQ211"/>
      <c r="LJR211"/>
      <c r="LJS211"/>
      <c r="LJT211"/>
      <c r="LJU211"/>
      <c r="LJV211"/>
      <c r="LJW211"/>
      <c r="LJX211"/>
      <c r="LJY211"/>
      <c r="LJZ211"/>
      <c r="LKA211"/>
      <c r="LKB211"/>
      <c r="LKC211"/>
      <c r="LKD211"/>
      <c r="LKE211"/>
      <c r="LKF211"/>
      <c r="LKG211"/>
      <c r="LKH211"/>
      <c r="LKI211"/>
      <c r="LKJ211"/>
      <c r="LKK211"/>
      <c r="LKL211"/>
      <c r="LKM211"/>
      <c r="LKN211"/>
      <c r="LKO211"/>
      <c r="LKP211"/>
      <c r="LKQ211"/>
      <c r="LKR211"/>
      <c r="LKS211"/>
      <c r="LKT211"/>
      <c r="LKU211"/>
      <c r="LKV211"/>
      <c r="LKW211"/>
      <c r="LKX211"/>
      <c r="LKY211"/>
      <c r="LKZ211"/>
      <c r="LLA211"/>
      <c r="LLB211"/>
      <c r="LLC211"/>
      <c r="LLD211"/>
      <c r="LLE211"/>
      <c r="LLF211"/>
      <c r="LLG211"/>
      <c r="LLH211"/>
      <c r="LLI211"/>
      <c r="LLJ211"/>
      <c r="LLK211"/>
      <c r="LLL211"/>
      <c r="LLM211"/>
      <c r="LLN211"/>
      <c r="LLO211"/>
      <c r="LLP211"/>
      <c r="LLQ211"/>
      <c r="LLR211"/>
      <c r="LLS211"/>
      <c r="LLT211"/>
      <c r="LLU211"/>
      <c r="LLV211"/>
      <c r="LLW211"/>
      <c r="LLX211"/>
      <c r="LLY211"/>
      <c r="LLZ211"/>
      <c r="LMA211"/>
      <c r="LMB211"/>
      <c r="LMC211"/>
      <c r="LMD211"/>
      <c r="LME211"/>
      <c r="LMF211"/>
      <c r="LMG211"/>
      <c r="LMH211"/>
      <c r="LMI211"/>
      <c r="LMJ211"/>
      <c r="LMK211"/>
      <c r="LML211"/>
      <c r="LMM211"/>
      <c r="LMN211"/>
      <c r="LMO211"/>
      <c r="LMP211"/>
      <c r="LMQ211"/>
      <c r="LMR211"/>
      <c r="LMS211"/>
      <c r="LMT211"/>
      <c r="LMU211"/>
      <c r="LMV211"/>
      <c r="LMW211"/>
      <c r="LMX211"/>
      <c r="LMY211"/>
      <c r="LMZ211"/>
      <c r="LNA211"/>
      <c r="LNB211"/>
      <c r="LNC211"/>
      <c r="LND211"/>
      <c r="LNE211"/>
      <c r="LNF211"/>
      <c r="LNG211"/>
      <c r="LNH211"/>
      <c r="LNI211"/>
      <c r="LNJ211"/>
      <c r="LNK211"/>
      <c r="LNL211"/>
      <c r="LNM211"/>
      <c r="LNN211"/>
      <c r="LNO211"/>
      <c r="LNP211"/>
      <c r="LNQ211"/>
      <c r="LNR211"/>
      <c r="LNS211"/>
      <c r="LNT211"/>
      <c r="LNU211"/>
      <c r="LNV211"/>
      <c r="LNW211"/>
      <c r="LNX211"/>
      <c r="LNY211"/>
      <c r="LNZ211"/>
      <c r="LOA211"/>
      <c r="LOB211"/>
      <c r="LOC211"/>
      <c r="LOD211"/>
      <c r="LOE211"/>
      <c r="LOF211"/>
      <c r="LOG211"/>
      <c r="LOH211"/>
      <c r="LOI211"/>
      <c r="LOJ211"/>
      <c r="LOK211"/>
      <c r="LOL211"/>
      <c r="LOM211"/>
      <c r="LON211"/>
      <c r="LOO211"/>
      <c r="LOP211"/>
      <c r="LOQ211"/>
      <c r="LOR211"/>
      <c r="LOS211"/>
      <c r="LOT211"/>
      <c r="LOU211"/>
      <c r="LOV211"/>
      <c r="LOW211"/>
      <c r="LOX211"/>
      <c r="LOY211"/>
      <c r="LOZ211"/>
      <c r="LPA211"/>
      <c r="LPB211"/>
      <c r="LPC211"/>
      <c r="LPD211"/>
      <c r="LPE211"/>
      <c r="LPF211"/>
      <c r="LPG211"/>
      <c r="LPH211"/>
      <c r="LPI211"/>
      <c r="LPJ211"/>
      <c r="LPK211"/>
      <c r="LPL211"/>
      <c r="LPM211"/>
      <c r="LPN211"/>
      <c r="LPO211"/>
      <c r="LPP211"/>
      <c r="LPQ211"/>
      <c r="LPR211"/>
      <c r="LPS211"/>
      <c r="LPT211"/>
      <c r="LPU211"/>
      <c r="LPV211"/>
      <c r="LPW211"/>
      <c r="LPX211"/>
      <c r="LPY211"/>
      <c r="LPZ211"/>
      <c r="LQA211"/>
      <c r="LQB211"/>
      <c r="LQC211"/>
      <c r="LQD211"/>
      <c r="LQE211"/>
      <c r="LQF211"/>
      <c r="LQG211"/>
      <c r="LQH211"/>
      <c r="LQI211"/>
      <c r="LQJ211"/>
      <c r="LQK211"/>
      <c r="LQL211"/>
      <c r="LQM211"/>
      <c r="LQN211"/>
      <c r="LQO211"/>
      <c r="LQP211"/>
      <c r="LQQ211"/>
      <c r="LQR211"/>
      <c r="LQS211"/>
      <c r="LQT211"/>
      <c r="LQU211"/>
      <c r="LQV211"/>
      <c r="LQW211"/>
      <c r="LQX211"/>
      <c r="LQY211"/>
      <c r="LQZ211"/>
      <c r="LRA211"/>
      <c r="LRB211"/>
      <c r="LRC211"/>
      <c r="LRD211"/>
      <c r="LRE211"/>
      <c r="LRF211"/>
      <c r="LRG211"/>
      <c r="LRH211"/>
      <c r="LRI211"/>
      <c r="LRJ211"/>
      <c r="LRK211"/>
      <c r="LRL211"/>
      <c r="LRM211"/>
      <c r="LRN211"/>
      <c r="LRO211"/>
      <c r="LRP211"/>
      <c r="LRQ211"/>
      <c r="LRR211"/>
      <c r="LRS211"/>
      <c r="LRT211"/>
      <c r="LRU211"/>
      <c r="LRV211"/>
      <c r="LRW211"/>
      <c r="LRX211"/>
      <c r="LRY211"/>
      <c r="LRZ211"/>
      <c r="LSA211"/>
      <c r="LSB211"/>
      <c r="LSC211"/>
      <c r="LSD211"/>
      <c r="LSE211"/>
      <c r="LSF211"/>
      <c r="LSG211"/>
      <c r="LSH211"/>
      <c r="LSI211"/>
      <c r="LSJ211"/>
      <c r="LSK211"/>
      <c r="LSL211"/>
      <c r="LSM211"/>
      <c r="LSN211"/>
      <c r="LSO211"/>
      <c r="LSP211"/>
      <c r="LSQ211"/>
      <c r="LSR211"/>
      <c r="LSS211"/>
      <c r="LST211"/>
      <c r="LSU211"/>
      <c r="LSV211"/>
      <c r="LSW211"/>
      <c r="LSX211"/>
      <c r="LSY211"/>
      <c r="LSZ211"/>
      <c r="LTA211"/>
      <c r="LTB211"/>
      <c r="LTC211"/>
      <c r="LTD211"/>
      <c r="LTE211"/>
      <c r="LTF211"/>
      <c r="LTG211"/>
      <c r="LTH211"/>
      <c r="LTI211"/>
      <c r="LTJ211"/>
      <c r="LTK211"/>
      <c r="LTL211"/>
      <c r="LTM211"/>
      <c r="LTN211"/>
      <c r="LTO211"/>
      <c r="LTP211"/>
      <c r="LTQ211"/>
      <c r="LTR211"/>
      <c r="LTS211"/>
      <c r="LTT211"/>
      <c r="LTU211"/>
      <c r="LTV211"/>
      <c r="LTW211"/>
      <c r="LTX211"/>
      <c r="LTY211"/>
      <c r="LTZ211"/>
      <c r="LUA211"/>
      <c r="LUB211"/>
      <c r="LUC211"/>
      <c r="LUD211"/>
      <c r="LUE211"/>
      <c r="LUF211"/>
      <c r="LUG211"/>
      <c r="LUH211"/>
      <c r="LUI211"/>
      <c r="LUJ211"/>
      <c r="LUK211"/>
      <c r="LUL211"/>
      <c r="LUM211"/>
      <c r="LUN211"/>
      <c r="LUO211"/>
      <c r="LUP211"/>
      <c r="LUQ211"/>
      <c r="LUR211"/>
      <c r="LUS211"/>
      <c r="LUT211"/>
      <c r="LUU211"/>
      <c r="LUV211"/>
      <c r="LUW211"/>
      <c r="LUX211"/>
      <c r="LUY211"/>
      <c r="LUZ211"/>
      <c r="LVA211"/>
      <c r="LVB211"/>
      <c r="LVC211"/>
      <c r="LVD211"/>
      <c r="LVE211"/>
      <c r="LVF211"/>
      <c r="LVG211"/>
      <c r="LVH211"/>
      <c r="LVI211"/>
      <c r="LVJ211"/>
      <c r="LVK211"/>
      <c r="LVL211"/>
      <c r="LVM211"/>
      <c r="LVN211"/>
      <c r="LVO211"/>
      <c r="LVP211"/>
      <c r="LVQ211"/>
      <c r="LVR211"/>
      <c r="LVS211"/>
      <c r="LVT211"/>
      <c r="LVU211"/>
      <c r="LVV211"/>
      <c r="LVW211"/>
      <c r="LVX211"/>
      <c r="LVY211"/>
      <c r="LVZ211"/>
      <c r="LWA211"/>
      <c r="LWB211"/>
      <c r="LWC211"/>
      <c r="LWD211"/>
      <c r="LWE211"/>
      <c r="LWF211"/>
      <c r="LWG211"/>
      <c r="LWH211"/>
      <c r="LWI211"/>
      <c r="LWJ211"/>
      <c r="LWK211"/>
      <c r="LWL211"/>
      <c r="LWM211"/>
      <c r="LWN211"/>
      <c r="LWO211"/>
      <c r="LWP211"/>
      <c r="LWQ211"/>
      <c r="LWR211"/>
      <c r="LWS211"/>
      <c r="LWT211"/>
      <c r="LWU211"/>
      <c r="LWV211"/>
      <c r="LWW211"/>
      <c r="LWX211"/>
      <c r="LWY211"/>
      <c r="LWZ211"/>
      <c r="LXA211"/>
      <c r="LXB211"/>
      <c r="LXC211"/>
      <c r="LXD211"/>
      <c r="LXE211"/>
      <c r="LXF211"/>
      <c r="LXG211"/>
      <c r="LXH211"/>
      <c r="LXI211"/>
      <c r="LXJ211"/>
      <c r="LXK211"/>
      <c r="LXL211"/>
      <c r="LXM211"/>
      <c r="LXN211"/>
      <c r="LXO211"/>
      <c r="LXP211"/>
      <c r="LXQ211"/>
      <c r="LXR211"/>
      <c r="LXS211"/>
      <c r="LXT211"/>
      <c r="LXU211"/>
      <c r="LXV211"/>
      <c r="LXW211"/>
      <c r="LXX211"/>
      <c r="LXY211"/>
      <c r="LXZ211"/>
      <c r="LYA211"/>
      <c r="LYB211"/>
      <c r="LYC211"/>
      <c r="LYD211"/>
      <c r="LYE211"/>
      <c r="LYF211"/>
      <c r="LYG211"/>
      <c r="LYH211"/>
      <c r="LYI211"/>
      <c r="LYJ211"/>
      <c r="LYK211"/>
      <c r="LYL211"/>
      <c r="LYM211"/>
      <c r="LYN211"/>
      <c r="LYO211"/>
      <c r="LYP211"/>
      <c r="LYQ211"/>
      <c r="LYR211"/>
      <c r="LYS211"/>
      <c r="LYT211"/>
      <c r="LYU211"/>
      <c r="LYV211"/>
      <c r="LYW211"/>
      <c r="LYX211"/>
      <c r="LYY211"/>
      <c r="LYZ211"/>
      <c r="LZA211"/>
      <c r="LZB211"/>
      <c r="LZC211"/>
      <c r="LZD211"/>
      <c r="LZE211"/>
      <c r="LZF211"/>
      <c r="LZG211"/>
      <c r="LZH211"/>
      <c r="LZI211"/>
      <c r="LZJ211"/>
      <c r="LZK211"/>
      <c r="LZL211"/>
      <c r="LZM211"/>
      <c r="LZN211"/>
      <c r="LZO211"/>
      <c r="LZP211"/>
      <c r="LZQ211"/>
      <c r="LZR211"/>
      <c r="LZS211"/>
      <c r="LZT211"/>
      <c r="LZU211"/>
      <c r="LZV211"/>
      <c r="LZW211"/>
      <c r="LZX211"/>
      <c r="LZY211"/>
      <c r="LZZ211"/>
      <c r="MAA211"/>
      <c r="MAB211"/>
      <c r="MAC211"/>
      <c r="MAD211"/>
      <c r="MAE211"/>
      <c r="MAF211"/>
      <c r="MAG211"/>
      <c r="MAH211"/>
      <c r="MAI211"/>
      <c r="MAJ211"/>
      <c r="MAK211"/>
      <c r="MAL211"/>
      <c r="MAM211"/>
      <c r="MAN211"/>
      <c r="MAO211"/>
      <c r="MAP211"/>
      <c r="MAQ211"/>
      <c r="MAR211"/>
      <c r="MAS211"/>
      <c r="MAT211"/>
      <c r="MAU211"/>
      <c r="MAV211"/>
      <c r="MAW211"/>
      <c r="MAX211"/>
      <c r="MAY211"/>
      <c r="MAZ211"/>
      <c r="MBA211"/>
      <c r="MBB211"/>
      <c r="MBC211"/>
      <c r="MBD211"/>
      <c r="MBE211"/>
      <c r="MBF211"/>
      <c r="MBG211"/>
      <c r="MBH211"/>
      <c r="MBI211"/>
      <c r="MBJ211"/>
      <c r="MBK211"/>
      <c r="MBL211"/>
      <c r="MBM211"/>
      <c r="MBN211"/>
      <c r="MBO211"/>
      <c r="MBP211"/>
      <c r="MBQ211"/>
      <c r="MBR211"/>
      <c r="MBS211"/>
      <c r="MBT211"/>
      <c r="MBU211"/>
      <c r="MBV211"/>
      <c r="MBW211"/>
      <c r="MBX211"/>
      <c r="MBY211"/>
      <c r="MBZ211"/>
      <c r="MCA211"/>
      <c r="MCB211"/>
      <c r="MCC211"/>
      <c r="MCD211"/>
      <c r="MCE211"/>
      <c r="MCF211"/>
      <c r="MCG211"/>
      <c r="MCH211"/>
      <c r="MCI211"/>
      <c r="MCJ211"/>
      <c r="MCK211"/>
      <c r="MCL211"/>
      <c r="MCM211"/>
      <c r="MCN211"/>
      <c r="MCO211"/>
      <c r="MCP211"/>
      <c r="MCQ211"/>
      <c r="MCR211"/>
      <c r="MCS211"/>
      <c r="MCT211"/>
      <c r="MCU211"/>
      <c r="MCV211"/>
      <c r="MCW211"/>
      <c r="MCX211"/>
      <c r="MCY211"/>
      <c r="MCZ211"/>
      <c r="MDA211"/>
      <c r="MDB211"/>
      <c r="MDC211"/>
      <c r="MDD211"/>
      <c r="MDE211"/>
      <c r="MDF211"/>
      <c r="MDG211"/>
      <c r="MDH211"/>
      <c r="MDI211"/>
      <c r="MDJ211"/>
      <c r="MDK211"/>
      <c r="MDL211"/>
      <c r="MDM211"/>
      <c r="MDN211"/>
      <c r="MDO211"/>
      <c r="MDP211"/>
      <c r="MDQ211"/>
      <c r="MDR211"/>
      <c r="MDS211"/>
      <c r="MDT211"/>
      <c r="MDU211"/>
      <c r="MDV211"/>
      <c r="MDW211"/>
      <c r="MDX211"/>
      <c r="MDY211"/>
      <c r="MDZ211"/>
      <c r="MEA211"/>
      <c r="MEB211"/>
      <c r="MEC211"/>
      <c r="MED211"/>
      <c r="MEE211"/>
      <c r="MEF211"/>
      <c r="MEG211"/>
      <c r="MEH211"/>
      <c r="MEI211"/>
      <c r="MEJ211"/>
      <c r="MEK211"/>
      <c r="MEL211"/>
      <c r="MEM211"/>
      <c r="MEN211"/>
      <c r="MEO211"/>
      <c r="MEP211"/>
      <c r="MEQ211"/>
      <c r="MER211"/>
      <c r="MES211"/>
      <c r="MET211"/>
      <c r="MEU211"/>
      <c r="MEV211"/>
      <c r="MEW211"/>
      <c r="MEX211"/>
      <c r="MEY211"/>
      <c r="MEZ211"/>
      <c r="MFA211"/>
      <c r="MFB211"/>
      <c r="MFC211"/>
      <c r="MFD211"/>
      <c r="MFE211"/>
      <c r="MFF211"/>
      <c r="MFG211"/>
      <c r="MFH211"/>
      <c r="MFI211"/>
      <c r="MFJ211"/>
      <c r="MFK211"/>
      <c r="MFL211"/>
      <c r="MFM211"/>
      <c r="MFN211"/>
      <c r="MFO211"/>
      <c r="MFP211"/>
      <c r="MFQ211"/>
      <c r="MFR211"/>
      <c r="MFS211"/>
      <c r="MFT211"/>
      <c r="MFU211"/>
      <c r="MFV211"/>
      <c r="MFW211"/>
      <c r="MFX211"/>
      <c r="MFY211"/>
      <c r="MFZ211"/>
      <c r="MGA211"/>
      <c r="MGB211"/>
      <c r="MGC211"/>
      <c r="MGD211"/>
      <c r="MGE211"/>
      <c r="MGF211"/>
      <c r="MGG211"/>
      <c r="MGH211"/>
      <c r="MGI211"/>
      <c r="MGJ211"/>
      <c r="MGK211"/>
      <c r="MGL211"/>
      <c r="MGM211"/>
      <c r="MGN211"/>
      <c r="MGO211"/>
      <c r="MGP211"/>
      <c r="MGQ211"/>
      <c r="MGR211"/>
      <c r="MGS211"/>
      <c r="MGT211"/>
      <c r="MGU211"/>
      <c r="MGV211"/>
      <c r="MGW211"/>
      <c r="MGX211"/>
      <c r="MGY211"/>
      <c r="MGZ211"/>
      <c r="MHA211"/>
      <c r="MHB211"/>
      <c r="MHC211"/>
      <c r="MHD211"/>
      <c r="MHE211"/>
      <c r="MHF211"/>
      <c r="MHG211"/>
      <c r="MHH211"/>
      <c r="MHI211"/>
      <c r="MHJ211"/>
      <c r="MHK211"/>
      <c r="MHL211"/>
      <c r="MHM211"/>
      <c r="MHN211"/>
      <c r="MHO211"/>
      <c r="MHP211"/>
      <c r="MHQ211"/>
      <c r="MHR211"/>
      <c r="MHS211"/>
      <c r="MHT211"/>
      <c r="MHU211"/>
      <c r="MHV211"/>
      <c r="MHW211"/>
      <c r="MHX211"/>
      <c r="MHY211"/>
      <c r="MHZ211"/>
      <c r="MIA211"/>
      <c r="MIB211"/>
      <c r="MIC211"/>
      <c r="MID211"/>
      <c r="MIE211"/>
      <c r="MIF211"/>
      <c r="MIG211"/>
      <c r="MIH211"/>
      <c r="MII211"/>
      <c r="MIJ211"/>
      <c r="MIK211"/>
      <c r="MIL211"/>
      <c r="MIM211"/>
      <c r="MIN211"/>
      <c r="MIO211"/>
      <c r="MIP211"/>
      <c r="MIQ211"/>
      <c r="MIR211"/>
      <c r="MIS211"/>
      <c r="MIT211"/>
      <c r="MIU211"/>
      <c r="MIV211"/>
      <c r="MIW211"/>
      <c r="MIX211"/>
      <c r="MIY211"/>
      <c r="MIZ211"/>
      <c r="MJA211"/>
      <c r="MJB211"/>
      <c r="MJC211"/>
      <c r="MJD211"/>
      <c r="MJE211"/>
      <c r="MJF211"/>
      <c r="MJG211"/>
      <c r="MJH211"/>
      <c r="MJI211"/>
      <c r="MJJ211"/>
      <c r="MJK211"/>
      <c r="MJL211"/>
      <c r="MJM211"/>
      <c r="MJN211"/>
      <c r="MJO211"/>
      <c r="MJP211"/>
      <c r="MJQ211"/>
      <c r="MJR211"/>
      <c r="MJS211"/>
      <c r="MJT211"/>
      <c r="MJU211"/>
      <c r="MJV211"/>
      <c r="MJW211"/>
      <c r="MJX211"/>
      <c r="MJY211"/>
      <c r="MJZ211"/>
      <c r="MKA211"/>
      <c r="MKB211"/>
      <c r="MKC211"/>
      <c r="MKD211"/>
      <c r="MKE211"/>
      <c r="MKF211"/>
      <c r="MKG211"/>
      <c r="MKH211"/>
      <c r="MKI211"/>
      <c r="MKJ211"/>
      <c r="MKK211"/>
      <c r="MKL211"/>
      <c r="MKM211"/>
      <c r="MKN211"/>
      <c r="MKO211"/>
      <c r="MKP211"/>
      <c r="MKQ211"/>
      <c r="MKR211"/>
      <c r="MKS211"/>
      <c r="MKT211"/>
      <c r="MKU211"/>
      <c r="MKV211"/>
      <c r="MKW211"/>
      <c r="MKX211"/>
      <c r="MKY211"/>
      <c r="MKZ211"/>
      <c r="MLA211"/>
      <c r="MLB211"/>
      <c r="MLC211"/>
      <c r="MLD211"/>
      <c r="MLE211"/>
      <c r="MLF211"/>
      <c r="MLG211"/>
      <c r="MLH211"/>
      <c r="MLI211"/>
      <c r="MLJ211"/>
      <c r="MLK211"/>
      <c r="MLL211"/>
      <c r="MLM211"/>
      <c r="MLN211"/>
      <c r="MLO211"/>
      <c r="MLP211"/>
      <c r="MLQ211"/>
      <c r="MLR211"/>
      <c r="MLS211"/>
      <c r="MLT211"/>
      <c r="MLU211"/>
      <c r="MLV211"/>
      <c r="MLW211"/>
      <c r="MLX211"/>
      <c r="MLY211"/>
      <c r="MLZ211"/>
      <c r="MMA211"/>
      <c r="MMB211"/>
      <c r="MMC211"/>
      <c r="MMD211"/>
      <c r="MME211"/>
      <c r="MMF211"/>
      <c r="MMG211"/>
      <c r="MMH211"/>
      <c r="MMI211"/>
      <c r="MMJ211"/>
      <c r="MMK211"/>
      <c r="MML211"/>
      <c r="MMM211"/>
      <c r="MMN211"/>
      <c r="MMO211"/>
      <c r="MMP211"/>
      <c r="MMQ211"/>
      <c r="MMR211"/>
      <c r="MMS211"/>
      <c r="MMT211"/>
      <c r="MMU211"/>
      <c r="MMV211"/>
      <c r="MMW211"/>
      <c r="MMX211"/>
      <c r="MMY211"/>
      <c r="MMZ211"/>
      <c r="MNA211"/>
      <c r="MNB211"/>
      <c r="MNC211"/>
      <c r="MND211"/>
      <c r="MNE211"/>
      <c r="MNF211"/>
      <c r="MNG211"/>
      <c r="MNH211"/>
      <c r="MNI211"/>
      <c r="MNJ211"/>
      <c r="MNK211"/>
      <c r="MNL211"/>
      <c r="MNM211"/>
      <c r="MNN211"/>
      <c r="MNO211"/>
      <c r="MNP211"/>
      <c r="MNQ211"/>
      <c r="MNR211"/>
      <c r="MNS211"/>
      <c r="MNT211"/>
      <c r="MNU211"/>
      <c r="MNV211"/>
      <c r="MNW211"/>
      <c r="MNX211"/>
      <c r="MNY211"/>
      <c r="MNZ211"/>
      <c r="MOA211"/>
      <c r="MOB211"/>
      <c r="MOC211"/>
      <c r="MOD211"/>
      <c r="MOE211"/>
      <c r="MOF211"/>
      <c r="MOG211"/>
      <c r="MOH211"/>
      <c r="MOI211"/>
      <c r="MOJ211"/>
      <c r="MOK211"/>
      <c r="MOL211"/>
      <c r="MOM211"/>
      <c r="MON211"/>
      <c r="MOO211"/>
      <c r="MOP211"/>
      <c r="MOQ211"/>
      <c r="MOR211"/>
      <c r="MOS211"/>
      <c r="MOT211"/>
      <c r="MOU211"/>
      <c r="MOV211"/>
      <c r="MOW211"/>
      <c r="MOX211"/>
      <c r="MOY211"/>
      <c r="MOZ211"/>
      <c r="MPA211"/>
      <c r="MPB211"/>
      <c r="MPC211"/>
      <c r="MPD211"/>
      <c r="MPE211"/>
      <c r="MPF211"/>
      <c r="MPG211"/>
      <c r="MPH211"/>
      <c r="MPI211"/>
      <c r="MPJ211"/>
      <c r="MPK211"/>
      <c r="MPL211"/>
      <c r="MPM211"/>
      <c r="MPN211"/>
      <c r="MPO211"/>
      <c r="MPP211"/>
      <c r="MPQ211"/>
      <c r="MPR211"/>
      <c r="MPS211"/>
      <c r="MPT211"/>
      <c r="MPU211"/>
      <c r="MPV211"/>
      <c r="MPW211"/>
      <c r="MPX211"/>
      <c r="MPY211"/>
      <c r="MPZ211"/>
      <c r="MQA211"/>
      <c r="MQB211"/>
      <c r="MQC211"/>
      <c r="MQD211"/>
      <c r="MQE211"/>
      <c r="MQF211"/>
      <c r="MQG211"/>
      <c r="MQH211"/>
      <c r="MQI211"/>
      <c r="MQJ211"/>
      <c r="MQK211"/>
      <c r="MQL211"/>
      <c r="MQM211"/>
      <c r="MQN211"/>
      <c r="MQO211"/>
      <c r="MQP211"/>
      <c r="MQQ211"/>
      <c r="MQR211"/>
      <c r="MQS211"/>
      <c r="MQT211"/>
      <c r="MQU211"/>
      <c r="MQV211"/>
      <c r="MQW211"/>
      <c r="MQX211"/>
      <c r="MQY211"/>
      <c r="MQZ211"/>
      <c r="MRA211"/>
      <c r="MRB211"/>
      <c r="MRC211"/>
      <c r="MRD211"/>
      <c r="MRE211"/>
      <c r="MRF211"/>
      <c r="MRG211"/>
      <c r="MRH211"/>
      <c r="MRI211"/>
      <c r="MRJ211"/>
      <c r="MRK211"/>
      <c r="MRL211"/>
      <c r="MRM211"/>
      <c r="MRN211"/>
      <c r="MRO211"/>
      <c r="MRP211"/>
      <c r="MRQ211"/>
      <c r="MRR211"/>
      <c r="MRS211"/>
      <c r="MRT211"/>
      <c r="MRU211"/>
      <c r="MRV211"/>
      <c r="MRW211"/>
      <c r="MRX211"/>
      <c r="MRY211"/>
      <c r="MRZ211"/>
      <c r="MSA211"/>
      <c r="MSB211"/>
      <c r="MSC211"/>
      <c r="MSD211"/>
      <c r="MSE211"/>
      <c r="MSF211"/>
      <c r="MSG211"/>
      <c r="MSH211"/>
      <c r="MSI211"/>
      <c r="MSJ211"/>
      <c r="MSK211"/>
      <c r="MSL211"/>
      <c r="MSM211"/>
      <c r="MSN211"/>
      <c r="MSO211"/>
      <c r="MSP211"/>
      <c r="MSQ211"/>
      <c r="MSR211"/>
      <c r="MSS211"/>
      <c r="MST211"/>
      <c r="MSU211"/>
      <c r="MSV211"/>
      <c r="MSW211"/>
      <c r="MSX211"/>
      <c r="MSY211"/>
      <c r="MSZ211"/>
      <c r="MTA211"/>
      <c r="MTB211"/>
      <c r="MTC211"/>
      <c r="MTD211"/>
      <c r="MTE211"/>
      <c r="MTF211"/>
      <c r="MTG211"/>
      <c r="MTH211"/>
      <c r="MTI211"/>
      <c r="MTJ211"/>
      <c r="MTK211"/>
      <c r="MTL211"/>
      <c r="MTM211"/>
      <c r="MTN211"/>
      <c r="MTO211"/>
      <c r="MTP211"/>
      <c r="MTQ211"/>
      <c r="MTR211"/>
      <c r="MTS211"/>
      <c r="MTT211"/>
      <c r="MTU211"/>
      <c r="MTV211"/>
      <c r="MTW211"/>
      <c r="MTX211"/>
      <c r="MTY211"/>
      <c r="MTZ211"/>
      <c r="MUA211"/>
      <c r="MUB211"/>
      <c r="MUC211"/>
      <c r="MUD211"/>
      <c r="MUE211"/>
      <c r="MUF211"/>
      <c r="MUG211"/>
      <c r="MUH211"/>
      <c r="MUI211"/>
      <c r="MUJ211"/>
      <c r="MUK211"/>
      <c r="MUL211"/>
      <c r="MUM211"/>
      <c r="MUN211"/>
      <c r="MUO211"/>
      <c r="MUP211"/>
      <c r="MUQ211"/>
      <c r="MUR211"/>
      <c r="MUS211"/>
      <c r="MUT211"/>
      <c r="MUU211"/>
      <c r="MUV211"/>
      <c r="MUW211"/>
      <c r="MUX211"/>
      <c r="MUY211"/>
      <c r="MUZ211"/>
      <c r="MVA211"/>
      <c r="MVB211"/>
      <c r="MVC211"/>
      <c r="MVD211"/>
      <c r="MVE211"/>
      <c r="MVF211"/>
      <c r="MVG211"/>
      <c r="MVH211"/>
      <c r="MVI211"/>
      <c r="MVJ211"/>
      <c r="MVK211"/>
      <c r="MVL211"/>
      <c r="MVM211"/>
      <c r="MVN211"/>
      <c r="MVO211"/>
      <c r="MVP211"/>
      <c r="MVQ211"/>
      <c r="MVR211"/>
      <c r="MVS211"/>
      <c r="MVT211"/>
      <c r="MVU211"/>
      <c r="MVV211"/>
      <c r="MVW211"/>
      <c r="MVX211"/>
      <c r="MVY211"/>
      <c r="MVZ211"/>
      <c r="MWA211"/>
      <c r="MWB211"/>
      <c r="MWC211"/>
      <c r="MWD211"/>
      <c r="MWE211"/>
      <c r="MWF211"/>
      <c r="MWG211"/>
      <c r="MWH211"/>
      <c r="MWI211"/>
      <c r="MWJ211"/>
      <c r="MWK211"/>
      <c r="MWL211"/>
      <c r="MWM211"/>
      <c r="MWN211"/>
      <c r="MWO211"/>
      <c r="MWP211"/>
      <c r="MWQ211"/>
      <c r="MWR211"/>
      <c r="MWS211"/>
      <c r="MWT211"/>
      <c r="MWU211"/>
      <c r="MWV211"/>
      <c r="MWW211"/>
      <c r="MWX211"/>
      <c r="MWY211"/>
      <c r="MWZ211"/>
      <c r="MXA211"/>
      <c r="MXB211"/>
      <c r="MXC211"/>
      <c r="MXD211"/>
      <c r="MXE211"/>
      <c r="MXF211"/>
      <c r="MXG211"/>
      <c r="MXH211"/>
      <c r="MXI211"/>
      <c r="MXJ211"/>
      <c r="MXK211"/>
      <c r="MXL211"/>
      <c r="MXM211"/>
      <c r="MXN211"/>
      <c r="MXO211"/>
      <c r="MXP211"/>
      <c r="MXQ211"/>
      <c r="MXR211"/>
      <c r="MXS211"/>
      <c r="MXT211"/>
      <c r="MXU211"/>
      <c r="MXV211"/>
      <c r="MXW211"/>
      <c r="MXX211"/>
      <c r="MXY211"/>
      <c r="MXZ211"/>
      <c r="MYA211"/>
      <c r="MYB211"/>
      <c r="MYC211"/>
      <c r="MYD211"/>
      <c r="MYE211"/>
      <c r="MYF211"/>
      <c r="MYG211"/>
      <c r="MYH211"/>
      <c r="MYI211"/>
      <c r="MYJ211"/>
      <c r="MYK211"/>
      <c r="MYL211"/>
      <c r="MYM211"/>
      <c r="MYN211"/>
      <c r="MYO211"/>
      <c r="MYP211"/>
      <c r="MYQ211"/>
      <c r="MYR211"/>
      <c r="MYS211"/>
      <c r="MYT211"/>
      <c r="MYU211"/>
      <c r="MYV211"/>
      <c r="MYW211"/>
      <c r="MYX211"/>
      <c r="MYY211"/>
      <c r="MYZ211"/>
      <c r="MZA211"/>
      <c r="MZB211"/>
      <c r="MZC211"/>
      <c r="MZD211"/>
      <c r="MZE211"/>
      <c r="MZF211"/>
      <c r="MZG211"/>
      <c r="MZH211"/>
      <c r="MZI211"/>
      <c r="MZJ211"/>
      <c r="MZK211"/>
      <c r="MZL211"/>
      <c r="MZM211"/>
      <c r="MZN211"/>
      <c r="MZO211"/>
      <c r="MZP211"/>
      <c r="MZQ211"/>
      <c r="MZR211"/>
      <c r="MZS211"/>
      <c r="MZT211"/>
      <c r="MZU211"/>
      <c r="MZV211"/>
      <c r="MZW211"/>
      <c r="MZX211"/>
      <c r="MZY211"/>
      <c r="MZZ211"/>
      <c r="NAA211"/>
      <c r="NAB211"/>
      <c r="NAC211"/>
      <c r="NAD211"/>
      <c r="NAE211"/>
      <c r="NAF211"/>
      <c r="NAG211"/>
      <c r="NAH211"/>
      <c r="NAI211"/>
      <c r="NAJ211"/>
      <c r="NAK211"/>
      <c r="NAL211"/>
      <c r="NAM211"/>
      <c r="NAN211"/>
      <c r="NAO211"/>
      <c r="NAP211"/>
      <c r="NAQ211"/>
      <c r="NAR211"/>
      <c r="NAS211"/>
      <c r="NAT211"/>
      <c r="NAU211"/>
      <c r="NAV211"/>
      <c r="NAW211"/>
      <c r="NAX211"/>
      <c r="NAY211"/>
      <c r="NAZ211"/>
      <c r="NBA211"/>
      <c r="NBB211"/>
      <c r="NBC211"/>
      <c r="NBD211"/>
      <c r="NBE211"/>
      <c r="NBF211"/>
      <c r="NBG211"/>
      <c r="NBH211"/>
      <c r="NBI211"/>
      <c r="NBJ211"/>
      <c r="NBK211"/>
      <c r="NBL211"/>
      <c r="NBM211"/>
      <c r="NBN211"/>
      <c r="NBO211"/>
      <c r="NBP211"/>
      <c r="NBQ211"/>
      <c r="NBR211"/>
      <c r="NBS211"/>
      <c r="NBT211"/>
      <c r="NBU211"/>
      <c r="NBV211"/>
      <c r="NBW211"/>
      <c r="NBX211"/>
      <c r="NBY211"/>
      <c r="NBZ211"/>
      <c r="NCA211"/>
      <c r="NCB211"/>
      <c r="NCC211"/>
      <c r="NCD211"/>
      <c r="NCE211"/>
      <c r="NCF211"/>
      <c r="NCG211"/>
      <c r="NCH211"/>
      <c r="NCI211"/>
      <c r="NCJ211"/>
      <c r="NCK211"/>
      <c r="NCL211"/>
      <c r="NCM211"/>
      <c r="NCN211"/>
      <c r="NCO211"/>
      <c r="NCP211"/>
      <c r="NCQ211"/>
      <c r="NCR211"/>
      <c r="NCS211"/>
      <c r="NCT211"/>
      <c r="NCU211"/>
      <c r="NCV211"/>
      <c r="NCW211"/>
      <c r="NCX211"/>
      <c r="NCY211"/>
      <c r="NCZ211"/>
      <c r="NDA211"/>
      <c r="NDB211"/>
      <c r="NDC211"/>
      <c r="NDD211"/>
      <c r="NDE211"/>
      <c r="NDF211"/>
      <c r="NDG211"/>
      <c r="NDH211"/>
      <c r="NDI211"/>
      <c r="NDJ211"/>
      <c r="NDK211"/>
      <c r="NDL211"/>
      <c r="NDM211"/>
      <c r="NDN211"/>
      <c r="NDO211"/>
      <c r="NDP211"/>
      <c r="NDQ211"/>
      <c r="NDR211"/>
      <c r="NDS211"/>
      <c r="NDT211"/>
      <c r="NDU211"/>
      <c r="NDV211"/>
      <c r="NDW211"/>
      <c r="NDX211"/>
      <c r="NDY211"/>
      <c r="NDZ211"/>
      <c r="NEA211"/>
      <c r="NEB211"/>
      <c r="NEC211"/>
      <c r="NED211"/>
      <c r="NEE211"/>
      <c r="NEF211"/>
      <c r="NEG211"/>
      <c r="NEH211"/>
      <c r="NEI211"/>
      <c r="NEJ211"/>
      <c r="NEK211"/>
      <c r="NEL211"/>
      <c r="NEM211"/>
      <c r="NEN211"/>
      <c r="NEO211"/>
      <c r="NEP211"/>
      <c r="NEQ211"/>
      <c r="NER211"/>
      <c r="NES211"/>
      <c r="NET211"/>
      <c r="NEU211"/>
      <c r="NEV211"/>
      <c r="NEW211"/>
      <c r="NEX211"/>
      <c r="NEY211"/>
      <c r="NEZ211"/>
      <c r="NFA211"/>
      <c r="NFB211"/>
      <c r="NFC211"/>
      <c r="NFD211"/>
      <c r="NFE211"/>
      <c r="NFF211"/>
      <c r="NFG211"/>
      <c r="NFH211"/>
      <c r="NFI211"/>
      <c r="NFJ211"/>
      <c r="NFK211"/>
      <c r="NFL211"/>
      <c r="NFM211"/>
      <c r="NFN211"/>
      <c r="NFO211"/>
      <c r="NFP211"/>
      <c r="NFQ211"/>
      <c r="NFR211"/>
      <c r="NFS211"/>
      <c r="NFT211"/>
      <c r="NFU211"/>
      <c r="NFV211"/>
      <c r="NFW211"/>
      <c r="NFX211"/>
      <c r="NFY211"/>
      <c r="NFZ211"/>
      <c r="NGA211"/>
      <c r="NGB211"/>
      <c r="NGC211"/>
      <c r="NGD211"/>
      <c r="NGE211"/>
      <c r="NGF211"/>
      <c r="NGG211"/>
      <c r="NGH211"/>
      <c r="NGI211"/>
      <c r="NGJ211"/>
      <c r="NGK211"/>
      <c r="NGL211"/>
      <c r="NGM211"/>
      <c r="NGN211"/>
      <c r="NGO211"/>
      <c r="NGP211"/>
      <c r="NGQ211"/>
      <c r="NGR211"/>
      <c r="NGS211"/>
      <c r="NGT211"/>
      <c r="NGU211"/>
      <c r="NGV211"/>
      <c r="NGW211"/>
      <c r="NGX211"/>
      <c r="NGY211"/>
      <c r="NGZ211"/>
      <c r="NHA211"/>
      <c r="NHB211"/>
      <c r="NHC211"/>
      <c r="NHD211"/>
      <c r="NHE211"/>
      <c r="NHF211"/>
      <c r="NHG211"/>
      <c r="NHH211"/>
      <c r="NHI211"/>
      <c r="NHJ211"/>
      <c r="NHK211"/>
      <c r="NHL211"/>
      <c r="NHM211"/>
      <c r="NHN211"/>
      <c r="NHO211"/>
      <c r="NHP211"/>
      <c r="NHQ211"/>
      <c r="NHR211"/>
      <c r="NHS211"/>
      <c r="NHT211"/>
      <c r="NHU211"/>
      <c r="NHV211"/>
      <c r="NHW211"/>
      <c r="NHX211"/>
      <c r="NHY211"/>
      <c r="NHZ211"/>
      <c r="NIA211"/>
      <c r="NIB211"/>
      <c r="NIC211"/>
      <c r="NID211"/>
      <c r="NIE211"/>
      <c r="NIF211"/>
      <c r="NIG211"/>
      <c r="NIH211"/>
      <c r="NII211"/>
      <c r="NIJ211"/>
      <c r="NIK211"/>
      <c r="NIL211"/>
      <c r="NIM211"/>
      <c r="NIN211"/>
      <c r="NIO211"/>
      <c r="NIP211"/>
      <c r="NIQ211"/>
      <c r="NIR211"/>
      <c r="NIS211"/>
      <c r="NIT211"/>
      <c r="NIU211"/>
      <c r="NIV211"/>
      <c r="NIW211"/>
      <c r="NIX211"/>
      <c r="NIY211"/>
      <c r="NIZ211"/>
      <c r="NJA211"/>
      <c r="NJB211"/>
      <c r="NJC211"/>
      <c r="NJD211"/>
      <c r="NJE211"/>
      <c r="NJF211"/>
      <c r="NJG211"/>
      <c r="NJH211"/>
      <c r="NJI211"/>
      <c r="NJJ211"/>
      <c r="NJK211"/>
      <c r="NJL211"/>
      <c r="NJM211"/>
      <c r="NJN211"/>
      <c r="NJO211"/>
      <c r="NJP211"/>
      <c r="NJQ211"/>
      <c r="NJR211"/>
      <c r="NJS211"/>
      <c r="NJT211"/>
      <c r="NJU211"/>
      <c r="NJV211"/>
      <c r="NJW211"/>
      <c r="NJX211"/>
      <c r="NJY211"/>
      <c r="NJZ211"/>
      <c r="NKA211"/>
      <c r="NKB211"/>
      <c r="NKC211"/>
      <c r="NKD211"/>
      <c r="NKE211"/>
      <c r="NKF211"/>
      <c r="NKG211"/>
      <c r="NKH211"/>
      <c r="NKI211"/>
      <c r="NKJ211"/>
      <c r="NKK211"/>
      <c r="NKL211"/>
      <c r="NKM211"/>
      <c r="NKN211"/>
      <c r="NKO211"/>
      <c r="NKP211"/>
      <c r="NKQ211"/>
      <c r="NKR211"/>
      <c r="NKS211"/>
      <c r="NKT211"/>
      <c r="NKU211"/>
      <c r="NKV211"/>
      <c r="NKW211"/>
      <c r="NKX211"/>
      <c r="NKY211"/>
      <c r="NKZ211"/>
      <c r="NLA211"/>
      <c r="NLB211"/>
      <c r="NLC211"/>
      <c r="NLD211"/>
      <c r="NLE211"/>
      <c r="NLF211"/>
      <c r="NLG211"/>
      <c r="NLH211"/>
      <c r="NLI211"/>
      <c r="NLJ211"/>
      <c r="NLK211"/>
      <c r="NLL211"/>
      <c r="NLM211"/>
      <c r="NLN211"/>
      <c r="NLO211"/>
      <c r="NLP211"/>
      <c r="NLQ211"/>
      <c r="NLR211"/>
      <c r="NLS211"/>
      <c r="NLT211"/>
      <c r="NLU211"/>
      <c r="NLV211"/>
      <c r="NLW211"/>
      <c r="NLX211"/>
      <c r="NLY211"/>
      <c r="NLZ211"/>
      <c r="NMA211"/>
      <c r="NMB211"/>
      <c r="NMC211"/>
      <c r="NMD211"/>
      <c r="NME211"/>
      <c r="NMF211"/>
      <c r="NMG211"/>
      <c r="NMH211"/>
      <c r="NMI211"/>
      <c r="NMJ211"/>
      <c r="NMK211"/>
      <c r="NML211"/>
      <c r="NMM211"/>
      <c r="NMN211"/>
      <c r="NMO211"/>
      <c r="NMP211"/>
      <c r="NMQ211"/>
      <c r="NMR211"/>
      <c r="NMS211"/>
      <c r="NMT211"/>
      <c r="NMU211"/>
      <c r="NMV211"/>
      <c r="NMW211"/>
      <c r="NMX211"/>
      <c r="NMY211"/>
      <c r="NMZ211"/>
      <c r="NNA211"/>
      <c r="NNB211"/>
      <c r="NNC211"/>
      <c r="NND211"/>
      <c r="NNE211"/>
      <c r="NNF211"/>
      <c r="NNG211"/>
      <c r="NNH211"/>
      <c r="NNI211"/>
      <c r="NNJ211"/>
      <c r="NNK211"/>
      <c r="NNL211"/>
      <c r="NNM211"/>
      <c r="NNN211"/>
      <c r="NNO211"/>
      <c r="NNP211"/>
      <c r="NNQ211"/>
      <c r="NNR211"/>
      <c r="NNS211"/>
      <c r="NNT211"/>
      <c r="NNU211"/>
      <c r="NNV211"/>
      <c r="NNW211"/>
      <c r="NNX211"/>
      <c r="NNY211"/>
      <c r="NNZ211"/>
      <c r="NOA211"/>
      <c r="NOB211"/>
      <c r="NOC211"/>
      <c r="NOD211"/>
      <c r="NOE211"/>
      <c r="NOF211"/>
      <c r="NOG211"/>
      <c r="NOH211"/>
      <c r="NOI211"/>
      <c r="NOJ211"/>
      <c r="NOK211"/>
      <c r="NOL211"/>
      <c r="NOM211"/>
      <c r="NON211"/>
      <c r="NOO211"/>
      <c r="NOP211"/>
      <c r="NOQ211"/>
      <c r="NOR211"/>
      <c r="NOS211"/>
      <c r="NOT211"/>
      <c r="NOU211"/>
      <c r="NOV211"/>
      <c r="NOW211"/>
      <c r="NOX211"/>
      <c r="NOY211"/>
      <c r="NOZ211"/>
      <c r="NPA211"/>
      <c r="NPB211"/>
      <c r="NPC211"/>
      <c r="NPD211"/>
      <c r="NPE211"/>
      <c r="NPF211"/>
      <c r="NPG211"/>
      <c r="NPH211"/>
      <c r="NPI211"/>
      <c r="NPJ211"/>
      <c r="NPK211"/>
      <c r="NPL211"/>
      <c r="NPM211"/>
      <c r="NPN211"/>
      <c r="NPO211"/>
      <c r="NPP211"/>
      <c r="NPQ211"/>
      <c r="NPR211"/>
      <c r="NPS211"/>
      <c r="NPT211"/>
      <c r="NPU211"/>
      <c r="NPV211"/>
      <c r="NPW211"/>
      <c r="NPX211"/>
      <c r="NPY211"/>
      <c r="NPZ211"/>
      <c r="NQA211"/>
      <c r="NQB211"/>
      <c r="NQC211"/>
      <c r="NQD211"/>
      <c r="NQE211"/>
      <c r="NQF211"/>
      <c r="NQG211"/>
      <c r="NQH211"/>
      <c r="NQI211"/>
      <c r="NQJ211"/>
      <c r="NQK211"/>
      <c r="NQL211"/>
      <c r="NQM211"/>
      <c r="NQN211"/>
      <c r="NQO211"/>
      <c r="NQP211"/>
      <c r="NQQ211"/>
      <c r="NQR211"/>
      <c r="NQS211"/>
      <c r="NQT211"/>
      <c r="NQU211"/>
      <c r="NQV211"/>
      <c r="NQW211"/>
      <c r="NQX211"/>
      <c r="NQY211"/>
      <c r="NQZ211"/>
      <c r="NRA211"/>
      <c r="NRB211"/>
      <c r="NRC211"/>
      <c r="NRD211"/>
      <c r="NRE211"/>
      <c r="NRF211"/>
      <c r="NRG211"/>
      <c r="NRH211"/>
      <c r="NRI211"/>
      <c r="NRJ211"/>
      <c r="NRK211"/>
      <c r="NRL211"/>
      <c r="NRM211"/>
      <c r="NRN211"/>
      <c r="NRO211"/>
      <c r="NRP211"/>
      <c r="NRQ211"/>
      <c r="NRR211"/>
      <c r="NRS211"/>
      <c r="NRT211"/>
      <c r="NRU211"/>
      <c r="NRV211"/>
      <c r="NRW211"/>
      <c r="NRX211"/>
      <c r="NRY211"/>
      <c r="NRZ211"/>
      <c r="NSA211"/>
      <c r="NSB211"/>
      <c r="NSC211"/>
      <c r="NSD211"/>
      <c r="NSE211"/>
      <c r="NSF211"/>
      <c r="NSG211"/>
      <c r="NSH211"/>
      <c r="NSI211"/>
      <c r="NSJ211"/>
      <c r="NSK211"/>
      <c r="NSL211"/>
      <c r="NSM211"/>
      <c r="NSN211"/>
      <c r="NSO211"/>
      <c r="NSP211"/>
      <c r="NSQ211"/>
      <c r="NSR211"/>
      <c r="NSS211"/>
      <c r="NST211"/>
      <c r="NSU211"/>
      <c r="NSV211"/>
      <c r="NSW211"/>
      <c r="NSX211"/>
      <c r="NSY211"/>
      <c r="NSZ211"/>
      <c r="NTA211"/>
      <c r="NTB211"/>
      <c r="NTC211"/>
      <c r="NTD211"/>
      <c r="NTE211"/>
      <c r="NTF211"/>
      <c r="NTG211"/>
      <c r="NTH211"/>
      <c r="NTI211"/>
      <c r="NTJ211"/>
      <c r="NTK211"/>
      <c r="NTL211"/>
      <c r="NTM211"/>
      <c r="NTN211"/>
      <c r="NTO211"/>
      <c r="NTP211"/>
      <c r="NTQ211"/>
      <c r="NTR211"/>
      <c r="NTS211"/>
      <c r="NTT211"/>
      <c r="NTU211"/>
      <c r="NTV211"/>
      <c r="NTW211"/>
      <c r="NTX211"/>
      <c r="NTY211"/>
      <c r="NTZ211"/>
      <c r="NUA211"/>
      <c r="NUB211"/>
      <c r="NUC211"/>
      <c r="NUD211"/>
      <c r="NUE211"/>
      <c r="NUF211"/>
      <c r="NUG211"/>
      <c r="NUH211"/>
      <c r="NUI211"/>
      <c r="NUJ211"/>
      <c r="NUK211"/>
      <c r="NUL211"/>
      <c r="NUM211"/>
      <c r="NUN211"/>
      <c r="NUO211"/>
      <c r="NUP211"/>
      <c r="NUQ211"/>
      <c r="NUR211"/>
      <c r="NUS211"/>
      <c r="NUT211"/>
      <c r="NUU211"/>
      <c r="NUV211"/>
      <c r="NUW211"/>
      <c r="NUX211"/>
      <c r="NUY211"/>
      <c r="NUZ211"/>
      <c r="NVA211"/>
      <c r="NVB211"/>
      <c r="NVC211"/>
      <c r="NVD211"/>
      <c r="NVE211"/>
      <c r="NVF211"/>
      <c r="NVG211"/>
      <c r="NVH211"/>
      <c r="NVI211"/>
      <c r="NVJ211"/>
      <c r="NVK211"/>
      <c r="NVL211"/>
      <c r="NVM211"/>
      <c r="NVN211"/>
      <c r="NVO211"/>
      <c r="NVP211"/>
      <c r="NVQ211"/>
      <c r="NVR211"/>
      <c r="NVS211"/>
      <c r="NVT211"/>
      <c r="NVU211"/>
      <c r="NVV211"/>
      <c r="NVW211"/>
      <c r="NVX211"/>
      <c r="NVY211"/>
      <c r="NVZ211"/>
      <c r="NWA211"/>
      <c r="NWB211"/>
      <c r="NWC211"/>
      <c r="NWD211"/>
      <c r="NWE211"/>
      <c r="NWF211"/>
      <c r="NWG211"/>
      <c r="NWH211"/>
      <c r="NWI211"/>
      <c r="NWJ211"/>
      <c r="NWK211"/>
      <c r="NWL211"/>
      <c r="NWM211"/>
      <c r="NWN211"/>
      <c r="NWO211"/>
      <c r="NWP211"/>
      <c r="NWQ211"/>
      <c r="NWR211"/>
      <c r="NWS211"/>
      <c r="NWT211"/>
      <c r="NWU211"/>
      <c r="NWV211"/>
      <c r="NWW211"/>
      <c r="NWX211"/>
      <c r="NWY211"/>
      <c r="NWZ211"/>
      <c r="NXA211"/>
      <c r="NXB211"/>
      <c r="NXC211"/>
      <c r="NXD211"/>
      <c r="NXE211"/>
      <c r="NXF211"/>
      <c r="NXG211"/>
      <c r="NXH211"/>
      <c r="NXI211"/>
      <c r="NXJ211"/>
      <c r="NXK211"/>
      <c r="NXL211"/>
      <c r="NXM211"/>
      <c r="NXN211"/>
      <c r="NXO211"/>
      <c r="NXP211"/>
      <c r="NXQ211"/>
      <c r="NXR211"/>
      <c r="NXS211"/>
      <c r="NXT211"/>
      <c r="NXU211"/>
      <c r="NXV211"/>
      <c r="NXW211"/>
      <c r="NXX211"/>
      <c r="NXY211"/>
      <c r="NXZ211"/>
      <c r="NYA211"/>
      <c r="NYB211"/>
      <c r="NYC211"/>
      <c r="NYD211"/>
      <c r="NYE211"/>
      <c r="NYF211"/>
      <c r="NYG211"/>
      <c r="NYH211"/>
      <c r="NYI211"/>
      <c r="NYJ211"/>
      <c r="NYK211"/>
      <c r="NYL211"/>
      <c r="NYM211"/>
      <c r="NYN211"/>
      <c r="NYO211"/>
      <c r="NYP211"/>
      <c r="NYQ211"/>
      <c r="NYR211"/>
      <c r="NYS211"/>
      <c r="NYT211"/>
      <c r="NYU211"/>
      <c r="NYV211"/>
      <c r="NYW211"/>
      <c r="NYX211"/>
      <c r="NYY211"/>
      <c r="NYZ211"/>
      <c r="NZA211"/>
      <c r="NZB211"/>
      <c r="NZC211"/>
      <c r="NZD211"/>
      <c r="NZE211"/>
      <c r="NZF211"/>
      <c r="NZG211"/>
      <c r="NZH211"/>
      <c r="NZI211"/>
      <c r="NZJ211"/>
      <c r="NZK211"/>
      <c r="NZL211"/>
      <c r="NZM211"/>
      <c r="NZN211"/>
      <c r="NZO211"/>
      <c r="NZP211"/>
      <c r="NZQ211"/>
      <c r="NZR211"/>
      <c r="NZS211"/>
      <c r="NZT211"/>
      <c r="NZU211"/>
      <c r="NZV211"/>
      <c r="NZW211"/>
      <c r="NZX211"/>
      <c r="NZY211"/>
      <c r="NZZ211"/>
      <c r="OAA211"/>
      <c r="OAB211"/>
      <c r="OAC211"/>
      <c r="OAD211"/>
      <c r="OAE211"/>
      <c r="OAF211"/>
      <c r="OAG211"/>
      <c r="OAH211"/>
      <c r="OAI211"/>
      <c r="OAJ211"/>
      <c r="OAK211"/>
      <c r="OAL211"/>
      <c r="OAM211"/>
      <c r="OAN211"/>
      <c r="OAO211"/>
      <c r="OAP211"/>
      <c r="OAQ211"/>
      <c r="OAR211"/>
      <c r="OAS211"/>
      <c r="OAT211"/>
      <c r="OAU211"/>
      <c r="OAV211"/>
      <c r="OAW211"/>
      <c r="OAX211"/>
      <c r="OAY211"/>
      <c r="OAZ211"/>
      <c r="OBA211"/>
      <c r="OBB211"/>
      <c r="OBC211"/>
      <c r="OBD211"/>
      <c r="OBE211"/>
      <c r="OBF211"/>
      <c r="OBG211"/>
      <c r="OBH211"/>
      <c r="OBI211"/>
      <c r="OBJ211"/>
      <c r="OBK211"/>
      <c r="OBL211"/>
      <c r="OBM211"/>
      <c r="OBN211"/>
      <c r="OBO211"/>
      <c r="OBP211"/>
      <c r="OBQ211"/>
      <c r="OBR211"/>
      <c r="OBS211"/>
      <c r="OBT211"/>
      <c r="OBU211"/>
      <c r="OBV211"/>
      <c r="OBW211"/>
      <c r="OBX211"/>
      <c r="OBY211"/>
      <c r="OBZ211"/>
      <c r="OCA211"/>
      <c r="OCB211"/>
      <c r="OCC211"/>
      <c r="OCD211"/>
      <c r="OCE211"/>
      <c r="OCF211"/>
      <c r="OCG211"/>
      <c r="OCH211"/>
      <c r="OCI211"/>
      <c r="OCJ211"/>
      <c r="OCK211"/>
      <c r="OCL211"/>
      <c r="OCM211"/>
      <c r="OCN211"/>
      <c r="OCO211"/>
      <c r="OCP211"/>
      <c r="OCQ211"/>
      <c r="OCR211"/>
      <c r="OCS211"/>
      <c r="OCT211"/>
      <c r="OCU211"/>
      <c r="OCV211"/>
      <c r="OCW211"/>
      <c r="OCX211"/>
      <c r="OCY211"/>
      <c r="OCZ211"/>
      <c r="ODA211"/>
      <c r="ODB211"/>
      <c r="ODC211"/>
      <c r="ODD211"/>
      <c r="ODE211"/>
      <c r="ODF211"/>
      <c r="ODG211"/>
      <c r="ODH211"/>
      <c r="ODI211"/>
      <c r="ODJ211"/>
      <c r="ODK211"/>
      <c r="ODL211"/>
      <c r="ODM211"/>
      <c r="ODN211"/>
      <c r="ODO211"/>
      <c r="ODP211"/>
      <c r="ODQ211"/>
      <c r="ODR211"/>
      <c r="ODS211"/>
      <c r="ODT211"/>
      <c r="ODU211"/>
      <c r="ODV211"/>
      <c r="ODW211"/>
      <c r="ODX211"/>
      <c r="ODY211"/>
      <c r="ODZ211"/>
      <c r="OEA211"/>
      <c r="OEB211"/>
      <c r="OEC211"/>
      <c r="OED211"/>
      <c r="OEE211"/>
      <c r="OEF211"/>
      <c r="OEG211"/>
      <c r="OEH211"/>
      <c r="OEI211"/>
      <c r="OEJ211"/>
      <c r="OEK211"/>
      <c r="OEL211"/>
      <c r="OEM211"/>
      <c r="OEN211"/>
      <c r="OEO211"/>
      <c r="OEP211"/>
      <c r="OEQ211"/>
      <c r="OER211"/>
      <c r="OES211"/>
      <c r="OET211"/>
      <c r="OEU211"/>
      <c r="OEV211"/>
      <c r="OEW211"/>
      <c r="OEX211"/>
      <c r="OEY211"/>
      <c r="OEZ211"/>
      <c r="OFA211"/>
      <c r="OFB211"/>
      <c r="OFC211"/>
      <c r="OFD211"/>
      <c r="OFE211"/>
      <c r="OFF211"/>
      <c r="OFG211"/>
      <c r="OFH211"/>
      <c r="OFI211"/>
      <c r="OFJ211"/>
      <c r="OFK211"/>
      <c r="OFL211"/>
      <c r="OFM211"/>
      <c r="OFN211"/>
      <c r="OFO211"/>
      <c r="OFP211"/>
      <c r="OFQ211"/>
      <c r="OFR211"/>
      <c r="OFS211"/>
      <c r="OFT211"/>
      <c r="OFU211"/>
      <c r="OFV211"/>
      <c r="OFW211"/>
      <c r="OFX211"/>
      <c r="OFY211"/>
      <c r="OFZ211"/>
      <c r="OGA211"/>
      <c r="OGB211"/>
      <c r="OGC211"/>
      <c r="OGD211"/>
      <c r="OGE211"/>
      <c r="OGF211"/>
      <c r="OGG211"/>
      <c r="OGH211"/>
      <c r="OGI211"/>
      <c r="OGJ211"/>
      <c r="OGK211"/>
      <c r="OGL211"/>
      <c r="OGM211"/>
      <c r="OGN211"/>
      <c r="OGO211"/>
      <c r="OGP211"/>
      <c r="OGQ211"/>
      <c r="OGR211"/>
      <c r="OGS211"/>
      <c r="OGT211"/>
      <c r="OGU211"/>
      <c r="OGV211"/>
      <c r="OGW211"/>
      <c r="OGX211"/>
      <c r="OGY211"/>
      <c r="OGZ211"/>
      <c r="OHA211"/>
      <c r="OHB211"/>
      <c r="OHC211"/>
      <c r="OHD211"/>
      <c r="OHE211"/>
      <c r="OHF211"/>
      <c r="OHG211"/>
      <c r="OHH211"/>
      <c r="OHI211"/>
      <c r="OHJ211"/>
      <c r="OHK211"/>
      <c r="OHL211"/>
      <c r="OHM211"/>
      <c r="OHN211"/>
      <c r="OHO211"/>
      <c r="OHP211"/>
      <c r="OHQ211"/>
      <c r="OHR211"/>
      <c r="OHS211"/>
      <c r="OHT211"/>
      <c r="OHU211"/>
      <c r="OHV211"/>
      <c r="OHW211"/>
      <c r="OHX211"/>
      <c r="OHY211"/>
      <c r="OHZ211"/>
      <c r="OIA211"/>
      <c r="OIB211"/>
      <c r="OIC211"/>
      <c r="OID211"/>
      <c r="OIE211"/>
      <c r="OIF211"/>
      <c r="OIG211"/>
      <c r="OIH211"/>
      <c r="OII211"/>
      <c r="OIJ211"/>
      <c r="OIK211"/>
      <c r="OIL211"/>
      <c r="OIM211"/>
      <c r="OIN211"/>
      <c r="OIO211"/>
      <c r="OIP211"/>
      <c r="OIQ211"/>
      <c r="OIR211"/>
      <c r="OIS211"/>
      <c r="OIT211"/>
      <c r="OIU211"/>
      <c r="OIV211"/>
      <c r="OIW211"/>
      <c r="OIX211"/>
      <c r="OIY211"/>
      <c r="OIZ211"/>
      <c r="OJA211"/>
      <c r="OJB211"/>
      <c r="OJC211"/>
      <c r="OJD211"/>
      <c r="OJE211"/>
      <c r="OJF211"/>
      <c r="OJG211"/>
      <c r="OJH211"/>
      <c r="OJI211"/>
      <c r="OJJ211"/>
      <c r="OJK211"/>
      <c r="OJL211"/>
      <c r="OJM211"/>
      <c r="OJN211"/>
      <c r="OJO211"/>
      <c r="OJP211"/>
      <c r="OJQ211"/>
      <c r="OJR211"/>
      <c r="OJS211"/>
      <c r="OJT211"/>
      <c r="OJU211"/>
      <c r="OJV211"/>
      <c r="OJW211"/>
      <c r="OJX211"/>
      <c r="OJY211"/>
      <c r="OJZ211"/>
      <c r="OKA211"/>
      <c r="OKB211"/>
      <c r="OKC211"/>
      <c r="OKD211"/>
      <c r="OKE211"/>
      <c r="OKF211"/>
      <c r="OKG211"/>
      <c r="OKH211"/>
      <c r="OKI211"/>
      <c r="OKJ211"/>
      <c r="OKK211"/>
      <c r="OKL211"/>
      <c r="OKM211"/>
      <c r="OKN211"/>
      <c r="OKO211"/>
      <c r="OKP211"/>
      <c r="OKQ211"/>
      <c r="OKR211"/>
      <c r="OKS211"/>
      <c r="OKT211"/>
      <c r="OKU211"/>
      <c r="OKV211"/>
      <c r="OKW211"/>
      <c r="OKX211"/>
      <c r="OKY211"/>
      <c r="OKZ211"/>
      <c r="OLA211"/>
      <c r="OLB211"/>
      <c r="OLC211"/>
      <c r="OLD211"/>
      <c r="OLE211"/>
      <c r="OLF211"/>
      <c r="OLG211"/>
      <c r="OLH211"/>
      <c r="OLI211"/>
      <c r="OLJ211"/>
      <c r="OLK211"/>
      <c r="OLL211"/>
      <c r="OLM211"/>
      <c r="OLN211"/>
      <c r="OLO211"/>
      <c r="OLP211"/>
      <c r="OLQ211"/>
      <c r="OLR211"/>
      <c r="OLS211"/>
      <c r="OLT211"/>
      <c r="OLU211"/>
      <c r="OLV211"/>
      <c r="OLW211"/>
      <c r="OLX211"/>
      <c r="OLY211"/>
      <c r="OLZ211"/>
      <c r="OMA211"/>
      <c r="OMB211"/>
      <c r="OMC211"/>
      <c r="OMD211"/>
      <c r="OME211"/>
      <c r="OMF211"/>
      <c r="OMG211"/>
      <c r="OMH211"/>
      <c r="OMI211"/>
      <c r="OMJ211"/>
      <c r="OMK211"/>
      <c r="OML211"/>
      <c r="OMM211"/>
      <c r="OMN211"/>
      <c r="OMO211"/>
      <c r="OMP211"/>
      <c r="OMQ211"/>
      <c r="OMR211"/>
      <c r="OMS211"/>
      <c r="OMT211"/>
      <c r="OMU211"/>
      <c r="OMV211"/>
      <c r="OMW211"/>
      <c r="OMX211"/>
      <c r="OMY211"/>
      <c r="OMZ211"/>
      <c r="ONA211"/>
      <c r="ONB211"/>
      <c r="ONC211"/>
      <c r="OND211"/>
      <c r="ONE211"/>
      <c r="ONF211"/>
      <c r="ONG211"/>
      <c r="ONH211"/>
      <c r="ONI211"/>
      <c r="ONJ211"/>
      <c r="ONK211"/>
      <c r="ONL211"/>
      <c r="ONM211"/>
      <c r="ONN211"/>
      <c r="ONO211"/>
      <c r="ONP211"/>
      <c r="ONQ211"/>
      <c r="ONR211"/>
      <c r="ONS211"/>
      <c r="ONT211"/>
      <c r="ONU211"/>
      <c r="ONV211"/>
      <c r="ONW211"/>
      <c r="ONX211"/>
      <c r="ONY211"/>
      <c r="ONZ211"/>
      <c r="OOA211"/>
      <c r="OOB211"/>
      <c r="OOC211"/>
      <c r="OOD211"/>
      <c r="OOE211"/>
      <c r="OOF211"/>
      <c r="OOG211"/>
      <c r="OOH211"/>
      <c r="OOI211"/>
      <c r="OOJ211"/>
      <c r="OOK211"/>
      <c r="OOL211"/>
      <c r="OOM211"/>
      <c r="OON211"/>
      <c r="OOO211"/>
      <c r="OOP211"/>
      <c r="OOQ211"/>
      <c r="OOR211"/>
      <c r="OOS211"/>
      <c r="OOT211"/>
      <c r="OOU211"/>
      <c r="OOV211"/>
      <c r="OOW211"/>
      <c r="OOX211"/>
      <c r="OOY211"/>
      <c r="OOZ211"/>
      <c r="OPA211"/>
      <c r="OPB211"/>
      <c r="OPC211"/>
      <c r="OPD211"/>
      <c r="OPE211"/>
      <c r="OPF211"/>
      <c r="OPG211"/>
      <c r="OPH211"/>
      <c r="OPI211"/>
      <c r="OPJ211"/>
      <c r="OPK211"/>
      <c r="OPL211"/>
      <c r="OPM211"/>
      <c r="OPN211"/>
      <c r="OPO211"/>
      <c r="OPP211"/>
      <c r="OPQ211"/>
      <c r="OPR211"/>
      <c r="OPS211"/>
      <c r="OPT211"/>
      <c r="OPU211"/>
      <c r="OPV211"/>
      <c r="OPW211"/>
      <c r="OPX211"/>
      <c r="OPY211"/>
      <c r="OPZ211"/>
      <c r="OQA211"/>
      <c r="OQB211"/>
      <c r="OQC211"/>
      <c r="OQD211"/>
      <c r="OQE211"/>
      <c r="OQF211"/>
      <c r="OQG211"/>
      <c r="OQH211"/>
      <c r="OQI211"/>
      <c r="OQJ211"/>
      <c r="OQK211"/>
      <c r="OQL211"/>
      <c r="OQM211"/>
      <c r="OQN211"/>
      <c r="OQO211"/>
      <c r="OQP211"/>
      <c r="OQQ211"/>
      <c r="OQR211"/>
      <c r="OQS211"/>
      <c r="OQT211"/>
      <c r="OQU211"/>
      <c r="OQV211"/>
      <c r="OQW211"/>
      <c r="OQX211"/>
      <c r="OQY211"/>
      <c r="OQZ211"/>
      <c r="ORA211"/>
      <c r="ORB211"/>
      <c r="ORC211"/>
      <c r="ORD211"/>
      <c r="ORE211"/>
      <c r="ORF211"/>
      <c r="ORG211"/>
      <c r="ORH211"/>
      <c r="ORI211"/>
      <c r="ORJ211"/>
      <c r="ORK211"/>
      <c r="ORL211"/>
      <c r="ORM211"/>
      <c r="ORN211"/>
      <c r="ORO211"/>
      <c r="ORP211"/>
      <c r="ORQ211"/>
      <c r="ORR211"/>
      <c r="ORS211"/>
      <c r="ORT211"/>
      <c r="ORU211"/>
      <c r="ORV211"/>
      <c r="ORW211"/>
      <c r="ORX211"/>
      <c r="ORY211"/>
      <c r="ORZ211"/>
      <c r="OSA211"/>
      <c r="OSB211"/>
      <c r="OSC211"/>
      <c r="OSD211"/>
      <c r="OSE211"/>
      <c r="OSF211"/>
      <c r="OSG211"/>
      <c r="OSH211"/>
      <c r="OSI211"/>
      <c r="OSJ211"/>
      <c r="OSK211"/>
      <c r="OSL211"/>
      <c r="OSM211"/>
      <c r="OSN211"/>
      <c r="OSO211"/>
      <c r="OSP211"/>
      <c r="OSQ211"/>
      <c r="OSR211"/>
      <c r="OSS211"/>
      <c r="OST211"/>
      <c r="OSU211"/>
      <c r="OSV211"/>
      <c r="OSW211"/>
      <c r="OSX211"/>
      <c r="OSY211"/>
      <c r="OSZ211"/>
      <c r="OTA211"/>
      <c r="OTB211"/>
      <c r="OTC211"/>
      <c r="OTD211"/>
      <c r="OTE211"/>
      <c r="OTF211"/>
      <c r="OTG211"/>
      <c r="OTH211"/>
      <c r="OTI211"/>
      <c r="OTJ211"/>
      <c r="OTK211"/>
      <c r="OTL211"/>
      <c r="OTM211"/>
      <c r="OTN211"/>
      <c r="OTO211"/>
      <c r="OTP211"/>
      <c r="OTQ211"/>
      <c r="OTR211"/>
      <c r="OTS211"/>
      <c r="OTT211"/>
      <c r="OTU211"/>
      <c r="OTV211"/>
      <c r="OTW211"/>
      <c r="OTX211"/>
      <c r="OTY211"/>
      <c r="OTZ211"/>
      <c r="OUA211"/>
      <c r="OUB211"/>
      <c r="OUC211"/>
      <c r="OUD211"/>
      <c r="OUE211"/>
      <c r="OUF211"/>
      <c r="OUG211"/>
      <c r="OUH211"/>
      <c r="OUI211"/>
      <c r="OUJ211"/>
      <c r="OUK211"/>
      <c r="OUL211"/>
      <c r="OUM211"/>
      <c r="OUN211"/>
      <c r="OUO211"/>
      <c r="OUP211"/>
      <c r="OUQ211"/>
      <c r="OUR211"/>
      <c r="OUS211"/>
      <c r="OUT211"/>
      <c r="OUU211"/>
      <c r="OUV211"/>
      <c r="OUW211"/>
      <c r="OUX211"/>
      <c r="OUY211"/>
      <c r="OUZ211"/>
      <c r="OVA211"/>
      <c r="OVB211"/>
      <c r="OVC211"/>
      <c r="OVD211"/>
      <c r="OVE211"/>
      <c r="OVF211"/>
      <c r="OVG211"/>
      <c r="OVH211"/>
      <c r="OVI211"/>
      <c r="OVJ211"/>
      <c r="OVK211"/>
      <c r="OVL211"/>
      <c r="OVM211"/>
      <c r="OVN211"/>
      <c r="OVO211"/>
      <c r="OVP211"/>
      <c r="OVQ211"/>
      <c r="OVR211"/>
      <c r="OVS211"/>
      <c r="OVT211"/>
      <c r="OVU211"/>
      <c r="OVV211"/>
      <c r="OVW211"/>
      <c r="OVX211"/>
      <c r="OVY211"/>
      <c r="OVZ211"/>
      <c r="OWA211"/>
      <c r="OWB211"/>
      <c r="OWC211"/>
      <c r="OWD211"/>
      <c r="OWE211"/>
      <c r="OWF211"/>
      <c r="OWG211"/>
      <c r="OWH211"/>
      <c r="OWI211"/>
      <c r="OWJ211"/>
      <c r="OWK211"/>
      <c r="OWL211"/>
      <c r="OWM211"/>
      <c r="OWN211"/>
      <c r="OWO211"/>
      <c r="OWP211"/>
      <c r="OWQ211"/>
      <c r="OWR211"/>
      <c r="OWS211"/>
      <c r="OWT211"/>
      <c r="OWU211"/>
      <c r="OWV211"/>
      <c r="OWW211"/>
      <c r="OWX211"/>
      <c r="OWY211"/>
      <c r="OWZ211"/>
      <c r="OXA211"/>
      <c r="OXB211"/>
      <c r="OXC211"/>
      <c r="OXD211"/>
      <c r="OXE211"/>
      <c r="OXF211"/>
      <c r="OXG211"/>
      <c r="OXH211"/>
      <c r="OXI211"/>
      <c r="OXJ211"/>
      <c r="OXK211"/>
      <c r="OXL211"/>
      <c r="OXM211"/>
      <c r="OXN211"/>
      <c r="OXO211"/>
      <c r="OXP211"/>
      <c r="OXQ211"/>
      <c r="OXR211"/>
      <c r="OXS211"/>
      <c r="OXT211"/>
      <c r="OXU211"/>
      <c r="OXV211"/>
      <c r="OXW211"/>
      <c r="OXX211"/>
      <c r="OXY211"/>
      <c r="OXZ211"/>
      <c r="OYA211"/>
      <c r="OYB211"/>
      <c r="OYC211"/>
      <c r="OYD211"/>
      <c r="OYE211"/>
      <c r="OYF211"/>
      <c r="OYG211"/>
      <c r="OYH211"/>
      <c r="OYI211"/>
      <c r="OYJ211"/>
      <c r="OYK211"/>
      <c r="OYL211"/>
      <c r="OYM211"/>
      <c r="OYN211"/>
      <c r="OYO211"/>
      <c r="OYP211"/>
      <c r="OYQ211"/>
      <c r="OYR211"/>
      <c r="OYS211"/>
      <c r="OYT211"/>
      <c r="OYU211"/>
      <c r="OYV211"/>
      <c r="OYW211"/>
      <c r="OYX211"/>
      <c r="OYY211"/>
      <c r="OYZ211"/>
      <c r="OZA211"/>
      <c r="OZB211"/>
      <c r="OZC211"/>
      <c r="OZD211"/>
      <c r="OZE211"/>
      <c r="OZF211"/>
      <c r="OZG211"/>
      <c r="OZH211"/>
      <c r="OZI211"/>
      <c r="OZJ211"/>
      <c r="OZK211"/>
      <c r="OZL211"/>
      <c r="OZM211"/>
      <c r="OZN211"/>
      <c r="OZO211"/>
      <c r="OZP211"/>
      <c r="OZQ211"/>
      <c r="OZR211"/>
      <c r="OZS211"/>
      <c r="OZT211"/>
      <c r="OZU211"/>
      <c r="OZV211"/>
      <c r="OZW211"/>
      <c r="OZX211"/>
      <c r="OZY211"/>
      <c r="OZZ211"/>
      <c r="PAA211"/>
      <c r="PAB211"/>
      <c r="PAC211"/>
      <c r="PAD211"/>
      <c r="PAE211"/>
      <c r="PAF211"/>
      <c r="PAG211"/>
      <c r="PAH211"/>
      <c r="PAI211"/>
      <c r="PAJ211"/>
      <c r="PAK211"/>
      <c r="PAL211"/>
      <c r="PAM211"/>
      <c r="PAN211"/>
      <c r="PAO211"/>
      <c r="PAP211"/>
      <c r="PAQ211"/>
      <c r="PAR211"/>
      <c r="PAS211"/>
      <c r="PAT211"/>
      <c r="PAU211"/>
      <c r="PAV211"/>
      <c r="PAW211"/>
      <c r="PAX211"/>
      <c r="PAY211"/>
      <c r="PAZ211"/>
      <c r="PBA211"/>
      <c r="PBB211"/>
      <c r="PBC211"/>
      <c r="PBD211"/>
      <c r="PBE211"/>
      <c r="PBF211"/>
      <c r="PBG211"/>
      <c r="PBH211"/>
      <c r="PBI211"/>
      <c r="PBJ211"/>
      <c r="PBK211"/>
      <c r="PBL211"/>
      <c r="PBM211"/>
      <c r="PBN211"/>
      <c r="PBO211"/>
      <c r="PBP211"/>
      <c r="PBQ211"/>
      <c r="PBR211"/>
      <c r="PBS211"/>
      <c r="PBT211"/>
      <c r="PBU211"/>
      <c r="PBV211"/>
      <c r="PBW211"/>
      <c r="PBX211"/>
      <c r="PBY211"/>
      <c r="PBZ211"/>
      <c r="PCA211"/>
      <c r="PCB211"/>
      <c r="PCC211"/>
      <c r="PCD211"/>
      <c r="PCE211"/>
      <c r="PCF211"/>
      <c r="PCG211"/>
      <c r="PCH211"/>
      <c r="PCI211"/>
      <c r="PCJ211"/>
      <c r="PCK211"/>
      <c r="PCL211"/>
      <c r="PCM211"/>
      <c r="PCN211"/>
      <c r="PCO211"/>
      <c r="PCP211"/>
      <c r="PCQ211"/>
      <c r="PCR211"/>
      <c r="PCS211"/>
      <c r="PCT211"/>
      <c r="PCU211"/>
      <c r="PCV211"/>
      <c r="PCW211"/>
      <c r="PCX211"/>
      <c r="PCY211"/>
      <c r="PCZ211"/>
      <c r="PDA211"/>
      <c r="PDB211"/>
      <c r="PDC211"/>
      <c r="PDD211"/>
      <c r="PDE211"/>
      <c r="PDF211"/>
      <c r="PDG211"/>
      <c r="PDH211"/>
      <c r="PDI211"/>
      <c r="PDJ211"/>
      <c r="PDK211"/>
      <c r="PDL211"/>
      <c r="PDM211"/>
      <c r="PDN211"/>
      <c r="PDO211"/>
      <c r="PDP211"/>
      <c r="PDQ211"/>
      <c r="PDR211"/>
      <c r="PDS211"/>
      <c r="PDT211"/>
      <c r="PDU211"/>
      <c r="PDV211"/>
      <c r="PDW211"/>
      <c r="PDX211"/>
      <c r="PDY211"/>
      <c r="PDZ211"/>
      <c r="PEA211"/>
      <c r="PEB211"/>
      <c r="PEC211"/>
      <c r="PED211"/>
      <c r="PEE211"/>
      <c r="PEF211"/>
      <c r="PEG211"/>
      <c r="PEH211"/>
      <c r="PEI211"/>
      <c r="PEJ211"/>
      <c r="PEK211"/>
      <c r="PEL211"/>
      <c r="PEM211"/>
      <c r="PEN211"/>
      <c r="PEO211"/>
      <c r="PEP211"/>
      <c r="PEQ211"/>
      <c r="PER211"/>
      <c r="PES211"/>
      <c r="PET211"/>
      <c r="PEU211"/>
      <c r="PEV211"/>
      <c r="PEW211"/>
      <c r="PEX211"/>
      <c r="PEY211"/>
      <c r="PEZ211"/>
      <c r="PFA211"/>
      <c r="PFB211"/>
      <c r="PFC211"/>
      <c r="PFD211"/>
      <c r="PFE211"/>
      <c r="PFF211"/>
      <c r="PFG211"/>
      <c r="PFH211"/>
      <c r="PFI211"/>
      <c r="PFJ211"/>
      <c r="PFK211"/>
      <c r="PFL211"/>
      <c r="PFM211"/>
      <c r="PFN211"/>
      <c r="PFO211"/>
      <c r="PFP211"/>
      <c r="PFQ211"/>
      <c r="PFR211"/>
      <c r="PFS211"/>
      <c r="PFT211"/>
      <c r="PFU211"/>
      <c r="PFV211"/>
      <c r="PFW211"/>
      <c r="PFX211"/>
      <c r="PFY211"/>
      <c r="PFZ211"/>
      <c r="PGA211"/>
      <c r="PGB211"/>
      <c r="PGC211"/>
      <c r="PGD211"/>
      <c r="PGE211"/>
      <c r="PGF211"/>
      <c r="PGG211"/>
      <c r="PGH211"/>
      <c r="PGI211"/>
      <c r="PGJ211"/>
      <c r="PGK211"/>
      <c r="PGL211"/>
      <c r="PGM211"/>
      <c r="PGN211"/>
      <c r="PGO211"/>
      <c r="PGP211"/>
      <c r="PGQ211"/>
      <c r="PGR211"/>
      <c r="PGS211"/>
      <c r="PGT211"/>
      <c r="PGU211"/>
      <c r="PGV211"/>
      <c r="PGW211"/>
      <c r="PGX211"/>
      <c r="PGY211"/>
      <c r="PGZ211"/>
      <c r="PHA211"/>
      <c r="PHB211"/>
      <c r="PHC211"/>
      <c r="PHD211"/>
      <c r="PHE211"/>
      <c r="PHF211"/>
      <c r="PHG211"/>
      <c r="PHH211"/>
      <c r="PHI211"/>
      <c r="PHJ211"/>
      <c r="PHK211"/>
      <c r="PHL211"/>
      <c r="PHM211"/>
      <c r="PHN211"/>
      <c r="PHO211"/>
      <c r="PHP211"/>
      <c r="PHQ211"/>
      <c r="PHR211"/>
      <c r="PHS211"/>
      <c r="PHT211"/>
      <c r="PHU211"/>
      <c r="PHV211"/>
      <c r="PHW211"/>
      <c r="PHX211"/>
      <c r="PHY211"/>
      <c r="PHZ211"/>
      <c r="PIA211"/>
      <c r="PIB211"/>
      <c r="PIC211"/>
      <c r="PID211"/>
      <c r="PIE211"/>
      <c r="PIF211"/>
      <c r="PIG211"/>
      <c r="PIH211"/>
      <c r="PII211"/>
      <c r="PIJ211"/>
      <c r="PIK211"/>
      <c r="PIL211"/>
      <c r="PIM211"/>
      <c r="PIN211"/>
      <c r="PIO211"/>
      <c r="PIP211"/>
      <c r="PIQ211"/>
      <c r="PIR211"/>
      <c r="PIS211"/>
      <c r="PIT211"/>
      <c r="PIU211"/>
      <c r="PIV211"/>
      <c r="PIW211"/>
      <c r="PIX211"/>
      <c r="PIY211"/>
      <c r="PIZ211"/>
      <c r="PJA211"/>
      <c r="PJB211"/>
      <c r="PJC211"/>
      <c r="PJD211"/>
      <c r="PJE211"/>
      <c r="PJF211"/>
      <c r="PJG211"/>
      <c r="PJH211"/>
      <c r="PJI211"/>
      <c r="PJJ211"/>
      <c r="PJK211"/>
      <c r="PJL211"/>
      <c r="PJM211"/>
      <c r="PJN211"/>
      <c r="PJO211"/>
      <c r="PJP211"/>
      <c r="PJQ211"/>
      <c r="PJR211"/>
      <c r="PJS211"/>
      <c r="PJT211"/>
      <c r="PJU211"/>
      <c r="PJV211"/>
      <c r="PJW211"/>
      <c r="PJX211"/>
      <c r="PJY211"/>
      <c r="PJZ211"/>
      <c r="PKA211"/>
      <c r="PKB211"/>
      <c r="PKC211"/>
      <c r="PKD211"/>
      <c r="PKE211"/>
      <c r="PKF211"/>
      <c r="PKG211"/>
      <c r="PKH211"/>
      <c r="PKI211"/>
      <c r="PKJ211"/>
      <c r="PKK211"/>
      <c r="PKL211"/>
      <c r="PKM211"/>
      <c r="PKN211"/>
      <c r="PKO211"/>
      <c r="PKP211"/>
      <c r="PKQ211"/>
      <c r="PKR211"/>
      <c r="PKS211"/>
      <c r="PKT211"/>
      <c r="PKU211"/>
      <c r="PKV211"/>
      <c r="PKW211"/>
      <c r="PKX211"/>
      <c r="PKY211"/>
      <c r="PKZ211"/>
      <c r="PLA211"/>
      <c r="PLB211"/>
      <c r="PLC211"/>
      <c r="PLD211"/>
      <c r="PLE211"/>
      <c r="PLF211"/>
      <c r="PLG211"/>
      <c r="PLH211"/>
      <c r="PLI211"/>
      <c r="PLJ211"/>
      <c r="PLK211"/>
      <c r="PLL211"/>
      <c r="PLM211"/>
      <c r="PLN211"/>
      <c r="PLO211"/>
      <c r="PLP211"/>
      <c r="PLQ211"/>
      <c r="PLR211"/>
      <c r="PLS211"/>
      <c r="PLT211"/>
      <c r="PLU211"/>
      <c r="PLV211"/>
      <c r="PLW211"/>
      <c r="PLX211"/>
      <c r="PLY211"/>
      <c r="PLZ211"/>
      <c r="PMA211"/>
      <c r="PMB211"/>
      <c r="PMC211"/>
      <c r="PMD211"/>
      <c r="PME211"/>
      <c r="PMF211"/>
      <c r="PMG211"/>
      <c r="PMH211"/>
      <c r="PMI211"/>
      <c r="PMJ211"/>
      <c r="PMK211"/>
      <c r="PML211"/>
      <c r="PMM211"/>
      <c r="PMN211"/>
      <c r="PMO211"/>
      <c r="PMP211"/>
      <c r="PMQ211"/>
      <c r="PMR211"/>
      <c r="PMS211"/>
      <c r="PMT211"/>
      <c r="PMU211"/>
      <c r="PMV211"/>
      <c r="PMW211"/>
      <c r="PMX211"/>
      <c r="PMY211"/>
      <c r="PMZ211"/>
      <c r="PNA211"/>
      <c r="PNB211"/>
      <c r="PNC211"/>
      <c r="PND211"/>
      <c r="PNE211"/>
      <c r="PNF211"/>
      <c r="PNG211"/>
      <c r="PNH211"/>
      <c r="PNI211"/>
      <c r="PNJ211"/>
      <c r="PNK211"/>
      <c r="PNL211"/>
      <c r="PNM211"/>
      <c r="PNN211"/>
      <c r="PNO211"/>
      <c r="PNP211"/>
      <c r="PNQ211"/>
      <c r="PNR211"/>
      <c r="PNS211"/>
      <c r="PNT211"/>
      <c r="PNU211"/>
      <c r="PNV211"/>
      <c r="PNW211"/>
      <c r="PNX211"/>
      <c r="PNY211"/>
      <c r="PNZ211"/>
      <c r="POA211"/>
      <c r="POB211"/>
      <c r="POC211"/>
      <c r="POD211"/>
      <c r="POE211"/>
      <c r="POF211"/>
      <c r="POG211"/>
      <c r="POH211"/>
      <c r="POI211"/>
      <c r="POJ211"/>
      <c r="POK211"/>
      <c r="POL211"/>
      <c r="POM211"/>
      <c r="PON211"/>
      <c r="POO211"/>
      <c r="POP211"/>
      <c r="POQ211"/>
      <c r="POR211"/>
      <c r="POS211"/>
      <c r="POT211"/>
      <c r="POU211"/>
      <c r="POV211"/>
      <c r="POW211"/>
      <c r="POX211"/>
      <c r="POY211"/>
      <c r="POZ211"/>
      <c r="PPA211"/>
      <c r="PPB211"/>
      <c r="PPC211"/>
      <c r="PPD211"/>
      <c r="PPE211"/>
      <c r="PPF211"/>
      <c r="PPG211"/>
      <c r="PPH211"/>
      <c r="PPI211"/>
      <c r="PPJ211"/>
      <c r="PPK211"/>
      <c r="PPL211"/>
      <c r="PPM211"/>
      <c r="PPN211"/>
      <c r="PPO211"/>
      <c r="PPP211"/>
      <c r="PPQ211"/>
      <c r="PPR211"/>
      <c r="PPS211"/>
      <c r="PPT211"/>
      <c r="PPU211"/>
      <c r="PPV211"/>
      <c r="PPW211"/>
      <c r="PPX211"/>
      <c r="PPY211"/>
      <c r="PPZ211"/>
      <c r="PQA211"/>
      <c r="PQB211"/>
      <c r="PQC211"/>
      <c r="PQD211"/>
      <c r="PQE211"/>
      <c r="PQF211"/>
      <c r="PQG211"/>
      <c r="PQH211"/>
      <c r="PQI211"/>
      <c r="PQJ211"/>
      <c r="PQK211"/>
      <c r="PQL211"/>
      <c r="PQM211"/>
      <c r="PQN211"/>
      <c r="PQO211"/>
      <c r="PQP211"/>
      <c r="PQQ211"/>
      <c r="PQR211"/>
      <c r="PQS211"/>
      <c r="PQT211"/>
      <c r="PQU211"/>
      <c r="PQV211"/>
      <c r="PQW211"/>
      <c r="PQX211"/>
      <c r="PQY211"/>
      <c r="PQZ211"/>
      <c r="PRA211"/>
      <c r="PRB211"/>
      <c r="PRC211"/>
      <c r="PRD211"/>
      <c r="PRE211"/>
      <c r="PRF211"/>
      <c r="PRG211"/>
      <c r="PRH211"/>
      <c r="PRI211"/>
      <c r="PRJ211"/>
      <c r="PRK211"/>
      <c r="PRL211"/>
      <c r="PRM211"/>
      <c r="PRN211"/>
      <c r="PRO211"/>
      <c r="PRP211"/>
      <c r="PRQ211"/>
      <c r="PRR211"/>
      <c r="PRS211"/>
      <c r="PRT211"/>
      <c r="PRU211"/>
      <c r="PRV211"/>
      <c r="PRW211"/>
      <c r="PRX211"/>
      <c r="PRY211"/>
      <c r="PRZ211"/>
      <c r="PSA211"/>
      <c r="PSB211"/>
      <c r="PSC211"/>
      <c r="PSD211"/>
      <c r="PSE211"/>
      <c r="PSF211"/>
      <c r="PSG211"/>
      <c r="PSH211"/>
      <c r="PSI211"/>
      <c r="PSJ211"/>
      <c r="PSK211"/>
      <c r="PSL211"/>
      <c r="PSM211"/>
      <c r="PSN211"/>
      <c r="PSO211"/>
      <c r="PSP211"/>
      <c r="PSQ211"/>
      <c r="PSR211"/>
      <c r="PSS211"/>
      <c r="PST211"/>
      <c r="PSU211"/>
      <c r="PSV211"/>
      <c r="PSW211"/>
      <c r="PSX211"/>
      <c r="PSY211"/>
      <c r="PSZ211"/>
      <c r="PTA211"/>
      <c r="PTB211"/>
      <c r="PTC211"/>
      <c r="PTD211"/>
      <c r="PTE211"/>
      <c r="PTF211"/>
      <c r="PTG211"/>
      <c r="PTH211"/>
      <c r="PTI211"/>
      <c r="PTJ211"/>
      <c r="PTK211"/>
      <c r="PTL211"/>
      <c r="PTM211"/>
      <c r="PTN211"/>
      <c r="PTO211"/>
      <c r="PTP211"/>
      <c r="PTQ211"/>
      <c r="PTR211"/>
      <c r="PTS211"/>
      <c r="PTT211"/>
      <c r="PTU211"/>
      <c r="PTV211"/>
      <c r="PTW211"/>
      <c r="PTX211"/>
      <c r="PTY211"/>
      <c r="PTZ211"/>
      <c r="PUA211"/>
      <c r="PUB211"/>
      <c r="PUC211"/>
      <c r="PUD211"/>
      <c r="PUE211"/>
      <c r="PUF211"/>
      <c r="PUG211"/>
      <c r="PUH211"/>
      <c r="PUI211"/>
      <c r="PUJ211"/>
      <c r="PUK211"/>
      <c r="PUL211"/>
      <c r="PUM211"/>
      <c r="PUN211"/>
      <c r="PUO211"/>
      <c r="PUP211"/>
      <c r="PUQ211"/>
      <c r="PUR211"/>
      <c r="PUS211"/>
      <c r="PUT211"/>
      <c r="PUU211"/>
      <c r="PUV211"/>
      <c r="PUW211"/>
      <c r="PUX211"/>
      <c r="PUY211"/>
      <c r="PUZ211"/>
      <c r="PVA211"/>
      <c r="PVB211"/>
      <c r="PVC211"/>
      <c r="PVD211"/>
      <c r="PVE211"/>
      <c r="PVF211"/>
      <c r="PVG211"/>
      <c r="PVH211"/>
      <c r="PVI211"/>
      <c r="PVJ211"/>
      <c r="PVK211"/>
      <c r="PVL211"/>
      <c r="PVM211"/>
      <c r="PVN211"/>
      <c r="PVO211"/>
      <c r="PVP211"/>
      <c r="PVQ211"/>
      <c r="PVR211"/>
      <c r="PVS211"/>
      <c r="PVT211"/>
      <c r="PVU211"/>
      <c r="PVV211"/>
      <c r="PVW211"/>
      <c r="PVX211"/>
      <c r="PVY211"/>
      <c r="PVZ211"/>
      <c r="PWA211"/>
      <c r="PWB211"/>
      <c r="PWC211"/>
      <c r="PWD211"/>
      <c r="PWE211"/>
      <c r="PWF211"/>
      <c r="PWG211"/>
      <c r="PWH211"/>
      <c r="PWI211"/>
      <c r="PWJ211"/>
      <c r="PWK211"/>
      <c r="PWL211"/>
      <c r="PWM211"/>
      <c r="PWN211"/>
      <c r="PWO211"/>
      <c r="PWP211"/>
      <c r="PWQ211"/>
      <c r="PWR211"/>
      <c r="PWS211"/>
      <c r="PWT211"/>
      <c r="PWU211"/>
      <c r="PWV211"/>
      <c r="PWW211"/>
      <c r="PWX211"/>
      <c r="PWY211"/>
      <c r="PWZ211"/>
      <c r="PXA211"/>
      <c r="PXB211"/>
      <c r="PXC211"/>
      <c r="PXD211"/>
      <c r="PXE211"/>
      <c r="PXF211"/>
      <c r="PXG211"/>
      <c r="PXH211"/>
      <c r="PXI211"/>
      <c r="PXJ211"/>
      <c r="PXK211"/>
      <c r="PXL211"/>
      <c r="PXM211"/>
      <c r="PXN211"/>
      <c r="PXO211"/>
      <c r="PXP211"/>
      <c r="PXQ211"/>
      <c r="PXR211"/>
      <c r="PXS211"/>
      <c r="PXT211"/>
      <c r="PXU211"/>
      <c r="PXV211"/>
      <c r="PXW211"/>
      <c r="PXX211"/>
      <c r="PXY211"/>
      <c r="PXZ211"/>
      <c r="PYA211"/>
      <c r="PYB211"/>
      <c r="PYC211"/>
      <c r="PYD211"/>
      <c r="PYE211"/>
      <c r="PYF211"/>
      <c r="PYG211"/>
      <c r="PYH211"/>
      <c r="PYI211"/>
      <c r="PYJ211"/>
      <c r="PYK211"/>
      <c r="PYL211"/>
      <c r="PYM211"/>
      <c r="PYN211"/>
      <c r="PYO211"/>
      <c r="PYP211"/>
      <c r="PYQ211"/>
      <c r="PYR211"/>
      <c r="PYS211"/>
      <c r="PYT211"/>
      <c r="PYU211"/>
      <c r="PYV211"/>
      <c r="PYW211"/>
      <c r="PYX211"/>
      <c r="PYY211"/>
      <c r="PYZ211"/>
      <c r="PZA211"/>
      <c r="PZB211"/>
      <c r="PZC211"/>
      <c r="PZD211"/>
      <c r="PZE211"/>
      <c r="PZF211"/>
      <c r="PZG211"/>
      <c r="PZH211"/>
      <c r="PZI211"/>
      <c r="PZJ211"/>
      <c r="PZK211"/>
      <c r="PZL211"/>
      <c r="PZM211"/>
      <c r="PZN211"/>
      <c r="PZO211"/>
      <c r="PZP211"/>
      <c r="PZQ211"/>
      <c r="PZR211"/>
      <c r="PZS211"/>
      <c r="PZT211"/>
      <c r="PZU211"/>
      <c r="PZV211"/>
      <c r="PZW211"/>
      <c r="PZX211"/>
      <c r="PZY211"/>
      <c r="PZZ211"/>
      <c r="QAA211"/>
      <c r="QAB211"/>
      <c r="QAC211"/>
      <c r="QAD211"/>
      <c r="QAE211"/>
      <c r="QAF211"/>
      <c r="QAG211"/>
      <c r="QAH211"/>
      <c r="QAI211"/>
      <c r="QAJ211"/>
      <c r="QAK211"/>
      <c r="QAL211"/>
      <c r="QAM211"/>
      <c r="QAN211"/>
      <c r="QAO211"/>
      <c r="QAP211"/>
      <c r="QAQ211"/>
      <c r="QAR211"/>
      <c r="QAS211"/>
      <c r="QAT211"/>
      <c r="QAU211"/>
      <c r="QAV211"/>
      <c r="QAW211"/>
      <c r="QAX211"/>
      <c r="QAY211"/>
      <c r="QAZ211"/>
      <c r="QBA211"/>
      <c r="QBB211"/>
      <c r="QBC211"/>
      <c r="QBD211"/>
      <c r="QBE211"/>
      <c r="QBF211"/>
      <c r="QBG211"/>
      <c r="QBH211"/>
      <c r="QBI211"/>
      <c r="QBJ211"/>
      <c r="QBK211"/>
      <c r="QBL211"/>
      <c r="QBM211"/>
      <c r="QBN211"/>
      <c r="QBO211"/>
      <c r="QBP211"/>
      <c r="QBQ211"/>
      <c r="QBR211"/>
      <c r="QBS211"/>
      <c r="QBT211"/>
      <c r="QBU211"/>
      <c r="QBV211"/>
      <c r="QBW211"/>
      <c r="QBX211"/>
      <c r="QBY211"/>
      <c r="QBZ211"/>
      <c r="QCA211"/>
      <c r="QCB211"/>
      <c r="QCC211"/>
      <c r="QCD211"/>
      <c r="QCE211"/>
      <c r="QCF211"/>
      <c r="QCG211"/>
      <c r="QCH211"/>
      <c r="QCI211"/>
      <c r="QCJ211"/>
      <c r="QCK211"/>
      <c r="QCL211"/>
      <c r="QCM211"/>
      <c r="QCN211"/>
      <c r="QCO211"/>
      <c r="QCP211"/>
      <c r="QCQ211"/>
      <c r="QCR211"/>
      <c r="QCS211"/>
      <c r="QCT211"/>
      <c r="QCU211"/>
      <c r="QCV211"/>
      <c r="QCW211"/>
      <c r="QCX211"/>
      <c r="QCY211"/>
      <c r="QCZ211"/>
      <c r="QDA211"/>
      <c r="QDB211"/>
      <c r="QDC211"/>
      <c r="QDD211"/>
      <c r="QDE211"/>
      <c r="QDF211"/>
      <c r="QDG211"/>
      <c r="QDH211"/>
      <c r="QDI211"/>
      <c r="QDJ211"/>
      <c r="QDK211"/>
      <c r="QDL211"/>
      <c r="QDM211"/>
      <c r="QDN211"/>
      <c r="QDO211"/>
      <c r="QDP211"/>
      <c r="QDQ211"/>
      <c r="QDR211"/>
      <c r="QDS211"/>
      <c r="QDT211"/>
      <c r="QDU211"/>
      <c r="QDV211"/>
      <c r="QDW211"/>
      <c r="QDX211"/>
      <c r="QDY211"/>
      <c r="QDZ211"/>
      <c r="QEA211"/>
      <c r="QEB211"/>
      <c r="QEC211"/>
      <c r="QED211"/>
      <c r="QEE211"/>
      <c r="QEF211"/>
      <c r="QEG211"/>
      <c r="QEH211"/>
      <c r="QEI211"/>
      <c r="QEJ211"/>
      <c r="QEK211"/>
      <c r="QEL211"/>
      <c r="QEM211"/>
      <c r="QEN211"/>
      <c r="QEO211"/>
      <c r="QEP211"/>
      <c r="QEQ211"/>
      <c r="QER211"/>
      <c r="QES211"/>
      <c r="QET211"/>
      <c r="QEU211"/>
      <c r="QEV211"/>
      <c r="QEW211"/>
      <c r="QEX211"/>
      <c r="QEY211"/>
      <c r="QEZ211"/>
      <c r="QFA211"/>
      <c r="QFB211"/>
      <c r="QFC211"/>
      <c r="QFD211"/>
      <c r="QFE211"/>
      <c r="QFF211"/>
      <c r="QFG211"/>
      <c r="QFH211"/>
      <c r="QFI211"/>
      <c r="QFJ211"/>
      <c r="QFK211"/>
      <c r="QFL211"/>
      <c r="QFM211"/>
      <c r="QFN211"/>
      <c r="QFO211"/>
      <c r="QFP211"/>
      <c r="QFQ211"/>
      <c r="QFR211"/>
      <c r="QFS211"/>
      <c r="QFT211"/>
      <c r="QFU211"/>
      <c r="QFV211"/>
      <c r="QFW211"/>
      <c r="QFX211"/>
      <c r="QFY211"/>
      <c r="QFZ211"/>
      <c r="QGA211"/>
      <c r="QGB211"/>
      <c r="QGC211"/>
      <c r="QGD211"/>
      <c r="QGE211"/>
      <c r="QGF211"/>
      <c r="QGG211"/>
      <c r="QGH211"/>
      <c r="QGI211"/>
      <c r="QGJ211"/>
      <c r="QGK211"/>
      <c r="QGL211"/>
      <c r="QGM211"/>
      <c r="QGN211"/>
      <c r="QGO211"/>
      <c r="QGP211"/>
      <c r="QGQ211"/>
      <c r="QGR211"/>
      <c r="QGS211"/>
      <c r="QGT211"/>
      <c r="QGU211"/>
      <c r="QGV211"/>
      <c r="QGW211"/>
      <c r="QGX211"/>
      <c r="QGY211"/>
      <c r="QGZ211"/>
      <c r="QHA211"/>
      <c r="QHB211"/>
      <c r="QHC211"/>
      <c r="QHD211"/>
      <c r="QHE211"/>
      <c r="QHF211"/>
      <c r="QHG211"/>
      <c r="QHH211"/>
      <c r="QHI211"/>
      <c r="QHJ211"/>
      <c r="QHK211"/>
      <c r="QHL211"/>
      <c r="QHM211"/>
      <c r="QHN211"/>
      <c r="QHO211"/>
      <c r="QHP211"/>
      <c r="QHQ211"/>
      <c r="QHR211"/>
      <c r="QHS211"/>
      <c r="QHT211"/>
      <c r="QHU211"/>
      <c r="QHV211"/>
      <c r="QHW211"/>
      <c r="QHX211"/>
      <c r="QHY211"/>
      <c r="QHZ211"/>
      <c r="QIA211"/>
      <c r="QIB211"/>
      <c r="QIC211"/>
      <c r="QID211"/>
      <c r="QIE211"/>
      <c r="QIF211"/>
      <c r="QIG211"/>
      <c r="QIH211"/>
      <c r="QII211"/>
      <c r="QIJ211"/>
      <c r="QIK211"/>
      <c r="QIL211"/>
      <c r="QIM211"/>
      <c r="QIN211"/>
      <c r="QIO211"/>
      <c r="QIP211"/>
      <c r="QIQ211"/>
      <c r="QIR211"/>
      <c r="QIS211"/>
      <c r="QIT211"/>
      <c r="QIU211"/>
      <c r="QIV211"/>
      <c r="QIW211"/>
      <c r="QIX211"/>
      <c r="QIY211"/>
      <c r="QIZ211"/>
      <c r="QJA211"/>
      <c r="QJB211"/>
      <c r="QJC211"/>
      <c r="QJD211"/>
      <c r="QJE211"/>
      <c r="QJF211"/>
      <c r="QJG211"/>
      <c r="QJH211"/>
      <c r="QJI211"/>
      <c r="QJJ211"/>
      <c r="QJK211"/>
      <c r="QJL211"/>
      <c r="QJM211"/>
      <c r="QJN211"/>
      <c r="QJO211"/>
      <c r="QJP211"/>
      <c r="QJQ211"/>
      <c r="QJR211"/>
      <c r="QJS211"/>
      <c r="QJT211"/>
      <c r="QJU211"/>
      <c r="QJV211"/>
      <c r="QJW211"/>
      <c r="QJX211"/>
      <c r="QJY211"/>
      <c r="QJZ211"/>
      <c r="QKA211"/>
      <c r="QKB211"/>
      <c r="QKC211"/>
      <c r="QKD211"/>
      <c r="QKE211"/>
      <c r="QKF211"/>
      <c r="QKG211"/>
      <c r="QKH211"/>
      <c r="QKI211"/>
      <c r="QKJ211"/>
      <c r="QKK211"/>
      <c r="QKL211"/>
      <c r="QKM211"/>
      <c r="QKN211"/>
      <c r="QKO211"/>
      <c r="QKP211"/>
      <c r="QKQ211"/>
      <c r="QKR211"/>
      <c r="QKS211"/>
      <c r="QKT211"/>
      <c r="QKU211"/>
      <c r="QKV211"/>
      <c r="QKW211"/>
      <c r="QKX211"/>
      <c r="QKY211"/>
      <c r="QKZ211"/>
      <c r="QLA211"/>
      <c r="QLB211"/>
      <c r="QLC211"/>
      <c r="QLD211"/>
      <c r="QLE211"/>
      <c r="QLF211"/>
      <c r="QLG211"/>
      <c r="QLH211"/>
      <c r="QLI211"/>
      <c r="QLJ211"/>
      <c r="QLK211"/>
      <c r="QLL211"/>
      <c r="QLM211"/>
      <c r="QLN211"/>
      <c r="QLO211"/>
      <c r="QLP211"/>
      <c r="QLQ211"/>
      <c r="QLR211"/>
      <c r="QLS211"/>
      <c r="QLT211"/>
      <c r="QLU211"/>
      <c r="QLV211"/>
      <c r="QLW211"/>
      <c r="QLX211"/>
      <c r="QLY211"/>
      <c r="QLZ211"/>
      <c r="QMA211"/>
      <c r="QMB211"/>
      <c r="QMC211"/>
      <c r="QMD211"/>
      <c r="QME211"/>
      <c r="QMF211"/>
      <c r="QMG211"/>
      <c r="QMH211"/>
      <c r="QMI211"/>
      <c r="QMJ211"/>
      <c r="QMK211"/>
      <c r="QML211"/>
      <c r="QMM211"/>
      <c r="QMN211"/>
      <c r="QMO211"/>
      <c r="QMP211"/>
      <c r="QMQ211"/>
      <c r="QMR211"/>
      <c r="QMS211"/>
      <c r="QMT211"/>
      <c r="QMU211"/>
      <c r="QMV211"/>
      <c r="QMW211"/>
      <c r="QMX211"/>
      <c r="QMY211"/>
      <c r="QMZ211"/>
      <c r="QNA211"/>
      <c r="QNB211"/>
      <c r="QNC211"/>
      <c r="QND211"/>
      <c r="QNE211"/>
      <c r="QNF211"/>
      <c r="QNG211"/>
      <c r="QNH211"/>
      <c r="QNI211"/>
      <c r="QNJ211"/>
      <c r="QNK211"/>
      <c r="QNL211"/>
      <c r="QNM211"/>
      <c r="QNN211"/>
      <c r="QNO211"/>
      <c r="QNP211"/>
      <c r="QNQ211"/>
      <c r="QNR211"/>
      <c r="QNS211"/>
      <c r="QNT211"/>
      <c r="QNU211"/>
      <c r="QNV211"/>
      <c r="QNW211"/>
      <c r="QNX211"/>
      <c r="QNY211"/>
      <c r="QNZ211"/>
      <c r="QOA211"/>
      <c r="QOB211"/>
      <c r="QOC211"/>
      <c r="QOD211"/>
      <c r="QOE211"/>
      <c r="QOF211"/>
      <c r="QOG211"/>
      <c r="QOH211"/>
      <c r="QOI211"/>
      <c r="QOJ211"/>
      <c r="QOK211"/>
      <c r="QOL211"/>
      <c r="QOM211"/>
      <c r="QON211"/>
      <c r="QOO211"/>
      <c r="QOP211"/>
      <c r="QOQ211"/>
      <c r="QOR211"/>
      <c r="QOS211"/>
      <c r="QOT211"/>
      <c r="QOU211"/>
      <c r="QOV211"/>
      <c r="QOW211"/>
      <c r="QOX211"/>
      <c r="QOY211"/>
      <c r="QOZ211"/>
      <c r="QPA211"/>
      <c r="QPB211"/>
      <c r="QPC211"/>
      <c r="QPD211"/>
      <c r="QPE211"/>
      <c r="QPF211"/>
      <c r="QPG211"/>
      <c r="QPH211"/>
      <c r="QPI211"/>
      <c r="QPJ211"/>
      <c r="QPK211"/>
      <c r="QPL211"/>
      <c r="QPM211"/>
      <c r="QPN211"/>
      <c r="QPO211"/>
      <c r="QPP211"/>
      <c r="QPQ211"/>
      <c r="QPR211"/>
      <c r="QPS211"/>
      <c r="QPT211"/>
      <c r="QPU211"/>
      <c r="QPV211"/>
      <c r="QPW211"/>
      <c r="QPX211"/>
      <c r="QPY211"/>
      <c r="QPZ211"/>
      <c r="QQA211"/>
      <c r="QQB211"/>
      <c r="QQC211"/>
      <c r="QQD211"/>
      <c r="QQE211"/>
      <c r="QQF211"/>
      <c r="QQG211"/>
      <c r="QQH211"/>
      <c r="QQI211"/>
      <c r="QQJ211"/>
      <c r="QQK211"/>
      <c r="QQL211"/>
      <c r="QQM211"/>
      <c r="QQN211"/>
      <c r="QQO211"/>
      <c r="QQP211"/>
      <c r="QQQ211"/>
      <c r="QQR211"/>
      <c r="QQS211"/>
      <c r="QQT211"/>
      <c r="QQU211"/>
      <c r="QQV211"/>
      <c r="QQW211"/>
      <c r="QQX211"/>
      <c r="QQY211"/>
      <c r="QQZ211"/>
      <c r="QRA211"/>
      <c r="QRB211"/>
      <c r="QRC211"/>
      <c r="QRD211"/>
      <c r="QRE211"/>
      <c r="QRF211"/>
      <c r="QRG211"/>
      <c r="QRH211"/>
      <c r="QRI211"/>
      <c r="QRJ211"/>
      <c r="QRK211"/>
      <c r="QRL211"/>
      <c r="QRM211"/>
      <c r="QRN211"/>
      <c r="QRO211"/>
      <c r="QRP211"/>
      <c r="QRQ211"/>
      <c r="QRR211"/>
      <c r="QRS211"/>
      <c r="QRT211"/>
      <c r="QRU211"/>
      <c r="QRV211"/>
      <c r="QRW211"/>
      <c r="QRX211"/>
      <c r="QRY211"/>
      <c r="QRZ211"/>
      <c r="QSA211"/>
      <c r="QSB211"/>
      <c r="QSC211"/>
      <c r="QSD211"/>
      <c r="QSE211"/>
      <c r="QSF211"/>
      <c r="QSG211"/>
      <c r="QSH211"/>
      <c r="QSI211"/>
      <c r="QSJ211"/>
      <c r="QSK211"/>
      <c r="QSL211"/>
      <c r="QSM211"/>
      <c r="QSN211"/>
      <c r="QSO211"/>
      <c r="QSP211"/>
      <c r="QSQ211"/>
      <c r="QSR211"/>
      <c r="QSS211"/>
      <c r="QST211"/>
      <c r="QSU211"/>
      <c r="QSV211"/>
      <c r="QSW211"/>
      <c r="QSX211"/>
      <c r="QSY211"/>
      <c r="QSZ211"/>
      <c r="QTA211"/>
      <c r="QTB211"/>
      <c r="QTC211"/>
      <c r="QTD211"/>
      <c r="QTE211"/>
      <c r="QTF211"/>
      <c r="QTG211"/>
      <c r="QTH211"/>
      <c r="QTI211"/>
      <c r="QTJ211"/>
      <c r="QTK211"/>
      <c r="QTL211"/>
      <c r="QTM211"/>
      <c r="QTN211"/>
      <c r="QTO211"/>
      <c r="QTP211"/>
      <c r="QTQ211"/>
      <c r="QTR211"/>
      <c r="QTS211"/>
      <c r="QTT211"/>
      <c r="QTU211"/>
      <c r="QTV211"/>
      <c r="QTW211"/>
      <c r="QTX211"/>
      <c r="QTY211"/>
      <c r="QTZ211"/>
      <c r="QUA211"/>
      <c r="QUB211"/>
      <c r="QUC211"/>
      <c r="QUD211"/>
      <c r="QUE211"/>
      <c r="QUF211"/>
      <c r="QUG211"/>
      <c r="QUH211"/>
      <c r="QUI211"/>
      <c r="QUJ211"/>
      <c r="QUK211"/>
      <c r="QUL211"/>
      <c r="QUM211"/>
      <c r="QUN211"/>
      <c r="QUO211"/>
      <c r="QUP211"/>
      <c r="QUQ211"/>
      <c r="QUR211"/>
      <c r="QUS211"/>
      <c r="QUT211"/>
      <c r="QUU211"/>
      <c r="QUV211"/>
      <c r="QUW211"/>
      <c r="QUX211"/>
      <c r="QUY211"/>
      <c r="QUZ211"/>
      <c r="QVA211"/>
      <c r="QVB211"/>
      <c r="QVC211"/>
      <c r="QVD211"/>
      <c r="QVE211"/>
      <c r="QVF211"/>
      <c r="QVG211"/>
      <c r="QVH211"/>
      <c r="QVI211"/>
      <c r="QVJ211"/>
      <c r="QVK211"/>
      <c r="QVL211"/>
      <c r="QVM211"/>
      <c r="QVN211"/>
      <c r="QVO211"/>
      <c r="QVP211"/>
      <c r="QVQ211"/>
      <c r="QVR211"/>
      <c r="QVS211"/>
      <c r="QVT211"/>
      <c r="QVU211"/>
      <c r="QVV211"/>
      <c r="QVW211"/>
      <c r="QVX211"/>
      <c r="QVY211"/>
      <c r="QVZ211"/>
      <c r="QWA211"/>
      <c r="QWB211"/>
      <c r="QWC211"/>
      <c r="QWD211"/>
      <c r="QWE211"/>
      <c r="QWF211"/>
      <c r="QWG211"/>
      <c r="QWH211"/>
      <c r="QWI211"/>
      <c r="QWJ211"/>
      <c r="QWK211"/>
      <c r="QWL211"/>
      <c r="QWM211"/>
      <c r="QWN211"/>
      <c r="QWO211"/>
      <c r="QWP211"/>
      <c r="QWQ211"/>
      <c r="QWR211"/>
      <c r="QWS211"/>
      <c r="QWT211"/>
      <c r="QWU211"/>
      <c r="QWV211"/>
      <c r="QWW211"/>
      <c r="QWX211"/>
      <c r="QWY211"/>
      <c r="QWZ211"/>
      <c r="QXA211"/>
      <c r="QXB211"/>
      <c r="QXC211"/>
      <c r="QXD211"/>
      <c r="QXE211"/>
      <c r="QXF211"/>
      <c r="QXG211"/>
      <c r="QXH211"/>
      <c r="QXI211"/>
      <c r="QXJ211"/>
      <c r="QXK211"/>
      <c r="QXL211"/>
      <c r="QXM211"/>
      <c r="QXN211"/>
      <c r="QXO211"/>
      <c r="QXP211"/>
      <c r="QXQ211"/>
      <c r="QXR211"/>
      <c r="QXS211"/>
      <c r="QXT211"/>
      <c r="QXU211"/>
      <c r="QXV211"/>
      <c r="QXW211"/>
      <c r="QXX211"/>
      <c r="QXY211"/>
      <c r="QXZ211"/>
      <c r="QYA211"/>
      <c r="QYB211"/>
      <c r="QYC211"/>
      <c r="QYD211"/>
      <c r="QYE211"/>
      <c r="QYF211"/>
      <c r="QYG211"/>
      <c r="QYH211"/>
      <c r="QYI211"/>
      <c r="QYJ211"/>
      <c r="QYK211"/>
      <c r="QYL211"/>
      <c r="QYM211"/>
      <c r="QYN211"/>
      <c r="QYO211"/>
      <c r="QYP211"/>
      <c r="QYQ211"/>
      <c r="QYR211"/>
      <c r="QYS211"/>
      <c r="QYT211"/>
      <c r="QYU211"/>
      <c r="QYV211"/>
      <c r="QYW211"/>
      <c r="QYX211"/>
      <c r="QYY211"/>
      <c r="QYZ211"/>
      <c r="QZA211"/>
      <c r="QZB211"/>
      <c r="QZC211"/>
      <c r="QZD211"/>
      <c r="QZE211"/>
      <c r="QZF211"/>
      <c r="QZG211"/>
      <c r="QZH211"/>
      <c r="QZI211"/>
      <c r="QZJ211"/>
      <c r="QZK211"/>
      <c r="QZL211"/>
      <c r="QZM211"/>
      <c r="QZN211"/>
      <c r="QZO211"/>
      <c r="QZP211"/>
      <c r="QZQ211"/>
      <c r="QZR211"/>
      <c r="QZS211"/>
      <c r="QZT211"/>
      <c r="QZU211"/>
      <c r="QZV211"/>
      <c r="QZW211"/>
      <c r="QZX211"/>
      <c r="QZY211"/>
      <c r="QZZ211"/>
      <c r="RAA211"/>
      <c r="RAB211"/>
      <c r="RAC211"/>
      <c r="RAD211"/>
      <c r="RAE211"/>
      <c r="RAF211"/>
      <c r="RAG211"/>
      <c r="RAH211"/>
      <c r="RAI211"/>
      <c r="RAJ211"/>
      <c r="RAK211"/>
      <c r="RAL211"/>
      <c r="RAM211"/>
      <c r="RAN211"/>
      <c r="RAO211"/>
      <c r="RAP211"/>
      <c r="RAQ211"/>
      <c r="RAR211"/>
      <c r="RAS211"/>
      <c r="RAT211"/>
      <c r="RAU211"/>
      <c r="RAV211"/>
      <c r="RAW211"/>
      <c r="RAX211"/>
      <c r="RAY211"/>
      <c r="RAZ211"/>
      <c r="RBA211"/>
      <c r="RBB211"/>
      <c r="RBC211"/>
      <c r="RBD211"/>
      <c r="RBE211"/>
      <c r="RBF211"/>
      <c r="RBG211"/>
      <c r="RBH211"/>
      <c r="RBI211"/>
      <c r="RBJ211"/>
      <c r="RBK211"/>
      <c r="RBL211"/>
      <c r="RBM211"/>
      <c r="RBN211"/>
      <c r="RBO211"/>
      <c r="RBP211"/>
      <c r="RBQ211"/>
      <c r="RBR211"/>
      <c r="RBS211"/>
      <c r="RBT211"/>
      <c r="RBU211"/>
      <c r="RBV211"/>
      <c r="RBW211"/>
      <c r="RBX211"/>
      <c r="RBY211"/>
      <c r="RBZ211"/>
      <c r="RCA211"/>
      <c r="RCB211"/>
      <c r="RCC211"/>
      <c r="RCD211"/>
      <c r="RCE211"/>
      <c r="RCF211"/>
      <c r="RCG211"/>
      <c r="RCH211"/>
      <c r="RCI211"/>
      <c r="RCJ211"/>
      <c r="RCK211"/>
      <c r="RCL211"/>
      <c r="RCM211"/>
      <c r="RCN211"/>
      <c r="RCO211"/>
      <c r="RCP211"/>
      <c r="RCQ211"/>
      <c r="RCR211"/>
      <c r="RCS211"/>
      <c r="RCT211"/>
      <c r="RCU211"/>
      <c r="RCV211"/>
      <c r="RCW211"/>
      <c r="RCX211"/>
      <c r="RCY211"/>
      <c r="RCZ211"/>
      <c r="RDA211"/>
      <c r="RDB211"/>
      <c r="RDC211"/>
      <c r="RDD211"/>
      <c r="RDE211"/>
      <c r="RDF211"/>
      <c r="RDG211"/>
      <c r="RDH211"/>
      <c r="RDI211"/>
      <c r="RDJ211"/>
      <c r="RDK211"/>
      <c r="RDL211"/>
      <c r="RDM211"/>
      <c r="RDN211"/>
      <c r="RDO211"/>
      <c r="RDP211"/>
      <c r="RDQ211"/>
      <c r="RDR211"/>
      <c r="RDS211"/>
      <c r="RDT211"/>
      <c r="RDU211"/>
      <c r="RDV211"/>
      <c r="RDW211"/>
      <c r="RDX211"/>
      <c r="RDY211"/>
      <c r="RDZ211"/>
      <c r="REA211"/>
      <c r="REB211"/>
      <c r="REC211"/>
      <c r="RED211"/>
      <c r="REE211"/>
      <c r="REF211"/>
      <c r="REG211"/>
      <c r="REH211"/>
      <c r="REI211"/>
      <c r="REJ211"/>
      <c r="REK211"/>
      <c r="REL211"/>
      <c r="REM211"/>
      <c r="REN211"/>
      <c r="REO211"/>
      <c r="REP211"/>
      <c r="REQ211"/>
      <c r="RER211"/>
      <c r="RES211"/>
      <c r="RET211"/>
      <c r="REU211"/>
      <c r="REV211"/>
      <c r="REW211"/>
      <c r="REX211"/>
      <c r="REY211"/>
      <c r="REZ211"/>
      <c r="RFA211"/>
      <c r="RFB211"/>
      <c r="RFC211"/>
      <c r="RFD211"/>
      <c r="RFE211"/>
      <c r="RFF211"/>
      <c r="RFG211"/>
      <c r="RFH211"/>
      <c r="RFI211"/>
      <c r="RFJ211"/>
      <c r="RFK211"/>
      <c r="RFL211"/>
      <c r="RFM211"/>
      <c r="RFN211"/>
      <c r="RFO211"/>
      <c r="RFP211"/>
      <c r="RFQ211"/>
      <c r="RFR211"/>
      <c r="RFS211"/>
      <c r="RFT211"/>
      <c r="RFU211"/>
      <c r="RFV211"/>
      <c r="RFW211"/>
      <c r="RFX211"/>
      <c r="RFY211"/>
      <c r="RFZ211"/>
      <c r="RGA211"/>
      <c r="RGB211"/>
      <c r="RGC211"/>
      <c r="RGD211"/>
      <c r="RGE211"/>
      <c r="RGF211"/>
      <c r="RGG211"/>
      <c r="RGH211"/>
      <c r="RGI211"/>
      <c r="RGJ211"/>
      <c r="RGK211"/>
      <c r="RGL211"/>
      <c r="RGM211"/>
      <c r="RGN211"/>
      <c r="RGO211"/>
      <c r="RGP211"/>
      <c r="RGQ211"/>
      <c r="RGR211"/>
      <c r="RGS211"/>
      <c r="RGT211"/>
      <c r="RGU211"/>
      <c r="RGV211"/>
      <c r="RGW211"/>
      <c r="RGX211"/>
      <c r="RGY211"/>
      <c r="RGZ211"/>
      <c r="RHA211"/>
      <c r="RHB211"/>
      <c r="RHC211"/>
      <c r="RHD211"/>
      <c r="RHE211"/>
      <c r="RHF211"/>
      <c r="RHG211"/>
      <c r="RHH211"/>
      <c r="RHI211"/>
      <c r="RHJ211"/>
      <c r="RHK211"/>
      <c r="RHL211"/>
      <c r="RHM211"/>
      <c r="RHN211"/>
      <c r="RHO211"/>
      <c r="RHP211"/>
      <c r="RHQ211"/>
      <c r="RHR211"/>
      <c r="RHS211"/>
      <c r="RHT211"/>
      <c r="RHU211"/>
      <c r="RHV211"/>
      <c r="RHW211"/>
      <c r="RHX211"/>
      <c r="RHY211"/>
      <c r="RHZ211"/>
      <c r="RIA211"/>
      <c r="RIB211"/>
      <c r="RIC211"/>
      <c r="RID211"/>
      <c r="RIE211"/>
      <c r="RIF211"/>
      <c r="RIG211"/>
      <c r="RIH211"/>
      <c r="RII211"/>
      <c r="RIJ211"/>
      <c r="RIK211"/>
      <c r="RIL211"/>
      <c r="RIM211"/>
      <c r="RIN211"/>
      <c r="RIO211"/>
      <c r="RIP211"/>
      <c r="RIQ211"/>
      <c r="RIR211"/>
      <c r="RIS211"/>
      <c r="RIT211"/>
      <c r="RIU211"/>
      <c r="RIV211"/>
      <c r="RIW211"/>
      <c r="RIX211"/>
      <c r="RIY211"/>
      <c r="RIZ211"/>
      <c r="RJA211"/>
      <c r="RJB211"/>
      <c r="RJC211"/>
      <c r="RJD211"/>
      <c r="RJE211"/>
      <c r="RJF211"/>
      <c r="RJG211"/>
      <c r="RJH211"/>
      <c r="RJI211"/>
      <c r="RJJ211"/>
      <c r="RJK211"/>
      <c r="RJL211"/>
      <c r="RJM211"/>
      <c r="RJN211"/>
      <c r="RJO211"/>
      <c r="RJP211"/>
      <c r="RJQ211"/>
      <c r="RJR211"/>
      <c r="RJS211"/>
      <c r="RJT211"/>
      <c r="RJU211"/>
      <c r="RJV211"/>
      <c r="RJW211"/>
      <c r="RJX211"/>
      <c r="RJY211"/>
      <c r="RJZ211"/>
      <c r="RKA211"/>
      <c r="RKB211"/>
      <c r="RKC211"/>
      <c r="RKD211"/>
      <c r="RKE211"/>
      <c r="RKF211"/>
      <c r="RKG211"/>
      <c r="RKH211"/>
      <c r="RKI211"/>
      <c r="RKJ211"/>
      <c r="RKK211"/>
      <c r="RKL211"/>
      <c r="RKM211"/>
      <c r="RKN211"/>
      <c r="RKO211"/>
      <c r="RKP211"/>
      <c r="RKQ211"/>
      <c r="RKR211"/>
      <c r="RKS211"/>
      <c r="RKT211"/>
      <c r="RKU211"/>
      <c r="RKV211"/>
      <c r="RKW211"/>
      <c r="RKX211"/>
      <c r="RKY211"/>
      <c r="RKZ211"/>
      <c r="RLA211"/>
      <c r="RLB211"/>
      <c r="RLC211"/>
      <c r="RLD211"/>
      <c r="RLE211"/>
      <c r="RLF211"/>
      <c r="RLG211"/>
      <c r="RLH211"/>
      <c r="RLI211"/>
      <c r="RLJ211"/>
      <c r="RLK211"/>
      <c r="RLL211"/>
      <c r="RLM211"/>
      <c r="RLN211"/>
      <c r="RLO211"/>
      <c r="RLP211"/>
      <c r="RLQ211"/>
      <c r="RLR211"/>
      <c r="RLS211"/>
      <c r="RLT211"/>
      <c r="RLU211"/>
      <c r="RLV211"/>
      <c r="RLW211"/>
      <c r="RLX211"/>
      <c r="RLY211"/>
      <c r="RLZ211"/>
      <c r="RMA211"/>
      <c r="RMB211"/>
      <c r="RMC211"/>
      <c r="RMD211"/>
      <c r="RME211"/>
      <c r="RMF211"/>
      <c r="RMG211"/>
      <c r="RMH211"/>
      <c r="RMI211"/>
      <c r="RMJ211"/>
      <c r="RMK211"/>
      <c r="RML211"/>
      <c r="RMM211"/>
      <c r="RMN211"/>
      <c r="RMO211"/>
      <c r="RMP211"/>
      <c r="RMQ211"/>
      <c r="RMR211"/>
      <c r="RMS211"/>
      <c r="RMT211"/>
      <c r="RMU211"/>
      <c r="RMV211"/>
      <c r="RMW211"/>
      <c r="RMX211"/>
      <c r="RMY211"/>
      <c r="RMZ211"/>
      <c r="RNA211"/>
      <c r="RNB211"/>
      <c r="RNC211"/>
      <c r="RND211"/>
      <c r="RNE211"/>
      <c r="RNF211"/>
      <c r="RNG211"/>
      <c r="RNH211"/>
      <c r="RNI211"/>
      <c r="RNJ211"/>
      <c r="RNK211"/>
      <c r="RNL211"/>
      <c r="RNM211"/>
      <c r="RNN211"/>
      <c r="RNO211"/>
      <c r="RNP211"/>
      <c r="RNQ211"/>
      <c r="RNR211"/>
      <c r="RNS211"/>
      <c r="RNT211"/>
      <c r="RNU211"/>
      <c r="RNV211"/>
      <c r="RNW211"/>
      <c r="RNX211"/>
      <c r="RNY211"/>
      <c r="RNZ211"/>
      <c r="ROA211"/>
      <c r="ROB211"/>
      <c r="ROC211"/>
      <c r="ROD211"/>
      <c r="ROE211"/>
      <c r="ROF211"/>
      <c r="ROG211"/>
      <c r="ROH211"/>
      <c r="ROI211"/>
      <c r="ROJ211"/>
      <c r="ROK211"/>
      <c r="ROL211"/>
      <c r="ROM211"/>
      <c r="RON211"/>
      <c r="ROO211"/>
      <c r="ROP211"/>
      <c r="ROQ211"/>
      <c r="ROR211"/>
      <c r="ROS211"/>
      <c r="ROT211"/>
      <c r="ROU211"/>
      <c r="ROV211"/>
      <c r="ROW211"/>
      <c r="ROX211"/>
      <c r="ROY211"/>
      <c r="ROZ211"/>
      <c r="RPA211"/>
      <c r="RPB211"/>
      <c r="RPC211"/>
      <c r="RPD211"/>
      <c r="RPE211"/>
      <c r="RPF211"/>
      <c r="RPG211"/>
      <c r="RPH211"/>
      <c r="RPI211"/>
      <c r="RPJ211"/>
      <c r="RPK211"/>
      <c r="RPL211"/>
      <c r="RPM211"/>
      <c r="RPN211"/>
      <c r="RPO211"/>
      <c r="RPP211"/>
      <c r="RPQ211"/>
      <c r="RPR211"/>
      <c r="RPS211"/>
      <c r="RPT211"/>
      <c r="RPU211"/>
      <c r="RPV211"/>
      <c r="RPW211"/>
      <c r="RPX211"/>
      <c r="RPY211"/>
      <c r="RPZ211"/>
      <c r="RQA211"/>
      <c r="RQB211"/>
      <c r="RQC211"/>
      <c r="RQD211"/>
      <c r="RQE211"/>
      <c r="RQF211"/>
      <c r="RQG211"/>
      <c r="RQH211"/>
      <c r="RQI211"/>
      <c r="RQJ211"/>
      <c r="RQK211"/>
      <c r="RQL211"/>
      <c r="RQM211"/>
      <c r="RQN211"/>
      <c r="RQO211"/>
      <c r="RQP211"/>
      <c r="RQQ211"/>
      <c r="RQR211"/>
      <c r="RQS211"/>
      <c r="RQT211"/>
      <c r="RQU211"/>
      <c r="RQV211"/>
      <c r="RQW211"/>
      <c r="RQX211"/>
      <c r="RQY211"/>
      <c r="RQZ211"/>
      <c r="RRA211"/>
      <c r="RRB211"/>
      <c r="RRC211"/>
      <c r="RRD211"/>
      <c r="RRE211"/>
      <c r="RRF211"/>
      <c r="RRG211"/>
      <c r="RRH211"/>
      <c r="RRI211"/>
      <c r="RRJ211"/>
      <c r="RRK211"/>
      <c r="RRL211"/>
      <c r="RRM211"/>
      <c r="RRN211"/>
      <c r="RRO211"/>
      <c r="RRP211"/>
      <c r="RRQ211"/>
      <c r="RRR211"/>
      <c r="RRS211"/>
      <c r="RRT211"/>
      <c r="RRU211"/>
      <c r="RRV211"/>
      <c r="RRW211"/>
      <c r="RRX211"/>
      <c r="RRY211"/>
      <c r="RRZ211"/>
      <c r="RSA211"/>
      <c r="RSB211"/>
      <c r="RSC211"/>
      <c r="RSD211"/>
      <c r="RSE211"/>
      <c r="RSF211"/>
      <c r="RSG211"/>
      <c r="RSH211"/>
      <c r="RSI211"/>
      <c r="RSJ211"/>
      <c r="RSK211"/>
      <c r="RSL211"/>
      <c r="RSM211"/>
      <c r="RSN211"/>
      <c r="RSO211"/>
      <c r="RSP211"/>
      <c r="RSQ211"/>
      <c r="RSR211"/>
      <c r="RSS211"/>
      <c r="RST211"/>
      <c r="RSU211"/>
      <c r="RSV211"/>
      <c r="RSW211"/>
      <c r="RSX211"/>
      <c r="RSY211"/>
      <c r="RSZ211"/>
      <c r="RTA211"/>
      <c r="RTB211"/>
      <c r="RTC211"/>
      <c r="RTD211"/>
      <c r="RTE211"/>
      <c r="RTF211"/>
      <c r="RTG211"/>
      <c r="RTH211"/>
      <c r="RTI211"/>
      <c r="RTJ211"/>
      <c r="RTK211"/>
      <c r="RTL211"/>
      <c r="RTM211"/>
      <c r="RTN211"/>
      <c r="RTO211"/>
      <c r="RTP211"/>
      <c r="RTQ211"/>
      <c r="RTR211"/>
      <c r="RTS211"/>
      <c r="RTT211"/>
      <c r="RTU211"/>
      <c r="RTV211"/>
      <c r="RTW211"/>
      <c r="RTX211"/>
      <c r="RTY211"/>
      <c r="RTZ211"/>
      <c r="RUA211"/>
      <c r="RUB211"/>
      <c r="RUC211"/>
      <c r="RUD211"/>
      <c r="RUE211"/>
      <c r="RUF211"/>
      <c r="RUG211"/>
      <c r="RUH211"/>
      <c r="RUI211"/>
      <c r="RUJ211"/>
      <c r="RUK211"/>
      <c r="RUL211"/>
      <c r="RUM211"/>
      <c r="RUN211"/>
      <c r="RUO211"/>
      <c r="RUP211"/>
      <c r="RUQ211"/>
      <c r="RUR211"/>
      <c r="RUS211"/>
      <c r="RUT211"/>
      <c r="RUU211"/>
      <c r="RUV211"/>
      <c r="RUW211"/>
      <c r="RUX211"/>
      <c r="RUY211"/>
      <c r="RUZ211"/>
      <c r="RVA211"/>
      <c r="RVB211"/>
      <c r="RVC211"/>
      <c r="RVD211"/>
      <c r="RVE211"/>
      <c r="RVF211"/>
      <c r="RVG211"/>
      <c r="RVH211"/>
      <c r="RVI211"/>
      <c r="RVJ211"/>
      <c r="RVK211"/>
      <c r="RVL211"/>
      <c r="RVM211"/>
      <c r="RVN211"/>
      <c r="RVO211"/>
      <c r="RVP211"/>
      <c r="RVQ211"/>
      <c r="RVR211"/>
      <c r="RVS211"/>
      <c r="RVT211"/>
      <c r="RVU211"/>
      <c r="RVV211"/>
      <c r="RVW211"/>
      <c r="RVX211"/>
      <c r="RVY211"/>
      <c r="RVZ211"/>
      <c r="RWA211"/>
      <c r="RWB211"/>
      <c r="RWC211"/>
      <c r="RWD211"/>
      <c r="RWE211"/>
      <c r="RWF211"/>
      <c r="RWG211"/>
      <c r="RWH211"/>
      <c r="RWI211"/>
      <c r="RWJ211"/>
      <c r="RWK211"/>
      <c r="RWL211"/>
      <c r="RWM211"/>
      <c r="RWN211"/>
      <c r="RWO211"/>
      <c r="RWP211"/>
      <c r="RWQ211"/>
      <c r="RWR211"/>
      <c r="RWS211"/>
      <c r="RWT211"/>
      <c r="RWU211"/>
      <c r="RWV211"/>
      <c r="RWW211"/>
      <c r="RWX211"/>
      <c r="RWY211"/>
      <c r="RWZ211"/>
      <c r="RXA211"/>
      <c r="RXB211"/>
      <c r="RXC211"/>
      <c r="RXD211"/>
      <c r="RXE211"/>
      <c r="RXF211"/>
      <c r="RXG211"/>
      <c r="RXH211"/>
      <c r="RXI211"/>
      <c r="RXJ211"/>
      <c r="RXK211"/>
      <c r="RXL211"/>
      <c r="RXM211"/>
      <c r="RXN211"/>
      <c r="RXO211"/>
      <c r="RXP211"/>
      <c r="RXQ211"/>
      <c r="RXR211"/>
      <c r="RXS211"/>
      <c r="RXT211"/>
      <c r="RXU211"/>
      <c r="RXV211"/>
      <c r="RXW211"/>
      <c r="RXX211"/>
      <c r="RXY211"/>
      <c r="RXZ211"/>
      <c r="RYA211"/>
      <c r="RYB211"/>
      <c r="RYC211"/>
      <c r="RYD211"/>
      <c r="RYE211"/>
      <c r="RYF211"/>
      <c r="RYG211"/>
      <c r="RYH211"/>
      <c r="RYI211"/>
      <c r="RYJ211"/>
      <c r="RYK211"/>
      <c r="RYL211"/>
      <c r="RYM211"/>
      <c r="RYN211"/>
      <c r="RYO211"/>
      <c r="RYP211"/>
      <c r="RYQ211"/>
      <c r="RYR211"/>
      <c r="RYS211"/>
      <c r="RYT211"/>
      <c r="RYU211"/>
      <c r="RYV211"/>
      <c r="RYW211"/>
      <c r="RYX211"/>
      <c r="RYY211"/>
      <c r="RYZ211"/>
      <c r="RZA211"/>
      <c r="RZB211"/>
      <c r="RZC211"/>
      <c r="RZD211"/>
      <c r="RZE211"/>
      <c r="RZF211"/>
      <c r="RZG211"/>
      <c r="RZH211"/>
      <c r="RZI211"/>
      <c r="RZJ211"/>
      <c r="RZK211"/>
      <c r="RZL211"/>
      <c r="RZM211"/>
      <c r="RZN211"/>
      <c r="RZO211"/>
      <c r="RZP211"/>
      <c r="RZQ211"/>
      <c r="RZR211"/>
      <c r="RZS211"/>
      <c r="RZT211"/>
      <c r="RZU211"/>
      <c r="RZV211"/>
      <c r="RZW211"/>
      <c r="RZX211"/>
      <c r="RZY211"/>
      <c r="RZZ211"/>
      <c r="SAA211"/>
      <c r="SAB211"/>
      <c r="SAC211"/>
      <c r="SAD211"/>
      <c r="SAE211"/>
      <c r="SAF211"/>
      <c r="SAG211"/>
      <c r="SAH211"/>
      <c r="SAI211"/>
      <c r="SAJ211"/>
      <c r="SAK211"/>
      <c r="SAL211"/>
      <c r="SAM211"/>
      <c r="SAN211"/>
      <c r="SAO211"/>
      <c r="SAP211"/>
      <c r="SAQ211"/>
      <c r="SAR211"/>
      <c r="SAS211"/>
      <c r="SAT211"/>
      <c r="SAU211"/>
      <c r="SAV211"/>
      <c r="SAW211"/>
      <c r="SAX211"/>
      <c r="SAY211"/>
      <c r="SAZ211"/>
      <c r="SBA211"/>
      <c r="SBB211"/>
      <c r="SBC211"/>
      <c r="SBD211"/>
      <c r="SBE211"/>
      <c r="SBF211"/>
      <c r="SBG211"/>
      <c r="SBH211"/>
      <c r="SBI211"/>
      <c r="SBJ211"/>
      <c r="SBK211"/>
      <c r="SBL211"/>
      <c r="SBM211"/>
      <c r="SBN211"/>
      <c r="SBO211"/>
      <c r="SBP211"/>
      <c r="SBQ211"/>
      <c r="SBR211"/>
      <c r="SBS211"/>
      <c r="SBT211"/>
      <c r="SBU211"/>
      <c r="SBV211"/>
      <c r="SBW211"/>
      <c r="SBX211"/>
      <c r="SBY211"/>
      <c r="SBZ211"/>
      <c r="SCA211"/>
      <c r="SCB211"/>
      <c r="SCC211"/>
      <c r="SCD211"/>
      <c r="SCE211"/>
      <c r="SCF211"/>
      <c r="SCG211"/>
      <c r="SCH211"/>
      <c r="SCI211"/>
      <c r="SCJ211"/>
      <c r="SCK211"/>
      <c r="SCL211"/>
      <c r="SCM211"/>
      <c r="SCN211"/>
      <c r="SCO211"/>
      <c r="SCP211"/>
      <c r="SCQ211"/>
      <c r="SCR211"/>
      <c r="SCS211"/>
      <c r="SCT211"/>
      <c r="SCU211"/>
      <c r="SCV211"/>
      <c r="SCW211"/>
      <c r="SCX211"/>
      <c r="SCY211"/>
      <c r="SCZ211"/>
      <c r="SDA211"/>
      <c r="SDB211"/>
      <c r="SDC211"/>
      <c r="SDD211"/>
      <c r="SDE211"/>
      <c r="SDF211"/>
      <c r="SDG211"/>
      <c r="SDH211"/>
      <c r="SDI211"/>
      <c r="SDJ211"/>
      <c r="SDK211"/>
      <c r="SDL211"/>
      <c r="SDM211"/>
      <c r="SDN211"/>
      <c r="SDO211"/>
      <c r="SDP211"/>
      <c r="SDQ211"/>
      <c r="SDR211"/>
      <c r="SDS211"/>
      <c r="SDT211"/>
      <c r="SDU211"/>
      <c r="SDV211"/>
      <c r="SDW211"/>
      <c r="SDX211"/>
      <c r="SDY211"/>
      <c r="SDZ211"/>
      <c r="SEA211"/>
      <c r="SEB211"/>
      <c r="SEC211"/>
      <c r="SED211"/>
      <c r="SEE211"/>
      <c r="SEF211"/>
      <c r="SEG211"/>
      <c r="SEH211"/>
      <c r="SEI211"/>
      <c r="SEJ211"/>
      <c r="SEK211"/>
      <c r="SEL211"/>
      <c r="SEM211"/>
      <c r="SEN211"/>
      <c r="SEO211"/>
      <c r="SEP211"/>
      <c r="SEQ211"/>
      <c r="SER211"/>
      <c r="SES211"/>
      <c r="SET211"/>
      <c r="SEU211"/>
      <c r="SEV211"/>
      <c r="SEW211"/>
      <c r="SEX211"/>
      <c r="SEY211"/>
      <c r="SEZ211"/>
      <c r="SFA211"/>
      <c r="SFB211"/>
      <c r="SFC211"/>
      <c r="SFD211"/>
      <c r="SFE211"/>
      <c r="SFF211"/>
      <c r="SFG211"/>
      <c r="SFH211"/>
      <c r="SFI211"/>
      <c r="SFJ211"/>
      <c r="SFK211"/>
      <c r="SFL211"/>
      <c r="SFM211"/>
      <c r="SFN211"/>
      <c r="SFO211"/>
      <c r="SFP211"/>
      <c r="SFQ211"/>
      <c r="SFR211"/>
      <c r="SFS211"/>
      <c r="SFT211"/>
      <c r="SFU211"/>
      <c r="SFV211"/>
      <c r="SFW211"/>
      <c r="SFX211"/>
      <c r="SFY211"/>
      <c r="SFZ211"/>
      <c r="SGA211"/>
      <c r="SGB211"/>
      <c r="SGC211"/>
      <c r="SGD211"/>
      <c r="SGE211"/>
      <c r="SGF211"/>
      <c r="SGG211"/>
      <c r="SGH211"/>
      <c r="SGI211"/>
      <c r="SGJ211"/>
      <c r="SGK211"/>
      <c r="SGL211"/>
      <c r="SGM211"/>
      <c r="SGN211"/>
      <c r="SGO211"/>
      <c r="SGP211"/>
      <c r="SGQ211"/>
      <c r="SGR211"/>
      <c r="SGS211"/>
      <c r="SGT211"/>
      <c r="SGU211"/>
      <c r="SGV211"/>
      <c r="SGW211"/>
      <c r="SGX211"/>
      <c r="SGY211"/>
      <c r="SGZ211"/>
      <c r="SHA211"/>
      <c r="SHB211"/>
      <c r="SHC211"/>
      <c r="SHD211"/>
      <c r="SHE211"/>
      <c r="SHF211"/>
      <c r="SHG211"/>
      <c r="SHH211"/>
      <c r="SHI211"/>
      <c r="SHJ211"/>
      <c r="SHK211"/>
      <c r="SHL211"/>
      <c r="SHM211"/>
      <c r="SHN211"/>
      <c r="SHO211"/>
      <c r="SHP211"/>
      <c r="SHQ211"/>
      <c r="SHR211"/>
      <c r="SHS211"/>
      <c r="SHT211"/>
      <c r="SHU211"/>
      <c r="SHV211"/>
      <c r="SHW211"/>
      <c r="SHX211"/>
      <c r="SHY211"/>
      <c r="SHZ211"/>
      <c r="SIA211"/>
      <c r="SIB211"/>
      <c r="SIC211"/>
      <c r="SID211"/>
      <c r="SIE211"/>
      <c r="SIF211"/>
      <c r="SIG211"/>
      <c r="SIH211"/>
      <c r="SII211"/>
      <c r="SIJ211"/>
      <c r="SIK211"/>
      <c r="SIL211"/>
      <c r="SIM211"/>
      <c r="SIN211"/>
      <c r="SIO211"/>
      <c r="SIP211"/>
      <c r="SIQ211"/>
      <c r="SIR211"/>
      <c r="SIS211"/>
      <c r="SIT211"/>
      <c r="SIU211"/>
      <c r="SIV211"/>
      <c r="SIW211"/>
      <c r="SIX211"/>
      <c r="SIY211"/>
      <c r="SIZ211"/>
      <c r="SJA211"/>
      <c r="SJB211"/>
      <c r="SJC211"/>
      <c r="SJD211"/>
      <c r="SJE211"/>
      <c r="SJF211"/>
      <c r="SJG211"/>
      <c r="SJH211"/>
      <c r="SJI211"/>
      <c r="SJJ211"/>
      <c r="SJK211"/>
      <c r="SJL211"/>
      <c r="SJM211"/>
      <c r="SJN211"/>
      <c r="SJO211"/>
      <c r="SJP211"/>
      <c r="SJQ211"/>
      <c r="SJR211"/>
      <c r="SJS211"/>
      <c r="SJT211"/>
      <c r="SJU211"/>
      <c r="SJV211"/>
      <c r="SJW211"/>
      <c r="SJX211"/>
      <c r="SJY211"/>
      <c r="SJZ211"/>
      <c r="SKA211"/>
      <c r="SKB211"/>
      <c r="SKC211"/>
      <c r="SKD211"/>
      <c r="SKE211"/>
      <c r="SKF211"/>
      <c r="SKG211"/>
      <c r="SKH211"/>
      <c r="SKI211"/>
      <c r="SKJ211"/>
      <c r="SKK211"/>
      <c r="SKL211"/>
      <c r="SKM211"/>
      <c r="SKN211"/>
      <c r="SKO211"/>
      <c r="SKP211"/>
      <c r="SKQ211"/>
      <c r="SKR211"/>
      <c r="SKS211"/>
      <c r="SKT211"/>
      <c r="SKU211"/>
      <c r="SKV211"/>
      <c r="SKW211"/>
      <c r="SKX211"/>
      <c r="SKY211"/>
      <c r="SKZ211"/>
      <c r="SLA211"/>
      <c r="SLB211"/>
      <c r="SLC211"/>
      <c r="SLD211"/>
      <c r="SLE211"/>
      <c r="SLF211"/>
      <c r="SLG211"/>
      <c r="SLH211"/>
      <c r="SLI211"/>
      <c r="SLJ211"/>
      <c r="SLK211"/>
      <c r="SLL211"/>
      <c r="SLM211"/>
      <c r="SLN211"/>
      <c r="SLO211"/>
      <c r="SLP211"/>
      <c r="SLQ211"/>
      <c r="SLR211"/>
      <c r="SLS211"/>
      <c r="SLT211"/>
      <c r="SLU211"/>
      <c r="SLV211"/>
      <c r="SLW211"/>
      <c r="SLX211"/>
      <c r="SLY211"/>
      <c r="SLZ211"/>
      <c r="SMA211"/>
      <c r="SMB211"/>
      <c r="SMC211"/>
      <c r="SMD211"/>
      <c r="SME211"/>
      <c r="SMF211"/>
      <c r="SMG211"/>
      <c r="SMH211"/>
      <c r="SMI211"/>
      <c r="SMJ211"/>
      <c r="SMK211"/>
      <c r="SML211"/>
      <c r="SMM211"/>
      <c r="SMN211"/>
      <c r="SMO211"/>
      <c r="SMP211"/>
      <c r="SMQ211"/>
      <c r="SMR211"/>
      <c r="SMS211"/>
      <c r="SMT211"/>
      <c r="SMU211"/>
      <c r="SMV211"/>
      <c r="SMW211"/>
      <c r="SMX211"/>
      <c r="SMY211"/>
      <c r="SMZ211"/>
      <c r="SNA211"/>
      <c r="SNB211"/>
      <c r="SNC211"/>
      <c r="SND211"/>
      <c r="SNE211"/>
      <c r="SNF211"/>
      <c r="SNG211"/>
      <c r="SNH211"/>
      <c r="SNI211"/>
      <c r="SNJ211"/>
      <c r="SNK211"/>
      <c r="SNL211"/>
      <c r="SNM211"/>
      <c r="SNN211"/>
      <c r="SNO211"/>
      <c r="SNP211"/>
      <c r="SNQ211"/>
      <c r="SNR211"/>
      <c r="SNS211"/>
      <c r="SNT211"/>
      <c r="SNU211"/>
      <c r="SNV211"/>
      <c r="SNW211"/>
      <c r="SNX211"/>
      <c r="SNY211"/>
      <c r="SNZ211"/>
      <c r="SOA211"/>
      <c r="SOB211"/>
      <c r="SOC211"/>
      <c r="SOD211"/>
      <c r="SOE211"/>
      <c r="SOF211"/>
      <c r="SOG211"/>
      <c r="SOH211"/>
      <c r="SOI211"/>
      <c r="SOJ211"/>
      <c r="SOK211"/>
      <c r="SOL211"/>
      <c r="SOM211"/>
      <c r="SON211"/>
      <c r="SOO211"/>
      <c r="SOP211"/>
      <c r="SOQ211"/>
      <c r="SOR211"/>
      <c r="SOS211"/>
      <c r="SOT211"/>
      <c r="SOU211"/>
      <c r="SOV211"/>
      <c r="SOW211"/>
      <c r="SOX211"/>
      <c r="SOY211"/>
      <c r="SOZ211"/>
      <c r="SPA211"/>
      <c r="SPB211"/>
      <c r="SPC211"/>
      <c r="SPD211"/>
      <c r="SPE211"/>
      <c r="SPF211"/>
      <c r="SPG211"/>
      <c r="SPH211"/>
      <c r="SPI211"/>
      <c r="SPJ211"/>
      <c r="SPK211"/>
      <c r="SPL211"/>
      <c r="SPM211"/>
      <c r="SPN211"/>
      <c r="SPO211"/>
      <c r="SPP211"/>
      <c r="SPQ211"/>
      <c r="SPR211"/>
      <c r="SPS211"/>
      <c r="SPT211"/>
      <c r="SPU211"/>
      <c r="SPV211"/>
      <c r="SPW211"/>
      <c r="SPX211"/>
      <c r="SPY211"/>
      <c r="SPZ211"/>
      <c r="SQA211"/>
      <c r="SQB211"/>
      <c r="SQC211"/>
      <c r="SQD211"/>
      <c r="SQE211"/>
      <c r="SQF211"/>
      <c r="SQG211"/>
      <c r="SQH211"/>
      <c r="SQI211"/>
      <c r="SQJ211"/>
      <c r="SQK211"/>
      <c r="SQL211"/>
      <c r="SQM211"/>
      <c r="SQN211"/>
      <c r="SQO211"/>
      <c r="SQP211"/>
      <c r="SQQ211"/>
      <c r="SQR211"/>
      <c r="SQS211"/>
      <c r="SQT211"/>
      <c r="SQU211"/>
      <c r="SQV211"/>
      <c r="SQW211"/>
      <c r="SQX211"/>
      <c r="SQY211"/>
      <c r="SQZ211"/>
      <c r="SRA211"/>
      <c r="SRB211"/>
      <c r="SRC211"/>
      <c r="SRD211"/>
      <c r="SRE211"/>
      <c r="SRF211"/>
      <c r="SRG211"/>
      <c r="SRH211"/>
      <c r="SRI211"/>
      <c r="SRJ211"/>
      <c r="SRK211"/>
      <c r="SRL211"/>
      <c r="SRM211"/>
      <c r="SRN211"/>
      <c r="SRO211"/>
      <c r="SRP211"/>
      <c r="SRQ211"/>
      <c r="SRR211"/>
      <c r="SRS211"/>
      <c r="SRT211"/>
      <c r="SRU211"/>
      <c r="SRV211"/>
      <c r="SRW211"/>
      <c r="SRX211"/>
      <c r="SRY211"/>
      <c r="SRZ211"/>
      <c r="SSA211"/>
      <c r="SSB211"/>
      <c r="SSC211"/>
      <c r="SSD211"/>
      <c r="SSE211"/>
      <c r="SSF211"/>
      <c r="SSG211"/>
      <c r="SSH211"/>
      <c r="SSI211"/>
      <c r="SSJ211"/>
      <c r="SSK211"/>
      <c r="SSL211"/>
      <c r="SSM211"/>
      <c r="SSN211"/>
      <c r="SSO211"/>
      <c r="SSP211"/>
      <c r="SSQ211"/>
      <c r="SSR211"/>
      <c r="SSS211"/>
      <c r="SST211"/>
      <c r="SSU211"/>
      <c r="SSV211"/>
      <c r="SSW211"/>
      <c r="SSX211"/>
      <c r="SSY211"/>
      <c r="SSZ211"/>
      <c r="STA211"/>
      <c r="STB211"/>
      <c r="STC211"/>
      <c r="STD211"/>
      <c r="STE211"/>
      <c r="STF211"/>
      <c r="STG211"/>
      <c r="STH211"/>
      <c r="STI211"/>
      <c r="STJ211"/>
      <c r="STK211"/>
      <c r="STL211"/>
      <c r="STM211"/>
      <c r="STN211"/>
      <c r="STO211"/>
      <c r="STP211"/>
      <c r="STQ211"/>
      <c r="STR211"/>
      <c r="STS211"/>
      <c r="STT211"/>
      <c r="STU211"/>
      <c r="STV211"/>
      <c r="STW211"/>
      <c r="STX211"/>
      <c r="STY211"/>
      <c r="STZ211"/>
      <c r="SUA211"/>
      <c r="SUB211"/>
      <c r="SUC211"/>
      <c r="SUD211"/>
      <c r="SUE211"/>
      <c r="SUF211"/>
      <c r="SUG211"/>
      <c r="SUH211"/>
      <c r="SUI211"/>
      <c r="SUJ211"/>
      <c r="SUK211"/>
      <c r="SUL211"/>
      <c r="SUM211"/>
      <c r="SUN211"/>
      <c r="SUO211"/>
      <c r="SUP211"/>
      <c r="SUQ211"/>
      <c r="SUR211"/>
      <c r="SUS211"/>
      <c r="SUT211"/>
      <c r="SUU211"/>
      <c r="SUV211"/>
      <c r="SUW211"/>
      <c r="SUX211"/>
      <c r="SUY211"/>
      <c r="SUZ211"/>
      <c r="SVA211"/>
      <c r="SVB211"/>
      <c r="SVC211"/>
      <c r="SVD211"/>
      <c r="SVE211"/>
      <c r="SVF211"/>
      <c r="SVG211"/>
      <c r="SVH211"/>
      <c r="SVI211"/>
      <c r="SVJ211"/>
      <c r="SVK211"/>
      <c r="SVL211"/>
      <c r="SVM211"/>
      <c r="SVN211"/>
      <c r="SVO211"/>
      <c r="SVP211"/>
      <c r="SVQ211"/>
      <c r="SVR211"/>
      <c r="SVS211"/>
      <c r="SVT211"/>
      <c r="SVU211"/>
      <c r="SVV211"/>
      <c r="SVW211"/>
      <c r="SVX211"/>
      <c r="SVY211"/>
      <c r="SVZ211"/>
      <c r="SWA211"/>
      <c r="SWB211"/>
      <c r="SWC211"/>
      <c r="SWD211"/>
      <c r="SWE211"/>
      <c r="SWF211"/>
      <c r="SWG211"/>
      <c r="SWH211"/>
      <c r="SWI211"/>
      <c r="SWJ211"/>
      <c r="SWK211"/>
      <c r="SWL211"/>
      <c r="SWM211"/>
      <c r="SWN211"/>
      <c r="SWO211"/>
      <c r="SWP211"/>
      <c r="SWQ211"/>
      <c r="SWR211"/>
      <c r="SWS211"/>
      <c r="SWT211"/>
      <c r="SWU211"/>
      <c r="SWV211"/>
      <c r="SWW211"/>
      <c r="SWX211"/>
      <c r="SWY211"/>
      <c r="SWZ211"/>
      <c r="SXA211"/>
      <c r="SXB211"/>
      <c r="SXC211"/>
      <c r="SXD211"/>
      <c r="SXE211"/>
      <c r="SXF211"/>
      <c r="SXG211"/>
      <c r="SXH211"/>
      <c r="SXI211"/>
      <c r="SXJ211"/>
      <c r="SXK211"/>
      <c r="SXL211"/>
      <c r="SXM211"/>
      <c r="SXN211"/>
      <c r="SXO211"/>
      <c r="SXP211"/>
      <c r="SXQ211"/>
      <c r="SXR211"/>
      <c r="SXS211"/>
      <c r="SXT211"/>
      <c r="SXU211"/>
      <c r="SXV211"/>
      <c r="SXW211"/>
      <c r="SXX211"/>
      <c r="SXY211"/>
      <c r="SXZ211"/>
      <c r="SYA211"/>
      <c r="SYB211"/>
      <c r="SYC211"/>
      <c r="SYD211"/>
      <c r="SYE211"/>
      <c r="SYF211"/>
      <c r="SYG211"/>
      <c r="SYH211"/>
      <c r="SYI211"/>
      <c r="SYJ211"/>
      <c r="SYK211"/>
      <c r="SYL211"/>
      <c r="SYM211"/>
      <c r="SYN211"/>
      <c r="SYO211"/>
      <c r="SYP211"/>
      <c r="SYQ211"/>
      <c r="SYR211"/>
      <c r="SYS211"/>
      <c r="SYT211"/>
      <c r="SYU211"/>
      <c r="SYV211"/>
      <c r="SYW211"/>
      <c r="SYX211"/>
      <c r="SYY211"/>
      <c r="SYZ211"/>
      <c r="SZA211"/>
      <c r="SZB211"/>
      <c r="SZC211"/>
      <c r="SZD211"/>
      <c r="SZE211"/>
      <c r="SZF211"/>
      <c r="SZG211"/>
      <c r="SZH211"/>
      <c r="SZI211"/>
      <c r="SZJ211"/>
      <c r="SZK211"/>
      <c r="SZL211"/>
      <c r="SZM211"/>
      <c r="SZN211"/>
      <c r="SZO211"/>
      <c r="SZP211"/>
      <c r="SZQ211"/>
      <c r="SZR211"/>
      <c r="SZS211"/>
      <c r="SZT211"/>
      <c r="SZU211"/>
      <c r="SZV211"/>
      <c r="SZW211"/>
      <c r="SZX211"/>
      <c r="SZY211"/>
      <c r="SZZ211"/>
      <c r="TAA211"/>
      <c r="TAB211"/>
      <c r="TAC211"/>
      <c r="TAD211"/>
      <c r="TAE211"/>
      <c r="TAF211"/>
      <c r="TAG211"/>
      <c r="TAH211"/>
      <c r="TAI211"/>
      <c r="TAJ211"/>
      <c r="TAK211"/>
      <c r="TAL211"/>
      <c r="TAM211"/>
      <c r="TAN211"/>
      <c r="TAO211"/>
      <c r="TAP211"/>
      <c r="TAQ211"/>
      <c r="TAR211"/>
      <c r="TAS211"/>
      <c r="TAT211"/>
      <c r="TAU211"/>
      <c r="TAV211"/>
      <c r="TAW211"/>
      <c r="TAX211"/>
      <c r="TAY211"/>
      <c r="TAZ211"/>
      <c r="TBA211"/>
      <c r="TBB211"/>
      <c r="TBC211"/>
      <c r="TBD211"/>
      <c r="TBE211"/>
      <c r="TBF211"/>
      <c r="TBG211"/>
      <c r="TBH211"/>
      <c r="TBI211"/>
      <c r="TBJ211"/>
      <c r="TBK211"/>
      <c r="TBL211"/>
      <c r="TBM211"/>
      <c r="TBN211"/>
      <c r="TBO211"/>
      <c r="TBP211"/>
      <c r="TBQ211"/>
      <c r="TBR211"/>
      <c r="TBS211"/>
      <c r="TBT211"/>
      <c r="TBU211"/>
      <c r="TBV211"/>
      <c r="TBW211"/>
      <c r="TBX211"/>
      <c r="TBY211"/>
      <c r="TBZ211"/>
      <c r="TCA211"/>
      <c r="TCB211"/>
      <c r="TCC211"/>
      <c r="TCD211"/>
      <c r="TCE211"/>
      <c r="TCF211"/>
      <c r="TCG211"/>
      <c r="TCH211"/>
      <c r="TCI211"/>
      <c r="TCJ211"/>
      <c r="TCK211"/>
      <c r="TCL211"/>
      <c r="TCM211"/>
      <c r="TCN211"/>
      <c r="TCO211"/>
      <c r="TCP211"/>
      <c r="TCQ211"/>
      <c r="TCR211"/>
      <c r="TCS211"/>
      <c r="TCT211"/>
      <c r="TCU211"/>
      <c r="TCV211"/>
      <c r="TCW211"/>
      <c r="TCX211"/>
      <c r="TCY211"/>
      <c r="TCZ211"/>
      <c r="TDA211"/>
      <c r="TDB211"/>
      <c r="TDC211"/>
      <c r="TDD211"/>
      <c r="TDE211"/>
      <c r="TDF211"/>
      <c r="TDG211"/>
      <c r="TDH211"/>
      <c r="TDI211"/>
      <c r="TDJ211"/>
      <c r="TDK211"/>
      <c r="TDL211"/>
      <c r="TDM211"/>
      <c r="TDN211"/>
      <c r="TDO211"/>
      <c r="TDP211"/>
      <c r="TDQ211"/>
      <c r="TDR211"/>
      <c r="TDS211"/>
      <c r="TDT211"/>
      <c r="TDU211"/>
      <c r="TDV211"/>
      <c r="TDW211"/>
      <c r="TDX211"/>
      <c r="TDY211"/>
      <c r="TDZ211"/>
      <c r="TEA211"/>
      <c r="TEB211"/>
      <c r="TEC211"/>
      <c r="TED211"/>
      <c r="TEE211"/>
      <c r="TEF211"/>
      <c r="TEG211"/>
      <c r="TEH211"/>
      <c r="TEI211"/>
      <c r="TEJ211"/>
      <c r="TEK211"/>
      <c r="TEL211"/>
      <c r="TEM211"/>
      <c r="TEN211"/>
      <c r="TEO211"/>
      <c r="TEP211"/>
      <c r="TEQ211"/>
      <c r="TER211"/>
      <c r="TES211"/>
      <c r="TET211"/>
      <c r="TEU211"/>
      <c r="TEV211"/>
      <c r="TEW211"/>
      <c r="TEX211"/>
      <c r="TEY211"/>
      <c r="TEZ211"/>
      <c r="TFA211"/>
      <c r="TFB211"/>
      <c r="TFC211"/>
      <c r="TFD211"/>
      <c r="TFE211"/>
      <c r="TFF211"/>
      <c r="TFG211"/>
      <c r="TFH211"/>
      <c r="TFI211"/>
      <c r="TFJ211"/>
      <c r="TFK211"/>
      <c r="TFL211"/>
      <c r="TFM211"/>
      <c r="TFN211"/>
      <c r="TFO211"/>
      <c r="TFP211"/>
      <c r="TFQ211"/>
      <c r="TFR211"/>
      <c r="TFS211"/>
      <c r="TFT211"/>
      <c r="TFU211"/>
      <c r="TFV211"/>
      <c r="TFW211"/>
      <c r="TFX211"/>
      <c r="TFY211"/>
      <c r="TFZ211"/>
      <c r="TGA211"/>
      <c r="TGB211"/>
      <c r="TGC211"/>
      <c r="TGD211"/>
      <c r="TGE211"/>
      <c r="TGF211"/>
      <c r="TGG211"/>
      <c r="TGH211"/>
      <c r="TGI211"/>
      <c r="TGJ211"/>
      <c r="TGK211"/>
      <c r="TGL211"/>
      <c r="TGM211"/>
      <c r="TGN211"/>
      <c r="TGO211"/>
      <c r="TGP211"/>
      <c r="TGQ211"/>
      <c r="TGR211"/>
      <c r="TGS211"/>
      <c r="TGT211"/>
      <c r="TGU211"/>
      <c r="TGV211"/>
      <c r="TGW211"/>
      <c r="TGX211"/>
      <c r="TGY211"/>
      <c r="TGZ211"/>
      <c r="THA211"/>
      <c r="THB211"/>
      <c r="THC211"/>
      <c r="THD211"/>
      <c r="THE211"/>
      <c r="THF211"/>
      <c r="THG211"/>
      <c r="THH211"/>
      <c r="THI211"/>
      <c r="THJ211"/>
      <c r="THK211"/>
      <c r="THL211"/>
      <c r="THM211"/>
      <c r="THN211"/>
      <c r="THO211"/>
      <c r="THP211"/>
      <c r="THQ211"/>
      <c r="THR211"/>
      <c r="THS211"/>
      <c r="THT211"/>
      <c r="THU211"/>
      <c r="THV211"/>
      <c r="THW211"/>
      <c r="THX211"/>
      <c r="THY211"/>
      <c r="THZ211"/>
      <c r="TIA211"/>
      <c r="TIB211"/>
      <c r="TIC211"/>
      <c r="TID211"/>
      <c r="TIE211"/>
      <c r="TIF211"/>
      <c r="TIG211"/>
      <c r="TIH211"/>
      <c r="TII211"/>
      <c r="TIJ211"/>
      <c r="TIK211"/>
      <c r="TIL211"/>
      <c r="TIM211"/>
      <c r="TIN211"/>
      <c r="TIO211"/>
      <c r="TIP211"/>
      <c r="TIQ211"/>
      <c r="TIR211"/>
      <c r="TIS211"/>
      <c r="TIT211"/>
      <c r="TIU211"/>
      <c r="TIV211"/>
      <c r="TIW211"/>
      <c r="TIX211"/>
      <c r="TIY211"/>
      <c r="TIZ211"/>
      <c r="TJA211"/>
      <c r="TJB211"/>
      <c r="TJC211"/>
      <c r="TJD211"/>
      <c r="TJE211"/>
      <c r="TJF211"/>
      <c r="TJG211"/>
      <c r="TJH211"/>
      <c r="TJI211"/>
      <c r="TJJ211"/>
      <c r="TJK211"/>
      <c r="TJL211"/>
      <c r="TJM211"/>
      <c r="TJN211"/>
      <c r="TJO211"/>
      <c r="TJP211"/>
      <c r="TJQ211"/>
      <c r="TJR211"/>
      <c r="TJS211"/>
      <c r="TJT211"/>
      <c r="TJU211"/>
      <c r="TJV211"/>
      <c r="TJW211"/>
      <c r="TJX211"/>
      <c r="TJY211"/>
      <c r="TJZ211"/>
      <c r="TKA211"/>
      <c r="TKB211"/>
      <c r="TKC211"/>
      <c r="TKD211"/>
      <c r="TKE211"/>
      <c r="TKF211"/>
      <c r="TKG211"/>
      <c r="TKH211"/>
      <c r="TKI211"/>
      <c r="TKJ211"/>
      <c r="TKK211"/>
      <c r="TKL211"/>
      <c r="TKM211"/>
      <c r="TKN211"/>
      <c r="TKO211"/>
      <c r="TKP211"/>
      <c r="TKQ211"/>
      <c r="TKR211"/>
      <c r="TKS211"/>
      <c r="TKT211"/>
      <c r="TKU211"/>
      <c r="TKV211"/>
      <c r="TKW211"/>
      <c r="TKX211"/>
      <c r="TKY211"/>
      <c r="TKZ211"/>
      <c r="TLA211"/>
      <c r="TLB211"/>
      <c r="TLC211"/>
      <c r="TLD211"/>
      <c r="TLE211"/>
      <c r="TLF211"/>
      <c r="TLG211"/>
      <c r="TLH211"/>
      <c r="TLI211"/>
      <c r="TLJ211"/>
      <c r="TLK211"/>
      <c r="TLL211"/>
      <c r="TLM211"/>
      <c r="TLN211"/>
      <c r="TLO211"/>
      <c r="TLP211"/>
      <c r="TLQ211"/>
      <c r="TLR211"/>
      <c r="TLS211"/>
      <c r="TLT211"/>
      <c r="TLU211"/>
      <c r="TLV211"/>
      <c r="TLW211"/>
      <c r="TLX211"/>
      <c r="TLY211"/>
      <c r="TLZ211"/>
      <c r="TMA211"/>
      <c r="TMB211"/>
      <c r="TMC211"/>
      <c r="TMD211"/>
      <c r="TME211"/>
      <c r="TMF211"/>
      <c r="TMG211"/>
      <c r="TMH211"/>
      <c r="TMI211"/>
      <c r="TMJ211"/>
      <c r="TMK211"/>
      <c r="TML211"/>
      <c r="TMM211"/>
      <c r="TMN211"/>
      <c r="TMO211"/>
      <c r="TMP211"/>
      <c r="TMQ211"/>
      <c r="TMR211"/>
      <c r="TMS211"/>
      <c r="TMT211"/>
      <c r="TMU211"/>
      <c r="TMV211"/>
      <c r="TMW211"/>
      <c r="TMX211"/>
      <c r="TMY211"/>
      <c r="TMZ211"/>
      <c r="TNA211"/>
      <c r="TNB211"/>
      <c r="TNC211"/>
      <c r="TND211"/>
      <c r="TNE211"/>
      <c r="TNF211"/>
      <c r="TNG211"/>
      <c r="TNH211"/>
      <c r="TNI211"/>
      <c r="TNJ211"/>
      <c r="TNK211"/>
      <c r="TNL211"/>
      <c r="TNM211"/>
      <c r="TNN211"/>
      <c r="TNO211"/>
      <c r="TNP211"/>
      <c r="TNQ211"/>
      <c r="TNR211"/>
      <c r="TNS211"/>
      <c r="TNT211"/>
      <c r="TNU211"/>
      <c r="TNV211"/>
      <c r="TNW211"/>
      <c r="TNX211"/>
      <c r="TNY211"/>
      <c r="TNZ211"/>
      <c r="TOA211"/>
      <c r="TOB211"/>
      <c r="TOC211"/>
      <c r="TOD211"/>
      <c r="TOE211"/>
      <c r="TOF211"/>
      <c r="TOG211"/>
      <c r="TOH211"/>
      <c r="TOI211"/>
      <c r="TOJ211"/>
      <c r="TOK211"/>
      <c r="TOL211"/>
      <c r="TOM211"/>
      <c r="TON211"/>
      <c r="TOO211"/>
      <c r="TOP211"/>
      <c r="TOQ211"/>
      <c r="TOR211"/>
      <c r="TOS211"/>
      <c r="TOT211"/>
      <c r="TOU211"/>
      <c r="TOV211"/>
      <c r="TOW211"/>
      <c r="TOX211"/>
      <c r="TOY211"/>
      <c r="TOZ211"/>
      <c r="TPA211"/>
      <c r="TPB211"/>
      <c r="TPC211"/>
      <c r="TPD211"/>
      <c r="TPE211"/>
      <c r="TPF211"/>
      <c r="TPG211"/>
      <c r="TPH211"/>
      <c r="TPI211"/>
      <c r="TPJ211"/>
      <c r="TPK211"/>
      <c r="TPL211"/>
      <c r="TPM211"/>
      <c r="TPN211"/>
      <c r="TPO211"/>
      <c r="TPP211"/>
      <c r="TPQ211"/>
      <c r="TPR211"/>
      <c r="TPS211"/>
      <c r="TPT211"/>
      <c r="TPU211"/>
      <c r="TPV211"/>
      <c r="TPW211"/>
      <c r="TPX211"/>
      <c r="TPY211"/>
      <c r="TPZ211"/>
      <c r="TQA211"/>
      <c r="TQB211"/>
      <c r="TQC211"/>
      <c r="TQD211"/>
      <c r="TQE211"/>
      <c r="TQF211"/>
      <c r="TQG211"/>
      <c r="TQH211"/>
      <c r="TQI211"/>
      <c r="TQJ211"/>
      <c r="TQK211"/>
      <c r="TQL211"/>
      <c r="TQM211"/>
      <c r="TQN211"/>
      <c r="TQO211"/>
      <c r="TQP211"/>
      <c r="TQQ211"/>
      <c r="TQR211"/>
      <c r="TQS211"/>
      <c r="TQT211"/>
      <c r="TQU211"/>
      <c r="TQV211"/>
      <c r="TQW211"/>
      <c r="TQX211"/>
      <c r="TQY211"/>
      <c r="TQZ211"/>
      <c r="TRA211"/>
      <c r="TRB211"/>
      <c r="TRC211"/>
      <c r="TRD211"/>
      <c r="TRE211"/>
      <c r="TRF211"/>
      <c r="TRG211"/>
      <c r="TRH211"/>
      <c r="TRI211"/>
      <c r="TRJ211"/>
      <c r="TRK211"/>
      <c r="TRL211"/>
      <c r="TRM211"/>
      <c r="TRN211"/>
      <c r="TRO211"/>
      <c r="TRP211"/>
      <c r="TRQ211"/>
      <c r="TRR211"/>
      <c r="TRS211"/>
      <c r="TRT211"/>
      <c r="TRU211"/>
      <c r="TRV211"/>
      <c r="TRW211"/>
      <c r="TRX211"/>
      <c r="TRY211"/>
      <c r="TRZ211"/>
      <c r="TSA211"/>
      <c r="TSB211"/>
      <c r="TSC211"/>
      <c r="TSD211"/>
      <c r="TSE211"/>
      <c r="TSF211"/>
      <c r="TSG211"/>
      <c r="TSH211"/>
      <c r="TSI211"/>
      <c r="TSJ211"/>
      <c r="TSK211"/>
      <c r="TSL211"/>
      <c r="TSM211"/>
      <c r="TSN211"/>
      <c r="TSO211"/>
      <c r="TSP211"/>
      <c r="TSQ211"/>
      <c r="TSR211"/>
      <c r="TSS211"/>
      <c r="TST211"/>
      <c r="TSU211"/>
      <c r="TSV211"/>
      <c r="TSW211"/>
      <c r="TSX211"/>
      <c r="TSY211"/>
      <c r="TSZ211"/>
      <c r="TTA211"/>
      <c r="TTB211"/>
      <c r="TTC211"/>
      <c r="TTD211"/>
      <c r="TTE211"/>
      <c r="TTF211"/>
      <c r="TTG211"/>
      <c r="TTH211"/>
      <c r="TTI211"/>
      <c r="TTJ211"/>
      <c r="TTK211"/>
      <c r="TTL211"/>
      <c r="TTM211"/>
      <c r="TTN211"/>
      <c r="TTO211"/>
      <c r="TTP211"/>
      <c r="TTQ211"/>
      <c r="TTR211"/>
      <c r="TTS211"/>
      <c r="TTT211"/>
      <c r="TTU211"/>
      <c r="TTV211"/>
      <c r="TTW211"/>
      <c r="TTX211"/>
      <c r="TTY211"/>
      <c r="TTZ211"/>
      <c r="TUA211"/>
      <c r="TUB211"/>
      <c r="TUC211"/>
      <c r="TUD211"/>
      <c r="TUE211"/>
      <c r="TUF211"/>
      <c r="TUG211"/>
      <c r="TUH211"/>
      <c r="TUI211"/>
      <c r="TUJ211"/>
      <c r="TUK211"/>
      <c r="TUL211"/>
      <c r="TUM211"/>
      <c r="TUN211"/>
      <c r="TUO211"/>
      <c r="TUP211"/>
      <c r="TUQ211"/>
      <c r="TUR211"/>
      <c r="TUS211"/>
      <c r="TUT211"/>
      <c r="TUU211"/>
      <c r="TUV211"/>
      <c r="TUW211"/>
      <c r="TUX211"/>
      <c r="TUY211"/>
      <c r="TUZ211"/>
      <c r="TVA211"/>
      <c r="TVB211"/>
      <c r="TVC211"/>
      <c r="TVD211"/>
      <c r="TVE211"/>
      <c r="TVF211"/>
      <c r="TVG211"/>
      <c r="TVH211"/>
      <c r="TVI211"/>
      <c r="TVJ211"/>
      <c r="TVK211"/>
      <c r="TVL211"/>
      <c r="TVM211"/>
      <c r="TVN211"/>
      <c r="TVO211"/>
      <c r="TVP211"/>
      <c r="TVQ211"/>
      <c r="TVR211"/>
      <c r="TVS211"/>
      <c r="TVT211"/>
      <c r="TVU211"/>
      <c r="TVV211"/>
      <c r="TVW211"/>
      <c r="TVX211"/>
      <c r="TVY211"/>
      <c r="TVZ211"/>
      <c r="TWA211"/>
      <c r="TWB211"/>
      <c r="TWC211"/>
      <c r="TWD211"/>
      <c r="TWE211"/>
      <c r="TWF211"/>
      <c r="TWG211"/>
      <c r="TWH211"/>
      <c r="TWI211"/>
      <c r="TWJ211"/>
      <c r="TWK211"/>
      <c r="TWL211"/>
      <c r="TWM211"/>
      <c r="TWN211"/>
      <c r="TWO211"/>
      <c r="TWP211"/>
      <c r="TWQ211"/>
      <c r="TWR211"/>
      <c r="TWS211"/>
      <c r="TWT211"/>
      <c r="TWU211"/>
      <c r="TWV211"/>
      <c r="TWW211"/>
      <c r="TWX211"/>
      <c r="TWY211"/>
      <c r="TWZ211"/>
      <c r="TXA211"/>
      <c r="TXB211"/>
      <c r="TXC211"/>
      <c r="TXD211"/>
      <c r="TXE211"/>
      <c r="TXF211"/>
      <c r="TXG211"/>
      <c r="TXH211"/>
      <c r="TXI211"/>
      <c r="TXJ211"/>
      <c r="TXK211"/>
      <c r="TXL211"/>
      <c r="TXM211"/>
      <c r="TXN211"/>
      <c r="TXO211"/>
      <c r="TXP211"/>
      <c r="TXQ211"/>
      <c r="TXR211"/>
      <c r="TXS211"/>
      <c r="TXT211"/>
      <c r="TXU211"/>
      <c r="TXV211"/>
      <c r="TXW211"/>
      <c r="TXX211"/>
      <c r="TXY211"/>
      <c r="TXZ211"/>
      <c r="TYA211"/>
      <c r="TYB211"/>
      <c r="TYC211"/>
      <c r="TYD211"/>
      <c r="TYE211"/>
      <c r="TYF211"/>
      <c r="TYG211"/>
      <c r="TYH211"/>
      <c r="TYI211"/>
      <c r="TYJ211"/>
      <c r="TYK211"/>
      <c r="TYL211"/>
      <c r="TYM211"/>
      <c r="TYN211"/>
      <c r="TYO211"/>
      <c r="TYP211"/>
      <c r="TYQ211"/>
      <c r="TYR211"/>
      <c r="TYS211"/>
      <c r="TYT211"/>
      <c r="TYU211"/>
      <c r="TYV211"/>
      <c r="TYW211"/>
      <c r="TYX211"/>
      <c r="TYY211"/>
      <c r="TYZ211"/>
      <c r="TZA211"/>
      <c r="TZB211"/>
      <c r="TZC211"/>
      <c r="TZD211"/>
      <c r="TZE211"/>
      <c r="TZF211"/>
      <c r="TZG211"/>
      <c r="TZH211"/>
      <c r="TZI211"/>
      <c r="TZJ211"/>
      <c r="TZK211"/>
      <c r="TZL211"/>
      <c r="TZM211"/>
      <c r="TZN211"/>
      <c r="TZO211"/>
      <c r="TZP211"/>
      <c r="TZQ211"/>
      <c r="TZR211"/>
      <c r="TZS211"/>
      <c r="TZT211"/>
      <c r="TZU211"/>
      <c r="TZV211"/>
      <c r="TZW211"/>
      <c r="TZX211"/>
      <c r="TZY211"/>
      <c r="TZZ211"/>
      <c r="UAA211"/>
      <c r="UAB211"/>
      <c r="UAC211"/>
      <c r="UAD211"/>
      <c r="UAE211"/>
      <c r="UAF211"/>
      <c r="UAG211"/>
      <c r="UAH211"/>
      <c r="UAI211"/>
      <c r="UAJ211"/>
      <c r="UAK211"/>
      <c r="UAL211"/>
      <c r="UAM211"/>
      <c r="UAN211"/>
      <c r="UAO211"/>
      <c r="UAP211"/>
      <c r="UAQ211"/>
      <c r="UAR211"/>
      <c r="UAS211"/>
      <c r="UAT211"/>
      <c r="UAU211"/>
      <c r="UAV211"/>
      <c r="UAW211"/>
      <c r="UAX211"/>
      <c r="UAY211"/>
      <c r="UAZ211"/>
      <c r="UBA211"/>
      <c r="UBB211"/>
      <c r="UBC211"/>
      <c r="UBD211"/>
      <c r="UBE211"/>
      <c r="UBF211"/>
      <c r="UBG211"/>
      <c r="UBH211"/>
      <c r="UBI211"/>
      <c r="UBJ211"/>
      <c r="UBK211"/>
      <c r="UBL211"/>
      <c r="UBM211"/>
      <c r="UBN211"/>
      <c r="UBO211"/>
      <c r="UBP211"/>
      <c r="UBQ211"/>
      <c r="UBR211"/>
      <c r="UBS211"/>
      <c r="UBT211"/>
      <c r="UBU211"/>
      <c r="UBV211"/>
      <c r="UBW211"/>
      <c r="UBX211"/>
      <c r="UBY211"/>
      <c r="UBZ211"/>
      <c r="UCA211"/>
      <c r="UCB211"/>
      <c r="UCC211"/>
      <c r="UCD211"/>
      <c r="UCE211"/>
      <c r="UCF211"/>
      <c r="UCG211"/>
      <c r="UCH211"/>
      <c r="UCI211"/>
      <c r="UCJ211"/>
      <c r="UCK211"/>
      <c r="UCL211"/>
      <c r="UCM211"/>
      <c r="UCN211"/>
      <c r="UCO211"/>
      <c r="UCP211"/>
      <c r="UCQ211"/>
      <c r="UCR211"/>
      <c r="UCS211"/>
      <c r="UCT211"/>
      <c r="UCU211"/>
      <c r="UCV211"/>
      <c r="UCW211"/>
      <c r="UCX211"/>
      <c r="UCY211"/>
      <c r="UCZ211"/>
      <c r="UDA211"/>
      <c r="UDB211"/>
      <c r="UDC211"/>
      <c r="UDD211"/>
      <c r="UDE211"/>
      <c r="UDF211"/>
      <c r="UDG211"/>
      <c r="UDH211"/>
      <c r="UDI211"/>
      <c r="UDJ211"/>
      <c r="UDK211"/>
      <c r="UDL211"/>
      <c r="UDM211"/>
      <c r="UDN211"/>
      <c r="UDO211"/>
      <c r="UDP211"/>
      <c r="UDQ211"/>
      <c r="UDR211"/>
      <c r="UDS211"/>
      <c r="UDT211"/>
      <c r="UDU211"/>
      <c r="UDV211"/>
      <c r="UDW211"/>
      <c r="UDX211"/>
      <c r="UDY211"/>
      <c r="UDZ211"/>
      <c r="UEA211"/>
      <c r="UEB211"/>
      <c r="UEC211"/>
      <c r="UED211"/>
      <c r="UEE211"/>
      <c r="UEF211"/>
      <c r="UEG211"/>
      <c r="UEH211"/>
      <c r="UEI211"/>
      <c r="UEJ211"/>
      <c r="UEK211"/>
      <c r="UEL211"/>
      <c r="UEM211"/>
      <c r="UEN211"/>
      <c r="UEO211"/>
      <c r="UEP211"/>
      <c r="UEQ211"/>
      <c r="UER211"/>
      <c r="UES211"/>
      <c r="UET211"/>
      <c r="UEU211"/>
      <c r="UEV211"/>
      <c r="UEW211"/>
      <c r="UEX211"/>
      <c r="UEY211"/>
      <c r="UEZ211"/>
      <c r="UFA211"/>
      <c r="UFB211"/>
      <c r="UFC211"/>
      <c r="UFD211"/>
      <c r="UFE211"/>
      <c r="UFF211"/>
      <c r="UFG211"/>
      <c r="UFH211"/>
      <c r="UFI211"/>
      <c r="UFJ211"/>
      <c r="UFK211"/>
      <c r="UFL211"/>
      <c r="UFM211"/>
      <c r="UFN211"/>
      <c r="UFO211"/>
      <c r="UFP211"/>
      <c r="UFQ211"/>
      <c r="UFR211"/>
      <c r="UFS211"/>
      <c r="UFT211"/>
      <c r="UFU211"/>
      <c r="UFV211"/>
      <c r="UFW211"/>
      <c r="UFX211"/>
      <c r="UFY211"/>
      <c r="UFZ211"/>
      <c r="UGA211"/>
      <c r="UGB211"/>
      <c r="UGC211"/>
      <c r="UGD211"/>
      <c r="UGE211"/>
      <c r="UGF211"/>
      <c r="UGG211"/>
      <c r="UGH211"/>
      <c r="UGI211"/>
      <c r="UGJ211"/>
      <c r="UGK211"/>
      <c r="UGL211"/>
      <c r="UGM211"/>
      <c r="UGN211"/>
      <c r="UGO211"/>
      <c r="UGP211"/>
      <c r="UGQ211"/>
      <c r="UGR211"/>
      <c r="UGS211"/>
      <c r="UGT211"/>
      <c r="UGU211"/>
      <c r="UGV211"/>
      <c r="UGW211"/>
      <c r="UGX211"/>
      <c r="UGY211"/>
      <c r="UGZ211"/>
      <c r="UHA211"/>
      <c r="UHB211"/>
      <c r="UHC211"/>
      <c r="UHD211"/>
      <c r="UHE211"/>
      <c r="UHF211"/>
      <c r="UHG211"/>
      <c r="UHH211"/>
      <c r="UHI211"/>
      <c r="UHJ211"/>
      <c r="UHK211"/>
      <c r="UHL211"/>
      <c r="UHM211"/>
      <c r="UHN211"/>
      <c r="UHO211"/>
      <c r="UHP211"/>
      <c r="UHQ211"/>
      <c r="UHR211"/>
      <c r="UHS211"/>
      <c r="UHT211"/>
      <c r="UHU211"/>
      <c r="UHV211"/>
      <c r="UHW211"/>
      <c r="UHX211"/>
      <c r="UHY211"/>
      <c r="UHZ211"/>
      <c r="UIA211"/>
      <c r="UIB211"/>
      <c r="UIC211"/>
      <c r="UID211"/>
      <c r="UIE211"/>
      <c r="UIF211"/>
      <c r="UIG211"/>
      <c r="UIH211"/>
      <c r="UII211"/>
      <c r="UIJ211"/>
      <c r="UIK211"/>
      <c r="UIL211"/>
      <c r="UIM211"/>
      <c r="UIN211"/>
      <c r="UIO211"/>
      <c r="UIP211"/>
      <c r="UIQ211"/>
      <c r="UIR211"/>
      <c r="UIS211"/>
      <c r="UIT211"/>
      <c r="UIU211"/>
      <c r="UIV211"/>
      <c r="UIW211"/>
      <c r="UIX211"/>
      <c r="UIY211"/>
      <c r="UIZ211"/>
      <c r="UJA211"/>
      <c r="UJB211"/>
      <c r="UJC211"/>
      <c r="UJD211"/>
      <c r="UJE211"/>
      <c r="UJF211"/>
      <c r="UJG211"/>
      <c r="UJH211"/>
      <c r="UJI211"/>
      <c r="UJJ211"/>
      <c r="UJK211"/>
      <c r="UJL211"/>
      <c r="UJM211"/>
      <c r="UJN211"/>
      <c r="UJO211"/>
      <c r="UJP211"/>
      <c r="UJQ211"/>
      <c r="UJR211"/>
      <c r="UJS211"/>
      <c r="UJT211"/>
      <c r="UJU211"/>
      <c r="UJV211"/>
      <c r="UJW211"/>
      <c r="UJX211"/>
      <c r="UJY211"/>
      <c r="UJZ211"/>
      <c r="UKA211"/>
      <c r="UKB211"/>
      <c r="UKC211"/>
      <c r="UKD211"/>
      <c r="UKE211"/>
      <c r="UKF211"/>
      <c r="UKG211"/>
      <c r="UKH211"/>
      <c r="UKI211"/>
      <c r="UKJ211"/>
      <c r="UKK211"/>
      <c r="UKL211"/>
      <c r="UKM211"/>
      <c r="UKN211"/>
      <c r="UKO211"/>
      <c r="UKP211"/>
      <c r="UKQ211"/>
      <c r="UKR211"/>
      <c r="UKS211"/>
      <c r="UKT211"/>
      <c r="UKU211"/>
      <c r="UKV211"/>
      <c r="UKW211"/>
      <c r="UKX211"/>
      <c r="UKY211"/>
      <c r="UKZ211"/>
      <c r="ULA211"/>
      <c r="ULB211"/>
      <c r="ULC211"/>
      <c r="ULD211"/>
      <c r="ULE211"/>
      <c r="ULF211"/>
      <c r="ULG211"/>
      <c r="ULH211"/>
      <c r="ULI211"/>
      <c r="ULJ211"/>
      <c r="ULK211"/>
      <c r="ULL211"/>
      <c r="ULM211"/>
      <c r="ULN211"/>
      <c r="ULO211"/>
      <c r="ULP211"/>
      <c r="ULQ211"/>
      <c r="ULR211"/>
      <c r="ULS211"/>
      <c r="ULT211"/>
      <c r="ULU211"/>
      <c r="ULV211"/>
      <c r="ULW211"/>
      <c r="ULX211"/>
      <c r="ULY211"/>
      <c r="ULZ211"/>
      <c r="UMA211"/>
      <c r="UMB211"/>
      <c r="UMC211"/>
      <c r="UMD211"/>
      <c r="UME211"/>
      <c r="UMF211"/>
      <c r="UMG211"/>
      <c r="UMH211"/>
      <c r="UMI211"/>
      <c r="UMJ211"/>
      <c r="UMK211"/>
      <c r="UML211"/>
      <c r="UMM211"/>
      <c r="UMN211"/>
      <c r="UMO211"/>
      <c r="UMP211"/>
      <c r="UMQ211"/>
      <c r="UMR211"/>
      <c r="UMS211"/>
      <c r="UMT211"/>
      <c r="UMU211"/>
      <c r="UMV211"/>
      <c r="UMW211"/>
      <c r="UMX211"/>
      <c r="UMY211"/>
      <c r="UMZ211"/>
      <c r="UNA211"/>
      <c r="UNB211"/>
      <c r="UNC211"/>
      <c r="UND211"/>
      <c r="UNE211"/>
      <c r="UNF211"/>
      <c r="UNG211"/>
      <c r="UNH211"/>
      <c r="UNI211"/>
      <c r="UNJ211"/>
      <c r="UNK211"/>
      <c r="UNL211"/>
      <c r="UNM211"/>
      <c r="UNN211"/>
      <c r="UNO211"/>
      <c r="UNP211"/>
      <c r="UNQ211"/>
      <c r="UNR211"/>
      <c r="UNS211"/>
      <c r="UNT211"/>
      <c r="UNU211"/>
      <c r="UNV211"/>
      <c r="UNW211"/>
      <c r="UNX211"/>
      <c r="UNY211"/>
      <c r="UNZ211"/>
      <c r="UOA211"/>
      <c r="UOB211"/>
      <c r="UOC211"/>
      <c r="UOD211"/>
      <c r="UOE211"/>
      <c r="UOF211"/>
      <c r="UOG211"/>
      <c r="UOH211"/>
      <c r="UOI211"/>
      <c r="UOJ211"/>
      <c r="UOK211"/>
      <c r="UOL211"/>
      <c r="UOM211"/>
      <c r="UON211"/>
      <c r="UOO211"/>
      <c r="UOP211"/>
      <c r="UOQ211"/>
      <c r="UOR211"/>
      <c r="UOS211"/>
      <c r="UOT211"/>
      <c r="UOU211"/>
      <c r="UOV211"/>
      <c r="UOW211"/>
      <c r="UOX211"/>
      <c r="UOY211"/>
      <c r="UOZ211"/>
      <c r="UPA211"/>
      <c r="UPB211"/>
      <c r="UPC211"/>
      <c r="UPD211"/>
      <c r="UPE211"/>
      <c r="UPF211"/>
      <c r="UPG211"/>
      <c r="UPH211"/>
      <c r="UPI211"/>
      <c r="UPJ211"/>
      <c r="UPK211"/>
      <c r="UPL211"/>
      <c r="UPM211"/>
      <c r="UPN211"/>
      <c r="UPO211"/>
      <c r="UPP211"/>
      <c r="UPQ211"/>
      <c r="UPR211"/>
      <c r="UPS211"/>
      <c r="UPT211"/>
      <c r="UPU211"/>
      <c r="UPV211"/>
      <c r="UPW211"/>
      <c r="UPX211"/>
      <c r="UPY211"/>
      <c r="UPZ211"/>
      <c r="UQA211"/>
      <c r="UQB211"/>
      <c r="UQC211"/>
      <c r="UQD211"/>
      <c r="UQE211"/>
      <c r="UQF211"/>
      <c r="UQG211"/>
      <c r="UQH211"/>
      <c r="UQI211"/>
      <c r="UQJ211"/>
      <c r="UQK211"/>
      <c r="UQL211"/>
      <c r="UQM211"/>
      <c r="UQN211"/>
      <c r="UQO211"/>
      <c r="UQP211"/>
      <c r="UQQ211"/>
      <c r="UQR211"/>
      <c r="UQS211"/>
      <c r="UQT211"/>
      <c r="UQU211"/>
      <c r="UQV211"/>
      <c r="UQW211"/>
      <c r="UQX211"/>
      <c r="UQY211"/>
      <c r="UQZ211"/>
      <c r="URA211"/>
      <c r="URB211"/>
      <c r="URC211"/>
      <c r="URD211"/>
      <c r="URE211"/>
      <c r="URF211"/>
      <c r="URG211"/>
      <c r="URH211"/>
      <c r="URI211"/>
      <c r="URJ211"/>
      <c r="URK211"/>
      <c r="URL211"/>
      <c r="URM211"/>
      <c r="URN211"/>
      <c r="URO211"/>
      <c r="URP211"/>
      <c r="URQ211"/>
      <c r="URR211"/>
      <c r="URS211"/>
      <c r="URT211"/>
      <c r="URU211"/>
      <c r="URV211"/>
      <c r="URW211"/>
      <c r="URX211"/>
      <c r="URY211"/>
      <c r="URZ211"/>
      <c r="USA211"/>
      <c r="USB211"/>
      <c r="USC211"/>
      <c r="USD211"/>
      <c r="USE211"/>
      <c r="USF211"/>
      <c r="USG211"/>
      <c r="USH211"/>
      <c r="USI211"/>
      <c r="USJ211"/>
      <c r="USK211"/>
      <c r="USL211"/>
      <c r="USM211"/>
      <c r="USN211"/>
      <c r="USO211"/>
      <c r="USP211"/>
      <c r="USQ211"/>
      <c r="USR211"/>
      <c r="USS211"/>
      <c r="UST211"/>
      <c r="USU211"/>
      <c r="USV211"/>
      <c r="USW211"/>
      <c r="USX211"/>
      <c r="USY211"/>
      <c r="USZ211"/>
      <c r="UTA211"/>
      <c r="UTB211"/>
      <c r="UTC211"/>
      <c r="UTD211"/>
      <c r="UTE211"/>
      <c r="UTF211"/>
      <c r="UTG211"/>
      <c r="UTH211"/>
      <c r="UTI211"/>
      <c r="UTJ211"/>
      <c r="UTK211"/>
      <c r="UTL211"/>
      <c r="UTM211"/>
      <c r="UTN211"/>
      <c r="UTO211"/>
      <c r="UTP211"/>
      <c r="UTQ211"/>
      <c r="UTR211"/>
      <c r="UTS211"/>
      <c r="UTT211"/>
      <c r="UTU211"/>
      <c r="UTV211"/>
      <c r="UTW211"/>
      <c r="UTX211"/>
      <c r="UTY211"/>
      <c r="UTZ211"/>
      <c r="UUA211"/>
      <c r="UUB211"/>
      <c r="UUC211"/>
      <c r="UUD211"/>
      <c r="UUE211"/>
      <c r="UUF211"/>
      <c r="UUG211"/>
      <c r="UUH211"/>
      <c r="UUI211"/>
      <c r="UUJ211"/>
      <c r="UUK211"/>
      <c r="UUL211"/>
      <c r="UUM211"/>
      <c r="UUN211"/>
      <c r="UUO211"/>
      <c r="UUP211"/>
      <c r="UUQ211"/>
      <c r="UUR211"/>
      <c r="UUS211"/>
      <c r="UUT211"/>
      <c r="UUU211"/>
      <c r="UUV211"/>
      <c r="UUW211"/>
      <c r="UUX211"/>
      <c r="UUY211"/>
      <c r="UUZ211"/>
      <c r="UVA211"/>
      <c r="UVB211"/>
      <c r="UVC211"/>
      <c r="UVD211"/>
      <c r="UVE211"/>
      <c r="UVF211"/>
      <c r="UVG211"/>
      <c r="UVH211"/>
      <c r="UVI211"/>
      <c r="UVJ211"/>
      <c r="UVK211"/>
      <c r="UVL211"/>
      <c r="UVM211"/>
      <c r="UVN211"/>
      <c r="UVO211"/>
      <c r="UVP211"/>
      <c r="UVQ211"/>
      <c r="UVR211"/>
      <c r="UVS211"/>
      <c r="UVT211"/>
      <c r="UVU211"/>
      <c r="UVV211"/>
      <c r="UVW211"/>
      <c r="UVX211"/>
      <c r="UVY211"/>
      <c r="UVZ211"/>
      <c r="UWA211"/>
      <c r="UWB211"/>
      <c r="UWC211"/>
      <c r="UWD211"/>
      <c r="UWE211"/>
      <c r="UWF211"/>
      <c r="UWG211"/>
      <c r="UWH211"/>
      <c r="UWI211"/>
      <c r="UWJ211"/>
      <c r="UWK211"/>
      <c r="UWL211"/>
      <c r="UWM211"/>
      <c r="UWN211"/>
      <c r="UWO211"/>
      <c r="UWP211"/>
      <c r="UWQ211"/>
      <c r="UWR211"/>
      <c r="UWS211"/>
      <c r="UWT211"/>
      <c r="UWU211"/>
      <c r="UWV211"/>
      <c r="UWW211"/>
      <c r="UWX211"/>
      <c r="UWY211"/>
      <c r="UWZ211"/>
      <c r="UXA211"/>
      <c r="UXB211"/>
      <c r="UXC211"/>
      <c r="UXD211"/>
      <c r="UXE211"/>
      <c r="UXF211"/>
      <c r="UXG211"/>
      <c r="UXH211"/>
      <c r="UXI211"/>
      <c r="UXJ211"/>
      <c r="UXK211"/>
      <c r="UXL211"/>
      <c r="UXM211"/>
      <c r="UXN211"/>
      <c r="UXO211"/>
      <c r="UXP211"/>
      <c r="UXQ211"/>
      <c r="UXR211"/>
      <c r="UXS211"/>
      <c r="UXT211"/>
      <c r="UXU211"/>
      <c r="UXV211"/>
      <c r="UXW211"/>
      <c r="UXX211"/>
      <c r="UXY211"/>
      <c r="UXZ211"/>
      <c r="UYA211"/>
      <c r="UYB211"/>
      <c r="UYC211"/>
      <c r="UYD211"/>
      <c r="UYE211"/>
      <c r="UYF211"/>
      <c r="UYG211"/>
      <c r="UYH211"/>
      <c r="UYI211"/>
      <c r="UYJ211"/>
      <c r="UYK211"/>
      <c r="UYL211"/>
      <c r="UYM211"/>
      <c r="UYN211"/>
      <c r="UYO211"/>
      <c r="UYP211"/>
      <c r="UYQ211"/>
      <c r="UYR211"/>
      <c r="UYS211"/>
      <c r="UYT211"/>
      <c r="UYU211"/>
      <c r="UYV211"/>
      <c r="UYW211"/>
      <c r="UYX211"/>
      <c r="UYY211"/>
      <c r="UYZ211"/>
      <c r="UZA211"/>
      <c r="UZB211"/>
      <c r="UZC211"/>
      <c r="UZD211"/>
      <c r="UZE211"/>
      <c r="UZF211"/>
      <c r="UZG211"/>
      <c r="UZH211"/>
      <c r="UZI211"/>
      <c r="UZJ211"/>
      <c r="UZK211"/>
      <c r="UZL211"/>
      <c r="UZM211"/>
      <c r="UZN211"/>
      <c r="UZO211"/>
      <c r="UZP211"/>
      <c r="UZQ211"/>
      <c r="UZR211"/>
      <c r="UZS211"/>
      <c r="UZT211"/>
      <c r="UZU211"/>
      <c r="UZV211"/>
      <c r="UZW211"/>
      <c r="UZX211"/>
      <c r="UZY211"/>
      <c r="UZZ211"/>
      <c r="VAA211"/>
      <c r="VAB211"/>
      <c r="VAC211"/>
      <c r="VAD211"/>
      <c r="VAE211"/>
      <c r="VAF211"/>
      <c r="VAG211"/>
      <c r="VAH211"/>
      <c r="VAI211"/>
      <c r="VAJ211"/>
      <c r="VAK211"/>
      <c r="VAL211"/>
      <c r="VAM211"/>
      <c r="VAN211"/>
      <c r="VAO211"/>
      <c r="VAP211"/>
      <c r="VAQ211"/>
      <c r="VAR211"/>
      <c r="VAS211"/>
      <c r="VAT211"/>
      <c r="VAU211"/>
      <c r="VAV211"/>
      <c r="VAW211"/>
      <c r="VAX211"/>
      <c r="VAY211"/>
      <c r="VAZ211"/>
      <c r="VBA211"/>
      <c r="VBB211"/>
      <c r="VBC211"/>
      <c r="VBD211"/>
      <c r="VBE211"/>
      <c r="VBF211"/>
      <c r="VBG211"/>
      <c r="VBH211"/>
      <c r="VBI211"/>
      <c r="VBJ211"/>
      <c r="VBK211"/>
      <c r="VBL211"/>
      <c r="VBM211"/>
      <c r="VBN211"/>
      <c r="VBO211"/>
      <c r="VBP211"/>
      <c r="VBQ211"/>
      <c r="VBR211"/>
      <c r="VBS211"/>
      <c r="VBT211"/>
      <c r="VBU211"/>
      <c r="VBV211"/>
      <c r="VBW211"/>
      <c r="VBX211"/>
      <c r="VBY211"/>
      <c r="VBZ211"/>
      <c r="VCA211"/>
      <c r="VCB211"/>
      <c r="VCC211"/>
      <c r="VCD211"/>
      <c r="VCE211"/>
      <c r="VCF211"/>
      <c r="VCG211"/>
      <c r="VCH211"/>
      <c r="VCI211"/>
      <c r="VCJ211"/>
      <c r="VCK211"/>
      <c r="VCL211"/>
      <c r="VCM211"/>
      <c r="VCN211"/>
      <c r="VCO211"/>
      <c r="VCP211"/>
      <c r="VCQ211"/>
      <c r="VCR211"/>
      <c r="VCS211"/>
      <c r="VCT211"/>
      <c r="VCU211"/>
      <c r="VCV211"/>
      <c r="VCW211"/>
      <c r="VCX211"/>
      <c r="VCY211"/>
      <c r="VCZ211"/>
      <c r="VDA211"/>
      <c r="VDB211"/>
      <c r="VDC211"/>
      <c r="VDD211"/>
      <c r="VDE211"/>
      <c r="VDF211"/>
      <c r="VDG211"/>
      <c r="VDH211"/>
      <c r="VDI211"/>
      <c r="VDJ211"/>
      <c r="VDK211"/>
      <c r="VDL211"/>
      <c r="VDM211"/>
      <c r="VDN211"/>
      <c r="VDO211"/>
      <c r="VDP211"/>
      <c r="VDQ211"/>
      <c r="VDR211"/>
      <c r="VDS211"/>
      <c r="VDT211"/>
      <c r="VDU211"/>
      <c r="VDV211"/>
      <c r="VDW211"/>
      <c r="VDX211"/>
      <c r="VDY211"/>
      <c r="VDZ211"/>
      <c r="VEA211"/>
      <c r="VEB211"/>
      <c r="VEC211"/>
      <c r="VED211"/>
      <c r="VEE211"/>
      <c r="VEF211"/>
      <c r="VEG211"/>
      <c r="VEH211"/>
      <c r="VEI211"/>
      <c r="VEJ211"/>
      <c r="VEK211"/>
      <c r="VEL211"/>
      <c r="VEM211"/>
      <c r="VEN211"/>
      <c r="VEO211"/>
      <c r="VEP211"/>
      <c r="VEQ211"/>
      <c r="VER211"/>
      <c r="VES211"/>
      <c r="VET211"/>
      <c r="VEU211"/>
      <c r="VEV211"/>
      <c r="VEW211"/>
      <c r="VEX211"/>
      <c r="VEY211"/>
      <c r="VEZ211"/>
      <c r="VFA211"/>
      <c r="VFB211"/>
      <c r="VFC211"/>
      <c r="VFD211"/>
      <c r="VFE211"/>
      <c r="VFF211"/>
      <c r="VFG211"/>
      <c r="VFH211"/>
      <c r="VFI211"/>
      <c r="VFJ211"/>
      <c r="VFK211"/>
      <c r="VFL211"/>
      <c r="VFM211"/>
      <c r="VFN211"/>
      <c r="VFO211"/>
      <c r="VFP211"/>
      <c r="VFQ211"/>
      <c r="VFR211"/>
      <c r="VFS211"/>
      <c r="VFT211"/>
      <c r="VFU211"/>
      <c r="VFV211"/>
      <c r="VFW211"/>
      <c r="VFX211"/>
      <c r="VFY211"/>
      <c r="VFZ211"/>
      <c r="VGA211"/>
      <c r="VGB211"/>
      <c r="VGC211"/>
      <c r="VGD211"/>
      <c r="VGE211"/>
      <c r="VGF211"/>
      <c r="VGG211"/>
      <c r="VGH211"/>
      <c r="VGI211"/>
      <c r="VGJ211"/>
      <c r="VGK211"/>
      <c r="VGL211"/>
      <c r="VGM211"/>
      <c r="VGN211"/>
      <c r="VGO211"/>
      <c r="VGP211"/>
      <c r="VGQ211"/>
      <c r="VGR211"/>
      <c r="VGS211"/>
      <c r="VGT211"/>
      <c r="VGU211"/>
      <c r="VGV211"/>
      <c r="VGW211"/>
      <c r="VGX211"/>
      <c r="VGY211"/>
      <c r="VGZ211"/>
      <c r="VHA211"/>
      <c r="VHB211"/>
      <c r="VHC211"/>
      <c r="VHD211"/>
      <c r="VHE211"/>
      <c r="VHF211"/>
      <c r="VHG211"/>
      <c r="VHH211"/>
      <c r="VHI211"/>
      <c r="VHJ211"/>
      <c r="VHK211"/>
      <c r="VHL211"/>
      <c r="VHM211"/>
      <c r="VHN211"/>
      <c r="VHO211"/>
      <c r="VHP211"/>
      <c r="VHQ211"/>
      <c r="VHR211"/>
      <c r="VHS211"/>
      <c r="VHT211"/>
      <c r="VHU211"/>
      <c r="VHV211"/>
      <c r="VHW211"/>
      <c r="VHX211"/>
      <c r="VHY211"/>
      <c r="VHZ211"/>
      <c r="VIA211"/>
      <c r="VIB211"/>
      <c r="VIC211"/>
      <c r="VID211"/>
      <c r="VIE211"/>
      <c r="VIF211"/>
      <c r="VIG211"/>
      <c r="VIH211"/>
      <c r="VII211"/>
      <c r="VIJ211"/>
      <c r="VIK211"/>
      <c r="VIL211"/>
      <c r="VIM211"/>
      <c r="VIN211"/>
      <c r="VIO211"/>
      <c r="VIP211"/>
      <c r="VIQ211"/>
      <c r="VIR211"/>
      <c r="VIS211"/>
      <c r="VIT211"/>
      <c r="VIU211"/>
      <c r="VIV211"/>
      <c r="VIW211"/>
      <c r="VIX211"/>
      <c r="VIY211"/>
      <c r="VIZ211"/>
      <c r="VJA211"/>
      <c r="VJB211"/>
      <c r="VJC211"/>
      <c r="VJD211"/>
      <c r="VJE211"/>
      <c r="VJF211"/>
      <c r="VJG211"/>
      <c r="VJH211"/>
      <c r="VJI211"/>
      <c r="VJJ211"/>
      <c r="VJK211"/>
      <c r="VJL211"/>
      <c r="VJM211"/>
      <c r="VJN211"/>
      <c r="VJO211"/>
      <c r="VJP211"/>
      <c r="VJQ211"/>
      <c r="VJR211"/>
      <c r="VJS211"/>
      <c r="VJT211"/>
      <c r="VJU211"/>
      <c r="VJV211"/>
      <c r="VJW211"/>
      <c r="VJX211"/>
      <c r="VJY211"/>
      <c r="VJZ211"/>
      <c r="VKA211"/>
      <c r="VKB211"/>
      <c r="VKC211"/>
      <c r="VKD211"/>
      <c r="VKE211"/>
      <c r="VKF211"/>
      <c r="VKG211"/>
      <c r="VKH211"/>
      <c r="VKI211"/>
      <c r="VKJ211"/>
      <c r="VKK211"/>
      <c r="VKL211"/>
      <c r="VKM211"/>
      <c r="VKN211"/>
      <c r="VKO211"/>
      <c r="VKP211"/>
      <c r="VKQ211"/>
      <c r="VKR211"/>
      <c r="VKS211"/>
      <c r="VKT211"/>
      <c r="VKU211"/>
      <c r="VKV211"/>
      <c r="VKW211"/>
      <c r="VKX211"/>
      <c r="VKY211"/>
      <c r="VKZ211"/>
      <c r="VLA211"/>
      <c r="VLB211"/>
      <c r="VLC211"/>
      <c r="VLD211"/>
      <c r="VLE211"/>
      <c r="VLF211"/>
      <c r="VLG211"/>
      <c r="VLH211"/>
      <c r="VLI211"/>
      <c r="VLJ211"/>
      <c r="VLK211"/>
      <c r="VLL211"/>
      <c r="VLM211"/>
      <c r="VLN211"/>
      <c r="VLO211"/>
      <c r="VLP211"/>
      <c r="VLQ211"/>
      <c r="VLR211"/>
      <c r="VLS211"/>
      <c r="VLT211"/>
      <c r="VLU211"/>
      <c r="VLV211"/>
      <c r="VLW211"/>
      <c r="VLX211"/>
      <c r="VLY211"/>
      <c r="VLZ211"/>
      <c r="VMA211"/>
      <c r="VMB211"/>
      <c r="VMC211"/>
      <c r="VMD211"/>
      <c r="VME211"/>
      <c r="VMF211"/>
      <c r="VMG211"/>
      <c r="VMH211"/>
      <c r="VMI211"/>
      <c r="VMJ211"/>
      <c r="VMK211"/>
      <c r="VML211"/>
      <c r="VMM211"/>
      <c r="VMN211"/>
      <c r="VMO211"/>
      <c r="VMP211"/>
      <c r="VMQ211"/>
      <c r="VMR211"/>
      <c r="VMS211"/>
      <c r="VMT211"/>
      <c r="VMU211"/>
      <c r="VMV211"/>
      <c r="VMW211"/>
      <c r="VMX211"/>
      <c r="VMY211"/>
      <c r="VMZ211"/>
      <c r="VNA211"/>
      <c r="VNB211"/>
      <c r="VNC211"/>
      <c r="VND211"/>
      <c r="VNE211"/>
      <c r="VNF211"/>
      <c r="VNG211"/>
      <c r="VNH211"/>
      <c r="VNI211"/>
      <c r="VNJ211"/>
      <c r="VNK211"/>
      <c r="VNL211"/>
      <c r="VNM211"/>
      <c r="VNN211"/>
      <c r="VNO211"/>
      <c r="VNP211"/>
      <c r="VNQ211"/>
      <c r="VNR211"/>
      <c r="VNS211"/>
      <c r="VNT211"/>
      <c r="VNU211"/>
      <c r="VNV211"/>
      <c r="VNW211"/>
      <c r="VNX211"/>
      <c r="VNY211"/>
      <c r="VNZ211"/>
      <c r="VOA211"/>
      <c r="VOB211"/>
      <c r="VOC211"/>
      <c r="VOD211"/>
      <c r="VOE211"/>
      <c r="VOF211"/>
      <c r="VOG211"/>
      <c r="VOH211"/>
      <c r="VOI211"/>
      <c r="VOJ211"/>
      <c r="VOK211"/>
      <c r="VOL211"/>
      <c r="VOM211"/>
      <c r="VON211"/>
      <c r="VOO211"/>
      <c r="VOP211"/>
      <c r="VOQ211"/>
      <c r="VOR211"/>
      <c r="VOS211"/>
      <c r="VOT211"/>
      <c r="VOU211"/>
      <c r="VOV211"/>
      <c r="VOW211"/>
      <c r="VOX211"/>
      <c r="VOY211"/>
      <c r="VOZ211"/>
      <c r="VPA211"/>
      <c r="VPB211"/>
      <c r="VPC211"/>
      <c r="VPD211"/>
      <c r="VPE211"/>
      <c r="VPF211"/>
      <c r="VPG211"/>
      <c r="VPH211"/>
      <c r="VPI211"/>
      <c r="VPJ211"/>
      <c r="VPK211"/>
      <c r="VPL211"/>
      <c r="VPM211"/>
      <c r="VPN211"/>
      <c r="VPO211"/>
      <c r="VPP211"/>
      <c r="VPQ211"/>
      <c r="VPR211"/>
      <c r="VPS211"/>
      <c r="VPT211"/>
      <c r="VPU211"/>
      <c r="VPV211"/>
      <c r="VPW211"/>
      <c r="VPX211"/>
      <c r="VPY211"/>
      <c r="VPZ211"/>
      <c r="VQA211"/>
      <c r="VQB211"/>
      <c r="VQC211"/>
      <c r="VQD211"/>
      <c r="VQE211"/>
      <c r="VQF211"/>
      <c r="VQG211"/>
      <c r="VQH211"/>
      <c r="VQI211"/>
      <c r="VQJ211"/>
      <c r="VQK211"/>
      <c r="VQL211"/>
      <c r="VQM211"/>
      <c r="VQN211"/>
      <c r="VQO211"/>
      <c r="VQP211"/>
      <c r="VQQ211"/>
      <c r="VQR211"/>
      <c r="VQS211"/>
      <c r="VQT211"/>
      <c r="VQU211"/>
      <c r="VQV211"/>
      <c r="VQW211"/>
      <c r="VQX211"/>
      <c r="VQY211"/>
      <c r="VQZ211"/>
      <c r="VRA211"/>
      <c r="VRB211"/>
      <c r="VRC211"/>
      <c r="VRD211"/>
      <c r="VRE211"/>
      <c r="VRF211"/>
      <c r="VRG211"/>
      <c r="VRH211"/>
      <c r="VRI211"/>
      <c r="VRJ211"/>
      <c r="VRK211"/>
      <c r="VRL211"/>
      <c r="VRM211"/>
      <c r="VRN211"/>
      <c r="VRO211"/>
      <c r="VRP211"/>
      <c r="VRQ211"/>
      <c r="VRR211"/>
      <c r="VRS211"/>
      <c r="VRT211"/>
      <c r="VRU211"/>
      <c r="VRV211"/>
      <c r="VRW211"/>
      <c r="VRX211"/>
      <c r="VRY211"/>
      <c r="VRZ211"/>
      <c r="VSA211"/>
      <c r="VSB211"/>
      <c r="VSC211"/>
      <c r="VSD211"/>
      <c r="VSE211"/>
      <c r="VSF211"/>
      <c r="VSG211"/>
      <c r="VSH211"/>
      <c r="VSI211"/>
      <c r="VSJ211"/>
      <c r="VSK211"/>
      <c r="VSL211"/>
      <c r="VSM211"/>
      <c r="VSN211"/>
      <c r="VSO211"/>
      <c r="VSP211"/>
      <c r="VSQ211"/>
      <c r="VSR211"/>
      <c r="VSS211"/>
      <c r="VST211"/>
      <c r="VSU211"/>
      <c r="VSV211"/>
      <c r="VSW211"/>
      <c r="VSX211"/>
      <c r="VSY211"/>
      <c r="VSZ211"/>
      <c r="VTA211"/>
      <c r="VTB211"/>
      <c r="VTC211"/>
      <c r="VTD211"/>
      <c r="VTE211"/>
      <c r="VTF211"/>
      <c r="VTG211"/>
      <c r="VTH211"/>
      <c r="VTI211"/>
      <c r="VTJ211"/>
      <c r="VTK211"/>
      <c r="VTL211"/>
      <c r="VTM211"/>
      <c r="VTN211"/>
      <c r="VTO211"/>
      <c r="VTP211"/>
      <c r="VTQ211"/>
      <c r="VTR211"/>
      <c r="VTS211"/>
      <c r="VTT211"/>
      <c r="VTU211"/>
      <c r="VTV211"/>
      <c r="VTW211"/>
      <c r="VTX211"/>
      <c r="VTY211"/>
      <c r="VTZ211"/>
      <c r="VUA211"/>
      <c r="VUB211"/>
      <c r="VUC211"/>
      <c r="VUD211"/>
      <c r="VUE211"/>
      <c r="VUF211"/>
      <c r="VUG211"/>
      <c r="VUH211"/>
      <c r="VUI211"/>
      <c r="VUJ211"/>
      <c r="VUK211"/>
      <c r="VUL211"/>
      <c r="VUM211"/>
      <c r="VUN211"/>
      <c r="VUO211"/>
      <c r="VUP211"/>
      <c r="VUQ211"/>
      <c r="VUR211"/>
      <c r="VUS211"/>
      <c r="VUT211"/>
      <c r="VUU211"/>
      <c r="VUV211"/>
      <c r="VUW211"/>
      <c r="VUX211"/>
      <c r="VUY211"/>
      <c r="VUZ211"/>
      <c r="VVA211"/>
      <c r="VVB211"/>
      <c r="VVC211"/>
      <c r="VVD211"/>
      <c r="VVE211"/>
      <c r="VVF211"/>
      <c r="VVG211"/>
      <c r="VVH211"/>
      <c r="VVI211"/>
      <c r="VVJ211"/>
      <c r="VVK211"/>
      <c r="VVL211"/>
      <c r="VVM211"/>
      <c r="VVN211"/>
      <c r="VVO211"/>
      <c r="VVP211"/>
      <c r="VVQ211"/>
      <c r="VVR211"/>
      <c r="VVS211"/>
      <c r="VVT211"/>
      <c r="VVU211"/>
      <c r="VVV211"/>
      <c r="VVW211"/>
      <c r="VVX211"/>
      <c r="VVY211"/>
      <c r="VVZ211"/>
      <c r="VWA211"/>
      <c r="VWB211"/>
      <c r="VWC211"/>
      <c r="VWD211"/>
      <c r="VWE211"/>
      <c r="VWF211"/>
      <c r="VWG211"/>
      <c r="VWH211"/>
      <c r="VWI211"/>
      <c r="VWJ211"/>
      <c r="VWK211"/>
      <c r="VWL211"/>
      <c r="VWM211"/>
      <c r="VWN211"/>
      <c r="VWO211"/>
      <c r="VWP211"/>
      <c r="VWQ211"/>
      <c r="VWR211"/>
      <c r="VWS211"/>
      <c r="VWT211"/>
      <c r="VWU211"/>
      <c r="VWV211"/>
      <c r="VWW211"/>
      <c r="VWX211"/>
      <c r="VWY211"/>
      <c r="VWZ211"/>
      <c r="VXA211"/>
      <c r="VXB211"/>
      <c r="VXC211"/>
      <c r="VXD211"/>
      <c r="VXE211"/>
      <c r="VXF211"/>
      <c r="VXG211"/>
      <c r="VXH211"/>
      <c r="VXI211"/>
      <c r="VXJ211"/>
      <c r="VXK211"/>
      <c r="VXL211"/>
      <c r="VXM211"/>
      <c r="VXN211"/>
      <c r="VXO211"/>
      <c r="VXP211"/>
      <c r="VXQ211"/>
      <c r="VXR211"/>
      <c r="VXS211"/>
      <c r="VXT211"/>
      <c r="VXU211"/>
      <c r="VXV211"/>
      <c r="VXW211"/>
      <c r="VXX211"/>
      <c r="VXY211"/>
      <c r="VXZ211"/>
      <c r="VYA211"/>
      <c r="VYB211"/>
      <c r="VYC211"/>
      <c r="VYD211"/>
      <c r="VYE211"/>
      <c r="VYF211"/>
      <c r="VYG211"/>
      <c r="VYH211"/>
      <c r="VYI211"/>
      <c r="VYJ211"/>
      <c r="VYK211"/>
      <c r="VYL211"/>
      <c r="VYM211"/>
      <c r="VYN211"/>
      <c r="VYO211"/>
      <c r="VYP211"/>
      <c r="VYQ211"/>
      <c r="VYR211"/>
      <c r="VYS211"/>
      <c r="VYT211"/>
      <c r="VYU211"/>
      <c r="VYV211"/>
      <c r="VYW211"/>
      <c r="VYX211"/>
      <c r="VYY211"/>
      <c r="VYZ211"/>
      <c r="VZA211"/>
      <c r="VZB211"/>
      <c r="VZC211"/>
      <c r="VZD211"/>
      <c r="VZE211"/>
      <c r="VZF211"/>
      <c r="VZG211"/>
      <c r="VZH211"/>
      <c r="VZI211"/>
      <c r="VZJ211"/>
      <c r="VZK211"/>
      <c r="VZL211"/>
      <c r="VZM211"/>
      <c r="VZN211"/>
      <c r="VZO211"/>
      <c r="VZP211"/>
      <c r="VZQ211"/>
      <c r="VZR211"/>
      <c r="VZS211"/>
      <c r="VZT211"/>
      <c r="VZU211"/>
      <c r="VZV211"/>
      <c r="VZW211"/>
      <c r="VZX211"/>
      <c r="VZY211"/>
      <c r="VZZ211"/>
      <c r="WAA211"/>
      <c r="WAB211"/>
      <c r="WAC211"/>
      <c r="WAD211"/>
      <c r="WAE211"/>
      <c r="WAF211"/>
      <c r="WAG211"/>
      <c r="WAH211"/>
      <c r="WAI211"/>
      <c r="WAJ211"/>
      <c r="WAK211"/>
      <c r="WAL211"/>
      <c r="WAM211"/>
      <c r="WAN211"/>
      <c r="WAO211"/>
      <c r="WAP211"/>
      <c r="WAQ211"/>
      <c r="WAR211"/>
      <c r="WAS211"/>
      <c r="WAT211"/>
      <c r="WAU211"/>
      <c r="WAV211"/>
      <c r="WAW211"/>
      <c r="WAX211"/>
      <c r="WAY211"/>
      <c r="WAZ211"/>
      <c r="WBA211"/>
      <c r="WBB211"/>
      <c r="WBC211"/>
      <c r="WBD211"/>
      <c r="WBE211"/>
      <c r="WBF211"/>
      <c r="WBG211"/>
      <c r="WBH211"/>
      <c r="WBI211"/>
      <c r="WBJ211"/>
      <c r="WBK211"/>
      <c r="WBL211"/>
      <c r="WBM211"/>
      <c r="WBN211"/>
      <c r="WBO211"/>
      <c r="WBP211"/>
      <c r="WBQ211"/>
      <c r="WBR211"/>
      <c r="WBS211"/>
      <c r="WBT211"/>
      <c r="WBU211"/>
      <c r="WBV211"/>
      <c r="WBW211"/>
      <c r="WBX211"/>
      <c r="WBY211"/>
      <c r="WBZ211"/>
      <c r="WCA211"/>
      <c r="WCB211"/>
      <c r="WCC211"/>
      <c r="WCD211"/>
      <c r="WCE211"/>
      <c r="WCF211"/>
      <c r="WCG211"/>
      <c r="WCH211"/>
      <c r="WCI211"/>
      <c r="WCJ211"/>
      <c r="WCK211"/>
      <c r="WCL211"/>
      <c r="WCM211"/>
      <c r="WCN211"/>
      <c r="WCO211"/>
      <c r="WCP211"/>
      <c r="WCQ211"/>
      <c r="WCR211"/>
      <c r="WCS211"/>
      <c r="WCT211"/>
      <c r="WCU211"/>
      <c r="WCV211"/>
      <c r="WCW211"/>
      <c r="WCX211"/>
      <c r="WCY211"/>
      <c r="WCZ211"/>
      <c r="WDA211"/>
      <c r="WDB211"/>
      <c r="WDC211"/>
      <c r="WDD211"/>
      <c r="WDE211"/>
      <c r="WDF211"/>
      <c r="WDG211"/>
      <c r="WDH211"/>
      <c r="WDI211"/>
      <c r="WDJ211"/>
      <c r="WDK211"/>
      <c r="WDL211"/>
      <c r="WDM211"/>
      <c r="WDN211"/>
      <c r="WDO211"/>
      <c r="WDP211"/>
      <c r="WDQ211"/>
      <c r="WDR211"/>
      <c r="WDS211"/>
      <c r="WDT211"/>
      <c r="WDU211"/>
      <c r="WDV211"/>
      <c r="WDW211"/>
      <c r="WDX211"/>
      <c r="WDY211"/>
      <c r="WDZ211"/>
      <c r="WEA211"/>
      <c r="WEB211"/>
      <c r="WEC211"/>
      <c r="WED211"/>
      <c r="WEE211"/>
      <c r="WEF211"/>
      <c r="WEG211"/>
      <c r="WEH211"/>
      <c r="WEI211"/>
      <c r="WEJ211"/>
      <c r="WEK211"/>
      <c r="WEL211"/>
      <c r="WEM211"/>
      <c r="WEN211"/>
      <c r="WEO211"/>
      <c r="WEP211"/>
      <c r="WEQ211"/>
      <c r="WER211"/>
      <c r="WES211"/>
      <c r="WET211"/>
      <c r="WEU211"/>
      <c r="WEV211"/>
      <c r="WEW211"/>
      <c r="WEX211"/>
      <c r="WEY211"/>
      <c r="WEZ211"/>
      <c r="WFA211"/>
      <c r="WFB211"/>
      <c r="WFC211"/>
      <c r="WFD211"/>
      <c r="WFE211"/>
      <c r="WFF211"/>
      <c r="WFG211"/>
      <c r="WFH211"/>
      <c r="WFI211"/>
      <c r="WFJ211"/>
      <c r="WFK211"/>
      <c r="WFL211"/>
      <c r="WFM211"/>
      <c r="WFN211"/>
      <c r="WFO211"/>
      <c r="WFP211"/>
      <c r="WFQ211"/>
      <c r="WFR211"/>
      <c r="WFS211"/>
      <c r="WFT211"/>
      <c r="WFU211"/>
      <c r="WFV211"/>
      <c r="WFW211"/>
      <c r="WFX211"/>
      <c r="WFY211"/>
      <c r="WFZ211"/>
      <c r="WGA211"/>
      <c r="WGB211"/>
      <c r="WGC211"/>
      <c r="WGD211"/>
      <c r="WGE211"/>
      <c r="WGF211"/>
      <c r="WGG211"/>
      <c r="WGH211"/>
      <c r="WGI211"/>
      <c r="WGJ211"/>
      <c r="WGK211"/>
      <c r="WGL211"/>
      <c r="WGM211"/>
      <c r="WGN211"/>
      <c r="WGO211"/>
      <c r="WGP211"/>
      <c r="WGQ211"/>
      <c r="WGR211"/>
      <c r="WGS211"/>
      <c r="WGT211"/>
      <c r="WGU211"/>
      <c r="WGV211"/>
      <c r="WGW211"/>
      <c r="WGX211"/>
      <c r="WGY211"/>
      <c r="WGZ211"/>
      <c r="WHA211"/>
      <c r="WHB211"/>
      <c r="WHC211"/>
      <c r="WHD211"/>
      <c r="WHE211"/>
      <c r="WHF211"/>
      <c r="WHG211"/>
      <c r="WHH211"/>
      <c r="WHI211"/>
      <c r="WHJ211"/>
      <c r="WHK211"/>
      <c r="WHL211"/>
      <c r="WHM211"/>
      <c r="WHN211"/>
      <c r="WHO211"/>
      <c r="WHP211"/>
      <c r="WHQ211"/>
      <c r="WHR211"/>
      <c r="WHS211"/>
      <c r="WHT211"/>
      <c r="WHU211"/>
      <c r="WHV211"/>
      <c r="WHW211"/>
      <c r="WHX211"/>
      <c r="WHY211"/>
      <c r="WHZ211"/>
      <c r="WIA211"/>
      <c r="WIB211"/>
      <c r="WIC211"/>
      <c r="WID211"/>
      <c r="WIE211"/>
      <c r="WIF211"/>
      <c r="WIG211"/>
      <c r="WIH211"/>
      <c r="WII211"/>
      <c r="WIJ211"/>
      <c r="WIK211"/>
      <c r="WIL211"/>
      <c r="WIM211"/>
      <c r="WIN211"/>
      <c r="WIO211"/>
      <c r="WIP211"/>
      <c r="WIQ211"/>
      <c r="WIR211"/>
      <c r="WIS211"/>
      <c r="WIT211"/>
      <c r="WIU211"/>
      <c r="WIV211"/>
      <c r="WIW211"/>
      <c r="WIX211"/>
      <c r="WIY211"/>
      <c r="WIZ211"/>
      <c r="WJA211"/>
      <c r="WJB211"/>
      <c r="WJC211"/>
      <c r="WJD211"/>
      <c r="WJE211"/>
      <c r="WJF211"/>
      <c r="WJG211"/>
      <c r="WJH211"/>
      <c r="WJI211"/>
      <c r="WJJ211"/>
      <c r="WJK211"/>
      <c r="WJL211"/>
      <c r="WJM211"/>
      <c r="WJN211"/>
      <c r="WJO211"/>
      <c r="WJP211"/>
      <c r="WJQ211"/>
      <c r="WJR211"/>
      <c r="WJS211"/>
      <c r="WJT211"/>
      <c r="WJU211"/>
      <c r="WJV211"/>
      <c r="WJW211"/>
      <c r="WJX211"/>
      <c r="WJY211"/>
      <c r="WJZ211"/>
      <c r="WKA211"/>
      <c r="WKB211"/>
      <c r="WKC211"/>
      <c r="WKD211"/>
      <c r="WKE211"/>
      <c r="WKF211"/>
      <c r="WKG211"/>
      <c r="WKH211"/>
      <c r="WKI211"/>
      <c r="WKJ211"/>
      <c r="WKK211"/>
      <c r="WKL211"/>
      <c r="WKM211"/>
      <c r="WKN211"/>
      <c r="WKO211"/>
      <c r="WKP211"/>
      <c r="WKQ211"/>
      <c r="WKR211"/>
      <c r="WKS211"/>
      <c r="WKT211"/>
      <c r="WKU211"/>
      <c r="WKV211"/>
      <c r="WKW211"/>
      <c r="WKX211"/>
      <c r="WKY211"/>
      <c r="WKZ211"/>
      <c r="WLA211"/>
      <c r="WLB211"/>
      <c r="WLC211"/>
      <c r="WLD211"/>
      <c r="WLE211"/>
      <c r="WLF211"/>
      <c r="WLG211"/>
      <c r="WLH211"/>
      <c r="WLI211"/>
      <c r="WLJ211"/>
      <c r="WLK211"/>
      <c r="WLL211"/>
      <c r="WLM211"/>
      <c r="WLN211"/>
      <c r="WLO211"/>
      <c r="WLP211"/>
      <c r="WLQ211"/>
      <c r="WLR211"/>
      <c r="WLS211"/>
      <c r="WLT211"/>
      <c r="WLU211"/>
      <c r="WLV211"/>
      <c r="WLW211"/>
      <c r="WLX211"/>
      <c r="WLY211"/>
      <c r="WLZ211"/>
      <c r="WMA211"/>
      <c r="WMB211"/>
      <c r="WMC211"/>
      <c r="WMD211"/>
      <c r="WME211"/>
      <c r="WMF211"/>
      <c r="WMG211"/>
      <c r="WMH211"/>
      <c r="WMI211"/>
      <c r="WMJ211"/>
      <c r="WMK211"/>
      <c r="WML211"/>
      <c r="WMM211"/>
      <c r="WMN211"/>
      <c r="WMO211"/>
      <c r="WMP211"/>
      <c r="WMQ211"/>
      <c r="WMR211"/>
      <c r="WMS211"/>
      <c r="WMT211"/>
      <c r="WMU211"/>
      <c r="WMV211"/>
      <c r="WMW211"/>
      <c r="WMX211"/>
      <c r="WMY211"/>
      <c r="WMZ211"/>
      <c r="WNA211"/>
      <c r="WNB211"/>
      <c r="WNC211"/>
      <c r="WND211"/>
      <c r="WNE211"/>
      <c r="WNF211"/>
      <c r="WNG211"/>
      <c r="WNH211"/>
      <c r="WNI211"/>
      <c r="WNJ211"/>
      <c r="WNK211"/>
      <c r="WNL211"/>
      <c r="WNM211"/>
      <c r="WNN211"/>
      <c r="WNO211"/>
      <c r="WNP211"/>
      <c r="WNQ211"/>
      <c r="WNR211"/>
      <c r="WNS211"/>
      <c r="WNT211"/>
      <c r="WNU211"/>
      <c r="WNV211"/>
      <c r="WNW211"/>
      <c r="WNX211"/>
      <c r="WNY211"/>
      <c r="WNZ211"/>
      <c r="WOA211"/>
      <c r="WOB211"/>
      <c r="WOC211"/>
      <c r="WOD211"/>
      <c r="WOE211"/>
      <c r="WOF211"/>
      <c r="WOG211"/>
      <c r="WOH211"/>
      <c r="WOI211"/>
      <c r="WOJ211"/>
      <c r="WOK211"/>
      <c r="WOL211"/>
      <c r="WOM211"/>
      <c r="WON211"/>
      <c r="WOO211"/>
      <c r="WOP211"/>
      <c r="WOQ211"/>
      <c r="WOR211"/>
      <c r="WOS211"/>
      <c r="WOT211"/>
      <c r="WOU211"/>
      <c r="WOV211"/>
      <c r="WOW211"/>
      <c r="WOX211"/>
      <c r="WOY211"/>
      <c r="WOZ211"/>
      <c r="WPA211"/>
      <c r="WPB211"/>
      <c r="WPC211"/>
      <c r="WPD211"/>
      <c r="WPE211"/>
      <c r="WPF211"/>
      <c r="WPG211"/>
      <c r="WPH211"/>
      <c r="WPI211"/>
      <c r="WPJ211"/>
      <c r="WPK211"/>
      <c r="WPL211"/>
      <c r="WPM211"/>
      <c r="WPN211"/>
      <c r="WPO211"/>
      <c r="WPP211"/>
      <c r="WPQ211"/>
      <c r="WPR211"/>
      <c r="WPS211"/>
      <c r="WPT211"/>
      <c r="WPU211"/>
      <c r="WPV211"/>
      <c r="WPW211"/>
      <c r="WPX211"/>
      <c r="WPY211"/>
      <c r="WPZ211"/>
      <c r="WQA211"/>
      <c r="WQB211"/>
      <c r="WQC211"/>
      <c r="WQD211"/>
      <c r="WQE211"/>
      <c r="WQF211"/>
      <c r="WQG211"/>
      <c r="WQH211"/>
      <c r="WQI211"/>
      <c r="WQJ211"/>
      <c r="WQK211"/>
      <c r="WQL211"/>
      <c r="WQM211"/>
      <c r="WQN211"/>
      <c r="WQO211"/>
      <c r="WQP211"/>
      <c r="WQQ211"/>
      <c r="WQR211"/>
      <c r="WQS211"/>
      <c r="WQT211"/>
      <c r="WQU211"/>
      <c r="WQV211"/>
      <c r="WQW211"/>
      <c r="WQX211"/>
      <c r="WQY211"/>
      <c r="WQZ211"/>
      <c r="WRA211"/>
      <c r="WRB211"/>
      <c r="WRC211"/>
      <c r="WRD211"/>
      <c r="WRE211"/>
      <c r="WRF211"/>
      <c r="WRG211"/>
      <c r="WRH211"/>
      <c r="WRI211"/>
      <c r="WRJ211"/>
      <c r="WRK211"/>
      <c r="WRL211"/>
      <c r="WRM211"/>
      <c r="WRN211"/>
      <c r="WRO211"/>
      <c r="WRP211"/>
      <c r="WRQ211"/>
      <c r="WRR211"/>
      <c r="WRS211"/>
      <c r="WRT211"/>
      <c r="WRU211"/>
      <c r="WRV211"/>
      <c r="WRW211"/>
      <c r="WRX211"/>
      <c r="WRY211"/>
      <c r="WRZ211"/>
      <c r="WSA211"/>
      <c r="WSB211"/>
      <c r="WSC211"/>
      <c r="WSD211"/>
      <c r="WSE211"/>
      <c r="WSF211"/>
      <c r="WSG211"/>
      <c r="WSH211"/>
      <c r="WSI211"/>
      <c r="WSJ211"/>
      <c r="WSK211"/>
      <c r="WSL211"/>
      <c r="WSM211"/>
      <c r="WSN211"/>
      <c r="WSO211"/>
      <c r="WSP211"/>
      <c r="WSQ211"/>
      <c r="WSR211"/>
      <c r="WSS211"/>
      <c r="WST211"/>
      <c r="WSU211"/>
      <c r="WSV211"/>
      <c r="WSW211"/>
      <c r="WSX211"/>
      <c r="WSY211"/>
      <c r="WSZ211"/>
      <c r="WTA211"/>
      <c r="WTB211"/>
      <c r="WTC211"/>
      <c r="WTD211"/>
      <c r="WTE211"/>
      <c r="WTF211"/>
      <c r="WTG211"/>
      <c r="WTH211"/>
      <c r="WTI211"/>
      <c r="WTJ211"/>
      <c r="WTK211"/>
      <c r="WTL211"/>
      <c r="WTM211"/>
      <c r="WTN211"/>
      <c r="WTO211"/>
      <c r="WTP211"/>
      <c r="WTQ211"/>
      <c r="WTR211"/>
      <c r="WTS211"/>
      <c r="WTT211"/>
      <c r="WTU211"/>
      <c r="WTV211"/>
      <c r="WTW211"/>
      <c r="WTX211"/>
      <c r="WTY211"/>
      <c r="WTZ211"/>
      <c r="WUA211"/>
      <c r="WUB211"/>
      <c r="WUC211"/>
      <c r="WUD211"/>
      <c r="WUE211"/>
      <c r="WUF211"/>
      <c r="WUG211"/>
      <c r="WUH211"/>
      <c r="WUI211"/>
      <c r="WUJ211"/>
      <c r="WUK211"/>
      <c r="WUL211"/>
      <c r="WUM211"/>
      <c r="WUN211"/>
      <c r="WUO211"/>
      <c r="WUP211"/>
      <c r="WUQ211"/>
      <c r="WUR211"/>
      <c r="WUS211"/>
      <c r="WUT211"/>
      <c r="WUU211"/>
      <c r="WUV211"/>
      <c r="WUW211"/>
      <c r="WUX211"/>
      <c r="WUY211"/>
      <c r="WUZ211"/>
      <c r="WVA211"/>
      <c r="WVB211"/>
      <c r="WVC211"/>
      <c r="WVD211"/>
      <c r="WVE211"/>
      <c r="WVF211"/>
      <c r="WVG211"/>
      <c r="WVH211"/>
      <c r="WVI211"/>
      <c r="WVJ211"/>
      <c r="WVK211"/>
      <c r="WVL211"/>
      <c r="WVM211"/>
      <c r="WVN211"/>
      <c r="WVO211"/>
      <c r="WVP211"/>
      <c r="WVQ211"/>
      <c r="WVR211"/>
      <c r="WVS211"/>
      <c r="WVT211"/>
      <c r="WVU211"/>
      <c r="WVV211"/>
      <c r="WVW211"/>
      <c r="WVX211"/>
      <c r="WVY211"/>
      <c r="WVZ211"/>
      <c r="WWA211"/>
      <c r="WWB211"/>
      <c r="WWC211"/>
      <c r="WWD211"/>
      <c r="WWE211"/>
      <c r="WWF211"/>
      <c r="WWG211"/>
      <c r="WWH211"/>
      <c r="WWI211"/>
      <c r="WWJ211"/>
      <c r="WWK211"/>
      <c r="WWL211"/>
      <c r="WWM211"/>
      <c r="WWN211"/>
      <c r="WWO211"/>
      <c r="WWP211"/>
      <c r="WWQ211"/>
      <c r="WWR211"/>
      <c r="WWS211"/>
      <c r="WWT211"/>
      <c r="WWU211"/>
      <c r="WWV211"/>
      <c r="WWW211"/>
      <c r="WWX211"/>
      <c r="WWY211"/>
      <c r="WWZ211"/>
      <c r="WXA211"/>
      <c r="WXB211"/>
      <c r="WXC211"/>
      <c r="WXD211"/>
      <c r="WXE211"/>
      <c r="WXF211"/>
      <c r="WXG211"/>
      <c r="WXH211"/>
      <c r="WXI211"/>
      <c r="WXJ211"/>
      <c r="WXK211"/>
      <c r="WXL211"/>
      <c r="WXM211"/>
      <c r="WXN211"/>
      <c r="WXO211"/>
      <c r="WXP211"/>
      <c r="WXQ211"/>
      <c r="WXR211"/>
      <c r="WXS211"/>
      <c r="WXT211"/>
      <c r="WXU211"/>
      <c r="WXV211"/>
      <c r="WXW211"/>
      <c r="WXX211"/>
      <c r="WXY211"/>
      <c r="WXZ211"/>
      <c r="WYA211"/>
      <c r="WYB211"/>
      <c r="WYC211"/>
      <c r="WYD211"/>
      <c r="WYE211"/>
      <c r="WYF211"/>
      <c r="WYG211"/>
      <c r="WYH211"/>
      <c r="WYI211"/>
      <c r="WYJ211"/>
      <c r="WYK211"/>
      <c r="WYL211"/>
      <c r="WYM211"/>
      <c r="WYN211"/>
      <c r="WYO211"/>
      <c r="WYP211"/>
      <c r="WYQ211"/>
      <c r="WYR211"/>
      <c r="WYS211"/>
      <c r="WYT211"/>
      <c r="WYU211"/>
      <c r="WYV211"/>
      <c r="WYW211"/>
      <c r="WYX211"/>
      <c r="WYY211"/>
      <c r="WYZ211"/>
      <c r="WZA211"/>
      <c r="WZB211"/>
      <c r="WZC211"/>
      <c r="WZD211"/>
      <c r="WZE211"/>
      <c r="WZF211"/>
      <c r="WZG211"/>
      <c r="WZH211"/>
      <c r="WZI211"/>
      <c r="WZJ211"/>
      <c r="WZK211"/>
      <c r="WZL211"/>
      <c r="WZM211"/>
      <c r="WZN211"/>
      <c r="WZO211"/>
      <c r="WZP211"/>
      <c r="WZQ211"/>
      <c r="WZR211"/>
      <c r="WZS211"/>
      <c r="WZT211"/>
      <c r="WZU211"/>
      <c r="WZV211"/>
      <c r="WZW211"/>
      <c r="WZX211"/>
      <c r="WZY211"/>
      <c r="WZZ211"/>
      <c r="XAA211"/>
      <c r="XAB211"/>
      <c r="XAC211"/>
      <c r="XAD211"/>
      <c r="XAE211"/>
      <c r="XAF211"/>
      <c r="XAG211"/>
      <c r="XAH211"/>
      <c r="XAI211"/>
      <c r="XAJ211"/>
      <c r="XAK211"/>
      <c r="XAL211"/>
      <c r="XAM211"/>
      <c r="XAN211"/>
      <c r="XAO211"/>
      <c r="XAP211"/>
      <c r="XAQ211"/>
      <c r="XAR211"/>
      <c r="XAS211"/>
      <c r="XAT211"/>
      <c r="XAU211"/>
      <c r="XAV211"/>
      <c r="XAW211"/>
      <c r="XAX211"/>
      <c r="XAY211"/>
      <c r="XAZ211"/>
      <c r="XBA211"/>
      <c r="XBB211"/>
      <c r="XBC211"/>
      <c r="XBD211"/>
      <c r="XBE211"/>
      <c r="XBF211"/>
      <c r="XBG211"/>
      <c r="XBH211"/>
      <c r="XBI211"/>
      <c r="XBJ211"/>
      <c r="XBK211"/>
      <c r="XBL211"/>
      <c r="XBM211"/>
      <c r="XBN211"/>
      <c r="XBO211"/>
      <c r="XBP211"/>
      <c r="XBQ211"/>
      <c r="XBR211"/>
      <c r="XBS211"/>
      <c r="XBT211"/>
      <c r="XBU211"/>
      <c r="XBV211"/>
      <c r="XBW211"/>
      <c r="XBX211"/>
      <c r="XBY211"/>
      <c r="XBZ211"/>
      <c r="XCA211"/>
      <c r="XCB211"/>
      <c r="XCC211"/>
      <c r="XCD211"/>
      <c r="XCE211"/>
      <c r="XCF211"/>
      <c r="XCG211"/>
      <c r="XCH211"/>
      <c r="XCI211"/>
      <c r="XCJ211"/>
      <c r="XCK211"/>
      <c r="XCL211"/>
      <c r="XCM211"/>
      <c r="XCN211"/>
      <c r="XCO211"/>
      <c r="XCP211"/>
      <c r="XCQ211"/>
      <c r="XCR211"/>
      <c r="XCS211"/>
      <c r="XCT211"/>
      <c r="XCU211"/>
      <c r="XCV211"/>
      <c r="XCW211"/>
      <c r="XCX211"/>
      <c r="XCY211"/>
      <c r="XCZ211"/>
      <c r="XDA211"/>
      <c r="XDB211"/>
      <c r="XDC211"/>
      <c r="XDD211"/>
      <c r="XDE211"/>
      <c r="XDF211"/>
      <c r="XDG211"/>
      <c r="XDH211"/>
      <c r="XDI211"/>
      <c r="XDJ211"/>
      <c r="XDK211"/>
      <c r="XDL211"/>
      <c r="XDM211"/>
      <c r="XDN211"/>
      <c r="XDO211"/>
      <c r="XDP211"/>
      <c r="XDQ211"/>
      <c r="XDR211"/>
      <c r="XDS211"/>
      <c r="XDT211"/>
      <c r="XDU211"/>
      <c r="XDV211"/>
      <c r="XDW211"/>
      <c r="XDX211"/>
      <c r="XDY211"/>
      <c r="XDZ211"/>
      <c r="XEA211"/>
      <c r="XEB211"/>
      <c r="XEC211"/>
      <c r="XED211"/>
      <c r="XEE211"/>
      <c r="XEF211"/>
      <c r="XEG211"/>
      <c r="XEH211"/>
      <c r="XEI211"/>
      <c r="XEJ211"/>
      <c r="XEK211"/>
      <c r="XEL211"/>
      <c r="XEM211"/>
      <c r="XEN211"/>
      <c r="XEO211"/>
      <c r="XEP211"/>
      <c r="XEQ211"/>
      <c r="XER211"/>
      <c r="XES211"/>
      <c r="XET211"/>
      <c r="XEU211"/>
      <c r="XEV211"/>
      <c r="XEW211"/>
      <c r="XEX211"/>
      <c r="XEY211"/>
      <c r="XEZ211"/>
      <c r="XFA211"/>
      <c r="XFB211"/>
      <c r="XFC211"/>
      <c r="XFD211"/>
    </row>
    <row r="212" s="28" customFormat="1" spans="1:16384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N212" s="70"/>
      <c r="AO212" s="29"/>
      <c r="AP212"/>
      <c r="AQ212"/>
      <c r="AR212" s="3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  <c r="ADN212"/>
      <c r="ADO212"/>
      <c r="ADP212"/>
      <c r="ADQ212"/>
      <c r="ADR212"/>
      <c r="ADS212"/>
      <c r="ADT212"/>
      <c r="ADU212"/>
      <c r="ADV212"/>
      <c r="ADW212"/>
      <c r="ADX212"/>
      <c r="ADY212"/>
      <c r="ADZ212"/>
      <c r="AEA212"/>
      <c r="AEB212"/>
      <c r="AEC212"/>
      <c r="AED212"/>
      <c r="AEE212"/>
      <c r="AEF212"/>
      <c r="AEG212"/>
      <c r="AEH212"/>
      <c r="AEI212"/>
      <c r="AEJ212"/>
      <c r="AEK212"/>
      <c r="AEL212"/>
      <c r="AEM212"/>
      <c r="AEN212"/>
      <c r="AEO212"/>
      <c r="AEP212"/>
      <c r="AEQ212"/>
      <c r="AER212"/>
      <c r="AES212"/>
      <c r="AET212"/>
      <c r="AEU212"/>
      <c r="AEV212"/>
      <c r="AEW212"/>
      <c r="AEX212"/>
      <c r="AEY212"/>
      <c r="AEZ212"/>
      <c r="AFA212"/>
      <c r="AFB212"/>
      <c r="AFC212"/>
      <c r="AFD212"/>
      <c r="AFE212"/>
      <c r="AFF212"/>
      <c r="AFG212"/>
      <c r="AFH212"/>
      <c r="AFI212"/>
      <c r="AFJ212"/>
      <c r="AFK212"/>
      <c r="AFL212"/>
      <c r="AFM212"/>
      <c r="AFN212"/>
      <c r="AFO212"/>
      <c r="AFP212"/>
      <c r="AFQ212"/>
      <c r="AFR212"/>
      <c r="AFS212"/>
      <c r="AFT212"/>
      <c r="AFU212"/>
      <c r="AFV212"/>
      <c r="AFW212"/>
      <c r="AFX212"/>
      <c r="AFY212"/>
      <c r="AFZ212"/>
      <c r="AGA212"/>
      <c r="AGB212"/>
      <c r="AGC212"/>
      <c r="AGD212"/>
      <c r="AGE212"/>
      <c r="AGF212"/>
      <c r="AGG212"/>
      <c r="AGH212"/>
      <c r="AGI212"/>
      <c r="AGJ212"/>
      <c r="AGK212"/>
      <c r="AGL212"/>
      <c r="AGM212"/>
      <c r="AGN212"/>
      <c r="AGO212"/>
      <c r="AGP212"/>
      <c r="AGQ212"/>
      <c r="AGR212"/>
      <c r="AGS212"/>
      <c r="AGT212"/>
      <c r="AGU212"/>
      <c r="AGV212"/>
      <c r="AGW212"/>
      <c r="AGX212"/>
      <c r="AGY212"/>
      <c r="AGZ212"/>
      <c r="AHA212"/>
      <c r="AHB212"/>
      <c r="AHC212"/>
      <c r="AHD212"/>
      <c r="AHE212"/>
      <c r="AHF212"/>
      <c r="AHG212"/>
      <c r="AHH212"/>
      <c r="AHI212"/>
      <c r="AHJ212"/>
      <c r="AHK212"/>
      <c r="AHL212"/>
      <c r="AHM212"/>
      <c r="AHN212"/>
      <c r="AHO212"/>
      <c r="AHP212"/>
      <c r="AHQ212"/>
      <c r="AHR212"/>
      <c r="AHS212"/>
      <c r="AHT212"/>
      <c r="AHU212"/>
      <c r="AHV212"/>
      <c r="AHW212"/>
      <c r="AHX212"/>
      <c r="AHY212"/>
      <c r="AHZ212"/>
      <c r="AIA212"/>
      <c r="AIB212"/>
      <c r="AIC212"/>
      <c r="AID212"/>
      <c r="AIE212"/>
      <c r="AIF212"/>
      <c r="AIG212"/>
      <c r="AIH212"/>
      <c r="AII212"/>
      <c r="AIJ212"/>
      <c r="AIK212"/>
      <c r="AIL212"/>
      <c r="AIM212"/>
      <c r="AIN212"/>
      <c r="AIO212"/>
      <c r="AIP212"/>
      <c r="AIQ212"/>
      <c r="AIR212"/>
      <c r="AIS212"/>
      <c r="AIT212"/>
      <c r="AIU212"/>
      <c r="AIV212"/>
      <c r="AIW212"/>
      <c r="AIX212"/>
      <c r="AIY212"/>
      <c r="AIZ212"/>
      <c r="AJA212"/>
      <c r="AJB212"/>
      <c r="AJC212"/>
      <c r="AJD212"/>
      <c r="AJE212"/>
      <c r="AJF212"/>
      <c r="AJG212"/>
      <c r="AJH212"/>
      <c r="AJI212"/>
      <c r="AJJ212"/>
      <c r="AJK212"/>
      <c r="AJL212"/>
      <c r="AJM212"/>
      <c r="AJN212"/>
      <c r="AJO212"/>
      <c r="AJP212"/>
      <c r="AJQ212"/>
      <c r="AJR212"/>
      <c r="AJS212"/>
      <c r="AJT212"/>
      <c r="AJU212"/>
      <c r="AJV212"/>
      <c r="AJW212"/>
      <c r="AJX212"/>
      <c r="AJY212"/>
      <c r="AJZ212"/>
      <c r="AKA212"/>
      <c r="AKB212"/>
      <c r="AKC212"/>
      <c r="AKD212"/>
      <c r="AKE212"/>
      <c r="AKF212"/>
      <c r="AKG212"/>
      <c r="AKH212"/>
      <c r="AKI212"/>
      <c r="AKJ212"/>
      <c r="AKK212"/>
      <c r="AKL212"/>
      <c r="AKM212"/>
      <c r="AKN212"/>
      <c r="AKO212"/>
      <c r="AKP212"/>
      <c r="AKQ212"/>
      <c r="AKR212"/>
      <c r="AKS212"/>
      <c r="AKT212"/>
      <c r="AKU212"/>
      <c r="AKV212"/>
      <c r="AKW212"/>
      <c r="AKX212"/>
      <c r="AKY212"/>
      <c r="AKZ212"/>
      <c r="ALA212"/>
      <c r="ALB212"/>
      <c r="ALC212"/>
      <c r="ALD212"/>
      <c r="ALE212"/>
      <c r="ALF212"/>
      <c r="ALG212"/>
      <c r="ALH212"/>
      <c r="ALI212"/>
      <c r="ALJ212"/>
      <c r="ALK212"/>
      <c r="ALL212"/>
      <c r="ALM212"/>
      <c r="ALN212"/>
      <c r="ALO212"/>
      <c r="ALP212"/>
      <c r="ALQ212"/>
      <c r="ALR212"/>
      <c r="ALS212"/>
      <c r="ALT212"/>
      <c r="ALU212"/>
      <c r="ALV212"/>
      <c r="ALW212"/>
      <c r="ALX212"/>
      <c r="ALY212"/>
      <c r="ALZ212"/>
      <c r="AMA212"/>
      <c r="AMB212"/>
      <c r="AMC212"/>
      <c r="AMD212"/>
      <c r="AME212"/>
      <c r="AMF212"/>
      <c r="AMG212"/>
      <c r="AMH212"/>
      <c r="AMI212"/>
      <c r="AMJ212"/>
      <c r="AMK212"/>
      <c r="AML212"/>
      <c r="AMM212"/>
      <c r="AMN212"/>
      <c r="AMO212"/>
      <c r="AMP212"/>
      <c r="AMQ212"/>
      <c r="AMR212"/>
      <c r="AMS212"/>
      <c r="AMT212"/>
      <c r="AMU212"/>
      <c r="AMV212"/>
      <c r="AMW212"/>
      <c r="AMX212"/>
      <c r="AMY212"/>
      <c r="AMZ212"/>
      <c r="ANA212"/>
      <c r="ANB212"/>
      <c r="ANC212"/>
      <c r="AND212"/>
      <c r="ANE212"/>
      <c r="ANF212"/>
      <c r="ANG212"/>
      <c r="ANH212"/>
      <c r="ANI212"/>
      <c r="ANJ212"/>
      <c r="ANK212"/>
      <c r="ANL212"/>
      <c r="ANM212"/>
      <c r="ANN212"/>
      <c r="ANO212"/>
      <c r="ANP212"/>
      <c r="ANQ212"/>
      <c r="ANR212"/>
      <c r="ANS212"/>
      <c r="ANT212"/>
      <c r="ANU212"/>
      <c r="ANV212"/>
      <c r="ANW212"/>
      <c r="ANX212"/>
      <c r="ANY212"/>
      <c r="ANZ212"/>
      <c r="AOA212"/>
      <c r="AOB212"/>
      <c r="AOC212"/>
      <c r="AOD212"/>
      <c r="AOE212"/>
      <c r="AOF212"/>
      <c r="AOG212"/>
      <c r="AOH212"/>
      <c r="AOI212"/>
      <c r="AOJ212"/>
      <c r="AOK212"/>
      <c r="AOL212"/>
      <c r="AOM212"/>
      <c r="AON212"/>
      <c r="AOO212"/>
      <c r="AOP212"/>
      <c r="AOQ212"/>
      <c r="AOR212"/>
      <c r="AOS212"/>
      <c r="AOT212"/>
      <c r="AOU212"/>
      <c r="AOV212"/>
      <c r="AOW212"/>
      <c r="AOX212"/>
      <c r="AOY212"/>
      <c r="AOZ212"/>
      <c r="APA212"/>
      <c r="APB212"/>
      <c r="APC212"/>
      <c r="APD212"/>
      <c r="APE212"/>
      <c r="APF212"/>
      <c r="APG212"/>
      <c r="APH212"/>
      <c r="API212"/>
      <c r="APJ212"/>
      <c r="APK212"/>
      <c r="APL212"/>
      <c r="APM212"/>
      <c r="APN212"/>
      <c r="APO212"/>
      <c r="APP212"/>
      <c r="APQ212"/>
      <c r="APR212"/>
      <c r="APS212"/>
      <c r="APT212"/>
      <c r="APU212"/>
      <c r="APV212"/>
      <c r="APW212"/>
      <c r="APX212"/>
      <c r="APY212"/>
      <c r="APZ212"/>
      <c r="AQA212"/>
      <c r="AQB212"/>
      <c r="AQC212"/>
      <c r="AQD212"/>
      <c r="AQE212"/>
      <c r="AQF212"/>
      <c r="AQG212"/>
      <c r="AQH212"/>
      <c r="AQI212"/>
      <c r="AQJ212"/>
      <c r="AQK212"/>
      <c r="AQL212"/>
      <c r="AQM212"/>
      <c r="AQN212"/>
      <c r="AQO212"/>
      <c r="AQP212"/>
      <c r="AQQ212"/>
      <c r="AQR212"/>
      <c r="AQS212"/>
      <c r="AQT212"/>
      <c r="AQU212"/>
      <c r="AQV212"/>
      <c r="AQW212"/>
      <c r="AQX212"/>
      <c r="AQY212"/>
      <c r="AQZ212"/>
      <c r="ARA212"/>
      <c r="ARB212"/>
      <c r="ARC212"/>
      <c r="ARD212"/>
      <c r="ARE212"/>
      <c r="ARF212"/>
      <c r="ARG212"/>
      <c r="ARH212"/>
      <c r="ARI212"/>
      <c r="ARJ212"/>
      <c r="ARK212"/>
      <c r="ARL212"/>
      <c r="ARM212"/>
      <c r="ARN212"/>
      <c r="ARO212"/>
      <c r="ARP212"/>
      <c r="ARQ212"/>
      <c r="ARR212"/>
      <c r="ARS212"/>
      <c r="ART212"/>
      <c r="ARU212"/>
      <c r="ARV212"/>
      <c r="ARW212"/>
      <c r="ARX212"/>
      <c r="ARY212"/>
      <c r="ARZ212"/>
      <c r="ASA212"/>
      <c r="ASB212"/>
      <c r="ASC212"/>
      <c r="ASD212"/>
      <c r="ASE212"/>
      <c r="ASF212"/>
      <c r="ASG212"/>
      <c r="ASH212"/>
      <c r="ASI212"/>
      <c r="ASJ212"/>
      <c r="ASK212"/>
      <c r="ASL212"/>
      <c r="ASM212"/>
      <c r="ASN212"/>
      <c r="ASO212"/>
      <c r="ASP212"/>
      <c r="ASQ212"/>
      <c r="ASR212"/>
      <c r="ASS212"/>
      <c r="AST212"/>
      <c r="ASU212"/>
      <c r="ASV212"/>
      <c r="ASW212"/>
      <c r="ASX212"/>
      <c r="ASY212"/>
      <c r="ASZ212"/>
      <c r="ATA212"/>
      <c r="ATB212"/>
      <c r="ATC212"/>
      <c r="ATD212"/>
      <c r="ATE212"/>
      <c r="ATF212"/>
      <c r="ATG212"/>
      <c r="ATH212"/>
      <c r="ATI212"/>
      <c r="ATJ212"/>
      <c r="ATK212"/>
      <c r="ATL212"/>
      <c r="ATM212"/>
      <c r="ATN212"/>
      <c r="ATO212"/>
      <c r="ATP212"/>
      <c r="ATQ212"/>
      <c r="ATR212"/>
      <c r="ATS212"/>
      <c r="ATT212"/>
      <c r="ATU212"/>
      <c r="ATV212"/>
      <c r="ATW212"/>
      <c r="ATX212"/>
      <c r="ATY212"/>
      <c r="ATZ212"/>
      <c r="AUA212"/>
      <c r="AUB212"/>
      <c r="AUC212"/>
      <c r="AUD212"/>
      <c r="AUE212"/>
      <c r="AUF212"/>
      <c r="AUG212"/>
      <c r="AUH212"/>
      <c r="AUI212"/>
      <c r="AUJ212"/>
      <c r="AUK212"/>
      <c r="AUL212"/>
      <c r="AUM212"/>
      <c r="AUN212"/>
      <c r="AUO212"/>
      <c r="AUP212"/>
      <c r="AUQ212"/>
      <c r="AUR212"/>
      <c r="AUS212"/>
      <c r="AUT212"/>
      <c r="AUU212"/>
      <c r="AUV212"/>
      <c r="AUW212"/>
      <c r="AUX212"/>
      <c r="AUY212"/>
      <c r="AUZ212"/>
      <c r="AVA212"/>
      <c r="AVB212"/>
      <c r="AVC212"/>
      <c r="AVD212"/>
      <c r="AVE212"/>
      <c r="AVF212"/>
      <c r="AVG212"/>
      <c r="AVH212"/>
      <c r="AVI212"/>
      <c r="AVJ212"/>
      <c r="AVK212"/>
      <c r="AVL212"/>
      <c r="AVM212"/>
      <c r="AVN212"/>
      <c r="AVO212"/>
      <c r="AVP212"/>
      <c r="AVQ212"/>
      <c r="AVR212"/>
      <c r="AVS212"/>
      <c r="AVT212"/>
      <c r="AVU212"/>
      <c r="AVV212"/>
      <c r="AVW212"/>
      <c r="AVX212"/>
      <c r="AVY212"/>
      <c r="AVZ212"/>
      <c r="AWA212"/>
      <c r="AWB212"/>
      <c r="AWC212"/>
      <c r="AWD212"/>
      <c r="AWE212"/>
      <c r="AWF212"/>
      <c r="AWG212"/>
      <c r="AWH212"/>
      <c r="AWI212"/>
      <c r="AWJ212"/>
      <c r="AWK212"/>
      <c r="AWL212"/>
      <c r="AWM212"/>
      <c r="AWN212"/>
      <c r="AWO212"/>
      <c r="AWP212"/>
      <c r="AWQ212"/>
      <c r="AWR212"/>
      <c r="AWS212"/>
      <c r="AWT212"/>
      <c r="AWU212"/>
      <c r="AWV212"/>
      <c r="AWW212"/>
      <c r="AWX212"/>
      <c r="AWY212"/>
      <c r="AWZ212"/>
      <c r="AXA212"/>
      <c r="AXB212"/>
      <c r="AXC212"/>
      <c r="AXD212"/>
      <c r="AXE212"/>
      <c r="AXF212"/>
      <c r="AXG212"/>
      <c r="AXH212"/>
      <c r="AXI212"/>
      <c r="AXJ212"/>
      <c r="AXK212"/>
      <c r="AXL212"/>
      <c r="AXM212"/>
      <c r="AXN212"/>
      <c r="AXO212"/>
      <c r="AXP212"/>
      <c r="AXQ212"/>
      <c r="AXR212"/>
      <c r="AXS212"/>
      <c r="AXT212"/>
      <c r="AXU212"/>
      <c r="AXV212"/>
      <c r="AXW212"/>
      <c r="AXX212"/>
      <c r="AXY212"/>
      <c r="AXZ212"/>
      <c r="AYA212"/>
      <c r="AYB212"/>
      <c r="AYC212"/>
      <c r="AYD212"/>
      <c r="AYE212"/>
      <c r="AYF212"/>
      <c r="AYG212"/>
      <c r="AYH212"/>
      <c r="AYI212"/>
      <c r="AYJ212"/>
      <c r="AYK212"/>
      <c r="AYL212"/>
      <c r="AYM212"/>
      <c r="AYN212"/>
      <c r="AYO212"/>
      <c r="AYP212"/>
      <c r="AYQ212"/>
      <c r="AYR212"/>
      <c r="AYS212"/>
      <c r="AYT212"/>
      <c r="AYU212"/>
      <c r="AYV212"/>
      <c r="AYW212"/>
      <c r="AYX212"/>
      <c r="AYY212"/>
      <c r="AYZ212"/>
      <c r="AZA212"/>
      <c r="AZB212"/>
      <c r="AZC212"/>
      <c r="AZD212"/>
      <c r="AZE212"/>
      <c r="AZF212"/>
      <c r="AZG212"/>
      <c r="AZH212"/>
      <c r="AZI212"/>
      <c r="AZJ212"/>
      <c r="AZK212"/>
      <c r="AZL212"/>
      <c r="AZM212"/>
      <c r="AZN212"/>
      <c r="AZO212"/>
      <c r="AZP212"/>
      <c r="AZQ212"/>
      <c r="AZR212"/>
      <c r="AZS212"/>
      <c r="AZT212"/>
      <c r="AZU212"/>
      <c r="AZV212"/>
      <c r="AZW212"/>
      <c r="AZX212"/>
      <c r="AZY212"/>
      <c r="AZZ212"/>
      <c r="BAA212"/>
      <c r="BAB212"/>
      <c r="BAC212"/>
      <c r="BAD212"/>
      <c r="BAE212"/>
      <c r="BAF212"/>
      <c r="BAG212"/>
      <c r="BAH212"/>
      <c r="BAI212"/>
      <c r="BAJ212"/>
      <c r="BAK212"/>
      <c r="BAL212"/>
      <c r="BAM212"/>
      <c r="BAN212"/>
      <c r="BAO212"/>
      <c r="BAP212"/>
      <c r="BAQ212"/>
      <c r="BAR212"/>
      <c r="BAS212"/>
      <c r="BAT212"/>
      <c r="BAU212"/>
      <c r="BAV212"/>
      <c r="BAW212"/>
      <c r="BAX212"/>
      <c r="BAY212"/>
      <c r="BAZ212"/>
      <c r="BBA212"/>
      <c r="BBB212"/>
      <c r="BBC212"/>
      <c r="BBD212"/>
      <c r="BBE212"/>
      <c r="BBF212"/>
      <c r="BBG212"/>
      <c r="BBH212"/>
      <c r="BBI212"/>
      <c r="BBJ212"/>
      <c r="BBK212"/>
      <c r="BBL212"/>
      <c r="BBM212"/>
      <c r="BBN212"/>
      <c r="BBO212"/>
      <c r="BBP212"/>
      <c r="BBQ212"/>
      <c r="BBR212"/>
      <c r="BBS212"/>
      <c r="BBT212"/>
      <c r="BBU212"/>
      <c r="BBV212"/>
      <c r="BBW212"/>
      <c r="BBX212"/>
      <c r="BBY212"/>
      <c r="BBZ212"/>
      <c r="BCA212"/>
      <c r="BCB212"/>
      <c r="BCC212"/>
      <c r="BCD212"/>
      <c r="BCE212"/>
      <c r="BCF212"/>
      <c r="BCG212"/>
      <c r="BCH212"/>
      <c r="BCI212"/>
      <c r="BCJ212"/>
      <c r="BCK212"/>
      <c r="BCL212"/>
      <c r="BCM212"/>
      <c r="BCN212"/>
      <c r="BCO212"/>
      <c r="BCP212"/>
      <c r="BCQ212"/>
      <c r="BCR212"/>
      <c r="BCS212"/>
      <c r="BCT212"/>
      <c r="BCU212"/>
      <c r="BCV212"/>
      <c r="BCW212"/>
      <c r="BCX212"/>
      <c r="BCY212"/>
      <c r="BCZ212"/>
      <c r="BDA212"/>
      <c r="BDB212"/>
      <c r="BDC212"/>
      <c r="BDD212"/>
      <c r="BDE212"/>
      <c r="BDF212"/>
      <c r="BDG212"/>
      <c r="BDH212"/>
      <c r="BDI212"/>
      <c r="BDJ212"/>
      <c r="BDK212"/>
      <c r="BDL212"/>
      <c r="BDM212"/>
      <c r="BDN212"/>
      <c r="BDO212"/>
      <c r="BDP212"/>
      <c r="BDQ212"/>
      <c r="BDR212"/>
      <c r="BDS212"/>
      <c r="BDT212"/>
      <c r="BDU212"/>
      <c r="BDV212"/>
      <c r="BDW212"/>
      <c r="BDX212"/>
      <c r="BDY212"/>
      <c r="BDZ212"/>
      <c r="BEA212"/>
      <c r="BEB212"/>
      <c r="BEC212"/>
      <c r="BED212"/>
      <c r="BEE212"/>
      <c r="BEF212"/>
      <c r="BEG212"/>
      <c r="BEH212"/>
      <c r="BEI212"/>
      <c r="BEJ212"/>
      <c r="BEK212"/>
      <c r="BEL212"/>
      <c r="BEM212"/>
      <c r="BEN212"/>
      <c r="BEO212"/>
      <c r="BEP212"/>
      <c r="BEQ212"/>
      <c r="BER212"/>
      <c r="BES212"/>
      <c r="BET212"/>
      <c r="BEU212"/>
      <c r="BEV212"/>
      <c r="BEW212"/>
      <c r="BEX212"/>
      <c r="BEY212"/>
      <c r="BEZ212"/>
      <c r="BFA212"/>
      <c r="BFB212"/>
      <c r="BFC212"/>
      <c r="BFD212"/>
      <c r="BFE212"/>
      <c r="BFF212"/>
      <c r="BFG212"/>
      <c r="BFH212"/>
      <c r="BFI212"/>
      <c r="BFJ212"/>
      <c r="BFK212"/>
      <c r="BFL212"/>
      <c r="BFM212"/>
      <c r="BFN212"/>
      <c r="BFO212"/>
      <c r="BFP212"/>
      <c r="BFQ212"/>
      <c r="BFR212"/>
      <c r="BFS212"/>
      <c r="BFT212"/>
      <c r="BFU212"/>
      <c r="BFV212"/>
      <c r="BFW212"/>
      <c r="BFX212"/>
      <c r="BFY212"/>
      <c r="BFZ212"/>
      <c r="BGA212"/>
      <c r="BGB212"/>
      <c r="BGC212"/>
      <c r="BGD212"/>
      <c r="BGE212"/>
      <c r="BGF212"/>
      <c r="BGG212"/>
      <c r="BGH212"/>
      <c r="BGI212"/>
      <c r="BGJ212"/>
      <c r="BGK212"/>
      <c r="BGL212"/>
      <c r="BGM212"/>
      <c r="BGN212"/>
      <c r="BGO212"/>
      <c r="BGP212"/>
      <c r="BGQ212"/>
      <c r="BGR212"/>
      <c r="BGS212"/>
      <c r="BGT212"/>
      <c r="BGU212"/>
      <c r="BGV212"/>
      <c r="BGW212"/>
      <c r="BGX212"/>
      <c r="BGY212"/>
      <c r="BGZ212"/>
      <c r="BHA212"/>
      <c r="BHB212"/>
      <c r="BHC212"/>
      <c r="BHD212"/>
      <c r="BHE212"/>
      <c r="BHF212"/>
      <c r="BHG212"/>
      <c r="BHH212"/>
      <c r="BHI212"/>
      <c r="BHJ212"/>
      <c r="BHK212"/>
      <c r="BHL212"/>
      <c r="BHM212"/>
      <c r="BHN212"/>
      <c r="BHO212"/>
      <c r="BHP212"/>
      <c r="BHQ212"/>
      <c r="BHR212"/>
      <c r="BHS212"/>
      <c r="BHT212"/>
      <c r="BHU212"/>
      <c r="BHV212"/>
      <c r="BHW212"/>
      <c r="BHX212"/>
      <c r="BHY212"/>
      <c r="BHZ212"/>
      <c r="BIA212"/>
      <c r="BIB212"/>
      <c r="BIC212"/>
      <c r="BID212"/>
      <c r="BIE212"/>
      <c r="BIF212"/>
      <c r="BIG212"/>
      <c r="BIH212"/>
      <c r="BII212"/>
      <c r="BIJ212"/>
      <c r="BIK212"/>
      <c r="BIL212"/>
      <c r="BIM212"/>
      <c r="BIN212"/>
      <c r="BIO212"/>
      <c r="BIP212"/>
      <c r="BIQ212"/>
      <c r="BIR212"/>
      <c r="BIS212"/>
      <c r="BIT212"/>
      <c r="BIU212"/>
      <c r="BIV212"/>
      <c r="BIW212"/>
      <c r="BIX212"/>
      <c r="BIY212"/>
      <c r="BIZ212"/>
      <c r="BJA212"/>
      <c r="BJB212"/>
      <c r="BJC212"/>
      <c r="BJD212"/>
      <c r="BJE212"/>
      <c r="BJF212"/>
      <c r="BJG212"/>
      <c r="BJH212"/>
      <c r="BJI212"/>
      <c r="BJJ212"/>
      <c r="BJK212"/>
      <c r="BJL212"/>
      <c r="BJM212"/>
      <c r="BJN212"/>
      <c r="BJO212"/>
      <c r="BJP212"/>
      <c r="BJQ212"/>
      <c r="BJR212"/>
      <c r="BJS212"/>
      <c r="BJT212"/>
      <c r="BJU212"/>
      <c r="BJV212"/>
      <c r="BJW212"/>
      <c r="BJX212"/>
      <c r="BJY212"/>
      <c r="BJZ212"/>
      <c r="BKA212"/>
      <c r="BKB212"/>
      <c r="BKC212"/>
      <c r="BKD212"/>
      <c r="BKE212"/>
      <c r="BKF212"/>
      <c r="BKG212"/>
      <c r="BKH212"/>
      <c r="BKI212"/>
      <c r="BKJ212"/>
      <c r="BKK212"/>
      <c r="BKL212"/>
      <c r="BKM212"/>
      <c r="BKN212"/>
      <c r="BKO212"/>
      <c r="BKP212"/>
      <c r="BKQ212"/>
      <c r="BKR212"/>
      <c r="BKS212"/>
      <c r="BKT212"/>
      <c r="BKU212"/>
      <c r="BKV212"/>
      <c r="BKW212"/>
      <c r="BKX212"/>
      <c r="BKY212"/>
      <c r="BKZ212"/>
      <c r="BLA212"/>
      <c r="BLB212"/>
      <c r="BLC212"/>
      <c r="BLD212"/>
      <c r="BLE212"/>
      <c r="BLF212"/>
      <c r="BLG212"/>
      <c r="BLH212"/>
      <c r="BLI212"/>
      <c r="BLJ212"/>
      <c r="BLK212"/>
      <c r="BLL212"/>
      <c r="BLM212"/>
      <c r="BLN212"/>
      <c r="BLO212"/>
      <c r="BLP212"/>
      <c r="BLQ212"/>
      <c r="BLR212"/>
      <c r="BLS212"/>
      <c r="BLT212"/>
      <c r="BLU212"/>
      <c r="BLV212"/>
      <c r="BLW212"/>
      <c r="BLX212"/>
      <c r="BLY212"/>
      <c r="BLZ212"/>
      <c r="BMA212"/>
      <c r="BMB212"/>
      <c r="BMC212"/>
      <c r="BMD212"/>
      <c r="BME212"/>
      <c r="BMF212"/>
      <c r="BMG212"/>
      <c r="BMH212"/>
      <c r="BMI212"/>
      <c r="BMJ212"/>
      <c r="BMK212"/>
      <c r="BML212"/>
      <c r="BMM212"/>
      <c r="BMN212"/>
      <c r="BMO212"/>
      <c r="BMP212"/>
      <c r="BMQ212"/>
      <c r="BMR212"/>
      <c r="BMS212"/>
      <c r="BMT212"/>
      <c r="BMU212"/>
      <c r="BMV212"/>
      <c r="BMW212"/>
      <c r="BMX212"/>
      <c r="BMY212"/>
      <c r="BMZ212"/>
      <c r="BNA212"/>
      <c r="BNB212"/>
      <c r="BNC212"/>
      <c r="BND212"/>
      <c r="BNE212"/>
      <c r="BNF212"/>
      <c r="BNG212"/>
      <c r="BNH212"/>
      <c r="BNI212"/>
      <c r="BNJ212"/>
      <c r="BNK212"/>
      <c r="BNL212"/>
      <c r="BNM212"/>
      <c r="BNN212"/>
      <c r="BNO212"/>
      <c r="BNP212"/>
      <c r="BNQ212"/>
      <c r="BNR212"/>
      <c r="BNS212"/>
      <c r="BNT212"/>
      <c r="BNU212"/>
      <c r="BNV212"/>
      <c r="BNW212"/>
      <c r="BNX212"/>
      <c r="BNY212"/>
      <c r="BNZ212"/>
      <c r="BOA212"/>
      <c r="BOB212"/>
      <c r="BOC212"/>
      <c r="BOD212"/>
      <c r="BOE212"/>
      <c r="BOF212"/>
      <c r="BOG212"/>
      <c r="BOH212"/>
      <c r="BOI212"/>
      <c r="BOJ212"/>
      <c r="BOK212"/>
      <c r="BOL212"/>
      <c r="BOM212"/>
      <c r="BON212"/>
      <c r="BOO212"/>
      <c r="BOP212"/>
      <c r="BOQ212"/>
      <c r="BOR212"/>
      <c r="BOS212"/>
      <c r="BOT212"/>
      <c r="BOU212"/>
      <c r="BOV212"/>
      <c r="BOW212"/>
      <c r="BOX212"/>
      <c r="BOY212"/>
      <c r="BOZ212"/>
      <c r="BPA212"/>
      <c r="BPB212"/>
      <c r="BPC212"/>
      <c r="BPD212"/>
      <c r="BPE212"/>
      <c r="BPF212"/>
      <c r="BPG212"/>
      <c r="BPH212"/>
      <c r="BPI212"/>
      <c r="BPJ212"/>
      <c r="BPK212"/>
      <c r="BPL212"/>
      <c r="BPM212"/>
      <c r="BPN212"/>
      <c r="BPO212"/>
      <c r="BPP212"/>
      <c r="BPQ212"/>
      <c r="BPR212"/>
      <c r="BPS212"/>
      <c r="BPT212"/>
      <c r="BPU212"/>
      <c r="BPV212"/>
      <c r="BPW212"/>
      <c r="BPX212"/>
      <c r="BPY212"/>
      <c r="BPZ212"/>
      <c r="BQA212"/>
      <c r="BQB212"/>
      <c r="BQC212"/>
      <c r="BQD212"/>
      <c r="BQE212"/>
      <c r="BQF212"/>
      <c r="BQG212"/>
      <c r="BQH212"/>
      <c r="BQI212"/>
      <c r="BQJ212"/>
      <c r="BQK212"/>
      <c r="BQL212"/>
      <c r="BQM212"/>
      <c r="BQN212"/>
      <c r="BQO212"/>
      <c r="BQP212"/>
      <c r="BQQ212"/>
      <c r="BQR212"/>
      <c r="BQS212"/>
      <c r="BQT212"/>
      <c r="BQU212"/>
      <c r="BQV212"/>
      <c r="BQW212"/>
      <c r="BQX212"/>
      <c r="BQY212"/>
      <c r="BQZ212"/>
      <c r="BRA212"/>
      <c r="BRB212"/>
      <c r="BRC212"/>
      <c r="BRD212"/>
      <c r="BRE212"/>
      <c r="BRF212"/>
      <c r="BRG212"/>
      <c r="BRH212"/>
      <c r="BRI212"/>
      <c r="BRJ212"/>
      <c r="BRK212"/>
      <c r="BRL212"/>
      <c r="BRM212"/>
      <c r="BRN212"/>
      <c r="BRO212"/>
      <c r="BRP212"/>
      <c r="BRQ212"/>
      <c r="BRR212"/>
      <c r="BRS212"/>
      <c r="BRT212"/>
      <c r="BRU212"/>
      <c r="BRV212"/>
      <c r="BRW212"/>
      <c r="BRX212"/>
      <c r="BRY212"/>
      <c r="BRZ212"/>
      <c r="BSA212"/>
      <c r="BSB212"/>
      <c r="BSC212"/>
      <c r="BSD212"/>
      <c r="BSE212"/>
      <c r="BSF212"/>
      <c r="BSG212"/>
      <c r="BSH212"/>
      <c r="BSI212"/>
      <c r="BSJ212"/>
      <c r="BSK212"/>
      <c r="BSL212"/>
      <c r="BSM212"/>
      <c r="BSN212"/>
      <c r="BSO212"/>
      <c r="BSP212"/>
      <c r="BSQ212"/>
      <c r="BSR212"/>
      <c r="BSS212"/>
      <c r="BST212"/>
      <c r="BSU212"/>
      <c r="BSV212"/>
      <c r="BSW212"/>
      <c r="BSX212"/>
      <c r="BSY212"/>
      <c r="BSZ212"/>
      <c r="BTA212"/>
      <c r="BTB212"/>
      <c r="BTC212"/>
      <c r="BTD212"/>
      <c r="BTE212"/>
      <c r="BTF212"/>
      <c r="BTG212"/>
      <c r="BTH212"/>
      <c r="BTI212"/>
      <c r="BTJ212"/>
      <c r="BTK212"/>
      <c r="BTL212"/>
      <c r="BTM212"/>
      <c r="BTN212"/>
      <c r="BTO212"/>
      <c r="BTP212"/>
      <c r="BTQ212"/>
      <c r="BTR212"/>
      <c r="BTS212"/>
      <c r="BTT212"/>
      <c r="BTU212"/>
      <c r="BTV212"/>
      <c r="BTW212"/>
      <c r="BTX212"/>
      <c r="BTY212"/>
      <c r="BTZ212"/>
      <c r="BUA212"/>
      <c r="BUB212"/>
      <c r="BUC212"/>
      <c r="BUD212"/>
      <c r="BUE212"/>
      <c r="BUF212"/>
      <c r="BUG212"/>
      <c r="BUH212"/>
      <c r="BUI212"/>
      <c r="BUJ212"/>
      <c r="BUK212"/>
      <c r="BUL212"/>
      <c r="BUM212"/>
      <c r="BUN212"/>
      <c r="BUO212"/>
      <c r="BUP212"/>
      <c r="BUQ212"/>
      <c r="BUR212"/>
      <c r="BUS212"/>
      <c r="BUT212"/>
      <c r="BUU212"/>
      <c r="BUV212"/>
      <c r="BUW212"/>
      <c r="BUX212"/>
      <c r="BUY212"/>
      <c r="BUZ212"/>
      <c r="BVA212"/>
      <c r="BVB212"/>
      <c r="BVC212"/>
      <c r="BVD212"/>
      <c r="BVE212"/>
      <c r="BVF212"/>
      <c r="BVG212"/>
      <c r="BVH212"/>
      <c r="BVI212"/>
      <c r="BVJ212"/>
      <c r="BVK212"/>
      <c r="BVL212"/>
      <c r="BVM212"/>
      <c r="BVN212"/>
      <c r="BVO212"/>
      <c r="BVP212"/>
      <c r="BVQ212"/>
      <c r="BVR212"/>
      <c r="BVS212"/>
      <c r="BVT212"/>
      <c r="BVU212"/>
      <c r="BVV212"/>
      <c r="BVW212"/>
      <c r="BVX212"/>
      <c r="BVY212"/>
      <c r="BVZ212"/>
      <c r="BWA212"/>
      <c r="BWB212"/>
      <c r="BWC212"/>
      <c r="BWD212"/>
      <c r="BWE212"/>
      <c r="BWF212"/>
      <c r="BWG212"/>
      <c r="BWH212"/>
      <c r="BWI212"/>
      <c r="BWJ212"/>
      <c r="BWK212"/>
      <c r="BWL212"/>
      <c r="BWM212"/>
      <c r="BWN212"/>
      <c r="BWO212"/>
      <c r="BWP212"/>
      <c r="BWQ212"/>
      <c r="BWR212"/>
      <c r="BWS212"/>
      <c r="BWT212"/>
      <c r="BWU212"/>
      <c r="BWV212"/>
      <c r="BWW212"/>
      <c r="BWX212"/>
      <c r="BWY212"/>
      <c r="BWZ212"/>
      <c r="BXA212"/>
      <c r="BXB212"/>
      <c r="BXC212"/>
      <c r="BXD212"/>
      <c r="BXE212"/>
      <c r="BXF212"/>
      <c r="BXG212"/>
      <c r="BXH212"/>
      <c r="BXI212"/>
      <c r="BXJ212"/>
      <c r="BXK212"/>
      <c r="BXL212"/>
      <c r="BXM212"/>
      <c r="BXN212"/>
      <c r="BXO212"/>
      <c r="BXP212"/>
      <c r="BXQ212"/>
      <c r="BXR212"/>
      <c r="BXS212"/>
      <c r="BXT212"/>
      <c r="BXU212"/>
      <c r="BXV212"/>
      <c r="BXW212"/>
      <c r="BXX212"/>
      <c r="BXY212"/>
      <c r="BXZ212"/>
      <c r="BYA212"/>
      <c r="BYB212"/>
      <c r="BYC212"/>
      <c r="BYD212"/>
      <c r="BYE212"/>
      <c r="BYF212"/>
      <c r="BYG212"/>
      <c r="BYH212"/>
      <c r="BYI212"/>
      <c r="BYJ212"/>
      <c r="BYK212"/>
      <c r="BYL212"/>
      <c r="BYM212"/>
      <c r="BYN212"/>
      <c r="BYO212"/>
      <c r="BYP212"/>
      <c r="BYQ212"/>
      <c r="BYR212"/>
      <c r="BYS212"/>
      <c r="BYT212"/>
      <c r="BYU212"/>
      <c r="BYV212"/>
      <c r="BYW212"/>
      <c r="BYX212"/>
      <c r="BYY212"/>
      <c r="BYZ212"/>
      <c r="BZA212"/>
      <c r="BZB212"/>
      <c r="BZC212"/>
      <c r="BZD212"/>
      <c r="BZE212"/>
      <c r="BZF212"/>
      <c r="BZG212"/>
      <c r="BZH212"/>
      <c r="BZI212"/>
      <c r="BZJ212"/>
      <c r="BZK212"/>
      <c r="BZL212"/>
      <c r="BZM212"/>
      <c r="BZN212"/>
      <c r="BZO212"/>
      <c r="BZP212"/>
      <c r="BZQ212"/>
      <c r="BZR212"/>
      <c r="BZS212"/>
      <c r="BZT212"/>
      <c r="BZU212"/>
      <c r="BZV212"/>
      <c r="BZW212"/>
      <c r="BZX212"/>
      <c r="BZY212"/>
      <c r="BZZ212"/>
      <c r="CAA212"/>
      <c r="CAB212"/>
      <c r="CAC212"/>
      <c r="CAD212"/>
      <c r="CAE212"/>
      <c r="CAF212"/>
      <c r="CAG212"/>
      <c r="CAH212"/>
      <c r="CAI212"/>
      <c r="CAJ212"/>
      <c r="CAK212"/>
      <c r="CAL212"/>
      <c r="CAM212"/>
      <c r="CAN212"/>
      <c r="CAO212"/>
      <c r="CAP212"/>
      <c r="CAQ212"/>
      <c r="CAR212"/>
      <c r="CAS212"/>
      <c r="CAT212"/>
      <c r="CAU212"/>
      <c r="CAV212"/>
      <c r="CAW212"/>
      <c r="CAX212"/>
      <c r="CAY212"/>
      <c r="CAZ212"/>
      <c r="CBA212"/>
      <c r="CBB212"/>
      <c r="CBC212"/>
      <c r="CBD212"/>
      <c r="CBE212"/>
      <c r="CBF212"/>
      <c r="CBG212"/>
      <c r="CBH212"/>
      <c r="CBI212"/>
      <c r="CBJ212"/>
      <c r="CBK212"/>
      <c r="CBL212"/>
      <c r="CBM212"/>
      <c r="CBN212"/>
      <c r="CBO212"/>
      <c r="CBP212"/>
      <c r="CBQ212"/>
      <c r="CBR212"/>
      <c r="CBS212"/>
      <c r="CBT212"/>
      <c r="CBU212"/>
      <c r="CBV212"/>
      <c r="CBW212"/>
      <c r="CBX212"/>
      <c r="CBY212"/>
      <c r="CBZ212"/>
      <c r="CCA212"/>
      <c r="CCB212"/>
      <c r="CCC212"/>
      <c r="CCD212"/>
      <c r="CCE212"/>
      <c r="CCF212"/>
      <c r="CCG212"/>
      <c r="CCH212"/>
      <c r="CCI212"/>
      <c r="CCJ212"/>
      <c r="CCK212"/>
      <c r="CCL212"/>
      <c r="CCM212"/>
      <c r="CCN212"/>
      <c r="CCO212"/>
      <c r="CCP212"/>
      <c r="CCQ212"/>
      <c r="CCR212"/>
      <c r="CCS212"/>
      <c r="CCT212"/>
      <c r="CCU212"/>
      <c r="CCV212"/>
      <c r="CCW212"/>
      <c r="CCX212"/>
      <c r="CCY212"/>
      <c r="CCZ212"/>
      <c r="CDA212"/>
      <c r="CDB212"/>
      <c r="CDC212"/>
      <c r="CDD212"/>
      <c r="CDE212"/>
      <c r="CDF212"/>
      <c r="CDG212"/>
      <c r="CDH212"/>
      <c r="CDI212"/>
      <c r="CDJ212"/>
      <c r="CDK212"/>
      <c r="CDL212"/>
      <c r="CDM212"/>
      <c r="CDN212"/>
      <c r="CDO212"/>
      <c r="CDP212"/>
      <c r="CDQ212"/>
      <c r="CDR212"/>
      <c r="CDS212"/>
      <c r="CDT212"/>
      <c r="CDU212"/>
      <c r="CDV212"/>
      <c r="CDW212"/>
      <c r="CDX212"/>
      <c r="CDY212"/>
      <c r="CDZ212"/>
      <c r="CEA212"/>
      <c r="CEB212"/>
      <c r="CEC212"/>
      <c r="CED212"/>
      <c r="CEE212"/>
      <c r="CEF212"/>
      <c r="CEG212"/>
      <c r="CEH212"/>
      <c r="CEI212"/>
      <c r="CEJ212"/>
      <c r="CEK212"/>
      <c r="CEL212"/>
      <c r="CEM212"/>
      <c r="CEN212"/>
      <c r="CEO212"/>
      <c r="CEP212"/>
      <c r="CEQ212"/>
      <c r="CER212"/>
      <c r="CES212"/>
      <c r="CET212"/>
      <c r="CEU212"/>
      <c r="CEV212"/>
      <c r="CEW212"/>
      <c r="CEX212"/>
      <c r="CEY212"/>
      <c r="CEZ212"/>
      <c r="CFA212"/>
      <c r="CFB212"/>
      <c r="CFC212"/>
      <c r="CFD212"/>
      <c r="CFE212"/>
      <c r="CFF212"/>
      <c r="CFG212"/>
      <c r="CFH212"/>
      <c r="CFI212"/>
      <c r="CFJ212"/>
      <c r="CFK212"/>
      <c r="CFL212"/>
      <c r="CFM212"/>
      <c r="CFN212"/>
      <c r="CFO212"/>
      <c r="CFP212"/>
      <c r="CFQ212"/>
      <c r="CFR212"/>
      <c r="CFS212"/>
      <c r="CFT212"/>
      <c r="CFU212"/>
      <c r="CFV212"/>
      <c r="CFW212"/>
      <c r="CFX212"/>
      <c r="CFY212"/>
      <c r="CFZ212"/>
      <c r="CGA212"/>
      <c r="CGB212"/>
      <c r="CGC212"/>
      <c r="CGD212"/>
      <c r="CGE212"/>
      <c r="CGF212"/>
      <c r="CGG212"/>
      <c r="CGH212"/>
      <c r="CGI212"/>
      <c r="CGJ212"/>
      <c r="CGK212"/>
      <c r="CGL212"/>
      <c r="CGM212"/>
      <c r="CGN212"/>
      <c r="CGO212"/>
      <c r="CGP212"/>
      <c r="CGQ212"/>
      <c r="CGR212"/>
      <c r="CGS212"/>
      <c r="CGT212"/>
      <c r="CGU212"/>
      <c r="CGV212"/>
      <c r="CGW212"/>
      <c r="CGX212"/>
      <c r="CGY212"/>
      <c r="CGZ212"/>
      <c r="CHA212"/>
      <c r="CHB212"/>
      <c r="CHC212"/>
      <c r="CHD212"/>
      <c r="CHE212"/>
      <c r="CHF212"/>
      <c r="CHG212"/>
      <c r="CHH212"/>
      <c r="CHI212"/>
      <c r="CHJ212"/>
      <c r="CHK212"/>
      <c r="CHL212"/>
      <c r="CHM212"/>
      <c r="CHN212"/>
      <c r="CHO212"/>
      <c r="CHP212"/>
      <c r="CHQ212"/>
      <c r="CHR212"/>
      <c r="CHS212"/>
      <c r="CHT212"/>
      <c r="CHU212"/>
      <c r="CHV212"/>
      <c r="CHW212"/>
      <c r="CHX212"/>
      <c r="CHY212"/>
      <c r="CHZ212"/>
      <c r="CIA212"/>
      <c r="CIB212"/>
      <c r="CIC212"/>
      <c r="CID212"/>
      <c r="CIE212"/>
      <c r="CIF212"/>
      <c r="CIG212"/>
      <c r="CIH212"/>
      <c r="CII212"/>
      <c r="CIJ212"/>
      <c r="CIK212"/>
      <c r="CIL212"/>
      <c r="CIM212"/>
      <c r="CIN212"/>
      <c r="CIO212"/>
      <c r="CIP212"/>
      <c r="CIQ212"/>
      <c r="CIR212"/>
      <c r="CIS212"/>
      <c r="CIT212"/>
      <c r="CIU212"/>
      <c r="CIV212"/>
      <c r="CIW212"/>
      <c r="CIX212"/>
      <c r="CIY212"/>
      <c r="CIZ212"/>
      <c r="CJA212"/>
      <c r="CJB212"/>
      <c r="CJC212"/>
      <c r="CJD212"/>
      <c r="CJE212"/>
      <c r="CJF212"/>
      <c r="CJG212"/>
      <c r="CJH212"/>
      <c r="CJI212"/>
      <c r="CJJ212"/>
      <c r="CJK212"/>
      <c r="CJL212"/>
      <c r="CJM212"/>
      <c r="CJN212"/>
      <c r="CJO212"/>
      <c r="CJP212"/>
      <c r="CJQ212"/>
      <c r="CJR212"/>
      <c r="CJS212"/>
      <c r="CJT212"/>
      <c r="CJU212"/>
      <c r="CJV212"/>
      <c r="CJW212"/>
      <c r="CJX212"/>
      <c r="CJY212"/>
      <c r="CJZ212"/>
      <c r="CKA212"/>
      <c r="CKB212"/>
      <c r="CKC212"/>
      <c r="CKD212"/>
      <c r="CKE212"/>
      <c r="CKF212"/>
      <c r="CKG212"/>
      <c r="CKH212"/>
      <c r="CKI212"/>
      <c r="CKJ212"/>
      <c r="CKK212"/>
      <c r="CKL212"/>
      <c r="CKM212"/>
      <c r="CKN212"/>
      <c r="CKO212"/>
      <c r="CKP212"/>
      <c r="CKQ212"/>
      <c r="CKR212"/>
      <c r="CKS212"/>
      <c r="CKT212"/>
      <c r="CKU212"/>
      <c r="CKV212"/>
      <c r="CKW212"/>
      <c r="CKX212"/>
      <c r="CKY212"/>
      <c r="CKZ212"/>
      <c r="CLA212"/>
      <c r="CLB212"/>
      <c r="CLC212"/>
      <c r="CLD212"/>
      <c r="CLE212"/>
      <c r="CLF212"/>
      <c r="CLG212"/>
      <c r="CLH212"/>
      <c r="CLI212"/>
      <c r="CLJ212"/>
      <c r="CLK212"/>
      <c r="CLL212"/>
      <c r="CLM212"/>
      <c r="CLN212"/>
      <c r="CLO212"/>
      <c r="CLP212"/>
      <c r="CLQ212"/>
      <c r="CLR212"/>
      <c r="CLS212"/>
      <c r="CLT212"/>
      <c r="CLU212"/>
      <c r="CLV212"/>
      <c r="CLW212"/>
      <c r="CLX212"/>
      <c r="CLY212"/>
      <c r="CLZ212"/>
      <c r="CMA212"/>
      <c r="CMB212"/>
      <c r="CMC212"/>
      <c r="CMD212"/>
      <c r="CME212"/>
      <c r="CMF212"/>
      <c r="CMG212"/>
      <c r="CMH212"/>
      <c r="CMI212"/>
      <c r="CMJ212"/>
      <c r="CMK212"/>
      <c r="CML212"/>
      <c r="CMM212"/>
      <c r="CMN212"/>
      <c r="CMO212"/>
      <c r="CMP212"/>
      <c r="CMQ212"/>
      <c r="CMR212"/>
      <c r="CMS212"/>
      <c r="CMT212"/>
      <c r="CMU212"/>
      <c r="CMV212"/>
      <c r="CMW212"/>
      <c r="CMX212"/>
      <c r="CMY212"/>
      <c r="CMZ212"/>
      <c r="CNA212"/>
      <c r="CNB212"/>
      <c r="CNC212"/>
      <c r="CND212"/>
      <c r="CNE212"/>
      <c r="CNF212"/>
      <c r="CNG212"/>
      <c r="CNH212"/>
      <c r="CNI212"/>
      <c r="CNJ212"/>
      <c r="CNK212"/>
      <c r="CNL212"/>
      <c r="CNM212"/>
      <c r="CNN212"/>
      <c r="CNO212"/>
      <c r="CNP212"/>
      <c r="CNQ212"/>
      <c r="CNR212"/>
      <c r="CNS212"/>
      <c r="CNT212"/>
      <c r="CNU212"/>
      <c r="CNV212"/>
      <c r="CNW212"/>
      <c r="CNX212"/>
      <c r="CNY212"/>
      <c r="CNZ212"/>
      <c r="COA212"/>
      <c r="COB212"/>
      <c r="COC212"/>
      <c r="COD212"/>
      <c r="COE212"/>
      <c r="COF212"/>
      <c r="COG212"/>
      <c r="COH212"/>
      <c r="COI212"/>
      <c r="COJ212"/>
      <c r="COK212"/>
      <c r="COL212"/>
      <c r="COM212"/>
      <c r="CON212"/>
      <c r="COO212"/>
      <c r="COP212"/>
      <c r="COQ212"/>
      <c r="COR212"/>
      <c r="COS212"/>
      <c r="COT212"/>
      <c r="COU212"/>
      <c r="COV212"/>
      <c r="COW212"/>
      <c r="COX212"/>
      <c r="COY212"/>
      <c r="COZ212"/>
      <c r="CPA212"/>
      <c r="CPB212"/>
      <c r="CPC212"/>
      <c r="CPD212"/>
      <c r="CPE212"/>
      <c r="CPF212"/>
      <c r="CPG212"/>
      <c r="CPH212"/>
      <c r="CPI212"/>
      <c r="CPJ212"/>
      <c r="CPK212"/>
      <c r="CPL212"/>
      <c r="CPM212"/>
      <c r="CPN212"/>
      <c r="CPO212"/>
      <c r="CPP212"/>
      <c r="CPQ212"/>
      <c r="CPR212"/>
      <c r="CPS212"/>
      <c r="CPT212"/>
      <c r="CPU212"/>
      <c r="CPV212"/>
      <c r="CPW212"/>
      <c r="CPX212"/>
      <c r="CPY212"/>
      <c r="CPZ212"/>
      <c r="CQA212"/>
      <c r="CQB212"/>
      <c r="CQC212"/>
      <c r="CQD212"/>
      <c r="CQE212"/>
      <c r="CQF212"/>
      <c r="CQG212"/>
      <c r="CQH212"/>
      <c r="CQI212"/>
      <c r="CQJ212"/>
      <c r="CQK212"/>
      <c r="CQL212"/>
      <c r="CQM212"/>
      <c r="CQN212"/>
      <c r="CQO212"/>
      <c r="CQP212"/>
      <c r="CQQ212"/>
      <c r="CQR212"/>
      <c r="CQS212"/>
      <c r="CQT212"/>
      <c r="CQU212"/>
      <c r="CQV212"/>
      <c r="CQW212"/>
      <c r="CQX212"/>
      <c r="CQY212"/>
      <c r="CQZ212"/>
      <c r="CRA212"/>
      <c r="CRB212"/>
      <c r="CRC212"/>
      <c r="CRD212"/>
      <c r="CRE212"/>
      <c r="CRF212"/>
      <c r="CRG212"/>
      <c r="CRH212"/>
      <c r="CRI212"/>
      <c r="CRJ212"/>
      <c r="CRK212"/>
      <c r="CRL212"/>
      <c r="CRM212"/>
      <c r="CRN212"/>
      <c r="CRO212"/>
      <c r="CRP212"/>
      <c r="CRQ212"/>
      <c r="CRR212"/>
      <c r="CRS212"/>
      <c r="CRT212"/>
      <c r="CRU212"/>
      <c r="CRV212"/>
      <c r="CRW212"/>
      <c r="CRX212"/>
      <c r="CRY212"/>
      <c r="CRZ212"/>
      <c r="CSA212"/>
      <c r="CSB212"/>
      <c r="CSC212"/>
      <c r="CSD212"/>
      <c r="CSE212"/>
      <c r="CSF212"/>
      <c r="CSG212"/>
      <c r="CSH212"/>
      <c r="CSI212"/>
      <c r="CSJ212"/>
      <c r="CSK212"/>
      <c r="CSL212"/>
      <c r="CSM212"/>
      <c r="CSN212"/>
      <c r="CSO212"/>
      <c r="CSP212"/>
      <c r="CSQ212"/>
      <c r="CSR212"/>
      <c r="CSS212"/>
      <c r="CST212"/>
      <c r="CSU212"/>
      <c r="CSV212"/>
      <c r="CSW212"/>
      <c r="CSX212"/>
      <c r="CSY212"/>
      <c r="CSZ212"/>
      <c r="CTA212"/>
      <c r="CTB212"/>
      <c r="CTC212"/>
      <c r="CTD212"/>
      <c r="CTE212"/>
      <c r="CTF212"/>
      <c r="CTG212"/>
      <c r="CTH212"/>
      <c r="CTI212"/>
      <c r="CTJ212"/>
      <c r="CTK212"/>
      <c r="CTL212"/>
      <c r="CTM212"/>
      <c r="CTN212"/>
      <c r="CTO212"/>
      <c r="CTP212"/>
      <c r="CTQ212"/>
      <c r="CTR212"/>
      <c r="CTS212"/>
      <c r="CTT212"/>
      <c r="CTU212"/>
      <c r="CTV212"/>
      <c r="CTW212"/>
      <c r="CTX212"/>
      <c r="CTY212"/>
      <c r="CTZ212"/>
      <c r="CUA212"/>
      <c r="CUB212"/>
      <c r="CUC212"/>
      <c r="CUD212"/>
      <c r="CUE212"/>
      <c r="CUF212"/>
      <c r="CUG212"/>
      <c r="CUH212"/>
      <c r="CUI212"/>
      <c r="CUJ212"/>
      <c r="CUK212"/>
      <c r="CUL212"/>
      <c r="CUM212"/>
      <c r="CUN212"/>
      <c r="CUO212"/>
      <c r="CUP212"/>
      <c r="CUQ212"/>
      <c r="CUR212"/>
      <c r="CUS212"/>
      <c r="CUT212"/>
      <c r="CUU212"/>
      <c r="CUV212"/>
      <c r="CUW212"/>
      <c r="CUX212"/>
      <c r="CUY212"/>
      <c r="CUZ212"/>
      <c r="CVA212"/>
      <c r="CVB212"/>
      <c r="CVC212"/>
      <c r="CVD212"/>
      <c r="CVE212"/>
      <c r="CVF212"/>
      <c r="CVG212"/>
      <c r="CVH212"/>
      <c r="CVI212"/>
      <c r="CVJ212"/>
      <c r="CVK212"/>
      <c r="CVL212"/>
      <c r="CVM212"/>
      <c r="CVN212"/>
      <c r="CVO212"/>
      <c r="CVP212"/>
      <c r="CVQ212"/>
      <c r="CVR212"/>
      <c r="CVS212"/>
      <c r="CVT212"/>
      <c r="CVU212"/>
      <c r="CVV212"/>
      <c r="CVW212"/>
      <c r="CVX212"/>
      <c r="CVY212"/>
      <c r="CVZ212"/>
      <c r="CWA212"/>
      <c r="CWB212"/>
      <c r="CWC212"/>
      <c r="CWD212"/>
      <c r="CWE212"/>
      <c r="CWF212"/>
      <c r="CWG212"/>
      <c r="CWH212"/>
      <c r="CWI212"/>
      <c r="CWJ212"/>
      <c r="CWK212"/>
      <c r="CWL212"/>
      <c r="CWM212"/>
      <c r="CWN212"/>
      <c r="CWO212"/>
      <c r="CWP212"/>
      <c r="CWQ212"/>
      <c r="CWR212"/>
      <c r="CWS212"/>
      <c r="CWT212"/>
      <c r="CWU212"/>
      <c r="CWV212"/>
      <c r="CWW212"/>
      <c r="CWX212"/>
      <c r="CWY212"/>
      <c r="CWZ212"/>
      <c r="CXA212"/>
      <c r="CXB212"/>
      <c r="CXC212"/>
      <c r="CXD212"/>
      <c r="CXE212"/>
      <c r="CXF212"/>
      <c r="CXG212"/>
      <c r="CXH212"/>
      <c r="CXI212"/>
      <c r="CXJ212"/>
      <c r="CXK212"/>
      <c r="CXL212"/>
      <c r="CXM212"/>
      <c r="CXN212"/>
      <c r="CXO212"/>
      <c r="CXP212"/>
      <c r="CXQ212"/>
      <c r="CXR212"/>
      <c r="CXS212"/>
      <c r="CXT212"/>
      <c r="CXU212"/>
      <c r="CXV212"/>
      <c r="CXW212"/>
      <c r="CXX212"/>
      <c r="CXY212"/>
      <c r="CXZ212"/>
      <c r="CYA212"/>
      <c r="CYB212"/>
      <c r="CYC212"/>
      <c r="CYD212"/>
      <c r="CYE212"/>
      <c r="CYF212"/>
      <c r="CYG212"/>
      <c r="CYH212"/>
      <c r="CYI212"/>
      <c r="CYJ212"/>
      <c r="CYK212"/>
      <c r="CYL212"/>
      <c r="CYM212"/>
      <c r="CYN212"/>
      <c r="CYO212"/>
      <c r="CYP212"/>
      <c r="CYQ212"/>
      <c r="CYR212"/>
      <c r="CYS212"/>
      <c r="CYT212"/>
      <c r="CYU212"/>
      <c r="CYV212"/>
      <c r="CYW212"/>
      <c r="CYX212"/>
      <c r="CYY212"/>
      <c r="CYZ212"/>
      <c r="CZA212"/>
      <c r="CZB212"/>
      <c r="CZC212"/>
      <c r="CZD212"/>
      <c r="CZE212"/>
      <c r="CZF212"/>
      <c r="CZG212"/>
      <c r="CZH212"/>
      <c r="CZI212"/>
      <c r="CZJ212"/>
      <c r="CZK212"/>
      <c r="CZL212"/>
      <c r="CZM212"/>
      <c r="CZN212"/>
      <c r="CZO212"/>
      <c r="CZP212"/>
      <c r="CZQ212"/>
      <c r="CZR212"/>
      <c r="CZS212"/>
      <c r="CZT212"/>
      <c r="CZU212"/>
      <c r="CZV212"/>
      <c r="CZW212"/>
      <c r="CZX212"/>
      <c r="CZY212"/>
      <c r="CZZ212"/>
      <c r="DAA212"/>
      <c r="DAB212"/>
      <c r="DAC212"/>
      <c r="DAD212"/>
      <c r="DAE212"/>
      <c r="DAF212"/>
      <c r="DAG212"/>
      <c r="DAH212"/>
      <c r="DAI212"/>
      <c r="DAJ212"/>
      <c r="DAK212"/>
      <c r="DAL212"/>
      <c r="DAM212"/>
      <c r="DAN212"/>
      <c r="DAO212"/>
      <c r="DAP212"/>
      <c r="DAQ212"/>
      <c r="DAR212"/>
      <c r="DAS212"/>
      <c r="DAT212"/>
      <c r="DAU212"/>
      <c r="DAV212"/>
      <c r="DAW212"/>
      <c r="DAX212"/>
      <c r="DAY212"/>
      <c r="DAZ212"/>
      <c r="DBA212"/>
      <c r="DBB212"/>
      <c r="DBC212"/>
      <c r="DBD212"/>
      <c r="DBE212"/>
      <c r="DBF212"/>
      <c r="DBG212"/>
      <c r="DBH212"/>
      <c r="DBI212"/>
      <c r="DBJ212"/>
      <c r="DBK212"/>
      <c r="DBL212"/>
      <c r="DBM212"/>
      <c r="DBN212"/>
      <c r="DBO212"/>
      <c r="DBP212"/>
      <c r="DBQ212"/>
      <c r="DBR212"/>
      <c r="DBS212"/>
      <c r="DBT212"/>
      <c r="DBU212"/>
      <c r="DBV212"/>
      <c r="DBW212"/>
      <c r="DBX212"/>
      <c r="DBY212"/>
      <c r="DBZ212"/>
      <c r="DCA212"/>
      <c r="DCB212"/>
      <c r="DCC212"/>
      <c r="DCD212"/>
      <c r="DCE212"/>
      <c r="DCF212"/>
      <c r="DCG212"/>
      <c r="DCH212"/>
      <c r="DCI212"/>
      <c r="DCJ212"/>
      <c r="DCK212"/>
      <c r="DCL212"/>
      <c r="DCM212"/>
      <c r="DCN212"/>
      <c r="DCO212"/>
      <c r="DCP212"/>
      <c r="DCQ212"/>
      <c r="DCR212"/>
      <c r="DCS212"/>
      <c r="DCT212"/>
      <c r="DCU212"/>
      <c r="DCV212"/>
      <c r="DCW212"/>
      <c r="DCX212"/>
      <c r="DCY212"/>
      <c r="DCZ212"/>
      <c r="DDA212"/>
      <c r="DDB212"/>
      <c r="DDC212"/>
      <c r="DDD212"/>
      <c r="DDE212"/>
      <c r="DDF212"/>
      <c r="DDG212"/>
      <c r="DDH212"/>
      <c r="DDI212"/>
      <c r="DDJ212"/>
      <c r="DDK212"/>
      <c r="DDL212"/>
      <c r="DDM212"/>
      <c r="DDN212"/>
      <c r="DDO212"/>
      <c r="DDP212"/>
      <c r="DDQ212"/>
      <c r="DDR212"/>
      <c r="DDS212"/>
      <c r="DDT212"/>
      <c r="DDU212"/>
      <c r="DDV212"/>
      <c r="DDW212"/>
      <c r="DDX212"/>
      <c r="DDY212"/>
      <c r="DDZ212"/>
      <c r="DEA212"/>
      <c r="DEB212"/>
      <c r="DEC212"/>
      <c r="DED212"/>
      <c r="DEE212"/>
      <c r="DEF212"/>
      <c r="DEG212"/>
      <c r="DEH212"/>
      <c r="DEI212"/>
      <c r="DEJ212"/>
      <c r="DEK212"/>
      <c r="DEL212"/>
      <c r="DEM212"/>
      <c r="DEN212"/>
      <c r="DEO212"/>
      <c r="DEP212"/>
      <c r="DEQ212"/>
      <c r="DER212"/>
      <c r="DES212"/>
      <c r="DET212"/>
      <c r="DEU212"/>
      <c r="DEV212"/>
      <c r="DEW212"/>
      <c r="DEX212"/>
      <c r="DEY212"/>
      <c r="DEZ212"/>
      <c r="DFA212"/>
      <c r="DFB212"/>
      <c r="DFC212"/>
      <c r="DFD212"/>
      <c r="DFE212"/>
      <c r="DFF212"/>
      <c r="DFG212"/>
      <c r="DFH212"/>
      <c r="DFI212"/>
      <c r="DFJ212"/>
      <c r="DFK212"/>
      <c r="DFL212"/>
      <c r="DFM212"/>
      <c r="DFN212"/>
      <c r="DFO212"/>
      <c r="DFP212"/>
      <c r="DFQ212"/>
      <c r="DFR212"/>
      <c r="DFS212"/>
      <c r="DFT212"/>
      <c r="DFU212"/>
      <c r="DFV212"/>
      <c r="DFW212"/>
      <c r="DFX212"/>
      <c r="DFY212"/>
      <c r="DFZ212"/>
      <c r="DGA212"/>
      <c r="DGB212"/>
      <c r="DGC212"/>
      <c r="DGD212"/>
      <c r="DGE212"/>
      <c r="DGF212"/>
      <c r="DGG212"/>
      <c r="DGH212"/>
      <c r="DGI212"/>
      <c r="DGJ212"/>
      <c r="DGK212"/>
      <c r="DGL212"/>
      <c r="DGM212"/>
      <c r="DGN212"/>
      <c r="DGO212"/>
      <c r="DGP212"/>
      <c r="DGQ212"/>
      <c r="DGR212"/>
      <c r="DGS212"/>
      <c r="DGT212"/>
      <c r="DGU212"/>
      <c r="DGV212"/>
      <c r="DGW212"/>
      <c r="DGX212"/>
      <c r="DGY212"/>
      <c r="DGZ212"/>
      <c r="DHA212"/>
      <c r="DHB212"/>
      <c r="DHC212"/>
      <c r="DHD212"/>
      <c r="DHE212"/>
      <c r="DHF212"/>
      <c r="DHG212"/>
      <c r="DHH212"/>
      <c r="DHI212"/>
      <c r="DHJ212"/>
      <c r="DHK212"/>
      <c r="DHL212"/>
      <c r="DHM212"/>
      <c r="DHN212"/>
      <c r="DHO212"/>
      <c r="DHP212"/>
      <c r="DHQ212"/>
      <c r="DHR212"/>
      <c r="DHS212"/>
      <c r="DHT212"/>
      <c r="DHU212"/>
      <c r="DHV212"/>
      <c r="DHW212"/>
      <c r="DHX212"/>
      <c r="DHY212"/>
      <c r="DHZ212"/>
      <c r="DIA212"/>
      <c r="DIB212"/>
      <c r="DIC212"/>
      <c r="DID212"/>
      <c r="DIE212"/>
      <c r="DIF212"/>
      <c r="DIG212"/>
      <c r="DIH212"/>
      <c r="DII212"/>
      <c r="DIJ212"/>
      <c r="DIK212"/>
      <c r="DIL212"/>
      <c r="DIM212"/>
      <c r="DIN212"/>
      <c r="DIO212"/>
      <c r="DIP212"/>
      <c r="DIQ212"/>
      <c r="DIR212"/>
      <c r="DIS212"/>
      <c r="DIT212"/>
      <c r="DIU212"/>
      <c r="DIV212"/>
      <c r="DIW212"/>
      <c r="DIX212"/>
      <c r="DIY212"/>
      <c r="DIZ212"/>
      <c r="DJA212"/>
      <c r="DJB212"/>
      <c r="DJC212"/>
      <c r="DJD212"/>
      <c r="DJE212"/>
      <c r="DJF212"/>
      <c r="DJG212"/>
      <c r="DJH212"/>
      <c r="DJI212"/>
      <c r="DJJ212"/>
      <c r="DJK212"/>
      <c r="DJL212"/>
      <c r="DJM212"/>
      <c r="DJN212"/>
      <c r="DJO212"/>
      <c r="DJP212"/>
      <c r="DJQ212"/>
      <c r="DJR212"/>
      <c r="DJS212"/>
      <c r="DJT212"/>
      <c r="DJU212"/>
      <c r="DJV212"/>
      <c r="DJW212"/>
      <c r="DJX212"/>
      <c r="DJY212"/>
      <c r="DJZ212"/>
      <c r="DKA212"/>
      <c r="DKB212"/>
      <c r="DKC212"/>
      <c r="DKD212"/>
      <c r="DKE212"/>
      <c r="DKF212"/>
      <c r="DKG212"/>
      <c r="DKH212"/>
      <c r="DKI212"/>
      <c r="DKJ212"/>
      <c r="DKK212"/>
      <c r="DKL212"/>
      <c r="DKM212"/>
      <c r="DKN212"/>
      <c r="DKO212"/>
      <c r="DKP212"/>
      <c r="DKQ212"/>
      <c r="DKR212"/>
      <c r="DKS212"/>
      <c r="DKT212"/>
      <c r="DKU212"/>
      <c r="DKV212"/>
      <c r="DKW212"/>
      <c r="DKX212"/>
      <c r="DKY212"/>
      <c r="DKZ212"/>
      <c r="DLA212"/>
      <c r="DLB212"/>
      <c r="DLC212"/>
      <c r="DLD212"/>
      <c r="DLE212"/>
      <c r="DLF212"/>
      <c r="DLG212"/>
      <c r="DLH212"/>
      <c r="DLI212"/>
      <c r="DLJ212"/>
      <c r="DLK212"/>
      <c r="DLL212"/>
      <c r="DLM212"/>
      <c r="DLN212"/>
      <c r="DLO212"/>
      <c r="DLP212"/>
      <c r="DLQ212"/>
      <c r="DLR212"/>
      <c r="DLS212"/>
      <c r="DLT212"/>
      <c r="DLU212"/>
      <c r="DLV212"/>
      <c r="DLW212"/>
      <c r="DLX212"/>
      <c r="DLY212"/>
      <c r="DLZ212"/>
      <c r="DMA212"/>
      <c r="DMB212"/>
      <c r="DMC212"/>
      <c r="DMD212"/>
      <c r="DME212"/>
      <c r="DMF212"/>
      <c r="DMG212"/>
      <c r="DMH212"/>
      <c r="DMI212"/>
      <c r="DMJ212"/>
      <c r="DMK212"/>
      <c r="DML212"/>
      <c r="DMM212"/>
      <c r="DMN212"/>
      <c r="DMO212"/>
      <c r="DMP212"/>
      <c r="DMQ212"/>
      <c r="DMR212"/>
      <c r="DMS212"/>
      <c r="DMT212"/>
      <c r="DMU212"/>
      <c r="DMV212"/>
      <c r="DMW212"/>
      <c r="DMX212"/>
      <c r="DMY212"/>
      <c r="DMZ212"/>
      <c r="DNA212"/>
      <c r="DNB212"/>
      <c r="DNC212"/>
      <c r="DND212"/>
      <c r="DNE212"/>
      <c r="DNF212"/>
      <c r="DNG212"/>
      <c r="DNH212"/>
      <c r="DNI212"/>
      <c r="DNJ212"/>
      <c r="DNK212"/>
      <c r="DNL212"/>
      <c r="DNM212"/>
      <c r="DNN212"/>
      <c r="DNO212"/>
      <c r="DNP212"/>
      <c r="DNQ212"/>
      <c r="DNR212"/>
      <c r="DNS212"/>
      <c r="DNT212"/>
      <c r="DNU212"/>
      <c r="DNV212"/>
      <c r="DNW212"/>
      <c r="DNX212"/>
      <c r="DNY212"/>
      <c r="DNZ212"/>
      <c r="DOA212"/>
      <c r="DOB212"/>
      <c r="DOC212"/>
      <c r="DOD212"/>
      <c r="DOE212"/>
      <c r="DOF212"/>
      <c r="DOG212"/>
      <c r="DOH212"/>
      <c r="DOI212"/>
      <c r="DOJ212"/>
      <c r="DOK212"/>
      <c r="DOL212"/>
      <c r="DOM212"/>
      <c r="DON212"/>
      <c r="DOO212"/>
      <c r="DOP212"/>
      <c r="DOQ212"/>
      <c r="DOR212"/>
      <c r="DOS212"/>
      <c r="DOT212"/>
      <c r="DOU212"/>
      <c r="DOV212"/>
      <c r="DOW212"/>
      <c r="DOX212"/>
      <c r="DOY212"/>
      <c r="DOZ212"/>
      <c r="DPA212"/>
      <c r="DPB212"/>
      <c r="DPC212"/>
      <c r="DPD212"/>
      <c r="DPE212"/>
      <c r="DPF212"/>
      <c r="DPG212"/>
      <c r="DPH212"/>
      <c r="DPI212"/>
      <c r="DPJ212"/>
      <c r="DPK212"/>
      <c r="DPL212"/>
      <c r="DPM212"/>
      <c r="DPN212"/>
      <c r="DPO212"/>
      <c r="DPP212"/>
      <c r="DPQ212"/>
      <c r="DPR212"/>
      <c r="DPS212"/>
      <c r="DPT212"/>
      <c r="DPU212"/>
      <c r="DPV212"/>
      <c r="DPW212"/>
      <c r="DPX212"/>
      <c r="DPY212"/>
      <c r="DPZ212"/>
      <c r="DQA212"/>
      <c r="DQB212"/>
      <c r="DQC212"/>
      <c r="DQD212"/>
      <c r="DQE212"/>
      <c r="DQF212"/>
      <c r="DQG212"/>
      <c r="DQH212"/>
      <c r="DQI212"/>
      <c r="DQJ212"/>
      <c r="DQK212"/>
      <c r="DQL212"/>
      <c r="DQM212"/>
      <c r="DQN212"/>
      <c r="DQO212"/>
      <c r="DQP212"/>
      <c r="DQQ212"/>
      <c r="DQR212"/>
      <c r="DQS212"/>
      <c r="DQT212"/>
      <c r="DQU212"/>
      <c r="DQV212"/>
      <c r="DQW212"/>
      <c r="DQX212"/>
      <c r="DQY212"/>
      <c r="DQZ212"/>
      <c r="DRA212"/>
      <c r="DRB212"/>
      <c r="DRC212"/>
      <c r="DRD212"/>
      <c r="DRE212"/>
      <c r="DRF212"/>
      <c r="DRG212"/>
      <c r="DRH212"/>
      <c r="DRI212"/>
      <c r="DRJ212"/>
      <c r="DRK212"/>
      <c r="DRL212"/>
      <c r="DRM212"/>
      <c r="DRN212"/>
      <c r="DRO212"/>
      <c r="DRP212"/>
      <c r="DRQ212"/>
      <c r="DRR212"/>
      <c r="DRS212"/>
      <c r="DRT212"/>
      <c r="DRU212"/>
      <c r="DRV212"/>
      <c r="DRW212"/>
      <c r="DRX212"/>
      <c r="DRY212"/>
      <c r="DRZ212"/>
      <c r="DSA212"/>
      <c r="DSB212"/>
      <c r="DSC212"/>
      <c r="DSD212"/>
      <c r="DSE212"/>
      <c r="DSF212"/>
      <c r="DSG212"/>
      <c r="DSH212"/>
      <c r="DSI212"/>
      <c r="DSJ212"/>
      <c r="DSK212"/>
      <c r="DSL212"/>
      <c r="DSM212"/>
      <c r="DSN212"/>
      <c r="DSO212"/>
      <c r="DSP212"/>
      <c r="DSQ212"/>
      <c r="DSR212"/>
      <c r="DSS212"/>
      <c r="DST212"/>
      <c r="DSU212"/>
      <c r="DSV212"/>
      <c r="DSW212"/>
      <c r="DSX212"/>
      <c r="DSY212"/>
      <c r="DSZ212"/>
      <c r="DTA212"/>
      <c r="DTB212"/>
      <c r="DTC212"/>
      <c r="DTD212"/>
      <c r="DTE212"/>
      <c r="DTF212"/>
      <c r="DTG212"/>
      <c r="DTH212"/>
      <c r="DTI212"/>
      <c r="DTJ212"/>
      <c r="DTK212"/>
      <c r="DTL212"/>
      <c r="DTM212"/>
      <c r="DTN212"/>
      <c r="DTO212"/>
      <c r="DTP212"/>
      <c r="DTQ212"/>
      <c r="DTR212"/>
      <c r="DTS212"/>
      <c r="DTT212"/>
      <c r="DTU212"/>
      <c r="DTV212"/>
      <c r="DTW212"/>
      <c r="DTX212"/>
      <c r="DTY212"/>
      <c r="DTZ212"/>
      <c r="DUA212"/>
      <c r="DUB212"/>
      <c r="DUC212"/>
      <c r="DUD212"/>
      <c r="DUE212"/>
      <c r="DUF212"/>
      <c r="DUG212"/>
      <c r="DUH212"/>
      <c r="DUI212"/>
      <c r="DUJ212"/>
      <c r="DUK212"/>
      <c r="DUL212"/>
      <c r="DUM212"/>
      <c r="DUN212"/>
      <c r="DUO212"/>
      <c r="DUP212"/>
      <c r="DUQ212"/>
      <c r="DUR212"/>
      <c r="DUS212"/>
      <c r="DUT212"/>
      <c r="DUU212"/>
      <c r="DUV212"/>
      <c r="DUW212"/>
      <c r="DUX212"/>
      <c r="DUY212"/>
      <c r="DUZ212"/>
      <c r="DVA212"/>
      <c r="DVB212"/>
      <c r="DVC212"/>
      <c r="DVD212"/>
      <c r="DVE212"/>
      <c r="DVF212"/>
      <c r="DVG212"/>
      <c r="DVH212"/>
      <c r="DVI212"/>
      <c r="DVJ212"/>
      <c r="DVK212"/>
      <c r="DVL212"/>
      <c r="DVM212"/>
      <c r="DVN212"/>
      <c r="DVO212"/>
      <c r="DVP212"/>
      <c r="DVQ212"/>
      <c r="DVR212"/>
      <c r="DVS212"/>
      <c r="DVT212"/>
      <c r="DVU212"/>
      <c r="DVV212"/>
      <c r="DVW212"/>
      <c r="DVX212"/>
      <c r="DVY212"/>
      <c r="DVZ212"/>
      <c r="DWA212"/>
      <c r="DWB212"/>
      <c r="DWC212"/>
      <c r="DWD212"/>
      <c r="DWE212"/>
      <c r="DWF212"/>
      <c r="DWG212"/>
      <c r="DWH212"/>
      <c r="DWI212"/>
      <c r="DWJ212"/>
      <c r="DWK212"/>
      <c r="DWL212"/>
      <c r="DWM212"/>
      <c r="DWN212"/>
      <c r="DWO212"/>
      <c r="DWP212"/>
      <c r="DWQ212"/>
      <c r="DWR212"/>
      <c r="DWS212"/>
      <c r="DWT212"/>
      <c r="DWU212"/>
      <c r="DWV212"/>
      <c r="DWW212"/>
      <c r="DWX212"/>
      <c r="DWY212"/>
      <c r="DWZ212"/>
      <c r="DXA212"/>
      <c r="DXB212"/>
      <c r="DXC212"/>
      <c r="DXD212"/>
      <c r="DXE212"/>
      <c r="DXF212"/>
      <c r="DXG212"/>
      <c r="DXH212"/>
      <c r="DXI212"/>
      <c r="DXJ212"/>
      <c r="DXK212"/>
      <c r="DXL212"/>
      <c r="DXM212"/>
      <c r="DXN212"/>
      <c r="DXO212"/>
      <c r="DXP212"/>
      <c r="DXQ212"/>
      <c r="DXR212"/>
      <c r="DXS212"/>
      <c r="DXT212"/>
      <c r="DXU212"/>
      <c r="DXV212"/>
      <c r="DXW212"/>
      <c r="DXX212"/>
      <c r="DXY212"/>
      <c r="DXZ212"/>
      <c r="DYA212"/>
      <c r="DYB212"/>
      <c r="DYC212"/>
      <c r="DYD212"/>
      <c r="DYE212"/>
      <c r="DYF212"/>
      <c r="DYG212"/>
      <c r="DYH212"/>
      <c r="DYI212"/>
      <c r="DYJ212"/>
      <c r="DYK212"/>
      <c r="DYL212"/>
      <c r="DYM212"/>
      <c r="DYN212"/>
      <c r="DYO212"/>
      <c r="DYP212"/>
      <c r="DYQ212"/>
      <c r="DYR212"/>
      <c r="DYS212"/>
      <c r="DYT212"/>
      <c r="DYU212"/>
      <c r="DYV212"/>
      <c r="DYW212"/>
      <c r="DYX212"/>
      <c r="DYY212"/>
      <c r="DYZ212"/>
      <c r="DZA212"/>
      <c r="DZB212"/>
      <c r="DZC212"/>
      <c r="DZD212"/>
      <c r="DZE212"/>
      <c r="DZF212"/>
      <c r="DZG212"/>
      <c r="DZH212"/>
      <c r="DZI212"/>
      <c r="DZJ212"/>
      <c r="DZK212"/>
      <c r="DZL212"/>
      <c r="DZM212"/>
      <c r="DZN212"/>
      <c r="DZO212"/>
      <c r="DZP212"/>
      <c r="DZQ212"/>
      <c r="DZR212"/>
      <c r="DZS212"/>
      <c r="DZT212"/>
      <c r="DZU212"/>
      <c r="DZV212"/>
      <c r="DZW212"/>
      <c r="DZX212"/>
      <c r="DZY212"/>
      <c r="DZZ212"/>
      <c r="EAA212"/>
      <c r="EAB212"/>
      <c r="EAC212"/>
      <c r="EAD212"/>
      <c r="EAE212"/>
      <c r="EAF212"/>
      <c r="EAG212"/>
      <c r="EAH212"/>
      <c r="EAI212"/>
      <c r="EAJ212"/>
      <c r="EAK212"/>
      <c r="EAL212"/>
      <c r="EAM212"/>
      <c r="EAN212"/>
      <c r="EAO212"/>
      <c r="EAP212"/>
      <c r="EAQ212"/>
      <c r="EAR212"/>
      <c r="EAS212"/>
      <c r="EAT212"/>
      <c r="EAU212"/>
      <c r="EAV212"/>
      <c r="EAW212"/>
      <c r="EAX212"/>
      <c r="EAY212"/>
      <c r="EAZ212"/>
      <c r="EBA212"/>
      <c r="EBB212"/>
      <c r="EBC212"/>
      <c r="EBD212"/>
      <c r="EBE212"/>
      <c r="EBF212"/>
      <c r="EBG212"/>
      <c r="EBH212"/>
      <c r="EBI212"/>
      <c r="EBJ212"/>
      <c r="EBK212"/>
      <c r="EBL212"/>
      <c r="EBM212"/>
      <c r="EBN212"/>
      <c r="EBO212"/>
      <c r="EBP212"/>
      <c r="EBQ212"/>
      <c r="EBR212"/>
      <c r="EBS212"/>
      <c r="EBT212"/>
      <c r="EBU212"/>
      <c r="EBV212"/>
      <c r="EBW212"/>
      <c r="EBX212"/>
      <c r="EBY212"/>
      <c r="EBZ212"/>
      <c r="ECA212"/>
      <c r="ECB212"/>
      <c r="ECC212"/>
      <c r="ECD212"/>
      <c r="ECE212"/>
      <c r="ECF212"/>
      <c r="ECG212"/>
      <c r="ECH212"/>
      <c r="ECI212"/>
      <c r="ECJ212"/>
      <c r="ECK212"/>
      <c r="ECL212"/>
      <c r="ECM212"/>
      <c r="ECN212"/>
      <c r="ECO212"/>
      <c r="ECP212"/>
      <c r="ECQ212"/>
      <c r="ECR212"/>
      <c r="ECS212"/>
      <c r="ECT212"/>
      <c r="ECU212"/>
      <c r="ECV212"/>
      <c r="ECW212"/>
      <c r="ECX212"/>
      <c r="ECY212"/>
      <c r="ECZ212"/>
      <c r="EDA212"/>
      <c r="EDB212"/>
      <c r="EDC212"/>
      <c r="EDD212"/>
      <c r="EDE212"/>
      <c r="EDF212"/>
      <c r="EDG212"/>
      <c r="EDH212"/>
      <c r="EDI212"/>
      <c r="EDJ212"/>
      <c r="EDK212"/>
      <c r="EDL212"/>
      <c r="EDM212"/>
      <c r="EDN212"/>
      <c r="EDO212"/>
      <c r="EDP212"/>
      <c r="EDQ212"/>
      <c r="EDR212"/>
      <c r="EDS212"/>
      <c r="EDT212"/>
      <c r="EDU212"/>
      <c r="EDV212"/>
      <c r="EDW212"/>
      <c r="EDX212"/>
      <c r="EDY212"/>
      <c r="EDZ212"/>
      <c r="EEA212"/>
      <c r="EEB212"/>
      <c r="EEC212"/>
      <c r="EED212"/>
      <c r="EEE212"/>
      <c r="EEF212"/>
      <c r="EEG212"/>
      <c r="EEH212"/>
      <c r="EEI212"/>
      <c r="EEJ212"/>
      <c r="EEK212"/>
      <c r="EEL212"/>
      <c r="EEM212"/>
      <c r="EEN212"/>
      <c r="EEO212"/>
      <c r="EEP212"/>
      <c r="EEQ212"/>
      <c r="EER212"/>
      <c r="EES212"/>
      <c r="EET212"/>
      <c r="EEU212"/>
      <c r="EEV212"/>
      <c r="EEW212"/>
      <c r="EEX212"/>
      <c r="EEY212"/>
      <c r="EEZ212"/>
      <c r="EFA212"/>
      <c r="EFB212"/>
      <c r="EFC212"/>
      <c r="EFD212"/>
      <c r="EFE212"/>
      <c r="EFF212"/>
      <c r="EFG212"/>
      <c r="EFH212"/>
      <c r="EFI212"/>
      <c r="EFJ212"/>
      <c r="EFK212"/>
      <c r="EFL212"/>
      <c r="EFM212"/>
      <c r="EFN212"/>
      <c r="EFO212"/>
      <c r="EFP212"/>
      <c r="EFQ212"/>
      <c r="EFR212"/>
      <c r="EFS212"/>
      <c r="EFT212"/>
      <c r="EFU212"/>
      <c r="EFV212"/>
      <c r="EFW212"/>
      <c r="EFX212"/>
      <c r="EFY212"/>
      <c r="EFZ212"/>
      <c r="EGA212"/>
      <c r="EGB212"/>
      <c r="EGC212"/>
      <c r="EGD212"/>
      <c r="EGE212"/>
      <c r="EGF212"/>
      <c r="EGG212"/>
      <c r="EGH212"/>
      <c r="EGI212"/>
      <c r="EGJ212"/>
      <c r="EGK212"/>
      <c r="EGL212"/>
      <c r="EGM212"/>
      <c r="EGN212"/>
      <c r="EGO212"/>
      <c r="EGP212"/>
      <c r="EGQ212"/>
      <c r="EGR212"/>
      <c r="EGS212"/>
      <c r="EGT212"/>
      <c r="EGU212"/>
      <c r="EGV212"/>
      <c r="EGW212"/>
      <c r="EGX212"/>
      <c r="EGY212"/>
      <c r="EGZ212"/>
      <c r="EHA212"/>
      <c r="EHB212"/>
      <c r="EHC212"/>
      <c r="EHD212"/>
      <c r="EHE212"/>
      <c r="EHF212"/>
      <c r="EHG212"/>
      <c r="EHH212"/>
      <c r="EHI212"/>
      <c r="EHJ212"/>
      <c r="EHK212"/>
      <c r="EHL212"/>
      <c r="EHM212"/>
      <c r="EHN212"/>
      <c r="EHO212"/>
      <c r="EHP212"/>
      <c r="EHQ212"/>
      <c r="EHR212"/>
      <c r="EHS212"/>
      <c r="EHT212"/>
      <c r="EHU212"/>
      <c r="EHV212"/>
      <c r="EHW212"/>
      <c r="EHX212"/>
      <c r="EHY212"/>
      <c r="EHZ212"/>
      <c r="EIA212"/>
      <c r="EIB212"/>
      <c r="EIC212"/>
      <c r="EID212"/>
      <c r="EIE212"/>
      <c r="EIF212"/>
      <c r="EIG212"/>
      <c r="EIH212"/>
      <c r="EII212"/>
      <c r="EIJ212"/>
      <c r="EIK212"/>
      <c r="EIL212"/>
      <c r="EIM212"/>
      <c r="EIN212"/>
      <c r="EIO212"/>
      <c r="EIP212"/>
      <c r="EIQ212"/>
      <c r="EIR212"/>
      <c r="EIS212"/>
      <c r="EIT212"/>
      <c r="EIU212"/>
      <c r="EIV212"/>
      <c r="EIW212"/>
      <c r="EIX212"/>
      <c r="EIY212"/>
      <c r="EIZ212"/>
      <c r="EJA212"/>
      <c r="EJB212"/>
      <c r="EJC212"/>
      <c r="EJD212"/>
      <c r="EJE212"/>
      <c r="EJF212"/>
      <c r="EJG212"/>
      <c r="EJH212"/>
      <c r="EJI212"/>
      <c r="EJJ212"/>
      <c r="EJK212"/>
      <c r="EJL212"/>
      <c r="EJM212"/>
      <c r="EJN212"/>
      <c r="EJO212"/>
      <c r="EJP212"/>
      <c r="EJQ212"/>
      <c r="EJR212"/>
      <c r="EJS212"/>
      <c r="EJT212"/>
      <c r="EJU212"/>
      <c r="EJV212"/>
      <c r="EJW212"/>
      <c r="EJX212"/>
      <c r="EJY212"/>
      <c r="EJZ212"/>
      <c r="EKA212"/>
      <c r="EKB212"/>
      <c r="EKC212"/>
      <c r="EKD212"/>
      <c r="EKE212"/>
      <c r="EKF212"/>
      <c r="EKG212"/>
      <c r="EKH212"/>
      <c r="EKI212"/>
      <c r="EKJ212"/>
      <c r="EKK212"/>
      <c r="EKL212"/>
      <c r="EKM212"/>
      <c r="EKN212"/>
      <c r="EKO212"/>
      <c r="EKP212"/>
      <c r="EKQ212"/>
      <c r="EKR212"/>
      <c r="EKS212"/>
      <c r="EKT212"/>
      <c r="EKU212"/>
      <c r="EKV212"/>
      <c r="EKW212"/>
      <c r="EKX212"/>
      <c r="EKY212"/>
      <c r="EKZ212"/>
      <c r="ELA212"/>
      <c r="ELB212"/>
      <c r="ELC212"/>
      <c r="ELD212"/>
      <c r="ELE212"/>
      <c r="ELF212"/>
      <c r="ELG212"/>
      <c r="ELH212"/>
      <c r="ELI212"/>
      <c r="ELJ212"/>
      <c r="ELK212"/>
      <c r="ELL212"/>
      <c r="ELM212"/>
      <c r="ELN212"/>
      <c r="ELO212"/>
      <c r="ELP212"/>
      <c r="ELQ212"/>
      <c r="ELR212"/>
      <c r="ELS212"/>
      <c r="ELT212"/>
      <c r="ELU212"/>
      <c r="ELV212"/>
      <c r="ELW212"/>
      <c r="ELX212"/>
      <c r="ELY212"/>
      <c r="ELZ212"/>
      <c r="EMA212"/>
      <c r="EMB212"/>
      <c r="EMC212"/>
      <c r="EMD212"/>
      <c r="EME212"/>
      <c r="EMF212"/>
      <c r="EMG212"/>
      <c r="EMH212"/>
      <c r="EMI212"/>
      <c r="EMJ212"/>
      <c r="EMK212"/>
      <c r="EML212"/>
      <c r="EMM212"/>
      <c r="EMN212"/>
      <c r="EMO212"/>
      <c r="EMP212"/>
      <c r="EMQ212"/>
      <c r="EMR212"/>
      <c r="EMS212"/>
      <c r="EMT212"/>
      <c r="EMU212"/>
      <c r="EMV212"/>
      <c r="EMW212"/>
      <c r="EMX212"/>
      <c r="EMY212"/>
      <c r="EMZ212"/>
      <c r="ENA212"/>
      <c r="ENB212"/>
      <c r="ENC212"/>
      <c r="END212"/>
      <c r="ENE212"/>
      <c r="ENF212"/>
      <c r="ENG212"/>
      <c r="ENH212"/>
      <c r="ENI212"/>
      <c r="ENJ212"/>
      <c r="ENK212"/>
      <c r="ENL212"/>
      <c r="ENM212"/>
      <c r="ENN212"/>
      <c r="ENO212"/>
      <c r="ENP212"/>
      <c r="ENQ212"/>
      <c r="ENR212"/>
      <c r="ENS212"/>
      <c r="ENT212"/>
      <c r="ENU212"/>
      <c r="ENV212"/>
      <c r="ENW212"/>
      <c r="ENX212"/>
      <c r="ENY212"/>
      <c r="ENZ212"/>
      <c r="EOA212"/>
      <c r="EOB212"/>
      <c r="EOC212"/>
      <c r="EOD212"/>
      <c r="EOE212"/>
      <c r="EOF212"/>
      <c r="EOG212"/>
      <c r="EOH212"/>
      <c r="EOI212"/>
      <c r="EOJ212"/>
      <c r="EOK212"/>
      <c r="EOL212"/>
      <c r="EOM212"/>
      <c r="EON212"/>
      <c r="EOO212"/>
      <c r="EOP212"/>
      <c r="EOQ212"/>
      <c r="EOR212"/>
      <c r="EOS212"/>
      <c r="EOT212"/>
      <c r="EOU212"/>
      <c r="EOV212"/>
      <c r="EOW212"/>
      <c r="EOX212"/>
      <c r="EOY212"/>
      <c r="EOZ212"/>
      <c r="EPA212"/>
      <c r="EPB212"/>
      <c r="EPC212"/>
      <c r="EPD212"/>
      <c r="EPE212"/>
      <c r="EPF212"/>
      <c r="EPG212"/>
      <c r="EPH212"/>
      <c r="EPI212"/>
      <c r="EPJ212"/>
      <c r="EPK212"/>
      <c r="EPL212"/>
      <c r="EPM212"/>
      <c r="EPN212"/>
      <c r="EPO212"/>
      <c r="EPP212"/>
      <c r="EPQ212"/>
      <c r="EPR212"/>
      <c r="EPS212"/>
      <c r="EPT212"/>
      <c r="EPU212"/>
      <c r="EPV212"/>
      <c r="EPW212"/>
      <c r="EPX212"/>
      <c r="EPY212"/>
      <c r="EPZ212"/>
      <c r="EQA212"/>
      <c r="EQB212"/>
      <c r="EQC212"/>
      <c r="EQD212"/>
      <c r="EQE212"/>
      <c r="EQF212"/>
      <c r="EQG212"/>
      <c r="EQH212"/>
      <c r="EQI212"/>
      <c r="EQJ212"/>
      <c r="EQK212"/>
      <c r="EQL212"/>
      <c r="EQM212"/>
      <c r="EQN212"/>
      <c r="EQO212"/>
      <c r="EQP212"/>
      <c r="EQQ212"/>
      <c r="EQR212"/>
      <c r="EQS212"/>
      <c r="EQT212"/>
      <c r="EQU212"/>
      <c r="EQV212"/>
      <c r="EQW212"/>
      <c r="EQX212"/>
      <c r="EQY212"/>
      <c r="EQZ212"/>
      <c r="ERA212"/>
      <c r="ERB212"/>
      <c r="ERC212"/>
      <c r="ERD212"/>
      <c r="ERE212"/>
      <c r="ERF212"/>
      <c r="ERG212"/>
      <c r="ERH212"/>
      <c r="ERI212"/>
      <c r="ERJ212"/>
      <c r="ERK212"/>
      <c r="ERL212"/>
      <c r="ERM212"/>
      <c r="ERN212"/>
      <c r="ERO212"/>
      <c r="ERP212"/>
      <c r="ERQ212"/>
      <c r="ERR212"/>
      <c r="ERS212"/>
      <c r="ERT212"/>
      <c r="ERU212"/>
      <c r="ERV212"/>
      <c r="ERW212"/>
      <c r="ERX212"/>
      <c r="ERY212"/>
      <c r="ERZ212"/>
      <c r="ESA212"/>
      <c r="ESB212"/>
      <c r="ESC212"/>
      <c r="ESD212"/>
      <c r="ESE212"/>
      <c r="ESF212"/>
      <c r="ESG212"/>
      <c r="ESH212"/>
      <c r="ESI212"/>
      <c r="ESJ212"/>
      <c r="ESK212"/>
      <c r="ESL212"/>
      <c r="ESM212"/>
      <c r="ESN212"/>
      <c r="ESO212"/>
      <c r="ESP212"/>
      <c r="ESQ212"/>
      <c r="ESR212"/>
      <c r="ESS212"/>
      <c r="EST212"/>
      <c r="ESU212"/>
      <c r="ESV212"/>
      <c r="ESW212"/>
      <c r="ESX212"/>
      <c r="ESY212"/>
      <c r="ESZ212"/>
      <c r="ETA212"/>
      <c r="ETB212"/>
      <c r="ETC212"/>
      <c r="ETD212"/>
      <c r="ETE212"/>
      <c r="ETF212"/>
      <c r="ETG212"/>
      <c r="ETH212"/>
      <c r="ETI212"/>
      <c r="ETJ212"/>
      <c r="ETK212"/>
      <c r="ETL212"/>
      <c r="ETM212"/>
      <c r="ETN212"/>
      <c r="ETO212"/>
      <c r="ETP212"/>
      <c r="ETQ212"/>
      <c r="ETR212"/>
      <c r="ETS212"/>
      <c r="ETT212"/>
      <c r="ETU212"/>
      <c r="ETV212"/>
      <c r="ETW212"/>
      <c r="ETX212"/>
      <c r="ETY212"/>
      <c r="ETZ212"/>
      <c r="EUA212"/>
      <c r="EUB212"/>
      <c r="EUC212"/>
      <c r="EUD212"/>
      <c r="EUE212"/>
      <c r="EUF212"/>
      <c r="EUG212"/>
      <c r="EUH212"/>
      <c r="EUI212"/>
      <c r="EUJ212"/>
      <c r="EUK212"/>
      <c r="EUL212"/>
      <c r="EUM212"/>
      <c r="EUN212"/>
      <c r="EUO212"/>
      <c r="EUP212"/>
      <c r="EUQ212"/>
      <c r="EUR212"/>
      <c r="EUS212"/>
      <c r="EUT212"/>
      <c r="EUU212"/>
      <c r="EUV212"/>
      <c r="EUW212"/>
      <c r="EUX212"/>
      <c r="EUY212"/>
      <c r="EUZ212"/>
      <c r="EVA212"/>
      <c r="EVB212"/>
      <c r="EVC212"/>
      <c r="EVD212"/>
      <c r="EVE212"/>
      <c r="EVF212"/>
      <c r="EVG212"/>
      <c r="EVH212"/>
      <c r="EVI212"/>
      <c r="EVJ212"/>
      <c r="EVK212"/>
      <c r="EVL212"/>
      <c r="EVM212"/>
      <c r="EVN212"/>
      <c r="EVO212"/>
      <c r="EVP212"/>
      <c r="EVQ212"/>
      <c r="EVR212"/>
      <c r="EVS212"/>
      <c r="EVT212"/>
      <c r="EVU212"/>
      <c r="EVV212"/>
      <c r="EVW212"/>
      <c r="EVX212"/>
      <c r="EVY212"/>
      <c r="EVZ212"/>
      <c r="EWA212"/>
      <c r="EWB212"/>
      <c r="EWC212"/>
      <c r="EWD212"/>
      <c r="EWE212"/>
      <c r="EWF212"/>
      <c r="EWG212"/>
      <c r="EWH212"/>
      <c r="EWI212"/>
      <c r="EWJ212"/>
      <c r="EWK212"/>
      <c r="EWL212"/>
      <c r="EWM212"/>
      <c r="EWN212"/>
      <c r="EWO212"/>
      <c r="EWP212"/>
      <c r="EWQ212"/>
      <c r="EWR212"/>
      <c r="EWS212"/>
      <c r="EWT212"/>
      <c r="EWU212"/>
      <c r="EWV212"/>
      <c r="EWW212"/>
      <c r="EWX212"/>
      <c r="EWY212"/>
      <c r="EWZ212"/>
      <c r="EXA212"/>
      <c r="EXB212"/>
      <c r="EXC212"/>
      <c r="EXD212"/>
      <c r="EXE212"/>
      <c r="EXF212"/>
      <c r="EXG212"/>
      <c r="EXH212"/>
      <c r="EXI212"/>
      <c r="EXJ212"/>
      <c r="EXK212"/>
      <c r="EXL212"/>
      <c r="EXM212"/>
      <c r="EXN212"/>
      <c r="EXO212"/>
      <c r="EXP212"/>
      <c r="EXQ212"/>
      <c r="EXR212"/>
      <c r="EXS212"/>
      <c r="EXT212"/>
      <c r="EXU212"/>
      <c r="EXV212"/>
      <c r="EXW212"/>
      <c r="EXX212"/>
      <c r="EXY212"/>
      <c r="EXZ212"/>
      <c r="EYA212"/>
      <c r="EYB212"/>
      <c r="EYC212"/>
      <c r="EYD212"/>
      <c r="EYE212"/>
      <c r="EYF212"/>
      <c r="EYG212"/>
      <c r="EYH212"/>
      <c r="EYI212"/>
      <c r="EYJ212"/>
      <c r="EYK212"/>
      <c r="EYL212"/>
      <c r="EYM212"/>
      <c r="EYN212"/>
      <c r="EYO212"/>
      <c r="EYP212"/>
      <c r="EYQ212"/>
      <c r="EYR212"/>
      <c r="EYS212"/>
      <c r="EYT212"/>
      <c r="EYU212"/>
      <c r="EYV212"/>
      <c r="EYW212"/>
      <c r="EYX212"/>
      <c r="EYY212"/>
      <c r="EYZ212"/>
      <c r="EZA212"/>
      <c r="EZB212"/>
      <c r="EZC212"/>
      <c r="EZD212"/>
      <c r="EZE212"/>
      <c r="EZF212"/>
      <c r="EZG212"/>
      <c r="EZH212"/>
      <c r="EZI212"/>
      <c r="EZJ212"/>
      <c r="EZK212"/>
      <c r="EZL212"/>
      <c r="EZM212"/>
      <c r="EZN212"/>
      <c r="EZO212"/>
      <c r="EZP212"/>
      <c r="EZQ212"/>
      <c r="EZR212"/>
      <c r="EZS212"/>
      <c r="EZT212"/>
      <c r="EZU212"/>
      <c r="EZV212"/>
      <c r="EZW212"/>
      <c r="EZX212"/>
      <c r="EZY212"/>
      <c r="EZZ212"/>
      <c r="FAA212"/>
      <c r="FAB212"/>
      <c r="FAC212"/>
      <c r="FAD212"/>
      <c r="FAE212"/>
      <c r="FAF212"/>
      <c r="FAG212"/>
      <c r="FAH212"/>
      <c r="FAI212"/>
      <c r="FAJ212"/>
      <c r="FAK212"/>
      <c r="FAL212"/>
      <c r="FAM212"/>
      <c r="FAN212"/>
      <c r="FAO212"/>
      <c r="FAP212"/>
      <c r="FAQ212"/>
      <c r="FAR212"/>
      <c r="FAS212"/>
      <c r="FAT212"/>
      <c r="FAU212"/>
      <c r="FAV212"/>
      <c r="FAW212"/>
      <c r="FAX212"/>
      <c r="FAY212"/>
      <c r="FAZ212"/>
      <c r="FBA212"/>
      <c r="FBB212"/>
      <c r="FBC212"/>
      <c r="FBD212"/>
      <c r="FBE212"/>
      <c r="FBF212"/>
      <c r="FBG212"/>
      <c r="FBH212"/>
      <c r="FBI212"/>
      <c r="FBJ212"/>
      <c r="FBK212"/>
      <c r="FBL212"/>
      <c r="FBM212"/>
      <c r="FBN212"/>
      <c r="FBO212"/>
      <c r="FBP212"/>
      <c r="FBQ212"/>
      <c r="FBR212"/>
      <c r="FBS212"/>
      <c r="FBT212"/>
      <c r="FBU212"/>
      <c r="FBV212"/>
      <c r="FBW212"/>
      <c r="FBX212"/>
      <c r="FBY212"/>
      <c r="FBZ212"/>
      <c r="FCA212"/>
      <c r="FCB212"/>
      <c r="FCC212"/>
      <c r="FCD212"/>
      <c r="FCE212"/>
      <c r="FCF212"/>
      <c r="FCG212"/>
      <c r="FCH212"/>
      <c r="FCI212"/>
      <c r="FCJ212"/>
      <c r="FCK212"/>
      <c r="FCL212"/>
      <c r="FCM212"/>
      <c r="FCN212"/>
      <c r="FCO212"/>
      <c r="FCP212"/>
      <c r="FCQ212"/>
      <c r="FCR212"/>
      <c r="FCS212"/>
      <c r="FCT212"/>
      <c r="FCU212"/>
      <c r="FCV212"/>
      <c r="FCW212"/>
      <c r="FCX212"/>
      <c r="FCY212"/>
      <c r="FCZ212"/>
      <c r="FDA212"/>
      <c r="FDB212"/>
      <c r="FDC212"/>
      <c r="FDD212"/>
      <c r="FDE212"/>
      <c r="FDF212"/>
      <c r="FDG212"/>
      <c r="FDH212"/>
      <c r="FDI212"/>
      <c r="FDJ212"/>
      <c r="FDK212"/>
      <c r="FDL212"/>
      <c r="FDM212"/>
      <c r="FDN212"/>
      <c r="FDO212"/>
      <c r="FDP212"/>
      <c r="FDQ212"/>
      <c r="FDR212"/>
      <c r="FDS212"/>
      <c r="FDT212"/>
      <c r="FDU212"/>
      <c r="FDV212"/>
      <c r="FDW212"/>
      <c r="FDX212"/>
      <c r="FDY212"/>
      <c r="FDZ212"/>
      <c r="FEA212"/>
      <c r="FEB212"/>
      <c r="FEC212"/>
      <c r="FED212"/>
      <c r="FEE212"/>
      <c r="FEF212"/>
      <c r="FEG212"/>
      <c r="FEH212"/>
      <c r="FEI212"/>
      <c r="FEJ212"/>
      <c r="FEK212"/>
      <c r="FEL212"/>
      <c r="FEM212"/>
      <c r="FEN212"/>
      <c r="FEO212"/>
      <c r="FEP212"/>
      <c r="FEQ212"/>
      <c r="FER212"/>
      <c r="FES212"/>
      <c r="FET212"/>
      <c r="FEU212"/>
      <c r="FEV212"/>
      <c r="FEW212"/>
      <c r="FEX212"/>
      <c r="FEY212"/>
      <c r="FEZ212"/>
      <c r="FFA212"/>
      <c r="FFB212"/>
      <c r="FFC212"/>
      <c r="FFD212"/>
      <c r="FFE212"/>
      <c r="FFF212"/>
      <c r="FFG212"/>
      <c r="FFH212"/>
      <c r="FFI212"/>
      <c r="FFJ212"/>
      <c r="FFK212"/>
      <c r="FFL212"/>
      <c r="FFM212"/>
      <c r="FFN212"/>
      <c r="FFO212"/>
      <c r="FFP212"/>
      <c r="FFQ212"/>
      <c r="FFR212"/>
      <c r="FFS212"/>
      <c r="FFT212"/>
      <c r="FFU212"/>
      <c r="FFV212"/>
      <c r="FFW212"/>
      <c r="FFX212"/>
      <c r="FFY212"/>
      <c r="FFZ212"/>
      <c r="FGA212"/>
      <c r="FGB212"/>
      <c r="FGC212"/>
      <c r="FGD212"/>
      <c r="FGE212"/>
      <c r="FGF212"/>
      <c r="FGG212"/>
      <c r="FGH212"/>
      <c r="FGI212"/>
      <c r="FGJ212"/>
      <c r="FGK212"/>
      <c r="FGL212"/>
      <c r="FGM212"/>
      <c r="FGN212"/>
      <c r="FGO212"/>
      <c r="FGP212"/>
      <c r="FGQ212"/>
      <c r="FGR212"/>
      <c r="FGS212"/>
      <c r="FGT212"/>
      <c r="FGU212"/>
      <c r="FGV212"/>
      <c r="FGW212"/>
      <c r="FGX212"/>
      <c r="FGY212"/>
      <c r="FGZ212"/>
      <c r="FHA212"/>
      <c r="FHB212"/>
      <c r="FHC212"/>
      <c r="FHD212"/>
      <c r="FHE212"/>
      <c r="FHF212"/>
      <c r="FHG212"/>
      <c r="FHH212"/>
      <c r="FHI212"/>
      <c r="FHJ212"/>
      <c r="FHK212"/>
      <c r="FHL212"/>
      <c r="FHM212"/>
      <c r="FHN212"/>
      <c r="FHO212"/>
      <c r="FHP212"/>
      <c r="FHQ212"/>
      <c r="FHR212"/>
      <c r="FHS212"/>
      <c r="FHT212"/>
      <c r="FHU212"/>
      <c r="FHV212"/>
      <c r="FHW212"/>
      <c r="FHX212"/>
      <c r="FHY212"/>
      <c r="FHZ212"/>
      <c r="FIA212"/>
      <c r="FIB212"/>
      <c r="FIC212"/>
      <c r="FID212"/>
      <c r="FIE212"/>
      <c r="FIF212"/>
      <c r="FIG212"/>
      <c r="FIH212"/>
      <c r="FII212"/>
      <c r="FIJ212"/>
      <c r="FIK212"/>
      <c r="FIL212"/>
      <c r="FIM212"/>
      <c r="FIN212"/>
      <c r="FIO212"/>
      <c r="FIP212"/>
      <c r="FIQ212"/>
      <c r="FIR212"/>
      <c r="FIS212"/>
      <c r="FIT212"/>
      <c r="FIU212"/>
      <c r="FIV212"/>
      <c r="FIW212"/>
      <c r="FIX212"/>
      <c r="FIY212"/>
      <c r="FIZ212"/>
      <c r="FJA212"/>
      <c r="FJB212"/>
      <c r="FJC212"/>
      <c r="FJD212"/>
      <c r="FJE212"/>
      <c r="FJF212"/>
      <c r="FJG212"/>
      <c r="FJH212"/>
      <c r="FJI212"/>
      <c r="FJJ212"/>
      <c r="FJK212"/>
      <c r="FJL212"/>
      <c r="FJM212"/>
      <c r="FJN212"/>
      <c r="FJO212"/>
      <c r="FJP212"/>
      <c r="FJQ212"/>
      <c r="FJR212"/>
      <c r="FJS212"/>
      <c r="FJT212"/>
      <c r="FJU212"/>
      <c r="FJV212"/>
      <c r="FJW212"/>
      <c r="FJX212"/>
      <c r="FJY212"/>
      <c r="FJZ212"/>
      <c r="FKA212"/>
      <c r="FKB212"/>
      <c r="FKC212"/>
      <c r="FKD212"/>
      <c r="FKE212"/>
      <c r="FKF212"/>
      <c r="FKG212"/>
      <c r="FKH212"/>
      <c r="FKI212"/>
      <c r="FKJ212"/>
      <c r="FKK212"/>
      <c r="FKL212"/>
      <c r="FKM212"/>
      <c r="FKN212"/>
      <c r="FKO212"/>
      <c r="FKP212"/>
      <c r="FKQ212"/>
      <c r="FKR212"/>
      <c r="FKS212"/>
      <c r="FKT212"/>
      <c r="FKU212"/>
      <c r="FKV212"/>
      <c r="FKW212"/>
      <c r="FKX212"/>
      <c r="FKY212"/>
      <c r="FKZ212"/>
      <c r="FLA212"/>
      <c r="FLB212"/>
      <c r="FLC212"/>
      <c r="FLD212"/>
      <c r="FLE212"/>
      <c r="FLF212"/>
      <c r="FLG212"/>
      <c r="FLH212"/>
      <c r="FLI212"/>
      <c r="FLJ212"/>
      <c r="FLK212"/>
      <c r="FLL212"/>
      <c r="FLM212"/>
      <c r="FLN212"/>
      <c r="FLO212"/>
      <c r="FLP212"/>
      <c r="FLQ212"/>
      <c r="FLR212"/>
      <c r="FLS212"/>
      <c r="FLT212"/>
      <c r="FLU212"/>
      <c r="FLV212"/>
      <c r="FLW212"/>
      <c r="FLX212"/>
      <c r="FLY212"/>
      <c r="FLZ212"/>
      <c r="FMA212"/>
      <c r="FMB212"/>
      <c r="FMC212"/>
      <c r="FMD212"/>
      <c r="FME212"/>
      <c r="FMF212"/>
      <c r="FMG212"/>
      <c r="FMH212"/>
      <c r="FMI212"/>
      <c r="FMJ212"/>
      <c r="FMK212"/>
      <c r="FML212"/>
      <c r="FMM212"/>
      <c r="FMN212"/>
      <c r="FMO212"/>
      <c r="FMP212"/>
      <c r="FMQ212"/>
      <c r="FMR212"/>
      <c r="FMS212"/>
      <c r="FMT212"/>
      <c r="FMU212"/>
      <c r="FMV212"/>
      <c r="FMW212"/>
      <c r="FMX212"/>
      <c r="FMY212"/>
      <c r="FMZ212"/>
      <c r="FNA212"/>
      <c r="FNB212"/>
      <c r="FNC212"/>
      <c r="FND212"/>
      <c r="FNE212"/>
      <c r="FNF212"/>
      <c r="FNG212"/>
      <c r="FNH212"/>
      <c r="FNI212"/>
      <c r="FNJ212"/>
      <c r="FNK212"/>
      <c r="FNL212"/>
      <c r="FNM212"/>
      <c r="FNN212"/>
      <c r="FNO212"/>
      <c r="FNP212"/>
      <c r="FNQ212"/>
      <c r="FNR212"/>
      <c r="FNS212"/>
      <c r="FNT212"/>
      <c r="FNU212"/>
      <c r="FNV212"/>
      <c r="FNW212"/>
      <c r="FNX212"/>
      <c r="FNY212"/>
      <c r="FNZ212"/>
      <c r="FOA212"/>
      <c r="FOB212"/>
      <c r="FOC212"/>
      <c r="FOD212"/>
      <c r="FOE212"/>
      <c r="FOF212"/>
      <c r="FOG212"/>
      <c r="FOH212"/>
      <c r="FOI212"/>
      <c r="FOJ212"/>
      <c r="FOK212"/>
      <c r="FOL212"/>
      <c r="FOM212"/>
      <c r="FON212"/>
      <c r="FOO212"/>
      <c r="FOP212"/>
      <c r="FOQ212"/>
      <c r="FOR212"/>
      <c r="FOS212"/>
      <c r="FOT212"/>
      <c r="FOU212"/>
      <c r="FOV212"/>
      <c r="FOW212"/>
      <c r="FOX212"/>
      <c r="FOY212"/>
      <c r="FOZ212"/>
      <c r="FPA212"/>
      <c r="FPB212"/>
      <c r="FPC212"/>
      <c r="FPD212"/>
      <c r="FPE212"/>
      <c r="FPF212"/>
      <c r="FPG212"/>
      <c r="FPH212"/>
      <c r="FPI212"/>
      <c r="FPJ212"/>
      <c r="FPK212"/>
      <c r="FPL212"/>
      <c r="FPM212"/>
      <c r="FPN212"/>
      <c r="FPO212"/>
      <c r="FPP212"/>
      <c r="FPQ212"/>
      <c r="FPR212"/>
      <c r="FPS212"/>
      <c r="FPT212"/>
      <c r="FPU212"/>
      <c r="FPV212"/>
      <c r="FPW212"/>
      <c r="FPX212"/>
      <c r="FPY212"/>
      <c r="FPZ212"/>
      <c r="FQA212"/>
      <c r="FQB212"/>
      <c r="FQC212"/>
      <c r="FQD212"/>
      <c r="FQE212"/>
      <c r="FQF212"/>
      <c r="FQG212"/>
      <c r="FQH212"/>
      <c r="FQI212"/>
      <c r="FQJ212"/>
      <c r="FQK212"/>
      <c r="FQL212"/>
      <c r="FQM212"/>
      <c r="FQN212"/>
      <c r="FQO212"/>
      <c r="FQP212"/>
      <c r="FQQ212"/>
      <c r="FQR212"/>
      <c r="FQS212"/>
      <c r="FQT212"/>
      <c r="FQU212"/>
      <c r="FQV212"/>
      <c r="FQW212"/>
      <c r="FQX212"/>
      <c r="FQY212"/>
      <c r="FQZ212"/>
      <c r="FRA212"/>
      <c r="FRB212"/>
      <c r="FRC212"/>
      <c r="FRD212"/>
      <c r="FRE212"/>
      <c r="FRF212"/>
      <c r="FRG212"/>
      <c r="FRH212"/>
      <c r="FRI212"/>
      <c r="FRJ212"/>
      <c r="FRK212"/>
      <c r="FRL212"/>
      <c r="FRM212"/>
      <c r="FRN212"/>
      <c r="FRO212"/>
      <c r="FRP212"/>
      <c r="FRQ212"/>
      <c r="FRR212"/>
      <c r="FRS212"/>
      <c r="FRT212"/>
      <c r="FRU212"/>
      <c r="FRV212"/>
      <c r="FRW212"/>
      <c r="FRX212"/>
      <c r="FRY212"/>
      <c r="FRZ212"/>
      <c r="FSA212"/>
      <c r="FSB212"/>
      <c r="FSC212"/>
      <c r="FSD212"/>
      <c r="FSE212"/>
      <c r="FSF212"/>
      <c r="FSG212"/>
      <c r="FSH212"/>
      <c r="FSI212"/>
      <c r="FSJ212"/>
      <c r="FSK212"/>
      <c r="FSL212"/>
      <c r="FSM212"/>
      <c r="FSN212"/>
      <c r="FSO212"/>
      <c r="FSP212"/>
      <c r="FSQ212"/>
      <c r="FSR212"/>
      <c r="FSS212"/>
      <c r="FST212"/>
      <c r="FSU212"/>
      <c r="FSV212"/>
      <c r="FSW212"/>
      <c r="FSX212"/>
      <c r="FSY212"/>
      <c r="FSZ212"/>
      <c r="FTA212"/>
      <c r="FTB212"/>
      <c r="FTC212"/>
      <c r="FTD212"/>
      <c r="FTE212"/>
      <c r="FTF212"/>
      <c r="FTG212"/>
      <c r="FTH212"/>
      <c r="FTI212"/>
      <c r="FTJ212"/>
      <c r="FTK212"/>
      <c r="FTL212"/>
      <c r="FTM212"/>
      <c r="FTN212"/>
      <c r="FTO212"/>
      <c r="FTP212"/>
      <c r="FTQ212"/>
      <c r="FTR212"/>
      <c r="FTS212"/>
      <c r="FTT212"/>
      <c r="FTU212"/>
      <c r="FTV212"/>
      <c r="FTW212"/>
      <c r="FTX212"/>
      <c r="FTY212"/>
      <c r="FTZ212"/>
      <c r="FUA212"/>
      <c r="FUB212"/>
      <c r="FUC212"/>
      <c r="FUD212"/>
      <c r="FUE212"/>
      <c r="FUF212"/>
      <c r="FUG212"/>
      <c r="FUH212"/>
      <c r="FUI212"/>
      <c r="FUJ212"/>
      <c r="FUK212"/>
      <c r="FUL212"/>
      <c r="FUM212"/>
      <c r="FUN212"/>
      <c r="FUO212"/>
      <c r="FUP212"/>
      <c r="FUQ212"/>
      <c r="FUR212"/>
      <c r="FUS212"/>
      <c r="FUT212"/>
      <c r="FUU212"/>
      <c r="FUV212"/>
      <c r="FUW212"/>
      <c r="FUX212"/>
      <c r="FUY212"/>
      <c r="FUZ212"/>
      <c r="FVA212"/>
      <c r="FVB212"/>
      <c r="FVC212"/>
      <c r="FVD212"/>
      <c r="FVE212"/>
      <c r="FVF212"/>
      <c r="FVG212"/>
      <c r="FVH212"/>
      <c r="FVI212"/>
      <c r="FVJ212"/>
      <c r="FVK212"/>
      <c r="FVL212"/>
      <c r="FVM212"/>
      <c r="FVN212"/>
      <c r="FVO212"/>
      <c r="FVP212"/>
      <c r="FVQ212"/>
      <c r="FVR212"/>
      <c r="FVS212"/>
      <c r="FVT212"/>
      <c r="FVU212"/>
      <c r="FVV212"/>
      <c r="FVW212"/>
      <c r="FVX212"/>
      <c r="FVY212"/>
      <c r="FVZ212"/>
      <c r="FWA212"/>
      <c r="FWB212"/>
      <c r="FWC212"/>
      <c r="FWD212"/>
      <c r="FWE212"/>
      <c r="FWF212"/>
      <c r="FWG212"/>
      <c r="FWH212"/>
      <c r="FWI212"/>
      <c r="FWJ212"/>
      <c r="FWK212"/>
      <c r="FWL212"/>
      <c r="FWM212"/>
      <c r="FWN212"/>
      <c r="FWO212"/>
      <c r="FWP212"/>
      <c r="FWQ212"/>
      <c r="FWR212"/>
      <c r="FWS212"/>
      <c r="FWT212"/>
      <c r="FWU212"/>
      <c r="FWV212"/>
      <c r="FWW212"/>
      <c r="FWX212"/>
      <c r="FWY212"/>
      <c r="FWZ212"/>
      <c r="FXA212"/>
      <c r="FXB212"/>
      <c r="FXC212"/>
      <c r="FXD212"/>
      <c r="FXE212"/>
      <c r="FXF212"/>
      <c r="FXG212"/>
      <c r="FXH212"/>
      <c r="FXI212"/>
      <c r="FXJ212"/>
      <c r="FXK212"/>
      <c r="FXL212"/>
      <c r="FXM212"/>
      <c r="FXN212"/>
      <c r="FXO212"/>
      <c r="FXP212"/>
      <c r="FXQ212"/>
      <c r="FXR212"/>
      <c r="FXS212"/>
      <c r="FXT212"/>
      <c r="FXU212"/>
      <c r="FXV212"/>
      <c r="FXW212"/>
      <c r="FXX212"/>
      <c r="FXY212"/>
      <c r="FXZ212"/>
      <c r="FYA212"/>
      <c r="FYB212"/>
      <c r="FYC212"/>
      <c r="FYD212"/>
      <c r="FYE212"/>
      <c r="FYF212"/>
      <c r="FYG212"/>
      <c r="FYH212"/>
      <c r="FYI212"/>
      <c r="FYJ212"/>
      <c r="FYK212"/>
      <c r="FYL212"/>
      <c r="FYM212"/>
      <c r="FYN212"/>
      <c r="FYO212"/>
      <c r="FYP212"/>
      <c r="FYQ212"/>
      <c r="FYR212"/>
      <c r="FYS212"/>
      <c r="FYT212"/>
      <c r="FYU212"/>
      <c r="FYV212"/>
      <c r="FYW212"/>
      <c r="FYX212"/>
      <c r="FYY212"/>
      <c r="FYZ212"/>
      <c r="FZA212"/>
      <c r="FZB212"/>
      <c r="FZC212"/>
      <c r="FZD212"/>
      <c r="FZE212"/>
      <c r="FZF212"/>
      <c r="FZG212"/>
      <c r="FZH212"/>
      <c r="FZI212"/>
      <c r="FZJ212"/>
      <c r="FZK212"/>
      <c r="FZL212"/>
      <c r="FZM212"/>
      <c r="FZN212"/>
      <c r="FZO212"/>
      <c r="FZP212"/>
      <c r="FZQ212"/>
      <c r="FZR212"/>
      <c r="FZS212"/>
      <c r="FZT212"/>
      <c r="FZU212"/>
      <c r="FZV212"/>
      <c r="FZW212"/>
      <c r="FZX212"/>
      <c r="FZY212"/>
      <c r="FZZ212"/>
      <c r="GAA212"/>
      <c r="GAB212"/>
      <c r="GAC212"/>
      <c r="GAD212"/>
      <c r="GAE212"/>
      <c r="GAF212"/>
      <c r="GAG212"/>
      <c r="GAH212"/>
      <c r="GAI212"/>
      <c r="GAJ212"/>
      <c r="GAK212"/>
      <c r="GAL212"/>
      <c r="GAM212"/>
      <c r="GAN212"/>
      <c r="GAO212"/>
      <c r="GAP212"/>
      <c r="GAQ212"/>
      <c r="GAR212"/>
      <c r="GAS212"/>
      <c r="GAT212"/>
      <c r="GAU212"/>
      <c r="GAV212"/>
      <c r="GAW212"/>
      <c r="GAX212"/>
      <c r="GAY212"/>
      <c r="GAZ212"/>
      <c r="GBA212"/>
      <c r="GBB212"/>
      <c r="GBC212"/>
      <c r="GBD212"/>
      <c r="GBE212"/>
      <c r="GBF212"/>
      <c r="GBG212"/>
      <c r="GBH212"/>
      <c r="GBI212"/>
      <c r="GBJ212"/>
      <c r="GBK212"/>
      <c r="GBL212"/>
      <c r="GBM212"/>
      <c r="GBN212"/>
      <c r="GBO212"/>
      <c r="GBP212"/>
      <c r="GBQ212"/>
      <c r="GBR212"/>
      <c r="GBS212"/>
      <c r="GBT212"/>
      <c r="GBU212"/>
      <c r="GBV212"/>
      <c r="GBW212"/>
      <c r="GBX212"/>
      <c r="GBY212"/>
      <c r="GBZ212"/>
      <c r="GCA212"/>
      <c r="GCB212"/>
      <c r="GCC212"/>
      <c r="GCD212"/>
      <c r="GCE212"/>
      <c r="GCF212"/>
      <c r="GCG212"/>
      <c r="GCH212"/>
      <c r="GCI212"/>
      <c r="GCJ212"/>
      <c r="GCK212"/>
      <c r="GCL212"/>
      <c r="GCM212"/>
      <c r="GCN212"/>
      <c r="GCO212"/>
      <c r="GCP212"/>
      <c r="GCQ212"/>
      <c r="GCR212"/>
      <c r="GCS212"/>
      <c r="GCT212"/>
      <c r="GCU212"/>
      <c r="GCV212"/>
      <c r="GCW212"/>
      <c r="GCX212"/>
      <c r="GCY212"/>
      <c r="GCZ212"/>
      <c r="GDA212"/>
      <c r="GDB212"/>
      <c r="GDC212"/>
      <c r="GDD212"/>
      <c r="GDE212"/>
      <c r="GDF212"/>
      <c r="GDG212"/>
      <c r="GDH212"/>
      <c r="GDI212"/>
      <c r="GDJ212"/>
      <c r="GDK212"/>
      <c r="GDL212"/>
      <c r="GDM212"/>
      <c r="GDN212"/>
      <c r="GDO212"/>
      <c r="GDP212"/>
      <c r="GDQ212"/>
      <c r="GDR212"/>
      <c r="GDS212"/>
      <c r="GDT212"/>
      <c r="GDU212"/>
      <c r="GDV212"/>
      <c r="GDW212"/>
      <c r="GDX212"/>
      <c r="GDY212"/>
      <c r="GDZ212"/>
      <c r="GEA212"/>
      <c r="GEB212"/>
      <c r="GEC212"/>
      <c r="GED212"/>
      <c r="GEE212"/>
      <c r="GEF212"/>
      <c r="GEG212"/>
      <c r="GEH212"/>
      <c r="GEI212"/>
      <c r="GEJ212"/>
      <c r="GEK212"/>
      <c r="GEL212"/>
      <c r="GEM212"/>
      <c r="GEN212"/>
      <c r="GEO212"/>
      <c r="GEP212"/>
      <c r="GEQ212"/>
      <c r="GER212"/>
      <c r="GES212"/>
      <c r="GET212"/>
      <c r="GEU212"/>
      <c r="GEV212"/>
      <c r="GEW212"/>
      <c r="GEX212"/>
      <c r="GEY212"/>
      <c r="GEZ212"/>
      <c r="GFA212"/>
      <c r="GFB212"/>
      <c r="GFC212"/>
      <c r="GFD212"/>
      <c r="GFE212"/>
      <c r="GFF212"/>
      <c r="GFG212"/>
      <c r="GFH212"/>
      <c r="GFI212"/>
      <c r="GFJ212"/>
      <c r="GFK212"/>
      <c r="GFL212"/>
      <c r="GFM212"/>
      <c r="GFN212"/>
      <c r="GFO212"/>
      <c r="GFP212"/>
      <c r="GFQ212"/>
      <c r="GFR212"/>
      <c r="GFS212"/>
      <c r="GFT212"/>
      <c r="GFU212"/>
      <c r="GFV212"/>
      <c r="GFW212"/>
      <c r="GFX212"/>
      <c r="GFY212"/>
      <c r="GFZ212"/>
      <c r="GGA212"/>
      <c r="GGB212"/>
      <c r="GGC212"/>
      <c r="GGD212"/>
      <c r="GGE212"/>
      <c r="GGF212"/>
      <c r="GGG212"/>
      <c r="GGH212"/>
      <c r="GGI212"/>
      <c r="GGJ212"/>
      <c r="GGK212"/>
      <c r="GGL212"/>
      <c r="GGM212"/>
      <c r="GGN212"/>
      <c r="GGO212"/>
      <c r="GGP212"/>
      <c r="GGQ212"/>
      <c r="GGR212"/>
      <c r="GGS212"/>
      <c r="GGT212"/>
      <c r="GGU212"/>
      <c r="GGV212"/>
      <c r="GGW212"/>
      <c r="GGX212"/>
      <c r="GGY212"/>
      <c r="GGZ212"/>
      <c r="GHA212"/>
      <c r="GHB212"/>
      <c r="GHC212"/>
      <c r="GHD212"/>
      <c r="GHE212"/>
      <c r="GHF212"/>
      <c r="GHG212"/>
      <c r="GHH212"/>
      <c r="GHI212"/>
      <c r="GHJ212"/>
      <c r="GHK212"/>
      <c r="GHL212"/>
      <c r="GHM212"/>
      <c r="GHN212"/>
      <c r="GHO212"/>
      <c r="GHP212"/>
      <c r="GHQ212"/>
      <c r="GHR212"/>
      <c r="GHS212"/>
      <c r="GHT212"/>
      <c r="GHU212"/>
      <c r="GHV212"/>
      <c r="GHW212"/>
      <c r="GHX212"/>
      <c r="GHY212"/>
      <c r="GHZ212"/>
      <c r="GIA212"/>
      <c r="GIB212"/>
      <c r="GIC212"/>
      <c r="GID212"/>
      <c r="GIE212"/>
      <c r="GIF212"/>
      <c r="GIG212"/>
      <c r="GIH212"/>
      <c r="GII212"/>
      <c r="GIJ212"/>
      <c r="GIK212"/>
      <c r="GIL212"/>
      <c r="GIM212"/>
      <c r="GIN212"/>
      <c r="GIO212"/>
      <c r="GIP212"/>
      <c r="GIQ212"/>
      <c r="GIR212"/>
      <c r="GIS212"/>
      <c r="GIT212"/>
      <c r="GIU212"/>
      <c r="GIV212"/>
      <c r="GIW212"/>
      <c r="GIX212"/>
      <c r="GIY212"/>
      <c r="GIZ212"/>
      <c r="GJA212"/>
      <c r="GJB212"/>
      <c r="GJC212"/>
      <c r="GJD212"/>
      <c r="GJE212"/>
      <c r="GJF212"/>
      <c r="GJG212"/>
      <c r="GJH212"/>
      <c r="GJI212"/>
      <c r="GJJ212"/>
      <c r="GJK212"/>
      <c r="GJL212"/>
      <c r="GJM212"/>
      <c r="GJN212"/>
      <c r="GJO212"/>
      <c r="GJP212"/>
      <c r="GJQ212"/>
      <c r="GJR212"/>
      <c r="GJS212"/>
      <c r="GJT212"/>
      <c r="GJU212"/>
      <c r="GJV212"/>
      <c r="GJW212"/>
      <c r="GJX212"/>
      <c r="GJY212"/>
      <c r="GJZ212"/>
      <c r="GKA212"/>
      <c r="GKB212"/>
      <c r="GKC212"/>
      <c r="GKD212"/>
      <c r="GKE212"/>
      <c r="GKF212"/>
      <c r="GKG212"/>
      <c r="GKH212"/>
      <c r="GKI212"/>
      <c r="GKJ212"/>
      <c r="GKK212"/>
      <c r="GKL212"/>
      <c r="GKM212"/>
      <c r="GKN212"/>
      <c r="GKO212"/>
      <c r="GKP212"/>
      <c r="GKQ212"/>
      <c r="GKR212"/>
      <c r="GKS212"/>
      <c r="GKT212"/>
      <c r="GKU212"/>
      <c r="GKV212"/>
      <c r="GKW212"/>
      <c r="GKX212"/>
      <c r="GKY212"/>
      <c r="GKZ212"/>
      <c r="GLA212"/>
      <c r="GLB212"/>
      <c r="GLC212"/>
      <c r="GLD212"/>
      <c r="GLE212"/>
      <c r="GLF212"/>
      <c r="GLG212"/>
      <c r="GLH212"/>
      <c r="GLI212"/>
      <c r="GLJ212"/>
      <c r="GLK212"/>
      <c r="GLL212"/>
      <c r="GLM212"/>
      <c r="GLN212"/>
      <c r="GLO212"/>
      <c r="GLP212"/>
      <c r="GLQ212"/>
      <c r="GLR212"/>
      <c r="GLS212"/>
      <c r="GLT212"/>
      <c r="GLU212"/>
      <c r="GLV212"/>
      <c r="GLW212"/>
      <c r="GLX212"/>
      <c r="GLY212"/>
      <c r="GLZ212"/>
      <c r="GMA212"/>
      <c r="GMB212"/>
      <c r="GMC212"/>
      <c r="GMD212"/>
      <c r="GME212"/>
      <c r="GMF212"/>
      <c r="GMG212"/>
      <c r="GMH212"/>
      <c r="GMI212"/>
      <c r="GMJ212"/>
      <c r="GMK212"/>
      <c r="GML212"/>
      <c r="GMM212"/>
      <c r="GMN212"/>
      <c r="GMO212"/>
      <c r="GMP212"/>
      <c r="GMQ212"/>
      <c r="GMR212"/>
      <c r="GMS212"/>
      <c r="GMT212"/>
      <c r="GMU212"/>
      <c r="GMV212"/>
      <c r="GMW212"/>
      <c r="GMX212"/>
      <c r="GMY212"/>
      <c r="GMZ212"/>
      <c r="GNA212"/>
      <c r="GNB212"/>
      <c r="GNC212"/>
      <c r="GND212"/>
      <c r="GNE212"/>
      <c r="GNF212"/>
      <c r="GNG212"/>
      <c r="GNH212"/>
      <c r="GNI212"/>
      <c r="GNJ212"/>
      <c r="GNK212"/>
      <c r="GNL212"/>
      <c r="GNM212"/>
      <c r="GNN212"/>
      <c r="GNO212"/>
      <c r="GNP212"/>
      <c r="GNQ212"/>
      <c r="GNR212"/>
      <c r="GNS212"/>
      <c r="GNT212"/>
      <c r="GNU212"/>
      <c r="GNV212"/>
      <c r="GNW212"/>
      <c r="GNX212"/>
      <c r="GNY212"/>
      <c r="GNZ212"/>
      <c r="GOA212"/>
      <c r="GOB212"/>
      <c r="GOC212"/>
      <c r="GOD212"/>
      <c r="GOE212"/>
      <c r="GOF212"/>
      <c r="GOG212"/>
      <c r="GOH212"/>
      <c r="GOI212"/>
      <c r="GOJ212"/>
      <c r="GOK212"/>
      <c r="GOL212"/>
      <c r="GOM212"/>
      <c r="GON212"/>
      <c r="GOO212"/>
      <c r="GOP212"/>
      <c r="GOQ212"/>
      <c r="GOR212"/>
      <c r="GOS212"/>
      <c r="GOT212"/>
      <c r="GOU212"/>
      <c r="GOV212"/>
      <c r="GOW212"/>
      <c r="GOX212"/>
      <c r="GOY212"/>
      <c r="GOZ212"/>
      <c r="GPA212"/>
      <c r="GPB212"/>
      <c r="GPC212"/>
      <c r="GPD212"/>
      <c r="GPE212"/>
      <c r="GPF212"/>
      <c r="GPG212"/>
      <c r="GPH212"/>
      <c r="GPI212"/>
      <c r="GPJ212"/>
      <c r="GPK212"/>
      <c r="GPL212"/>
      <c r="GPM212"/>
      <c r="GPN212"/>
      <c r="GPO212"/>
      <c r="GPP212"/>
      <c r="GPQ212"/>
      <c r="GPR212"/>
      <c r="GPS212"/>
      <c r="GPT212"/>
      <c r="GPU212"/>
      <c r="GPV212"/>
      <c r="GPW212"/>
      <c r="GPX212"/>
      <c r="GPY212"/>
      <c r="GPZ212"/>
      <c r="GQA212"/>
      <c r="GQB212"/>
      <c r="GQC212"/>
      <c r="GQD212"/>
      <c r="GQE212"/>
      <c r="GQF212"/>
      <c r="GQG212"/>
      <c r="GQH212"/>
      <c r="GQI212"/>
      <c r="GQJ212"/>
      <c r="GQK212"/>
      <c r="GQL212"/>
      <c r="GQM212"/>
      <c r="GQN212"/>
      <c r="GQO212"/>
      <c r="GQP212"/>
      <c r="GQQ212"/>
      <c r="GQR212"/>
      <c r="GQS212"/>
      <c r="GQT212"/>
      <c r="GQU212"/>
      <c r="GQV212"/>
      <c r="GQW212"/>
      <c r="GQX212"/>
      <c r="GQY212"/>
      <c r="GQZ212"/>
      <c r="GRA212"/>
      <c r="GRB212"/>
      <c r="GRC212"/>
      <c r="GRD212"/>
      <c r="GRE212"/>
      <c r="GRF212"/>
      <c r="GRG212"/>
      <c r="GRH212"/>
      <c r="GRI212"/>
      <c r="GRJ212"/>
      <c r="GRK212"/>
      <c r="GRL212"/>
      <c r="GRM212"/>
      <c r="GRN212"/>
      <c r="GRO212"/>
      <c r="GRP212"/>
      <c r="GRQ212"/>
      <c r="GRR212"/>
      <c r="GRS212"/>
      <c r="GRT212"/>
      <c r="GRU212"/>
      <c r="GRV212"/>
      <c r="GRW212"/>
      <c r="GRX212"/>
      <c r="GRY212"/>
      <c r="GRZ212"/>
      <c r="GSA212"/>
      <c r="GSB212"/>
      <c r="GSC212"/>
      <c r="GSD212"/>
      <c r="GSE212"/>
      <c r="GSF212"/>
      <c r="GSG212"/>
      <c r="GSH212"/>
      <c r="GSI212"/>
      <c r="GSJ212"/>
      <c r="GSK212"/>
      <c r="GSL212"/>
      <c r="GSM212"/>
      <c r="GSN212"/>
      <c r="GSO212"/>
      <c r="GSP212"/>
      <c r="GSQ212"/>
      <c r="GSR212"/>
      <c r="GSS212"/>
      <c r="GST212"/>
      <c r="GSU212"/>
      <c r="GSV212"/>
      <c r="GSW212"/>
      <c r="GSX212"/>
      <c r="GSY212"/>
      <c r="GSZ212"/>
      <c r="GTA212"/>
      <c r="GTB212"/>
      <c r="GTC212"/>
      <c r="GTD212"/>
      <c r="GTE212"/>
      <c r="GTF212"/>
      <c r="GTG212"/>
      <c r="GTH212"/>
      <c r="GTI212"/>
      <c r="GTJ212"/>
      <c r="GTK212"/>
      <c r="GTL212"/>
      <c r="GTM212"/>
      <c r="GTN212"/>
      <c r="GTO212"/>
      <c r="GTP212"/>
      <c r="GTQ212"/>
      <c r="GTR212"/>
      <c r="GTS212"/>
      <c r="GTT212"/>
      <c r="GTU212"/>
      <c r="GTV212"/>
      <c r="GTW212"/>
      <c r="GTX212"/>
      <c r="GTY212"/>
      <c r="GTZ212"/>
      <c r="GUA212"/>
      <c r="GUB212"/>
      <c r="GUC212"/>
      <c r="GUD212"/>
      <c r="GUE212"/>
      <c r="GUF212"/>
      <c r="GUG212"/>
      <c r="GUH212"/>
      <c r="GUI212"/>
      <c r="GUJ212"/>
      <c r="GUK212"/>
      <c r="GUL212"/>
      <c r="GUM212"/>
      <c r="GUN212"/>
      <c r="GUO212"/>
      <c r="GUP212"/>
      <c r="GUQ212"/>
      <c r="GUR212"/>
      <c r="GUS212"/>
      <c r="GUT212"/>
      <c r="GUU212"/>
      <c r="GUV212"/>
      <c r="GUW212"/>
      <c r="GUX212"/>
      <c r="GUY212"/>
      <c r="GUZ212"/>
      <c r="GVA212"/>
      <c r="GVB212"/>
      <c r="GVC212"/>
      <c r="GVD212"/>
      <c r="GVE212"/>
      <c r="GVF212"/>
      <c r="GVG212"/>
      <c r="GVH212"/>
      <c r="GVI212"/>
      <c r="GVJ212"/>
      <c r="GVK212"/>
      <c r="GVL212"/>
      <c r="GVM212"/>
      <c r="GVN212"/>
      <c r="GVO212"/>
      <c r="GVP212"/>
      <c r="GVQ212"/>
      <c r="GVR212"/>
      <c r="GVS212"/>
      <c r="GVT212"/>
      <c r="GVU212"/>
      <c r="GVV212"/>
      <c r="GVW212"/>
      <c r="GVX212"/>
      <c r="GVY212"/>
      <c r="GVZ212"/>
      <c r="GWA212"/>
      <c r="GWB212"/>
      <c r="GWC212"/>
      <c r="GWD212"/>
      <c r="GWE212"/>
      <c r="GWF212"/>
      <c r="GWG212"/>
      <c r="GWH212"/>
      <c r="GWI212"/>
      <c r="GWJ212"/>
      <c r="GWK212"/>
      <c r="GWL212"/>
      <c r="GWM212"/>
      <c r="GWN212"/>
      <c r="GWO212"/>
      <c r="GWP212"/>
      <c r="GWQ212"/>
      <c r="GWR212"/>
      <c r="GWS212"/>
      <c r="GWT212"/>
      <c r="GWU212"/>
      <c r="GWV212"/>
      <c r="GWW212"/>
      <c r="GWX212"/>
      <c r="GWY212"/>
      <c r="GWZ212"/>
      <c r="GXA212"/>
      <c r="GXB212"/>
      <c r="GXC212"/>
      <c r="GXD212"/>
      <c r="GXE212"/>
      <c r="GXF212"/>
      <c r="GXG212"/>
      <c r="GXH212"/>
      <c r="GXI212"/>
      <c r="GXJ212"/>
      <c r="GXK212"/>
      <c r="GXL212"/>
      <c r="GXM212"/>
      <c r="GXN212"/>
      <c r="GXO212"/>
      <c r="GXP212"/>
      <c r="GXQ212"/>
      <c r="GXR212"/>
      <c r="GXS212"/>
      <c r="GXT212"/>
      <c r="GXU212"/>
      <c r="GXV212"/>
      <c r="GXW212"/>
      <c r="GXX212"/>
      <c r="GXY212"/>
      <c r="GXZ212"/>
      <c r="GYA212"/>
      <c r="GYB212"/>
      <c r="GYC212"/>
      <c r="GYD212"/>
      <c r="GYE212"/>
      <c r="GYF212"/>
      <c r="GYG212"/>
      <c r="GYH212"/>
      <c r="GYI212"/>
      <c r="GYJ212"/>
      <c r="GYK212"/>
      <c r="GYL212"/>
      <c r="GYM212"/>
      <c r="GYN212"/>
      <c r="GYO212"/>
      <c r="GYP212"/>
      <c r="GYQ212"/>
      <c r="GYR212"/>
      <c r="GYS212"/>
      <c r="GYT212"/>
      <c r="GYU212"/>
      <c r="GYV212"/>
      <c r="GYW212"/>
      <c r="GYX212"/>
      <c r="GYY212"/>
      <c r="GYZ212"/>
      <c r="GZA212"/>
      <c r="GZB212"/>
      <c r="GZC212"/>
      <c r="GZD212"/>
      <c r="GZE212"/>
      <c r="GZF212"/>
      <c r="GZG212"/>
      <c r="GZH212"/>
      <c r="GZI212"/>
      <c r="GZJ212"/>
      <c r="GZK212"/>
      <c r="GZL212"/>
      <c r="GZM212"/>
      <c r="GZN212"/>
      <c r="GZO212"/>
      <c r="GZP212"/>
      <c r="GZQ212"/>
      <c r="GZR212"/>
      <c r="GZS212"/>
      <c r="GZT212"/>
      <c r="GZU212"/>
      <c r="GZV212"/>
      <c r="GZW212"/>
      <c r="GZX212"/>
      <c r="GZY212"/>
      <c r="GZZ212"/>
      <c r="HAA212"/>
      <c r="HAB212"/>
      <c r="HAC212"/>
      <c r="HAD212"/>
      <c r="HAE212"/>
      <c r="HAF212"/>
      <c r="HAG212"/>
      <c r="HAH212"/>
      <c r="HAI212"/>
      <c r="HAJ212"/>
      <c r="HAK212"/>
      <c r="HAL212"/>
      <c r="HAM212"/>
      <c r="HAN212"/>
      <c r="HAO212"/>
      <c r="HAP212"/>
      <c r="HAQ212"/>
      <c r="HAR212"/>
      <c r="HAS212"/>
      <c r="HAT212"/>
      <c r="HAU212"/>
      <c r="HAV212"/>
      <c r="HAW212"/>
      <c r="HAX212"/>
      <c r="HAY212"/>
      <c r="HAZ212"/>
      <c r="HBA212"/>
      <c r="HBB212"/>
      <c r="HBC212"/>
      <c r="HBD212"/>
      <c r="HBE212"/>
      <c r="HBF212"/>
      <c r="HBG212"/>
      <c r="HBH212"/>
      <c r="HBI212"/>
      <c r="HBJ212"/>
      <c r="HBK212"/>
      <c r="HBL212"/>
      <c r="HBM212"/>
      <c r="HBN212"/>
      <c r="HBO212"/>
      <c r="HBP212"/>
      <c r="HBQ212"/>
      <c r="HBR212"/>
      <c r="HBS212"/>
      <c r="HBT212"/>
      <c r="HBU212"/>
      <c r="HBV212"/>
      <c r="HBW212"/>
      <c r="HBX212"/>
      <c r="HBY212"/>
      <c r="HBZ212"/>
      <c r="HCA212"/>
      <c r="HCB212"/>
      <c r="HCC212"/>
      <c r="HCD212"/>
      <c r="HCE212"/>
      <c r="HCF212"/>
      <c r="HCG212"/>
      <c r="HCH212"/>
      <c r="HCI212"/>
      <c r="HCJ212"/>
      <c r="HCK212"/>
      <c r="HCL212"/>
      <c r="HCM212"/>
      <c r="HCN212"/>
      <c r="HCO212"/>
      <c r="HCP212"/>
      <c r="HCQ212"/>
      <c r="HCR212"/>
      <c r="HCS212"/>
      <c r="HCT212"/>
      <c r="HCU212"/>
      <c r="HCV212"/>
      <c r="HCW212"/>
      <c r="HCX212"/>
      <c r="HCY212"/>
      <c r="HCZ212"/>
      <c r="HDA212"/>
      <c r="HDB212"/>
      <c r="HDC212"/>
      <c r="HDD212"/>
      <c r="HDE212"/>
      <c r="HDF212"/>
      <c r="HDG212"/>
      <c r="HDH212"/>
      <c r="HDI212"/>
      <c r="HDJ212"/>
      <c r="HDK212"/>
      <c r="HDL212"/>
      <c r="HDM212"/>
      <c r="HDN212"/>
      <c r="HDO212"/>
      <c r="HDP212"/>
      <c r="HDQ212"/>
      <c r="HDR212"/>
      <c r="HDS212"/>
      <c r="HDT212"/>
      <c r="HDU212"/>
      <c r="HDV212"/>
      <c r="HDW212"/>
      <c r="HDX212"/>
      <c r="HDY212"/>
      <c r="HDZ212"/>
      <c r="HEA212"/>
      <c r="HEB212"/>
      <c r="HEC212"/>
      <c r="HED212"/>
      <c r="HEE212"/>
      <c r="HEF212"/>
      <c r="HEG212"/>
      <c r="HEH212"/>
      <c r="HEI212"/>
      <c r="HEJ212"/>
      <c r="HEK212"/>
      <c r="HEL212"/>
      <c r="HEM212"/>
      <c r="HEN212"/>
      <c r="HEO212"/>
      <c r="HEP212"/>
      <c r="HEQ212"/>
      <c r="HER212"/>
      <c r="HES212"/>
      <c r="HET212"/>
      <c r="HEU212"/>
      <c r="HEV212"/>
      <c r="HEW212"/>
      <c r="HEX212"/>
      <c r="HEY212"/>
      <c r="HEZ212"/>
      <c r="HFA212"/>
      <c r="HFB212"/>
      <c r="HFC212"/>
      <c r="HFD212"/>
      <c r="HFE212"/>
      <c r="HFF212"/>
      <c r="HFG212"/>
      <c r="HFH212"/>
      <c r="HFI212"/>
      <c r="HFJ212"/>
      <c r="HFK212"/>
      <c r="HFL212"/>
      <c r="HFM212"/>
      <c r="HFN212"/>
      <c r="HFO212"/>
      <c r="HFP212"/>
      <c r="HFQ212"/>
      <c r="HFR212"/>
      <c r="HFS212"/>
      <c r="HFT212"/>
      <c r="HFU212"/>
      <c r="HFV212"/>
      <c r="HFW212"/>
      <c r="HFX212"/>
      <c r="HFY212"/>
      <c r="HFZ212"/>
      <c r="HGA212"/>
      <c r="HGB212"/>
      <c r="HGC212"/>
      <c r="HGD212"/>
      <c r="HGE212"/>
      <c r="HGF212"/>
      <c r="HGG212"/>
      <c r="HGH212"/>
      <c r="HGI212"/>
      <c r="HGJ212"/>
      <c r="HGK212"/>
      <c r="HGL212"/>
      <c r="HGM212"/>
      <c r="HGN212"/>
      <c r="HGO212"/>
      <c r="HGP212"/>
      <c r="HGQ212"/>
      <c r="HGR212"/>
      <c r="HGS212"/>
      <c r="HGT212"/>
      <c r="HGU212"/>
      <c r="HGV212"/>
      <c r="HGW212"/>
      <c r="HGX212"/>
      <c r="HGY212"/>
      <c r="HGZ212"/>
      <c r="HHA212"/>
      <c r="HHB212"/>
      <c r="HHC212"/>
      <c r="HHD212"/>
      <c r="HHE212"/>
      <c r="HHF212"/>
      <c r="HHG212"/>
      <c r="HHH212"/>
      <c r="HHI212"/>
      <c r="HHJ212"/>
      <c r="HHK212"/>
      <c r="HHL212"/>
      <c r="HHM212"/>
      <c r="HHN212"/>
      <c r="HHO212"/>
      <c r="HHP212"/>
      <c r="HHQ212"/>
      <c r="HHR212"/>
      <c r="HHS212"/>
      <c r="HHT212"/>
      <c r="HHU212"/>
      <c r="HHV212"/>
      <c r="HHW212"/>
      <c r="HHX212"/>
      <c r="HHY212"/>
      <c r="HHZ212"/>
      <c r="HIA212"/>
      <c r="HIB212"/>
      <c r="HIC212"/>
      <c r="HID212"/>
      <c r="HIE212"/>
      <c r="HIF212"/>
      <c r="HIG212"/>
      <c r="HIH212"/>
      <c r="HII212"/>
      <c r="HIJ212"/>
      <c r="HIK212"/>
      <c r="HIL212"/>
      <c r="HIM212"/>
      <c r="HIN212"/>
      <c r="HIO212"/>
      <c r="HIP212"/>
      <c r="HIQ212"/>
      <c r="HIR212"/>
      <c r="HIS212"/>
      <c r="HIT212"/>
      <c r="HIU212"/>
      <c r="HIV212"/>
      <c r="HIW212"/>
      <c r="HIX212"/>
      <c r="HIY212"/>
      <c r="HIZ212"/>
      <c r="HJA212"/>
      <c r="HJB212"/>
      <c r="HJC212"/>
      <c r="HJD212"/>
      <c r="HJE212"/>
      <c r="HJF212"/>
      <c r="HJG212"/>
      <c r="HJH212"/>
      <c r="HJI212"/>
      <c r="HJJ212"/>
      <c r="HJK212"/>
      <c r="HJL212"/>
      <c r="HJM212"/>
      <c r="HJN212"/>
      <c r="HJO212"/>
      <c r="HJP212"/>
      <c r="HJQ212"/>
      <c r="HJR212"/>
      <c r="HJS212"/>
      <c r="HJT212"/>
      <c r="HJU212"/>
      <c r="HJV212"/>
      <c r="HJW212"/>
      <c r="HJX212"/>
      <c r="HJY212"/>
      <c r="HJZ212"/>
      <c r="HKA212"/>
      <c r="HKB212"/>
      <c r="HKC212"/>
      <c r="HKD212"/>
      <c r="HKE212"/>
      <c r="HKF212"/>
      <c r="HKG212"/>
      <c r="HKH212"/>
      <c r="HKI212"/>
      <c r="HKJ212"/>
      <c r="HKK212"/>
      <c r="HKL212"/>
      <c r="HKM212"/>
      <c r="HKN212"/>
      <c r="HKO212"/>
      <c r="HKP212"/>
      <c r="HKQ212"/>
      <c r="HKR212"/>
      <c r="HKS212"/>
      <c r="HKT212"/>
      <c r="HKU212"/>
      <c r="HKV212"/>
      <c r="HKW212"/>
      <c r="HKX212"/>
      <c r="HKY212"/>
      <c r="HKZ212"/>
      <c r="HLA212"/>
      <c r="HLB212"/>
      <c r="HLC212"/>
      <c r="HLD212"/>
      <c r="HLE212"/>
      <c r="HLF212"/>
      <c r="HLG212"/>
      <c r="HLH212"/>
      <c r="HLI212"/>
      <c r="HLJ212"/>
      <c r="HLK212"/>
      <c r="HLL212"/>
      <c r="HLM212"/>
      <c r="HLN212"/>
      <c r="HLO212"/>
      <c r="HLP212"/>
      <c r="HLQ212"/>
      <c r="HLR212"/>
      <c r="HLS212"/>
      <c r="HLT212"/>
      <c r="HLU212"/>
      <c r="HLV212"/>
      <c r="HLW212"/>
      <c r="HLX212"/>
      <c r="HLY212"/>
      <c r="HLZ212"/>
      <c r="HMA212"/>
      <c r="HMB212"/>
      <c r="HMC212"/>
      <c r="HMD212"/>
      <c r="HME212"/>
      <c r="HMF212"/>
      <c r="HMG212"/>
      <c r="HMH212"/>
      <c r="HMI212"/>
      <c r="HMJ212"/>
      <c r="HMK212"/>
      <c r="HML212"/>
      <c r="HMM212"/>
      <c r="HMN212"/>
      <c r="HMO212"/>
      <c r="HMP212"/>
      <c r="HMQ212"/>
      <c r="HMR212"/>
      <c r="HMS212"/>
      <c r="HMT212"/>
      <c r="HMU212"/>
      <c r="HMV212"/>
      <c r="HMW212"/>
      <c r="HMX212"/>
      <c r="HMY212"/>
      <c r="HMZ212"/>
      <c r="HNA212"/>
      <c r="HNB212"/>
      <c r="HNC212"/>
      <c r="HND212"/>
      <c r="HNE212"/>
      <c r="HNF212"/>
      <c r="HNG212"/>
      <c r="HNH212"/>
      <c r="HNI212"/>
      <c r="HNJ212"/>
      <c r="HNK212"/>
      <c r="HNL212"/>
      <c r="HNM212"/>
      <c r="HNN212"/>
      <c r="HNO212"/>
      <c r="HNP212"/>
      <c r="HNQ212"/>
      <c r="HNR212"/>
      <c r="HNS212"/>
      <c r="HNT212"/>
      <c r="HNU212"/>
      <c r="HNV212"/>
      <c r="HNW212"/>
      <c r="HNX212"/>
      <c r="HNY212"/>
      <c r="HNZ212"/>
      <c r="HOA212"/>
      <c r="HOB212"/>
      <c r="HOC212"/>
      <c r="HOD212"/>
      <c r="HOE212"/>
      <c r="HOF212"/>
      <c r="HOG212"/>
      <c r="HOH212"/>
      <c r="HOI212"/>
      <c r="HOJ212"/>
      <c r="HOK212"/>
      <c r="HOL212"/>
      <c r="HOM212"/>
      <c r="HON212"/>
      <c r="HOO212"/>
      <c r="HOP212"/>
      <c r="HOQ212"/>
      <c r="HOR212"/>
      <c r="HOS212"/>
      <c r="HOT212"/>
      <c r="HOU212"/>
      <c r="HOV212"/>
      <c r="HOW212"/>
      <c r="HOX212"/>
      <c r="HOY212"/>
      <c r="HOZ212"/>
      <c r="HPA212"/>
      <c r="HPB212"/>
      <c r="HPC212"/>
      <c r="HPD212"/>
      <c r="HPE212"/>
      <c r="HPF212"/>
      <c r="HPG212"/>
      <c r="HPH212"/>
      <c r="HPI212"/>
      <c r="HPJ212"/>
      <c r="HPK212"/>
      <c r="HPL212"/>
      <c r="HPM212"/>
      <c r="HPN212"/>
      <c r="HPO212"/>
      <c r="HPP212"/>
      <c r="HPQ212"/>
      <c r="HPR212"/>
      <c r="HPS212"/>
      <c r="HPT212"/>
      <c r="HPU212"/>
      <c r="HPV212"/>
      <c r="HPW212"/>
      <c r="HPX212"/>
      <c r="HPY212"/>
      <c r="HPZ212"/>
      <c r="HQA212"/>
      <c r="HQB212"/>
      <c r="HQC212"/>
      <c r="HQD212"/>
      <c r="HQE212"/>
      <c r="HQF212"/>
      <c r="HQG212"/>
      <c r="HQH212"/>
      <c r="HQI212"/>
      <c r="HQJ212"/>
      <c r="HQK212"/>
      <c r="HQL212"/>
      <c r="HQM212"/>
      <c r="HQN212"/>
      <c r="HQO212"/>
      <c r="HQP212"/>
      <c r="HQQ212"/>
      <c r="HQR212"/>
      <c r="HQS212"/>
      <c r="HQT212"/>
      <c r="HQU212"/>
      <c r="HQV212"/>
      <c r="HQW212"/>
      <c r="HQX212"/>
      <c r="HQY212"/>
      <c r="HQZ212"/>
      <c r="HRA212"/>
      <c r="HRB212"/>
      <c r="HRC212"/>
      <c r="HRD212"/>
      <c r="HRE212"/>
      <c r="HRF212"/>
      <c r="HRG212"/>
      <c r="HRH212"/>
      <c r="HRI212"/>
      <c r="HRJ212"/>
      <c r="HRK212"/>
      <c r="HRL212"/>
      <c r="HRM212"/>
      <c r="HRN212"/>
      <c r="HRO212"/>
      <c r="HRP212"/>
      <c r="HRQ212"/>
      <c r="HRR212"/>
      <c r="HRS212"/>
      <c r="HRT212"/>
      <c r="HRU212"/>
      <c r="HRV212"/>
      <c r="HRW212"/>
      <c r="HRX212"/>
      <c r="HRY212"/>
      <c r="HRZ212"/>
      <c r="HSA212"/>
      <c r="HSB212"/>
      <c r="HSC212"/>
      <c r="HSD212"/>
      <c r="HSE212"/>
      <c r="HSF212"/>
      <c r="HSG212"/>
      <c r="HSH212"/>
      <c r="HSI212"/>
      <c r="HSJ212"/>
      <c r="HSK212"/>
      <c r="HSL212"/>
      <c r="HSM212"/>
      <c r="HSN212"/>
      <c r="HSO212"/>
      <c r="HSP212"/>
      <c r="HSQ212"/>
      <c r="HSR212"/>
      <c r="HSS212"/>
      <c r="HST212"/>
      <c r="HSU212"/>
      <c r="HSV212"/>
      <c r="HSW212"/>
      <c r="HSX212"/>
      <c r="HSY212"/>
      <c r="HSZ212"/>
      <c r="HTA212"/>
      <c r="HTB212"/>
      <c r="HTC212"/>
      <c r="HTD212"/>
      <c r="HTE212"/>
      <c r="HTF212"/>
      <c r="HTG212"/>
      <c r="HTH212"/>
      <c r="HTI212"/>
      <c r="HTJ212"/>
      <c r="HTK212"/>
      <c r="HTL212"/>
      <c r="HTM212"/>
      <c r="HTN212"/>
      <c r="HTO212"/>
      <c r="HTP212"/>
      <c r="HTQ212"/>
      <c r="HTR212"/>
      <c r="HTS212"/>
      <c r="HTT212"/>
      <c r="HTU212"/>
      <c r="HTV212"/>
      <c r="HTW212"/>
      <c r="HTX212"/>
      <c r="HTY212"/>
      <c r="HTZ212"/>
      <c r="HUA212"/>
      <c r="HUB212"/>
      <c r="HUC212"/>
      <c r="HUD212"/>
      <c r="HUE212"/>
      <c r="HUF212"/>
      <c r="HUG212"/>
      <c r="HUH212"/>
      <c r="HUI212"/>
      <c r="HUJ212"/>
      <c r="HUK212"/>
      <c r="HUL212"/>
      <c r="HUM212"/>
      <c r="HUN212"/>
      <c r="HUO212"/>
      <c r="HUP212"/>
      <c r="HUQ212"/>
      <c r="HUR212"/>
      <c r="HUS212"/>
      <c r="HUT212"/>
      <c r="HUU212"/>
      <c r="HUV212"/>
      <c r="HUW212"/>
      <c r="HUX212"/>
      <c r="HUY212"/>
      <c r="HUZ212"/>
      <c r="HVA212"/>
      <c r="HVB212"/>
      <c r="HVC212"/>
      <c r="HVD212"/>
      <c r="HVE212"/>
      <c r="HVF212"/>
      <c r="HVG212"/>
      <c r="HVH212"/>
      <c r="HVI212"/>
      <c r="HVJ212"/>
      <c r="HVK212"/>
      <c r="HVL212"/>
      <c r="HVM212"/>
      <c r="HVN212"/>
      <c r="HVO212"/>
      <c r="HVP212"/>
      <c r="HVQ212"/>
      <c r="HVR212"/>
      <c r="HVS212"/>
      <c r="HVT212"/>
      <c r="HVU212"/>
      <c r="HVV212"/>
      <c r="HVW212"/>
      <c r="HVX212"/>
      <c r="HVY212"/>
      <c r="HVZ212"/>
      <c r="HWA212"/>
      <c r="HWB212"/>
      <c r="HWC212"/>
      <c r="HWD212"/>
      <c r="HWE212"/>
      <c r="HWF212"/>
      <c r="HWG212"/>
      <c r="HWH212"/>
      <c r="HWI212"/>
      <c r="HWJ212"/>
      <c r="HWK212"/>
      <c r="HWL212"/>
      <c r="HWM212"/>
      <c r="HWN212"/>
      <c r="HWO212"/>
      <c r="HWP212"/>
      <c r="HWQ212"/>
      <c r="HWR212"/>
      <c r="HWS212"/>
      <c r="HWT212"/>
      <c r="HWU212"/>
      <c r="HWV212"/>
      <c r="HWW212"/>
      <c r="HWX212"/>
      <c r="HWY212"/>
      <c r="HWZ212"/>
      <c r="HXA212"/>
      <c r="HXB212"/>
      <c r="HXC212"/>
      <c r="HXD212"/>
      <c r="HXE212"/>
      <c r="HXF212"/>
      <c r="HXG212"/>
      <c r="HXH212"/>
      <c r="HXI212"/>
      <c r="HXJ212"/>
      <c r="HXK212"/>
      <c r="HXL212"/>
      <c r="HXM212"/>
      <c r="HXN212"/>
      <c r="HXO212"/>
      <c r="HXP212"/>
      <c r="HXQ212"/>
      <c r="HXR212"/>
      <c r="HXS212"/>
      <c r="HXT212"/>
      <c r="HXU212"/>
      <c r="HXV212"/>
      <c r="HXW212"/>
      <c r="HXX212"/>
      <c r="HXY212"/>
      <c r="HXZ212"/>
      <c r="HYA212"/>
      <c r="HYB212"/>
      <c r="HYC212"/>
      <c r="HYD212"/>
      <c r="HYE212"/>
      <c r="HYF212"/>
      <c r="HYG212"/>
      <c r="HYH212"/>
      <c r="HYI212"/>
      <c r="HYJ212"/>
      <c r="HYK212"/>
      <c r="HYL212"/>
      <c r="HYM212"/>
      <c r="HYN212"/>
      <c r="HYO212"/>
      <c r="HYP212"/>
      <c r="HYQ212"/>
      <c r="HYR212"/>
      <c r="HYS212"/>
      <c r="HYT212"/>
      <c r="HYU212"/>
      <c r="HYV212"/>
      <c r="HYW212"/>
      <c r="HYX212"/>
      <c r="HYY212"/>
      <c r="HYZ212"/>
      <c r="HZA212"/>
      <c r="HZB212"/>
      <c r="HZC212"/>
      <c r="HZD212"/>
      <c r="HZE212"/>
      <c r="HZF212"/>
      <c r="HZG212"/>
      <c r="HZH212"/>
      <c r="HZI212"/>
      <c r="HZJ212"/>
      <c r="HZK212"/>
      <c r="HZL212"/>
      <c r="HZM212"/>
      <c r="HZN212"/>
      <c r="HZO212"/>
      <c r="HZP212"/>
      <c r="HZQ212"/>
      <c r="HZR212"/>
      <c r="HZS212"/>
      <c r="HZT212"/>
      <c r="HZU212"/>
      <c r="HZV212"/>
      <c r="HZW212"/>
      <c r="HZX212"/>
      <c r="HZY212"/>
      <c r="HZZ212"/>
      <c r="IAA212"/>
      <c r="IAB212"/>
      <c r="IAC212"/>
      <c r="IAD212"/>
      <c r="IAE212"/>
      <c r="IAF212"/>
      <c r="IAG212"/>
      <c r="IAH212"/>
      <c r="IAI212"/>
      <c r="IAJ212"/>
      <c r="IAK212"/>
      <c r="IAL212"/>
      <c r="IAM212"/>
      <c r="IAN212"/>
      <c r="IAO212"/>
      <c r="IAP212"/>
      <c r="IAQ212"/>
      <c r="IAR212"/>
      <c r="IAS212"/>
      <c r="IAT212"/>
      <c r="IAU212"/>
      <c r="IAV212"/>
      <c r="IAW212"/>
      <c r="IAX212"/>
      <c r="IAY212"/>
      <c r="IAZ212"/>
      <c r="IBA212"/>
      <c r="IBB212"/>
      <c r="IBC212"/>
      <c r="IBD212"/>
      <c r="IBE212"/>
      <c r="IBF212"/>
      <c r="IBG212"/>
      <c r="IBH212"/>
      <c r="IBI212"/>
      <c r="IBJ212"/>
      <c r="IBK212"/>
      <c r="IBL212"/>
      <c r="IBM212"/>
      <c r="IBN212"/>
      <c r="IBO212"/>
      <c r="IBP212"/>
      <c r="IBQ212"/>
      <c r="IBR212"/>
      <c r="IBS212"/>
      <c r="IBT212"/>
      <c r="IBU212"/>
      <c r="IBV212"/>
      <c r="IBW212"/>
      <c r="IBX212"/>
      <c r="IBY212"/>
      <c r="IBZ212"/>
      <c r="ICA212"/>
      <c r="ICB212"/>
      <c r="ICC212"/>
      <c r="ICD212"/>
      <c r="ICE212"/>
      <c r="ICF212"/>
      <c r="ICG212"/>
      <c r="ICH212"/>
      <c r="ICI212"/>
      <c r="ICJ212"/>
      <c r="ICK212"/>
      <c r="ICL212"/>
      <c r="ICM212"/>
      <c r="ICN212"/>
      <c r="ICO212"/>
      <c r="ICP212"/>
      <c r="ICQ212"/>
      <c r="ICR212"/>
      <c r="ICS212"/>
      <c r="ICT212"/>
      <c r="ICU212"/>
      <c r="ICV212"/>
      <c r="ICW212"/>
      <c r="ICX212"/>
      <c r="ICY212"/>
      <c r="ICZ212"/>
      <c r="IDA212"/>
      <c r="IDB212"/>
      <c r="IDC212"/>
      <c r="IDD212"/>
      <c r="IDE212"/>
      <c r="IDF212"/>
      <c r="IDG212"/>
      <c r="IDH212"/>
      <c r="IDI212"/>
      <c r="IDJ212"/>
      <c r="IDK212"/>
      <c r="IDL212"/>
      <c r="IDM212"/>
      <c r="IDN212"/>
      <c r="IDO212"/>
      <c r="IDP212"/>
      <c r="IDQ212"/>
      <c r="IDR212"/>
      <c r="IDS212"/>
      <c r="IDT212"/>
      <c r="IDU212"/>
      <c r="IDV212"/>
      <c r="IDW212"/>
      <c r="IDX212"/>
      <c r="IDY212"/>
      <c r="IDZ212"/>
      <c r="IEA212"/>
      <c r="IEB212"/>
      <c r="IEC212"/>
      <c r="IED212"/>
      <c r="IEE212"/>
      <c r="IEF212"/>
      <c r="IEG212"/>
      <c r="IEH212"/>
      <c r="IEI212"/>
      <c r="IEJ212"/>
      <c r="IEK212"/>
      <c r="IEL212"/>
      <c r="IEM212"/>
      <c r="IEN212"/>
      <c r="IEO212"/>
      <c r="IEP212"/>
      <c r="IEQ212"/>
      <c r="IER212"/>
      <c r="IES212"/>
      <c r="IET212"/>
      <c r="IEU212"/>
      <c r="IEV212"/>
      <c r="IEW212"/>
      <c r="IEX212"/>
      <c r="IEY212"/>
      <c r="IEZ212"/>
      <c r="IFA212"/>
      <c r="IFB212"/>
      <c r="IFC212"/>
      <c r="IFD212"/>
      <c r="IFE212"/>
      <c r="IFF212"/>
      <c r="IFG212"/>
      <c r="IFH212"/>
      <c r="IFI212"/>
      <c r="IFJ212"/>
      <c r="IFK212"/>
      <c r="IFL212"/>
      <c r="IFM212"/>
      <c r="IFN212"/>
      <c r="IFO212"/>
      <c r="IFP212"/>
      <c r="IFQ212"/>
      <c r="IFR212"/>
      <c r="IFS212"/>
      <c r="IFT212"/>
      <c r="IFU212"/>
      <c r="IFV212"/>
      <c r="IFW212"/>
      <c r="IFX212"/>
      <c r="IFY212"/>
      <c r="IFZ212"/>
      <c r="IGA212"/>
      <c r="IGB212"/>
      <c r="IGC212"/>
      <c r="IGD212"/>
      <c r="IGE212"/>
      <c r="IGF212"/>
      <c r="IGG212"/>
      <c r="IGH212"/>
      <c r="IGI212"/>
      <c r="IGJ212"/>
      <c r="IGK212"/>
      <c r="IGL212"/>
      <c r="IGM212"/>
      <c r="IGN212"/>
      <c r="IGO212"/>
      <c r="IGP212"/>
      <c r="IGQ212"/>
      <c r="IGR212"/>
      <c r="IGS212"/>
      <c r="IGT212"/>
      <c r="IGU212"/>
      <c r="IGV212"/>
      <c r="IGW212"/>
      <c r="IGX212"/>
      <c r="IGY212"/>
      <c r="IGZ212"/>
      <c r="IHA212"/>
      <c r="IHB212"/>
      <c r="IHC212"/>
      <c r="IHD212"/>
      <c r="IHE212"/>
      <c r="IHF212"/>
      <c r="IHG212"/>
      <c r="IHH212"/>
      <c r="IHI212"/>
      <c r="IHJ212"/>
      <c r="IHK212"/>
      <c r="IHL212"/>
      <c r="IHM212"/>
      <c r="IHN212"/>
      <c r="IHO212"/>
      <c r="IHP212"/>
      <c r="IHQ212"/>
      <c r="IHR212"/>
      <c r="IHS212"/>
      <c r="IHT212"/>
      <c r="IHU212"/>
      <c r="IHV212"/>
      <c r="IHW212"/>
      <c r="IHX212"/>
      <c r="IHY212"/>
      <c r="IHZ212"/>
      <c r="IIA212"/>
      <c r="IIB212"/>
      <c r="IIC212"/>
      <c r="IID212"/>
      <c r="IIE212"/>
      <c r="IIF212"/>
      <c r="IIG212"/>
      <c r="IIH212"/>
      <c r="III212"/>
      <c r="IIJ212"/>
      <c r="IIK212"/>
      <c r="IIL212"/>
      <c r="IIM212"/>
      <c r="IIN212"/>
      <c r="IIO212"/>
      <c r="IIP212"/>
      <c r="IIQ212"/>
      <c r="IIR212"/>
      <c r="IIS212"/>
      <c r="IIT212"/>
      <c r="IIU212"/>
      <c r="IIV212"/>
      <c r="IIW212"/>
      <c r="IIX212"/>
      <c r="IIY212"/>
      <c r="IIZ212"/>
      <c r="IJA212"/>
      <c r="IJB212"/>
      <c r="IJC212"/>
      <c r="IJD212"/>
      <c r="IJE212"/>
      <c r="IJF212"/>
      <c r="IJG212"/>
      <c r="IJH212"/>
      <c r="IJI212"/>
      <c r="IJJ212"/>
      <c r="IJK212"/>
      <c r="IJL212"/>
      <c r="IJM212"/>
      <c r="IJN212"/>
      <c r="IJO212"/>
      <c r="IJP212"/>
      <c r="IJQ212"/>
      <c r="IJR212"/>
      <c r="IJS212"/>
      <c r="IJT212"/>
      <c r="IJU212"/>
      <c r="IJV212"/>
      <c r="IJW212"/>
      <c r="IJX212"/>
      <c r="IJY212"/>
      <c r="IJZ212"/>
      <c r="IKA212"/>
      <c r="IKB212"/>
      <c r="IKC212"/>
      <c r="IKD212"/>
      <c r="IKE212"/>
      <c r="IKF212"/>
      <c r="IKG212"/>
      <c r="IKH212"/>
      <c r="IKI212"/>
      <c r="IKJ212"/>
      <c r="IKK212"/>
      <c r="IKL212"/>
      <c r="IKM212"/>
      <c r="IKN212"/>
      <c r="IKO212"/>
      <c r="IKP212"/>
      <c r="IKQ212"/>
      <c r="IKR212"/>
      <c r="IKS212"/>
      <c r="IKT212"/>
      <c r="IKU212"/>
      <c r="IKV212"/>
      <c r="IKW212"/>
      <c r="IKX212"/>
      <c r="IKY212"/>
      <c r="IKZ212"/>
      <c r="ILA212"/>
      <c r="ILB212"/>
      <c r="ILC212"/>
      <c r="ILD212"/>
      <c r="ILE212"/>
      <c r="ILF212"/>
      <c r="ILG212"/>
      <c r="ILH212"/>
      <c r="ILI212"/>
      <c r="ILJ212"/>
      <c r="ILK212"/>
      <c r="ILL212"/>
      <c r="ILM212"/>
      <c r="ILN212"/>
      <c r="ILO212"/>
      <c r="ILP212"/>
      <c r="ILQ212"/>
      <c r="ILR212"/>
      <c r="ILS212"/>
      <c r="ILT212"/>
      <c r="ILU212"/>
      <c r="ILV212"/>
      <c r="ILW212"/>
      <c r="ILX212"/>
      <c r="ILY212"/>
      <c r="ILZ212"/>
      <c r="IMA212"/>
      <c r="IMB212"/>
      <c r="IMC212"/>
      <c r="IMD212"/>
      <c r="IME212"/>
      <c r="IMF212"/>
      <c r="IMG212"/>
      <c r="IMH212"/>
      <c r="IMI212"/>
      <c r="IMJ212"/>
      <c r="IMK212"/>
      <c r="IML212"/>
      <c r="IMM212"/>
      <c r="IMN212"/>
      <c r="IMO212"/>
      <c r="IMP212"/>
      <c r="IMQ212"/>
      <c r="IMR212"/>
      <c r="IMS212"/>
      <c r="IMT212"/>
      <c r="IMU212"/>
      <c r="IMV212"/>
      <c r="IMW212"/>
      <c r="IMX212"/>
      <c r="IMY212"/>
      <c r="IMZ212"/>
      <c r="INA212"/>
      <c r="INB212"/>
      <c r="INC212"/>
      <c r="IND212"/>
      <c r="INE212"/>
      <c r="INF212"/>
      <c r="ING212"/>
      <c r="INH212"/>
      <c r="INI212"/>
      <c r="INJ212"/>
      <c r="INK212"/>
      <c r="INL212"/>
      <c r="INM212"/>
      <c r="INN212"/>
      <c r="INO212"/>
      <c r="INP212"/>
      <c r="INQ212"/>
      <c r="INR212"/>
      <c r="INS212"/>
      <c r="INT212"/>
      <c r="INU212"/>
      <c r="INV212"/>
      <c r="INW212"/>
      <c r="INX212"/>
      <c r="INY212"/>
      <c r="INZ212"/>
      <c r="IOA212"/>
      <c r="IOB212"/>
      <c r="IOC212"/>
      <c r="IOD212"/>
      <c r="IOE212"/>
      <c r="IOF212"/>
      <c r="IOG212"/>
      <c r="IOH212"/>
      <c r="IOI212"/>
      <c r="IOJ212"/>
      <c r="IOK212"/>
      <c r="IOL212"/>
      <c r="IOM212"/>
      <c r="ION212"/>
      <c r="IOO212"/>
      <c r="IOP212"/>
      <c r="IOQ212"/>
      <c r="IOR212"/>
      <c r="IOS212"/>
      <c r="IOT212"/>
      <c r="IOU212"/>
      <c r="IOV212"/>
      <c r="IOW212"/>
      <c r="IOX212"/>
      <c r="IOY212"/>
      <c r="IOZ212"/>
      <c r="IPA212"/>
      <c r="IPB212"/>
      <c r="IPC212"/>
      <c r="IPD212"/>
      <c r="IPE212"/>
      <c r="IPF212"/>
      <c r="IPG212"/>
      <c r="IPH212"/>
      <c r="IPI212"/>
      <c r="IPJ212"/>
      <c r="IPK212"/>
      <c r="IPL212"/>
      <c r="IPM212"/>
      <c r="IPN212"/>
      <c r="IPO212"/>
      <c r="IPP212"/>
      <c r="IPQ212"/>
      <c r="IPR212"/>
      <c r="IPS212"/>
      <c r="IPT212"/>
      <c r="IPU212"/>
      <c r="IPV212"/>
      <c r="IPW212"/>
      <c r="IPX212"/>
      <c r="IPY212"/>
      <c r="IPZ212"/>
      <c r="IQA212"/>
      <c r="IQB212"/>
      <c r="IQC212"/>
      <c r="IQD212"/>
      <c r="IQE212"/>
      <c r="IQF212"/>
      <c r="IQG212"/>
      <c r="IQH212"/>
      <c r="IQI212"/>
      <c r="IQJ212"/>
      <c r="IQK212"/>
      <c r="IQL212"/>
      <c r="IQM212"/>
      <c r="IQN212"/>
      <c r="IQO212"/>
      <c r="IQP212"/>
      <c r="IQQ212"/>
      <c r="IQR212"/>
      <c r="IQS212"/>
      <c r="IQT212"/>
      <c r="IQU212"/>
      <c r="IQV212"/>
      <c r="IQW212"/>
      <c r="IQX212"/>
      <c r="IQY212"/>
      <c r="IQZ212"/>
      <c r="IRA212"/>
      <c r="IRB212"/>
      <c r="IRC212"/>
      <c r="IRD212"/>
      <c r="IRE212"/>
      <c r="IRF212"/>
      <c r="IRG212"/>
      <c r="IRH212"/>
      <c r="IRI212"/>
      <c r="IRJ212"/>
      <c r="IRK212"/>
      <c r="IRL212"/>
      <c r="IRM212"/>
      <c r="IRN212"/>
      <c r="IRO212"/>
      <c r="IRP212"/>
      <c r="IRQ212"/>
      <c r="IRR212"/>
      <c r="IRS212"/>
      <c r="IRT212"/>
      <c r="IRU212"/>
      <c r="IRV212"/>
      <c r="IRW212"/>
      <c r="IRX212"/>
      <c r="IRY212"/>
      <c r="IRZ212"/>
      <c r="ISA212"/>
      <c r="ISB212"/>
      <c r="ISC212"/>
      <c r="ISD212"/>
      <c r="ISE212"/>
      <c r="ISF212"/>
      <c r="ISG212"/>
      <c r="ISH212"/>
      <c r="ISI212"/>
      <c r="ISJ212"/>
      <c r="ISK212"/>
      <c r="ISL212"/>
      <c r="ISM212"/>
      <c r="ISN212"/>
      <c r="ISO212"/>
      <c r="ISP212"/>
      <c r="ISQ212"/>
      <c r="ISR212"/>
      <c r="ISS212"/>
      <c r="IST212"/>
      <c r="ISU212"/>
      <c r="ISV212"/>
      <c r="ISW212"/>
      <c r="ISX212"/>
      <c r="ISY212"/>
      <c r="ISZ212"/>
      <c r="ITA212"/>
      <c r="ITB212"/>
      <c r="ITC212"/>
      <c r="ITD212"/>
      <c r="ITE212"/>
      <c r="ITF212"/>
      <c r="ITG212"/>
      <c r="ITH212"/>
      <c r="ITI212"/>
      <c r="ITJ212"/>
      <c r="ITK212"/>
      <c r="ITL212"/>
      <c r="ITM212"/>
      <c r="ITN212"/>
      <c r="ITO212"/>
      <c r="ITP212"/>
      <c r="ITQ212"/>
      <c r="ITR212"/>
      <c r="ITS212"/>
      <c r="ITT212"/>
      <c r="ITU212"/>
      <c r="ITV212"/>
      <c r="ITW212"/>
      <c r="ITX212"/>
      <c r="ITY212"/>
      <c r="ITZ212"/>
      <c r="IUA212"/>
      <c r="IUB212"/>
      <c r="IUC212"/>
      <c r="IUD212"/>
      <c r="IUE212"/>
      <c r="IUF212"/>
      <c r="IUG212"/>
      <c r="IUH212"/>
      <c r="IUI212"/>
      <c r="IUJ212"/>
      <c r="IUK212"/>
      <c r="IUL212"/>
      <c r="IUM212"/>
      <c r="IUN212"/>
      <c r="IUO212"/>
      <c r="IUP212"/>
      <c r="IUQ212"/>
      <c r="IUR212"/>
      <c r="IUS212"/>
      <c r="IUT212"/>
      <c r="IUU212"/>
      <c r="IUV212"/>
      <c r="IUW212"/>
      <c r="IUX212"/>
      <c r="IUY212"/>
      <c r="IUZ212"/>
      <c r="IVA212"/>
      <c r="IVB212"/>
      <c r="IVC212"/>
      <c r="IVD212"/>
      <c r="IVE212"/>
      <c r="IVF212"/>
      <c r="IVG212"/>
      <c r="IVH212"/>
      <c r="IVI212"/>
      <c r="IVJ212"/>
      <c r="IVK212"/>
      <c r="IVL212"/>
      <c r="IVM212"/>
      <c r="IVN212"/>
      <c r="IVO212"/>
      <c r="IVP212"/>
      <c r="IVQ212"/>
      <c r="IVR212"/>
      <c r="IVS212"/>
      <c r="IVT212"/>
      <c r="IVU212"/>
      <c r="IVV212"/>
      <c r="IVW212"/>
      <c r="IVX212"/>
      <c r="IVY212"/>
      <c r="IVZ212"/>
      <c r="IWA212"/>
      <c r="IWB212"/>
      <c r="IWC212"/>
      <c r="IWD212"/>
      <c r="IWE212"/>
      <c r="IWF212"/>
      <c r="IWG212"/>
      <c r="IWH212"/>
      <c r="IWI212"/>
      <c r="IWJ212"/>
      <c r="IWK212"/>
      <c r="IWL212"/>
      <c r="IWM212"/>
      <c r="IWN212"/>
      <c r="IWO212"/>
      <c r="IWP212"/>
      <c r="IWQ212"/>
      <c r="IWR212"/>
      <c r="IWS212"/>
      <c r="IWT212"/>
      <c r="IWU212"/>
      <c r="IWV212"/>
      <c r="IWW212"/>
      <c r="IWX212"/>
      <c r="IWY212"/>
      <c r="IWZ212"/>
      <c r="IXA212"/>
      <c r="IXB212"/>
      <c r="IXC212"/>
      <c r="IXD212"/>
      <c r="IXE212"/>
      <c r="IXF212"/>
      <c r="IXG212"/>
      <c r="IXH212"/>
      <c r="IXI212"/>
      <c r="IXJ212"/>
      <c r="IXK212"/>
      <c r="IXL212"/>
      <c r="IXM212"/>
      <c r="IXN212"/>
      <c r="IXO212"/>
      <c r="IXP212"/>
      <c r="IXQ212"/>
      <c r="IXR212"/>
      <c r="IXS212"/>
      <c r="IXT212"/>
      <c r="IXU212"/>
      <c r="IXV212"/>
      <c r="IXW212"/>
      <c r="IXX212"/>
      <c r="IXY212"/>
      <c r="IXZ212"/>
      <c r="IYA212"/>
      <c r="IYB212"/>
      <c r="IYC212"/>
      <c r="IYD212"/>
      <c r="IYE212"/>
      <c r="IYF212"/>
      <c r="IYG212"/>
      <c r="IYH212"/>
      <c r="IYI212"/>
      <c r="IYJ212"/>
      <c r="IYK212"/>
      <c r="IYL212"/>
      <c r="IYM212"/>
      <c r="IYN212"/>
      <c r="IYO212"/>
      <c r="IYP212"/>
      <c r="IYQ212"/>
      <c r="IYR212"/>
      <c r="IYS212"/>
      <c r="IYT212"/>
      <c r="IYU212"/>
      <c r="IYV212"/>
      <c r="IYW212"/>
      <c r="IYX212"/>
      <c r="IYY212"/>
      <c r="IYZ212"/>
      <c r="IZA212"/>
      <c r="IZB212"/>
      <c r="IZC212"/>
      <c r="IZD212"/>
      <c r="IZE212"/>
      <c r="IZF212"/>
      <c r="IZG212"/>
      <c r="IZH212"/>
      <c r="IZI212"/>
      <c r="IZJ212"/>
      <c r="IZK212"/>
      <c r="IZL212"/>
      <c r="IZM212"/>
      <c r="IZN212"/>
      <c r="IZO212"/>
      <c r="IZP212"/>
      <c r="IZQ212"/>
      <c r="IZR212"/>
      <c r="IZS212"/>
      <c r="IZT212"/>
      <c r="IZU212"/>
      <c r="IZV212"/>
      <c r="IZW212"/>
      <c r="IZX212"/>
      <c r="IZY212"/>
      <c r="IZZ212"/>
      <c r="JAA212"/>
      <c r="JAB212"/>
      <c r="JAC212"/>
      <c r="JAD212"/>
      <c r="JAE212"/>
      <c r="JAF212"/>
      <c r="JAG212"/>
      <c r="JAH212"/>
      <c r="JAI212"/>
      <c r="JAJ212"/>
      <c r="JAK212"/>
      <c r="JAL212"/>
      <c r="JAM212"/>
      <c r="JAN212"/>
      <c r="JAO212"/>
      <c r="JAP212"/>
      <c r="JAQ212"/>
      <c r="JAR212"/>
      <c r="JAS212"/>
      <c r="JAT212"/>
      <c r="JAU212"/>
      <c r="JAV212"/>
      <c r="JAW212"/>
      <c r="JAX212"/>
      <c r="JAY212"/>
      <c r="JAZ212"/>
      <c r="JBA212"/>
      <c r="JBB212"/>
      <c r="JBC212"/>
      <c r="JBD212"/>
      <c r="JBE212"/>
      <c r="JBF212"/>
      <c r="JBG212"/>
      <c r="JBH212"/>
      <c r="JBI212"/>
      <c r="JBJ212"/>
      <c r="JBK212"/>
      <c r="JBL212"/>
      <c r="JBM212"/>
      <c r="JBN212"/>
      <c r="JBO212"/>
      <c r="JBP212"/>
      <c r="JBQ212"/>
      <c r="JBR212"/>
      <c r="JBS212"/>
      <c r="JBT212"/>
      <c r="JBU212"/>
      <c r="JBV212"/>
      <c r="JBW212"/>
      <c r="JBX212"/>
      <c r="JBY212"/>
      <c r="JBZ212"/>
      <c r="JCA212"/>
      <c r="JCB212"/>
      <c r="JCC212"/>
      <c r="JCD212"/>
      <c r="JCE212"/>
      <c r="JCF212"/>
      <c r="JCG212"/>
      <c r="JCH212"/>
      <c r="JCI212"/>
      <c r="JCJ212"/>
      <c r="JCK212"/>
      <c r="JCL212"/>
      <c r="JCM212"/>
      <c r="JCN212"/>
      <c r="JCO212"/>
      <c r="JCP212"/>
      <c r="JCQ212"/>
      <c r="JCR212"/>
      <c r="JCS212"/>
      <c r="JCT212"/>
      <c r="JCU212"/>
      <c r="JCV212"/>
      <c r="JCW212"/>
      <c r="JCX212"/>
      <c r="JCY212"/>
      <c r="JCZ212"/>
      <c r="JDA212"/>
      <c r="JDB212"/>
      <c r="JDC212"/>
      <c r="JDD212"/>
      <c r="JDE212"/>
      <c r="JDF212"/>
      <c r="JDG212"/>
      <c r="JDH212"/>
      <c r="JDI212"/>
      <c r="JDJ212"/>
      <c r="JDK212"/>
      <c r="JDL212"/>
      <c r="JDM212"/>
      <c r="JDN212"/>
      <c r="JDO212"/>
      <c r="JDP212"/>
      <c r="JDQ212"/>
      <c r="JDR212"/>
      <c r="JDS212"/>
      <c r="JDT212"/>
      <c r="JDU212"/>
      <c r="JDV212"/>
      <c r="JDW212"/>
      <c r="JDX212"/>
      <c r="JDY212"/>
      <c r="JDZ212"/>
      <c r="JEA212"/>
      <c r="JEB212"/>
      <c r="JEC212"/>
      <c r="JED212"/>
      <c r="JEE212"/>
      <c r="JEF212"/>
      <c r="JEG212"/>
      <c r="JEH212"/>
      <c r="JEI212"/>
      <c r="JEJ212"/>
      <c r="JEK212"/>
      <c r="JEL212"/>
      <c r="JEM212"/>
      <c r="JEN212"/>
      <c r="JEO212"/>
      <c r="JEP212"/>
      <c r="JEQ212"/>
      <c r="JER212"/>
      <c r="JES212"/>
      <c r="JET212"/>
      <c r="JEU212"/>
      <c r="JEV212"/>
      <c r="JEW212"/>
      <c r="JEX212"/>
      <c r="JEY212"/>
      <c r="JEZ212"/>
      <c r="JFA212"/>
      <c r="JFB212"/>
      <c r="JFC212"/>
      <c r="JFD212"/>
      <c r="JFE212"/>
      <c r="JFF212"/>
      <c r="JFG212"/>
      <c r="JFH212"/>
      <c r="JFI212"/>
      <c r="JFJ212"/>
      <c r="JFK212"/>
      <c r="JFL212"/>
      <c r="JFM212"/>
      <c r="JFN212"/>
      <c r="JFO212"/>
      <c r="JFP212"/>
      <c r="JFQ212"/>
      <c r="JFR212"/>
      <c r="JFS212"/>
      <c r="JFT212"/>
      <c r="JFU212"/>
      <c r="JFV212"/>
      <c r="JFW212"/>
      <c r="JFX212"/>
      <c r="JFY212"/>
      <c r="JFZ212"/>
      <c r="JGA212"/>
      <c r="JGB212"/>
      <c r="JGC212"/>
      <c r="JGD212"/>
      <c r="JGE212"/>
      <c r="JGF212"/>
      <c r="JGG212"/>
      <c r="JGH212"/>
      <c r="JGI212"/>
      <c r="JGJ212"/>
      <c r="JGK212"/>
      <c r="JGL212"/>
      <c r="JGM212"/>
      <c r="JGN212"/>
      <c r="JGO212"/>
      <c r="JGP212"/>
      <c r="JGQ212"/>
      <c r="JGR212"/>
      <c r="JGS212"/>
      <c r="JGT212"/>
      <c r="JGU212"/>
      <c r="JGV212"/>
      <c r="JGW212"/>
      <c r="JGX212"/>
      <c r="JGY212"/>
      <c r="JGZ212"/>
      <c r="JHA212"/>
      <c r="JHB212"/>
      <c r="JHC212"/>
      <c r="JHD212"/>
      <c r="JHE212"/>
      <c r="JHF212"/>
      <c r="JHG212"/>
      <c r="JHH212"/>
      <c r="JHI212"/>
      <c r="JHJ212"/>
      <c r="JHK212"/>
      <c r="JHL212"/>
      <c r="JHM212"/>
      <c r="JHN212"/>
      <c r="JHO212"/>
      <c r="JHP212"/>
      <c r="JHQ212"/>
      <c r="JHR212"/>
      <c r="JHS212"/>
      <c r="JHT212"/>
      <c r="JHU212"/>
      <c r="JHV212"/>
      <c r="JHW212"/>
      <c r="JHX212"/>
      <c r="JHY212"/>
      <c r="JHZ212"/>
      <c r="JIA212"/>
      <c r="JIB212"/>
      <c r="JIC212"/>
      <c r="JID212"/>
      <c r="JIE212"/>
      <c r="JIF212"/>
      <c r="JIG212"/>
      <c r="JIH212"/>
      <c r="JII212"/>
      <c r="JIJ212"/>
      <c r="JIK212"/>
      <c r="JIL212"/>
      <c r="JIM212"/>
      <c r="JIN212"/>
      <c r="JIO212"/>
      <c r="JIP212"/>
      <c r="JIQ212"/>
      <c r="JIR212"/>
      <c r="JIS212"/>
      <c r="JIT212"/>
      <c r="JIU212"/>
      <c r="JIV212"/>
      <c r="JIW212"/>
      <c r="JIX212"/>
      <c r="JIY212"/>
      <c r="JIZ212"/>
      <c r="JJA212"/>
      <c r="JJB212"/>
      <c r="JJC212"/>
      <c r="JJD212"/>
      <c r="JJE212"/>
      <c r="JJF212"/>
      <c r="JJG212"/>
      <c r="JJH212"/>
      <c r="JJI212"/>
      <c r="JJJ212"/>
      <c r="JJK212"/>
      <c r="JJL212"/>
      <c r="JJM212"/>
      <c r="JJN212"/>
      <c r="JJO212"/>
      <c r="JJP212"/>
      <c r="JJQ212"/>
      <c r="JJR212"/>
      <c r="JJS212"/>
      <c r="JJT212"/>
      <c r="JJU212"/>
      <c r="JJV212"/>
      <c r="JJW212"/>
      <c r="JJX212"/>
      <c r="JJY212"/>
      <c r="JJZ212"/>
      <c r="JKA212"/>
      <c r="JKB212"/>
      <c r="JKC212"/>
      <c r="JKD212"/>
      <c r="JKE212"/>
      <c r="JKF212"/>
      <c r="JKG212"/>
      <c r="JKH212"/>
      <c r="JKI212"/>
      <c r="JKJ212"/>
      <c r="JKK212"/>
      <c r="JKL212"/>
      <c r="JKM212"/>
      <c r="JKN212"/>
      <c r="JKO212"/>
      <c r="JKP212"/>
      <c r="JKQ212"/>
      <c r="JKR212"/>
      <c r="JKS212"/>
      <c r="JKT212"/>
      <c r="JKU212"/>
      <c r="JKV212"/>
      <c r="JKW212"/>
      <c r="JKX212"/>
      <c r="JKY212"/>
      <c r="JKZ212"/>
      <c r="JLA212"/>
      <c r="JLB212"/>
      <c r="JLC212"/>
      <c r="JLD212"/>
      <c r="JLE212"/>
      <c r="JLF212"/>
      <c r="JLG212"/>
      <c r="JLH212"/>
      <c r="JLI212"/>
      <c r="JLJ212"/>
      <c r="JLK212"/>
      <c r="JLL212"/>
      <c r="JLM212"/>
      <c r="JLN212"/>
      <c r="JLO212"/>
      <c r="JLP212"/>
      <c r="JLQ212"/>
      <c r="JLR212"/>
      <c r="JLS212"/>
      <c r="JLT212"/>
      <c r="JLU212"/>
      <c r="JLV212"/>
      <c r="JLW212"/>
      <c r="JLX212"/>
      <c r="JLY212"/>
      <c r="JLZ212"/>
      <c r="JMA212"/>
      <c r="JMB212"/>
      <c r="JMC212"/>
      <c r="JMD212"/>
      <c r="JME212"/>
      <c r="JMF212"/>
      <c r="JMG212"/>
      <c r="JMH212"/>
      <c r="JMI212"/>
      <c r="JMJ212"/>
      <c r="JMK212"/>
      <c r="JML212"/>
      <c r="JMM212"/>
      <c r="JMN212"/>
      <c r="JMO212"/>
      <c r="JMP212"/>
      <c r="JMQ212"/>
      <c r="JMR212"/>
      <c r="JMS212"/>
      <c r="JMT212"/>
      <c r="JMU212"/>
      <c r="JMV212"/>
      <c r="JMW212"/>
      <c r="JMX212"/>
      <c r="JMY212"/>
      <c r="JMZ212"/>
      <c r="JNA212"/>
      <c r="JNB212"/>
      <c r="JNC212"/>
      <c r="JND212"/>
      <c r="JNE212"/>
      <c r="JNF212"/>
      <c r="JNG212"/>
      <c r="JNH212"/>
      <c r="JNI212"/>
      <c r="JNJ212"/>
      <c r="JNK212"/>
      <c r="JNL212"/>
      <c r="JNM212"/>
      <c r="JNN212"/>
      <c r="JNO212"/>
      <c r="JNP212"/>
      <c r="JNQ212"/>
      <c r="JNR212"/>
      <c r="JNS212"/>
      <c r="JNT212"/>
      <c r="JNU212"/>
      <c r="JNV212"/>
      <c r="JNW212"/>
      <c r="JNX212"/>
      <c r="JNY212"/>
      <c r="JNZ212"/>
      <c r="JOA212"/>
      <c r="JOB212"/>
      <c r="JOC212"/>
      <c r="JOD212"/>
      <c r="JOE212"/>
      <c r="JOF212"/>
      <c r="JOG212"/>
      <c r="JOH212"/>
      <c r="JOI212"/>
      <c r="JOJ212"/>
      <c r="JOK212"/>
      <c r="JOL212"/>
      <c r="JOM212"/>
      <c r="JON212"/>
      <c r="JOO212"/>
      <c r="JOP212"/>
      <c r="JOQ212"/>
      <c r="JOR212"/>
      <c r="JOS212"/>
      <c r="JOT212"/>
      <c r="JOU212"/>
      <c r="JOV212"/>
      <c r="JOW212"/>
      <c r="JOX212"/>
      <c r="JOY212"/>
      <c r="JOZ212"/>
      <c r="JPA212"/>
      <c r="JPB212"/>
      <c r="JPC212"/>
      <c r="JPD212"/>
      <c r="JPE212"/>
      <c r="JPF212"/>
      <c r="JPG212"/>
      <c r="JPH212"/>
      <c r="JPI212"/>
      <c r="JPJ212"/>
      <c r="JPK212"/>
      <c r="JPL212"/>
      <c r="JPM212"/>
      <c r="JPN212"/>
      <c r="JPO212"/>
      <c r="JPP212"/>
      <c r="JPQ212"/>
      <c r="JPR212"/>
      <c r="JPS212"/>
      <c r="JPT212"/>
      <c r="JPU212"/>
      <c r="JPV212"/>
      <c r="JPW212"/>
      <c r="JPX212"/>
      <c r="JPY212"/>
      <c r="JPZ212"/>
      <c r="JQA212"/>
      <c r="JQB212"/>
      <c r="JQC212"/>
      <c r="JQD212"/>
      <c r="JQE212"/>
      <c r="JQF212"/>
      <c r="JQG212"/>
      <c r="JQH212"/>
      <c r="JQI212"/>
      <c r="JQJ212"/>
      <c r="JQK212"/>
      <c r="JQL212"/>
      <c r="JQM212"/>
      <c r="JQN212"/>
      <c r="JQO212"/>
      <c r="JQP212"/>
      <c r="JQQ212"/>
      <c r="JQR212"/>
      <c r="JQS212"/>
      <c r="JQT212"/>
      <c r="JQU212"/>
      <c r="JQV212"/>
      <c r="JQW212"/>
      <c r="JQX212"/>
      <c r="JQY212"/>
      <c r="JQZ212"/>
      <c r="JRA212"/>
      <c r="JRB212"/>
      <c r="JRC212"/>
      <c r="JRD212"/>
      <c r="JRE212"/>
      <c r="JRF212"/>
      <c r="JRG212"/>
      <c r="JRH212"/>
      <c r="JRI212"/>
      <c r="JRJ212"/>
      <c r="JRK212"/>
      <c r="JRL212"/>
      <c r="JRM212"/>
      <c r="JRN212"/>
      <c r="JRO212"/>
      <c r="JRP212"/>
      <c r="JRQ212"/>
      <c r="JRR212"/>
      <c r="JRS212"/>
      <c r="JRT212"/>
      <c r="JRU212"/>
      <c r="JRV212"/>
      <c r="JRW212"/>
      <c r="JRX212"/>
      <c r="JRY212"/>
      <c r="JRZ212"/>
      <c r="JSA212"/>
      <c r="JSB212"/>
      <c r="JSC212"/>
      <c r="JSD212"/>
      <c r="JSE212"/>
      <c r="JSF212"/>
      <c r="JSG212"/>
      <c r="JSH212"/>
      <c r="JSI212"/>
      <c r="JSJ212"/>
      <c r="JSK212"/>
      <c r="JSL212"/>
      <c r="JSM212"/>
      <c r="JSN212"/>
      <c r="JSO212"/>
      <c r="JSP212"/>
      <c r="JSQ212"/>
      <c r="JSR212"/>
      <c r="JSS212"/>
      <c r="JST212"/>
      <c r="JSU212"/>
      <c r="JSV212"/>
      <c r="JSW212"/>
      <c r="JSX212"/>
      <c r="JSY212"/>
      <c r="JSZ212"/>
      <c r="JTA212"/>
      <c r="JTB212"/>
      <c r="JTC212"/>
      <c r="JTD212"/>
      <c r="JTE212"/>
      <c r="JTF212"/>
      <c r="JTG212"/>
      <c r="JTH212"/>
      <c r="JTI212"/>
      <c r="JTJ212"/>
      <c r="JTK212"/>
      <c r="JTL212"/>
      <c r="JTM212"/>
      <c r="JTN212"/>
      <c r="JTO212"/>
      <c r="JTP212"/>
      <c r="JTQ212"/>
      <c r="JTR212"/>
      <c r="JTS212"/>
      <c r="JTT212"/>
      <c r="JTU212"/>
      <c r="JTV212"/>
      <c r="JTW212"/>
      <c r="JTX212"/>
      <c r="JTY212"/>
      <c r="JTZ212"/>
      <c r="JUA212"/>
      <c r="JUB212"/>
      <c r="JUC212"/>
      <c r="JUD212"/>
      <c r="JUE212"/>
      <c r="JUF212"/>
      <c r="JUG212"/>
      <c r="JUH212"/>
      <c r="JUI212"/>
      <c r="JUJ212"/>
      <c r="JUK212"/>
      <c r="JUL212"/>
      <c r="JUM212"/>
      <c r="JUN212"/>
      <c r="JUO212"/>
      <c r="JUP212"/>
      <c r="JUQ212"/>
      <c r="JUR212"/>
      <c r="JUS212"/>
      <c r="JUT212"/>
      <c r="JUU212"/>
      <c r="JUV212"/>
      <c r="JUW212"/>
      <c r="JUX212"/>
      <c r="JUY212"/>
      <c r="JUZ212"/>
      <c r="JVA212"/>
      <c r="JVB212"/>
      <c r="JVC212"/>
      <c r="JVD212"/>
      <c r="JVE212"/>
      <c r="JVF212"/>
      <c r="JVG212"/>
      <c r="JVH212"/>
      <c r="JVI212"/>
      <c r="JVJ212"/>
      <c r="JVK212"/>
      <c r="JVL212"/>
      <c r="JVM212"/>
      <c r="JVN212"/>
      <c r="JVO212"/>
      <c r="JVP212"/>
      <c r="JVQ212"/>
      <c r="JVR212"/>
      <c r="JVS212"/>
      <c r="JVT212"/>
      <c r="JVU212"/>
      <c r="JVV212"/>
      <c r="JVW212"/>
      <c r="JVX212"/>
      <c r="JVY212"/>
      <c r="JVZ212"/>
      <c r="JWA212"/>
      <c r="JWB212"/>
      <c r="JWC212"/>
      <c r="JWD212"/>
      <c r="JWE212"/>
      <c r="JWF212"/>
      <c r="JWG212"/>
      <c r="JWH212"/>
      <c r="JWI212"/>
      <c r="JWJ212"/>
      <c r="JWK212"/>
      <c r="JWL212"/>
      <c r="JWM212"/>
      <c r="JWN212"/>
      <c r="JWO212"/>
      <c r="JWP212"/>
      <c r="JWQ212"/>
      <c r="JWR212"/>
      <c r="JWS212"/>
      <c r="JWT212"/>
      <c r="JWU212"/>
      <c r="JWV212"/>
      <c r="JWW212"/>
      <c r="JWX212"/>
      <c r="JWY212"/>
      <c r="JWZ212"/>
      <c r="JXA212"/>
      <c r="JXB212"/>
      <c r="JXC212"/>
      <c r="JXD212"/>
      <c r="JXE212"/>
      <c r="JXF212"/>
      <c r="JXG212"/>
      <c r="JXH212"/>
      <c r="JXI212"/>
      <c r="JXJ212"/>
      <c r="JXK212"/>
      <c r="JXL212"/>
      <c r="JXM212"/>
      <c r="JXN212"/>
      <c r="JXO212"/>
      <c r="JXP212"/>
      <c r="JXQ212"/>
      <c r="JXR212"/>
      <c r="JXS212"/>
      <c r="JXT212"/>
      <c r="JXU212"/>
      <c r="JXV212"/>
      <c r="JXW212"/>
      <c r="JXX212"/>
      <c r="JXY212"/>
      <c r="JXZ212"/>
      <c r="JYA212"/>
      <c r="JYB212"/>
      <c r="JYC212"/>
      <c r="JYD212"/>
      <c r="JYE212"/>
      <c r="JYF212"/>
      <c r="JYG212"/>
      <c r="JYH212"/>
      <c r="JYI212"/>
      <c r="JYJ212"/>
      <c r="JYK212"/>
      <c r="JYL212"/>
      <c r="JYM212"/>
      <c r="JYN212"/>
      <c r="JYO212"/>
      <c r="JYP212"/>
      <c r="JYQ212"/>
      <c r="JYR212"/>
      <c r="JYS212"/>
      <c r="JYT212"/>
      <c r="JYU212"/>
      <c r="JYV212"/>
      <c r="JYW212"/>
      <c r="JYX212"/>
      <c r="JYY212"/>
      <c r="JYZ212"/>
      <c r="JZA212"/>
      <c r="JZB212"/>
      <c r="JZC212"/>
      <c r="JZD212"/>
      <c r="JZE212"/>
      <c r="JZF212"/>
      <c r="JZG212"/>
      <c r="JZH212"/>
      <c r="JZI212"/>
      <c r="JZJ212"/>
      <c r="JZK212"/>
      <c r="JZL212"/>
      <c r="JZM212"/>
      <c r="JZN212"/>
      <c r="JZO212"/>
      <c r="JZP212"/>
      <c r="JZQ212"/>
      <c r="JZR212"/>
      <c r="JZS212"/>
      <c r="JZT212"/>
      <c r="JZU212"/>
      <c r="JZV212"/>
      <c r="JZW212"/>
      <c r="JZX212"/>
      <c r="JZY212"/>
      <c r="JZZ212"/>
      <c r="KAA212"/>
      <c r="KAB212"/>
      <c r="KAC212"/>
      <c r="KAD212"/>
      <c r="KAE212"/>
      <c r="KAF212"/>
      <c r="KAG212"/>
      <c r="KAH212"/>
      <c r="KAI212"/>
      <c r="KAJ212"/>
      <c r="KAK212"/>
      <c r="KAL212"/>
      <c r="KAM212"/>
      <c r="KAN212"/>
      <c r="KAO212"/>
      <c r="KAP212"/>
      <c r="KAQ212"/>
      <c r="KAR212"/>
      <c r="KAS212"/>
      <c r="KAT212"/>
      <c r="KAU212"/>
      <c r="KAV212"/>
      <c r="KAW212"/>
      <c r="KAX212"/>
      <c r="KAY212"/>
      <c r="KAZ212"/>
      <c r="KBA212"/>
      <c r="KBB212"/>
      <c r="KBC212"/>
      <c r="KBD212"/>
      <c r="KBE212"/>
      <c r="KBF212"/>
      <c r="KBG212"/>
      <c r="KBH212"/>
      <c r="KBI212"/>
      <c r="KBJ212"/>
      <c r="KBK212"/>
      <c r="KBL212"/>
      <c r="KBM212"/>
      <c r="KBN212"/>
      <c r="KBO212"/>
      <c r="KBP212"/>
      <c r="KBQ212"/>
      <c r="KBR212"/>
      <c r="KBS212"/>
      <c r="KBT212"/>
      <c r="KBU212"/>
      <c r="KBV212"/>
      <c r="KBW212"/>
      <c r="KBX212"/>
      <c r="KBY212"/>
      <c r="KBZ212"/>
      <c r="KCA212"/>
      <c r="KCB212"/>
      <c r="KCC212"/>
      <c r="KCD212"/>
      <c r="KCE212"/>
      <c r="KCF212"/>
      <c r="KCG212"/>
      <c r="KCH212"/>
      <c r="KCI212"/>
      <c r="KCJ212"/>
      <c r="KCK212"/>
      <c r="KCL212"/>
      <c r="KCM212"/>
      <c r="KCN212"/>
      <c r="KCO212"/>
      <c r="KCP212"/>
      <c r="KCQ212"/>
      <c r="KCR212"/>
      <c r="KCS212"/>
      <c r="KCT212"/>
      <c r="KCU212"/>
      <c r="KCV212"/>
      <c r="KCW212"/>
      <c r="KCX212"/>
      <c r="KCY212"/>
      <c r="KCZ212"/>
      <c r="KDA212"/>
      <c r="KDB212"/>
      <c r="KDC212"/>
      <c r="KDD212"/>
      <c r="KDE212"/>
      <c r="KDF212"/>
      <c r="KDG212"/>
      <c r="KDH212"/>
      <c r="KDI212"/>
      <c r="KDJ212"/>
      <c r="KDK212"/>
      <c r="KDL212"/>
      <c r="KDM212"/>
      <c r="KDN212"/>
      <c r="KDO212"/>
      <c r="KDP212"/>
      <c r="KDQ212"/>
      <c r="KDR212"/>
      <c r="KDS212"/>
      <c r="KDT212"/>
      <c r="KDU212"/>
      <c r="KDV212"/>
      <c r="KDW212"/>
      <c r="KDX212"/>
      <c r="KDY212"/>
      <c r="KDZ212"/>
      <c r="KEA212"/>
      <c r="KEB212"/>
      <c r="KEC212"/>
      <c r="KED212"/>
      <c r="KEE212"/>
      <c r="KEF212"/>
      <c r="KEG212"/>
      <c r="KEH212"/>
      <c r="KEI212"/>
      <c r="KEJ212"/>
      <c r="KEK212"/>
      <c r="KEL212"/>
      <c r="KEM212"/>
      <c r="KEN212"/>
      <c r="KEO212"/>
      <c r="KEP212"/>
      <c r="KEQ212"/>
      <c r="KER212"/>
      <c r="KES212"/>
      <c r="KET212"/>
      <c r="KEU212"/>
      <c r="KEV212"/>
      <c r="KEW212"/>
      <c r="KEX212"/>
      <c r="KEY212"/>
      <c r="KEZ212"/>
      <c r="KFA212"/>
      <c r="KFB212"/>
      <c r="KFC212"/>
      <c r="KFD212"/>
      <c r="KFE212"/>
      <c r="KFF212"/>
      <c r="KFG212"/>
      <c r="KFH212"/>
      <c r="KFI212"/>
      <c r="KFJ212"/>
      <c r="KFK212"/>
      <c r="KFL212"/>
      <c r="KFM212"/>
      <c r="KFN212"/>
      <c r="KFO212"/>
      <c r="KFP212"/>
      <c r="KFQ212"/>
      <c r="KFR212"/>
      <c r="KFS212"/>
      <c r="KFT212"/>
      <c r="KFU212"/>
      <c r="KFV212"/>
      <c r="KFW212"/>
      <c r="KFX212"/>
      <c r="KFY212"/>
      <c r="KFZ212"/>
      <c r="KGA212"/>
      <c r="KGB212"/>
      <c r="KGC212"/>
      <c r="KGD212"/>
      <c r="KGE212"/>
      <c r="KGF212"/>
      <c r="KGG212"/>
      <c r="KGH212"/>
      <c r="KGI212"/>
      <c r="KGJ212"/>
      <c r="KGK212"/>
      <c r="KGL212"/>
      <c r="KGM212"/>
      <c r="KGN212"/>
      <c r="KGO212"/>
      <c r="KGP212"/>
      <c r="KGQ212"/>
      <c r="KGR212"/>
      <c r="KGS212"/>
      <c r="KGT212"/>
      <c r="KGU212"/>
      <c r="KGV212"/>
      <c r="KGW212"/>
      <c r="KGX212"/>
      <c r="KGY212"/>
      <c r="KGZ212"/>
      <c r="KHA212"/>
      <c r="KHB212"/>
      <c r="KHC212"/>
      <c r="KHD212"/>
      <c r="KHE212"/>
      <c r="KHF212"/>
      <c r="KHG212"/>
      <c r="KHH212"/>
      <c r="KHI212"/>
      <c r="KHJ212"/>
      <c r="KHK212"/>
      <c r="KHL212"/>
      <c r="KHM212"/>
      <c r="KHN212"/>
      <c r="KHO212"/>
      <c r="KHP212"/>
      <c r="KHQ212"/>
      <c r="KHR212"/>
      <c r="KHS212"/>
      <c r="KHT212"/>
      <c r="KHU212"/>
      <c r="KHV212"/>
      <c r="KHW212"/>
      <c r="KHX212"/>
      <c r="KHY212"/>
      <c r="KHZ212"/>
      <c r="KIA212"/>
      <c r="KIB212"/>
      <c r="KIC212"/>
      <c r="KID212"/>
      <c r="KIE212"/>
      <c r="KIF212"/>
      <c r="KIG212"/>
      <c r="KIH212"/>
      <c r="KII212"/>
      <c r="KIJ212"/>
      <c r="KIK212"/>
      <c r="KIL212"/>
      <c r="KIM212"/>
      <c r="KIN212"/>
      <c r="KIO212"/>
      <c r="KIP212"/>
      <c r="KIQ212"/>
      <c r="KIR212"/>
      <c r="KIS212"/>
      <c r="KIT212"/>
      <c r="KIU212"/>
      <c r="KIV212"/>
      <c r="KIW212"/>
      <c r="KIX212"/>
      <c r="KIY212"/>
      <c r="KIZ212"/>
      <c r="KJA212"/>
      <c r="KJB212"/>
      <c r="KJC212"/>
      <c r="KJD212"/>
      <c r="KJE212"/>
      <c r="KJF212"/>
      <c r="KJG212"/>
      <c r="KJH212"/>
      <c r="KJI212"/>
      <c r="KJJ212"/>
      <c r="KJK212"/>
      <c r="KJL212"/>
      <c r="KJM212"/>
      <c r="KJN212"/>
      <c r="KJO212"/>
      <c r="KJP212"/>
      <c r="KJQ212"/>
      <c r="KJR212"/>
      <c r="KJS212"/>
      <c r="KJT212"/>
      <c r="KJU212"/>
      <c r="KJV212"/>
      <c r="KJW212"/>
      <c r="KJX212"/>
      <c r="KJY212"/>
      <c r="KJZ212"/>
      <c r="KKA212"/>
      <c r="KKB212"/>
      <c r="KKC212"/>
      <c r="KKD212"/>
      <c r="KKE212"/>
      <c r="KKF212"/>
      <c r="KKG212"/>
      <c r="KKH212"/>
      <c r="KKI212"/>
      <c r="KKJ212"/>
      <c r="KKK212"/>
      <c r="KKL212"/>
      <c r="KKM212"/>
      <c r="KKN212"/>
      <c r="KKO212"/>
      <c r="KKP212"/>
      <c r="KKQ212"/>
      <c r="KKR212"/>
      <c r="KKS212"/>
      <c r="KKT212"/>
      <c r="KKU212"/>
      <c r="KKV212"/>
      <c r="KKW212"/>
      <c r="KKX212"/>
      <c r="KKY212"/>
      <c r="KKZ212"/>
      <c r="KLA212"/>
      <c r="KLB212"/>
      <c r="KLC212"/>
      <c r="KLD212"/>
      <c r="KLE212"/>
      <c r="KLF212"/>
      <c r="KLG212"/>
      <c r="KLH212"/>
      <c r="KLI212"/>
      <c r="KLJ212"/>
      <c r="KLK212"/>
      <c r="KLL212"/>
      <c r="KLM212"/>
      <c r="KLN212"/>
      <c r="KLO212"/>
      <c r="KLP212"/>
      <c r="KLQ212"/>
      <c r="KLR212"/>
      <c r="KLS212"/>
      <c r="KLT212"/>
      <c r="KLU212"/>
      <c r="KLV212"/>
      <c r="KLW212"/>
      <c r="KLX212"/>
      <c r="KLY212"/>
      <c r="KLZ212"/>
      <c r="KMA212"/>
      <c r="KMB212"/>
      <c r="KMC212"/>
      <c r="KMD212"/>
      <c r="KME212"/>
      <c r="KMF212"/>
      <c r="KMG212"/>
      <c r="KMH212"/>
      <c r="KMI212"/>
      <c r="KMJ212"/>
      <c r="KMK212"/>
      <c r="KML212"/>
      <c r="KMM212"/>
      <c r="KMN212"/>
      <c r="KMO212"/>
      <c r="KMP212"/>
      <c r="KMQ212"/>
      <c r="KMR212"/>
      <c r="KMS212"/>
      <c r="KMT212"/>
      <c r="KMU212"/>
      <c r="KMV212"/>
      <c r="KMW212"/>
      <c r="KMX212"/>
      <c r="KMY212"/>
      <c r="KMZ212"/>
      <c r="KNA212"/>
      <c r="KNB212"/>
      <c r="KNC212"/>
      <c r="KND212"/>
      <c r="KNE212"/>
      <c r="KNF212"/>
      <c r="KNG212"/>
      <c r="KNH212"/>
      <c r="KNI212"/>
      <c r="KNJ212"/>
      <c r="KNK212"/>
      <c r="KNL212"/>
      <c r="KNM212"/>
      <c r="KNN212"/>
      <c r="KNO212"/>
      <c r="KNP212"/>
      <c r="KNQ212"/>
      <c r="KNR212"/>
      <c r="KNS212"/>
      <c r="KNT212"/>
      <c r="KNU212"/>
      <c r="KNV212"/>
      <c r="KNW212"/>
      <c r="KNX212"/>
      <c r="KNY212"/>
      <c r="KNZ212"/>
      <c r="KOA212"/>
      <c r="KOB212"/>
      <c r="KOC212"/>
      <c r="KOD212"/>
      <c r="KOE212"/>
      <c r="KOF212"/>
      <c r="KOG212"/>
      <c r="KOH212"/>
      <c r="KOI212"/>
      <c r="KOJ212"/>
      <c r="KOK212"/>
      <c r="KOL212"/>
      <c r="KOM212"/>
      <c r="KON212"/>
      <c r="KOO212"/>
      <c r="KOP212"/>
      <c r="KOQ212"/>
      <c r="KOR212"/>
      <c r="KOS212"/>
      <c r="KOT212"/>
      <c r="KOU212"/>
      <c r="KOV212"/>
      <c r="KOW212"/>
      <c r="KOX212"/>
      <c r="KOY212"/>
      <c r="KOZ212"/>
      <c r="KPA212"/>
      <c r="KPB212"/>
      <c r="KPC212"/>
      <c r="KPD212"/>
      <c r="KPE212"/>
      <c r="KPF212"/>
      <c r="KPG212"/>
      <c r="KPH212"/>
      <c r="KPI212"/>
      <c r="KPJ212"/>
      <c r="KPK212"/>
      <c r="KPL212"/>
      <c r="KPM212"/>
      <c r="KPN212"/>
      <c r="KPO212"/>
      <c r="KPP212"/>
      <c r="KPQ212"/>
      <c r="KPR212"/>
      <c r="KPS212"/>
      <c r="KPT212"/>
      <c r="KPU212"/>
      <c r="KPV212"/>
      <c r="KPW212"/>
      <c r="KPX212"/>
      <c r="KPY212"/>
      <c r="KPZ212"/>
      <c r="KQA212"/>
      <c r="KQB212"/>
      <c r="KQC212"/>
      <c r="KQD212"/>
      <c r="KQE212"/>
      <c r="KQF212"/>
      <c r="KQG212"/>
      <c r="KQH212"/>
      <c r="KQI212"/>
      <c r="KQJ212"/>
      <c r="KQK212"/>
      <c r="KQL212"/>
      <c r="KQM212"/>
      <c r="KQN212"/>
      <c r="KQO212"/>
      <c r="KQP212"/>
      <c r="KQQ212"/>
      <c r="KQR212"/>
      <c r="KQS212"/>
      <c r="KQT212"/>
      <c r="KQU212"/>
      <c r="KQV212"/>
      <c r="KQW212"/>
      <c r="KQX212"/>
      <c r="KQY212"/>
      <c r="KQZ212"/>
      <c r="KRA212"/>
      <c r="KRB212"/>
      <c r="KRC212"/>
      <c r="KRD212"/>
      <c r="KRE212"/>
      <c r="KRF212"/>
      <c r="KRG212"/>
      <c r="KRH212"/>
      <c r="KRI212"/>
      <c r="KRJ212"/>
      <c r="KRK212"/>
      <c r="KRL212"/>
      <c r="KRM212"/>
      <c r="KRN212"/>
      <c r="KRO212"/>
      <c r="KRP212"/>
      <c r="KRQ212"/>
      <c r="KRR212"/>
      <c r="KRS212"/>
      <c r="KRT212"/>
      <c r="KRU212"/>
      <c r="KRV212"/>
      <c r="KRW212"/>
      <c r="KRX212"/>
      <c r="KRY212"/>
      <c r="KRZ212"/>
      <c r="KSA212"/>
      <c r="KSB212"/>
      <c r="KSC212"/>
      <c r="KSD212"/>
      <c r="KSE212"/>
      <c r="KSF212"/>
      <c r="KSG212"/>
      <c r="KSH212"/>
      <c r="KSI212"/>
      <c r="KSJ212"/>
      <c r="KSK212"/>
      <c r="KSL212"/>
      <c r="KSM212"/>
      <c r="KSN212"/>
      <c r="KSO212"/>
      <c r="KSP212"/>
      <c r="KSQ212"/>
      <c r="KSR212"/>
      <c r="KSS212"/>
      <c r="KST212"/>
      <c r="KSU212"/>
      <c r="KSV212"/>
      <c r="KSW212"/>
      <c r="KSX212"/>
      <c r="KSY212"/>
      <c r="KSZ212"/>
      <c r="KTA212"/>
      <c r="KTB212"/>
      <c r="KTC212"/>
      <c r="KTD212"/>
      <c r="KTE212"/>
      <c r="KTF212"/>
      <c r="KTG212"/>
      <c r="KTH212"/>
      <c r="KTI212"/>
      <c r="KTJ212"/>
      <c r="KTK212"/>
      <c r="KTL212"/>
      <c r="KTM212"/>
      <c r="KTN212"/>
      <c r="KTO212"/>
      <c r="KTP212"/>
      <c r="KTQ212"/>
      <c r="KTR212"/>
      <c r="KTS212"/>
      <c r="KTT212"/>
      <c r="KTU212"/>
      <c r="KTV212"/>
      <c r="KTW212"/>
      <c r="KTX212"/>
      <c r="KTY212"/>
      <c r="KTZ212"/>
      <c r="KUA212"/>
      <c r="KUB212"/>
      <c r="KUC212"/>
      <c r="KUD212"/>
      <c r="KUE212"/>
      <c r="KUF212"/>
      <c r="KUG212"/>
      <c r="KUH212"/>
      <c r="KUI212"/>
      <c r="KUJ212"/>
      <c r="KUK212"/>
      <c r="KUL212"/>
      <c r="KUM212"/>
      <c r="KUN212"/>
      <c r="KUO212"/>
      <c r="KUP212"/>
      <c r="KUQ212"/>
      <c r="KUR212"/>
      <c r="KUS212"/>
      <c r="KUT212"/>
      <c r="KUU212"/>
      <c r="KUV212"/>
      <c r="KUW212"/>
      <c r="KUX212"/>
      <c r="KUY212"/>
      <c r="KUZ212"/>
      <c r="KVA212"/>
      <c r="KVB212"/>
      <c r="KVC212"/>
      <c r="KVD212"/>
      <c r="KVE212"/>
      <c r="KVF212"/>
      <c r="KVG212"/>
      <c r="KVH212"/>
      <c r="KVI212"/>
      <c r="KVJ212"/>
      <c r="KVK212"/>
      <c r="KVL212"/>
      <c r="KVM212"/>
      <c r="KVN212"/>
      <c r="KVO212"/>
      <c r="KVP212"/>
      <c r="KVQ212"/>
      <c r="KVR212"/>
      <c r="KVS212"/>
      <c r="KVT212"/>
      <c r="KVU212"/>
      <c r="KVV212"/>
      <c r="KVW212"/>
      <c r="KVX212"/>
      <c r="KVY212"/>
      <c r="KVZ212"/>
      <c r="KWA212"/>
      <c r="KWB212"/>
      <c r="KWC212"/>
      <c r="KWD212"/>
      <c r="KWE212"/>
      <c r="KWF212"/>
      <c r="KWG212"/>
      <c r="KWH212"/>
      <c r="KWI212"/>
      <c r="KWJ212"/>
      <c r="KWK212"/>
      <c r="KWL212"/>
      <c r="KWM212"/>
      <c r="KWN212"/>
      <c r="KWO212"/>
      <c r="KWP212"/>
      <c r="KWQ212"/>
      <c r="KWR212"/>
      <c r="KWS212"/>
      <c r="KWT212"/>
      <c r="KWU212"/>
      <c r="KWV212"/>
      <c r="KWW212"/>
      <c r="KWX212"/>
      <c r="KWY212"/>
      <c r="KWZ212"/>
      <c r="KXA212"/>
      <c r="KXB212"/>
      <c r="KXC212"/>
      <c r="KXD212"/>
      <c r="KXE212"/>
      <c r="KXF212"/>
      <c r="KXG212"/>
      <c r="KXH212"/>
      <c r="KXI212"/>
      <c r="KXJ212"/>
      <c r="KXK212"/>
      <c r="KXL212"/>
      <c r="KXM212"/>
      <c r="KXN212"/>
      <c r="KXO212"/>
      <c r="KXP212"/>
      <c r="KXQ212"/>
      <c r="KXR212"/>
      <c r="KXS212"/>
      <c r="KXT212"/>
      <c r="KXU212"/>
      <c r="KXV212"/>
      <c r="KXW212"/>
      <c r="KXX212"/>
      <c r="KXY212"/>
      <c r="KXZ212"/>
      <c r="KYA212"/>
      <c r="KYB212"/>
      <c r="KYC212"/>
      <c r="KYD212"/>
      <c r="KYE212"/>
      <c r="KYF212"/>
      <c r="KYG212"/>
      <c r="KYH212"/>
      <c r="KYI212"/>
      <c r="KYJ212"/>
      <c r="KYK212"/>
      <c r="KYL212"/>
      <c r="KYM212"/>
      <c r="KYN212"/>
      <c r="KYO212"/>
      <c r="KYP212"/>
      <c r="KYQ212"/>
      <c r="KYR212"/>
      <c r="KYS212"/>
      <c r="KYT212"/>
      <c r="KYU212"/>
      <c r="KYV212"/>
      <c r="KYW212"/>
      <c r="KYX212"/>
      <c r="KYY212"/>
      <c r="KYZ212"/>
      <c r="KZA212"/>
      <c r="KZB212"/>
      <c r="KZC212"/>
      <c r="KZD212"/>
      <c r="KZE212"/>
      <c r="KZF212"/>
      <c r="KZG212"/>
      <c r="KZH212"/>
      <c r="KZI212"/>
      <c r="KZJ212"/>
      <c r="KZK212"/>
      <c r="KZL212"/>
      <c r="KZM212"/>
      <c r="KZN212"/>
      <c r="KZO212"/>
      <c r="KZP212"/>
      <c r="KZQ212"/>
      <c r="KZR212"/>
      <c r="KZS212"/>
      <c r="KZT212"/>
      <c r="KZU212"/>
      <c r="KZV212"/>
      <c r="KZW212"/>
      <c r="KZX212"/>
      <c r="KZY212"/>
      <c r="KZZ212"/>
      <c r="LAA212"/>
      <c r="LAB212"/>
      <c r="LAC212"/>
      <c r="LAD212"/>
      <c r="LAE212"/>
      <c r="LAF212"/>
      <c r="LAG212"/>
      <c r="LAH212"/>
      <c r="LAI212"/>
      <c r="LAJ212"/>
      <c r="LAK212"/>
      <c r="LAL212"/>
      <c r="LAM212"/>
      <c r="LAN212"/>
      <c r="LAO212"/>
      <c r="LAP212"/>
      <c r="LAQ212"/>
      <c r="LAR212"/>
      <c r="LAS212"/>
      <c r="LAT212"/>
      <c r="LAU212"/>
      <c r="LAV212"/>
      <c r="LAW212"/>
      <c r="LAX212"/>
      <c r="LAY212"/>
      <c r="LAZ212"/>
      <c r="LBA212"/>
      <c r="LBB212"/>
      <c r="LBC212"/>
      <c r="LBD212"/>
      <c r="LBE212"/>
      <c r="LBF212"/>
      <c r="LBG212"/>
      <c r="LBH212"/>
      <c r="LBI212"/>
      <c r="LBJ212"/>
      <c r="LBK212"/>
      <c r="LBL212"/>
      <c r="LBM212"/>
      <c r="LBN212"/>
      <c r="LBO212"/>
      <c r="LBP212"/>
      <c r="LBQ212"/>
      <c r="LBR212"/>
      <c r="LBS212"/>
      <c r="LBT212"/>
      <c r="LBU212"/>
      <c r="LBV212"/>
      <c r="LBW212"/>
      <c r="LBX212"/>
      <c r="LBY212"/>
      <c r="LBZ212"/>
      <c r="LCA212"/>
      <c r="LCB212"/>
      <c r="LCC212"/>
      <c r="LCD212"/>
      <c r="LCE212"/>
      <c r="LCF212"/>
      <c r="LCG212"/>
      <c r="LCH212"/>
      <c r="LCI212"/>
      <c r="LCJ212"/>
      <c r="LCK212"/>
      <c r="LCL212"/>
      <c r="LCM212"/>
      <c r="LCN212"/>
      <c r="LCO212"/>
      <c r="LCP212"/>
      <c r="LCQ212"/>
      <c r="LCR212"/>
      <c r="LCS212"/>
      <c r="LCT212"/>
      <c r="LCU212"/>
      <c r="LCV212"/>
      <c r="LCW212"/>
      <c r="LCX212"/>
      <c r="LCY212"/>
      <c r="LCZ212"/>
      <c r="LDA212"/>
      <c r="LDB212"/>
      <c r="LDC212"/>
      <c r="LDD212"/>
      <c r="LDE212"/>
      <c r="LDF212"/>
      <c r="LDG212"/>
      <c r="LDH212"/>
      <c r="LDI212"/>
      <c r="LDJ212"/>
      <c r="LDK212"/>
      <c r="LDL212"/>
      <c r="LDM212"/>
      <c r="LDN212"/>
      <c r="LDO212"/>
      <c r="LDP212"/>
      <c r="LDQ212"/>
      <c r="LDR212"/>
      <c r="LDS212"/>
      <c r="LDT212"/>
      <c r="LDU212"/>
      <c r="LDV212"/>
      <c r="LDW212"/>
      <c r="LDX212"/>
      <c r="LDY212"/>
      <c r="LDZ212"/>
      <c r="LEA212"/>
      <c r="LEB212"/>
      <c r="LEC212"/>
      <c r="LED212"/>
      <c r="LEE212"/>
      <c r="LEF212"/>
      <c r="LEG212"/>
      <c r="LEH212"/>
      <c r="LEI212"/>
      <c r="LEJ212"/>
      <c r="LEK212"/>
      <c r="LEL212"/>
      <c r="LEM212"/>
      <c r="LEN212"/>
      <c r="LEO212"/>
      <c r="LEP212"/>
      <c r="LEQ212"/>
      <c r="LER212"/>
      <c r="LES212"/>
      <c r="LET212"/>
      <c r="LEU212"/>
      <c r="LEV212"/>
      <c r="LEW212"/>
      <c r="LEX212"/>
      <c r="LEY212"/>
      <c r="LEZ212"/>
      <c r="LFA212"/>
      <c r="LFB212"/>
      <c r="LFC212"/>
      <c r="LFD212"/>
      <c r="LFE212"/>
      <c r="LFF212"/>
      <c r="LFG212"/>
      <c r="LFH212"/>
      <c r="LFI212"/>
      <c r="LFJ212"/>
      <c r="LFK212"/>
      <c r="LFL212"/>
      <c r="LFM212"/>
      <c r="LFN212"/>
      <c r="LFO212"/>
      <c r="LFP212"/>
      <c r="LFQ212"/>
      <c r="LFR212"/>
      <c r="LFS212"/>
      <c r="LFT212"/>
      <c r="LFU212"/>
      <c r="LFV212"/>
      <c r="LFW212"/>
      <c r="LFX212"/>
      <c r="LFY212"/>
      <c r="LFZ212"/>
      <c r="LGA212"/>
      <c r="LGB212"/>
      <c r="LGC212"/>
      <c r="LGD212"/>
      <c r="LGE212"/>
      <c r="LGF212"/>
      <c r="LGG212"/>
      <c r="LGH212"/>
      <c r="LGI212"/>
      <c r="LGJ212"/>
      <c r="LGK212"/>
      <c r="LGL212"/>
      <c r="LGM212"/>
      <c r="LGN212"/>
      <c r="LGO212"/>
      <c r="LGP212"/>
      <c r="LGQ212"/>
      <c r="LGR212"/>
      <c r="LGS212"/>
      <c r="LGT212"/>
      <c r="LGU212"/>
      <c r="LGV212"/>
      <c r="LGW212"/>
      <c r="LGX212"/>
      <c r="LGY212"/>
      <c r="LGZ212"/>
      <c r="LHA212"/>
      <c r="LHB212"/>
      <c r="LHC212"/>
      <c r="LHD212"/>
      <c r="LHE212"/>
      <c r="LHF212"/>
      <c r="LHG212"/>
      <c r="LHH212"/>
      <c r="LHI212"/>
      <c r="LHJ212"/>
      <c r="LHK212"/>
      <c r="LHL212"/>
      <c r="LHM212"/>
      <c r="LHN212"/>
      <c r="LHO212"/>
      <c r="LHP212"/>
      <c r="LHQ212"/>
      <c r="LHR212"/>
      <c r="LHS212"/>
      <c r="LHT212"/>
      <c r="LHU212"/>
      <c r="LHV212"/>
      <c r="LHW212"/>
      <c r="LHX212"/>
      <c r="LHY212"/>
      <c r="LHZ212"/>
      <c r="LIA212"/>
      <c r="LIB212"/>
      <c r="LIC212"/>
      <c r="LID212"/>
      <c r="LIE212"/>
      <c r="LIF212"/>
      <c r="LIG212"/>
      <c r="LIH212"/>
      <c r="LII212"/>
      <c r="LIJ212"/>
      <c r="LIK212"/>
      <c r="LIL212"/>
      <c r="LIM212"/>
      <c r="LIN212"/>
      <c r="LIO212"/>
      <c r="LIP212"/>
      <c r="LIQ212"/>
      <c r="LIR212"/>
      <c r="LIS212"/>
      <c r="LIT212"/>
      <c r="LIU212"/>
      <c r="LIV212"/>
      <c r="LIW212"/>
      <c r="LIX212"/>
      <c r="LIY212"/>
      <c r="LIZ212"/>
      <c r="LJA212"/>
      <c r="LJB212"/>
      <c r="LJC212"/>
      <c r="LJD212"/>
      <c r="LJE212"/>
      <c r="LJF212"/>
      <c r="LJG212"/>
      <c r="LJH212"/>
      <c r="LJI212"/>
      <c r="LJJ212"/>
      <c r="LJK212"/>
      <c r="LJL212"/>
      <c r="LJM212"/>
      <c r="LJN212"/>
      <c r="LJO212"/>
      <c r="LJP212"/>
      <c r="LJQ212"/>
      <c r="LJR212"/>
      <c r="LJS212"/>
      <c r="LJT212"/>
      <c r="LJU212"/>
      <c r="LJV212"/>
      <c r="LJW212"/>
      <c r="LJX212"/>
      <c r="LJY212"/>
      <c r="LJZ212"/>
      <c r="LKA212"/>
      <c r="LKB212"/>
      <c r="LKC212"/>
      <c r="LKD212"/>
      <c r="LKE212"/>
      <c r="LKF212"/>
      <c r="LKG212"/>
      <c r="LKH212"/>
      <c r="LKI212"/>
      <c r="LKJ212"/>
      <c r="LKK212"/>
      <c r="LKL212"/>
      <c r="LKM212"/>
      <c r="LKN212"/>
      <c r="LKO212"/>
      <c r="LKP212"/>
      <c r="LKQ212"/>
      <c r="LKR212"/>
      <c r="LKS212"/>
      <c r="LKT212"/>
      <c r="LKU212"/>
      <c r="LKV212"/>
      <c r="LKW212"/>
      <c r="LKX212"/>
      <c r="LKY212"/>
      <c r="LKZ212"/>
      <c r="LLA212"/>
      <c r="LLB212"/>
      <c r="LLC212"/>
      <c r="LLD212"/>
      <c r="LLE212"/>
      <c r="LLF212"/>
      <c r="LLG212"/>
      <c r="LLH212"/>
      <c r="LLI212"/>
      <c r="LLJ212"/>
      <c r="LLK212"/>
      <c r="LLL212"/>
      <c r="LLM212"/>
      <c r="LLN212"/>
      <c r="LLO212"/>
      <c r="LLP212"/>
      <c r="LLQ212"/>
      <c r="LLR212"/>
      <c r="LLS212"/>
      <c r="LLT212"/>
      <c r="LLU212"/>
      <c r="LLV212"/>
      <c r="LLW212"/>
      <c r="LLX212"/>
      <c r="LLY212"/>
      <c r="LLZ212"/>
      <c r="LMA212"/>
      <c r="LMB212"/>
      <c r="LMC212"/>
      <c r="LMD212"/>
      <c r="LME212"/>
      <c r="LMF212"/>
      <c r="LMG212"/>
      <c r="LMH212"/>
      <c r="LMI212"/>
      <c r="LMJ212"/>
      <c r="LMK212"/>
      <c r="LML212"/>
      <c r="LMM212"/>
      <c r="LMN212"/>
      <c r="LMO212"/>
      <c r="LMP212"/>
      <c r="LMQ212"/>
      <c r="LMR212"/>
      <c r="LMS212"/>
      <c r="LMT212"/>
      <c r="LMU212"/>
      <c r="LMV212"/>
      <c r="LMW212"/>
      <c r="LMX212"/>
      <c r="LMY212"/>
      <c r="LMZ212"/>
      <c r="LNA212"/>
      <c r="LNB212"/>
      <c r="LNC212"/>
      <c r="LND212"/>
      <c r="LNE212"/>
      <c r="LNF212"/>
      <c r="LNG212"/>
      <c r="LNH212"/>
      <c r="LNI212"/>
      <c r="LNJ212"/>
      <c r="LNK212"/>
      <c r="LNL212"/>
      <c r="LNM212"/>
      <c r="LNN212"/>
      <c r="LNO212"/>
      <c r="LNP212"/>
      <c r="LNQ212"/>
      <c r="LNR212"/>
      <c r="LNS212"/>
      <c r="LNT212"/>
      <c r="LNU212"/>
      <c r="LNV212"/>
      <c r="LNW212"/>
      <c r="LNX212"/>
      <c r="LNY212"/>
      <c r="LNZ212"/>
      <c r="LOA212"/>
      <c r="LOB212"/>
      <c r="LOC212"/>
      <c r="LOD212"/>
      <c r="LOE212"/>
      <c r="LOF212"/>
      <c r="LOG212"/>
      <c r="LOH212"/>
      <c r="LOI212"/>
      <c r="LOJ212"/>
      <c r="LOK212"/>
      <c r="LOL212"/>
      <c r="LOM212"/>
      <c r="LON212"/>
      <c r="LOO212"/>
      <c r="LOP212"/>
      <c r="LOQ212"/>
      <c r="LOR212"/>
      <c r="LOS212"/>
      <c r="LOT212"/>
      <c r="LOU212"/>
      <c r="LOV212"/>
      <c r="LOW212"/>
      <c r="LOX212"/>
      <c r="LOY212"/>
      <c r="LOZ212"/>
      <c r="LPA212"/>
      <c r="LPB212"/>
      <c r="LPC212"/>
      <c r="LPD212"/>
      <c r="LPE212"/>
      <c r="LPF212"/>
      <c r="LPG212"/>
      <c r="LPH212"/>
      <c r="LPI212"/>
      <c r="LPJ212"/>
      <c r="LPK212"/>
      <c r="LPL212"/>
      <c r="LPM212"/>
      <c r="LPN212"/>
      <c r="LPO212"/>
      <c r="LPP212"/>
      <c r="LPQ212"/>
      <c r="LPR212"/>
      <c r="LPS212"/>
      <c r="LPT212"/>
      <c r="LPU212"/>
      <c r="LPV212"/>
      <c r="LPW212"/>
      <c r="LPX212"/>
      <c r="LPY212"/>
      <c r="LPZ212"/>
      <c r="LQA212"/>
      <c r="LQB212"/>
      <c r="LQC212"/>
      <c r="LQD212"/>
      <c r="LQE212"/>
      <c r="LQF212"/>
      <c r="LQG212"/>
      <c r="LQH212"/>
      <c r="LQI212"/>
      <c r="LQJ212"/>
      <c r="LQK212"/>
      <c r="LQL212"/>
      <c r="LQM212"/>
      <c r="LQN212"/>
      <c r="LQO212"/>
      <c r="LQP212"/>
      <c r="LQQ212"/>
      <c r="LQR212"/>
      <c r="LQS212"/>
      <c r="LQT212"/>
      <c r="LQU212"/>
      <c r="LQV212"/>
      <c r="LQW212"/>
      <c r="LQX212"/>
      <c r="LQY212"/>
      <c r="LQZ212"/>
      <c r="LRA212"/>
      <c r="LRB212"/>
      <c r="LRC212"/>
      <c r="LRD212"/>
      <c r="LRE212"/>
      <c r="LRF212"/>
      <c r="LRG212"/>
      <c r="LRH212"/>
      <c r="LRI212"/>
      <c r="LRJ212"/>
      <c r="LRK212"/>
      <c r="LRL212"/>
      <c r="LRM212"/>
      <c r="LRN212"/>
      <c r="LRO212"/>
      <c r="LRP212"/>
      <c r="LRQ212"/>
      <c r="LRR212"/>
      <c r="LRS212"/>
      <c r="LRT212"/>
      <c r="LRU212"/>
      <c r="LRV212"/>
      <c r="LRW212"/>
      <c r="LRX212"/>
      <c r="LRY212"/>
      <c r="LRZ212"/>
      <c r="LSA212"/>
      <c r="LSB212"/>
      <c r="LSC212"/>
      <c r="LSD212"/>
      <c r="LSE212"/>
      <c r="LSF212"/>
      <c r="LSG212"/>
      <c r="LSH212"/>
      <c r="LSI212"/>
      <c r="LSJ212"/>
      <c r="LSK212"/>
      <c r="LSL212"/>
      <c r="LSM212"/>
      <c r="LSN212"/>
      <c r="LSO212"/>
      <c r="LSP212"/>
      <c r="LSQ212"/>
      <c r="LSR212"/>
      <c r="LSS212"/>
      <c r="LST212"/>
      <c r="LSU212"/>
      <c r="LSV212"/>
      <c r="LSW212"/>
      <c r="LSX212"/>
      <c r="LSY212"/>
      <c r="LSZ212"/>
      <c r="LTA212"/>
      <c r="LTB212"/>
      <c r="LTC212"/>
      <c r="LTD212"/>
      <c r="LTE212"/>
      <c r="LTF212"/>
      <c r="LTG212"/>
      <c r="LTH212"/>
      <c r="LTI212"/>
      <c r="LTJ212"/>
      <c r="LTK212"/>
      <c r="LTL212"/>
      <c r="LTM212"/>
      <c r="LTN212"/>
      <c r="LTO212"/>
      <c r="LTP212"/>
      <c r="LTQ212"/>
      <c r="LTR212"/>
      <c r="LTS212"/>
      <c r="LTT212"/>
      <c r="LTU212"/>
      <c r="LTV212"/>
      <c r="LTW212"/>
      <c r="LTX212"/>
      <c r="LTY212"/>
      <c r="LTZ212"/>
      <c r="LUA212"/>
      <c r="LUB212"/>
      <c r="LUC212"/>
      <c r="LUD212"/>
      <c r="LUE212"/>
      <c r="LUF212"/>
      <c r="LUG212"/>
      <c r="LUH212"/>
      <c r="LUI212"/>
      <c r="LUJ212"/>
      <c r="LUK212"/>
      <c r="LUL212"/>
      <c r="LUM212"/>
      <c r="LUN212"/>
      <c r="LUO212"/>
      <c r="LUP212"/>
      <c r="LUQ212"/>
      <c r="LUR212"/>
      <c r="LUS212"/>
      <c r="LUT212"/>
      <c r="LUU212"/>
      <c r="LUV212"/>
      <c r="LUW212"/>
      <c r="LUX212"/>
      <c r="LUY212"/>
      <c r="LUZ212"/>
      <c r="LVA212"/>
      <c r="LVB212"/>
      <c r="LVC212"/>
      <c r="LVD212"/>
      <c r="LVE212"/>
      <c r="LVF212"/>
      <c r="LVG212"/>
      <c r="LVH212"/>
      <c r="LVI212"/>
      <c r="LVJ212"/>
      <c r="LVK212"/>
      <c r="LVL212"/>
      <c r="LVM212"/>
      <c r="LVN212"/>
      <c r="LVO212"/>
      <c r="LVP212"/>
      <c r="LVQ212"/>
      <c r="LVR212"/>
      <c r="LVS212"/>
      <c r="LVT212"/>
      <c r="LVU212"/>
      <c r="LVV212"/>
      <c r="LVW212"/>
      <c r="LVX212"/>
      <c r="LVY212"/>
      <c r="LVZ212"/>
      <c r="LWA212"/>
      <c r="LWB212"/>
      <c r="LWC212"/>
      <c r="LWD212"/>
      <c r="LWE212"/>
      <c r="LWF212"/>
      <c r="LWG212"/>
      <c r="LWH212"/>
      <c r="LWI212"/>
      <c r="LWJ212"/>
      <c r="LWK212"/>
      <c r="LWL212"/>
      <c r="LWM212"/>
      <c r="LWN212"/>
      <c r="LWO212"/>
      <c r="LWP212"/>
      <c r="LWQ212"/>
      <c r="LWR212"/>
      <c r="LWS212"/>
      <c r="LWT212"/>
      <c r="LWU212"/>
      <c r="LWV212"/>
      <c r="LWW212"/>
      <c r="LWX212"/>
      <c r="LWY212"/>
      <c r="LWZ212"/>
      <c r="LXA212"/>
      <c r="LXB212"/>
      <c r="LXC212"/>
      <c r="LXD212"/>
      <c r="LXE212"/>
      <c r="LXF212"/>
      <c r="LXG212"/>
      <c r="LXH212"/>
      <c r="LXI212"/>
      <c r="LXJ212"/>
      <c r="LXK212"/>
      <c r="LXL212"/>
      <c r="LXM212"/>
      <c r="LXN212"/>
      <c r="LXO212"/>
      <c r="LXP212"/>
      <c r="LXQ212"/>
      <c r="LXR212"/>
      <c r="LXS212"/>
      <c r="LXT212"/>
      <c r="LXU212"/>
      <c r="LXV212"/>
      <c r="LXW212"/>
      <c r="LXX212"/>
      <c r="LXY212"/>
      <c r="LXZ212"/>
      <c r="LYA212"/>
      <c r="LYB212"/>
      <c r="LYC212"/>
      <c r="LYD212"/>
      <c r="LYE212"/>
      <c r="LYF212"/>
      <c r="LYG212"/>
      <c r="LYH212"/>
      <c r="LYI212"/>
      <c r="LYJ212"/>
      <c r="LYK212"/>
      <c r="LYL212"/>
      <c r="LYM212"/>
      <c r="LYN212"/>
      <c r="LYO212"/>
      <c r="LYP212"/>
      <c r="LYQ212"/>
      <c r="LYR212"/>
      <c r="LYS212"/>
      <c r="LYT212"/>
      <c r="LYU212"/>
      <c r="LYV212"/>
      <c r="LYW212"/>
      <c r="LYX212"/>
      <c r="LYY212"/>
      <c r="LYZ212"/>
      <c r="LZA212"/>
      <c r="LZB212"/>
      <c r="LZC212"/>
      <c r="LZD212"/>
      <c r="LZE212"/>
      <c r="LZF212"/>
      <c r="LZG212"/>
      <c r="LZH212"/>
      <c r="LZI212"/>
      <c r="LZJ212"/>
      <c r="LZK212"/>
      <c r="LZL212"/>
      <c r="LZM212"/>
      <c r="LZN212"/>
      <c r="LZO212"/>
      <c r="LZP212"/>
      <c r="LZQ212"/>
      <c r="LZR212"/>
      <c r="LZS212"/>
      <c r="LZT212"/>
      <c r="LZU212"/>
      <c r="LZV212"/>
      <c r="LZW212"/>
      <c r="LZX212"/>
      <c r="LZY212"/>
      <c r="LZZ212"/>
      <c r="MAA212"/>
      <c r="MAB212"/>
      <c r="MAC212"/>
      <c r="MAD212"/>
      <c r="MAE212"/>
      <c r="MAF212"/>
      <c r="MAG212"/>
      <c r="MAH212"/>
      <c r="MAI212"/>
      <c r="MAJ212"/>
      <c r="MAK212"/>
      <c r="MAL212"/>
      <c r="MAM212"/>
      <c r="MAN212"/>
      <c r="MAO212"/>
      <c r="MAP212"/>
      <c r="MAQ212"/>
      <c r="MAR212"/>
      <c r="MAS212"/>
      <c r="MAT212"/>
      <c r="MAU212"/>
      <c r="MAV212"/>
      <c r="MAW212"/>
      <c r="MAX212"/>
      <c r="MAY212"/>
      <c r="MAZ212"/>
      <c r="MBA212"/>
      <c r="MBB212"/>
      <c r="MBC212"/>
      <c r="MBD212"/>
      <c r="MBE212"/>
      <c r="MBF212"/>
      <c r="MBG212"/>
      <c r="MBH212"/>
      <c r="MBI212"/>
      <c r="MBJ212"/>
      <c r="MBK212"/>
      <c r="MBL212"/>
      <c r="MBM212"/>
      <c r="MBN212"/>
      <c r="MBO212"/>
      <c r="MBP212"/>
      <c r="MBQ212"/>
      <c r="MBR212"/>
      <c r="MBS212"/>
      <c r="MBT212"/>
      <c r="MBU212"/>
      <c r="MBV212"/>
      <c r="MBW212"/>
      <c r="MBX212"/>
      <c r="MBY212"/>
      <c r="MBZ212"/>
      <c r="MCA212"/>
      <c r="MCB212"/>
      <c r="MCC212"/>
      <c r="MCD212"/>
      <c r="MCE212"/>
      <c r="MCF212"/>
      <c r="MCG212"/>
      <c r="MCH212"/>
      <c r="MCI212"/>
      <c r="MCJ212"/>
      <c r="MCK212"/>
      <c r="MCL212"/>
      <c r="MCM212"/>
      <c r="MCN212"/>
      <c r="MCO212"/>
      <c r="MCP212"/>
      <c r="MCQ212"/>
      <c r="MCR212"/>
      <c r="MCS212"/>
      <c r="MCT212"/>
      <c r="MCU212"/>
      <c r="MCV212"/>
      <c r="MCW212"/>
      <c r="MCX212"/>
      <c r="MCY212"/>
      <c r="MCZ212"/>
      <c r="MDA212"/>
      <c r="MDB212"/>
      <c r="MDC212"/>
      <c r="MDD212"/>
      <c r="MDE212"/>
      <c r="MDF212"/>
      <c r="MDG212"/>
      <c r="MDH212"/>
      <c r="MDI212"/>
      <c r="MDJ212"/>
      <c r="MDK212"/>
      <c r="MDL212"/>
      <c r="MDM212"/>
      <c r="MDN212"/>
      <c r="MDO212"/>
      <c r="MDP212"/>
      <c r="MDQ212"/>
      <c r="MDR212"/>
      <c r="MDS212"/>
      <c r="MDT212"/>
      <c r="MDU212"/>
      <c r="MDV212"/>
      <c r="MDW212"/>
      <c r="MDX212"/>
      <c r="MDY212"/>
      <c r="MDZ212"/>
      <c r="MEA212"/>
      <c r="MEB212"/>
      <c r="MEC212"/>
      <c r="MED212"/>
      <c r="MEE212"/>
      <c r="MEF212"/>
      <c r="MEG212"/>
      <c r="MEH212"/>
      <c r="MEI212"/>
      <c r="MEJ212"/>
      <c r="MEK212"/>
      <c r="MEL212"/>
      <c r="MEM212"/>
      <c r="MEN212"/>
      <c r="MEO212"/>
      <c r="MEP212"/>
      <c r="MEQ212"/>
      <c r="MER212"/>
      <c r="MES212"/>
      <c r="MET212"/>
      <c r="MEU212"/>
      <c r="MEV212"/>
      <c r="MEW212"/>
      <c r="MEX212"/>
      <c r="MEY212"/>
      <c r="MEZ212"/>
      <c r="MFA212"/>
      <c r="MFB212"/>
      <c r="MFC212"/>
      <c r="MFD212"/>
      <c r="MFE212"/>
      <c r="MFF212"/>
      <c r="MFG212"/>
      <c r="MFH212"/>
      <c r="MFI212"/>
      <c r="MFJ212"/>
      <c r="MFK212"/>
      <c r="MFL212"/>
      <c r="MFM212"/>
      <c r="MFN212"/>
      <c r="MFO212"/>
      <c r="MFP212"/>
      <c r="MFQ212"/>
      <c r="MFR212"/>
      <c r="MFS212"/>
      <c r="MFT212"/>
      <c r="MFU212"/>
      <c r="MFV212"/>
      <c r="MFW212"/>
      <c r="MFX212"/>
      <c r="MFY212"/>
      <c r="MFZ212"/>
      <c r="MGA212"/>
      <c r="MGB212"/>
      <c r="MGC212"/>
      <c r="MGD212"/>
      <c r="MGE212"/>
      <c r="MGF212"/>
      <c r="MGG212"/>
      <c r="MGH212"/>
      <c r="MGI212"/>
      <c r="MGJ212"/>
      <c r="MGK212"/>
      <c r="MGL212"/>
      <c r="MGM212"/>
      <c r="MGN212"/>
      <c r="MGO212"/>
      <c r="MGP212"/>
      <c r="MGQ212"/>
      <c r="MGR212"/>
      <c r="MGS212"/>
      <c r="MGT212"/>
      <c r="MGU212"/>
      <c r="MGV212"/>
      <c r="MGW212"/>
      <c r="MGX212"/>
      <c r="MGY212"/>
      <c r="MGZ212"/>
      <c r="MHA212"/>
      <c r="MHB212"/>
      <c r="MHC212"/>
      <c r="MHD212"/>
      <c r="MHE212"/>
      <c r="MHF212"/>
      <c r="MHG212"/>
      <c r="MHH212"/>
      <c r="MHI212"/>
      <c r="MHJ212"/>
      <c r="MHK212"/>
      <c r="MHL212"/>
      <c r="MHM212"/>
      <c r="MHN212"/>
      <c r="MHO212"/>
      <c r="MHP212"/>
      <c r="MHQ212"/>
      <c r="MHR212"/>
      <c r="MHS212"/>
      <c r="MHT212"/>
      <c r="MHU212"/>
      <c r="MHV212"/>
      <c r="MHW212"/>
      <c r="MHX212"/>
      <c r="MHY212"/>
      <c r="MHZ212"/>
      <c r="MIA212"/>
      <c r="MIB212"/>
      <c r="MIC212"/>
      <c r="MID212"/>
      <c r="MIE212"/>
      <c r="MIF212"/>
      <c r="MIG212"/>
      <c r="MIH212"/>
      <c r="MII212"/>
      <c r="MIJ212"/>
      <c r="MIK212"/>
      <c r="MIL212"/>
      <c r="MIM212"/>
      <c r="MIN212"/>
      <c r="MIO212"/>
      <c r="MIP212"/>
      <c r="MIQ212"/>
      <c r="MIR212"/>
      <c r="MIS212"/>
      <c r="MIT212"/>
      <c r="MIU212"/>
      <c r="MIV212"/>
      <c r="MIW212"/>
      <c r="MIX212"/>
      <c r="MIY212"/>
      <c r="MIZ212"/>
      <c r="MJA212"/>
      <c r="MJB212"/>
      <c r="MJC212"/>
      <c r="MJD212"/>
      <c r="MJE212"/>
      <c r="MJF212"/>
      <c r="MJG212"/>
      <c r="MJH212"/>
      <c r="MJI212"/>
      <c r="MJJ212"/>
      <c r="MJK212"/>
      <c r="MJL212"/>
      <c r="MJM212"/>
      <c r="MJN212"/>
      <c r="MJO212"/>
      <c r="MJP212"/>
      <c r="MJQ212"/>
      <c r="MJR212"/>
      <c r="MJS212"/>
      <c r="MJT212"/>
      <c r="MJU212"/>
      <c r="MJV212"/>
      <c r="MJW212"/>
      <c r="MJX212"/>
      <c r="MJY212"/>
      <c r="MJZ212"/>
      <c r="MKA212"/>
      <c r="MKB212"/>
      <c r="MKC212"/>
      <c r="MKD212"/>
      <c r="MKE212"/>
      <c r="MKF212"/>
      <c r="MKG212"/>
      <c r="MKH212"/>
      <c r="MKI212"/>
      <c r="MKJ212"/>
      <c r="MKK212"/>
      <c r="MKL212"/>
      <c r="MKM212"/>
      <c r="MKN212"/>
      <c r="MKO212"/>
      <c r="MKP212"/>
      <c r="MKQ212"/>
      <c r="MKR212"/>
      <c r="MKS212"/>
      <c r="MKT212"/>
      <c r="MKU212"/>
      <c r="MKV212"/>
      <c r="MKW212"/>
      <c r="MKX212"/>
      <c r="MKY212"/>
      <c r="MKZ212"/>
      <c r="MLA212"/>
      <c r="MLB212"/>
      <c r="MLC212"/>
      <c r="MLD212"/>
      <c r="MLE212"/>
      <c r="MLF212"/>
      <c r="MLG212"/>
      <c r="MLH212"/>
      <c r="MLI212"/>
      <c r="MLJ212"/>
      <c r="MLK212"/>
      <c r="MLL212"/>
      <c r="MLM212"/>
      <c r="MLN212"/>
      <c r="MLO212"/>
      <c r="MLP212"/>
      <c r="MLQ212"/>
      <c r="MLR212"/>
      <c r="MLS212"/>
      <c r="MLT212"/>
      <c r="MLU212"/>
      <c r="MLV212"/>
      <c r="MLW212"/>
      <c r="MLX212"/>
      <c r="MLY212"/>
      <c r="MLZ212"/>
      <c r="MMA212"/>
      <c r="MMB212"/>
      <c r="MMC212"/>
      <c r="MMD212"/>
      <c r="MME212"/>
      <c r="MMF212"/>
      <c r="MMG212"/>
      <c r="MMH212"/>
      <c r="MMI212"/>
      <c r="MMJ212"/>
      <c r="MMK212"/>
      <c r="MML212"/>
      <c r="MMM212"/>
      <c r="MMN212"/>
      <c r="MMO212"/>
      <c r="MMP212"/>
      <c r="MMQ212"/>
      <c r="MMR212"/>
      <c r="MMS212"/>
      <c r="MMT212"/>
      <c r="MMU212"/>
      <c r="MMV212"/>
      <c r="MMW212"/>
      <c r="MMX212"/>
      <c r="MMY212"/>
      <c r="MMZ212"/>
      <c r="MNA212"/>
      <c r="MNB212"/>
      <c r="MNC212"/>
      <c r="MND212"/>
      <c r="MNE212"/>
      <c r="MNF212"/>
      <c r="MNG212"/>
      <c r="MNH212"/>
      <c r="MNI212"/>
      <c r="MNJ212"/>
      <c r="MNK212"/>
      <c r="MNL212"/>
      <c r="MNM212"/>
      <c r="MNN212"/>
      <c r="MNO212"/>
      <c r="MNP212"/>
      <c r="MNQ212"/>
      <c r="MNR212"/>
      <c r="MNS212"/>
      <c r="MNT212"/>
      <c r="MNU212"/>
      <c r="MNV212"/>
      <c r="MNW212"/>
      <c r="MNX212"/>
      <c r="MNY212"/>
      <c r="MNZ212"/>
      <c r="MOA212"/>
      <c r="MOB212"/>
      <c r="MOC212"/>
      <c r="MOD212"/>
      <c r="MOE212"/>
      <c r="MOF212"/>
      <c r="MOG212"/>
      <c r="MOH212"/>
      <c r="MOI212"/>
      <c r="MOJ212"/>
      <c r="MOK212"/>
      <c r="MOL212"/>
      <c r="MOM212"/>
      <c r="MON212"/>
      <c r="MOO212"/>
      <c r="MOP212"/>
      <c r="MOQ212"/>
      <c r="MOR212"/>
      <c r="MOS212"/>
      <c r="MOT212"/>
      <c r="MOU212"/>
      <c r="MOV212"/>
      <c r="MOW212"/>
      <c r="MOX212"/>
      <c r="MOY212"/>
      <c r="MOZ212"/>
      <c r="MPA212"/>
      <c r="MPB212"/>
      <c r="MPC212"/>
      <c r="MPD212"/>
      <c r="MPE212"/>
      <c r="MPF212"/>
      <c r="MPG212"/>
      <c r="MPH212"/>
      <c r="MPI212"/>
      <c r="MPJ212"/>
      <c r="MPK212"/>
      <c r="MPL212"/>
      <c r="MPM212"/>
      <c r="MPN212"/>
      <c r="MPO212"/>
      <c r="MPP212"/>
      <c r="MPQ212"/>
      <c r="MPR212"/>
      <c r="MPS212"/>
      <c r="MPT212"/>
      <c r="MPU212"/>
      <c r="MPV212"/>
      <c r="MPW212"/>
      <c r="MPX212"/>
      <c r="MPY212"/>
      <c r="MPZ212"/>
      <c r="MQA212"/>
      <c r="MQB212"/>
      <c r="MQC212"/>
      <c r="MQD212"/>
      <c r="MQE212"/>
      <c r="MQF212"/>
      <c r="MQG212"/>
      <c r="MQH212"/>
      <c r="MQI212"/>
      <c r="MQJ212"/>
      <c r="MQK212"/>
      <c r="MQL212"/>
      <c r="MQM212"/>
      <c r="MQN212"/>
      <c r="MQO212"/>
      <c r="MQP212"/>
      <c r="MQQ212"/>
      <c r="MQR212"/>
      <c r="MQS212"/>
      <c r="MQT212"/>
      <c r="MQU212"/>
      <c r="MQV212"/>
      <c r="MQW212"/>
      <c r="MQX212"/>
      <c r="MQY212"/>
      <c r="MQZ212"/>
      <c r="MRA212"/>
      <c r="MRB212"/>
      <c r="MRC212"/>
      <c r="MRD212"/>
      <c r="MRE212"/>
      <c r="MRF212"/>
      <c r="MRG212"/>
      <c r="MRH212"/>
      <c r="MRI212"/>
      <c r="MRJ212"/>
      <c r="MRK212"/>
      <c r="MRL212"/>
      <c r="MRM212"/>
      <c r="MRN212"/>
      <c r="MRO212"/>
      <c r="MRP212"/>
      <c r="MRQ212"/>
      <c r="MRR212"/>
      <c r="MRS212"/>
      <c r="MRT212"/>
      <c r="MRU212"/>
      <c r="MRV212"/>
      <c r="MRW212"/>
      <c r="MRX212"/>
      <c r="MRY212"/>
      <c r="MRZ212"/>
      <c r="MSA212"/>
      <c r="MSB212"/>
      <c r="MSC212"/>
      <c r="MSD212"/>
      <c r="MSE212"/>
      <c r="MSF212"/>
      <c r="MSG212"/>
      <c r="MSH212"/>
      <c r="MSI212"/>
      <c r="MSJ212"/>
      <c r="MSK212"/>
      <c r="MSL212"/>
      <c r="MSM212"/>
      <c r="MSN212"/>
      <c r="MSO212"/>
      <c r="MSP212"/>
      <c r="MSQ212"/>
      <c r="MSR212"/>
      <c r="MSS212"/>
      <c r="MST212"/>
      <c r="MSU212"/>
      <c r="MSV212"/>
      <c r="MSW212"/>
      <c r="MSX212"/>
      <c r="MSY212"/>
      <c r="MSZ212"/>
      <c r="MTA212"/>
      <c r="MTB212"/>
      <c r="MTC212"/>
      <c r="MTD212"/>
      <c r="MTE212"/>
      <c r="MTF212"/>
      <c r="MTG212"/>
      <c r="MTH212"/>
      <c r="MTI212"/>
      <c r="MTJ212"/>
      <c r="MTK212"/>
      <c r="MTL212"/>
      <c r="MTM212"/>
      <c r="MTN212"/>
      <c r="MTO212"/>
      <c r="MTP212"/>
      <c r="MTQ212"/>
      <c r="MTR212"/>
      <c r="MTS212"/>
      <c r="MTT212"/>
      <c r="MTU212"/>
      <c r="MTV212"/>
      <c r="MTW212"/>
      <c r="MTX212"/>
      <c r="MTY212"/>
      <c r="MTZ212"/>
      <c r="MUA212"/>
      <c r="MUB212"/>
      <c r="MUC212"/>
      <c r="MUD212"/>
      <c r="MUE212"/>
      <c r="MUF212"/>
      <c r="MUG212"/>
      <c r="MUH212"/>
      <c r="MUI212"/>
      <c r="MUJ212"/>
      <c r="MUK212"/>
      <c r="MUL212"/>
      <c r="MUM212"/>
      <c r="MUN212"/>
      <c r="MUO212"/>
      <c r="MUP212"/>
      <c r="MUQ212"/>
      <c r="MUR212"/>
      <c r="MUS212"/>
      <c r="MUT212"/>
      <c r="MUU212"/>
      <c r="MUV212"/>
      <c r="MUW212"/>
      <c r="MUX212"/>
      <c r="MUY212"/>
      <c r="MUZ212"/>
      <c r="MVA212"/>
      <c r="MVB212"/>
      <c r="MVC212"/>
      <c r="MVD212"/>
      <c r="MVE212"/>
      <c r="MVF212"/>
      <c r="MVG212"/>
      <c r="MVH212"/>
      <c r="MVI212"/>
      <c r="MVJ212"/>
      <c r="MVK212"/>
      <c r="MVL212"/>
      <c r="MVM212"/>
      <c r="MVN212"/>
      <c r="MVO212"/>
      <c r="MVP212"/>
      <c r="MVQ212"/>
      <c r="MVR212"/>
      <c r="MVS212"/>
      <c r="MVT212"/>
      <c r="MVU212"/>
      <c r="MVV212"/>
      <c r="MVW212"/>
      <c r="MVX212"/>
      <c r="MVY212"/>
      <c r="MVZ212"/>
      <c r="MWA212"/>
      <c r="MWB212"/>
      <c r="MWC212"/>
      <c r="MWD212"/>
      <c r="MWE212"/>
      <c r="MWF212"/>
      <c r="MWG212"/>
      <c r="MWH212"/>
      <c r="MWI212"/>
      <c r="MWJ212"/>
      <c r="MWK212"/>
      <c r="MWL212"/>
      <c r="MWM212"/>
      <c r="MWN212"/>
      <c r="MWO212"/>
      <c r="MWP212"/>
      <c r="MWQ212"/>
      <c r="MWR212"/>
      <c r="MWS212"/>
      <c r="MWT212"/>
      <c r="MWU212"/>
      <c r="MWV212"/>
      <c r="MWW212"/>
      <c r="MWX212"/>
      <c r="MWY212"/>
      <c r="MWZ212"/>
      <c r="MXA212"/>
      <c r="MXB212"/>
      <c r="MXC212"/>
      <c r="MXD212"/>
      <c r="MXE212"/>
      <c r="MXF212"/>
      <c r="MXG212"/>
      <c r="MXH212"/>
      <c r="MXI212"/>
      <c r="MXJ212"/>
      <c r="MXK212"/>
      <c r="MXL212"/>
      <c r="MXM212"/>
      <c r="MXN212"/>
      <c r="MXO212"/>
      <c r="MXP212"/>
      <c r="MXQ212"/>
      <c r="MXR212"/>
      <c r="MXS212"/>
      <c r="MXT212"/>
      <c r="MXU212"/>
      <c r="MXV212"/>
      <c r="MXW212"/>
      <c r="MXX212"/>
      <c r="MXY212"/>
      <c r="MXZ212"/>
      <c r="MYA212"/>
      <c r="MYB212"/>
      <c r="MYC212"/>
      <c r="MYD212"/>
      <c r="MYE212"/>
      <c r="MYF212"/>
      <c r="MYG212"/>
      <c r="MYH212"/>
      <c r="MYI212"/>
      <c r="MYJ212"/>
      <c r="MYK212"/>
      <c r="MYL212"/>
      <c r="MYM212"/>
      <c r="MYN212"/>
      <c r="MYO212"/>
      <c r="MYP212"/>
      <c r="MYQ212"/>
      <c r="MYR212"/>
      <c r="MYS212"/>
      <c r="MYT212"/>
      <c r="MYU212"/>
      <c r="MYV212"/>
      <c r="MYW212"/>
      <c r="MYX212"/>
      <c r="MYY212"/>
      <c r="MYZ212"/>
      <c r="MZA212"/>
      <c r="MZB212"/>
      <c r="MZC212"/>
      <c r="MZD212"/>
      <c r="MZE212"/>
      <c r="MZF212"/>
      <c r="MZG212"/>
      <c r="MZH212"/>
      <c r="MZI212"/>
      <c r="MZJ212"/>
      <c r="MZK212"/>
      <c r="MZL212"/>
      <c r="MZM212"/>
      <c r="MZN212"/>
      <c r="MZO212"/>
      <c r="MZP212"/>
      <c r="MZQ212"/>
      <c r="MZR212"/>
      <c r="MZS212"/>
      <c r="MZT212"/>
      <c r="MZU212"/>
      <c r="MZV212"/>
      <c r="MZW212"/>
      <c r="MZX212"/>
      <c r="MZY212"/>
      <c r="MZZ212"/>
      <c r="NAA212"/>
      <c r="NAB212"/>
      <c r="NAC212"/>
      <c r="NAD212"/>
      <c r="NAE212"/>
      <c r="NAF212"/>
      <c r="NAG212"/>
      <c r="NAH212"/>
      <c r="NAI212"/>
      <c r="NAJ212"/>
      <c r="NAK212"/>
      <c r="NAL212"/>
      <c r="NAM212"/>
      <c r="NAN212"/>
      <c r="NAO212"/>
      <c r="NAP212"/>
      <c r="NAQ212"/>
      <c r="NAR212"/>
      <c r="NAS212"/>
      <c r="NAT212"/>
      <c r="NAU212"/>
      <c r="NAV212"/>
      <c r="NAW212"/>
      <c r="NAX212"/>
      <c r="NAY212"/>
      <c r="NAZ212"/>
      <c r="NBA212"/>
      <c r="NBB212"/>
      <c r="NBC212"/>
      <c r="NBD212"/>
      <c r="NBE212"/>
      <c r="NBF212"/>
      <c r="NBG212"/>
      <c r="NBH212"/>
      <c r="NBI212"/>
      <c r="NBJ212"/>
      <c r="NBK212"/>
      <c r="NBL212"/>
      <c r="NBM212"/>
      <c r="NBN212"/>
      <c r="NBO212"/>
      <c r="NBP212"/>
      <c r="NBQ212"/>
      <c r="NBR212"/>
      <c r="NBS212"/>
      <c r="NBT212"/>
      <c r="NBU212"/>
      <c r="NBV212"/>
      <c r="NBW212"/>
      <c r="NBX212"/>
      <c r="NBY212"/>
      <c r="NBZ212"/>
      <c r="NCA212"/>
      <c r="NCB212"/>
      <c r="NCC212"/>
      <c r="NCD212"/>
      <c r="NCE212"/>
      <c r="NCF212"/>
      <c r="NCG212"/>
      <c r="NCH212"/>
      <c r="NCI212"/>
      <c r="NCJ212"/>
      <c r="NCK212"/>
      <c r="NCL212"/>
      <c r="NCM212"/>
      <c r="NCN212"/>
      <c r="NCO212"/>
      <c r="NCP212"/>
      <c r="NCQ212"/>
      <c r="NCR212"/>
      <c r="NCS212"/>
      <c r="NCT212"/>
      <c r="NCU212"/>
      <c r="NCV212"/>
      <c r="NCW212"/>
      <c r="NCX212"/>
      <c r="NCY212"/>
      <c r="NCZ212"/>
      <c r="NDA212"/>
      <c r="NDB212"/>
      <c r="NDC212"/>
      <c r="NDD212"/>
      <c r="NDE212"/>
      <c r="NDF212"/>
      <c r="NDG212"/>
      <c r="NDH212"/>
      <c r="NDI212"/>
      <c r="NDJ212"/>
      <c r="NDK212"/>
      <c r="NDL212"/>
      <c r="NDM212"/>
      <c r="NDN212"/>
      <c r="NDO212"/>
      <c r="NDP212"/>
      <c r="NDQ212"/>
      <c r="NDR212"/>
      <c r="NDS212"/>
      <c r="NDT212"/>
      <c r="NDU212"/>
      <c r="NDV212"/>
      <c r="NDW212"/>
      <c r="NDX212"/>
      <c r="NDY212"/>
      <c r="NDZ212"/>
      <c r="NEA212"/>
      <c r="NEB212"/>
      <c r="NEC212"/>
      <c r="NED212"/>
      <c r="NEE212"/>
      <c r="NEF212"/>
      <c r="NEG212"/>
      <c r="NEH212"/>
      <c r="NEI212"/>
      <c r="NEJ212"/>
      <c r="NEK212"/>
      <c r="NEL212"/>
      <c r="NEM212"/>
      <c r="NEN212"/>
      <c r="NEO212"/>
      <c r="NEP212"/>
      <c r="NEQ212"/>
      <c r="NER212"/>
      <c r="NES212"/>
      <c r="NET212"/>
      <c r="NEU212"/>
      <c r="NEV212"/>
      <c r="NEW212"/>
      <c r="NEX212"/>
      <c r="NEY212"/>
      <c r="NEZ212"/>
      <c r="NFA212"/>
      <c r="NFB212"/>
      <c r="NFC212"/>
      <c r="NFD212"/>
      <c r="NFE212"/>
      <c r="NFF212"/>
      <c r="NFG212"/>
      <c r="NFH212"/>
      <c r="NFI212"/>
      <c r="NFJ212"/>
      <c r="NFK212"/>
      <c r="NFL212"/>
      <c r="NFM212"/>
      <c r="NFN212"/>
      <c r="NFO212"/>
      <c r="NFP212"/>
      <c r="NFQ212"/>
      <c r="NFR212"/>
      <c r="NFS212"/>
      <c r="NFT212"/>
      <c r="NFU212"/>
      <c r="NFV212"/>
      <c r="NFW212"/>
      <c r="NFX212"/>
      <c r="NFY212"/>
      <c r="NFZ212"/>
      <c r="NGA212"/>
      <c r="NGB212"/>
      <c r="NGC212"/>
      <c r="NGD212"/>
      <c r="NGE212"/>
      <c r="NGF212"/>
      <c r="NGG212"/>
      <c r="NGH212"/>
      <c r="NGI212"/>
      <c r="NGJ212"/>
      <c r="NGK212"/>
      <c r="NGL212"/>
      <c r="NGM212"/>
      <c r="NGN212"/>
      <c r="NGO212"/>
      <c r="NGP212"/>
      <c r="NGQ212"/>
      <c r="NGR212"/>
      <c r="NGS212"/>
      <c r="NGT212"/>
      <c r="NGU212"/>
      <c r="NGV212"/>
      <c r="NGW212"/>
      <c r="NGX212"/>
      <c r="NGY212"/>
      <c r="NGZ212"/>
      <c r="NHA212"/>
      <c r="NHB212"/>
      <c r="NHC212"/>
      <c r="NHD212"/>
      <c r="NHE212"/>
      <c r="NHF212"/>
      <c r="NHG212"/>
      <c r="NHH212"/>
      <c r="NHI212"/>
      <c r="NHJ212"/>
      <c r="NHK212"/>
      <c r="NHL212"/>
      <c r="NHM212"/>
      <c r="NHN212"/>
      <c r="NHO212"/>
      <c r="NHP212"/>
      <c r="NHQ212"/>
      <c r="NHR212"/>
      <c r="NHS212"/>
      <c r="NHT212"/>
      <c r="NHU212"/>
      <c r="NHV212"/>
      <c r="NHW212"/>
      <c r="NHX212"/>
      <c r="NHY212"/>
      <c r="NHZ212"/>
      <c r="NIA212"/>
      <c r="NIB212"/>
      <c r="NIC212"/>
      <c r="NID212"/>
      <c r="NIE212"/>
      <c r="NIF212"/>
      <c r="NIG212"/>
      <c r="NIH212"/>
      <c r="NII212"/>
      <c r="NIJ212"/>
      <c r="NIK212"/>
      <c r="NIL212"/>
      <c r="NIM212"/>
      <c r="NIN212"/>
      <c r="NIO212"/>
      <c r="NIP212"/>
      <c r="NIQ212"/>
      <c r="NIR212"/>
      <c r="NIS212"/>
      <c r="NIT212"/>
      <c r="NIU212"/>
      <c r="NIV212"/>
      <c r="NIW212"/>
      <c r="NIX212"/>
      <c r="NIY212"/>
      <c r="NIZ212"/>
      <c r="NJA212"/>
      <c r="NJB212"/>
      <c r="NJC212"/>
      <c r="NJD212"/>
      <c r="NJE212"/>
      <c r="NJF212"/>
      <c r="NJG212"/>
      <c r="NJH212"/>
      <c r="NJI212"/>
      <c r="NJJ212"/>
      <c r="NJK212"/>
      <c r="NJL212"/>
      <c r="NJM212"/>
      <c r="NJN212"/>
      <c r="NJO212"/>
      <c r="NJP212"/>
      <c r="NJQ212"/>
      <c r="NJR212"/>
      <c r="NJS212"/>
      <c r="NJT212"/>
      <c r="NJU212"/>
      <c r="NJV212"/>
      <c r="NJW212"/>
      <c r="NJX212"/>
      <c r="NJY212"/>
      <c r="NJZ212"/>
      <c r="NKA212"/>
      <c r="NKB212"/>
      <c r="NKC212"/>
      <c r="NKD212"/>
      <c r="NKE212"/>
      <c r="NKF212"/>
      <c r="NKG212"/>
      <c r="NKH212"/>
      <c r="NKI212"/>
      <c r="NKJ212"/>
      <c r="NKK212"/>
      <c r="NKL212"/>
      <c r="NKM212"/>
      <c r="NKN212"/>
      <c r="NKO212"/>
      <c r="NKP212"/>
      <c r="NKQ212"/>
      <c r="NKR212"/>
      <c r="NKS212"/>
      <c r="NKT212"/>
      <c r="NKU212"/>
      <c r="NKV212"/>
      <c r="NKW212"/>
      <c r="NKX212"/>
      <c r="NKY212"/>
      <c r="NKZ212"/>
      <c r="NLA212"/>
      <c r="NLB212"/>
      <c r="NLC212"/>
      <c r="NLD212"/>
      <c r="NLE212"/>
      <c r="NLF212"/>
      <c r="NLG212"/>
      <c r="NLH212"/>
      <c r="NLI212"/>
      <c r="NLJ212"/>
      <c r="NLK212"/>
      <c r="NLL212"/>
      <c r="NLM212"/>
      <c r="NLN212"/>
      <c r="NLO212"/>
      <c r="NLP212"/>
      <c r="NLQ212"/>
      <c r="NLR212"/>
      <c r="NLS212"/>
      <c r="NLT212"/>
      <c r="NLU212"/>
      <c r="NLV212"/>
      <c r="NLW212"/>
      <c r="NLX212"/>
      <c r="NLY212"/>
      <c r="NLZ212"/>
      <c r="NMA212"/>
      <c r="NMB212"/>
      <c r="NMC212"/>
      <c r="NMD212"/>
      <c r="NME212"/>
      <c r="NMF212"/>
      <c r="NMG212"/>
      <c r="NMH212"/>
      <c r="NMI212"/>
      <c r="NMJ212"/>
      <c r="NMK212"/>
      <c r="NML212"/>
      <c r="NMM212"/>
      <c r="NMN212"/>
      <c r="NMO212"/>
      <c r="NMP212"/>
      <c r="NMQ212"/>
      <c r="NMR212"/>
      <c r="NMS212"/>
      <c r="NMT212"/>
      <c r="NMU212"/>
      <c r="NMV212"/>
      <c r="NMW212"/>
      <c r="NMX212"/>
      <c r="NMY212"/>
      <c r="NMZ212"/>
      <c r="NNA212"/>
      <c r="NNB212"/>
      <c r="NNC212"/>
      <c r="NND212"/>
      <c r="NNE212"/>
      <c r="NNF212"/>
      <c r="NNG212"/>
      <c r="NNH212"/>
      <c r="NNI212"/>
      <c r="NNJ212"/>
      <c r="NNK212"/>
      <c r="NNL212"/>
      <c r="NNM212"/>
      <c r="NNN212"/>
      <c r="NNO212"/>
      <c r="NNP212"/>
      <c r="NNQ212"/>
      <c r="NNR212"/>
      <c r="NNS212"/>
      <c r="NNT212"/>
      <c r="NNU212"/>
      <c r="NNV212"/>
      <c r="NNW212"/>
      <c r="NNX212"/>
      <c r="NNY212"/>
      <c r="NNZ212"/>
      <c r="NOA212"/>
      <c r="NOB212"/>
      <c r="NOC212"/>
      <c r="NOD212"/>
      <c r="NOE212"/>
      <c r="NOF212"/>
      <c r="NOG212"/>
      <c r="NOH212"/>
      <c r="NOI212"/>
      <c r="NOJ212"/>
      <c r="NOK212"/>
      <c r="NOL212"/>
      <c r="NOM212"/>
      <c r="NON212"/>
      <c r="NOO212"/>
      <c r="NOP212"/>
      <c r="NOQ212"/>
      <c r="NOR212"/>
      <c r="NOS212"/>
      <c r="NOT212"/>
      <c r="NOU212"/>
      <c r="NOV212"/>
      <c r="NOW212"/>
      <c r="NOX212"/>
      <c r="NOY212"/>
      <c r="NOZ212"/>
      <c r="NPA212"/>
      <c r="NPB212"/>
      <c r="NPC212"/>
      <c r="NPD212"/>
      <c r="NPE212"/>
      <c r="NPF212"/>
      <c r="NPG212"/>
      <c r="NPH212"/>
      <c r="NPI212"/>
      <c r="NPJ212"/>
      <c r="NPK212"/>
      <c r="NPL212"/>
      <c r="NPM212"/>
      <c r="NPN212"/>
      <c r="NPO212"/>
      <c r="NPP212"/>
      <c r="NPQ212"/>
      <c r="NPR212"/>
      <c r="NPS212"/>
      <c r="NPT212"/>
      <c r="NPU212"/>
      <c r="NPV212"/>
      <c r="NPW212"/>
      <c r="NPX212"/>
      <c r="NPY212"/>
      <c r="NPZ212"/>
      <c r="NQA212"/>
      <c r="NQB212"/>
      <c r="NQC212"/>
      <c r="NQD212"/>
      <c r="NQE212"/>
      <c r="NQF212"/>
      <c r="NQG212"/>
      <c r="NQH212"/>
      <c r="NQI212"/>
      <c r="NQJ212"/>
      <c r="NQK212"/>
      <c r="NQL212"/>
      <c r="NQM212"/>
      <c r="NQN212"/>
      <c r="NQO212"/>
      <c r="NQP212"/>
      <c r="NQQ212"/>
      <c r="NQR212"/>
      <c r="NQS212"/>
      <c r="NQT212"/>
      <c r="NQU212"/>
      <c r="NQV212"/>
      <c r="NQW212"/>
      <c r="NQX212"/>
      <c r="NQY212"/>
      <c r="NQZ212"/>
      <c r="NRA212"/>
      <c r="NRB212"/>
      <c r="NRC212"/>
      <c r="NRD212"/>
      <c r="NRE212"/>
      <c r="NRF212"/>
      <c r="NRG212"/>
      <c r="NRH212"/>
      <c r="NRI212"/>
      <c r="NRJ212"/>
      <c r="NRK212"/>
      <c r="NRL212"/>
      <c r="NRM212"/>
      <c r="NRN212"/>
      <c r="NRO212"/>
      <c r="NRP212"/>
      <c r="NRQ212"/>
      <c r="NRR212"/>
      <c r="NRS212"/>
      <c r="NRT212"/>
      <c r="NRU212"/>
      <c r="NRV212"/>
      <c r="NRW212"/>
      <c r="NRX212"/>
      <c r="NRY212"/>
      <c r="NRZ212"/>
      <c r="NSA212"/>
      <c r="NSB212"/>
      <c r="NSC212"/>
      <c r="NSD212"/>
      <c r="NSE212"/>
      <c r="NSF212"/>
      <c r="NSG212"/>
      <c r="NSH212"/>
      <c r="NSI212"/>
      <c r="NSJ212"/>
      <c r="NSK212"/>
      <c r="NSL212"/>
      <c r="NSM212"/>
      <c r="NSN212"/>
      <c r="NSO212"/>
      <c r="NSP212"/>
      <c r="NSQ212"/>
      <c r="NSR212"/>
      <c r="NSS212"/>
      <c r="NST212"/>
      <c r="NSU212"/>
      <c r="NSV212"/>
      <c r="NSW212"/>
      <c r="NSX212"/>
      <c r="NSY212"/>
      <c r="NSZ212"/>
      <c r="NTA212"/>
      <c r="NTB212"/>
      <c r="NTC212"/>
      <c r="NTD212"/>
      <c r="NTE212"/>
      <c r="NTF212"/>
      <c r="NTG212"/>
      <c r="NTH212"/>
      <c r="NTI212"/>
      <c r="NTJ212"/>
      <c r="NTK212"/>
      <c r="NTL212"/>
      <c r="NTM212"/>
      <c r="NTN212"/>
      <c r="NTO212"/>
      <c r="NTP212"/>
      <c r="NTQ212"/>
      <c r="NTR212"/>
      <c r="NTS212"/>
      <c r="NTT212"/>
      <c r="NTU212"/>
      <c r="NTV212"/>
      <c r="NTW212"/>
      <c r="NTX212"/>
      <c r="NTY212"/>
      <c r="NTZ212"/>
      <c r="NUA212"/>
      <c r="NUB212"/>
      <c r="NUC212"/>
      <c r="NUD212"/>
      <c r="NUE212"/>
      <c r="NUF212"/>
      <c r="NUG212"/>
      <c r="NUH212"/>
      <c r="NUI212"/>
      <c r="NUJ212"/>
      <c r="NUK212"/>
      <c r="NUL212"/>
      <c r="NUM212"/>
      <c r="NUN212"/>
      <c r="NUO212"/>
      <c r="NUP212"/>
      <c r="NUQ212"/>
      <c r="NUR212"/>
      <c r="NUS212"/>
      <c r="NUT212"/>
      <c r="NUU212"/>
      <c r="NUV212"/>
      <c r="NUW212"/>
      <c r="NUX212"/>
      <c r="NUY212"/>
      <c r="NUZ212"/>
      <c r="NVA212"/>
      <c r="NVB212"/>
      <c r="NVC212"/>
      <c r="NVD212"/>
      <c r="NVE212"/>
      <c r="NVF212"/>
      <c r="NVG212"/>
      <c r="NVH212"/>
      <c r="NVI212"/>
      <c r="NVJ212"/>
      <c r="NVK212"/>
      <c r="NVL212"/>
      <c r="NVM212"/>
      <c r="NVN212"/>
      <c r="NVO212"/>
      <c r="NVP212"/>
      <c r="NVQ212"/>
      <c r="NVR212"/>
      <c r="NVS212"/>
      <c r="NVT212"/>
      <c r="NVU212"/>
      <c r="NVV212"/>
      <c r="NVW212"/>
      <c r="NVX212"/>
      <c r="NVY212"/>
      <c r="NVZ212"/>
      <c r="NWA212"/>
      <c r="NWB212"/>
      <c r="NWC212"/>
      <c r="NWD212"/>
      <c r="NWE212"/>
      <c r="NWF212"/>
      <c r="NWG212"/>
      <c r="NWH212"/>
      <c r="NWI212"/>
      <c r="NWJ212"/>
      <c r="NWK212"/>
      <c r="NWL212"/>
      <c r="NWM212"/>
      <c r="NWN212"/>
      <c r="NWO212"/>
      <c r="NWP212"/>
      <c r="NWQ212"/>
      <c r="NWR212"/>
      <c r="NWS212"/>
      <c r="NWT212"/>
      <c r="NWU212"/>
      <c r="NWV212"/>
      <c r="NWW212"/>
      <c r="NWX212"/>
      <c r="NWY212"/>
      <c r="NWZ212"/>
      <c r="NXA212"/>
      <c r="NXB212"/>
      <c r="NXC212"/>
      <c r="NXD212"/>
      <c r="NXE212"/>
      <c r="NXF212"/>
      <c r="NXG212"/>
      <c r="NXH212"/>
      <c r="NXI212"/>
      <c r="NXJ212"/>
      <c r="NXK212"/>
      <c r="NXL212"/>
      <c r="NXM212"/>
      <c r="NXN212"/>
      <c r="NXO212"/>
      <c r="NXP212"/>
      <c r="NXQ212"/>
      <c r="NXR212"/>
      <c r="NXS212"/>
      <c r="NXT212"/>
      <c r="NXU212"/>
      <c r="NXV212"/>
      <c r="NXW212"/>
      <c r="NXX212"/>
      <c r="NXY212"/>
      <c r="NXZ212"/>
      <c r="NYA212"/>
      <c r="NYB212"/>
      <c r="NYC212"/>
      <c r="NYD212"/>
      <c r="NYE212"/>
      <c r="NYF212"/>
      <c r="NYG212"/>
      <c r="NYH212"/>
      <c r="NYI212"/>
      <c r="NYJ212"/>
      <c r="NYK212"/>
      <c r="NYL212"/>
      <c r="NYM212"/>
      <c r="NYN212"/>
      <c r="NYO212"/>
      <c r="NYP212"/>
      <c r="NYQ212"/>
      <c r="NYR212"/>
      <c r="NYS212"/>
      <c r="NYT212"/>
      <c r="NYU212"/>
      <c r="NYV212"/>
      <c r="NYW212"/>
      <c r="NYX212"/>
      <c r="NYY212"/>
      <c r="NYZ212"/>
      <c r="NZA212"/>
      <c r="NZB212"/>
      <c r="NZC212"/>
      <c r="NZD212"/>
      <c r="NZE212"/>
      <c r="NZF212"/>
      <c r="NZG212"/>
      <c r="NZH212"/>
      <c r="NZI212"/>
      <c r="NZJ212"/>
      <c r="NZK212"/>
      <c r="NZL212"/>
      <c r="NZM212"/>
      <c r="NZN212"/>
      <c r="NZO212"/>
      <c r="NZP212"/>
      <c r="NZQ212"/>
      <c r="NZR212"/>
      <c r="NZS212"/>
      <c r="NZT212"/>
      <c r="NZU212"/>
      <c r="NZV212"/>
      <c r="NZW212"/>
      <c r="NZX212"/>
      <c r="NZY212"/>
      <c r="NZZ212"/>
      <c r="OAA212"/>
      <c r="OAB212"/>
      <c r="OAC212"/>
      <c r="OAD212"/>
      <c r="OAE212"/>
      <c r="OAF212"/>
      <c r="OAG212"/>
      <c r="OAH212"/>
      <c r="OAI212"/>
      <c r="OAJ212"/>
      <c r="OAK212"/>
      <c r="OAL212"/>
      <c r="OAM212"/>
      <c r="OAN212"/>
      <c r="OAO212"/>
      <c r="OAP212"/>
      <c r="OAQ212"/>
      <c r="OAR212"/>
      <c r="OAS212"/>
      <c r="OAT212"/>
      <c r="OAU212"/>
      <c r="OAV212"/>
      <c r="OAW212"/>
      <c r="OAX212"/>
      <c r="OAY212"/>
      <c r="OAZ212"/>
      <c r="OBA212"/>
      <c r="OBB212"/>
      <c r="OBC212"/>
      <c r="OBD212"/>
      <c r="OBE212"/>
      <c r="OBF212"/>
      <c r="OBG212"/>
      <c r="OBH212"/>
      <c r="OBI212"/>
      <c r="OBJ212"/>
      <c r="OBK212"/>
      <c r="OBL212"/>
      <c r="OBM212"/>
      <c r="OBN212"/>
      <c r="OBO212"/>
      <c r="OBP212"/>
      <c r="OBQ212"/>
      <c r="OBR212"/>
      <c r="OBS212"/>
      <c r="OBT212"/>
      <c r="OBU212"/>
      <c r="OBV212"/>
      <c r="OBW212"/>
      <c r="OBX212"/>
      <c r="OBY212"/>
      <c r="OBZ212"/>
      <c r="OCA212"/>
      <c r="OCB212"/>
      <c r="OCC212"/>
      <c r="OCD212"/>
      <c r="OCE212"/>
      <c r="OCF212"/>
      <c r="OCG212"/>
      <c r="OCH212"/>
      <c r="OCI212"/>
      <c r="OCJ212"/>
      <c r="OCK212"/>
      <c r="OCL212"/>
      <c r="OCM212"/>
      <c r="OCN212"/>
      <c r="OCO212"/>
      <c r="OCP212"/>
      <c r="OCQ212"/>
      <c r="OCR212"/>
      <c r="OCS212"/>
      <c r="OCT212"/>
      <c r="OCU212"/>
      <c r="OCV212"/>
      <c r="OCW212"/>
      <c r="OCX212"/>
      <c r="OCY212"/>
      <c r="OCZ212"/>
      <c r="ODA212"/>
      <c r="ODB212"/>
      <c r="ODC212"/>
      <c r="ODD212"/>
      <c r="ODE212"/>
      <c r="ODF212"/>
      <c r="ODG212"/>
      <c r="ODH212"/>
      <c r="ODI212"/>
      <c r="ODJ212"/>
      <c r="ODK212"/>
      <c r="ODL212"/>
      <c r="ODM212"/>
      <c r="ODN212"/>
      <c r="ODO212"/>
      <c r="ODP212"/>
      <c r="ODQ212"/>
      <c r="ODR212"/>
      <c r="ODS212"/>
      <c r="ODT212"/>
      <c r="ODU212"/>
      <c r="ODV212"/>
      <c r="ODW212"/>
      <c r="ODX212"/>
      <c r="ODY212"/>
      <c r="ODZ212"/>
      <c r="OEA212"/>
      <c r="OEB212"/>
      <c r="OEC212"/>
      <c r="OED212"/>
      <c r="OEE212"/>
      <c r="OEF212"/>
      <c r="OEG212"/>
      <c r="OEH212"/>
      <c r="OEI212"/>
      <c r="OEJ212"/>
      <c r="OEK212"/>
      <c r="OEL212"/>
      <c r="OEM212"/>
      <c r="OEN212"/>
      <c r="OEO212"/>
      <c r="OEP212"/>
      <c r="OEQ212"/>
      <c r="OER212"/>
      <c r="OES212"/>
      <c r="OET212"/>
      <c r="OEU212"/>
      <c r="OEV212"/>
      <c r="OEW212"/>
      <c r="OEX212"/>
      <c r="OEY212"/>
      <c r="OEZ212"/>
      <c r="OFA212"/>
      <c r="OFB212"/>
      <c r="OFC212"/>
      <c r="OFD212"/>
      <c r="OFE212"/>
      <c r="OFF212"/>
      <c r="OFG212"/>
      <c r="OFH212"/>
      <c r="OFI212"/>
      <c r="OFJ212"/>
      <c r="OFK212"/>
      <c r="OFL212"/>
      <c r="OFM212"/>
      <c r="OFN212"/>
      <c r="OFO212"/>
      <c r="OFP212"/>
      <c r="OFQ212"/>
      <c r="OFR212"/>
      <c r="OFS212"/>
      <c r="OFT212"/>
      <c r="OFU212"/>
      <c r="OFV212"/>
      <c r="OFW212"/>
      <c r="OFX212"/>
      <c r="OFY212"/>
      <c r="OFZ212"/>
      <c r="OGA212"/>
      <c r="OGB212"/>
      <c r="OGC212"/>
      <c r="OGD212"/>
      <c r="OGE212"/>
      <c r="OGF212"/>
      <c r="OGG212"/>
      <c r="OGH212"/>
      <c r="OGI212"/>
      <c r="OGJ212"/>
      <c r="OGK212"/>
      <c r="OGL212"/>
      <c r="OGM212"/>
      <c r="OGN212"/>
      <c r="OGO212"/>
      <c r="OGP212"/>
      <c r="OGQ212"/>
      <c r="OGR212"/>
      <c r="OGS212"/>
      <c r="OGT212"/>
      <c r="OGU212"/>
      <c r="OGV212"/>
      <c r="OGW212"/>
      <c r="OGX212"/>
      <c r="OGY212"/>
      <c r="OGZ212"/>
      <c r="OHA212"/>
      <c r="OHB212"/>
      <c r="OHC212"/>
      <c r="OHD212"/>
      <c r="OHE212"/>
      <c r="OHF212"/>
      <c r="OHG212"/>
      <c r="OHH212"/>
      <c r="OHI212"/>
      <c r="OHJ212"/>
      <c r="OHK212"/>
      <c r="OHL212"/>
      <c r="OHM212"/>
      <c r="OHN212"/>
      <c r="OHO212"/>
      <c r="OHP212"/>
      <c r="OHQ212"/>
      <c r="OHR212"/>
      <c r="OHS212"/>
      <c r="OHT212"/>
      <c r="OHU212"/>
      <c r="OHV212"/>
      <c r="OHW212"/>
      <c r="OHX212"/>
      <c r="OHY212"/>
      <c r="OHZ212"/>
      <c r="OIA212"/>
      <c r="OIB212"/>
      <c r="OIC212"/>
      <c r="OID212"/>
      <c r="OIE212"/>
      <c r="OIF212"/>
      <c r="OIG212"/>
      <c r="OIH212"/>
      <c r="OII212"/>
      <c r="OIJ212"/>
      <c r="OIK212"/>
      <c r="OIL212"/>
      <c r="OIM212"/>
      <c r="OIN212"/>
      <c r="OIO212"/>
      <c r="OIP212"/>
      <c r="OIQ212"/>
      <c r="OIR212"/>
      <c r="OIS212"/>
      <c r="OIT212"/>
      <c r="OIU212"/>
      <c r="OIV212"/>
      <c r="OIW212"/>
      <c r="OIX212"/>
      <c r="OIY212"/>
      <c r="OIZ212"/>
      <c r="OJA212"/>
      <c r="OJB212"/>
      <c r="OJC212"/>
      <c r="OJD212"/>
      <c r="OJE212"/>
      <c r="OJF212"/>
      <c r="OJG212"/>
      <c r="OJH212"/>
      <c r="OJI212"/>
      <c r="OJJ212"/>
      <c r="OJK212"/>
      <c r="OJL212"/>
      <c r="OJM212"/>
      <c r="OJN212"/>
      <c r="OJO212"/>
      <c r="OJP212"/>
      <c r="OJQ212"/>
      <c r="OJR212"/>
      <c r="OJS212"/>
      <c r="OJT212"/>
      <c r="OJU212"/>
      <c r="OJV212"/>
      <c r="OJW212"/>
      <c r="OJX212"/>
      <c r="OJY212"/>
      <c r="OJZ212"/>
      <c r="OKA212"/>
      <c r="OKB212"/>
      <c r="OKC212"/>
      <c r="OKD212"/>
      <c r="OKE212"/>
      <c r="OKF212"/>
      <c r="OKG212"/>
      <c r="OKH212"/>
      <c r="OKI212"/>
      <c r="OKJ212"/>
      <c r="OKK212"/>
      <c r="OKL212"/>
      <c r="OKM212"/>
      <c r="OKN212"/>
      <c r="OKO212"/>
      <c r="OKP212"/>
      <c r="OKQ212"/>
      <c r="OKR212"/>
      <c r="OKS212"/>
      <c r="OKT212"/>
      <c r="OKU212"/>
      <c r="OKV212"/>
      <c r="OKW212"/>
      <c r="OKX212"/>
      <c r="OKY212"/>
      <c r="OKZ212"/>
      <c r="OLA212"/>
      <c r="OLB212"/>
      <c r="OLC212"/>
      <c r="OLD212"/>
      <c r="OLE212"/>
      <c r="OLF212"/>
      <c r="OLG212"/>
      <c r="OLH212"/>
      <c r="OLI212"/>
      <c r="OLJ212"/>
      <c r="OLK212"/>
      <c r="OLL212"/>
      <c r="OLM212"/>
      <c r="OLN212"/>
      <c r="OLO212"/>
      <c r="OLP212"/>
      <c r="OLQ212"/>
      <c r="OLR212"/>
      <c r="OLS212"/>
      <c r="OLT212"/>
      <c r="OLU212"/>
      <c r="OLV212"/>
      <c r="OLW212"/>
      <c r="OLX212"/>
      <c r="OLY212"/>
      <c r="OLZ212"/>
      <c r="OMA212"/>
      <c r="OMB212"/>
      <c r="OMC212"/>
      <c r="OMD212"/>
      <c r="OME212"/>
      <c r="OMF212"/>
      <c r="OMG212"/>
      <c r="OMH212"/>
      <c r="OMI212"/>
      <c r="OMJ212"/>
      <c r="OMK212"/>
      <c r="OML212"/>
      <c r="OMM212"/>
      <c r="OMN212"/>
      <c r="OMO212"/>
      <c r="OMP212"/>
      <c r="OMQ212"/>
      <c r="OMR212"/>
      <c r="OMS212"/>
      <c r="OMT212"/>
      <c r="OMU212"/>
      <c r="OMV212"/>
      <c r="OMW212"/>
      <c r="OMX212"/>
      <c r="OMY212"/>
      <c r="OMZ212"/>
      <c r="ONA212"/>
      <c r="ONB212"/>
      <c r="ONC212"/>
      <c r="OND212"/>
      <c r="ONE212"/>
      <c r="ONF212"/>
      <c r="ONG212"/>
      <c r="ONH212"/>
      <c r="ONI212"/>
      <c r="ONJ212"/>
      <c r="ONK212"/>
      <c r="ONL212"/>
      <c r="ONM212"/>
      <c r="ONN212"/>
      <c r="ONO212"/>
      <c r="ONP212"/>
      <c r="ONQ212"/>
      <c r="ONR212"/>
      <c r="ONS212"/>
      <c r="ONT212"/>
      <c r="ONU212"/>
      <c r="ONV212"/>
      <c r="ONW212"/>
      <c r="ONX212"/>
      <c r="ONY212"/>
      <c r="ONZ212"/>
      <c r="OOA212"/>
      <c r="OOB212"/>
      <c r="OOC212"/>
      <c r="OOD212"/>
      <c r="OOE212"/>
      <c r="OOF212"/>
      <c r="OOG212"/>
      <c r="OOH212"/>
      <c r="OOI212"/>
      <c r="OOJ212"/>
      <c r="OOK212"/>
      <c r="OOL212"/>
      <c r="OOM212"/>
      <c r="OON212"/>
      <c r="OOO212"/>
      <c r="OOP212"/>
      <c r="OOQ212"/>
      <c r="OOR212"/>
      <c r="OOS212"/>
      <c r="OOT212"/>
      <c r="OOU212"/>
      <c r="OOV212"/>
      <c r="OOW212"/>
      <c r="OOX212"/>
      <c r="OOY212"/>
      <c r="OOZ212"/>
      <c r="OPA212"/>
      <c r="OPB212"/>
      <c r="OPC212"/>
      <c r="OPD212"/>
      <c r="OPE212"/>
      <c r="OPF212"/>
      <c r="OPG212"/>
      <c r="OPH212"/>
      <c r="OPI212"/>
      <c r="OPJ212"/>
      <c r="OPK212"/>
      <c r="OPL212"/>
      <c r="OPM212"/>
      <c r="OPN212"/>
      <c r="OPO212"/>
      <c r="OPP212"/>
      <c r="OPQ212"/>
      <c r="OPR212"/>
      <c r="OPS212"/>
      <c r="OPT212"/>
      <c r="OPU212"/>
      <c r="OPV212"/>
      <c r="OPW212"/>
      <c r="OPX212"/>
      <c r="OPY212"/>
      <c r="OPZ212"/>
      <c r="OQA212"/>
      <c r="OQB212"/>
      <c r="OQC212"/>
      <c r="OQD212"/>
      <c r="OQE212"/>
      <c r="OQF212"/>
      <c r="OQG212"/>
      <c r="OQH212"/>
      <c r="OQI212"/>
      <c r="OQJ212"/>
      <c r="OQK212"/>
      <c r="OQL212"/>
      <c r="OQM212"/>
      <c r="OQN212"/>
      <c r="OQO212"/>
      <c r="OQP212"/>
      <c r="OQQ212"/>
      <c r="OQR212"/>
      <c r="OQS212"/>
      <c r="OQT212"/>
      <c r="OQU212"/>
      <c r="OQV212"/>
      <c r="OQW212"/>
      <c r="OQX212"/>
      <c r="OQY212"/>
      <c r="OQZ212"/>
      <c r="ORA212"/>
      <c r="ORB212"/>
      <c r="ORC212"/>
      <c r="ORD212"/>
      <c r="ORE212"/>
      <c r="ORF212"/>
      <c r="ORG212"/>
      <c r="ORH212"/>
      <c r="ORI212"/>
      <c r="ORJ212"/>
      <c r="ORK212"/>
      <c r="ORL212"/>
      <c r="ORM212"/>
      <c r="ORN212"/>
      <c r="ORO212"/>
      <c r="ORP212"/>
      <c r="ORQ212"/>
      <c r="ORR212"/>
      <c r="ORS212"/>
      <c r="ORT212"/>
      <c r="ORU212"/>
      <c r="ORV212"/>
      <c r="ORW212"/>
      <c r="ORX212"/>
      <c r="ORY212"/>
      <c r="ORZ212"/>
      <c r="OSA212"/>
      <c r="OSB212"/>
      <c r="OSC212"/>
      <c r="OSD212"/>
      <c r="OSE212"/>
      <c r="OSF212"/>
      <c r="OSG212"/>
      <c r="OSH212"/>
      <c r="OSI212"/>
      <c r="OSJ212"/>
      <c r="OSK212"/>
      <c r="OSL212"/>
      <c r="OSM212"/>
      <c r="OSN212"/>
      <c r="OSO212"/>
      <c r="OSP212"/>
      <c r="OSQ212"/>
      <c r="OSR212"/>
      <c r="OSS212"/>
      <c r="OST212"/>
      <c r="OSU212"/>
      <c r="OSV212"/>
      <c r="OSW212"/>
      <c r="OSX212"/>
      <c r="OSY212"/>
      <c r="OSZ212"/>
      <c r="OTA212"/>
      <c r="OTB212"/>
      <c r="OTC212"/>
      <c r="OTD212"/>
      <c r="OTE212"/>
      <c r="OTF212"/>
      <c r="OTG212"/>
      <c r="OTH212"/>
      <c r="OTI212"/>
      <c r="OTJ212"/>
      <c r="OTK212"/>
      <c r="OTL212"/>
      <c r="OTM212"/>
      <c r="OTN212"/>
      <c r="OTO212"/>
      <c r="OTP212"/>
      <c r="OTQ212"/>
      <c r="OTR212"/>
      <c r="OTS212"/>
      <c r="OTT212"/>
      <c r="OTU212"/>
      <c r="OTV212"/>
      <c r="OTW212"/>
      <c r="OTX212"/>
      <c r="OTY212"/>
      <c r="OTZ212"/>
      <c r="OUA212"/>
      <c r="OUB212"/>
      <c r="OUC212"/>
      <c r="OUD212"/>
      <c r="OUE212"/>
      <c r="OUF212"/>
      <c r="OUG212"/>
      <c r="OUH212"/>
      <c r="OUI212"/>
      <c r="OUJ212"/>
      <c r="OUK212"/>
      <c r="OUL212"/>
      <c r="OUM212"/>
      <c r="OUN212"/>
      <c r="OUO212"/>
      <c r="OUP212"/>
      <c r="OUQ212"/>
      <c r="OUR212"/>
      <c r="OUS212"/>
      <c r="OUT212"/>
      <c r="OUU212"/>
      <c r="OUV212"/>
      <c r="OUW212"/>
      <c r="OUX212"/>
      <c r="OUY212"/>
      <c r="OUZ212"/>
      <c r="OVA212"/>
      <c r="OVB212"/>
      <c r="OVC212"/>
      <c r="OVD212"/>
      <c r="OVE212"/>
      <c r="OVF212"/>
      <c r="OVG212"/>
      <c r="OVH212"/>
      <c r="OVI212"/>
      <c r="OVJ212"/>
      <c r="OVK212"/>
      <c r="OVL212"/>
      <c r="OVM212"/>
      <c r="OVN212"/>
      <c r="OVO212"/>
      <c r="OVP212"/>
      <c r="OVQ212"/>
      <c r="OVR212"/>
      <c r="OVS212"/>
      <c r="OVT212"/>
      <c r="OVU212"/>
      <c r="OVV212"/>
      <c r="OVW212"/>
      <c r="OVX212"/>
      <c r="OVY212"/>
      <c r="OVZ212"/>
      <c r="OWA212"/>
      <c r="OWB212"/>
      <c r="OWC212"/>
      <c r="OWD212"/>
      <c r="OWE212"/>
      <c r="OWF212"/>
      <c r="OWG212"/>
      <c r="OWH212"/>
      <c r="OWI212"/>
      <c r="OWJ212"/>
      <c r="OWK212"/>
      <c r="OWL212"/>
      <c r="OWM212"/>
      <c r="OWN212"/>
      <c r="OWO212"/>
      <c r="OWP212"/>
      <c r="OWQ212"/>
      <c r="OWR212"/>
      <c r="OWS212"/>
      <c r="OWT212"/>
      <c r="OWU212"/>
      <c r="OWV212"/>
      <c r="OWW212"/>
      <c r="OWX212"/>
      <c r="OWY212"/>
      <c r="OWZ212"/>
      <c r="OXA212"/>
      <c r="OXB212"/>
      <c r="OXC212"/>
      <c r="OXD212"/>
      <c r="OXE212"/>
      <c r="OXF212"/>
      <c r="OXG212"/>
      <c r="OXH212"/>
      <c r="OXI212"/>
      <c r="OXJ212"/>
      <c r="OXK212"/>
      <c r="OXL212"/>
      <c r="OXM212"/>
      <c r="OXN212"/>
      <c r="OXO212"/>
      <c r="OXP212"/>
      <c r="OXQ212"/>
      <c r="OXR212"/>
      <c r="OXS212"/>
      <c r="OXT212"/>
      <c r="OXU212"/>
      <c r="OXV212"/>
      <c r="OXW212"/>
      <c r="OXX212"/>
      <c r="OXY212"/>
      <c r="OXZ212"/>
      <c r="OYA212"/>
      <c r="OYB212"/>
      <c r="OYC212"/>
      <c r="OYD212"/>
      <c r="OYE212"/>
      <c r="OYF212"/>
      <c r="OYG212"/>
      <c r="OYH212"/>
      <c r="OYI212"/>
      <c r="OYJ212"/>
      <c r="OYK212"/>
      <c r="OYL212"/>
      <c r="OYM212"/>
      <c r="OYN212"/>
      <c r="OYO212"/>
      <c r="OYP212"/>
      <c r="OYQ212"/>
      <c r="OYR212"/>
      <c r="OYS212"/>
      <c r="OYT212"/>
      <c r="OYU212"/>
      <c r="OYV212"/>
      <c r="OYW212"/>
      <c r="OYX212"/>
      <c r="OYY212"/>
      <c r="OYZ212"/>
      <c r="OZA212"/>
      <c r="OZB212"/>
      <c r="OZC212"/>
      <c r="OZD212"/>
      <c r="OZE212"/>
      <c r="OZF212"/>
      <c r="OZG212"/>
      <c r="OZH212"/>
      <c r="OZI212"/>
      <c r="OZJ212"/>
      <c r="OZK212"/>
      <c r="OZL212"/>
      <c r="OZM212"/>
      <c r="OZN212"/>
      <c r="OZO212"/>
      <c r="OZP212"/>
      <c r="OZQ212"/>
      <c r="OZR212"/>
      <c r="OZS212"/>
      <c r="OZT212"/>
      <c r="OZU212"/>
      <c r="OZV212"/>
      <c r="OZW212"/>
      <c r="OZX212"/>
      <c r="OZY212"/>
      <c r="OZZ212"/>
      <c r="PAA212"/>
      <c r="PAB212"/>
      <c r="PAC212"/>
      <c r="PAD212"/>
      <c r="PAE212"/>
      <c r="PAF212"/>
      <c r="PAG212"/>
      <c r="PAH212"/>
      <c r="PAI212"/>
      <c r="PAJ212"/>
      <c r="PAK212"/>
      <c r="PAL212"/>
      <c r="PAM212"/>
      <c r="PAN212"/>
      <c r="PAO212"/>
      <c r="PAP212"/>
      <c r="PAQ212"/>
      <c r="PAR212"/>
      <c r="PAS212"/>
      <c r="PAT212"/>
      <c r="PAU212"/>
      <c r="PAV212"/>
      <c r="PAW212"/>
      <c r="PAX212"/>
      <c r="PAY212"/>
      <c r="PAZ212"/>
      <c r="PBA212"/>
      <c r="PBB212"/>
      <c r="PBC212"/>
      <c r="PBD212"/>
      <c r="PBE212"/>
      <c r="PBF212"/>
      <c r="PBG212"/>
      <c r="PBH212"/>
      <c r="PBI212"/>
      <c r="PBJ212"/>
      <c r="PBK212"/>
      <c r="PBL212"/>
      <c r="PBM212"/>
      <c r="PBN212"/>
      <c r="PBO212"/>
      <c r="PBP212"/>
      <c r="PBQ212"/>
      <c r="PBR212"/>
      <c r="PBS212"/>
      <c r="PBT212"/>
      <c r="PBU212"/>
      <c r="PBV212"/>
      <c r="PBW212"/>
      <c r="PBX212"/>
      <c r="PBY212"/>
      <c r="PBZ212"/>
      <c r="PCA212"/>
      <c r="PCB212"/>
      <c r="PCC212"/>
      <c r="PCD212"/>
      <c r="PCE212"/>
      <c r="PCF212"/>
      <c r="PCG212"/>
      <c r="PCH212"/>
      <c r="PCI212"/>
      <c r="PCJ212"/>
      <c r="PCK212"/>
      <c r="PCL212"/>
      <c r="PCM212"/>
      <c r="PCN212"/>
      <c r="PCO212"/>
      <c r="PCP212"/>
      <c r="PCQ212"/>
      <c r="PCR212"/>
      <c r="PCS212"/>
      <c r="PCT212"/>
      <c r="PCU212"/>
      <c r="PCV212"/>
      <c r="PCW212"/>
      <c r="PCX212"/>
      <c r="PCY212"/>
      <c r="PCZ212"/>
      <c r="PDA212"/>
      <c r="PDB212"/>
      <c r="PDC212"/>
      <c r="PDD212"/>
      <c r="PDE212"/>
      <c r="PDF212"/>
      <c r="PDG212"/>
      <c r="PDH212"/>
      <c r="PDI212"/>
      <c r="PDJ212"/>
      <c r="PDK212"/>
      <c r="PDL212"/>
      <c r="PDM212"/>
      <c r="PDN212"/>
      <c r="PDO212"/>
      <c r="PDP212"/>
      <c r="PDQ212"/>
      <c r="PDR212"/>
      <c r="PDS212"/>
      <c r="PDT212"/>
      <c r="PDU212"/>
      <c r="PDV212"/>
      <c r="PDW212"/>
      <c r="PDX212"/>
      <c r="PDY212"/>
      <c r="PDZ212"/>
      <c r="PEA212"/>
      <c r="PEB212"/>
      <c r="PEC212"/>
      <c r="PED212"/>
      <c r="PEE212"/>
      <c r="PEF212"/>
      <c r="PEG212"/>
      <c r="PEH212"/>
      <c r="PEI212"/>
      <c r="PEJ212"/>
      <c r="PEK212"/>
      <c r="PEL212"/>
      <c r="PEM212"/>
      <c r="PEN212"/>
      <c r="PEO212"/>
      <c r="PEP212"/>
      <c r="PEQ212"/>
      <c r="PER212"/>
      <c r="PES212"/>
      <c r="PET212"/>
      <c r="PEU212"/>
      <c r="PEV212"/>
      <c r="PEW212"/>
      <c r="PEX212"/>
      <c r="PEY212"/>
      <c r="PEZ212"/>
      <c r="PFA212"/>
      <c r="PFB212"/>
      <c r="PFC212"/>
      <c r="PFD212"/>
      <c r="PFE212"/>
      <c r="PFF212"/>
      <c r="PFG212"/>
      <c r="PFH212"/>
      <c r="PFI212"/>
      <c r="PFJ212"/>
      <c r="PFK212"/>
      <c r="PFL212"/>
      <c r="PFM212"/>
      <c r="PFN212"/>
      <c r="PFO212"/>
      <c r="PFP212"/>
      <c r="PFQ212"/>
      <c r="PFR212"/>
      <c r="PFS212"/>
      <c r="PFT212"/>
      <c r="PFU212"/>
      <c r="PFV212"/>
      <c r="PFW212"/>
      <c r="PFX212"/>
      <c r="PFY212"/>
      <c r="PFZ212"/>
      <c r="PGA212"/>
      <c r="PGB212"/>
      <c r="PGC212"/>
      <c r="PGD212"/>
      <c r="PGE212"/>
      <c r="PGF212"/>
      <c r="PGG212"/>
      <c r="PGH212"/>
      <c r="PGI212"/>
      <c r="PGJ212"/>
      <c r="PGK212"/>
      <c r="PGL212"/>
      <c r="PGM212"/>
      <c r="PGN212"/>
      <c r="PGO212"/>
      <c r="PGP212"/>
      <c r="PGQ212"/>
      <c r="PGR212"/>
      <c r="PGS212"/>
      <c r="PGT212"/>
      <c r="PGU212"/>
      <c r="PGV212"/>
      <c r="PGW212"/>
      <c r="PGX212"/>
      <c r="PGY212"/>
      <c r="PGZ212"/>
      <c r="PHA212"/>
      <c r="PHB212"/>
      <c r="PHC212"/>
      <c r="PHD212"/>
      <c r="PHE212"/>
      <c r="PHF212"/>
      <c r="PHG212"/>
      <c r="PHH212"/>
      <c r="PHI212"/>
      <c r="PHJ212"/>
      <c r="PHK212"/>
      <c r="PHL212"/>
      <c r="PHM212"/>
      <c r="PHN212"/>
      <c r="PHO212"/>
      <c r="PHP212"/>
      <c r="PHQ212"/>
      <c r="PHR212"/>
      <c r="PHS212"/>
      <c r="PHT212"/>
      <c r="PHU212"/>
      <c r="PHV212"/>
      <c r="PHW212"/>
      <c r="PHX212"/>
      <c r="PHY212"/>
      <c r="PHZ212"/>
      <c r="PIA212"/>
      <c r="PIB212"/>
      <c r="PIC212"/>
      <c r="PID212"/>
      <c r="PIE212"/>
      <c r="PIF212"/>
      <c r="PIG212"/>
      <c r="PIH212"/>
      <c r="PII212"/>
      <c r="PIJ212"/>
      <c r="PIK212"/>
      <c r="PIL212"/>
      <c r="PIM212"/>
      <c r="PIN212"/>
      <c r="PIO212"/>
      <c r="PIP212"/>
      <c r="PIQ212"/>
      <c r="PIR212"/>
      <c r="PIS212"/>
      <c r="PIT212"/>
      <c r="PIU212"/>
      <c r="PIV212"/>
      <c r="PIW212"/>
      <c r="PIX212"/>
      <c r="PIY212"/>
      <c r="PIZ212"/>
      <c r="PJA212"/>
      <c r="PJB212"/>
      <c r="PJC212"/>
      <c r="PJD212"/>
      <c r="PJE212"/>
      <c r="PJF212"/>
      <c r="PJG212"/>
      <c r="PJH212"/>
      <c r="PJI212"/>
      <c r="PJJ212"/>
      <c r="PJK212"/>
      <c r="PJL212"/>
      <c r="PJM212"/>
      <c r="PJN212"/>
      <c r="PJO212"/>
      <c r="PJP212"/>
      <c r="PJQ212"/>
      <c r="PJR212"/>
      <c r="PJS212"/>
      <c r="PJT212"/>
      <c r="PJU212"/>
      <c r="PJV212"/>
      <c r="PJW212"/>
      <c r="PJX212"/>
      <c r="PJY212"/>
      <c r="PJZ212"/>
      <c r="PKA212"/>
      <c r="PKB212"/>
      <c r="PKC212"/>
      <c r="PKD212"/>
      <c r="PKE212"/>
      <c r="PKF212"/>
      <c r="PKG212"/>
      <c r="PKH212"/>
      <c r="PKI212"/>
      <c r="PKJ212"/>
      <c r="PKK212"/>
      <c r="PKL212"/>
      <c r="PKM212"/>
      <c r="PKN212"/>
      <c r="PKO212"/>
      <c r="PKP212"/>
      <c r="PKQ212"/>
      <c r="PKR212"/>
      <c r="PKS212"/>
      <c r="PKT212"/>
      <c r="PKU212"/>
      <c r="PKV212"/>
      <c r="PKW212"/>
      <c r="PKX212"/>
      <c r="PKY212"/>
      <c r="PKZ212"/>
      <c r="PLA212"/>
      <c r="PLB212"/>
      <c r="PLC212"/>
      <c r="PLD212"/>
      <c r="PLE212"/>
      <c r="PLF212"/>
      <c r="PLG212"/>
      <c r="PLH212"/>
      <c r="PLI212"/>
      <c r="PLJ212"/>
      <c r="PLK212"/>
      <c r="PLL212"/>
      <c r="PLM212"/>
      <c r="PLN212"/>
      <c r="PLO212"/>
      <c r="PLP212"/>
      <c r="PLQ212"/>
      <c r="PLR212"/>
      <c r="PLS212"/>
      <c r="PLT212"/>
      <c r="PLU212"/>
      <c r="PLV212"/>
      <c r="PLW212"/>
      <c r="PLX212"/>
      <c r="PLY212"/>
      <c r="PLZ212"/>
      <c r="PMA212"/>
      <c r="PMB212"/>
      <c r="PMC212"/>
      <c r="PMD212"/>
      <c r="PME212"/>
      <c r="PMF212"/>
      <c r="PMG212"/>
      <c r="PMH212"/>
      <c r="PMI212"/>
      <c r="PMJ212"/>
      <c r="PMK212"/>
      <c r="PML212"/>
      <c r="PMM212"/>
      <c r="PMN212"/>
      <c r="PMO212"/>
      <c r="PMP212"/>
      <c r="PMQ212"/>
      <c r="PMR212"/>
      <c r="PMS212"/>
      <c r="PMT212"/>
      <c r="PMU212"/>
      <c r="PMV212"/>
      <c r="PMW212"/>
      <c r="PMX212"/>
      <c r="PMY212"/>
      <c r="PMZ212"/>
      <c r="PNA212"/>
      <c r="PNB212"/>
      <c r="PNC212"/>
      <c r="PND212"/>
      <c r="PNE212"/>
      <c r="PNF212"/>
      <c r="PNG212"/>
      <c r="PNH212"/>
      <c r="PNI212"/>
      <c r="PNJ212"/>
      <c r="PNK212"/>
      <c r="PNL212"/>
      <c r="PNM212"/>
      <c r="PNN212"/>
      <c r="PNO212"/>
      <c r="PNP212"/>
      <c r="PNQ212"/>
      <c r="PNR212"/>
      <c r="PNS212"/>
      <c r="PNT212"/>
      <c r="PNU212"/>
      <c r="PNV212"/>
      <c r="PNW212"/>
      <c r="PNX212"/>
      <c r="PNY212"/>
      <c r="PNZ212"/>
      <c r="POA212"/>
      <c r="POB212"/>
      <c r="POC212"/>
      <c r="POD212"/>
      <c r="POE212"/>
      <c r="POF212"/>
      <c r="POG212"/>
      <c r="POH212"/>
      <c r="POI212"/>
      <c r="POJ212"/>
      <c r="POK212"/>
      <c r="POL212"/>
      <c r="POM212"/>
      <c r="PON212"/>
      <c r="POO212"/>
      <c r="POP212"/>
      <c r="POQ212"/>
      <c r="POR212"/>
      <c r="POS212"/>
      <c r="POT212"/>
      <c r="POU212"/>
      <c r="POV212"/>
      <c r="POW212"/>
      <c r="POX212"/>
      <c r="POY212"/>
      <c r="POZ212"/>
      <c r="PPA212"/>
      <c r="PPB212"/>
      <c r="PPC212"/>
      <c r="PPD212"/>
      <c r="PPE212"/>
      <c r="PPF212"/>
      <c r="PPG212"/>
      <c r="PPH212"/>
      <c r="PPI212"/>
      <c r="PPJ212"/>
      <c r="PPK212"/>
      <c r="PPL212"/>
      <c r="PPM212"/>
      <c r="PPN212"/>
      <c r="PPO212"/>
      <c r="PPP212"/>
      <c r="PPQ212"/>
      <c r="PPR212"/>
      <c r="PPS212"/>
      <c r="PPT212"/>
      <c r="PPU212"/>
      <c r="PPV212"/>
      <c r="PPW212"/>
      <c r="PPX212"/>
      <c r="PPY212"/>
      <c r="PPZ212"/>
      <c r="PQA212"/>
      <c r="PQB212"/>
      <c r="PQC212"/>
      <c r="PQD212"/>
      <c r="PQE212"/>
      <c r="PQF212"/>
      <c r="PQG212"/>
      <c r="PQH212"/>
      <c r="PQI212"/>
      <c r="PQJ212"/>
      <c r="PQK212"/>
      <c r="PQL212"/>
      <c r="PQM212"/>
      <c r="PQN212"/>
      <c r="PQO212"/>
      <c r="PQP212"/>
      <c r="PQQ212"/>
      <c r="PQR212"/>
      <c r="PQS212"/>
      <c r="PQT212"/>
      <c r="PQU212"/>
      <c r="PQV212"/>
      <c r="PQW212"/>
      <c r="PQX212"/>
      <c r="PQY212"/>
      <c r="PQZ212"/>
      <c r="PRA212"/>
      <c r="PRB212"/>
      <c r="PRC212"/>
      <c r="PRD212"/>
      <c r="PRE212"/>
      <c r="PRF212"/>
      <c r="PRG212"/>
      <c r="PRH212"/>
      <c r="PRI212"/>
      <c r="PRJ212"/>
      <c r="PRK212"/>
      <c r="PRL212"/>
      <c r="PRM212"/>
      <c r="PRN212"/>
      <c r="PRO212"/>
      <c r="PRP212"/>
      <c r="PRQ212"/>
      <c r="PRR212"/>
      <c r="PRS212"/>
      <c r="PRT212"/>
      <c r="PRU212"/>
      <c r="PRV212"/>
      <c r="PRW212"/>
      <c r="PRX212"/>
      <c r="PRY212"/>
      <c r="PRZ212"/>
      <c r="PSA212"/>
      <c r="PSB212"/>
      <c r="PSC212"/>
      <c r="PSD212"/>
      <c r="PSE212"/>
      <c r="PSF212"/>
      <c r="PSG212"/>
      <c r="PSH212"/>
      <c r="PSI212"/>
      <c r="PSJ212"/>
      <c r="PSK212"/>
      <c r="PSL212"/>
      <c r="PSM212"/>
      <c r="PSN212"/>
      <c r="PSO212"/>
      <c r="PSP212"/>
      <c r="PSQ212"/>
      <c r="PSR212"/>
      <c r="PSS212"/>
      <c r="PST212"/>
      <c r="PSU212"/>
      <c r="PSV212"/>
      <c r="PSW212"/>
      <c r="PSX212"/>
      <c r="PSY212"/>
      <c r="PSZ212"/>
      <c r="PTA212"/>
      <c r="PTB212"/>
      <c r="PTC212"/>
      <c r="PTD212"/>
      <c r="PTE212"/>
      <c r="PTF212"/>
      <c r="PTG212"/>
      <c r="PTH212"/>
      <c r="PTI212"/>
      <c r="PTJ212"/>
      <c r="PTK212"/>
      <c r="PTL212"/>
      <c r="PTM212"/>
      <c r="PTN212"/>
      <c r="PTO212"/>
      <c r="PTP212"/>
      <c r="PTQ212"/>
      <c r="PTR212"/>
      <c r="PTS212"/>
      <c r="PTT212"/>
      <c r="PTU212"/>
      <c r="PTV212"/>
      <c r="PTW212"/>
      <c r="PTX212"/>
      <c r="PTY212"/>
      <c r="PTZ212"/>
      <c r="PUA212"/>
      <c r="PUB212"/>
      <c r="PUC212"/>
      <c r="PUD212"/>
      <c r="PUE212"/>
      <c r="PUF212"/>
      <c r="PUG212"/>
      <c r="PUH212"/>
      <c r="PUI212"/>
      <c r="PUJ212"/>
      <c r="PUK212"/>
      <c r="PUL212"/>
      <c r="PUM212"/>
      <c r="PUN212"/>
      <c r="PUO212"/>
      <c r="PUP212"/>
      <c r="PUQ212"/>
      <c r="PUR212"/>
      <c r="PUS212"/>
      <c r="PUT212"/>
      <c r="PUU212"/>
      <c r="PUV212"/>
      <c r="PUW212"/>
      <c r="PUX212"/>
      <c r="PUY212"/>
      <c r="PUZ212"/>
      <c r="PVA212"/>
      <c r="PVB212"/>
      <c r="PVC212"/>
      <c r="PVD212"/>
      <c r="PVE212"/>
      <c r="PVF212"/>
      <c r="PVG212"/>
      <c r="PVH212"/>
      <c r="PVI212"/>
      <c r="PVJ212"/>
      <c r="PVK212"/>
      <c r="PVL212"/>
      <c r="PVM212"/>
      <c r="PVN212"/>
      <c r="PVO212"/>
      <c r="PVP212"/>
      <c r="PVQ212"/>
      <c r="PVR212"/>
      <c r="PVS212"/>
      <c r="PVT212"/>
      <c r="PVU212"/>
      <c r="PVV212"/>
      <c r="PVW212"/>
      <c r="PVX212"/>
      <c r="PVY212"/>
      <c r="PVZ212"/>
      <c r="PWA212"/>
      <c r="PWB212"/>
      <c r="PWC212"/>
      <c r="PWD212"/>
      <c r="PWE212"/>
      <c r="PWF212"/>
      <c r="PWG212"/>
      <c r="PWH212"/>
      <c r="PWI212"/>
      <c r="PWJ212"/>
      <c r="PWK212"/>
      <c r="PWL212"/>
      <c r="PWM212"/>
      <c r="PWN212"/>
      <c r="PWO212"/>
      <c r="PWP212"/>
      <c r="PWQ212"/>
      <c r="PWR212"/>
      <c r="PWS212"/>
      <c r="PWT212"/>
      <c r="PWU212"/>
      <c r="PWV212"/>
      <c r="PWW212"/>
      <c r="PWX212"/>
      <c r="PWY212"/>
      <c r="PWZ212"/>
      <c r="PXA212"/>
      <c r="PXB212"/>
      <c r="PXC212"/>
      <c r="PXD212"/>
      <c r="PXE212"/>
      <c r="PXF212"/>
      <c r="PXG212"/>
      <c r="PXH212"/>
      <c r="PXI212"/>
      <c r="PXJ212"/>
      <c r="PXK212"/>
      <c r="PXL212"/>
      <c r="PXM212"/>
      <c r="PXN212"/>
      <c r="PXO212"/>
      <c r="PXP212"/>
      <c r="PXQ212"/>
      <c r="PXR212"/>
      <c r="PXS212"/>
      <c r="PXT212"/>
      <c r="PXU212"/>
      <c r="PXV212"/>
      <c r="PXW212"/>
      <c r="PXX212"/>
      <c r="PXY212"/>
      <c r="PXZ212"/>
      <c r="PYA212"/>
      <c r="PYB212"/>
      <c r="PYC212"/>
      <c r="PYD212"/>
      <c r="PYE212"/>
      <c r="PYF212"/>
      <c r="PYG212"/>
      <c r="PYH212"/>
      <c r="PYI212"/>
      <c r="PYJ212"/>
      <c r="PYK212"/>
      <c r="PYL212"/>
      <c r="PYM212"/>
      <c r="PYN212"/>
      <c r="PYO212"/>
      <c r="PYP212"/>
      <c r="PYQ212"/>
      <c r="PYR212"/>
      <c r="PYS212"/>
      <c r="PYT212"/>
      <c r="PYU212"/>
      <c r="PYV212"/>
      <c r="PYW212"/>
      <c r="PYX212"/>
      <c r="PYY212"/>
      <c r="PYZ212"/>
      <c r="PZA212"/>
      <c r="PZB212"/>
      <c r="PZC212"/>
      <c r="PZD212"/>
      <c r="PZE212"/>
      <c r="PZF212"/>
      <c r="PZG212"/>
      <c r="PZH212"/>
      <c r="PZI212"/>
      <c r="PZJ212"/>
      <c r="PZK212"/>
      <c r="PZL212"/>
      <c r="PZM212"/>
      <c r="PZN212"/>
      <c r="PZO212"/>
      <c r="PZP212"/>
      <c r="PZQ212"/>
      <c r="PZR212"/>
      <c r="PZS212"/>
      <c r="PZT212"/>
      <c r="PZU212"/>
      <c r="PZV212"/>
      <c r="PZW212"/>
      <c r="PZX212"/>
      <c r="PZY212"/>
      <c r="PZZ212"/>
      <c r="QAA212"/>
      <c r="QAB212"/>
      <c r="QAC212"/>
      <c r="QAD212"/>
      <c r="QAE212"/>
      <c r="QAF212"/>
      <c r="QAG212"/>
      <c r="QAH212"/>
      <c r="QAI212"/>
      <c r="QAJ212"/>
      <c r="QAK212"/>
      <c r="QAL212"/>
      <c r="QAM212"/>
      <c r="QAN212"/>
      <c r="QAO212"/>
      <c r="QAP212"/>
      <c r="QAQ212"/>
      <c r="QAR212"/>
      <c r="QAS212"/>
      <c r="QAT212"/>
      <c r="QAU212"/>
      <c r="QAV212"/>
      <c r="QAW212"/>
      <c r="QAX212"/>
      <c r="QAY212"/>
      <c r="QAZ212"/>
      <c r="QBA212"/>
      <c r="QBB212"/>
      <c r="QBC212"/>
      <c r="QBD212"/>
      <c r="QBE212"/>
      <c r="QBF212"/>
      <c r="QBG212"/>
      <c r="QBH212"/>
      <c r="QBI212"/>
      <c r="QBJ212"/>
      <c r="QBK212"/>
      <c r="QBL212"/>
      <c r="QBM212"/>
      <c r="QBN212"/>
      <c r="QBO212"/>
      <c r="QBP212"/>
      <c r="QBQ212"/>
      <c r="QBR212"/>
      <c r="QBS212"/>
      <c r="QBT212"/>
      <c r="QBU212"/>
      <c r="QBV212"/>
      <c r="QBW212"/>
      <c r="QBX212"/>
      <c r="QBY212"/>
      <c r="QBZ212"/>
      <c r="QCA212"/>
      <c r="QCB212"/>
      <c r="QCC212"/>
      <c r="QCD212"/>
      <c r="QCE212"/>
      <c r="QCF212"/>
      <c r="QCG212"/>
      <c r="QCH212"/>
      <c r="QCI212"/>
      <c r="QCJ212"/>
      <c r="QCK212"/>
      <c r="QCL212"/>
      <c r="QCM212"/>
      <c r="QCN212"/>
      <c r="QCO212"/>
      <c r="QCP212"/>
      <c r="QCQ212"/>
      <c r="QCR212"/>
      <c r="QCS212"/>
      <c r="QCT212"/>
      <c r="QCU212"/>
      <c r="QCV212"/>
      <c r="QCW212"/>
      <c r="QCX212"/>
      <c r="QCY212"/>
      <c r="QCZ212"/>
      <c r="QDA212"/>
      <c r="QDB212"/>
      <c r="QDC212"/>
      <c r="QDD212"/>
      <c r="QDE212"/>
      <c r="QDF212"/>
      <c r="QDG212"/>
      <c r="QDH212"/>
      <c r="QDI212"/>
      <c r="QDJ212"/>
      <c r="QDK212"/>
      <c r="QDL212"/>
      <c r="QDM212"/>
      <c r="QDN212"/>
      <c r="QDO212"/>
      <c r="QDP212"/>
      <c r="QDQ212"/>
      <c r="QDR212"/>
      <c r="QDS212"/>
      <c r="QDT212"/>
      <c r="QDU212"/>
      <c r="QDV212"/>
      <c r="QDW212"/>
      <c r="QDX212"/>
      <c r="QDY212"/>
      <c r="QDZ212"/>
      <c r="QEA212"/>
      <c r="QEB212"/>
      <c r="QEC212"/>
      <c r="QED212"/>
      <c r="QEE212"/>
      <c r="QEF212"/>
      <c r="QEG212"/>
      <c r="QEH212"/>
      <c r="QEI212"/>
      <c r="QEJ212"/>
      <c r="QEK212"/>
      <c r="QEL212"/>
      <c r="QEM212"/>
      <c r="QEN212"/>
      <c r="QEO212"/>
      <c r="QEP212"/>
      <c r="QEQ212"/>
      <c r="QER212"/>
      <c r="QES212"/>
      <c r="QET212"/>
      <c r="QEU212"/>
      <c r="QEV212"/>
      <c r="QEW212"/>
      <c r="QEX212"/>
      <c r="QEY212"/>
      <c r="QEZ212"/>
      <c r="QFA212"/>
      <c r="QFB212"/>
      <c r="QFC212"/>
      <c r="QFD212"/>
      <c r="QFE212"/>
      <c r="QFF212"/>
      <c r="QFG212"/>
      <c r="QFH212"/>
      <c r="QFI212"/>
      <c r="QFJ212"/>
      <c r="QFK212"/>
      <c r="QFL212"/>
      <c r="QFM212"/>
      <c r="QFN212"/>
      <c r="QFO212"/>
      <c r="QFP212"/>
      <c r="QFQ212"/>
      <c r="QFR212"/>
      <c r="QFS212"/>
      <c r="QFT212"/>
      <c r="QFU212"/>
      <c r="QFV212"/>
      <c r="QFW212"/>
      <c r="QFX212"/>
      <c r="QFY212"/>
      <c r="QFZ212"/>
      <c r="QGA212"/>
      <c r="QGB212"/>
      <c r="QGC212"/>
      <c r="QGD212"/>
      <c r="QGE212"/>
      <c r="QGF212"/>
      <c r="QGG212"/>
      <c r="QGH212"/>
      <c r="QGI212"/>
      <c r="QGJ212"/>
      <c r="QGK212"/>
      <c r="QGL212"/>
      <c r="QGM212"/>
      <c r="QGN212"/>
      <c r="QGO212"/>
      <c r="QGP212"/>
      <c r="QGQ212"/>
      <c r="QGR212"/>
      <c r="QGS212"/>
      <c r="QGT212"/>
      <c r="QGU212"/>
      <c r="QGV212"/>
      <c r="QGW212"/>
      <c r="QGX212"/>
      <c r="QGY212"/>
      <c r="QGZ212"/>
      <c r="QHA212"/>
      <c r="QHB212"/>
      <c r="QHC212"/>
      <c r="QHD212"/>
      <c r="QHE212"/>
      <c r="QHF212"/>
      <c r="QHG212"/>
      <c r="QHH212"/>
      <c r="QHI212"/>
      <c r="QHJ212"/>
      <c r="QHK212"/>
      <c r="QHL212"/>
      <c r="QHM212"/>
      <c r="QHN212"/>
      <c r="QHO212"/>
      <c r="QHP212"/>
      <c r="QHQ212"/>
      <c r="QHR212"/>
      <c r="QHS212"/>
      <c r="QHT212"/>
      <c r="QHU212"/>
      <c r="QHV212"/>
      <c r="QHW212"/>
      <c r="QHX212"/>
      <c r="QHY212"/>
      <c r="QHZ212"/>
      <c r="QIA212"/>
      <c r="QIB212"/>
      <c r="QIC212"/>
      <c r="QID212"/>
      <c r="QIE212"/>
      <c r="QIF212"/>
      <c r="QIG212"/>
      <c r="QIH212"/>
      <c r="QII212"/>
      <c r="QIJ212"/>
      <c r="QIK212"/>
      <c r="QIL212"/>
      <c r="QIM212"/>
      <c r="QIN212"/>
      <c r="QIO212"/>
      <c r="QIP212"/>
      <c r="QIQ212"/>
      <c r="QIR212"/>
      <c r="QIS212"/>
      <c r="QIT212"/>
      <c r="QIU212"/>
      <c r="QIV212"/>
      <c r="QIW212"/>
      <c r="QIX212"/>
      <c r="QIY212"/>
      <c r="QIZ212"/>
      <c r="QJA212"/>
      <c r="QJB212"/>
      <c r="QJC212"/>
      <c r="QJD212"/>
      <c r="QJE212"/>
      <c r="QJF212"/>
      <c r="QJG212"/>
      <c r="QJH212"/>
      <c r="QJI212"/>
      <c r="QJJ212"/>
      <c r="QJK212"/>
      <c r="QJL212"/>
      <c r="QJM212"/>
      <c r="QJN212"/>
      <c r="QJO212"/>
      <c r="QJP212"/>
      <c r="QJQ212"/>
      <c r="QJR212"/>
      <c r="QJS212"/>
      <c r="QJT212"/>
      <c r="QJU212"/>
      <c r="QJV212"/>
      <c r="QJW212"/>
      <c r="QJX212"/>
      <c r="QJY212"/>
      <c r="QJZ212"/>
      <c r="QKA212"/>
      <c r="QKB212"/>
      <c r="QKC212"/>
      <c r="QKD212"/>
      <c r="QKE212"/>
      <c r="QKF212"/>
      <c r="QKG212"/>
      <c r="QKH212"/>
      <c r="QKI212"/>
      <c r="QKJ212"/>
      <c r="QKK212"/>
      <c r="QKL212"/>
      <c r="QKM212"/>
      <c r="QKN212"/>
      <c r="QKO212"/>
      <c r="QKP212"/>
      <c r="QKQ212"/>
      <c r="QKR212"/>
      <c r="QKS212"/>
      <c r="QKT212"/>
      <c r="QKU212"/>
      <c r="QKV212"/>
      <c r="QKW212"/>
      <c r="QKX212"/>
      <c r="QKY212"/>
      <c r="QKZ212"/>
      <c r="QLA212"/>
      <c r="QLB212"/>
      <c r="QLC212"/>
      <c r="QLD212"/>
      <c r="QLE212"/>
      <c r="QLF212"/>
      <c r="QLG212"/>
      <c r="QLH212"/>
      <c r="QLI212"/>
      <c r="QLJ212"/>
      <c r="QLK212"/>
      <c r="QLL212"/>
      <c r="QLM212"/>
      <c r="QLN212"/>
      <c r="QLO212"/>
      <c r="QLP212"/>
      <c r="QLQ212"/>
      <c r="QLR212"/>
      <c r="QLS212"/>
      <c r="QLT212"/>
      <c r="QLU212"/>
      <c r="QLV212"/>
      <c r="QLW212"/>
      <c r="QLX212"/>
      <c r="QLY212"/>
      <c r="QLZ212"/>
      <c r="QMA212"/>
      <c r="QMB212"/>
      <c r="QMC212"/>
      <c r="QMD212"/>
      <c r="QME212"/>
      <c r="QMF212"/>
      <c r="QMG212"/>
      <c r="QMH212"/>
      <c r="QMI212"/>
      <c r="QMJ212"/>
      <c r="QMK212"/>
      <c r="QML212"/>
      <c r="QMM212"/>
      <c r="QMN212"/>
      <c r="QMO212"/>
      <c r="QMP212"/>
      <c r="QMQ212"/>
      <c r="QMR212"/>
      <c r="QMS212"/>
      <c r="QMT212"/>
      <c r="QMU212"/>
      <c r="QMV212"/>
      <c r="QMW212"/>
      <c r="QMX212"/>
      <c r="QMY212"/>
      <c r="QMZ212"/>
      <c r="QNA212"/>
      <c r="QNB212"/>
      <c r="QNC212"/>
      <c r="QND212"/>
      <c r="QNE212"/>
      <c r="QNF212"/>
      <c r="QNG212"/>
      <c r="QNH212"/>
      <c r="QNI212"/>
      <c r="QNJ212"/>
      <c r="QNK212"/>
      <c r="QNL212"/>
      <c r="QNM212"/>
      <c r="QNN212"/>
      <c r="QNO212"/>
      <c r="QNP212"/>
      <c r="QNQ212"/>
      <c r="QNR212"/>
      <c r="QNS212"/>
      <c r="QNT212"/>
      <c r="QNU212"/>
      <c r="QNV212"/>
      <c r="QNW212"/>
      <c r="QNX212"/>
      <c r="QNY212"/>
      <c r="QNZ212"/>
      <c r="QOA212"/>
      <c r="QOB212"/>
      <c r="QOC212"/>
      <c r="QOD212"/>
      <c r="QOE212"/>
      <c r="QOF212"/>
      <c r="QOG212"/>
      <c r="QOH212"/>
      <c r="QOI212"/>
      <c r="QOJ212"/>
      <c r="QOK212"/>
      <c r="QOL212"/>
      <c r="QOM212"/>
      <c r="QON212"/>
      <c r="QOO212"/>
      <c r="QOP212"/>
      <c r="QOQ212"/>
      <c r="QOR212"/>
      <c r="QOS212"/>
      <c r="QOT212"/>
      <c r="QOU212"/>
      <c r="QOV212"/>
      <c r="QOW212"/>
      <c r="QOX212"/>
      <c r="QOY212"/>
      <c r="QOZ212"/>
      <c r="QPA212"/>
      <c r="QPB212"/>
      <c r="QPC212"/>
      <c r="QPD212"/>
      <c r="QPE212"/>
      <c r="QPF212"/>
      <c r="QPG212"/>
      <c r="QPH212"/>
      <c r="QPI212"/>
      <c r="QPJ212"/>
      <c r="QPK212"/>
      <c r="QPL212"/>
      <c r="QPM212"/>
      <c r="QPN212"/>
      <c r="QPO212"/>
      <c r="QPP212"/>
      <c r="QPQ212"/>
      <c r="QPR212"/>
      <c r="QPS212"/>
      <c r="QPT212"/>
      <c r="QPU212"/>
      <c r="QPV212"/>
      <c r="QPW212"/>
      <c r="QPX212"/>
      <c r="QPY212"/>
      <c r="QPZ212"/>
      <c r="QQA212"/>
      <c r="QQB212"/>
      <c r="QQC212"/>
      <c r="QQD212"/>
      <c r="QQE212"/>
      <c r="QQF212"/>
      <c r="QQG212"/>
      <c r="QQH212"/>
      <c r="QQI212"/>
      <c r="QQJ212"/>
      <c r="QQK212"/>
      <c r="QQL212"/>
      <c r="QQM212"/>
      <c r="QQN212"/>
      <c r="QQO212"/>
      <c r="QQP212"/>
      <c r="QQQ212"/>
      <c r="QQR212"/>
      <c r="QQS212"/>
      <c r="QQT212"/>
      <c r="QQU212"/>
      <c r="QQV212"/>
      <c r="QQW212"/>
      <c r="QQX212"/>
      <c r="QQY212"/>
      <c r="QQZ212"/>
      <c r="QRA212"/>
      <c r="QRB212"/>
      <c r="QRC212"/>
      <c r="QRD212"/>
      <c r="QRE212"/>
      <c r="QRF212"/>
      <c r="QRG212"/>
      <c r="QRH212"/>
      <c r="QRI212"/>
      <c r="QRJ212"/>
      <c r="QRK212"/>
      <c r="QRL212"/>
      <c r="QRM212"/>
      <c r="QRN212"/>
      <c r="QRO212"/>
      <c r="QRP212"/>
      <c r="QRQ212"/>
      <c r="QRR212"/>
      <c r="QRS212"/>
      <c r="QRT212"/>
      <c r="QRU212"/>
      <c r="QRV212"/>
      <c r="QRW212"/>
      <c r="QRX212"/>
      <c r="QRY212"/>
      <c r="QRZ212"/>
      <c r="QSA212"/>
      <c r="QSB212"/>
      <c r="QSC212"/>
      <c r="QSD212"/>
      <c r="QSE212"/>
      <c r="QSF212"/>
      <c r="QSG212"/>
      <c r="QSH212"/>
      <c r="QSI212"/>
      <c r="QSJ212"/>
      <c r="QSK212"/>
      <c r="QSL212"/>
      <c r="QSM212"/>
      <c r="QSN212"/>
      <c r="QSO212"/>
      <c r="QSP212"/>
      <c r="QSQ212"/>
      <c r="QSR212"/>
      <c r="QSS212"/>
      <c r="QST212"/>
      <c r="QSU212"/>
      <c r="QSV212"/>
      <c r="QSW212"/>
      <c r="QSX212"/>
      <c r="QSY212"/>
      <c r="QSZ212"/>
      <c r="QTA212"/>
      <c r="QTB212"/>
      <c r="QTC212"/>
      <c r="QTD212"/>
      <c r="QTE212"/>
      <c r="QTF212"/>
      <c r="QTG212"/>
      <c r="QTH212"/>
      <c r="QTI212"/>
      <c r="QTJ212"/>
      <c r="QTK212"/>
      <c r="QTL212"/>
      <c r="QTM212"/>
      <c r="QTN212"/>
      <c r="QTO212"/>
      <c r="QTP212"/>
      <c r="QTQ212"/>
      <c r="QTR212"/>
      <c r="QTS212"/>
      <c r="QTT212"/>
      <c r="QTU212"/>
      <c r="QTV212"/>
      <c r="QTW212"/>
      <c r="QTX212"/>
      <c r="QTY212"/>
      <c r="QTZ212"/>
      <c r="QUA212"/>
      <c r="QUB212"/>
      <c r="QUC212"/>
      <c r="QUD212"/>
      <c r="QUE212"/>
      <c r="QUF212"/>
      <c r="QUG212"/>
      <c r="QUH212"/>
      <c r="QUI212"/>
      <c r="QUJ212"/>
      <c r="QUK212"/>
      <c r="QUL212"/>
      <c r="QUM212"/>
      <c r="QUN212"/>
      <c r="QUO212"/>
      <c r="QUP212"/>
      <c r="QUQ212"/>
      <c r="QUR212"/>
      <c r="QUS212"/>
      <c r="QUT212"/>
      <c r="QUU212"/>
      <c r="QUV212"/>
      <c r="QUW212"/>
      <c r="QUX212"/>
      <c r="QUY212"/>
      <c r="QUZ212"/>
      <c r="QVA212"/>
      <c r="QVB212"/>
      <c r="QVC212"/>
      <c r="QVD212"/>
      <c r="QVE212"/>
      <c r="QVF212"/>
      <c r="QVG212"/>
      <c r="QVH212"/>
      <c r="QVI212"/>
      <c r="QVJ212"/>
      <c r="QVK212"/>
      <c r="QVL212"/>
      <c r="QVM212"/>
      <c r="QVN212"/>
      <c r="QVO212"/>
      <c r="QVP212"/>
      <c r="QVQ212"/>
      <c r="QVR212"/>
      <c r="QVS212"/>
      <c r="QVT212"/>
      <c r="QVU212"/>
      <c r="QVV212"/>
      <c r="QVW212"/>
      <c r="QVX212"/>
      <c r="QVY212"/>
      <c r="QVZ212"/>
      <c r="QWA212"/>
      <c r="QWB212"/>
      <c r="QWC212"/>
      <c r="QWD212"/>
      <c r="QWE212"/>
      <c r="QWF212"/>
      <c r="QWG212"/>
      <c r="QWH212"/>
      <c r="QWI212"/>
      <c r="QWJ212"/>
      <c r="QWK212"/>
      <c r="QWL212"/>
      <c r="QWM212"/>
      <c r="QWN212"/>
      <c r="QWO212"/>
      <c r="QWP212"/>
      <c r="QWQ212"/>
      <c r="QWR212"/>
      <c r="QWS212"/>
      <c r="QWT212"/>
      <c r="QWU212"/>
      <c r="QWV212"/>
      <c r="QWW212"/>
      <c r="QWX212"/>
      <c r="QWY212"/>
      <c r="QWZ212"/>
      <c r="QXA212"/>
      <c r="QXB212"/>
      <c r="QXC212"/>
      <c r="QXD212"/>
      <c r="QXE212"/>
      <c r="QXF212"/>
      <c r="QXG212"/>
      <c r="QXH212"/>
      <c r="QXI212"/>
      <c r="QXJ212"/>
      <c r="QXK212"/>
      <c r="QXL212"/>
      <c r="QXM212"/>
      <c r="QXN212"/>
      <c r="QXO212"/>
      <c r="QXP212"/>
      <c r="QXQ212"/>
      <c r="QXR212"/>
      <c r="QXS212"/>
      <c r="QXT212"/>
      <c r="QXU212"/>
      <c r="QXV212"/>
      <c r="QXW212"/>
      <c r="QXX212"/>
      <c r="QXY212"/>
      <c r="QXZ212"/>
      <c r="QYA212"/>
      <c r="QYB212"/>
      <c r="QYC212"/>
      <c r="QYD212"/>
      <c r="QYE212"/>
      <c r="QYF212"/>
      <c r="QYG212"/>
      <c r="QYH212"/>
      <c r="QYI212"/>
      <c r="QYJ212"/>
      <c r="QYK212"/>
      <c r="QYL212"/>
      <c r="QYM212"/>
      <c r="QYN212"/>
      <c r="QYO212"/>
      <c r="QYP212"/>
      <c r="QYQ212"/>
      <c r="QYR212"/>
      <c r="QYS212"/>
      <c r="QYT212"/>
      <c r="QYU212"/>
      <c r="QYV212"/>
      <c r="QYW212"/>
      <c r="QYX212"/>
      <c r="QYY212"/>
      <c r="QYZ212"/>
      <c r="QZA212"/>
      <c r="QZB212"/>
      <c r="QZC212"/>
      <c r="QZD212"/>
      <c r="QZE212"/>
      <c r="QZF212"/>
      <c r="QZG212"/>
      <c r="QZH212"/>
      <c r="QZI212"/>
      <c r="QZJ212"/>
      <c r="QZK212"/>
      <c r="QZL212"/>
      <c r="QZM212"/>
      <c r="QZN212"/>
      <c r="QZO212"/>
      <c r="QZP212"/>
      <c r="QZQ212"/>
      <c r="QZR212"/>
      <c r="QZS212"/>
      <c r="QZT212"/>
      <c r="QZU212"/>
      <c r="QZV212"/>
      <c r="QZW212"/>
      <c r="QZX212"/>
      <c r="QZY212"/>
      <c r="QZZ212"/>
      <c r="RAA212"/>
      <c r="RAB212"/>
      <c r="RAC212"/>
      <c r="RAD212"/>
      <c r="RAE212"/>
      <c r="RAF212"/>
      <c r="RAG212"/>
      <c r="RAH212"/>
      <c r="RAI212"/>
      <c r="RAJ212"/>
      <c r="RAK212"/>
      <c r="RAL212"/>
      <c r="RAM212"/>
      <c r="RAN212"/>
      <c r="RAO212"/>
      <c r="RAP212"/>
      <c r="RAQ212"/>
      <c r="RAR212"/>
      <c r="RAS212"/>
      <c r="RAT212"/>
      <c r="RAU212"/>
      <c r="RAV212"/>
      <c r="RAW212"/>
      <c r="RAX212"/>
      <c r="RAY212"/>
      <c r="RAZ212"/>
      <c r="RBA212"/>
      <c r="RBB212"/>
      <c r="RBC212"/>
      <c r="RBD212"/>
      <c r="RBE212"/>
      <c r="RBF212"/>
      <c r="RBG212"/>
      <c r="RBH212"/>
      <c r="RBI212"/>
      <c r="RBJ212"/>
      <c r="RBK212"/>
      <c r="RBL212"/>
      <c r="RBM212"/>
      <c r="RBN212"/>
      <c r="RBO212"/>
      <c r="RBP212"/>
      <c r="RBQ212"/>
      <c r="RBR212"/>
      <c r="RBS212"/>
      <c r="RBT212"/>
      <c r="RBU212"/>
      <c r="RBV212"/>
      <c r="RBW212"/>
      <c r="RBX212"/>
      <c r="RBY212"/>
      <c r="RBZ212"/>
      <c r="RCA212"/>
      <c r="RCB212"/>
      <c r="RCC212"/>
      <c r="RCD212"/>
      <c r="RCE212"/>
      <c r="RCF212"/>
      <c r="RCG212"/>
      <c r="RCH212"/>
      <c r="RCI212"/>
      <c r="RCJ212"/>
      <c r="RCK212"/>
      <c r="RCL212"/>
      <c r="RCM212"/>
      <c r="RCN212"/>
      <c r="RCO212"/>
      <c r="RCP212"/>
      <c r="RCQ212"/>
      <c r="RCR212"/>
      <c r="RCS212"/>
      <c r="RCT212"/>
      <c r="RCU212"/>
      <c r="RCV212"/>
      <c r="RCW212"/>
      <c r="RCX212"/>
      <c r="RCY212"/>
      <c r="RCZ212"/>
      <c r="RDA212"/>
      <c r="RDB212"/>
      <c r="RDC212"/>
      <c r="RDD212"/>
      <c r="RDE212"/>
      <c r="RDF212"/>
      <c r="RDG212"/>
      <c r="RDH212"/>
      <c r="RDI212"/>
      <c r="RDJ212"/>
      <c r="RDK212"/>
      <c r="RDL212"/>
      <c r="RDM212"/>
      <c r="RDN212"/>
      <c r="RDO212"/>
      <c r="RDP212"/>
      <c r="RDQ212"/>
      <c r="RDR212"/>
      <c r="RDS212"/>
      <c r="RDT212"/>
      <c r="RDU212"/>
      <c r="RDV212"/>
      <c r="RDW212"/>
      <c r="RDX212"/>
      <c r="RDY212"/>
      <c r="RDZ212"/>
      <c r="REA212"/>
      <c r="REB212"/>
      <c r="REC212"/>
      <c r="RED212"/>
      <c r="REE212"/>
      <c r="REF212"/>
      <c r="REG212"/>
      <c r="REH212"/>
      <c r="REI212"/>
      <c r="REJ212"/>
      <c r="REK212"/>
      <c r="REL212"/>
      <c r="REM212"/>
      <c r="REN212"/>
      <c r="REO212"/>
      <c r="REP212"/>
      <c r="REQ212"/>
      <c r="RER212"/>
      <c r="RES212"/>
      <c r="RET212"/>
      <c r="REU212"/>
      <c r="REV212"/>
      <c r="REW212"/>
      <c r="REX212"/>
      <c r="REY212"/>
      <c r="REZ212"/>
      <c r="RFA212"/>
      <c r="RFB212"/>
      <c r="RFC212"/>
      <c r="RFD212"/>
      <c r="RFE212"/>
      <c r="RFF212"/>
      <c r="RFG212"/>
      <c r="RFH212"/>
      <c r="RFI212"/>
      <c r="RFJ212"/>
      <c r="RFK212"/>
      <c r="RFL212"/>
      <c r="RFM212"/>
      <c r="RFN212"/>
      <c r="RFO212"/>
      <c r="RFP212"/>
      <c r="RFQ212"/>
      <c r="RFR212"/>
      <c r="RFS212"/>
      <c r="RFT212"/>
      <c r="RFU212"/>
      <c r="RFV212"/>
      <c r="RFW212"/>
      <c r="RFX212"/>
      <c r="RFY212"/>
      <c r="RFZ212"/>
      <c r="RGA212"/>
      <c r="RGB212"/>
      <c r="RGC212"/>
      <c r="RGD212"/>
      <c r="RGE212"/>
      <c r="RGF212"/>
      <c r="RGG212"/>
      <c r="RGH212"/>
      <c r="RGI212"/>
      <c r="RGJ212"/>
      <c r="RGK212"/>
      <c r="RGL212"/>
      <c r="RGM212"/>
      <c r="RGN212"/>
      <c r="RGO212"/>
      <c r="RGP212"/>
      <c r="RGQ212"/>
      <c r="RGR212"/>
      <c r="RGS212"/>
      <c r="RGT212"/>
      <c r="RGU212"/>
      <c r="RGV212"/>
      <c r="RGW212"/>
      <c r="RGX212"/>
      <c r="RGY212"/>
      <c r="RGZ212"/>
      <c r="RHA212"/>
      <c r="RHB212"/>
      <c r="RHC212"/>
      <c r="RHD212"/>
      <c r="RHE212"/>
      <c r="RHF212"/>
      <c r="RHG212"/>
      <c r="RHH212"/>
      <c r="RHI212"/>
      <c r="RHJ212"/>
      <c r="RHK212"/>
      <c r="RHL212"/>
      <c r="RHM212"/>
      <c r="RHN212"/>
      <c r="RHO212"/>
      <c r="RHP212"/>
      <c r="RHQ212"/>
      <c r="RHR212"/>
      <c r="RHS212"/>
      <c r="RHT212"/>
      <c r="RHU212"/>
      <c r="RHV212"/>
      <c r="RHW212"/>
      <c r="RHX212"/>
      <c r="RHY212"/>
      <c r="RHZ212"/>
      <c r="RIA212"/>
      <c r="RIB212"/>
      <c r="RIC212"/>
      <c r="RID212"/>
      <c r="RIE212"/>
      <c r="RIF212"/>
      <c r="RIG212"/>
      <c r="RIH212"/>
      <c r="RII212"/>
      <c r="RIJ212"/>
      <c r="RIK212"/>
      <c r="RIL212"/>
      <c r="RIM212"/>
      <c r="RIN212"/>
      <c r="RIO212"/>
      <c r="RIP212"/>
      <c r="RIQ212"/>
      <c r="RIR212"/>
      <c r="RIS212"/>
      <c r="RIT212"/>
      <c r="RIU212"/>
      <c r="RIV212"/>
      <c r="RIW212"/>
      <c r="RIX212"/>
      <c r="RIY212"/>
      <c r="RIZ212"/>
      <c r="RJA212"/>
      <c r="RJB212"/>
      <c r="RJC212"/>
      <c r="RJD212"/>
      <c r="RJE212"/>
      <c r="RJF212"/>
      <c r="RJG212"/>
      <c r="RJH212"/>
      <c r="RJI212"/>
      <c r="RJJ212"/>
      <c r="RJK212"/>
      <c r="RJL212"/>
      <c r="RJM212"/>
      <c r="RJN212"/>
      <c r="RJO212"/>
      <c r="RJP212"/>
      <c r="RJQ212"/>
      <c r="RJR212"/>
      <c r="RJS212"/>
      <c r="RJT212"/>
      <c r="RJU212"/>
      <c r="RJV212"/>
      <c r="RJW212"/>
      <c r="RJX212"/>
      <c r="RJY212"/>
      <c r="RJZ212"/>
      <c r="RKA212"/>
      <c r="RKB212"/>
      <c r="RKC212"/>
      <c r="RKD212"/>
      <c r="RKE212"/>
      <c r="RKF212"/>
      <c r="RKG212"/>
      <c r="RKH212"/>
      <c r="RKI212"/>
      <c r="RKJ212"/>
      <c r="RKK212"/>
      <c r="RKL212"/>
      <c r="RKM212"/>
      <c r="RKN212"/>
      <c r="RKO212"/>
      <c r="RKP212"/>
      <c r="RKQ212"/>
      <c r="RKR212"/>
      <c r="RKS212"/>
      <c r="RKT212"/>
      <c r="RKU212"/>
      <c r="RKV212"/>
      <c r="RKW212"/>
      <c r="RKX212"/>
      <c r="RKY212"/>
      <c r="RKZ212"/>
      <c r="RLA212"/>
      <c r="RLB212"/>
      <c r="RLC212"/>
      <c r="RLD212"/>
      <c r="RLE212"/>
      <c r="RLF212"/>
      <c r="RLG212"/>
      <c r="RLH212"/>
      <c r="RLI212"/>
      <c r="RLJ212"/>
      <c r="RLK212"/>
      <c r="RLL212"/>
      <c r="RLM212"/>
      <c r="RLN212"/>
      <c r="RLO212"/>
      <c r="RLP212"/>
      <c r="RLQ212"/>
      <c r="RLR212"/>
      <c r="RLS212"/>
      <c r="RLT212"/>
      <c r="RLU212"/>
      <c r="RLV212"/>
      <c r="RLW212"/>
      <c r="RLX212"/>
      <c r="RLY212"/>
      <c r="RLZ212"/>
      <c r="RMA212"/>
      <c r="RMB212"/>
      <c r="RMC212"/>
      <c r="RMD212"/>
      <c r="RME212"/>
      <c r="RMF212"/>
      <c r="RMG212"/>
      <c r="RMH212"/>
      <c r="RMI212"/>
      <c r="RMJ212"/>
      <c r="RMK212"/>
      <c r="RML212"/>
      <c r="RMM212"/>
      <c r="RMN212"/>
      <c r="RMO212"/>
      <c r="RMP212"/>
      <c r="RMQ212"/>
      <c r="RMR212"/>
      <c r="RMS212"/>
      <c r="RMT212"/>
      <c r="RMU212"/>
      <c r="RMV212"/>
      <c r="RMW212"/>
      <c r="RMX212"/>
      <c r="RMY212"/>
      <c r="RMZ212"/>
      <c r="RNA212"/>
      <c r="RNB212"/>
      <c r="RNC212"/>
      <c r="RND212"/>
      <c r="RNE212"/>
      <c r="RNF212"/>
      <c r="RNG212"/>
      <c r="RNH212"/>
      <c r="RNI212"/>
      <c r="RNJ212"/>
      <c r="RNK212"/>
      <c r="RNL212"/>
      <c r="RNM212"/>
      <c r="RNN212"/>
      <c r="RNO212"/>
      <c r="RNP212"/>
      <c r="RNQ212"/>
      <c r="RNR212"/>
      <c r="RNS212"/>
      <c r="RNT212"/>
      <c r="RNU212"/>
      <c r="RNV212"/>
      <c r="RNW212"/>
      <c r="RNX212"/>
      <c r="RNY212"/>
      <c r="RNZ212"/>
      <c r="ROA212"/>
      <c r="ROB212"/>
      <c r="ROC212"/>
      <c r="ROD212"/>
      <c r="ROE212"/>
      <c r="ROF212"/>
      <c r="ROG212"/>
      <c r="ROH212"/>
      <c r="ROI212"/>
      <c r="ROJ212"/>
      <c r="ROK212"/>
      <c r="ROL212"/>
      <c r="ROM212"/>
      <c r="RON212"/>
      <c r="ROO212"/>
      <c r="ROP212"/>
      <c r="ROQ212"/>
      <c r="ROR212"/>
      <c r="ROS212"/>
      <c r="ROT212"/>
      <c r="ROU212"/>
      <c r="ROV212"/>
      <c r="ROW212"/>
      <c r="ROX212"/>
      <c r="ROY212"/>
      <c r="ROZ212"/>
      <c r="RPA212"/>
      <c r="RPB212"/>
      <c r="RPC212"/>
      <c r="RPD212"/>
      <c r="RPE212"/>
      <c r="RPF212"/>
      <c r="RPG212"/>
      <c r="RPH212"/>
      <c r="RPI212"/>
      <c r="RPJ212"/>
      <c r="RPK212"/>
      <c r="RPL212"/>
      <c r="RPM212"/>
      <c r="RPN212"/>
      <c r="RPO212"/>
      <c r="RPP212"/>
      <c r="RPQ212"/>
      <c r="RPR212"/>
      <c r="RPS212"/>
      <c r="RPT212"/>
      <c r="RPU212"/>
      <c r="RPV212"/>
      <c r="RPW212"/>
      <c r="RPX212"/>
      <c r="RPY212"/>
      <c r="RPZ212"/>
      <c r="RQA212"/>
      <c r="RQB212"/>
      <c r="RQC212"/>
      <c r="RQD212"/>
      <c r="RQE212"/>
      <c r="RQF212"/>
      <c r="RQG212"/>
      <c r="RQH212"/>
      <c r="RQI212"/>
      <c r="RQJ212"/>
      <c r="RQK212"/>
      <c r="RQL212"/>
      <c r="RQM212"/>
      <c r="RQN212"/>
      <c r="RQO212"/>
      <c r="RQP212"/>
      <c r="RQQ212"/>
      <c r="RQR212"/>
      <c r="RQS212"/>
      <c r="RQT212"/>
      <c r="RQU212"/>
      <c r="RQV212"/>
      <c r="RQW212"/>
      <c r="RQX212"/>
      <c r="RQY212"/>
      <c r="RQZ212"/>
      <c r="RRA212"/>
      <c r="RRB212"/>
      <c r="RRC212"/>
      <c r="RRD212"/>
      <c r="RRE212"/>
      <c r="RRF212"/>
      <c r="RRG212"/>
      <c r="RRH212"/>
      <c r="RRI212"/>
      <c r="RRJ212"/>
      <c r="RRK212"/>
      <c r="RRL212"/>
      <c r="RRM212"/>
      <c r="RRN212"/>
      <c r="RRO212"/>
      <c r="RRP212"/>
      <c r="RRQ212"/>
      <c r="RRR212"/>
      <c r="RRS212"/>
      <c r="RRT212"/>
      <c r="RRU212"/>
      <c r="RRV212"/>
      <c r="RRW212"/>
      <c r="RRX212"/>
      <c r="RRY212"/>
      <c r="RRZ212"/>
      <c r="RSA212"/>
      <c r="RSB212"/>
      <c r="RSC212"/>
      <c r="RSD212"/>
      <c r="RSE212"/>
      <c r="RSF212"/>
      <c r="RSG212"/>
      <c r="RSH212"/>
      <c r="RSI212"/>
      <c r="RSJ212"/>
      <c r="RSK212"/>
      <c r="RSL212"/>
      <c r="RSM212"/>
      <c r="RSN212"/>
      <c r="RSO212"/>
      <c r="RSP212"/>
      <c r="RSQ212"/>
      <c r="RSR212"/>
      <c r="RSS212"/>
      <c r="RST212"/>
      <c r="RSU212"/>
      <c r="RSV212"/>
      <c r="RSW212"/>
      <c r="RSX212"/>
      <c r="RSY212"/>
      <c r="RSZ212"/>
      <c r="RTA212"/>
      <c r="RTB212"/>
      <c r="RTC212"/>
      <c r="RTD212"/>
      <c r="RTE212"/>
      <c r="RTF212"/>
      <c r="RTG212"/>
      <c r="RTH212"/>
      <c r="RTI212"/>
      <c r="RTJ212"/>
      <c r="RTK212"/>
      <c r="RTL212"/>
      <c r="RTM212"/>
      <c r="RTN212"/>
      <c r="RTO212"/>
      <c r="RTP212"/>
      <c r="RTQ212"/>
      <c r="RTR212"/>
      <c r="RTS212"/>
      <c r="RTT212"/>
      <c r="RTU212"/>
      <c r="RTV212"/>
      <c r="RTW212"/>
      <c r="RTX212"/>
      <c r="RTY212"/>
      <c r="RTZ212"/>
      <c r="RUA212"/>
      <c r="RUB212"/>
      <c r="RUC212"/>
      <c r="RUD212"/>
      <c r="RUE212"/>
      <c r="RUF212"/>
      <c r="RUG212"/>
      <c r="RUH212"/>
      <c r="RUI212"/>
      <c r="RUJ212"/>
      <c r="RUK212"/>
      <c r="RUL212"/>
      <c r="RUM212"/>
      <c r="RUN212"/>
      <c r="RUO212"/>
      <c r="RUP212"/>
      <c r="RUQ212"/>
      <c r="RUR212"/>
      <c r="RUS212"/>
      <c r="RUT212"/>
      <c r="RUU212"/>
      <c r="RUV212"/>
      <c r="RUW212"/>
      <c r="RUX212"/>
      <c r="RUY212"/>
      <c r="RUZ212"/>
      <c r="RVA212"/>
      <c r="RVB212"/>
      <c r="RVC212"/>
      <c r="RVD212"/>
      <c r="RVE212"/>
      <c r="RVF212"/>
      <c r="RVG212"/>
      <c r="RVH212"/>
      <c r="RVI212"/>
      <c r="RVJ212"/>
      <c r="RVK212"/>
      <c r="RVL212"/>
      <c r="RVM212"/>
      <c r="RVN212"/>
      <c r="RVO212"/>
      <c r="RVP212"/>
      <c r="RVQ212"/>
      <c r="RVR212"/>
      <c r="RVS212"/>
      <c r="RVT212"/>
      <c r="RVU212"/>
      <c r="RVV212"/>
      <c r="RVW212"/>
      <c r="RVX212"/>
      <c r="RVY212"/>
      <c r="RVZ212"/>
      <c r="RWA212"/>
      <c r="RWB212"/>
      <c r="RWC212"/>
      <c r="RWD212"/>
      <c r="RWE212"/>
      <c r="RWF212"/>
      <c r="RWG212"/>
      <c r="RWH212"/>
      <c r="RWI212"/>
      <c r="RWJ212"/>
      <c r="RWK212"/>
      <c r="RWL212"/>
      <c r="RWM212"/>
      <c r="RWN212"/>
      <c r="RWO212"/>
      <c r="RWP212"/>
      <c r="RWQ212"/>
      <c r="RWR212"/>
      <c r="RWS212"/>
      <c r="RWT212"/>
      <c r="RWU212"/>
      <c r="RWV212"/>
      <c r="RWW212"/>
      <c r="RWX212"/>
      <c r="RWY212"/>
      <c r="RWZ212"/>
      <c r="RXA212"/>
      <c r="RXB212"/>
      <c r="RXC212"/>
      <c r="RXD212"/>
      <c r="RXE212"/>
      <c r="RXF212"/>
      <c r="RXG212"/>
      <c r="RXH212"/>
      <c r="RXI212"/>
      <c r="RXJ212"/>
      <c r="RXK212"/>
      <c r="RXL212"/>
      <c r="RXM212"/>
      <c r="RXN212"/>
      <c r="RXO212"/>
      <c r="RXP212"/>
      <c r="RXQ212"/>
      <c r="RXR212"/>
      <c r="RXS212"/>
      <c r="RXT212"/>
      <c r="RXU212"/>
      <c r="RXV212"/>
      <c r="RXW212"/>
      <c r="RXX212"/>
      <c r="RXY212"/>
      <c r="RXZ212"/>
      <c r="RYA212"/>
      <c r="RYB212"/>
      <c r="RYC212"/>
      <c r="RYD212"/>
      <c r="RYE212"/>
      <c r="RYF212"/>
      <c r="RYG212"/>
      <c r="RYH212"/>
      <c r="RYI212"/>
      <c r="RYJ212"/>
      <c r="RYK212"/>
      <c r="RYL212"/>
      <c r="RYM212"/>
      <c r="RYN212"/>
      <c r="RYO212"/>
      <c r="RYP212"/>
      <c r="RYQ212"/>
      <c r="RYR212"/>
      <c r="RYS212"/>
      <c r="RYT212"/>
      <c r="RYU212"/>
      <c r="RYV212"/>
      <c r="RYW212"/>
      <c r="RYX212"/>
      <c r="RYY212"/>
      <c r="RYZ212"/>
      <c r="RZA212"/>
      <c r="RZB212"/>
      <c r="RZC212"/>
      <c r="RZD212"/>
      <c r="RZE212"/>
      <c r="RZF212"/>
      <c r="RZG212"/>
      <c r="RZH212"/>
      <c r="RZI212"/>
      <c r="RZJ212"/>
      <c r="RZK212"/>
      <c r="RZL212"/>
      <c r="RZM212"/>
      <c r="RZN212"/>
      <c r="RZO212"/>
      <c r="RZP212"/>
      <c r="RZQ212"/>
      <c r="RZR212"/>
      <c r="RZS212"/>
      <c r="RZT212"/>
      <c r="RZU212"/>
      <c r="RZV212"/>
      <c r="RZW212"/>
      <c r="RZX212"/>
      <c r="RZY212"/>
      <c r="RZZ212"/>
      <c r="SAA212"/>
      <c r="SAB212"/>
      <c r="SAC212"/>
      <c r="SAD212"/>
      <c r="SAE212"/>
      <c r="SAF212"/>
      <c r="SAG212"/>
      <c r="SAH212"/>
      <c r="SAI212"/>
      <c r="SAJ212"/>
      <c r="SAK212"/>
      <c r="SAL212"/>
      <c r="SAM212"/>
      <c r="SAN212"/>
      <c r="SAO212"/>
      <c r="SAP212"/>
      <c r="SAQ212"/>
      <c r="SAR212"/>
      <c r="SAS212"/>
      <c r="SAT212"/>
      <c r="SAU212"/>
      <c r="SAV212"/>
      <c r="SAW212"/>
      <c r="SAX212"/>
      <c r="SAY212"/>
      <c r="SAZ212"/>
      <c r="SBA212"/>
      <c r="SBB212"/>
      <c r="SBC212"/>
      <c r="SBD212"/>
      <c r="SBE212"/>
      <c r="SBF212"/>
      <c r="SBG212"/>
      <c r="SBH212"/>
      <c r="SBI212"/>
      <c r="SBJ212"/>
      <c r="SBK212"/>
      <c r="SBL212"/>
      <c r="SBM212"/>
      <c r="SBN212"/>
      <c r="SBO212"/>
      <c r="SBP212"/>
      <c r="SBQ212"/>
      <c r="SBR212"/>
      <c r="SBS212"/>
      <c r="SBT212"/>
      <c r="SBU212"/>
      <c r="SBV212"/>
      <c r="SBW212"/>
      <c r="SBX212"/>
      <c r="SBY212"/>
      <c r="SBZ212"/>
      <c r="SCA212"/>
      <c r="SCB212"/>
      <c r="SCC212"/>
      <c r="SCD212"/>
      <c r="SCE212"/>
      <c r="SCF212"/>
      <c r="SCG212"/>
      <c r="SCH212"/>
      <c r="SCI212"/>
      <c r="SCJ212"/>
      <c r="SCK212"/>
      <c r="SCL212"/>
      <c r="SCM212"/>
      <c r="SCN212"/>
      <c r="SCO212"/>
      <c r="SCP212"/>
      <c r="SCQ212"/>
      <c r="SCR212"/>
      <c r="SCS212"/>
      <c r="SCT212"/>
      <c r="SCU212"/>
      <c r="SCV212"/>
      <c r="SCW212"/>
      <c r="SCX212"/>
      <c r="SCY212"/>
      <c r="SCZ212"/>
      <c r="SDA212"/>
      <c r="SDB212"/>
      <c r="SDC212"/>
      <c r="SDD212"/>
      <c r="SDE212"/>
      <c r="SDF212"/>
      <c r="SDG212"/>
      <c r="SDH212"/>
      <c r="SDI212"/>
      <c r="SDJ212"/>
      <c r="SDK212"/>
      <c r="SDL212"/>
      <c r="SDM212"/>
      <c r="SDN212"/>
      <c r="SDO212"/>
      <c r="SDP212"/>
      <c r="SDQ212"/>
      <c r="SDR212"/>
      <c r="SDS212"/>
      <c r="SDT212"/>
      <c r="SDU212"/>
      <c r="SDV212"/>
      <c r="SDW212"/>
      <c r="SDX212"/>
      <c r="SDY212"/>
      <c r="SDZ212"/>
      <c r="SEA212"/>
      <c r="SEB212"/>
      <c r="SEC212"/>
      <c r="SED212"/>
      <c r="SEE212"/>
      <c r="SEF212"/>
      <c r="SEG212"/>
      <c r="SEH212"/>
      <c r="SEI212"/>
      <c r="SEJ212"/>
      <c r="SEK212"/>
      <c r="SEL212"/>
      <c r="SEM212"/>
      <c r="SEN212"/>
      <c r="SEO212"/>
      <c r="SEP212"/>
      <c r="SEQ212"/>
      <c r="SER212"/>
      <c r="SES212"/>
      <c r="SET212"/>
      <c r="SEU212"/>
      <c r="SEV212"/>
      <c r="SEW212"/>
      <c r="SEX212"/>
      <c r="SEY212"/>
      <c r="SEZ212"/>
      <c r="SFA212"/>
      <c r="SFB212"/>
      <c r="SFC212"/>
      <c r="SFD212"/>
      <c r="SFE212"/>
      <c r="SFF212"/>
      <c r="SFG212"/>
      <c r="SFH212"/>
      <c r="SFI212"/>
      <c r="SFJ212"/>
      <c r="SFK212"/>
      <c r="SFL212"/>
      <c r="SFM212"/>
      <c r="SFN212"/>
      <c r="SFO212"/>
      <c r="SFP212"/>
      <c r="SFQ212"/>
      <c r="SFR212"/>
      <c r="SFS212"/>
      <c r="SFT212"/>
      <c r="SFU212"/>
      <c r="SFV212"/>
      <c r="SFW212"/>
      <c r="SFX212"/>
      <c r="SFY212"/>
      <c r="SFZ212"/>
      <c r="SGA212"/>
      <c r="SGB212"/>
      <c r="SGC212"/>
      <c r="SGD212"/>
      <c r="SGE212"/>
      <c r="SGF212"/>
      <c r="SGG212"/>
      <c r="SGH212"/>
      <c r="SGI212"/>
      <c r="SGJ212"/>
      <c r="SGK212"/>
      <c r="SGL212"/>
      <c r="SGM212"/>
      <c r="SGN212"/>
      <c r="SGO212"/>
      <c r="SGP212"/>
      <c r="SGQ212"/>
      <c r="SGR212"/>
      <c r="SGS212"/>
      <c r="SGT212"/>
      <c r="SGU212"/>
      <c r="SGV212"/>
      <c r="SGW212"/>
      <c r="SGX212"/>
      <c r="SGY212"/>
      <c r="SGZ212"/>
      <c r="SHA212"/>
      <c r="SHB212"/>
      <c r="SHC212"/>
      <c r="SHD212"/>
      <c r="SHE212"/>
      <c r="SHF212"/>
      <c r="SHG212"/>
      <c r="SHH212"/>
      <c r="SHI212"/>
      <c r="SHJ212"/>
      <c r="SHK212"/>
      <c r="SHL212"/>
      <c r="SHM212"/>
      <c r="SHN212"/>
      <c r="SHO212"/>
      <c r="SHP212"/>
      <c r="SHQ212"/>
      <c r="SHR212"/>
      <c r="SHS212"/>
      <c r="SHT212"/>
      <c r="SHU212"/>
      <c r="SHV212"/>
      <c r="SHW212"/>
      <c r="SHX212"/>
      <c r="SHY212"/>
      <c r="SHZ212"/>
      <c r="SIA212"/>
      <c r="SIB212"/>
      <c r="SIC212"/>
      <c r="SID212"/>
      <c r="SIE212"/>
      <c r="SIF212"/>
      <c r="SIG212"/>
      <c r="SIH212"/>
      <c r="SII212"/>
      <c r="SIJ212"/>
      <c r="SIK212"/>
      <c r="SIL212"/>
      <c r="SIM212"/>
      <c r="SIN212"/>
      <c r="SIO212"/>
      <c r="SIP212"/>
      <c r="SIQ212"/>
      <c r="SIR212"/>
      <c r="SIS212"/>
      <c r="SIT212"/>
      <c r="SIU212"/>
      <c r="SIV212"/>
      <c r="SIW212"/>
      <c r="SIX212"/>
      <c r="SIY212"/>
      <c r="SIZ212"/>
      <c r="SJA212"/>
      <c r="SJB212"/>
      <c r="SJC212"/>
      <c r="SJD212"/>
      <c r="SJE212"/>
      <c r="SJF212"/>
      <c r="SJG212"/>
      <c r="SJH212"/>
      <c r="SJI212"/>
      <c r="SJJ212"/>
      <c r="SJK212"/>
      <c r="SJL212"/>
      <c r="SJM212"/>
      <c r="SJN212"/>
      <c r="SJO212"/>
      <c r="SJP212"/>
      <c r="SJQ212"/>
      <c r="SJR212"/>
      <c r="SJS212"/>
      <c r="SJT212"/>
      <c r="SJU212"/>
      <c r="SJV212"/>
      <c r="SJW212"/>
      <c r="SJX212"/>
      <c r="SJY212"/>
      <c r="SJZ212"/>
      <c r="SKA212"/>
      <c r="SKB212"/>
      <c r="SKC212"/>
      <c r="SKD212"/>
      <c r="SKE212"/>
      <c r="SKF212"/>
      <c r="SKG212"/>
      <c r="SKH212"/>
      <c r="SKI212"/>
      <c r="SKJ212"/>
      <c r="SKK212"/>
      <c r="SKL212"/>
      <c r="SKM212"/>
      <c r="SKN212"/>
      <c r="SKO212"/>
      <c r="SKP212"/>
      <c r="SKQ212"/>
      <c r="SKR212"/>
      <c r="SKS212"/>
      <c r="SKT212"/>
      <c r="SKU212"/>
      <c r="SKV212"/>
      <c r="SKW212"/>
      <c r="SKX212"/>
      <c r="SKY212"/>
      <c r="SKZ212"/>
      <c r="SLA212"/>
      <c r="SLB212"/>
      <c r="SLC212"/>
      <c r="SLD212"/>
      <c r="SLE212"/>
      <c r="SLF212"/>
      <c r="SLG212"/>
      <c r="SLH212"/>
      <c r="SLI212"/>
      <c r="SLJ212"/>
      <c r="SLK212"/>
      <c r="SLL212"/>
      <c r="SLM212"/>
      <c r="SLN212"/>
      <c r="SLO212"/>
      <c r="SLP212"/>
      <c r="SLQ212"/>
      <c r="SLR212"/>
      <c r="SLS212"/>
      <c r="SLT212"/>
      <c r="SLU212"/>
      <c r="SLV212"/>
      <c r="SLW212"/>
      <c r="SLX212"/>
      <c r="SLY212"/>
      <c r="SLZ212"/>
      <c r="SMA212"/>
      <c r="SMB212"/>
      <c r="SMC212"/>
      <c r="SMD212"/>
      <c r="SME212"/>
      <c r="SMF212"/>
      <c r="SMG212"/>
      <c r="SMH212"/>
      <c r="SMI212"/>
      <c r="SMJ212"/>
      <c r="SMK212"/>
      <c r="SML212"/>
      <c r="SMM212"/>
      <c r="SMN212"/>
      <c r="SMO212"/>
      <c r="SMP212"/>
      <c r="SMQ212"/>
      <c r="SMR212"/>
      <c r="SMS212"/>
      <c r="SMT212"/>
      <c r="SMU212"/>
      <c r="SMV212"/>
      <c r="SMW212"/>
      <c r="SMX212"/>
      <c r="SMY212"/>
      <c r="SMZ212"/>
      <c r="SNA212"/>
      <c r="SNB212"/>
      <c r="SNC212"/>
      <c r="SND212"/>
      <c r="SNE212"/>
      <c r="SNF212"/>
      <c r="SNG212"/>
      <c r="SNH212"/>
      <c r="SNI212"/>
      <c r="SNJ212"/>
      <c r="SNK212"/>
      <c r="SNL212"/>
      <c r="SNM212"/>
      <c r="SNN212"/>
      <c r="SNO212"/>
      <c r="SNP212"/>
      <c r="SNQ212"/>
      <c r="SNR212"/>
      <c r="SNS212"/>
      <c r="SNT212"/>
      <c r="SNU212"/>
      <c r="SNV212"/>
      <c r="SNW212"/>
      <c r="SNX212"/>
      <c r="SNY212"/>
      <c r="SNZ212"/>
      <c r="SOA212"/>
      <c r="SOB212"/>
      <c r="SOC212"/>
      <c r="SOD212"/>
      <c r="SOE212"/>
      <c r="SOF212"/>
      <c r="SOG212"/>
      <c r="SOH212"/>
      <c r="SOI212"/>
      <c r="SOJ212"/>
      <c r="SOK212"/>
      <c r="SOL212"/>
      <c r="SOM212"/>
      <c r="SON212"/>
      <c r="SOO212"/>
      <c r="SOP212"/>
      <c r="SOQ212"/>
      <c r="SOR212"/>
      <c r="SOS212"/>
      <c r="SOT212"/>
      <c r="SOU212"/>
      <c r="SOV212"/>
      <c r="SOW212"/>
      <c r="SOX212"/>
      <c r="SOY212"/>
      <c r="SOZ212"/>
      <c r="SPA212"/>
      <c r="SPB212"/>
      <c r="SPC212"/>
      <c r="SPD212"/>
      <c r="SPE212"/>
      <c r="SPF212"/>
      <c r="SPG212"/>
      <c r="SPH212"/>
      <c r="SPI212"/>
      <c r="SPJ212"/>
      <c r="SPK212"/>
      <c r="SPL212"/>
      <c r="SPM212"/>
      <c r="SPN212"/>
      <c r="SPO212"/>
      <c r="SPP212"/>
      <c r="SPQ212"/>
      <c r="SPR212"/>
      <c r="SPS212"/>
      <c r="SPT212"/>
      <c r="SPU212"/>
      <c r="SPV212"/>
      <c r="SPW212"/>
      <c r="SPX212"/>
      <c r="SPY212"/>
      <c r="SPZ212"/>
      <c r="SQA212"/>
      <c r="SQB212"/>
      <c r="SQC212"/>
      <c r="SQD212"/>
      <c r="SQE212"/>
      <c r="SQF212"/>
      <c r="SQG212"/>
      <c r="SQH212"/>
      <c r="SQI212"/>
      <c r="SQJ212"/>
      <c r="SQK212"/>
      <c r="SQL212"/>
      <c r="SQM212"/>
      <c r="SQN212"/>
      <c r="SQO212"/>
      <c r="SQP212"/>
      <c r="SQQ212"/>
      <c r="SQR212"/>
      <c r="SQS212"/>
      <c r="SQT212"/>
      <c r="SQU212"/>
      <c r="SQV212"/>
      <c r="SQW212"/>
      <c r="SQX212"/>
      <c r="SQY212"/>
      <c r="SQZ212"/>
      <c r="SRA212"/>
      <c r="SRB212"/>
      <c r="SRC212"/>
      <c r="SRD212"/>
      <c r="SRE212"/>
      <c r="SRF212"/>
      <c r="SRG212"/>
      <c r="SRH212"/>
      <c r="SRI212"/>
      <c r="SRJ212"/>
      <c r="SRK212"/>
      <c r="SRL212"/>
      <c r="SRM212"/>
      <c r="SRN212"/>
      <c r="SRO212"/>
      <c r="SRP212"/>
      <c r="SRQ212"/>
      <c r="SRR212"/>
      <c r="SRS212"/>
      <c r="SRT212"/>
      <c r="SRU212"/>
      <c r="SRV212"/>
      <c r="SRW212"/>
      <c r="SRX212"/>
      <c r="SRY212"/>
      <c r="SRZ212"/>
      <c r="SSA212"/>
      <c r="SSB212"/>
      <c r="SSC212"/>
      <c r="SSD212"/>
      <c r="SSE212"/>
      <c r="SSF212"/>
      <c r="SSG212"/>
      <c r="SSH212"/>
      <c r="SSI212"/>
      <c r="SSJ212"/>
      <c r="SSK212"/>
      <c r="SSL212"/>
      <c r="SSM212"/>
      <c r="SSN212"/>
      <c r="SSO212"/>
      <c r="SSP212"/>
      <c r="SSQ212"/>
      <c r="SSR212"/>
      <c r="SSS212"/>
      <c r="SST212"/>
      <c r="SSU212"/>
      <c r="SSV212"/>
      <c r="SSW212"/>
      <c r="SSX212"/>
      <c r="SSY212"/>
      <c r="SSZ212"/>
      <c r="STA212"/>
      <c r="STB212"/>
      <c r="STC212"/>
      <c r="STD212"/>
      <c r="STE212"/>
      <c r="STF212"/>
      <c r="STG212"/>
      <c r="STH212"/>
      <c r="STI212"/>
      <c r="STJ212"/>
      <c r="STK212"/>
      <c r="STL212"/>
      <c r="STM212"/>
      <c r="STN212"/>
      <c r="STO212"/>
      <c r="STP212"/>
      <c r="STQ212"/>
      <c r="STR212"/>
      <c r="STS212"/>
      <c r="STT212"/>
      <c r="STU212"/>
      <c r="STV212"/>
      <c r="STW212"/>
      <c r="STX212"/>
      <c r="STY212"/>
      <c r="STZ212"/>
      <c r="SUA212"/>
      <c r="SUB212"/>
      <c r="SUC212"/>
      <c r="SUD212"/>
      <c r="SUE212"/>
      <c r="SUF212"/>
      <c r="SUG212"/>
      <c r="SUH212"/>
      <c r="SUI212"/>
      <c r="SUJ212"/>
      <c r="SUK212"/>
      <c r="SUL212"/>
      <c r="SUM212"/>
      <c r="SUN212"/>
      <c r="SUO212"/>
      <c r="SUP212"/>
      <c r="SUQ212"/>
      <c r="SUR212"/>
      <c r="SUS212"/>
      <c r="SUT212"/>
      <c r="SUU212"/>
      <c r="SUV212"/>
      <c r="SUW212"/>
      <c r="SUX212"/>
      <c r="SUY212"/>
      <c r="SUZ212"/>
      <c r="SVA212"/>
      <c r="SVB212"/>
      <c r="SVC212"/>
      <c r="SVD212"/>
      <c r="SVE212"/>
      <c r="SVF212"/>
      <c r="SVG212"/>
      <c r="SVH212"/>
      <c r="SVI212"/>
      <c r="SVJ212"/>
      <c r="SVK212"/>
      <c r="SVL212"/>
      <c r="SVM212"/>
      <c r="SVN212"/>
      <c r="SVO212"/>
      <c r="SVP212"/>
      <c r="SVQ212"/>
      <c r="SVR212"/>
      <c r="SVS212"/>
      <c r="SVT212"/>
      <c r="SVU212"/>
      <c r="SVV212"/>
      <c r="SVW212"/>
      <c r="SVX212"/>
      <c r="SVY212"/>
      <c r="SVZ212"/>
      <c r="SWA212"/>
      <c r="SWB212"/>
      <c r="SWC212"/>
      <c r="SWD212"/>
      <c r="SWE212"/>
      <c r="SWF212"/>
      <c r="SWG212"/>
      <c r="SWH212"/>
      <c r="SWI212"/>
      <c r="SWJ212"/>
      <c r="SWK212"/>
      <c r="SWL212"/>
      <c r="SWM212"/>
      <c r="SWN212"/>
      <c r="SWO212"/>
      <c r="SWP212"/>
      <c r="SWQ212"/>
      <c r="SWR212"/>
      <c r="SWS212"/>
      <c r="SWT212"/>
      <c r="SWU212"/>
      <c r="SWV212"/>
      <c r="SWW212"/>
      <c r="SWX212"/>
      <c r="SWY212"/>
      <c r="SWZ212"/>
      <c r="SXA212"/>
      <c r="SXB212"/>
      <c r="SXC212"/>
      <c r="SXD212"/>
      <c r="SXE212"/>
      <c r="SXF212"/>
      <c r="SXG212"/>
      <c r="SXH212"/>
      <c r="SXI212"/>
      <c r="SXJ212"/>
      <c r="SXK212"/>
      <c r="SXL212"/>
      <c r="SXM212"/>
      <c r="SXN212"/>
      <c r="SXO212"/>
      <c r="SXP212"/>
      <c r="SXQ212"/>
      <c r="SXR212"/>
      <c r="SXS212"/>
      <c r="SXT212"/>
      <c r="SXU212"/>
      <c r="SXV212"/>
      <c r="SXW212"/>
      <c r="SXX212"/>
      <c r="SXY212"/>
      <c r="SXZ212"/>
      <c r="SYA212"/>
      <c r="SYB212"/>
      <c r="SYC212"/>
      <c r="SYD212"/>
      <c r="SYE212"/>
      <c r="SYF212"/>
      <c r="SYG212"/>
      <c r="SYH212"/>
      <c r="SYI212"/>
      <c r="SYJ212"/>
      <c r="SYK212"/>
      <c r="SYL212"/>
      <c r="SYM212"/>
      <c r="SYN212"/>
      <c r="SYO212"/>
      <c r="SYP212"/>
      <c r="SYQ212"/>
      <c r="SYR212"/>
      <c r="SYS212"/>
      <c r="SYT212"/>
      <c r="SYU212"/>
      <c r="SYV212"/>
      <c r="SYW212"/>
      <c r="SYX212"/>
      <c r="SYY212"/>
      <c r="SYZ212"/>
      <c r="SZA212"/>
      <c r="SZB212"/>
      <c r="SZC212"/>
      <c r="SZD212"/>
      <c r="SZE212"/>
      <c r="SZF212"/>
      <c r="SZG212"/>
      <c r="SZH212"/>
      <c r="SZI212"/>
      <c r="SZJ212"/>
      <c r="SZK212"/>
      <c r="SZL212"/>
      <c r="SZM212"/>
      <c r="SZN212"/>
      <c r="SZO212"/>
      <c r="SZP212"/>
      <c r="SZQ212"/>
      <c r="SZR212"/>
      <c r="SZS212"/>
      <c r="SZT212"/>
      <c r="SZU212"/>
      <c r="SZV212"/>
      <c r="SZW212"/>
      <c r="SZX212"/>
      <c r="SZY212"/>
      <c r="SZZ212"/>
      <c r="TAA212"/>
      <c r="TAB212"/>
      <c r="TAC212"/>
      <c r="TAD212"/>
      <c r="TAE212"/>
      <c r="TAF212"/>
      <c r="TAG212"/>
      <c r="TAH212"/>
      <c r="TAI212"/>
      <c r="TAJ212"/>
      <c r="TAK212"/>
      <c r="TAL212"/>
      <c r="TAM212"/>
      <c r="TAN212"/>
      <c r="TAO212"/>
      <c r="TAP212"/>
      <c r="TAQ212"/>
      <c r="TAR212"/>
      <c r="TAS212"/>
      <c r="TAT212"/>
      <c r="TAU212"/>
      <c r="TAV212"/>
      <c r="TAW212"/>
      <c r="TAX212"/>
      <c r="TAY212"/>
      <c r="TAZ212"/>
      <c r="TBA212"/>
      <c r="TBB212"/>
      <c r="TBC212"/>
      <c r="TBD212"/>
      <c r="TBE212"/>
      <c r="TBF212"/>
      <c r="TBG212"/>
      <c r="TBH212"/>
      <c r="TBI212"/>
      <c r="TBJ212"/>
      <c r="TBK212"/>
      <c r="TBL212"/>
      <c r="TBM212"/>
      <c r="TBN212"/>
      <c r="TBO212"/>
      <c r="TBP212"/>
      <c r="TBQ212"/>
      <c r="TBR212"/>
      <c r="TBS212"/>
      <c r="TBT212"/>
      <c r="TBU212"/>
      <c r="TBV212"/>
      <c r="TBW212"/>
      <c r="TBX212"/>
      <c r="TBY212"/>
      <c r="TBZ212"/>
      <c r="TCA212"/>
      <c r="TCB212"/>
      <c r="TCC212"/>
      <c r="TCD212"/>
      <c r="TCE212"/>
      <c r="TCF212"/>
      <c r="TCG212"/>
      <c r="TCH212"/>
      <c r="TCI212"/>
      <c r="TCJ212"/>
      <c r="TCK212"/>
      <c r="TCL212"/>
      <c r="TCM212"/>
      <c r="TCN212"/>
      <c r="TCO212"/>
      <c r="TCP212"/>
      <c r="TCQ212"/>
      <c r="TCR212"/>
      <c r="TCS212"/>
      <c r="TCT212"/>
      <c r="TCU212"/>
      <c r="TCV212"/>
      <c r="TCW212"/>
      <c r="TCX212"/>
      <c r="TCY212"/>
      <c r="TCZ212"/>
      <c r="TDA212"/>
      <c r="TDB212"/>
      <c r="TDC212"/>
      <c r="TDD212"/>
      <c r="TDE212"/>
      <c r="TDF212"/>
      <c r="TDG212"/>
      <c r="TDH212"/>
      <c r="TDI212"/>
      <c r="TDJ212"/>
      <c r="TDK212"/>
      <c r="TDL212"/>
      <c r="TDM212"/>
      <c r="TDN212"/>
      <c r="TDO212"/>
      <c r="TDP212"/>
      <c r="TDQ212"/>
      <c r="TDR212"/>
      <c r="TDS212"/>
      <c r="TDT212"/>
      <c r="TDU212"/>
      <c r="TDV212"/>
      <c r="TDW212"/>
      <c r="TDX212"/>
      <c r="TDY212"/>
      <c r="TDZ212"/>
      <c r="TEA212"/>
      <c r="TEB212"/>
      <c r="TEC212"/>
      <c r="TED212"/>
      <c r="TEE212"/>
      <c r="TEF212"/>
      <c r="TEG212"/>
      <c r="TEH212"/>
      <c r="TEI212"/>
      <c r="TEJ212"/>
      <c r="TEK212"/>
      <c r="TEL212"/>
      <c r="TEM212"/>
      <c r="TEN212"/>
      <c r="TEO212"/>
      <c r="TEP212"/>
      <c r="TEQ212"/>
      <c r="TER212"/>
      <c r="TES212"/>
      <c r="TET212"/>
      <c r="TEU212"/>
      <c r="TEV212"/>
      <c r="TEW212"/>
      <c r="TEX212"/>
      <c r="TEY212"/>
      <c r="TEZ212"/>
      <c r="TFA212"/>
      <c r="TFB212"/>
      <c r="TFC212"/>
      <c r="TFD212"/>
      <c r="TFE212"/>
      <c r="TFF212"/>
      <c r="TFG212"/>
      <c r="TFH212"/>
      <c r="TFI212"/>
      <c r="TFJ212"/>
      <c r="TFK212"/>
      <c r="TFL212"/>
      <c r="TFM212"/>
      <c r="TFN212"/>
      <c r="TFO212"/>
      <c r="TFP212"/>
      <c r="TFQ212"/>
      <c r="TFR212"/>
      <c r="TFS212"/>
      <c r="TFT212"/>
      <c r="TFU212"/>
      <c r="TFV212"/>
      <c r="TFW212"/>
      <c r="TFX212"/>
      <c r="TFY212"/>
      <c r="TFZ212"/>
      <c r="TGA212"/>
      <c r="TGB212"/>
      <c r="TGC212"/>
      <c r="TGD212"/>
      <c r="TGE212"/>
      <c r="TGF212"/>
      <c r="TGG212"/>
      <c r="TGH212"/>
      <c r="TGI212"/>
      <c r="TGJ212"/>
      <c r="TGK212"/>
      <c r="TGL212"/>
      <c r="TGM212"/>
      <c r="TGN212"/>
      <c r="TGO212"/>
      <c r="TGP212"/>
      <c r="TGQ212"/>
      <c r="TGR212"/>
      <c r="TGS212"/>
      <c r="TGT212"/>
      <c r="TGU212"/>
      <c r="TGV212"/>
      <c r="TGW212"/>
      <c r="TGX212"/>
      <c r="TGY212"/>
      <c r="TGZ212"/>
      <c r="THA212"/>
      <c r="THB212"/>
      <c r="THC212"/>
      <c r="THD212"/>
      <c r="THE212"/>
      <c r="THF212"/>
      <c r="THG212"/>
      <c r="THH212"/>
      <c r="THI212"/>
      <c r="THJ212"/>
      <c r="THK212"/>
      <c r="THL212"/>
      <c r="THM212"/>
      <c r="THN212"/>
      <c r="THO212"/>
      <c r="THP212"/>
      <c r="THQ212"/>
      <c r="THR212"/>
      <c r="THS212"/>
      <c r="THT212"/>
      <c r="THU212"/>
      <c r="THV212"/>
      <c r="THW212"/>
      <c r="THX212"/>
      <c r="THY212"/>
      <c r="THZ212"/>
      <c r="TIA212"/>
      <c r="TIB212"/>
      <c r="TIC212"/>
      <c r="TID212"/>
      <c r="TIE212"/>
      <c r="TIF212"/>
      <c r="TIG212"/>
      <c r="TIH212"/>
      <c r="TII212"/>
      <c r="TIJ212"/>
      <c r="TIK212"/>
      <c r="TIL212"/>
      <c r="TIM212"/>
      <c r="TIN212"/>
      <c r="TIO212"/>
      <c r="TIP212"/>
      <c r="TIQ212"/>
      <c r="TIR212"/>
      <c r="TIS212"/>
      <c r="TIT212"/>
      <c r="TIU212"/>
      <c r="TIV212"/>
      <c r="TIW212"/>
      <c r="TIX212"/>
      <c r="TIY212"/>
      <c r="TIZ212"/>
      <c r="TJA212"/>
      <c r="TJB212"/>
      <c r="TJC212"/>
      <c r="TJD212"/>
      <c r="TJE212"/>
      <c r="TJF212"/>
      <c r="TJG212"/>
      <c r="TJH212"/>
      <c r="TJI212"/>
      <c r="TJJ212"/>
      <c r="TJK212"/>
      <c r="TJL212"/>
      <c r="TJM212"/>
      <c r="TJN212"/>
      <c r="TJO212"/>
      <c r="TJP212"/>
      <c r="TJQ212"/>
      <c r="TJR212"/>
      <c r="TJS212"/>
      <c r="TJT212"/>
      <c r="TJU212"/>
      <c r="TJV212"/>
      <c r="TJW212"/>
      <c r="TJX212"/>
      <c r="TJY212"/>
      <c r="TJZ212"/>
      <c r="TKA212"/>
      <c r="TKB212"/>
      <c r="TKC212"/>
      <c r="TKD212"/>
      <c r="TKE212"/>
      <c r="TKF212"/>
      <c r="TKG212"/>
      <c r="TKH212"/>
      <c r="TKI212"/>
      <c r="TKJ212"/>
      <c r="TKK212"/>
      <c r="TKL212"/>
      <c r="TKM212"/>
      <c r="TKN212"/>
      <c r="TKO212"/>
      <c r="TKP212"/>
      <c r="TKQ212"/>
      <c r="TKR212"/>
      <c r="TKS212"/>
      <c r="TKT212"/>
      <c r="TKU212"/>
      <c r="TKV212"/>
      <c r="TKW212"/>
      <c r="TKX212"/>
      <c r="TKY212"/>
      <c r="TKZ212"/>
      <c r="TLA212"/>
      <c r="TLB212"/>
      <c r="TLC212"/>
      <c r="TLD212"/>
      <c r="TLE212"/>
      <c r="TLF212"/>
      <c r="TLG212"/>
      <c r="TLH212"/>
      <c r="TLI212"/>
      <c r="TLJ212"/>
      <c r="TLK212"/>
      <c r="TLL212"/>
      <c r="TLM212"/>
      <c r="TLN212"/>
      <c r="TLO212"/>
      <c r="TLP212"/>
      <c r="TLQ212"/>
      <c r="TLR212"/>
      <c r="TLS212"/>
      <c r="TLT212"/>
      <c r="TLU212"/>
      <c r="TLV212"/>
      <c r="TLW212"/>
      <c r="TLX212"/>
      <c r="TLY212"/>
      <c r="TLZ212"/>
      <c r="TMA212"/>
      <c r="TMB212"/>
      <c r="TMC212"/>
      <c r="TMD212"/>
      <c r="TME212"/>
      <c r="TMF212"/>
      <c r="TMG212"/>
      <c r="TMH212"/>
      <c r="TMI212"/>
      <c r="TMJ212"/>
      <c r="TMK212"/>
      <c r="TML212"/>
      <c r="TMM212"/>
      <c r="TMN212"/>
      <c r="TMO212"/>
      <c r="TMP212"/>
      <c r="TMQ212"/>
      <c r="TMR212"/>
      <c r="TMS212"/>
      <c r="TMT212"/>
      <c r="TMU212"/>
      <c r="TMV212"/>
      <c r="TMW212"/>
      <c r="TMX212"/>
      <c r="TMY212"/>
      <c r="TMZ212"/>
      <c r="TNA212"/>
      <c r="TNB212"/>
      <c r="TNC212"/>
      <c r="TND212"/>
      <c r="TNE212"/>
      <c r="TNF212"/>
      <c r="TNG212"/>
      <c r="TNH212"/>
      <c r="TNI212"/>
      <c r="TNJ212"/>
      <c r="TNK212"/>
      <c r="TNL212"/>
      <c r="TNM212"/>
      <c r="TNN212"/>
      <c r="TNO212"/>
      <c r="TNP212"/>
      <c r="TNQ212"/>
      <c r="TNR212"/>
      <c r="TNS212"/>
      <c r="TNT212"/>
      <c r="TNU212"/>
      <c r="TNV212"/>
      <c r="TNW212"/>
      <c r="TNX212"/>
      <c r="TNY212"/>
      <c r="TNZ212"/>
      <c r="TOA212"/>
      <c r="TOB212"/>
      <c r="TOC212"/>
      <c r="TOD212"/>
      <c r="TOE212"/>
      <c r="TOF212"/>
      <c r="TOG212"/>
      <c r="TOH212"/>
      <c r="TOI212"/>
      <c r="TOJ212"/>
      <c r="TOK212"/>
      <c r="TOL212"/>
      <c r="TOM212"/>
      <c r="TON212"/>
      <c r="TOO212"/>
      <c r="TOP212"/>
      <c r="TOQ212"/>
      <c r="TOR212"/>
      <c r="TOS212"/>
      <c r="TOT212"/>
      <c r="TOU212"/>
      <c r="TOV212"/>
      <c r="TOW212"/>
      <c r="TOX212"/>
      <c r="TOY212"/>
      <c r="TOZ212"/>
      <c r="TPA212"/>
      <c r="TPB212"/>
      <c r="TPC212"/>
      <c r="TPD212"/>
      <c r="TPE212"/>
      <c r="TPF212"/>
      <c r="TPG212"/>
      <c r="TPH212"/>
      <c r="TPI212"/>
      <c r="TPJ212"/>
      <c r="TPK212"/>
      <c r="TPL212"/>
      <c r="TPM212"/>
      <c r="TPN212"/>
      <c r="TPO212"/>
      <c r="TPP212"/>
      <c r="TPQ212"/>
      <c r="TPR212"/>
      <c r="TPS212"/>
      <c r="TPT212"/>
      <c r="TPU212"/>
      <c r="TPV212"/>
      <c r="TPW212"/>
      <c r="TPX212"/>
      <c r="TPY212"/>
      <c r="TPZ212"/>
      <c r="TQA212"/>
      <c r="TQB212"/>
      <c r="TQC212"/>
      <c r="TQD212"/>
      <c r="TQE212"/>
      <c r="TQF212"/>
      <c r="TQG212"/>
      <c r="TQH212"/>
      <c r="TQI212"/>
      <c r="TQJ212"/>
      <c r="TQK212"/>
      <c r="TQL212"/>
      <c r="TQM212"/>
      <c r="TQN212"/>
      <c r="TQO212"/>
      <c r="TQP212"/>
      <c r="TQQ212"/>
      <c r="TQR212"/>
      <c r="TQS212"/>
      <c r="TQT212"/>
      <c r="TQU212"/>
      <c r="TQV212"/>
      <c r="TQW212"/>
      <c r="TQX212"/>
      <c r="TQY212"/>
      <c r="TQZ212"/>
      <c r="TRA212"/>
      <c r="TRB212"/>
      <c r="TRC212"/>
      <c r="TRD212"/>
      <c r="TRE212"/>
      <c r="TRF212"/>
      <c r="TRG212"/>
      <c r="TRH212"/>
      <c r="TRI212"/>
      <c r="TRJ212"/>
      <c r="TRK212"/>
      <c r="TRL212"/>
      <c r="TRM212"/>
      <c r="TRN212"/>
      <c r="TRO212"/>
      <c r="TRP212"/>
      <c r="TRQ212"/>
      <c r="TRR212"/>
      <c r="TRS212"/>
      <c r="TRT212"/>
      <c r="TRU212"/>
      <c r="TRV212"/>
      <c r="TRW212"/>
      <c r="TRX212"/>
      <c r="TRY212"/>
      <c r="TRZ212"/>
      <c r="TSA212"/>
      <c r="TSB212"/>
      <c r="TSC212"/>
      <c r="TSD212"/>
      <c r="TSE212"/>
      <c r="TSF212"/>
      <c r="TSG212"/>
      <c r="TSH212"/>
      <c r="TSI212"/>
      <c r="TSJ212"/>
      <c r="TSK212"/>
      <c r="TSL212"/>
      <c r="TSM212"/>
      <c r="TSN212"/>
      <c r="TSO212"/>
      <c r="TSP212"/>
      <c r="TSQ212"/>
      <c r="TSR212"/>
      <c r="TSS212"/>
      <c r="TST212"/>
      <c r="TSU212"/>
      <c r="TSV212"/>
      <c r="TSW212"/>
      <c r="TSX212"/>
      <c r="TSY212"/>
      <c r="TSZ212"/>
      <c r="TTA212"/>
      <c r="TTB212"/>
      <c r="TTC212"/>
      <c r="TTD212"/>
      <c r="TTE212"/>
      <c r="TTF212"/>
      <c r="TTG212"/>
      <c r="TTH212"/>
      <c r="TTI212"/>
      <c r="TTJ212"/>
      <c r="TTK212"/>
      <c r="TTL212"/>
      <c r="TTM212"/>
      <c r="TTN212"/>
      <c r="TTO212"/>
      <c r="TTP212"/>
      <c r="TTQ212"/>
      <c r="TTR212"/>
      <c r="TTS212"/>
      <c r="TTT212"/>
      <c r="TTU212"/>
      <c r="TTV212"/>
      <c r="TTW212"/>
      <c r="TTX212"/>
      <c r="TTY212"/>
      <c r="TTZ212"/>
      <c r="TUA212"/>
      <c r="TUB212"/>
      <c r="TUC212"/>
      <c r="TUD212"/>
      <c r="TUE212"/>
      <c r="TUF212"/>
      <c r="TUG212"/>
      <c r="TUH212"/>
      <c r="TUI212"/>
      <c r="TUJ212"/>
      <c r="TUK212"/>
      <c r="TUL212"/>
      <c r="TUM212"/>
      <c r="TUN212"/>
      <c r="TUO212"/>
      <c r="TUP212"/>
      <c r="TUQ212"/>
      <c r="TUR212"/>
      <c r="TUS212"/>
      <c r="TUT212"/>
      <c r="TUU212"/>
      <c r="TUV212"/>
      <c r="TUW212"/>
      <c r="TUX212"/>
      <c r="TUY212"/>
      <c r="TUZ212"/>
      <c r="TVA212"/>
      <c r="TVB212"/>
      <c r="TVC212"/>
      <c r="TVD212"/>
      <c r="TVE212"/>
      <c r="TVF212"/>
      <c r="TVG212"/>
      <c r="TVH212"/>
      <c r="TVI212"/>
      <c r="TVJ212"/>
      <c r="TVK212"/>
      <c r="TVL212"/>
      <c r="TVM212"/>
      <c r="TVN212"/>
      <c r="TVO212"/>
      <c r="TVP212"/>
      <c r="TVQ212"/>
      <c r="TVR212"/>
      <c r="TVS212"/>
      <c r="TVT212"/>
      <c r="TVU212"/>
      <c r="TVV212"/>
      <c r="TVW212"/>
      <c r="TVX212"/>
      <c r="TVY212"/>
      <c r="TVZ212"/>
      <c r="TWA212"/>
      <c r="TWB212"/>
      <c r="TWC212"/>
      <c r="TWD212"/>
      <c r="TWE212"/>
      <c r="TWF212"/>
      <c r="TWG212"/>
      <c r="TWH212"/>
      <c r="TWI212"/>
      <c r="TWJ212"/>
      <c r="TWK212"/>
      <c r="TWL212"/>
      <c r="TWM212"/>
      <c r="TWN212"/>
      <c r="TWO212"/>
      <c r="TWP212"/>
      <c r="TWQ212"/>
      <c r="TWR212"/>
      <c r="TWS212"/>
      <c r="TWT212"/>
      <c r="TWU212"/>
      <c r="TWV212"/>
      <c r="TWW212"/>
      <c r="TWX212"/>
      <c r="TWY212"/>
      <c r="TWZ212"/>
      <c r="TXA212"/>
      <c r="TXB212"/>
      <c r="TXC212"/>
      <c r="TXD212"/>
      <c r="TXE212"/>
      <c r="TXF212"/>
      <c r="TXG212"/>
      <c r="TXH212"/>
      <c r="TXI212"/>
      <c r="TXJ212"/>
      <c r="TXK212"/>
      <c r="TXL212"/>
      <c r="TXM212"/>
      <c r="TXN212"/>
      <c r="TXO212"/>
      <c r="TXP212"/>
      <c r="TXQ212"/>
      <c r="TXR212"/>
      <c r="TXS212"/>
      <c r="TXT212"/>
      <c r="TXU212"/>
      <c r="TXV212"/>
      <c r="TXW212"/>
      <c r="TXX212"/>
      <c r="TXY212"/>
      <c r="TXZ212"/>
      <c r="TYA212"/>
      <c r="TYB212"/>
      <c r="TYC212"/>
      <c r="TYD212"/>
      <c r="TYE212"/>
      <c r="TYF212"/>
      <c r="TYG212"/>
      <c r="TYH212"/>
      <c r="TYI212"/>
      <c r="TYJ212"/>
      <c r="TYK212"/>
      <c r="TYL212"/>
      <c r="TYM212"/>
      <c r="TYN212"/>
      <c r="TYO212"/>
      <c r="TYP212"/>
      <c r="TYQ212"/>
      <c r="TYR212"/>
      <c r="TYS212"/>
      <c r="TYT212"/>
      <c r="TYU212"/>
      <c r="TYV212"/>
      <c r="TYW212"/>
      <c r="TYX212"/>
      <c r="TYY212"/>
      <c r="TYZ212"/>
      <c r="TZA212"/>
      <c r="TZB212"/>
      <c r="TZC212"/>
      <c r="TZD212"/>
      <c r="TZE212"/>
      <c r="TZF212"/>
      <c r="TZG212"/>
      <c r="TZH212"/>
      <c r="TZI212"/>
      <c r="TZJ212"/>
      <c r="TZK212"/>
      <c r="TZL212"/>
      <c r="TZM212"/>
      <c r="TZN212"/>
      <c r="TZO212"/>
      <c r="TZP212"/>
      <c r="TZQ212"/>
      <c r="TZR212"/>
      <c r="TZS212"/>
      <c r="TZT212"/>
      <c r="TZU212"/>
      <c r="TZV212"/>
      <c r="TZW212"/>
      <c r="TZX212"/>
      <c r="TZY212"/>
      <c r="TZZ212"/>
      <c r="UAA212"/>
      <c r="UAB212"/>
      <c r="UAC212"/>
      <c r="UAD212"/>
      <c r="UAE212"/>
      <c r="UAF212"/>
      <c r="UAG212"/>
      <c r="UAH212"/>
      <c r="UAI212"/>
      <c r="UAJ212"/>
      <c r="UAK212"/>
      <c r="UAL212"/>
      <c r="UAM212"/>
      <c r="UAN212"/>
      <c r="UAO212"/>
      <c r="UAP212"/>
      <c r="UAQ212"/>
      <c r="UAR212"/>
      <c r="UAS212"/>
      <c r="UAT212"/>
      <c r="UAU212"/>
      <c r="UAV212"/>
      <c r="UAW212"/>
      <c r="UAX212"/>
      <c r="UAY212"/>
      <c r="UAZ212"/>
      <c r="UBA212"/>
      <c r="UBB212"/>
      <c r="UBC212"/>
      <c r="UBD212"/>
      <c r="UBE212"/>
      <c r="UBF212"/>
      <c r="UBG212"/>
      <c r="UBH212"/>
      <c r="UBI212"/>
      <c r="UBJ212"/>
      <c r="UBK212"/>
      <c r="UBL212"/>
      <c r="UBM212"/>
      <c r="UBN212"/>
      <c r="UBO212"/>
      <c r="UBP212"/>
      <c r="UBQ212"/>
      <c r="UBR212"/>
      <c r="UBS212"/>
      <c r="UBT212"/>
      <c r="UBU212"/>
      <c r="UBV212"/>
      <c r="UBW212"/>
      <c r="UBX212"/>
      <c r="UBY212"/>
      <c r="UBZ212"/>
      <c r="UCA212"/>
      <c r="UCB212"/>
      <c r="UCC212"/>
      <c r="UCD212"/>
      <c r="UCE212"/>
      <c r="UCF212"/>
      <c r="UCG212"/>
      <c r="UCH212"/>
      <c r="UCI212"/>
      <c r="UCJ212"/>
      <c r="UCK212"/>
      <c r="UCL212"/>
      <c r="UCM212"/>
      <c r="UCN212"/>
      <c r="UCO212"/>
      <c r="UCP212"/>
      <c r="UCQ212"/>
      <c r="UCR212"/>
      <c r="UCS212"/>
      <c r="UCT212"/>
      <c r="UCU212"/>
      <c r="UCV212"/>
      <c r="UCW212"/>
      <c r="UCX212"/>
      <c r="UCY212"/>
      <c r="UCZ212"/>
      <c r="UDA212"/>
      <c r="UDB212"/>
      <c r="UDC212"/>
      <c r="UDD212"/>
      <c r="UDE212"/>
      <c r="UDF212"/>
      <c r="UDG212"/>
      <c r="UDH212"/>
      <c r="UDI212"/>
      <c r="UDJ212"/>
      <c r="UDK212"/>
      <c r="UDL212"/>
      <c r="UDM212"/>
      <c r="UDN212"/>
      <c r="UDO212"/>
      <c r="UDP212"/>
      <c r="UDQ212"/>
      <c r="UDR212"/>
      <c r="UDS212"/>
      <c r="UDT212"/>
      <c r="UDU212"/>
      <c r="UDV212"/>
      <c r="UDW212"/>
      <c r="UDX212"/>
      <c r="UDY212"/>
      <c r="UDZ212"/>
      <c r="UEA212"/>
      <c r="UEB212"/>
      <c r="UEC212"/>
      <c r="UED212"/>
      <c r="UEE212"/>
      <c r="UEF212"/>
      <c r="UEG212"/>
      <c r="UEH212"/>
      <c r="UEI212"/>
      <c r="UEJ212"/>
      <c r="UEK212"/>
      <c r="UEL212"/>
      <c r="UEM212"/>
      <c r="UEN212"/>
      <c r="UEO212"/>
      <c r="UEP212"/>
      <c r="UEQ212"/>
      <c r="UER212"/>
      <c r="UES212"/>
      <c r="UET212"/>
      <c r="UEU212"/>
      <c r="UEV212"/>
      <c r="UEW212"/>
      <c r="UEX212"/>
      <c r="UEY212"/>
      <c r="UEZ212"/>
      <c r="UFA212"/>
      <c r="UFB212"/>
      <c r="UFC212"/>
      <c r="UFD212"/>
      <c r="UFE212"/>
      <c r="UFF212"/>
      <c r="UFG212"/>
      <c r="UFH212"/>
      <c r="UFI212"/>
      <c r="UFJ212"/>
      <c r="UFK212"/>
      <c r="UFL212"/>
      <c r="UFM212"/>
      <c r="UFN212"/>
      <c r="UFO212"/>
      <c r="UFP212"/>
      <c r="UFQ212"/>
      <c r="UFR212"/>
      <c r="UFS212"/>
      <c r="UFT212"/>
      <c r="UFU212"/>
      <c r="UFV212"/>
      <c r="UFW212"/>
      <c r="UFX212"/>
      <c r="UFY212"/>
      <c r="UFZ212"/>
      <c r="UGA212"/>
      <c r="UGB212"/>
      <c r="UGC212"/>
      <c r="UGD212"/>
      <c r="UGE212"/>
      <c r="UGF212"/>
      <c r="UGG212"/>
      <c r="UGH212"/>
      <c r="UGI212"/>
      <c r="UGJ212"/>
      <c r="UGK212"/>
      <c r="UGL212"/>
      <c r="UGM212"/>
      <c r="UGN212"/>
      <c r="UGO212"/>
      <c r="UGP212"/>
      <c r="UGQ212"/>
      <c r="UGR212"/>
      <c r="UGS212"/>
      <c r="UGT212"/>
      <c r="UGU212"/>
      <c r="UGV212"/>
      <c r="UGW212"/>
      <c r="UGX212"/>
      <c r="UGY212"/>
      <c r="UGZ212"/>
      <c r="UHA212"/>
      <c r="UHB212"/>
      <c r="UHC212"/>
      <c r="UHD212"/>
      <c r="UHE212"/>
      <c r="UHF212"/>
      <c r="UHG212"/>
      <c r="UHH212"/>
      <c r="UHI212"/>
      <c r="UHJ212"/>
      <c r="UHK212"/>
      <c r="UHL212"/>
      <c r="UHM212"/>
      <c r="UHN212"/>
      <c r="UHO212"/>
      <c r="UHP212"/>
      <c r="UHQ212"/>
      <c r="UHR212"/>
      <c r="UHS212"/>
      <c r="UHT212"/>
      <c r="UHU212"/>
      <c r="UHV212"/>
      <c r="UHW212"/>
      <c r="UHX212"/>
      <c r="UHY212"/>
      <c r="UHZ212"/>
      <c r="UIA212"/>
      <c r="UIB212"/>
      <c r="UIC212"/>
      <c r="UID212"/>
      <c r="UIE212"/>
      <c r="UIF212"/>
      <c r="UIG212"/>
      <c r="UIH212"/>
      <c r="UII212"/>
      <c r="UIJ212"/>
      <c r="UIK212"/>
      <c r="UIL212"/>
      <c r="UIM212"/>
      <c r="UIN212"/>
      <c r="UIO212"/>
      <c r="UIP212"/>
      <c r="UIQ212"/>
      <c r="UIR212"/>
      <c r="UIS212"/>
      <c r="UIT212"/>
      <c r="UIU212"/>
      <c r="UIV212"/>
      <c r="UIW212"/>
      <c r="UIX212"/>
      <c r="UIY212"/>
      <c r="UIZ212"/>
      <c r="UJA212"/>
      <c r="UJB212"/>
      <c r="UJC212"/>
      <c r="UJD212"/>
      <c r="UJE212"/>
      <c r="UJF212"/>
      <c r="UJG212"/>
      <c r="UJH212"/>
      <c r="UJI212"/>
      <c r="UJJ212"/>
      <c r="UJK212"/>
      <c r="UJL212"/>
      <c r="UJM212"/>
      <c r="UJN212"/>
      <c r="UJO212"/>
      <c r="UJP212"/>
      <c r="UJQ212"/>
      <c r="UJR212"/>
      <c r="UJS212"/>
      <c r="UJT212"/>
      <c r="UJU212"/>
      <c r="UJV212"/>
      <c r="UJW212"/>
      <c r="UJX212"/>
      <c r="UJY212"/>
      <c r="UJZ212"/>
      <c r="UKA212"/>
      <c r="UKB212"/>
      <c r="UKC212"/>
      <c r="UKD212"/>
      <c r="UKE212"/>
      <c r="UKF212"/>
      <c r="UKG212"/>
      <c r="UKH212"/>
      <c r="UKI212"/>
      <c r="UKJ212"/>
      <c r="UKK212"/>
      <c r="UKL212"/>
      <c r="UKM212"/>
      <c r="UKN212"/>
      <c r="UKO212"/>
      <c r="UKP212"/>
      <c r="UKQ212"/>
      <c r="UKR212"/>
      <c r="UKS212"/>
      <c r="UKT212"/>
      <c r="UKU212"/>
      <c r="UKV212"/>
      <c r="UKW212"/>
      <c r="UKX212"/>
      <c r="UKY212"/>
      <c r="UKZ212"/>
      <c r="ULA212"/>
      <c r="ULB212"/>
      <c r="ULC212"/>
      <c r="ULD212"/>
      <c r="ULE212"/>
      <c r="ULF212"/>
      <c r="ULG212"/>
      <c r="ULH212"/>
      <c r="ULI212"/>
      <c r="ULJ212"/>
      <c r="ULK212"/>
      <c r="ULL212"/>
      <c r="ULM212"/>
      <c r="ULN212"/>
      <c r="ULO212"/>
      <c r="ULP212"/>
      <c r="ULQ212"/>
      <c r="ULR212"/>
      <c r="ULS212"/>
      <c r="ULT212"/>
      <c r="ULU212"/>
      <c r="ULV212"/>
      <c r="ULW212"/>
      <c r="ULX212"/>
      <c r="ULY212"/>
      <c r="ULZ212"/>
      <c r="UMA212"/>
      <c r="UMB212"/>
      <c r="UMC212"/>
      <c r="UMD212"/>
      <c r="UME212"/>
      <c r="UMF212"/>
      <c r="UMG212"/>
      <c r="UMH212"/>
      <c r="UMI212"/>
      <c r="UMJ212"/>
      <c r="UMK212"/>
      <c r="UML212"/>
      <c r="UMM212"/>
      <c r="UMN212"/>
      <c r="UMO212"/>
      <c r="UMP212"/>
      <c r="UMQ212"/>
      <c r="UMR212"/>
      <c r="UMS212"/>
      <c r="UMT212"/>
      <c r="UMU212"/>
      <c r="UMV212"/>
      <c r="UMW212"/>
      <c r="UMX212"/>
      <c r="UMY212"/>
      <c r="UMZ212"/>
      <c r="UNA212"/>
      <c r="UNB212"/>
      <c r="UNC212"/>
      <c r="UND212"/>
      <c r="UNE212"/>
      <c r="UNF212"/>
      <c r="UNG212"/>
      <c r="UNH212"/>
      <c r="UNI212"/>
      <c r="UNJ212"/>
      <c r="UNK212"/>
      <c r="UNL212"/>
      <c r="UNM212"/>
      <c r="UNN212"/>
      <c r="UNO212"/>
      <c r="UNP212"/>
      <c r="UNQ212"/>
      <c r="UNR212"/>
      <c r="UNS212"/>
      <c r="UNT212"/>
      <c r="UNU212"/>
      <c r="UNV212"/>
      <c r="UNW212"/>
      <c r="UNX212"/>
      <c r="UNY212"/>
      <c r="UNZ212"/>
      <c r="UOA212"/>
      <c r="UOB212"/>
      <c r="UOC212"/>
      <c r="UOD212"/>
      <c r="UOE212"/>
      <c r="UOF212"/>
      <c r="UOG212"/>
      <c r="UOH212"/>
      <c r="UOI212"/>
      <c r="UOJ212"/>
      <c r="UOK212"/>
      <c r="UOL212"/>
      <c r="UOM212"/>
      <c r="UON212"/>
      <c r="UOO212"/>
      <c r="UOP212"/>
      <c r="UOQ212"/>
      <c r="UOR212"/>
      <c r="UOS212"/>
      <c r="UOT212"/>
      <c r="UOU212"/>
      <c r="UOV212"/>
      <c r="UOW212"/>
      <c r="UOX212"/>
      <c r="UOY212"/>
      <c r="UOZ212"/>
      <c r="UPA212"/>
      <c r="UPB212"/>
      <c r="UPC212"/>
      <c r="UPD212"/>
      <c r="UPE212"/>
      <c r="UPF212"/>
      <c r="UPG212"/>
      <c r="UPH212"/>
      <c r="UPI212"/>
      <c r="UPJ212"/>
      <c r="UPK212"/>
      <c r="UPL212"/>
      <c r="UPM212"/>
      <c r="UPN212"/>
      <c r="UPO212"/>
      <c r="UPP212"/>
      <c r="UPQ212"/>
      <c r="UPR212"/>
      <c r="UPS212"/>
      <c r="UPT212"/>
      <c r="UPU212"/>
      <c r="UPV212"/>
      <c r="UPW212"/>
      <c r="UPX212"/>
      <c r="UPY212"/>
      <c r="UPZ212"/>
      <c r="UQA212"/>
      <c r="UQB212"/>
      <c r="UQC212"/>
      <c r="UQD212"/>
      <c r="UQE212"/>
      <c r="UQF212"/>
      <c r="UQG212"/>
      <c r="UQH212"/>
      <c r="UQI212"/>
      <c r="UQJ212"/>
      <c r="UQK212"/>
      <c r="UQL212"/>
      <c r="UQM212"/>
      <c r="UQN212"/>
      <c r="UQO212"/>
      <c r="UQP212"/>
      <c r="UQQ212"/>
      <c r="UQR212"/>
      <c r="UQS212"/>
      <c r="UQT212"/>
      <c r="UQU212"/>
      <c r="UQV212"/>
      <c r="UQW212"/>
      <c r="UQX212"/>
      <c r="UQY212"/>
      <c r="UQZ212"/>
      <c r="URA212"/>
      <c r="URB212"/>
      <c r="URC212"/>
      <c r="URD212"/>
      <c r="URE212"/>
      <c r="URF212"/>
      <c r="URG212"/>
      <c r="URH212"/>
      <c r="URI212"/>
      <c r="URJ212"/>
      <c r="URK212"/>
      <c r="URL212"/>
      <c r="URM212"/>
      <c r="URN212"/>
      <c r="URO212"/>
      <c r="URP212"/>
      <c r="URQ212"/>
      <c r="URR212"/>
      <c r="URS212"/>
      <c r="URT212"/>
      <c r="URU212"/>
      <c r="URV212"/>
      <c r="URW212"/>
      <c r="URX212"/>
      <c r="URY212"/>
      <c r="URZ212"/>
      <c r="USA212"/>
      <c r="USB212"/>
      <c r="USC212"/>
      <c r="USD212"/>
      <c r="USE212"/>
      <c r="USF212"/>
      <c r="USG212"/>
      <c r="USH212"/>
      <c r="USI212"/>
      <c r="USJ212"/>
      <c r="USK212"/>
      <c r="USL212"/>
      <c r="USM212"/>
      <c r="USN212"/>
      <c r="USO212"/>
      <c r="USP212"/>
      <c r="USQ212"/>
      <c r="USR212"/>
      <c r="USS212"/>
      <c r="UST212"/>
      <c r="USU212"/>
      <c r="USV212"/>
      <c r="USW212"/>
      <c r="USX212"/>
      <c r="USY212"/>
      <c r="USZ212"/>
      <c r="UTA212"/>
      <c r="UTB212"/>
      <c r="UTC212"/>
      <c r="UTD212"/>
      <c r="UTE212"/>
      <c r="UTF212"/>
      <c r="UTG212"/>
      <c r="UTH212"/>
      <c r="UTI212"/>
      <c r="UTJ212"/>
      <c r="UTK212"/>
      <c r="UTL212"/>
      <c r="UTM212"/>
      <c r="UTN212"/>
      <c r="UTO212"/>
      <c r="UTP212"/>
      <c r="UTQ212"/>
      <c r="UTR212"/>
      <c r="UTS212"/>
      <c r="UTT212"/>
      <c r="UTU212"/>
      <c r="UTV212"/>
      <c r="UTW212"/>
      <c r="UTX212"/>
      <c r="UTY212"/>
      <c r="UTZ212"/>
      <c r="UUA212"/>
      <c r="UUB212"/>
      <c r="UUC212"/>
      <c r="UUD212"/>
      <c r="UUE212"/>
      <c r="UUF212"/>
      <c r="UUG212"/>
      <c r="UUH212"/>
      <c r="UUI212"/>
      <c r="UUJ212"/>
      <c r="UUK212"/>
      <c r="UUL212"/>
      <c r="UUM212"/>
      <c r="UUN212"/>
      <c r="UUO212"/>
      <c r="UUP212"/>
      <c r="UUQ212"/>
      <c r="UUR212"/>
      <c r="UUS212"/>
      <c r="UUT212"/>
      <c r="UUU212"/>
      <c r="UUV212"/>
      <c r="UUW212"/>
      <c r="UUX212"/>
      <c r="UUY212"/>
      <c r="UUZ212"/>
      <c r="UVA212"/>
      <c r="UVB212"/>
      <c r="UVC212"/>
      <c r="UVD212"/>
      <c r="UVE212"/>
      <c r="UVF212"/>
      <c r="UVG212"/>
      <c r="UVH212"/>
      <c r="UVI212"/>
      <c r="UVJ212"/>
      <c r="UVK212"/>
      <c r="UVL212"/>
      <c r="UVM212"/>
      <c r="UVN212"/>
      <c r="UVO212"/>
      <c r="UVP212"/>
      <c r="UVQ212"/>
      <c r="UVR212"/>
      <c r="UVS212"/>
      <c r="UVT212"/>
      <c r="UVU212"/>
      <c r="UVV212"/>
      <c r="UVW212"/>
      <c r="UVX212"/>
      <c r="UVY212"/>
      <c r="UVZ212"/>
      <c r="UWA212"/>
      <c r="UWB212"/>
      <c r="UWC212"/>
      <c r="UWD212"/>
      <c r="UWE212"/>
      <c r="UWF212"/>
      <c r="UWG212"/>
      <c r="UWH212"/>
      <c r="UWI212"/>
      <c r="UWJ212"/>
      <c r="UWK212"/>
      <c r="UWL212"/>
      <c r="UWM212"/>
      <c r="UWN212"/>
      <c r="UWO212"/>
      <c r="UWP212"/>
      <c r="UWQ212"/>
      <c r="UWR212"/>
      <c r="UWS212"/>
      <c r="UWT212"/>
      <c r="UWU212"/>
      <c r="UWV212"/>
      <c r="UWW212"/>
      <c r="UWX212"/>
      <c r="UWY212"/>
      <c r="UWZ212"/>
      <c r="UXA212"/>
      <c r="UXB212"/>
      <c r="UXC212"/>
      <c r="UXD212"/>
      <c r="UXE212"/>
      <c r="UXF212"/>
      <c r="UXG212"/>
      <c r="UXH212"/>
      <c r="UXI212"/>
      <c r="UXJ212"/>
      <c r="UXK212"/>
      <c r="UXL212"/>
      <c r="UXM212"/>
      <c r="UXN212"/>
      <c r="UXO212"/>
      <c r="UXP212"/>
      <c r="UXQ212"/>
      <c r="UXR212"/>
      <c r="UXS212"/>
      <c r="UXT212"/>
      <c r="UXU212"/>
      <c r="UXV212"/>
      <c r="UXW212"/>
      <c r="UXX212"/>
      <c r="UXY212"/>
      <c r="UXZ212"/>
      <c r="UYA212"/>
      <c r="UYB212"/>
      <c r="UYC212"/>
      <c r="UYD212"/>
      <c r="UYE212"/>
      <c r="UYF212"/>
      <c r="UYG212"/>
      <c r="UYH212"/>
      <c r="UYI212"/>
      <c r="UYJ212"/>
      <c r="UYK212"/>
      <c r="UYL212"/>
      <c r="UYM212"/>
      <c r="UYN212"/>
      <c r="UYO212"/>
      <c r="UYP212"/>
      <c r="UYQ212"/>
      <c r="UYR212"/>
      <c r="UYS212"/>
      <c r="UYT212"/>
      <c r="UYU212"/>
      <c r="UYV212"/>
      <c r="UYW212"/>
      <c r="UYX212"/>
      <c r="UYY212"/>
      <c r="UYZ212"/>
      <c r="UZA212"/>
      <c r="UZB212"/>
      <c r="UZC212"/>
      <c r="UZD212"/>
      <c r="UZE212"/>
      <c r="UZF212"/>
      <c r="UZG212"/>
      <c r="UZH212"/>
      <c r="UZI212"/>
      <c r="UZJ212"/>
      <c r="UZK212"/>
      <c r="UZL212"/>
      <c r="UZM212"/>
      <c r="UZN212"/>
      <c r="UZO212"/>
      <c r="UZP212"/>
      <c r="UZQ212"/>
      <c r="UZR212"/>
      <c r="UZS212"/>
      <c r="UZT212"/>
      <c r="UZU212"/>
      <c r="UZV212"/>
      <c r="UZW212"/>
      <c r="UZX212"/>
      <c r="UZY212"/>
      <c r="UZZ212"/>
      <c r="VAA212"/>
      <c r="VAB212"/>
      <c r="VAC212"/>
      <c r="VAD212"/>
      <c r="VAE212"/>
      <c r="VAF212"/>
      <c r="VAG212"/>
      <c r="VAH212"/>
      <c r="VAI212"/>
      <c r="VAJ212"/>
      <c r="VAK212"/>
      <c r="VAL212"/>
      <c r="VAM212"/>
      <c r="VAN212"/>
      <c r="VAO212"/>
      <c r="VAP212"/>
      <c r="VAQ212"/>
      <c r="VAR212"/>
      <c r="VAS212"/>
      <c r="VAT212"/>
      <c r="VAU212"/>
      <c r="VAV212"/>
      <c r="VAW212"/>
      <c r="VAX212"/>
      <c r="VAY212"/>
      <c r="VAZ212"/>
      <c r="VBA212"/>
      <c r="VBB212"/>
      <c r="VBC212"/>
      <c r="VBD212"/>
      <c r="VBE212"/>
      <c r="VBF212"/>
      <c r="VBG212"/>
      <c r="VBH212"/>
      <c r="VBI212"/>
      <c r="VBJ212"/>
      <c r="VBK212"/>
      <c r="VBL212"/>
      <c r="VBM212"/>
      <c r="VBN212"/>
      <c r="VBO212"/>
      <c r="VBP212"/>
      <c r="VBQ212"/>
      <c r="VBR212"/>
      <c r="VBS212"/>
      <c r="VBT212"/>
      <c r="VBU212"/>
      <c r="VBV212"/>
      <c r="VBW212"/>
      <c r="VBX212"/>
      <c r="VBY212"/>
      <c r="VBZ212"/>
      <c r="VCA212"/>
      <c r="VCB212"/>
      <c r="VCC212"/>
      <c r="VCD212"/>
      <c r="VCE212"/>
      <c r="VCF212"/>
      <c r="VCG212"/>
      <c r="VCH212"/>
      <c r="VCI212"/>
      <c r="VCJ212"/>
      <c r="VCK212"/>
      <c r="VCL212"/>
      <c r="VCM212"/>
      <c r="VCN212"/>
      <c r="VCO212"/>
      <c r="VCP212"/>
      <c r="VCQ212"/>
      <c r="VCR212"/>
      <c r="VCS212"/>
      <c r="VCT212"/>
      <c r="VCU212"/>
      <c r="VCV212"/>
      <c r="VCW212"/>
      <c r="VCX212"/>
      <c r="VCY212"/>
      <c r="VCZ212"/>
      <c r="VDA212"/>
      <c r="VDB212"/>
      <c r="VDC212"/>
      <c r="VDD212"/>
      <c r="VDE212"/>
      <c r="VDF212"/>
      <c r="VDG212"/>
      <c r="VDH212"/>
      <c r="VDI212"/>
      <c r="VDJ212"/>
      <c r="VDK212"/>
      <c r="VDL212"/>
      <c r="VDM212"/>
      <c r="VDN212"/>
      <c r="VDO212"/>
      <c r="VDP212"/>
      <c r="VDQ212"/>
      <c r="VDR212"/>
      <c r="VDS212"/>
      <c r="VDT212"/>
      <c r="VDU212"/>
      <c r="VDV212"/>
      <c r="VDW212"/>
      <c r="VDX212"/>
      <c r="VDY212"/>
      <c r="VDZ212"/>
      <c r="VEA212"/>
      <c r="VEB212"/>
      <c r="VEC212"/>
      <c r="VED212"/>
      <c r="VEE212"/>
      <c r="VEF212"/>
      <c r="VEG212"/>
      <c r="VEH212"/>
      <c r="VEI212"/>
      <c r="VEJ212"/>
      <c r="VEK212"/>
      <c r="VEL212"/>
      <c r="VEM212"/>
      <c r="VEN212"/>
      <c r="VEO212"/>
      <c r="VEP212"/>
      <c r="VEQ212"/>
      <c r="VER212"/>
      <c r="VES212"/>
      <c r="VET212"/>
      <c r="VEU212"/>
      <c r="VEV212"/>
      <c r="VEW212"/>
      <c r="VEX212"/>
      <c r="VEY212"/>
      <c r="VEZ212"/>
      <c r="VFA212"/>
      <c r="VFB212"/>
      <c r="VFC212"/>
      <c r="VFD212"/>
      <c r="VFE212"/>
      <c r="VFF212"/>
      <c r="VFG212"/>
      <c r="VFH212"/>
      <c r="VFI212"/>
      <c r="VFJ212"/>
      <c r="VFK212"/>
      <c r="VFL212"/>
      <c r="VFM212"/>
      <c r="VFN212"/>
      <c r="VFO212"/>
      <c r="VFP212"/>
      <c r="VFQ212"/>
      <c r="VFR212"/>
      <c r="VFS212"/>
      <c r="VFT212"/>
      <c r="VFU212"/>
      <c r="VFV212"/>
      <c r="VFW212"/>
      <c r="VFX212"/>
      <c r="VFY212"/>
      <c r="VFZ212"/>
      <c r="VGA212"/>
      <c r="VGB212"/>
      <c r="VGC212"/>
      <c r="VGD212"/>
      <c r="VGE212"/>
      <c r="VGF212"/>
      <c r="VGG212"/>
      <c r="VGH212"/>
      <c r="VGI212"/>
      <c r="VGJ212"/>
      <c r="VGK212"/>
      <c r="VGL212"/>
      <c r="VGM212"/>
      <c r="VGN212"/>
      <c r="VGO212"/>
      <c r="VGP212"/>
      <c r="VGQ212"/>
      <c r="VGR212"/>
      <c r="VGS212"/>
      <c r="VGT212"/>
      <c r="VGU212"/>
      <c r="VGV212"/>
      <c r="VGW212"/>
      <c r="VGX212"/>
      <c r="VGY212"/>
      <c r="VGZ212"/>
      <c r="VHA212"/>
      <c r="VHB212"/>
      <c r="VHC212"/>
      <c r="VHD212"/>
      <c r="VHE212"/>
      <c r="VHF212"/>
      <c r="VHG212"/>
      <c r="VHH212"/>
      <c r="VHI212"/>
      <c r="VHJ212"/>
      <c r="VHK212"/>
      <c r="VHL212"/>
      <c r="VHM212"/>
      <c r="VHN212"/>
      <c r="VHO212"/>
      <c r="VHP212"/>
      <c r="VHQ212"/>
      <c r="VHR212"/>
      <c r="VHS212"/>
      <c r="VHT212"/>
      <c r="VHU212"/>
      <c r="VHV212"/>
      <c r="VHW212"/>
      <c r="VHX212"/>
      <c r="VHY212"/>
      <c r="VHZ212"/>
      <c r="VIA212"/>
      <c r="VIB212"/>
      <c r="VIC212"/>
      <c r="VID212"/>
      <c r="VIE212"/>
      <c r="VIF212"/>
      <c r="VIG212"/>
      <c r="VIH212"/>
      <c r="VII212"/>
      <c r="VIJ212"/>
      <c r="VIK212"/>
      <c r="VIL212"/>
      <c r="VIM212"/>
      <c r="VIN212"/>
      <c r="VIO212"/>
      <c r="VIP212"/>
      <c r="VIQ212"/>
      <c r="VIR212"/>
      <c r="VIS212"/>
      <c r="VIT212"/>
      <c r="VIU212"/>
      <c r="VIV212"/>
      <c r="VIW212"/>
      <c r="VIX212"/>
      <c r="VIY212"/>
      <c r="VIZ212"/>
      <c r="VJA212"/>
      <c r="VJB212"/>
      <c r="VJC212"/>
      <c r="VJD212"/>
      <c r="VJE212"/>
      <c r="VJF212"/>
      <c r="VJG212"/>
      <c r="VJH212"/>
      <c r="VJI212"/>
      <c r="VJJ212"/>
      <c r="VJK212"/>
      <c r="VJL212"/>
      <c r="VJM212"/>
      <c r="VJN212"/>
      <c r="VJO212"/>
      <c r="VJP212"/>
      <c r="VJQ212"/>
      <c r="VJR212"/>
      <c r="VJS212"/>
      <c r="VJT212"/>
      <c r="VJU212"/>
      <c r="VJV212"/>
      <c r="VJW212"/>
      <c r="VJX212"/>
      <c r="VJY212"/>
      <c r="VJZ212"/>
      <c r="VKA212"/>
      <c r="VKB212"/>
      <c r="VKC212"/>
      <c r="VKD212"/>
      <c r="VKE212"/>
      <c r="VKF212"/>
      <c r="VKG212"/>
      <c r="VKH212"/>
      <c r="VKI212"/>
      <c r="VKJ212"/>
      <c r="VKK212"/>
      <c r="VKL212"/>
      <c r="VKM212"/>
      <c r="VKN212"/>
      <c r="VKO212"/>
      <c r="VKP212"/>
      <c r="VKQ212"/>
      <c r="VKR212"/>
      <c r="VKS212"/>
      <c r="VKT212"/>
      <c r="VKU212"/>
      <c r="VKV212"/>
      <c r="VKW212"/>
      <c r="VKX212"/>
      <c r="VKY212"/>
      <c r="VKZ212"/>
      <c r="VLA212"/>
      <c r="VLB212"/>
      <c r="VLC212"/>
      <c r="VLD212"/>
      <c r="VLE212"/>
      <c r="VLF212"/>
      <c r="VLG212"/>
      <c r="VLH212"/>
      <c r="VLI212"/>
      <c r="VLJ212"/>
      <c r="VLK212"/>
      <c r="VLL212"/>
      <c r="VLM212"/>
      <c r="VLN212"/>
      <c r="VLO212"/>
      <c r="VLP212"/>
      <c r="VLQ212"/>
      <c r="VLR212"/>
      <c r="VLS212"/>
      <c r="VLT212"/>
      <c r="VLU212"/>
      <c r="VLV212"/>
      <c r="VLW212"/>
      <c r="VLX212"/>
      <c r="VLY212"/>
      <c r="VLZ212"/>
      <c r="VMA212"/>
      <c r="VMB212"/>
      <c r="VMC212"/>
      <c r="VMD212"/>
      <c r="VME212"/>
      <c r="VMF212"/>
      <c r="VMG212"/>
      <c r="VMH212"/>
      <c r="VMI212"/>
      <c r="VMJ212"/>
      <c r="VMK212"/>
      <c r="VML212"/>
      <c r="VMM212"/>
      <c r="VMN212"/>
      <c r="VMO212"/>
      <c r="VMP212"/>
      <c r="VMQ212"/>
      <c r="VMR212"/>
      <c r="VMS212"/>
      <c r="VMT212"/>
      <c r="VMU212"/>
      <c r="VMV212"/>
      <c r="VMW212"/>
      <c r="VMX212"/>
      <c r="VMY212"/>
      <c r="VMZ212"/>
      <c r="VNA212"/>
      <c r="VNB212"/>
      <c r="VNC212"/>
      <c r="VND212"/>
      <c r="VNE212"/>
      <c r="VNF212"/>
      <c r="VNG212"/>
      <c r="VNH212"/>
      <c r="VNI212"/>
      <c r="VNJ212"/>
      <c r="VNK212"/>
      <c r="VNL212"/>
      <c r="VNM212"/>
      <c r="VNN212"/>
      <c r="VNO212"/>
      <c r="VNP212"/>
      <c r="VNQ212"/>
      <c r="VNR212"/>
      <c r="VNS212"/>
      <c r="VNT212"/>
      <c r="VNU212"/>
      <c r="VNV212"/>
      <c r="VNW212"/>
      <c r="VNX212"/>
      <c r="VNY212"/>
      <c r="VNZ212"/>
      <c r="VOA212"/>
      <c r="VOB212"/>
      <c r="VOC212"/>
      <c r="VOD212"/>
      <c r="VOE212"/>
      <c r="VOF212"/>
      <c r="VOG212"/>
      <c r="VOH212"/>
      <c r="VOI212"/>
      <c r="VOJ212"/>
      <c r="VOK212"/>
      <c r="VOL212"/>
      <c r="VOM212"/>
      <c r="VON212"/>
      <c r="VOO212"/>
      <c r="VOP212"/>
      <c r="VOQ212"/>
      <c r="VOR212"/>
      <c r="VOS212"/>
      <c r="VOT212"/>
      <c r="VOU212"/>
      <c r="VOV212"/>
      <c r="VOW212"/>
      <c r="VOX212"/>
      <c r="VOY212"/>
      <c r="VOZ212"/>
      <c r="VPA212"/>
      <c r="VPB212"/>
      <c r="VPC212"/>
      <c r="VPD212"/>
      <c r="VPE212"/>
      <c r="VPF212"/>
      <c r="VPG212"/>
      <c r="VPH212"/>
      <c r="VPI212"/>
      <c r="VPJ212"/>
      <c r="VPK212"/>
      <c r="VPL212"/>
      <c r="VPM212"/>
      <c r="VPN212"/>
      <c r="VPO212"/>
      <c r="VPP212"/>
      <c r="VPQ212"/>
      <c r="VPR212"/>
      <c r="VPS212"/>
      <c r="VPT212"/>
      <c r="VPU212"/>
      <c r="VPV212"/>
      <c r="VPW212"/>
      <c r="VPX212"/>
      <c r="VPY212"/>
      <c r="VPZ212"/>
      <c r="VQA212"/>
      <c r="VQB212"/>
      <c r="VQC212"/>
      <c r="VQD212"/>
      <c r="VQE212"/>
      <c r="VQF212"/>
      <c r="VQG212"/>
      <c r="VQH212"/>
      <c r="VQI212"/>
      <c r="VQJ212"/>
      <c r="VQK212"/>
      <c r="VQL212"/>
      <c r="VQM212"/>
      <c r="VQN212"/>
      <c r="VQO212"/>
      <c r="VQP212"/>
      <c r="VQQ212"/>
      <c r="VQR212"/>
      <c r="VQS212"/>
      <c r="VQT212"/>
      <c r="VQU212"/>
      <c r="VQV212"/>
      <c r="VQW212"/>
      <c r="VQX212"/>
      <c r="VQY212"/>
      <c r="VQZ212"/>
      <c r="VRA212"/>
      <c r="VRB212"/>
      <c r="VRC212"/>
      <c r="VRD212"/>
      <c r="VRE212"/>
      <c r="VRF212"/>
      <c r="VRG212"/>
      <c r="VRH212"/>
      <c r="VRI212"/>
      <c r="VRJ212"/>
      <c r="VRK212"/>
      <c r="VRL212"/>
      <c r="VRM212"/>
      <c r="VRN212"/>
      <c r="VRO212"/>
      <c r="VRP212"/>
      <c r="VRQ212"/>
      <c r="VRR212"/>
      <c r="VRS212"/>
      <c r="VRT212"/>
      <c r="VRU212"/>
      <c r="VRV212"/>
      <c r="VRW212"/>
      <c r="VRX212"/>
      <c r="VRY212"/>
      <c r="VRZ212"/>
      <c r="VSA212"/>
      <c r="VSB212"/>
      <c r="VSC212"/>
      <c r="VSD212"/>
      <c r="VSE212"/>
      <c r="VSF212"/>
      <c r="VSG212"/>
      <c r="VSH212"/>
      <c r="VSI212"/>
      <c r="VSJ212"/>
      <c r="VSK212"/>
      <c r="VSL212"/>
      <c r="VSM212"/>
      <c r="VSN212"/>
      <c r="VSO212"/>
      <c r="VSP212"/>
      <c r="VSQ212"/>
      <c r="VSR212"/>
      <c r="VSS212"/>
      <c r="VST212"/>
      <c r="VSU212"/>
      <c r="VSV212"/>
      <c r="VSW212"/>
      <c r="VSX212"/>
      <c r="VSY212"/>
      <c r="VSZ212"/>
      <c r="VTA212"/>
      <c r="VTB212"/>
      <c r="VTC212"/>
      <c r="VTD212"/>
      <c r="VTE212"/>
      <c r="VTF212"/>
      <c r="VTG212"/>
      <c r="VTH212"/>
      <c r="VTI212"/>
      <c r="VTJ212"/>
      <c r="VTK212"/>
      <c r="VTL212"/>
      <c r="VTM212"/>
      <c r="VTN212"/>
      <c r="VTO212"/>
      <c r="VTP212"/>
      <c r="VTQ212"/>
      <c r="VTR212"/>
      <c r="VTS212"/>
      <c r="VTT212"/>
      <c r="VTU212"/>
      <c r="VTV212"/>
      <c r="VTW212"/>
      <c r="VTX212"/>
      <c r="VTY212"/>
      <c r="VTZ212"/>
      <c r="VUA212"/>
      <c r="VUB212"/>
      <c r="VUC212"/>
      <c r="VUD212"/>
      <c r="VUE212"/>
      <c r="VUF212"/>
      <c r="VUG212"/>
      <c r="VUH212"/>
      <c r="VUI212"/>
      <c r="VUJ212"/>
      <c r="VUK212"/>
      <c r="VUL212"/>
      <c r="VUM212"/>
      <c r="VUN212"/>
      <c r="VUO212"/>
      <c r="VUP212"/>
      <c r="VUQ212"/>
      <c r="VUR212"/>
      <c r="VUS212"/>
      <c r="VUT212"/>
      <c r="VUU212"/>
      <c r="VUV212"/>
      <c r="VUW212"/>
      <c r="VUX212"/>
      <c r="VUY212"/>
      <c r="VUZ212"/>
      <c r="VVA212"/>
      <c r="VVB212"/>
      <c r="VVC212"/>
      <c r="VVD212"/>
      <c r="VVE212"/>
      <c r="VVF212"/>
      <c r="VVG212"/>
      <c r="VVH212"/>
      <c r="VVI212"/>
      <c r="VVJ212"/>
      <c r="VVK212"/>
      <c r="VVL212"/>
      <c r="VVM212"/>
      <c r="VVN212"/>
      <c r="VVO212"/>
      <c r="VVP212"/>
      <c r="VVQ212"/>
      <c r="VVR212"/>
      <c r="VVS212"/>
      <c r="VVT212"/>
      <c r="VVU212"/>
      <c r="VVV212"/>
      <c r="VVW212"/>
      <c r="VVX212"/>
      <c r="VVY212"/>
      <c r="VVZ212"/>
      <c r="VWA212"/>
      <c r="VWB212"/>
      <c r="VWC212"/>
      <c r="VWD212"/>
      <c r="VWE212"/>
      <c r="VWF212"/>
      <c r="VWG212"/>
      <c r="VWH212"/>
      <c r="VWI212"/>
      <c r="VWJ212"/>
      <c r="VWK212"/>
      <c r="VWL212"/>
      <c r="VWM212"/>
      <c r="VWN212"/>
      <c r="VWO212"/>
      <c r="VWP212"/>
      <c r="VWQ212"/>
      <c r="VWR212"/>
      <c r="VWS212"/>
      <c r="VWT212"/>
      <c r="VWU212"/>
      <c r="VWV212"/>
      <c r="VWW212"/>
      <c r="VWX212"/>
      <c r="VWY212"/>
      <c r="VWZ212"/>
      <c r="VXA212"/>
      <c r="VXB212"/>
      <c r="VXC212"/>
      <c r="VXD212"/>
      <c r="VXE212"/>
      <c r="VXF212"/>
      <c r="VXG212"/>
      <c r="VXH212"/>
      <c r="VXI212"/>
      <c r="VXJ212"/>
      <c r="VXK212"/>
      <c r="VXL212"/>
      <c r="VXM212"/>
      <c r="VXN212"/>
      <c r="VXO212"/>
      <c r="VXP212"/>
      <c r="VXQ212"/>
      <c r="VXR212"/>
      <c r="VXS212"/>
      <c r="VXT212"/>
      <c r="VXU212"/>
      <c r="VXV212"/>
      <c r="VXW212"/>
      <c r="VXX212"/>
      <c r="VXY212"/>
      <c r="VXZ212"/>
      <c r="VYA212"/>
      <c r="VYB212"/>
      <c r="VYC212"/>
      <c r="VYD212"/>
      <c r="VYE212"/>
      <c r="VYF212"/>
      <c r="VYG212"/>
      <c r="VYH212"/>
      <c r="VYI212"/>
      <c r="VYJ212"/>
      <c r="VYK212"/>
      <c r="VYL212"/>
      <c r="VYM212"/>
      <c r="VYN212"/>
      <c r="VYO212"/>
      <c r="VYP212"/>
      <c r="VYQ212"/>
      <c r="VYR212"/>
      <c r="VYS212"/>
      <c r="VYT212"/>
      <c r="VYU212"/>
      <c r="VYV212"/>
      <c r="VYW212"/>
      <c r="VYX212"/>
      <c r="VYY212"/>
      <c r="VYZ212"/>
      <c r="VZA212"/>
      <c r="VZB212"/>
      <c r="VZC212"/>
      <c r="VZD212"/>
      <c r="VZE212"/>
      <c r="VZF212"/>
      <c r="VZG212"/>
      <c r="VZH212"/>
      <c r="VZI212"/>
      <c r="VZJ212"/>
      <c r="VZK212"/>
      <c r="VZL212"/>
      <c r="VZM212"/>
      <c r="VZN212"/>
      <c r="VZO212"/>
      <c r="VZP212"/>
      <c r="VZQ212"/>
      <c r="VZR212"/>
      <c r="VZS212"/>
      <c r="VZT212"/>
      <c r="VZU212"/>
      <c r="VZV212"/>
      <c r="VZW212"/>
      <c r="VZX212"/>
      <c r="VZY212"/>
      <c r="VZZ212"/>
      <c r="WAA212"/>
      <c r="WAB212"/>
      <c r="WAC212"/>
      <c r="WAD212"/>
      <c r="WAE212"/>
      <c r="WAF212"/>
      <c r="WAG212"/>
      <c r="WAH212"/>
      <c r="WAI212"/>
      <c r="WAJ212"/>
      <c r="WAK212"/>
      <c r="WAL212"/>
      <c r="WAM212"/>
      <c r="WAN212"/>
      <c r="WAO212"/>
      <c r="WAP212"/>
      <c r="WAQ212"/>
      <c r="WAR212"/>
      <c r="WAS212"/>
      <c r="WAT212"/>
      <c r="WAU212"/>
      <c r="WAV212"/>
      <c r="WAW212"/>
      <c r="WAX212"/>
      <c r="WAY212"/>
      <c r="WAZ212"/>
      <c r="WBA212"/>
      <c r="WBB212"/>
      <c r="WBC212"/>
      <c r="WBD212"/>
      <c r="WBE212"/>
      <c r="WBF212"/>
      <c r="WBG212"/>
      <c r="WBH212"/>
      <c r="WBI212"/>
      <c r="WBJ212"/>
      <c r="WBK212"/>
      <c r="WBL212"/>
      <c r="WBM212"/>
      <c r="WBN212"/>
      <c r="WBO212"/>
      <c r="WBP212"/>
      <c r="WBQ212"/>
      <c r="WBR212"/>
      <c r="WBS212"/>
      <c r="WBT212"/>
      <c r="WBU212"/>
      <c r="WBV212"/>
      <c r="WBW212"/>
      <c r="WBX212"/>
      <c r="WBY212"/>
      <c r="WBZ212"/>
      <c r="WCA212"/>
      <c r="WCB212"/>
      <c r="WCC212"/>
      <c r="WCD212"/>
      <c r="WCE212"/>
      <c r="WCF212"/>
      <c r="WCG212"/>
      <c r="WCH212"/>
      <c r="WCI212"/>
      <c r="WCJ212"/>
      <c r="WCK212"/>
      <c r="WCL212"/>
      <c r="WCM212"/>
      <c r="WCN212"/>
      <c r="WCO212"/>
      <c r="WCP212"/>
      <c r="WCQ212"/>
      <c r="WCR212"/>
      <c r="WCS212"/>
      <c r="WCT212"/>
      <c r="WCU212"/>
      <c r="WCV212"/>
      <c r="WCW212"/>
      <c r="WCX212"/>
      <c r="WCY212"/>
      <c r="WCZ212"/>
      <c r="WDA212"/>
      <c r="WDB212"/>
      <c r="WDC212"/>
      <c r="WDD212"/>
      <c r="WDE212"/>
      <c r="WDF212"/>
      <c r="WDG212"/>
      <c r="WDH212"/>
      <c r="WDI212"/>
      <c r="WDJ212"/>
      <c r="WDK212"/>
      <c r="WDL212"/>
      <c r="WDM212"/>
      <c r="WDN212"/>
      <c r="WDO212"/>
      <c r="WDP212"/>
      <c r="WDQ212"/>
      <c r="WDR212"/>
      <c r="WDS212"/>
      <c r="WDT212"/>
      <c r="WDU212"/>
      <c r="WDV212"/>
      <c r="WDW212"/>
      <c r="WDX212"/>
      <c r="WDY212"/>
      <c r="WDZ212"/>
      <c r="WEA212"/>
      <c r="WEB212"/>
      <c r="WEC212"/>
      <c r="WED212"/>
      <c r="WEE212"/>
      <c r="WEF212"/>
      <c r="WEG212"/>
      <c r="WEH212"/>
      <c r="WEI212"/>
      <c r="WEJ212"/>
      <c r="WEK212"/>
      <c r="WEL212"/>
      <c r="WEM212"/>
      <c r="WEN212"/>
      <c r="WEO212"/>
      <c r="WEP212"/>
      <c r="WEQ212"/>
      <c r="WER212"/>
      <c r="WES212"/>
      <c r="WET212"/>
      <c r="WEU212"/>
      <c r="WEV212"/>
      <c r="WEW212"/>
      <c r="WEX212"/>
      <c r="WEY212"/>
      <c r="WEZ212"/>
      <c r="WFA212"/>
      <c r="WFB212"/>
      <c r="WFC212"/>
      <c r="WFD212"/>
      <c r="WFE212"/>
      <c r="WFF212"/>
      <c r="WFG212"/>
      <c r="WFH212"/>
      <c r="WFI212"/>
      <c r="WFJ212"/>
      <c r="WFK212"/>
      <c r="WFL212"/>
      <c r="WFM212"/>
      <c r="WFN212"/>
      <c r="WFO212"/>
      <c r="WFP212"/>
      <c r="WFQ212"/>
      <c r="WFR212"/>
      <c r="WFS212"/>
      <c r="WFT212"/>
      <c r="WFU212"/>
      <c r="WFV212"/>
      <c r="WFW212"/>
      <c r="WFX212"/>
      <c r="WFY212"/>
      <c r="WFZ212"/>
      <c r="WGA212"/>
      <c r="WGB212"/>
      <c r="WGC212"/>
      <c r="WGD212"/>
      <c r="WGE212"/>
      <c r="WGF212"/>
      <c r="WGG212"/>
      <c r="WGH212"/>
      <c r="WGI212"/>
      <c r="WGJ212"/>
      <c r="WGK212"/>
      <c r="WGL212"/>
      <c r="WGM212"/>
      <c r="WGN212"/>
      <c r="WGO212"/>
      <c r="WGP212"/>
      <c r="WGQ212"/>
      <c r="WGR212"/>
      <c r="WGS212"/>
      <c r="WGT212"/>
      <c r="WGU212"/>
      <c r="WGV212"/>
      <c r="WGW212"/>
      <c r="WGX212"/>
      <c r="WGY212"/>
      <c r="WGZ212"/>
      <c r="WHA212"/>
      <c r="WHB212"/>
      <c r="WHC212"/>
      <c r="WHD212"/>
      <c r="WHE212"/>
      <c r="WHF212"/>
      <c r="WHG212"/>
      <c r="WHH212"/>
      <c r="WHI212"/>
      <c r="WHJ212"/>
      <c r="WHK212"/>
      <c r="WHL212"/>
      <c r="WHM212"/>
      <c r="WHN212"/>
      <c r="WHO212"/>
      <c r="WHP212"/>
      <c r="WHQ212"/>
      <c r="WHR212"/>
      <c r="WHS212"/>
      <c r="WHT212"/>
      <c r="WHU212"/>
      <c r="WHV212"/>
      <c r="WHW212"/>
      <c r="WHX212"/>
      <c r="WHY212"/>
      <c r="WHZ212"/>
      <c r="WIA212"/>
      <c r="WIB212"/>
      <c r="WIC212"/>
      <c r="WID212"/>
      <c r="WIE212"/>
      <c r="WIF212"/>
      <c r="WIG212"/>
      <c r="WIH212"/>
      <c r="WII212"/>
      <c r="WIJ212"/>
      <c r="WIK212"/>
      <c r="WIL212"/>
      <c r="WIM212"/>
      <c r="WIN212"/>
      <c r="WIO212"/>
      <c r="WIP212"/>
      <c r="WIQ212"/>
      <c r="WIR212"/>
      <c r="WIS212"/>
      <c r="WIT212"/>
      <c r="WIU212"/>
      <c r="WIV212"/>
      <c r="WIW212"/>
      <c r="WIX212"/>
      <c r="WIY212"/>
      <c r="WIZ212"/>
      <c r="WJA212"/>
      <c r="WJB212"/>
      <c r="WJC212"/>
      <c r="WJD212"/>
      <c r="WJE212"/>
      <c r="WJF212"/>
      <c r="WJG212"/>
      <c r="WJH212"/>
      <c r="WJI212"/>
      <c r="WJJ212"/>
      <c r="WJK212"/>
      <c r="WJL212"/>
      <c r="WJM212"/>
      <c r="WJN212"/>
      <c r="WJO212"/>
      <c r="WJP212"/>
      <c r="WJQ212"/>
      <c r="WJR212"/>
      <c r="WJS212"/>
      <c r="WJT212"/>
      <c r="WJU212"/>
      <c r="WJV212"/>
      <c r="WJW212"/>
      <c r="WJX212"/>
      <c r="WJY212"/>
      <c r="WJZ212"/>
      <c r="WKA212"/>
      <c r="WKB212"/>
      <c r="WKC212"/>
      <c r="WKD212"/>
      <c r="WKE212"/>
      <c r="WKF212"/>
      <c r="WKG212"/>
      <c r="WKH212"/>
      <c r="WKI212"/>
      <c r="WKJ212"/>
      <c r="WKK212"/>
      <c r="WKL212"/>
      <c r="WKM212"/>
      <c r="WKN212"/>
      <c r="WKO212"/>
      <c r="WKP212"/>
      <c r="WKQ212"/>
      <c r="WKR212"/>
      <c r="WKS212"/>
      <c r="WKT212"/>
      <c r="WKU212"/>
      <c r="WKV212"/>
      <c r="WKW212"/>
      <c r="WKX212"/>
      <c r="WKY212"/>
      <c r="WKZ212"/>
      <c r="WLA212"/>
      <c r="WLB212"/>
      <c r="WLC212"/>
      <c r="WLD212"/>
      <c r="WLE212"/>
      <c r="WLF212"/>
      <c r="WLG212"/>
      <c r="WLH212"/>
      <c r="WLI212"/>
      <c r="WLJ212"/>
      <c r="WLK212"/>
      <c r="WLL212"/>
      <c r="WLM212"/>
      <c r="WLN212"/>
      <c r="WLO212"/>
      <c r="WLP212"/>
      <c r="WLQ212"/>
      <c r="WLR212"/>
      <c r="WLS212"/>
      <c r="WLT212"/>
      <c r="WLU212"/>
      <c r="WLV212"/>
      <c r="WLW212"/>
      <c r="WLX212"/>
      <c r="WLY212"/>
      <c r="WLZ212"/>
      <c r="WMA212"/>
      <c r="WMB212"/>
      <c r="WMC212"/>
      <c r="WMD212"/>
      <c r="WME212"/>
      <c r="WMF212"/>
      <c r="WMG212"/>
      <c r="WMH212"/>
      <c r="WMI212"/>
      <c r="WMJ212"/>
      <c r="WMK212"/>
      <c r="WML212"/>
      <c r="WMM212"/>
      <c r="WMN212"/>
      <c r="WMO212"/>
      <c r="WMP212"/>
      <c r="WMQ212"/>
      <c r="WMR212"/>
      <c r="WMS212"/>
      <c r="WMT212"/>
      <c r="WMU212"/>
      <c r="WMV212"/>
      <c r="WMW212"/>
      <c r="WMX212"/>
      <c r="WMY212"/>
      <c r="WMZ212"/>
      <c r="WNA212"/>
      <c r="WNB212"/>
      <c r="WNC212"/>
      <c r="WND212"/>
      <c r="WNE212"/>
      <c r="WNF212"/>
      <c r="WNG212"/>
      <c r="WNH212"/>
      <c r="WNI212"/>
      <c r="WNJ212"/>
      <c r="WNK212"/>
      <c r="WNL212"/>
      <c r="WNM212"/>
      <c r="WNN212"/>
      <c r="WNO212"/>
      <c r="WNP212"/>
      <c r="WNQ212"/>
      <c r="WNR212"/>
      <c r="WNS212"/>
      <c r="WNT212"/>
      <c r="WNU212"/>
      <c r="WNV212"/>
      <c r="WNW212"/>
      <c r="WNX212"/>
      <c r="WNY212"/>
      <c r="WNZ212"/>
      <c r="WOA212"/>
      <c r="WOB212"/>
      <c r="WOC212"/>
      <c r="WOD212"/>
      <c r="WOE212"/>
      <c r="WOF212"/>
      <c r="WOG212"/>
      <c r="WOH212"/>
      <c r="WOI212"/>
      <c r="WOJ212"/>
      <c r="WOK212"/>
      <c r="WOL212"/>
      <c r="WOM212"/>
      <c r="WON212"/>
      <c r="WOO212"/>
      <c r="WOP212"/>
      <c r="WOQ212"/>
      <c r="WOR212"/>
      <c r="WOS212"/>
      <c r="WOT212"/>
      <c r="WOU212"/>
      <c r="WOV212"/>
      <c r="WOW212"/>
      <c r="WOX212"/>
      <c r="WOY212"/>
      <c r="WOZ212"/>
      <c r="WPA212"/>
      <c r="WPB212"/>
      <c r="WPC212"/>
      <c r="WPD212"/>
      <c r="WPE212"/>
      <c r="WPF212"/>
      <c r="WPG212"/>
      <c r="WPH212"/>
      <c r="WPI212"/>
      <c r="WPJ212"/>
      <c r="WPK212"/>
      <c r="WPL212"/>
      <c r="WPM212"/>
      <c r="WPN212"/>
      <c r="WPO212"/>
      <c r="WPP212"/>
      <c r="WPQ212"/>
      <c r="WPR212"/>
      <c r="WPS212"/>
      <c r="WPT212"/>
      <c r="WPU212"/>
      <c r="WPV212"/>
      <c r="WPW212"/>
      <c r="WPX212"/>
      <c r="WPY212"/>
      <c r="WPZ212"/>
      <c r="WQA212"/>
      <c r="WQB212"/>
      <c r="WQC212"/>
      <c r="WQD212"/>
      <c r="WQE212"/>
      <c r="WQF212"/>
      <c r="WQG212"/>
      <c r="WQH212"/>
      <c r="WQI212"/>
      <c r="WQJ212"/>
      <c r="WQK212"/>
      <c r="WQL212"/>
      <c r="WQM212"/>
      <c r="WQN212"/>
      <c r="WQO212"/>
      <c r="WQP212"/>
      <c r="WQQ212"/>
      <c r="WQR212"/>
      <c r="WQS212"/>
      <c r="WQT212"/>
      <c r="WQU212"/>
      <c r="WQV212"/>
      <c r="WQW212"/>
      <c r="WQX212"/>
      <c r="WQY212"/>
      <c r="WQZ212"/>
      <c r="WRA212"/>
      <c r="WRB212"/>
      <c r="WRC212"/>
      <c r="WRD212"/>
      <c r="WRE212"/>
      <c r="WRF212"/>
      <c r="WRG212"/>
      <c r="WRH212"/>
      <c r="WRI212"/>
      <c r="WRJ212"/>
      <c r="WRK212"/>
      <c r="WRL212"/>
      <c r="WRM212"/>
      <c r="WRN212"/>
      <c r="WRO212"/>
      <c r="WRP212"/>
      <c r="WRQ212"/>
      <c r="WRR212"/>
      <c r="WRS212"/>
      <c r="WRT212"/>
      <c r="WRU212"/>
      <c r="WRV212"/>
      <c r="WRW212"/>
      <c r="WRX212"/>
      <c r="WRY212"/>
      <c r="WRZ212"/>
      <c r="WSA212"/>
      <c r="WSB212"/>
      <c r="WSC212"/>
      <c r="WSD212"/>
      <c r="WSE212"/>
      <c r="WSF212"/>
      <c r="WSG212"/>
      <c r="WSH212"/>
      <c r="WSI212"/>
      <c r="WSJ212"/>
      <c r="WSK212"/>
      <c r="WSL212"/>
      <c r="WSM212"/>
      <c r="WSN212"/>
      <c r="WSO212"/>
      <c r="WSP212"/>
      <c r="WSQ212"/>
      <c r="WSR212"/>
      <c r="WSS212"/>
      <c r="WST212"/>
      <c r="WSU212"/>
      <c r="WSV212"/>
      <c r="WSW212"/>
      <c r="WSX212"/>
      <c r="WSY212"/>
      <c r="WSZ212"/>
      <c r="WTA212"/>
      <c r="WTB212"/>
      <c r="WTC212"/>
      <c r="WTD212"/>
      <c r="WTE212"/>
      <c r="WTF212"/>
      <c r="WTG212"/>
      <c r="WTH212"/>
      <c r="WTI212"/>
      <c r="WTJ212"/>
      <c r="WTK212"/>
      <c r="WTL212"/>
      <c r="WTM212"/>
      <c r="WTN212"/>
      <c r="WTO212"/>
      <c r="WTP212"/>
      <c r="WTQ212"/>
      <c r="WTR212"/>
      <c r="WTS212"/>
      <c r="WTT212"/>
      <c r="WTU212"/>
      <c r="WTV212"/>
      <c r="WTW212"/>
      <c r="WTX212"/>
      <c r="WTY212"/>
      <c r="WTZ212"/>
      <c r="WUA212"/>
      <c r="WUB212"/>
      <c r="WUC212"/>
      <c r="WUD212"/>
      <c r="WUE212"/>
      <c r="WUF212"/>
      <c r="WUG212"/>
      <c r="WUH212"/>
      <c r="WUI212"/>
      <c r="WUJ212"/>
      <c r="WUK212"/>
      <c r="WUL212"/>
      <c r="WUM212"/>
      <c r="WUN212"/>
      <c r="WUO212"/>
      <c r="WUP212"/>
      <c r="WUQ212"/>
      <c r="WUR212"/>
      <c r="WUS212"/>
      <c r="WUT212"/>
      <c r="WUU212"/>
      <c r="WUV212"/>
      <c r="WUW212"/>
      <c r="WUX212"/>
      <c r="WUY212"/>
      <c r="WUZ212"/>
      <c r="WVA212"/>
      <c r="WVB212"/>
      <c r="WVC212"/>
      <c r="WVD212"/>
      <c r="WVE212"/>
      <c r="WVF212"/>
      <c r="WVG212"/>
      <c r="WVH212"/>
      <c r="WVI212"/>
      <c r="WVJ212"/>
      <c r="WVK212"/>
      <c r="WVL212"/>
      <c r="WVM212"/>
      <c r="WVN212"/>
      <c r="WVO212"/>
      <c r="WVP212"/>
      <c r="WVQ212"/>
      <c r="WVR212"/>
      <c r="WVS212"/>
      <c r="WVT212"/>
      <c r="WVU212"/>
      <c r="WVV212"/>
      <c r="WVW212"/>
      <c r="WVX212"/>
      <c r="WVY212"/>
      <c r="WVZ212"/>
      <c r="WWA212"/>
      <c r="WWB212"/>
      <c r="WWC212"/>
      <c r="WWD212"/>
      <c r="WWE212"/>
      <c r="WWF212"/>
      <c r="WWG212"/>
      <c r="WWH212"/>
      <c r="WWI212"/>
      <c r="WWJ212"/>
      <c r="WWK212"/>
      <c r="WWL212"/>
      <c r="WWM212"/>
      <c r="WWN212"/>
      <c r="WWO212"/>
      <c r="WWP212"/>
      <c r="WWQ212"/>
      <c r="WWR212"/>
      <c r="WWS212"/>
      <c r="WWT212"/>
      <c r="WWU212"/>
      <c r="WWV212"/>
      <c r="WWW212"/>
      <c r="WWX212"/>
      <c r="WWY212"/>
      <c r="WWZ212"/>
      <c r="WXA212"/>
      <c r="WXB212"/>
      <c r="WXC212"/>
      <c r="WXD212"/>
      <c r="WXE212"/>
      <c r="WXF212"/>
      <c r="WXG212"/>
      <c r="WXH212"/>
      <c r="WXI212"/>
      <c r="WXJ212"/>
      <c r="WXK212"/>
      <c r="WXL212"/>
      <c r="WXM212"/>
      <c r="WXN212"/>
      <c r="WXO212"/>
      <c r="WXP212"/>
      <c r="WXQ212"/>
      <c r="WXR212"/>
      <c r="WXS212"/>
      <c r="WXT212"/>
      <c r="WXU212"/>
      <c r="WXV212"/>
      <c r="WXW212"/>
      <c r="WXX212"/>
      <c r="WXY212"/>
      <c r="WXZ212"/>
      <c r="WYA212"/>
      <c r="WYB212"/>
      <c r="WYC212"/>
      <c r="WYD212"/>
      <c r="WYE212"/>
      <c r="WYF212"/>
      <c r="WYG212"/>
      <c r="WYH212"/>
      <c r="WYI212"/>
      <c r="WYJ212"/>
      <c r="WYK212"/>
      <c r="WYL212"/>
      <c r="WYM212"/>
      <c r="WYN212"/>
      <c r="WYO212"/>
      <c r="WYP212"/>
      <c r="WYQ212"/>
      <c r="WYR212"/>
      <c r="WYS212"/>
      <c r="WYT212"/>
      <c r="WYU212"/>
      <c r="WYV212"/>
      <c r="WYW212"/>
      <c r="WYX212"/>
      <c r="WYY212"/>
      <c r="WYZ212"/>
      <c r="WZA212"/>
      <c r="WZB212"/>
      <c r="WZC212"/>
      <c r="WZD212"/>
      <c r="WZE212"/>
      <c r="WZF212"/>
      <c r="WZG212"/>
      <c r="WZH212"/>
      <c r="WZI212"/>
      <c r="WZJ212"/>
      <c r="WZK212"/>
      <c r="WZL212"/>
      <c r="WZM212"/>
      <c r="WZN212"/>
      <c r="WZO212"/>
      <c r="WZP212"/>
      <c r="WZQ212"/>
      <c r="WZR212"/>
      <c r="WZS212"/>
      <c r="WZT212"/>
      <c r="WZU212"/>
      <c r="WZV212"/>
      <c r="WZW212"/>
      <c r="WZX212"/>
      <c r="WZY212"/>
      <c r="WZZ212"/>
      <c r="XAA212"/>
      <c r="XAB212"/>
      <c r="XAC212"/>
      <c r="XAD212"/>
      <c r="XAE212"/>
      <c r="XAF212"/>
      <c r="XAG212"/>
      <c r="XAH212"/>
      <c r="XAI212"/>
      <c r="XAJ212"/>
      <c r="XAK212"/>
      <c r="XAL212"/>
      <c r="XAM212"/>
      <c r="XAN212"/>
      <c r="XAO212"/>
      <c r="XAP212"/>
      <c r="XAQ212"/>
      <c r="XAR212"/>
      <c r="XAS212"/>
      <c r="XAT212"/>
      <c r="XAU212"/>
      <c r="XAV212"/>
      <c r="XAW212"/>
      <c r="XAX212"/>
      <c r="XAY212"/>
      <c r="XAZ212"/>
      <c r="XBA212"/>
      <c r="XBB212"/>
      <c r="XBC212"/>
      <c r="XBD212"/>
      <c r="XBE212"/>
      <c r="XBF212"/>
      <c r="XBG212"/>
      <c r="XBH212"/>
      <c r="XBI212"/>
      <c r="XBJ212"/>
      <c r="XBK212"/>
      <c r="XBL212"/>
      <c r="XBM212"/>
      <c r="XBN212"/>
      <c r="XBO212"/>
      <c r="XBP212"/>
      <c r="XBQ212"/>
      <c r="XBR212"/>
      <c r="XBS212"/>
      <c r="XBT212"/>
      <c r="XBU212"/>
      <c r="XBV212"/>
      <c r="XBW212"/>
      <c r="XBX212"/>
      <c r="XBY212"/>
      <c r="XBZ212"/>
      <c r="XCA212"/>
      <c r="XCB212"/>
      <c r="XCC212"/>
      <c r="XCD212"/>
      <c r="XCE212"/>
      <c r="XCF212"/>
      <c r="XCG212"/>
      <c r="XCH212"/>
      <c r="XCI212"/>
      <c r="XCJ212"/>
      <c r="XCK212"/>
      <c r="XCL212"/>
      <c r="XCM212"/>
      <c r="XCN212"/>
      <c r="XCO212"/>
      <c r="XCP212"/>
      <c r="XCQ212"/>
      <c r="XCR212"/>
      <c r="XCS212"/>
      <c r="XCT212"/>
      <c r="XCU212"/>
      <c r="XCV212"/>
      <c r="XCW212"/>
      <c r="XCX212"/>
      <c r="XCY212"/>
      <c r="XCZ212"/>
      <c r="XDA212"/>
      <c r="XDB212"/>
      <c r="XDC212"/>
      <c r="XDD212"/>
      <c r="XDE212"/>
      <c r="XDF212"/>
      <c r="XDG212"/>
      <c r="XDH212"/>
      <c r="XDI212"/>
      <c r="XDJ212"/>
      <c r="XDK212"/>
      <c r="XDL212"/>
      <c r="XDM212"/>
      <c r="XDN212"/>
      <c r="XDO212"/>
      <c r="XDP212"/>
      <c r="XDQ212"/>
      <c r="XDR212"/>
      <c r="XDS212"/>
      <c r="XDT212"/>
      <c r="XDU212"/>
      <c r="XDV212"/>
      <c r="XDW212"/>
      <c r="XDX212"/>
      <c r="XDY212"/>
      <c r="XDZ212"/>
      <c r="XEA212"/>
      <c r="XEB212"/>
      <c r="XEC212"/>
      <c r="XED212"/>
      <c r="XEE212"/>
      <c r="XEF212"/>
      <c r="XEG212"/>
      <c r="XEH212"/>
      <c r="XEI212"/>
      <c r="XEJ212"/>
      <c r="XEK212"/>
      <c r="XEL212"/>
      <c r="XEM212"/>
      <c r="XEN212"/>
      <c r="XEO212"/>
      <c r="XEP212"/>
      <c r="XEQ212"/>
      <c r="XER212"/>
      <c r="XES212"/>
      <c r="XET212"/>
      <c r="XEU212"/>
      <c r="XEV212"/>
      <c r="XEW212"/>
      <c r="XEX212"/>
      <c r="XEY212"/>
      <c r="XEZ212"/>
      <c r="XFA212"/>
      <c r="XFB212"/>
      <c r="XFC212"/>
      <c r="XFD212"/>
    </row>
    <row r="213" s="28" customFormat="1" spans="1:16384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N213" s="70"/>
      <c r="AO213" s="29"/>
      <c r="AP213"/>
      <c r="AQ213"/>
      <c r="AR213" s="32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  <c r="TH213"/>
      <c r="TI213"/>
      <c r="TJ213"/>
      <c r="TK213"/>
      <c r="TL213"/>
      <c r="TM213"/>
      <c r="TN213"/>
      <c r="TO213"/>
      <c r="TP213"/>
      <c r="TQ213"/>
      <c r="TR213"/>
      <c r="TS213"/>
      <c r="TT213"/>
      <c r="TU213"/>
      <c r="TV213"/>
      <c r="TW213"/>
      <c r="TX213"/>
      <c r="TY213"/>
      <c r="TZ213"/>
      <c r="UA213"/>
      <c r="UB213"/>
      <c r="UC213"/>
      <c r="UD213"/>
      <c r="UE213"/>
      <c r="UF213"/>
      <c r="UG213"/>
      <c r="UH213"/>
      <c r="UI213"/>
      <c r="UJ213"/>
      <c r="UK213"/>
      <c r="UL213"/>
      <c r="UM213"/>
      <c r="UN213"/>
      <c r="UO213"/>
      <c r="UP213"/>
      <c r="UQ213"/>
      <c r="UR213"/>
      <c r="US213"/>
      <c r="UT213"/>
      <c r="UU213"/>
      <c r="UV213"/>
      <c r="UW213"/>
      <c r="UX213"/>
      <c r="UY213"/>
      <c r="UZ213"/>
      <c r="VA213"/>
      <c r="VB213"/>
      <c r="VC213"/>
      <c r="VD213"/>
      <c r="VE213"/>
      <c r="VF213"/>
      <c r="VG213"/>
      <c r="VH213"/>
      <c r="VI213"/>
      <c r="VJ213"/>
      <c r="VK213"/>
      <c r="VL213"/>
      <c r="VM213"/>
      <c r="VN213"/>
      <c r="VO213"/>
      <c r="VP213"/>
      <c r="VQ213"/>
      <c r="VR213"/>
      <c r="VS213"/>
      <c r="VT213"/>
      <c r="VU213"/>
      <c r="VV213"/>
      <c r="VW213"/>
      <c r="VX213"/>
      <c r="VY213"/>
      <c r="VZ213"/>
      <c r="WA213"/>
      <c r="WB213"/>
      <c r="WC213"/>
      <c r="WD213"/>
      <c r="WE213"/>
      <c r="WF213"/>
      <c r="WG213"/>
      <c r="WH213"/>
      <c r="WI213"/>
      <c r="WJ213"/>
      <c r="WK213"/>
      <c r="WL213"/>
      <c r="WM213"/>
      <c r="WN213"/>
      <c r="WO213"/>
      <c r="WP213"/>
      <c r="WQ213"/>
      <c r="WR213"/>
      <c r="WS213"/>
      <c r="WT213"/>
      <c r="WU213"/>
      <c r="WV213"/>
      <c r="WW213"/>
      <c r="WX213"/>
      <c r="WY213"/>
      <c r="WZ213"/>
      <c r="XA213"/>
      <c r="XB213"/>
      <c r="XC213"/>
      <c r="XD213"/>
      <c r="XE213"/>
      <c r="XF213"/>
      <c r="XG213"/>
      <c r="XH213"/>
      <c r="XI213"/>
      <c r="XJ213"/>
      <c r="XK213"/>
      <c r="XL213"/>
      <c r="XM213"/>
      <c r="XN213"/>
      <c r="XO213"/>
      <c r="XP213"/>
      <c r="XQ213"/>
      <c r="XR213"/>
      <c r="XS213"/>
      <c r="XT213"/>
      <c r="XU213"/>
      <c r="XV213"/>
      <c r="XW213"/>
      <c r="XX213"/>
      <c r="XY213"/>
      <c r="XZ213"/>
      <c r="YA213"/>
      <c r="YB213"/>
      <c r="YC213"/>
      <c r="YD213"/>
      <c r="YE213"/>
      <c r="YF213"/>
      <c r="YG213"/>
      <c r="YH213"/>
      <c r="YI213"/>
      <c r="YJ213"/>
      <c r="YK213"/>
      <c r="YL213"/>
      <c r="YM213"/>
      <c r="YN213"/>
      <c r="YO213"/>
      <c r="YP213"/>
      <c r="YQ213"/>
      <c r="YR213"/>
      <c r="YS213"/>
      <c r="YT213"/>
      <c r="YU213"/>
      <c r="YV213"/>
      <c r="YW213"/>
      <c r="YX213"/>
      <c r="YY213"/>
      <c r="YZ213"/>
      <c r="ZA213"/>
      <c r="ZB213"/>
      <c r="ZC213"/>
      <c r="ZD213"/>
      <c r="ZE213"/>
      <c r="ZF213"/>
      <c r="ZG213"/>
      <c r="ZH213"/>
      <c r="ZI213"/>
      <c r="ZJ213"/>
      <c r="ZK213"/>
      <c r="ZL213"/>
      <c r="ZM213"/>
      <c r="ZN213"/>
      <c r="ZO213"/>
      <c r="ZP213"/>
      <c r="ZQ213"/>
      <c r="ZR213"/>
      <c r="ZS213"/>
      <c r="ZT213"/>
      <c r="ZU213"/>
      <c r="ZV213"/>
      <c r="ZW213"/>
      <c r="ZX213"/>
      <c r="ZY213"/>
      <c r="ZZ213"/>
      <c r="AAA213"/>
      <c r="AAB213"/>
      <c r="AAC213"/>
      <c r="AAD213"/>
      <c r="AAE213"/>
      <c r="AAF213"/>
      <c r="AAG213"/>
      <c r="AAH213"/>
      <c r="AAI213"/>
      <c r="AAJ213"/>
      <c r="AAK213"/>
      <c r="AAL213"/>
      <c r="AAM213"/>
      <c r="AAN213"/>
      <c r="AAO213"/>
      <c r="AAP213"/>
      <c r="AAQ213"/>
      <c r="AAR213"/>
      <c r="AAS213"/>
      <c r="AAT213"/>
      <c r="AAU213"/>
      <c r="AAV213"/>
      <c r="AAW213"/>
      <c r="AAX213"/>
      <c r="AAY213"/>
      <c r="AAZ213"/>
      <c r="ABA213"/>
      <c r="ABB213"/>
      <c r="ABC213"/>
      <c r="ABD213"/>
      <c r="ABE213"/>
      <c r="ABF213"/>
      <c r="ABG213"/>
      <c r="ABH213"/>
      <c r="ABI213"/>
      <c r="ABJ213"/>
      <c r="ABK213"/>
      <c r="ABL213"/>
      <c r="ABM213"/>
      <c r="ABN213"/>
      <c r="ABO213"/>
      <c r="ABP213"/>
      <c r="ABQ213"/>
      <c r="ABR213"/>
      <c r="ABS213"/>
      <c r="ABT213"/>
      <c r="ABU213"/>
      <c r="ABV213"/>
      <c r="ABW213"/>
      <c r="ABX213"/>
      <c r="ABY213"/>
      <c r="ABZ213"/>
      <c r="ACA213"/>
      <c r="ACB213"/>
      <c r="ACC213"/>
      <c r="ACD213"/>
      <c r="ACE213"/>
      <c r="ACF213"/>
      <c r="ACG213"/>
      <c r="ACH213"/>
      <c r="ACI213"/>
      <c r="ACJ213"/>
      <c r="ACK213"/>
      <c r="ACL213"/>
      <c r="ACM213"/>
      <c r="ACN213"/>
      <c r="ACO213"/>
      <c r="ACP213"/>
      <c r="ACQ213"/>
      <c r="ACR213"/>
      <c r="ACS213"/>
      <c r="ACT213"/>
      <c r="ACU213"/>
      <c r="ACV213"/>
      <c r="ACW213"/>
      <c r="ACX213"/>
      <c r="ACY213"/>
      <c r="ACZ213"/>
      <c r="ADA213"/>
      <c r="ADB213"/>
      <c r="ADC213"/>
      <c r="ADD213"/>
      <c r="ADE213"/>
      <c r="ADF213"/>
      <c r="ADG213"/>
      <c r="ADH213"/>
      <c r="ADI213"/>
      <c r="ADJ213"/>
      <c r="ADK213"/>
      <c r="ADL213"/>
      <c r="ADM213"/>
      <c r="ADN213"/>
      <c r="ADO213"/>
      <c r="ADP213"/>
      <c r="ADQ213"/>
      <c r="ADR213"/>
      <c r="ADS213"/>
      <c r="ADT213"/>
      <c r="ADU213"/>
      <c r="ADV213"/>
      <c r="ADW213"/>
      <c r="ADX213"/>
      <c r="ADY213"/>
      <c r="ADZ213"/>
      <c r="AEA213"/>
      <c r="AEB213"/>
      <c r="AEC213"/>
      <c r="AED213"/>
      <c r="AEE213"/>
      <c r="AEF213"/>
      <c r="AEG213"/>
      <c r="AEH213"/>
      <c r="AEI213"/>
      <c r="AEJ213"/>
      <c r="AEK213"/>
      <c r="AEL213"/>
      <c r="AEM213"/>
      <c r="AEN213"/>
      <c r="AEO213"/>
      <c r="AEP213"/>
      <c r="AEQ213"/>
      <c r="AER213"/>
      <c r="AES213"/>
      <c r="AET213"/>
      <c r="AEU213"/>
      <c r="AEV213"/>
      <c r="AEW213"/>
      <c r="AEX213"/>
      <c r="AEY213"/>
      <c r="AEZ213"/>
      <c r="AFA213"/>
      <c r="AFB213"/>
      <c r="AFC213"/>
      <c r="AFD213"/>
      <c r="AFE213"/>
      <c r="AFF213"/>
      <c r="AFG213"/>
      <c r="AFH213"/>
      <c r="AFI213"/>
      <c r="AFJ213"/>
      <c r="AFK213"/>
      <c r="AFL213"/>
      <c r="AFM213"/>
      <c r="AFN213"/>
      <c r="AFO213"/>
      <c r="AFP213"/>
      <c r="AFQ213"/>
      <c r="AFR213"/>
      <c r="AFS213"/>
      <c r="AFT213"/>
      <c r="AFU213"/>
      <c r="AFV213"/>
      <c r="AFW213"/>
      <c r="AFX213"/>
      <c r="AFY213"/>
      <c r="AFZ213"/>
      <c r="AGA213"/>
      <c r="AGB213"/>
      <c r="AGC213"/>
      <c r="AGD213"/>
      <c r="AGE213"/>
      <c r="AGF213"/>
      <c r="AGG213"/>
      <c r="AGH213"/>
      <c r="AGI213"/>
      <c r="AGJ213"/>
      <c r="AGK213"/>
      <c r="AGL213"/>
      <c r="AGM213"/>
      <c r="AGN213"/>
      <c r="AGO213"/>
      <c r="AGP213"/>
      <c r="AGQ213"/>
      <c r="AGR213"/>
      <c r="AGS213"/>
      <c r="AGT213"/>
      <c r="AGU213"/>
      <c r="AGV213"/>
      <c r="AGW213"/>
      <c r="AGX213"/>
      <c r="AGY213"/>
      <c r="AGZ213"/>
      <c r="AHA213"/>
      <c r="AHB213"/>
      <c r="AHC213"/>
      <c r="AHD213"/>
      <c r="AHE213"/>
      <c r="AHF213"/>
      <c r="AHG213"/>
      <c r="AHH213"/>
      <c r="AHI213"/>
      <c r="AHJ213"/>
      <c r="AHK213"/>
      <c r="AHL213"/>
      <c r="AHM213"/>
      <c r="AHN213"/>
      <c r="AHO213"/>
      <c r="AHP213"/>
      <c r="AHQ213"/>
      <c r="AHR213"/>
      <c r="AHS213"/>
      <c r="AHT213"/>
      <c r="AHU213"/>
      <c r="AHV213"/>
      <c r="AHW213"/>
      <c r="AHX213"/>
      <c r="AHY213"/>
      <c r="AHZ213"/>
      <c r="AIA213"/>
      <c r="AIB213"/>
      <c r="AIC213"/>
      <c r="AID213"/>
      <c r="AIE213"/>
      <c r="AIF213"/>
      <c r="AIG213"/>
      <c r="AIH213"/>
      <c r="AII213"/>
      <c r="AIJ213"/>
      <c r="AIK213"/>
      <c r="AIL213"/>
      <c r="AIM213"/>
      <c r="AIN213"/>
      <c r="AIO213"/>
      <c r="AIP213"/>
      <c r="AIQ213"/>
      <c r="AIR213"/>
      <c r="AIS213"/>
      <c r="AIT213"/>
      <c r="AIU213"/>
      <c r="AIV213"/>
      <c r="AIW213"/>
      <c r="AIX213"/>
      <c r="AIY213"/>
      <c r="AIZ213"/>
      <c r="AJA213"/>
      <c r="AJB213"/>
      <c r="AJC213"/>
      <c r="AJD213"/>
      <c r="AJE213"/>
      <c r="AJF213"/>
      <c r="AJG213"/>
      <c r="AJH213"/>
      <c r="AJI213"/>
      <c r="AJJ213"/>
      <c r="AJK213"/>
      <c r="AJL213"/>
      <c r="AJM213"/>
      <c r="AJN213"/>
      <c r="AJO213"/>
      <c r="AJP213"/>
      <c r="AJQ213"/>
      <c r="AJR213"/>
      <c r="AJS213"/>
      <c r="AJT213"/>
      <c r="AJU213"/>
      <c r="AJV213"/>
      <c r="AJW213"/>
      <c r="AJX213"/>
      <c r="AJY213"/>
      <c r="AJZ213"/>
      <c r="AKA213"/>
      <c r="AKB213"/>
      <c r="AKC213"/>
      <c r="AKD213"/>
      <c r="AKE213"/>
      <c r="AKF213"/>
      <c r="AKG213"/>
      <c r="AKH213"/>
      <c r="AKI213"/>
      <c r="AKJ213"/>
      <c r="AKK213"/>
      <c r="AKL213"/>
      <c r="AKM213"/>
      <c r="AKN213"/>
      <c r="AKO213"/>
      <c r="AKP213"/>
      <c r="AKQ213"/>
      <c r="AKR213"/>
      <c r="AKS213"/>
      <c r="AKT213"/>
      <c r="AKU213"/>
      <c r="AKV213"/>
      <c r="AKW213"/>
      <c r="AKX213"/>
      <c r="AKY213"/>
      <c r="AKZ213"/>
      <c r="ALA213"/>
      <c r="ALB213"/>
      <c r="ALC213"/>
      <c r="ALD213"/>
      <c r="ALE213"/>
      <c r="ALF213"/>
      <c r="ALG213"/>
      <c r="ALH213"/>
      <c r="ALI213"/>
      <c r="ALJ213"/>
      <c r="ALK213"/>
      <c r="ALL213"/>
      <c r="ALM213"/>
      <c r="ALN213"/>
      <c r="ALO213"/>
      <c r="ALP213"/>
      <c r="ALQ213"/>
      <c r="ALR213"/>
      <c r="ALS213"/>
      <c r="ALT213"/>
      <c r="ALU213"/>
      <c r="ALV213"/>
      <c r="ALW213"/>
      <c r="ALX213"/>
      <c r="ALY213"/>
      <c r="ALZ213"/>
      <c r="AMA213"/>
      <c r="AMB213"/>
      <c r="AMC213"/>
      <c r="AMD213"/>
      <c r="AME213"/>
      <c r="AMF213"/>
      <c r="AMG213"/>
      <c r="AMH213"/>
      <c r="AMI213"/>
      <c r="AMJ213"/>
      <c r="AMK213"/>
      <c r="AML213"/>
      <c r="AMM213"/>
      <c r="AMN213"/>
      <c r="AMO213"/>
      <c r="AMP213"/>
      <c r="AMQ213"/>
      <c r="AMR213"/>
      <c r="AMS213"/>
      <c r="AMT213"/>
      <c r="AMU213"/>
      <c r="AMV213"/>
      <c r="AMW213"/>
      <c r="AMX213"/>
      <c r="AMY213"/>
      <c r="AMZ213"/>
      <c r="ANA213"/>
      <c r="ANB213"/>
      <c r="ANC213"/>
      <c r="AND213"/>
      <c r="ANE213"/>
      <c r="ANF213"/>
      <c r="ANG213"/>
      <c r="ANH213"/>
      <c r="ANI213"/>
      <c r="ANJ213"/>
      <c r="ANK213"/>
      <c r="ANL213"/>
      <c r="ANM213"/>
      <c r="ANN213"/>
      <c r="ANO213"/>
      <c r="ANP213"/>
      <c r="ANQ213"/>
      <c r="ANR213"/>
      <c r="ANS213"/>
      <c r="ANT213"/>
      <c r="ANU213"/>
      <c r="ANV213"/>
      <c r="ANW213"/>
      <c r="ANX213"/>
      <c r="ANY213"/>
      <c r="ANZ213"/>
      <c r="AOA213"/>
      <c r="AOB213"/>
      <c r="AOC213"/>
      <c r="AOD213"/>
      <c r="AOE213"/>
      <c r="AOF213"/>
      <c r="AOG213"/>
      <c r="AOH213"/>
      <c r="AOI213"/>
      <c r="AOJ213"/>
      <c r="AOK213"/>
      <c r="AOL213"/>
      <c r="AOM213"/>
      <c r="AON213"/>
      <c r="AOO213"/>
      <c r="AOP213"/>
      <c r="AOQ213"/>
      <c r="AOR213"/>
      <c r="AOS213"/>
      <c r="AOT213"/>
      <c r="AOU213"/>
      <c r="AOV213"/>
      <c r="AOW213"/>
      <c r="AOX213"/>
      <c r="AOY213"/>
      <c r="AOZ213"/>
      <c r="APA213"/>
      <c r="APB213"/>
      <c r="APC213"/>
      <c r="APD213"/>
      <c r="APE213"/>
      <c r="APF213"/>
      <c r="APG213"/>
      <c r="APH213"/>
      <c r="API213"/>
      <c r="APJ213"/>
      <c r="APK213"/>
      <c r="APL213"/>
      <c r="APM213"/>
      <c r="APN213"/>
      <c r="APO213"/>
      <c r="APP213"/>
      <c r="APQ213"/>
      <c r="APR213"/>
      <c r="APS213"/>
      <c r="APT213"/>
      <c r="APU213"/>
      <c r="APV213"/>
      <c r="APW213"/>
      <c r="APX213"/>
      <c r="APY213"/>
      <c r="APZ213"/>
      <c r="AQA213"/>
      <c r="AQB213"/>
      <c r="AQC213"/>
      <c r="AQD213"/>
      <c r="AQE213"/>
      <c r="AQF213"/>
      <c r="AQG213"/>
      <c r="AQH213"/>
      <c r="AQI213"/>
      <c r="AQJ213"/>
      <c r="AQK213"/>
      <c r="AQL213"/>
      <c r="AQM213"/>
      <c r="AQN213"/>
      <c r="AQO213"/>
      <c r="AQP213"/>
      <c r="AQQ213"/>
      <c r="AQR213"/>
      <c r="AQS213"/>
      <c r="AQT213"/>
      <c r="AQU213"/>
      <c r="AQV213"/>
      <c r="AQW213"/>
      <c r="AQX213"/>
      <c r="AQY213"/>
      <c r="AQZ213"/>
      <c r="ARA213"/>
      <c r="ARB213"/>
      <c r="ARC213"/>
      <c r="ARD213"/>
      <c r="ARE213"/>
      <c r="ARF213"/>
      <c r="ARG213"/>
      <c r="ARH213"/>
      <c r="ARI213"/>
      <c r="ARJ213"/>
      <c r="ARK213"/>
      <c r="ARL213"/>
      <c r="ARM213"/>
      <c r="ARN213"/>
      <c r="ARO213"/>
      <c r="ARP213"/>
      <c r="ARQ213"/>
      <c r="ARR213"/>
      <c r="ARS213"/>
      <c r="ART213"/>
      <c r="ARU213"/>
      <c r="ARV213"/>
      <c r="ARW213"/>
      <c r="ARX213"/>
      <c r="ARY213"/>
      <c r="ARZ213"/>
      <c r="ASA213"/>
      <c r="ASB213"/>
      <c r="ASC213"/>
      <c r="ASD213"/>
      <c r="ASE213"/>
      <c r="ASF213"/>
      <c r="ASG213"/>
      <c r="ASH213"/>
      <c r="ASI213"/>
      <c r="ASJ213"/>
      <c r="ASK213"/>
      <c r="ASL213"/>
      <c r="ASM213"/>
      <c r="ASN213"/>
      <c r="ASO213"/>
      <c r="ASP213"/>
      <c r="ASQ213"/>
      <c r="ASR213"/>
      <c r="ASS213"/>
      <c r="AST213"/>
      <c r="ASU213"/>
      <c r="ASV213"/>
      <c r="ASW213"/>
      <c r="ASX213"/>
      <c r="ASY213"/>
      <c r="ASZ213"/>
      <c r="ATA213"/>
      <c r="ATB213"/>
      <c r="ATC213"/>
      <c r="ATD213"/>
      <c r="ATE213"/>
      <c r="ATF213"/>
      <c r="ATG213"/>
      <c r="ATH213"/>
      <c r="ATI213"/>
      <c r="ATJ213"/>
      <c r="ATK213"/>
      <c r="ATL213"/>
      <c r="ATM213"/>
      <c r="ATN213"/>
      <c r="ATO213"/>
      <c r="ATP213"/>
      <c r="ATQ213"/>
      <c r="ATR213"/>
      <c r="ATS213"/>
      <c r="ATT213"/>
      <c r="ATU213"/>
      <c r="ATV213"/>
      <c r="ATW213"/>
      <c r="ATX213"/>
      <c r="ATY213"/>
      <c r="ATZ213"/>
      <c r="AUA213"/>
      <c r="AUB213"/>
      <c r="AUC213"/>
      <c r="AUD213"/>
      <c r="AUE213"/>
      <c r="AUF213"/>
      <c r="AUG213"/>
      <c r="AUH213"/>
      <c r="AUI213"/>
      <c r="AUJ213"/>
      <c r="AUK213"/>
      <c r="AUL213"/>
      <c r="AUM213"/>
      <c r="AUN213"/>
      <c r="AUO213"/>
      <c r="AUP213"/>
      <c r="AUQ213"/>
      <c r="AUR213"/>
      <c r="AUS213"/>
      <c r="AUT213"/>
      <c r="AUU213"/>
      <c r="AUV213"/>
      <c r="AUW213"/>
      <c r="AUX213"/>
      <c r="AUY213"/>
      <c r="AUZ213"/>
      <c r="AVA213"/>
      <c r="AVB213"/>
      <c r="AVC213"/>
      <c r="AVD213"/>
      <c r="AVE213"/>
      <c r="AVF213"/>
      <c r="AVG213"/>
      <c r="AVH213"/>
      <c r="AVI213"/>
      <c r="AVJ213"/>
      <c r="AVK213"/>
      <c r="AVL213"/>
      <c r="AVM213"/>
      <c r="AVN213"/>
      <c r="AVO213"/>
      <c r="AVP213"/>
      <c r="AVQ213"/>
      <c r="AVR213"/>
      <c r="AVS213"/>
      <c r="AVT213"/>
      <c r="AVU213"/>
      <c r="AVV213"/>
      <c r="AVW213"/>
      <c r="AVX213"/>
      <c r="AVY213"/>
      <c r="AVZ213"/>
      <c r="AWA213"/>
      <c r="AWB213"/>
      <c r="AWC213"/>
      <c r="AWD213"/>
      <c r="AWE213"/>
      <c r="AWF213"/>
      <c r="AWG213"/>
      <c r="AWH213"/>
      <c r="AWI213"/>
      <c r="AWJ213"/>
      <c r="AWK213"/>
      <c r="AWL213"/>
      <c r="AWM213"/>
      <c r="AWN213"/>
      <c r="AWO213"/>
      <c r="AWP213"/>
      <c r="AWQ213"/>
      <c r="AWR213"/>
      <c r="AWS213"/>
      <c r="AWT213"/>
      <c r="AWU213"/>
      <c r="AWV213"/>
      <c r="AWW213"/>
      <c r="AWX213"/>
      <c r="AWY213"/>
      <c r="AWZ213"/>
      <c r="AXA213"/>
      <c r="AXB213"/>
      <c r="AXC213"/>
      <c r="AXD213"/>
      <c r="AXE213"/>
      <c r="AXF213"/>
      <c r="AXG213"/>
      <c r="AXH213"/>
      <c r="AXI213"/>
      <c r="AXJ213"/>
      <c r="AXK213"/>
      <c r="AXL213"/>
      <c r="AXM213"/>
      <c r="AXN213"/>
      <c r="AXO213"/>
      <c r="AXP213"/>
      <c r="AXQ213"/>
      <c r="AXR213"/>
      <c r="AXS213"/>
      <c r="AXT213"/>
      <c r="AXU213"/>
      <c r="AXV213"/>
      <c r="AXW213"/>
      <c r="AXX213"/>
      <c r="AXY213"/>
      <c r="AXZ213"/>
      <c r="AYA213"/>
      <c r="AYB213"/>
      <c r="AYC213"/>
      <c r="AYD213"/>
      <c r="AYE213"/>
      <c r="AYF213"/>
      <c r="AYG213"/>
      <c r="AYH213"/>
      <c r="AYI213"/>
      <c r="AYJ213"/>
      <c r="AYK213"/>
      <c r="AYL213"/>
      <c r="AYM213"/>
      <c r="AYN213"/>
      <c r="AYO213"/>
      <c r="AYP213"/>
      <c r="AYQ213"/>
      <c r="AYR213"/>
      <c r="AYS213"/>
      <c r="AYT213"/>
      <c r="AYU213"/>
      <c r="AYV213"/>
      <c r="AYW213"/>
      <c r="AYX213"/>
      <c r="AYY213"/>
      <c r="AYZ213"/>
      <c r="AZA213"/>
      <c r="AZB213"/>
      <c r="AZC213"/>
      <c r="AZD213"/>
      <c r="AZE213"/>
      <c r="AZF213"/>
      <c r="AZG213"/>
      <c r="AZH213"/>
      <c r="AZI213"/>
      <c r="AZJ213"/>
      <c r="AZK213"/>
      <c r="AZL213"/>
      <c r="AZM213"/>
      <c r="AZN213"/>
      <c r="AZO213"/>
      <c r="AZP213"/>
      <c r="AZQ213"/>
      <c r="AZR213"/>
      <c r="AZS213"/>
      <c r="AZT213"/>
      <c r="AZU213"/>
      <c r="AZV213"/>
      <c r="AZW213"/>
      <c r="AZX213"/>
      <c r="AZY213"/>
      <c r="AZZ213"/>
      <c r="BAA213"/>
      <c r="BAB213"/>
      <c r="BAC213"/>
      <c r="BAD213"/>
      <c r="BAE213"/>
      <c r="BAF213"/>
      <c r="BAG213"/>
      <c r="BAH213"/>
      <c r="BAI213"/>
      <c r="BAJ213"/>
      <c r="BAK213"/>
      <c r="BAL213"/>
      <c r="BAM213"/>
      <c r="BAN213"/>
      <c r="BAO213"/>
      <c r="BAP213"/>
      <c r="BAQ213"/>
      <c r="BAR213"/>
      <c r="BAS213"/>
      <c r="BAT213"/>
      <c r="BAU213"/>
      <c r="BAV213"/>
      <c r="BAW213"/>
      <c r="BAX213"/>
      <c r="BAY213"/>
      <c r="BAZ213"/>
      <c r="BBA213"/>
      <c r="BBB213"/>
      <c r="BBC213"/>
      <c r="BBD213"/>
      <c r="BBE213"/>
      <c r="BBF213"/>
      <c r="BBG213"/>
      <c r="BBH213"/>
      <c r="BBI213"/>
      <c r="BBJ213"/>
      <c r="BBK213"/>
      <c r="BBL213"/>
      <c r="BBM213"/>
      <c r="BBN213"/>
      <c r="BBO213"/>
      <c r="BBP213"/>
      <c r="BBQ213"/>
      <c r="BBR213"/>
      <c r="BBS213"/>
      <c r="BBT213"/>
      <c r="BBU213"/>
      <c r="BBV213"/>
      <c r="BBW213"/>
      <c r="BBX213"/>
      <c r="BBY213"/>
      <c r="BBZ213"/>
      <c r="BCA213"/>
      <c r="BCB213"/>
      <c r="BCC213"/>
      <c r="BCD213"/>
      <c r="BCE213"/>
      <c r="BCF213"/>
      <c r="BCG213"/>
      <c r="BCH213"/>
      <c r="BCI213"/>
      <c r="BCJ213"/>
      <c r="BCK213"/>
      <c r="BCL213"/>
      <c r="BCM213"/>
      <c r="BCN213"/>
      <c r="BCO213"/>
      <c r="BCP213"/>
      <c r="BCQ213"/>
      <c r="BCR213"/>
      <c r="BCS213"/>
      <c r="BCT213"/>
      <c r="BCU213"/>
      <c r="BCV213"/>
      <c r="BCW213"/>
      <c r="BCX213"/>
      <c r="BCY213"/>
      <c r="BCZ213"/>
      <c r="BDA213"/>
      <c r="BDB213"/>
      <c r="BDC213"/>
      <c r="BDD213"/>
      <c r="BDE213"/>
      <c r="BDF213"/>
      <c r="BDG213"/>
      <c r="BDH213"/>
      <c r="BDI213"/>
      <c r="BDJ213"/>
      <c r="BDK213"/>
      <c r="BDL213"/>
      <c r="BDM213"/>
      <c r="BDN213"/>
      <c r="BDO213"/>
      <c r="BDP213"/>
      <c r="BDQ213"/>
      <c r="BDR213"/>
      <c r="BDS213"/>
      <c r="BDT213"/>
      <c r="BDU213"/>
      <c r="BDV213"/>
      <c r="BDW213"/>
      <c r="BDX213"/>
      <c r="BDY213"/>
      <c r="BDZ213"/>
      <c r="BEA213"/>
      <c r="BEB213"/>
      <c r="BEC213"/>
      <c r="BED213"/>
      <c r="BEE213"/>
      <c r="BEF213"/>
      <c r="BEG213"/>
      <c r="BEH213"/>
      <c r="BEI213"/>
      <c r="BEJ213"/>
      <c r="BEK213"/>
      <c r="BEL213"/>
      <c r="BEM213"/>
      <c r="BEN213"/>
      <c r="BEO213"/>
      <c r="BEP213"/>
      <c r="BEQ213"/>
      <c r="BER213"/>
      <c r="BES213"/>
      <c r="BET213"/>
      <c r="BEU213"/>
      <c r="BEV213"/>
      <c r="BEW213"/>
      <c r="BEX213"/>
      <c r="BEY213"/>
      <c r="BEZ213"/>
      <c r="BFA213"/>
      <c r="BFB213"/>
      <c r="BFC213"/>
      <c r="BFD213"/>
      <c r="BFE213"/>
      <c r="BFF213"/>
      <c r="BFG213"/>
      <c r="BFH213"/>
      <c r="BFI213"/>
      <c r="BFJ213"/>
      <c r="BFK213"/>
      <c r="BFL213"/>
      <c r="BFM213"/>
      <c r="BFN213"/>
      <c r="BFO213"/>
      <c r="BFP213"/>
      <c r="BFQ213"/>
      <c r="BFR213"/>
      <c r="BFS213"/>
      <c r="BFT213"/>
      <c r="BFU213"/>
      <c r="BFV213"/>
      <c r="BFW213"/>
      <c r="BFX213"/>
      <c r="BFY213"/>
      <c r="BFZ213"/>
      <c r="BGA213"/>
      <c r="BGB213"/>
      <c r="BGC213"/>
      <c r="BGD213"/>
      <c r="BGE213"/>
      <c r="BGF213"/>
      <c r="BGG213"/>
      <c r="BGH213"/>
      <c r="BGI213"/>
      <c r="BGJ213"/>
      <c r="BGK213"/>
      <c r="BGL213"/>
      <c r="BGM213"/>
      <c r="BGN213"/>
      <c r="BGO213"/>
      <c r="BGP213"/>
      <c r="BGQ213"/>
      <c r="BGR213"/>
      <c r="BGS213"/>
      <c r="BGT213"/>
      <c r="BGU213"/>
      <c r="BGV213"/>
      <c r="BGW213"/>
      <c r="BGX213"/>
      <c r="BGY213"/>
      <c r="BGZ213"/>
      <c r="BHA213"/>
      <c r="BHB213"/>
      <c r="BHC213"/>
      <c r="BHD213"/>
      <c r="BHE213"/>
      <c r="BHF213"/>
      <c r="BHG213"/>
      <c r="BHH213"/>
      <c r="BHI213"/>
      <c r="BHJ213"/>
      <c r="BHK213"/>
      <c r="BHL213"/>
      <c r="BHM213"/>
      <c r="BHN213"/>
      <c r="BHO213"/>
      <c r="BHP213"/>
      <c r="BHQ213"/>
      <c r="BHR213"/>
      <c r="BHS213"/>
      <c r="BHT213"/>
      <c r="BHU213"/>
      <c r="BHV213"/>
      <c r="BHW213"/>
      <c r="BHX213"/>
      <c r="BHY213"/>
      <c r="BHZ213"/>
      <c r="BIA213"/>
      <c r="BIB213"/>
      <c r="BIC213"/>
      <c r="BID213"/>
      <c r="BIE213"/>
      <c r="BIF213"/>
      <c r="BIG213"/>
      <c r="BIH213"/>
      <c r="BII213"/>
      <c r="BIJ213"/>
      <c r="BIK213"/>
      <c r="BIL213"/>
      <c r="BIM213"/>
      <c r="BIN213"/>
      <c r="BIO213"/>
      <c r="BIP213"/>
      <c r="BIQ213"/>
      <c r="BIR213"/>
      <c r="BIS213"/>
      <c r="BIT213"/>
      <c r="BIU213"/>
      <c r="BIV213"/>
      <c r="BIW213"/>
      <c r="BIX213"/>
      <c r="BIY213"/>
      <c r="BIZ213"/>
      <c r="BJA213"/>
      <c r="BJB213"/>
      <c r="BJC213"/>
      <c r="BJD213"/>
      <c r="BJE213"/>
      <c r="BJF213"/>
      <c r="BJG213"/>
      <c r="BJH213"/>
      <c r="BJI213"/>
      <c r="BJJ213"/>
      <c r="BJK213"/>
      <c r="BJL213"/>
      <c r="BJM213"/>
      <c r="BJN213"/>
      <c r="BJO213"/>
      <c r="BJP213"/>
      <c r="BJQ213"/>
      <c r="BJR213"/>
      <c r="BJS213"/>
      <c r="BJT213"/>
      <c r="BJU213"/>
      <c r="BJV213"/>
      <c r="BJW213"/>
      <c r="BJX213"/>
      <c r="BJY213"/>
      <c r="BJZ213"/>
      <c r="BKA213"/>
      <c r="BKB213"/>
      <c r="BKC213"/>
      <c r="BKD213"/>
      <c r="BKE213"/>
      <c r="BKF213"/>
      <c r="BKG213"/>
      <c r="BKH213"/>
      <c r="BKI213"/>
      <c r="BKJ213"/>
      <c r="BKK213"/>
      <c r="BKL213"/>
      <c r="BKM213"/>
      <c r="BKN213"/>
      <c r="BKO213"/>
      <c r="BKP213"/>
      <c r="BKQ213"/>
      <c r="BKR213"/>
      <c r="BKS213"/>
      <c r="BKT213"/>
      <c r="BKU213"/>
      <c r="BKV213"/>
      <c r="BKW213"/>
      <c r="BKX213"/>
      <c r="BKY213"/>
      <c r="BKZ213"/>
      <c r="BLA213"/>
      <c r="BLB213"/>
      <c r="BLC213"/>
      <c r="BLD213"/>
      <c r="BLE213"/>
      <c r="BLF213"/>
      <c r="BLG213"/>
      <c r="BLH213"/>
      <c r="BLI213"/>
      <c r="BLJ213"/>
      <c r="BLK213"/>
      <c r="BLL213"/>
      <c r="BLM213"/>
      <c r="BLN213"/>
      <c r="BLO213"/>
      <c r="BLP213"/>
      <c r="BLQ213"/>
      <c r="BLR213"/>
      <c r="BLS213"/>
      <c r="BLT213"/>
      <c r="BLU213"/>
      <c r="BLV213"/>
      <c r="BLW213"/>
      <c r="BLX213"/>
      <c r="BLY213"/>
      <c r="BLZ213"/>
      <c r="BMA213"/>
      <c r="BMB213"/>
      <c r="BMC213"/>
      <c r="BMD213"/>
      <c r="BME213"/>
      <c r="BMF213"/>
      <c r="BMG213"/>
      <c r="BMH213"/>
      <c r="BMI213"/>
      <c r="BMJ213"/>
      <c r="BMK213"/>
      <c r="BML213"/>
      <c r="BMM213"/>
      <c r="BMN213"/>
      <c r="BMO213"/>
      <c r="BMP213"/>
      <c r="BMQ213"/>
      <c r="BMR213"/>
      <c r="BMS213"/>
      <c r="BMT213"/>
      <c r="BMU213"/>
      <c r="BMV213"/>
      <c r="BMW213"/>
      <c r="BMX213"/>
      <c r="BMY213"/>
      <c r="BMZ213"/>
      <c r="BNA213"/>
      <c r="BNB213"/>
      <c r="BNC213"/>
      <c r="BND213"/>
      <c r="BNE213"/>
      <c r="BNF213"/>
      <c r="BNG213"/>
      <c r="BNH213"/>
      <c r="BNI213"/>
      <c r="BNJ213"/>
      <c r="BNK213"/>
      <c r="BNL213"/>
      <c r="BNM213"/>
      <c r="BNN213"/>
      <c r="BNO213"/>
      <c r="BNP213"/>
      <c r="BNQ213"/>
      <c r="BNR213"/>
      <c r="BNS213"/>
      <c r="BNT213"/>
      <c r="BNU213"/>
      <c r="BNV213"/>
      <c r="BNW213"/>
      <c r="BNX213"/>
      <c r="BNY213"/>
      <c r="BNZ213"/>
      <c r="BOA213"/>
      <c r="BOB213"/>
      <c r="BOC213"/>
      <c r="BOD213"/>
      <c r="BOE213"/>
      <c r="BOF213"/>
      <c r="BOG213"/>
      <c r="BOH213"/>
      <c r="BOI213"/>
      <c r="BOJ213"/>
      <c r="BOK213"/>
      <c r="BOL213"/>
      <c r="BOM213"/>
      <c r="BON213"/>
      <c r="BOO213"/>
      <c r="BOP213"/>
      <c r="BOQ213"/>
      <c r="BOR213"/>
      <c r="BOS213"/>
      <c r="BOT213"/>
      <c r="BOU213"/>
      <c r="BOV213"/>
      <c r="BOW213"/>
      <c r="BOX213"/>
      <c r="BOY213"/>
      <c r="BOZ213"/>
      <c r="BPA213"/>
      <c r="BPB213"/>
      <c r="BPC213"/>
      <c r="BPD213"/>
      <c r="BPE213"/>
      <c r="BPF213"/>
      <c r="BPG213"/>
      <c r="BPH213"/>
      <c r="BPI213"/>
      <c r="BPJ213"/>
      <c r="BPK213"/>
      <c r="BPL213"/>
      <c r="BPM213"/>
      <c r="BPN213"/>
      <c r="BPO213"/>
      <c r="BPP213"/>
      <c r="BPQ213"/>
      <c r="BPR213"/>
      <c r="BPS213"/>
      <c r="BPT213"/>
      <c r="BPU213"/>
      <c r="BPV213"/>
      <c r="BPW213"/>
      <c r="BPX213"/>
      <c r="BPY213"/>
      <c r="BPZ213"/>
      <c r="BQA213"/>
      <c r="BQB213"/>
      <c r="BQC213"/>
      <c r="BQD213"/>
      <c r="BQE213"/>
      <c r="BQF213"/>
      <c r="BQG213"/>
      <c r="BQH213"/>
      <c r="BQI213"/>
      <c r="BQJ213"/>
      <c r="BQK213"/>
      <c r="BQL213"/>
      <c r="BQM213"/>
      <c r="BQN213"/>
      <c r="BQO213"/>
      <c r="BQP213"/>
      <c r="BQQ213"/>
      <c r="BQR213"/>
      <c r="BQS213"/>
      <c r="BQT213"/>
      <c r="BQU213"/>
      <c r="BQV213"/>
      <c r="BQW213"/>
      <c r="BQX213"/>
      <c r="BQY213"/>
      <c r="BQZ213"/>
      <c r="BRA213"/>
      <c r="BRB213"/>
      <c r="BRC213"/>
      <c r="BRD213"/>
      <c r="BRE213"/>
      <c r="BRF213"/>
      <c r="BRG213"/>
      <c r="BRH213"/>
      <c r="BRI213"/>
      <c r="BRJ213"/>
      <c r="BRK213"/>
      <c r="BRL213"/>
      <c r="BRM213"/>
      <c r="BRN213"/>
      <c r="BRO213"/>
      <c r="BRP213"/>
      <c r="BRQ213"/>
      <c r="BRR213"/>
      <c r="BRS213"/>
      <c r="BRT213"/>
      <c r="BRU213"/>
      <c r="BRV213"/>
      <c r="BRW213"/>
      <c r="BRX213"/>
      <c r="BRY213"/>
      <c r="BRZ213"/>
      <c r="BSA213"/>
      <c r="BSB213"/>
      <c r="BSC213"/>
      <c r="BSD213"/>
      <c r="BSE213"/>
      <c r="BSF213"/>
      <c r="BSG213"/>
      <c r="BSH213"/>
      <c r="BSI213"/>
      <c r="BSJ213"/>
      <c r="BSK213"/>
      <c r="BSL213"/>
      <c r="BSM213"/>
      <c r="BSN213"/>
      <c r="BSO213"/>
      <c r="BSP213"/>
      <c r="BSQ213"/>
      <c r="BSR213"/>
      <c r="BSS213"/>
      <c r="BST213"/>
      <c r="BSU213"/>
      <c r="BSV213"/>
      <c r="BSW213"/>
      <c r="BSX213"/>
      <c r="BSY213"/>
      <c r="BSZ213"/>
      <c r="BTA213"/>
      <c r="BTB213"/>
      <c r="BTC213"/>
      <c r="BTD213"/>
      <c r="BTE213"/>
      <c r="BTF213"/>
      <c r="BTG213"/>
      <c r="BTH213"/>
      <c r="BTI213"/>
      <c r="BTJ213"/>
      <c r="BTK213"/>
      <c r="BTL213"/>
      <c r="BTM213"/>
      <c r="BTN213"/>
      <c r="BTO213"/>
      <c r="BTP213"/>
      <c r="BTQ213"/>
      <c r="BTR213"/>
      <c r="BTS213"/>
      <c r="BTT213"/>
      <c r="BTU213"/>
      <c r="BTV213"/>
      <c r="BTW213"/>
      <c r="BTX213"/>
      <c r="BTY213"/>
      <c r="BTZ213"/>
      <c r="BUA213"/>
      <c r="BUB213"/>
      <c r="BUC213"/>
      <c r="BUD213"/>
      <c r="BUE213"/>
      <c r="BUF213"/>
      <c r="BUG213"/>
      <c r="BUH213"/>
      <c r="BUI213"/>
      <c r="BUJ213"/>
      <c r="BUK213"/>
      <c r="BUL213"/>
      <c r="BUM213"/>
      <c r="BUN213"/>
      <c r="BUO213"/>
      <c r="BUP213"/>
      <c r="BUQ213"/>
      <c r="BUR213"/>
      <c r="BUS213"/>
      <c r="BUT213"/>
      <c r="BUU213"/>
      <c r="BUV213"/>
      <c r="BUW213"/>
      <c r="BUX213"/>
      <c r="BUY213"/>
      <c r="BUZ213"/>
      <c r="BVA213"/>
      <c r="BVB213"/>
      <c r="BVC213"/>
      <c r="BVD213"/>
      <c r="BVE213"/>
      <c r="BVF213"/>
      <c r="BVG213"/>
      <c r="BVH213"/>
      <c r="BVI213"/>
      <c r="BVJ213"/>
      <c r="BVK213"/>
      <c r="BVL213"/>
      <c r="BVM213"/>
      <c r="BVN213"/>
      <c r="BVO213"/>
      <c r="BVP213"/>
      <c r="BVQ213"/>
      <c r="BVR213"/>
      <c r="BVS213"/>
      <c r="BVT213"/>
      <c r="BVU213"/>
      <c r="BVV213"/>
      <c r="BVW213"/>
      <c r="BVX213"/>
      <c r="BVY213"/>
      <c r="BVZ213"/>
      <c r="BWA213"/>
      <c r="BWB213"/>
      <c r="BWC213"/>
      <c r="BWD213"/>
      <c r="BWE213"/>
      <c r="BWF213"/>
      <c r="BWG213"/>
      <c r="BWH213"/>
      <c r="BWI213"/>
      <c r="BWJ213"/>
      <c r="BWK213"/>
      <c r="BWL213"/>
      <c r="BWM213"/>
      <c r="BWN213"/>
      <c r="BWO213"/>
      <c r="BWP213"/>
      <c r="BWQ213"/>
      <c r="BWR213"/>
      <c r="BWS213"/>
      <c r="BWT213"/>
      <c r="BWU213"/>
      <c r="BWV213"/>
      <c r="BWW213"/>
      <c r="BWX213"/>
      <c r="BWY213"/>
      <c r="BWZ213"/>
      <c r="BXA213"/>
      <c r="BXB213"/>
      <c r="BXC213"/>
      <c r="BXD213"/>
      <c r="BXE213"/>
      <c r="BXF213"/>
      <c r="BXG213"/>
      <c r="BXH213"/>
      <c r="BXI213"/>
      <c r="BXJ213"/>
      <c r="BXK213"/>
      <c r="BXL213"/>
      <c r="BXM213"/>
      <c r="BXN213"/>
      <c r="BXO213"/>
      <c r="BXP213"/>
      <c r="BXQ213"/>
      <c r="BXR213"/>
      <c r="BXS213"/>
      <c r="BXT213"/>
      <c r="BXU213"/>
      <c r="BXV213"/>
      <c r="BXW213"/>
      <c r="BXX213"/>
      <c r="BXY213"/>
      <c r="BXZ213"/>
      <c r="BYA213"/>
      <c r="BYB213"/>
      <c r="BYC213"/>
      <c r="BYD213"/>
      <c r="BYE213"/>
      <c r="BYF213"/>
      <c r="BYG213"/>
      <c r="BYH213"/>
      <c r="BYI213"/>
      <c r="BYJ213"/>
      <c r="BYK213"/>
      <c r="BYL213"/>
      <c r="BYM213"/>
      <c r="BYN213"/>
      <c r="BYO213"/>
      <c r="BYP213"/>
      <c r="BYQ213"/>
      <c r="BYR213"/>
      <c r="BYS213"/>
      <c r="BYT213"/>
      <c r="BYU213"/>
      <c r="BYV213"/>
      <c r="BYW213"/>
      <c r="BYX213"/>
      <c r="BYY213"/>
      <c r="BYZ213"/>
      <c r="BZA213"/>
      <c r="BZB213"/>
      <c r="BZC213"/>
      <c r="BZD213"/>
      <c r="BZE213"/>
      <c r="BZF213"/>
      <c r="BZG213"/>
      <c r="BZH213"/>
      <c r="BZI213"/>
      <c r="BZJ213"/>
      <c r="BZK213"/>
      <c r="BZL213"/>
      <c r="BZM213"/>
      <c r="BZN213"/>
      <c r="BZO213"/>
      <c r="BZP213"/>
      <c r="BZQ213"/>
      <c r="BZR213"/>
      <c r="BZS213"/>
      <c r="BZT213"/>
      <c r="BZU213"/>
      <c r="BZV213"/>
      <c r="BZW213"/>
      <c r="BZX213"/>
      <c r="BZY213"/>
      <c r="BZZ213"/>
      <c r="CAA213"/>
      <c r="CAB213"/>
      <c r="CAC213"/>
      <c r="CAD213"/>
      <c r="CAE213"/>
      <c r="CAF213"/>
      <c r="CAG213"/>
      <c r="CAH213"/>
      <c r="CAI213"/>
      <c r="CAJ213"/>
      <c r="CAK213"/>
      <c r="CAL213"/>
      <c r="CAM213"/>
      <c r="CAN213"/>
      <c r="CAO213"/>
      <c r="CAP213"/>
      <c r="CAQ213"/>
      <c r="CAR213"/>
      <c r="CAS213"/>
      <c r="CAT213"/>
      <c r="CAU213"/>
      <c r="CAV213"/>
      <c r="CAW213"/>
      <c r="CAX213"/>
      <c r="CAY213"/>
      <c r="CAZ213"/>
      <c r="CBA213"/>
      <c r="CBB213"/>
      <c r="CBC213"/>
      <c r="CBD213"/>
      <c r="CBE213"/>
      <c r="CBF213"/>
      <c r="CBG213"/>
      <c r="CBH213"/>
      <c r="CBI213"/>
      <c r="CBJ213"/>
      <c r="CBK213"/>
      <c r="CBL213"/>
      <c r="CBM213"/>
      <c r="CBN213"/>
      <c r="CBO213"/>
      <c r="CBP213"/>
      <c r="CBQ213"/>
      <c r="CBR213"/>
      <c r="CBS213"/>
      <c r="CBT213"/>
      <c r="CBU213"/>
      <c r="CBV213"/>
      <c r="CBW213"/>
      <c r="CBX213"/>
      <c r="CBY213"/>
      <c r="CBZ213"/>
      <c r="CCA213"/>
      <c r="CCB213"/>
      <c r="CCC213"/>
      <c r="CCD213"/>
      <c r="CCE213"/>
      <c r="CCF213"/>
      <c r="CCG213"/>
      <c r="CCH213"/>
      <c r="CCI213"/>
      <c r="CCJ213"/>
      <c r="CCK213"/>
      <c r="CCL213"/>
      <c r="CCM213"/>
      <c r="CCN213"/>
      <c r="CCO213"/>
      <c r="CCP213"/>
      <c r="CCQ213"/>
      <c r="CCR213"/>
      <c r="CCS213"/>
      <c r="CCT213"/>
      <c r="CCU213"/>
      <c r="CCV213"/>
      <c r="CCW213"/>
      <c r="CCX213"/>
      <c r="CCY213"/>
      <c r="CCZ213"/>
      <c r="CDA213"/>
      <c r="CDB213"/>
      <c r="CDC213"/>
      <c r="CDD213"/>
      <c r="CDE213"/>
      <c r="CDF213"/>
      <c r="CDG213"/>
      <c r="CDH213"/>
      <c r="CDI213"/>
      <c r="CDJ213"/>
      <c r="CDK213"/>
      <c r="CDL213"/>
      <c r="CDM213"/>
      <c r="CDN213"/>
      <c r="CDO213"/>
      <c r="CDP213"/>
      <c r="CDQ213"/>
      <c r="CDR213"/>
      <c r="CDS213"/>
      <c r="CDT213"/>
      <c r="CDU213"/>
      <c r="CDV213"/>
      <c r="CDW213"/>
      <c r="CDX213"/>
      <c r="CDY213"/>
      <c r="CDZ213"/>
      <c r="CEA213"/>
      <c r="CEB213"/>
      <c r="CEC213"/>
      <c r="CED213"/>
      <c r="CEE213"/>
      <c r="CEF213"/>
      <c r="CEG213"/>
      <c r="CEH213"/>
      <c r="CEI213"/>
      <c r="CEJ213"/>
      <c r="CEK213"/>
      <c r="CEL213"/>
      <c r="CEM213"/>
      <c r="CEN213"/>
      <c r="CEO213"/>
      <c r="CEP213"/>
      <c r="CEQ213"/>
      <c r="CER213"/>
      <c r="CES213"/>
      <c r="CET213"/>
      <c r="CEU213"/>
      <c r="CEV213"/>
      <c r="CEW213"/>
      <c r="CEX213"/>
      <c r="CEY213"/>
      <c r="CEZ213"/>
      <c r="CFA213"/>
      <c r="CFB213"/>
      <c r="CFC213"/>
      <c r="CFD213"/>
      <c r="CFE213"/>
      <c r="CFF213"/>
      <c r="CFG213"/>
      <c r="CFH213"/>
      <c r="CFI213"/>
      <c r="CFJ213"/>
      <c r="CFK213"/>
      <c r="CFL213"/>
      <c r="CFM213"/>
      <c r="CFN213"/>
      <c r="CFO213"/>
      <c r="CFP213"/>
      <c r="CFQ213"/>
      <c r="CFR213"/>
      <c r="CFS213"/>
      <c r="CFT213"/>
      <c r="CFU213"/>
      <c r="CFV213"/>
      <c r="CFW213"/>
      <c r="CFX213"/>
      <c r="CFY213"/>
      <c r="CFZ213"/>
      <c r="CGA213"/>
      <c r="CGB213"/>
      <c r="CGC213"/>
      <c r="CGD213"/>
      <c r="CGE213"/>
      <c r="CGF213"/>
      <c r="CGG213"/>
      <c r="CGH213"/>
      <c r="CGI213"/>
      <c r="CGJ213"/>
      <c r="CGK213"/>
      <c r="CGL213"/>
      <c r="CGM213"/>
      <c r="CGN213"/>
      <c r="CGO213"/>
      <c r="CGP213"/>
      <c r="CGQ213"/>
      <c r="CGR213"/>
      <c r="CGS213"/>
      <c r="CGT213"/>
      <c r="CGU213"/>
      <c r="CGV213"/>
      <c r="CGW213"/>
      <c r="CGX213"/>
      <c r="CGY213"/>
      <c r="CGZ213"/>
      <c r="CHA213"/>
      <c r="CHB213"/>
      <c r="CHC213"/>
      <c r="CHD213"/>
      <c r="CHE213"/>
      <c r="CHF213"/>
      <c r="CHG213"/>
      <c r="CHH213"/>
      <c r="CHI213"/>
      <c r="CHJ213"/>
      <c r="CHK213"/>
      <c r="CHL213"/>
      <c r="CHM213"/>
      <c r="CHN213"/>
      <c r="CHO213"/>
      <c r="CHP213"/>
      <c r="CHQ213"/>
      <c r="CHR213"/>
      <c r="CHS213"/>
      <c r="CHT213"/>
      <c r="CHU213"/>
      <c r="CHV213"/>
      <c r="CHW213"/>
      <c r="CHX213"/>
      <c r="CHY213"/>
      <c r="CHZ213"/>
      <c r="CIA213"/>
      <c r="CIB213"/>
      <c r="CIC213"/>
      <c r="CID213"/>
      <c r="CIE213"/>
      <c r="CIF213"/>
      <c r="CIG213"/>
      <c r="CIH213"/>
      <c r="CII213"/>
      <c r="CIJ213"/>
      <c r="CIK213"/>
      <c r="CIL213"/>
      <c r="CIM213"/>
      <c r="CIN213"/>
      <c r="CIO213"/>
      <c r="CIP213"/>
      <c r="CIQ213"/>
      <c r="CIR213"/>
      <c r="CIS213"/>
      <c r="CIT213"/>
      <c r="CIU213"/>
      <c r="CIV213"/>
      <c r="CIW213"/>
      <c r="CIX213"/>
      <c r="CIY213"/>
      <c r="CIZ213"/>
      <c r="CJA213"/>
      <c r="CJB213"/>
      <c r="CJC213"/>
      <c r="CJD213"/>
      <c r="CJE213"/>
      <c r="CJF213"/>
      <c r="CJG213"/>
      <c r="CJH213"/>
      <c r="CJI213"/>
      <c r="CJJ213"/>
      <c r="CJK213"/>
      <c r="CJL213"/>
      <c r="CJM213"/>
      <c r="CJN213"/>
      <c r="CJO213"/>
      <c r="CJP213"/>
      <c r="CJQ213"/>
      <c r="CJR213"/>
      <c r="CJS213"/>
      <c r="CJT213"/>
      <c r="CJU213"/>
      <c r="CJV213"/>
      <c r="CJW213"/>
      <c r="CJX213"/>
      <c r="CJY213"/>
      <c r="CJZ213"/>
      <c r="CKA213"/>
      <c r="CKB213"/>
      <c r="CKC213"/>
      <c r="CKD213"/>
      <c r="CKE213"/>
      <c r="CKF213"/>
      <c r="CKG213"/>
      <c r="CKH213"/>
      <c r="CKI213"/>
      <c r="CKJ213"/>
      <c r="CKK213"/>
      <c r="CKL213"/>
      <c r="CKM213"/>
      <c r="CKN213"/>
      <c r="CKO213"/>
      <c r="CKP213"/>
      <c r="CKQ213"/>
      <c r="CKR213"/>
      <c r="CKS213"/>
      <c r="CKT213"/>
      <c r="CKU213"/>
      <c r="CKV213"/>
      <c r="CKW213"/>
      <c r="CKX213"/>
      <c r="CKY213"/>
      <c r="CKZ213"/>
      <c r="CLA213"/>
      <c r="CLB213"/>
      <c r="CLC213"/>
      <c r="CLD213"/>
      <c r="CLE213"/>
      <c r="CLF213"/>
      <c r="CLG213"/>
      <c r="CLH213"/>
      <c r="CLI213"/>
      <c r="CLJ213"/>
      <c r="CLK213"/>
      <c r="CLL213"/>
      <c r="CLM213"/>
      <c r="CLN213"/>
      <c r="CLO213"/>
      <c r="CLP213"/>
      <c r="CLQ213"/>
      <c r="CLR213"/>
      <c r="CLS213"/>
      <c r="CLT213"/>
      <c r="CLU213"/>
      <c r="CLV213"/>
      <c r="CLW213"/>
      <c r="CLX213"/>
      <c r="CLY213"/>
      <c r="CLZ213"/>
      <c r="CMA213"/>
      <c r="CMB213"/>
      <c r="CMC213"/>
      <c r="CMD213"/>
      <c r="CME213"/>
      <c r="CMF213"/>
      <c r="CMG213"/>
      <c r="CMH213"/>
      <c r="CMI213"/>
      <c r="CMJ213"/>
      <c r="CMK213"/>
      <c r="CML213"/>
      <c r="CMM213"/>
      <c r="CMN213"/>
      <c r="CMO213"/>
      <c r="CMP213"/>
      <c r="CMQ213"/>
      <c r="CMR213"/>
      <c r="CMS213"/>
      <c r="CMT213"/>
      <c r="CMU213"/>
      <c r="CMV213"/>
      <c r="CMW213"/>
      <c r="CMX213"/>
      <c r="CMY213"/>
      <c r="CMZ213"/>
      <c r="CNA213"/>
      <c r="CNB213"/>
      <c r="CNC213"/>
      <c r="CND213"/>
      <c r="CNE213"/>
      <c r="CNF213"/>
      <c r="CNG213"/>
      <c r="CNH213"/>
      <c r="CNI213"/>
      <c r="CNJ213"/>
      <c r="CNK213"/>
      <c r="CNL213"/>
      <c r="CNM213"/>
      <c r="CNN213"/>
      <c r="CNO213"/>
      <c r="CNP213"/>
      <c r="CNQ213"/>
      <c r="CNR213"/>
      <c r="CNS213"/>
      <c r="CNT213"/>
      <c r="CNU213"/>
      <c r="CNV213"/>
      <c r="CNW213"/>
      <c r="CNX213"/>
      <c r="CNY213"/>
      <c r="CNZ213"/>
      <c r="COA213"/>
      <c r="COB213"/>
      <c r="COC213"/>
      <c r="COD213"/>
      <c r="COE213"/>
      <c r="COF213"/>
      <c r="COG213"/>
      <c r="COH213"/>
      <c r="COI213"/>
      <c r="COJ213"/>
      <c r="COK213"/>
      <c r="COL213"/>
      <c r="COM213"/>
      <c r="CON213"/>
      <c r="COO213"/>
      <c r="COP213"/>
      <c r="COQ213"/>
      <c r="COR213"/>
      <c r="COS213"/>
      <c r="COT213"/>
      <c r="COU213"/>
      <c r="COV213"/>
      <c r="COW213"/>
      <c r="COX213"/>
      <c r="COY213"/>
      <c r="COZ213"/>
      <c r="CPA213"/>
      <c r="CPB213"/>
      <c r="CPC213"/>
      <c r="CPD213"/>
      <c r="CPE213"/>
      <c r="CPF213"/>
      <c r="CPG213"/>
      <c r="CPH213"/>
      <c r="CPI213"/>
      <c r="CPJ213"/>
      <c r="CPK213"/>
      <c r="CPL213"/>
      <c r="CPM213"/>
      <c r="CPN213"/>
      <c r="CPO213"/>
      <c r="CPP213"/>
      <c r="CPQ213"/>
      <c r="CPR213"/>
      <c r="CPS213"/>
      <c r="CPT213"/>
      <c r="CPU213"/>
      <c r="CPV213"/>
      <c r="CPW213"/>
      <c r="CPX213"/>
      <c r="CPY213"/>
      <c r="CPZ213"/>
      <c r="CQA213"/>
      <c r="CQB213"/>
      <c r="CQC213"/>
      <c r="CQD213"/>
      <c r="CQE213"/>
      <c r="CQF213"/>
      <c r="CQG213"/>
      <c r="CQH213"/>
      <c r="CQI213"/>
      <c r="CQJ213"/>
      <c r="CQK213"/>
      <c r="CQL213"/>
      <c r="CQM213"/>
      <c r="CQN213"/>
      <c r="CQO213"/>
      <c r="CQP213"/>
      <c r="CQQ213"/>
      <c r="CQR213"/>
      <c r="CQS213"/>
      <c r="CQT213"/>
      <c r="CQU213"/>
      <c r="CQV213"/>
      <c r="CQW213"/>
      <c r="CQX213"/>
      <c r="CQY213"/>
      <c r="CQZ213"/>
      <c r="CRA213"/>
      <c r="CRB213"/>
      <c r="CRC213"/>
      <c r="CRD213"/>
      <c r="CRE213"/>
      <c r="CRF213"/>
      <c r="CRG213"/>
      <c r="CRH213"/>
      <c r="CRI213"/>
      <c r="CRJ213"/>
      <c r="CRK213"/>
      <c r="CRL213"/>
      <c r="CRM213"/>
      <c r="CRN213"/>
      <c r="CRO213"/>
      <c r="CRP213"/>
      <c r="CRQ213"/>
      <c r="CRR213"/>
      <c r="CRS213"/>
      <c r="CRT213"/>
      <c r="CRU213"/>
      <c r="CRV213"/>
      <c r="CRW213"/>
      <c r="CRX213"/>
      <c r="CRY213"/>
      <c r="CRZ213"/>
      <c r="CSA213"/>
      <c r="CSB213"/>
      <c r="CSC213"/>
      <c r="CSD213"/>
      <c r="CSE213"/>
      <c r="CSF213"/>
      <c r="CSG213"/>
      <c r="CSH213"/>
      <c r="CSI213"/>
      <c r="CSJ213"/>
      <c r="CSK213"/>
      <c r="CSL213"/>
      <c r="CSM213"/>
      <c r="CSN213"/>
      <c r="CSO213"/>
      <c r="CSP213"/>
      <c r="CSQ213"/>
      <c r="CSR213"/>
      <c r="CSS213"/>
      <c r="CST213"/>
      <c r="CSU213"/>
      <c r="CSV213"/>
      <c r="CSW213"/>
      <c r="CSX213"/>
      <c r="CSY213"/>
      <c r="CSZ213"/>
      <c r="CTA213"/>
      <c r="CTB213"/>
      <c r="CTC213"/>
      <c r="CTD213"/>
      <c r="CTE213"/>
      <c r="CTF213"/>
      <c r="CTG213"/>
      <c r="CTH213"/>
      <c r="CTI213"/>
      <c r="CTJ213"/>
      <c r="CTK213"/>
      <c r="CTL213"/>
      <c r="CTM213"/>
      <c r="CTN213"/>
      <c r="CTO213"/>
      <c r="CTP213"/>
      <c r="CTQ213"/>
      <c r="CTR213"/>
      <c r="CTS213"/>
      <c r="CTT213"/>
      <c r="CTU213"/>
      <c r="CTV213"/>
      <c r="CTW213"/>
      <c r="CTX213"/>
      <c r="CTY213"/>
      <c r="CTZ213"/>
      <c r="CUA213"/>
      <c r="CUB213"/>
      <c r="CUC213"/>
      <c r="CUD213"/>
      <c r="CUE213"/>
      <c r="CUF213"/>
      <c r="CUG213"/>
      <c r="CUH213"/>
      <c r="CUI213"/>
      <c r="CUJ213"/>
      <c r="CUK213"/>
      <c r="CUL213"/>
      <c r="CUM213"/>
      <c r="CUN213"/>
      <c r="CUO213"/>
      <c r="CUP213"/>
      <c r="CUQ213"/>
      <c r="CUR213"/>
      <c r="CUS213"/>
      <c r="CUT213"/>
      <c r="CUU213"/>
      <c r="CUV213"/>
      <c r="CUW213"/>
      <c r="CUX213"/>
      <c r="CUY213"/>
      <c r="CUZ213"/>
      <c r="CVA213"/>
      <c r="CVB213"/>
      <c r="CVC213"/>
      <c r="CVD213"/>
      <c r="CVE213"/>
      <c r="CVF213"/>
      <c r="CVG213"/>
      <c r="CVH213"/>
      <c r="CVI213"/>
      <c r="CVJ213"/>
      <c r="CVK213"/>
      <c r="CVL213"/>
      <c r="CVM213"/>
      <c r="CVN213"/>
      <c r="CVO213"/>
      <c r="CVP213"/>
      <c r="CVQ213"/>
      <c r="CVR213"/>
      <c r="CVS213"/>
      <c r="CVT213"/>
      <c r="CVU213"/>
      <c r="CVV213"/>
      <c r="CVW213"/>
      <c r="CVX213"/>
      <c r="CVY213"/>
      <c r="CVZ213"/>
      <c r="CWA213"/>
      <c r="CWB213"/>
      <c r="CWC213"/>
      <c r="CWD213"/>
      <c r="CWE213"/>
      <c r="CWF213"/>
      <c r="CWG213"/>
      <c r="CWH213"/>
      <c r="CWI213"/>
      <c r="CWJ213"/>
      <c r="CWK213"/>
      <c r="CWL213"/>
      <c r="CWM213"/>
      <c r="CWN213"/>
      <c r="CWO213"/>
      <c r="CWP213"/>
      <c r="CWQ213"/>
      <c r="CWR213"/>
      <c r="CWS213"/>
      <c r="CWT213"/>
      <c r="CWU213"/>
      <c r="CWV213"/>
      <c r="CWW213"/>
      <c r="CWX213"/>
      <c r="CWY213"/>
      <c r="CWZ213"/>
      <c r="CXA213"/>
      <c r="CXB213"/>
      <c r="CXC213"/>
      <c r="CXD213"/>
      <c r="CXE213"/>
      <c r="CXF213"/>
      <c r="CXG213"/>
      <c r="CXH213"/>
      <c r="CXI213"/>
      <c r="CXJ213"/>
      <c r="CXK213"/>
      <c r="CXL213"/>
      <c r="CXM213"/>
      <c r="CXN213"/>
      <c r="CXO213"/>
      <c r="CXP213"/>
      <c r="CXQ213"/>
      <c r="CXR213"/>
      <c r="CXS213"/>
      <c r="CXT213"/>
      <c r="CXU213"/>
      <c r="CXV213"/>
      <c r="CXW213"/>
      <c r="CXX213"/>
      <c r="CXY213"/>
      <c r="CXZ213"/>
      <c r="CYA213"/>
      <c r="CYB213"/>
      <c r="CYC213"/>
      <c r="CYD213"/>
      <c r="CYE213"/>
      <c r="CYF213"/>
      <c r="CYG213"/>
      <c r="CYH213"/>
      <c r="CYI213"/>
      <c r="CYJ213"/>
      <c r="CYK213"/>
      <c r="CYL213"/>
      <c r="CYM213"/>
      <c r="CYN213"/>
      <c r="CYO213"/>
      <c r="CYP213"/>
      <c r="CYQ213"/>
      <c r="CYR213"/>
      <c r="CYS213"/>
      <c r="CYT213"/>
      <c r="CYU213"/>
      <c r="CYV213"/>
      <c r="CYW213"/>
      <c r="CYX213"/>
      <c r="CYY213"/>
      <c r="CYZ213"/>
      <c r="CZA213"/>
      <c r="CZB213"/>
      <c r="CZC213"/>
      <c r="CZD213"/>
      <c r="CZE213"/>
      <c r="CZF213"/>
      <c r="CZG213"/>
      <c r="CZH213"/>
      <c r="CZI213"/>
      <c r="CZJ213"/>
      <c r="CZK213"/>
      <c r="CZL213"/>
      <c r="CZM213"/>
      <c r="CZN213"/>
      <c r="CZO213"/>
      <c r="CZP213"/>
      <c r="CZQ213"/>
      <c r="CZR213"/>
      <c r="CZS213"/>
      <c r="CZT213"/>
      <c r="CZU213"/>
      <c r="CZV213"/>
      <c r="CZW213"/>
      <c r="CZX213"/>
      <c r="CZY213"/>
      <c r="CZZ213"/>
      <c r="DAA213"/>
      <c r="DAB213"/>
      <c r="DAC213"/>
      <c r="DAD213"/>
      <c r="DAE213"/>
      <c r="DAF213"/>
      <c r="DAG213"/>
      <c r="DAH213"/>
      <c r="DAI213"/>
      <c r="DAJ213"/>
      <c r="DAK213"/>
      <c r="DAL213"/>
      <c r="DAM213"/>
      <c r="DAN213"/>
      <c r="DAO213"/>
      <c r="DAP213"/>
      <c r="DAQ213"/>
      <c r="DAR213"/>
      <c r="DAS213"/>
      <c r="DAT213"/>
      <c r="DAU213"/>
      <c r="DAV213"/>
      <c r="DAW213"/>
      <c r="DAX213"/>
      <c r="DAY213"/>
      <c r="DAZ213"/>
      <c r="DBA213"/>
      <c r="DBB213"/>
      <c r="DBC213"/>
      <c r="DBD213"/>
      <c r="DBE213"/>
      <c r="DBF213"/>
      <c r="DBG213"/>
      <c r="DBH213"/>
      <c r="DBI213"/>
      <c r="DBJ213"/>
      <c r="DBK213"/>
      <c r="DBL213"/>
      <c r="DBM213"/>
      <c r="DBN213"/>
      <c r="DBO213"/>
      <c r="DBP213"/>
      <c r="DBQ213"/>
      <c r="DBR213"/>
      <c r="DBS213"/>
      <c r="DBT213"/>
      <c r="DBU213"/>
      <c r="DBV213"/>
      <c r="DBW213"/>
      <c r="DBX213"/>
      <c r="DBY213"/>
      <c r="DBZ213"/>
      <c r="DCA213"/>
      <c r="DCB213"/>
      <c r="DCC213"/>
      <c r="DCD213"/>
      <c r="DCE213"/>
      <c r="DCF213"/>
      <c r="DCG213"/>
      <c r="DCH213"/>
      <c r="DCI213"/>
      <c r="DCJ213"/>
      <c r="DCK213"/>
      <c r="DCL213"/>
      <c r="DCM213"/>
      <c r="DCN213"/>
      <c r="DCO213"/>
      <c r="DCP213"/>
      <c r="DCQ213"/>
      <c r="DCR213"/>
      <c r="DCS213"/>
      <c r="DCT213"/>
      <c r="DCU213"/>
      <c r="DCV213"/>
      <c r="DCW213"/>
      <c r="DCX213"/>
      <c r="DCY213"/>
      <c r="DCZ213"/>
      <c r="DDA213"/>
      <c r="DDB213"/>
      <c r="DDC213"/>
      <c r="DDD213"/>
      <c r="DDE213"/>
      <c r="DDF213"/>
      <c r="DDG213"/>
      <c r="DDH213"/>
      <c r="DDI213"/>
      <c r="DDJ213"/>
      <c r="DDK213"/>
      <c r="DDL213"/>
      <c r="DDM213"/>
      <c r="DDN213"/>
      <c r="DDO213"/>
      <c r="DDP213"/>
      <c r="DDQ213"/>
      <c r="DDR213"/>
      <c r="DDS213"/>
      <c r="DDT213"/>
      <c r="DDU213"/>
      <c r="DDV213"/>
      <c r="DDW213"/>
      <c r="DDX213"/>
      <c r="DDY213"/>
      <c r="DDZ213"/>
      <c r="DEA213"/>
      <c r="DEB213"/>
      <c r="DEC213"/>
      <c r="DED213"/>
      <c r="DEE213"/>
      <c r="DEF213"/>
      <c r="DEG213"/>
      <c r="DEH213"/>
      <c r="DEI213"/>
      <c r="DEJ213"/>
      <c r="DEK213"/>
      <c r="DEL213"/>
      <c r="DEM213"/>
      <c r="DEN213"/>
      <c r="DEO213"/>
      <c r="DEP213"/>
      <c r="DEQ213"/>
      <c r="DER213"/>
      <c r="DES213"/>
      <c r="DET213"/>
      <c r="DEU213"/>
      <c r="DEV213"/>
      <c r="DEW213"/>
      <c r="DEX213"/>
      <c r="DEY213"/>
      <c r="DEZ213"/>
      <c r="DFA213"/>
      <c r="DFB213"/>
      <c r="DFC213"/>
      <c r="DFD213"/>
      <c r="DFE213"/>
      <c r="DFF213"/>
      <c r="DFG213"/>
      <c r="DFH213"/>
      <c r="DFI213"/>
      <c r="DFJ213"/>
      <c r="DFK213"/>
      <c r="DFL213"/>
      <c r="DFM213"/>
      <c r="DFN213"/>
      <c r="DFO213"/>
      <c r="DFP213"/>
      <c r="DFQ213"/>
      <c r="DFR213"/>
      <c r="DFS213"/>
      <c r="DFT213"/>
      <c r="DFU213"/>
      <c r="DFV213"/>
      <c r="DFW213"/>
      <c r="DFX213"/>
      <c r="DFY213"/>
      <c r="DFZ213"/>
      <c r="DGA213"/>
      <c r="DGB213"/>
      <c r="DGC213"/>
      <c r="DGD213"/>
      <c r="DGE213"/>
      <c r="DGF213"/>
      <c r="DGG213"/>
      <c r="DGH213"/>
      <c r="DGI213"/>
      <c r="DGJ213"/>
      <c r="DGK213"/>
      <c r="DGL213"/>
      <c r="DGM213"/>
      <c r="DGN213"/>
      <c r="DGO213"/>
      <c r="DGP213"/>
      <c r="DGQ213"/>
      <c r="DGR213"/>
      <c r="DGS213"/>
      <c r="DGT213"/>
      <c r="DGU213"/>
      <c r="DGV213"/>
      <c r="DGW213"/>
      <c r="DGX213"/>
      <c r="DGY213"/>
      <c r="DGZ213"/>
      <c r="DHA213"/>
      <c r="DHB213"/>
      <c r="DHC213"/>
      <c r="DHD213"/>
      <c r="DHE213"/>
      <c r="DHF213"/>
      <c r="DHG213"/>
      <c r="DHH213"/>
      <c r="DHI213"/>
      <c r="DHJ213"/>
      <c r="DHK213"/>
      <c r="DHL213"/>
      <c r="DHM213"/>
      <c r="DHN213"/>
      <c r="DHO213"/>
      <c r="DHP213"/>
      <c r="DHQ213"/>
      <c r="DHR213"/>
      <c r="DHS213"/>
      <c r="DHT213"/>
      <c r="DHU213"/>
      <c r="DHV213"/>
      <c r="DHW213"/>
      <c r="DHX213"/>
      <c r="DHY213"/>
      <c r="DHZ213"/>
      <c r="DIA213"/>
      <c r="DIB213"/>
      <c r="DIC213"/>
      <c r="DID213"/>
      <c r="DIE213"/>
      <c r="DIF213"/>
      <c r="DIG213"/>
      <c r="DIH213"/>
      <c r="DII213"/>
      <c r="DIJ213"/>
      <c r="DIK213"/>
      <c r="DIL213"/>
      <c r="DIM213"/>
      <c r="DIN213"/>
      <c r="DIO213"/>
      <c r="DIP213"/>
      <c r="DIQ213"/>
      <c r="DIR213"/>
      <c r="DIS213"/>
      <c r="DIT213"/>
      <c r="DIU213"/>
      <c r="DIV213"/>
      <c r="DIW213"/>
      <c r="DIX213"/>
      <c r="DIY213"/>
      <c r="DIZ213"/>
      <c r="DJA213"/>
      <c r="DJB213"/>
      <c r="DJC213"/>
      <c r="DJD213"/>
      <c r="DJE213"/>
      <c r="DJF213"/>
      <c r="DJG213"/>
      <c r="DJH213"/>
      <c r="DJI213"/>
      <c r="DJJ213"/>
      <c r="DJK213"/>
      <c r="DJL213"/>
      <c r="DJM213"/>
      <c r="DJN213"/>
      <c r="DJO213"/>
      <c r="DJP213"/>
      <c r="DJQ213"/>
      <c r="DJR213"/>
      <c r="DJS213"/>
      <c r="DJT213"/>
      <c r="DJU213"/>
      <c r="DJV213"/>
      <c r="DJW213"/>
      <c r="DJX213"/>
      <c r="DJY213"/>
      <c r="DJZ213"/>
      <c r="DKA213"/>
      <c r="DKB213"/>
      <c r="DKC213"/>
      <c r="DKD213"/>
      <c r="DKE213"/>
      <c r="DKF213"/>
      <c r="DKG213"/>
      <c r="DKH213"/>
      <c r="DKI213"/>
      <c r="DKJ213"/>
      <c r="DKK213"/>
      <c r="DKL213"/>
      <c r="DKM213"/>
      <c r="DKN213"/>
      <c r="DKO213"/>
      <c r="DKP213"/>
      <c r="DKQ213"/>
      <c r="DKR213"/>
      <c r="DKS213"/>
      <c r="DKT213"/>
      <c r="DKU213"/>
      <c r="DKV213"/>
      <c r="DKW213"/>
      <c r="DKX213"/>
      <c r="DKY213"/>
      <c r="DKZ213"/>
      <c r="DLA213"/>
      <c r="DLB213"/>
      <c r="DLC213"/>
      <c r="DLD213"/>
      <c r="DLE213"/>
      <c r="DLF213"/>
      <c r="DLG213"/>
      <c r="DLH213"/>
      <c r="DLI213"/>
      <c r="DLJ213"/>
      <c r="DLK213"/>
      <c r="DLL213"/>
      <c r="DLM213"/>
      <c r="DLN213"/>
      <c r="DLO213"/>
      <c r="DLP213"/>
      <c r="DLQ213"/>
      <c r="DLR213"/>
      <c r="DLS213"/>
      <c r="DLT213"/>
      <c r="DLU213"/>
      <c r="DLV213"/>
      <c r="DLW213"/>
      <c r="DLX213"/>
      <c r="DLY213"/>
      <c r="DLZ213"/>
      <c r="DMA213"/>
      <c r="DMB213"/>
      <c r="DMC213"/>
      <c r="DMD213"/>
      <c r="DME213"/>
      <c r="DMF213"/>
      <c r="DMG213"/>
      <c r="DMH213"/>
      <c r="DMI213"/>
      <c r="DMJ213"/>
      <c r="DMK213"/>
      <c r="DML213"/>
      <c r="DMM213"/>
      <c r="DMN213"/>
      <c r="DMO213"/>
      <c r="DMP213"/>
      <c r="DMQ213"/>
      <c r="DMR213"/>
      <c r="DMS213"/>
      <c r="DMT213"/>
      <c r="DMU213"/>
      <c r="DMV213"/>
      <c r="DMW213"/>
      <c r="DMX213"/>
      <c r="DMY213"/>
      <c r="DMZ213"/>
      <c r="DNA213"/>
      <c r="DNB213"/>
      <c r="DNC213"/>
      <c r="DND213"/>
      <c r="DNE213"/>
      <c r="DNF213"/>
      <c r="DNG213"/>
      <c r="DNH213"/>
      <c r="DNI213"/>
      <c r="DNJ213"/>
      <c r="DNK213"/>
      <c r="DNL213"/>
      <c r="DNM213"/>
      <c r="DNN213"/>
      <c r="DNO213"/>
      <c r="DNP213"/>
      <c r="DNQ213"/>
      <c r="DNR213"/>
      <c r="DNS213"/>
      <c r="DNT213"/>
      <c r="DNU213"/>
      <c r="DNV213"/>
      <c r="DNW213"/>
      <c r="DNX213"/>
      <c r="DNY213"/>
      <c r="DNZ213"/>
      <c r="DOA213"/>
      <c r="DOB213"/>
      <c r="DOC213"/>
      <c r="DOD213"/>
      <c r="DOE213"/>
      <c r="DOF213"/>
      <c r="DOG213"/>
      <c r="DOH213"/>
      <c r="DOI213"/>
      <c r="DOJ213"/>
      <c r="DOK213"/>
      <c r="DOL213"/>
      <c r="DOM213"/>
      <c r="DON213"/>
      <c r="DOO213"/>
      <c r="DOP213"/>
      <c r="DOQ213"/>
      <c r="DOR213"/>
      <c r="DOS213"/>
      <c r="DOT213"/>
      <c r="DOU213"/>
      <c r="DOV213"/>
      <c r="DOW213"/>
      <c r="DOX213"/>
      <c r="DOY213"/>
      <c r="DOZ213"/>
      <c r="DPA213"/>
      <c r="DPB213"/>
      <c r="DPC213"/>
      <c r="DPD213"/>
      <c r="DPE213"/>
      <c r="DPF213"/>
      <c r="DPG213"/>
      <c r="DPH213"/>
      <c r="DPI213"/>
      <c r="DPJ213"/>
      <c r="DPK213"/>
      <c r="DPL213"/>
      <c r="DPM213"/>
      <c r="DPN213"/>
      <c r="DPO213"/>
      <c r="DPP213"/>
      <c r="DPQ213"/>
      <c r="DPR213"/>
      <c r="DPS213"/>
      <c r="DPT213"/>
      <c r="DPU213"/>
      <c r="DPV213"/>
      <c r="DPW213"/>
      <c r="DPX213"/>
      <c r="DPY213"/>
      <c r="DPZ213"/>
      <c r="DQA213"/>
      <c r="DQB213"/>
      <c r="DQC213"/>
      <c r="DQD213"/>
      <c r="DQE213"/>
      <c r="DQF213"/>
      <c r="DQG213"/>
      <c r="DQH213"/>
      <c r="DQI213"/>
      <c r="DQJ213"/>
      <c r="DQK213"/>
      <c r="DQL213"/>
      <c r="DQM213"/>
      <c r="DQN213"/>
      <c r="DQO213"/>
      <c r="DQP213"/>
      <c r="DQQ213"/>
      <c r="DQR213"/>
      <c r="DQS213"/>
      <c r="DQT213"/>
      <c r="DQU213"/>
      <c r="DQV213"/>
      <c r="DQW213"/>
      <c r="DQX213"/>
      <c r="DQY213"/>
      <c r="DQZ213"/>
      <c r="DRA213"/>
      <c r="DRB213"/>
      <c r="DRC213"/>
      <c r="DRD213"/>
      <c r="DRE213"/>
      <c r="DRF213"/>
      <c r="DRG213"/>
      <c r="DRH213"/>
      <c r="DRI213"/>
      <c r="DRJ213"/>
      <c r="DRK213"/>
      <c r="DRL213"/>
      <c r="DRM213"/>
      <c r="DRN213"/>
      <c r="DRO213"/>
      <c r="DRP213"/>
      <c r="DRQ213"/>
      <c r="DRR213"/>
      <c r="DRS213"/>
      <c r="DRT213"/>
      <c r="DRU213"/>
      <c r="DRV213"/>
      <c r="DRW213"/>
      <c r="DRX213"/>
      <c r="DRY213"/>
      <c r="DRZ213"/>
      <c r="DSA213"/>
      <c r="DSB213"/>
      <c r="DSC213"/>
      <c r="DSD213"/>
      <c r="DSE213"/>
      <c r="DSF213"/>
      <c r="DSG213"/>
      <c r="DSH213"/>
      <c r="DSI213"/>
      <c r="DSJ213"/>
      <c r="DSK213"/>
      <c r="DSL213"/>
      <c r="DSM213"/>
      <c r="DSN213"/>
      <c r="DSO213"/>
      <c r="DSP213"/>
      <c r="DSQ213"/>
      <c r="DSR213"/>
      <c r="DSS213"/>
      <c r="DST213"/>
      <c r="DSU213"/>
      <c r="DSV213"/>
      <c r="DSW213"/>
      <c r="DSX213"/>
      <c r="DSY213"/>
      <c r="DSZ213"/>
      <c r="DTA213"/>
      <c r="DTB213"/>
      <c r="DTC213"/>
      <c r="DTD213"/>
      <c r="DTE213"/>
      <c r="DTF213"/>
      <c r="DTG213"/>
      <c r="DTH213"/>
      <c r="DTI213"/>
      <c r="DTJ213"/>
      <c r="DTK213"/>
      <c r="DTL213"/>
      <c r="DTM213"/>
      <c r="DTN213"/>
      <c r="DTO213"/>
      <c r="DTP213"/>
      <c r="DTQ213"/>
      <c r="DTR213"/>
      <c r="DTS213"/>
      <c r="DTT213"/>
      <c r="DTU213"/>
      <c r="DTV213"/>
      <c r="DTW213"/>
      <c r="DTX213"/>
      <c r="DTY213"/>
      <c r="DTZ213"/>
      <c r="DUA213"/>
      <c r="DUB213"/>
      <c r="DUC213"/>
      <c r="DUD213"/>
      <c r="DUE213"/>
      <c r="DUF213"/>
      <c r="DUG213"/>
      <c r="DUH213"/>
      <c r="DUI213"/>
      <c r="DUJ213"/>
      <c r="DUK213"/>
      <c r="DUL213"/>
      <c r="DUM213"/>
      <c r="DUN213"/>
      <c r="DUO213"/>
      <c r="DUP213"/>
      <c r="DUQ213"/>
      <c r="DUR213"/>
      <c r="DUS213"/>
      <c r="DUT213"/>
      <c r="DUU213"/>
      <c r="DUV213"/>
      <c r="DUW213"/>
      <c r="DUX213"/>
      <c r="DUY213"/>
      <c r="DUZ213"/>
      <c r="DVA213"/>
      <c r="DVB213"/>
      <c r="DVC213"/>
      <c r="DVD213"/>
      <c r="DVE213"/>
      <c r="DVF213"/>
      <c r="DVG213"/>
      <c r="DVH213"/>
      <c r="DVI213"/>
      <c r="DVJ213"/>
      <c r="DVK213"/>
      <c r="DVL213"/>
      <c r="DVM213"/>
      <c r="DVN213"/>
      <c r="DVO213"/>
      <c r="DVP213"/>
      <c r="DVQ213"/>
      <c r="DVR213"/>
      <c r="DVS213"/>
      <c r="DVT213"/>
      <c r="DVU213"/>
      <c r="DVV213"/>
      <c r="DVW213"/>
      <c r="DVX213"/>
      <c r="DVY213"/>
      <c r="DVZ213"/>
      <c r="DWA213"/>
      <c r="DWB213"/>
      <c r="DWC213"/>
      <c r="DWD213"/>
      <c r="DWE213"/>
      <c r="DWF213"/>
      <c r="DWG213"/>
      <c r="DWH213"/>
      <c r="DWI213"/>
      <c r="DWJ213"/>
      <c r="DWK213"/>
      <c r="DWL213"/>
      <c r="DWM213"/>
      <c r="DWN213"/>
      <c r="DWO213"/>
      <c r="DWP213"/>
      <c r="DWQ213"/>
      <c r="DWR213"/>
      <c r="DWS213"/>
      <c r="DWT213"/>
      <c r="DWU213"/>
      <c r="DWV213"/>
      <c r="DWW213"/>
      <c r="DWX213"/>
      <c r="DWY213"/>
      <c r="DWZ213"/>
      <c r="DXA213"/>
      <c r="DXB213"/>
      <c r="DXC213"/>
      <c r="DXD213"/>
      <c r="DXE213"/>
      <c r="DXF213"/>
      <c r="DXG213"/>
      <c r="DXH213"/>
      <c r="DXI213"/>
      <c r="DXJ213"/>
      <c r="DXK213"/>
      <c r="DXL213"/>
      <c r="DXM213"/>
      <c r="DXN213"/>
      <c r="DXO213"/>
      <c r="DXP213"/>
      <c r="DXQ213"/>
      <c r="DXR213"/>
      <c r="DXS213"/>
      <c r="DXT213"/>
      <c r="DXU213"/>
      <c r="DXV213"/>
      <c r="DXW213"/>
      <c r="DXX213"/>
      <c r="DXY213"/>
      <c r="DXZ213"/>
      <c r="DYA213"/>
      <c r="DYB213"/>
      <c r="DYC213"/>
      <c r="DYD213"/>
      <c r="DYE213"/>
      <c r="DYF213"/>
      <c r="DYG213"/>
      <c r="DYH213"/>
      <c r="DYI213"/>
      <c r="DYJ213"/>
      <c r="DYK213"/>
      <c r="DYL213"/>
      <c r="DYM213"/>
      <c r="DYN213"/>
      <c r="DYO213"/>
      <c r="DYP213"/>
      <c r="DYQ213"/>
      <c r="DYR213"/>
      <c r="DYS213"/>
      <c r="DYT213"/>
      <c r="DYU213"/>
      <c r="DYV213"/>
      <c r="DYW213"/>
      <c r="DYX213"/>
      <c r="DYY213"/>
      <c r="DYZ213"/>
      <c r="DZA213"/>
      <c r="DZB213"/>
      <c r="DZC213"/>
      <c r="DZD213"/>
      <c r="DZE213"/>
      <c r="DZF213"/>
      <c r="DZG213"/>
      <c r="DZH213"/>
      <c r="DZI213"/>
      <c r="DZJ213"/>
      <c r="DZK213"/>
      <c r="DZL213"/>
      <c r="DZM213"/>
      <c r="DZN213"/>
      <c r="DZO213"/>
      <c r="DZP213"/>
      <c r="DZQ213"/>
      <c r="DZR213"/>
      <c r="DZS213"/>
      <c r="DZT213"/>
      <c r="DZU213"/>
      <c r="DZV213"/>
      <c r="DZW213"/>
      <c r="DZX213"/>
      <c r="DZY213"/>
      <c r="DZZ213"/>
      <c r="EAA213"/>
      <c r="EAB213"/>
      <c r="EAC213"/>
      <c r="EAD213"/>
      <c r="EAE213"/>
      <c r="EAF213"/>
      <c r="EAG213"/>
      <c r="EAH213"/>
      <c r="EAI213"/>
      <c r="EAJ213"/>
      <c r="EAK213"/>
      <c r="EAL213"/>
      <c r="EAM213"/>
      <c r="EAN213"/>
      <c r="EAO213"/>
      <c r="EAP213"/>
      <c r="EAQ213"/>
      <c r="EAR213"/>
      <c r="EAS213"/>
      <c r="EAT213"/>
      <c r="EAU213"/>
      <c r="EAV213"/>
      <c r="EAW213"/>
      <c r="EAX213"/>
      <c r="EAY213"/>
      <c r="EAZ213"/>
      <c r="EBA213"/>
      <c r="EBB213"/>
      <c r="EBC213"/>
      <c r="EBD213"/>
      <c r="EBE213"/>
      <c r="EBF213"/>
      <c r="EBG213"/>
      <c r="EBH213"/>
      <c r="EBI213"/>
      <c r="EBJ213"/>
      <c r="EBK213"/>
      <c r="EBL213"/>
      <c r="EBM213"/>
      <c r="EBN213"/>
      <c r="EBO213"/>
      <c r="EBP213"/>
      <c r="EBQ213"/>
      <c r="EBR213"/>
      <c r="EBS213"/>
      <c r="EBT213"/>
      <c r="EBU213"/>
      <c r="EBV213"/>
      <c r="EBW213"/>
      <c r="EBX213"/>
      <c r="EBY213"/>
      <c r="EBZ213"/>
      <c r="ECA213"/>
      <c r="ECB213"/>
      <c r="ECC213"/>
      <c r="ECD213"/>
      <c r="ECE213"/>
      <c r="ECF213"/>
      <c r="ECG213"/>
      <c r="ECH213"/>
      <c r="ECI213"/>
      <c r="ECJ213"/>
      <c r="ECK213"/>
      <c r="ECL213"/>
      <c r="ECM213"/>
      <c r="ECN213"/>
      <c r="ECO213"/>
      <c r="ECP213"/>
      <c r="ECQ213"/>
      <c r="ECR213"/>
      <c r="ECS213"/>
      <c r="ECT213"/>
      <c r="ECU213"/>
      <c r="ECV213"/>
      <c r="ECW213"/>
      <c r="ECX213"/>
      <c r="ECY213"/>
      <c r="ECZ213"/>
      <c r="EDA213"/>
      <c r="EDB213"/>
      <c r="EDC213"/>
      <c r="EDD213"/>
      <c r="EDE213"/>
      <c r="EDF213"/>
      <c r="EDG213"/>
      <c r="EDH213"/>
      <c r="EDI213"/>
      <c r="EDJ213"/>
      <c r="EDK213"/>
      <c r="EDL213"/>
      <c r="EDM213"/>
      <c r="EDN213"/>
      <c r="EDO213"/>
      <c r="EDP213"/>
      <c r="EDQ213"/>
      <c r="EDR213"/>
      <c r="EDS213"/>
      <c r="EDT213"/>
      <c r="EDU213"/>
      <c r="EDV213"/>
      <c r="EDW213"/>
      <c r="EDX213"/>
      <c r="EDY213"/>
      <c r="EDZ213"/>
      <c r="EEA213"/>
      <c r="EEB213"/>
      <c r="EEC213"/>
      <c r="EED213"/>
      <c r="EEE213"/>
      <c r="EEF213"/>
      <c r="EEG213"/>
      <c r="EEH213"/>
      <c r="EEI213"/>
      <c r="EEJ213"/>
      <c r="EEK213"/>
      <c r="EEL213"/>
      <c r="EEM213"/>
      <c r="EEN213"/>
      <c r="EEO213"/>
      <c r="EEP213"/>
      <c r="EEQ213"/>
      <c r="EER213"/>
      <c r="EES213"/>
      <c r="EET213"/>
      <c r="EEU213"/>
      <c r="EEV213"/>
      <c r="EEW213"/>
      <c r="EEX213"/>
      <c r="EEY213"/>
      <c r="EEZ213"/>
      <c r="EFA213"/>
      <c r="EFB213"/>
      <c r="EFC213"/>
      <c r="EFD213"/>
      <c r="EFE213"/>
      <c r="EFF213"/>
      <c r="EFG213"/>
      <c r="EFH213"/>
      <c r="EFI213"/>
      <c r="EFJ213"/>
      <c r="EFK213"/>
      <c r="EFL213"/>
      <c r="EFM213"/>
      <c r="EFN213"/>
      <c r="EFO213"/>
      <c r="EFP213"/>
      <c r="EFQ213"/>
      <c r="EFR213"/>
      <c r="EFS213"/>
      <c r="EFT213"/>
      <c r="EFU213"/>
      <c r="EFV213"/>
      <c r="EFW213"/>
      <c r="EFX213"/>
      <c r="EFY213"/>
      <c r="EFZ213"/>
      <c r="EGA213"/>
      <c r="EGB213"/>
      <c r="EGC213"/>
      <c r="EGD213"/>
      <c r="EGE213"/>
      <c r="EGF213"/>
      <c r="EGG213"/>
      <c r="EGH213"/>
      <c r="EGI213"/>
      <c r="EGJ213"/>
      <c r="EGK213"/>
      <c r="EGL213"/>
      <c r="EGM213"/>
      <c r="EGN213"/>
      <c r="EGO213"/>
      <c r="EGP213"/>
      <c r="EGQ213"/>
      <c r="EGR213"/>
      <c r="EGS213"/>
      <c r="EGT213"/>
      <c r="EGU213"/>
      <c r="EGV213"/>
      <c r="EGW213"/>
      <c r="EGX213"/>
      <c r="EGY213"/>
      <c r="EGZ213"/>
      <c r="EHA213"/>
      <c r="EHB213"/>
      <c r="EHC213"/>
      <c r="EHD213"/>
      <c r="EHE213"/>
      <c r="EHF213"/>
      <c r="EHG213"/>
      <c r="EHH213"/>
      <c r="EHI213"/>
      <c r="EHJ213"/>
      <c r="EHK213"/>
      <c r="EHL213"/>
      <c r="EHM213"/>
      <c r="EHN213"/>
      <c r="EHO213"/>
      <c r="EHP213"/>
      <c r="EHQ213"/>
      <c r="EHR213"/>
      <c r="EHS213"/>
      <c r="EHT213"/>
      <c r="EHU213"/>
      <c r="EHV213"/>
      <c r="EHW213"/>
      <c r="EHX213"/>
      <c r="EHY213"/>
      <c r="EHZ213"/>
      <c r="EIA213"/>
      <c r="EIB213"/>
      <c r="EIC213"/>
      <c r="EID213"/>
      <c r="EIE213"/>
      <c r="EIF213"/>
      <c r="EIG213"/>
      <c r="EIH213"/>
      <c r="EII213"/>
      <c r="EIJ213"/>
      <c r="EIK213"/>
      <c r="EIL213"/>
      <c r="EIM213"/>
      <c r="EIN213"/>
      <c r="EIO213"/>
      <c r="EIP213"/>
      <c r="EIQ213"/>
      <c r="EIR213"/>
      <c r="EIS213"/>
      <c r="EIT213"/>
      <c r="EIU213"/>
      <c r="EIV213"/>
      <c r="EIW213"/>
      <c r="EIX213"/>
      <c r="EIY213"/>
      <c r="EIZ213"/>
      <c r="EJA213"/>
      <c r="EJB213"/>
      <c r="EJC213"/>
      <c r="EJD213"/>
      <c r="EJE213"/>
      <c r="EJF213"/>
      <c r="EJG213"/>
      <c r="EJH213"/>
      <c r="EJI213"/>
      <c r="EJJ213"/>
      <c r="EJK213"/>
      <c r="EJL213"/>
      <c r="EJM213"/>
      <c r="EJN213"/>
      <c r="EJO213"/>
      <c r="EJP213"/>
      <c r="EJQ213"/>
      <c r="EJR213"/>
      <c r="EJS213"/>
      <c r="EJT213"/>
      <c r="EJU213"/>
      <c r="EJV213"/>
      <c r="EJW213"/>
      <c r="EJX213"/>
      <c r="EJY213"/>
      <c r="EJZ213"/>
      <c r="EKA213"/>
      <c r="EKB213"/>
      <c r="EKC213"/>
      <c r="EKD213"/>
      <c r="EKE213"/>
      <c r="EKF213"/>
      <c r="EKG213"/>
      <c r="EKH213"/>
      <c r="EKI213"/>
      <c r="EKJ213"/>
      <c r="EKK213"/>
      <c r="EKL213"/>
      <c r="EKM213"/>
      <c r="EKN213"/>
      <c r="EKO213"/>
      <c r="EKP213"/>
      <c r="EKQ213"/>
      <c r="EKR213"/>
      <c r="EKS213"/>
      <c r="EKT213"/>
      <c r="EKU213"/>
      <c r="EKV213"/>
      <c r="EKW213"/>
      <c r="EKX213"/>
      <c r="EKY213"/>
      <c r="EKZ213"/>
      <c r="ELA213"/>
      <c r="ELB213"/>
      <c r="ELC213"/>
      <c r="ELD213"/>
      <c r="ELE213"/>
      <c r="ELF213"/>
      <c r="ELG213"/>
      <c r="ELH213"/>
      <c r="ELI213"/>
      <c r="ELJ213"/>
      <c r="ELK213"/>
      <c r="ELL213"/>
      <c r="ELM213"/>
      <c r="ELN213"/>
      <c r="ELO213"/>
      <c r="ELP213"/>
      <c r="ELQ213"/>
      <c r="ELR213"/>
      <c r="ELS213"/>
      <c r="ELT213"/>
      <c r="ELU213"/>
      <c r="ELV213"/>
      <c r="ELW213"/>
      <c r="ELX213"/>
      <c r="ELY213"/>
      <c r="ELZ213"/>
      <c r="EMA213"/>
      <c r="EMB213"/>
      <c r="EMC213"/>
      <c r="EMD213"/>
      <c r="EME213"/>
      <c r="EMF213"/>
      <c r="EMG213"/>
      <c r="EMH213"/>
      <c r="EMI213"/>
      <c r="EMJ213"/>
      <c r="EMK213"/>
      <c r="EML213"/>
      <c r="EMM213"/>
      <c r="EMN213"/>
      <c r="EMO213"/>
      <c r="EMP213"/>
      <c r="EMQ213"/>
      <c r="EMR213"/>
      <c r="EMS213"/>
      <c r="EMT213"/>
      <c r="EMU213"/>
      <c r="EMV213"/>
      <c r="EMW213"/>
      <c r="EMX213"/>
      <c r="EMY213"/>
      <c r="EMZ213"/>
      <c r="ENA213"/>
      <c r="ENB213"/>
      <c r="ENC213"/>
      <c r="END213"/>
      <c r="ENE213"/>
      <c r="ENF213"/>
      <c r="ENG213"/>
      <c r="ENH213"/>
      <c r="ENI213"/>
      <c r="ENJ213"/>
      <c r="ENK213"/>
      <c r="ENL213"/>
      <c r="ENM213"/>
      <c r="ENN213"/>
      <c r="ENO213"/>
      <c r="ENP213"/>
      <c r="ENQ213"/>
      <c r="ENR213"/>
      <c r="ENS213"/>
      <c r="ENT213"/>
      <c r="ENU213"/>
      <c r="ENV213"/>
      <c r="ENW213"/>
      <c r="ENX213"/>
      <c r="ENY213"/>
      <c r="ENZ213"/>
      <c r="EOA213"/>
      <c r="EOB213"/>
      <c r="EOC213"/>
      <c r="EOD213"/>
      <c r="EOE213"/>
      <c r="EOF213"/>
      <c r="EOG213"/>
      <c r="EOH213"/>
      <c r="EOI213"/>
      <c r="EOJ213"/>
      <c r="EOK213"/>
      <c r="EOL213"/>
      <c r="EOM213"/>
      <c r="EON213"/>
      <c r="EOO213"/>
      <c r="EOP213"/>
      <c r="EOQ213"/>
      <c r="EOR213"/>
      <c r="EOS213"/>
      <c r="EOT213"/>
      <c r="EOU213"/>
      <c r="EOV213"/>
      <c r="EOW213"/>
      <c r="EOX213"/>
      <c r="EOY213"/>
      <c r="EOZ213"/>
      <c r="EPA213"/>
      <c r="EPB213"/>
      <c r="EPC213"/>
      <c r="EPD213"/>
      <c r="EPE213"/>
      <c r="EPF213"/>
      <c r="EPG213"/>
      <c r="EPH213"/>
      <c r="EPI213"/>
      <c r="EPJ213"/>
      <c r="EPK213"/>
      <c r="EPL213"/>
      <c r="EPM213"/>
      <c r="EPN213"/>
      <c r="EPO213"/>
      <c r="EPP213"/>
      <c r="EPQ213"/>
      <c r="EPR213"/>
      <c r="EPS213"/>
      <c r="EPT213"/>
      <c r="EPU213"/>
      <c r="EPV213"/>
      <c r="EPW213"/>
      <c r="EPX213"/>
      <c r="EPY213"/>
      <c r="EPZ213"/>
      <c r="EQA213"/>
      <c r="EQB213"/>
      <c r="EQC213"/>
      <c r="EQD213"/>
      <c r="EQE213"/>
      <c r="EQF213"/>
      <c r="EQG213"/>
      <c r="EQH213"/>
      <c r="EQI213"/>
      <c r="EQJ213"/>
      <c r="EQK213"/>
      <c r="EQL213"/>
      <c r="EQM213"/>
      <c r="EQN213"/>
      <c r="EQO213"/>
      <c r="EQP213"/>
      <c r="EQQ213"/>
      <c r="EQR213"/>
      <c r="EQS213"/>
      <c r="EQT213"/>
      <c r="EQU213"/>
      <c r="EQV213"/>
      <c r="EQW213"/>
      <c r="EQX213"/>
      <c r="EQY213"/>
      <c r="EQZ213"/>
      <c r="ERA213"/>
      <c r="ERB213"/>
      <c r="ERC213"/>
      <c r="ERD213"/>
      <c r="ERE213"/>
      <c r="ERF213"/>
      <c r="ERG213"/>
      <c r="ERH213"/>
      <c r="ERI213"/>
      <c r="ERJ213"/>
      <c r="ERK213"/>
      <c r="ERL213"/>
      <c r="ERM213"/>
      <c r="ERN213"/>
      <c r="ERO213"/>
      <c r="ERP213"/>
      <c r="ERQ213"/>
      <c r="ERR213"/>
      <c r="ERS213"/>
      <c r="ERT213"/>
      <c r="ERU213"/>
      <c r="ERV213"/>
      <c r="ERW213"/>
      <c r="ERX213"/>
      <c r="ERY213"/>
      <c r="ERZ213"/>
      <c r="ESA213"/>
      <c r="ESB213"/>
      <c r="ESC213"/>
      <c r="ESD213"/>
      <c r="ESE213"/>
      <c r="ESF213"/>
      <c r="ESG213"/>
      <c r="ESH213"/>
      <c r="ESI213"/>
      <c r="ESJ213"/>
      <c r="ESK213"/>
      <c r="ESL213"/>
      <c r="ESM213"/>
      <c r="ESN213"/>
      <c r="ESO213"/>
      <c r="ESP213"/>
      <c r="ESQ213"/>
      <c r="ESR213"/>
      <c r="ESS213"/>
      <c r="EST213"/>
      <c r="ESU213"/>
      <c r="ESV213"/>
      <c r="ESW213"/>
      <c r="ESX213"/>
      <c r="ESY213"/>
      <c r="ESZ213"/>
      <c r="ETA213"/>
      <c r="ETB213"/>
      <c r="ETC213"/>
      <c r="ETD213"/>
      <c r="ETE213"/>
      <c r="ETF213"/>
      <c r="ETG213"/>
      <c r="ETH213"/>
      <c r="ETI213"/>
      <c r="ETJ213"/>
      <c r="ETK213"/>
      <c r="ETL213"/>
      <c r="ETM213"/>
      <c r="ETN213"/>
      <c r="ETO213"/>
      <c r="ETP213"/>
      <c r="ETQ213"/>
      <c r="ETR213"/>
      <c r="ETS213"/>
      <c r="ETT213"/>
      <c r="ETU213"/>
      <c r="ETV213"/>
      <c r="ETW213"/>
      <c r="ETX213"/>
      <c r="ETY213"/>
      <c r="ETZ213"/>
      <c r="EUA213"/>
      <c r="EUB213"/>
      <c r="EUC213"/>
      <c r="EUD213"/>
      <c r="EUE213"/>
      <c r="EUF213"/>
      <c r="EUG213"/>
      <c r="EUH213"/>
      <c r="EUI213"/>
      <c r="EUJ213"/>
      <c r="EUK213"/>
      <c r="EUL213"/>
      <c r="EUM213"/>
      <c r="EUN213"/>
      <c r="EUO213"/>
      <c r="EUP213"/>
      <c r="EUQ213"/>
      <c r="EUR213"/>
      <c r="EUS213"/>
      <c r="EUT213"/>
      <c r="EUU213"/>
      <c r="EUV213"/>
      <c r="EUW213"/>
      <c r="EUX213"/>
      <c r="EUY213"/>
      <c r="EUZ213"/>
      <c r="EVA213"/>
      <c r="EVB213"/>
      <c r="EVC213"/>
      <c r="EVD213"/>
      <c r="EVE213"/>
      <c r="EVF213"/>
      <c r="EVG213"/>
      <c r="EVH213"/>
      <c r="EVI213"/>
      <c r="EVJ213"/>
      <c r="EVK213"/>
      <c r="EVL213"/>
      <c r="EVM213"/>
      <c r="EVN213"/>
      <c r="EVO213"/>
      <c r="EVP213"/>
      <c r="EVQ213"/>
      <c r="EVR213"/>
      <c r="EVS213"/>
      <c r="EVT213"/>
      <c r="EVU213"/>
      <c r="EVV213"/>
      <c r="EVW213"/>
      <c r="EVX213"/>
      <c r="EVY213"/>
      <c r="EVZ213"/>
      <c r="EWA213"/>
      <c r="EWB213"/>
      <c r="EWC213"/>
      <c r="EWD213"/>
      <c r="EWE213"/>
      <c r="EWF213"/>
      <c r="EWG213"/>
      <c r="EWH213"/>
      <c r="EWI213"/>
      <c r="EWJ213"/>
      <c r="EWK213"/>
      <c r="EWL213"/>
      <c r="EWM213"/>
      <c r="EWN213"/>
      <c r="EWO213"/>
      <c r="EWP213"/>
      <c r="EWQ213"/>
      <c r="EWR213"/>
      <c r="EWS213"/>
      <c r="EWT213"/>
      <c r="EWU213"/>
      <c r="EWV213"/>
      <c r="EWW213"/>
      <c r="EWX213"/>
      <c r="EWY213"/>
      <c r="EWZ213"/>
      <c r="EXA213"/>
      <c r="EXB213"/>
      <c r="EXC213"/>
      <c r="EXD213"/>
      <c r="EXE213"/>
      <c r="EXF213"/>
      <c r="EXG213"/>
      <c r="EXH213"/>
      <c r="EXI213"/>
      <c r="EXJ213"/>
      <c r="EXK213"/>
      <c r="EXL213"/>
      <c r="EXM213"/>
      <c r="EXN213"/>
      <c r="EXO213"/>
      <c r="EXP213"/>
      <c r="EXQ213"/>
      <c r="EXR213"/>
      <c r="EXS213"/>
      <c r="EXT213"/>
      <c r="EXU213"/>
      <c r="EXV213"/>
      <c r="EXW213"/>
      <c r="EXX213"/>
      <c r="EXY213"/>
      <c r="EXZ213"/>
      <c r="EYA213"/>
      <c r="EYB213"/>
      <c r="EYC213"/>
      <c r="EYD213"/>
      <c r="EYE213"/>
      <c r="EYF213"/>
      <c r="EYG213"/>
      <c r="EYH213"/>
      <c r="EYI213"/>
      <c r="EYJ213"/>
      <c r="EYK213"/>
      <c r="EYL213"/>
      <c r="EYM213"/>
      <c r="EYN213"/>
      <c r="EYO213"/>
      <c r="EYP213"/>
      <c r="EYQ213"/>
      <c r="EYR213"/>
      <c r="EYS213"/>
      <c r="EYT213"/>
      <c r="EYU213"/>
      <c r="EYV213"/>
      <c r="EYW213"/>
      <c r="EYX213"/>
      <c r="EYY213"/>
      <c r="EYZ213"/>
      <c r="EZA213"/>
      <c r="EZB213"/>
      <c r="EZC213"/>
      <c r="EZD213"/>
      <c r="EZE213"/>
      <c r="EZF213"/>
      <c r="EZG213"/>
      <c r="EZH213"/>
      <c r="EZI213"/>
      <c r="EZJ213"/>
      <c r="EZK213"/>
      <c r="EZL213"/>
      <c r="EZM213"/>
      <c r="EZN213"/>
      <c r="EZO213"/>
      <c r="EZP213"/>
      <c r="EZQ213"/>
      <c r="EZR213"/>
      <c r="EZS213"/>
      <c r="EZT213"/>
      <c r="EZU213"/>
      <c r="EZV213"/>
      <c r="EZW213"/>
      <c r="EZX213"/>
      <c r="EZY213"/>
      <c r="EZZ213"/>
      <c r="FAA213"/>
      <c r="FAB213"/>
      <c r="FAC213"/>
      <c r="FAD213"/>
      <c r="FAE213"/>
      <c r="FAF213"/>
      <c r="FAG213"/>
      <c r="FAH213"/>
      <c r="FAI213"/>
      <c r="FAJ213"/>
      <c r="FAK213"/>
      <c r="FAL213"/>
      <c r="FAM213"/>
      <c r="FAN213"/>
      <c r="FAO213"/>
      <c r="FAP213"/>
      <c r="FAQ213"/>
      <c r="FAR213"/>
      <c r="FAS213"/>
      <c r="FAT213"/>
      <c r="FAU213"/>
      <c r="FAV213"/>
      <c r="FAW213"/>
      <c r="FAX213"/>
      <c r="FAY213"/>
      <c r="FAZ213"/>
      <c r="FBA213"/>
      <c r="FBB213"/>
      <c r="FBC213"/>
      <c r="FBD213"/>
      <c r="FBE213"/>
      <c r="FBF213"/>
      <c r="FBG213"/>
      <c r="FBH213"/>
      <c r="FBI213"/>
      <c r="FBJ213"/>
      <c r="FBK213"/>
      <c r="FBL213"/>
      <c r="FBM213"/>
      <c r="FBN213"/>
      <c r="FBO213"/>
      <c r="FBP213"/>
      <c r="FBQ213"/>
      <c r="FBR213"/>
      <c r="FBS213"/>
      <c r="FBT213"/>
      <c r="FBU213"/>
      <c r="FBV213"/>
      <c r="FBW213"/>
      <c r="FBX213"/>
      <c r="FBY213"/>
      <c r="FBZ213"/>
      <c r="FCA213"/>
      <c r="FCB213"/>
      <c r="FCC213"/>
      <c r="FCD213"/>
      <c r="FCE213"/>
      <c r="FCF213"/>
      <c r="FCG213"/>
      <c r="FCH213"/>
      <c r="FCI213"/>
      <c r="FCJ213"/>
      <c r="FCK213"/>
      <c r="FCL213"/>
      <c r="FCM213"/>
      <c r="FCN213"/>
      <c r="FCO213"/>
      <c r="FCP213"/>
      <c r="FCQ213"/>
      <c r="FCR213"/>
      <c r="FCS213"/>
      <c r="FCT213"/>
      <c r="FCU213"/>
      <c r="FCV213"/>
      <c r="FCW213"/>
      <c r="FCX213"/>
      <c r="FCY213"/>
      <c r="FCZ213"/>
      <c r="FDA213"/>
      <c r="FDB213"/>
      <c r="FDC213"/>
      <c r="FDD213"/>
      <c r="FDE213"/>
      <c r="FDF213"/>
      <c r="FDG213"/>
      <c r="FDH213"/>
      <c r="FDI213"/>
      <c r="FDJ213"/>
      <c r="FDK213"/>
      <c r="FDL213"/>
      <c r="FDM213"/>
      <c r="FDN213"/>
      <c r="FDO213"/>
      <c r="FDP213"/>
      <c r="FDQ213"/>
      <c r="FDR213"/>
      <c r="FDS213"/>
      <c r="FDT213"/>
      <c r="FDU213"/>
      <c r="FDV213"/>
      <c r="FDW213"/>
      <c r="FDX213"/>
      <c r="FDY213"/>
      <c r="FDZ213"/>
      <c r="FEA213"/>
      <c r="FEB213"/>
      <c r="FEC213"/>
      <c r="FED213"/>
      <c r="FEE213"/>
      <c r="FEF213"/>
      <c r="FEG213"/>
      <c r="FEH213"/>
      <c r="FEI213"/>
      <c r="FEJ213"/>
      <c r="FEK213"/>
      <c r="FEL213"/>
      <c r="FEM213"/>
      <c r="FEN213"/>
      <c r="FEO213"/>
      <c r="FEP213"/>
      <c r="FEQ213"/>
      <c r="FER213"/>
      <c r="FES213"/>
      <c r="FET213"/>
      <c r="FEU213"/>
      <c r="FEV213"/>
      <c r="FEW213"/>
      <c r="FEX213"/>
      <c r="FEY213"/>
      <c r="FEZ213"/>
      <c r="FFA213"/>
      <c r="FFB213"/>
      <c r="FFC213"/>
      <c r="FFD213"/>
      <c r="FFE213"/>
      <c r="FFF213"/>
      <c r="FFG213"/>
      <c r="FFH213"/>
      <c r="FFI213"/>
      <c r="FFJ213"/>
      <c r="FFK213"/>
      <c r="FFL213"/>
      <c r="FFM213"/>
      <c r="FFN213"/>
      <c r="FFO213"/>
      <c r="FFP213"/>
      <c r="FFQ213"/>
      <c r="FFR213"/>
      <c r="FFS213"/>
      <c r="FFT213"/>
      <c r="FFU213"/>
      <c r="FFV213"/>
      <c r="FFW213"/>
      <c r="FFX213"/>
      <c r="FFY213"/>
      <c r="FFZ213"/>
      <c r="FGA213"/>
      <c r="FGB213"/>
      <c r="FGC213"/>
      <c r="FGD213"/>
      <c r="FGE213"/>
      <c r="FGF213"/>
      <c r="FGG213"/>
      <c r="FGH213"/>
      <c r="FGI213"/>
      <c r="FGJ213"/>
      <c r="FGK213"/>
      <c r="FGL213"/>
      <c r="FGM213"/>
      <c r="FGN213"/>
      <c r="FGO213"/>
      <c r="FGP213"/>
      <c r="FGQ213"/>
      <c r="FGR213"/>
      <c r="FGS213"/>
      <c r="FGT213"/>
      <c r="FGU213"/>
      <c r="FGV213"/>
      <c r="FGW213"/>
      <c r="FGX213"/>
      <c r="FGY213"/>
      <c r="FGZ213"/>
      <c r="FHA213"/>
      <c r="FHB213"/>
      <c r="FHC213"/>
      <c r="FHD213"/>
      <c r="FHE213"/>
      <c r="FHF213"/>
      <c r="FHG213"/>
      <c r="FHH213"/>
      <c r="FHI213"/>
      <c r="FHJ213"/>
      <c r="FHK213"/>
      <c r="FHL213"/>
      <c r="FHM213"/>
      <c r="FHN213"/>
      <c r="FHO213"/>
      <c r="FHP213"/>
      <c r="FHQ213"/>
      <c r="FHR213"/>
      <c r="FHS213"/>
      <c r="FHT213"/>
      <c r="FHU213"/>
      <c r="FHV213"/>
      <c r="FHW213"/>
      <c r="FHX213"/>
      <c r="FHY213"/>
      <c r="FHZ213"/>
      <c r="FIA213"/>
      <c r="FIB213"/>
      <c r="FIC213"/>
      <c r="FID213"/>
      <c r="FIE213"/>
      <c r="FIF213"/>
      <c r="FIG213"/>
      <c r="FIH213"/>
      <c r="FII213"/>
      <c r="FIJ213"/>
      <c r="FIK213"/>
      <c r="FIL213"/>
      <c r="FIM213"/>
      <c r="FIN213"/>
      <c r="FIO213"/>
      <c r="FIP213"/>
      <c r="FIQ213"/>
      <c r="FIR213"/>
      <c r="FIS213"/>
      <c r="FIT213"/>
      <c r="FIU213"/>
      <c r="FIV213"/>
      <c r="FIW213"/>
      <c r="FIX213"/>
      <c r="FIY213"/>
      <c r="FIZ213"/>
      <c r="FJA213"/>
      <c r="FJB213"/>
      <c r="FJC213"/>
      <c r="FJD213"/>
      <c r="FJE213"/>
      <c r="FJF213"/>
      <c r="FJG213"/>
      <c r="FJH213"/>
      <c r="FJI213"/>
      <c r="FJJ213"/>
      <c r="FJK213"/>
      <c r="FJL213"/>
      <c r="FJM213"/>
      <c r="FJN213"/>
      <c r="FJO213"/>
      <c r="FJP213"/>
      <c r="FJQ213"/>
      <c r="FJR213"/>
      <c r="FJS213"/>
      <c r="FJT213"/>
      <c r="FJU213"/>
      <c r="FJV213"/>
      <c r="FJW213"/>
      <c r="FJX213"/>
      <c r="FJY213"/>
      <c r="FJZ213"/>
      <c r="FKA213"/>
      <c r="FKB213"/>
      <c r="FKC213"/>
      <c r="FKD213"/>
      <c r="FKE213"/>
      <c r="FKF213"/>
      <c r="FKG213"/>
      <c r="FKH213"/>
      <c r="FKI213"/>
      <c r="FKJ213"/>
      <c r="FKK213"/>
      <c r="FKL213"/>
      <c r="FKM213"/>
      <c r="FKN213"/>
      <c r="FKO213"/>
      <c r="FKP213"/>
      <c r="FKQ213"/>
      <c r="FKR213"/>
      <c r="FKS213"/>
      <c r="FKT213"/>
      <c r="FKU213"/>
      <c r="FKV213"/>
      <c r="FKW213"/>
      <c r="FKX213"/>
      <c r="FKY213"/>
      <c r="FKZ213"/>
      <c r="FLA213"/>
      <c r="FLB213"/>
      <c r="FLC213"/>
      <c r="FLD213"/>
      <c r="FLE213"/>
      <c r="FLF213"/>
      <c r="FLG213"/>
      <c r="FLH213"/>
      <c r="FLI213"/>
      <c r="FLJ213"/>
      <c r="FLK213"/>
      <c r="FLL213"/>
      <c r="FLM213"/>
      <c r="FLN213"/>
      <c r="FLO213"/>
      <c r="FLP213"/>
      <c r="FLQ213"/>
      <c r="FLR213"/>
      <c r="FLS213"/>
      <c r="FLT213"/>
      <c r="FLU213"/>
      <c r="FLV213"/>
      <c r="FLW213"/>
      <c r="FLX213"/>
      <c r="FLY213"/>
      <c r="FLZ213"/>
      <c r="FMA213"/>
      <c r="FMB213"/>
      <c r="FMC213"/>
      <c r="FMD213"/>
      <c r="FME213"/>
      <c r="FMF213"/>
      <c r="FMG213"/>
      <c r="FMH213"/>
      <c r="FMI213"/>
      <c r="FMJ213"/>
      <c r="FMK213"/>
      <c r="FML213"/>
      <c r="FMM213"/>
      <c r="FMN213"/>
      <c r="FMO213"/>
      <c r="FMP213"/>
      <c r="FMQ213"/>
      <c r="FMR213"/>
      <c r="FMS213"/>
      <c r="FMT213"/>
      <c r="FMU213"/>
      <c r="FMV213"/>
      <c r="FMW213"/>
      <c r="FMX213"/>
      <c r="FMY213"/>
      <c r="FMZ213"/>
      <c r="FNA213"/>
      <c r="FNB213"/>
      <c r="FNC213"/>
      <c r="FND213"/>
      <c r="FNE213"/>
      <c r="FNF213"/>
      <c r="FNG213"/>
      <c r="FNH213"/>
      <c r="FNI213"/>
      <c r="FNJ213"/>
      <c r="FNK213"/>
      <c r="FNL213"/>
      <c r="FNM213"/>
      <c r="FNN213"/>
      <c r="FNO213"/>
      <c r="FNP213"/>
      <c r="FNQ213"/>
      <c r="FNR213"/>
      <c r="FNS213"/>
      <c r="FNT213"/>
      <c r="FNU213"/>
      <c r="FNV213"/>
      <c r="FNW213"/>
      <c r="FNX213"/>
      <c r="FNY213"/>
      <c r="FNZ213"/>
      <c r="FOA213"/>
      <c r="FOB213"/>
      <c r="FOC213"/>
      <c r="FOD213"/>
      <c r="FOE213"/>
      <c r="FOF213"/>
      <c r="FOG213"/>
      <c r="FOH213"/>
      <c r="FOI213"/>
      <c r="FOJ213"/>
      <c r="FOK213"/>
      <c r="FOL213"/>
      <c r="FOM213"/>
      <c r="FON213"/>
      <c r="FOO213"/>
      <c r="FOP213"/>
      <c r="FOQ213"/>
      <c r="FOR213"/>
      <c r="FOS213"/>
      <c r="FOT213"/>
      <c r="FOU213"/>
      <c r="FOV213"/>
      <c r="FOW213"/>
      <c r="FOX213"/>
      <c r="FOY213"/>
      <c r="FOZ213"/>
      <c r="FPA213"/>
      <c r="FPB213"/>
      <c r="FPC213"/>
      <c r="FPD213"/>
      <c r="FPE213"/>
      <c r="FPF213"/>
      <c r="FPG213"/>
      <c r="FPH213"/>
      <c r="FPI213"/>
      <c r="FPJ213"/>
      <c r="FPK213"/>
      <c r="FPL213"/>
      <c r="FPM213"/>
      <c r="FPN213"/>
      <c r="FPO213"/>
      <c r="FPP213"/>
      <c r="FPQ213"/>
      <c r="FPR213"/>
      <c r="FPS213"/>
      <c r="FPT213"/>
      <c r="FPU213"/>
      <c r="FPV213"/>
      <c r="FPW213"/>
      <c r="FPX213"/>
      <c r="FPY213"/>
      <c r="FPZ213"/>
      <c r="FQA213"/>
      <c r="FQB213"/>
      <c r="FQC213"/>
      <c r="FQD213"/>
      <c r="FQE213"/>
      <c r="FQF213"/>
      <c r="FQG213"/>
      <c r="FQH213"/>
      <c r="FQI213"/>
      <c r="FQJ213"/>
      <c r="FQK213"/>
      <c r="FQL213"/>
      <c r="FQM213"/>
      <c r="FQN213"/>
      <c r="FQO213"/>
      <c r="FQP213"/>
      <c r="FQQ213"/>
      <c r="FQR213"/>
      <c r="FQS213"/>
      <c r="FQT213"/>
      <c r="FQU213"/>
      <c r="FQV213"/>
      <c r="FQW213"/>
      <c r="FQX213"/>
      <c r="FQY213"/>
      <c r="FQZ213"/>
      <c r="FRA213"/>
      <c r="FRB213"/>
      <c r="FRC213"/>
      <c r="FRD213"/>
      <c r="FRE213"/>
      <c r="FRF213"/>
      <c r="FRG213"/>
      <c r="FRH213"/>
      <c r="FRI213"/>
      <c r="FRJ213"/>
      <c r="FRK213"/>
      <c r="FRL213"/>
      <c r="FRM213"/>
      <c r="FRN213"/>
      <c r="FRO213"/>
      <c r="FRP213"/>
      <c r="FRQ213"/>
      <c r="FRR213"/>
      <c r="FRS213"/>
      <c r="FRT213"/>
      <c r="FRU213"/>
      <c r="FRV213"/>
      <c r="FRW213"/>
      <c r="FRX213"/>
      <c r="FRY213"/>
      <c r="FRZ213"/>
      <c r="FSA213"/>
      <c r="FSB213"/>
      <c r="FSC213"/>
      <c r="FSD213"/>
      <c r="FSE213"/>
      <c r="FSF213"/>
      <c r="FSG213"/>
      <c r="FSH213"/>
      <c r="FSI213"/>
      <c r="FSJ213"/>
      <c r="FSK213"/>
      <c r="FSL213"/>
      <c r="FSM213"/>
      <c r="FSN213"/>
      <c r="FSO213"/>
      <c r="FSP213"/>
      <c r="FSQ213"/>
      <c r="FSR213"/>
      <c r="FSS213"/>
      <c r="FST213"/>
      <c r="FSU213"/>
      <c r="FSV213"/>
      <c r="FSW213"/>
      <c r="FSX213"/>
      <c r="FSY213"/>
      <c r="FSZ213"/>
      <c r="FTA213"/>
      <c r="FTB213"/>
      <c r="FTC213"/>
      <c r="FTD213"/>
      <c r="FTE213"/>
      <c r="FTF213"/>
      <c r="FTG213"/>
      <c r="FTH213"/>
      <c r="FTI213"/>
      <c r="FTJ213"/>
      <c r="FTK213"/>
      <c r="FTL213"/>
      <c r="FTM213"/>
      <c r="FTN213"/>
      <c r="FTO213"/>
      <c r="FTP213"/>
      <c r="FTQ213"/>
      <c r="FTR213"/>
      <c r="FTS213"/>
      <c r="FTT213"/>
      <c r="FTU213"/>
      <c r="FTV213"/>
      <c r="FTW213"/>
      <c r="FTX213"/>
      <c r="FTY213"/>
      <c r="FTZ213"/>
      <c r="FUA213"/>
      <c r="FUB213"/>
      <c r="FUC213"/>
      <c r="FUD213"/>
      <c r="FUE213"/>
      <c r="FUF213"/>
      <c r="FUG213"/>
      <c r="FUH213"/>
      <c r="FUI213"/>
      <c r="FUJ213"/>
      <c r="FUK213"/>
      <c r="FUL213"/>
      <c r="FUM213"/>
      <c r="FUN213"/>
      <c r="FUO213"/>
      <c r="FUP213"/>
      <c r="FUQ213"/>
      <c r="FUR213"/>
      <c r="FUS213"/>
      <c r="FUT213"/>
      <c r="FUU213"/>
      <c r="FUV213"/>
      <c r="FUW213"/>
      <c r="FUX213"/>
      <c r="FUY213"/>
      <c r="FUZ213"/>
      <c r="FVA213"/>
      <c r="FVB213"/>
      <c r="FVC213"/>
      <c r="FVD213"/>
      <c r="FVE213"/>
      <c r="FVF213"/>
      <c r="FVG213"/>
      <c r="FVH213"/>
      <c r="FVI213"/>
      <c r="FVJ213"/>
      <c r="FVK213"/>
      <c r="FVL213"/>
      <c r="FVM213"/>
      <c r="FVN213"/>
      <c r="FVO213"/>
      <c r="FVP213"/>
      <c r="FVQ213"/>
      <c r="FVR213"/>
      <c r="FVS213"/>
      <c r="FVT213"/>
      <c r="FVU213"/>
      <c r="FVV213"/>
      <c r="FVW213"/>
      <c r="FVX213"/>
      <c r="FVY213"/>
      <c r="FVZ213"/>
      <c r="FWA213"/>
      <c r="FWB213"/>
      <c r="FWC213"/>
      <c r="FWD213"/>
      <c r="FWE213"/>
      <c r="FWF213"/>
      <c r="FWG213"/>
      <c r="FWH213"/>
      <c r="FWI213"/>
      <c r="FWJ213"/>
      <c r="FWK213"/>
      <c r="FWL213"/>
      <c r="FWM213"/>
      <c r="FWN213"/>
      <c r="FWO213"/>
      <c r="FWP213"/>
      <c r="FWQ213"/>
      <c r="FWR213"/>
      <c r="FWS213"/>
      <c r="FWT213"/>
      <c r="FWU213"/>
      <c r="FWV213"/>
      <c r="FWW213"/>
      <c r="FWX213"/>
      <c r="FWY213"/>
      <c r="FWZ213"/>
      <c r="FXA213"/>
      <c r="FXB213"/>
      <c r="FXC213"/>
      <c r="FXD213"/>
      <c r="FXE213"/>
      <c r="FXF213"/>
      <c r="FXG213"/>
      <c r="FXH213"/>
      <c r="FXI213"/>
      <c r="FXJ213"/>
      <c r="FXK213"/>
      <c r="FXL213"/>
      <c r="FXM213"/>
      <c r="FXN213"/>
      <c r="FXO213"/>
      <c r="FXP213"/>
      <c r="FXQ213"/>
      <c r="FXR213"/>
      <c r="FXS213"/>
      <c r="FXT213"/>
      <c r="FXU213"/>
      <c r="FXV213"/>
      <c r="FXW213"/>
      <c r="FXX213"/>
      <c r="FXY213"/>
      <c r="FXZ213"/>
      <c r="FYA213"/>
      <c r="FYB213"/>
      <c r="FYC213"/>
      <c r="FYD213"/>
      <c r="FYE213"/>
      <c r="FYF213"/>
      <c r="FYG213"/>
      <c r="FYH213"/>
      <c r="FYI213"/>
      <c r="FYJ213"/>
      <c r="FYK213"/>
      <c r="FYL213"/>
      <c r="FYM213"/>
      <c r="FYN213"/>
      <c r="FYO213"/>
      <c r="FYP213"/>
      <c r="FYQ213"/>
      <c r="FYR213"/>
      <c r="FYS213"/>
      <c r="FYT213"/>
      <c r="FYU213"/>
      <c r="FYV213"/>
      <c r="FYW213"/>
      <c r="FYX213"/>
      <c r="FYY213"/>
      <c r="FYZ213"/>
      <c r="FZA213"/>
      <c r="FZB213"/>
      <c r="FZC213"/>
      <c r="FZD213"/>
      <c r="FZE213"/>
      <c r="FZF213"/>
      <c r="FZG213"/>
      <c r="FZH213"/>
      <c r="FZI213"/>
      <c r="FZJ213"/>
      <c r="FZK213"/>
      <c r="FZL213"/>
      <c r="FZM213"/>
      <c r="FZN213"/>
      <c r="FZO213"/>
      <c r="FZP213"/>
      <c r="FZQ213"/>
      <c r="FZR213"/>
      <c r="FZS213"/>
      <c r="FZT213"/>
      <c r="FZU213"/>
      <c r="FZV213"/>
      <c r="FZW213"/>
      <c r="FZX213"/>
      <c r="FZY213"/>
      <c r="FZZ213"/>
      <c r="GAA213"/>
      <c r="GAB213"/>
      <c r="GAC213"/>
      <c r="GAD213"/>
      <c r="GAE213"/>
      <c r="GAF213"/>
      <c r="GAG213"/>
      <c r="GAH213"/>
      <c r="GAI213"/>
      <c r="GAJ213"/>
      <c r="GAK213"/>
      <c r="GAL213"/>
      <c r="GAM213"/>
      <c r="GAN213"/>
      <c r="GAO213"/>
      <c r="GAP213"/>
      <c r="GAQ213"/>
      <c r="GAR213"/>
      <c r="GAS213"/>
      <c r="GAT213"/>
      <c r="GAU213"/>
      <c r="GAV213"/>
      <c r="GAW213"/>
      <c r="GAX213"/>
      <c r="GAY213"/>
      <c r="GAZ213"/>
      <c r="GBA213"/>
      <c r="GBB213"/>
      <c r="GBC213"/>
      <c r="GBD213"/>
      <c r="GBE213"/>
      <c r="GBF213"/>
      <c r="GBG213"/>
      <c r="GBH213"/>
      <c r="GBI213"/>
      <c r="GBJ213"/>
      <c r="GBK213"/>
      <c r="GBL213"/>
      <c r="GBM213"/>
      <c r="GBN213"/>
      <c r="GBO213"/>
      <c r="GBP213"/>
      <c r="GBQ213"/>
      <c r="GBR213"/>
      <c r="GBS213"/>
      <c r="GBT213"/>
      <c r="GBU213"/>
      <c r="GBV213"/>
      <c r="GBW213"/>
      <c r="GBX213"/>
      <c r="GBY213"/>
      <c r="GBZ213"/>
      <c r="GCA213"/>
      <c r="GCB213"/>
      <c r="GCC213"/>
      <c r="GCD213"/>
      <c r="GCE213"/>
      <c r="GCF213"/>
      <c r="GCG213"/>
      <c r="GCH213"/>
      <c r="GCI213"/>
      <c r="GCJ213"/>
      <c r="GCK213"/>
      <c r="GCL213"/>
      <c r="GCM213"/>
      <c r="GCN213"/>
      <c r="GCO213"/>
      <c r="GCP213"/>
      <c r="GCQ213"/>
      <c r="GCR213"/>
      <c r="GCS213"/>
      <c r="GCT213"/>
      <c r="GCU213"/>
      <c r="GCV213"/>
      <c r="GCW213"/>
      <c r="GCX213"/>
      <c r="GCY213"/>
      <c r="GCZ213"/>
      <c r="GDA213"/>
      <c r="GDB213"/>
      <c r="GDC213"/>
      <c r="GDD213"/>
      <c r="GDE213"/>
      <c r="GDF213"/>
      <c r="GDG213"/>
      <c r="GDH213"/>
      <c r="GDI213"/>
      <c r="GDJ213"/>
      <c r="GDK213"/>
      <c r="GDL213"/>
      <c r="GDM213"/>
      <c r="GDN213"/>
      <c r="GDO213"/>
      <c r="GDP213"/>
      <c r="GDQ213"/>
      <c r="GDR213"/>
      <c r="GDS213"/>
      <c r="GDT213"/>
      <c r="GDU213"/>
      <c r="GDV213"/>
      <c r="GDW213"/>
      <c r="GDX213"/>
      <c r="GDY213"/>
      <c r="GDZ213"/>
      <c r="GEA213"/>
      <c r="GEB213"/>
      <c r="GEC213"/>
      <c r="GED213"/>
      <c r="GEE213"/>
      <c r="GEF213"/>
      <c r="GEG213"/>
      <c r="GEH213"/>
      <c r="GEI213"/>
      <c r="GEJ213"/>
      <c r="GEK213"/>
      <c r="GEL213"/>
      <c r="GEM213"/>
      <c r="GEN213"/>
      <c r="GEO213"/>
      <c r="GEP213"/>
      <c r="GEQ213"/>
      <c r="GER213"/>
      <c r="GES213"/>
      <c r="GET213"/>
      <c r="GEU213"/>
      <c r="GEV213"/>
      <c r="GEW213"/>
      <c r="GEX213"/>
      <c r="GEY213"/>
      <c r="GEZ213"/>
      <c r="GFA213"/>
      <c r="GFB213"/>
      <c r="GFC213"/>
      <c r="GFD213"/>
      <c r="GFE213"/>
      <c r="GFF213"/>
      <c r="GFG213"/>
      <c r="GFH213"/>
      <c r="GFI213"/>
      <c r="GFJ213"/>
      <c r="GFK213"/>
      <c r="GFL213"/>
      <c r="GFM213"/>
      <c r="GFN213"/>
      <c r="GFO213"/>
      <c r="GFP213"/>
      <c r="GFQ213"/>
      <c r="GFR213"/>
      <c r="GFS213"/>
      <c r="GFT213"/>
      <c r="GFU213"/>
      <c r="GFV213"/>
      <c r="GFW213"/>
      <c r="GFX213"/>
      <c r="GFY213"/>
      <c r="GFZ213"/>
      <c r="GGA213"/>
      <c r="GGB213"/>
      <c r="GGC213"/>
      <c r="GGD213"/>
      <c r="GGE213"/>
      <c r="GGF213"/>
      <c r="GGG213"/>
      <c r="GGH213"/>
      <c r="GGI213"/>
      <c r="GGJ213"/>
      <c r="GGK213"/>
      <c r="GGL213"/>
      <c r="GGM213"/>
      <c r="GGN213"/>
      <c r="GGO213"/>
      <c r="GGP213"/>
      <c r="GGQ213"/>
      <c r="GGR213"/>
      <c r="GGS213"/>
      <c r="GGT213"/>
      <c r="GGU213"/>
      <c r="GGV213"/>
      <c r="GGW213"/>
      <c r="GGX213"/>
      <c r="GGY213"/>
      <c r="GGZ213"/>
      <c r="GHA213"/>
      <c r="GHB213"/>
      <c r="GHC213"/>
      <c r="GHD213"/>
      <c r="GHE213"/>
      <c r="GHF213"/>
      <c r="GHG213"/>
      <c r="GHH213"/>
      <c r="GHI213"/>
      <c r="GHJ213"/>
      <c r="GHK213"/>
      <c r="GHL213"/>
      <c r="GHM213"/>
      <c r="GHN213"/>
      <c r="GHO213"/>
      <c r="GHP213"/>
      <c r="GHQ213"/>
      <c r="GHR213"/>
      <c r="GHS213"/>
      <c r="GHT213"/>
      <c r="GHU213"/>
      <c r="GHV213"/>
      <c r="GHW213"/>
      <c r="GHX213"/>
      <c r="GHY213"/>
      <c r="GHZ213"/>
      <c r="GIA213"/>
      <c r="GIB213"/>
      <c r="GIC213"/>
      <c r="GID213"/>
      <c r="GIE213"/>
      <c r="GIF213"/>
      <c r="GIG213"/>
      <c r="GIH213"/>
      <c r="GII213"/>
      <c r="GIJ213"/>
      <c r="GIK213"/>
      <c r="GIL213"/>
      <c r="GIM213"/>
      <c r="GIN213"/>
      <c r="GIO213"/>
      <c r="GIP213"/>
      <c r="GIQ213"/>
      <c r="GIR213"/>
      <c r="GIS213"/>
      <c r="GIT213"/>
      <c r="GIU213"/>
      <c r="GIV213"/>
      <c r="GIW213"/>
      <c r="GIX213"/>
      <c r="GIY213"/>
      <c r="GIZ213"/>
      <c r="GJA213"/>
      <c r="GJB213"/>
      <c r="GJC213"/>
      <c r="GJD213"/>
      <c r="GJE213"/>
      <c r="GJF213"/>
      <c r="GJG213"/>
      <c r="GJH213"/>
      <c r="GJI213"/>
      <c r="GJJ213"/>
      <c r="GJK213"/>
      <c r="GJL213"/>
      <c r="GJM213"/>
      <c r="GJN213"/>
      <c r="GJO213"/>
      <c r="GJP213"/>
      <c r="GJQ213"/>
      <c r="GJR213"/>
      <c r="GJS213"/>
      <c r="GJT213"/>
      <c r="GJU213"/>
      <c r="GJV213"/>
      <c r="GJW213"/>
      <c r="GJX213"/>
      <c r="GJY213"/>
      <c r="GJZ213"/>
      <c r="GKA213"/>
      <c r="GKB213"/>
      <c r="GKC213"/>
      <c r="GKD213"/>
      <c r="GKE213"/>
      <c r="GKF213"/>
      <c r="GKG213"/>
      <c r="GKH213"/>
      <c r="GKI213"/>
      <c r="GKJ213"/>
      <c r="GKK213"/>
      <c r="GKL213"/>
      <c r="GKM213"/>
      <c r="GKN213"/>
      <c r="GKO213"/>
      <c r="GKP213"/>
      <c r="GKQ213"/>
      <c r="GKR213"/>
      <c r="GKS213"/>
      <c r="GKT213"/>
      <c r="GKU213"/>
      <c r="GKV213"/>
      <c r="GKW213"/>
      <c r="GKX213"/>
      <c r="GKY213"/>
      <c r="GKZ213"/>
      <c r="GLA213"/>
      <c r="GLB213"/>
      <c r="GLC213"/>
      <c r="GLD213"/>
      <c r="GLE213"/>
      <c r="GLF213"/>
      <c r="GLG213"/>
      <c r="GLH213"/>
      <c r="GLI213"/>
      <c r="GLJ213"/>
      <c r="GLK213"/>
      <c r="GLL213"/>
      <c r="GLM213"/>
      <c r="GLN213"/>
      <c r="GLO213"/>
      <c r="GLP213"/>
      <c r="GLQ213"/>
      <c r="GLR213"/>
      <c r="GLS213"/>
      <c r="GLT213"/>
      <c r="GLU213"/>
      <c r="GLV213"/>
      <c r="GLW213"/>
      <c r="GLX213"/>
      <c r="GLY213"/>
      <c r="GLZ213"/>
      <c r="GMA213"/>
      <c r="GMB213"/>
      <c r="GMC213"/>
      <c r="GMD213"/>
      <c r="GME213"/>
      <c r="GMF213"/>
      <c r="GMG213"/>
      <c r="GMH213"/>
      <c r="GMI213"/>
      <c r="GMJ213"/>
      <c r="GMK213"/>
      <c r="GML213"/>
      <c r="GMM213"/>
      <c r="GMN213"/>
      <c r="GMO213"/>
      <c r="GMP213"/>
      <c r="GMQ213"/>
      <c r="GMR213"/>
      <c r="GMS213"/>
      <c r="GMT213"/>
      <c r="GMU213"/>
      <c r="GMV213"/>
      <c r="GMW213"/>
      <c r="GMX213"/>
      <c r="GMY213"/>
      <c r="GMZ213"/>
      <c r="GNA213"/>
      <c r="GNB213"/>
      <c r="GNC213"/>
      <c r="GND213"/>
      <c r="GNE213"/>
      <c r="GNF213"/>
      <c r="GNG213"/>
      <c r="GNH213"/>
      <c r="GNI213"/>
      <c r="GNJ213"/>
      <c r="GNK213"/>
      <c r="GNL213"/>
      <c r="GNM213"/>
      <c r="GNN213"/>
      <c r="GNO213"/>
      <c r="GNP213"/>
      <c r="GNQ213"/>
      <c r="GNR213"/>
      <c r="GNS213"/>
      <c r="GNT213"/>
      <c r="GNU213"/>
      <c r="GNV213"/>
      <c r="GNW213"/>
      <c r="GNX213"/>
      <c r="GNY213"/>
      <c r="GNZ213"/>
      <c r="GOA213"/>
      <c r="GOB213"/>
      <c r="GOC213"/>
      <c r="GOD213"/>
      <c r="GOE213"/>
      <c r="GOF213"/>
      <c r="GOG213"/>
      <c r="GOH213"/>
      <c r="GOI213"/>
      <c r="GOJ213"/>
      <c r="GOK213"/>
      <c r="GOL213"/>
      <c r="GOM213"/>
      <c r="GON213"/>
      <c r="GOO213"/>
      <c r="GOP213"/>
      <c r="GOQ213"/>
      <c r="GOR213"/>
      <c r="GOS213"/>
      <c r="GOT213"/>
      <c r="GOU213"/>
      <c r="GOV213"/>
      <c r="GOW213"/>
      <c r="GOX213"/>
      <c r="GOY213"/>
      <c r="GOZ213"/>
      <c r="GPA213"/>
      <c r="GPB213"/>
      <c r="GPC213"/>
      <c r="GPD213"/>
      <c r="GPE213"/>
      <c r="GPF213"/>
      <c r="GPG213"/>
      <c r="GPH213"/>
      <c r="GPI213"/>
      <c r="GPJ213"/>
      <c r="GPK213"/>
      <c r="GPL213"/>
      <c r="GPM213"/>
      <c r="GPN213"/>
      <c r="GPO213"/>
      <c r="GPP213"/>
      <c r="GPQ213"/>
      <c r="GPR213"/>
      <c r="GPS213"/>
      <c r="GPT213"/>
      <c r="GPU213"/>
      <c r="GPV213"/>
      <c r="GPW213"/>
      <c r="GPX213"/>
      <c r="GPY213"/>
      <c r="GPZ213"/>
      <c r="GQA213"/>
      <c r="GQB213"/>
      <c r="GQC213"/>
      <c r="GQD213"/>
      <c r="GQE213"/>
      <c r="GQF213"/>
      <c r="GQG213"/>
      <c r="GQH213"/>
      <c r="GQI213"/>
      <c r="GQJ213"/>
      <c r="GQK213"/>
      <c r="GQL213"/>
      <c r="GQM213"/>
      <c r="GQN213"/>
      <c r="GQO213"/>
      <c r="GQP213"/>
      <c r="GQQ213"/>
      <c r="GQR213"/>
      <c r="GQS213"/>
      <c r="GQT213"/>
      <c r="GQU213"/>
      <c r="GQV213"/>
      <c r="GQW213"/>
      <c r="GQX213"/>
      <c r="GQY213"/>
      <c r="GQZ213"/>
      <c r="GRA213"/>
      <c r="GRB213"/>
      <c r="GRC213"/>
      <c r="GRD213"/>
      <c r="GRE213"/>
      <c r="GRF213"/>
      <c r="GRG213"/>
      <c r="GRH213"/>
      <c r="GRI213"/>
      <c r="GRJ213"/>
      <c r="GRK213"/>
      <c r="GRL213"/>
      <c r="GRM213"/>
      <c r="GRN213"/>
      <c r="GRO213"/>
      <c r="GRP213"/>
      <c r="GRQ213"/>
      <c r="GRR213"/>
      <c r="GRS213"/>
      <c r="GRT213"/>
      <c r="GRU213"/>
      <c r="GRV213"/>
      <c r="GRW213"/>
      <c r="GRX213"/>
      <c r="GRY213"/>
      <c r="GRZ213"/>
      <c r="GSA213"/>
      <c r="GSB213"/>
      <c r="GSC213"/>
      <c r="GSD213"/>
      <c r="GSE213"/>
      <c r="GSF213"/>
      <c r="GSG213"/>
      <c r="GSH213"/>
      <c r="GSI213"/>
      <c r="GSJ213"/>
      <c r="GSK213"/>
      <c r="GSL213"/>
      <c r="GSM213"/>
      <c r="GSN213"/>
      <c r="GSO213"/>
      <c r="GSP213"/>
      <c r="GSQ213"/>
      <c r="GSR213"/>
      <c r="GSS213"/>
      <c r="GST213"/>
      <c r="GSU213"/>
      <c r="GSV213"/>
      <c r="GSW213"/>
      <c r="GSX213"/>
      <c r="GSY213"/>
      <c r="GSZ213"/>
      <c r="GTA213"/>
      <c r="GTB213"/>
      <c r="GTC213"/>
      <c r="GTD213"/>
      <c r="GTE213"/>
      <c r="GTF213"/>
      <c r="GTG213"/>
      <c r="GTH213"/>
      <c r="GTI213"/>
      <c r="GTJ213"/>
      <c r="GTK213"/>
      <c r="GTL213"/>
      <c r="GTM213"/>
      <c r="GTN213"/>
      <c r="GTO213"/>
      <c r="GTP213"/>
      <c r="GTQ213"/>
      <c r="GTR213"/>
      <c r="GTS213"/>
      <c r="GTT213"/>
      <c r="GTU213"/>
      <c r="GTV213"/>
      <c r="GTW213"/>
      <c r="GTX213"/>
      <c r="GTY213"/>
      <c r="GTZ213"/>
      <c r="GUA213"/>
      <c r="GUB213"/>
      <c r="GUC213"/>
      <c r="GUD213"/>
      <c r="GUE213"/>
      <c r="GUF213"/>
      <c r="GUG213"/>
      <c r="GUH213"/>
      <c r="GUI213"/>
      <c r="GUJ213"/>
      <c r="GUK213"/>
      <c r="GUL213"/>
      <c r="GUM213"/>
      <c r="GUN213"/>
      <c r="GUO213"/>
      <c r="GUP213"/>
      <c r="GUQ213"/>
      <c r="GUR213"/>
      <c r="GUS213"/>
      <c r="GUT213"/>
      <c r="GUU213"/>
      <c r="GUV213"/>
      <c r="GUW213"/>
      <c r="GUX213"/>
      <c r="GUY213"/>
      <c r="GUZ213"/>
      <c r="GVA213"/>
      <c r="GVB213"/>
      <c r="GVC213"/>
      <c r="GVD213"/>
      <c r="GVE213"/>
      <c r="GVF213"/>
      <c r="GVG213"/>
      <c r="GVH213"/>
      <c r="GVI213"/>
      <c r="GVJ213"/>
      <c r="GVK213"/>
      <c r="GVL213"/>
      <c r="GVM213"/>
      <c r="GVN213"/>
      <c r="GVO213"/>
      <c r="GVP213"/>
      <c r="GVQ213"/>
      <c r="GVR213"/>
      <c r="GVS213"/>
      <c r="GVT213"/>
      <c r="GVU213"/>
      <c r="GVV213"/>
      <c r="GVW213"/>
      <c r="GVX213"/>
      <c r="GVY213"/>
      <c r="GVZ213"/>
      <c r="GWA213"/>
      <c r="GWB213"/>
      <c r="GWC213"/>
      <c r="GWD213"/>
      <c r="GWE213"/>
      <c r="GWF213"/>
      <c r="GWG213"/>
      <c r="GWH213"/>
      <c r="GWI213"/>
      <c r="GWJ213"/>
      <c r="GWK213"/>
      <c r="GWL213"/>
      <c r="GWM213"/>
      <c r="GWN213"/>
      <c r="GWO213"/>
      <c r="GWP213"/>
      <c r="GWQ213"/>
      <c r="GWR213"/>
      <c r="GWS213"/>
      <c r="GWT213"/>
      <c r="GWU213"/>
      <c r="GWV213"/>
      <c r="GWW213"/>
      <c r="GWX213"/>
      <c r="GWY213"/>
      <c r="GWZ213"/>
      <c r="GXA213"/>
      <c r="GXB213"/>
      <c r="GXC213"/>
      <c r="GXD213"/>
      <c r="GXE213"/>
      <c r="GXF213"/>
      <c r="GXG213"/>
      <c r="GXH213"/>
      <c r="GXI213"/>
      <c r="GXJ213"/>
      <c r="GXK213"/>
      <c r="GXL213"/>
      <c r="GXM213"/>
      <c r="GXN213"/>
      <c r="GXO213"/>
      <c r="GXP213"/>
      <c r="GXQ213"/>
      <c r="GXR213"/>
      <c r="GXS213"/>
      <c r="GXT213"/>
      <c r="GXU213"/>
      <c r="GXV213"/>
      <c r="GXW213"/>
      <c r="GXX213"/>
      <c r="GXY213"/>
      <c r="GXZ213"/>
      <c r="GYA213"/>
      <c r="GYB213"/>
      <c r="GYC213"/>
      <c r="GYD213"/>
      <c r="GYE213"/>
      <c r="GYF213"/>
      <c r="GYG213"/>
      <c r="GYH213"/>
      <c r="GYI213"/>
      <c r="GYJ213"/>
      <c r="GYK213"/>
      <c r="GYL213"/>
      <c r="GYM213"/>
      <c r="GYN213"/>
      <c r="GYO213"/>
      <c r="GYP213"/>
      <c r="GYQ213"/>
      <c r="GYR213"/>
      <c r="GYS213"/>
      <c r="GYT213"/>
      <c r="GYU213"/>
      <c r="GYV213"/>
      <c r="GYW213"/>
      <c r="GYX213"/>
      <c r="GYY213"/>
      <c r="GYZ213"/>
      <c r="GZA213"/>
      <c r="GZB213"/>
      <c r="GZC213"/>
      <c r="GZD213"/>
      <c r="GZE213"/>
      <c r="GZF213"/>
      <c r="GZG213"/>
      <c r="GZH213"/>
      <c r="GZI213"/>
      <c r="GZJ213"/>
      <c r="GZK213"/>
      <c r="GZL213"/>
      <c r="GZM213"/>
      <c r="GZN213"/>
      <c r="GZO213"/>
      <c r="GZP213"/>
      <c r="GZQ213"/>
      <c r="GZR213"/>
      <c r="GZS213"/>
      <c r="GZT213"/>
      <c r="GZU213"/>
      <c r="GZV213"/>
      <c r="GZW213"/>
      <c r="GZX213"/>
      <c r="GZY213"/>
      <c r="GZZ213"/>
      <c r="HAA213"/>
      <c r="HAB213"/>
      <c r="HAC213"/>
      <c r="HAD213"/>
      <c r="HAE213"/>
      <c r="HAF213"/>
      <c r="HAG213"/>
      <c r="HAH213"/>
      <c r="HAI213"/>
      <c r="HAJ213"/>
      <c r="HAK213"/>
      <c r="HAL213"/>
      <c r="HAM213"/>
      <c r="HAN213"/>
      <c r="HAO213"/>
      <c r="HAP213"/>
      <c r="HAQ213"/>
      <c r="HAR213"/>
      <c r="HAS213"/>
      <c r="HAT213"/>
      <c r="HAU213"/>
      <c r="HAV213"/>
      <c r="HAW213"/>
      <c r="HAX213"/>
      <c r="HAY213"/>
      <c r="HAZ213"/>
      <c r="HBA213"/>
      <c r="HBB213"/>
      <c r="HBC213"/>
      <c r="HBD213"/>
      <c r="HBE213"/>
      <c r="HBF213"/>
      <c r="HBG213"/>
      <c r="HBH213"/>
      <c r="HBI213"/>
      <c r="HBJ213"/>
      <c r="HBK213"/>
      <c r="HBL213"/>
      <c r="HBM213"/>
      <c r="HBN213"/>
      <c r="HBO213"/>
      <c r="HBP213"/>
      <c r="HBQ213"/>
      <c r="HBR213"/>
      <c r="HBS213"/>
      <c r="HBT213"/>
      <c r="HBU213"/>
      <c r="HBV213"/>
      <c r="HBW213"/>
      <c r="HBX213"/>
      <c r="HBY213"/>
      <c r="HBZ213"/>
      <c r="HCA213"/>
      <c r="HCB213"/>
      <c r="HCC213"/>
      <c r="HCD213"/>
      <c r="HCE213"/>
      <c r="HCF213"/>
      <c r="HCG213"/>
      <c r="HCH213"/>
      <c r="HCI213"/>
      <c r="HCJ213"/>
      <c r="HCK213"/>
      <c r="HCL213"/>
      <c r="HCM213"/>
      <c r="HCN213"/>
      <c r="HCO213"/>
      <c r="HCP213"/>
      <c r="HCQ213"/>
      <c r="HCR213"/>
      <c r="HCS213"/>
      <c r="HCT213"/>
      <c r="HCU213"/>
      <c r="HCV213"/>
      <c r="HCW213"/>
      <c r="HCX213"/>
      <c r="HCY213"/>
      <c r="HCZ213"/>
      <c r="HDA213"/>
      <c r="HDB213"/>
      <c r="HDC213"/>
      <c r="HDD213"/>
      <c r="HDE213"/>
      <c r="HDF213"/>
      <c r="HDG213"/>
      <c r="HDH213"/>
      <c r="HDI213"/>
      <c r="HDJ213"/>
      <c r="HDK213"/>
      <c r="HDL213"/>
      <c r="HDM213"/>
      <c r="HDN213"/>
      <c r="HDO213"/>
      <c r="HDP213"/>
      <c r="HDQ213"/>
      <c r="HDR213"/>
      <c r="HDS213"/>
      <c r="HDT213"/>
      <c r="HDU213"/>
      <c r="HDV213"/>
      <c r="HDW213"/>
      <c r="HDX213"/>
      <c r="HDY213"/>
      <c r="HDZ213"/>
      <c r="HEA213"/>
      <c r="HEB213"/>
      <c r="HEC213"/>
      <c r="HED213"/>
      <c r="HEE213"/>
      <c r="HEF213"/>
      <c r="HEG213"/>
      <c r="HEH213"/>
      <c r="HEI213"/>
      <c r="HEJ213"/>
      <c r="HEK213"/>
      <c r="HEL213"/>
      <c r="HEM213"/>
      <c r="HEN213"/>
      <c r="HEO213"/>
      <c r="HEP213"/>
      <c r="HEQ213"/>
      <c r="HER213"/>
      <c r="HES213"/>
      <c r="HET213"/>
      <c r="HEU213"/>
      <c r="HEV213"/>
      <c r="HEW213"/>
      <c r="HEX213"/>
      <c r="HEY213"/>
      <c r="HEZ213"/>
      <c r="HFA213"/>
      <c r="HFB213"/>
      <c r="HFC213"/>
      <c r="HFD213"/>
      <c r="HFE213"/>
      <c r="HFF213"/>
      <c r="HFG213"/>
      <c r="HFH213"/>
      <c r="HFI213"/>
      <c r="HFJ213"/>
      <c r="HFK213"/>
      <c r="HFL213"/>
      <c r="HFM213"/>
      <c r="HFN213"/>
      <c r="HFO213"/>
      <c r="HFP213"/>
      <c r="HFQ213"/>
      <c r="HFR213"/>
      <c r="HFS213"/>
      <c r="HFT213"/>
      <c r="HFU213"/>
      <c r="HFV213"/>
      <c r="HFW213"/>
      <c r="HFX213"/>
      <c r="HFY213"/>
      <c r="HFZ213"/>
      <c r="HGA213"/>
      <c r="HGB213"/>
      <c r="HGC213"/>
      <c r="HGD213"/>
      <c r="HGE213"/>
      <c r="HGF213"/>
      <c r="HGG213"/>
      <c r="HGH213"/>
      <c r="HGI213"/>
      <c r="HGJ213"/>
      <c r="HGK213"/>
      <c r="HGL213"/>
      <c r="HGM213"/>
      <c r="HGN213"/>
      <c r="HGO213"/>
      <c r="HGP213"/>
      <c r="HGQ213"/>
      <c r="HGR213"/>
      <c r="HGS213"/>
      <c r="HGT213"/>
      <c r="HGU213"/>
      <c r="HGV213"/>
      <c r="HGW213"/>
      <c r="HGX213"/>
      <c r="HGY213"/>
      <c r="HGZ213"/>
      <c r="HHA213"/>
      <c r="HHB213"/>
      <c r="HHC213"/>
      <c r="HHD213"/>
      <c r="HHE213"/>
      <c r="HHF213"/>
      <c r="HHG213"/>
      <c r="HHH213"/>
      <c r="HHI213"/>
      <c r="HHJ213"/>
      <c r="HHK213"/>
      <c r="HHL213"/>
      <c r="HHM213"/>
      <c r="HHN213"/>
      <c r="HHO213"/>
      <c r="HHP213"/>
      <c r="HHQ213"/>
      <c r="HHR213"/>
      <c r="HHS213"/>
      <c r="HHT213"/>
      <c r="HHU213"/>
      <c r="HHV213"/>
      <c r="HHW213"/>
      <c r="HHX213"/>
      <c r="HHY213"/>
      <c r="HHZ213"/>
      <c r="HIA213"/>
      <c r="HIB213"/>
      <c r="HIC213"/>
      <c r="HID213"/>
      <c r="HIE213"/>
      <c r="HIF213"/>
      <c r="HIG213"/>
      <c r="HIH213"/>
      <c r="HII213"/>
      <c r="HIJ213"/>
      <c r="HIK213"/>
      <c r="HIL213"/>
      <c r="HIM213"/>
      <c r="HIN213"/>
      <c r="HIO213"/>
      <c r="HIP213"/>
      <c r="HIQ213"/>
      <c r="HIR213"/>
      <c r="HIS213"/>
      <c r="HIT213"/>
      <c r="HIU213"/>
      <c r="HIV213"/>
      <c r="HIW213"/>
      <c r="HIX213"/>
      <c r="HIY213"/>
      <c r="HIZ213"/>
      <c r="HJA213"/>
      <c r="HJB213"/>
      <c r="HJC213"/>
      <c r="HJD213"/>
      <c r="HJE213"/>
      <c r="HJF213"/>
      <c r="HJG213"/>
      <c r="HJH213"/>
      <c r="HJI213"/>
      <c r="HJJ213"/>
      <c r="HJK213"/>
      <c r="HJL213"/>
      <c r="HJM213"/>
      <c r="HJN213"/>
      <c r="HJO213"/>
      <c r="HJP213"/>
      <c r="HJQ213"/>
      <c r="HJR213"/>
      <c r="HJS213"/>
      <c r="HJT213"/>
      <c r="HJU213"/>
      <c r="HJV213"/>
      <c r="HJW213"/>
      <c r="HJX213"/>
      <c r="HJY213"/>
      <c r="HJZ213"/>
      <c r="HKA213"/>
      <c r="HKB213"/>
      <c r="HKC213"/>
      <c r="HKD213"/>
      <c r="HKE213"/>
      <c r="HKF213"/>
      <c r="HKG213"/>
      <c r="HKH213"/>
      <c r="HKI213"/>
      <c r="HKJ213"/>
      <c r="HKK213"/>
      <c r="HKL213"/>
      <c r="HKM213"/>
      <c r="HKN213"/>
      <c r="HKO213"/>
      <c r="HKP213"/>
      <c r="HKQ213"/>
      <c r="HKR213"/>
      <c r="HKS213"/>
      <c r="HKT213"/>
      <c r="HKU213"/>
      <c r="HKV213"/>
      <c r="HKW213"/>
      <c r="HKX213"/>
      <c r="HKY213"/>
      <c r="HKZ213"/>
      <c r="HLA213"/>
      <c r="HLB213"/>
      <c r="HLC213"/>
      <c r="HLD213"/>
      <c r="HLE213"/>
      <c r="HLF213"/>
      <c r="HLG213"/>
      <c r="HLH213"/>
      <c r="HLI213"/>
      <c r="HLJ213"/>
      <c r="HLK213"/>
      <c r="HLL213"/>
      <c r="HLM213"/>
      <c r="HLN213"/>
      <c r="HLO213"/>
      <c r="HLP213"/>
      <c r="HLQ213"/>
      <c r="HLR213"/>
      <c r="HLS213"/>
      <c r="HLT213"/>
      <c r="HLU213"/>
      <c r="HLV213"/>
      <c r="HLW213"/>
      <c r="HLX213"/>
      <c r="HLY213"/>
      <c r="HLZ213"/>
      <c r="HMA213"/>
      <c r="HMB213"/>
      <c r="HMC213"/>
      <c r="HMD213"/>
      <c r="HME213"/>
      <c r="HMF213"/>
      <c r="HMG213"/>
      <c r="HMH213"/>
      <c r="HMI213"/>
      <c r="HMJ213"/>
      <c r="HMK213"/>
      <c r="HML213"/>
      <c r="HMM213"/>
      <c r="HMN213"/>
      <c r="HMO213"/>
      <c r="HMP213"/>
      <c r="HMQ213"/>
      <c r="HMR213"/>
      <c r="HMS213"/>
      <c r="HMT213"/>
      <c r="HMU213"/>
      <c r="HMV213"/>
      <c r="HMW213"/>
      <c r="HMX213"/>
      <c r="HMY213"/>
      <c r="HMZ213"/>
      <c r="HNA213"/>
      <c r="HNB213"/>
      <c r="HNC213"/>
      <c r="HND213"/>
      <c r="HNE213"/>
      <c r="HNF213"/>
      <c r="HNG213"/>
      <c r="HNH213"/>
      <c r="HNI213"/>
      <c r="HNJ213"/>
      <c r="HNK213"/>
      <c r="HNL213"/>
      <c r="HNM213"/>
      <c r="HNN213"/>
      <c r="HNO213"/>
      <c r="HNP213"/>
      <c r="HNQ213"/>
      <c r="HNR213"/>
      <c r="HNS213"/>
      <c r="HNT213"/>
      <c r="HNU213"/>
      <c r="HNV213"/>
      <c r="HNW213"/>
      <c r="HNX213"/>
      <c r="HNY213"/>
      <c r="HNZ213"/>
      <c r="HOA213"/>
      <c r="HOB213"/>
      <c r="HOC213"/>
      <c r="HOD213"/>
      <c r="HOE213"/>
      <c r="HOF213"/>
      <c r="HOG213"/>
      <c r="HOH213"/>
      <c r="HOI213"/>
      <c r="HOJ213"/>
      <c r="HOK213"/>
      <c r="HOL213"/>
      <c r="HOM213"/>
      <c r="HON213"/>
      <c r="HOO213"/>
      <c r="HOP213"/>
      <c r="HOQ213"/>
      <c r="HOR213"/>
      <c r="HOS213"/>
      <c r="HOT213"/>
      <c r="HOU213"/>
      <c r="HOV213"/>
      <c r="HOW213"/>
      <c r="HOX213"/>
      <c r="HOY213"/>
      <c r="HOZ213"/>
      <c r="HPA213"/>
      <c r="HPB213"/>
      <c r="HPC213"/>
      <c r="HPD213"/>
      <c r="HPE213"/>
      <c r="HPF213"/>
      <c r="HPG213"/>
      <c r="HPH213"/>
      <c r="HPI213"/>
      <c r="HPJ213"/>
      <c r="HPK213"/>
      <c r="HPL213"/>
      <c r="HPM213"/>
      <c r="HPN213"/>
      <c r="HPO213"/>
      <c r="HPP213"/>
      <c r="HPQ213"/>
      <c r="HPR213"/>
      <c r="HPS213"/>
      <c r="HPT213"/>
      <c r="HPU213"/>
      <c r="HPV213"/>
      <c r="HPW213"/>
      <c r="HPX213"/>
      <c r="HPY213"/>
      <c r="HPZ213"/>
      <c r="HQA213"/>
      <c r="HQB213"/>
      <c r="HQC213"/>
      <c r="HQD213"/>
      <c r="HQE213"/>
      <c r="HQF213"/>
      <c r="HQG213"/>
      <c r="HQH213"/>
      <c r="HQI213"/>
      <c r="HQJ213"/>
      <c r="HQK213"/>
      <c r="HQL213"/>
      <c r="HQM213"/>
      <c r="HQN213"/>
      <c r="HQO213"/>
      <c r="HQP213"/>
      <c r="HQQ213"/>
      <c r="HQR213"/>
      <c r="HQS213"/>
      <c r="HQT213"/>
      <c r="HQU213"/>
      <c r="HQV213"/>
      <c r="HQW213"/>
      <c r="HQX213"/>
      <c r="HQY213"/>
      <c r="HQZ213"/>
      <c r="HRA213"/>
      <c r="HRB213"/>
      <c r="HRC213"/>
      <c r="HRD213"/>
      <c r="HRE213"/>
      <c r="HRF213"/>
      <c r="HRG213"/>
      <c r="HRH213"/>
      <c r="HRI213"/>
      <c r="HRJ213"/>
      <c r="HRK213"/>
      <c r="HRL213"/>
      <c r="HRM213"/>
      <c r="HRN213"/>
      <c r="HRO213"/>
      <c r="HRP213"/>
      <c r="HRQ213"/>
      <c r="HRR213"/>
      <c r="HRS213"/>
      <c r="HRT213"/>
      <c r="HRU213"/>
      <c r="HRV213"/>
      <c r="HRW213"/>
      <c r="HRX213"/>
      <c r="HRY213"/>
      <c r="HRZ213"/>
      <c r="HSA213"/>
      <c r="HSB213"/>
      <c r="HSC213"/>
      <c r="HSD213"/>
      <c r="HSE213"/>
      <c r="HSF213"/>
      <c r="HSG213"/>
      <c r="HSH213"/>
      <c r="HSI213"/>
      <c r="HSJ213"/>
      <c r="HSK213"/>
      <c r="HSL213"/>
      <c r="HSM213"/>
      <c r="HSN213"/>
      <c r="HSO213"/>
      <c r="HSP213"/>
      <c r="HSQ213"/>
      <c r="HSR213"/>
      <c r="HSS213"/>
      <c r="HST213"/>
      <c r="HSU213"/>
      <c r="HSV213"/>
      <c r="HSW213"/>
      <c r="HSX213"/>
      <c r="HSY213"/>
      <c r="HSZ213"/>
      <c r="HTA213"/>
      <c r="HTB213"/>
      <c r="HTC213"/>
      <c r="HTD213"/>
      <c r="HTE213"/>
      <c r="HTF213"/>
      <c r="HTG213"/>
      <c r="HTH213"/>
      <c r="HTI213"/>
      <c r="HTJ213"/>
      <c r="HTK213"/>
      <c r="HTL213"/>
      <c r="HTM213"/>
      <c r="HTN213"/>
      <c r="HTO213"/>
      <c r="HTP213"/>
      <c r="HTQ213"/>
      <c r="HTR213"/>
      <c r="HTS213"/>
      <c r="HTT213"/>
      <c r="HTU213"/>
      <c r="HTV213"/>
      <c r="HTW213"/>
      <c r="HTX213"/>
      <c r="HTY213"/>
      <c r="HTZ213"/>
      <c r="HUA213"/>
      <c r="HUB213"/>
      <c r="HUC213"/>
      <c r="HUD213"/>
      <c r="HUE213"/>
      <c r="HUF213"/>
      <c r="HUG213"/>
      <c r="HUH213"/>
      <c r="HUI213"/>
      <c r="HUJ213"/>
      <c r="HUK213"/>
      <c r="HUL213"/>
      <c r="HUM213"/>
      <c r="HUN213"/>
      <c r="HUO213"/>
      <c r="HUP213"/>
      <c r="HUQ213"/>
      <c r="HUR213"/>
      <c r="HUS213"/>
      <c r="HUT213"/>
      <c r="HUU213"/>
      <c r="HUV213"/>
      <c r="HUW213"/>
      <c r="HUX213"/>
      <c r="HUY213"/>
      <c r="HUZ213"/>
      <c r="HVA213"/>
      <c r="HVB213"/>
      <c r="HVC213"/>
      <c r="HVD213"/>
      <c r="HVE213"/>
      <c r="HVF213"/>
      <c r="HVG213"/>
      <c r="HVH213"/>
      <c r="HVI213"/>
      <c r="HVJ213"/>
      <c r="HVK213"/>
      <c r="HVL213"/>
      <c r="HVM213"/>
      <c r="HVN213"/>
      <c r="HVO213"/>
      <c r="HVP213"/>
      <c r="HVQ213"/>
      <c r="HVR213"/>
      <c r="HVS213"/>
      <c r="HVT213"/>
      <c r="HVU213"/>
      <c r="HVV213"/>
      <c r="HVW213"/>
      <c r="HVX213"/>
      <c r="HVY213"/>
      <c r="HVZ213"/>
      <c r="HWA213"/>
      <c r="HWB213"/>
      <c r="HWC213"/>
      <c r="HWD213"/>
      <c r="HWE213"/>
      <c r="HWF213"/>
      <c r="HWG213"/>
      <c r="HWH213"/>
      <c r="HWI213"/>
      <c r="HWJ213"/>
      <c r="HWK213"/>
      <c r="HWL213"/>
      <c r="HWM213"/>
      <c r="HWN213"/>
      <c r="HWO213"/>
      <c r="HWP213"/>
      <c r="HWQ213"/>
      <c r="HWR213"/>
      <c r="HWS213"/>
      <c r="HWT213"/>
      <c r="HWU213"/>
      <c r="HWV213"/>
      <c r="HWW213"/>
      <c r="HWX213"/>
      <c r="HWY213"/>
      <c r="HWZ213"/>
      <c r="HXA213"/>
      <c r="HXB213"/>
      <c r="HXC213"/>
      <c r="HXD213"/>
      <c r="HXE213"/>
      <c r="HXF213"/>
      <c r="HXG213"/>
      <c r="HXH213"/>
      <c r="HXI213"/>
      <c r="HXJ213"/>
      <c r="HXK213"/>
      <c r="HXL213"/>
      <c r="HXM213"/>
      <c r="HXN213"/>
      <c r="HXO213"/>
      <c r="HXP213"/>
      <c r="HXQ213"/>
      <c r="HXR213"/>
      <c r="HXS213"/>
      <c r="HXT213"/>
      <c r="HXU213"/>
      <c r="HXV213"/>
      <c r="HXW213"/>
      <c r="HXX213"/>
      <c r="HXY213"/>
      <c r="HXZ213"/>
      <c r="HYA213"/>
      <c r="HYB213"/>
      <c r="HYC213"/>
      <c r="HYD213"/>
      <c r="HYE213"/>
      <c r="HYF213"/>
      <c r="HYG213"/>
      <c r="HYH213"/>
      <c r="HYI213"/>
      <c r="HYJ213"/>
      <c r="HYK213"/>
      <c r="HYL213"/>
      <c r="HYM213"/>
      <c r="HYN213"/>
      <c r="HYO213"/>
      <c r="HYP213"/>
      <c r="HYQ213"/>
      <c r="HYR213"/>
      <c r="HYS213"/>
      <c r="HYT213"/>
      <c r="HYU213"/>
      <c r="HYV213"/>
      <c r="HYW213"/>
      <c r="HYX213"/>
      <c r="HYY213"/>
      <c r="HYZ213"/>
      <c r="HZA213"/>
      <c r="HZB213"/>
      <c r="HZC213"/>
      <c r="HZD213"/>
      <c r="HZE213"/>
      <c r="HZF213"/>
      <c r="HZG213"/>
      <c r="HZH213"/>
      <c r="HZI213"/>
      <c r="HZJ213"/>
      <c r="HZK213"/>
      <c r="HZL213"/>
      <c r="HZM213"/>
      <c r="HZN213"/>
      <c r="HZO213"/>
      <c r="HZP213"/>
      <c r="HZQ213"/>
      <c r="HZR213"/>
      <c r="HZS213"/>
      <c r="HZT213"/>
      <c r="HZU213"/>
      <c r="HZV213"/>
      <c r="HZW213"/>
      <c r="HZX213"/>
      <c r="HZY213"/>
      <c r="HZZ213"/>
      <c r="IAA213"/>
      <c r="IAB213"/>
      <c r="IAC213"/>
      <c r="IAD213"/>
      <c r="IAE213"/>
      <c r="IAF213"/>
      <c r="IAG213"/>
      <c r="IAH213"/>
      <c r="IAI213"/>
      <c r="IAJ213"/>
      <c r="IAK213"/>
      <c r="IAL213"/>
      <c r="IAM213"/>
      <c r="IAN213"/>
      <c r="IAO213"/>
      <c r="IAP213"/>
      <c r="IAQ213"/>
      <c r="IAR213"/>
      <c r="IAS213"/>
      <c r="IAT213"/>
      <c r="IAU213"/>
      <c r="IAV213"/>
      <c r="IAW213"/>
      <c r="IAX213"/>
      <c r="IAY213"/>
      <c r="IAZ213"/>
      <c r="IBA213"/>
      <c r="IBB213"/>
      <c r="IBC213"/>
      <c r="IBD213"/>
      <c r="IBE213"/>
      <c r="IBF213"/>
      <c r="IBG213"/>
      <c r="IBH213"/>
      <c r="IBI213"/>
      <c r="IBJ213"/>
      <c r="IBK213"/>
      <c r="IBL213"/>
      <c r="IBM213"/>
      <c r="IBN213"/>
      <c r="IBO213"/>
      <c r="IBP213"/>
      <c r="IBQ213"/>
      <c r="IBR213"/>
      <c r="IBS213"/>
      <c r="IBT213"/>
      <c r="IBU213"/>
      <c r="IBV213"/>
      <c r="IBW213"/>
      <c r="IBX213"/>
      <c r="IBY213"/>
      <c r="IBZ213"/>
      <c r="ICA213"/>
      <c r="ICB213"/>
      <c r="ICC213"/>
      <c r="ICD213"/>
      <c r="ICE213"/>
      <c r="ICF213"/>
      <c r="ICG213"/>
      <c r="ICH213"/>
      <c r="ICI213"/>
      <c r="ICJ213"/>
      <c r="ICK213"/>
      <c r="ICL213"/>
      <c r="ICM213"/>
      <c r="ICN213"/>
      <c r="ICO213"/>
      <c r="ICP213"/>
      <c r="ICQ213"/>
      <c r="ICR213"/>
      <c r="ICS213"/>
      <c r="ICT213"/>
      <c r="ICU213"/>
      <c r="ICV213"/>
      <c r="ICW213"/>
      <c r="ICX213"/>
      <c r="ICY213"/>
      <c r="ICZ213"/>
      <c r="IDA213"/>
      <c r="IDB213"/>
      <c r="IDC213"/>
      <c r="IDD213"/>
      <c r="IDE213"/>
      <c r="IDF213"/>
      <c r="IDG213"/>
      <c r="IDH213"/>
      <c r="IDI213"/>
      <c r="IDJ213"/>
      <c r="IDK213"/>
      <c r="IDL213"/>
      <c r="IDM213"/>
      <c r="IDN213"/>
      <c r="IDO213"/>
      <c r="IDP213"/>
      <c r="IDQ213"/>
      <c r="IDR213"/>
      <c r="IDS213"/>
      <c r="IDT213"/>
      <c r="IDU213"/>
      <c r="IDV213"/>
      <c r="IDW213"/>
      <c r="IDX213"/>
      <c r="IDY213"/>
      <c r="IDZ213"/>
      <c r="IEA213"/>
      <c r="IEB213"/>
      <c r="IEC213"/>
      <c r="IED213"/>
      <c r="IEE213"/>
      <c r="IEF213"/>
      <c r="IEG213"/>
      <c r="IEH213"/>
      <c r="IEI213"/>
      <c r="IEJ213"/>
      <c r="IEK213"/>
      <c r="IEL213"/>
      <c r="IEM213"/>
      <c r="IEN213"/>
      <c r="IEO213"/>
      <c r="IEP213"/>
      <c r="IEQ213"/>
      <c r="IER213"/>
      <c r="IES213"/>
      <c r="IET213"/>
      <c r="IEU213"/>
      <c r="IEV213"/>
      <c r="IEW213"/>
      <c r="IEX213"/>
      <c r="IEY213"/>
      <c r="IEZ213"/>
      <c r="IFA213"/>
      <c r="IFB213"/>
      <c r="IFC213"/>
      <c r="IFD213"/>
      <c r="IFE213"/>
      <c r="IFF213"/>
      <c r="IFG213"/>
      <c r="IFH213"/>
      <c r="IFI213"/>
      <c r="IFJ213"/>
      <c r="IFK213"/>
      <c r="IFL213"/>
      <c r="IFM213"/>
      <c r="IFN213"/>
      <c r="IFO213"/>
      <c r="IFP213"/>
      <c r="IFQ213"/>
      <c r="IFR213"/>
      <c r="IFS213"/>
      <c r="IFT213"/>
      <c r="IFU213"/>
      <c r="IFV213"/>
      <c r="IFW213"/>
      <c r="IFX213"/>
      <c r="IFY213"/>
      <c r="IFZ213"/>
      <c r="IGA213"/>
      <c r="IGB213"/>
      <c r="IGC213"/>
      <c r="IGD213"/>
      <c r="IGE213"/>
      <c r="IGF213"/>
      <c r="IGG213"/>
      <c r="IGH213"/>
      <c r="IGI213"/>
      <c r="IGJ213"/>
      <c r="IGK213"/>
      <c r="IGL213"/>
      <c r="IGM213"/>
      <c r="IGN213"/>
      <c r="IGO213"/>
      <c r="IGP213"/>
      <c r="IGQ213"/>
      <c r="IGR213"/>
      <c r="IGS213"/>
      <c r="IGT213"/>
      <c r="IGU213"/>
      <c r="IGV213"/>
      <c r="IGW213"/>
      <c r="IGX213"/>
      <c r="IGY213"/>
      <c r="IGZ213"/>
      <c r="IHA213"/>
      <c r="IHB213"/>
      <c r="IHC213"/>
      <c r="IHD213"/>
      <c r="IHE213"/>
      <c r="IHF213"/>
      <c r="IHG213"/>
      <c r="IHH213"/>
      <c r="IHI213"/>
      <c r="IHJ213"/>
      <c r="IHK213"/>
      <c r="IHL213"/>
      <c r="IHM213"/>
      <c r="IHN213"/>
      <c r="IHO213"/>
      <c r="IHP213"/>
      <c r="IHQ213"/>
      <c r="IHR213"/>
      <c r="IHS213"/>
      <c r="IHT213"/>
      <c r="IHU213"/>
      <c r="IHV213"/>
      <c r="IHW213"/>
      <c r="IHX213"/>
      <c r="IHY213"/>
      <c r="IHZ213"/>
      <c r="IIA213"/>
      <c r="IIB213"/>
      <c r="IIC213"/>
      <c r="IID213"/>
      <c r="IIE213"/>
      <c r="IIF213"/>
      <c r="IIG213"/>
      <c r="IIH213"/>
      <c r="III213"/>
      <c r="IIJ213"/>
      <c r="IIK213"/>
      <c r="IIL213"/>
      <c r="IIM213"/>
      <c r="IIN213"/>
      <c r="IIO213"/>
      <c r="IIP213"/>
      <c r="IIQ213"/>
      <c r="IIR213"/>
      <c r="IIS213"/>
      <c r="IIT213"/>
      <c r="IIU213"/>
      <c r="IIV213"/>
      <c r="IIW213"/>
      <c r="IIX213"/>
      <c r="IIY213"/>
      <c r="IIZ213"/>
      <c r="IJA213"/>
      <c r="IJB213"/>
      <c r="IJC213"/>
      <c r="IJD213"/>
      <c r="IJE213"/>
      <c r="IJF213"/>
      <c r="IJG213"/>
      <c r="IJH213"/>
      <c r="IJI213"/>
      <c r="IJJ213"/>
      <c r="IJK213"/>
      <c r="IJL213"/>
      <c r="IJM213"/>
      <c r="IJN213"/>
      <c r="IJO213"/>
      <c r="IJP213"/>
      <c r="IJQ213"/>
      <c r="IJR213"/>
      <c r="IJS213"/>
      <c r="IJT213"/>
      <c r="IJU213"/>
      <c r="IJV213"/>
      <c r="IJW213"/>
      <c r="IJX213"/>
      <c r="IJY213"/>
      <c r="IJZ213"/>
      <c r="IKA213"/>
      <c r="IKB213"/>
      <c r="IKC213"/>
      <c r="IKD213"/>
      <c r="IKE213"/>
      <c r="IKF213"/>
      <c r="IKG213"/>
      <c r="IKH213"/>
      <c r="IKI213"/>
      <c r="IKJ213"/>
      <c r="IKK213"/>
      <c r="IKL213"/>
      <c r="IKM213"/>
      <c r="IKN213"/>
      <c r="IKO213"/>
      <c r="IKP213"/>
      <c r="IKQ213"/>
      <c r="IKR213"/>
      <c r="IKS213"/>
      <c r="IKT213"/>
      <c r="IKU213"/>
      <c r="IKV213"/>
      <c r="IKW213"/>
      <c r="IKX213"/>
      <c r="IKY213"/>
      <c r="IKZ213"/>
      <c r="ILA213"/>
      <c r="ILB213"/>
      <c r="ILC213"/>
      <c r="ILD213"/>
      <c r="ILE213"/>
      <c r="ILF213"/>
      <c r="ILG213"/>
      <c r="ILH213"/>
      <c r="ILI213"/>
      <c r="ILJ213"/>
      <c r="ILK213"/>
      <c r="ILL213"/>
      <c r="ILM213"/>
      <c r="ILN213"/>
      <c r="ILO213"/>
      <c r="ILP213"/>
      <c r="ILQ213"/>
      <c r="ILR213"/>
      <c r="ILS213"/>
      <c r="ILT213"/>
      <c r="ILU213"/>
      <c r="ILV213"/>
      <c r="ILW213"/>
      <c r="ILX213"/>
      <c r="ILY213"/>
      <c r="ILZ213"/>
      <c r="IMA213"/>
      <c r="IMB213"/>
      <c r="IMC213"/>
      <c r="IMD213"/>
      <c r="IME213"/>
      <c r="IMF213"/>
      <c r="IMG213"/>
      <c r="IMH213"/>
      <c r="IMI213"/>
      <c r="IMJ213"/>
      <c r="IMK213"/>
      <c r="IML213"/>
      <c r="IMM213"/>
      <c r="IMN213"/>
      <c r="IMO213"/>
      <c r="IMP213"/>
      <c r="IMQ213"/>
      <c r="IMR213"/>
      <c r="IMS213"/>
      <c r="IMT213"/>
      <c r="IMU213"/>
      <c r="IMV213"/>
      <c r="IMW213"/>
      <c r="IMX213"/>
      <c r="IMY213"/>
      <c r="IMZ213"/>
      <c r="INA213"/>
      <c r="INB213"/>
      <c r="INC213"/>
      <c r="IND213"/>
      <c r="INE213"/>
      <c r="INF213"/>
      <c r="ING213"/>
      <c r="INH213"/>
      <c r="INI213"/>
      <c r="INJ213"/>
      <c r="INK213"/>
      <c r="INL213"/>
      <c r="INM213"/>
      <c r="INN213"/>
      <c r="INO213"/>
      <c r="INP213"/>
      <c r="INQ213"/>
      <c r="INR213"/>
      <c r="INS213"/>
      <c r="INT213"/>
      <c r="INU213"/>
      <c r="INV213"/>
      <c r="INW213"/>
      <c r="INX213"/>
      <c r="INY213"/>
      <c r="INZ213"/>
      <c r="IOA213"/>
      <c r="IOB213"/>
      <c r="IOC213"/>
      <c r="IOD213"/>
      <c r="IOE213"/>
      <c r="IOF213"/>
      <c r="IOG213"/>
      <c r="IOH213"/>
      <c r="IOI213"/>
      <c r="IOJ213"/>
      <c r="IOK213"/>
      <c r="IOL213"/>
      <c r="IOM213"/>
      <c r="ION213"/>
      <c r="IOO213"/>
      <c r="IOP213"/>
      <c r="IOQ213"/>
      <c r="IOR213"/>
      <c r="IOS213"/>
      <c r="IOT213"/>
      <c r="IOU213"/>
      <c r="IOV213"/>
      <c r="IOW213"/>
      <c r="IOX213"/>
      <c r="IOY213"/>
      <c r="IOZ213"/>
      <c r="IPA213"/>
      <c r="IPB213"/>
      <c r="IPC213"/>
      <c r="IPD213"/>
      <c r="IPE213"/>
      <c r="IPF213"/>
      <c r="IPG213"/>
      <c r="IPH213"/>
      <c r="IPI213"/>
      <c r="IPJ213"/>
      <c r="IPK213"/>
      <c r="IPL213"/>
      <c r="IPM213"/>
      <c r="IPN213"/>
      <c r="IPO213"/>
      <c r="IPP213"/>
      <c r="IPQ213"/>
      <c r="IPR213"/>
      <c r="IPS213"/>
      <c r="IPT213"/>
      <c r="IPU213"/>
      <c r="IPV213"/>
      <c r="IPW213"/>
      <c r="IPX213"/>
      <c r="IPY213"/>
      <c r="IPZ213"/>
      <c r="IQA213"/>
      <c r="IQB213"/>
      <c r="IQC213"/>
      <c r="IQD213"/>
      <c r="IQE213"/>
      <c r="IQF213"/>
      <c r="IQG213"/>
      <c r="IQH213"/>
      <c r="IQI213"/>
      <c r="IQJ213"/>
      <c r="IQK213"/>
      <c r="IQL213"/>
      <c r="IQM213"/>
      <c r="IQN213"/>
      <c r="IQO213"/>
      <c r="IQP213"/>
      <c r="IQQ213"/>
      <c r="IQR213"/>
      <c r="IQS213"/>
      <c r="IQT213"/>
      <c r="IQU213"/>
      <c r="IQV213"/>
      <c r="IQW213"/>
      <c r="IQX213"/>
      <c r="IQY213"/>
      <c r="IQZ213"/>
      <c r="IRA213"/>
      <c r="IRB213"/>
      <c r="IRC213"/>
      <c r="IRD213"/>
      <c r="IRE213"/>
      <c r="IRF213"/>
      <c r="IRG213"/>
      <c r="IRH213"/>
      <c r="IRI213"/>
      <c r="IRJ213"/>
      <c r="IRK213"/>
      <c r="IRL213"/>
      <c r="IRM213"/>
      <c r="IRN213"/>
      <c r="IRO213"/>
      <c r="IRP213"/>
      <c r="IRQ213"/>
      <c r="IRR213"/>
      <c r="IRS213"/>
      <c r="IRT213"/>
      <c r="IRU213"/>
      <c r="IRV213"/>
      <c r="IRW213"/>
      <c r="IRX213"/>
      <c r="IRY213"/>
      <c r="IRZ213"/>
      <c r="ISA213"/>
      <c r="ISB213"/>
      <c r="ISC213"/>
      <c r="ISD213"/>
      <c r="ISE213"/>
      <c r="ISF213"/>
      <c r="ISG213"/>
      <c r="ISH213"/>
      <c r="ISI213"/>
      <c r="ISJ213"/>
      <c r="ISK213"/>
      <c r="ISL213"/>
      <c r="ISM213"/>
      <c r="ISN213"/>
      <c r="ISO213"/>
      <c r="ISP213"/>
      <c r="ISQ213"/>
      <c r="ISR213"/>
      <c r="ISS213"/>
      <c r="IST213"/>
      <c r="ISU213"/>
      <c r="ISV213"/>
      <c r="ISW213"/>
      <c r="ISX213"/>
      <c r="ISY213"/>
      <c r="ISZ213"/>
      <c r="ITA213"/>
      <c r="ITB213"/>
      <c r="ITC213"/>
      <c r="ITD213"/>
      <c r="ITE213"/>
      <c r="ITF213"/>
      <c r="ITG213"/>
      <c r="ITH213"/>
      <c r="ITI213"/>
      <c r="ITJ213"/>
      <c r="ITK213"/>
      <c r="ITL213"/>
      <c r="ITM213"/>
      <c r="ITN213"/>
      <c r="ITO213"/>
      <c r="ITP213"/>
      <c r="ITQ213"/>
      <c r="ITR213"/>
      <c r="ITS213"/>
      <c r="ITT213"/>
      <c r="ITU213"/>
      <c r="ITV213"/>
      <c r="ITW213"/>
      <c r="ITX213"/>
      <c r="ITY213"/>
      <c r="ITZ213"/>
      <c r="IUA213"/>
      <c r="IUB213"/>
      <c r="IUC213"/>
      <c r="IUD213"/>
      <c r="IUE213"/>
      <c r="IUF213"/>
      <c r="IUG213"/>
      <c r="IUH213"/>
      <c r="IUI213"/>
      <c r="IUJ213"/>
      <c r="IUK213"/>
      <c r="IUL213"/>
      <c r="IUM213"/>
      <c r="IUN213"/>
      <c r="IUO213"/>
      <c r="IUP213"/>
      <c r="IUQ213"/>
      <c r="IUR213"/>
      <c r="IUS213"/>
      <c r="IUT213"/>
      <c r="IUU213"/>
      <c r="IUV213"/>
      <c r="IUW213"/>
      <c r="IUX213"/>
      <c r="IUY213"/>
      <c r="IUZ213"/>
      <c r="IVA213"/>
      <c r="IVB213"/>
      <c r="IVC213"/>
      <c r="IVD213"/>
      <c r="IVE213"/>
      <c r="IVF213"/>
      <c r="IVG213"/>
      <c r="IVH213"/>
      <c r="IVI213"/>
      <c r="IVJ213"/>
      <c r="IVK213"/>
      <c r="IVL213"/>
      <c r="IVM213"/>
      <c r="IVN213"/>
      <c r="IVO213"/>
      <c r="IVP213"/>
      <c r="IVQ213"/>
      <c r="IVR213"/>
      <c r="IVS213"/>
      <c r="IVT213"/>
      <c r="IVU213"/>
      <c r="IVV213"/>
      <c r="IVW213"/>
      <c r="IVX213"/>
      <c r="IVY213"/>
      <c r="IVZ213"/>
      <c r="IWA213"/>
      <c r="IWB213"/>
      <c r="IWC213"/>
      <c r="IWD213"/>
      <c r="IWE213"/>
      <c r="IWF213"/>
      <c r="IWG213"/>
      <c r="IWH213"/>
      <c r="IWI213"/>
      <c r="IWJ213"/>
      <c r="IWK213"/>
      <c r="IWL213"/>
      <c r="IWM213"/>
      <c r="IWN213"/>
      <c r="IWO213"/>
      <c r="IWP213"/>
      <c r="IWQ213"/>
      <c r="IWR213"/>
      <c r="IWS213"/>
      <c r="IWT213"/>
      <c r="IWU213"/>
      <c r="IWV213"/>
      <c r="IWW213"/>
      <c r="IWX213"/>
      <c r="IWY213"/>
      <c r="IWZ213"/>
      <c r="IXA213"/>
      <c r="IXB213"/>
      <c r="IXC213"/>
      <c r="IXD213"/>
      <c r="IXE213"/>
      <c r="IXF213"/>
      <c r="IXG213"/>
      <c r="IXH213"/>
      <c r="IXI213"/>
      <c r="IXJ213"/>
      <c r="IXK213"/>
      <c r="IXL213"/>
      <c r="IXM213"/>
      <c r="IXN213"/>
      <c r="IXO213"/>
      <c r="IXP213"/>
      <c r="IXQ213"/>
      <c r="IXR213"/>
      <c r="IXS213"/>
      <c r="IXT213"/>
      <c r="IXU213"/>
      <c r="IXV213"/>
      <c r="IXW213"/>
      <c r="IXX213"/>
      <c r="IXY213"/>
      <c r="IXZ213"/>
      <c r="IYA213"/>
      <c r="IYB213"/>
      <c r="IYC213"/>
      <c r="IYD213"/>
      <c r="IYE213"/>
      <c r="IYF213"/>
      <c r="IYG213"/>
      <c r="IYH213"/>
      <c r="IYI213"/>
      <c r="IYJ213"/>
      <c r="IYK213"/>
      <c r="IYL213"/>
      <c r="IYM213"/>
      <c r="IYN213"/>
      <c r="IYO213"/>
      <c r="IYP213"/>
      <c r="IYQ213"/>
      <c r="IYR213"/>
      <c r="IYS213"/>
      <c r="IYT213"/>
      <c r="IYU213"/>
      <c r="IYV213"/>
      <c r="IYW213"/>
      <c r="IYX213"/>
      <c r="IYY213"/>
      <c r="IYZ213"/>
      <c r="IZA213"/>
      <c r="IZB213"/>
      <c r="IZC213"/>
      <c r="IZD213"/>
      <c r="IZE213"/>
      <c r="IZF213"/>
      <c r="IZG213"/>
      <c r="IZH213"/>
      <c r="IZI213"/>
      <c r="IZJ213"/>
      <c r="IZK213"/>
      <c r="IZL213"/>
      <c r="IZM213"/>
      <c r="IZN213"/>
      <c r="IZO213"/>
      <c r="IZP213"/>
      <c r="IZQ213"/>
      <c r="IZR213"/>
      <c r="IZS213"/>
      <c r="IZT213"/>
      <c r="IZU213"/>
      <c r="IZV213"/>
      <c r="IZW213"/>
      <c r="IZX213"/>
      <c r="IZY213"/>
      <c r="IZZ213"/>
      <c r="JAA213"/>
      <c r="JAB213"/>
      <c r="JAC213"/>
      <c r="JAD213"/>
      <c r="JAE213"/>
      <c r="JAF213"/>
      <c r="JAG213"/>
      <c r="JAH213"/>
      <c r="JAI213"/>
      <c r="JAJ213"/>
      <c r="JAK213"/>
      <c r="JAL213"/>
      <c r="JAM213"/>
      <c r="JAN213"/>
      <c r="JAO213"/>
      <c r="JAP213"/>
      <c r="JAQ213"/>
      <c r="JAR213"/>
      <c r="JAS213"/>
      <c r="JAT213"/>
      <c r="JAU213"/>
      <c r="JAV213"/>
      <c r="JAW213"/>
      <c r="JAX213"/>
      <c r="JAY213"/>
      <c r="JAZ213"/>
      <c r="JBA213"/>
      <c r="JBB213"/>
      <c r="JBC213"/>
      <c r="JBD213"/>
      <c r="JBE213"/>
      <c r="JBF213"/>
      <c r="JBG213"/>
      <c r="JBH213"/>
      <c r="JBI213"/>
      <c r="JBJ213"/>
      <c r="JBK213"/>
      <c r="JBL213"/>
      <c r="JBM213"/>
      <c r="JBN213"/>
      <c r="JBO213"/>
      <c r="JBP213"/>
      <c r="JBQ213"/>
      <c r="JBR213"/>
      <c r="JBS213"/>
      <c r="JBT213"/>
      <c r="JBU213"/>
      <c r="JBV213"/>
      <c r="JBW213"/>
      <c r="JBX213"/>
      <c r="JBY213"/>
      <c r="JBZ213"/>
      <c r="JCA213"/>
      <c r="JCB213"/>
      <c r="JCC213"/>
      <c r="JCD213"/>
      <c r="JCE213"/>
      <c r="JCF213"/>
      <c r="JCG213"/>
      <c r="JCH213"/>
      <c r="JCI213"/>
      <c r="JCJ213"/>
      <c r="JCK213"/>
      <c r="JCL213"/>
      <c r="JCM213"/>
      <c r="JCN213"/>
      <c r="JCO213"/>
      <c r="JCP213"/>
      <c r="JCQ213"/>
      <c r="JCR213"/>
      <c r="JCS213"/>
      <c r="JCT213"/>
      <c r="JCU213"/>
      <c r="JCV213"/>
      <c r="JCW213"/>
      <c r="JCX213"/>
      <c r="JCY213"/>
      <c r="JCZ213"/>
      <c r="JDA213"/>
      <c r="JDB213"/>
      <c r="JDC213"/>
      <c r="JDD213"/>
      <c r="JDE213"/>
      <c r="JDF213"/>
      <c r="JDG213"/>
      <c r="JDH213"/>
      <c r="JDI213"/>
      <c r="JDJ213"/>
      <c r="JDK213"/>
      <c r="JDL213"/>
      <c r="JDM213"/>
      <c r="JDN213"/>
      <c r="JDO213"/>
      <c r="JDP213"/>
      <c r="JDQ213"/>
      <c r="JDR213"/>
      <c r="JDS213"/>
      <c r="JDT213"/>
      <c r="JDU213"/>
      <c r="JDV213"/>
      <c r="JDW213"/>
      <c r="JDX213"/>
      <c r="JDY213"/>
      <c r="JDZ213"/>
      <c r="JEA213"/>
      <c r="JEB213"/>
      <c r="JEC213"/>
      <c r="JED213"/>
      <c r="JEE213"/>
      <c r="JEF213"/>
      <c r="JEG213"/>
      <c r="JEH213"/>
      <c r="JEI213"/>
      <c r="JEJ213"/>
      <c r="JEK213"/>
      <c r="JEL213"/>
      <c r="JEM213"/>
      <c r="JEN213"/>
      <c r="JEO213"/>
      <c r="JEP213"/>
      <c r="JEQ213"/>
      <c r="JER213"/>
      <c r="JES213"/>
      <c r="JET213"/>
      <c r="JEU213"/>
      <c r="JEV213"/>
      <c r="JEW213"/>
      <c r="JEX213"/>
      <c r="JEY213"/>
      <c r="JEZ213"/>
      <c r="JFA213"/>
      <c r="JFB213"/>
      <c r="JFC213"/>
      <c r="JFD213"/>
      <c r="JFE213"/>
      <c r="JFF213"/>
      <c r="JFG213"/>
      <c r="JFH213"/>
      <c r="JFI213"/>
      <c r="JFJ213"/>
      <c r="JFK213"/>
      <c r="JFL213"/>
      <c r="JFM213"/>
      <c r="JFN213"/>
      <c r="JFO213"/>
      <c r="JFP213"/>
      <c r="JFQ213"/>
      <c r="JFR213"/>
      <c r="JFS213"/>
      <c r="JFT213"/>
      <c r="JFU213"/>
      <c r="JFV213"/>
      <c r="JFW213"/>
      <c r="JFX213"/>
      <c r="JFY213"/>
      <c r="JFZ213"/>
      <c r="JGA213"/>
      <c r="JGB213"/>
      <c r="JGC213"/>
      <c r="JGD213"/>
      <c r="JGE213"/>
      <c r="JGF213"/>
      <c r="JGG213"/>
      <c r="JGH213"/>
      <c r="JGI213"/>
      <c r="JGJ213"/>
      <c r="JGK213"/>
      <c r="JGL213"/>
      <c r="JGM213"/>
      <c r="JGN213"/>
      <c r="JGO213"/>
      <c r="JGP213"/>
      <c r="JGQ213"/>
      <c r="JGR213"/>
      <c r="JGS213"/>
      <c r="JGT213"/>
      <c r="JGU213"/>
      <c r="JGV213"/>
      <c r="JGW213"/>
      <c r="JGX213"/>
      <c r="JGY213"/>
      <c r="JGZ213"/>
      <c r="JHA213"/>
      <c r="JHB213"/>
      <c r="JHC213"/>
      <c r="JHD213"/>
      <c r="JHE213"/>
      <c r="JHF213"/>
      <c r="JHG213"/>
      <c r="JHH213"/>
      <c r="JHI213"/>
      <c r="JHJ213"/>
      <c r="JHK213"/>
      <c r="JHL213"/>
      <c r="JHM213"/>
      <c r="JHN213"/>
      <c r="JHO213"/>
      <c r="JHP213"/>
      <c r="JHQ213"/>
      <c r="JHR213"/>
      <c r="JHS213"/>
      <c r="JHT213"/>
      <c r="JHU213"/>
      <c r="JHV213"/>
      <c r="JHW213"/>
      <c r="JHX213"/>
      <c r="JHY213"/>
      <c r="JHZ213"/>
      <c r="JIA213"/>
      <c r="JIB213"/>
      <c r="JIC213"/>
      <c r="JID213"/>
      <c r="JIE213"/>
      <c r="JIF213"/>
      <c r="JIG213"/>
      <c r="JIH213"/>
      <c r="JII213"/>
      <c r="JIJ213"/>
      <c r="JIK213"/>
      <c r="JIL213"/>
      <c r="JIM213"/>
      <c r="JIN213"/>
      <c r="JIO213"/>
      <c r="JIP213"/>
      <c r="JIQ213"/>
      <c r="JIR213"/>
      <c r="JIS213"/>
      <c r="JIT213"/>
      <c r="JIU213"/>
      <c r="JIV213"/>
      <c r="JIW213"/>
      <c r="JIX213"/>
      <c r="JIY213"/>
      <c r="JIZ213"/>
      <c r="JJA213"/>
      <c r="JJB213"/>
      <c r="JJC213"/>
      <c r="JJD213"/>
      <c r="JJE213"/>
      <c r="JJF213"/>
      <c r="JJG213"/>
      <c r="JJH213"/>
      <c r="JJI213"/>
      <c r="JJJ213"/>
      <c r="JJK213"/>
      <c r="JJL213"/>
      <c r="JJM213"/>
      <c r="JJN213"/>
      <c r="JJO213"/>
      <c r="JJP213"/>
      <c r="JJQ213"/>
      <c r="JJR213"/>
      <c r="JJS213"/>
      <c r="JJT213"/>
      <c r="JJU213"/>
      <c r="JJV213"/>
      <c r="JJW213"/>
      <c r="JJX213"/>
      <c r="JJY213"/>
      <c r="JJZ213"/>
      <c r="JKA213"/>
      <c r="JKB213"/>
      <c r="JKC213"/>
      <c r="JKD213"/>
      <c r="JKE213"/>
      <c r="JKF213"/>
      <c r="JKG213"/>
      <c r="JKH213"/>
      <c r="JKI213"/>
      <c r="JKJ213"/>
      <c r="JKK213"/>
      <c r="JKL213"/>
      <c r="JKM213"/>
      <c r="JKN213"/>
      <c r="JKO213"/>
      <c r="JKP213"/>
      <c r="JKQ213"/>
      <c r="JKR213"/>
      <c r="JKS213"/>
      <c r="JKT213"/>
      <c r="JKU213"/>
      <c r="JKV213"/>
      <c r="JKW213"/>
      <c r="JKX213"/>
      <c r="JKY213"/>
      <c r="JKZ213"/>
      <c r="JLA213"/>
      <c r="JLB213"/>
      <c r="JLC213"/>
      <c r="JLD213"/>
      <c r="JLE213"/>
      <c r="JLF213"/>
      <c r="JLG213"/>
      <c r="JLH213"/>
      <c r="JLI213"/>
      <c r="JLJ213"/>
      <c r="JLK213"/>
      <c r="JLL213"/>
      <c r="JLM213"/>
      <c r="JLN213"/>
      <c r="JLO213"/>
      <c r="JLP213"/>
      <c r="JLQ213"/>
      <c r="JLR213"/>
      <c r="JLS213"/>
      <c r="JLT213"/>
      <c r="JLU213"/>
      <c r="JLV213"/>
      <c r="JLW213"/>
      <c r="JLX213"/>
      <c r="JLY213"/>
      <c r="JLZ213"/>
      <c r="JMA213"/>
      <c r="JMB213"/>
      <c r="JMC213"/>
      <c r="JMD213"/>
      <c r="JME213"/>
      <c r="JMF213"/>
      <c r="JMG213"/>
      <c r="JMH213"/>
      <c r="JMI213"/>
      <c r="JMJ213"/>
      <c r="JMK213"/>
      <c r="JML213"/>
      <c r="JMM213"/>
      <c r="JMN213"/>
      <c r="JMO213"/>
      <c r="JMP213"/>
      <c r="JMQ213"/>
      <c r="JMR213"/>
      <c r="JMS213"/>
      <c r="JMT213"/>
      <c r="JMU213"/>
      <c r="JMV213"/>
      <c r="JMW213"/>
      <c r="JMX213"/>
      <c r="JMY213"/>
      <c r="JMZ213"/>
      <c r="JNA213"/>
      <c r="JNB213"/>
      <c r="JNC213"/>
      <c r="JND213"/>
      <c r="JNE213"/>
      <c r="JNF213"/>
      <c r="JNG213"/>
      <c r="JNH213"/>
      <c r="JNI213"/>
      <c r="JNJ213"/>
      <c r="JNK213"/>
      <c r="JNL213"/>
      <c r="JNM213"/>
      <c r="JNN213"/>
      <c r="JNO213"/>
      <c r="JNP213"/>
      <c r="JNQ213"/>
      <c r="JNR213"/>
      <c r="JNS213"/>
      <c r="JNT213"/>
      <c r="JNU213"/>
      <c r="JNV213"/>
      <c r="JNW213"/>
      <c r="JNX213"/>
      <c r="JNY213"/>
      <c r="JNZ213"/>
      <c r="JOA213"/>
      <c r="JOB213"/>
      <c r="JOC213"/>
      <c r="JOD213"/>
      <c r="JOE213"/>
      <c r="JOF213"/>
      <c r="JOG213"/>
      <c r="JOH213"/>
      <c r="JOI213"/>
      <c r="JOJ213"/>
      <c r="JOK213"/>
      <c r="JOL213"/>
      <c r="JOM213"/>
      <c r="JON213"/>
      <c r="JOO213"/>
      <c r="JOP213"/>
      <c r="JOQ213"/>
      <c r="JOR213"/>
      <c r="JOS213"/>
      <c r="JOT213"/>
      <c r="JOU213"/>
      <c r="JOV213"/>
      <c r="JOW213"/>
      <c r="JOX213"/>
      <c r="JOY213"/>
      <c r="JOZ213"/>
      <c r="JPA213"/>
      <c r="JPB213"/>
      <c r="JPC213"/>
      <c r="JPD213"/>
      <c r="JPE213"/>
      <c r="JPF213"/>
      <c r="JPG213"/>
      <c r="JPH213"/>
      <c r="JPI213"/>
      <c r="JPJ213"/>
      <c r="JPK213"/>
      <c r="JPL213"/>
      <c r="JPM213"/>
      <c r="JPN213"/>
      <c r="JPO213"/>
      <c r="JPP213"/>
      <c r="JPQ213"/>
      <c r="JPR213"/>
      <c r="JPS213"/>
      <c r="JPT213"/>
      <c r="JPU213"/>
      <c r="JPV213"/>
      <c r="JPW213"/>
      <c r="JPX213"/>
      <c r="JPY213"/>
      <c r="JPZ213"/>
      <c r="JQA213"/>
      <c r="JQB213"/>
      <c r="JQC213"/>
      <c r="JQD213"/>
      <c r="JQE213"/>
      <c r="JQF213"/>
      <c r="JQG213"/>
      <c r="JQH213"/>
      <c r="JQI213"/>
      <c r="JQJ213"/>
      <c r="JQK213"/>
      <c r="JQL213"/>
      <c r="JQM213"/>
      <c r="JQN213"/>
      <c r="JQO213"/>
      <c r="JQP213"/>
      <c r="JQQ213"/>
      <c r="JQR213"/>
      <c r="JQS213"/>
      <c r="JQT213"/>
      <c r="JQU213"/>
      <c r="JQV213"/>
      <c r="JQW213"/>
      <c r="JQX213"/>
      <c r="JQY213"/>
      <c r="JQZ213"/>
      <c r="JRA213"/>
      <c r="JRB213"/>
      <c r="JRC213"/>
      <c r="JRD213"/>
      <c r="JRE213"/>
      <c r="JRF213"/>
      <c r="JRG213"/>
      <c r="JRH213"/>
      <c r="JRI213"/>
      <c r="JRJ213"/>
      <c r="JRK213"/>
      <c r="JRL213"/>
      <c r="JRM213"/>
      <c r="JRN213"/>
      <c r="JRO213"/>
      <c r="JRP213"/>
      <c r="JRQ213"/>
      <c r="JRR213"/>
      <c r="JRS213"/>
      <c r="JRT213"/>
      <c r="JRU213"/>
      <c r="JRV213"/>
      <c r="JRW213"/>
      <c r="JRX213"/>
      <c r="JRY213"/>
      <c r="JRZ213"/>
      <c r="JSA213"/>
      <c r="JSB213"/>
      <c r="JSC213"/>
      <c r="JSD213"/>
      <c r="JSE213"/>
      <c r="JSF213"/>
      <c r="JSG213"/>
      <c r="JSH213"/>
      <c r="JSI213"/>
      <c r="JSJ213"/>
      <c r="JSK213"/>
      <c r="JSL213"/>
      <c r="JSM213"/>
      <c r="JSN213"/>
      <c r="JSO213"/>
      <c r="JSP213"/>
      <c r="JSQ213"/>
      <c r="JSR213"/>
      <c r="JSS213"/>
      <c r="JST213"/>
      <c r="JSU213"/>
      <c r="JSV213"/>
      <c r="JSW213"/>
      <c r="JSX213"/>
      <c r="JSY213"/>
      <c r="JSZ213"/>
      <c r="JTA213"/>
      <c r="JTB213"/>
      <c r="JTC213"/>
      <c r="JTD213"/>
      <c r="JTE213"/>
      <c r="JTF213"/>
      <c r="JTG213"/>
      <c r="JTH213"/>
      <c r="JTI213"/>
      <c r="JTJ213"/>
      <c r="JTK213"/>
      <c r="JTL213"/>
      <c r="JTM213"/>
      <c r="JTN213"/>
      <c r="JTO213"/>
      <c r="JTP213"/>
      <c r="JTQ213"/>
      <c r="JTR213"/>
      <c r="JTS213"/>
      <c r="JTT213"/>
      <c r="JTU213"/>
      <c r="JTV213"/>
      <c r="JTW213"/>
      <c r="JTX213"/>
      <c r="JTY213"/>
      <c r="JTZ213"/>
      <c r="JUA213"/>
      <c r="JUB213"/>
      <c r="JUC213"/>
      <c r="JUD213"/>
      <c r="JUE213"/>
      <c r="JUF213"/>
      <c r="JUG213"/>
      <c r="JUH213"/>
      <c r="JUI213"/>
      <c r="JUJ213"/>
      <c r="JUK213"/>
      <c r="JUL213"/>
      <c r="JUM213"/>
      <c r="JUN213"/>
      <c r="JUO213"/>
      <c r="JUP213"/>
      <c r="JUQ213"/>
      <c r="JUR213"/>
      <c r="JUS213"/>
      <c r="JUT213"/>
      <c r="JUU213"/>
      <c r="JUV213"/>
      <c r="JUW213"/>
      <c r="JUX213"/>
      <c r="JUY213"/>
      <c r="JUZ213"/>
      <c r="JVA213"/>
      <c r="JVB213"/>
      <c r="JVC213"/>
      <c r="JVD213"/>
      <c r="JVE213"/>
      <c r="JVF213"/>
      <c r="JVG213"/>
      <c r="JVH213"/>
      <c r="JVI213"/>
      <c r="JVJ213"/>
      <c r="JVK213"/>
      <c r="JVL213"/>
      <c r="JVM213"/>
      <c r="JVN213"/>
      <c r="JVO213"/>
      <c r="JVP213"/>
      <c r="JVQ213"/>
      <c r="JVR213"/>
      <c r="JVS213"/>
      <c r="JVT213"/>
      <c r="JVU213"/>
      <c r="JVV213"/>
      <c r="JVW213"/>
      <c r="JVX213"/>
      <c r="JVY213"/>
      <c r="JVZ213"/>
      <c r="JWA213"/>
      <c r="JWB213"/>
      <c r="JWC213"/>
      <c r="JWD213"/>
      <c r="JWE213"/>
      <c r="JWF213"/>
      <c r="JWG213"/>
      <c r="JWH213"/>
      <c r="JWI213"/>
      <c r="JWJ213"/>
      <c r="JWK213"/>
      <c r="JWL213"/>
      <c r="JWM213"/>
      <c r="JWN213"/>
      <c r="JWO213"/>
      <c r="JWP213"/>
      <c r="JWQ213"/>
      <c r="JWR213"/>
      <c r="JWS213"/>
      <c r="JWT213"/>
      <c r="JWU213"/>
      <c r="JWV213"/>
      <c r="JWW213"/>
      <c r="JWX213"/>
      <c r="JWY213"/>
      <c r="JWZ213"/>
      <c r="JXA213"/>
      <c r="JXB213"/>
      <c r="JXC213"/>
      <c r="JXD213"/>
      <c r="JXE213"/>
      <c r="JXF213"/>
      <c r="JXG213"/>
      <c r="JXH213"/>
      <c r="JXI213"/>
      <c r="JXJ213"/>
      <c r="JXK213"/>
      <c r="JXL213"/>
      <c r="JXM213"/>
      <c r="JXN213"/>
      <c r="JXO213"/>
      <c r="JXP213"/>
      <c r="JXQ213"/>
      <c r="JXR213"/>
      <c r="JXS213"/>
      <c r="JXT213"/>
      <c r="JXU213"/>
      <c r="JXV213"/>
      <c r="JXW213"/>
      <c r="JXX213"/>
      <c r="JXY213"/>
      <c r="JXZ213"/>
      <c r="JYA213"/>
      <c r="JYB213"/>
      <c r="JYC213"/>
      <c r="JYD213"/>
      <c r="JYE213"/>
      <c r="JYF213"/>
      <c r="JYG213"/>
      <c r="JYH213"/>
      <c r="JYI213"/>
      <c r="JYJ213"/>
      <c r="JYK213"/>
      <c r="JYL213"/>
      <c r="JYM213"/>
      <c r="JYN213"/>
      <c r="JYO213"/>
      <c r="JYP213"/>
      <c r="JYQ213"/>
      <c r="JYR213"/>
      <c r="JYS213"/>
      <c r="JYT213"/>
      <c r="JYU213"/>
      <c r="JYV213"/>
      <c r="JYW213"/>
      <c r="JYX213"/>
      <c r="JYY213"/>
      <c r="JYZ213"/>
      <c r="JZA213"/>
      <c r="JZB213"/>
      <c r="JZC213"/>
      <c r="JZD213"/>
      <c r="JZE213"/>
      <c r="JZF213"/>
      <c r="JZG213"/>
      <c r="JZH213"/>
      <c r="JZI213"/>
      <c r="JZJ213"/>
      <c r="JZK213"/>
      <c r="JZL213"/>
      <c r="JZM213"/>
      <c r="JZN213"/>
      <c r="JZO213"/>
      <c r="JZP213"/>
      <c r="JZQ213"/>
      <c r="JZR213"/>
      <c r="JZS213"/>
      <c r="JZT213"/>
      <c r="JZU213"/>
      <c r="JZV213"/>
      <c r="JZW213"/>
      <c r="JZX213"/>
      <c r="JZY213"/>
      <c r="JZZ213"/>
      <c r="KAA213"/>
      <c r="KAB213"/>
      <c r="KAC213"/>
      <c r="KAD213"/>
      <c r="KAE213"/>
      <c r="KAF213"/>
      <c r="KAG213"/>
      <c r="KAH213"/>
      <c r="KAI213"/>
      <c r="KAJ213"/>
      <c r="KAK213"/>
      <c r="KAL213"/>
      <c r="KAM213"/>
      <c r="KAN213"/>
      <c r="KAO213"/>
      <c r="KAP213"/>
      <c r="KAQ213"/>
      <c r="KAR213"/>
      <c r="KAS213"/>
      <c r="KAT213"/>
      <c r="KAU213"/>
      <c r="KAV213"/>
      <c r="KAW213"/>
      <c r="KAX213"/>
      <c r="KAY213"/>
      <c r="KAZ213"/>
      <c r="KBA213"/>
      <c r="KBB213"/>
      <c r="KBC213"/>
      <c r="KBD213"/>
      <c r="KBE213"/>
      <c r="KBF213"/>
      <c r="KBG213"/>
      <c r="KBH213"/>
      <c r="KBI213"/>
      <c r="KBJ213"/>
      <c r="KBK213"/>
      <c r="KBL213"/>
      <c r="KBM213"/>
      <c r="KBN213"/>
      <c r="KBO213"/>
      <c r="KBP213"/>
      <c r="KBQ213"/>
      <c r="KBR213"/>
      <c r="KBS213"/>
      <c r="KBT213"/>
      <c r="KBU213"/>
      <c r="KBV213"/>
      <c r="KBW213"/>
      <c r="KBX213"/>
      <c r="KBY213"/>
      <c r="KBZ213"/>
      <c r="KCA213"/>
      <c r="KCB213"/>
      <c r="KCC213"/>
      <c r="KCD213"/>
      <c r="KCE213"/>
      <c r="KCF213"/>
      <c r="KCG213"/>
      <c r="KCH213"/>
      <c r="KCI213"/>
      <c r="KCJ213"/>
      <c r="KCK213"/>
      <c r="KCL213"/>
      <c r="KCM213"/>
      <c r="KCN213"/>
      <c r="KCO213"/>
      <c r="KCP213"/>
      <c r="KCQ213"/>
      <c r="KCR213"/>
      <c r="KCS213"/>
      <c r="KCT213"/>
      <c r="KCU213"/>
      <c r="KCV213"/>
      <c r="KCW213"/>
      <c r="KCX213"/>
      <c r="KCY213"/>
      <c r="KCZ213"/>
      <c r="KDA213"/>
      <c r="KDB213"/>
      <c r="KDC213"/>
      <c r="KDD213"/>
      <c r="KDE213"/>
      <c r="KDF213"/>
      <c r="KDG213"/>
      <c r="KDH213"/>
      <c r="KDI213"/>
      <c r="KDJ213"/>
      <c r="KDK213"/>
      <c r="KDL213"/>
      <c r="KDM213"/>
      <c r="KDN213"/>
      <c r="KDO213"/>
      <c r="KDP213"/>
      <c r="KDQ213"/>
      <c r="KDR213"/>
      <c r="KDS213"/>
      <c r="KDT213"/>
      <c r="KDU213"/>
      <c r="KDV213"/>
      <c r="KDW213"/>
      <c r="KDX213"/>
      <c r="KDY213"/>
      <c r="KDZ213"/>
      <c r="KEA213"/>
      <c r="KEB213"/>
      <c r="KEC213"/>
      <c r="KED213"/>
      <c r="KEE213"/>
      <c r="KEF213"/>
      <c r="KEG213"/>
      <c r="KEH213"/>
      <c r="KEI213"/>
      <c r="KEJ213"/>
      <c r="KEK213"/>
      <c r="KEL213"/>
      <c r="KEM213"/>
      <c r="KEN213"/>
      <c r="KEO213"/>
      <c r="KEP213"/>
      <c r="KEQ213"/>
      <c r="KER213"/>
      <c r="KES213"/>
      <c r="KET213"/>
      <c r="KEU213"/>
      <c r="KEV213"/>
      <c r="KEW213"/>
      <c r="KEX213"/>
      <c r="KEY213"/>
      <c r="KEZ213"/>
      <c r="KFA213"/>
      <c r="KFB213"/>
      <c r="KFC213"/>
      <c r="KFD213"/>
      <c r="KFE213"/>
      <c r="KFF213"/>
      <c r="KFG213"/>
      <c r="KFH213"/>
      <c r="KFI213"/>
      <c r="KFJ213"/>
      <c r="KFK213"/>
      <c r="KFL213"/>
      <c r="KFM213"/>
      <c r="KFN213"/>
      <c r="KFO213"/>
      <c r="KFP213"/>
      <c r="KFQ213"/>
      <c r="KFR213"/>
      <c r="KFS213"/>
      <c r="KFT213"/>
      <c r="KFU213"/>
      <c r="KFV213"/>
      <c r="KFW213"/>
      <c r="KFX213"/>
      <c r="KFY213"/>
      <c r="KFZ213"/>
      <c r="KGA213"/>
      <c r="KGB213"/>
      <c r="KGC213"/>
      <c r="KGD213"/>
      <c r="KGE213"/>
      <c r="KGF213"/>
      <c r="KGG213"/>
      <c r="KGH213"/>
      <c r="KGI213"/>
      <c r="KGJ213"/>
      <c r="KGK213"/>
      <c r="KGL213"/>
      <c r="KGM213"/>
      <c r="KGN213"/>
      <c r="KGO213"/>
      <c r="KGP213"/>
      <c r="KGQ213"/>
      <c r="KGR213"/>
      <c r="KGS213"/>
      <c r="KGT213"/>
      <c r="KGU213"/>
      <c r="KGV213"/>
      <c r="KGW213"/>
      <c r="KGX213"/>
      <c r="KGY213"/>
      <c r="KGZ213"/>
      <c r="KHA213"/>
      <c r="KHB213"/>
      <c r="KHC213"/>
      <c r="KHD213"/>
      <c r="KHE213"/>
      <c r="KHF213"/>
      <c r="KHG213"/>
      <c r="KHH213"/>
      <c r="KHI213"/>
      <c r="KHJ213"/>
      <c r="KHK213"/>
      <c r="KHL213"/>
      <c r="KHM213"/>
      <c r="KHN213"/>
      <c r="KHO213"/>
      <c r="KHP213"/>
      <c r="KHQ213"/>
      <c r="KHR213"/>
      <c r="KHS213"/>
      <c r="KHT213"/>
      <c r="KHU213"/>
      <c r="KHV213"/>
      <c r="KHW213"/>
      <c r="KHX213"/>
      <c r="KHY213"/>
      <c r="KHZ213"/>
      <c r="KIA213"/>
      <c r="KIB213"/>
      <c r="KIC213"/>
      <c r="KID213"/>
      <c r="KIE213"/>
      <c r="KIF213"/>
      <c r="KIG213"/>
      <c r="KIH213"/>
      <c r="KII213"/>
      <c r="KIJ213"/>
      <c r="KIK213"/>
      <c r="KIL213"/>
      <c r="KIM213"/>
      <c r="KIN213"/>
      <c r="KIO213"/>
      <c r="KIP213"/>
      <c r="KIQ213"/>
      <c r="KIR213"/>
      <c r="KIS213"/>
      <c r="KIT213"/>
      <c r="KIU213"/>
      <c r="KIV213"/>
      <c r="KIW213"/>
      <c r="KIX213"/>
      <c r="KIY213"/>
      <c r="KIZ213"/>
      <c r="KJA213"/>
      <c r="KJB213"/>
      <c r="KJC213"/>
      <c r="KJD213"/>
      <c r="KJE213"/>
      <c r="KJF213"/>
      <c r="KJG213"/>
      <c r="KJH213"/>
      <c r="KJI213"/>
      <c r="KJJ213"/>
      <c r="KJK213"/>
      <c r="KJL213"/>
      <c r="KJM213"/>
      <c r="KJN213"/>
      <c r="KJO213"/>
      <c r="KJP213"/>
      <c r="KJQ213"/>
      <c r="KJR213"/>
      <c r="KJS213"/>
      <c r="KJT213"/>
      <c r="KJU213"/>
      <c r="KJV213"/>
      <c r="KJW213"/>
      <c r="KJX213"/>
      <c r="KJY213"/>
      <c r="KJZ213"/>
      <c r="KKA213"/>
      <c r="KKB213"/>
      <c r="KKC213"/>
      <c r="KKD213"/>
      <c r="KKE213"/>
      <c r="KKF213"/>
      <c r="KKG213"/>
      <c r="KKH213"/>
      <c r="KKI213"/>
      <c r="KKJ213"/>
      <c r="KKK213"/>
      <c r="KKL213"/>
      <c r="KKM213"/>
      <c r="KKN213"/>
      <c r="KKO213"/>
      <c r="KKP213"/>
      <c r="KKQ213"/>
      <c r="KKR213"/>
      <c r="KKS213"/>
      <c r="KKT213"/>
      <c r="KKU213"/>
      <c r="KKV213"/>
      <c r="KKW213"/>
      <c r="KKX213"/>
      <c r="KKY213"/>
      <c r="KKZ213"/>
      <c r="KLA213"/>
      <c r="KLB213"/>
      <c r="KLC213"/>
      <c r="KLD213"/>
      <c r="KLE213"/>
      <c r="KLF213"/>
      <c r="KLG213"/>
      <c r="KLH213"/>
      <c r="KLI213"/>
      <c r="KLJ213"/>
      <c r="KLK213"/>
      <c r="KLL213"/>
      <c r="KLM213"/>
      <c r="KLN213"/>
      <c r="KLO213"/>
      <c r="KLP213"/>
      <c r="KLQ213"/>
      <c r="KLR213"/>
      <c r="KLS213"/>
      <c r="KLT213"/>
      <c r="KLU213"/>
      <c r="KLV213"/>
      <c r="KLW213"/>
      <c r="KLX213"/>
      <c r="KLY213"/>
      <c r="KLZ213"/>
      <c r="KMA213"/>
      <c r="KMB213"/>
      <c r="KMC213"/>
      <c r="KMD213"/>
      <c r="KME213"/>
      <c r="KMF213"/>
      <c r="KMG213"/>
      <c r="KMH213"/>
      <c r="KMI213"/>
      <c r="KMJ213"/>
      <c r="KMK213"/>
      <c r="KML213"/>
      <c r="KMM213"/>
      <c r="KMN213"/>
      <c r="KMO213"/>
      <c r="KMP213"/>
      <c r="KMQ213"/>
      <c r="KMR213"/>
      <c r="KMS213"/>
      <c r="KMT213"/>
      <c r="KMU213"/>
      <c r="KMV213"/>
      <c r="KMW213"/>
      <c r="KMX213"/>
      <c r="KMY213"/>
      <c r="KMZ213"/>
      <c r="KNA213"/>
      <c r="KNB213"/>
      <c r="KNC213"/>
      <c r="KND213"/>
      <c r="KNE213"/>
      <c r="KNF213"/>
      <c r="KNG213"/>
      <c r="KNH213"/>
      <c r="KNI213"/>
      <c r="KNJ213"/>
      <c r="KNK213"/>
      <c r="KNL213"/>
      <c r="KNM213"/>
      <c r="KNN213"/>
      <c r="KNO213"/>
      <c r="KNP213"/>
      <c r="KNQ213"/>
      <c r="KNR213"/>
      <c r="KNS213"/>
      <c r="KNT213"/>
      <c r="KNU213"/>
      <c r="KNV213"/>
      <c r="KNW213"/>
      <c r="KNX213"/>
      <c r="KNY213"/>
      <c r="KNZ213"/>
      <c r="KOA213"/>
      <c r="KOB213"/>
      <c r="KOC213"/>
      <c r="KOD213"/>
      <c r="KOE213"/>
      <c r="KOF213"/>
      <c r="KOG213"/>
      <c r="KOH213"/>
      <c r="KOI213"/>
      <c r="KOJ213"/>
      <c r="KOK213"/>
      <c r="KOL213"/>
      <c r="KOM213"/>
      <c r="KON213"/>
      <c r="KOO213"/>
      <c r="KOP213"/>
      <c r="KOQ213"/>
      <c r="KOR213"/>
      <c r="KOS213"/>
      <c r="KOT213"/>
      <c r="KOU213"/>
      <c r="KOV213"/>
      <c r="KOW213"/>
      <c r="KOX213"/>
      <c r="KOY213"/>
      <c r="KOZ213"/>
      <c r="KPA213"/>
      <c r="KPB213"/>
      <c r="KPC213"/>
      <c r="KPD213"/>
      <c r="KPE213"/>
      <c r="KPF213"/>
      <c r="KPG213"/>
      <c r="KPH213"/>
      <c r="KPI213"/>
      <c r="KPJ213"/>
      <c r="KPK213"/>
      <c r="KPL213"/>
      <c r="KPM213"/>
      <c r="KPN213"/>
      <c r="KPO213"/>
      <c r="KPP213"/>
      <c r="KPQ213"/>
      <c r="KPR213"/>
      <c r="KPS213"/>
      <c r="KPT213"/>
      <c r="KPU213"/>
      <c r="KPV213"/>
      <c r="KPW213"/>
      <c r="KPX213"/>
      <c r="KPY213"/>
      <c r="KPZ213"/>
      <c r="KQA213"/>
      <c r="KQB213"/>
      <c r="KQC213"/>
      <c r="KQD213"/>
      <c r="KQE213"/>
      <c r="KQF213"/>
      <c r="KQG213"/>
      <c r="KQH213"/>
      <c r="KQI213"/>
      <c r="KQJ213"/>
      <c r="KQK213"/>
      <c r="KQL213"/>
      <c r="KQM213"/>
      <c r="KQN213"/>
      <c r="KQO213"/>
      <c r="KQP213"/>
      <c r="KQQ213"/>
      <c r="KQR213"/>
      <c r="KQS213"/>
      <c r="KQT213"/>
      <c r="KQU213"/>
      <c r="KQV213"/>
      <c r="KQW213"/>
      <c r="KQX213"/>
      <c r="KQY213"/>
      <c r="KQZ213"/>
      <c r="KRA213"/>
      <c r="KRB213"/>
      <c r="KRC213"/>
      <c r="KRD213"/>
      <c r="KRE213"/>
      <c r="KRF213"/>
      <c r="KRG213"/>
      <c r="KRH213"/>
      <c r="KRI213"/>
      <c r="KRJ213"/>
      <c r="KRK213"/>
      <c r="KRL213"/>
      <c r="KRM213"/>
      <c r="KRN213"/>
      <c r="KRO213"/>
      <c r="KRP213"/>
      <c r="KRQ213"/>
      <c r="KRR213"/>
      <c r="KRS213"/>
      <c r="KRT213"/>
      <c r="KRU213"/>
      <c r="KRV213"/>
      <c r="KRW213"/>
      <c r="KRX213"/>
      <c r="KRY213"/>
      <c r="KRZ213"/>
      <c r="KSA213"/>
      <c r="KSB213"/>
      <c r="KSC213"/>
      <c r="KSD213"/>
      <c r="KSE213"/>
      <c r="KSF213"/>
      <c r="KSG213"/>
      <c r="KSH213"/>
      <c r="KSI213"/>
      <c r="KSJ213"/>
      <c r="KSK213"/>
      <c r="KSL213"/>
      <c r="KSM213"/>
      <c r="KSN213"/>
      <c r="KSO213"/>
      <c r="KSP213"/>
      <c r="KSQ213"/>
      <c r="KSR213"/>
      <c r="KSS213"/>
      <c r="KST213"/>
      <c r="KSU213"/>
      <c r="KSV213"/>
      <c r="KSW213"/>
      <c r="KSX213"/>
      <c r="KSY213"/>
      <c r="KSZ213"/>
      <c r="KTA213"/>
      <c r="KTB213"/>
      <c r="KTC213"/>
      <c r="KTD213"/>
      <c r="KTE213"/>
      <c r="KTF213"/>
      <c r="KTG213"/>
      <c r="KTH213"/>
      <c r="KTI213"/>
      <c r="KTJ213"/>
      <c r="KTK213"/>
      <c r="KTL213"/>
      <c r="KTM213"/>
      <c r="KTN213"/>
      <c r="KTO213"/>
      <c r="KTP213"/>
      <c r="KTQ213"/>
      <c r="KTR213"/>
      <c r="KTS213"/>
      <c r="KTT213"/>
      <c r="KTU213"/>
      <c r="KTV213"/>
      <c r="KTW213"/>
      <c r="KTX213"/>
      <c r="KTY213"/>
      <c r="KTZ213"/>
      <c r="KUA213"/>
      <c r="KUB213"/>
      <c r="KUC213"/>
      <c r="KUD213"/>
      <c r="KUE213"/>
      <c r="KUF213"/>
      <c r="KUG213"/>
      <c r="KUH213"/>
      <c r="KUI213"/>
      <c r="KUJ213"/>
      <c r="KUK213"/>
      <c r="KUL213"/>
      <c r="KUM213"/>
      <c r="KUN213"/>
      <c r="KUO213"/>
      <c r="KUP213"/>
      <c r="KUQ213"/>
      <c r="KUR213"/>
      <c r="KUS213"/>
      <c r="KUT213"/>
      <c r="KUU213"/>
      <c r="KUV213"/>
      <c r="KUW213"/>
      <c r="KUX213"/>
      <c r="KUY213"/>
      <c r="KUZ213"/>
      <c r="KVA213"/>
      <c r="KVB213"/>
      <c r="KVC213"/>
      <c r="KVD213"/>
      <c r="KVE213"/>
      <c r="KVF213"/>
      <c r="KVG213"/>
      <c r="KVH213"/>
      <c r="KVI213"/>
      <c r="KVJ213"/>
      <c r="KVK213"/>
      <c r="KVL213"/>
      <c r="KVM213"/>
      <c r="KVN213"/>
      <c r="KVO213"/>
      <c r="KVP213"/>
      <c r="KVQ213"/>
      <c r="KVR213"/>
      <c r="KVS213"/>
      <c r="KVT213"/>
      <c r="KVU213"/>
      <c r="KVV213"/>
      <c r="KVW213"/>
      <c r="KVX213"/>
      <c r="KVY213"/>
      <c r="KVZ213"/>
      <c r="KWA213"/>
      <c r="KWB213"/>
      <c r="KWC213"/>
      <c r="KWD213"/>
      <c r="KWE213"/>
      <c r="KWF213"/>
      <c r="KWG213"/>
      <c r="KWH213"/>
      <c r="KWI213"/>
      <c r="KWJ213"/>
      <c r="KWK213"/>
      <c r="KWL213"/>
      <c r="KWM213"/>
      <c r="KWN213"/>
      <c r="KWO213"/>
      <c r="KWP213"/>
      <c r="KWQ213"/>
      <c r="KWR213"/>
      <c r="KWS213"/>
      <c r="KWT213"/>
      <c r="KWU213"/>
      <c r="KWV213"/>
      <c r="KWW213"/>
      <c r="KWX213"/>
      <c r="KWY213"/>
      <c r="KWZ213"/>
      <c r="KXA213"/>
      <c r="KXB213"/>
      <c r="KXC213"/>
      <c r="KXD213"/>
      <c r="KXE213"/>
      <c r="KXF213"/>
      <c r="KXG213"/>
      <c r="KXH213"/>
      <c r="KXI213"/>
      <c r="KXJ213"/>
      <c r="KXK213"/>
      <c r="KXL213"/>
      <c r="KXM213"/>
      <c r="KXN213"/>
      <c r="KXO213"/>
      <c r="KXP213"/>
      <c r="KXQ213"/>
      <c r="KXR213"/>
      <c r="KXS213"/>
      <c r="KXT213"/>
      <c r="KXU213"/>
      <c r="KXV213"/>
      <c r="KXW213"/>
      <c r="KXX213"/>
      <c r="KXY213"/>
      <c r="KXZ213"/>
      <c r="KYA213"/>
      <c r="KYB213"/>
      <c r="KYC213"/>
      <c r="KYD213"/>
      <c r="KYE213"/>
      <c r="KYF213"/>
      <c r="KYG213"/>
      <c r="KYH213"/>
      <c r="KYI213"/>
      <c r="KYJ213"/>
      <c r="KYK213"/>
      <c r="KYL213"/>
      <c r="KYM213"/>
      <c r="KYN213"/>
      <c r="KYO213"/>
      <c r="KYP213"/>
      <c r="KYQ213"/>
      <c r="KYR213"/>
      <c r="KYS213"/>
      <c r="KYT213"/>
      <c r="KYU213"/>
      <c r="KYV213"/>
      <c r="KYW213"/>
      <c r="KYX213"/>
      <c r="KYY213"/>
      <c r="KYZ213"/>
      <c r="KZA213"/>
      <c r="KZB213"/>
      <c r="KZC213"/>
      <c r="KZD213"/>
      <c r="KZE213"/>
      <c r="KZF213"/>
      <c r="KZG213"/>
      <c r="KZH213"/>
      <c r="KZI213"/>
      <c r="KZJ213"/>
      <c r="KZK213"/>
      <c r="KZL213"/>
      <c r="KZM213"/>
      <c r="KZN213"/>
      <c r="KZO213"/>
      <c r="KZP213"/>
      <c r="KZQ213"/>
      <c r="KZR213"/>
      <c r="KZS213"/>
      <c r="KZT213"/>
      <c r="KZU213"/>
      <c r="KZV213"/>
      <c r="KZW213"/>
      <c r="KZX213"/>
      <c r="KZY213"/>
      <c r="KZZ213"/>
      <c r="LAA213"/>
      <c r="LAB213"/>
      <c r="LAC213"/>
      <c r="LAD213"/>
      <c r="LAE213"/>
      <c r="LAF213"/>
      <c r="LAG213"/>
      <c r="LAH213"/>
      <c r="LAI213"/>
      <c r="LAJ213"/>
      <c r="LAK213"/>
      <c r="LAL213"/>
      <c r="LAM213"/>
      <c r="LAN213"/>
      <c r="LAO213"/>
      <c r="LAP213"/>
      <c r="LAQ213"/>
      <c r="LAR213"/>
      <c r="LAS213"/>
      <c r="LAT213"/>
      <c r="LAU213"/>
      <c r="LAV213"/>
      <c r="LAW213"/>
      <c r="LAX213"/>
      <c r="LAY213"/>
      <c r="LAZ213"/>
      <c r="LBA213"/>
      <c r="LBB213"/>
      <c r="LBC213"/>
      <c r="LBD213"/>
      <c r="LBE213"/>
      <c r="LBF213"/>
      <c r="LBG213"/>
      <c r="LBH213"/>
      <c r="LBI213"/>
      <c r="LBJ213"/>
      <c r="LBK213"/>
      <c r="LBL213"/>
      <c r="LBM213"/>
      <c r="LBN213"/>
      <c r="LBO213"/>
      <c r="LBP213"/>
      <c r="LBQ213"/>
      <c r="LBR213"/>
      <c r="LBS213"/>
      <c r="LBT213"/>
      <c r="LBU213"/>
      <c r="LBV213"/>
      <c r="LBW213"/>
      <c r="LBX213"/>
      <c r="LBY213"/>
      <c r="LBZ213"/>
      <c r="LCA213"/>
      <c r="LCB213"/>
      <c r="LCC213"/>
      <c r="LCD213"/>
      <c r="LCE213"/>
      <c r="LCF213"/>
      <c r="LCG213"/>
      <c r="LCH213"/>
      <c r="LCI213"/>
      <c r="LCJ213"/>
      <c r="LCK213"/>
      <c r="LCL213"/>
      <c r="LCM213"/>
      <c r="LCN213"/>
      <c r="LCO213"/>
      <c r="LCP213"/>
      <c r="LCQ213"/>
      <c r="LCR213"/>
      <c r="LCS213"/>
      <c r="LCT213"/>
      <c r="LCU213"/>
      <c r="LCV213"/>
      <c r="LCW213"/>
      <c r="LCX213"/>
      <c r="LCY213"/>
      <c r="LCZ213"/>
      <c r="LDA213"/>
      <c r="LDB213"/>
      <c r="LDC213"/>
      <c r="LDD213"/>
      <c r="LDE213"/>
      <c r="LDF213"/>
      <c r="LDG213"/>
      <c r="LDH213"/>
      <c r="LDI213"/>
      <c r="LDJ213"/>
      <c r="LDK213"/>
      <c r="LDL213"/>
      <c r="LDM213"/>
      <c r="LDN213"/>
      <c r="LDO213"/>
      <c r="LDP213"/>
      <c r="LDQ213"/>
      <c r="LDR213"/>
      <c r="LDS213"/>
      <c r="LDT213"/>
      <c r="LDU213"/>
      <c r="LDV213"/>
      <c r="LDW213"/>
      <c r="LDX213"/>
      <c r="LDY213"/>
      <c r="LDZ213"/>
      <c r="LEA213"/>
      <c r="LEB213"/>
      <c r="LEC213"/>
      <c r="LED213"/>
      <c r="LEE213"/>
      <c r="LEF213"/>
      <c r="LEG213"/>
      <c r="LEH213"/>
      <c r="LEI213"/>
      <c r="LEJ213"/>
      <c r="LEK213"/>
      <c r="LEL213"/>
      <c r="LEM213"/>
      <c r="LEN213"/>
      <c r="LEO213"/>
      <c r="LEP213"/>
      <c r="LEQ213"/>
      <c r="LER213"/>
      <c r="LES213"/>
      <c r="LET213"/>
      <c r="LEU213"/>
      <c r="LEV213"/>
      <c r="LEW213"/>
      <c r="LEX213"/>
      <c r="LEY213"/>
      <c r="LEZ213"/>
      <c r="LFA213"/>
      <c r="LFB213"/>
      <c r="LFC213"/>
      <c r="LFD213"/>
      <c r="LFE213"/>
      <c r="LFF213"/>
      <c r="LFG213"/>
      <c r="LFH213"/>
      <c r="LFI213"/>
      <c r="LFJ213"/>
      <c r="LFK213"/>
      <c r="LFL213"/>
      <c r="LFM213"/>
      <c r="LFN213"/>
      <c r="LFO213"/>
      <c r="LFP213"/>
      <c r="LFQ213"/>
      <c r="LFR213"/>
      <c r="LFS213"/>
      <c r="LFT213"/>
      <c r="LFU213"/>
      <c r="LFV213"/>
      <c r="LFW213"/>
      <c r="LFX213"/>
      <c r="LFY213"/>
      <c r="LFZ213"/>
      <c r="LGA213"/>
      <c r="LGB213"/>
      <c r="LGC213"/>
      <c r="LGD213"/>
      <c r="LGE213"/>
      <c r="LGF213"/>
      <c r="LGG213"/>
      <c r="LGH213"/>
      <c r="LGI213"/>
      <c r="LGJ213"/>
      <c r="LGK213"/>
      <c r="LGL213"/>
      <c r="LGM213"/>
      <c r="LGN213"/>
      <c r="LGO213"/>
      <c r="LGP213"/>
      <c r="LGQ213"/>
      <c r="LGR213"/>
      <c r="LGS213"/>
      <c r="LGT213"/>
      <c r="LGU213"/>
      <c r="LGV213"/>
      <c r="LGW213"/>
      <c r="LGX213"/>
      <c r="LGY213"/>
      <c r="LGZ213"/>
      <c r="LHA213"/>
      <c r="LHB213"/>
      <c r="LHC213"/>
      <c r="LHD213"/>
      <c r="LHE213"/>
      <c r="LHF213"/>
      <c r="LHG213"/>
      <c r="LHH213"/>
      <c r="LHI213"/>
      <c r="LHJ213"/>
      <c r="LHK213"/>
      <c r="LHL213"/>
      <c r="LHM213"/>
      <c r="LHN213"/>
      <c r="LHO213"/>
      <c r="LHP213"/>
      <c r="LHQ213"/>
      <c r="LHR213"/>
      <c r="LHS213"/>
      <c r="LHT213"/>
      <c r="LHU213"/>
      <c r="LHV213"/>
      <c r="LHW213"/>
      <c r="LHX213"/>
      <c r="LHY213"/>
      <c r="LHZ213"/>
      <c r="LIA213"/>
      <c r="LIB213"/>
      <c r="LIC213"/>
      <c r="LID213"/>
      <c r="LIE213"/>
      <c r="LIF213"/>
      <c r="LIG213"/>
      <c r="LIH213"/>
      <c r="LII213"/>
      <c r="LIJ213"/>
      <c r="LIK213"/>
      <c r="LIL213"/>
      <c r="LIM213"/>
      <c r="LIN213"/>
      <c r="LIO213"/>
      <c r="LIP213"/>
      <c r="LIQ213"/>
      <c r="LIR213"/>
      <c r="LIS213"/>
      <c r="LIT213"/>
      <c r="LIU213"/>
      <c r="LIV213"/>
      <c r="LIW213"/>
      <c r="LIX213"/>
      <c r="LIY213"/>
      <c r="LIZ213"/>
      <c r="LJA213"/>
      <c r="LJB213"/>
      <c r="LJC213"/>
      <c r="LJD213"/>
      <c r="LJE213"/>
      <c r="LJF213"/>
      <c r="LJG213"/>
      <c r="LJH213"/>
      <c r="LJI213"/>
      <c r="LJJ213"/>
      <c r="LJK213"/>
      <c r="LJL213"/>
      <c r="LJM213"/>
      <c r="LJN213"/>
      <c r="LJO213"/>
      <c r="LJP213"/>
      <c r="LJQ213"/>
      <c r="LJR213"/>
      <c r="LJS213"/>
      <c r="LJT213"/>
      <c r="LJU213"/>
      <c r="LJV213"/>
      <c r="LJW213"/>
      <c r="LJX213"/>
      <c r="LJY213"/>
      <c r="LJZ213"/>
      <c r="LKA213"/>
      <c r="LKB213"/>
      <c r="LKC213"/>
      <c r="LKD213"/>
      <c r="LKE213"/>
      <c r="LKF213"/>
      <c r="LKG213"/>
      <c r="LKH213"/>
      <c r="LKI213"/>
      <c r="LKJ213"/>
      <c r="LKK213"/>
      <c r="LKL213"/>
      <c r="LKM213"/>
      <c r="LKN213"/>
      <c r="LKO213"/>
      <c r="LKP213"/>
      <c r="LKQ213"/>
      <c r="LKR213"/>
      <c r="LKS213"/>
      <c r="LKT213"/>
      <c r="LKU213"/>
      <c r="LKV213"/>
      <c r="LKW213"/>
      <c r="LKX213"/>
      <c r="LKY213"/>
      <c r="LKZ213"/>
      <c r="LLA213"/>
      <c r="LLB213"/>
      <c r="LLC213"/>
      <c r="LLD213"/>
      <c r="LLE213"/>
      <c r="LLF213"/>
      <c r="LLG213"/>
      <c r="LLH213"/>
      <c r="LLI213"/>
      <c r="LLJ213"/>
      <c r="LLK213"/>
      <c r="LLL213"/>
      <c r="LLM213"/>
      <c r="LLN213"/>
      <c r="LLO213"/>
      <c r="LLP213"/>
      <c r="LLQ213"/>
      <c r="LLR213"/>
      <c r="LLS213"/>
      <c r="LLT213"/>
      <c r="LLU213"/>
      <c r="LLV213"/>
      <c r="LLW213"/>
      <c r="LLX213"/>
      <c r="LLY213"/>
      <c r="LLZ213"/>
      <c r="LMA213"/>
      <c r="LMB213"/>
      <c r="LMC213"/>
      <c r="LMD213"/>
      <c r="LME213"/>
      <c r="LMF213"/>
      <c r="LMG213"/>
      <c r="LMH213"/>
      <c r="LMI213"/>
      <c r="LMJ213"/>
      <c r="LMK213"/>
      <c r="LML213"/>
      <c r="LMM213"/>
      <c r="LMN213"/>
      <c r="LMO213"/>
      <c r="LMP213"/>
      <c r="LMQ213"/>
      <c r="LMR213"/>
      <c r="LMS213"/>
      <c r="LMT213"/>
      <c r="LMU213"/>
      <c r="LMV213"/>
      <c r="LMW213"/>
      <c r="LMX213"/>
      <c r="LMY213"/>
      <c r="LMZ213"/>
      <c r="LNA213"/>
      <c r="LNB213"/>
      <c r="LNC213"/>
      <c r="LND213"/>
      <c r="LNE213"/>
      <c r="LNF213"/>
      <c r="LNG213"/>
      <c r="LNH213"/>
      <c r="LNI213"/>
      <c r="LNJ213"/>
      <c r="LNK213"/>
      <c r="LNL213"/>
      <c r="LNM213"/>
      <c r="LNN213"/>
      <c r="LNO213"/>
      <c r="LNP213"/>
      <c r="LNQ213"/>
      <c r="LNR213"/>
      <c r="LNS213"/>
      <c r="LNT213"/>
      <c r="LNU213"/>
      <c r="LNV213"/>
      <c r="LNW213"/>
      <c r="LNX213"/>
      <c r="LNY213"/>
      <c r="LNZ213"/>
      <c r="LOA213"/>
      <c r="LOB213"/>
      <c r="LOC213"/>
      <c r="LOD213"/>
      <c r="LOE213"/>
      <c r="LOF213"/>
      <c r="LOG213"/>
      <c r="LOH213"/>
      <c r="LOI213"/>
      <c r="LOJ213"/>
      <c r="LOK213"/>
      <c r="LOL213"/>
      <c r="LOM213"/>
      <c r="LON213"/>
      <c r="LOO213"/>
      <c r="LOP213"/>
      <c r="LOQ213"/>
      <c r="LOR213"/>
      <c r="LOS213"/>
      <c r="LOT213"/>
      <c r="LOU213"/>
      <c r="LOV213"/>
      <c r="LOW213"/>
      <c r="LOX213"/>
      <c r="LOY213"/>
      <c r="LOZ213"/>
      <c r="LPA213"/>
      <c r="LPB213"/>
      <c r="LPC213"/>
      <c r="LPD213"/>
      <c r="LPE213"/>
      <c r="LPF213"/>
      <c r="LPG213"/>
      <c r="LPH213"/>
      <c r="LPI213"/>
      <c r="LPJ213"/>
      <c r="LPK213"/>
      <c r="LPL213"/>
      <c r="LPM213"/>
      <c r="LPN213"/>
      <c r="LPO213"/>
      <c r="LPP213"/>
      <c r="LPQ213"/>
      <c r="LPR213"/>
      <c r="LPS213"/>
      <c r="LPT213"/>
      <c r="LPU213"/>
      <c r="LPV213"/>
      <c r="LPW213"/>
      <c r="LPX213"/>
      <c r="LPY213"/>
      <c r="LPZ213"/>
      <c r="LQA213"/>
      <c r="LQB213"/>
      <c r="LQC213"/>
      <c r="LQD213"/>
      <c r="LQE213"/>
      <c r="LQF213"/>
      <c r="LQG213"/>
      <c r="LQH213"/>
      <c r="LQI213"/>
      <c r="LQJ213"/>
      <c r="LQK213"/>
      <c r="LQL213"/>
      <c r="LQM213"/>
      <c r="LQN213"/>
      <c r="LQO213"/>
      <c r="LQP213"/>
      <c r="LQQ213"/>
      <c r="LQR213"/>
      <c r="LQS213"/>
      <c r="LQT213"/>
      <c r="LQU213"/>
      <c r="LQV213"/>
      <c r="LQW213"/>
      <c r="LQX213"/>
      <c r="LQY213"/>
      <c r="LQZ213"/>
      <c r="LRA213"/>
      <c r="LRB213"/>
      <c r="LRC213"/>
      <c r="LRD213"/>
      <c r="LRE213"/>
      <c r="LRF213"/>
      <c r="LRG213"/>
      <c r="LRH213"/>
      <c r="LRI213"/>
      <c r="LRJ213"/>
      <c r="LRK213"/>
      <c r="LRL213"/>
      <c r="LRM213"/>
      <c r="LRN213"/>
      <c r="LRO213"/>
      <c r="LRP213"/>
      <c r="LRQ213"/>
      <c r="LRR213"/>
      <c r="LRS213"/>
      <c r="LRT213"/>
      <c r="LRU213"/>
      <c r="LRV213"/>
      <c r="LRW213"/>
      <c r="LRX213"/>
      <c r="LRY213"/>
      <c r="LRZ213"/>
      <c r="LSA213"/>
      <c r="LSB213"/>
      <c r="LSC213"/>
      <c r="LSD213"/>
      <c r="LSE213"/>
      <c r="LSF213"/>
      <c r="LSG213"/>
      <c r="LSH213"/>
      <c r="LSI213"/>
      <c r="LSJ213"/>
      <c r="LSK213"/>
      <c r="LSL213"/>
      <c r="LSM213"/>
      <c r="LSN213"/>
      <c r="LSO213"/>
      <c r="LSP213"/>
      <c r="LSQ213"/>
      <c r="LSR213"/>
      <c r="LSS213"/>
      <c r="LST213"/>
      <c r="LSU213"/>
      <c r="LSV213"/>
      <c r="LSW213"/>
      <c r="LSX213"/>
      <c r="LSY213"/>
      <c r="LSZ213"/>
      <c r="LTA213"/>
      <c r="LTB213"/>
      <c r="LTC213"/>
      <c r="LTD213"/>
      <c r="LTE213"/>
      <c r="LTF213"/>
      <c r="LTG213"/>
      <c r="LTH213"/>
      <c r="LTI213"/>
      <c r="LTJ213"/>
      <c r="LTK213"/>
      <c r="LTL213"/>
      <c r="LTM213"/>
      <c r="LTN213"/>
      <c r="LTO213"/>
      <c r="LTP213"/>
      <c r="LTQ213"/>
      <c r="LTR213"/>
      <c r="LTS213"/>
      <c r="LTT213"/>
      <c r="LTU213"/>
      <c r="LTV213"/>
      <c r="LTW213"/>
      <c r="LTX213"/>
      <c r="LTY213"/>
      <c r="LTZ213"/>
      <c r="LUA213"/>
      <c r="LUB213"/>
      <c r="LUC213"/>
      <c r="LUD213"/>
      <c r="LUE213"/>
      <c r="LUF213"/>
      <c r="LUG213"/>
      <c r="LUH213"/>
      <c r="LUI213"/>
      <c r="LUJ213"/>
      <c r="LUK213"/>
      <c r="LUL213"/>
      <c r="LUM213"/>
      <c r="LUN213"/>
      <c r="LUO213"/>
      <c r="LUP213"/>
      <c r="LUQ213"/>
      <c r="LUR213"/>
      <c r="LUS213"/>
      <c r="LUT213"/>
      <c r="LUU213"/>
      <c r="LUV213"/>
      <c r="LUW213"/>
      <c r="LUX213"/>
      <c r="LUY213"/>
      <c r="LUZ213"/>
      <c r="LVA213"/>
      <c r="LVB213"/>
      <c r="LVC213"/>
      <c r="LVD213"/>
      <c r="LVE213"/>
      <c r="LVF213"/>
      <c r="LVG213"/>
      <c r="LVH213"/>
      <c r="LVI213"/>
      <c r="LVJ213"/>
      <c r="LVK213"/>
      <c r="LVL213"/>
      <c r="LVM213"/>
      <c r="LVN213"/>
      <c r="LVO213"/>
      <c r="LVP213"/>
      <c r="LVQ213"/>
      <c r="LVR213"/>
      <c r="LVS213"/>
      <c r="LVT213"/>
      <c r="LVU213"/>
      <c r="LVV213"/>
      <c r="LVW213"/>
      <c r="LVX213"/>
      <c r="LVY213"/>
      <c r="LVZ213"/>
      <c r="LWA213"/>
      <c r="LWB213"/>
      <c r="LWC213"/>
      <c r="LWD213"/>
      <c r="LWE213"/>
      <c r="LWF213"/>
      <c r="LWG213"/>
      <c r="LWH213"/>
      <c r="LWI213"/>
      <c r="LWJ213"/>
      <c r="LWK213"/>
      <c r="LWL213"/>
      <c r="LWM213"/>
      <c r="LWN213"/>
      <c r="LWO213"/>
      <c r="LWP213"/>
      <c r="LWQ213"/>
      <c r="LWR213"/>
      <c r="LWS213"/>
      <c r="LWT213"/>
      <c r="LWU213"/>
      <c r="LWV213"/>
      <c r="LWW213"/>
      <c r="LWX213"/>
      <c r="LWY213"/>
      <c r="LWZ213"/>
      <c r="LXA213"/>
      <c r="LXB213"/>
      <c r="LXC213"/>
      <c r="LXD213"/>
      <c r="LXE213"/>
      <c r="LXF213"/>
      <c r="LXG213"/>
      <c r="LXH213"/>
      <c r="LXI213"/>
      <c r="LXJ213"/>
      <c r="LXK213"/>
      <c r="LXL213"/>
      <c r="LXM213"/>
      <c r="LXN213"/>
      <c r="LXO213"/>
      <c r="LXP213"/>
      <c r="LXQ213"/>
      <c r="LXR213"/>
      <c r="LXS213"/>
      <c r="LXT213"/>
      <c r="LXU213"/>
      <c r="LXV213"/>
      <c r="LXW213"/>
      <c r="LXX213"/>
      <c r="LXY213"/>
      <c r="LXZ213"/>
      <c r="LYA213"/>
      <c r="LYB213"/>
      <c r="LYC213"/>
      <c r="LYD213"/>
      <c r="LYE213"/>
      <c r="LYF213"/>
      <c r="LYG213"/>
      <c r="LYH213"/>
      <c r="LYI213"/>
      <c r="LYJ213"/>
      <c r="LYK213"/>
      <c r="LYL213"/>
      <c r="LYM213"/>
      <c r="LYN213"/>
      <c r="LYO213"/>
      <c r="LYP213"/>
      <c r="LYQ213"/>
      <c r="LYR213"/>
      <c r="LYS213"/>
      <c r="LYT213"/>
      <c r="LYU213"/>
      <c r="LYV213"/>
      <c r="LYW213"/>
      <c r="LYX213"/>
      <c r="LYY213"/>
      <c r="LYZ213"/>
      <c r="LZA213"/>
      <c r="LZB213"/>
      <c r="LZC213"/>
      <c r="LZD213"/>
      <c r="LZE213"/>
      <c r="LZF213"/>
      <c r="LZG213"/>
      <c r="LZH213"/>
      <c r="LZI213"/>
      <c r="LZJ213"/>
      <c r="LZK213"/>
      <c r="LZL213"/>
      <c r="LZM213"/>
      <c r="LZN213"/>
      <c r="LZO213"/>
      <c r="LZP213"/>
      <c r="LZQ213"/>
      <c r="LZR213"/>
      <c r="LZS213"/>
      <c r="LZT213"/>
      <c r="LZU213"/>
      <c r="LZV213"/>
      <c r="LZW213"/>
      <c r="LZX213"/>
      <c r="LZY213"/>
      <c r="LZZ213"/>
      <c r="MAA213"/>
      <c r="MAB213"/>
      <c r="MAC213"/>
      <c r="MAD213"/>
      <c r="MAE213"/>
      <c r="MAF213"/>
      <c r="MAG213"/>
      <c r="MAH213"/>
      <c r="MAI213"/>
      <c r="MAJ213"/>
      <c r="MAK213"/>
      <c r="MAL213"/>
      <c r="MAM213"/>
      <c r="MAN213"/>
      <c r="MAO213"/>
      <c r="MAP213"/>
      <c r="MAQ213"/>
      <c r="MAR213"/>
      <c r="MAS213"/>
      <c r="MAT213"/>
      <c r="MAU213"/>
      <c r="MAV213"/>
      <c r="MAW213"/>
      <c r="MAX213"/>
      <c r="MAY213"/>
      <c r="MAZ213"/>
      <c r="MBA213"/>
      <c r="MBB213"/>
      <c r="MBC213"/>
      <c r="MBD213"/>
      <c r="MBE213"/>
      <c r="MBF213"/>
      <c r="MBG213"/>
      <c r="MBH213"/>
      <c r="MBI213"/>
      <c r="MBJ213"/>
      <c r="MBK213"/>
      <c r="MBL213"/>
      <c r="MBM213"/>
      <c r="MBN213"/>
      <c r="MBO213"/>
      <c r="MBP213"/>
      <c r="MBQ213"/>
      <c r="MBR213"/>
      <c r="MBS213"/>
      <c r="MBT213"/>
      <c r="MBU213"/>
      <c r="MBV213"/>
      <c r="MBW213"/>
      <c r="MBX213"/>
      <c r="MBY213"/>
      <c r="MBZ213"/>
      <c r="MCA213"/>
      <c r="MCB213"/>
      <c r="MCC213"/>
      <c r="MCD213"/>
      <c r="MCE213"/>
      <c r="MCF213"/>
      <c r="MCG213"/>
      <c r="MCH213"/>
      <c r="MCI213"/>
      <c r="MCJ213"/>
      <c r="MCK213"/>
      <c r="MCL213"/>
      <c r="MCM213"/>
      <c r="MCN213"/>
      <c r="MCO213"/>
      <c r="MCP213"/>
      <c r="MCQ213"/>
      <c r="MCR213"/>
      <c r="MCS213"/>
      <c r="MCT213"/>
      <c r="MCU213"/>
      <c r="MCV213"/>
      <c r="MCW213"/>
      <c r="MCX213"/>
      <c r="MCY213"/>
      <c r="MCZ213"/>
      <c r="MDA213"/>
      <c r="MDB213"/>
      <c r="MDC213"/>
      <c r="MDD213"/>
      <c r="MDE213"/>
      <c r="MDF213"/>
      <c r="MDG213"/>
      <c r="MDH213"/>
      <c r="MDI213"/>
      <c r="MDJ213"/>
      <c r="MDK213"/>
      <c r="MDL213"/>
      <c r="MDM213"/>
      <c r="MDN213"/>
      <c r="MDO213"/>
      <c r="MDP213"/>
      <c r="MDQ213"/>
      <c r="MDR213"/>
      <c r="MDS213"/>
      <c r="MDT213"/>
      <c r="MDU213"/>
      <c r="MDV213"/>
      <c r="MDW213"/>
      <c r="MDX213"/>
      <c r="MDY213"/>
      <c r="MDZ213"/>
      <c r="MEA213"/>
      <c r="MEB213"/>
      <c r="MEC213"/>
      <c r="MED213"/>
      <c r="MEE213"/>
      <c r="MEF213"/>
      <c r="MEG213"/>
      <c r="MEH213"/>
      <c r="MEI213"/>
      <c r="MEJ213"/>
      <c r="MEK213"/>
      <c r="MEL213"/>
      <c r="MEM213"/>
      <c r="MEN213"/>
      <c r="MEO213"/>
      <c r="MEP213"/>
      <c r="MEQ213"/>
      <c r="MER213"/>
      <c r="MES213"/>
      <c r="MET213"/>
      <c r="MEU213"/>
      <c r="MEV213"/>
      <c r="MEW213"/>
      <c r="MEX213"/>
      <c r="MEY213"/>
      <c r="MEZ213"/>
      <c r="MFA213"/>
      <c r="MFB213"/>
      <c r="MFC213"/>
      <c r="MFD213"/>
      <c r="MFE213"/>
      <c r="MFF213"/>
      <c r="MFG213"/>
      <c r="MFH213"/>
      <c r="MFI213"/>
      <c r="MFJ213"/>
      <c r="MFK213"/>
      <c r="MFL213"/>
      <c r="MFM213"/>
      <c r="MFN213"/>
      <c r="MFO213"/>
      <c r="MFP213"/>
      <c r="MFQ213"/>
      <c r="MFR213"/>
      <c r="MFS213"/>
      <c r="MFT213"/>
      <c r="MFU213"/>
      <c r="MFV213"/>
      <c r="MFW213"/>
      <c r="MFX213"/>
      <c r="MFY213"/>
      <c r="MFZ213"/>
      <c r="MGA213"/>
      <c r="MGB213"/>
      <c r="MGC213"/>
      <c r="MGD213"/>
      <c r="MGE213"/>
      <c r="MGF213"/>
      <c r="MGG213"/>
      <c r="MGH213"/>
      <c r="MGI213"/>
      <c r="MGJ213"/>
      <c r="MGK213"/>
      <c r="MGL213"/>
      <c r="MGM213"/>
      <c r="MGN213"/>
      <c r="MGO213"/>
      <c r="MGP213"/>
      <c r="MGQ213"/>
      <c r="MGR213"/>
      <c r="MGS213"/>
      <c r="MGT213"/>
      <c r="MGU213"/>
      <c r="MGV213"/>
      <c r="MGW213"/>
      <c r="MGX213"/>
      <c r="MGY213"/>
      <c r="MGZ213"/>
      <c r="MHA213"/>
      <c r="MHB213"/>
      <c r="MHC213"/>
      <c r="MHD213"/>
      <c r="MHE213"/>
      <c r="MHF213"/>
      <c r="MHG213"/>
      <c r="MHH213"/>
      <c r="MHI213"/>
      <c r="MHJ213"/>
      <c r="MHK213"/>
      <c r="MHL213"/>
      <c r="MHM213"/>
      <c r="MHN213"/>
      <c r="MHO213"/>
      <c r="MHP213"/>
      <c r="MHQ213"/>
      <c r="MHR213"/>
      <c r="MHS213"/>
      <c r="MHT213"/>
      <c r="MHU213"/>
      <c r="MHV213"/>
      <c r="MHW213"/>
      <c r="MHX213"/>
      <c r="MHY213"/>
      <c r="MHZ213"/>
      <c r="MIA213"/>
      <c r="MIB213"/>
      <c r="MIC213"/>
      <c r="MID213"/>
      <c r="MIE213"/>
      <c r="MIF213"/>
      <c r="MIG213"/>
      <c r="MIH213"/>
      <c r="MII213"/>
      <c r="MIJ213"/>
      <c r="MIK213"/>
      <c r="MIL213"/>
      <c r="MIM213"/>
      <c r="MIN213"/>
      <c r="MIO213"/>
      <c r="MIP213"/>
      <c r="MIQ213"/>
      <c r="MIR213"/>
      <c r="MIS213"/>
      <c r="MIT213"/>
      <c r="MIU213"/>
      <c r="MIV213"/>
      <c r="MIW213"/>
      <c r="MIX213"/>
      <c r="MIY213"/>
      <c r="MIZ213"/>
      <c r="MJA213"/>
      <c r="MJB213"/>
      <c r="MJC213"/>
      <c r="MJD213"/>
      <c r="MJE213"/>
      <c r="MJF213"/>
      <c r="MJG213"/>
      <c r="MJH213"/>
      <c r="MJI213"/>
      <c r="MJJ213"/>
      <c r="MJK213"/>
      <c r="MJL213"/>
      <c r="MJM213"/>
      <c r="MJN213"/>
      <c r="MJO213"/>
      <c r="MJP213"/>
      <c r="MJQ213"/>
      <c r="MJR213"/>
      <c r="MJS213"/>
      <c r="MJT213"/>
      <c r="MJU213"/>
      <c r="MJV213"/>
      <c r="MJW213"/>
      <c r="MJX213"/>
      <c r="MJY213"/>
      <c r="MJZ213"/>
      <c r="MKA213"/>
      <c r="MKB213"/>
      <c r="MKC213"/>
      <c r="MKD213"/>
      <c r="MKE213"/>
      <c r="MKF213"/>
      <c r="MKG213"/>
      <c r="MKH213"/>
      <c r="MKI213"/>
      <c r="MKJ213"/>
      <c r="MKK213"/>
      <c r="MKL213"/>
      <c r="MKM213"/>
      <c r="MKN213"/>
      <c r="MKO213"/>
      <c r="MKP213"/>
      <c r="MKQ213"/>
      <c r="MKR213"/>
      <c r="MKS213"/>
      <c r="MKT213"/>
      <c r="MKU213"/>
      <c r="MKV213"/>
      <c r="MKW213"/>
      <c r="MKX213"/>
      <c r="MKY213"/>
      <c r="MKZ213"/>
      <c r="MLA213"/>
      <c r="MLB213"/>
      <c r="MLC213"/>
      <c r="MLD213"/>
      <c r="MLE213"/>
      <c r="MLF213"/>
      <c r="MLG213"/>
      <c r="MLH213"/>
      <c r="MLI213"/>
      <c r="MLJ213"/>
      <c r="MLK213"/>
      <c r="MLL213"/>
      <c r="MLM213"/>
      <c r="MLN213"/>
      <c r="MLO213"/>
      <c r="MLP213"/>
      <c r="MLQ213"/>
      <c r="MLR213"/>
      <c r="MLS213"/>
      <c r="MLT213"/>
      <c r="MLU213"/>
      <c r="MLV213"/>
      <c r="MLW213"/>
      <c r="MLX213"/>
      <c r="MLY213"/>
      <c r="MLZ213"/>
      <c r="MMA213"/>
      <c r="MMB213"/>
      <c r="MMC213"/>
      <c r="MMD213"/>
      <c r="MME213"/>
      <c r="MMF213"/>
      <c r="MMG213"/>
      <c r="MMH213"/>
      <c r="MMI213"/>
      <c r="MMJ213"/>
      <c r="MMK213"/>
      <c r="MML213"/>
      <c r="MMM213"/>
      <c r="MMN213"/>
      <c r="MMO213"/>
      <c r="MMP213"/>
      <c r="MMQ213"/>
      <c r="MMR213"/>
      <c r="MMS213"/>
      <c r="MMT213"/>
      <c r="MMU213"/>
      <c r="MMV213"/>
      <c r="MMW213"/>
      <c r="MMX213"/>
      <c r="MMY213"/>
      <c r="MMZ213"/>
      <c r="MNA213"/>
      <c r="MNB213"/>
      <c r="MNC213"/>
      <c r="MND213"/>
      <c r="MNE213"/>
      <c r="MNF213"/>
      <c r="MNG213"/>
      <c r="MNH213"/>
      <c r="MNI213"/>
      <c r="MNJ213"/>
      <c r="MNK213"/>
      <c r="MNL213"/>
      <c r="MNM213"/>
      <c r="MNN213"/>
      <c r="MNO213"/>
      <c r="MNP213"/>
      <c r="MNQ213"/>
      <c r="MNR213"/>
      <c r="MNS213"/>
      <c r="MNT213"/>
      <c r="MNU213"/>
      <c r="MNV213"/>
      <c r="MNW213"/>
      <c r="MNX213"/>
      <c r="MNY213"/>
      <c r="MNZ213"/>
      <c r="MOA213"/>
      <c r="MOB213"/>
      <c r="MOC213"/>
      <c r="MOD213"/>
      <c r="MOE213"/>
      <c r="MOF213"/>
      <c r="MOG213"/>
      <c r="MOH213"/>
      <c r="MOI213"/>
      <c r="MOJ213"/>
      <c r="MOK213"/>
      <c r="MOL213"/>
      <c r="MOM213"/>
      <c r="MON213"/>
      <c r="MOO213"/>
      <c r="MOP213"/>
      <c r="MOQ213"/>
      <c r="MOR213"/>
      <c r="MOS213"/>
      <c r="MOT213"/>
      <c r="MOU213"/>
      <c r="MOV213"/>
      <c r="MOW213"/>
      <c r="MOX213"/>
      <c r="MOY213"/>
      <c r="MOZ213"/>
      <c r="MPA213"/>
      <c r="MPB213"/>
      <c r="MPC213"/>
      <c r="MPD213"/>
      <c r="MPE213"/>
      <c r="MPF213"/>
      <c r="MPG213"/>
      <c r="MPH213"/>
      <c r="MPI213"/>
      <c r="MPJ213"/>
      <c r="MPK213"/>
      <c r="MPL213"/>
      <c r="MPM213"/>
      <c r="MPN213"/>
      <c r="MPO213"/>
      <c r="MPP213"/>
      <c r="MPQ213"/>
      <c r="MPR213"/>
      <c r="MPS213"/>
      <c r="MPT213"/>
      <c r="MPU213"/>
      <c r="MPV213"/>
      <c r="MPW213"/>
      <c r="MPX213"/>
      <c r="MPY213"/>
      <c r="MPZ213"/>
      <c r="MQA213"/>
      <c r="MQB213"/>
      <c r="MQC213"/>
      <c r="MQD213"/>
      <c r="MQE213"/>
      <c r="MQF213"/>
      <c r="MQG213"/>
      <c r="MQH213"/>
      <c r="MQI213"/>
      <c r="MQJ213"/>
      <c r="MQK213"/>
      <c r="MQL213"/>
      <c r="MQM213"/>
      <c r="MQN213"/>
      <c r="MQO213"/>
      <c r="MQP213"/>
      <c r="MQQ213"/>
      <c r="MQR213"/>
      <c r="MQS213"/>
      <c r="MQT213"/>
      <c r="MQU213"/>
      <c r="MQV213"/>
      <c r="MQW213"/>
      <c r="MQX213"/>
      <c r="MQY213"/>
      <c r="MQZ213"/>
      <c r="MRA213"/>
      <c r="MRB213"/>
      <c r="MRC213"/>
      <c r="MRD213"/>
      <c r="MRE213"/>
      <c r="MRF213"/>
      <c r="MRG213"/>
      <c r="MRH213"/>
      <c r="MRI213"/>
      <c r="MRJ213"/>
      <c r="MRK213"/>
      <c r="MRL213"/>
      <c r="MRM213"/>
      <c r="MRN213"/>
      <c r="MRO213"/>
      <c r="MRP213"/>
      <c r="MRQ213"/>
      <c r="MRR213"/>
      <c r="MRS213"/>
      <c r="MRT213"/>
      <c r="MRU213"/>
      <c r="MRV213"/>
      <c r="MRW213"/>
      <c r="MRX213"/>
      <c r="MRY213"/>
      <c r="MRZ213"/>
      <c r="MSA213"/>
      <c r="MSB213"/>
      <c r="MSC213"/>
      <c r="MSD213"/>
      <c r="MSE213"/>
      <c r="MSF213"/>
      <c r="MSG213"/>
      <c r="MSH213"/>
      <c r="MSI213"/>
      <c r="MSJ213"/>
      <c r="MSK213"/>
      <c r="MSL213"/>
      <c r="MSM213"/>
      <c r="MSN213"/>
      <c r="MSO213"/>
      <c r="MSP213"/>
      <c r="MSQ213"/>
      <c r="MSR213"/>
      <c r="MSS213"/>
      <c r="MST213"/>
      <c r="MSU213"/>
      <c r="MSV213"/>
      <c r="MSW213"/>
      <c r="MSX213"/>
      <c r="MSY213"/>
      <c r="MSZ213"/>
      <c r="MTA213"/>
      <c r="MTB213"/>
      <c r="MTC213"/>
      <c r="MTD213"/>
      <c r="MTE213"/>
      <c r="MTF213"/>
      <c r="MTG213"/>
      <c r="MTH213"/>
      <c r="MTI213"/>
      <c r="MTJ213"/>
      <c r="MTK213"/>
      <c r="MTL213"/>
      <c r="MTM213"/>
      <c r="MTN213"/>
      <c r="MTO213"/>
      <c r="MTP213"/>
      <c r="MTQ213"/>
      <c r="MTR213"/>
      <c r="MTS213"/>
      <c r="MTT213"/>
      <c r="MTU213"/>
      <c r="MTV213"/>
      <c r="MTW213"/>
      <c r="MTX213"/>
      <c r="MTY213"/>
      <c r="MTZ213"/>
      <c r="MUA213"/>
      <c r="MUB213"/>
      <c r="MUC213"/>
      <c r="MUD213"/>
      <c r="MUE213"/>
      <c r="MUF213"/>
      <c r="MUG213"/>
      <c r="MUH213"/>
      <c r="MUI213"/>
      <c r="MUJ213"/>
      <c r="MUK213"/>
      <c r="MUL213"/>
      <c r="MUM213"/>
      <c r="MUN213"/>
      <c r="MUO213"/>
      <c r="MUP213"/>
      <c r="MUQ213"/>
      <c r="MUR213"/>
      <c r="MUS213"/>
      <c r="MUT213"/>
      <c r="MUU213"/>
      <c r="MUV213"/>
      <c r="MUW213"/>
      <c r="MUX213"/>
      <c r="MUY213"/>
      <c r="MUZ213"/>
      <c r="MVA213"/>
      <c r="MVB213"/>
      <c r="MVC213"/>
      <c r="MVD213"/>
      <c r="MVE213"/>
      <c r="MVF213"/>
      <c r="MVG213"/>
      <c r="MVH213"/>
      <c r="MVI213"/>
      <c r="MVJ213"/>
      <c r="MVK213"/>
      <c r="MVL213"/>
      <c r="MVM213"/>
      <c r="MVN213"/>
      <c r="MVO213"/>
      <c r="MVP213"/>
      <c r="MVQ213"/>
      <c r="MVR213"/>
      <c r="MVS213"/>
      <c r="MVT213"/>
      <c r="MVU213"/>
      <c r="MVV213"/>
      <c r="MVW213"/>
      <c r="MVX213"/>
      <c r="MVY213"/>
      <c r="MVZ213"/>
      <c r="MWA213"/>
      <c r="MWB213"/>
      <c r="MWC213"/>
      <c r="MWD213"/>
      <c r="MWE213"/>
      <c r="MWF213"/>
      <c r="MWG213"/>
      <c r="MWH213"/>
      <c r="MWI213"/>
      <c r="MWJ213"/>
      <c r="MWK213"/>
      <c r="MWL213"/>
      <c r="MWM213"/>
      <c r="MWN213"/>
      <c r="MWO213"/>
      <c r="MWP213"/>
      <c r="MWQ213"/>
      <c r="MWR213"/>
      <c r="MWS213"/>
      <c r="MWT213"/>
      <c r="MWU213"/>
      <c r="MWV213"/>
      <c r="MWW213"/>
      <c r="MWX213"/>
      <c r="MWY213"/>
      <c r="MWZ213"/>
      <c r="MXA213"/>
      <c r="MXB213"/>
      <c r="MXC213"/>
      <c r="MXD213"/>
      <c r="MXE213"/>
      <c r="MXF213"/>
      <c r="MXG213"/>
      <c r="MXH213"/>
      <c r="MXI213"/>
      <c r="MXJ213"/>
      <c r="MXK213"/>
      <c r="MXL213"/>
      <c r="MXM213"/>
      <c r="MXN213"/>
      <c r="MXO213"/>
      <c r="MXP213"/>
      <c r="MXQ213"/>
      <c r="MXR213"/>
      <c r="MXS213"/>
      <c r="MXT213"/>
      <c r="MXU213"/>
      <c r="MXV213"/>
      <c r="MXW213"/>
      <c r="MXX213"/>
      <c r="MXY213"/>
      <c r="MXZ213"/>
      <c r="MYA213"/>
      <c r="MYB213"/>
      <c r="MYC213"/>
      <c r="MYD213"/>
      <c r="MYE213"/>
      <c r="MYF213"/>
      <c r="MYG213"/>
      <c r="MYH213"/>
      <c r="MYI213"/>
      <c r="MYJ213"/>
      <c r="MYK213"/>
      <c r="MYL213"/>
      <c r="MYM213"/>
      <c r="MYN213"/>
      <c r="MYO213"/>
      <c r="MYP213"/>
      <c r="MYQ213"/>
      <c r="MYR213"/>
      <c r="MYS213"/>
      <c r="MYT213"/>
      <c r="MYU213"/>
      <c r="MYV213"/>
      <c r="MYW213"/>
      <c r="MYX213"/>
      <c r="MYY213"/>
      <c r="MYZ213"/>
      <c r="MZA213"/>
      <c r="MZB213"/>
      <c r="MZC213"/>
      <c r="MZD213"/>
      <c r="MZE213"/>
      <c r="MZF213"/>
      <c r="MZG213"/>
      <c r="MZH213"/>
      <c r="MZI213"/>
      <c r="MZJ213"/>
      <c r="MZK213"/>
      <c r="MZL213"/>
      <c r="MZM213"/>
      <c r="MZN213"/>
      <c r="MZO213"/>
      <c r="MZP213"/>
      <c r="MZQ213"/>
      <c r="MZR213"/>
      <c r="MZS213"/>
      <c r="MZT213"/>
      <c r="MZU213"/>
      <c r="MZV213"/>
      <c r="MZW213"/>
      <c r="MZX213"/>
      <c r="MZY213"/>
      <c r="MZZ213"/>
      <c r="NAA213"/>
      <c r="NAB213"/>
      <c r="NAC213"/>
      <c r="NAD213"/>
      <c r="NAE213"/>
      <c r="NAF213"/>
      <c r="NAG213"/>
      <c r="NAH213"/>
      <c r="NAI213"/>
      <c r="NAJ213"/>
      <c r="NAK213"/>
      <c r="NAL213"/>
      <c r="NAM213"/>
      <c r="NAN213"/>
      <c r="NAO213"/>
      <c r="NAP213"/>
      <c r="NAQ213"/>
      <c r="NAR213"/>
      <c r="NAS213"/>
      <c r="NAT213"/>
      <c r="NAU213"/>
      <c r="NAV213"/>
      <c r="NAW213"/>
      <c r="NAX213"/>
      <c r="NAY213"/>
      <c r="NAZ213"/>
      <c r="NBA213"/>
      <c r="NBB213"/>
      <c r="NBC213"/>
      <c r="NBD213"/>
      <c r="NBE213"/>
      <c r="NBF213"/>
      <c r="NBG213"/>
      <c r="NBH213"/>
      <c r="NBI213"/>
      <c r="NBJ213"/>
      <c r="NBK213"/>
      <c r="NBL213"/>
      <c r="NBM213"/>
      <c r="NBN213"/>
      <c r="NBO213"/>
      <c r="NBP213"/>
      <c r="NBQ213"/>
      <c r="NBR213"/>
      <c r="NBS213"/>
      <c r="NBT213"/>
      <c r="NBU213"/>
      <c r="NBV213"/>
      <c r="NBW213"/>
      <c r="NBX213"/>
      <c r="NBY213"/>
      <c r="NBZ213"/>
      <c r="NCA213"/>
      <c r="NCB213"/>
      <c r="NCC213"/>
      <c r="NCD213"/>
      <c r="NCE213"/>
      <c r="NCF213"/>
      <c r="NCG213"/>
      <c r="NCH213"/>
      <c r="NCI213"/>
      <c r="NCJ213"/>
      <c r="NCK213"/>
      <c r="NCL213"/>
      <c r="NCM213"/>
      <c r="NCN213"/>
      <c r="NCO213"/>
      <c r="NCP213"/>
      <c r="NCQ213"/>
      <c r="NCR213"/>
      <c r="NCS213"/>
      <c r="NCT213"/>
      <c r="NCU213"/>
      <c r="NCV213"/>
      <c r="NCW213"/>
      <c r="NCX213"/>
      <c r="NCY213"/>
      <c r="NCZ213"/>
      <c r="NDA213"/>
      <c r="NDB213"/>
      <c r="NDC213"/>
      <c r="NDD213"/>
      <c r="NDE213"/>
      <c r="NDF213"/>
      <c r="NDG213"/>
      <c r="NDH213"/>
      <c r="NDI213"/>
      <c r="NDJ213"/>
      <c r="NDK213"/>
      <c r="NDL213"/>
      <c r="NDM213"/>
      <c r="NDN213"/>
      <c r="NDO213"/>
      <c r="NDP213"/>
      <c r="NDQ213"/>
      <c r="NDR213"/>
      <c r="NDS213"/>
      <c r="NDT213"/>
      <c r="NDU213"/>
      <c r="NDV213"/>
      <c r="NDW213"/>
      <c r="NDX213"/>
      <c r="NDY213"/>
      <c r="NDZ213"/>
      <c r="NEA213"/>
      <c r="NEB213"/>
      <c r="NEC213"/>
      <c r="NED213"/>
      <c r="NEE213"/>
      <c r="NEF213"/>
      <c r="NEG213"/>
      <c r="NEH213"/>
      <c r="NEI213"/>
      <c r="NEJ213"/>
      <c r="NEK213"/>
      <c r="NEL213"/>
      <c r="NEM213"/>
      <c r="NEN213"/>
      <c r="NEO213"/>
      <c r="NEP213"/>
      <c r="NEQ213"/>
      <c r="NER213"/>
      <c r="NES213"/>
      <c r="NET213"/>
      <c r="NEU213"/>
      <c r="NEV213"/>
      <c r="NEW213"/>
      <c r="NEX213"/>
      <c r="NEY213"/>
      <c r="NEZ213"/>
      <c r="NFA213"/>
      <c r="NFB213"/>
      <c r="NFC213"/>
      <c r="NFD213"/>
      <c r="NFE213"/>
      <c r="NFF213"/>
      <c r="NFG213"/>
      <c r="NFH213"/>
      <c r="NFI213"/>
      <c r="NFJ213"/>
      <c r="NFK213"/>
      <c r="NFL213"/>
      <c r="NFM213"/>
      <c r="NFN213"/>
      <c r="NFO213"/>
      <c r="NFP213"/>
      <c r="NFQ213"/>
      <c r="NFR213"/>
      <c r="NFS213"/>
      <c r="NFT213"/>
      <c r="NFU213"/>
      <c r="NFV213"/>
      <c r="NFW213"/>
      <c r="NFX213"/>
      <c r="NFY213"/>
      <c r="NFZ213"/>
      <c r="NGA213"/>
      <c r="NGB213"/>
      <c r="NGC213"/>
      <c r="NGD213"/>
      <c r="NGE213"/>
      <c r="NGF213"/>
      <c r="NGG213"/>
      <c r="NGH213"/>
      <c r="NGI213"/>
      <c r="NGJ213"/>
      <c r="NGK213"/>
      <c r="NGL213"/>
      <c r="NGM213"/>
      <c r="NGN213"/>
      <c r="NGO213"/>
      <c r="NGP213"/>
      <c r="NGQ213"/>
      <c r="NGR213"/>
      <c r="NGS213"/>
      <c r="NGT213"/>
      <c r="NGU213"/>
      <c r="NGV213"/>
      <c r="NGW213"/>
      <c r="NGX213"/>
      <c r="NGY213"/>
      <c r="NGZ213"/>
      <c r="NHA213"/>
      <c r="NHB213"/>
      <c r="NHC213"/>
      <c r="NHD213"/>
      <c r="NHE213"/>
      <c r="NHF213"/>
      <c r="NHG213"/>
      <c r="NHH213"/>
      <c r="NHI213"/>
      <c r="NHJ213"/>
      <c r="NHK213"/>
      <c r="NHL213"/>
      <c r="NHM213"/>
      <c r="NHN213"/>
      <c r="NHO213"/>
      <c r="NHP213"/>
      <c r="NHQ213"/>
      <c r="NHR213"/>
      <c r="NHS213"/>
      <c r="NHT213"/>
      <c r="NHU213"/>
      <c r="NHV213"/>
      <c r="NHW213"/>
      <c r="NHX213"/>
      <c r="NHY213"/>
      <c r="NHZ213"/>
      <c r="NIA213"/>
      <c r="NIB213"/>
      <c r="NIC213"/>
      <c r="NID213"/>
      <c r="NIE213"/>
      <c r="NIF213"/>
      <c r="NIG213"/>
      <c r="NIH213"/>
      <c r="NII213"/>
      <c r="NIJ213"/>
      <c r="NIK213"/>
      <c r="NIL213"/>
      <c r="NIM213"/>
      <c r="NIN213"/>
      <c r="NIO213"/>
      <c r="NIP213"/>
      <c r="NIQ213"/>
      <c r="NIR213"/>
      <c r="NIS213"/>
      <c r="NIT213"/>
      <c r="NIU213"/>
      <c r="NIV213"/>
      <c r="NIW213"/>
      <c r="NIX213"/>
      <c r="NIY213"/>
      <c r="NIZ213"/>
      <c r="NJA213"/>
      <c r="NJB213"/>
      <c r="NJC213"/>
      <c r="NJD213"/>
      <c r="NJE213"/>
      <c r="NJF213"/>
      <c r="NJG213"/>
      <c r="NJH213"/>
      <c r="NJI213"/>
      <c r="NJJ213"/>
      <c r="NJK213"/>
      <c r="NJL213"/>
      <c r="NJM213"/>
      <c r="NJN213"/>
      <c r="NJO213"/>
      <c r="NJP213"/>
      <c r="NJQ213"/>
      <c r="NJR213"/>
      <c r="NJS213"/>
      <c r="NJT213"/>
      <c r="NJU213"/>
      <c r="NJV213"/>
      <c r="NJW213"/>
      <c r="NJX213"/>
      <c r="NJY213"/>
      <c r="NJZ213"/>
      <c r="NKA213"/>
      <c r="NKB213"/>
      <c r="NKC213"/>
      <c r="NKD213"/>
      <c r="NKE213"/>
      <c r="NKF213"/>
      <c r="NKG213"/>
      <c r="NKH213"/>
      <c r="NKI213"/>
      <c r="NKJ213"/>
      <c r="NKK213"/>
      <c r="NKL213"/>
      <c r="NKM213"/>
      <c r="NKN213"/>
      <c r="NKO213"/>
      <c r="NKP213"/>
      <c r="NKQ213"/>
      <c r="NKR213"/>
      <c r="NKS213"/>
      <c r="NKT213"/>
      <c r="NKU213"/>
      <c r="NKV213"/>
      <c r="NKW213"/>
      <c r="NKX213"/>
      <c r="NKY213"/>
      <c r="NKZ213"/>
      <c r="NLA213"/>
      <c r="NLB213"/>
      <c r="NLC213"/>
      <c r="NLD213"/>
      <c r="NLE213"/>
      <c r="NLF213"/>
      <c r="NLG213"/>
      <c r="NLH213"/>
      <c r="NLI213"/>
      <c r="NLJ213"/>
      <c r="NLK213"/>
      <c r="NLL213"/>
      <c r="NLM213"/>
      <c r="NLN213"/>
      <c r="NLO213"/>
      <c r="NLP213"/>
      <c r="NLQ213"/>
      <c r="NLR213"/>
      <c r="NLS213"/>
      <c r="NLT213"/>
      <c r="NLU213"/>
      <c r="NLV213"/>
      <c r="NLW213"/>
      <c r="NLX213"/>
      <c r="NLY213"/>
      <c r="NLZ213"/>
      <c r="NMA213"/>
      <c r="NMB213"/>
      <c r="NMC213"/>
      <c r="NMD213"/>
      <c r="NME213"/>
      <c r="NMF213"/>
      <c r="NMG213"/>
      <c r="NMH213"/>
      <c r="NMI213"/>
      <c r="NMJ213"/>
      <c r="NMK213"/>
      <c r="NML213"/>
      <c r="NMM213"/>
      <c r="NMN213"/>
      <c r="NMO213"/>
      <c r="NMP213"/>
      <c r="NMQ213"/>
      <c r="NMR213"/>
      <c r="NMS213"/>
      <c r="NMT213"/>
      <c r="NMU213"/>
      <c r="NMV213"/>
      <c r="NMW213"/>
      <c r="NMX213"/>
      <c r="NMY213"/>
      <c r="NMZ213"/>
      <c r="NNA213"/>
      <c r="NNB213"/>
      <c r="NNC213"/>
      <c r="NND213"/>
      <c r="NNE213"/>
      <c r="NNF213"/>
      <c r="NNG213"/>
      <c r="NNH213"/>
      <c r="NNI213"/>
      <c r="NNJ213"/>
      <c r="NNK213"/>
      <c r="NNL213"/>
      <c r="NNM213"/>
      <c r="NNN213"/>
      <c r="NNO213"/>
      <c r="NNP213"/>
      <c r="NNQ213"/>
      <c r="NNR213"/>
      <c r="NNS213"/>
      <c r="NNT213"/>
      <c r="NNU213"/>
      <c r="NNV213"/>
      <c r="NNW213"/>
      <c r="NNX213"/>
      <c r="NNY213"/>
      <c r="NNZ213"/>
      <c r="NOA213"/>
      <c r="NOB213"/>
      <c r="NOC213"/>
      <c r="NOD213"/>
      <c r="NOE213"/>
      <c r="NOF213"/>
      <c r="NOG213"/>
      <c r="NOH213"/>
      <c r="NOI213"/>
      <c r="NOJ213"/>
      <c r="NOK213"/>
      <c r="NOL213"/>
      <c r="NOM213"/>
      <c r="NON213"/>
      <c r="NOO213"/>
      <c r="NOP213"/>
      <c r="NOQ213"/>
      <c r="NOR213"/>
      <c r="NOS213"/>
      <c r="NOT213"/>
      <c r="NOU213"/>
      <c r="NOV213"/>
      <c r="NOW213"/>
      <c r="NOX213"/>
      <c r="NOY213"/>
      <c r="NOZ213"/>
      <c r="NPA213"/>
      <c r="NPB213"/>
      <c r="NPC213"/>
      <c r="NPD213"/>
      <c r="NPE213"/>
      <c r="NPF213"/>
      <c r="NPG213"/>
      <c r="NPH213"/>
      <c r="NPI213"/>
      <c r="NPJ213"/>
      <c r="NPK213"/>
      <c r="NPL213"/>
      <c r="NPM213"/>
      <c r="NPN213"/>
      <c r="NPO213"/>
      <c r="NPP213"/>
      <c r="NPQ213"/>
      <c r="NPR213"/>
      <c r="NPS213"/>
      <c r="NPT213"/>
      <c r="NPU213"/>
      <c r="NPV213"/>
      <c r="NPW213"/>
      <c r="NPX213"/>
      <c r="NPY213"/>
      <c r="NPZ213"/>
      <c r="NQA213"/>
      <c r="NQB213"/>
      <c r="NQC213"/>
      <c r="NQD213"/>
      <c r="NQE213"/>
      <c r="NQF213"/>
      <c r="NQG213"/>
      <c r="NQH213"/>
      <c r="NQI213"/>
      <c r="NQJ213"/>
      <c r="NQK213"/>
      <c r="NQL213"/>
      <c r="NQM213"/>
      <c r="NQN213"/>
      <c r="NQO213"/>
      <c r="NQP213"/>
      <c r="NQQ213"/>
      <c r="NQR213"/>
      <c r="NQS213"/>
      <c r="NQT213"/>
      <c r="NQU213"/>
      <c r="NQV213"/>
      <c r="NQW213"/>
      <c r="NQX213"/>
      <c r="NQY213"/>
      <c r="NQZ213"/>
      <c r="NRA213"/>
      <c r="NRB213"/>
      <c r="NRC213"/>
      <c r="NRD213"/>
      <c r="NRE213"/>
      <c r="NRF213"/>
      <c r="NRG213"/>
      <c r="NRH213"/>
      <c r="NRI213"/>
      <c r="NRJ213"/>
      <c r="NRK213"/>
      <c r="NRL213"/>
      <c r="NRM213"/>
      <c r="NRN213"/>
      <c r="NRO213"/>
      <c r="NRP213"/>
      <c r="NRQ213"/>
      <c r="NRR213"/>
      <c r="NRS213"/>
      <c r="NRT213"/>
      <c r="NRU213"/>
      <c r="NRV213"/>
      <c r="NRW213"/>
      <c r="NRX213"/>
      <c r="NRY213"/>
      <c r="NRZ213"/>
      <c r="NSA213"/>
      <c r="NSB213"/>
      <c r="NSC213"/>
      <c r="NSD213"/>
      <c r="NSE213"/>
      <c r="NSF213"/>
      <c r="NSG213"/>
      <c r="NSH213"/>
      <c r="NSI213"/>
      <c r="NSJ213"/>
      <c r="NSK213"/>
      <c r="NSL213"/>
      <c r="NSM213"/>
      <c r="NSN213"/>
      <c r="NSO213"/>
      <c r="NSP213"/>
      <c r="NSQ213"/>
      <c r="NSR213"/>
      <c r="NSS213"/>
      <c r="NST213"/>
      <c r="NSU213"/>
      <c r="NSV213"/>
      <c r="NSW213"/>
      <c r="NSX213"/>
      <c r="NSY213"/>
      <c r="NSZ213"/>
      <c r="NTA213"/>
      <c r="NTB213"/>
      <c r="NTC213"/>
      <c r="NTD213"/>
      <c r="NTE213"/>
      <c r="NTF213"/>
      <c r="NTG213"/>
      <c r="NTH213"/>
      <c r="NTI213"/>
      <c r="NTJ213"/>
      <c r="NTK213"/>
      <c r="NTL213"/>
      <c r="NTM213"/>
      <c r="NTN213"/>
      <c r="NTO213"/>
      <c r="NTP213"/>
      <c r="NTQ213"/>
      <c r="NTR213"/>
      <c r="NTS213"/>
      <c r="NTT213"/>
      <c r="NTU213"/>
      <c r="NTV213"/>
      <c r="NTW213"/>
      <c r="NTX213"/>
      <c r="NTY213"/>
      <c r="NTZ213"/>
      <c r="NUA213"/>
      <c r="NUB213"/>
      <c r="NUC213"/>
      <c r="NUD213"/>
      <c r="NUE213"/>
      <c r="NUF213"/>
      <c r="NUG213"/>
      <c r="NUH213"/>
      <c r="NUI213"/>
      <c r="NUJ213"/>
      <c r="NUK213"/>
      <c r="NUL213"/>
      <c r="NUM213"/>
      <c r="NUN213"/>
      <c r="NUO213"/>
      <c r="NUP213"/>
      <c r="NUQ213"/>
      <c r="NUR213"/>
      <c r="NUS213"/>
      <c r="NUT213"/>
      <c r="NUU213"/>
      <c r="NUV213"/>
      <c r="NUW213"/>
      <c r="NUX213"/>
      <c r="NUY213"/>
      <c r="NUZ213"/>
      <c r="NVA213"/>
      <c r="NVB213"/>
      <c r="NVC213"/>
      <c r="NVD213"/>
      <c r="NVE213"/>
      <c r="NVF213"/>
      <c r="NVG213"/>
      <c r="NVH213"/>
      <c r="NVI213"/>
      <c r="NVJ213"/>
      <c r="NVK213"/>
      <c r="NVL213"/>
      <c r="NVM213"/>
      <c r="NVN213"/>
      <c r="NVO213"/>
      <c r="NVP213"/>
      <c r="NVQ213"/>
      <c r="NVR213"/>
      <c r="NVS213"/>
      <c r="NVT213"/>
      <c r="NVU213"/>
      <c r="NVV213"/>
      <c r="NVW213"/>
      <c r="NVX213"/>
      <c r="NVY213"/>
      <c r="NVZ213"/>
      <c r="NWA213"/>
      <c r="NWB213"/>
      <c r="NWC213"/>
      <c r="NWD213"/>
      <c r="NWE213"/>
      <c r="NWF213"/>
      <c r="NWG213"/>
      <c r="NWH213"/>
      <c r="NWI213"/>
      <c r="NWJ213"/>
      <c r="NWK213"/>
      <c r="NWL213"/>
      <c r="NWM213"/>
      <c r="NWN213"/>
      <c r="NWO213"/>
      <c r="NWP213"/>
      <c r="NWQ213"/>
      <c r="NWR213"/>
      <c r="NWS213"/>
      <c r="NWT213"/>
      <c r="NWU213"/>
      <c r="NWV213"/>
      <c r="NWW213"/>
      <c r="NWX213"/>
      <c r="NWY213"/>
      <c r="NWZ213"/>
      <c r="NXA213"/>
      <c r="NXB213"/>
      <c r="NXC213"/>
      <c r="NXD213"/>
      <c r="NXE213"/>
      <c r="NXF213"/>
      <c r="NXG213"/>
      <c r="NXH213"/>
      <c r="NXI213"/>
      <c r="NXJ213"/>
      <c r="NXK213"/>
      <c r="NXL213"/>
      <c r="NXM213"/>
      <c r="NXN213"/>
      <c r="NXO213"/>
      <c r="NXP213"/>
      <c r="NXQ213"/>
      <c r="NXR213"/>
      <c r="NXS213"/>
      <c r="NXT213"/>
      <c r="NXU213"/>
      <c r="NXV213"/>
      <c r="NXW213"/>
      <c r="NXX213"/>
      <c r="NXY213"/>
      <c r="NXZ213"/>
      <c r="NYA213"/>
      <c r="NYB213"/>
      <c r="NYC213"/>
      <c r="NYD213"/>
      <c r="NYE213"/>
      <c r="NYF213"/>
      <c r="NYG213"/>
      <c r="NYH213"/>
      <c r="NYI213"/>
      <c r="NYJ213"/>
      <c r="NYK213"/>
      <c r="NYL213"/>
      <c r="NYM213"/>
      <c r="NYN213"/>
      <c r="NYO213"/>
      <c r="NYP213"/>
      <c r="NYQ213"/>
      <c r="NYR213"/>
      <c r="NYS213"/>
      <c r="NYT213"/>
      <c r="NYU213"/>
      <c r="NYV213"/>
      <c r="NYW213"/>
      <c r="NYX213"/>
      <c r="NYY213"/>
      <c r="NYZ213"/>
      <c r="NZA213"/>
      <c r="NZB213"/>
      <c r="NZC213"/>
      <c r="NZD213"/>
      <c r="NZE213"/>
      <c r="NZF213"/>
      <c r="NZG213"/>
      <c r="NZH213"/>
      <c r="NZI213"/>
      <c r="NZJ213"/>
      <c r="NZK213"/>
      <c r="NZL213"/>
      <c r="NZM213"/>
      <c r="NZN213"/>
      <c r="NZO213"/>
      <c r="NZP213"/>
      <c r="NZQ213"/>
      <c r="NZR213"/>
      <c r="NZS213"/>
      <c r="NZT213"/>
      <c r="NZU213"/>
      <c r="NZV213"/>
      <c r="NZW213"/>
      <c r="NZX213"/>
      <c r="NZY213"/>
      <c r="NZZ213"/>
      <c r="OAA213"/>
      <c r="OAB213"/>
      <c r="OAC213"/>
      <c r="OAD213"/>
      <c r="OAE213"/>
      <c r="OAF213"/>
      <c r="OAG213"/>
      <c r="OAH213"/>
      <c r="OAI213"/>
      <c r="OAJ213"/>
      <c r="OAK213"/>
      <c r="OAL213"/>
      <c r="OAM213"/>
      <c r="OAN213"/>
      <c r="OAO213"/>
      <c r="OAP213"/>
      <c r="OAQ213"/>
      <c r="OAR213"/>
      <c r="OAS213"/>
      <c r="OAT213"/>
      <c r="OAU213"/>
      <c r="OAV213"/>
      <c r="OAW213"/>
      <c r="OAX213"/>
      <c r="OAY213"/>
      <c r="OAZ213"/>
      <c r="OBA213"/>
      <c r="OBB213"/>
      <c r="OBC213"/>
      <c r="OBD213"/>
      <c r="OBE213"/>
      <c r="OBF213"/>
      <c r="OBG213"/>
      <c r="OBH213"/>
      <c r="OBI213"/>
      <c r="OBJ213"/>
      <c r="OBK213"/>
      <c r="OBL213"/>
      <c r="OBM213"/>
      <c r="OBN213"/>
      <c r="OBO213"/>
      <c r="OBP213"/>
      <c r="OBQ213"/>
      <c r="OBR213"/>
      <c r="OBS213"/>
      <c r="OBT213"/>
      <c r="OBU213"/>
      <c r="OBV213"/>
      <c r="OBW213"/>
      <c r="OBX213"/>
      <c r="OBY213"/>
      <c r="OBZ213"/>
      <c r="OCA213"/>
      <c r="OCB213"/>
      <c r="OCC213"/>
      <c r="OCD213"/>
      <c r="OCE213"/>
      <c r="OCF213"/>
      <c r="OCG213"/>
      <c r="OCH213"/>
      <c r="OCI213"/>
      <c r="OCJ213"/>
      <c r="OCK213"/>
      <c r="OCL213"/>
      <c r="OCM213"/>
      <c r="OCN213"/>
      <c r="OCO213"/>
      <c r="OCP213"/>
      <c r="OCQ213"/>
      <c r="OCR213"/>
      <c r="OCS213"/>
      <c r="OCT213"/>
      <c r="OCU213"/>
      <c r="OCV213"/>
      <c r="OCW213"/>
      <c r="OCX213"/>
      <c r="OCY213"/>
      <c r="OCZ213"/>
      <c r="ODA213"/>
      <c r="ODB213"/>
      <c r="ODC213"/>
      <c r="ODD213"/>
      <c r="ODE213"/>
      <c r="ODF213"/>
      <c r="ODG213"/>
      <c r="ODH213"/>
      <c r="ODI213"/>
      <c r="ODJ213"/>
      <c r="ODK213"/>
      <c r="ODL213"/>
      <c r="ODM213"/>
      <c r="ODN213"/>
      <c r="ODO213"/>
      <c r="ODP213"/>
      <c r="ODQ213"/>
      <c r="ODR213"/>
      <c r="ODS213"/>
      <c r="ODT213"/>
      <c r="ODU213"/>
      <c r="ODV213"/>
      <c r="ODW213"/>
      <c r="ODX213"/>
      <c r="ODY213"/>
      <c r="ODZ213"/>
      <c r="OEA213"/>
      <c r="OEB213"/>
      <c r="OEC213"/>
      <c r="OED213"/>
      <c r="OEE213"/>
      <c r="OEF213"/>
      <c r="OEG213"/>
      <c r="OEH213"/>
      <c r="OEI213"/>
      <c r="OEJ213"/>
      <c r="OEK213"/>
      <c r="OEL213"/>
      <c r="OEM213"/>
      <c r="OEN213"/>
      <c r="OEO213"/>
      <c r="OEP213"/>
      <c r="OEQ213"/>
      <c r="OER213"/>
      <c r="OES213"/>
      <c r="OET213"/>
      <c r="OEU213"/>
      <c r="OEV213"/>
      <c r="OEW213"/>
      <c r="OEX213"/>
      <c r="OEY213"/>
      <c r="OEZ213"/>
      <c r="OFA213"/>
      <c r="OFB213"/>
      <c r="OFC213"/>
      <c r="OFD213"/>
      <c r="OFE213"/>
      <c r="OFF213"/>
      <c r="OFG213"/>
      <c r="OFH213"/>
      <c r="OFI213"/>
      <c r="OFJ213"/>
      <c r="OFK213"/>
      <c r="OFL213"/>
      <c r="OFM213"/>
      <c r="OFN213"/>
      <c r="OFO213"/>
      <c r="OFP213"/>
      <c r="OFQ213"/>
      <c r="OFR213"/>
      <c r="OFS213"/>
      <c r="OFT213"/>
      <c r="OFU213"/>
      <c r="OFV213"/>
      <c r="OFW213"/>
      <c r="OFX213"/>
      <c r="OFY213"/>
      <c r="OFZ213"/>
      <c r="OGA213"/>
      <c r="OGB213"/>
      <c r="OGC213"/>
      <c r="OGD213"/>
      <c r="OGE213"/>
      <c r="OGF213"/>
      <c r="OGG213"/>
      <c r="OGH213"/>
      <c r="OGI213"/>
      <c r="OGJ213"/>
      <c r="OGK213"/>
      <c r="OGL213"/>
      <c r="OGM213"/>
      <c r="OGN213"/>
      <c r="OGO213"/>
      <c r="OGP213"/>
      <c r="OGQ213"/>
      <c r="OGR213"/>
      <c r="OGS213"/>
      <c r="OGT213"/>
      <c r="OGU213"/>
      <c r="OGV213"/>
      <c r="OGW213"/>
      <c r="OGX213"/>
      <c r="OGY213"/>
      <c r="OGZ213"/>
      <c r="OHA213"/>
      <c r="OHB213"/>
      <c r="OHC213"/>
      <c r="OHD213"/>
      <c r="OHE213"/>
      <c r="OHF213"/>
      <c r="OHG213"/>
      <c r="OHH213"/>
      <c r="OHI213"/>
      <c r="OHJ213"/>
      <c r="OHK213"/>
      <c r="OHL213"/>
      <c r="OHM213"/>
      <c r="OHN213"/>
      <c r="OHO213"/>
      <c r="OHP213"/>
      <c r="OHQ213"/>
      <c r="OHR213"/>
      <c r="OHS213"/>
      <c r="OHT213"/>
      <c r="OHU213"/>
      <c r="OHV213"/>
      <c r="OHW213"/>
      <c r="OHX213"/>
      <c r="OHY213"/>
      <c r="OHZ213"/>
      <c r="OIA213"/>
      <c r="OIB213"/>
      <c r="OIC213"/>
      <c r="OID213"/>
      <c r="OIE213"/>
      <c r="OIF213"/>
      <c r="OIG213"/>
      <c r="OIH213"/>
      <c r="OII213"/>
      <c r="OIJ213"/>
      <c r="OIK213"/>
      <c r="OIL213"/>
      <c r="OIM213"/>
      <c r="OIN213"/>
      <c r="OIO213"/>
      <c r="OIP213"/>
      <c r="OIQ213"/>
      <c r="OIR213"/>
      <c r="OIS213"/>
      <c r="OIT213"/>
      <c r="OIU213"/>
      <c r="OIV213"/>
      <c r="OIW213"/>
      <c r="OIX213"/>
      <c r="OIY213"/>
      <c r="OIZ213"/>
      <c r="OJA213"/>
      <c r="OJB213"/>
      <c r="OJC213"/>
      <c r="OJD213"/>
      <c r="OJE213"/>
      <c r="OJF213"/>
      <c r="OJG213"/>
      <c r="OJH213"/>
      <c r="OJI213"/>
      <c r="OJJ213"/>
      <c r="OJK213"/>
      <c r="OJL213"/>
      <c r="OJM213"/>
      <c r="OJN213"/>
      <c r="OJO213"/>
      <c r="OJP213"/>
      <c r="OJQ213"/>
      <c r="OJR213"/>
      <c r="OJS213"/>
      <c r="OJT213"/>
      <c r="OJU213"/>
      <c r="OJV213"/>
      <c r="OJW213"/>
      <c r="OJX213"/>
      <c r="OJY213"/>
      <c r="OJZ213"/>
      <c r="OKA213"/>
      <c r="OKB213"/>
      <c r="OKC213"/>
      <c r="OKD213"/>
      <c r="OKE213"/>
      <c r="OKF213"/>
      <c r="OKG213"/>
      <c r="OKH213"/>
      <c r="OKI213"/>
      <c r="OKJ213"/>
      <c r="OKK213"/>
      <c r="OKL213"/>
      <c r="OKM213"/>
      <c r="OKN213"/>
      <c r="OKO213"/>
      <c r="OKP213"/>
      <c r="OKQ213"/>
      <c r="OKR213"/>
      <c r="OKS213"/>
      <c r="OKT213"/>
      <c r="OKU213"/>
      <c r="OKV213"/>
      <c r="OKW213"/>
      <c r="OKX213"/>
      <c r="OKY213"/>
      <c r="OKZ213"/>
      <c r="OLA213"/>
      <c r="OLB213"/>
      <c r="OLC213"/>
      <c r="OLD213"/>
      <c r="OLE213"/>
      <c r="OLF213"/>
      <c r="OLG213"/>
      <c r="OLH213"/>
      <c r="OLI213"/>
      <c r="OLJ213"/>
      <c r="OLK213"/>
      <c r="OLL213"/>
      <c r="OLM213"/>
      <c r="OLN213"/>
      <c r="OLO213"/>
      <c r="OLP213"/>
      <c r="OLQ213"/>
      <c r="OLR213"/>
      <c r="OLS213"/>
      <c r="OLT213"/>
      <c r="OLU213"/>
      <c r="OLV213"/>
      <c r="OLW213"/>
      <c r="OLX213"/>
      <c r="OLY213"/>
      <c r="OLZ213"/>
      <c r="OMA213"/>
      <c r="OMB213"/>
      <c r="OMC213"/>
      <c r="OMD213"/>
      <c r="OME213"/>
      <c r="OMF213"/>
      <c r="OMG213"/>
      <c r="OMH213"/>
      <c r="OMI213"/>
      <c r="OMJ213"/>
      <c r="OMK213"/>
      <c r="OML213"/>
      <c r="OMM213"/>
      <c r="OMN213"/>
      <c r="OMO213"/>
      <c r="OMP213"/>
      <c r="OMQ213"/>
      <c r="OMR213"/>
      <c r="OMS213"/>
      <c r="OMT213"/>
      <c r="OMU213"/>
      <c r="OMV213"/>
      <c r="OMW213"/>
      <c r="OMX213"/>
      <c r="OMY213"/>
      <c r="OMZ213"/>
      <c r="ONA213"/>
      <c r="ONB213"/>
      <c r="ONC213"/>
      <c r="OND213"/>
      <c r="ONE213"/>
      <c r="ONF213"/>
      <c r="ONG213"/>
      <c r="ONH213"/>
      <c r="ONI213"/>
      <c r="ONJ213"/>
      <c r="ONK213"/>
      <c r="ONL213"/>
      <c r="ONM213"/>
      <c r="ONN213"/>
      <c r="ONO213"/>
      <c r="ONP213"/>
      <c r="ONQ213"/>
      <c r="ONR213"/>
      <c r="ONS213"/>
      <c r="ONT213"/>
      <c r="ONU213"/>
      <c r="ONV213"/>
      <c r="ONW213"/>
      <c r="ONX213"/>
      <c r="ONY213"/>
      <c r="ONZ213"/>
      <c r="OOA213"/>
      <c r="OOB213"/>
      <c r="OOC213"/>
      <c r="OOD213"/>
      <c r="OOE213"/>
      <c r="OOF213"/>
      <c r="OOG213"/>
      <c r="OOH213"/>
      <c r="OOI213"/>
      <c r="OOJ213"/>
      <c r="OOK213"/>
      <c r="OOL213"/>
      <c r="OOM213"/>
      <c r="OON213"/>
      <c r="OOO213"/>
      <c r="OOP213"/>
      <c r="OOQ213"/>
      <c r="OOR213"/>
      <c r="OOS213"/>
      <c r="OOT213"/>
      <c r="OOU213"/>
      <c r="OOV213"/>
      <c r="OOW213"/>
      <c r="OOX213"/>
      <c r="OOY213"/>
      <c r="OOZ213"/>
      <c r="OPA213"/>
      <c r="OPB213"/>
      <c r="OPC213"/>
      <c r="OPD213"/>
      <c r="OPE213"/>
      <c r="OPF213"/>
      <c r="OPG213"/>
      <c r="OPH213"/>
      <c r="OPI213"/>
      <c r="OPJ213"/>
      <c r="OPK213"/>
      <c r="OPL213"/>
      <c r="OPM213"/>
      <c r="OPN213"/>
      <c r="OPO213"/>
      <c r="OPP213"/>
      <c r="OPQ213"/>
      <c r="OPR213"/>
      <c r="OPS213"/>
      <c r="OPT213"/>
      <c r="OPU213"/>
      <c r="OPV213"/>
      <c r="OPW213"/>
      <c r="OPX213"/>
      <c r="OPY213"/>
      <c r="OPZ213"/>
      <c r="OQA213"/>
      <c r="OQB213"/>
      <c r="OQC213"/>
      <c r="OQD213"/>
      <c r="OQE213"/>
      <c r="OQF213"/>
      <c r="OQG213"/>
      <c r="OQH213"/>
      <c r="OQI213"/>
      <c r="OQJ213"/>
      <c r="OQK213"/>
      <c r="OQL213"/>
      <c r="OQM213"/>
      <c r="OQN213"/>
      <c r="OQO213"/>
      <c r="OQP213"/>
      <c r="OQQ213"/>
      <c r="OQR213"/>
      <c r="OQS213"/>
      <c r="OQT213"/>
      <c r="OQU213"/>
      <c r="OQV213"/>
      <c r="OQW213"/>
      <c r="OQX213"/>
      <c r="OQY213"/>
      <c r="OQZ213"/>
      <c r="ORA213"/>
      <c r="ORB213"/>
      <c r="ORC213"/>
      <c r="ORD213"/>
      <c r="ORE213"/>
      <c r="ORF213"/>
      <c r="ORG213"/>
      <c r="ORH213"/>
      <c r="ORI213"/>
      <c r="ORJ213"/>
      <c r="ORK213"/>
      <c r="ORL213"/>
      <c r="ORM213"/>
      <c r="ORN213"/>
      <c r="ORO213"/>
      <c r="ORP213"/>
      <c r="ORQ213"/>
      <c r="ORR213"/>
      <c r="ORS213"/>
      <c r="ORT213"/>
      <c r="ORU213"/>
      <c r="ORV213"/>
      <c r="ORW213"/>
      <c r="ORX213"/>
      <c r="ORY213"/>
      <c r="ORZ213"/>
      <c r="OSA213"/>
      <c r="OSB213"/>
      <c r="OSC213"/>
      <c r="OSD213"/>
      <c r="OSE213"/>
      <c r="OSF213"/>
      <c r="OSG213"/>
      <c r="OSH213"/>
      <c r="OSI213"/>
      <c r="OSJ213"/>
      <c r="OSK213"/>
      <c r="OSL213"/>
      <c r="OSM213"/>
      <c r="OSN213"/>
      <c r="OSO213"/>
      <c r="OSP213"/>
      <c r="OSQ213"/>
      <c r="OSR213"/>
      <c r="OSS213"/>
      <c r="OST213"/>
      <c r="OSU213"/>
      <c r="OSV213"/>
      <c r="OSW213"/>
      <c r="OSX213"/>
      <c r="OSY213"/>
      <c r="OSZ213"/>
      <c r="OTA213"/>
      <c r="OTB213"/>
      <c r="OTC213"/>
      <c r="OTD213"/>
      <c r="OTE213"/>
      <c r="OTF213"/>
      <c r="OTG213"/>
      <c r="OTH213"/>
      <c r="OTI213"/>
      <c r="OTJ213"/>
      <c r="OTK213"/>
      <c r="OTL213"/>
      <c r="OTM213"/>
      <c r="OTN213"/>
      <c r="OTO213"/>
      <c r="OTP213"/>
      <c r="OTQ213"/>
      <c r="OTR213"/>
      <c r="OTS213"/>
      <c r="OTT213"/>
      <c r="OTU213"/>
      <c r="OTV213"/>
      <c r="OTW213"/>
      <c r="OTX213"/>
      <c r="OTY213"/>
      <c r="OTZ213"/>
      <c r="OUA213"/>
      <c r="OUB213"/>
      <c r="OUC213"/>
      <c r="OUD213"/>
      <c r="OUE213"/>
      <c r="OUF213"/>
      <c r="OUG213"/>
      <c r="OUH213"/>
      <c r="OUI213"/>
      <c r="OUJ213"/>
      <c r="OUK213"/>
      <c r="OUL213"/>
      <c r="OUM213"/>
      <c r="OUN213"/>
      <c r="OUO213"/>
      <c r="OUP213"/>
      <c r="OUQ213"/>
      <c r="OUR213"/>
      <c r="OUS213"/>
      <c r="OUT213"/>
      <c r="OUU213"/>
      <c r="OUV213"/>
      <c r="OUW213"/>
      <c r="OUX213"/>
      <c r="OUY213"/>
      <c r="OUZ213"/>
      <c r="OVA213"/>
      <c r="OVB213"/>
      <c r="OVC213"/>
      <c r="OVD213"/>
      <c r="OVE213"/>
      <c r="OVF213"/>
      <c r="OVG213"/>
      <c r="OVH213"/>
      <c r="OVI213"/>
      <c r="OVJ213"/>
      <c r="OVK213"/>
      <c r="OVL213"/>
      <c r="OVM213"/>
      <c r="OVN213"/>
      <c r="OVO213"/>
      <c r="OVP213"/>
      <c r="OVQ213"/>
      <c r="OVR213"/>
      <c r="OVS213"/>
      <c r="OVT213"/>
      <c r="OVU213"/>
      <c r="OVV213"/>
      <c r="OVW213"/>
      <c r="OVX213"/>
      <c r="OVY213"/>
      <c r="OVZ213"/>
      <c r="OWA213"/>
      <c r="OWB213"/>
      <c r="OWC213"/>
      <c r="OWD213"/>
      <c r="OWE213"/>
      <c r="OWF213"/>
      <c r="OWG213"/>
      <c r="OWH213"/>
      <c r="OWI213"/>
      <c r="OWJ213"/>
      <c r="OWK213"/>
      <c r="OWL213"/>
      <c r="OWM213"/>
      <c r="OWN213"/>
      <c r="OWO213"/>
      <c r="OWP213"/>
      <c r="OWQ213"/>
      <c r="OWR213"/>
      <c r="OWS213"/>
      <c r="OWT213"/>
      <c r="OWU213"/>
      <c r="OWV213"/>
      <c r="OWW213"/>
      <c r="OWX213"/>
      <c r="OWY213"/>
      <c r="OWZ213"/>
      <c r="OXA213"/>
      <c r="OXB213"/>
      <c r="OXC213"/>
      <c r="OXD213"/>
      <c r="OXE213"/>
      <c r="OXF213"/>
      <c r="OXG213"/>
      <c r="OXH213"/>
      <c r="OXI213"/>
      <c r="OXJ213"/>
      <c r="OXK213"/>
      <c r="OXL213"/>
      <c r="OXM213"/>
      <c r="OXN213"/>
      <c r="OXO213"/>
      <c r="OXP213"/>
      <c r="OXQ213"/>
      <c r="OXR213"/>
      <c r="OXS213"/>
      <c r="OXT213"/>
      <c r="OXU213"/>
      <c r="OXV213"/>
      <c r="OXW213"/>
      <c r="OXX213"/>
      <c r="OXY213"/>
      <c r="OXZ213"/>
      <c r="OYA213"/>
      <c r="OYB213"/>
      <c r="OYC213"/>
      <c r="OYD213"/>
      <c r="OYE213"/>
      <c r="OYF213"/>
      <c r="OYG213"/>
      <c r="OYH213"/>
      <c r="OYI213"/>
      <c r="OYJ213"/>
      <c r="OYK213"/>
      <c r="OYL213"/>
      <c r="OYM213"/>
      <c r="OYN213"/>
      <c r="OYO213"/>
      <c r="OYP213"/>
      <c r="OYQ213"/>
      <c r="OYR213"/>
      <c r="OYS213"/>
      <c r="OYT213"/>
      <c r="OYU213"/>
      <c r="OYV213"/>
      <c r="OYW213"/>
      <c r="OYX213"/>
      <c r="OYY213"/>
      <c r="OYZ213"/>
      <c r="OZA213"/>
      <c r="OZB213"/>
      <c r="OZC213"/>
      <c r="OZD213"/>
      <c r="OZE213"/>
      <c r="OZF213"/>
      <c r="OZG213"/>
      <c r="OZH213"/>
      <c r="OZI213"/>
      <c r="OZJ213"/>
      <c r="OZK213"/>
      <c r="OZL213"/>
      <c r="OZM213"/>
      <c r="OZN213"/>
      <c r="OZO213"/>
      <c r="OZP213"/>
      <c r="OZQ213"/>
      <c r="OZR213"/>
      <c r="OZS213"/>
      <c r="OZT213"/>
      <c r="OZU213"/>
      <c r="OZV213"/>
      <c r="OZW213"/>
      <c r="OZX213"/>
      <c r="OZY213"/>
      <c r="OZZ213"/>
      <c r="PAA213"/>
      <c r="PAB213"/>
      <c r="PAC213"/>
      <c r="PAD213"/>
      <c r="PAE213"/>
      <c r="PAF213"/>
      <c r="PAG213"/>
      <c r="PAH213"/>
      <c r="PAI213"/>
      <c r="PAJ213"/>
      <c r="PAK213"/>
      <c r="PAL213"/>
      <c r="PAM213"/>
      <c r="PAN213"/>
      <c r="PAO213"/>
      <c r="PAP213"/>
      <c r="PAQ213"/>
      <c r="PAR213"/>
      <c r="PAS213"/>
      <c r="PAT213"/>
      <c r="PAU213"/>
      <c r="PAV213"/>
      <c r="PAW213"/>
      <c r="PAX213"/>
      <c r="PAY213"/>
      <c r="PAZ213"/>
      <c r="PBA213"/>
      <c r="PBB213"/>
      <c r="PBC213"/>
      <c r="PBD213"/>
      <c r="PBE213"/>
      <c r="PBF213"/>
      <c r="PBG213"/>
      <c r="PBH213"/>
      <c r="PBI213"/>
      <c r="PBJ213"/>
      <c r="PBK213"/>
      <c r="PBL213"/>
      <c r="PBM213"/>
      <c r="PBN213"/>
      <c r="PBO213"/>
      <c r="PBP213"/>
      <c r="PBQ213"/>
      <c r="PBR213"/>
      <c r="PBS213"/>
      <c r="PBT213"/>
      <c r="PBU213"/>
      <c r="PBV213"/>
      <c r="PBW213"/>
      <c r="PBX213"/>
      <c r="PBY213"/>
      <c r="PBZ213"/>
      <c r="PCA213"/>
      <c r="PCB213"/>
      <c r="PCC213"/>
      <c r="PCD213"/>
      <c r="PCE213"/>
      <c r="PCF213"/>
      <c r="PCG213"/>
      <c r="PCH213"/>
      <c r="PCI213"/>
      <c r="PCJ213"/>
      <c r="PCK213"/>
      <c r="PCL213"/>
      <c r="PCM213"/>
      <c r="PCN213"/>
      <c r="PCO213"/>
      <c r="PCP213"/>
      <c r="PCQ213"/>
      <c r="PCR213"/>
      <c r="PCS213"/>
      <c r="PCT213"/>
      <c r="PCU213"/>
      <c r="PCV213"/>
      <c r="PCW213"/>
      <c r="PCX213"/>
      <c r="PCY213"/>
      <c r="PCZ213"/>
      <c r="PDA213"/>
      <c r="PDB213"/>
      <c r="PDC213"/>
      <c r="PDD213"/>
      <c r="PDE213"/>
      <c r="PDF213"/>
      <c r="PDG213"/>
      <c r="PDH213"/>
      <c r="PDI213"/>
      <c r="PDJ213"/>
      <c r="PDK213"/>
      <c r="PDL213"/>
      <c r="PDM213"/>
      <c r="PDN213"/>
      <c r="PDO213"/>
      <c r="PDP213"/>
      <c r="PDQ213"/>
      <c r="PDR213"/>
      <c r="PDS213"/>
      <c r="PDT213"/>
      <c r="PDU213"/>
      <c r="PDV213"/>
      <c r="PDW213"/>
      <c r="PDX213"/>
      <c r="PDY213"/>
      <c r="PDZ213"/>
      <c r="PEA213"/>
      <c r="PEB213"/>
      <c r="PEC213"/>
      <c r="PED213"/>
      <c r="PEE213"/>
      <c r="PEF213"/>
      <c r="PEG213"/>
      <c r="PEH213"/>
      <c r="PEI213"/>
      <c r="PEJ213"/>
      <c r="PEK213"/>
      <c r="PEL213"/>
      <c r="PEM213"/>
      <c r="PEN213"/>
      <c r="PEO213"/>
      <c r="PEP213"/>
      <c r="PEQ213"/>
      <c r="PER213"/>
      <c r="PES213"/>
      <c r="PET213"/>
      <c r="PEU213"/>
      <c r="PEV213"/>
      <c r="PEW213"/>
      <c r="PEX213"/>
      <c r="PEY213"/>
      <c r="PEZ213"/>
      <c r="PFA213"/>
      <c r="PFB213"/>
      <c r="PFC213"/>
      <c r="PFD213"/>
      <c r="PFE213"/>
      <c r="PFF213"/>
      <c r="PFG213"/>
      <c r="PFH213"/>
      <c r="PFI213"/>
      <c r="PFJ213"/>
      <c r="PFK213"/>
      <c r="PFL213"/>
      <c r="PFM213"/>
      <c r="PFN213"/>
      <c r="PFO213"/>
      <c r="PFP213"/>
      <c r="PFQ213"/>
      <c r="PFR213"/>
      <c r="PFS213"/>
      <c r="PFT213"/>
      <c r="PFU213"/>
      <c r="PFV213"/>
      <c r="PFW213"/>
      <c r="PFX213"/>
      <c r="PFY213"/>
      <c r="PFZ213"/>
      <c r="PGA213"/>
      <c r="PGB213"/>
      <c r="PGC213"/>
      <c r="PGD213"/>
      <c r="PGE213"/>
      <c r="PGF213"/>
      <c r="PGG213"/>
      <c r="PGH213"/>
      <c r="PGI213"/>
      <c r="PGJ213"/>
      <c r="PGK213"/>
      <c r="PGL213"/>
      <c r="PGM213"/>
      <c r="PGN213"/>
      <c r="PGO213"/>
      <c r="PGP213"/>
      <c r="PGQ213"/>
      <c r="PGR213"/>
      <c r="PGS213"/>
      <c r="PGT213"/>
      <c r="PGU213"/>
      <c r="PGV213"/>
      <c r="PGW213"/>
      <c r="PGX213"/>
      <c r="PGY213"/>
      <c r="PGZ213"/>
      <c r="PHA213"/>
      <c r="PHB213"/>
      <c r="PHC213"/>
      <c r="PHD213"/>
      <c r="PHE213"/>
      <c r="PHF213"/>
      <c r="PHG213"/>
      <c r="PHH213"/>
      <c r="PHI213"/>
      <c r="PHJ213"/>
      <c r="PHK213"/>
      <c r="PHL213"/>
      <c r="PHM213"/>
      <c r="PHN213"/>
      <c r="PHO213"/>
      <c r="PHP213"/>
      <c r="PHQ213"/>
      <c r="PHR213"/>
      <c r="PHS213"/>
      <c r="PHT213"/>
      <c r="PHU213"/>
      <c r="PHV213"/>
      <c r="PHW213"/>
      <c r="PHX213"/>
      <c r="PHY213"/>
      <c r="PHZ213"/>
      <c r="PIA213"/>
      <c r="PIB213"/>
      <c r="PIC213"/>
      <c r="PID213"/>
      <c r="PIE213"/>
      <c r="PIF213"/>
      <c r="PIG213"/>
      <c r="PIH213"/>
      <c r="PII213"/>
      <c r="PIJ213"/>
      <c r="PIK213"/>
      <c r="PIL213"/>
      <c r="PIM213"/>
      <c r="PIN213"/>
      <c r="PIO213"/>
      <c r="PIP213"/>
      <c r="PIQ213"/>
      <c r="PIR213"/>
      <c r="PIS213"/>
      <c r="PIT213"/>
      <c r="PIU213"/>
      <c r="PIV213"/>
      <c r="PIW213"/>
      <c r="PIX213"/>
      <c r="PIY213"/>
      <c r="PIZ213"/>
      <c r="PJA213"/>
      <c r="PJB213"/>
      <c r="PJC213"/>
      <c r="PJD213"/>
      <c r="PJE213"/>
      <c r="PJF213"/>
      <c r="PJG213"/>
      <c r="PJH213"/>
      <c r="PJI213"/>
      <c r="PJJ213"/>
      <c r="PJK213"/>
      <c r="PJL213"/>
      <c r="PJM213"/>
      <c r="PJN213"/>
      <c r="PJO213"/>
      <c r="PJP213"/>
      <c r="PJQ213"/>
      <c r="PJR213"/>
      <c r="PJS213"/>
      <c r="PJT213"/>
      <c r="PJU213"/>
      <c r="PJV213"/>
      <c r="PJW213"/>
      <c r="PJX213"/>
      <c r="PJY213"/>
      <c r="PJZ213"/>
      <c r="PKA213"/>
      <c r="PKB213"/>
      <c r="PKC213"/>
      <c r="PKD213"/>
      <c r="PKE213"/>
      <c r="PKF213"/>
      <c r="PKG213"/>
      <c r="PKH213"/>
      <c r="PKI213"/>
      <c r="PKJ213"/>
      <c r="PKK213"/>
      <c r="PKL213"/>
      <c r="PKM213"/>
      <c r="PKN213"/>
      <c r="PKO213"/>
      <c r="PKP213"/>
      <c r="PKQ213"/>
      <c r="PKR213"/>
      <c r="PKS213"/>
      <c r="PKT213"/>
      <c r="PKU213"/>
      <c r="PKV213"/>
      <c r="PKW213"/>
      <c r="PKX213"/>
      <c r="PKY213"/>
      <c r="PKZ213"/>
      <c r="PLA213"/>
      <c r="PLB213"/>
      <c r="PLC213"/>
      <c r="PLD213"/>
      <c r="PLE213"/>
      <c r="PLF213"/>
      <c r="PLG213"/>
      <c r="PLH213"/>
      <c r="PLI213"/>
      <c r="PLJ213"/>
      <c r="PLK213"/>
      <c r="PLL213"/>
      <c r="PLM213"/>
      <c r="PLN213"/>
      <c r="PLO213"/>
      <c r="PLP213"/>
      <c r="PLQ213"/>
      <c r="PLR213"/>
      <c r="PLS213"/>
      <c r="PLT213"/>
      <c r="PLU213"/>
      <c r="PLV213"/>
      <c r="PLW213"/>
      <c r="PLX213"/>
      <c r="PLY213"/>
      <c r="PLZ213"/>
      <c r="PMA213"/>
      <c r="PMB213"/>
      <c r="PMC213"/>
      <c r="PMD213"/>
      <c r="PME213"/>
      <c r="PMF213"/>
      <c r="PMG213"/>
      <c r="PMH213"/>
      <c r="PMI213"/>
      <c r="PMJ213"/>
      <c r="PMK213"/>
      <c r="PML213"/>
      <c r="PMM213"/>
      <c r="PMN213"/>
      <c r="PMO213"/>
      <c r="PMP213"/>
      <c r="PMQ213"/>
      <c r="PMR213"/>
      <c r="PMS213"/>
      <c r="PMT213"/>
      <c r="PMU213"/>
      <c r="PMV213"/>
      <c r="PMW213"/>
      <c r="PMX213"/>
      <c r="PMY213"/>
      <c r="PMZ213"/>
      <c r="PNA213"/>
      <c r="PNB213"/>
      <c r="PNC213"/>
      <c r="PND213"/>
      <c r="PNE213"/>
      <c r="PNF213"/>
      <c r="PNG213"/>
      <c r="PNH213"/>
      <c r="PNI213"/>
      <c r="PNJ213"/>
      <c r="PNK213"/>
      <c r="PNL213"/>
      <c r="PNM213"/>
      <c r="PNN213"/>
      <c r="PNO213"/>
      <c r="PNP213"/>
      <c r="PNQ213"/>
      <c r="PNR213"/>
      <c r="PNS213"/>
      <c r="PNT213"/>
      <c r="PNU213"/>
      <c r="PNV213"/>
      <c r="PNW213"/>
      <c r="PNX213"/>
      <c r="PNY213"/>
      <c r="PNZ213"/>
      <c r="POA213"/>
      <c r="POB213"/>
      <c r="POC213"/>
      <c r="POD213"/>
      <c r="POE213"/>
      <c r="POF213"/>
      <c r="POG213"/>
      <c r="POH213"/>
      <c r="POI213"/>
      <c r="POJ213"/>
      <c r="POK213"/>
      <c r="POL213"/>
      <c r="POM213"/>
      <c r="PON213"/>
      <c r="POO213"/>
      <c r="POP213"/>
      <c r="POQ213"/>
      <c r="POR213"/>
      <c r="POS213"/>
      <c r="POT213"/>
      <c r="POU213"/>
      <c r="POV213"/>
      <c r="POW213"/>
      <c r="POX213"/>
      <c r="POY213"/>
      <c r="POZ213"/>
      <c r="PPA213"/>
      <c r="PPB213"/>
      <c r="PPC213"/>
      <c r="PPD213"/>
      <c r="PPE213"/>
      <c r="PPF213"/>
      <c r="PPG213"/>
      <c r="PPH213"/>
      <c r="PPI213"/>
      <c r="PPJ213"/>
      <c r="PPK213"/>
      <c r="PPL213"/>
      <c r="PPM213"/>
      <c r="PPN213"/>
      <c r="PPO213"/>
      <c r="PPP213"/>
      <c r="PPQ213"/>
      <c r="PPR213"/>
      <c r="PPS213"/>
      <c r="PPT213"/>
      <c r="PPU213"/>
      <c r="PPV213"/>
      <c r="PPW213"/>
      <c r="PPX213"/>
      <c r="PPY213"/>
      <c r="PPZ213"/>
      <c r="PQA213"/>
      <c r="PQB213"/>
      <c r="PQC213"/>
      <c r="PQD213"/>
      <c r="PQE213"/>
      <c r="PQF213"/>
      <c r="PQG213"/>
      <c r="PQH213"/>
      <c r="PQI213"/>
      <c r="PQJ213"/>
      <c r="PQK213"/>
      <c r="PQL213"/>
      <c r="PQM213"/>
      <c r="PQN213"/>
      <c r="PQO213"/>
      <c r="PQP213"/>
      <c r="PQQ213"/>
      <c r="PQR213"/>
      <c r="PQS213"/>
      <c r="PQT213"/>
      <c r="PQU213"/>
      <c r="PQV213"/>
      <c r="PQW213"/>
      <c r="PQX213"/>
      <c r="PQY213"/>
      <c r="PQZ213"/>
      <c r="PRA213"/>
      <c r="PRB213"/>
      <c r="PRC213"/>
      <c r="PRD213"/>
      <c r="PRE213"/>
      <c r="PRF213"/>
      <c r="PRG213"/>
      <c r="PRH213"/>
      <c r="PRI213"/>
      <c r="PRJ213"/>
      <c r="PRK213"/>
      <c r="PRL213"/>
      <c r="PRM213"/>
      <c r="PRN213"/>
      <c r="PRO213"/>
      <c r="PRP213"/>
      <c r="PRQ213"/>
      <c r="PRR213"/>
      <c r="PRS213"/>
      <c r="PRT213"/>
      <c r="PRU213"/>
      <c r="PRV213"/>
      <c r="PRW213"/>
      <c r="PRX213"/>
      <c r="PRY213"/>
      <c r="PRZ213"/>
      <c r="PSA213"/>
      <c r="PSB213"/>
      <c r="PSC213"/>
      <c r="PSD213"/>
      <c r="PSE213"/>
      <c r="PSF213"/>
      <c r="PSG213"/>
      <c r="PSH213"/>
      <c r="PSI213"/>
      <c r="PSJ213"/>
      <c r="PSK213"/>
      <c r="PSL213"/>
      <c r="PSM213"/>
      <c r="PSN213"/>
      <c r="PSO213"/>
      <c r="PSP213"/>
      <c r="PSQ213"/>
      <c r="PSR213"/>
      <c r="PSS213"/>
      <c r="PST213"/>
      <c r="PSU213"/>
      <c r="PSV213"/>
      <c r="PSW213"/>
      <c r="PSX213"/>
      <c r="PSY213"/>
      <c r="PSZ213"/>
      <c r="PTA213"/>
      <c r="PTB213"/>
      <c r="PTC213"/>
      <c r="PTD213"/>
      <c r="PTE213"/>
      <c r="PTF213"/>
      <c r="PTG213"/>
      <c r="PTH213"/>
      <c r="PTI213"/>
      <c r="PTJ213"/>
      <c r="PTK213"/>
      <c r="PTL213"/>
      <c r="PTM213"/>
      <c r="PTN213"/>
      <c r="PTO213"/>
      <c r="PTP213"/>
      <c r="PTQ213"/>
      <c r="PTR213"/>
      <c r="PTS213"/>
      <c r="PTT213"/>
      <c r="PTU213"/>
      <c r="PTV213"/>
      <c r="PTW213"/>
      <c r="PTX213"/>
      <c r="PTY213"/>
      <c r="PTZ213"/>
      <c r="PUA213"/>
      <c r="PUB213"/>
      <c r="PUC213"/>
      <c r="PUD213"/>
      <c r="PUE213"/>
      <c r="PUF213"/>
      <c r="PUG213"/>
      <c r="PUH213"/>
      <c r="PUI213"/>
      <c r="PUJ213"/>
      <c r="PUK213"/>
      <c r="PUL213"/>
      <c r="PUM213"/>
      <c r="PUN213"/>
      <c r="PUO213"/>
      <c r="PUP213"/>
      <c r="PUQ213"/>
      <c r="PUR213"/>
      <c r="PUS213"/>
      <c r="PUT213"/>
      <c r="PUU213"/>
      <c r="PUV213"/>
      <c r="PUW213"/>
      <c r="PUX213"/>
      <c r="PUY213"/>
      <c r="PUZ213"/>
      <c r="PVA213"/>
      <c r="PVB213"/>
      <c r="PVC213"/>
      <c r="PVD213"/>
      <c r="PVE213"/>
      <c r="PVF213"/>
      <c r="PVG213"/>
      <c r="PVH213"/>
      <c r="PVI213"/>
      <c r="PVJ213"/>
      <c r="PVK213"/>
      <c r="PVL213"/>
      <c r="PVM213"/>
      <c r="PVN213"/>
      <c r="PVO213"/>
      <c r="PVP213"/>
      <c r="PVQ213"/>
      <c r="PVR213"/>
      <c r="PVS213"/>
      <c r="PVT213"/>
      <c r="PVU213"/>
      <c r="PVV213"/>
      <c r="PVW213"/>
      <c r="PVX213"/>
      <c r="PVY213"/>
      <c r="PVZ213"/>
      <c r="PWA213"/>
      <c r="PWB213"/>
      <c r="PWC213"/>
      <c r="PWD213"/>
      <c r="PWE213"/>
      <c r="PWF213"/>
      <c r="PWG213"/>
      <c r="PWH213"/>
      <c r="PWI213"/>
      <c r="PWJ213"/>
      <c r="PWK213"/>
      <c r="PWL213"/>
      <c r="PWM213"/>
      <c r="PWN213"/>
      <c r="PWO213"/>
      <c r="PWP213"/>
      <c r="PWQ213"/>
      <c r="PWR213"/>
      <c r="PWS213"/>
      <c r="PWT213"/>
      <c r="PWU213"/>
      <c r="PWV213"/>
      <c r="PWW213"/>
      <c r="PWX213"/>
      <c r="PWY213"/>
      <c r="PWZ213"/>
      <c r="PXA213"/>
      <c r="PXB213"/>
      <c r="PXC213"/>
      <c r="PXD213"/>
      <c r="PXE213"/>
      <c r="PXF213"/>
      <c r="PXG213"/>
      <c r="PXH213"/>
      <c r="PXI213"/>
      <c r="PXJ213"/>
      <c r="PXK213"/>
      <c r="PXL213"/>
      <c r="PXM213"/>
      <c r="PXN213"/>
      <c r="PXO213"/>
      <c r="PXP213"/>
      <c r="PXQ213"/>
      <c r="PXR213"/>
      <c r="PXS213"/>
      <c r="PXT213"/>
      <c r="PXU213"/>
      <c r="PXV213"/>
      <c r="PXW213"/>
      <c r="PXX213"/>
      <c r="PXY213"/>
      <c r="PXZ213"/>
      <c r="PYA213"/>
      <c r="PYB213"/>
      <c r="PYC213"/>
      <c r="PYD213"/>
      <c r="PYE213"/>
      <c r="PYF213"/>
      <c r="PYG213"/>
      <c r="PYH213"/>
      <c r="PYI213"/>
      <c r="PYJ213"/>
      <c r="PYK213"/>
      <c r="PYL213"/>
      <c r="PYM213"/>
      <c r="PYN213"/>
      <c r="PYO213"/>
      <c r="PYP213"/>
      <c r="PYQ213"/>
      <c r="PYR213"/>
      <c r="PYS213"/>
      <c r="PYT213"/>
      <c r="PYU213"/>
      <c r="PYV213"/>
      <c r="PYW213"/>
      <c r="PYX213"/>
      <c r="PYY213"/>
      <c r="PYZ213"/>
      <c r="PZA213"/>
      <c r="PZB213"/>
      <c r="PZC213"/>
      <c r="PZD213"/>
      <c r="PZE213"/>
      <c r="PZF213"/>
      <c r="PZG213"/>
      <c r="PZH213"/>
      <c r="PZI213"/>
      <c r="PZJ213"/>
      <c r="PZK213"/>
      <c r="PZL213"/>
      <c r="PZM213"/>
      <c r="PZN213"/>
      <c r="PZO213"/>
      <c r="PZP213"/>
      <c r="PZQ213"/>
      <c r="PZR213"/>
      <c r="PZS213"/>
      <c r="PZT213"/>
      <c r="PZU213"/>
      <c r="PZV213"/>
      <c r="PZW213"/>
      <c r="PZX213"/>
      <c r="PZY213"/>
      <c r="PZZ213"/>
      <c r="QAA213"/>
      <c r="QAB213"/>
      <c r="QAC213"/>
      <c r="QAD213"/>
      <c r="QAE213"/>
      <c r="QAF213"/>
      <c r="QAG213"/>
      <c r="QAH213"/>
      <c r="QAI213"/>
      <c r="QAJ213"/>
      <c r="QAK213"/>
      <c r="QAL213"/>
      <c r="QAM213"/>
      <c r="QAN213"/>
      <c r="QAO213"/>
      <c r="QAP213"/>
      <c r="QAQ213"/>
      <c r="QAR213"/>
      <c r="QAS213"/>
      <c r="QAT213"/>
      <c r="QAU213"/>
      <c r="QAV213"/>
      <c r="QAW213"/>
      <c r="QAX213"/>
      <c r="QAY213"/>
      <c r="QAZ213"/>
      <c r="QBA213"/>
      <c r="QBB213"/>
      <c r="QBC213"/>
      <c r="QBD213"/>
      <c r="QBE213"/>
      <c r="QBF213"/>
      <c r="QBG213"/>
      <c r="QBH213"/>
      <c r="QBI213"/>
      <c r="QBJ213"/>
      <c r="QBK213"/>
      <c r="QBL213"/>
      <c r="QBM213"/>
      <c r="QBN213"/>
      <c r="QBO213"/>
      <c r="QBP213"/>
      <c r="QBQ213"/>
      <c r="QBR213"/>
      <c r="QBS213"/>
      <c r="QBT213"/>
      <c r="QBU213"/>
      <c r="QBV213"/>
      <c r="QBW213"/>
      <c r="QBX213"/>
      <c r="QBY213"/>
      <c r="QBZ213"/>
      <c r="QCA213"/>
      <c r="QCB213"/>
      <c r="QCC213"/>
      <c r="QCD213"/>
      <c r="QCE213"/>
      <c r="QCF213"/>
      <c r="QCG213"/>
      <c r="QCH213"/>
      <c r="QCI213"/>
      <c r="QCJ213"/>
      <c r="QCK213"/>
      <c r="QCL213"/>
      <c r="QCM213"/>
      <c r="QCN213"/>
      <c r="QCO213"/>
      <c r="QCP213"/>
      <c r="QCQ213"/>
      <c r="QCR213"/>
      <c r="QCS213"/>
      <c r="QCT213"/>
      <c r="QCU213"/>
      <c r="QCV213"/>
      <c r="QCW213"/>
      <c r="QCX213"/>
      <c r="QCY213"/>
      <c r="QCZ213"/>
      <c r="QDA213"/>
      <c r="QDB213"/>
      <c r="QDC213"/>
      <c r="QDD213"/>
      <c r="QDE213"/>
      <c r="QDF213"/>
      <c r="QDG213"/>
      <c r="QDH213"/>
      <c r="QDI213"/>
      <c r="QDJ213"/>
      <c r="QDK213"/>
      <c r="QDL213"/>
      <c r="QDM213"/>
      <c r="QDN213"/>
      <c r="QDO213"/>
      <c r="QDP213"/>
      <c r="QDQ213"/>
      <c r="QDR213"/>
      <c r="QDS213"/>
      <c r="QDT213"/>
      <c r="QDU213"/>
      <c r="QDV213"/>
      <c r="QDW213"/>
      <c r="QDX213"/>
      <c r="QDY213"/>
      <c r="QDZ213"/>
      <c r="QEA213"/>
      <c r="QEB213"/>
      <c r="QEC213"/>
      <c r="QED213"/>
      <c r="QEE213"/>
      <c r="QEF213"/>
      <c r="QEG213"/>
      <c r="QEH213"/>
      <c r="QEI213"/>
      <c r="QEJ213"/>
      <c r="QEK213"/>
      <c r="QEL213"/>
      <c r="QEM213"/>
      <c r="QEN213"/>
      <c r="QEO213"/>
      <c r="QEP213"/>
      <c r="QEQ213"/>
      <c r="QER213"/>
      <c r="QES213"/>
      <c r="QET213"/>
      <c r="QEU213"/>
      <c r="QEV213"/>
      <c r="QEW213"/>
      <c r="QEX213"/>
      <c r="QEY213"/>
      <c r="QEZ213"/>
      <c r="QFA213"/>
      <c r="QFB213"/>
      <c r="QFC213"/>
      <c r="QFD213"/>
      <c r="QFE213"/>
      <c r="QFF213"/>
      <c r="QFG213"/>
      <c r="QFH213"/>
      <c r="QFI213"/>
      <c r="QFJ213"/>
      <c r="QFK213"/>
      <c r="QFL213"/>
      <c r="QFM213"/>
      <c r="QFN213"/>
      <c r="QFO213"/>
      <c r="QFP213"/>
      <c r="QFQ213"/>
      <c r="QFR213"/>
      <c r="QFS213"/>
      <c r="QFT213"/>
      <c r="QFU213"/>
      <c r="QFV213"/>
      <c r="QFW213"/>
      <c r="QFX213"/>
      <c r="QFY213"/>
      <c r="QFZ213"/>
      <c r="QGA213"/>
      <c r="QGB213"/>
      <c r="QGC213"/>
      <c r="QGD213"/>
      <c r="QGE213"/>
      <c r="QGF213"/>
      <c r="QGG213"/>
      <c r="QGH213"/>
      <c r="QGI213"/>
      <c r="QGJ213"/>
      <c r="QGK213"/>
      <c r="QGL213"/>
      <c r="QGM213"/>
      <c r="QGN213"/>
      <c r="QGO213"/>
      <c r="QGP213"/>
      <c r="QGQ213"/>
      <c r="QGR213"/>
      <c r="QGS213"/>
      <c r="QGT213"/>
      <c r="QGU213"/>
      <c r="QGV213"/>
      <c r="QGW213"/>
      <c r="QGX213"/>
      <c r="QGY213"/>
      <c r="QGZ213"/>
      <c r="QHA213"/>
      <c r="QHB213"/>
      <c r="QHC213"/>
      <c r="QHD213"/>
      <c r="QHE213"/>
      <c r="QHF213"/>
      <c r="QHG213"/>
      <c r="QHH213"/>
      <c r="QHI213"/>
      <c r="QHJ213"/>
      <c r="QHK213"/>
      <c r="QHL213"/>
      <c r="QHM213"/>
      <c r="QHN213"/>
      <c r="QHO213"/>
      <c r="QHP213"/>
      <c r="QHQ213"/>
      <c r="QHR213"/>
      <c r="QHS213"/>
      <c r="QHT213"/>
      <c r="QHU213"/>
      <c r="QHV213"/>
      <c r="QHW213"/>
      <c r="QHX213"/>
      <c r="QHY213"/>
      <c r="QHZ213"/>
      <c r="QIA213"/>
      <c r="QIB213"/>
      <c r="QIC213"/>
      <c r="QID213"/>
      <c r="QIE213"/>
      <c r="QIF213"/>
      <c r="QIG213"/>
      <c r="QIH213"/>
      <c r="QII213"/>
      <c r="QIJ213"/>
      <c r="QIK213"/>
      <c r="QIL213"/>
      <c r="QIM213"/>
      <c r="QIN213"/>
      <c r="QIO213"/>
      <c r="QIP213"/>
      <c r="QIQ213"/>
      <c r="QIR213"/>
      <c r="QIS213"/>
      <c r="QIT213"/>
      <c r="QIU213"/>
      <c r="QIV213"/>
      <c r="QIW213"/>
      <c r="QIX213"/>
      <c r="QIY213"/>
      <c r="QIZ213"/>
      <c r="QJA213"/>
      <c r="QJB213"/>
      <c r="QJC213"/>
      <c r="QJD213"/>
      <c r="QJE213"/>
      <c r="QJF213"/>
      <c r="QJG213"/>
      <c r="QJH213"/>
      <c r="QJI213"/>
      <c r="QJJ213"/>
      <c r="QJK213"/>
      <c r="QJL213"/>
      <c r="QJM213"/>
      <c r="QJN213"/>
      <c r="QJO213"/>
      <c r="QJP213"/>
      <c r="QJQ213"/>
      <c r="QJR213"/>
      <c r="QJS213"/>
      <c r="QJT213"/>
      <c r="QJU213"/>
      <c r="QJV213"/>
      <c r="QJW213"/>
      <c r="QJX213"/>
      <c r="QJY213"/>
      <c r="QJZ213"/>
      <c r="QKA213"/>
      <c r="QKB213"/>
      <c r="QKC213"/>
      <c r="QKD213"/>
      <c r="QKE213"/>
      <c r="QKF213"/>
      <c r="QKG213"/>
      <c r="QKH213"/>
      <c r="QKI213"/>
      <c r="QKJ213"/>
      <c r="QKK213"/>
      <c r="QKL213"/>
      <c r="QKM213"/>
      <c r="QKN213"/>
      <c r="QKO213"/>
      <c r="QKP213"/>
      <c r="QKQ213"/>
      <c r="QKR213"/>
      <c r="QKS213"/>
      <c r="QKT213"/>
      <c r="QKU213"/>
      <c r="QKV213"/>
      <c r="QKW213"/>
      <c r="QKX213"/>
      <c r="QKY213"/>
      <c r="QKZ213"/>
      <c r="QLA213"/>
      <c r="QLB213"/>
      <c r="QLC213"/>
      <c r="QLD213"/>
      <c r="QLE213"/>
      <c r="QLF213"/>
      <c r="QLG213"/>
      <c r="QLH213"/>
      <c r="QLI213"/>
      <c r="QLJ213"/>
      <c r="QLK213"/>
      <c r="QLL213"/>
      <c r="QLM213"/>
      <c r="QLN213"/>
      <c r="QLO213"/>
      <c r="QLP213"/>
      <c r="QLQ213"/>
      <c r="QLR213"/>
      <c r="QLS213"/>
      <c r="QLT213"/>
      <c r="QLU213"/>
      <c r="QLV213"/>
      <c r="QLW213"/>
      <c r="QLX213"/>
      <c r="QLY213"/>
      <c r="QLZ213"/>
      <c r="QMA213"/>
      <c r="QMB213"/>
      <c r="QMC213"/>
      <c r="QMD213"/>
      <c r="QME213"/>
      <c r="QMF213"/>
      <c r="QMG213"/>
      <c r="QMH213"/>
      <c r="QMI213"/>
      <c r="QMJ213"/>
      <c r="QMK213"/>
      <c r="QML213"/>
      <c r="QMM213"/>
      <c r="QMN213"/>
      <c r="QMO213"/>
      <c r="QMP213"/>
      <c r="QMQ213"/>
      <c r="QMR213"/>
      <c r="QMS213"/>
      <c r="QMT213"/>
      <c r="QMU213"/>
      <c r="QMV213"/>
      <c r="QMW213"/>
      <c r="QMX213"/>
      <c r="QMY213"/>
      <c r="QMZ213"/>
      <c r="QNA213"/>
      <c r="QNB213"/>
      <c r="QNC213"/>
      <c r="QND213"/>
      <c r="QNE213"/>
      <c r="QNF213"/>
      <c r="QNG213"/>
      <c r="QNH213"/>
      <c r="QNI213"/>
      <c r="QNJ213"/>
      <c r="QNK213"/>
      <c r="QNL213"/>
      <c r="QNM213"/>
      <c r="QNN213"/>
      <c r="QNO213"/>
      <c r="QNP213"/>
      <c r="QNQ213"/>
      <c r="QNR213"/>
      <c r="QNS213"/>
      <c r="QNT213"/>
      <c r="QNU213"/>
      <c r="QNV213"/>
      <c r="QNW213"/>
      <c r="QNX213"/>
      <c r="QNY213"/>
      <c r="QNZ213"/>
      <c r="QOA213"/>
      <c r="QOB213"/>
      <c r="QOC213"/>
      <c r="QOD213"/>
      <c r="QOE213"/>
      <c r="QOF213"/>
      <c r="QOG213"/>
      <c r="QOH213"/>
      <c r="QOI213"/>
      <c r="QOJ213"/>
      <c r="QOK213"/>
      <c r="QOL213"/>
      <c r="QOM213"/>
      <c r="QON213"/>
      <c r="QOO213"/>
      <c r="QOP213"/>
      <c r="QOQ213"/>
      <c r="QOR213"/>
      <c r="QOS213"/>
      <c r="QOT213"/>
      <c r="QOU213"/>
      <c r="QOV213"/>
      <c r="QOW213"/>
      <c r="QOX213"/>
      <c r="QOY213"/>
      <c r="QOZ213"/>
      <c r="QPA213"/>
      <c r="QPB213"/>
      <c r="QPC213"/>
      <c r="QPD213"/>
      <c r="QPE213"/>
      <c r="QPF213"/>
      <c r="QPG213"/>
      <c r="QPH213"/>
      <c r="QPI213"/>
      <c r="QPJ213"/>
      <c r="QPK213"/>
      <c r="QPL213"/>
      <c r="QPM213"/>
      <c r="QPN213"/>
      <c r="QPO213"/>
      <c r="QPP213"/>
      <c r="QPQ213"/>
      <c r="QPR213"/>
      <c r="QPS213"/>
      <c r="QPT213"/>
      <c r="QPU213"/>
      <c r="QPV213"/>
      <c r="QPW213"/>
      <c r="QPX213"/>
      <c r="QPY213"/>
      <c r="QPZ213"/>
      <c r="QQA213"/>
      <c r="QQB213"/>
      <c r="QQC213"/>
      <c r="QQD213"/>
      <c r="QQE213"/>
      <c r="QQF213"/>
      <c r="QQG213"/>
      <c r="QQH213"/>
      <c r="QQI213"/>
      <c r="QQJ213"/>
      <c r="QQK213"/>
      <c r="QQL213"/>
      <c r="QQM213"/>
      <c r="QQN213"/>
      <c r="QQO213"/>
      <c r="QQP213"/>
      <c r="QQQ213"/>
      <c r="QQR213"/>
      <c r="QQS213"/>
      <c r="QQT213"/>
      <c r="QQU213"/>
      <c r="QQV213"/>
      <c r="QQW213"/>
      <c r="QQX213"/>
      <c r="QQY213"/>
      <c r="QQZ213"/>
      <c r="QRA213"/>
      <c r="QRB213"/>
      <c r="QRC213"/>
      <c r="QRD213"/>
      <c r="QRE213"/>
      <c r="QRF213"/>
      <c r="QRG213"/>
      <c r="QRH213"/>
      <c r="QRI213"/>
      <c r="QRJ213"/>
      <c r="QRK213"/>
      <c r="QRL213"/>
      <c r="QRM213"/>
      <c r="QRN213"/>
      <c r="QRO213"/>
      <c r="QRP213"/>
      <c r="QRQ213"/>
      <c r="QRR213"/>
      <c r="QRS213"/>
      <c r="QRT213"/>
      <c r="QRU213"/>
      <c r="QRV213"/>
      <c r="QRW213"/>
      <c r="QRX213"/>
      <c r="QRY213"/>
      <c r="QRZ213"/>
      <c r="QSA213"/>
      <c r="QSB213"/>
      <c r="QSC213"/>
      <c r="QSD213"/>
      <c r="QSE213"/>
      <c r="QSF213"/>
      <c r="QSG213"/>
      <c r="QSH213"/>
      <c r="QSI213"/>
      <c r="QSJ213"/>
      <c r="QSK213"/>
      <c r="QSL213"/>
      <c r="QSM213"/>
      <c r="QSN213"/>
      <c r="QSO213"/>
      <c r="QSP213"/>
      <c r="QSQ213"/>
      <c r="QSR213"/>
      <c r="QSS213"/>
      <c r="QST213"/>
      <c r="QSU213"/>
      <c r="QSV213"/>
      <c r="QSW213"/>
      <c r="QSX213"/>
      <c r="QSY213"/>
      <c r="QSZ213"/>
      <c r="QTA213"/>
      <c r="QTB213"/>
      <c r="QTC213"/>
      <c r="QTD213"/>
      <c r="QTE213"/>
      <c r="QTF213"/>
      <c r="QTG213"/>
      <c r="QTH213"/>
      <c r="QTI213"/>
      <c r="QTJ213"/>
      <c r="QTK213"/>
      <c r="QTL213"/>
      <c r="QTM213"/>
      <c r="QTN213"/>
      <c r="QTO213"/>
      <c r="QTP213"/>
      <c r="QTQ213"/>
      <c r="QTR213"/>
      <c r="QTS213"/>
      <c r="QTT213"/>
      <c r="QTU213"/>
      <c r="QTV213"/>
      <c r="QTW213"/>
      <c r="QTX213"/>
      <c r="QTY213"/>
      <c r="QTZ213"/>
      <c r="QUA213"/>
      <c r="QUB213"/>
      <c r="QUC213"/>
      <c r="QUD213"/>
      <c r="QUE213"/>
      <c r="QUF213"/>
      <c r="QUG213"/>
      <c r="QUH213"/>
      <c r="QUI213"/>
      <c r="QUJ213"/>
      <c r="QUK213"/>
      <c r="QUL213"/>
      <c r="QUM213"/>
      <c r="QUN213"/>
      <c r="QUO213"/>
      <c r="QUP213"/>
      <c r="QUQ213"/>
      <c r="QUR213"/>
      <c r="QUS213"/>
      <c r="QUT213"/>
      <c r="QUU213"/>
      <c r="QUV213"/>
      <c r="QUW213"/>
      <c r="QUX213"/>
      <c r="QUY213"/>
      <c r="QUZ213"/>
      <c r="QVA213"/>
      <c r="QVB213"/>
      <c r="QVC213"/>
      <c r="QVD213"/>
      <c r="QVE213"/>
      <c r="QVF213"/>
      <c r="QVG213"/>
      <c r="QVH213"/>
      <c r="QVI213"/>
      <c r="QVJ213"/>
      <c r="QVK213"/>
      <c r="QVL213"/>
      <c r="QVM213"/>
      <c r="QVN213"/>
      <c r="QVO213"/>
      <c r="QVP213"/>
      <c r="QVQ213"/>
      <c r="QVR213"/>
      <c r="QVS213"/>
      <c r="QVT213"/>
      <c r="QVU213"/>
      <c r="QVV213"/>
      <c r="QVW213"/>
      <c r="QVX213"/>
      <c r="QVY213"/>
      <c r="QVZ213"/>
      <c r="QWA213"/>
      <c r="QWB213"/>
      <c r="QWC213"/>
      <c r="QWD213"/>
      <c r="QWE213"/>
      <c r="QWF213"/>
      <c r="QWG213"/>
      <c r="QWH213"/>
      <c r="QWI213"/>
      <c r="QWJ213"/>
      <c r="QWK213"/>
      <c r="QWL213"/>
      <c r="QWM213"/>
      <c r="QWN213"/>
      <c r="QWO213"/>
      <c r="QWP213"/>
      <c r="QWQ213"/>
      <c r="QWR213"/>
      <c r="QWS213"/>
      <c r="QWT213"/>
      <c r="QWU213"/>
      <c r="QWV213"/>
      <c r="QWW213"/>
      <c r="QWX213"/>
      <c r="QWY213"/>
      <c r="QWZ213"/>
      <c r="QXA213"/>
      <c r="QXB213"/>
      <c r="QXC213"/>
      <c r="QXD213"/>
      <c r="QXE213"/>
      <c r="QXF213"/>
      <c r="QXG213"/>
      <c r="QXH213"/>
      <c r="QXI213"/>
      <c r="QXJ213"/>
      <c r="QXK213"/>
      <c r="QXL213"/>
      <c r="QXM213"/>
      <c r="QXN213"/>
      <c r="QXO213"/>
      <c r="QXP213"/>
      <c r="QXQ213"/>
      <c r="QXR213"/>
      <c r="QXS213"/>
      <c r="QXT213"/>
      <c r="QXU213"/>
      <c r="QXV213"/>
      <c r="QXW213"/>
      <c r="QXX213"/>
      <c r="QXY213"/>
      <c r="QXZ213"/>
      <c r="QYA213"/>
      <c r="QYB213"/>
      <c r="QYC213"/>
      <c r="QYD213"/>
      <c r="QYE213"/>
      <c r="QYF213"/>
      <c r="QYG213"/>
      <c r="QYH213"/>
      <c r="QYI213"/>
      <c r="QYJ213"/>
      <c r="QYK213"/>
      <c r="QYL213"/>
      <c r="QYM213"/>
      <c r="QYN213"/>
      <c r="QYO213"/>
      <c r="QYP213"/>
      <c r="QYQ213"/>
      <c r="QYR213"/>
      <c r="QYS213"/>
      <c r="QYT213"/>
      <c r="QYU213"/>
      <c r="QYV213"/>
      <c r="QYW213"/>
      <c r="QYX213"/>
      <c r="QYY213"/>
      <c r="QYZ213"/>
      <c r="QZA213"/>
      <c r="QZB213"/>
      <c r="QZC213"/>
      <c r="QZD213"/>
      <c r="QZE213"/>
      <c r="QZF213"/>
      <c r="QZG213"/>
      <c r="QZH213"/>
      <c r="QZI213"/>
      <c r="QZJ213"/>
      <c r="QZK213"/>
      <c r="QZL213"/>
      <c r="QZM213"/>
      <c r="QZN213"/>
      <c r="QZO213"/>
      <c r="QZP213"/>
      <c r="QZQ213"/>
      <c r="QZR213"/>
      <c r="QZS213"/>
      <c r="QZT213"/>
      <c r="QZU213"/>
      <c r="QZV213"/>
      <c r="QZW213"/>
      <c r="QZX213"/>
      <c r="QZY213"/>
      <c r="QZZ213"/>
      <c r="RAA213"/>
      <c r="RAB213"/>
      <c r="RAC213"/>
      <c r="RAD213"/>
      <c r="RAE213"/>
      <c r="RAF213"/>
      <c r="RAG213"/>
      <c r="RAH213"/>
      <c r="RAI213"/>
      <c r="RAJ213"/>
      <c r="RAK213"/>
      <c r="RAL213"/>
      <c r="RAM213"/>
      <c r="RAN213"/>
      <c r="RAO213"/>
      <c r="RAP213"/>
      <c r="RAQ213"/>
      <c r="RAR213"/>
      <c r="RAS213"/>
      <c r="RAT213"/>
      <c r="RAU213"/>
      <c r="RAV213"/>
      <c r="RAW213"/>
      <c r="RAX213"/>
      <c r="RAY213"/>
      <c r="RAZ213"/>
      <c r="RBA213"/>
      <c r="RBB213"/>
      <c r="RBC213"/>
      <c r="RBD213"/>
      <c r="RBE213"/>
      <c r="RBF213"/>
      <c r="RBG213"/>
      <c r="RBH213"/>
      <c r="RBI213"/>
      <c r="RBJ213"/>
      <c r="RBK213"/>
      <c r="RBL213"/>
      <c r="RBM213"/>
      <c r="RBN213"/>
      <c r="RBO213"/>
      <c r="RBP213"/>
      <c r="RBQ213"/>
      <c r="RBR213"/>
      <c r="RBS213"/>
      <c r="RBT213"/>
      <c r="RBU213"/>
      <c r="RBV213"/>
      <c r="RBW213"/>
      <c r="RBX213"/>
      <c r="RBY213"/>
      <c r="RBZ213"/>
      <c r="RCA213"/>
      <c r="RCB213"/>
      <c r="RCC213"/>
      <c r="RCD213"/>
      <c r="RCE213"/>
      <c r="RCF213"/>
      <c r="RCG213"/>
      <c r="RCH213"/>
      <c r="RCI213"/>
      <c r="RCJ213"/>
      <c r="RCK213"/>
      <c r="RCL213"/>
      <c r="RCM213"/>
      <c r="RCN213"/>
      <c r="RCO213"/>
      <c r="RCP213"/>
      <c r="RCQ213"/>
      <c r="RCR213"/>
      <c r="RCS213"/>
      <c r="RCT213"/>
      <c r="RCU213"/>
      <c r="RCV213"/>
      <c r="RCW213"/>
      <c r="RCX213"/>
      <c r="RCY213"/>
      <c r="RCZ213"/>
      <c r="RDA213"/>
      <c r="RDB213"/>
      <c r="RDC213"/>
      <c r="RDD213"/>
      <c r="RDE213"/>
      <c r="RDF213"/>
      <c r="RDG213"/>
      <c r="RDH213"/>
      <c r="RDI213"/>
      <c r="RDJ213"/>
      <c r="RDK213"/>
      <c r="RDL213"/>
      <c r="RDM213"/>
      <c r="RDN213"/>
      <c r="RDO213"/>
      <c r="RDP213"/>
      <c r="RDQ213"/>
      <c r="RDR213"/>
      <c r="RDS213"/>
      <c r="RDT213"/>
      <c r="RDU213"/>
      <c r="RDV213"/>
      <c r="RDW213"/>
      <c r="RDX213"/>
      <c r="RDY213"/>
      <c r="RDZ213"/>
      <c r="REA213"/>
      <c r="REB213"/>
      <c r="REC213"/>
      <c r="RED213"/>
      <c r="REE213"/>
      <c r="REF213"/>
      <c r="REG213"/>
      <c r="REH213"/>
      <c r="REI213"/>
      <c r="REJ213"/>
      <c r="REK213"/>
      <c r="REL213"/>
      <c r="REM213"/>
      <c r="REN213"/>
      <c r="REO213"/>
      <c r="REP213"/>
      <c r="REQ213"/>
      <c r="RER213"/>
      <c r="RES213"/>
      <c r="RET213"/>
      <c r="REU213"/>
      <c r="REV213"/>
      <c r="REW213"/>
      <c r="REX213"/>
      <c r="REY213"/>
      <c r="REZ213"/>
      <c r="RFA213"/>
      <c r="RFB213"/>
      <c r="RFC213"/>
      <c r="RFD213"/>
      <c r="RFE213"/>
      <c r="RFF213"/>
      <c r="RFG213"/>
      <c r="RFH213"/>
      <c r="RFI213"/>
      <c r="RFJ213"/>
      <c r="RFK213"/>
      <c r="RFL213"/>
      <c r="RFM213"/>
      <c r="RFN213"/>
      <c r="RFO213"/>
      <c r="RFP213"/>
      <c r="RFQ213"/>
      <c r="RFR213"/>
      <c r="RFS213"/>
      <c r="RFT213"/>
      <c r="RFU213"/>
      <c r="RFV213"/>
      <c r="RFW213"/>
      <c r="RFX213"/>
      <c r="RFY213"/>
      <c r="RFZ213"/>
      <c r="RGA213"/>
      <c r="RGB213"/>
      <c r="RGC213"/>
      <c r="RGD213"/>
      <c r="RGE213"/>
      <c r="RGF213"/>
      <c r="RGG213"/>
      <c r="RGH213"/>
      <c r="RGI213"/>
      <c r="RGJ213"/>
      <c r="RGK213"/>
      <c r="RGL213"/>
      <c r="RGM213"/>
      <c r="RGN213"/>
      <c r="RGO213"/>
      <c r="RGP213"/>
      <c r="RGQ213"/>
      <c r="RGR213"/>
      <c r="RGS213"/>
      <c r="RGT213"/>
      <c r="RGU213"/>
      <c r="RGV213"/>
      <c r="RGW213"/>
      <c r="RGX213"/>
      <c r="RGY213"/>
      <c r="RGZ213"/>
      <c r="RHA213"/>
      <c r="RHB213"/>
      <c r="RHC213"/>
      <c r="RHD213"/>
      <c r="RHE213"/>
      <c r="RHF213"/>
      <c r="RHG213"/>
      <c r="RHH213"/>
      <c r="RHI213"/>
      <c r="RHJ213"/>
      <c r="RHK213"/>
      <c r="RHL213"/>
      <c r="RHM213"/>
      <c r="RHN213"/>
      <c r="RHO213"/>
      <c r="RHP213"/>
      <c r="RHQ213"/>
      <c r="RHR213"/>
      <c r="RHS213"/>
      <c r="RHT213"/>
      <c r="RHU213"/>
      <c r="RHV213"/>
      <c r="RHW213"/>
      <c r="RHX213"/>
      <c r="RHY213"/>
      <c r="RHZ213"/>
      <c r="RIA213"/>
      <c r="RIB213"/>
      <c r="RIC213"/>
      <c r="RID213"/>
      <c r="RIE213"/>
      <c r="RIF213"/>
      <c r="RIG213"/>
      <c r="RIH213"/>
      <c r="RII213"/>
      <c r="RIJ213"/>
      <c r="RIK213"/>
      <c r="RIL213"/>
      <c r="RIM213"/>
      <c r="RIN213"/>
      <c r="RIO213"/>
      <c r="RIP213"/>
      <c r="RIQ213"/>
      <c r="RIR213"/>
      <c r="RIS213"/>
      <c r="RIT213"/>
      <c r="RIU213"/>
      <c r="RIV213"/>
      <c r="RIW213"/>
      <c r="RIX213"/>
      <c r="RIY213"/>
      <c r="RIZ213"/>
      <c r="RJA213"/>
      <c r="RJB213"/>
      <c r="RJC213"/>
      <c r="RJD213"/>
      <c r="RJE213"/>
      <c r="RJF213"/>
      <c r="RJG213"/>
      <c r="RJH213"/>
      <c r="RJI213"/>
      <c r="RJJ213"/>
      <c r="RJK213"/>
      <c r="RJL213"/>
      <c r="RJM213"/>
      <c r="RJN213"/>
      <c r="RJO213"/>
      <c r="RJP213"/>
      <c r="RJQ213"/>
      <c r="RJR213"/>
      <c r="RJS213"/>
      <c r="RJT213"/>
      <c r="RJU213"/>
      <c r="RJV213"/>
      <c r="RJW213"/>
      <c r="RJX213"/>
      <c r="RJY213"/>
      <c r="RJZ213"/>
      <c r="RKA213"/>
      <c r="RKB213"/>
      <c r="RKC213"/>
      <c r="RKD213"/>
      <c r="RKE213"/>
      <c r="RKF213"/>
      <c r="RKG213"/>
      <c r="RKH213"/>
      <c r="RKI213"/>
      <c r="RKJ213"/>
      <c r="RKK213"/>
      <c r="RKL213"/>
      <c r="RKM213"/>
      <c r="RKN213"/>
      <c r="RKO213"/>
      <c r="RKP213"/>
      <c r="RKQ213"/>
      <c r="RKR213"/>
      <c r="RKS213"/>
      <c r="RKT213"/>
      <c r="RKU213"/>
      <c r="RKV213"/>
      <c r="RKW213"/>
      <c r="RKX213"/>
      <c r="RKY213"/>
      <c r="RKZ213"/>
      <c r="RLA213"/>
      <c r="RLB213"/>
      <c r="RLC213"/>
      <c r="RLD213"/>
      <c r="RLE213"/>
      <c r="RLF213"/>
      <c r="RLG213"/>
      <c r="RLH213"/>
      <c r="RLI213"/>
      <c r="RLJ213"/>
      <c r="RLK213"/>
      <c r="RLL213"/>
      <c r="RLM213"/>
      <c r="RLN213"/>
      <c r="RLO213"/>
      <c r="RLP213"/>
      <c r="RLQ213"/>
      <c r="RLR213"/>
      <c r="RLS213"/>
      <c r="RLT213"/>
      <c r="RLU213"/>
      <c r="RLV213"/>
      <c r="RLW213"/>
      <c r="RLX213"/>
      <c r="RLY213"/>
      <c r="RLZ213"/>
      <c r="RMA213"/>
      <c r="RMB213"/>
      <c r="RMC213"/>
      <c r="RMD213"/>
      <c r="RME213"/>
      <c r="RMF213"/>
      <c r="RMG213"/>
      <c r="RMH213"/>
      <c r="RMI213"/>
      <c r="RMJ213"/>
      <c r="RMK213"/>
      <c r="RML213"/>
      <c r="RMM213"/>
      <c r="RMN213"/>
      <c r="RMO213"/>
      <c r="RMP213"/>
      <c r="RMQ213"/>
      <c r="RMR213"/>
      <c r="RMS213"/>
      <c r="RMT213"/>
      <c r="RMU213"/>
      <c r="RMV213"/>
      <c r="RMW213"/>
      <c r="RMX213"/>
      <c r="RMY213"/>
      <c r="RMZ213"/>
      <c r="RNA213"/>
      <c r="RNB213"/>
      <c r="RNC213"/>
      <c r="RND213"/>
      <c r="RNE213"/>
      <c r="RNF213"/>
      <c r="RNG213"/>
      <c r="RNH213"/>
      <c r="RNI213"/>
      <c r="RNJ213"/>
      <c r="RNK213"/>
      <c r="RNL213"/>
      <c r="RNM213"/>
      <c r="RNN213"/>
      <c r="RNO213"/>
      <c r="RNP213"/>
      <c r="RNQ213"/>
      <c r="RNR213"/>
      <c r="RNS213"/>
      <c r="RNT213"/>
      <c r="RNU213"/>
      <c r="RNV213"/>
      <c r="RNW213"/>
      <c r="RNX213"/>
      <c r="RNY213"/>
      <c r="RNZ213"/>
      <c r="ROA213"/>
      <c r="ROB213"/>
      <c r="ROC213"/>
      <c r="ROD213"/>
      <c r="ROE213"/>
      <c r="ROF213"/>
      <c r="ROG213"/>
      <c r="ROH213"/>
      <c r="ROI213"/>
      <c r="ROJ213"/>
      <c r="ROK213"/>
      <c r="ROL213"/>
      <c r="ROM213"/>
      <c r="RON213"/>
      <c r="ROO213"/>
      <c r="ROP213"/>
      <c r="ROQ213"/>
      <c r="ROR213"/>
      <c r="ROS213"/>
      <c r="ROT213"/>
      <c r="ROU213"/>
      <c r="ROV213"/>
      <c r="ROW213"/>
      <c r="ROX213"/>
      <c r="ROY213"/>
      <c r="ROZ213"/>
      <c r="RPA213"/>
      <c r="RPB213"/>
      <c r="RPC213"/>
      <c r="RPD213"/>
      <c r="RPE213"/>
      <c r="RPF213"/>
      <c r="RPG213"/>
      <c r="RPH213"/>
      <c r="RPI213"/>
      <c r="RPJ213"/>
      <c r="RPK213"/>
      <c r="RPL213"/>
      <c r="RPM213"/>
      <c r="RPN213"/>
      <c r="RPO213"/>
      <c r="RPP213"/>
      <c r="RPQ213"/>
      <c r="RPR213"/>
      <c r="RPS213"/>
      <c r="RPT213"/>
      <c r="RPU213"/>
      <c r="RPV213"/>
      <c r="RPW213"/>
      <c r="RPX213"/>
      <c r="RPY213"/>
      <c r="RPZ213"/>
      <c r="RQA213"/>
      <c r="RQB213"/>
      <c r="RQC213"/>
      <c r="RQD213"/>
      <c r="RQE213"/>
      <c r="RQF213"/>
      <c r="RQG213"/>
      <c r="RQH213"/>
      <c r="RQI213"/>
      <c r="RQJ213"/>
      <c r="RQK213"/>
      <c r="RQL213"/>
      <c r="RQM213"/>
      <c r="RQN213"/>
      <c r="RQO213"/>
      <c r="RQP213"/>
      <c r="RQQ213"/>
      <c r="RQR213"/>
      <c r="RQS213"/>
      <c r="RQT213"/>
      <c r="RQU213"/>
      <c r="RQV213"/>
      <c r="RQW213"/>
      <c r="RQX213"/>
      <c r="RQY213"/>
      <c r="RQZ213"/>
      <c r="RRA213"/>
      <c r="RRB213"/>
      <c r="RRC213"/>
      <c r="RRD213"/>
      <c r="RRE213"/>
      <c r="RRF213"/>
      <c r="RRG213"/>
      <c r="RRH213"/>
      <c r="RRI213"/>
      <c r="RRJ213"/>
      <c r="RRK213"/>
      <c r="RRL213"/>
      <c r="RRM213"/>
      <c r="RRN213"/>
      <c r="RRO213"/>
      <c r="RRP213"/>
      <c r="RRQ213"/>
      <c r="RRR213"/>
      <c r="RRS213"/>
      <c r="RRT213"/>
      <c r="RRU213"/>
      <c r="RRV213"/>
      <c r="RRW213"/>
      <c r="RRX213"/>
      <c r="RRY213"/>
      <c r="RRZ213"/>
      <c r="RSA213"/>
      <c r="RSB213"/>
      <c r="RSC213"/>
      <c r="RSD213"/>
      <c r="RSE213"/>
      <c r="RSF213"/>
      <c r="RSG213"/>
      <c r="RSH213"/>
      <c r="RSI213"/>
      <c r="RSJ213"/>
      <c r="RSK213"/>
      <c r="RSL213"/>
      <c r="RSM213"/>
      <c r="RSN213"/>
      <c r="RSO213"/>
      <c r="RSP213"/>
      <c r="RSQ213"/>
      <c r="RSR213"/>
      <c r="RSS213"/>
      <c r="RST213"/>
      <c r="RSU213"/>
      <c r="RSV213"/>
      <c r="RSW213"/>
      <c r="RSX213"/>
      <c r="RSY213"/>
      <c r="RSZ213"/>
      <c r="RTA213"/>
      <c r="RTB213"/>
      <c r="RTC213"/>
      <c r="RTD213"/>
      <c r="RTE213"/>
      <c r="RTF213"/>
      <c r="RTG213"/>
      <c r="RTH213"/>
      <c r="RTI213"/>
      <c r="RTJ213"/>
      <c r="RTK213"/>
      <c r="RTL213"/>
      <c r="RTM213"/>
      <c r="RTN213"/>
      <c r="RTO213"/>
      <c r="RTP213"/>
      <c r="RTQ213"/>
      <c r="RTR213"/>
      <c r="RTS213"/>
      <c r="RTT213"/>
      <c r="RTU213"/>
      <c r="RTV213"/>
      <c r="RTW213"/>
      <c r="RTX213"/>
      <c r="RTY213"/>
      <c r="RTZ213"/>
      <c r="RUA213"/>
      <c r="RUB213"/>
      <c r="RUC213"/>
      <c r="RUD213"/>
      <c r="RUE213"/>
      <c r="RUF213"/>
      <c r="RUG213"/>
      <c r="RUH213"/>
      <c r="RUI213"/>
      <c r="RUJ213"/>
      <c r="RUK213"/>
      <c r="RUL213"/>
      <c r="RUM213"/>
      <c r="RUN213"/>
      <c r="RUO213"/>
      <c r="RUP213"/>
      <c r="RUQ213"/>
      <c r="RUR213"/>
      <c r="RUS213"/>
      <c r="RUT213"/>
      <c r="RUU213"/>
      <c r="RUV213"/>
      <c r="RUW213"/>
      <c r="RUX213"/>
      <c r="RUY213"/>
      <c r="RUZ213"/>
      <c r="RVA213"/>
      <c r="RVB213"/>
      <c r="RVC213"/>
      <c r="RVD213"/>
      <c r="RVE213"/>
      <c r="RVF213"/>
      <c r="RVG213"/>
      <c r="RVH213"/>
      <c r="RVI213"/>
      <c r="RVJ213"/>
      <c r="RVK213"/>
      <c r="RVL213"/>
      <c r="RVM213"/>
      <c r="RVN213"/>
      <c r="RVO213"/>
      <c r="RVP213"/>
      <c r="RVQ213"/>
      <c r="RVR213"/>
      <c r="RVS213"/>
      <c r="RVT213"/>
      <c r="RVU213"/>
      <c r="RVV213"/>
      <c r="RVW213"/>
      <c r="RVX213"/>
      <c r="RVY213"/>
      <c r="RVZ213"/>
      <c r="RWA213"/>
      <c r="RWB213"/>
      <c r="RWC213"/>
      <c r="RWD213"/>
      <c r="RWE213"/>
      <c r="RWF213"/>
      <c r="RWG213"/>
      <c r="RWH213"/>
      <c r="RWI213"/>
      <c r="RWJ213"/>
      <c r="RWK213"/>
      <c r="RWL213"/>
      <c r="RWM213"/>
      <c r="RWN213"/>
      <c r="RWO213"/>
      <c r="RWP213"/>
      <c r="RWQ213"/>
      <c r="RWR213"/>
      <c r="RWS213"/>
      <c r="RWT213"/>
      <c r="RWU213"/>
      <c r="RWV213"/>
      <c r="RWW213"/>
      <c r="RWX213"/>
      <c r="RWY213"/>
      <c r="RWZ213"/>
      <c r="RXA213"/>
      <c r="RXB213"/>
      <c r="RXC213"/>
      <c r="RXD213"/>
      <c r="RXE213"/>
      <c r="RXF213"/>
      <c r="RXG213"/>
      <c r="RXH213"/>
      <c r="RXI213"/>
      <c r="RXJ213"/>
      <c r="RXK213"/>
      <c r="RXL213"/>
      <c r="RXM213"/>
      <c r="RXN213"/>
      <c r="RXO213"/>
      <c r="RXP213"/>
      <c r="RXQ213"/>
      <c r="RXR213"/>
      <c r="RXS213"/>
      <c r="RXT213"/>
      <c r="RXU213"/>
      <c r="RXV213"/>
      <c r="RXW213"/>
      <c r="RXX213"/>
      <c r="RXY213"/>
      <c r="RXZ213"/>
      <c r="RYA213"/>
      <c r="RYB213"/>
      <c r="RYC213"/>
      <c r="RYD213"/>
      <c r="RYE213"/>
      <c r="RYF213"/>
      <c r="RYG213"/>
      <c r="RYH213"/>
      <c r="RYI213"/>
      <c r="RYJ213"/>
      <c r="RYK213"/>
      <c r="RYL213"/>
      <c r="RYM213"/>
      <c r="RYN213"/>
      <c r="RYO213"/>
      <c r="RYP213"/>
      <c r="RYQ213"/>
      <c r="RYR213"/>
      <c r="RYS213"/>
      <c r="RYT213"/>
      <c r="RYU213"/>
      <c r="RYV213"/>
      <c r="RYW213"/>
      <c r="RYX213"/>
      <c r="RYY213"/>
      <c r="RYZ213"/>
      <c r="RZA213"/>
      <c r="RZB213"/>
      <c r="RZC213"/>
      <c r="RZD213"/>
      <c r="RZE213"/>
      <c r="RZF213"/>
      <c r="RZG213"/>
      <c r="RZH213"/>
      <c r="RZI213"/>
      <c r="RZJ213"/>
      <c r="RZK213"/>
      <c r="RZL213"/>
      <c r="RZM213"/>
      <c r="RZN213"/>
      <c r="RZO213"/>
      <c r="RZP213"/>
      <c r="RZQ213"/>
      <c r="RZR213"/>
      <c r="RZS213"/>
      <c r="RZT213"/>
      <c r="RZU213"/>
      <c r="RZV213"/>
      <c r="RZW213"/>
      <c r="RZX213"/>
      <c r="RZY213"/>
      <c r="RZZ213"/>
      <c r="SAA213"/>
      <c r="SAB213"/>
      <c r="SAC213"/>
      <c r="SAD213"/>
      <c r="SAE213"/>
      <c r="SAF213"/>
      <c r="SAG213"/>
      <c r="SAH213"/>
      <c r="SAI213"/>
      <c r="SAJ213"/>
      <c r="SAK213"/>
      <c r="SAL213"/>
      <c r="SAM213"/>
      <c r="SAN213"/>
      <c r="SAO213"/>
      <c r="SAP213"/>
      <c r="SAQ213"/>
      <c r="SAR213"/>
      <c r="SAS213"/>
      <c r="SAT213"/>
      <c r="SAU213"/>
      <c r="SAV213"/>
      <c r="SAW213"/>
      <c r="SAX213"/>
      <c r="SAY213"/>
      <c r="SAZ213"/>
      <c r="SBA213"/>
      <c r="SBB213"/>
      <c r="SBC213"/>
      <c r="SBD213"/>
      <c r="SBE213"/>
      <c r="SBF213"/>
      <c r="SBG213"/>
      <c r="SBH213"/>
      <c r="SBI213"/>
      <c r="SBJ213"/>
      <c r="SBK213"/>
      <c r="SBL213"/>
      <c r="SBM213"/>
      <c r="SBN213"/>
      <c r="SBO213"/>
      <c r="SBP213"/>
      <c r="SBQ213"/>
      <c r="SBR213"/>
      <c r="SBS213"/>
      <c r="SBT213"/>
      <c r="SBU213"/>
      <c r="SBV213"/>
      <c r="SBW213"/>
      <c r="SBX213"/>
      <c r="SBY213"/>
      <c r="SBZ213"/>
      <c r="SCA213"/>
      <c r="SCB213"/>
      <c r="SCC213"/>
      <c r="SCD213"/>
      <c r="SCE213"/>
      <c r="SCF213"/>
      <c r="SCG213"/>
      <c r="SCH213"/>
      <c r="SCI213"/>
      <c r="SCJ213"/>
      <c r="SCK213"/>
      <c r="SCL213"/>
      <c r="SCM213"/>
      <c r="SCN213"/>
      <c r="SCO213"/>
      <c r="SCP213"/>
      <c r="SCQ213"/>
      <c r="SCR213"/>
      <c r="SCS213"/>
      <c r="SCT213"/>
      <c r="SCU213"/>
      <c r="SCV213"/>
      <c r="SCW213"/>
      <c r="SCX213"/>
      <c r="SCY213"/>
      <c r="SCZ213"/>
      <c r="SDA213"/>
      <c r="SDB213"/>
      <c r="SDC213"/>
      <c r="SDD213"/>
      <c r="SDE213"/>
      <c r="SDF213"/>
      <c r="SDG213"/>
      <c r="SDH213"/>
      <c r="SDI213"/>
      <c r="SDJ213"/>
      <c r="SDK213"/>
      <c r="SDL213"/>
      <c r="SDM213"/>
      <c r="SDN213"/>
      <c r="SDO213"/>
      <c r="SDP213"/>
      <c r="SDQ213"/>
      <c r="SDR213"/>
      <c r="SDS213"/>
      <c r="SDT213"/>
      <c r="SDU213"/>
      <c r="SDV213"/>
      <c r="SDW213"/>
      <c r="SDX213"/>
      <c r="SDY213"/>
      <c r="SDZ213"/>
      <c r="SEA213"/>
      <c r="SEB213"/>
      <c r="SEC213"/>
      <c r="SED213"/>
      <c r="SEE213"/>
      <c r="SEF213"/>
      <c r="SEG213"/>
      <c r="SEH213"/>
      <c r="SEI213"/>
      <c r="SEJ213"/>
      <c r="SEK213"/>
      <c r="SEL213"/>
      <c r="SEM213"/>
      <c r="SEN213"/>
      <c r="SEO213"/>
      <c r="SEP213"/>
      <c r="SEQ213"/>
      <c r="SER213"/>
      <c r="SES213"/>
      <c r="SET213"/>
      <c r="SEU213"/>
      <c r="SEV213"/>
      <c r="SEW213"/>
      <c r="SEX213"/>
      <c r="SEY213"/>
      <c r="SEZ213"/>
      <c r="SFA213"/>
      <c r="SFB213"/>
      <c r="SFC213"/>
      <c r="SFD213"/>
      <c r="SFE213"/>
      <c r="SFF213"/>
      <c r="SFG213"/>
      <c r="SFH213"/>
      <c r="SFI213"/>
      <c r="SFJ213"/>
      <c r="SFK213"/>
      <c r="SFL213"/>
      <c r="SFM213"/>
      <c r="SFN213"/>
      <c r="SFO213"/>
      <c r="SFP213"/>
      <c r="SFQ213"/>
      <c r="SFR213"/>
      <c r="SFS213"/>
      <c r="SFT213"/>
      <c r="SFU213"/>
      <c r="SFV213"/>
      <c r="SFW213"/>
      <c r="SFX213"/>
      <c r="SFY213"/>
      <c r="SFZ213"/>
      <c r="SGA213"/>
      <c r="SGB213"/>
      <c r="SGC213"/>
      <c r="SGD213"/>
      <c r="SGE213"/>
      <c r="SGF213"/>
      <c r="SGG213"/>
      <c r="SGH213"/>
      <c r="SGI213"/>
      <c r="SGJ213"/>
      <c r="SGK213"/>
      <c r="SGL213"/>
      <c r="SGM213"/>
      <c r="SGN213"/>
      <c r="SGO213"/>
      <c r="SGP213"/>
      <c r="SGQ213"/>
      <c r="SGR213"/>
      <c r="SGS213"/>
      <c r="SGT213"/>
      <c r="SGU213"/>
      <c r="SGV213"/>
      <c r="SGW213"/>
      <c r="SGX213"/>
      <c r="SGY213"/>
      <c r="SGZ213"/>
      <c r="SHA213"/>
      <c r="SHB213"/>
      <c r="SHC213"/>
      <c r="SHD213"/>
      <c r="SHE213"/>
      <c r="SHF213"/>
      <c r="SHG213"/>
      <c r="SHH213"/>
      <c r="SHI213"/>
      <c r="SHJ213"/>
      <c r="SHK213"/>
      <c r="SHL213"/>
      <c r="SHM213"/>
      <c r="SHN213"/>
      <c r="SHO213"/>
      <c r="SHP213"/>
      <c r="SHQ213"/>
      <c r="SHR213"/>
      <c r="SHS213"/>
      <c r="SHT213"/>
      <c r="SHU213"/>
      <c r="SHV213"/>
      <c r="SHW213"/>
      <c r="SHX213"/>
      <c r="SHY213"/>
      <c r="SHZ213"/>
      <c r="SIA213"/>
      <c r="SIB213"/>
      <c r="SIC213"/>
      <c r="SID213"/>
      <c r="SIE213"/>
      <c r="SIF213"/>
      <c r="SIG213"/>
      <c r="SIH213"/>
      <c r="SII213"/>
      <c r="SIJ213"/>
      <c r="SIK213"/>
      <c r="SIL213"/>
      <c r="SIM213"/>
      <c r="SIN213"/>
      <c r="SIO213"/>
      <c r="SIP213"/>
      <c r="SIQ213"/>
      <c r="SIR213"/>
      <c r="SIS213"/>
      <c r="SIT213"/>
      <c r="SIU213"/>
      <c r="SIV213"/>
      <c r="SIW213"/>
      <c r="SIX213"/>
      <c r="SIY213"/>
      <c r="SIZ213"/>
      <c r="SJA213"/>
      <c r="SJB213"/>
      <c r="SJC213"/>
      <c r="SJD213"/>
      <c r="SJE213"/>
      <c r="SJF213"/>
      <c r="SJG213"/>
      <c r="SJH213"/>
      <c r="SJI213"/>
      <c r="SJJ213"/>
      <c r="SJK213"/>
      <c r="SJL213"/>
      <c r="SJM213"/>
      <c r="SJN213"/>
      <c r="SJO213"/>
      <c r="SJP213"/>
      <c r="SJQ213"/>
      <c r="SJR213"/>
      <c r="SJS213"/>
      <c r="SJT213"/>
      <c r="SJU213"/>
      <c r="SJV213"/>
      <c r="SJW213"/>
      <c r="SJX213"/>
      <c r="SJY213"/>
      <c r="SJZ213"/>
      <c r="SKA213"/>
      <c r="SKB213"/>
      <c r="SKC213"/>
      <c r="SKD213"/>
      <c r="SKE213"/>
      <c r="SKF213"/>
      <c r="SKG213"/>
      <c r="SKH213"/>
      <c r="SKI213"/>
      <c r="SKJ213"/>
      <c r="SKK213"/>
      <c r="SKL213"/>
      <c r="SKM213"/>
      <c r="SKN213"/>
      <c r="SKO213"/>
      <c r="SKP213"/>
      <c r="SKQ213"/>
      <c r="SKR213"/>
      <c r="SKS213"/>
      <c r="SKT213"/>
      <c r="SKU213"/>
      <c r="SKV213"/>
      <c r="SKW213"/>
      <c r="SKX213"/>
      <c r="SKY213"/>
      <c r="SKZ213"/>
      <c r="SLA213"/>
      <c r="SLB213"/>
      <c r="SLC213"/>
      <c r="SLD213"/>
      <c r="SLE213"/>
      <c r="SLF213"/>
      <c r="SLG213"/>
      <c r="SLH213"/>
      <c r="SLI213"/>
      <c r="SLJ213"/>
      <c r="SLK213"/>
      <c r="SLL213"/>
      <c r="SLM213"/>
      <c r="SLN213"/>
      <c r="SLO213"/>
      <c r="SLP213"/>
      <c r="SLQ213"/>
      <c r="SLR213"/>
      <c r="SLS213"/>
      <c r="SLT213"/>
      <c r="SLU213"/>
      <c r="SLV213"/>
      <c r="SLW213"/>
      <c r="SLX213"/>
      <c r="SLY213"/>
      <c r="SLZ213"/>
      <c r="SMA213"/>
      <c r="SMB213"/>
      <c r="SMC213"/>
      <c r="SMD213"/>
      <c r="SME213"/>
      <c r="SMF213"/>
      <c r="SMG213"/>
      <c r="SMH213"/>
      <c r="SMI213"/>
      <c r="SMJ213"/>
      <c r="SMK213"/>
      <c r="SML213"/>
      <c r="SMM213"/>
      <c r="SMN213"/>
      <c r="SMO213"/>
      <c r="SMP213"/>
      <c r="SMQ213"/>
      <c r="SMR213"/>
      <c r="SMS213"/>
      <c r="SMT213"/>
      <c r="SMU213"/>
      <c r="SMV213"/>
      <c r="SMW213"/>
      <c r="SMX213"/>
      <c r="SMY213"/>
      <c r="SMZ213"/>
      <c r="SNA213"/>
      <c r="SNB213"/>
      <c r="SNC213"/>
      <c r="SND213"/>
      <c r="SNE213"/>
      <c r="SNF213"/>
      <c r="SNG213"/>
      <c r="SNH213"/>
      <c r="SNI213"/>
      <c r="SNJ213"/>
      <c r="SNK213"/>
      <c r="SNL213"/>
      <c r="SNM213"/>
      <c r="SNN213"/>
      <c r="SNO213"/>
      <c r="SNP213"/>
      <c r="SNQ213"/>
      <c r="SNR213"/>
      <c r="SNS213"/>
      <c r="SNT213"/>
      <c r="SNU213"/>
      <c r="SNV213"/>
      <c r="SNW213"/>
      <c r="SNX213"/>
      <c r="SNY213"/>
      <c r="SNZ213"/>
      <c r="SOA213"/>
      <c r="SOB213"/>
      <c r="SOC213"/>
      <c r="SOD213"/>
      <c r="SOE213"/>
      <c r="SOF213"/>
      <c r="SOG213"/>
      <c r="SOH213"/>
      <c r="SOI213"/>
      <c r="SOJ213"/>
      <c r="SOK213"/>
      <c r="SOL213"/>
      <c r="SOM213"/>
      <c r="SON213"/>
      <c r="SOO213"/>
      <c r="SOP213"/>
      <c r="SOQ213"/>
      <c r="SOR213"/>
      <c r="SOS213"/>
      <c r="SOT213"/>
      <c r="SOU213"/>
      <c r="SOV213"/>
      <c r="SOW213"/>
      <c r="SOX213"/>
      <c r="SOY213"/>
      <c r="SOZ213"/>
      <c r="SPA213"/>
      <c r="SPB213"/>
      <c r="SPC213"/>
      <c r="SPD213"/>
      <c r="SPE213"/>
      <c r="SPF213"/>
      <c r="SPG213"/>
      <c r="SPH213"/>
      <c r="SPI213"/>
      <c r="SPJ213"/>
      <c r="SPK213"/>
      <c r="SPL213"/>
      <c r="SPM213"/>
      <c r="SPN213"/>
      <c r="SPO213"/>
      <c r="SPP213"/>
      <c r="SPQ213"/>
      <c r="SPR213"/>
      <c r="SPS213"/>
      <c r="SPT213"/>
      <c r="SPU213"/>
      <c r="SPV213"/>
      <c r="SPW213"/>
      <c r="SPX213"/>
      <c r="SPY213"/>
      <c r="SPZ213"/>
      <c r="SQA213"/>
      <c r="SQB213"/>
      <c r="SQC213"/>
      <c r="SQD213"/>
      <c r="SQE213"/>
      <c r="SQF213"/>
      <c r="SQG213"/>
      <c r="SQH213"/>
      <c r="SQI213"/>
      <c r="SQJ213"/>
      <c r="SQK213"/>
      <c r="SQL213"/>
      <c r="SQM213"/>
      <c r="SQN213"/>
      <c r="SQO213"/>
      <c r="SQP213"/>
      <c r="SQQ213"/>
      <c r="SQR213"/>
      <c r="SQS213"/>
      <c r="SQT213"/>
      <c r="SQU213"/>
      <c r="SQV213"/>
      <c r="SQW213"/>
      <c r="SQX213"/>
      <c r="SQY213"/>
      <c r="SQZ213"/>
      <c r="SRA213"/>
      <c r="SRB213"/>
      <c r="SRC213"/>
      <c r="SRD213"/>
      <c r="SRE213"/>
      <c r="SRF213"/>
      <c r="SRG213"/>
      <c r="SRH213"/>
      <c r="SRI213"/>
      <c r="SRJ213"/>
      <c r="SRK213"/>
      <c r="SRL213"/>
      <c r="SRM213"/>
      <c r="SRN213"/>
      <c r="SRO213"/>
      <c r="SRP213"/>
      <c r="SRQ213"/>
      <c r="SRR213"/>
      <c r="SRS213"/>
      <c r="SRT213"/>
      <c r="SRU213"/>
      <c r="SRV213"/>
      <c r="SRW213"/>
      <c r="SRX213"/>
      <c r="SRY213"/>
      <c r="SRZ213"/>
      <c r="SSA213"/>
      <c r="SSB213"/>
      <c r="SSC213"/>
      <c r="SSD213"/>
      <c r="SSE213"/>
      <c r="SSF213"/>
      <c r="SSG213"/>
      <c r="SSH213"/>
      <c r="SSI213"/>
      <c r="SSJ213"/>
      <c r="SSK213"/>
      <c r="SSL213"/>
      <c r="SSM213"/>
      <c r="SSN213"/>
      <c r="SSO213"/>
      <c r="SSP213"/>
      <c r="SSQ213"/>
      <c r="SSR213"/>
      <c r="SSS213"/>
      <c r="SST213"/>
      <c r="SSU213"/>
      <c r="SSV213"/>
      <c r="SSW213"/>
      <c r="SSX213"/>
      <c r="SSY213"/>
      <c r="SSZ213"/>
      <c r="STA213"/>
      <c r="STB213"/>
      <c r="STC213"/>
      <c r="STD213"/>
      <c r="STE213"/>
      <c r="STF213"/>
      <c r="STG213"/>
      <c r="STH213"/>
      <c r="STI213"/>
      <c r="STJ213"/>
      <c r="STK213"/>
      <c r="STL213"/>
      <c r="STM213"/>
      <c r="STN213"/>
      <c r="STO213"/>
      <c r="STP213"/>
      <c r="STQ213"/>
      <c r="STR213"/>
      <c r="STS213"/>
      <c r="STT213"/>
      <c r="STU213"/>
      <c r="STV213"/>
      <c r="STW213"/>
      <c r="STX213"/>
      <c r="STY213"/>
      <c r="STZ213"/>
      <c r="SUA213"/>
      <c r="SUB213"/>
      <c r="SUC213"/>
      <c r="SUD213"/>
      <c r="SUE213"/>
      <c r="SUF213"/>
      <c r="SUG213"/>
      <c r="SUH213"/>
      <c r="SUI213"/>
      <c r="SUJ213"/>
      <c r="SUK213"/>
      <c r="SUL213"/>
      <c r="SUM213"/>
      <c r="SUN213"/>
      <c r="SUO213"/>
      <c r="SUP213"/>
      <c r="SUQ213"/>
      <c r="SUR213"/>
      <c r="SUS213"/>
      <c r="SUT213"/>
      <c r="SUU213"/>
      <c r="SUV213"/>
      <c r="SUW213"/>
      <c r="SUX213"/>
      <c r="SUY213"/>
      <c r="SUZ213"/>
      <c r="SVA213"/>
      <c r="SVB213"/>
      <c r="SVC213"/>
      <c r="SVD213"/>
      <c r="SVE213"/>
      <c r="SVF213"/>
      <c r="SVG213"/>
      <c r="SVH213"/>
      <c r="SVI213"/>
      <c r="SVJ213"/>
      <c r="SVK213"/>
      <c r="SVL213"/>
      <c r="SVM213"/>
      <c r="SVN213"/>
      <c r="SVO213"/>
      <c r="SVP213"/>
      <c r="SVQ213"/>
      <c r="SVR213"/>
      <c r="SVS213"/>
      <c r="SVT213"/>
      <c r="SVU213"/>
      <c r="SVV213"/>
      <c r="SVW213"/>
      <c r="SVX213"/>
      <c r="SVY213"/>
      <c r="SVZ213"/>
      <c r="SWA213"/>
      <c r="SWB213"/>
      <c r="SWC213"/>
      <c r="SWD213"/>
      <c r="SWE213"/>
      <c r="SWF213"/>
      <c r="SWG213"/>
      <c r="SWH213"/>
      <c r="SWI213"/>
      <c r="SWJ213"/>
      <c r="SWK213"/>
      <c r="SWL213"/>
      <c r="SWM213"/>
      <c r="SWN213"/>
      <c r="SWO213"/>
      <c r="SWP213"/>
      <c r="SWQ213"/>
      <c r="SWR213"/>
      <c r="SWS213"/>
      <c r="SWT213"/>
      <c r="SWU213"/>
      <c r="SWV213"/>
      <c r="SWW213"/>
      <c r="SWX213"/>
      <c r="SWY213"/>
      <c r="SWZ213"/>
      <c r="SXA213"/>
      <c r="SXB213"/>
      <c r="SXC213"/>
      <c r="SXD213"/>
      <c r="SXE213"/>
      <c r="SXF213"/>
      <c r="SXG213"/>
      <c r="SXH213"/>
      <c r="SXI213"/>
      <c r="SXJ213"/>
      <c r="SXK213"/>
      <c r="SXL213"/>
      <c r="SXM213"/>
      <c r="SXN213"/>
      <c r="SXO213"/>
      <c r="SXP213"/>
      <c r="SXQ213"/>
      <c r="SXR213"/>
      <c r="SXS213"/>
      <c r="SXT213"/>
      <c r="SXU213"/>
      <c r="SXV213"/>
      <c r="SXW213"/>
      <c r="SXX213"/>
      <c r="SXY213"/>
      <c r="SXZ213"/>
      <c r="SYA213"/>
      <c r="SYB213"/>
      <c r="SYC213"/>
      <c r="SYD213"/>
      <c r="SYE213"/>
      <c r="SYF213"/>
      <c r="SYG213"/>
      <c r="SYH213"/>
      <c r="SYI213"/>
      <c r="SYJ213"/>
      <c r="SYK213"/>
      <c r="SYL213"/>
      <c r="SYM213"/>
      <c r="SYN213"/>
      <c r="SYO213"/>
      <c r="SYP213"/>
      <c r="SYQ213"/>
      <c r="SYR213"/>
      <c r="SYS213"/>
      <c r="SYT213"/>
      <c r="SYU213"/>
      <c r="SYV213"/>
      <c r="SYW213"/>
      <c r="SYX213"/>
      <c r="SYY213"/>
      <c r="SYZ213"/>
      <c r="SZA213"/>
      <c r="SZB213"/>
      <c r="SZC213"/>
      <c r="SZD213"/>
      <c r="SZE213"/>
      <c r="SZF213"/>
      <c r="SZG213"/>
      <c r="SZH213"/>
      <c r="SZI213"/>
      <c r="SZJ213"/>
      <c r="SZK213"/>
      <c r="SZL213"/>
      <c r="SZM213"/>
      <c r="SZN213"/>
      <c r="SZO213"/>
      <c r="SZP213"/>
      <c r="SZQ213"/>
      <c r="SZR213"/>
      <c r="SZS213"/>
      <c r="SZT213"/>
      <c r="SZU213"/>
      <c r="SZV213"/>
      <c r="SZW213"/>
      <c r="SZX213"/>
      <c r="SZY213"/>
      <c r="SZZ213"/>
      <c r="TAA213"/>
      <c r="TAB213"/>
      <c r="TAC213"/>
      <c r="TAD213"/>
      <c r="TAE213"/>
      <c r="TAF213"/>
      <c r="TAG213"/>
      <c r="TAH213"/>
      <c r="TAI213"/>
      <c r="TAJ213"/>
      <c r="TAK213"/>
      <c r="TAL213"/>
      <c r="TAM213"/>
      <c r="TAN213"/>
      <c r="TAO213"/>
      <c r="TAP213"/>
      <c r="TAQ213"/>
      <c r="TAR213"/>
      <c r="TAS213"/>
      <c r="TAT213"/>
      <c r="TAU213"/>
      <c r="TAV213"/>
      <c r="TAW213"/>
      <c r="TAX213"/>
      <c r="TAY213"/>
      <c r="TAZ213"/>
      <c r="TBA213"/>
      <c r="TBB213"/>
      <c r="TBC213"/>
      <c r="TBD213"/>
      <c r="TBE213"/>
      <c r="TBF213"/>
      <c r="TBG213"/>
      <c r="TBH213"/>
      <c r="TBI213"/>
      <c r="TBJ213"/>
      <c r="TBK213"/>
      <c r="TBL213"/>
      <c r="TBM213"/>
      <c r="TBN213"/>
      <c r="TBO213"/>
      <c r="TBP213"/>
      <c r="TBQ213"/>
      <c r="TBR213"/>
      <c r="TBS213"/>
      <c r="TBT213"/>
      <c r="TBU213"/>
      <c r="TBV213"/>
      <c r="TBW213"/>
      <c r="TBX213"/>
      <c r="TBY213"/>
      <c r="TBZ213"/>
      <c r="TCA213"/>
      <c r="TCB213"/>
      <c r="TCC213"/>
      <c r="TCD213"/>
      <c r="TCE213"/>
      <c r="TCF213"/>
      <c r="TCG213"/>
      <c r="TCH213"/>
      <c r="TCI213"/>
      <c r="TCJ213"/>
      <c r="TCK213"/>
      <c r="TCL213"/>
      <c r="TCM213"/>
      <c r="TCN213"/>
      <c r="TCO213"/>
      <c r="TCP213"/>
      <c r="TCQ213"/>
      <c r="TCR213"/>
      <c r="TCS213"/>
      <c r="TCT213"/>
      <c r="TCU213"/>
      <c r="TCV213"/>
      <c r="TCW213"/>
      <c r="TCX213"/>
      <c r="TCY213"/>
      <c r="TCZ213"/>
      <c r="TDA213"/>
      <c r="TDB213"/>
      <c r="TDC213"/>
      <c r="TDD213"/>
      <c r="TDE213"/>
      <c r="TDF213"/>
      <c r="TDG213"/>
      <c r="TDH213"/>
      <c r="TDI213"/>
      <c r="TDJ213"/>
      <c r="TDK213"/>
      <c r="TDL213"/>
      <c r="TDM213"/>
      <c r="TDN213"/>
      <c r="TDO213"/>
      <c r="TDP213"/>
      <c r="TDQ213"/>
      <c r="TDR213"/>
      <c r="TDS213"/>
      <c r="TDT213"/>
      <c r="TDU213"/>
      <c r="TDV213"/>
      <c r="TDW213"/>
      <c r="TDX213"/>
      <c r="TDY213"/>
      <c r="TDZ213"/>
      <c r="TEA213"/>
      <c r="TEB213"/>
      <c r="TEC213"/>
      <c r="TED213"/>
      <c r="TEE213"/>
      <c r="TEF213"/>
      <c r="TEG213"/>
      <c r="TEH213"/>
      <c r="TEI213"/>
      <c r="TEJ213"/>
      <c r="TEK213"/>
      <c r="TEL213"/>
      <c r="TEM213"/>
      <c r="TEN213"/>
      <c r="TEO213"/>
      <c r="TEP213"/>
      <c r="TEQ213"/>
      <c r="TER213"/>
      <c r="TES213"/>
      <c r="TET213"/>
      <c r="TEU213"/>
      <c r="TEV213"/>
      <c r="TEW213"/>
      <c r="TEX213"/>
      <c r="TEY213"/>
      <c r="TEZ213"/>
      <c r="TFA213"/>
      <c r="TFB213"/>
      <c r="TFC213"/>
      <c r="TFD213"/>
      <c r="TFE213"/>
      <c r="TFF213"/>
      <c r="TFG213"/>
      <c r="TFH213"/>
      <c r="TFI213"/>
      <c r="TFJ213"/>
      <c r="TFK213"/>
      <c r="TFL213"/>
      <c r="TFM213"/>
      <c r="TFN213"/>
      <c r="TFO213"/>
      <c r="TFP213"/>
      <c r="TFQ213"/>
      <c r="TFR213"/>
      <c r="TFS213"/>
      <c r="TFT213"/>
      <c r="TFU213"/>
      <c r="TFV213"/>
      <c r="TFW213"/>
      <c r="TFX213"/>
      <c r="TFY213"/>
      <c r="TFZ213"/>
      <c r="TGA213"/>
      <c r="TGB213"/>
      <c r="TGC213"/>
      <c r="TGD213"/>
      <c r="TGE213"/>
      <c r="TGF213"/>
      <c r="TGG213"/>
      <c r="TGH213"/>
      <c r="TGI213"/>
      <c r="TGJ213"/>
      <c r="TGK213"/>
      <c r="TGL213"/>
      <c r="TGM213"/>
      <c r="TGN213"/>
      <c r="TGO213"/>
      <c r="TGP213"/>
      <c r="TGQ213"/>
      <c r="TGR213"/>
      <c r="TGS213"/>
      <c r="TGT213"/>
      <c r="TGU213"/>
      <c r="TGV213"/>
      <c r="TGW213"/>
      <c r="TGX213"/>
      <c r="TGY213"/>
      <c r="TGZ213"/>
      <c r="THA213"/>
      <c r="THB213"/>
      <c r="THC213"/>
      <c r="THD213"/>
      <c r="THE213"/>
      <c r="THF213"/>
      <c r="THG213"/>
      <c r="THH213"/>
      <c r="THI213"/>
      <c r="THJ213"/>
      <c r="THK213"/>
      <c r="THL213"/>
      <c r="THM213"/>
      <c r="THN213"/>
      <c r="THO213"/>
      <c r="THP213"/>
      <c r="THQ213"/>
      <c r="THR213"/>
      <c r="THS213"/>
      <c r="THT213"/>
      <c r="THU213"/>
      <c r="THV213"/>
      <c r="THW213"/>
      <c r="THX213"/>
      <c r="THY213"/>
      <c r="THZ213"/>
      <c r="TIA213"/>
      <c r="TIB213"/>
      <c r="TIC213"/>
      <c r="TID213"/>
      <c r="TIE213"/>
      <c r="TIF213"/>
      <c r="TIG213"/>
      <c r="TIH213"/>
      <c r="TII213"/>
      <c r="TIJ213"/>
      <c r="TIK213"/>
      <c r="TIL213"/>
      <c r="TIM213"/>
      <c r="TIN213"/>
      <c r="TIO213"/>
      <c r="TIP213"/>
      <c r="TIQ213"/>
      <c r="TIR213"/>
      <c r="TIS213"/>
      <c r="TIT213"/>
      <c r="TIU213"/>
      <c r="TIV213"/>
      <c r="TIW213"/>
      <c r="TIX213"/>
      <c r="TIY213"/>
      <c r="TIZ213"/>
      <c r="TJA213"/>
      <c r="TJB213"/>
      <c r="TJC213"/>
      <c r="TJD213"/>
      <c r="TJE213"/>
      <c r="TJF213"/>
      <c r="TJG213"/>
      <c r="TJH213"/>
      <c r="TJI213"/>
      <c r="TJJ213"/>
      <c r="TJK213"/>
      <c r="TJL213"/>
      <c r="TJM213"/>
      <c r="TJN213"/>
      <c r="TJO213"/>
      <c r="TJP213"/>
      <c r="TJQ213"/>
      <c r="TJR213"/>
      <c r="TJS213"/>
      <c r="TJT213"/>
      <c r="TJU213"/>
      <c r="TJV213"/>
      <c r="TJW213"/>
      <c r="TJX213"/>
      <c r="TJY213"/>
      <c r="TJZ213"/>
      <c r="TKA213"/>
      <c r="TKB213"/>
      <c r="TKC213"/>
      <c r="TKD213"/>
      <c r="TKE213"/>
      <c r="TKF213"/>
      <c r="TKG213"/>
      <c r="TKH213"/>
      <c r="TKI213"/>
      <c r="TKJ213"/>
      <c r="TKK213"/>
      <c r="TKL213"/>
      <c r="TKM213"/>
      <c r="TKN213"/>
      <c r="TKO213"/>
      <c r="TKP213"/>
      <c r="TKQ213"/>
      <c r="TKR213"/>
      <c r="TKS213"/>
      <c r="TKT213"/>
      <c r="TKU213"/>
      <c r="TKV213"/>
      <c r="TKW213"/>
      <c r="TKX213"/>
      <c r="TKY213"/>
      <c r="TKZ213"/>
      <c r="TLA213"/>
      <c r="TLB213"/>
      <c r="TLC213"/>
      <c r="TLD213"/>
      <c r="TLE213"/>
      <c r="TLF213"/>
      <c r="TLG213"/>
      <c r="TLH213"/>
      <c r="TLI213"/>
      <c r="TLJ213"/>
      <c r="TLK213"/>
      <c r="TLL213"/>
      <c r="TLM213"/>
      <c r="TLN213"/>
      <c r="TLO213"/>
      <c r="TLP213"/>
      <c r="TLQ213"/>
      <c r="TLR213"/>
      <c r="TLS213"/>
      <c r="TLT213"/>
      <c r="TLU213"/>
      <c r="TLV213"/>
      <c r="TLW213"/>
      <c r="TLX213"/>
      <c r="TLY213"/>
      <c r="TLZ213"/>
      <c r="TMA213"/>
      <c r="TMB213"/>
      <c r="TMC213"/>
      <c r="TMD213"/>
      <c r="TME213"/>
      <c r="TMF213"/>
      <c r="TMG213"/>
      <c r="TMH213"/>
      <c r="TMI213"/>
      <c r="TMJ213"/>
      <c r="TMK213"/>
      <c r="TML213"/>
      <c r="TMM213"/>
      <c r="TMN213"/>
      <c r="TMO213"/>
      <c r="TMP213"/>
      <c r="TMQ213"/>
      <c r="TMR213"/>
      <c r="TMS213"/>
      <c r="TMT213"/>
      <c r="TMU213"/>
      <c r="TMV213"/>
      <c r="TMW213"/>
      <c r="TMX213"/>
      <c r="TMY213"/>
      <c r="TMZ213"/>
      <c r="TNA213"/>
      <c r="TNB213"/>
      <c r="TNC213"/>
      <c r="TND213"/>
      <c r="TNE213"/>
      <c r="TNF213"/>
      <c r="TNG213"/>
      <c r="TNH213"/>
      <c r="TNI213"/>
      <c r="TNJ213"/>
      <c r="TNK213"/>
      <c r="TNL213"/>
      <c r="TNM213"/>
      <c r="TNN213"/>
      <c r="TNO213"/>
      <c r="TNP213"/>
      <c r="TNQ213"/>
      <c r="TNR213"/>
      <c r="TNS213"/>
      <c r="TNT213"/>
      <c r="TNU213"/>
      <c r="TNV213"/>
      <c r="TNW213"/>
      <c r="TNX213"/>
      <c r="TNY213"/>
      <c r="TNZ213"/>
      <c r="TOA213"/>
      <c r="TOB213"/>
      <c r="TOC213"/>
      <c r="TOD213"/>
      <c r="TOE213"/>
      <c r="TOF213"/>
      <c r="TOG213"/>
      <c r="TOH213"/>
      <c r="TOI213"/>
      <c r="TOJ213"/>
      <c r="TOK213"/>
      <c r="TOL213"/>
      <c r="TOM213"/>
      <c r="TON213"/>
      <c r="TOO213"/>
      <c r="TOP213"/>
      <c r="TOQ213"/>
      <c r="TOR213"/>
      <c r="TOS213"/>
      <c r="TOT213"/>
      <c r="TOU213"/>
      <c r="TOV213"/>
      <c r="TOW213"/>
      <c r="TOX213"/>
      <c r="TOY213"/>
      <c r="TOZ213"/>
      <c r="TPA213"/>
      <c r="TPB213"/>
      <c r="TPC213"/>
      <c r="TPD213"/>
      <c r="TPE213"/>
      <c r="TPF213"/>
      <c r="TPG213"/>
      <c r="TPH213"/>
      <c r="TPI213"/>
      <c r="TPJ213"/>
      <c r="TPK213"/>
      <c r="TPL213"/>
      <c r="TPM213"/>
      <c r="TPN213"/>
      <c r="TPO213"/>
      <c r="TPP213"/>
      <c r="TPQ213"/>
      <c r="TPR213"/>
      <c r="TPS213"/>
      <c r="TPT213"/>
      <c r="TPU213"/>
      <c r="TPV213"/>
      <c r="TPW213"/>
      <c r="TPX213"/>
      <c r="TPY213"/>
      <c r="TPZ213"/>
      <c r="TQA213"/>
      <c r="TQB213"/>
      <c r="TQC213"/>
      <c r="TQD213"/>
      <c r="TQE213"/>
      <c r="TQF213"/>
      <c r="TQG213"/>
      <c r="TQH213"/>
      <c r="TQI213"/>
      <c r="TQJ213"/>
      <c r="TQK213"/>
      <c r="TQL213"/>
      <c r="TQM213"/>
      <c r="TQN213"/>
      <c r="TQO213"/>
      <c r="TQP213"/>
      <c r="TQQ213"/>
      <c r="TQR213"/>
      <c r="TQS213"/>
      <c r="TQT213"/>
      <c r="TQU213"/>
      <c r="TQV213"/>
      <c r="TQW213"/>
      <c r="TQX213"/>
      <c r="TQY213"/>
      <c r="TQZ213"/>
      <c r="TRA213"/>
      <c r="TRB213"/>
      <c r="TRC213"/>
      <c r="TRD213"/>
      <c r="TRE213"/>
      <c r="TRF213"/>
      <c r="TRG213"/>
      <c r="TRH213"/>
      <c r="TRI213"/>
      <c r="TRJ213"/>
      <c r="TRK213"/>
      <c r="TRL213"/>
      <c r="TRM213"/>
      <c r="TRN213"/>
      <c r="TRO213"/>
      <c r="TRP213"/>
      <c r="TRQ213"/>
      <c r="TRR213"/>
      <c r="TRS213"/>
      <c r="TRT213"/>
      <c r="TRU213"/>
      <c r="TRV213"/>
      <c r="TRW213"/>
      <c r="TRX213"/>
      <c r="TRY213"/>
      <c r="TRZ213"/>
      <c r="TSA213"/>
      <c r="TSB213"/>
      <c r="TSC213"/>
      <c r="TSD213"/>
      <c r="TSE213"/>
      <c r="TSF213"/>
      <c r="TSG213"/>
      <c r="TSH213"/>
      <c r="TSI213"/>
      <c r="TSJ213"/>
      <c r="TSK213"/>
      <c r="TSL213"/>
      <c r="TSM213"/>
      <c r="TSN213"/>
      <c r="TSO213"/>
      <c r="TSP213"/>
      <c r="TSQ213"/>
      <c r="TSR213"/>
      <c r="TSS213"/>
      <c r="TST213"/>
      <c r="TSU213"/>
      <c r="TSV213"/>
      <c r="TSW213"/>
      <c r="TSX213"/>
      <c r="TSY213"/>
      <c r="TSZ213"/>
      <c r="TTA213"/>
      <c r="TTB213"/>
      <c r="TTC213"/>
      <c r="TTD213"/>
      <c r="TTE213"/>
      <c r="TTF213"/>
      <c r="TTG213"/>
      <c r="TTH213"/>
      <c r="TTI213"/>
      <c r="TTJ213"/>
      <c r="TTK213"/>
      <c r="TTL213"/>
      <c r="TTM213"/>
      <c r="TTN213"/>
      <c r="TTO213"/>
      <c r="TTP213"/>
      <c r="TTQ213"/>
      <c r="TTR213"/>
      <c r="TTS213"/>
      <c r="TTT213"/>
      <c r="TTU213"/>
      <c r="TTV213"/>
      <c r="TTW213"/>
      <c r="TTX213"/>
      <c r="TTY213"/>
      <c r="TTZ213"/>
      <c r="TUA213"/>
      <c r="TUB213"/>
      <c r="TUC213"/>
      <c r="TUD213"/>
      <c r="TUE213"/>
      <c r="TUF213"/>
      <c r="TUG213"/>
      <c r="TUH213"/>
      <c r="TUI213"/>
      <c r="TUJ213"/>
      <c r="TUK213"/>
      <c r="TUL213"/>
      <c r="TUM213"/>
      <c r="TUN213"/>
      <c r="TUO213"/>
      <c r="TUP213"/>
      <c r="TUQ213"/>
      <c r="TUR213"/>
      <c r="TUS213"/>
      <c r="TUT213"/>
      <c r="TUU213"/>
      <c r="TUV213"/>
      <c r="TUW213"/>
      <c r="TUX213"/>
      <c r="TUY213"/>
      <c r="TUZ213"/>
      <c r="TVA213"/>
      <c r="TVB213"/>
      <c r="TVC213"/>
      <c r="TVD213"/>
      <c r="TVE213"/>
      <c r="TVF213"/>
      <c r="TVG213"/>
      <c r="TVH213"/>
      <c r="TVI213"/>
      <c r="TVJ213"/>
      <c r="TVK213"/>
      <c r="TVL213"/>
      <c r="TVM213"/>
      <c r="TVN213"/>
      <c r="TVO213"/>
      <c r="TVP213"/>
      <c r="TVQ213"/>
      <c r="TVR213"/>
      <c r="TVS213"/>
      <c r="TVT213"/>
      <c r="TVU213"/>
      <c r="TVV213"/>
      <c r="TVW213"/>
      <c r="TVX213"/>
      <c r="TVY213"/>
      <c r="TVZ213"/>
      <c r="TWA213"/>
      <c r="TWB213"/>
      <c r="TWC213"/>
      <c r="TWD213"/>
      <c r="TWE213"/>
      <c r="TWF213"/>
      <c r="TWG213"/>
      <c r="TWH213"/>
      <c r="TWI213"/>
      <c r="TWJ213"/>
      <c r="TWK213"/>
      <c r="TWL213"/>
      <c r="TWM213"/>
      <c r="TWN213"/>
      <c r="TWO213"/>
      <c r="TWP213"/>
      <c r="TWQ213"/>
      <c r="TWR213"/>
      <c r="TWS213"/>
      <c r="TWT213"/>
      <c r="TWU213"/>
      <c r="TWV213"/>
      <c r="TWW213"/>
      <c r="TWX213"/>
      <c r="TWY213"/>
      <c r="TWZ213"/>
      <c r="TXA213"/>
      <c r="TXB213"/>
      <c r="TXC213"/>
      <c r="TXD213"/>
      <c r="TXE213"/>
      <c r="TXF213"/>
      <c r="TXG213"/>
      <c r="TXH213"/>
      <c r="TXI213"/>
      <c r="TXJ213"/>
      <c r="TXK213"/>
      <c r="TXL213"/>
      <c r="TXM213"/>
      <c r="TXN213"/>
      <c r="TXO213"/>
      <c r="TXP213"/>
      <c r="TXQ213"/>
      <c r="TXR213"/>
      <c r="TXS213"/>
      <c r="TXT213"/>
      <c r="TXU213"/>
      <c r="TXV213"/>
      <c r="TXW213"/>
      <c r="TXX213"/>
      <c r="TXY213"/>
      <c r="TXZ213"/>
      <c r="TYA213"/>
      <c r="TYB213"/>
      <c r="TYC213"/>
      <c r="TYD213"/>
      <c r="TYE213"/>
      <c r="TYF213"/>
      <c r="TYG213"/>
      <c r="TYH213"/>
      <c r="TYI213"/>
      <c r="TYJ213"/>
      <c r="TYK213"/>
      <c r="TYL213"/>
      <c r="TYM213"/>
      <c r="TYN213"/>
      <c r="TYO213"/>
      <c r="TYP213"/>
      <c r="TYQ213"/>
      <c r="TYR213"/>
      <c r="TYS213"/>
      <c r="TYT213"/>
      <c r="TYU213"/>
      <c r="TYV213"/>
      <c r="TYW213"/>
      <c r="TYX213"/>
      <c r="TYY213"/>
      <c r="TYZ213"/>
      <c r="TZA213"/>
      <c r="TZB213"/>
      <c r="TZC213"/>
      <c r="TZD213"/>
      <c r="TZE213"/>
      <c r="TZF213"/>
      <c r="TZG213"/>
      <c r="TZH213"/>
      <c r="TZI213"/>
      <c r="TZJ213"/>
      <c r="TZK213"/>
      <c r="TZL213"/>
      <c r="TZM213"/>
      <c r="TZN213"/>
      <c r="TZO213"/>
      <c r="TZP213"/>
      <c r="TZQ213"/>
      <c r="TZR213"/>
      <c r="TZS213"/>
      <c r="TZT213"/>
      <c r="TZU213"/>
      <c r="TZV213"/>
      <c r="TZW213"/>
      <c r="TZX213"/>
      <c r="TZY213"/>
      <c r="TZZ213"/>
      <c r="UAA213"/>
      <c r="UAB213"/>
      <c r="UAC213"/>
      <c r="UAD213"/>
      <c r="UAE213"/>
      <c r="UAF213"/>
      <c r="UAG213"/>
      <c r="UAH213"/>
      <c r="UAI213"/>
      <c r="UAJ213"/>
      <c r="UAK213"/>
      <c r="UAL213"/>
      <c r="UAM213"/>
      <c r="UAN213"/>
      <c r="UAO213"/>
      <c r="UAP213"/>
      <c r="UAQ213"/>
      <c r="UAR213"/>
      <c r="UAS213"/>
      <c r="UAT213"/>
      <c r="UAU213"/>
      <c r="UAV213"/>
      <c r="UAW213"/>
      <c r="UAX213"/>
      <c r="UAY213"/>
      <c r="UAZ213"/>
      <c r="UBA213"/>
      <c r="UBB213"/>
      <c r="UBC213"/>
      <c r="UBD213"/>
      <c r="UBE213"/>
      <c r="UBF213"/>
      <c r="UBG213"/>
      <c r="UBH213"/>
      <c r="UBI213"/>
      <c r="UBJ213"/>
      <c r="UBK213"/>
      <c r="UBL213"/>
      <c r="UBM213"/>
      <c r="UBN213"/>
      <c r="UBO213"/>
      <c r="UBP213"/>
      <c r="UBQ213"/>
      <c r="UBR213"/>
      <c r="UBS213"/>
      <c r="UBT213"/>
      <c r="UBU213"/>
      <c r="UBV213"/>
      <c r="UBW213"/>
      <c r="UBX213"/>
      <c r="UBY213"/>
      <c r="UBZ213"/>
      <c r="UCA213"/>
      <c r="UCB213"/>
      <c r="UCC213"/>
      <c r="UCD213"/>
      <c r="UCE213"/>
      <c r="UCF213"/>
      <c r="UCG213"/>
      <c r="UCH213"/>
      <c r="UCI213"/>
      <c r="UCJ213"/>
      <c r="UCK213"/>
      <c r="UCL213"/>
      <c r="UCM213"/>
      <c r="UCN213"/>
      <c r="UCO213"/>
      <c r="UCP213"/>
      <c r="UCQ213"/>
      <c r="UCR213"/>
      <c r="UCS213"/>
      <c r="UCT213"/>
      <c r="UCU213"/>
      <c r="UCV213"/>
      <c r="UCW213"/>
      <c r="UCX213"/>
      <c r="UCY213"/>
      <c r="UCZ213"/>
      <c r="UDA213"/>
      <c r="UDB213"/>
      <c r="UDC213"/>
      <c r="UDD213"/>
      <c r="UDE213"/>
      <c r="UDF213"/>
      <c r="UDG213"/>
      <c r="UDH213"/>
      <c r="UDI213"/>
      <c r="UDJ213"/>
      <c r="UDK213"/>
      <c r="UDL213"/>
      <c r="UDM213"/>
      <c r="UDN213"/>
      <c r="UDO213"/>
      <c r="UDP213"/>
      <c r="UDQ213"/>
      <c r="UDR213"/>
      <c r="UDS213"/>
      <c r="UDT213"/>
      <c r="UDU213"/>
      <c r="UDV213"/>
      <c r="UDW213"/>
      <c r="UDX213"/>
      <c r="UDY213"/>
      <c r="UDZ213"/>
      <c r="UEA213"/>
      <c r="UEB213"/>
      <c r="UEC213"/>
      <c r="UED213"/>
      <c r="UEE213"/>
      <c r="UEF213"/>
      <c r="UEG213"/>
      <c r="UEH213"/>
      <c r="UEI213"/>
      <c r="UEJ213"/>
      <c r="UEK213"/>
      <c r="UEL213"/>
      <c r="UEM213"/>
      <c r="UEN213"/>
      <c r="UEO213"/>
      <c r="UEP213"/>
      <c r="UEQ213"/>
      <c r="UER213"/>
      <c r="UES213"/>
      <c r="UET213"/>
      <c r="UEU213"/>
      <c r="UEV213"/>
      <c r="UEW213"/>
      <c r="UEX213"/>
      <c r="UEY213"/>
      <c r="UEZ213"/>
      <c r="UFA213"/>
      <c r="UFB213"/>
      <c r="UFC213"/>
      <c r="UFD213"/>
      <c r="UFE213"/>
      <c r="UFF213"/>
      <c r="UFG213"/>
      <c r="UFH213"/>
      <c r="UFI213"/>
      <c r="UFJ213"/>
      <c r="UFK213"/>
      <c r="UFL213"/>
      <c r="UFM213"/>
      <c r="UFN213"/>
      <c r="UFO213"/>
      <c r="UFP213"/>
      <c r="UFQ213"/>
      <c r="UFR213"/>
      <c r="UFS213"/>
      <c r="UFT213"/>
      <c r="UFU213"/>
      <c r="UFV213"/>
      <c r="UFW213"/>
      <c r="UFX213"/>
      <c r="UFY213"/>
      <c r="UFZ213"/>
      <c r="UGA213"/>
      <c r="UGB213"/>
      <c r="UGC213"/>
      <c r="UGD213"/>
      <c r="UGE213"/>
      <c r="UGF213"/>
      <c r="UGG213"/>
      <c r="UGH213"/>
      <c r="UGI213"/>
      <c r="UGJ213"/>
      <c r="UGK213"/>
      <c r="UGL213"/>
      <c r="UGM213"/>
      <c r="UGN213"/>
      <c r="UGO213"/>
      <c r="UGP213"/>
      <c r="UGQ213"/>
      <c r="UGR213"/>
      <c r="UGS213"/>
      <c r="UGT213"/>
      <c r="UGU213"/>
      <c r="UGV213"/>
      <c r="UGW213"/>
      <c r="UGX213"/>
      <c r="UGY213"/>
      <c r="UGZ213"/>
      <c r="UHA213"/>
      <c r="UHB213"/>
      <c r="UHC213"/>
      <c r="UHD213"/>
      <c r="UHE213"/>
      <c r="UHF213"/>
      <c r="UHG213"/>
      <c r="UHH213"/>
      <c r="UHI213"/>
      <c r="UHJ213"/>
      <c r="UHK213"/>
      <c r="UHL213"/>
      <c r="UHM213"/>
      <c r="UHN213"/>
      <c r="UHO213"/>
      <c r="UHP213"/>
      <c r="UHQ213"/>
      <c r="UHR213"/>
      <c r="UHS213"/>
      <c r="UHT213"/>
      <c r="UHU213"/>
      <c r="UHV213"/>
      <c r="UHW213"/>
      <c r="UHX213"/>
      <c r="UHY213"/>
      <c r="UHZ213"/>
      <c r="UIA213"/>
      <c r="UIB213"/>
      <c r="UIC213"/>
      <c r="UID213"/>
      <c r="UIE213"/>
      <c r="UIF213"/>
      <c r="UIG213"/>
      <c r="UIH213"/>
      <c r="UII213"/>
      <c r="UIJ213"/>
      <c r="UIK213"/>
      <c r="UIL213"/>
      <c r="UIM213"/>
      <c r="UIN213"/>
      <c r="UIO213"/>
      <c r="UIP213"/>
      <c r="UIQ213"/>
      <c r="UIR213"/>
      <c r="UIS213"/>
      <c r="UIT213"/>
      <c r="UIU213"/>
      <c r="UIV213"/>
      <c r="UIW213"/>
      <c r="UIX213"/>
      <c r="UIY213"/>
      <c r="UIZ213"/>
      <c r="UJA213"/>
      <c r="UJB213"/>
      <c r="UJC213"/>
      <c r="UJD213"/>
      <c r="UJE213"/>
      <c r="UJF213"/>
      <c r="UJG213"/>
      <c r="UJH213"/>
      <c r="UJI213"/>
      <c r="UJJ213"/>
      <c r="UJK213"/>
      <c r="UJL213"/>
      <c r="UJM213"/>
      <c r="UJN213"/>
      <c r="UJO213"/>
      <c r="UJP213"/>
      <c r="UJQ213"/>
      <c r="UJR213"/>
      <c r="UJS213"/>
      <c r="UJT213"/>
      <c r="UJU213"/>
      <c r="UJV213"/>
      <c r="UJW213"/>
      <c r="UJX213"/>
      <c r="UJY213"/>
      <c r="UJZ213"/>
      <c r="UKA213"/>
      <c r="UKB213"/>
      <c r="UKC213"/>
      <c r="UKD213"/>
      <c r="UKE213"/>
      <c r="UKF213"/>
      <c r="UKG213"/>
      <c r="UKH213"/>
      <c r="UKI213"/>
      <c r="UKJ213"/>
      <c r="UKK213"/>
      <c r="UKL213"/>
      <c r="UKM213"/>
      <c r="UKN213"/>
      <c r="UKO213"/>
      <c r="UKP213"/>
      <c r="UKQ213"/>
      <c r="UKR213"/>
      <c r="UKS213"/>
      <c r="UKT213"/>
      <c r="UKU213"/>
      <c r="UKV213"/>
      <c r="UKW213"/>
      <c r="UKX213"/>
      <c r="UKY213"/>
      <c r="UKZ213"/>
      <c r="ULA213"/>
      <c r="ULB213"/>
      <c r="ULC213"/>
      <c r="ULD213"/>
      <c r="ULE213"/>
      <c r="ULF213"/>
      <c r="ULG213"/>
      <c r="ULH213"/>
      <c r="ULI213"/>
      <c r="ULJ213"/>
      <c r="ULK213"/>
      <c r="ULL213"/>
      <c r="ULM213"/>
      <c r="ULN213"/>
      <c r="ULO213"/>
      <c r="ULP213"/>
      <c r="ULQ213"/>
      <c r="ULR213"/>
      <c r="ULS213"/>
      <c r="ULT213"/>
      <c r="ULU213"/>
      <c r="ULV213"/>
      <c r="ULW213"/>
      <c r="ULX213"/>
      <c r="ULY213"/>
      <c r="ULZ213"/>
      <c r="UMA213"/>
      <c r="UMB213"/>
      <c r="UMC213"/>
      <c r="UMD213"/>
      <c r="UME213"/>
      <c r="UMF213"/>
      <c r="UMG213"/>
      <c r="UMH213"/>
      <c r="UMI213"/>
      <c r="UMJ213"/>
      <c r="UMK213"/>
      <c r="UML213"/>
      <c r="UMM213"/>
      <c r="UMN213"/>
      <c r="UMO213"/>
      <c r="UMP213"/>
      <c r="UMQ213"/>
      <c r="UMR213"/>
      <c r="UMS213"/>
      <c r="UMT213"/>
      <c r="UMU213"/>
      <c r="UMV213"/>
      <c r="UMW213"/>
      <c r="UMX213"/>
      <c r="UMY213"/>
      <c r="UMZ213"/>
      <c r="UNA213"/>
      <c r="UNB213"/>
      <c r="UNC213"/>
      <c r="UND213"/>
      <c r="UNE213"/>
      <c r="UNF213"/>
      <c r="UNG213"/>
      <c r="UNH213"/>
      <c r="UNI213"/>
      <c r="UNJ213"/>
      <c r="UNK213"/>
      <c r="UNL213"/>
      <c r="UNM213"/>
      <c r="UNN213"/>
      <c r="UNO213"/>
      <c r="UNP213"/>
      <c r="UNQ213"/>
      <c r="UNR213"/>
      <c r="UNS213"/>
      <c r="UNT213"/>
      <c r="UNU213"/>
      <c r="UNV213"/>
      <c r="UNW213"/>
      <c r="UNX213"/>
      <c r="UNY213"/>
      <c r="UNZ213"/>
      <c r="UOA213"/>
      <c r="UOB213"/>
      <c r="UOC213"/>
      <c r="UOD213"/>
      <c r="UOE213"/>
      <c r="UOF213"/>
      <c r="UOG213"/>
      <c r="UOH213"/>
      <c r="UOI213"/>
      <c r="UOJ213"/>
      <c r="UOK213"/>
      <c r="UOL213"/>
      <c r="UOM213"/>
      <c r="UON213"/>
      <c r="UOO213"/>
      <c r="UOP213"/>
      <c r="UOQ213"/>
      <c r="UOR213"/>
      <c r="UOS213"/>
      <c r="UOT213"/>
      <c r="UOU213"/>
      <c r="UOV213"/>
      <c r="UOW213"/>
      <c r="UOX213"/>
      <c r="UOY213"/>
      <c r="UOZ213"/>
      <c r="UPA213"/>
      <c r="UPB213"/>
      <c r="UPC213"/>
      <c r="UPD213"/>
      <c r="UPE213"/>
      <c r="UPF213"/>
      <c r="UPG213"/>
      <c r="UPH213"/>
      <c r="UPI213"/>
      <c r="UPJ213"/>
      <c r="UPK213"/>
      <c r="UPL213"/>
      <c r="UPM213"/>
      <c r="UPN213"/>
      <c r="UPO213"/>
      <c r="UPP213"/>
      <c r="UPQ213"/>
      <c r="UPR213"/>
      <c r="UPS213"/>
      <c r="UPT213"/>
      <c r="UPU213"/>
      <c r="UPV213"/>
      <c r="UPW213"/>
      <c r="UPX213"/>
      <c r="UPY213"/>
      <c r="UPZ213"/>
      <c r="UQA213"/>
      <c r="UQB213"/>
      <c r="UQC213"/>
      <c r="UQD213"/>
      <c r="UQE213"/>
      <c r="UQF213"/>
      <c r="UQG213"/>
      <c r="UQH213"/>
      <c r="UQI213"/>
      <c r="UQJ213"/>
      <c r="UQK213"/>
      <c r="UQL213"/>
      <c r="UQM213"/>
      <c r="UQN213"/>
      <c r="UQO213"/>
      <c r="UQP213"/>
      <c r="UQQ213"/>
      <c r="UQR213"/>
      <c r="UQS213"/>
      <c r="UQT213"/>
      <c r="UQU213"/>
      <c r="UQV213"/>
      <c r="UQW213"/>
      <c r="UQX213"/>
      <c r="UQY213"/>
      <c r="UQZ213"/>
      <c r="URA213"/>
      <c r="URB213"/>
      <c r="URC213"/>
      <c r="URD213"/>
      <c r="URE213"/>
      <c r="URF213"/>
      <c r="URG213"/>
      <c r="URH213"/>
      <c r="URI213"/>
      <c r="URJ213"/>
      <c r="URK213"/>
      <c r="URL213"/>
      <c r="URM213"/>
      <c r="URN213"/>
      <c r="URO213"/>
      <c r="URP213"/>
      <c r="URQ213"/>
      <c r="URR213"/>
      <c r="URS213"/>
      <c r="URT213"/>
      <c r="URU213"/>
      <c r="URV213"/>
      <c r="URW213"/>
      <c r="URX213"/>
      <c r="URY213"/>
      <c r="URZ213"/>
      <c r="USA213"/>
      <c r="USB213"/>
      <c r="USC213"/>
      <c r="USD213"/>
      <c r="USE213"/>
      <c r="USF213"/>
      <c r="USG213"/>
      <c r="USH213"/>
      <c r="USI213"/>
      <c r="USJ213"/>
      <c r="USK213"/>
      <c r="USL213"/>
      <c r="USM213"/>
      <c r="USN213"/>
      <c r="USO213"/>
      <c r="USP213"/>
      <c r="USQ213"/>
      <c r="USR213"/>
      <c r="USS213"/>
      <c r="UST213"/>
      <c r="USU213"/>
      <c r="USV213"/>
      <c r="USW213"/>
      <c r="USX213"/>
      <c r="USY213"/>
      <c r="USZ213"/>
      <c r="UTA213"/>
      <c r="UTB213"/>
      <c r="UTC213"/>
      <c r="UTD213"/>
      <c r="UTE213"/>
      <c r="UTF213"/>
      <c r="UTG213"/>
      <c r="UTH213"/>
      <c r="UTI213"/>
      <c r="UTJ213"/>
      <c r="UTK213"/>
      <c r="UTL213"/>
      <c r="UTM213"/>
      <c r="UTN213"/>
      <c r="UTO213"/>
      <c r="UTP213"/>
      <c r="UTQ213"/>
      <c r="UTR213"/>
      <c r="UTS213"/>
      <c r="UTT213"/>
      <c r="UTU213"/>
      <c r="UTV213"/>
      <c r="UTW213"/>
      <c r="UTX213"/>
      <c r="UTY213"/>
      <c r="UTZ213"/>
      <c r="UUA213"/>
      <c r="UUB213"/>
      <c r="UUC213"/>
      <c r="UUD213"/>
      <c r="UUE213"/>
      <c r="UUF213"/>
      <c r="UUG213"/>
      <c r="UUH213"/>
      <c r="UUI213"/>
      <c r="UUJ213"/>
      <c r="UUK213"/>
      <c r="UUL213"/>
      <c r="UUM213"/>
      <c r="UUN213"/>
      <c r="UUO213"/>
      <c r="UUP213"/>
      <c r="UUQ213"/>
      <c r="UUR213"/>
      <c r="UUS213"/>
      <c r="UUT213"/>
      <c r="UUU213"/>
      <c r="UUV213"/>
      <c r="UUW213"/>
      <c r="UUX213"/>
      <c r="UUY213"/>
      <c r="UUZ213"/>
      <c r="UVA213"/>
      <c r="UVB213"/>
      <c r="UVC213"/>
      <c r="UVD213"/>
      <c r="UVE213"/>
      <c r="UVF213"/>
      <c r="UVG213"/>
      <c r="UVH213"/>
      <c r="UVI213"/>
      <c r="UVJ213"/>
      <c r="UVK213"/>
      <c r="UVL213"/>
      <c r="UVM213"/>
      <c r="UVN213"/>
      <c r="UVO213"/>
      <c r="UVP213"/>
      <c r="UVQ213"/>
      <c r="UVR213"/>
      <c r="UVS213"/>
      <c r="UVT213"/>
      <c r="UVU213"/>
      <c r="UVV213"/>
      <c r="UVW213"/>
      <c r="UVX213"/>
      <c r="UVY213"/>
      <c r="UVZ213"/>
      <c r="UWA213"/>
      <c r="UWB213"/>
      <c r="UWC213"/>
      <c r="UWD213"/>
      <c r="UWE213"/>
      <c r="UWF213"/>
      <c r="UWG213"/>
      <c r="UWH213"/>
      <c r="UWI213"/>
      <c r="UWJ213"/>
      <c r="UWK213"/>
      <c r="UWL213"/>
      <c r="UWM213"/>
      <c r="UWN213"/>
      <c r="UWO213"/>
      <c r="UWP213"/>
      <c r="UWQ213"/>
      <c r="UWR213"/>
      <c r="UWS213"/>
      <c r="UWT213"/>
      <c r="UWU213"/>
      <c r="UWV213"/>
      <c r="UWW213"/>
      <c r="UWX213"/>
      <c r="UWY213"/>
      <c r="UWZ213"/>
      <c r="UXA213"/>
      <c r="UXB213"/>
      <c r="UXC213"/>
      <c r="UXD213"/>
      <c r="UXE213"/>
      <c r="UXF213"/>
      <c r="UXG213"/>
      <c r="UXH213"/>
      <c r="UXI213"/>
      <c r="UXJ213"/>
      <c r="UXK213"/>
      <c r="UXL213"/>
      <c r="UXM213"/>
      <c r="UXN213"/>
      <c r="UXO213"/>
      <c r="UXP213"/>
      <c r="UXQ213"/>
      <c r="UXR213"/>
      <c r="UXS213"/>
      <c r="UXT213"/>
      <c r="UXU213"/>
      <c r="UXV213"/>
      <c r="UXW213"/>
      <c r="UXX213"/>
      <c r="UXY213"/>
      <c r="UXZ213"/>
      <c r="UYA213"/>
      <c r="UYB213"/>
      <c r="UYC213"/>
      <c r="UYD213"/>
      <c r="UYE213"/>
      <c r="UYF213"/>
      <c r="UYG213"/>
      <c r="UYH213"/>
      <c r="UYI213"/>
      <c r="UYJ213"/>
      <c r="UYK213"/>
      <c r="UYL213"/>
      <c r="UYM213"/>
      <c r="UYN213"/>
      <c r="UYO213"/>
      <c r="UYP213"/>
      <c r="UYQ213"/>
      <c r="UYR213"/>
      <c r="UYS213"/>
      <c r="UYT213"/>
      <c r="UYU213"/>
      <c r="UYV213"/>
      <c r="UYW213"/>
      <c r="UYX213"/>
      <c r="UYY213"/>
      <c r="UYZ213"/>
      <c r="UZA213"/>
      <c r="UZB213"/>
      <c r="UZC213"/>
      <c r="UZD213"/>
      <c r="UZE213"/>
      <c r="UZF213"/>
      <c r="UZG213"/>
      <c r="UZH213"/>
      <c r="UZI213"/>
      <c r="UZJ213"/>
      <c r="UZK213"/>
      <c r="UZL213"/>
      <c r="UZM213"/>
      <c r="UZN213"/>
      <c r="UZO213"/>
      <c r="UZP213"/>
      <c r="UZQ213"/>
      <c r="UZR213"/>
      <c r="UZS213"/>
      <c r="UZT213"/>
      <c r="UZU213"/>
      <c r="UZV213"/>
      <c r="UZW213"/>
      <c r="UZX213"/>
      <c r="UZY213"/>
      <c r="UZZ213"/>
      <c r="VAA213"/>
      <c r="VAB213"/>
      <c r="VAC213"/>
      <c r="VAD213"/>
      <c r="VAE213"/>
      <c r="VAF213"/>
      <c r="VAG213"/>
      <c r="VAH213"/>
      <c r="VAI213"/>
      <c r="VAJ213"/>
      <c r="VAK213"/>
      <c r="VAL213"/>
      <c r="VAM213"/>
      <c r="VAN213"/>
      <c r="VAO213"/>
      <c r="VAP213"/>
      <c r="VAQ213"/>
      <c r="VAR213"/>
      <c r="VAS213"/>
      <c r="VAT213"/>
      <c r="VAU213"/>
      <c r="VAV213"/>
      <c r="VAW213"/>
      <c r="VAX213"/>
      <c r="VAY213"/>
      <c r="VAZ213"/>
      <c r="VBA213"/>
      <c r="VBB213"/>
      <c r="VBC213"/>
      <c r="VBD213"/>
      <c r="VBE213"/>
      <c r="VBF213"/>
      <c r="VBG213"/>
      <c r="VBH213"/>
      <c r="VBI213"/>
      <c r="VBJ213"/>
      <c r="VBK213"/>
      <c r="VBL213"/>
      <c r="VBM213"/>
      <c r="VBN213"/>
      <c r="VBO213"/>
      <c r="VBP213"/>
      <c r="VBQ213"/>
      <c r="VBR213"/>
      <c r="VBS213"/>
      <c r="VBT213"/>
      <c r="VBU213"/>
      <c r="VBV213"/>
      <c r="VBW213"/>
      <c r="VBX213"/>
      <c r="VBY213"/>
      <c r="VBZ213"/>
      <c r="VCA213"/>
      <c r="VCB213"/>
      <c r="VCC213"/>
      <c r="VCD213"/>
      <c r="VCE213"/>
      <c r="VCF213"/>
      <c r="VCG213"/>
      <c r="VCH213"/>
      <c r="VCI213"/>
      <c r="VCJ213"/>
      <c r="VCK213"/>
      <c r="VCL213"/>
      <c r="VCM213"/>
      <c r="VCN213"/>
      <c r="VCO213"/>
      <c r="VCP213"/>
      <c r="VCQ213"/>
      <c r="VCR213"/>
      <c r="VCS213"/>
      <c r="VCT213"/>
      <c r="VCU213"/>
      <c r="VCV213"/>
      <c r="VCW213"/>
      <c r="VCX213"/>
      <c r="VCY213"/>
      <c r="VCZ213"/>
      <c r="VDA213"/>
      <c r="VDB213"/>
      <c r="VDC213"/>
      <c r="VDD213"/>
      <c r="VDE213"/>
      <c r="VDF213"/>
      <c r="VDG213"/>
      <c r="VDH213"/>
      <c r="VDI213"/>
      <c r="VDJ213"/>
      <c r="VDK213"/>
      <c r="VDL213"/>
      <c r="VDM213"/>
      <c r="VDN213"/>
      <c r="VDO213"/>
      <c r="VDP213"/>
      <c r="VDQ213"/>
      <c r="VDR213"/>
      <c r="VDS213"/>
      <c r="VDT213"/>
      <c r="VDU213"/>
      <c r="VDV213"/>
      <c r="VDW213"/>
      <c r="VDX213"/>
      <c r="VDY213"/>
      <c r="VDZ213"/>
      <c r="VEA213"/>
      <c r="VEB213"/>
      <c r="VEC213"/>
      <c r="VED213"/>
      <c r="VEE213"/>
      <c r="VEF213"/>
      <c r="VEG213"/>
      <c r="VEH213"/>
      <c r="VEI213"/>
      <c r="VEJ213"/>
      <c r="VEK213"/>
      <c r="VEL213"/>
      <c r="VEM213"/>
      <c r="VEN213"/>
      <c r="VEO213"/>
      <c r="VEP213"/>
      <c r="VEQ213"/>
      <c r="VER213"/>
      <c r="VES213"/>
      <c r="VET213"/>
      <c r="VEU213"/>
      <c r="VEV213"/>
      <c r="VEW213"/>
      <c r="VEX213"/>
      <c r="VEY213"/>
      <c r="VEZ213"/>
      <c r="VFA213"/>
      <c r="VFB213"/>
      <c r="VFC213"/>
      <c r="VFD213"/>
      <c r="VFE213"/>
      <c r="VFF213"/>
      <c r="VFG213"/>
      <c r="VFH213"/>
      <c r="VFI213"/>
      <c r="VFJ213"/>
      <c r="VFK213"/>
      <c r="VFL213"/>
      <c r="VFM213"/>
      <c r="VFN213"/>
      <c r="VFO213"/>
      <c r="VFP213"/>
      <c r="VFQ213"/>
      <c r="VFR213"/>
      <c r="VFS213"/>
      <c r="VFT213"/>
      <c r="VFU213"/>
      <c r="VFV213"/>
      <c r="VFW213"/>
      <c r="VFX213"/>
      <c r="VFY213"/>
      <c r="VFZ213"/>
      <c r="VGA213"/>
      <c r="VGB213"/>
      <c r="VGC213"/>
      <c r="VGD213"/>
      <c r="VGE213"/>
      <c r="VGF213"/>
      <c r="VGG213"/>
      <c r="VGH213"/>
      <c r="VGI213"/>
      <c r="VGJ213"/>
      <c r="VGK213"/>
      <c r="VGL213"/>
      <c r="VGM213"/>
      <c r="VGN213"/>
      <c r="VGO213"/>
      <c r="VGP213"/>
      <c r="VGQ213"/>
      <c r="VGR213"/>
      <c r="VGS213"/>
      <c r="VGT213"/>
      <c r="VGU213"/>
      <c r="VGV213"/>
      <c r="VGW213"/>
      <c r="VGX213"/>
      <c r="VGY213"/>
      <c r="VGZ213"/>
      <c r="VHA213"/>
      <c r="VHB213"/>
      <c r="VHC213"/>
      <c r="VHD213"/>
      <c r="VHE213"/>
      <c r="VHF213"/>
      <c r="VHG213"/>
      <c r="VHH213"/>
      <c r="VHI213"/>
      <c r="VHJ213"/>
      <c r="VHK213"/>
      <c r="VHL213"/>
      <c r="VHM213"/>
      <c r="VHN213"/>
      <c r="VHO213"/>
      <c r="VHP213"/>
      <c r="VHQ213"/>
      <c r="VHR213"/>
      <c r="VHS213"/>
      <c r="VHT213"/>
      <c r="VHU213"/>
      <c r="VHV213"/>
      <c r="VHW213"/>
      <c r="VHX213"/>
      <c r="VHY213"/>
      <c r="VHZ213"/>
      <c r="VIA213"/>
      <c r="VIB213"/>
      <c r="VIC213"/>
      <c r="VID213"/>
      <c r="VIE213"/>
      <c r="VIF213"/>
      <c r="VIG213"/>
      <c r="VIH213"/>
      <c r="VII213"/>
      <c r="VIJ213"/>
      <c r="VIK213"/>
      <c r="VIL213"/>
      <c r="VIM213"/>
      <c r="VIN213"/>
      <c r="VIO213"/>
      <c r="VIP213"/>
      <c r="VIQ213"/>
      <c r="VIR213"/>
      <c r="VIS213"/>
      <c r="VIT213"/>
      <c r="VIU213"/>
      <c r="VIV213"/>
      <c r="VIW213"/>
      <c r="VIX213"/>
      <c r="VIY213"/>
      <c r="VIZ213"/>
      <c r="VJA213"/>
      <c r="VJB213"/>
      <c r="VJC213"/>
      <c r="VJD213"/>
      <c r="VJE213"/>
      <c r="VJF213"/>
      <c r="VJG213"/>
      <c r="VJH213"/>
      <c r="VJI213"/>
      <c r="VJJ213"/>
      <c r="VJK213"/>
      <c r="VJL213"/>
      <c r="VJM213"/>
      <c r="VJN213"/>
      <c r="VJO213"/>
      <c r="VJP213"/>
      <c r="VJQ213"/>
      <c r="VJR213"/>
      <c r="VJS213"/>
      <c r="VJT213"/>
      <c r="VJU213"/>
      <c r="VJV213"/>
      <c r="VJW213"/>
      <c r="VJX213"/>
      <c r="VJY213"/>
      <c r="VJZ213"/>
      <c r="VKA213"/>
      <c r="VKB213"/>
      <c r="VKC213"/>
      <c r="VKD213"/>
      <c r="VKE213"/>
      <c r="VKF213"/>
      <c r="VKG213"/>
      <c r="VKH213"/>
      <c r="VKI213"/>
      <c r="VKJ213"/>
      <c r="VKK213"/>
      <c r="VKL213"/>
      <c r="VKM213"/>
      <c r="VKN213"/>
      <c r="VKO213"/>
      <c r="VKP213"/>
      <c r="VKQ213"/>
      <c r="VKR213"/>
      <c r="VKS213"/>
      <c r="VKT213"/>
      <c r="VKU213"/>
      <c r="VKV213"/>
      <c r="VKW213"/>
      <c r="VKX213"/>
      <c r="VKY213"/>
      <c r="VKZ213"/>
      <c r="VLA213"/>
      <c r="VLB213"/>
      <c r="VLC213"/>
      <c r="VLD213"/>
      <c r="VLE213"/>
      <c r="VLF213"/>
      <c r="VLG213"/>
      <c r="VLH213"/>
      <c r="VLI213"/>
      <c r="VLJ213"/>
      <c r="VLK213"/>
      <c r="VLL213"/>
      <c r="VLM213"/>
      <c r="VLN213"/>
      <c r="VLO213"/>
      <c r="VLP213"/>
      <c r="VLQ213"/>
      <c r="VLR213"/>
      <c r="VLS213"/>
      <c r="VLT213"/>
      <c r="VLU213"/>
      <c r="VLV213"/>
      <c r="VLW213"/>
      <c r="VLX213"/>
      <c r="VLY213"/>
      <c r="VLZ213"/>
      <c r="VMA213"/>
      <c r="VMB213"/>
      <c r="VMC213"/>
      <c r="VMD213"/>
      <c r="VME213"/>
      <c r="VMF213"/>
      <c r="VMG213"/>
      <c r="VMH213"/>
      <c r="VMI213"/>
      <c r="VMJ213"/>
      <c r="VMK213"/>
      <c r="VML213"/>
      <c r="VMM213"/>
      <c r="VMN213"/>
      <c r="VMO213"/>
      <c r="VMP213"/>
      <c r="VMQ213"/>
      <c r="VMR213"/>
      <c r="VMS213"/>
      <c r="VMT213"/>
      <c r="VMU213"/>
      <c r="VMV213"/>
      <c r="VMW213"/>
      <c r="VMX213"/>
      <c r="VMY213"/>
      <c r="VMZ213"/>
      <c r="VNA213"/>
      <c r="VNB213"/>
      <c r="VNC213"/>
      <c r="VND213"/>
      <c r="VNE213"/>
      <c r="VNF213"/>
      <c r="VNG213"/>
      <c r="VNH213"/>
      <c r="VNI213"/>
      <c r="VNJ213"/>
      <c r="VNK213"/>
      <c r="VNL213"/>
      <c r="VNM213"/>
      <c r="VNN213"/>
      <c r="VNO213"/>
      <c r="VNP213"/>
      <c r="VNQ213"/>
      <c r="VNR213"/>
      <c r="VNS213"/>
      <c r="VNT213"/>
      <c r="VNU213"/>
      <c r="VNV213"/>
      <c r="VNW213"/>
      <c r="VNX213"/>
      <c r="VNY213"/>
      <c r="VNZ213"/>
      <c r="VOA213"/>
      <c r="VOB213"/>
      <c r="VOC213"/>
      <c r="VOD213"/>
      <c r="VOE213"/>
      <c r="VOF213"/>
      <c r="VOG213"/>
      <c r="VOH213"/>
      <c r="VOI213"/>
      <c r="VOJ213"/>
      <c r="VOK213"/>
      <c r="VOL213"/>
      <c r="VOM213"/>
      <c r="VON213"/>
      <c r="VOO213"/>
      <c r="VOP213"/>
      <c r="VOQ213"/>
      <c r="VOR213"/>
      <c r="VOS213"/>
      <c r="VOT213"/>
      <c r="VOU213"/>
      <c r="VOV213"/>
      <c r="VOW213"/>
      <c r="VOX213"/>
      <c r="VOY213"/>
      <c r="VOZ213"/>
      <c r="VPA213"/>
      <c r="VPB213"/>
      <c r="VPC213"/>
      <c r="VPD213"/>
      <c r="VPE213"/>
      <c r="VPF213"/>
      <c r="VPG213"/>
      <c r="VPH213"/>
      <c r="VPI213"/>
      <c r="VPJ213"/>
      <c r="VPK213"/>
      <c r="VPL213"/>
      <c r="VPM213"/>
      <c r="VPN213"/>
      <c r="VPO213"/>
      <c r="VPP213"/>
      <c r="VPQ213"/>
      <c r="VPR213"/>
      <c r="VPS213"/>
      <c r="VPT213"/>
      <c r="VPU213"/>
      <c r="VPV213"/>
      <c r="VPW213"/>
      <c r="VPX213"/>
      <c r="VPY213"/>
      <c r="VPZ213"/>
      <c r="VQA213"/>
      <c r="VQB213"/>
      <c r="VQC213"/>
      <c r="VQD213"/>
      <c r="VQE213"/>
      <c r="VQF213"/>
      <c r="VQG213"/>
      <c r="VQH213"/>
      <c r="VQI213"/>
      <c r="VQJ213"/>
      <c r="VQK213"/>
      <c r="VQL213"/>
      <c r="VQM213"/>
      <c r="VQN213"/>
      <c r="VQO213"/>
      <c r="VQP213"/>
      <c r="VQQ213"/>
      <c r="VQR213"/>
      <c r="VQS213"/>
      <c r="VQT213"/>
      <c r="VQU213"/>
      <c r="VQV213"/>
      <c r="VQW213"/>
      <c r="VQX213"/>
      <c r="VQY213"/>
      <c r="VQZ213"/>
      <c r="VRA213"/>
      <c r="VRB213"/>
      <c r="VRC213"/>
      <c r="VRD213"/>
      <c r="VRE213"/>
      <c r="VRF213"/>
      <c r="VRG213"/>
      <c r="VRH213"/>
      <c r="VRI213"/>
      <c r="VRJ213"/>
      <c r="VRK213"/>
      <c r="VRL213"/>
      <c r="VRM213"/>
      <c r="VRN213"/>
      <c r="VRO213"/>
      <c r="VRP213"/>
      <c r="VRQ213"/>
      <c r="VRR213"/>
      <c r="VRS213"/>
      <c r="VRT213"/>
      <c r="VRU213"/>
      <c r="VRV213"/>
      <c r="VRW213"/>
      <c r="VRX213"/>
      <c r="VRY213"/>
      <c r="VRZ213"/>
      <c r="VSA213"/>
      <c r="VSB213"/>
      <c r="VSC213"/>
      <c r="VSD213"/>
      <c r="VSE213"/>
      <c r="VSF213"/>
      <c r="VSG213"/>
      <c r="VSH213"/>
      <c r="VSI213"/>
      <c r="VSJ213"/>
      <c r="VSK213"/>
      <c r="VSL213"/>
      <c r="VSM213"/>
      <c r="VSN213"/>
      <c r="VSO213"/>
      <c r="VSP213"/>
      <c r="VSQ213"/>
      <c r="VSR213"/>
      <c r="VSS213"/>
      <c r="VST213"/>
      <c r="VSU213"/>
      <c r="VSV213"/>
      <c r="VSW213"/>
      <c r="VSX213"/>
      <c r="VSY213"/>
      <c r="VSZ213"/>
      <c r="VTA213"/>
      <c r="VTB213"/>
      <c r="VTC213"/>
      <c r="VTD213"/>
      <c r="VTE213"/>
      <c r="VTF213"/>
      <c r="VTG213"/>
      <c r="VTH213"/>
      <c r="VTI213"/>
      <c r="VTJ213"/>
      <c r="VTK213"/>
      <c r="VTL213"/>
      <c r="VTM213"/>
      <c r="VTN213"/>
      <c r="VTO213"/>
      <c r="VTP213"/>
      <c r="VTQ213"/>
      <c r="VTR213"/>
      <c r="VTS213"/>
      <c r="VTT213"/>
      <c r="VTU213"/>
      <c r="VTV213"/>
      <c r="VTW213"/>
      <c r="VTX213"/>
      <c r="VTY213"/>
      <c r="VTZ213"/>
      <c r="VUA213"/>
      <c r="VUB213"/>
      <c r="VUC213"/>
      <c r="VUD213"/>
      <c r="VUE213"/>
      <c r="VUF213"/>
      <c r="VUG213"/>
      <c r="VUH213"/>
      <c r="VUI213"/>
      <c r="VUJ213"/>
      <c r="VUK213"/>
      <c r="VUL213"/>
      <c r="VUM213"/>
      <c r="VUN213"/>
      <c r="VUO213"/>
      <c r="VUP213"/>
      <c r="VUQ213"/>
      <c r="VUR213"/>
      <c r="VUS213"/>
      <c r="VUT213"/>
      <c r="VUU213"/>
      <c r="VUV213"/>
      <c r="VUW213"/>
      <c r="VUX213"/>
      <c r="VUY213"/>
      <c r="VUZ213"/>
      <c r="VVA213"/>
      <c r="VVB213"/>
      <c r="VVC213"/>
      <c r="VVD213"/>
      <c r="VVE213"/>
      <c r="VVF213"/>
      <c r="VVG213"/>
      <c r="VVH213"/>
      <c r="VVI213"/>
      <c r="VVJ213"/>
      <c r="VVK213"/>
      <c r="VVL213"/>
      <c r="VVM213"/>
      <c r="VVN213"/>
      <c r="VVO213"/>
      <c r="VVP213"/>
      <c r="VVQ213"/>
      <c r="VVR213"/>
      <c r="VVS213"/>
      <c r="VVT213"/>
      <c r="VVU213"/>
      <c r="VVV213"/>
      <c r="VVW213"/>
      <c r="VVX213"/>
      <c r="VVY213"/>
      <c r="VVZ213"/>
      <c r="VWA213"/>
      <c r="VWB213"/>
      <c r="VWC213"/>
      <c r="VWD213"/>
      <c r="VWE213"/>
      <c r="VWF213"/>
      <c r="VWG213"/>
      <c r="VWH213"/>
      <c r="VWI213"/>
      <c r="VWJ213"/>
      <c r="VWK213"/>
      <c r="VWL213"/>
      <c r="VWM213"/>
      <c r="VWN213"/>
      <c r="VWO213"/>
      <c r="VWP213"/>
      <c r="VWQ213"/>
      <c r="VWR213"/>
      <c r="VWS213"/>
      <c r="VWT213"/>
      <c r="VWU213"/>
      <c r="VWV213"/>
      <c r="VWW213"/>
      <c r="VWX213"/>
      <c r="VWY213"/>
      <c r="VWZ213"/>
      <c r="VXA213"/>
      <c r="VXB213"/>
      <c r="VXC213"/>
      <c r="VXD213"/>
      <c r="VXE213"/>
      <c r="VXF213"/>
      <c r="VXG213"/>
      <c r="VXH213"/>
      <c r="VXI213"/>
      <c r="VXJ213"/>
      <c r="VXK213"/>
      <c r="VXL213"/>
      <c r="VXM213"/>
      <c r="VXN213"/>
      <c r="VXO213"/>
      <c r="VXP213"/>
      <c r="VXQ213"/>
      <c r="VXR213"/>
      <c r="VXS213"/>
      <c r="VXT213"/>
      <c r="VXU213"/>
      <c r="VXV213"/>
      <c r="VXW213"/>
      <c r="VXX213"/>
      <c r="VXY213"/>
      <c r="VXZ213"/>
      <c r="VYA213"/>
      <c r="VYB213"/>
      <c r="VYC213"/>
      <c r="VYD213"/>
      <c r="VYE213"/>
      <c r="VYF213"/>
      <c r="VYG213"/>
      <c r="VYH213"/>
      <c r="VYI213"/>
      <c r="VYJ213"/>
      <c r="VYK213"/>
      <c r="VYL213"/>
      <c r="VYM213"/>
      <c r="VYN213"/>
      <c r="VYO213"/>
      <c r="VYP213"/>
      <c r="VYQ213"/>
      <c r="VYR213"/>
      <c r="VYS213"/>
      <c r="VYT213"/>
      <c r="VYU213"/>
      <c r="VYV213"/>
      <c r="VYW213"/>
      <c r="VYX213"/>
      <c r="VYY213"/>
      <c r="VYZ213"/>
      <c r="VZA213"/>
      <c r="VZB213"/>
      <c r="VZC213"/>
      <c r="VZD213"/>
      <c r="VZE213"/>
      <c r="VZF213"/>
      <c r="VZG213"/>
      <c r="VZH213"/>
      <c r="VZI213"/>
      <c r="VZJ213"/>
      <c r="VZK213"/>
      <c r="VZL213"/>
      <c r="VZM213"/>
      <c r="VZN213"/>
      <c r="VZO213"/>
      <c r="VZP213"/>
      <c r="VZQ213"/>
      <c r="VZR213"/>
      <c r="VZS213"/>
      <c r="VZT213"/>
      <c r="VZU213"/>
      <c r="VZV213"/>
      <c r="VZW213"/>
      <c r="VZX213"/>
      <c r="VZY213"/>
      <c r="VZZ213"/>
      <c r="WAA213"/>
      <c r="WAB213"/>
      <c r="WAC213"/>
      <c r="WAD213"/>
      <c r="WAE213"/>
      <c r="WAF213"/>
      <c r="WAG213"/>
      <c r="WAH213"/>
      <c r="WAI213"/>
      <c r="WAJ213"/>
      <c r="WAK213"/>
      <c r="WAL213"/>
      <c r="WAM213"/>
      <c r="WAN213"/>
      <c r="WAO213"/>
      <c r="WAP213"/>
      <c r="WAQ213"/>
      <c r="WAR213"/>
      <c r="WAS213"/>
      <c r="WAT213"/>
      <c r="WAU213"/>
      <c r="WAV213"/>
      <c r="WAW213"/>
      <c r="WAX213"/>
      <c r="WAY213"/>
      <c r="WAZ213"/>
      <c r="WBA213"/>
      <c r="WBB213"/>
      <c r="WBC213"/>
      <c r="WBD213"/>
      <c r="WBE213"/>
      <c r="WBF213"/>
      <c r="WBG213"/>
      <c r="WBH213"/>
      <c r="WBI213"/>
      <c r="WBJ213"/>
      <c r="WBK213"/>
      <c r="WBL213"/>
      <c r="WBM213"/>
      <c r="WBN213"/>
      <c r="WBO213"/>
      <c r="WBP213"/>
      <c r="WBQ213"/>
      <c r="WBR213"/>
      <c r="WBS213"/>
      <c r="WBT213"/>
      <c r="WBU213"/>
      <c r="WBV213"/>
      <c r="WBW213"/>
      <c r="WBX213"/>
      <c r="WBY213"/>
      <c r="WBZ213"/>
      <c r="WCA213"/>
      <c r="WCB213"/>
      <c r="WCC213"/>
      <c r="WCD213"/>
      <c r="WCE213"/>
      <c r="WCF213"/>
      <c r="WCG213"/>
      <c r="WCH213"/>
      <c r="WCI213"/>
      <c r="WCJ213"/>
      <c r="WCK213"/>
      <c r="WCL213"/>
      <c r="WCM213"/>
      <c r="WCN213"/>
      <c r="WCO213"/>
      <c r="WCP213"/>
      <c r="WCQ213"/>
      <c r="WCR213"/>
      <c r="WCS213"/>
      <c r="WCT213"/>
      <c r="WCU213"/>
      <c r="WCV213"/>
      <c r="WCW213"/>
      <c r="WCX213"/>
      <c r="WCY213"/>
      <c r="WCZ213"/>
      <c r="WDA213"/>
      <c r="WDB213"/>
      <c r="WDC213"/>
      <c r="WDD213"/>
      <c r="WDE213"/>
      <c r="WDF213"/>
      <c r="WDG213"/>
      <c r="WDH213"/>
      <c r="WDI213"/>
      <c r="WDJ213"/>
      <c r="WDK213"/>
      <c r="WDL213"/>
      <c r="WDM213"/>
      <c r="WDN213"/>
      <c r="WDO213"/>
      <c r="WDP213"/>
      <c r="WDQ213"/>
      <c r="WDR213"/>
      <c r="WDS213"/>
      <c r="WDT213"/>
      <c r="WDU213"/>
      <c r="WDV213"/>
      <c r="WDW213"/>
      <c r="WDX213"/>
      <c r="WDY213"/>
      <c r="WDZ213"/>
      <c r="WEA213"/>
      <c r="WEB213"/>
      <c r="WEC213"/>
      <c r="WED213"/>
      <c r="WEE213"/>
      <c r="WEF213"/>
      <c r="WEG213"/>
      <c r="WEH213"/>
      <c r="WEI213"/>
      <c r="WEJ213"/>
      <c r="WEK213"/>
      <c r="WEL213"/>
      <c r="WEM213"/>
      <c r="WEN213"/>
      <c r="WEO213"/>
      <c r="WEP213"/>
      <c r="WEQ213"/>
      <c r="WER213"/>
      <c r="WES213"/>
      <c r="WET213"/>
      <c r="WEU213"/>
      <c r="WEV213"/>
      <c r="WEW213"/>
      <c r="WEX213"/>
      <c r="WEY213"/>
      <c r="WEZ213"/>
      <c r="WFA213"/>
      <c r="WFB213"/>
      <c r="WFC213"/>
      <c r="WFD213"/>
      <c r="WFE213"/>
      <c r="WFF213"/>
      <c r="WFG213"/>
      <c r="WFH213"/>
      <c r="WFI213"/>
      <c r="WFJ213"/>
      <c r="WFK213"/>
      <c r="WFL213"/>
      <c r="WFM213"/>
      <c r="WFN213"/>
      <c r="WFO213"/>
      <c r="WFP213"/>
      <c r="WFQ213"/>
      <c r="WFR213"/>
      <c r="WFS213"/>
      <c r="WFT213"/>
      <c r="WFU213"/>
      <c r="WFV213"/>
      <c r="WFW213"/>
      <c r="WFX213"/>
      <c r="WFY213"/>
      <c r="WFZ213"/>
      <c r="WGA213"/>
      <c r="WGB213"/>
      <c r="WGC213"/>
      <c r="WGD213"/>
      <c r="WGE213"/>
      <c r="WGF213"/>
      <c r="WGG213"/>
      <c r="WGH213"/>
      <c r="WGI213"/>
      <c r="WGJ213"/>
      <c r="WGK213"/>
      <c r="WGL213"/>
      <c r="WGM213"/>
      <c r="WGN213"/>
      <c r="WGO213"/>
      <c r="WGP213"/>
      <c r="WGQ213"/>
      <c r="WGR213"/>
      <c r="WGS213"/>
      <c r="WGT213"/>
      <c r="WGU213"/>
      <c r="WGV213"/>
      <c r="WGW213"/>
      <c r="WGX213"/>
      <c r="WGY213"/>
      <c r="WGZ213"/>
      <c r="WHA213"/>
      <c r="WHB213"/>
      <c r="WHC213"/>
      <c r="WHD213"/>
      <c r="WHE213"/>
      <c r="WHF213"/>
      <c r="WHG213"/>
      <c r="WHH213"/>
      <c r="WHI213"/>
      <c r="WHJ213"/>
      <c r="WHK213"/>
      <c r="WHL213"/>
      <c r="WHM213"/>
      <c r="WHN213"/>
      <c r="WHO213"/>
      <c r="WHP213"/>
      <c r="WHQ213"/>
      <c r="WHR213"/>
      <c r="WHS213"/>
      <c r="WHT213"/>
      <c r="WHU213"/>
      <c r="WHV213"/>
      <c r="WHW213"/>
      <c r="WHX213"/>
      <c r="WHY213"/>
      <c r="WHZ213"/>
      <c r="WIA213"/>
      <c r="WIB213"/>
      <c r="WIC213"/>
      <c r="WID213"/>
      <c r="WIE213"/>
      <c r="WIF213"/>
      <c r="WIG213"/>
      <c r="WIH213"/>
      <c r="WII213"/>
      <c r="WIJ213"/>
      <c r="WIK213"/>
      <c r="WIL213"/>
      <c r="WIM213"/>
      <c r="WIN213"/>
      <c r="WIO213"/>
      <c r="WIP213"/>
      <c r="WIQ213"/>
      <c r="WIR213"/>
      <c r="WIS213"/>
      <c r="WIT213"/>
      <c r="WIU213"/>
      <c r="WIV213"/>
      <c r="WIW213"/>
      <c r="WIX213"/>
      <c r="WIY213"/>
      <c r="WIZ213"/>
      <c r="WJA213"/>
      <c r="WJB213"/>
      <c r="WJC213"/>
      <c r="WJD213"/>
      <c r="WJE213"/>
      <c r="WJF213"/>
      <c r="WJG213"/>
      <c r="WJH213"/>
      <c r="WJI213"/>
      <c r="WJJ213"/>
      <c r="WJK213"/>
      <c r="WJL213"/>
      <c r="WJM213"/>
      <c r="WJN213"/>
      <c r="WJO213"/>
      <c r="WJP213"/>
      <c r="WJQ213"/>
      <c r="WJR213"/>
      <c r="WJS213"/>
      <c r="WJT213"/>
      <c r="WJU213"/>
      <c r="WJV213"/>
      <c r="WJW213"/>
      <c r="WJX213"/>
      <c r="WJY213"/>
      <c r="WJZ213"/>
      <c r="WKA213"/>
      <c r="WKB213"/>
      <c r="WKC213"/>
      <c r="WKD213"/>
      <c r="WKE213"/>
      <c r="WKF213"/>
      <c r="WKG213"/>
      <c r="WKH213"/>
      <c r="WKI213"/>
      <c r="WKJ213"/>
      <c r="WKK213"/>
      <c r="WKL213"/>
      <c r="WKM213"/>
      <c r="WKN213"/>
      <c r="WKO213"/>
      <c r="WKP213"/>
      <c r="WKQ213"/>
      <c r="WKR213"/>
      <c r="WKS213"/>
      <c r="WKT213"/>
      <c r="WKU213"/>
      <c r="WKV213"/>
      <c r="WKW213"/>
      <c r="WKX213"/>
      <c r="WKY213"/>
      <c r="WKZ213"/>
      <c r="WLA213"/>
      <c r="WLB213"/>
      <c r="WLC213"/>
      <c r="WLD213"/>
      <c r="WLE213"/>
      <c r="WLF213"/>
      <c r="WLG213"/>
      <c r="WLH213"/>
      <c r="WLI213"/>
      <c r="WLJ213"/>
      <c r="WLK213"/>
      <c r="WLL213"/>
      <c r="WLM213"/>
      <c r="WLN213"/>
      <c r="WLO213"/>
      <c r="WLP213"/>
      <c r="WLQ213"/>
      <c r="WLR213"/>
      <c r="WLS213"/>
      <c r="WLT213"/>
      <c r="WLU213"/>
      <c r="WLV213"/>
      <c r="WLW213"/>
      <c r="WLX213"/>
      <c r="WLY213"/>
      <c r="WLZ213"/>
      <c r="WMA213"/>
      <c r="WMB213"/>
      <c r="WMC213"/>
      <c r="WMD213"/>
      <c r="WME213"/>
      <c r="WMF213"/>
      <c r="WMG213"/>
      <c r="WMH213"/>
      <c r="WMI213"/>
      <c r="WMJ213"/>
      <c r="WMK213"/>
      <c r="WML213"/>
      <c r="WMM213"/>
      <c r="WMN213"/>
      <c r="WMO213"/>
      <c r="WMP213"/>
      <c r="WMQ213"/>
      <c r="WMR213"/>
      <c r="WMS213"/>
      <c r="WMT213"/>
      <c r="WMU213"/>
      <c r="WMV213"/>
      <c r="WMW213"/>
      <c r="WMX213"/>
      <c r="WMY213"/>
      <c r="WMZ213"/>
      <c r="WNA213"/>
      <c r="WNB213"/>
      <c r="WNC213"/>
      <c r="WND213"/>
      <c r="WNE213"/>
      <c r="WNF213"/>
      <c r="WNG213"/>
      <c r="WNH213"/>
      <c r="WNI213"/>
      <c r="WNJ213"/>
      <c r="WNK213"/>
      <c r="WNL213"/>
      <c r="WNM213"/>
      <c r="WNN213"/>
      <c r="WNO213"/>
      <c r="WNP213"/>
      <c r="WNQ213"/>
      <c r="WNR213"/>
      <c r="WNS213"/>
      <c r="WNT213"/>
      <c r="WNU213"/>
      <c r="WNV213"/>
      <c r="WNW213"/>
      <c r="WNX213"/>
      <c r="WNY213"/>
      <c r="WNZ213"/>
      <c r="WOA213"/>
      <c r="WOB213"/>
      <c r="WOC213"/>
      <c r="WOD213"/>
      <c r="WOE213"/>
      <c r="WOF213"/>
      <c r="WOG213"/>
      <c r="WOH213"/>
      <c r="WOI213"/>
      <c r="WOJ213"/>
      <c r="WOK213"/>
      <c r="WOL213"/>
      <c r="WOM213"/>
      <c r="WON213"/>
      <c r="WOO213"/>
      <c r="WOP213"/>
      <c r="WOQ213"/>
      <c r="WOR213"/>
      <c r="WOS213"/>
      <c r="WOT213"/>
      <c r="WOU213"/>
      <c r="WOV213"/>
      <c r="WOW213"/>
      <c r="WOX213"/>
      <c r="WOY213"/>
      <c r="WOZ213"/>
      <c r="WPA213"/>
      <c r="WPB213"/>
      <c r="WPC213"/>
      <c r="WPD213"/>
      <c r="WPE213"/>
      <c r="WPF213"/>
      <c r="WPG213"/>
      <c r="WPH213"/>
      <c r="WPI213"/>
      <c r="WPJ213"/>
      <c r="WPK213"/>
      <c r="WPL213"/>
      <c r="WPM213"/>
      <c r="WPN213"/>
      <c r="WPO213"/>
      <c r="WPP213"/>
      <c r="WPQ213"/>
      <c r="WPR213"/>
      <c r="WPS213"/>
      <c r="WPT213"/>
      <c r="WPU213"/>
      <c r="WPV213"/>
      <c r="WPW213"/>
      <c r="WPX213"/>
      <c r="WPY213"/>
      <c r="WPZ213"/>
      <c r="WQA213"/>
      <c r="WQB213"/>
      <c r="WQC213"/>
      <c r="WQD213"/>
      <c r="WQE213"/>
      <c r="WQF213"/>
      <c r="WQG213"/>
      <c r="WQH213"/>
      <c r="WQI213"/>
      <c r="WQJ213"/>
      <c r="WQK213"/>
      <c r="WQL213"/>
      <c r="WQM213"/>
      <c r="WQN213"/>
      <c r="WQO213"/>
      <c r="WQP213"/>
      <c r="WQQ213"/>
      <c r="WQR213"/>
      <c r="WQS213"/>
      <c r="WQT213"/>
      <c r="WQU213"/>
      <c r="WQV213"/>
      <c r="WQW213"/>
      <c r="WQX213"/>
      <c r="WQY213"/>
      <c r="WQZ213"/>
      <c r="WRA213"/>
      <c r="WRB213"/>
      <c r="WRC213"/>
      <c r="WRD213"/>
      <c r="WRE213"/>
      <c r="WRF213"/>
      <c r="WRG213"/>
      <c r="WRH213"/>
      <c r="WRI213"/>
      <c r="WRJ213"/>
      <c r="WRK213"/>
      <c r="WRL213"/>
      <c r="WRM213"/>
      <c r="WRN213"/>
      <c r="WRO213"/>
      <c r="WRP213"/>
      <c r="WRQ213"/>
      <c r="WRR213"/>
      <c r="WRS213"/>
      <c r="WRT213"/>
      <c r="WRU213"/>
      <c r="WRV213"/>
      <c r="WRW213"/>
      <c r="WRX213"/>
      <c r="WRY213"/>
      <c r="WRZ213"/>
      <c r="WSA213"/>
      <c r="WSB213"/>
      <c r="WSC213"/>
      <c r="WSD213"/>
      <c r="WSE213"/>
      <c r="WSF213"/>
      <c r="WSG213"/>
      <c r="WSH213"/>
      <c r="WSI213"/>
      <c r="WSJ213"/>
      <c r="WSK213"/>
      <c r="WSL213"/>
      <c r="WSM213"/>
      <c r="WSN213"/>
      <c r="WSO213"/>
      <c r="WSP213"/>
      <c r="WSQ213"/>
      <c r="WSR213"/>
      <c r="WSS213"/>
      <c r="WST213"/>
      <c r="WSU213"/>
      <c r="WSV213"/>
      <c r="WSW213"/>
      <c r="WSX213"/>
      <c r="WSY213"/>
      <c r="WSZ213"/>
      <c r="WTA213"/>
      <c r="WTB213"/>
      <c r="WTC213"/>
      <c r="WTD213"/>
      <c r="WTE213"/>
      <c r="WTF213"/>
      <c r="WTG213"/>
      <c r="WTH213"/>
      <c r="WTI213"/>
      <c r="WTJ213"/>
      <c r="WTK213"/>
      <c r="WTL213"/>
      <c r="WTM213"/>
      <c r="WTN213"/>
      <c r="WTO213"/>
      <c r="WTP213"/>
      <c r="WTQ213"/>
      <c r="WTR213"/>
      <c r="WTS213"/>
      <c r="WTT213"/>
      <c r="WTU213"/>
      <c r="WTV213"/>
      <c r="WTW213"/>
      <c r="WTX213"/>
      <c r="WTY213"/>
      <c r="WTZ213"/>
      <c r="WUA213"/>
      <c r="WUB213"/>
      <c r="WUC213"/>
      <c r="WUD213"/>
      <c r="WUE213"/>
      <c r="WUF213"/>
      <c r="WUG213"/>
      <c r="WUH213"/>
      <c r="WUI213"/>
      <c r="WUJ213"/>
      <c r="WUK213"/>
      <c r="WUL213"/>
      <c r="WUM213"/>
      <c r="WUN213"/>
      <c r="WUO213"/>
      <c r="WUP213"/>
      <c r="WUQ213"/>
      <c r="WUR213"/>
      <c r="WUS213"/>
      <c r="WUT213"/>
      <c r="WUU213"/>
      <c r="WUV213"/>
      <c r="WUW213"/>
      <c r="WUX213"/>
      <c r="WUY213"/>
      <c r="WUZ213"/>
      <c r="WVA213"/>
      <c r="WVB213"/>
      <c r="WVC213"/>
      <c r="WVD213"/>
      <c r="WVE213"/>
      <c r="WVF213"/>
      <c r="WVG213"/>
      <c r="WVH213"/>
      <c r="WVI213"/>
      <c r="WVJ213"/>
      <c r="WVK213"/>
      <c r="WVL213"/>
      <c r="WVM213"/>
      <c r="WVN213"/>
      <c r="WVO213"/>
      <c r="WVP213"/>
      <c r="WVQ213"/>
      <c r="WVR213"/>
      <c r="WVS213"/>
      <c r="WVT213"/>
      <c r="WVU213"/>
      <c r="WVV213"/>
      <c r="WVW213"/>
      <c r="WVX213"/>
      <c r="WVY213"/>
      <c r="WVZ213"/>
      <c r="WWA213"/>
      <c r="WWB213"/>
      <c r="WWC213"/>
      <c r="WWD213"/>
      <c r="WWE213"/>
      <c r="WWF213"/>
      <c r="WWG213"/>
      <c r="WWH213"/>
      <c r="WWI213"/>
      <c r="WWJ213"/>
      <c r="WWK213"/>
      <c r="WWL213"/>
      <c r="WWM213"/>
      <c r="WWN213"/>
      <c r="WWO213"/>
      <c r="WWP213"/>
      <c r="WWQ213"/>
      <c r="WWR213"/>
      <c r="WWS213"/>
      <c r="WWT213"/>
      <c r="WWU213"/>
      <c r="WWV213"/>
      <c r="WWW213"/>
      <c r="WWX213"/>
      <c r="WWY213"/>
      <c r="WWZ213"/>
      <c r="WXA213"/>
      <c r="WXB213"/>
      <c r="WXC213"/>
      <c r="WXD213"/>
      <c r="WXE213"/>
      <c r="WXF213"/>
      <c r="WXG213"/>
      <c r="WXH213"/>
      <c r="WXI213"/>
      <c r="WXJ213"/>
      <c r="WXK213"/>
      <c r="WXL213"/>
      <c r="WXM213"/>
      <c r="WXN213"/>
      <c r="WXO213"/>
      <c r="WXP213"/>
      <c r="WXQ213"/>
      <c r="WXR213"/>
      <c r="WXS213"/>
      <c r="WXT213"/>
      <c r="WXU213"/>
      <c r="WXV213"/>
      <c r="WXW213"/>
      <c r="WXX213"/>
      <c r="WXY213"/>
      <c r="WXZ213"/>
      <c r="WYA213"/>
      <c r="WYB213"/>
      <c r="WYC213"/>
      <c r="WYD213"/>
      <c r="WYE213"/>
      <c r="WYF213"/>
      <c r="WYG213"/>
      <c r="WYH213"/>
      <c r="WYI213"/>
      <c r="WYJ213"/>
      <c r="WYK213"/>
      <c r="WYL213"/>
      <c r="WYM213"/>
      <c r="WYN213"/>
      <c r="WYO213"/>
      <c r="WYP213"/>
      <c r="WYQ213"/>
      <c r="WYR213"/>
      <c r="WYS213"/>
      <c r="WYT213"/>
      <c r="WYU213"/>
      <c r="WYV213"/>
      <c r="WYW213"/>
      <c r="WYX213"/>
      <c r="WYY213"/>
      <c r="WYZ213"/>
      <c r="WZA213"/>
      <c r="WZB213"/>
      <c r="WZC213"/>
      <c r="WZD213"/>
      <c r="WZE213"/>
      <c r="WZF213"/>
      <c r="WZG213"/>
      <c r="WZH213"/>
      <c r="WZI213"/>
      <c r="WZJ213"/>
      <c r="WZK213"/>
      <c r="WZL213"/>
      <c r="WZM213"/>
      <c r="WZN213"/>
      <c r="WZO213"/>
      <c r="WZP213"/>
      <c r="WZQ213"/>
      <c r="WZR213"/>
      <c r="WZS213"/>
      <c r="WZT213"/>
      <c r="WZU213"/>
      <c r="WZV213"/>
      <c r="WZW213"/>
      <c r="WZX213"/>
      <c r="WZY213"/>
      <c r="WZZ213"/>
      <c r="XAA213"/>
      <c r="XAB213"/>
      <c r="XAC213"/>
      <c r="XAD213"/>
      <c r="XAE213"/>
      <c r="XAF213"/>
      <c r="XAG213"/>
      <c r="XAH213"/>
      <c r="XAI213"/>
      <c r="XAJ213"/>
      <c r="XAK213"/>
      <c r="XAL213"/>
      <c r="XAM213"/>
      <c r="XAN213"/>
      <c r="XAO213"/>
      <c r="XAP213"/>
      <c r="XAQ213"/>
      <c r="XAR213"/>
      <c r="XAS213"/>
      <c r="XAT213"/>
      <c r="XAU213"/>
      <c r="XAV213"/>
      <c r="XAW213"/>
      <c r="XAX213"/>
      <c r="XAY213"/>
      <c r="XAZ213"/>
      <c r="XBA213"/>
      <c r="XBB213"/>
      <c r="XBC213"/>
      <c r="XBD213"/>
      <c r="XBE213"/>
      <c r="XBF213"/>
      <c r="XBG213"/>
      <c r="XBH213"/>
      <c r="XBI213"/>
      <c r="XBJ213"/>
      <c r="XBK213"/>
      <c r="XBL213"/>
      <c r="XBM213"/>
      <c r="XBN213"/>
      <c r="XBO213"/>
      <c r="XBP213"/>
      <c r="XBQ213"/>
      <c r="XBR213"/>
      <c r="XBS213"/>
      <c r="XBT213"/>
      <c r="XBU213"/>
      <c r="XBV213"/>
      <c r="XBW213"/>
      <c r="XBX213"/>
      <c r="XBY213"/>
      <c r="XBZ213"/>
      <c r="XCA213"/>
      <c r="XCB213"/>
      <c r="XCC213"/>
      <c r="XCD213"/>
      <c r="XCE213"/>
      <c r="XCF213"/>
      <c r="XCG213"/>
      <c r="XCH213"/>
      <c r="XCI213"/>
      <c r="XCJ213"/>
      <c r="XCK213"/>
      <c r="XCL213"/>
      <c r="XCM213"/>
      <c r="XCN213"/>
      <c r="XCO213"/>
      <c r="XCP213"/>
      <c r="XCQ213"/>
      <c r="XCR213"/>
      <c r="XCS213"/>
      <c r="XCT213"/>
      <c r="XCU213"/>
      <c r="XCV213"/>
      <c r="XCW213"/>
      <c r="XCX213"/>
      <c r="XCY213"/>
      <c r="XCZ213"/>
      <c r="XDA213"/>
      <c r="XDB213"/>
      <c r="XDC213"/>
      <c r="XDD213"/>
      <c r="XDE213"/>
      <c r="XDF213"/>
      <c r="XDG213"/>
      <c r="XDH213"/>
      <c r="XDI213"/>
      <c r="XDJ213"/>
      <c r="XDK213"/>
      <c r="XDL213"/>
      <c r="XDM213"/>
      <c r="XDN213"/>
      <c r="XDO213"/>
      <c r="XDP213"/>
      <c r="XDQ213"/>
      <c r="XDR213"/>
      <c r="XDS213"/>
      <c r="XDT213"/>
      <c r="XDU213"/>
      <c r="XDV213"/>
      <c r="XDW213"/>
      <c r="XDX213"/>
      <c r="XDY213"/>
      <c r="XDZ213"/>
      <c r="XEA213"/>
      <c r="XEB213"/>
      <c r="XEC213"/>
      <c r="XED213"/>
      <c r="XEE213"/>
      <c r="XEF213"/>
      <c r="XEG213"/>
      <c r="XEH213"/>
      <c r="XEI213"/>
      <c r="XEJ213"/>
      <c r="XEK213"/>
      <c r="XEL213"/>
      <c r="XEM213"/>
      <c r="XEN213"/>
      <c r="XEO213"/>
      <c r="XEP213"/>
      <c r="XEQ213"/>
      <c r="XER213"/>
      <c r="XES213"/>
      <c r="XET213"/>
      <c r="XEU213"/>
      <c r="XEV213"/>
      <c r="XEW213"/>
      <c r="XEX213"/>
      <c r="XEY213"/>
      <c r="XEZ213"/>
      <c r="XFA213"/>
      <c r="XFB213"/>
      <c r="XFC213"/>
      <c r="XFD213"/>
    </row>
    <row r="214" s="28" customFormat="1" spans="1:16384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N214" s="70"/>
      <c r="AO214" s="29"/>
      <c r="AP214"/>
      <c r="AQ214"/>
      <c r="AR214" s="32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  <c r="ABZ214"/>
      <c r="ACA214"/>
      <c r="ACB214"/>
      <c r="ACC214"/>
      <c r="ACD214"/>
      <c r="ACE214"/>
      <c r="ACF214"/>
      <c r="ACG214"/>
      <c r="ACH214"/>
      <c r="ACI214"/>
      <c r="ACJ214"/>
      <c r="ACK214"/>
      <c r="ACL214"/>
      <c r="ACM214"/>
      <c r="ACN214"/>
      <c r="ACO214"/>
      <c r="ACP214"/>
      <c r="ACQ214"/>
      <c r="ACR214"/>
      <c r="ACS214"/>
      <c r="ACT214"/>
      <c r="ACU214"/>
      <c r="ACV214"/>
      <c r="ACW214"/>
      <c r="ACX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  <c r="ADN214"/>
      <c r="ADO214"/>
      <c r="ADP214"/>
      <c r="ADQ214"/>
      <c r="ADR214"/>
      <c r="ADS214"/>
      <c r="ADT214"/>
      <c r="ADU214"/>
      <c r="ADV214"/>
      <c r="ADW214"/>
      <c r="ADX214"/>
      <c r="ADY214"/>
      <c r="ADZ214"/>
      <c r="AEA214"/>
      <c r="AEB214"/>
      <c r="AEC214"/>
      <c r="AED214"/>
      <c r="AEE214"/>
      <c r="AEF214"/>
      <c r="AEG214"/>
      <c r="AEH214"/>
      <c r="AEI214"/>
      <c r="AEJ214"/>
      <c r="AEK214"/>
      <c r="AEL214"/>
      <c r="AEM214"/>
      <c r="AEN214"/>
      <c r="AEO214"/>
      <c r="AEP214"/>
      <c r="AEQ214"/>
      <c r="AER214"/>
      <c r="AES214"/>
      <c r="AET214"/>
      <c r="AEU214"/>
      <c r="AEV214"/>
      <c r="AEW214"/>
      <c r="AEX214"/>
      <c r="AEY214"/>
      <c r="AEZ214"/>
      <c r="AFA214"/>
      <c r="AFB214"/>
      <c r="AFC214"/>
      <c r="AFD214"/>
      <c r="AFE214"/>
      <c r="AFF214"/>
      <c r="AFG214"/>
      <c r="AFH214"/>
      <c r="AFI214"/>
      <c r="AFJ214"/>
      <c r="AFK214"/>
      <c r="AFL214"/>
      <c r="AFM214"/>
      <c r="AFN214"/>
      <c r="AFO214"/>
      <c r="AFP214"/>
      <c r="AFQ214"/>
      <c r="AFR214"/>
      <c r="AFS214"/>
      <c r="AFT214"/>
      <c r="AFU214"/>
      <c r="AFV214"/>
      <c r="AFW214"/>
      <c r="AFX214"/>
      <c r="AFY214"/>
      <c r="AFZ214"/>
      <c r="AGA214"/>
      <c r="AGB214"/>
      <c r="AGC214"/>
      <c r="AGD214"/>
      <c r="AGE214"/>
      <c r="AGF214"/>
      <c r="AGG214"/>
      <c r="AGH214"/>
      <c r="AGI214"/>
      <c r="AGJ214"/>
      <c r="AGK214"/>
      <c r="AGL214"/>
      <c r="AGM214"/>
      <c r="AGN214"/>
      <c r="AGO214"/>
      <c r="AGP214"/>
      <c r="AGQ214"/>
      <c r="AGR214"/>
      <c r="AGS214"/>
      <c r="AGT214"/>
      <c r="AGU214"/>
      <c r="AGV214"/>
      <c r="AGW214"/>
      <c r="AGX214"/>
      <c r="AGY214"/>
      <c r="AGZ214"/>
      <c r="AHA214"/>
      <c r="AHB214"/>
      <c r="AHC214"/>
      <c r="AHD214"/>
      <c r="AHE214"/>
      <c r="AHF214"/>
      <c r="AHG214"/>
      <c r="AHH214"/>
      <c r="AHI214"/>
      <c r="AHJ214"/>
      <c r="AHK214"/>
      <c r="AHL214"/>
      <c r="AHM214"/>
      <c r="AHN214"/>
      <c r="AHO214"/>
      <c r="AHP214"/>
      <c r="AHQ214"/>
      <c r="AHR214"/>
      <c r="AHS214"/>
      <c r="AHT214"/>
      <c r="AHU214"/>
      <c r="AHV214"/>
      <c r="AHW214"/>
      <c r="AHX214"/>
      <c r="AHY214"/>
      <c r="AHZ214"/>
      <c r="AIA214"/>
      <c r="AIB214"/>
      <c r="AIC214"/>
      <c r="AID214"/>
      <c r="AIE214"/>
      <c r="AIF214"/>
      <c r="AIG214"/>
      <c r="AIH214"/>
      <c r="AII214"/>
      <c r="AIJ214"/>
      <c r="AIK214"/>
      <c r="AIL214"/>
      <c r="AIM214"/>
      <c r="AIN214"/>
      <c r="AIO214"/>
      <c r="AIP214"/>
      <c r="AIQ214"/>
      <c r="AIR214"/>
      <c r="AIS214"/>
      <c r="AIT214"/>
      <c r="AIU214"/>
      <c r="AIV214"/>
      <c r="AIW214"/>
      <c r="AIX214"/>
      <c r="AIY214"/>
      <c r="AIZ214"/>
      <c r="AJA214"/>
      <c r="AJB214"/>
      <c r="AJC214"/>
      <c r="AJD214"/>
      <c r="AJE214"/>
      <c r="AJF214"/>
      <c r="AJG214"/>
      <c r="AJH214"/>
      <c r="AJI214"/>
      <c r="AJJ214"/>
      <c r="AJK214"/>
      <c r="AJL214"/>
      <c r="AJM214"/>
      <c r="AJN214"/>
      <c r="AJO214"/>
      <c r="AJP214"/>
      <c r="AJQ214"/>
      <c r="AJR214"/>
      <c r="AJS214"/>
      <c r="AJT214"/>
      <c r="AJU214"/>
      <c r="AJV214"/>
      <c r="AJW214"/>
      <c r="AJX214"/>
      <c r="AJY214"/>
      <c r="AJZ214"/>
      <c r="AKA214"/>
      <c r="AKB214"/>
      <c r="AKC214"/>
      <c r="AKD214"/>
      <c r="AKE214"/>
      <c r="AKF214"/>
      <c r="AKG214"/>
      <c r="AKH214"/>
      <c r="AKI214"/>
      <c r="AKJ214"/>
      <c r="AKK214"/>
      <c r="AKL214"/>
      <c r="AKM214"/>
      <c r="AKN214"/>
      <c r="AKO214"/>
      <c r="AKP214"/>
      <c r="AKQ214"/>
      <c r="AKR214"/>
      <c r="AKS214"/>
      <c r="AKT214"/>
      <c r="AKU214"/>
      <c r="AKV214"/>
      <c r="AKW214"/>
      <c r="AKX214"/>
      <c r="AKY214"/>
      <c r="AKZ214"/>
      <c r="ALA214"/>
      <c r="ALB214"/>
      <c r="ALC214"/>
      <c r="ALD214"/>
      <c r="ALE214"/>
      <c r="ALF214"/>
      <c r="ALG214"/>
      <c r="ALH214"/>
      <c r="ALI214"/>
      <c r="ALJ214"/>
      <c r="ALK214"/>
      <c r="ALL214"/>
      <c r="ALM214"/>
      <c r="ALN214"/>
      <c r="ALO214"/>
      <c r="ALP214"/>
      <c r="ALQ214"/>
      <c r="ALR214"/>
      <c r="ALS214"/>
      <c r="ALT214"/>
      <c r="ALU214"/>
      <c r="ALV214"/>
      <c r="ALW214"/>
      <c r="ALX214"/>
      <c r="ALY214"/>
      <c r="ALZ214"/>
      <c r="AMA214"/>
      <c r="AMB214"/>
      <c r="AMC214"/>
      <c r="AMD214"/>
      <c r="AME214"/>
      <c r="AMF214"/>
      <c r="AMG214"/>
      <c r="AMH214"/>
      <c r="AMI214"/>
      <c r="AMJ214"/>
      <c r="AMK214"/>
      <c r="AML214"/>
      <c r="AMM214"/>
      <c r="AMN214"/>
      <c r="AMO214"/>
      <c r="AMP214"/>
      <c r="AMQ214"/>
      <c r="AMR214"/>
      <c r="AMS214"/>
      <c r="AMT214"/>
      <c r="AMU214"/>
      <c r="AMV214"/>
      <c r="AMW214"/>
      <c r="AMX214"/>
      <c r="AMY214"/>
      <c r="AMZ214"/>
      <c r="ANA214"/>
      <c r="ANB214"/>
      <c r="ANC214"/>
      <c r="AND214"/>
      <c r="ANE214"/>
      <c r="ANF214"/>
      <c r="ANG214"/>
      <c r="ANH214"/>
      <c r="ANI214"/>
      <c r="ANJ214"/>
      <c r="ANK214"/>
      <c r="ANL214"/>
      <c r="ANM214"/>
      <c r="ANN214"/>
      <c r="ANO214"/>
      <c r="ANP214"/>
      <c r="ANQ214"/>
      <c r="ANR214"/>
      <c r="ANS214"/>
      <c r="ANT214"/>
      <c r="ANU214"/>
      <c r="ANV214"/>
      <c r="ANW214"/>
      <c r="ANX214"/>
      <c r="ANY214"/>
      <c r="ANZ214"/>
      <c r="AOA214"/>
      <c r="AOB214"/>
      <c r="AOC214"/>
      <c r="AOD214"/>
      <c r="AOE214"/>
      <c r="AOF214"/>
      <c r="AOG214"/>
      <c r="AOH214"/>
      <c r="AOI214"/>
      <c r="AOJ214"/>
      <c r="AOK214"/>
      <c r="AOL214"/>
      <c r="AOM214"/>
      <c r="AON214"/>
      <c r="AOO214"/>
      <c r="AOP214"/>
      <c r="AOQ214"/>
      <c r="AOR214"/>
      <c r="AOS214"/>
      <c r="AOT214"/>
      <c r="AOU214"/>
      <c r="AOV214"/>
      <c r="AOW214"/>
      <c r="AOX214"/>
      <c r="AOY214"/>
      <c r="AOZ214"/>
      <c r="APA214"/>
      <c r="APB214"/>
      <c r="APC214"/>
      <c r="APD214"/>
      <c r="APE214"/>
      <c r="APF214"/>
      <c r="APG214"/>
      <c r="APH214"/>
      <c r="API214"/>
      <c r="APJ214"/>
      <c r="APK214"/>
      <c r="APL214"/>
      <c r="APM214"/>
      <c r="APN214"/>
      <c r="APO214"/>
      <c r="APP214"/>
      <c r="APQ214"/>
      <c r="APR214"/>
      <c r="APS214"/>
      <c r="APT214"/>
      <c r="APU214"/>
      <c r="APV214"/>
      <c r="APW214"/>
      <c r="APX214"/>
      <c r="APY214"/>
      <c r="APZ214"/>
      <c r="AQA214"/>
      <c r="AQB214"/>
      <c r="AQC214"/>
      <c r="AQD214"/>
      <c r="AQE214"/>
      <c r="AQF214"/>
      <c r="AQG214"/>
      <c r="AQH214"/>
      <c r="AQI214"/>
      <c r="AQJ214"/>
      <c r="AQK214"/>
      <c r="AQL214"/>
      <c r="AQM214"/>
      <c r="AQN214"/>
      <c r="AQO214"/>
      <c r="AQP214"/>
      <c r="AQQ214"/>
      <c r="AQR214"/>
      <c r="AQS214"/>
      <c r="AQT214"/>
      <c r="AQU214"/>
      <c r="AQV214"/>
      <c r="AQW214"/>
      <c r="AQX214"/>
      <c r="AQY214"/>
      <c r="AQZ214"/>
      <c r="ARA214"/>
      <c r="ARB214"/>
      <c r="ARC214"/>
      <c r="ARD214"/>
      <c r="ARE214"/>
      <c r="ARF214"/>
      <c r="ARG214"/>
      <c r="ARH214"/>
      <c r="ARI214"/>
      <c r="ARJ214"/>
      <c r="ARK214"/>
      <c r="ARL214"/>
      <c r="ARM214"/>
      <c r="ARN214"/>
      <c r="ARO214"/>
      <c r="ARP214"/>
      <c r="ARQ214"/>
      <c r="ARR214"/>
      <c r="ARS214"/>
      <c r="ART214"/>
      <c r="ARU214"/>
      <c r="ARV214"/>
      <c r="ARW214"/>
      <c r="ARX214"/>
      <c r="ARY214"/>
      <c r="ARZ214"/>
      <c r="ASA214"/>
      <c r="ASB214"/>
      <c r="ASC214"/>
      <c r="ASD214"/>
      <c r="ASE214"/>
      <c r="ASF214"/>
      <c r="ASG214"/>
      <c r="ASH214"/>
      <c r="ASI214"/>
      <c r="ASJ214"/>
      <c r="ASK214"/>
      <c r="ASL214"/>
      <c r="ASM214"/>
      <c r="ASN214"/>
      <c r="ASO214"/>
      <c r="ASP214"/>
      <c r="ASQ214"/>
      <c r="ASR214"/>
      <c r="ASS214"/>
      <c r="AST214"/>
      <c r="ASU214"/>
      <c r="ASV214"/>
      <c r="ASW214"/>
      <c r="ASX214"/>
      <c r="ASY214"/>
      <c r="ASZ214"/>
      <c r="ATA214"/>
      <c r="ATB214"/>
      <c r="ATC214"/>
      <c r="ATD214"/>
      <c r="ATE214"/>
      <c r="ATF214"/>
      <c r="ATG214"/>
      <c r="ATH214"/>
      <c r="ATI214"/>
      <c r="ATJ214"/>
      <c r="ATK214"/>
      <c r="ATL214"/>
      <c r="ATM214"/>
      <c r="ATN214"/>
      <c r="ATO214"/>
      <c r="ATP214"/>
      <c r="ATQ214"/>
      <c r="ATR214"/>
      <c r="ATS214"/>
      <c r="ATT214"/>
      <c r="ATU214"/>
      <c r="ATV214"/>
      <c r="ATW214"/>
      <c r="ATX214"/>
      <c r="ATY214"/>
      <c r="ATZ214"/>
      <c r="AUA214"/>
      <c r="AUB214"/>
      <c r="AUC214"/>
      <c r="AUD214"/>
      <c r="AUE214"/>
      <c r="AUF214"/>
      <c r="AUG214"/>
      <c r="AUH214"/>
      <c r="AUI214"/>
      <c r="AUJ214"/>
      <c r="AUK214"/>
      <c r="AUL214"/>
      <c r="AUM214"/>
      <c r="AUN214"/>
      <c r="AUO214"/>
      <c r="AUP214"/>
      <c r="AUQ214"/>
      <c r="AUR214"/>
      <c r="AUS214"/>
      <c r="AUT214"/>
      <c r="AUU214"/>
      <c r="AUV214"/>
      <c r="AUW214"/>
      <c r="AUX214"/>
      <c r="AUY214"/>
      <c r="AUZ214"/>
      <c r="AVA214"/>
      <c r="AVB214"/>
      <c r="AVC214"/>
      <c r="AVD214"/>
      <c r="AVE214"/>
      <c r="AVF214"/>
      <c r="AVG214"/>
      <c r="AVH214"/>
      <c r="AVI214"/>
      <c r="AVJ214"/>
      <c r="AVK214"/>
      <c r="AVL214"/>
      <c r="AVM214"/>
      <c r="AVN214"/>
      <c r="AVO214"/>
      <c r="AVP214"/>
      <c r="AVQ214"/>
      <c r="AVR214"/>
      <c r="AVS214"/>
      <c r="AVT214"/>
      <c r="AVU214"/>
      <c r="AVV214"/>
      <c r="AVW214"/>
      <c r="AVX214"/>
      <c r="AVY214"/>
      <c r="AVZ214"/>
      <c r="AWA214"/>
      <c r="AWB214"/>
      <c r="AWC214"/>
      <c r="AWD214"/>
      <c r="AWE214"/>
      <c r="AWF214"/>
      <c r="AWG214"/>
      <c r="AWH214"/>
      <c r="AWI214"/>
      <c r="AWJ214"/>
      <c r="AWK214"/>
      <c r="AWL214"/>
      <c r="AWM214"/>
      <c r="AWN214"/>
      <c r="AWO214"/>
      <c r="AWP214"/>
      <c r="AWQ214"/>
      <c r="AWR214"/>
      <c r="AWS214"/>
      <c r="AWT214"/>
      <c r="AWU214"/>
      <c r="AWV214"/>
      <c r="AWW214"/>
      <c r="AWX214"/>
      <c r="AWY214"/>
      <c r="AWZ214"/>
      <c r="AXA214"/>
      <c r="AXB214"/>
      <c r="AXC214"/>
      <c r="AXD214"/>
      <c r="AXE214"/>
      <c r="AXF214"/>
      <c r="AXG214"/>
      <c r="AXH214"/>
      <c r="AXI214"/>
      <c r="AXJ214"/>
      <c r="AXK214"/>
      <c r="AXL214"/>
      <c r="AXM214"/>
      <c r="AXN214"/>
      <c r="AXO214"/>
      <c r="AXP214"/>
      <c r="AXQ214"/>
      <c r="AXR214"/>
      <c r="AXS214"/>
      <c r="AXT214"/>
      <c r="AXU214"/>
      <c r="AXV214"/>
      <c r="AXW214"/>
      <c r="AXX214"/>
      <c r="AXY214"/>
      <c r="AXZ214"/>
      <c r="AYA214"/>
      <c r="AYB214"/>
      <c r="AYC214"/>
      <c r="AYD214"/>
      <c r="AYE214"/>
      <c r="AYF214"/>
      <c r="AYG214"/>
      <c r="AYH214"/>
      <c r="AYI214"/>
      <c r="AYJ214"/>
      <c r="AYK214"/>
      <c r="AYL214"/>
      <c r="AYM214"/>
      <c r="AYN214"/>
      <c r="AYO214"/>
      <c r="AYP214"/>
      <c r="AYQ214"/>
      <c r="AYR214"/>
      <c r="AYS214"/>
      <c r="AYT214"/>
      <c r="AYU214"/>
      <c r="AYV214"/>
      <c r="AYW214"/>
      <c r="AYX214"/>
      <c r="AYY214"/>
      <c r="AYZ214"/>
      <c r="AZA214"/>
      <c r="AZB214"/>
      <c r="AZC214"/>
      <c r="AZD214"/>
      <c r="AZE214"/>
      <c r="AZF214"/>
      <c r="AZG214"/>
      <c r="AZH214"/>
      <c r="AZI214"/>
      <c r="AZJ214"/>
      <c r="AZK214"/>
      <c r="AZL214"/>
      <c r="AZM214"/>
      <c r="AZN214"/>
      <c r="AZO214"/>
      <c r="AZP214"/>
      <c r="AZQ214"/>
      <c r="AZR214"/>
      <c r="AZS214"/>
      <c r="AZT214"/>
      <c r="AZU214"/>
      <c r="AZV214"/>
      <c r="AZW214"/>
      <c r="AZX214"/>
      <c r="AZY214"/>
      <c r="AZZ214"/>
      <c r="BAA214"/>
      <c r="BAB214"/>
      <c r="BAC214"/>
      <c r="BAD214"/>
      <c r="BAE214"/>
      <c r="BAF214"/>
      <c r="BAG214"/>
      <c r="BAH214"/>
      <c r="BAI214"/>
      <c r="BAJ214"/>
      <c r="BAK214"/>
      <c r="BAL214"/>
      <c r="BAM214"/>
      <c r="BAN214"/>
      <c r="BAO214"/>
      <c r="BAP214"/>
      <c r="BAQ214"/>
      <c r="BAR214"/>
      <c r="BAS214"/>
      <c r="BAT214"/>
      <c r="BAU214"/>
      <c r="BAV214"/>
      <c r="BAW214"/>
      <c r="BAX214"/>
      <c r="BAY214"/>
      <c r="BAZ214"/>
      <c r="BBA214"/>
      <c r="BBB214"/>
      <c r="BBC214"/>
      <c r="BBD214"/>
      <c r="BBE214"/>
      <c r="BBF214"/>
      <c r="BBG214"/>
      <c r="BBH214"/>
      <c r="BBI214"/>
      <c r="BBJ214"/>
      <c r="BBK214"/>
      <c r="BBL214"/>
      <c r="BBM214"/>
      <c r="BBN214"/>
      <c r="BBO214"/>
      <c r="BBP214"/>
      <c r="BBQ214"/>
      <c r="BBR214"/>
      <c r="BBS214"/>
      <c r="BBT214"/>
      <c r="BBU214"/>
      <c r="BBV214"/>
      <c r="BBW214"/>
      <c r="BBX214"/>
      <c r="BBY214"/>
      <c r="BBZ214"/>
      <c r="BCA214"/>
      <c r="BCB214"/>
      <c r="BCC214"/>
      <c r="BCD214"/>
      <c r="BCE214"/>
      <c r="BCF214"/>
      <c r="BCG214"/>
      <c r="BCH214"/>
      <c r="BCI214"/>
      <c r="BCJ214"/>
      <c r="BCK214"/>
      <c r="BCL214"/>
      <c r="BCM214"/>
      <c r="BCN214"/>
      <c r="BCO214"/>
      <c r="BCP214"/>
      <c r="BCQ214"/>
      <c r="BCR214"/>
      <c r="BCS214"/>
      <c r="BCT214"/>
      <c r="BCU214"/>
      <c r="BCV214"/>
      <c r="BCW214"/>
      <c r="BCX214"/>
      <c r="BCY214"/>
      <c r="BCZ214"/>
      <c r="BDA214"/>
      <c r="BDB214"/>
      <c r="BDC214"/>
      <c r="BDD214"/>
      <c r="BDE214"/>
      <c r="BDF214"/>
      <c r="BDG214"/>
      <c r="BDH214"/>
      <c r="BDI214"/>
      <c r="BDJ214"/>
      <c r="BDK214"/>
      <c r="BDL214"/>
      <c r="BDM214"/>
      <c r="BDN214"/>
      <c r="BDO214"/>
      <c r="BDP214"/>
      <c r="BDQ214"/>
      <c r="BDR214"/>
      <c r="BDS214"/>
      <c r="BDT214"/>
      <c r="BDU214"/>
      <c r="BDV214"/>
      <c r="BDW214"/>
      <c r="BDX214"/>
      <c r="BDY214"/>
      <c r="BDZ214"/>
      <c r="BEA214"/>
      <c r="BEB214"/>
      <c r="BEC214"/>
      <c r="BED214"/>
      <c r="BEE214"/>
      <c r="BEF214"/>
      <c r="BEG214"/>
      <c r="BEH214"/>
      <c r="BEI214"/>
      <c r="BEJ214"/>
      <c r="BEK214"/>
      <c r="BEL214"/>
      <c r="BEM214"/>
      <c r="BEN214"/>
      <c r="BEO214"/>
      <c r="BEP214"/>
      <c r="BEQ214"/>
      <c r="BER214"/>
      <c r="BES214"/>
      <c r="BET214"/>
      <c r="BEU214"/>
      <c r="BEV214"/>
      <c r="BEW214"/>
      <c r="BEX214"/>
      <c r="BEY214"/>
      <c r="BEZ214"/>
      <c r="BFA214"/>
      <c r="BFB214"/>
      <c r="BFC214"/>
      <c r="BFD214"/>
      <c r="BFE214"/>
      <c r="BFF214"/>
      <c r="BFG214"/>
      <c r="BFH214"/>
      <c r="BFI214"/>
      <c r="BFJ214"/>
      <c r="BFK214"/>
      <c r="BFL214"/>
      <c r="BFM214"/>
      <c r="BFN214"/>
      <c r="BFO214"/>
      <c r="BFP214"/>
      <c r="BFQ214"/>
      <c r="BFR214"/>
      <c r="BFS214"/>
      <c r="BFT214"/>
      <c r="BFU214"/>
      <c r="BFV214"/>
      <c r="BFW214"/>
      <c r="BFX214"/>
      <c r="BFY214"/>
      <c r="BFZ214"/>
      <c r="BGA214"/>
      <c r="BGB214"/>
      <c r="BGC214"/>
      <c r="BGD214"/>
      <c r="BGE214"/>
      <c r="BGF214"/>
      <c r="BGG214"/>
      <c r="BGH214"/>
      <c r="BGI214"/>
      <c r="BGJ214"/>
      <c r="BGK214"/>
      <c r="BGL214"/>
      <c r="BGM214"/>
      <c r="BGN214"/>
      <c r="BGO214"/>
      <c r="BGP214"/>
      <c r="BGQ214"/>
      <c r="BGR214"/>
      <c r="BGS214"/>
      <c r="BGT214"/>
      <c r="BGU214"/>
      <c r="BGV214"/>
      <c r="BGW214"/>
      <c r="BGX214"/>
      <c r="BGY214"/>
      <c r="BGZ214"/>
      <c r="BHA214"/>
      <c r="BHB214"/>
      <c r="BHC214"/>
      <c r="BHD214"/>
      <c r="BHE214"/>
      <c r="BHF214"/>
      <c r="BHG214"/>
      <c r="BHH214"/>
      <c r="BHI214"/>
      <c r="BHJ214"/>
      <c r="BHK214"/>
      <c r="BHL214"/>
      <c r="BHM214"/>
      <c r="BHN214"/>
      <c r="BHO214"/>
      <c r="BHP214"/>
      <c r="BHQ214"/>
      <c r="BHR214"/>
      <c r="BHS214"/>
      <c r="BHT214"/>
      <c r="BHU214"/>
      <c r="BHV214"/>
      <c r="BHW214"/>
      <c r="BHX214"/>
      <c r="BHY214"/>
      <c r="BHZ214"/>
      <c r="BIA214"/>
      <c r="BIB214"/>
      <c r="BIC214"/>
      <c r="BID214"/>
      <c r="BIE214"/>
      <c r="BIF214"/>
      <c r="BIG214"/>
      <c r="BIH214"/>
      <c r="BII214"/>
      <c r="BIJ214"/>
      <c r="BIK214"/>
      <c r="BIL214"/>
      <c r="BIM214"/>
      <c r="BIN214"/>
      <c r="BIO214"/>
      <c r="BIP214"/>
      <c r="BIQ214"/>
      <c r="BIR214"/>
      <c r="BIS214"/>
      <c r="BIT214"/>
      <c r="BIU214"/>
      <c r="BIV214"/>
      <c r="BIW214"/>
      <c r="BIX214"/>
      <c r="BIY214"/>
      <c r="BIZ214"/>
      <c r="BJA214"/>
      <c r="BJB214"/>
      <c r="BJC214"/>
      <c r="BJD214"/>
      <c r="BJE214"/>
      <c r="BJF214"/>
      <c r="BJG214"/>
      <c r="BJH214"/>
      <c r="BJI214"/>
      <c r="BJJ214"/>
      <c r="BJK214"/>
      <c r="BJL214"/>
      <c r="BJM214"/>
      <c r="BJN214"/>
      <c r="BJO214"/>
      <c r="BJP214"/>
      <c r="BJQ214"/>
      <c r="BJR214"/>
      <c r="BJS214"/>
      <c r="BJT214"/>
      <c r="BJU214"/>
      <c r="BJV214"/>
      <c r="BJW214"/>
      <c r="BJX214"/>
      <c r="BJY214"/>
      <c r="BJZ214"/>
      <c r="BKA214"/>
      <c r="BKB214"/>
      <c r="BKC214"/>
      <c r="BKD214"/>
      <c r="BKE214"/>
      <c r="BKF214"/>
      <c r="BKG214"/>
      <c r="BKH214"/>
      <c r="BKI214"/>
      <c r="BKJ214"/>
      <c r="BKK214"/>
      <c r="BKL214"/>
      <c r="BKM214"/>
      <c r="BKN214"/>
      <c r="BKO214"/>
      <c r="BKP214"/>
      <c r="BKQ214"/>
      <c r="BKR214"/>
      <c r="BKS214"/>
      <c r="BKT214"/>
      <c r="BKU214"/>
      <c r="BKV214"/>
      <c r="BKW214"/>
      <c r="BKX214"/>
      <c r="BKY214"/>
      <c r="BKZ214"/>
      <c r="BLA214"/>
      <c r="BLB214"/>
      <c r="BLC214"/>
      <c r="BLD214"/>
      <c r="BLE214"/>
      <c r="BLF214"/>
      <c r="BLG214"/>
      <c r="BLH214"/>
      <c r="BLI214"/>
      <c r="BLJ214"/>
      <c r="BLK214"/>
      <c r="BLL214"/>
      <c r="BLM214"/>
      <c r="BLN214"/>
      <c r="BLO214"/>
      <c r="BLP214"/>
      <c r="BLQ214"/>
      <c r="BLR214"/>
      <c r="BLS214"/>
      <c r="BLT214"/>
      <c r="BLU214"/>
      <c r="BLV214"/>
      <c r="BLW214"/>
      <c r="BLX214"/>
      <c r="BLY214"/>
      <c r="BLZ214"/>
      <c r="BMA214"/>
      <c r="BMB214"/>
      <c r="BMC214"/>
      <c r="BMD214"/>
      <c r="BME214"/>
      <c r="BMF214"/>
      <c r="BMG214"/>
      <c r="BMH214"/>
      <c r="BMI214"/>
      <c r="BMJ214"/>
      <c r="BMK214"/>
      <c r="BML214"/>
      <c r="BMM214"/>
      <c r="BMN214"/>
      <c r="BMO214"/>
      <c r="BMP214"/>
      <c r="BMQ214"/>
      <c r="BMR214"/>
      <c r="BMS214"/>
      <c r="BMT214"/>
      <c r="BMU214"/>
      <c r="BMV214"/>
      <c r="BMW214"/>
      <c r="BMX214"/>
      <c r="BMY214"/>
      <c r="BMZ214"/>
      <c r="BNA214"/>
      <c r="BNB214"/>
      <c r="BNC214"/>
      <c r="BND214"/>
      <c r="BNE214"/>
      <c r="BNF214"/>
      <c r="BNG214"/>
      <c r="BNH214"/>
      <c r="BNI214"/>
      <c r="BNJ214"/>
      <c r="BNK214"/>
      <c r="BNL214"/>
      <c r="BNM214"/>
      <c r="BNN214"/>
      <c r="BNO214"/>
      <c r="BNP214"/>
      <c r="BNQ214"/>
      <c r="BNR214"/>
      <c r="BNS214"/>
      <c r="BNT214"/>
      <c r="BNU214"/>
      <c r="BNV214"/>
      <c r="BNW214"/>
      <c r="BNX214"/>
      <c r="BNY214"/>
      <c r="BNZ214"/>
      <c r="BOA214"/>
      <c r="BOB214"/>
      <c r="BOC214"/>
      <c r="BOD214"/>
      <c r="BOE214"/>
      <c r="BOF214"/>
      <c r="BOG214"/>
      <c r="BOH214"/>
      <c r="BOI214"/>
      <c r="BOJ214"/>
      <c r="BOK214"/>
      <c r="BOL214"/>
      <c r="BOM214"/>
      <c r="BON214"/>
      <c r="BOO214"/>
      <c r="BOP214"/>
      <c r="BOQ214"/>
      <c r="BOR214"/>
      <c r="BOS214"/>
      <c r="BOT214"/>
      <c r="BOU214"/>
      <c r="BOV214"/>
      <c r="BOW214"/>
      <c r="BOX214"/>
      <c r="BOY214"/>
      <c r="BOZ214"/>
      <c r="BPA214"/>
      <c r="BPB214"/>
      <c r="BPC214"/>
      <c r="BPD214"/>
      <c r="BPE214"/>
      <c r="BPF214"/>
      <c r="BPG214"/>
      <c r="BPH214"/>
      <c r="BPI214"/>
      <c r="BPJ214"/>
      <c r="BPK214"/>
      <c r="BPL214"/>
      <c r="BPM214"/>
      <c r="BPN214"/>
      <c r="BPO214"/>
      <c r="BPP214"/>
      <c r="BPQ214"/>
      <c r="BPR214"/>
      <c r="BPS214"/>
      <c r="BPT214"/>
      <c r="BPU214"/>
      <c r="BPV214"/>
      <c r="BPW214"/>
      <c r="BPX214"/>
      <c r="BPY214"/>
      <c r="BPZ214"/>
      <c r="BQA214"/>
      <c r="BQB214"/>
      <c r="BQC214"/>
      <c r="BQD214"/>
      <c r="BQE214"/>
      <c r="BQF214"/>
      <c r="BQG214"/>
      <c r="BQH214"/>
      <c r="BQI214"/>
      <c r="BQJ214"/>
      <c r="BQK214"/>
      <c r="BQL214"/>
      <c r="BQM214"/>
      <c r="BQN214"/>
      <c r="BQO214"/>
      <c r="BQP214"/>
      <c r="BQQ214"/>
      <c r="BQR214"/>
      <c r="BQS214"/>
      <c r="BQT214"/>
      <c r="BQU214"/>
      <c r="BQV214"/>
      <c r="BQW214"/>
      <c r="BQX214"/>
      <c r="BQY214"/>
      <c r="BQZ214"/>
      <c r="BRA214"/>
      <c r="BRB214"/>
      <c r="BRC214"/>
      <c r="BRD214"/>
      <c r="BRE214"/>
      <c r="BRF214"/>
      <c r="BRG214"/>
      <c r="BRH214"/>
      <c r="BRI214"/>
      <c r="BRJ214"/>
      <c r="BRK214"/>
      <c r="BRL214"/>
      <c r="BRM214"/>
      <c r="BRN214"/>
      <c r="BRO214"/>
      <c r="BRP214"/>
      <c r="BRQ214"/>
      <c r="BRR214"/>
      <c r="BRS214"/>
      <c r="BRT214"/>
      <c r="BRU214"/>
      <c r="BRV214"/>
      <c r="BRW214"/>
      <c r="BRX214"/>
      <c r="BRY214"/>
      <c r="BRZ214"/>
      <c r="BSA214"/>
      <c r="BSB214"/>
      <c r="BSC214"/>
      <c r="BSD214"/>
      <c r="BSE214"/>
      <c r="BSF214"/>
      <c r="BSG214"/>
      <c r="BSH214"/>
      <c r="BSI214"/>
      <c r="BSJ214"/>
      <c r="BSK214"/>
      <c r="BSL214"/>
      <c r="BSM214"/>
      <c r="BSN214"/>
      <c r="BSO214"/>
      <c r="BSP214"/>
      <c r="BSQ214"/>
      <c r="BSR214"/>
      <c r="BSS214"/>
      <c r="BST214"/>
      <c r="BSU214"/>
      <c r="BSV214"/>
      <c r="BSW214"/>
      <c r="BSX214"/>
      <c r="BSY214"/>
      <c r="BSZ214"/>
      <c r="BTA214"/>
      <c r="BTB214"/>
      <c r="BTC214"/>
      <c r="BTD214"/>
      <c r="BTE214"/>
      <c r="BTF214"/>
      <c r="BTG214"/>
      <c r="BTH214"/>
      <c r="BTI214"/>
      <c r="BTJ214"/>
      <c r="BTK214"/>
      <c r="BTL214"/>
      <c r="BTM214"/>
      <c r="BTN214"/>
      <c r="BTO214"/>
      <c r="BTP214"/>
      <c r="BTQ214"/>
      <c r="BTR214"/>
      <c r="BTS214"/>
      <c r="BTT214"/>
      <c r="BTU214"/>
      <c r="BTV214"/>
      <c r="BTW214"/>
      <c r="BTX214"/>
      <c r="BTY214"/>
      <c r="BTZ214"/>
      <c r="BUA214"/>
      <c r="BUB214"/>
      <c r="BUC214"/>
      <c r="BUD214"/>
      <c r="BUE214"/>
      <c r="BUF214"/>
      <c r="BUG214"/>
      <c r="BUH214"/>
      <c r="BUI214"/>
      <c r="BUJ214"/>
      <c r="BUK214"/>
      <c r="BUL214"/>
      <c r="BUM214"/>
      <c r="BUN214"/>
      <c r="BUO214"/>
      <c r="BUP214"/>
      <c r="BUQ214"/>
      <c r="BUR214"/>
      <c r="BUS214"/>
      <c r="BUT214"/>
      <c r="BUU214"/>
      <c r="BUV214"/>
      <c r="BUW214"/>
      <c r="BUX214"/>
      <c r="BUY214"/>
      <c r="BUZ214"/>
      <c r="BVA214"/>
      <c r="BVB214"/>
      <c r="BVC214"/>
      <c r="BVD214"/>
      <c r="BVE214"/>
      <c r="BVF214"/>
      <c r="BVG214"/>
      <c r="BVH214"/>
      <c r="BVI214"/>
      <c r="BVJ214"/>
      <c r="BVK214"/>
      <c r="BVL214"/>
      <c r="BVM214"/>
      <c r="BVN214"/>
      <c r="BVO214"/>
      <c r="BVP214"/>
      <c r="BVQ214"/>
      <c r="BVR214"/>
      <c r="BVS214"/>
      <c r="BVT214"/>
      <c r="BVU214"/>
      <c r="BVV214"/>
      <c r="BVW214"/>
      <c r="BVX214"/>
      <c r="BVY214"/>
      <c r="BVZ214"/>
      <c r="BWA214"/>
      <c r="BWB214"/>
      <c r="BWC214"/>
      <c r="BWD214"/>
      <c r="BWE214"/>
      <c r="BWF214"/>
      <c r="BWG214"/>
      <c r="BWH214"/>
      <c r="BWI214"/>
      <c r="BWJ214"/>
      <c r="BWK214"/>
      <c r="BWL214"/>
      <c r="BWM214"/>
      <c r="BWN214"/>
      <c r="BWO214"/>
      <c r="BWP214"/>
      <c r="BWQ214"/>
      <c r="BWR214"/>
      <c r="BWS214"/>
      <c r="BWT214"/>
      <c r="BWU214"/>
      <c r="BWV214"/>
      <c r="BWW214"/>
      <c r="BWX214"/>
      <c r="BWY214"/>
      <c r="BWZ214"/>
      <c r="BXA214"/>
      <c r="BXB214"/>
      <c r="BXC214"/>
      <c r="BXD214"/>
      <c r="BXE214"/>
      <c r="BXF214"/>
      <c r="BXG214"/>
      <c r="BXH214"/>
      <c r="BXI214"/>
      <c r="BXJ214"/>
      <c r="BXK214"/>
      <c r="BXL214"/>
      <c r="BXM214"/>
      <c r="BXN214"/>
      <c r="BXO214"/>
      <c r="BXP214"/>
      <c r="BXQ214"/>
      <c r="BXR214"/>
      <c r="BXS214"/>
      <c r="BXT214"/>
      <c r="BXU214"/>
      <c r="BXV214"/>
      <c r="BXW214"/>
      <c r="BXX214"/>
      <c r="BXY214"/>
      <c r="BXZ214"/>
      <c r="BYA214"/>
      <c r="BYB214"/>
      <c r="BYC214"/>
      <c r="BYD214"/>
      <c r="BYE214"/>
      <c r="BYF214"/>
      <c r="BYG214"/>
      <c r="BYH214"/>
      <c r="BYI214"/>
      <c r="BYJ214"/>
      <c r="BYK214"/>
      <c r="BYL214"/>
      <c r="BYM214"/>
      <c r="BYN214"/>
      <c r="BYO214"/>
      <c r="BYP214"/>
      <c r="BYQ214"/>
      <c r="BYR214"/>
      <c r="BYS214"/>
      <c r="BYT214"/>
      <c r="BYU214"/>
      <c r="BYV214"/>
      <c r="BYW214"/>
      <c r="BYX214"/>
      <c r="BYY214"/>
      <c r="BYZ214"/>
      <c r="BZA214"/>
      <c r="BZB214"/>
      <c r="BZC214"/>
      <c r="BZD214"/>
      <c r="BZE214"/>
      <c r="BZF214"/>
      <c r="BZG214"/>
      <c r="BZH214"/>
      <c r="BZI214"/>
      <c r="BZJ214"/>
      <c r="BZK214"/>
      <c r="BZL214"/>
      <c r="BZM214"/>
      <c r="BZN214"/>
      <c r="BZO214"/>
      <c r="BZP214"/>
      <c r="BZQ214"/>
      <c r="BZR214"/>
      <c r="BZS214"/>
      <c r="BZT214"/>
      <c r="BZU214"/>
      <c r="BZV214"/>
      <c r="BZW214"/>
      <c r="BZX214"/>
      <c r="BZY214"/>
      <c r="BZZ214"/>
      <c r="CAA214"/>
      <c r="CAB214"/>
      <c r="CAC214"/>
      <c r="CAD214"/>
      <c r="CAE214"/>
      <c r="CAF214"/>
      <c r="CAG214"/>
      <c r="CAH214"/>
      <c r="CAI214"/>
      <c r="CAJ214"/>
      <c r="CAK214"/>
      <c r="CAL214"/>
      <c r="CAM214"/>
      <c r="CAN214"/>
      <c r="CAO214"/>
      <c r="CAP214"/>
      <c r="CAQ214"/>
      <c r="CAR214"/>
      <c r="CAS214"/>
      <c r="CAT214"/>
      <c r="CAU214"/>
      <c r="CAV214"/>
      <c r="CAW214"/>
      <c r="CAX214"/>
      <c r="CAY214"/>
      <c r="CAZ214"/>
      <c r="CBA214"/>
      <c r="CBB214"/>
      <c r="CBC214"/>
      <c r="CBD214"/>
      <c r="CBE214"/>
      <c r="CBF214"/>
      <c r="CBG214"/>
      <c r="CBH214"/>
      <c r="CBI214"/>
      <c r="CBJ214"/>
      <c r="CBK214"/>
      <c r="CBL214"/>
      <c r="CBM214"/>
      <c r="CBN214"/>
      <c r="CBO214"/>
      <c r="CBP214"/>
      <c r="CBQ214"/>
      <c r="CBR214"/>
      <c r="CBS214"/>
      <c r="CBT214"/>
      <c r="CBU214"/>
      <c r="CBV214"/>
      <c r="CBW214"/>
      <c r="CBX214"/>
      <c r="CBY214"/>
      <c r="CBZ214"/>
      <c r="CCA214"/>
      <c r="CCB214"/>
      <c r="CCC214"/>
      <c r="CCD214"/>
      <c r="CCE214"/>
      <c r="CCF214"/>
      <c r="CCG214"/>
      <c r="CCH214"/>
      <c r="CCI214"/>
      <c r="CCJ214"/>
      <c r="CCK214"/>
      <c r="CCL214"/>
      <c r="CCM214"/>
      <c r="CCN214"/>
      <c r="CCO214"/>
      <c r="CCP214"/>
      <c r="CCQ214"/>
      <c r="CCR214"/>
      <c r="CCS214"/>
      <c r="CCT214"/>
      <c r="CCU214"/>
      <c r="CCV214"/>
      <c r="CCW214"/>
      <c r="CCX214"/>
      <c r="CCY214"/>
      <c r="CCZ214"/>
      <c r="CDA214"/>
      <c r="CDB214"/>
      <c r="CDC214"/>
      <c r="CDD214"/>
      <c r="CDE214"/>
      <c r="CDF214"/>
      <c r="CDG214"/>
      <c r="CDH214"/>
      <c r="CDI214"/>
      <c r="CDJ214"/>
      <c r="CDK214"/>
      <c r="CDL214"/>
      <c r="CDM214"/>
      <c r="CDN214"/>
      <c r="CDO214"/>
      <c r="CDP214"/>
      <c r="CDQ214"/>
      <c r="CDR214"/>
      <c r="CDS214"/>
      <c r="CDT214"/>
      <c r="CDU214"/>
      <c r="CDV214"/>
      <c r="CDW214"/>
      <c r="CDX214"/>
      <c r="CDY214"/>
      <c r="CDZ214"/>
      <c r="CEA214"/>
      <c r="CEB214"/>
      <c r="CEC214"/>
      <c r="CED214"/>
      <c r="CEE214"/>
      <c r="CEF214"/>
      <c r="CEG214"/>
      <c r="CEH214"/>
      <c r="CEI214"/>
      <c r="CEJ214"/>
      <c r="CEK214"/>
      <c r="CEL214"/>
      <c r="CEM214"/>
      <c r="CEN214"/>
      <c r="CEO214"/>
      <c r="CEP214"/>
      <c r="CEQ214"/>
      <c r="CER214"/>
      <c r="CES214"/>
      <c r="CET214"/>
      <c r="CEU214"/>
      <c r="CEV214"/>
      <c r="CEW214"/>
      <c r="CEX214"/>
      <c r="CEY214"/>
      <c r="CEZ214"/>
      <c r="CFA214"/>
      <c r="CFB214"/>
      <c r="CFC214"/>
      <c r="CFD214"/>
      <c r="CFE214"/>
      <c r="CFF214"/>
      <c r="CFG214"/>
      <c r="CFH214"/>
      <c r="CFI214"/>
      <c r="CFJ214"/>
      <c r="CFK214"/>
      <c r="CFL214"/>
      <c r="CFM214"/>
      <c r="CFN214"/>
      <c r="CFO214"/>
      <c r="CFP214"/>
      <c r="CFQ214"/>
      <c r="CFR214"/>
      <c r="CFS214"/>
      <c r="CFT214"/>
      <c r="CFU214"/>
      <c r="CFV214"/>
      <c r="CFW214"/>
      <c r="CFX214"/>
      <c r="CFY214"/>
      <c r="CFZ214"/>
      <c r="CGA214"/>
      <c r="CGB214"/>
      <c r="CGC214"/>
      <c r="CGD214"/>
      <c r="CGE214"/>
      <c r="CGF214"/>
      <c r="CGG214"/>
      <c r="CGH214"/>
      <c r="CGI214"/>
      <c r="CGJ214"/>
      <c r="CGK214"/>
      <c r="CGL214"/>
      <c r="CGM214"/>
      <c r="CGN214"/>
      <c r="CGO214"/>
      <c r="CGP214"/>
      <c r="CGQ214"/>
      <c r="CGR214"/>
      <c r="CGS214"/>
      <c r="CGT214"/>
      <c r="CGU214"/>
      <c r="CGV214"/>
      <c r="CGW214"/>
      <c r="CGX214"/>
      <c r="CGY214"/>
      <c r="CGZ214"/>
      <c r="CHA214"/>
      <c r="CHB214"/>
      <c r="CHC214"/>
      <c r="CHD214"/>
      <c r="CHE214"/>
      <c r="CHF214"/>
      <c r="CHG214"/>
      <c r="CHH214"/>
      <c r="CHI214"/>
      <c r="CHJ214"/>
      <c r="CHK214"/>
      <c r="CHL214"/>
      <c r="CHM214"/>
      <c r="CHN214"/>
      <c r="CHO214"/>
      <c r="CHP214"/>
      <c r="CHQ214"/>
      <c r="CHR214"/>
      <c r="CHS214"/>
      <c r="CHT214"/>
      <c r="CHU214"/>
      <c r="CHV214"/>
      <c r="CHW214"/>
      <c r="CHX214"/>
      <c r="CHY214"/>
      <c r="CHZ214"/>
      <c r="CIA214"/>
      <c r="CIB214"/>
      <c r="CIC214"/>
      <c r="CID214"/>
      <c r="CIE214"/>
      <c r="CIF214"/>
      <c r="CIG214"/>
      <c r="CIH214"/>
      <c r="CII214"/>
      <c r="CIJ214"/>
      <c r="CIK214"/>
      <c r="CIL214"/>
      <c r="CIM214"/>
      <c r="CIN214"/>
      <c r="CIO214"/>
      <c r="CIP214"/>
      <c r="CIQ214"/>
      <c r="CIR214"/>
      <c r="CIS214"/>
      <c r="CIT214"/>
      <c r="CIU214"/>
      <c r="CIV214"/>
      <c r="CIW214"/>
      <c r="CIX214"/>
      <c r="CIY214"/>
      <c r="CIZ214"/>
      <c r="CJA214"/>
      <c r="CJB214"/>
      <c r="CJC214"/>
      <c r="CJD214"/>
      <c r="CJE214"/>
      <c r="CJF214"/>
      <c r="CJG214"/>
      <c r="CJH214"/>
      <c r="CJI214"/>
      <c r="CJJ214"/>
      <c r="CJK214"/>
      <c r="CJL214"/>
      <c r="CJM214"/>
      <c r="CJN214"/>
      <c r="CJO214"/>
      <c r="CJP214"/>
      <c r="CJQ214"/>
      <c r="CJR214"/>
      <c r="CJS214"/>
      <c r="CJT214"/>
      <c r="CJU214"/>
      <c r="CJV214"/>
      <c r="CJW214"/>
      <c r="CJX214"/>
      <c r="CJY214"/>
      <c r="CJZ214"/>
      <c r="CKA214"/>
      <c r="CKB214"/>
      <c r="CKC214"/>
      <c r="CKD214"/>
      <c r="CKE214"/>
      <c r="CKF214"/>
      <c r="CKG214"/>
      <c r="CKH214"/>
      <c r="CKI214"/>
      <c r="CKJ214"/>
      <c r="CKK214"/>
      <c r="CKL214"/>
      <c r="CKM214"/>
      <c r="CKN214"/>
      <c r="CKO214"/>
      <c r="CKP214"/>
      <c r="CKQ214"/>
      <c r="CKR214"/>
      <c r="CKS214"/>
      <c r="CKT214"/>
      <c r="CKU214"/>
      <c r="CKV214"/>
      <c r="CKW214"/>
      <c r="CKX214"/>
      <c r="CKY214"/>
      <c r="CKZ214"/>
      <c r="CLA214"/>
      <c r="CLB214"/>
      <c r="CLC214"/>
      <c r="CLD214"/>
      <c r="CLE214"/>
      <c r="CLF214"/>
      <c r="CLG214"/>
      <c r="CLH214"/>
      <c r="CLI214"/>
      <c r="CLJ214"/>
      <c r="CLK214"/>
      <c r="CLL214"/>
      <c r="CLM214"/>
      <c r="CLN214"/>
      <c r="CLO214"/>
      <c r="CLP214"/>
      <c r="CLQ214"/>
      <c r="CLR214"/>
      <c r="CLS214"/>
      <c r="CLT214"/>
      <c r="CLU214"/>
      <c r="CLV214"/>
      <c r="CLW214"/>
      <c r="CLX214"/>
      <c r="CLY214"/>
      <c r="CLZ214"/>
      <c r="CMA214"/>
      <c r="CMB214"/>
      <c r="CMC214"/>
      <c r="CMD214"/>
      <c r="CME214"/>
      <c r="CMF214"/>
      <c r="CMG214"/>
      <c r="CMH214"/>
      <c r="CMI214"/>
      <c r="CMJ214"/>
      <c r="CMK214"/>
      <c r="CML214"/>
      <c r="CMM214"/>
      <c r="CMN214"/>
      <c r="CMO214"/>
      <c r="CMP214"/>
      <c r="CMQ214"/>
      <c r="CMR214"/>
      <c r="CMS214"/>
      <c r="CMT214"/>
      <c r="CMU214"/>
      <c r="CMV214"/>
      <c r="CMW214"/>
      <c r="CMX214"/>
      <c r="CMY214"/>
      <c r="CMZ214"/>
      <c r="CNA214"/>
      <c r="CNB214"/>
      <c r="CNC214"/>
      <c r="CND214"/>
      <c r="CNE214"/>
      <c r="CNF214"/>
      <c r="CNG214"/>
      <c r="CNH214"/>
      <c r="CNI214"/>
      <c r="CNJ214"/>
      <c r="CNK214"/>
      <c r="CNL214"/>
      <c r="CNM214"/>
      <c r="CNN214"/>
      <c r="CNO214"/>
      <c r="CNP214"/>
      <c r="CNQ214"/>
      <c r="CNR214"/>
      <c r="CNS214"/>
      <c r="CNT214"/>
      <c r="CNU214"/>
      <c r="CNV214"/>
      <c r="CNW214"/>
      <c r="CNX214"/>
      <c r="CNY214"/>
      <c r="CNZ214"/>
      <c r="COA214"/>
      <c r="COB214"/>
      <c r="COC214"/>
      <c r="COD214"/>
      <c r="COE214"/>
      <c r="COF214"/>
      <c r="COG214"/>
      <c r="COH214"/>
      <c r="COI214"/>
      <c r="COJ214"/>
      <c r="COK214"/>
      <c r="COL214"/>
      <c r="COM214"/>
      <c r="CON214"/>
      <c r="COO214"/>
      <c r="COP214"/>
      <c r="COQ214"/>
      <c r="COR214"/>
      <c r="COS214"/>
      <c r="COT214"/>
      <c r="COU214"/>
      <c r="COV214"/>
      <c r="COW214"/>
      <c r="COX214"/>
      <c r="COY214"/>
      <c r="COZ214"/>
      <c r="CPA214"/>
      <c r="CPB214"/>
      <c r="CPC214"/>
      <c r="CPD214"/>
      <c r="CPE214"/>
      <c r="CPF214"/>
      <c r="CPG214"/>
      <c r="CPH214"/>
      <c r="CPI214"/>
      <c r="CPJ214"/>
      <c r="CPK214"/>
      <c r="CPL214"/>
      <c r="CPM214"/>
      <c r="CPN214"/>
      <c r="CPO214"/>
      <c r="CPP214"/>
      <c r="CPQ214"/>
      <c r="CPR214"/>
      <c r="CPS214"/>
      <c r="CPT214"/>
      <c r="CPU214"/>
      <c r="CPV214"/>
      <c r="CPW214"/>
      <c r="CPX214"/>
      <c r="CPY214"/>
      <c r="CPZ214"/>
      <c r="CQA214"/>
      <c r="CQB214"/>
      <c r="CQC214"/>
      <c r="CQD214"/>
      <c r="CQE214"/>
      <c r="CQF214"/>
      <c r="CQG214"/>
      <c r="CQH214"/>
      <c r="CQI214"/>
      <c r="CQJ214"/>
      <c r="CQK214"/>
      <c r="CQL214"/>
      <c r="CQM214"/>
      <c r="CQN214"/>
      <c r="CQO214"/>
      <c r="CQP214"/>
      <c r="CQQ214"/>
      <c r="CQR214"/>
      <c r="CQS214"/>
      <c r="CQT214"/>
      <c r="CQU214"/>
      <c r="CQV214"/>
      <c r="CQW214"/>
      <c r="CQX214"/>
      <c r="CQY214"/>
      <c r="CQZ214"/>
      <c r="CRA214"/>
      <c r="CRB214"/>
      <c r="CRC214"/>
      <c r="CRD214"/>
      <c r="CRE214"/>
      <c r="CRF214"/>
      <c r="CRG214"/>
      <c r="CRH214"/>
      <c r="CRI214"/>
      <c r="CRJ214"/>
      <c r="CRK214"/>
      <c r="CRL214"/>
      <c r="CRM214"/>
      <c r="CRN214"/>
      <c r="CRO214"/>
      <c r="CRP214"/>
      <c r="CRQ214"/>
      <c r="CRR214"/>
      <c r="CRS214"/>
      <c r="CRT214"/>
      <c r="CRU214"/>
      <c r="CRV214"/>
      <c r="CRW214"/>
      <c r="CRX214"/>
      <c r="CRY214"/>
      <c r="CRZ214"/>
      <c r="CSA214"/>
      <c r="CSB214"/>
      <c r="CSC214"/>
      <c r="CSD214"/>
      <c r="CSE214"/>
      <c r="CSF214"/>
      <c r="CSG214"/>
      <c r="CSH214"/>
      <c r="CSI214"/>
      <c r="CSJ214"/>
      <c r="CSK214"/>
      <c r="CSL214"/>
      <c r="CSM214"/>
      <c r="CSN214"/>
      <c r="CSO214"/>
      <c r="CSP214"/>
      <c r="CSQ214"/>
      <c r="CSR214"/>
      <c r="CSS214"/>
      <c r="CST214"/>
      <c r="CSU214"/>
      <c r="CSV214"/>
      <c r="CSW214"/>
      <c r="CSX214"/>
      <c r="CSY214"/>
      <c r="CSZ214"/>
      <c r="CTA214"/>
      <c r="CTB214"/>
      <c r="CTC214"/>
      <c r="CTD214"/>
      <c r="CTE214"/>
      <c r="CTF214"/>
      <c r="CTG214"/>
      <c r="CTH214"/>
      <c r="CTI214"/>
      <c r="CTJ214"/>
      <c r="CTK214"/>
      <c r="CTL214"/>
      <c r="CTM214"/>
      <c r="CTN214"/>
      <c r="CTO214"/>
      <c r="CTP214"/>
      <c r="CTQ214"/>
      <c r="CTR214"/>
      <c r="CTS214"/>
      <c r="CTT214"/>
      <c r="CTU214"/>
      <c r="CTV214"/>
      <c r="CTW214"/>
      <c r="CTX214"/>
      <c r="CTY214"/>
      <c r="CTZ214"/>
      <c r="CUA214"/>
      <c r="CUB214"/>
      <c r="CUC214"/>
      <c r="CUD214"/>
      <c r="CUE214"/>
      <c r="CUF214"/>
      <c r="CUG214"/>
      <c r="CUH214"/>
      <c r="CUI214"/>
      <c r="CUJ214"/>
      <c r="CUK214"/>
      <c r="CUL214"/>
      <c r="CUM214"/>
      <c r="CUN214"/>
      <c r="CUO214"/>
      <c r="CUP214"/>
      <c r="CUQ214"/>
      <c r="CUR214"/>
      <c r="CUS214"/>
      <c r="CUT214"/>
      <c r="CUU214"/>
      <c r="CUV214"/>
      <c r="CUW214"/>
      <c r="CUX214"/>
      <c r="CUY214"/>
      <c r="CUZ214"/>
      <c r="CVA214"/>
      <c r="CVB214"/>
      <c r="CVC214"/>
      <c r="CVD214"/>
      <c r="CVE214"/>
      <c r="CVF214"/>
      <c r="CVG214"/>
      <c r="CVH214"/>
      <c r="CVI214"/>
      <c r="CVJ214"/>
      <c r="CVK214"/>
      <c r="CVL214"/>
      <c r="CVM214"/>
      <c r="CVN214"/>
      <c r="CVO214"/>
      <c r="CVP214"/>
      <c r="CVQ214"/>
      <c r="CVR214"/>
      <c r="CVS214"/>
      <c r="CVT214"/>
      <c r="CVU214"/>
      <c r="CVV214"/>
      <c r="CVW214"/>
      <c r="CVX214"/>
      <c r="CVY214"/>
      <c r="CVZ214"/>
      <c r="CWA214"/>
      <c r="CWB214"/>
      <c r="CWC214"/>
      <c r="CWD214"/>
      <c r="CWE214"/>
      <c r="CWF214"/>
      <c r="CWG214"/>
      <c r="CWH214"/>
      <c r="CWI214"/>
      <c r="CWJ214"/>
      <c r="CWK214"/>
      <c r="CWL214"/>
      <c r="CWM214"/>
      <c r="CWN214"/>
      <c r="CWO214"/>
      <c r="CWP214"/>
      <c r="CWQ214"/>
      <c r="CWR214"/>
      <c r="CWS214"/>
      <c r="CWT214"/>
      <c r="CWU214"/>
      <c r="CWV214"/>
      <c r="CWW214"/>
      <c r="CWX214"/>
      <c r="CWY214"/>
      <c r="CWZ214"/>
      <c r="CXA214"/>
      <c r="CXB214"/>
      <c r="CXC214"/>
      <c r="CXD214"/>
      <c r="CXE214"/>
      <c r="CXF214"/>
      <c r="CXG214"/>
      <c r="CXH214"/>
      <c r="CXI214"/>
      <c r="CXJ214"/>
      <c r="CXK214"/>
      <c r="CXL214"/>
      <c r="CXM214"/>
      <c r="CXN214"/>
      <c r="CXO214"/>
      <c r="CXP214"/>
      <c r="CXQ214"/>
      <c r="CXR214"/>
      <c r="CXS214"/>
      <c r="CXT214"/>
      <c r="CXU214"/>
      <c r="CXV214"/>
      <c r="CXW214"/>
      <c r="CXX214"/>
      <c r="CXY214"/>
      <c r="CXZ214"/>
      <c r="CYA214"/>
      <c r="CYB214"/>
      <c r="CYC214"/>
      <c r="CYD214"/>
      <c r="CYE214"/>
      <c r="CYF214"/>
      <c r="CYG214"/>
      <c r="CYH214"/>
      <c r="CYI214"/>
      <c r="CYJ214"/>
      <c r="CYK214"/>
      <c r="CYL214"/>
      <c r="CYM214"/>
      <c r="CYN214"/>
      <c r="CYO214"/>
      <c r="CYP214"/>
      <c r="CYQ214"/>
      <c r="CYR214"/>
      <c r="CYS214"/>
      <c r="CYT214"/>
      <c r="CYU214"/>
      <c r="CYV214"/>
      <c r="CYW214"/>
      <c r="CYX214"/>
      <c r="CYY214"/>
      <c r="CYZ214"/>
      <c r="CZA214"/>
      <c r="CZB214"/>
      <c r="CZC214"/>
      <c r="CZD214"/>
      <c r="CZE214"/>
      <c r="CZF214"/>
      <c r="CZG214"/>
      <c r="CZH214"/>
      <c r="CZI214"/>
      <c r="CZJ214"/>
      <c r="CZK214"/>
      <c r="CZL214"/>
      <c r="CZM214"/>
      <c r="CZN214"/>
      <c r="CZO214"/>
      <c r="CZP214"/>
      <c r="CZQ214"/>
      <c r="CZR214"/>
      <c r="CZS214"/>
      <c r="CZT214"/>
      <c r="CZU214"/>
      <c r="CZV214"/>
      <c r="CZW214"/>
      <c r="CZX214"/>
      <c r="CZY214"/>
      <c r="CZZ214"/>
      <c r="DAA214"/>
      <c r="DAB214"/>
      <c r="DAC214"/>
      <c r="DAD214"/>
      <c r="DAE214"/>
      <c r="DAF214"/>
      <c r="DAG214"/>
      <c r="DAH214"/>
      <c r="DAI214"/>
      <c r="DAJ214"/>
      <c r="DAK214"/>
      <c r="DAL214"/>
      <c r="DAM214"/>
      <c r="DAN214"/>
      <c r="DAO214"/>
      <c r="DAP214"/>
      <c r="DAQ214"/>
      <c r="DAR214"/>
      <c r="DAS214"/>
      <c r="DAT214"/>
      <c r="DAU214"/>
      <c r="DAV214"/>
      <c r="DAW214"/>
      <c r="DAX214"/>
      <c r="DAY214"/>
      <c r="DAZ214"/>
      <c r="DBA214"/>
      <c r="DBB214"/>
      <c r="DBC214"/>
      <c r="DBD214"/>
      <c r="DBE214"/>
      <c r="DBF214"/>
      <c r="DBG214"/>
      <c r="DBH214"/>
      <c r="DBI214"/>
      <c r="DBJ214"/>
      <c r="DBK214"/>
      <c r="DBL214"/>
      <c r="DBM214"/>
      <c r="DBN214"/>
      <c r="DBO214"/>
      <c r="DBP214"/>
      <c r="DBQ214"/>
      <c r="DBR214"/>
      <c r="DBS214"/>
      <c r="DBT214"/>
      <c r="DBU214"/>
      <c r="DBV214"/>
      <c r="DBW214"/>
      <c r="DBX214"/>
      <c r="DBY214"/>
      <c r="DBZ214"/>
      <c r="DCA214"/>
      <c r="DCB214"/>
      <c r="DCC214"/>
      <c r="DCD214"/>
      <c r="DCE214"/>
      <c r="DCF214"/>
      <c r="DCG214"/>
      <c r="DCH214"/>
      <c r="DCI214"/>
      <c r="DCJ214"/>
      <c r="DCK214"/>
      <c r="DCL214"/>
      <c r="DCM214"/>
      <c r="DCN214"/>
      <c r="DCO214"/>
      <c r="DCP214"/>
      <c r="DCQ214"/>
      <c r="DCR214"/>
      <c r="DCS214"/>
      <c r="DCT214"/>
      <c r="DCU214"/>
      <c r="DCV214"/>
      <c r="DCW214"/>
      <c r="DCX214"/>
      <c r="DCY214"/>
      <c r="DCZ214"/>
      <c r="DDA214"/>
      <c r="DDB214"/>
      <c r="DDC214"/>
      <c r="DDD214"/>
      <c r="DDE214"/>
      <c r="DDF214"/>
      <c r="DDG214"/>
      <c r="DDH214"/>
      <c r="DDI214"/>
      <c r="DDJ214"/>
      <c r="DDK214"/>
      <c r="DDL214"/>
      <c r="DDM214"/>
      <c r="DDN214"/>
      <c r="DDO214"/>
      <c r="DDP214"/>
      <c r="DDQ214"/>
      <c r="DDR214"/>
      <c r="DDS214"/>
      <c r="DDT214"/>
      <c r="DDU214"/>
      <c r="DDV214"/>
      <c r="DDW214"/>
      <c r="DDX214"/>
      <c r="DDY214"/>
      <c r="DDZ214"/>
      <c r="DEA214"/>
      <c r="DEB214"/>
      <c r="DEC214"/>
      <c r="DED214"/>
      <c r="DEE214"/>
      <c r="DEF214"/>
      <c r="DEG214"/>
      <c r="DEH214"/>
      <c r="DEI214"/>
      <c r="DEJ214"/>
      <c r="DEK214"/>
      <c r="DEL214"/>
      <c r="DEM214"/>
      <c r="DEN214"/>
      <c r="DEO214"/>
      <c r="DEP214"/>
      <c r="DEQ214"/>
      <c r="DER214"/>
      <c r="DES214"/>
      <c r="DET214"/>
      <c r="DEU214"/>
      <c r="DEV214"/>
      <c r="DEW214"/>
      <c r="DEX214"/>
      <c r="DEY214"/>
      <c r="DEZ214"/>
      <c r="DFA214"/>
      <c r="DFB214"/>
      <c r="DFC214"/>
      <c r="DFD214"/>
      <c r="DFE214"/>
      <c r="DFF214"/>
      <c r="DFG214"/>
      <c r="DFH214"/>
      <c r="DFI214"/>
      <c r="DFJ214"/>
      <c r="DFK214"/>
      <c r="DFL214"/>
      <c r="DFM214"/>
      <c r="DFN214"/>
      <c r="DFO214"/>
      <c r="DFP214"/>
      <c r="DFQ214"/>
      <c r="DFR214"/>
      <c r="DFS214"/>
      <c r="DFT214"/>
      <c r="DFU214"/>
      <c r="DFV214"/>
      <c r="DFW214"/>
      <c r="DFX214"/>
      <c r="DFY214"/>
      <c r="DFZ214"/>
      <c r="DGA214"/>
      <c r="DGB214"/>
      <c r="DGC214"/>
      <c r="DGD214"/>
      <c r="DGE214"/>
      <c r="DGF214"/>
      <c r="DGG214"/>
      <c r="DGH214"/>
      <c r="DGI214"/>
      <c r="DGJ214"/>
      <c r="DGK214"/>
      <c r="DGL214"/>
      <c r="DGM214"/>
      <c r="DGN214"/>
      <c r="DGO214"/>
      <c r="DGP214"/>
      <c r="DGQ214"/>
      <c r="DGR214"/>
      <c r="DGS214"/>
      <c r="DGT214"/>
      <c r="DGU214"/>
      <c r="DGV214"/>
      <c r="DGW214"/>
      <c r="DGX214"/>
      <c r="DGY214"/>
      <c r="DGZ214"/>
      <c r="DHA214"/>
      <c r="DHB214"/>
      <c r="DHC214"/>
      <c r="DHD214"/>
      <c r="DHE214"/>
      <c r="DHF214"/>
      <c r="DHG214"/>
      <c r="DHH214"/>
      <c r="DHI214"/>
      <c r="DHJ214"/>
      <c r="DHK214"/>
      <c r="DHL214"/>
      <c r="DHM214"/>
      <c r="DHN214"/>
      <c r="DHO214"/>
      <c r="DHP214"/>
      <c r="DHQ214"/>
      <c r="DHR214"/>
      <c r="DHS214"/>
      <c r="DHT214"/>
      <c r="DHU214"/>
      <c r="DHV214"/>
      <c r="DHW214"/>
      <c r="DHX214"/>
      <c r="DHY214"/>
      <c r="DHZ214"/>
      <c r="DIA214"/>
      <c r="DIB214"/>
      <c r="DIC214"/>
      <c r="DID214"/>
      <c r="DIE214"/>
      <c r="DIF214"/>
      <c r="DIG214"/>
      <c r="DIH214"/>
      <c r="DII214"/>
      <c r="DIJ214"/>
      <c r="DIK214"/>
      <c r="DIL214"/>
      <c r="DIM214"/>
      <c r="DIN214"/>
      <c r="DIO214"/>
      <c r="DIP214"/>
      <c r="DIQ214"/>
      <c r="DIR214"/>
      <c r="DIS214"/>
      <c r="DIT214"/>
      <c r="DIU214"/>
      <c r="DIV214"/>
      <c r="DIW214"/>
      <c r="DIX214"/>
      <c r="DIY214"/>
      <c r="DIZ214"/>
      <c r="DJA214"/>
      <c r="DJB214"/>
      <c r="DJC214"/>
      <c r="DJD214"/>
      <c r="DJE214"/>
      <c r="DJF214"/>
      <c r="DJG214"/>
      <c r="DJH214"/>
      <c r="DJI214"/>
      <c r="DJJ214"/>
      <c r="DJK214"/>
      <c r="DJL214"/>
      <c r="DJM214"/>
      <c r="DJN214"/>
      <c r="DJO214"/>
      <c r="DJP214"/>
      <c r="DJQ214"/>
      <c r="DJR214"/>
      <c r="DJS214"/>
      <c r="DJT214"/>
      <c r="DJU214"/>
      <c r="DJV214"/>
      <c r="DJW214"/>
      <c r="DJX214"/>
      <c r="DJY214"/>
      <c r="DJZ214"/>
      <c r="DKA214"/>
      <c r="DKB214"/>
      <c r="DKC214"/>
      <c r="DKD214"/>
      <c r="DKE214"/>
      <c r="DKF214"/>
      <c r="DKG214"/>
      <c r="DKH214"/>
      <c r="DKI214"/>
      <c r="DKJ214"/>
      <c r="DKK214"/>
      <c r="DKL214"/>
      <c r="DKM214"/>
      <c r="DKN214"/>
      <c r="DKO214"/>
      <c r="DKP214"/>
      <c r="DKQ214"/>
      <c r="DKR214"/>
      <c r="DKS214"/>
      <c r="DKT214"/>
      <c r="DKU214"/>
      <c r="DKV214"/>
      <c r="DKW214"/>
      <c r="DKX214"/>
      <c r="DKY214"/>
      <c r="DKZ214"/>
      <c r="DLA214"/>
      <c r="DLB214"/>
      <c r="DLC214"/>
      <c r="DLD214"/>
      <c r="DLE214"/>
      <c r="DLF214"/>
      <c r="DLG214"/>
      <c r="DLH214"/>
      <c r="DLI214"/>
      <c r="DLJ214"/>
      <c r="DLK214"/>
      <c r="DLL214"/>
      <c r="DLM214"/>
      <c r="DLN214"/>
      <c r="DLO214"/>
      <c r="DLP214"/>
      <c r="DLQ214"/>
      <c r="DLR214"/>
      <c r="DLS214"/>
      <c r="DLT214"/>
      <c r="DLU214"/>
      <c r="DLV214"/>
      <c r="DLW214"/>
      <c r="DLX214"/>
      <c r="DLY214"/>
      <c r="DLZ214"/>
      <c r="DMA214"/>
      <c r="DMB214"/>
      <c r="DMC214"/>
      <c r="DMD214"/>
      <c r="DME214"/>
      <c r="DMF214"/>
      <c r="DMG214"/>
      <c r="DMH214"/>
      <c r="DMI214"/>
      <c r="DMJ214"/>
      <c r="DMK214"/>
      <c r="DML214"/>
      <c r="DMM214"/>
      <c r="DMN214"/>
      <c r="DMO214"/>
      <c r="DMP214"/>
      <c r="DMQ214"/>
      <c r="DMR214"/>
      <c r="DMS214"/>
      <c r="DMT214"/>
      <c r="DMU214"/>
      <c r="DMV214"/>
      <c r="DMW214"/>
      <c r="DMX214"/>
      <c r="DMY214"/>
      <c r="DMZ214"/>
      <c r="DNA214"/>
      <c r="DNB214"/>
      <c r="DNC214"/>
      <c r="DND214"/>
      <c r="DNE214"/>
      <c r="DNF214"/>
      <c r="DNG214"/>
      <c r="DNH214"/>
      <c r="DNI214"/>
      <c r="DNJ214"/>
      <c r="DNK214"/>
      <c r="DNL214"/>
      <c r="DNM214"/>
      <c r="DNN214"/>
      <c r="DNO214"/>
      <c r="DNP214"/>
      <c r="DNQ214"/>
      <c r="DNR214"/>
      <c r="DNS214"/>
      <c r="DNT214"/>
      <c r="DNU214"/>
      <c r="DNV214"/>
      <c r="DNW214"/>
      <c r="DNX214"/>
      <c r="DNY214"/>
      <c r="DNZ214"/>
      <c r="DOA214"/>
      <c r="DOB214"/>
      <c r="DOC214"/>
      <c r="DOD214"/>
      <c r="DOE214"/>
      <c r="DOF214"/>
      <c r="DOG214"/>
      <c r="DOH214"/>
      <c r="DOI214"/>
      <c r="DOJ214"/>
      <c r="DOK214"/>
      <c r="DOL214"/>
      <c r="DOM214"/>
      <c r="DON214"/>
      <c r="DOO214"/>
      <c r="DOP214"/>
      <c r="DOQ214"/>
      <c r="DOR214"/>
      <c r="DOS214"/>
      <c r="DOT214"/>
      <c r="DOU214"/>
      <c r="DOV214"/>
      <c r="DOW214"/>
      <c r="DOX214"/>
      <c r="DOY214"/>
      <c r="DOZ214"/>
      <c r="DPA214"/>
      <c r="DPB214"/>
      <c r="DPC214"/>
      <c r="DPD214"/>
      <c r="DPE214"/>
      <c r="DPF214"/>
      <c r="DPG214"/>
      <c r="DPH214"/>
      <c r="DPI214"/>
      <c r="DPJ214"/>
      <c r="DPK214"/>
      <c r="DPL214"/>
      <c r="DPM214"/>
      <c r="DPN214"/>
      <c r="DPO214"/>
      <c r="DPP214"/>
      <c r="DPQ214"/>
      <c r="DPR214"/>
      <c r="DPS214"/>
      <c r="DPT214"/>
      <c r="DPU214"/>
      <c r="DPV214"/>
      <c r="DPW214"/>
      <c r="DPX214"/>
      <c r="DPY214"/>
      <c r="DPZ214"/>
      <c r="DQA214"/>
      <c r="DQB214"/>
      <c r="DQC214"/>
      <c r="DQD214"/>
      <c r="DQE214"/>
      <c r="DQF214"/>
      <c r="DQG214"/>
      <c r="DQH214"/>
      <c r="DQI214"/>
      <c r="DQJ214"/>
      <c r="DQK214"/>
      <c r="DQL214"/>
      <c r="DQM214"/>
      <c r="DQN214"/>
      <c r="DQO214"/>
      <c r="DQP214"/>
      <c r="DQQ214"/>
      <c r="DQR214"/>
      <c r="DQS214"/>
      <c r="DQT214"/>
      <c r="DQU214"/>
      <c r="DQV214"/>
      <c r="DQW214"/>
      <c r="DQX214"/>
      <c r="DQY214"/>
      <c r="DQZ214"/>
      <c r="DRA214"/>
      <c r="DRB214"/>
      <c r="DRC214"/>
      <c r="DRD214"/>
      <c r="DRE214"/>
      <c r="DRF214"/>
      <c r="DRG214"/>
      <c r="DRH214"/>
      <c r="DRI214"/>
      <c r="DRJ214"/>
      <c r="DRK214"/>
      <c r="DRL214"/>
      <c r="DRM214"/>
      <c r="DRN214"/>
      <c r="DRO214"/>
      <c r="DRP214"/>
      <c r="DRQ214"/>
      <c r="DRR214"/>
      <c r="DRS214"/>
      <c r="DRT214"/>
      <c r="DRU214"/>
      <c r="DRV214"/>
      <c r="DRW214"/>
      <c r="DRX214"/>
      <c r="DRY214"/>
      <c r="DRZ214"/>
      <c r="DSA214"/>
      <c r="DSB214"/>
      <c r="DSC214"/>
      <c r="DSD214"/>
      <c r="DSE214"/>
      <c r="DSF214"/>
      <c r="DSG214"/>
      <c r="DSH214"/>
      <c r="DSI214"/>
      <c r="DSJ214"/>
      <c r="DSK214"/>
      <c r="DSL214"/>
      <c r="DSM214"/>
      <c r="DSN214"/>
      <c r="DSO214"/>
      <c r="DSP214"/>
      <c r="DSQ214"/>
      <c r="DSR214"/>
      <c r="DSS214"/>
      <c r="DST214"/>
      <c r="DSU214"/>
      <c r="DSV214"/>
      <c r="DSW214"/>
      <c r="DSX214"/>
      <c r="DSY214"/>
      <c r="DSZ214"/>
      <c r="DTA214"/>
      <c r="DTB214"/>
      <c r="DTC214"/>
      <c r="DTD214"/>
      <c r="DTE214"/>
      <c r="DTF214"/>
      <c r="DTG214"/>
      <c r="DTH214"/>
      <c r="DTI214"/>
      <c r="DTJ214"/>
      <c r="DTK214"/>
      <c r="DTL214"/>
      <c r="DTM214"/>
      <c r="DTN214"/>
      <c r="DTO214"/>
      <c r="DTP214"/>
      <c r="DTQ214"/>
      <c r="DTR214"/>
      <c r="DTS214"/>
      <c r="DTT214"/>
      <c r="DTU214"/>
      <c r="DTV214"/>
      <c r="DTW214"/>
      <c r="DTX214"/>
      <c r="DTY214"/>
      <c r="DTZ214"/>
      <c r="DUA214"/>
      <c r="DUB214"/>
      <c r="DUC214"/>
      <c r="DUD214"/>
      <c r="DUE214"/>
      <c r="DUF214"/>
      <c r="DUG214"/>
      <c r="DUH214"/>
      <c r="DUI214"/>
      <c r="DUJ214"/>
      <c r="DUK214"/>
      <c r="DUL214"/>
      <c r="DUM214"/>
      <c r="DUN214"/>
      <c r="DUO214"/>
      <c r="DUP214"/>
      <c r="DUQ214"/>
      <c r="DUR214"/>
      <c r="DUS214"/>
      <c r="DUT214"/>
      <c r="DUU214"/>
      <c r="DUV214"/>
      <c r="DUW214"/>
      <c r="DUX214"/>
      <c r="DUY214"/>
      <c r="DUZ214"/>
      <c r="DVA214"/>
      <c r="DVB214"/>
      <c r="DVC214"/>
      <c r="DVD214"/>
      <c r="DVE214"/>
      <c r="DVF214"/>
      <c r="DVG214"/>
      <c r="DVH214"/>
      <c r="DVI214"/>
      <c r="DVJ214"/>
      <c r="DVK214"/>
      <c r="DVL214"/>
      <c r="DVM214"/>
      <c r="DVN214"/>
      <c r="DVO214"/>
      <c r="DVP214"/>
      <c r="DVQ214"/>
      <c r="DVR214"/>
      <c r="DVS214"/>
      <c r="DVT214"/>
      <c r="DVU214"/>
      <c r="DVV214"/>
      <c r="DVW214"/>
      <c r="DVX214"/>
      <c r="DVY214"/>
      <c r="DVZ214"/>
      <c r="DWA214"/>
      <c r="DWB214"/>
      <c r="DWC214"/>
      <c r="DWD214"/>
      <c r="DWE214"/>
      <c r="DWF214"/>
      <c r="DWG214"/>
      <c r="DWH214"/>
      <c r="DWI214"/>
      <c r="DWJ214"/>
      <c r="DWK214"/>
      <c r="DWL214"/>
      <c r="DWM214"/>
      <c r="DWN214"/>
      <c r="DWO214"/>
      <c r="DWP214"/>
      <c r="DWQ214"/>
      <c r="DWR214"/>
      <c r="DWS214"/>
      <c r="DWT214"/>
      <c r="DWU214"/>
      <c r="DWV214"/>
      <c r="DWW214"/>
      <c r="DWX214"/>
      <c r="DWY214"/>
      <c r="DWZ214"/>
      <c r="DXA214"/>
      <c r="DXB214"/>
      <c r="DXC214"/>
      <c r="DXD214"/>
      <c r="DXE214"/>
      <c r="DXF214"/>
      <c r="DXG214"/>
      <c r="DXH214"/>
      <c r="DXI214"/>
      <c r="DXJ214"/>
      <c r="DXK214"/>
      <c r="DXL214"/>
      <c r="DXM214"/>
      <c r="DXN214"/>
      <c r="DXO214"/>
      <c r="DXP214"/>
      <c r="DXQ214"/>
      <c r="DXR214"/>
      <c r="DXS214"/>
      <c r="DXT214"/>
      <c r="DXU214"/>
      <c r="DXV214"/>
      <c r="DXW214"/>
      <c r="DXX214"/>
      <c r="DXY214"/>
      <c r="DXZ214"/>
      <c r="DYA214"/>
      <c r="DYB214"/>
      <c r="DYC214"/>
      <c r="DYD214"/>
      <c r="DYE214"/>
      <c r="DYF214"/>
      <c r="DYG214"/>
      <c r="DYH214"/>
      <c r="DYI214"/>
      <c r="DYJ214"/>
      <c r="DYK214"/>
      <c r="DYL214"/>
      <c r="DYM214"/>
      <c r="DYN214"/>
      <c r="DYO214"/>
      <c r="DYP214"/>
      <c r="DYQ214"/>
      <c r="DYR214"/>
      <c r="DYS214"/>
      <c r="DYT214"/>
      <c r="DYU214"/>
      <c r="DYV214"/>
      <c r="DYW214"/>
      <c r="DYX214"/>
      <c r="DYY214"/>
      <c r="DYZ214"/>
      <c r="DZA214"/>
      <c r="DZB214"/>
      <c r="DZC214"/>
      <c r="DZD214"/>
      <c r="DZE214"/>
      <c r="DZF214"/>
      <c r="DZG214"/>
      <c r="DZH214"/>
      <c r="DZI214"/>
      <c r="DZJ214"/>
      <c r="DZK214"/>
      <c r="DZL214"/>
      <c r="DZM214"/>
      <c r="DZN214"/>
      <c r="DZO214"/>
      <c r="DZP214"/>
      <c r="DZQ214"/>
      <c r="DZR214"/>
      <c r="DZS214"/>
      <c r="DZT214"/>
      <c r="DZU214"/>
      <c r="DZV214"/>
      <c r="DZW214"/>
      <c r="DZX214"/>
      <c r="DZY214"/>
      <c r="DZZ214"/>
      <c r="EAA214"/>
      <c r="EAB214"/>
      <c r="EAC214"/>
      <c r="EAD214"/>
      <c r="EAE214"/>
      <c r="EAF214"/>
      <c r="EAG214"/>
      <c r="EAH214"/>
      <c r="EAI214"/>
      <c r="EAJ214"/>
      <c r="EAK214"/>
      <c r="EAL214"/>
      <c r="EAM214"/>
      <c r="EAN214"/>
      <c r="EAO214"/>
      <c r="EAP214"/>
      <c r="EAQ214"/>
      <c r="EAR214"/>
      <c r="EAS214"/>
      <c r="EAT214"/>
      <c r="EAU214"/>
      <c r="EAV214"/>
      <c r="EAW214"/>
      <c r="EAX214"/>
      <c r="EAY214"/>
      <c r="EAZ214"/>
      <c r="EBA214"/>
      <c r="EBB214"/>
      <c r="EBC214"/>
      <c r="EBD214"/>
      <c r="EBE214"/>
      <c r="EBF214"/>
      <c r="EBG214"/>
      <c r="EBH214"/>
      <c r="EBI214"/>
      <c r="EBJ214"/>
      <c r="EBK214"/>
      <c r="EBL214"/>
      <c r="EBM214"/>
      <c r="EBN214"/>
      <c r="EBO214"/>
      <c r="EBP214"/>
      <c r="EBQ214"/>
      <c r="EBR214"/>
      <c r="EBS214"/>
      <c r="EBT214"/>
      <c r="EBU214"/>
      <c r="EBV214"/>
      <c r="EBW214"/>
      <c r="EBX214"/>
      <c r="EBY214"/>
      <c r="EBZ214"/>
      <c r="ECA214"/>
      <c r="ECB214"/>
      <c r="ECC214"/>
      <c r="ECD214"/>
      <c r="ECE214"/>
      <c r="ECF214"/>
      <c r="ECG214"/>
      <c r="ECH214"/>
      <c r="ECI214"/>
      <c r="ECJ214"/>
      <c r="ECK214"/>
      <c r="ECL214"/>
      <c r="ECM214"/>
      <c r="ECN214"/>
      <c r="ECO214"/>
      <c r="ECP214"/>
      <c r="ECQ214"/>
      <c r="ECR214"/>
      <c r="ECS214"/>
      <c r="ECT214"/>
      <c r="ECU214"/>
      <c r="ECV214"/>
      <c r="ECW214"/>
      <c r="ECX214"/>
      <c r="ECY214"/>
      <c r="ECZ214"/>
      <c r="EDA214"/>
      <c r="EDB214"/>
      <c r="EDC214"/>
      <c r="EDD214"/>
      <c r="EDE214"/>
      <c r="EDF214"/>
      <c r="EDG214"/>
      <c r="EDH214"/>
      <c r="EDI214"/>
      <c r="EDJ214"/>
      <c r="EDK214"/>
      <c r="EDL214"/>
      <c r="EDM214"/>
      <c r="EDN214"/>
      <c r="EDO214"/>
      <c r="EDP214"/>
      <c r="EDQ214"/>
      <c r="EDR214"/>
      <c r="EDS214"/>
      <c r="EDT214"/>
      <c r="EDU214"/>
      <c r="EDV214"/>
      <c r="EDW214"/>
      <c r="EDX214"/>
      <c r="EDY214"/>
      <c r="EDZ214"/>
      <c r="EEA214"/>
      <c r="EEB214"/>
      <c r="EEC214"/>
      <c r="EED214"/>
      <c r="EEE214"/>
      <c r="EEF214"/>
      <c r="EEG214"/>
      <c r="EEH214"/>
      <c r="EEI214"/>
      <c r="EEJ214"/>
      <c r="EEK214"/>
      <c r="EEL214"/>
      <c r="EEM214"/>
      <c r="EEN214"/>
      <c r="EEO214"/>
      <c r="EEP214"/>
      <c r="EEQ214"/>
      <c r="EER214"/>
      <c r="EES214"/>
      <c r="EET214"/>
      <c r="EEU214"/>
      <c r="EEV214"/>
      <c r="EEW214"/>
      <c r="EEX214"/>
      <c r="EEY214"/>
      <c r="EEZ214"/>
      <c r="EFA214"/>
      <c r="EFB214"/>
      <c r="EFC214"/>
      <c r="EFD214"/>
      <c r="EFE214"/>
      <c r="EFF214"/>
      <c r="EFG214"/>
      <c r="EFH214"/>
      <c r="EFI214"/>
      <c r="EFJ214"/>
      <c r="EFK214"/>
      <c r="EFL214"/>
      <c r="EFM214"/>
      <c r="EFN214"/>
      <c r="EFO214"/>
      <c r="EFP214"/>
      <c r="EFQ214"/>
      <c r="EFR214"/>
      <c r="EFS214"/>
      <c r="EFT214"/>
      <c r="EFU214"/>
      <c r="EFV214"/>
      <c r="EFW214"/>
      <c r="EFX214"/>
      <c r="EFY214"/>
      <c r="EFZ214"/>
      <c r="EGA214"/>
      <c r="EGB214"/>
      <c r="EGC214"/>
      <c r="EGD214"/>
      <c r="EGE214"/>
      <c r="EGF214"/>
      <c r="EGG214"/>
      <c r="EGH214"/>
      <c r="EGI214"/>
      <c r="EGJ214"/>
      <c r="EGK214"/>
      <c r="EGL214"/>
      <c r="EGM214"/>
      <c r="EGN214"/>
      <c r="EGO214"/>
      <c r="EGP214"/>
      <c r="EGQ214"/>
      <c r="EGR214"/>
      <c r="EGS214"/>
      <c r="EGT214"/>
      <c r="EGU214"/>
      <c r="EGV214"/>
      <c r="EGW214"/>
      <c r="EGX214"/>
      <c r="EGY214"/>
      <c r="EGZ214"/>
      <c r="EHA214"/>
      <c r="EHB214"/>
      <c r="EHC214"/>
      <c r="EHD214"/>
      <c r="EHE214"/>
      <c r="EHF214"/>
      <c r="EHG214"/>
      <c r="EHH214"/>
      <c r="EHI214"/>
      <c r="EHJ214"/>
      <c r="EHK214"/>
      <c r="EHL214"/>
      <c r="EHM214"/>
      <c r="EHN214"/>
      <c r="EHO214"/>
      <c r="EHP214"/>
      <c r="EHQ214"/>
      <c r="EHR214"/>
      <c r="EHS214"/>
      <c r="EHT214"/>
      <c r="EHU214"/>
      <c r="EHV214"/>
      <c r="EHW214"/>
      <c r="EHX214"/>
      <c r="EHY214"/>
      <c r="EHZ214"/>
      <c r="EIA214"/>
      <c r="EIB214"/>
      <c r="EIC214"/>
      <c r="EID214"/>
      <c r="EIE214"/>
      <c r="EIF214"/>
      <c r="EIG214"/>
      <c r="EIH214"/>
      <c r="EII214"/>
      <c r="EIJ214"/>
      <c r="EIK214"/>
      <c r="EIL214"/>
      <c r="EIM214"/>
      <c r="EIN214"/>
      <c r="EIO214"/>
      <c r="EIP214"/>
      <c r="EIQ214"/>
      <c r="EIR214"/>
      <c r="EIS214"/>
      <c r="EIT214"/>
      <c r="EIU214"/>
      <c r="EIV214"/>
      <c r="EIW214"/>
      <c r="EIX214"/>
      <c r="EIY214"/>
      <c r="EIZ214"/>
      <c r="EJA214"/>
      <c r="EJB214"/>
      <c r="EJC214"/>
      <c r="EJD214"/>
      <c r="EJE214"/>
      <c r="EJF214"/>
      <c r="EJG214"/>
      <c r="EJH214"/>
      <c r="EJI214"/>
      <c r="EJJ214"/>
      <c r="EJK214"/>
      <c r="EJL214"/>
      <c r="EJM214"/>
      <c r="EJN214"/>
      <c r="EJO214"/>
      <c r="EJP214"/>
      <c r="EJQ214"/>
      <c r="EJR214"/>
      <c r="EJS214"/>
      <c r="EJT214"/>
      <c r="EJU214"/>
      <c r="EJV214"/>
      <c r="EJW214"/>
      <c r="EJX214"/>
      <c r="EJY214"/>
      <c r="EJZ214"/>
      <c r="EKA214"/>
      <c r="EKB214"/>
      <c r="EKC214"/>
      <c r="EKD214"/>
      <c r="EKE214"/>
      <c r="EKF214"/>
      <c r="EKG214"/>
      <c r="EKH214"/>
      <c r="EKI214"/>
      <c r="EKJ214"/>
      <c r="EKK214"/>
      <c r="EKL214"/>
      <c r="EKM214"/>
      <c r="EKN214"/>
      <c r="EKO214"/>
      <c r="EKP214"/>
      <c r="EKQ214"/>
      <c r="EKR214"/>
      <c r="EKS214"/>
      <c r="EKT214"/>
      <c r="EKU214"/>
      <c r="EKV214"/>
      <c r="EKW214"/>
      <c r="EKX214"/>
      <c r="EKY214"/>
      <c r="EKZ214"/>
      <c r="ELA214"/>
      <c r="ELB214"/>
      <c r="ELC214"/>
      <c r="ELD214"/>
      <c r="ELE214"/>
      <c r="ELF214"/>
      <c r="ELG214"/>
      <c r="ELH214"/>
      <c r="ELI214"/>
      <c r="ELJ214"/>
      <c r="ELK214"/>
      <c r="ELL214"/>
      <c r="ELM214"/>
      <c r="ELN214"/>
      <c r="ELO214"/>
      <c r="ELP214"/>
      <c r="ELQ214"/>
      <c r="ELR214"/>
      <c r="ELS214"/>
      <c r="ELT214"/>
      <c r="ELU214"/>
      <c r="ELV214"/>
      <c r="ELW214"/>
      <c r="ELX214"/>
      <c r="ELY214"/>
      <c r="ELZ214"/>
      <c r="EMA214"/>
      <c r="EMB214"/>
      <c r="EMC214"/>
      <c r="EMD214"/>
      <c r="EME214"/>
      <c r="EMF214"/>
      <c r="EMG214"/>
      <c r="EMH214"/>
      <c r="EMI214"/>
      <c r="EMJ214"/>
      <c r="EMK214"/>
      <c r="EML214"/>
      <c r="EMM214"/>
      <c r="EMN214"/>
      <c r="EMO214"/>
      <c r="EMP214"/>
      <c r="EMQ214"/>
      <c r="EMR214"/>
      <c r="EMS214"/>
      <c r="EMT214"/>
      <c r="EMU214"/>
      <c r="EMV214"/>
      <c r="EMW214"/>
      <c r="EMX214"/>
      <c r="EMY214"/>
      <c r="EMZ214"/>
      <c r="ENA214"/>
      <c r="ENB214"/>
      <c r="ENC214"/>
      <c r="END214"/>
      <c r="ENE214"/>
      <c r="ENF214"/>
      <c r="ENG214"/>
      <c r="ENH214"/>
      <c r="ENI214"/>
      <c r="ENJ214"/>
      <c r="ENK214"/>
      <c r="ENL214"/>
      <c r="ENM214"/>
      <c r="ENN214"/>
      <c r="ENO214"/>
      <c r="ENP214"/>
      <c r="ENQ214"/>
      <c r="ENR214"/>
      <c r="ENS214"/>
      <c r="ENT214"/>
      <c r="ENU214"/>
      <c r="ENV214"/>
      <c r="ENW214"/>
      <c r="ENX214"/>
      <c r="ENY214"/>
      <c r="ENZ214"/>
      <c r="EOA214"/>
      <c r="EOB214"/>
      <c r="EOC214"/>
      <c r="EOD214"/>
      <c r="EOE214"/>
      <c r="EOF214"/>
      <c r="EOG214"/>
      <c r="EOH214"/>
      <c r="EOI214"/>
      <c r="EOJ214"/>
      <c r="EOK214"/>
      <c r="EOL214"/>
      <c r="EOM214"/>
      <c r="EON214"/>
      <c r="EOO214"/>
      <c r="EOP214"/>
      <c r="EOQ214"/>
      <c r="EOR214"/>
      <c r="EOS214"/>
      <c r="EOT214"/>
      <c r="EOU214"/>
      <c r="EOV214"/>
      <c r="EOW214"/>
      <c r="EOX214"/>
      <c r="EOY214"/>
      <c r="EOZ214"/>
      <c r="EPA214"/>
      <c r="EPB214"/>
      <c r="EPC214"/>
      <c r="EPD214"/>
      <c r="EPE214"/>
      <c r="EPF214"/>
      <c r="EPG214"/>
      <c r="EPH214"/>
      <c r="EPI214"/>
      <c r="EPJ214"/>
      <c r="EPK214"/>
      <c r="EPL214"/>
      <c r="EPM214"/>
      <c r="EPN214"/>
      <c r="EPO214"/>
      <c r="EPP214"/>
      <c r="EPQ214"/>
      <c r="EPR214"/>
      <c r="EPS214"/>
      <c r="EPT214"/>
      <c r="EPU214"/>
      <c r="EPV214"/>
      <c r="EPW214"/>
      <c r="EPX214"/>
      <c r="EPY214"/>
      <c r="EPZ214"/>
      <c r="EQA214"/>
      <c r="EQB214"/>
      <c r="EQC214"/>
      <c r="EQD214"/>
      <c r="EQE214"/>
      <c r="EQF214"/>
      <c r="EQG214"/>
      <c r="EQH214"/>
      <c r="EQI214"/>
      <c r="EQJ214"/>
      <c r="EQK214"/>
      <c r="EQL214"/>
      <c r="EQM214"/>
      <c r="EQN214"/>
      <c r="EQO214"/>
      <c r="EQP214"/>
      <c r="EQQ214"/>
      <c r="EQR214"/>
      <c r="EQS214"/>
      <c r="EQT214"/>
      <c r="EQU214"/>
      <c r="EQV214"/>
      <c r="EQW214"/>
      <c r="EQX214"/>
      <c r="EQY214"/>
      <c r="EQZ214"/>
      <c r="ERA214"/>
      <c r="ERB214"/>
      <c r="ERC214"/>
      <c r="ERD214"/>
      <c r="ERE214"/>
      <c r="ERF214"/>
      <c r="ERG214"/>
      <c r="ERH214"/>
      <c r="ERI214"/>
      <c r="ERJ214"/>
      <c r="ERK214"/>
      <c r="ERL214"/>
      <c r="ERM214"/>
      <c r="ERN214"/>
      <c r="ERO214"/>
      <c r="ERP214"/>
      <c r="ERQ214"/>
      <c r="ERR214"/>
      <c r="ERS214"/>
      <c r="ERT214"/>
      <c r="ERU214"/>
      <c r="ERV214"/>
      <c r="ERW214"/>
      <c r="ERX214"/>
      <c r="ERY214"/>
      <c r="ERZ214"/>
      <c r="ESA214"/>
      <c r="ESB214"/>
      <c r="ESC214"/>
      <c r="ESD214"/>
      <c r="ESE214"/>
      <c r="ESF214"/>
      <c r="ESG214"/>
      <c r="ESH214"/>
      <c r="ESI214"/>
      <c r="ESJ214"/>
      <c r="ESK214"/>
      <c r="ESL214"/>
      <c r="ESM214"/>
      <c r="ESN214"/>
      <c r="ESO214"/>
      <c r="ESP214"/>
      <c r="ESQ214"/>
      <c r="ESR214"/>
      <c r="ESS214"/>
      <c r="EST214"/>
      <c r="ESU214"/>
      <c r="ESV214"/>
      <c r="ESW214"/>
      <c r="ESX214"/>
      <c r="ESY214"/>
      <c r="ESZ214"/>
      <c r="ETA214"/>
      <c r="ETB214"/>
      <c r="ETC214"/>
      <c r="ETD214"/>
      <c r="ETE214"/>
      <c r="ETF214"/>
      <c r="ETG214"/>
      <c r="ETH214"/>
      <c r="ETI214"/>
      <c r="ETJ214"/>
      <c r="ETK214"/>
      <c r="ETL214"/>
      <c r="ETM214"/>
      <c r="ETN214"/>
      <c r="ETO214"/>
      <c r="ETP214"/>
      <c r="ETQ214"/>
      <c r="ETR214"/>
      <c r="ETS214"/>
      <c r="ETT214"/>
      <c r="ETU214"/>
      <c r="ETV214"/>
      <c r="ETW214"/>
      <c r="ETX214"/>
      <c r="ETY214"/>
      <c r="ETZ214"/>
      <c r="EUA214"/>
      <c r="EUB214"/>
      <c r="EUC214"/>
      <c r="EUD214"/>
      <c r="EUE214"/>
      <c r="EUF214"/>
      <c r="EUG214"/>
      <c r="EUH214"/>
      <c r="EUI214"/>
      <c r="EUJ214"/>
      <c r="EUK214"/>
      <c r="EUL214"/>
      <c r="EUM214"/>
      <c r="EUN214"/>
      <c r="EUO214"/>
      <c r="EUP214"/>
      <c r="EUQ214"/>
      <c r="EUR214"/>
      <c r="EUS214"/>
      <c r="EUT214"/>
      <c r="EUU214"/>
      <c r="EUV214"/>
      <c r="EUW214"/>
      <c r="EUX214"/>
      <c r="EUY214"/>
      <c r="EUZ214"/>
      <c r="EVA214"/>
      <c r="EVB214"/>
      <c r="EVC214"/>
      <c r="EVD214"/>
      <c r="EVE214"/>
      <c r="EVF214"/>
      <c r="EVG214"/>
      <c r="EVH214"/>
      <c r="EVI214"/>
      <c r="EVJ214"/>
      <c r="EVK214"/>
      <c r="EVL214"/>
      <c r="EVM214"/>
      <c r="EVN214"/>
      <c r="EVO214"/>
      <c r="EVP214"/>
      <c r="EVQ214"/>
      <c r="EVR214"/>
      <c r="EVS214"/>
      <c r="EVT214"/>
      <c r="EVU214"/>
      <c r="EVV214"/>
      <c r="EVW214"/>
      <c r="EVX214"/>
      <c r="EVY214"/>
      <c r="EVZ214"/>
      <c r="EWA214"/>
      <c r="EWB214"/>
      <c r="EWC214"/>
      <c r="EWD214"/>
      <c r="EWE214"/>
      <c r="EWF214"/>
      <c r="EWG214"/>
      <c r="EWH214"/>
      <c r="EWI214"/>
      <c r="EWJ214"/>
      <c r="EWK214"/>
      <c r="EWL214"/>
      <c r="EWM214"/>
      <c r="EWN214"/>
      <c r="EWO214"/>
      <c r="EWP214"/>
      <c r="EWQ214"/>
      <c r="EWR214"/>
      <c r="EWS214"/>
      <c r="EWT214"/>
      <c r="EWU214"/>
      <c r="EWV214"/>
      <c r="EWW214"/>
      <c r="EWX214"/>
      <c r="EWY214"/>
      <c r="EWZ214"/>
      <c r="EXA214"/>
      <c r="EXB214"/>
      <c r="EXC214"/>
      <c r="EXD214"/>
      <c r="EXE214"/>
      <c r="EXF214"/>
      <c r="EXG214"/>
      <c r="EXH214"/>
      <c r="EXI214"/>
      <c r="EXJ214"/>
      <c r="EXK214"/>
      <c r="EXL214"/>
      <c r="EXM214"/>
      <c r="EXN214"/>
      <c r="EXO214"/>
      <c r="EXP214"/>
      <c r="EXQ214"/>
      <c r="EXR214"/>
      <c r="EXS214"/>
      <c r="EXT214"/>
      <c r="EXU214"/>
      <c r="EXV214"/>
      <c r="EXW214"/>
      <c r="EXX214"/>
      <c r="EXY214"/>
      <c r="EXZ214"/>
      <c r="EYA214"/>
      <c r="EYB214"/>
      <c r="EYC214"/>
      <c r="EYD214"/>
      <c r="EYE214"/>
      <c r="EYF214"/>
      <c r="EYG214"/>
      <c r="EYH214"/>
      <c r="EYI214"/>
      <c r="EYJ214"/>
      <c r="EYK214"/>
      <c r="EYL214"/>
      <c r="EYM214"/>
      <c r="EYN214"/>
      <c r="EYO214"/>
      <c r="EYP214"/>
      <c r="EYQ214"/>
      <c r="EYR214"/>
      <c r="EYS214"/>
      <c r="EYT214"/>
      <c r="EYU214"/>
      <c r="EYV214"/>
      <c r="EYW214"/>
      <c r="EYX214"/>
      <c r="EYY214"/>
      <c r="EYZ214"/>
      <c r="EZA214"/>
      <c r="EZB214"/>
      <c r="EZC214"/>
      <c r="EZD214"/>
      <c r="EZE214"/>
      <c r="EZF214"/>
      <c r="EZG214"/>
      <c r="EZH214"/>
      <c r="EZI214"/>
      <c r="EZJ214"/>
      <c r="EZK214"/>
      <c r="EZL214"/>
      <c r="EZM214"/>
      <c r="EZN214"/>
      <c r="EZO214"/>
      <c r="EZP214"/>
      <c r="EZQ214"/>
      <c r="EZR214"/>
      <c r="EZS214"/>
      <c r="EZT214"/>
      <c r="EZU214"/>
      <c r="EZV214"/>
      <c r="EZW214"/>
      <c r="EZX214"/>
      <c r="EZY214"/>
      <c r="EZZ214"/>
      <c r="FAA214"/>
      <c r="FAB214"/>
      <c r="FAC214"/>
      <c r="FAD214"/>
      <c r="FAE214"/>
      <c r="FAF214"/>
      <c r="FAG214"/>
      <c r="FAH214"/>
      <c r="FAI214"/>
      <c r="FAJ214"/>
      <c r="FAK214"/>
      <c r="FAL214"/>
      <c r="FAM214"/>
      <c r="FAN214"/>
      <c r="FAO214"/>
      <c r="FAP214"/>
      <c r="FAQ214"/>
      <c r="FAR214"/>
      <c r="FAS214"/>
      <c r="FAT214"/>
      <c r="FAU214"/>
      <c r="FAV214"/>
      <c r="FAW214"/>
      <c r="FAX214"/>
      <c r="FAY214"/>
      <c r="FAZ214"/>
      <c r="FBA214"/>
      <c r="FBB214"/>
      <c r="FBC214"/>
      <c r="FBD214"/>
      <c r="FBE214"/>
      <c r="FBF214"/>
      <c r="FBG214"/>
      <c r="FBH214"/>
      <c r="FBI214"/>
      <c r="FBJ214"/>
      <c r="FBK214"/>
      <c r="FBL214"/>
      <c r="FBM214"/>
      <c r="FBN214"/>
      <c r="FBO214"/>
      <c r="FBP214"/>
      <c r="FBQ214"/>
      <c r="FBR214"/>
      <c r="FBS214"/>
      <c r="FBT214"/>
      <c r="FBU214"/>
      <c r="FBV214"/>
      <c r="FBW214"/>
      <c r="FBX214"/>
      <c r="FBY214"/>
      <c r="FBZ214"/>
      <c r="FCA214"/>
      <c r="FCB214"/>
      <c r="FCC214"/>
      <c r="FCD214"/>
      <c r="FCE214"/>
      <c r="FCF214"/>
      <c r="FCG214"/>
      <c r="FCH214"/>
      <c r="FCI214"/>
      <c r="FCJ214"/>
      <c r="FCK214"/>
      <c r="FCL214"/>
      <c r="FCM214"/>
      <c r="FCN214"/>
      <c r="FCO214"/>
      <c r="FCP214"/>
      <c r="FCQ214"/>
      <c r="FCR214"/>
      <c r="FCS214"/>
      <c r="FCT214"/>
      <c r="FCU214"/>
      <c r="FCV214"/>
      <c r="FCW214"/>
      <c r="FCX214"/>
      <c r="FCY214"/>
      <c r="FCZ214"/>
      <c r="FDA214"/>
      <c r="FDB214"/>
      <c r="FDC214"/>
      <c r="FDD214"/>
      <c r="FDE214"/>
      <c r="FDF214"/>
      <c r="FDG214"/>
      <c r="FDH214"/>
      <c r="FDI214"/>
      <c r="FDJ214"/>
      <c r="FDK214"/>
      <c r="FDL214"/>
      <c r="FDM214"/>
      <c r="FDN214"/>
      <c r="FDO214"/>
      <c r="FDP214"/>
      <c r="FDQ214"/>
      <c r="FDR214"/>
      <c r="FDS214"/>
      <c r="FDT214"/>
      <c r="FDU214"/>
      <c r="FDV214"/>
      <c r="FDW214"/>
      <c r="FDX214"/>
      <c r="FDY214"/>
      <c r="FDZ214"/>
      <c r="FEA214"/>
      <c r="FEB214"/>
      <c r="FEC214"/>
      <c r="FED214"/>
      <c r="FEE214"/>
      <c r="FEF214"/>
      <c r="FEG214"/>
      <c r="FEH214"/>
      <c r="FEI214"/>
      <c r="FEJ214"/>
      <c r="FEK214"/>
      <c r="FEL214"/>
      <c r="FEM214"/>
      <c r="FEN214"/>
      <c r="FEO214"/>
      <c r="FEP214"/>
      <c r="FEQ214"/>
      <c r="FER214"/>
      <c r="FES214"/>
      <c r="FET214"/>
      <c r="FEU214"/>
      <c r="FEV214"/>
      <c r="FEW214"/>
      <c r="FEX214"/>
      <c r="FEY214"/>
      <c r="FEZ214"/>
      <c r="FFA214"/>
      <c r="FFB214"/>
      <c r="FFC214"/>
      <c r="FFD214"/>
      <c r="FFE214"/>
      <c r="FFF214"/>
      <c r="FFG214"/>
      <c r="FFH214"/>
      <c r="FFI214"/>
      <c r="FFJ214"/>
      <c r="FFK214"/>
      <c r="FFL214"/>
      <c r="FFM214"/>
      <c r="FFN214"/>
      <c r="FFO214"/>
      <c r="FFP214"/>
      <c r="FFQ214"/>
      <c r="FFR214"/>
      <c r="FFS214"/>
      <c r="FFT214"/>
      <c r="FFU214"/>
      <c r="FFV214"/>
      <c r="FFW214"/>
      <c r="FFX214"/>
      <c r="FFY214"/>
      <c r="FFZ214"/>
      <c r="FGA214"/>
      <c r="FGB214"/>
      <c r="FGC214"/>
      <c r="FGD214"/>
      <c r="FGE214"/>
      <c r="FGF214"/>
      <c r="FGG214"/>
      <c r="FGH214"/>
      <c r="FGI214"/>
      <c r="FGJ214"/>
      <c r="FGK214"/>
      <c r="FGL214"/>
      <c r="FGM214"/>
      <c r="FGN214"/>
      <c r="FGO214"/>
      <c r="FGP214"/>
      <c r="FGQ214"/>
      <c r="FGR214"/>
      <c r="FGS214"/>
      <c r="FGT214"/>
      <c r="FGU214"/>
      <c r="FGV214"/>
      <c r="FGW214"/>
      <c r="FGX214"/>
      <c r="FGY214"/>
      <c r="FGZ214"/>
      <c r="FHA214"/>
      <c r="FHB214"/>
      <c r="FHC214"/>
      <c r="FHD214"/>
      <c r="FHE214"/>
      <c r="FHF214"/>
      <c r="FHG214"/>
      <c r="FHH214"/>
      <c r="FHI214"/>
      <c r="FHJ214"/>
      <c r="FHK214"/>
      <c r="FHL214"/>
      <c r="FHM214"/>
      <c r="FHN214"/>
      <c r="FHO214"/>
      <c r="FHP214"/>
      <c r="FHQ214"/>
      <c r="FHR214"/>
      <c r="FHS214"/>
      <c r="FHT214"/>
      <c r="FHU214"/>
      <c r="FHV214"/>
      <c r="FHW214"/>
      <c r="FHX214"/>
      <c r="FHY214"/>
      <c r="FHZ214"/>
      <c r="FIA214"/>
      <c r="FIB214"/>
      <c r="FIC214"/>
      <c r="FID214"/>
      <c r="FIE214"/>
      <c r="FIF214"/>
      <c r="FIG214"/>
      <c r="FIH214"/>
      <c r="FII214"/>
      <c r="FIJ214"/>
      <c r="FIK214"/>
      <c r="FIL214"/>
      <c r="FIM214"/>
      <c r="FIN214"/>
      <c r="FIO214"/>
      <c r="FIP214"/>
      <c r="FIQ214"/>
      <c r="FIR214"/>
      <c r="FIS214"/>
      <c r="FIT214"/>
      <c r="FIU214"/>
      <c r="FIV214"/>
      <c r="FIW214"/>
      <c r="FIX214"/>
      <c r="FIY214"/>
      <c r="FIZ214"/>
      <c r="FJA214"/>
      <c r="FJB214"/>
      <c r="FJC214"/>
      <c r="FJD214"/>
      <c r="FJE214"/>
      <c r="FJF214"/>
      <c r="FJG214"/>
      <c r="FJH214"/>
      <c r="FJI214"/>
      <c r="FJJ214"/>
      <c r="FJK214"/>
      <c r="FJL214"/>
      <c r="FJM214"/>
      <c r="FJN214"/>
      <c r="FJO214"/>
      <c r="FJP214"/>
      <c r="FJQ214"/>
      <c r="FJR214"/>
      <c r="FJS214"/>
      <c r="FJT214"/>
      <c r="FJU214"/>
      <c r="FJV214"/>
      <c r="FJW214"/>
      <c r="FJX214"/>
      <c r="FJY214"/>
      <c r="FJZ214"/>
      <c r="FKA214"/>
      <c r="FKB214"/>
      <c r="FKC214"/>
      <c r="FKD214"/>
      <c r="FKE214"/>
      <c r="FKF214"/>
      <c r="FKG214"/>
      <c r="FKH214"/>
      <c r="FKI214"/>
      <c r="FKJ214"/>
      <c r="FKK214"/>
      <c r="FKL214"/>
      <c r="FKM214"/>
      <c r="FKN214"/>
      <c r="FKO214"/>
      <c r="FKP214"/>
      <c r="FKQ214"/>
      <c r="FKR214"/>
      <c r="FKS214"/>
      <c r="FKT214"/>
      <c r="FKU214"/>
      <c r="FKV214"/>
      <c r="FKW214"/>
      <c r="FKX214"/>
      <c r="FKY214"/>
      <c r="FKZ214"/>
      <c r="FLA214"/>
      <c r="FLB214"/>
      <c r="FLC214"/>
      <c r="FLD214"/>
      <c r="FLE214"/>
      <c r="FLF214"/>
      <c r="FLG214"/>
      <c r="FLH214"/>
      <c r="FLI214"/>
      <c r="FLJ214"/>
      <c r="FLK214"/>
      <c r="FLL214"/>
      <c r="FLM214"/>
      <c r="FLN214"/>
      <c r="FLO214"/>
      <c r="FLP214"/>
      <c r="FLQ214"/>
      <c r="FLR214"/>
      <c r="FLS214"/>
      <c r="FLT214"/>
      <c r="FLU214"/>
      <c r="FLV214"/>
      <c r="FLW214"/>
      <c r="FLX214"/>
      <c r="FLY214"/>
      <c r="FLZ214"/>
      <c r="FMA214"/>
      <c r="FMB214"/>
      <c r="FMC214"/>
      <c r="FMD214"/>
      <c r="FME214"/>
      <c r="FMF214"/>
      <c r="FMG214"/>
      <c r="FMH214"/>
      <c r="FMI214"/>
      <c r="FMJ214"/>
      <c r="FMK214"/>
      <c r="FML214"/>
      <c r="FMM214"/>
      <c r="FMN214"/>
      <c r="FMO214"/>
      <c r="FMP214"/>
      <c r="FMQ214"/>
      <c r="FMR214"/>
      <c r="FMS214"/>
      <c r="FMT214"/>
      <c r="FMU214"/>
      <c r="FMV214"/>
      <c r="FMW214"/>
      <c r="FMX214"/>
      <c r="FMY214"/>
      <c r="FMZ214"/>
      <c r="FNA214"/>
      <c r="FNB214"/>
      <c r="FNC214"/>
      <c r="FND214"/>
      <c r="FNE214"/>
      <c r="FNF214"/>
      <c r="FNG214"/>
      <c r="FNH214"/>
      <c r="FNI214"/>
      <c r="FNJ214"/>
      <c r="FNK214"/>
      <c r="FNL214"/>
      <c r="FNM214"/>
      <c r="FNN214"/>
      <c r="FNO214"/>
      <c r="FNP214"/>
      <c r="FNQ214"/>
      <c r="FNR214"/>
      <c r="FNS214"/>
      <c r="FNT214"/>
      <c r="FNU214"/>
      <c r="FNV214"/>
      <c r="FNW214"/>
      <c r="FNX214"/>
      <c r="FNY214"/>
      <c r="FNZ214"/>
      <c r="FOA214"/>
      <c r="FOB214"/>
      <c r="FOC214"/>
      <c r="FOD214"/>
      <c r="FOE214"/>
      <c r="FOF214"/>
      <c r="FOG214"/>
      <c r="FOH214"/>
      <c r="FOI214"/>
      <c r="FOJ214"/>
      <c r="FOK214"/>
      <c r="FOL214"/>
      <c r="FOM214"/>
      <c r="FON214"/>
      <c r="FOO214"/>
      <c r="FOP214"/>
      <c r="FOQ214"/>
      <c r="FOR214"/>
      <c r="FOS214"/>
      <c r="FOT214"/>
      <c r="FOU214"/>
      <c r="FOV214"/>
      <c r="FOW214"/>
      <c r="FOX214"/>
      <c r="FOY214"/>
      <c r="FOZ214"/>
      <c r="FPA214"/>
      <c r="FPB214"/>
      <c r="FPC214"/>
      <c r="FPD214"/>
      <c r="FPE214"/>
      <c r="FPF214"/>
      <c r="FPG214"/>
      <c r="FPH214"/>
      <c r="FPI214"/>
      <c r="FPJ214"/>
      <c r="FPK214"/>
      <c r="FPL214"/>
      <c r="FPM214"/>
      <c r="FPN214"/>
      <c r="FPO214"/>
      <c r="FPP214"/>
      <c r="FPQ214"/>
      <c r="FPR214"/>
      <c r="FPS214"/>
      <c r="FPT214"/>
      <c r="FPU214"/>
      <c r="FPV214"/>
      <c r="FPW214"/>
      <c r="FPX214"/>
      <c r="FPY214"/>
      <c r="FPZ214"/>
      <c r="FQA214"/>
      <c r="FQB214"/>
      <c r="FQC214"/>
      <c r="FQD214"/>
      <c r="FQE214"/>
      <c r="FQF214"/>
      <c r="FQG214"/>
      <c r="FQH214"/>
      <c r="FQI214"/>
      <c r="FQJ214"/>
      <c r="FQK214"/>
      <c r="FQL214"/>
      <c r="FQM214"/>
      <c r="FQN214"/>
      <c r="FQO214"/>
      <c r="FQP214"/>
      <c r="FQQ214"/>
      <c r="FQR214"/>
      <c r="FQS214"/>
      <c r="FQT214"/>
      <c r="FQU214"/>
      <c r="FQV214"/>
      <c r="FQW214"/>
      <c r="FQX214"/>
      <c r="FQY214"/>
      <c r="FQZ214"/>
      <c r="FRA214"/>
      <c r="FRB214"/>
      <c r="FRC214"/>
      <c r="FRD214"/>
      <c r="FRE214"/>
      <c r="FRF214"/>
      <c r="FRG214"/>
      <c r="FRH214"/>
      <c r="FRI214"/>
      <c r="FRJ214"/>
      <c r="FRK214"/>
      <c r="FRL214"/>
      <c r="FRM214"/>
      <c r="FRN214"/>
      <c r="FRO214"/>
      <c r="FRP214"/>
      <c r="FRQ214"/>
      <c r="FRR214"/>
      <c r="FRS214"/>
      <c r="FRT214"/>
      <c r="FRU214"/>
      <c r="FRV214"/>
      <c r="FRW214"/>
      <c r="FRX214"/>
      <c r="FRY214"/>
      <c r="FRZ214"/>
      <c r="FSA214"/>
      <c r="FSB214"/>
      <c r="FSC214"/>
      <c r="FSD214"/>
      <c r="FSE214"/>
      <c r="FSF214"/>
      <c r="FSG214"/>
      <c r="FSH214"/>
      <c r="FSI214"/>
      <c r="FSJ214"/>
      <c r="FSK214"/>
      <c r="FSL214"/>
      <c r="FSM214"/>
      <c r="FSN214"/>
      <c r="FSO214"/>
      <c r="FSP214"/>
      <c r="FSQ214"/>
      <c r="FSR214"/>
      <c r="FSS214"/>
      <c r="FST214"/>
      <c r="FSU214"/>
      <c r="FSV214"/>
      <c r="FSW214"/>
      <c r="FSX214"/>
      <c r="FSY214"/>
      <c r="FSZ214"/>
      <c r="FTA214"/>
      <c r="FTB214"/>
      <c r="FTC214"/>
      <c r="FTD214"/>
      <c r="FTE214"/>
      <c r="FTF214"/>
      <c r="FTG214"/>
      <c r="FTH214"/>
      <c r="FTI214"/>
      <c r="FTJ214"/>
      <c r="FTK214"/>
      <c r="FTL214"/>
      <c r="FTM214"/>
      <c r="FTN214"/>
      <c r="FTO214"/>
      <c r="FTP214"/>
      <c r="FTQ214"/>
      <c r="FTR214"/>
      <c r="FTS214"/>
      <c r="FTT214"/>
      <c r="FTU214"/>
      <c r="FTV214"/>
      <c r="FTW214"/>
      <c r="FTX214"/>
      <c r="FTY214"/>
      <c r="FTZ214"/>
      <c r="FUA214"/>
      <c r="FUB214"/>
      <c r="FUC214"/>
      <c r="FUD214"/>
      <c r="FUE214"/>
      <c r="FUF214"/>
      <c r="FUG214"/>
      <c r="FUH214"/>
      <c r="FUI214"/>
      <c r="FUJ214"/>
      <c r="FUK214"/>
      <c r="FUL214"/>
      <c r="FUM214"/>
      <c r="FUN214"/>
      <c r="FUO214"/>
      <c r="FUP214"/>
      <c r="FUQ214"/>
      <c r="FUR214"/>
      <c r="FUS214"/>
      <c r="FUT214"/>
      <c r="FUU214"/>
      <c r="FUV214"/>
      <c r="FUW214"/>
      <c r="FUX214"/>
      <c r="FUY214"/>
      <c r="FUZ214"/>
      <c r="FVA214"/>
      <c r="FVB214"/>
      <c r="FVC214"/>
      <c r="FVD214"/>
      <c r="FVE214"/>
      <c r="FVF214"/>
      <c r="FVG214"/>
      <c r="FVH214"/>
      <c r="FVI214"/>
      <c r="FVJ214"/>
      <c r="FVK214"/>
      <c r="FVL214"/>
      <c r="FVM214"/>
      <c r="FVN214"/>
      <c r="FVO214"/>
      <c r="FVP214"/>
      <c r="FVQ214"/>
      <c r="FVR214"/>
      <c r="FVS214"/>
      <c r="FVT214"/>
      <c r="FVU214"/>
      <c r="FVV214"/>
      <c r="FVW214"/>
      <c r="FVX214"/>
      <c r="FVY214"/>
      <c r="FVZ214"/>
      <c r="FWA214"/>
      <c r="FWB214"/>
      <c r="FWC214"/>
      <c r="FWD214"/>
      <c r="FWE214"/>
      <c r="FWF214"/>
      <c r="FWG214"/>
      <c r="FWH214"/>
      <c r="FWI214"/>
      <c r="FWJ214"/>
      <c r="FWK214"/>
      <c r="FWL214"/>
      <c r="FWM214"/>
      <c r="FWN214"/>
      <c r="FWO214"/>
      <c r="FWP214"/>
      <c r="FWQ214"/>
      <c r="FWR214"/>
      <c r="FWS214"/>
      <c r="FWT214"/>
      <c r="FWU214"/>
      <c r="FWV214"/>
      <c r="FWW214"/>
      <c r="FWX214"/>
      <c r="FWY214"/>
      <c r="FWZ214"/>
      <c r="FXA214"/>
      <c r="FXB214"/>
      <c r="FXC214"/>
      <c r="FXD214"/>
      <c r="FXE214"/>
      <c r="FXF214"/>
      <c r="FXG214"/>
      <c r="FXH214"/>
      <c r="FXI214"/>
      <c r="FXJ214"/>
      <c r="FXK214"/>
      <c r="FXL214"/>
      <c r="FXM214"/>
      <c r="FXN214"/>
      <c r="FXO214"/>
      <c r="FXP214"/>
      <c r="FXQ214"/>
      <c r="FXR214"/>
      <c r="FXS214"/>
      <c r="FXT214"/>
      <c r="FXU214"/>
      <c r="FXV214"/>
      <c r="FXW214"/>
      <c r="FXX214"/>
      <c r="FXY214"/>
      <c r="FXZ214"/>
      <c r="FYA214"/>
      <c r="FYB214"/>
      <c r="FYC214"/>
      <c r="FYD214"/>
      <c r="FYE214"/>
      <c r="FYF214"/>
      <c r="FYG214"/>
      <c r="FYH214"/>
      <c r="FYI214"/>
      <c r="FYJ214"/>
      <c r="FYK214"/>
      <c r="FYL214"/>
      <c r="FYM214"/>
      <c r="FYN214"/>
      <c r="FYO214"/>
      <c r="FYP214"/>
      <c r="FYQ214"/>
      <c r="FYR214"/>
      <c r="FYS214"/>
      <c r="FYT214"/>
      <c r="FYU214"/>
      <c r="FYV214"/>
      <c r="FYW214"/>
      <c r="FYX214"/>
      <c r="FYY214"/>
      <c r="FYZ214"/>
      <c r="FZA214"/>
      <c r="FZB214"/>
      <c r="FZC214"/>
      <c r="FZD214"/>
      <c r="FZE214"/>
      <c r="FZF214"/>
      <c r="FZG214"/>
      <c r="FZH214"/>
      <c r="FZI214"/>
      <c r="FZJ214"/>
      <c r="FZK214"/>
      <c r="FZL214"/>
      <c r="FZM214"/>
      <c r="FZN214"/>
      <c r="FZO214"/>
      <c r="FZP214"/>
      <c r="FZQ214"/>
      <c r="FZR214"/>
      <c r="FZS214"/>
      <c r="FZT214"/>
      <c r="FZU214"/>
      <c r="FZV214"/>
      <c r="FZW214"/>
      <c r="FZX214"/>
      <c r="FZY214"/>
      <c r="FZZ214"/>
      <c r="GAA214"/>
      <c r="GAB214"/>
      <c r="GAC214"/>
      <c r="GAD214"/>
      <c r="GAE214"/>
      <c r="GAF214"/>
      <c r="GAG214"/>
      <c r="GAH214"/>
      <c r="GAI214"/>
      <c r="GAJ214"/>
      <c r="GAK214"/>
      <c r="GAL214"/>
      <c r="GAM214"/>
      <c r="GAN214"/>
      <c r="GAO214"/>
      <c r="GAP214"/>
      <c r="GAQ214"/>
      <c r="GAR214"/>
      <c r="GAS214"/>
      <c r="GAT214"/>
      <c r="GAU214"/>
      <c r="GAV214"/>
      <c r="GAW214"/>
      <c r="GAX214"/>
      <c r="GAY214"/>
      <c r="GAZ214"/>
      <c r="GBA214"/>
      <c r="GBB214"/>
      <c r="GBC214"/>
      <c r="GBD214"/>
      <c r="GBE214"/>
      <c r="GBF214"/>
      <c r="GBG214"/>
      <c r="GBH214"/>
      <c r="GBI214"/>
      <c r="GBJ214"/>
      <c r="GBK214"/>
      <c r="GBL214"/>
      <c r="GBM214"/>
      <c r="GBN214"/>
      <c r="GBO214"/>
      <c r="GBP214"/>
      <c r="GBQ214"/>
      <c r="GBR214"/>
      <c r="GBS214"/>
      <c r="GBT214"/>
      <c r="GBU214"/>
      <c r="GBV214"/>
      <c r="GBW214"/>
      <c r="GBX214"/>
      <c r="GBY214"/>
      <c r="GBZ214"/>
      <c r="GCA214"/>
      <c r="GCB214"/>
      <c r="GCC214"/>
      <c r="GCD214"/>
      <c r="GCE214"/>
      <c r="GCF214"/>
      <c r="GCG214"/>
      <c r="GCH214"/>
      <c r="GCI214"/>
      <c r="GCJ214"/>
      <c r="GCK214"/>
      <c r="GCL214"/>
      <c r="GCM214"/>
      <c r="GCN214"/>
      <c r="GCO214"/>
      <c r="GCP214"/>
      <c r="GCQ214"/>
      <c r="GCR214"/>
      <c r="GCS214"/>
      <c r="GCT214"/>
      <c r="GCU214"/>
      <c r="GCV214"/>
      <c r="GCW214"/>
      <c r="GCX214"/>
      <c r="GCY214"/>
      <c r="GCZ214"/>
      <c r="GDA214"/>
      <c r="GDB214"/>
      <c r="GDC214"/>
      <c r="GDD214"/>
      <c r="GDE214"/>
      <c r="GDF214"/>
      <c r="GDG214"/>
      <c r="GDH214"/>
      <c r="GDI214"/>
      <c r="GDJ214"/>
      <c r="GDK214"/>
      <c r="GDL214"/>
      <c r="GDM214"/>
      <c r="GDN214"/>
      <c r="GDO214"/>
      <c r="GDP214"/>
      <c r="GDQ214"/>
      <c r="GDR214"/>
      <c r="GDS214"/>
      <c r="GDT214"/>
      <c r="GDU214"/>
      <c r="GDV214"/>
      <c r="GDW214"/>
      <c r="GDX214"/>
      <c r="GDY214"/>
      <c r="GDZ214"/>
      <c r="GEA214"/>
      <c r="GEB214"/>
      <c r="GEC214"/>
      <c r="GED214"/>
      <c r="GEE214"/>
      <c r="GEF214"/>
      <c r="GEG214"/>
      <c r="GEH214"/>
      <c r="GEI214"/>
      <c r="GEJ214"/>
      <c r="GEK214"/>
      <c r="GEL214"/>
      <c r="GEM214"/>
      <c r="GEN214"/>
      <c r="GEO214"/>
      <c r="GEP214"/>
      <c r="GEQ214"/>
      <c r="GER214"/>
      <c r="GES214"/>
      <c r="GET214"/>
      <c r="GEU214"/>
      <c r="GEV214"/>
      <c r="GEW214"/>
      <c r="GEX214"/>
      <c r="GEY214"/>
      <c r="GEZ214"/>
      <c r="GFA214"/>
      <c r="GFB214"/>
      <c r="GFC214"/>
      <c r="GFD214"/>
      <c r="GFE214"/>
      <c r="GFF214"/>
      <c r="GFG214"/>
      <c r="GFH214"/>
      <c r="GFI214"/>
      <c r="GFJ214"/>
      <c r="GFK214"/>
      <c r="GFL214"/>
      <c r="GFM214"/>
      <c r="GFN214"/>
      <c r="GFO214"/>
      <c r="GFP214"/>
      <c r="GFQ214"/>
      <c r="GFR214"/>
      <c r="GFS214"/>
      <c r="GFT214"/>
      <c r="GFU214"/>
      <c r="GFV214"/>
      <c r="GFW214"/>
      <c r="GFX214"/>
      <c r="GFY214"/>
      <c r="GFZ214"/>
      <c r="GGA214"/>
      <c r="GGB214"/>
      <c r="GGC214"/>
      <c r="GGD214"/>
      <c r="GGE214"/>
      <c r="GGF214"/>
      <c r="GGG214"/>
      <c r="GGH214"/>
      <c r="GGI214"/>
      <c r="GGJ214"/>
      <c r="GGK214"/>
      <c r="GGL214"/>
      <c r="GGM214"/>
      <c r="GGN214"/>
      <c r="GGO214"/>
      <c r="GGP214"/>
      <c r="GGQ214"/>
      <c r="GGR214"/>
      <c r="GGS214"/>
      <c r="GGT214"/>
      <c r="GGU214"/>
      <c r="GGV214"/>
      <c r="GGW214"/>
      <c r="GGX214"/>
      <c r="GGY214"/>
      <c r="GGZ214"/>
      <c r="GHA214"/>
      <c r="GHB214"/>
      <c r="GHC214"/>
      <c r="GHD214"/>
      <c r="GHE214"/>
      <c r="GHF214"/>
      <c r="GHG214"/>
      <c r="GHH214"/>
      <c r="GHI214"/>
      <c r="GHJ214"/>
      <c r="GHK214"/>
      <c r="GHL214"/>
      <c r="GHM214"/>
      <c r="GHN214"/>
      <c r="GHO214"/>
      <c r="GHP214"/>
      <c r="GHQ214"/>
      <c r="GHR214"/>
      <c r="GHS214"/>
      <c r="GHT214"/>
      <c r="GHU214"/>
      <c r="GHV214"/>
      <c r="GHW214"/>
      <c r="GHX214"/>
      <c r="GHY214"/>
      <c r="GHZ214"/>
      <c r="GIA214"/>
      <c r="GIB214"/>
      <c r="GIC214"/>
      <c r="GID214"/>
      <c r="GIE214"/>
      <c r="GIF214"/>
      <c r="GIG214"/>
      <c r="GIH214"/>
      <c r="GII214"/>
      <c r="GIJ214"/>
      <c r="GIK214"/>
      <c r="GIL214"/>
      <c r="GIM214"/>
      <c r="GIN214"/>
      <c r="GIO214"/>
      <c r="GIP214"/>
      <c r="GIQ214"/>
      <c r="GIR214"/>
      <c r="GIS214"/>
      <c r="GIT214"/>
      <c r="GIU214"/>
      <c r="GIV214"/>
      <c r="GIW214"/>
      <c r="GIX214"/>
      <c r="GIY214"/>
      <c r="GIZ214"/>
      <c r="GJA214"/>
      <c r="GJB214"/>
      <c r="GJC214"/>
      <c r="GJD214"/>
      <c r="GJE214"/>
      <c r="GJF214"/>
      <c r="GJG214"/>
      <c r="GJH214"/>
      <c r="GJI214"/>
      <c r="GJJ214"/>
      <c r="GJK214"/>
      <c r="GJL214"/>
      <c r="GJM214"/>
      <c r="GJN214"/>
      <c r="GJO214"/>
      <c r="GJP214"/>
      <c r="GJQ214"/>
      <c r="GJR214"/>
      <c r="GJS214"/>
      <c r="GJT214"/>
      <c r="GJU214"/>
      <c r="GJV214"/>
      <c r="GJW214"/>
      <c r="GJX214"/>
      <c r="GJY214"/>
      <c r="GJZ214"/>
      <c r="GKA214"/>
      <c r="GKB214"/>
      <c r="GKC214"/>
      <c r="GKD214"/>
      <c r="GKE214"/>
      <c r="GKF214"/>
      <c r="GKG214"/>
      <c r="GKH214"/>
      <c r="GKI214"/>
      <c r="GKJ214"/>
      <c r="GKK214"/>
      <c r="GKL214"/>
      <c r="GKM214"/>
      <c r="GKN214"/>
      <c r="GKO214"/>
      <c r="GKP214"/>
      <c r="GKQ214"/>
      <c r="GKR214"/>
      <c r="GKS214"/>
      <c r="GKT214"/>
      <c r="GKU214"/>
      <c r="GKV214"/>
      <c r="GKW214"/>
      <c r="GKX214"/>
      <c r="GKY214"/>
      <c r="GKZ214"/>
      <c r="GLA214"/>
      <c r="GLB214"/>
      <c r="GLC214"/>
      <c r="GLD214"/>
      <c r="GLE214"/>
      <c r="GLF214"/>
      <c r="GLG214"/>
      <c r="GLH214"/>
      <c r="GLI214"/>
      <c r="GLJ214"/>
      <c r="GLK214"/>
      <c r="GLL214"/>
      <c r="GLM214"/>
      <c r="GLN214"/>
      <c r="GLO214"/>
      <c r="GLP214"/>
      <c r="GLQ214"/>
      <c r="GLR214"/>
      <c r="GLS214"/>
      <c r="GLT214"/>
      <c r="GLU214"/>
      <c r="GLV214"/>
      <c r="GLW214"/>
      <c r="GLX214"/>
      <c r="GLY214"/>
      <c r="GLZ214"/>
      <c r="GMA214"/>
      <c r="GMB214"/>
      <c r="GMC214"/>
      <c r="GMD214"/>
      <c r="GME214"/>
      <c r="GMF214"/>
      <c r="GMG214"/>
      <c r="GMH214"/>
      <c r="GMI214"/>
      <c r="GMJ214"/>
      <c r="GMK214"/>
      <c r="GML214"/>
      <c r="GMM214"/>
      <c r="GMN214"/>
      <c r="GMO214"/>
      <c r="GMP214"/>
      <c r="GMQ214"/>
      <c r="GMR214"/>
      <c r="GMS214"/>
      <c r="GMT214"/>
      <c r="GMU214"/>
      <c r="GMV214"/>
      <c r="GMW214"/>
      <c r="GMX214"/>
      <c r="GMY214"/>
      <c r="GMZ214"/>
      <c r="GNA214"/>
      <c r="GNB214"/>
      <c r="GNC214"/>
      <c r="GND214"/>
      <c r="GNE214"/>
      <c r="GNF214"/>
      <c r="GNG214"/>
      <c r="GNH214"/>
      <c r="GNI214"/>
      <c r="GNJ214"/>
      <c r="GNK214"/>
      <c r="GNL214"/>
      <c r="GNM214"/>
      <c r="GNN214"/>
      <c r="GNO214"/>
      <c r="GNP214"/>
      <c r="GNQ214"/>
      <c r="GNR214"/>
      <c r="GNS214"/>
      <c r="GNT214"/>
      <c r="GNU214"/>
      <c r="GNV214"/>
      <c r="GNW214"/>
      <c r="GNX214"/>
      <c r="GNY214"/>
      <c r="GNZ214"/>
      <c r="GOA214"/>
      <c r="GOB214"/>
      <c r="GOC214"/>
      <c r="GOD214"/>
      <c r="GOE214"/>
      <c r="GOF214"/>
      <c r="GOG214"/>
      <c r="GOH214"/>
      <c r="GOI214"/>
      <c r="GOJ214"/>
      <c r="GOK214"/>
      <c r="GOL214"/>
      <c r="GOM214"/>
      <c r="GON214"/>
      <c r="GOO214"/>
      <c r="GOP214"/>
      <c r="GOQ214"/>
      <c r="GOR214"/>
      <c r="GOS214"/>
      <c r="GOT214"/>
      <c r="GOU214"/>
      <c r="GOV214"/>
      <c r="GOW214"/>
      <c r="GOX214"/>
      <c r="GOY214"/>
      <c r="GOZ214"/>
      <c r="GPA214"/>
      <c r="GPB214"/>
      <c r="GPC214"/>
      <c r="GPD214"/>
      <c r="GPE214"/>
      <c r="GPF214"/>
      <c r="GPG214"/>
      <c r="GPH214"/>
      <c r="GPI214"/>
      <c r="GPJ214"/>
      <c r="GPK214"/>
      <c r="GPL214"/>
      <c r="GPM214"/>
      <c r="GPN214"/>
      <c r="GPO214"/>
      <c r="GPP214"/>
      <c r="GPQ214"/>
      <c r="GPR214"/>
      <c r="GPS214"/>
      <c r="GPT214"/>
      <c r="GPU214"/>
      <c r="GPV214"/>
      <c r="GPW214"/>
      <c r="GPX214"/>
      <c r="GPY214"/>
      <c r="GPZ214"/>
      <c r="GQA214"/>
      <c r="GQB214"/>
      <c r="GQC214"/>
      <c r="GQD214"/>
      <c r="GQE214"/>
      <c r="GQF214"/>
      <c r="GQG214"/>
      <c r="GQH214"/>
      <c r="GQI214"/>
      <c r="GQJ214"/>
      <c r="GQK214"/>
      <c r="GQL214"/>
      <c r="GQM214"/>
      <c r="GQN214"/>
      <c r="GQO214"/>
      <c r="GQP214"/>
      <c r="GQQ214"/>
      <c r="GQR214"/>
      <c r="GQS214"/>
      <c r="GQT214"/>
      <c r="GQU214"/>
      <c r="GQV214"/>
      <c r="GQW214"/>
      <c r="GQX214"/>
      <c r="GQY214"/>
      <c r="GQZ214"/>
      <c r="GRA214"/>
      <c r="GRB214"/>
      <c r="GRC214"/>
      <c r="GRD214"/>
      <c r="GRE214"/>
      <c r="GRF214"/>
      <c r="GRG214"/>
      <c r="GRH214"/>
      <c r="GRI214"/>
      <c r="GRJ214"/>
      <c r="GRK214"/>
      <c r="GRL214"/>
      <c r="GRM214"/>
      <c r="GRN214"/>
      <c r="GRO214"/>
      <c r="GRP214"/>
      <c r="GRQ214"/>
      <c r="GRR214"/>
      <c r="GRS214"/>
      <c r="GRT214"/>
      <c r="GRU214"/>
      <c r="GRV214"/>
      <c r="GRW214"/>
      <c r="GRX214"/>
      <c r="GRY214"/>
      <c r="GRZ214"/>
      <c r="GSA214"/>
      <c r="GSB214"/>
      <c r="GSC214"/>
      <c r="GSD214"/>
      <c r="GSE214"/>
      <c r="GSF214"/>
      <c r="GSG214"/>
      <c r="GSH214"/>
      <c r="GSI214"/>
      <c r="GSJ214"/>
      <c r="GSK214"/>
      <c r="GSL214"/>
      <c r="GSM214"/>
      <c r="GSN214"/>
      <c r="GSO214"/>
      <c r="GSP214"/>
      <c r="GSQ214"/>
      <c r="GSR214"/>
      <c r="GSS214"/>
      <c r="GST214"/>
      <c r="GSU214"/>
      <c r="GSV214"/>
      <c r="GSW214"/>
      <c r="GSX214"/>
      <c r="GSY214"/>
      <c r="GSZ214"/>
      <c r="GTA214"/>
      <c r="GTB214"/>
      <c r="GTC214"/>
      <c r="GTD214"/>
      <c r="GTE214"/>
      <c r="GTF214"/>
      <c r="GTG214"/>
      <c r="GTH214"/>
      <c r="GTI214"/>
      <c r="GTJ214"/>
      <c r="GTK214"/>
      <c r="GTL214"/>
      <c r="GTM214"/>
      <c r="GTN214"/>
      <c r="GTO214"/>
      <c r="GTP214"/>
      <c r="GTQ214"/>
      <c r="GTR214"/>
      <c r="GTS214"/>
      <c r="GTT214"/>
      <c r="GTU214"/>
      <c r="GTV214"/>
      <c r="GTW214"/>
      <c r="GTX214"/>
      <c r="GTY214"/>
      <c r="GTZ214"/>
      <c r="GUA214"/>
      <c r="GUB214"/>
      <c r="GUC214"/>
      <c r="GUD214"/>
      <c r="GUE214"/>
      <c r="GUF214"/>
      <c r="GUG214"/>
      <c r="GUH214"/>
      <c r="GUI214"/>
      <c r="GUJ214"/>
      <c r="GUK214"/>
      <c r="GUL214"/>
      <c r="GUM214"/>
      <c r="GUN214"/>
      <c r="GUO214"/>
      <c r="GUP214"/>
      <c r="GUQ214"/>
      <c r="GUR214"/>
      <c r="GUS214"/>
      <c r="GUT214"/>
      <c r="GUU214"/>
      <c r="GUV214"/>
      <c r="GUW214"/>
      <c r="GUX214"/>
      <c r="GUY214"/>
      <c r="GUZ214"/>
      <c r="GVA214"/>
      <c r="GVB214"/>
      <c r="GVC214"/>
      <c r="GVD214"/>
      <c r="GVE214"/>
      <c r="GVF214"/>
      <c r="GVG214"/>
      <c r="GVH214"/>
      <c r="GVI214"/>
      <c r="GVJ214"/>
      <c r="GVK214"/>
      <c r="GVL214"/>
      <c r="GVM214"/>
      <c r="GVN214"/>
      <c r="GVO214"/>
      <c r="GVP214"/>
      <c r="GVQ214"/>
      <c r="GVR214"/>
      <c r="GVS214"/>
      <c r="GVT214"/>
      <c r="GVU214"/>
      <c r="GVV214"/>
      <c r="GVW214"/>
      <c r="GVX214"/>
      <c r="GVY214"/>
      <c r="GVZ214"/>
      <c r="GWA214"/>
      <c r="GWB214"/>
      <c r="GWC214"/>
      <c r="GWD214"/>
      <c r="GWE214"/>
      <c r="GWF214"/>
      <c r="GWG214"/>
      <c r="GWH214"/>
      <c r="GWI214"/>
      <c r="GWJ214"/>
      <c r="GWK214"/>
      <c r="GWL214"/>
      <c r="GWM214"/>
      <c r="GWN214"/>
      <c r="GWO214"/>
      <c r="GWP214"/>
      <c r="GWQ214"/>
      <c r="GWR214"/>
      <c r="GWS214"/>
      <c r="GWT214"/>
      <c r="GWU214"/>
      <c r="GWV214"/>
      <c r="GWW214"/>
      <c r="GWX214"/>
      <c r="GWY214"/>
      <c r="GWZ214"/>
      <c r="GXA214"/>
      <c r="GXB214"/>
      <c r="GXC214"/>
      <c r="GXD214"/>
      <c r="GXE214"/>
      <c r="GXF214"/>
      <c r="GXG214"/>
      <c r="GXH214"/>
      <c r="GXI214"/>
      <c r="GXJ214"/>
      <c r="GXK214"/>
      <c r="GXL214"/>
      <c r="GXM214"/>
      <c r="GXN214"/>
      <c r="GXO214"/>
      <c r="GXP214"/>
      <c r="GXQ214"/>
      <c r="GXR214"/>
      <c r="GXS214"/>
      <c r="GXT214"/>
      <c r="GXU214"/>
      <c r="GXV214"/>
      <c r="GXW214"/>
      <c r="GXX214"/>
      <c r="GXY214"/>
      <c r="GXZ214"/>
      <c r="GYA214"/>
      <c r="GYB214"/>
      <c r="GYC214"/>
      <c r="GYD214"/>
      <c r="GYE214"/>
      <c r="GYF214"/>
      <c r="GYG214"/>
      <c r="GYH214"/>
      <c r="GYI214"/>
      <c r="GYJ214"/>
      <c r="GYK214"/>
      <c r="GYL214"/>
      <c r="GYM214"/>
      <c r="GYN214"/>
      <c r="GYO214"/>
      <c r="GYP214"/>
      <c r="GYQ214"/>
      <c r="GYR214"/>
      <c r="GYS214"/>
      <c r="GYT214"/>
      <c r="GYU214"/>
      <c r="GYV214"/>
      <c r="GYW214"/>
      <c r="GYX214"/>
      <c r="GYY214"/>
      <c r="GYZ214"/>
      <c r="GZA214"/>
      <c r="GZB214"/>
      <c r="GZC214"/>
      <c r="GZD214"/>
      <c r="GZE214"/>
      <c r="GZF214"/>
      <c r="GZG214"/>
      <c r="GZH214"/>
      <c r="GZI214"/>
      <c r="GZJ214"/>
      <c r="GZK214"/>
      <c r="GZL214"/>
      <c r="GZM214"/>
      <c r="GZN214"/>
      <c r="GZO214"/>
      <c r="GZP214"/>
      <c r="GZQ214"/>
      <c r="GZR214"/>
      <c r="GZS214"/>
      <c r="GZT214"/>
      <c r="GZU214"/>
      <c r="GZV214"/>
      <c r="GZW214"/>
      <c r="GZX214"/>
      <c r="GZY214"/>
      <c r="GZZ214"/>
      <c r="HAA214"/>
      <c r="HAB214"/>
      <c r="HAC214"/>
      <c r="HAD214"/>
      <c r="HAE214"/>
      <c r="HAF214"/>
      <c r="HAG214"/>
      <c r="HAH214"/>
      <c r="HAI214"/>
      <c r="HAJ214"/>
      <c r="HAK214"/>
      <c r="HAL214"/>
      <c r="HAM214"/>
      <c r="HAN214"/>
      <c r="HAO214"/>
      <c r="HAP214"/>
      <c r="HAQ214"/>
      <c r="HAR214"/>
      <c r="HAS214"/>
      <c r="HAT214"/>
      <c r="HAU214"/>
      <c r="HAV214"/>
      <c r="HAW214"/>
      <c r="HAX214"/>
      <c r="HAY214"/>
      <c r="HAZ214"/>
      <c r="HBA214"/>
      <c r="HBB214"/>
      <c r="HBC214"/>
      <c r="HBD214"/>
      <c r="HBE214"/>
      <c r="HBF214"/>
      <c r="HBG214"/>
      <c r="HBH214"/>
      <c r="HBI214"/>
      <c r="HBJ214"/>
      <c r="HBK214"/>
      <c r="HBL214"/>
      <c r="HBM214"/>
      <c r="HBN214"/>
      <c r="HBO214"/>
      <c r="HBP214"/>
      <c r="HBQ214"/>
      <c r="HBR214"/>
      <c r="HBS214"/>
      <c r="HBT214"/>
      <c r="HBU214"/>
      <c r="HBV214"/>
      <c r="HBW214"/>
      <c r="HBX214"/>
      <c r="HBY214"/>
      <c r="HBZ214"/>
      <c r="HCA214"/>
      <c r="HCB214"/>
      <c r="HCC214"/>
      <c r="HCD214"/>
      <c r="HCE214"/>
      <c r="HCF214"/>
      <c r="HCG214"/>
      <c r="HCH214"/>
      <c r="HCI214"/>
      <c r="HCJ214"/>
      <c r="HCK214"/>
      <c r="HCL214"/>
      <c r="HCM214"/>
      <c r="HCN214"/>
      <c r="HCO214"/>
      <c r="HCP214"/>
      <c r="HCQ214"/>
      <c r="HCR214"/>
      <c r="HCS214"/>
      <c r="HCT214"/>
      <c r="HCU214"/>
      <c r="HCV214"/>
      <c r="HCW214"/>
      <c r="HCX214"/>
      <c r="HCY214"/>
      <c r="HCZ214"/>
      <c r="HDA214"/>
      <c r="HDB214"/>
      <c r="HDC214"/>
      <c r="HDD214"/>
      <c r="HDE214"/>
      <c r="HDF214"/>
      <c r="HDG214"/>
      <c r="HDH214"/>
      <c r="HDI214"/>
      <c r="HDJ214"/>
      <c r="HDK214"/>
      <c r="HDL214"/>
      <c r="HDM214"/>
      <c r="HDN214"/>
      <c r="HDO214"/>
      <c r="HDP214"/>
      <c r="HDQ214"/>
      <c r="HDR214"/>
      <c r="HDS214"/>
      <c r="HDT214"/>
      <c r="HDU214"/>
      <c r="HDV214"/>
      <c r="HDW214"/>
      <c r="HDX214"/>
      <c r="HDY214"/>
      <c r="HDZ214"/>
      <c r="HEA214"/>
      <c r="HEB214"/>
      <c r="HEC214"/>
      <c r="HED214"/>
      <c r="HEE214"/>
      <c r="HEF214"/>
      <c r="HEG214"/>
      <c r="HEH214"/>
      <c r="HEI214"/>
      <c r="HEJ214"/>
      <c r="HEK214"/>
      <c r="HEL214"/>
      <c r="HEM214"/>
      <c r="HEN214"/>
      <c r="HEO214"/>
      <c r="HEP214"/>
      <c r="HEQ214"/>
      <c r="HER214"/>
      <c r="HES214"/>
      <c r="HET214"/>
      <c r="HEU214"/>
      <c r="HEV214"/>
      <c r="HEW214"/>
      <c r="HEX214"/>
      <c r="HEY214"/>
      <c r="HEZ214"/>
      <c r="HFA214"/>
      <c r="HFB214"/>
      <c r="HFC214"/>
      <c r="HFD214"/>
      <c r="HFE214"/>
      <c r="HFF214"/>
      <c r="HFG214"/>
      <c r="HFH214"/>
      <c r="HFI214"/>
      <c r="HFJ214"/>
      <c r="HFK214"/>
      <c r="HFL214"/>
      <c r="HFM214"/>
      <c r="HFN214"/>
      <c r="HFO214"/>
      <c r="HFP214"/>
      <c r="HFQ214"/>
      <c r="HFR214"/>
      <c r="HFS214"/>
      <c r="HFT214"/>
      <c r="HFU214"/>
      <c r="HFV214"/>
      <c r="HFW214"/>
      <c r="HFX214"/>
      <c r="HFY214"/>
      <c r="HFZ214"/>
      <c r="HGA214"/>
      <c r="HGB214"/>
      <c r="HGC214"/>
      <c r="HGD214"/>
      <c r="HGE214"/>
      <c r="HGF214"/>
      <c r="HGG214"/>
      <c r="HGH214"/>
      <c r="HGI214"/>
      <c r="HGJ214"/>
      <c r="HGK214"/>
      <c r="HGL214"/>
      <c r="HGM214"/>
      <c r="HGN214"/>
      <c r="HGO214"/>
      <c r="HGP214"/>
      <c r="HGQ214"/>
      <c r="HGR214"/>
      <c r="HGS214"/>
      <c r="HGT214"/>
      <c r="HGU214"/>
      <c r="HGV214"/>
      <c r="HGW214"/>
      <c r="HGX214"/>
      <c r="HGY214"/>
      <c r="HGZ214"/>
      <c r="HHA214"/>
      <c r="HHB214"/>
      <c r="HHC214"/>
      <c r="HHD214"/>
      <c r="HHE214"/>
      <c r="HHF214"/>
      <c r="HHG214"/>
      <c r="HHH214"/>
      <c r="HHI214"/>
      <c r="HHJ214"/>
      <c r="HHK214"/>
      <c r="HHL214"/>
      <c r="HHM214"/>
      <c r="HHN214"/>
      <c r="HHO214"/>
      <c r="HHP214"/>
      <c r="HHQ214"/>
      <c r="HHR214"/>
      <c r="HHS214"/>
      <c r="HHT214"/>
      <c r="HHU214"/>
      <c r="HHV214"/>
      <c r="HHW214"/>
      <c r="HHX214"/>
      <c r="HHY214"/>
      <c r="HHZ214"/>
      <c r="HIA214"/>
      <c r="HIB214"/>
      <c r="HIC214"/>
      <c r="HID214"/>
      <c r="HIE214"/>
      <c r="HIF214"/>
      <c r="HIG214"/>
      <c r="HIH214"/>
      <c r="HII214"/>
      <c r="HIJ214"/>
      <c r="HIK214"/>
      <c r="HIL214"/>
      <c r="HIM214"/>
      <c r="HIN214"/>
      <c r="HIO214"/>
      <c r="HIP214"/>
      <c r="HIQ214"/>
      <c r="HIR214"/>
      <c r="HIS214"/>
      <c r="HIT214"/>
      <c r="HIU214"/>
      <c r="HIV214"/>
      <c r="HIW214"/>
      <c r="HIX214"/>
      <c r="HIY214"/>
      <c r="HIZ214"/>
      <c r="HJA214"/>
      <c r="HJB214"/>
      <c r="HJC214"/>
      <c r="HJD214"/>
      <c r="HJE214"/>
      <c r="HJF214"/>
      <c r="HJG214"/>
      <c r="HJH214"/>
      <c r="HJI214"/>
      <c r="HJJ214"/>
      <c r="HJK214"/>
      <c r="HJL214"/>
      <c r="HJM214"/>
      <c r="HJN214"/>
      <c r="HJO214"/>
      <c r="HJP214"/>
      <c r="HJQ214"/>
      <c r="HJR214"/>
      <c r="HJS214"/>
      <c r="HJT214"/>
      <c r="HJU214"/>
      <c r="HJV214"/>
      <c r="HJW214"/>
      <c r="HJX214"/>
      <c r="HJY214"/>
      <c r="HJZ214"/>
      <c r="HKA214"/>
      <c r="HKB214"/>
      <c r="HKC214"/>
      <c r="HKD214"/>
      <c r="HKE214"/>
      <c r="HKF214"/>
      <c r="HKG214"/>
      <c r="HKH214"/>
      <c r="HKI214"/>
      <c r="HKJ214"/>
      <c r="HKK214"/>
      <c r="HKL214"/>
      <c r="HKM214"/>
      <c r="HKN214"/>
      <c r="HKO214"/>
      <c r="HKP214"/>
      <c r="HKQ214"/>
      <c r="HKR214"/>
      <c r="HKS214"/>
      <c r="HKT214"/>
      <c r="HKU214"/>
      <c r="HKV214"/>
      <c r="HKW214"/>
      <c r="HKX214"/>
      <c r="HKY214"/>
      <c r="HKZ214"/>
      <c r="HLA214"/>
      <c r="HLB214"/>
      <c r="HLC214"/>
      <c r="HLD214"/>
      <c r="HLE214"/>
      <c r="HLF214"/>
      <c r="HLG214"/>
      <c r="HLH214"/>
      <c r="HLI214"/>
      <c r="HLJ214"/>
      <c r="HLK214"/>
      <c r="HLL214"/>
      <c r="HLM214"/>
      <c r="HLN214"/>
      <c r="HLO214"/>
      <c r="HLP214"/>
      <c r="HLQ214"/>
      <c r="HLR214"/>
      <c r="HLS214"/>
      <c r="HLT214"/>
      <c r="HLU214"/>
      <c r="HLV214"/>
      <c r="HLW214"/>
      <c r="HLX214"/>
      <c r="HLY214"/>
      <c r="HLZ214"/>
      <c r="HMA214"/>
      <c r="HMB214"/>
      <c r="HMC214"/>
      <c r="HMD214"/>
      <c r="HME214"/>
      <c r="HMF214"/>
      <c r="HMG214"/>
      <c r="HMH214"/>
      <c r="HMI214"/>
      <c r="HMJ214"/>
      <c r="HMK214"/>
      <c r="HML214"/>
      <c r="HMM214"/>
      <c r="HMN214"/>
      <c r="HMO214"/>
      <c r="HMP214"/>
      <c r="HMQ214"/>
      <c r="HMR214"/>
      <c r="HMS214"/>
      <c r="HMT214"/>
      <c r="HMU214"/>
      <c r="HMV214"/>
      <c r="HMW214"/>
      <c r="HMX214"/>
      <c r="HMY214"/>
      <c r="HMZ214"/>
      <c r="HNA214"/>
      <c r="HNB214"/>
      <c r="HNC214"/>
      <c r="HND214"/>
      <c r="HNE214"/>
      <c r="HNF214"/>
      <c r="HNG214"/>
      <c r="HNH214"/>
      <c r="HNI214"/>
      <c r="HNJ214"/>
      <c r="HNK214"/>
      <c r="HNL214"/>
      <c r="HNM214"/>
      <c r="HNN214"/>
      <c r="HNO214"/>
      <c r="HNP214"/>
      <c r="HNQ214"/>
      <c r="HNR214"/>
      <c r="HNS214"/>
      <c r="HNT214"/>
      <c r="HNU214"/>
      <c r="HNV214"/>
      <c r="HNW214"/>
      <c r="HNX214"/>
      <c r="HNY214"/>
      <c r="HNZ214"/>
      <c r="HOA214"/>
      <c r="HOB214"/>
      <c r="HOC214"/>
      <c r="HOD214"/>
      <c r="HOE214"/>
      <c r="HOF214"/>
      <c r="HOG214"/>
      <c r="HOH214"/>
      <c r="HOI214"/>
      <c r="HOJ214"/>
      <c r="HOK214"/>
      <c r="HOL214"/>
      <c r="HOM214"/>
      <c r="HON214"/>
      <c r="HOO214"/>
      <c r="HOP214"/>
      <c r="HOQ214"/>
      <c r="HOR214"/>
      <c r="HOS214"/>
      <c r="HOT214"/>
      <c r="HOU214"/>
      <c r="HOV214"/>
      <c r="HOW214"/>
      <c r="HOX214"/>
      <c r="HOY214"/>
      <c r="HOZ214"/>
      <c r="HPA214"/>
      <c r="HPB214"/>
      <c r="HPC214"/>
      <c r="HPD214"/>
      <c r="HPE214"/>
      <c r="HPF214"/>
      <c r="HPG214"/>
      <c r="HPH214"/>
      <c r="HPI214"/>
      <c r="HPJ214"/>
      <c r="HPK214"/>
      <c r="HPL214"/>
      <c r="HPM214"/>
      <c r="HPN214"/>
      <c r="HPO214"/>
      <c r="HPP214"/>
      <c r="HPQ214"/>
      <c r="HPR214"/>
      <c r="HPS214"/>
      <c r="HPT214"/>
      <c r="HPU214"/>
      <c r="HPV214"/>
      <c r="HPW214"/>
      <c r="HPX214"/>
      <c r="HPY214"/>
      <c r="HPZ214"/>
      <c r="HQA214"/>
      <c r="HQB214"/>
      <c r="HQC214"/>
      <c r="HQD214"/>
      <c r="HQE214"/>
      <c r="HQF214"/>
      <c r="HQG214"/>
      <c r="HQH214"/>
      <c r="HQI214"/>
      <c r="HQJ214"/>
      <c r="HQK214"/>
      <c r="HQL214"/>
      <c r="HQM214"/>
      <c r="HQN214"/>
      <c r="HQO214"/>
      <c r="HQP214"/>
      <c r="HQQ214"/>
      <c r="HQR214"/>
      <c r="HQS214"/>
      <c r="HQT214"/>
      <c r="HQU214"/>
      <c r="HQV214"/>
      <c r="HQW214"/>
      <c r="HQX214"/>
      <c r="HQY214"/>
      <c r="HQZ214"/>
      <c r="HRA214"/>
      <c r="HRB214"/>
      <c r="HRC214"/>
      <c r="HRD214"/>
      <c r="HRE214"/>
      <c r="HRF214"/>
      <c r="HRG214"/>
      <c r="HRH214"/>
      <c r="HRI214"/>
      <c r="HRJ214"/>
      <c r="HRK214"/>
      <c r="HRL214"/>
      <c r="HRM214"/>
      <c r="HRN214"/>
      <c r="HRO214"/>
      <c r="HRP214"/>
      <c r="HRQ214"/>
      <c r="HRR214"/>
      <c r="HRS214"/>
      <c r="HRT214"/>
      <c r="HRU214"/>
      <c r="HRV214"/>
      <c r="HRW214"/>
      <c r="HRX214"/>
      <c r="HRY214"/>
      <c r="HRZ214"/>
      <c r="HSA214"/>
      <c r="HSB214"/>
      <c r="HSC214"/>
      <c r="HSD214"/>
      <c r="HSE214"/>
      <c r="HSF214"/>
      <c r="HSG214"/>
      <c r="HSH214"/>
      <c r="HSI214"/>
      <c r="HSJ214"/>
      <c r="HSK214"/>
      <c r="HSL214"/>
      <c r="HSM214"/>
      <c r="HSN214"/>
      <c r="HSO214"/>
      <c r="HSP214"/>
      <c r="HSQ214"/>
      <c r="HSR214"/>
      <c r="HSS214"/>
      <c r="HST214"/>
      <c r="HSU214"/>
      <c r="HSV214"/>
      <c r="HSW214"/>
      <c r="HSX214"/>
      <c r="HSY214"/>
      <c r="HSZ214"/>
      <c r="HTA214"/>
      <c r="HTB214"/>
      <c r="HTC214"/>
      <c r="HTD214"/>
      <c r="HTE214"/>
      <c r="HTF214"/>
      <c r="HTG214"/>
      <c r="HTH214"/>
      <c r="HTI214"/>
      <c r="HTJ214"/>
      <c r="HTK214"/>
      <c r="HTL214"/>
      <c r="HTM214"/>
      <c r="HTN214"/>
      <c r="HTO214"/>
      <c r="HTP214"/>
      <c r="HTQ214"/>
      <c r="HTR214"/>
      <c r="HTS214"/>
      <c r="HTT214"/>
      <c r="HTU214"/>
      <c r="HTV214"/>
      <c r="HTW214"/>
      <c r="HTX214"/>
      <c r="HTY214"/>
      <c r="HTZ214"/>
      <c r="HUA214"/>
      <c r="HUB214"/>
      <c r="HUC214"/>
      <c r="HUD214"/>
      <c r="HUE214"/>
      <c r="HUF214"/>
      <c r="HUG214"/>
      <c r="HUH214"/>
      <c r="HUI214"/>
      <c r="HUJ214"/>
      <c r="HUK214"/>
      <c r="HUL214"/>
      <c r="HUM214"/>
      <c r="HUN214"/>
      <c r="HUO214"/>
      <c r="HUP214"/>
      <c r="HUQ214"/>
      <c r="HUR214"/>
      <c r="HUS214"/>
      <c r="HUT214"/>
      <c r="HUU214"/>
      <c r="HUV214"/>
      <c r="HUW214"/>
      <c r="HUX214"/>
      <c r="HUY214"/>
      <c r="HUZ214"/>
      <c r="HVA214"/>
      <c r="HVB214"/>
      <c r="HVC214"/>
      <c r="HVD214"/>
      <c r="HVE214"/>
      <c r="HVF214"/>
      <c r="HVG214"/>
      <c r="HVH214"/>
      <c r="HVI214"/>
      <c r="HVJ214"/>
      <c r="HVK214"/>
      <c r="HVL214"/>
      <c r="HVM214"/>
      <c r="HVN214"/>
      <c r="HVO214"/>
      <c r="HVP214"/>
      <c r="HVQ214"/>
      <c r="HVR214"/>
      <c r="HVS214"/>
      <c r="HVT214"/>
      <c r="HVU214"/>
      <c r="HVV214"/>
      <c r="HVW214"/>
      <c r="HVX214"/>
      <c r="HVY214"/>
      <c r="HVZ214"/>
      <c r="HWA214"/>
      <c r="HWB214"/>
      <c r="HWC214"/>
      <c r="HWD214"/>
      <c r="HWE214"/>
      <c r="HWF214"/>
      <c r="HWG214"/>
      <c r="HWH214"/>
      <c r="HWI214"/>
      <c r="HWJ214"/>
      <c r="HWK214"/>
      <c r="HWL214"/>
      <c r="HWM214"/>
      <c r="HWN214"/>
      <c r="HWO214"/>
      <c r="HWP214"/>
      <c r="HWQ214"/>
      <c r="HWR214"/>
      <c r="HWS214"/>
      <c r="HWT214"/>
      <c r="HWU214"/>
      <c r="HWV214"/>
      <c r="HWW214"/>
      <c r="HWX214"/>
      <c r="HWY214"/>
      <c r="HWZ214"/>
      <c r="HXA214"/>
      <c r="HXB214"/>
      <c r="HXC214"/>
      <c r="HXD214"/>
      <c r="HXE214"/>
      <c r="HXF214"/>
      <c r="HXG214"/>
      <c r="HXH214"/>
      <c r="HXI214"/>
      <c r="HXJ214"/>
      <c r="HXK214"/>
      <c r="HXL214"/>
      <c r="HXM214"/>
      <c r="HXN214"/>
      <c r="HXO214"/>
      <c r="HXP214"/>
      <c r="HXQ214"/>
      <c r="HXR214"/>
      <c r="HXS214"/>
      <c r="HXT214"/>
      <c r="HXU214"/>
      <c r="HXV214"/>
      <c r="HXW214"/>
      <c r="HXX214"/>
      <c r="HXY214"/>
      <c r="HXZ214"/>
      <c r="HYA214"/>
      <c r="HYB214"/>
      <c r="HYC214"/>
      <c r="HYD214"/>
      <c r="HYE214"/>
      <c r="HYF214"/>
      <c r="HYG214"/>
      <c r="HYH214"/>
      <c r="HYI214"/>
      <c r="HYJ214"/>
      <c r="HYK214"/>
      <c r="HYL214"/>
      <c r="HYM214"/>
      <c r="HYN214"/>
      <c r="HYO214"/>
      <c r="HYP214"/>
      <c r="HYQ214"/>
      <c r="HYR214"/>
      <c r="HYS214"/>
      <c r="HYT214"/>
      <c r="HYU214"/>
      <c r="HYV214"/>
      <c r="HYW214"/>
      <c r="HYX214"/>
      <c r="HYY214"/>
      <c r="HYZ214"/>
      <c r="HZA214"/>
      <c r="HZB214"/>
      <c r="HZC214"/>
      <c r="HZD214"/>
      <c r="HZE214"/>
      <c r="HZF214"/>
      <c r="HZG214"/>
      <c r="HZH214"/>
      <c r="HZI214"/>
      <c r="HZJ214"/>
      <c r="HZK214"/>
      <c r="HZL214"/>
      <c r="HZM214"/>
      <c r="HZN214"/>
      <c r="HZO214"/>
      <c r="HZP214"/>
      <c r="HZQ214"/>
      <c r="HZR214"/>
      <c r="HZS214"/>
      <c r="HZT214"/>
      <c r="HZU214"/>
      <c r="HZV214"/>
      <c r="HZW214"/>
      <c r="HZX214"/>
      <c r="HZY214"/>
      <c r="HZZ214"/>
      <c r="IAA214"/>
      <c r="IAB214"/>
      <c r="IAC214"/>
      <c r="IAD214"/>
      <c r="IAE214"/>
      <c r="IAF214"/>
      <c r="IAG214"/>
      <c r="IAH214"/>
      <c r="IAI214"/>
      <c r="IAJ214"/>
      <c r="IAK214"/>
      <c r="IAL214"/>
      <c r="IAM214"/>
      <c r="IAN214"/>
      <c r="IAO214"/>
      <c r="IAP214"/>
      <c r="IAQ214"/>
      <c r="IAR214"/>
      <c r="IAS214"/>
      <c r="IAT214"/>
      <c r="IAU214"/>
      <c r="IAV214"/>
      <c r="IAW214"/>
      <c r="IAX214"/>
      <c r="IAY214"/>
      <c r="IAZ214"/>
      <c r="IBA214"/>
      <c r="IBB214"/>
      <c r="IBC214"/>
      <c r="IBD214"/>
      <c r="IBE214"/>
      <c r="IBF214"/>
      <c r="IBG214"/>
      <c r="IBH214"/>
      <c r="IBI214"/>
      <c r="IBJ214"/>
      <c r="IBK214"/>
      <c r="IBL214"/>
      <c r="IBM214"/>
      <c r="IBN214"/>
      <c r="IBO214"/>
      <c r="IBP214"/>
      <c r="IBQ214"/>
      <c r="IBR214"/>
      <c r="IBS214"/>
      <c r="IBT214"/>
      <c r="IBU214"/>
      <c r="IBV214"/>
      <c r="IBW214"/>
      <c r="IBX214"/>
      <c r="IBY214"/>
      <c r="IBZ214"/>
      <c r="ICA214"/>
      <c r="ICB214"/>
      <c r="ICC214"/>
      <c r="ICD214"/>
      <c r="ICE214"/>
      <c r="ICF214"/>
      <c r="ICG214"/>
      <c r="ICH214"/>
      <c r="ICI214"/>
      <c r="ICJ214"/>
      <c r="ICK214"/>
      <c r="ICL214"/>
      <c r="ICM214"/>
      <c r="ICN214"/>
      <c r="ICO214"/>
      <c r="ICP214"/>
      <c r="ICQ214"/>
      <c r="ICR214"/>
      <c r="ICS214"/>
      <c r="ICT214"/>
      <c r="ICU214"/>
      <c r="ICV214"/>
      <c r="ICW214"/>
      <c r="ICX214"/>
      <c r="ICY214"/>
      <c r="ICZ214"/>
      <c r="IDA214"/>
      <c r="IDB214"/>
      <c r="IDC214"/>
      <c r="IDD214"/>
      <c r="IDE214"/>
      <c r="IDF214"/>
      <c r="IDG214"/>
      <c r="IDH214"/>
      <c r="IDI214"/>
      <c r="IDJ214"/>
      <c r="IDK214"/>
      <c r="IDL214"/>
      <c r="IDM214"/>
      <c r="IDN214"/>
      <c r="IDO214"/>
      <c r="IDP214"/>
      <c r="IDQ214"/>
      <c r="IDR214"/>
      <c r="IDS214"/>
      <c r="IDT214"/>
      <c r="IDU214"/>
      <c r="IDV214"/>
      <c r="IDW214"/>
      <c r="IDX214"/>
      <c r="IDY214"/>
      <c r="IDZ214"/>
      <c r="IEA214"/>
      <c r="IEB214"/>
      <c r="IEC214"/>
      <c r="IED214"/>
      <c r="IEE214"/>
      <c r="IEF214"/>
      <c r="IEG214"/>
      <c r="IEH214"/>
      <c r="IEI214"/>
      <c r="IEJ214"/>
      <c r="IEK214"/>
      <c r="IEL214"/>
      <c r="IEM214"/>
      <c r="IEN214"/>
      <c r="IEO214"/>
      <c r="IEP214"/>
      <c r="IEQ214"/>
      <c r="IER214"/>
      <c r="IES214"/>
      <c r="IET214"/>
      <c r="IEU214"/>
      <c r="IEV214"/>
      <c r="IEW214"/>
      <c r="IEX214"/>
      <c r="IEY214"/>
      <c r="IEZ214"/>
      <c r="IFA214"/>
      <c r="IFB214"/>
      <c r="IFC214"/>
      <c r="IFD214"/>
      <c r="IFE214"/>
      <c r="IFF214"/>
      <c r="IFG214"/>
      <c r="IFH214"/>
      <c r="IFI214"/>
      <c r="IFJ214"/>
      <c r="IFK214"/>
      <c r="IFL214"/>
      <c r="IFM214"/>
      <c r="IFN214"/>
      <c r="IFO214"/>
      <c r="IFP214"/>
      <c r="IFQ214"/>
      <c r="IFR214"/>
      <c r="IFS214"/>
      <c r="IFT214"/>
      <c r="IFU214"/>
      <c r="IFV214"/>
      <c r="IFW214"/>
      <c r="IFX214"/>
      <c r="IFY214"/>
      <c r="IFZ214"/>
      <c r="IGA214"/>
      <c r="IGB214"/>
      <c r="IGC214"/>
      <c r="IGD214"/>
      <c r="IGE214"/>
      <c r="IGF214"/>
      <c r="IGG214"/>
      <c r="IGH214"/>
      <c r="IGI214"/>
      <c r="IGJ214"/>
      <c r="IGK214"/>
      <c r="IGL214"/>
      <c r="IGM214"/>
      <c r="IGN214"/>
      <c r="IGO214"/>
      <c r="IGP214"/>
      <c r="IGQ214"/>
      <c r="IGR214"/>
      <c r="IGS214"/>
      <c r="IGT214"/>
      <c r="IGU214"/>
      <c r="IGV214"/>
      <c r="IGW214"/>
      <c r="IGX214"/>
      <c r="IGY214"/>
      <c r="IGZ214"/>
      <c r="IHA214"/>
      <c r="IHB214"/>
      <c r="IHC214"/>
      <c r="IHD214"/>
      <c r="IHE214"/>
      <c r="IHF214"/>
      <c r="IHG214"/>
      <c r="IHH214"/>
      <c r="IHI214"/>
      <c r="IHJ214"/>
      <c r="IHK214"/>
      <c r="IHL214"/>
      <c r="IHM214"/>
      <c r="IHN214"/>
      <c r="IHO214"/>
      <c r="IHP214"/>
      <c r="IHQ214"/>
      <c r="IHR214"/>
      <c r="IHS214"/>
      <c r="IHT214"/>
      <c r="IHU214"/>
      <c r="IHV214"/>
      <c r="IHW214"/>
      <c r="IHX214"/>
      <c r="IHY214"/>
      <c r="IHZ214"/>
      <c r="IIA214"/>
      <c r="IIB214"/>
      <c r="IIC214"/>
      <c r="IID214"/>
      <c r="IIE214"/>
      <c r="IIF214"/>
      <c r="IIG214"/>
      <c r="IIH214"/>
      <c r="III214"/>
      <c r="IIJ214"/>
      <c r="IIK214"/>
      <c r="IIL214"/>
      <c r="IIM214"/>
      <c r="IIN214"/>
      <c r="IIO214"/>
      <c r="IIP214"/>
      <c r="IIQ214"/>
      <c r="IIR214"/>
      <c r="IIS214"/>
      <c r="IIT214"/>
      <c r="IIU214"/>
      <c r="IIV214"/>
      <c r="IIW214"/>
      <c r="IIX214"/>
      <c r="IIY214"/>
      <c r="IIZ214"/>
      <c r="IJA214"/>
      <c r="IJB214"/>
      <c r="IJC214"/>
      <c r="IJD214"/>
      <c r="IJE214"/>
      <c r="IJF214"/>
      <c r="IJG214"/>
      <c r="IJH214"/>
      <c r="IJI214"/>
      <c r="IJJ214"/>
      <c r="IJK214"/>
      <c r="IJL214"/>
      <c r="IJM214"/>
      <c r="IJN214"/>
      <c r="IJO214"/>
      <c r="IJP214"/>
      <c r="IJQ214"/>
      <c r="IJR214"/>
      <c r="IJS214"/>
      <c r="IJT214"/>
      <c r="IJU214"/>
      <c r="IJV214"/>
      <c r="IJW214"/>
      <c r="IJX214"/>
      <c r="IJY214"/>
      <c r="IJZ214"/>
      <c r="IKA214"/>
      <c r="IKB214"/>
      <c r="IKC214"/>
      <c r="IKD214"/>
      <c r="IKE214"/>
      <c r="IKF214"/>
      <c r="IKG214"/>
      <c r="IKH214"/>
      <c r="IKI214"/>
      <c r="IKJ214"/>
      <c r="IKK214"/>
      <c r="IKL214"/>
      <c r="IKM214"/>
      <c r="IKN214"/>
      <c r="IKO214"/>
      <c r="IKP214"/>
      <c r="IKQ214"/>
      <c r="IKR214"/>
      <c r="IKS214"/>
      <c r="IKT214"/>
      <c r="IKU214"/>
      <c r="IKV214"/>
      <c r="IKW214"/>
      <c r="IKX214"/>
      <c r="IKY214"/>
      <c r="IKZ214"/>
      <c r="ILA214"/>
      <c r="ILB214"/>
      <c r="ILC214"/>
      <c r="ILD214"/>
      <c r="ILE214"/>
      <c r="ILF214"/>
      <c r="ILG214"/>
      <c r="ILH214"/>
      <c r="ILI214"/>
      <c r="ILJ214"/>
      <c r="ILK214"/>
      <c r="ILL214"/>
      <c r="ILM214"/>
      <c r="ILN214"/>
      <c r="ILO214"/>
      <c r="ILP214"/>
      <c r="ILQ214"/>
      <c r="ILR214"/>
      <c r="ILS214"/>
      <c r="ILT214"/>
      <c r="ILU214"/>
      <c r="ILV214"/>
      <c r="ILW214"/>
      <c r="ILX214"/>
      <c r="ILY214"/>
      <c r="ILZ214"/>
      <c r="IMA214"/>
      <c r="IMB214"/>
      <c r="IMC214"/>
      <c r="IMD214"/>
      <c r="IME214"/>
      <c r="IMF214"/>
      <c r="IMG214"/>
      <c r="IMH214"/>
      <c r="IMI214"/>
      <c r="IMJ214"/>
      <c r="IMK214"/>
      <c r="IML214"/>
      <c r="IMM214"/>
      <c r="IMN214"/>
      <c r="IMO214"/>
      <c r="IMP214"/>
      <c r="IMQ214"/>
      <c r="IMR214"/>
      <c r="IMS214"/>
      <c r="IMT214"/>
      <c r="IMU214"/>
      <c r="IMV214"/>
      <c r="IMW214"/>
      <c r="IMX214"/>
      <c r="IMY214"/>
      <c r="IMZ214"/>
      <c r="INA214"/>
      <c r="INB214"/>
      <c r="INC214"/>
      <c r="IND214"/>
      <c r="INE214"/>
      <c r="INF214"/>
      <c r="ING214"/>
      <c r="INH214"/>
      <c r="INI214"/>
      <c r="INJ214"/>
      <c r="INK214"/>
      <c r="INL214"/>
      <c r="INM214"/>
      <c r="INN214"/>
      <c r="INO214"/>
      <c r="INP214"/>
      <c r="INQ214"/>
      <c r="INR214"/>
      <c r="INS214"/>
      <c r="INT214"/>
      <c r="INU214"/>
      <c r="INV214"/>
      <c r="INW214"/>
      <c r="INX214"/>
      <c r="INY214"/>
      <c r="INZ214"/>
      <c r="IOA214"/>
      <c r="IOB214"/>
      <c r="IOC214"/>
      <c r="IOD214"/>
      <c r="IOE214"/>
      <c r="IOF214"/>
      <c r="IOG214"/>
      <c r="IOH214"/>
      <c r="IOI214"/>
      <c r="IOJ214"/>
      <c r="IOK214"/>
      <c r="IOL214"/>
      <c r="IOM214"/>
      <c r="ION214"/>
      <c r="IOO214"/>
      <c r="IOP214"/>
      <c r="IOQ214"/>
      <c r="IOR214"/>
      <c r="IOS214"/>
      <c r="IOT214"/>
      <c r="IOU214"/>
      <c r="IOV214"/>
      <c r="IOW214"/>
      <c r="IOX214"/>
      <c r="IOY214"/>
      <c r="IOZ214"/>
      <c r="IPA214"/>
      <c r="IPB214"/>
      <c r="IPC214"/>
      <c r="IPD214"/>
      <c r="IPE214"/>
      <c r="IPF214"/>
      <c r="IPG214"/>
      <c r="IPH214"/>
      <c r="IPI214"/>
      <c r="IPJ214"/>
      <c r="IPK214"/>
      <c r="IPL214"/>
      <c r="IPM214"/>
      <c r="IPN214"/>
      <c r="IPO214"/>
      <c r="IPP214"/>
      <c r="IPQ214"/>
      <c r="IPR214"/>
      <c r="IPS214"/>
      <c r="IPT214"/>
      <c r="IPU214"/>
      <c r="IPV214"/>
      <c r="IPW214"/>
      <c r="IPX214"/>
      <c r="IPY214"/>
      <c r="IPZ214"/>
      <c r="IQA214"/>
      <c r="IQB214"/>
      <c r="IQC214"/>
      <c r="IQD214"/>
      <c r="IQE214"/>
      <c r="IQF214"/>
      <c r="IQG214"/>
      <c r="IQH214"/>
      <c r="IQI214"/>
      <c r="IQJ214"/>
      <c r="IQK214"/>
      <c r="IQL214"/>
      <c r="IQM214"/>
      <c r="IQN214"/>
      <c r="IQO214"/>
      <c r="IQP214"/>
      <c r="IQQ214"/>
      <c r="IQR214"/>
      <c r="IQS214"/>
      <c r="IQT214"/>
      <c r="IQU214"/>
      <c r="IQV214"/>
      <c r="IQW214"/>
      <c r="IQX214"/>
      <c r="IQY214"/>
      <c r="IQZ214"/>
      <c r="IRA214"/>
      <c r="IRB214"/>
      <c r="IRC214"/>
      <c r="IRD214"/>
      <c r="IRE214"/>
      <c r="IRF214"/>
      <c r="IRG214"/>
      <c r="IRH214"/>
      <c r="IRI214"/>
      <c r="IRJ214"/>
      <c r="IRK214"/>
      <c r="IRL214"/>
      <c r="IRM214"/>
      <c r="IRN214"/>
      <c r="IRO214"/>
      <c r="IRP214"/>
      <c r="IRQ214"/>
      <c r="IRR214"/>
      <c r="IRS214"/>
      <c r="IRT214"/>
      <c r="IRU214"/>
      <c r="IRV214"/>
      <c r="IRW214"/>
      <c r="IRX214"/>
      <c r="IRY214"/>
      <c r="IRZ214"/>
      <c r="ISA214"/>
      <c r="ISB214"/>
      <c r="ISC214"/>
      <c r="ISD214"/>
      <c r="ISE214"/>
      <c r="ISF214"/>
      <c r="ISG214"/>
      <c r="ISH214"/>
      <c r="ISI214"/>
      <c r="ISJ214"/>
      <c r="ISK214"/>
      <c r="ISL214"/>
      <c r="ISM214"/>
      <c r="ISN214"/>
      <c r="ISO214"/>
      <c r="ISP214"/>
      <c r="ISQ214"/>
      <c r="ISR214"/>
      <c r="ISS214"/>
      <c r="IST214"/>
      <c r="ISU214"/>
      <c r="ISV214"/>
      <c r="ISW214"/>
      <c r="ISX214"/>
      <c r="ISY214"/>
      <c r="ISZ214"/>
      <c r="ITA214"/>
      <c r="ITB214"/>
      <c r="ITC214"/>
      <c r="ITD214"/>
      <c r="ITE214"/>
      <c r="ITF214"/>
      <c r="ITG214"/>
      <c r="ITH214"/>
      <c r="ITI214"/>
      <c r="ITJ214"/>
      <c r="ITK214"/>
      <c r="ITL214"/>
      <c r="ITM214"/>
      <c r="ITN214"/>
      <c r="ITO214"/>
      <c r="ITP214"/>
      <c r="ITQ214"/>
      <c r="ITR214"/>
      <c r="ITS214"/>
      <c r="ITT214"/>
      <c r="ITU214"/>
      <c r="ITV214"/>
      <c r="ITW214"/>
      <c r="ITX214"/>
      <c r="ITY214"/>
      <c r="ITZ214"/>
      <c r="IUA214"/>
      <c r="IUB214"/>
      <c r="IUC214"/>
      <c r="IUD214"/>
      <c r="IUE214"/>
      <c r="IUF214"/>
      <c r="IUG214"/>
      <c r="IUH214"/>
      <c r="IUI214"/>
      <c r="IUJ214"/>
      <c r="IUK214"/>
      <c r="IUL214"/>
      <c r="IUM214"/>
      <c r="IUN214"/>
      <c r="IUO214"/>
      <c r="IUP214"/>
      <c r="IUQ214"/>
      <c r="IUR214"/>
      <c r="IUS214"/>
      <c r="IUT214"/>
      <c r="IUU214"/>
      <c r="IUV214"/>
      <c r="IUW214"/>
      <c r="IUX214"/>
      <c r="IUY214"/>
      <c r="IUZ214"/>
      <c r="IVA214"/>
      <c r="IVB214"/>
      <c r="IVC214"/>
      <c r="IVD214"/>
      <c r="IVE214"/>
      <c r="IVF214"/>
      <c r="IVG214"/>
      <c r="IVH214"/>
      <c r="IVI214"/>
      <c r="IVJ214"/>
      <c r="IVK214"/>
      <c r="IVL214"/>
      <c r="IVM214"/>
      <c r="IVN214"/>
      <c r="IVO214"/>
      <c r="IVP214"/>
      <c r="IVQ214"/>
      <c r="IVR214"/>
      <c r="IVS214"/>
      <c r="IVT214"/>
      <c r="IVU214"/>
      <c r="IVV214"/>
      <c r="IVW214"/>
      <c r="IVX214"/>
      <c r="IVY214"/>
      <c r="IVZ214"/>
      <c r="IWA214"/>
      <c r="IWB214"/>
      <c r="IWC214"/>
      <c r="IWD214"/>
      <c r="IWE214"/>
      <c r="IWF214"/>
      <c r="IWG214"/>
      <c r="IWH214"/>
      <c r="IWI214"/>
      <c r="IWJ214"/>
      <c r="IWK214"/>
      <c r="IWL214"/>
      <c r="IWM214"/>
      <c r="IWN214"/>
      <c r="IWO214"/>
      <c r="IWP214"/>
      <c r="IWQ214"/>
      <c r="IWR214"/>
      <c r="IWS214"/>
      <c r="IWT214"/>
      <c r="IWU214"/>
      <c r="IWV214"/>
      <c r="IWW214"/>
      <c r="IWX214"/>
      <c r="IWY214"/>
      <c r="IWZ214"/>
      <c r="IXA214"/>
      <c r="IXB214"/>
      <c r="IXC214"/>
      <c r="IXD214"/>
      <c r="IXE214"/>
      <c r="IXF214"/>
      <c r="IXG214"/>
      <c r="IXH214"/>
      <c r="IXI214"/>
      <c r="IXJ214"/>
      <c r="IXK214"/>
      <c r="IXL214"/>
      <c r="IXM214"/>
      <c r="IXN214"/>
      <c r="IXO214"/>
      <c r="IXP214"/>
      <c r="IXQ214"/>
      <c r="IXR214"/>
      <c r="IXS214"/>
      <c r="IXT214"/>
      <c r="IXU214"/>
      <c r="IXV214"/>
      <c r="IXW214"/>
      <c r="IXX214"/>
      <c r="IXY214"/>
      <c r="IXZ214"/>
      <c r="IYA214"/>
      <c r="IYB214"/>
      <c r="IYC214"/>
      <c r="IYD214"/>
      <c r="IYE214"/>
      <c r="IYF214"/>
      <c r="IYG214"/>
      <c r="IYH214"/>
      <c r="IYI214"/>
      <c r="IYJ214"/>
      <c r="IYK214"/>
      <c r="IYL214"/>
      <c r="IYM214"/>
      <c r="IYN214"/>
      <c r="IYO214"/>
      <c r="IYP214"/>
      <c r="IYQ214"/>
      <c r="IYR214"/>
      <c r="IYS214"/>
      <c r="IYT214"/>
      <c r="IYU214"/>
      <c r="IYV214"/>
      <c r="IYW214"/>
      <c r="IYX214"/>
      <c r="IYY214"/>
      <c r="IYZ214"/>
      <c r="IZA214"/>
      <c r="IZB214"/>
      <c r="IZC214"/>
      <c r="IZD214"/>
      <c r="IZE214"/>
      <c r="IZF214"/>
      <c r="IZG214"/>
      <c r="IZH214"/>
      <c r="IZI214"/>
      <c r="IZJ214"/>
      <c r="IZK214"/>
      <c r="IZL214"/>
      <c r="IZM214"/>
      <c r="IZN214"/>
      <c r="IZO214"/>
      <c r="IZP214"/>
      <c r="IZQ214"/>
      <c r="IZR214"/>
      <c r="IZS214"/>
      <c r="IZT214"/>
      <c r="IZU214"/>
      <c r="IZV214"/>
      <c r="IZW214"/>
      <c r="IZX214"/>
      <c r="IZY214"/>
      <c r="IZZ214"/>
      <c r="JAA214"/>
      <c r="JAB214"/>
      <c r="JAC214"/>
      <c r="JAD214"/>
      <c r="JAE214"/>
      <c r="JAF214"/>
      <c r="JAG214"/>
      <c r="JAH214"/>
      <c r="JAI214"/>
      <c r="JAJ214"/>
      <c r="JAK214"/>
      <c r="JAL214"/>
      <c r="JAM214"/>
      <c r="JAN214"/>
      <c r="JAO214"/>
      <c r="JAP214"/>
      <c r="JAQ214"/>
      <c r="JAR214"/>
      <c r="JAS214"/>
      <c r="JAT214"/>
      <c r="JAU214"/>
      <c r="JAV214"/>
      <c r="JAW214"/>
      <c r="JAX214"/>
      <c r="JAY214"/>
      <c r="JAZ214"/>
      <c r="JBA214"/>
      <c r="JBB214"/>
      <c r="JBC214"/>
      <c r="JBD214"/>
      <c r="JBE214"/>
      <c r="JBF214"/>
      <c r="JBG214"/>
      <c r="JBH214"/>
      <c r="JBI214"/>
      <c r="JBJ214"/>
      <c r="JBK214"/>
      <c r="JBL214"/>
      <c r="JBM214"/>
      <c r="JBN214"/>
      <c r="JBO214"/>
      <c r="JBP214"/>
      <c r="JBQ214"/>
      <c r="JBR214"/>
      <c r="JBS214"/>
      <c r="JBT214"/>
      <c r="JBU214"/>
      <c r="JBV214"/>
      <c r="JBW214"/>
      <c r="JBX214"/>
      <c r="JBY214"/>
      <c r="JBZ214"/>
      <c r="JCA214"/>
      <c r="JCB214"/>
      <c r="JCC214"/>
      <c r="JCD214"/>
      <c r="JCE214"/>
      <c r="JCF214"/>
      <c r="JCG214"/>
      <c r="JCH214"/>
      <c r="JCI214"/>
      <c r="JCJ214"/>
      <c r="JCK214"/>
      <c r="JCL214"/>
      <c r="JCM214"/>
      <c r="JCN214"/>
      <c r="JCO214"/>
      <c r="JCP214"/>
      <c r="JCQ214"/>
      <c r="JCR214"/>
      <c r="JCS214"/>
      <c r="JCT214"/>
      <c r="JCU214"/>
      <c r="JCV214"/>
      <c r="JCW214"/>
      <c r="JCX214"/>
      <c r="JCY214"/>
      <c r="JCZ214"/>
      <c r="JDA214"/>
      <c r="JDB214"/>
      <c r="JDC214"/>
      <c r="JDD214"/>
      <c r="JDE214"/>
      <c r="JDF214"/>
      <c r="JDG214"/>
      <c r="JDH214"/>
      <c r="JDI214"/>
      <c r="JDJ214"/>
      <c r="JDK214"/>
      <c r="JDL214"/>
      <c r="JDM214"/>
      <c r="JDN214"/>
      <c r="JDO214"/>
      <c r="JDP214"/>
      <c r="JDQ214"/>
      <c r="JDR214"/>
      <c r="JDS214"/>
      <c r="JDT214"/>
      <c r="JDU214"/>
      <c r="JDV214"/>
      <c r="JDW214"/>
      <c r="JDX214"/>
      <c r="JDY214"/>
      <c r="JDZ214"/>
      <c r="JEA214"/>
      <c r="JEB214"/>
      <c r="JEC214"/>
      <c r="JED214"/>
      <c r="JEE214"/>
      <c r="JEF214"/>
      <c r="JEG214"/>
      <c r="JEH214"/>
      <c r="JEI214"/>
      <c r="JEJ214"/>
      <c r="JEK214"/>
      <c r="JEL214"/>
      <c r="JEM214"/>
      <c r="JEN214"/>
      <c r="JEO214"/>
      <c r="JEP214"/>
      <c r="JEQ214"/>
      <c r="JER214"/>
      <c r="JES214"/>
      <c r="JET214"/>
      <c r="JEU214"/>
      <c r="JEV214"/>
      <c r="JEW214"/>
      <c r="JEX214"/>
      <c r="JEY214"/>
      <c r="JEZ214"/>
      <c r="JFA214"/>
      <c r="JFB214"/>
      <c r="JFC214"/>
      <c r="JFD214"/>
      <c r="JFE214"/>
      <c r="JFF214"/>
      <c r="JFG214"/>
      <c r="JFH214"/>
      <c r="JFI214"/>
      <c r="JFJ214"/>
      <c r="JFK214"/>
      <c r="JFL214"/>
      <c r="JFM214"/>
      <c r="JFN214"/>
      <c r="JFO214"/>
      <c r="JFP214"/>
      <c r="JFQ214"/>
      <c r="JFR214"/>
      <c r="JFS214"/>
      <c r="JFT214"/>
      <c r="JFU214"/>
      <c r="JFV214"/>
      <c r="JFW214"/>
      <c r="JFX214"/>
      <c r="JFY214"/>
      <c r="JFZ214"/>
      <c r="JGA214"/>
      <c r="JGB214"/>
      <c r="JGC214"/>
      <c r="JGD214"/>
      <c r="JGE214"/>
      <c r="JGF214"/>
      <c r="JGG214"/>
      <c r="JGH214"/>
      <c r="JGI214"/>
      <c r="JGJ214"/>
      <c r="JGK214"/>
      <c r="JGL214"/>
      <c r="JGM214"/>
      <c r="JGN214"/>
      <c r="JGO214"/>
      <c r="JGP214"/>
      <c r="JGQ214"/>
      <c r="JGR214"/>
      <c r="JGS214"/>
      <c r="JGT214"/>
      <c r="JGU214"/>
      <c r="JGV214"/>
      <c r="JGW214"/>
      <c r="JGX214"/>
      <c r="JGY214"/>
      <c r="JGZ214"/>
      <c r="JHA214"/>
      <c r="JHB214"/>
      <c r="JHC214"/>
      <c r="JHD214"/>
      <c r="JHE214"/>
      <c r="JHF214"/>
      <c r="JHG214"/>
      <c r="JHH214"/>
      <c r="JHI214"/>
      <c r="JHJ214"/>
      <c r="JHK214"/>
      <c r="JHL214"/>
      <c r="JHM214"/>
      <c r="JHN214"/>
      <c r="JHO214"/>
      <c r="JHP214"/>
      <c r="JHQ214"/>
      <c r="JHR214"/>
      <c r="JHS214"/>
      <c r="JHT214"/>
      <c r="JHU214"/>
      <c r="JHV214"/>
      <c r="JHW214"/>
      <c r="JHX214"/>
      <c r="JHY214"/>
      <c r="JHZ214"/>
      <c r="JIA214"/>
      <c r="JIB214"/>
      <c r="JIC214"/>
      <c r="JID214"/>
      <c r="JIE214"/>
      <c r="JIF214"/>
      <c r="JIG214"/>
      <c r="JIH214"/>
      <c r="JII214"/>
      <c r="JIJ214"/>
      <c r="JIK214"/>
      <c r="JIL214"/>
      <c r="JIM214"/>
      <c r="JIN214"/>
      <c r="JIO214"/>
      <c r="JIP214"/>
      <c r="JIQ214"/>
      <c r="JIR214"/>
      <c r="JIS214"/>
      <c r="JIT214"/>
      <c r="JIU214"/>
      <c r="JIV214"/>
      <c r="JIW214"/>
      <c r="JIX214"/>
      <c r="JIY214"/>
      <c r="JIZ214"/>
      <c r="JJA214"/>
      <c r="JJB214"/>
      <c r="JJC214"/>
      <c r="JJD214"/>
      <c r="JJE214"/>
      <c r="JJF214"/>
      <c r="JJG214"/>
      <c r="JJH214"/>
      <c r="JJI214"/>
      <c r="JJJ214"/>
      <c r="JJK214"/>
      <c r="JJL214"/>
      <c r="JJM214"/>
      <c r="JJN214"/>
      <c r="JJO214"/>
      <c r="JJP214"/>
      <c r="JJQ214"/>
      <c r="JJR214"/>
      <c r="JJS214"/>
      <c r="JJT214"/>
      <c r="JJU214"/>
      <c r="JJV214"/>
      <c r="JJW214"/>
      <c r="JJX214"/>
      <c r="JJY214"/>
      <c r="JJZ214"/>
      <c r="JKA214"/>
      <c r="JKB214"/>
      <c r="JKC214"/>
      <c r="JKD214"/>
      <c r="JKE214"/>
      <c r="JKF214"/>
      <c r="JKG214"/>
      <c r="JKH214"/>
      <c r="JKI214"/>
      <c r="JKJ214"/>
      <c r="JKK214"/>
      <c r="JKL214"/>
      <c r="JKM214"/>
      <c r="JKN214"/>
      <c r="JKO214"/>
      <c r="JKP214"/>
      <c r="JKQ214"/>
      <c r="JKR214"/>
      <c r="JKS214"/>
      <c r="JKT214"/>
      <c r="JKU214"/>
      <c r="JKV214"/>
      <c r="JKW214"/>
      <c r="JKX214"/>
      <c r="JKY214"/>
      <c r="JKZ214"/>
      <c r="JLA214"/>
      <c r="JLB214"/>
      <c r="JLC214"/>
      <c r="JLD214"/>
      <c r="JLE214"/>
      <c r="JLF214"/>
      <c r="JLG214"/>
      <c r="JLH214"/>
      <c r="JLI214"/>
      <c r="JLJ214"/>
      <c r="JLK214"/>
      <c r="JLL214"/>
      <c r="JLM214"/>
      <c r="JLN214"/>
      <c r="JLO214"/>
      <c r="JLP214"/>
      <c r="JLQ214"/>
      <c r="JLR214"/>
      <c r="JLS214"/>
      <c r="JLT214"/>
      <c r="JLU214"/>
      <c r="JLV214"/>
      <c r="JLW214"/>
      <c r="JLX214"/>
      <c r="JLY214"/>
      <c r="JLZ214"/>
      <c r="JMA214"/>
      <c r="JMB214"/>
      <c r="JMC214"/>
      <c r="JMD214"/>
      <c r="JME214"/>
      <c r="JMF214"/>
      <c r="JMG214"/>
      <c r="JMH214"/>
      <c r="JMI214"/>
      <c r="JMJ214"/>
      <c r="JMK214"/>
      <c r="JML214"/>
      <c r="JMM214"/>
      <c r="JMN214"/>
      <c r="JMO214"/>
      <c r="JMP214"/>
      <c r="JMQ214"/>
      <c r="JMR214"/>
      <c r="JMS214"/>
      <c r="JMT214"/>
      <c r="JMU214"/>
      <c r="JMV214"/>
      <c r="JMW214"/>
      <c r="JMX214"/>
      <c r="JMY214"/>
      <c r="JMZ214"/>
      <c r="JNA214"/>
      <c r="JNB214"/>
      <c r="JNC214"/>
      <c r="JND214"/>
      <c r="JNE214"/>
      <c r="JNF214"/>
      <c r="JNG214"/>
      <c r="JNH214"/>
      <c r="JNI214"/>
      <c r="JNJ214"/>
      <c r="JNK214"/>
      <c r="JNL214"/>
      <c r="JNM214"/>
      <c r="JNN214"/>
      <c r="JNO214"/>
      <c r="JNP214"/>
      <c r="JNQ214"/>
      <c r="JNR214"/>
      <c r="JNS214"/>
      <c r="JNT214"/>
      <c r="JNU214"/>
      <c r="JNV214"/>
      <c r="JNW214"/>
      <c r="JNX214"/>
      <c r="JNY214"/>
      <c r="JNZ214"/>
      <c r="JOA214"/>
      <c r="JOB214"/>
      <c r="JOC214"/>
      <c r="JOD214"/>
      <c r="JOE214"/>
      <c r="JOF214"/>
      <c r="JOG214"/>
      <c r="JOH214"/>
      <c r="JOI214"/>
      <c r="JOJ214"/>
      <c r="JOK214"/>
      <c r="JOL214"/>
      <c r="JOM214"/>
      <c r="JON214"/>
      <c r="JOO214"/>
      <c r="JOP214"/>
      <c r="JOQ214"/>
      <c r="JOR214"/>
      <c r="JOS214"/>
      <c r="JOT214"/>
      <c r="JOU214"/>
      <c r="JOV214"/>
      <c r="JOW214"/>
      <c r="JOX214"/>
      <c r="JOY214"/>
      <c r="JOZ214"/>
      <c r="JPA214"/>
      <c r="JPB214"/>
      <c r="JPC214"/>
      <c r="JPD214"/>
      <c r="JPE214"/>
      <c r="JPF214"/>
      <c r="JPG214"/>
      <c r="JPH214"/>
      <c r="JPI214"/>
      <c r="JPJ214"/>
      <c r="JPK214"/>
      <c r="JPL214"/>
      <c r="JPM214"/>
      <c r="JPN214"/>
      <c r="JPO214"/>
      <c r="JPP214"/>
      <c r="JPQ214"/>
      <c r="JPR214"/>
      <c r="JPS214"/>
      <c r="JPT214"/>
      <c r="JPU214"/>
      <c r="JPV214"/>
      <c r="JPW214"/>
      <c r="JPX214"/>
      <c r="JPY214"/>
      <c r="JPZ214"/>
      <c r="JQA214"/>
      <c r="JQB214"/>
      <c r="JQC214"/>
      <c r="JQD214"/>
      <c r="JQE214"/>
      <c r="JQF214"/>
      <c r="JQG214"/>
      <c r="JQH214"/>
      <c r="JQI214"/>
      <c r="JQJ214"/>
      <c r="JQK214"/>
      <c r="JQL214"/>
      <c r="JQM214"/>
      <c r="JQN214"/>
      <c r="JQO214"/>
      <c r="JQP214"/>
      <c r="JQQ214"/>
      <c r="JQR214"/>
      <c r="JQS214"/>
      <c r="JQT214"/>
      <c r="JQU214"/>
      <c r="JQV214"/>
      <c r="JQW214"/>
      <c r="JQX214"/>
      <c r="JQY214"/>
      <c r="JQZ214"/>
      <c r="JRA214"/>
      <c r="JRB214"/>
      <c r="JRC214"/>
      <c r="JRD214"/>
      <c r="JRE214"/>
      <c r="JRF214"/>
      <c r="JRG214"/>
      <c r="JRH214"/>
      <c r="JRI214"/>
      <c r="JRJ214"/>
      <c r="JRK214"/>
      <c r="JRL214"/>
      <c r="JRM214"/>
      <c r="JRN214"/>
      <c r="JRO214"/>
      <c r="JRP214"/>
      <c r="JRQ214"/>
      <c r="JRR214"/>
      <c r="JRS214"/>
      <c r="JRT214"/>
      <c r="JRU214"/>
      <c r="JRV214"/>
      <c r="JRW214"/>
      <c r="JRX214"/>
      <c r="JRY214"/>
      <c r="JRZ214"/>
      <c r="JSA214"/>
      <c r="JSB214"/>
      <c r="JSC214"/>
      <c r="JSD214"/>
      <c r="JSE214"/>
      <c r="JSF214"/>
      <c r="JSG214"/>
      <c r="JSH214"/>
      <c r="JSI214"/>
      <c r="JSJ214"/>
      <c r="JSK214"/>
      <c r="JSL214"/>
      <c r="JSM214"/>
      <c r="JSN214"/>
      <c r="JSO214"/>
      <c r="JSP214"/>
      <c r="JSQ214"/>
      <c r="JSR214"/>
      <c r="JSS214"/>
      <c r="JST214"/>
      <c r="JSU214"/>
      <c r="JSV214"/>
      <c r="JSW214"/>
      <c r="JSX214"/>
      <c r="JSY214"/>
      <c r="JSZ214"/>
      <c r="JTA214"/>
      <c r="JTB214"/>
      <c r="JTC214"/>
      <c r="JTD214"/>
      <c r="JTE214"/>
      <c r="JTF214"/>
      <c r="JTG214"/>
      <c r="JTH214"/>
      <c r="JTI214"/>
      <c r="JTJ214"/>
      <c r="JTK214"/>
      <c r="JTL214"/>
      <c r="JTM214"/>
      <c r="JTN214"/>
      <c r="JTO214"/>
      <c r="JTP214"/>
      <c r="JTQ214"/>
      <c r="JTR214"/>
      <c r="JTS214"/>
      <c r="JTT214"/>
      <c r="JTU214"/>
      <c r="JTV214"/>
      <c r="JTW214"/>
      <c r="JTX214"/>
      <c r="JTY214"/>
      <c r="JTZ214"/>
      <c r="JUA214"/>
      <c r="JUB214"/>
      <c r="JUC214"/>
      <c r="JUD214"/>
      <c r="JUE214"/>
      <c r="JUF214"/>
      <c r="JUG214"/>
      <c r="JUH214"/>
      <c r="JUI214"/>
      <c r="JUJ214"/>
      <c r="JUK214"/>
      <c r="JUL214"/>
      <c r="JUM214"/>
      <c r="JUN214"/>
      <c r="JUO214"/>
      <c r="JUP214"/>
      <c r="JUQ214"/>
      <c r="JUR214"/>
      <c r="JUS214"/>
      <c r="JUT214"/>
      <c r="JUU214"/>
      <c r="JUV214"/>
      <c r="JUW214"/>
      <c r="JUX214"/>
      <c r="JUY214"/>
      <c r="JUZ214"/>
      <c r="JVA214"/>
      <c r="JVB214"/>
      <c r="JVC214"/>
      <c r="JVD214"/>
      <c r="JVE214"/>
      <c r="JVF214"/>
      <c r="JVG214"/>
      <c r="JVH214"/>
      <c r="JVI214"/>
      <c r="JVJ214"/>
      <c r="JVK214"/>
      <c r="JVL214"/>
      <c r="JVM214"/>
      <c r="JVN214"/>
      <c r="JVO214"/>
      <c r="JVP214"/>
      <c r="JVQ214"/>
      <c r="JVR214"/>
      <c r="JVS214"/>
      <c r="JVT214"/>
      <c r="JVU214"/>
      <c r="JVV214"/>
      <c r="JVW214"/>
      <c r="JVX214"/>
      <c r="JVY214"/>
      <c r="JVZ214"/>
      <c r="JWA214"/>
      <c r="JWB214"/>
      <c r="JWC214"/>
      <c r="JWD214"/>
      <c r="JWE214"/>
      <c r="JWF214"/>
      <c r="JWG214"/>
      <c r="JWH214"/>
      <c r="JWI214"/>
      <c r="JWJ214"/>
      <c r="JWK214"/>
      <c r="JWL214"/>
      <c r="JWM214"/>
      <c r="JWN214"/>
      <c r="JWO214"/>
      <c r="JWP214"/>
      <c r="JWQ214"/>
      <c r="JWR214"/>
      <c r="JWS214"/>
      <c r="JWT214"/>
      <c r="JWU214"/>
      <c r="JWV214"/>
      <c r="JWW214"/>
      <c r="JWX214"/>
      <c r="JWY214"/>
      <c r="JWZ214"/>
      <c r="JXA214"/>
      <c r="JXB214"/>
      <c r="JXC214"/>
      <c r="JXD214"/>
      <c r="JXE214"/>
      <c r="JXF214"/>
      <c r="JXG214"/>
      <c r="JXH214"/>
      <c r="JXI214"/>
      <c r="JXJ214"/>
      <c r="JXK214"/>
      <c r="JXL214"/>
      <c r="JXM214"/>
      <c r="JXN214"/>
      <c r="JXO214"/>
      <c r="JXP214"/>
      <c r="JXQ214"/>
      <c r="JXR214"/>
      <c r="JXS214"/>
      <c r="JXT214"/>
      <c r="JXU214"/>
      <c r="JXV214"/>
      <c r="JXW214"/>
      <c r="JXX214"/>
      <c r="JXY214"/>
      <c r="JXZ214"/>
      <c r="JYA214"/>
      <c r="JYB214"/>
      <c r="JYC214"/>
      <c r="JYD214"/>
      <c r="JYE214"/>
      <c r="JYF214"/>
      <c r="JYG214"/>
      <c r="JYH214"/>
      <c r="JYI214"/>
      <c r="JYJ214"/>
      <c r="JYK214"/>
      <c r="JYL214"/>
      <c r="JYM214"/>
      <c r="JYN214"/>
      <c r="JYO214"/>
      <c r="JYP214"/>
      <c r="JYQ214"/>
      <c r="JYR214"/>
      <c r="JYS214"/>
      <c r="JYT214"/>
      <c r="JYU214"/>
      <c r="JYV214"/>
      <c r="JYW214"/>
      <c r="JYX214"/>
      <c r="JYY214"/>
      <c r="JYZ214"/>
      <c r="JZA214"/>
      <c r="JZB214"/>
      <c r="JZC214"/>
      <c r="JZD214"/>
      <c r="JZE214"/>
      <c r="JZF214"/>
      <c r="JZG214"/>
      <c r="JZH214"/>
      <c r="JZI214"/>
      <c r="JZJ214"/>
      <c r="JZK214"/>
      <c r="JZL214"/>
      <c r="JZM214"/>
      <c r="JZN214"/>
      <c r="JZO214"/>
      <c r="JZP214"/>
      <c r="JZQ214"/>
      <c r="JZR214"/>
      <c r="JZS214"/>
      <c r="JZT214"/>
      <c r="JZU214"/>
      <c r="JZV214"/>
      <c r="JZW214"/>
      <c r="JZX214"/>
      <c r="JZY214"/>
      <c r="JZZ214"/>
      <c r="KAA214"/>
      <c r="KAB214"/>
      <c r="KAC214"/>
      <c r="KAD214"/>
      <c r="KAE214"/>
      <c r="KAF214"/>
      <c r="KAG214"/>
      <c r="KAH214"/>
      <c r="KAI214"/>
      <c r="KAJ214"/>
      <c r="KAK214"/>
      <c r="KAL214"/>
      <c r="KAM214"/>
      <c r="KAN214"/>
      <c r="KAO214"/>
      <c r="KAP214"/>
      <c r="KAQ214"/>
      <c r="KAR214"/>
      <c r="KAS214"/>
      <c r="KAT214"/>
      <c r="KAU214"/>
      <c r="KAV214"/>
      <c r="KAW214"/>
      <c r="KAX214"/>
      <c r="KAY214"/>
      <c r="KAZ214"/>
      <c r="KBA214"/>
      <c r="KBB214"/>
      <c r="KBC214"/>
      <c r="KBD214"/>
      <c r="KBE214"/>
      <c r="KBF214"/>
      <c r="KBG214"/>
      <c r="KBH214"/>
      <c r="KBI214"/>
      <c r="KBJ214"/>
      <c r="KBK214"/>
      <c r="KBL214"/>
      <c r="KBM214"/>
      <c r="KBN214"/>
      <c r="KBO214"/>
      <c r="KBP214"/>
      <c r="KBQ214"/>
      <c r="KBR214"/>
      <c r="KBS214"/>
      <c r="KBT214"/>
      <c r="KBU214"/>
      <c r="KBV214"/>
      <c r="KBW214"/>
      <c r="KBX214"/>
      <c r="KBY214"/>
      <c r="KBZ214"/>
      <c r="KCA214"/>
      <c r="KCB214"/>
      <c r="KCC214"/>
      <c r="KCD214"/>
      <c r="KCE214"/>
      <c r="KCF214"/>
      <c r="KCG214"/>
      <c r="KCH214"/>
      <c r="KCI214"/>
      <c r="KCJ214"/>
      <c r="KCK214"/>
      <c r="KCL214"/>
      <c r="KCM214"/>
      <c r="KCN214"/>
      <c r="KCO214"/>
      <c r="KCP214"/>
      <c r="KCQ214"/>
      <c r="KCR214"/>
      <c r="KCS214"/>
      <c r="KCT214"/>
      <c r="KCU214"/>
      <c r="KCV214"/>
      <c r="KCW214"/>
      <c r="KCX214"/>
      <c r="KCY214"/>
      <c r="KCZ214"/>
      <c r="KDA214"/>
      <c r="KDB214"/>
      <c r="KDC214"/>
      <c r="KDD214"/>
      <c r="KDE214"/>
      <c r="KDF214"/>
      <c r="KDG214"/>
      <c r="KDH214"/>
      <c r="KDI214"/>
      <c r="KDJ214"/>
      <c r="KDK214"/>
      <c r="KDL214"/>
      <c r="KDM214"/>
      <c r="KDN214"/>
      <c r="KDO214"/>
      <c r="KDP214"/>
      <c r="KDQ214"/>
      <c r="KDR214"/>
      <c r="KDS214"/>
      <c r="KDT214"/>
      <c r="KDU214"/>
      <c r="KDV214"/>
      <c r="KDW214"/>
      <c r="KDX214"/>
      <c r="KDY214"/>
      <c r="KDZ214"/>
      <c r="KEA214"/>
      <c r="KEB214"/>
      <c r="KEC214"/>
      <c r="KED214"/>
      <c r="KEE214"/>
      <c r="KEF214"/>
      <c r="KEG214"/>
      <c r="KEH214"/>
      <c r="KEI214"/>
      <c r="KEJ214"/>
      <c r="KEK214"/>
      <c r="KEL214"/>
      <c r="KEM214"/>
      <c r="KEN214"/>
      <c r="KEO214"/>
      <c r="KEP214"/>
      <c r="KEQ214"/>
      <c r="KER214"/>
      <c r="KES214"/>
      <c r="KET214"/>
      <c r="KEU214"/>
      <c r="KEV214"/>
      <c r="KEW214"/>
      <c r="KEX214"/>
      <c r="KEY214"/>
      <c r="KEZ214"/>
      <c r="KFA214"/>
      <c r="KFB214"/>
      <c r="KFC214"/>
      <c r="KFD214"/>
      <c r="KFE214"/>
      <c r="KFF214"/>
      <c r="KFG214"/>
      <c r="KFH214"/>
      <c r="KFI214"/>
      <c r="KFJ214"/>
      <c r="KFK214"/>
      <c r="KFL214"/>
      <c r="KFM214"/>
      <c r="KFN214"/>
      <c r="KFO214"/>
      <c r="KFP214"/>
      <c r="KFQ214"/>
      <c r="KFR214"/>
      <c r="KFS214"/>
      <c r="KFT214"/>
      <c r="KFU214"/>
      <c r="KFV214"/>
      <c r="KFW214"/>
      <c r="KFX214"/>
      <c r="KFY214"/>
      <c r="KFZ214"/>
      <c r="KGA214"/>
      <c r="KGB214"/>
      <c r="KGC214"/>
      <c r="KGD214"/>
      <c r="KGE214"/>
      <c r="KGF214"/>
      <c r="KGG214"/>
      <c r="KGH214"/>
      <c r="KGI214"/>
      <c r="KGJ214"/>
      <c r="KGK214"/>
      <c r="KGL214"/>
      <c r="KGM214"/>
      <c r="KGN214"/>
      <c r="KGO214"/>
      <c r="KGP214"/>
      <c r="KGQ214"/>
      <c r="KGR214"/>
      <c r="KGS214"/>
      <c r="KGT214"/>
      <c r="KGU214"/>
      <c r="KGV214"/>
      <c r="KGW214"/>
      <c r="KGX214"/>
      <c r="KGY214"/>
      <c r="KGZ214"/>
      <c r="KHA214"/>
      <c r="KHB214"/>
      <c r="KHC214"/>
      <c r="KHD214"/>
      <c r="KHE214"/>
      <c r="KHF214"/>
      <c r="KHG214"/>
      <c r="KHH214"/>
      <c r="KHI214"/>
      <c r="KHJ214"/>
      <c r="KHK214"/>
      <c r="KHL214"/>
      <c r="KHM214"/>
      <c r="KHN214"/>
      <c r="KHO214"/>
      <c r="KHP214"/>
      <c r="KHQ214"/>
      <c r="KHR214"/>
      <c r="KHS214"/>
      <c r="KHT214"/>
      <c r="KHU214"/>
      <c r="KHV214"/>
      <c r="KHW214"/>
      <c r="KHX214"/>
      <c r="KHY214"/>
      <c r="KHZ214"/>
      <c r="KIA214"/>
      <c r="KIB214"/>
      <c r="KIC214"/>
      <c r="KID214"/>
      <c r="KIE214"/>
      <c r="KIF214"/>
      <c r="KIG214"/>
      <c r="KIH214"/>
      <c r="KII214"/>
      <c r="KIJ214"/>
      <c r="KIK214"/>
      <c r="KIL214"/>
      <c r="KIM214"/>
      <c r="KIN214"/>
      <c r="KIO214"/>
      <c r="KIP214"/>
      <c r="KIQ214"/>
      <c r="KIR214"/>
      <c r="KIS214"/>
      <c r="KIT214"/>
      <c r="KIU214"/>
      <c r="KIV214"/>
      <c r="KIW214"/>
      <c r="KIX214"/>
      <c r="KIY214"/>
      <c r="KIZ214"/>
      <c r="KJA214"/>
      <c r="KJB214"/>
      <c r="KJC214"/>
      <c r="KJD214"/>
      <c r="KJE214"/>
      <c r="KJF214"/>
      <c r="KJG214"/>
      <c r="KJH214"/>
      <c r="KJI214"/>
      <c r="KJJ214"/>
      <c r="KJK214"/>
      <c r="KJL214"/>
      <c r="KJM214"/>
      <c r="KJN214"/>
      <c r="KJO214"/>
      <c r="KJP214"/>
      <c r="KJQ214"/>
      <c r="KJR214"/>
      <c r="KJS214"/>
      <c r="KJT214"/>
      <c r="KJU214"/>
      <c r="KJV214"/>
      <c r="KJW214"/>
      <c r="KJX214"/>
      <c r="KJY214"/>
      <c r="KJZ214"/>
      <c r="KKA214"/>
      <c r="KKB214"/>
      <c r="KKC214"/>
      <c r="KKD214"/>
      <c r="KKE214"/>
      <c r="KKF214"/>
      <c r="KKG214"/>
      <c r="KKH214"/>
      <c r="KKI214"/>
      <c r="KKJ214"/>
      <c r="KKK214"/>
      <c r="KKL214"/>
      <c r="KKM214"/>
      <c r="KKN214"/>
      <c r="KKO214"/>
      <c r="KKP214"/>
      <c r="KKQ214"/>
      <c r="KKR214"/>
      <c r="KKS214"/>
      <c r="KKT214"/>
      <c r="KKU214"/>
      <c r="KKV214"/>
      <c r="KKW214"/>
      <c r="KKX214"/>
      <c r="KKY214"/>
      <c r="KKZ214"/>
      <c r="KLA214"/>
      <c r="KLB214"/>
      <c r="KLC214"/>
      <c r="KLD214"/>
      <c r="KLE214"/>
      <c r="KLF214"/>
      <c r="KLG214"/>
      <c r="KLH214"/>
      <c r="KLI214"/>
      <c r="KLJ214"/>
      <c r="KLK214"/>
      <c r="KLL214"/>
      <c r="KLM214"/>
      <c r="KLN214"/>
      <c r="KLO214"/>
      <c r="KLP214"/>
      <c r="KLQ214"/>
      <c r="KLR214"/>
      <c r="KLS214"/>
      <c r="KLT214"/>
      <c r="KLU214"/>
      <c r="KLV214"/>
      <c r="KLW214"/>
      <c r="KLX214"/>
      <c r="KLY214"/>
      <c r="KLZ214"/>
      <c r="KMA214"/>
      <c r="KMB214"/>
      <c r="KMC214"/>
      <c r="KMD214"/>
      <c r="KME214"/>
      <c r="KMF214"/>
      <c r="KMG214"/>
      <c r="KMH214"/>
      <c r="KMI214"/>
      <c r="KMJ214"/>
      <c r="KMK214"/>
      <c r="KML214"/>
      <c r="KMM214"/>
      <c r="KMN214"/>
      <c r="KMO214"/>
      <c r="KMP214"/>
      <c r="KMQ214"/>
      <c r="KMR214"/>
      <c r="KMS214"/>
      <c r="KMT214"/>
      <c r="KMU214"/>
      <c r="KMV214"/>
      <c r="KMW214"/>
      <c r="KMX214"/>
      <c r="KMY214"/>
      <c r="KMZ214"/>
      <c r="KNA214"/>
      <c r="KNB214"/>
      <c r="KNC214"/>
      <c r="KND214"/>
      <c r="KNE214"/>
      <c r="KNF214"/>
      <c r="KNG214"/>
      <c r="KNH214"/>
      <c r="KNI214"/>
      <c r="KNJ214"/>
      <c r="KNK214"/>
      <c r="KNL214"/>
      <c r="KNM214"/>
      <c r="KNN214"/>
      <c r="KNO214"/>
      <c r="KNP214"/>
      <c r="KNQ214"/>
      <c r="KNR214"/>
      <c r="KNS214"/>
      <c r="KNT214"/>
      <c r="KNU214"/>
      <c r="KNV214"/>
      <c r="KNW214"/>
      <c r="KNX214"/>
      <c r="KNY214"/>
      <c r="KNZ214"/>
      <c r="KOA214"/>
      <c r="KOB214"/>
      <c r="KOC214"/>
      <c r="KOD214"/>
      <c r="KOE214"/>
      <c r="KOF214"/>
      <c r="KOG214"/>
      <c r="KOH214"/>
      <c r="KOI214"/>
      <c r="KOJ214"/>
      <c r="KOK214"/>
      <c r="KOL214"/>
      <c r="KOM214"/>
      <c r="KON214"/>
      <c r="KOO214"/>
      <c r="KOP214"/>
      <c r="KOQ214"/>
      <c r="KOR214"/>
      <c r="KOS214"/>
      <c r="KOT214"/>
      <c r="KOU214"/>
      <c r="KOV214"/>
      <c r="KOW214"/>
      <c r="KOX214"/>
      <c r="KOY214"/>
      <c r="KOZ214"/>
      <c r="KPA214"/>
      <c r="KPB214"/>
      <c r="KPC214"/>
      <c r="KPD214"/>
      <c r="KPE214"/>
      <c r="KPF214"/>
      <c r="KPG214"/>
      <c r="KPH214"/>
      <c r="KPI214"/>
      <c r="KPJ214"/>
      <c r="KPK214"/>
      <c r="KPL214"/>
      <c r="KPM214"/>
      <c r="KPN214"/>
      <c r="KPO214"/>
      <c r="KPP214"/>
      <c r="KPQ214"/>
      <c r="KPR214"/>
      <c r="KPS214"/>
      <c r="KPT214"/>
      <c r="KPU214"/>
      <c r="KPV214"/>
      <c r="KPW214"/>
      <c r="KPX214"/>
      <c r="KPY214"/>
      <c r="KPZ214"/>
      <c r="KQA214"/>
      <c r="KQB214"/>
      <c r="KQC214"/>
      <c r="KQD214"/>
      <c r="KQE214"/>
      <c r="KQF214"/>
      <c r="KQG214"/>
      <c r="KQH214"/>
      <c r="KQI214"/>
      <c r="KQJ214"/>
      <c r="KQK214"/>
      <c r="KQL214"/>
      <c r="KQM214"/>
      <c r="KQN214"/>
      <c r="KQO214"/>
      <c r="KQP214"/>
      <c r="KQQ214"/>
      <c r="KQR214"/>
      <c r="KQS214"/>
      <c r="KQT214"/>
      <c r="KQU214"/>
      <c r="KQV214"/>
      <c r="KQW214"/>
      <c r="KQX214"/>
      <c r="KQY214"/>
      <c r="KQZ214"/>
      <c r="KRA214"/>
      <c r="KRB214"/>
      <c r="KRC214"/>
      <c r="KRD214"/>
      <c r="KRE214"/>
      <c r="KRF214"/>
      <c r="KRG214"/>
      <c r="KRH214"/>
      <c r="KRI214"/>
      <c r="KRJ214"/>
      <c r="KRK214"/>
      <c r="KRL214"/>
      <c r="KRM214"/>
      <c r="KRN214"/>
      <c r="KRO214"/>
      <c r="KRP214"/>
      <c r="KRQ214"/>
      <c r="KRR214"/>
      <c r="KRS214"/>
      <c r="KRT214"/>
      <c r="KRU214"/>
      <c r="KRV214"/>
      <c r="KRW214"/>
      <c r="KRX214"/>
      <c r="KRY214"/>
      <c r="KRZ214"/>
      <c r="KSA214"/>
      <c r="KSB214"/>
      <c r="KSC214"/>
      <c r="KSD214"/>
      <c r="KSE214"/>
      <c r="KSF214"/>
      <c r="KSG214"/>
      <c r="KSH214"/>
      <c r="KSI214"/>
      <c r="KSJ214"/>
      <c r="KSK214"/>
      <c r="KSL214"/>
      <c r="KSM214"/>
      <c r="KSN214"/>
      <c r="KSO214"/>
      <c r="KSP214"/>
      <c r="KSQ214"/>
      <c r="KSR214"/>
      <c r="KSS214"/>
      <c r="KST214"/>
      <c r="KSU214"/>
      <c r="KSV214"/>
      <c r="KSW214"/>
      <c r="KSX214"/>
      <c r="KSY214"/>
      <c r="KSZ214"/>
      <c r="KTA214"/>
      <c r="KTB214"/>
      <c r="KTC214"/>
      <c r="KTD214"/>
      <c r="KTE214"/>
      <c r="KTF214"/>
      <c r="KTG214"/>
      <c r="KTH214"/>
      <c r="KTI214"/>
      <c r="KTJ214"/>
      <c r="KTK214"/>
      <c r="KTL214"/>
      <c r="KTM214"/>
      <c r="KTN214"/>
      <c r="KTO214"/>
      <c r="KTP214"/>
      <c r="KTQ214"/>
      <c r="KTR214"/>
      <c r="KTS214"/>
      <c r="KTT214"/>
      <c r="KTU214"/>
      <c r="KTV214"/>
      <c r="KTW214"/>
      <c r="KTX214"/>
      <c r="KTY214"/>
      <c r="KTZ214"/>
      <c r="KUA214"/>
      <c r="KUB214"/>
      <c r="KUC214"/>
      <c r="KUD214"/>
      <c r="KUE214"/>
      <c r="KUF214"/>
      <c r="KUG214"/>
      <c r="KUH214"/>
      <c r="KUI214"/>
      <c r="KUJ214"/>
      <c r="KUK214"/>
      <c r="KUL214"/>
      <c r="KUM214"/>
      <c r="KUN214"/>
      <c r="KUO214"/>
      <c r="KUP214"/>
      <c r="KUQ214"/>
      <c r="KUR214"/>
      <c r="KUS214"/>
      <c r="KUT214"/>
      <c r="KUU214"/>
      <c r="KUV214"/>
      <c r="KUW214"/>
      <c r="KUX214"/>
      <c r="KUY214"/>
      <c r="KUZ214"/>
      <c r="KVA214"/>
      <c r="KVB214"/>
      <c r="KVC214"/>
      <c r="KVD214"/>
      <c r="KVE214"/>
      <c r="KVF214"/>
      <c r="KVG214"/>
      <c r="KVH214"/>
      <c r="KVI214"/>
      <c r="KVJ214"/>
      <c r="KVK214"/>
      <c r="KVL214"/>
      <c r="KVM214"/>
      <c r="KVN214"/>
      <c r="KVO214"/>
      <c r="KVP214"/>
      <c r="KVQ214"/>
      <c r="KVR214"/>
      <c r="KVS214"/>
      <c r="KVT214"/>
      <c r="KVU214"/>
      <c r="KVV214"/>
      <c r="KVW214"/>
      <c r="KVX214"/>
      <c r="KVY214"/>
      <c r="KVZ214"/>
      <c r="KWA214"/>
      <c r="KWB214"/>
      <c r="KWC214"/>
      <c r="KWD214"/>
      <c r="KWE214"/>
      <c r="KWF214"/>
      <c r="KWG214"/>
      <c r="KWH214"/>
      <c r="KWI214"/>
      <c r="KWJ214"/>
      <c r="KWK214"/>
      <c r="KWL214"/>
      <c r="KWM214"/>
      <c r="KWN214"/>
      <c r="KWO214"/>
      <c r="KWP214"/>
      <c r="KWQ214"/>
      <c r="KWR214"/>
      <c r="KWS214"/>
      <c r="KWT214"/>
      <c r="KWU214"/>
      <c r="KWV214"/>
      <c r="KWW214"/>
      <c r="KWX214"/>
      <c r="KWY214"/>
      <c r="KWZ214"/>
      <c r="KXA214"/>
      <c r="KXB214"/>
      <c r="KXC214"/>
      <c r="KXD214"/>
      <c r="KXE214"/>
      <c r="KXF214"/>
      <c r="KXG214"/>
      <c r="KXH214"/>
      <c r="KXI214"/>
      <c r="KXJ214"/>
      <c r="KXK214"/>
      <c r="KXL214"/>
      <c r="KXM214"/>
      <c r="KXN214"/>
      <c r="KXO214"/>
      <c r="KXP214"/>
      <c r="KXQ214"/>
      <c r="KXR214"/>
      <c r="KXS214"/>
      <c r="KXT214"/>
      <c r="KXU214"/>
      <c r="KXV214"/>
      <c r="KXW214"/>
      <c r="KXX214"/>
      <c r="KXY214"/>
      <c r="KXZ214"/>
      <c r="KYA214"/>
      <c r="KYB214"/>
      <c r="KYC214"/>
      <c r="KYD214"/>
      <c r="KYE214"/>
      <c r="KYF214"/>
      <c r="KYG214"/>
      <c r="KYH214"/>
      <c r="KYI214"/>
      <c r="KYJ214"/>
      <c r="KYK214"/>
      <c r="KYL214"/>
      <c r="KYM214"/>
      <c r="KYN214"/>
      <c r="KYO214"/>
      <c r="KYP214"/>
      <c r="KYQ214"/>
      <c r="KYR214"/>
      <c r="KYS214"/>
      <c r="KYT214"/>
      <c r="KYU214"/>
      <c r="KYV214"/>
      <c r="KYW214"/>
      <c r="KYX214"/>
      <c r="KYY214"/>
      <c r="KYZ214"/>
      <c r="KZA214"/>
      <c r="KZB214"/>
      <c r="KZC214"/>
      <c r="KZD214"/>
      <c r="KZE214"/>
      <c r="KZF214"/>
      <c r="KZG214"/>
      <c r="KZH214"/>
      <c r="KZI214"/>
      <c r="KZJ214"/>
      <c r="KZK214"/>
      <c r="KZL214"/>
      <c r="KZM214"/>
      <c r="KZN214"/>
      <c r="KZO214"/>
      <c r="KZP214"/>
      <c r="KZQ214"/>
      <c r="KZR214"/>
      <c r="KZS214"/>
      <c r="KZT214"/>
      <c r="KZU214"/>
      <c r="KZV214"/>
      <c r="KZW214"/>
      <c r="KZX214"/>
      <c r="KZY214"/>
      <c r="KZZ214"/>
      <c r="LAA214"/>
      <c r="LAB214"/>
      <c r="LAC214"/>
      <c r="LAD214"/>
      <c r="LAE214"/>
      <c r="LAF214"/>
      <c r="LAG214"/>
      <c r="LAH214"/>
      <c r="LAI214"/>
      <c r="LAJ214"/>
      <c r="LAK214"/>
      <c r="LAL214"/>
      <c r="LAM214"/>
      <c r="LAN214"/>
      <c r="LAO214"/>
      <c r="LAP214"/>
      <c r="LAQ214"/>
      <c r="LAR214"/>
      <c r="LAS214"/>
      <c r="LAT214"/>
      <c r="LAU214"/>
      <c r="LAV214"/>
      <c r="LAW214"/>
      <c r="LAX214"/>
      <c r="LAY214"/>
      <c r="LAZ214"/>
      <c r="LBA214"/>
      <c r="LBB214"/>
      <c r="LBC214"/>
      <c r="LBD214"/>
      <c r="LBE214"/>
      <c r="LBF214"/>
      <c r="LBG214"/>
      <c r="LBH214"/>
      <c r="LBI214"/>
      <c r="LBJ214"/>
      <c r="LBK214"/>
      <c r="LBL214"/>
      <c r="LBM214"/>
      <c r="LBN214"/>
      <c r="LBO214"/>
      <c r="LBP214"/>
      <c r="LBQ214"/>
      <c r="LBR214"/>
      <c r="LBS214"/>
      <c r="LBT214"/>
      <c r="LBU214"/>
      <c r="LBV214"/>
      <c r="LBW214"/>
      <c r="LBX214"/>
      <c r="LBY214"/>
      <c r="LBZ214"/>
      <c r="LCA214"/>
      <c r="LCB214"/>
      <c r="LCC214"/>
      <c r="LCD214"/>
      <c r="LCE214"/>
      <c r="LCF214"/>
      <c r="LCG214"/>
      <c r="LCH214"/>
      <c r="LCI214"/>
      <c r="LCJ214"/>
      <c r="LCK214"/>
      <c r="LCL214"/>
      <c r="LCM214"/>
      <c r="LCN214"/>
      <c r="LCO214"/>
      <c r="LCP214"/>
      <c r="LCQ214"/>
      <c r="LCR214"/>
      <c r="LCS214"/>
      <c r="LCT214"/>
      <c r="LCU214"/>
      <c r="LCV214"/>
      <c r="LCW214"/>
      <c r="LCX214"/>
      <c r="LCY214"/>
      <c r="LCZ214"/>
      <c r="LDA214"/>
      <c r="LDB214"/>
      <c r="LDC214"/>
      <c r="LDD214"/>
      <c r="LDE214"/>
      <c r="LDF214"/>
      <c r="LDG214"/>
      <c r="LDH214"/>
      <c r="LDI214"/>
      <c r="LDJ214"/>
      <c r="LDK214"/>
      <c r="LDL214"/>
      <c r="LDM214"/>
      <c r="LDN214"/>
      <c r="LDO214"/>
      <c r="LDP214"/>
      <c r="LDQ214"/>
      <c r="LDR214"/>
      <c r="LDS214"/>
      <c r="LDT214"/>
      <c r="LDU214"/>
      <c r="LDV214"/>
      <c r="LDW214"/>
      <c r="LDX214"/>
      <c r="LDY214"/>
      <c r="LDZ214"/>
      <c r="LEA214"/>
      <c r="LEB214"/>
      <c r="LEC214"/>
      <c r="LED214"/>
      <c r="LEE214"/>
      <c r="LEF214"/>
      <c r="LEG214"/>
      <c r="LEH214"/>
      <c r="LEI214"/>
      <c r="LEJ214"/>
      <c r="LEK214"/>
      <c r="LEL214"/>
      <c r="LEM214"/>
      <c r="LEN214"/>
      <c r="LEO214"/>
      <c r="LEP214"/>
      <c r="LEQ214"/>
      <c r="LER214"/>
      <c r="LES214"/>
      <c r="LET214"/>
      <c r="LEU214"/>
      <c r="LEV214"/>
      <c r="LEW214"/>
      <c r="LEX214"/>
      <c r="LEY214"/>
      <c r="LEZ214"/>
      <c r="LFA214"/>
      <c r="LFB214"/>
      <c r="LFC214"/>
      <c r="LFD214"/>
      <c r="LFE214"/>
      <c r="LFF214"/>
      <c r="LFG214"/>
      <c r="LFH214"/>
      <c r="LFI214"/>
      <c r="LFJ214"/>
      <c r="LFK214"/>
      <c r="LFL214"/>
      <c r="LFM214"/>
      <c r="LFN214"/>
      <c r="LFO214"/>
      <c r="LFP214"/>
      <c r="LFQ214"/>
      <c r="LFR214"/>
      <c r="LFS214"/>
      <c r="LFT214"/>
      <c r="LFU214"/>
      <c r="LFV214"/>
      <c r="LFW214"/>
      <c r="LFX214"/>
      <c r="LFY214"/>
      <c r="LFZ214"/>
      <c r="LGA214"/>
      <c r="LGB214"/>
      <c r="LGC214"/>
      <c r="LGD214"/>
      <c r="LGE214"/>
      <c r="LGF214"/>
      <c r="LGG214"/>
      <c r="LGH214"/>
      <c r="LGI214"/>
      <c r="LGJ214"/>
      <c r="LGK214"/>
      <c r="LGL214"/>
      <c r="LGM214"/>
      <c r="LGN214"/>
      <c r="LGO214"/>
      <c r="LGP214"/>
      <c r="LGQ214"/>
      <c r="LGR214"/>
      <c r="LGS214"/>
      <c r="LGT214"/>
      <c r="LGU214"/>
      <c r="LGV214"/>
      <c r="LGW214"/>
      <c r="LGX214"/>
      <c r="LGY214"/>
      <c r="LGZ214"/>
      <c r="LHA214"/>
      <c r="LHB214"/>
      <c r="LHC214"/>
      <c r="LHD214"/>
      <c r="LHE214"/>
      <c r="LHF214"/>
      <c r="LHG214"/>
      <c r="LHH214"/>
      <c r="LHI214"/>
      <c r="LHJ214"/>
      <c r="LHK214"/>
      <c r="LHL214"/>
      <c r="LHM214"/>
      <c r="LHN214"/>
      <c r="LHO214"/>
      <c r="LHP214"/>
      <c r="LHQ214"/>
      <c r="LHR214"/>
      <c r="LHS214"/>
      <c r="LHT214"/>
      <c r="LHU214"/>
      <c r="LHV214"/>
      <c r="LHW214"/>
      <c r="LHX214"/>
      <c r="LHY214"/>
      <c r="LHZ214"/>
      <c r="LIA214"/>
      <c r="LIB214"/>
      <c r="LIC214"/>
      <c r="LID214"/>
      <c r="LIE214"/>
      <c r="LIF214"/>
      <c r="LIG214"/>
      <c r="LIH214"/>
      <c r="LII214"/>
      <c r="LIJ214"/>
      <c r="LIK214"/>
      <c r="LIL214"/>
      <c r="LIM214"/>
      <c r="LIN214"/>
      <c r="LIO214"/>
      <c r="LIP214"/>
      <c r="LIQ214"/>
      <c r="LIR214"/>
      <c r="LIS214"/>
      <c r="LIT214"/>
      <c r="LIU214"/>
      <c r="LIV214"/>
      <c r="LIW214"/>
      <c r="LIX214"/>
      <c r="LIY214"/>
      <c r="LIZ214"/>
      <c r="LJA214"/>
      <c r="LJB214"/>
      <c r="LJC214"/>
      <c r="LJD214"/>
      <c r="LJE214"/>
      <c r="LJF214"/>
      <c r="LJG214"/>
      <c r="LJH214"/>
      <c r="LJI214"/>
      <c r="LJJ214"/>
      <c r="LJK214"/>
      <c r="LJL214"/>
      <c r="LJM214"/>
      <c r="LJN214"/>
      <c r="LJO214"/>
      <c r="LJP214"/>
      <c r="LJQ214"/>
      <c r="LJR214"/>
      <c r="LJS214"/>
      <c r="LJT214"/>
      <c r="LJU214"/>
      <c r="LJV214"/>
      <c r="LJW214"/>
      <c r="LJX214"/>
      <c r="LJY214"/>
      <c r="LJZ214"/>
      <c r="LKA214"/>
      <c r="LKB214"/>
      <c r="LKC214"/>
      <c r="LKD214"/>
      <c r="LKE214"/>
      <c r="LKF214"/>
      <c r="LKG214"/>
      <c r="LKH214"/>
      <c r="LKI214"/>
      <c r="LKJ214"/>
      <c r="LKK214"/>
      <c r="LKL214"/>
      <c r="LKM214"/>
      <c r="LKN214"/>
      <c r="LKO214"/>
      <c r="LKP214"/>
      <c r="LKQ214"/>
      <c r="LKR214"/>
      <c r="LKS214"/>
      <c r="LKT214"/>
      <c r="LKU214"/>
      <c r="LKV214"/>
      <c r="LKW214"/>
      <c r="LKX214"/>
      <c r="LKY214"/>
      <c r="LKZ214"/>
      <c r="LLA214"/>
      <c r="LLB214"/>
      <c r="LLC214"/>
      <c r="LLD214"/>
      <c r="LLE214"/>
      <c r="LLF214"/>
      <c r="LLG214"/>
      <c r="LLH214"/>
      <c r="LLI214"/>
      <c r="LLJ214"/>
      <c r="LLK214"/>
      <c r="LLL214"/>
      <c r="LLM214"/>
      <c r="LLN214"/>
      <c r="LLO214"/>
      <c r="LLP214"/>
      <c r="LLQ214"/>
      <c r="LLR214"/>
      <c r="LLS214"/>
      <c r="LLT214"/>
      <c r="LLU214"/>
      <c r="LLV214"/>
      <c r="LLW214"/>
      <c r="LLX214"/>
      <c r="LLY214"/>
      <c r="LLZ214"/>
      <c r="LMA214"/>
      <c r="LMB214"/>
      <c r="LMC214"/>
      <c r="LMD214"/>
      <c r="LME214"/>
      <c r="LMF214"/>
      <c r="LMG214"/>
      <c r="LMH214"/>
      <c r="LMI214"/>
      <c r="LMJ214"/>
      <c r="LMK214"/>
      <c r="LML214"/>
      <c r="LMM214"/>
      <c r="LMN214"/>
      <c r="LMO214"/>
      <c r="LMP214"/>
      <c r="LMQ214"/>
      <c r="LMR214"/>
      <c r="LMS214"/>
      <c r="LMT214"/>
      <c r="LMU214"/>
      <c r="LMV214"/>
      <c r="LMW214"/>
      <c r="LMX214"/>
      <c r="LMY214"/>
      <c r="LMZ214"/>
      <c r="LNA214"/>
      <c r="LNB214"/>
      <c r="LNC214"/>
      <c r="LND214"/>
      <c r="LNE214"/>
      <c r="LNF214"/>
      <c r="LNG214"/>
      <c r="LNH214"/>
      <c r="LNI214"/>
      <c r="LNJ214"/>
      <c r="LNK214"/>
      <c r="LNL214"/>
      <c r="LNM214"/>
      <c r="LNN214"/>
      <c r="LNO214"/>
      <c r="LNP214"/>
      <c r="LNQ214"/>
      <c r="LNR214"/>
      <c r="LNS214"/>
      <c r="LNT214"/>
      <c r="LNU214"/>
      <c r="LNV214"/>
      <c r="LNW214"/>
      <c r="LNX214"/>
      <c r="LNY214"/>
      <c r="LNZ214"/>
      <c r="LOA214"/>
      <c r="LOB214"/>
      <c r="LOC214"/>
      <c r="LOD214"/>
      <c r="LOE214"/>
      <c r="LOF214"/>
      <c r="LOG214"/>
      <c r="LOH214"/>
      <c r="LOI214"/>
      <c r="LOJ214"/>
      <c r="LOK214"/>
      <c r="LOL214"/>
      <c r="LOM214"/>
      <c r="LON214"/>
      <c r="LOO214"/>
      <c r="LOP214"/>
      <c r="LOQ214"/>
      <c r="LOR214"/>
      <c r="LOS214"/>
      <c r="LOT214"/>
      <c r="LOU214"/>
      <c r="LOV214"/>
      <c r="LOW214"/>
      <c r="LOX214"/>
      <c r="LOY214"/>
      <c r="LOZ214"/>
      <c r="LPA214"/>
      <c r="LPB214"/>
      <c r="LPC214"/>
      <c r="LPD214"/>
      <c r="LPE214"/>
      <c r="LPF214"/>
      <c r="LPG214"/>
      <c r="LPH214"/>
      <c r="LPI214"/>
      <c r="LPJ214"/>
      <c r="LPK214"/>
      <c r="LPL214"/>
      <c r="LPM214"/>
      <c r="LPN214"/>
      <c r="LPO214"/>
      <c r="LPP214"/>
      <c r="LPQ214"/>
      <c r="LPR214"/>
      <c r="LPS214"/>
      <c r="LPT214"/>
      <c r="LPU214"/>
      <c r="LPV214"/>
      <c r="LPW214"/>
      <c r="LPX214"/>
      <c r="LPY214"/>
      <c r="LPZ214"/>
      <c r="LQA214"/>
      <c r="LQB214"/>
      <c r="LQC214"/>
      <c r="LQD214"/>
      <c r="LQE214"/>
      <c r="LQF214"/>
      <c r="LQG214"/>
      <c r="LQH214"/>
      <c r="LQI214"/>
      <c r="LQJ214"/>
      <c r="LQK214"/>
      <c r="LQL214"/>
      <c r="LQM214"/>
      <c r="LQN214"/>
      <c r="LQO214"/>
      <c r="LQP214"/>
      <c r="LQQ214"/>
      <c r="LQR214"/>
      <c r="LQS214"/>
      <c r="LQT214"/>
      <c r="LQU214"/>
      <c r="LQV214"/>
      <c r="LQW214"/>
      <c r="LQX214"/>
      <c r="LQY214"/>
      <c r="LQZ214"/>
      <c r="LRA214"/>
      <c r="LRB214"/>
      <c r="LRC214"/>
      <c r="LRD214"/>
      <c r="LRE214"/>
      <c r="LRF214"/>
      <c r="LRG214"/>
      <c r="LRH214"/>
      <c r="LRI214"/>
      <c r="LRJ214"/>
      <c r="LRK214"/>
      <c r="LRL214"/>
      <c r="LRM214"/>
      <c r="LRN214"/>
      <c r="LRO214"/>
      <c r="LRP214"/>
      <c r="LRQ214"/>
      <c r="LRR214"/>
      <c r="LRS214"/>
      <c r="LRT214"/>
      <c r="LRU214"/>
      <c r="LRV214"/>
      <c r="LRW214"/>
      <c r="LRX214"/>
      <c r="LRY214"/>
      <c r="LRZ214"/>
      <c r="LSA214"/>
      <c r="LSB214"/>
      <c r="LSC214"/>
      <c r="LSD214"/>
      <c r="LSE214"/>
      <c r="LSF214"/>
      <c r="LSG214"/>
      <c r="LSH214"/>
      <c r="LSI214"/>
      <c r="LSJ214"/>
      <c r="LSK214"/>
      <c r="LSL214"/>
      <c r="LSM214"/>
      <c r="LSN214"/>
      <c r="LSO214"/>
      <c r="LSP214"/>
      <c r="LSQ214"/>
      <c r="LSR214"/>
      <c r="LSS214"/>
      <c r="LST214"/>
      <c r="LSU214"/>
      <c r="LSV214"/>
      <c r="LSW214"/>
      <c r="LSX214"/>
      <c r="LSY214"/>
      <c r="LSZ214"/>
      <c r="LTA214"/>
      <c r="LTB214"/>
      <c r="LTC214"/>
      <c r="LTD214"/>
      <c r="LTE214"/>
      <c r="LTF214"/>
      <c r="LTG214"/>
      <c r="LTH214"/>
      <c r="LTI214"/>
      <c r="LTJ214"/>
      <c r="LTK214"/>
      <c r="LTL214"/>
      <c r="LTM214"/>
      <c r="LTN214"/>
      <c r="LTO214"/>
      <c r="LTP214"/>
      <c r="LTQ214"/>
      <c r="LTR214"/>
      <c r="LTS214"/>
      <c r="LTT214"/>
      <c r="LTU214"/>
      <c r="LTV214"/>
      <c r="LTW214"/>
      <c r="LTX214"/>
      <c r="LTY214"/>
      <c r="LTZ214"/>
      <c r="LUA214"/>
      <c r="LUB214"/>
      <c r="LUC214"/>
      <c r="LUD214"/>
      <c r="LUE214"/>
      <c r="LUF214"/>
      <c r="LUG214"/>
      <c r="LUH214"/>
      <c r="LUI214"/>
      <c r="LUJ214"/>
      <c r="LUK214"/>
      <c r="LUL214"/>
      <c r="LUM214"/>
      <c r="LUN214"/>
      <c r="LUO214"/>
      <c r="LUP214"/>
      <c r="LUQ214"/>
      <c r="LUR214"/>
      <c r="LUS214"/>
      <c r="LUT214"/>
      <c r="LUU214"/>
      <c r="LUV214"/>
      <c r="LUW214"/>
      <c r="LUX214"/>
      <c r="LUY214"/>
      <c r="LUZ214"/>
      <c r="LVA214"/>
      <c r="LVB214"/>
      <c r="LVC214"/>
      <c r="LVD214"/>
      <c r="LVE214"/>
      <c r="LVF214"/>
      <c r="LVG214"/>
      <c r="LVH214"/>
      <c r="LVI214"/>
      <c r="LVJ214"/>
      <c r="LVK214"/>
      <c r="LVL214"/>
      <c r="LVM214"/>
      <c r="LVN214"/>
      <c r="LVO214"/>
      <c r="LVP214"/>
      <c r="LVQ214"/>
      <c r="LVR214"/>
      <c r="LVS214"/>
      <c r="LVT214"/>
      <c r="LVU214"/>
      <c r="LVV214"/>
      <c r="LVW214"/>
      <c r="LVX214"/>
      <c r="LVY214"/>
      <c r="LVZ214"/>
      <c r="LWA214"/>
      <c r="LWB214"/>
      <c r="LWC214"/>
      <c r="LWD214"/>
      <c r="LWE214"/>
      <c r="LWF214"/>
      <c r="LWG214"/>
      <c r="LWH214"/>
      <c r="LWI214"/>
      <c r="LWJ214"/>
      <c r="LWK214"/>
      <c r="LWL214"/>
      <c r="LWM214"/>
      <c r="LWN214"/>
      <c r="LWO214"/>
      <c r="LWP214"/>
      <c r="LWQ214"/>
      <c r="LWR214"/>
      <c r="LWS214"/>
      <c r="LWT214"/>
      <c r="LWU214"/>
      <c r="LWV214"/>
      <c r="LWW214"/>
      <c r="LWX214"/>
      <c r="LWY214"/>
      <c r="LWZ214"/>
      <c r="LXA214"/>
      <c r="LXB214"/>
      <c r="LXC214"/>
      <c r="LXD214"/>
      <c r="LXE214"/>
      <c r="LXF214"/>
      <c r="LXG214"/>
      <c r="LXH214"/>
      <c r="LXI214"/>
      <c r="LXJ214"/>
      <c r="LXK214"/>
      <c r="LXL214"/>
      <c r="LXM214"/>
      <c r="LXN214"/>
      <c r="LXO214"/>
      <c r="LXP214"/>
      <c r="LXQ214"/>
      <c r="LXR214"/>
      <c r="LXS214"/>
      <c r="LXT214"/>
      <c r="LXU214"/>
      <c r="LXV214"/>
      <c r="LXW214"/>
      <c r="LXX214"/>
      <c r="LXY214"/>
      <c r="LXZ214"/>
      <c r="LYA214"/>
      <c r="LYB214"/>
      <c r="LYC214"/>
      <c r="LYD214"/>
      <c r="LYE214"/>
      <c r="LYF214"/>
      <c r="LYG214"/>
      <c r="LYH214"/>
      <c r="LYI214"/>
      <c r="LYJ214"/>
      <c r="LYK214"/>
      <c r="LYL214"/>
      <c r="LYM214"/>
      <c r="LYN214"/>
      <c r="LYO214"/>
      <c r="LYP214"/>
      <c r="LYQ214"/>
      <c r="LYR214"/>
      <c r="LYS214"/>
      <c r="LYT214"/>
      <c r="LYU214"/>
      <c r="LYV214"/>
      <c r="LYW214"/>
      <c r="LYX214"/>
      <c r="LYY214"/>
      <c r="LYZ214"/>
      <c r="LZA214"/>
      <c r="LZB214"/>
      <c r="LZC214"/>
      <c r="LZD214"/>
      <c r="LZE214"/>
      <c r="LZF214"/>
      <c r="LZG214"/>
      <c r="LZH214"/>
      <c r="LZI214"/>
      <c r="LZJ214"/>
      <c r="LZK214"/>
      <c r="LZL214"/>
      <c r="LZM214"/>
      <c r="LZN214"/>
      <c r="LZO214"/>
      <c r="LZP214"/>
      <c r="LZQ214"/>
      <c r="LZR214"/>
      <c r="LZS214"/>
      <c r="LZT214"/>
      <c r="LZU214"/>
      <c r="LZV214"/>
      <c r="LZW214"/>
      <c r="LZX214"/>
      <c r="LZY214"/>
      <c r="LZZ214"/>
      <c r="MAA214"/>
      <c r="MAB214"/>
      <c r="MAC214"/>
      <c r="MAD214"/>
      <c r="MAE214"/>
      <c r="MAF214"/>
      <c r="MAG214"/>
      <c r="MAH214"/>
      <c r="MAI214"/>
      <c r="MAJ214"/>
      <c r="MAK214"/>
      <c r="MAL214"/>
      <c r="MAM214"/>
      <c r="MAN214"/>
      <c r="MAO214"/>
      <c r="MAP214"/>
      <c r="MAQ214"/>
      <c r="MAR214"/>
      <c r="MAS214"/>
      <c r="MAT214"/>
      <c r="MAU214"/>
      <c r="MAV214"/>
      <c r="MAW214"/>
      <c r="MAX214"/>
      <c r="MAY214"/>
      <c r="MAZ214"/>
      <c r="MBA214"/>
      <c r="MBB214"/>
      <c r="MBC214"/>
      <c r="MBD214"/>
      <c r="MBE214"/>
      <c r="MBF214"/>
      <c r="MBG214"/>
      <c r="MBH214"/>
      <c r="MBI214"/>
      <c r="MBJ214"/>
      <c r="MBK214"/>
      <c r="MBL214"/>
      <c r="MBM214"/>
      <c r="MBN214"/>
      <c r="MBO214"/>
      <c r="MBP214"/>
      <c r="MBQ214"/>
      <c r="MBR214"/>
      <c r="MBS214"/>
      <c r="MBT214"/>
      <c r="MBU214"/>
      <c r="MBV214"/>
      <c r="MBW214"/>
      <c r="MBX214"/>
      <c r="MBY214"/>
      <c r="MBZ214"/>
      <c r="MCA214"/>
      <c r="MCB214"/>
      <c r="MCC214"/>
      <c r="MCD214"/>
      <c r="MCE214"/>
      <c r="MCF214"/>
      <c r="MCG214"/>
      <c r="MCH214"/>
      <c r="MCI214"/>
      <c r="MCJ214"/>
      <c r="MCK214"/>
      <c r="MCL214"/>
      <c r="MCM214"/>
      <c r="MCN214"/>
      <c r="MCO214"/>
      <c r="MCP214"/>
      <c r="MCQ214"/>
      <c r="MCR214"/>
      <c r="MCS214"/>
      <c r="MCT214"/>
      <c r="MCU214"/>
      <c r="MCV214"/>
      <c r="MCW214"/>
      <c r="MCX214"/>
      <c r="MCY214"/>
      <c r="MCZ214"/>
      <c r="MDA214"/>
      <c r="MDB214"/>
      <c r="MDC214"/>
      <c r="MDD214"/>
      <c r="MDE214"/>
      <c r="MDF214"/>
      <c r="MDG214"/>
      <c r="MDH214"/>
      <c r="MDI214"/>
      <c r="MDJ214"/>
      <c r="MDK214"/>
      <c r="MDL214"/>
      <c r="MDM214"/>
      <c r="MDN214"/>
      <c r="MDO214"/>
      <c r="MDP214"/>
      <c r="MDQ214"/>
      <c r="MDR214"/>
      <c r="MDS214"/>
      <c r="MDT214"/>
      <c r="MDU214"/>
      <c r="MDV214"/>
      <c r="MDW214"/>
      <c r="MDX214"/>
      <c r="MDY214"/>
      <c r="MDZ214"/>
      <c r="MEA214"/>
      <c r="MEB214"/>
      <c r="MEC214"/>
      <c r="MED214"/>
      <c r="MEE214"/>
      <c r="MEF214"/>
      <c r="MEG214"/>
      <c r="MEH214"/>
      <c r="MEI214"/>
      <c r="MEJ214"/>
      <c r="MEK214"/>
      <c r="MEL214"/>
      <c r="MEM214"/>
      <c r="MEN214"/>
      <c r="MEO214"/>
      <c r="MEP214"/>
      <c r="MEQ214"/>
      <c r="MER214"/>
      <c r="MES214"/>
      <c r="MET214"/>
      <c r="MEU214"/>
      <c r="MEV214"/>
      <c r="MEW214"/>
      <c r="MEX214"/>
      <c r="MEY214"/>
      <c r="MEZ214"/>
      <c r="MFA214"/>
      <c r="MFB214"/>
      <c r="MFC214"/>
      <c r="MFD214"/>
      <c r="MFE214"/>
      <c r="MFF214"/>
      <c r="MFG214"/>
      <c r="MFH214"/>
      <c r="MFI214"/>
      <c r="MFJ214"/>
      <c r="MFK214"/>
      <c r="MFL214"/>
      <c r="MFM214"/>
      <c r="MFN214"/>
      <c r="MFO214"/>
      <c r="MFP214"/>
      <c r="MFQ214"/>
      <c r="MFR214"/>
      <c r="MFS214"/>
      <c r="MFT214"/>
      <c r="MFU214"/>
      <c r="MFV214"/>
      <c r="MFW214"/>
      <c r="MFX214"/>
      <c r="MFY214"/>
      <c r="MFZ214"/>
      <c r="MGA214"/>
      <c r="MGB214"/>
      <c r="MGC214"/>
      <c r="MGD214"/>
      <c r="MGE214"/>
      <c r="MGF214"/>
      <c r="MGG214"/>
      <c r="MGH214"/>
      <c r="MGI214"/>
      <c r="MGJ214"/>
      <c r="MGK214"/>
      <c r="MGL214"/>
      <c r="MGM214"/>
      <c r="MGN214"/>
      <c r="MGO214"/>
      <c r="MGP214"/>
      <c r="MGQ214"/>
      <c r="MGR214"/>
      <c r="MGS214"/>
      <c r="MGT214"/>
      <c r="MGU214"/>
      <c r="MGV214"/>
      <c r="MGW214"/>
      <c r="MGX214"/>
      <c r="MGY214"/>
      <c r="MGZ214"/>
      <c r="MHA214"/>
      <c r="MHB214"/>
      <c r="MHC214"/>
      <c r="MHD214"/>
      <c r="MHE214"/>
      <c r="MHF214"/>
      <c r="MHG214"/>
      <c r="MHH214"/>
      <c r="MHI214"/>
      <c r="MHJ214"/>
      <c r="MHK214"/>
      <c r="MHL214"/>
      <c r="MHM214"/>
      <c r="MHN214"/>
      <c r="MHO214"/>
      <c r="MHP214"/>
      <c r="MHQ214"/>
      <c r="MHR214"/>
      <c r="MHS214"/>
      <c r="MHT214"/>
      <c r="MHU214"/>
      <c r="MHV214"/>
      <c r="MHW214"/>
      <c r="MHX214"/>
      <c r="MHY214"/>
      <c r="MHZ214"/>
      <c r="MIA214"/>
      <c r="MIB214"/>
      <c r="MIC214"/>
      <c r="MID214"/>
      <c r="MIE214"/>
      <c r="MIF214"/>
      <c r="MIG214"/>
      <c r="MIH214"/>
      <c r="MII214"/>
      <c r="MIJ214"/>
      <c r="MIK214"/>
      <c r="MIL214"/>
      <c r="MIM214"/>
      <c r="MIN214"/>
      <c r="MIO214"/>
      <c r="MIP214"/>
      <c r="MIQ214"/>
      <c r="MIR214"/>
      <c r="MIS214"/>
      <c r="MIT214"/>
      <c r="MIU214"/>
      <c r="MIV214"/>
      <c r="MIW214"/>
      <c r="MIX214"/>
      <c r="MIY214"/>
      <c r="MIZ214"/>
      <c r="MJA214"/>
      <c r="MJB214"/>
      <c r="MJC214"/>
      <c r="MJD214"/>
      <c r="MJE214"/>
      <c r="MJF214"/>
      <c r="MJG214"/>
      <c r="MJH214"/>
      <c r="MJI214"/>
      <c r="MJJ214"/>
      <c r="MJK214"/>
      <c r="MJL214"/>
      <c r="MJM214"/>
      <c r="MJN214"/>
      <c r="MJO214"/>
      <c r="MJP214"/>
      <c r="MJQ214"/>
      <c r="MJR214"/>
      <c r="MJS214"/>
      <c r="MJT214"/>
      <c r="MJU214"/>
      <c r="MJV214"/>
      <c r="MJW214"/>
      <c r="MJX214"/>
      <c r="MJY214"/>
      <c r="MJZ214"/>
      <c r="MKA214"/>
      <c r="MKB214"/>
      <c r="MKC214"/>
      <c r="MKD214"/>
      <c r="MKE214"/>
      <c r="MKF214"/>
      <c r="MKG214"/>
      <c r="MKH214"/>
      <c r="MKI214"/>
      <c r="MKJ214"/>
      <c r="MKK214"/>
      <c r="MKL214"/>
      <c r="MKM214"/>
      <c r="MKN214"/>
      <c r="MKO214"/>
      <c r="MKP214"/>
      <c r="MKQ214"/>
      <c r="MKR214"/>
      <c r="MKS214"/>
      <c r="MKT214"/>
      <c r="MKU214"/>
      <c r="MKV214"/>
      <c r="MKW214"/>
      <c r="MKX214"/>
      <c r="MKY214"/>
      <c r="MKZ214"/>
      <c r="MLA214"/>
      <c r="MLB214"/>
      <c r="MLC214"/>
      <c r="MLD214"/>
      <c r="MLE214"/>
      <c r="MLF214"/>
      <c r="MLG214"/>
      <c r="MLH214"/>
      <c r="MLI214"/>
      <c r="MLJ214"/>
      <c r="MLK214"/>
      <c r="MLL214"/>
      <c r="MLM214"/>
      <c r="MLN214"/>
      <c r="MLO214"/>
      <c r="MLP214"/>
      <c r="MLQ214"/>
      <c r="MLR214"/>
      <c r="MLS214"/>
      <c r="MLT214"/>
      <c r="MLU214"/>
      <c r="MLV214"/>
      <c r="MLW214"/>
      <c r="MLX214"/>
      <c r="MLY214"/>
      <c r="MLZ214"/>
      <c r="MMA214"/>
      <c r="MMB214"/>
      <c r="MMC214"/>
      <c r="MMD214"/>
      <c r="MME214"/>
      <c r="MMF214"/>
      <c r="MMG214"/>
      <c r="MMH214"/>
      <c r="MMI214"/>
      <c r="MMJ214"/>
      <c r="MMK214"/>
      <c r="MML214"/>
      <c r="MMM214"/>
      <c r="MMN214"/>
      <c r="MMO214"/>
      <c r="MMP214"/>
      <c r="MMQ214"/>
      <c r="MMR214"/>
      <c r="MMS214"/>
      <c r="MMT214"/>
      <c r="MMU214"/>
      <c r="MMV214"/>
      <c r="MMW214"/>
      <c r="MMX214"/>
      <c r="MMY214"/>
      <c r="MMZ214"/>
      <c r="MNA214"/>
      <c r="MNB214"/>
      <c r="MNC214"/>
      <c r="MND214"/>
      <c r="MNE214"/>
      <c r="MNF214"/>
      <c r="MNG214"/>
      <c r="MNH214"/>
      <c r="MNI214"/>
      <c r="MNJ214"/>
      <c r="MNK214"/>
      <c r="MNL214"/>
      <c r="MNM214"/>
      <c r="MNN214"/>
      <c r="MNO214"/>
      <c r="MNP214"/>
      <c r="MNQ214"/>
      <c r="MNR214"/>
      <c r="MNS214"/>
      <c r="MNT214"/>
      <c r="MNU214"/>
      <c r="MNV214"/>
      <c r="MNW214"/>
      <c r="MNX214"/>
      <c r="MNY214"/>
      <c r="MNZ214"/>
      <c r="MOA214"/>
      <c r="MOB214"/>
      <c r="MOC214"/>
      <c r="MOD214"/>
      <c r="MOE214"/>
      <c r="MOF214"/>
      <c r="MOG214"/>
      <c r="MOH214"/>
      <c r="MOI214"/>
      <c r="MOJ214"/>
      <c r="MOK214"/>
      <c r="MOL214"/>
      <c r="MOM214"/>
      <c r="MON214"/>
      <c r="MOO214"/>
      <c r="MOP214"/>
      <c r="MOQ214"/>
      <c r="MOR214"/>
      <c r="MOS214"/>
      <c r="MOT214"/>
      <c r="MOU214"/>
      <c r="MOV214"/>
      <c r="MOW214"/>
      <c r="MOX214"/>
      <c r="MOY214"/>
      <c r="MOZ214"/>
      <c r="MPA214"/>
      <c r="MPB214"/>
      <c r="MPC214"/>
      <c r="MPD214"/>
      <c r="MPE214"/>
      <c r="MPF214"/>
      <c r="MPG214"/>
      <c r="MPH214"/>
      <c r="MPI214"/>
      <c r="MPJ214"/>
      <c r="MPK214"/>
      <c r="MPL214"/>
      <c r="MPM214"/>
      <c r="MPN214"/>
      <c r="MPO214"/>
      <c r="MPP214"/>
      <c r="MPQ214"/>
      <c r="MPR214"/>
      <c r="MPS214"/>
      <c r="MPT214"/>
      <c r="MPU214"/>
      <c r="MPV214"/>
      <c r="MPW214"/>
      <c r="MPX214"/>
      <c r="MPY214"/>
      <c r="MPZ214"/>
      <c r="MQA214"/>
      <c r="MQB214"/>
      <c r="MQC214"/>
      <c r="MQD214"/>
      <c r="MQE214"/>
      <c r="MQF214"/>
      <c r="MQG214"/>
      <c r="MQH214"/>
      <c r="MQI214"/>
      <c r="MQJ214"/>
      <c r="MQK214"/>
      <c r="MQL214"/>
      <c r="MQM214"/>
      <c r="MQN214"/>
      <c r="MQO214"/>
      <c r="MQP214"/>
      <c r="MQQ214"/>
      <c r="MQR214"/>
      <c r="MQS214"/>
      <c r="MQT214"/>
      <c r="MQU214"/>
      <c r="MQV214"/>
      <c r="MQW214"/>
      <c r="MQX214"/>
      <c r="MQY214"/>
      <c r="MQZ214"/>
      <c r="MRA214"/>
      <c r="MRB214"/>
      <c r="MRC214"/>
      <c r="MRD214"/>
      <c r="MRE214"/>
      <c r="MRF214"/>
      <c r="MRG214"/>
      <c r="MRH214"/>
      <c r="MRI214"/>
      <c r="MRJ214"/>
      <c r="MRK214"/>
      <c r="MRL214"/>
      <c r="MRM214"/>
      <c r="MRN214"/>
      <c r="MRO214"/>
      <c r="MRP214"/>
      <c r="MRQ214"/>
      <c r="MRR214"/>
      <c r="MRS214"/>
      <c r="MRT214"/>
      <c r="MRU214"/>
      <c r="MRV214"/>
      <c r="MRW214"/>
      <c r="MRX214"/>
      <c r="MRY214"/>
      <c r="MRZ214"/>
      <c r="MSA214"/>
      <c r="MSB214"/>
      <c r="MSC214"/>
      <c r="MSD214"/>
      <c r="MSE214"/>
      <c r="MSF214"/>
      <c r="MSG214"/>
      <c r="MSH214"/>
      <c r="MSI214"/>
      <c r="MSJ214"/>
      <c r="MSK214"/>
      <c r="MSL214"/>
      <c r="MSM214"/>
      <c r="MSN214"/>
      <c r="MSO214"/>
      <c r="MSP214"/>
      <c r="MSQ214"/>
      <c r="MSR214"/>
      <c r="MSS214"/>
      <c r="MST214"/>
      <c r="MSU214"/>
      <c r="MSV214"/>
      <c r="MSW214"/>
      <c r="MSX214"/>
      <c r="MSY214"/>
      <c r="MSZ214"/>
      <c r="MTA214"/>
      <c r="MTB214"/>
      <c r="MTC214"/>
      <c r="MTD214"/>
      <c r="MTE214"/>
      <c r="MTF214"/>
      <c r="MTG214"/>
      <c r="MTH214"/>
      <c r="MTI214"/>
      <c r="MTJ214"/>
      <c r="MTK214"/>
      <c r="MTL214"/>
      <c r="MTM214"/>
      <c r="MTN214"/>
      <c r="MTO214"/>
      <c r="MTP214"/>
      <c r="MTQ214"/>
      <c r="MTR214"/>
      <c r="MTS214"/>
      <c r="MTT214"/>
      <c r="MTU214"/>
      <c r="MTV214"/>
      <c r="MTW214"/>
      <c r="MTX214"/>
      <c r="MTY214"/>
      <c r="MTZ214"/>
      <c r="MUA214"/>
      <c r="MUB214"/>
      <c r="MUC214"/>
      <c r="MUD214"/>
      <c r="MUE214"/>
      <c r="MUF214"/>
      <c r="MUG214"/>
      <c r="MUH214"/>
      <c r="MUI214"/>
      <c r="MUJ214"/>
      <c r="MUK214"/>
      <c r="MUL214"/>
      <c r="MUM214"/>
      <c r="MUN214"/>
      <c r="MUO214"/>
      <c r="MUP214"/>
      <c r="MUQ214"/>
      <c r="MUR214"/>
      <c r="MUS214"/>
      <c r="MUT214"/>
      <c r="MUU214"/>
      <c r="MUV214"/>
      <c r="MUW214"/>
      <c r="MUX214"/>
      <c r="MUY214"/>
      <c r="MUZ214"/>
      <c r="MVA214"/>
      <c r="MVB214"/>
      <c r="MVC214"/>
      <c r="MVD214"/>
      <c r="MVE214"/>
      <c r="MVF214"/>
      <c r="MVG214"/>
      <c r="MVH214"/>
      <c r="MVI214"/>
      <c r="MVJ214"/>
      <c r="MVK214"/>
      <c r="MVL214"/>
      <c r="MVM214"/>
      <c r="MVN214"/>
      <c r="MVO214"/>
      <c r="MVP214"/>
      <c r="MVQ214"/>
      <c r="MVR214"/>
      <c r="MVS214"/>
      <c r="MVT214"/>
      <c r="MVU214"/>
      <c r="MVV214"/>
      <c r="MVW214"/>
      <c r="MVX214"/>
      <c r="MVY214"/>
      <c r="MVZ214"/>
      <c r="MWA214"/>
      <c r="MWB214"/>
      <c r="MWC214"/>
      <c r="MWD214"/>
      <c r="MWE214"/>
      <c r="MWF214"/>
      <c r="MWG214"/>
      <c r="MWH214"/>
      <c r="MWI214"/>
      <c r="MWJ214"/>
      <c r="MWK214"/>
      <c r="MWL214"/>
      <c r="MWM214"/>
      <c r="MWN214"/>
      <c r="MWO214"/>
      <c r="MWP214"/>
      <c r="MWQ214"/>
      <c r="MWR214"/>
      <c r="MWS214"/>
      <c r="MWT214"/>
      <c r="MWU214"/>
      <c r="MWV214"/>
      <c r="MWW214"/>
      <c r="MWX214"/>
      <c r="MWY214"/>
      <c r="MWZ214"/>
      <c r="MXA214"/>
      <c r="MXB214"/>
      <c r="MXC214"/>
      <c r="MXD214"/>
      <c r="MXE214"/>
      <c r="MXF214"/>
      <c r="MXG214"/>
      <c r="MXH214"/>
      <c r="MXI214"/>
      <c r="MXJ214"/>
      <c r="MXK214"/>
      <c r="MXL214"/>
      <c r="MXM214"/>
      <c r="MXN214"/>
      <c r="MXO214"/>
      <c r="MXP214"/>
      <c r="MXQ214"/>
      <c r="MXR214"/>
      <c r="MXS214"/>
      <c r="MXT214"/>
      <c r="MXU214"/>
      <c r="MXV214"/>
      <c r="MXW214"/>
      <c r="MXX214"/>
      <c r="MXY214"/>
      <c r="MXZ214"/>
      <c r="MYA214"/>
      <c r="MYB214"/>
      <c r="MYC214"/>
      <c r="MYD214"/>
      <c r="MYE214"/>
      <c r="MYF214"/>
      <c r="MYG214"/>
      <c r="MYH214"/>
      <c r="MYI214"/>
      <c r="MYJ214"/>
      <c r="MYK214"/>
      <c r="MYL214"/>
      <c r="MYM214"/>
      <c r="MYN214"/>
      <c r="MYO214"/>
      <c r="MYP214"/>
      <c r="MYQ214"/>
      <c r="MYR214"/>
      <c r="MYS214"/>
      <c r="MYT214"/>
      <c r="MYU214"/>
      <c r="MYV214"/>
      <c r="MYW214"/>
      <c r="MYX214"/>
      <c r="MYY214"/>
      <c r="MYZ214"/>
      <c r="MZA214"/>
      <c r="MZB214"/>
      <c r="MZC214"/>
      <c r="MZD214"/>
      <c r="MZE214"/>
      <c r="MZF214"/>
      <c r="MZG214"/>
      <c r="MZH214"/>
      <c r="MZI214"/>
      <c r="MZJ214"/>
      <c r="MZK214"/>
      <c r="MZL214"/>
      <c r="MZM214"/>
      <c r="MZN214"/>
      <c r="MZO214"/>
      <c r="MZP214"/>
      <c r="MZQ214"/>
      <c r="MZR214"/>
      <c r="MZS214"/>
      <c r="MZT214"/>
      <c r="MZU214"/>
      <c r="MZV214"/>
      <c r="MZW214"/>
      <c r="MZX214"/>
      <c r="MZY214"/>
      <c r="MZZ214"/>
      <c r="NAA214"/>
      <c r="NAB214"/>
      <c r="NAC214"/>
      <c r="NAD214"/>
      <c r="NAE214"/>
      <c r="NAF214"/>
      <c r="NAG214"/>
      <c r="NAH214"/>
      <c r="NAI214"/>
      <c r="NAJ214"/>
      <c r="NAK214"/>
      <c r="NAL214"/>
      <c r="NAM214"/>
      <c r="NAN214"/>
      <c r="NAO214"/>
      <c r="NAP214"/>
      <c r="NAQ214"/>
      <c r="NAR214"/>
      <c r="NAS214"/>
      <c r="NAT214"/>
      <c r="NAU214"/>
      <c r="NAV214"/>
      <c r="NAW214"/>
      <c r="NAX214"/>
      <c r="NAY214"/>
      <c r="NAZ214"/>
      <c r="NBA214"/>
      <c r="NBB214"/>
      <c r="NBC214"/>
      <c r="NBD214"/>
      <c r="NBE214"/>
      <c r="NBF214"/>
      <c r="NBG214"/>
      <c r="NBH214"/>
      <c r="NBI214"/>
      <c r="NBJ214"/>
      <c r="NBK214"/>
      <c r="NBL214"/>
      <c r="NBM214"/>
      <c r="NBN214"/>
      <c r="NBO214"/>
      <c r="NBP214"/>
      <c r="NBQ214"/>
      <c r="NBR214"/>
      <c r="NBS214"/>
      <c r="NBT214"/>
      <c r="NBU214"/>
      <c r="NBV214"/>
      <c r="NBW214"/>
      <c r="NBX214"/>
      <c r="NBY214"/>
      <c r="NBZ214"/>
      <c r="NCA214"/>
      <c r="NCB214"/>
      <c r="NCC214"/>
      <c r="NCD214"/>
      <c r="NCE214"/>
      <c r="NCF214"/>
      <c r="NCG214"/>
      <c r="NCH214"/>
      <c r="NCI214"/>
      <c r="NCJ214"/>
      <c r="NCK214"/>
      <c r="NCL214"/>
      <c r="NCM214"/>
      <c r="NCN214"/>
      <c r="NCO214"/>
      <c r="NCP214"/>
      <c r="NCQ214"/>
      <c r="NCR214"/>
      <c r="NCS214"/>
      <c r="NCT214"/>
      <c r="NCU214"/>
      <c r="NCV214"/>
      <c r="NCW214"/>
      <c r="NCX214"/>
      <c r="NCY214"/>
      <c r="NCZ214"/>
      <c r="NDA214"/>
      <c r="NDB214"/>
      <c r="NDC214"/>
      <c r="NDD214"/>
      <c r="NDE214"/>
      <c r="NDF214"/>
      <c r="NDG214"/>
      <c r="NDH214"/>
      <c r="NDI214"/>
      <c r="NDJ214"/>
      <c r="NDK214"/>
      <c r="NDL214"/>
      <c r="NDM214"/>
      <c r="NDN214"/>
      <c r="NDO214"/>
      <c r="NDP214"/>
      <c r="NDQ214"/>
      <c r="NDR214"/>
      <c r="NDS214"/>
      <c r="NDT214"/>
      <c r="NDU214"/>
      <c r="NDV214"/>
      <c r="NDW214"/>
      <c r="NDX214"/>
      <c r="NDY214"/>
      <c r="NDZ214"/>
      <c r="NEA214"/>
      <c r="NEB214"/>
      <c r="NEC214"/>
      <c r="NED214"/>
      <c r="NEE214"/>
      <c r="NEF214"/>
      <c r="NEG214"/>
      <c r="NEH214"/>
      <c r="NEI214"/>
      <c r="NEJ214"/>
      <c r="NEK214"/>
      <c r="NEL214"/>
      <c r="NEM214"/>
      <c r="NEN214"/>
      <c r="NEO214"/>
      <c r="NEP214"/>
      <c r="NEQ214"/>
      <c r="NER214"/>
      <c r="NES214"/>
      <c r="NET214"/>
      <c r="NEU214"/>
      <c r="NEV214"/>
      <c r="NEW214"/>
      <c r="NEX214"/>
      <c r="NEY214"/>
      <c r="NEZ214"/>
      <c r="NFA214"/>
      <c r="NFB214"/>
      <c r="NFC214"/>
      <c r="NFD214"/>
      <c r="NFE214"/>
      <c r="NFF214"/>
      <c r="NFG214"/>
      <c r="NFH214"/>
      <c r="NFI214"/>
      <c r="NFJ214"/>
      <c r="NFK214"/>
      <c r="NFL214"/>
      <c r="NFM214"/>
      <c r="NFN214"/>
      <c r="NFO214"/>
      <c r="NFP214"/>
      <c r="NFQ214"/>
      <c r="NFR214"/>
      <c r="NFS214"/>
      <c r="NFT214"/>
      <c r="NFU214"/>
      <c r="NFV214"/>
      <c r="NFW214"/>
      <c r="NFX214"/>
      <c r="NFY214"/>
      <c r="NFZ214"/>
      <c r="NGA214"/>
      <c r="NGB214"/>
      <c r="NGC214"/>
      <c r="NGD214"/>
      <c r="NGE214"/>
      <c r="NGF214"/>
      <c r="NGG214"/>
      <c r="NGH214"/>
      <c r="NGI214"/>
      <c r="NGJ214"/>
      <c r="NGK214"/>
      <c r="NGL214"/>
      <c r="NGM214"/>
      <c r="NGN214"/>
      <c r="NGO214"/>
      <c r="NGP214"/>
      <c r="NGQ214"/>
      <c r="NGR214"/>
      <c r="NGS214"/>
      <c r="NGT214"/>
      <c r="NGU214"/>
      <c r="NGV214"/>
      <c r="NGW214"/>
      <c r="NGX214"/>
      <c r="NGY214"/>
      <c r="NGZ214"/>
      <c r="NHA214"/>
      <c r="NHB214"/>
      <c r="NHC214"/>
      <c r="NHD214"/>
      <c r="NHE214"/>
      <c r="NHF214"/>
      <c r="NHG214"/>
      <c r="NHH214"/>
      <c r="NHI214"/>
      <c r="NHJ214"/>
      <c r="NHK214"/>
      <c r="NHL214"/>
      <c r="NHM214"/>
      <c r="NHN214"/>
      <c r="NHO214"/>
      <c r="NHP214"/>
      <c r="NHQ214"/>
      <c r="NHR214"/>
      <c r="NHS214"/>
      <c r="NHT214"/>
      <c r="NHU214"/>
      <c r="NHV214"/>
      <c r="NHW214"/>
      <c r="NHX214"/>
      <c r="NHY214"/>
      <c r="NHZ214"/>
      <c r="NIA214"/>
      <c r="NIB214"/>
      <c r="NIC214"/>
      <c r="NID214"/>
      <c r="NIE214"/>
      <c r="NIF214"/>
      <c r="NIG214"/>
      <c r="NIH214"/>
      <c r="NII214"/>
      <c r="NIJ214"/>
      <c r="NIK214"/>
      <c r="NIL214"/>
      <c r="NIM214"/>
      <c r="NIN214"/>
      <c r="NIO214"/>
      <c r="NIP214"/>
      <c r="NIQ214"/>
      <c r="NIR214"/>
      <c r="NIS214"/>
      <c r="NIT214"/>
      <c r="NIU214"/>
      <c r="NIV214"/>
      <c r="NIW214"/>
      <c r="NIX214"/>
      <c r="NIY214"/>
      <c r="NIZ214"/>
      <c r="NJA214"/>
      <c r="NJB214"/>
      <c r="NJC214"/>
      <c r="NJD214"/>
      <c r="NJE214"/>
      <c r="NJF214"/>
      <c r="NJG214"/>
      <c r="NJH214"/>
      <c r="NJI214"/>
      <c r="NJJ214"/>
      <c r="NJK214"/>
      <c r="NJL214"/>
      <c r="NJM214"/>
      <c r="NJN214"/>
      <c r="NJO214"/>
      <c r="NJP214"/>
      <c r="NJQ214"/>
      <c r="NJR214"/>
      <c r="NJS214"/>
      <c r="NJT214"/>
      <c r="NJU214"/>
      <c r="NJV214"/>
      <c r="NJW214"/>
      <c r="NJX214"/>
      <c r="NJY214"/>
      <c r="NJZ214"/>
      <c r="NKA214"/>
      <c r="NKB214"/>
      <c r="NKC214"/>
      <c r="NKD214"/>
      <c r="NKE214"/>
      <c r="NKF214"/>
      <c r="NKG214"/>
      <c r="NKH214"/>
      <c r="NKI214"/>
      <c r="NKJ214"/>
      <c r="NKK214"/>
      <c r="NKL214"/>
      <c r="NKM214"/>
      <c r="NKN214"/>
      <c r="NKO214"/>
      <c r="NKP214"/>
      <c r="NKQ214"/>
      <c r="NKR214"/>
      <c r="NKS214"/>
      <c r="NKT214"/>
      <c r="NKU214"/>
      <c r="NKV214"/>
      <c r="NKW214"/>
      <c r="NKX214"/>
      <c r="NKY214"/>
      <c r="NKZ214"/>
      <c r="NLA214"/>
      <c r="NLB214"/>
      <c r="NLC214"/>
      <c r="NLD214"/>
      <c r="NLE214"/>
      <c r="NLF214"/>
      <c r="NLG214"/>
      <c r="NLH214"/>
      <c r="NLI214"/>
      <c r="NLJ214"/>
      <c r="NLK214"/>
      <c r="NLL214"/>
      <c r="NLM214"/>
      <c r="NLN214"/>
      <c r="NLO214"/>
      <c r="NLP214"/>
      <c r="NLQ214"/>
      <c r="NLR214"/>
      <c r="NLS214"/>
      <c r="NLT214"/>
      <c r="NLU214"/>
      <c r="NLV214"/>
      <c r="NLW214"/>
      <c r="NLX214"/>
      <c r="NLY214"/>
      <c r="NLZ214"/>
      <c r="NMA214"/>
      <c r="NMB214"/>
      <c r="NMC214"/>
      <c r="NMD214"/>
      <c r="NME214"/>
      <c r="NMF214"/>
      <c r="NMG214"/>
      <c r="NMH214"/>
      <c r="NMI214"/>
      <c r="NMJ214"/>
      <c r="NMK214"/>
      <c r="NML214"/>
      <c r="NMM214"/>
      <c r="NMN214"/>
      <c r="NMO214"/>
      <c r="NMP214"/>
      <c r="NMQ214"/>
      <c r="NMR214"/>
      <c r="NMS214"/>
      <c r="NMT214"/>
      <c r="NMU214"/>
      <c r="NMV214"/>
      <c r="NMW214"/>
      <c r="NMX214"/>
      <c r="NMY214"/>
      <c r="NMZ214"/>
      <c r="NNA214"/>
      <c r="NNB214"/>
      <c r="NNC214"/>
      <c r="NND214"/>
      <c r="NNE214"/>
      <c r="NNF214"/>
      <c r="NNG214"/>
      <c r="NNH214"/>
      <c r="NNI214"/>
      <c r="NNJ214"/>
      <c r="NNK214"/>
      <c r="NNL214"/>
      <c r="NNM214"/>
      <c r="NNN214"/>
      <c r="NNO214"/>
      <c r="NNP214"/>
      <c r="NNQ214"/>
      <c r="NNR214"/>
      <c r="NNS214"/>
      <c r="NNT214"/>
      <c r="NNU214"/>
      <c r="NNV214"/>
      <c r="NNW214"/>
      <c r="NNX214"/>
      <c r="NNY214"/>
      <c r="NNZ214"/>
      <c r="NOA214"/>
      <c r="NOB214"/>
      <c r="NOC214"/>
      <c r="NOD214"/>
      <c r="NOE214"/>
      <c r="NOF214"/>
      <c r="NOG214"/>
      <c r="NOH214"/>
      <c r="NOI214"/>
      <c r="NOJ214"/>
      <c r="NOK214"/>
      <c r="NOL214"/>
      <c r="NOM214"/>
      <c r="NON214"/>
      <c r="NOO214"/>
      <c r="NOP214"/>
      <c r="NOQ214"/>
      <c r="NOR214"/>
      <c r="NOS214"/>
      <c r="NOT214"/>
      <c r="NOU214"/>
      <c r="NOV214"/>
      <c r="NOW214"/>
      <c r="NOX214"/>
      <c r="NOY214"/>
      <c r="NOZ214"/>
      <c r="NPA214"/>
      <c r="NPB214"/>
      <c r="NPC214"/>
      <c r="NPD214"/>
      <c r="NPE214"/>
      <c r="NPF214"/>
      <c r="NPG214"/>
      <c r="NPH214"/>
      <c r="NPI214"/>
      <c r="NPJ214"/>
      <c r="NPK214"/>
      <c r="NPL214"/>
      <c r="NPM214"/>
      <c r="NPN214"/>
      <c r="NPO214"/>
      <c r="NPP214"/>
      <c r="NPQ214"/>
      <c r="NPR214"/>
      <c r="NPS214"/>
      <c r="NPT214"/>
      <c r="NPU214"/>
      <c r="NPV214"/>
      <c r="NPW214"/>
      <c r="NPX214"/>
      <c r="NPY214"/>
      <c r="NPZ214"/>
      <c r="NQA214"/>
      <c r="NQB214"/>
      <c r="NQC214"/>
      <c r="NQD214"/>
      <c r="NQE214"/>
      <c r="NQF214"/>
      <c r="NQG214"/>
      <c r="NQH214"/>
      <c r="NQI214"/>
      <c r="NQJ214"/>
      <c r="NQK214"/>
      <c r="NQL214"/>
      <c r="NQM214"/>
      <c r="NQN214"/>
      <c r="NQO214"/>
      <c r="NQP214"/>
      <c r="NQQ214"/>
      <c r="NQR214"/>
      <c r="NQS214"/>
      <c r="NQT214"/>
      <c r="NQU214"/>
      <c r="NQV214"/>
      <c r="NQW214"/>
      <c r="NQX214"/>
      <c r="NQY214"/>
      <c r="NQZ214"/>
      <c r="NRA214"/>
      <c r="NRB214"/>
      <c r="NRC214"/>
      <c r="NRD214"/>
      <c r="NRE214"/>
      <c r="NRF214"/>
      <c r="NRG214"/>
      <c r="NRH214"/>
      <c r="NRI214"/>
      <c r="NRJ214"/>
      <c r="NRK214"/>
      <c r="NRL214"/>
      <c r="NRM214"/>
      <c r="NRN214"/>
      <c r="NRO214"/>
      <c r="NRP214"/>
      <c r="NRQ214"/>
      <c r="NRR214"/>
      <c r="NRS214"/>
      <c r="NRT214"/>
      <c r="NRU214"/>
      <c r="NRV214"/>
      <c r="NRW214"/>
      <c r="NRX214"/>
      <c r="NRY214"/>
      <c r="NRZ214"/>
      <c r="NSA214"/>
      <c r="NSB214"/>
      <c r="NSC214"/>
      <c r="NSD214"/>
      <c r="NSE214"/>
      <c r="NSF214"/>
      <c r="NSG214"/>
      <c r="NSH214"/>
      <c r="NSI214"/>
      <c r="NSJ214"/>
      <c r="NSK214"/>
      <c r="NSL214"/>
      <c r="NSM214"/>
      <c r="NSN214"/>
      <c r="NSO214"/>
      <c r="NSP214"/>
      <c r="NSQ214"/>
      <c r="NSR214"/>
      <c r="NSS214"/>
      <c r="NST214"/>
      <c r="NSU214"/>
      <c r="NSV214"/>
      <c r="NSW214"/>
      <c r="NSX214"/>
      <c r="NSY214"/>
      <c r="NSZ214"/>
      <c r="NTA214"/>
      <c r="NTB214"/>
      <c r="NTC214"/>
      <c r="NTD214"/>
      <c r="NTE214"/>
      <c r="NTF214"/>
      <c r="NTG214"/>
      <c r="NTH214"/>
      <c r="NTI214"/>
      <c r="NTJ214"/>
      <c r="NTK214"/>
      <c r="NTL214"/>
      <c r="NTM214"/>
      <c r="NTN214"/>
      <c r="NTO214"/>
      <c r="NTP214"/>
      <c r="NTQ214"/>
      <c r="NTR214"/>
      <c r="NTS214"/>
      <c r="NTT214"/>
      <c r="NTU214"/>
      <c r="NTV214"/>
      <c r="NTW214"/>
      <c r="NTX214"/>
      <c r="NTY214"/>
      <c r="NTZ214"/>
      <c r="NUA214"/>
      <c r="NUB214"/>
      <c r="NUC214"/>
      <c r="NUD214"/>
      <c r="NUE214"/>
      <c r="NUF214"/>
      <c r="NUG214"/>
      <c r="NUH214"/>
      <c r="NUI214"/>
      <c r="NUJ214"/>
      <c r="NUK214"/>
      <c r="NUL214"/>
      <c r="NUM214"/>
      <c r="NUN214"/>
      <c r="NUO214"/>
      <c r="NUP214"/>
      <c r="NUQ214"/>
      <c r="NUR214"/>
      <c r="NUS214"/>
      <c r="NUT214"/>
      <c r="NUU214"/>
      <c r="NUV214"/>
      <c r="NUW214"/>
      <c r="NUX214"/>
      <c r="NUY214"/>
      <c r="NUZ214"/>
      <c r="NVA214"/>
      <c r="NVB214"/>
      <c r="NVC214"/>
      <c r="NVD214"/>
      <c r="NVE214"/>
      <c r="NVF214"/>
      <c r="NVG214"/>
      <c r="NVH214"/>
      <c r="NVI214"/>
      <c r="NVJ214"/>
      <c r="NVK214"/>
      <c r="NVL214"/>
      <c r="NVM214"/>
      <c r="NVN214"/>
      <c r="NVO214"/>
      <c r="NVP214"/>
      <c r="NVQ214"/>
      <c r="NVR214"/>
      <c r="NVS214"/>
      <c r="NVT214"/>
      <c r="NVU214"/>
      <c r="NVV214"/>
      <c r="NVW214"/>
      <c r="NVX214"/>
      <c r="NVY214"/>
      <c r="NVZ214"/>
      <c r="NWA214"/>
      <c r="NWB214"/>
      <c r="NWC214"/>
      <c r="NWD214"/>
      <c r="NWE214"/>
      <c r="NWF214"/>
      <c r="NWG214"/>
      <c r="NWH214"/>
      <c r="NWI214"/>
      <c r="NWJ214"/>
      <c r="NWK214"/>
      <c r="NWL214"/>
      <c r="NWM214"/>
      <c r="NWN214"/>
      <c r="NWO214"/>
      <c r="NWP214"/>
      <c r="NWQ214"/>
      <c r="NWR214"/>
      <c r="NWS214"/>
      <c r="NWT214"/>
      <c r="NWU214"/>
      <c r="NWV214"/>
      <c r="NWW214"/>
      <c r="NWX214"/>
      <c r="NWY214"/>
      <c r="NWZ214"/>
      <c r="NXA214"/>
      <c r="NXB214"/>
      <c r="NXC214"/>
      <c r="NXD214"/>
      <c r="NXE214"/>
      <c r="NXF214"/>
      <c r="NXG214"/>
      <c r="NXH214"/>
      <c r="NXI214"/>
      <c r="NXJ214"/>
      <c r="NXK214"/>
      <c r="NXL214"/>
      <c r="NXM214"/>
      <c r="NXN214"/>
      <c r="NXO214"/>
      <c r="NXP214"/>
      <c r="NXQ214"/>
      <c r="NXR214"/>
      <c r="NXS214"/>
      <c r="NXT214"/>
      <c r="NXU214"/>
      <c r="NXV214"/>
      <c r="NXW214"/>
      <c r="NXX214"/>
      <c r="NXY214"/>
      <c r="NXZ214"/>
      <c r="NYA214"/>
      <c r="NYB214"/>
      <c r="NYC214"/>
      <c r="NYD214"/>
      <c r="NYE214"/>
      <c r="NYF214"/>
      <c r="NYG214"/>
      <c r="NYH214"/>
      <c r="NYI214"/>
      <c r="NYJ214"/>
      <c r="NYK214"/>
      <c r="NYL214"/>
      <c r="NYM214"/>
      <c r="NYN214"/>
      <c r="NYO214"/>
      <c r="NYP214"/>
      <c r="NYQ214"/>
      <c r="NYR214"/>
      <c r="NYS214"/>
      <c r="NYT214"/>
      <c r="NYU214"/>
      <c r="NYV214"/>
      <c r="NYW214"/>
      <c r="NYX214"/>
      <c r="NYY214"/>
      <c r="NYZ214"/>
      <c r="NZA214"/>
      <c r="NZB214"/>
      <c r="NZC214"/>
      <c r="NZD214"/>
      <c r="NZE214"/>
      <c r="NZF214"/>
      <c r="NZG214"/>
      <c r="NZH214"/>
      <c r="NZI214"/>
      <c r="NZJ214"/>
      <c r="NZK214"/>
      <c r="NZL214"/>
      <c r="NZM214"/>
      <c r="NZN214"/>
      <c r="NZO214"/>
      <c r="NZP214"/>
      <c r="NZQ214"/>
      <c r="NZR214"/>
      <c r="NZS214"/>
      <c r="NZT214"/>
      <c r="NZU214"/>
      <c r="NZV214"/>
      <c r="NZW214"/>
      <c r="NZX214"/>
      <c r="NZY214"/>
      <c r="NZZ214"/>
      <c r="OAA214"/>
      <c r="OAB214"/>
      <c r="OAC214"/>
      <c r="OAD214"/>
      <c r="OAE214"/>
      <c r="OAF214"/>
      <c r="OAG214"/>
      <c r="OAH214"/>
      <c r="OAI214"/>
      <c r="OAJ214"/>
      <c r="OAK214"/>
      <c r="OAL214"/>
      <c r="OAM214"/>
      <c r="OAN214"/>
      <c r="OAO214"/>
      <c r="OAP214"/>
      <c r="OAQ214"/>
      <c r="OAR214"/>
      <c r="OAS214"/>
      <c r="OAT214"/>
      <c r="OAU214"/>
      <c r="OAV214"/>
      <c r="OAW214"/>
      <c r="OAX214"/>
      <c r="OAY214"/>
      <c r="OAZ214"/>
      <c r="OBA214"/>
      <c r="OBB214"/>
      <c r="OBC214"/>
      <c r="OBD214"/>
      <c r="OBE214"/>
      <c r="OBF214"/>
      <c r="OBG214"/>
      <c r="OBH214"/>
      <c r="OBI214"/>
      <c r="OBJ214"/>
      <c r="OBK214"/>
      <c r="OBL214"/>
      <c r="OBM214"/>
      <c r="OBN214"/>
      <c r="OBO214"/>
      <c r="OBP214"/>
      <c r="OBQ214"/>
      <c r="OBR214"/>
      <c r="OBS214"/>
      <c r="OBT214"/>
      <c r="OBU214"/>
      <c r="OBV214"/>
      <c r="OBW214"/>
      <c r="OBX214"/>
      <c r="OBY214"/>
      <c r="OBZ214"/>
      <c r="OCA214"/>
      <c r="OCB214"/>
      <c r="OCC214"/>
      <c r="OCD214"/>
      <c r="OCE214"/>
      <c r="OCF214"/>
      <c r="OCG214"/>
      <c r="OCH214"/>
      <c r="OCI214"/>
      <c r="OCJ214"/>
      <c r="OCK214"/>
      <c r="OCL214"/>
      <c r="OCM214"/>
      <c r="OCN214"/>
      <c r="OCO214"/>
      <c r="OCP214"/>
      <c r="OCQ214"/>
      <c r="OCR214"/>
      <c r="OCS214"/>
      <c r="OCT214"/>
      <c r="OCU214"/>
      <c r="OCV214"/>
      <c r="OCW214"/>
      <c r="OCX214"/>
      <c r="OCY214"/>
      <c r="OCZ214"/>
      <c r="ODA214"/>
      <c r="ODB214"/>
      <c r="ODC214"/>
      <c r="ODD214"/>
      <c r="ODE214"/>
      <c r="ODF214"/>
      <c r="ODG214"/>
      <c r="ODH214"/>
      <c r="ODI214"/>
      <c r="ODJ214"/>
      <c r="ODK214"/>
      <c r="ODL214"/>
      <c r="ODM214"/>
      <c r="ODN214"/>
      <c r="ODO214"/>
      <c r="ODP214"/>
      <c r="ODQ214"/>
      <c r="ODR214"/>
      <c r="ODS214"/>
      <c r="ODT214"/>
      <c r="ODU214"/>
      <c r="ODV214"/>
      <c r="ODW214"/>
      <c r="ODX214"/>
      <c r="ODY214"/>
      <c r="ODZ214"/>
      <c r="OEA214"/>
      <c r="OEB214"/>
      <c r="OEC214"/>
      <c r="OED214"/>
      <c r="OEE214"/>
      <c r="OEF214"/>
      <c r="OEG214"/>
      <c r="OEH214"/>
      <c r="OEI214"/>
      <c r="OEJ214"/>
      <c r="OEK214"/>
      <c r="OEL214"/>
      <c r="OEM214"/>
      <c r="OEN214"/>
      <c r="OEO214"/>
      <c r="OEP214"/>
      <c r="OEQ214"/>
      <c r="OER214"/>
      <c r="OES214"/>
      <c r="OET214"/>
      <c r="OEU214"/>
      <c r="OEV214"/>
      <c r="OEW214"/>
      <c r="OEX214"/>
      <c r="OEY214"/>
      <c r="OEZ214"/>
      <c r="OFA214"/>
      <c r="OFB214"/>
      <c r="OFC214"/>
      <c r="OFD214"/>
      <c r="OFE214"/>
      <c r="OFF214"/>
      <c r="OFG214"/>
      <c r="OFH214"/>
      <c r="OFI214"/>
      <c r="OFJ214"/>
      <c r="OFK214"/>
      <c r="OFL214"/>
      <c r="OFM214"/>
      <c r="OFN214"/>
      <c r="OFO214"/>
      <c r="OFP214"/>
      <c r="OFQ214"/>
      <c r="OFR214"/>
      <c r="OFS214"/>
      <c r="OFT214"/>
      <c r="OFU214"/>
      <c r="OFV214"/>
      <c r="OFW214"/>
      <c r="OFX214"/>
      <c r="OFY214"/>
      <c r="OFZ214"/>
      <c r="OGA214"/>
      <c r="OGB214"/>
      <c r="OGC214"/>
      <c r="OGD214"/>
      <c r="OGE214"/>
      <c r="OGF214"/>
      <c r="OGG214"/>
      <c r="OGH214"/>
      <c r="OGI214"/>
      <c r="OGJ214"/>
      <c r="OGK214"/>
      <c r="OGL214"/>
      <c r="OGM214"/>
      <c r="OGN214"/>
      <c r="OGO214"/>
      <c r="OGP214"/>
      <c r="OGQ214"/>
      <c r="OGR214"/>
      <c r="OGS214"/>
      <c r="OGT214"/>
      <c r="OGU214"/>
      <c r="OGV214"/>
      <c r="OGW214"/>
      <c r="OGX214"/>
      <c r="OGY214"/>
      <c r="OGZ214"/>
      <c r="OHA214"/>
      <c r="OHB214"/>
      <c r="OHC214"/>
      <c r="OHD214"/>
      <c r="OHE214"/>
      <c r="OHF214"/>
      <c r="OHG214"/>
      <c r="OHH214"/>
      <c r="OHI214"/>
      <c r="OHJ214"/>
      <c r="OHK214"/>
      <c r="OHL214"/>
      <c r="OHM214"/>
      <c r="OHN214"/>
      <c r="OHO214"/>
      <c r="OHP214"/>
      <c r="OHQ214"/>
      <c r="OHR214"/>
      <c r="OHS214"/>
      <c r="OHT214"/>
      <c r="OHU214"/>
      <c r="OHV214"/>
      <c r="OHW214"/>
      <c r="OHX214"/>
      <c r="OHY214"/>
      <c r="OHZ214"/>
      <c r="OIA214"/>
      <c r="OIB214"/>
      <c r="OIC214"/>
      <c r="OID214"/>
      <c r="OIE214"/>
      <c r="OIF214"/>
      <c r="OIG214"/>
      <c r="OIH214"/>
      <c r="OII214"/>
      <c r="OIJ214"/>
      <c r="OIK214"/>
      <c r="OIL214"/>
      <c r="OIM214"/>
      <c r="OIN214"/>
      <c r="OIO214"/>
      <c r="OIP214"/>
      <c r="OIQ214"/>
      <c r="OIR214"/>
      <c r="OIS214"/>
      <c r="OIT214"/>
      <c r="OIU214"/>
      <c r="OIV214"/>
      <c r="OIW214"/>
      <c r="OIX214"/>
      <c r="OIY214"/>
      <c r="OIZ214"/>
      <c r="OJA214"/>
      <c r="OJB214"/>
      <c r="OJC214"/>
      <c r="OJD214"/>
      <c r="OJE214"/>
      <c r="OJF214"/>
      <c r="OJG214"/>
      <c r="OJH214"/>
      <c r="OJI214"/>
      <c r="OJJ214"/>
      <c r="OJK214"/>
      <c r="OJL214"/>
      <c r="OJM214"/>
      <c r="OJN214"/>
      <c r="OJO214"/>
      <c r="OJP214"/>
      <c r="OJQ214"/>
      <c r="OJR214"/>
      <c r="OJS214"/>
      <c r="OJT214"/>
      <c r="OJU214"/>
      <c r="OJV214"/>
      <c r="OJW214"/>
      <c r="OJX214"/>
      <c r="OJY214"/>
      <c r="OJZ214"/>
      <c r="OKA214"/>
      <c r="OKB214"/>
      <c r="OKC214"/>
      <c r="OKD214"/>
      <c r="OKE214"/>
      <c r="OKF214"/>
      <c r="OKG214"/>
      <c r="OKH214"/>
      <c r="OKI214"/>
      <c r="OKJ214"/>
      <c r="OKK214"/>
      <c r="OKL214"/>
      <c r="OKM214"/>
      <c r="OKN214"/>
      <c r="OKO214"/>
      <c r="OKP214"/>
      <c r="OKQ214"/>
      <c r="OKR214"/>
      <c r="OKS214"/>
      <c r="OKT214"/>
      <c r="OKU214"/>
      <c r="OKV214"/>
      <c r="OKW214"/>
      <c r="OKX214"/>
      <c r="OKY214"/>
      <c r="OKZ214"/>
      <c r="OLA214"/>
      <c r="OLB214"/>
      <c r="OLC214"/>
      <c r="OLD214"/>
      <c r="OLE214"/>
      <c r="OLF214"/>
      <c r="OLG214"/>
      <c r="OLH214"/>
      <c r="OLI214"/>
      <c r="OLJ214"/>
      <c r="OLK214"/>
      <c r="OLL214"/>
      <c r="OLM214"/>
      <c r="OLN214"/>
      <c r="OLO214"/>
      <c r="OLP214"/>
      <c r="OLQ214"/>
      <c r="OLR214"/>
      <c r="OLS214"/>
      <c r="OLT214"/>
      <c r="OLU214"/>
      <c r="OLV214"/>
      <c r="OLW214"/>
      <c r="OLX214"/>
      <c r="OLY214"/>
      <c r="OLZ214"/>
      <c r="OMA214"/>
      <c r="OMB214"/>
      <c r="OMC214"/>
      <c r="OMD214"/>
      <c r="OME214"/>
      <c r="OMF214"/>
      <c r="OMG214"/>
      <c r="OMH214"/>
      <c r="OMI214"/>
      <c r="OMJ214"/>
      <c r="OMK214"/>
      <c r="OML214"/>
      <c r="OMM214"/>
      <c r="OMN214"/>
      <c r="OMO214"/>
      <c r="OMP214"/>
      <c r="OMQ214"/>
      <c r="OMR214"/>
      <c r="OMS214"/>
      <c r="OMT214"/>
      <c r="OMU214"/>
      <c r="OMV214"/>
      <c r="OMW214"/>
      <c r="OMX214"/>
      <c r="OMY214"/>
      <c r="OMZ214"/>
      <c r="ONA214"/>
      <c r="ONB214"/>
      <c r="ONC214"/>
      <c r="OND214"/>
      <c r="ONE214"/>
      <c r="ONF214"/>
      <c r="ONG214"/>
      <c r="ONH214"/>
      <c r="ONI214"/>
      <c r="ONJ214"/>
      <c r="ONK214"/>
      <c r="ONL214"/>
      <c r="ONM214"/>
      <c r="ONN214"/>
      <c r="ONO214"/>
      <c r="ONP214"/>
      <c r="ONQ214"/>
      <c r="ONR214"/>
      <c r="ONS214"/>
      <c r="ONT214"/>
      <c r="ONU214"/>
      <c r="ONV214"/>
      <c r="ONW214"/>
      <c r="ONX214"/>
      <c r="ONY214"/>
      <c r="ONZ214"/>
      <c r="OOA214"/>
      <c r="OOB214"/>
      <c r="OOC214"/>
      <c r="OOD214"/>
      <c r="OOE214"/>
      <c r="OOF214"/>
      <c r="OOG214"/>
      <c r="OOH214"/>
      <c r="OOI214"/>
      <c r="OOJ214"/>
      <c r="OOK214"/>
      <c r="OOL214"/>
      <c r="OOM214"/>
      <c r="OON214"/>
      <c r="OOO214"/>
      <c r="OOP214"/>
      <c r="OOQ214"/>
      <c r="OOR214"/>
      <c r="OOS214"/>
      <c r="OOT214"/>
      <c r="OOU214"/>
      <c r="OOV214"/>
      <c r="OOW214"/>
      <c r="OOX214"/>
      <c r="OOY214"/>
      <c r="OOZ214"/>
      <c r="OPA214"/>
      <c r="OPB214"/>
      <c r="OPC214"/>
      <c r="OPD214"/>
      <c r="OPE214"/>
      <c r="OPF214"/>
      <c r="OPG214"/>
      <c r="OPH214"/>
      <c r="OPI214"/>
      <c r="OPJ214"/>
      <c r="OPK214"/>
      <c r="OPL214"/>
      <c r="OPM214"/>
      <c r="OPN214"/>
      <c r="OPO214"/>
      <c r="OPP214"/>
      <c r="OPQ214"/>
      <c r="OPR214"/>
      <c r="OPS214"/>
      <c r="OPT214"/>
      <c r="OPU214"/>
      <c r="OPV214"/>
      <c r="OPW214"/>
      <c r="OPX214"/>
      <c r="OPY214"/>
      <c r="OPZ214"/>
      <c r="OQA214"/>
      <c r="OQB214"/>
      <c r="OQC214"/>
      <c r="OQD214"/>
      <c r="OQE214"/>
      <c r="OQF214"/>
      <c r="OQG214"/>
      <c r="OQH214"/>
      <c r="OQI214"/>
      <c r="OQJ214"/>
      <c r="OQK214"/>
      <c r="OQL214"/>
      <c r="OQM214"/>
      <c r="OQN214"/>
      <c r="OQO214"/>
      <c r="OQP214"/>
      <c r="OQQ214"/>
      <c r="OQR214"/>
      <c r="OQS214"/>
      <c r="OQT214"/>
      <c r="OQU214"/>
      <c r="OQV214"/>
      <c r="OQW214"/>
      <c r="OQX214"/>
      <c r="OQY214"/>
      <c r="OQZ214"/>
      <c r="ORA214"/>
      <c r="ORB214"/>
      <c r="ORC214"/>
      <c r="ORD214"/>
      <c r="ORE214"/>
      <c r="ORF214"/>
      <c r="ORG214"/>
      <c r="ORH214"/>
      <c r="ORI214"/>
      <c r="ORJ214"/>
      <c r="ORK214"/>
      <c r="ORL214"/>
      <c r="ORM214"/>
      <c r="ORN214"/>
      <c r="ORO214"/>
      <c r="ORP214"/>
      <c r="ORQ214"/>
      <c r="ORR214"/>
      <c r="ORS214"/>
      <c r="ORT214"/>
      <c r="ORU214"/>
      <c r="ORV214"/>
      <c r="ORW214"/>
      <c r="ORX214"/>
      <c r="ORY214"/>
      <c r="ORZ214"/>
      <c r="OSA214"/>
      <c r="OSB214"/>
      <c r="OSC214"/>
      <c r="OSD214"/>
      <c r="OSE214"/>
      <c r="OSF214"/>
      <c r="OSG214"/>
      <c r="OSH214"/>
      <c r="OSI214"/>
      <c r="OSJ214"/>
      <c r="OSK214"/>
      <c r="OSL214"/>
      <c r="OSM214"/>
      <c r="OSN214"/>
      <c r="OSO214"/>
      <c r="OSP214"/>
      <c r="OSQ214"/>
      <c r="OSR214"/>
      <c r="OSS214"/>
      <c r="OST214"/>
      <c r="OSU214"/>
      <c r="OSV214"/>
      <c r="OSW214"/>
      <c r="OSX214"/>
      <c r="OSY214"/>
      <c r="OSZ214"/>
      <c r="OTA214"/>
      <c r="OTB214"/>
      <c r="OTC214"/>
      <c r="OTD214"/>
      <c r="OTE214"/>
      <c r="OTF214"/>
      <c r="OTG214"/>
      <c r="OTH214"/>
      <c r="OTI214"/>
      <c r="OTJ214"/>
      <c r="OTK214"/>
      <c r="OTL214"/>
      <c r="OTM214"/>
      <c r="OTN214"/>
      <c r="OTO214"/>
      <c r="OTP214"/>
      <c r="OTQ214"/>
      <c r="OTR214"/>
      <c r="OTS214"/>
      <c r="OTT214"/>
      <c r="OTU214"/>
      <c r="OTV214"/>
      <c r="OTW214"/>
      <c r="OTX214"/>
      <c r="OTY214"/>
      <c r="OTZ214"/>
      <c r="OUA214"/>
      <c r="OUB214"/>
      <c r="OUC214"/>
      <c r="OUD214"/>
      <c r="OUE214"/>
      <c r="OUF214"/>
      <c r="OUG214"/>
      <c r="OUH214"/>
      <c r="OUI214"/>
      <c r="OUJ214"/>
      <c r="OUK214"/>
      <c r="OUL214"/>
      <c r="OUM214"/>
      <c r="OUN214"/>
      <c r="OUO214"/>
      <c r="OUP214"/>
      <c r="OUQ214"/>
      <c r="OUR214"/>
      <c r="OUS214"/>
      <c r="OUT214"/>
      <c r="OUU214"/>
      <c r="OUV214"/>
      <c r="OUW214"/>
      <c r="OUX214"/>
      <c r="OUY214"/>
      <c r="OUZ214"/>
      <c r="OVA214"/>
      <c r="OVB214"/>
      <c r="OVC214"/>
      <c r="OVD214"/>
      <c r="OVE214"/>
      <c r="OVF214"/>
      <c r="OVG214"/>
      <c r="OVH214"/>
      <c r="OVI214"/>
      <c r="OVJ214"/>
      <c r="OVK214"/>
      <c r="OVL214"/>
      <c r="OVM214"/>
      <c r="OVN214"/>
      <c r="OVO214"/>
      <c r="OVP214"/>
      <c r="OVQ214"/>
      <c r="OVR214"/>
      <c r="OVS214"/>
      <c r="OVT214"/>
      <c r="OVU214"/>
      <c r="OVV214"/>
      <c r="OVW214"/>
      <c r="OVX214"/>
      <c r="OVY214"/>
      <c r="OVZ214"/>
      <c r="OWA214"/>
      <c r="OWB214"/>
      <c r="OWC214"/>
      <c r="OWD214"/>
      <c r="OWE214"/>
      <c r="OWF214"/>
      <c r="OWG214"/>
      <c r="OWH214"/>
      <c r="OWI214"/>
      <c r="OWJ214"/>
      <c r="OWK214"/>
      <c r="OWL214"/>
      <c r="OWM214"/>
      <c r="OWN214"/>
      <c r="OWO214"/>
      <c r="OWP214"/>
      <c r="OWQ214"/>
      <c r="OWR214"/>
      <c r="OWS214"/>
      <c r="OWT214"/>
      <c r="OWU214"/>
      <c r="OWV214"/>
      <c r="OWW214"/>
      <c r="OWX214"/>
      <c r="OWY214"/>
      <c r="OWZ214"/>
      <c r="OXA214"/>
      <c r="OXB214"/>
      <c r="OXC214"/>
      <c r="OXD214"/>
      <c r="OXE214"/>
      <c r="OXF214"/>
      <c r="OXG214"/>
      <c r="OXH214"/>
      <c r="OXI214"/>
      <c r="OXJ214"/>
      <c r="OXK214"/>
      <c r="OXL214"/>
      <c r="OXM214"/>
      <c r="OXN214"/>
      <c r="OXO214"/>
      <c r="OXP214"/>
      <c r="OXQ214"/>
      <c r="OXR214"/>
      <c r="OXS214"/>
      <c r="OXT214"/>
      <c r="OXU214"/>
      <c r="OXV214"/>
      <c r="OXW214"/>
      <c r="OXX214"/>
      <c r="OXY214"/>
      <c r="OXZ214"/>
      <c r="OYA214"/>
      <c r="OYB214"/>
      <c r="OYC214"/>
      <c r="OYD214"/>
      <c r="OYE214"/>
      <c r="OYF214"/>
      <c r="OYG214"/>
      <c r="OYH214"/>
      <c r="OYI214"/>
      <c r="OYJ214"/>
      <c r="OYK214"/>
      <c r="OYL214"/>
      <c r="OYM214"/>
      <c r="OYN214"/>
      <c r="OYO214"/>
      <c r="OYP214"/>
      <c r="OYQ214"/>
      <c r="OYR214"/>
      <c r="OYS214"/>
      <c r="OYT214"/>
      <c r="OYU214"/>
      <c r="OYV214"/>
      <c r="OYW214"/>
      <c r="OYX214"/>
      <c r="OYY214"/>
      <c r="OYZ214"/>
      <c r="OZA214"/>
      <c r="OZB214"/>
      <c r="OZC214"/>
      <c r="OZD214"/>
      <c r="OZE214"/>
      <c r="OZF214"/>
      <c r="OZG214"/>
      <c r="OZH214"/>
      <c r="OZI214"/>
      <c r="OZJ214"/>
      <c r="OZK214"/>
      <c r="OZL214"/>
      <c r="OZM214"/>
      <c r="OZN214"/>
      <c r="OZO214"/>
      <c r="OZP214"/>
      <c r="OZQ214"/>
      <c r="OZR214"/>
      <c r="OZS214"/>
      <c r="OZT214"/>
      <c r="OZU214"/>
      <c r="OZV214"/>
      <c r="OZW214"/>
      <c r="OZX214"/>
      <c r="OZY214"/>
      <c r="OZZ214"/>
      <c r="PAA214"/>
      <c r="PAB214"/>
      <c r="PAC214"/>
      <c r="PAD214"/>
      <c r="PAE214"/>
      <c r="PAF214"/>
      <c r="PAG214"/>
      <c r="PAH214"/>
      <c r="PAI214"/>
      <c r="PAJ214"/>
      <c r="PAK214"/>
      <c r="PAL214"/>
      <c r="PAM214"/>
      <c r="PAN214"/>
      <c r="PAO214"/>
      <c r="PAP214"/>
      <c r="PAQ214"/>
      <c r="PAR214"/>
      <c r="PAS214"/>
      <c r="PAT214"/>
      <c r="PAU214"/>
      <c r="PAV214"/>
      <c r="PAW214"/>
      <c r="PAX214"/>
      <c r="PAY214"/>
      <c r="PAZ214"/>
      <c r="PBA214"/>
      <c r="PBB214"/>
      <c r="PBC214"/>
      <c r="PBD214"/>
      <c r="PBE214"/>
      <c r="PBF214"/>
      <c r="PBG214"/>
      <c r="PBH214"/>
      <c r="PBI214"/>
      <c r="PBJ214"/>
      <c r="PBK214"/>
      <c r="PBL214"/>
      <c r="PBM214"/>
      <c r="PBN214"/>
      <c r="PBO214"/>
      <c r="PBP214"/>
      <c r="PBQ214"/>
      <c r="PBR214"/>
      <c r="PBS214"/>
      <c r="PBT214"/>
      <c r="PBU214"/>
      <c r="PBV214"/>
      <c r="PBW214"/>
      <c r="PBX214"/>
      <c r="PBY214"/>
      <c r="PBZ214"/>
      <c r="PCA214"/>
      <c r="PCB214"/>
      <c r="PCC214"/>
      <c r="PCD214"/>
      <c r="PCE214"/>
      <c r="PCF214"/>
      <c r="PCG214"/>
      <c r="PCH214"/>
      <c r="PCI214"/>
      <c r="PCJ214"/>
      <c r="PCK214"/>
      <c r="PCL214"/>
      <c r="PCM214"/>
      <c r="PCN214"/>
      <c r="PCO214"/>
      <c r="PCP214"/>
      <c r="PCQ214"/>
      <c r="PCR214"/>
      <c r="PCS214"/>
      <c r="PCT214"/>
      <c r="PCU214"/>
      <c r="PCV214"/>
      <c r="PCW214"/>
      <c r="PCX214"/>
      <c r="PCY214"/>
      <c r="PCZ214"/>
      <c r="PDA214"/>
      <c r="PDB214"/>
      <c r="PDC214"/>
      <c r="PDD214"/>
      <c r="PDE214"/>
      <c r="PDF214"/>
      <c r="PDG214"/>
      <c r="PDH214"/>
      <c r="PDI214"/>
      <c r="PDJ214"/>
      <c r="PDK214"/>
      <c r="PDL214"/>
      <c r="PDM214"/>
      <c r="PDN214"/>
      <c r="PDO214"/>
      <c r="PDP214"/>
      <c r="PDQ214"/>
      <c r="PDR214"/>
      <c r="PDS214"/>
      <c r="PDT214"/>
      <c r="PDU214"/>
      <c r="PDV214"/>
      <c r="PDW214"/>
      <c r="PDX214"/>
      <c r="PDY214"/>
      <c r="PDZ214"/>
      <c r="PEA214"/>
      <c r="PEB214"/>
      <c r="PEC214"/>
      <c r="PED214"/>
      <c r="PEE214"/>
      <c r="PEF214"/>
      <c r="PEG214"/>
      <c r="PEH214"/>
      <c r="PEI214"/>
      <c r="PEJ214"/>
      <c r="PEK214"/>
      <c r="PEL214"/>
      <c r="PEM214"/>
      <c r="PEN214"/>
      <c r="PEO214"/>
      <c r="PEP214"/>
      <c r="PEQ214"/>
      <c r="PER214"/>
      <c r="PES214"/>
      <c r="PET214"/>
      <c r="PEU214"/>
      <c r="PEV214"/>
      <c r="PEW214"/>
      <c r="PEX214"/>
      <c r="PEY214"/>
      <c r="PEZ214"/>
      <c r="PFA214"/>
      <c r="PFB214"/>
      <c r="PFC214"/>
      <c r="PFD214"/>
      <c r="PFE214"/>
      <c r="PFF214"/>
      <c r="PFG214"/>
      <c r="PFH214"/>
      <c r="PFI214"/>
      <c r="PFJ214"/>
      <c r="PFK214"/>
      <c r="PFL214"/>
      <c r="PFM214"/>
      <c r="PFN214"/>
      <c r="PFO214"/>
      <c r="PFP214"/>
      <c r="PFQ214"/>
      <c r="PFR214"/>
      <c r="PFS214"/>
      <c r="PFT214"/>
      <c r="PFU214"/>
      <c r="PFV214"/>
      <c r="PFW214"/>
      <c r="PFX214"/>
      <c r="PFY214"/>
      <c r="PFZ214"/>
      <c r="PGA214"/>
      <c r="PGB214"/>
      <c r="PGC214"/>
      <c r="PGD214"/>
      <c r="PGE214"/>
      <c r="PGF214"/>
      <c r="PGG214"/>
      <c r="PGH214"/>
      <c r="PGI214"/>
      <c r="PGJ214"/>
      <c r="PGK214"/>
      <c r="PGL214"/>
      <c r="PGM214"/>
      <c r="PGN214"/>
      <c r="PGO214"/>
      <c r="PGP214"/>
      <c r="PGQ214"/>
      <c r="PGR214"/>
      <c r="PGS214"/>
      <c r="PGT214"/>
      <c r="PGU214"/>
      <c r="PGV214"/>
      <c r="PGW214"/>
      <c r="PGX214"/>
      <c r="PGY214"/>
      <c r="PGZ214"/>
      <c r="PHA214"/>
      <c r="PHB214"/>
      <c r="PHC214"/>
      <c r="PHD214"/>
      <c r="PHE214"/>
      <c r="PHF214"/>
      <c r="PHG214"/>
      <c r="PHH214"/>
      <c r="PHI214"/>
      <c r="PHJ214"/>
      <c r="PHK214"/>
      <c r="PHL214"/>
      <c r="PHM214"/>
      <c r="PHN214"/>
      <c r="PHO214"/>
      <c r="PHP214"/>
      <c r="PHQ214"/>
      <c r="PHR214"/>
      <c r="PHS214"/>
      <c r="PHT214"/>
      <c r="PHU214"/>
      <c r="PHV214"/>
      <c r="PHW214"/>
      <c r="PHX214"/>
      <c r="PHY214"/>
      <c r="PHZ214"/>
      <c r="PIA214"/>
      <c r="PIB214"/>
      <c r="PIC214"/>
      <c r="PID214"/>
      <c r="PIE214"/>
      <c r="PIF214"/>
      <c r="PIG214"/>
      <c r="PIH214"/>
      <c r="PII214"/>
      <c r="PIJ214"/>
      <c r="PIK214"/>
      <c r="PIL214"/>
      <c r="PIM214"/>
      <c r="PIN214"/>
      <c r="PIO214"/>
      <c r="PIP214"/>
      <c r="PIQ214"/>
      <c r="PIR214"/>
      <c r="PIS214"/>
      <c r="PIT214"/>
      <c r="PIU214"/>
      <c r="PIV214"/>
      <c r="PIW214"/>
      <c r="PIX214"/>
      <c r="PIY214"/>
      <c r="PIZ214"/>
      <c r="PJA214"/>
      <c r="PJB214"/>
      <c r="PJC214"/>
      <c r="PJD214"/>
      <c r="PJE214"/>
      <c r="PJF214"/>
      <c r="PJG214"/>
      <c r="PJH214"/>
      <c r="PJI214"/>
      <c r="PJJ214"/>
      <c r="PJK214"/>
      <c r="PJL214"/>
      <c r="PJM214"/>
      <c r="PJN214"/>
      <c r="PJO214"/>
      <c r="PJP214"/>
      <c r="PJQ214"/>
      <c r="PJR214"/>
      <c r="PJS214"/>
      <c r="PJT214"/>
      <c r="PJU214"/>
      <c r="PJV214"/>
      <c r="PJW214"/>
      <c r="PJX214"/>
      <c r="PJY214"/>
      <c r="PJZ214"/>
      <c r="PKA214"/>
      <c r="PKB214"/>
      <c r="PKC214"/>
      <c r="PKD214"/>
      <c r="PKE214"/>
      <c r="PKF214"/>
      <c r="PKG214"/>
      <c r="PKH214"/>
      <c r="PKI214"/>
      <c r="PKJ214"/>
      <c r="PKK214"/>
      <c r="PKL214"/>
      <c r="PKM214"/>
      <c r="PKN214"/>
      <c r="PKO214"/>
      <c r="PKP214"/>
      <c r="PKQ214"/>
      <c r="PKR214"/>
      <c r="PKS214"/>
      <c r="PKT214"/>
      <c r="PKU214"/>
      <c r="PKV214"/>
      <c r="PKW214"/>
      <c r="PKX214"/>
      <c r="PKY214"/>
      <c r="PKZ214"/>
      <c r="PLA214"/>
      <c r="PLB214"/>
      <c r="PLC214"/>
      <c r="PLD214"/>
      <c r="PLE214"/>
      <c r="PLF214"/>
      <c r="PLG214"/>
      <c r="PLH214"/>
      <c r="PLI214"/>
      <c r="PLJ214"/>
      <c r="PLK214"/>
      <c r="PLL214"/>
      <c r="PLM214"/>
      <c r="PLN214"/>
      <c r="PLO214"/>
      <c r="PLP214"/>
      <c r="PLQ214"/>
      <c r="PLR214"/>
      <c r="PLS214"/>
      <c r="PLT214"/>
      <c r="PLU214"/>
      <c r="PLV214"/>
      <c r="PLW214"/>
      <c r="PLX214"/>
      <c r="PLY214"/>
      <c r="PLZ214"/>
      <c r="PMA214"/>
      <c r="PMB214"/>
      <c r="PMC214"/>
      <c r="PMD214"/>
      <c r="PME214"/>
      <c r="PMF214"/>
      <c r="PMG214"/>
      <c r="PMH214"/>
      <c r="PMI214"/>
      <c r="PMJ214"/>
      <c r="PMK214"/>
      <c r="PML214"/>
      <c r="PMM214"/>
      <c r="PMN214"/>
      <c r="PMO214"/>
      <c r="PMP214"/>
      <c r="PMQ214"/>
      <c r="PMR214"/>
      <c r="PMS214"/>
      <c r="PMT214"/>
      <c r="PMU214"/>
      <c r="PMV214"/>
      <c r="PMW214"/>
      <c r="PMX214"/>
      <c r="PMY214"/>
      <c r="PMZ214"/>
      <c r="PNA214"/>
      <c r="PNB214"/>
      <c r="PNC214"/>
      <c r="PND214"/>
      <c r="PNE214"/>
      <c r="PNF214"/>
      <c r="PNG214"/>
      <c r="PNH214"/>
      <c r="PNI214"/>
      <c r="PNJ214"/>
      <c r="PNK214"/>
      <c r="PNL214"/>
      <c r="PNM214"/>
      <c r="PNN214"/>
      <c r="PNO214"/>
      <c r="PNP214"/>
      <c r="PNQ214"/>
      <c r="PNR214"/>
      <c r="PNS214"/>
      <c r="PNT214"/>
      <c r="PNU214"/>
      <c r="PNV214"/>
      <c r="PNW214"/>
      <c r="PNX214"/>
      <c r="PNY214"/>
      <c r="PNZ214"/>
      <c r="POA214"/>
      <c r="POB214"/>
      <c r="POC214"/>
      <c r="POD214"/>
      <c r="POE214"/>
      <c r="POF214"/>
      <c r="POG214"/>
      <c r="POH214"/>
      <c r="POI214"/>
      <c r="POJ214"/>
      <c r="POK214"/>
      <c r="POL214"/>
      <c r="POM214"/>
      <c r="PON214"/>
      <c r="POO214"/>
      <c r="POP214"/>
      <c r="POQ214"/>
      <c r="POR214"/>
      <c r="POS214"/>
      <c r="POT214"/>
      <c r="POU214"/>
      <c r="POV214"/>
      <c r="POW214"/>
      <c r="POX214"/>
      <c r="POY214"/>
      <c r="POZ214"/>
      <c r="PPA214"/>
      <c r="PPB214"/>
      <c r="PPC214"/>
      <c r="PPD214"/>
      <c r="PPE214"/>
      <c r="PPF214"/>
      <c r="PPG214"/>
      <c r="PPH214"/>
      <c r="PPI214"/>
      <c r="PPJ214"/>
      <c r="PPK214"/>
      <c r="PPL214"/>
      <c r="PPM214"/>
      <c r="PPN214"/>
      <c r="PPO214"/>
      <c r="PPP214"/>
      <c r="PPQ214"/>
      <c r="PPR214"/>
      <c r="PPS214"/>
      <c r="PPT214"/>
      <c r="PPU214"/>
      <c r="PPV214"/>
      <c r="PPW214"/>
      <c r="PPX214"/>
      <c r="PPY214"/>
      <c r="PPZ214"/>
      <c r="PQA214"/>
      <c r="PQB214"/>
      <c r="PQC214"/>
      <c r="PQD214"/>
      <c r="PQE214"/>
      <c r="PQF214"/>
      <c r="PQG214"/>
      <c r="PQH214"/>
      <c r="PQI214"/>
      <c r="PQJ214"/>
      <c r="PQK214"/>
      <c r="PQL214"/>
      <c r="PQM214"/>
      <c r="PQN214"/>
      <c r="PQO214"/>
      <c r="PQP214"/>
      <c r="PQQ214"/>
      <c r="PQR214"/>
      <c r="PQS214"/>
      <c r="PQT214"/>
      <c r="PQU214"/>
      <c r="PQV214"/>
      <c r="PQW214"/>
      <c r="PQX214"/>
      <c r="PQY214"/>
      <c r="PQZ214"/>
      <c r="PRA214"/>
      <c r="PRB214"/>
      <c r="PRC214"/>
      <c r="PRD214"/>
      <c r="PRE214"/>
      <c r="PRF214"/>
      <c r="PRG214"/>
      <c r="PRH214"/>
      <c r="PRI214"/>
      <c r="PRJ214"/>
      <c r="PRK214"/>
      <c r="PRL214"/>
      <c r="PRM214"/>
      <c r="PRN214"/>
      <c r="PRO214"/>
      <c r="PRP214"/>
      <c r="PRQ214"/>
      <c r="PRR214"/>
      <c r="PRS214"/>
      <c r="PRT214"/>
      <c r="PRU214"/>
      <c r="PRV214"/>
      <c r="PRW214"/>
      <c r="PRX214"/>
      <c r="PRY214"/>
      <c r="PRZ214"/>
      <c r="PSA214"/>
      <c r="PSB214"/>
      <c r="PSC214"/>
      <c r="PSD214"/>
      <c r="PSE214"/>
      <c r="PSF214"/>
      <c r="PSG214"/>
      <c r="PSH214"/>
      <c r="PSI214"/>
      <c r="PSJ214"/>
      <c r="PSK214"/>
      <c r="PSL214"/>
      <c r="PSM214"/>
      <c r="PSN214"/>
      <c r="PSO214"/>
      <c r="PSP214"/>
      <c r="PSQ214"/>
      <c r="PSR214"/>
      <c r="PSS214"/>
      <c r="PST214"/>
      <c r="PSU214"/>
      <c r="PSV214"/>
      <c r="PSW214"/>
      <c r="PSX214"/>
      <c r="PSY214"/>
      <c r="PSZ214"/>
      <c r="PTA214"/>
      <c r="PTB214"/>
      <c r="PTC214"/>
      <c r="PTD214"/>
      <c r="PTE214"/>
      <c r="PTF214"/>
      <c r="PTG214"/>
      <c r="PTH214"/>
      <c r="PTI214"/>
      <c r="PTJ214"/>
      <c r="PTK214"/>
      <c r="PTL214"/>
      <c r="PTM214"/>
      <c r="PTN214"/>
      <c r="PTO214"/>
      <c r="PTP214"/>
      <c r="PTQ214"/>
      <c r="PTR214"/>
      <c r="PTS214"/>
      <c r="PTT214"/>
      <c r="PTU214"/>
      <c r="PTV214"/>
      <c r="PTW214"/>
      <c r="PTX214"/>
      <c r="PTY214"/>
      <c r="PTZ214"/>
      <c r="PUA214"/>
      <c r="PUB214"/>
      <c r="PUC214"/>
      <c r="PUD214"/>
      <c r="PUE214"/>
      <c r="PUF214"/>
      <c r="PUG214"/>
      <c r="PUH214"/>
      <c r="PUI214"/>
      <c r="PUJ214"/>
      <c r="PUK214"/>
      <c r="PUL214"/>
      <c r="PUM214"/>
      <c r="PUN214"/>
      <c r="PUO214"/>
      <c r="PUP214"/>
      <c r="PUQ214"/>
      <c r="PUR214"/>
      <c r="PUS214"/>
      <c r="PUT214"/>
      <c r="PUU214"/>
      <c r="PUV214"/>
      <c r="PUW214"/>
      <c r="PUX214"/>
      <c r="PUY214"/>
      <c r="PUZ214"/>
      <c r="PVA214"/>
      <c r="PVB214"/>
      <c r="PVC214"/>
      <c r="PVD214"/>
      <c r="PVE214"/>
      <c r="PVF214"/>
      <c r="PVG214"/>
      <c r="PVH214"/>
      <c r="PVI214"/>
      <c r="PVJ214"/>
      <c r="PVK214"/>
      <c r="PVL214"/>
      <c r="PVM214"/>
      <c r="PVN214"/>
      <c r="PVO214"/>
      <c r="PVP214"/>
      <c r="PVQ214"/>
      <c r="PVR214"/>
      <c r="PVS214"/>
      <c r="PVT214"/>
      <c r="PVU214"/>
      <c r="PVV214"/>
      <c r="PVW214"/>
      <c r="PVX214"/>
      <c r="PVY214"/>
      <c r="PVZ214"/>
      <c r="PWA214"/>
      <c r="PWB214"/>
      <c r="PWC214"/>
      <c r="PWD214"/>
      <c r="PWE214"/>
      <c r="PWF214"/>
      <c r="PWG214"/>
      <c r="PWH214"/>
      <c r="PWI214"/>
      <c r="PWJ214"/>
      <c r="PWK214"/>
      <c r="PWL214"/>
      <c r="PWM214"/>
      <c r="PWN214"/>
      <c r="PWO214"/>
      <c r="PWP214"/>
      <c r="PWQ214"/>
      <c r="PWR214"/>
      <c r="PWS214"/>
      <c r="PWT214"/>
      <c r="PWU214"/>
      <c r="PWV214"/>
      <c r="PWW214"/>
      <c r="PWX214"/>
      <c r="PWY214"/>
      <c r="PWZ214"/>
      <c r="PXA214"/>
      <c r="PXB214"/>
      <c r="PXC214"/>
      <c r="PXD214"/>
      <c r="PXE214"/>
      <c r="PXF214"/>
      <c r="PXG214"/>
      <c r="PXH214"/>
      <c r="PXI214"/>
      <c r="PXJ214"/>
      <c r="PXK214"/>
      <c r="PXL214"/>
      <c r="PXM214"/>
      <c r="PXN214"/>
      <c r="PXO214"/>
      <c r="PXP214"/>
      <c r="PXQ214"/>
      <c r="PXR214"/>
      <c r="PXS214"/>
      <c r="PXT214"/>
      <c r="PXU214"/>
      <c r="PXV214"/>
      <c r="PXW214"/>
      <c r="PXX214"/>
      <c r="PXY214"/>
      <c r="PXZ214"/>
      <c r="PYA214"/>
      <c r="PYB214"/>
      <c r="PYC214"/>
      <c r="PYD214"/>
      <c r="PYE214"/>
      <c r="PYF214"/>
      <c r="PYG214"/>
      <c r="PYH214"/>
      <c r="PYI214"/>
      <c r="PYJ214"/>
      <c r="PYK214"/>
      <c r="PYL214"/>
      <c r="PYM214"/>
      <c r="PYN214"/>
      <c r="PYO214"/>
      <c r="PYP214"/>
      <c r="PYQ214"/>
      <c r="PYR214"/>
      <c r="PYS214"/>
      <c r="PYT214"/>
      <c r="PYU214"/>
      <c r="PYV214"/>
      <c r="PYW214"/>
      <c r="PYX214"/>
      <c r="PYY214"/>
      <c r="PYZ214"/>
      <c r="PZA214"/>
      <c r="PZB214"/>
      <c r="PZC214"/>
      <c r="PZD214"/>
      <c r="PZE214"/>
      <c r="PZF214"/>
      <c r="PZG214"/>
      <c r="PZH214"/>
      <c r="PZI214"/>
      <c r="PZJ214"/>
      <c r="PZK214"/>
      <c r="PZL214"/>
      <c r="PZM214"/>
      <c r="PZN214"/>
      <c r="PZO214"/>
      <c r="PZP214"/>
      <c r="PZQ214"/>
      <c r="PZR214"/>
      <c r="PZS214"/>
      <c r="PZT214"/>
      <c r="PZU214"/>
      <c r="PZV214"/>
      <c r="PZW214"/>
      <c r="PZX214"/>
      <c r="PZY214"/>
      <c r="PZZ214"/>
      <c r="QAA214"/>
      <c r="QAB214"/>
      <c r="QAC214"/>
      <c r="QAD214"/>
      <c r="QAE214"/>
      <c r="QAF214"/>
      <c r="QAG214"/>
      <c r="QAH214"/>
      <c r="QAI214"/>
      <c r="QAJ214"/>
      <c r="QAK214"/>
      <c r="QAL214"/>
      <c r="QAM214"/>
      <c r="QAN214"/>
      <c r="QAO214"/>
      <c r="QAP214"/>
      <c r="QAQ214"/>
      <c r="QAR214"/>
      <c r="QAS214"/>
      <c r="QAT214"/>
      <c r="QAU214"/>
      <c r="QAV214"/>
      <c r="QAW214"/>
      <c r="QAX214"/>
      <c r="QAY214"/>
      <c r="QAZ214"/>
      <c r="QBA214"/>
      <c r="QBB214"/>
      <c r="QBC214"/>
      <c r="QBD214"/>
      <c r="QBE214"/>
      <c r="QBF214"/>
      <c r="QBG214"/>
      <c r="QBH214"/>
      <c r="QBI214"/>
      <c r="QBJ214"/>
      <c r="QBK214"/>
      <c r="QBL214"/>
      <c r="QBM214"/>
      <c r="QBN214"/>
      <c r="QBO214"/>
      <c r="QBP214"/>
      <c r="QBQ214"/>
      <c r="QBR214"/>
      <c r="QBS214"/>
      <c r="QBT214"/>
      <c r="QBU214"/>
      <c r="QBV214"/>
      <c r="QBW214"/>
      <c r="QBX214"/>
      <c r="QBY214"/>
      <c r="QBZ214"/>
      <c r="QCA214"/>
      <c r="QCB214"/>
      <c r="QCC214"/>
      <c r="QCD214"/>
      <c r="QCE214"/>
      <c r="QCF214"/>
      <c r="QCG214"/>
      <c r="QCH214"/>
      <c r="QCI214"/>
      <c r="QCJ214"/>
      <c r="QCK214"/>
      <c r="QCL214"/>
      <c r="QCM214"/>
      <c r="QCN214"/>
      <c r="QCO214"/>
      <c r="QCP214"/>
      <c r="QCQ214"/>
      <c r="QCR214"/>
      <c r="QCS214"/>
      <c r="QCT214"/>
      <c r="QCU214"/>
      <c r="QCV214"/>
      <c r="QCW214"/>
      <c r="QCX214"/>
      <c r="QCY214"/>
      <c r="QCZ214"/>
      <c r="QDA214"/>
      <c r="QDB214"/>
      <c r="QDC214"/>
      <c r="QDD214"/>
      <c r="QDE214"/>
      <c r="QDF214"/>
      <c r="QDG214"/>
      <c r="QDH214"/>
      <c r="QDI214"/>
      <c r="QDJ214"/>
      <c r="QDK214"/>
      <c r="QDL214"/>
      <c r="QDM214"/>
      <c r="QDN214"/>
      <c r="QDO214"/>
      <c r="QDP214"/>
      <c r="QDQ214"/>
      <c r="QDR214"/>
      <c r="QDS214"/>
      <c r="QDT214"/>
      <c r="QDU214"/>
      <c r="QDV214"/>
      <c r="QDW214"/>
      <c r="QDX214"/>
      <c r="QDY214"/>
      <c r="QDZ214"/>
      <c r="QEA214"/>
      <c r="QEB214"/>
      <c r="QEC214"/>
      <c r="QED214"/>
      <c r="QEE214"/>
      <c r="QEF214"/>
      <c r="QEG214"/>
      <c r="QEH214"/>
      <c r="QEI214"/>
      <c r="QEJ214"/>
      <c r="QEK214"/>
      <c r="QEL214"/>
      <c r="QEM214"/>
      <c r="QEN214"/>
      <c r="QEO214"/>
      <c r="QEP214"/>
      <c r="QEQ214"/>
      <c r="QER214"/>
      <c r="QES214"/>
      <c r="QET214"/>
      <c r="QEU214"/>
      <c r="QEV214"/>
      <c r="QEW214"/>
      <c r="QEX214"/>
      <c r="QEY214"/>
      <c r="QEZ214"/>
      <c r="QFA214"/>
      <c r="QFB214"/>
      <c r="QFC214"/>
      <c r="QFD214"/>
      <c r="QFE214"/>
      <c r="QFF214"/>
      <c r="QFG214"/>
      <c r="QFH214"/>
      <c r="QFI214"/>
      <c r="QFJ214"/>
      <c r="QFK214"/>
      <c r="QFL214"/>
      <c r="QFM214"/>
      <c r="QFN214"/>
      <c r="QFO214"/>
      <c r="QFP214"/>
      <c r="QFQ214"/>
      <c r="QFR214"/>
      <c r="QFS214"/>
      <c r="QFT214"/>
      <c r="QFU214"/>
      <c r="QFV214"/>
      <c r="QFW214"/>
      <c r="QFX214"/>
      <c r="QFY214"/>
      <c r="QFZ214"/>
      <c r="QGA214"/>
      <c r="QGB214"/>
      <c r="QGC214"/>
      <c r="QGD214"/>
      <c r="QGE214"/>
      <c r="QGF214"/>
      <c r="QGG214"/>
      <c r="QGH214"/>
      <c r="QGI214"/>
      <c r="QGJ214"/>
      <c r="QGK214"/>
      <c r="QGL214"/>
      <c r="QGM214"/>
      <c r="QGN214"/>
      <c r="QGO214"/>
      <c r="QGP214"/>
      <c r="QGQ214"/>
      <c r="QGR214"/>
      <c r="QGS214"/>
      <c r="QGT214"/>
      <c r="QGU214"/>
      <c r="QGV214"/>
      <c r="QGW214"/>
      <c r="QGX214"/>
      <c r="QGY214"/>
      <c r="QGZ214"/>
      <c r="QHA214"/>
      <c r="QHB214"/>
      <c r="QHC214"/>
      <c r="QHD214"/>
      <c r="QHE214"/>
      <c r="QHF214"/>
      <c r="QHG214"/>
      <c r="QHH214"/>
      <c r="QHI214"/>
      <c r="QHJ214"/>
      <c r="QHK214"/>
      <c r="QHL214"/>
      <c r="QHM214"/>
      <c r="QHN214"/>
      <c r="QHO214"/>
      <c r="QHP214"/>
      <c r="QHQ214"/>
      <c r="QHR214"/>
      <c r="QHS214"/>
      <c r="QHT214"/>
      <c r="QHU214"/>
      <c r="QHV214"/>
      <c r="QHW214"/>
      <c r="QHX214"/>
      <c r="QHY214"/>
      <c r="QHZ214"/>
      <c r="QIA214"/>
      <c r="QIB214"/>
      <c r="QIC214"/>
      <c r="QID214"/>
      <c r="QIE214"/>
      <c r="QIF214"/>
      <c r="QIG214"/>
      <c r="QIH214"/>
      <c r="QII214"/>
      <c r="QIJ214"/>
      <c r="QIK214"/>
      <c r="QIL214"/>
      <c r="QIM214"/>
      <c r="QIN214"/>
      <c r="QIO214"/>
      <c r="QIP214"/>
      <c r="QIQ214"/>
      <c r="QIR214"/>
      <c r="QIS214"/>
      <c r="QIT214"/>
      <c r="QIU214"/>
      <c r="QIV214"/>
      <c r="QIW214"/>
      <c r="QIX214"/>
      <c r="QIY214"/>
      <c r="QIZ214"/>
      <c r="QJA214"/>
      <c r="QJB214"/>
      <c r="QJC214"/>
      <c r="QJD214"/>
      <c r="QJE214"/>
      <c r="QJF214"/>
      <c r="QJG214"/>
      <c r="QJH214"/>
      <c r="QJI214"/>
      <c r="QJJ214"/>
      <c r="QJK214"/>
      <c r="QJL214"/>
      <c r="QJM214"/>
      <c r="QJN214"/>
      <c r="QJO214"/>
      <c r="QJP214"/>
      <c r="QJQ214"/>
      <c r="QJR214"/>
      <c r="QJS214"/>
      <c r="QJT214"/>
      <c r="QJU214"/>
      <c r="QJV214"/>
      <c r="QJW214"/>
      <c r="QJX214"/>
      <c r="QJY214"/>
      <c r="QJZ214"/>
      <c r="QKA214"/>
      <c r="QKB214"/>
      <c r="QKC214"/>
      <c r="QKD214"/>
      <c r="QKE214"/>
      <c r="QKF214"/>
      <c r="QKG214"/>
      <c r="QKH214"/>
      <c r="QKI214"/>
      <c r="QKJ214"/>
      <c r="QKK214"/>
      <c r="QKL214"/>
      <c r="QKM214"/>
      <c r="QKN214"/>
      <c r="QKO214"/>
      <c r="QKP214"/>
      <c r="QKQ214"/>
      <c r="QKR214"/>
      <c r="QKS214"/>
      <c r="QKT214"/>
      <c r="QKU214"/>
      <c r="QKV214"/>
      <c r="QKW214"/>
      <c r="QKX214"/>
      <c r="QKY214"/>
      <c r="QKZ214"/>
      <c r="QLA214"/>
      <c r="QLB214"/>
      <c r="QLC214"/>
      <c r="QLD214"/>
      <c r="QLE214"/>
      <c r="QLF214"/>
      <c r="QLG214"/>
      <c r="QLH214"/>
      <c r="QLI214"/>
      <c r="QLJ214"/>
      <c r="QLK214"/>
      <c r="QLL214"/>
      <c r="QLM214"/>
      <c r="QLN214"/>
      <c r="QLO214"/>
      <c r="QLP214"/>
      <c r="QLQ214"/>
      <c r="QLR214"/>
      <c r="QLS214"/>
      <c r="QLT214"/>
      <c r="QLU214"/>
      <c r="QLV214"/>
      <c r="QLW214"/>
      <c r="QLX214"/>
      <c r="QLY214"/>
      <c r="QLZ214"/>
      <c r="QMA214"/>
      <c r="QMB214"/>
      <c r="QMC214"/>
      <c r="QMD214"/>
      <c r="QME214"/>
      <c r="QMF214"/>
      <c r="QMG214"/>
      <c r="QMH214"/>
      <c r="QMI214"/>
      <c r="QMJ214"/>
      <c r="QMK214"/>
      <c r="QML214"/>
      <c r="QMM214"/>
      <c r="QMN214"/>
      <c r="QMO214"/>
      <c r="QMP214"/>
      <c r="QMQ214"/>
      <c r="QMR214"/>
      <c r="QMS214"/>
      <c r="QMT214"/>
      <c r="QMU214"/>
      <c r="QMV214"/>
      <c r="QMW214"/>
      <c r="QMX214"/>
      <c r="QMY214"/>
      <c r="QMZ214"/>
      <c r="QNA214"/>
      <c r="QNB214"/>
      <c r="QNC214"/>
      <c r="QND214"/>
      <c r="QNE214"/>
      <c r="QNF214"/>
      <c r="QNG214"/>
      <c r="QNH214"/>
      <c r="QNI214"/>
      <c r="QNJ214"/>
      <c r="QNK214"/>
      <c r="QNL214"/>
      <c r="QNM214"/>
      <c r="QNN214"/>
      <c r="QNO214"/>
      <c r="QNP214"/>
      <c r="QNQ214"/>
      <c r="QNR214"/>
      <c r="QNS214"/>
      <c r="QNT214"/>
      <c r="QNU214"/>
      <c r="QNV214"/>
      <c r="QNW214"/>
      <c r="QNX214"/>
      <c r="QNY214"/>
      <c r="QNZ214"/>
      <c r="QOA214"/>
      <c r="QOB214"/>
      <c r="QOC214"/>
      <c r="QOD214"/>
      <c r="QOE214"/>
      <c r="QOF214"/>
      <c r="QOG214"/>
      <c r="QOH214"/>
      <c r="QOI214"/>
      <c r="QOJ214"/>
      <c r="QOK214"/>
      <c r="QOL214"/>
      <c r="QOM214"/>
      <c r="QON214"/>
      <c r="QOO214"/>
      <c r="QOP214"/>
      <c r="QOQ214"/>
      <c r="QOR214"/>
      <c r="QOS214"/>
      <c r="QOT214"/>
      <c r="QOU214"/>
      <c r="QOV214"/>
      <c r="QOW214"/>
      <c r="QOX214"/>
      <c r="QOY214"/>
      <c r="QOZ214"/>
      <c r="QPA214"/>
      <c r="QPB214"/>
      <c r="QPC214"/>
      <c r="QPD214"/>
      <c r="QPE214"/>
      <c r="QPF214"/>
      <c r="QPG214"/>
      <c r="QPH214"/>
      <c r="QPI214"/>
      <c r="QPJ214"/>
      <c r="QPK214"/>
      <c r="QPL214"/>
      <c r="QPM214"/>
      <c r="QPN214"/>
      <c r="QPO214"/>
      <c r="QPP214"/>
      <c r="QPQ214"/>
      <c r="QPR214"/>
      <c r="QPS214"/>
      <c r="QPT214"/>
      <c r="QPU214"/>
      <c r="QPV214"/>
      <c r="QPW214"/>
      <c r="QPX214"/>
      <c r="QPY214"/>
      <c r="QPZ214"/>
      <c r="QQA214"/>
      <c r="QQB214"/>
      <c r="QQC214"/>
      <c r="QQD214"/>
      <c r="QQE214"/>
      <c r="QQF214"/>
      <c r="QQG214"/>
      <c r="QQH214"/>
      <c r="QQI214"/>
      <c r="QQJ214"/>
      <c r="QQK214"/>
      <c r="QQL214"/>
      <c r="QQM214"/>
      <c r="QQN214"/>
      <c r="QQO214"/>
      <c r="QQP214"/>
      <c r="QQQ214"/>
      <c r="QQR214"/>
      <c r="QQS214"/>
      <c r="QQT214"/>
      <c r="QQU214"/>
      <c r="QQV214"/>
      <c r="QQW214"/>
      <c r="QQX214"/>
      <c r="QQY214"/>
      <c r="QQZ214"/>
      <c r="QRA214"/>
      <c r="QRB214"/>
      <c r="QRC214"/>
      <c r="QRD214"/>
      <c r="QRE214"/>
      <c r="QRF214"/>
      <c r="QRG214"/>
      <c r="QRH214"/>
      <c r="QRI214"/>
      <c r="QRJ214"/>
      <c r="QRK214"/>
      <c r="QRL214"/>
      <c r="QRM214"/>
      <c r="QRN214"/>
      <c r="QRO214"/>
      <c r="QRP214"/>
      <c r="QRQ214"/>
      <c r="QRR214"/>
      <c r="QRS214"/>
      <c r="QRT214"/>
      <c r="QRU214"/>
      <c r="QRV214"/>
      <c r="QRW214"/>
      <c r="QRX214"/>
      <c r="QRY214"/>
      <c r="QRZ214"/>
      <c r="QSA214"/>
      <c r="QSB214"/>
      <c r="QSC214"/>
      <c r="QSD214"/>
      <c r="QSE214"/>
      <c r="QSF214"/>
      <c r="QSG214"/>
      <c r="QSH214"/>
      <c r="QSI214"/>
      <c r="QSJ214"/>
      <c r="QSK214"/>
      <c r="QSL214"/>
      <c r="QSM214"/>
      <c r="QSN214"/>
      <c r="QSO214"/>
      <c r="QSP214"/>
      <c r="QSQ214"/>
      <c r="QSR214"/>
      <c r="QSS214"/>
      <c r="QST214"/>
      <c r="QSU214"/>
      <c r="QSV214"/>
      <c r="QSW214"/>
      <c r="QSX214"/>
      <c r="QSY214"/>
      <c r="QSZ214"/>
      <c r="QTA214"/>
      <c r="QTB214"/>
      <c r="QTC214"/>
      <c r="QTD214"/>
      <c r="QTE214"/>
      <c r="QTF214"/>
      <c r="QTG214"/>
      <c r="QTH214"/>
      <c r="QTI214"/>
      <c r="QTJ214"/>
      <c r="QTK214"/>
      <c r="QTL214"/>
      <c r="QTM214"/>
      <c r="QTN214"/>
      <c r="QTO214"/>
      <c r="QTP214"/>
      <c r="QTQ214"/>
      <c r="QTR214"/>
      <c r="QTS214"/>
      <c r="QTT214"/>
      <c r="QTU214"/>
      <c r="QTV214"/>
      <c r="QTW214"/>
      <c r="QTX214"/>
      <c r="QTY214"/>
      <c r="QTZ214"/>
      <c r="QUA214"/>
      <c r="QUB214"/>
      <c r="QUC214"/>
      <c r="QUD214"/>
      <c r="QUE214"/>
      <c r="QUF214"/>
      <c r="QUG214"/>
      <c r="QUH214"/>
      <c r="QUI214"/>
      <c r="QUJ214"/>
      <c r="QUK214"/>
      <c r="QUL214"/>
      <c r="QUM214"/>
      <c r="QUN214"/>
      <c r="QUO214"/>
      <c r="QUP214"/>
      <c r="QUQ214"/>
      <c r="QUR214"/>
      <c r="QUS214"/>
      <c r="QUT214"/>
      <c r="QUU214"/>
      <c r="QUV214"/>
      <c r="QUW214"/>
      <c r="QUX214"/>
      <c r="QUY214"/>
      <c r="QUZ214"/>
      <c r="QVA214"/>
      <c r="QVB214"/>
      <c r="QVC214"/>
      <c r="QVD214"/>
      <c r="QVE214"/>
      <c r="QVF214"/>
      <c r="QVG214"/>
      <c r="QVH214"/>
      <c r="QVI214"/>
      <c r="QVJ214"/>
      <c r="QVK214"/>
      <c r="QVL214"/>
      <c r="QVM214"/>
      <c r="QVN214"/>
      <c r="QVO214"/>
      <c r="QVP214"/>
      <c r="QVQ214"/>
      <c r="QVR214"/>
      <c r="QVS214"/>
      <c r="QVT214"/>
      <c r="QVU214"/>
      <c r="QVV214"/>
      <c r="QVW214"/>
      <c r="QVX214"/>
      <c r="QVY214"/>
      <c r="QVZ214"/>
      <c r="QWA214"/>
      <c r="QWB214"/>
      <c r="QWC214"/>
      <c r="QWD214"/>
      <c r="QWE214"/>
      <c r="QWF214"/>
      <c r="QWG214"/>
      <c r="QWH214"/>
      <c r="QWI214"/>
      <c r="QWJ214"/>
      <c r="QWK214"/>
      <c r="QWL214"/>
      <c r="QWM214"/>
      <c r="QWN214"/>
      <c r="QWO214"/>
      <c r="QWP214"/>
      <c r="QWQ214"/>
      <c r="QWR214"/>
      <c r="QWS214"/>
      <c r="QWT214"/>
      <c r="QWU214"/>
      <c r="QWV214"/>
      <c r="QWW214"/>
      <c r="QWX214"/>
      <c r="QWY214"/>
      <c r="QWZ214"/>
      <c r="QXA214"/>
      <c r="QXB214"/>
      <c r="QXC214"/>
      <c r="QXD214"/>
      <c r="QXE214"/>
      <c r="QXF214"/>
      <c r="QXG214"/>
      <c r="QXH214"/>
      <c r="QXI214"/>
      <c r="QXJ214"/>
      <c r="QXK214"/>
      <c r="QXL214"/>
      <c r="QXM214"/>
      <c r="QXN214"/>
      <c r="QXO214"/>
      <c r="QXP214"/>
      <c r="QXQ214"/>
      <c r="QXR214"/>
      <c r="QXS214"/>
      <c r="QXT214"/>
      <c r="QXU214"/>
      <c r="QXV214"/>
      <c r="QXW214"/>
      <c r="QXX214"/>
      <c r="QXY214"/>
      <c r="QXZ214"/>
      <c r="QYA214"/>
      <c r="QYB214"/>
      <c r="QYC214"/>
      <c r="QYD214"/>
      <c r="QYE214"/>
      <c r="QYF214"/>
      <c r="QYG214"/>
      <c r="QYH214"/>
      <c r="QYI214"/>
      <c r="QYJ214"/>
      <c r="QYK214"/>
      <c r="QYL214"/>
      <c r="QYM214"/>
      <c r="QYN214"/>
      <c r="QYO214"/>
      <c r="QYP214"/>
      <c r="QYQ214"/>
      <c r="QYR214"/>
      <c r="QYS214"/>
      <c r="QYT214"/>
      <c r="QYU214"/>
      <c r="QYV214"/>
      <c r="QYW214"/>
      <c r="QYX214"/>
      <c r="QYY214"/>
      <c r="QYZ214"/>
      <c r="QZA214"/>
      <c r="QZB214"/>
      <c r="QZC214"/>
      <c r="QZD214"/>
      <c r="QZE214"/>
      <c r="QZF214"/>
      <c r="QZG214"/>
      <c r="QZH214"/>
      <c r="QZI214"/>
      <c r="QZJ214"/>
      <c r="QZK214"/>
      <c r="QZL214"/>
      <c r="QZM214"/>
      <c r="QZN214"/>
      <c r="QZO214"/>
      <c r="QZP214"/>
      <c r="QZQ214"/>
      <c r="QZR214"/>
      <c r="QZS214"/>
      <c r="QZT214"/>
      <c r="QZU214"/>
      <c r="QZV214"/>
      <c r="QZW214"/>
      <c r="QZX214"/>
      <c r="QZY214"/>
      <c r="QZZ214"/>
      <c r="RAA214"/>
      <c r="RAB214"/>
      <c r="RAC214"/>
      <c r="RAD214"/>
      <c r="RAE214"/>
      <c r="RAF214"/>
      <c r="RAG214"/>
      <c r="RAH214"/>
      <c r="RAI214"/>
      <c r="RAJ214"/>
      <c r="RAK214"/>
      <c r="RAL214"/>
      <c r="RAM214"/>
      <c r="RAN214"/>
      <c r="RAO214"/>
      <c r="RAP214"/>
      <c r="RAQ214"/>
      <c r="RAR214"/>
      <c r="RAS214"/>
      <c r="RAT214"/>
      <c r="RAU214"/>
      <c r="RAV214"/>
      <c r="RAW214"/>
      <c r="RAX214"/>
      <c r="RAY214"/>
      <c r="RAZ214"/>
      <c r="RBA214"/>
      <c r="RBB214"/>
      <c r="RBC214"/>
      <c r="RBD214"/>
      <c r="RBE214"/>
      <c r="RBF214"/>
      <c r="RBG214"/>
      <c r="RBH214"/>
      <c r="RBI214"/>
      <c r="RBJ214"/>
      <c r="RBK214"/>
      <c r="RBL214"/>
      <c r="RBM214"/>
      <c r="RBN214"/>
      <c r="RBO214"/>
      <c r="RBP214"/>
      <c r="RBQ214"/>
      <c r="RBR214"/>
      <c r="RBS214"/>
      <c r="RBT214"/>
      <c r="RBU214"/>
      <c r="RBV214"/>
      <c r="RBW214"/>
      <c r="RBX214"/>
      <c r="RBY214"/>
      <c r="RBZ214"/>
      <c r="RCA214"/>
      <c r="RCB214"/>
      <c r="RCC214"/>
      <c r="RCD214"/>
      <c r="RCE214"/>
      <c r="RCF214"/>
      <c r="RCG214"/>
      <c r="RCH214"/>
      <c r="RCI214"/>
      <c r="RCJ214"/>
      <c r="RCK214"/>
      <c r="RCL214"/>
      <c r="RCM214"/>
      <c r="RCN214"/>
      <c r="RCO214"/>
      <c r="RCP214"/>
      <c r="RCQ214"/>
      <c r="RCR214"/>
      <c r="RCS214"/>
      <c r="RCT214"/>
      <c r="RCU214"/>
      <c r="RCV214"/>
      <c r="RCW214"/>
      <c r="RCX214"/>
      <c r="RCY214"/>
      <c r="RCZ214"/>
      <c r="RDA214"/>
      <c r="RDB214"/>
      <c r="RDC214"/>
      <c r="RDD214"/>
      <c r="RDE214"/>
      <c r="RDF214"/>
      <c r="RDG214"/>
      <c r="RDH214"/>
      <c r="RDI214"/>
      <c r="RDJ214"/>
      <c r="RDK214"/>
      <c r="RDL214"/>
      <c r="RDM214"/>
      <c r="RDN214"/>
      <c r="RDO214"/>
      <c r="RDP214"/>
      <c r="RDQ214"/>
      <c r="RDR214"/>
      <c r="RDS214"/>
      <c r="RDT214"/>
      <c r="RDU214"/>
      <c r="RDV214"/>
      <c r="RDW214"/>
      <c r="RDX214"/>
      <c r="RDY214"/>
      <c r="RDZ214"/>
      <c r="REA214"/>
      <c r="REB214"/>
      <c r="REC214"/>
      <c r="RED214"/>
      <c r="REE214"/>
      <c r="REF214"/>
      <c r="REG214"/>
      <c r="REH214"/>
      <c r="REI214"/>
      <c r="REJ214"/>
      <c r="REK214"/>
      <c r="REL214"/>
      <c r="REM214"/>
      <c r="REN214"/>
      <c r="REO214"/>
      <c r="REP214"/>
      <c r="REQ214"/>
      <c r="RER214"/>
      <c r="RES214"/>
      <c r="RET214"/>
      <c r="REU214"/>
      <c r="REV214"/>
      <c r="REW214"/>
      <c r="REX214"/>
      <c r="REY214"/>
      <c r="REZ214"/>
      <c r="RFA214"/>
      <c r="RFB214"/>
      <c r="RFC214"/>
      <c r="RFD214"/>
      <c r="RFE214"/>
      <c r="RFF214"/>
      <c r="RFG214"/>
      <c r="RFH214"/>
      <c r="RFI214"/>
      <c r="RFJ214"/>
      <c r="RFK214"/>
      <c r="RFL214"/>
      <c r="RFM214"/>
      <c r="RFN214"/>
      <c r="RFO214"/>
      <c r="RFP214"/>
      <c r="RFQ214"/>
      <c r="RFR214"/>
      <c r="RFS214"/>
      <c r="RFT214"/>
      <c r="RFU214"/>
      <c r="RFV214"/>
      <c r="RFW214"/>
      <c r="RFX214"/>
      <c r="RFY214"/>
      <c r="RFZ214"/>
      <c r="RGA214"/>
      <c r="RGB214"/>
      <c r="RGC214"/>
      <c r="RGD214"/>
      <c r="RGE214"/>
      <c r="RGF214"/>
      <c r="RGG214"/>
      <c r="RGH214"/>
      <c r="RGI214"/>
      <c r="RGJ214"/>
      <c r="RGK214"/>
      <c r="RGL214"/>
      <c r="RGM214"/>
      <c r="RGN214"/>
      <c r="RGO214"/>
      <c r="RGP214"/>
      <c r="RGQ214"/>
      <c r="RGR214"/>
      <c r="RGS214"/>
      <c r="RGT214"/>
      <c r="RGU214"/>
      <c r="RGV214"/>
      <c r="RGW214"/>
      <c r="RGX214"/>
      <c r="RGY214"/>
      <c r="RGZ214"/>
      <c r="RHA214"/>
      <c r="RHB214"/>
      <c r="RHC214"/>
      <c r="RHD214"/>
      <c r="RHE214"/>
      <c r="RHF214"/>
      <c r="RHG214"/>
      <c r="RHH214"/>
      <c r="RHI214"/>
      <c r="RHJ214"/>
      <c r="RHK214"/>
      <c r="RHL214"/>
      <c r="RHM214"/>
      <c r="RHN214"/>
      <c r="RHO214"/>
      <c r="RHP214"/>
      <c r="RHQ214"/>
      <c r="RHR214"/>
      <c r="RHS214"/>
      <c r="RHT214"/>
      <c r="RHU214"/>
      <c r="RHV214"/>
      <c r="RHW214"/>
      <c r="RHX214"/>
      <c r="RHY214"/>
      <c r="RHZ214"/>
      <c r="RIA214"/>
      <c r="RIB214"/>
      <c r="RIC214"/>
      <c r="RID214"/>
      <c r="RIE214"/>
      <c r="RIF214"/>
      <c r="RIG214"/>
      <c r="RIH214"/>
      <c r="RII214"/>
      <c r="RIJ214"/>
      <c r="RIK214"/>
      <c r="RIL214"/>
      <c r="RIM214"/>
      <c r="RIN214"/>
      <c r="RIO214"/>
      <c r="RIP214"/>
      <c r="RIQ214"/>
      <c r="RIR214"/>
      <c r="RIS214"/>
      <c r="RIT214"/>
      <c r="RIU214"/>
      <c r="RIV214"/>
      <c r="RIW214"/>
      <c r="RIX214"/>
      <c r="RIY214"/>
      <c r="RIZ214"/>
      <c r="RJA214"/>
      <c r="RJB214"/>
      <c r="RJC214"/>
      <c r="RJD214"/>
      <c r="RJE214"/>
      <c r="RJF214"/>
      <c r="RJG214"/>
      <c r="RJH214"/>
      <c r="RJI214"/>
      <c r="RJJ214"/>
      <c r="RJK214"/>
      <c r="RJL214"/>
      <c r="RJM214"/>
      <c r="RJN214"/>
      <c r="RJO214"/>
      <c r="RJP214"/>
      <c r="RJQ214"/>
      <c r="RJR214"/>
      <c r="RJS214"/>
      <c r="RJT214"/>
      <c r="RJU214"/>
      <c r="RJV214"/>
      <c r="RJW214"/>
      <c r="RJX214"/>
      <c r="RJY214"/>
      <c r="RJZ214"/>
      <c r="RKA214"/>
      <c r="RKB214"/>
      <c r="RKC214"/>
      <c r="RKD214"/>
      <c r="RKE214"/>
      <c r="RKF214"/>
      <c r="RKG214"/>
      <c r="RKH214"/>
      <c r="RKI214"/>
      <c r="RKJ214"/>
      <c r="RKK214"/>
      <c r="RKL214"/>
      <c r="RKM214"/>
      <c r="RKN214"/>
      <c r="RKO214"/>
      <c r="RKP214"/>
      <c r="RKQ214"/>
      <c r="RKR214"/>
      <c r="RKS214"/>
      <c r="RKT214"/>
      <c r="RKU214"/>
      <c r="RKV214"/>
      <c r="RKW214"/>
      <c r="RKX214"/>
      <c r="RKY214"/>
      <c r="RKZ214"/>
      <c r="RLA214"/>
      <c r="RLB214"/>
      <c r="RLC214"/>
      <c r="RLD214"/>
      <c r="RLE214"/>
      <c r="RLF214"/>
      <c r="RLG214"/>
      <c r="RLH214"/>
      <c r="RLI214"/>
      <c r="RLJ214"/>
      <c r="RLK214"/>
      <c r="RLL214"/>
      <c r="RLM214"/>
      <c r="RLN214"/>
      <c r="RLO214"/>
      <c r="RLP214"/>
      <c r="RLQ214"/>
      <c r="RLR214"/>
      <c r="RLS214"/>
      <c r="RLT214"/>
      <c r="RLU214"/>
      <c r="RLV214"/>
      <c r="RLW214"/>
      <c r="RLX214"/>
      <c r="RLY214"/>
      <c r="RLZ214"/>
      <c r="RMA214"/>
      <c r="RMB214"/>
      <c r="RMC214"/>
      <c r="RMD214"/>
      <c r="RME214"/>
      <c r="RMF214"/>
      <c r="RMG214"/>
      <c r="RMH214"/>
      <c r="RMI214"/>
      <c r="RMJ214"/>
      <c r="RMK214"/>
      <c r="RML214"/>
      <c r="RMM214"/>
      <c r="RMN214"/>
      <c r="RMO214"/>
      <c r="RMP214"/>
      <c r="RMQ214"/>
      <c r="RMR214"/>
      <c r="RMS214"/>
      <c r="RMT214"/>
      <c r="RMU214"/>
      <c r="RMV214"/>
      <c r="RMW214"/>
      <c r="RMX214"/>
      <c r="RMY214"/>
      <c r="RMZ214"/>
      <c r="RNA214"/>
      <c r="RNB214"/>
      <c r="RNC214"/>
      <c r="RND214"/>
      <c r="RNE214"/>
      <c r="RNF214"/>
      <c r="RNG214"/>
      <c r="RNH214"/>
      <c r="RNI214"/>
      <c r="RNJ214"/>
      <c r="RNK214"/>
      <c r="RNL214"/>
      <c r="RNM214"/>
      <c r="RNN214"/>
      <c r="RNO214"/>
      <c r="RNP214"/>
      <c r="RNQ214"/>
      <c r="RNR214"/>
      <c r="RNS214"/>
      <c r="RNT214"/>
      <c r="RNU214"/>
      <c r="RNV214"/>
      <c r="RNW214"/>
      <c r="RNX214"/>
      <c r="RNY214"/>
      <c r="RNZ214"/>
      <c r="ROA214"/>
      <c r="ROB214"/>
      <c r="ROC214"/>
      <c r="ROD214"/>
      <c r="ROE214"/>
      <c r="ROF214"/>
      <c r="ROG214"/>
      <c r="ROH214"/>
      <c r="ROI214"/>
      <c r="ROJ214"/>
      <c r="ROK214"/>
      <c r="ROL214"/>
      <c r="ROM214"/>
      <c r="RON214"/>
      <c r="ROO214"/>
      <c r="ROP214"/>
      <c r="ROQ214"/>
      <c r="ROR214"/>
      <c r="ROS214"/>
      <c r="ROT214"/>
      <c r="ROU214"/>
      <c r="ROV214"/>
      <c r="ROW214"/>
      <c r="ROX214"/>
      <c r="ROY214"/>
      <c r="ROZ214"/>
      <c r="RPA214"/>
      <c r="RPB214"/>
      <c r="RPC214"/>
      <c r="RPD214"/>
      <c r="RPE214"/>
      <c r="RPF214"/>
      <c r="RPG214"/>
      <c r="RPH214"/>
      <c r="RPI214"/>
      <c r="RPJ214"/>
      <c r="RPK214"/>
      <c r="RPL214"/>
      <c r="RPM214"/>
      <c r="RPN214"/>
      <c r="RPO214"/>
      <c r="RPP214"/>
      <c r="RPQ214"/>
      <c r="RPR214"/>
      <c r="RPS214"/>
      <c r="RPT214"/>
      <c r="RPU214"/>
      <c r="RPV214"/>
      <c r="RPW214"/>
      <c r="RPX214"/>
      <c r="RPY214"/>
      <c r="RPZ214"/>
      <c r="RQA214"/>
      <c r="RQB214"/>
      <c r="RQC214"/>
      <c r="RQD214"/>
      <c r="RQE214"/>
      <c r="RQF214"/>
      <c r="RQG214"/>
      <c r="RQH214"/>
      <c r="RQI214"/>
      <c r="RQJ214"/>
      <c r="RQK214"/>
      <c r="RQL214"/>
      <c r="RQM214"/>
      <c r="RQN214"/>
      <c r="RQO214"/>
      <c r="RQP214"/>
      <c r="RQQ214"/>
      <c r="RQR214"/>
      <c r="RQS214"/>
      <c r="RQT214"/>
      <c r="RQU214"/>
      <c r="RQV214"/>
      <c r="RQW214"/>
      <c r="RQX214"/>
      <c r="RQY214"/>
      <c r="RQZ214"/>
      <c r="RRA214"/>
      <c r="RRB214"/>
      <c r="RRC214"/>
      <c r="RRD214"/>
      <c r="RRE214"/>
      <c r="RRF214"/>
      <c r="RRG214"/>
      <c r="RRH214"/>
      <c r="RRI214"/>
      <c r="RRJ214"/>
      <c r="RRK214"/>
      <c r="RRL214"/>
      <c r="RRM214"/>
      <c r="RRN214"/>
      <c r="RRO214"/>
      <c r="RRP214"/>
      <c r="RRQ214"/>
      <c r="RRR214"/>
      <c r="RRS214"/>
      <c r="RRT214"/>
      <c r="RRU214"/>
      <c r="RRV214"/>
      <c r="RRW214"/>
      <c r="RRX214"/>
      <c r="RRY214"/>
      <c r="RRZ214"/>
      <c r="RSA214"/>
      <c r="RSB214"/>
      <c r="RSC214"/>
      <c r="RSD214"/>
      <c r="RSE214"/>
      <c r="RSF214"/>
      <c r="RSG214"/>
      <c r="RSH214"/>
      <c r="RSI214"/>
      <c r="RSJ214"/>
      <c r="RSK214"/>
      <c r="RSL214"/>
      <c r="RSM214"/>
      <c r="RSN214"/>
      <c r="RSO214"/>
      <c r="RSP214"/>
      <c r="RSQ214"/>
      <c r="RSR214"/>
      <c r="RSS214"/>
      <c r="RST214"/>
      <c r="RSU214"/>
      <c r="RSV214"/>
      <c r="RSW214"/>
      <c r="RSX214"/>
      <c r="RSY214"/>
      <c r="RSZ214"/>
      <c r="RTA214"/>
      <c r="RTB214"/>
      <c r="RTC214"/>
      <c r="RTD214"/>
      <c r="RTE214"/>
      <c r="RTF214"/>
      <c r="RTG214"/>
      <c r="RTH214"/>
      <c r="RTI214"/>
      <c r="RTJ214"/>
      <c r="RTK214"/>
      <c r="RTL214"/>
      <c r="RTM214"/>
      <c r="RTN214"/>
      <c r="RTO214"/>
      <c r="RTP214"/>
      <c r="RTQ214"/>
      <c r="RTR214"/>
      <c r="RTS214"/>
      <c r="RTT214"/>
      <c r="RTU214"/>
      <c r="RTV214"/>
      <c r="RTW214"/>
      <c r="RTX214"/>
      <c r="RTY214"/>
      <c r="RTZ214"/>
      <c r="RUA214"/>
      <c r="RUB214"/>
      <c r="RUC214"/>
      <c r="RUD214"/>
      <c r="RUE214"/>
      <c r="RUF214"/>
      <c r="RUG214"/>
      <c r="RUH214"/>
      <c r="RUI214"/>
      <c r="RUJ214"/>
      <c r="RUK214"/>
      <c r="RUL214"/>
      <c r="RUM214"/>
      <c r="RUN214"/>
      <c r="RUO214"/>
      <c r="RUP214"/>
      <c r="RUQ214"/>
      <c r="RUR214"/>
      <c r="RUS214"/>
      <c r="RUT214"/>
      <c r="RUU214"/>
      <c r="RUV214"/>
      <c r="RUW214"/>
      <c r="RUX214"/>
      <c r="RUY214"/>
      <c r="RUZ214"/>
      <c r="RVA214"/>
      <c r="RVB214"/>
      <c r="RVC214"/>
      <c r="RVD214"/>
      <c r="RVE214"/>
      <c r="RVF214"/>
      <c r="RVG214"/>
      <c r="RVH214"/>
      <c r="RVI214"/>
      <c r="RVJ214"/>
      <c r="RVK214"/>
      <c r="RVL214"/>
      <c r="RVM214"/>
      <c r="RVN214"/>
      <c r="RVO214"/>
      <c r="RVP214"/>
      <c r="RVQ214"/>
      <c r="RVR214"/>
      <c r="RVS214"/>
      <c r="RVT214"/>
      <c r="RVU214"/>
      <c r="RVV214"/>
      <c r="RVW214"/>
      <c r="RVX214"/>
      <c r="RVY214"/>
      <c r="RVZ214"/>
      <c r="RWA214"/>
      <c r="RWB214"/>
      <c r="RWC214"/>
      <c r="RWD214"/>
      <c r="RWE214"/>
      <c r="RWF214"/>
      <c r="RWG214"/>
      <c r="RWH214"/>
      <c r="RWI214"/>
      <c r="RWJ214"/>
      <c r="RWK214"/>
      <c r="RWL214"/>
      <c r="RWM214"/>
      <c r="RWN214"/>
      <c r="RWO214"/>
      <c r="RWP214"/>
      <c r="RWQ214"/>
      <c r="RWR214"/>
      <c r="RWS214"/>
      <c r="RWT214"/>
      <c r="RWU214"/>
      <c r="RWV214"/>
      <c r="RWW214"/>
      <c r="RWX214"/>
      <c r="RWY214"/>
      <c r="RWZ214"/>
      <c r="RXA214"/>
      <c r="RXB214"/>
      <c r="RXC214"/>
      <c r="RXD214"/>
      <c r="RXE214"/>
      <c r="RXF214"/>
      <c r="RXG214"/>
      <c r="RXH214"/>
      <c r="RXI214"/>
      <c r="RXJ214"/>
      <c r="RXK214"/>
      <c r="RXL214"/>
      <c r="RXM214"/>
      <c r="RXN214"/>
      <c r="RXO214"/>
      <c r="RXP214"/>
      <c r="RXQ214"/>
      <c r="RXR214"/>
      <c r="RXS214"/>
      <c r="RXT214"/>
      <c r="RXU214"/>
      <c r="RXV214"/>
      <c r="RXW214"/>
      <c r="RXX214"/>
      <c r="RXY214"/>
      <c r="RXZ214"/>
      <c r="RYA214"/>
      <c r="RYB214"/>
      <c r="RYC214"/>
      <c r="RYD214"/>
      <c r="RYE214"/>
      <c r="RYF214"/>
      <c r="RYG214"/>
      <c r="RYH214"/>
      <c r="RYI214"/>
      <c r="RYJ214"/>
      <c r="RYK214"/>
      <c r="RYL214"/>
      <c r="RYM214"/>
      <c r="RYN214"/>
      <c r="RYO214"/>
      <c r="RYP214"/>
      <c r="RYQ214"/>
      <c r="RYR214"/>
      <c r="RYS214"/>
      <c r="RYT214"/>
      <c r="RYU214"/>
      <c r="RYV214"/>
      <c r="RYW214"/>
      <c r="RYX214"/>
      <c r="RYY214"/>
      <c r="RYZ214"/>
      <c r="RZA214"/>
      <c r="RZB214"/>
      <c r="RZC214"/>
      <c r="RZD214"/>
      <c r="RZE214"/>
      <c r="RZF214"/>
      <c r="RZG214"/>
      <c r="RZH214"/>
      <c r="RZI214"/>
      <c r="RZJ214"/>
      <c r="RZK214"/>
      <c r="RZL214"/>
      <c r="RZM214"/>
      <c r="RZN214"/>
      <c r="RZO214"/>
      <c r="RZP214"/>
      <c r="RZQ214"/>
      <c r="RZR214"/>
      <c r="RZS214"/>
      <c r="RZT214"/>
      <c r="RZU214"/>
      <c r="RZV214"/>
      <c r="RZW214"/>
      <c r="RZX214"/>
      <c r="RZY214"/>
      <c r="RZZ214"/>
      <c r="SAA214"/>
      <c r="SAB214"/>
      <c r="SAC214"/>
      <c r="SAD214"/>
      <c r="SAE214"/>
      <c r="SAF214"/>
      <c r="SAG214"/>
      <c r="SAH214"/>
      <c r="SAI214"/>
      <c r="SAJ214"/>
      <c r="SAK214"/>
      <c r="SAL214"/>
      <c r="SAM214"/>
      <c r="SAN214"/>
      <c r="SAO214"/>
      <c r="SAP214"/>
      <c r="SAQ214"/>
      <c r="SAR214"/>
      <c r="SAS214"/>
      <c r="SAT214"/>
      <c r="SAU214"/>
      <c r="SAV214"/>
      <c r="SAW214"/>
      <c r="SAX214"/>
      <c r="SAY214"/>
      <c r="SAZ214"/>
      <c r="SBA214"/>
      <c r="SBB214"/>
      <c r="SBC214"/>
      <c r="SBD214"/>
      <c r="SBE214"/>
      <c r="SBF214"/>
      <c r="SBG214"/>
      <c r="SBH214"/>
      <c r="SBI214"/>
      <c r="SBJ214"/>
      <c r="SBK214"/>
      <c r="SBL214"/>
      <c r="SBM214"/>
      <c r="SBN214"/>
      <c r="SBO214"/>
      <c r="SBP214"/>
      <c r="SBQ214"/>
      <c r="SBR214"/>
      <c r="SBS214"/>
      <c r="SBT214"/>
      <c r="SBU214"/>
      <c r="SBV214"/>
      <c r="SBW214"/>
      <c r="SBX214"/>
      <c r="SBY214"/>
      <c r="SBZ214"/>
      <c r="SCA214"/>
      <c r="SCB214"/>
      <c r="SCC214"/>
      <c r="SCD214"/>
      <c r="SCE214"/>
      <c r="SCF214"/>
      <c r="SCG214"/>
      <c r="SCH214"/>
      <c r="SCI214"/>
      <c r="SCJ214"/>
      <c r="SCK214"/>
      <c r="SCL214"/>
      <c r="SCM214"/>
      <c r="SCN214"/>
      <c r="SCO214"/>
      <c r="SCP214"/>
      <c r="SCQ214"/>
      <c r="SCR214"/>
      <c r="SCS214"/>
      <c r="SCT214"/>
      <c r="SCU214"/>
      <c r="SCV214"/>
      <c r="SCW214"/>
      <c r="SCX214"/>
      <c r="SCY214"/>
      <c r="SCZ214"/>
      <c r="SDA214"/>
      <c r="SDB214"/>
      <c r="SDC214"/>
      <c r="SDD214"/>
      <c r="SDE214"/>
      <c r="SDF214"/>
      <c r="SDG214"/>
      <c r="SDH214"/>
      <c r="SDI214"/>
      <c r="SDJ214"/>
      <c r="SDK214"/>
      <c r="SDL214"/>
      <c r="SDM214"/>
      <c r="SDN214"/>
      <c r="SDO214"/>
      <c r="SDP214"/>
      <c r="SDQ214"/>
      <c r="SDR214"/>
      <c r="SDS214"/>
      <c r="SDT214"/>
      <c r="SDU214"/>
      <c r="SDV214"/>
      <c r="SDW214"/>
      <c r="SDX214"/>
      <c r="SDY214"/>
      <c r="SDZ214"/>
      <c r="SEA214"/>
      <c r="SEB214"/>
      <c r="SEC214"/>
      <c r="SED214"/>
      <c r="SEE214"/>
      <c r="SEF214"/>
      <c r="SEG214"/>
      <c r="SEH214"/>
      <c r="SEI214"/>
      <c r="SEJ214"/>
      <c r="SEK214"/>
      <c r="SEL214"/>
      <c r="SEM214"/>
      <c r="SEN214"/>
      <c r="SEO214"/>
      <c r="SEP214"/>
      <c r="SEQ214"/>
      <c r="SER214"/>
      <c r="SES214"/>
      <c r="SET214"/>
      <c r="SEU214"/>
      <c r="SEV214"/>
      <c r="SEW214"/>
      <c r="SEX214"/>
      <c r="SEY214"/>
      <c r="SEZ214"/>
      <c r="SFA214"/>
      <c r="SFB214"/>
      <c r="SFC214"/>
      <c r="SFD214"/>
      <c r="SFE214"/>
      <c r="SFF214"/>
      <c r="SFG214"/>
      <c r="SFH214"/>
      <c r="SFI214"/>
      <c r="SFJ214"/>
      <c r="SFK214"/>
      <c r="SFL214"/>
      <c r="SFM214"/>
      <c r="SFN214"/>
      <c r="SFO214"/>
      <c r="SFP214"/>
      <c r="SFQ214"/>
      <c r="SFR214"/>
      <c r="SFS214"/>
      <c r="SFT214"/>
      <c r="SFU214"/>
      <c r="SFV214"/>
      <c r="SFW214"/>
      <c r="SFX214"/>
      <c r="SFY214"/>
      <c r="SFZ214"/>
      <c r="SGA214"/>
      <c r="SGB214"/>
      <c r="SGC214"/>
      <c r="SGD214"/>
      <c r="SGE214"/>
      <c r="SGF214"/>
      <c r="SGG214"/>
      <c r="SGH214"/>
      <c r="SGI214"/>
      <c r="SGJ214"/>
      <c r="SGK214"/>
      <c r="SGL214"/>
      <c r="SGM214"/>
      <c r="SGN214"/>
      <c r="SGO214"/>
      <c r="SGP214"/>
      <c r="SGQ214"/>
      <c r="SGR214"/>
      <c r="SGS214"/>
      <c r="SGT214"/>
      <c r="SGU214"/>
      <c r="SGV214"/>
      <c r="SGW214"/>
      <c r="SGX214"/>
      <c r="SGY214"/>
      <c r="SGZ214"/>
      <c r="SHA214"/>
      <c r="SHB214"/>
      <c r="SHC214"/>
      <c r="SHD214"/>
      <c r="SHE214"/>
      <c r="SHF214"/>
      <c r="SHG214"/>
      <c r="SHH214"/>
      <c r="SHI214"/>
      <c r="SHJ214"/>
      <c r="SHK214"/>
      <c r="SHL214"/>
      <c r="SHM214"/>
      <c r="SHN214"/>
      <c r="SHO214"/>
      <c r="SHP214"/>
      <c r="SHQ214"/>
      <c r="SHR214"/>
      <c r="SHS214"/>
      <c r="SHT214"/>
      <c r="SHU214"/>
      <c r="SHV214"/>
      <c r="SHW214"/>
      <c r="SHX214"/>
      <c r="SHY214"/>
      <c r="SHZ214"/>
      <c r="SIA214"/>
      <c r="SIB214"/>
      <c r="SIC214"/>
      <c r="SID214"/>
      <c r="SIE214"/>
      <c r="SIF214"/>
      <c r="SIG214"/>
      <c r="SIH214"/>
      <c r="SII214"/>
      <c r="SIJ214"/>
      <c r="SIK214"/>
      <c r="SIL214"/>
      <c r="SIM214"/>
      <c r="SIN214"/>
      <c r="SIO214"/>
      <c r="SIP214"/>
      <c r="SIQ214"/>
      <c r="SIR214"/>
      <c r="SIS214"/>
      <c r="SIT214"/>
      <c r="SIU214"/>
      <c r="SIV214"/>
      <c r="SIW214"/>
      <c r="SIX214"/>
      <c r="SIY214"/>
      <c r="SIZ214"/>
      <c r="SJA214"/>
      <c r="SJB214"/>
      <c r="SJC214"/>
      <c r="SJD214"/>
      <c r="SJE214"/>
      <c r="SJF214"/>
      <c r="SJG214"/>
      <c r="SJH214"/>
      <c r="SJI214"/>
      <c r="SJJ214"/>
      <c r="SJK214"/>
      <c r="SJL214"/>
      <c r="SJM214"/>
      <c r="SJN214"/>
      <c r="SJO214"/>
      <c r="SJP214"/>
      <c r="SJQ214"/>
      <c r="SJR214"/>
      <c r="SJS214"/>
      <c r="SJT214"/>
      <c r="SJU214"/>
      <c r="SJV214"/>
      <c r="SJW214"/>
      <c r="SJX214"/>
      <c r="SJY214"/>
      <c r="SJZ214"/>
      <c r="SKA214"/>
      <c r="SKB214"/>
      <c r="SKC214"/>
      <c r="SKD214"/>
      <c r="SKE214"/>
      <c r="SKF214"/>
      <c r="SKG214"/>
      <c r="SKH214"/>
      <c r="SKI214"/>
      <c r="SKJ214"/>
      <c r="SKK214"/>
      <c r="SKL214"/>
      <c r="SKM214"/>
      <c r="SKN214"/>
      <c r="SKO214"/>
      <c r="SKP214"/>
      <c r="SKQ214"/>
      <c r="SKR214"/>
      <c r="SKS214"/>
      <c r="SKT214"/>
      <c r="SKU214"/>
      <c r="SKV214"/>
      <c r="SKW214"/>
      <c r="SKX214"/>
      <c r="SKY214"/>
      <c r="SKZ214"/>
      <c r="SLA214"/>
      <c r="SLB214"/>
      <c r="SLC214"/>
      <c r="SLD214"/>
      <c r="SLE214"/>
      <c r="SLF214"/>
      <c r="SLG214"/>
      <c r="SLH214"/>
      <c r="SLI214"/>
      <c r="SLJ214"/>
      <c r="SLK214"/>
      <c r="SLL214"/>
      <c r="SLM214"/>
      <c r="SLN214"/>
      <c r="SLO214"/>
      <c r="SLP214"/>
      <c r="SLQ214"/>
      <c r="SLR214"/>
      <c r="SLS214"/>
      <c r="SLT214"/>
      <c r="SLU214"/>
      <c r="SLV214"/>
      <c r="SLW214"/>
      <c r="SLX214"/>
      <c r="SLY214"/>
      <c r="SLZ214"/>
      <c r="SMA214"/>
      <c r="SMB214"/>
      <c r="SMC214"/>
      <c r="SMD214"/>
      <c r="SME214"/>
      <c r="SMF214"/>
      <c r="SMG214"/>
      <c r="SMH214"/>
      <c r="SMI214"/>
      <c r="SMJ214"/>
      <c r="SMK214"/>
      <c r="SML214"/>
      <c r="SMM214"/>
      <c r="SMN214"/>
      <c r="SMO214"/>
      <c r="SMP214"/>
      <c r="SMQ214"/>
      <c r="SMR214"/>
      <c r="SMS214"/>
      <c r="SMT214"/>
      <c r="SMU214"/>
      <c r="SMV214"/>
      <c r="SMW214"/>
      <c r="SMX214"/>
      <c r="SMY214"/>
      <c r="SMZ214"/>
      <c r="SNA214"/>
      <c r="SNB214"/>
      <c r="SNC214"/>
      <c r="SND214"/>
      <c r="SNE214"/>
      <c r="SNF214"/>
      <c r="SNG214"/>
      <c r="SNH214"/>
      <c r="SNI214"/>
      <c r="SNJ214"/>
      <c r="SNK214"/>
      <c r="SNL214"/>
      <c r="SNM214"/>
      <c r="SNN214"/>
      <c r="SNO214"/>
      <c r="SNP214"/>
      <c r="SNQ214"/>
      <c r="SNR214"/>
      <c r="SNS214"/>
      <c r="SNT214"/>
      <c r="SNU214"/>
      <c r="SNV214"/>
      <c r="SNW214"/>
      <c r="SNX214"/>
      <c r="SNY214"/>
      <c r="SNZ214"/>
      <c r="SOA214"/>
      <c r="SOB214"/>
      <c r="SOC214"/>
      <c r="SOD214"/>
      <c r="SOE214"/>
      <c r="SOF214"/>
      <c r="SOG214"/>
      <c r="SOH214"/>
      <c r="SOI214"/>
      <c r="SOJ214"/>
      <c r="SOK214"/>
      <c r="SOL214"/>
      <c r="SOM214"/>
      <c r="SON214"/>
      <c r="SOO214"/>
      <c r="SOP214"/>
      <c r="SOQ214"/>
      <c r="SOR214"/>
      <c r="SOS214"/>
      <c r="SOT214"/>
      <c r="SOU214"/>
      <c r="SOV214"/>
      <c r="SOW214"/>
      <c r="SOX214"/>
      <c r="SOY214"/>
      <c r="SOZ214"/>
      <c r="SPA214"/>
      <c r="SPB214"/>
      <c r="SPC214"/>
      <c r="SPD214"/>
      <c r="SPE214"/>
      <c r="SPF214"/>
      <c r="SPG214"/>
      <c r="SPH214"/>
      <c r="SPI214"/>
      <c r="SPJ214"/>
      <c r="SPK214"/>
      <c r="SPL214"/>
      <c r="SPM214"/>
      <c r="SPN214"/>
      <c r="SPO214"/>
      <c r="SPP214"/>
      <c r="SPQ214"/>
      <c r="SPR214"/>
      <c r="SPS214"/>
      <c r="SPT214"/>
      <c r="SPU214"/>
      <c r="SPV214"/>
      <c r="SPW214"/>
      <c r="SPX214"/>
      <c r="SPY214"/>
      <c r="SPZ214"/>
      <c r="SQA214"/>
      <c r="SQB214"/>
      <c r="SQC214"/>
      <c r="SQD214"/>
      <c r="SQE214"/>
      <c r="SQF214"/>
      <c r="SQG214"/>
      <c r="SQH214"/>
      <c r="SQI214"/>
      <c r="SQJ214"/>
      <c r="SQK214"/>
      <c r="SQL214"/>
      <c r="SQM214"/>
      <c r="SQN214"/>
      <c r="SQO214"/>
      <c r="SQP214"/>
      <c r="SQQ214"/>
      <c r="SQR214"/>
      <c r="SQS214"/>
      <c r="SQT214"/>
      <c r="SQU214"/>
      <c r="SQV214"/>
      <c r="SQW214"/>
      <c r="SQX214"/>
      <c r="SQY214"/>
      <c r="SQZ214"/>
      <c r="SRA214"/>
      <c r="SRB214"/>
      <c r="SRC214"/>
      <c r="SRD214"/>
      <c r="SRE214"/>
      <c r="SRF214"/>
      <c r="SRG214"/>
      <c r="SRH214"/>
      <c r="SRI214"/>
      <c r="SRJ214"/>
      <c r="SRK214"/>
      <c r="SRL214"/>
      <c r="SRM214"/>
      <c r="SRN214"/>
      <c r="SRO214"/>
      <c r="SRP214"/>
      <c r="SRQ214"/>
      <c r="SRR214"/>
      <c r="SRS214"/>
      <c r="SRT214"/>
      <c r="SRU214"/>
      <c r="SRV214"/>
      <c r="SRW214"/>
      <c r="SRX214"/>
      <c r="SRY214"/>
      <c r="SRZ214"/>
      <c r="SSA214"/>
      <c r="SSB214"/>
      <c r="SSC214"/>
      <c r="SSD214"/>
      <c r="SSE214"/>
      <c r="SSF214"/>
      <c r="SSG214"/>
      <c r="SSH214"/>
      <c r="SSI214"/>
      <c r="SSJ214"/>
      <c r="SSK214"/>
      <c r="SSL214"/>
      <c r="SSM214"/>
      <c r="SSN214"/>
      <c r="SSO214"/>
      <c r="SSP214"/>
      <c r="SSQ214"/>
      <c r="SSR214"/>
      <c r="SSS214"/>
      <c r="SST214"/>
      <c r="SSU214"/>
      <c r="SSV214"/>
      <c r="SSW214"/>
      <c r="SSX214"/>
      <c r="SSY214"/>
      <c r="SSZ214"/>
      <c r="STA214"/>
      <c r="STB214"/>
      <c r="STC214"/>
      <c r="STD214"/>
      <c r="STE214"/>
      <c r="STF214"/>
      <c r="STG214"/>
      <c r="STH214"/>
      <c r="STI214"/>
      <c r="STJ214"/>
      <c r="STK214"/>
      <c r="STL214"/>
      <c r="STM214"/>
      <c r="STN214"/>
      <c r="STO214"/>
      <c r="STP214"/>
      <c r="STQ214"/>
      <c r="STR214"/>
      <c r="STS214"/>
      <c r="STT214"/>
      <c r="STU214"/>
      <c r="STV214"/>
      <c r="STW214"/>
      <c r="STX214"/>
      <c r="STY214"/>
      <c r="STZ214"/>
      <c r="SUA214"/>
      <c r="SUB214"/>
      <c r="SUC214"/>
      <c r="SUD214"/>
      <c r="SUE214"/>
      <c r="SUF214"/>
      <c r="SUG214"/>
      <c r="SUH214"/>
      <c r="SUI214"/>
      <c r="SUJ214"/>
      <c r="SUK214"/>
      <c r="SUL214"/>
      <c r="SUM214"/>
      <c r="SUN214"/>
      <c r="SUO214"/>
      <c r="SUP214"/>
      <c r="SUQ214"/>
      <c r="SUR214"/>
      <c r="SUS214"/>
      <c r="SUT214"/>
      <c r="SUU214"/>
      <c r="SUV214"/>
      <c r="SUW214"/>
      <c r="SUX214"/>
      <c r="SUY214"/>
      <c r="SUZ214"/>
      <c r="SVA214"/>
      <c r="SVB214"/>
      <c r="SVC214"/>
      <c r="SVD214"/>
      <c r="SVE214"/>
      <c r="SVF214"/>
      <c r="SVG214"/>
      <c r="SVH214"/>
      <c r="SVI214"/>
      <c r="SVJ214"/>
      <c r="SVK214"/>
      <c r="SVL214"/>
      <c r="SVM214"/>
      <c r="SVN214"/>
      <c r="SVO214"/>
      <c r="SVP214"/>
      <c r="SVQ214"/>
      <c r="SVR214"/>
      <c r="SVS214"/>
      <c r="SVT214"/>
      <c r="SVU214"/>
      <c r="SVV214"/>
      <c r="SVW214"/>
      <c r="SVX214"/>
      <c r="SVY214"/>
      <c r="SVZ214"/>
      <c r="SWA214"/>
      <c r="SWB214"/>
      <c r="SWC214"/>
      <c r="SWD214"/>
      <c r="SWE214"/>
      <c r="SWF214"/>
      <c r="SWG214"/>
      <c r="SWH214"/>
      <c r="SWI214"/>
      <c r="SWJ214"/>
      <c r="SWK214"/>
      <c r="SWL214"/>
      <c r="SWM214"/>
      <c r="SWN214"/>
      <c r="SWO214"/>
      <c r="SWP214"/>
      <c r="SWQ214"/>
      <c r="SWR214"/>
      <c r="SWS214"/>
      <c r="SWT214"/>
      <c r="SWU214"/>
      <c r="SWV214"/>
      <c r="SWW214"/>
      <c r="SWX214"/>
      <c r="SWY214"/>
      <c r="SWZ214"/>
      <c r="SXA214"/>
      <c r="SXB214"/>
      <c r="SXC214"/>
      <c r="SXD214"/>
      <c r="SXE214"/>
      <c r="SXF214"/>
      <c r="SXG214"/>
      <c r="SXH214"/>
      <c r="SXI214"/>
      <c r="SXJ214"/>
      <c r="SXK214"/>
      <c r="SXL214"/>
      <c r="SXM214"/>
      <c r="SXN214"/>
      <c r="SXO214"/>
      <c r="SXP214"/>
      <c r="SXQ214"/>
      <c r="SXR214"/>
      <c r="SXS214"/>
      <c r="SXT214"/>
      <c r="SXU214"/>
      <c r="SXV214"/>
      <c r="SXW214"/>
      <c r="SXX214"/>
      <c r="SXY214"/>
      <c r="SXZ214"/>
      <c r="SYA214"/>
      <c r="SYB214"/>
      <c r="SYC214"/>
      <c r="SYD214"/>
      <c r="SYE214"/>
      <c r="SYF214"/>
      <c r="SYG214"/>
      <c r="SYH214"/>
      <c r="SYI214"/>
      <c r="SYJ214"/>
      <c r="SYK214"/>
      <c r="SYL214"/>
      <c r="SYM214"/>
      <c r="SYN214"/>
      <c r="SYO214"/>
      <c r="SYP214"/>
      <c r="SYQ214"/>
      <c r="SYR214"/>
      <c r="SYS214"/>
      <c r="SYT214"/>
      <c r="SYU214"/>
      <c r="SYV214"/>
      <c r="SYW214"/>
      <c r="SYX214"/>
      <c r="SYY214"/>
      <c r="SYZ214"/>
      <c r="SZA214"/>
      <c r="SZB214"/>
      <c r="SZC214"/>
      <c r="SZD214"/>
      <c r="SZE214"/>
      <c r="SZF214"/>
      <c r="SZG214"/>
      <c r="SZH214"/>
      <c r="SZI214"/>
      <c r="SZJ214"/>
      <c r="SZK214"/>
      <c r="SZL214"/>
      <c r="SZM214"/>
      <c r="SZN214"/>
      <c r="SZO214"/>
      <c r="SZP214"/>
      <c r="SZQ214"/>
      <c r="SZR214"/>
      <c r="SZS214"/>
      <c r="SZT214"/>
      <c r="SZU214"/>
      <c r="SZV214"/>
      <c r="SZW214"/>
      <c r="SZX214"/>
      <c r="SZY214"/>
      <c r="SZZ214"/>
      <c r="TAA214"/>
      <c r="TAB214"/>
      <c r="TAC214"/>
      <c r="TAD214"/>
      <c r="TAE214"/>
      <c r="TAF214"/>
      <c r="TAG214"/>
      <c r="TAH214"/>
      <c r="TAI214"/>
      <c r="TAJ214"/>
      <c r="TAK214"/>
      <c r="TAL214"/>
      <c r="TAM214"/>
      <c r="TAN214"/>
      <c r="TAO214"/>
      <c r="TAP214"/>
      <c r="TAQ214"/>
      <c r="TAR214"/>
      <c r="TAS214"/>
      <c r="TAT214"/>
      <c r="TAU214"/>
      <c r="TAV214"/>
      <c r="TAW214"/>
      <c r="TAX214"/>
      <c r="TAY214"/>
      <c r="TAZ214"/>
      <c r="TBA214"/>
      <c r="TBB214"/>
      <c r="TBC214"/>
      <c r="TBD214"/>
      <c r="TBE214"/>
      <c r="TBF214"/>
      <c r="TBG214"/>
      <c r="TBH214"/>
      <c r="TBI214"/>
      <c r="TBJ214"/>
      <c r="TBK214"/>
      <c r="TBL214"/>
      <c r="TBM214"/>
      <c r="TBN214"/>
      <c r="TBO214"/>
      <c r="TBP214"/>
      <c r="TBQ214"/>
      <c r="TBR214"/>
      <c r="TBS214"/>
      <c r="TBT214"/>
      <c r="TBU214"/>
      <c r="TBV214"/>
      <c r="TBW214"/>
      <c r="TBX214"/>
      <c r="TBY214"/>
      <c r="TBZ214"/>
      <c r="TCA214"/>
      <c r="TCB214"/>
      <c r="TCC214"/>
      <c r="TCD214"/>
      <c r="TCE214"/>
      <c r="TCF214"/>
      <c r="TCG214"/>
      <c r="TCH214"/>
      <c r="TCI214"/>
      <c r="TCJ214"/>
      <c r="TCK214"/>
      <c r="TCL214"/>
      <c r="TCM214"/>
      <c r="TCN214"/>
      <c r="TCO214"/>
      <c r="TCP214"/>
      <c r="TCQ214"/>
      <c r="TCR214"/>
      <c r="TCS214"/>
      <c r="TCT214"/>
      <c r="TCU214"/>
      <c r="TCV214"/>
      <c r="TCW214"/>
      <c r="TCX214"/>
      <c r="TCY214"/>
      <c r="TCZ214"/>
      <c r="TDA214"/>
      <c r="TDB214"/>
      <c r="TDC214"/>
      <c r="TDD214"/>
      <c r="TDE214"/>
      <c r="TDF214"/>
      <c r="TDG214"/>
      <c r="TDH214"/>
      <c r="TDI214"/>
      <c r="TDJ214"/>
      <c r="TDK214"/>
      <c r="TDL214"/>
      <c r="TDM214"/>
      <c r="TDN214"/>
      <c r="TDO214"/>
      <c r="TDP214"/>
      <c r="TDQ214"/>
      <c r="TDR214"/>
      <c r="TDS214"/>
      <c r="TDT214"/>
      <c r="TDU214"/>
      <c r="TDV214"/>
      <c r="TDW214"/>
      <c r="TDX214"/>
      <c r="TDY214"/>
      <c r="TDZ214"/>
      <c r="TEA214"/>
      <c r="TEB214"/>
      <c r="TEC214"/>
      <c r="TED214"/>
      <c r="TEE214"/>
      <c r="TEF214"/>
      <c r="TEG214"/>
      <c r="TEH214"/>
      <c r="TEI214"/>
      <c r="TEJ214"/>
      <c r="TEK214"/>
      <c r="TEL214"/>
      <c r="TEM214"/>
      <c r="TEN214"/>
      <c r="TEO214"/>
      <c r="TEP214"/>
      <c r="TEQ214"/>
      <c r="TER214"/>
      <c r="TES214"/>
      <c r="TET214"/>
      <c r="TEU214"/>
      <c r="TEV214"/>
      <c r="TEW214"/>
      <c r="TEX214"/>
      <c r="TEY214"/>
      <c r="TEZ214"/>
      <c r="TFA214"/>
      <c r="TFB214"/>
      <c r="TFC214"/>
      <c r="TFD214"/>
      <c r="TFE214"/>
      <c r="TFF214"/>
      <c r="TFG214"/>
      <c r="TFH214"/>
      <c r="TFI214"/>
      <c r="TFJ214"/>
      <c r="TFK214"/>
      <c r="TFL214"/>
      <c r="TFM214"/>
      <c r="TFN214"/>
      <c r="TFO214"/>
      <c r="TFP214"/>
      <c r="TFQ214"/>
      <c r="TFR214"/>
      <c r="TFS214"/>
      <c r="TFT214"/>
      <c r="TFU214"/>
      <c r="TFV214"/>
      <c r="TFW214"/>
      <c r="TFX214"/>
      <c r="TFY214"/>
      <c r="TFZ214"/>
      <c r="TGA214"/>
      <c r="TGB214"/>
      <c r="TGC214"/>
      <c r="TGD214"/>
      <c r="TGE214"/>
      <c r="TGF214"/>
      <c r="TGG214"/>
      <c r="TGH214"/>
      <c r="TGI214"/>
      <c r="TGJ214"/>
      <c r="TGK214"/>
      <c r="TGL214"/>
      <c r="TGM214"/>
      <c r="TGN214"/>
      <c r="TGO214"/>
      <c r="TGP214"/>
      <c r="TGQ214"/>
      <c r="TGR214"/>
      <c r="TGS214"/>
      <c r="TGT214"/>
      <c r="TGU214"/>
      <c r="TGV214"/>
      <c r="TGW214"/>
      <c r="TGX214"/>
      <c r="TGY214"/>
      <c r="TGZ214"/>
      <c r="THA214"/>
      <c r="THB214"/>
      <c r="THC214"/>
      <c r="THD214"/>
      <c r="THE214"/>
      <c r="THF214"/>
      <c r="THG214"/>
      <c r="THH214"/>
      <c r="THI214"/>
      <c r="THJ214"/>
      <c r="THK214"/>
      <c r="THL214"/>
      <c r="THM214"/>
      <c r="THN214"/>
      <c r="THO214"/>
      <c r="THP214"/>
      <c r="THQ214"/>
      <c r="THR214"/>
      <c r="THS214"/>
      <c r="THT214"/>
      <c r="THU214"/>
      <c r="THV214"/>
      <c r="THW214"/>
      <c r="THX214"/>
      <c r="THY214"/>
      <c r="THZ214"/>
      <c r="TIA214"/>
      <c r="TIB214"/>
      <c r="TIC214"/>
      <c r="TID214"/>
      <c r="TIE214"/>
      <c r="TIF214"/>
      <c r="TIG214"/>
      <c r="TIH214"/>
      <c r="TII214"/>
      <c r="TIJ214"/>
      <c r="TIK214"/>
      <c r="TIL214"/>
      <c r="TIM214"/>
      <c r="TIN214"/>
      <c r="TIO214"/>
      <c r="TIP214"/>
      <c r="TIQ214"/>
      <c r="TIR214"/>
      <c r="TIS214"/>
      <c r="TIT214"/>
      <c r="TIU214"/>
      <c r="TIV214"/>
      <c r="TIW214"/>
      <c r="TIX214"/>
      <c r="TIY214"/>
      <c r="TIZ214"/>
      <c r="TJA214"/>
      <c r="TJB214"/>
      <c r="TJC214"/>
      <c r="TJD214"/>
      <c r="TJE214"/>
      <c r="TJF214"/>
      <c r="TJG214"/>
      <c r="TJH214"/>
      <c r="TJI214"/>
      <c r="TJJ214"/>
      <c r="TJK214"/>
      <c r="TJL214"/>
      <c r="TJM214"/>
      <c r="TJN214"/>
      <c r="TJO214"/>
      <c r="TJP214"/>
      <c r="TJQ214"/>
      <c r="TJR214"/>
      <c r="TJS214"/>
      <c r="TJT214"/>
      <c r="TJU214"/>
      <c r="TJV214"/>
      <c r="TJW214"/>
      <c r="TJX214"/>
      <c r="TJY214"/>
      <c r="TJZ214"/>
      <c r="TKA214"/>
      <c r="TKB214"/>
      <c r="TKC214"/>
      <c r="TKD214"/>
      <c r="TKE214"/>
      <c r="TKF214"/>
      <c r="TKG214"/>
      <c r="TKH214"/>
      <c r="TKI214"/>
      <c r="TKJ214"/>
      <c r="TKK214"/>
      <c r="TKL214"/>
      <c r="TKM214"/>
      <c r="TKN214"/>
      <c r="TKO214"/>
      <c r="TKP214"/>
      <c r="TKQ214"/>
      <c r="TKR214"/>
      <c r="TKS214"/>
      <c r="TKT214"/>
      <c r="TKU214"/>
      <c r="TKV214"/>
      <c r="TKW214"/>
      <c r="TKX214"/>
      <c r="TKY214"/>
      <c r="TKZ214"/>
      <c r="TLA214"/>
      <c r="TLB214"/>
      <c r="TLC214"/>
      <c r="TLD214"/>
      <c r="TLE214"/>
      <c r="TLF214"/>
      <c r="TLG214"/>
      <c r="TLH214"/>
      <c r="TLI214"/>
      <c r="TLJ214"/>
      <c r="TLK214"/>
      <c r="TLL214"/>
      <c r="TLM214"/>
      <c r="TLN214"/>
      <c r="TLO214"/>
      <c r="TLP214"/>
      <c r="TLQ214"/>
      <c r="TLR214"/>
      <c r="TLS214"/>
      <c r="TLT214"/>
      <c r="TLU214"/>
      <c r="TLV214"/>
      <c r="TLW214"/>
      <c r="TLX214"/>
      <c r="TLY214"/>
      <c r="TLZ214"/>
      <c r="TMA214"/>
      <c r="TMB214"/>
      <c r="TMC214"/>
      <c r="TMD214"/>
      <c r="TME214"/>
      <c r="TMF214"/>
      <c r="TMG214"/>
      <c r="TMH214"/>
      <c r="TMI214"/>
      <c r="TMJ214"/>
      <c r="TMK214"/>
      <c r="TML214"/>
      <c r="TMM214"/>
      <c r="TMN214"/>
      <c r="TMO214"/>
      <c r="TMP214"/>
      <c r="TMQ214"/>
      <c r="TMR214"/>
      <c r="TMS214"/>
      <c r="TMT214"/>
      <c r="TMU214"/>
      <c r="TMV214"/>
      <c r="TMW214"/>
      <c r="TMX214"/>
      <c r="TMY214"/>
      <c r="TMZ214"/>
      <c r="TNA214"/>
      <c r="TNB214"/>
      <c r="TNC214"/>
      <c r="TND214"/>
      <c r="TNE214"/>
      <c r="TNF214"/>
      <c r="TNG214"/>
      <c r="TNH214"/>
      <c r="TNI214"/>
      <c r="TNJ214"/>
      <c r="TNK214"/>
      <c r="TNL214"/>
      <c r="TNM214"/>
      <c r="TNN214"/>
      <c r="TNO214"/>
      <c r="TNP214"/>
      <c r="TNQ214"/>
      <c r="TNR214"/>
      <c r="TNS214"/>
      <c r="TNT214"/>
      <c r="TNU214"/>
      <c r="TNV214"/>
      <c r="TNW214"/>
      <c r="TNX214"/>
      <c r="TNY214"/>
      <c r="TNZ214"/>
      <c r="TOA214"/>
      <c r="TOB214"/>
      <c r="TOC214"/>
      <c r="TOD214"/>
      <c r="TOE214"/>
      <c r="TOF214"/>
      <c r="TOG214"/>
      <c r="TOH214"/>
      <c r="TOI214"/>
      <c r="TOJ214"/>
      <c r="TOK214"/>
      <c r="TOL214"/>
      <c r="TOM214"/>
      <c r="TON214"/>
      <c r="TOO214"/>
      <c r="TOP214"/>
      <c r="TOQ214"/>
      <c r="TOR214"/>
      <c r="TOS214"/>
      <c r="TOT214"/>
      <c r="TOU214"/>
      <c r="TOV214"/>
      <c r="TOW214"/>
      <c r="TOX214"/>
      <c r="TOY214"/>
      <c r="TOZ214"/>
      <c r="TPA214"/>
      <c r="TPB214"/>
      <c r="TPC214"/>
      <c r="TPD214"/>
      <c r="TPE214"/>
      <c r="TPF214"/>
      <c r="TPG214"/>
      <c r="TPH214"/>
      <c r="TPI214"/>
      <c r="TPJ214"/>
      <c r="TPK214"/>
      <c r="TPL214"/>
      <c r="TPM214"/>
      <c r="TPN214"/>
      <c r="TPO214"/>
      <c r="TPP214"/>
      <c r="TPQ214"/>
      <c r="TPR214"/>
      <c r="TPS214"/>
      <c r="TPT214"/>
      <c r="TPU214"/>
      <c r="TPV214"/>
      <c r="TPW214"/>
      <c r="TPX214"/>
      <c r="TPY214"/>
      <c r="TPZ214"/>
      <c r="TQA214"/>
      <c r="TQB214"/>
      <c r="TQC214"/>
      <c r="TQD214"/>
      <c r="TQE214"/>
      <c r="TQF214"/>
      <c r="TQG214"/>
      <c r="TQH214"/>
      <c r="TQI214"/>
      <c r="TQJ214"/>
      <c r="TQK214"/>
      <c r="TQL214"/>
      <c r="TQM214"/>
      <c r="TQN214"/>
      <c r="TQO214"/>
      <c r="TQP214"/>
      <c r="TQQ214"/>
      <c r="TQR214"/>
      <c r="TQS214"/>
      <c r="TQT214"/>
      <c r="TQU214"/>
      <c r="TQV214"/>
      <c r="TQW214"/>
      <c r="TQX214"/>
      <c r="TQY214"/>
      <c r="TQZ214"/>
      <c r="TRA214"/>
      <c r="TRB214"/>
      <c r="TRC214"/>
      <c r="TRD214"/>
      <c r="TRE214"/>
      <c r="TRF214"/>
      <c r="TRG214"/>
      <c r="TRH214"/>
      <c r="TRI214"/>
      <c r="TRJ214"/>
      <c r="TRK214"/>
      <c r="TRL214"/>
      <c r="TRM214"/>
      <c r="TRN214"/>
      <c r="TRO214"/>
      <c r="TRP214"/>
      <c r="TRQ214"/>
      <c r="TRR214"/>
      <c r="TRS214"/>
      <c r="TRT214"/>
      <c r="TRU214"/>
      <c r="TRV214"/>
      <c r="TRW214"/>
      <c r="TRX214"/>
      <c r="TRY214"/>
      <c r="TRZ214"/>
      <c r="TSA214"/>
      <c r="TSB214"/>
      <c r="TSC214"/>
      <c r="TSD214"/>
      <c r="TSE214"/>
      <c r="TSF214"/>
      <c r="TSG214"/>
      <c r="TSH214"/>
      <c r="TSI214"/>
      <c r="TSJ214"/>
      <c r="TSK214"/>
      <c r="TSL214"/>
      <c r="TSM214"/>
      <c r="TSN214"/>
      <c r="TSO214"/>
      <c r="TSP214"/>
      <c r="TSQ214"/>
      <c r="TSR214"/>
      <c r="TSS214"/>
      <c r="TST214"/>
      <c r="TSU214"/>
      <c r="TSV214"/>
      <c r="TSW214"/>
      <c r="TSX214"/>
      <c r="TSY214"/>
      <c r="TSZ214"/>
      <c r="TTA214"/>
      <c r="TTB214"/>
      <c r="TTC214"/>
      <c r="TTD214"/>
      <c r="TTE214"/>
      <c r="TTF214"/>
      <c r="TTG214"/>
      <c r="TTH214"/>
      <c r="TTI214"/>
      <c r="TTJ214"/>
      <c r="TTK214"/>
      <c r="TTL214"/>
      <c r="TTM214"/>
      <c r="TTN214"/>
      <c r="TTO214"/>
      <c r="TTP214"/>
      <c r="TTQ214"/>
      <c r="TTR214"/>
      <c r="TTS214"/>
      <c r="TTT214"/>
      <c r="TTU214"/>
      <c r="TTV214"/>
      <c r="TTW214"/>
      <c r="TTX214"/>
      <c r="TTY214"/>
      <c r="TTZ214"/>
      <c r="TUA214"/>
      <c r="TUB214"/>
      <c r="TUC214"/>
      <c r="TUD214"/>
      <c r="TUE214"/>
      <c r="TUF214"/>
      <c r="TUG214"/>
      <c r="TUH214"/>
      <c r="TUI214"/>
      <c r="TUJ214"/>
      <c r="TUK214"/>
      <c r="TUL214"/>
      <c r="TUM214"/>
      <c r="TUN214"/>
      <c r="TUO214"/>
      <c r="TUP214"/>
      <c r="TUQ214"/>
      <c r="TUR214"/>
      <c r="TUS214"/>
      <c r="TUT214"/>
      <c r="TUU214"/>
      <c r="TUV214"/>
      <c r="TUW214"/>
      <c r="TUX214"/>
      <c r="TUY214"/>
      <c r="TUZ214"/>
      <c r="TVA214"/>
      <c r="TVB214"/>
      <c r="TVC214"/>
      <c r="TVD214"/>
      <c r="TVE214"/>
      <c r="TVF214"/>
      <c r="TVG214"/>
      <c r="TVH214"/>
      <c r="TVI214"/>
      <c r="TVJ214"/>
      <c r="TVK214"/>
      <c r="TVL214"/>
      <c r="TVM214"/>
      <c r="TVN214"/>
      <c r="TVO214"/>
      <c r="TVP214"/>
      <c r="TVQ214"/>
      <c r="TVR214"/>
      <c r="TVS214"/>
      <c r="TVT214"/>
      <c r="TVU214"/>
      <c r="TVV214"/>
      <c r="TVW214"/>
      <c r="TVX214"/>
      <c r="TVY214"/>
      <c r="TVZ214"/>
      <c r="TWA214"/>
      <c r="TWB214"/>
      <c r="TWC214"/>
      <c r="TWD214"/>
      <c r="TWE214"/>
      <c r="TWF214"/>
      <c r="TWG214"/>
      <c r="TWH214"/>
      <c r="TWI214"/>
      <c r="TWJ214"/>
      <c r="TWK214"/>
      <c r="TWL214"/>
      <c r="TWM214"/>
      <c r="TWN214"/>
      <c r="TWO214"/>
      <c r="TWP214"/>
      <c r="TWQ214"/>
      <c r="TWR214"/>
      <c r="TWS214"/>
      <c r="TWT214"/>
      <c r="TWU214"/>
      <c r="TWV214"/>
      <c r="TWW214"/>
      <c r="TWX214"/>
      <c r="TWY214"/>
      <c r="TWZ214"/>
      <c r="TXA214"/>
      <c r="TXB214"/>
      <c r="TXC214"/>
      <c r="TXD214"/>
      <c r="TXE214"/>
      <c r="TXF214"/>
      <c r="TXG214"/>
      <c r="TXH214"/>
      <c r="TXI214"/>
      <c r="TXJ214"/>
      <c r="TXK214"/>
      <c r="TXL214"/>
      <c r="TXM214"/>
      <c r="TXN214"/>
      <c r="TXO214"/>
      <c r="TXP214"/>
      <c r="TXQ214"/>
      <c r="TXR214"/>
      <c r="TXS214"/>
      <c r="TXT214"/>
      <c r="TXU214"/>
      <c r="TXV214"/>
      <c r="TXW214"/>
      <c r="TXX214"/>
      <c r="TXY214"/>
      <c r="TXZ214"/>
      <c r="TYA214"/>
      <c r="TYB214"/>
      <c r="TYC214"/>
      <c r="TYD214"/>
      <c r="TYE214"/>
      <c r="TYF214"/>
      <c r="TYG214"/>
      <c r="TYH214"/>
      <c r="TYI214"/>
      <c r="TYJ214"/>
      <c r="TYK214"/>
      <c r="TYL214"/>
      <c r="TYM214"/>
      <c r="TYN214"/>
      <c r="TYO214"/>
      <c r="TYP214"/>
      <c r="TYQ214"/>
      <c r="TYR214"/>
      <c r="TYS214"/>
      <c r="TYT214"/>
      <c r="TYU214"/>
      <c r="TYV214"/>
      <c r="TYW214"/>
      <c r="TYX214"/>
      <c r="TYY214"/>
      <c r="TYZ214"/>
      <c r="TZA214"/>
      <c r="TZB214"/>
      <c r="TZC214"/>
      <c r="TZD214"/>
      <c r="TZE214"/>
      <c r="TZF214"/>
      <c r="TZG214"/>
      <c r="TZH214"/>
      <c r="TZI214"/>
      <c r="TZJ214"/>
      <c r="TZK214"/>
      <c r="TZL214"/>
      <c r="TZM214"/>
      <c r="TZN214"/>
      <c r="TZO214"/>
      <c r="TZP214"/>
      <c r="TZQ214"/>
      <c r="TZR214"/>
      <c r="TZS214"/>
      <c r="TZT214"/>
      <c r="TZU214"/>
      <c r="TZV214"/>
      <c r="TZW214"/>
      <c r="TZX214"/>
      <c r="TZY214"/>
      <c r="TZZ214"/>
      <c r="UAA214"/>
      <c r="UAB214"/>
      <c r="UAC214"/>
      <c r="UAD214"/>
      <c r="UAE214"/>
      <c r="UAF214"/>
      <c r="UAG214"/>
      <c r="UAH214"/>
      <c r="UAI214"/>
      <c r="UAJ214"/>
      <c r="UAK214"/>
      <c r="UAL214"/>
      <c r="UAM214"/>
      <c r="UAN214"/>
      <c r="UAO214"/>
      <c r="UAP214"/>
      <c r="UAQ214"/>
      <c r="UAR214"/>
      <c r="UAS214"/>
      <c r="UAT214"/>
      <c r="UAU214"/>
      <c r="UAV214"/>
      <c r="UAW214"/>
      <c r="UAX214"/>
      <c r="UAY214"/>
      <c r="UAZ214"/>
      <c r="UBA214"/>
      <c r="UBB214"/>
      <c r="UBC214"/>
      <c r="UBD214"/>
      <c r="UBE214"/>
      <c r="UBF214"/>
      <c r="UBG214"/>
      <c r="UBH214"/>
      <c r="UBI214"/>
      <c r="UBJ214"/>
      <c r="UBK214"/>
      <c r="UBL214"/>
      <c r="UBM214"/>
      <c r="UBN214"/>
      <c r="UBO214"/>
      <c r="UBP214"/>
      <c r="UBQ214"/>
      <c r="UBR214"/>
      <c r="UBS214"/>
      <c r="UBT214"/>
      <c r="UBU214"/>
      <c r="UBV214"/>
      <c r="UBW214"/>
      <c r="UBX214"/>
      <c r="UBY214"/>
      <c r="UBZ214"/>
      <c r="UCA214"/>
      <c r="UCB214"/>
      <c r="UCC214"/>
      <c r="UCD214"/>
      <c r="UCE214"/>
      <c r="UCF214"/>
      <c r="UCG214"/>
      <c r="UCH214"/>
      <c r="UCI214"/>
      <c r="UCJ214"/>
      <c r="UCK214"/>
      <c r="UCL214"/>
      <c r="UCM214"/>
      <c r="UCN214"/>
      <c r="UCO214"/>
      <c r="UCP214"/>
      <c r="UCQ214"/>
      <c r="UCR214"/>
      <c r="UCS214"/>
      <c r="UCT214"/>
      <c r="UCU214"/>
      <c r="UCV214"/>
      <c r="UCW214"/>
      <c r="UCX214"/>
      <c r="UCY214"/>
      <c r="UCZ214"/>
      <c r="UDA214"/>
      <c r="UDB214"/>
      <c r="UDC214"/>
      <c r="UDD214"/>
      <c r="UDE214"/>
      <c r="UDF214"/>
      <c r="UDG214"/>
      <c r="UDH214"/>
      <c r="UDI214"/>
      <c r="UDJ214"/>
      <c r="UDK214"/>
      <c r="UDL214"/>
      <c r="UDM214"/>
      <c r="UDN214"/>
      <c r="UDO214"/>
      <c r="UDP214"/>
      <c r="UDQ214"/>
      <c r="UDR214"/>
      <c r="UDS214"/>
      <c r="UDT214"/>
      <c r="UDU214"/>
      <c r="UDV214"/>
      <c r="UDW214"/>
      <c r="UDX214"/>
      <c r="UDY214"/>
      <c r="UDZ214"/>
      <c r="UEA214"/>
      <c r="UEB214"/>
      <c r="UEC214"/>
      <c r="UED214"/>
      <c r="UEE214"/>
      <c r="UEF214"/>
      <c r="UEG214"/>
      <c r="UEH214"/>
      <c r="UEI214"/>
      <c r="UEJ214"/>
      <c r="UEK214"/>
      <c r="UEL214"/>
      <c r="UEM214"/>
      <c r="UEN214"/>
      <c r="UEO214"/>
      <c r="UEP214"/>
      <c r="UEQ214"/>
      <c r="UER214"/>
      <c r="UES214"/>
      <c r="UET214"/>
      <c r="UEU214"/>
      <c r="UEV214"/>
      <c r="UEW214"/>
      <c r="UEX214"/>
      <c r="UEY214"/>
      <c r="UEZ214"/>
      <c r="UFA214"/>
      <c r="UFB214"/>
      <c r="UFC214"/>
      <c r="UFD214"/>
      <c r="UFE214"/>
      <c r="UFF214"/>
      <c r="UFG214"/>
      <c r="UFH214"/>
      <c r="UFI214"/>
      <c r="UFJ214"/>
      <c r="UFK214"/>
      <c r="UFL214"/>
      <c r="UFM214"/>
      <c r="UFN214"/>
      <c r="UFO214"/>
      <c r="UFP214"/>
      <c r="UFQ214"/>
      <c r="UFR214"/>
      <c r="UFS214"/>
      <c r="UFT214"/>
      <c r="UFU214"/>
      <c r="UFV214"/>
      <c r="UFW214"/>
      <c r="UFX214"/>
      <c r="UFY214"/>
      <c r="UFZ214"/>
      <c r="UGA214"/>
      <c r="UGB214"/>
      <c r="UGC214"/>
      <c r="UGD214"/>
      <c r="UGE214"/>
      <c r="UGF214"/>
      <c r="UGG214"/>
      <c r="UGH214"/>
      <c r="UGI214"/>
      <c r="UGJ214"/>
      <c r="UGK214"/>
      <c r="UGL214"/>
      <c r="UGM214"/>
      <c r="UGN214"/>
      <c r="UGO214"/>
      <c r="UGP214"/>
      <c r="UGQ214"/>
      <c r="UGR214"/>
      <c r="UGS214"/>
      <c r="UGT214"/>
      <c r="UGU214"/>
      <c r="UGV214"/>
      <c r="UGW214"/>
      <c r="UGX214"/>
      <c r="UGY214"/>
      <c r="UGZ214"/>
      <c r="UHA214"/>
      <c r="UHB214"/>
      <c r="UHC214"/>
      <c r="UHD214"/>
      <c r="UHE214"/>
      <c r="UHF214"/>
      <c r="UHG214"/>
      <c r="UHH214"/>
      <c r="UHI214"/>
      <c r="UHJ214"/>
      <c r="UHK214"/>
      <c r="UHL214"/>
      <c r="UHM214"/>
      <c r="UHN214"/>
      <c r="UHO214"/>
      <c r="UHP214"/>
      <c r="UHQ214"/>
      <c r="UHR214"/>
      <c r="UHS214"/>
      <c r="UHT214"/>
      <c r="UHU214"/>
      <c r="UHV214"/>
      <c r="UHW214"/>
      <c r="UHX214"/>
      <c r="UHY214"/>
      <c r="UHZ214"/>
      <c r="UIA214"/>
      <c r="UIB214"/>
      <c r="UIC214"/>
      <c r="UID214"/>
      <c r="UIE214"/>
      <c r="UIF214"/>
      <c r="UIG214"/>
      <c r="UIH214"/>
      <c r="UII214"/>
      <c r="UIJ214"/>
      <c r="UIK214"/>
      <c r="UIL214"/>
      <c r="UIM214"/>
      <c r="UIN214"/>
      <c r="UIO214"/>
      <c r="UIP214"/>
      <c r="UIQ214"/>
      <c r="UIR214"/>
      <c r="UIS214"/>
      <c r="UIT214"/>
      <c r="UIU214"/>
      <c r="UIV214"/>
      <c r="UIW214"/>
      <c r="UIX214"/>
      <c r="UIY214"/>
      <c r="UIZ214"/>
      <c r="UJA214"/>
      <c r="UJB214"/>
      <c r="UJC214"/>
      <c r="UJD214"/>
      <c r="UJE214"/>
      <c r="UJF214"/>
      <c r="UJG214"/>
      <c r="UJH214"/>
      <c r="UJI214"/>
      <c r="UJJ214"/>
      <c r="UJK214"/>
      <c r="UJL214"/>
      <c r="UJM214"/>
      <c r="UJN214"/>
      <c r="UJO214"/>
      <c r="UJP214"/>
      <c r="UJQ214"/>
      <c r="UJR214"/>
      <c r="UJS214"/>
      <c r="UJT214"/>
      <c r="UJU214"/>
      <c r="UJV214"/>
      <c r="UJW214"/>
      <c r="UJX214"/>
      <c r="UJY214"/>
      <c r="UJZ214"/>
      <c r="UKA214"/>
      <c r="UKB214"/>
      <c r="UKC214"/>
      <c r="UKD214"/>
      <c r="UKE214"/>
      <c r="UKF214"/>
      <c r="UKG214"/>
      <c r="UKH214"/>
      <c r="UKI214"/>
      <c r="UKJ214"/>
      <c r="UKK214"/>
      <c r="UKL214"/>
      <c r="UKM214"/>
      <c r="UKN214"/>
      <c r="UKO214"/>
      <c r="UKP214"/>
      <c r="UKQ214"/>
      <c r="UKR214"/>
      <c r="UKS214"/>
      <c r="UKT214"/>
      <c r="UKU214"/>
      <c r="UKV214"/>
      <c r="UKW214"/>
      <c r="UKX214"/>
      <c r="UKY214"/>
      <c r="UKZ214"/>
      <c r="ULA214"/>
      <c r="ULB214"/>
      <c r="ULC214"/>
      <c r="ULD214"/>
      <c r="ULE214"/>
      <c r="ULF214"/>
      <c r="ULG214"/>
      <c r="ULH214"/>
      <c r="ULI214"/>
      <c r="ULJ214"/>
      <c r="ULK214"/>
      <c r="ULL214"/>
      <c r="ULM214"/>
      <c r="ULN214"/>
      <c r="ULO214"/>
      <c r="ULP214"/>
      <c r="ULQ214"/>
      <c r="ULR214"/>
      <c r="ULS214"/>
      <c r="ULT214"/>
      <c r="ULU214"/>
      <c r="ULV214"/>
      <c r="ULW214"/>
      <c r="ULX214"/>
      <c r="ULY214"/>
      <c r="ULZ214"/>
      <c r="UMA214"/>
      <c r="UMB214"/>
      <c r="UMC214"/>
      <c r="UMD214"/>
      <c r="UME214"/>
      <c r="UMF214"/>
      <c r="UMG214"/>
      <c r="UMH214"/>
      <c r="UMI214"/>
      <c r="UMJ214"/>
      <c r="UMK214"/>
      <c r="UML214"/>
      <c r="UMM214"/>
      <c r="UMN214"/>
      <c r="UMO214"/>
      <c r="UMP214"/>
      <c r="UMQ214"/>
      <c r="UMR214"/>
      <c r="UMS214"/>
      <c r="UMT214"/>
      <c r="UMU214"/>
      <c r="UMV214"/>
      <c r="UMW214"/>
      <c r="UMX214"/>
      <c r="UMY214"/>
      <c r="UMZ214"/>
      <c r="UNA214"/>
      <c r="UNB214"/>
      <c r="UNC214"/>
      <c r="UND214"/>
      <c r="UNE214"/>
      <c r="UNF214"/>
      <c r="UNG214"/>
      <c r="UNH214"/>
      <c r="UNI214"/>
      <c r="UNJ214"/>
      <c r="UNK214"/>
      <c r="UNL214"/>
      <c r="UNM214"/>
      <c r="UNN214"/>
      <c r="UNO214"/>
      <c r="UNP214"/>
      <c r="UNQ214"/>
      <c r="UNR214"/>
      <c r="UNS214"/>
      <c r="UNT214"/>
      <c r="UNU214"/>
      <c r="UNV214"/>
      <c r="UNW214"/>
      <c r="UNX214"/>
      <c r="UNY214"/>
      <c r="UNZ214"/>
      <c r="UOA214"/>
      <c r="UOB214"/>
      <c r="UOC214"/>
      <c r="UOD214"/>
      <c r="UOE214"/>
      <c r="UOF214"/>
      <c r="UOG214"/>
      <c r="UOH214"/>
      <c r="UOI214"/>
      <c r="UOJ214"/>
      <c r="UOK214"/>
      <c r="UOL214"/>
      <c r="UOM214"/>
      <c r="UON214"/>
      <c r="UOO214"/>
      <c r="UOP214"/>
      <c r="UOQ214"/>
      <c r="UOR214"/>
      <c r="UOS214"/>
      <c r="UOT214"/>
      <c r="UOU214"/>
      <c r="UOV214"/>
      <c r="UOW214"/>
      <c r="UOX214"/>
      <c r="UOY214"/>
      <c r="UOZ214"/>
      <c r="UPA214"/>
      <c r="UPB214"/>
      <c r="UPC214"/>
      <c r="UPD214"/>
      <c r="UPE214"/>
      <c r="UPF214"/>
      <c r="UPG214"/>
      <c r="UPH214"/>
      <c r="UPI214"/>
      <c r="UPJ214"/>
      <c r="UPK214"/>
      <c r="UPL214"/>
      <c r="UPM214"/>
      <c r="UPN214"/>
      <c r="UPO214"/>
      <c r="UPP214"/>
      <c r="UPQ214"/>
      <c r="UPR214"/>
      <c r="UPS214"/>
      <c r="UPT214"/>
      <c r="UPU214"/>
      <c r="UPV214"/>
      <c r="UPW214"/>
      <c r="UPX214"/>
      <c r="UPY214"/>
      <c r="UPZ214"/>
      <c r="UQA214"/>
      <c r="UQB214"/>
      <c r="UQC214"/>
      <c r="UQD214"/>
      <c r="UQE214"/>
      <c r="UQF214"/>
      <c r="UQG214"/>
      <c r="UQH214"/>
      <c r="UQI214"/>
      <c r="UQJ214"/>
      <c r="UQK214"/>
      <c r="UQL214"/>
      <c r="UQM214"/>
      <c r="UQN214"/>
      <c r="UQO214"/>
      <c r="UQP214"/>
      <c r="UQQ214"/>
      <c r="UQR214"/>
      <c r="UQS214"/>
      <c r="UQT214"/>
      <c r="UQU214"/>
      <c r="UQV214"/>
      <c r="UQW214"/>
      <c r="UQX214"/>
      <c r="UQY214"/>
      <c r="UQZ214"/>
      <c r="URA214"/>
      <c r="URB214"/>
      <c r="URC214"/>
      <c r="URD214"/>
      <c r="URE214"/>
      <c r="URF214"/>
      <c r="URG214"/>
      <c r="URH214"/>
      <c r="URI214"/>
      <c r="URJ214"/>
      <c r="URK214"/>
      <c r="URL214"/>
      <c r="URM214"/>
      <c r="URN214"/>
      <c r="URO214"/>
      <c r="URP214"/>
      <c r="URQ214"/>
      <c r="URR214"/>
      <c r="URS214"/>
      <c r="URT214"/>
      <c r="URU214"/>
      <c r="URV214"/>
      <c r="URW214"/>
      <c r="URX214"/>
      <c r="URY214"/>
      <c r="URZ214"/>
      <c r="USA214"/>
      <c r="USB214"/>
      <c r="USC214"/>
      <c r="USD214"/>
      <c r="USE214"/>
      <c r="USF214"/>
      <c r="USG214"/>
      <c r="USH214"/>
      <c r="USI214"/>
      <c r="USJ214"/>
      <c r="USK214"/>
      <c r="USL214"/>
      <c r="USM214"/>
      <c r="USN214"/>
      <c r="USO214"/>
      <c r="USP214"/>
      <c r="USQ214"/>
      <c r="USR214"/>
      <c r="USS214"/>
      <c r="UST214"/>
      <c r="USU214"/>
      <c r="USV214"/>
      <c r="USW214"/>
      <c r="USX214"/>
      <c r="USY214"/>
      <c r="USZ214"/>
      <c r="UTA214"/>
      <c r="UTB214"/>
      <c r="UTC214"/>
      <c r="UTD214"/>
      <c r="UTE214"/>
      <c r="UTF214"/>
      <c r="UTG214"/>
      <c r="UTH214"/>
      <c r="UTI214"/>
      <c r="UTJ214"/>
      <c r="UTK214"/>
      <c r="UTL214"/>
      <c r="UTM214"/>
      <c r="UTN214"/>
      <c r="UTO214"/>
      <c r="UTP214"/>
      <c r="UTQ214"/>
      <c r="UTR214"/>
      <c r="UTS214"/>
      <c r="UTT214"/>
      <c r="UTU214"/>
      <c r="UTV214"/>
      <c r="UTW214"/>
      <c r="UTX214"/>
      <c r="UTY214"/>
      <c r="UTZ214"/>
      <c r="UUA214"/>
      <c r="UUB214"/>
      <c r="UUC214"/>
      <c r="UUD214"/>
      <c r="UUE214"/>
      <c r="UUF214"/>
      <c r="UUG214"/>
      <c r="UUH214"/>
      <c r="UUI214"/>
      <c r="UUJ214"/>
      <c r="UUK214"/>
      <c r="UUL214"/>
      <c r="UUM214"/>
      <c r="UUN214"/>
      <c r="UUO214"/>
      <c r="UUP214"/>
      <c r="UUQ214"/>
      <c r="UUR214"/>
      <c r="UUS214"/>
      <c r="UUT214"/>
      <c r="UUU214"/>
      <c r="UUV214"/>
      <c r="UUW214"/>
      <c r="UUX214"/>
      <c r="UUY214"/>
      <c r="UUZ214"/>
      <c r="UVA214"/>
      <c r="UVB214"/>
      <c r="UVC214"/>
      <c r="UVD214"/>
      <c r="UVE214"/>
      <c r="UVF214"/>
      <c r="UVG214"/>
      <c r="UVH214"/>
      <c r="UVI214"/>
      <c r="UVJ214"/>
      <c r="UVK214"/>
      <c r="UVL214"/>
      <c r="UVM214"/>
      <c r="UVN214"/>
      <c r="UVO214"/>
      <c r="UVP214"/>
      <c r="UVQ214"/>
      <c r="UVR214"/>
      <c r="UVS214"/>
      <c r="UVT214"/>
      <c r="UVU214"/>
      <c r="UVV214"/>
      <c r="UVW214"/>
      <c r="UVX214"/>
      <c r="UVY214"/>
      <c r="UVZ214"/>
      <c r="UWA214"/>
      <c r="UWB214"/>
      <c r="UWC214"/>
      <c r="UWD214"/>
      <c r="UWE214"/>
      <c r="UWF214"/>
      <c r="UWG214"/>
      <c r="UWH214"/>
      <c r="UWI214"/>
      <c r="UWJ214"/>
      <c r="UWK214"/>
      <c r="UWL214"/>
      <c r="UWM214"/>
      <c r="UWN214"/>
      <c r="UWO214"/>
      <c r="UWP214"/>
      <c r="UWQ214"/>
      <c r="UWR214"/>
      <c r="UWS214"/>
      <c r="UWT214"/>
      <c r="UWU214"/>
      <c r="UWV214"/>
      <c r="UWW214"/>
      <c r="UWX214"/>
      <c r="UWY214"/>
      <c r="UWZ214"/>
      <c r="UXA214"/>
      <c r="UXB214"/>
      <c r="UXC214"/>
      <c r="UXD214"/>
      <c r="UXE214"/>
      <c r="UXF214"/>
      <c r="UXG214"/>
      <c r="UXH214"/>
      <c r="UXI214"/>
      <c r="UXJ214"/>
      <c r="UXK214"/>
      <c r="UXL214"/>
      <c r="UXM214"/>
      <c r="UXN214"/>
      <c r="UXO214"/>
      <c r="UXP214"/>
      <c r="UXQ214"/>
      <c r="UXR214"/>
      <c r="UXS214"/>
      <c r="UXT214"/>
      <c r="UXU214"/>
      <c r="UXV214"/>
      <c r="UXW214"/>
      <c r="UXX214"/>
      <c r="UXY214"/>
      <c r="UXZ214"/>
      <c r="UYA214"/>
      <c r="UYB214"/>
      <c r="UYC214"/>
      <c r="UYD214"/>
      <c r="UYE214"/>
      <c r="UYF214"/>
      <c r="UYG214"/>
      <c r="UYH214"/>
      <c r="UYI214"/>
      <c r="UYJ214"/>
      <c r="UYK214"/>
      <c r="UYL214"/>
      <c r="UYM214"/>
      <c r="UYN214"/>
      <c r="UYO214"/>
      <c r="UYP214"/>
      <c r="UYQ214"/>
      <c r="UYR214"/>
      <c r="UYS214"/>
      <c r="UYT214"/>
      <c r="UYU214"/>
      <c r="UYV214"/>
      <c r="UYW214"/>
      <c r="UYX214"/>
      <c r="UYY214"/>
      <c r="UYZ214"/>
      <c r="UZA214"/>
      <c r="UZB214"/>
      <c r="UZC214"/>
      <c r="UZD214"/>
      <c r="UZE214"/>
      <c r="UZF214"/>
      <c r="UZG214"/>
      <c r="UZH214"/>
      <c r="UZI214"/>
      <c r="UZJ214"/>
      <c r="UZK214"/>
      <c r="UZL214"/>
      <c r="UZM214"/>
      <c r="UZN214"/>
      <c r="UZO214"/>
      <c r="UZP214"/>
      <c r="UZQ214"/>
      <c r="UZR214"/>
      <c r="UZS214"/>
      <c r="UZT214"/>
      <c r="UZU214"/>
      <c r="UZV214"/>
      <c r="UZW214"/>
      <c r="UZX214"/>
      <c r="UZY214"/>
      <c r="UZZ214"/>
      <c r="VAA214"/>
      <c r="VAB214"/>
      <c r="VAC214"/>
      <c r="VAD214"/>
      <c r="VAE214"/>
      <c r="VAF214"/>
      <c r="VAG214"/>
      <c r="VAH214"/>
      <c r="VAI214"/>
      <c r="VAJ214"/>
      <c r="VAK214"/>
      <c r="VAL214"/>
      <c r="VAM214"/>
      <c r="VAN214"/>
      <c r="VAO214"/>
      <c r="VAP214"/>
      <c r="VAQ214"/>
      <c r="VAR214"/>
      <c r="VAS214"/>
      <c r="VAT214"/>
      <c r="VAU214"/>
      <c r="VAV214"/>
      <c r="VAW214"/>
      <c r="VAX214"/>
      <c r="VAY214"/>
      <c r="VAZ214"/>
      <c r="VBA214"/>
      <c r="VBB214"/>
      <c r="VBC214"/>
      <c r="VBD214"/>
      <c r="VBE214"/>
      <c r="VBF214"/>
      <c r="VBG214"/>
      <c r="VBH214"/>
      <c r="VBI214"/>
      <c r="VBJ214"/>
      <c r="VBK214"/>
      <c r="VBL214"/>
      <c r="VBM214"/>
      <c r="VBN214"/>
      <c r="VBO214"/>
      <c r="VBP214"/>
      <c r="VBQ214"/>
      <c r="VBR214"/>
      <c r="VBS214"/>
      <c r="VBT214"/>
      <c r="VBU214"/>
      <c r="VBV214"/>
      <c r="VBW214"/>
      <c r="VBX214"/>
      <c r="VBY214"/>
      <c r="VBZ214"/>
      <c r="VCA214"/>
      <c r="VCB214"/>
      <c r="VCC214"/>
      <c r="VCD214"/>
      <c r="VCE214"/>
      <c r="VCF214"/>
      <c r="VCG214"/>
      <c r="VCH214"/>
      <c r="VCI214"/>
      <c r="VCJ214"/>
      <c r="VCK214"/>
      <c r="VCL214"/>
      <c r="VCM214"/>
      <c r="VCN214"/>
      <c r="VCO214"/>
      <c r="VCP214"/>
      <c r="VCQ214"/>
      <c r="VCR214"/>
      <c r="VCS214"/>
      <c r="VCT214"/>
      <c r="VCU214"/>
      <c r="VCV214"/>
      <c r="VCW214"/>
      <c r="VCX214"/>
      <c r="VCY214"/>
      <c r="VCZ214"/>
      <c r="VDA214"/>
      <c r="VDB214"/>
      <c r="VDC214"/>
      <c r="VDD214"/>
      <c r="VDE214"/>
      <c r="VDF214"/>
      <c r="VDG214"/>
      <c r="VDH214"/>
      <c r="VDI214"/>
      <c r="VDJ214"/>
      <c r="VDK214"/>
      <c r="VDL214"/>
      <c r="VDM214"/>
      <c r="VDN214"/>
      <c r="VDO214"/>
      <c r="VDP214"/>
      <c r="VDQ214"/>
      <c r="VDR214"/>
      <c r="VDS214"/>
      <c r="VDT214"/>
      <c r="VDU214"/>
      <c r="VDV214"/>
      <c r="VDW214"/>
      <c r="VDX214"/>
      <c r="VDY214"/>
      <c r="VDZ214"/>
      <c r="VEA214"/>
      <c r="VEB214"/>
      <c r="VEC214"/>
      <c r="VED214"/>
      <c r="VEE214"/>
      <c r="VEF214"/>
      <c r="VEG214"/>
      <c r="VEH214"/>
      <c r="VEI214"/>
      <c r="VEJ214"/>
      <c r="VEK214"/>
      <c r="VEL214"/>
      <c r="VEM214"/>
      <c r="VEN214"/>
      <c r="VEO214"/>
      <c r="VEP214"/>
      <c r="VEQ214"/>
      <c r="VER214"/>
      <c r="VES214"/>
      <c r="VET214"/>
      <c r="VEU214"/>
      <c r="VEV214"/>
      <c r="VEW214"/>
      <c r="VEX214"/>
      <c r="VEY214"/>
      <c r="VEZ214"/>
      <c r="VFA214"/>
      <c r="VFB214"/>
      <c r="VFC214"/>
      <c r="VFD214"/>
      <c r="VFE214"/>
      <c r="VFF214"/>
      <c r="VFG214"/>
      <c r="VFH214"/>
      <c r="VFI214"/>
      <c r="VFJ214"/>
      <c r="VFK214"/>
      <c r="VFL214"/>
      <c r="VFM214"/>
      <c r="VFN214"/>
      <c r="VFO214"/>
      <c r="VFP214"/>
      <c r="VFQ214"/>
      <c r="VFR214"/>
      <c r="VFS214"/>
      <c r="VFT214"/>
      <c r="VFU214"/>
      <c r="VFV214"/>
      <c r="VFW214"/>
      <c r="VFX214"/>
      <c r="VFY214"/>
      <c r="VFZ214"/>
      <c r="VGA214"/>
      <c r="VGB214"/>
      <c r="VGC214"/>
      <c r="VGD214"/>
      <c r="VGE214"/>
      <c r="VGF214"/>
      <c r="VGG214"/>
      <c r="VGH214"/>
      <c r="VGI214"/>
      <c r="VGJ214"/>
      <c r="VGK214"/>
      <c r="VGL214"/>
      <c r="VGM214"/>
      <c r="VGN214"/>
      <c r="VGO214"/>
      <c r="VGP214"/>
      <c r="VGQ214"/>
      <c r="VGR214"/>
      <c r="VGS214"/>
      <c r="VGT214"/>
      <c r="VGU214"/>
      <c r="VGV214"/>
      <c r="VGW214"/>
      <c r="VGX214"/>
      <c r="VGY214"/>
      <c r="VGZ214"/>
      <c r="VHA214"/>
      <c r="VHB214"/>
      <c r="VHC214"/>
      <c r="VHD214"/>
      <c r="VHE214"/>
      <c r="VHF214"/>
      <c r="VHG214"/>
      <c r="VHH214"/>
      <c r="VHI214"/>
      <c r="VHJ214"/>
      <c r="VHK214"/>
      <c r="VHL214"/>
      <c r="VHM214"/>
      <c r="VHN214"/>
      <c r="VHO214"/>
      <c r="VHP214"/>
      <c r="VHQ214"/>
      <c r="VHR214"/>
      <c r="VHS214"/>
      <c r="VHT214"/>
      <c r="VHU214"/>
      <c r="VHV214"/>
      <c r="VHW214"/>
      <c r="VHX214"/>
      <c r="VHY214"/>
      <c r="VHZ214"/>
      <c r="VIA214"/>
      <c r="VIB214"/>
      <c r="VIC214"/>
      <c r="VID214"/>
      <c r="VIE214"/>
      <c r="VIF214"/>
      <c r="VIG214"/>
      <c r="VIH214"/>
      <c r="VII214"/>
      <c r="VIJ214"/>
      <c r="VIK214"/>
      <c r="VIL214"/>
      <c r="VIM214"/>
      <c r="VIN214"/>
      <c r="VIO214"/>
      <c r="VIP214"/>
      <c r="VIQ214"/>
      <c r="VIR214"/>
      <c r="VIS214"/>
      <c r="VIT214"/>
      <c r="VIU214"/>
      <c r="VIV214"/>
      <c r="VIW214"/>
      <c r="VIX214"/>
      <c r="VIY214"/>
      <c r="VIZ214"/>
      <c r="VJA214"/>
      <c r="VJB214"/>
      <c r="VJC214"/>
      <c r="VJD214"/>
      <c r="VJE214"/>
      <c r="VJF214"/>
      <c r="VJG214"/>
      <c r="VJH214"/>
      <c r="VJI214"/>
      <c r="VJJ214"/>
      <c r="VJK214"/>
      <c r="VJL214"/>
      <c r="VJM214"/>
      <c r="VJN214"/>
      <c r="VJO214"/>
      <c r="VJP214"/>
      <c r="VJQ214"/>
      <c r="VJR214"/>
      <c r="VJS214"/>
      <c r="VJT214"/>
      <c r="VJU214"/>
      <c r="VJV214"/>
      <c r="VJW214"/>
      <c r="VJX214"/>
      <c r="VJY214"/>
      <c r="VJZ214"/>
      <c r="VKA214"/>
      <c r="VKB214"/>
      <c r="VKC214"/>
      <c r="VKD214"/>
      <c r="VKE214"/>
      <c r="VKF214"/>
      <c r="VKG214"/>
      <c r="VKH214"/>
      <c r="VKI214"/>
      <c r="VKJ214"/>
      <c r="VKK214"/>
      <c r="VKL214"/>
      <c r="VKM214"/>
      <c r="VKN214"/>
      <c r="VKO214"/>
      <c r="VKP214"/>
      <c r="VKQ214"/>
      <c r="VKR214"/>
      <c r="VKS214"/>
      <c r="VKT214"/>
      <c r="VKU214"/>
      <c r="VKV214"/>
      <c r="VKW214"/>
      <c r="VKX214"/>
      <c r="VKY214"/>
      <c r="VKZ214"/>
      <c r="VLA214"/>
      <c r="VLB214"/>
      <c r="VLC214"/>
      <c r="VLD214"/>
      <c r="VLE214"/>
      <c r="VLF214"/>
      <c r="VLG214"/>
      <c r="VLH214"/>
      <c r="VLI214"/>
      <c r="VLJ214"/>
      <c r="VLK214"/>
      <c r="VLL214"/>
      <c r="VLM214"/>
      <c r="VLN214"/>
      <c r="VLO214"/>
      <c r="VLP214"/>
      <c r="VLQ214"/>
      <c r="VLR214"/>
      <c r="VLS214"/>
      <c r="VLT214"/>
      <c r="VLU214"/>
      <c r="VLV214"/>
      <c r="VLW214"/>
      <c r="VLX214"/>
      <c r="VLY214"/>
      <c r="VLZ214"/>
      <c r="VMA214"/>
      <c r="VMB214"/>
      <c r="VMC214"/>
      <c r="VMD214"/>
      <c r="VME214"/>
      <c r="VMF214"/>
      <c r="VMG214"/>
      <c r="VMH214"/>
      <c r="VMI214"/>
      <c r="VMJ214"/>
      <c r="VMK214"/>
      <c r="VML214"/>
      <c r="VMM214"/>
      <c r="VMN214"/>
      <c r="VMO214"/>
      <c r="VMP214"/>
      <c r="VMQ214"/>
      <c r="VMR214"/>
      <c r="VMS214"/>
      <c r="VMT214"/>
      <c r="VMU214"/>
      <c r="VMV214"/>
      <c r="VMW214"/>
      <c r="VMX214"/>
      <c r="VMY214"/>
      <c r="VMZ214"/>
      <c r="VNA214"/>
      <c r="VNB214"/>
      <c r="VNC214"/>
      <c r="VND214"/>
      <c r="VNE214"/>
      <c r="VNF214"/>
      <c r="VNG214"/>
      <c r="VNH214"/>
      <c r="VNI214"/>
      <c r="VNJ214"/>
      <c r="VNK214"/>
      <c r="VNL214"/>
      <c r="VNM214"/>
      <c r="VNN214"/>
      <c r="VNO214"/>
      <c r="VNP214"/>
      <c r="VNQ214"/>
      <c r="VNR214"/>
      <c r="VNS214"/>
      <c r="VNT214"/>
      <c r="VNU214"/>
      <c r="VNV214"/>
      <c r="VNW214"/>
      <c r="VNX214"/>
      <c r="VNY214"/>
      <c r="VNZ214"/>
      <c r="VOA214"/>
      <c r="VOB214"/>
      <c r="VOC214"/>
      <c r="VOD214"/>
      <c r="VOE214"/>
      <c r="VOF214"/>
      <c r="VOG214"/>
      <c r="VOH214"/>
      <c r="VOI214"/>
      <c r="VOJ214"/>
      <c r="VOK214"/>
      <c r="VOL214"/>
      <c r="VOM214"/>
      <c r="VON214"/>
      <c r="VOO214"/>
      <c r="VOP214"/>
      <c r="VOQ214"/>
      <c r="VOR214"/>
      <c r="VOS214"/>
      <c r="VOT214"/>
      <c r="VOU214"/>
      <c r="VOV214"/>
      <c r="VOW214"/>
      <c r="VOX214"/>
      <c r="VOY214"/>
      <c r="VOZ214"/>
      <c r="VPA214"/>
      <c r="VPB214"/>
      <c r="VPC214"/>
      <c r="VPD214"/>
      <c r="VPE214"/>
      <c r="VPF214"/>
      <c r="VPG214"/>
      <c r="VPH214"/>
      <c r="VPI214"/>
      <c r="VPJ214"/>
      <c r="VPK214"/>
      <c r="VPL214"/>
      <c r="VPM214"/>
      <c r="VPN214"/>
      <c r="VPO214"/>
      <c r="VPP214"/>
      <c r="VPQ214"/>
      <c r="VPR214"/>
      <c r="VPS214"/>
      <c r="VPT214"/>
      <c r="VPU214"/>
      <c r="VPV214"/>
      <c r="VPW214"/>
      <c r="VPX214"/>
      <c r="VPY214"/>
      <c r="VPZ214"/>
      <c r="VQA214"/>
      <c r="VQB214"/>
      <c r="VQC214"/>
      <c r="VQD214"/>
      <c r="VQE214"/>
      <c r="VQF214"/>
      <c r="VQG214"/>
      <c r="VQH214"/>
      <c r="VQI214"/>
      <c r="VQJ214"/>
      <c r="VQK214"/>
      <c r="VQL214"/>
      <c r="VQM214"/>
      <c r="VQN214"/>
      <c r="VQO214"/>
      <c r="VQP214"/>
      <c r="VQQ214"/>
      <c r="VQR214"/>
      <c r="VQS214"/>
      <c r="VQT214"/>
      <c r="VQU214"/>
      <c r="VQV214"/>
      <c r="VQW214"/>
      <c r="VQX214"/>
      <c r="VQY214"/>
      <c r="VQZ214"/>
      <c r="VRA214"/>
      <c r="VRB214"/>
      <c r="VRC214"/>
      <c r="VRD214"/>
      <c r="VRE214"/>
      <c r="VRF214"/>
      <c r="VRG214"/>
      <c r="VRH214"/>
      <c r="VRI214"/>
      <c r="VRJ214"/>
      <c r="VRK214"/>
      <c r="VRL214"/>
      <c r="VRM214"/>
      <c r="VRN214"/>
      <c r="VRO214"/>
      <c r="VRP214"/>
      <c r="VRQ214"/>
      <c r="VRR214"/>
      <c r="VRS214"/>
      <c r="VRT214"/>
      <c r="VRU214"/>
      <c r="VRV214"/>
      <c r="VRW214"/>
      <c r="VRX214"/>
      <c r="VRY214"/>
      <c r="VRZ214"/>
      <c r="VSA214"/>
      <c r="VSB214"/>
      <c r="VSC214"/>
      <c r="VSD214"/>
      <c r="VSE214"/>
      <c r="VSF214"/>
      <c r="VSG214"/>
      <c r="VSH214"/>
      <c r="VSI214"/>
      <c r="VSJ214"/>
      <c r="VSK214"/>
      <c r="VSL214"/>
      <c r="VSM214"/>
      <c r="VSN214"/>
      <c r="VSO214"/>
      <c r="VSP214"/>
      <c r="VSQ214"/>
      <c r="VSR214"/>
      <c r="VSS214"/>
      <c r="VST214"/>
      <c r="VSU214"/>
      <c r="VSV214"/>
      <c r="VSW214"/>
      <c r="VSX214"/>
      <c r="VSY214"/>
      <c r="VSZ214"/>
      <c r="VTA214"/>
      <c r="VTB214"/>
      <c r="VTC214"/>
      <c r="VTD214"/>
      <c r="VTE214"/>
      <c r="VTF214"/>
      <c r="VTG214"/>
      <c r="VTH214"/>
      <c r="VTI214"/>
      <c r="VTJ214"/>
      <c r="VTK214"/>
      <c r="VTL214"/>
      <c r="VTM214"/>
      <c r="VTN214"/>
      <c r="VTO214"/>
      <c r="VTP214"/>
      <c r="VTQ214"/>
      <c r="VTR214"/>
      <c r="VTS214"/>
      <c r="VTT214"/>
      <c r="VTU214"/>
      <c r="VTV214"/>
      <c r="VTW214"/>
      <c r="VTX214"/>
      <c r="VTY214"/>
      <c r="VTZ214"/>
      <c r="VUA214"/>
      <c r="VUB214"/>
      <c r="VUC214"/>
      <c r="VUD214"/>
      <c r="VUE214"/>
      <c r="VUF214"/>
      <c r="VUG214"/>
      <c r="VUH214"/>
      <c r="VUI214"/>
      <c r="VUJ214"/>
      <c r="VUK214"/>
      <c r="VUL214"/>
      <c r="VUM214"/>
      <c r="VUN214"/>
      <c r="VUO214"/>
      <c r="VUP214"/>
      <c r="VUQ214"/>
      <c r="VUR214"/>
      <c r="VUS214"/>
      <c r="VUT214"/>
      <c r="VUU214"/>
      <c r="VUV214"/>
      <c r="VUW214"/>
      <c r="VUX214"/>
      <c r="VUY214"/>
      <c r="VUZ214"/>
      <c r="VVA214"/>
      <c r="VVB214"/>
      <c r="VVC214"/>
      <c r="VVD214"/>
      <c r="VVE214"/>
      <c r="VVF214"/>
      <c r="VVG214"/>
      <c r="VVH214"/>
      <c r="VVI214"/>
      <c r="VVJ214"/>
      <c r="VVK214"/>
      <c r="VVL214"/>
      <c r="VVM214"/>
      <c r="VVN214"/>
      <c r="VVO214"/>
      <c r="VVP214"/>
      <c r="VVQ214"/>
      <c r="VVR214"/>
      <c r="VVS214"/>
      <c r="VVT214"/>
      <c r="VVU214"/>
      <c r="VVV214"/>
      <c r="VVW214"/>
      <c r="VVX214"/>
      <c r="VVY214"/>
      <c r="VVZ214"/>
      <c r="VWA214"/>
      <c r="VWB214"/>
      <c r="VWC214"/>
      <c r="VWD214"/>
      <c r="VWE214"/>
      <c r="VWF214"/>
      <c r="VWG214"/>
      <c r="VWH214"/>
      <c r="VWI214"/>
      <c r="VWJ214"/>
      <c r="VWK214"/>
      <c r="VWL214"/>
      <c r="VWM214"/>
      <c r="VWN214"/>
      <c r="VWO214"/>
      <c r="VWP214"/>
      <c r="VWQ214"/>
      <c r="VWR214"/>
      <c r="VWS214"/>
      <c r="VWT214"/>
      <c r="VWU214"/>
      <c r="VWV214"/>
      <c r="VWW214"/>
      <c r="VWX214"/>
      <c r="VWY214"/>
      <c r="VWZ214"/>
      <c r="VXA214"/>
      <c r="VXB214"/>
      <c r="VXC214"/>
      <c r="VXD214"/>
      <c r="VXE214"/>
      <c r="VXF214"/>
      <c r="VXG214"/>
      <c r="VXH214"/>
      <c r="VXI214"/>
      <c r="VXJ214"/>
      <c r="VXK214"/>
      <c r="VXL214"/>
      <c r="VXM214"/>
      <c r="VXN214"/>
      <c r="VXO214"/>
      <c r="VXP214"/>
      <c r="VXQ214"/>
      <c r="VXR214"/>
      <c r="VXS214"/>
      <c r="VXT214"/>
      <c r="VXU214"/>
      <c r="VXV214"/>
      <c r="VXW214"/>
      <c r="VXX214"/>
      <c r="VXY214"/>
      <c r="VXZ214"/>
      <c r="VYA214"/>
      <c r="VYB214"/>
      <c r="VYC214"/>
      <c r="VYD214"/>
      <c r="VYE214"/>
      <c r="VYF214"/>
      <c r="VYG214"/>
      <c r="VYH214"/>
      <c r="VYI214"/>
      <c r="VYJ214"/>
      <c r="VYK214"/>
      <c r="VYL214"/>
      <c r="VYM214"/>
      <c r="VYN214"/>
      <c r="VYO214"/>
      <c r="VYP214"/>
      <c r="VYQ214"/>
      <c r="VYR214"/>
      <c r="VYS214"/>
      <c r="VYT214"/>
      <c r="VYU214"/>
      <c r="VYV214"/>
      <c r="VYW214"/>
      <c r="VYX214"/>
      <c r="VYY214"/>
      <c r="VYZ214"/>
      <c r="VZA214"/>
      <c r="VZB214"/>
      <c r="VZC214"/>
      <c r="VZD214"/>
      <c r="VZE214"/>
      <c r="VZF214"/>
      <c r="VZG214"/>
      <c r="VZH214"/>
      <c r="VZI214"/>
      <c r="VZJ214"/>
      <c r="VZK214"/>
      <c r="VZL214"/>
      <c r="VZM214"/>
      <c r="VZN214"/>
      <c r="VZO214"/>
      <c r="VZP214"/>
      <c r="VZQ214"/>
      <c r="VZR214"/>
      <c r="VZS214"/>
      <c r="VZT214"/>
      <c r="VZU214"/>
      <c r="VZV214"/>
      <c r="VZW214"/>
      <c r="VZX214"/>
      <c r="VZY214"/>
      <c r="VZZ214"/>
      <c r="WAA214"/>
      <c r="WAB214"/>
      <c r="WAC214"/>
      <c r="WAD214"/>
      <c r="WAE214"/>
      <c r="WAF214"/>
      <c r="WAG214"/>
      <c r="WAH214"/>
      <c r="WAI214"/>
      <c r="WAJ214"/>
      <c r="WAK214"/>
      <c r="WAL214"/>
      <c r="WAM214"/>
      <c r="WAN214"/>
      <c r="WAO214"/>
      <c r="WAP214"/>
      <c r="WAQ214"/>
      <c r="WAR214"/>
      <c r="WAS214"/>
      <c r="WAT214"/>
      <c r="WAU214"/>
      <c r="WAV214"/>
      <c r="WAW214"/>
      <c r="WAX214"/>
      <c r="WAY214"/>
      <c r="WAZ214"/>
      <c r="WBA214"/>
      <c r="WBB214"/>
      <c r="WBC214"/>
      <c r="WBD214"/>
      <c r="WBE214"/>
      <c r="WBF214"/>
      <c r="WBG214"/>
      <c r="WBH214"/>
      <c r="WBI214"/>
      <c r="WBJ214"/>
      <c r="WBK214"/>
      <c r="WBL214"/>
      <c r="WBM214"/>
      <c r="WBN214"/>
      <c r="WBO214"/>
      <c r="WBP214"/>
      <c r="WBQ214"/>
      <c r="WBR214"/>
      <c r="WBS214"/>
      <c r="WBT214"/>
      <c r="WBU214"/>
      <c r="WBV214"/>
      <c r="WBW214"/>
      <c r="WBX214"/>
      <c r="WBY214"/>
      <c r="WBZ214"/>
      <c r="WCA214"/>
      <c r="WCB214"/>
      <c r="WCC214"/>
      <c r="WCD214"/>
      <c r="WCE214"/>
      <c r="WCF214"/>
      <c r="WCG214"/>
      <c r="WCH214"/>
      <c r="WCI214"/>
      <c r="WCJ214"/>
      <c r="WCK214"/>
      <c r="WCL214"/>
      <c r="WCM214"/>
      <c r="WCN214"/>
      <c r="WCO214"/>
      <c r="WCP214"/>
      <c r="WCQ214"/>
      <c r="WCR214"/>
      <c r="WCS214"/>
      <c r="WCT214"/>
      <c r="WCU214"/>
      <c r="WCV214"/>
      <c r="WCW214"/>
      <c r="WCX214"/>
      <c r="WCY214"/>
      <c r="WCZ214"/>
      <c r="WDA214"/>
      <c r="WDB214"/>
      <c r="WDC214"/>
      <c r="WDD214"/>
      <c r="WDE214"/>
      <c r="WDF214"/>
      <c r="WDG214"/>
      <c r="WDH214"/>
      <c r="WDI214"/>
      <c r="WDJ214"/>
      <c r="WDK214"/>
      <c r="WDL214"/>
      <c r="WDM214"/>
      <c r="WDN214"/>
      <c r="WDO214"/>
      <c r="WDP214"/>
      <c r="WDQ214"/>
      <c r="WDR214"/>
      <c r="WDS214"/>
      <c r="WDT214"/>
      <c r="WDU214"/>
      <c r="WDV214"/>
      <c r="WDW214"/>
      <c r="WDX214"/>
      <c r="WDY214"/>
      <c r="WDZ214"/>
      <c r="WEA214"/>
      <c r="WEB214"/>
      <c r="WEC214"/>
      <c r="WED214"/>
      <c r="WEE214"/>
      <c r="WEF214"/>
      <c r="WEG214"/>
      <c r="WEH214"/>
      <c r="WEI214"/>
      <c r="WEJ214"/>
      <c r="WEK214"/>
      <c r="WEL214"/>
      <c r="WEM214"/>
      <c r="WEN214"/>
      <c r="WEO214"/>
      <c r="WEP214"/>
      <c r="WEQ214"/>
      <c r="WER214"/>
      <c r="WES214"/>
      <c r="WET214"/>
      <c r="WEU214"/>
      <c r="WEV214"/>
      <c r="WEW214"/>
      <c r="WEX214"/>
      <c r="WEY214"/>
      <c r="WEZ214"/>
      <c r="WFA214"/>
      <c r="WFB214"/>
      <c r="WFC214"/>
      <c r="WFD214"/>
      <c r="WFE214"/>
      <c r="WFF214"/>
      <c r="WFG214"/>
      <c r="WFH214"/>
      <c r="WFI214"/>
      <c r="WFJ214"/>
      <c r="WFK214"/>
      <c r="WFL214"/>
      <c r="WFM214"/>
      <c r="WFN214"/>
      <c r="WFO214"/>
      <c r="WFP214"/>
      <c r="WFQ214"/>
      <c r="WFR214"/>
      <c r="WFS214"/>
      <c r="WFT214"/>
      <c r="WFU214"/>
      <c r="WFV214"/>
      <c r="WFW214"/>
      <c r="WFX214"/>
      <c r="WFY214"/>
      <c r="WFZ214"/>
      <c r="WGA214"/>
      <c r="WGB214"/>
      <c r="WGC214"/>
      <c r="WGD214"/>
      <c r="WGE214"/>
      <c r="WGF214"/>
      <c r="WGG214"/>
      <c r="WGH214"/>
      <c r="WGI214"/>
      <c r="WGJ214"/>
      <c r="WGK214"/>
      <c r="WGL214"/>
      <c r="WGM214"/>
      <c r="WGN214"/>
      <c r="WGO214"/>
      <c r="WGP214"/>
      <c r="WGQ214"/>
      <c r="WGR214"/>
      <c r="WGS214"/>
      <c r="WGT214"/>
      <c r="WGU214"/>
      <c r="WGV214"/>
      <c r="WGW214"/>
      <c r="WGX214"/>
      <c r="WGY214"/>
      <c r="WGZ214"/>
      <c r="WHA214"/>
      <c r="WHB214"/>
      <c r="WHC214"/>
      <c r="WHD214"/>
      <c r="WHE214"/>
      <c r="WHF214"/>
      <c r="WHG214"/>
      <c r="WHH214"/>
      <c r="WHI214"/>
      <c r="WHJ214"/>
      <c r="WHK214"/>
      <c r="WHL214"/>
      <c r="WHM214"/>
      <c r="WHN214"/>
      <c r="WHO214"/>
      <c r="WHP214"/>
      <c r="WHQ214"/>
      <c r="WHR214"/>
      <c r="WHS214"/>
      <c r="WHT214"/>
      <c r="WHU214"/>
      <c r="WHV214"/>
      <c r="WHW214"/>
      <c r="WHX214"/>
      <c r="WHY214"/>
      <c r="WHZ214"/>
      <c r="WIA214"/>
      <c r="WIB214"/>
      <c r="WIC214"/>
      <c r="WID214"/>
      <c r="WIE214"/>
      <c r="WIF214"/>
      <c r="WIG214"/>
      <c r="WIH214"/>
      <c r="WII214"/>
      <c r="WIJ214"/>
      <c r="WIK214"/>
      <c r="WIL214"/>
      <c r="WIM214"/>
      <c r="WIN214"/>
      <c r="WIO214"/>
      <c r="WIP214"/>
      <c r="WIQ214"/>
      <c r="WIR214"/>
      <c r="WIS214"/>
      <c r="WIT214"/>
      <c r="WIU214"/>
      <c r="WIV214"/>
      <c r="WIW214"/>
      <c r="WIX214"/>
      <c r="WIY214"/>
      <c r="WIZ214"/>
      <c r="WJA214"/>
      <c r="WJB214"/>
      <c r="WJC214"/>
      <c r="WJD214"/>
      <c r="WJE214"/>
      <c r="WJF214"/>
      <c r="WJG214"/>
      <c r="WJH214"/>
      <c r="WJI214"/>
      <c r="WJJ214"/>
      <c r="WJK214"/>
      <c r="WJL214"/>
      <c r="WJM214"/>
      <c r="WJN214"/>
      <c r="WJO214"/>
      <c r="WJP214"/>
      <c r="WJQ214"/>
      <c r="WJR214"/>
      <c r="WJS214"/>
      <c r="WJT214"/>
      <c r="WJU214"/>
      <c r="WJV214"/>
      <c r="WJW214"/>
      <c r="WJX214"/>
      <c r="WJY214"/>
      <c r="WJZ214"/>
      <c r="WKA214"/>
      <c r="WKB214"/>
      <c r="WKC214"/>
      <c r="WKD214"/>
      <c r="WKE214"/>
      <c r="WKF214"/>
      <c r="WKG214"/>
      <c r="WKH214"/>
      <c r="WKI214"/>
      <c r="WKJ214"/>
      <c r="WKK214"/>
      <c r="WKL214"/>
      <c r="WKM214"/>
      <c r="WKN214"/>
      <c r="WKO214"/>
      <c r="WKP214"/>
      <c r="WKQ214"/>
      <c r="WKR214"/>
      <c r="WKS214"/>
      <c r="WKT214"/>
      <c r="WKU214"/>
      <c r="WKV214"/>
      <c r="WKW214"/>
      <c r="WKX214"/>
      <c r="WKY214"/>
      <c r="WKZ214"/>
      <c r="WLA214"/>
      <c r="WLB214"/>
      <c r="WLC214"/>
      <c r="WLD214"/>
      <c r="WLE214"/>
      <c r="WLF214"/>
      <c r="WLG214"/>
      <c r="WLH214"/>
      <c r="WLI214"/>
      <c r="WLJ214"/>
      <c r="WLK214"/>
      <c r="WLL214"/>
      <c r="WLM214"/>
      <c r="WLN214"/>
      <c r="WLO214"/>
      <c r="WLP214"/>
      <c r="WLQ214"/>
      <c r="WLR214"/>
      <c r="WLS214"/>
      <c r="WLT214"/>
      <c r="WLU214"/>
      <c r="WLV214"/>
      <c r="WLW214"/>
      <c r="WLX214"/>
      <c r="WLY214"/>
      <c r="WLZ214"/>
      <c r="WMA214"/>
      <c r="WMB214"/>
      <c r="WMC214"/>
      <c r="WMD214"/>
      <c r="WME214"/>
      <c r="WMF214"/>
      <c r="WMG214"/>
      <c r="WMH214"/>
      <c r="WMI214"/>
      <c r="WMJ214"/>
      <c r="WMK214"/>
      <c r="WML214"/>
      <c r="WMM214"/>
      <c r="WMN214"/>
      <c r="WMO214"/>
      <c r="WMP214"/>
      <c r="WMQ214"/>
      <c r="WMR214"/>
      <c r="WMS214"/>
      <c r="WMT214"/>
      <c r="WMU214"/>
      <c r="WMV214"/>
      <c r="WMW214"/>
      <c r="WMX214"/>
      <c r="WMY214"/>
      <c r="WMZ214"/>
      <c r="WNA214"/>
      <c r="WNB214"/>
      <c r="WNC214"/>
      <c r="WND214"/>
      <c r="WNE214"/>
      <c r="WNF214"/>
      <c r="WNG214"/>
      <c r="WNH214"/>
      <c r="WNI214"/>
      <c r="WNJ214"/>
      <c r="WNK214"/>
      <c r="WNL214"/>
      <c r="WNM214"/>
      <c r="WNN214"/>
      <c r="WNO214"/>
      <c r="WNP214"/>
      <c r="WNQ214"/>
      <c r="WNR214"/>
      <c r="WNS214"/>
      <c r="WNT214"/>
      <c r="WNU214"/>
      <c r="WNV214"/>
      <c r="WNW214"/>
      <c r="WNX214"/>
      <c r="WNY214"/>
      <c r="WNZ214"/>
      <c r="WOA214"/>
      <c r="WOB214"/>
      <c r="WOC214"/>
      <c r="WOD214"/>
      <c r="WOE214"/>
      <c r="WOF214"/>
      <c r="WOG214"/>
      <c r="WOH214"/>
      <c r="WOI214"/>
      <c r="WOJ214"/>
      <c r="WOK214"/>
      <c r="WOL214"/>
      <c r="WOM214"/>
      <c r="WON214"/>
      <c r="WOO214"/>
      <c r="WOP214"/>
      <c r="WOQ214"/>
      <c r="WOR214"/>
      <c r="WOS214"/>
      <c r="WOT214"/>
      <c r="WOU214"/>
      <c r="WOV214"/>
      <c r="WOW214"/>
      <c r="WOX214"/>
      <c r="WOY214"/>
      <c r="WOZ214"/>
      <c r="WPA214"/>
      <c r="WPB214"/>
      <c r="WPC214"/>
      <c r="WPD214"/>
      <c r="WPE214"/>
      <c r="WPF214"/>
      <c r="WPG214"/>
      <c r="WPH214"/>
      <c r="WPI214"/>
      <c r="WPJ214"/>
      <c r="WPK214"/>
      <c r="WPL214"/>
      <c r="WPM214"/>
      <c r="WPN214"/>
      <c r="WPO214"/>
      <c r="WPP214"/>
      <c r="WPQ214"/>
      <c r="WPR214"/>
      <c r="WPS214"/>
      <c r="WPT214"/>
      <c r="WPU214"/>
      <c r="WPV214"/>
      <c r="WPW214"/>
      <c r="WPX214"/>
      <c r="WPY214"/>
      <c r="WPZ214"/>
      <c r="WQA214"/>
      <c r="WQB214"/>
      <c r="WQC214"/>
      <c r="WQD214"/>
      <c r="WQE214"/>
      <c r="WQF214"/>
      <c r="WQG214"/>
      <c r="WQH214"/>
      <c r="WQI214"/>
      <c r="WQJ214"/>
      <c r="WQK214"/>
      <c r="WQL214"/>
      <c r="WQM214"/>
      <c r="WQN214"/>
      <c r="WQO214"/>
      <c r="WQP214"/>
      <c r="WQQ214"/>
      <c r="WQR214"/>
      <c r="WQS214"/>
      <c r="WQT214"/>
      <c r="WQU214"/>
      <c r="WQV214"/>
      <c r="WQW214"/>
      <c r="WQX214"/>
      <c r="WQY214"/>
      <c r="WQZ214"/>
      <c r="WRA214"/>
      <c r="WRB214"/>
      <c r="WRC214"/>
      <c r="WRD214"/>
      <c r="WRE214"/>
      <c r="WRF214"/>
      <c r="WRG214"/>
      <c r="WRH214"/>
      <c r="WRI214"/>
      <c r="WRJ214"/>
      <c r="WRK214"/>
      <c r="WRL214"/>
      <c r="WRM214"/>
      <c r="WRN214"/>
      <c r="WRO214"/>
      <c r="WRP214"/>
      <c r="WRQ214"/>
      <c r="WRR214"/>
      <c r="WRS214"/>
      <c r="WRT214"/>
      <c r="WRU214"/>
      <c r="WRV214"/>
      <c r="WRW214"/>
      <c r="WRX214"/>
      <c r="WRY214"/>
      <c r="WRZ214"/>
      <c r="WSA214"/>
      <c r="WSB214"/>
      <c r="WSC214"/>
      <c r="WSD214"/>
      <c r="WSE214"/>
      <c r="WSF214"/>
      <c r="WSG214"/>
      <c r="WSH214"/>
      <c r="WSI214"/>
      <c r="WSJ214"/>
      <c r="WSK214"/>
      <c r="WSL214"/>
      <c r="WSM214"/>
      <c r="WSN214"/>
      <c r="WSO214"/>
      <c r="WSP214"/>
      <c r="WSQ214"/>
      <c r="WSR214"/>
      <c r="WSS214"/>
      <c r="WST214"/>
      <c r="WSU214"/>
      <c r="WSV214"/>
      <c r="WSW214"/>
      <c r="WSX214"/>
      <c r="WSY214"/>
      <c r="WSZ214"/>
      <c r="WTA214"/>
      <c r="WTB214"/>
      <c r="WTC214"/>
      <c r="WTD214"/>
      <c r="WTE214"/>
      <c r="WTF214"/>
      <c r="WTG214"/>
      <c r="WTH214"/>
      <c r="WTI214"/>
      <c r="WTJ214"/>
      <c r="WTK214"/>
      <c r="WTL214"/>
      <c r="WTM214"/>
      <c r="WTN214"/>
      <c r="WTO214"/>
      <c r="WTP214"/>
      <c r="WTQ214"/>
      <c r="WTR214"/>
      <c r="WTS214"/>
      <c r="WTT214"/>
      <c r="WTU214"/>
      <c r="WTV214"/>
      <c r="WTW214"/>
      <c r="WTX214"/>
      <c r="WTY214"/>
      <c r="WTZ214"/>
      <c r="WUA214"/>
      <c r="WUB214"/>
      <c r="WUC214"/>
      <c r="WUD214"/>
      <c r="WUE214"/>
      <c r="WUF214"/>
      <c r="WUG214"/>
      <c r="WUH214"/>
      <c r="WUI214"/>
      <c r="WUJ214"/>
      <c r="WUK214"/>
      <c r="WUL214"/>
      <c r="WUM214"/>
      <c r="WUN214"/>
      <c r="WUO214"/>
      <c r="WUP214"/>
      <c r="WUQ214"/>
      <c r="WUR214"/>
      <c r="WUS214"/>
      <c r="WUT214"/>
      <c r="WUU214"/>
      <c r="WUV214"/>
      <c r="WUW214"/>
      <c r="WUX214"/>
      <c r="WUY214"/>
      <c r="WUZ214"/>
      <c r="WVA214"/>
      <c r="WVB214"/>
      <c r="WVC214"/>
      <c r="WVD214"/>
      <c r="WVE214"/>
      <c r="WVF214"/>
      <c r="WVG214"/>
      <c r="WVH214"/>
      <c r="WVI214"/>
      <c r="WVJ214"/>
      <c r="WVK214"/>
      <c r="WVL214"/>
      <c r="WVM214"/>
      <c r="WVN214"/>
      <c r="WVO214"/>
      <c r="WVP214"/>
      <c r="WVQ214"/>
      <c r="WVR214"/>
      <c r="WVS214"/>
      <c r="WVT214"/>
      <c r="WVU214"/>
      <c r="WVV214"/>
      <c r="WVW214"/>
      <c r="WVX214"/>
      <c r="WVY214"/>
      <c r="WVZ214"/>
      <c r="WWA214"/>
      <c r="WWB214"/>
      <c r="WWC214"/>
      <c r="WWD214"/>
      <c r="WWE214"/>
      <c r="WWF214"/>
      <c r="WWG214"/>
      <c r="WWH214"/>
      <c r="WWI214"/>
      <c r="WWJ214"/>
      <c r="WWK214"/>
      <c r="WWL214"/>
      <c r="WWM214"/>
      <c r="WWN214"/>
      <c r="WWO214"/>
      <c r="WWP214"/>
      <c r="WWQ214"/>
      <c r="WWR214"/>
      <c r="WWS214"/>
      <c r="WWT214"/>
      <c r="WWU214"/>
      <c r="WWV214"/>
      <c r="WWW214"/>
      <c r="WWX214"/>
      <c r="WWY214"/>
      <c r="WWZ214"/>
      <c r="WXA214"/>
      <c r="WXB214"/>
      <c r="WXC214"/>
      <c r="WXD214"/>
      <c r="WXE214"/>
      <c r="WXF214"/>
      <c r="WXG214"/>
      <c r="WXH214"/>
      <c r="WXI214"/>
      <c r="WXJ214"/>
      <c r="WXK214"/>
      <c r="WXL214"/>
      <c r="WXM214"/>
      <c r="WXN214"/>
      <c r="WXO214"/>
      <c r="WXP214"/>
      <c r="WXQ214"/>
      <c r="WXR214"/>
      <c r="WXS214"/>
      <c r="WXT214"/>
      <c r="WXU214"/>
      <c r="WXV214"/>
      <c r="WXW214"/>
      <c r="WXX214"/>
      <c r="WXY214"/>
      <c r="WXZ214"/>
      <c r="WYA214"/>
      <c r="WYB214"/>
      <c r="WYC214"/>
      <c r="WYD214"/>
      <c r="WYE214"/>
      <c r="WYF214"/>
      <c r="WYG214"/>
      <c r="WYH214"/>
      <c r="WYI214"/>
      <c r="WYJ214"/>
      <c r="WYK214"/>
      <c r="WYL214"/>
      <c r="WYM214"/>
      <c r="WYN214"/>
      <c r="WYO214"/>
      <c r="WYP214"/>
      <c r="WYQ214"/>
      <c r="WYR214"/>
      <c r="WYS214"/>
      <c r="WYT214"/>
      <c r="WYU214"/>
      <c r="WYV214"/>
      <c r="WYW214"/>
      <c r="WYX214"/>
      <c r="WYY214"/>
      <c r="WYZ214"/>
      <c r="WZA214"/>
      <c r="WZB214"/>
      <c r="WZC214"/>
      <c r="WZD214"/>
      <c r="WZE214"/>
      <c r="WZF214"/>
      <c r="WZG214"/>
      <c r="WZH214"/>
      <c r="WZI214"/>
      <c r="WZJ214"/>
      <c r="WZK214"/>
      <c r="WZL214"/>
      <c r="WZM214"/>
      <c r="WZN214"/>
      <c r="WZO214"/>
      <c r="WZP214"/>
      <c r="WZQ214"/>
      <c r="WZR214"/>
      <c r="WZS214"/>
      <c r="WZT214"/>
      <c r="WZU214"/>
      <c r="WZV214"/>
      <c r="WZW214"/>
      <c r="WZX214"/>
      <c r="WZY214"/>
      <c r="WZZ214"/>
      <c r="XAA214"/>
      <c r="XAB214"/>
      <c r="XAC214"/>
      <c r="XAD214"/>
      <c r="XAE214"/>
      <c r="XAF214"/>
      <c r="XAG214"/>
      <c r="XAH214"/>
      <c r="XAI214"/>
      <c r="XAJ214"/>
      <c r="XAK214"/>
      <c r="XAL214"/>
      <c r="XAM214"/>
      <c r="XAN214"/>
      <c r="XAO214"/>
      <c r="XAP214"/>
      <c r="XAQ214"/>
      <c r="XAR214"/>
      <c r="XAS214"/>
      <c r="XAT214"/>
      <c r="XAU214"/>
      <c r="XAV214"/>
      <c r="XAW214"/>
      <c r="XAX214"/>
      <c r="XAY214"/>
      <c r="XAZ214"/>
      <c r="XBA214"/>
      <c r="XBB214"/>
      <c r="XBC214"/>
      <c r="XBD214"/>
      <c r="XBE214"/>
      <c r="XBF214"/>
      <c r="XBG214"/>
      <c r="XBH214"/>
      <c r="XBI214"/>
      <c r="XBJ214"/>
      <c r="XBK214"/>
      <c r="XBL214"/>
      <c r="XBM214"/>
      <c r="XBN214"/>
      <c r="XBO214"/>
      <c r="XBP214"/>
      <c r="XBQ214"/>
      <c r="XBR214"/>
      <c r="XBS214"/>
      <c r="XBT214"/>
      <c r="XBU214"/>
      <c r="XBV214"/>
      <c r="XBW214"/>
      <c r="XBX214"/>
      <c r="XBY214"/>
      <c r="XBZ214"/>
      <c r="XCA214"/>
      <c r="XCB214"/>
      <c r="XCC214"/>
      <c r="XCD214"/>
      <c r="XCE214"/>
      <c r="XCF214"/>
      <c r="XCG214"/>
      <c r="XCH214"/>
      <c r="XCI214"/>
      <c r="XCJ214"/>
      <c r="XCK214"/>
      <c r="XCL214"/>
      <c r="XCM214"/>
      <c r="XCN214"/>
      <c r="XCO214"/>
      <c r="XCP214"/>
      <c r="XCQ214"/>
      <c r="XCR214"/>
      <c r="XCS214"/>
      <c r="XCT214"/>
      <c r="XCU214"/>
      <c r="XCV214"/>
      <c r="XCW214"/>
      <c r="XCX214"/>
      <c r="XCY214"/>
      <c r="XCZ214"/>
      <c r="XDA214"/>
      <c r="XDB214"/>
      <c r="XDC214"/>
      <c r="XDD214"/>
      <c r="XDE214"/>
      <c r="XDF214"/>
      <c r="XDG214"/>
      <c r="XDH214"/>
      <c r="XDI214"/>
      <c r="XDJ214"/>
      <c r="XDK214"/>
      <c r="XDL214"/>
      <c r="XDM214"/>
      <c r="XDN214"/>
      <c r="XDO214"/>
      <c r="XDP214"/>
      <c r="XDQ214"/>
      <c r="XDR214"/>
      <c r="XDS214"/>
      <c r="XDT214"/>
      <c r="XDU214"/>
      <c r="XDV214"/>
      <c r="XDW214"/>
      <c r="XDX214"/>
      <c r="XDY214"/>
      <c r="XDZ214"/>
      <c r="XEA214"/>
      <c r="XEB214"/>
      <c r="XEC214"/>
      <c r="XED214"/>
      <c r="XEE214"/>
      <c r="XEF214"/>
      <c r="XEG214"/>
      <c r="XEH214"/>
      <c r="XEI214"/>
      <c r="XEJ214"/>
      <c r="XEK214"/>
      <c r="XEL214"/>
      <c r="XEM214"/>
      <c r="XEN214"/>
      <c r="XEO214"/>
      <c r="XEP214"/>
      <c r="XEQ214"/>
      <c r="XER214"/>
      <c r="XES214"/>
      <c r="XET214"/>
      <c r="XEU214"/>
      <c r="XEV214"/>
      <c r="XEW214"/>
      <c r="XEX214"/>
      <c r="XEY214"/>
      <c r="XEZ214"/>
      <c r="XFA214"/>
      <c r="XFB214"/>
      <c r="XFC214"/>
      <c r="XFD214"/>
    </row>
    <row r="215" s="28" customFormat="1" spans="1:16384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N215" s="70"/>
      <c r="AO215" s="29"/>
      <c r="AP215"/>
      <c r="AQ215"/>
      <c r="AR215" s="32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  <c r="SX215"/>
      <c r="SY215"/>
      <c r="SZ215"/>
      <c r="TA215"/>
      <c r="TB215"/>
      <c r="TC215"/>
      <c r="TD215"/>
      <c r="TE215"/>
      <c r="TF215"/>
      <c r="TG215"/>
      <c r="TH215"/>
      <c r="TI215"/>
      <c r="TJ215"/>
      <c r="TK215"/>
      <c r="TL215"/>
      <c r="TM215"/>
      <c r="TN215"/>
      <c r="TO215"/>
      <c r="TP215"/>
      <c r="TQ215"/>
      <c r="TR215"/>
      <c r="TS215"/>
      <c r="TT215"/>
      <c r="TU215"/>
      <c r="TV215"/>
      <c r="TW215"/>
      <c r="TX215"/>
      <c r="TY215"/>
      <c r="TZ215"/>
      <c r="UA215"/>
      <c r="UB215"/>
      <c r="UC215"/>
      <c r="UD215"/>
      <c r="UE215"/>
      <c r="UF215"/>
      <c r="UG215"/>
      <c r="UH215"/>
      <c r="UI215"/>
      <c r="UJ215"/>
      <c r="UK215"/>
      <c r="UL215"/>
      <c r="UM215"/>
      <c r="UN215"/>
      <c r="UO215"/>
      <c r="UP215"/>
      <c r="UQ215"/>
      <c r="UR215"/>
      <c r="US215"/>
      <c r="UT215"/>
      <c r="UU215"/>
      <c r="UV215"/>
      <c r="UW215"/>
      <c r="UX215"/>
      <c r="UY215"/>
      <c r="UZ215"/>
      <c r="VA215"/>
      <c r="VB215"/>
      <c r="VC215"/>
      <c r="VD215"/>
      <c r="VE215"/>
      <c r="VF215"/>
      <c r="VG215"/>
      <c r="VH215"/>
      <c r="VI215"/>
      <c r="VJ215"/>
      <c r="VK215"/>
      <c r="VL215"/>
      <c r="VM215"/>
      <c r="VN215"/>
      <c r="VO215"/>
      <c r="VP215"/>
      <c r="VQ215"/>
      <c r="VR215"/>
      <c r="VS215"/>
      <c r="VT215"/>
      <c r="VU215"/>
      <c r="VV215"/>
      <c r="VW215"/>
      <c r="VX215"/>
      <c r="VY215"/>
      <c r="VZ215"/>
      <c r="WA215"/>
      <c r="WB215"/>
      <c r="WC215"/>
      <c r="WD215"/>
      <c r="WE215"/>
      <c r="WF215"/>
      <c r="WG215"/>
      <c r="WH215"/>
      <c r="WI215"/>
      <c r="WJ215"/>
      <c r="WK215"/>
      <c r="WL215"/>
      <c r="WM215"/>
      <c r="WN215"/>
      <c r="WO215"/>
      <c r="WP215"/>
      <c r="WQ215"/>
      <c r="WR215"/>
      <c r="WS215"/>
      <c r="WT215"/>
      <c r="WU215"/>
      <c r="WV215"/>
      <c r="WW215"/>
      <c r="WX215"/>
      <c r="WY215"/>
      <c r="WZ215"/>
      <c r="XA215"/>
      <c r="XB215"/>
      <c r="XC215"/>
      <c r="XD215"/>
      <c r="XE215"/>
      <c r="XF215"/>
      <c r="XG215"/>
      <c r="XH215"/>
      <c r="XI215"/>
      <c r="XJ215"/>
      <c r="XK215"/>
      <c r="XL215"/>
      <c r="XM215"/>
      <c r="XN215"/>
      <c r="XO215"/>
      <c r="XP215"/>
      <c r="XQ215"/>
      <c r="XR215"/>
      <c r="XS215"/>
      <c r="XT215"/>
      <c r="XU215"/>
      <c r="XV215"/>
      <c r="XW215"/>
      <c r="XX215"/>
      <c r="XY215"/>
      <c r="XZ215"/>
      <c r="YA215"/>
      <c r="YB215"/>
      <c r="YC215"/>
      <c r="YD215"/>
      <c r="YE215"/>
      <c r="YF215"/>
      <c r="YG215"/>
      <c r="YH215"/>
      <c r="YI215"/>
      <c r="YJ215"/>
      <c r="YK215"/>
      <c r="YL215"/>
      <c r="YM215"/>
      <c r="YN215"/>
      <c r="YO215"/>
      <c r="YP215"/>
      <c r="YQ215"/>
      <c r="YR215"/>
      <c r="YS215"/>
      <c r="YT215"/>
      <c r="YU215"/>
      <c r="YV215"/>
      <c r="YW215"/>
      <c r="YX215"/>
      <c r="YY215"/>
      <c r="YZ215"/>
      <c r="ZA215"/>
      <c r="ZB215"/>
      <c r="ZC215"/>
      <c r="ZD215"/>
      <c r="ZE215"/>
      <c r="ZF215"/>
      <c r="ZG215"/>
      <c r="ZH215"/>
      <c r="ZI215"/>
      <c r="ZJ215"/>
      <c r="ZK215"/>
      <c r="ZL215"/>
      <c r="ZM215"/>
      <c r="ZN215"/>
      <c r="ZO215"/>
      <c r="ZP215"/>
      <c r="ZQ215"/>
      <c r="ZR215"/>
      <c r="ZS215"/>
      <c r="ZT215"/>
      <c r="ZU215"/>
      <c r="ZV215"/>
      <c r="ZW215"/>
      <c r="ZX215"/>
      <c r="ZY215"/>
      <c r="ZZ215"/>
      <c r="AAA215"/>
      <c r="AAB215"/>
      <c r="AAC215"/>
      <c r="AAD215"/>
      <c r="AAE215"/>
      <c r="AAF215"/>
      <c r="AAG215"/>
      <c r="AAH215"/>
      <c r="AAI215"/>
      <c r="AAJ215"/>
      <c r="AAK215"/>
      <c r="AAL215"/>
      <c r="AAM215"/>
      <c r="AAN215"/>
      <c r="AAO215"/>
      <c r="AAP215"/>
      <c r="AAQ215"/>
      <c r="AAR215"/>
      <c r="AAS215"/>
      <c r="AAT215"/>
      <c r="AAU215"/>
      <c r="AAV215"/>
      <c r="AAW215"/>
      <c r="AAX215"/>
      <c r="AAY215"/>
      <c r="AAZ215"/>
      <c r="ABA215"/>
      <c r="ABB215"/>
      <c r="ABC215"/>
      <c r="ABD215"/>
      <c r="ABE215"/>
      <c r="ABF215"/>
      <c r="ABG215"/>
      <c r="ABH215"/>
      <c r="ABI215"/>
      <c r="ABJ215"/>
      <c r="ABK215"/>
      <c r="ABL215"/>
      <c r="ABM215"/>
      <c r="ABN215"/>
      <c r="ABO215"/>
      <c r="ABP215"/>
      <c r="ABQ215"/>
      <c r="ABR215"/>
      <c r="ABS215"/>
      <c r="ABT215"/>
      <c r="ABU215"/>
      <c r="ABV215"/>
      <c r="ABW215"/>
      <c r="ABX215"/>
      <c r="ABY215"/>
      <c r="ABZ215"/>
      <c r="ACA215"/>
      <c r="ACB215"/>
      <c r="ACC215"/>
      <c r="ACD215"/>
      <c r="ACE215"/>
      <c r="ACF215"/>
      <c r="ACG215"/>
      <c r="ACH215"/>
      <c r="ACI215"/>
      <c r="ACJ215"/>
      <c r="ACK215"/>
      <c r="ACL215"/>
      <c r="ACM215"/>
      <c r="ACN215"/>
      <c r="ACO215"/>
      <c r="ACP215"/>
      <c r="ACQ215"/>
      <c r="ACR215"/>
      <c r="ACS215"/>
      <c r="ACT215"/>
      <c r="ACU215"/>
      <c r="ACV215"/>
      <c r="ACW215"/>
      <c r="ACX215"/>
      <c r="ACY215"/>
      <c r="ACZ215"/>
      <c r="ADA215"/>
      <c r="ADB215"/>
      <c r="ADC215"/>
      <c r="ADD215"/>
      <c r="ADE215"/>
      <c r="ADF215"/>
      <c r="ADG215"/>
      <c r="ADH215"/>
      <c r="ADI215"/>
      <c r="ADJ215"/>
      <c r="ADK215"/>
      <c r="ADL215"/>
      <c r="ADM215"/>
      <c r="ADN215"/>
      <c r="ADO215"/>
      <c r="ADP215"/>
      <c r="ADQ215"/>
      <c r="ADR215"/>
      <c r="ADS215"/>
      <c r="ADT215"/>
      <c r="ADU215"/>
      <c r="ADV215"/>
      <c r="ADW215"/>
      <c r="ADX215"/>
      <c r="ADY215"/>
      <c r="ADZ215"/>
      <c r="AEA215"/>
      <c r="AEB215"/>
      <c r="AEC215"/>
      <c r="AED215"/>
      <c r="AEE215"/>
      <c r="AEF215"/>
      <c r="AEG215"/>
      <c r="AEH215"/>
      <c r="AEI215"/>
      <c r="AEJ215"/>
      <c r="AEK215"/>
      <c r="AEL215"/>
      <c r="AEM215"/>
      <c r="AEN215"/>
      <c r="AEO215"/>
      <c r="AEP215"/>
      <c r="AEQ215"/>
      <c r="AER215"/>
      <c r="AES215"/>
      <c r="AET215"/>
      <c r="AEU215"/>
      <c r="AEV215"/>
      <c r="AEW215"/>
      <c r="AEX215"/>
      <c r="AEY215"/>
      <c r="AEZ215"/>
      <c r="AFA215"/>
      <c r="AFB215"/>
      <c r="AFC215"/>
      <c r="AFD215"/>
      <c r="AFE215"/>
      <c r="AFF215"/>
      <c r="AFG215"/>
      <c r="AFH215"/>
      <c r="AFI215"/>
      <c r="AFJ215"/>
      <c r="AFK215"/>
      <c r="AFL215"/>
      <c r="AFM215"/>
      <c r="AFN215"/>
      <c r="AFO215"/>
      <c r="AFP215"/>
      <c r="AFQ215"/>
      <c r="AFR215"/>
      <c r="AFS215"/>
      <c r="AFT215"/>
      <c r="AFU215"/>
      <c r="AFV215"/>
      <c r="AFW215"/>
      <c r="AFX215"/>
      <c r="AFY215"/>
      <c r="AFZ215"/>
      <c r="AGA215"/>
      <c r="AGB215"/>
      <c r="AGC215"/>
      <c r="AGD215"/>
      <c r="AGE215"/>
      <c r="AGF215"/>
      <c r="AGG215"/>
      <c r="AGH215"/>
      <c r="AGI215"/>
      <c r="AGJ215"/>
      <c r="AGK215"/>
      <c r="AGL215"/>
      <c r="AGM215"/>
      <c r="AGN215"/>
      <c r="AGO215"/>
      <c r="AGP215"/>
      <c r="AGQ215"/>
      <c r="AGR215"/>
      <c r="AGS215"/>
      <c r="AGT215"/>
      <c r="AGU215"/>
      <c r="AGV215"/>
      <c r="AGW215"/>
      <c r="AGX215"/>
      <c r="AGY215"/>
      <c r="AGZ215"/>
      <c r="AHA215"/>
      <c r="AHB215"/>
      <c r="AHC215"/>
      <c r="AHD215"/>
      <c r="AHE215"/>
      <c r="AHF215"/>
      <c r="AHG215"/>
      <c r="AHH215"/>
      <c r="AHI215"/>
      <c r="AHJ215"/>
      <c r="AHK215"/>
      <c r="AHL215"/>
      <c r="AHM215"/>
      <c r="AHN215"/>
      <c r="AHO215"/>
      <c r="AHP215"/>
      <c r="AHQ215"/>
      <c r="AHR215"/>
      <c r="AHS215"/>
      <c r="AHT215"/>
      <c r="AHU215"/>
      <c r="AHV215"/>
      <c r="AHW215"/>
      <c r="AHX215"/>
      <c r="AHY215"/>
      <c r="AHZ215"/>
      <c r="AIA215"/>
      <c r="AIB215"/>
      <c r="AIC215"/>
      <c r="AID215"/>
      <c r="AIE215"/>
      <c r="AIF215"/>
      <c r="AIG215"/>
      <c r="AIH215"/>
      <c r="AII215"/>
      <c r="AIJ215"/>
      <c r="AIK215"/>
      <c r="AIL215"/>
      <c r="AIM215"/>
      <c r="AIN215"/>
      <c r="AIO215"/>
      <c r="AIP215"/>
      <c r="AIQ215"/>
      <c r="AIR215"/>
      <c r="AIS215"/>
      <c r="AIT215"/>
      <c r="AIU215"/>
      <c r="AIV215"/>
      <c r="AIW215"/>
      <c r="AIX215"/>
      <c r="AIY215"/>
      <c r="AIZ215"/>
      <c r="AJA215"/>
      <c r="AJB215"/>
      <c r="AJC215"/>
      <c r="AJD215"/>
      <c r="AJE215"/>
      <c r="AJF215"/>
      <c r="AJG215"/>
      <c r="AJH215"/>
      <c r="AJI215"/>
      <c r="AJJ215"/>
      <c r="AJK215"/>
      <c r="AJL215"/>
      <c r="AJM215"/>
      <c r="AJN215"/>
      <c r="AJO215"/>
      <c r="AJP215"/>
      <c r="AJQ215"/>
      <c r="AJR215"/>
      <c r="AJS215"/>
      <c r="AJT215"/>
      <c r="AJU215"/>
      <c r="AJV215"/>
      <c r="AJW215"/>
      <c r="AJX215"/>
      <c r="AJY215"/>
      <c r="AJZ215"/>
      <c r="AKA215"/>
      <c r="AKB215"/>
      <c r="AKC215"/>
      <c r="AKD215"/>
      <c r="AKE215"/>
      <c r="AKF215"/>
      <c r="AKG215"/>
      <c r="AKH215"/>
      <c r="AKI215"/>
      <c r="AKJ215"/>
      <c r="AKK215"/>
      <c r="AKL215"/>
      <c r="AKM215"/>
      <c r="AKN215"/>
      <c r="AKO215"/>
      <c r="AKP215"/>
      <c r="AKQ215"/>
      <c r="AKR215"/>
      <c r="AKS215"/>
      <c r="AKT215"/>
      <c r="AKU215"/>
      <c r="AKV215"/>
      <c r="AKW215"/>
      <c r="AKX215"/>
      <c r="AKY215"/>
      <c r="AKZ215"/>
      <c r="ALA215"/>
      <c r="ALB215"/>
      <c r="ALC215"/>
      <c r="ALD215"/>
      <c r="ALE215"/>
      <c r="ALF215"/>
      <c r="ALG215"/>
      <c r="ALH215"/>
      <c r="ALI215"/>
      <c r="ALJ215"/>
      <c r="ALK215"/>
      <c r="ALL215"/>
      <c r="ALM215"/>
      <c r="ALN215"/>
      <c r="ALO215"/>
      <c r="ALP215"/>
      <c r="ALQ215"/>
      <c r="ALR215"/>
      <c r="ALS215"/>
      <c r="ALT215"/>
      <c r="ALU215"/>
      <c r="ALV215"/>
      <c r="ALW215"/>
      <c r="ALX215"/>
      <c r="ALY215"/>
      <c r="ALZ215"/>
      <c r="AMA215"/>
      <c r="AMB215"/>
      <c r="AMC215"/>
      <c r="AMD215"/>
      <c r="AME215"/>
      <c r="AMF215"/>
      <c r="AMG215"/>
      <c r="AMH215"/>
      <c r="AMI215"/>
      <c r="AMJ215"/>
      <c r="AMK215"/>
      <c r="AML215"/>
      <c r="AMM215"/>
      <c r="AMN215"/>
      <c r="AMO215"/>
      <c r="AMP215"/>
      <c r="AMQ215"/>
      <c r="AMR215"/>
      <c r="AMS215"/>
      <c r="AMT215"/>
      <c r="AMU215"/>
      <c r="AMV215"/>
      <c r="AMW215"/>
      <c r="AMX215"/>
      <c r="AMY215"/>
      <c r="AMZ215"/>
      <c r="ANA215"/>
      <c r="ANB215"/>
      <c r="ANC215"/>
      <c r="AND215"/>
      <c r="ANE215"/>
      <c r="ANF215"/>
      <c r="ANG215"/>
      <c r="ANH215"/>
      <c r="ANI215"/>
      <c r="ANJ215"/>
      <c r="ANK215"/>
      <c r="ANL215"/>
      <c r="ANM215"/>
      <c r="ANN215"/>
      <c r="ANO215"/>
      <c r="ANP215"/>
      <c r="ANQ215"/>
      <c r="ANR215"/>
      <c r="ANS215"/>
      <c r="ANT215"/>
      <c r="ANU215"/>
      <c r="ANV215"/>
      <c r="ANW215"/>
      <c r="ANX215"/>
      <c r="ANY215"/>
      <c r="ANZ215"/>
      <c r="AOA215"/>
      <c r="AOB215"/>
      <c r="AOC215"/>
      <c r="AOD215"/>
      <c r="AOE215"/>
      <c r="AOF215"/>
      <c r="AOG215"/>
      <c r="AOH215"/>
      <c r="AOI215"/>
      <c r="AOJ215"/>
      <c r="AOK215"/>
      <c r="AOL215"/>
      <c r="AOM215"/>
      <c r="AON215"/>
      <c r="AOO215"/>
      <c r="AOP215"/>
      <c r="AOQ215"/>
      <c r="AOR215"/>
      <c r="AOS215"/>
      <c r="AOT215"/>
      <c r="AOU215"/>
      <c r="AOV215"/>
      <c r="AOW215"/>
      <c r="AOX215"/>
      <c r="AOY215"/>
      <c r="AOZ215"/>
      <c r="APA215"/>
      <c r="APB215"/>
      <c r="APC215"/>
      <c r="APD215"/>
      <c r="APE215"/>
      <c r="APF215"/>
      <c r="APG215"/>
      <c r="APH215"/>
      <c r="API215"/>
      <c r="APJ215"/>
      <c r="APK215"/>
      <c r="APL215"/>
      <c r="APM215"/>
      <c r="APN215"/>
      <c r="APO215"/>
      <c r="APP215"/>
      <c r="APQ215"/>
      <c r="APR215"/>
      <c r="APS215"/>
      <c r="APT215"/>
      <c r="APU215"/>
      <c r="APV215"/>
      <c r="APW215"/>
      <c r="APX215"/>
      <c r="APY215"/>
      <c r="APZ215"/>
      <c r="AQA215"/>
      <c r="AQB215"/>
      <c r="AQC215"/>
      <c r="AQD215"/>
      <c r="AQE215"/>
      <c r="AQF215"/>
      <c r="AQG215"/>
      <c r="AQH215"/>
      <c r="AQI215"/>
      <c r="AQJ215"/>
      <c r="AQK215"/>
      <c r="AQL215"/>
      <c r="AQM215"/>
      <c r="AQN215"/>
      <c r="AQO215"/>
      <c r="AQP215"/>
      <c r="AQQ215"/>
      <c r="AQR215"/>
      <c r="AQS215"/>
      <c r="AQT215"/>
      <c r="AQU215"/>
      <c r="AQV215"/>
      <c r="AQW215"/>
      <c r="AQX215"/>
      <c r="AQY215"/>
      <c r="AQZ215"/>
      <c r="ARA215"/>
      <c r="ARB215"/>
      <c r="ARC215"/>
      <c r="ARD215"/>
      <c r="ARE215"/>
      <c r="ARF215"/>
      <c r="ARG215"/>
      <c r="ARH215"/>
      <c r="ARI215"/>
      <c r="ARJ215"/>
      <c r="ARK215"/>
      <c r="ARL215"/>
      <c r="ARM215"/>
      <c r="ARN215"/>
      <c r="ARO215"/>
      <c r="ARP215"/>
      <c r="ARQ215"/>
      <c r="ARR215"/>
      <c r="ARS215"/>
      <c r="ART215"/>
      <c r="ARU215"/>
      <c r="ARV215"/>
      <c r="ARW215"/>
      <c r="ARX215"/>
      <c r="ARY215"/>
      <c r="ARZ215"/>
      <c r="ASA215"/>
      <c r="ASB215"/>
      <c r="ASC215"/>
      <c r="ASD215"/>
      <c r="ASE215"/>
      <c r="ASF215"/>
      <c r="ASG215"/>
      <c r="ASH215"/>
      <c r="ASI215"/>
      <c r="ASJ215"/>
      <c r="ASK215"/>
      <c r="ASL215"/>
      <c r="ASM215"/>
      <c r="ASN215"/>
      <c r="ASO215"/>
      <c r="ASP215"/>
      <c r="ASQ215"/>
      <c r="ASR215"/>
      <c r="ASS215"/>
      <c r="AST215"/>
      <c r="ASU215"/>
      <c r="ASV215"/>
      <c r="ASW215"/>
      <c r="ASX215"/>
      <c r="ASY215"/>
      <c r="ASZ215"/>
      <c r="ATA215"/>
      <c r="ATB215"/>
      <c r="ATC215"/>
      <c r="ATD215"/>
      <c r="ATE215"/>
      <c r="ATF215"/>
      <c r="ATG215"/>
      <c r="ATH215"/>
      <c r="ATI215"/>
      <c r="ATJ215"/>
      <c r="ATK215"/>
      <c r="ATL215"/>
      <c r="ATM215"/>
      <c r="ATN215"/>
      <c r="ATO215"/>
      <c r="ATP215"/>
      <c r="ATQ215"/>
      <c r="ATR215"/>
      <c r="ATS215"/>
      <c r="ATT215"/>
      <c r="ATU215"/>
      <c r="ATV215"/>
      <c r="ATW215"/>
      <c r="ATX215"/>
      <c r="ATY215"/>
      <c r="ATZ215"/>
      <c r="AUA215"/>
      <c r="AUB215"/>
      <c r="AUC215"/>
      <c r="AUD215"/>
      <c r="AUE215"/>
      <c r="AUF215"/>
      <c r="AUG215"/>
      <c r="AUH215"/>
      <c r="AUI215"/>
      <c r="AUJ215"/>
      <c r="AUK215"/>
      <c r="AUL215"/>
      <c r="AUM215"/>
      <c r="AUN215"/>
      <c r="AUO215"/>
      <c r="AUP215"/>
      <c r="AUQ215"/>
      <c r="AUR215"/>
      <c r="AUS215"/>
      <c r="AUT215"/>
      <c r="AUU215"/>
      <c r="AUV215"/>
      <c r="AUW215"/>
      <c r="AUX215"/>
      <c r="AUY215"/>
      <c r="AUZ215"/>
      <c r="AVA215"/>
      <c r="AVB215"/>
      <c r="AVC215"/>
      <c r="AVD215"/>
      <c r="AVE215"/>
      <c r="AVF215"/>
      <c r="AVG215"/>
      <c r="AVH215"/>
      <c r="AVI215"/>
      <c r="AVJ215"/>
      <c r="AVK215"/>
      <c r="AVL215"/>
      <c r="AVM215"/>
      <c r="AVN215"/>
      <c r="AVO215"/>
      <c r="AVP215"/>
      <c r="AVQ215"/>
      <c r="AVR215"/>
      <c r="AVS215"/>
      <c r="AVT215"/>
      <c r="AVU215"/>
      <c r="AVV215"/>
      <c r="AVW215"/>
      <c r="AVX215"/>
      <c r="AVY215"/>
      <c r="AVZ215"/>
      <c r="AWA215"/>
      <c r="AWB215"/>
      <c r="AWC215"/>
      <c r="AWD215"/>
      <c r="AWE215"/>
      <c r="AWF215"/>
      <c r="AWG215"/>
      <c r="AWH215"/>
      <c r="AWI215"/>
      <c r="AWJ215"/>
      <c r="AWK215"/>
      <c r="AWL215"/>
      <c r="AWM215"/>
      <c r="AWN215"/>
      <c r="AWO215"/>
      <c r="AWP215"/>
      <c r="AWQ215"/>
      <c r="AWR215"/>
      <c r="AWS215"/>
      <c r="AWT215"/>
      <c r="AWU215"/>
      <c r="AWV215"/>
      <c r="AWW215"/>
      <c r="AWX215"/>
      <c r="AWY215"/>
      <c r="AWZ215"/>
      <c r="AXA215"/>
      <c r="AXB215"/>
      <c r="AXC215"/>
      <c r="AXD215"/>
      <c r="AXE215"/>
      <c r="AXF215"/>
      <c r="AXG215"/>
      <c r="AXH215"/>
      <c r="AXI215"/>
      <c r="AXJ215"/>
      <c r="AXK215"/>
      <c r="AXL215"/>
      <c r="AXM215"/>
      <c r="AXN215"/>
      <c r="AXO215"/>
      <c r="AXP215"/>
      <c r="AXQ215"/>
      <c r="AXR215"/>
      <c r="AXS215"/>
      <c r="AXT215"/>
      <c r="AXU215"/>
      <c r="AXV215"/>
      <c r="AXW215"/>
      <c r="AXX215"/>
      <c r="AXY215"/>
      <c r="AXZ215"/>
      <c r="AYA215"/>
      <c r="AYB215"/>
      <c r="AYC215"/>
      <c r="AYD215"/>
      <c r="AYE215"/>
      <c r="AYF215"/>
      <c r="AYG215"/>
      <c r="AYH215"/>
      <c r="AYI215"/>
      <c r="AYJ215"/>
      <c r="AYK215"/>
      <c r="AYL215"/>
      <c r="AYM215"/>
      <c r="AYN215"/>
      <c r="AYO215"/>
      <c r="AYP215"/>
      <c r="AYQ215"/>
      <c r="AYR215"/>
      <c r="AYS215"/>
      <c r="AYT215"/>
      <c r="AYU215"/>
      <c r="AYV215"/>
      <c r="AYW215"/>
      <c r="AYX215"/>
      <c r="AYY215"/>
      <c r="AYZ215"/>
      <c r="AZA215"/>
      <c r="AZB215"/>
      <c r="AZC215"/>
      <c r="AZD215"/>
      <c r="AZE215"/>
      <c r="AZF215"/>
      <c r="AZG215"/>
      <c r="AZH215"/>
      <c r="AZI215"/>
      <c r="AZJ215"/>
      <c r="AZK215"/>
      <c r="AZL215"/>
      <c r="AZM215"/>
      <c r="AZN215"/>
      <c r="AZO215"/>
      <c r="AZP215"/>
      <c r="AZQ215"/>
      <c r="AZR215"/>
      <c r="AZS215"/>
      <c r="AZT215"/>
      <c r="AZU215"/>
      <c r="AZV215"/>
      <c r="AZW215"/>
      <c r="AZX215"/>
      <c r="AZY215"/>
      <c r="AZZ215"/>
      <c r="BAA215"/>
      <c r="BAB215"/>
      <c r="BAC215"/>
      <c r="BAD215"/>
      <c r="BAE215"/>
      <c r="BAF215"/>
      <c r="BAG215"/>
      <c r="BAH215"/>
      <c r="BAI215"/>
      <c r="BAJ215"/>
      <c r="BAK215"/>
      <c r="BAL215"/>
      <c r="BAM215"/>
      <c r="BAN215"/>
      <c r="BAO215"/>
      <c r="BAP215"/>
      <c r="BAQ215"/>
      <c r="BAR215"/>
      <c r="BAS215"/>
      <c r="BAT215"/>
      <c r="BAU215"/>
      <c r="BAV215"/>
      <c r="BAW215"/>
      <c r="BAX215"/>
      <c r="BAY215"/>
      <c r="BAZ215"/>
      <c r="BBA215"/>
      <c r="BBB215"/>
      <c r="BBC215"/>
      <c r="BBD215"/>
      <c r="BBE215"/>
      <c r="BBF215"/>
      <c r="BBG215"/>
      <c r="BBH215"/>
      <c r="BBI215"/>
      <c r="BBJ215"/>
      <c r="BBK215"/>
      <c r="BBL215"/>
      <c r="BBM215"/>
      <c r="BBN215"/>
      <c r="BBO215"/>
      <c r="BBP215"/>
      <c r="BBQ215"/>
      <c r="BBR215"/>
      <c r="BBS215"/>
      <c r="BBT215"/>
      <c r="BBU215"/>
      <c r="BBV215"/>
      <c r="BBW215"/>
      <c r="BBX215"/>
      <c r="BBY215"/>
      <c r="BBZ215"/>
      <c r="BCA215"/>
      <c r="BCB215"/>
      <c r="BCC215"/>
      <c r="BCD215"/>
      <c r="BCE215"/>
      <c r="BCF215"/>
      <c r="BCG215"/>
      <c r="BCH215"/>
      <c r="BCI215"/>
      <c r="BCJ215"/>
      <c r="BCK215"/>
      <c r="BCL215"/>
      <c r="BCM215"/>
      <c r="BCN215"/>
      <c r="BCO215"/>
      <c r="BCP215"/>
      <c r="BCQ215"/>
      <c r="BCR215"/>
      <c r="BCS215"/>
      <c r="BCT215"/>
      <c r="BCU215"/>
      <c r="BCV215"/>
      <c r="BCW215"/>
      <c r="BCX215"/>
      <c r="BCY215"/>
      <c r="BCZ215"/>
      <c r="BDA215"/>
      <c r="BDB215"/>
      <c r="BDC215"/>
      <c r="BDD215"/>
      <c r="BDE215"/>
      <c r="BDF215"/>
      <c r="BDG215"/>
      <c r="BDH215"/>
      <c r="BDI215"/>
      <c r="BDJ215"/>
      <c r="BDK215"/>
      <c r="BDL215"/>
      <c r="BDM215"/>
      <c r="BDN215"/>
      <c r="BDO215"/>
      <c r="BDP215"/>
      <c r="BDQ215"/>
      <c r="BDR215"/>
      <c r="BDS215"/>
      <c r="BDT215"/>
      <c r="BDU215"/>
      <c r="BDV215"/>
      <c r="BDW215"/>
      <c r="BDX215"/>
      <c r="BDY215"/>
      <c r="BDZ215"/>
      <c r="BEA215"/>
      <c r="BEB215"/>
      <c r="BEC215"/>
      <c r="BED215"/>
      <c r="BEE215"/>
      <c r="BEF215"/>
      <c r="BEG215"/>
      <c r="BEH215"/>
      <c r="BEI215"/>
      <c r="BEJ215"/>
      <c r="BEK215"/>
      <c r="BEL215"/>
      <c r="BEM215"/>
      <c r="BEN215"/>
      <c r="BEO215"/>
      <c r="BEP215"/>
      <c r="BEQ215"/>
      <c r="BER215"/>
      <c r="BES215"/>
      <c r="BET215"/>
      <c r="BEU215"/>
      <c r="BEV215"/>
      <c r="BEW215"/>
      <c r="BEX215"/>
      <c r="BEY215"/>
      <c r="BEZ215"/>
      <c r="BFA215"/>
      <c r="BFB215"/>
      <c r="BFC215"/>
      <c r="BFD215"/>
      <c r="BFE215"/>
      <c r="BFF215"/>
      <c r="BFG215"/>
      <c r="BFH215"/>
      <c r="BFI215"/>
      <c r="BFJ215"/>
      <c r="BFK215"/>
      <c r="BFL215"/>
      <c r="BFM215"/>
      <c r="BFN215"/>
      <c r="BFO215"/>
      <c r="BFP215"/>
      <c r="BFQ215"/>
      <c r="BFR215"/>
      <c r="BFS215"/>
      <c r="BFT215"/>
      <c r="BFU215"/>
      <c r="BFV215"/>
      <c r="BFW215"/>
      <c r="BFX215"/>
      <c r="BFY215"/>
      <c r="BFZ215"/>
      <c r="BGA215"/>
      <c r="BGB215"/>
      <c r="BGC215"/>
      <c r="BGD215"/>
      <c r="BGE215"/>
      <c r="BGF215"/>
      <c r="BGG215"/>
      <c r="BGH215"/>
      <c r="BGI215"/>
      <c r="BGJ215"/>
      <c r="BGK215"/>
      <c r="BGL215"/>
      <c r="BGM215"/>
      <c r="BGN215"/>
      <c r="BGO215"/>
      <c r="BGP215"/>
      <c r="BGQ215"/>
      <c r="BGR215"/>
      <c r="BGS215"/>
      <c r="BGT215"/>
      <c r="BGU215"/>
      <c r="BGV215"/>
      <c r="BGW215"/>
      <c r="BGX215"/>
      <c r="BGY215"/>
      <c r="BGZ215"/>
      <c r="BHA215"/>
      <c r="BHB215"/>
      <c r="BHC215"/>
      <c r="BHD215"/>
      <c r="BHE215"/>
      <c r="BHF215"/>
      <c r="BHG215"/>
      <c r="BHH215"/>
      <c r="BHI215"/>
      <c r="BHJ215"/>
      <c r="BHK215"/>
      <c r="BHL215"/>
      <c r="BHM215"/>
      <c r="BHN215"/>
      <c r="BHO215"/>
      <c r="BHP215"/>
      <c r="BHQ215"/>
      <c r="BHR215"/>
      <c r="BHS215"/>
      <c r="BHT215"/>
      <c r="BHU215"/>
      <c r="BHV215"/>
      <c r="BHW215"/>
      <c r="BHX215"/>
      <c r="BHY215"/>
      <c r="BHZ215"/>
      <c r="BIA215"/>
      <c r="BIB215"/>
      <c r="BIC215"/>
      <c r="BID215"/>
      <c r="BIE215"/>
      <c r="BIF215"/>
      <c r="BIG215"/>
      <c r="BIH215"/>
      <c r="BII215"/>
      <c r="BIJ215"/>
      <c r="BIK215"/>
      <c r="BIL215"/>
      <c r="BIM215"/>
      <c r="BIN215"/>
      <c r="BIO215"/>
      <c r="BIP215"/>
      <c r="BIQ215"/>
      <c r="BIR215"/>
      <c r="BIS215"/>
      <c r="BIT215"/>
      <c r="BIU215"/>
      <c r="BIV215"/>
      <c r="BIW215"/>
      <c r="BIX215"/>
      <c r="BIY215"/>
      <c r="BIZ215"/>
      <c r="BJA215"/>
      <c r="BJB215"/>
      <c r="BJC215"/>
      <c r="BJD215"/>
      <c r="BJE215"/>
      <c r="BJF215"/>
      <c r="BJG215"/>
      <c r="BJH215"/>
      <c r="BJI215"/>
      <c r="BJJ215"/>
      <c r="BJK215"/>
      <c r="BJL215"/>
      <c r="BJM215"/>
      <c r="BJN215"/>
      <c r="BJO215"/>
      <c r="BJP215"/>
      <c r="BJQ215"/>
      <c r="BJR215"/>
      <c r="BJS215"/>
      <c r="BJT215"/>
      <c r="BJU215"/>
      <c r="BJV215"/>
      <c r="BJW215"/>
      <c r="BJX215"/>
      <c r="BJY215"/>
      <c r="BJZ215"/>
      <c r="BKA215"/>
      <c r="BKB215"/>
      <c r="BKC215"/>
      <c r="BKD215"/>
      <c r="BKE215"/>
      <c r="BKF215"/>
      <c r="BKG215"/>
      <c r="BKH215"/>
      <c r="BKI215"/>
      <c r="BKJ215"/>
      <c r="BKK215"/>
      <c r="BKL215"/>
      <c r="BKM215"/>
      <c r="BKN215"/>
      <c r="BKO215"/>
      <c r="BKP215"/>
      <c r="BKQ215"/>
      <c r="BKR215"/>
      <c r="BKS215"/>
      <c r="BKT215"/>
      <c r="BKU215"/>
      <c r="BKV215"/>
      <c r="BKW215"/>
      <c r="BKX215"/>
      <c r="BKY215"/>
      <c r="BKZ215"/>
      <c r="BLA215"/>
      <c r="BLB215"/>
      <c r="BLC215"/>
      <c r="BLD215"/>
      <c r="BLE215"/>
      <c r="BLF215"/>
      <c r="BLG215"/>
      <c r="BLH215"/>
      <c r="BLI215"/>
      <c r="BLJ215"/>
      <c r="BLK215"/>
      <c r="BLL215"/>
      <c r="BLM215"/>
      <c r="BLN215"/>
      <c r="BLO215"/>
      <c r="BLP215"/>
      <c r="BLQ215"/>
      <c r="BLR215"/>
      <c r="BLS215"/>
      <c r="BLT215"/>
      <c r="BLU215"/>
      <c r="BLV215"/>
      <c r="BLW215"/>
      <c r="BLX215"/>
      <c r="BLY215"/>
      <c r="BLZ215"/>
      <c r="BMA215"/>
      <c r="BMB215"/>
      <c r="BMC215"/>
      <c r="BMD215"/>
      <c r="BME215"/>
      <c r="BMF215"/>
      <c r="BMG215"/>
      <c r="BMH215"/>
      <c r="BMI215"/>
      <c r="BMJ215"/>
      <c r="BMK215"/>
      <c r="BML215"/>
      <c r="BMM215"/>
      <c r="BMN215"/>
      <c r="BMO215"/>
      <c r="BMP215"/>
      <c r="BMQ215"/>
      <c r="BMR215"/>
      <c r="BMS215"/>
      <c r="BMT215"/>
      <c r="BMU215"/>
      <c r="BMV215"/>
      <c r="BMW215"/>
      <c r="BMX215"/>
      <c r="BMY215"/>
      <c r="BMZ215"/>
      <c r="BNA215"/>
      <c r="BNB215"/>
      <c r="BNC215"/>
      <c r="BND215"/>
      <c r="BNE215"/>
      <c r="BNF215"/>
      <c r="BNG215"/>
      <c r="BNH215"/>
      <c r="BNI215"/>
      <c r="BNJ215"/>
      <c r="BNK215"/>
      <c r="BNL215"/>
      <c r="BNM215"/>
      <c r="BNN215"/>
      <c r="BNO215"/>
      <c r="BNP215"/>
      <c r="BNQ215"/>
      <c r="BNR215"/>
      <c r="BNS215"/>
      <c r="BNT215"/>
      <c r="BNU215"/>
      <c r="BNV215"/>
      <c r="BNW215"/>
      <c r="BNX215"/>
      <c r="BNY215"/>
      <c r="BNZ215"/>
      <c r="BOA215"/>
      <c r="BOB215"/>
      <c r="BOC215"/>
      <c r="BOD215"/>
      <c r="BOE215"/>
      <c r="BOF215"/>
      <c r="BOG215"/>
      <c r="BOH215"/>
      <c r="BOI215"/>
      <c r="BOJ215"/>
      <c r="BOK215"/>
      <c r="BOL215"/>
      <c r="BOM215"/>
      <c r="BON215"/>
      <c r="BOO215"/>
      <c r="BOP215"/>
      <c r="BOQ215"/>
      <c r="BOR215"/>
      <c r="BOS215"/>
      <c r="BOT215"/>
      <c r="BOU215"/>
      <c r="BOV215"/>
      <c r="BOW215"/>
      <c r="BOX215"/>
      <c r="BOY215"/>
      <c r="BOZ215"/>
      <c r="BPA215"/>
      <c r="BPB215"/>
      <c r="BPC215"/>
      <c r="BPD215"/>
      <c r="BPE215"/>
      <c r="BPF215"/>
      <c r="BPG215"/>
      <c r="BPH215"/>
      <c r="BPI215"/>
      <c r="BPJ215"/>
      <c r="BPK215"/>
      <c r="BPL215"/>
      <c r="BPM215"/>
      <c r="BPN215"/>
      <c r="BPO215"/>
      <c r="BPP215"/>
      <c r="BPQ215"/>
      <c r="BPR215"/>
      <c r="BPS215"/>
      <c r="BPT215"/>
      <c r="BPU215"/>
      <c r="BPV215"/>
      <c r="BPW215"/>
      <c r="BPX215"/>
      <c r="BPY215"/>
      <c r="BPZ215"/>
      <c r="BQA215"/>
      <c r="BQB215"/>
      <c r="BQC215"/>
      <c r="BQD215"/>
      <c r="BQE215"/>
      <c r="BQF215"/>
      <c r="BQG215"/>
      <c r="BQH215"/>
      <c r="BQI215"/>
      <c r="BQJ215"/>
      <c r="BQK215"/>
      <c r="BQL215"/>
      <c r="BQM215"/>
      <c r="BQN215"/>
      <c r="BQO215"/>
      <c r="BQP215"/>
      <c r="BQQ215"/>
      <c r="BQR215"/>
      <c r="BQS215"/>
      <c r="BQT215"/>
      <c r="BQU215"/>
      <c r="BQV215"/>
      <c r="BQW215"/>
      <c r="BQX215"/>
      <c r="BQY215"/>
      <c r="BQZ215"/>
      <c r="BRA215"/>
      <c r="BRB215"/>
      <c r="BRC215"/>
      <c r="BRD215"/>
      <c r="BRE215"/>
      <c r="BRF215"/>
      <c r="BRG215"/>
      <c r="BRH215"/>
      <c r="BRI215"/>
      <c r="BRJ215"/>
      <c r="BRK215"/>
      <c r="BRL215"/>
      <c r="BRM215"/>
      <c r="BRN215"/>
      <c r="BRO215"/>
      <c r="BRP215"/>
      <c r="BRQ215"/>
      <c r="BRR215"/>
      <c r="BRS215"/>
      <c r="BRT215"/>
      <c r="BRU215"/>
      <c r="BRV215"/>
      <c r="BRW215"/>
      <c r="BRX215"/>
      <c r="BRY215"/>
      <c r="BRZ215"/>
      <c r="BSA215"/>
      <c r="BSB215"/>
      <c r="BSC215"/>
      <c r="BSD215"/>
      <c r="BSE215"/>
      <c r="BSF215"/>
      <c r="BSG215"/>
      <c r="BSH215"/>
      <c r="BSI215"/>
      <c r="BSJ215"/>
      <c r="BSK215"/>
      <c r="BSL215"/>
      <c r="BSM215"/>
      <c r="BSN215"/>
      <c r="BSO215"/>
      <c r="BSP215"/>
      <c r="BSQ215"/>
      <c r="BSR215"/>
      <c r="BSS215"/>
      <c r="BST215"/>
      <c r="BSU215"/>
      <c r="BSV215"/>
      <c r="BSW215"/>
      <c r="BSX215"/>
      <c r="BSY215"/>
      <c r="BSZ215"/>
      <c r="BTA215"/>
      <c r="BTB215"/>
      <c r="BTC215"/>
      <c r="BTD215"/>
      <c r="BTE215"/>
      <c r="BTF215"/>
      <c r="BTG215"/>
      <c r="BTH215"/>
      <c r="BTI215"/>
      <c r="BTJ215"/>
      <c r="BTK215"/>
      <c r="BTL215"/>
      <c r="BTM215"/>
      <c r="BTN215"/>
      <c r="BTO215"/>
      <c r="BTP215"/>
      <c r="BTQ215"/>
      <c r="BTR215"/>
      <c r="BTS215"/>
      <c r="BTT215"/>
      <c r="BTU215"/>
      <c r="BTV215"/>
      <c r="BTW215"/>
      <c r="BTX215"/>
      <c r="BTY215"/>
      <c r="BTZ215"/>
      <c r="BUA215"/>
      <c r="BUB215"/>
      <c r="BUC215"/>
      <c r="BUD215"/>
      <c r="BUE215"/>
      <c r="BUF215"/>
      <c r="BUG215"/>
      <c r="BUH215"/>
      <c r="BUI215"/>
      <c r="BUJ215"/>
      <c r="BUK215"/>
      <c r="BUL215"/>
      <c r="BUM215"/>
      <c r="BUN215"/>
      <c r="BUO215"/>
      <c r="BUP215"/>
      <c r="BUQ215"/>
      <c r="BUR215"/>
      <c r="BUS215"/>
      <c r="BUT215"/>
      <c r="BUU215"/>
      <c r="BUV215"/>
      <c r="BUW215"/>
      <c r="BUX215"/>
      <c r="BUY215"/>
      <c r="BUZ215"/>
      <c r="BVA215"/>
      <c r="BVB215"/>
      <c r="BVC215"/>
      <c r="BVD215"/>
      <c r="BVE215"/>
      <c r="BVF215"/>
      <c r="BVG215"/>
      <c r="BVH215"/>
      <c r="BVI215"/>
      <c r="BVJ215"/>
      <c r="BVK215"/>
      <c r="BVL215"/>
      <c r="BVM215"/>
      <c r="BVN215"/>
      <c r="BVO215"/>
      <c r="BVP215"/>
      <c r="BVQ215"/>
      <c r="BVR215"/>
      <c r="BVS215"/>
      <c r="BVT215"/>
      <c r="BVU215"/>
      <c r="BVV215"/>
      <c r="BVW215"/>
      <c r="BVX215"/>
      <c r="BVY215"/>
      <c r="BVZ215"/>
      <c r="BWA215"/>
      <c r="BWB215"/>
      <c r="BWC215"/>
      <c r="BWD215"/>
      <c r="BWE215"/>
      <c r="BWF215"/>
      <c r="BWG215"/>
      <c r="BWH215"/>
      <c r="BWI215"/>
      <c r="BWJ215"/>
      <c r="BWK215"/>
      <c r="BWL215"/>
      <c r="BWM215"/>
      <c r="BWN215"/>
      <c r="BWO215"/>
      <c r="BWP215"/>
      <c r="BWQ215"/>
      <c r="BWR215"/>
      <c r="BWS215"/>
      <c r="BWT215"/>
      <c r="BWU215"/>
      <c r="BWV215"/>
      <c r="BWW215"/>
      <c r="BWX215"/>
      <c r="BWY215"/>
      <c r="BWZ215"/>
      <c r="BXA215"/>
      <c r="BXB215"/>
      <c r="BXC215"/>
      <c r="BXD215"/>
      <c r="BXE215"/>
      <c r="BXF215"/>
      <c r="BXG215"/>
      <c r="BXH215"/>
      <c r="BXI215"/>
      <c r="BXJ215"/>
      <c r="BXK215"/>
      <c r="BXL215"/>
      <c r="BXM215"/>
      <c r="BXN215"/>
      <c r="BXO215"/>
      <c r="BXP215"/>
      <c r="BXQ215"/>
      <c r="BXR215"/>
      <c r="BXS215"/>
      <c r="BXT215"/>
      <c r="BXU215"/>
      <c r="BXV215"/>
      <c r="BXW215"/>
      <c r="BXX215"/>
      <c r="BXY215"/>
      <c r="BXZ215"/>
      <c r="BYA215"/>
      <c r="BYB215"/>
      <c r="BYC215"/>
      <c r="BYD215"/>
      <c r="BYE215"/>
      <c r="BYF215"/>
      <c r="BYG215"/>
      <c r="BYH215"/>
      <c r="BYI215"/>
      <c r="BYJ215"/>
      <c r="BYK215"/>
      <c r="BYL215"/>
      <c r="BYM215"/>
      <c r="BYN215"/>
      <c r="BYO215"/>
      <c r="BYP215"/>
      <c r="BYQ215"/>
      <c r="BYR215"/>
      <c r="BYS215"/>
      <c r="BYT215"/>
      <c r="BYU215"/>
      <c r="BYV215"/>
      <c r="BYW215"/>
      <c r="BYX215"/>
      <c r="BYY215"/>
      <c r="BYZ215"/>
      <c r="BZA215"/>
      <c r="BZB215"/>
      <c r="BZC215"/>
      <c r="BZD215"/>
      <c r="BZE215"/>
      <c r="BZF215"/>
      <c r="BZG215"/>
      <c r="BZH215"/>
      <c r="BZI215"/>
      <c r="BZJ215"/>
      <c r="BZK215"/>
      <c r="BZL215"/>
      <c r="BZM215"/>
      <c r="BZN215"/>
      <c r="BZO215"/>
      <c r="BZP215"/>
      <c r="BZQ215"/>
      <c r="BZR215"/>
      <c r="BZS215"/>
      <c r="BZT215"/>
      <c r="BZU215"/>
      <c r="BZV215"/>
      <c r="BZW215"/>
      <c r="BZX215"/>
      <c r="BZY215"/>
      <c r="BZZ215"/>
      <c r="CAA215"/>
      <c r="CAB215"/>
      <c r="CAC215"/>
      <c r="CAD215"/>
      <c r="CAE215"/>
      <c r="CAF215"/>
      <c r="CAG215"/>
      <c r="CAH215"/>
      <c r="CAI215"/>
      <c r="CAJ215"/>
      <c r="CAK215"/>
      <c r="CAL215"/>
      <c r="CAM215"/>
      <c r="CAN215"/>
      <c r="CAO215"/>
      <c r="CAP215"/>
      <c r="CAQ215"/>
      <c r="CAR215"/>
      <c r="CAS215"/>
      <c r="CAT215"/>
      <c r="CAU215"/>
      <c r="CAV215"/>
      <c r="CAW215"/>
      <c r="CAX215"/>
      <c r="CAY215"/>
      <c r="CAZ215"/>
      <c r="CBA215"/>
      <c r="CBB215"/>
      <c r="CBC215"/>
      <c r="CBD215"/>
      <c r="CBE215"/>
      <c r="CBF215"/>
      <c r="CBG215"/>
      <c r="CBH215"/>
      <c r="CBI215"/>
      <c r="CBJ215"/>
      <c r="CBK215"/>
      <c r="CBL215"/>
      <c r="CBM215"/>
      <c r="CBN215"/>
      <c r="CBO215"/>
      <c r="CBP215"/>
      <c r="CBQ215"/>
      <c r="CBR215"/>
      <c r="CBS215"/>
      <c r="CBT215"/>
      <c r="CBU215"/>
      <c r="CBV215"/>
      <c r="CBW215"/>
      <c r="CBX215"/>
      <c r="CBY215"/>
      <c r="CBZ215"/>
      <c r="CCA215"/>
      <c r="CCB215"/>
      <c r="CCC215"/>
      <c r="CCD215"/>
      <c r="CCE215"/>
      <c r="CCF215"/>
      <c r="CCG215"/>
      <c r="CCH215"/>
      <c r="CCI215"/>
      <c r="CCJ215"/>
      <c r="CCK215"/>
      <c r="CCL215"/>
      <c r="CCM215"/>
      <c r="CCN215"/>
      <c r="CCO215"/>
      <c r="CCP215"/>
      <c r="CCQ215"/>
      <c r="CCR215"/>
      <c r="CCS215"/>
      <c r="CCT215"/>
      <c r="CCU215"/>
      <c r="CCV215"/>
      <c r="CCW215"/>
      <c r="CCX215"/>
      <c r="CCY215"/>
      <c r="CCZ215"/>
      <c r="CDA215"/>
      <c r="CDB215"/>
      <c r="CDC215"/>
      <c r="CDD215"/>
      <c r="CDE215"/>
      <c r="CDF215"/>
      <c r="CDG215"/>
      <c r="CDH215"/>
      <c r="CDI215"/>
      <c r="CDJ215"/>
      <c r="CDK215"/>
      <c r="CDL215"/>
      <c r="CDM215"/>
      <c r="CDN215"/>
      <c r="CDO215"/>
      <c r="CDP215"/>
      <c r="CDQ215"/>
      <c r="CDR215"/>
      <c r="CDS215"/>
      <c r="CDT215"/>
      <c r="CDU215"/>
      <c r="CDV215"/>
      <c r="CDW215"/>
      <c r="CDX215"/>
      <c r="CDY215"/>
      <c r="CDZ215"/>
      <c r="CEA215"/>
      <c r="CEB215"/>
      <c r="CEC215"/>
      <c r="CED215"/>
      <c r="CEE215"/>
      <c r="CEF215"/>
      <c r="CEG215"/>
      <c r="CEH215"/>
      <c r="CEI215"/>
      <c r="CEJ215"/>
      <c r="CEK215"/>
      <c r="CEL215"/>
      <c r="CEM215"/>
      <c r="CEN215"/>
      <c r="CEO215"/>
      <c r="CEP215"/>
      <c r="CEQ215"/>
      <c r="CER215"/>
      <c r="CES215"/>
      <c r="CET215"/>
      <c r="CEU215"/>
      <c r="CEV215"/>
      <c r="CEW215"/>
      <c r="CEX215"/>
      <c r="CEY215"/>
      <c r="CEZ215"/>
      <c r="CFA215"/>
      <c r="CFB215"/>
      <c r="CFC215"/>
      <c r="CFD215"/>
      <c r="CFE215"/>
      <c r="CFF215"/>
      <c r="CFG215"/>
      <c r="CFH215"/>
      <c r="CFI215"/>
      <c r="CFJ215"/>
      <c r="CFK215"/>
      <c r="CFL215"/>
      <c r="CFM215"/>
      <c r="CFN215"/>
      <c r="CFO215"/>
      <c r="CFP215"/>
      <c r="CFQ215"/>
      <c r="CFR215"/>
      <c r="CFS215"/>
      <c r="CFT215"/>
      <c r="CFU215"/>
      <c r="CFV215"/>
      <c r="CFW215"/>
      <c r="CFX215"/>
      <c r="CFY215"/>
      <c r="CFZ215"/>
      <c r="CGA215"/>
      <c r="CGB215"/>
      <c r="CGC215"/>
      <c r="CGD215"/>
      <c r="CGE215"/>
      <c r="CGF215"/>
      <c r="CGG215"/>
      <c r="CGH215"/>
      <c r="CGI215"/>
      <c r="CGJ215"/>
      <c r="CGK215"/>
      <c r="CGL215"/>
      <c r="CGM215"/>
      <c r="CGN215"/>
      <c r="CGO215"/>
      <c r="CGP215"/>
      <c r="CGQ215"/>
      <c r="CGR215"/>
      <c r="CGS215"/>
      <c r="CGT215"/>
      <c r="CGU215"/>
      <c r="CGV215"/>
      <c r="CGW215"/>
      <c r="CGX215"/>
      <c r="CGY215"/>
      <c r="CGZ215"/>
      <c r="CHA215"/>
      <c r="CHB215"/>
      <c r="CHC215"/>
      <c r="CHD215"/>
      <c r="CHE215"/>
      <c r="CHF215"/>
      <c r="CHG215"/>
      <c r="CHH215"/>
      <c r="CHI215"/>
      <c r="CHJ215"/>
      <c r="CHK215"/>
      <c r="CHL215"/>
      <c r="CHM215"/>
      <c r="CHN215"/>
      <c r="CHO215"/>
      <c r="CHP215"/>
      <c r="CHQ215"/>
      <c r="CHR215"/>
      <c r="CHS215"/>
      <c r="CHT215"/>
      <c r="CHU215"/>
      <c r="CHV215"/>
      <c r="CHW215"/>
      <c r="CHX215"/>
      <c r="CHY215"/>
      <c r="CHZ215"/>
      <c r="CIA215"/>
      <c r="CIB215"/>
      <c r="CIC215"/>
      <c r="CID215"/>
      <c r="CIE215"/>
      <c r="CIF215"/>
      <c r="CIG215"/>
      <c r="CIH215"/>
      <c r="CII215"/>
      <c r="CIJ215"/>
      <c r="CIK215"/>
      <c r="CIL215"/>
      <c r="CIM215"/>
      <c r="CIN215"/>
      <c r="CIO215"/>
      <c r="CIP215"/>
      <c r="CIQ215"/>
      <c r="CIR215"/>
      <c r="CIS215"/>
      <c r="CIT215"/>
      <c r="CIU215"/>
      <c r="CIV215"/>
      <c r="CIW215"/>
      <c r="CIX215"/>
      <c r="CIY215"/>
      <c r="CIZ215"/>
      <c r="CJA215"/>
      <c r="CJB215"/>
      <c r="CJC215"/>
      <c r="CJD215"/>
      <c r="CJE215"/>
      <c r="CJF215"/>
      <c r="CJG215"/>
      <c r="CJH215"/>
      <c r="CJI215"/>
      <c r="CJJ215"/>
      <c r="CJK215"/>
      <c r="CJL215"/>
      <c r="CJM215"/>
      <c r="CJN215"/>
      <c r="CJO215"/>
      <c r="CJP215"/>
      <c r="CJQ215"/>
      <c r="CJR215"/>
      <c r="CJS215"/>
      <c r="CJT215"/>
      <c r="CJU215"/>
      <c r="CJV215"/>
      <c r="CJW215"/>
      <c r="CJX215"/>
      <c r="CJY215"/>
      <c r="CJZ215"/>
      <c r="CKA215"/>
      <c r="CKB215"/>
      <c r="CKC215"/>
      <c r="CKD215"/>
      <c r="CKE215"/>
      <c r="CKF215"/>
      <c r="CKG215"/>
      <c r="CKH215"/>
      <c r="CKI215"/>
      <c r="CKJ215"/>
      <c r="CKK215"/>
      <c r="CKL215"/>
      <c r="CKM215"/>
      <c r="CKN215"/>
      <c r="CKO215"/>
      <c r="CKP215"/>
      <c r="CKQ215"/>
      <c r="CKR215"/>
      <c r="CKS215"/>
      <c r="CKT215"/>
      <c r="CKU215"/>
      <c r="CKV215"/>
      <c r="CKW215"/>
      <c r="CKX215"/>
      <c r="CKY215"/>
      <c r="CKZ215"/>
      <c r="CLA215"/>
      <c r="CLB215"/>
      <c r="CLC215"/>
      <c r="CLD215"/>
      <c r="CLE215"/>
      <c r="CLF215"/>
      <c r="CLG215"/>
      <c r="CLH215"/>
      <c r="CLI215"/>
      <c r="CLJ215"/>
      <c r="CLK215"/>
      <c r="CLL215"/>
      <c r="CLM215"/>
      <c r="CLN215"/>
      <c r="CLO215"/>
      <c r="CLP215"/>
      <c r="CLQ215"/>
      <c r="CLR215"/>
      <c r="CLS215"/>
      <c r="CLT215"/>
      <c r="CLU215"/>
      <c r="CLV215"/>
      <c r="CLW215"/>
      <c r="CLX215"/>
      <c r="CLY215"/>
      <c r="CLZ215"/>
      <c r="CMA215"/>
      <c r="CMB215"/>
      <c r="CMC215"/>
      <c r="CMD215"/>
      <c r="CME215"/>
      <c r="CMF215"/>
      <c r="CMG215"/>
      <c r="CMH215"/>
      <c r="CMI215"/>
      <c r="CMJ215"/>
      <c r="CMK215"/>
      <c r="CML215"/>
      <c r="CMM215"/>
      <c r="CMN215"/>
      <c r="CMO215"/>
      <c r="CMP215"/>
      <c r="CMQ215"/>
      <c r="CMR215"/>
      <c r="CMS215"/>
      <c r="CMT215"/>
      <c r="CMU215"/>
      <c r="CMV215"/>
      <c r="CMW215"/>
      <c r="CMX215"/>
      <c r="CMY215"/>
      <c r="CMZ215"/>
      <c r="CNA215"/>
      <c r="CNB215"/>
      <c r="CNC215"/>
      <c r="CND215"/>
      <c r="CNE215"/>
      <c r="CNF215"/>
      <c r="CNG215"/>
      <c r="CNH215"/>
      <c r="CNI215"/>
      <c r="CNJ215"/>
      <c r="CNK215"/>
      <c r="CNL215"/>
      <c r="CNM215"/>
      <c r="CNN215"/>
      <c r="CNO215"/>
      <c r="CNP215"/>
      <c r="CNQ215"/>
      <c r="CNR215"/>
      <c r="CNS215"/>
      <c r="CNT215"/>
      <c r="CNU215"/>
      <c r="CNV215"/>
      <c r="CNW215"/>
      <c r="CNX215"/>
      <c r="CNY215"/>
      <c r="CNZ215"/>
      <c r="COA215"/>
      <c r="COB215"/>
      <c r="COC215"/>
      <c r="COD215"/>
      <c r="COE215"/>
      <c r="COF215"/>
      <c r="COG215"/>
      <c r="COH215"/>
      <c r="COI215"/>
      <c r="COJ215"/>
      <c r="COK215"/>
      <c r="COL215"/>
      <c r="COM215"/>
      <c r="CON215"/>
      <c r="COO215"/>
      <c r="COP215"/>
      <c r="COQ215"/>
      <c r="COR215"/>
      <c r="COS215"/>
      <c r="COT215"/>
      <c r="COU215"/>
      <c r="COV215"/>
      <c r="COW215"/>
      <c r="COX215"/>
      <c r="COY215"/>
      <c r="COZ215"/>
      <c r="CPA215"/>
      <c r="CPB215"/>
      <c r="CPC215"/>
      <c r="CPD215"/>
      <c r="CPE215"/>
      <c r="CPF215"/>
      <c r="CPG215"/>
      <c r="CPH215"/>
      <c r="CPI215"/>
      <c r="CPJ215"/>
      <c r="CPK215"/>
      <c r="CPL215"/>
      <c r="CPM215"/>
      <c r="CPN215"/>
      <c r="CPO215"/>
      <c r="CPP215"/>
      <c r="CPQ215"/>
      <c r="CPR215"/>
      <c r="CPS215"/>
      <c r="CPT215"/>
      <c r="CPU215"/>
      <c r="CPV215"/>
      <c r="CPW215"/>
      <c r="CPX215"/>
      <c r="CPY215"/>
      <c r="CPZ215"/>
      <c r="CQA215"/>
      <c r="CQB215"/>
      <c r="CQC215"/>
      <c r="CQD215"/>
      <c r="CQE215"/>
      <c r="CQF215"/>
      <c r="CQG215"/>
      <c r="CQH215"/>
      <c r="CQI215"/>
      <c r="CQJ215"/>
      <c r="CQK215"/>
      <c r="CQL215"/>
      <c r="CQM215"/>
      <c r="CQN215"/>
      <c r="CQO215"/>
      <c r="CQP215"/>
      <c r="CQQ215"/>
      <c r="CQR215"/>
      <c r="CQS215"/>
      <c r="CQT215"/>
      <c r="CQU215"/>
      <c r="CQV215"/>
      <c r="CQW215"/>
      <c r="CQX215"/>
      <c r="CQY215"/>
      <c r="CQZ215"/>
      <c r="CRA215"/>
      <c r="CRB215"/>
      <c r="CRC215"/>
      <c r="CRD215"/>
      <c r="CRE215"/>
      <c r="CRF215"/>
      <c r="CRG215"/>
      <c r="CRH215"/>
      <c r="CRI215"/>
      <c r="CRJ215"/>
      <c r="CRK215"/>
      <c r="CRL215"/>
      <c r="CRM215"/>
      <c r="CRN215"/>
      <c r="CRO215"/>
      <c r="CRP215"/>
      <c r="CRQ215"/>
      <c r="CRR215"/>
      <c r="CRS215"/>
      <c r="CRT215"/>
      <c r="CRU215"/>
      <c r="CRV215"/>
      <c r="CRW215"/>
      <c r="CRX215"/>
      <c r="CRY215"/>
      <c r="CRZ215"/>
      <c r="CSA215"/>
      <c r="CSB215"/>
      <c r="CSC215"/>
      <c r="CSD215"/>
      <c r="CSE215"/>
      <c r="CSF215"/>
      <c r="CSG215"/>
      <c r="CSH215"/>
      <c r="CSI215"/>
      <c r="CSJ215"/>
      <c r="CSK215"/>
      <c r="CSL215"/>
      <c r="CSM215"/>
      <c r="CSN215"/>
      <c r="CSO215"/>
      <c r="CSP215"/>
      <c r="CSQ215"/>
      <c r="CSR215"/>
      <c r="CSS215"/>
      <c r="CST215"/>
      <c r="CSU215"/>
      <c r="CSV215"/>
      <c r="CSW215"/>
      <c r="CSX215"/>
      <c r="CSY215"/>
      <c r="CSZ215"/>
      <c r="CTA215"/>
      <c r="CTB215"/>
      <c r="CTC215"/>
      <c r="CTD215"/>
      <c r="CTE215"/>
      <c r="CTF215"/>
      <c r="CTG215"/>
      <c r="CTH215"/>
      <c r="CTI215"/>
      <c r="CTJ215"/>
      <c r="CTK215"/>
      <c r="CTL215"/>
      <c r="CTM215"/>
      <c r="CTN215"/>
      <c r="CTO215"/>
      <c r="CTP215"/>
      <c r="CTQ215"/>
      <c r="CTR215"/>
      <c r="CTS215"/>
      <c r="CTT215"/>
      <c r="CTU215"/>
      <c r="CTV215"/>
      <c r="CTW215"/>
      <c r="CTX215"/>
      <c r="CTY215"/>
      <c r="CTZ215"/>
      <c r="CUA215"/>
      <c r="CUB215"/>
      <c r="CUC215"/>
      <c r="CUD215"/>
      <c r="CUE215"/>
      <c r="CUF215"/>
      <c r="CUG215"/>
      <c r="CUH215"/>
      <c r="CUI215"/>
      <c r="CUJ215"/>
      <c r="CUK215"/>
      <c r="CUL215"/>
      <c r="CUM215"/>
      <c r="CUN215"/>
      <c r="CUO215"/>
      <c r="CUP215"/>
      <c r="CUQ215"/>
      <c r="CUR215"/>
      <c r="CUS215"/>
      <c r="CUT215"/>
      <c r="CUU215"/>
      <c r="CUV215"/>
      <c r="CUW215"/>
      <c r="CUX215"/>
      <c r="CUY215"/>
      <c r="CUZ215"/>
      <c r="CVA215"/>
      <c r="CVB215"/>
      <c r="CVC215"/>
      <c r="CVD215"/>
      <c r="CVE215"/>
      <c r="CVF215"/>
      <c r="CVG215"/>
      <c r="CVH215"/>
      <c r="CVI215"/>
      <c r="CVJ215"/>
      <c r="CVK215"/>
      <c r="CVL215"/>
      <c r="CVM215"/>
      <c r="CVN215"/>
      <c r="CVO215"/>
      <c r="CVP215"/>
      <c r="CVQ215"/>
      <c r="CVR215"/>
      <c r="CVS215"/>
      <c r="CVT215"/>
      <c r="CVU215"/>
      <c r="CVV215"/>
      <c r="CVW215"/>
      <c r="CVX215"/>
      <c r="CVY215"/>
      <c r="CVZ215"/>
      <c r="CWA215"/>
      <c r="CWB215"/>
      <c r="CWC215"/>
      <c r="CWD215"/>
      <c r="CWE215"/>
      <c r="CWF215"/>
      <c r="CWG215"/>
      <c r="CWH215"/>
      <c r="CWI215"/>
      <c r="CWJ215"/>
      <c r="CWK215"/>
      <c r="CWL215"/>
      <c r="CWM215"/>
      <c r="CWN215"/>
      <c r="CWO215"/>
      <c r="CWP215"/>
      <c r="CWQ215"/>
      <c r="CWR215"/>
      <c r="CWS215"/>
      <c r="CWT215"/>
      <c r="CWU215"/>
      <c r="CWV215"/>
      <c r="CWW215"/>
      <c r="CWX215"/>
      <c r="CWY215"/>
      <c r="CWZ215"/>
      <c r="CXA215"/>
      <c r="CXB215"/>
      <c r="CXC215"/>
      <c r="CXD215"/>
      <c r="CXE215"/>
      <c r="CXF215"/>
      <c r="CXG215"/>
      <c r="CXH215"/>
      <c r="CXI215"/>
      <c r="CXJ215"/>
      <c r="CXK215"/>
      <c r="CXL215"/>
      <c r="CXM215"/>
      <c r="CXN215"/>
      <c r="CXO215"/>
      <c r="CXP215"/>
      <c r="CXQ215"/>
      <c r="CXR215"/>
      <c r="CXS215"/>
      <c r="CXT215"/>
      <c r="CXU215"/>
      <c r="CXV215"/>
      <c r="CXW215"/>
      <c r="CXX215"/>
      <c r="CXY215"/>
      <c r="CXZ215"/>
      <c r="CYA215"/>
      <c r="CYB215"/>
      <c r="CYC215"/>
      <c r="CYD215"/>
      <c r="CYE215"/>
      <c r="CYF215"/>
      <c r="CYG215"/>
      <c r="CYH215"/>
      <c r="CYI215"/>
      <c r="CYJ215"/>
      <c r="CYK215"/>
      <c r="CYL215"/>
      <c r="CYM215"/>
      <c r="CYN215"/>
      <c r="CYO215"/>
      <c r="CYP215"/>
      <c r="CYQ215"/>
      <c r="CYR215"/>
      <c r="CYS215"/>
      <c r="CYT215"/>
      <c r="CYU215"/>
      <c r="CYV215"/>
      <c r="CYW215"/>
      <c r="CYX215"/>
      <c r="CYY215"/>
      <c r="CYZ215"/>
      <c r="CZA215"/>
      <c r="CZB215"/>
      <c r="CZC215"/>
      <c r="CZD215"/>
      <c r="CZE215"/>
      <c r="CZF215"/>
      <c r="CZG215"/>
      <c r="CZH215"/>
      <c r="CZI215"/>
      <c r="CZJ215"/>
      <c r="CZK215"/>
      <c r="CZL215"/>
      <c r="CZM215"/>
      <c r="CZN215"/>
      <c r="CZO215"/>
      <c r="CZP215"/>
      <c r="CZQ215"/>
      <c r="CZR215"/>
      <c r="CZS215"/>
      <c r="CZT215"/>
      <c r="CZU215"/>
      <c r="CZV215"/>
      <c r="CZW215"/>
      <c r="CZX215"/>
      <c r="CZY215"/>
      <c r="CZZ215"/>
      <c r="DAA215"/>
      <c r="DAB215"/>
      <c r="DAC215"/>
      <c r="DAD215"/>
      <c r="DAE215"/>
      <c r="DAF215"/>
      <c r="DAG215"/>
      <c r="DAH215"/>
      <c r="DAI215"/>
      <c r="DAJ215"/>
      <c r="DAK215"/>
      <c r="DAL215"/>
      <c r="DAM215"/>
      <c r="DAN215"/>
      <c r="DAO215"/>
      <c r="DAP215"/>
      <c r="DAQ215"/>
      <c r="DAR215"/>
      <c r="DAS215"/>
      <c r="DAT215"/>
      <c r="DAU215"/>
      <c r="DAV215"/>
      <c r="DAW215"/>
      <c r="DAX215"/>
      <c r="DAY215"/>
      <c r="DAZ215"/>
      <c r="DBA215"/>
      <c r="DBB215"/>
      <c r="DBC215"/>
      <c r="DBD215"/>
      <c r="DBE215"/>
      <c r="DBF215"/>
      <c r="DBG215"/>
      <c r="DBH215"/>
      <c r="DBI215"/>
      <c r="DBJ215"/>
      <c r="DBK215"/>
      <c r="DBL215"/>
      <c r="DBM215"/>
      <c r="DBN215"/>
      <c r="DBO215"/>
      <c r="DBP215"/>
      <c r="DBQ215"/>
      <c r="DBR215"/>
      <c r="DBS215"/>
      <c r="DBT215"/>
      <c r="DBU215"/>
      <c r="DBV215"/>
      <c r="DBW215"/>
      <c r="DBX215"/>
      <c r="DBY215"/>
      <c r="DBZ215"/>
      <c r="DCA215"/>
      <c r="DCB215"/>
      <c r="DCC215"/>
      <c r="DCD215"/>
      <c r="DCE215"/>
      <c r="DCF215"/>
      <c r="DCG215"/>
      <c r="DCH215"/>
      <c r="DCI215"/>
      <c r="DCJ215"/>
      <c r="DCK215"/>
      <c r="DCL215"/>
      <c r="DCM215"/>
      <c r="DCN215"/>
      <c r="DCO215"/>
      <c r="DCP215"/>
      <c r="DCQ215"/>
      <c r="DCR215"/>
      <c r="DCS215"/>
      <c r="DCT215"/>
      <c r="DCU215"/>
      <c r="DCV215"/>
      <c r="DCW215"/>
      <c r="DCX215"/>
      <c r="DCY215"/>
      <c r="DCZ215"/>
      <c r="DDA215"/>
      <c r="DDB215"/>
      <c r="DDC215"/>
      <c r="DDD215"/>
      <c r="DDE215"/>
      <c r="DDF215"/>
      <c r="DDG215"/>
      <c r="DDH215"/>
      <c r="DDI215"/>
      <c r="DDJ215"/>
      <c r="DDK215"/>
      <c r="DDL215"/>
      <c r="DDM215"/>
      <c r="DDN215"/>
      <c r="DDO215"/>
      <c r="DDP215"/>
      <c r="DDQ215"/>
      <c r="DDR215"/>
      <c r="DDS215"/>
      <c r="DDT215"/>
      <c r="DDU215"/>
      <c r="DDV215"/>
      <c r="DDW215"/>
      <c r="DDX215"/>
      <c r="DDY215"/>
      <c r="DDZ215"/>
      <c r="DEA215"/>
      <c r="DEB215"/>
      <c r="DEC215"/>
      <c r="DED215"/>
      <c r="DEE215"/>
      <c r="DEF215"/>
      <c r="DEG215"/>
      <c r="DEH215"/>
      <c r="DEI215"/>
      <c r="DEJ215"/>
      <c r="DEK215"/>
      <c r="DEL215"/>
      <c r="DEM215"/>
      <c r="DEN215"/>
      <c r="DEO215"/>
      <c r="DEP215"/>
      <c r="DEQ215"/>
      <c r="DER215"/>
      <c r="DES215"/>
      <c r="DET215"/>
      <c r="DEU215"/>
      <c r="DEV215"/>
      <c r="DEW215"/>
      <c r="DEX215"/>
      <c r="DEY215"/>
      <c r="DEZ215"/>
      <c r="DFA215"/>
      <c r="DFB215"/>
      <c r="DFC215"/>
      <c r="DFD215"/>
      <c r="DFE215"/>
      <c r="DFF215"/>
      <c r="DFG215"/>
      <c r="DFH215"/>
      <c r="DFI215"/>
      <c r="DFJ215"/>
      <c r="DFK215"/>
      <c r="DFL215"/>
      <c r="DFM215"/>
      <c r="DFN215"/>
      <c r="DFO215"/>
      <c r="DFP215"/>
      <c r="DFQ215"/>
      <c r="DFR215"/>
      <c r="DFS215"/>
      <c r="DFT215"/>
      <c r="DFU215"/>
      <c r="DFV215"/>
      <c r="DFW215"/>
      <c r="DFX215"/>
      <c r="DFY215"/>
      <c r="DFZ215"/>
      <c r="DGA215"/>
      <c r="DGB215"/>
      <c r="DGC215"/>
      <c r="DGD215"/>
      <c r="DGE215"/>
      <c r="DGF215"/>
      <c r="DGG215"/>
      <c r="DGH215"/>
      <c r="DGI215"/>
      <c r="DGJ215"/>
      <c r="DGK215"/>
      <c r="DGL215"/>
      <c r="DGM215"/>
      <c r="DGN215"/>
      <c r="DGO215"/>
      <c r="DGP215"/>
      <c r="DGQ215"/>
      <c r="DGR215"/>
      <c r="DGS215"/>
      <c r="DGT215"/>
      <c r="DGU215"/>
      <c r="DGV215"/>
      <c r="DGW215"/>
      <c r="DGX215"/>
      <c r="DGY215"/>
      <c r="DGZ215"/>
      <c r="DHA215"/>
      <c r="DHB215"/>
      <c r="DHC215"/>
      <c r="DHD215"/>
      <c r="DHE215"/>
      <c r="DHF215"/>
      <c r="DHG215"/>
      <c r="DHH215"/>
      <c r="DHI215"/>
      <c r="DHJ215"/>
      <c r="DHK215"/>
      <c r="DHL215"/>
      <c r="DHM215"/>
      <c r="DHN215"/>
      <c r="DHO215"/>
      <c r="DHP215"/>
      <c r="DHQ215"/>
      <c r="DHR215"/>
      <c r="DHS215"/>
      <c r="DHT215"/>
      <c r="DHU215"/>
      <c r="DHV215"/>
      <c r="DHW215"/>
      <c r="DHX215"/>
      <c r="DHY215"/>
      <c r="DHZ215"/>
      <c r="DIA215"/>
      <c r="DIB215"/>
      <c r="DIC215"/>
      <c r="DID215"/>
      <c r="DIE215"/>
      <c r="DIF215"/>
      <c r="DIG215"/>
      <c r="DIH215"/>
      <c r="DII215"/>
      <c r="DIJ215"/>
      <c r="DIK215"/>
      <c r="DIL215"/>
      <c r="DIM215"/>
      <c r="DIN215"/>
      <c r="DIO215"/>
      <c r="DIP215"/>
      <c r="DIQ215"/>
      <c r="DIR215"/>
      <c r="DIS215"/>
      <c r="DIT215"/>
      <c r="DIU215"/>
      <c r="DIV215"/>
      <c r="DIW215"/>
      <c r="DIX215"/>
      <c r="DIY215"/>
      <c r="DIZ215"/>
      <c r="DJA215"/>
      <c r="DJB215"/>
      <c r="DJC215"/>
      <c r="DJD215"/>
      <c r="DJE215"/>
      <c r="DJF215"/>
      <c r="DJG215"/>
      <c r="DJH215"/>
      <c r="DJI215"/>
      <c r="DJJ215"/>
      <c r="DJK215"/>
      <c r="DJL215"/>
      <c r="DJM215"/>
      <c r="DJN215"/>
      <c r="DJO215"/>
      <c r="DJP215"/>
      <c r="DJQ215"/>
      <c r="DJR215"/>
      <c r="DJS215"/>
      <c r="DJT215"/>
      <c r="DJU215"/>
      <c r="DJV215"/>
      <c r="DJW215"/>
      <c r="DJX215"/>
      <c r="DJY215"/>
      <c r="DJZ215"/>
      <c r="DKA215"/>
      <c r="DKB215"/>
      <c r="DKC215"/>
      <c r="DKD215"/>
      <c r="DKE215"/>
      <c r="DKF215"/>
      <c r="DKG215"/>
      <c r="DKH215"/>
      <c r="DKI215"/>
      <c r="DKJ215"/>
      <c r="DKK215"/>
      <c r="DKL215"/>
      <c r="DKM215"/>
      <c r="DKN215"/>
      <c r="DKO215"/>
      <c r="DKP215"/>
      <c r="DKQ215"/>
      <c r="DKR215"/>
      <c r="DKS215"/>
      <c r="DKT215"/>
      <c r="DKU215"/>
      <c r="DKV215"/>
      <c r="DKW215"/>
      <c r="DKX215"/>
      <c r="DKY215"/>
      <c r="DKZ215"/>
      <c r="DLA215"/>
      <c r="DLB215"/>
      <c r="DLC215"/>
      <c r="DLD215"/>
      <c r="DLE215"/>
      <c r="DLF215"/>
      <c r="DLG215"/>
      <c r="DLH215"/>
      <c r="DLI215"/>
      <c r="DLJ215"/>
      <c r="DLK215"/>
      <c r="DLL215"/>
      <c r="DLM215"/>
      <c r="DLN215"/>
      <c r="DLO215"/>
      <c r="DLP215"/>
      <c r="DLQ215"/>
      <c r="DLR215"/>
      <c r="DLS215"/>
      <c r="DLT215"/>
      <c r="DLU215"/>
      <c r="DLV215"/>
      <c r="DLW215"/>
      <c r="DLX215"/>
      <c r="DLY215"/>
      <c r="DLZ215"/>
      <c r="DMA215"/>
      <c r="DMB215"/>
      <c r="DMC215"/>
      <c r="DMD215"/>
      <c r="DME215"/>
      <c r="DMF215"/>
      <c r="DMG215"/>
      <c r="DMH215"/>
      <c r="DMI215"/>
      <c r="DMJ215"/>
      <c r="DMK215"/>
      <c r="DML215"/>
      <c r="DMM215"/>
      <c r="DMN215"/>
      <c r="DMO215"/>
      <c r="DMP215"/>
      <c r="DMQ215"/>
      <c r="DMR215"/>
      <c r="DMS215"/>
      <c r="DMT215"/>
      <c r="DMU215"/>
      <c r="DMV215"/>
      <c r="DMW215"/>
      <c r="DMX215"/>
      <c r="DMY215"/>
      <c r="DMZ215"/>
      <c r="DNA215"/>
      <c r="DNB215"/>
      <c r="DNC215"/>
      <c r="DND215"/>
      <c r="DNE215"/>
      <c r="DNF215"/>
      <c r="DNG215"/>
      <c r="DNH215"/>
      <c r="DNI215"/>
      <c r="DNJ215"/>
      <c r="DNK215"/>
      <c r="DNL215"/>
      <c r="DNM215"/>
      <c r="DNN215"/>
      <c r="DNO215"/>
      <c r="DNP215"/>
      <c r="DNQ215"/>
      <c r="DNR215"/>
      <c r="DNS215"/>
      <c r="DNT215"/>
      <c r="DNU215"/>
      <c r="DNV215"/>
      <c r="DNW215"/>
      <c r="DNX215"/>
      <c r="DNY215"/>
      <c r="DNZ215"/>
      <c r="DOA215"/>
      <c r="DOB215"/>
      <c r="DOC215"/>
      <c r="DOD215"/>
      <c r="DOE215"/>
      <c r="DOF215"/>
      <c r="DOG215"/>
      <c r="DOH215"/>
      <c r="DOI215"/>
      <c r="DOJ215"/>
      <c r="DOK215"/>
      <c r="DOL215"/>
      <c r="DOM215"/>
      <c r="DON215"/>
      <c r="DOO215"/>
      <c r="DOP215"/>
      <c r="DOQ215"/>
      <c r="DOR215"/>
      <c r="DOS215"/>
      <c r="DOT215"/>
      <c r="DOU215"/>
      <c r="DOV215"/>
      <c r="DOW215"/>
      <c r="DOX215"/>
      <c r="DOY215"/>
      <c r="DOZ215"/>
      <c r="DPA215"/>
      <c r="DPB215"/>
      <c r="DPC215"/>
      <c r="DPD215"/>
      <c r="DPE215"/>
      <c r="DPF215"/>
      <c r="DPG215"/>
      <c r="DPH215"/>
      <c r="DPI215"/>
      <c r="DPJ215"/>
      <c r="DPK215"/>
      <c r="DPL215"/>
      <c r="DPM215"/>
      <c r="DPN215"/>
      <c r="DPO215"/>
      <c r="DPP215"/>
      <c r="DPQ215"/>
      <c r="DPR215"/>
      <c r="DPS215"/>
      <c r="DPT215"/>
      <c r="DPU215"/>
      <c r="DPV215"/>
      <c r="DPW215"/>
      <c r="DPX215"/>
      <c r="DPY215"/>
      <c r="DPZ215"/>
      <c r="DQA215"/>
      <c r="DQB215"/>
      <c r="DQC215"/>
      <c r="DQD215"/>
      <c r="DQE215"/>
      <c r="DQF215"/>
      <c r="DQG215"/>
      <c r="DQH215"/>
      <c r="DQI215"/>
      <c r="DQJ215"/>
      <c r="DQK215"/>
      <c r="DQL215"/>
      <c r="DQM215"/>
      <c r="DQN215"/>
      <c r="DQO215"/>
      <c r="DQP215"/>
      <c r="DQQ215"/>
      <c r="DQR215"/>
      <c r="DQS215"/>
      <c r="DQT215"/>
      <c r="DQU215"/>
      <c r="DQV215"/>
      <c r="DQW215"/>
      <c r="DQX215"/>
      <c r="DQY215"/>
      <c r="DQZ215"/>
      <c r="DRA215"/>
      <c r="DRB215"/>
      <c r="DRC215"/>
      <c r="DRD215"/>
      <c r="DRE215"/>
      <c r="DRF215"/>
      <c r="DRG215"/>
      <c r="DRH215"/>
      <c r="DRI215"/>
      <c r="DRJ215"/>
      <c r="DRK215"/>
      <c r="DRL215"/>
      <c r="DRM215"/>
      <c r="DRN215"/>
      <c r="DRO215"/>
      <c r="DRP215"/>
      <c r="DRQ215"/>
      <c r="DRR215"/>
      <c r="DRS215"/>
      <c r="DRT215"/>
      <c r="DRU215"/>
      <c r="DRV215"/>
      <c r="DRW215"/>
      <c r="DRX215"/>
      <c r="DRY215"/>
      <c r="DRZ215"/>
      <c r="DSA215"/>
      <c r="DSB215"/>
      <c r="DSC215"/>
      <c r="DSD215"/>
      <c r="DSE215"/>
      <c r="DSF215"/>
      <c r="DSG215"/>
      <c r="DSH215"/>
      <c r="DSI215"/>
      <c r="DSJ215"/>
      <c r="DSK215"/>
      <c r="DSL215"/>
      <c r="DSM215"/>
      <c r="DSN215"/>
      <c r="DSO215"/>
      <c r="DSP215"/>
      <c r="DSQ215"/>
      <c r="DSR215"/>
      <c r="DSS215"/>
      <c r="DST215"/>
      <c r="DSU215"/>
      <c r="DSV215"/>
      <c r="DSW215"/>
      <c r="DSX215"/>
      <c r="DSY215"/>
      <c r="DSZ215"/>
      <c r="DTA215"/>
      <c r="DTB215"/>
      <c r="DTC215"/>
      <c r="DTD215"/>
      <c r="DTE215"/>
      <c r="DTF215"/>
      <c r="DTG215"/>
      <c r="DTH215"/>
      <c r="DTI215"/>
      <c r="DTJ215"/>
      <c r="DTK215"/>
      <c r="DTL215"/>
      <c r="DTM215"/>
      <c r="DTN215"/>
      <c r="DTO215"/>
      <c r="DTP215"/>
      <c r="DTQ215"/>
      <c r="DTR215"/>
      <c r="DTS215"/>
      <c r="DTT215"/>
      <c r="DTU215"/>
      <c r="DTV215"/>
      <c r="DTW215"/>
      <c r="DTX215"/>
      <c r="DTY215"/>
      <c r="DTZ215"/>
      <c r="DUA215"/>
      <c r="DUB215"/>
      <c r="DUC215"/>
      <c r="DUD215"/>
      <c r="DUE215"/>
      <c r="DUF215"/>
      <c r="DUG215"/>
      <c r="DUH215"/>
      <c r="DUI215"/>
      <c r="DUJ215"/>
      <c r="DUK215"/>
      <c r="DUL215"/>
      <c r="DUM215"/>
      <c r="DUN215"/>
      <c r="DUO215"/>
      <c r="DUP215"/>
      <c r="DUQ215"/>
      <c r="DUR215"/>
      <c r="DUS215"/>
      <c r="DUT215"/>
      <c r="DUU215"/>
      <c r="DUV215"/>
      <c r="DUW215"/>
      <c r="DUX215"/>
      <c r="DUY215"/>
      <c r="DUZ215"/>
      <c r="DVA215"/>
      <c r="DVB215"/>
      <c r="DVC215"/>
      <c r="DVD215"/>
      <c r="DVE215"/>
      <c r="DVF215"/>
      <c r="DVG215"/>
      <c r="DVH215"/>
      <c r="DVI215"/>
      <c r="DVJ215"/>
      <c r="DVK215"/>
      <c r="DVL215"/>
      <c r="DVM215"/>
      <c r="DVN215"/>
      <c r="DVO215"/>
      <c r="DVP215"/>
      <c r="DVQ215"/>
      <c r="DVR215"/>
      <c r="DVS215"/>
      <c r="DVT215"/>
      <c r="DVU215"/>
      <c r="DVV215"/>
      <c r="DVW215"/>
      <c r="DVX215"/>
      <c r="DVY215"/>
      <c r="DVZ215"/>
      <c r="DWA215"/>
      <c r="DWB215"/>
      <c r="DWC215"/>
      <c r="DWD215"/>
      <c r="DWE215"/>
      <c r="DWF215"/>
      <c r="DWG215"/>
      <c r="DWH215"/>
      <c r="DWI215"/>
      <c r="DWJ215"/>
      <c r="DWK215"/>
      <c r="DWL215"/>
      <c r="DWM215"/>
      <c r="DWN215"/>
      <c r="DWO215"/>
      <c r="DWP215"/>
      <c r="DWQ215"/>
      <c r="DWR215"/>
      <c r="DWS215"/>
      <c r="DWT215"/>
      <c r="DWU215"/>
      <c r="DWV215"/>
      <c r="DWW215"/>
      <c r="DWX215"/>
      <c r="DWY215"/>
      <c r="DWZ215"/>
      <c r="DXA215"/>
      <c r="DXB215"/>
      <c r="DXC215"/>
      <c r="DXD215"/>
      <c r="DXE215"/>
      <c r="DXF215"/>
      <c r="DXG215"/>
      <c r="DXH215"/>
      <c r="DXI215"/>
      <c r="DXJ215"/>
      <c r="DXK215"/>
      <c r="DXL215"/>
      <c r="DXM215"/>
      <c r="DXN215"/>
      <c r="DXO215"/>
      <c r="DXP215"/>
      <c r="DXQ215"/>
      <c r="DXR215"/>
      <c r="DXS215"/>
      <c r="DXT215"/>
      <c r="DXU215"/>
      <c r="DXV215"/>
      <c r="DXW215"/>
      <c r="DXX215"/>
      <c r="DXY215"/>
      <c r="DXZ215"/>
      <c r="DYA215"/>
      <c r="DYB215"/>
      <c r="DYC215"/>
      <c r="DYD215"/>
      <c r="DYE215"/>
      <c r="DYF215"/>
      <c r="DYG215"/>
      <c r="DYH215"/>
      <c r="DYI215"/>
      <c r="DYJ215"/>
      <c r="DYK215"/>
      <c r="DYL215"/>
      <c r="DYM215"/>
      <c r="DYN215"/>
      <c r="DYO215"/>
      <c r="DYP215"/>
      <c r="DYQ215"/>
      <c r="DYR215"/>
      <c r="DYS215"/>
      <c r="DYT215"/>
      <c r="DYU215"/>
      <c r="DYV215"/>
      <c r="DYW215"/>
      <c r="DYX215"/>
      <c r="DYY215"/>
      <c r="DYZ215"/>
      <c r="DZA215"/>
      <c r="DZB215"/>
      <c r="DZC215"/>
      <c r="DZD215"/>
      <c r="DZE215"/>
      <c r="DZF215"/>
      <c r="DZG215"/>
      <c r="DZH215"/>
      <c r="DZI215"/>
      <c r="DZJ215"/>
      <c r="DZK215"/>
      <c r="DZL215"/>
      <c r="DZM215"/>
      <c r="DZN215"/>
      <c r="DZO215"/>
      <c r="DZP215"/>
      <c r="DZQ215"/>
      <c r="DZR215"/>
      <c r="DZS215"/>
      <c r="DZT215"/>
      <c r="DZU215"/>
      <c r="DZV215"/>
      <c r="DZW215"/>
      <c r="DZX215"/>
      <c r="DZY215"/>
      <c r="DZZ215"/>
      <c r="EAA215"/>
      <c r="EAB215"/>
      <c r="EAC215"/>
      <c r="EAD215"/>
      <c r="EAE215"/>
      <c r="EAF215"/>
      <c r="EAG215"/>
      <c r="EAH215"/>
      <c r="EAI215"/>
      <c r="EAJ215"/>
      <c r="EAK215"/>
      <c r="EAL215"/>
      <c r="EAM215"/>
      <c r="EAN215"/>
      <c r="EAO215"/>
      <c r="EAP215"/>
      <c r="EAQ215"/>
      <c r="EAR215"/>
      <c r="EAS215"/>
      <c r="EAT215"/>
      <c r="EAU215"/>
      <c r="EAV215"/>
      <c r="EAW215"/>
      <c r="EAX215"/>
      <c r="EAY215"/>
      <c r="EAZ215"/>
      <c r="EBA215"/>
      <c r="EBB215"/>
      <c r="EBC215"/>
      <c r="EBD215"/>
      <c r="EBE215"/>
      <c r="EBF215"/>
      <c r="EBG215"/>
      <c r="EBH215"/>
      <c r="EBI215"/>
      <c r="EBJ215"/>
      <c r="EBK215"/>
      <c r="EBL215"/>
      <c r="EBM215"/>
      <c r="EBN215"/>
      <c r="EBO215"/>
      <c r="EBP215"/>
      <c r="EBQ215"/>
      <c r="EBR215"/>
      <c r="EBS215"/>
      <c r="EBT215"/>
      <c r="EBU215"/>
      <c r="EBV215"/>
      <c r="EBW215"/>
      <c r="EBX215"/>
      <c r="EBY215"/>
      <c r="EBZ215"/>
      <c r="ECA215"/>
      <c r="ECB215"/>
      <c r="ECC215"/>
      <c r="ECD215"/>
      <c r="ECE215"/>
      <c r="ECF215"/>
      <c r="ECG215"/>
      <c r="ECH215"/>
      <c r="ECI215"/>
      <c r="ECJ215"/>
      <c r="ECK215"/>
      <c r="ECL215"/>
      <c r="ECM215"/>
      <c r="ECN215"/>
      <c r="ECO215"/>
      <c r="ECP215"/>
      <c r="ECQ215"/>
      <c r="ECR215"/>
      <c r="ECS215"/>
      <c r="ECT215"/>
      <c r="ECU215"/>
      <c r="ECV215"/>
      <c r="ECW215"/>
      <c r="ECX215"/>
      <c r="ECY215"/>
      <c r="ECZ215"/>
      <c r="EDA215"/>
      <c r="EDB215"/>
      <c r="EDC215"/>
      <c r="EDD215"/>
      <c r="EDE215"/>
      <c r="EDF215"/>
      <c r="EDG215"/>
      <c r="EDH215"/>
      <c r="EDI215"/>
      <c r="EDJ215"/>
      <c r="EDK215"/>
      <c r="EDL215"/>
      <c r="EDM215"/>
      <c r="EDN215"/>
      <c r="EDO215"/>
      <c r="EDP215"/>
      <c r="EDQ215"/>
      <c r="EDR215"/>
      <c r="EDS215"/>
      <c r="EDT215"/>
      <c r="EDU215"/>
      <c r="EDV215"/>
      <c r="EDW215"/>
      <c r="EDX215"/>
      <c r="EDY215"/>
      <c r="EDZ215"/>
      <c r="EEA215"/>
      <c r="EEB215"/>
      <c r="EEC215"/>
      <c r="EED215"/>
      <c r="EEE215"/>
      <c r="EEF215"/>
      <c r="EEG215"/>
      <c r="EEH215"/>
      <c r="EEI215"/>
      <c r="EEJ215"/>
      <c r="EEK215"/>
      <c r="EEL215"/>
      <c r="EEM215"/>
      <c r="EEN215"/>
      <c r="EEO215"/>
      <c r="EEP215"/>
      <c r="EEQ215"/>
      <c r="EER215"/>
      <c r="EES215"/>
      <c r="EET215"/>
      <c r="EEU215"/>
      <c r="EEV215"/>
      <c r="EEW215"/>
      <c r="EEX215"/>
      <c r="EEY215"/>
      <c r="EEZ215"/>
      <c r="EFA215"/>
      <c r="EFB215"/>
      <c r="EFC215"/>
      <c r="EFD215"/>
      <c r="EFE215"/>
      <c r="EFF215"/>
      <c r="EFG215"/>
      <c r="EFH215"/>
      <c r="EFI215"/>
      <c r="EFJ215"/>
      <c r="EFK215"/>
      <c r="EFL215"/>
      <c r="EFM215"/>
      <c r="EFN215"/>
      <c r="EFO215"/>
      <c r="EFP215"/>
      <c r="EFQ215"/>
      <c r="EFR215"/>
      <c r="EFS215"/>
      <c r="EFT215"/>
      <c r="EFU215"/>
      <c r="EFV215"/>
      <c r="EFW215"/>
      <c r="EFX215"/>
      <c r="EFY215"/>
      <c r="EFZ215"/>
      <c r="EGA215"/>
      <c r="EGB215"/>
      <c r="EGC215"/>
      <c r="EGD215"/>
      <c r="EGE215"/>
      <c r="EGF215"/>
      <c r="EGG215"/>
      <c r="EGH215"/>
      <c r="EGI215"/>
      <c r="EGJ215"/>
      <c r="EGK215"/>
      <c r="EGL215"/>
      <c r="EGM215"/>
      <c r="EGN215"/>
      <c r="EGO215"/>
      <c r="EGP215"/>
      <c r="EGQ215"/>
      <c r="EGR215"/>
      <c r="EGS215"/>
      <c r="EGT215"/>
      <c r="EGU215"/>
      <c r="EGV215"/>
      <c r="EGW215"/>
      <c r="EGX215"/>
      <c r="EGY215"/>
      <c r="EGZ215"/>
      <c r="EHA215"/>
      <c r="EHB215"/>
      <c r="EHC215"/>
      <c r="EHD215"/>
      <c r="EHE215"/>
      <c r="EHF215"/>
      <c r="EHG215"/>
      <c r="EHH215"/>
      <c r="EHI215"/>
      <c r="EHJ215"/>
      <c r="EHK215"/>
      <c r="EHL215"/>
      <c r="EHM215"/>
      <c r="EHN215"/>
      <c r="EHO215"/>
      <c r="EHP215"/>
      <c r="EHQ215"/>
      <c r="EHR215"/>
      <c r="EHS215"/>
      <c r="EHT215"/>
      <c r="EHU215"/>
      <c r="EHV215"/>
      <c r="EHW215"/>
      <c r="EHX215"/>
      <c r="EHY215"/>
      <c r="EHZ215"/>
      <c r="EIA215"/>
      <c r="EIB215"/>
      <c r="EIC215"/>
      <c r="EID215"/>
      <c r="EIE215"/>
      <c r="EIF215"/>
      <c r="EIG215"/>
      <c r="EIH215"/>
      <c r="EII215"/>
      <c r="EIJ215"/>
      <c r="EIK215"/>
      <c r="EIL215"/>
      <c r="EIM215"/>
      <c r="EIN215"/>
      <c r="EIO215"/>
      <c r="EIP215"/>
      <c r="EIQ215"/>
      <c r="EIR215"/>
      <c r="EIS215"/>
      <c r="EIT215"/>
      <c r="EIU215"/>
      <c r="EIV215"/>
      <c r="EIW215"/>
      <c r="EIX215"/>
      <c r="EIY215"/>
      <c r="EIZ215"/>
      <c r="EJA215"/>
      <c r="EJB215"/>
      <c r="EJC215"/>
      <c r="EJD215"/>
      <c r="EJE215"/>
      <c r="EJF215"/>
      <c r="EJG215"/>
      <c r="EJH215"/>
      <c r="EJI215"/>
      <c r="EJJ215"/>
      <c r="EJK215"/>
      <c r="EJL215"/>
      <c r="EJM215"/>
      <c r="EJN215"/>
      <c r="EJO215"/>
      <c r="EJP215"/>
      <c r="EJQ215"/>
      <c r="EJR215"/>
      <c r="EJS215"/>
      <c r="EJT215"/>
      <c r="EJU215"/>
      <c r="EJV215"/>
      <c r="EJW215"/>
      <c r="EJX215"/>
      <c r="EJY215"/>
      <c r="EJZ215"/>
      <c r="EKA215"/>
      <c r="EKB215"/>
      <c r="EKC215"/>
      <c r="EKD215"/>
      <c r="EKE215"/>
      <c r="EKF215"/>
      <c r="EKG215"/>
      <c r="EKH215"/>
      <c r="EKI215"/>
      <c r="EKJ215"/>
      <c r="EKK215"/>
      <c r="EKL215"/>
      <c r="EKM215"/>
      <c r="EKN215"/>
      <c r="EKO215"/>
      <c r="EKP215"/>
      <c r="EKQ215"/>
      <c r="EKR215"/>
      <c r="EKS215"/>
      <c r="EKT215"/>
      <c r="EKU215"/>
      <c r="EKV215"/>
      <c r="EKW215"/>
      <c r="EKX215"/>
      <c r="EKY215"/>
      <c r="EKZ215"/>
      <c r="ELA215"/>
      <c r="ELB215"/>
      <c r="ELC215"/>
      <c r="ELD215"/>
      <c r="ELE215"/>
      <c r="ELF215"/>
      <c r="ELG215"/>
      <c r="ELH215"/>
      <c r="ELI215"/>
      <c r="ELJ215"/>
      <c r="ELK215"/>
      <c r="ELL215"/>
      <c r="ELM215"/>
      <c r="ELN215"/>
      <c r="ELO215"/>
      <c r="ELP215"/>
      <c r="ELQ215"/>
      <c r="ELR215"/>
      <c r="ELS215"/>
      <c r="ELT215"/>
      <c r="ELU215"/>
      <c r="ELV215"/>
      <c r="ELW215"/>
      <c r="ELX215"/>
      <c r="ELY215"/>
      <c r="ELZ215"/>
      <c r="EMA215"/>
      <c r="EMB215"/>
      <c r="EMC215"/>
      <c r="EMD215"/>
      <c r="EME215"/>
      <c r="EMF215"/>
      <c r="EMG215"/>
      <c r="EMH215"/>
      <c r="EMI215"/>
      <c r="EMJ215"/>
      <c r="EMK215"/>
      <c r="EML215"/>
      <c r="EMM215"/>
      <c r="EMN215"/>
      <c r="EMO215"/>
      <c r="EMP215"/>
      <c r="EMQ215"/>
      <c r="EMR215"/>
      <c r="EMS215"/>
      <c r="EMT215"/>
      <c r="EMU215"/>
      <c r="EMV215"/>
      <c r="EMW215"/>
      <c r="EMX215"/>
      <c r="EMY215"/>
      <c r="EMZ215"/>
      <c r="ENA215"/>
      <c r="ENB215"/>
      <c r="ENC215"/>
      <c r="END215"/>
      <c r="ENE215"/>
      <c r="ENF215"/>
      <c r="ENG215"/>
      <c r="ENH215"/>
      <c r="ENI215"/>
      <c r="ENJ215"/>
      <c r="ENK215"/>
      <c r="ENL215"/>
      <c r="ENM215"/>
      <c r="ENN215"/>
      <c r="ENO215"/>
      <c r="ENP215"/>
      <c r="ENQ215"/>
      <c r="ENR215"/>
      <c r="ENS215"/>
      <c r="ENT215"/>
      <c r="ENU215"/>
      <c r="ENV215"/>
      <c r="ENW215"/>
      <c r="ENX215"/>
      <c r="ENY215"/>
      <c r="ENZ215"/>
      <c r="EOA215"/>
      <c r="EOB215"/>
      <c r="EOC215"/>
      <c r="EOD215"/>
      <c r="EOE215"/>
      <c r="EOF215"/>
      <c r="EOG215"/>
      <c r="EOH215"/>
      <c r="EOI215"/>
      <c r="EOJ215"/>
      <c r="EOK215"/>
      <c r="EOL215"/>
      <c r="EOM215"/>
      <c r="EON215"/>
      <c r="EOO215"/>
      <c r="EOP215"/>
      <c r="EOQ215"/>
      <c r="EOR215"/>
      <c r="EOS215"/>
      <c r="EOT215"/>
      <c r="EOU215"/>
      <c r="EOV215"/>
      <c r="EOW215"/>
      <c r="EOX215"/>
      <c r="EOY215"/>
      <c r="EOZ215"/>
      <c r="EPA215"/>
      <c r="EPB215"/>
      <c r="EPC215"/>
      <c r="EPD215"/>
      <c r="EPE215"/>
      <c r="EPF215"/>
      <c r="EPG215"/>
      <c r="EPH215"/>
      <c r="EPI215"/>
      <c r="EPJ215"/>
      <c r="EPK215"/>
      <c r="EPL215"/>
      <c r="EPM215"/>
      <c r="EPN215"/>
      <c r="EPO215"/>
      <c r="EPP215"/>
      <c r="EPQ215"/>
      <c r="EPR215"/>
      <c r="EPS215"/>
      <c r="EPT215"/>
      <c r="EPU215"/>
      <c r="EPV215"/>
      <c r="EPW215"/>
      <c r="EPX215"/>
      <c r="EPY215"/>
      <c r="EPZ215"/>
      <c r="EQA215"/>
      <c r="EQB215"/>
      <c r="EQC215"/>
      <c r="EQD215"/>
      <c r="EQE215"/>
      <c r="EQF215"/>
      <c r="EQG215"/>
      <c r="EQH215"/>
      <c r="EQI215"/>
      <c r="EQJ215"/>
      <c r="EQK215"/>
      <c r="EQL215"/>
      <c r="EQM215"/>
      <c r="EQN215"/>
      <c r="EQO215"/>
      <c r="EQP215"/>
      <c r="EQQ215"/>
      <c r="EQR215"/>
      <c r="EQS215"/>
      <c r="EQT215"/>
      <c r="EQU215"/>
      <c r="EQV215"/>
      <c r="EQW215"/>
      <c r="EQX215"/>
      <c r="EQY215"/>
      <c r="EQZ215"/>
      <c r="ERA215"/>
      <c r="ERB215"/>
      <c r="ERC215"/>
      <c r="ERD215"/>
      <c r="ERE215"/>
      <c r="ERF215"/>
      <c r="ERG215"/>
      <c r="ERH215"/>
      <c r="ERI215"/>
      <c r="ERJ215"/>
      <c r="ERK215"/>
      <c r="ERL215"/>
      <c r="ERM215"/>
      <c r="ERN215"/>
      <c r="ERO215"/>
      <c r="ERP215"/>
      <c r="ERQ215"/>
      <c r="ERR215"/>
      <c r="ERS215"/>
      <c r="ERT215"/>
      <c r="ERU215"/>
      <c r="ERV215"/>
      <c r="ERW215"/>
      <c r="ERX215"/>
      <c r="ERY215"/>
      <c r="ERZ215"/>
      <c r="ESA215"/>
      <c r="ESB215"/>
      <c r="ESC215"/>
      <c r="ESD215"/>
      <c r="ESE215"/>
      <c r="ESF215"/>
      <c r="ESG215"/>
      <c r="ESH215"/>
      <c r="ESI215"/>
      <c r="ESJ215"/>
      <c r="ESK215"/>
      <c r="ESL215"/>
      <c r="ESM215"/>
      <c r="ESN215"/>
      <c r="ESO215"/>
      <c r="ESP215"/>
      <c r="ESQ215"/>
      <c r="ESR215"/>
      <c r="ESS215"/>
      <c r="EST215"/>
      <c r="ESU215"/>
      <c r="ESV215"/>
      <c r="ESW215"/>
      <c r="ESX215"/>
      <c r="ESY215"/>
      <c r="ESZ215"/>
      <c r="ETA215"/>
      <c r="ETB215"/>
      <c r="ETC215"/>
      <c r="ETD215"/>
      <c r="ETE215"/>
      <c r="ETF215"/>
      <c r="ETG215"/>
      <c r="ETH215"/>
      <c r="ETI215"/>
      <c r="ETJ215"/>
      <c r="ETK215"/>
      <c r="ETL215"/>
      <c r="ETM215"/>
      <c r="ETN215"/>
      <c r="ETO215"/>
      <c r="ETP215"/>
      <c r="ETQ215"/>
      <c r="ETR215"/>
      <c r="ETS215"/>
      <c r="ETT215"/>
      <c r="ETU215"/>
      <c r="ETV215"/>
      <c r="ETW215"/>
      <c r="ETX215"/>
      <c r="ETY215"/>
      <c r="ETZ215"/>
      <c r="EUA215"/>
      <c r="EUB215"/>
      <c r="EUC215"/>
      <c r="EUD215"/>
      <c r="EUE215"/>
      <c r="EUF215"/>
      <c r="EUG215"/>
      <c r="EUH215"/>
      <c r="EUI215"/>
      <c r="EUJ215"/>
      <c r="EUK215"/>
      <c r="EUL215"/>
      <c r="EUM215"/>
      <c r="EUN215"/>
      <c r="EUO215"/>
      <c r="EUP215"/>
      <c r="EUQ215"/>
      <c r="EUR215"/>
      <c r="EUS215"/>
      <c r="EUT215"/>
      <c r="EUU215"/>
      <c r="EUV215"/>
      <c r="EUW215"/>
      <c r="EUX215"/>
      <c r="EUY215"/>
      <c r="EUZ215"/>
      <c r="EVA215"/>
      <c r="EVB215"/>
      <c r="EVC215"/>
      <c r="EVD215"/>
      <c r="EVE215"/>
      <c r="EVF215"/>
      <c r="EVG215"/>
      <c r="EVH215"/>
      <c r="EVI215"/>
      <c r="EVJ215"/>
      <c r="EVK215"/>
      <c r="EVL215"/>
      <c r="EVM215"/>
      <c r="EVN215"/>
      <c r="EVO215"/>
      <c r="EVP215"/>
      <c r="EVQ215"/>
      <c r="EVR215"/>
      <c r="EVS215"/>
      <c r="EVT215"/>
      <c r="EVU215"/>
      <c r="EVV215"/>
      <c r="EVW215"/>
      <c r="EVX215"/>
      <c r="EVY215"/>
      <c r="EVZ215"/>
      <c r="EWA215"/>
      <c r="EWB215"/>
      <c r="EWC215"/>
      <c r="EWD215"/>
      <c r="EWE215"/>
      <c r="EWF215"/>
      <c r="EWG215"/>
      <c r="EWH215"/>
      <c r="EWI215"/>
      <c r="EWJ215"/>
      <c r="EWK215"/>
      <c r="EWL215"/>
      <c r="EWM215"/>
      <c r="EWN215"/>
      <c r="EWO215"/>
      <c r="EWP215"/>
      <c r="EWQ215"/>
      <c r="EWR215"/>
      <c r="EWS215"/>
      <c r="EWT215"/>
      <c r="EWU215"/>
      <c r="EWV215"/>
      <c r="EWW215"/>
      <c r="EWX215"/>
      <c r="EWY215"/>
      <c r="EWZ215"/>
      <c r="EXA215"/>
      <c r="EXB215"/>
      <c r="EXC215"/>
      <c r="EXD215"/>
      <c r="EXE215"/>
      <c r="EXF215"/>
      <c r="EXG215"/>
      <c r="EXH215"/>
      <c r="EXI215"/>
      <c r="EXJ215"/>
      <c r="EXK215"/>
      <c r="EXL215"/>
      <c r="EXM215"/>
      <c r="EXN215"/>
      <c r="EXO215"/>
      <c r="EXP215"/>
      <c r="EXQ215"/>
      <c r="EXR215"/>
      <c r="EXS215"/>
      <c r="EXT215"/>
      <c r="EXU215"/>
      <c r="EXV215"/>
      <c r="EXW215"/>
      <c r="EXX215"/>
      <c r="EXY215"/>
      <c r="EXZ215"/>
      <c r="EYA215"/>
      <c r="EYB215"/>
      <c r="EYC215"/>
      <c r="EYD215"/>
      <c r="EYE215"/>
      <c r="EYF215"/>
      <c r="EYG215"/>
      <c r="EYH215"/>
      <c r="EYI215"/>
      <c r="EYJ215"/>
      <c r="EYK215"/>
      <c r="EYL215"/>
      <c r="EYM215"/>
      <c r="EYN215"/>
      <c r="EYO215"/>
      <c r="EYP215"/>
      <c r="EYQ215"/>
      <c r="EYR215"/>
      <c r="EYS215"/>
      <c r="EYT215"/>
      <c r="EYU215"/>
      <c r="EYV215"/>
      <c r="EYW215"/>
      <c r="EYX215"/>
      <c r="EYY215"/>
      <c r="EYZ215"/>
      <c r="EZA215"/>
      <c r="EZB215"/>
      <c r="EZC215"/>
      <c r="EZD215"/>
      <c r="EZE215"/>
      <c r="EZF215"/>
      <c r="EZG215"/>
      <c r="EZH215"/>
      <c r="EZI215"/>
      <c r="EZJ215"/>
      <c r="EZK215"/>
      <c r="EZL215"/>
      <c r="EZM215"/>
      <c r="EZN215"/>
      <c r="EZO215"/>
      <c r="EZP215"/>
      <c r="EZQ215"/>
      <c r="EZR215"/>
      <c r="EZS215"/>
      <c r="EZT215"/>
      <c r="EZU215"/>
      <c r="EZV215"/>
      <c r="EZW215"/>
      <c r="EZX215"/>
      <c r="EZY215"/>
      <c r="EZZ215"/>
      <c r="FAA215"/>
      <c r="FAB215"/>
      <c r="FAC215"/>
      <c r="FAD215"/>
      <c r="FAE215"/>
      <c r="FAF215"/>
      <c r="FAG215"/>
      <c r="FAH215"/>
      <c r="FAI215"/>
      <c r="FAJ215"/>
      <c r="FAK215"/>
      <c r="FAL215"/>
      <c r="FAM215"/>
      <c r="FAN215"/>
      <c r="FAO215"/>
      <c r="FAP215"/>
      <c r="FAQ215"/>
      <c r="FAR215"/>
      <c r="FAS215"/>
      <c r="FAT215"/>
      <c r="FAU215"/>
      <c r="FAV215"/>
      <c r="FAW215"/>
      <c r="FAX215"/>
      <c r="FAY215"/>
      <c r="FAZ215"/>
      <c r="FBA215"/>
      <c r="FBB215"/>
      <c r="FBC215"/>
      <c r="FBD215"/>
      <c r="FBE215"/>
      <c r="FBF215"/>
      <c r="FBG215"/>
      <c r="FBH215"/>
      <c r="FBI215"/>
      <c r="FBJ215"/>
      <c r="FBK215"/>
      <c r="FBL215"/>
      <c r="FBM215"/>
      <c r="FBN215"/>
      <c r="FBO215"/>
      <c r="FBP215"/>
      <c r="FBQ215"/>
      <c r="FBR215"/>
      <c r="FBS215"/>
      <c r="FBT215"/>
      <c r="FBU215"/>
      <c r="FBV215"/>
      <c r="FBW215"/>
      <c r="FBX215"/>
      <c r="FBY215"/>
      <c r="FBZ215"/>
      <c r="FCA215"/>
      <c r="FCB215"/>
      <c r="FCC215"/>
      <c r="FCD215"/>
      <c r="FCE215"/>
      <c r="FCF215"/>
      <c r="FCG215"/>
      <c r="FCH215"/>
      <c r="FCI215"/>
      <c r="FCJ215"/>
      <c r="FCK215"/>
      <c r="FCL215"/>
      <c r="FCM215"/>
      <c r="FCN215"/>
      <c r="FCO215"/>
      <c r="FCP215"/>
      <c r="FCQ215"/>
      <c r="FCR215"/>
      <c r="FCS215"/>
      <c r="FCT215"/>
      <c r="FCU215"/>
      <c r="FCV215"/>
      <c r="FCW215"/>
      <c r="FCX215"/>
      <c r="FCY215"/>
      <c r="FCZ215"/>
      <c r="FDA215"/>
      <c r="FDB215"/>
      <c r="FDC215"/>
      <c r="FDD215"/>
      <c r="FDE215"/>
      <c r="FDF215"/>
      <c r="FDG215"/>
      <c r="FDH215"/>
      <c r="FDI215"/>
      <c r="FDJ215"/>
      <c r="FDK215"/>
      <c r="FDL215"/>
      <c r="FDM215"/>
      <c r="FDN215"/>
      <c r="FDO215"/>
      <c r="FDP215"/>
      <c r="FDQ215"/>
      <c r="FDR215"/>
      <c r="FDS215"/>
      <c r="FDT215"/>
      <c r="FDU215"/>
      <c r="FDV215"/>
      <c r="FDW215"/>
      <c r="FDX215"/>
      <c r="FDY215"/>
      <c r="FDZ215"/>
      <c r="FEA215"/>
      <c r="FEB215"/>
      <c r="FEC215"/>
      <c r="FED215"/>
      <c r="FEE215"/>
      <c r="FEF215"/>
      <c r="FEG215"/>
      <c r="FEH215"/>
      <c r="FEI215"/>
      <c r="FEJ215"/>
      <c r="FEK215"/>
      <c r="FEL215"/>
      <c r="FEM215"/>
      <c r="FEN215"/>
      <c r="FEO215"/>
      <c r="FEP215"/>
      <c r="FEQ215"/>
      <c r="FER215"/>
      <c r="FES215"/>
      <c r="FET215"/>
      <c r="FEU215"/>
      <c r="FEV215"/>
      <c r="FEW215"/>
      <c r="FEX215"/>
      <c r="FEY215"/>
      <c r="FEZ215"/>
      <c r="FFA215"/>
      <c r="FFB215"/>
      <c r="FFC215"/>
      <c r="FFD215"/>
      <c r="FFE215"/>
      <c r="FFF215"/>
      <c r="FFG215"/>
      <c r="FFH215"/>
      <c r="FFI215"/>
      <c r="FFJ215"/>
      <c r="FFK215"/>
      <c r="FFL215"/>
      <c r="FFM215"/>
      <c r="FFN215"/>
      <c r="FFO215"/>
      <c r="FFP215"/>
      <c r="FFQ215"/>
      <c r="FFR215"/>
      <c r="FFS215"/>
      <c r="FFT215"/>
      <c r="FFU215"/>
      <c r="FFV215"/>
      <c r="FFW215"/>
      <c r="FFX215"/>
      <c r="FFY215"/>
      <c r="FFZ215"/>
      <c r="FGA215"/>
      <c r="FGB215"/>
      <c r="FGC215"/>
      <c r="FGD215"/>
      <c r="FGE215"/>
      <c r="FGF215"/>
      <c r="FGG215"/>
      <c r="FGH215"/>
      <c r="FGI215"/>
      <c r="FGJ215"/>
      <c r="FGK215"/>
      <c r="FGL215"/>
      <c r="FGM215"/>
      <c r="FGN215"/>
      <c r="FGO215"/>
      <c r="FGP215"/>
      <c r="FGQ215"/>
      <c r="FGR215"/>
      <c r="FGS215"/>
      <c r="FGT215"/>
      <c r="FGU215"/>
      <c r="FGV215"/>
      <c r="FGW215"/>
      <c r="FGX215"/>
      <c r="FGY215"/>
      <c r="FGZ215"/>
      <c r="FHA215"/>
      <c r="FHB215"/>
      <c r="FHC215"/>
      <c r="FHD215"/>
      <c r="FHE215"/>
      <c r="FHF215"/>
      <c r="FHG215"/>
      <c r="FHH215"/>
      <c r="FHI215"/>
      <c r="FHJ215"/>
      <c r="FHK215"/>
      <c r="FHL215"/>
      <c r="FHM215"/>
      <c r="FHN215"/>
      <c r="FHO215"/>
      <c r="FHP215"/>
      <c r="FHQ215"/>
      <c r="FHR215"/>
      <c r="FHS215"/>
      <c r="FHT215"/>
      <c r="FHU215"/>
      <c r="FHV215"/>
      <c r="FHW215"/>
      <c r="FHX215"/>
      <c r="FHY215"/>
      <c r="FHZ215"/>
      <c r="FIA215"/>
      <c r="FIB215"/>
      <c r="FIC215"/>
      <c r="FID215"/>
      <c r="FIE215"/>
      <c r="FIF215"/>
      <c r="FIG215"/>
      <c r="FIH215"/>
      <c r="FII215"/>
      <c r="FIJ215"/>
      <c r="FIK215"/>
      <c r="FIL215"/>
      <c r="FIM215"/>
      <c r="FIN215"/>
      <c r="FIO215"/>
      <c r="FIP215"/>
      <c r="FIQ215"/>
      <c r="FIR215"/>
      <c r="FIS215"/>
      <c r="FIT215"/>
      <c r="FIU215"/>
      <c r="FIV215"/>
      <c r="FIW215"/>
      <c r="FIX215"/>
      <c r="FIY215"/>
      <c r="FIZ215"/>
      <c r="FJA215"/>
      <c r="FJB215"/>
      <c r="FJC215"/>
      <c r="FJD215"/>
      <c r="FJE215"/>
      <c r="FJF215"/>
      <c r="FJG215"/>
      <c r="FJH215"/>
      <c r="FJI215"/>
      <c r="FJJ215"/>
      <c r="FJK215"/>
      <c r="FJL215"/>
      <c r="FJM215"/>
      <c r="FJN215"/>
      <c r="FJO215"/>
      <c r="FJP215"/>
      <c r="FJQ215"/>
      <c r="FJR215"/>
      <c r="FJS215"/>
      <c r="FJT215"/>
      <c r="FJU215"/>
      <c r="FJV215"/>
      <c r="FJW215"/>
      <c r="FJX215"/>
      <c r="FJY215"/>
      <c r="FJZ215"/>
      <c r="FKA215"/>
      <c r="FKB215"/>
      <c r="FKC215"/>
      <c r="FKD215"/>
      <c r="FKE215"/>
      <c r="FKF215"/>
      <c r="FKG215"/>
      <c r="FKH215"/>
      <c r="FKI215"/>
      <c r="FKJ215"/>
      <c r="FKK215"/>
      <c r="FKL215"/>
      <c r="FKM215"/>
      <c r="FKN215"/>
      <c r="FKO215"/>
      <c r="FKP215"/>
      <c r="FKQ215"/>
      <c r="FKR215"/>
      <c r="FKS215"/>
      <c r="FKT215"/>
      <c r="FKU215"/>
      <c r="FKV215"/>
      <c r="FKW215"/>
      <c r="FKX215"/>
      <c r="FKY215"/>
      <c r="FKZ215"/>
      <c r="FLA215"/>
      <c r="FLB215"/>
      <c r="FLC215"/>
      <c r="FLD215"/>
      <c r="FLE215"/>
      <c r="FLF215"/>
      <c r="FLG215"/>
      <c r="FLH215"/>
      <c r="FLI215"/>
      <c r="FLJ215"/>
      <c r="FLK215"/>
      <c r="FLL215"/>
      <c r="FLM215"/>
      <c r="FLN215"/>
      <c r="FLO215"/>
      <c r="FLP215"/>
      <c r="FLQ215"/>
      <c r="FLR215"/>
      <c r="FLS215"/>
      <c r="FLT215"/>
      <c r="FLU215"/>
      <c r="FLV215"/>
      <c r="FLW215"/>
      <c r="FLX215"/>
      <c r="FLY215"/>
      <c r="FLZ215"/>
      <c r="FMA215"/>
      <c r="FMB215"/>
      <c r="FMC215"/>
      <c r="FMD215"/>
      <c r="FME215"/>
      <c r="FMF215"/>
      <c r="FMG215"/>
      <c r="FMH215"/>
      <c r="FMI215"/>
      <c r="FMJ215"/>
      <c r="FMK215"/>
      <c r="FML215"/>
      <c r="FMM215"/>
      <c r="FMN215"/>
      <c r="FMO215"/>
      <c r="FMP215"/>
      <c r="FMQ215"/>
      <c r="FMR215"/>
      <c r="FMS215"/>
      <c r="FMT215"/>
      <c r="FMU215"/>
      <c r="FMV215"/>
      <c r="FMW215"/>
      <c r="FMX215"/>
      <c r="FMY215"/>
      <c r="FMZ215"/>
      <c r="FNA215"/>
      <c r="FNB215"/>
      <c r="FNC215"/>
      <c r="FND215"/>
      <c r="FNE215"/>
      <c r="FNF215"/>
      <c r="FNG215"/>
      <c r="FNH215"/>
      <c r="FNI215"/>
      <c r="FNJ215"/>
      <c r="FNK215"/>
      <c r="FNL215"/>
      <c r="FNM215"/>
      <c r="FNN215"/>
      <c r="FNO215"/>
      <c r="FNP215"/>
      <c r="FNQ215"/>
      <c r="FNR215"/>
      <c r="FNS215"/>
      <c r="FNT215"/>
      <c r="FNU215"/>
      <c r="FNV215"/>
      <c r="FNW215"/>
      <c r="FNX215"/>
      <c r="FNY215"/>
      <c r="FNZ215"/>
      <c r="FOA215"/>
      <c r="FOB215"/>
      <c r="FOC215"/>
      <c r="FOD215"/>
      <c r="FOE215"/>
      <c r="FOF215"/>
      <c r="FOG215"/>
      <c r="FOH215"/>
      <c r="FOI215"/>
      <c r="FOJ215"/>
      <c r="FOK215"/>
      <c r="FOL215"/>
      <c r="FOM215"/>
      <c r="FON215"/>
      <c r="FOO215"/>
      <c r="FOP215"/>
      <c r="FOQ215"/>
      <c r="FOR215"/>
      <c r="FOS215"/>
      <c r="FOT215"/>
      <c r="FOU215"/>
      <c r="FOV215"/>
      <c r="FOW215"/>
      <c r="FOX215"/>
      <c r="FOY215"/>
      <c r="FOZ215"/>
      <c r="FPA215"/>
      <c r="FPB215"/>
      <c r="FPC215"/>
      <c r="FPD215"/>
      <c r="FPE215"/>
      <c r="FPF215"/>
      <c r="FPG215"/>
      <c r="FPH215"/>
      <c r="FPI215"/>
      <c r="FPJ215"/>
      <c r="FPK215"/>
      <c r="FPL215"/>
      <c r="FPM215"/>
      <c r="FPN215"/>
      <c r="FPO215"/>
      <c r="FPP215"/>
      <c r="FPQ215"/>
      <c r="FPR215"/>
      <c r="FPS215"/>
      <c r="FPT215"/>
      <c r="FPU215"/>
      <c r="FPV215"/>
      <c r="FPW215"/>
      <c r="FPX215"/>
      <c r="FPY215"/>
      <c r="FPZ215"/>
      <c r="FQA215"/>
      <c r="FQB215"/>
      <c r="FQC215"/>
      <c r="FQD215"/>
      <c r="FQE215"/>
      <c r="FQF215"/>
      <c r="FQG215"/>
      <c r="FQH215"/>
      <c r="FQI215"/>
      <c r="FQJ215"/>
      <c r="FQK215"/>
      <c r="FQL215"/>
      <c r="FQM215"/>
      <c r="FQN215"/>
      <c r="FQO215"/>
      <c r="FQP215"/>
      <c r="FQQ215"/>
      <c r="FQR215"/>
      <c r="FQS215"/>
      <c r="FQT215"/>
      <c r="FQU215"/>
      <c r="FQV215"/>
      <c r="FQW215"/>
      <c r="FQX215"/>
      <c r="FQY215"/>
      <c r="FQZ215"/>
      <c r="FRA215"/>
      <c r="FRB215"/>
      <c r="FRC215"/>
      <c r="FRD215"/>
      <c r="FRE215"/>
      <c r="FRF215"/>
      <c r="FRG215"/>
      <c r="FRH215"/>
      <c r="FRI215"/>
      <c r="FRJ215"/>
      <c r="FRK215"/>
      <c r="FRL215"/>
      <c r="FRM215"/>
      <c r="FRN215"/>
      <c r="FRO215"/>
      <c r="FRP215"/>
      <c r="FRQ215"/>
      <c r="FRR215"/>
      <c r="FRS215"/>
      <c r="FRT215"/>
      <c r="FRU215"/>
      <c r="FRV215"/>
      <c r="FRW215"/>
      <c r="FRX215"/>
      <c r="FRY215"/>
      <c r="FRZ215"/>
      <c r="FSA215"/>
      <c r="FSB215"/>
      <c r="FSC215"/>
      <c r="FSD215"/>
      <c r="FSE215"/>
      <c r="FSF215"/>
      <c r="FSG215"/>
      <c r="FSH215"/>
      <c r="FSI215"/>
      <c r="FSJ215"/>
      <c r="FSK215"/>
      <c r="FSL215"/>
      <c r="FSM215"/>
      <c r="FSN215"/>
      <c r="FSO215"/>
      <c r="FSP215"/>
      <c r="FSQ215"/>
      <c r="FSR215"/>
      <c r="FSS215"/>
      <c r="FST215"/>
      <c r="FSU215"/>
      <c r="FSV215"/>
      <c r="FSW215"/>
      <c r="FSX215"/>
      <c r="FSY215"/>
      <c r="FSZ215"/>
      <c r="FTA215"/>
      <c r="FTB215"/>
      <c r="FTC215"/>
      <c r="FTD215"/>
      <c r="FTE215"/>
      <c r="FTF215"/>
      <c r="FTG215"/>
      <c r="FTH215"/>
      <c r="FTI215"/>
      <c r="FTJ215"/>
      <c r="FTK215"/>
      <c r="FTL215"/>
      <c r="FTM215"/>
      <c r="FTN215"/>
      <c r="FTO215"/>
      <c r="FTP215"/>
      <c r="FTQ215"/>
      <c r="FTR215"/>
      <c r="FTS215"/>
      <c r="FTT215"/>
      <c r="FTU215"/>
      <c r="FTV215"/>
      <c r="FTW215"/>
      <c r="FTX215"/>
      <c r="FTY215"/>
      <c r="FTZ215"/>
      <c r="FUA215"/>
      <c r="FUB215"/>
      <c r="FUC215"/>
      <c r="FUD215"/>
      <c r="FUE215"/>
      <c r="FUF215"/>
      <c r="FUG215"/>
      <c r="FUH215"/>
      <c r="FUI215"/>
      <c r="FUJ215"/>
      <c r="FUK215"/>
      <c r="FUL215"/>
      <c r="FUM215"/>
      <c r="FUN215"/>
      <c r="FUO215"/>
      <c r="FUP215"/>
      <c r="FUQ215"/>
      <c r="FUR215"/>
      <c r="FUS215"/>
      <c r="FUT215"/>
      <c r="FUU215"/>
      <c r="FUV215"/>
      <c r="FUW215"/>
      <c r="FUX215"/>
      <c r="FUY215"/>
      <c r="FUZ215"/>
      <c r="FVA215"/>
      <c r="FVB215"/>
      <c r="FVC215"/>
      <c r="FVD215"/>
      <c r="FVE215"/>
      <c r="FVF215"/>
      <c r="FVG215"/>
      <c r="FVH215"/>
      <c r="FVI215"/>
      <c r="FVJ215"/>
      <c r="FVK215"/>
      <c r="FVL215"/>
      <c r="FVM215"/>
      <c r="FVN215"/>
      <c r="FVO215"/>
      <c r="FVP215"/>
      <c r="FVQ215"/>
      <c r="FVR215"/>
      <c r="FVS215"/>
      <c r="FVT215"/>
      <c r="FVU215"/>
      <c r="FVV215"/>
      <c r="FVW215"/>
      <c r="FVX215"/>
      <c r="FVY215"/>
      <c r="FVZ215"/>
      <c r="FWA215"/>
      <c r="FWB215"/>
      <c r="FWC215"/>
      <c r="FWD215"/>
      <c r="FWE215"/>
      <c r="FWF215"/>
      <c r="FWG215"/>
      <c r="FWH215"/>
      <c r="FWI215"/>
      <c r="FWJ215"/>
      <c r="FWK215"/>
      <c r="FWL215"/>
      <c r="FWM215"/>
      <c r="FWN215"/>
      <c r="FWO215"/>
      <c r="FWP215"/>
      <c r="FWQ215"/>
      <c r="FWR215"/>
      <c r="FWS215"/>
      <c r="FWT215"/>
      <c r="FWU215"/>
      <c r="FWV215"/>
      <c r="FWW215"/>
      <c r="FWX215"/>
      <c r="FWY215"/>
      <c r="FWZ215"/>
      <c r="FXA215"/>
      <c r="FXB215"/>
      <c r="FXC215"/>
      <c r="FXD215"/>
      <c r="FXE215"/>
      <c r="FXF215"/>
      <c r="FXG215"/>
      <c r="FXH215"/>
      <c r="FXI215"/>
      <c r="FXJ215"/>
      <c r="FXK215"/>
      <c r="FXL215"/>
      <c r="FXM215"/>
      <c r="FXN215"/>
      <c r="FXO215"/>
      <c r="FXP215"/>
      <c r="FXQ215"/>
      <c r="FXR215"/>
      <c r="FXS215"/>
      <c r="FXT215"/>
      <c r="FXU215"/>
      <c r="FXV215"/>
      <c r="FXW215"/>
      <c r="FXX215"/>
      <c r="FXY215"/>
      <c r="FXZ215"/>
      <c r="FYA215"/>
      <c r="FYB215"/>
      <c r="FYC215"/>
      <c r="FYD215"/>
      <c r="FYE215"/>
      <c r="FYF215"/>
      <c r="FYG215"/>
      <c r="FYH215"/>
      <c r="FYI215"/>
      <c r="FYJ215"/>
      <c r="FYK215"/>
      <c r="FYL215"/>
      <c r="FYM215"/>
      <c r="FYN215"/>
      <c r="FYO215"/>
      <c r="FYP215"/>
      <c r="FYQ215"/>
      <c r="FYR215"/>
      <c r="FYS215"/>
      <c r="FYT215"/>
      <c r="FYU215"/>
      <c r="FYV215"/>
      <c r="FYW215"/>
      <c r="FYX215"/>
      <c r="FYY215"/>
      <c r="FYZ215"/>
      <c r="FZA215"/>
      <c r="FZB215"/>
      <c r="FZC215"/>
      <c r="FZD215"/>
      <c r="FZE215"/>
      <c r="FZF215"/>
      <c r="FZG215"/>
      <c r="FZH215"/>
      <c r="FZI215"/>
      <c r="FZJ215"/>
      <c r="FZK215"/>
      <c r="FZL215"/>
      <c r="FZM215"/>
      <c r="FZN215"/>
      <c r="FZO215"/>
      <c r="FZP215"/>
      <c r="FZQ215"/>
      <c r="FZR215"/>
      <c r="FZS215"/>
      <c r="FZT215"/>
      <c r="FZU215"/>
      <c r="FZV215"/>
      <c r="FZW215"/>
      <c r="FZX215"/>
      <c r="FZY215"/>
      <c r="FZZ215"/>
      <c r="GAA215"/>
      <c r="GAB215"/>
      <c r="GAC215"/>
      <c r="GAD215"/>
      <c r="GAE215"/>
      <c r="GAF215"/>
      <c r="GAG215"/>
      <c r="GAH215"/>
      <c r="GAI215"/>
      <c r="GAJ215"/>
      <c r="GAK215"/>
      <c r="GAL215"/>
      <c r="GAM215"/>
      <c r="GAN215"/>
      <c r="GAO215"/>
      <c r="GAP215"/>
      <c r="GAQ215"/>
      <c r="GAR215"/>
      <c r="GAS215"/>
      <c r="GAT215"/>
      <c r="GAU215"/>
      <c r="GAV215"/>
      <c r="GAW215"/>
      <c r="GAX215"/>
      <c r="GAY215"/>
      <c r="GAZ215"/>
      <c r="GBA215"/>
      <c r="GBB215"/>
      <c r="GBC215"/>
      <c r="GBD215"/>
      <c r="GBE215"/>
      <c r="GBF215"/>
      <c r="GBG215"/>
      <c r="GBH215"/>
      <c r="GBI215"/>
      <c r="GBJ215"/>
      <c r="GBK215"/>
      <c r="GBL215"/>
      <c r="GBM215"/>
      <c r="GBN215"/>
      <c r="GBO215"/>
      <c r="GBP215"/>
      <c r="GBQ215"/>
      <c r="GBR215"/>
      <c r="GBS215"/>
      <c r="GBT215"/>
      <c r="GBU215"/>
      <c r="GBV215"/>
      <c r="GBW215"/>
      <c r="GBX215"/>
      <c r="GBY215"/>
      <c r="GBZ215"/>
      <c r="GCA215"/>
      <c r="GCB215"/>
      <c r="GCC215"/>
      <c r="GCD215"/>
      <c r="GCE215"/>
      <c r="GCF215"/>
      <c r="GCG215"/>
      <c r="GCH215"/>
      <c r="GCI215"/>
      <c r="GCJ215"/>
      <c r="GCK215"/>
      <c r="GCL215"/>
      <c r="GCM215"/>
      <c r="GCN215"/>
      <c r="GCO215"/>
      <c r="GCP215"/>
      <c r="GCQ215"/>
      <c r="GCR215"/>
      <c r="GCS215"/>
      <c r="GCT215"/>
      <c r="GCU215"/>
      <c r="GCV215"/>
      <c r="GCW215"/>
      <c r="GCX215"/>
      <c r="GCY215"/>
      <c r="GCZ215"/>
      <c r="GDA215"/>
      <c r="GDB215"/>
      <c r="GDC215"/>
      <c r="GDD215"/>
      <c r="GDE215"/>
      <c r="GDF215"/>
      <c r="GDG215"/>
      <c r="GDH215"/>
      <c r="GDI215"/>
      <c r="GDJ215"/>
      <c r="GDK215"/>
      <c r="GDL215"/>
      <c r="GDM215"/>
      <c r="GDN215"/>
      <c r="GDO215"/>
      <c r="GDP215"/>
      <c r="GDQ215"/>
      <c r="GDR215"/>
      <c r="GDS215"/>
      <c r="GDT215"/>
      <c r="GDU215"/>
      <c r="GDV215"/>
      <c r="GDW215"/>
      <c r="GDX215"/>
      <c r="GDY215"/>
      <c r="GDZ215"/>
      <c r="GEA215"/>
      <c r="GEB215"/>
      <c r="GEC215"/>
      <c r="GED215"/>
      <c r="GEE215"/>
      <c r="GEF215"/>
      <c r="GEG215"/>
      <c r="GEH215"/>
      <c r="GEI215"/>
      <c r="GEJ215"/>
      <c r="GEK215"/>
      <c r="GEL215"/>
      <c r="GEM215"/>
      <c r="GEN215"/>
      <c r="GEO215"/>
      <c r="GEP215"/>
      <c r="GEQ215"/>
      <c r="GER215"/>
      <c r="GES215"/>
      <c r="GET215"/>
      <c r="GEU215"/>
      <c r="GEV215"/>
      <c r="GEW215"/>
      <c r="GEX215"/>
      <c r="GEY215"/>
      <c r="GEZ215"/>
      <c r="GFA215"/>
      <c r="GFB215"/>
      <c r="GFC215"/>
      <c r="GFD215"/>
      <c r="GFE215"/>
      <c r="GFF215"/>
      <c r="GFG215"/>
      <c r="GFH215"/>
      <c r="GFI215"/>
      <c r="GFJ215"/>
      <c r="GFK215"/>
      <c r="GFL215"/>
      <c r="GFM215"/>
      <c r="GFN215"/>
      <c r="GFO215"/>
      <c r="GFP215"/>
      <c r="GFQ215"/>
      <c r="GFR215"/>
      <c r="GFS215"/>
      <c r="GFT215"/>
      <c r="GFU215"/>
      <c r="GFV215"/>
      <c r="GFW215"/>
      <c r="GFX215"/>
      <c r="GFY215"/>
      <c r="GFZ215"/>
      <c r="GGA215"/>
      <c r="GGB215"/>
      <c r="GGC215"/>
      <c r="GGD215"/>
      <c r="GGE215"/>
      <c r="GGF215"/>
      <c r="GGG215"/>
      <c r="GGH215"/>
      <c r="GGI215"/>
      <c r="GGJ215"/>
      <c r="GGK215"/>
      <c r="GGL215"/>
      <c r="GGM215"/>
      <c r="GGN215"/>
      <c r="GGO215"/>
      <c r="GGP215"/>
      <c r="GGQ215"/>
      <c r="GGR215"/>
      <c r="GGS215"/>
      <c r="GGT215"/>
      <c r="GGU215"/>
      <c r="GGV215"/>
      <c r="GGW215"/>
      <c r="GGX215"/>
      <c r="GGY215"/>
      <c r="GGZ215"/>
      <c r="GHA215"/>
      <c r="GHB215"/>
      <c r="GHC215"/>
      <c r="GHD215"/>
      <c r="GHE215"/>
      <c r="GHF215"/>
      <c r="GHG215"/>
      <c r="GHH215"/>
      <c r="GHI215"/>
      <c r="GHJ215"/>
      <c r="GHK215"/>
      <c r="GHL215"/>
      <c r="GHM215"/>
      <c r="GHN215"/>
      <c r="GHO215"/>
      <c r="GHP215"/>
      <c r="GHQ215"/>
      <c r="GHR215"/>
      <c r="GHS215"/>
      <c r="GHT215"/>
      <c r="GHU215"/>
      <c r="GHV215"/>
      <c r="GHW215"/>
      <c r="GHX215"/>
      <c r="GHY215"/>
      <c r="GHZ215"/>
      <c r="GIA215"/>
      <c r="GIB215"/>
      <c r="GIC215"/>
      <c r="GID215"/>
      <c r="GIE215"/>
      <c r="GIF215"/>
      <c r="GIG215"/>
      <c r="GIH215"/>
      <c r="GII215"/>
      <c r="GIJ215"/>
      <c r="GIK215"/>
      <c r="GIL215"/>
      <c r="GIM215"/>
      <c r="GIN215"/>
      <c r="GIO215"/>
      <c r="GIP215"/>
      <c r="GIQ215"/>
      <c r="GIR215"/>
      <c r="GIS215"/>
      <c r="GIT215"/>
      <c r="GIU215"/>
      <c r="GIV215"/>
      <c r="GIW215"/>
      <c r="GIX215"/>
      <c r="GIY215"/>
      <c r="GIZ215"/>
      <c r="GJA215"/>
      <c r="GJB215"/>
      <c r="GJC215"/>
      <c r="GJD215"/>
      <c r="GJE215"/>
      <c r="GJF215"/>
      <c r="GJG215"/>
      <c r="GJH215"/>
      <c r="GJI215"/>
      <c r="GJJ215"/>
      <c r="GJK215"/>
      <c r="GJL215"/>
      <c r="GJM215"/>
      <c r="GJN215"/>
      <c r="GJO215"/>
      <c r="GJP215"/>
      <c r="GJQ215"/>
      <c r="GJR215"/>
      <c r="GJS215"/>
      <c r="GJT215"/>
      <c r="GJU215"/>
      <c r="GJV215"/>
      <c r="GJW215"/>
      <c r="GJX215"/>
      <c r="GJY215"/>
      <c r="GJZ215"/>
      <c r="GKA215"/>
      <c r="GKB215"/>
      <c r="GKC215"/>
      <c r="GKD215"/>
      <c r="GKE215"/>
      <c r="GKF215"/>
      <c r="GKG215"/>
      <c r="GKH215"/>
      <c r="GKI215"/>
      <c r="GKJ215"/>
      <c r="GKK215"/>
      <c r="GKL215"/>
      <c r="GKM215"/>
      <c r="GKN215"/>
      <c r="GKO215"/>
      <c r="GKP215"/>
      <c r="GKQ215"/>
      <c r="GKR215"/>
      <c r="GKS215"/>
      <c r="GKT215"/>
      <c r="GKU215"/>
      <c r="GKV215"/>
      <c r="GKW215"/>
      <c r="GKX215"/>
      <c r="GKY215"/>
      <c r="GKZ215"/>
      <c r="GLA215"/>
      <c r="GLB215"/>
      <c r="GLC215"/>
      <c r="GLD215"/>
      <c r="GLE215"/>
      <c r="GLF215"/>
      <c r="GLG215"/>
      <c r="GLH215"/>
      <c r="GLI215"/>
      <c r="GLJ215"/>
      <c r="GLK215"/>
      <c r="GLL215"/>
      <c r="GLM215"/>
      <c r="GLN215"/>
      <c r="GLO215"/>
      <c r="GLP215"/>
      <c r="GLQ215"/>
      <c r="GLR215"/>
      <c r="GLS215"/>
      <c r="GLT215"/>
      <c r="GLU215"/>
      <c r="GLV215"/>
      <c r="GLW215"/>
      <c r="GLX215"/>
      <c r="GLY215"/>
      <c r="GLZ215"/>
      <c r="GMA215"/>
      <c r="GMB215"/>
      <c r="GMC215"/>
      <c r="GMD215"/>
      <c r="GME215"/>
      <c r="GMF215"/>
      <c r="GMG215"/>
      <c r="GMH215"/>
      <c r="GMI215"/>
      <c r="GMJ215"/>
      <c r="GMK215"/>
      <c r="GML215"/>
      <c r="GMM215"/>
      <c r="GMN215"/>
      <c r="GMO215"/>
      <c r="GMP215"/>
      <c r="GMQ215"/>
      <c r="GMR215"/>
      <c r="GMS215"/>
      <c r="GMT215"/>
      <c r="GMU215"/>
      <c r="GMV215"/>
      <c r="GMW215"/>
      <c r="GMX215"/>
      <c r="GMY215"/>
      <c r="GMZ215"/>
      <c r="GNA215"/>
      <c r="GNB215"/>
      <c r="GNC215"/>
      <c r="GND215"/>
      <c r="GNE215"/>
      <c r="GNF215"/>
      <c r="GNG215"/>
      <c r="GNH215"/>
      <c r="GNI215"/>
      <c r="GNJ215"/>
      <c r="GNK215"/>
      <c r="GNL215"/>
      <c r="GNM215"/>
      <c r="GNN215"/>
      <c r="GNO215"/>
      <c r="GNP215"/>
      <c r="GNQ215"/>
      <c r="GNR215"/>
      <c r="GNS215"/>
      <c r="GNT215"/>
      <c r="GNU215"/>
      <c r="GNV215"/>
      <c r="GNW215"/>
      <c r="GNX215"/>
      <c r="GNY215"/>
      <c r="GNZ215"/>
      <c r="GOA215"/>
      <c r="GOB215"/>
      <c r="GOC215"/>
      <c r="GOD215"/>
      <c r="GOE215"/>
      <c r="GOF215"/>
      <c r="GOG215"/>
      <c r="GOH215"/>
      <c r="GOI215"/>
      <c r="GOJ215"/>
      <c r="GOK215"/>
      <c r="GOL215"/>
      <c r="GOM215"/>
      <c r="GON215"/>
      <c r="GOO215"/>
      <c r="GOP215"/>
      <c r="GOQ215"/>
      <c r="GOR215"/>
      <c r="GOS215"/>
      <c r="GOT215"/>
      <c r="GOU215"/>
      <c r="GOV215"/>
      <c r="GOW215"/>
      <c r="GOX215"/>
      <c r="GOY215"/>
      <c r="GOZ215"/>
      <c r="GPA215"/>
      <c r="GPB215"/>
      <c r="GPC215"/>
      <c r="GPD215"/>
      <c r="GPE215"/>
      <c r="GPF215"/>
      <c r="GPG215"/>
      <c r="GPH215"/>
      <c r="GPI215"/>
      <c r="GPJ215"/>
      <c r="GPK215"/>
      <c r="GPL215"/>
      <c r="GPM215"/>
      <c r="GPN215"/>
      <c r="GPO215"/>
      <c r="GPP215"/>
      <c r="GPQ215"/>
      <c r="GPR215"/>
      <c r="GPS215"/>
      <c r="GPT215"/>
      <c r="GPU215"/>
      <c r="GPV215"/>
      <c r="GPW215"/>
      <c r="GPX215"/>
      <c r="GPY215"/>
      <c r="GPZ215"/>
      <c r="GQA215"/>
      <c r="GQB215"/>
      <c r="GQC215"/>
      <c r="GQD215"/>
      <c r="GQE215"/>
      <c r="GQF215"/>
      <c r="GQG215"/>
      <c r="GQH215"/>
      <c r="GQI215"/>
      <c r="GQJ215"/>
      <c r="GQK215"/>
      <c r="GQL215"/>
      <c r="GQM215"/>
      <c r="GQN215"/>
      <c r="GQO215"/>
      <c r="GQP215"/>
      <c r="GQQ215"/>
      <c r="GQR215"/>
      <c r="GQS215"/>
      <c r="GQT215"/>
      <c r="GQU215"/>
      <c r="GQV215"/>
      <c r="GQW215"/>
      <c r="GQX215"/>
      <c r="GQY215"/>
      <c r="GQZ215"/>
      <c r="GRA215"/>
      <c r="GRB215"/>
      <c r="GRC215"/>
      <c r="GRD215"/>
      <c r="GRE215"/>
      <c r="GRF215"/>
      <c r="GRG215"/>
      <c r="GRH215"/>
      <c r="GRI215"/>
      <c r="GRJ215"/>
      <c r="GRK215"/>
      <c r="GRL215"/>
      <c r="GRM215"/>
      <c r="GRN215"/>
      <c r="GRO215"/>
      <c r="GRP215"/>
      <c r="GRQ215"/>
      <c r="GRR215"/>
      <c r="GRS215"/>
      <c r="GRT215"/>
      <c r="GRU215"/>
      <c r="GRV215"/>
      <c r="GRW215"/>
      <c r="GRX215"/>
      <c r="GRY215"/>
      <c r="GRZ215"/>
      <c r="GSA215"/>
      <c r="GSB215"/>
      <c r="GSC215"/>
      <c r="GSD215"/>
      <c r="GSE215"/>
      <c r="GSF215"/>
      <c r="GSG215"/>
      <c r="GSH215"/>
      <c r="GSI215"/>
      <c r="GSJ215"/>
      <c r="GSK215"/>
      <c r="GSL215"/>
      <c r="GSM215"/>
      <c r="GSN215"/>
      <c r="GSO215"/>
      <c r="GSP215"/>
      <c r="GSQ215"/>
      <c r="GSR215"/>
      <c r="GSS215"/>
      <c r="GST215"/>
      <c r="GSU215"/>
      <c r="GSV215"/>
      <c r="GSW215"/>
      <c r="GSX215"/>
      <c r="GSY215"/>
      <c r="GSZ215"/>
      <c r="GTA215"/>
      <c r="GTB215"/>
      <c r="GTC215"/>
      <c r="GTD215"/>
      <c r="GTE215"/>
      <c r="GTF215"/>
      <c r="GTG215"/>
      <c r="GTH215"/>
      <c r="GTI215"/>
      <c r="GTJ215"/>
      <c r="GTK215"/>
      <c r="GTL215"/>
      <c r="GTM215"/>
      <c r="GTN215"/>
      <c r="GTO215"/>
      <c r="GTP215"/>
      <c r="GTQ215"/>
      <c r="GTR215"/>
      <c r="GTS215"/>
      <c r="GTT215"/>
      <c r="GTU215"/>
      <c r="GTV215"/>
      <c r="GTW215"/>
      <c r="GTX215"/>
      <c r="GTY215"/>
      <c r="GTZ215"/>
      <c r="GUA215"/>
      <c r="GUB215"/>
      <c r="GUC215"/>
      <c r="GUD215"/>
      <c r="GUE215"/>
      <c r="GUF215"/>
      <c r="GUG215"/>
      <c r="GUH215"/>
      <c r="GUI215"/>
      <c r="GUJ215"/>
      <c r="GUK215"/>
      <c r="GUL215"/>
      <c r="GUM215"/>
      <c r="GUN215"/>
      <c r="GUO215"/>
      <c r="GUP215"/>
      <c r="GUQ215"/>
      <c r="GUR215"/>
      <c r="GUS215"/>
      <c r="GUT215"/>
      <c r="GUU215"/>
      <c r="GUV215"/>
      <c r="GUW215"/>
      <c r="GUX215"/>
      <c r="GUY215"/>
      <c r="GUZ215"/>
      <c r="GVA215"/>
      <c r="GVB215"/>
      <c r="GVC215"/>
      <c r="GVD215"/>
      <c r="GVE215"/>
      <c r="GVF215"/>
      <c r="GVG215"/>
      <c r="GVH215"/>
      <c r="GVI215"/>
      <c r="GVJ215"/>
      <c r="GVK215"/>
      <c r="GVL215"/>
      <c r="GVM215"/>
      <c r="GVN215"/>
      <c r="GVO215"/>
      <c r="GVP215"/>
      <c r="GVQ215"/>
      <c r="GVR215"/>
      <c r="GVS215"/>
      <c r="GVT215"/>
      <c r="GVU215"/>
      <c r="GVV215"/>
      <c r="GVW215"/>
      <c r="GVX215"/>
      <c r="GVY215"/>
      <c r="GVZ215"/>
      <c r="GWA215"/>
      <c r="GWB215"/>
      <c r="GWC215"/>
      <c r="GWD215"/>
      <c r="GWE215"/>
      <c r="GWF215"/>
      <c r="GWG215"/>
      <c r="GWH215"/>
      <c r="GWI215"/>
      <c r="GWJ215"/>
      <c r="GWK215"/>
      <c r="GWL215"/>
      <c r="GWM215"/>
      <c r="GWN215"/>
      <c r="GWO215"/>
      <c r="GWP215"/>
      <c r="GWQ215"/>
      <c r="GWR215"/>
      <c r="GWS215"/>
      <c r="GWT215"/>
      <c r="GWU215"/>
      <c r="GWV215"/>
      <c r="GWW215"/>
      <c r="GWX215"/>
      <c r="GWY215"/>
      <c r="GWZ215"/>
      <c r="GXA215"/>
      <c r="GXB215"/>
      <c r="GXC215"/>
      <c r="GXD215"/>
      <c r="GXE215"/>
      <c r="GXF215"/>
      <c r="GXG215"/>
      <c r="GXH215"/>
      <c r="GXI215"/>
      <c r="GXJ215"/>
      <c r="GXK215"/>
      <c r="GXL215"/>
      <c r="GXM215"/>
      <c r="GXN215"/>
      <c r="GXO215"/>
      <c r="GXP215"/>
      <c r="GXQ215"/>
      <c r="GXR215"/>
      <c r="GXS215"/>
      <c r="GXT215"/>
      <c r="GXU215"/>
      <c r="GXV215"/>
      <c r="GXW215"/>
      <c r="GXX215"/>
      <c r="GXY215"/>
      <c r="GXZ215"/>
      <c r="GYA215"/>
      <c r="GYB215"/>
      <c r="GYC215"/>
      <c r="GYD215"/>
      <c r="GYE215"/>
      <c r="GYF215"/>
      <c r="GYG215"/>
      <c r="GYH215"/>
      <c r="GYI215"/>
      <c r="GYJ215"/>
      <c r="GYK215"/>
      <c r="GYL215"/>
      <c r="GYM215"/>
      <c r="GYN215"/>
      <c r="GYO215"/>
      <c r="GYP215"/>
      <c r="GYQ215"/>
      <c r="GYR215"/>
      <c r="GYS215"/>
      <c r="GYT215"/>
      <c r="GYU215"/>
      <c r="GYV215"/>
      <c r="GYW215"/>
      <c r="GYX215"/>
      <c r="GYY215"/>
      <c r="GYZ215"/>
      <c r="GZA215"/>
      <c r="GZB215"/>
      <c r="GZC215"/>
      <c r="GZD215"/>
      <c r="GZE215"/>
      <c r="GZF215"/>
      <c r="GZG215"/>
      <c r="GZH215"/>
      <c r="GZI215"/>
      <c r="GZJ215"/>
      <c r="GZK215"/>
      <c r="GZL215"/>
      <c r="GZM215"/>
      <c r="GZN215"/>
      <c r="GZO215"/>
      <c r="GZP215"/>
      <c r="GZQ215"/>
      <c r="GZR215"/>
      <c r="GZS215"/>
      <c r="GZT215"/>
      <c r="GZU215"/>
      <c r="GZV215"/>
      <c r="GZW215"/>
      <c r="GZX215"/>
      <c r="GZY215"/>
      <c r="GZZ215"/>
      <c r="HAA215"/>
      <c r="HAB215"/>
      <c r="HAC215"/>
      <c r="HAD215"/>
      <c r="HAE215"/>
      <c r="HAF215"/>
      <c r="HAG215"/>
      <c r="HAH215"/>
      <c r="HAI215"/>
      <c r="HAJ215"/>
      <c r="HAK215"/>
      <c r="HAL215"/>
      <c r="HAM215"/>
      <c r="HAN215"/>
      <c r="HAO215"/>
      <c r="HAP215"/>
      <c r="HAQ215"/>
      <c r="HAR215"/>
      <c r="HAS215"/>
      <c r="HAT215"/>
      <c r="HAU215"/>
      <c r="HAV215"/>
      <c r="HAW215"/>
      <c r="HAX215"/>
      <c r="HAY215"/>
      <c r="HAZ215"/>
      <c r="HBA215"/>
      <c r="HBB215"/>
      <c r="HBC215"/>
      <c r="HBD215"/>
      <c r="HBE215"/>
      <c r="HBF215"/>
      <c r="HBG215"/>
      <c r="HBH215"/>
      <c r="HBI215"/>
      <c r="HBJ215"/>
      <c r="HBK215"/>
      <c r="HBL215"/>
      <c r="HBM215"/>
      <c r="HBN215"/>
      <c r="HBO215"/>
      <c r="HBP215"/>
      <c r="HBQ215"/>
      <c r="HBR215"/>
      <c r="HBS215"/>
      <c r="HBT215"/>
      <c r="HBU215"/>
      <c r="HBV215"/>
      <c r="HBW215"/>
      <c r="HBX215"/>
      <c r="HBY215"/>
      <c r="HBZ215"/>
      <c r="HCA215"/>
      <c r="HCB215"/>
      <c r="HCC215"/>
      <c r="HCD215"/>
      <c r="HCE215"/>
      <c r="HCF215"/>
      <c r="HCG215"/>
      <c r="HCH215"/>
      <c r="HCI215"/>
      <c r="HCJ215"/>
      <c r="HCK215"/>
      <c r="HCL215"/>
      <c r="HCM215"/>
      <c r="HCN215"/>
      <c r="HCO215"/>
      <c r="HCP215"/>
      <c r="HCQ215"/>
      <c r="HCR215"/>
      <c r="HCS215"/>
      <c r="HCT215"/>
      <c r="HCU215"/>
      <c r="HCV215"/>
      <c r="HCW215"/>
      <c r="HCX215"/>
      <c r="HCY215"/>
      <c r="HCZ215"/>
      <c r="HDA215"/>
      <c r="HDB215"/>
      <c r="HDC215"/>
      <c r="HDD215"/>
      <c r="HDE215"/>
      <c r="HDF215"/>
      <c r="HDG215"/>
      <c r="HDH215"/>
      <c r="HDI215"/>
      <c r="HDJ215"/>
      <c r="HDK215"/>
      <c r="HDL215"/>
      <c r="HDM215"/>
      <c r="HDN215"/>
      <c r="HDO215"/>
      <c r="HDP215"/>
      <c r="HDQ215"/>
      <c r="HDR215"/>
      <c r="HDS215"/>
      <c r="HDT215"/>
      <c r="HDU215"/>
      <c r="HDV215"/>
      <c r="HDW215"/>
      <c r="HDX215"/>
      <c r="HDY215"/>
      <c r="HDZ215"/>
      <c r="HEA215"/>
      <c r="HEB215"/>
      <c r="HEC215"/>
      <c r="HED215"/>
      <c r="HEE215"/>
      <c r="HEF215"/>
      <c r="HEG215"/>
      <c r="HEH215"/>
      <c r="HEI215"/>
      <c r="HEJ215"/>
      <c r="HEK215"/>
      <c r="HEL215"/>
      <c r="HEM215"/>
      <c r="HEN215"/>
      <c r="HEO215"/>
      <c r="HEP215"/>
      <c r="HEQ215"/>
      <c r="HER215"/>
      <c r="HES215"/>
      <c r="HET215"/>
      <c r="HEU215"/>
      <c r="HEV215"/>
      <c r="HEW215"/>
      <c r="HEX215"/>
      <c r="HEY215"/>
      <c r="HEZ215"/>
      <c r="HFA215"/>
      <c r="HFB215"/>
      <c r="HFC215"/>
      <c r="HFD215"/>
      <c r="HFE215"/>
      <c r="HFF215"/>
      <c r="HFG215"/>
      <c r="HFH215"/>
      <c r="HFI215"/>
      <c r="HFJ215"/>
      <c r="HFK215"/>
      <c r="HFL215"/>
      <c r="HFM215"/>
      <c r="HFN215"/>
      <c r="HFO215"/>
      <c r="HFP215"/>
      <c r="HFQ215"/>
      <c r="HFR215"/>
      <c r="HFS215"/>
      <c r="HFT215"/>
      <c r="HFU215"/>
      <c r="HFV215"/>
      <c r="HFW215"/>
      <c r="HFX215"/>
      <c r="HFY215"/>
      <c r="HFZ215"/>
      <c r="HGA215"/>
      <c r="HGB215"/>
      <c r="HGC215"/>
      <c r="HGD215"/>
      <c r="HGE215"/>
      <c r="HGF215"/>
      <c r="HGG215"/>
      <c r="HGH215"/>
      <c r="HGI215"/>
      <c r="HGJ215"/>
      <c r="HGK215"/>
      <c r="HGL215"/>
      <c r="HGM215"/>
      <c r="HGN215"/>
      <c r="HGO215"/>
      <c r="HGP215"/>
      <c r="HGQ215"/>
      <c r="HGR215"/>
      <c r="HGS215"/>
      <c r="HGT215"/>
      <c r="HGU215"/>
      <c r="HGV215"/>
      <c r="HGW215"/>
      <c r="HGX215"/>
      <c r="HGY215"/>
      <c r="HGZ215"/>
      <c r="HHA215"/>
      <c r="HHB215"/>
      <c r="HHC215"/>
      <c r="HHD215"/>
      <c r="HHE215"/>
      <c r="HHF215"/>
      <c r="HHG215"/>
      <c r="HHH215"/>
      <c r="HHI215"/>
      <c r="HHJ215"/>
      <c r="HHK215"/>
      <c r="HHL215"/>
      <c r="HHM215"/>
      <c r="HHN215"/>
      <c r="HHO215"/>
      <c r="HHP215"/>
      <c r="HHQ215"/>
      <c r="HHR215"/>
      <c r="HHS215"/>
      <c r="HHT215"/>
      <c r="HHU215"/>
      <c r="HHV215"/>
      <c r="HHW215"/>
      <c r="HHX215"/>
      <c r="HHY215"/>
      <c r="HHZ215"/>
      <c r="HIA215"/>
      <c r="HIB215"/>
      <c r="HIC215"/>
      <c r="HID215"/>
      <c r="HIE215"/>
      <c r="HIF215"/>
      <c r="HIG215"/>
      <c r="HIH215"/>
      <c r="HII215"/>
      <c r="HIJ215"/>
      <c r="HIK215"/>
      <c r="HIL215"/>
      <c r="HIM215"/>
      <c r="HIN215"/>
      <c r="HIO215"/>
      <c r="HIP215"/>
      <c r="HIQ215"/>
      <c r="HIR215"/>
      <c r="HIS215"/>
      <c r="HIT215"/>
      <c r="HIU215"/>
      <c r="HIV215"/>
      <c r="HIW215"/>
      <c r="HIX215"/>
      <c r="HIY215"/>
      <c r="HIZ215"/>
      <c r="HJA215"/>
      <c r="HJB215"/>
      <c r="HJC215"/>
      <c r="HJD215"/>
      <c r="HJE215"/>
      <c r="HJF215"/>
      <c r="HJG215"/>
      <c r="HJH215"/>
      <c r="HJI215"/>
      <c r="HJJ215"/>
      <c r="HJK215"/>
      <c r="HJL215"/>
      <c r="HJM215"/>
      <c r="HJN215"/>
      <c r="HJO215"/>
      <c r="HJP215"/>
      <c r="HJQ215"/>
      <c r="HJR215"/>
      <c r="HJS215"/>
      <c r="HJT215"/>
      <c r="HJU215"/>
      <c r="HJV215"/>
      <c r="HJW215"/>
      <c r="HJX215"/>
      <c r="HJY215"/>
      <c r="HJZ215"/>
      <c r="HKA215"/>
      <c r="HKB215"/>
      <c r="HKC215"/>
      <c r="HKD215"/>
      <c r="HKE215"/>
      <c r="HKF215"/>
      <c r="HKG215"/>
      <c r="HKH215"/>
      <c r="HKI215"/>
      <c r="HKJ215"/>
      <c r="HKK215"/>
      <c r="HKL215"/>
      <c r="HKM215"/>
      <c r="HKN215"/>
      <c r="HKO215"/>
      <c r="HKP215"/>
      <c r="HKQ215"/>
      <c r="HKR215"/>
      <c r="HKS215"/>
      <c r="HKT215"/>
      <c r="HKU215"/>
      <c r="HKV215"/>
      <c r="HKW215"/>
      <c r="HKX215"/>
      <c r="HKY215"/>
      <c r="HKZ215"/>
      <c r="HLA215"/>
      <c r="HLB215"/>
      <c r="HLC215"/>
      <c r="HLD215"/>
      <c r="HLE215"/>
      <c r="HLF215"/>
      <c r="HLG215"/>
      <c r="HLH215"/>
      <c r="HLI215"/>
      <c r="HLJ215"/>
      <c r="HLK215"/>
      <c r="HLL215"/>
      <c r="HLM215"/>
      <c r="HLN215"/>
      <c r="HLO215"/>
      <c r="HLP215"/>
      <c r="HLQ215"/>
      <c r="HLR215"/>
      <c r="HLS215"/>
      <c r="HLT215"/>
      <c r="HLU215"/>
      <c r="HLV215"/>
      <c r="HLW215"/>
      <c r="HLX215"/>
      <c r="HLY215"/>
      <c r="HLZ215"/>
      <c r="HMA215"/>
      <c r="HMB215"/>
      <c r="HMC215"/>
      <c r="HMD215"/>
      <c r="HME215"/>
      <c r="HMF215"/>
      <c r="HMG215"/>
      <c r="HMH215"/>
      <c r="HMI215"/>
      <c r="HMJ215"/>
      <c r="HMK215"/>
      <c r="HML215"/>
      <c r="HMM215"/>
      <c r="HMN215"/>
      <c r="HMO215"/>
      <c r="HMP215"/>
      <c r="HMQ215"/>
      <c r="HMR215"/>
      <c r="HMS215"/>
      <c r="HMT215"/>
      <c r="HMU215"/>
      <c r="HMV215"/>
      <c r="HMW215"/>
      <c r="HMX215"/>
      <c r="HMY215"/>
      <c r="HMZ215"/>
      <c r="HNA215"/>
      <c r="HNB215"/>
      <c r="HNC215"/>
      <c r="HND215"/>
      <c r="HNE215"/>
      <c r="HNF215"/>
      <c r="HNG215"/>
      <c r="HNH215"/>
      <c r="HNI215"/>
      <c r="HNJ215"/>
      <c r="HNK215"/>
      <c r="HNL215"/>
      <c r="HNM215"/>
      <c r="HNN215"/>
      <c r="HNO215"/>
      <c r="HNP215"/>
      <c r="HNQ215"/>
      <c r="HNR215"/>
      <c r="HNS215"/>
      <c r="HNT215"/>
      <c r="HNU215"/>
      <c r="HNV215"/>
      <c r="HNW215"/>
      <c r="HNX215"/>
      <c r="HNY215"/>
      <c r="HNZ215"/>
      <c r="HOA215"/>
      <c r="HOB215"/>
      <c r="HOC215"/>
      <c r="HOD215"/>
      <c r="HOE215"/>
      <c r="HOF215"/>
      <c r="HOG215"/>
      <c r="HOH215"/>
      <c r="HOI215"/>
      <c r="HOJ215"/>
      <c r="HOK215"/>
      <c r="HOL215"/>
      <c r="HOM215"/>
      <c r="HON215"/>
      <c r="HOO215"/>
      <c r="HOP215"/>
      <c r="HOQ215"/>
      <c r="HOR215"/>
      <c r="HOS215"/>
      <c r="HOT215"/>
      <c r="HOU215"/>
      <c r="HOV215"/>
      <c r="HOW215"/>
      <c r="HOX215"/>
      <c r="HOY215"/>
      <c r="HOZ215"/>
      <c r="HPA215"/>
      <c r="HPB215"/>
      <c r="HPC215"/>
      <c r="HPD215"/>
      <c r="HPE215"/>
      <c r="HPF215"/>
      <c r="HPG215"/>
      <c r="HPH215"/>
      <c r="HPI215"/>
      <c r="HPJ215"/>
      <c r="HPK215"/>
      <c r="HPL215"/>
      <c r="HPM215"/>
      <c r="HPN215"/>
      <c r="HPO215"/>
      <c r="HPP215"/>
      <c r="HPQ215"/>
      <c r="HPR215"/>
      <c r="HPS215"/>
      <c r="HPT215"/>
      <c r="HPU215"/>
      <c r="HPV215"/>
      <c r="HPW215"/>
      <c r="HPX215"/>
      <c r="HPY215"/>
      <c r="HPZ215"/>
      <c r="HQA215"/>
      <c r="HQB215"/>
      <c r="HQC215"/>
      <c r="HQD215"/>
      <c r="HQE215"/>
      <c r="HQF215"/>
      <c r="HQG215"/>
      <c r="HQH215"/>
      <c r="HQI215"/>
      <c r="HQJ215"/>
      <c r="HQK215"/>
      <c r="HQL215"/>
      <c r="HQM215"/>
      <c r="HQN215"/>
      <c r="HQO215"/>
      <c r="HQP215"/>
      <c r="HQQ215"/>
      <c r="HQR215"/>
      <c r="HQS215"/>
      <c r="HQT215"/>
      <c r="HQU215"/>
      <c r="HQV215"/>
      <c r="HQW215"/>
      <c r="HQX215"/>
      <c r="HQY215"/>
      <c r="HQZ215"/>
      <c r="HRA215"/>
      <c r="HRB215"/>
      <c r="HRC215"/>
      <c r="HRD215"/>
      <c r="HRE215"/>
      <c r="HRF215"/>
      <c r="HRG215"/>
      <c r="HRH215"/>
      <c r="HRI215"/>
      <c r="HRJ215"/>
      <c r="HRK215"/>
      <c r="HRL215"/>
      <c r="HRM215"/>
      <c r="HRN215"/>
      <c r="HRO215"/>
      <c r="HRP215"/>
      <c r="HRQ215"/>
      <c r="HRR215"/>
      <c r="HRS215"/>
      <c r="HRT215"/>
      <c r="HRU215"/>
      <c r="HRV215"/>
      <c r="HRW215"/>
      <c r="HRX215"/>
      <c r="HRY215"/>
      <c r="HRZ215"/>
      <c r="HSA215"/>
      <c r="HSB215"/>
      <c r="HSC215"/>
      <c r="HSD215"/>
      <c r="HSE215"/>
      <c r="HSF215"/>
      <c r="HSG215"/>
      <c r="HSH215"/>
      <c r="HSI215"/>
      <c r="HSJ215"/>
      <c r="HSK215"/>
      <c r="HSL215"/>
      <c r="HSM215"/>
      <c r="HSN215"/>
      <c r="HSO215"/>
      <c r="HSP215"/>
      <c r="HSQ215"/>
      <c r="HSR215"/>
      <c r="HSS215"/>
      <c r="HST215"/>
      <c r="HSU215"/>
      <c r="HSV215"/>
      <c r="HSW215"/>
      <c r="HSX215"/>
      <c r="HSY215"/>
      <c r="HSZ215"/>
      <c r="HTA215"/>
      <c r="HTB215"/>
      <c r="HTC215"/>
      <c r="HTD215"/>
      <c r="HTE215"/>
      <c r="HTF215"/>
      <c r="HTG215"/>
      <c r="HTH215"/>
      <c r="HTI215"/>
      <c r="HTJ215"/>
      <c r="HTK215"/>
      <c r="HTL215"/>
      <c r="HTM215"/>
      <c r="HTN215"/>
      <c r="HTO215"/>
      <c r="HTP215"/>
      <c r="HTQ215"/>
      <c r="HTR215"/>
      <c r="HTS215"/>
      <c r="HTT215"/>
      <c r="HTU215"/>
      <c r="HTV215"/>
      <c r="HTW215"/>
      <c r="HTX215"/>
      <c r="HTY215"/>
      <c r="HTZ215"/>
      <c r="HUA215"/>
      <c r="HUB215"/>
      <c r="HUC215"/>
      <c r="HUD215"/>
      <c r="HUE215"/>
      <c r="HUF215"/>
      <c r="HUG215"/>
      <c r="HUH215"/>
      <c r="HUI215"/>
      <c r="HUJ215"/>
      <c r="HUK215"/>
      <c r="HUL215"/>
      <c r="HUM215"/>
      <c r="HUN215"/>
      <c r="HUO215"/>
      <c r="HUP215"/>
      <c r="HUQ215"/>
      <c r="HUR215"/>
      <c r="HUS215"/>
      <c r="HUT215"/>
      <c r="HUU215"/>
      <c r="HUV215"/>
      <c r="HUW215"/>
      <c r="HUX215"/>
      <c r="HUY215"/>
      <c r="HUZ215"/>
      <c r="HVA215"/>
      <c r="HVB215"/>
      <c r="HVC215"/>
      <c r="HVD215"/>
      <c r="HVE215"/>
      <c r="HVF215"/>
      <c r="HVG215"/>
      <c r="HVH215"/>
      <c r="HVI215"/>
      <c r="HVJ215"/>
      <c r="HVK215"/>
      <c r="HVL215"/>
      <c r="HVM215"/>
      <c r="HVN215"/>
      <c r="HVO215"/>
      <c r="HVP215"/>
      <c r="HVQ215"/>
      <c r="HVR215"/>
      <c r="HVS215"/>
      <c r="HVT215"/>
      <c r="HVU215"/>
      <c r="HVV215"/>
      <c r="HVW215"/>
      <c r="HVX215"/>
      <c r="HVY215"/>
      <c r="HVZ215"/>
      <c r="HWA215"/>
      <c r="HWB215"/>
      <c r="HWC215"/>
      <c r="HWD215"/>
      <c r="HWE215"/>
      <c r="HWF215"/>
      <c r="HWG215"/>
      <c r="HWH215"/>
      <c r="HWI215"/>
      <c r="HWJ215"/>
      <c r="HWK215"/>
      <c r="HWL215"/>
      <c r="HWM215"/>
      <c r="HWN215"/>
      <c r="HWO215"/>
      <c r="HWP215"/>
      <c r="HWQ215"/>
      <c r="HWR215"/>
      <c r="HWS215"/>
      <c r="HWT215"/>
      <c r="HWU215"/>
      <c r="HWV215"/>
      <c r="HWW215"/>
      <c r="HWX215"/>
      <c r="HWY215"/>
      <c r="HWZ215"/>
      <c r="HXA215"/>
      <c r="HXB215"/>
      <c r="HXC215"/>
      <c r="HXD215"/>
      <c r="HXE215"/>
      <c r="HXF215"/>
      <c r="HXG215"/>
      <c r="HXH215"/>
      <c r="HXI215"/>
      <c r="HXJ215"/>
      <c r="HXK215"/>
      <c r="HXL215"/>
      <c r="HXM215"/>
      <c r="HXN215"/>
      <c r="HXO215"/>
      <c r="HXP215"/>
      <c r="HXQ215"/>
      <c r="HXR215"/>
      <c r="HXS215"/>
      <c r="HXT215"/>
      <c r="HXU215"/>
      <c r="HXV215"/>
      <c r="HXW215"/>
      <c r="HXX215"/>
      <c r="HXY215"/>
      <c r="HXZ215"/>
      <c r="HYA215"/>
      <c r="HYB215"/>
      <c r="HYC215"/>
      <c r="HYD215"/>
      <c r="HYE215"/>
      <c r="HYF215"/>
      <c r="HYG215"/>
      <c r="HYH215"/>
      <c r="HYI215"/>
      <c r="HYJ215"/>
      <c r="HYK215"/>
      <c r="HYL215"/>
      <c r="HYM215"/>
      <c r="HYN215"/>
      <c r="HYO215"/>
      <c r="HYP215"/>
      <c r="HYQ215"/>
      <c r="HYR215"/>
      <c r="HYS215"/>
      <c r="HYT215"/>
      <c r="HYU215"/>
      <c r="HYV215"/>
      <c r="HYW215"/>
      <c r="HYX215"/>
      <c r="HYY215"/>
      <c r="HYZ215"/>
      <c r="HZA215"/>
      <c r="HZB215"/>
      <c r="HZC215"/>
      <c r="HZD215"/>
      <c r="HZE215"/>
      <c r="HZF215"/>
      <c r="HZG215"/>
      <c r="HZH215"/>
      <c r="HZI215"/>
      <c r="HZJ215"/>
      <c r="HZK215"/>
      <c r="HZL215"/>
      <c r="HZM215"/>
      <c r="HZN215"/>
      <c r="HZO215"/>
      <c r="HZP215"/>
      <c r="HZQ215"/>
      <c r="HZR215"/>
      <c r="HZS215"/>
      <c r="HZT215"/>
      <c r="HZU215"/>
      <c r="HZV215"/>
      <c r="HZW215"/>
      <c r="HZX215"/>
      <c r="HZY215"/>
      <c r="HZZ215"/>
      <c r="IAA215"/>
      <c r="IAB215"/>
      <c r="IAC215"/>
      <c r="IAD215"/>
      <c r="IAE215"/>
      <c r="IAF215"/>
      <c r="IAG215"/>
      <c r="IAH215"/>
      <c r="IAI215"/>
      <c r="IAJ215"/>
      <c r="IAK215"/>
      <c r="IAL215"/>
      <c r="IAM215"/>
      <c r="IAN215"/>
      <c r="IAO215"/>
      <c r="IAP215"/>
      <c r="IAQ215"/>
      <c r="IAR215"/>
      <c r="IAS215"/>
      <c r="IAT215"/>
      <c r="IAU215"/>
      <c r="IAV215"/>
      <c r="IAW215"/>
      <c r="IAX215"/>
      <c r="IAY215"/>
      <c r="IAZ215"/>
      <c r="IBA215"/>
      <c r="IBB215"/>
      <c r="IBC215"/>
      <c r="IBD215"/>
      <c r="IBE215"/>
      <c r="IBF215"/>
      <c r="IBG215"/>
      <c r="IBH215"/>
      <c r="IBI215"/>
      <c r="IBJ215"/>
      <c r="IBK215"/>
      <c r="IBL215"/>
      <c r="IBM215"/>
      <c r="IBN215"/>
      <c r="IBO215"/>
      <c r="IBP215"/>
      <c r="IBQ215"/>
      <c r="IBR215"/>
      <c r="IBS215"/>
      <c r="IBT215"/>
      <c r="IBU215"/>
      <c r="IBV215"/>
      <c r="IBW215"/>
      <c r="IBX215"/>
      <c r="IBY215"/>
      <c r="IBZ215"/>
      <c r="ICA215"/>
      <c r="ICB215"/>
      <c r="ICC215"/>
      <c r="ICD215"/>
      <c r="ICE215"/>
      <c r="ICF215"/>
      <c r="ICG215"/>
      <c r="ICH215"/>
      <c r="ICI215"/>
      <c r="ICJ215"/>
      <c r="ICK215"/>
      <c r="ICL215"/>
      <c r="ICM215"/>
      <c r="ICN215"/>
      <c r="ICO215"/>
      <c r="ICP215"/>
      <c r="ICQ215"/>
      <c r="ICR215"/>
      <c r="ICS215"/>
      <c r="ICT215"/>
      <c r="ICU215"/>
      <c r="ICV215"/>
      <c r="ICW215"/>
      <c r="ICX215"/>
      <c r="ICY215"/>
      <c r="ICZ215"/>
      <c r="IDA215"/>
      <c r="IDB215"/>
      <c r="IDC215"/>
      <c r="IDD215"/>
      <c r="IDE215"/>
      <c r="IDF215"/>
      <c r="IDG215"/>
      <c r="IDH215"/>
      <c r="IDI215"/>
      <c r="IDJ215"/>
      <c r="IDK215"/>
      <c r="IDL215"/>
      <c r="IDM215"/>
      <c r="IDN215"/>
      <c r="IDO215"/>
      <c r="IDP215"/>
      <c r="IDQ215"/>
      <c r="IDR215"/>
      <c r="IDS215"/>
      <c r="IDT215"/>
      <c r="IDU215"/>
      <c r="IDV215"/>
      <c r="IDW215"/>
      <c r="IDX215"/>
      <c r="IDY215"/>
      <c r="IDZ215"/>
      <c r="IEA215"/>
      <c r="IEB215"/>
      <c r="IEC215"/>
      <c r="IED215"/>
      <c r="IEE215"/>
      <c r="IEF215"/>
      <c r="IEG215"/>
      <c r="IEH215"/>
      <c r="IEI215"/>
      <c r="IEJ215"/>
      <c r="IEK215"/>
      <c r="IEL215"/>
      <c r="IEM215"/>
      <c r="IEN215"/>
      <c r="IEO215"/>
      <c r="IEP215"/>
      <c r="IEQ215"/>
      <c r="IER215"/>
      <c r="IES215"/>
      <c r="IET215"/>
      <c r="IEU215"/>
      <c r="IEV215"/>
      <c r="IEW215"/>
      <c r="IEX215"/>
      <c r="IEY215"/>
      <c r="IEZ215"/>
      <c r="IFA215"/>
      <c r="IFB215"/>
      <c r="IFC215"/>
      <c r="IFD215"/>
      <c r="IFE215"/>
      <c r="IFF215"/>
      <c r="IFG215"/>
      <c r="IFH215"/>
      <c r="IFI215"/>
      <c r="IFJ215"/>
      <c r="IFK215"/>
      <c r="IFL215"/>
      <c r="IFM215"/>
      <c r="IFN215"/>
      <c r="IFO215"/>
      <c r="IFP215"/>
      <c r="IFQ215"/>
      <c r="IFR215"/>
      <c r="IFS215"/>
      <c r="IFT215"/>
      <c r="IFU215"/>
      <c r="IFV215"/>
      <c r="IFW215"/>
      <c r="IFX215"/>
      <c r="IFY215"/>
      <c r="IFZ215"/>
      <c r="IGA215"/>
      <c r="IGB215"/>
      <c r="IGC215"/>
      <c r="IGD215"/>
      <c r="IGE215"/>
      <c r="IGF215"/>
      <c r="IGG215"/>
      <c r="IGH215"/>
      <c r="IGI215"/>
      <c r="IGJ215"/>
      <c r="IGK215"/>
      <c r="IGL215"/>
      <c r="IGM215"/>
      <c r="IGN215"/>
      <c r="IGO215"/>
      <c r="IGP215"/>
      <c r="IGQ215"/>
      <c r="IGR215"/>
      <c r="IGS215"/>
      <c r="IGT215"/>
      <c r="IGU215"/>
      <c r="IGV215"/>
      <c r="IGW215"/>
      <c r="IGX215"/>
      <c r="IGY215"/>
      <c r="IGZ215"/>
      <c r="IHA215"/>
      <c r="IHB215"/>
      <c r="IHC215"/>
      <c r="IHD215"/>
      <c r="IHE215"/>
      <c r="IHF215"/>
      <c r="IHG215"/>
      <c r="IHH215"/>
      <c r="IHI215"/>
      <c r="IHJ215"/>
      <c r="IHK215"/>
      <c r="IHL215"/>
      <c r="IHM215"/>
      <c r="IHN215"/>
      <c r="IHO215"/>
      <c r="IHP215"/>
      <c r="IHQ215"/>
      <c r="IHR215"/>
      <c r="IHS215"/>
      <c r="IHT215"/>
      <c r="IHU215"/>
      <c r="IHV215"/>
      <c r="IHW215"/>
      <c r="IHX215"/>
      <c r="IHY215"/>
      <c r="IHZ215"/>
      <c r="IIA215"/>
      <c r="IIB215"/>
      <c r="IIC215"/>
      <c r="IID215"/>
      <c r="IIE215"/>
      <c r="IIF215"/>
      <c r="IIG215"/>
      <c r="IIH215"/>
      <c r="III215"/>
      <c r="IIJ215"/>
      <c r="IIK215"/>
      <c r="IIL215"/>
      <c r="IIM215"/>
      <c r="IIN215"/>
      <c r="IIO215"/>
      <c r="IIP215"/>
      <c r="IIQ215"/>
      <c r="IIR215"/>
      <c r="IIS215"/>
      <c r="IIT215"/>
      <c r="IIU215"/>
      <c r="IIV215"/>
      <c r="IIW215"/>
      <c r="IIX215"/>
      <c r="IIY215"/>
      <c r="IIZ215"/>
      <c r="IJA215"/>
      <c r="IJB215"/>
      <c r="IJC215"/>
      <c r="IJD215"/>
      <c r="IJE215"/>
      <c r="IJF215"/>
      <c r="IJG215"/>
      <c r="IJH215"/>
      <c r="IJI215"/>
      <c r="IJJ215"/>
      <c r="IJK215"/>
      <c r="IJL215"/>
      <c r="IJM215"/>
      <c r="IJN215"/>
      <c r="IJO215"/>
      <c r="IJP215"/>
      <c r="IJQ215"/>
      <c r="IJR215"/>
      <c r="IJS215"/>
      <c r="IJT215"/>
      <c r="IJU215"/>
      <c r="IJV215"/>
      <c r="IJW215"/>
      <c r="IJX215"/>
      <c r="IJY215"/>
      <c r="IJZ215"/>
      <c r="IKA215"/>
      <c r="IKB215"/>
      <c r="IKC215"/>
      <c r="IKD215"/>
      <c r="IKE215"/>
      <c r="IKF215"/>
      <c r="IKG215"/>
      <c r="IKH215"/>
      <c r="IKI215"/>
      <c r="IKJ215"/>
      <c r="IKK215"/>
      <c r="IKL215"/>
      <c r="IKM215"/>
      <c r="IKN215"/>
      <c r="IKO215"/>
      <c r="IKP215"/>
      <c r="IKQ215"/>
      <c r="IKR215"/>
      <c r="IKS215"/>
      <c r="IKT215"/>
      <c r="IKU215"/>
      <c r="IKV215"/>
      <c r="IKW215"/>
      <c r="IKX215"/>
      <c r="IKY215"/>
      <c r="IKZ215"/>
      <c r="ILA215"/>
      <c r="ILB215"/>
      <c r="ILC215"/>
      <c r="ILD215"/>
      <c r="ILE215"/>
      <c r="ILF215"/>
      <c r="ILG215"/>
      <c r="ILH215"/>
      <c r="ILI215"/>
      <c r="ILJ215"/>
      <c r="ILK215"/>
      <c r="ILL215"/>
      <c r="ILM215"/>
      <c r="ILN215"/>
      <c r="ILO215"/>
      <c r="ILP215"/>
      <c r="ILQ215"/>
      <c r="ILR215"/>
      <c r="ILS215"/>
      <c r="ILT215"/>
      <c r="ILU215"/>
      <c r="ILV215"/>
      <c r="ILW215"/>
      <c r="ILX215"/>
      <c r="ILY215"/>
      <c r="ILZ215"/>
      <c r="IMA215"/>
      <c r="IMB215"/>
      <c r="IMC215"/>
      <c r="IMD215"/>
      <c r="IME215"/>
      <c r="IMF215"/>
      <c r="IMG215"/>
      <c r="IMH215"/>
      <c r="IMI215"/>
      <c r="IMJ215"/>
      <c r="IMK215"/>
      <c r="IML215"/>
      <c r="IMM215"/>
      <c r="IMN215"/>
      <c r="IMO215"/>
      <c r="IMP215"/>
      <c r="IMQ215"/>
      <c r="IMR215"/>
      <c r="IMS215"/>
      <c r="IMT215"/>
      <c r="IMU215"/>
      <c r="IMV215"/>
      <c r="IMW215"/>
      <c r="IMX215"/>
      <c r="IMY215"/>
      <c r="IMZ215"/>
      <c r="INA215"/>
      <c r="INB215"/>
      <c r="INC215"/>
      <c r="IND215"/>
      <c r="INE215"/>
      <c r="INF215"/>
      <c r="ING215"/>
      <c r="INH215"/>
      <c r="INI215"/>
      <c r="INJ215"/>
      <c r="INK215"/>
      <c r="INL215"/>
      <c r="INM215"/>
      <c r="INN215"/>
      <c r="INO215"/>
      <c r="INP215"/>
      <c r="INQ215"/>
      <c r="INR215"/>
      <c r="INS215"/>
      <c r="INT215"/>
      <c r="INU215"/>
      <c r="INV215"/>
      <c r="INW215"/>
      <c r="INX215"/>
      <c r="INY215"/>
      <c r="INZ215"/>
      <c r="IOA215"/>
      <c r="IOB215"/>
      <c r="IOC215"/>
      <c r="IOD215"/>
      <c r="IOE215"/>
      <c r="IOF215"/>
      <c r="IOG215"/>
      <c r="IOH215"/>
      <c r="IOI215"/>
      <c r="IOJ215"/>
      <c r="IOK215"/>
      <c r="IOL215"/>
      <c r="IOM215"/>
      <c r="ION215"/>
      <c r="IOO215"/>
      <c r="IOP215"/>
      <c r="IOQ215"/>
      <c r="IOR215"/>
      <c r="IOS215"/>
      <c r="IOT215"/>
      <c r="IOU215"/>
      <c r="IOV215"/>
      <c r="IOW215"/>
      <c r="IOX215"/>
      <c r="IOY215"/>
      <c r="IOZ215"/>
      <c r="IPA215"/>
      <c r="IPB215"/>
      <c r="IPC215"/>
      <c r="IPD215"/>
      <c r="IPE215"/>
      <c r="IPF215"/>
      <c r="IPG215"/>
      <c r="IPH215"/>
      <c r="IPI215"/>
      <c r="IPJ215"/>
      <c r="IPK215"/>
      <c r="IPL215"/>
      <c r="IPM215"/>
      <c r="IPN215"/>
      <c r="IPO215"/>
      <c r="IPP215"/>
      <c r="IPQ215"/>
      <c r="IPR215"/>
      <c r="IPS215"/>
      <c r="IPT215"/>
      <c r="IPU215"/>
      <c r="IPV215"/>
      <c r="IPW215"/>
      <c r="IPX215"/>
      <c r="IPY215"/>
      <c r="IPZ215"/>
      <c r="IQA215"/>
      <c r="IQB215"/>
      <c r="IQC215"/>
      <c r="IQD215"/>
      <c r="IQE215"/>
      <c r="IQF215"/>
      <c r="IQG215"/>
      <c r="IQH215"/>
      <c r="IQI215"/>
      <c r="IQJ215"/>
      <c r="IQK215"/>
      <c r="IQL215"/>
      <c r="IQM215"/>
      <c r="IQN215"/>
      <c r="IQO215"/>
      <c r="IQP215"/>
      <c r="IQQ215"/>
      <c r="IQR215"/>
      <c r="IQS215"/>
      <c r="IQT215"/>
      <c r="IQU215"/>
      <c r="IQV215"/>
      <c r="IQW215"/>
      <c r="IQX215"/>
      <c r="IQY215"/>
      <c r="IQZ215"/>
      <c r="IRA215"/>
      <c r="IRB215"/>
      <c r="IRC215"/>
      <c r="IRD215"/>
      <c r="IRE215"/>
      <c r="IRF215"/>
      <c r="IRG215"/>
      <c r="IRH215"/>
      <c r="IRI215"/>
      <c r="IRJ215"/>
      <c r="IRK215"/>
      <c r="IRL215"/>
      <c r="IRM215"/>
      <c r="IRN215"/>
      <c r="IRO215"/>
      <c r="IRP215"/>
      <c r="IRQ215"/>
      <c r="IRR215"/>
      <c r="IRS215"/>
      <c r="IRT215"/>
      <c r="IRU215"/>
      <c r="IRV215"/>
      <c r="IRW215"/>
      <c r="IRX215"/>
      <c r="IRY215"/>
      <c r="IRZ215"/>
      <c r="ISA215"/>
      <c r="ISB215"/>
      <c r="ISC215"/>
      <c r="ISD215"/>
      <c r="ISE215"/>
      <c r="ISF215"/>
      <c r="ISG215"/>
      <c r="ISH215"/>
      <c r="ISI215"/>
      <c r="ISJ215"/>
      <c r="ISK215"/>
      <c r="ISL215"/>
      <c r="ISM215"/>
      <c r="ISN215"/>
      <c r="ISO215"/>
      <c r="ISP215"/>
      <c r="ISQ215"/>
      <c r="ISR215"/>
      <c r="ISS215"/>
      <c r="IST215"/>
      <c r="ISU215"/>
      <c r="ISV215"/>
      <c r="ISW215"/>
      <c r="ISX215"/>
      <c r="ISY215"/>
      <c r="ISZ215"/>
      <c r="ITA215"/>
      <c r="ITB215"/>
      <c r="ITC215"/>
      <c r="ITD215"/>
      <c r="ITE215"/>
      <c r="ITF215"/>
      <c r="ITG215"/>
      <c r="ITH215"/>
      <c r="ITI215"/>
      <c r="ITJ215"/>
      <c r="ITK215"/>
      <c r="ITL215"/>
      <c r="ITM215"/>
      <c r="ITN215"/>
      <c r="ITO215"/>
      <c r="ITP215"/>
      <c r="ITQ215"/>
      <c r="ITR215"/>
      <c r="ITS215"/>
      <c r="ITT215"/>
      <c r="ITU215"/>
      <c r="ITV215"/>
      <c r="ITW215"/>
      <c r="ITX215"/>
      <c r="ITY215"/>
      <c r="ITZ215"/>
      <c r="IUA215"/>
      <c r="IUB215"/>
      <c r="IUC215"/>
      <c r="IUD215"/>
      <c r="IUE215"/>
      <c r="IUF215"/>
      <c r="IUG215"/>
      <c r="IUH215"/>
      <c r="IUI215"/>
      <c r="IUJ215"/>
      <c r="IUK215"/>
      <c r="IUL215"/>
      <c r="IUM215"/>
      <c r="IUN215"/>
      <c r="IUO215"/>
      <c r="IUP215"/>
      <c r="IUQ215"/>
      <c r="IUR215"/>
      <c r="IUS215"/>
      <c r="IUT215"/>
      <c r="IUU215"/>
      <c r="IUV215"/>
      <c r="IUW215"/>
      <c r="IUX215"/>
      <c r="IUY215"/>
      <c r="IUZ215"/>
      <c r="IVA215"/>
      <c r="IVB215"/>
      <c r="IVC215"/>
      <c r="IVD215"/>
      <c r="IVE215"/>
      <c r="IVF215"/>
      <c r="IVG215"/>
      <c r="IVH215"/>
      <c r="IVI215"/>
      <c r="IVJ215"/>
      <c r="IVK215"/>
      <c r="IVL215"/>
      <c r="IVM215"/>
      <c r="IVN215"/>
      <c r="IVO215"/>
      <c r="IVP215"/>
      <c r="IVQ215"/>
      <c r="IVR215"/>
      <c r="IVS215"/>
      <c r="IVT215"/>
      <c r="IVU215"/>
      <c r="IVV215"/>
      <c r="IVW215"/>
      <c r="IVX215"/>
      <c r="IVY215"/>
      <c r="IVZ215"/>
      <c r="IWA215"/>
      <c r="IWB215"/>
      <c r="IWC215"/>
      <c r="IWD215"/>
      <c r="IWE215"/>
      <c r="IWF215"/>
      <c r="IWG215"/>
      <c r="IWH215"/>
      <c r="IWI215"/>
      <c r="IWJ215"/>
      <c r="IWK215"/>
      <c r="IWL215"/>
      <c r="IWM215"/>
      <c r="IWN215"/>
      <c r="IWO215"/>
      <c r="IWP215"/>
      <c r="IWQ215"/>
      <c r="IWR215"/>
      <c r="IWS215"/>
      <c r="IWT215"/>
      <c r="IWU215"/>
      <c r="IWV215"/>
      <c r="IWW215"/>
      <c r="IWX215"/>
      <c r="IWY215"/>
      <c r="IWZ215"/>
      <c r="IXA215"/>
      <c r="IXB215"/>
      <c r="IXC215"/>
      <c r="IXD215"/>
      <c r="IXE215"/>
      <c r="IXF215"/>
      <c r="IXG215"/>
      <c r="IXH215"/>
      <c r="IXI215"/>
      <c r="IXJ215"/>
      <c r="IXK215"/>
      <c r="IXL215"/>
      <c r="IXM215"/>
      <c r="IXN215"/>
      <c r="IXO215"/>
      <c r="IXP215"/>
      <c r="IXQ215"/>
      <c r="IXR215"/>
      <c r="IXS215"/>
      <c r="IXT215"/>
      <c r="IXU215"/>
      <c r="IXV215"/>
      <c r="IXW215"/>
      <c r="IXX215"/>
      <c r="IXY215"/>
      <c r="IXZ215"/>
      <c r="IYA215"/>
      <c r="IYB215"/>
      <c r="IYC215"/>
      <c r="IYD215"/>
      <c r="IYE215"/>
      <c r="IYF215"/>
      <c r="IYG215"/>
      <c r="IYH215"/>
      <c r="IYI215"/>
      <c r="IYJ215"/>
      <c r="IYK215"/>
      <c r="IYL215"/>
      <c r="IYM215"/>
      <c r="IYN215"/>
      <c r="IYO215"/>
      <c r="IYP215"/>
      <c r="IYQ215"/>
      <c r="IYR215"/>
      <c r="IYS215"/>
      <c r="IYT215"/>
      <c r="IYU215"/>
      <c r="IYV215"/>
      <c r="IYW215"/>
      <c r="IYX215"/>
      <c r="IYY215"/>
      <c r="IYZ215"/>
      <c r="IZA215"/>
      <c r="IZB215"/>
      <c r="IZC215"/>
      <c r="IZD215"/>
      <c r="IZE215"/>
      <c r="IZF215"/>
      <c r="IZG215"/>
      <c r="IZH215"/>
      <c r="IZI215"/>
      <c r="IZJ215"/>
      <c r="IZK215"/>
      <c r="IZL215"/>
      <c r="IZM215"/>
      <c r="IZN215"/>
      <c r="IZO215"/>
      <c r="IZP215"/>
      <c r="IZQ215"/>
      <c r="IZR215"/>
      <c r="IZS215"/>
      <c r="IZT215"/>
      <c r="IZU215"/>
      <c r="IZV215"/>
      <c r="IZW215"/>
      <c r="IZX215"/>
      <c r="IZY215"/>
      <c r="IZZ215"/>
      <c r="JAA215"/>
      <c r="JAB215"/>
      <c r="JAC215"/>
      <c r="JAD215"/>
      <c r="JAE215"/>
      <c r="JAF215"/>
      <c r="JAG215"/>
      <c r="JAH215"/>
      <c r="JAI215"/>
      <c r="JAJ215"/>
      <c r="JAK215"/>
      <c r="JAL215"/>
      <c r="JAM215"/>
      <c r="JAN215"/>
      <c r="JAO215"/>
      <c r="JAP215"/>
      <c r="JAQ215"/>
      <c r="JAR215"/>
      <c r="JAS215"/>
      <c r="JAT215"/>
      <c r="JAU215"/>
      <c r="JAV215"/>
      <c r="JAW215"/>
      <c r="JAX215"/>
      <c r="JAY215"/>
      <c r="JAZ215"/>
      <c r="JBA215"/>
      <c r="JBB215"/>
      <c r="JBC215"/>
      <c r="JBD215"/>
      <c r="JBE215"/>
      <c r="JBF215"/>
      <c r="JBG215"/>
      <c r="JBH215"/>
      <c r="JBI215"/>
      <c r="JBJ215"/>
      <c r="JBK215"/>
      <c r="JBL215"/>
      <c r="JBM215"/>
      <c r="JBN215"/>
      <c r="JBO215"/>
      <c r="JBP215"/>
      <c r="JBQ215"/>
      <c r="JBR215"/>
      <c r="JBS215"/>
      <c r="JBT215"/>
      <c r="JBU215"/>
      <c r="JBV215"/>
      <c r="JBW215"/>
      <c r="JBX215"/>
      <c r="JBY215"/>
      <c r="JBZ215"/>
      <c r="JCA215"/>
      <c r="JCB215"/>
      <c r="JCC215"/>
      <c r="JCD215"/>
      <c r="JCE215"/>
      <c r="JCF215"/>
      <c r="JCG215"/>
      <c r="JCH215"/>
      <c r="JCI215"/>
      <c r="JCJ215"/>
      <c r="JCK215"/>
      <c r="JCL215"/>
      <c r="JCM215"/>
      <c r="JCN215"/>
      <c r="JCO215"/>
      <c r="JCP215"/>
      <c r="JCQ215"/>
      <c r="JCR215"/>
      <c r="JCS215"/>
      <c r="JCT215"/>
      <c r="JCU215"/>
      <c r="JCV215"/>
      <c r="JCW215"/>
      <c r="JCX215"/>
      <c r="JCY215"/>
      <c r="JCZ215"/>
      <c r="JDA215"/>
      <c r="JDB215"/>
      <c r="JDC215"/>
      <c r="JDD215"/>
      <c r="JDE215"/>
      <c r="JDF215"/>
      <c r="JDG215"/>
      <c r="JDH215"/>
      <c r="JDI215"/>
      <c r="JDJ215"/>
      <c r="JDK215"/>
      <c r="JDL215"/>
      <c r="JDM215"/>
      <c r="JDN215"/>
      <c r="JDO215"/>
      <c r="JDP215"/>
      <c r="JDQ215"/>
      <c r="JDR215"/>
      <c r="JDS215"/>
      <c r="JDT215"/>
      <c r="JDU215"/>
      <c r="JDV215"/>
      <c r="JDW215"/>
      <c r="JDX215"/>
      <c r="JDY215"/>
      <c r="JDZ215"/>
      <c r="JEA215"/>
      <c r="JEB215"/>
      <c r="JEC215"/>
      <c r="JED215"/>
      <c r="JEE215"/>
      <c r="JEF215"/>
      <c r="JEG215"/>
      <c r="JEH215"/>
      <c r="JEI215"/>
      <c r="JEJ215"/>
      <c r="JEK215"/>
      <c r="JEL215"/>
      <c r="JEM215"/>
      <c r="JEN215"/>
      <c r="JEO215"/>
      <c r="JEP215"/>
      <c r="JEQ215"/>
      <c r="JER215"/>
      <c r="JES215"/>
      <c r="JET215"/>
      <c r="JEU215"/>
      <c r="JEV215"/>
      <c r="JEW215"/>
      <c r="JEX215"/>
      <c r="JEY215"/>
      <c r="JEZ215"/>
      <c r="JFA215"/>
      <c r="JFB215"/>
      <c r="JFC215"/>
      <c r="JFD215"/>
      <c r="JFE215"/>
      <c r="JFF215"/>
      <c r="JFG215"/>
      <c r="JFH215"/>
      <c r="JFI215"/>
      <c r="JFJ215"/>
      <c r="JFK215"/>
      <c r="JFL215"/>
      <c r="JFM215"/>
      <c r="JFN215"/>
      <c r="JFO215"/>
      <c r="JFP215"/>
      <c r="JFQ215"/>
      <c r="JFR215"/>
      <c r="JFS215"/>
      <c r="JFT215"/>
      <c r="JFU215"/>
      <c r="JFV215"/>
      <c r="JFW215"/>
      <c r="JFX215"/>
      <c r="JFY215"/>
      <c r="JFZ215"/>
      <c r="JGA215"/>
      <c r="JGB215"/>
      <c r="JGC215"/>
      <c r="JGD215"/>
      <c r="JGE215"/>
      <c r="JGF215"/>
      <c r="JGG215"/>
      <c r="JGH215"/>
      <c r="JGI215"/>
      <c r="JGJ215"/>
      <c r="JGK215"/>
      <c r="JGL215"/>
      <c r="JGM215"/>
      <c r="JGN215"/>
      <c r="JGO215"/>
      <c r="JGP215"/>
      <c r="JGQ215"/>
      <c r="JGR215"/>
      <c r="JGS215"/>
      <c r="JGT215"/>
      <c r="JGU215"/>
      <c r="JGV215"/>
      <c r="JGW215"/>
      <c r="JGX215"/>
      <c r="JGY215"/>
      <c r="JGZ215"/>
      <c r="JHA215"/>
      <c r="JHB215"/>
      <c r="JHC215"/>
      <c r="JHD215"/>
      <c r="JHE215"/>
      <c r="JHF215"/>
      <c r="JHG215"/>
      <c r="JHH215"/>
      <c r="JHI215"/>
      <c r="JHJ215"/>
      <c r="JHK215"/>
      <c r="JHL215"/>
      <c r="JHM215"/>
      <c r="JHN215"/>
      <c r="JHO215"/>
      <c r="JHP215"/>
      <c r="JHQ215"/>
      <c r="JHR215"/>
      <c r="JHS215"/>
      <c r="JHT215"/>
      <c r="JHU215"/>
      <c r="JHV215"/>
      <c r="JHW215"/>
      <c r="JHX215"/>
      <c r="JHY215"/>
      <c r="JHZ215"/>
      <c r="JIA215"/>
      <c r="JIB215"/>
      <c r="JIC215"/>
      <c r="JID215"/>
      <c r="JIE215"/>
      <c r="JIF215"/>
      <c r="JIG215"/>
      <c r="JIH215"/>
      <c r="JII215"/>
      <c r="JIJ215"/>
      <c r="JIK215"/>
      <c r="JIL215"/>
      <c r="JIM215"/>
      <c r="JIN215"/>
      <c r="JIO215"/>
      <c r="JIP215"/>
      <c r="JIQ215"/>
      <c r="JIR215"/>
      <c r="JIS215"/>
      <c r="JIT215"/>
      <c r="JIU215"/>
      <c r="JIV215"/>
      <c r="JIW215"/>
      <c r="JIX215"/>
      <c r="JIY215"/>
      <c r="JIZ215"/>
      <c r="JJA215"/>
      <c r="JJB215"/>
      <c r="JJC215"/>
      <c r="JJD215"/>
      <c r="JJE215"/>
      <c r="JJF215"/>
      <c r="JJG215"/>
      <c r="JJH215"/>
      <c r="JJI215"/>
      <c r="JJJ215"/>
      <c r="JJK215"/>
      <c r="JJL215"/>
      <c r="JJM215"/>
      <c r="JJN215"/>
      <c r="JJO215"/>
      <c r="JJP215"/>
      <c r="JJQ215"/>
      <c r="JJR215"/>
      <c r="JJS215"/>
      <c r="JJT215"/>
      <c r="JJU215"/>
      <c r="JJV215"/>
      <c r="JJW215"/>
      <c r="JJX215"/>
      <c r="JJY215"/>
      <c r="JJZ215"/>
      <c r="JKA215"/>
      <c r="JKB215"/>
      <c r="JKC215"/>
      <c r="JKD215"/>
      <c r="JKE215"/>
      <c r="JKF215"/>
      <c r="JKG215"/>
      <c r="JKH215"/>
      <c r="JKI215"/>
      <c r="JKJ215"/>
      <c r="JKK215"/>
      <c r="JKL215"/>
      <c r="JKM215"/>
      <c r="JKN215"/>
      <c r="JKO215"/>
      <c r="JKP215"/>
      <c r="JKQ215"/>
      <c r="JKR215"/>
      <c r="JKS215"/>
      <c r="JKT215"/>
      <c r="JKU215"/>
      <c r="JKV215"/>
      <c r="JKW215"/>
      <c r="JKX215"/>
      <c r="JKY215"/>
      <c r="JKZ215"/>
      <c r="JLA215"/>
      <c r="JLB215"/>
      <c r="JLC215"/>
      <c r="JLD215"/>
      <c r="JLE215"/>
      <c r="JLF215"/>
      <c r="JLG215"/>
      <c r="JLH215"/>
      <c r="JLI215"/>
      <c r="JLJ215"/>
      <c r="JLK215"/>
      <c r="JLL215"/>
      <c r="JLM215"/>
      <c r="JLN215"/>
      <c r="JLO215"/>
      <c r="JLP215"/>
      <c r="JLQ215"/>
      <c r="JLR215"/>
      <c r="JLS215"/>
      <c r="JLT215"/>
      <c r="JLU215"/>
      <c r="JLV215"/>
      <c r="JLW215"/>
      <c r="JLX215"/>
      <c r="JLY215"/>
      <c r="JLZ215"/>
      <c r="JMA215"/>
      <c r="JMB215"/>
      <c r="JMC215"/>
      <c r="JMD215"/>
      <c r="JME215"/>
      <c r="JMF215"/>
      <c r="JMG215"/>
      <c r="JMH215"/>
      <c r="JMI215"/>
      <c r="JMJ215"/>
      <c r="JMK215"/>
      <c r="JML215"/>
      <c r="JMM215"/>
      <c r="JMN215"/>
      <c r="JMO215"/>
      <c r="JMP215"/>
      <c r="JMQ215"/>
      <c r="JMR215"/>
      <c r="JMS215"/>
      <c r="JMT215"/>
      <c r="JMU215"/>
      <c r="JMV215"/>
      <c r="JMW215"/>
      <c r="JMX215"/>
      <c r="JMY215"/>
      <c r="JMZ215"/>
      <c r="JNA215"/>
      <c r="JNB215"/>
      <c r="JNC215"/>
      <c r="JND215"/>
      <c r="JNE215"/>
      <c r="JNF215"/>
      <c r="JNG215"/>
      <c r="JNH215"/>
      <c r="JNI215"/>
      <c r="JNJ215"/>
      <c r="JNK215"/>
      <c r="JNL215"/>
      <c r="JNM215"/>
      <c r="JNN215"/>
      <c r="JNO215"/>
      <c r="JNP215"/>
      <c r="JNQ215"/>
      <c r="JNR215"/>
      <c r="JNS215"/>
      <c r="JNT215"/>
      <c r="JNU215"/>
      <c r="JNV215"/>
      <c r="JNW215"/>
      <c r="JNX215"/>
      <c r="JNY215"/>
      <c r="JNZ215"/>
      <c r="JOA215"/>
      <c r="JOB215"/>
      <c r="JOC215"/>
      <c r="JOD215"/>
      <c r="JOE215"/>
      <c r="JOF215"/>
      <c r="JOG215"/>
      <c r="JOH215"/>
      <c r="JOI215"/>
      <c r="JOJ215"/>
      <c r="JOK215"/>
      <c r="JOL215"/>
      <c r="JOM215"/>
      <c r="JON215"/>
      <c r="JOO215"/>
      <c r="JOP215"/>
      <c r="JOQ215"/>
      <c r="JOR215"/>
      <c r="JOS215"/>
      <c r="JOT215"/>
      <c r="JOU215"/>
      <c r="JOV215"/>
      <c r="JOW215"/>
      <c r="JOX215"/>
      <c r="JOY215"/>
      <c r="JOZ215"/>
      <c r="JPA215"/>
      <c r="JPB215"/>
      <c r="JPC215"/>
      <c r="JPD215"/>
      <c r="JPE215"/>
      <c r="JPF215"/>
      <c r="JPG215"/>
      <c r="JPH215"/>
      <c r="JPI215"/>
      <c r="JPJ215"/>
      <c r="JPK215"/>
      <c r="JPL215"/>
      <c r="JPM215"/>
      <c r="JPN215"/>
      <c r="JPO215"/>
      <c r="JPP215"/>
      <c r="JPQ215"/>
      <c r="JPR215"/>
      <c r="JPS215"/>
      <c r="JPT215"/>
      <c r="JPU215"/>
      <c r="JPV215"/>
      <c r="JPW215"/>
      <c r="JPX215"/>
      <c r="JPY215"/>
      <c r="JPZ215"/>
      <c r="JQA215"/>
      <c r="JQB215"/>
      <c r="JQC215"/>
      <c r="JQD215"/>
      <c r="JQE215"/>
      <c r="JQF215"/>
      <c r="JQG215"/>
      <c r="JQH215"/>
      <c r="JQI215"/>
      <c r="JQJ215"/>
      <c r="JQK215"/>
      <c r="JQL215"/>
      <c r="JQM215"/>
      <c r="JQN215"/>
      <c r="JQO215"/>
      <c r="JQP215"/>
      <c r="JQQ215"/>
      <c r="JQR215"/>
      <c r="JQS215"/>
      <c r="JQT215"/>
      <c r="JQU215"/>
      <c r="JQV215"/>
      <c r="JQW215"/>
      <c r="JQX215"/>
      <c r="JQY215"/>
      <c r="JQZ215"/>
      <c r="JRA215"/>
      <c r="JRB215"/>
      <c r="JRC215"/>
      <c r="JRD215"/>
      <c r="JRE215"/>
      <c r="JRF215"/>
      <c r="JRG215"/>
      <c r="JRH215"/>
      <c r="JRI215"/>
      <c r="JRJ215"/>
      <c r="JRK215"/>
      <c r="JRL215"/>
      <c r="JRM215"/>
      <c r="JRN215"/>
      <c r="JRO215"/>
      <c r="JRP215"/>
      <c r="JRQ215"/>
      <c r="JRR215"/>
      <c r="JRS215"/>
      <c r="JRT215"/>
      <c r="JRU215"/>
      <c r="JRV215"/>
      <c r="JRW215"/>
      <c r="JRX215"/>
      <c r="JRY215"/>
      <c r="JRZ215"/>
      <c r="JSA215"/>
      <c r="JSB215"/>
      <c r="JSC215"/>
      <c r="JSD215"/>
      <c r="JSE215"/>
      <c r="JSF215"/>
      <c r="JSG215"/>
      <c r="JSH215"/>
      <c r="JSI215"/>
      <c r="JSJ215"/>
      <c r="JSK215"/>
      <c r="JSL215"/>
      <c r="JSM215"/>
      <c r="JSN215"/>
      <c r="JSO215"/>
      <c r="JSP215"/>
      <c r="JSQ215"/>
      <c r="JSR215"/>
      <c r="JSS215"/>
      <c r="JST215"/>
      <c r="JSU215"/>
      <c r="JSV215"/>
      <c r="JSW215"/>
      <c r="JSX215"/>
      <c r="JSY215"/>
      <c r="JSZ215"/>
      <c r="JTA215"/>
      <c r="JTB215"/>
      <c r="JTC215"/>
      <c r="JTD215"/>
      <c r="JTE215"/>
      <c r="JTF215"/>
      <c r="JTG215"/>
      <c r="JTH215"/>
      <c r="JTI215"/>
      <c r="JTJ215"/>
      <c r="JTK215"/>
      <c r="JTL215"/>
      <c r="JTM215"/>
      <c r="JTN215"/>
      <c r="JTO215"/>
      <c r="JTP215"/>
      <c r="JTQ215"/>
      <c r="JTR215"/>
      <c r="JTS215"/>
      <c r="JTT215"/>
      <c r="JTU215"/>
      <c r="JTV215"/>
      <c r="JTW215"/>
      <c r="JTX215"/>
      <c r="JTY215"/>
      <c r="JTZ215"/>
      <c r="JUA215"/>
      <c r="JUB215"/>
      <c r="JUC215"/>
      <c r="JUD215"/>
      <c r="JUE215"/>
      <c r="JUF215"/>
      <c r="JUG215"/>
      <c r="JUH215"/>
      <c r="JUI215"/>
      <c r="JUJ215"/>
      <c r="JUK215"/>
      <c r="JUL215"/>
      <c r="JUM215"/>
      <c r="JUN215"/>
      <c r="JUO215"/>
      <c r="JUP215"/>
      <c r="JUQ215"/>
      <c r="JUR215"/>
      <c r="JUS215"/>
      <c r="JUT215"/>
      <c r="JUU215"/>
      <c r="JUV215"/>
      <c r="JUW215"/>
      <c r="JUX215"/>
      <c r="JUY215"/>
      <c r="JUZ215"/>
      <c r="JVA215"/>
      <c r="JVB215"/>
      <c r="JVC215"/>
      <c r="JVD215"/>
      <c r="JVE215"/>
      <c r="JVF215"/>
      <c r="JVG215"/>
      <c r="JVH215"/>
      <c r="JVI215"/>
      <c r="JVJ215"/>
      <c r="JVK215"/>
      <c r="JVL215"/>
      <c r="JVM215"/>
      <c r="JVN215"/>
      <c r="JVO215"/>
      <c r="JVP215"/>
      <c r="JVQ215"/>
      <c r="JVR215"/>
      <c r="JVS215"/>
      <c r="JVT215"/>
      <c r="JVU215"/>
      <c r="JVV215"/>
      <c r="JVW215"/>
      <c r="JVX215"/>
      <c r="JVY215"/>
      <c r="JVZ215"/>
      <c r="JWA215"/>
      <c r="JWB215"/>
      <c r="JWC215"/>
      <c r="JWD215"/>
      <c r="JWE215"/>
      <c r="JWF215"/>
      <c r="JWG215"/>
      <c r="JWH215"/>
      <c r="JWI215"/>
      <c r="JWJ215"/>
      <c r="JWK215"/>
      <c r="JWL215"/>
      <c r="JWM215"/>
      <c r="JWN215"/>
      <c r="JWO215"/>
      <c r="JWP215"/>
      <c r="JWQ215"/>
      <c r="JWR215"/>
      <c r="JWS215"/>
      <c r="JWT215"/>
      <c r="JWU215"/>
      <c r="JWV215"/>
      <c r="JWW215"/>
      <c r="JWX215"/>
      <c r="JWY215"/>
      <c r="JWZ215"/>
      <c r="JXA215"/>
      <c r="JXB215"/>
      <c r="JXC215"/>
      <c r="JXD215"/>
      <c r="JXE215"/>
      <c r="JXF215"/>
      <c r="JXG215"/>
      <c r="JXH215"/>
      <c r="JXI215"/>
      <c r="JXJ215"/>
      <c r="JXK215"/>
      <c r="JXL215"/>
      <c r="JXM215"/>
      <c r="JXN215"/>
      <c r="JXO215"/>
      <c r="JXP215"/>
      <c r="JXQ215"/>
      <c r="JXR215"/>
      <c r="JXS215"/>
      <c r="JXT215"/>
      <c r="JXU215"/>
      <c r="JXV215"/>
      <c r="JXW215"/>
      <c r="JXX215"/>
      <c r="JXY215"/>
      <c r="JXZ215"/>
      <c r="JYA215"/>
      <c r="JYB215"/>
      <c r="JYC215"/>
      <c r="JYD215"/>
      <c r="JYE215"/>
      <c r="JYF215"/>
      <c r="JYG215"/>
      <c r="JYH215"/>
      <c r="JYI215"/>
      <c r="JYJ215"/>
      <c r="JYK215"/>
      <c r="JYL215"/>
      <c r="JYM215"/>
      <c r="JYN215"/>
      <c r="JYO215"/>
      <c r="JYP215"/>
      <c r="JYQ215"/>
      <c r="JYR215"/>
      <c r="JYS215"/>
      <c r="JYT215"/>
      <c r="JYU215"/>
      <c r="JYV215"/>
      <c r="JYW215"/>
      <c r="JYX215"/>
      <c r="JYY215"/>
      <c r="JYZ215"/>
      <c r="JZA215"/>
      <c r="JZB215"/>
      <c r="JZC215"/>
      <c r="JZD215"/>
      <c r="JZE215"/>
      <c r="JZF215"/>
      <c r="JZG215"/>
      <c r="JZH215"/>
      <c r="JZI215"/>
      <c r="JZJ215"/>
      <c r="JZK215"/>
      <c r="JZL215"/>
      <c r="JZM215"/>
      <c r="JZN215"/>
      <c r="JZO215"/>
      <c r="JZP215"/>
      <c r="JZQ215"/>
      <c r="JZR215"/>
      <c r="JZS215"/>
      <c r="JZT215"/>
      <c r="JZU215"/>
      <c r="JZV215"/>
      <c r="JZW215"/>
      <c r="JZX215"/>
      <c r="JZY215"/>
      <c r="JZZ215"/>
      <c r="KAA215"/>
      <c r="KAB215"/>
      <c r="KAC215"/>
      <c r="KAD215"/>
      <c r="KAE215"/>
      <c r="KAF215"/>
      <c r="KAG215"/>
      <c r="KAH215"/>
      <c r="KAI215"/>
      <c r="KAJ215"/>
      <c r="KAK215"/>
      <c r="KAL215"/>
      <c r="KAM215"/>
      <c r="KAN215"/>
      <c r="KAO215"/>
      <c r="KAP215"/>
      <c r="KAQ215"/>
      <c r="KAR215"/>
      <c r="KAS215"/>
      <c r="KAT215"/>
      <c r="KAU215"/>
      <c r="KAV215"/>
      <c r="KAW215"/>
      <c r="KAX215"/>
      <c r="KAY215"/>
      <c r="KAZ215"/>
      <c r="KBA215"/>
      <c r="KBB215"/>
      <c r="KBC215"/>
      <c r="KBD215"/>
      <c r="KBE215"/>
      <c r="KBF215"/>
      <c r="KBG215"/>
      <c r="KBH215"/>
      <c r="KBI215"/>
      <c r="KBJ215"/>
      <c r="KBK215"/>
      <c r="KBL215"/>
      <c r="KBM215"/>
      <c r="KBN215"/>
      <c r="KBO215"/>
      <c r="KBP215"/>
      <c r="KBQ215"/>
      <c r="KBR215"/>
      <c r="KBS215"/>
      <c r="KBT215"/>
      <c r="KBU215"/>
      <c r="KBV215"/>
      <c r="KBW215"/>
      <c r="KBX215"/>
      <c r="KBY215"/>
      <c r="KBZ215"/>
      <c r="KCA215"/>
      <c r="KCB215"/>
      <c r="KCC215"/>
      <c r="KCD215"/>
      <c r="KCE215"/>
      <c r="KCF215"/>
      <c r="KCG215"/>
      <c r="KCH215"/>
      <c r="KCI215"/>
      <c r="KCJ215"/>
      <c r="KCK215"/>
      <c r="KCL215"/>
      <c r="KCM215"/>
      <c r="KCN215"/>
      <c r="KCO215"/>
      <c r="KCP215"/>
      <c r="KCQ215"/>
      <c r="KCR215"/>
      <c r="KCS215"/>
      <c r="KCT215"/>
      <c r="KCU215"/>
      <c r="KCV215"/>
      <c r="KCW215"/>
      <c r="KCX215"/>
      <c r="KCY215"/>
      <c r="KCZ215"/>
      <c r="KDA215"/>
      <c r="KDB215"/>
      <c r="KDC215"/>
      <c r="KDD215"/>
      <c r="KDE215"/>
      <c r="KDF215"/>
      <c r="KDG215"/>
      <c r="KDH215"/>
      <c r="KDI215"/>
      <c r="KDJ215"/>
      <c r="KDK215"/>
      <c r="KDL215"/>
      <c r="KDM215"/>
      <c r="KDN215"/>
      <c r="KDO215"/>
      <c r="KDP215"/>
      <c r="KDQ215"/>
      <c r="KDR215"/>
      <c r="KDS215"/>
      <c r="KDT215"/>
      <c r="KDU215"/>
      <c r="KDV215"/>
      <c r="KDW215"/>
      <c r="KDX215"/>
      <c r="KDY215"/>
      <c r="KDZ215"/>
      <c r="KEA215"/>
      <c r="KEB215"/>
      <c r="KEC215"/>
      <c r="KED215"/>
      <c r="KEE215"/>
      <c r="KEF215"/>
      <c r="KEG215"/>
      <c r="KEH215"/>
      <c r="KEI215"/>
      <c r="KEJ215"/>
      <c r="KEK215"/>
      <c r="KEL215"/>
      <c r="KEM215"/>
      <c r="KEN215"/>
      <c r="KEO215"/>
      <c r="KEP215"/>
      <c r="KEQ215"/>
      <c r="KER215"/>
      <c r="KES215"/>
      <c r="KET215"/>
      <c r="KEU215"/>
      <c r="KEV215"/>
      <c r="KEW215"/>
      <c r="KEX215"/>
      <c r="KEY215"/>
      <c r="KEZ215"/>
      <c r="KFA215"/>
      <c r="KFB215"/>
      <c r="KFC215"/>
      <c r="KFD215"/>
      <c r="KFE215"/>
      <c r="KFF215"/>
      <c r="KFG215"/>
      <c r="KFH215"/>
      <c r="KFI215"/>
      <c r="KFJ215"/>
      <c r="KFK215"/>
      <c r="KFL215"/>
      <c r="KFM215"/>
      <c r="KFN215"/>
      <c r="KFO215"/>
      <c r="KFP215"/>
      <c r="KFQ215"/>
      <c r="KFR215"/>
      <c r="KFS215"/>
      <c r="KFT215"/>
      <c r="KFU215"/>
      <c r="KFV215"/>
      <c r="KFW215"/>
      <c r="KFX215"/>
      <c r="KFY215"/>
      <c r="KFZ215"/>
      <c r="KGA215"/>
      <c r="KGB215"/>
      <c r="KGC215"/>
      <c r="KGD215"/>
      <c r="KGE215"/>
      <c r="KGF215"/>
      <c r="KGG215"/>
      <c r="KGH215"/>
      <c r="KGI215"/>
      <c r="KGJ215"/>
      <c r="KGK215"/>
      <c r="KGL215"/>
      <c r="KGM215"/>
      <c r="KGN215"/>
      <c r="KGO215"/>
      <c r="KGP215"/>
      <c r="KGQ215"/>
      <c r="KGR215"/>
      <c r="KGS215"/>
      <c r="KGT215"/>
      <c r="KGU215"/>
      <c r="KGV215"/>
      <c r="KGW215"/>
      <c r="KGX215"/>
      <c r="KGY215"/>
      <c r="KGZ215"/>
      <c r="KHA215"/>
      <c r="KHB215"/>
      <c r="KHC215"/>
      <c r="KHD215"/>
      <c r="KHE215"/>
      <c r="KHF215"/>
      <c r="KHG215"/>
      <c r="KHH215"/>
      <c r="KHI215"/>
      <c r="KHJ215"/>
      <c r="KHK215"/>
      <c r="KHL215"/>
      <c r="KHM215"/>
      <c r="KHN215"/>
      <c r="KHO215"/>
      <c r="KHP215"/>
      <c r="KHQ215"/>
      <c r="KHR215"/>
      <c r="KHS215"/>
      <c r="KHT215"/>
      <c r="KHU215"/>
      <c r="KHV215"/>
      <c r="KHW215"/>
      <c r="KHX215"/>
      <c r="KHY215"/>
      <c r="KHZ215"/>
      <c r="KIA215"/>
      <c r="KIB215"/>
      <c r="KIC215"/>
      <c r="KID215"/>
      <c r="KIE215"/>
      <c r="KIF215"/>
      <c r="KIG215"/>
      <c r="KIH215"/>
      <c r="KII215"/>
      <c r="KIJ215"/>
      <c r="KIK215"/>
      <c r="KIL215"/>
      <c r="KIM215"/>
      <c r="KIN215"/>
      <c r="KIO215"/>
      <c r="KIP215"/>
      <c r="KIQ215"/>
      <c r="KIR215"/>
      <c r="KIS215"/>
      <c r="KIT215"/>
      <c r="KIU215"/>
      <c r="KIV215"/>
      <c r="KIW215"/>
      <c r="KIX215"/>
      <c r="KIY215"/>
      <c r="KIZ215"/>
      <c r="KJA215"/>
      <c r="KJB215"/>
      <c r="KJC215"/>
      <c r="KJD215"/>
      <c r="KJE215"/>
      <c r="KJF215"/>
      <c r="KJG215"/>
      <c r="KJH215"/>
      <c r="KJI215"/>
      <c r="KJJ215"/>
      <c r="KJK215"/>
      <c r="KJL215"/>
      <c r="KJM215"/>
      <c r="KJN215"/>
      <c r="KJO215"/>
      <c r="KJP215"/>
      <c r="KJQ215"/>
      <c r="KJR215"/>
      <c r="KJS215"/>
      <c r="KJT215"/>
      <c r="KJU215"/>
      <c r="KJV215"/>
      <c r="KJW215"/>
      <c r="KJX215"/>
      <c r="KJY215"/>
      <c r="KJZ215"/>
      <c r="KKA215"/>
      <c r="KKB215"/>
      <c r="KKC215"/>
      <c r="KKD215"/>
      <c r="KKE215"/>
      <c r="KKF215"/>
      <c r="KKG215"/>
      <c r="KKH215"/>
      <c r="KKI215"/>
      <c r="KKJ215"/>
      <c r="KKK215"/>
      <c r="KKL215"/>
      <c r="KKM215"/>
      <c r="KKN215"/>
      <c r="KKO215"/>
      <c r="KKP215"/>
      <c r="KKQ215"/>
      <c r="KKR215"/>
      <c r="KKS215"/>
      <c r="KKT215"/>
      <c r="KKU215"/>
      <c r="KKV215"/>
      <c r="KKW215"/>
      <c r="KKX215"/>
      <c r="KKY215"/>
      <c r="KKZ215"/>
      <c r="KLA215"/>
      <c r="KLB215"/>
      <c r="KLC215"/>
      <c r="KLD215"/>
      <c r="KLE215"/>
      <c r="KLF215"/>
      <c r="KLG215"/>
      <c r="KLH215"/>
      <c r="KLI215"/>
      <c r="KLJ215"/>
      <c r="KLK215"/>
      <c r="KLL215"/>
      <c r="KLM215"/>
      <c r="KLN215"/>
      <c r="KLO215"/>
      <c r="KLP215"/>
      <c r="KLQ215"/>
      <c r="KLR215"/>
      <c r="KLS215"/>
      <c r="KLT215"/>
      <c r="KLU215"/>
      <c r="KLV215"/>
      <c r="KLW215"/>
      <c r="KLX215"/>
      <c r="KLY215"/>
      <c r="KLZ215"/>
      <c r="KMA215"/>
      <c r="KMB215"/>
      <c r="KMC215"/>
      <c r="KMD215"/>
      <c r="KME215"/>
      <c r="KMF215"/>
      <c r="KMG215"/>
      <c r="KMH215"/>
      <c r="KMI215"/>
      <c r="KMJ215"/>
      <c r="KMK215"/>
      <c r="KML215"/>
      <c r="KMM215"/>
      <c r="KMN215"/>
      <c r="KMO215"/>
      <c r="KMP215"/>
      <c r="KMQ215"/>
      <c r="KMR215"/>
      <c r="KMS215"/>
      <c r="KMT215"/>
      <c r="KMU215"/>
      <c r="KMV215"/>
      <c r="KMW215"/>
      <c r="KMX215"/>
      <c r="KMY215"/>
      <c r="KMZ215"/>
      <c r="KNA215"/>
      <c r="KNB215"/>
      <c r="KNC215"/>
      <c r="KND215"/>
      <c r="KNE215"/>
      <c r="KNF215"/>
      <c r="KNG215"/>
      <c r="KNH215"/>
      <c r="KNI215"/>
      <c r="KNJ215"/>
      <c r="KNK215"/>
      <c r="KNL215"/>
      <c r="KNM215"/>
      <c r="KNN215"/>
      <c r="KNO215"/>
      <c r="KNP215"/>
      <c r="KNQ215"/>
      <c r="KNR215"/>
      <c r="KNS215"/>
      <c r="KNT215"/>
      <c r="KNU215"/>
      <c r="KNV215"/>
      <c r="KNW215"/>
      <c r="KNX215"/>
      <c r="KNY215"/>
      <c r="KNZ215"/>
      <c r="KOA215"/>
      <c r="KOB215"/>
      <c r="KOC215"/>
      <c r="KOD215"/>
      <c r="KOE215"/>
      <c r="KOF215"/>
      <c r="KOG215"/>
      <c r="KOH215"/>
      <c r="KOI215"/>
      <c r="KOJ215"/>
      <c r="KOK215"/>
      <c r="KOL215"/>
      <c r="KOM215"/>
      <c r="KON215"/>
      <c r="KOO215"/>
      <c r="KOP215"/>
      <c r="KOQ215"/>
      <c r="KOR215"/>
      <c r="KOS215"/>
      <c r="KOT215"/>
      <c r="KOU215"/>
      <c r="KOV215"/>
      <c r="KOW215"/>
      <c r="KOX215"/>
      <c r="KOY215"/>
      <c r="KOZ215"/>
      <c r="KPA215"/>
      <c r="KPB215"/>
      <c r="KPC215"/>
      <c r="KPD215"/>
      <c r="KPE215"/>
      <c r="KPF215"/>
      <c r="KPG215"/>
      <c r="KPH215"/>
      <c r="KPI215"/>
      <c r="KPJ215"/>
      <c r="KPK215"/>
      <c r="KPL215"/>
      <c r="KPM215"/>
      <c r="KPN215"/>
      <c r="KPO215"/>
      <c r="KPP215"/>
      <c r="KPQ215"/>
      <c r="KPR215"/>
      <c r="KPS215"/>
      <c r="KPT215"/>
      <c r="KPU215"/>
      <c r="KPV215"/>
      <c r="KPW215"/>
      <c r="KPX215"/>
      <c r="KPY215"/>
      <c r="KPZ215"/>
      <c r="KQA215"/>
      <c r="KQB215"/>
      <c r="KQC215"/>
      <c r="KQD215"/>
      <c r="KQE215"/>
      <c r="KQF215"/>
      <c r="KQG215"/>
      <c r="KQH215"/>
      <c r="KQI215"/>
      <c r="KQJ215"/>
      <c r="KQK215"/>
      <c r="KQL215"/>
      <c r="KQM215"/>
      <c r="KQN215"/>
      <c r="KQO215"/>
      <c r="KQP215"/>
      <c r="KQQ215"/>
      <c r="KQR215"/>
      <c r="KQS215"/>
      <c r="KQT215"/>
      <c r="KQU215"/>
      <c r="KQV215"/>
      <c r="KQW215"/>
      <c r="KQX215"/>
      <c r="KQY215"/>
      <c r="KQZ215"/>
      <c r="KRA215"/>
      <c r="KRB215"/>
      <c r="KRC215"/>
      <c r="KRD215"/>
      <c r="KRE215"/>
      <c r="KRF215"/>
      <c r="KRG215"/>
      <c r="KRH215"/>
      <c r="KRI215"/>
      <c r="KRJ215"/>
      <c r="KRK215"/>
      <c r="KRL215"/>
      <c r="KRM215"/>
      <c r="KRN215"/>
      <c r="KRO215"/>
      <c r="KRP215"/>
      <c r="KRQ215"/>
      <c r="KRR215"/>
      <c r="KRS215"/>
      <c r="KRT215"/>
      <c r="KRU215"/>
      <c r="KRV215"/>
      <c r="KRW215"/>
      <c r="KRX215"/>
      <c r="KRY215"/>
      <c r="KRZ215"/>
      <c r="KSA215"/>
      <c r="KSB215"/>
      <c r="KSC215"/>
      <c r="KSD215"/>
      <c r="KSE215"/>
      <c r="KSF215"/>
      <c r="KSG215"/>
      <c r="KSH215"/>
      <c r="KSI215"/>
      <c r="KSJ215"/>
      <c r="KSK215"/>
      <c r="KSL215"/>
      <c r="KSM215"/>
      <c r="KSN215"/>
      <c r="KSO215"/>
      <c r="KSP215"/>
      <c r="KSQ215"/>
      <c r="KSR215"/>
      <c r="KSS215"/>
      <c r="KST215"/>
      <c r="KSU215"/>
      <c r="KSV215"/>
      <c r="KSW215"/>
      <c r="KSX215"/>
      <c r="KSY215"/>
      <c r="KSZ215"/>
      <c r="KTA215"/>
      <c r="KTB215"/>
      <c r="KTC215"/>
      <c r="KTD215"/>
      <c r="KTE215"/>
      <c r="KTF215"/>
      <c r="KTG215"/>
      <c r="KTH215"/>
      <c r="KTI215"/>
      <c r="KTJ215"/>
      <c r="KTK215"/>
      <c r="KTL215"/>
      <c r="KTM215"/>
      <c r="KTN215"/>
      <c r="KTO215"/>
      <c r="KTP215"/>
      <c r="KTQ215"/>
      <c r="KTR215"/>
      <c r="KTS215"/>
      <c r="KTT215"/>
      <c r="KTU215"/>
      <c r="KTV215"/>
      <c r="KTW215"/>
      <c r="KTX215"/>
      <c r="KTY215"/>
      <c r="KTZ215"/>
      <c r="KUA215"/>
      <c r="KUB215"/>
      <c r="KUC215"/>
      <c r="KUD215"/>
      <c r="KUE215"/>
      <c r="KUF215"/>
      <c r="KUG215"/>
      <c r="KUH215"/>
      <c r="KUI215"/>
      <c r="KUJ215"/>
      <c r="KUK215"/>
      <c r="KUL215"/>
      <c r="KUM215"/>
      <c r="KUN215"/>
      <c r="KUO215"/>
      <c r="KUP215"/>
      <c r="KUQ215"/>
      <c r="KUR215"/>
      <c r="KUS215"/>
      <c r="KUT215"/>
      <c r="KUU215"/>
      <c r="KUV215"/>
      <c r="KUW215"/>
      <c r="KUX215"/>
      <c r="KUY215"/>
      <c r="KUZ215"/>
      <c r="KVA215"/>
      <c r="KVB215"/>
      <c r="KVC215"/>
      <c r="KVD215"/>
      <c r="KVE215"/>
      <c r="KVF215"/>
      <c r="KVG215"/>
      <c r="KVH215"/>
      <c r="KVI215"/>
      <c r="KVJ215"/>
      <c r="KVK215"/>
      <c r="KVL215"/>
      <c r="KVM215"/>
      <c r="KVN215"/>
      <c r="KVO215"/>
      <c r="KVP215"/>
      <c r="KVQ215"/>
      <c r="KVR215"/>
      <c r="KVS215"/>
      <c r="KVT215"/>
      <c r="KVU215"/>
      <c r="KVV215"/>
      <c r="KVW215"/>
      <c r="KVX215"/>
      <c r="KVY215"/>
      <c r="KVZ215"/>
      <c r="KWA215"/>
      <c r="KWB215"/>
      <c r="KWC215"/>
      <c r="KWD215"/>
      <c r="KWE215"/>
      <c r="KWF215"/>
      <c r="KWG215"/>
      <c r="KWH215"/>
      <c r="KWI215"/>
      <c r="KWJ215"/>
      <c r="KWK215"/>
      <c r="KWL215"/>
      <c r="KWM215"/>
      <c r="KWN215"/>
      <c r="KWO215"/>
      <c r="KWP215"/>
      <c r="KWQ215"/>
      <c r="KWR215"/>
      <c r="KWS215"/>
      <c r="KWT215"/>
      <c r="KWU215"/>
      <c r="KWV215"/>
      <c r="KWW215"/>
      <c r="KWX215"/>
      <c r="KWY215"/>
      <c r="KWZ215"/>
      <c r="KXA215"/>
      <c r="KXB215"/>
      <c r="KXC215"/>
      <c r="KXD215"/>
      <c r="KXE215"/>
      <c r="KXF215"/>
      <c r="KXG215"/>
      <c r="KXH215"/>
      <c r="KXI215"/>
      <c r="KXJ215"/>
      <c r="KXK215"/>
      <c r="KXL215"/>
      <c r="KXM215"/>
      <c r="KXN215"/>
      <c r="KXO215"/>
      <c r="KXP215"/>
      <c r="KXQ215"/>
      <c r="KXR215"/>
      <c r="KXS215"/>
      <c r="KXT215"/>
      <c r="KXU215"/>
      <c r="KXV215"/>
      <c r="KXW215"/>
      <c r="KXX215"/>
      <c r="KXY215"/>
      <c r="KXZ215"/>
      <c r="KYA215"/>
      <c r="KYB215"/>
      <c r="KYC215"/>
      <c r="KYD215"/>
      <c r="KYE215"/>
      <c r="KYF215"/>
      <c r="KYG215"/>
      <c r="KYH215"/>
      <c r="KYI215"/>
      <c r="KYJ215"/>
      <c r="KYK215"/>
      <c r="KYL215"/>
      <c r="KYM215"/>
      <c r="KYN215"/>
      <c r="KYO215"/>
      <c r="KYP215"/>
      <c r="KYQ215"/>
      <c r="KYR215"/>
      <c r="KYS215"/>
      <c r="KYT215"/>
      <c r="KYU215"/>
      <c r="KYV215"/>
      <c r="KYW215"/>
      <c r="KYX215"/>
      <c r="KYY215"/>
      <c r="KYZ215"/>
      <c r="KZA215"/>
      <c r="KZB215"/>
      <c r="KZC215"/>
      <c r="KZD215"/>
      <c r="KZE215"/>
      <c r="KZF215"/>
      <c r="KZG215"/>
      <c r="KZH215"/>
      <c r="KZI215"/>
      <c r="KZJ215"/>
      <c r="KZK215"/>
      <c r="KZL215"/>
      <c r="KZM215"/>
      <c r="KZN215"/>
      <c r="KZO215"/>
      <c r="KZP215"/>
      <c r="KZQ215"/>
      <c r="KZR215"/>
      <c r="KZS215"/>
      <c r="KZT215"/>
      <c r="KZU215"/>
      <c r="KZV215"/>
      <c r="KZW215"/>
      <c r="KZX215"/>
      <c r="KZY215"/>
      <c r="KZZ215"/>
      <c r="LAA215"/>
      <c r="LAB215"/>
      <c r="LAC215"/>
      <c r="LAD215"/>
      <c r="LAE215"/>
      <c r="LAF215"/>
      <c r="LAG215"/>
      <c r="LAH215"/>
      <c r="LAI215"/>
      <c r="LAJ215"/>
      <c r="LAK215"/>
      <c r="LAL215"/>
      <c r="LAM215"/>
      <c r="LAN215"/>
      <c r="LAO215"/>
      <c r="LAP215"/>
      <c r="LAQ215"/>
      <c r="LAR215"/>
      <c r="LAS215"/>
      <c r="LAT215"/>
      <c r="LAU215"/>
      <c r="LAV215"/>
      <c r="LAW215"/>
      <c r="LAX215"/>
      <c r="LAY215"/>
      <c r="LAZ215"/>
      <c r="LBA215"/>
      <c r="LBB215"/>
      <c r="LBC215"/>
      <c r="LBD215"/>
      <c r="LBE215"/>
      <c r="LBF215"/>
      <c r="LBG215"/>
      <c r="LBH215"/>
      <c r="LBI215"/>
      <c r="LBJ215"/>
      <c r="LBK215"/>
      <c r="LBL215"/>
      <c r="LBM215"/>
      <c r="LBN215"/>
      <c r="LBO215"/>
      <c r="LBP215"/>
      <c r="LBQ215"/>
      <c r="LBR215"/>
      <c r="LBS215"/>
      <c r="LBT215"/>
      <c r="LBU215"/>
      <c r="LBV215"/>
      <c r="LBW215"/>
      <c r="LBX215"/>
      <c r="LBY215"/>
      <c r="LBZ215"/>
      <c r="LCA215"/>
      <c r="LCB215"/>
      <c r="LCC215"/>
      <c r="LCD215"/>
      <c r="LCE215"/>
      <c r="LCF215"/>
      <c r="LCG215"/>
      <c r="LCH215"/>
      <c r="LCI215"/>
      <c r="LCJ215"/>
      <c r="LCK215"/>
      <c r="LCL215"/>
      <c r="LCM215"/>
      <c r="LCN215"/>
      <c r="LCO215"/>
      <c r="LCP215"/>
      <c r="LCQ215"/>
      <c r="LCR215"/>
      <c r="LCS215"/>
      <c r="LCT215"/>
      <c r="LCU215"/>
      <c r="LCV215"/>
      <c r="LCW215"/>
      <c r="LCX215"/>
      <c r="LCY215"/>
      <c r="LCZ215"/>
      <c r="LDA215"/>
      <c r="LDB215"/>
      <c r="LDC215"/>
      <c r="LDD215"/>
      <c r="LDE215"/>
      <c r="LDF215"/>
      <c r="LDG215"/>
      <c r="LDH215"/>
      <c r="LDI215"/>
      <c r="LDJ215"/>
      <c r="LDK215"/>
      <c r="LDL215"/>
      <c r="LDM215"/>
      <c r="LDN215"/>
      <c r="LDO215"/>
      <c r="LDP215"/>
      <c r="LDQ215"/>
      <c r="LDR215"/>
      <c r="LDS215"/>
      <c r="LDT215"/>
      <c r="LDU215"/>
      <c r="LDV215"/>
      <c r="LDW215"/>
      <c r="LDX215"/>
      <c r="LDY215"/>
      <c r="LDZ215"/>
      <c r="LEA215"/>
      <c r="LEB215"/>
      <c r="LEC215"/>
      <c r="LED215"/>
      <c r="LEE215"/>
      <c r="LEF215"/>
      <c r="LEG215"/>
      <c r="LEH215"/>
      <c r="LEI215"/>
      <c r="LEJ215"/>
      <c r="LEK215"/>
      <c r="LEL215"/>
      <c r="LEM215"/>
      <c r="LEN215"/>
      <c r="LEO215"/>
      <c r="LEP215"/>
      <c r="LEQ215"/>
      <c r="LER215"/>
      <c r="LES215"/>
      <c r="LET215"/>
      <c r="LEU215"/>
      <c r="LEV215"/>
      <c r="LEW215"/>
      <c r="LEX215"/>
      <c r="LEY215"/>
      <c r="LEZ215"/>
      <c r="LFA215"/>
      <c r="LFB215"/>
      <c r="LFC215"/>
      <c r="LFD215"/>
      <c r="LFE215"/>
      <c r="LFF215"/>
      <c r="LFG215"/>
      <c r="LFH215"/>
      <c r="LFI215"/>
      <c r="LFJ215"/>
      <c r="LFK215"/>
      <c r="LFL215"/>
      <c r="LFM215"/>
      <c r="LFN215"/>
      <c r="LFO215"/>
      <c r="LFP215"/>
      <c r="LFQ215"/>
      <c r="LFR215"/>
      <c r="LFS215"/>
      <c r="LFT215"/>
      <c r="LFU215"/>
      <c r="LFV215"/>
      <c r="LFW215"/>
      <c r="LFX215"/>
      <c r="LFY215"/>
      <c r="LFZ215"/>
      <c r="LGA215"/>
      <c r="LGB215"/>
      <c r="LGC215"/>
      <c r="LGD215"/>
      <c r="LGE215"/>
      <c r="LGF215"/>
      <c r="LGG215"/>
      <c r="LGH215"/>
      <c r="LGI215"/>
      <c r="LGJ215"/>
      <c r="LGK215"/>
      <c r="LGL215"/>
      <c r="LGM215"/>
      <c r="LGN215"/>
      <c r="LGO215"/>
      <c r="LGP215"/>
      <c r="LGQ215"/>
      <c r="LGR215"/>
      <c r="LGS215"/>
      <c r="LGT215"/>
      <c r="LGU215"/>
      <c r="LGV215"/>
      <c r="LGW215"/>
      <c r="LGX215"/>
      <c r="LGY215"/>
      <c r="LGZ215"/>
      <c r="LHA215"/>
      <c r="LHB215"/>
      <c r="LHC215"/>
      <c r="LHD215"/>
      <c r="LHE215"/>
      <c r="LHF215"/>
      <c r="LHG215"/>
      <c r="LHH215"/>
      <c r="LHI215"/>
      <c r="LHJ215"/>
      <c r="LHK215"/>
      <c r="LHL215"/>
      <c r="LHM215"/>
      <c r="LHN215"/>
      <c r="LHO215"/>
      <c r="LHP215"/>
      <c r="LHQ215"/>
      <c r="LHR215"/>
      <c r="LHS215"/>
      <c r="LHT215"/>
      <c r="LHU215"/>
      <c r="LHV215"/>
      <c r="LHW215"/>
      <c r="LHX215"/>
      <c r="LHY215"/>
      <c r="LHZ215"/>
      <c r="LIA215"/>
      <c r="LIB215"/>
      <c r="LIC215"/>
      <c r="LID215"/>
      <c r="LIE215"/>
      <c r="LIF215"/>
      <c r="LIG215"/>
      <c r="LIH215"/>
      <c r="LII215"/>
      <c r="LIJ215"/>
      <c r="LIK215"/>
      <c r="LIL215"/>
      <c r="LIM215"/>
      <c r="LIN215"/>
      <c r="LIO215"/>
      <c r="LIP215"/>
      <c r="LIQ215"/>
      <c r="LIR215"/>
      <c r="LIS215"/>
      <c r="LIT215"/>
      <c r="LIU215"/>
      <c r="LIV215"/>
      <c r="LIW215"/>
      <c r="LIX215"/>
      <c r="LIY215"/>
      <c r="LIZ215"/>
      <c r="LJA215"/>
      <c r="LJB215"/>
      <c r="LJC215"/>
      <c r="LJD215"/>
      <c r="LJE215"/>
      <c r="LJF215"/>
      <c r="LJG215"/>
      <c r="LJH215"/>
      <c r="LJI215"/>
      <c r="LJJ215"/>
      <c r="LJK215"/>
      <c r="LJL215"/>
      <c r="LJM215"/>
      <c r="LJN215"/>
      <c r="LJO215"/>
      <c r="LJP215"/>
      <c r="LJQ215"/>
      <c r="LJR215"/>
      <c r="LJS215"/>
      <c r="LJT215"/>
      <c r="LJU215"/>
      <c r="LJV215"/>
      <c r="LJW215"/>
      <c r="LJX215"/>
      <c r="LJY215"/>
      <c r="LJZ215"/>
      <c r="LKA215"/>
      <c r="LKB215"/>
      <c r="LKC215"/>
      <c r="LKD215"/>
      <c r="LKE215"/>
      <c r="LKF215"/>
      <c r="LKG215"/>
      <c r="LKH215"/>
      <c r="LKI215"/>
      <c r="LKJ215"/>
      <c r="LKK215"/>
      <c r="LKL215"/>
      <c r="LKM215"/>
      <c r="LKN215"/>
      <c r="LKO215"/>
      <c r="LKP215"/>
      <c r="LKQ215"/>
      <c r="LKR215"/>
      <c r="LKS215"/>
      <c r="LKT215"/>
      <c r="LKU215"/>
      <c r="LKV215"/>
      <c r="LKW215"/>
      <c r="LKX215"/>
      <c r="LKY215"/>
      <c r="LKZ215"/>
      <c r="LLA215"/>
      <c r="LLB215"/>
      <c r="LLC215"/>
      <c r="LLD215"/>
      <c r="LLE215"/>
      <c r="LLF215"/>
      <c r="LLG215"/>
      <c r="LLH215"/>
      <c r="LLI215"/>
      <c r="LLJ215"/>
      <c r="LLK215"/>
      <c r="LLL215"/>
      <c r="LLM215"/>
      <c r="LLN215"/>
      <c r="LLO215"/>
      <c r="LLP215"/>
      <c r="LLQ215"/>
      <c r="LLR215"/>
      <c r="LLS215"/>
      <c r="LLT215"/>
      <c r="LLU215"/>
      <c r="LLV215"/>
      <c r="LLW215"/>
      <c r="LLX215"/>
      <c r="LLY215"/>
      <c r="LLZ215"/>
      <c r="LMA215"/>
      <c r="LMB215"/>
      <c r="LMC215"/>
      <c r="LMD215"/>
      <c r="LME215"/>
      <c r="LMF215"/>
      <c r="LMG215"/>
      <c r="LMH215"/>
      <c r="LMI215"/>
      <c r="LMJ215"/>
      <c r="LMK215"/>
      <c r="LML215"/>
      <c r="LMM215"/>
      <c r="LMN215"/>
      <c r="LMO215"/>
      <c r="LMP215"/>
      <c r="LMQ215"/>
      <c r="LMR215"/>
      <c r="LMS215"/>
      <c r="LMT215"/>
      <c r="LMU215"/>
      <c r="LMV215"/>
      <c r="LMW215"/>
      <c r="LMX215"/>
      <c r="LMY215"/>
      <c r="LMZ215"/>
      <c r="LNA215"/>
      <c r="LNB215"/>
      <c r="LNC215"/>
      <c r="LND215"/>
      <c r="LNE215"/>
      <c r="LNF215"/>
      <c r="LNG215"/>
      <c r="LNH215"/>
      <c r="LNI215"/>
      <c r="LNJ215"/>
      <c r="LNK215"/>
      <c r="LNL215"/>
      <c r="LNM215"/>
      <c r="LNN215"/>
      <c r="LNO215"/>
      <c r="LNP215"/>
      <c r="LNQ215"/>
      <c r="LNR215"/>
      <c r="LNS215"/>
      <c r="LNT215"/>
      <c r="LNU215"/>
      <c r="LNV215"/>
      <c r="LNW215"/>
      <c r="LNX215"/>
      <c r="LNY215"/>
      <c r="LNZ215"/>
      <c r="LOA215"/>
      <c r="LOB215"/>
      <c r="LOC215"/>
      <c r="LOD215"/>
      <c r="LOE215"/>
      <c r="LOF215"/>
      <c r="LOG215"/>
      <c r="LOH215"/>
      <c r="LOI215"/>
      <c r="LOJ215"/>
      <c r="LOK215"/>
      <c r="LOL215"/>
      <c r="LOM215"/>
      <c r="LON215"/>
      <c r="LOO215"/>
      <c r="LOP215"/>
      <c r="LOQ215"/>
      <c r="LOR215"/>
      <c r="LOS215"/>
      <c r="LOT215"/>
      <c r="LOU215"/>
      <c r="LOV215"/>
      <c r="LOW215"/>
      <c r="LOX215"/>
      <c r="LOY215"/>
      <c r="LOZ215"/>
      <c r="LPA215"/>
      <c r="LPB215"/>
      <c r="LPC215"/>
      <c r="LPD215"/>
      <c r="LPE215"/>
      <c r="LPF215"/>
      <c r="LPG215"/>
      <c r="LPH215"/>
      <c r="LPI215"/>
      <c r="LPJ215"/>
      <c r="LPK215"/>
      <c r="LPL215"/>
      <c r="LPM215"/>
      <c r="LPN215"/>
      <c r="LPO215"/>
      <c r="LPP215"/>
      <c r="LPQ215"/>
      <c r="LPR215"/>
      <c r="LPS215"/>
      <c r="LPT215"/>
      <c r="LPU215"/>
      <c r="LPV215"/>
      <c r="LPW215"/>
      <c r="LPX215"/>
      <c r="LPY215"/>
      <c r="LPZ215"/>
      <c r="LQA215"/>
      <c r="LQB215"/>
      <c r="LQC215"/>
      <c r="LQD215"/>
      <c r="LQE215"/>
      <c r="LQF215"/>
      <c r="LQG215"/>
      <c r="LQH215"/>
      <c r="LQI215"/>
      <c r="LQJ215"/>
      <c r="LQK215"/>
      <c r="LQL215"/>
      <c r="LQM215"/>
      <c r="LQN215"/>
      <c r="LQO215"/>
      <c r="LQP215"/>
      <c r="LQQ215"/>
      <c r="LQR215"/>
      <c r="LQS215"/>
      <c r="LQT215"/>
      <c r="LQU215"/>
      <c r="LQV215"/>
      <c r="LQW215"/>
      <c r="LQX215"/>
      <c r="LQY215"/>
      <c r="LQZ215"/>
      <c r="LRA215"/>
      <c r="LRB215"/>
      <c r="LRC215"/>
      <c r="LRD215"/>
      <c r="LRE215"/>
      <c r="LRF215"/>
      <c r="LRG215"/>
      <c r="LRH215"/>
      <c r="LRI215"/>
      <c r="LRJ215"/>
      <c r="LRK215"/>
      <c r="LRL215"/>
      <c r="LRM215"/>
      <c r="LRN215"/>
      <c r="LRO215"/>
      <c r="LRP215"/>
      <c r="LRQ215"/>
      <c r="LRR215"/>
      <c r="LRS215"/>
      <c r="LRT215"/>
      <c r="LRU215"/>
      <c r="LRV215"/>
      <c r="LRW215"/>
      <c r="LRX215"/>
      <c r="LRY215"/>
      <c r="LRZ215"/>
      <c r="LSA215"/>
      <c r="LSB215"/>
      <c r="LSC215"/>
      <c r="LSD215"/>
      <c r="LSE215"/>
      <c r="LSF215"/>
      <c r="LSG215"/>
      <c r="LSH215"/>
      <c r="LSI215"/>
      <c r="LSJ215"/>
      <c r="LSK215"/>
      <c r="LSL215"/>
      <c r="LSM215"/>
      <c r="LSN215"/>
      <c r="LSO215"/>
      <c r="LSP215"/>
      <c r="LSQ215"/>
      <c r="LSR215"/>
      <c r="LSS215"/>
      <c r="LST215"/>
      <c r="LSU215"/>
      <c r="LSV215"/>
      <c r="LSW215"/>
      <c r="LSX215"/>
      <c r="LSY215"/>
      <c r="LSZ215"/>
      <c r="LTA215"/>
      <c r="LTB215"/>
      <c r="LTC215"/>
      <c r="LTD215"/>
      <c r="LTE215"/>
      <c r="LTF215"/>
      <c r="LTG215"/>
      <c r="LTH215"/>
      <c r="LTI215"/>
      <c r="LTJ215"/>
      <c r="LTK215"/>
      <c r="LTL215"/>
      <c r="LTM215"/>
      <c r="LTN215"/>
      <c r="LTO215"/>
      <c r="LTP215"/>
      <c r="LTQ215"/>
      <c r="LTR215"/>
      <c r="LTS215"/>
      <c r="LTT215"/>
      <c r="LTU215"/>
      <c r="LTV215"/>
      <c r="LTW215"/>
      <c r="LTX215"/>
      <c r="LTY215"/>
      <c r="LTZ215"/>
      <c r="LUA215"/>
      <c r="LUB215"/>
      <c r="LUC215"/>
      <c r="LUD215"/>
      <c r="LUE215"/>
      <c r="LUF215"/>
      <c r="LUG215"/>
      <c r="LUH215"/>
      <c r="LUI215"/>
      <c r="LUJ215"/>
      <c r="LUK215"/>
      <c r="LUL215"/>
      <c r="LUM215"/>
      <c r="LUN215"/>
      <c r="LUO215"/>
      <c r="LUP215"/>
      <c r="LUQ215"/>
      <c r="LUR215"/>
      <c r="LUS215"/>
      <c r="LUT215"/>
      <c r="LUU215"/>
      <c r="LUV215"/>
      <c r="LUW215"/>
      <c r="LUX215"/>
      <c r="LUY215"/>
      <c r="LUZ215"/>
      <c r="LVA215"/>
      <c r="LVB215"/>
      <c r="LVC215"/>
      <c r="LVD215"/>
      <c r="LVE215"/>
      <c r="LVF215"/>
      <c r="LVG215"/>
      <c r="LVH215"/>
      <c r="LVI215"/>
      <c r="LVJ215"/>
      <c r="LVK215"/>
      <c r="LVL215"/>
      <c r="LVM215"/>
      <c r="LVN215"/>
      <c r="LVO215"/>
      <c r="LVP215"/>
      <c r="LVQ215"/>
      <c r="LVR215"/>
      <c r="LVS215"/>
      <c r="LVT215"/>
      <c r="LVU215"/>
      <c r="LVV215"/>
      <c r="LVW215"/>
      <c r="LVX215"/>
      <c r="LVY215"/>
      <c r="LVZ215"/>
      <c r="LWA215"/>
      <c r="LWB215"/>
      <c r="LWC215"/>
      <c r="LWD215"/>
      <c r="LWE215"/>
      <c r="LWF215"/>
      <c r="LWG215"/>
      <c r="LWH215"/>
      <c r="LWI215"/>
      <c r="LWJ215"/>
      <c r="LWK215"/>
      <c r="LWL215"/>
      <c r="LWM215"/>
      <c r="LWN215"/>
      <c r="LWO215"/>
      <c r="LWP215"/>
      <c r="LWQ215"/>
      <c r="LWR215"/>
      <c r="LWS215"/>
      <c r="LWT215"/>
      <c r="LWU215"/>
      <c r="LWV215"/>
      <c r="LWW215"/>
      <c r="LWX215"/>
      <c r="LWY215"/>
      <c r="LWZ215"/>
      <c r="LXA215"/>
      <c r="LXB215"/>
      <c r="LXC215"/>
      <c r="LXD215"/>
      <c r="LXE215"/>
      <c r="LXF215"/>
      <c r="LXG215"/>
      <c r="LXH215"/>
      <c r="LXI215"/>
      <c r="LXJ215"/>
      <c r="LXK215"/>
      <c r="LXL215"/>
      <c r="LXM215"/>
      <c r="LXN215"/>
      <c r="LXO215"/>
      <c r="LXP215"/>
      <c r="LXQ215"/>
      <c r="LXR215"/>
      <c r="LXS215"/>
      <c r="LXT215"/>
      <c r="LXU215"/>
      <c r="LXV215"/>
      <c r="LXW215"/>
      <c r="LXX215"/>
      <c r="LXY215"/>
      <c r="LXZ215"/>
      <c r="LYA215"/>
      <c r="LYB215"/>
      <c r="LYC215"/>
      <c r="LYD215"/>
      <c r="LYE215"/>
      <c r="LYF215"/>
      <c r="LYG215"/>
      <c r="LYH215"/>
      <c r="LYI215"/>
      <c r="LYJ215"/>
      <c r="LYK215"/>
      <c r="LYL215"/>
      <c r="LYM215"/>
      <c r="LYN215"/>
      <c r="LYO215"/>
      <c r="LYP215"/>
      <c r="LYQ215"/>
      <c r="LYR215"/>
      <c r="LYS215"/>
      <c r="LYT215"/>
      <c r="LYU215"/>
      <c r="LYV215"/>
      <c r="LYW215"/>
      <c r="LYX215"/>
      <c r="LYY215"/>
      <c r="LYZ215"/>
      <c r="LZA215"/>
      <c r="LZB215"/>
      <c r="LZC215"/>
      <c r="LZD215"/>
      <c r="LZE215"/>
      <c r="LZF215"/>
      <c r="LZG215"/>
      <c r="LZH215"/>
      <c r="LZI215"/>
      <c r="LZJ215"/>
      <c r="LZK215"/>
      <c r="LZL215"/>
      <c r="LZM215"/>
      <c r="LZN215"/>
      <c r="LZO215"/>
      <c r="LZP215"/>
      <c r="LZQ215"/>
      <c r="LZR215"/>
      <c r="LZS215"/>
      <c r="LZT215"/>
      <c r="LZU215"/>
      <c r="LZV215"/>
      <c r="LZW215"/>
      <c r="LZX215"/>
      <c r="LZY215"/>
      <c r="LZZ215"/>
      <c r="MAA215"/>
      <c r="MAB215"/>
      <c r="MAC215"/>
      <c r="MAD215"/>
      <c r="MAE215"/>
      <c r="MAF215"/>
      <c r="MAG215"/>
      <c r="MAH215"/>
      <c r="MAI215"/>
      <c r="MAJ215"/>
      <c r="MAK215"/>
      <c r="MAL215"/>
      <c r="MAM215"/>
      <c r="MAN215"/>
      <c r="MAO215"/>
      <c r="MAP215"/>
      <c r="MAQ215"/>
      <c r="MAR215"/>
      <c r="MAS215"/>
      <c r="MAT215"/>
      <c r="MAU215"/>
      <c r="MAV215"/>
      <c r="MAW215"/>
      <c r="MAX215"/>
      <c r="MAY215"/>
      <c r="MAZ215"/>
      <c r="MBA215"/>
      <c r="MBB215"/>
      <c r="MBC215"/>
      <c r="MBD215"/>
      <c r="MBE215"/>
      <c r="MBF215"/>
      <c r="MBG215"/>
      <c r="MBH215"/>
      <c r="MBI215"/>
      <c r="MBJ215"/>
      <c r="MBK215"/>
      <c r="MBL215"/>
      <c r="MBM215"/>
      <c r="MBN215"/>
      <c r="MBO215"/>
      <c r="MBP215"/>
      <c r="MBQ215"/>
      <c r="MBR215"/>
      <c r="MBS215"/>
      <c r="MBT215"/>
      <c r="MBU215"/>
      <c r="MBV215"/>
      <c r="MBW215"/>
      <c r="MBX215"/>
      <c r="MBY215"/>
      <c r="MBZ215"/>
      <c r="MCA215"/>
      <c r="MCB215"/>
      <c r="MCC215"/>
      <c r="MCD215"/>
      <c r="MCE215"/>
      <c r="MCF215"/>
      <c r="MCG215"/>
      <c r="MCH215"/>
      <c r="MCI215"/>
      <c r="MCJ215"/>
      <c r="MCK215"/>
      <c r="MCL215"/>
      <c r="MCM215"/>
      <c r="MCN215"/>
      <c r="MCO215"/>
      <c r="MCP215"/>
      <c r="MCQ215"/>
      <c r="MCR215"/>
      <c r="MCS215"/>
      <c r="MCT215"/>
      <c r="MCU215"/>
      <c r="MCV215"/>
      <c r="MCW215"/>
      <c r="MCX215"/>
      <c r="MCY215"/>
      <c r="MCZ215"/>
      <c r="MDA215"/>
      <c r="MDB215"/>
      <c r="MDC215"/>
      <c r="MDD215"/>
      <c r="MDE215"/>
      <c r="MDF215"/>
      <c r="MDG215"/>
      <c r="MDH215"/>
      <c r="MDI215"/>
      <c r="MDJ215"/>
      <c r="MDK215"/>
      <c r="MDL215"/>
      <c r="MDM215"/>
      <c r="MDN215"/>
      <c r="MDO215"/>
      <c r="MDP215"/>
      <c r="MDQ215"/>
      <c r="MDR215"/>
      <c r="MDS215"/>
      <c r="MDT215"/>
      <c r="MDU215"/>
      <c r="MDV215"/>
      <c r="MDW215"/>
      <c r="MDX215"/>
      <c r="MDY215"/>
      <c r="MDZ215"/>
      <c r="MEA215"/>
      <c r="MEB215"/>
      <c r="MEC215"/>
      <c r="MED215"/>
      <c r="MEE215"/>
      <c r="MEF215"/>
      <c r="MEG215"/>
      <c r="MEH215"/>
      <c r="MEI215"/>
      <c r="MEJ215"/>
      <c r="MEK215"/>
      <c r="MEL215"/>
      <c r="MEM215"/>
      <c r="MEN215"/>
      <c r="MEO215"/>
      <c r="MEP215"/>
      <c r="MEQ215"/>
      <c r="MER215"/>
      <c r="MES215"/>
      <c r="MET215"/>
      <c r="MEU215"/>
      <c r="MEV215"/>
      <c r="MEW215"/>
      <c r="MEX215"/>
      <c r="MEY215"/>
      <c r="MEZ215"/>
      <c r="MFA215"/>
      <c r="MFB215"/>
      <c r="MFC215"/>
      <c r="MFD215"/>
      <c r="MFE215"/>
      <c r="MFF215"/>
      <c r="MFG215"/>
      <c r="MFH215"/>
      <c r="MFI215"/>
      <c r="MFJ215"/>
      <c r="MFK215"/>
      <c r="MFL215"/>
      <c r="MFM215"/>
      <c r="MFN215"/>
      <c r="MFO215"/>
      <c r="MFP215"/>
      <c r="MFQ215"/>
      <c r="MFR215"/>
      <c r="MFS215"/>
      <c r="MFT215"/>
      <c r="MFU215"/>
      <c r="MFV215"/>
      <c r="MFW215"/>
      <c r="MFX215"/>
      <c r="MFY215"/>
      <c r="MFZ215"/>
      <c r="MGA215"/>
      <c r="MGB215"/>
      <c r="MGC215"/>
      <c r="MGD215"/>
      <c r="MGE215"/>
      <c r="MGF215"/>
      <c r="MGG215"/>
      <c r="MGH215"/>
      <c r="MGI215"/>
      <c r="MGJ215"/>
      <c r="MGK215"/>
      <c r="MGL215"/>
      <c r="MGM215"/>
      <c r="MGN215"/>
      <c r="MGO215"/>
      <c r="MGP215"/>
      <c r="MGQ215"/>
      <c r="MGR215"/>
      <c r="MGS215"/>
      <c r="MGT215"/>
      <c r="MGU215"/>
      <c r="MGV215"/>
      <c r="MGW215"/>
      <c r="MGX215"/>
      <c r="MGY215"/>
      <c r="MGZ215"/>
      <c r="MHA215"/>
      <c r="MHB215"/>
      <c r="MHC215"/>
      <c r="MHD215"/>
      <c r="MHE215"/>
      <c r="MHF215"/>
      <c r="MHG215"/>
      <c r="MHH215"/>
      <c r="MHI215"/>
      <c r="MHJ215"/>
      <c r="MHK215"/>
      <c r="MHL215"/>
      <c r="MHM215"/>
      <c r="MHN215"/>
      <c r="MHO215"/>
      <c r="MHP215"/>
      <c r="MHQ215"/>
      <c r="MHR215"/>
      <c r="MHS215"/>
      <c r="MHT215"/>
      <c r="MHU215"/>
      <c r="MHV215"/>
      <c r="MHW215"/>
      <c r="MHX215"/>
      <c r="MHY215"/>
      <c r="MHZ215"/>
      <c r="MIA215"/>
      <c r="MIB215"/>
      <c r="MIC215"/>
      <c r="MID215"/>
      <c r="MIE215"/>
      <c r="MIF215"/>
      <c r="MIG215"/>
      <c r="MIH215"/>
      <c r="MII215"/>
      <c r="MIJ215"/>
      <c r="MIK215"/>
      <c r="MIL215"/>
      <c r="MIM215"/>
      <c r="MIN215"/>
      <c r="MIO215"/>
      <c r="MIP215"/>
      <c r="MIQ215"/>
      <c r="MIR215"/>
      <c r="MIS215"/>
      <c r="MIT215"/>
      <c r="MIU215"/>
      <c r="MIV215"/>
      <c r="MIW215"/>
      <c r="MIX215"/>
      <c r="MIY215"/>
      <c r="MIZ215"/>
      <c r="MJA215"/>
      <c r="MJB215"/>
      <c r="MJC215"/>
      <c r="MJD215"/>
      <c r="MJE215"/>
      <c r="MJF215"/>
      <c r="MJG215"/>
      <c r="MJH215"/>
      <c r="MJI215"/>
      <c r="MJJ215"/>
      <c r="MJK215"/>
      <c r="MJL215"/>
      <c r="MJM215"/>
      <c r="MJN215"/>
      <c r="MJO215"/>
      <c r="MJP215"/>
      <c r="MJQ215"/>
      <c r="MJR215"/>
      <c r="MJS215"/>
      <c r="MJT215"/>
      <c r="MJU215"/>
      <c r="MJV215"/>
      <c r="MJW215"/>
      <c r="MJX215"/>
      <c r="MJY215"/>
      <c r="MJZ215"/>
      <c r="MKA215"/>
      <c r="MKB215"/>
      <c r="MKC215"/>
      <c r="MKD215"/>
      <c r="MKE215"/>
      <c r="MKF215"/>
      <c r="MKG215"/>
      <c r="MKH215"/>
      <c r="MKI215"/>
      <c r="MKJ215"/>
      <c r="MKK215"/>
      <c r="MKL215"/>
      <c r="MKM215"/>
      <c r="MKN215"/>
      <c r="MKO215"/>
      <c r="MKP215"/>
      <c r="MKQ215"/>
      <c r="MKR215"/>
      <c r="MKS215"/>
      <c r="MKT215"/>
      <c r="MKU215"/>
      <c r="MKV215"/>
      <c r="MKW215"/>
      <c r="MKX215"/>
      <c r="MKY215"/>
      <c r="MKZ215"/>
      <c r="MLA215"/>
      <c r="MLB215"/>
      <c r="MLC215"/>
      <c r="MLD215"/>
      <c r="MLE215"/>
      <c r="MLF215"/>
      <c r="MLG215"/>
      <c r="MLH215"/>
      <c r="MLI215"/>
      <c r="MLJ215"/>
      <c r="MLK215"/>
      <c r="MLL215"/>
      <c r="MLM215"/>
      <c r="MLN215"/>
      <c r="MLO215"/>
      <c r="MLP215"/>
      <c r="MLQ215"/>
      <c r="MLR215"/>
      <c r="MLS215"/>
      <c r="MLT215"/>
      <c r="MLU215"/>
      <c r="MLV215"/>
      <c r="MLW215"/>
      <c r="MLX215"/>
      <c r="MLY215"/>
      <c r="MLZ215"/>
      <c r="MMA215"/>
      <c r="MMB215"/>
      <c r="MMC215"/>
      <c r="MMD215"/>
      <c r="MME215"/>
      <c r="MMF215"/>
      <c r="MMG215"/>
      <c r="MMH215"/>
      <c r="MMI215"/>
      <c r="MMJ215"/>
      <c r="MMK215"/>
      <c r="MML215"/>
      <c r="MMM215"/>
      <c r="MMN215"/>
      <c r="MMO215"/>
      <c r="MMP215"/>
      <c r="MMQ215"/>
      <c r="MMR215"/>
      <c r="MMS215"/>
      <c r="MMT215"/>
      <c r="MMU215"/>
      <c r="MMV215"/>
      <c r="MMW215"/>
      <c r="MMX215"/>
      <c r="MMY215"/>
      <c r="MMZ215"/>
      <c r="MNA215"/>
      <c r="MNB215"/>
      <c r="MNC215"/>
      <c r="MND215"/>
      <c r="MNE215"/>
      <c r="MNF215"/>
      <c r="MNG215"/>
      <c r="MNH215"/>
      <c r="MNI215"/>
      <c r="MNJ215"/>
      <c r="MNK215"/>
      <c r="MNL215"/>
      <c r="MNM215"/>
      <c r="MNN215"/>
      <c r="MNO215"/>
      <c r="MNP215"/>
      <c r="MNQ215"/>
      <c r="MNR215"/>
      <c r="MNS215"/>
      <c r="MNT215"/>
      <c r="MNU215"/>
      <c r="MNV215"/>
      <c r="MNW215"/>
      <c r="MNX215"/>
      <c r="MNY215"/>
      <c r="MNZ215"/>
      <c r="MOA215"/>
      <c r="MOB215"/>
      <c r="MOC215"/>
      <c r="MOD215"/>
      <c r="MOE215"/>
      <c r="MOF215"/>
      <c r="MOG215"/>
      <c r="MOH215"/>
      <c r="MOI215"/>
      <c r="MOJ215"/>
      <c r="MOK215"/>
      <c r="MOL215"/>
      <c r="MOM215"/>
      <c r="MON215"/>
      <c r="MOO215"/>
      <c r="MOP215"/>
      <c r="MOQ215"/>
      <c r="MOR215"/>
      <c r="MOS215"/>
      <c r="MOT215"/>
      <c r="MOU215"/>
      <c r="MOV215"/>
      <c r="MOW215"/>
      <c r="MOX215"/>
      <c r="MOY215"/>
      <c r="MOZ215"/>
      <c r="MPA215"/>
      <c r="MPB215"/>
      <c r="MPC215"/>
      <c r="MPD215"/>
      <c r="MPE215"/>
      <c r="MPF215"/>
      <c r="MPG215"/>
      <c r="MPH215"/>
      <c r="MPI215"/>
      <c r="MPJ215"/>
      <c r="MPK215"/>
      <c r="MPL215"/>
      <c r="MPM215"/>
      <c r="MPN215"/>
      <c r="MPO215"/>
      <c r="MPP215"/>
      <c r="MPQ215"/>
      <c r="MPR215"/>
      <c r="MPS215"/>
      <c r="MPT215"/>
      <c r="MPU215"/>
      <c r="MPV215"/>
      <c r="MPW215"/>
      <c r="MPX215"/>
      <c r="MPY215"/>
      <c r="MPZ215"/>
      <c r="MQA215"/>
      <c r="MQB215"/>
      <c r="MQC215"/>
      <c r="MQD215"/>
      <c r="MQE215"/>
      <c r="MQF215"/>
      <c r="MQG215"/>
      <c r="MQH215"/>
      <c r="MQI215"/>
      <c r="MQJ215"/>
      <c r="MQK215"/>
      <c r="MQL215"/>
      <c r="MQM215"/>
      <c r="MQN215"/>
      <c r="MQO215"/>
      <c r="MQP215"/>
      <c r="MQQ215"/>
      <c r="MQR215"/>
      <c r="MQS215"/>
      <c r="MQT215"/>
      <c r="MQU215"/>
      <c r="MQV215"/>
      <c r="MQW215"/>
      <c r="MQX215"/>
      <c r="MQY215"/>
      <c r="MQZ215"/>
      <c r="MRA215"/>
      <c r="MRB215"/>
      <c r="MRC215"/>
      <c r="MRD215"/>
      <c r="MRE215"/>
      <c r="MRF215"/>
      <c r="MRG215"/>
      <c r="MRH215"/>
      <c r="MRI215"/>
      <c r="MRJ215"/>
      <c r="MRK215"/>
      <c r="MRL215"/>
      <c r="MRM215"/>
      <c r="MRN215"/>
      <c r="MRO215"/>
      <c r="MRP215"/>
      <c r="MRQ215"/>
      <c r="MRR215"/>
      <c r="MRS215"/>
      <c r="MRT215"/>
      <c r="MRU215"/>
      <c r="MRV215"/>
      <c r="MRW215"/>
      <c r="MRX215"/>
      <c r="MRY215"/>
      <c r="MRZ215"/>
      <c r="MSA215"/>
      <c r="MSB215"/>
      <c r="MSC215"/>
      <c r="MSD215"/>
      <c r="MSE215"/>
      <c r="MSF215"/>
      <c r="MSG215"/>
      <c r="MSH215"/>
      <c r="MSI215"/>
      <c r="MSJ215"/>
      <c r="MSK215"/>
      <c r="MSL215"/>
      <c r="MSM215"/>
      <c r="MSN215"/>
      <c r="MSO215"/>
      <c r="MSP215"/>
      <c r="MSQ215"/>
      <c r="MSR215"/>
      <c r="MSS215"/>
      <c r="MST215"/>
      <c r="MSU215"/>
      <c r="MSV215"/>
      <c r="MSW215"/>
      <c r="MSX215"/>
      <c r="MSY215"/>
      <c r="MSZ215"/>
      <c r="MTA215"/>
      <c r="MTB215"/>
      <c r="MTC215"/>
      <c r="MTD215"/>
      <c r="MTE215"/>
      <c r="MTF215"/>
      <c r="MTG215"/>
      <c r="MTH215"/>
      <c r="MTI215"/>
      <c r="MTJ215"/>
      <c r="MTK215"/>
      <c r="MTL215"/>
      <c r="MTM215"/>
      <c r="MTN215"/>
      <c r="MTO215"/>
      <c r="MTP215"/>
      <c r="MTQ215"/>
      <c r="MTR215"/>
      <c r="MTS215"/>
      <c r="MTT215"/>
      <c r="MTU215"/>
      <c r="MTV215"/>
      <c r="MTW215"/>
      <c r="MTX215"/>
      <c r="MTY215"/>
      <c r="MTZ215"/>
      <c r="MUA215"/>
      <c r="MUB215"/>
      <c r="MUC215"/>
      <c r="MUD215"/>
      <c r="MUE215"/>
      <c r="MUF215"/>
      <c r="MUG215"/>
      <c r="MUH215"/>
      <c r="MUI215"/>
      <c r="MUJ215"/>
      <c r="MUK215"/>
      <c r="MUL215"/>
      <c r="MUM215"/>
      <c r="MUN215"/>
      <c r="MUO215"/>
      <c r="MUP215"/>
      <c r="MUQ215"/>
      <c r="MUR215"/>
      <c r="MUS215"/>
      <c r="MUT215"/>
      <c r="MUU215"/>
      <c r="MUV215"/>
      <c r="MUW215"/>
      <c r="MUX215"/>
      <c r="MUY215"/>
      <c r="MUZ215"/>
      <c r="MVA215"/>
      <c r="MVB215"/>
      <c r="MVC215"/>
      <c r="MVD215"/>
      <c r="MVE215"/>
      <c r="MVF215"/>
      <c r="MVG215"/>
      <c r="MVH215"/>
      <c r="MVI215"/>
      <c r="MVJ215"/>
      <c r="MVK215"/>
      <c r="MVL215"/>
      <c r="MVM215"/>
      <c r="MVN215"/>
      <c r="MVO215"/>
      <c r="MVP215"/>
      <c r="MVQ215"/>
      <c r="MVR215"/>
      <c r="MVS215"/>
      <c r="MVT215"/>
      <c r="MVU215"/>
      <c r="MVV215"/>
      <c r="MVW215"/>
      <c r="MVX215"/>
      <c r="MVY215"/>
      <c r="MVZ215"/>
      <c r="MWA215"/>
      <c r="MWB215"/>
      <c r="MWC215"/>
      <c r="MWD215"/>
      <c r="MWE215"/>
      <c r="MWF215"/>
      <c r="MWG215"/>
      <c r="MWH215"/>
      <c r="MWI215"/>
      <c r="MWJ215"/>
      <c r="MWK215"/>
      <c r="MWL215"/>
      <c r="MWM215"/>
      <c r="MWN215"/>
      <c r="MWO215"/>
      <c r="MWP215"/>
      <c r="MWQ215"/>
      <c r="MWR215"/>
      <c r="MWS215"/>
      <c r="MWT215"/>
      <c r="MWU215"/>
      <c r="MWV215"/>
      <c r="MWW215"/>
      <c r="MWX215"/>
      <c r="MWY215"/>
      <c r="MWZ215"/>
      <c r="MXA215"/>
      <c r="MXB215"/>
      <c r="MXC215"/>
      <c r="MXD215"/>
      <c r="MXE215"/>
      <c r="MXF215"/>
      <c r="MXG215"/>
      <c r="MXH215"/>
      <c r="MXI215"/>
      <c r="MXJ215"/>
      <c r="MXK215"/>
      <c r="MXL215"/>
      <c r="MXM215"/>
      <c r="MXN215"/>
      <c r="MXO215"/>
      <c r="MXP215"/>
      <c r="MXQ215"/>
      <c r="MXR215"/>
      <c r="MXS215"/>
      <c r="MXT215"/>
      <c r="MXU215"/>
      <c r="MXV215"/>
      <c r="MXW215"/>
      <c r="MXX215"/>
      <c r="MXY215"/>
      <c r="MXZ215"/>
      <c r="MYA215"/>
      <c r="MYB215"/>
      <c r="MYC215"/>
      <c r="MYD215"/>
      <c r="MYE215"/>
      <c r="MYF215"/>
      <c r="MYG215"/>
      <c r="MYH215"/>
      <c r="MYI215"/>
      <c r="MYJ215"/>
      <c r="MYK215"/>
      <c r="MYL215"/>
      <c r="MYM215"/>
      <c r="MYN215"/>
      <c r="MYO215"/>
      <c r="MYP215"/>
      <c r="MYQ215"/>
      <c r="MYR215"/>
      <c r="MYS215"/>
      <c r="MYT215"/>
      <c r="MYU215"/>
      <c r="MYV215"/>
      <c r="MYW215"/>
      <c r="MYX215"/>
      <c r="MYY215"/>
      <c r="MYZ215"/>
      <c r="MZA215"/>
      <c r="MZB215"/>
      <c r="MZC215"/>
      <c r="MZD215"/>
      <c r="MZE215"/>
      <c r="MZF215"/>
      <c r="MZG215"/>
      <c r="MZH215"/>
      <c r="MZI215"/>
      <c r="MZJ215"/>
      <c r="MZK215"/>
      <c r="MZL215"/>
      <c r="MZM215"/>
      <c r="MZN215"/>
      <c r="MZO215"/>
      <c r="MZP215"/>
      <c r="MZQ215"/>
      <c r="MZR215"/>
      <c r="MZS215"/>
      <c r="MZT215"/>
      <c r="MZU215"/>
      <c r="MZV215"/>
      <c r="MZW215"/>
      <c r="MZX215"/>
      <c r="MZY215"/>
      <c r="MZZ215"/>
      <c r="NAA215"/>
      <c r="NAB215"/>
      <c r="NAC215"/>
      <c r="NAD215"/>
      <c r="NAE215"/>
      <c r="NAF215"/>
      <c r="NAG215"/>
      <c r="NAH215"/>
      <c r="NAI215"/>
      <c r="NAJ215"/>
      <c r="NAK215"/>
      <c r="NAL215"/>
      <c r="NAM215"/>
      <c r="NAN215"/>
      <c r="NAO215"/>
      <c r="NAP215"/>
      <c r="NAQ215"/>
      <c r="NAR215"/>
      <c r="NAS215"/>
      <c r="NAT215"/>
      <c r="NAU215"/>
      <c r="NAV215"/>
      <c r="NAW215"/>
      <c r="NAX215"/>
      <c r="NAY215"/>
      <c r="NAZ215"/>
      <c r="NBA215"/>
      <c r="NBB215"/>
      <c r="NBC215"/>
      <c r="NBD215"/>
      <c r="NBE215"/>
      <c r="NBF215"/>
      <c r="NBG215"/>
      <c r="NBH215"/>
      <c r="NBI215"/>
      <c r="NBJ215"/>
      <c r="NBK215"/>
      <c r="NBL215"/>
      <c r="NBM215"/>
      <c r="NBN215"/>
      <c r="NBO215"/>
      <c r="NBP215"/>
      <c r="NBQ215"/>
      <c r="NBR215"/>
      <c r="NBS215"/>
      <c r="NBT215"/>
      <c r="NBU215"/>
      <c r="NBV215"/>
      <c r="NBW215"/>
      <c r="NBX215"/>
      <c r="NBY215"/>
      <c r="NBZ215"/>
      <c r="NCA215"/>
      <c r="NCB215"/>
      <c r="NCC215"/>
      <c r="NCD215"/>
      <c r="NCE215"/>
      <c r="NCF215"/>
      <c r="NCG215"/>
      <c r="NCH215"/>
      <c r="NCI215"/>
      <c r="NCJ215"/>
      <c r="NCK215"/>
      <c r="NCL215"/>
      <c r="NCM215"/>
      <c r="NCN215"/>
      <c r="NCO215"/>
      <c r="NCP215"/>
      <c r="NCQ215"/>
      <c r="NCR215"/>
      <c r="NCS215"/>
      <c r="NCT215"/>
      <c r="NCU215"/>
      <c r="NCV215"/>
      <c r="NCW215"/>
      <c r="NCX215"/>
      <c r="NCY215"/>
      <c r="NCZ215"/>
      <c r="NDA215"/>
      <c r="NDB215"/>
      <c r="NDC215"/>
      <c r="NDD215"/>
      <c r="NDE215"/>
      <c r="NDF215"/>
      <c r="NDG215"/>
      <c r="NDH215"/>
      <c r="NDI215"/>
      <c r="NDJ215"/>
      <c r="NDK215"/>
      <c r="NDL215"/>
      <c r="NDM215"/>
      <c r="NDN215"/>
      <c r="NDO215"/>
      <c r="NDP215"/>
      <c r="NDQ215"/>
      <c r="NDR215"/>
      <c r="NDS215"/>
      <c r="NDT215"/>
      <c r="NDU215"/>
      <c r="NDV215"/>
      <c r="NDW215"/>
      <c r="NDX215"/>
      <c r="NDY215"/>
      <c r="NDZ215"/>
      <c r="NEA215"/>
      <c r="NEB215"/>
      <c r="NEC215"/>
      <c r="NED215"/>
      <c r="NEE215"/>
      <c r="NEF215"/>
      <c r="NEG215"/>
      <c r="NEH215"/>
      <c r="NEI215"/>
      <c r="NEJ215"/>
      <c r="NEK215"/>
      <c r="NEL215"/>
      <c r="NEM215"/>
      <c r="NEN215"/>
      <c r="NEO215"/>
      <c r="NEP215"/>
      <c r="NEQ215"/>
      <c r="NER215"/>
      <c r="NES215"/>
      <c r="NET215"/>
      <c r="NEU215"/>
      <c r="NEV215"/>
      <c r="NEW215"/>
      <c r="NEX215"/>
      <c r="NEY215"/>
      <c r="NEZ215"/>
      <c r="NFA215"/>
      <c r="NFB215"/>
      <c r="NFC215"/>
      <c r="NFD215"/>
      <c r="NFE215"/>
      <c r="NFF215"/>
      <c r="NFG215"/>
      <c r="NFH215"/>
      <c r="NFI215"/>
      <c r="NFJ215"/>
      <c r="NFK215"/>
      <c r="NFL215"/>
      <c r="NFM215"/>
      <c r="NFN215"/>
      <c r="NFO215"/>
      <c r="NFP215"/>
      <c r="NFQ215"/>
      <c r="NFR215"/>
      <c r="NFS215"/>
      <c r="NFT215"/>
      <c r="NFU215"/>
      <c r="NFV215"/>
      <c r="NFW215"/>
      <c r="NFX215"/>
      <c r="NFY215"/>
      <c r="NFZ215"/>
      <c r="NGA215"/>
      <c r="NGB215"/>
      <c r="NGC215"/>
      <c r="NGD215"/>
      <c r="NGE215"/>
      <c r="NGF215"/>
      <c r="NGG215"/>
      <c r="NGH215"/>
      <c r="NGI215"/>
      <c r="NGJ215"/>
      <c r="NGK215"/>
      <c r="NGL215"/>
      <c r="NGM215"/>
      <c r="NGN215"/>
      <c r="NGO215"/>
      <c r="NGP215"/>
      <c r="NGQ215"/>
      <c r="NGR215"/>
      <c r="NGS215"/>
      <c r="NGT215"/>
      <c r="NGU215"/>
      <c r="NGV215"/>
      <c r="NGW215"/>
      <c r="NGX215"/>
      <c r="NGY215"/>
      <c r="NGZ215"/>
      <c r="NHA215"/>
      <c r="NHB215"/>
      <c r="NHC215"/>
      <c r="NHD215"/>
      <c r="NHE215"/>
      <c r="NHF215"/>
      <c r="NHG215"/>
      <c r="NHH215"/>
      <c r="NHI215"/>
      <c r="NHJ215"/>
      <c r="NHK215"/>
      <c r="NHL215"/>
      <c r="NHM215"/>
      <c r="NHN215"/>
      <c r="NHO215"/>
      <c r="NHP215"/>
      <c r="NHQ215"/>
      <c r="NHR215"/>
      <c r="NHS215"/>
      <c r="NHT215"/>
      <c r="NHU215"/>
      <c r="NHV215"/>
      <c r="NHW215"/>
      <c r="NHX215"/>
      <c r="NHY215"/>
      <c r="NHZ215"/>
      <c r="NIA215"/>
      <c r="NIB215"/>
      <c r="NIC215"/>
      <c r="NID215"/>
      <c r="NIE215"/>
      <c r="NIF215"/>
      <c r="NIG215"/>
      <c r="NIH215"/>
      <c r="NII215"/>
      <c r="NIJ215"/>
      <c r="NIK215"/>
      <c r="NIL215"/>
      <c r="NIM215"/>
      <c r="NIN215"/>
      <c r="NIO215"/>
      <c r="NIP215"/>
      <c r="NIQ215"/>
      <c r="NIR215"/>
      <c r="NIS215"/>
      <c r="NIT215"/>
      <c r="NIU215"/>
      <c r="NIV215"/>
      <c r="NIW215"/>
      <c r="NIX215"/>
      <c r="NIY215"/>
      <c r="NIZ215"/>
      <c r="NJA215"/>
      <c r="NJB215"/>
      <c r="NJC215"/>
      <c r="NJD215"/>
      <c r="NJE215"/>
      <c r="NJF215"/>
      <c r="NJG215"/>
      <c r="NJH215"/>
      <c r="NJI215"/>
      <c r="NJJ215"/>
      <c r="NJK215"/>
      <c r="NJL215"/>
      <c r="NJM215"/>
      <c r="NJN215"/>
      <c r="NJO215"/>
      <c r="NJP215"/>
      <c r="NJQ215"/>
      <c r="NJR215"/>
      <c r="NJS215"/>
      <c r="NJT215"/>
      <c r="NJU215"/>
      <c r="NJV215"/>
      <c r="NJW215"/>
      <c r="NJX215"/>
      <c r="NJY215"/>
      <c r="NJZ215"/>
      <c r="NKA215"/>
      <c r="NKB215"/>
      <c r="NKC215"/>
      <c r="NKD215"/>
      <c r="NKE215"/>
      <c r="NKF215"/>
      <c r="NKG215"/>
      <c r="NKH215"/>
      <c r="NKI215"/>
      <c r="NKJ215"/>
      <c r="NKK215"/>
      <c r="NKL215"/>
      <c r="NKM215"/>
      <c r="NKN215"/>
      <c r="NKO215"/>
      <c r="NKP215"/>
      <c r="NKQ215"/>
      <c r="NKR215"/>
      <c r="NKS215"/>
      <c r="NKT215"/>
      <c r="NKU215"/>
      <c r="NKV215"/>
      <c r="NKW215"/>
      <c r="NKX215"/>
      <c r="NKY215"/>
      <c r="NKZ215"/>
      <c r="NLA215"/>
      <c r="NLB215"/>
      <c r="NLC215"/>
      <c r="NLD215"/>
      <c r="NLE215"/>
      <c r="NLF215"/>
      <c r="NLG215"/>
      <c r="NLH215"/>
      <c r="NLI215"/>
      <c r="NLJ215"/>
      <c r="NLK215"/>
      <c r="NLL215"/>
      <c r="NLM215"/>
      <c r="NLN215"/>
      <c r="NLO215"/>
      <c r="NLP215"/>
      <c r="NLQ215"/>
      <c r="NLR215"/>
      <c r="NLS215"/>
      <c r="NLT215"/>
      <c r="NLU215"/>
      <c r="NLV215"/>
      <c r="NLW215"/>
      <c r="NLX215"/>
      <c r="NLY215"/>
      <c r="NLZ215"/>
      <c r="NMA215"/>
      <c r="NMB215"/>
      <c r="NMC215"/>
      <c r="NMD215"/>
      <c r="NME215"/>
      <c r="NMF215"/>
      <c r="NMG215"/>
      <c r="NMH215"/>
      <c r="NMI215"/>
      <c r="NMJ215"/>
      <c r="NMK215"/>
      <c r="NML215"/>
      <c r="NMM215"/>
      <c r="NMN215"/>
      <c r="NMO215"/>
      <c r="NMP215"/>
      <c r="NMQ215"/>
      <c r="NMR215"/>
      <c r="NMS215"/>
      <c r="NMT215"/>
      <c r="NMU215"/>
      <c r="NMV215"/>
      <c r="NMW215"/>
      <c r="NMX215"/>
      <c r="NMY215"/>
      <c r="NMZ215"/>
      <c r="NNA215"/>
      <c r="NNB215"/>
      <c r="NNC215"/>
      <c r="NND215"/>
      <c r="NNE215"/>
      <c r="NNF215"/>
      <c r="NNG215"/>
      <c r="NNH215"/>
      <c r="NNI215"/>
      <c r="NNJ215"/>
      <c r="NNK215"/>
      <c r="NNL215"/>
      <c r="NNM215"/>
      <c r="NNN215"/>
      <c r="NNO215"/>
      <c r="NNP215"/>
      <c r="NNQ215"/>
      <c r="NNR215"/>
      <c r="NNS215"/>
      <c r="NNT215"/>
      <c r="NNU215"/>
      <c r="NNV215"/>
      <c r="NNW215"/>
      <c r="NNX215"/>
      <c r="NNY215"/>
      <c r="NNZ215"/>
      <c r="NOA215"/>
      <c r="NOB215"/>
      <c r="NOC215"/>
      <c r="NOD215"/>
      <c r="NOE215"/>
      <c r="NOF215"/>
      <c r="NOG215"/>
      <c r="NOH215"/>
      <c r="NOI215"/>
      <c r="NOJ215"/>
      <c r="NOK215"/>
      <c r="NOL215"/>
      <c r="NOM215"/>
      <c r="NON215"/>
      <c r="NOO215"/>
      <c r="NOP215"/>
      <c r="NOQ215"/>
      <c r="NOR215"/>
      <c r="NOS215"/>
      <c r="NOT215"/>
      <c r="NOU215"/>
      <c r="NOV215"/>
      <c r="NOW215"/>
      <c r="NOX215"/>
      <c r="NOY215"/>
      <c r="NOZ215"/>
      <c r="NPA215"/>
      <c r="NPB215"/>
      <c r="NPC215"/>
      <c r="NPD215"/>
      <c r="NPE215"/>
      <c r="NPF215"/>
      <c r="NPG215"/>
      <c r="NPH215"/>
      <c r="NPI215"/>
      <c r="NPJ215"/>
      <c r="NPK215"/>
      <c r="NPL215"/>
      <c r="NPM215"/>
      <c r="NPN215"/>
      <c r="NPO215"/>
      <c r="NPP215"/>
      <c r="NPQ215"/>
      <c r="NPR215"/>
      <c r="NPS215"/>
      <c r="NPT215"/>
      <c r="NPU215"/>
      <c r="NPV215"/>
      <c r="NPW215"/>
      <c r="NPX215"/>
      <c r="NPY215"/>
      <c r="NPZ215"/>
      <c r="NQA215"/>
      <c r="NQB215"/>
      <c r="NQC215"/>
      <c r="NQD215"/>
      <c r="NQE215"/>
      <c r="NQF215"/>
      <c r="NQG215"/>
      <c r="NQH215"/>
      <c r="NQI215"/>
      <c r="NQJ215"/>
      <c r="NQK215"/>
      <c r="NQL215"/>
      <c r="NQM215"/>
      <c r="NQN215"/>
      <c r="NQO215"/>
      <c r="NQP215"/>
      <c r="NQQ215"/>
      <c r="NQR215"/>
      <c r="NQS215"/>
      <c r="NQT215"/>
      <c r="NQU215"/>
      <c r="NQV215"/>
      <c r="NQW215"/>
      <c r="NQX215"/>
      <c r="NQY215"/>
      <c r="NQZ215"/>
      <c r="NRA215"/>
      <c r="NRB215"/>
      <c r="NRC215"/>
      <c r="NRD215"/>
      <c r="NRE215"/>
      <c r="NRF215"/>
      <c r="NRG215"/>
      <c r="NRH215"/>
      <c r="NRI215"/>
      <c r="NRJ215"/>
      <c r="NRK215"/>
      <c r="NRL215"/>
      <c r="NRM215"/>
      <c r="NRN215"/>
      <c r="NRO215"/>
      <c r="NRP215"/>
      <c r="NRQ215"/>
      <c r="NRR215"/>
      <c r="NRS215"/>
      <c r="NRT215"/>
      <c r="NRU215"/>
      <c r="NRV215"/>
      <c r="NRW215"/>
      <c r="NRX215"/>
      <c r="NRY215"/>
      <c r="NRZ215"/>
      <c r="NSA215"/>
      <c r="NSB215"/>
      <c r="NSC215"/>
      <c r="NSD215"/>
      <c r="NSE215"/>
      <c r="NSF215"/>
      <c r="NSG215"/>
      <c r="NSH215"/>
      <c r="NSI215"/>
      <c r="NSJ215"/>
      <c r="NSK215"/>
      <c r="NSL215"/>
      <c r="NSM215"/>
      <c r="NSN215"/>
      <c r="NSO215"/>
      <c r="NSP215"/>
      <c r="NSQ215"/>
      <c r="NSR215"/>
      <c r="NSS215"/>
      <c r="NST215"/>
      <c r="NSU215"/>
      <c r="NSV215"/>
      <c r="NSW215"/>
      <c r="NSX215"/>
      <c r="NSY215"/>
      <c r="NSZ215"/>
      <c r="NTA215"/>
      <c r="NTB215"/>
      <c r="NTC215"/>
      <c r="NTD215"/>
      <c r="NTE215"/>
      <c r="NTF215"/>
      <c r="NTG215"/>
      <c r="NTH215"/>
      <c r="NTI215"/>
      <c r="NTJ215"/>
      <c r="NTK215"/>
      <c r="NTL215"/>
      <c r="NTM215"/>
      <c r="NTN215"/>
      <c r="NTO215"/>
      <c r="NTP215"/>
      <c r="NTQ215"/>
      <c r="NTR215"/>
      <c r="NTS215"/>
      <c r="NTT215"/>
      <c r="NTU215"/>
      <c r="NTV215"/>
      <c r="NTW215"/>
      <c r="NTX215"/>
      <c r="NTY215"/>
      <c r="NTZ215"/>
      <c r="NUA215"/>
      <c r="NUB215"/>
      <c r="NUC215"/>
      <c r="NUD215"/>
      <c r="NUE215"/>
      <c r="NUF215"/>
      <c r="NUG215"/>
      <c r="NUH215"/>
      <c r="NUI215"/>
      <c r="NUJ215"/>
      <c r="NUK215"/>
      <c r="NUL215"/>
      <c r="NUM215"/>
      <c r="NUN215"/>
      <c r="NUO215"/>
      <c r="NUP215"/>
      <c r="NUQ215"/>
      <c r="NUR215"/>
      <c r="NUS215"/>
      <c r="NUT215"/>
      <c r="NUU215"/>
      <c r="NUV215"/>
      <c r="NUW215"/>
      <c r="NUX215"/>
      <c r="NUY215"/>
      <c r="NUZ215"/>
      <c r="NVA215"/>
      <c r="NVB215"/>
      <c r="NVC215"/>
      <c r="NVD215"/>
      <c r="NVE215"/>
      <c r="NVF215"/>
      <c r="NVG215"/>
      <c r="NVH215"/>
      <c r="NVI215"/>
      <c r="NVJ215"/>
      <c r="NVK215"/>
      <c r="NVL215"/>
      <c r="NVM215"/>
      <c r="NVN215"/>
      <c r="NVO215"/>
      <c r="NVP215"/>
      <c r="NVQ215"/>
      <c r="NVR215"/>
      <c r="NVS215"/>
      <c r="NVT215"/>
      <c r="NVU215"/>
      <c r="NVV215"/>
      <c r="NVW215"/>
      <c r="NVX215"/>
      <c r="NVY215"/>
      <c r="NVZ215"/>
      <c r="NWA215"/>
      <c r="NWB215"/>
      <c r="NWC215"/>
      <c r="NWD215"/>
      <c r="NWE215"/>
      <c r="NWF215"/>
      <c r="NWG215"/>
      <c r="NWH215"/>
      <c r="NWI215"/>
      <c r="NWJ215"/>
      <c r="NWK215"/>
      <c r="NWL215"/>
      <c r="NWM215"/>
      <c r="NWN215"/>
      <c r="NWO215"/>
      <c r="NWP215"/>
      <c r="NWQ215"/>
      <c r="NWR215"/>
      <c r="NWS215"/>
      <c r="NWT215"/>
      <c r="NWU215"/>
      <c r="NWV215"/>
      <c r="NWW215"/>
      <c r="NWX215"/>
      <c r="NWY215"/>
      <c r="NWZ215"/>
      <c r="NXA215"/>
      <c r="NXB215"/>
      <c r="NXC215"/>
      <c r="NXD215"/>
      <c r="NXE215"/>
      <c r="NXF215"/>
      <c r="NXG215"/>
      <c r="NXH215"/>
      <c r="NXI215"/>
      <c r="NXJ215"/>
      <c r="NXK215"/>
      <c r="NXL215"/>
      <c r="NXM215"/>
      <c r="NXN215"/>
      <c r="NXO215"/>
      <c r="NXP215"/>
      <c r="NXQ215"/>
      <c r="NXR215"/>
      <c r="NXS215"/>
      <c r="NXT215"/>
      <c r="NXU215"/>
      <c r="NXV215"/>
      <c r="NXW215"/>
      <c r="NXX215"/>
      <c r="NXY215"/>
      <c r="NXZ215"/>
      <c r="NYA215"/>
      <c r="NYB215"/>
      <c r="NYC215"/>
      <c r="NYD215"/>
      <c r="NYE215"/>
      <c r="NYF215"/>
      <c r="NYG215"/>
      <c r="NYH215"/>
      <c r="NYI215"/>
      <c r="NYJ215"/>
      <c r="NYK215"/>
      <c r="NYL215"/>
      <c r="NYM215"/>
      <c r="NYN215"/>
      <c r="NYO215"/>
      <c r="NYP215"/>
      <c r="NYQ215"/>
      <c r="NYR215"/>
      <c r="NYS215"/>
      <c r="NYT215"/>
      <c r="NYU215"/>
      <c r="NYV215"/>
      <c r="NYW215"/>
      <c r="NYX215"/>
      <c r="NYY215"/>
      <c r="NYZ215"/>
      <c r="NZA215"/>
      <c r="NZB215"/>
      <c r="NZC215"/>
      <c r="NZD215"/>
      <c r="NZE215"/>
      <c r="NZF215"/>
      <c r="NZG215"/>
      <c r="NZH215"/>
      <c r="NZI215"/>
      <c r="NZJ215"/>
      <c r="NZK215"/>
      <c r="NZL215"/>
      <c r="NZM215"/>
      <c r="NZN215"/>
      <c r="NZO215"/>
      <c r="NZP215"/>
      <c r="NZQ215"/>
      <c r="NZR215"/>
      <c r="NZS215"/>
      <c r="NZT215"/>
      <c r="NZU215"/>
      <c r="NZV215"/>
      <c r="NZW215"/>
      <c r="NZX215"/>
      <c r="NZY215"/>
      <c r="NZZ215"/>
      <c r="OAA215"/>
      <c r="OAB215"/>
      <c r="OAC215"/>
      <c r="OAD215"/>
      <c r="OAE215"/>
      <c r="OAF215"/>
      <c r="OAG215"/>
      <c r="OAH215"/>
      <c r="OAI215"/>
      <c r="OAJ215"/>
      <c r="OAK215"/>
      <c r="OAL215"/>
      <c r="OAM215"/>
      <c r="OAN215"/>
      <c r="OAO215"/>
      <c r="OAP215"/>
      <c r="OAQ215"/>
      <c r="OAR215"/>
      <c r="OAS215"/>
      <c r="OAT215"/>
      <c r="OAU215"/>
      <c r="OAV215"/>
      <c r="OAW215"/>
      <c r="OAX215"/>
      <c r="OAY215"/>
      <c r="OAZ215"/>
      <c r="OBA215"/>
      <c r="OBB215"/>
      <c r="OBC215"/>
      <c r="OBD215"/>
      <c r="OBE215"/>
      <c r="OBF215"/>
      <c r="OBG215"/>
      <c r="OBH215"/>
      <c r="OBI215"/>
      <c r="OBJ215"/>
      <c r="OBK215"/>
      <c r="OBL215"/>
      <c r="OBM215"/>
      <c r="OBN215"/>
      <c r="OBO215"/>
      <c r="OBP215"/>
      <c r="OBQ215"/>
      <c r="OBR215"/>
      <c r="OBS215"/>
      <c r="OBT215"/>
      <c r="OBU215"/>
      <c r="OBV215"/>
      <c r="OBW215"/>
      <c r="OBX215"/>
      <c r="OBY215"/>
      <c r="OBZ215"/>
      <c r="OCA215"/>
      <c r="OCB215"/>
      <c r="OCC215"/>
      <c r="OCD215"/>
      <c r="OCE215"/>
      <c r="OCF215"/>
      <c r="OCG215"/>
      <c r="OCH215"/>
      <c r="OCI215"/>
      <c r="OCJ215"/>
      <c r="OCK215"/>
      <c r="OCL215"/>
      <c r="OCM215"/>
      <c r="OCN215"/>
      <c r="OCO215"/>
      <c r="OCP215"/>
      <c r="OCQ215"/>
      <c r="OCR215"/>
      <c r="OCS215"/>
      <c r="OCT215"/>
      <c r="OCU215"/>
      <c r="OCV215"/>
      <c r="OCW215"/>
      <c r="OCX215"/>
      <c r="OCY215"/>
      <c r="OCZ215"/>
      <c r="ODA215"/>
      <c r="ODB215"/>
      <c r="ODC215"/>
      <c r="ODD215"/>
      <c r="ODE215"/>
      <c r="ODF215"/>
      <c r="ODG215"/>
      <c r="ODH215"/>
      <c r="ODI215"/>
      <c r="ODJ215"/>
      <c r="ODK215"/>
      <c r="ODL215"/>
      <c r="ODM215"/>
      <c r="ODN215"/>
      <c r="ODO215"/>
      <c r="ODP215"/>
      <c r="ODQ215"/>
      <c r="ODR215"/>
      <c r="ODS215"/>
      <c r="ODT215"/>
      <c r="ODU215"/>
      <c r="ODV215"/>
      <c r="ODW215"/>
      <c r="ODX215"/>
      <c r="ODY215"/>
      <c r="ODZ215"/>
      <c r="OEA215"/>
      <c r="OEB215"/>
      <c r="OEC215"/>
      <c r="OED215"/>
      <c r="OEE215"/>
      <c r="OEF215"/>
      <c r="OEG215"/>
      <c r="OEH215"/>
      <c r="OEI215"/>
      <c r="OEJ215"/>
      <c r="OEK215"/>
      <c r="OEL215"/>
      <c r="OEM215"/>
      <c r="OEN215"/>
      <c r="OEO215"/>
      <c r="OEP215"/>
      <c r="OEQ215"/>
      <c r="OER215"/>
      <c r="OES215"/>
      <c r="OET215"/>
      <c r="OEU215"/>
      <c r="OEV215"/>
      <c r="OEW215"/>
      <c r="OEX215"/>
      <c r="OEY215"/>
      <c r="OEZ215"/>
      <c r="OFA215"/>
      <c r="OFB215"/>
      <c r="OFC215"/>
      <c r="OFD215"/>
      <c r="OFE215"/>
      <c r="OFF215"/>
      <c r="OFG215"/>
      <c r="OFH215"/>
      <c r="OFI215"/>
      <c r="OFJ215"/>
      <c r="OFK215"/>
      <c r="OFL215"/>
      <c r="OFM215"/>
      <c r="OFN215"/>
      <c r="OFO215"/>
      <c r="OFP215"/>
      <c r="OFQ215"/>
      <c r="OFR215"/>
      <c r="OFS215"/>
      <c r="OFT215"/>
      <c r="OFU215"/>
      <c r="OFV215"/>
      <c r="OFW215"/>
      <c r="OFX215"/>
      <c r="OFY215"/>
      <c r="OFZ215"/>
      <c r="OGA215"/>
      <c r="OGB215"/>
      <c r="OGC215"/>
      <c r="OGD215"/>
      <c r="OGE215"/>
      <c r="OGF215"/>
      <c r="OGG215"/>
      <c r="OGH215"/>
      <c r="OGI215"/>
      <c r="OGJ215"/>
      <c r="OGK215"/>
      <c r="OGL215"/>
      <c r="OGM215"/>
      <c r="OGN215"/>
      <c r="OGO215"/>
      <c r="OGP215"/>
      <c r="OGQ215"/>
      <c r="OGR215"/>
      <c r="OGS215"/>
      <c r="OGT215"/>
      <c r="OGU215"/>
      <c r="OGV215"/>
      <c r="OGW215"/>
      <c r="OGX215"/>
      <c r="OGY215"/>
      <c r="OGZ215"/>
      <c r="OHA215"/>
      <c r="OHB215"/>
      <c r="OHC215"/>
      <c r="OHD215"/>
      <c r="OHE215"/>
      <c r="OHF215"/>
      <c r="OHG215"/>
      <c r="OHH215"/>
      <c r="OHI215"/>
      <c r="OHJ215"/>
      <c r="OHK215"/>
      <c r="OHL215"/>
      <c r="OHM215"/>
      <c r="OHN215"/>
      <c r="OHO215"/>
      <c r="OHP215"/>
      <c r="OHQ215"/>
      <c r="OHR215"/>
      <c r="OHS215"/>
      <c r="OHT215"/>
      <c r="OHU215"/>
      <c r="OHV215"/>
      <c r="OHW215"/>
      <c r="OHX215"/>
      <c r="OHY215"/>
      <c r="OHZ215"/>
      <c r="OIA215"/>
      <c r="OIB215"/>
      <c r="OIC215"/>
      <c r="OID215"/>
      <c r="OIE215"/>
      <c r="OIF215"/>
      <c r="OIG215"/>
      <c r="OIH215"/>
      <c r="OII215"/>
      <c r="OIJ215"/>
      <c r="OIK215"/>
      <c r="OIL215"/>
      <c r="OIM215"/>
      <c r="OIN215"/>
      <c r="OIO215"/>
      <c r="OIP215"/>
      <c r="OIQ215"/>
      <c r="OIR215"/>
      <c r="OIS215"/>
      <c r="OIT215"/>
      <c r="OIU215"/>
      <c r="OIV215"/>
      <c r="OIW215"/>
      <c r="OIX215"/>
      <c r="OIY215"/>
      <c r="OIZ215"/>
      <c r="OJA215"/>
      <c r="OJB215"/>
      <c r="OJC215"/>
      <c r="OJD215"/>
      <c r="OJE215"/>
      <c r="OJF215"/>
      <c r="OJG215"/>
      <c r="OJH215"/>
      <c r="OJI215"/>
      <c r="OJJ215"/>
      <c r="OJK215"/>
      <c r="OJL215"/>
      <c r="OJM215"/>
      <c r="OJN215"/>
      <c r="OJO215"/>
      <c r="OJP215"/>
      <c r="OJQ215"/>
      <c r="OJR215"/>
      <c r="OJS215"/>
      <c r="OJT215"/>
      <c r="OJU215"/>
      <c r="OJV215"/>
      <c r="OJW215"/>
      <c r="OJX215"/>
      <c r="OJY215"/>
      <c r="OJZ215"/>
      <c r="OKA215"/>
      <c r="OKB215"/>
      <c r="OKC215"/>
      <c r="OKD215"/>
      <c r="OKE215"/>
      <c r="OKF215"/>
      <c r="OKG215"/>
      <c r="OKH215"/>
      <c r="OKI215"/>
      <c r="OKJ215"/>
      <c r="OKK215"/>
      <c r="OKL215"/>
      <c r="OKM215"/>
      <c r="OKN215"/>
      <c r="OKO215"/>
      <c r="OKP215"/>
      <c r="OKQ215"/>
      <c r="OKR215"/>
      <c r="OKS215"/>
      <c r="OKT215"/>
      <c r="OKU215"/>
      <c r="OKV215"/>
      <c r="OKW215"/>
      <c r="OKX215"/>
      <c r="OKY215"/>
      <c r="OKZ215"/>
      <c r="OLA215"/>
      <c r="OLB215"/>
      <c r="OLC215"/>
      <c r="OLD215"/>
      <c r="OLE215"/>
      <c r="OLF215"/>
      <c r="OLG215"/>
      <c r="OLH215"/>
      <c r="OLI215"/>
      <c r="OLJ215"/>
      <c r="OLK215"/>
      <c r="OLL215"/>
      <c r="OLM215"/>
      <c r="OLN215"/>
      <c r="OLO215"/>
      <c r="OLP215"/>
      <c r="OLQ215"/>
      <c r="OLR215"/>
      <c r="OLS215"/>
      <c r="OLT215"/>
      <c r="OLU215"/>
      <c r="OLV215"/>
      <c r="OLW215"/>
      <c r="OLX215"/>
      <c r="OLY215"/>
      <c r="OLZ215"/>
      <c r="OMA215"/>
      <c r="OMB215"/>
      <c r="OMC215"/>
      <c r="OMD215"/>
      <c r="OME215"/>
      <c r="OMF215"/>
      <c r="OMG215"/>
      <c r="OMH215"/>
      <c r="OMI215"/>
      <c r="OMJ215"/>
      <c r="OMK215"/>
      <c r="OML215"/>
      <c r="OMM215"/>
      <c r="OMN215"/>
      <c r="OMO215"/>
      <c r="OMP215"/>
      <c r="OMQ215"/>
      <c r="OMR215"/>
      <c r="OMS215"/>
      <c r="OMT215"/>
      <c r="OMU215"/>
      <c r="OMV215"/>
      <c r="OMW215"/>
      <c r="OMX215"/>
      <c r="OMY215"/>
      <c r="OMZ215"/>
      <c r="ONA215"/>
      <c r="ONB215"/>
      <c r="ONC215"/>
      <c r="OND215"/>
      <c r="ONE215"/>
      <c r="ONF215"/>
      <c r="ONG215"/>
      <c r="ONH215"/>
      <c r="ONI215"/>
      <c r="ONJ215"/>
      <c r="ONK215"/>
      <c r="ONL215"/>
      <c r="ONM215"/>
      <c r="ONN215"/>
      <c r="ONO215"/>
      <c r="ONP215"/>
      <c r="ONQ215"/>
      <c r="ONR215"/>
      <c r="ONS215"/>
      <c r="ONT215"/>
      <c r="ONU215"/>
      <c r="ONV215"/>
      <c r="ONW215"/>
      <c r="ONX215"/>
      <c r="ONY215"/>
      <c r="ONZ215"/>
      <c r="OOA215"/>
      <c r="OOB215"/>
      <c r="OOC215"/>
      <c r="OOD215"/>
      <c r="OOE215"/>
      <c r="OOF215"/>
      <c r="OOG215"/>
      <c r="OOH215"/>
      <c r="OOI215"/>
      <c r="OOJ215"/>
      <c r="OOK215"/>
      <c r="OOL215"/>
      <c r="OOM215"/>
      <c r="OON215"/>
      <c r="OOO215"/>
      <c r="OOP215"/>
      <c r="OOQ215"/>
      <c r="OOR215"/>
      <c r="OOS215"/>
      <c r="OOT215"/>
      <c r="OOU215"/>
      <c r="OOV215"/>
      <c r="OOW215"/>
      <c r="OOX215"/>
      <c r="OOY215"/>
      <c r="OOZ215"/>
      <c r="OPA215"/>
      <c r="OPB215"/>
      <c r="OPC215"/>
      <c r="OPD215"/>
      <c r="OPE215"/>
      <c r="OPF215"/>
      <c r="OPG215"/>
      <c r="OPH215"/>
      <c r="OPI215"/>
      <c r="OPJ215"/>
      <c r="OPK215"/>
      <c r="OPL215"/>
      <c r="OPM215"/>
      <c r="OPN215"/>
      <c r="OPO215"/>
      <c r="OPP215"/>
      <c r="OPQ215"/>
      <c r="OPR215"/>
      <c r="OPS215"/>
      <c r="OPT215"/>
      <c r="OPU215"/>
      <c r="OPV215"/>
      <c r="OPW215"/>
      <c r="OPX215"/>
      <c r="OPY215"/>
      <c r="OPZ215"/>
      <c r="OQA215"/>
      <c r="OQB215"/>
      <c r="OQC215"/>
      <c r="OQD215"/>
      <c r="OQE215"/>
      <c r="OQF215"/>
      <c r="OQG215"/>
      <c r="OQH215"/>
      <c r="OQI215"/>
      <c r="OQJ215"/>
      <c r="OQK215"/>
      <c r="OQL215"/>
      <c r="OQM215"/>
      <c r="OQN215"/>
      <c r="OQO215"/>
      <c r="OQP215"/>
      <c r="OQQ215"/>
      <c r="OQR215"/>
      <c r="OQS215"/>
      <c r="OQT215"/>
      <c r="OQU215"/>
      <c r="OQV215"/>
      <c r="OQW215"/>
      <c r="OQX215"/>
      <c r="OQY215"/>
      <c r="OQZ215"/>
      <c r="ORA215"/>
      <c r="ORB215"/>
      <c r="ORC215"/>
      <c r="ORD215"/>
      <c r="ORE215"/>
      <c r="ORF215"/>
      <c r="ORG215"/>
      <c r="ORH215"/>
      <c r="ORI215"/>
      <c r="ORJ215"/>
      <c r="ORK215"/>
      <c r="ORL215"/>
      <c r="ORM215"/>
      <c r="ORN215"/>
      <c r="ORO215"/>
      <c r="ORP215"/>
      <c r="ORQ215"/>
      <c r="ORR215"/>
      <c r="ORS215"/>
      <c r="ORT215"/>
      <c r="ORU215"/>
      <c r="ORV215"/>
      <c r="ORW215"/>
      <c r="ORX215"/>
      <c r="ORY215"/>
      <c r="ORZ215"/>
      <c r="OSA215"/>
      <c r="OSB215"/>
      <c r="OSC215"/>
      <c r="OSD215"/>
      <c r="OSE215"/>
      <c r="OSF215"/>
      <c r="OSG215"/>
      <c r="OSH215"/>
      <c r="OSI215"/>
      <c r="OSJ215"/>
      <c r="OSK215"/>
      <c r="OSL215"/>
      <c r="OSM215"/>
      <c r="OSN215"/>
      <c r="OSO215"/>
      <c r="OSP215"/>
      <c r="OSQ215"/>
      <c r="OSR215"/>
      <c r="OSS215"/>
      <c r="OST215"/>
      <c r="OSU215"/>
      <c r="OSV215"/>
      <c r="OSW215"/>
      <c r="OSX215"/>
      <c r="OSY215"/>
      <c r="OSZ215"/>
      <c r="OTA215"/>
      <c r="OTB215"/>
      <c r="OTC215"/>
      <c r="OTD215"/>
      <c r="OTE215"/>
      <c r="OTF215"/>
      <c r="OTG215"/>
      <c r="OTH215"/>
      <c r="OTI215"/>
      <c r="OTJ215"/>
      <c r="OTK215"/>
      <c r="OTL215"/>
      <c r="OTM215"/>
      <c r="OTN215"/>
      <c r="OTO215"/>
      <c r="OTP215"/>
      <c r="OTQ215"/>
      <c r="OTR215"/>
      <c r="OTS215"/>
      <c r="OTT215"/>
      <c r="OTU215"/>
      <c r="OTV215"/>
      <c r="OTW215"/>
      <c r="OTX215"/>
      <c r="OTY215"/>
      <c r="OTZ215"/>
      <c r="OUA215"/>
      <c r="OUB215"/>
      <c r="OUC215"/>
      <c r="OUD215"/>
      <c r="OUE215"/>
      <c r="OUF215"/>
      <c r="OUG215"/>
      <c r="OUH215"/>
      <c r="OUI215"/>
      <c r="OUJ215"/>
      <c r="OUK215"/>
      <c r="OUL215"/>
      <c r="OUM215"/>
      <c r="OUN215"/>
      <c r="OUO215"/>
      <c r="OUP215"/>
      <c r="OUQ215"/>
      <c r="OUR215"/>
      <c r="OUS215"/>
      <c r="OUT215"/>
      <c r="OUU215"/>
      <c r="OUV215"/>
      <c r="OUW215"/>
      <c r="OUX215"/>
      <c r="OUY215"/>
      <c r="OUZ215"/>
      <c r="OVA215"/>
      <c r="OVB215"/>
      <c r="OVC215"/>
      <c r="OVD215"/>
      <c r="OVE215"/>
      <c r="OVF215"/>
      <c r="OVG215"/>
      <c r="OVH215"/>
      <c r="OVI215"/>
      <c r="OVJ215"/>
      <c r="OVK215"/>
      <c r="OVL215"/>
      <c r="OVM215"/>
      <c r="OVN215"/>
      <c r="OVO215"/>
      <c r="OVP215"/>
      <c r="OVQ215"/>
      <c r="OVR215"/>
      <c r="OVS215"/>
      <c r="OVT215"/>
      <c r="OVU215"/>
      <c r="OVV215"/>
      <c r="OVW215"/>
      <c r="OVX215"/>
      <c r="OVY215"/>
      <c r="OVZ215"/>
      <c r="OWA215"/>
      <c r="OWB215"/>
      <c r="OWC215"/>
      <c r="OWD215"/>
      <c r="OWE215"/>
      <c r="OWF215"/>
      <c r="OWG215"/>
      <c r="OWH215"/>
      <c r="OWI215"/>
      <c r="OWJ215"/>
      <c r="OWK215"/>
      <c r="OWL215"/>
      <c r="OWM215"/>
      <c r="OWN215"/>
      <c r="OWO215"/>
      <c r="OWP215"/>
      <c r="OWQ215"/>
      <c r="OWR215"/>
      <c r="OWS215"/>
      <c r="OWT215"/>
      <c r="OWU215"/>
      <c r="OWV215"/>
      <c r="OWW215"/>
      <c r="OWX215"/>
      <c r="OWY215"/>
      <c r="OWZ215"/>
      <c r="OXA215"/>
      <c r="OXB215"/>
      <c r="OXC215"/>
      <c r="OXD215"/>
      <c r="OXE215"/>
      <c r="OXF215"/>
      <c r="OXG215"/>
      <c r="OXH215"/>
      <c r="OXI215"/>
      <c r="OXJ215"/>
      <c r="OXK215"/>
      <c r="OXL215"/>
      <c r="OXM215"/>
      <c r="OXN215"/>
      <c r="OXO215"/>
      <c r="OXP215"/>
      <c r="OXQ215"/>
      <c r="OXR215"/>
      <c r="OXS215"/>
      <c r="OXT215"/>
      <c r="OXU215"/>
      <c r="OXV215"/>
      <c r="OXW215"/>
      <c r="OXX215"/>
      <c r="OXY215"/>
      <c r="OXZ215"/>
      <c r="OYA215"/>
      <c r="OYB215"/>
      <c r="OYC215"/>
      <c r="OYD215"/>
      <c r="OYE215"/>
      <c r="OYF215"/>
      <c r="OYG215"/>
      <c r="OYH215"/>
      <c r="OYI215"/>
      <c r="OYJ215"/>
      <c r="OYK215"/>
      <c r="OYL215"/>
      <c r="OYM215"/>
      <c r="OYN215"/>
      <c r="OYO215"/>
      <c r="OYP215"/>
      <c r="OYQ215"/>
      <c r="OYR215"/>
      <c r="OYS215"/>
      <c r="OYT215"/>
      <c r="OYU215"/>
      <c r="OYV215"/>
      <c r="OYW215"/>
      <c r="OYX215"/>
      <c r="OYY215"/>
      <c r="OYZ215"/>
      <c r="OZA215"/>
      <c r="OZB215"/>
      <c r="OZC215"/>
      <c r="OZD215"/>
      <c r="OZE215"/>
      <c r="OZF215"/>
      <c r="OZG215"/>
      <c r="OZH215"/>
      <c r="OZI215"/>
      <c r="OZJ215"/>
      <c r="OZK215"/>
      <c r="OZL215"/>
      <c r="OZM215"/>
      <c r="OZN215"/>
      <c r="OZO215"/>
      <c r="OZP215"/>
      <c r="OZQ215"/>
      <c r="OZR215"/>
      <c r="OZS215"/>
      <c r="OZT215"/>
      <c r="OZU215"/>
      <c r="OZV215"/>
      <c r="OZW215"/>
      <c r="OZX215"/>
      <c r="OZY215"/>
      <c r="OZZ215"/>
      <c r="PAA215"/>
      <c r="PAB215"/>
      <c r="PAC215"/>
      <c r="PAD215"/>
      <c r="PAE215"/>
      <c r="PAF215"/>
      <c r="PAG215"/>
      <c r="PAH215"/>
      <c r="PAI215"/>
      <c r="PAJ215"/>
      <c r="PAK215"/>
      <c r="PAL215"/>
      <c r="PAM215"/>
      <c r="PAN215"/>
      <c r="PAO215"/>
      <c r="PAP215"/>
      <c r="PAQ215"/>
      <c r="PAR215"/>
      <c r="PAS215"/>
      <c r="PAT215"/>
      <c r="PAU215"/>
      <c r="PAV215"/>
      <c r="PAW215"/>
      <c r="PAX215"/>
      <c r="PAY215"/>
      <c r="PAZ215"/>
      <c r="PBA215"/>
      <c r="PBB215"/>
      <c r="PBC215"/>
      <c r="PBD215"/>
      <c r="PBE215"/>
      <c r="PBF215"/>
      <c r="PBG215"/>
      <c r="PBH215"/>
      <c r="PBI215"/>
      <c r="PBJ215"/>
      <c r="PBK215"/>
      <c r="PBL215"/>
      <c r="PBM215"/>
      <c r="PBN215"/>
      <c r="PBO215"/>
      <c r="PBP215"/>
      <c r="PBQ215"/>
      <c r="PBR215"/>
      <c r="PBS215"/>
      <c r="PBT215"/>
      <c r="PBU215"/>
      <c r="PBV215"/>
      <c r="PBW215"/>
      <c r="PBX215"/>
      <c r="PBY215"/>
      <c r="PBZ215"/>
      <c r="PCA215"/>
      <c r="PCB215"/>
      <c r="PCC215"/>
      <c r="PCD215"/>
      <c r="PCE215"/>
      <c r="PCF215"/>
      <c r="PCG215"/>
      <c r="PCH215"/>
      <c r="PCI215"/>
      <c r="PCJ215"/>
      <c r="PCK215"/>
      <c r="PCL215"/>
      <c r="PCM215"/>
      <c r="PCN215"/>
      <c r="PCO215"/>
      <c r="PCP215"/>
      <c r="PCQ215"/>
      <c r="PCR215"/>
      <c r="PCS215"/>
      <c r="PCT215"/>
      <c r="PCU215"/>
      <c r="PCV215"/>
      <c r="PCW215"/>
      <c r="PCX215"/>
      <c r="PCY215"/>
      <c r="PCZ215"/>
      <c r="PDA215"/>
      <c r="PDB215"/>
      <c r="PDC215"/>
      <c r="PDD215"/>
      <c r="PDE215"/>
      <c r="PDF215"/>
      <c r="PDG215"/>
      <c r="PDH215"/>
      <c r="PDI215"/>
      <c r="PDJ215"/>
      <c r="PDK215"/>
      <c r="PDL215"/>
      <c r="PDM215"/>
      <c r="PDN215"/>
      <c r="PDO215"/>
      <c r="PDP215"/>
      <c r="PDQ215"/>
      <c r="PDR215"/>
      <c r="PDS215"/>
      <c r="PDT215"/>
      <c r="PDU215"/>
      <c r="PDV215"/>
      <c r="PDW215"/>
      <c r="PDX215"/>
      <c r="PDY215"/>
      <c r="PDZ215"/>
      <c r="PEA215"/>
      <c r="PEB215"/>
      <c r="PEC215"/>
      <c r="PED215"/>
      <c r="PEE215"/>
      <c r="PEF215"/>
      <c r="PEG215"/>
      <c r="PEH215"/>
      <c r="PEI215"/>
      <c r="PEJ215"/>
      <c r="PEK215"/>
      <c r="PEL215"/>
      <c r="PEM215"/>
      <c r="PEN215"/>
      <c r="PEO215"/>
      <c r="PEP215"/>
      <c r="PEQ215"/>
      <c r="PER215"/>
      <c r="PES215"/>
      <c r="PET215"/>
      <c r="PEU215"/>
      <c r="PEV215"/>
      <c r="PEW215"/>
      <c r="PEX215"/>
      <c r="PEY215"/>
      <c r="PEZ215"/>
      <c r="PFA215"/>
      <c r="PFB215"/>
      <c r="PFC215"/>
      <c r="PFD215"/>
      <c r="PFE215"/>
      <c r="PFF215"/>
      <c r="PFG215"/>
      <c r="PFH215"/>
      <c r="PFI215"/>
      <c r="PFJ215"/>
      <c r="PFK215"/>
      <c r="PFL215"/>
      <c r="PFM215"/>
      <c r="PFN215"/>
      <c r="PFO215"/>
      <c r="PFP215"/>
      <c r="PFQ215"/>
      <c r="PFR215"/>
      <c r="PFS215"/>
      <c r="PFT215"/>
      <c r="PFU215"/>
      <c r="PFV215"/>
      <c r="PFW215"/>
      <c r="PFX215"/>
      <c r="PFY215"/>
      <c r="PFZ215"/>
      <c r="PGA215"/>
      <c r="PGB215"/>
      <c r="PGC215"/>
      <c r="PGD215"/>
      <c r="PGE215"/>
      <c r="PGF215"/>
      <c r="PGG215"/>
      <c r="PGH215"/>
      <c r="PGI215"/>
      <c r="PGJ215"/>
      <c r="PGK215"/>
      <c r="PGL215"/>
      <c r="PGM215"/>
      <c r="PGN215"/>
      <c r="PGO215"/>
      <c r="PGP215"/>
      <c r="PGQ215"/>
      <c r="PGR215"/>
      <c r="PGS215"/>
      <c r="PGT215"/>
      <c r="PGU215"/>
      <c r="PGV215"/>
      <c r="PGW215"/>
      <c r="PGX215"/>
      <c r="PGY215"/>
      <c r="PGZ215"/>
      <c r="PHA215"/>
      <c r="PHB215"/>
      <c r="PHC215"/>
      <c r="PHD215"/>
      <c r="PHE215"/>
      <c r="PHF215"/>
      <c r="PHG215"/>
      <c r="PHH215"/>
      <c r="PHI215"/>
      <c r="PHJ215"/>
      <c r="PHK215"/>
      <c r="PHL215"/>
      <c r="PHM215"/>
      <c r="PHN215"/>
      <c r="PHO215"/>
      <c r="PHP215"/>
      <c r="PHQ215"/>
      <c r="PHR215"/>
      <c r="PHS215"/>
      <c r="PHT215"/>
      <c r="PHU215"/>
      <c r="PHV215"/>
      <c r="PHW215"/>
      <c r="PHX215"/>
      <c r="PHY215"/>
      <c r="PHZ215"/>
      <c r="PIA215"/>
      <c r="PIB215"/>
      <c r="PIC215"/>
      <c r="PID215"/>
      <c r="PIE215"/>
      <c r="PIF215"/>
      <c r="PIG215"/>
      <c r="PIH215"/>
      <c r="PII215"/>
      <c r="PIJ215"/>
      <c r="PIK215"/>
      <c r="PIL215"/>
      <c r="PIM215"/>
      <c r="PIN215"/>
      <c r="PIO215"/>
      <c r="PIP215"/>
      <c r="PIQ215"/>
      <c r="PIR215"/>
      <c r="PIS215"/>
      <c r="PIT215"/>
      <c r="PIU215"/>
      <c r="PIV215"/>
      <c r="PIW215"/>
      <c r="PIX215"/>
      <c r="PIY215"/>
      <c r="PIZ215"/>
      <c r="PJA215"/>
      <c r="PJB215"/>
      <c r="PJC215"/>
      <c r="PJD215"/>
      <c r="PJE215"/>
      <c r="PJF215"/>
      <c r="PJG215"/>
      <c r="PJH215"/>
      <c r="PJI215"/>
      <c r="PJJ215"/>
      <c r="PJK215"/>
      <c r="PJL215"/>
      <c r="PJM215"/>
      <c r="PJN215"/>
      <c r="PJO215"/>
      <c r="PJP215"/>
      <c r="PJQ215"/>
      <c r="PJR215"/>
      <c r="PJS215"/>
      <c r="PJT215"/>
      <c r="PJU215"/>
      <c r="PJV215"/>
      <c r="PJW215"/>
      <c r="PJX215"/>
      <c r="PJY215"/>
      <c r="PJZ215"/>
      <c r="PKA215"/>
      <c r="PKB215"/>
      <c r="PKC215"/>
      <c r="PKD215"/>
      <c r="PKE215"/>
      <c r="PKF215"/>
      <c r="PKG215"/>
      <c r="PKH215"/>
      <c r="PKI215"/>
      <c r="PKJ215"/>
      <c r="PKK215"/>
      <c r="PKL215"/>
      <c r="PKM215"/>
      <c r="PKN215"/>
      <c r="PKO215"/>
      <c r="PKP215"/>
      <c r="PKQ215"/>
      <c r="PKR215"/>
      <c r="PKS215"/>
      <c r="PKT215"/>
      <c r="PKU215"/>
      <c r="PKV215"/>
      <c r="PKW215"/>
      <c r="PKX215"/>
      <c r="PKY215"/>
      <c r="PKZ215"/>
      <c r="PLA215"/>
      <c r="PLB215"/>
      <c r="PLC215"/>
      <c r="PLD215"/>
      <c r="PLE215"/>
      <c r="PLF215"/>
      <c r="PLG215"/>
      <c r="PLH215"/>
      <c r="PLI215"/>
      <c r="PLJ215"/>
      <c r="PLK215"/>
      <c r="PLL215"/>
      <c r="PLM215"/>
      <c r="PLN215"/>
      <c r="PLO215"/>
      <c r="PLP215"/>
      <c r="PLQ215"/>
      <c r="PLR215"/>
      <c r="PLS215"/>
      <c r="PLT215"/>
      <c r="PLU215"/>
      <c r="PLV215"/>
      <c r="PLW215"/>
      <c r="PLX215"/>
      <c r="PLY215"/>
      <c r="PLZ215"/>
      <c r="PMA215"/>
      <c r="PMB215"/>
      <c r="PMC215"/>
      <c r="PMD215"/>
      <c r="PME215"/>
      <c r="PMF215"/>
      <c r="PMG215"/>
      <c r="PMH215"/>
      <c r="PMI215"/>
      <c r="PMJ215"/>
      <c r="PMK215"/>
      <c r="PML215"/>
      <c r="PMM215"/>
      <c r="PMN215"/>
      <c r="PMO215"/>
      <c r="PMP215"/>
      <c r="PMQ215"/>
      <c r="PMR215"/>
      <c r="PMS215"/>
      <c r="PMT215"/>
      <c r="PMU215"/>
      <c r="PMV215"/>
      <c r="PMW215"/>
      <c r="PMX215"/>
      <c r="PMY215"/>
      <c r="PMZ215"/>
      <c r="PNA215"/>
      <c r="PNB215"/>
      <c r="PNC215"/>
      <c r="PND215"/>
      <c r="PNE215"/>
      <c r="PNF215"/>
      <c r="PNG215"/>
      <c r="PNH215"/>
      <c r="PNI215"/>
      <c r="PNJ215"/>
      <c r="PNK215"/>
      <c r="PNL215"/>
      <c r="PNM215"/>
      <c r="PNN215"/>
      <c r="PNO215"/>
      <c r="PNP215"/>
      <c r="PNQ215"/>
      <c r="PNR215"/>
      <c r="PNS215"/>
      <c r="PNT215"/>
      <c r="PNU215"/>
      <c r="PNV215"/>
      <c r="PNW215"/>
      <c r="PNX215"/>
      <c r="PNY215"/>
      <c r="PNZ215"/>
      <c r="POA215"/>
      <c r="POB215"/>
      <c r="POC215"/>
      <c r="POD215"/>
      <c r="POE215"/>
      <c r="POF215"/>
      <c r="POG215"/>
      <c r="POH215"/>
      <c r="POI215"/>
      <c r="POJ215"/>
      <c r="POK215"/>
      <c r="POL215"/>
      <c r="POM215"/>
      <c r="PON215"/>
      <c r="POO215"/>
      <c r="POP215"/>
      <c r="POQ215"/>
      <c r="POR215"/>
      <c r="POS215"/>
      <c r="POT215"/>
      <c r="POU215"/>
      <c r="POV215"/>
      <c r="POW215"/>
      <c r="POX215"/>
      <c r="POY215"/>
      <c r="POZ215"/>
      <c r="PPA215"/>
      <c r="PPB215"/>
      <c r="PPC215"/>
      <c r="PPD215"/>
      <c r="PPE215"/>
      <c r="PPF215"/>
      <c r="PPG215"/>
      <c r="PPH215"/>
      <c r="PPI215"/>
      <c r="PPJ215"/>
      <c r="PPK215"/>
      <c r="PPL215"/>
      <c r="PPM215"/>
      <c r="PPN215"/>
      <c r="PPO215"/>
      <c r="PPP215"/>
      <c r="PPQ215"/>
      <c r="PPR215"/>
      <c r="PPS215"/>
      <c r="PPT215"/>
      <c r="PPU215"/>
      <c r="PPV215"/>
      <c r="PPW215"/>
      <c r="PPX215"/>
      <c r="PPY215"/>
      <c r="PPZ215"/>
      <c r="PQA215"/>
      <c r="PQB215"/>
      <c r="PQC215"/>
      <c r="PQD215"/>
      <c r="PQE215"/>
      <c r="PQF215"/>
      <c r="PQG215"/>
      <c r="PQH215"/>
      <c r="PQI215"/>
      <c r="PQJ215"/>
      <c r="PQK215"/>
      <c r="PQL215"/>
      <c r="PQM215"/>
      <c r="PQN215"/>
      <c r="PQO215"/>
      <c r="PQP215"/>
      <c r="PQQ215"/>
      <c r="PQR215"/>
      <c r="PQS215"/>
      <c r="PQT215"/>
      <c r="PQU215"/>
      <c r="PQV215"/>
      <c r="PQW215"/>
      <c r="PQX215"/>
      <c r="PQY215"/>
      <c r="PQZ215"/>
      <c r="PRA215"/>
      <c r="PRB215"/>
      <c r="PRC215"/>
      <c r="PRD215"/>
      <c r="PRE215"/>
      <c r="PRF215"/>
      <c r="PRG215"/>
      <c r="PRH215"/>
      <c r="PRI215"/>
      <c r="PRJ215"/>
      <c r="PRK215"/>
      <c r="PRL215"/>
      <c r="PRM215"/>
      <c r="PRN215"/>
      <c r="PRO215"/>
      <c r="PRP215"/>
      <c r="PRQ215"/>
      <c r="PRR215"/>
      <c r="PRS215"/>
      <c r="PRT215"/>
      <c r="PRU215"/>
      <c r="PRV215"/>
      <c r="PRW215"/>
      <c r="PRX215"/>
      <c r="PRY215"/>
      <c r="PRZ215"/>
      <c r="PSA215"/>
      <c r="PSB215"/>
      <c r="PSC215"/>
      <c r="PSD215"/>
      <c r="PSE215"/>
      <c r="PSF215"/>
      <c r="PSG215"/>
      <c r="PSH215"/>
      <c r="PSI215"/>
      <c r="PSJ215"/>
      <c r="PSK215"/>
      <c r="PSL215"/>
      <c r="PSM215"/>
      <c r="PSN215"/>
      <c r="PSO215"/>
      <c r="PSP215"/>
      <c r="PSQ215"/>
      <c r="PSR215"/>
      <c r="PSS215"/>
      <c r="PST215"/>
      <c r="PSU215"/>
      <c r="PSV215"/>
      <c r="PSW215"/>
      <c r="PSX215"/>
      <c r="PSY215"/>
      <c r="PSZ215"/>
      <c r="PTA215"/>
      <c r="PTB215"/>
      <c r="PTC215"/>
      <c r="PTD215"/>
      <c r="PTE215"/>
      <c r="PTF215"/>
      <c r="PTG215"/>
      <c r="PTH215"/>
      <c r="PTI215"/>
      <c r="PTJ215"/>
      <c r="PTK215"/>
      <c r="PTL215"/>
      <c r="PTM215"/>
      <c r="PTN215"/>
      <c r="PTO215"/>
      <c r="PTP215"/>
      <c r="PTQ215"/>
      <c r="PTR215"/>
      <c r="PTS215"/>
      <c r="PTT215"/>
      <c r="PTU215"/>
      <c r="PTV215"/>
      <c r="PTW215"/>
      <c r="PTX215"/>
      <c r="PTY215"/>
      <c r="PTZ215"/>
      <c r="PUA215"/>
      <c r="PUB215"/>
      <c r="PUC215"/>
      <c r="PUD215"/>
      <c r="PUE215"/>
      <c r="PUF215"/>
      <c r="PUG215"/>
      <c r="PUH215"/>
      <c r="PUI215"/>
      <c r="PUJ215"/>
      <c r="PUK215"/>
      <c r="PUL215"/>
      <c r="PUM215"/>
      <c r="PUN215"/>
      <c r="PUO215"/>
      <c r="PUP215"/>
      <c r="PUQ215"/>
      <c r="PUR215"/>
      <c r="PUS215"/>
      <c r="PUT215"/>
      <c r="PUU215"/>
      <c r="PUV215"/>
      <c r="PUW215"/>
      <c r="PUX215"/>
      <c r="PUY215"/>
      <c r="PUZ215"/>
      <c r="PVA215"/>
      <c r="PVB215"/>
      <c r="PVC215"/>
      <c r="PVD215"/>
      <c r="PVE215"/>
      <c r="PVF215"/>
      <c r="PVG215"/>
      <c r="PVH215"/>
      <c r="PVI215"/>
      <c r="PVJ215"/>
      <c r="PVK215"/>
      <c r="PVL215"/>
      <c r="PVM215"/>
      <c r="PVN215"/>
      <c r="PVO215"/>
      <c r="PVP215"/>
      <c r="PVQ215"/>
      <c r="PVR215"/>
      <c r="PVS215"/>
      <c r="PVT215"/>
      <c r="PVU215"/>
      <c r="PVV215"/>
      <c r="PVW215"/>
      <c r="PVX215"/>
      <c r="PVY215"/>
      <c r="PVZ215"/>
      <c r="PWA215"/>
      <c r="PWB215"/>
      <c r="PWC215"/>
      <c r="PWD215"/>
      <c r="PWE215"/>
      <c r="PWF215"/>
      <c r="PWG215"/>
      <c r="PWH215"/>
      <c r="PWI215"/>
      <c r="PWJ215"/>
      <c r="PWK215"/>
      <c r="PWL215"/>
      <c r="PWM215"/>
      <c r="PWN215"/>
      <c r="PWO215"/>
      <c r="PWP215"/>
      <c r="PWQ215"/>
      <c r="PWR215"/>
      <c r="PWS215"/>
      <c r="PWT215"/>
      <c r="PWU215"/>
      <c r="PWV215"/>
      <c r="PWW215"/>
      <c r="PWX215"/>
      <c r="PWY215"/>
      <c r="PWZ215"/>
      <c r="PXA215"/>
      <c r="PXB215"/>
      <c r="PXC215"/>
      <c r="PXD215"/>
      <c r="PXE215"/>
      <c r="PXF215"/>
      <c r="PXG215"/>
      <c r="PXH215"/>
      <c r="PXI215"/>
      <c r="PXJ215"/>
      <c r="PXK215"/>
      <c r="PXL215"/>
      <c r="PXM215"/>
      <c r="PXN215"/>
      <c r="PXO215"/>
      <c r="PXP215"/>
      <c r="PXQ215"/>
      <c r="PXR215"/>
      <c r="PXS215"/>
      <c r="PXT215"/>
      <c r="PXU215"/>
      <c r="PXV215"/>
      <c r="PXW215"/>
      <c r="PXX215"/>
      <c r="PXY215"/>
      <c r="PXZ215"/>
      <c r="PYA215"/>
      <c r="PYB215"/>
      <c r="PYC215"/>
      <c r="PYD215"/>
      <c r="PYE215"/>
      <c r="PYF215"/>
      <c r="PYG215"/>
      <c r="PYH215"/>
      <c r="PYI215"/>
      <c r="PYJ215"/>
      <c r="PYK215"/>
      <c r="PYL215"/>
      <c r="PYM215"/>
      <c r="PYN215"/>
      <c r="PYO215"/>
      <c r="PYP215"/>
      <c r="PYQ215"/>
      <c r="PYR215"/>
      <c r="PYS215"/>
      <c r="PYT215"/>
      <c r="PYU215"/>
      <c r="PYV215"/>
      <c r="PYW215"/>
      <c r="PYX215"/>
      <c r="PYY215"/>
      <c r="PYZ215"/>
      <c r="PZA215"/>
      <c r="PZB215"/>
      <c r="PZC215"/>
      <c r="PZD215"/>
      <c r="PZE215"/>
      <c r="PZF215"/>
      <c r="PZG215"/>
      <c r="PZH215"/>
      <c r="PZI215"/>
      <c r="PZJ215"/>
      <c r="PZK215"/>
      <c r="PZL215"/>
      <c r="PZM215"/>
      <c r="PZN215"/>
      <c r="PZO215"/>
      <c r="PZP215"/>
      <c r="PZQ215"/>
      <c r="PZR215"/>
      <c r="PZS215"/>
      <c r="PZT215"/>
      <c r="PZU215"/>
      <c r="PZV215"/>
      <c r="PZW215"/>
      <c r="PZX215"/>
      <c r="PZY215"/>
      <c r="PZZ215"/>
      <c r="QAA215"/>
      <c r="QAB215"/>
      <c r="QAC215"/>
      <c r="QAD215"/>
      <c r="QAE215"/>
      <c r="QAF215"/>
      <c r="QAG215"/>
      <c r="QAH215"/>
      <c r="QAI215"/>
      <c r="QAJ215"/>
      <c r="QAK215"/>
      <c r="QAL215"/>
      <c r="QAM215"/>
      <c r="QAN215"/>
      <c r="QAO215"/>
      <c r="QAP215"/>
      <c r="QAQ215"/>
      <c r="QAR215"/>
      <c r="QAS215"/>
      <c r="QAT215"/>
      <c r="QAU215"/>
      <c r="QAV215"/>
      <c r="QAW215"/>
      <c r="QAX215"/>
      <c r="QAY215"/>
      <c r="QAZ215"/>
      <c r="QBA215"/>
      <c r="QBB215"/>
      <c r="QBC215"/>
      <c r="QBD215"/>
      <c r="QBE215"/>
      <c r="QBF215"/>
      <c r="QBG215"/>
      <c r="QBH215"/>
      <c r="QBI215"/>
      <c r="QBJ215"/>
      <c r="QBK215"/>
      <c r="QBL215"/>
      <c r="QBM215"/>
      <c r="QBN215"/>
      <c r="QBO215"/>
      <c r="QBP215"/>
      <c r="QBQ215"/>
      <c r="QBR215"/>
      <c r="QBS215"/>
      <c r="QBT215"/>
      <c r="QBU215"/>
      <c r="QBV215"/>
      <c r="QBW215"/>
      <c r="QBX215"/>
      <c r="QBY215"/>
      <c r="QBZ215"/>
      <c r="QCA215"/>
      <c r="QCB215"/>
      <c r="QCC215"/>
      <c r="QCD215"/>
      <c r="QCE215"/>
      <c r="QCF215"/>
      <c r="QCG215"/>
      <c r="QCH215"/>
      <c r="QCI215"/>
      <c r="QCJ215"/>
      <c r="QCK215"/>
      <c r="QCL215"/>
      <c r="QCM215"/>
      <c r="QCN215"/>
      <c r="QCO215"/>
      <c r="QCP215"/>
      <c r="QCQ215"/>
      <c r="QCR215"/>
      <c r="QCS215"/>
      <c r="QCT215"/>
      <c r="QCU215"/>
      <c r="QCV215"/>
      <c r="QCW215"/>
      <c r="QCX215"/>
      <c r="QCY215"/>
      <c r="QCZ215"/>
      <c r="QDA215"/>
      <c r="QDB215"/>
      <c r="QDC215"/>
      <c r="QDD215"/>
      <c r="QDE215"/>
      <c r="QDF215"/>
      <c r="QDG215"/>
      <c r="QDH215"/>
      <c r="QDI215"/>
      <c r="QDJ215"/>
      <c r="QDK215"/>
      <c r="QDL215"/>
      <c r="QDM215"/>
      <c r="QDN215"/>
      <c r="QDO215"/>
      <c r="QDP215"/>
      <c r="QDQ215"/>
      <c r="QDR215"/>
      <c r="QDS215"/>
      <c r="QDT215"/>
      <c r="QDU215"/>
      <c r="QDV215"/>
      <c r="QDW215"/>
      <c r="QDX215"/>
      <c r="QDY215"/>
      <c r="QDZ215"/>
      <c r="QEA215"/>
      <c r="QEB215"/>
      <c r="QEC215"/>
      <c r="QED215"/>
      <c r="QEE215"/>
      <c r="QEF215"/>
      <c r="QEG215"/>
      <c r="QEH215"/>
      <c r="QEI215"/>
      <c r="QEJ215"/>
      <c r="QEK215"/>
      <c r="QEL215"/>
      <c r="QEM215"/>
      <c r="QEN215"/>
      <c r="QEO215"/>
      <c r="QEP215"/>
      <c r="QEQ215"/>
      <c r="QER215"/>
      <c r="QES215"/>
      <c r="QET215"/>
      <c r="QEU215"/>
      <c r="QEV215"/>
      <c r="QEW215"/>
      <c r="QEX215"/>
      <c r="QEY215"/>
      <c r="QEZ215"/>
      <c r="QFA215"/>
      <c r="QFB215"/>
      <c r="QFC215"/>
      <c r="QFD215"/>
      <c r="QFE215"/>
      <c r="QFF215"/>
      <c r="QFG215"/>
      <c r="QFH215"/>
      <c r="QFI215"/>
      <c r="QFJ215"/>
      <c r="QFK215"/>
      <c r="QFL215"/>
      <c r="QFM215"/>
      <c r="QFN215"/>
      <c r="QFO215"/>
      <c r="QFP215"/>
      <c r="QFQ215"/>
      <c r="QFR215"/>
      <c r="QFS215"/>
      <c r="QFT215"/>
      <c r="QFU215"/>
      <c r="QFV215"/>
      <c r="QFW215"/>
      <c r="QFX215"/>
      <c r="QFY215"/>
      <c r="QFZ215"/>
      <c r="QGA215"/>
      <c r="QGB215"/>
      <c r="QGC215"/>
      <c r="QGD215"/>
      <c r="QGE215"/>
      <c r="QGF215"/>
      <c r="QGG215"/>
      <c r="QGH215"/>
      <c r="QGI215"/>
      <c r="QGJ215"/>
      <c r="QGK215"/>
      <c r="QGL215"/>
      <c r="QGM215"/>
      <c r="QGN215"/>
      <c r="QGO215"/>
      <c r="QGP215"/>
      <c r="QGQ215"/>
      <c r="QGR215"/>
      <c r="QGS215"/>
      <c r="QGT215"/>
      <c r="QGU215"/>
      <c r="QGV215"/>
      <c r="QGW215"/>
      <c r="QGX215"/>
      <c r="QGY215"/>
      <c r="QGZ215"/>
      <c r="QHA215"/>
      <c r="QHB215"/>
      <c r="QHC215"/>
      <c r="QHD215"/>
      <c r="QHE215"/>
      <c r="QHF215"/>
      <c r="QHG215"/>
      <c r="QHH215"/>
      <c r="QHI215"/>
      <c r="QHJ215"/>
      <c r="QHK215"/>
      <c r="QHL215"/>
      <c r="QHM215"/>
      <c r="QHN215"/>
      <c r="QHO215"/>
      <c r="QHP215"/>
      <c r="QHQ215"/>
      <c r="QHR215"/>
      <c r="QHS215"/>
      <c r="QHT215"/>
      <c r="QHU215"/>
      <c r="QHV215"/>
      <c r="QHW215"/>
      <c r="QHX215"/>
      <c r="QHY215"/>
      <c r="QHZ215"/>
      <c r="QIA215"/>
      <c r="QIB215"/>
      <c r="QIC215"/>
      <c r="QID215"/>
      <c r="QIE215"/>
      <c r="QIF215"/>
      <c r="QIG215"/>
      <c r="QIH215"/>
      <c r="QII215"/>
      <c r="QIJ215"/>
      <c r="QIK215"/>
      <c r="QIL215"/>
      <c r="QIM215"/>
      <c r="QIN215"/>
      <c r="QIO215"/>
      <c r="QIP215"/>
      <c r="QIQ215"/>
      <c r="QIR215"/>
      <c r="QIS215"/>
      <c r="QIT215"/>
      <c r="QIU215"/>
      <c r="QIV215"/>
      <c r="QIW215"/>
      <c r="QIX215"/>
      <c r="QIY215"/>
      <c r="QIZ215"/>
      <c r="QJA215"/>
      <c r="QJB215"/>
      <c r="QJC215"/>
      <c r="QJD215"/>
      <c r="QJE215"/>
      <c r="QJF215"/>
      <c r="QJG215"/>
      <c r="QJH215"/>
      <c r="QJI215"/>
      <c r="QJJ215"/>
      <c r="QJK215"/>
      <c r="QJL215"/>
      <c r="QJM215"/>
      <c r="QJN215"/>
      <c r="QJO215"/>
      <c r="QJP215"/>
      <c r="QJQ215"/>
      <c r="QJR215"/>
      <c r="QJS215"/>
      <c r="QJT215"/>
      <c r="QJU215"/>
      <c r="QJV215"/>
      <c r="QJW215"/>
      <c r="QJX215"/>
      <c r="QJY215"/>
      <c r="QJZ215"/>
      <c r="QKA215"/>
      <c r="QKB215"/>
      <c r="QKC215"/>
      <c r="QKD215"/>
      <c r="QKE215"/>
      <c r="QKF215"/>
      <c r="QKG215"/>
      <c r="QKH215"/>
      <c r="QKI215"/>
      <c r="QKJ215"/>
      <c r="QKK215"/>
      <c r="QKL215"/>
      <c r="QKM215"/>
      <c r="QKN215"/>
      <c r="QKO215"/>
      <c r="QKP215"/>
      <c r="QKQ215"/>
      <c r="QKR215"/>
      <c r="QKS215"/>
      <c r="QKT215"/>
      <c r="QKU215"/>
      <c r="QKV215"/>
      <c r="QKW215"/>
      <c r="QKX215"/>
      <c r="QKY215"/>
      <c r="QKZ215"/>
      <c r="QLA215"/>
      <c r="QLB215"/>
      <c r="QLC215"/>
      <c r="QLD215"/>
      <c r="QLE215"/>
      <c r="QLF215"/>
      <c r="QLG215"/>
      <c r="QLH215"/>
      <c r="QLI215"/>
      <c r="QLJ215"/>
      <c r="QLK215"/>
      <c r="QLL215"/>
      <c r="QLM215"/>
      <c r="QLN215"/>
      <c r="QLO215"/>
      <c r="QLP215"/>
      <c r="QLQ215"/>
      <c r="QLR215"/>
      <c r="QLS215"/>
      <c r="QLT215"/>
      <c r="QLU215"/>
      <c r="QLV215"/>
      <c r="QLW215"/>
      <c r="QLX215"/>
      <c r="QLY215"/>
      <c r="QLZ215"/>
      <c r="QMA215"/>
      <c r="QMB215"/>
      <c r="QMC215"/>
      <c r="QMD215"/>
      <c r="QME215"/>
      <c r="QMF215"/>
      <c r="QMG215"/>
      <c r="QMH215"/>
      <c r="QMI215"/>
      <c r="QMJ215"/>
      <c r="QMK215"/>
      <c r="QML215"/>
      <c r="QMM215"/>
      <c r="QMN215"/>
      <c r="QMO215"/>
      <c r="QMP215"/>
      <c r="QMQ215"/>
      <c r="QMR215"/>
      <c r="QMS215"/>
      <c r="QMT215"/>
      <c r="QMU215"/>
      <c r="QMV215"/>
      <c r="QMW215"/>
      <c r="QMX215"/>
      <c r="QMY215"/>
      <c r="QMZ215"/>
      <c r="QNA215"/>
      <c r="QNB215"/>
      <c r="QNC215"/>
      <c r="QND215"/>
      <c r="QNE215"/>
      <c r="QNF215"/>
      <c r="QNG215"/>
      <c r="QNH215"/>
      <c r="QNI215"/>
      <c r="QNJ215"/>
      <c r="QNK215"/>
      <c r="QNL215"/>
      <c r="QNM215"/>
      <c r="QNN215"/>
      <c r="QNO215"/>
      <c r="QNP215"/>
      <c r="QNQ215"/>
      <c r="QNR215"/>
      <c r="QNS215"/>
      <c r="QNT215"/>
      <c r="QNU215"/>
      <c r="QNV215"/>
      <c r="QNW215"/>
      <c r="QNX215"/>
      <c r="QNY215"/>
      <c r="QNZ215"/>
      <c r="QOA215"/>
      <c r="QOB215"/>
      <c r="QOC215"/>
      <c r="QOD215"/>
      <c r="QOE215"/>
      <c r="QOF215"/>
      <c r="QOG215"/>
      <c r="QOH215"/>
      <c r="QOI215"/>
      <c r="QOJ215"/>
      <c r="QOK215"/>
      <c r="QOL215"/>
      <c r="QOM215"/>
      <c r="QON215"/>
      <c r="QOO215"/>
      <c r="QOP215"/>
      <c r="QOQ215"/>
      <c r="QOR215"/>
      <c r="QOS215"/>
      <c r="QOT215"/>
      <c r="QOU215"/>
      <c r="QOV215"/>
      <c r="QOW215"/>
      <c r="QOX215"/>
      <c r="QOY215"/>
      <c r="QOZ215"/>
      <c r="QPA215"/>
      <c r="QPB215"/>
      <c r="QPC215"/>
      <c r="QPD215"/>
      <c r="QPE215"/>
      <c r="QPF215"/>
      <c r="QPG215"/>
      <c r="QPH215"/>
      <c r="QPI215"/>
      <c r="QPJ215"/>
      <c r="QPK215"/>
      <c r="QPL215"/>
      <c r="QPM215"/>
      <c r="QPN215"/>
      <c r="QPO215"/>
      <c r="QPP215"/>
      <c r="QPQ215"/>
      <c r="QPR215"/>
      <c r="QPS215"/>
      <c r="QPT215"/>
      <c r="QPU215"/>
      <c r="QPV215"/>
      <c r="QPW215"/>
      <c r="QPX215"/>
      <c r="QPY215"/>
      <c r="QPZ215"/>
      <c r="QQA215"/>
      <c r="QQB215"/>
      <c r="QQC215"/>
      <c r="QQD215"/>
      <c r="QQE215"/>
      <c r="QQF215"/>
      <c r="QQG215"/>
      <c r="QQH215"/>
      <c r="QQI215"/>
      <c r="QQJ215"/>
      <c r="QQK215"/>
      <c r="QQL215"/>
      <c r="QQM215"/>
      <c r="QQN215"/>
      <c r="QQO215"/>
      <c r="QQP215"/>
      <c r="QQQ215"/>
      <c r="QQR215"/>
      <c r="QQS215"/>
      <c r="QQT215"/>
      <c r="QQU215"/>
      <c r="QQV215"/>
      <c r="QQW215"/>
      <c r="QQX215"/>
      <c r="QQY215"/>
      <c r="QQZ215"/>
      <c r="QRA215"/>
      <c r="QRB215"/>
      <c r="QRC215"/>
      <c r="QRD215"/>
      <c r="QRE215"/>
      <c r="QRF215"/>
      <c r="QRG215"/>
      <c r="QRH215"/>
      <c r="QRI215"/>
      <c r="QRJ215"/>
      <c r="QRK215"/>
      <c r="QRL215"/>
      <c r="QRM215"/>
      <c r="QRN215"/>
      <c r="QRO215"/>
      <c r="QRP215"/>
      <c r="QRQ215"/>
      <c r="QRR215"/>
      <c r="QRS215"/>
      <c r="QRT215"/>
      <c r="QRU215"/>
      <c r="QRV215"/>
      <c r="QRW215"/>
      <c r="QRX215"/>
      <c r="QRY215"/>
      <c r="QRZ215"/>
      <c r="QSA215"/>
      <c r="QSB215"/>
      <c r="QSC215"/>
      <c r="QSD215"/>
      <c r="QSE215"/>
      <c r="QSF215"/>
      <c r="QSG215"/>
      <c r="QSH215"/>
      <c r="QSI215"/>
      <c r="QSJ215"/>
      <c r="QSK215"/>
      <c r="QSL215"/>
      <c r="QSM215"/>
      <c r="QSN215"/>
      <c r="QSO215"/>
      <c r="QSP215"/>
      <c r="QSQ215"/>
      <c r="QSR215"/>
      <c r="QSS215"/>
      <c r="QST215"/>
      <c r="QSU215"/>
      <c r="QSV215"/>
      <c r="QSW215"/>
      <c r="QSX215"/>
      <c r="QSY215"/>
      <c r="QSZ215"/>
      <c r="QTA215"/>
      <c r="QTB215"/>
      <c r="QTC215"/>
      <c r="QTD215"/>
      <c r="QTE215"/>
      <c r="QTF215"/>
      <c r="QTG215"/>
      <c r="QTH215"/>
      <c r="QTI215"/>
      <c r="QTJ215"/>
      <c r="QTK215"/>
      <c r="QTL215"/>
      <c r="QTM215"/>
      <c r="QTN215"/>
      <c r="QTO215"/>
      <c r="QTP215"/>
      <c r="QTQ215"/>
      <c r="QTR215"/>
      <c r="QTS215"/>
      <c r="QTT215"/>
      <c r="QTU215"/>
      <c r="QTV215"/>
      <c r="QTW215"/>
      <c r="QTX215"/>
      <c r="QTY215"/>
      <c r="QTZ215"/>
      <c r="QUA215"/>
      <c r="QUB215"/>
      <c r="QUC215"/>
      <c r="QUD215"/>
      <c r="QUE215"/>
      <c r="QUF215"/>
      <c r="QUG215"/>
      <c r="QUH215"/>
      <c r="QUI215"/>
      <c r="QUJ215"/>
      <c r="QUK215"/>
      <c r="QUL215"/>
      <c r="QUM215"/>
      <c r="QUN215"/>
      <c r="QUO215"/>
      <c r="QUP215"/>
      <c r="QUQ215"/>
      <c r="QUR215"/>
      <c r="QUS215"/>
      <c r="QUT215"/>
      <c r="QUU215"/>
      <c r="QUV215"/>
      <c r="QUW215"/>
      <c r="QUX215"/>
      <c r="QUY215"/>
      <c r="QUZ215"/>
      <c r="QVA215"/>
      <c r="QVB215"/>
      <c r="QVC215"/>
      <c r="QVD215"/>
      <c r="QVE215"/>
      <c r="QVF215"/>
      <c r="QVG215"/>
      <c r="QVH215"/>
      <c r="QVI215"/>
      <c r="QVJ215"/>
      <c r="QVK215"/>
      <c r="QVL215"/>
      <c r="QVM215"/>
      <c r="QVN215"/>
      <c r="QVO215"/>
      <c r="QVP215"/>
      <c r="QVQ215"/>
      <c r="QVR215"/>
      <c r="QVS215"/>
      <c r="QVT215"/>
      <c r="QVU215"/>
      <c r="QVV215"/>
      <c r="QVW215"/>
      <c r="QVX215"/>
      <c r="QVY215"/>
      <c r="QVZ215"/>
      <c r="QWA215"/>
      <c r="QWB215"/>
      <c r="QWC215"/>
      <c r="QWD215"/>
      <c r="QWE215"/>
      <c r="QWF215"/>
      <c r="QWG215"/>
      <c r="QWH215"/>
      <c r="QWI215"/>
      <c r="QWJ215"/>
      <c r="QWK215"/>
      <c r="QWL215"/>
      <c r="QWM215"/>
      <c r="QWN215"/>
      <c r="QWO215"/>
      <c r="QWP215"/>
      <c r="QWQ215"/>
      <c r="QWR215"/>
      <c r="QWS215"/>
      <c r="QWT215"/>
      <c r="QWU215"/>
      <c r="QWV215"/>
      <c r="QWW215"/>
      <c r="QWX215"/>
      <c r="QWY215"/>
      <c r="QWZ215"/>
      <c r="QXA215"/>
      <c r="QXB215"/>
      <c r="QXC215"/>
      <c r="QXD215"/>
      <c r="QXE215"/>
      <c r="QXF215"/>
      <c r="QXG215"/>
      <c r="QXH215"/>
      <c r="QXI215"/>
      <c r="QXJ215"/>
      <c r="QXK215"/>
      <c r="QXL215"/>
      <c r="QXM215"/>
      <c r="QXN215"/>
      <c r="QXO215"/>
      <c r="QXP215"/>
      <c r="QXQ215"/>
      <c r="QXR215"/>
      <c r="QXS215"/>
      <c r="QXT215"/>
      <c r="QXU215"/>
      <c r="QXV215"/>
      <c r="QXW215"/>
      <c r="QXX215"/>
      <c r="QXY215"/>
      <c r="QXZ215"/>
      <c r="QYA215"/>
      <c r="QYB215"/>
      <c r="QYC215"/>
      <c r="QYD215"/>
      <c r="QYE215"/>
      <c r="QYF215"/>
      <c r="QYG215"/>
      <c r="QYH215"/>
      <c r="QYI215"/>
      <c r="QYJ215"/>
      <c r="QYK215"/>
      <c r="QYL215"/>
      <c r="QYM215"/>
      <c r="QYN215"/>
      <c r="QYO215"/>
      <c r="QYP215"/>
      <c r="QYQ215"/>
      <c r="QYR215"/>
      <c r="QYS215"/>
      <c r="QYT215"/>
      <c r="QYU215"/>
      <c r="QYV215"/>
      <c r="QYW215"/>
      <c r="QYX215"/>
      <c r="QYY215"/>
      <c r="QYZ215"/>
      <c r="QZA215"/>
      <c r="QZB215"/>
      <c r="QZC215"/>
      <c r="QZD215"/>
      <c r="QZE215"/>
      <c r="QZF215"/>
      <c r="QZG215"/>
      <c r="QZH215"/>
      <c r="QZI215"/>
      <c r="QZJ215"/>
      <c r="QZK215"/>
      <c r="QZL215"/>
      <c r="QZM215"/>
      <c r="QZN215"/>
      <c r="QZO215"/>
      <c r="QZP215"/>
      <c r="QZQ215"/>
      <c r="QZR215"/>
      <c r="QZS215"/>
      <c r="QZT215"/>
      <c r="QZU215"/>
      <c r="QZV215"/>
      <c r="QZW215"/>
      <c r="QZX215"/>
      <c r="QZY215"/>
      <c r="QZZ215"/>
      <c r="RAA215"/>
      <c r="RAB215"/>
      <c r="RAC215"/>
      <c r="RAD215"/>
      <c r="RAE215"/>
      <c r="RAF215"/>
      <c r="RAG215"/>
      <c r="RAH215"/>
      <c r="RAI215"/>
      <c r="RAJ215"/>
      <c r="RAK215"/>
      <c r="RAL215"/>
      <c r="RAM215"/>
      <c r="RAN215"/>
      <c r="RAO215"/>
      <c r="RAP215"/>
      <c r="RAQ215"/>
      <c r="RAR215"/>
      <c r="RAS215"/>
      <c r="RAT215"/>
      <c r="RAU215"/>
      <c r="RAV215"/>
      <c r="RAW215"/>
      <c r="RAX215"/>
      <c r="RAY215"/>
      <c r="RAZ215"/>
      <c r="RBA215"/>
      <c r="RBB215"/>
      <c r="RBC215"/>
      <c r="RBD215"/>
      <c r="RBE215"/>
      <c r="RBF215"/>
      <c r="RBG215"/>
      <c r="RBH215"/>
      <c r="RBI215"/>
      <c r="RBJ215"/>
      <c r="RBK215"/>
      <c r="RBL215"/>
      <c r="RBM215"/>
      <c r="RBN215"/>
      <c r="RBO215"/>
      <c r="RBP215"/>
      <c r="RBQ215"/>
      <c r="RBR215"/>
      <c r="RBS215"/>
      <c r="RBT215"/>
      <c r="RBU215"/>
      <c r="RBV215"/>
      <c r="RBW215"/>
      <c r="RBX215"/>
      <c r="RBY215"/>
      <c r="RBZ215"/>
      <c r="RCA215"/>
      <c r="RCB215"/>
      <c r="RCC215"/>
      <c r="RCD215"/>
      <c r="RCE215"/>
      <c r="RCF215"/>
      <c r="RCG215"/>
      <c r="RCH215"/>
      <c r="RCI215"/>
      <c r="RCJ215"/>
      <c r="RCK215"/>
      <c r="RCL215"/>
      <c r="RCM215"/>
      <c r="RCN215"/>
      <c r="RCO215"/>
      <c r="RCP215"/>
      <c r="RCQ215"/>
      <c r="RCR215"/>
      <c r="RCS215"/>
      <c r="RCT215"/>
      <c r="RCU215"/>
      <c r="RCV215"/>
      <c r="RCW215"/>
      <c r="RCX215"/>
      <c r="RCY215"/>
      <c r="RCZ215"/>
      <c r="RDA215"/>
      <c r="RDB215"/>
      <c r="RDC215"/>
      <c r="RDD215"/>
      <c r="RDE215"/>
      <c r="RDF215"/>
      <c r="RDG215"/>
      <c r="RDH215"/>
      <c r="RDI215"/>
      <c r="RDJ215"/>
      <c r="RDK215"/>
      <c r="RDL215"/>
      <c r="RDM215"/>
      <c r="RDN215"/>
      <c r="RDO215"/>
      <c r="RDP215"/>
      <c r="RDQ215"/>
      <c r="RDR215"/>
      <c r="RDS215"/>
      <c r="RDT215"/>
      <c r="RDU215"/>
      <c r="RDV215"/>
      <c r="RDW215"/>
      <c r="RDX215"/>
      <c r="RDY215"/>
      <c r="RDZ215"/>
      <c r="REA215"/>
      <c r="REB215"/>
      <c r="REC215"/>
      <c r="RED215"/>
      <c r="REE215"/>
      <c r="REF215"/>
      <c r="REG215"/>
      <c r="REH215"/>
      <c r="REI215"/>
      <c r="REJ215"/>
      <c r="REK215"/>
      <c r="REL215"/>
      <c r="REM215"/>
      <c r="REN215"/>
      <c r="REO215"/>
      <c r="REP215"/>
      <c r="REQ215"/>
      <c r="RER215"/>
      <c r="RES215"/>
      <c r="RET215"/>
      <c r="REU215"/>
      <c r="REV215"/>
      <c r="REW215"/>
      <c r="REX215"/>
      <c r="REY215"/>
      <c r="REZ215"/>
      <c r="RFA215"/>
      <c r="RFB215"/>
      <c r="RFC215"/>
      <c r="RFD215"/>
      <c r="RFE215"/>
      <c r="RFF215"/>
      <c r="RFG215"/>
      <c r="RFH215"/>
      <c r="RFI215"/>
      <c r="RFJ215"/>
      <c r="RFK215"/>
      <c r="RFL215"/>
      <c r="RFM215"/>
      <c r="RFN215"/>
      <c r="RFO215"/>
      <c r="RFP215"/>
      <c r="RFQ215"/>
      <c r="RFR215"/>
      <c r="RFS215"/>
      <c r="RFT215"/>
      <c r="RFU215"/>
      <c r="RFV215"/>
      <c r="RFW215"/>
      <c r="RFX215"/>
      <c r="RFY215"/>
      <c r="RFZ215"/>
      <c r="RGA215"/>
      <c r="RGB215"/>
      <c r="RGC215"/>
      <c r="RGD215"/>
      <c r="RGE215"/>
      <c r="RGF215"/>
      <c r="RGG215"/>
      <c r="RGH215"/>
      <c r="RGI215"/>
      <c r="RGJ215"/>
      <c r="RGK215"/>
      <c r="RGL215"/>
      <c r="RGM215"/>
      <c r="RGN215"/>
      <c r="RGO215"/>
      <c r="RGP215"/>
      <c r="RGQ215"/>
      <c r="RGR215"/>
      <c r="RGS215"/>
      <c r="RGT215"/>
      <c r="RGU215"/>
      <c r="RGV215"/>
      <c r="RGW215"/>
      <c r="RGX215"/>
      <c r="RGY215"/>
      <c r="RGZ215"/>
      <c r="RHA215"/>
      <c r="RHB215"/>
      <c r="RHC215"/>
      <c r="RHD215"/>
      <c r="RHE215"/>
      <c r="RHF215"/>
      <c r="RHG215"/>
      <c r="RHH215"/>
      <c r="RHI215"/>
      <c r="RHJ215"/>
      <c r="RHK215"/>
      <c r="RHL215"/>
      <c r="RHM215"/>
      <c r="RHN215"/>
      <c r="RHO215"/>
      <c r="RHP215"/>
      <c r="RHQ215"/>
      <c r="RHR215"/>
      <c r="RHS215"/>
      <c r="RHT215"/>
      <c r="RHU215"/>
      <c r="RHV215"/>
      <c r="RHW215"/>
      <c r="RHX215"/>
      <c r="RHY215"/>
      <c r="RHZ215"/>
      <c r="RIA215"/>
      <c r="RIB215"/>
      <c r="RIC215"/>
      <c r="RID215"/>
      <c r="RIE215"/>
      <c r="RIF215"/>
      <c r="RIG215"/>
      <c r="RIH215"/>
      <c r="RII215"/>
      <c r="RIJ215"/>
      <c r="RIK215"/>
      <c r="RIL215"/>
      <c r="RIM215"/>
      <c r="RIN215"/>
      <c r="RIO215"/>
      <c r="RIP215"/>
      <c r="RIQ215"/>
      <c r="RIR215"/>
      <c r="RIS215"/>
      <c r="RIT215"/>
      <c r="RIU215"/>
      <c r="RIV215"/>
      <c r="RIW215"/>
      <c r="RIX215"/>
      <c r="RIY215"/>
      <c r="RIZ215"/>
      <c r="RJA215"/>
      <c r="RJB215"/>
      <c r="RJC215"/>
      <c r="RJD215"/>
      <c r="RJE215"/>
      <c r="RJF215"/>
      <c r="RJG215"/>
      <c r="RJH215"/>
      <c r="RJI215"/>
      <c r="RJJ215"/>
      <c r="RJK215"/>
      <c r="RJL215"/>
      <c r="RJM215"/>
      <c r="RJN215"/>
      <c r="RJO215"/>
      <c r="RJP215"/>
      <c r="RJQ215"/>
      <c r="RJR215"/>
      <c r="RJS215"/>
      <c r="RJT215"/>
      <c r="RJU215"/>
      <c r="RJV215"/>
      <c r="RJW215"/>
      <c r="RJX215"/>
      <c r="RJY215"/>
      <c r="RJZ215"/>
      <c r="RKA215"/>
      <c r="RKB215"/>
      <c r="RKC215"/>
      <c r="RKD215"/>
      <c r="RKE215"/>
      <c r="RKF215"/>
      <c r="RKG215"/>
      <c r="RKH215"/>
      <c r="RKI215"/>
      <c r="RKJ215"/>
      <c r="RKK215"/>
      <c r="RKL215"/>
      <c r="RKM215"/>
      <c r="RKN215"/>
      <c r="RKO215"/>
      <c r="RKP215"/>
      <c r="RKQ215"/>
      <c r="RKR215"/>
      <c r="RKS215"/>
      <c r="RKT215"/>
      <c r="RKU215"/>
      <c r="RKV215"/>
      <c r="RKW215"/>
      <c r="RKX215"/>
      <c r="RKY215"/>
      <c r="RKZ215"/>
      <c r="RLA215"/>
      <c r="RLB215"/>
      <c r="RLC215"/>
      <c r="RLD215"/>
      <c r="RLE215"/>
      <c r="RLF215"/>
      <c r="RLG215"/>
      <c r="RLH215"/>
      <c r="RLI215"/>
      <c r="RLJ215"/>
      <c r="RLK215"/>
      <c r="RLL215"/>
      <c r="RLM215"/>
      <c r="RLN215"/>
      <c r="RLO215"/>
      <c r="RLP215"/>
      <c r="RLQ215"/>
      <c r="RLR215"/>
      <c r="RLS215"/>
      <c r="RLT215"/>
      <c r="RLU215"/>
      <c r="RLV215"/>
      <c r="RLW215"/>
      <c r="RLX215"/>
      <c r="RLY215"/>
      <c r="RLZ215"/>
      <c r="RMA215"/>
      <c r="RMB215"/>
      <c r="RMC215"/>
      <c r="RMD215"/>
      <c r="RME215"/>
      <c r="RMF215"/>
      <c r="RMG215"/>
      <c r="RMH215"/>
      <c r="RMI215"/>
      <c r="RMJ215"/>
      <c r="RMK215"/>
      <c r="RML215"/>
      <c r="RMM215"/>
      <c r="RMN215"/>
      <c r="RMO215"/>
      <c r="RMP215"/>
      <c r="RMQ215"/>
      <c r="RMR215"/>
      <c r="RMS215"/>
      <c r="RMT215"/>
      <c r="RMU215"/>
      <c r="RMV215"/>
      <c r="RMW215"/>
      <c r="RMX215"/>
      <c r="RMY215"/>
      <c r="RMZ215"/>
      <c r="RNA215"/>
      <c r="RNB215"/>
      <c r="RNC215"/>
      <c r="RND215"/>
      <c r="RNE215"/>
      <c r="RNF215"/>
      <c r="RNG215"/>
      <c r="RNH215"/>
      <c r="RNI215"/>
      <c r="RNJ215"/>
      <c r="RNK215"/>
      <c r="RNL215"/>
      <c r="RNM215"/>
      <c r="RNN215"/>
      <c r="RNO215"/>
      <c r="RNP215"/>
      <c r="RNQ215"/>
      <c r="RNR215"/>
      <c r="RNS215"/>
      <c r="RNT215"/>
      <c r="RNU215"/>
      <c r="RNV215"/>
      <c r="RNW215"/>
      <c r="RNX215"/>
      <c r="RNY215"/>
      <c r="RNZ215"/>
      <c r="ROA215"/>
      <c r="ROB215"/>
      <c r="ROC215"/>
      <c r="ROD215"/>
      <c r="ROE215"/>
      <c r="ROF215"/>
      <c r="ROG215"/>
      <c r="ROH215"/>
      <c r="ROI215"/>
      <c r="ROJ215"/>
      <c r="ROK215"/>
      <c r="ROL215"/>
      <c r="ROM215"/>
      <c r="RON215"/>
      <c r="ROO215"/>
      <c r="ROP215"/>
      <c r="ROQ215"/>
      <c r="ROR215"/>
      <c r="ROS215"/>
      <c r="ROT215"/>
      <c r="ROU215"/>
      <c r="ROV215"/>
      <c r="ROW215"/>
      <c r="ROX215"/>
      <c r="ROY215"/>
      <c r="ROZ215"/>
      <c r="RPA215"/>
      <c r="RPB215"/>
      <c r="RPC215"/>
      <c r="RPD215"/>
      <c r="RPE215"/>
      <c r="RPF215"/>
      <c r="RPG215"/>
      <c r="RPH215"/>
      <c r="RPI215"/>
      <c r="RPJ215"/>
      <c r="RPK215"/>
      <c r="RPL215"/>
      <c r="RPM215"/>
      <c r="RPN215"/>
      <c r="RPO215"/>
      <c r="RPP215"/>
      <c r="RPQ215"/>
      <c r="RPR215"/>
      <c r="RPS215"/>
      <c r="RPT215"/>
      <c r="RPU215"/>
      <c r="RPV215"/>
      <c r="RPW215"/>
      <c r="RPX215"/>
      <c r="RPY215"/>
      <c r="RPZ215"/>
      <c r="RQA215"/>
      <c r="RQB215"/>
      <c r="RQC215"/>
      <c r="RQD215"/>
      <c r="RQE215"/>
      <c r="RQF215"/>
      <c r="RQG215"/>
      <c r="RQH215"/>
      <c r="RQI215"/>
      <c r="RQJ215"/>
      <c r="RQK215"/>
      <c r="RQL215"/>
      <c r="RQM215"/>
      <c r="RQN215"/>
      <c r="RQO215"/>
      <c r="RQP215"/>
      <c r="RQQ215"/>
      <c r="RQR215"/>
      <c r="RQS215"/>
      <c r="RQT215"/>
      <c r="RQU215"/>
      <c r="RQV215"/>
      <c r="RQW215"/>
      <c r="RQX215"/>
      <c r="RQY215"/>
      <c r="RQZ215"/>
      <c r="RRA215"/>
      <c r="RRB215"/>
      <c r="RRC215"/>
      <c r="RRD215"/>
      <c r="RRE215"/>
      <c r="RRF215"/>
      <c r="RRG215"/>
      <c r="RRH215"/>
      <c r="RRI215"/>
      <c r="RRJ215"/>
      <c r="RRK215"/>
      <c r="RRL215"/>
      <c r="RRM215"/>
      <c r="RRN215"/>
      <c r="RRO215"/>
      <c r="RRP215"/>
      <c r="RRQ215"/>
      <c r="RRR215"/>
      <c r="RRS215"/>
      <c r="RRT215"/>
      <c r="RRU215"/>
      <c r="RRV215"/>
      <c r="RRW215"/>
      <c r="RRX215"/>
      <c r="RRY215"/>
      <c r="RRZ215"/>
      <c r="RSA215"/>
      <c r="RSB215"/>
      <c r="RSC215"/>
      <c r="RSD215"/>
      <c r="RSE215"/>
      <c r="RSF215"/>
      <c r="RSG215"/>
      <c r="RSH215"/>
      <c r="RSI215"/>
      <c r="RSJ215"/>
      <c r="RSK215"/>
      <c r="RSL215"/>
      <c r="RSM215"/>
      <c r="RSN215"/>
      <c r="RSO215"/>
      <c r="RSP215"/>
      <c r="RSQ215"/>
      <c r="RSR215"/>
      <c r="RSS215"/>
      <c r="RST215"/>
      <c r="RSU215"/>
      <c r="RSV215"/>
      <c r="RSW215"/>
      <c r="RSX215"/>
      <c r="RSY215"/>
      <c r="RSZ215"/>
      <c r="RTA215"/>
      <c r="RTB215"/>
      <c r="RTC215"/>
      <c r="RTD215"/>
      <c r="RTE215"/>
      <c r="RTF215"/>
      <c r="RTG215"/>
      <c r="RTH215"/>
      <c r="RTI215"/>
      <c r="RTJ215"/>
      <c r="RTK215"/>
      <c r="RTL215"/>
      <c r="RTM215"/>
      <c r="RTN215"/>
      <c r="RTO215"/>
      <c r="RTP215"/>
      <c r="RTQ215"/>
      <c r="RTR215"/>
      <c r="RTS215"/>
      <c r="RTT215"/>
      <c r="RTU215"/>
      <c r="RTV215"/>
      <c r="RTW215"/>
      <c r="RTX215"/>
      <c r="RTY215"/>
      <c r="RTZ215"/>
      <c r="RUA215"/>
      <c r="RUB215"/>
      <c r="RUC215"/>
      <c r="RUD215"/>
      <c r="RUE215"/>
      <c r="RUF215"/>
      <c r="RUG215"/>
      <c r="RUH215"/>
      <c r="RUI215"/>
      <c r="RUJ215"/>
      <c r="RUK215"/>
      <c r="RUL215"/>
      <c r="RUM215"/>
      <c r="RUN215"/>
      <c r="RUO215"/>
      <c r="RUP215"/>
      <c r="RUQ215"/>
      <c r="RUR215"/>
      <c r="RUS215"/>
      <c r="RUT215"/>
      <c r="RUU215"/>
      <c r="RUV215"/>
      <c r="RUW215"/>
      <c r="RUX215"/>
      <c r="RUY215"/>
      <c r="RUZ215"/>
      <c r="RVA215"/>
      <c r="RVB215"/>
      <c r="RVC215"/>
      <c r="RVD215"/>
      <c r="RVE215"/>
      <c r="RVF215"/>
      <c r="RVG215"/>
      <c r="RVH215"/>
      <c r="RVI215"/>
      <c r="RVJ215"/>
      <c r="RVK215"/>
      <c r="RVL215"/>
      <c r="RVM215"/>
      <c r="RVN215"/>
      <c r="RVO215"/>
      <c r="RVP215"/>
      <c r="RVQ215"/>
      <c r="RVR215"/>
      <c r="RVS215"/>
      <c r="RVT215"/>
      <c r="RVU215"/>
      <c r="RVV215"/>
      <c r="RVW215"/>
      <c r="RVX215"/>
      <c r="RVY215"/>
      <c r="RVZ215"/>
      <c r="RWA215"/>
      <c r="RWB215"/>
      <c r="RWC215"/>
      <c r="RWD215"/>
      <c r="RWE215"/>
      <c r="RWF215"/>
      <c r="RWG215"/>
      <c r="RWH215"/>
      <c r="RWI215"/>
      <c r="RWJ215"/>
      <c r="RWK215"/>
      <c r="RWL215"/>
      <c r="RWM215"/>
      <c r="RWN215"/>
      <c r="RWO215"/>
      <c r="RWP215"/>
      <c r="RWQ215"/>
      <c r="RWR215"/>
      <c r="RWS215"/>
      <c r="RWT215"/>
      <c r="RWU215"/>
      <c r="RWV215"/>
      <c r="RWW215"/>
      <c r="RWX215"/>
      <c r="RWY215"/>
      <c r="RWZ215"/>
      <c r="RXA215"/>
      <c r="RXB215"/>
      <c r="RXC215"/>
      <c r="RXD215"/>
      <c r="RXE215"/>
      <c r="RXF215"/>
      <c r="RXG215"/>
      <c r="RXH215"/>
      <c r="RXI215"/>
      <c r="RXJ215"/>
      <c r="RXK215"/>
      <c r="RXL215"/>
      <c r="RXM215"/>
      <c r="RXN215"/>
      <c r="RXO215"/>
      <c r="RXP215"/>
      <c r="RXQ215"/>
      <c r="RXR215"/>
      <c r="RXS215"/>
      <c r="RXT215"/>
      <c r="RXU215"/>
      <c r="RXV215"/>
      <c r="RXW215"/>
      <c r="RXX215"/>
      <c r="RXY215"/>
      <c r="RXZ215"/>
      <c r="RYA215"/>
      <c r="RYB215"/>
      <c r="RYC215"/>
      <c r="RYD215"/>
      <c r="RYE215"/>
      <c r="RYF215"/>
      <c r="RYG215"/>
      <c r="RYH215"/>
      <c r="RYI215"/>
      <c r="RYJ215"/>
      <c r="RYK215"/>
      <c r="RYL215"/>
      <c r="RYM215"/>
      <c r="RYN215"/>
      <c r="RYO215"/>
      <c r="RYP215"/>
      <c r="RYQ215"/>
      <c r="RYR215"/>
      <c r="RYS215"/>
      <c r="RYT215"/>
      <c r="RYU215"/>
      <c r="RYV215"/>
      <c r="RYW215"/>
      <c r="RYX215"/>
      <c r="RYY215"/>
      <c r="RYZ215"/>
      <c r="RZA215"/>
      <c r="RZB215"/>
      <c r="RZC215"/>
      <c r="RZD215"/>
      <c r="RZE215"/>
      <c r="RZF215"/>
      <c r="RZG215"/>
      <c r="RZH215"/>
      <c r="RZI215"/>
      <c r="RZJ215"/>
      <c r="RZK215"/>
      <c r="RZL215"/>
      <c r="RZM215"/>
      <c r="RZN215"/>
      <c r="RZO215"/>
      <c r="RZP215"/>
      <c r="RZQ215"/>
      <c r="RZR215"/>
      <c r="RZS215"/>
      <c r="RZT215"/>
      <c r="RZU215"/>
      <c r="RZV215"/>
      <c r="RZW215"/>
      <c r="RZX215"/>
      <c r="RZY215"/>
      <c r="RZZ215"/>
      <c r="SAA215"/>
      <c r="SAB215"/>
      <c r="SAC215"/>
      <c r="SAD215"/>
      <c r="SAE215"/>
      <c r="SAF215"/>
      <c r="SAG215"/>
      <c r="SAH215"/>
      <c r="SAI215"/>
      <c r="SAJ215"/>
      <c r="SAK215"/>
      <c r="SAL215"/>
      <c r="SAM215"/>
      <c r="SAN215"/>
      <c r="SAO215"/>
      <c r="SAP215"/>
      <c r="SAQ215"/>
      <c r="SAR215"/>
      <c r="SAS215"/>
      <c r="SAT215"/>
      <c r="SAU215"/>
      <c r="SAV215"/>
      <c r="SAW215"/>
      <c r="SAX215"/>
      <c r="SAY215"/>
      <c r="SAZ215"/>
      <c r="SBA215"/>
      <c r="SBB215"/>
      <c r="SBC215"/>
      <c r="SBD215"/>
      <c r="SBE215"/>
      <c r="SBF215"/>
      <c r="SBG215"/>
      <c r="SBH215"/>
      <c r="SBI215"/>
      <c r="SBJ215"/>
      <c r="SBK215"/>
      <c r="SBL215"/>
      <c r="SBM215"/>
      <c r="SBN215"/>
      <c r="SBO215"/>
      <c r="SBP215"/>
      <c r="SBQ215"/>
      <c r="SBR215"/>
      <c r="SBS215"/>
      <c r="SBT215"/>
      <c r="SBU215"/>
      <c r="SBV215"/>
      <c r="SBW215"/>
      <c r="SBX215"/>
      <c r="SBY215"/>
      <c r="SBZ215"/>
      <c r="SCA215"/>
      <c r="SCB215"/>
      <c r="SCC215"/>
      <c r="SCD215"/>
      <c r="SCE215"/>
      <c r="SCF215"/>
      <c r="SCG215"/>
      <c r="SCH215"/>
      <c r="SCI215"/>
      <c r="SCJ215"/>
      <c r="SCK215"/>
      <c r="SCL215"/>
      <c r="SCM215"/>
      <c r="SCN215"/>
      <c r="SCO215"/>
      <c r="SCP215"/>
      <c r="SCQ215"/>
      <c r="SCR215"/>
      <c r="SCS215"/>
      <c r="SCT215"/>
      <c r="SCU215"/>
      <c r="SCV215"/>
      <c r="SCW215"/>
      <c r="SCX215"/>
      <c r="SCY215"/>
      <c r="SCZ215"/>
      <c r="SDA215"/>
      <c r="SDB215"/>
      <c r="SDC215"/>
      <c r="SDD215"/>
      <c r="SDE215"/>
      <c r="SDF215"/>
      <c r="SDG215"/>
      <c r="SDH215"/>
      <c r="SDI215"/>
      <c r="SDJ215"/>
      <c r="SDK215"/>
      <c r="SDL215"/>
      <c r="SDM215"/>
      <c r="SDN215"/>
      <c r="SDO215"/>
      <c r="SDP215"/>
      <c r="SDQ215"/>
      <c r="SDR215"/>
      <c r="SDS215"/>
      <c r="SDT215"/>
      <c r="SDU215"/>
      <c r="SDV215"/>
      <c r="SDW215"/>
      <c r="SDX215"/>
      <c r="SDY215"/>
      <c r="SDZ215"/>
      <c r="SEA215"/>
      <c r="SEB215"/>
      <c r="SEC215"/>
      <c r="SED215"/>
      <c r="SEE215"/>
      <c r="SEF215"/>
      <c r="SEG215"/>
      <c r="SEH215"/>
      <c r="SEI215"/>
      <c r="SEJ215"/>
      <c r="SEK215"/>
      <c r="SEL215"/>
      <c r="SEM215"/>
      <c r="SEN215"/>
      <c r="SEO215"/>
      <c r="SEP215"/>
      <c r="SEQ215"/>
      <c r="SER215"/>
      <c r="SES215"/>
      <c r="SET215"/>
      <c r="SEU215"/>
      <c r="SEV215"/>
      <c r="SEW215"/>
      <c r="SEX215"/>
      <c r="SEY215"/>
      <c r="SEZ215"/>
      <c r="SFA215"/>
      <c r="SFB215"/>
      <c r="SFC215"/>
      <c r="SFD215"/>
      <c r="SFE215"/>
      <c r="SFF215"/>
      <c r="SFG215"/>
      <c r="SFH215"/>
      <c r="SFI215"/>
      <c r="SFJ215"/>
      <c r="SFK215"/>
      <c r="SFL215"/>
      <c r="SFM215"/>
      <c r="SFN215"/>
      <c r="SFO215"/>
      <c r="SFP215"/>
      <c r="SFQ215"/>
      <c r="SFR215"/>
      <c r="SFS215"/>
      <c r="SFT215"/>
      <c r="SFU215"/>
      <c r="SFV215"/>
      <c r="SFW215"/>
      <c r="SFX215"/>
      <c r="SFY215"/>
      <c r="SFZ215"/>
      <c r="SGA215"/>
      <c r="SGB215"/>
      <c r="SGC215"/>
      <c r="SGD215"/>
      <c r="SGE215"/>
      <c r="SGF215"/>
      <c r="SGG215"/>
      <c r="SGH215"/>
      <c r="SGI215"/>
      <c r="SGJ215"/>
      <c r="SGK215"/>
      <c r="SGL215"/>
      <c r="SGM215"/>
      <c r="SGN215"/>
      <c r="SGO215"/>
      <c r="SGP215"/>
      <c r="SGQ215"/>
      <c r="SGR215"/>
      <c r="SGS215"/>
      <c r="SGT215"/>
      <c r="SGU215"/>
      <c r="SGV215"/>
      <c r="SGW215"/>
      <c r="SGX215"/>
      <c r="SGY215"/>
      <c r="SGZ215"/>
      <c r="SHA215"/>
      <c r="SHB215"/>
      <c r="SHC215"/>
      <c r="SHD215"/>
      <c r="SHE215"/>
      <c r="SHF215"/>
      <c r="SHG215"/>
      <c r="SHH215"/>
      <c r="SHI215"/>
      <c r="SHJ215"/>
      <c r="SHK215"/>
      <c r="SHL215"/>
      <c r="SHM215"/>
      <c r="SHN215"/>
      <c r="SHO215"/>
      <c r="SHP215"/>
      <c r="SHQ215"/>
      <c r="SHR215"/>
      <c r="SHS215"/>
      <c r="SHT215"/>
      <c r="SHU215"/>
      <c r="SHV215"/>
      <c r="SHW215"/>
      <c r="SHX215"/>
      <c r="SHY215"/>
      <c r="SHZ215"/>
      <c r="SIA215"/>
      <c r="SIB215"/>
      <c r="SIC215"/>
      <c r="SID215"/>
      <c r="SIE215"/>
      <c r="SIF215"/>
      <c r="SIG215"/>
      <c r="SIH215"/>
      <c r="SII215"/>
      <c r="SIJ215"/>
      <c r="SIK215"/>
      <c r="SIL215"/>
      <c r="SIM215"/>
      <c r="SIN215"/>
      <c r="SIO215"/>
      <c r="SIP215"/>
      <c r="SIQ215"/>
      <c r="SIR215"/>
      <c r="SIS215"/>
      <c r="SIT215"/>
      <c r="SIU215"/>
      <c r="SIV215"/>
      <c r="SIW215"/>
      <c r="SIX215"/>
      <c r="SIY215"/>
      <c r="SIZ215"/>
      <c r="SJA215"/>
      <c r="SJB215"/>
      <c r="SJC215"/>
      <c r="SJD215"/>
      <c r="SJE215"/>
      <c r="SJF215"/>
      <c r="SJG215"/>
      <c r="SJH215"/>
      <c r="SJI215"/>
      <c r="SJJ215"/>
      <c r="SJK215"/>
      <c r="SJL215"/>
      <c r="SJM215"/>
      <c r="SJN215"/>
      <c r="SJO215"/>
      <c r="SJP215"/>
      <c r="SJQ215"/>
      <c r="SJR215"/>
      <c r="SJS215"/>
      <c r="SJT215"/>
      <c r="SJU215"/>
      <c r="SJV215"/>
      <c r="SJW215"/>
      <c r="SJX215"/>
      <c r="SJY215"/>
      <c r="SJZ215"/>
      <c r="SKA215"/>
      <c r="SKB215"/>
      <c r="SKC215"/>
      <c r="SKD215"/>
      <c r="SKE215"/>
      <c r="SKF215"/>
      <c r="SKG215"/>
      <c r="SKH215"/>
      <c r="SKI215"/>
      <c r="SKJ215"/>
      <c r="SKK215"/>
      <c r="SKL215"/>
      <c r="SKM215"/>
      <c r="SKN215"/>
      <c r="SKO215"/>
      <c r="SKP215"/>
      <c r="SKQ215"/>
      <c r="SKR215"/>
      <c r="SKS215"/>
      <c r="SKT215"/>
      <c r="SKU215"/>
      <c r="SKV215"/>
      <c r="SKW215"/>
      <c r="SKX215"/>
      <c r="SKY215"/>
      <c r="SKZ215"/>
      <c r="SLA215"/>
      <c r="SLB215"/>
      <c r="SLC215"/>
      <c r="SLD215"/>
      <c r="SLE215"/>
      <c r="SLF215"/>
      <c r="SLG215"/>
      <c r="SLH215"/>
      <c r="SLI215"/>
      <c r="SLJ215"/>
      <c r="SLK215"/>
      <c r="SLL215"/>
      <c r="SLM215"/>
      <c r="SLN215"/>
      <c r="SLO215"/>
      <c r="SLP215"/>
      <c r="SLQ215"/>
      <c r="SLR215"/>
      <c r="SLS215"/>
      <c r="SLT215"/>
      <c r="SLU215"/>
      <c r="SLV215"/>
      <c r="SLW215"/>
      <c r="SLX215"/>
      <c r="SLY215"/>
      <c r="SLZ215"/>
      <c r="SMA215"/>
      <c r="SMB215"/>
      <c r="SMC215"/>
      <c r="SMD215"/>
      <c r="SME215"/>
      <c r="SMF215"/>
      <c r="SMG215"/>
      <c r="SMH215"/>
      <c r="SMI215"/>
      <c r="SMJ215"/>
      <c r="SMK215"/>
      <c r="SML215"/>
      <c r="SMM215"/>
      <c r="SMN215"/>
      <c r="SMO215"/>
      <c r="SMP215"/>
      <c r="SMQ215"/>
      <c r="SMR215"/>
      <c r="SMS215"/>
      <c r="SMT215"/>
      <c r="SMU215"/>
      <c r="SMV215"/>
      <c r="SMW215"/>
      <c r="SMX215"/>
      <c r="SMY215"/>
      <c r="SMZ215"/>
      <c r="SNA215"/>
      <c r="SNB215"/>
      <c r="SNC215"/>
      <c r="SND215"/>
      <c r="SNE215"/>
      <c r="SNF215"/>
      <c r="SNG215"/>
      <c r="SNH215"/>
      <c r="SNI215"/>
      <c r="SNJ215"/>
      <c r="SNK215"/>
      <c r="SNL215"/>
      <c r="SNM215"/>
      <c r="SNN215"/>
      <c r="SNO215"/>
      <c r="SNP215"/>
      <c r="SNQ215"/>
      <c r="SNR215"/>
      <c r="SNS215"/>
      <c r="SNT215"/>
      <c r="SNU215"/>
      <c r="SNV215"/>
      <c r="SNW215"/>
      <c r="SNX215"/>
      <c r="SNY215"/>
      <c r="SNZ215"/>
      <c r="SOA215"/>
      <c r="SOB215"/>
      <c r="SOC215"/>
      <c r="SOD215"/>
      <c r="SOE215"/>
      <c r="SOF215"/>
      <c r="SOG215"/>
      <c r="SOH215"/>
      <c r="SOI215"/>
      <c r="SOJ215"/>
      <c r="SOK215"/>
      <c r="SOL215"/>
      <c r="SOM215"/>
      <c r="SON215"/>
      <c r="SOO215"/>
      <c r="SOP215"/>
      <c r="SOQ215"/>
      <c r="SOR215"/>
      <c r="SOS215"/>
      <c r="SOT215"/>
      <c r="SOU215"/>
      <c r="SOV215"/>
      <c r="SOW215"/>
      <c r="SOX215"/>
      <c r="SOY215"/>
      <c r="SOZ215"/>
      <c r="SPA215"/>
      <c r="SPB215"/>
      <c r="SPC215"/>
      <c r="SPD215"/>
      <c r="SPE215"/>
      <c r="SPF215"/>
      <c r="SPG215"/>
      <c r="SPH215"/>
      <c r="SPI215"/>
      <c r="SPJ215"/>
      <c r="SPK215"/>
      <c r="SPL215"/>
      <c r="SPM215"/>
      <c r="SPN215"/>
      <c r="SPO215"/>
      <c r="SPP215"/>
      <c r="SPQ215"/>
      <c r="SPR215"/>
      <c r="SPS215"/>
      <c r="SPT215"/>
      <c r="SPU215"/>
      <c r="SPV215"/>
      <c r="SPW215"/>
      <c r="SPX215"/>
      <c r="SPY215"/>
      <c r="SPZ215"/>
      <c r="SQA215"/>
      <c r="SQB215"/>
      <c r="SQC215"/>
      <c r="SQD215"/>
      <c r="SQE215"/>
      <c r="SQF215"/>
      <c r="SQG215"/>
      <c r="SQH215"/>
      <c r="SQI215"/>
      <c r="SQJ215"/>
      <c r="SQK215"/>
      <c r="SQL215"/>
      <c r="SQM215"/>
      <c r="SQN215"/>
      <c r="SQO215"/>
      <c r="SQP215"/>
      <c r="SQQ215"/>
      <c r="SQR215"/>
      <c r="SQS215"/>
      <c r="SQT215"/>
      <c r="SQU215"/>
      <c r="SQV215"/>
      <c r="SQW215"/>
      <c r="SQX215"/>
      <c r="SQY215"/>
      <c r="SQZ215"/>
      <c r="SRA215"/>
      <c r="SRB215"/>
      <c r="SRC215"/>
      <c r="SRD215"/>
      <c r="SRE215"/>
      <c r="SRF215"/>
      <c r="SRG215"/>
      <c r="SRH215"/>
      <c r="SRI215"/>
      <c r="SRJ215"/>
      <c r="SRK215"/>
      <c r="SRL215"/>
      <c r="SRM215"/>
      <c r="SRN215"/>
      <c r="SRO215"/>
      <c r="SRP215"/>
      <c r="SRQ215"/>
      <c r="SRR215"/>
      <c r="SRS215"/>
      <c r="SRT215"/>
      <c r="SRU215"/>
      <c r="SRV215"/>
      <c r="SRW215"/>
      <c r="SRX215"/>
      <c r="SRY215"/>
      <c r="SRZ215"/>
      <c r="SSA215"/>
      <c r="SSB215"/>
      <c r="SSC215"/>
      <c r="SSD215"/>
      <c r="SSE215"/>
      <c r="SSF215"/>
      <c r="SSG215"/>
      <c r="SSH215"/>
      <c r="SSI215"/>
      <c r="SSJ215"/>
      <c r="SSK215"/>
      <c r="SSL215"/>
      <c r="SSM215"/>
      <c r="SSN215"/>
      <c r="SSO215"/>
      <c r="SSP215"/>
      <c r="SSQ215"/>
      <c r="SSR215"/>
      <c r="SSS215"/>
      <c r="SST215"/>
      <c r="SSU215"/>
      <c r="SSV215"/>
      <c r="SSW215"/>
      <c r="SSX215"/>
      <c r="SSY215"/>
      <c r="SSZ215"/>
      <c r="STA215"/>
      <c r="STB215"/>
      <c r="STC215"/>
      <c r="STD215"/>
      <c r="STE215"/>
      <c r="STF215"/>
      <c r="STG215"/>
      <c r="STH215"/>
      <c r="STI215"/>
      <c r="STJ215"/>
      <c r="STK215"/>
      <c r="STL215"/>
      <c r="STM215"/>
      <c r="STN215"/>
      <c r="STO215"/>
      <c r="STP215"/>
      <c r="STQ215"/>
      <c r="STR215"/>
      <c r="STS215"/>
      <c r="STT215"/>
      <c r="STU215"/>
      <c r="STV215"/>
      <c r="STW215"/>
      <c r="STX215"/>
      <c r="STY215"/>
      <c r="STZ215"/>
      <c r="SUA215"/>
      <c r="SUB215"/>
      <c r="SUC215"/>
      <c r="SUD215"/>
      <c r="SUE215"/>
      <c r="SUF215"/>
      <c r="SUG215"/>
      <c r="SUH215"/>
      <c r="SUI215"/>
      <c r="SUJ215"/>
      <c r="SUK215"/>
      <c r="SUL215"/>
      <c r="SUM215"/>
      <c r="SUN215"/>
      <c r="SUO215"/>
      <c r="SUP215"/>
      <c r="SUQ215"/>
      <c r="SUR215"/>
      <c r="SUS215"/>
      <c r="SUT215"/>
      <c r="SUU215"/>
      <c r="SUV215"/>
      <c r="SUW215"/>
      <c r="SUX215"/>
      <c r="SUY215"/>
      <c r="SUZ215"/>
      <c r="SVA215"/>
      <c r="SVB215"/>
      <c r="SVC215"/>
      <c r="SVD215"/>
      <c r="SVE215"/>
      <c r="SVF215"/>
      <c r="SVG215"/>
      <c r="SVH215"/>
      <c r="SVI215"/>
      <c r="SVJ215"/>
      <c r="SVK215"/>
      <c r="SVL215"/>
      <c r="SVM215"/>
      <c r="SVN215"/>
      <c r="SVO215"/>
      <c r="SVP215"/>
      <c r="SVQ215"/>
      <c r="SVR215"/>
      <c r="SVS215"/>
      <c r="SVT215"/>
      <c r="SVU215"/>
      <c r="SVV215"/>
      <c r="SVW215"/>
      <c r="SVX215"/>
      <c r="SVY215"/>
      <c r="SVZ215"/>
      <c r="SWA215"/>
      <c r="SWB215"/>
      <c r="SWC215"/>
      <c r="SWD215"/>
      <c r="SWE215"/>
      <c r="SWF215"/>
      <c r="SWG215"/>
      <c r="SWH215"/>
      <c r="SWI215"/>
      <c r="SWJ215"/>
      <c r="SWK215"/>
      <c r="SWL215"/>
      <c r="SWM215"/>
      <c r="SWN215"/>
      <c r="SWO215"/>
      <c r="SWP215"/>
      <c r="SWQ215"/>
      <c r="SWR215"/>
      <c r="SWS215"/>
      <c r="SWT215"/>
      <c r="SWU215"/>
      <c r="SWV215"/>
      <c r="SWW215"/>
      <c r="SWX215"/>
      <c r="SWY215"/>
      <c r="SWZ215"/>
      <c r="SXA215"/>
      <c r="SXB215"/>
      <c r="SXC215"/>
      <c r="SXD215"/>
      <c r="SXE215"/>
      <c r="SXF215"/>
      <c r="SXG215"/>
      <c r="SXH215"/>
      <c r="SXI215"/>
      <c r="SXJ215"/>
      <c r="SXK215"/>
      <c r="SXL215"/>
      <c r="SXM215"/>
      <c r="SXN215"/>
      <c r="SXO215"/>
      <c r="SXP215"/>
      <c r="SXQ215"/>
      <c r="SXR215"/>
      <c r="SXS215"/>
      <c r="SXT215"/>
      <c r="SXU215"/>
      <c r="SXV215"/>
      <c r="SXW215"/>
      <c r="SXX215"/>
      <c r="SXY215"/>
      <c r="SXZ215"/>
      <c r="SYA215"/>
      <c r="SYB215"/>
      <c r="SYC215"/>
      <c r="SYD215"/>
      <c r="SYE215"/>
      <c r="SYF215"/>
      <c r="SYG215"/>
      <c r="SYH215"/>
      <c r="SYI215"/>
      <c r="SYJ215"/>
      <c r="SYK215"/>
      <c r="SYL215"/>
      <c r="SYM215"/>
      <c r="SYN215"/>
      <c r="SYO215"/>
      <c r="SYP215"/>
      <c r="SYQ215"/>
      <c r="SYR215"/>
      <c r="SYS215"/>
      <c r="SYT215"/>
      <c r="SYU215"/>
      <c r="SYV215"/>
      <c r="SYW215"/>
      <c r="SYX215"/>
      <c r="SYY215"/>
      <c r="SYZ215"/>
      <c r="SZA215"/>
      <c r="SZB215"/>
      <c r="SZC215"/>
      <c r="SZD215"/>
      <c r="SZE215"/>
      <c r="SZF215"/>
      <c r="SZG215"/>
      <c r="SZH215"/>
      <c r="SZI215"/>
      <c r="SZJ215"/>
      <c r="SZK215"/>
      <c r="SZL215"/>
      <c r="SZM215"/>
      <c r="SZN215"/>
      <c r="SZO215"/>
      <c r="SZP215"/>
      <c r="SZQ215"/>
      <c r="SZR215"/>
      <c r="SZS215"/>
      <c r="SZT215"/>
      <c r="SZU215"/>
      <c r="SZV215"/>
      <c r="SZW215"/>
      <c r="SZX215"/>
      <c r="SZY215"/>
      <c r="SZZ215"/>
      <c r="TAA215"/>
      <c r="TAB215"/>
      <c r="TAC215"/>
      <c r="TAD215"/>
      <c r="TAE215"/>
      <c r="TAF215"/>
      <c r="TAG215"/>
      <c r="TAH215"/>
      <c r="TAI215"/>
      <c r="TAJ215"/>
      <c r="TAK215"/>
      <c r="TAL215"/>
      <c r="TAM215"/>
      <c r="TAN215"/>
      <c r="TAO215"/>
      <c r="TAP215"/>
      <c r="TAQ215"/>
      <c r="TAR215"/>
      <c r="TAS215"/>
      <c r="TAT215"/>
      <c r="TAU215"/>
      <c r="TAV215"/>
      <c r="TAW215"/>
      <c r="TAX215"/>
      <c r="TAY215"/>
      <c r="TAZ215"/>
      <c r="TBA215"/>
      <c r="TBB215"/>
      <c r="TBC215"/>
      <c r="TBD215"/>
      <c r="TBE215"/>
      <c r="TBF215"/>
      <c r="TBG215"/>
      <c r="TBH215"/>
      <c r="TBI215"/>
      <c r="TBJ215"/>
      <c r="TBK215"/>
      <c r="TBL215"/>
      <c r="TBM215"/>
      <c r="TBN215"/>
      <c r="TBO215"/>
      <c r="TBP215"/>
      <c r="TBQ215"/>
      <c r="TBR215"/>
      <c r="TBS215"/>
      <c r="TBT215"/>
      <c r="TBU215"/>
      <c r="TBV215"/>
      <c r="TBW215"/>
      <c r="TBX215"/>
      <c r="TBY215"/>
      <c r="TBZ215"/>
      <c r="TCA215"/>
      <c r="TCB215"/>
      <c r="TCC215"/>
      <c r="TCD215"/>
      <c r="TCE215"/>
      <c r="TCF215"/>
      <c r="TCG215"/>
      <c r="TCH215"/>
      <c r="TCI215"/>
      <c r="TCJ215"/>
      <c r="TCK215"/>
      <c r="TCL215"/>
      <c r="TCM215"/>
      <c r="TCN215"/>
      <c r="TCO215"/>
      <c r="TCP215"/>
      <c r="TCQ215"/>
      <c r="TCR215"/>
      <c r="TCS215"/>
      <c r="TCT215"/>
      <c r="TCU215"/>
      <c r="TCV215"/>
      <c r="TCW215"/>
      <c r="TCX215"/>
      <c r="TCY215"/>
      <c r="TCZ215"/>
      <c r="TDA215"/>
      <c r="TDB215"/>
      <c r="TDC215"/>
      <c r="TDD215"/>
      <c r="TDE215"/>
      <c r="TDF215"/>
      <c r="TDG215"/>
      <c r="TDH215"/>
      <c r="TDI215"/>
      <c r="TDJ215"/>
      <c r="TDK215"/>
      <c r="TDL215"/>
      <c r="TDM215"/>
      <c r="TDN215"/>
      <c r="TDO215"/>
      <c r="TDP215"/>
      <c r="TDQ215"/>
      <c r="TDR215"/>
      <c r="TDS215"/>
      <c r="TDT215"/>
      <c r="TDU215"/>
      <c r="TDV215"/>
      <c r="TDW215"/>
      <c r="TDX215"/>
      <c r="TDY215"/>
      <c r="TDZ215"/>
      <c r="TEA215"/>
      <c r="TEB215"/>
      <c r="TEC215"/>
      <c r="TED215"/>
      <c r="TEE215"/>
      <c r="TEF215"/>
      <c r="TEG215"/>
      <c r="TEH215"/>
      <c r="TEI215"/>
      <c r="TEJ215"/>
      <c r="TEK215"/>
      <c r="TEL215"/>
      <c r="TEM215"/>
      <c r="TEN215"/>
      <c r="TEO215"/>
      <c r="TEP215"/>
      <c r="TEQ215"/>
      <c r="TER215"/>
      <c r="TES215"/>
      <c r="TET215"/>
      <c r="TEU215"/>
      <c r="TEV215"/>
      <c r="TEW215"/>
      <c r="TEX215"/>
      <c r="TEY215"/>
      <c r="TEZ215"/>
      <c r="TFA215"/>
      <c r="TFB215"/>
      <c r="TFC215"/>
      <c r="TFD215"/>
      <c r="TFE215"/>
      <c r="TFF215"/>
      <c r="TFG215"/>
      <c r="TFH215"/>
      <c r="TFI215"/>
      <c r="TFJ215"/>
      <c r="TFK215"/>
      <c r="TFL215"/>
      <c r="TFM215"/>
      <c r="TFN215"/>
      <c r="TFO215"/>
      <c r="TFP215"/>
      <c r="TFQ215"/>
      <c r="TFR215"/>
      <c r="TFS215"/>
      <c r="TFT215"/>
      <c r="TFU215"/>
      <c r="TFV215"/>
      <c r="TFW215"/>
      <c r="TFX215"/>
      <c r="TFY215"/>
      <c r="TFZ215"/>
      <c r="TGA215"/>
      <c r="TGB215"/>
      <c r="TGC215"/>
      <c r="TGD215"/>
      <c r="TGE215"/>
      <c r="TGF215"/>
      <c r="TGG215"/>
      <c r="TGH215"/>
      <c r="TGI215"/>
      <c r="TGJ215"/>
      <c r="TGK215"/>
      <c r="TGL215"/>
      <c r="TGM215"/>
      <c r="TGN215"/>
      <c r="TGO215"/>
      <c r="TGP215"/>
      <c r="TGQ215"/>
      <c r="TGR215"/>
      <c r="TGS215"/>
      <c r="TGT215"/>
      <c r="TGU215"/>
      <c r="TGV215"/>
      <c r="TGW215"/>
      <c r="TGX215"/>
      <c r="TGY215"/>
      <c r="TGZ215"/>
      <c r="THA215"/>
      <c r="THB215"/>
      <c r="THC215"/>
      <c r="THD215"/>
      <c r="THE215"/>
      <c r="THF215"/>
      <c r="THG215"/>
      <c r="THH215"/>
      <c r="THI215"/>
      <c r="THJ215"/>
      <c r="THK215"/>
      <c r="THL215"/>
      <c r="THM215"/>
      <c r="THN215"/>
      <c r="THO215"/>
      <c r="THP215"/>
      <c r="THQ215"/>
      <c r="THR215"/>
      <c r="THS215"/>
      <c r="THT215"/>
      <c r="THU215"/>
      <c r="THV215"/>
      <c r="THW215"/>
      <c r="THX215"/>
      <c r="THY215"/>
      <c r="THZ215"/>
      <c r="TIA215"/>
      <c r="TIB215"/>
      <c r="TIC215"/>
      <c r="TID215"/>
      <c r="TIE215"/>
      <c r="TIF215"/>
      <c r="TIG215"/>
      <c r="TIH215"/>
      <c r="TII215"/>
      <c r="TIJ215"/>
      <c r="TIK215"/>
      <c r="TIL215"/>
      <c r="TIM215"/>
      <c r="TIN215"/>
      <c r="TIO215"/>
      <c r="TIP215"/>
      <c r="TIQ215"/>
      <c r="TIR215"/>
      <c r="TIS215"/>
      <c r="TIT215"/>
      <c r="TIU215"/>
      <c r="TIV215"/>
      <c r="TIW215"/>
      <c r="TIX215"/>
      <c r="TIY215"/>
      <c r="TIZ215"/>
      <c r="TJA215"/>
      <c r="TJB215"/>
      <c r="TJC215"/>
      <c r="TJD215"/>
      <c r="TJE215"/>
      <c r="TJF215"/>
      <c r="TJG215"/>
      <c r="TJH215"/>
      <c r="TJI215"/>
      <c r="TJJ215"/>
      <c r="TJK215"/>
      <c r="TJL215"/>
      <c r="TJM215"/>
      <c r="TJN215"/>
      <c r="TJO215"/>
      <c r="TJP215"/>
      <c r="TJQ215"/>
      <c r="TJR215"/>
      <c r="TJS215"/>
      <c r="TJT215"/>
      <c r="TJU215"/>
      <c r="TJV215"/>
      <c r="TJW215"/>
      <c r="TJX215"/>
      <c r="TJY215"/>
      <c r="TJZ215"/>
      <c r="TKA215"/>
      <c r="TKB215"/>
      <c r="TKC215"/>
      <c r="TKD215"/>
      <c r="TKE215"/>
      <c r="TKF215"/>
      <c r="TKG215"/>
      <c r="TKH215"/>
      <c r="TKI215"/>
      <c r="TKJ215"/>
      <c r="TKK215"/>
      <c r="TKL215"/>
      <c r="TKM215"/>
      <c r="TKN215"/>
      <c r="TKO215"/>
      <c r="TKP215"/>
      <c r="TKQ215"/>
      <c r="TKR215"/>
      <c r="TKS215"/>
      <c r="TKT215"/>
      <c r="TKU215"/>
      <c r="TKV215"/>
      <c r="TKW215"/>
      <c r="TKX215"/>
      <c r="TKY215"/>
      <c r="TKZ215"/>
      <c r="TLA215"/>
      <c r="TLB215"/>
      <c r="TLC215"/>
      <c r="TLD215"/>
      <c r="TLE215"/>
      <c r="TLF215"/>
      <c r="TLG215"/>
      <c r="TLH215"/>
      <c r="TLI215"/>
      <c r="TLJ215"/>
      <c r="TLK215"/>
      <c r="TLL215"/>
      <c r="TLM215"/>
      <c r="TLN215"/>
      <c r="TLO215"/>
      <c r="TLP215"/>
      <c r="TLQ215"/>
      <c r="TLR215"/>
      <c r="TLS215"/>
      <c r="TLT215"/>
      <c r="TLU215"/>
      <c r="TLV215"/>
      <c r="TLW215"/>
      <c r="TLX215"/>
      <c r="TLY215"/>
      <c r="TLZ215"/>
      <c r="TMA215"/>
      <c r="TMB215"/>
      <c r="TMC215"/>
      <c r="TMD215"/>
      <c r="TME215"/>
      <c r="TMF215"/>
      <c r="TMG215"/>
      <c r="TMH215"/>
      <c r="TMI215"/>
      <c r="TMJ215"/>
      <c r="TMK215"/>
      <c r="TML215"/>
      <c r="TMM215"/>
      <c r="TMN215"/>
      <c r="TMO215"/>
      <c r="TMP215"/>
      <c r="TMQ215"/>
      <c r="TMR215"/>
      <c r="TMS215"/>
      <c r="TMT215"/>
      <c r="TMU215"/>
      <c r="TMV215"/>
      <c r="TMW215"/>
      <c r="TMX215"/>
      <c r="TMY215"/>
      <c r="TMZ215"/>
      <c r="TNA215"/>
      <c r="TNB215"/>
      <c r="TNC215"/>
      <c r="TND215"/>
      <c r="TNE215"/>
      <c r="TNF215"/>
      <c r="TNG215"/>
      <c r="TNH215"/>
      <c r="TNI215"/>
      <c r="TNJ215"/>
      <c r="TNK215"/>
      <c r="TNL215"/>
      <c r="TNM215"/>
      <c r="TNN215"/>
      <c r="TNO215"/>
      <c r="TNP215"/>
      <c r="TNQ215"/>
      <c r="TNR215"/>
      <c r="TNS215"/>
      <c r="TNT215"/>
      <c r="TNU215"/>
      <c r="TNV215"/>
      <c r="TNW215"/>
      <c r="TNX215"/>
      <c r="TNY215"/>
      <c r="TNZ215"/>
      <c r="TOA215"/>
      <c r="TOB215"/>
      <c r="TOC215"/>
      <c r="TOD215"/>
      <c r="TOE215"/>
      <c r="TOF215"/>
      <c r="TOG215"/>
      <c r="TOH215"/>
      <c r="TOI215"/>
      <c r="TOJ215"/>
      <c r="TOK215"/>
      <c r="TOL215"/>
      <c r="TOM215"/>
      <c r="TON215"/>
      <c r="TOO215"/>
      <c r="TOP215"/>
      <c r="TOQ215"/>
      <c r="TOR215"/>
      <c r="TOS215"/>
      <c r="TOT215"/>
      <c r="TOU215"/>
      <c r="TOV215"/>
      <c r="TOW215"/>
      <c r="TOX215"/>
      <c r="TOY215"/>
      <c r="TOZ215"/>
      <c r="TPA215"/>
      <c r="TPB215"/>
      <c r="TPC215"/>
      <c r="TPD215"/>
      <c r="TPE215"/>
      <c r="TPF215"/>
      <c r="TPG215"/>
      <c r="TPH215"/>
      <c r="TPI215"/>
      <c r="TPJ215"/>
      <c r="TPK215"/>
      <c r="TPL215"/>
      <c r="TPM215"/>
      <c r="TPN215"/>
      <c r="TPO215"/>
      <c r="TPP215"/>
      <c r="TPQ215"/>
      <c r="TPR215"/>
      <c r="TPS215"/>
      <c r="TPT215"/>
      <c r="TPU215"/>
      <c r="TPV215"/>
      <c r="TPW215"/>
      <c r="TPX215"/>
      <c r="TPY215"/>
      <c r="TPZ215"/>
      <c r="TQA215"/>
      <c r="TQB215"/>
      <c r="TQC215"/>
      <c r="TQD215"/>
      <c r="TQE215"/>
      <c r="TQF215"/>
      <c r="TQG215"/>
      <c r="TQH215"/>
      <c r="TQI215"/>
      <c r="TQJ215"/>
      <c r="TQK215"/>
      <c r="TQL215"/>
      <c r="TQM215"/>
      <c r="TQN215"/>
      <c r="TQO215"/>
      <c r="TQP215"/>
      <c r="TQQ215"/>
      <c r="TQR215"/>
      <c r="TQS215"/>
      <c r="TQT215"/>
      <c r="TQU215"/>
      <c r="TQV215"/>
      <c r="TQW215"/>
      <c r="TQX215"/>
      <c r="TQY215"/>
      <c r="TQZ215"/>
      <c r="TRA215"/>
      <c r="TRB215"/>
      <c r="TRC215"/>
      <c r="TRD215"/>
      <c r="TRE215"/>
      <c r="TRF215"/>
      <c r="TRG215"/>
      <c r="TRH215"/>
      <c r="TRI215"/>
      <c r="TRJ215"/>
      <c r="TRK215"/>
      <c r="TRL215"/>
      <c r="TRM215"/>
      <c r="TRN215"/>
      <c r="TRO215"/>
      <c r="TRP215"/>
      <c r="TRQ215"/>
      <c r="TRR215"/>
      <c r="TRS215"/>
      <c r="TRT215"/>
      <c r="TRU215"/>
      <c r="TRV215"/>
      <c r="TRW215"/>
      <c r="TRX215"/>
      <c r="TRY215"/>
      <c r="TRZ215"/>
      <c r="TSA215"/>
      <c r="TSB215"/>
      <c r="TSC215"/>
      <c r="TSD215"/>
      <c r="TSE215"/>
      <c r="TSF215"/>
      <c r="TSG215"/>
      <c r="TSH215"/>
      <c r="TSI215"/>
      <c r="TSJ215"/>
      <c r="TSK215"/>
      <c r="TSL215"/>
      <c r="TSM215"/>
      <c r="TSN215"/>
      <c r="TSO215"/>
      <c r="TSP215"/>
      <c r="TSQ215"/>
      <c r="TSR215"/>
      <c r="TSS215"/>
      <c r="TST215"/>
      <c r="TSU215"/>
      <c r="TSV215"/>
      <c r="TSW215"/>
      <c r="TSX215"/>
      <c r="TSY215"/>
      <c r="TSZ215"/>
      <c r="TTA215"/>
      <c r="TTB215"/>
      <c r="TTC215"/>
      <c r="TTD215"/>
      <c r="TTE215"/>
      <c r="TTF215"/>
      <c r="TTG215"/>
      <c r="TTH215"/>
      <c r="TTI215"/>
      <c r="TTJ215"/>
      <c r="TTK215"/>
      <c r="TTL215"/>
      <c r="TTM215"/>
      <c r="TTN215"/>
      <c r="TTO215"/>
      <c r="TTP215"/>
      <c r="TTQ215"/>
      <c r="TTR215"/>
      <c r="TTS215"/>
      <c r="TTT215"/>
      <c r="TTU215"/>
      <c r="TTV215"/>
      <c r="TTW215"/>
      <c r="TTX215"/>
      <c r="TTY215"/>
      <c r="TTZ215"/>
      <c r="TUA215"/>
      <c r="TUB215"/>
      <c r="TUC215"/>
      <c r="TUD215"/>
      <c r="TUE215"/>
      <c r="TUF215"/>
      <c r="TUG215"/>
      <c r="TUH215"/>
      <c r="TUI215"/>
      <c r="TUJ215"/>
      <c r="TUK215"/>
      <c r="TUL215"/>
      <c r="TUM215"/>
      <c r="TUN215"/>
      <c r="TUO215"/>
      <c r="TUP215"/>
      <c r="TUQ215"/>
      <c r="TUR215"/>
      <c r="TUS215"/>
      <c r="TUT215"/>
      <c r="TUU215"/>
      <c r="TUV215"/>
      <c r="TUW215"/>
      <c r="TUX215"/>
      <c r="TUY215"/>
      <c r="TUZ215"/>
      <c r="TVA215"/>
      <c r="TVB215"/>
      <c r="TVC215"/>
      <c r="TVD215"/>
      <c r="TVE215"/>
      <c r="TVF215"/>
      <c r="TVG215"/>
      <c r="TVH215"/>
      <c r="TVI215"/>
      <c r="TVJ215"/>
      <c r="TVK215"/>
      <c r="TVL215"/>
      <c r="TVM215"/>
      <c r="TVN215"/>
      <c r="TVO215"/>
      <c r="TVP215"/>
      <c r="TVQ215"/>
      <c r="TVR215"/>
      <c r="TVS215"/>
      <c r="TVT215"/>
      <c r="TVU215"/>
      <c r="TVV215"/>
      <c r="TVW215"/>
      <c r="TVX215"/>
      <c r="TVY215"/>
      <c r="TVZ215"/>
      <c r="TWA215"/>
      <c r="TWB215"/>
      <c r="TWC215"/>
      <c r="TWD215"/>
      <c r="TWE215"/>
      <c r="TWF215"/>
      <c r="TWG215"/>
      <c r="TWH215"/>
      <c r="TWI215"/>
      <c r="TWJ215"/>
      <c r="TWK215"/>
      <c r="TWL215"/>
      <c r="TWM215"/>
      <c r="TWN215"/>
      <c r="TWO215"/>
      <c r="TWP215"/>
      <c r="TWQ215"/>
      <c r="TWR215"/>
      <c r="TWS215"/>
      <c r="TWT215"/>
      <c r="TWU215"/>
      <c r="TWV215"/>
      <c r="TWW215"/>
      <c r="TWX215"/>
      <c r="TWY215"/>
      <c r="TWZ215"/>
      <c r="TXA215"/>
      <c r="TXB215"/>
      <c r="TXC215"/>
      <c r="TXD215"/>
      <c r="TXE215"/>
      <c r="TXF215"/>
      <c r="TXG215"/>
      <c r="TXH215"/>
      <c r="TXI215"/>
      <c r="TXJ215"/>
      <c r="TXK215"/>
      <c r="TXL215"/>
      <c r="TXM215"/>
      <c r="TXN215"/>
      <c r="TXO215"/>
      <c r="TXP215"/>
      <c r="TXQ215"/>
      <c r="TXR215"/>
      <c r="TXS215"/>
      <c r="TXT215"/>
      <c r="TXU215"/>
      <c r="TXV215"/>
      <c r="TXW215"/>
      <c r="TXX215"/>
      <c r="TXY215"/>
      <c r="TXZ215"/>
      <c r="TYA215"/>
      <c r="TYB215"/>
      <c r="TYC215"/>
      <c r="TYD215"/>
      <c r="TYE215"/>
      <c r="TYF215"/>
      <c r="TYG215"/>
      <c r="TYH215"/>
      <c r="TYI215"/>
      <c r="TYJ215"/>
      <c r="TYK215"/>
      <c r="TYL215"/>
      <c r="TYM215"/>
      <c r="TYN215"/>
      <c r="TYO215"/>
      <c r="TYP215"/>
      <c r="TYQ215"/>
      <c r="TYR215"/>
      <c r="TYS215"/>
      <c r="TYT215"/>
      <c r="TYU215"/>
      <c r="TYV215"/>
      <c r="TYW215"/>
      <c r="TYX215"/>
      <c r="TYY215"/>
      <c r="TYZ215"/>
      <c r="TZA215"/>
      <c r="TZB215"/>
      <c r="TZC215"/>
      <c r="TZD215"/>
      <c r="TZE215"/>
      <c r="TZF215"/>
      <c r="TZG215"/>
      <c r="TZH215"/>
      <c r="TZI215"/>
      <c r="TZJ215"/>
      <c r="TZK215"/>
      <c r="TZL215"/>
      <c r="TZM215"/>
      <c r="TZN215"/>
      <c r="TZO215"/>
      <c r="TZP215"/>
      <c r="TZQ215"/>
      <c r="TZR215"/>
      <c r="TZS215"/>
      <c r="TZT215"/>
      <c r="TZU215"/>
      <c r="TZV215"/>
      <c r="TZW215"/>
      <c r="TZX215"/>
      <c r="TZY215"/>
      <c r="TZZ215"/>
      <c r="UAA215"/>
      <c r="UAB215"/>
      <c r="UAC215"/>
      <c r="UAD215"/>
      <c r="UAE215"/>
      <c r="UAF215"/>
      <c r="UAG215"/>
      <c r="UAH215"/>
      <c r="UAI215"/>
      <c r="UAJ215"/>
      <c r="UAK215"/>
      <c r="UAL215"/>
      <c r="UAM215"/>
      <c r="UAN215"/>
      <c r="UAO215"/>
      <c r="UAP215"/>
      <c r="UAQ215"/>
      <c r="UAR215"/>
      <c r="UAS215"/>
      <c r="UAT215"/>
      <c r="UAU215"/>
      <c r="UAV215"/>
      <c r="UAW215"/>
      <c r="UAX215"/>
      <c r="UAY215"/>
      <c r="UAZ215"/>
      <c r="UBA215"/>
      <c r="UBB215"/>
      <c r="UBC215"/>
      <c r="UBD215"/>
      <c r="UBE215"/>
      <c r="UBF215"/>
      <c r="UBG215"/>
      <c r="UBH215"/>
      <c r="UBI215"/>
      <c r="UBJ215"/>
      <c r="UBK215"/>
      <c r="UBL215"/>
      <c r="UBM215"/>
      <c r="UBN215"/>
      <c r="UBO215"/>
      <c r="UBP215"/>
      <c r="UBQ215"/>
      <c r="UBR215"/>
      <c r="UBS215"/>
      <c r="UBT215"/>
      <c r="UBU215"/>
      <c r="UBV215"/>
      <c r="UBW215"/>
      <c r="UBX215"/>
      <c r="UBY215"/>
      <c r="UBZ215"/>
      <c r="UCA215"/>
      <c r="UCB215"/>
      <c r="UCC215"/>
      <c r="UCD215"/>
      <c r="UCE215"/>
      <c r="UCF215"/>
      <c r="UCG215"/>
      <c r="UCH215"/>
      <c r="UCI215"/>
      <c r="UCJ215"/>
      <c r="UCK215"/>
      <c r="UCL215"/>
      <c r="UCM215"/>
      <c r="UCN215"/>
      <c r="UCO215"/>
      <c r="UCP215"/>
      <c r="UCQ215"/>
      <c r="UCR215"/>
      <c r="UCS215"/>
      <c r="UCT215"/>
      <c r="UCU215"/>
      <c r="UCV215"/>
      <c r="UCW215"/>
      <c r="UCX215"/>
      <c r="UCY215"/>
      <c r="UCZ215"/>
      <c r="UDA215"/>
      <c r="UDB215"/>
      <c r="UDC215"/>
      <c r="UDD215"/>
      <c r="UDE215"/>
      <c r="UDF215"/>
      <c r="UDG215"/>
      <c r="UDH215"/>
      <c r="UDI215"/>
      <c r="UDJ215"/>
      <c r="UDK215"/>
      <c r="UDL215"/>
      <c r="UDM215"/>
      <c r="UDN215"/>
      <c r="UDO215"/>
      <c r="UDP215"/>
      <c r="UDQ215"/>
      <c r="UDR215"/>
      <c r="UDS215"/>
      <c r="UDT215"/>
      <c r="UDU215"/>
      <c r="UDV215"/>
      <c r="UDW215"/>
      <c r="UDX215"/>
      <c r="UDY215"/>
      <c r="UDZ215"/>
      <c r="UEA215"/>
      <c r="UEB215"/>
      <c r="UEC215"/>
      <c r="UED215"/>
      <c r="UEE215"/>
      <c r="UEF215"/>
      <c r="UEG215"/>
      <c r="UEH215"/>
      <c r="UEI215"/>
      <c r="UEJ215"/>
      <c r="UEK215"/>
      <c r="UEL215"/>
      <c r="UEM215"/>
      <c r="UEN215"/>
      <c r="UEO215"/>
      <c r="UEP215"/>
      <c r="UEQ215"/>
      <c r="UER215"/>
      <c r="UES215"/>
      <c r="UET215"/>
      <c r="UEU215"/>
      <c r="UEV215"/>
      <c r="UEW215"/>
      <c r="UEX215"/>
      <c r="UEY215"/>
      <c r="UEZ215"/>
      <c r="UFA215"/>
      <c r="UFB215"/>
      <c r="UFC215"/>
      <c r="UFD215"/>
      <c r="UFE215"/>
      <c r="UFF215"/>
      <c r="UFG215"/>
      <c r="UFH215"/>
      <c r="UFI215"/>
      <c r="UFJ215"/>
      <c r="UFK215"/>
      <c r="UFL215"/>
      <c r="UFM215"/>
      <c r="UFN215"/>
      <c r="UFO215"/>
      <c r="UFP215"/>
      <c r="UFQ215"/>
      <c r="UFR215"/>
      <c r="UFS215"/>
      <c r="UFT215"/>
      <c r="UFU215"/>
      <c r="UFV215"/>
      <c r="UFW215"/>
      <c r="UFX215"/>
      <c r="UFY215"/>
      <c r="UFZ215"/>
      <c r="UGA215"/>
      <c r="UGB215"/>
      <c r="UGC215"/>
      <c r="UGD215"/>
      <c r="UGE215"/>
      <c r="UGF215"/>
      <c r="UGG215"/>
      <c r="UGH215"/>
      <c r="UGI215"/>
      <c r="UGJ215"/>
      <c r="UGK215"/>
      <c r="UGL215"/>
      <c r="UGM215"/>
      <c r="UGN215"/>
      <c r="UGO215"/>
      <c r="UGP215"/>
      <c r="UGQ215"/>
      <c r="UGR215"/>
      <c r="UGS215"/>
      <c r="UGT215"/>
      <c r="UGU215"/>
      <c r="UGV215"/>
      <c r="UGW215"/>
      <c r="UGX215"/>
      <c r="UGY215"/>
      <c r="UGZ215"/>
      <c r="UHA215"/>
      <c r="UHB215"/>
      <c r="UHC215"/>
      <c r="UHD215"/>
      <c r="UHE215"/>
      <c r="UHF215"/>
      <c r="UHG215"/>
      <c r="UHH215"/>
      <c r="UHI215"/>
      <c r="UHJ215"/>
      <c r="UHK215"/>
      <c r="UHL215"/>
      <c r="UHM215"/>
      <c r="UHN215"/>
      <c r="UHO215"/>
      <c r="UHP215"/>
      <c r="UHQ215"/>
      <c r="UHR215"/>
      <c r="UHS215"/>
      <c r="UHT215"/>
      <c r="UHU215"/>
      <c r="UHV215"/>
      <c r="UHW215"/>
      <c r="UHX215"/>
      <c r="UHY215"/>
      <c r="UHZ215"/>
      <c r="UIA215"/>
      <c r="UIB215"/>
      <c r="UIC215"/>
      <c r="UID215"/>
      <c r="UIE215"/>
      <c r="UIF215"/>
      <c r="UIG215"/>
      <c r="UIH215"/>
      <c r="UII215"/>
      <c r="UIJ215"/>
      <c r="UIK215"/>
      <c r="UIL215"/>
      <c r="UIM215"/>
      <c r="UIN215"/>
      <c r="UIO215"/>
      <c r="UIP215"/>
      <c r="UIQ215"/>
      <c r="UIR215"/>
      <c r="UIS215"/>
      <c r="UIT215"/>
      <c r="UIU215"/>
      <c r="UIV215"/>
      <c r="UIW215"/>
      <c r="UIX215"/>
      <c r="UIY215"/>
      <c r="UIZ215"/>
      <c r="UJA215"/>
      <c r="UJB215"/>
      <c r="UJC215"/>
      <c r="UJD215"/>
      <c r="UJE215"/>
      <c r="UJF215"/>
      <c r="UJG215"/>
      <c r="UJH215"/>
      <c r="UJI215"/>
      <c r="UJJ215"/>
      <c r="UJK215"/>
      <c r="UJL215"/>
      <c r="UJM215"/>
      <c r="UJN215"/>
      <c r="UJO215"/>
      <c r="UJP215"/>
      <c r="UJQ215"/>
      <c r="UJR215"/>
      <c r="UJS215"/>
      <c r="UJT215"/>
      <c r="UJU215"/>
      <c r="UJV215"/>
      <c r="UJW215"/>
      <c r="UJX215"/>
      <c r="UJY215"/>
      <c r="UJZ215"/>
      <c r="UKA215"/>
      <c r="UKB215"/>
      <c r="UKC215"/>
      <c r="UKD215"/>
      <c r="UKE215"/>
      <c r="UKF215"/>
      <c r="UKG215"/>
      <c r="UKH215"/>
      <c r="UKI215"/>
      <c r="UKJ215"/>
      <c r="UKK215"/>
      <c r="UKL215"/>
      <c r="UKM215"/>
      <c r="UKN215"/>
      <c r="UKO215"/>
      <c r="UKP215"/>
      <c r="UKQ215"/>
      <c r="UKR215"/>
      <c r="UKS215"/>
      <c r="UKT215"/>
      <c r="UKU215"/>
      <c r="UKV215"/>
      <c r="UKW215"/>
      <c r="UKX215"/>
      <c r="UKY215"/>
      <c r="UKZ215"/>
      <c r="ULA215"/>
      <c r="ULB215"/>
      <c r="ULC215"/>
      <c r="ULD215"/>
      <c r="ULE215"/>
      <c r="ULF215"/>
      <c r="ULG215"/>
      <c r="ULH215"/>
      <c r="ULI215"/>
      <c r="ULJ215"/>
      <c r="ULK215"/>
      <c r="ULL215"/>
      <c r="ULM215"/>
      <c r="ULN215"/>
      <c r="ULO215"/>
      <c r="ULP215"/>
      <c r="ULQ215"/>
      <c r="ULR215"/>
      <c r="ULS215"/>
      <c r="ULT215"/>
      <c r="ULU215"/>
      <c r="ULV215"/>
      <c r="ULW215"/>
      <c r="ULX215"/>
      <c r="ULY215"/>
      <c r="ULZ215"/>
      <c r="UMA215"/>
      <c r="UMB215"/>
      <c r="UMC215"/>
      <c r="UMD215"/>
      <c r="UME215"/>
      <c r="UMF215"/>
      <c r="UMG215"/>
      <c r="UMH215"/>
      <c r="UMI215"/>
      <c r="UMJ215"/>
      <c r="UMK215"/>
      <c r="UML215"/>
      <c r="UMM215"/>
      <c r="UMN215"/>
      <c r="UMO215"/>
      <c r="UMP215"/>
      <c r="UMQ215"/>
      <c r="UMR215"/>
      <c r="UMS215"/>
      <c r="UMT215"/>
      <c r="UMU215"/>
      <c r="UMV215"/>
      <c r="UMW215"/>
      <c r="UMX215"/>
      <c r="UMY215"/>
      <c r="UMZ215"/>
      <c r="UNA215"/>
      <c r="UNB215"/>
      <c r="UNC215"/>
      <c r="UND215"/>
      <c r="UNE215"/>
      <c r="UNF215"/>
      <c r="UNG215"/>
      <c r="UNH215"/>
      <c r="UNI215"/>
      <c r="UNJ215"/>
      <c r="UNK215"/>
      <c r="UNL215"/>
      <c r="UNM215"/>
      <c r="UNN215"/>
      <c r="UNO215"/>
      <c r="UNP215"/>
      <c r="UNQ215"/>
      <c r="UNR215"/>
      <c r="UNS215"/>
      <c r="UNT215"/>
      <c r="UNU215"/>
      <c r="UNV215"/>
      <c r="UNW215"/>
      <c r="UNX215"/>
      <c r="UNY215"/>
      <c r="UNZ215"/>
      <c r="UOA215"/>
      <c r="UOB215"/>
      <c r="UOC215"/>
      <c r="UOD215"/>
      <c r="UOE215"/>
      <c r="UOF215"/>
      <c r="UOG215"/>
      <c r="UOH215"/>
      <c r="UOI215"/>
      <c r="UOJ215"/>
      <c r="UOK215"/>
      <c r="UOL215"/>
      <c r="UOM215"/>
      <c r="UON215"/>
      <c r="UOO215"/>
      <c r="UOP215"/>
      <c r="UOQ215"/>
      <c r="UOR215"/>
      <c r="UOS215"/>
      <c r="UOT215"/>
      <c r="UOU215"/>
      <c r="UOV215"/>
      <c r="UOW215"/>
      <c r="UOX215"/>
      <c r="UOY215"/>
      <c r="UOZ215"/>
      <c r="UPA215"/>
      <c r="UPB215"/>
      <c r="UPC215"/>
      <c r="UPD215"/>
      <c r="UPE215"/>
      <c r="UPF215"/>
      <c r="UPG215"/>
      <c r="UPH215"/>
      <c r="UPI215"/>
      <c r="UPJ215"/>
      <c r="UPK215"/>
      <c r="UPL215"/>
      <c r="UPM215"/>
      <c r="UPN215"/>
      <c r="UPO215"/>
      <c r="UPP215"/>
      <c r="UPQ215"/>
      <c r="UPR215"/>
      <c r="UPS215"/>
      <c r="UPT215"/>
      <c r="UPU215"/>
      <c r="UPV215"/>
      <c r="UPW215"/>
      <c r="UPX215"/>
      <c r="UPY215"/>
      <c r="UPZ215"/>
      <c r="UQA215"/>
      <c r="UQB215"/>
      <c r="UQC215"/>
      <c r="UQD215"/>
      <c r="UQE215"/>
      <c r="UQF215"/>
      <c r="UQG215"/>
      <c r="UQH215"/>
      <c r="UQI215"/>
      <c r="UQJ215"/>
      <c r="UQK215"/>
      <c r="UQL215"/>
      <c r="UQM215"/>
      <c r="UQN215"/>
      <c r="UQO215"/>
      <c r="UQP215"/>
      <c r="UQQ215"/>
      <c r="UQR215"/>
      <c r="UQS215"/>
      <c r="UQT215"/>
      <c r="UQU215"/>
      <c r="UQV215"/>
      <c r="UQW215"/>
      <c r="UQX215"/>
      <c r="UQY215"/>
      <c r="UQZ215"/>
      <c r="URA215"/>
      <c r="URB215"/>
      <c r="URC215"/>
      <c r="URD215"/>
      <c r="URE215"/>
      <c r="URF215"/>
      <c r="URG215"/>
      <c r="URH215"/>
      <c r="URI215"/>
      <c r="URJ215"/>
      <c r="URK215"/>
      <c r="URL215"/>
      <c r="URM215"/>
      <c r="URN215"/>
      <c r="URO215"/>
      <c r="URP215"/>
      <c r="URQ215"/>
      <c r="URR215"/>
      <c r="URS215"/>
      <c r="URT215"/>
      <c r="URU215"/>
      <c r="URV215"/>
      <c r="URW215"/>
      <c r="URX215"/>
      <c r="URY215"/>
      <c r="URZ215"/>
      <c r="USA215"/>
      <c r="USB215"/>
      <c r="USC215"/>
      <c r="USD215"/>
      <c r="USE215"/>
      <c r="USF215"/>
      <c r="USG215"/>
      <c r="USH215"/>
      <c r="USI215"/>
      <c r="USJ215"/>
      <c r="USK215"/>
      <c r="USL215"/>
      <c r="USM215"/>
      <c r="USN215"/>
      <c r="USO215"/>
      <c r="USP215"/>
      <c r="USQ215"/>
      <c r="USR215"/>
      <c r="USS215"/>
      <c r="UST215"/>
      <c r="USU215"/>
      <c r="USV215"/>
      <c r="USW215"/>
      <c r="USX215"/>
      <c r="USY215"/>
      <c r="USZ215"/>
      <c r="UTA215"/>
      <c r="UTB215"/>
      <c r="UTC215"/>
      <c r="UTD215"/>
      <c r="UTE215"/>
      <c r="UTF215"/>
      <c r="UTG215"/>
      <c r="UTH215"/>
      <c r="UTI215"/>
      <c r="UTJ215"/>
      <c r="UTK215"/>
      <c r="UTL215"/>
      <c r="UTM215"/>
      <c r="UTN215"/>
      <c r="UTO215"/>
      <c r="UTP215"/>
      <c r="UTQ215"/>
      <c r="UTR215"/>
      <c r="UTS215"/>
      <c r="UTT215"/>
      <c r="UTU215"/>
      <c r="UTV215"/>
      <c r="UTW215"/>
      <c r="UTX215"/>
      <c r="UTY215"/>
      <c r="UTZ215"/>
      <c r="UUA215"/>
      <c r="UUB215"/>
      <c r="UUC215"/>
      <c r="UUD215"/>
      <c r="UUE215"/>
      <c r="UUF215"/>
      <c r="UUG215"/>
      <c r="UUH215"/>
      <c r="UUI215"/>
      <c r="UUJ215"/>
      <c r="UUK215"/>
      <c r="UUL215"/>
      <c r="UUM215"/>
      <c r="UUN215"/>
      <c r="UUO215"/>
      <c r="UUP215"/>
      <c r="UUQ215"/>
      <c r="UUR215"/>
      <c r="UUS215"/>
      <c r="UUT215"/>
      <c r="UUU215"/>
      <c r="UUV215"/>
      <c r="UUW215"/>
      <c r="UUX215"/>
      <c r="UUY215"/>
      <c r="UUZ215"/>
      <c r="UVA215"/>
      <c r="UVB215"/>
      <c r="UVC215"/>
      <c r="UVD215"/>
      <c r="UVE215"/>
      <c r="UVF215"/>
      <c r="UVG215"/>
      <c r="UVH215"/>
      <c r="UVI215"/>
      <c r="UVJ215"/>
      <c r="UVK215"/>
      <c r="UVL215"/>
      <c r="UVM215"/>
      <c r="UVN215"/>
      <c r="UVO215"/>
      <c r="UVP215"/>
      <c r="UVQ215"/>
      <c r="UVR215"/>
      <c r="UVS215"/>
      <c r="UVT215"/>
      <c r="UVU215"/>
      <c r="UVV215"/>
      <c r="UVW215"/>
      <c r="UVX215"/>
      <c r="UVY215"/>
      <c r="UVZ215"/>
      <c r="UWA215"/>
      <c r="UWB215"/>
      <c r="UWC215"/>
      <c r="UWD215"/>
      <c r="UWE215"/>
      <c r="UWF215"/>
      <c r="UWG215"/>
      <c r="UWH215"/>
      <c r="UWI215"/>
      <c r="UWJ215"/>
      <c r="UWK215"/>
      <c r="UWL215"/>
      <c r="UWM215"/>
      <c r="UWN215"/>
      <c r="UWO215"/>
      <c r="UWP215"/>
      <c r="UWQ215"/>
      <c r="UWR215"/>
      <c r="UWS215"/>
      <c r="UWT215"/>
      <c r="UWU215"/>
      <c r="UWV215"/>
      <c r="UWW215"/>
      <c r="UWX215"/>
      <c r="UWY215"/>
      <c r="UWZ215"/>
      <c r="UXA215"/>
      <c r="UXB215"/>
      <c r="UXC215"/>
      <c r="UXD215"/>
      <c r="UXE215"/>
      <c r="UXF215"/>
      <c r="UXG215"/>
      <c r="UXH215"/>
      <c r="UXI215"/>
      <c r="UXJ215"/>
      <c r="UXK215"/>
      <c r="UXL215"/>
      <c r="UXM215"/>
      <c r="UXN215"/>
      <c r="UXO215"/>
      <c r="UXP215"/>
      <c r="UXQ215"/>
      <c r="UXR215"/>
      <c r="UXS215"/>
      <c r="UXT215"/>
      <c r="UXU215"/>
      <c r="UXV215"/>
      <c r="UXW215"/>
      <c r="UXX215"/>
      <c r="UXY215"/>
      <c r="UXZ215"/>
      <c r="UYA215"/>
      <c r="UYB215"/>
      <c r="UYC215"/>
      <c r="UYD215"/>
      <c r="UYE215"/>
      <c r="UYF215"/>
      <c r="UYG215"/>
      <c r="UYH215"/>
      <c r="UYI215"/>
      <c r="UYJ215"/>
      <c r="UYK215"/>
      <c r="UYL215"/>
      <c r="UYM215"/>
      <c r="UYN215"/>
      <c r="UYO215"/>
      <c r="UYP215"/>
      <c r="UYQ215"/>
      <c r="UYR215"/>
      <c r="UYS215"/>
      <c r="UYT215"/>
      <c r="UYU215"/>
      <c r="UYV215"/>
      <c r="UYW215"/>
      <c r="UYX215"/>
      <c r="UYY215"/>
      <c r="UYZ215"/>
      <c r="UZA215"/>
      <c r="UZB215"/>
      <c r="UZC215"/>
      <c r="UZD215"/>
      <c r="UZE215"/>
      <c r="UZF215"/>
      <c r="UZG215"/>
      <c r="UZH215"/>
      <c r="UZI215"/>
      <c r="UZJ215"/>
      <c r="UZK215"/>
      <c r="UZL215"/>
      <c r="UZM215"/>
      <c r="UZN215"/>
      <c r="UZO215"/>
      <c r="UZP215"/>
      <c r="UZQ215"/>
      <c r="UZR215"/>
      <c r="UZS215"/>
      <c r="UZT215"/>
      <c r="UZU215"/>
      <c r="UZV215"/>
      <c r="UZW215"/>
      <c r="UZX215"/>
      <c r="UZY215"/>
      <c r="UZZ215"/>
      <c r="VAA215"/>
      <c r="VAB215"/>
      <c r="VAC215"/>
      <c r="VAD215"/>
      <c r="VAE215"/>
      <c r="VAF215"/>
      <c r="VAG215"/>
      <c r="VAH215"/>
      <c r="VAI215"/>
      <c r="VAJ215"/>
      <c r="VAK215"/>
      <c r="VAL215"/>
      <c r="VAM215"/>
      <c r="VAN215"/>
      <c r="VAO215"/>
      <c r="VAP215"/>
      <c r="VAQ215"/>
      <c r="VAR215"/>
      <c r="VAS215"/>
      <c r="VAT215"/>
      <c r="VAU215"/>
      <c r="VAV215"/>
      <c r="VAW215"/>
      <c r="VAX215"/>
      <c r="VAY215"/>
      <c r="VAZ215"/>
      <c r="VBA215"/>
      <c r="VBB215"/>
      <c r="VBC215"/>
      <c r="VBD215"/>
      <c r="VBE215"/>
      <c r="VBF215"/>
      <c r="VBG215"/>
      <c r="VBH215"/>
      <c r="VBI215"/>
      <c r="VBJ215"/>
      <c r="VBK215"/>
      <c r="VBL215"/>
      <c r="VBM215"/>
      <c r="VBN215"/>
      <c r="VBO215"/>
      <c r="VBP215"/>
      <c r="VBQ215"/>
      <c r="VBR215"/>
      <c r="VBS215"/>
      <c r="VBT215"/>
      <c r="VBU215"/>
      <c r="VBV215"/>
      <c r="VBW215"/>
      <c r="VBX215"/>
      <c r="VBY215"/>
      <c r="VBZ215"/>
      <c r="VCA215"/>
      <c r="VCB215"/>
      <c r="VCC215"/>
      <c r="VCD215"/>
      <c r="VCE215"/>
      <c r="VCF215"/>
      <c r="VCG215"/>
      <c r="VCH215"/>
      <c r="VCI215"/>
      <c r="VCJ215"/>
      <c r="VCK215"/>
      <c r="VCL215"/>
      <c r="VCM215"/>
      <c r="VCN215"/>
      <c r="VCO215"/>
      <c r="VCP215"/>
      <c r="VCQ215"/>
      <c r="VCR215"/>
      <c r="VCS215"/>
      <c r="VCT215"/>
      <c r="VCU215"/>
      <c r="VCV215"/>
      <c r="VCW215"/>
      <c r="VCX215"/>
      <c r="VCY215"/>
      <c r="VCZ215"/>
      <c r="VDA215"/>
      <c r="VDB215"/>
      <c r="VDC215"/>
      <c r="VDD215"/>
      <c r="VDE215"/>
      <c r="VDF215"/>
      <c r="VDG215"/>
      <c r="VDH215"/>
      <c r="VDI215"/>
      <c r="VDJ215"/>
      <c r="VDK215"/>
      <c r="VDL215"/>
      <c r="VDM215"/>
      <c r="VDN215"/>
      <c r="VDO215"/>
      <c r="VDP215"/>
      <c r="VDQ215"/>
      <c r="VDR215"/>
      <c r="VDS215"/>
      <c r="VDT215"/>
      <c r="VDU215"/>
      <c r="VDV215"/>
      <c r="VDW215"/>
      <c r="VDX215"/>
      <c r="VDY215"/>
      <c r="VDZ215"/>
      <c r="VEA215"/>
      <c r="VEB215"/>
      <c r="VEC215"/>
      <c r="VED215"/>
      <c r="VEE215"/>
      <c r="VEF215"/>
      <c r="VEG215"/>
      <c r="VEH215"/>
      <c r="VEI215"/>
      <c r="VEJ215"/>
      <c r="VEK215"/>
      <c r="VEL215"/>
      <c r="VEM215"/>
      <c r="VEN215"/>
      <c r="VEO215"/>
      <c r="VEP215"/>
      <c r="VEQ215"/>
      <c r="VER215"/>
      <c r="VES215"/>
      <c r="VET215"/>
      <c r="VEU215"/>
      <c r="VEV215"/>
      <c r="VEW215"/>
      <c r="VEX215"/>
      <c r="VEY215"/>
      <c r="VEZ215"/>
      <c r="VFA215"/>
      <c r="VFB215"/>
      <c r="VFC215"/>
      <c r="VFD215"/>
      <c r="VFE215"/>
      <c r="VFF215"/>
      <c r="VFG215"/>
      <c r="VFH215"/>
      <c r="VFI215"/>
      <c r="VFJ215"/>
      <c r="VFK215"/>
      <c r="VFL215"/>
      <c r="VFM215"/>
      <c r="VFN215"/>
      <c r="VFO215"/>
      <c r="VFP215"/>
      <c r="VFQ215"/>
      <c r="VFR215"/>
      <c r="VFS215"/>
      <c r="VFT215"/>
      <c r="VFU215"/>
      <c r="VFV215"/>
      <c r="VFW215"/>
      <c r="VFX215"/>
      <c r="VFY215"/>
      <c r="VFZ215"/>
      <c r="VGA215"/>
      <c r="VGB215"/>
      <c r="VGC215"/>
      <c r="VGD215"/>
      <c r="VGE215"/>
      <c r="VGF215"/>
      <c r="VGG215"/>
      <c r="VGH215"/>
      <c r="VGI215"/>
      <c r="VGJ215"/>
      <c r="VGK215"/>
      <c r="VGL215"/>
      <c r="VGM215"/>
      <c r="VGN215"/>
      <c r="VGO215"/>
      <c r="VGP215"/>
      <c r="VGQ215"/>
      <c r="VGR215"/>
      <c r="VGS215"/>
      <c r="VGT215"/>
      <c r="VGU215"/>
      <c r="VGV215"/>
      <c r="VGW215"/>
      <c r="VGX215"/>
      <c r="VGY215"/>
      <c r="VGZ215"/>
      <c r="VHA215"/>
      <c r="VHB215"/>
      <c r="VHC215"/>
      <c r="VHD215"/>
      <c r="VHE215"/>
      <c r="VHF215"/>
      <c r="VHG215"/>
      <c r="VHH215"/>
      <c r="VHI215"/>
      <c r="VHJ215"/>
      <c r="VHK215"/>
      <c r="VHL215"/>
      <c r="VHM215"/>
      <c r="VHN215"/>
      <c r="VHO215"/>
      <c r="VHP215"/>
      <c r="VHQ215"/>
      <c r="VHR215"/>
      <c r="VHS215"/>
      <c r="VHT215"/>
      <c r="VHU215"/>
      <c r="VHV215"/>
      <c r="VHW215"/>
      <c r="VHX215"/>
      <c r="VHY215"/>
      <c r="VHZ215"/>
      <c r="VIA215"/>
      <c r="VIB215"/>
      <c r="VIC215"/>
      <c r="VID215"/>
      <c r="VIE215"/>
      <c r="VIF215"/>
      <c r="VIG215"/>
      <c r="VIH215"/>
      <c r="VII215"/>
      <c r="VIJ215"/>
      <c r="VIK215"/>
      <c r="VIL215"/>
      <c r="VIM215"/>
      <c r="VIN215"/>
      <c r="VIO215"/>
      <c r="VIP215"/>
      <c r="VIQ215"/>
      <c r="VIR215"/>
      <c r="VIS215"/>
      <c r="VIT215"/>
      <c r="VIU215"/>
      <c r="VIV215"/>
      <c r="VIW215"/>
      <c r="VIX215"/>
      <c r="VIY215"/>
      <c r="VIZ215"/>
      <c r="VJA215"/>
      <c r="VJB215"/>
      <c r="VJC215"/>
      <c r="VJD215"/>
      <c r="VJE215"/>
      <c r="VJF215"/>
      <c r="VJG215"/>
      <c r="VJH215"/>
      <c r="VJI215"/>
      <c r="VJJ215"/>
      <c r="VJK215"/>
      <c r="VJL215"/>
      <c r="VJM215"/>
      <c r="VJN215"/>
      <c r="VJO215"/>
      <c r="VJP215"/>
      <c r="VJQ215"/>
      <c r="VJR215"/>
      <c r="VJS215"/>
      <c r="VJT215"/>
      <c r="VJU215"/>
      <c r="VJV215"/>
      <c r="VJW215"/>
      <c r="VJX215"/>
      <c r="VJY215"/>
      <c r="VJZ215"/>
      <c r="VKA215"/>
      <c r="VKB215"/>
      <c r="VKC215"/>
      <c r="VKD215"/>
      <c r="VKE215"/>
      <c r="VKF215"/>
      <c r="VKG215"/>
      <c r="VKH215"/>
      <c r="VKI215"/>
      <c r="VKJ215"/>
      <c r="VKK215"/>
      <c r="VKL215"/>
      <c r="VKM215"/>
      <c r="VKN215"/>
      <c r="VKO215"/>
      <c r="VKP215"/>
      <c r="VKQ215"/>
      <c r="VKR215"/>
      <c r="VKS215"/>
      <c r="VKT215"/>
      <c r="VKU215"/>
      <c r="VKV215"/>
      <c r="VKW215"/>
      <c r="VKX215"/>
      <c r="VKY215"/>
      <c r="VKZ215"/>
      <c r="VLA215"/>
      <c r="VLB215"/>
      <c r="VLC215"/>
      <c r="VLD215"/>
      <c r="VLE215"/>
      <c r="VLF215"/>
      <c r="VLG215"/>
      <c r="VLH215"/>
      <c r="VLI215"/>
      <c r="VLJ215"/>
      <c r="VLK215"/>
      <c r="VLL215"/>
      <c r="VLM215"/>
      <c r="VLN215"/>
      <c r="VLO215"/>
      <c r="VLP215"/>
      <c r="VLQ215"/>
      <c r="VLR215"/>
      <c r="VLS215"/>
      <c r="VLT215"/>
      <c r="VLU215"/>
      <c r="VLV215"/>
      <c r="VLW215"/>
      <c r="VLX215"/>
      <c r="VLY215"/>
      <c r="VLZ215"/>
      <c r="VMA215"/>
      <c r="VMB215"/>
      <c r="VMC215"/>
      <c r="VMD215"/>
      <c r="VME215"/>
      <c r="VMF215"/>
      <c r="VMG215"/>
      <c r="VMH215"/>
      <c r="VMI215"/>
      <c r="VMJ215"/>
      <c r="VMK215"/>
      <c r="VML215"/>
      <c r="VMM215"/>
      <c r="VMN215"/>
      <c r="VMO215"/>
      <c r="VMP215"/>
      <c r="VMQ215"/>
      <c r="VMR215"/>
      <c r="VMS215"/>
      <c r="VMT215"/>
      <c r="VMU215"/>
      <c r="VMV215"/>
      <c r="VMW215"/>
      <c r="VMX215"/>
      <c r="VMY215"/>
      <c r="VMZ215"/>
      <c r="VNA215"/>
      <c r="VNB215"/>
      <c r="VNC215"/>
      <c r="VND215"/>
      <c r="VNE215"/>
      <c r="VNF215"/>
      <c r="VNG215"/>
      <c r="VNH215"/>
      <c r="VNI215"/>
      <c r="VNJ215"/>
      <c r="VNK215"/>
      <c r="VNL215"/>
      <c r="VNM215"/>
      <c r="VNN215"/>
      <c r="VNO215"/>
      <c r="VNP215"/>
      <c r="VNQ215"/>
      <c r="VNR215"/>
      <c r="VNS215"/>
      <c r="VNT215"/>
      <c r="VNU215"/>
      <c r="VNV215"/>
      <c r="VNW215"/>
      <c r="VNX215"/>
      <c r="VNY215"/>
      <c r="VNZ215"/>
      <c r="VOA215"/>
      <c r="VOB215"/>
      <c r="VOC215"/>
      <c r="VOD215"/>
      <c r="VOE215"/>
      <c r="VOF215"/>
      <c r="VOG215"/>
      <c r="VOH215"/>
      <c r="VOI215"/>
      <c r="VOJ215"/>
      <c r="VOK215"/>
      <c r="VOL215"/>
      <c r="VOM215"/>
      <c r="VON215"/>
      <c r="VOO215"/>
      <c r="VOP215"/>
      <c r="VOQ215"/>
      <c r="VOR215"/>
      <c r="VOS215"/>
      <c r="VOT215"/>
      <c r="VOU215"/>
      <c r="VOV215"/>
      <c r="VOW215"/>
      <c r="VOX215"/>
      <c r="VOY215"/>
      <c r="VOZ215"/>
      <c r="VPA215"/>
      <c r="VPB215"/>
      <c r="VPC215"/>
      <c r="VPD215"/>
      <c r="VPE215"/>
      <c r="VPF215"/>
      <c r="VPG215"/>
      <c r="VPH215"/>
      <c r="VPI215"/>
      <c r="VPJ215"/>
      <c r="VPK215"/>
      <c r="VPL215"/>
      <c r="VPM215"/>
      <c r="VPN215"/>
      <c r="VPO215"/>
      <c r="VPP215"/>
      <c r="VPQ215"/>
      <c r="VPR215"/>
      <c r="VPS215"/>
      <c r="VPT215"/>
      <c r="VPU215"/>
      <c r="VPV215"/>
      <c r="VPW215"/>
      <c r="VPX215"/>
      <c r="VPY215"/>
      <c r="VPZ215"/>
      <c r="VQA215"/>
      <c r="VQB215"/>
      <c r="VQC215"/>
      <c r="VQD215"/>
      <c r="VQE215"/>
      <c r="VQF215"/>
      <c r="VQG215"/>
      <c r="VQH215"/>
      <c r="VQI215"/>
      <c r="VQJ215"/>
      <c r="VQK215"/>
      <c r="VQL215"/>
      <c r="VQM215"/>
      <c r="VQN215"/>
      <c r="VQO215"/>
      <c r="VQP215"/>
      <c r="VQQ215"/>
      <c r="VQR215"/>
      <c r="VQS215"/>
      <c r="VQT215"/>
      <c r="VQU215"/>
      <c r="VQV215"/>
      <c r="VQW215"/>
      <c r="VQX215"/>
      <c r="VQY215"/>
      <c r="VQZ215"/>
      <c r="VRA215"/>
      <c r="VRB215"/>
      <c r="VRC215"/>
      <c r="VRD215"/>
      <c r="VRE215"/>
      <c r="VRF215"/>
      <c r="VRG215"/>
      <c r="VRH215"/>
      <c r="VRI215"/>
      <c r="VRJ215"/>
      <c r="VRK215"/>
      <c r="VRL215"/>
      <c r="VRM215"/>
      <c r="VRN215"/>
      <c r="VRO215"/>
      <c r="VRP215"/>
      <c r="VRQ215"/>
      <c r="VRR215"/>
      <c r="VRS215"/>
      <c r="VRT215"/>
      <c r="VRU215"/>
      <c r="VRV215"/>
      <c r="VRW215"/>
      <c r="VRX215"/>
      <c r="VRY215"/>
      <c r="VRZ215"/>
      <c r="VSA215"/>
      <c r="VSB215"/>
      <c r="VSC215"/>
      <c r="VSD215"/>
      <c r="VSE215"/>
      <c r="VSF215"/>
      <c r="VSG215"/>
      <c r="VSH215"/>
      <c r="VSI215"/>
      <c r="VSJ215"/>
      <c r="VSK215"/>
      <c r="VSL215"/>
      <c r="VSM215"/>
      <c r="VSN215"/>
      <c r="VSO215"/>
      <c r="VSP215"/>
      <c r="VSQ215"/>
      <c r="VSR215"/>
      <c r="VSS215"/>
      <c r="VST215"/>
      <c r="VSU215"/>
      <c r="VSV215"/>
      <c r="VSW215"/>
      <c r="VSX215"/>
      <c r="VSY215"/>
      <c r="VSZ215"/>
      <c r="VTA215"/>
      <c r="VTB215"/>
      <c r="VTC215"/>
      <c r="VTD215"/>
      <c r="VTE215"/>
      <c r="VTF215"/>
      <c r="VTG215"/>
      <c r="VTH215"/>
      <c r="VTI215"/>
      <c r="VTJ215"/>
      <c r="VTK215"/>
      <c r="VTL215"/>
      <c r="VTM215"/>
      <c r="VTN215"/>
      <c r="VTO215"/>
      <c r="VTP215"/>
      <c r="VTQ215"/>
      <c r="VTR215"/>
      <c r="VTS215"/>
      <c r="VTT215"/>
      <c r="VTU215"/>
      <c r="VTV215"/>
      <c r="VTW215"/>
      <c r="VTX215"/>
      <c r="VTY215"/>
      <c r="VTZ215"/>
      <c r="VUA215"/>
      <c r="VUB215"/>
      <c r="VUC215"/>
      <c r="VUD215"/>
      <c r="VUE215"/>
      <c r="VUF215"/>
      <c r="VUG215"/>
      <c r="VUH215"/>
      <c r="VUI215"/>
      <c r="VUJ215"/>
      <c r="VUK215"/>
      <c r="VUL215"/>
      <c r="VUM215"/>
      <c r="VUN215"/>
      <c r="VUO215"/>
      <c r="VUP215"/>
      <c r="VUQ215"/>
      <c r="VUR215"/>
      <c r="VUS215"/>
      <c r="VUT215"/>
      <c r="VUU215"/>
      <c r="VUV215"/>
      <c r="VUW215"/>
      <c r="VUX215"/>
      <c r="VUY215"/>
      <c r="VUZ215"/>
      <c r="VVA215"/>
      <c r="VVB215"/>
      <c r="VVC215"/>
      <c r="VVD215"/>
      <c r="VVE215"/>
      <c r="VVF215"/>
      <c r="VVG215"/>
      <c r="VVH215"/>
      <c r="VVI215"/>
      <c r="VVJ215"/>
      <c r="VVK215"/>
      <c r="VVL215"/>
      <c r="VVM215"/>
      <c r="VVN215"/>
      <c r="VVO215"/>
      <c r="VVP215"/>
      <c r="VVQ215"/>
      <c r="VVR215"/>
      <c r="VVS215"/>
      <c r="VVT215"/>
      <c r="VVU215"/>
      <c r="VVV215"/>
      <c r="VVW215"/>
      <c r="VVX215"/>
      <c r="VVY215"/>
      <c r="VVZ215"/>
      <c r="VWA215"/>
      <c r="VWB215"/>
      <c r="VWC215"/>
      <c r="VWD215"/>
      <c r="VWE215"/>
      <c r="VWF215"/>
      <c r="VWG215"/>
      <c r="VWH215"/>
      <c r="VWI215"/>
      <c r="VWJ215"/>
      <c r="VWK215"/>
      <c r="VWL215"/>
      <c r="VWM215"/>
      <c r="VWN215"/>
      <c r="VWO215"/>
      <c r="VWP215"/>
      <c r="VWQ215"/>
      <c r="VWR215"/>
      <c r="VWS215"/>
      <c r="VWT215"/>
      <c r="VWU215"/>
      <c r="VWV215"/>
      <c r="VWW215"/>
      <c r="VWX215"/>
      <c r="VWY215"/>
      <c r="VWZ215"/>
      <c r="VXA215"/>
      <c r="VXB215"/>
      <c r="VXC215"/>
      <c r="VXD215"/>
      <c r="VXE215"/>
      <c r="VXF215"/>
      <c r="VXG215"/>
      <c r="VXH215"/>
      <c r="VXI215"/>
      <c r="VXJ215"/>
      <c r="VXK215"/>
      <c r="VXL215"/>
      <c r="VXM215"/>
      <c r="VXN215"/>
      <c r="VXO215"/>
      <c r="VXP215"/>
      <c r="VXQ215"/>
      <c r="VXR215"/>
      <c r="VXS215"/>
      <c r="VXT215"/>
      <c r="VXU215"/>
      <c r="VXV215"/>
      <c r="VXW215"/>
      <c r="VXX215"/>
      <c r="VXY215"/>
      <c r="VXZ215"/>
      <c r="VYA215"/>
      <c r="VYB215"/>
      <c r="VYC215"/>
      <c r="VYD215"/>
      <c r="VYE215"/>
      <c r="VYF215"/>
      <c r="VYG215"/>
      <c r="VYH215"/>
      <c r="VYI215"/>
      <c r="VYJ215"/>
      <c r="VYK215"/>
      <c r="VYL215"/>
      <c r="VYM215"/>
      <c r="VYN215"/>
      <c r="VYO215"/>
      <c r="VYP215"/>
      <c r="VYQ215"/>
      <c r="VYR215"/>
      <c r="VYS215"/>
      <c r="VYT215"/>
      <c r="VYU215"/>
      <c r="VYV215"/>
      <c r="VYW215"/>
      <c r="VYX215"/>
      <c r="VYY215"/>
      <c r="VYZ215"/>
      <c r="VZA215"/>
      <c r="VZB215"/>
      <c r="VZC215"/>
      <c r="VZD215"/>
      <c r="VZE215"/>
      <c r="VZF215"/>
      <c r="VZG215"/>
      <c r="VZH215"/>
      <c r="VZI215"/>
      <c r="VZJ215"/>
      <c r="VZK215"/>
      <c r="VZL215"/>
      <c r="VZM215"/>
      <c r="VZN215"/>
      <c r="VZO215"/>
      <c r="VZP215"/>
      <c r="VZQ215"/>
      <c r="VZR215"/>
      <c r="VZS215"/>
      <c r="VZT215"/>
      <c r="VZU215"/>
      <c r="VZV215"/>
      <c r="VZW215"/>
      <c r="VZX215"/>
      <c r="VZY215"/>
      <c r="VZZ215"/>
      <c r="WAA215"/>
      <c r="WAB215"/>
      <c r="WAC215"/>
      <c r="WAD215"/>
      <c r="WAE215"/>
      <c r="WAF215"/>
      <c r="WAG215"/>
      <c r="WAH215"/>
      <c r="WAI215"/>
      <c r="WAJ215"/>
      <c r="WAK215"/>
      <c r="WAL215"/>
      <c r="WAM215"/>
      <c r="WAN215"/>
      <c r="WAO215"/>
      <c r="WAP215"/>
      <c r="WAQ215"/>
      <c r="WAR215"/>
      <c r="WAS215"/>
      <c r="WAT215"/>
      <c r="WAU215"/>
      <c r="WAV215"/>
      <c r="WAW215"/>
      <c r="WAX215"/>
      <c r="WAY215"/>
      <c r="WAZ215"/>
      <c r="WBA215"/>
      <c r="WBB215"/>
      <c r="WBC215"/>
      <c r="WBD215"/>
      <c r="WBE215"/>
      <c r="WBF215"/>
      <c r="WBG215"/>
      <c r="WBH215"/>
      <c r="WBI215"/>
      <c r="WBJ215"/>
      <c r="WBK215"/>
      <c r="WBL215"/>
      <c r="WBM215"/>
      <c r="WBN215"/>
      <c r="WBO215"/>
      <c r="WBP215"/>
      <c r="WBQ215"/>
      <c r="WBR215"/>
      <c r="WBS215"/>
      <c r="WBT215"/>
      <c r="WBU215"/>
      <c r="WBV215"/>
      <c r="WBW215"/>
      <c r="WBX215"/>
      <c r="WBY215"/>
      <c r="WBZ215"/>
      <c r="WCA215"/>
      <c r="WCB215"/>
      <c r="WCC215"/>
      <c r="WCD215"/>
      <c r="WCE215"/>
      <c r="WCF215"/>
      <c r="WCG215"/>
      <c r="WCH215"/>
      <c r="WCI215"/>
      <c r="WCJ215"/>
      <c r="WCK215"/>
      <c r="WCL215"/>
      <c r="WCM215"/>
      <c r="WCN215"/>
      <c r="WCO215"/>
      <c r="WCP215"/>
      <c r="WCQ215"/>
      <c r="WCR215"/>
      <c r="WCS215"/>
      <c r="WCT215"/>
      <c r="WCU215"/>
      <c r="WCV215"/>
      <c r="WCW215"/>
      <c r="WCX215"/>
      <c r="WCY215"/>
      <c r="WCZ215"/>
      <c r="WDA215"/>
      <c r="WDB215"/>
      <c r="WDC215"/>
      <c r="WDD215"/>
      <c r="WDE215"/>
      <c r="WDF215"/>
      <c r="WDG215"/>
      <c r="WDH215"/>
      <c r="WDI215"/>
      <c r="WDJ215"/>
      <c r="WDK215"/>
      <c r="WDL215"/>
      <c r="WDM215"/>
      <c r="WDN215"/>
      <c r="WDO215"/>
      <c r="WDP215"/>
      <c r="WDQ215"/>
      <c r="WDR215"/>
      <c r="WDS215"/>
      <c r="WDT215"/>
      <c r="WDU215"/>
      <c r="WDV215"/>
      <c r="WDW215"/>
      <c r="WDX215"/>
      <c r="WDY215"/>
      <c r="WDZ215"/>
      <c r="WEA215"/>
      <c r="WEB215"/>
      <c r="WEC215"/>
      <c r="WED215"/>
      <c r="WEE215"/>
      <c r="WEF215"/>
      <c r="WEG215"/>
      <c r="WEH215"/>
      <c r="WEI215"/>
      <c r="WEJ215"/>
      <c r="WEK215"/>
      <c r="WEL215"/>
      <c r="WEM215"/>
      <c r="WEN215"/>
      <c r="WEO215"/>
      <c r="WEP215"/>
      <c r="WEQ215"/>
      <c r="WER215"/>
      <c r="WES215"/>
      <c r="WET215"/>
      <c r="WEU215"/>
      <c r="WEV215"/>
      <c r="WEW215"/>
      <c r="WEX215"/>
      <c r="WEY215"/>
      <c r="WEZ215"/>
      <c r="WFA215"/>
      <c r="WFB215"/>
      <c r="WFC215"/>
      <c r="WFD215"/>
      <c r="WFE215"/>
      <c r="WFF215"/>
      <c r="WFG215"/>
      <c r="WFH215"/>
      <c r="WFI215"/>
      <c r="WFJ215"/>
      <c r="WFK215"/>
      <c r="WFL215"/>
      <c r="WFM215"/>
      <c r="WFN215"/>
      <c r="WFO215"/>
      <c r="WFP215"/>
      <c r="WFQ215"/>
      <c r="WFR215"/>
      <c r="WFS215"/>
      <c r="WFT215"/>
      <c r="WFU215"/>
      <c r="WFV215"/>
      <c r="WFW215"/>
      <c r="WFX215"/>
      <c r="WFY215"/>
      <c r="WFZ215"/>
      <c r="WGA215"/>
      <c r="WGB215"/>
      <c r="WGC215"/>
      <c r="WGD215"/>
      <c r="WGE215"/>
      <c r="WGF215"/>
      <c r="WGG215"/>
      <c r="WGH215"/>
      <c r="WGI215"/>
      <c r="WGJ215"/>
      <c r="WGK215"/>
      <c r="WGL215"/>
      <c r="WGM215"/>
      <c r="WGN215"/>
      <c r="WGO215"/>
      <c r="WGP215"/>
      <c r="WGQ215"/>
      <c r="WGR215"/>
      <c r="WGS215"/>
      <c r="WGT215"/>
      <c r="WGU215"/>
      <c r="WGV215"/>
      <c r="WGW215"/>
      <c r="WGX215"/>
      <c r="WGY215"/>
      <c r="WGZ215"/>
      <c r="WHA215"/>
      <c r="WHB215"/>
      <c r="WHC215"/>
      <c r="WHD215"/>
      <c r="WHE215"/>
      <c r="WHF215"/>
      <c r="WHG215"/>
      <c r="WHH215"/>
      <c r="WHI215"/>
      <c r="WHJ215"/>
      <c r="WHK215"/>
      <c r="WHL215"/>
      <c r="WHM215"/>
      <c r="WHN215"/>
      <c r="WHO215"/>
      <c r="WHP215"/>
      <c r="WHQ215"/>
      <c r="WHR215"/>
      <c r="WHS215"/>
      <c r="WHT215"/>
      <c r="WHU215"/>
      <c r="WHV215"/>
      <c r="WHW215"/>
      <c r="WHX215"/>
      <c r="WHY215"/>
      <c r="WHZ215"/>
      <c r="WIA215"/>
      <c r="WIB215"/>
      <c r="WIC215"/>
      <c r="WID215"/>
      <c r="WIE215"/>
      <c r="WIF215"/>
      <c r="WIG215"/>
      <c r="WIH215"/>
      <c r="WII215"/>
      <c r="WIJ215"/>
      <c r="WIK215"/>
      <c r="WIL215"/>
      <c r="WIM215"/>
      <c r="WIN215"/>
      <c r="WIO215"/>
      <c r="WIP215"/>
      <c r="WIQ215"/>
      <c r="WIR215"/>
      <c r="WIS215"/>
      <c r="WIT215"/>
      <c r="WIU215"/>
      <c r="WIV215"/>
      <c r="WIW215"/>
      <c r="WIX215"/>
      <c r="WIY215"/>
      <c r="WIZ215"/>
      <c r="WJA215"/>
      <c r="WJB215"/>
      <c r="WJC215"/>
      <c r="WJD215"/>
      <c r="WJE215"/>
      <c r="WJF215"/>
      <c r="WJG215"/>
      <c r="WJH215"/>
      <c r="WJI215"/>
      <c r="WJJ215"/>
      <c r="WJK215"/>
      <c r="WJL215"/>
      <c r="WJM215"/>
      <c r="WJN215"/>
      <c r="WJO215"/>
      <c r="WJP215"/>
      <c r="WJQ215"/>
      <c r="WJR215"/>
      <c r="WJS215"/>
      <c r="WJT215"/>
      <c r="WJU215"/>
      <c r="WJV215"/>
      <c r="WJW215"/>
      <c r="WJX215"/>
      <c r="WJY215"/>
      <c r="WJZ215"/>
      <c r="WKA215"/>
      <c r="WKB215"/>
      <c r="WKC215"/>
      <c r="WKD215"/>
      <c r="WKE215"/>
      <c r="WKF215"/>
      <c r="WKG215"/>
      <c r="WKH215"/>
      <c r="WKI215"/>
      <c r="WKJ215"/>
      <c r="WKK215"/>
      <c r="WKL215"/>
      <c r="WKM215"/>
      <c r="WKN215"/>
      <c r="WKO215"/>
      <c r="WKP215"/>
      <c r="WKQ215"/>
      <c r="WKR215"/>
      <c r="WKS215"/>
      <c r="WKT215"/>
      <c r="WKU215"/>
      <c r="WKV215"/>
      <c r="WKW215"/>
      <c r="WKX215"/>
      <c r="WKY215"/>
      <c r="WKZ215"/>
      <c r="WLA215"/>
      <c r="WLB215"/>
      <c r="WLC215"/>
      <c r="WLD215"/>
      <c r="WLE215"/>
      <c r="WLF215"/>
      <c r="WLG215"/>
      <c r="WLH215"/>
      <c r="WLI215"/>
      <c r="WLJ215"/>
      <c r="WLK215"/>
      <c r="WLL215"/>
      <c r="WLM215"/>
      <c r="WLN215"/>
      <c r="WLO215"/>
      <c r="WLP215"/>
      <c r="WLQ215"/>
      <c r="WLR215"/>
      <c r="WLS215"/>
      <c r="WLT215"/>
      <c r="WLU215"/>
      <c r="WLV215"/>
      <c r="WLW215"/>
      <c r="WLX215"/>
      <c r="WLY215"/>
      <c r="WLZ215"/>
      <c r="WMA215"/>
      <c r="WMB215"/>
      <c r="WMC215"/>
      <c r="WMD215"/>
      <c r="WME215"/>
      <c r="WMF215"/>
      <c r="WMG215"/>
      <c r="WMH215"/>
      <c r="WMI215"/>
      <c r="WMJ215"/>
      <c r="WMK215"/>
      <c r="WML215"/>
      <c r="WMM215"/>
      <c r="WMN215"/>
      <c r="WMO215"/>
      <c r="WMP215"/>
      <c r="WMQ215"/>
      <c r="WMR215"/>
      <c r="WMS215"/>
      <c r="WMT215"/>
      <c r="WMU215"/>
      <c r="WMV215"/>
      <c r="WMW215"/>
      <c r="WMX215"/>
      <c r="WMY215"/>
      <c r="WMZ215"/>
      <c r="WNA215"/>
      <c r="WNB215"/>
      <c r="WNC215"/>
      <c r="WND215"/>
      <c r="WNE215"/>
      <c r="WNF215"/>
      <c r="WNG215"/>
      <c r="WNH215"/>
      <c r="WNI215"/>
      <c r="WNJ215"/>
      <c r="WNK215"/>
      <c r="WNL215"/>
      <c r="WNM215"/>
      <c r="WNN215"/>
      <c r="WNO215"/>
      <c r="WNP215"/>
      <c r="WNQ215"/>
      <c r="WNR215"/>
      <c r="WNS215"/>
      <c r="WNT215"/>
      <c r="WNU215"/>
      <c r="WNV215"/>
      <c r="WNW215"/>
      <c r="WNX215"/>
      <c r="WNY215"/>
      <c r="WNZ215"/>
      <c r="WOA215"/>
      <c r="WOB215"/>
      <c r="WOC215"/>
      <c r="WOD215"/>
      <c r="WOE215"/>
      <c r="WOF215"/>
      <c r="WOG215"/>
      <c r="WOH215"/>
      <c r="WOI215"/>
      <c r="WOJ215"/>
      <c r="WOK215"/>
      <c r="WOL215"/>
      <c r="WOM215"/>
      <c r="WON215"/>
      <c r="WOO215"/>
      <c r="WOP215"/>
      <c r="WOQ215"/>
      <c r="WOR215"/>
      <c r="WOS215"/>
      <c r="WOT215"/>
      <c r="WOU215"/>
      <c r="WOV215"/>
      <c r="WOW215"/>
      <c r="WOX215"/>
      <c r="WOY215"/>
      <c r="WOZ215"/>
      <c r="WPA215"/>
      <c r="WPB215"/>
      <c r="WPC215"/>
      <c r="WPD215"/>
      <c r="WPE215"/>
      <c r="WPF215"/>
      <c r="WPG215"/>
      <c r="WPH215"/>
      <c r="WPI215"/>
      <c r="WPJ215"/>
      <c r="WPK215"/>
      <c r="WPL215"/>
      <c r="WPM215"/>
      <c r="WPN215"/>
      <c r="WPO215"/>
      <c r="WPP215"/>
      <c r="WPQ215"/>
      <c r="WPR215"/>
      <c r="WPS215"/>
      <c r="WPT215"/>
      <c r="WPU215"/>
      <c r="WPV215"/>
      <c r="WPW215"/>
      <c r="WPX215"/>
      <c r="WPY215"/>
      <c r="WPZ215"/>
      <c r="WQA215"/>
      <c r="WQB215"/>
      <c r="WQC215"/>
      <c r="WQD215"/>
      <c r="WQE215"/>
      <c r="WQF215"/>
      <c r="WQG215"/>
      <c r="WQH215"/>
      <c r="WQI215"/>
      <c r="WQJ215"/>
      <c r="WQK215"/>
      <c r="WQL215"/>
      <c r="WQM215"/>
      <c r="WQN215"/>
      <c r="WQO215"/>
      <c r="WQP215"/>
      <c r="WQQ215"/>
      <c r="WQR215"/>
      <c r="WQS215"/>
      <c r="WQT215"/>
      <c r="WQU215"/>
      <c r="WQV215"/>
      <c r="WQW215"/>
      <c r="WQX215"/>
      <c r="WQY215"/>
      <c r="WQZ215"/>
      <c r="WRA215"/>
      <c r="WRB215"/>
      <c r="WRC215"/>
      <c r="WRD215"/>
      <c r="WRE215"/>
      <c r="WRF215"/>
      <c r="WRG215"/>
      <c r="WRH215"/>
      <c r="WRI215"/>
      <c r="WRJ215"/>
      <c r="WRK215"/>
      <c r="WRL215"/>
      <c r="WRM215"/>
      <c r="WRN215"/>
      <c r="WRO215"/>
      <c r="WRP215"/>
      <c r="WRQ215"/>
      <c r="WRR215"/>
      <c r="WRS215"/>
      <c r="WRT215"/>
      <c r="WRU215"/>
      <c r="WRV215"/>
      <c r="WRW215"/>
      <c r="WRX215"/>
      <c r="WRY215"/>
      <c r="WRZ215"/>
      <c r="WSA215"/>
      <c r="WSB215"/>
      <c r="WSC215"/>
      <c r="WSD215"/>
      <c r="WSE215"/>
      <c r="WSF215"/>
      <c r="WSG215"/>
      <c r="WSH215"/>
      <c r="WSI215"/>
      <c r="WSJ215"/>
      <c r="WSK215"/>
      <c r="WSL215"/>
      <c r="WSM215"/>
      <c r="WSN215"/>
      <c r="WSO215"/>
      <c r="WSP215"/>
      <c r="WSQ215"/>
      <c r="WSR215"/>
      <c r="WSS215"/>
      <c r="WST215"/>
      <c r="WSU215"/>
      <c r="WSV215"/>
      <c r="WSW215"/>
      <c r="WSX215"/>
      <c r="WSY215"/>
      <c r="WSZ215"/>
      <c r="WTA215"/>
      <c r="WTB215"/>
      <c r="WTC215"/>
      <c r="WTD215"/>
      <c r="WTE215"/>
      <c r="WTF215"/>
      <c r="WTG215"/>
      <c r="WTH215"/>
      <c r="WTI215"/>
      <c r="WTJ215"/>
      <c r="WTK215"/>
      <c r="WTL215"/>
      <c r="WTM215"/>
      <c r="WTN215"/>
      <c r="WTO215"/>
      <c r="WTP215"/>
      <c r="WTQ215"/>
      <c r="WTR215"/>
      <c r="WTS215"/>
      <c r="WTT215"/>
      <c r="WTU215"/>
      <c r="WTV215"/>
      <c r="WTW215"/>
      <c r="WTX215"/>
      <c r="WTY215"/>
      <c r="WTZ215"/>
      <c r="WUA215"/>
      <c r="WUB215"/>
      <c r="WUC215"/>
      <c r="WUD215"/>
      <c r="WUE215"/>
      <c r="WUF215"/>
      <c r="WUG215"/>
      <c r="WUH215"/>
      <c r="WUI215"/>
      <c r="WUJ215"/>
      <c r="WUK215"/>
      <c r="WUL215"/>
      <c r="WUM215"/>
      <c r="WUN215"/>
      <c r="WUO215"/>
      <c r="WUP215"/>
      <c r="WUQ215"/>
      <c r="WUR215"/>
      <c r="WUS215"/>
      <c r="WUT215"/>
      <c r="WUU215"/>
      <c r="WUV215"/>
      <c r="WUW215"/>
      <c r="WUX215"/>
      <c r="WUY215"/>
      <c r="WUZ215"/>
      <c r="WVA215"/>
      <c r="WVB215"/>
      <c r="WVC215"/>
      <c r="WVD215"/>
      <c r="WVE215"/>
      <c r="WVF215"/>
      <c r="WVG215"/>
      <c r="WVH215"/>
      <c r="WVI215"/>
      <c r="WVJ215"/>
      <c r="WVK215"/>
      <c r="WVL215"/>
      <c r="WVM215"/>
      <c r="WVN215"/>
      <c r="WVO215"/>
      <c r="WVP215"/>
      <c r="WVQ215"/>
      <c r="WVR215"/>
      <c r="WVS215"/>
      <c r="WVT215"/>
      <c r="WVU215"/>
      <c r="WVV215"/>
      <c r="WVW215"/>
      <c r="WVX215"/>
      <c r="WVY215"/>
      <c r="WVZ215"/>
      <c r="WWA215"/>
      <c r="WWB215"/>
      <c r="WWC215"/>
      <c r="WWD215"/>
      <c r="WWE215"/>
      <c r="WWF215"/>
      <c r="WWG215"/>
      <c r="WWH215"/>
      <c r="WWI215"/>
      <c r="WWJ215"/>
      <c r="WWK215"/>
      <c r="WWL215"/>
      <c r="WWM215"/>
      <c r="WWN215"/>
      <c r="WWO215"/>
      <c r="WWP215"/>
      <c r="WWQ215"/>
      <c r="WWR215"/>
      <c r="WWS215"/>
      <c r="WWT215"/>
      <c r="WWU215"/>
      <c r="WWV215"/>
      <c r="WWW215"/>
      <c r="WWX215"/>
      <c r="WWY215"/>
      <c r="WWZ215"/>
      <c r="WXA215"/>
      <c r="WXB215"/>
      <c r="WXC215"/>
      <c r="WXD215"/>
      <c r="WXE215"/>
      <c r="WXF215"/>
      <c r="WXG215"/>
      <c r="WXH215"/>
      <c r="WXI215"/>
      <c r="WXJ215"/>
      <c r="WXK215"/>
      <c r="WXL215"/>
      <c r="WXM215"/>
      <c r="WXN215"/>
      <c r="WXO215"/>
      <c r="WXP215"/>
      <c r="WXQ215"/>
      <c r="WXR215"/>
      <c r="WXS215"/>
      <c r="WXT215"/>
      <c r="WXU215"/>
      <c r="WXV215"/>
      <c r="WXW215"/>
      <c r="WXX215"/>
      <c r="WXY215"/>
      <c r="WXZ215"/>
      <c r="WYA215"/>
      <c r="WYB215"/>
      <c r="WYC215"/>
      <c r="WYD215"/>
      <c r="WYE215"/>
      <c r="WYF215"/>
      <c r="WYG215"/>
      <c r="WYH215"/>
      <c r="WYI215"/>
      <c r="WYJ215"/>
      <c r="WYK215"/>
      <c r="WYL215"/>
      <c r="WYM215"/>
      <c r="WYN215"/>
      <c r="WYO215"/>
      <c r="WYP215"/>
      <c r="WYQ215"/>
      <c r="WYR215"/>
      <c r="WYS215"/>
      <c r="WYT215"/>
      <c r="WYU215"/>
      <c r="WYV215"/>
      <c r="WYW215"/>
      <c r="WYX215"/>
      <c r="WYY215"/>
      <c r="WYZ215"/>
      <c r="WZA215"/>
      <c r="WZB215"/>
      <c r="WZC215"/>
      <c r="WZD215"/>
      <c r="WZE215"/>
      <c r="WZF215"/>
      <c r="WZG215"/>
      <c r="WZH215"/>
      <c r="WZI215"/>
      <c r="WZJ215"/>
      <c r="WZK215"/>
      <c r="WZL215"/>
      <c r="WZM215"/>
      <c r="WZN215"/>
      <c r="WZO215"/>
      <c r="WZP215"/>
      <c r="WZQ215"/>
      <c r="WZR215"/>
      <c r="WZS215"/>
      <c r="WZT215"/>
      <c r="WZU215"/>
      <c r="WZV215"/>
      <c r="WZW215"/>
      <c r="WZX215"/>
      <c r="WZY215"/>
      <c r="WZZ215"/>
      <c r="XAA215"/>
      <c r="XAB215"/>
      <c r="XAC215"/>
      <c r="XAD215"/>
      <c r="XAE215"/>
      <c r="XAF215"/>
      <c r="XAG215"/>
      <c r="XAH215"/>
      <c r="XAI215"/>
      <c r="XAJ215"/>
      <c r="XAK215"/>
      <c r="XAL215"/>
      <c r="XAM215"/>
      <c r="XAN215"/>
      <c r="XAO215"/>
      <c r="XAP215"/>
      <c r="XAQ215"/>
      <c r="XAR215"/>
      <c r="XAS215"/>
      <c r="XAT215"/>
      <c r="XAU215"/>
      <c r="XAV215"/>
      <c r="XAW215"/>
      <c r="XAX215"/>
      <c r="XAY215"/>
      <c r="XAZ215"/>
      <c r="XBA215"/>
      <c r="XBB215"/>
      <c r="XBC215"/>
      <c r="XBD215"/>
      <c r="XBE215"/>
      <c r="XBF215"/>
      <c r="XBG215"/>
      <c r="XBH215"/>
      <c r="XBI215"/>
      <c r="XBJ215"/>
      <c r="XBK215"/>
      <c r="XBL215"/>
      <c r="XBM215"/>
      <c r="XBN215"/>
      <c r="XBO215"/>
      <c r="XBP215"/>
      <c r="XBQ215"/>
      <c r="XBR215"/>
      <c r="XBS215"/>
      <c r="XBT215"/>
      <c r="XBU215"/>
      <c r="XBV215"/>
      <c r="XBW215"/>
      <c r="XBX215"/>
      <c r="XBY215"/>
      <c r="XBZ215"/>
      <c r="XCA215"/>
      <c r="XCB215"/>
      <c r="XCC215"/>
      <c r="XCD215"/>
      <c r="XCE215"/>
      <c r="XCF215"/>
      <c r="XCG215"/>
      <c r="XCH215"/>
      <c r="XCI215"/>
      <c r="XCJ215"/>
      <c r="XCK215"/>
      <c r="XCL215"/>
      <c r="XCM215"/>
      <c r="XCN215"/>
      <c r="XCO215"/>
      <c r="XCP215"/>
      <c r="XCQ215"/>
      <c r="XCR215"/>
      <c r="XCS215"/>
      <c r="XCT215"/>
      <c r="XCU215"/>
      <c r="XCV215"/>
      <c r="XCW215"/>
      <c r="XCX215"/>
      <c r="XCY215"/>
      <c r="XCZ215"/>
      <c r="XDA215"/>
      <c r="XDB215"/>
      <c r="XDC215"/>
      <c r="XDD215"/>
      <c r="XDE215"/>
      <c r="XDF215"/>
      <c r="XDG215"/>
      <c r="XDH215"/>
      <c r="XDI215"/>
      <c r="XDJ215"/>
      <c r="XDK215"/>
      <c r="XDL215"/>
      <c r="XDM215"/>
      <c r="XDN215"/>
      <c r="XDO215"/>
      <c r="XDP215"/>
      <c r="XDQ215"/>
      <c r="XDR215"/>
      <c r="XDS215"/>
      <c r="XDT215"/>
      <c r="XDU215"/>
      <c r="XDV215"/>
      <c r="XDW215"/>
      <c r="XDX215"/>
      <c r="XDY215"/>
      <c r="XDZ215"/>
      <c r="XEA215"/>
      <c r="XEB215"/>
      <c r="XEC215"/>
      <c r="XED215"/>
      <c r="XEE215"/>
      <c r="XEF215"/>
      <c r="XEG215"/>
      <c r="XEH215"/>
      <c r="XEI215"/>
      <c r="XEJ215"/>
      <c r="XEK215"/>
      <c r="XEL215"/>
      <c r="XEM215"/>
      <c r="XEN215"/>
      <c r="XEO215"/>
      <c r="XEP215"/>
      <c r="XEQ215"/>
      <c r="XER215"/>
      <c r="XES215"/>
      <c r="XET215"/>
      <c r="XEU215"/>
      <c r="XEV215"/>
      <c r="XEW215"/>
      <c r="XEX215"/>
      <c r="XEY215"/>
      <c r="XEZ215"/>
      <c r="XFA215"/>
      <c r="XFB215"/>
      <c r="XFC215"/>
      <c r="XFD215"/>
    </row>
    <row r="216" s="28" customFormat="1" spans="1:16384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N216" s="70"/>
      <c r="AO216" s="29"/>
      <c r="AP216"/>
      <c r="AQ216"/>
      <c r="AR216" s="32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  <c r="XY216"/>
      <c r="XZ216"/>
      <c r="YA216"/>
      <c r="YB216"/>
      <c r="YC216"/>
      <c r="YD216"/>
      <c r="YE216"/>
      <c r="YF216"/>
      <c r="YG216"/>
      <c r="YH216"/>
      <c r="YI216"/>
      <c r="YJ216"/>
      <c r="YK216"/>
      <c r="YL216"/>
      <c r="YM216"/>
      <c r="YN216"/>
      <c r="YO216"/>
      <c r="YP216"/>
      <c r="YQ216"/>
      <c r="YR216"/>
      <c r="YS216"/>
      <c r="YT216"/>
      <c r="YU216"/>
      <c r="YV216"/>
      <c r="YW216"/>
      <c r="YX216"/>
      <c r="YY216"/>
      <c r="YZ216"/>
      <c r="ZA216"/>
      <c r="ZB216"/>
      <c r="ZC216"/>
      <c r="ZD216"/>
      <c r="ZE216"/>
      <c r="ZF216"/>
      <c r="ZG216"/>
      <c r="ZH216"/>
      <c r="ZI216"/>
      <c r="ZJ216"/>
      <c r="ZK216"/>
      <c r="ZL216"/>
      <c r="ZM216"/>
      <c r="ZN216"/>
      <c r="ZO216"/>
      <c r="ZP216"/>
      <c r="ZQ216"/>
      <c r="ZR216"/>
      <c r="ZS216"/>
      <c r="ZT216"/>
      <c r="ZU216"/>
      <c r="ZV216"/>
      <c r="ZW216"/>
      <c r="ZX216"/>
      <c r="ZY216"/>
      <c r="ZZ216"/>
      <c r="AAA216"/>
      <c r="AAB216"/>
      <c r="AAC216"/>
      <c r="AAD216"/>
      <c r="AAE216"/>
      <c r="AAF216"/>
      <c r="AAG216"/>
      <c r="AAH216"/>
      <c r="AAI216"/>
      <c r="AAJ216"/>
      <c r="AAK216"/>
      <c r="AAL216"/>
      <c r="AAM216"/>
      <c r="AAN216"/>
      <c r="AAO216"/>
      <c r="AAP216"/>
      <c r="AAQ216"/>
      <c r="AAR216"/>
      <c r="AAS216"/>
      <c r="AAT216"/>
      <c r="AAU216"/>
      <c r="AAV216"/>
      <c r="AAW216"/>
      <c r="AAX216"/>
      <c r="AAY216"/>
      <c r="AAZ216"/>
      <c r="ABA216"/>
      <c r="ABB216"/>
      <c r="ABC216"/>
      <c r="ABD216"/>
      <c r="ABE216"/>
      <c r="ABF216"/>
      <c r="ABG216"/>
      <c r="ABH216"/>
      <c r="ABI216"/>
      <c r="ABJ216"/>
      <c r="ABK216"/>
      <c r="ABL216"/>
      <c r="ABM216"/>
      <c r="ABN216"/>
      <c r="ABO216"/>
      <c r="ABP216"/>
      <c r="ABQ216"/>
      <c r="ABR216"/>
      <c r="ABS216"/>
      <c r="ABT216"/>
      <c r="ABU216"/>
      <c r="ABV216"/>
      <c r="ABW216"/>
      <c r="ABX216"/>
      <c r="ABY216"/>
      <c r="ABZ216"/>
      <c r="ACA216"/>
      <c r="ACB216"/>
      <c r="ACC216"/>
      <c r="ACD216"/>
      <c r="ACE216"/>
      <c r="ACF216"/>
      <c r="ACG216"/>
      <c r="ACH216"/>
      <c r="ACI216"/>
      <c r="ACJ216"/>
      <c r="ACK216"/>
      <c r="ACL216"/>
      <c r="ACM216"/>
      <c r="ACN216"/>
      <c r="ACO216"/>
      <c r="ACP216"/>
      <c r="ACQ216"/>
      <c r="ACR216"/>
      <c r="ACS216"/>
      <c r="ACT216"/>
      <c r="ACU216"/>
      <c r="ACV216"/>
      <c r="ACW216"/>
      <c r="ACX216"/>
      <c r="ACY216"/>
      <c r="ACZ216"/>
      <c r="ADA216"/>
      <c r="ADB216"/>
      <c r="ADC216"/>
      <c r="ADD216"/>
      <c r="ADE216"/>
      <c r="ADF216"/>
      <c r="ADG216"/>
      <c r="ADH216"/>
      <c r="ADI216"/>
      <c r="ADJ216"/>
      <c r="ADK216"/>
      <c r="ADL216"/>
      <c r="ADM216"/>
      <c r="ADN216"/>
      <c r="ADO216"/>
      <c r="ADP216"/>
      <c r="ADQ216"/>
      <c r="ADR216"/>
      <c r="ADS216"/>
      <c r="ADT216"/>
      <c r="ADU216"/>
      <c r="ADV216"/>
      <c r="ADW216"/>
      <c r="ADX216"/>
      <c r="ADY216"/>
      <c r="ADZ216"/>
      <c r="AEA216"/>
      <c r="AEB216"/>
      <c r="AEC216"/>
      <c r="AED216"/>
      <c r="AEE216"/>
      <c r="AEF216"/>
      <c r="AEG216"/>
      <c r="AEH216"/>
      <c r="AEI216"/>
      <c r="AEJ216"/>
      <c r="AEK216"/>
      <c r="AEL216"/>
      <c r="AEM216"/>
      <c r="AEN216"/>
      <c r="AEO216"/>
      <c r="AEP216"/>
      <c r="AEQ216"/>
      <c r="AER216"/>
      <c r="AES216"/>
      <c r="AET216"/>
      <c r="AEU216"/>
      <c r="AEV216"/>
      <c r="AEW216"/>
      <c r="AEX216"/>
      <c r="AEY216"/>
      <c r="AEZ216"/>
      <c r="AFA216"/>
      <c r="AFB216"/>
      <c r="AFC216"/>
      <c r="AFD216"/>
      <c r="AFE216"/>
      <c r="AFF216"/>
      <c r="AFG216"/>
      <c r="AFH216"/>
      <c r="AFI216"/>
      <c r="AFJ216"/>
      <c r="AFK216"/>
      <c r="AFL216"/>
      <c r="AFM216"/>
      <c r="AFN216"/>
      <c r="AFO216"/>
      <c r="AFP216"/>
      <c r="AFQ216"/>
      <c r="AFR216"/>
      <c r="AFS216"/>
      <c r="AFT216"/>
      <c r="AFU216"/>
      <c r="AFV216"/>
      <c r="AFW216"/>
      <c r="AFX216"/>
      <c r="AFY216"/>
      <c r="AFZ216"/>
      <c r="AGA216"/>
      <c r="AGB216"/>
      <c r="AGC216"/>
      <c r="AGD216"/>
      <c r="AGE216"/>
      <c r="AGF216"/>
      <c r="AGG216"/>
      <c r="AGH216"/>
      <c r="AGI216"/>
      <c r="AGJ216"/>
      <c r="AGK216"/>
      <c r="AGL216"/>
      <c r="AGM216"/>
      <c r="AGN216"/>
      <c r="AGO216"/>
      <c r="AGP216"/>
      <c r="AGQ216"/>
      <c r="AGR216"/>
      <c r="AGS216"/>
      <c r="AGT216"/>
      <c r="AGU216"/>
      <c r="AGV216"/>
      <c r="AGW216"/>
      <c r="AGX216"/>
      <c r="AGY216"/>
      <c r="AGZ216"/>
      <c r="AHA216"/>
      <c r="AHB216"/>
      <c r="AHC216"/>
      <c r="AHD216"/>
      <c r="AHE216"/>
      <c r="AHF216"/>
      <c r="AHG216"/>
      <c r="AHH216"/>
      <c r="AHI216"/>
      <c r="AHJ216"/>
      <c r="AHK216"/>
      <c r="AHL216"/>
      <c r="AHM216"/>
      <c r="AHN216"/>
      <c r="AHO216"/>
      <c r="AHP216"/>
      <c r="AHQ216"/>
      <c r="AHR216"/>
      <c r="AHS216"/>
      <c r="AHT216"/>
      <c r="AHU216"/>
      <c r="AHV216"/>
      <c r="AHW216"/>
      <c r="AHX216"/>
      <c r="AHY216"/>
      <c r="AHZ216"/>
      <c r="AIA216"/>
      <c r="AIB216"/>
      <c r="AIC216"/>
      <c r="AID216"/>
      <c r="AIE216"/>
      <c r="AIF216"/>
      <c r="AIG216"/>
      <c r="AIH216"/>
      <c r="AII216"/>
      <c r="AIJ216"/>
      <c r="AIK216"/>
      <c r="AIL216"/>
      <c r="AIM216"/>
      <c r="AIN216"/>
      <c r="AIO216"/>
      <c r="AIP216"/>
      <c r="AIQ216"/>
      <c r="AIR216"/>
      <c r="AIS216"/>
      <c r="AIT216"/>
      <c r="AIU216"/>
      <c r="AIV216"/>
      <c r="AIW216"/>
      <c r="AIX216"/>
      <c r="AIY216"/>
      <c r="AIZ216"/>
      <c r="AJA216"/>
      <c r="AJB216"/>
      <c r="AJC216"/>
      <c r="AJD216"/>
      <c r="AJE216"/>
      <c r="AJF216"/>
      <c r="AJG216"/>
      <c r="AJH216"/>
      <c r="AJI216"/>
      <c r="AJJ216"/>
      <c r="AJK216"/>
      <c r="AJL216"/>
      <c r="AJM216"/>
      <c r="AJN216"/>
      <c r="AJO216"/>
      <c r="AJP216"/>
      <c r="AJQ216"/>
      <c r="AJR216"/>
      <c r="AJS216"/>
      <c r="AJT216"/>
      <c r="AJU216"/>
      <c r="AJV216"/>
      <c r="AJW216"/>
      <c r="AJX216"/>
      <c r="AJY216"/>
      <c r="AJZ216"/>
      <c r="AKA216"/>
      <c r="AKB216"/>
      <c r="AKC216"/>
      <c r="AKD216"/>
      <c r="AKE216"/>
      <c r="AKF216"/>
      <c r="AKG216"/>
      <c r="AKH216"/>
      <c r="AKI216"/>
      <c r="AKJ216"/>
      <c r="AKK216"/>
      <c r="AKL216"/>
      <c r="AKM216"/>
      <c r="AKN216"/>
      <c r="AKO216"/>
      <c r="AKP216"/>
      <c r="AKQ216"/>
      <c r="AKR216"/>
      <c r="AKS216"/>
      <c r="AKT216"/>
      <c r="AKU216"/>
      <c r="AKV216"/>
      <c r="AKW216"/>
      <c r="AKX216"/>
      <c r="AKY216"/>
      <c r="AKZ216"/>
      <c r="ALA216"/>
      <c r="ALB216"/>
      <c r="ALC216"/>
      <c r="ALD216"/>
      <c r="ALE216"/>
      <c r="ALF216"/>
      <c r="ALG216"/>
      <c r="ALH216"/>
      <c r="ALI216"/>
      <c r="ALJ216"/>
      <c r="ALK216"/>
      <c r="ALL216"/>
      <c r="ALM216"/>
      <c r="ALN216"/>
      <c r="ALO216"/>
      <c r="ALP216"/>
      <c r="ALQ216"/>
      <c r="ALR216"/>
      <c r="ALS216"/>
      <c r="ALT216"/>
      <c r="ALU216"/>
      <c r="ALV216"/>
      <c r="ALW216"/>
      <c r="ALX216"/>
      <c r="ALY216"/>
      <c r="ALZ216"/>
      <c r="AMA216"/>
      <c r="AMB216"/>
      <c r="AMC216"/>
      <c r="AMD216"/>
      <c r="AME216"/>
      <c r="AMF216"/>
      <c r="AMG216"/>
      <c r="AMH216"/>
      <c r="AMI216"/>
      <c r="AMJ216"/>
      <c r="AMK216"/>
      <c r="AML216"/>
      <c r="AMM216"/>
      <c r="AMN216"/>
      <c r="AMO216"/>
      <c r="AMP216"/>
      <c r="AMQ216"/>
      <c r="AMR216"/>
      <c r="AMS216"/>
      <c r="AMT216"/>
      <c r="AMU216"/>
      <c r="AMV216"/>
      <c r="AMW216"/>
      <c r="AMX216"/>
      <c r="AMY216"/>
      <c r="AMZ216"/>
      <c r="ANA216"/>
      <c r="ANB216"/>
      <c r="ANC216"/>
      <c r="AND216"/>
      <c r="ANE216"/>
      <c r="ANF216"/>
      <c r="ANG216"/>
      <c r="ANH216"/>
      <c r="ANI216"/>
      <c r="ANJ216"/>
      <c r="ANK216"/>
      <c r="ANL216"/>
      <c r="ANM216"/>
      <c r="ANN216"/>
      <c r="ANO216"/>
      <c r="ANP216"/>
      <c r="ANQ216"/>
      <c r="ANR216"/>
      <c r="ANS216"/>
      <c r="ANT216"/>
      <c r="ANU216"/>
      <c r="ANV216"/>
      <c r="ANW216"/>
      <c r="ANX216"/>
      <c r="ANY216"/>
      <c r="ANZ216"/>
      <c r="AOA216"/>
      <c r="AOB216"/>
      <c r="AOC216"/>
      <c r="AOD216"/>
      <c r="AOE216"/>
      <c r="AOF216"/>
      <c r="AOG216"/>
      <c r="AOH216"/>
      <c r="AOI216"/>
      <c r="AOJ216"/>
      <c r="AOK216"/>
      <c r="AOL216"/>
      <c r="AOM216"/>
      <c r="AON216"/>
      <c r="AOO216"/>
      <c r="AOP216"/>
      <c r="AOQ216"/>
      <c r="AOR216"/>
      <c r="AOS216"/>
      <c r="AOT216"/>
      <c r="AOU216"/>
      <c r="AOV216"/>
      <c r="AOW216"/>
      <c r="AOX216"/>
      <c r="AOY216"/>
      <c r="AOZ216"/>
      <c r="APA216"/>
      <c r="APB216"/>
      <c r="APC216"/>
      <c r="APD216"/>
      <c r="APE216"/>
      <c r="APF216"/>
      <c r="APG216"/>
      <c r="APH216"/>
      <c r="API216"/>
      <c r="APJ216"/>
      <c r="APK216"/>
      <c r="APL216"/>
      <c r="APM216"/>
      <c r="APN216"/>
      <c r="APO216"/>
      <c r="APP216"/>
      <c r="APQ216"/>
      <c r="APR216"/>
      <c r="APS216"/>
      <c r="APT216"/>
      <c r="APU216"/>
      <c r="APV216"/>
      <c r="APW216"/>
      <c r="APX216"/>
      <c r="APY216"/>
      <c r="APZ216"/>
      <c r="AQA216"/>
      <c r="AQB216"/>
      <c r="AQC216"/>
      <c r="AQD216"/>
      <c r="AQE216"/>
      <c r="AQF216"/>
      <c r="AQG216"/>
      <c r="AQH216"/>
      <c r="AQI216"/>
      <c r="AQJ216"/>
      <c r="AQK216"/>
      <c r="AQL216"/>
      <c r="AQM216"/>
      <c r="AQN216"/>
      <c r="AQO216"/>
      <c r="AQP216"/>
      <c r="AQQ216"/>
      <c r="AQR216"/>
      <c r="AQS216"/>
      <c r="AQT216"/>
      <c r="AQU216"/>
      <c r="AQV216"/>
      <c r="AQW216"/>
      <c r="AQX216"/>
      <c r="AQY216"/>
      <c r="AQZ216"/>
      <c r="ARA216"/>
      <c r="ARB216"/>
      <c r="ARC216"/>
      <c r="ARD216"/>
      <c r="ARE216"/>
      <c r="ARF216"/>
      <c r="ARG216"/>
      <c r="ARH216"/>
      <c r="ARI216"/>
      <c r="ARJ216"/>
      <c r="ARK216"/>
      <c r="ARL216"/>
      <c r="ARM216"/>
      <c r="ARN216"/>
      <c r="ARO216"/>
      <c r="ARP216"/>
      <c r="ARQ216"/>
      <c r="ARR216"/>
      <c r="ARS216"/>
      <c r="ART216"/>
      <c r="ARU216"/>
      <c r="ARV216"/>
      <c r="ARW216"/>
      <c r="ARX216"/>
      <c r="ARY216"/>
      <c r="ARZ216"/>
      <c r="ASA216"/>
      <c r="ASB216"/>
      <c r="ASC216"/>
      <c r="ASD216"/>
      <c r="ASE216"/>
      <c r="ASF216"/>
      <c r="ASG216"/>
      <c r="ASH216"/>
      <c r="ASI216"/>
      <c r="ASJ216"/>
      <c r="ASK216"/>
      <c r="ASL216"/>
      <c r="ASM216"/>
      <c r="ASN216"/>
      <c r="ASO216"/>
      <c r="ASP216"/>
      <c r="ASQ216"/>
      <c r="ASR216"/>
      <c r="ASS216"/>
      <c r="AST216"/>
      <c r="ASU216"/>
      <c r="ASV216"/>
      <c r="ASW216"/>
      <c r="ASX216"/>
      <c r="ASY216"/>
      <c r="ASZ216"/>
      <c r="ATA216"/>
      <c r="ATB216"/>
      <c r="ATC216"/>
      <c r="ATD216"/>
      <c r="ATE216"/>
      <c r="ATF216"/>
      <c r="ATG216"/>
      <c r="ATH216"/>
      <c r="ATI216"/>
      <c r="ATJ216"/>
      <c r="ATK216"/>
      <c r="ATL216"/>
      <c r="ATM216"/>
      <c r="ATN216"/>
      <c r="ATO216"/>
      <c r="ATP216"/>
      <c r="ATQ216"/>
      <c r="ATR216"/>
      <c r="ATS216"/>
      <c r="ATT216"/>
      <c r="ATU216"/>
      <c r="ATV216"/>
      <c r="ATW216"/>
      <c r="ATX216"/>
      <c r="ATY216"/>
      <c r="ATZ216"/>
      <c r="AUA216"/>
      <c r="AUB216"/>
      <c r="AUC216"/>
      <c r="AUD216"/>
      <c r="AUE216"/>
      <c r="AUF216"/>
      <c r="AUG216"/>
      <c r="AUH216"/>
      <c r="AUI216"/>
      <c r="AUJ216"/>
      <c r="AUK216"/>
      <c r="AUL216"/>
      <c r="AUM216"/>
      <c r="AUN216"/>
      <c r="AUO216"/>
      <c r="AUP216"/>
      <c r="AUQ216"/>
      <c r="AUR216"/>
      <c r="AUS216"/>
      <c r="AUT216"/>
      <c r="AUU216"/>
      <c r="AUV216"/>
      <c r="AUW216"/>
      <c r="AUX216"/>
      <c r="AUY216"/>
      <c r="AUZ216"/>
      <c r="AVA216"/>
      <c r="AVB216"/>
      <c r="AVC216"/>
      <c r="AVD216"/>
      <c r="AVE216"/>
      <c r="AVF216"/>
      <c r="AVG216"/>
      <c r="AVH216"/>
      <c r="AVI216"/>
      <c r="AVJ216"/>
      <c r="AVK216"/>
      <c r="AVL216"/>
      <c r="AVM216"/>
      <c r="AVN216"/>
      <c r="AVO216"/>
      <c r="AVP216"/>
      <c r="AVQ216"/>
      <c r="AVR216"/>
      <c r="AVS216"/>
      <c r="AVT216"/>
      <c r="AVU216"/>
      <c r="AVV216"/>
      <c r="AVW216"/>
      <c r="AVX216"/>
      <c r="AVY216"/>
      <c r="AVZ216"/>
      <c r="AWA216"/>
      <c r="AWB216"/>
      <c r="AWC216"/>
      <c r="AWD216"/>
      <c r="AWE216"/>
      <c r="AWF216"/>
      <c r="AWG216"/>
      <c r="AWH216"/>
      <c r="AWI216"/>
      <c r="AWJ216"/>
      <c r="AWK216"/>
      <c r="AWL216"/>
      <c r="AWM216"/>
      <c r="AWN216"/>
      <c r="AWO216"/>
      <c r="AWP216"/>
      <c r="AWQ216"/>
      <c r="AWR216"/>
      <c r="AWS216"/>
      <c r="AWT216"/>
      <c r="AWU216"/>
      <c r="AWV216"/>
      <c r="AWW216"/>
      <c r="AWX216"/>
      <c r="AWY216"/>
      <c r="AWZ216"/>
      <c r="AXA216"/>
      <c r="AXB216"/>
      <c r="AXC216"/>
      <c r="AXD216"/>
      <c r="AXE216"/>
      <c r="AXF216"/>
      <c r="AXG216"/>
      <c r="AXH216"/>
      <c r="AXI216"/>
      <c r="AXJ216"/>
      <c r="AXK216"/>
      <c r="AXL216"/>
      <c r="AXM216"/>
      <c r="AXN216"/>
      <c r="AXO216"/>
      <c r="AXP216"/>
      <c r="AXQ216"/>
      <c r="AXR216"/>
      <c r="AXS216"/>
      <c r="AXT216"/>
      <c r="AXU216"/>
      <c r="AXV216"/>
      <c r="AXW216"/>
      <c r="AXX216"/>
      <c r="AXY216"/>
      <c r="AXZ216"/>
      <c r="AYA216"/>
      <c r="AYB216"/>
      <c r="AYC216"/>
      <c r="AYD216"/>
      <c r="AYE216"/>
      <c r="AYF216"/>
      <c r="AYG216"/>
      <c r="AYH216"/>
      <c r="AYI216"/>
      <c r="AYJ216"/>
      <c r="AYK216"/>
      <c r="AYL216"/>
      <c r="AYM216"/>
      <c r="AYN216"/>
      <c r="AYO216"/>
      <c r="AYP216"/>
      <c r="AYQ216"/>
      <c r="AYR216"/>
      <c r="AYS216"/>
      <c r="AYT216"/>
      <c r="AYU216"/>
      <c r="AYV216"/>
      <c r="AYW216"/>
      <c r="AYX216"/>
      <c r="AYY216"/>
      <c r="AYZ216"/>
      <c r="AZA216"/>
      <c r="AZB216"/>
      <c r="AZC216"/>
      <c r="AZD216"/>
      <c r="AZE216"/>
      <c r="AZF216"/>
      <c r="AZG216"/>
      <c r="AZH216"/>
      <c r="AZI216"/>
      <c r="AZJ216"/>
      <c r="AZK216"/>
      <c r="AZL216"/>
      <c r="AZM216"/>
      <c r="AZN216"/>
      <c r="AZO216"/>
      <c r="AZP216"/>
      <c r="AZQ216"/>
      <c r="AZR216"/>
      <c r="AZS216"/>
      <c r="AZT216"/>
      <c r="AZU216"/>
      <c r="AZV216"/>
      <c r="AZW216"/>
      <c r="AZX216"/>
      <c r="AZY216"/>
      <c r="AZZ216"/>
      <c r="BAA216"/>
      <c r="BAB216"/>
      <c r="BAC216"/>
      <c r="BAD216"/>
      <c r="BAE216"/>
      <c r="BAF216"/>
      <c r="BAG216"/>
      <c r="BAH216"/>
      <c r="BAI216"/>
      <c r="BAJ216"/>
      <c r="BAK216"/>
      <c r="BAL216"/>
      <c r="BAM216"/>
      <c r="BAN216"/>
      <c r="BAO216"/>
      <c r="BAP216"/>
      <c r="BAQ216"/>
      <c r="BAR216"/>
      <c r="BAS216"/>
      <c r="BAT216"/>
      <c r="BAU216"/>
      <c r="BAV216"/>
      <c r="BAW216"/>
      <c r="BAX216"/>
      <c r="BAY216"/>
      <c r="BAZ216"/>
      <c r="BBA216"/>
      <c r="BBB216"/>
      <c r="BBC216"/>
      <c r="BBD216"/>
      <c r="BBE216"/>
      <c r="BBF216"/>
      <c r="BBG216"/>
      <c r="BBH216"/>
      <c r="BBI216"/>
      <c r="BBJ216"/>
      <c r="BBK216"/>
      <c r="BBL216"/>
      <c r="BBM216"/>
      <c r="BBN216"/>
      <c r="BBO216"/>
      <c r="BBP216"/>
      <c r="BBQ216"/>
      <c r="BBR216"/>
      <c r="BBS216"/>
      <c r="BBT216"/>
      <c r="BBU216"/>
      <c r="BBV216"/>
      <c r="BBW216"/>
      <c r="BBX216"/>
      <c r="BBY216"/>
      <c r="BBZ216"/>
      <c r="BCA216"/>
      <c r="BCB216"/>
      <c r="BCC216"/>
      <c r="BCD216"/>
      <c r="BCE216"/>
      <c r="BCF216"/>
      <c r="BCG216"/>
      <c r="BCH216"/>
      <c r="BCI216"/>
      <c r="BCJ216"/>
      <c r="BCK216"/>
      <c r="BCL216"/>
      <c r="BCM216"/>
      <c r="BCN216"/>
      <c r="BCO216"/>
      <c r="BCP216"/>
      <c r="BCQ216"/>
      <c r="BCR216"/>
      <c r="BCS216"/>
      <c r="BCT216"/>
      <c r="BCU216"/>
      <c r="BCV216"/>
      <c r="BCW216"/>
      <c r="BCX216"/>
      <c r="BCY216"/>
      <c r="BCZ216"/>
      <c r="BDA216"/>
      <c r="BDB216"/>
      <c r="BDC216"/>
      <c r="BDD216"/>
      <c r="BDE216"/>
      <c r="BDF216"/>
      <c r="BDG216"/>
      <c r="BDH216"/>
      <c r="BDI216"/>
      <c r="BDJ216"/>
      <c r="BDK216"/>
      <c r="BDL216"/>
      <c r="BDM216"/>
      <c r="BDN216"/>
      <c r="BDO216"/>
      <c r="BDP216"/>
      <c r="BDQ216"/>
      <c r="BDR216"/>
      <c r="BDS216"/>
      <c r="BDT216"/>
      <c r="BDU216"/>
      <c r="BDV216"/>
      <c r="BDW216"/>
      <c r="BDX216"/>
      <c r="BDY216"/>
      <c r="BDZ216"/>
      <c r="BEA216"/>
      <c r="BEB216"/>
      <c r="BEC216"/>
      <c r="BED216"/>
      <c r="BEE216"/>
      <c r="BEF216"/>
      <c r="BEG216"/>
      <c r="BEH216"/>
      <c r="BEI216"/>
      <c r="BEJ216"/>
      <c r="BEK216"/>
      <c r="BEL216"/>
      <c r="BEM216"/>
      <c r="BEN216"/>
      <c r="BEO216"/>
      <c r="BEP216"/>
      <c r="BEQ216"/>
      <c r="BER216"/>
      <c r="BES216"/>
      <c r="BET216"/>
      <c r="BEU216"/>
      <c r="BEV216"/>
      <c r="BEW216"/>
      <c r="BEX216"/>
      <c r="BEY216"/>
      <c r="BEZ216"/>
      <c r="BFA216"/>
      <c r="BFB216"/>
      <c r="BFC216"/>
      <c r="BFD216"/>
      <c r="BFE216"/>
      <c r="BFF216"/>
      <c r="BFG216"/>
      <c r="BFH216"/>
      <c r="BFI216"/>
      <c r="BFJ216"/>
      <c r="BFK216"/>
      <c r="BFL216"/>
      <c r="BFM216"/>
      <c r="BFN216"/>
      <c r="BFO216"/>
      <c r="BFP216"/>
      <c r="BFQ216"/>
      <c r="BFR216"/>
      <c r="BFS216"/>
      <c r="BFT216"/>
      <c r="BFU216"/>
      <c r="BFV216"/>
      <c r="BFW216"/>
      <c r="BFX216"/>
      <c r="BFY216"/>
      <c r="BFZ216"/>
      <c r="BGA216"/>
      <c r="BGB216"/>
      <c r="BGC216"/>
      <c r="BGD216"/>
      <c r="BGE216"/>
      <c r="BGF216"/>
      <c r="BGG216"/>
      <c r="BGH216"/>
      <c r="BGI216"/>
      <c r="BGJ216"/>
      <c r="BGK216"/>
      <c r="BGL216"/>
      <c r="BGM216"/>
      <c r="BGN216"/>
      <c r="BGO216"/>
      <c r="BGP216"/>
      <c r="BGQ216"/>
      <c r="BGR216"/>
      <c r="BGS216"/>
      <c r="BGT216"/>
      <c r="BGU216"/>
      <c r="BGV216"/>
      <c r="BGW216"/>
      <c r="BGX216"/>
      <c r="BGY216"/>
      <c r="BGZ216"/>
      <c r="BHA216"/>
      <c r="BHB216"/>
      <c r="BHC216"/>
      <c r="BHD216"/>
      <c r="BHE216"/>
      <c r="BHF216"/>
      <c r="BHG216"/>
      <c r="BHH216"/>
      <c r="BHI216"/>
      <c r="BHJ216"/>
      <c r="BHK216"/>
      <c r="BHL216"/>
      <c r="BHM216"/>
      <c r="BHN216"/>
      <c r="BHO216"/>
      <c r="BHP216"/>
      <c r="BHQ216"/>
      <c r="BHR216"/>
      <c r="BHS216"/>
      <c r="BHT216"/>
      <c r="BHU216"/>
      <c r="BHV216"/>
      <c r="BHW216"/>
      <c r="BHX216"/>
      <c r="BHY216"/>
      <c r="BHZ216"/>
      <c r="BIA216"/>
      <c r="BIB216"/>
      <c r="BIC216"/>
      <c r="BID216"/>
      <c r="BIE216"/>
      <c r="BIF216"/>
      <c r="BIG216"/>
      <c r="BIH216"/>
      <c r="BII216"/>
      <c r="BIJ216"/>
      <c r="BIK216"/>
      <c r="BIL216"/>
      <c r="BIM216"/>
      <c r="BIN216"/>
      <c r="BIO216"/>
      <c r="BIP216"/>
      <c r="BIQ216"/>
      <c r="BIR216"/>
      <c r="BIS216"/>
      <c r="BIT216"/>
      <c r="BIU216"/>
      <c r="BIV216"/>
      <c r="BIW216"/>
      <c r="BIX216"/>
      <c r="BIY216"/>
      <c r="BIZ216"/>
      <c r="BJA216"/>
      <c r="BJB216"/>
      <c r="BJC216"/>
      <c r="BJD216"/>
      <c r="BJE216"/>
      <c r="BJF216"/>
      <c r="BJG216"/>
      <c r="BJH216"/>
      <c r="BJI216"/>
      <c r="BJJ216"/>
      <c r="BJK216"/>
      <c r="BJL216"/>
      <c r="BJM216"/>
      <c r="BJN216"/>
      <c r="BJO216"/>
      <c r="BJP216"/>
      <c r="BJQ216"/>
      <c r="BJR216"/>
      <c r="BJS216"/>
      <c r="BJT216"/>
      <c r="BJU216"/>
      <c r="BJV216"/>
      <c r="BJW216"/>
      <c r="BJX216"/>
      <c r="BJY216"/>
      <c r="BJZ216"/>
      <c r="BKA216"/>
      <c r="BKB216"/>
      <c r="BKC216"/>
      <c r="BKD216"/>
      <c r="BKE216"/>
      <c r="BKF216"/>
      <c r="BKG216"/>
      <c r="BKH216"/>
      <c r="BKI216"/>
      <c r="BKJ216"/>
      <c r="BKK216"/>
      <c r="BKL216"/>
      <c r="BKM216"/>
      <c r="BKN216"/>
      <c r="BKO216"/>
      <c r="BKP216"/>
      <c r="BKQ216"/>
      <c r="BKR216"/>
      <c r="BKS216"/>
      <c r="BKT216"/>
      <c r="BKU216"/>
      <c r="BKV216"/>
      <c r="BKW216"/>
      <c r="BKX216"/>
      <c r="BKY216"/>
      <c r="BKZ216"/>
      <c r="BLA216"/>
      <c r="BLB216"/>
      <c r="BLC216"/>
      <c r="BLD216"/>
      <c r="BLE216"/>
      <c r="BLF216"/>
      <c r="BLG216"/>
      <c r="BLH216"/>
      <c r="BLI216"/>
      <c r="BLJ216"/>
      <c r="BLK216"/>
      <c r="BLL216"/>
      <c r="BLM216"/>
      <c r="BLN216"/>
      <c r="BLO216"/>
      <c r="BLP216"/>
      <c r="BLQ216"/>
      <c r="BLR216"/>
      <c r="BLS216"/>
      <c r="BLT216"/>
      <c r="BLU216"/>
      <c r="BLV216"/>
      <c r="BLW216"/>
      <c r="BLX216"/>
      <c r="BLY216"/>
      <c r="BLZ216"/>
      <c r="BMA216"/>
      <c r="BMB216"/>
      <c r="BMC216"/>
      <c r="BMD216"/>
      <c r="BME216"/>
      <c r="BMF216"/>
      <c r="BMG216"/>
      <c r="BMH216"/>
      <c r="BMI216"/>
      <c r="BMJ216"/>
      <c r="BMK216"/>
      <c r="BML216"/>
      <c r="BMM216"/>
      <c r="BMN216"/>
      <c r="BMO216"/>
      <c r="BMP216"/>
      <c r="BMQ216"/>
      <c r="BMR216"/>
      <c r="BMS216"/>
      <c r="BMT216"/>
      <c r="BMU216"/>
      <c r="BMV216"/>
      <c r="BMW216"/>
      <c r="BMX216"/>
      <c r="BMY216"/>
      <c r="BMZ216"/>
      <c r="BNA216"/>
      <c r="BNB216"/>
      <c r="BNC216"/>
      <c r="BND216"/>
      <c r="BNE216"/>
      <c r="BNF216"/>
      <c r="BNG216"/>
      <c r="BNH216"/>
      <c r="BNI216"/>
      <c r="BNJ216"/>
      <c r="BNK216"/>
      <c r="BNL216"/>
      <c r="BNM216"/>
      <c r="BNN216"/>
      <c r="BNO216"/>
      <c r="BNP216"/>
      <c r="BNQ216"/>
      <c r="BNR216"/>
      <c r="BNS216"/>
      <c r="BNT216"/>
      <c r="BNU216"/>
      <c r="BNV216"/>
      <c r="BNW216"/>
      <c r="BNX216"/>
      <c r="BNY216"/>
      <c r="BNZ216"/>
      <c r="BOA216"/>
      <c r="BOB216"/>
      <c r="BOC216"/>
      <c r="BOD216"/>
      <c r="BOE216"/>
      <c r="BOF216"/>
      <c r="BOG216"/>
      <c r="BOH216"/>
      <c r="BOI216"/>
      <c r="BOJ216"/>
      <c r="BOK216"/>
      <c r="BOL216"/>
      <c r="BOM216"/>
      <c r="BON216"/>
      <c r="BOO216"/>
      <c r="BOP216"/>
      <c r="BOQ216"/>
      <c r="BOR216"/>
      <c r="BOS216"/>
      <c r="BOT216"/>
      <c r="BOU216"/>
      <c r="BOV216"/>
      <c r="BOW216"/>
      <c r="BOX216"/>
      <c r="BOY216"/>
      <c r="BOZ216"/>
      <c r="BPA216"/>
      <c r="BPB216"/>
      <c r="BPC216"/>
      <c r="BPD216"/>
      <c r="BPE216"/>
      <c r="BPF216"/>
      <c r="BPG216"/>
      <c r="BPH216"/>
      <c r="BPI216"/>
      <c r="BPJ216"/>
      <c r="BPK216"/>
      <c r="BPL216"/>
      <c r="BPM216"/>
      <c r="BPN216"/>
      <c r="BPO216"/>
      <c r="BPP216"/>
      <c r="BPQ216"/>
      <c r="BPR216"/>
      <c r="BPS216"/>
      <c r="BPT216"/>
      <c r="BPU216"/>
      <c r="BPV216"/>
      <c r="BPW216"/>
      <c r="BPX216"/>
      <c r="BPY216"/>
      <c r="BPZ216"/>
      <c r="BQA216"/>
      <c r="BQB216"/>
      <c r="BQC216"/>
      <c r="BQD216"/>
      <c r="BQE216"/>
      <c r="BQF216"/>
      <c r="BQG216"/>
      <c r="BQH216"/>
      <c r="BQI216"/>
      <c r="BQJ216"/>
      <c r="BQK216"/>
      <c r="BQL216"/>
      <c r="BQM216"/>
      <c r="BQN216"/>
      <c r="BQO216"/>
      <c r="BQP216"/>
      <c r="BQQ216"/>
      <c r="BQR216"/>
      <c r="BQS216"/>
      <c r="BQT216"/>
      <c r="BQU216"/>
      <c r="BQV216"/>
      <c r="BQW216"/>
      <c r="BQX216"/>
      <c r="BQY216"/>
      <c r="BQZ216"/>
      <c r="BRA216"/>
      <c r="BRB216"/>
      <c r="BRC216"/>
      <c r="BRD216"/>
      <c r="BRE216"/>
      <c r="BRF216"/>
      <c r="BRG216"/>
      <c r="BRH216"/>
      <c r="BRI216"/>
      <c r="BRJ216"/>
      <c r="BRK216"/>
      <c r="BRL216"/>
      <c r="BRM216"/>
      <c r="BRN216"/>
      <c r="BRO216"/>
      <c r="BRP216"/>
      <c r="BRQ216"/>
      <c r="BRR216"/>
      <c r="BRS216"/>
      <c r="BRT216"/>
      <c r="BRU216"/>
      <c r="BRV216"/>
      <c r="BRW216"/>
      <c r="BRX216"/>
      <c r="BRY216"/>
      <c r="BRZ216"/>
      <c r="BSA216"/>
      <c r="BSB216"/>
      <c r="BSC216"/>
      <c r="BSD216"/>
      <c r="BSE216"/>
      <c r="BSF216"/>
      <c r="BSG216"/>
      <c r="BSH216"/>
      <c r="BSI216"/>
      <c r="BSJ216"/>
      <c r="BSK216"/>
      <c r="BSL216"/>
      <c r="BSM216"/>
      <c r="BSN216"/>
      <c r="BSO216"/>
      <c r="BSP216"/>
      <c r="BSQ216"/>
      <c r="BSR216"/>
      <c r="BSS216"/>
      <c r="BST216"/>
      <c r="BSU216"/>
      <c r="BSV216"/>
      <c r="BSW216"/>
      <c r="BSX216"/>
      <c r="BSY216"/>
      <c r="BSZ216"/>
      <c r="BTA216"/>
      <c r="BTB216"/>
      <c r="BTC216"/>
      <c r="BTD216"/>
      <c r="BTE216"/>
      <c r="BTF216"/>
      <c r="BTG216"/>
      <c r="BTH216"/>
      <c r="BTI216"/>
      <c r="BTJ216"/>
      <c r="BTK216"/>
      <c r="BTL216"/>
      <c r="BTM216"/>
      <c r="BTN216"/>
      <c r="BTO216"/>
      <c r="BTP216"/>
      <c r="BTQ216"/>
      <c r="BTR216"/>
      <c r="BTS216"/>
      <c r="BTT216"/>
      <c r="BTU216"/>
      <c r="BTV216"/>
      <c r="BTW216"/>
      <c r="BTX216"/>
      <c r="BTY216"/>
      <c r="BTZ216"/>
      <c r="BUA216"/>
      <c r="BUB216"/>
      <c r="BUC216"/>
      <c r="BUD216"/>
      <c r="BUE216"/>
      <c r="BUF216"/>
      <c r="BUG216"/>
      <c r="BUH216"/>
      <c r="BUI216"/>
      <c r="BUJ216"/>
      <c r="BUK216"/>
      <c r="BUL216"/>
      <c r="BUM216"/>
      <c r="BUN216"/>
      <c r="BUO216"/>
      <c r="BUP216"/>
      <c r="BUQ216"/>
      <c r="BUR216"/>
      <c r="BUS216"/>
      <c r="BUT216"/>
      <c r="BUU216"/>
      <c r="BUV216"/>
      <c r="BUW216"/>
      <c r="BUX216"/>
      <c r="BUY216"/>
      <c r="BUZ216"/>
      <c r="BVA216"/>
      <c r="BVB216"/>
      <c r="BVC216"/>
      <c r="BVD216"/>
      <c r="BVE216"/>
      <c r="BVF216"/>
      <c r="BVG216"/>
      <c r="BVH216"/>
      <c r="BVI216"/>
      <c r="BVJ216"/>
      <c r="BVK216"/>
      <c r="BVL216"/>
      <c r="BVM216"/>
      <c r="BVN216"/>
      <c r="BVO216"/>
      <c r="BVP216"/>
      <c r="BVQ216"/>
      <c r="BVR216"/>
      <c r="BVS216"/>
      <c r="BVT216"/>
      <c r="BVU216"/>
      <c r="BVV216"/>
      <c r="BVW216"/>
      <c r="BVX216"/>
      <c r="BVY216"/>
      <c r="BVZ216"/>
      <c r="BWA216"/>
      <c r="BWB216"/>
      <c r="BWC216"/>
      <c r="BWD216"/>
      <c r="BWE216"/>
      <c r="BWF216"/>
      <c r="BWG216"/>
      <c r="BWH216"/>
      <c r="BWI216"/>
      <c r="BWJ216"/>
      <c r="BWK216"/>
      <c r="BWL216"/>
      <c r="BWM216"/>
      <c r="BWN216"/>
      <c r="BWO216"/>
      <c r="BWP216"/>
      <c r="BWQ216"/>
      <c r="BWR216"/>
      <c r="BWS216"/>
      <c r="BWT216"/>
      <c r="BWU216"/>
      <c r="BWV216"/>
      <c r="BWW216"/>
      <c r="BWX216"/>
      <c r="BWY216"/>
      <c r="BWZ216"/>
      <c r="BXA216"/>
      <c r="BXB216"/>
      <c r="BXC216"/>
      <c r="BXD216"/>
      <c r="BXE216"/>
      <c r="BXF216"/>
      <c r="BXG216"/>
      <c r="BXH216"/>
      <c r="BXI216"/>
      <c r="BXJ216"/>
      <c r="BXK216"/>
      <c r="BXL216"/>
      <c r="BXM216"/>
      <c r="BXN216"/>
      <c r="BXO216"/>
      <c r="BXP216"/>
      <c r="BXQ216"/>
      <c r="BXR216"/>
      <c r="BXS216"/>
      <c r="BXT216"/>
      <c r="BXU216"/>
      <c r="BXV216"/>
      <c r="BXW216"/>
      <c r="BXX216"/>
      <c r="BXY216"/>
      <c r="BXZ216"/>
      <c r="BYA216"/>
      <c r="BYB216"/>
      <c r="BYC216"/>
      <c r="BYD216"/>
      <c r="BYE216"/>
      <c r="BYF216"/>
      <c r="BYG216"/>
      <c r="BYH216"/>
      <c r="BYI216"/>
      <c r="BYJ216"/>
      <c r="BYK216"/>
      <c r="BYL216"/>
      <c r="BYM216"/>
      <c r="BYN216"/>
      <c r="BYO216"/>
      <c r="BYP216"/>
      <c r="BYQ216"/>
      <c r="BYR216"/>
      <c r="BYS216"/>
      <c r="BYT216"/>
      <c r="BYU216"/>
      <c r="BYV216"/>
      <c r="BYW216"/>
      <c r="BYX216"/>
      <c r="BYY216"/>
      <c r="BYZ216"/>
      <c r="BZA216"/>
      <c r="BZB216"/>
      <c r="BZC216"/>
      <c r="BZD216"/>
      <c r="BZE216"/>
      <c r="BZF216"/>
      <c r="BZG216"/>
      <c r="BZH216"/>
      <c r="BZI216"/>
      <c r="BZJ216"/>
      <c r="BZK216"/>
      <c r="BZL216"/>
      <c r="BZM216"/>
      <c r="BZN216"/>
      <c r="BZO216"/>
      <c r="BZP216"/>
      <c r="BZQ216"/>
      <c r="BZR216"/>
      <c r="BZS216"/>
      <c r="BZT216"/>
      <c r="BZU216"/>
      <c r="BZV216"/>
      <c r="BZW216"/>
      <c r="BZX216"/>
      <c r="BZY216"/>
      <c r="BZZ216"/>
      <c r="CAA216"/>
      <c r="CAB216"/>
      <c r="CAC216"/>
      <c r="CAD216"/>
      <c r="CAE216"/>
      <c r="CAF216"/>
      <c r="CAG216"/>
      <c r="CAH216"/>
      <c r="CAI216"/>
      <c r="CAJ216"/>
      <c r="CAK216"/>
      <c r="CAL216"/>
      <c r="CAM216"/>
      <c r="CAN216"/>
      <c r="CAO216"/>
      <c r="CAP216"/>
      <c r="CAQ216"/>
      <c r="CAR216"/>
      <c r="CAS216"/>
      <c r="CAT216"/>
      <c r="CAU216"/>
      <c r="CAV216"/>
      <c r="CAW216"/>
      <c r="CAX216"/>
      <c r="CAY216"/>
      <c r="CAZ216"/>
      <c r="CBA216"/>
      <c r="CBB216"/>
      <c r="CBC216"/>
      <c r="CBD216"/>
      <c r="CBE216"/>
      <c r="CBF216"/>
      <c r="CBG216"/>
      <c r="CBH216"/>
      <c r="CBI216"/>
      <c r="CBJ216"/>
      <c r="CBK216"/>
      <c r="CBL216"/>
      <c r="CBM216"/>
      <c r="CBN216"/>
      <c r="CBO216"/>
      <c r="CBP216"/>
      <c r="CBQ216"/>
      <c r="CBR216"/>
      <c r="CBS216"/>
      <c r="CBT216"/>
      <c r="CBU216"/>
      <c r="CBV216"/>
      <c r="CBW216"/>
      <c r="CBX216"/>
      <c r="CBY216"/>
      <c r="CBZ216"/>
      <c r="CCA216"/>
      <c r="CCB216"/>
      <c r="CCC216"/>
      <c r="CCD216"/>
      <c r="CCE216"/>
      <c r="CCF216"/>
      <c r="CCG216"/>
      <c r="CCH216"/>
      <c r="CCI216"/>
      <c r="CCJ216"/>
      <c r="CCK216"/>
      <c r="CCL216"/>
      <c r="CCM216"/>
      <c r="CCN216"/>
      <c r="CCO216"/>
      <c r="CCP216"/>
      <c r="CCQ216"/>
      <c r="CCR216"/>
      <c r="CCS216"/>
      <c r="CCT216"/>
      <c r="CCU216"/>
      <c r="CCV216"/>
      <c r="CCW216"/>
      <c r="CCX216"/>
      <c r="CCY216"/>
      <c r="CCZ216"/>
      <c r="CDA216"/>
      <c r="CDB216"/>
      <c r="CDC216"/>
      <c r="CDD216"/>
      <c r="CDE216"/>
      <c r="CDF216"/>
      <c r="CDG216"/>
      <c r="CDH216"/>
      <c r="CDI216"/>
      <c r="CDJ216"/>
      <c r="CDK216"/>
      <c r="CDL216"/>
      <c r="CDM216"/>
      <c r="CDN216"/>
      <c r="CDO216"/>
      <c r="CDP216"/>
      <c r="CDQ216"/>
      <c r="CDR216"/>
      <c r="CDS216"/>
      <c r="CDT216"/>
      <c r="CDU216"/>
      <c r="CDV216"/>
      <c r="CDW216"/>
      <c r="CDX216"/>
      <c r="CDY216"/>
      <c r="CDZ216"/>
      <c r="CEA216"/>
      <c r="CEB216"/>
      <c r="CEC216"/>
      <c r="CED216"/>
      <c r="CEE216"/>
      <c r="CEF216"/>
      <c r="CEG216"/>
      <c r="CEH216"/>
      <c r="CEI216"/>
      <c r="CEJ216"/>
      <c r="CEK216"/>
      <c r="CEL216"/>
      <c r="CEM216"/>
      <c r="CEN216"/>
      <c r="CEO216"/>
      <c r="CEP216"/>
      <c r="CEQ216"/>
      <c r="CER216"/>
      <c r="CES216"/>
      <c r="CET216"/>
      <c r="CEU216"/>
      <c r="CEV216"/>
      <c r="CEW216"/>
      <c r="CEX216"/>
      <c r="CEY216"/>
      <c r="CEZ216"/>
      <c r="CFA216"/>
      <c r="CFB216"/>
      <c r="CFC216"/>
      <c r="CFD216"/>
      <c r="CFE216"/>
      <c r="CFF216"/>
      <c r="CFG216"/>
      <c r="CFH216"/>
      <c r="CFI216"/>
      <c r="CFJ216"/>
      <c r="CFK216"/>
      <c r="CFL216"/>
      <c r="CFM216"/>
      <c r="CFN216"/>
      <c r="CFO216"/>
      <c r="CFP216"/>
      <c r="CFQ216"/>
      <c r="CFR216"/>
      <c r="CFS216"/>
      <c r="CFT216"/>
      <c r="CFU216"/>
      <c r="CFV216"/>
      <c r="CFW216"/>
      <c r="CFX216"/>
      <c r="CFY216"/>
      <c r="CFZ216"/>
      <c r="CGA216"/>
      <c r="CGB216"/>
      <c r="CGC216"/>
      <c r="CGD216"/>
      <c r="CGE216"/>
      <c r="CGF216"/>
      <c r="CGG216"/>
      <c r="CGH216"/>
      <c r="CGI216"/>
      <c r="CGJ216"/>
      <c r="CGK216"/>
      <c r="CGL216"/>
      <c r="CGM216"/>
      <c r="CGN216"/>
      <c r="CGO216"/>
      <c r="CGP216"/>
      <c r="CGQ216"/>
      <c r="CGR216"/>
      <c r="CGS216"/>
      <c r="CGT216"/>
      <c r="CGU216"/>
      <c r="CGV216"/>
      <c r="CGW216"/>
      <c r="CGX216"/>
      <c r="CGY216"/>
      <c r="CGZ216"/>
      <c r="CHA216"/>
      <c r="CHB216"/>
      <c r="CHC216"/>
      <c r="CHD216"/>
      <c r="CHE216"/>
      <c r="CHF216"/>
      <c r="CHG216"/>
      <c r="CHH216"/>
      <c r="CHI216"/>
      <c r="CHJ216"/>
      <c r="CHK216"/>
      <c r="CHL216"/>
      <c r="CHM216"/>
      <c r="CHN216"/>
      <c r="CHO216"/>
      <c r="CHP216"/>
      <c r="CHQ216"/>
      <c r="CHR216"/>
      <c r="CHS216"/>
      <c r="CHT216"/>
      <c r="CHU216"/>
      <c r="CHV216"/>
      <c r="CHW216"/>
      <c r="CHX216"/>
      <c r="CHY216"/>
      <c r="CHZ216"/>
      <c r="CIA216"/>
      <c r="CIB216"/>
      <c r="CIC216"/>
      <c r="CID216"/>
      <c r="CIE216"/>
      <c r="CIF216"/>
      <c r="CIG216"/>
      <c r="CIH216"/>
      <c r="CII216"/>
      <c r="CIJ216"/>
      <c r="CIK216"/>
      <c r="CIL216"/>
      <c r="CIM216"/>
      <c r="CIN216"/>
      <c r="CIO216"/>
      <c r="CIP216"/>
      <c r="CIQ216"/>
      <c r="CIR216"/>
      <c r="CIS216"/>
      <c r="CIT216"/>
      <c r="CIU216"/>
      <c r="CIV216"/>
      <c r="CIW216"/>
      <c r="CIX216"/>
      <c r="CIY216"/>
      <c r="CIZ216"/>
      <c r="CJA216"/>
      <c r="CJB216"/>
      <c r="CJC216"/>
      <c r="CJD216"/>
      <c r="CJE216"/>
      <c r="CJF216"/>
      <c r="CJG216"/>
      <c r="CJH216"/>
      <c r="CJI216"/>
      <c r="CJJ216"/>
      <c r="CJK216"/>
      <c r="CJL216"/>
      <c r="CJM216"/>
      <c r="CJN216"/>
      <c r="CJO216"/>
      <c r="CJP216"/>
      <c r="CJQ216"/>
      <c r="CJR216"/>
      <c r="CJS216"/>
      <c r="CJT216"/>
      <c r="CJU216"/>
      <c r="CJV216"/>
      <c r="CJW216"/>
      <c r="CJX216"/>
      <c r="CJY216"/>
      <c r="CJZ216"/>
      <c r="CKA216"/>
      <c r="CKB216"/>
      <c r="CKC216"/>
      <c r="CKD216"/>
      <c r="CKE216"/>
      <c r="CKF216"/>
      <c r="CKG216"/>
      <c r="CKH216"/>
      <c r="CKI216"/>
      <c r="CKJ216"/>
      <c r="CKK216"/>
      <c r="CKL216"/>
      <c r="CKM216"/>
      <c r="CKN216"/>
      <c r="CKO216"/>
      <c r="CKP216"/>
      <c r="CKQ216"/>
      <c r="CKR216"/>
      <c r="CKS216"/>
      <c r="CKT216"/>
      <c r="CKU216"/>
      <c r="CKV216"/>
      <c r="CKW216"/>
      <c r="CKX216"/>
      <c r="CKY216"/>
      <c r="CKZ216"/>
      <c r="CLA216"/>
      <c r="CLB216"/>
      <c r="CLC216"/>
      <c r="CLD216"/>
      <c r="CLE216"/>
      <c r="CLF216"/>
      <c r="CLG216"/>
      <c r="CLH216"/>
      <c r="CLI216"/>
      <c r="CLJ216"/>
      <c r="CLK216"/>
      <c r="CLL216"/>
      <c r="CLM216"/>
      <c r="CLN216"/>
      <c r="CLO216"/>
      <c r="CLP216"/>
      <c r="CLQ216"/>
      <c r="CLR216"/>
      <c r="CLS216"/>
      <c r="CLT216"/>
      <c r="CLU216"/>
      <c r="CLV216"/>
      <c r="CLW216"/>
      <c r="CLX216"/>
      <c r="CLY216"/>
      <c r="CLZ216"/>
      <c r="CMA216"/>
      <c r="CMB216"/>
      <c r="CMC216"/>
      <c r="CMD216"/>
      <c r="CME216"/>
      <c r="CMF216"/>
      <c r="CMG216"/>
      <c r="CMH216"/>
      <c r="CMI216"/>
      <c r="CMJ216"/>
      <c r="CMK216"/>
      <c r="CML216"/>
      <c r="CMM216"/>
      <c r="CMN216"/>
      <c r="CMO216"/>
      <c r="CMP216"/>
      <c r="CMQ216"/>
      <c r="CMR216"/>
      <c r="CMS216"/>
      <c r="CMT216"/>
      <c r="CMU216"/>
      <c r="CMV216"/>
      <c r="CMW216"/>
      <c r="CMX216"/>
      <c r="CMY216"/>
      <c r="CMZ216"/>
      <c r="CNA216"/>
      <c r="CNB216"/>
      <c r="CNC216"/>
      <c r="CND216"/>
      <c r="CNE216"/>
      <c r="CNF216"/>
      <c r="CNG216"/>
      <c r="CNH216"/>
      <c r="CNI216"/>
      <c r="CNJ216"/>
      <c r="CNK216"/>
      <c r="CNL216"/>
      <c r="CNM216"/>
      <c r="CNN216"/>
      <c r="CNO216"/>
      <c r="CNP216"/>
      <c r="CNQ216"/>
      <c r="CNR216"/>
      <c r="CNS216"/>
      <c r="CNT216"/>
      <c r="CNU216"/>
      <c r="CNV216"/>
      <c r="CNW216"/>
      <c r="CNX216"/>
      <c r="CNY216"/>
      <c r="CNZ216"/>
      <c r="COA216"/>
      <c r="COB216"/>
      <c r="COC216"/>
      <c r="COD216"/>
      <c r="COE216"/>
      <c r="COF216"/>
      <c r="COG216"/>
      <c r="COH216"/>
      <c r="COI216"/>
      <c r="COJ216"/>
      <c r="COK216"/>
      <c r="COL216"/>
      <c r="COM216"/>
      <c r="CON216"/>
      <c r="COO216"/>
      <c r="COP216"/>
      <c r="COQ216"/>
      <c r="COR216"/>
      <c r="COS216"/>
      <c r="COT216"/>
      <c r="COU216"/>
      <c r="COV216"/>
      <c r="COW216"/>
      <c r="COX216"/>
      <c r="COY216"/>
      <c r="COZ216"/>
      <c r="CPA216"/>
      <c r="CPB216"/>
      <c r="CPC216"/>
      <c r="CPD216"/>
      <c r="CPE216"/>
      <c r="CPF216"/>
      <c r="CPG216"/>
      <c r="CPH216"/>
      <c r="CPI216"/>
      <c r="CPJ216"/>
      <c r="CPK216"/>
      <c r="CPL216"/>
      <c r="CPM216"/>
      <c r="CPN216"/>
      <c r="CPO216"/>
      <c r="CPP216"/>
      <c r="CPQ216"/>
      <c r="CPR216"/>
      <c r="CPS216"/>
      <c r="CPT216"/>
      <c r="CPU216"/>
      <c r="CPV216"/>
      <c r="CPW216"/>
      <c r="CPX216"/>
      <c r="CPY216"/>
      <c r="CPZ216"/>
      <c r="CQA216"/>
      <c r="CQB216"/>
      <c r="CQC216"/>
      <c r="CQD216"/>
      <c r="CQE216"/>
      <c r="CQF216"/>
      <c r="CQG216"/>
      <c r="CQH216"/>
      <c r="CQI216"/>
      <c r="CQJ216"/>
      <c r="CQK216"/>
      <c r="CQL216"/>
      <c r="CQM216"/>
      <c r="CQN216"/>
      <c r="CQO216"/>
      <c r="CQP216"/>
      <c r="CQQ216"/>
      <c r="CQR216"/>
      <c r="CQS216"/>
      <c r="CQT216"/>
      <c r="CQU216"/>
      <c r="CQV216"/>
      <c r="CQW216"/>
      <c r="CQX216"/>
      <c r="CQY216"/>
      <c r="CQZ216"/>
      <c r="CRA216"/>
      <c r="CRB216"/>
      <c r="CRC216"/>
      <c r="CRD216"/>
      <c r="CRE216"/>
      <c r="CRF216"/>
      <c r="CRG216"/>
      <c r="CRH216"/>
      <c r="CRI216"/>
      <c r="CRJ216"/>
      <c r="CRK216"/>
      <c r="CRL216"/>
      <c r="CRM216"/>
      <c r="CRN216"/>
      <c r="CRO216"/>
      <c r="CRP216"/>
      <c r="CRQ216"/>
      <c r="CRR216"/>
      <c r="CRS216"/>
      <c r="CRT216"/>
      <c r="CRU216"/>
      <c r="CRV216"/>
      <c r="CRW216"/>
      <c r="CRX216"/>
      <c r="CRY216"/>
      <c r="CRZ216"/>
      <c r="CSA216"/>
      <c r="CSB216"/>
      <c r="CSC216"/>
      <c r="CSD216"/>
      <c r="CSE216"/>
      <c r="CSF216"/>
      <c r="CSG216"/>
      <c r="CSH216"/>
      <c r="CSI216"/>
      <c r="CSJ216"/>
      <c r="CSK216"/>
      <c r="CSL216"/>
      <c r="CSM216"/>
      <c r="CSN216"/>
      <c r="CSO216"/>
      <c r="CSP216"/>
      <c r="CSQ216"/>
      <c r="CSR216"/>
      <c r="CSS216"/>
      <c r="CST216"/>
      <c r="CSU216"/>
      <c r="CSV216"/>
      <c r="CSW216"/>
      <c r="CSX216"/>
      <c r="CSY216"/>
      <c r="CSZ216"/>
      <c r="CTA216"/>
      <c r="CTB216"/>
      <c r="CTC216"/>
      <c r="CTD216"/>
      <c r="CTE216"/>
      <c r="CTF216"/>
      <c r="CTG216"/>
      <c r="CTH216"/>
      <c r="CTI216"/>
      <c r="CTJ216"/>
      <c r="CTK216"/>
      <c r="CTL216"/>
      <c r="CTM216"/>
      <c r="CTN216"/>
      <c r="CTO216"/>
      <c r="CTP216"/>
      <c r="CTQ216"/>
      <c r="CTR216"/>
      <c r="CTS216"/>
      <c r="CTT216"/>
      <c r="CTU216"/>
      <c r="CTV216"/>
      <c r="CTW216"/>
      <c r="CTX216"/>
      <c r="CTY216"/>
      <c r="CTZ216"/>
      <c r="CUA216"/>
      <c r="CUB216"/>
      <c r="CUC216"/>
      <c r="CUD216"/>
      <c r="CUE216"/>
      <c r="CUF216"/>
      <c r="CUG216"/>
      <c r="CUH216"/>
      <c r="CUI216"/>
      <c r="CUJ216"/>
      <c r="CUK216"/>
      <c r="CUL216"/>
      <c r="CUM216"/>
      <c r="CUN216"/>
      <c r="CUO216"/>
      <c r="CUP216"/>
      <c r="CUQ216"/>
      <c r="CUR216"/>
      <c r="CUS216"/>
      <c r="CUT216"/>
      <c r="CUU216"/>
      <c r="CUV216"/>
      <c r="CUW216"/>
      <c r="CUX216"/>
      <c r="CUY216"/>
      <c r="CUZ216"/>
      <c r="CVA216"/>
      <c r="CVB216"/>
      <c r="CVC216"/>
      <c r="CVD216"/>
      <c r="CVE216"/>
      <c r="CVF216"/>
      <c r="CVG216"/>
      <c r="CVH216"/>
      <c r="CVI216"/>
      <c r="CVJ216"/>
      <c r="CVK216"/>
      <c r="CVL216"/>
      <c r="CVM216"/>
      <c r="CVN216"/>
      <c r="CVO216"/>
      <c r="CVP216"/>
      <c r="CVQ216"/>
      <c r="CVR216"/>
      <c r="CVS216"/>
      <c r="CVT216"/>
      <c r="CVU216"/>
      <c r="CVV216"/>
      <c r="CVW216"/>
      <c r="CVX216"/>
      <c r="CVY216"/>
      <c r="CVZ216"/>
      <c r="CWA216"/>
      <c r="CWB216"/>
      <c r="CWC216"/>
      <c r="CWD216"/>
      <c r="CWE216"/>
      <c r="CWF216"/>
      <c r="CWG216"/>
      <c r="CWH216"/>
      <c r="CWI216"/>
      <c r="CWJ216"/>
      <c r="CWK216"/>
      <c r="CWL216"/>
      <c r="CWM216"/>
      <c r="CWN216"/>
      <c r="CWO216"/>
      <c r="CWP216"/>
      <c r="CWQ216"/>
      <c r="CWR216"/>
      <c r="CWS216"/>
      <c r="CWT216"/>
      <c r="CWU216"/>
      <c r="CWV216"/>
      <c r="CWW216"/>
      <c r="CWX216"/>
      <c r="CWY216"/>
      <c r="CWZ216"/>
      <c r="CXA216"/>
      <c r="CXB216"/>
      <c r="CXC216"/>
      <c r="CXD216"/>
      <c r="CXE216"/>
      <c r="CXF216"/>
      <c r="CXG216"/>
      <c r="CXH216"/>
      <c r="CXI216"/>
      <c r="CXJ216"/>
      <c r="CXK216"/>
      <c r="CXL216"/>
      <c r="CXM216"/>
      <c r="CXN216"/>
      <c r="CXO216"/>
      <c r="CXP216"/>
      <c r="CXQ216"/>
      <c r="CXR216"/>
      <c r="CXS216"/>
      <c r="CXT216"/>
      <c r="CXU216"/>
      <c r="CXV216"/>
      <c r="CXW216"/>
      <c r="CXX216"/>
      <c r="CXY216"/>
      <c r="CXZ216"/>
      <c r="CYA216"/>
      <c r="CYB216"/>
      <c r="CYC216"/>
      <c r="CYD216"/>
      <c r="CYE216"/>
      <c r="CYF216"/>
      <c r="CYG216"/>
      <c r="CYH216"/>
      <c r="CYI216"/>
      <c r="CYJ216"/>
      <c r="CYK216"/>
      <c r="CYL216"/>
      <c r="CYM216"/>
      <c r="CYN216"/>
      <c r="CYO216"/>
      <c r="CYP216"/>
      <c r="CYQ216"/>
      <c r="CYR216"/>
      <c r="CYS216"/>
      <c r="CYT216"/>
      <c r="CYU216"/>
      <c r="CYV216"/>
      <c r="CYW216"/>
      <c r="CYX216"/>
      <c r="CYY216"/>
      <c r="CYZ216"/>
      <c r="CZA216"/>
      <c r="CZB216"/>
      <c r="CZC216"/>
      <c r="CZD216"/>
      <c r="CZE216"/>
      <c r="CZF216"/>
      <c r="CZG216"/>
      <c r="CZH216"/>
      <c r="CZI216"/>
      <c r="CZJ216"/>
      <c r="CZK216"/>
      <c r="CZL216"/>
      <c r="CZM216"/>
      <c r="CZN216"/>
      <c r="CZO216"/>
      <c r="CZP216"/>
      <c r="CZQ216"/>
      <c r="CZR216"/>
      <c r="CZS216"/>
      <c r="CZT216"/>
      <c r="CZU216"/>
      <c r="CZV216"/>
      <c r="CZW216"/>
      <c r="CZX216"/>
      <c r="CZY216"/>
      <c r="CZZ216"/>
      <c r="DAA216"/>
      <c r="DAB216"/>
      <c r="DAC216"/>
      <c r="DAD216"/>
      <c r="DAE216"/>
      <c r="DAF216"/>
      <c r="DAG216"/>
      <c r="DAH216"/>
      <c r="DAI216"/>
      <c r="DAJ216"/>
      <c r="DAK216"/>
      <c r="DAL216"/>
      <c r="DAM216"/>
      <c r="DAN216"/>
      <c r="DAO216"/>
      <c r="DAP216"/>
      <c r="DAQ216"/>
      <c r="DAR216"/>
      <c r="DAS216"/>
      <c r="DAT216"/>
      <c r="DAU216"/>
      <c r="DAV216"/>
      <c r="DAW216"/>
      <c r="DAX216"/>
      <c r="DAY216"/>
      <c r="DAZ216"/>
      <c r="DBA216"/>
      <c r="DBB216"/>
      <c r="DBC216"/>
      <c r="DBD216"/>
      <c r="DBE216"/>
      <c r="DBF216"/>
      <c r="DBG216"/>
      <c r="DBH216"/>
      <c r="DBI216"/>
      <c r="DBJ216"/>
      <c r="DBK216"/>
      <c r="DBL216"/>
      <c r="DBM216"/>
      <c r="DBN216"/>
      <c r="DBO216"/>
      <c r="DBP216"/>
      <c r="DBQ216"/>
      <c r="DBR216"/>
      <c r="DBS216"/>
      <c r="DBT216"/>
      <c r="DBU216"/>
      <c r="DBV216"/>
      <c r="DBW216"/>
      <c r="DBX216"/>
      <c r="DBY216"/>
      <c r="DBZ216"/>
      <c r="DCA216"/>
      <c r="DCB216"/>
      <c r="DCC216"/>
      <c r="DCD216"/>
      <c r="DCE216"/>
      <c r="DCF216"/>
      <c r="DCG216"/>
      <c r="DCH216"/>
      <c r="DCI216"/>
      <c r="DCJ216"/>
      <c r="DCK216"/>
      <c r="DCL216"/>
      <c r="DCM216"/>
      <c r="DCN216"/>
      <c r="DCO216"/>
      <c r="DCP216"/>
      <c r="DCQ216"/>
      <c r="DCR216"/>
      <c r="DCS216"/>
      <c r="DCT216"/>
      <c r="DCU216"/>
      <c r="DCV216"/>
      <c r="DCW216"/>
      <c r="DCX216"/>
      <c r="DCY216"/>
      <c r="DCZ216"/>
      <c r="DDA216"/>
      <c r="DDB216"/>
      <c r="DDC216"/>
      <c r="DDD216"/>
      <c r="DDE216"/>
      <c r="DDF216"/>
      <c r="DDG216"/>
      <c r="DDH216"/>
      <c r="DDI216"/>
      <c r="DDJ216"/>
      <c r="DDK216"/>
      <c r="DDL216"/>
      <c r="DDM216"/>
      <c r="DDN216"/>
      <c r="DDO216"/>
      <c r="DDP216"/>
      <c r="DDQ216"/>
      <c r="DDR216"/>
      <c r="DDS216"/>
      <c r="DDT216"/>
      <c r="DDU216"/>
      <c r="DDV216"/>
      <c r="DDW216"/>
      <c r="DDX216"/>
      <c r="DDY216"/>
      <c r="DDZ216"/>
      <c r="DEA216"/>
      <c r="DEB216"/>
      <c r="DEC216"/>
      <c r="DED216"/>
      <c r="DEE216"/>
      <c r="DEF216"/>
      <c r="DEG216"/>
      <c r="DEH216"/>
      <c r="DEI216"/>
      <c r="DEJ216"/>
      <c r="DEK216"/>
      <c r="DEL216"/>
      <c r="DEM216"/>
      <c r="DEN216"/>
      <c r="DEO216"/>
      <c r="DEP216"/>
      <c r="DEQ216"/>
      <c r="DER216"/>
      <c r="DES216"/>
      <c r="DET216"/>
      <c r="DEU216"/>
      <c r="DEV216"/>
      <c r="DEW216"/>
      <c r="DEX216"/>
      <c r="DEY216"/>
      <c r="DEZ216"/>
      <c r="DFA216"/>
      <c r="DFB216"/>
      <c r="DFC216"/>
      <c r="DFD216"/>
      <c r="DFE216"/>
      <c r="DFF216"/>
      <c r="DFG216"/>
      <c r="DFH216"/>
      <c r="DFI216"/>
      <c r="DFJ216"/>
      <c r="DFK216"/>
      <c r="DFL216"/>
      <c r="DFM216"/>
      <c r="DFN216"/>
      <c r="DFO216"/>
      <c r="DFP216"/>
      <c r="DFQ216"/>
      <c r="DFR216"/>
      <c r="DFS216"/>
      <c r="DFT216"/>
      <c r="DFU216"/>
      <c r="DFV216"/>
      <c r="DFW216"/>
      <c r="DFX216"/>
      <c r="DFY216"/>
      <c r="DFZ216"/>
      <c r="DGA216"/>
      <c r="DGB216"/>
      <c r="DGC216"/>
      <c r="DGD216"/>
      <c r="DGE216"/>
      <c r="DGF216"/>
      <c r="DGG216"/>
      <c r="DGH216"/>
      <c r="DGI216"/>
      <c r="DGJ216"/>
      <c r="DGK216"/>
      <c r="DGL216"/>
      <c r="DGM216"/>
      <c r="DGN216"/>
      <c r="DGO216"/>
      <c r="DGP216"/>
      <c r="DGQ216"/>
      <c r="DGR216"/>
      <c r="DGS216"/>
      <c r="DGT216"/>
      <c r="DGU216"/>
      <c r="DGV216"/>
      <c r="DGW216"/>
      <c r="DGX216"/>
      <c r="DGY216"/>
      <c r="DGZ216"/>
      <c r="DHA216"/>
      <c r="DHB216"/>
      <c r="DHC216"/>
      <c r="DHD216"/>
      <c r="DHE216"/>
      <c r="DHF216"/>
      <c r="DHG216"/>
      <c r="DHH216"/>
      <c r="DHI216"/>
      <c r="DHJ216"/>
      <c r="DHK216"/>
      <c r="DHL216"/>
      <c r="DHM216"/>
      <c r="DHN216"/>
      <c r="DHO216"/>
      <c r="DHP216"/>
      <c r="DHQ216"/>
      <c r="DHR216"/>
      <c r="DHS216"/>
      <c r="DHT216"/>
      <c r="DHU216"/>
      <c r="DHV216"/>
      <c r="DHW216"/>
      <c r="DHX216"/>
      <c r="DHY216"/>
      <c r="DHZ216"/>
      <c r="DIA216"/>
      <c r="DIB216"/>
      <c r="DIC216"/>
      <c r="DID216"/>
      <c r="DIE216"/>
      <c r="DIF216"/>
      <c r="DIG216"/>
      <c r="DIH216"/>
      <c r="DII216"/>
      <c r="DIJ216"/>
      <c r="DIK216"/>
      <c r="DIL216"/>
      <c r="DIM216"/>
      <c r="DIN216"/>
      <c r="DIO216"/>
      <c r="DIP216"/>
      <c r="DIQ216"/>
      <c r="DIR216"/>
      <c r="DIS216"/>
      <c r="DIT216"/>
      <c r="DIU216"/>
      <c r="DIV216"/>
      <c r="DIW216"/>
      <c r="DIX216"/>
      <c r="DIY216"/>
      <c r="DIZ216"/>
      <c r="DJA216"/>
      <c r="DJB216"/>
      <c r="DJC216"/>
      <c r="DJD216"/>
      <c r="DJE216"/>
      <c r="DJF216"/>
      <c r="DJG216"/>
      <c r="DJH216"/>
      <c r="DJI216"/>
      <c r="DJJ216"/>
      <c r="DJK216"/>
      <c r="DJL216"/>
      <c r="DJM216"/>
      <c r="DJN216"/>
      <c r="DJO216"/>
      <c r="DJP216"/>
      <c r="DJQ216"/>
      <c r="DJR216"/>
      <c r="DJS216"/>
      <c r="DJT216"/>
      <c r="DJU216"/>
      <c r="DJV216"/>
      <c r="DJW216"/>
      <c r="DJX216"/>
      <c r="DJY216"/>
      <c r="DJZ216"/>
      <c r="DKA216"/>
      <c r="DKB216"/>
      <c r="DKC216"/>
      <c r="DKD216"/>
      <c r="DKE216"/>
      <c r="DKF216"/>
      <c r="DKG216"/>
      <c r="DKH216"/>
      <c r="DKI216"/>
      <c r="DKJ216"/>
      <c r="DKK216"/>
      <c r="DKL216"/>
      <c r="DKM216"/>
      <c r="DKN216"/>
      <c r="DKO216"/>
      <c r="DKP216"/>
      <c r="DKQ216"/>
      <c r="DKR216"/>
      <c r="DKS216"/>
      <c r="DKT216"/>
      <c r="DKU216"/>
      <c r="DKV216"/>
      <c r="DKW216"/>
      <c r="DKX216"/>
      <c r="DKY216"/>
      <c r="DKZ216"/>
      <c r="DLA216"/>
      <c r="DLB216"/>
      <c r="DLC216"/>
      <c r="DLD216"/>
      <c r="DLE216"/>
      <c r="DLF216"/>
      <c r="DLG216"/>
      <c r="DLH216"/>
      <c r="DLI216"/>
      <c r="DLJ216"/>
      <c r="DLK216"/>
      <c r="DLL216"/>
      <c r="DLM216"/>
      <c r="DLN216"/>
      <c r="DLO216"/>
      <c r="DLP216"/>
      <c r="DLQ216"/>
      <c r="DLR216"/>
      <c r="DLS216"/>
      <c r="DLT216"/>
      <c r="DLU216"/>
      <c r="DLV216"/>
      <c r="DLW216"/>
      <c r="DLX216"/>
      <c r="DLY216"/>
      <c r="DLZ216"/>
      <c r="DMA216"/>
      <c r="DMB216"/>
      <c r="DMC216"/>
      <c r="DMD216"/>
      <c r="DME216"/>
      <c r="DMF216"/>
      <c r="DMG216"/>
      <c r="DMH216"/>
      <c r="DMI216"/>
      <c r="DMJ216"/>
      <c r="DMK216"/>
      <c r="DML216"/>
      <c r="DMM216"/>
      <c r="DMN216"/>
      <c r="DMO216"/>
      <c r="DMP216"/>
      <c r="DMQ216"/>
      <c r="DMR216"/>
      <c r="DMS216"/>
      <c r="DMT216"/>
      <c r="DMU216"/>
      <c r="DMV216"/>
      <c r="DMW216"/>
      <c r="DMX216"/>
      <c r="DMY216"/>
      <c r="DMZ216"/>
      <c r="DNA216"/>
      <c r="DNB216"/>
      <c r="DNC216"/>
      <c r="DND216"/>
      <c r="DNE216"/>
      <c r="DNF216"/>
      <c r="DNG216"/>
      <c r="DNH216"/>
      <c r="DNI216"/>
      <c r="DNJ216"/>
      <c r="DNK216"/>
      <c r="DNL216"/>
      <c r="DNM216"/>
      <c r="DNN216"/>
      <c r="DNO216"/>
      <c r="DNP216"/>
      <c r="DNQ216"/>
      <c r="DNR216"/>
      <c r="DNS216"/>
      <c r="DNT216"/>
      <c r="DNU216"/>
      <c r="DNV216"/>
      <c r="DNW216"/>
      <c r="DNX216"/>
      <c r="DNY216"/>
      <c r="DNZ216"/>
      <c r="DOA216"/>
      <c r="DOB216"/>
      <c r="DOC216"/>
      <c r="DOD216"/>
      <c r="DOE216"/>
      <c r="DOF216"/>
      <c r="DOG216"/>
      <c r="DOH216"/>
      <c r="DOI216"/>
      <c r="DOJ216"/>
      <c r="DOK216"/>
      <c r="DOL216"/>
      <c r="DOM216"/>
      <c r="DON216"/>
      <c r="DOO216"/>
      <c r="DOP216"/>
      <c r="DOQ216"/>
      <c r="DOR216"/>
      <c r="DOS216"/>
      <c r="DOT216"/>
      <c r="DOU216"/>
      <c r="DOV216"/>
      <c r="DOW216"/>
      <c r="DOX216"/>
      <c r="DOY216"/>
      <c r="DOZ216"/>
      <c r="DPA216"/>
      <c r="DPB216"/>
      <c r="DPC216"/>
      <c r="DPD216"/>
      <c r="DPE216"/>
      <c r="DPF216"/>
      <c r="DPG216"/>
      <c r="DPH216"/>
      <c r="DPI216"/>
      <c r="DPJ216"/>
      <c r="DPK216"/>
      <c r="DPL216"/>
      <c r="DPM216"/>
      <c r="DPN216"/>
      <c r="DPO216"/>
      <c r="DPP216"/>
      <c r="DPQ216"/>
      <c r="DPR216"/>
      <c r="DPS216"/>
      <c r="DPT216"/>
      <c r="DPU216"/>
      <c r="DPV216"/>
      <c r="DPW216"/>
      <c r="DPX216"/>
      <c r="DPY216"/>
      <c r="DPZ216"/>
      <c r="DQA216"/>
      <c r="DQB216"/>
      <c r="DQC216"/>
      <c r="DQD216"/>
      <c r="DQE216"/>
      <c r="DQF216"/>
      <c r="DQG216"/>
      <c r="DQH216"/>
      <c r="DQI216"/>
      <c r="DQJ216"/>
      <c r="DQK216"/>
      <c r="DQL216"/>
      <c r="DQM216"/>
      <c r="DQN216"/>
      <c r="DQO216"/>
      <c r="DQP216"/>
      <c r="DQQ216"/>
      <c r="DQR216"/>
      <c r="DQS216"/>
      <c r="DQT216"/>
      <c r="DQU216"/>
      <c r="DQV216"/>
      <c r="DQW216"/>
      <c r="DQX216"/>
      <c r="DQY216"/>
      <c r="DQZ216"/>
      <c r="DRA216"/>
      <c r="DRB216"/>
      <c r="DRC216"/>
      <c r="DRD216"/>
      <c r="DRE216"/>
      <c r="DRF216"/>
      <c r="DRG216"/>
      <c r="DRH216"/>
      <c r="DRI216"/>
      <c r="DRJ216"/>
      <c r="DRK216"/>
      <c r="DRL216"/>
      <c r="DRM216"/>
      <c r="DRN216"/>
      <c r="DRO216"/>
      <c r="DRP216"/>
      <c r="DRQ216"/>
      <c r="DRR216"/>
      <c r="DRS216"/>
      <c r="DRT216"/>
      <c r="DRU216"/>
      <c r="DRV216"/>
      <c r="DRW216"/>
      <c r="DRX216"/>
      <c r="DRY216"/>
      <c r="DRZ216"/>
      <c r="DSA216"/>
      <c r="DSB216"/>
      <c r="DSC216"/>
      <c r="DSD216"/>
      <c r="DSE216"/>
      <c r="DSF216"/>
      <c r="DSG216"/>
      <c r="DSH216"/>
      <c r="DSI216"/>
      <c r="DSJ216"/>
      <c r="DSK216"/>
      <c r="DSL216"/>
      <c r="DSM216"/>
      <c r="DSN216"/>
      <c r="DSO216"/>
      <c r="DSP216"/>
      <c r="DSQ216"/>
      <c r="DSR216"/>
      <c r="DSS216"/>
      <c r="DST216"/>
      <c r="DSU216"/>
      <c r="DSV216"/>
      <c r="DSW216"/>
      <c r="DSX216"/>
      <c r="DSY216"/>
      <c r="DSZ216"/>
      <c r="DTA216"/>
      <c r="DTB216"/>
      <c r="DTC216"/>
      <c r="DTD216"/>
      <c r="DTE216"/>
      <c r="DTF216"/>
      <c r="DTG216"/>
      <c r="DTH216"/>
      <c r="DTI216"/>
      <c r="DTJ216"/>
      <c r="DTK216"/>
      <c r="DTL216"/>
      <c r="DTM216"/>
      <c r="DTN216"/>
      <c r="DTO216"/>
      <c r="DTP216"/>
      <c r="DTQ216"/>
      <c r="DTR216"/>
      <c r="DTS216"/>
      <c r="DTT216"/>
      <c r="DTU216"/>
      <c r="DTV216"/>
      <c r="DTW216"/>
      <c r="DTX216"/>
      <c r="DTY216"/>
      <c r="DTZ216"/>
      <c r="DUA216"/>
      <c r="DUB216"/>
      <c r="DUC216"/>
      <c r="DUD216"/>
      <c r="DUE216"/>
      <c r="DUF216"/>
      <c r="DUG216"/>
      <c r="DUH216"/>
      <c r="DUI216"/>
      <c r="DUJ216"/>
      <c r="DUK216"/>
      <c r="DUL216"/>
      <c r="DUM216"/>
      <c r="DUN216"/>
      <c r="DUO216"/>
      <c r="DUP216"/>
      <c r="DUQ216"/>
      <c r="DUR216"/>
      <c r="DUS216"/>
      <c r="DUT216"/>
      <c r="DUU216"/>
      <c r="DUV216"/>
      <c r="DUW216"/>
      <c r="DUX216"/>
      <c r="DUY216"/>
      <c r="DUZ216"/>
      <c r="DVA216"/>
      <c r="DVB216"/>
      <c r="DVC216"/>
      <c r="DVD216"/>
      <c r="DVE216"/>
      <c r="DVF216"/>
      <c r="DVG216"/>
      <c r="DVH216"/>
      <c r="DVI216"/>
      <c r="DVJ216"/>
      <c r="DVK216"/>
      <c r="DVL216"/>
      <c r="DVM216"/>
      <c r="DVN216"/>
      <c r="DVO216"/>
      <c r="DVP216"/>
      <c r="DVQ216"/>
      <c r="DVR216"/>
      <c r="DVS216"/>
      <c r="DVT216"/>
      <c r="DVU216"/>
      <c r="DVV216"/>
      <c r="DVW216"/>
      <c r="DVX216"/>
      <c r="DVY216"/>
      <c r="DVZ216"/>
      <c r="DWA216"/>
      <c r="DWB216"/>
      <c r="DWC216"/>
      <c r="DWD216"/>
      <c r="DWE216"/>
      <c r="DWF216"/>
      <c r="DWG216"/>
      <c r="DWH216"/>
      <c r="DWI216"/>
      <c r="DWJ216"/>
      <c r="DWK216"/>
      <c r="DWL216"/>
      <c r="DWM216"/>
      <c r="DWN216"/>
      <c r="DWO216"/>
      <c r="DWP216"/>
      <c r="DWQ216"/>
      <c r="DWR216"/>
      <c r="DWS216"/>
      <c r="DWT216"/>
      <c r="DWU216"/>
      <c r="DWV216"/>
      <c r="DWW216"/>
      <c r="DWX216"/>
      <c r="DWY216"/>
      <c r="DWZ216"/>
      <c r="DXA216"/>
      <c r="DXB216"/>
      <c r="DXC216"/>
      <c r="DXD216"/>
      <c r="DXE216"/>
      <c r="DXF216"/>
      <c r="DXG216"/>
      <c r="DXH216"/>
      <c r="DXI216"/>
      <c r="DXJ216"/>
      <c r="DXK216"/>
      <c r="DXL216"/>
      <c r="DXM216"/>
      <c r="DXN216"/>
      <c r="DXO216"/>
      <c r="DXP216"/>
      <c r="DXQ216"/>
      <c r="DXR216"/>
      <c r="DXS216"/>
      <c r="DXT216"/>
      <c r="DXU216"/>
      <c r="DXV216"/>
      <c r="DXW216"/>
      <c r="DXX216"/>
      <c r="DXY216"/>
      <c r="DXZ216"/>
      <c r="DYA216"/>
      <c r="DYB216"/>
      <c r="DYC216"/>
      <c r="DYD216"/>
      <c r="DYE216"/>
      <c r="DYF216"/>
      <c r="DYG216"/>
      <c r="DYH216"/>
      <c r="DYI216"/>
      <c r="DYJ216"/>
      <c r="DYK216"/>
      <c r="DYL216"/>
      <c r="DYM216"/>
      <c r="DYN216"/>
      <c r="DYO216"/>
      <c r="DYP216"/>
      <c r="DYQ216"/>
      <c r="DYR216"/>
      <c r="DYS216"/>
      <c r="DYT216"/>
      <c r="DYU216"/>
      <c r="DYV216"/>
      <c r="DYW216"/>
      <c r="DYX216"/>
      <c r="DYY216"/>
      <c r="DYZ216"/>
      <c r="DZA216"/>
      <c r="DZB216"/>
      <c r="DZC216"/>
      <c r="DZD216"/>
      <c r="DZE216"/>
      <c r="DZF216"/>
      <c r="DZG216"/>
      <c r="DZH216"/>
      <c r="DZI216"/>
      <c r="DZJ216"/>
      <c r="DZK216"/>
      <c r="DZL216"/>
      <c r="DZM216"/>
      <c r="DZN216"/>
      <c r="DZO216"/>
      <c r="DZP216"/>
      <c r="DZQ216"/>
      <c r="DZR216"/>
      <c r="DZS216"/>
      <c r="DZT216"/>
      <c r="DZU216"/>
      <c r="DZV216"/>
      <c r="DZW216"/>
      <c r="DZX216"/>
      <c r="DZY216"/>
      <c r="DZZ216"/>
      <c r="EAA216"/>
      <c r="EAB216"/>
      <c r="EAC216"/>
      <c r="EAD216"/>
      <c r="EAE216"/>
      <c r="EAF216"/>
      <c r="EAG216"/>
      <c r="EAH216"/>
      <c r="EAI216"/>
      <c r="EAJ216"/>
      <c r="EAK216"/>
      <c r="EAL216"/>
      <c r="EAM216"/>
      <c r="EAN216"/>
      <c r="EAO216"/>
      <c r="EAP216"/>
      <c r="EAQ216"/>
      <c r="EAR216"/>
      <c r="EAS216"/>
      <c r="EAT216"/>
      <c r="EAU216"/>
      <c r="EAV216"/>
      <c r="EAW216"/>
      <c r="EAX216"/>
      <c r="EAY216"/>
      <c r="EAZ216"/>
      <c r="EBA216"/>
      <c r="EBB216"/>
      <c r="EBC216"/>
      <c r="EBD216"/>
      <c r="EBE216"/>
      <c r="EBF216"/>
      <c r="EBG216"/>
      <c r="EBH216"/>
      <c r="EBI216"/>
      <c r="EBJ216"/>
      <c r="EBK216"/>
      <c r="EBL216"/>
      <c r="EBM216"/>
      <c r="EBN216"/>
      <c r="EBO216"/>
      <c r="EBP216"/>
      <c r="EBQ216"/>
      <c r="EBR216"/>
      <c r="EBS216"/>
      <c r="EBT216"/>
      <c r="EBU216"/>
      <c r="EBV216"/>
      <c r="EBW216"/>
      <c r="EBX216"/>
      <c r="EBY216"/>
      <c r="EBZ216"/>
      <c r="ECA216"/>
      <c r="ECB216"/>
      <c r="ECC216"/>
      <c r="ECD216"/>
      <c r="ECE216"/>
      <c r="ECF216"/>
      <c r="ECG216"/>
      <c r="ECH216"/>
      <c r="ECI216"/>
      <c r="ECJ216"/>
      <c r="ECK216"/>
      <c r="ECL216"/>
      <c r="ECM216"/>
      <c r="ECN216"/>
      <c r="ECO216"/>
      <c r="ECP216"/>
      <c r="ECQ216"/>
      <c r="ECR216"/>
      <c r="ECS216"/>
      <c r="ECT216"/>
      <c r="ECU216"/>
      <c r="ECV216"/>
      <c r="ECW216"/>
      <c r="ECX216"/>
      <c r="ECY216"/>
      <c r="ECZ216"/>
      <c r="EDA216"/>
      <c r="EDB216"/>
      <c r="EDC216"/>
      <c r="EDD216"/>
      <c r="EDE216"/>
      <c r="EDF216"/>
      <c r="EDG216"/>
      <c r="EDH216"/>
      <c r="EDI216"/>
      <c r="EDJ216"/>
      <c r="EDK216"/>
      <c r="EDL216"/>
      <c r="EDM216"/>
      <c r="EDN216"/>
      <c r="EDO216"/>
      <c r="EDP216"/>
      <c r="EDQ216"/>
      <c r="EDR216"/>
      <c r="EDS216"/>
      <c r="EDT216"/>
      <c r="EDU216"/>
      <c r="EDV216"/>
      <c r="EDW216"/>
      <c r="EDX216"/>
      <c r="EDY216"/>
      <c r="EDZ216"/>
      <c r="EEA216"/>
      <c r="EEB216"/>
      <c r="EEC216"/>
      <c r="EED216"/>
      <c r="EEE216"/>
      <c r="EEF216"/>
      <c r="EEG216"/>
      <c r="EEH216"/>
      <c r="EEI216"/>
      <c r="EEJ216"/>
      <c r="EEK216"/>
      <c r="EEL216"/>
      <c r="EEM216"/>
      <c r="EEN216"/>
      <c r="EEO216"/>
      <c r="EEP216"/>
      <c r="EEQ216"/>
      <c r="EER216"/>
      <c r="EES216"/>
      <c r="EET216"/>
      <c r="EEU216"/>
      <c r="EEV216"/>
      <c r="EEW216"/>
      <c r="EEX216"/>
      <c r="EEY216"/>
      <c r="EEZ216"/>
      <c r="EFA216"/>
      <c r="EFB216"/>
      <c r="EFC216"/>
      <c r="EFD216"/>
      <c r="EFE216"/>
      <c r="EFF216"/>
      <c r="EFG216"/>
      <c r="EFH216"/>
      <c r="EFI216"/>
      <c r="EFJ216"/>
      <c r="EFK216"/>
      <c r="EFL216"/>
      <c r="EFM216"/>
      <c r="EFN216"/>
      <c r="EFO216"/>
      <c r="EFP216"/>
      <c r="EFQ216"/>
      <c r="EFR216"/>
      <c r="EFS216"/>
      <c r="EFT216"/>
      <c r="EFU216"/>
      <c r="EFV216"/>
      <c r="EFW216"/>
      <c r="EFX216"/>
      <c r="EFY216"/>
      <c r="EFZ216"/>
      <c r="EGA216"/>
      <c r="EGB216"/>
      <c r="EGC216"/>
      <c r="EGD216"/>
      <c r="EGE216"/>
      <c r="EGF216"/>
      <c r="EGG216"/>
      <c r="EGH216"/>
      <c r="EGI216"/>
      <c r="EGJ216"/>
      <c r="EGK216"/>
      <c r="EGL216"/>
      <c r="EGM216"/>
      <c r="EGN216"/>
      <c r="EGO216"/>
      <c r="EGP216"/>
      <c r="EGQ216"/>
      <c r="EGR216"/>
      <c r="EGS216"/>
      <c r="EGT216"/>
      <c r="EGU216"/>
      <c r="EGV216"/>
      <c r="EGW216"/>
      <c r="EGX216"/>
      <c r="EGY216"/>
      <c r="EGZ216"/>
      <c r="EHA216"/>
      <c r="EHB216"/>
      <c r="EHC216"/>
      <c r="EHD216"/>
      <c r="EHE216"/>
      <c r="EHF216"/>
      <c r="EHG216"/>
      <c r="EHH216"/>
      <c r="EHI216"/>
      <c r="EHJ216"/>
      <c r="EHK216"/>
      <c r="EHL216"/>
      <c r="EHM216"/>
      <c r="EHN216"/>
      <c r="EHO216"/>
      <c r="EHP216"/>
      <c r="EHQ216"/>
      <c r="EHR216"/>
      <c r="EHS216"/>
      <c r="EHT216"/>
      <c r="EHU216"/>
      <c r="EHV216"/>
      <c r="EHW216"/>
      <c r="EHX216"/>
      <c r="EHY216"/>
      <c r="EHZ216"/>
      <c r="EIA216"/>
      <c r="EIB216"/>
      <c r="EIC216"/>
      <c r="EID216"/>
      <c r="EIE216"/>
      <c r="EIF216"/>
      <c r="EIG216"/>
      <c r="EIH216"/>
      <c r="EII216"/>
      <c r="EIJ216"/>
      <c r="EIK216"/>
      <c r="EIL216"/>
      <c r="EIM216"/>
      <c r="EIN216"/>
      <c r="EIO216"/>
      <c r="EIP216"/>
      <c r="EIQ216"/>
      <c r="EIR216"/>
      <c r="EIS216"/>
      <c r="EIT216"/>
      <c r="EIU216"/>
      <c r="EIV216"/>
      <c r="EIW216"/>
      <c r="EIX216"/>
      <c r="EIY216"/>
      <c r="EIZ216"/>
      <c r="EJA216"/>
      <c r="EJB216"/>
      <c r="EJC216"/>
      <c r="EJD216"/>
      <c r="EJE216"/>
      <c r="EJF216"/>
      <c r="EJG216"/>
      <c r="EJH216"/>
      <c r="EJI216"/>
      <c r="EJJ216"/>
      <c r="EJK216"/>
      <c r="EJL216"/>
      <c r="EJM216"/>
      <c r="EJN216"/>
      <c r="EJO216"/>
      <c r="EJP216"/>
      <c r="EJQ216"/>
      <c r="EJR216"/>
      <c r="EJS216"/>
      <c r="EJT216"/>
      <c r="EJU216"/>
      <c r="EJV216"/>
      <c r="EJW216"/>
      <c r="EJX216"/>
      <c r="EJY216"/>
      <c r="EJZ216"/>
      <c r="EKA216"/>
      <c r="EKB216"/>
      <c r="EKC216"/>
      <c r="EKD216"/>
      <c r="EKE216"/>
      <c r="EKF216"/>
      <c r="EKG216"/>
      <c r="EKH216"/>
      <c r="EKI216"/>
      <c r="EKJ216"/>
      <c r="EKK216"/>
      <c r="EKL216"/>
      <c r="EKM216"/>
      <c r="EKN216"/>
      <c r="EKO216"/>
      <c r="EKP216"/>
      <c r="EKQ216"/>
      <c r="EKR216"/>
      <c r="EKS216"/>
      <c r="EKT216"/>
      <c r="EKU216"/>
      <c r="EKV216"/>
      <c r="EKW216"/>
      <c r="EKX216"/>
      <c r="EKY216"/>
      <c r="EKZ216"/>
      <c r="ELA216"/>
      <c r="ELB216"/>
      <c r="ELC216"/>
      <c r="ELD216"/>
      <c r="ELE216"/>
      <c r="ELF216"/>
      <c r="ELG216"/>
      <c r="ELH216"/>
      <c r="ELI216"/>
      <c r="ELJ216"/>
      <c r="ELK216"/>
      <c r="ELL216"/>
      <c r="ELM216"/>
      <c r="ELN216"/>
      <c r="ELO216"/>
      <c r="ELP216"/>
      <c r="ELQ216"/>
      <c r="ELR216"/>
      <c r="ELS216"/>
      <c r="ELT216"/>
      <c r="ELU216"/>
      <c r="ELV216"/>
      <c r="ELW216"/>
      <c r="ELX216"/>
      <c r="ELY216"/>
      <c r="ELZ216"/>
      <c r="EMA216"/>
      <c r="EMB216"/>
      <c r="EMC216"/>
      <c r="EMD216"/>
      <c r="EME216"/>
      <c r="EMF216"/>
      <c r="EMG216"/>
      <c r="EMH216"/>
      <c r="EMI216"/>
      <c r="EMJ216"/>
      <c r="EMK216"/>
      <c r="EML216"/>
      <c r="EMM216"/>
      <c r="EMN216"/>
      <c r="EMO216"/>
      <c r="EMP216"/>
      <c r="EMQ216"/>
      <c r="EMR216"/>
      <c r="EMS216"/>
      <c r="EMT216"/>
      <c r="EMU216"/>
      <c r="EMV216"/>
      <c r="EMW216"/>
      <c r="EMX216"/>
      <c r="EMY216"/>
      <c r="EMZ216"/>
      <c r="ENA216"/>
      <c r="ENB216"/>
      <c r="ENC216"/>
      <c r="END216"/>
      <c r="ENE216"/>
      <c r="ENF216"/>
      <c r="ENG216"/>
      <c r="ENH216"/>
      <c r="ENI216"/>
      <c r="ENJ216"/>
      <c r="ENK216"/>
      <c r="ENL216"/>
      <c r="ENM216"/>
      <c r="ENN216"/>
      <c r="ENO216"/>
      <c r="ENP216"/>
      <c r="ENQ216"/>
      <c r="ENR216"/>
      <c r="ENS216"/>
      <c r="ENT216"/>
      <c r="ENU216"/>
      <c r="ENV216"/>
      <c r="ENW216"/>
      <c r="ENX216"/>
      <c r="ENY216"/>
      <c r="ENZ216"/>
      <c r="EOA216"/>
      <c r="EOB216"/>
      <c r="EOC216"/>
      <c r="EOD216"/>
      <c r="EOE216"/>
      <c r="EOF216"/>
      <c r="EOG216"/>
      <c r="EOH216"/>
      <c r="EOI216"/>
      <c r="EOJ216"/>
      <c r="EOK216"/>
      <c r="EOL216"/>
      <c r="EOM216"/>
      <c r="EON216"/>
      <c r="EOO216"/>
      <c r="EOP216"/>
      <c r="EOQ216"/>
      <c r="EOR216"/>
      <c r="EOS216"/>
      <c r="EOT216"/>
      <c r="EOU216"/>
      <c r="EOV216"/>
      <c r="EOW216"/>
      <c r="EOX216"/>
      <c r="EOY216"/>
      <c r="EOZ216"/>
      <c r="EPA216"/>
      <c r="EPB216"/>
      <c r="EPC216"/>
      <c r="EPD216"/>
      <c r="EPE216"/>
      <c r="EPF216"/>
      <c r="EPG216"/>
      <c r="EPH216"/>
      <c r="EPI216"/>
      <c r="EPJ216"/>
      <c r="EPK216"/>
      <c r="EPL216"/>
      <c r="EPM216"/>
      <c r="EPN216"/>
      <c r="EPO216"/>
      <c r="EPP216"/>
      <c r="EPQ216"/>
      <c r="EPR216"/>
      <c r="EPS216"/>
      <c r="EPT216"/>
      <c r="EPU216"/>
      <c r="EPV216"/>
      <c r="EPW216"/>
      <c r="EPX216"/>
      <c r="EPY216"/>
      <c r="EPZ216"/>
      <c r="EQA216"/>
      <c r="EQB216"/>
      <c r="EQC216"/>
      <c r="EQD216"/>
      <c r="EQE216"/>
      <c r="EQF216"/>
      <c r="EQG216"/>
      <c r="EQH216"/>
      <c r="EQI216"/>
      <c r="EQJ216"/>
      <c r="EQK216"/>
      <c r="EQL216"/>
      <c r="EQM216"/>
      <c r="EQN216"/>
      <c r="EQO216"/>
      <c r="EQP216"/>
      <c r="EQQ216"/>
      <c r="EQR216"/>
      <c r="EQS216"/>
      <c r="EQT216"/>
      <c r="EQU216"/>
      <c r="EQV216"/>
      <c r="EQW216"/>
      <c r="EQX216"/>
      <c r="EQY216"/>
      <c r="EQZ216"/>
      <c r="ERA216"/>
      <c r="ERB216"/>
      <c r="ERC216"/>
      <c r="ERD216"/>
      <c r="ERE216"/>
      <c r="ERF216"/>
      <c r="ERG216"/>
      <c r="ERH216"/>
      <c r="ERI216"/>
      <c r="ERJ216"/>
      <c r="ERK216"/>
      <c r="ERL216"/>
      <c r="ERM216"/>
      <c r="ERN216"/>
      <c r="ERO216"/>
      <c r="ERP216"/>
      <c r="ERQ216"/>
      <c r="ERR216"/>
      <c r="ERS216"/>
      <c r="ERT216"/>
      <c r="ERU216"/>
      <c r="ERV216"/>
      <c r="ERW216"/>
      <c r="ERX216"/>
      <c r="ERY216"/>
      <c r="ERZ216"/>
      <c r="ESA216"/>
      <c r="ESB216"/>
      <c r="ESC216"/>
      <c r="ESD216"/>
      <c r="ESE216"/>
      <c r="ESF216"/>
      <c r="ESG216"/>
      <c r="ESH216"/>
      <c r="ESI216"/>
      <c r="ESJ216"/>
      <c r="ESK216"/>
      <c r="ESL216"/>
      <c r="ESM216"/>
      <c r="ESN216"/>
      <c r="ESO216"/>
      <c r="ESP216"/>
      <c r="ESQ216"/>
      <c r="ESR216"/>
      <c r="ESS216"/>
      <c r="EST216"/>
      <c r="ESU216"/>
      <c r="ESV216"/>
      <c r="ESW216"/>
      <c r="ESX216"/>
      <c r="ESY216"/>
      <c r="ESZ216"/>
      <c r="ETA216"/>
      <c r="ETB216"/>
      <c r="ETC216"/>
      <c r="ETD216"/>
      <c r="ETE216"/>
      <c r="ETF216"/>
      <c r="ETG216"/>
      <c r="ETH216"/>
      <c r="ETI216"/>
      <c r="ETJ216"/>
      <c r="ETK216"/>
      <c r="ETL216"/>
      <c r="ETM216"/>
      <c r="ETN216"/>
      <c r="ETO216"/>
      <c r="ETP216"/>
      <c r="ETQ216"/>
      <c r="ETR216"/>
      <c r="ETS216"/>
      <c r="ETT216"/>
      <c r="ETU216"/>
      <c r="ETV216"/>
      <c r="ETW216"/>
      <c r="ETX216"/>
      <c r="ETY216"/>
      <c r="ETZ216"/>
      <c r="EUA216"/>
      <c r="EUB216"/>
      <c r="EUC216"/>
      <c r="EUD216"/>
      <c r="EUE216"/>
      <c r="EUF216"/>
      <c r="EUG216"/>
      <c r="EUH216"/>
      <c r="EUI216"/>
      <c r="EUJ216"/>
      <c r="EUK216"/>
      <c r="EUL216"/>
      <c r="EUM216"/>
      <c r="EUN216"/>
      <c r="EUO216"/>
      <c r="EUP216"/>
      <c r="EUQ216"/>
      <c r="EUR216"/>
      <c r="EUS216"/>
      <c r="EUT216"/>
      <c r="EUU216"/>
      <c r="EUV216"/>
      <c r="EUW216"/>
      <c r="EUX216"/>
      <c r="EUY216"/>
      <c r="EUZ216"/>
      <c r="EVA216"/>
      <c r="EVB216"/>
      <c r="EVC216"/>
      <c r="EVD216"/>
      <c r="EVE216"/>
      <c r="EVF216"/>
      <c r="EVG216"/>
      <c r="EVH216"/>
      <c r="EVI216"/>
      <c r="EVJ216"/>
      <c r="EVK216"/>
      <c r="EVL216"/>
      <c r="EVM216"/>
      <c r="EVN216"/>
      <c r="EVO216"/>
      <c r="EVP216"/>
      <c r="EVQ216"/>
      <c r="EVR216"/>
      <c r="EVS216"/>
      <c r="EVT216"/>
      <c r="EVU216"/>
      <c r="EVV216"/>
      <c r="EVW216"/>
      <c r="EVX216"/>
      <c r="EVY216"/>
      <c r="EVZ216"/>
      <c r="EWA216"/>
      <c r="EWB216"/>
      <c r="EWC216"/>
      <c r="EWD216"/>
      <c r="EWE216"/>
      <c r="EWF216"/>
      <c r="EWG216"/>
      <c r="EWH216"/>
      <c r="EWI216"/>
      <c r="EWJ216"/>
      <c r="EWK216"/>
      <c r="EWL216"/>
      <c r="EWM216"/>
      <c r="EWN216"/>
      <c r="EWO216"/>
      <c r="EWP216"/>
      <c r="EWQ216"/>
      <c r="EWR216"/>
      <c r="EWS216"/>
      <c r="EWT216"/>
      <c r="EWU216"/>
      <c r="EWV216"/>
      <c r="EWW216"/>
      <c r="EWX216"/>
      <c r="EWY216"/>
      <c r="EWZ216"/>
      <c r="EXA216"/>
      <c r="EXB216"/>
      <c r="EXC216"/>
      <c r="EXD216"/>
      <c r="EXE216"/>
      <c r="EXF216"/>
      <c r="EXG216"/>
      <c r="EXH216"/>
      <c r="EXI216"/>
      <c r="EXJ216"/>
      <c r="EXK216"/>
      <c r="EXL216"/>
      <c r="EXM216"/>
      <c r="EXN216"/>
      <c r="EXO216"/>
      <c r="EXP216"/>
      <c r="EXQ216"/>
      <c r="EXR216"/>
      <c r="EXS216"/>
      <c r="EXT216"/>
      <c r="EXU216"/>
      <c r="EXV216"/>
      <c r="EXW216"/>
      <c r="EXX216"/>
      <c r="EXY216"/>
      <c r="EXZ216"/>
      <c r="EYA216"/>
      <c r="EYB216"/>
      <c r="EYC216"/>
      <c r="EYD216"/>
      <c r="EYE216"/>
      <c r="EYF216"/>
      <c r="EYG216"/>
      <c r="EYH216"/>
      <c r="EYI216"/>
      <c r="EYJ216"/>
      <c r="EYK216"/>
      <c r="EYL216"/>
      <c r="EYM216"/>
      <c r="EYN216"/>
      <c r="EYO216"/>
      <c r="EYP216"/>
      <c r="EYQ216"/>
      <c r="EYR216"/>
      <c r="EYS216"/>
      <c r="EYT216"/>
      <c r="EYU216"/>
      <c r="EYV216"/>
      <c r="EYW216"/>
      <c r="EYX216"/>
      <c r="EYY216"/>
      <c r="EYZ216"/>
      <c r="EZA216"/>
      <c r="EZB216"/>
      <c r="EZC216"/>
      <c r="EZD216"/>
      <c r="EZE216"/>
      <c r="EZF216"/>
      <c r="EZG216"/>
      <c r="EZH216"/>
      <c r="EZI216"/>
      <c r="EZJ216"/>
      <c r="EZK216"/>
      <c r="EZL216"/>
      <c r="EZM216"/>
      <c r="EZN216"/>
      <c r="EZO216"/>
      <c r="EZP216"/>
      <c r="EZQ216"/>
      <c r="EZR216"/>
      <c r="EZS216"/>
      <c r="EZT216"/>
      <c r="EZU216"/>
      <c r="EZV216"/>
      <c r="EZW216"/>
      <c r="EZX216"/>
      <c r="EZY216"/>
      <c r="EZZ216"/>
      <c r="FAA216"/>
      <c r="FAB216"/>
      <c r="FAC216"/>
      <c r="FAD216"/>
      <c r="FAE216"/>
      <c r="FAF216"/>
      <c r="FAG216"/>
      <c r="FAH216"/>
      <c r="FAI216"/>
      <c r="FAJ216"/>
      <c r="FAK216"/>
      <c r="FAL216"/>
      <c r="FAM216"/>
      <c r="FAN216"/>
      <c r="FAO216"/>
      <c r="FAP216"/>
      <c r="FAQ216"/>
      <c r="FAR216"/>
      <c r="FAS216"/>
      <c r="FAT216"/>
      <c r="FAU216"/>
      <c r="FAV216"/>
      <c r="FAW216"/>
      <c r="FAX216"/>
      <c r="FAY216"/>
      <c r="FAZ216"/>
      <c r="FBA216"/>
      <c r="FBB216"/>
      <c r="FBC216"/>
      <c r="FBD216"/>
      <c r="FBE216"/>
      <c r="FBF216"/>
      <c r="FBG216"/>
      <c r="FBH216"/>
      <c r="FBI216"/>
      <c r="FBJ216"/>
      <c r="FBK216"/>
      <c r="FBL216"/>
      <c r="FBM216"/>
      <c r="FBN216"/>
      <c r="FBO216"/>
      <c r="FBP216"/>
      <c r="FBQ216"/>
      <c r="FBR216"/>
      <c r="FBS216"/>
      <c r="FBT216"/>
      <c r="FBU216"/>
      <c r="FBV216"/>
      <c r="FBW216"/>
      <c r="FBX216"/>
      <c r="FBY216"/>
      <c r="FBZ216"/>
      <c r="FCA216"/>
      <c r="FCB216"/>
      <c r="FCC216"/>
      <c r="FCD216"/>
      <c r="FCE216"/>
      <c r="FCF216"/>
      <c r="FCG216"/>
      <c r="FCH216"/>
      <c r="FCI216"/>
      <c r="FCJ216"/>
      <c r="FCK216"/>
      <c r="FCL216"/>
      <c r="FCM216"/>
      <c r="FCN216"/>
      <c r="FCO216"/>
      <c r="FCP216"/>
      <c r="FCQ216"/>
      <c r="FCR216"/>
      <c r="FCS216"/>
      <c r="FCT216"/>
      <c r="FCU216"/>
      <c r="FCV216"/>
      <c r="FCW216"/>
      <c r="FCX216"/>
      <c r="FCY216"/>
      <c r="FCZ216"/>
      <c r="FDA216"/>
      <c r="FDB216"/>
      <c r="FDC216"/>
      <c r="FDD216"/>
      <c r="FDE216"/>
      <c r="FDF216"/>
      <c r="FDG216"/>
      <c r="FDH216"/>
      <c r="FDI216"/>
      <c r="FDJ216"/>
      <c r="FDK216"/>
      <c r="FDL216"/>
      <c r="FDM216"/>
      <c r="FDN216"/>
      <c r="FDO216"/>
      <c r="FDP216"/>
      <c r="FDQ216"/>
      <c r="FDR216"/>
      <c r="FDS216"/>
      <c r="FDT216"/>
      <c r="FDU216"/>
      <c r="FDV216"/>
      <c r="FDW216"/>
      <c r="FDX216"/>
      <c r="FDY216"/>
      <c r="FDZ216"/>
      <c r="FEA216"/>
      <c r="FEB216"/>
      <c r="FEC216"/>
      <c r="FED216"/>
      <c r="FEE216"/>
      <c r="FEF216"/>
      <c r="FEG216"/>
      <c r="FEH216"/>
      <c r="FEI216"/>
      <c r="FEJ216"/>
      <c r="FEK216"/>
      <c r="FEL216"/>
      <c r="FEM216"/>
      <c r="FEN216"/>
      <c r="FEO216"/>
      <c r="FEP216"/>
      <c r="FEQ216"/>
      <c r="FER216"/>
      <c r="FES216"/>
      <c r="FET216"/>
      <c r="FEU216"/>
      <c r="FEV216"/>
      <c r="FEW216"/>
      <c r="FEX216"/>
      <c r="FEY216"/>
      <c r="FEZ216"/>
      <c r="FFA216"/>
      <c r="FFB216"/>
      <c r="FFC216"/>
      <c r="FFD216"/>
      <c r="FFE216"/>
      <c r="FFF216"/>
      <c r="FFG216"/>
      <c r="FFH216"/>
      <c r="FFI216"/>
      <c r="FFJ216"/>
      <c r="FFK216"/>
      <c r="FFL216"/>
      <c r="FFM216"/>
      <c r="FFN216"/>
      <c r="FFO216"/>
      <c r="FFP216"/>
      <c r="FFQ216"/>
      <c r="FFR216"/>
      <c r="FFS216"/>
      <c r="FFT216"/>
      <c r="FFU216"/>
      <c r="FFV216"/>
      <c r="FFW216"/>
      <c r="FFX216"/>
      <c r="FFY216"/>
      <c r="FFZ216"/>
      <c r="FGA216"/>
      <c r="FGB216"/>
      <c r="FGC216"/>
      <c r="FGD216"/>
      <c r="FGE216"/>
      <c r="FGF216"/>
      <c r="FGG216"/>
      <c r="FGH216"/>
      <c r="FGI216"/>
      <c r="FGJ216"/>
      <c r="FGK216"/>
      <c r="FGL216"/>
      <c r="FGM216"/>
      <c r="FGN216"/>
      <c r="FGO216"/>
      <c r="FGP216"/>
      <c r="FGQ216"/>
      <c r="FGR216"/>
      <c r="FGS216"/>
      <c r="FGT216"/>
      <c r="FGU216"/>
      <c r="FGV216"/>
      <c r="FGW216"/>
      <c r="FGX216"/>
      <c r="FGY216"/>
      <c r="FGZ216"/>
      <c r="FHA216"/>
      <c r="FHB216"/>
      <c r="FHC216"/>
      <c r="FHD216"/>
      <c r="FHE216"/>
      <c r="FHF216"/>
      <c r="FHG216"/>
      <c r="FHH216"/>
      <c r="FHI216"/>
      <c r="FHJ216"/>
      <c r="FHK216"/>
      <c r="FHL216"/>
      <c r="FHM216"/>
      <c r="FHN216"/>
      <c r="FHO216"/>
      <c r="FHP216"/>
      <c r="FHQ216"/>
      <c r="FHR216"/>
      <c r="FHS216"/>
      <c r="FHT216"/>
      <c r="FHU216"/>
      <c r="FHV216"/>
      <c r="FHW216"/>
      <c r="FHX216"/>
      <c r="FHY216"/>
      <c r="FHZ216"/>
      <c r="FIA216"/>
      <c r="FIB216"/>
      <c r="FIC216"/>
      <c r="FID216"/>
      <c r="FIE216"/>
      <c r="FIF216"/>
      <c r="FIG216"/>
      <c r="FIH216"/>
      <c r="FII216"/>
      <c r="FIJ216"/>
      <c r="FIK216"/>
      <c r="FIL216"/>
      <c r="FIM216"/>
      <c r="FIN216"/>
      <c r="FIO216"/>
      <c r="FIP216"/>
      <c r="FIQ216"/>
      <c r="FIR216"/>
      <c r="FIS216"/>
      <c r="FIT216"/>
      <c r="FIU216"/>
      <c r="FIV216"/>
      <c r="FIW216"/>
      <c r="FIX216"/>
      <c r="FIY216"/>
      <c r="FIZ216"/>
      <c r="FJA216"/>
      <c r="FJB216"/>
      <c r="FJC216"/>
      <c r="FJD216"/>
      <c r="FJE216"/>
      <c r="FJF216"/>
      <c r="FJG216"/>
      <c r="FJH216"/>
      <c r="FJI216"/>
      <c r="FJJ216"/>
      <c r="FJK216"/>
      <c r="FJL216"/>
      <c r="FJM216"/>
      <c r="FJN216"/>
      <c r="FJO216"/>
      <c r="FJP216"/>
      <c r="FJQ216"/>
      <c r="FJR216"/>
      <c r="FJS216"/>
      <c r="FJT216"/>
      <c r="FJU216"/>
      <c r="FJV216"/>
      <c r="FJW216"/>
      <c r="FJX216"/>
      <c r="FJY216"/>
      <c r="FJZ216"/>
      <c r="FKA216"/>
      <c r="FKB216"/>
      <c r="FKC216"/>
      <c r="FKD216"/>
      <c r="FKE216"/>
      <c r="FKF216"/>
      <c r="FKG216"/>
      <c r="FKH216"/>
      <c r="FKI216"/>
      <c r="FKJ216"/>
      <c r="FKK216"/>
      <c r="FKL216"/>
      <c r="FKM216"/>
      <c r="FKN216"/>
      <c r="FKO216"/>
      <c r="FKP216"/>
      <c r="FKQ216"/>
      <c r="FKR216"/>
      <c r="FKS216"/>
      <c r="FKT216"/>
      <c r="FKU216"/>
      <c r="FKV216"/>
      <c r="FKW216"/>
      <c r="FKX216"/>
      <c r="FKY216"/>
      <c r="FKZ216"/>
      <c r="FLA216"/>
      <c r="FLB216"/>
      <c r="FLC216"/>
      <c r="FLD216"/>
      <c r="FLE216"/>
      <c r="FLF216"/>
      <c r="FLG216"/>
      <c r="FLH216"/>
      <c r="FLI216"/>
      <c r="FLJ216"/>
      <c r="FLK216"/>
      <c r="FLL216"/>
      <c r="FLM216"/>
      <c r="FLN216"/>
      <c r="FLO216"/>
      <c r="FLP216"/>
      <c r="FLQ216"/>
      <c r="FLR216"/>
      <c r="FLS216"/>
      <c r="FLT216"/>
      <c r="FLU216"/>
      <c r="FLV216"/>
      <c r="FLW216"/>
      <c r="FLX216"/>
      <c r="FLY216"/>
      <c r="FLZ216"/>
      <c r="FMA216"/>
      <c r="FMB216"/>
      <c r="FMC216"/>
      <c r="FMD216"/>
      <c r="FME216"/>
      <c r="FMF216"/>
      <c r="FMG216"/>
      <c r="FMH216"/>
      <c r="FMI216"/>
      <c r="FMJ216"/>
      <c r="FMK216"/>
      <c r="FML216"/>
      <c r="FMM216"/>
      <c r="FMN216"/>
      <c r="FMO216"/>
      <c r="FMP216"/>
      <c r="FMQ216"/>
      <c r="FMR216"/>
      <c r="FMS216"/>
      <c r="FMT216"/>
      <c r="FMU216"/>
      <c r="FMV216"/>
      <c r="FMW216"/>
      <c r="FMX216"/>
      <c r="FMY216"/>
      <c r="FMZ216"/>
      <c r="FNA216"/>
      <c r="FNB216"/>
      <c r="FNC216"/>
      <c r="FND216"/>
      <c r="FNE216"/>
      <c r="FNF216"/>
      <c r="FNG216"/>
      <c r="FNH216"/>
      <c r="FNI216"/>
      <c r="FNJ216"/>
      <c r="FNK216"/>
      <c r="FNL216"/>
      <c r="FNM216"/>
      <c r="FNN216"/>
      <c r="FNO216"/>
      <c r="FNP216"/>
      <c r="FNQ216"/>
      <c r="FNR216"/>
      <c r="FNS216"/>
      <c r="FNT216"/>
      <c r="FNU216"/>
      <c r="FNV216"/>
      <c r="FNW216"/>
      <c r="FNX216"/>
      <c r="FNY216"/>
      <c r="FNZ216"/>
      <c r="FOA216"/>
      <c r="FOB216"/>
      <c r="FOC216"/>
      <c r="FOD216"/>
      <c r="FOE216"/>
      <c r="FOF216"/>
      <c r="FOG216"/>
      <c r="FOH216"/>
      <c r="FOI216"/>
      <c r="FOJ216"/>
      <c r="FOK216"/>
      <c r="FOL216"/>
      <c r="FOM216"/>
      <c r="FON216"/>
      <c r="FOO216"/>
      <c r="FOP216"/>
      <c r="FOQ216"/>
      <c r="FOR216"/>
      <c r="FOS216"/>
      <c r="FOT216"/>
      <c r="FOU216"/>
      <c r="FOV216"/>
      <c r="FOW216"/>
      <c r="FOX216"/>
      <c r="FOY216"/>
      <c r="FOZ216"/>
      <c r="FPA216"/>
      <c r="FPB216"/>
      <c r="FPC216"/>
      <c r="FPD216"/>
      <c r="FPE216"/>
      <c r="FPF216"/>
      <c r="FPG216"/>
      <c r="FPH216"/>
      <c r="FPI216"/>
      <c r="FPJ216"/>
      <c r="FPK216"/>
      <c r="FPL216"/>
      <c r="FPM216"/>
      <c r="FPN216"/>
      <c r="FPO216"/>
      <c r="FPP216"/>
      <c r="FPQ216"/>
      <c r="FPR216"/>
      <c r="FPS216"/>
      <c r="FPT216"/>
      <c r="FPU216"/>
      <c r="FPV216"/>
      <c r="FPW216"/>
      <c r="FPX216"/>
      <c r="FPY216"/>
      <c r="FPZ216"/>
      <c r="FQA216"/>
      <c r="FQB216"/>
      <c r="FQC216"/>
      <c r="FQD216"/>
      <c r="FQE216"/>
      <c r="FQF216"/>
      <c r="FQG216"/>
      <c r="FQH216"/>
      <c r="FQI216"/>
      <c r="FQJ216"/>
      <c r="FQK216"/>
      <c r="FQL216"/>
      <c r="FQM216"/>
      <c r="FQN216"/>
      <c r="FQO216"/>
      <c r="FQP216"/>
      <c r="FQQ216"/>
      <c r="FQR216"/>
      <c r="FQS216"/>
      <c r="FQT216"/>
      <c r="FQU216"/>
      <c r="FQV216"/>
      <c r="FQW216"/>
      <c r="FQX216"/>
      <c r="FQY216"/>
      <c r="FQZ216"/>
      <c r="FRA216"/>
      <c r="FRB216"/>
      <c r="FRC216"/>
      <c r="FRD216"/>
      <c r="FRE216"/>
      <c r="FRF216"/>
      <c r="FRG216"/>
      <c r="FRH216"/>
      <c r="FRI216"/>
      <c r="FRJ216"/>
      <c r="FRK216"/>
      <c r="FRL216"/>
      <c r="FRM216"/>
      <c r="FRN216"/>
      <c r="FRO216"/>
      <c r="FRP216"/>
      <c r="FRQ216"/>
      <c r="FRR216"/>
      <c r="FRS216"/>
      <c r="FRT216"/>
      <c r="FRU216"/>
      <c r="FRV216"/>
      <c r="FRW216"/>
      <c r="FRX216"/>
      <c r="FRY216"/>
      <c r="FRZ216"/>
      <c r="FSA216"/>
      <c r="FSB216"/>
      <c r="FSC216"/>
      <c r="FSD216"/>
      <c r="FSE216"/>
      <c r="FSF216"/>
      <c r="FSG216"/>
      <c r="FSH216"/>
      <c r="FSI216"/>
      <c r="FSJ216"/>
      <c r="FSK216"/>
      <c r="FSL216"/>
      <c r="FSM216"/>
      <c r="FSN216"/>
      <c r="FSO216"/>
      <c r="FSP216"/>
      <c r="FSQ216"/>
      <c r="FSR216"/>
      <c r="FSS216"/>
      <c r="FST216"/>
      <c r="FSU216"/>
      <c r="FSV216"/>
      <c r="FSW216"/>
      <c r="FSX216"/>
      <c r="FSY216"/>
      <c r="FSZ216"/>
      <c r="FTA216"/>
      <c r="FTB216"/>
      <c r="FTC216"/>
      <c r="FTD216"/>
      <c r="FTE216"/>
      <c r="FTF216"/>
      <c r="FTG216"/>
      <c r="FTH216"/>
      <c r="FTI216"/>
      <c r="FTJ216"/>
      <c r="FTK216"/>
      <c r="FTL216"/>
      <c r="FTM216"/>
      <c r="FTN216"/>
      <c r="FTO216"/>
      <c r="FTP216"/>
      <c r="FTQ216"/>
      <c r="FTR216"/>
      <c r="FTS216"/>
      <c r="FTT216"/>
      <c r="FTU216"/>
      <c r="FTV216"/>
      <c r="FTW216"/>
      <c r="FTX216"/>
      <c r="FTY216"/>
      <c r="FTZ216"/>
      <c r="FUA216"/>
      <c r="FUB216"/>
      <c r="FUC216"/>
      <c r="FUD216"/>
      <c r="FUE216"/>
      <c r="FUF216"/>
      <c r="FUG216"/>
      <c r="FUH216"/>
      <c r="FUI216"/>
      <c r="FUJ216"/>
      <c r="FUK216"/>
      <c r="FUL216"/>
      <c r="FUM216"/>
      <c r="FUN216"/>
      <c r="FUO216"/>
      <c r="FUP216"/>
      <c r="FUQ216"/>
      <c r="FUR216"/>
      <c r="FUS216"/>
      <c r="FUT216"/>
      <c r="FUU216"/>
      <c r="FUV216"/>
      <c r="FUW216"/>
      <c r="FUX216"/>
      <c r="FUY216"/>
      <c r="FUZ216"/>
      <c r="FVA216"/>
      <c r="FVB216"/>
      <c r="FVC216"/>
      <c r="FVD216"/>
      <c r="FVE216"/>
      <c r="FVF216"/>
      <c r="FVG216"/>
      <c r="FVH216"/>
      <c r="FVI216"/>
      <c r="FVJ216"/>
      <c r="FVK216"/>
      <c r="FVL216"/>
      <c r="FVM216"/>
      <c r="FVN216"/>
      <c r="FVO216"/>
      <c r="FVP216"/>
      <c r="FVQ216"/>
      <c r="FVR216"/>
      <c r="FVS216"/>
      <c r="FVT216"/>
      <c r="FVU216"/>
      <c r="FVV216"/>
      <c r="FVW216"/>
      <c r="FVX216"/>
      <c r="FVY216"/>
      <c r="FVZ216"/>
      <c r="FWA216"/>
      <c r="FWB216"/>
      <c r="FWC216"/>
      <c r="FWD216"/>
      <c r="FWE216"/>
      <c r="FWF216"/>
      <c r="FWG216"/>
      <c r="FWH216"/>
      <c r="FWI216"/>
      <c r="FWJ216"/>
      <c r="FWK216"/>
      <c r="FWL216"/>
      <c r="FWM216"/>
      <c r="FWN216"/>
      <c r="FWO216"/>
      <c r="FWP216"/>
      <c r="FWQ216"/>
      <c r="FWR216"/>
      <c r="FWS216"/>
      <c r="FWT216"/>
      <c r="FWU216"/>
      <c r="FWV216"/>
      <c r="FWW216"/>
      <c r="FWX216"/>
      <c r="FWY216"/>
      <c r="FWZ216"/>
      <c r="FXA216"/>
      <c r="FXB216"/>
      <c r="FXC216"/>
      <c r="FXD216"/>
      <c r="FXE216"/>
      <c r="FXF216"/>
      <c r="FXG216"/>
      <c r="FXH216"/>
      <c r="FXI216"/>
      <c r="FXJ216"/>
      <c r="FXK216"/>
      <c r="FXL216"/>
      <c r="FXM216"/>
      <c r="FXN216"/>
      <c r="FXO216"/>
      <c r="FXP216"/>
      <c r="FXQ216"/>
      <c r="FXR216"/>
      <c r="FXS216"/>
      <c r="FXT216"/>
      <c r="FXU216"/>
      <c r="FXV216"/>
      <c r="FXW216"/>
      <c r="FXX216"/>
      <c r="FXY216"/>
      <c r="FXZ216"/>
      <c r="FYA216"/>
      <c r="FYB216"/>
      <c r="FYC216"/>
      <c r="FYD216"/>
      <c r="FYE216"/>
      <c r="FYF216"/>
      <c r="FYG216"/>
      <c r="FYH216"/>
      <c r="FYI216"/>
      <c r="FYJ216"/>
      <c r="FYK216"/>
      <c r="FYL216"/>
      <c r="FYM216"/>
      <c r="FYN216"/>
      <c r="FYO216"/>
      <c r="FYP216"/>
      <c r="FYQ216"/>
      <c r="FYR216"/>
      <c r="FYS216"/>
      <c r="FYT216"/>
      <c r="FYU216"/>
      <c r="FYV216"/>
      <c r="FYW216"/>
      <c r="FYX216"/>
      <c r="FYY216"/>
      <c r="FYZ216"/>
      <c r="FZA216"/>
      <c r="FZB216"/>
      <c r="FZC216"/>
      <c r="FZD216"/>
      <c r="FZE216"/>
      <c r="FZF216"/>
      <c r="FZG216"/>
      <c r="FZH216"/>
      <c r="FZI216"/>
      <c r="FZJ216"/>
      <c r="FZK216"/>
      <c r="FZL216"/>
      <c r="FZM216"/>
      <c r="FZN216"/>
      <c r="FZO216"/>
      <c r="FZP216"/>
      <c r="FZQ216"/>
      <c r="FZR216"/>
      <c r="FZS216"/>
      <c r="FZT216"/>
      <c r="FZU216"/>
      <c r="FZV216"/>
      <c r="FZW216"/>
      <c r="FZX216"/>
      <c r="FZY216"/>
      <c r="FZZ216"/>
      <c r="GAA216"/>
      <c r="GAB216"/>
      <c r="GAC216"/>
      <c r="GAD216"/>
      <c r="GAE216"/>
      <c r="GAF216"/>
      <c r="GAG216"/>
      <c r="GAH216"/>
      <c r="GAI216"/>
      <c r="GAJ216"/>
      <c r="GAK216"/>
      <c r="GAL216"/>
      <c r="GAM216"/>
      <c r="GAN216"/>
      <c r="GAO216"/>
      <c r="GAP216"/>
      <c r="GAQ216"/>
      <c r="GAR216"/>
      <c r="GAS216"/>
      <c r="GAT216"/>
      <c r="GAU216"/>
      <c r="GAV216"/>
      <c r="GAW216"/>
      <c r="GAX216"/>
      <c r="GAY216"/>
      <c r="GAZ216"/>
      <c r="GBA216"/>
      <c r="GBB216"/>
      <c r="GBC216"/>
      <c r="GBD216"/>
      <c r="GBE216"/>
      <c r="GBF216"/>
      <c r="GBG216"/>
      <c r="GBH216"/>
      <c r="GBI216"/>
      <c r="GBJ216"/>
      <c r="GBK216"/>
      <c r="GBL216"/>
      <c r="GBM216"/>
      <c r="GBN216"/>
      <c r="GBO216"/>
      <c r="GBP216"/>
      <c r="GBQ216"/>
      <c r="GBR216"/>
      <c r="GBS216"/>
      <c r="GBT216"/>
      <c r="GBU216"/>
      <c r="GBV216"/>
      <c r="GBW216"/>
      <c r="GBX216"/>
      <c r="GBY216"/>
      <c r="GBZ216"/>
      <c r="GCA216"/>
      <c r="GCB216"/>
      <c r="GCC216"/>
      <c r="GCD216"/>
      <c r="GCE216"/>
      <c r="GCF216"/>
      <c r="GCG216"/>
      <c r="GCH216"/>
      <c r="GCI216"/>
      <c r="GCJ216"/>
      <c r="GCK216"/>
      <c r="GCL216"/>
      <c r="GCM216"/>
      <c r="GCN216"/>
      <c r="GCO216"/>
      <c r="GCP216"/>
      <c r="GCQ216"/>
      <c r="GCR216"/>
      <c r="GCS216"/>
      <c r="GCT216"/>
      <c r="GCU216"/>
      <c r="GCV216"/>
      <c r="GCW216"/>
      <c r="GCX216"/>
      <c r="GCY216"/>
      <c r="GCZ216"/>
      <c r="GDA216"/>
      <c r="GDB216"/>
      <c r="GDC216"/>
      <c r="GDD216"/>
      <c r="GDE216"/>
      <c r="GDF216"/>
      <c r="GDG216"/>
      <c r="GDH216"/>
      <c r="GDI216"/>
      <c r="GDJ216"/>
      <c r="GDK216"/>
      <c r="GDL216"/>
      <c r="GDM216"/>
      <c r="GDN216"/>
      <c r="GDO216"/>
      <c r="GDP216"/>
      <c r="GDQ216"/>
      <c r="GDR216"/>
      <c r="GDS216"/>
      <c r="GDT216"/>
      <c r="GDU216"/>
      <c r="GDV216"/>
      <c r="GDW216"/>
      <c r="GDX216"/>
      <c r="GDY216"/>
      <c r="GDZ216"/>
      <c r="GEA216"/>
      <c r="GEB216"/>
      <c r="GEC216"/>
      <c r="GED216"/>
      <c r="GEE216"/>
      <c r="GEF216"/>
      <c r="GEG216"/>
      <c r="GEH216"/>
      <c r="GEI216"/>
      <c r="GEJ216"/>
      <c r="GEK216"/>
      <c r="GEL216"/>
      <c r="GEM216"/>
      <c r="GEN216"/>
      <c r="GEO216"/>
      <c r="GEP216"/>
      <c r="GEQ216"/>
      <c r="GER216"/>
      <c r="GES216"/>
      <c r="GET216"/>
      <c r="GEU216"/>
      <c r="GEV216"/>
      <c r="GEW216"/>
      <c r="GEX216"/>
      <c r="GEY216"/>
      <c r="GEZ216"/>
      <c r="GFA216"/>
      <c r="GFB216"/>
      <c r="GFC216"/>
      <c r="GFD216"/>
      <c r="GFE216"/>
      <c r="GFF216"/>
      <c r="GFG216"/>
      <c r="GFH216"/>
      <c r="GFI216"/>
      <c r="GFJ216"/>
      <c r="GFK216"/>
      <c r="GFL216"/>
      <c r="GFM216"/>
      <c r="GFN216"/>
      <c r="GFO216"/>
      <c r="GFP216"/>
      <c r="GFQ216"/>
      <c r="GFR216"/>
      <c r="GFS216"/>
      <c r="GFT216"/>
      <c r="GFU216"/>
      <c r="GFV216"/>
      <c r="GFW216"/>
      <c r="GFX216"/>
      <c r="GFY216"/>
      <c r="GFZ216"/>
      <c r="GGA216"/>
      <c r="GGB216"/>
      <c r="GGC216"/>
      <c r="GGD216"/>
      <c r="GGE216"/>
      <c r="GGF216"/>
      <c r="GGG216"/>
      <c r="GGH216"/>
      <c r="GGI216"/>
      <c r="GGJ216"/>
      <c r="GGK216"/>
      <c r="GGL216"/>
      <c r="GGM216"/>
      <c r="GGN216"/>
      <c r="GGO216"/>
      <c r="GGP216"/>
      <c r="GGQ216"/>
      <c r="GGR216"/>
      <c r="GGS216"/>
      <c r="GGT216"/>
      <c r="GGU216"/>
      <c r="GGV216"/>
      <c r="GGW216"/>
      <c r="GGX216"/>
      <c r="GGY216"/>
      <c r="GGZ216"/>
      <c r="GHA216"/>
      <c r="GHB216"/>
      <c r="GHC216"/>
      <c r="GHD216"/>
      <c r="GHE216"/>
      <c r="GHF216"/>
      <c r="GHG216"/>
      <c r="GHH216"/>
      <c r="GHI216"/>
      <c r="GHJ216"/>
      <c r="GHK216"/>
      <c r="GHL216"/>
      <c r="GHM216"/>
      <c r="GHN216"/>
      <c r="GHO216"/>
      <c r="GHP216"/>
      <c r="GHQ216"/>
      <c r="GHR216"/>
      <c r="GHS216"/>
      <c r="GHT216"/>
      <c r="GHU216"/>
      <c r="GHV216"/>
      <c r="GHW216"/>
      <c r="GHX216"/>
      <c r="GHY216"/>
      <c r="GHZ216"/>
      <c r="GIA216"/>
      <c r="GIB216"/>
      <c r="GIC216"/>
      <c r="GID216"/>
      <c r="GIE216"/>
      <c r="GIF216"/>
      <c r="GIG216"/>
      <c r="GIH216"/>
      <c r="GII216"/>
      <c r="GIJ216"/>
      <c r="GIK216"/>
      <c r="GIL216"/>
      <c r="GIM216"/>
      <c r="GIN216"/>
      <c r="GIO216"/>
      <c r="GIP216"/>
      <c r="GIQ216"/>
      <c r="GIR216"/>
      <c r="GIS216"/>
      <c r="GIT216"/>
      <c r="GIU216"/>
      <c r="GIV216"/>
      <c r="GIW216"/>
      <c r="GIX216"/>
      <c r="GIY216"/>
      <c r="GIZ216"/>
      <c r="GJA216"/>
      <c r="GJB216"/>
      <c r="GJC216"/>
      <c r="GJD216"/>
      <c r="GJE216"/>
      <c r="GJF216"/>
      <c r="GJG216"/>
      <c r="GJH216"/>
      <c r="GJI216"/>
      <c r="GJJ216"/>
      <c r="GJK216"/>
      <c r="GJL216"/>
      <c r="GJM216"/>
      <c r="GJN216"/>
      <c r="GJO216"/>
      <c r="GJP216"/>
      <c r="GJQ216"/>
      <c r="GJR216"/>
      <c r="GJS216"/>
      <c r="GJT216"/>
      <c r="GJU216"/>
      <c r="GJV216"/>
      <c r="GJW216"/>
      <c r="GJX216"/>
      <c r="GJY216"/>
      <c r="GJZ216"/>
      <c r="GKA216"/>
      <c r="GKB216"/>
      <c r="GKC216"/>
      <c r="GKD216"/>
      <c r="GKE216"/>
      <c r="GKF216"/>
      <c r="GKG216"/>
      <c r="GKH216"/>
      <c r="GKI216"/>
      <c r="GKJ216"/>
      <c r="GKK216"/>
      <c r="GKL216"/>
      <c r="GKM216"/>
      <c r="GKN216"/>
      <c r="GKO216"/>
      <c r="GKP216"/>
      <c r="GKQ216"/>
      <c r="GKR216"/>
      <c r="GKS216"/>
      <c r="GKT216"/>
      <c r="GKU216"/>
      <c r="GKV216"/>
      <c r="GKW216"/>
      <c r="GKX216"/>
      <c r="GKY216"/>
      <c r="GKZ216"/>
      <c r="GLA216"/>
      <c r="GLB216"/>
      <c r="GLC216"/>
      <c r="GLD216"/>
      <c r="GLE216"/>
      <c r="GLF216"/>
      <c r="GLG216"/>
      <c r="GLH216"/>
      <c r="GLI216"/>
      <c r="GLJ216"/>
      <c r="GLK216"/>
      <c r="GLL216"/>
      <c r="GLM216"/>
      <c r="GLN216"/>
      <c r="GLO216"/>
      <c r="GLP216"/>
      <c r="GLQ216"/>
      <c r="GLR216"/>
      <c r="GLS216"/>
      <c r="GLT216"/>
      <c r="GLU216"/>
      <c r="GLV216"/>
      <c r="GLW216"/>
      <c r="GLX216"/>
      <c r="GLY216"/>
      <c r="GLZ216"/>
      <c r="GMA216"/>
      <c r="GMB216"/>
      <c r="GMC216"/>
      <c r="GMD216"/>
      <c r="GME216"/>
      <c r="GMF216"/>
      <c r="GMG216"/>
      <c r="GMH216"/>
      <c r="GMI216"/>
      <c r="GMJ216"/>
      <c r="GMK216"/>
      <c r="GML216"/>
      <c r="GMM216"/>
      <c r="GMN216"/>
      <c r="GMO216"/>
      <c r="GMP216"/>
      <c r="GMQ216"/>
      <c r="GMR216"/>
      <c r="GMS216"/>
      <c r="GMT216"/>
      <c r="GMU216"/>
      <c r="GMV216"/>
      <c r="GMW216"/>
      <c r="GMX216"/>
      <c r="GMY216"/>
      <c r="GMZ216"/>
      <c r="GNA216"/>
      <c r="GNB216"/>
      <c r="GNC216"/>
      <c r="GND216"/>
      <c r="GNE216"/>
      <c r="GNF216"/>
      <c r="GNG216"/>
      <c r="GNH216"/>
      <c r="GNI216"/>
      <c r="GNJ216"/>
      <c r="GNK216"/>
      <c r="GNL216"/>
      <c r="GNM216"/>
      <c r="GNN216"/>
      <c r="GNO216"/>
      <c r="GNP216"/>
      <c r="GNQ216"/>
      <c r="GNR216"/>
      <c r="GNS216"/>
      <c r="GNT216"/>
      <c r="GNU216"/>
      <c r="GNV216"/>
      <c r="GNW216"/>
      <c r="GNX216"/>
      <c r="GNY216"/>
      <c r="GNZ216"/>
      <c r="GOA216"/>
      <c r="GOB216"/>
      <c r="GOC216"/>
      <c r="GOD216"/>
      <c r="GOE216"/>
      <c r="GOF216"/>
      <c r="GOG216"/>
      <c r="GOH216"/>
      <c r="GOI216"/>
      <c r="GOJ216"/>
      <c r="GOK216"/>
      <c r="GOL216"/>
      <c r="GOM216"/>
      <c r="GON216"/>
      <c r="GOO216"/>
      <c r="GOP216"/>
      <c r="GOQ216"/>
      <c r="GOR216"/>
      <c r="GOS216"/>
      <c r="GOT216"/>
      <c r="GOU216"/>
      <c r="GOV216"/>
      <c r="GOW216"/>
      <c r="GOX216"/>
      <c r="GOY216"/>
      <c r="GOZ216"/>
      <c r="GPA216"/>
      <c r="GPB216"/>
      <c r="GPC216"/>
      <c r="GPD216"/>
      <c r="GPE216"/>
      <c r="GPF216"/>
      <c r="GPG216"/>
      <c r="GPH216"/>
      <c r="GPI216"/>
      <c r="GPJ216"/>
      <c r="GPK216"/>
      <c r="GPL216"/>
      <c r="GPM216"/>
      <c r="GPN216"/>
      <c r="GPO216"/>
      <c r="GPP216"/>
      <c r="GPQ216"/>
      <c r="GPR216"/>
      <c r="GPS216"/>
      <c r="GPT216"/>
      <c r="GPU216"/>
      <c r="GPV216"/>
      <c r="GPW216"/>
      <c r="GPX216"/>
      <c r="GPY216"/>
      <c r="GPZ216"/>
      <c r="GQA216"/>
      <c r="GQB216"/>
      <c r="GQC216"/>
      <c r="GQD216"/>
      <c r="GQE216"/>
      <c r="GQF216"/>
      <c r="GQG216"/>
      <c r="GQH216"/>
      <c r="GQI216"/>
      <c r="GQJ216"/>
      <c r="GQK216"/>
      <c r="GQL216"/>
      <c r="GQM216"/>
      <c r="GQN216"/>
      <c r="GQO216"/>
      <c r="GQP216"/>
      <c r="GQQ216"/>
      <c r="GQR216"/>
      <c r="GQS216"/>
      <c r="GQT216"/>
      <c r="GQU216"/>
      <c r="GQV216"/>
      <c r="GQW216"/>
      <c r="GQX216"/>
      <c r="GQY216"/>
      <c r="GQZ216"/>
      <c r="GRA216"/>
      <c r="GRB216"/>
      <c r="GRC216"/>
      <c r="GRD216"/>
      <c r="GRE216"/>
      <c r="GRF216"/>
      <c r="GRG216"/>
      <c r="GRH216"/>
      <c r="GRI216"/>
      <c r="GRJ216"/>
      <c r="GRK216"/>
      <c r="GRL216"/>
      <c r="GRM216"/>
      <c r="GRN216"/>
      <c r="GRO216"/>
      <c r="GRP216"/>
      <c r="GRQ216"/>
      <c r="GRR216"/>
      <c r="GRS216"/>
      <c r="GRT216"/>
      <c r="GRU216"/>
      <c r="GRV216"/>
      <c r="GRW216"/>
      <c r="GRX216"/>
      <c r="GRY216"/>
      <c r="GRZ216"/>
      <c r="GSA216"/>
      <c r="GSB216"/>
      <c r="GSC216"/>
      <c r="GSD216"/>
      <c r="GSE216"/>
      <c r="GSF216"/>
      <c r="GSG216"/>
      <c r="GSH216"/>
      <c r="GSI216"/>
      <c r="GSJ216"/>
      <c r="GSK216"/>
      <c r="GSL216"/>
      <c r="GSM216"/>
      <c r="GSN216"/>
      <c r="GSO216"/>
      <c r="GSP216"/>
      <c r="GSQ216"/>
      <c r="GSR216"/>
      <c r="GSS216"/>
      <c r="GST216"/>
      <c r="GSU216"/>
      <c r="GSV216"/>
      <c r="GSW216"/>
      <c r="GSX216"/>
      <c r="GSY216"/>
      <c r="GSZ216"/>
      <c r="GTA216"/>
      <c r="GTB216"/>
      <c r="GTC216"/>
      <c r="GTD216"/>
      <c r="GTE216"/>
      <c r="GTF216"/>
      <c r="GTG216"/>
      <c r="GTH216"/>
      <c r="GTI216"/>
      <c r="GTJ216"/>
      <c r="GTK216"/>
      <c r="GTL216"/>
      <c r="GTM216"/>
      <c r="GTN216"/>
      <c r="GTO216"/>
      <c r="GTP216"/>
      <c r="GTQ216"/>
      <c r="GTR216"/>
      <c r="GTS216"/>
      <c r="GTT216"/>
      <c r="GTU216"/>
      <c r="GTV216"/>
      <c r="GTW216"/>
      <c r="GTX216"/>
      <c r="GTY216"/>
      <c r="GTZ216"/>
      <c r="GUA216"/>
      <c r="GUB216"/>
      <c r="GUC216"/>
      <c r="GUD216"/>
      <c r="GUE216"/>
      <c r="GUF216"/>
      <c r="GUG216"/>
      <c r="GUH216"/>
      <c r="GUI216"/>
      <c r="GUJ216"/>
      <c r="GUK216"/>
      <c r="GUL216"/>
      <c r="GUM216"/>
      <c r="GUN216"/>
      <c r="GUO216"/>
      <c r="GUP216"/>
      <c r="GUQ216"/>
      <c r="GUR216"/>
      <c r="GUS216"/>
      <c r="GUT216"/>
      <c r="GUU216"/>
      <c r="GUV216"/>
      <c r="GUW216"/>
      <c r="GUX216"/>
      <c r="GUY216"/>
      <c r="GUZ216"/>
      <c r="GVA216"/>
      <c r="GVB216"/>
      <c r="GVC216"/>
      <c r="GVD216"/>
      <c r="GVE216"/>
      <c r="GVF216"/>
      <c r="GVG216"/>
      <c r="GVH216"/>
      <c r="GVI216"/>
      <c r="GVJ216"/>
      <c r="GVK216"/>
      <c r="GVL216"/>
      <c r="GVM216"/>
      <c r="GVN216"/>
      <c r="GVO216"/>
      <c r="GVP216"/>
      <c r="GVQ216"/>
      <c r="GVR216"/>
      <c r="GVS216"/>
      <c r="GVT216"/>
      <c r="GVU216"/>
      <c r="GVV216"/>
      <c r="GVW216"/>
      <c r="GVX216"/>
      <c r="GVY216"/>
      <c r="GVZ216"/>
      <c r="GWA216"/>
      <c r="GWB216"/>
      <c r="GWC216"/>
      <c r="GWD216"/>
      <c r="GWE216"/>
      <c r="GWF216"/>
      <c r="GWG216"/>
      <c r="GWH216"/>
      <c r="GWI216"/>
      <c r="GWJ216"/>
      <c r="GWK216"/>
      <c r="GWL216"/>
      <c r="GWM216"/>
      <c r="GWN216"/>
      <c r="GWO216"/>
      <c r="GWP216"/>
      <c r="GWQ216"/>
      <c r="GWR216"/>
      <c r="GWS216"/>
      <c r="GWT216"/>
      <c r="GWU216"/>
      <c r="GWV216"/>
      <c r="GWW216"/>
      <c r="GWX216"/>
      <c r="GWY216"/>
      <c r="GWZ216"/>
      <c r="GXA216"/>
      <c r="GXB216"/>
      <c r="GXC216"/>
      <c r="GXD216"/>
      <c r="GXE216"/>
      <c r="GXF216"/>
      <c r="GXG216"/>
      <c r="GXH216"/>
      <c r="GXI216"/>
      <c r="GXJ216"/>
      <c r="GXK216"/>
      <c r="GXL216"/>
      <c r="GXM216"/>
      <c r="GXN216"/>
      <c r="GXO216"/>
      <c r="GXP216"/>
      <c r="GXQ216"/>
      <c r="GXR216"/>
      <c r="GXS216"/>
      <c r="GXT216"/>
      <c r="GXU216"/>
      <c r="GXV216"/>
      <c r="GXW216"/>
      <c r="GXX216"/>
      <c r="GXY216"/>
      <c r="GXZ216"/>
      <c r="GYA216"/>
      <c r="GYB216"/>
      <c r="GYC216"/>
      <c r="GYD216"/>
      <c r="GYE216"/>
      <c r="GYF216"/>
      <c r="GYG216"/>
      <c r="GYH216"/>
      <c r="GYI216"/>
      <c r="GYJ216"/>
      <c r="GYK216"/>
      <c r="GYL216"/>
      <c r="GYM216"/>
      <c r="GYN216"/>
      <c r="GYO216"/>
      <c r="GYP216"/>
      <c r="GYQ216"/>
      <c r="GYR216"/>
      <c r="GYS216"/>
      <c r="GYT216"/>
      <c r="GYU216"/>
      <c r="GYV216"/>
      <c r="GYW216"/>
      <c r="GYX216"/>
      <c r="GYY216"/>
      <c r="GYZ216"/>
      <c r="GZA216"/>
      <c r="GZB216"/>
      <c r="GZC216"/>
      <c r="GZD216"/>
      <c r="GZE216"/>
      <c r="GZF216"/>
      <c r="GZG216"/>
      <c r="GZH216"/>
      <c r="GZI216"/>
      <c r="GZJ216"/>
      <c r="GZK216"/>
      <c r="GZL216"/>
      <c r="GZM216"/>
      <c r="GZN216"/>
      <c r="GZO216"/>
      <c r="GZP216"/>
      <c r="GZQ216"/>
      <c r="GZR216"/>
      <c r="GZS216"/>
      <c r="GZT216"/>
      <c r="GZU216"/>
      <c r="GZV216"/>
      <c r="GZW216"/>
      <c r="GZX216"/>
      <c r="GZY216"/>
      <c r="GZZ216"/>
      <c r="HAA216"/>
      <c r="HAB216"/>
      <c r="HAC216"/>
      <c r="HAD216"/>
      <c r="HAE216"/>
      <c r="HAF216"/>
      <c r="HAG216"/>
      <c r="HAH216"/>
      <c r="HAI216"/>
      <c r="HAJ216"/>
      <c r="HAK216"/>
      <c r="HAL216"/>
      <c r="HAM216"/>
      <c r="HAN216"/>
      <c r="HAO216"/>
      <c r="HAP216"/>
      <c r="HAQ216"/>
      <c r="HAR216"/>
      <c r="HAS216"/>
      <c r="HAT216"/>
      <c r="HAU216"/>
      <c r="HAV216"/>
      <c r="HAW216"/>
      <c r="HAX216"/>
      <c r="HAY216"/>
      <c r="HAZ216"/>
      <c r="HBA216"/>
      <c r="HBB216"/>
      <c r="HBC216"/>
      <c r="HBD216"/>
      <c r="HBE216"/>
      <c r="HBF216"/>
      <c r="HBG216"/>
      <c r="HBH216"/>
      <c r="HBI216"/>
      <c r="HBJ216"/>
      <c r="HBK216"/>
      <c r="HBL216"/>
      <c r="HBM216"/>
      <c r="HBN216"/>
      <c r="HBO216"/>
      <c r="HBP216"/>
      <c r="HBQ216"/>
      <c r="HBR216"/>
      <c r="HBS216"/>
      <c r="HBT216"/>
      <c r="HBU216"/>
      <c r="HBV216"/>
      <c r="HBW216"/>
      <c r="HBX216"/>
      <c r="HBY216"/>
      <c r="HBZ216"/>
      <c r="HCA216"/>
      <c r="HCB216"/>
      <c r="HCC216"/>
      <c r="HCD216"/>
      <c r="HCE216"/>
      <c r="HCF216"/>
      <c r="HCG216"/>
      <c r="HCH216"/>
      <c r="HCI216"/>
      <c r="HCJ216"/>
      <c r="HCK216"/>
      <c r="HCL216"/>
      <c r="HCM216"/>
      <c r="HCN216"/>
      <c r="HCO216"/>
      <c r="HCP216"/>
      <c r="HCQ216"/>
      <c r="HCR216"/>
      <c r="HCS216"/>
      <c r="HCT216"/>
      <c r="HCU216"/>
      <c r="HCV216"/>
      <c r="HCW216"/>
      <c r="HCX216"/>
      <c r="HCY216"/>
      <c r="HCZ216"/>
      <c r="HDA216"/>
      <c r="HDB216"/>
      <c r="HDC216"/>
      <c r="HDD216"/>
      <c r="HDE216"/>
      <c r="HDF216"/>
      <c r="HDG216"/>
      <c r="HDH216"/>
      <c r="HDI216"/>
      <c r="HDJ216"/>
      <c r="HDK216"/>
      <c r="HDL216"/>
      <c r="HDM216"/>
      <c r="HDN216"/>
      <c r="HDO216"/>
      <c r="HDP216"/>
      <c r="HDQ216"/>
      <c r="HDR216"/>
      <c r="HDS216"/>
      <c r="HDT216"/>
      <c r="HDU216"/>
      <c r="HDV216"/>
      <c r="HDW216"/>
      <c r="HDX216"/>
      <c r="HDY216"/>
      <c r="HDZ216"/>
      <c r="HEA216"/>
      <c r="HEB216"/>
      <c r="HEC216"/>
      <c r="HED216"/>
      <c r="HEE216"/>
      <c r="HEF216"/>
      <c r="HEG216"/>
      <c r="HEH216"/>
      <c r="HEI216"/>
      <c r="HEJ216"/>
      <c r="HEK216"/>
      <c r="HEL216"/>
      <c r="HEM216"/>
      <c r="HEN216"/>
      <c r="HEO216"/>
      <c r="HEP216"/>
      <c r="HEQ216"/>
      <c r="HER216"/>
      <c r="HES216"/>
      <c r="HET216"/>
      <c r="HEU216"/>
      <c r="HEV216"/>
      <c r="HEW216"/>
      <c r="HEX216"/>
      <c r="HEY216"/>
      <c r="HEZ216"/>
      <c r="HFA216"/>
      <c r="HFB216"/>
      <c r="HFC216"/>
      <c r="HFD216"/>
      <c r="HFE216"/>
      <c r="HFF216"/>
      <c r="HFG216"/>
      <c r="HFH216"/>
      <c r="HFI216"/>
      <c r="HFJ216"/>
      <c r="HFK216"/>
      <c r="HFL216"/>
      <c r="HFM216"/>
      <c r="HFN216"/>
      <c r="HFO216"/>
      <c r="HFP216"/>
      <c r="HFQ216"/>
      <c r="HFR216"/>
      <c r="HFS216"/>
      <c r="HFT216"/>
      <c r="HFU216"/>
      <c r="HFV216"/>
      <c r="HFW216"/>
      <c r="HFX216"/>
      <c r="HFY216"/>
      <c r="HFZ216"/>
      <c r="HGA216"/>
      <c r="HGB216"/>
      <c r="HGC216"/>
      <c r="HGD216"/>
      <c r="HGE216"/>
      <c r="HGF216"/>
      <c r="HGG216"/>
      <c r="HGH216"/>
      <c r="HGI216"/>
      <c r="HGJ216"/>
      <c r="HGK216"/>
      <c r="HGL216"/>
      <c r="HGM216"/>
      <c r="HGN216"/>
      <c r="HGO216"/>
      <c r="HGP216"/>
      <c r="HGQ216"/>
      <c r="HGR216"/>
      <c r="HGS216"/>
      <c r="HGT216"/>
      <c r="HGU216"/>
      <c r="HGV216"/>
      <c r="HGW216"/>
      <c r="HGX216"/>
      <c r="HGY216"/>
      <c r="HGZ216"/>
      <c r="HHA216"/>
      <c r="HHB216"/>
      <c r="HHC216"/>
      <c r="HHD216"/>
      <c r="HHE216"/>
      <c r="HHF216"/>
      <c r="HHG216"/>
      <c r="HHH216"/>
      <c r="HHI216"/>
      <c r="HHJ216"/>
      <c r="HHK216"/>
      <c r="HHL216"/>
      <c r="HHM216"/>
      <c r="HHN216"/>
      <c r="HHO216"/>
      <c r="HHP216"/>
      <c r="HHQ216"/>
      <c r="HHR216"/>
      <c r="HHS216"/>
      <c r="HHT216"/>
      <c r="HHU216"/>
      <c r="HHV216"/>
      <c r="HHW216"/>
      <c r="HHX216"/>
      <c r="HHY216"/>
      <c r="HHZ216"/>
      <c r="HIA216"/>
      <c r="HIB216"/>
      <c r="HIC216"/>
      <c r="HID216"/>
      <c r="HIE216"/>
      <c r="HIF216"/>
      <c r="HIG216"/>
      <c r="HIH216"/>
      <c r="HII216"/>
      <c r="HIJ216"/>
      <c r="HIK216"/>
      <c r="HIL216"/>
      <c r="HIM216"/>
      <c r="HIN216"/>
      <c r="HIO216"/>
      <c r="HIP216"/>
      <c r="HIQ216"/>
      <c r="HIR216"/>
      <c r="HIS216"/>
      <c r="HIT216"/>
      <c r="HIU216"/>
      <c r="HIV216"/>
      <c r="HIW216"/>
      <c r="HIX216"/>
      <c r="HIY216"/>
      <c r="HIZ216"/>
      <c r="HJA216"/>
      <c r="HJB216"/>
      <c r="HJC216"/>
      <c r="HJD216"/>
      <c r="HJE216"/>
      <c r="HJF216"/>
      <c r="HJG216"/>
      <c r="HJH216"/>
      <c r="HJI216"/>
      <c r="HJJ216"/>
      <c r="HJK216"/>
      <c r="HJL216"/>
      <c r="HJM216"/>
      <c r="HJN216"/>
      <c r="HJO216"/>
      <c r="HJP216"/>
      <c r="HJQ216"/>
      <c r="HJR216"/>
      <c r="HJS216"/>
      <c r="HJT216"/>
      <c r="HJU216"/>
      <c r="HJV216"/>
      <c r="HJW216"/>
      <c r="HJX216"/>
      <c r="HJY216"/>
      <c r="HJZ216"/>
      <c r="HKA216"/>
      <c r="HKB216"/>
      <c r="HKC216"/>
      <c r="HKD216"/>
      <c r="HKE216"/>
      <c r="HKF216"/>
      <c r="HKG216"/>
      <c r="HKH216"/>
      <c r="HKI216"/>
      <c r="HKJ216"/>
      <c r="HKK216"/>
      <c r="HKL216"/>
      <c r="HKM216"/>
      <c r="HKN216"/>
      <c r="HKO216"/>
      <c r="HKP216"/>
      <c r="HKQ216"/>
      <c r="HKR216"/>
      <c r="HKS216"/>
      <c r="HKT216"/>
      <c r="HKU216"/>
      <c r="HKV216"/>
      <c r="HKW216"/>
      <c r="HKX216"/>
      <c r="HKY216"/>
      <c r="HKZ216"/>
      <c r="HLA216"/>
      <c r="HLB216"/>
      <c r="HLC216"/>
      <c r="HLD216"/>
      <c r="HLE216"/>
      <c r="HLF216"/>
      <c r="HLG216"/>
      <c r="HLH216"/>
      <c r="HLI216"/>
      <c r="HLJ216"/>
      <c r="HLK216"/>
      <c r="HLL216"/>
      <c r="HLM216"/>
      <c r="HLN216"/>
      <c r="HLO216"/>
      <c r="HLP216"/>
      <c r="HLQ216"/>
      <c r="HLR216"/>
      <c r="HLS216"/>
      <c r="HLT216"/>
      <c r="HLU216"/>
      <c r="HLV216"/>
      <c r="HLW216"/>
      <c r="HLX216"/>
      <c r="HLY216"/>
      <c r="HLZ216"/>
      <c r="HMA216"/>
      <c r="HMB216"/>
      <c r="HMC216"/>
      <c r="HMD216"/>
      <c r="HME216"/>
      <c r="HMF216"/>
      <c r="HMG216"/>
      <c r="HMH216"/>
      <c r="HMI216"/>
      <c r="HMJ216"/>
      <c r="HMK216"/>
      <c r="HML216"/>
      <c r="HMM216"/>
      <c r="HMN216"/>
      <c r="HMO216"/>
      <c r="HMP216"/>
      <c r="HMQ216"/>
      <c r="HMR216"/>
      <c r="HMS216"/>
      <c r="HMT216"/>
      <c r="HMU216"/>
      <c r="HMV216"/>
      <c r="HMW216"/>
      <c r="HMX216"/>
      <c r="HMY216"/>
      <c r="HMZ216"/>
      <c r="HNA216"/>
      <c r="HNB216"/>
      <c r="HNC216"/>
      <c r="HND216"/>
      <c r="HNE216"/>
      <c r="HNF216"/>
      <c r="HNG216"/>
      <c r="HNH216"/>
      <c r="HNI216"/>
      <c r="HNJ216"/>
      <c r="HNK216"/>
      <c r="HNL216"/>
      <c r="HNM216"/>
      <c r="HNN216"/>
      <c r="HNO216"/>
      <c r="HNP216"/>
      <c r="HNQ216"/>
      <c r="HNR216"/>
      <c r="HNS216"/>
      <c r="HNT216"/>
      <c r="HNU216"/>
      <c r="HNV216"/>
      <c r="HNW216"/>
      <c r="HNX216"/>
      <c r="HNY216"/>
      <c r="HNZ216"/>
      <c r="HOA216"/>
      <c r="HOB216"/>
      <c r="HOC216"/>
      <c r="HOD216"/>
      <c r="HOE216"/>
      <c r="HOF216"/>
      <c r="HOG216"/>
      <c r="HOH216"/>
      <c r="HOI216"/>
      <c r="HOJ216"/>
      <c r="HOK216"/>
      <c r="HOL216"/>
      <c r="HOM216"/>
      <c r="HON216"/>
      <c r="HOO216"/>
      <c r="HOP216"/>
      <c r="HOQ216"/>
      <c r="HOR216"/>
      <c r="HOS216"/>
      <c r="HOT216"/>
      <c r="HOU216"/>
      <c r="HOV216"/>
      <c r="HOW216"/>
      <c r="HOX216"/>
      <c r="HOY216"/>
      <c r="HOZ216"/>
      <c r="HPA216"/>
      <c r="HPB216"/>
      <c r="HPC216"/>
      <c r="HPD216"/>
      <c r="HPE216"/>
      <c r="HPF216"/>
      <c r="HPG216"/>
      <c r="HPH216"/>
      <c r="HPI216"/>
      <c r="HPJ216"/>
      <c r="HPK216"/>
      <c r="HPL216"/>
      <c r="HPM216"/>
      <c r="HPN216"/>
      <c r="HPO216"/>
      <c r="HPP216"/>
      <c r="HPQ216"/>
      <c r="HPR216"/>
      <c r="HPS216"/>
      <c r="HPT216"/>
      <c r="HPU216"/>
      <c r="HPV216"/>
      <c r="HPW216"/>
      <c r="HPX216"/>
      <c r="HPY216"/>
      <c r="HPZ216"/>
      <c r="HQA216"/>
      <c r="HQB216"/>
      <c r="HQC216"/>
      <c r="HQD216"/>
      <c r="HQE216"/>
      <c r="HQF216"/>
      <c r="HQG216"/>
      <c r="HQH216"/>
      <c r="HQI216"/>
      <c r="HQJ216"/>
      <c r="HQK216"/>
      <c r="HQL216"/>
      <c r="HQM216"/>
      <c r="HQN216"/>
      <c r="HQO216"/>
      <c r="HQP216"/>
      <c r="HQQ216"/>
      <c r="HQR216"/>
      <c r="HQS216"/>
      <c r="HQT216"/>
      <c r="HQU216"/>
      <c r="HQV216"/>
      <c r="HQW216"/>
      <c r="HQX216"/>
      <c r="HQY216"/>
      <c r="HQZ216"/>
      <c r="HRA216"/>
      <c r="HRB216"/>
      <c r="HRC216"/>
      <c r="HRD216"/>
      <c r="HRE216"/>
      <c r="HRF216"/>
      <c r="HRG216"/>
      <c r="HRH216"/>
      <c r="HRI216"/>
      <c r="HRJ216"/>
      <c r="HRK216"/>
      <c r="HRL216"/>
      <c r="HRM216"/>
      <c r="HRN216"/>
      <c r="HRO216"/>
      <c r="HRP216"/>
      <c r="HRQ216"/>
      <c r="HRR216"/>
      <c r="HRS216"/>
      <c r="HRT216"/>
      <c r="HRU216"/>
      <c r="HRV216"/>
      <c r="HRW216"/>
      <c r="HRX216"/>
      <c r="HRY216"/>
      <c r="HRZ216"/>
      <c r="HSA216"/>
      <c r="HSB216"/>
      <c r="HSC216"/>
      <c r="HSD216"/>
      <c r="HSE216"/>
      <c r="HSF216"/>
      <c r="HSG216"/>
      <c r="HSH216"/>
      <c r="HSI216"/>
      <c r="HSJ216"/>
      <c r="HSK216"/>
      <c r="HSL216"/>
      <c r="HSM216"/>
      <c r="HSN216"/>
      <c r="HSO216"/>
      <c r="HSP216"/>
      <c r="HSQ216"/>
      <c r="HSR216"/>
      <c r="HSS216"/>
      <c r="HST216"/>
      <c r="HSU216"/>
      <c r="HSV216"/>
      <c r="HSW216"/>
      <c r="HSX216"/>
      <c r="HSY216"/>
      <c r="HSZ216"/>
      <c r="HTA216"/>
      <c r="HTB216"/>
      <c r="HTC216"/>
      <c r="HTD216"/>
      <c r="HTE216"/>
      <c r="HTF216"/>
      <c r="HTG216"/>
      <c r="HTH216"/>
      <c r="HTI216"/>
      <c r="HTJ216"/>
      <c r="HTK216"/>
      <c r="HTL216"/>
      <c r="HTM216"/>
      <c r="HTN216"/>
      <c r="HTO216"/>
      <c r="HTP216"/>
      <c r="HTQ216"/>
      <c r="HTR216"/>
      <c r="HTS216"/>
      <c r="HTT216"/>
      <c r="HTU216"/>
      <c r="HTV216"/>
      <c r="HTW216"/>
      <c r="HTX216"/>
      <c r="HTY216"/>
      <c r="HTZ216"/>
      <c r="HUA216"/>
      <c r="HUB216"/>
      <c r="HUC216"/>
      <c r="HUD216"/>
      <c r="HUE216"/>
      <c r="HUF216"/>
      <c r="HUG216"/>
      <c r="HUH216"/>
      <c r="HUI216"/>
      <c r="HUJ216"/>
      <c r="HUK216"/>
      <c r="HUL216"/>
      <c r="HUM216"/>
      <c r="HUN216"/>
      <c r="HUO216"/>
      <c r="HUP216"/>
      <c r="HUQ216"/>
      <c r="HUR216"/>
      <c r="HUS216"/>
      <c r="HUT216"/>
      <c r="HUU216"/>
      <c r="HUV216"/>
      <c r="HUW216"/>
      <c r="HUX216"/>
      <c r="HUY216"/>
      <c r="HUZ216"/>
      <c r="HVA216"/>
      <c r="HVB216"/>
      <c r="HVC216"/>
      <c r="HVD216"/>
      <c r="HVE216"/>
      <c r="HVF216"/>
      <c r="HVG216"/>
      <c r="HVH216"/>
      <c r="HVI216"/>
      <c r="HVJ216"/>
      <c r="HVK216"/>
      <c r="HVL216"/>
      <c r="HVM216"/>
      <c r="HVN216"/>
      <c r="HVO216"/>
      <c r="HVP216"/>
      <c r="HVQ216"/>
      <c r="HVR216"/>
      <c r="HVS216"/>
      <c r="HVT216"/>
      <c r="HVU216"/>
      <c r="HVV216"/>
      <c r="HVW216"/>
      <c r="HVX216"/>
      <c r="HVY216"/>
      <c r="HVZ216"/>
      <c r="HWA216"/>
      <c r="HWB216"/>
      <c r="HWC216"/>
      <c r="HWD216"/>
      <c r="HWE216"/>
      <c r="HWF216"/>
      <c r="HWG216"/>
      <c r="HWH216"/>
      <c r="HWI216"/>
      <c r="HWJ216"/>
      <c r="HWK216"/>
      <c r="HWL216"/>
      <c r="HWM216"/>
      <c r="HWN216"/>
      <c r="HWO216"/>
      <c r="HWP216"/>
      <c r="HWQ216"/>
      <c r="HWR216"/>
      <c r="HWS216"/>
      <c r="HWT216"/>
      <c r="HWU216"/>
      <c r="HWV216"/>
      <c r="HWW216"/>
      <c r="HWX216"/>
      <c r="HWY216"/>
      <c r="HWZ216"/>
      <c r="HXA216"/>
      <c r="HXB216"/>
      <c r="HXC216"/>
      <c r="HXD216"/>
      <c r="HXE216"/>
      <c r="HXF216"/>
      <c r="HXG216"/>
      <c r="HXH216"/>
      <c r="HXI216"/>
      <c r="HXJ216"/>
      <c r="HXK216"/>
      <c r="HXL216"/>
      <c r="HXM216"/>
      <c r="HXN216"/>
      <c r="HXO216"/>
      <c r="HXP216"/>
      <c r="HXQ216"/>
      <c r="HXR216"/>
      <c r="HXS216"/>
      <c r="HXT216"/>
      <c r="HXU216"/>
      <c r="HXV216"/>
      <c r="HXW216"/>
      <c r="HXX216"/>
      <c r="HXY216"/>
      <c r="HXZ216"/>
      <c r="HYA216"/>
      <c r="HYB216"/>
      <c r="HYC216"/>
      <c r="HYD216"/>
      <c r="HYE216"/>
      <c r="HYF216"/>
      <c r="HYG216"/>
      <c r="HYH216"/>
      <c r="HYI216"/>
      <c r="HYJ216"/>
      <c r="HYK216"/>
      <c r="HYL216"/>
      <c r="HYM216"/>
      <c r="HYN216"/>
      <c r="HYO216"/>
      <c r="HYP216"/>
      <c r="HYQ216"/>
      <c r="HYR216"/>
      <c r="HYS216"/>
      <c r="HYT216"/>
      <c r="HYU216"/>
      <c r="HYV216"/>
      <c r="HYW216"/>
      <c r="HYX216"/>
      <c r="HYY216"/>
      <c r="HYZ216"/>
      <c r="HZA216"/>
      <c r="HZB216"/>
      <c r="HZC216"/>
      <c r="HZD216"/>
      <c r="HZE216"/>
      <c r="HZF216"/>
      <c r="HZG216"/>
      <c r="HZH216"/>
      <c r="HZI216"/>
      <c r="HZJ216"/>
      <c r="HZK216"/>
      <c r="HZL216"/>
      <c r="HZM216"/>
      <c r="HZN216"/>
      <c r="HZO216"/>
      <c r="HZP216"/>
      <c r="HZQ216"/>
      <c r="HZR216"/>
      <c r="HZS216"/>
      <c r="HZT216"/>
      <c r="HZU216"/>
      <c r="HZV216"/>
      <c r="HZW216"/>
      <c r="HZX216"/>
      <c r="HZY216"/>
      <c r="HZZ216"/>
      <c r="IAA216"/>
      <c r="IAB216"/>
      <c r="IAC216"/>
      <c r="IAD216"/>
      <c r="IAE216"/>
      <c r="IAF216"/>
      <c r="IAG216"/>
      <c r="IAH216"/>
      <c r="IAI216"/>
      <c r="IAJ216"/>
      <c r="IAK216"/>
      <c r="IAL216"/>
      <c r="IAM216"/>
      <c r="IAN216"/>
      <c r="IAO216"/>
      <c r="IAP216"/>
      <c r="IAQ216"/>
      <c r="IAR216"/>
      <c r="IAS216"/>
      <c r="IAT216"/>
      <c r="IAU216"/>
      <c r="IAV216"/>
      <c r="IAW216"/>
      <c r="IAX216"/>
      <c r="IAY216"/>
      <c r="IAZ216"/>
      <c r="IBA216"/>
      <c r="IBB216"/>
      <c r="IBC216"/>
      <c r="IBD216"/>
      <c r="IBE216"/>
      <c r="IBF216"/>
      <c r="IBG216"/>
      <c r="IBH216"/>
      <c r="IBI216"/>
      <c r="IBJ216"/>
      <c r="IBK216"/>
      <c r="IBL216"/>
      <c r="IBM216"/>
      <c r="IBN216"/>
      <c r="IBO216"/>
      <c r="IBP216"/>
      <c r="IBQ216"/>
      <c r="IBR216"/>
      <c r="IBS216"/>
      <c r="IBT216"/>
      <c r="IBU216"/>
      <c r="IBV216"/>
      <c r="IBW216"/>
      <c r="IBX216"/>
      <c r="IBY216"/>
      <c r="IBZ216"/>
      <c r="ICA216"/>
      <c r="ICB216"/>
      <c r="ICC216"/>
      <c r="ICD216"/>
      <c r="ICE216"/>
      <c r="ICF216"/>
      <c r="ICG216"/>
      <c r="ICH216"/>
      <c r="ICI216"/>
      <c r="ICJ216"/>
      <c r="ICK216"/>
      <c r="ICL216"/>
      <c r="ICM216"/>
      <c r="ICN216"/>
      <c r="ICO216"/>
      <c r="ICP216"/>
      <c r="ICQ216"/>
      <c r="ICR216"/>
      <c r="ICS216"/>
      <c r="ICT216"/>
      <c r="ICU216"/>
      <c r="ICV216"/>
      <c r="ICW216"/>
      <c r="ICX216"/>
      <c r="ICY216"/>
      <c r="ICZ216"/>
      <c r="IDA216"/>
      <c r="IDB216"/>
      <c r="IDC216"/>
      <c r="IDD216"/>
      <c r="IDE216"/>
      <c r="IDF216"/>
      <c r="IDG216"/>
      <c r="IDH216"/>
      <c r="IDI216"/>
      <c r="IDJ216"/>
      <c r="IDK216"/>
      <c r="IDL216"/>
      <c r="IDM216"/>
      <c r="IDN216"/>
      <c r="IDO216"/>
      <c r="IDP216"/>
      <c r="IDQ216"/>
      <c r="IDR216"/>
      <c r="IDS216"/>
      <c r="IDT216"/>
      <c r="IDU216"/>
      <c r="IDV216"/>
      <c r="IDW216"/>
      <c r="IDX216"/>
      <c r="IDY216"/>
      <c r="IDZ216"/>
      <c r="IEA216"/>
      <c r="IEB216"/>
      <c r="IEC216"/>
      <c r="IED216"/>
      <c r="IEE216"/>
      <c r="IEF216"/>
      <c r="IEG216"/>
      <c r="IEH216"/>
      <c r="IEI216"/>
      <c r="IEJ216"/>
      <c r="IEK216"/>
      <c r="IEL216"/>
      <c r="IEM216"/>
      <c r="IEN216"/>
      <c r="IEO216"/>
      <c r="IEP216"/>
      <c r="IEQ216"/>
      <c r="IER216"/>
      <c r="IES216"/>
      <c r="IET216"/>
      <c r="IEU216"/>
      <c r="IEV216"/>
      <c r="IEW216"/>
      <c r="IEX216"/>
      <c r="IEY216"/>
      <c r="IEZ216"/>
      <c r="IFA216"/>
      <c r="IFB216"/>
      <c r="IFC216"/>
      <c r="IFD216"/>
      <c r="IFE216"/>
      <c r="IFF216"/>
      <c r="IFG216"/>
      <c r="IFH216"/>
      <c r="IFI216"/>
      <c r="IFJ216"/>
      <c r="IFK216"/>
      <c r="IFL216"/>
      <c r="IFM216"/>
      <c r="IFN216"/>
      <c r="IFO216"/>
      <c r="IFP216"/>
      <c r="IFQ216"/>
      <c r="IFR216"/>
      <c r="IFS216"/>
      <c r="IFT216"/>
      <c r="IFU216"/>
      <c r="IFV216"/>
      <c r="IFW216"/>
      <c r="IFX216"/>
      <c r="IFY216"/>
      <c r="IFZ216"/>
      <c r="IGA216"/>
      <c r="IGB216"/>
      <c r="IGC216"/>
      <c r="IGD216"/>
      <c r="IGE216"/>
      <c r="IGF216"/>
      <c r="IGG216"/>
      <c r="IGH216"/>
      <c r="IGI216"/>
      <c r="IGJ216"/>
      <c r="IGK216"/>
      <c r="IGL216"/>
      <c r="IGM216"/>
      <c r="IGN216"/>
      <c r="IGO216"/>
      <c r="IGP216"/>
      <c r="IGQ216"/>
      <c r="IGR216"/>
      <c r="IGS216"/>
      <c r="IGT216"/>
      <c r="IGU216"/>
      <c r="IGV216"/>
      <c r="IGW216"/>
      <c r="IGX216"/>
      <c r="IGY216"/>
      <c r="IGZ216"/>
      <c r="IHA216"/>
      <c r="IHB216"/>
      <c r="IHC216"/>
      <c r="IHD216"/>
      <c r="IHE216"/>
      <c r="IHF216"/>
      <c r="IHG216"/>
      <c r="IHH216"/>
      <c r="IHI216"/>
      <c r="IHJ216"/>
      <c r="IHK216"/>
      <c r="IHL216"/>
      <c r="IHM216"/>
      <c r="IHN216"/>
      <c r="IHO216"/>
      <c r="IHP216"/>
      <c r="IHQ216"/>
      <c r="IHR216"/>
      <c r="IHS216"/>
      <c r="IHT216"/>
      <c r="IHU216"/>
      <c r="IHV216"/>
      <c r="IHW216"/>
      <c r="IHX216"/>
      <c r="IHY216"/>
      <c r="IHZ216"/>
      <c r="IIA216"/>
      <c r="IIB216"/>
      <c r="IIC216"/>
      <c r="IID216"/>
      <c r="IIE216"/>
      <c r="IIF216"/>
      <c r="IIG216"/>
      <c r="IIH216"/>
      <c r="III216"/>
      <c r="IIJ216"/>
      <c r="IIK216"/>
      <c r="IIL216"/>
      <c r="IIM216"/>
      <c r="IIN216"/>
      <c r="IIO216"/>
      <c r="IIP216"/>
      <c r="IIQ216"/>
      <c r="IIR216"/>
      <c r="IIS216"/>
      <c r="IIT216"/>
      <c r="IIU216"/>
      <c r="IIV216"/>
      <c r="IIW216"/>
      <c r="IIX216"/>
      <c r="IIY216"/>
      <c r="IIZ216"/>
      <c r="IJA216"/>
      <c r="IJB216"/>
      <c r="IJC216"/>
      <c r="IJD216"/>
      <c r="IJE216"/>
      <c r="IJF216"/>
      <c r="IJG216"/>
      <c r="IJH216"/>
      <c r="IJI216"/>
      <c r="IJJ216"/>
      <c r="IJK216"/>
      <c r="IJL216"/>
      <c r="IJM216"/>
      <c r="IJN216"/>
      <c r="IJO216"/>
      <c r="IJP216"/>
      <c r="IJQ216"/>
      <c r="IJR216"/>
      <c r="IJS216"/>
      <c r="IJT216"/>
      <c r="IJU216"/>
      <c r="IJV216"/>
      <c r="IJW216"/>
      <c r="IJX216"/>
      <c r="IJY216"/>
      <c r="IJZ216"/>
      <c r="IKA216"/>
      <c r="IKB216"/>
      <c r="IKC216"/>
      <c r="IKD216"/>
      <c r="IKE216"/>
      <c r="IKF216"/>
      <c r="IKG216"/>
      <c r="IKH216"/>
      <c r="IKI216"/>
      <c r="IKJ216"/>
      <c r="IKK216"/>
      <c r="IKL216"/>
      <c r="IKM216"/>
      <c r="IKN216"/>
      <c r="IKO216"/>
      <c r="IKP216"/>
      <c r="IKQ216"/>
      <c r="IKR216"/>
      <c r="IKS216"/>
      <c r="IKT216"/>
      <c r="IKU216"/>
      <c r="IKV216"/>
      <c r="IKW216"/>
      <c r="IKX216"/>
      <c r="IKY216"/>
      <c r="IKZ216"/>
      <c r="ILA216"/>
      <c r="ILB216"/>
      <c r="ILC216"/>
      <c r="ILD216"/>
      <c r="ILE216"/>
      <c r="ILF216"/>
      <c r="ILG216"/>
      <c r="ILH216"/>
      <c r="ILI216"/>
      <c r="ILJ216"/>
      <c r="ILK216"/>
      <c r="ILL216"/>
      <c r="ILM216"/>
      <c r="ILN216"/>
      <c r="ILO216"/>
      <c r="ILP216"/>
      <c r="ILQ216"/>
      <c r="ILR216"/>
      <c r="ILS216"/>
      <c r="ILT216"/>
      <c r="ILU216"/>
      <c r="ILV216"/>
      <c r="ILW216"/>
      <c r="ILX216"/>
      <c r="ILY216"/>
      <c r="ILZ216"/>
      <c r="IMA216"/>
      <c r="IMB216"/>
      <c r="IMC216"/>
      <c r="IMD216"/>
      <c r="IME216"/>
      <c r="IMF216"/>
      <c r="IMG216"/>
      <c r="IMH216"/>
      <c r="IMI216"/>
      <c r="IMJ216"/>
      <c r="IMK216"/>
      <c r="IML216"/>
      <c r="IMM216"/>
      <c r="IMN216"/>
      <c r="IMO216"/>
      <c r="IMP216"/>
      <c r="IMQ216"/>
      <c r="IMR216"/>
      <c r="IMS216"/>
      <c r="IMT216"/>
      <c r="IMU216"/>
      <c r="IMV216"/>
      <c r="IMW216"/>
      <c r="IMX216"/>
      <c r="IMY216"/>
      <c r="IMZ216"/>
      <c r="INA216"/>
      <c r="INB216"/>
      <c r="INC216"/>
      <c r="IND216"/>
      <c r="INE216"/>
      <c r="INF216"/>
      <c r="ING216"/>
      <c r="INH216"/>
      <c r="INI216"/>
      <c r="INJ216"/>
      <c r="INK216"/>
      <c r="INL216"/>
      <c r="INM216"/>
      <c r="INN216"/>
      <c r="INO216"/>
      <c r="INP216"/>
      <c r="INQ216"/>
      <c r="INR216"/>
      <c r="INS216"/>
      <c r="INT216"/>
      <c r="INU216"/>
      <c r="INV216"/>
      <c r="INW216"/>
      <c r="INX216"/>
      <c r="INY216"/>
      <c r="INZ216"/>
      <c r="IOA216"/>
      <c r="IOB216"/>
      <c r="IOC216"/>
      <c r="IOD216"/>
      <c r="IOE216"/>
      <c r="IOF216"/>
      <c r="IOG216"/>
      <c r="IOH216"/>
      <c r="IOI216"/>
      <c r="IOJ216"/>
      <c r="IOK216"/>
      <c r="IOL216"/>
      <c r="IOM216"/>
      <c r="ION216"/>
      <c r="IOO216"/>
      <c r="IOP216"/>
      <c r="IOQ216"/>
      <c r="IOR216"/>
      <c r="IOS216"/>
      <c r="IOT216"/>
      <c r="IOU216"/>
      <c r="IOV216"/>
      <c r="IOW216"/>
      <c r="IOX216"/>
      <c r="IOY216"/>
      <c r="IOZ216"/>
      <c r="IPA216"/>
      <c r="IPB216"/>
      <c r="IPC216"/>
      <c r="IPD216"/>
      <c r="IPE216"/>
      <c r="IPF216"/>
      <c r="IPG216"/>
      <c r="IPH216"/>
      <c r="IPI216"/>
      <c r="IPJ216"/>
      <c r="IPK216"/>
      <c r="IPL216"/>
      <c r="IPM216"/>
      <c r="IPN216"/>
      <c r="IPO216"/>
      <c r="IPP216"/>
      <c r="IPQ216"/>
      <c r="IPR216"/>
      <c r="IPS216"/>
      <c r="IPT216"/>
      <c r="IPU216"/>
      <c r="IPV216"/>
      <c r="IPW216"/>
      <c r="IPX216"/>
      <c r="IPY216"/>
      <c r="IPZ216"/>
      <c r="IQA216"/>
      <c r="IQB216"/>
      <c r="IQC216"/>
      <c r="IQD216"/>
      <c r="IQE216"/>
      <c r="IQF216"/>
      <c r="IQG216"/>
      <c r="IQH216"/>
      <c r="IQI216"/>
      <c r="IQJ216"/>
      <c r="IQK216"/>
      <c r="IQL216"/>
      <c r="IQM216"/>
      <c r="IQN216"/>
      <c r="IQO216"/>
      <c r="IQP216"/>
      <c r="IQQ216"/>
      <c r="IQR216"/>
      <c r="IQS216"/>
      <c r="IQT216"/>
      <c r="IQU216"/>
      <c r="IQV216"/>
      <c r="IQW216"/>
      <c r="IQX216"/>
      <c r="IQY216"/>
      <c r="IQZ216"/>
      <c r="IRA216"/>
      <c r="IRB216"/>
      <c r="IRC216"/>
      <c r="IRD216"/>
      <c r="IRE216"/>
      <c r="IRF216"/>
      <c r="IRG216"/>
      <c r="IRH216"/>
      <c r="IRI216"/>
      <c r="IRJ216"/>
      <c r="IRK216"/>
      <c r="IRL216"/>
      <c r="IRM216"/>
      <c r="IRN216"/>
      <c r="IRO216"/>
      <c r="IRP216"/>
      <c r="IRQ216"/>
      <c r="IRR216"/>
      <c r="IRS216"/>
      <c r="IRT216"/>
      <c r="IRU216"/>
      <c r="IRV216"/>
      <c r="IRW216"/>
      <c r="IRX216"/>
      <c r="IRY216"/>
      <c r="IRZ216"/>
      <c r="ISA216"/>
      <c r="ISB216"/>
      <c r="ISC216"/>
      <c r="ISD216"/>
      <c r="ISE216"/>
      <c r="ISF216"/>
      <c r="ISG216"/>
      <c r="ISH216"/>
      <c r="ISI216"/>
      <c r="ISJ216"/>
      <c r="ISK216"/>
      <c r="ISL216"/>
      <c r="ISM216"/>
      <c r="ISN216"/>
      <c r="ISO216"/>
      <c r="ISP216"/>
      <c r="ISQ216"/>
      <c r="ISR216"/>
      <c r="ISS216"/>
      <c r="IST216"/>
      <c r="ISU216"/>
      <c r="ISV216"/>
      <c r="ISW216"/>
      <c r="ISX216"/>
      <c r="ISY216"/>
      <c r="ISZ216"/>
      <c r="ITA216"/>
      <c r="ITB216"/>
      <c r="ITC216"/>
      <c r="ITD216"/>
      <c r="ITE216"/>
      <c r="ITF216"/>
      <c r="ITG216"/>
      <c r="ITH216"/>
      <c r="ITI216"/>
      <c r="ITJ216"/>
      <c r="ITK216"/>
      <c r="ITL216"/>
      <c r="ITM216"/>
      <c r="ITN216"/>
      <c r="ITO216"/>
      <c r="ITP216"/>
      <c r="ITQ216"/>
      <c r="ITR216"/>
      <c r="ITS216"/>
      <c r="ITT216"/>
      <c r="ITU216"/>
      <c r="ITV216"/>
      <c r="ITW216"/>
      <c r="ITX216"/>
      <c r="ITY216"/>
      <c r="ITZ216"/>
      <c r="IUA216"/>
      <c r="IUB216"/>
      <c r="IUC216"/>
      <c r="IUD216"/>
      <c r="IUE216"/>
      <c r="IUF216"/>
      <c r="IUG216"/>
      <c r="IUH216"/>
      <c r="IUI216"/>
      <c r="IUJ216"/>
      <c r="IUK216"/>
      <c r="IUL216"/>
      <c r="IUM216"/>
      <c r="IUN216"/>
      <c r="IUO216"/>
      <c r="IUP216"/>
      <c r="IUQ216"/>
      <c r="IUR216"/>
      <c r="IUS216"/>
      <c r="IUT216"/>
      <c r="IUU216"/>
      <c r="IUV216"/>
      <c r="IUW216"/>
      <c r="IUX216"/>
      <c r="IUY216"/>
      <c r="IUZ216"/>
      <c r="IVA216"/>
      <c r="IVB216"/>
      <c r="IVC216"/>
      <c r="IVD216"/>
      <c r="IVE216"/>
      <c r="IVF216"/>
      <c r="IVG216"/>
      <c r="IVH216"/>
      <c r="IVI216"/>
      <c r="IVJ216"/>
      <c r="IVK216"/>
      <c r="IVL216"/>
      <c r="IVM216"/>
      <c r="IVN216"/>
      <c r="IVO216"/>
      <c r="IVP216"/>
      <c r="IVQ216"/>
      <c r="IVR216"/>
      <c r="IVS216"/>
      <c r="IVT216"/>
      <c r="IVU216"/>
      <c r="IVV216"/>
      <c r="IVW216"/>
      <c r="IVX216"/>
      <c r="IVY216"/>
      <c r="IVZ216"/>
      <c r="IWA216"/>
      <c r="IWB216"/>
      <c r="IWC216"/>
      <c r="IWD216"/>
      <c r="IWE216"/>
      <c r="IWF216"/>
      <c r="IWG216"/>
      <c r="IWH216"/>
      <c r="IWI216"/>
      <c r="IWJ216"/>
      <c r="IWK216"/>
      <c r="IWL216"/>
      <c r="IWM216"/>
      <c r="IWN216"/>
      <c r="IWO216"/>
      <c r="IWP216"/>
      <c r="IWQ216"/>
      <c r="IWR216"/>
      <c r="IWS216"/>
      <c r="IWT216"/>
      <c r="IWU216"/>
      <c r="IWV216"/>
      <c r="IWW216"/>
      <c r="IWX216"/>
      <c r="IWY216"/>
      <c r="IWZ216"/>
      <c r="IXA216"/>
      <c r="IXB216"/>
      <c r="IXC216"/>
      <c r="IXD216"/>
      <c r="IXE216"/>
      <c r="IXF216"/>
      <c r="IXG216"/>
      <c r="IXH216"/>
      <c r="IXI216"/>
      <c r="IXJ216"/>
      <c r="IXK216"/>
      <c r="IXL216"/>
      <c r="IXM216"/>
      <c r="IXN216"/>
      <c r="IXO216"/>
      <c r="IXP216"/>
      <c r="IXQ216"/>
      <c r="IXR216"/>
      <c r="IXS216"/>
      <c r="IXT216"/>
      <c r="IXU216"/>
      <c r="IXV216"/>
      <c r="IXW216"/>
      <c r="IXX216"/>
      <c r="IXY216"/>
      <c r="IXZ216"/>
      <c r="IYA216"/>
      <c r="IYB216"/>
      <c r="IYC216"/>
      <c r="IYD216"/>
      <c r="IYE216"/>
      <c r="IYF216"/>
      <c r="IYG216"/>
      <c r="IYH216"/>
      <c r="IYI216"/>
      <c r="IYJ216"/>
      <c r="IYK216"/>
      <c r="IYL216"/>
      <c r="IYM216"/>
      <c r="IYN216"/>
      <c r="IYO216"/>
      <c r="IYP216"/>
      <c r="IYQ216"/>
      <c r="IYR216"/>
      <c r="IYS216"/>
      <c r="IYT216"/>
      <c r="IYU216"/>
      <c r="IYV216"/>
      <c r="IYW216"/>
      <c r="IYX216"/>
      <c r="IYY216"/>
      <c r="IYZ216"/>
      <c r="IZA216"/>
      <c r="IZB216"/>
      <c r="IZC216"/>
      <c r="IZD216"/>
      <c r="IZE216"/>
      <c r="IZF216"/>
      <c r="IZG216"/>
      <c r="IZH216"/>
      <c r="IZI216"/>
      <c r="IZJ216"/>
      <c r="IZK216"/>
      <c r="IZL216"/>
      <c r="IZM216"/>
      <c r="IZN216"/>
      <c r="IZO216"/>
      <c r="IZP216"/>
      <c r="IZQ216"/>
      <c r="IZR216"/>
      <c r="IZS216"/>
      <c r="IZT216"/>
      <c r="IZU216"/>
      <c r="IZV216"/>
      <c r="IZW216"/>
      <c r="IZX216"/>
      <c r="IZY216"/>
      <c r="IZZ216"/>
      <c r="JAA216"/>
      <c r="JAB216"/>
      <c r="JAC216"/>
      <c r="JAD216"/>
      <c r="JAE216"/>
      <c r="JAF216"/>
      <c r="JAG216"/>
      <c r="JAH216"/>
      <c r="JAI216"/>
      <c r="JAJ216"/>
      <c r="JAK216"/>
      <c r="JAL216"/>
      <c r="JAM216"/>
      <c r="JAN216"/>
      <c r="JAO216"/>
      <c r="JAP216"/>
      <c r="JAQ216"/>
      <c r="JAR216"/>
      <c r="JAS216"/>
      <c r="JAT216"/>
      <c r="JAU216"/>
      <c r="JAV216"/>
      <c r="JAW216"/>
      <c r="JAX216"/>
      <c r="JAY216"/>
      <c r="JAZ216"/>
      <c r="JBA216"/>
      <c r="JBB216"/>
      <c r="JBC216"/>
      <c r="JBD216"/>
      <c r="JBE216"/>
      <c r="JBF216"/>
      <c r="JBG216"/>
      <c r="JBH216"/>
      <c r="JBI216"/>
      <c r="JBJ216"/>
      <c r="JBK216"/>
      <c r="JBL216"/>
      <c r="JBM216"/>
      <c r="JBN216"/>
      <c r="JBO216"/>
      <c r="JBP216"/>
      <c r="JBQ216"/>
      <c r="JBR216"/>
      <c r="JBS216"/>
      <c r="JBT216"/>
      <c r="JBU216"/>
      <c r="JBV216"/>
      <c r="JBW216"/>
      <c r="JBX216"/>
      <c r="JBY216"/>
      <c r="JBZ216"/>
      <c r="JCA216"/>
      <c r="JCB216"/>
      <c r="JCC216"/>
      <c r="JCD216"/>
      <c r="JCE216"/>
      <c r="JCF216"/>
      <c r="JCG216"/>
      <c r="JCH216"/>
      <c r="JCI216"/>
      <c r="JCJ216"/>
      <c r="JCK216"/>
      <c r="JCL216"/>
      <c r="JCM216"/>
      <c r="JCN216"/>
      <c r="JCO216"/>
      <c r="JCP216"/>
      <c r="JCQ216"/>
      <c r="JCR216"/>
      <c r="JCS216"/>
      <c r="JCT216"/>
      <c r="JCU216"/>
      <c r="JCV216"/>
      <c r="JCW216"/>
      <c r="JCX216"/>
      <c r="JCY216"/>
      <c r="JCZ216"/>
      <c r="JDA216"/>
      <c r="JDB216"/>
      <c r="JDC216"/>
      <c r="JDD216"/>
      <c r="JDE216"/>
      <c r="JDF216"/>
      <c r="JDG216"/>
      <c r="JDH216"/>
      <c r="JDI216"/>
      <c r="JDJ216"/>
      <c r="JDK216"/>
      <c r="JDL216"/>
      <c r="JDM216"/>
      <c r="JDN216"/>
      <c r="JDO216"/>
      <c r="JDP216"/>
      <c r="JDQ216"/>
      <c r="JDR216"/>
      <c r="JDS216"/>
      <c r="JDT216"/>
      <c r="JDU216"/>
      <c r="JDV216"/>
      <c r="JDW216"/>
      <c r="JDX216"/>
      <c r="JDY216"/>
      <c r="JDZ216"/>
      <c r="JEA216"/>
      <c r="JEB216"/>
      <c r="JEC216"/>
      <c r="JED216"/>
      <c r="JEE216"/>
      <c r="JEF216"/>
      <c r="JEG216"/>
      <c r="JEH216"/>
      <c r="JEI216"/>
      <c r="JEJ216"/>
      <c r="JEK216"/>
      <c r="JEL216"/>
      <c r="JEM216"/>
      <c r="JEN216"/>
      <c r="JEO216"/>
      <c r="JEP216"/>
      <c r="JEQ216"/>
      <c r="JER216"/>
      <c r="JES216"/>
      <c r="JET216"/>
      <c r="JEU216"/>
      <c r="JEV216"/>
      <c r="JEW216"/>
      <c r="JEX216"/>
      <c r="JEY216"/>
      <c r="JEZ216"/>
      <c r="JFA216"/>
      <c r="JFB216"/>
      <c r="JFC216"/>
      <c r="JFD216"/>
      <c r="JFE216"/>
      <c r="JFF216"/>
      <c r="JFG216"/>
      <c r="JFH216"/>
      <c r="JFI216"/>
      <c r="JFJ216"/>
      <c r="JFK216"/>
      <c r="JFL216"/>
      <c r="JFM216"/>
      <c r="JFN216"/>
      <c r="JFO216"/>
      <c r="JFP216"/>
      <c r="JFQ216"/>
      <c r="JFR216"/>
      <c r="JFS216"/>
      <c r="JFT216"/>
      <c r="JFU216"/>
      <c r="JFV216"/>
      <c r="JFW216"/>
      <c r="JFX216"/>
      <c r="JFY216"/>
      <c r="JFZ216"/>
      <c r="JGA216"/>
      <c r="JGB216"/>
      <c r="JGC216"/>
      <c r="JGD216"/>
      <c r="JGE216"/>
      <c r="JGF216"/>
      <c r="JGG216"/>
      <c r="JGH216"/>
      <c r="JGI216"/>
      <c r="JGJ216"/>
      <c r="JGK216"/>
      <c r="JGL216"/>
      <c r="JGM216"/>
      <c r="JGN216"/>
      <c r="JGO216"/>
      <c r="JGP216"/>
      <c r="JGQ216"/>
      <c r="JGR216"/>
      <c r="JGS216"/>
      <c r="JGT216"/>
      <c r="JGU216"/>
      <c r="JGV216"/>
      <c r="JGW216"/>
      <c r="JGX216"/>
      <c r="JGY216"/>
      <c r="JGZ216"/>
      <c r="JHA216"/>
      <c r="JHB216"/>
      <c r="JHC216"/>
      <c r="JHD216"/>
      <c r="JHE216"/>
      <c r="JHF216"/>
      <c r="JHG216"/>
      <c r="JHH216"/>
      <c r="JHI216"/>
      <c r="JHJ216"/>
      <c r="JHK216"/>
      <c r="JHL216"/>
      <c r="JHM216"/>
      <c r="JHN216"/>
      <c r="JHO216"/>
      <c r="JHP216"/>
      <c r="JHQ216"/>
      <c r="JHR216"/>
      <c r="JHS216"/>
      <c r="JHT216"/>
      <c r="JHU216"/>
      <c r="JHV216"/>
      <c r="JHW216"/>
      <c r="JHX216"/>
      <c r="JHY216"/>
      <c r="JHZ216"/>
      <c r="JIA216"/>
      <c r="JIB216"/>
      <c r="JIC216"/>
      <c r="JID216"/>
      <c r="JIE216"/>
      <c r="JIF216"/>
      <c r="JIG216"/>
      <c r="JIH216"/>
      <c r="JII216"/>
      <c r="JIJ216"/>
      <c r="JIK216"/>
      <c r="JIL216"/>
      <c r="JIM216"/>
      <c r="JIN216"/>
      <c r="JIO216"/>
      <c r="JIP216"/>
      <c r="JIQ216"/>
      <c r="JIR216"/>
      <c r="JIS216"/>
      <c r="JIT216"/>
      <c r="JIU216"/>
      <c r="JIV216"/>
      <c r="JIW216"/>
      <c r="JIX216"/>
      <c r="JIY216"/>
      <c r="JIZ216"/>
      <c r="JJA216"/>
      <c r="JJB216"/>
      <c r="JJC216"/>
      <c r="JJD216"/>
      <c r="JJE216"/>
      <c r="JJF216"/>
      <c r="JJG216"/>
      <c r="JJH216"/>
      <c r="JJI216"/>
      <c r="JJJ216"/>
      <c r="JJK216"/>
      <c r="JJL216"/>
      <c r="JJM216"/>
      <c r="JJN216"/>
      <c r="JJO216"/>
      <c r="JJP216"/>
      <c r="JJQ216"/>
      <c r="JJR216"/>
      <c r="JJS216"/>
      <c r="JJT216"/>
      <c r="JJU216"/>
      <c r="JJV216"/>
      <c r="JJW216"/>
      <c r="JJX216"/>
      <c r="JJY216"/>
      <c r="JJZ216"/>
      <c r="JKA216"/>
      <c r="JKB216"/>
      <c r="JKC216"/>
      <c r="JKD216"/>
      <c r="JKE216"/>
      <c r="JKF216"/>
      <c r="JKG216"/>
      <c r="JKH216"/>
      <c r="JKI216"/>
      <c r="JKJ216"/>
      <c r="JKK216"/>
      <c r="JKL216"/>
      <c r="JKM216"/>
      <c r="JKN216"/>
      <c r="JKO216"/>
      <c r="JKP216"/>
      <c r="JKQ216"/>
      <c r="JKR216"/>
      <c r="JKS216"/>
      <c r="JKT216"/>
      <c r="JKU216"/>
      <c r="JKV216"/>
      <c r="JKW216"/>
      <c r="JKX216"/>
      <c r="JKY216"/>
      <c r="JKZ216"/>
      <c r="JLA216"/>
      <c r="JLB216"/>
      <c r="JLC216"/>
      <c r="JLD216"/>
      <c r="JLE216"/>
      <c r="JLF216"/>
      <c r="JLG216"/>
      <c r="JLH216"/>
      <c r="JLI216"/>
      <c r="JLJ216"/>
      <c r="JLK216"/>
      <c r="JLL216"/>
      <c r="JLM216"/>
      <c r="JLN216"/>
      <c r="JLO216"/>
      <c r="JLP216"/>
      <c r="JLQ216"/>
      <c r="JLR216"/>
      <c r="JLS216"/>
      <c r="JLT216"/>
      <c r="JLU216"/>
      <c r="JLV216"/>
      <c r="JLW216"/>
      <c r="JLX216"/>
      <c r="JLY216"/>
      <c r="JLZ216"/>
      <c r="JMA216"/>
      <c r="JMB216"/>
      <c r="JMC216"/>
      <c r="JMD216"/>
      <c r="JME216"/>
      <c r="JMF216"/>
      <c r="JMG216"/>
      <c r="JMH216"/>
      <c r="JMI216"/>
      <c r="JMJ216"/>
      <c r="JMK216"/>
      <c r="JML216"/>
      <c r="JMM216"/>
      <c r="JMN216"/>
      <c r="JMO216"/>
      <c r="JMP216"/>
      <c r="JMQ216"/>
      <c r="JMR216"/>
      <c r="JMS216"/>
      <c r="JMT216"/>
      <c r="JMU216"/>
      <c r="JMV216"/>
      <c r="JMW216"/>
      <c r="JMX216"/>
      <c r="JMY216"/>
      <c r="JMZ216"/>
      <c r="JNA216"/>
      <c r="JNB216"/>
      <c r="JNC216"/>
      <c r="JND216"/>
      <c r="JNE216"/>
      <c r="JNF216"/>
      <c r="JNG216"/>
      <c r="JNH216"/>
      <c r="JNI216"/>
      <c r="JNJ216"/>
      <c r="JNK216"/>
      <c r="JNL216"/>
      <c r="JNM216"/>
      <c r="JNN216"/>
      <c r="JNO216"/>
      <c r="JNP216"/>
      <c r="JNQ216"/>
      <c r="JNR216"/>
      <c r="JNS216"/>
      <c r="JNT216"/>
      <c r="JNU216"/>
      <c r="JNV216"/>
      <c r="JNW216"/>
      <c r="JNX216"/>
      <c r="JNY216"/>
      <c r="JNZ216"/>
      <c r="JOA216"/>
      <c r="JOB216"/>
      <c r="JOC216"/>
      <c r="JOD216"/>
      <c r="JOE216"/>
      <c r="JOF216"/>
      <c r="JOG216"/>
      <c r="JOH216"/>
      <c r="JOI216"/>
      <c r="JOJ216"/>
      <c r="JOK216"/>
      <c r="JOL216"/>
      <c r="JOM216"/>
      <c r="JON216"/>
      <c r="JOO216"/>
      <c r="JOP216"/>
      <c r="JOQ216"/>
      <c r="JOR216"/>
      <c r="JOS216"/>
      <c r="JOT216"/>
      <c r="JOU216"/>
      <c r="JOV216"/>
      <c r="JOW216"/>
      <c r="JOX216"/>
      <c r="JOY216"/>
      <c r="JOZ216"/>
      <c r="JPA216"/>
      <c r="JPB216"/>
      <c r="JPC216"/>
      <c r="JPD216"/>
      <c r="JPE216"/>
      <c r="JPF216"/>
      <c r="JPG216"/>
      <c r="JPH216"/>
      <c r="JPI216"/>
      <c r="JPJ216"/>
      <c r="JPK216"/>
      <c r="JPL216"/>
      <c r="JPM216"/>
      <c r="JPN216"/>
      <c r="JPO216"/>
      <c r="JPP216"/>
      <c r="JPQ216"/>
      <c r="JPR216"/>
      <c r="JPS216"/>
      <c r="JPT216"/>
      <c r="JPU216"/>
      <c r="JPV216"/>
      <c r="JPW216"/>
      <c r="JPX216"/>
      <c r="JPY216"/>
      <c r="JPZ216"/>
      <c r="JQA216"/>
      <c r="JQB216"/>
      <c r="JQC216"/>
      <c r="JQD216"/>
      <c r="JQE216"/>
      <c r="JQF216"/>
      <c r="JQG216"/>
      <c r="JQH216"/>
      <c r="JQI216"/>
      <c r="JQJ216"/>
      <c r="JQK216"/>
      <c r="JQL216"/>
      <c r="JQM216"/>
      <c r="JQN216"/>
      <c r="JQO216"/>
      <c r="JQP216"/>
      <c r="JQQ216"/>
      <c r="JQR216"/>
      <c r="JQS216"/>
      <c r="JQT216"/>
      <c r="JQU216"/>
      <c r="JQV216"/>
      <c r="JQW216"/>
      <c r="JQX216"/>
      <c r="JQY216"/>
      <c r="JQZ216"/>
      <c r="JRA216"/>
      <c r="JRB216"/>
      <c r="JRC216"/>
      <c r="JRD216"/>
      <c r="JRE216"/>
      <c r="JRF216"/>
      <c r="JRG216"/>
      <c r="JRH216"/>
      <c r="JRI216"/>
      <c r="JRJ216"/>
      <c r="JRK216"/>
      <c r="JRL216"/>
      <c r="JRM216"/>
      <c r="JRN216"/>
      <c r="JRO216"/>
      <c r="JRP216"/>
      <c r="JRQ216"/>
      <c r="JRR216"/>
      <c r="JRS216"/>
      <c r="JRT216"/>
      <c r="JRU216"/>
      <c r="JRV216"/>
      <c r="JRW216"/>
      <c r="JRX216"/>
      <c r="JRY216"/>
      <c r="JRZ216"/>
      <c r="JSA216"/>
      <c r="JSB216"/>
      <c r="JSC216"/>
      <c r="JSD216"/>
      <c r="JSE216"/>
      <c r="JSF216"/>
      <c r="JSG216"/>
      <c r="JSH216"/>
      <c r="JSI216"/>
      <c r="JSJ216"/>
      <c r="JSK216"/>
      <c r="JSL216"/>
      <c r="JSM216"/>
      <c r="JSN216"/>
      <c r="JSO216"/>
      <c r="JSP216"/>
      <c r="JSQ216"/>
      <c r="JSR216"/>
      <c r="JSS216"/>
      <c r="JST216"/>
      <c r="JSU216"/>
      <c r="JSV216"/>
      <c r="JSW216"/>
      <c r="JSX216"/>
      <c r="JSY216"/>
      <c r="JSZ216"/>
      <c r="JTA216"/>
      <c r="JTB216"/>
      <c r="JTC216"/>
      <c r="JTD216"/>
      <c r="JTE216"/>
      <c r="JTF216"/>
      <c r="JTG216"/>
      <c r="JTH216"/>
      <c r="JTI216"/>
      <c r="JTJ216"/>
      <c r="JTK216"/>
      <c r="JTL216"/>
      <c r="JTM216"/>
      <c r="JTN216"/>
      <c r="JTO216"/>
      <c r="JTP216"/>
      <c r="JTQ216"/>
      <c r="JTR216"/>
      <c r="JTS216"/>
      <c r="JTT216"/>
      <c r="JTU216"/>
      <c r="JTV216"/>
      <c r="JTW216"/>
      <c r="JTX216"/>
      <c r="JTY216"/>
      <c r="JTZ216"/>
      <c r="JUA216"/>
      <c r="JUB216"/>
      <c r="JUC216"/>
      <c r="JUD216"/>
      <c r="JUE216"/>
      <c r="JUF216"/>
      <c r="JUG216"/>
      <c r="JUH216"/>
      <c r="JUI216"/>
      <c r="JUJ216"/>
      <c r="JUK216"/>
      <c r="JUL216"/>
      <c r="JUM216"/>
      <c r="JUN216"/>
      <c r="JUO216"/>
      <c r="JUP216"/>
      <c r="JUQ216"/>
      <c r="JUR216"/>
      <c r="JUS216"/>
      <c r="JUT216"/>
      <c r="JUU216"/>
      <c r="JUV216"/>
      <c r="JUW216"/>
      <c r="JUX216"/>
      <c r="JUY216"/>
      <c r="JUZ216"/>
      <c r="JVA216"/>
      <c r="JVB216"/>
      <c r="JVC216"/>
      <c r="JVD216"/>
      <c r="JVE216"/>
      <c r="JVF216"/>
      <c r="JVG216"/>
      <c r="JVH216"/>
      <c r="JVI216"/>
      <c r="JVJ216"/>
      <c r="JVK216"/>
      <c r="JVL216"/>
      <c r="JVM216"/>
      <c r="JVN216"/>
      <c r="JVO216"/>
      <c r="JVP216"/>
      <c r="JVQ216"/>
      <c r="JVR216"/>
      <c r="JVS216"/>
      <c r="JVT216"/>
      <c r="JVU216"/>
      <c r="JVV216"/>
      <c r="JVW216"/>
      <c r="JVX216"/>
      <c r="JVY216"/>
      <c r="JVZ216"/>
      <c r="JWA216"/>
      <c r="JWB216"/>
      <c r="JWC216"/>
      <c r="JWD216"/>
      <c r="JWE216"/>
      <c r="JWF216"/>
      <c r="JWG216"/>
      <c r="JWH216"/>
      <c r="JWI216"/>
      <c r="JWJ216"/>
      <c r="JWK216"/>
      <c r="JWL216"/>
      <c r="JWM216"/>
      <c r="JWN216"/>
      <c r="JWO216"/>
      <c r="JWP216"/>
      <c r="JWQ216"/>
      <c r="JWR216"/>
      <c r="JWS216"/>
      <c r="JWT216"/>
      <c r="JWU216"/>
      <c r="JWV216"/>
      <c r="JWW216"/>
      <c r="JWX216"/>
      <c r="JWY216"/>
      <c r="JWZ216"/>
      <c r="JXA216"/>
      <c r="JXB216"/>
      <c r="JXC216"/>
      <c r="JXD216"/>
      <c r="JXE216"/>
      <c r="JXF216"/>
      <c r="JXG216"/>
      <c r="JXH216"/>
      <c r="JXI216"/>
      <c r="JXJ216"/>
      <c r="JXK216"/>
      <c r="JXL216"/>
      <c r="JXM216"/>
      <c r="JXN216"/>
      <c r="JXO216"/>
      <c r="JXP216"/>
      <c r="JXQ216"/>
      <c r="JXR216"/>
      <c r="JXS216"/>
      <c r="JXT216"/>
      <c r="JXU216"/>
      <c r="JXV216"/>
      <c r="JXW216"/>
      <c r="JXX216"/>
      <c r="JXY216"/>
      <c r="JXZ216"/>
      <c r="JYA216"/>
      <c r="JYB216"/>
      <c r="JYC216"/>
      <c r="JYD216"/>
      <c r="JYE216"/>
      <c r="JYF216"/>
      <c r="JYG216"/>
      <c r="JYH216"/>
      <c r="JYI216"/>
      <c r="JYJ216"/>
      <c r="JYK216"/>
      <c r="JYL216"/>
      <c r="JYM216"/>
      <c r="JYN216"/>
      <c r="JYO216"/>
      <c r="JYP216"/>
      <c r="JYQ216"/>
      <c r="JYR216"/>
      <c r="JYS216"/>
      <c r="JYT216"/>
      <c r="JYU216"/>
      <c r="JYV216"/>
      <c r="JYW216"/>
      <c r="JYX216"/>
      <c r="JYY216"/>
      <c r="JYZ216"/>
      <c r="JZA216"/>
      <c r="JZB216"/>
      <c r="JZC216"/>
      <c r="JZD216"/>
      <c r="JZE216"/>
      <c r="JZF216"/>
      <c r="JZG216"/>
      <c r="JZH216"/>
      <c r="JZI216"/>
      <c r="JZJ216"/>
      <c r="JZK216"/>
      <c r="JZL216"/>
      <c r="JZM216"/>
      <c r="JZN216"/>
      <c r="JZO216"/>
      <c r="JZP216"/>
      <c r="JZQ216"/>
      <c r="JZR216"/>
      <c r="JZS216"/>
      <c r="JZT216"/>
      <c r="JZU216"/>
      <c r="JZV216"/>
      <c r="JZW216"/>
      <c r="JZX216"/>
      <c r="JZY216"/>
      <c r="JZZ216"/>
      <c r="KAA216"/>
      <c r="KAB216"/>
      <c r="KAC216"/>
      <c r="KAD216"/>
      <c r="KAE216"/>
      <c r="KAF216"/>
      <c r="KAG216"/>
      <c r="KAH216"/>
      <c r="KAI216"/>
      <c r="KAJ216"/>
      <c r="KAK216"/>
      <c r="KAL216"/>
      <c r="KAM216"/>
      <c r="KAN216"/>
      <c r="KAO216"/>
      <c r="KAP216"/>
      <c r="KAQ216"/>
      <c r="KAR216"/>
      <c r="KAS216"/>
      <c r="KAT216"/>
      <c r="KAU216"/>
      <c r="KAV216"/>
      <c r="KAW216"/>
      <c r="KAX216"/>
      <c r="KAY216"/>
      <c r="KAZ216"/>
      <c r="KBA216"/>
      <c r="KBB216"/>
      <c r="KBC216"/>
      <c r="KBD216"/>
      <c r="KBE216"/>
      <c r="KBF216"/>
      <c r="KBG216"/>
      <c r="KBH216"/>
      <c r="KBI216"/>
      <c r="KBJ216"/>
      <c r="KBK216"/>
      <c r="KBL216"/>
      <c r="KBM216"/>
      <c r="KBN216"/>
      <c r="KBO216"/>
      <c r="KBP216"/>
      <c r="KBQ216"/>
      <c r="KBR216"/>
      <c r="KBS216"/>
      <c r="KBT216"/>
      <c r="KBU216"/>
      <c r="KBV216"/>
      <c r="KBW216"/>
      <c r="KBX216"/>
      <c r="KBY216"/>
      <c r="KBZ216"/>
      <c r="KCA216"/>
      <c r="KCB216"/>
      <c r="KCC216"/>
      <c r="KCD216"/>
      <c r="KCE216"/>
      <c r="KCF216"/>
      <c r="KCG216"/>
      <c r="KCH216"/>
      <c r="KCI216"/>
      <c r="KCJ216"/>
      <c r="KCK216"/>
      <c r="KCL216"/>
      <c r="KCM216"/>
      <c r="KCN216"/>
      <c r="KCO216"/>
      <c r="KCP216"/>
      <c r="KCQ216"/>
      <c r="KCR216"/>
      <c r="KCS216"/>
      <c r="KCT216"/>
      <c r="KCU216"/>
      <c r="KCV216"/>
      <c r="KCW216"/>
      <c r="KCX216"/>
      <c r="KCY216"/>
      <c r="KCZ216"/>
      <c r="KDA216"/>
      <c r="KDB216"/>
      <c r="KDC216"/>
      <c r="KDD216"/>
      <c r="KDE216"/>
      <c r="KDF216"/>
      <c r="KDG216"/>
      <c r="KDH216"/>
      <c r="KDI216"/>
      <c r="KDJ216"/>
      <c r="KDK216"/>
      <c r="KDL216"/>
      <c r="KDM216"/>
      <c r="KDN216"/>
      <c r="KDO216"/>
      <c r="KDP216"/>
      <c r="KDQ216"/>
      <c r="KDR216"/>
      <c r="KDS216"/>
      <c r="KDT216"/>
      <c r="KDU216"/>
      <c r="KDV216"/>
      <c r="KDW216"/>
      <c r="KDX216"/>
      <c r="KDY216"/>
      <c r="KDZ216"/>
      <c r="KEA216"/>
      <c r="KEB216"/>
      <c r="KEC216"/>
      <c r="KED216"/>
      <c r="KEE216"/>
      <c r="KEF216"/>
      <c r="KEG216"/>
      <c r="KEH216"/>
      <c r="KEI216"/>
      <c r="KEJ216"/>
      <c r="KEK216"/>
      <c r="KEL216"/>
      <c r="KEM216"/>
      <c r="KEN216"/>
      <c r="KEO216"/>
      <c r="KEP216"/>
      <c r="KEQ216"/>
      <c r="KER216"/>
      <c r="KES216"/>
      <c r="KET216"/>
      <c r="KEU216"/>
      <c r="KEV216"/>
      <c r="KEW216"/>
      <c r="KEX216"/>
      <c r="KEY216"/>
      <c r="KEZ216"/>
      <c r="KFA216"/>
      <c r="KFB216"/>
      <c r="KFC216"/>
      <c r="KFD216"/>
      <c r="KFE216"/>
      <c r="KFF216"/>
      <c r="KFG216"/>
      <c r="KFH216"/>
      <c r="KFI216"/>
      <c r="KFJ216"/>
      <c r="KFK216"/>
      <c r="KFL216"/>
      <c r="KFM216"/>
      <c r="KFN216"/>
      <c r="KFO216"/>
      <c r="KFP216"/>
      <c r="KFQ216"/>
      <c r="KFR216"/>
      <c r="KFS216"/>
      <c r="KFT216"/>
      <c r="KFU216"/>
      <c r="KFV216"/>
      <c r="KFW216"/>
      <c r="KFX216"/>
      <c r="KFY216"/>
      <c r="KFZ216"/>
      <c r="KGA216"/>
      <c r="KGB216"/>
      <c r="KGC216"/>
      <c r="KGD216"/>
      <c r="KGE216"/>
      <c r="KGF216"/>
      <c r="KGG216"/>
      <c r="KGH216"/>
      <c r="KGI216"/>
      <c r="KGJ216"/>
      <c r="KGK216"/>
      <c r="KGL216"/>
      <c r="KGM216"/>
      <c r="KGN216"/>
      <c r="KGO216"/>
      <c r="KGP216"/>
      <c r="KGQ216"/>
      <c r="KGR216"/>
      <c r="KGS216"/>
      <c r="KGT216"/>
      <c r="KGU216"/>
      <c r="KGV216"/>
      <c r="KGW216"/>
      <c r="KGX216"/>
      <c r="KGY216"/>
      <c r="KGZ216"/>
      <c r="KHA216"/>
      <c r="KHB216"/>
      <c r="KHC216"/>
      <c r="KHD216"/>
      <c r="KHE216"/>
      <c r="KHF216"/>
      <c r="KHG216"/>
      <c r="KHH216"/>
      <c r="KHI216"/>
      <c r="KHJ216"/>
      <c r="KHK216"/>
      <c r="KHL216"/>
      <c r="KHM216"/>
      <c r="KHN216"/>
      <c r="KHO216"/>
      <c r="KHP216"/>
      <c r="KHQ216"/>
      <c r="KHR216"/>
      <c r="KHS216"/>
      <c r="KHT216"/>
      <c r="KHU216"/>
      <c r="KHV216"/>
      <c r="KHW216"/>
      <c r="KHX216"/>
      <c r="KHY216"/>
      <c r="KHZ216"/>
      <c r="KIA216"/>
      <c r="KIB216"/>
      <c r="KIC216"/>
      <c r="KID216"/>
      <c r="KIE216"/>
      <c r="KIF216"/>
      <c r="KIG216"/>
      <c r="KIH216"/>
      <c r="KII216"/>
      <c r="KIJ216"/>
      <c r="KIK216"/>
      <c r="KIL216"/>
      <c r="KIM216"/>
      <c r="KIN216"/>
      <c r="KIO216"/>
      <c r="KIP216"/>
      <c r="KIQ216"/>
      <c r="KIR216"/>
      <c r="KIS216"/>
      <c r="KIT216"/>
      <c r="KIU216"/>
      <c r="KIV216"/>
      <c r="KIW216"/>
      <c r="KIX216"/>
      <c r="KIY216"/>
      <c r="KIZ216"/>
      <c r="KJA216"/>
      <c r="KJB216"/>
      <c r="KJC216"/>
      <c r="KJD216"/>
      <c r="KJE216"/>
      <c r="KJF216"/>
      <c r="KJG216"/>
      <c r="KJH216"/>
      <c r="KJI216"/>
      <c r="KJJ216"/>
      <c r="KJK216"/>
      <c r="KJL216"/>
      <c r="KJM216"/>
      <c r="KJN216"/>
      <c r="KJO216"/>
      <c r="KJP216"/>
      <c r="KJQ216"/>
      <c r="KJR216"/>
      <c r="KJS216"/>
      <c r="KJT216"/>
      <c r="KJU216"/>
      <c r="KJV216"/>
      <c r="KJW216"/>
      <c r="KJX216"/>
      <c r="KJY216"/>
      <c r="KJZ216"/>
      <c r="KKA216"/>
      <c r="KKB216"/>
      <c r="KKC216"/>
      <c r="KKD216"/>
      <c r="KKE216"/>
      <c r="KKF216"/>
      <c r="KKG216"/>
      <c r="KKH216"/>
      <c r="KKI216"/>
      <c r="KKJ216"/>
      <c r="KKK216"/>
      <c r="KKL216"/>
      <c r="KKM216"/>
      <c r="KKN216"/>
      <c r="KKO216"/>
      <c r="KKP216"/>
      <c r="KKQ216"/>
      <c r="KKR216"/>
      <c r="KKS216"/>
      <c r="KKT216"/>
      <c r="KKU216"/>
      <c r="KKV216"/>
      <c r="KKW216"/>
      <c r="KKX216"/>
      <c r="KKY216"/>
      <c r="KKZ216"/>
      <c r="KLA216"/>
      <c r="KLB216"/>
      <c r="KLC216"/>
      <c r="KLD216"/>
      <c r="KLE216"/>
      <c r="KLF216"/>
      <c r="KLG216"/>
      <c r="KLH216"/>
      <c r="KLI216"/>
      <c r="KLJ216"/>
      <c r="KLK216"/>
      <c r="KLL216"/>
      <c r="KLM216"/>
      <c r="KLN216"/>
      <c r="KLO216"/>
      <c r="KLP216"/>
      <c r="KLQ216"/>
      <c r="KLR216"/>
      <c r="KLS216"/>
      <c r="KLT216"/>
      <c r="KLU216"/>
      <c r="KLV216"/>
      <c r="KLW216"/>
      <c r="KLX216"/>
      <c r="KLY216"/>
      <c r="KLZ216"/>
      <c r="KMA216"/>
      <c r="KMB216"/>
      <c r="KMC216"/>
      <c r="KMD216"/>
      <c r="KME216"/>
      <c r="KMF216"/>
      <c r="KMG216"/>
      <c r="KMH216"/>
      <c r="KMI216"/>
      <c r="KMJ216"/>
      <c r="KMK216"/>
      <c r="KML216"/>
      <c r="KMM216"/>
      <c r="KMN216"/>
      <c r="KMO216"/>
      <c r="KMP216"/>
      <c r="KMQ216"/>
      <c r="KMR216"/>
      <c r="KMS216"/>
      <c r="KMT216"/>
      <c r="KMU216"/>
      <c r="KMV216"/>
      <c r="KMW216"/>
      <c r="KMX216"/>
      <c r="KMY216"/>
      <c r="KMZ216"/>
      <c r="KNA216"/>
      <c r="KNB216"/>
      <c r="KNC216"/>
      <c r="KND216"/>
      <c r="KNE216"/>
      <c r="KNF216"/>
      <c r="KNG216"/>
      <c r="KNH216"/>
      <c r="KNI216"/>
      <c r="KNJ216"/>
      <c r="KNK216"/>
      <c r="KNL216"/>
      <c r="KNM216"/>
      <c r="KNN216"/>
      <c r="KNO216"/>
      <c r="KNP216"/>
      <c r="KNQ216"/>
      <c r="KNR216"/>
      <c r="KNS216"/>
      <c r="KNT216"/>
      <c r="KNU216"/>
      <c r="KNV216"/>
      <c r="KNW216"/>
      <c r="KNX216"/>
      <c r="KNY216"/>
      <c r="KNZ216"/>
      <c r="KOA216"/>
      <c r="KOB216"/>
      <c r="KOC216"/>
      <c r="KOD216"/>
      <c r="KOE216"/>
      <c r="KOF216"/>
      <c r="KOG216"/>
      <c r="KOH216"/>
      <c r="KOI216"/>
      <c r="KOJ216"/>
      <c r="KOK216"/>
      <c r="KOL216"/>
      <c r="KOM216"/>
      <c r="KON216"/>
      <c r="KOO216"/>
      <c r="KOP216"/>
      <c r="KOQ216"/>
      <c r="KOR216"/>
      <c r="KOS216"/>
      <c r="KOT216"/>
      <c r="KOU216"/>
      <c r="KOV216"/>
      <c r="KOW216"/>
      <c r="KOX216"/>
      <c r="KOY216"/>
      <c r="KOZ216"/>
      <c r="KPA216"/>
      <c r="KPB216"/>
      <c r="KPC216"/>
      <c r="KPD216"/>
      <c r="KPE216"/>
      <c r="KPF216"/>
      <c r="KPG216"/>
      <c r="KPH216"/>
      <c r="KPI216"/>
      <c r="KPJ216"/>
      <c r="KPK216"/>
      <c r="KPL216"/>
      <c r="KPM216"/>
      <c r="KPN216"/>
      <c r="KPO216"/>
      <c r="KPP216"/>
      <c r="KPQ216"/>
      <c r="KPR216"/>
      <c r="KPS216"/>
      <c r="KPT216"/>
      <c r="KPU216"/>
      <c r="KPV216"/>
      <c r="KPW216"/>
      <c r="KPX216"/>
      <c r="KPY216"/>
      <c r="KPZ216"/>
      <c r="KQA216"/>
      <c r="KQB216"/>
      <c r="KQC216"/>
      <c r="KQD216"/>
      <c r="KQE216"/>
      <c r="KQF216"/>
      <c r="KQG216"/>
      <c r="KQH216"/>
      <c r="KQI216"/>
      <c r="KQJ216"/>
      <c r="KQK216"/>
      <c r="KQL216"/>
      <c r="KQM216"/>
      <c r="KQN216"/>
      <c r="KQO216"/>
      <c r="KQP216"/>
      <c r="KQQ216"/>
      <c r="KQR216"/>
      <c r="KQS216"/>
      <c r="KQT216"/>
      <c r="KQU216"/>
      <c r="KQV216"/>
      <c r="KQW216"/>
      <c r="KQX216"/>
      <c r="KQY216"/>
      <c r="KQZ216"/>
      <c r="KRA216"/>
      <c r="KRB216"/>
      <c r="KRC216"/>
      <c r="KRD216"/>
      <c r="KRE216"/>
      <c r="KRF216"/>
      <c r="KRG216"/>
      <c r="KRH216"/>
      <c r="KRI216"/>
      <c r="KRJ216"/>
      <c r="KRK216"/>
      <c r="KRL216"/>
      <c r="KRM216"/>
      <c r="KRN216"/>
      <c r="KRO216"/>
      <c r="KRP216"/>
      <c r="KRQ216"/>
      <c r="KRR216"/>
      <c r="KRS216"/>
      <c r="KRT216"/>
      <c r="KRU216"/>
      <c r="KRV216"/>
      <c r="KRW216"/>
      <c r="KRX216"/>
      <c r="KRY216"/>
      <c r="KRZ216"/>
      <c r="KSA216"/>
      <c r="KSB216"/>
      <c r="KSC216"/>
      <c r="KSD216"/>
      <c r="KSE216"/>
      <c r="KSF216"/>
      <c r="KSG216"/>
      <c r="KSH216"/>
      <c r="KSI216"/>
      <c r="KSJ216"/>
      <c r="KSK216"/>
      <c r="KSL216"/>
      <c r="KSM216"/>
      <c r="KSN216"/>
      <c r="KSO216"/>
      <c r="KSP216"/>
      <c r="KSQ216"/>
      <c r="KSR216"/>
      <c r="KSS216"/>
      <c r="KST216"/>
      <c r="KSU216"/>
      <c r="KSV216"/>
      <c r="KSW216"/>
      <c r="KSX216"/>
      <c r="KSY216"/>
      <c r="KSZ216"/>
      <c r="KTA216"/>
      <c r="KTB216"/>
      <c r="KTC216"/>
      <c r="KTD216"/>
      <c r="KTE216"/>
      <c r="KTF216"/>
      <c r="KTG216"/>
      <c r="KTH216"/>
      <c r="KTI216"/>
      <c r="KTJ216"/>
      <c r="KTK216"/>
      <c r="KTL216"/>
      <c r="KTM216"/>
      <c r="KTN216"/>
      <c r="KTO216"/>
      <c r="KTP216"/>
      <c r="KTQ216"/>
      <c r="KTR216"/>
      <c r="KTS216"/>
      <c r="KTT216"/>
      <c r="KTU216"/>
      <c r="KTV216"/>
      <c r="KTW216"/>
      <c r="KTX216"/>
      <c r="KTY216"/>
      <c r="KTZ216"/>
      <c r="KUA216"/>
      <c r="KUB216"/>
      <c r="KUC216"/>
      <c r="KUD216"/>
      <c r="KUE216"/>
      <c r="KUF216"/>
      <c r="KUG216"/>
      <c r="KUH216"/>
      <c r="KUI216"/>
      <c r="KUJ216"/>
      <c r="KUK216"/>
      <c r="KUL216"/>
      <c r="KUM216"/>
      <c r="KUN216"/>
      <c r="KUO216"/>
      <c r="KUP216"/>
      <c r="KUQ216"/>
      <c r="KUR216"/>
      <c r="KUS216"/>
      <c r="KUT216"/>
      <c r="KUU216"/>
      <c r="KUV216"/>
      <c r="KUW216"/>
      <c r="KUX216"/>
      <c r="KUY216"/>
      <c r="KUZ216"/>
      <c r="KVA216"/>
      <c r="KVB216"/>
      <c r="KVC216"/>
      <c r="KVD216"/>
      <c r="KVE216"/>
      <c r="KVF216"/>
      <c r="KVG216"/>
      <c r="KVH216"/>
      <c r="KVI216"/>
      <c r="KVJ216"/>
      <c r="KVK216"/>
      <c r="KVL216"/>
      <c r="KVM216"/>
      <c r="KVN216"/>
      <c r="KVO216"/>
      <c r="KVP216"/>
      <c r="KVQ216"/>
      <c r="KVR216"/>
      <c r="KVS216"/>
      <c r="KVT216"/>
      <c r="KVU216"/>
      <c r="KVV216"/>
      <c r="KVW216"/>
      <c r="KVX216"/>
      <c r="KVY216"/>
      <c r="KVZ216"/>
      <c r="KWA216"/>
      <c r="KWB216"/>
      <c r="KWC216"/>
      <c r="KWD216"/>
      <c r="KWE216"/>
      <c r="KWF216"/>
      <c r="KWG216"/>
      <c r="KWH216"/>
      <c r="KWI216"/>
      <c r="KWJ216"/>
      <c r="KWK216"/>
      <c r="KWL216"/>
      <c r="KWM216"/>
      <c r="KWN216"/>
      <c r="KWO216"/>
      <c r="KWP216"/>
      <c r="KWQ216"/>
      <c r="KWR216"/>
      <c r="KWS216"/>
      <c r="KWT216"/>
      <c r="KWU216"/>
      <c r="KWV216"/>
      <c r="KWW216"/>
      <c r="KWX216"/>
      <c r="KWY216"/>
      <c r="KWZ216"/>
      <c r="KXA216"/>
      <c r="KXB216"/>
      <c r="KXC216"/>
      <c r="KXD216"/>
      <c r="KXE216"/>
      <c r="KXF216"/>
      <c r="KXG216"/>
      <c r="KXH216"/>
      <c r="KXI216"/>
      <c r="KXJ216"/>
      <c r="KXK216"/>
      <c r="KXL216"/>
      <c r="KXM216"/>
      <c r="KXN216"/>
      <c r="KXO216"/>
      <c r="KXP216"/>
      <c r="KXQ216"/>
      <c r="KXR216"/>
      <c r="KXS216"/>
      <c r="KXT216"/>
      <c r="KXU216"/>
      <c r="KXV216"/>
      <c r="KXW216"/>
      <c r="KXX216"/>
      <c r="KXY216"/>
      <c r="KXZ216"/>
      <c r="KYA216"/>
      <c r="KYB216"/>
      <c r="KYC216"/>
      <c r="KYD216"/>
      <c r="KYE216"/>
      <c r="KYF216"/>
      <c r="KYG216"/>
      <c r="KYH216"/>
      <c r="KYI216"/>
      <c r="KYJ216"/>
      <c r="KYK216"/>
      <c r="KYL216"/>
      <c r="KYM216"/>
      <c r="KYN216"/>
      <c r="KYO216"/>
      <c r="KYP216"/>
      <c r="KYQ216"/>
      <c r="KYR216"/>
      <c r="KYS216"/>
      <c r="KYT216"/>
      <c r="KYU216"/>
      <c r="KYV216"/>
      <c r="KYW216"/>
      <c r="KYX216"/>
      <c r="KYY216"/>
      <c r="KYZ216"/>
      <c r="KZA216"/>
      <c r="KZB216"/>
      <c r="KZC216"/>
      <c r="KZD216"/>
      <c r="KZE216"/>
      <c r="KZF216"/>
      <c r="KZG216"/>
      <c r="KZH216"/>
      <c r="KZI216"/>
      <c r="KZJ216"/>
      <c r="KZK216"/>
      <c r="KZL216"/>
      <c r="KZM216"/>
      <c r="KZN216"/>
      <c r="KZO216"/>
      <c r="KZP216"/>
      <c r="KZQ216"/>
      <c r="KZR216"/>
      <c r="KZS216"/>
      <c r="KZT216"/>
      <c r="KZU216"/>
      <c r="KZV216"/>
      <c r="KZW216"/>
      <c r="KZX216"/>
      <c r="KZY216"/>
      <c r="KZZ216"/>
      <c r="LAA216"/>
      <c r="LAB216"/>
      <c r="LAC216"/>
      <c r="LAD216"/>
      <c r="LAE216"/>
      <c r="LAF216"/>
      <c r="LAG216"/>
      <c r="LAH216"/>
      <c r="LAI216"/>
      <c r="LAJ216"/>
      <c r="LAK216"/>
      <c r="LAL216"/>
      <c r="LAM216"/>
      <c r="LAN216"/>
      <c r="LAO216"/>
      <c r="LAP216"/>
      <c r="LAQ216"/>
      <c r="LAR216"/>
      <c r="LAS216"/>
      <c r="LAT216"/>
      <c r="LAU216"/>
      <c r="LAV216"/>
      <c r="LAW216"/>
      <c r="LAX216"/>
      <c r="LAY216"/>
      <c r="LAZ216"/>
      <c r="LBA216"/>
      <c r="LBB216"/>
      <c r="LBC216"/>
      <c r="LBD216"/>
      <c r="LBE216"/>
      <c r="LBF216"/>
      <c r="LBG216"/>
      <c r="LBH216"/>
      <c r="LBI216"/>
      <c r="LBJ216"/>
      <c r="LBK216"/>
      <c r="LBL216"/>
      <c r="LBM216"/>
      <c r="LBN216"/>
      <c r="LBO216"/>
      <c r="LBP216"/>
      <c r="LBQ216"/>
      <c r="LBR216"/>
      <c r="LBS216"/>
      <c r="LBT216"/>
      <c r="LBU216"/>
      <c r="LBV216"/>
      <c r="LBW216"/>
      <c r="LBX216"/>
      <c r="LBY216"/>
      <c r="LBZ216"/>
      <c r="LCA216"/>
      <c r="LCB216"/>
      <c r="LCC216"/>
      <c r="LCD216"/>
      <c r="LCE216"/>
      <c r="LCF216"/>
      <c r="LCG216"/>
      <c r="LCH216"/>
      <c r="LCI216"/>
      <c r="LCJ216"/>
      <c r="LCK216"/>
      <c r="LCL216"/>
      <c r="LCM216"/>
      <c r="LCN216"/>
      <c r="LCO216"/>
      <c r="LCP216"/>
      <c r="LCQ216"/>
      <c r="LCR216"/>
      <c r="LCS216"/>
      <c r="LCT216"/>
      <c r="LCU216"/>
      <c r="LCV216"/>
      <c r="LCW216"/>
      <c r="LCX216"/>
      <c r="LCY216"/>
      <c r="LCZ216"/>
      <c r="LDA216"/>
      <c r="LDB216"/>
      <c r="LDC216"/>
      <c r="LDD216"/>
      <c r="LDE216"/>
      <c r="LDF216"/>
      <c r="LDG216"/>
      <c r="LDH216"/>
      <c r="LDI216"/>
      <c r="LDJ216"/>
      <c r="LDK216"/>
      <c r="LDL216"/>
      <c r="LDM216"/>
      <c r="LDN216"/>
      <c r="LDO216"/>
      <c r="LDP216"/>
      <c r="LDQ216"/>
      <c r="LDR216"/>
      <c r="LDS216"/>
      <c r="LDT216"/>
      <c r="LDU216"/>
      <c r="LDV216"/>
      <c r="LDW216"/>
      <c r="LDX216"/>
      <c r="LDY216"/>
      <c r="LDZ216"/>
      <c r="LEA216"/>
      <c r="LEB216"/>
      <c r="LEC216"/>
      <c r="LED216"/>
      <c r="LEE216"/>
      <c r="LEF216"/>
      <c r="LEG216"/>
      <c r="LEH216"/>
      <c r="LEI216"/>
      <c r="LEJ216"/>
      <c r="LEK216"/>
      <c r="LEL216"/>
      <c r="LEM216"/>
      <c r="LEN216"/>
      <c r="LEO216"/>
      <c r="LEP216"/>
      <c r="LEQ216"/>
      <c r="LER216"/>
      <c r="LES216"/>
      <c r="LET216"/>
      <c r="LEU216"/>
      <c r="LEV216"/>
      <c r="LEW216"/>
      <c r="LEX216"/>
      <c r="LEY216"/>
      <c r="LEZ216"/>
      <c r="LFA216"/>
      <c r="LFB216"/>
      <c r="LFC216"/>
      <c r="LFD216"/>
      <c r="LFE216"/>
      <c r="LFF216"/>
      <c r="LFG216"/>
      <c r="LFH216"/>
      <c r="LFI216"/>
      <c r="LFJ216"/>
      <c r="LFK216"/>
      <c r="LFL216"/>
      <c r="LFM216"/>
      <c r="LFN216"/>
      <c r="LFO216"/>
      <c r="LFP216"/>
      <c r="LFQ216"/>
      <c r="LFR216"/>
      <c r="LFS216"/>
      <c r="LFT216"/>
      <c r="LFU216"/>
      <c r="LFV216"/>
      <c r="LFW216"/>
      <c r="LFX216"/>
      <c r="LFY216"/>
      <c r="LFZ216"/>
      <c r="LGA216"/>
      <c r="LGB216"/>
      <c r="LGC216"/>
      <c r="LGD216"/>
      <c r="LGE216"/>
      <c r="LGF216"/>
      <c r="LGG216"/>
      <c r="LGH216"/>
      <c r="LGI216"/>
      <c r="LGJ216"/>
      <c r="LGK216"/>
      <c r="LGL216"/>
      <c r="LGM216"/>
      <c r="LGN216"/>
      <c r="LGO216"/>
      <c r="LGP216"/>
      <c r="LGQ216"/>
      <c r="LGR216"/>
      <c r="LGS216"/>
      <c r="LGT216"/>
      <c r="LGU216"/>
      <c r="LGV216"/>
      <c r="LGW216"/>
      <c r="LGX216"/>
      <c r="LGY216"/>
      <c r="LGZ216"/>
      <c r="LHA216"/>
      <c r="LHB216"/>
      <c r="LHC216"/>
      <c r="LHD216"/>
      <c r="LHE216"/>
      <c r="LHF216"/>
      <c r="LHG216"/>
      <c r="LHH216"/>
      <c r="LHI216"/>
      <c r="LHJ216"/>
      <c r="LHK216"/>
      <c r="LHL216"/>
      <c r="LHM216"/>
      <c r="LHN216"/>
      <c r="LHO216"/>
      <c r="LHP216"/>
      <c r="LHQ216"/>
      <c r="LHR216"/>
      <c r="LHS216"/>
      <c r="LHT216"/>
      <c r="LHU216"/>
      <c r="LHV216"/>
      <c r="LHW216"/>
      <c r="LHX216"/>
      <c r="LHY216"/>
      <c r="LHZ216"/>
      <c r="LIA216"/>
      <c r="LIB216"/>
      <c r="LIC216"/>
      <c r="LID216"/>
      <c r="LIE216"/>
      <c r="LIF216"/>
      <c r="LIG216"/>
      <c r="LIH216"/>
      <c r="LII216"/>
      <c r="LIJ216"/>
      <c r="LIK216"/>
      <c r="LIL216"/>
      <c r="LIM216"/>
      <c r="LIN216"/>
      <c r="LIO216"/>
      <c r="LIP216"/>
      <c r="LIQ216"/>
      <c r="LIR216"/>
      <c r="LIS216"/>
      <c r="LIT216"/>
      <c r="LIU216"/>
      <c r="LIV216"/>
      <c r="LIW216"/>
      <c r="LIX216"/>
      <c r="LIY216"/>
      <c r="LIZ216"/>
      <c r="LJA216"/>
      <c r="LJB216"/>
      <c r="LJC216"/>
      <c r="LJD216"/>
      <c r="LJE216"/>
      <c r="LJF216"/>
      <c r="LJG216"/>
      <c r="LJH216"/>
      <c r="LJI216"/>
      <c r="LJJ216"/>
      <c r="LJK216"/>
      <c r="LJL216"/>
      <c r="LJM216"/>
      <c r="LJN216"/>
      <c r="LJO216"/>
      <c r="LJP216"/>
      <c r="LJQ216"/>
      <c r="LJR216"/>
      <c r="LJS216"/>
      <c r="LJT216"/>
      <c r="LJU216"/>
      <c r="LJV216"/>
      <c r="LJW216"/>
      <c r="LJX216"/>
      <c r="LJY216"/>
      <c r="LJZ216"/>
      <c r="LKA216"/>
      <c r="LKB216"/>
      <c r="LKC216"/>
      <c r="LKD216"/>
      <c r="LKE216"/>
      <c r="LKF216"/>
      <c r="LKG216"/>
      <c r="LKH216"/>
      <c r="LKI216"/>
      <c r="LKJ216"/>
      <c r="LKK216"/>
      <c r="LKL216"/>
      <c r="LKM216"/>
      <c r="LKN216"/>
      <c r="LKO216"/>
      <c r="LKP216"/>
      <c r="LKQ216"/>
      <c r="LKR216"/>
      <c r="LKS216"/>
      <c r="LKT216"/>
      <c r="LKU216"/>
      <c r="LKV216"/>
      <c r="LKW216"/>
      <c r="LKX216"/>
      <c r="LKY216"/>
      <c r="LKZ216"/>
      <c r="LLA216"/>
      <c r="LLB216"/>
      <c r="LLC216"/>
      <c r="LLD216"/>
      <c r="LLE216"/>
      <c r="LLF216"/>
      <c r="LLG216"/>
      <c r="LLH216"/>
      <c r="LLI216"/>
      <c r="LLJ216"/>
      <c r="LLK216"/>
      <c r="LLL216"/>
      <c r="LLM216"/>
      <c r="LLN216"/>
      <c r="LLO216"/>
      <c r="LLP216"/>
      <c r="LLQ216"/>
      <c r="LLR216"/>
      <c r="LLS216"/>
      <c r="LLT216"/>
      <c r="LLU216"/>
      <c r="LLV216"/>
      <c r="LLW216"/>
      <c r="LLX216"/>
      <c r="LLY216"/>
      <c r="LLZ216"/>
      <c r="LMA216"/>
      <c r="LMB216"/>
      <c r="LMC216"/>
      <c r="LMD216"/>
      <c r="LME216"/>
      <c r="LMF216"/>
      <c r="LMG216"/>
      <c r="LMH216"/>
      <c r="LMI216"/>
      <c r="LMJ216"/>
      <c r="LMK216"/>
      <c r="LML216"/>
      <c r="LMM216"/>
      <c r="LMN216"/>
      <c r="LMO216"/>
      <c r="LMP216"/>
      <c r="LMQ216"/>
      <c r="LMR216"/>
      <c r="LMS216"/>
      <c r="LMT216"/>
      <c r="LMU216"/>
      <c r="LMV216"/>
      <c r="LMW216"/>
      <c r="LMX216"/>
      <c r="LMY216"/>
      <c r="LMZ216"/>
      <c r="LNA216"/>
      <c r="LNB216"/>
      <c r="LNC216"/>
      <c r="LND216"/>
      <c r="LNE216"/>
      <c r="LNF216"/>
      <c r="LNG216"/>
      <c r="LNH216"/>
      <c r="LNI216"/>
      <c r="LNJ216"/>
      <c r="LNK216"/>
      <c r="LNL216"/>
      <c r="LNM216"/>
      <c r="LNN216"/>
      <c r="LNO216"/>
      <c r="LNP216"/>
      <c r="LNQ216"/>
      <c r="LNR216"/>
      <c r="LNS216"/>
      <c r="LNT216"/>
      <c r="LNU216"/>
      <c r="LNV216"/>
      <c r="LNW216"/>
      <c r="LNX216"/>
      <c r="LNY216"/>
      <c r="LNZ216"/>
      <c r="LOA216"/>
      <c r="LOB216"/>
      <c r="LOC216"/>
      <c r="LOD216"/>
      <c r="LOE216"/>
      <c r="LOF216"/>
      <c r="LOG216"/>
      <c r="LOH216"/>
      <c r="LOI216"/>
      <c r="LOJ216"/>
      <c r="LOK216"/>
      <c r="LOL216"/>
      <c r="LOM216"/>
      <c r="LON216"/>
      <c r="LOO216"/>
      <c r="LOP216"/>
      <c r="LOQ216"/>
      <c r="LOR216"/>
      <c r="LOS216"/>
      <c r="LOT216"/>
      <c r="LOU216"/>
      <c r="LOV216"/>
      <c r="LOW216"/>
      <c r="LOX216"/>
      <c r="LOY216"/>
      <c r="LOZ216"/>
      <c r="LPA216"/>
      <c r="LPB216"/>
      <c r="LPC216"/>
      <c r="LPD216"/>
      <c r="LPE216"/>
      <c r="LPF216"/>
      <c r="LPG216"/>
      <c r="LPH216"/>
      <c r="LPI216"/>
      <c r="LPJ216"/>
      <c r="LPK216"/>
      <c r="LPL216"/>
      <c r="LPM216"/>
      <c r="LPN216"/>
      <c r="LPO216"/>
      <c r="LPP216"/>
      <c r="LPQ216"/>
      <c r="LPR216"/>
      <c r="LPS216"/>
      <c r="LPT216"/>
      <c r="LPU216"/>
      <c r="LPV216"/>
      <c r="LPW216"/>
      <c r="LPX216"/>
      <c r="LPY216"/>
      <c r="LPZ216"/>
      <c r="LQA216"/>
      <c r="LQB216"/>
      <c r="LQC216"/>
      <c r="LQD216"/>
      <c r="LQE216"/>
      <c r="LQF216"/>
      <c r="LQG216"/>
      <c r="LQH216"/>
      <c r="LQI216"/>
      <c r="LQJ216"/>
      <c r="LQK216"/>
      <c r="LQL216"/>
      <c r="LQM216"/>
      <c r="LQN216"/>
      <c r="LQO216"/>
      <c r="LQP216"/>
      <c r="LQQ216"/>
      <c r="LQR216"/>
      <c r="LQS216"/>
      <c r="LQT216"/>
      <c r="LQU216"/>
      <c r="LQV216"/>
      <c r="LQW216"/>
      <c r="LQX216"/>
      <c r="LQY216"/>
      <c r="LQZ216"/>
      <c r="LRA216"/>
      <c r="LRB216"/>
      <c r="LRC216"/>
      <c r="LRD216"/>
      <c r="LRE216"/>
      <c r="LRF216"/>
      <c r="LRG216"/>
      <c r="LRH216"/>
      <c r="LRI216"/>
      <c r="LRJ216"/>
      <c r="LRK216"/>
      <c r="LRL216"/>
      <c r="LRM216"/>
      <c r="LRN216"/>
      <c r="LRO216"/>
      <c r="LRP216"/>
      <c r="LRQ216"/>
      <c r="LRR216"/>
      <c r="LRS216"/>
      <c r="LRT216"/>
      <c r="LRU216"/>
      <c r="LRV216"/>
      <c r="LRW216"/>
      <c r="LRX216"/>
      <c r="LRY216"/>
      <c r="LRZ216"/>
      <c r="LSA216"/>
      <c r="LSB216"/>
      <c r="LSC216"/>
      <c r="LSD216"/>
      <c r="LSE216"/>
      <c r="LSF216"/>
      <c r="LSG216"/>
      <c r="LSH216"/>
      <c r="LSI216"/>
      <c r="LSJ216"/>
      <c r="LSK216"/>
      <c r="LSL216"/>
      <c r="LSM216"/>
      <c r="LSN216"/>
      <c r="LSO216"/>
      <c r="LSP216"/>
      <c r="LSQ216"/>
      <c r="LSR216"/>
      <c r="LSS216"/>
      <c r="LST216"/>
      <c r="LSU216"/>
      <c r="LSV216"/>
      <c r="LSW216"/>
      <c r="LSX216"/>
      <c r="LSY216"/>
      <c r="LSZ216"/>
      <c r="LTA216"/>
      <c r="LTB216"/>
      <c r="LTC216"/>
      <c r="LTD216"/>
      <c r="LTE216"/>
      <c r="LTF216"/>
      <c r="LTG216"/>
      <c r="LTH216"/>
      <c r="LTI216"/>
      <c r="LTJ216"/>
      <c r="LTK216"/>
      <c r="LTL216"/>
      <c r="LTM216"/>
      <c r="LTN216"/>
      <c r="LTO216"/>
      <c r="LTP216"/>
      <c r="LTQ216"/>
      <c r="LTR216"/>
      <c r="LTS216"/>
      <c r="LTT216"/>
      <c r="LTU216"/>
      <c r="LTV216"/>
      <c r="LTW216"/>
      <c r="LTX216"/>
      <c r="LTY216"/>
      <c r="LTZ216"/>
      <c r="LUA216"/>
      <c r="LUB216"/>
      <c r="LUC216"/>
      <c r="LUD216"/>
      <c r="LUE216"/>
      <c r="LUF216"/>
      <c r="LUG216"/>
      <c r="LUH216"/>
      <c r="LUI216"/>
      <c r="LUJ216"/>
      <c r="LUK216"/>
      <c r="LUL216"/>
      <c r="LUM216"/>
      <c r="LUN216"/>
      <c r="LUO216"/>
      <c r="LUP216"/>
      <c r="LUQ216"/>
      <c r="LUR216"/>
      <c r="LUS216"/>
      <c r="LUT216"/>
      <c r="LUU216"/>
      <c r="LUV216"/>
      <c r="LUW216"/>
      <c r="LUX216"/>
      <c r="LUY216"/>
      <c r="LUZ216"/>
      <c r="LVA216"/>
      <c r="LVB216"/>
      <c r="LVC216"/>
      <c r="LVD216"/>
      <c r="LVE216"/>
      <c r="LVF216"/>
      <c r="LVG216"/>
      <c r="LVH216"/>
      <c r="LVI216"/>
      <c r="LVJ216"/>
      <c r="LVK216"/>
      <c r="LVL216"/>
      <c r="LVM216"/>
      <c r="LVN216"/>
      <c r="LVO216"/>
      <c r="LVP216"/>
      <c r="LVQ216"/>
      <c r="LVR216"/>
      <c r="LVS216"/>
      <c r="LVT216"/>
      <c r="LVU216"/>
      <c r="LVV216"/>
      <c r="LVW216"/>
      <c r="LVX216"/>
      <c r="LVY216"/>
      <c r="LVZ216"/>
      <c r="LWA216"/>
      <c r="LWB216"/>
      <c r="LWC216"/>
      <c r="LWD216"/>
      <c r="LWE216"/>
      <c r="LWF216"/>
      <c r="LWG216"/>
      <c r="LWH216"/>
      <c r="LWI216"/>
      <c r="LWJ216"/>
      <c r="LWK216"/>
      <c r="LWL216"/>
      <c r="LWM216"/>
      <c r="LWN216"/>
      <c r="LWO216"/>
      <c r="LWP216"/>
      <c r="LWQ216"/>
      <c r="LWR216"/>
      <c r="LWS216"/>
      <c r="LWT216"/>
      <c r="LWU216"/>
      <c r="LWV216"/>
      <c r="LWW216"/>
      <c r="LWX216"/>
      <c r="LWY216"/>
      <c r="LWZ216"/>
      <c r="LXA216"/>
      <c r="LXB216"/>
      <c r="LXC216"/>
      <c r="LXD216"/>
      <c r="LXE216"/>
      <c r="LXF216"/>
      <c r="LXG216"/>
      <c r="LXH216"/>
      <c r="LXI216"/>
      <c r="LXJ216"/>
      <c r="LXK216"/>
      <c r="LXL216"/>
      <c r="LXM216"/>
      <c r="LXN216"/>
      <c r="LXO216"/>
      <c r="LXP216"/>
      <c r="LXQ216"/>
      <c r="LXR216"/>
      <c r="LXS216"/>
      <c r="LXT216"/>
      <c r="LXU216"/>
      <c r="LXV216"/>
      <c r="LXW216"/>
      <c r="LXX216"/>
      <c r="LXY216"/>
      <c r="LXZ216"/>
      <c r="LYA216"/>
      <c r="LYB216"/>
      <c r="LYC216"/>
      <c r="LYD216"/>
      <c r="LYE216"/>
      <c r="LYF216"/>
      <c r="LYG216"/>
      <c r="LYH216"/>
      <c r="LYI216"/>
      <c r="LYJ216"/>
      <c r="LYK216"/>
      <c r="LYL216"/>
      <c r="LYM216"/>
      <c r="LYN216"/>
      <c r="LYO216"/>
      <c r="LYP216"/>
      <c r="LYQ216"/>
      <c r="LYR216"/>
      <c r="LYS216"/>
      <c r="LYT216"/>
      <c r="LYU216"/>
      <c r="LYV216"/>
      <c r="LYW216"/>
      <c r="LYX216"/>
      <c r="LYY216"/>
      <c r="LYZ216"/>
      <c r="LZA216"/>
      <c r="LZB216"/>
      <c r="LZC216"/>
      <c r="LZD216"/>
      <c r="LZE216"/>
      <c r="LZF216"/>
      <c r="LZG216"/>
      <c r="LZH216"/>
      <c r="LZI216"/>
      <c r="LZJ216"/>
      <c r="LZK216"/>
      <c r="LZL216"/>
      <c r="LZM216"/>
      <c r="LZN216"/>
      <c r="LZO216"/>
      <c r="LZP216"/>
      <c r="LZQ216"/>
      <c r="LZR216"/>
      <c r="LZS216"/>
      <c r="LZT216"/>
      <c r="LZU216"/>
      <c r="LZV216"/>
      <c r="LZW216"/>
      <c r="LZX216"/>
      <c r="LZY216"/>
      <c r="LZZ216"/>
      <c r="MAA216"/>
      <c r="MAB216"/>
      <c r="MAC216"/>
      <c r="MAD216"/>
      <c r="MAE216"/>
      <c r="MAF216"/>
      <c r="MAG216"/>
      <c r="MAH216"/>
      <c r="MAI216"/>
      <c r="MAJ216"/>
      <c r="MAK216"/>
      <c r="MAL216"/>
      <c r="MAM216"/>
      <c r="MAN216"/>
      <c r="MAO216"/>
      <c r="MAP216"/>
      <c r="MAQ216"/>
      <c r="MAR216"/>
      <c r="MAS216"/>
      <c r="MAT216"/>
      <c r="MAU216"/>
      <c r="MAV216"/>
      <c r="MAW216"/>
      <c r="MAX216"/>
      <c r="MAY216"/>
      <c r="MAZ216"/>
      <c r="MBA216"/>
      <c r="MBB216"/>
      <c r="MBC216"/>
      <c r="MBD216"/>
      <c r="MBE216"/>
      <c r="MBF216"/>
      <c r="MBG216"/>
      <c r="MBH216"/>
      <c r="MBI216"/>
      <c r="MBJ216"/>
      <c r="MBK216"/>
      <c r="MBL216"/>
      <c r="MBM216"/>
      <c r="MBN216"/>
      <c r="MBO216"/>
      <c r="MBP216"/>
      <c r="MBQ216"/>
      <c r="MBR216"/>
      <c r="MBS216"/>
      <c r="MBT216"/>
      <c r="MBU216"/>
      <c r="MBV216"/>
      <c r="MBW216"/>
      <c r="MBX216"/>
      <c r="MBY216"/>
      <c r="MBZ216"/>
      <c r="MCA216"/>
      <c r="MCB216"/>
      <c r="MCC216"/>
      <c r="MCD216"/>
      <c r="MCE216"/>
      <c r="MCF216"/>
      <c r="MCG216"/>
      <c r="MCH216"/>
      <c r="MCI216"/>
      <c r="MCJ216"/>
      <c r="MCK216"/>
      <c r="MCL216"/>
      <c r="MCM216"/>
      <c r="MCN216"/>
      <c r="MCO216"/>
      <c r="MCP216"/>
      <c r="MCQ216"/>
      <c r="MCR216"/>
      <c r="MCS216"/>
      <c r="MCT216"/>
      <c r="MCU216"/>
      <c r="MCV216"/>
      <c r="MCW216"/>
      <c r="MCX216"/>
      <c r="MCY216"/>
      <c r="MCZ216"/>
      <c r="MDA216"/>
      <c r="MDB216"/>
      <c r="MDC216"/>
      <c r="MDD216"/>
      <c r="MDE216"/>
      <c r="MDF216"/>
      <c r="MDG216"/>
      <c r="MDH216"/>
      <c r="MDI216"/>
      <c r="MDJ216"/>
      <c r="MDK216"/>
      <c r="MDL216"/>
      <c r="MDM216"/>
      <c r="MDN216"/>
      <c r="MDO216"/>
      <c r="MDP216"/>
      <c r="MDQ216"/>
      <c r="MDR216"/>
      <c r="MDS216"/>
      <c r="MDT216"/>
      <c r="MDU216"/>
      <c r="MDV216"/>
      <c r="MDW216"/>
      <c r="MDX216"/>
      <c r="MDY216"/>
      <c r="MDZ216"/>
      <c r="MEA216"/>
      <c r="MEB216"/>
      <c r="MEC216"/>
      <c r="MED216"/>
      <c r="MEE216"/>
      <c r="MEF216"/>
      <c r="MEG216"/>
      <c r="MEH216"/>
      <c r="MEI216"/>
      <c r="MEJ216"/>
      <c r="MEK216"/>
      <c r="MEL216"/>
      <c r="MEM216"/>
      <c r="MEN216"/>
      <c r="MEO216"/>
      <c r="MEP216"/>
      <c r="MEQ216"/>
      <c r="MER216"/>
      <c r="MES216"/>
      <c r="MET216"/>
      <c r="MEU216"/>
      <c r="MEV216"/>
      <c r="MEW216"/>
      <c r="MEX216"/>
      <c r="MEY216"/>
      <c r="MEZ216"/>
      <c r="MFA216"/>
      <c r="MFB216"/>
      <c r="MFC216"/>
      <c r="MFD216"/>
      <c r="MFE216"/>
      <c r="MFF216"/>
      <c r="MFG216"/>
      <c r="MFH216"/>
      <c r="MFI216"/>
      <c r="MFJ216"/>
      <c r="MFK216"/>
      <c r="MFL216"/>
      <c r="MFM216"/>
      <c r="MFN216"/>
      <c r="MFO216"/>
      <c r="MFP216"/>
      <c r="MFQ216"/>
      <c r="MFR216"/>
      <c r="MFS216"/>
      <c r="MFT216"/>
      <c r="MFU216"/>
      <c r="MFV216"/>
      <c r="MFW216"/>
      <c r="MFX216"/>
      <c r="MFY216"/>
      <c r="MFZ216"/>
      <c r="MGA216"/>
      <c r="MGB216"/>
      <c r="MGC216"/>
      <c r="MGD216"/>
      <c r="MGE216"/>
      <c r="MGF216"/>
      <c r="MGG216"/>
      <c r="MGH216"/>
      <c r="MGI216"/>
      <c r="MGJ216"/>
      <c r="MGK216"/>
      <c r="MGL216"/>
      <c r="MGM216"/>
      <c r="MGN216"/>
      <c r="MGO216"/>
      <c r="MGP216"/>
      <c r="MGQ216"/>
      <c r="MGR216"/>
      <c r="MGS216"/>
      <c r="MGT216"/>
      <c r="MGU216"/>
      <c r="MGV216"/>
      <c r="MGW216"/>
      <c r="MGX216"/>
      <c r="MGY216"/>
      <c r="MGZ216"/>
      <c r="MHA216"/>
      <c r="MHB216"/>
      <c r="MHC216"/>
      <c r="MHD216"/>
      <c r="MHE216"/>
      <c r="MHF216"/>
      <c r="MHG216"/>
      <c r="MHH216"/>
      <c r="MHI216"/>
      <c r="MHJ216"/>
      <c r="MHK216"/>
      <c r="MHL216"/>
      <c r="MHM216"/>
      <c r="MHN216"/>
      <c r="MHO216"/>
      <c r="MHP216"/>
      <c r="MHQ216"/>
      <c r="MHR216"/>
      <c r="MHS216"/>
      <c r="MHT216"/>
      <c r="MHU216"/>
      <c r="MHV216"/>
      <c r="MHW216"/>
      <c r="MHX216"/>
      <c r="MHY216"/>
      <c r="MHZ216"/>
      <c r="MIA216"/>
      <c r="MIB216"/>
      <c r="MIC216"/>
      <c r="MID216"/>
      <c r="MIE216"/>
      <c r="MIF216"/>
      <c r="MIG216"/>
      <c r="MIH216"/>
      <c r="MII216"/>
      <c r="MIJ216"/>
      <c r="MIK216"/>
      <c r="MIL216"/>
      <c r="MIM216"/>
      <c r="MIN216"/>
      <c r="MIO216"/>
      <c r="MIP216"/>
      <c r="MIQ216"/>
      <c r="MIR216"/>
      <c r="MIS216"/>
      <c r="MIT216"/>
      <c r="MIU216"/>
      <c r="MIV216"/>
      <c r="MIW216"/>
      <c r="MIX216"/>
      <c r="MIY216"/>
      <c r="MIZ216"/>
      <c r="MJA216"/>
      <c r="MJB216"/>
      <c r="MJC216"/>
      <c r="MJD216"/>
      <c r="MJE216"/>
      <c r="MJF216"/>
      <c r="MJG216"/>
      <c r="MJH216"/>
      <c r="MJI216"/>
      <c r="MJJ216"/>
      <c r="MJK216"/>
      <c r="MJL216"/>
      <c r="MJM216"/>
      <c r="MJN216"/>
      <c r="MJO216"/>
      <c r="MJP216"/>
      <c r="MJQ216"/>
      <c r="MJR216"/>
      <c r="MJS216"/>
      <c r="MJT216"/>
      <c r="MJU216"/>
      <c r="MJV216"/>
      <c r="MJW216"/>
      <c r="MJX216"/>
      <c r="MJY216"/>
      <c r="MJZ216"/>
      <c r="MKA216"/>
      <c r="MKB216"/>
      <c r="MKC216"/>
      <c r="MKD216"/>
      <c r="MKE216"/>
      <c r="MKF216"/>
      <c r="MKG216"/>
      <c r="MKH216"/>
      <c r="MKI216"/>
      <c r="MKJ216"/>
      <c r="MKK216"/>
      <c r="MKL216"/>
      <c r="MKM216"/>
      <c r="MKN216"/>
      <c r="MKO216"/>
      <c r="MKP216"/>
      <c r="MKQ216"/>
      <c r="MKR216"/>
      <c r="MKS216"/>
      <c r="MKT216"/>
      <c r="MKU216"/>
      <c r="MKV216"/>
      <c r="MKW216"/>
      <c r="MKX216"/>
      <c r="MKY216"/>
      <c r="MKZ216"/>
      <c r="MLA216"/>
      <c r="MLB216"/>
      <c r="MLC216"/>
      <c r="MLD216"/>
      <c r="MLE216"/>
      <c r="MLF216"/>
      <c r="MLG216"/>
      <c r="MLH216"/>
      <c r="MLI216"/>
      <c r="MLJ216"/>
      <c r="MLK216"/>
      <c r="MLL216"/>
      <c r="MLM216"/>
      <c r="MLN216"/>
      <c r="MLO216"/>
      <c r="MLP216"/>
      <c r="MLQ216"/>
      <c r="MLR216"/>
      <c r="MLS216"/>
      <c r="MLT216"/>
      <c r="MLU216"/>
      <c r="MLV216"/>
      <c r="MLW216"/>
      <c r="MLX216"/>
      <c r="MLY216"/>
      <c r="MLZ216"/>
      <c r="MMA216"/>
      <c r="MMB216"/>
      <c r="MMC216"/>
      <c r="MMD216"/>
      <c r="MME216"/>
      <c r="MMF216"/>
      <c r="MMG216"/>
      <c r="MMH216"/>
      <c r="MMI216"/>
      <c r="MMJ216"/>
      <c r="MMK216"/>
      <c r="MML216"/>
      <c r="MMM216"/>
      <c r="MMN216"/>
      <c r="MMO216"/>
      <c r="MMP216"/>
      <c r="MMQ216"/>
      <c r="MMR216"/>
      <c r="MMS216"/>
      <c r="MMT216"/>
      <c r="MMU216"/>
      <c r="MMV216"/>
      <c r="MMW216"/>
      <c r="MMX216"/>
      <c r="MMY216"/>
      <c r="MMZ216"/>
      <c r="MNA216"/>
      <c r="MNB216"/>
      <c r="MNC216"/>
      <c r="MND216"/>
      <c r="MNE216"/>
      <c r="MNF216"/>
      <c r="MNG216"/>
      <c r="MNH216"/>
      <c r="MNI216"/>
      <c r="MNJ216"/>
      <c r="MNK216"/>
      <c r="MNL216"/>
      <c r="MNM216"/>
      <c r="MNN216"/>
      <c r="MNO216"/>
      <c r="MNP216"/>
      <c r="MNQ216"/>
      <c r="MNR216"/>
      <c r="MNS216"/>
      <c r="MNT216"/>
      <c r="MNU216"/>
      <c r="MNV216"/>
      <c r="MNW216"/>
      <c r="MNX216"/>
      <c r="MNY216"/>
      <c r="MNZ216"/>
      <c r="MOA216"/>
      <c r="MOB216"/>
      <c r="MOC216"/>
      <c r="MOD216"/>
      <c r="MOE216"/>
      <c r="MOF216"/>
      <c r="MOG216"/>
      <c r="MOH216"/>
      <c r="MOI216"/>
      <c r="MOJ216"/>
      <c r="MOK216"/>
      <c r="MOL216"/>
      <c r="MOM216"/>
      <c r="MON216"/>
      <c r="MOO216"/>
      <c r="MOP216"/>
      <c r="MOQ216"/>
      <c r="MOR216"/>
      <c r="MOS216"/>
      <c r="MOT216"/>
      <c r="MOU216"/>
      <c r="MOV216"/>
      <c r="MOW216"/>
      <c r="MOX216"/>
      <c r="MOY216"/>
      <c r="MOZ216"/>
      <c r="MPA216"/>
      <c r="MPB216"/>
      <c r="MPC216"/>
      <c r="MPD216"/>
      <c r="MPE216"/>
      <c r="MPF216"/>
      <c r="MPG216"/>
      <c r="MPH216"/>
      <c r="MPI216"/>
      <c r="MPJ216"/>
      <c r="MPK216"/>
      <c r="MPL216"/>
      <c r="MPM216"/>
      <c r="MPN216"/>
      <c r="MPO216"/>
      <c r="MPP216"/>
      <c r="MPQ216"/>
      <c r="MPR216"/>
      <c r="MPS216"/>
      <c r="MPT216"/>
      <c r="MPU216"/>
      <c r="MPV216"/>
      <c r="MPW216"/>
      <c r="MPX216"/>
      <c r="MPY216"/>
      <c r="MPZ216"/>
      <c r="MQA216"/>
      <c r="MQB216"/>
      <c r="MQC216"/>
      <c r="MQD216"/>
      <c r="MQE216"/>
      <c r="MQF216"/>
      <c r="MQG216"/>
      <c r="MQH216"/>
      <c r="MQI216"/>
      <c r="MQJ216"/>
      <c r="MQK216"/>
      <c r="MQL216"/>
      <c r="MQM216"/>
      <c r="MQN216"/>
      <c r="MQO216"/>
      <c r="MQP216"/>
      <c r="MQQ216"/>
      <c r="MQR216"/>
      <c r="MQS216"/>
      <c r="MQT216"/>
      <c r="MQU216"/>
      <c r="MQV216"/>
      <c r="MQW216"/>
      <c r="MQX216"/>
      <c r="MQY216"/>
      <c r="MQZ216"/>
      <c r="MRA216"/>
      <c r="MRB216"/>
      <c r="MRC216"/>
      <c r="MRD216"/>
      <c r="MRE216"/>
      <c r="MRF216"/>
      <c r="MRG216"/>
      <c r="MRH216"/>
      <c r="MRI216"/>
      <c r="MRJ216"/>
      <c r="MRK216"/>
      <c r="MRL216"/>
      <c r="MRM216"/>
      <c r="MRN216"/>
      <c r="MRO216"/>
      <c r="MRP216"/>
      <c r="MRQ216"/>
      <c r="MRR216"/>
      <c r="MRS216"/>
      <c r="MRT216"/>
      <c r="MRU216"/>
      <c r="MRV216"/>
      <c r="MRW216"/>
      <c r="MRX216"/>
      <c r="MRY216"/>
      <c r="MRZ216"/>
      <c r="MSA216"/>
      <c r="MSB216"/>
      <c r="MSC216"/>
      <c r="MSD216"/>
      <c r="MSE216"/>
      <c r="MSF216"/>
      <c r="MSG216"/>
      <c r="MSH216"/>
      <c r="MSI216"/>
      <c r="MSJ216"/>
      <c r="MSK216"/>
      <c r="MSL216"/>
      <c r="MSM216"/>
      <c r="MSN216"/>
      <c r="MSO216"/>
      <c r="MSP216"/>
      <c r="MSQ216"/>
      <c r="MSR216"/>
      <c r="MSS216"/>
      <c r="MST216"/>
      <c r="MSU216"/>
      <c r="MSV216"/>
      <c r="MSW216"/>
      <c r="MSX216"/>
      <c r="MSY216"/>
      <c r="MSZ216"/>
      <c r="MTA216"/>
      <c r="MTB216"/>
      <c r="MTC216"/>
      <c r="MTD216"/>
      <c r="MTE216"/>
      <c r="MTF216"/>
      <c r="MTG216"/>
      <c r="MTH216"/>
      <c r="MTI216"/>
      <c r="MTJ216"/>
      <c r="MTK216"/>
      <c r="MTL216"/>
      <c r="MTM216"/>
      <c r="MTN216"/>
      <c r="MTO216"/>
      <c r="MTP216"/>
      <c r="MTQ216"/>
      <c r="MTR216"/>
      <c r="MTS216"/>
      <c r="MTT216"/>
      <c r="MTU216"/>
      <c r="MTV216"/>
      <c r="MTW216"/>
      <c r="MTX216"/>
      <c r="MTY216"/>
      <c r="MTZ216"/>
      <c r="MUA216"/>
      <c r="MUB216"/>
      <c r="MUC216"/>
      <c r="MUD216"/>
      <c r="MUE216"/>
      <c r="MUF216"/>
      <c r="MUG216"/>
      <c r="MUH216"/>
      <c r="MUI216"/>
      <c r="MUJ216"/>
      <c r="MUK216"/>
      <c r="MUL216"/>
      <c r="MUM216"/>
      <c r="MUN216"/>
      <c r="MUO216"/>
      <c r="MUP216"/>
      <c r="MUQ216"/>
      <c r="MUR216"/>
      <c r="MUS216"/>
      <c r="MUT216"/>
      <c r="MUU216"/>
      <c r="MUV216"/>
      <c r="MUW216"/>
      <c r="MUX216"/>
      <c r="MUY216"/>
      <c r="MUZ216"/>
      <c r="MVA216"/>
      <c r="MVB216"/>
      <c r="MVC216"/>
      <c r="MVD216"/>
      <c r="MVE216"/>
      <c r="MVF216"/>
      <c r="MVG216"/>
      <c r="MVH216"/>
      <c r="MVI216"/>
      <c r="MVJ216"/>
      <c r="MVK216"/>
      <c r="MVL216"/>
      <c r="MVM216"/>
      <c r="MVN216"/>
      <c r="MVO216"/>
      <c r="MVP216"/>
      <c r="MVQ216"/>
      <c r="MVR216"/>
      <c r="MVS216"/>
      <c r="MVT216"/>
      <c r="MVU216"/>
      <c r="MVV216"/>
      <c r="MVW216"/>
      <c r="MVX216"/>
      <c r="MVY216"/>
      <c r="MVZ216"/>
      <c r="MWA216"/>
      <c r="MWB216"/>
      <c r="MWC216"/>
      <c r="MWD216"/>
      <c r="MWE216"/>
      <c r="MWF216"/>
      <c r="MWG216"/>
      <c r="MWH216"/>
      <c r="MWI216"/>
      <c r="MWJ216"/>
      <c r="MWK216"/>
      <c r="MWL216"/>
      <c r="MWM216"/>
      <c r="MWN216"/>
      <c r="MWO216"/>
      <c r="MWP216"/>
      <c r="MWQ216"/>
      <c r="MWR216"/>
      <c r="MWS216"/>
      <c r="MWT216"/>
      <c r="MWU216"/>
      <c r="MWV216"/>
      <c r="MWW216"/>
      <c r="MWX216"/>
      <c r="MWY216"/>
      <c r="MWZ216"/>
      <c r="MXA216"/>
      <c r="MXB216"/>
      <c r="MXC216"/>
      <c r="MXD216"/>
      <c r="MXE216"/>
      <c r="MXF216"/>
      <c r="MXG216"/>
      <c r="MXH216"/>
      <c r="MXI216"/>
      <c r="MXJ216"/>
      <c r="MXK216"/>
      <c r="MXL216"/>
      <c r="MXM216"/>
      <c r="MXN216"/>
      <c r="MXO216"/>
      <c r="MXP216"/>
      <c r="MXQ216"/>
      <c r="MXR216"/>
      <c r="MXS216"/>
      <c r="MXT216"/>
      <c r="MXU216"/>
      <c r="MXV216"/>
      <c r="MXW216"/>
      <c r="MXX216"/>
      <c r="MXY216"/>
      <c r="MXZ216"/>
      <c r="MYA216"/>
      <c r="MYB216"/>
      <c r="MYC216"/>
      <c r="MYD216"/>
      <c r="MYE216"/>
      <c r="MYF216"/>
      <c r="MYG216"/>
      <c r="MYH216"/>
      <c r="MYI216"/>
      <c r="MYJ216"/>
      <c r="MYK216"/>
      <c r="MYL216"/>
      <c r="MYM216"/>
      <c r="MYN216"/>
      <c r="MYO216"/>
      <c r="MYP216"/>
      <c r="MYQ216"/>
      <c r="MYR216"/>
      <c r="MYS216"/>
      <c r="MYT216"/>
      <c r="MYU216"/>
      <c r="MYV216"/>
      <c r="MYW216"/>
      <c r="MYX216"/>
      <c r="MYY216"/>
      <c r="MYZ216"/>
      <c r="MZA216"/>
      <c r="MZB216"/>
      <c r="MZC216"/>
      <c r="MZD216"/>
      <c r="MZE216"/>
      <c r="MZF216"/>
      <c r="MZG216"/>
      <c r="MZH216"/>
      <c r="MZI216"/>
      <c r="MZJ216"/>
      <c r="MZK216"/>
      <c r="MZL216"/>
      <c r="MZM216"/>
      <c r="MZN216"/>
      <c r="MZO216"/>
      <c r="MZP216"/>
      <c r="MZQ216"/>
      <c r="MZR216"/>
      <c r="MZS216"/>
      <c r="MZT216"/>
      <c r="MZU216"/>
      <c r="MZV216"/>
      <c r="MZW216"/>
      <c r="MZX216"/>
      <c r="MZY216"/>
      <c r="MZZ216"/>
      <c r="NAA216"/>
      <c r="NAB216"/>
      <c r="NAC216"/>
      <c r="NAD216"/>
      <c r="NAE216"/>
      <c r="NAF216"/>
      <c r="NAG216"/>
      <c r="NAH216"/>
      <c r="NAI216"/>
      <c r="NAJ216"/>
      <c r="NAK216"/>
      <c r="NAL216"/>
      <c r="NAM216"/>
      <c r="NAN216"/>
      <c r="NAO216"/>
      <c r="NAP216"/>
      <c r="NAQ216"/>
      <c r="NAR216"/>
      <c r="NAS216"/>
      <c r="NAT216"/>
      <c r="NAU216"/>
      <c r="NAV216"/>
      <c r="NAW216"/>
      <c r="NAX216"/>
      <c r="NAY216"/>
      <c r="NAZ216"/>
      <c r="NBA216"/>
      <c r="NBB216"/>
      <c r="NBC216"/>
      <c r="NBD216"/>
      <c r="NBE216"/>
      <c r="NBF216"/>
      <c r="NBG216"/>
      <c r="NBH216"/>
      <c r="NBI216"/>
      <c r="NBJ216"/>
      <c r="NBK216"/>
      <c r="NBL216"/>
      <c r="NBM216"/>
      <c r="NBN216"/>
      <c r="NBO216"/>
      <c r="NBP216"/>
      <c r="NBQ216"/>
      <c r="NBR216"/>
      <c r="NBS216"/>
      <c r="NBT216"/>
      <c r="NBU216"/>
      <c r="NBV216"/>
      <c r="NBW216"/>
      <c r="NBX216"/>
      <c r="NBY216"/>
      <c r="NBZ216"/>
      <c r="NCA216"/>
      <c r="NCB216"/>
      <c r="NCC216"/>
      <c r="NCD216"/>
      <c r="NCE216"/>
      <c r="NCF216"/>
      <c r="NCG216"/>
      <c r="NCH216"/>
      <c r="NCI216"/>
      <c r="NCJ216"/>
      <c r="NCK216"/>
      <c r="NCL216"/>
      <c r="NCM216"/>
      <c r="NCN216"/>
      <c r="NCO216"/>
      <c r="NCP216"/>
      <c r="NCQ216"/>
      <c r="NCR216"/>
      <c r="NCS216"/>
      <c r="NCT216"/>
      <c r="NCU216"/>
      <c r="NCV216"/>
      <c r="NCW216"/>
      <c r="NCX216"/>
      <c r="NCY216"/>
      <c r="NCZ216"/>
      <c r="NDA216"/>
      <c r="NDB216"/>
      <c r="NDC216"/>
      <c r="NDD216"/>
      <c r="NDE216"/>
      <c r="NDF216"/>
      <c r="NDG216"/>
      <c r="NDH216"/>
      <c r="NDI216"/>
      <c r="NDJ216"/>
      <c r="NDK216"/>
      <c r="NDL216"/>
      <c r="NDM216"/>
      <c r="NDN216"/>
      <c r="NDO216"/>
      <c r="NDP216"/>
      <c r="NDQ216"/>
      <c r="NDR216"/>
      <c r="NDS216"/>
      <c r="NDT216"/>
      <c r="NDU216"/>
      <c r="NDV216"/>
      <c r="NDW216"/>
      <c r="NDX216"/>
      <c r="NDY216"/>
      <c r="NDZ216"/>
      <c r="NEA216"/>
      <c r="NEB216"/>
      <c r="NEC216"/>
      <c r="NED216"/>
      <c r="NEE216"/>
      <c r="NEF216"/>
      <c r="NEG216"/>
      <c r="NEH216"/>
      <c r="NEI216"/>
      <c r="NEJ216"/>
      <c r="NEK216"/>
      <c r="NEL216"/>
      <c r="NEM216"/>
      <c r="NEN216"/>
      <c r="NEO216"/>
      <c r="NEP216"/>
      <c r="NEQ216"/>
      <c r="NER216"/>
      <c r="NES216"/>
      <c r="NET216"/>
      <c r="NEU216"/>
      <c r="NEV216"/>
      <c r="NEW216"/>
      <c r="NEX216"/>
      <c r="NEY216"/>
      <c r="NEZ216"/>
      <c r="NFA216"/>
      <c r="NFB216"/>
      <c r="NFC216"/>
      <c r="NFD216"/>
      <c r="NFE216"/>
      <c r="NFF216"/>
      <c r="NFG216"/>
      <c r="NFH216"/>
      <c r="NFI216"/>
      <c r="NFJ216"/>
      <c r="NFK216"/>
      <c r="NFL216"/>
      <c r="NFM216"/>
      <c r="NFN216"/>
      <c r="NFO216"/>
      <c r="NFP216"/>
      <c r="NFQ216"/>
      <c r="NFR216"/>
      <c r="NFS216"/>
      <c r="NFT216"/>
      <c r="NFU216"/>
      <c r="NFV216"/>
      <c r="NFW216"/>
      <c r="NFX216"/>
      <c r="NFY216"/>
      <c r="NFZ216"/>
      <c r="NGA216"/>
      <c r="NGB216"/>
      <c r="NGC216"/>
      <c r="NGD216"/>
      <c r="NGE216"/>
      <c r="NGF216"/>
      <c r="NGG216"/>
      <c r="NGH216"/>
      <c r="NGI216"/>
      <c r="NGJ216"/>
      <c r="NGK216"/>
      <c r="NGL216"/>
      <c r="NGM216"/>
      <c r="NGN216"/>
      <c r="NGO216"/>
      <c r="NGP216"/>
      <c r="NGQ216"/>
      <c r="NGR216"/>
      <c r="NGS216"/>
      <c r="NGT216"/>
      <c r="NGU216"/>
      <c r="NGV216"/>
      <c r="NGW216"/>
      <c r="NGX216"/>
      <c r="NGY216"/>
      <c r="NGZ216"/>
      <c r="NHA216"/>
      <c r="NHB216"/>
      <c r="NHC216"/>
      <c r="NHD216"/>
      <c r="NHE216"/>
      <c r="NHF216"/>
      <c r="NHG216"/>
      <c r="NHH216"/>
      <c r="NHI216"/>
      <c r="NHJ216"/>
      <c r="NHK216"/>
      <c r="NHL216"/>
      <c r="NHM216"/>
      <c r="NHN216"/>
      <c r="NHO216"/>
      <c r="NHP216"/>
      <c r="NHQ216"/>
      <c r="NHR216"/>
      <c r="NHS216"/>
      <c r="NHT216"/>
      <c r="NHU216"/>
      <c r="NHV216"/>
      <c r="NHW216"/>
      <c r="NHX216"/>
      <c r="NHY216"/>
      <c r="NHZ216"/>
      <c r="NIA216"/>
      <c r="NIB216"/>
      <c r="NIC216"/>
      <c r="NID216"/>
      <c r="NIE216"/>
      <c r="NIF216"/>
      <c r="NIG216"/>
      <c r="NIH216"/>
      <c r="NII216"/>
      <c r="NIJ216"/>
      <c r="NIK216"/>
      <c r="NIL216"/>
      <c r="NIM216"/>
      <c r="NIN216"/>
      <c r="NIO216"/>
      <c r="NIP216"/>
      <c r="NIQ216"/>
      <c r="NIR216"/>
      <c r="NIS216"/>
      <c r="NIT216"/>
      <c r="NIU216"/>
      <c r="NIV216"/>
      <c r="NIW216"/>
      <c r="NIX216"/>
      <c r="NIY216"/>
      <c r="NIZ216"/>
      <c r="NJA216"/>
      <c r="NJB216"/>
      <c r="NJC216"/>
      <c r="NJD216"/>
      <c r="NJE216"/>
      <c r="NJF216"/>
      <c r="NJG216"/>
      <c r="NJH216"/>
      <c r="NJI216"/>
      <c r="NJJ216"/>
      <c r="NJK216"/>
      <c r="NJL216"/>
      <c r="NJM216"/>
      <c r="NJN216"/>
      <c r="NJO216"/>
      <c r="NJP216"/>
      <c r="NJQ216"/>
      <c r="NJR216"/>
      <c r="NJS216"/>
      <c r="NJT216"/>
      <c r="NJU216"/>
      <c r="NJV216"/>
      <c r="NJW216"/>
      <c r="NJX216"/>
      <c r="NJY216"/>
      <c r="NJZ216"/>
      <c r="NKA216"/>
      <c r="NKB216"/>
      <c r="NKC216"/>
      <c r="NKD216"/>
      <c r="NKE216"/>
      <c r="NKF216"/>
      <c r="NKG216"/>
      <c r="NKH216"/>
      <c r="NKI216"/>
      <c r="NKJ216"/>
      <c r="NKK216"/>
      <c r="NKL216"/>
      <c r="NKM216"/>
      <c r="NKN216"/>
      <c r="NKO216"/>
      <c r="NKP216"/>
      <c r="NKQ216"/>
      <c r="NKR216"/>
      <c r="NKS216"/>
      <c r="NKT216"/>
      <c r="NKU216"/>
      <c r="NKV216"/>
      <c r="NKW216"/>
      <c r="NKX216"/>
      <c r="NKY216"/>
      <c r="NKZ216"/>
      <c r="NLA216"/>
      <c r="NLB216"/>
      <c r="NLC216"/>
      <c r="NLD216"/>
      <c r="NLE216"/>
      <c r="NLF216"/>
      <c r="NLG216"/>
      <c r="NLH216"/>
      <c r="NLI216"/>
      <c r="NLJ216"/>
      <c r="NLK216"/>
      <c r="NLL216"/>
      <c r="NLM216"/>
      <c r="NLN216"/>
      <c r="NLO216"/>
      <c r="NLP216"/>
      <c r="NLQ216"/>
      <c r="NLR216"/>
      <c r="NLS216"/>
      <c r="NLT216"/>
      <c r="NLU216"/>
      <c r="NLV216"/>
      <c r="NLW216"/>
      <c r="NLX216"/>
      <c r="NLY216"/>
      <c r="NLZ216"/>
      <c r="NMA216"/>
      <c r="NMB216"/>
      <c r="NMC216"/>
      <c r="NMD216"/>
      <c r="NME216"/>
      <c r="NMF216"/>
      <c r="NMG216"/>
      <c r="NMH216"/>
      <c r="NMI216"/>
      <c r="NMJ216"/>
      <c r="NMK216"/>
      <c r="NML216"/>
      <c r="NMM216"/>
      <c r="NMN216"/>
      <c r="NMO216"/>
      <c r="NMP216"/>
      <c r="NMQ216"/>
      <c r="NMR216"/>
      <c r="NMS216"/>
      <c r="NMT216"/>
      <c r="NMU216"/>
      <c r="NMV216"/>
      <c r="NMW216"/>
      <c r="NMX216"/>
      <c r="NMY216"/>
      <c r="NMZ216"/>
      <c r="NNA216"/>
      <c r="NNB216"/>
      <c r="NNC216"/>
      <c r="NND216"/>
      <c r="NNE216"/>
      <c r="NNF216"/>
      <c r="NNG216"/>
      <c r="NNH216"/>
      <c r="NNI216"/>
      <c r="NNJ216"/>
      <c r="NNK216"/>
      <c r="NNL216"/>
      <c r="NNM216"/>
      <c r="NNN216"/>
      <c r="NNO216"/>
      <c r="NNP216"/>
      <c r="NNQ216"/>
      <c r="NNR216"/>
      <c r="NNS216"/>
      <c r="NNT216"/>
      <c r="NNU216"/>
      <c r="NNV216"/>
      <c r="NNW216"/>
      <c r="NNX216"/>
      <c r="NNY216"/>
      <c r="NNZ216"/>
      <c r="NOA216"/>
      <c r="NOB216"/>
      <c r="NOC216"/>
      <c r="NOD216"/>
      <c r="NOE216"/>
      <c r="NOF216"/>
      <c r="NOG216"/>
      <c r="NOH216"/>
      <c r="NOI216"/>
      <c r="NOJ216"/>
      <c r="NOK216"/>
      <c r="NOL216"/>
      <c r="NOM216"/>
      <c r="NON216"/>
      <c r="NOO216"/>
      <c r="NOP216"/>
      <c r="NOQ216"/>
      <c r="NOR216"/>
      <c r="NOS216"/>
      <c r="NOT216"/>
      <c r="NOU216"/>
      <c r="NOV216"/>
      <c r="NOW216"/>
      <c r="NOX216"/>
      <c r="NOY216"/>
      <c r="NOZ216"/>
      <c r="NPA216"/>
      <c r="NPB216"/>
      <c r="NPC216"/>
      <c r="NPD216"/>
      <c r="NPE216"/>
      <c r="NPF216"/>
      <c r="NPG216"/>
      <c r="NPH216"/>
      <c r="NPI216"/>
      <c r="NPJ216"/>
      <c r="NPK216"/>
      <c r="NPL216"/>
      <c r="NPM216"/>
      <c r="NPN216"/>
      <c r="NPO216"/>
      <c r="NPP216"/>
      <c r="NPQ216"/>
      <c r="NPR216"/>
      <c r="NPS216"/>
      <c r="NPT216"/>
      <c r="NPU216"/>
      <c r="NPV216"/>
      <c r="NPW216"/>
      <c r="NPX216"/>
      <c r="NPY216"/>
      <c r="NPZ216"/>
      <c r="NQA216"/>
      <c r="NQB216"/>
      <c r="NQC216"/>
      <c r="NQD216"/>
      <c r="NQE216"/>
      <c r="NQF216"/>
      <c r="NQG216"/>
      <c r="NQH216"/>
      <c r="NQI216"/>
      <c r="NQJ216"/>
      <c r="NQK216"/>
      <c r="NQL216"/>
      <c r="NQM216"/>
      <c r="NQN216"/>
      <c r="NQO216"/>
      <c r="NQP216"/>
      <c r="NQQ216"/>
      <c r="NQR216"/>
      <c r="NQS216"/>
      <c r="NQT216"/>
      <c r="NQU216"/>
      <c r="NQV216"/>
      <c r="NQW216"/>
      <c r="NQX216"/>
      <c r="NQY216"/>
      <c r="NQZ216"/>
      <c r="NRA216"/>
      <c r="NRB216"/>
      <c r="NRC216"/>
      <c r="NRD216"/>
      <c r="NRE216"/>
      <c r="NRF216"/>
      <c r="NRG216"/>
      <c r="NRH216"/>
      <c r="NRI216"/>
      <c r="NRJ216"/>
      <c r="NRK216"/>
      <c r="NRL216"/>
      <c r="NRM216"/>
      <c r="NRN216"/>
      <c r="NRO216"/>
      <c r="NRP216"/>
      <c r="NRQ216"/>
      <c r="NRR216"/>
      <c r="NRS216"/>
      <c r="NRT216"/>
      <c r="NRU216"/>
      <c r="NRV216"/>
      <c r="NRW216"/>
      <c r="NRX216"/>
      <c r="NRY216"/>
      <c r="NRZ216"/>
      <c r="NSA216"/>
      <c r="NSB216"/>
      <c r="NSC216"/>
      <c r="NSD216"/>
      <c r="NSE216"/>
      <c r="NSF216"/>
      <c r="NSG216"/>
      <c r="NSH216"/>
      <c r="NSI216"/>
      <c r="NSJ216"/>
      <c r="NSK216"/>
      <c r="NSL216"/>
      <c r="NSM216"/>
      <c r="NSN216"/>
      <c r="NSO216"/>
      <c r="NSP216"/>
      <c r="NSQ216"/>
      <c r="NSR216"/>
      <c r="NSS216"/>
      <c r="NST216"/>
      <c r="NSU216"/>
      <c r="NSV216"/>
      <c r="NSW216"/>
      <c r="NSX216"/>
      <c r="NSY216"/>
      <c r="NSZ216"/>
      <c r="NTA216"/>
      <c r="NTB216"/>
      <c r="NTC216"/>
      <c r="NTD216"/>
      <c r="NTE216"/>
      <c r="NTF216"/>
      <c r="NTG216"/>
      <c r="NTH216"/>
      <c r="NTI216"/>
      <c r="NTJ216"/>
      <c r="NTK216"/>
      <c r="NTL216"/>
      <c r="NTM216"/>
      <c r="NTN216"/>
      <c r="NTO216"/>
      <c r="NTP216"/>
      <c r="NTQ216"/>
      <c r="NTR216"/>
      <c r="NTS216"/>
      <c r="NTT216"/>
      <c r="NTU216"/>
      <c r="NTV216"/>
      <c r="NTW216"/>
      <c r="NTX216"/>
      <c r="NTY216"/>
      <c r="NTZ216"/>
      <c r="NUA216"/>
      <c r="NUB216"/>
      <c r="NUC216"/>
      <c r="NUD216"/>
      <c r="NUE216"/>
      <c r="NUF216"/>
      <c r="NUG216"/>
      <c r="NUH216"/>
      <c r="NUI216"/>
      <c r="NUJ216"/>
      <c r="NUK216"/>
      <c r="NUL216"/>
      <c r="NUM216"/>
      <c r="NUN216"/>
      <c r="NUO216"/>
      <c r="NUP216"/>
      <c r="NUQ216"/>
      <c r="NUR216"/>
      <c r="NUS216"/>
      <c r="NUT216"/>
      <c r="NUU216"/>
      <c r="NUV216"/>
      <c r="NUW216"/>
      <c r="NUX216"/>
      <c r="NUY216"/>
      <c r="NUZ216"/>
      <c r="NVA216"/>
      <c r="NVB216"/>
      <c r="NVC216"/>
      <c r="NVD216"/>
      <c r="NVE216"/>
      <c r="NVF216"/>
      <c r="NVG216"/>
      <c r="NVH216"/>
      <c r="NVI216"/>
      <c r="NVJ216"/>
      <c r="NVK216"/>
      <c r="NVL216"/>
      <c r="NVM216"/>
      <c r="NVN216"/>
      <c r="NVO216"/>
      <c r="NVP216"/>
      <c r="NVQ216"/>
      <c r="NVR216"/>
      <c r="NVS216"/>
      <c r="NVT216"/>
      <c r="NVU216"/>
      <c r="NVV216"/>
      <c r="NVW216"/>
      <c r="NVX216"/>
      <c r="NVY216"/>
      <c r="NVZ216"/>
      <c r="NWA216"/>
      <c r="NWB216"/>
      <c r="NWC216"/>
      <c r="NWD216"/>
      <c r="NWE216"/>
      <c r="NWF216"/>
      <c r="NWG216"/>
      <c r="NWH216"/>
      <c r="NWI216"/>
      <c r="NWJ216"/>
      <c r="NWK216"/>
      <c r="NWL216"/>
      <c r="NWM216"/>
      <c r="NWN216"/>
      <c r="NWO216"/>
      <c r="NWP216"/>
      <c r="NWQ216"/>
      <c r="NWR216"/>
      <c r="NWS216"/>
      <c r="NWT216"/>
      <c r="NWU216"/>
      <c r="NWV216"/>
      <c r="NWW216"/>
      <c r="NWX216"/>
      <c r="NWY216"/>
      <c r="NWZ216"/>
      <c r="NXA216"/>
      <c r="NXB216"/>
      <c r="NXC216"/>
      <c r="NXD216"/>
      <c r="NXE216"/>
      <c r="NXF216"/>
      <c r="NXG216"/>
      <c r="NXH216"/>
      <c r="NXI216"/>
      <c r="NXJ216"/>
      <c r="NXK216"/>
      <c r="NXL216"/>
      <c r="NXM216"/>
      <c r="NXN216"/>
      <c r="NXO216"/>
      <c r="NXP216"/>
      <c r="NXQ216"/>
      <c r="NXR216"/>
      <c r="NXS216"/>
      <c r="NXT216"/>
      <c r="NXU216"/>
      <c r="NXV216"/>
      <c r="NXW216"/>
      <c r="NXX216"/>
      <c r="NXY216"/>
      <c r="NXZ216"/>
      <c r="NYA216"/>
      <c r="NYB216"/>
      <c r="NYC216"/>
      <c r="NYD216"/>
      <c r="NYE216"/>
      <c r="NYF216"/>
      <c r="NYG216"/>
      <c r="NYH216"/>
      <c r="NYI216"/>
      <c r="NYJ216"/>
      <c r="NYK216"/>
      <c r="NYL216"/>
      <c r="NYM216"/>
      <c r="NYN216"/>
      <c r="NYO216"/>
      <c r="NYP216"/>
      <c r="NYQ216"/>
      <c r="NYR216"/>
      <c r="NYS216"/>
      <c r="NYT216"/>
      <c r="NYU216"/>
      <c r="NYV216"/>
      <c r="NYW216"/>
      <c r="NYX216"/>
      <c r="NYY216"/>
      <c r="NYZ216"/>
      <c r="NZA216"/>
      <c r="NZB216"/>
      <c r="NZC216"/>
      <c r="NZD216"/>
      <c r="NZE216"/>
      <c r="NZF216"/>
      <c r="NZG216"/>
      <c r="NZH216"/>
      <c r="NZI216"/>
      <c r="NZJ216"/>
      <c r="NZK216"/>
      <c r="NZL216"/>
      <c r="NZM216"/>
      <c r="NZN216"/>
      <c r="NZO216"/>
      <c r="NZP216"/>
      <c r="NZQ216"/>
      <c r="NZR216"/>
      <c r="NZS216"/>
      <c r="NZT216"/>
      <c r="NZU216"/>
      <c r="NZV216"/>
      <c r="NZW216"/>
      <c r="NZX216"/>
      <c r="NZY216"/>
      <c r="NZZ216"/>
      <c r="OAA216"/>
      <c r="OAB216"/>
      <c r="OAC216"/>
      <c r="OAD216"/>
      <c r="OAE216"/>
      <c r="OAF216"/>
      <c r="OAG216"/>
      <c r="OAH216"/>
      <c r="OAI216"/>
      <c r="OAJ216"/>
      <c r="OAK216"/>
      <c r="OAL216"/>
      <c r="OAM216"/>
      <c r="OAN216"/>
      <c r="OAO216"/>
      <c r="OAP216"/>
      <c r="OAQ216"/>
      <c r="OAR216"/>
      <c r="OAS216"/>
      <c r="OAT216"/>
      <c r="OAU216"/>
      <c r="OAV216"/>
      <c r="OAW216"/>
      <c r="OAX216"/>
      <c r="OAY216"/>
      <c r="OAZ216"/>
      <c r="OBA216"/>
      <c r="OBB216"/>
      <c r="OBC216"/>
      <c r="OBD216"/>
      <c r="OBE216"/>
      <c r="OBF216"/>
      <c r="OBG216"/>
      <c r="OBH216"/>
      <c r="OBI216"/>
      <c r="OBJ216"/>
      <c r="OBK216"/>
      <c r="OBL216"/>
      <c r="OBM216"/>
      <c r="OBN216"/>
      <c r="OBO216"/>
      <c r="OBP216"/>
      <c r="OBQ216"/>
      <c r="OBR216"/>
      <c r="OBS216"/>
      <c r="OBT216"/>
      <c r="OBU216"/>
      <c r="OBV216"/>
      <c r="OBW216"/>
      <c r="OBX216"/>
      <c r="OBY216"/>
      <c r="OBZ216"/>
      <c r="OCA216"/>
      <c r="OCB216"/>
      <c r="OCC216"/>
      <c r="OCD216"/>
      <c r="OCE216"/>
      <c r="OCF216"/>
      <c r="OCG216"/>
      <c r="OCH216"/>
      <c r="OCI216"/>
      <c r="OCJ216"/>
      <c r="OCK216"/>
      <c r="OCL216"/>
      <c r="OCM216"/>
      <c r="OCN216"/>
      <c r="OCO216"/>
      <c r="OCP216"/>
      <c r="OCQ216"/>
      <c r="OCR216"/>
      <c r="OCS216"/>
      <c r="OCT216"/>
      <c r="OCU216"/>
      <c r="OCV216"/>
      <c r="OCW216"/>
      <c r="OCX216"/>
      <c r="OCY216"/>
      <c r="OCZ216"/>
      <c r="ODA216"/>
      <c r="ODB216"/>
      <c r="ODC216"/>
      <c r="ODD216"/>
      <c r="ODE216"/>
      <c r="ODF216"/>
      <c r="ODG216"/>
      <c r="ODH216"/>
      <c r="ODI216"/>
      <c r="ODJ216"/>
      <c r="ODK216"/>
      <c r="ODL216"/>
      <c r="ODM216"/>
      <c r="ODN216"/>
      <c r="ODO216"/>
      <c r="ODP216"/>
      <c r="ODQ216"/>
      <c r="ODR216"/>
      <c r="ODS216"/>
      <c r="ODT216"/>
      <c r="ODU216"/>
      <c r="ODV216"/>
      <c r="ODW216"/>
      <c r="ODX216"/>
      <c r="ODY216"/>
      <c r="ODZ216"/>
      <c r="OEA216"/>
      <c r="OEB216"/>
      <c r="OEC216"/>
      <c r="OED216"/>
      <c r="OEE216"/>
      <c r="OEF216"/>
      <c r="OEG216"/>
      <c r="OEH216"/>
      <c r="OEI216"/>
      <c r="OEJ216"/>
      <c r="OEK216"/>
      <c r="OEL216"/>
      <c r="OEM216"/>
      <c r="OEN216"/>
      <c r="OEO216"/>
      <c r="OEP216"/>
      <c r="OEQ216"/>
      <c r="OER216"/>
      <c r="OES216"/>
      <c r="OET216"/>
      <c r="OEU216"/>
      <c r="OEV216"/>
      <c r="OEW216"/>
      <c r="OEX216"/>
      <c r="OEY216"/>
      <c r="OEZ216"/>
      <c r="OFA216"/>
      <c r="OFB216"/>
      <c r="OFC216"/>
      <c r="OFD216"/>
      <c r="OFE216"/>
      <c r="OFF216"/>
      <c r="OFG216"/>
      <c r="OFH216"/>
      <c r="OFI216"/>
      <c r="OFJ216"/>
      <c r="OFK216"/>
      <c r="OFL216"/>
      <c r="OFM216"/>
      <c r="OFN216"/>
      <c r="OFO216"/>
      <c r="OFP216"/>
      <c r="OFQ216"/>
      <c r="OFR216"/>
      <c r="OFS216"/>
      <c r="OFT216"/>
      <c r="OFU216"/>
      <c r="OFV216"/>
      <c r="OFW216"/>
      <c r="OFX216"/>
      <c r="OFY216"/>
      <c r="OFZ216"/>
      <c r="OGA216"/>
      <c r="OGB216"/>
      <c r="OGC216"/>
      <c r="OGD216"/>
      <c r="OGE216"/>
      <c r="OGF216"/>
      <c r="OGG216"/>
      <c r="OGH216"/>
      <c r="OGI216"/>
      <c r="OGJ216"/>
      <c r="OGK216"/>
      <c r="OGL216"/>
      <c r="OGM216"/>
      <c r="OGN216"/>
      <c r="OGO216"/>
      <c r="OGP216"/>
      <c r="OGQ216"/>
      <c r="OGR216"/>
      <c r="OGS216"/>
      <c r="OGT216"/>
      <c r="OGU216"/>
      <c r="OGV216"/>
      <c r="OGW216"/>
      <c r="OGX216"/>
      <c r="OGY216"/>
      <c r="OGZ216"/>
      <c r="OHA216"/>
      <c r="OHB216"/>
      <c r="OHC216"/>
      <c r="OHD216"/>
      <c r="OHE216"/>
      <c r="OHF216"/>
      <c r="OHG216"/>
      <c r="OHH216"/>
      <c r="OHI216"/>
      <c r="OHJ216"/>
      <c r="OHK216"/>
      <c r="OHL216"/>
      <c r="OHM216"/>
      <c r="OHN216"/>
      <c r="OHO216"/>
      <c r="OHP216"/>
      <c r="OHQ216"/>
      <c r="OHR216"/>
      <c r="OHS216"/>
      <c r="OHT216"/>
      <c r="OHU216"/>
      <c r="OHV216"/>
      <c r="OHW216"/>
      <c r="OHX216"/>
      <c r="OHY216"/>
      <c r="OHZ216"/>
      <c r="OIA216"/>
      <c r="OIB216"/>
      <c r="OIC216"/>
      <c r="OID216"/>
      <c r="OIE216"/>
      <c r="OIF216"/>
      <c r="OIG216"/>
      <c r="OIH216"/>
      <c r="OII216"/>
      <c r="OIJ216"/>
      <c r="OIK216"/>
      <c r="OIL216"/>
      <c r="OIM216"/>
      <c r="OIN216"/>
      <c r="OIO216"/>
      <c r="OIP216"/>
      <c r="OIQ216"/>
      <c r="OIR216"/>
      <c r="OIS216"/>
      <c r="OIT216"/>
      <c r="OIU216"/>
      <c r="OIV216"/>
      <c r="OIW216"/>
      <c r="OIX216"/>
      <c r="OIY216"/>
      <c r="OIZ216"/>
      <c r="OJA216"/>
      <c r="OJB216"/>
      <c r="OJC216"/>
      <c r="OJD216"/>
      <c r="OJE216"/>
      <c r="OJF216"/>
      <c r="OJG216"/>
      <c r="OJH216"/>
      <c r="OJI216"/>
      <c r="OJJ216"/>
      <c r="OJK216"/>
      <c r="OJL216"/>
      <c r="OJM216"/>
      <c r="OJN216"/>
      <c r="OJO216"/>
      <c r="OJP216"/>
      <c r="OJQ216"/>
      <c r="OJR216"/>
      <c r="OJS216"/>
      <c r="OJT216"/>
      <c r="OJU216"/>
      <c r="OJV216"/>
      <c r="OJW216"/>
      <c r="OJX216"/>
      <c r="OJY216"/>
      <c r="OJZ216"/>
      <c r="OKA216"/>
      <c r="OKB216"/>
      <c r="OKC216"/>
      <c r="OKD216"/>
      <c r="OKE216"/>
      <c r="OKF216"/>
      <c r="OKG216"/>
      <c r="OKH216"/>
      <c r="OKI216"/>
      <c r="OKJ216"/>
      <c r="OKK216"/>
      <c r="OKL216"/>
      <c r="OKM216"/>
      <c r="OKN216"/>
      <c r="OKO216"/>
      <c r="OKP216"/>
      <c r="OKQ216"/>
      <c r="OKR216"/>
      <c r="OKS216"/>
      <c r="OKT216"/>
      <c r="OKU216"/>
      <c r="OKV216"/>
      <c r="OKW216"/>
      <c r="OKX216"/>
      <c r="OKY216"/>
      <c r="OKZ216"/>
      <c r="OLA216"/>
      <c r="OLB216"/>
      <c r="OLC216"/>
      <c r="OLD216"/>
      <c r="OLE216"/>
      <c r="OLF216"/>
      <c r="OLG216"/>
      <c r="OLH216"/>
      <c r="OLI216"/>
      <c r="OLJ216"/>
      <c r="OLK216"/>
      <c r="OLL216"/>
      <c r="OLM216"/>
      <c r="OLN216"/>
      <c r="OLO216"/>
      <c r="OLP216"/>
      <c r="OLQ216"/>
      <c r="OLR216"/>
      <c r="OLS216"/>
      <c r="OLT216"/>
      <c r="OLU216"/>
      <c r="OLV216"/>
      <c r="OLW216"/>
      <c r="OLX216"/>
      <c r="OLY216"/>
      <c r="OLZ216"/>
      <c r="OMA216"/>
      <c r="OMB216"/>
      <c r="OMC216"/>
      <c r="OMD216"/>
      <c r="OME216"/>
      <c r="OMF216"/>
      <c r="OMG216"/>
      <c r="OMH216"/>
      <c r="OMI216"/>
      <c r="OMJ216"/>
      <c r="OMK216"/>
      <c r="OML216"/>
      <c r="OMM216"/>
      <c r="OMN216"/>
      <c r="OMO216"/>
      <c r="OMP216"/>
      <c r="OMQ216"/>
      <c r="OMR216"/>
      <c r="OMS216"/>
      <c r="OMT216"/>
      <c r="OMU216"/>
      <c r="OMV216"/>
      <c r="OMW216"/>
      <c r="OMX216"/>
      <c r="OMY216"/>
      <c r="OMZ216"/>
      <c r="ONA216"/>
      <c r="ONB216"/>
      <c r="ONC216"/>
      <c r="OND216"/>
      <c r="ONE216"/>
      <c r="ONF216"/>
      <c r="ONG216"/>
      <c r="ONH216"/>
      <c r="ONI216"/>
      <c r="ONJ216"/>
      <c r="ONK216"/>
      <c r="ONL216"/>
      <c r="ONM216"/>
      <c r="ONN216"/>
      <c r="ONO216"/>
      <c r="ONP216"/>
      <c r="ONQ216"/>
      <c r="ONR216"/>
      <c r="ONS216"/>
      <c r="ONT216"/>
      <c r="ONU216"/>
      <c r="ONV216"/>
      <c r="ONW216"/>
      <c r="ONX216"/>
      <c r="ONY216"/>
      <c r="ONZ216"/>
      <c r="OOA216"/>
      <c r="OOB216"/>
      <c r="OOC216"/>
      <c r="OOD216"/>
      <c r="OOE216"/>
      <c r="OOF216"/>
      <c r="OOG216"/>
      <c r="OOH216"/>
      <c r="OOI216"/>
      <c r="OOJ216"/>
      <c r="OOK216"/>
      <c r="OOL216"/>
      <c r="OOM216"/>
      <c r="OON216"/>
      <c r="OOO216"/>
      <c r="OOP216"/>
      <c r="OOQ216"/>
      <c r="OOR216"/>
      <c r="OOS216"/>
      <c r="OOT216"/>
      <c r="OOU216"/>
      <c r="OOV216"/>
      <c r="OOW216"/>
      <c r="OOX216"/>
      <c r="OOY216"/>
      <c r="OOZ216"/>
      <c r="OPA216"/>
      <c r="OPB216"/>
      <c r="OPC216"/>
      <c r="OPD216"/>
      <c r="OPE216"/>
      <c r="OPF216"/>
      <c r="OPG216"/>
      <c r="OPH216"/>
      <c r="OPI216"/>
      <c r="OPJ216"/>
      <c r="OPK216"/>
      <c r="OPL216"/>
      <c r="OPM216"/>
      <c r="OPN216"/>
      <c r="OPO216"/>
      <c r="OPP216"/>
      <c r="OPQ216"/>
      <c r="OPR216"/>
      <c r="OPS216"/>
      <c r="OPT216"/>
      <c r="OPU216"/>
      <c r="OPV216"/>
      <c r="OPW216"/>
      <c r="OPX216"/>
      <c r="OPY216"/>
      <c r="OPZ216"/>
      <c r="OQA216"/>
      <c r="OQB216"/>
      <c r="OQC216"/>
      <c r="OQD216"/>
      <c r="OQE216"/>
      <c r="OQF216"/>
      <c r="OQG216"/>
      <c r="OQH216"/>
      <c r="OQI216"/>
      <c r="OQJ216"/>
      <c r="OQK216"/>
      <c r="OQL216"/>
      <c r="OQM216"/>
      <c r="OQN216"/>
      <c r="OQO216"/>
      <c r="OQP216"/>
      <c r="OQQ216"/>
      <c r="OQR216"/>
      <c r="OQS216"/>
      <c r="OQT216"/>
      <c r="OQU216"/>
      <c r="OQV216"/>
      <c r="OQW216"/>
      <c r="OQX216"/>
      <c r="OQY216"/>
      <c r="OQZ216"/>
      <c r="ORA216"/>
      <c r="ORB216"/>
      <c r="ORC216"/>
      <c r="ORD216"/>
      <c r="ORE216"/>
      <c r="ORF216"/>
      <c r="ORG216"/>
      <c r="ORH216"/>
      <c r="ORI216"/>
      <c r="ORJ216"/>
      <c r="ORK216"/>
      <c r="ORL216"/>
      <c r="ORM216"/>
      <c r="ORN216"/>
      <c r="ORO216"/>
      <c r="ORP216"/>
      <c r="ORQ216"/>
      <c r="ORR216"/>
      <c r="ORS216"/>
      <c r="ORT216"/>
      <c r="ORU216"/>
      <c r="ORV216"/>
      <c r="ORW216"/>
      <c r="ORX216"/>
      <c r="ORY216"/>
      <c r="ORZ216"/>
      <c r="OSA216"/>
      <c r="OSB216"/>
      <c r="OSC216"/>
      <c r="OSD216"/>
      <c r="OSE216"/>
      <c r="OSF216"/>
      <c r="OSG216"/>
      <c r="OSH216"/>
      <c r="OSI216"/>
      <c r="OSJ216"/>
      <c r="OSK216"/>
      <c r="OSL216"/>
      <c r="OSM216"/>
      <c r="OSN216"/>
      <c r="OSO216"/>
      <c r="OSP216"/>
      <c r="OSQ216"/>
      <c r="OSR216"/>
      <c r="OSS216"/>
      <c r="OST216"/>
      <c r="OSU216"/>
      <c r="OSV216"/>
      <c r="OSW216"/>
      <c r="OSX216"/>
      <c r="OSY216"/>
      <c r="OSZ216"/>
      <c r="OTA216"/>
      <c r="OTB216"/>
      <c r="OTC216"/>
      <c r="OTD216"/>
      <c r="OTE216"/>
      <c r="OTF216"/>
      <c r="OTG216"/>
      <c r="OTH216"/>
      <c r="OTI216"/>
      <c r="OTJ216"/>
      <c r="OTK216"/>
      <c r="OTL216"/>
      <c r="OTM216"/>
      <c r="OTN216"/>
      <c r="OTO216"/>
      <c r="OTP216"/>
      <c r="OTQ216"/>
      <c r="OTR216"/>
      <c r="OTS216"/>
      <c r="OTT216"/>
      <c r="OTU216"/>
      <c r="OTV216"/>
      <c r="OTW216"/>
      <c r="OTX216"/>
      <c r="OTY216"/>
      <c r="OTZ216"/>
      <c r="OUA216"/>
      <c r="OUB216"/>
      <c r="OUC216"/>
      <c r="OUD216"/>
      <c r="OUE216"/>
      <c r="OUF216"/>
      <c r="OUG216"/>
      <c r="OUH216"/>
      <c r="OUI216"/>
      <c r="OUJ216"/>
      <c r="OUK216"/>
      <c r="OUL216"/>
      <c r="OUM216"/>
      <c r="OUN216"/>
      <c r="OUO216"/>
      <c r="OUP216"/>
      <c r="OUQ216"/>
      <c r="OUR216"/>
      <c r="OUS216"/>
      <c r="OUT216"/>
      <c r="OUU216"/>
      <c r="OUV216"/>
      <c r="OUW216"/>
      <c r="OUX216"/>
      <c r="OUY216"/>
      <c r="OUZ216"/>
      <c r="OVA216"/>
      <c r="OVB216"/>
      <c r="OVC216"/>
      <c r="OVD216"/>
      <c r="OVE216"/>
      <c r="OVF216"/>
      <c r="OVG216"/>
      <c r="OVH216"/>
      <c r="OVI216"/>
      <c r="OVJ216"/>
      <c r="OVK216"/>
      <c r="OVL216"/>
      <c r="OVM216"/>
      <c r="OVN216"/>
      <c r="OVO216"/>
      <c r="OVP216"/>
      <c r="OVQ216"/>
      <c r="OVR216"/>
      <c r="OVS216"/>
      <c r="OVT216"/>
      <c r="OVU216"/>
      <c r="OVV216"/>
      <c r="OVW216"/>
      <c r="OVX216"/>
      <c r="OVY216"/>
      <c r="OVZ216"/>
      <c r="OWA216"/>
      <c r="OWB216"/>
      <c r="OWC216"/>
      <c r="OWD216"/>
      <c r="OWE216"/>
      <c r="OWF216"/>
      <c r="OWG216"/>
      <c r="OWH216"/>
      <c r="OWI216"/>
      <c r="OWJ216"/>
      <c r="OWK216"/>
      <c r="OWL216"/>
      <c r="OWM216"/>
      <c r="OWN216"/>
      <c r="OWO216"/>
      <c r="OWP216"/>
      <c r="OWQ216"/>
      <c r="OWR216"/>
      <c r="OWS216"/>
      <c r="OWT216"/>
      <c r="OWU216"/>
      <c r="OWV216"/>
      <c r="OWW216"/>
      <c r="OWX216"/>
      <c r="OWY216"/>
      <c r="OWZ216"/>
      <c r="OXA216"/>
      <c r="OXB216"/>
      <c r="OXC216"/>
      <c r="OXD216"/>
      <c r="OXE216"/>
      <c r="OXF216"/>
      <c r="OXG216"/>
      <c r="OXH216"/>
      <c r="OXI216"/>
      <c r="OXJ216"/>
      <c r="OXK216"/>
      <c r="OXL216"/>
      <c r="OXM216"/>
      <c r="OXN216"/>
      <c r="OXO216"/>
      <c r="OXP216"/>
      <c r="OXQ216"/>
      <c r="OXR216"/>
      <c r="OXS216"/>
      <c r="OXT216"/>
      <c r="OXU216"/>
      <c r="OXV216"/>
      <c r="OXW216"/>
      <c r="OXX216"/>
      <c r="OXY216"/>
      <c r="OXZ216"/>
      <c r="OYA216"/>
      <c r="OYB216"/>
      <c r="OYC216"/>
      <c r="OYD216"/>
      <c r="OYE216"/>
      <c r="OYF216"/>
      <c r="OYG216"/>
      <c r="OYH216"/>
      <c r="OYI216"/>
      <c r="OYJ216"/>
      <c r="OYK216"/>
      <c r="OYL216"/>
      <c r="OYM216"/>
      <c r="OYN216"/>
      <c r="OYO216"/>
      <c r="OYP216"/>
      <c r="OYQ216"/>
      <c r="OYR216"/>
      <c r="OYS216"/>
      <c r="OYT216"/>
      <c r="OYU216"/>
      <c r="OYV216"/>
      <c r="OYW216"/>
      <c r="OYX216"/>
      <c r="OYY216"/>
      <c r="OYZ216"/>
      <c r="OZA216"/>
      <c r="OZB216"/>
      <c r="OZC216"/>
      <c r="OZD216"/>
      <c r="OZE216"/>
      <c r="OZF216"/>
      <c r="OZG216"/>
      <c r="OZH216"/>
      <c r="OZI216"/>
      <c r="OZJ216"/>
      <c r="OZK216"/>
      <c r="OZL216"/>
      <c r="OZM216"/>
      <c r="OZN216"/>
      <c r="OZO216"/>
      <c r="OZP216"/>
      <c r="OZQ216"/>
      <c r="OZR216"/>
      <c r="OZS216"/>
      <c r="OZT216"/>
      <c r="OZU216"/>
      <c r="OZV216"/>
      <c r="OZW216"/>
      <c r="OZX216"/>
      <c r="OZY216"/>
      <c r="OZZ216"/>
      <c r="PAA216"/>
      <c r="PAB216"/>
      <c r="PAC216"/>
      <c r="PAD216"/>
      <c r="PAE216"/>
      <c r="PAF216"/>
      <c r="PAG216"/>
      <c r="PAH216"/>
      <c r="PAI216"/>
      <c r="PAJ216"/>
      <c r="PAK216"/>
      <c r="PAL216"/>
      <c r="PAM216"/>
      <c r="PAN216"/>
      <c r="PAO216"/>
      <c r="PAP216"/>
      <c r="PAQ216"/>
      <c r="PAR216"/>
      <c r="PAS216"/>
      <c r="PAT216"/>
      <c r="PAU216"/>
      <c r="PAV216"/>
      <c r="PAW216"/>
      <c r="PAX216"/>
      <c r="PAY216"/>
      <c r="PAZ216"/>
      <c r="PBA216"/>
      <c r="PBB216"/>
      <c r="PBC216"/>
      <c r="PBD216"/>
      <c r="PBE216"/>
      <c r="PBF216"/>
      <c r="PBG216"/>
      <c r="PBH216"/>
      <c r="PBI216"/>
      <c r="PBJ216"/>
      <c r="PBK216"/>
      <c r="PBL216"/>
      <c r="PBM216"/>
      <c r="PBN216"/>
      <c r="PBO216"/>
      <c r="PBP216"/>
      <c r="PBQ216"/>
      <c r="PBR216"/>
      <c r="PBS216"/>
      <c r="PBT216"/>
      <c r="PBU216"/>
      <c r="PBV216"/>
      <c r="PBW216"/>
      <c r="PBX216"/>
      <c r="PBY216"/>
      <c r="PBZ216"/>
      <c r="PCA216"/>
      <c r="PCB216"/>
      <c r="PCC216"/>
      <c r="PCD216"/>
      <c r="PCE216"/>
      <c r="PCF216"/>
      <c r="PCG216"/>
      <c r="PCH216"/>
      <c r="PCI216"/>
      <c r="PCJ216"/>
      <c r="PCK216"/>
      <c r="PCL216"/>
      <c r="PCM216"/>
      <c r="PCN216"/>
      <c r="PCO216"/>
      <c r="PCP216"/>
      <c r="PCQ216"/>
      <c r="PCR216"/>
      <c r="PCS216"/>
      <c r="PCT216"/>
      <c r="PCU216"/>
      <c r="PCV216"/>
      <c r="PCW216"/>
      <c r="PCX216"/>
      <c r="PCY216"/>
      <c r="PCZ216"/>
      <c r="PDA216"/>
      <c r="PDB216"/>
      <c r="PDC216"/>
      <c r="PDD216"/>
      <c r="PDE216"/>
      <c r="PDF216"/>
      <c r="PDG216"/>
      <c r="PDH216"/>
      <c r="PDI216"/>
      <c r="PDJ216"/>
      <c r="PDK216"/>
      <c r="PDL216"/>
      <c r="PDM216"/>
      <c r="PDN216"/>
      <c r="PDO216"/>
      <c r="PDP216"/>
      <c r="PDQ216"/>
      <c r="PDR216"/>
      <c r="PDS216"/>
      <c r="PDT216"/>
      <c r="PDU216"/>
      <c r="PDV216"/>
      <c r="PDW216"/>
      <c r="PDX216"/>
      <c r="PDY216"/>
      <c r="PDZ216"/>
      <c r="PEA216"/>
      <c r="PEB216"/>
      <c r="PEC216"/>
      <c r="PED216"/>
      <c r="PEE216"/>
      <c r="PEF216"/>
      <c r="PEG216"/>
      <c r="PEH216"/>
      <c r="PEI216"/>
      <c r="PEJ216"/>
      <c r="PEK216"/>
      <c r="PEL216"/>
      <c r="PEM216"/>
      <c r="PEN216"/>
      <c r="PEO216"/>
      <c r="PEP216"/>
      <c r="PEQ216"/>
      <c r="PER216"/>
      <c r="PES216"/>
      <c r="PET216"/>
      <c r="PEU216"/>
      <c r="PEV216"/>
      <c r="PEW216"/>
      <c r="PEX216"/>
      <c r="PEY216"/>
      <c r="PEZ216"/>
      <c r="PFA216"/>
      <c r="PFB216"/>
      <c r="PFC216"/>
      <c r="PFD216"/>
      <c r="PFE216"/>
      <c r="PFF216"/>
      <c r="PFG216"/>
      <c r="PFH216"/>
      <c r="PFI216"/>
      <c r="PFJ216"/>
      <c r="PFK216"/>
      <c r="PFL216"/>
      <c r="PFM216"/>
      <c r="PFN216"/>
      <c r="PFO216"/>
      <c r="PFP216"/>
      <c r="PFQ216"/>
      <c r="PFR216"/>
      <c r="PFS216"/>
      <c r="PFT216"/>
      <c r="PFU216"/>
      <c r="PFV216"/>
      <c r="PFW216"/>
      <c r="PFX216"/>
      <c r="PFY216"/>
      <c r="PFZ216"/>
      <c r="PGA216"/>
      <c r="PGB216"/>
      <c r="PGC216"/>
      <c r="PGD216"/>
      <c r="PGE216"/>
      <c r="PGF216"/>
      <c r="PGG216"/>
      <c r="PGH216"/>
      <c r="PGI216"/>
      <c r="PGJ216"/>
      <c r="PGK216"/>
      <c r="PGL216"/>
      <c r="PGM216"/>
      <c r="PGN216"/>
      <c r="PGO216"/>
      <c r="PGP216"/>
      <c r="PGQ216"/>
      <c r="PGR216"/>
      <c r="PGS216"/>
      <c r="PGT216"/>
      <c r="PGU216"/>
      <c r="PGV216"/>
      <c r="PGW216"/>
      <c r="PGX216"/>
      <c r="PGY216"/>
      <c r="PGZ216"/>
      <c r="PHA216"/>
      <c r="PHB216"/>
      <c r="PHC216"/>
      <c r="PHD216"/>
      <c r="PHE216"/>
      <c r="PHF216"/>
      <c r="PHG216"/>
      <c r="PHH216"/>
      <c r="PHI216"/>
      <c r="PHJ216"/>
      <c r="PHK216"/>
      <c r="PHL216"/>
      <c r="PHM216"/>
      <c r="PHN216"/>
      <c r="PHO216"/>
      <c r="PHP216"/>
      <c r="PHQ216"/>
      <c r="PHR216"/>
      <c r="PHS216"/>
      <c r="PHT216"/>
      <c r="PHU216"/>
      <c r="PHV216"/>
      <c r="PHW216"/>
      <c r="PHX216"/>
      <c r="PHY216"/>
      <c r="PHZ216"/>
      <c r="PIA216"/>
      <c r="PIB216"/>
      <c r="PIC216"/>
      <c r="PID216"/>
      <c r="PIE216"/>
      <c r="PIF216"/>
      <c r="PIG216"/>
      <c r="PIH216"/>
      <c r="PII216"/>
      <c r="PIJ216"/>
      <c r="PIK216"/>
      <c r="PIL216"/>
      <c r="PIM216"/>
      <c r="PIN216"/>
      <c r="PIO216"/>
      <c r="PIP216"/>
      <c r="PIQ216"/>
      <c r="PIR216"/>
      <c r="PIS216"/>
      <c r="PIT216"/>
      <c r="PIU216"/>
      <c r="PIV216"/>
      <c r="PIW216"/>
      <c r="PIX216"/>
      <c r="PIY216"/>
      <c r="PIZ216"/>
      <c r="PJA216"/>
      <c r="PJB216"/>
      <c r="PJC216"/>
      <c r="PJD216"/>
      <c r="PJE216"/>
      <c r="PJF216"/>
      <c r="PJG216"/>
      <c r="PJH216"/>
      <c r="PJI216"/>
      <c r="PJJ216"/>
      <c r="PJK216"/>
      <c r="PJL216"/>
      <c r="PJM216"/>
      <c r="PJN216"/>
      <c r="PJO216"/>
      <c r="PJP216"/>
      <c r="PJQ216"/>
      <c r="PJR216"/>
      <c r="PJS216"/>
      <c r="PJT216"/>
      <c r="PJU216"/>
      <c r="PJV216"/>
      <c r="PJW216"/>
      <c r="PJX216"/>
      <c r="PJY216"/>
      <c r="PJZ216"/>
      <c r="PKA216"/>
      <c r="PKB216"/>
      <c r="PKC216"/>
      <c r="PKD216"/>
      <c r="PKE216"/>
      <c r="PKF216"/>
      <c r="PKG216"/>
      <c r="PKH216"/>
      <c r="PKI216"/>
      <c r="PKJ216"/>
      <c r="PKK216"/>
      <c r="PKL216"/>
      <c r="PKM216"/>
      <c r="PKN216"/>
      <c r="PKO216"/>
      <c r="PKP216"/>
      <c r="PKQ216"/>
      <c r="PKR216"/>
      <c r="PKS216"/>
      <c r="PKT216"/>
      <c r="PKU216"/>
      <c r="PKV216"/>
      <c r="PKW216"/>
      <c r="PKX216"/>
      <c r="PKY216"/>
      <c r="PKZ216"/>
      <c r="PLA216"/>
      <c r="PLB216"/>
      <c r="PLC216"/>
      <c r="PLD216"/>
      <c r="PLE216"/>
      <c r="PLF216"/>
      <c r="PLG216"/>
      <c r="PLH216"/>
      <c r="PLI216"/>
      <c r="PLJ216"/>
      <c r="PLK216"/>
      <c r="PLL216"/>
      <c r="PLM216"/>
      <c r="PLN216"/>
      <c r="PLO216"/>
      <c r="PLP216"/>
      <c r="PLQ216"/>
      <c r="PLR216"/>
      <c r="PLS216"/>
      <c r="PLT216"/>
      <c r="PLU216"/>
      <c r="PLV216"/>
      <c r="PLW216"/>
      <c r="PLX216"/>
      <c r="PLY216"/>
      <c r="PLZ216"/>
      <c r="PMA216"/>
      <c r="PMB216"/>
      <c r="PMC216"/>
      <c r="PMD216"/>
      <c r="PME216"/>
      <c r="PMF216"/>
      <c r="PMG216"/>
      <c r="PMH216"/>
      <c r="PMI216"/>
      <c r="PMJ216"/>
      <c r="PMK216"/>
      <c r="PML216"/>
      <c r="PMM216"/>
      <c r="PMN216"/>
      <c r="PMO216"/>
      <c r="PMP216"/>
      <c r="PMQ216"/>
      <c r="PMR216"/>
      <c r="PMS216"/>
      <c r="PMT216"/>
      <c r="PMU216"/>
      <c r="PMV216"/>
      <c r="PMW216"/>
      <c r="PMX216"/>
      <c r="PMY216"/>
      <c r="PMZ216"/>
      <c r="PNA216"/>
      <c r="PNB216"/>
      <c r="PNC216"/>
      <c r="PND216"/>
      <c r="PNE216"/>
      <c r="PNF216"/>
      <c r="PNG216"/>
      <c r="PNH216"/>
      <c r="PNI216"/>
      <c r="PNJ216"/>
      <c r="PNK216"/>
      <c r="PNL216"/>
      <c r="PNM216"/>
      <c r="PNN216"/>
      <c r="PNO216"/>
      <c r="PNP216"/>
      <c r="PNQ216"/>
      <c r="PNR216"/>
      <c r="PNS216"/>
      <c r="PNT216"/>
      <c r="PNU216"/>
      <c r="PNV216"/>
      <c r="PNW216"/>
      <c r="PNX216"/>
      <c r="PNY216"/>
      <c r="PNZ216"/>
      <c r="POA216"/>
      <c r="POB216"/>
      <c r="POC216"/>
      <c r="POD216"/>
      <c r="POE216"/>
      <c r="POF216"/>
      <c r="POG216"/>
      <c r="POH216"/>
      <c r="POI216"/>
      <c r="POJ216"/>
      <c r="POK216"/>
      <c r="POL216"/>
      <c r="POM216"/>
      <c r="PON216"/>
      <c r="POO216"/>
      <c r="POP216"/>
      <c r="POQ216"/>
      <c r="POR216"/>
      <c r="POS216"/>
      <c r="POT216"/>
      <c r="POU216"/>
      <c r="POV216"/>
      <c r="POW216"/>
      <c r="POX216"/>
      <c r="POY216"/>
      <c r="POZ216"/>
      <c r="PPA216"/>
      <c r="PPB216"/>
      <c r="PPC216"/>
      <c r="PPD216"/>
      <c r="PPE216"/>
      <c r="PPF216"/>
      <c r="PPG216"/>
      <c r="PPH216"/>
      <c r="PPI216"/>
      <c r="PPJ216"/>
      <c r="PPK216"/>
      <c r="PPL216"/>
      <c r="PPM216"/>
      <c r="PPN216"/>
      <c r="PPO216"/>
      <c r="PPP216"/>
      <c r="PPQ216"/>
      <c r="PPR216"/>
      <c r="PPS216"/>
      <c r="PPT216"/>
      <c r="PPU216"/>
      <c r="PPV216"/>
      <c r="PPW216"/>
      <c r="PPX216"/>
      <c r="PPY216"/>
      <c r="PPZ216"/>
      <c r="PQA216"/>
      <c r="PQB216"/>
      <c r="PQC216"/>
      <c r="PQD216"/>
      <c r="PQE216"/>
      <c r="PQF216"/>
      <c r="PQG216"/>
      <c r="PQH216"/>
      <c r="PQI216"/>
      <c r="PQJ216"/>
      <c r="PQK216"/>
      <c r="PQL216"/>
      <c r="PQM216"/>
      <c r="PQN216"/>
      <c r="PQO216"/>
      <c r="PQP216"/>
      <c r="PQQ216"/>
      <c r="PQR216"/>
      <c r="PQS216"/>
      <c r="PQT216"/>
      <c r="PQU216"/>
      <c r="PQV216"/>
      <c r="PQW216"/>
      <c r="PQX216"/>
      <c r="PQY216"/>
      <c r="PQZ216"/>
      <c r="PRA216"/>
      <c r="PRB216"/>
      <c r="PRC216"/>
      <c r="PRD216"/>
      <c r="PRE216"/>
      <c r="PRF216"/>
      <c r="PRG216"/>
      <c r="PRH216"/>
      <c r="PRI216"/>
      <c r="PRJ216"/>
      <c r="PRK216"/>
      <c r="PRL216"/>
      <c r="PRM216"/>
      <c r="PRN216"/>
      <c r="PRO216"/>
      <c r="PRP216"/>
      <c r="PRQ216"/>
      <c r="PRR216"/>
      <c r="PRS216"/>
      <c r="PRT216"/>
      <c r="PRU216"/>
      <c r="PRV216"/>
      <c r="PRW216"/>
      <c r="PRX216"/>
      <c r="PRY216"/>
      <c r="PRZ216"/>
      <c r="PSA216"/>
      <c r="PSB216"/>
      <c r="PSC216"/>
      <c r="PSD216"/>
      <c r="PSE216"/>
      <c r="PSF216"/>
      <c r="PSG216"/>
      <c r="PSH216"/>
      <c r="PSI216"/>
      <c r="PSJ216"/>
      <c r="PSK216"/>
      <c r="PSL216"/>
      <c r="PSM216"/>
      <c r="PSN216"/>
      <c r="PSO216"/>
      <c r="PSP216"/>
      <c r="PSQ216"/>
      <c r="PSR216"/>
      <c r="PSS216"/>
      <c r="PST216"/>
      <c r="PSU216"/>
      <c r="PSV216"/>
      <c r="PSW216"/>
      <c r="PSX216"/>
      <c r="PSY216"/>
      <c r="PSZ216"/>
      <c r="PTA216"/>
      <c r="PTB216"/>
      <c r="PTC216"/>
      <c r="PTD216"/>
      <c r="PTE216"/>
      <c r="PTF216"/>
      <c r="PTG216"/>
      <c r="PTH216"/>
      <c r="PTI216"/>
      <c r="PTJ216"/>
      <c r="PTK216"/>
      <c r="PTL216"/>
      <c r="PTM216"/>
      <c r="PTN216"/>
      <c r="PTO216"/>
      <c r="PTP216"/>
      <c r="PTQ216"/>
      <c r="PTR216"/>
      <c r="PTS216"/>
      <c r="PTT216"/>
      <c r="PTU216"/>
      <c r="PTV216"/>
      <c r="PTW216"/>
      <c r="PTX216"/>
      <c r="PTY216"/>
      <c r="PTZ216"/>
      <c r="PUA216"/>
      <c r="PUB216"/>
      <c r="PUC216"/>
      <c r="PUD216"/>
      <c r="PUE216"/>
      <c r="PUF216"/>
      <c r="PUG216"/>
      <c r="PUH216"/>
      <c r="PUI216"/>
      <c r="PUJ216"/>
      <c r="PUK216"/>
      <c r="PUL216"/>
      <c r="PUM216"/>
      <c r="PUN216"/>
      <c r="PUO216"/>
      <c r="PUP216"/>
      <c r="PUQ216"/>
      <c r="PUR216"/>
      <c r="PUS216"/>
      <c r="PUT216"/>
      <c r="PUU216"/>
      <c r="PUV216"/>
      <c r="PUW216"/>
      <c r="PUX216"/>
      <c r="PUY216"/>
      <c r="PUZ216"/>
      <c r="PVA216"/>
      <c r="PVB216"/>
      <c r="PVC216"/>
      <c r="PVD216"/>
      <c r="PVE216"/>
      <c r="PVF216"/>
      <c r="PVG216"/>
      <c r="PVH216"/>
      <c r="PVI216"/>
      <c r="PVJ216"/>
      <c r="PVK216"/>
      <c r="PVL216"/>
      <c r="PVM216"/>
      <c r="PVN216"/>
      <c r="PVO216"/>
      <c r="PVP216"/>
      <c r="PVQ216"/>
      <c r="PVR216"/>
      <c r="PVS216"/>
      <c r="PVT216"/>
      <c r="PVU216"/>
      <c r="PVV216"/>
      <c r="PVW216"/>
      <c r="PVX216"/>
      <c r="PVY216"/>
      <c r="PVZ216"/>
      <c r="PWA216"/>
      <c r="PWB216"/>
      <c r="PWC216"/>
      <c r="PWD216"/>
      <c r="PWE216"/>
      <c r="PWF216"/>
      <c r="PWG216"/>
      <c r="PWH216"/>
      <c r="PWI216"/>
      <c r="PWJ216"/>
      <c r="PWK216"/>
      <c r="PWL216"/>
      <c r="PWM216"/>
      <c r="PWN216"/>
      <c r="PWO216"/>
      <c r="PWP216"/>
      <c r="PWQ216"/>
      <c r="PWR216"/>
      <c r="PWS216"/>
      <c r="PWT216"/>
      <c r="PWU216"/>
      <c r="PWV216"/>
      <c r="PWW216"/>
      <c r="PWX216"/>
      <c r="PWY216"/>
      <c r="PWZ216"/>
      <c r="PXA216"/>
      <c r="PXB216"/>
      <c r="PXC216"/>
      <c r="PXD216"/>
      <c r="PXE216"/>
      <c r="PXF216"/>
      <c r="PXG216"/>
      <c r="PXH216"/>
      <c r="PXI216"/>
      <c r="PXJ216"/>
      <c r="PXK216"/>
      <c r="PXL216"/>
      <c r="PXM216"/>
      <c r="PXN216"/>
      <c r="PXO216"/>
      <c r="PXP216"/>
      <c r="PXQ216"/>
      <c r="PXR216"/>
      <c r="PXS216"/>
      <c r="PXT216"/>
      <c r="PXU216"/>
      <c r="PXV216"/>
      <c r="PXW216"/>
      <c r="PXX216"/>
      <c r="PXY216"/>
      <c r="PXZ216"/>
      <c r="PYA216"/>
      <c r="PYB216"/>
      <c r="PYC216"/>
      <c r="PYD216"/>
      <c r="PYE216"/>
      <c r="PYF216"/>
      <c r="PYG216"/>
      <c r="PYH216"/>
      <c r="PYI216"/>
      <c r="PYJ216"/>
      <c r="PYK216"/>
      <c r="PYL216"/>
      <c r="PYM216"/>
      <c r="PYN216"/>
      <c r="PYO216"/>
      <c r="PYP216"/>
      <c r="PYQ216"/>
      <c r="PYR216"/>
      <c r="PYS216"/>
      <c r="PYT216"/>
      <c r="PYU216"/>
      <c r="PYV216"/>
      <c r="PYW216"/>
      <c r="PYX216"/>
      <c r="PYY216"/>
      <c r="PYZ216"/>
      <c r="PZA216"/>
      <c r="PZB216"/>
      <c r="PZC216"/>
      <c r="PZD216"/>
      <c r="PZE216"/>
      <c r="PZF216"/>
      <c r="PZG216"/>
      <c r="PZH216"/>
      <c r="PZI216"/>
      <c r="PZJ216"/>
      <c r="PZK216"/>
      <c r="PZL216"/>
      <c r="PZM216"/>
      <c r="PZN216"/>
      <c r="PZO216"/>
      <c r="PZP216"/>
      <c r="PZQ216"/>
      <c r="PZR216"/>
      <c r="PZS216"/>
      <c r="PZT216"/>
      <c r="PZU216"/>
      <c r="PZV216"/>
      <c r="PZW216"/>
      <c r="PZX216"/>
      <c r="PZY216"/>
      <c r="PZZ216"/>
      <c r="QAA216"/>
      <c r="QAB216"/>
      <c r="QAC216"/>
      <c r="QAD216"/>
      <c r="QAE216"/>
      <c r="QAF216"/>
      <c r="QAG216"/>
      <c r="QAH216"/>
      <c r="QAI216"/>
      <c r="QAJ216"/>
      <c r="QAK216"/>
      <c r="QAL216"/>
      <c r="QAM216"/>
      <c r="QAN216"/>
      <c r="QAO216"/>
      <c r="QAP216"/>
      <c r="QAQ216"/>
      <c r="QAR216"/>
      <c r="QAS216"/>
      <c r="QAT216"/>
      <c r="QAU216"/>
      <c r="QAV216"/>
      <c r="QAW216"/>
      <c r="QAX216"/>
      <c r="QAY216"/>
      <c r="QAZ216"/>
      <c r="QBA216"/>
      <c r="QBB216"/>
      <c r="QBC216"/>
      <c r="QBD216"/>
      <c r="QBE216"/>
      <c r="QBF216"/>
      <c r="QBG216"/>
      <c r="QBH216"/>
      <c r="QBI216"/>
      <c r="QBJ216"/>
      <c r="QBK216"/>
      <c r="QBL216"/>
      <c r="QBM216"/>
      <c r="QBN216"/>
      <c r="QBO216"/>
      <c r="QBP216"/>
      <c r="QBQ216"/>
      <c r="QBR216"/>
      <c r="QBS216"/>
      <c r="QBT216"/>
      <c r="QBU216"/>
      <c r="QBV216"/>
      <c r="QBW216"/>
      <c r="QBX216"/>
      <c r="QBY216"/>
      <c r="QBZ216"/>
      <c r="QCA216"/>
      <c r="QCB216"/>
      <c r="QCC216"/>
      <c r="QCD216"/>
      <c r="QCE216"/>
      <c r="QCF216"/>
      <c r="QCG216"/>
      <c r="QCH216"/>
      <c r="QCI216"/>
      <c r="QCJ216"/>
      <c r="QCK216"/>
      <c r="QCL216"/>
      <c r="QCM216"/>
      <c r="QCN216"/>
      <c r="QCO216"/>
      <c r="QCP216"/>
      <c r="QCQ216"/>
      <c r="QCR216"/>
      <c r="QCS216"/>
      <c r="QCT216"/>
      <c r="QCU216"/>
      <c r="QCV216"/>
      <c r="QCW216"/>
      <c r="QCX216"/>
      <c r="QCY216"/>
      <c r="QCZ216"/>
      <c r="QDA216"/>
      <c r="QDB216"/>
      <c r="QDC216"/>
      <c r="QDD216"/>
      <c r="QDE216"/>
      <c r="QDF216"/>
      <c r="QDG216"/>
      <c r="QDH216"/>
      <c r="QDI216"/>
      <c r="QDJ216"/>
      <c r="QDK216"/>
      <c r="QDL216"/>
      <c r="QDM216"/>
      <c r="QDN216"/>
      <c r="QDO216"/>
      <c r="QDP216"/>
      <c r="QDQ216"/>
      <c r="QDR216"/>
      <c r="QDS216"/>
      <c r="QDT216"/>
      <c r="QDU216"/>
      <c r="QDV216"/>
      <c r="QDW216"/>
      <c r="QDX216"/>
      <c r="QDY216"/>
      <c r="QDZ216"/>
      <c r="QEA216"/>
      <c r="QEB216"/>
      <c r="QEC216"/>
      <c r="QED216"/>
      <c r="QEE216"/>
      <c r="QEF216"/>
      <c r="QEG216"/>
      <c r="QEH216"/>
      <c r="QEI216"/>
      <c r="QEJ216"/>
      <c r="QEK216"/>
      <c r="QEL216"/>
      <c r="QEM216"/>
      <c r="QEN216"/>
      <c r="QEO216"/>
      <c r="QEP216"/>
      <c r="QEQ216"/>
      <c r="QER216"/>
      <c r="QES216"/>
      <c r="QET216"/>
      <c r="QEU216"/>
      <c r="QEV216"/>
      <c r="QEW216"/>
      <c r="QEX216"/>
      <c r="QEY216"/>
      <c r="QEZ216"/>
      <c r="QFA216"/>
      <c r="QFB216"/>
      <c r="QFC216"/>
      <c r="QFD216"/>
      <c r="QFE216"/>
      <c r="QFF216"/>
      <c r="QFG216"/>
      <c r="QFH216"/>
      <c r="QFI216"/>
      <c r="QFJ216"/>
      <c r="QFK216"/>
      <c r="QFL216"/>
      <c r="QFM216"/>
      <c r="QFN216"/>
      <c r="QFO216"/>
      <c r="QFP216"/>
      <c r="QFQ216"/>
      <c r="QFR216"/>
      <c r="QFS216"/>
      <c r="QFT216"/>
      <c r="QFU216"/>
      <c r="QFV216"/>
      <c r="QFW216"/>
      <c r="QFX216"/>
      <c r="QFY216"/>
      <c r="QFZ216"/>
      <c r="QGA216"/>
      <c r="QGB216"/>
      <c r="QGC216"/>
      <c r="QGD216"/>
      <c r="QGE216"/>
      <c r="QGF216"/>
      <c r="QGG216"/>
      <c r="QGH216"/>
      <c r="QGI216"/>
      <c r="QGJ216"/>
      <c r="QGK216"/>
      <c r="QGL216"/>
      <c r="QGM216"/>
      <c r="QGN216"/>
      <c r="QGO216"/>
      <c r="QGP216"/>
      <c r="QGQ216"/>
      <c r="QGR216"/>
      <c r="QGS216"/>
      <c r="QGT216"/>
      <c r="QGU216"/>
      <c r="QGV216"/>
      <c r="QGW216"/>
      <c r="QGX216"/>
      <c r="QGY216"/>
      <c r="QGZ216"/>
      <c r="QHA216"/>
      <c r="QHB216"/>
      <c r="QHC216"/>
      <c r="QHD216"/>
      <c r="QHE216"/>
      <c r="QHF216"/>
      <c r="QHG216"/>
      <c r="QHH216"/>
      <c r="QHI216"/>
      <c r="QHJ216"/>
      <c r="QHK216"/>
      <c r="QHL216"/>
      <c r="QHM216"/>
      <c r="QHN216"/>
      <c r="QHO216"/>
      <c r="QHP216"/>
      <c r="QHQ216"/>
      <c r="QHR216"/>
      <c r="QHS216"/>
      <c r="QHT216"/>
      <c r="QHU216"/>
      <c r="QHV216"/>
      <c r="QHW216"/>
      <c r="QHX216"/>
      <c r="QHY216"/>
      <c r="QHZ216"/>
      <c r="QIA216"/>
      <c r="QIB216"/>
      <c r="QIC216"/>
      <c r="QID216"/>
      <c r="QIE216"/>
      <c r="QIF216"/>
      <c r="QIG216"/>
      <c r="QIH216"/>
      <c r="QII216"/>
      <c r="QIJ216"/>
      <c r="QIK216"/>
      <c r="QIL216"/>
      <c r="QIM216"/>
      <c r="QIN216"/>
      <c r="QIO216"/>
      <c r="QIP216"/>
      <c r="QIQ216"/>
      <c r="QIR216"/>
      <c r="QIS216"/>
      <c r="QIT216"/>
      <c r="QIU216"/>
      <c r="QIV216"/>
      <c r="QIW216"/>
      <c r="QIX216"/>
      <c r="QIY216"/>
      <c r="QIZ216"/>
      <c r="QJA216"/>
      <c r="QJB216"/>
      <c r="QJC216"/>
      <c r="QJD216"/>
      <c r="QJE216"/>
      <c r="QJF216"/>
      <c r="QJG216"/>
      <c r="QJH216"/>
      <c r="QJI216"/>
      <c r="QJJ216"/>
      <c r="QJK216"/>
      <c r="QJL216"/>
      <c r="QJM216"/>
      <c r="QJN216"/>
      <c r="QJO216"/>
      <c r="QJP216"/>
      <c r="QJQ216"/>
      <c r="QJR216"/>
      <c r="QJS216"/>
      <c r="QJT216"/>
      <c r="QJU216"/>
      <c r="QJV216"/>
      <c r="QJW216"/>
      <c r="QJX216"/>
      <c r="QJY216"/>
      <c r="QJZ216"/>
      <c r="QKA216"/>
      <c r="QKB216"/>
      <c r="QKC216"/>
      <c r="QKD216"/>
      <c r="QKE216"/>
      <c r="QKF216"/>
      <c r="QKG216"/>
      <c r="QKH216"/>
      <c r="QKI216"/>
      <c r="QKJ216"/>
      <c r="QKK216"/>
      <c r="QKL216"/>
      <c r="QKM216"/>
      <c r="QKN216"/>
      <c r="QKO216"/>
      <c r="QKP216"/>
      <c r="QKQ216"/>
      <c r="QKR216"/>
      <c r="QKS216"/>
      <c r="QKT216"/>
      <c r="QKU216"/>
      <c r="QKV216"/>
      <c r="QKW216"/>
      <c r="QKX216"/>
      <c r="QKY216"/>
      <c r="QKZ216"/>
      <c r="QLA216"/>
      <c r="QLB216"/>
      <c r="QLC216"/>
      <c r="QLD216"/>
      <c r="QLE216"/>
      <c r="QLF216"/>
      <c r="QLG216"/>
      <c r="QLH216"/>
      <c r="QLI216"/>
      <c r="QLJ216"/>
      <c r="QLK216"/>
      <c r="QLL216"/>
      <c r="QLM216"/>
      <c r="QLN216"/>
      <c r="QLO216"/>
      <c r="QLP216"/>
      <c r="QLQ216"/>
      <c r="QLR216"/>
      <c r="QLS216"/>
      <c r="QLT216"/>
      <c r="QLU216"/>
      <c r="QLV216"/>
      <c r="QLW216"/>
      <c r="QLX216"/>
      <c r="QLY216"/>
      <c r="QLZ216"/>
      <c r="QMA216"/>
      <c r="QMB216"/>
      <c r="QMC216"/>
      <c r="QMD216"/>
      <c r="QME216"/>
      <c r="QMF216"/>
      <c r="QMG216"/>
      <c r="QMH216"/>
      <c r="QMI216"/>
      <c r="QMJ216"/>
      <c r="QMK216"/>
      <c r="QML216"/>
      <c r="QMM216"/>
      <c r="QMN216"/>
      <c r="QMO216"/>
      <c r="QMP216"/>
      <c r="QMQ216"/>
      <c r="QMR216"/>
      <c r="QMS216"/>
      <c r="QMT216"/>
      <c r="QMU216"/>
      <c r="QMV216"/>
      <c r="QMW216"/>
      <c r="QMX216"/>
      <c r="QMY216"/>
      <c r="QMZ216"/>
      <c r="QNA216"/>
      <c r="QNB216"/>
      <c r="QNC216"/>
      <c r="QND216"/>
      <c r="QNE216"/>
      <c r="QNF216"/>
      <c r="QNG216"/>
      <c r="QNH216"/>
      <c r="QNI216"/>
      <c r="QNJ216"/>
      <c r="QNK216"/>
      <c r="QNL216"/>
      <c r="QNM216"/>
      <c r="QNN216"/>
      <c r="QNO216"/>
      <c r="QNP216"/>
      <c r="QNQ216"/>
      <c r="QNR216"/>
      <c r="QNS216"/>
      <c r="QNT216"/>
      <c r="QNU216"/>
      <c r="QNV216"/>
      <c r="QNW216"/>
      <c r="QNX216"/>
      <c r="QNY216"/>
      <c r="QNZ216"/>
      <c r="QOA216"/>
      <c r="QOB216"/>
      <c r="QOC216"/>
      <c r="QOD216"/>
      <c r="QOE216"/>
      <c r="QOF216"/>
      <c r="QOG216"/>
      <c r="QOH216"/>
      <c r="QOI216"/>
      <c r="QOJ216"/>
      <c r="QOK216"/>
      <c r="QOL216"/>
      <c r="QOM216"/>
      <c r="QON216"/>
      <c r="QOO216"/>
      <c r="QOP216"/>
      <c r="QOQ216"/>
      <c r="QOR216"/>
      <c r="QOS216"/>
      <c r="QOT216"/>
      <c r="QOU216"/>
      <c r="QOV216"/>
      <c r="QOW216"/>
      <c r="QOX216"/>
      <c r="QOY216"/>
      <c r="QOZ216"/>
      <c r="QPA216"/>
      <c r="QPB216"/>
      <c r="QPC216"/>
      <c r="QPD216"/>
      <c r="QPE216"/>
      <c r="QPF216"/>
      <c r="QPG216"/>
      <c r="QPH216"/>
      <c r="QPI216"/>
      <c r="QPJ216"/>
      <c r="QPK216"/>
      <c r="QPL216"/>
      <c r="QPM216"/>
      <c r="QPN216"/>
      <c r="QPO216"/>
      <c r="QPP216"/>
      <c r="QPQ216"/>
      <c r="QPR216"/>
      <c r="QPS216"/>
      <c r="QPT216"/>
      <c r="QPU216"/>
      <c r="QPV216"/>
      <c r="QPW216"/>
      <c r="QPX216"/>
      <c r="QPY216"/>
      <c r="QPZ216"/>
      <c r="QQA216"/>
      <c r="QQB216"/>
      <c r="QQC216"/>
      <c r="QQD216"/>
      <c r="QQE216"/>
      <c r="QQF216"/>
      <c r="QQG216"/>
      <c r="QQH216"/>
      <c r="QQI216"/>
      <c r="QQJ216"/>
      <c r="QQK216"/>
      <c r="QQL216"/>
      <c r="QQM216"/>
      <c r="QQN216"/>
      <c r="QQO216"/>
      <c r="QQP216"/>
      <c r="QQQ216"/>
      <c r="QQR216"/>
      <c r="QQS216"/>
      <c r="QQT216"/>
      <c r="QQU216"/>
      <c r="QQV216"/>
      <c r="QQW216"/>
      <c r="QQX216"/>
      <c r="QQY216"/>
      <c r="QQZ216"/>
      <c r="QRA216"/>
      <c r="QRB216"/>
      <c r="QRC216"/>
      <c r="QRD216"/>
      <c r="QRE216"/>
      <c r="QRF216"/>
      <c r="QRG216"/>
      <c r="QRH216"/>
      <c r="QRI216"/>
      <c r="QRJ216"/>
      <c r="QRK216"/>
      <c r="QRL216"/>
      <c r="QRM216"/>
      <c r="QRN216"/>
      <c r="QRO216"/>
      <c r="QRP216"/>
      <c r="QRQ216"/>
      <c r="QRR216"/>
      <c r="QRS216"/>
      <c r="QRT216"/>
      <c r="QRU216"/>
      <c r="QRV216"/>
      <c r="QRW216"/>
      <c r="QRX216"/>
      <c r="QRY216"/>
      <c r="QRZ216"/>
      <c r="QSA216"/>
      <c r="QSB216"/>
      <c r="QSC216"/>
      <c r="QSD216"/>
      <c r="QSE216"/>
      <c r="QSF216"/>
      <c r="QSG216"/>
      <c r="QSH216"/>
      <c r="QSI216"/>
      <c r="QSJ216"/>
      <c r="QSK216"/>
      <c r="QSL216"/>
      <c r="QSM216"/>
      <c r="QSN216"/>
      <c r="QSO216"/>
      <c r="QSP216"/>
      <c r="QSQ216"/>
      <c r="QSR216"/>
      <c r="QSS216"/>
      <c r="QST216"/>
      <c r="QSU216"/>
      <c r="QSV216"/>
      <c r="QSW216"/>
      <c r="QSX216"/>
      <c r="QSY216"/>
      <c r="QSZ216"/>
      <c r="QTA216"/>
      <c r="QTB216"/>
      <c r="QTC216"/>
      <c r="QTD216"/>
      <c r="QTE216"/>
      <c r="QTF216"/>
      <c r="QTG216"/>
      <c r="QTH216"/>
      <c r="QTI216"/>
      <c r="QTJ216"/>
      <c r="QTK216"/>
      <c r="QTL216"/>
      <c r="QTM216"/>
      <c r="QTN216"/>
      <c r="QTO216"/>
      <c r="QTP216"/>
      <c r="QTQ216"/>
      <c r="QTR216"/>
      <c r="QTS216"/>
      <c r="QTT216"/>
      <c r="QTU216"/>
      <c r="QTV216"/>
      <c r="QTW216"/>
      <c r="QTX216"/>
      <c r="QTY216"/>
      <c r="QTZ216"/>
      <c r="QUA216"/>
      <c r="QUB216"/>
      <c r="QUC216"/>
      <c r="QUD216"/>
      <c r="QUE216"/>
      <c r="QUF216"/>
      <c r="QUG216"/>
      <c r="QUH216"/>
      <c r="QUI216"/>
      <c r="QUJ216"/>
      <c r="QUK216"/>
      <c r="QUL216"/>
      <c r="QUM216"/>
      <c r="QUN216"/>
      <c r="QUO216"/>
      <c r="QUP216"/>
      <c r="QUQ216"/>
      <c r="QUR216"/>
      <c r="QUS216"/>
      <c r="QUT216"/>
      <c r="QUU216"/>
      <c r="QUV216"/>
      <c r="QUW216"/>
      <c r="QUX216"/>
      <c r="QUY216"/>
      <c r="QUZ216"/>
      <c r="QVA216"/>
      <c r="QVB216"/>
      <c r="QVC216"/>
      <c r="QVD216"/>
      <c r="QVE216"/>
      <c r="QVF216"/>
      <c r="QVG216"/>
      <c r="QVH216"/>
      <c r="QVI216"/>
      <c r="QVJ216"/>
      <c r="QVK216"/>
      <c r="QVL216"/>
      <c r="QVM216"/>
      <c r="QVN216"/>
      <c r="QVO216"/>
      <c r="QVP216"/>
      <c r="QVQ216"/>
      <c r="QVR216"/>
      <c r="QVS216"/>
      <c r="QVT216"/>
      <c r="QVU216"/>
      <c r="QVV216"/>
      <c r="QVW216"/>
      <c r="QVX216"/>
      <c r="QVY216"/>
      <c r="QVZ216"/>
      <c r="QWA216"/>
      <c r="QWB216"/>
      <c r="QWC216"/>
      <c r="QWD216"/>
      <c r="QWE216"/>
      <c r="QWF216"/>
      <c r="QWG216"/>
      <c r="QWH216"/>
      <c r="QWI216"/>
      <c r="QWJ216"/>
      <c r="QWK216"/>
      <c r="QWL216"/>
      <c r="QWM216"/>
      <c r="QWN216"/>
      <c r="QWO216"/>
      <c r="QWP216"/>
      <c r="QWQ216"/>
      <c r="QWR216"/>
      <c r="QWS216"/>
      <c r="QWT216"/>
      <c r="QWU216"/>
      <c r="QWV216"/>
      <c r="QWW216"/>
      <c r="QWX216"/>
      <c r="QWY216"/>
      <c r="QWZ216"/>
      <c r="QXA216"/>
      <c r="QXB216"/>
      <c r="QXC216"/>
      <c r="QXD216"/>
      <c r="QXE216"/>
      <c r="QXF216"/>
      <c r="QXG216"/>
      <c r="QXH216"/>
      <c r="QXI216"/>
      <c r="QXJ216"/>
      <c r="QXK216"/>
      <c r="QXL216"/>
      <c r="QXM216"/>
      <c r="QXN216"/>
      <c r="QXO216"/>
      <c r="QXP216"/>
      <c r="QXQ216"/>
      <c r="QXR216"/>
      <c r="QXS216"/>
      <c r="QXT216"/>
      <c r="QXU216"/>
      <c r="QXV216"/>
      <c r="QXW216"/>
      <c r="QXX216"/>
      <c r="QXY216"/>
      <c r="QXZ216"/>
      <c r="QYA216"/>
      <c r="QYB216"/>
      <c r="QYC216"/>
      <c r="QYD216"/>
      <c r="QYE216"/>
      <c r="QYF216"/>
      <c r="QYG216"/>
      <c r="QYH216"/>
      <c r="QYI216"/>
      <c r="QYJ216"/>
      <c r="QYK216"/>
      <c r="QYL216"/>
      <c r="QYM216"/>
      <c r="QYN216"/>
      <c r="QYO216"/>
      <c r="QYP216"/>
      <c r="QYQ216"/>
      <c r="QYR216"/>
      <c r="QYS216"/>
      <c r="QYT216"/>
      <c r="QYU216"/>
      <c r="QYV216"/>
      <c r="QYW216"/>
      <c r="QYX216"/>
      <c r="QYY216"/>
      <c r="QYZ216"/>
      <c r="QZA216"/>
      <c r="QZB216"/>
      <c r="QZC216"/>
      <c r="QZD216"/>
      <c r="QZE216"/>
      <c r="QZF216"/>
      <c r="QZG216"/>
      <c r="QZH216"/>
      <c r="QZI216"/>
      <c r="QZJ216"/>
      <c r="QZK216"/>
      <c r="QZL216"/>
      <c r="QZM216"/>
      <c r="QZN216"/>
      <c r="QZO216"/>
      <c r="QZP216"/>
      <c r="QZQ216"/>
      <c r="QZR216"/>
      <c r="QZS216"/>
      <c r="QZT216"/>
      <c r="QZU216"/>
      <c r="QZV216"/>
      <c r="QZW216"/>
      <c r="QZX216"/>
      <c r="QZY216"/>
      <c r="QZZ216"/>
      <c r="RAA216"/>
      <c r="RAB216"/>
      <c r="RAC216"/>
      <c r="RAD216"/>
      <c r="RAE216"/>
      <c r="RAF216"/>
      <c r="RAG216"/>
      <c r="RAH216"/>
      <c r="RAI216"/>
      <c r="RAJ216"/>
      <c r="RAK216"/>
      <c r="RAL216"/>
      <c r="RAM216"/>
      <c r="RAN216"/>
      <c r="RAO216"/>
      <c r="RAP216"/>
      <c r="RAQ216"/>
      <c r="RAR216"/>
      <c r="RAS216"/>
      <c r="RAT216"/>
      <c r="RAU216"/>
      <c r="RAV216"/>
      <c r="RAW216"/>
      <c r="RAX216"/>
      <c r="RAY216"/>
      <c r="RAZ216"/>
      <c r="RBA216"/>
      <c r="RBB216"/>
      <c r="RBC216"/>
      <c r="RBD216"/>
      <c r="RBE216"/>
      <c r="RBF216"/>
      <c r="RBG216"/>
      <c r="RBH216"/>
      <c r="RBI216"/>
      <c r="RBJ216"/>
      <c r="RBK216"/>
      <c r="RBL216"/>
      <c r="RBM216"/>
      <c r="RBN216"/>
      <c r="RBO216"/>
      <c r="RBP216"/>
      <c r="RBQ216"/>
      <c r="RBR216"/>
      <c r="RBS216"/>
      <c r="RBT216"/>
      <c r="RBU216"/>
      <c r="RBV216"/>
      <c r="RBW216"/>
      <c r="RBX216"/>
      <c r="RBY216"/>
      <c r="RBZ216"/>
      <c r="RCA216"/>
      <c r="RCB216"/>
      <c r="RCC216"/>
      <c r="RCD216"/>
      <c r="RCE216"/>
      <c r="RCF216"/>
      <c r="RCG216"/>
      <c r="RCH216"/>
      <c r="RCI216"/>
      <c r="RCJ216"/>
      <c r="RCK216"/>
      <c r="RCL216"/>
      <c r="RCM216"/>
      <c r="RCN216"/>
      <c r="RCO216"/>
      <c r="RCP216"/>
      <c r="RCQ216"/>
      <c r="RCR216"/>
      <c r="RCS216"/>
      <c r="RCT216"/>
      <c r="RCU216"/>
      <c r="RCV216"/>
      <c r="RCW216"/>
      <c r="RCX216"/>
      <c r="RCY216"/>
      <c r="RCZ216"/>
      <c r="RDA216"/>
      <c r="RDB216"/>
      <c r="RDC216"/>
      <c r="RDD216"/>
      <c r="RDE216"/>
      <c r="RDF216"/>
      <c r="RDG216"/>
      <c r="RDH216"/>
      <c r="RDI216"/>
      <c r="RDJ216"/>
      <c r="RDK216"/>
      <c r="RDL216"/>
      <c r="RDM216"/>
      <c r="RDN216"/>
      <c r="RDO216"/>
      <c r="RDP216"/>
      <c r="RDQ216"/>
      <c r="RDR216"/>
      <c r="RDS216"/>
      <c r="RDT216"/>
      <c r="RDU216"/>
      <c r="RDV216"/>
      <c r="RDW216"/>
      <c r="RDX216"/>
      <c r="RDY216"/>
      <c r="RDZ216"/>
      <c r="REA216"/>
      <c r="REB216"/>
      <c r="REC216"/>
      <c r="RED216"/>
      <c r="REE216"/>
      <c r="REF216"/>
      <c r="REG216"/>
      <c r="REH216"/>
      <c r="REI216"/>
      <c r="REJ216"/>
      <c r="REK216"/>
      <c r="REL216"/>
      <c r="REM216"/>
      <c r="REN216"/>
      <c r="REO216"/>
      <c r="REP216"/>
      <c r="REQ216"/>
      <c r="RER216"/>
      <c r="RES216"/>
      <c r="RET216"/>
      <c r="REU216"/>
      <c r="REV216"/>
      <c r="REW216"/>
      <c r="REX216"/>
      <c r="REY216"/>
      <c r="REZ216"/>
      <c r="RFA216"/>
      <c r="RFB216"/>
      <c r="RFC216"/>
      <c r="RFD216"/>
      <c r="RFE216"/>
      <c r="RFF216"/>
      <c r="RFG216"/>
      <c r="RFH216"/>
      <c r="RFI216"/>
      <c r="RFJ216"/>
      <c r="RFK216"/>
      <c r="RFL216"/>
      <c r="RFM216"/>
      <c r="RFN216"/>
      <c r="RFO216"/>
      <c r="RFP216"/>
      <c r="RFQ216"/>
      <c r="RFR216"/>
      <c r="RFS216"/>
      <c r="RFT216"/>
      <c r="RFU216"/>
      <c r="RFV216"/>
      <c r="RFW216"/>
      <c r="RFX216"/>
      <c r="RFY216"/>
      <c r="RFZ216"/>
      <c r="RGA216"/>
      <c r="RGB216"/>
      <c r="RGC216"/>
      <c r="RGD216"/>
      <c r="RGE216"/>
      <c r="RGF216"/>
      <c r="RGG216"/>
      <c r="RGH216"/>
      <c r="RGI216"/>
      <c r="RGJ216"/>
      <c r="RGK216"/>
      <c r="RGL216"/>
      <c r="RGM216"/>
      <c r="RGN216"/>
      <c r="RGO216"/>
      <c r="RGP216"/>
      <c r="RGQ216"/>
      <c r="RGR216"/>
      <c r="RGS216"/>
      <c r="RGT216"/>
      <c r="RGU216"/>
      <c r="RGV216"/>
      <c r="RGW216"/>
      <c r="RGX216"/>
      <c r="RGY216"/>
      <c r="RGZ216"/>
      <c r="RHA216"/>
      <c r="RHB216"/>
      <c r="RHC216"/>
      <c r="RHD216"/>
      <c r="RHE216"/>
      <c r="RHF216"/>
      <c r="RHG216"/>
      <c r="RHH216"/>
      <c r="RHI216"/>
      <c r="RHJ216"/>
      <c r="RHK216"/>
      <c r="RHL216"/>
      <c r="RHM216"/>
      <c r="RHN216"/>
      <c r="RHO216"/>
      <c r="RHP216"/>
      <c r="RHQ216"/>
      <c r="RHR216"/>
      <c r="RHS216"/>
      <c r="RHT216"/>
      <c r="RHU216"/>
      <c r="RHV216"/>
      <c r="RHW216"/>
      <c r="RHX216"/>
      <c r="RHY216"/>
      <c r="RHZ216"/>
      <c r="RIA216"/>
      <c r="RIB216"/>
      <c r="RIC216"/>
      <c r="RID216"/>
      <c r="RIE216"/>
      <c r="RIF216"/>
      <c r="RIG216"/>
      <c r="RIH216"/>
      <c r="RII216"/>
      <c r="RIJ216"/>
      <c r="RIK216"/>
      <c r="RIL216"/>
      <c r="RIM216"/>
      <c r="RIN216"/>
      <c r="RIO216"/>
      <c r="RIP216"/>
      <c r="RIQ216"/>
      <c r="RIR216"/>
      <c r="RIS216"/>
      <c r="RIT216"/>
      <c r="RIU216"/>
      <c r="RIV216"/>
      <c r="RIW216"/>
      <c r="RIX216"/>
      <c r="RIY216"/>
      <c r="RIZ216"/>
      <c r="RJA216"/>
      <c r="RJB216"/>
      <c r="RJC216"/>
      <c r="RJD216"/>
      <c r="RJE216"/>
      <c r="RJF216"/>
      <c r="RJG216"/>
      <c r="RJH216"/>
      <c r="RJI216"/>
      <c r="RJJ216"/>
      <c r="RJK216"/>
      <c r="RJL216"/>
      <c r="RJM216"/>
      <c r="RJN216"/>
      <c r="RJO216"/>
      <c r="RJP216"/>
      <c r="RJQ216"/>
      <c r="RJR216"/>
      <c r="RJS216"/>
      <c r="RJT216"/>
      <c r="RJU216"/>
      <c r="RJV216"/>
      <c r="RJW216"/>
      <c r="RJX216"/>
      <c r="RJY216"/>
      <c r="RJZ216"/>
      <c r="RKA216"/>
      <c r="RKB216"/>
      <c r="RKC216"/>
      <c r="RKD216"/>
      <c r="RKE216"/>
      <c r="RKF216"/>
      <c r="RKG216"/>
      <c r="RKH216"/>
      <c r="RKI216"/>
      <c r="RKJ216"/>
      <c r="RKK216"/>
      <c r="RKL216"/>
      <c r="RKM216"/>
      <c r="RKN216"/>
      <c r="RKO216"/>
      <c r="RKP216"/>
      <c r="RKQ216"/>
      <c r="RKR216"/>
      <c r="RKS216"/>
      <c r="RKT216"/>
      <c r="RKU216"/>
      <c r="RKV216"/>
      <c r="RKW216"/>
      <c r="RKX216"/>
      <c r="RKY216"/>
      <c r="RKZ216"/>
      <c r="RLA216"/>
      <c r="RLB216"/>
      <c r="RLC216"/>
      <c r="RLD216"/>
      <c r="RLE216"/>
      <c r="RLF216"/>
      <c r="RLG216"/>
      <c r="RLH216"/>
      <c r="RLI216"/>
      <c r="RLJ216"/>
      <c r="RLK216"/>
      <c r="RLL216"/>
      <c r="RLM216"/>
      <c r="RLN216"/>
      <c r="RLO216"/>
      <c r="RLP216"/>
      <c r="RLQ216"/>
      <c r="RLR216"/>
      <c r="RLS216"/>
      <c r="RLT216"/>
      <c r="RLU216"/>
      <c r="RLV216"/>
      <c r="RLW216"/>
      <c r="RLX216"/>
      <c r="RLY216"/>
      <c r="RLZ216"/>
      <c r="RMA216"/>
      <c r="RMB216"/>
      <c r="RMC216"/>
      <c r="RMD216"/>
      <c r="RME216"/>
      <c r="RMF216"/>
      <c r="RMG216"/>
      <c r="RMH216"/>
      <c r="RMI216"/>
      <c r="RMJ216"/>
      <c r="RMK216"/>
      <c r="RML216"/>
      <c r="RMM216"/>
      <c r="RMN216"/>
      <c r="RMO216"/>
      <c r="RMP216"/>
      <c r="RMQ216"/>
      <c r="RMR216"/>
      <c r="RMS216"/>
      <c r="RMT216"/>
      <c r="RMU216"/>
      <c r="RMV216"/>
      <c r="RMW216"/>
      <c r="RMX216"/>
      <c r="RMY216"/>
      <c r="RMZ216"/>
      <c r="RNA216"/>
      <c r="RNB216"/>
      <c r="RNC216"/>
      <c r="RND216"/>
      <c r="RNE216"/>
      <c r="RNF216"/>
      <c r="RNG216"/>
      <c r="RNH216"/>
      <c r="RNI216"/>
      <c r="RNJ216"/>
      <c r="RNK216"/>
      <c r="RNL216"/>
      <c r="RNM216"/>
      <c r="RNN216"/>
      <c r="RNO216"/>
      <c r="RNP216"/>
      <c r="RNQ216"/>
      <c r="RNR216"/>
      <c r="RNS216"/>
      <c r="RNT216"/>
      <c r="RNU216"/>
      <c r="RNV216"/>
      <c r="RNW216"/>
      <c r="RNX216"/>
      <c r="RNY216"/>
      <c r="RNZ216"/>
      <c r="ROA216"/>
      <c r="ROB216"/>
      <c r="ROC216"/>
      <c r="ROD216"/>
      <c r="ROE216"/>
      <c r="ROF216"/>
      <c r="ROG216"/>
      <c r="ROH216"/>
      <c r="ROI216"/>
      <c r="ROJ216"/>
      <c r="ROK216"/>
      <c r="ROL216"/>
      <c r="ROM216"/>
      <c r="RON216"/>
      <c r="ROO216"/>
      <c r="ROP216"/>
      <c r="ROQ216"/>
      <c r="ROR216"/>
      <c r="ROS216"/>
      <c r="ROT216"/>
      <c r="ROU216"/>
      <c r="ROV216"/>
      <c r="ROW216"/>
      <c r="ROX216"/>
      <c r="ROY216"/>
      <c r="ROZ216"/>
      <c r="RPA216"/>
      <c r="RPB216"/>
      <c r="RPC216"/>
      <c r="RPD216"/>
      <c r="RPE216"/>
      <c r="RPF216"/>
      <c r="RPG216"/>
      <c r="RPH216"/>
      <c r="RPI216"/>
      <c r="RPJ216"/>
      <c r="RPK216"/>
      <c r="RPL216"/>
      <c r="RPM216"/>
      <c r="RPN216"/>
      <c r="RPO216"/>
      <c r="RPP216"/>
      <c r="RPQ216"/>
      <c r="RPR216"/>
      <c r="RPS216"/>
      <c r="RPT216"/>
      <c r="RPU216"/>
      <c r="RPV216"/>
      <c r="RPW216"/>
      <c r="RPX216"/>
      <c r="RPY216"/>
      <c r="RPZ216"/>
      <c r="RQA216"/>
      <c r="RQB216"/>
      <c r="RQC216"/>
      <c r="RQD216"/>
      <c r="RQE216"/>
      <c r="RQF216"/>
      <c r="RQG216"/>
      <c r="RQH216"/>
      <c r="RQI216"/>
      <c r="RQJ216"/>
      <c r="RQK216"/>
      <c r="RQL216"/>
      <c r="RQM216"/>
      <c r="RQN216"/>
      <c r="RQO216"/>
      <c r="RQP216"/>
      <c r="RQQ216"/>
      <c r="RQR216"/>
      <c r="RQS216"/>
      <c r="RQT216"/>
      <c r="RQU216"/>
      <c r="RQV216"/>
      <c r="RQW216"/>
      <c r="RQX216"/>
      <c r="RQY216"/>
      <c r="RQZ216"/>
      <c r="RRA216"/>
      <c r="RRB216"/>
      <c r="RRC216"/>
      <c r="RRD216"/>
      <c r="RRE216"/>
      <c r="RRF216"/>
      <c r="RRG216"/>
      <c r="RRH216"/>
      <c r="RRI216"/>
      <c r="RRJ216"/>
      <c r="RRK216"/>
      <c r="RRL216"/>
      <c r="RRM216"/>
      <c r="RRN216"/>
      <c r="RRO216"/>
      <c r="RRP216"/>
      <c r="RRQ216"/>
      <c r="RRR216"/>
      <c r="RRS216"/>
      <c r="RRT216"/>
      <c r="RRU216"/>
      <c r="RRV216"/>
      <c r="RRW216"/>
      <c r="RRX216"/>
      <c r="RRY216"/>
      <c r="RRZ216"/>
      <c r="RSA216"/>
      <c r="RSB216"/>
      <c r="RSC216"/>
      <c r="RSD216"/>
      <c r="RSE216"/>
      <c r="RSF216"/>
      <c r="RSG216"/>
      <c r="RSH216"/>
      <c r="RSI216"/>
      <c r="RSJ216"/>
      <c r="RSK216"/>
      <c r="RSL216"/>
      <c r="RSM216"/>
      <c r="RSN216"/>
      <c r="RSO216"/>
      <c r="RSP216"/>
      <c r="RSQ216"/>
      <c r="RSR216"/>
      <c r="RSS216"/>
      <c r="RST216"/>
      <c r="RSU216"/>
      <c r="RSV216"/>
      <c r="RSW216"/>
      <c r="RSX216"/>
      <c r="RSY216"/>
      <c r="RSZ216"/>
      <c r="RTA216"/>
      <c r="RTB216"/>
      <c r="RTC216"/>
      <c r="RTD216"/>
      <c r="RTE216"/>
      <c r="RTF216"/>
      <c r="RTG216"/>
      <c r="RTH216"/>
      <c r="RTI216"/>
      <c r="RTJ216"/>
      <c r="RTK216"/>
      <c r="RTL216"/>
      <c r="RTM216"/>
      <c r="RTN216"/>
      <c r="RTO216"/>
      <c r="RTP216"/>
      <c r="RTQ216"/>
      <c r="RTR216"/>
      <c r="RTS216"/>
      <c r="RTT216"/>
      <c r="RTU216"/>
      <c r="RTV216"/>
      <c r="RTW216"/>
      <c r="RTX216"/>
      <c r="RTY216"/>
      <c r="RTZ216"/>
      <c r="RUA216"/>
      <c r="RUB216"/>
      <c r="RUC216"/>
      <c r="RUD216"/>
      <c r="RUE216"/>
      <c r="RUF216"/>
      <c r="RUG216"/>
      <c r="RUH216"/>
      <c r="RUI216"/>
      <c r="RUJ216"/>
      <c r="RUK216"/>
      <c r="RUL216"/>
      <c r="RUM216"/>
      <c r="RUN216"/>
      <c r="RUO216"/>
      <c r="RUP216"/>
      <c r="RUQ216"/>
      <c r="RUR216"/>
      <c r="RUS216"/>
      <c r="RUT216"/>
      <c r="RUU216"/>
      <c r="RUV216"/>
      <c r="RUW216"/>
      <c r="RUX216"/>
      <c r="RUY216"/>
      <c r="RUZ216"/>
      <c r="RVA216"/>
      <c r="RVB216"/>
      <c r="RVC216"/>
      <c r="RVD216"/>
      <c r="RVE216"/>
      <c r="RVF216"/>
      <c r="RVG216"/>
      <c r="RVH216"/>
      <c r="RVI216"/>
      <c r="RVJ216"/>
      <c r="RVK216"/>
      <c r="RVL216"/>
      <c r="RVM216"/>
      <c r="RVN216"/>
      <c r="RVO216"/>
      <c r="RVP216"/>
      <c r="RVQ216"/>
      <c r="RVR216"/>
      <c r="RVS216"/>
      <c r="RVT216"/>
      <c r="RVU216"/>
      <c r="RVV216"/>
      <c r="RVW216"/>
      <c r="RVX216"/>
      <c r="RVY216"/>
      <c r="RVZ216"/>
      <c r="RWA216"/>
      <c r="RWB216"/>
      <c r="RWC216"/>
      <c r="RWD216"/>
      <c r="RWE216"/>
      <c r="RWF216"/>
      <c r="RWG216"/>
      <c r="RWH216"/>
      <c r="RWI216"/>
      <c r="RWJ216"/>
      <c r="RWK216"/>
      <c r="RWL216"/>
      <c r="RWM216"/>
      <c r="RWN216"/>
      <c r="RWO216"/>
      <c r="RWP216"/>
      <c r="RWQ216"/>
      <c r="RWR216"/>
      <c r="RWS216"/>
      <c r="RWT216"/>
      <c r="RWU216"/>
      <c r="RWV216"/>
      <c r="RWW216"/>
      <c r="RWX216"/>
      <c r="RWY216"/>
      <c r="RWZ216"/>
      <c r="RXA216"/>
      <c r="RXB216"/>
      <c r="RXC216"/>
      <c r="RXD216"/>
      <c r="RXE216"/>
      <c r="RXF216"/>
      <c r="RXG216"/>
      <c r="RXH216"/>
      <c r="RXI216"/>
      <c r="RXJ216"/>
      <c r="RXK216"/>
      <c r="RXL216"/>
      <c r="RXM216"/>
      <c r="RXN216"/>
      <c r="RXO216"/>
      <c r="RXP216"/>
      <c r="RXQ216"/>
      <c r="RXR216"/>
      <c r="RXS216"/>
      <c r="RXT216"/>
      <c r="RXU216"/>
      <c r="RXV216"/>
      <c r="RXW216"/>
      <c r="RXX216"/>
      <c r="RXY216"/>
      <c r="RXZ216"/>
      <c r="RYA216"/>
      <c r="RYB216"/>
      <c r="RYC216"/>
      <c r="RYD216"/>
      <c r="RYE216"/>
      <c r="RYF216"/>
      <c r="RYG216"/>
      <c r="RYH216"/>
      <c r="RYI216"/>
      <c r="RYJ216"/>
      <c r="RYK216"/>
      <c r="RYL216"/>
      <c r="RYM216"/>
      <c r="RYN216"/>
      <c r="RYO216"/>
      <c r="RYP216"/>
      <c r="RYQ216"/>
      <c r="RYR216"/>
      <c r="RYS216"/>
      <c r="RYT216"/>
      <c r="RYU216"/>
      <c r="RYV216"/>
      <c r="RYW216"/>
      <c r="RYX216"/>
      <c r="RYY216"/>
      <c r="RYZ216"/>
      <c r="RZA216"/>
      <c r="RZB216"/>
      <c r="RZC216"/>
      <c r="RZD216"/>
      <c r="RZE216"/>
      <c r="RZF216"/>
      <c r="RZG216"/>
      <c r="RZH216"/>
      <c r="RZI216"/>
      <c r="RZJ216"/>
      <c r="RZK216"/>
      <c r="RZL216"/>
      <c r="RZM216"/>
      <c r="RZN216"/>
      <c r="RZO216"/>
      <c r="RZP216"/>
      <c r="RZQ216"/>
      <c r="RZR216"/>
      <c r="RZS216"/>
      <c r="RZT216"/>
      <c r="RZU216"/>
      <c r="RZV216"/>
      <c r="RZW216"/>
      <c r="RZX216"/>
      <c r="RZY216"/>
      <c r="RZZ216"/>
      <c r="SAA216"/>
      <c r="SAB216"/>
      <c r="SAC216"/>
      <c r="SAD216"/>
      <c r="SAE216"/>
      <c r="SAF216"/>
      <c r="SAG216"/>
      <c r="SAH216"/>
      <c r="SAI216"/>
      <c r="SAJ216"/>
      <c r="SAK216"/>
      <c r="SAL216"/>
      <c r="SAM216"/>
      <c r="SAN216"/>
      <c r="SAO216"/>
      <c r="SAP216"/>
      <c r="SAQ216"/>
      <c r="SAR216"/>
      <c r="SAS216"/>
      <c r="SAT216"/>
      <c r="SAU216"/>
      <c r="SAV216"/>
      <c r="SAW216"/>
      <c r="SAX216"/>
      <c r="SAY216"/>
      <c r="SAZ216"/>
      <c r="SBA216"/>
      <c r="SBB216"/>
      <c r="SBC216"/>
      <c r="SBD216"/>
      <c r="SBE216"/>
      <c r="SBF216"/>
      <c r="SBG216"/>
      <c r="SBH216"/>
      <c r="SBI216"/>
      <c r="SBJ216"/>
      <c r="SBK216"/>
      <c r="SBL216"/>
      <c r="SBM216"/>
      <c r="SBN216"/>
      <c r="SBO216"/>
      <c r="SBP216"/>
      <c r="SBQ216"/>
      <c r="SBR216"/>
      <c r="SBS216"/>
      <c r="SBT216"/>
      <c r="SBU216"/>
      <c r="SBV216"/>
      <c r="SBW216"/>
      <c r="SBX216"/>
      <c r="SBY216"/>
      <c r="SBZ216"/>
      <c r="SCA216"/>
      <c r="SCB216"/>
      <c r="SCC216"/>
      <c r="SCD216"/>
      <c r="SCE216"/>
      <c r="SCF216"/>
      <c r="SCG216"/>
      <c r="SCH216"/>
      <c r="SCI216"/>
      <c r="SCJ216"/>
      <c r="SCK216"/>
      <c r="SCL216"/>
      <c r="SCM216"/>
      <c r="SCN216"/>
      <c r="SCO216"/>
      <c r="SCP216"/>
      <c r="SCQ216"/>
      <c r="SCR216"/>
      <c r="SCS216"/>
      <c r="SCT216"/>
      <c r="SCU216"/>
      <c r="SCV216"/>
      <c r="SCW216"/>
      <c r="SCX216"/>
      <c r="SCY216"/>
      <c r="SCZ216"/>
      <c r="SDA216"/>
      <c r="SDB216"/>
      <c r="SDC216"/>
      <c r="SDD216"/>
      <c r="SDE216"/>
      <c r="SDF216"/>
      <c r="SDG216"/>
      <c r="SDH216"/>
      <c r="SDI216"/>
      <c r="SDJ216"/>
      <c r="SDK216"/>
      <c r="SDL216"/>
      <c r="SDM216"/>
      <c r="SDN216"/>
      <c r="SDO216"/>
      <c r="SDP216"/>
      <c r="SDQ216"/>
      <c r="SDR216"/>
      <c r="SDS216"/>
      <c r="SDT216"/>
      <c r="SDU216"/>
      <c r="SDV216"/>
      <c r="SDW216"/>
      <c r="SDX216"/>
      <c r="SDY216"/>
      <c r="SDZ216"/>
      <c r="SEA216"/>
      <c r="SEB216"/>
      <c r="SEC216"/>
      <c r="SED216"/>
      <c r="SEE216"/>
      <c r="SEF216"/>
      <c r="SEG216"/>
      <c r="SEH216"/>
      <c r="SEI216"/>
      <c r="SEJ216"/>
      <c r="SEK216"/>
      <c r="SEL216"/>
      <c r="SEM216"/>
      <c r="SEN216"/>
      <c r="SEO216"/>
      <c r="SEP216"/>
      <c r="SEQ216"/>
      <c r="SER216"/>
      <c r="SES216"/>
      <c r="SET216"/>
      <c r="SEU216"/>
      <c r="SEV216"/>
      <c r="SEW216"/>
      <c r="SEX216"/>
      <c r="SEY216"/>
      <c r="SEZ216"/>
      <c r="SFA216"/>
      <c r="SFB216"/>
      <c r="SFC216"/>
      <c r="SFD216"/>
      <c r="SFE216"/>
      <c r="SFF216"/>
      <c r="SFG216"/>
      <c r="SFH216"/>
      <c r="SFI216"/>
      <c r="SFJ216"/>
      <c r="SFK216"/>
      <c r="SFL216"/>
      <c r="SFM216"/>
      <c r="SFN216"/>
      <c r="SFO216"/>
      <c r="SFP216"/>
      <c r="SFQ216"/>
      <c r="SFR216"/>
      <c r="SFS216"/>
      <c r="SFT216"/>
      <c r="SFU216"/>
      <c r="SFV216"/>
      <c r="SFW216"/>
      <c r="SFX216"/>
      <c r="SFY216"/>
      <c r="SFZ216"/>
      <c r="SGA216"/>
      <c r="SGB216"/>
      <c r="SGC216"/>
      <c r="SGD216"/>
      <c r="SGE216"/>
      <c r="SGF216"/>
      <c r="SGG216"/>
      <c r="SGH216"/>
      <c r="SGI216"/>
      <c r="SGJ216"/>
      <c r="SGK216"/>
      <c r="SGL216"/>
      <c r="SGM216"/>
      <c r="SGN216"/>
      <c r="SGO216"/>
      <c r="SGP216"/>
      <c r="SGQ216"/>
      <c r="SGR216"/>
      <c r="SGS216"/>
      <c r="SGT216"/>
      <c r="SGU216"/>
      <c r="SGV216"/>
      <c r="SGW216"/>
      <c r="SGX216"/>
      <c r="SGY216"/>
      <c r="SGZ216"/>
      <c r="SHA216"/>
      <c r="SHB216"/>
      <c r="SHC216"/>
      <c r="SHD216"/>
      <c r="SHE216"/>
      <c r="SHF216"/>
      <c r="SHG216"/>
      <c r="SHH216"/>
      <c r="SHI216"/>
      <c r="SHJ216"/>
      <c r="SHK216"/>
      <c r="SHL216"/>
      <c r="SHM216"/>
      <c r="SHN216"/>
      <c r="SHO216"/>
      <c r="SHP216"/>
      <c r="SHQ216"/>
      <c r="SHR216"/>
      <c r="SHS216"/>
      <c r="SHT216"/>
      <c r="SHU216"/>
      <c r="SHV216"/>
      <c r="SHW216"/>
      <c r="SHX216"/>
      <c r="SHY216"/>
      <c r="SHZ216"/>
      <c r="SIA216"/>
      <c r="SIB216"/>
      <c r="SIC216"/>
      <c r="SID216"/>
      <c r="SIE216"/>
      <c r="SIF216"/>
      <c r="SIG216"/>
      <c r="SIH216"/>
      <c r="SII216"/>
      <c r="SIJ216"/>
      <c r="SIK216"/>
      <c r="SIL216"/>
      <c r="SIM216"/>
      <c r="SIN216"/>
      <c r="SIO216"/>
      <c r="SIP216"/>
      <c r="SIQ216"/>
      <c r="SIR216"/>
      <c r="SIS216"/>
      <c r="SIT216"/>
      <c r="SIU216"/>
      <c r="SIV216"/>
      <c r="SIW216"/>
      <c r="SIX216"/>
      <c r="SIY216"/>
      <c r="SIZ216"/>
      <c r="SJA216"/>
      <c r="SJB216"/>
      <c r="SJC216"/>
      <c r="SJD216"/>
      <c r="SJE216"/>
      <c r="SJF216"/>
      <c r="SJG216"/>
      <c r="SJH216"/>
      <c r="SJI216"/>
      <c r="SJJ216"/>
      <c r="SJK216"/>
      <c r="SJL216"/>
      <c r="SJM216"/>
      <c r="SJN216"/>
      <c r="SJO216"/>
      <c r="SJP216"/>
      <c r="SJQ216"/>
      <c r="SJR216"/>
      <c r="SJS216"/>
      <c r="SJT216"/>
      <c r="SJU216"/>
      <c r="SJV216"/>
      <c r="SJW216"/>
      <c r="SJX216"/>
      <c r="SJY216"/>
      <c r="SJZ216"/>
      <c r="SKA216"/>
      <c r="SKB216"/>
      <c r="SKC216"/>
      <c r="SKD216"/>
      <c r="SKE216"/>
      <c r="SKF216"/>
      <c r="SKG216"/>
      <c r="SKH216"/>
      <c r="SKI216"/>
      <c r="SKJ216"/>
      <c r="SKK216"/>
      <c r="SKL216"/>
      <c r="SKM216"/>
      <c r="SKN216"/>
      <c r="SKO216"/>
      <c r="SKP216"/>
      <c r="SKQ216"/>
      <c r="SKR216"/>
      <c r="SKS216"/>
      <c r="SKT216"/>
      <c r="SKU216"/>
      <c r="SKV216"/>
      <c r="SKW216"/>
      <c r="SKX216"/>
      <c r="SKY216"/>
      <c r="SKZ216"/>
      <c r="SLA216"/>
      <c r="SLB216"/>
      <c r="SLC216"/>
      <c r="SLD216"/>
      <c r="SLE216"/>
      <c r="SLF216"/>
      <c r="SLG216"/>
      <c r="SLH216"/>
      <c r="SLI216"/>
      <c r="SLJ216"/>
      <c r="SLK216"/>
      <c r="SLL216"/>
      <c r="SLM216"/>
      <c r="SLN216"/>
      <c r="SLO216"/>
      <c r="SLP216"/>
      <c r="SLQ216"/>
      <c r="SLR216"/>
      <c r="SLS216"/>
      <c r="SLT216"/>
      <c r="SLU216"/>
      <c r="SLV216"/>
      <c r="SLW216"/>
      <c r="SLX216"/>
      <c r="SLY216"/>
      <c r="SLZ216"/>
      <c r="SMA216"/>
      <c r="SMB216"/>
      <c r="SMC216"/>
      <c r="SMD216"/>
      <c r="SME216"/>
      <c r="SMF216"/>
      <c r="SMG216"/>
      <c r="SMH216"/>
      <c r="SMI216"/>
      <c r="SMJ216"/>
      <c r="SMK216"/>
      <c r="SML216"/>
      <c r="SMM216"/>
      <c r="SMN216"/>
      <c r="SMO216"/>
      <c r="SMP216"/>
      <c r="SMQ216"/>
      <c r="SMR216"/>
      <c r="SMS216"/>
      <c r="SMT216"/>
      <c r="SMU216"/>
      <c r="SMV216"/>
      <c r="SMW216"/>
      <c r="SMX216"/>
      <c r="SMY216"/>
      <c r="SMZ216"/>
      <c r="SNA216"/>
      <c r="SNB216"/>
      <c r="SNC216"/>
      <c r="SND216"/>
      <c r="SNE216"/>
      <c r="SNF216"/>
      <c r="SNG216"/>
      <c r="SNH216"/>
      <c r="SNI216"/>
      <c r="SNJ216"/>
      <c r="SNK216"/>
      <c r="SNL216"/>
      <c r="SNM216"/>
      <c r="SNN216"/>
      <c r="SNO216"/>
      <c r="SNP216"/>
      <c r="SNQ216"/>
      <c r="SNR216"/>
      <c r="SNS216"/>
      <c r="SNT216"/>
      <c r="SNU216"/>
      <c r="SNV216"/>
      <c r="SNW216"/>
      <c r="SNX216"/>
      <c r="SNY216"/>
      <c r="SNZ216"/>
      <c r="SOA216"/>
      <c r="SOB216"/>
      <c r="SOC216"/>
      <c r="SOD216"/>
      <c r="SOE216"/>
      <c r="SOF216"/>
      <c r="SOG216"/>
      <c r="SOH216"/>
      <c r="SOI216"/>
      <c r="SOJ216"/>
      <c r="SOK216"/>
      <c r="SOL216"/>
      <c r="SOM216"/>
      <c r="SON216"/>
      <c r="SOO216"/>
      <c r="SOP216"/>
      <c r="SOQ216"/>
      <c r="SOR216"/>
      <c r="SOS216"/>
      <c r="SOT216"/>
      <c r="SOU216"/>
      <c r="SOV216"/>
      <c r="SOW216"/>
      <c r="SOX216"/>
      <c r="SOY216"/>
      <c r="SOZ216"/>
      <c r="SPA216"/>
      <c r="SPB216"/>
      <c r="SPC216"/>
      <c r="SPD216"/>
      <c r="SPE216"/>
      <c r="SPF216"/>
      <c r="SPG216"/>
      <c r="SPH216"/>
      <c r="SPI216"/>
      <c r="SPJ216"/>
      <c r="SPK216"/>
      <c r="SPL216"/>
      <c r="SPM216"/>
      <c r="SPN216"/>
      <c r="SPO216"/>
      <c r="SPP216"/>
      <c r="SPQ216"/>
      <c r="SPR216"/>
      <c r="SPS216"/>
      <c r="SPT216"/>
      <c r="SPU216"/>
      <c r="SPV216"/>
      <c r="SPW216"/>
      <c r="SPX216"/>
      <c r="SPY216"/>
      <c r="SPZ216"/>
      <c r="SQA216"/>
      <c r="SQB216"/>
      <c r="SQC216"/>
      <c r="SQD216"/>
      <c r="SQE216"/>
      <c r="SQF216"/>
      <c r="SQG216"/>
      <c r="SQH216"/>
      <c r="SQI216"/>
      <c r="SQJ216"/>
      <c r="SQK216"/>
      <c r="SQL216"/>
      <c r="SQM216"/>
      <c r="SQN216"/>
      <c r="SQO216"/>
      <c r="SQP216"/>
      <c r="SQQ216"/>
      <c r="SQR216"/>
      <c r="SQS216"/>
      <c r="SQT216"/>
      <c r="SQU216"/>
      <c r="SQV216"/>
      <c r="SQW216"/>
      <c r="SQX216"/>
      <c r="SQY216"/>
      <c r="SQZ216"/>
      <c r="SRA216"/>
      <c r="SRB216"/>
      <c r="SRC216"/>
      <c r="SRD216"/>
      <c r="SRE216"/>
      <c r="SRF216"/>
      <c r="SRG216"/>
      <c r="SRH216"/>
      <c r="SRI216"/>
      <c r="SRJ216"/>
      <c r="SRK216"/>
      <c r="SRL216"/>
      <c r="SRM216"/>
      <c r="SRN216"/>
      <c r="SRO216"/>
      <c r="SRP216"/>
      <c r="SRQ216"/>
      <c r="SRR216"/>
      <c r="SRS216"/>
      <c r="SRT216"/>
      <c r="SRU216"/>
      <c r="SRV216"/>
      <c r="SRW216"/>
      <c r="SRX216"/>
      <c r="SRY216"/>
      <c r="SRZ216"/>
      <c r="SSA216"/>
      <c r="SSB216"/>
      <c r="SSC216"/>
      <c r="SSD216"/>
      <c r="SSE216"/>
      <c r="SSF216"/>
      <c r="SSG216"/>
      <c r="SSH216"/>
      <c r="SSI216"/>
      <c r="SSJ216"/>
      <c r="SSK216"/>
      <c r="SSL216"/>
      <c r="SSM216"/>
      <c r="SSN216"/>
      <c r="SSO216"/>
      <c r="SSP216"/>
      <c r="SSQ216"/>
      <c r="SSR216"/>
      <c r="SSS216"/>
      <c r="SST216"/>
      <c r="SSU216"/>
      <c r="SSV216"/>
      <c r="SSW216"/>
      <c r="SSX216"/>
      <c r="SSY216"/>
      <c r="SSZ216"/>
      <c r="STA216"/>
      <c r="STB216"/>
      <c r="STC216"/>
      <c r="STD216"/>
      <c r="STE216"/>
      <c r="STF216"/>
      <c r="STG216"/>
      <c r="STH216"/>
      <c r="STI216"/>
      <c r="STJ216"/>
      <c r="STK216"/>
      <c r="STL216"/>
      <c r="STM216"/>
      <c r="STN216"/>
      <c r="STO216"/>
      <c r="STP216"/>
      <c r="STQ216"/>
      <c r="STR216"/>
      <c r="STS216"/>
      <c r="STT216"/>
      <c r="STU216"/>
      <c r="STV216"/>
      <c r="STW216"/>
      <c r="STX216"/>
      <c r="STY216"/>
      <c r="STZ216"/>
      <c r="SUA216"/>
      <c r="SUB216"/>
      <c r="SUC216"/>
      <c r="SUD216"/>
      <c r="SUE216"/>
      <c r="SUF216"/>
      <c r="SUG216"/>
      <c r="SUH216"/>
      <c r="SUI216"/>
      <c r="SUJ216"/>
      <c r="SUK216"/>
      <c r="SUL216"/>
      <c r="SUM216"/>
      <c r="SUN216"/>
      <c r="SUO216"/>
      <c r="SUP216"/>
      <c r="SUQ216"/>
      <c r="SUR216"/>
      <c r="SUS216"/>
      <c r="SUT216"/>
      <c r="SUU216"/>
      <c r="SUV216"/>
      <c r="SUW216"/>
      <c r="SUX216"/>
      <c r="SUY216"/>
      <c r="SUZ216"/>
      <c r="SVA216"/>
      <c r="SVB216"/>
      <c r="SVC216"/>
      <c r="SVD216"/>
      <c r="SVE216"/>
      <c r="SVF216"/>
      <c r="SVG216"/>
      <c r="SVH216"/>
      <c r="SVI216"/>
      <c r="SVJ216"/>
      <c r="SVK216"/>
      <c r="SVL216"/>
      <c r="SVM216"/>
      <c r="SVN216"/>
      <c r="SVO216"/>
      <c r="SVP216"/>
      <c r="SVQ216"/>
      <c r="SVR216"/>
      <c r="SVS216"/>
      <c r="SVT216"/>
      <c r="SVU216"/>
      <c r="SVV216"/>
      <c r="SVW216"/>
      <c r="SVX216"/>
      <c r="SVY216"/>
      <c r="SVZ216"/>
      <c r="SWA216"/>
      <c r="SWB216"/>
      <c r="SWC216"/>
      <c r="SWD216"/>
      <c r="SWE216"/>
      <c r="SWF216"/>
      <c r="SWG216"/>
      <c r="SWH216"/>
      <c r="SWI216"/>
      <c r="SWJ216"/>
      <c r="SWK216"/>
      <c r="SWL216"/>
      <c r="SWM216"/>
      <c r="SWN216"/>
      <c r="SWO216"/>
      <c r="SWP216"/>
      <c r="SWQ216"/>
      <c r="SWR216"/>
      <c r="SWS216"/>
      <c r="SWT216"/>
      <c r="SWU216"/>
      <c r="SWV216"/>
      <c r="SWW216"/>
      <c r="SWX216"/>
      <c r="SWY216"/>
      <c r="SWZ216"/>
      <c r="SXA216"/>
      <c r="SXB216"/>
      <c r="SXC216"/>
      <c r="SXD216"/>
      <c r="SXE216"/>
      <c r="SXF216"/>
      <c r="SXG216"/>
      <c r="SXH216"/>
      <c r="SXI216"/>
      <c r="SXJ216"/>
      <c r="SXK216"/>
      <c r="SXL216"/>
      <c r="SXM216"/>
      <c r="SXN216"/>
      <c r="SXO216"/>
      <c r="SXP216"/>
      <c r="SXQ216"/>
      <c r="SXR216"/>
      <c r="SXS216"/>
      <c r="SXT216"/>
      <c r="SXU216"/>
      <c r="SXV216"/>
      <c r="SXW216"/>
      <c r="SXX216"/>
      <c r="SXY216"/>
      <c r="SXZ216"/>
      <c r="SYA216"/>
      <c r="SYB216"/>
      <c r="SYC216"/>
      <c r="SYD216"/>
      <c r="SYE216"/>
      <c r="SYF216"/>
      <c r="SYG216"/>
      <c r="SYH216"/>
      <c r="SYI216"/>
      <c r="SYJ216"/>
      <c r="SYK216"/>
      <c r="SYL216"/>
      <c r="SYM216"/>
      <c r="SYN216"/>
      <c r="SYO216"/>
      <c r="SYP216"/>
      <c r="SYQ216"/>
      <c r="SYR216"/>
      <c r="SYS216"/>
      <c r="SYT216"/>
      <c r="SYU216"/>
      <c r="SYV216"/>
      <c r="SYW216"/>
      <c r="SYX216"/>
      <c r="SYY216"/>
      <c r="SYZ216"/>
      <c r="SZA216"/>
      <c r="SZB216"/>
      <c r="SZC216"/>
      <c r="SZD216"/>
      <c r="SZE216"/>
      <c r="SZF216"/>
      <c r="SZG216"/>
      <c r="SZH216"/>
      <c r="SZI216"/>
      <c r="SZJ216"/>
      <c r="SZK216"/>
      <c r="SZL216"/>
      <c r="SZM216"/>
      <c r="SZN216"/>
      <c r="SZO216"/>
      <c r="SZP216"/>
      <c r="SZQ216"/>
      <c r="SZR216"/>
      <c r="SZS216"/>
      <c r="SZT216"/>
      <c r="SZU216"/>
      <c r="SZV216"/>
      <c r="SZW216"/>
      <c r="SZX216"/>
      <c r="SZY216"/>
      <c r="SZZ216"/>
      <c r="TAA216"/>
      <c r="TAB216"/>
      <c r="TAC216"/>
      <c r="TAD216"/>
      <c r="TAE216"/>
      <c r="TAF216"/>
      <c r="TAG216"/>
      <c r="TAH216"/>
      <c r="TAI216"/>
      <c r="TAJ216"/>
      <c r="TAK216"/>
      <c r="TAL216"/>
      <c r="TAM216"/>
      <c r="TAN216"/>
      <c r="TAO216"/>
      <c r="TAP216"/>
      <c r="TAQ216"/>
      <c r="TAR216"/>
      <c r="TAS216"/>
      <c r="TAT216"/>
      <c r="TAU216"/>
      <c r="TAV216"/>
      <c r="TAW216"/>
      <c r="TAX216"/>
      <c r="TAY216"/>
      <c r="TAZ216"/>
      <c r="TBA216"/>
      <c r="TBB216"/>
      <c r="TBC216"/>
      <c r="TBD216"/>
      <c r="TBE216"/>
      <c r="TBF216"/>
      <c r="TBG216"/>
      <c r="TBH216"/>
      <c r="TBI216"/>
      <c r="TBJ216"/>
      <c r="TBK216"/>
      <c r="TBL216"/>
      <c r="TBM216"/>
      <c r="TBN216"/>
      <c r="TBO216"/>
      <c r="TBP216"/>
      <c r="TBQ216"/>
      <c r="TBR216"/>
      <c r="TBS216"/>
      <c r="TBT216"/>
      <c r="TBU216"/>
      <c r="TBV216"/>
      <c r="TBW216"/>
      <c r="TBX216"/>
      <c r="TBY216"/>
      <c r="TBZ216"/>
      <c r="TCA216"/>
      <c r="TCB216"/>
      <c r="TCC216"/>
      <c r="TCD216"/>
      <c r="TCE216"/>
      <c r="TCF216"/>
      <c r="TCG216"/>
      <c r="TCH216"/>
      <c r="TCI216"/>
      <c r="TCJ216"/>
      <c r="TCK216"/>
      <c r="TCL216"/>
      <c r="TCM216"/>
      <c r="TCN216"/>
      <c r="TCO216"/>
      <c r="TCP216"/>
      <c r="TCQ216"/>
      <c r="TCR216"/>
      <c r="TCS216"/>
      <c r="TCT216"/>
      <c r="TCU216"/>
      <c r="TCV216"/>
      <c r="TCW216"/>
      <c r="TCX216"/>
      <c r="TCY216"/>
      <c r="TCZ216"/>
      <c r="TDA216"/>
      <c r="TDB216"/>
      <c r="TDC216"/>
      <c r="TDD216"/>
      <c r="TDE216"/>
      <c r="TDF216"/>
      <c r="TDG216"/>
      <c r="TDH216"/>
      <c r="TDI216"/>
      <c r="TDJ216"/>
      <c r="TDK216"/>
      <c r="TDL216"/>
      <c r="TDM216"/>
      <c r="TDN216"/>
      <c r="TDO216"/>
      <c r="TDP216"/>
      <c r="TDQ216"/>
      <c r="TDR216"/>
      <c r="TDS216"/>
      <c r="TDT216"/>
      <c r="TDU216"/>
      <c r="TDV216"/>
      <c r="TDW216"/>
      <c r="TDX216"/>
      <c r="TDY216"/>
      <c r="TDZ216"/>
      <c r="TEA216"/>
      <c r="TEB216"/>
      <c r="TEC216"/>
      <c r="TED216"/>
      <c r="TEE216"/>
      <c r="TEF216"/>
      <c r="TEG216"/>
      <c r="TEH216"/>
      <c r="TEI216"/>
      <c r="TEJ216"/>
      <c r="TEK216"/>
      <c r="TEL216"/>
      <c r="TEM216"/>
      <c r="TEN216"/>
      <c r="TEO216"/>
      <c r="TEP216"/>
      <c r="TEQ216"/>
      <c r="TER216"/>
      <c r="TES216"/>
      <c r="TET216"/>
      <c r="TEU216"/>
      <c r="TEV216"/>
      <c r="TEW216"/>
      <c r="TEX216"/>
      <c r="TEY216"/>
      <c r="TEZ216"/>
      <c r="TFA216"/>
      <c r="TFB216"/>
      <c r="TFC216"/>
      <c r="TFD216"/>
      <c r="TFE216"/>
      <c r="TFF216"/>
      <c r="TFG216"/>
      <c r="TFH216"/>
      <c r="TFI216"/>
      <c r="TFJ216"/>
      <c r="TFK216"/>
      <c r="TFL216"/>
      <c r="TFM216"/>
      <c r="TFN216"/>
      <c r="TFO216"/>
      <c r="TFP216"/>
      <c r="TFQ216"/>
      <c r="TFR216"/>
      <c r="TFS216"/>
      <c r="TFT216"/>
      <c r="TFU216"/>
      <c r="TFV216"/>
      <c r="TFW216"/>
      <c r="TFX216"/>
      <c r="TFY216"/>
      <c r="TFZ216"/>
      <c r="TGA216"/>
      <c r="TGB216"/>
      <c r="TGC216"/>
      <c r="TGD216"/>
      <c r="TGE216"/>
      <c r="TGF216"/>
      <c r="TGG216"/>
      <c r="TGH216"/>
      <c r="TGI216"/>
      <c r="TGJ216"/>
      <c r="TGK216"/>
      <c r="TGL216"/>
      <c r="TGM216"/>
      <c r="TGN216"/>
      <c r="TGO216"/>
      <c r="TGP216"/>
      <c r="TGQ216"/>
      <c r="TGR216"/>
      <c r="TGS216"/>
      <c r="TGT216"/>
      <c r="TGU216"/>
      <c r="TGV216"/>
      <c r="TGW216"/>
      <c r="TGX216"/>
      <c r="TGY216"/>
      <c r="TGZ216"/>
      <c r="THA216"/>
      <c r="THB216"/>
      <c r="THC216"/>
      <c r="THD216"/>
      <c r="THE216"/>
      <c r="THF216"/>
      <c r="THG216"/>
      <c r="THH216"/>
      <c r="THI216"/>
      <c r="THJ216"/>
      <c r="THK216"/>
      <c r="THL216"/>
      <c r="THM216"/>
      <c r="THN216"/>
      <c r="THO216"/>
      <c r="THP216"/>
      <c r="THQ216"/>
      <c r="THR216"/>
      <c r="THS216"/>
      <c r="THT216"/>
      <c r="THU216"/>
      <c r="THV216"/>
      <c r="THW216"/>
      <c r="THX216"/>
      <c r="THY216"/>
      <c r="THZ216"/>
      <c r="TIA216"/>
      <c r="TIB216"/>
      <c r="TIC216"/>
      <c r="TID216"/>
      <c r="TIE216"/>
      <c r="TIF216"/>
      <c r="TIG216"/>
      <c r="TIH216"/>
      <c r="TII216"/>
      <c r="TIJ216"/>
      <c r="TIK216"/>
      <c r="TIL216"/>
      <c r="TIM216"/>
      <c r="TIN216"/>
      <c r="TIO216"/>
      <c r="TIP216"/>
      <c r="TIQ216"/>
      <c r="TIR216"/>
      <c r="TIS216"/>
      <c r="TIT216"/>
      <c r="TIU216"/>
      <c r="TIV216"/>
      <c r="TIW216"/>
      <c r="TIX216"/>
      <c r="TIY216"/>
      <c r="TIZ216"/>
      <c r="TJA216"/>
      <c r="TJB216"/>
      <c r="TJC216"/>
      <c r="TJD216"/>
      <c r="TJE216"/>
      <c r="TJF216"/>
      <c r="TJG216"/>
      <c r="TJH216"/>
      <c r="TJI216"/>
      <c r="TJJ216"/>
      <c r="TJK216"/>
      <c r="TJL216"/>
      <c r="TJM216"/>
      <c r="TJN216"/>
      <c r="TJO216"/>
      <c r="TJP216"/>
      <c r="TJQ216"/>
      <c r="TJR216"/>
      <c r="TJS216"/>
      <c r="TJT216"/>
      <c r="TJU216"/>
      <c r="TJV216"/>
      <c r="TJW216"/>
      <c r="TJX216"/>
      <c r="TJY216"/>
      <c r="TJZ216"/>
      <c r="TKA216"/>
      <c r="TKB216"/>
      <c r="TKC216"/>
      <c r="TKD216"/>
      <c r="TKE216"/>
      <c r="TKF216"/>
      <c r="TKG216"/>
      <c r="TKH216"/>
      <c r="TKI216"/>
      <c r="TKJ216"/>
      <c r="TKK216"/>
      <c r="TKL216"/>
      <c r="TKM216"/>
      <c r="TKN216"/>
      <c r="TKO216"/>
      <c r="TKP216"/>
      <c r="TKQ216"/>
      <c r="TKR216"/>
      <c r="TKS216"/>
      <c r="TKT216"/>
      <c r="TKU216"/>
      <c r="TKV216"/>
      <c r="TKW216"/>
      <c r="TKX216"/>
      <c r="TKY216"/>
      <c r="TKZ216"/>
      <c r="TLA216"/>
      <c r="TLB216"/>
      <c r="TLC216"/>
      <c r="TLD216"/>
      <c r="TLE216"/>
      <c r="TLF216"/>
      <c r="TLG216"/>
      <c r="TLH216"/>
      <c r="TLI216"/>
      <c r="TLJ216"/>
      <c r="TLK216"/>
      <c r="TLL216"/>
      <c r="TLM216"/>
      <c r="TLN216"/>
      <c r="TLO216"/>
      <c r="TLP216"/>
      <c r="TLQ216"/>
      <c r="TLR216"/>
      <c r="TLS216"/>
      <c r="TLT216"/>
      <c r="TLU216"/>
      <c r="TLV216"/>
      <c r="TLW216"/>
      <c r="TLX216"/>
      <c r="TLY216"/>
      <c r="TLZ216"/>
      <c r="TMA216"/>
      <c r="TMB216"/>
      <c r="TMC216"/>
      <c r="TMD216"/>
      <c r="TME216"/>
      <c r="TMF216"/>
      <c r="TMG216"/>
      <c r="TMH216"/>
      <c r="TMI216"/>
      <c r="TMJ216"/>
      <c r="TMK216"/>
      <c r="TML216"/>
      <c r="TMM216"/>
      <c r="TMN216"/>
      <c r="TMO216"/>
      <c r="TMP216"/>
      <c r="TMQ216"/>
      <c r="TMR216"/>
      <c r="TMS216"/>
      <c r="TMT216"/>
      <c r="TMU216"/>
      <c r="TMV216"/>
      <c r="TMW216"/>
      <c r="TMX216"/>
      <c r="TMY216"/>
      <c r="TMZ216"/>
      <c r="TNA216"/>
      <c r="TNB216"/>
      <c r="TNC216"/>
      <c r="TND216"/>
      <c r="TNE216"/>
      <c r="TNF216"/>
      <c r="TNG216"/>
      <c r="TNH216"/>
      <c r="TNI216"/>
      <c r="TNJ216"/>
      <c r="TNK216"/>
      <c r="TNL216"/>
      <c r="TNM216"/>
      <c r="TNN216"/>
      <c r="TNO216"/>
      <c r="TNP216"/>
      <c r="TNQ216"/>
      <c r="TNR216"/>
      <c r="TNS216"/>
      <c r="TNT216"/>
      <c r="TNU216"/>
      <c r="TNV216"/>
      <c r="TNW216"/>
      <c r="TNX216"/>
      <c r="TNY216"/>
      <c r="TNZ216"/>
      <c r="TOA216"/>
      <c r="TOB216"/>
      <c r="TOC216"/>
      <c r="TOD216"/>
      <c r="TOE216"/>
      <c r="TOF216"/>
      <c r="TOG216"/>
      <c r="TOH216"/>
      <c r="TOI216"/>
      <c r="TOJ216"/>
      <c r="TOK216"/>
      <c r="TOL216"/>
      <c r="TOM216"/>
      <c r="TON216"/>
      <c r="TOO216"/>
      <c r="TOP216"/>
      <c r="TOQ216"/>
      <c r="TOR216"/>
      <c r="TOS216"/>
      <c r="TOT216"/>
      <c r="TOU216"/>
      <c r="TOV216"/>
      <c r="TOW216"/>
      <c r="TOX216"/>
      <c r="TOY216"/>
      <c r="TOZ216"/>
      <c r="TPA216"/>
      <c r="TPB216"/>
      <c r="TPC216"/>
      <c r="TPD216"/>
      <c r="TPE216"/>
      <c r="TPF216"/>
      <c r="TPG216"/>
      <c r="TPH216"/>
      <c r="TPI216"/>
      <c r="TPJ216"/>
      <c r="TPK216"/>
      <c r="TPL216"/>
      <c r="TPM216"/>
      <c r="TPN216"/>
      <c r="TPO216"/>
      <c r="TPP216"/>
      <c r="TPQ216"/>
      <c r="TPR216"/>
      <c r="TPS216"/>
      <c r="TPT216"/>
      <c r="TPU216"/>
      <c r="TPV216"/>
      <c r="TPW216"/>
      <c r="TPX216"/>
      <c r="TPY216"/>
      <c r="TPZ216"/>
      <c r="TQA216"/>
      <c r="TQB216"/>
      <c r="TQC216"/>
      <c r="TQD216"/>
      <c r="TQE216"/>
      <c r="TQF216"/>
      <c r="TQG216"/>
      <c r="TQH216"/>
      <c r="TQI216"/>
      <c r="TQJ216"/>
      <c r="TQK216"/>
      <c r="TQL216"/>
      <c r="TQM216"/>
      <c r="TQN216"/>
      <c r="TQO216"/>
      <c r="TQP216"/>
      <c r="TQQ216"/>
      <c r="TQR216"/>
      <c r="TQS216"/>
      <c r="TQT216"/>
      <c r="TQU216"/>
      <c r="TQV216"/>
      <c r="TQW216"/>
      <c r="TQX216"/>
      <c r="TQY216"/>
      <c r="TQZ216"/>
      <c r="TRA216"/>
      <c r="TRB216"/>
      <c r="TRC216"/>
      <c r="TRD216"/>
      <c r="TRE216"/>
      <c r="TRF216"/>
      <c r="TRG216"/>
      <c r="TRH216"/>
      <c r="TRI216"/>
      <c r="TRJ216"/>
      <c r="TRK216"/>
      <c r="TRL216"/>
      <c r="TRM216"/>
      <c r="TRN216"/>
      <c r="TRO216"/>
      <c r="TRP216"/>
      <c r="TRQ216"/>
      <c r="TRR216"/>
      <c r="TRS216"/>
      <c r="TRT216"/>
      <c r="TRU216"/>
      <c r="TRV216"/>
      <c r="TRW216"/>
      <c r="TRX216"/>
      <c r="TRY216"/>
      <c r="TRZ216"/>
      <c r="TSA216"/>
      <c r="TSB216"/>
      <c r="TSC216"/>
      <c r="TSD216"/>
      <c r="TSE216"/>
      <c r="TSF216"/>
      <c r="TSG216"/>
      <c r="TSH216"/>
      <c r="TSI216"/>
      <c r="TSJ216"/>
      <c r="TSK216"/>
      <c r="TSL216"/>
      <c r="TSM216"/>
      <c r="TSN216"/>
      <c r="TSO216"/>
      <c r="TSP216"/>
      <c r="TSQ216"/>
      <c r="TSR216"/>
      <c r="TSS216"/>
      <c r="TST216"/>
      <c r="TSU216"/>
      <c r="TSV216"/>
      <c r="TSW216"/>
      <c r="TSX216"/>
      <c r="TSY216"/>
      <c r="TSZ216"/>
      <c r="TTA216"/>
      <c r="TTB216"/>
      <c r="TTC216"/>
      <c r="TTD216"/>
      <c r="TTE216"/>
      <c r="TTF216"/>
      <c r="TTG216"/>
      <c r="TTH216"/>
      <c r="TTI216"/>
      <c r="TTJ216"/>
      <c r="TTK216"/>
      <c r="TTL216"/>
      <c r="TTM216"/>
      <c r="TTN216"/>
      <c r="TTO216"/>
      <c r="TTP216"/>
      <c r="TTQ216"/>
      <c r="TTR216"/>
      <c r="TTS216"/>
      <c r="TTT216"/>
      <c r="TTU216"/>
      <c r="TTV216"/>
      <c r="TTW216"/>
      <c r="TTX216"/>
      <c r="TTY216"/>
      <c r="TTZ216"/>
      <c r="TUA216"/>
      <c r="TUB216"/>
      <c r="TUC216"/>
      <c r="TUD216"/>
      <c r="TUE216"/>
      <c r="TUF216"/>
      <c r="TUG216"/>
      <c r="TUH216"/>
      <c r="TUI216"/>
      <c r="TUJ216"/>
      <c r="TUK216"/>
      <c r="TUL216"/>
      <c r="TUM216"/>
      <c r="TUN216"/>
      <c r="TUO216"/>
      <c r="TUP216"/>
      <c r="TUQ216"/>
      <c r="TUR216"/>
      <c r="TUS216"/>
      <c r="TUT216"/>
      <c r="TUU216"/>
      <c r="TUV216"/>
      <c r="TUW216"/>
      <c r="TUX216"/>
      <c r="TUY216"/>
      <c r="TUZ216"/>
      <c r="TVA216"/>
      <c r="TVB216"/>
      <c r="TVC216"/>
      <c r="TVD216"/>
      <c r="TVE216"/>
      <c r="TVF216"/>
      <c r="TVG216"/>
      <c r="TVH216"/>
      <c r="TVI216"/>
      <c r="TVJ216"/>
      <c r="TVK216"/>
      <c r="TVL216"/>
      <c r="TVM216"/>
      <c r="TVN216"/>
      <c r="TVO216"/>
      <c r="TVP216"/>
      <c r="TVQ216"/>
      <c r="TVR216"/>
      <c r="TVS216"/>
      <c r="TVT216"/>
      <c r="TVU216"/>
      <c r="TVV216"/>
      <c r="TVW216"/>
      <c r="TVX216"/>
      <c r="TVY216"/>
      <c r="TVZ216"/>
      <c r="TWA216"/>
      <c r="TWB216"/>
      <c r="TWC216"/>
      <c r="TWD216"/>
      <c r="TWE216"/>
      <c r="TWF216"/>
      <c r="TWG216"/>
      <c r="TWH216"/>
      <c r="TWI216"/>
      <c r="TWJ216"/>
      <c r="TWK216"/>
      <c r="TWL216"/>
      <c r="TWM216"/>
      <c r="TWN216"/>
      <c r="TWO216"/>
      <c r="TWP216"/>
      <c r="TWQ216"/>
      <c r="TWR216"/>
      <c r="TWS216"/>
      <c r="TWT216"/>
      <c r="TWU216"/>
      <c r="TWV216"/>
      <c r="TWW216"/>
      <c r="TWX216"/>
      <c r="TWY216"/>
      <c r="TWZ216"/>
      <c r="TXA216"/>
      <c r="TXB216"/>
      <c r="TXC216"/>
      <c r="TXD216"/>
      <c r="TXE216"/>
      <c r="TXF216"/>
      <c r="TXG216"/>
      <c r="TXH216"/>
      <c r="TXI216"/>
      <c r="TXJ216"/>
      <c r="TXK216"/>
      <c r="TXL216"/>
      <c r="TXM216"/>
      <c r="TXN216"/>
      <c r="TXO216"/>
      <c r="TXP216"/>
      <c r="TXQ216"/>
      <c r="TXR216"/>
      <c r="TXS216"/>
      <c r="TXT216"/>
      <c r="TXU216"/>
      <c r="TXV216"/>
      <c r="TXW216"/>
      <c r="TXX216"/>
      <c r="TXY216"/>
      <c r="TXZ216"/>
      <c r="TYA216"/>
      <c r="TYB216"/>
      <c r="TYC216"/>
      <c r="TYD216"/>
      <c r="TYE216"/>
      <c r="TYF216"/>
      <c r="TYG216"/>
      <c r="TYH216"/>
      <c r="TYI216"/>
      <c r="TYJ216"/>
      <c r="TYK216"/>
      <c r="TYL216"/>
      <c r="TYM216"/>
      <c r="TYN216"/>
      <c r="TYO216"/>
      <c r="TYP216"/>
      <c r="TYQ216"/>
      <c r="TYR216"/>
      <c r="TYS216"/>
      <c r="TYT216"/>
      <c r="TYU216"/>
      <c r="TYV216"/>
      <c r="TYW216"/>
      <c r="TYX216"/>
      <c r="TYY216"/>
      <c r="TYZ216"/>
      <c r="TZA216"/>
      <c r="TZB216"/>
      <c r="TZC216"/>
      <c r="TZD216"/>
      <c r="TZE216"/>
      <c r="TZF216"/>
      <c r="TZG216"/>
      <c r="TZH216"/>
      <c r="TZI216"/>
      <c r="TZJ216"/>
      <c r="TZK216"/>
      <c r="TZL216"/>
      <c r="TZM216"/>
      <c r="TZN216"/>
      <c r="TZO216"/>
      <c r="TZP216"/>
      <c r="TZQ216"/>
      <c r="TZR216"/>
      <c r="TZS216"/>
      <c r="TZT216"/>
      <c r="TZU216"/>
      <c r="TZV216"/>
      <c r="TZW216"/>
      <c r="TZX216"/>
      <c r="TZY216"/>
      <c r="TZZ216"/>
      <c r="UAA216"/>
      <c r="UAB216"/>
      <c r="UAC216"/>
      <c r="UAD216"/>
      <c r="UAE216"/>
      <c r="UAF216"/>
      <c r="UAG216"/>
      <c r="UAH216"/>
      <c r="UAI216"/>
      <c r="UAJ216"/>
      <c r="UAK216"/>
      <c r="UAL216"/>
      <c r="UAM216"/>
      <c r="UAN216"/>
      <c r="UAO216"/>
      <c r="UAP216"/>
      <c r="UAQ216"/>
      <c r="UAR216"/>
      <c r="UAS216"/>
      <c r="UAT216"/>
      <c r="UAU216"/>
      <c r="UAV216"/>
      <c r="UAW216"/>
      <c r="UAX216"/>
      <c r="UAY216"/>
      <c r="UAZ216"/>
      <c r="UBA216"/>
      <c r="UBB216"/>
      <c r="UBC216"/>
      <c r="UBD216"/>
      <c r="UBE216"/>
      <c r="UBF216"/>
      <c r="UBG216"/>
      <c r="UBH216"/>
      <c r="UBI216"/>
      <c r="UBJ216"/>
      <c r="UBK216"/>
      <c r="UBL216"/>
      <c r="UBM216"/>
      <c r="UBN216"/>
      <c r="UBO216"/>
      <c r="UBP216"/>
      <c r="UBQ216"/>
      <c r="UBR216"/>
      <c r="UBS216"/>
      <c r="UBT216"/>
      <c r="UBU216"/>
      <c r="UBV216"/>
      <c r="UBW216"/>
      <c r="UBX216"/>
      <c r="UBY216"/>
      <c r="UBZ216"/>
      <c r="UCA216"/>
      <c r="UCB216"/>
      <c r="UCC216"/>
      <c r="UCD216"/>
      <c r="UCE216"/>
      <c r="UCF216"/>
      <c r="UCG216"/>
      <c r="UCH216"/>
      <c r="UCI216"/>
      <c r="UCJ216"/>
      <c r="UCK216"/>
      <c r="UCL216"/>
      <c r="UCM216"/>
      <c r="UCN216"/>
      <c r="UCO216"/>
      <c r="UCP216"/>
      <c r="UCQ216"/>
      <c r="UCR216"/>
      <c r="UCS216"/>
      <c r="UCT216"/>
      <c r="UCU216"/>
      <c r="UCV216"/>
      <c r="UCW216"/>
      <c r="UCX216"/>
      <c r="UCY216"/>
      <c r="UCZ216"/>
      <c r="UDA216"/>
      <c r="UDB216"/>
      <c r="UDC216"/>
      <c r="UDD216"/>
      <c r="UDE216"/>
      <c r="UDF216"/>
      <c r="UDG216"/>
      <c r="UDH216"/>
      <c r="UDI216"/>
      <c r="UDJ216"/>
      <c r="UDK216"/>
      <c r="UDL216"/>
      <c r="UDM216"/>
      <c r="UDN216"/>
      <c r="UDO216"/>
      <c r="UDP216"/>
      <c r="UDQ216"/>
      <c r="UDR216"/>
      <c r="UDS216"/>
      <c r="UDT216"/>
      <c r="UDU216"/>
      <c r="UDV216"/>
      <c r="UDW216"/>
      <c r="UDX216"/>
      <c r="UDY216"/>
      <c r="UDZ216"/>
      <c r="UEA216"/>
      <c r="UEB216"/>
      <c r="UEC216"/>
      <c r="UED216"/>
      <c r="UEE216"/>
      <c r="UEF216"/>
      <c r="UEG216"/>
      <c r="UEH216"/>
      <c r="UEI216"/>
      <c r="UEJ216"/>
      <c r="UEK216"/>
      <c r="UEL216"/>
      <c r="UEM216"/>
      <c r="UEN216"/>
      <c r="UEO216"/>
      <c r="UEP216"/>
      <c r="UEQ216"/>
      <c r="UER216"/>
      <c r="UES216"/>
      <c r="UET216"/>
      <c r="UEU216"/>
      <c r="UEV216"/>
      <c r="UEW216"/>
      <c r="UEX216"/>
      <c r="UEY216"/>
      <c r="UEZ216"/>
      <c r="UFA216"/>
      <c r="UFB216"/>
      <c r="UFC216"/>
      <c r="UFD216"/>
      <c r="UFE216"/>
      <c r="UFF216"/>
      <c r="UFG216"/>
      <c r="UFH216"/>
      <c r="UFI216"/>
      <c r="UFJ216"/>
      <c r="UFK216"/>
      <c r="UFL216"/>
      <c r="UFM216"/>
      <c r="UFN216"/>
      <c r="UFO216"/>
      <c r="UFP216"/>
      <c r="UFQ216"/>
      <c r="UFR216"/>
      <c r="UFS216"/>
      <c r="UFT216"/>
      <c r="UFU216"/>
      <c r="UFV216"/>
      <c r="UFW216"/>
      <c r="UFX216"/>
      <c r="UFY216"/>
      <c r="UFZ216"/>
      <c r="UGA216"/>
      <c r="UGB216"/>
      <c r="UGC216"/>
      <c r="UGD216"/>
      <c r="UGE216"/>
      <c r="UGF216"/>
      <c r="UGG216"/>
      <c r="UGH216"/>
      <c r="UGI216"/>
      <c r="UGJ216"/>
      <c r="UGK216"/>
      <c r="UGL216"/>
      <c r="UGM216"/>
      <c r="UGN216"/>
      <c r="UGO216"/>
      <c r="UGP216"/>
      <c r="UGQ216"/>
      <c r="UGR216"/>
      <c r="UGS216"/>
      <c r="UGT216"/>
      <c r="UGU216"/>
      <c r="UGV216"/>
      <c r="UGW216"/>
      <c r="UGX216"/>
      <c r="UGY216"/>
      <c r="UGZ216"/>
      <c r="UHA216"/>
      <c r="UHB216"/>
      <c r="UHC216"/>
      <c r="UHD216"/>
      <c r="UHE216"/>
      <c r="UHF216"/>
      <c r="UHG216"/>
      <c r="UHH216"/>
      <c r="UHI216"/>
      <c r="UHJ216"/>
      <c r="UHK216"/>
      <c r="UHL216"/>
      <c r="UHM216"/>
      <c r="UHN216"/>
      <c r="UHO216"/>
      <c r="UHP216"/>
      <c r="UHQ216"/>
      <c r="UHR216"/>
      <c r="UHS216"/>
      <c r="UHT216"/>
      <c r="UHU216"/>
      <c r="UHV216"/>
      <c r="UHW216"/>
      <c r="UHX216"/>
      <c r="UHY216"/>
      <c r="UHZ216"/>
      <c r="UIA216"/>
      <c r="UIB216"/>
      <c r="UIC216"/>
      <c r="UID216"/>
      <c r="UIE216"/>
      <c r="UIF216"/>
      <c r="UIG216"/>
      <c r="UIH216"/>
      <c r="UII216"/>
      <c r="UIJ216"/>
      <c r="UIK216"/>
      <c r="UIL216"/>
      <c r="UIM216"/>
      <c r="UIN216"/>
      <c r="UIO216"/>
      <c r="UIP216"/>
      <c r="UIQ216"/>
      <c r="UIR216"/>
      <c r="UIS216"/>
      <c r="UIT216"/>
      <c r="UIU216"/>
      <c r="UIV216"/>
      <c r="UIW216"/>
      <c r="UIX216"/>
      <c r="UIY216"/>
      <c r="UIZ216"/>
      <c r="UJA216"/>
      <c r="UJB216"/>
      <c r="UJC216"/>
      <c r="UJD216"/>
      <c r="UJE216"/>
      <c r="UJF216"/>
      <c r="UJG216"/>
      <c r="UJH216"/>
      <c r="UJI216"/>
      <c r="UJJ216"/>
      <c r="UJK216"/>
      <c r="UJL216"/>
      <c r="UJM216"/>
      <c r="UJN216"/>
      <c r="UJO216"/>
      <c r="UJP216"/>
      <c r="UJQ216"/>
      <c r="UJR216"/>
      <c r="UJS216"/>
      <c r="UJT216"/>
      <c r="UJU216"/>
      <c r="UJV216"/>
      <c r="UJW216"/>
      <c r="UJX216"/>
      <c r="UJY216"/>
      <c r="UJZ216"/>
      <c r="UKA216"/>
      <c r="UKB216"/>
      <c r="UKC216"/>
      <c r="UKD216"/>
      <c r="UKE216"/>
      <c r="UKF216"/>
      <c r="UKG216"/>
      <c r="UKH216"/>
      <c r="UKI216"/>
      <c r="UKJ216"/>
      <c r="UKK216"/>
      <c r="UKL216"/>
      <c r="UKM216"/>
      <c r="UKN216"/>
      <c r="UKO216"/>
      <c r="UKP216"/>
      <c r="UKQ216"/>
      <c r="UKR216"/>
      <c r="UKS216"/>
      <c r="UKT216"/>
      <c r="UKU216"/>
      <c r="UKV216"/>
      <c r="UKW216"/>
      <c r="UKX216"/>
      <c r="UKY216"/>
      <c r="UKZ216"/>
      <c r="ULA216"/>
      <c r="ULB216"/>
      <c r="ULC216"/>
      <c r="ULD216"/>
      <c r="ULE216"/>
      <c r="ULF216"/>
      <c r="ULG216"/>
      <c r="ULH216"/>
      <c r="ULI216"/>
      <c r="ULJ216"/>
      <c r="ULK216"/>
      <c r="ULL216"/>
      <c r="ULM216"/>
      <c r="ULN216"/>
      <c r="ULO216"/>
      <c r="ULP216"/>
      <c r="ULQ216"/>
      <c r="ULR216"/>
      <c r="ULS216"/>
      <c r="ULT216"/>
      <c r="ULU216"/>
      <c r="ULV216"/>
      <c r="ULW216"/>
      <c r="ULX216"/>
      <c r="ULY216"/>
      <c r="ULZ216"/>
      <c r="UMA216"/>
      <c r="UMB216"/>
      <c r="UMC216"/>
      <c r="UMD216"/>
      <c r="UME216"/>
      <c r="UMF216"/>
      <c r="UMG216"/>
      <c r="UMH216"/>
      <c r="UMI216"/>
      <c r="UMJ216"/>
      <c r="UMK216"/>
      <c r="UML216"/>
      <c r="UMM216"/>
      <c r="UMN216"/>
      <c r="UMO216"/>
      <c r="UMP216"/>
      <c r="UMQ216"/>
      <c r="UMR216"/>
      <c r="UMS216"/>
      <c r="UMT216"/>
      <c r="UMU216"/>
      <c r="UMV216"/>
      <c r="UMW216"/>
      <c r="UMX216"/>
      <c r="UMY216"/>
      <c r="UMZ216"/>
      <c r="UNA216"/>
      <c r="UNB216"/>
      <c r="UNC216"/>
      <c r="UND216"/>
      <c r="UNE216"/>
      <c r="UNF216"/>
      <c r="UNG216"/>
      <c r="UNH216"/>
      <c r="UNI216"/>
      <c r="UNJ216"/>
      <c r="UNK216"/>
      <c r="UNL216"/>
      <c r="UNM216"/>
      <c r="UNN216"/>
      <c r="UNO216"/>
      <c r="UNP216"/>
      <c r="UNQ216"/>
      <c r="UNR216"/>
      <c r="UNS216"/>
      <c r="UNT216"/>
      <c r="UNU216"/>
      <c r="UNV216"/>
      <c r="UNW216"/>
      <c r="UNX216"/>
      <c r="UNY216"/>
      <c r="UNZ216"/>
      <c r="UOA216"/>
      <c r="UOB216"/>
      <c r="UOC216"/>
      <c r="UOD216"/>
      <c r="UOE216"/>
      <c r="UOF216"/>
      <c r="UOG216"/>
      <c r="UOH216"/>
      <c r="UOI216"/>
      <c r="UOJ216"/>
      <c r="UOK216"/>
      <c r="UOL216"/>
      <c r="UOM216"/>
      <c r="UON216"/>
      <c r="UOO216"/>
      <c r="UOP216"/>
      <c r="UOQ216"/>
      <c r="UOR216"/>
      <c r="UOS216"/>
      <c r="UOT216"/>
      <c r="UOU216"/>
      <c r="UOV216"/>
      <c r="UOW216"/>
      <c r="UOX216"/>
      <c r="UOY216"/>
      <c r="UOZ216"/>
      <c r="UPA216"/>
      <c r="UPB216"/>
      <c r="UPC216"/>
      <c r="UPD216"/>
      <c r="UPE216"/>
      <c r="UPF216"/>
      <c r="UPG216"/>
      <c r="UPH216"/>
      <c r="UPI216"/>
      <c r="UPJ216"/>
      <c r="UPK216"/>
      <c r="UPL216"/>
      <c r="UPM216"/>
      <c r="UPN216"/>
      <c r="UPO216"/>
      <c r="UPP216"/>
      <c r="UPQ216"/>
      <c r="UPR216"/>
      <c r="UPS216"/>
      <c r="UPT216"/>
      <c r="UPU216"/>
      <c r="UPV216"/>
      <c r="UPW216"/>
      <c r="UPX216"/>
      <c r="UPY216"/>
      <c r="UPZ216"/>
      <c r="UQA216"/>
      <c r="UQB216"/>
      <c r="UQC216"/>
      <c r="UQD216"/>
      <c r="UQE216"/>
      <c r="UQF216"/>
      <c r="UQG216"/>
      <c r="UQH216"/>
      <c r="UQI216"/>
      <c r="UQJ216"/>
      <c r="UQK216"/>
      <c r="UQL216"/>
      <c r="UQM216"/>
      <c r="UQN216"/>
      <c r="UQO216"/>
      <c r="UQP216"/>
      <c r="UQQ216"/>
      <c r="UQR216"/>
      <c r="UQS216"/>
      <c r="UQT216"/>
      <c r="UQU216"/>
      <c r="UQV216"/>
      <c r="UQW216"/>
      <c r="UQX216"/>
      <c r="UQY216"/>
      <c r="UQZ216"/>
      <c r="URA216"/>
      <c r="URB216"/>
      <c r="URC216"/>
      <c r="URD216"/>
      <c r="URE216"/>
      <c r="URF216"/>
      <c r="URG216"/>
      <c r="URH216"/>
      <c r="URI216"/>
      <c r="URJ216"/>
      <c r="URK216"/>
      <c r="URL216"/>
      <c r="URM216"/>
      <c r="URN216"/>
      <c r="URO216"/>
      <c r="URP216"/>
      <c r="URQ216"/>
      <c r="URR216"/>
      <c r="URS216"/>
      <c r="URT216"/>
      <c r="URU216"/>
      <c r="URV216"/>
      <c r="URW216"/>
      <c r="URX216"/>
      <c r="URY216"/>
      <c r="URZ216"/>
      <c r="USA216"/>
      <c r="USB216"/>
      <c r="USC216"/>
      <c r="USD216"/>
      <c r="USE216"/>
      <c r="USF216"/>
      <c r="USG216"/>
      <c r="USH216"/>
      <c r="USI216"/>
      <c r="USJ216"/>
      <c r="USK216"/>
      <c r="USL216"/>
      <c r="USM216"/>
      <c r="USN216"/>
      <c r="USO216"/>
      <c r="USP216"/>
      <c r="USQ216"/>
      <c r="USR216"/>
      <c r="USS216"/>
      <c r="UST216"/>
      <c r="USU216"/>
      <c r="USV216"/>
      <c r="USW216"/>
      <c r="USX216"/>
      <c r="USY216"/>
      <c r="USZ216"/>
      <c r="UTA216"/>
      <c r="UTB216"/>
      <c r="UTC216"/>
      <c r="UTD216"/>
      <c r="UTE216"/>
      <c r="UTF216"/>
      <c r="UTG216"/>
      <c r="UTH216"/>
      <c r="UTI216"/>
      <c r="UTJ216"/>
      <c r="UTK216"/>
      <c r="UTL216"/>
      <c r="UTM216"/>
      <c r="UTN216"/>
      <c r="UTO216"/>
      <c r="UTP216"/>
      <c r="UTQ216"/>
      <c r="UTR216"/>
      <c r="UTS216"/>
      <c r="UTT216"/>
      <c r="UTU216"/>
      <c r="UTV216"/>
      <c r="UTW216"/>
      <c r="UTX216"/>
      <c r="UTY216"/>
      <c r="UTZ216"/>
      <c r="UUA216"/>
      <c r="UUB216"/>
      <c r="UUC216"/>
      <c r="UUD216"/>
      <c r="UUE216"/>
      <c r="UUF216"/>
      <c r="UUG216"/>
      <c r="UUH216"/>
      <c r="UUI216"/>
      <c r="UUJ216"/>
      <c r="UUK216"/>
      <c r="UUL216"/>
      <c r="UUM216"/>
      <c r="UUN216"/>
      <c r="UUO216"/>
      <c r="UUP216"/>
      <c r="UUQ216"/>
      <c r="UUR216"/>
      <c r="UUS216"/>
      <c r="UUT216"/>
      <c r="UUU216"/>
      <c r="UUV216"/>
      <c r="UUW216"/>
      <c r="UUX216"/>
      <c r="UUY216"/>
      <c r="UUZ216"/>
      <c r="UVA216"/>
      <c r="UVB216"/>
      <c r="UVC216"/>
      <c r="UVD216"/>
      <c r="UVE216"/>
      <c r="UVF216"/>
      <c r="UVG216"/>
      <c r="UVH216"/>
      <c r="UVI216"/>
      <c r="UVJ216"/>
      <c r="UVK216"/>
      <c r="UVL216"/>
      <c r="UVM216"/>
      <c r="UVN216"/>
      <c r="UVO216"/>
      <c r="UVP216"/>
      <c r="UVQ216"/>
      <c r="UVR216"/>
      <c r="UVS216"/>
      <c r="UVT216"/>
      <c r="UVU216"/>
      <c r="UVV216"/>
      <c r="UVW216"/>
      <c r="UVX216"/>
      <c r="UVY216"/>
      <c r="UVZ216"/>
      <c r="UWA216"/>
      <c r="UWB216"/>
      <c r="UWC216"/>
      <c r="UWD216"/>
      <c r="UWE216"/>
      <c r="UWF216"/>
      <c r="UWG216"/>
      <c r="UWH216"/>
      <c r="UWI216"/>
      <c r="UWJ216"/>
      <c r="UWK216"/>
      <c r="UWL216"/>
      <c r="UWM216"/>
      <c r="UWN216"/>
      <c r="UWO216"/>
      <c r="UWP216"/>
      <c r="UWQ216"/>
      <c r="UWR216"/>
      <c r="UWS216"/>
      <c r="UWT216"/>
      <c r="UWU216"/>
      <c r="UWV216"/>
      <c r="UWW216"/>
      <c r="UWX216"/>
      <c r="UWY216"/>
      <c r="UWZ216"/>
      <c r="UXA216"/>
      <c r="UXB216"/>
      <c r="UXC216"/>
      <c r="UXD216"/>
      <c r="UXE216"/>
      <c r="UXF216"/>
      <c r="UXG216"/>
      <c r="UXH216"/>
      <c r="UXI216"/>
      <c r="UXJ216"/>
      <c r="UXK216"/>
      <c r="UXL216"/>
      <c r="UXM216"/>
      <c r="UXN216"/>
      <c r="UXO216"/>
      <c r="UXP216"/>
      <c r="UXQ216"/>
      <c r="UXR216"/>
      <c r="UXS216"/>
      <c r="UXT216"/>
      <c r="UXU216"/>
      <c r="UXV216"/>
      <c r="UXW216"/>
      <c r="UXX216"/>
      <c r="UXY216"/>
      <c r="UXZ216"/>
      <c r="UYA216"/>
      <c r="UYB216"/>
      <c r="UYC216"/>
      <c r="UYD216"/>
      <c r="UYE216"/>
      <c r="UYF216"/>
      <c r="UYG216"/>
      <c r="UYH216"/>
      <c r="UYI216"/>
      <c r="UYJ216"/>
      <c r="UYK216"/>
      <c r="UYL216"/>
      <c r="UYM216"/>
      <c r="UYN216"/>
      <c r="UYO216"/>
      <c r="UYP216"/>
      <c r="UYQ216"/>
      <c r="UYR216"/>
      <c r="UYS216"/>
      <c r="UYT216"/>
      <c r="UYU216"/>
      <c r="UYV216"/>
      <c r="UYW216"/>
      <c r="UYX216"/>
      <c r="UYY216"/>
      <c r="UYZ216"/>
      <c r="UZA216"/>
      <c r="UZB216"/>
      <c r="UZC216"/>
      <c r="UZD216"/>
      <c r="UZE216"/>
      <c r="UZF216"/>
      <c r="UZG216"/>
      <c r="UZH216"/>
      <c r="UZI216"/>
      <c r="UZJ216"/>
      <c r="UZK216"/>
      <c r="UZL216"/>
      <c r="UZM216"/>
      <c r="UZN216"/>
      <c r="UZO216"/>
      <c r="UZP216"/>
      <c r="UZQ216"/>
      <c r="UZR216"/>
      <c r="UZS216"/>
      <c r="UZT216"/>
      <c r="UZU216"/>
      <c r="UZV216"/>
      <c r="UZW216"/>
      <c r="UZX216"/>
      <c r="UZY216"/>
      <c r="UZZ216"/>
      <c r="VAA216"/>
      <c r="VAB216"/>
      <c r="VAC216"/>
      <c r="VAD216"/>
      <c r="VAE216"/>
      <c r="VAF216"/>
      <c r="VAG216"/>
      <c r="VAH216"/>
      <c r="VAI216"/>
      <c r="VAJ216"/>
      <c r="VAK216"/>
      <c r="VAL216"/>
      <c r="VAM216"/>
      <c r="VAN216"/>
      <c r="VAO216"/>
      <c r="VAP216"/>
      <c r="VAQ216"/>
      <c r="VAR216"/>
      <c r="VAS216"/>
      <c r="VAT216"/>
      <c r="VAU216"/>
      <c r="VAV216"/>
      <c r="VAW216"/>
      <c r="VAX216"/>
      <c r="VAY216"/>
      <c r="VAZ216"/>
      <c r="VBA216"/>
      <c r="VBB216"/>
      <c r="VBC216"/>
      <c r="VBD216"/>
      <c r="VBE216"/>
      <c r="VBF216"/>
      <c r="VBG216"/>
      <c r="VBH216"/>
      <c r="VBI216"/>
      <c r="VBJ216"/>
      <c r="VBK216"/>
      <c r="VBL216"/>
      <c r="VBM216"/>
      <c r="VBN216"/>
      <c r="VBO216"/>
      <c r="VBP216"/>
      <c r="VBQ216"/>
      <c r="VBR216"/>
      <c r="VBS216"/>
      <c r="VBT216"/>
      <c r="VBU216"/>
      <c r="VBV216"/>
      <c r="VBW216"/>
      <c r="VBX216"/>
      <c r="VBY216"/>
      <c r="VBZ216"/>
      <c r="VCA216"/>
      <c r="VCB216"/>
      <c r="VCC216"/>
      <c r="VCD216"/>
      <c r="VCE216"/>
      <c r="VCF216"/>
      <c r="VCG216"/>
      <c r="VCH216"/>
      <c r="VCI216"/>
      <c r="VCJ216"/>
      <c r="VCK216"/>
      <c r="VCL216"/>
      <c r="VCM216"/>
      <c r="VCN216"/>
      <c r="VCO216"/>
      <c r="VCP216"/>
      <c r="VCQ216"/>
      <c r="VCR216"/>
      <c r="VCS216"/>
      <c r="VCT216"/>
      <c r="VCU216"/>
      <c r="VCV216"/>
      <c r="VCW216"/>
      <c r="VCX216"/>
      <c r="VCY216"/>
      <c r="VCZ216"/>
      <c r="VDA216"/>
      <c r="VDB216"/>
      <c r="VDC216"/>
      <c r="VDD216"/>
      <c r="VDE216"/>
      <c r="VDF216"/>
      <c r="VDG216"/>
      <c r="VDH216"/>
      <c r="VDI216"/>
      <c r="VDJ216"/>
      <c r="VDK216"/>
      <c r="VDL216"/>
      <c r="VDM216"/>
      <c r="VDN216"/>
      <c r="VDO216"/>
      <c r="VDP216"/>
      <c r="VDQ216"/>
      <c r="VDR216"/>
      <c r="VDS216"/>
      <c r="VDT216"/>
      <c r="VDU216"/>
      <c r="VDV216"/>
      <c r="VDW216"/>
      <c r="VDX216"/>
      <c r="VDY216"/>
      <c r="VDZ216"/>
      <c r="VEA216"/>
      <c r="VEB216"/>
      <c r="VEC216"/>
      <c r="VED216"/>
      <c r="VEE216"/>
      <c r="VEF216"/>
      <c r="VEG216"/>
      <c r="VEH216"/>
      <c r="VEI216"/>
      <c r="VEJ216"/>
      <c r="VEK216"/>
      <c r="VEL216"/>
      <c r="VEM216"/>
      <c r="VEN216"/>
      <c r="VEO216"/>
      <c r="VEP216"/>
      <c r="VEQ216"/>
      <c r="VER216"/>
      <c r="VES216"/>
      <c r="VET216"/>
      <c r="VEU216"/>
      <c r="VEV216"/>
      <c r="VEW216"/>
      <c r="VEX216"/>
      <c r="VEY216"/>
      <c r="VEZ216"/>
      <c r="VFA216"/>
      <c r="VFB216"/>
      <c r="VFC216"/>
      <c r="VFD216"/>
      <c r="VFE216"/>
      <c r="VFF216"/>
      <c r="VFG216"/>
      <c r="VFH216"/>
      <c r="VFI216"/>
      <c r="VFJ216"/>
      <c r="VFK216"/>
      <c r="VFL216"/>
      <c r="VFM216"/>
      <c r="VFN216"/>
      <c r="VFO216"/>
      <c r="VFP216"/>
      <c r="VFQ216"/>
      <c r="VFR216"/>
      <c r="VFS216"/>
      <c r="VFT216"/>
      <c r="VFU216"/>
      <c r="VFV216"/>
      <c r="VFW216"/>
      <c r="VFX216"/>
      <c r="VFY216"/>
      <c r="VFZ216"/>
      <c r="VGA216"/>
      <c r="VGB216"/>
      <c r="VGC216"/>
      <c r="VGD216"/>
      <c r="VGE216"/>
      <c r="VGF216"/>
      <c r="VGG216"/>
      <c r="VGH216"/>
      <c r="VGI216"/>
      <c r="VGJ216"/>
      <c r="VGK216"/>
      <c r="VGL216"/>
      <c r="VGM216"/>
      <c r="VGN216"/>
      <c r="VGO216"/>
      <c r="VGP216"/>
      <c r="VGQ216"/>
      <c r="VGR216"/>
      <c r="VGS216"/>
      <c r="VGT216"/>
      <c r="VGU216"/>
      <c r="VGV216"/>
      <c r="VGW216"/>
      <c r="VGX216"/>
      <c r="VGY216"/>
      <c r="VGZ216"/>
      <c r="VHA216"/>
      <c r="VHB216"/>
      <c r="VHC216"/>
      <c r="VHD216"/>
      <c r="VHE216"/>
      <c r="VHF216"/>
      <c r="VHG216"/>
      <c r="VHH216"/>
      <c r="VHI216"/>
      <c r="VHJ216"/>
      <c r="VHK216"/>
      <c r="VHL216"/>
      <c r="VHM216"/>
      <c r="VHN216"/>
      <c r="VHO216"/>
      <c r="VHP216"/>
      <c r="VHQ216"/>
      <c r="VHR216"/>
      <c r="VHS216"/>
      <c r="VHT216"/>
      <c r="VHU216"/>
      <c r="VHV216"/>
      <c r="VHW216"/>
      <c r="VHX216"/>
      <c r="VHY216"/>
      <c r="VHZ216"/>
      <c r="VIA216"/>
      <c r="VIB216"/>
      <c r="VIC216"/>
      <c r="VID216"/>
      <c r="VIE216"/>
      <c r="VIF216"/>
      <c r="VIG216"/>
      <c r="VIH216"/>
      <c r="VII216"/>
      <c r="VIJ216"/>
      <c r="VIK216"/>
      <c r="VIL216"/>
      <c r="VIM216"/>
      <c r="VIN216"/>
      <c r="VIO216"/>
      <c r="VIP216"/>
      <c r="VIQ216"/>
      <c r="VIR216"/>
      <c r="VIS216"/>
      <c r="VIT216"/>
      <c r="VIU216"/>
      <c r="VIV216"/>
      <c r="VIW216"/>
      <c r="VIX216"/>
      <c r="VIY216"/>
      <c r="VIZ216"/>
      <c r="VJA216"/>
      <c r="VJB216"/>
      <c r="VJC216"/>
      <c r="VJD216"/>
      <c r="VJE216"/>
      <c r="VJF216"/>
      <c r="VJG216"/>
      <c r="VJH216"/>
      <c r="VJI216"/>
      <c r="VJJ216"/>
      <c r="VJK216"/>
      <c r="VJL216"/>
      <c r="VJM216"/>
      <c r="VJN216"/>
      <c r="VJO216"/>
      <c r="VJP216"/>
      <c r="VJQ216"/>
      <c r="VJR216"/>
      <c r="VJS216"/>
      <c r="VJT216"/>
      <c r="VJU216"/>
      <c r="VJV216"/>
      <c r="VJW216"/>
      <c r="VJX216"/>
      <c r="VJY216"/>
      <c r="VJZ216"/>
      <c r="VKA216"/>
      <c r="VKB216"/>
      <c r="VKC216"/>
      <c r="VKD216"/>
      <c r="VKE216"/>
      <c r="VKF216"/>
      <c r="VKG216"/>
      <c r="VKH216"/>
      <c r="VKI216"/>
      <c r="VKJ216"/>
      <c r="VKK216"/>
      <c r="VKL216"/>
      <c r="VKM216"/>
      <c r="VKN216"/>
      <c r="VKO216"/>
      <c r="VKP216"/>
      <c r="VKQ216"/>
      <c r="VKR216"/>
      <c r="VKS216"/>
      <c r="VKT216"/>
      <c r="VKU216"/>
      <c r="VKV216"/>
      <c r="VKW216"/>
      <c r="VKX216"/>
      <c r="VKY216"/>
      <c r="VKZ216"/>
      <c r="VLA216"/>
      <c r="VLB216"/>
      <c r="VLC216"/>
      <c r="VLD216"/>
      <c r="VLE216"/>
      <c r="VLF216"/>
      <c r="VLG216"/>
      <c r="VLH216"/>
      <c r="VLI216"/>
      <c r="VLJ216"/>
      <c r="VLK216"/>
      <c r="VLL216"/>
      <c r="VLM216"/>
      <c r="VLN216"/>
      <c r="VLO216"/>
      <c r="VLP216"/>
      <c r="VLQ216"/>
      <c r="VLR216"/>
      <c r="VLS216"/>
      <c r="VLT216"/>
      <c r="VLU216"/>
      <c r="VLV216"/>
      <c r="VLW216"/>
      <c r="VLX216"/>
      <c r="VLY216"/>
      <c r="VLZ216"/>
      <c r="VMA216"/>
      <c r="VMB216"/>
      <c r="VMC216"/>
      <c r="VMD216"/>
      <c r="VME216"/>
      <c r="VMF216"/>
      <c r="VMG216"/>
      <c r="VMH216"/>
      <c r="VMI216"/>
      <c r="VMJ216"/>
      <c r="VMK216"/>
      <c r="VML216"/>
      <c r="VMM216"/>
      <c r="VMN216"/>
      <c r="VMO216"/>
      <c r="VMP216"/>
      <c r="VMQ216"/>
      <c r="VMR216"/>
      <c r="VMS216"/>
      <c r="VMT216"/>
      <c r="VMU216"/>
      <c r="VMV216"/>
      <c r="VMW216"/>
      <c r="VMX216"/>
      <c r="VMY216"/>
      <c r="VMZ216"/>
      <c r="VNA216"/>
      <c r="VNB216"/>
      <c r="VNC216"/>
      <c r="VND216"/>
      <c r="VNE216"/>
      <c r="VNF216"/>
      <c r="VNG216"/>
      <c r="VNH216"/>
      <c r="VNI216"/>
      <c r="VNJ216"/>
      <c r="VNK216"/>
      <c r="VNL216"/>
      <c r="VNM216"/>
      <c r="VNN216"/>
      <c r="VNO216"/>
      <c r="VNP216"/>
      <c r="VNQ216"/>
      <c r="VNR216"/>
      <c r="VNS216"/>
      <c r="VNT216"/>
      <c r="VNU216"/>
      <c r="VNV216"/>
      <c r="VNW216"/>
      <c r="VNX216"/>
      <c r="VNY216"/>
      <c r="VNZ216"/>
      <c r="VOA216"/>
      <c r="VOB216"/>
      <c r="VOC216"/>
      <c r="VOD216"/>
      <c r="VOE216"/>
      <c r="VOF216"/>
      <c r="VOG216"/>
      <c r="VOH216"/>
      <c r="VOI216"/>
      <c r="VOJ216"/>
      <c r="VOK216"/>
      <c r="VOL216"/>
      <c r="VOM216"/>
      <c r="VON216"/>
      <c r="VOO216"/>
      <c r="VOP216"/>
      <c r="VOQ216"/>
      <c r="VOR216"/>
      <c r="VOS216"/>
      <c r="VOT216"/>
      <c r="VOU216"/>
      <c r="VOV216"/>
      <c r="VOW216"/>
      <c r="VOX216"/>
      <c r="VOY216"/>
      <c r="VOZ216"/>
      <c r="VPA216"/>
      <c r="VPB216"/>
      <c r="VPC216"/>
      <c r="VPD216"/>
      <c r="VPE216"/>
      <c r="VPF216"/>
      <c r="VPG216"/>
      <c r="VPH216"/>
      <c r="VPI216"/>
      <c r="VPJ216"/>
      <c r="VPK216"/>
      <c r="VPL216"/>
      <c r="VPM216"/>
      <c r="VPN216"/>
      <c r="VPO216"/>
      <c r="VPP216"/>
      <c r="VPQ216"/>
      <c r="VPR216"/>
      <c r="VPS216"/>
      <c r="VPT216"/>
      <c r="VPU216"/>
      <c r="VPV216"/>
      <c r="VPW216"/>
      <c r="VPX216"/>
      <c r="VPY216"/>
      <c r="VPZ216"/>
      <c r="VQA216"/>
      <c r="VQB216"/>
      <c r="VQC216"/>
      <c r="VQD216"/>
      <c r="VQE216"/>
      <c r="VQF216"/>
      <c r="VQG216"/>
      <c r="VQH216"/>
      <c r="VQI216"/>
      <c r="VQJ216"/>
      <c r="VQK216"/>
      <c r="VQL216"/>
      <c r="VQM216"/>
      <c r="VQN216"/>
      <c r="VQO216"/>
      <c r="VQP216"/>
      <c r="VQQ216"/>
      <c r="VQR216"/>
      <c r="VQS216"/>
      <c r="VQT216"/>
      <c r="VQU216"/>
      <c r="VQV216"/>
      <c r="VQW216"/>
      <c r="VQX216"/>
      <c r="VQY216"/>
      <c r="VQZ216"/>
      <c r="VRA216"/>
      <c r="VRB216"/>
      <c r="VRC216"/>
      <c r="VRD216"/>
      <c r="VRE216"/>
      <c r="VRF216"/>
      <c r="VRG216"/>
      <c r="VRH216"/>
      <c r="VRI216"/>
      <c r="VRJ216"/>
      <c r="VRK216"/>
      <c r="VRL216"/>
      <c r="VRM216"/>
      <c r="VRN216"/>
      <c r="VRO216"/>
      <c r="VRP216"/>
      <c r="VRQ216"/>
      <c r="VRR216"/>
      <c r="VRS216"/>
      <c r="VRT216"/>
      <c r="VRU216"/>
      <c r="VRV216"/>
      <c r="VRW216"/>
      <c r="VRX216"/>
      <c r="VRY216"/>
      <c r="VRZ216"/>
      <c r="VSA216"/>
      <c r="VSB216"/>
      <c r="VSC216"/>
      <c r="VSD216"/>
      <c r="VSE216"/>
      <c r="VSF216"/>
      <c r="VSG216"/>
      <c r="VSH216"/>
      <c r="VSI216"/>
      <c r="VSJ216"/>
      <c r="VSK216"/>
      <c r="VSL216"/>
      <c r="VSM216"/>
      <c r="VSN216"/>
      <c r="VSO216"/>
      <c r="VSP216"/>
      <c r="VSQ216"/>
      <c r="VSR216"/>
      <c r="VSS216"/>
      <c r="VST216"/>
      <c r="VSU216"/>
      <c r="VSV216"/>
      <c r="VSW216"/>
      <c r="VSX216"/>
      <c r="VSY216"/>
      <c r="VSZ216"/>
      <c r="VTA216"/>
      <c r="VTB216"/>
      <c r="VTC216"/>
      <c r="VTD216"/>
      <c r="VTE216"/>
      <c r="VTF216"/>
      <c r="VTG216"/>
      <c r="VTH216"/>
      <c r="VTI216"/>
      <c r="VTJ216"/>
      <c r="VTK216"/>
      <c r="VTL216"/>
      <c r="VTM216"/>
      <c r="VTN216"/>
      <c r="VTO216"/>
      <c r="VTP216"/>
      <c r="VTQ216"/>
      <c r="VTR216"/>
      <c r="VTS216"/>
      <c r="VTT216"/>
      <c r="VTU216"/>
      <c r="VTV216"/>
      <c r="VTW216"/>
      <c r="VTX216"/>
      <c r="VTY216"/>
      <c r="VTZ216"/>
      <c r="VUA216"/>
      <c r="VUB216"/>
      <c r="VUC216"/>
      <c r="VUD216"/>
      <c r="VUE216"/>
      <c r="VUF216"/>
      <c r="VUG216"/>
      <c r="VUH216"/>
      <c r="VUI216"/>
      <c r="VUJ216"/>
      <c r="VUK216"/>
      <c r="VUL216"/>
      <c r="VUM216"/>
      <c r="VUN216"/>
      <c r="VUO216"/>
      <c r="VUP216"/>
      <c r="VUQ216"/>
      <c r="VUR216"/>
      <c r="VUS216"/>
      <c r="VUT216"/>
      <c r="VUU216"/>
      <c r="VUV216"/>
      <c r="VUW216"/>
      <c r="VUX216"/>
      <c r="VUY216"/>
      <c r="VUZ216"/>
      <c r="VVA216"/>
      <c r="VVB216"/>
      <c r="VVC216"/>
      <c r="VVD216"/>
      <c r="VVE216"/>
      <c r="VVF216"/>
      <c r="VVG216"/>
      <c r="VVH216"/>
      <c r="VVI216"/>
      <c r="VVJ216"/>
      <c r="VVK216"/>
      <c r="VVL216"/>
      <c r="VVM216"/>
      <c r="VVN216"/>
      <c r="VVO216"/>
      <c r="VVP216"/>
      <c r="VVQ216"/>
      <c r="VVR216"/>
      <c r="VVS216"/>
      <c r="VVT216"/>
      <c r="VVU216"/>
      <c r="VVV216"/>
      <c r="VVW216"/>
      <c r="VVX216"/>
      <c r="VVY216"/>
      <c r="VVZ216"/>
      <c r="VWA216"/>
      <c r="VWB216"/>
      <c r="VWC216"/>
      <c r="VWD216"/>
      <c r="VWE216"/>
      <c r="VWF216"/>
      <c r="VWG216"/>
      <c r="VWH216"/>
      <c r="VWI216"/>
      <c r="VWJ216"/>
      <c r="VWK216"/>
      <c r="VWL216"/>
      <c r="VWM216"/>
      <c r="VWN216"/>
      <c r="VWO216"/>
      <c r="VWP216"/>
      <c r="VWQ216"/>
      <c r="VWR216"/>
      <c r="VWS216"/>
      <c r="VWT216"/>
      <c r="VWU216"/>
      <c r="VWV216"/>
      <c r="VWW216"/>
      <c r="VWX216"/>
      <c r="VWY216"/>
      <c r="VWZ216"/>
      <c r="VXA216"/>
      <c r="VXB216"/>
      <c r="VXC216"/>
      <c r="VXD216"/>
      <c r="VXE216"/>
      <c r="VXF216"/>
      <c r="VXG216"/>
      <c r="VXH216"/>
      <c r="VXI216"/>
      <c r="VXJ216"/>
      <c r="VXK216"/>
      <c r="VXL216"/>
      <c r="VXM216"/>
      <c r="VXN216"/>
      <c r="VXO216"/>
      <c r="VXP216"/>
      <c r="VXQ216"/>
      <c r="VXR216"/>
      <c r="VXS216"/>
      <c r="VXT216"/>
      <c r="VXU216"/>
      <c r="VXV216"/>
      <c r="VXW216"/>
      <c r="VXX216"/>
      <c r="VXY216"/>
      <c r="VXZ216"/>
      <c r="VYA216"/>
      <c r="VYB216"/>
      <c r="VYC216"/>
      <c r="VYD216"/>
      <c r="VYE216"/>
      <c r="VYF216"/>
      <c r="VYG216"/>
      <c r="VYH216"/>
      <c r="VYI216"/>
      <c r="VYJ216"/>
      <c r="VYK216"/>
      <c r="VYL216"/>
      <c r="VYM216"/>
      <c r="VYN216"/>
      <c r="VYO216"/>
      <c r="VYP216"/>
      <c r="VYQ216"/>
      <c r="VYR216"/>
      <c r="VYS216"/>
      <c r="VYT216"/>
      <c r="VYU216"/>
      <c r="VYV216"/>
      <c r="VYW216"/>
      <c r="VYX216"/>
      <c r="VYY216"/>
      <c r="VYZ216"/>
      <c r="VZA216"/>
      <c r="VZB216"/>
      <c r="VZC216"/>
      <c r="VZD216"/>
      <c r="VZE216"/>
      <c r="VZF216"/>
      <c r="VZG216"/>
      <c r="VZH216"/>
      <c r="VZI216"/>
      <c r="VZJ216"/>
      <c r="VZK216"/>
      <c r="VZL216"/>
      <c r="VZM216"/>
      <c r="VZN216"/>
      <c r="VZO216"/>
      <c r="VZP216"/>
      <c r="VZQ216"/>
      <c r="VZR216"/>
      <c r="VZS216"/>
      <c r="VZT216"/>
      <c r="VZU216"/>
      <c r="VZV216"/>
      <c r="VZW216"/>
      <c r="VZX216"/>
      <c r="VZY216"/>
      <c r="VZZ216"/>
      <c r="WAA216"/>
      <c r="WAB216"/>
      <c r="WAC216"/>
      <c r="WAD216"/>
      <c r="WAE216"/>
      <c r="WAF216"/>
      <c r="WAG216"/>
      <c r="WAH216"/>
      <c r="WAI216"/>
      <c r="WAJ216"/>
      <c r="WAK216"/>
      <c r="WAL216"/>
      <c r="WAM216"/>
      <c r="WAN216"/>
      <c r="WAO216"/>
      <c r="WAP216"/>
      <c r="WAQ216"/>
      <c r="WAR216"/>
      <c r="WAS216"/>
      <c r="WAT216"/>
      <c r="WAU216"/>
      <c r="WAV216"/>
      <c r="WAW216"/>
      <c r="WAX216"/>
      <c r="WAY216"/>
      <c r="WAZ216"/>
      <c r="WBA216"/>
      <c r="WBB216"/>
      <c r="WBC216"/>
      <c r="WBD216"/>
      <c r="WBE216"/>
      <c r="WBF216"/>
      <c r="WBG216"/>
      <c r="WBH216"/>
      <c r="WBI216"/>
      <c r="WBJ216"/>
      <c r="WBK216"/>
      <c r="WBL216"/>
      <c r="WBM216"/>
      <c r="WBN216"/>
      <c r="WBO216"/>
      <c r="WBP216"/>
      <c r="WBQ216"/>
      <c r="WBR216"/>
      <c r="WBS216"/>
      <c r="WBT216"/>
      <c r="WBU216"/>
      <c r="WBV216"/>
      <c r="WBW216"/>
      <c r="WBX216"/>
      <c r="WBY216"/>
      <c r="WBZ216"/>
      <c r="WCA216"/>
      <c r="WCB216"/>
      <c r="WCC216"/>
      <c r="WCD216"/>
      <c r="WCE216"/>
      <c r="WCF216"/>
      <c r="WCG216"/>
      <c r="WCH216"/>
      <c r="WCI216"/>
      <c r="WCJ216"/>
      <c r="WCK216"/>
      <c r="WCL216"/>
      <c r="WCM216"/>
      <c r="WCN216"/>
      <c r="WCO216"/>
      <c r="WCP216"/>
      <c r="WCQ216"/>
      <c r="WCR216"/>
      <c r="WCS216"/>
      <c r="WCT216"/>
      <c r="WCU216"/>
      <c r="WCV216"/>
      <c r="WCW216"/>
      <c r="WCX216"/>
      <c r="WCY216"/>
      <c r="WCZ216"/>
      <c r="WDA216"/>
      <c r="WDB216"/>
      <c r="WDC216"/>
      <c r="WDD216"/>
      <c r="WDE216"/>
      <c r="WDF216"/>
      <c r="WDG216"/>
      <c r="WDH216"/>
      <c r="WDI216"/>
      <c r="WDJ216"/>
      <c r="WDK216"/>
      <c r="WDL216"/>
      <c r="WDM216"/>
      <c r="WDN216"/>
      <c r="WDO216"/>
      <c r="WDP216"/>
      <c r="WDQ216"/>
      <c r="WDR216"/>
      <c r="WDS216"/>
      <c r="WDT216"/>
      <c r="WDU216"/>
      <c r="WDV216"/>
      <c r="WDW216"/>
      <c r="WDX216"/>
      <c r="WDY216"/>
      <c r="WDZ216"/>
      <c r="WEA216"/>
      <c r="WEB216"/>
      <c r="WEC216"/>
      <c r="WED216"/>
      <c r="WEE216"/>
      <c r="WEF216"/>
      <c r="WEG216"/>
      <c r="WEH216"/>
      <c r="WEI216"/>
      <c r="WEJ216"/>
      <c r="WEK216"/>
      <c r="WEL216"/>
      <c r="WEM216"/>
      <c r="WEN216"/>
      <c r="WEO216"/>
      <c r="WEP216"/>
      <c r="WEQ216"/>
      <c r="WER216"/>
      <c r="WES216"/>
      <c r="WET216"/>
      <c r="WEU216"/>
      <c r="WEV216"/>
      <c r="WEW216"/>
      <c r="WEX216"/>
      <c r="WEY216"/>
      <c r="WEZ216"/>
      <c r="WFA216"/>
      <c r="WFB216"/>
      <c r="WFC216"/>
      <c r="WFD216"/>
      <c r="WFE216"/>
      <c r="WFF216"/>
      <c r="WFG216"/>
      <c r="WFH216"/>
      <c r="WFI216"/>
      <c r="WFJ216"/>
      <c r="WFK216"/>
      <c r="WFL216"/>
      <c r="WFM216"/>
      <c r="WFN216"/>
      <c r="WFO216"/>
      <c r="WFP216"/>
      <c r="WFQ216"/>
      <c r="WFR216"/>
      <c r="WFS216"/>
      <c r="WFT216"/>
      <c r="WFU216"/>
      <c r="WFV216"/>
      <c r="WFW216"/>
      <c r="WFX216"/>
      <c r="WFY216"/>
      <c r="WFZ216"/>
      <c r="WGA216"/>
      <c r="WGB216"/>
      <c r="WGC216"/>
      <c r="WGD216"/>
      <c r="WGE216"/>
      <c r="WGF216"/>
      <c r="WGG216"/>
      <c r="WGH216"/>
      <c r="WGI216"/>
      <c r="WGJ216"/>
      <c r="WGK216"/>
      <c r="WGL216"/>
      <c r="WGM216"/>
      <c r="WGN216"/>
      <c r="WGO216"/>
      <c r="WGP216"/>
      <c r="WGQ216"/>
      <c r="WGR216"/>
      <c r="WGS216"/>
      <c r="WGT216"/>
      <c r="WGU216"/>
      <c r="WGV216"/>
      <c r="WGW216"/>
      <c r="WGX216"/>
      <c r="WGY216"/>
      <c r="WGZ216"/>
      <c r="WHA216"/>
      <c r="WHB216"/>
      <c r="WHC216"/>
      <c r="WHD216"/>
      <c r="WHE216"/>
      <c r="WHF216"/>
      <c r="WHG216"/>
      <c r="WHH216"/>
      <c r="WHI216"/>
      <c r="WHJ216"/>
      <c r="WHK216"/>
      <c r="WHL216"/>
      <c r="WHM216"/>
      <c r="WHN216"/>
      <c r="WHO216"/>
      <c r="WHP216"/>
      <c r="WHQ216"/>
      <c r="WHR216"/>
      <c r="WHS216"/>
      <c r="WHT216"/>
      <c r="WHU216"/>
      <c r="WHV216"/>
      <c r="WHW216"/>
      <c r="WHX216"/>
      <c r="WHY216"/>
      <c r="WHZ216"/>
      <c r="WIA216"/>
      <c r="WIB216"/>
      <c r="WIC216"/>
      <c r="WID216"/>
      <c r="WIE216"/>
      <c r="WIF216"/>
      <c r="WIG216"/>
      <c r="WIH216"/>
      <c r="WII216"/>
      <c r="WIJ216"/>
      <c r="WIK216"/>
      <c r="WIL216"/>
      <c r="WIM216"/>
      <c r="WIN216"/>
      <c r="WIO216"/>
      <c r="WIP216"/>
      <c r="WIQ216"/>
      <c r="WIR216"/>
      <c r="WIS216"/>
      <c r="WIT216"/>
      <c r="WIU216"/>
      <c r="WIV216"/>
      <c r="WIW216"/>
      <c r="WIX216"/>
      <c r="WIY216"/>
      <c r="WIZ216"/>
      <c r="WJA216"/>
      <c r="WJB216"/>
      <c r="WJC216"/>
      <c r="WJD216"/>
      <c r="WJE216"/>
      <c r="WJF216"/>
      <c r="WJG216"/>
      <c r="WJH216"/>
      <c r="WJI216"/>
      <c r="WJJ216"/>
      <c r="WJK216"/>
      <c r="WJL216"/>
      <c r="WJM216"/>
      <c r="WJN216"/>
      <c r="WJO216"/>
      <c r="WJP216"/>
      <c r="WJQ216"/>
      <c r="WJR216"/>
      <c r="WJS216"/>
      <c r="WJT216"/>
      <c r="WJU216"/>
      <c r="WJV216"/>
      <c r="WJW216"/>
      <c r="WJX216"/>
      <c r="WJY216"/>
      <c r="WJZ216"/>
      <c r="WKA216"/>
      <c r="WKB216"/>
      <c r="WKC216"/>
      <c r="WKD216"/>
      <c r="WKE216"/>
      <c r="WKF216"/>
      <c r="WKG216"/>
      <c r="WKH216"/>
      <c r="WKI216"/>
      <c r="WKJ216"/>
      <c r="WKK216"/>
      <c r="WKL216"/>
      <c r="WKM216"/>
      <c r="WKN216"/>
      <c r="WKO216"/>
      <c r="WKP216"/>
      <c r="WKQ216"/>
      <c r="WKR216"/>
      <c r="WKS216"/>
      <c r="WKT216"/>
      <c r="WKU216"/>
      <c r="WKV216"/>
      <c r="WKW216"/>
      <c r="WKX216"/>
      <c r="WKY216"/>
      <c r="WKZ216"/>
      <c r="WLA216"/>
      <c r="WLB216"/>
      <c r="WLC216"/>
      <c r="WLD216"/>
      <c r="WLE216"/>
      <c r="WLF216"/>
      <c r="WLG216"/>
      <c r="WLH216"/>
      <c r="WLI216"/>
      <c r="WLJ216"/>
      <c r="WLK216"/>
      <c r="WLL216"/>
      <c r="WLM216"/>
      <c r="WLN216"/>
      <c r="WLO216"/>
      <c r="WLP216"/>
      <c r="WLQ216"/>
      <c r="WLR216"/>
      <c r="WLS216"/>
      <c r="WLT216"/>
      <c r="WLU216"/>
      <c r="WLV216"/>
      <c r="WLW216"/>
      <c r="WLX216"/>
      <c r="WLY216"/>
      <c r="WLZ216"/>
      <c r="WMA216"/>
      <c r="WMB216"/>
      <c r="WMC216"/>
      <c r="WMD216"/>
      <c r="WME216"/>
      <c r="WMF216"/>
      <c r="WMG216"/>
      <c r="WMH216"/>
      <c r="WMI216"/>
      <c r="WMJ216"/>
      <c r="WMK216"/>
      <c r="WML216"/>
      <c r="WMM216"/>
      <c r="WMN216"/>
      <c r="WMO216"/>
      <c r="WMP216"/>
      <c r="WMQ216"/>
      <c r="WMR216"/>
      <c r="WMS216"/>
      <c r="WMT216"/>
      <c r="WMU216"/>
      <c r="WMV216"/>
      <c r="WMW216"/>
      <c r="WMX216"/>
      <c r="WMY216"/>
      <c r="WMZ216"/>
      <c r="WNA216"/>
      <c r="WNB216"/>
      <c r="WNC216"/>
      <c r="WND216"/>
      <c r="WNE216"/>
      <c r="WNF216"/>
      <c r="WNG216"/>
      <c r="WNH216"/>
      <c r="WNI216"/>
      <c r="WNJ216"/>
      <c r="WNK216"/>
      <c r="WNL216"/>
      <c r="WNM216"/>
      <c r="WNN216"/>
      <c r="WNO216"/>
      <c r="WNP216"/>
      <c r="WNQ216"/>
      <c r="WNR216"/>
      <c r="WNS216"/>
      <c r="WNT216"/>
      <c r="WNU216"/>
      <c r="WNV216"/>
      <c r="WNW216"/>
      <c r="WNX216"/>
      <c r="WNY216"/>
      <c r="WNZ216"/>
      <c r="WOA216"/>
      <c r="WOB216"/>
      <c r="WOC216"/>
      <c r="WOD216"/>
      <c r="WOE216"/>
      <c r="WOF216"/>
      <c r="WOG216"/>
      <c r="WOH216"/>
      <c r="WOI216"/>
      <c r="WOJ216"/>
      <c r="WOK216"/>
      <c r="WOL216"/>
      <c r="WOM216"/>
      <c r="WON216"/>
      <c r="WOO216"/>
      <c r="WOP216"/>
      <c r="WOQ216"/>
      <c r="WOR216"/>
      <c r="WOS216"/>
      <c r="WOT216"/>
      <c r="WOU216"/>
      <c r="WOV216"/>
      <c r="WOW216"/>
      <c r="WOX216"/>
      <c r="WOY216"/>
      <c r="WOZ216"/>
      <c r="WPA216"/>
      <c r="WPB216"/>
      <c r="WPC216"/>
      <c r="WPD216"/>
      <c r="WPE216"/>
      <c r="WPF216"/>
      <c r="WPG216"/>
      <c r="WPH216"/>
      <c r="WPI216"/>
      <c r="WPJ216"/>
      <c r="WPK216"/>
      <c r="WPL216"/>
      <c r="WPM216"/>
      <c r="WPN216"/>
      <c r="WPO216"/>
      <c r="WPP216"/>
      <c r="WPQ216"/>
      <c r="WPR216"/>
      <c r="WPS216"/>
      <c r="WPT216"/>
      <c r="WPU216"/>
      <c r="WPV216"/>
      <c r="WPW216"/>
      <c r="WPX216"/>
      <c r="WPY216"/>
      <c r="WPZ216"/>
      <c r="WQA216"/>
      <c r="WQB216"/>
      <c r="WQC216"/>
      <c r="WQD216"/>
      <c r="WQE216"/>
      <c r="WQF216"/>
      <c r="WQG216"/>
      <c r="WQH216"/>
      <c r="WQI216"/>
      <c r="WQJ216"/>
      <c r="WQK216"/>
      <c r="WQL216"/>
      <c r="WQM216"/>
      <c r="WQN216"/>
      <c r="WQO216"/>
      <c r="WQP216"/>
      <c r="WQQ216"/>
      <c r="WQR216"/>
      <c r="WQS216"/>
      <c r="WQT216"/>
      <c r="WQU216"/>
      <c r="WQV216"/>
      <c r="WQW216"/>
      <c r="WQX216"/>
      <c r="WQY216"/>
      <c r="WQZ216"/>
      <c r="WRA216"/>
      <c r="WRB216"/>
      <c r="WRC216"/>
      <c r="WRD216"/>
      <c r="WRE216"/>
      <c r="WRF216"/>
      <c r="WRG216"/>
      <c r="WRH216"/>
      <c r="WRI216"/>
      <c r="WRJ216"/>
      <c r="WRK216"/>
      <c r="WRL216"/>
      <c r="WRM216"/>
      <c r="WRN216"/>
      <c r="WRO216"/>
      <c r="WRP216"/>
      <c r="WRQ216"/>
      <c r="WRR216"/>
      <c r="WRS216"/>
      <c r="WRT216"/>
      <c r="WRU216"/>
      <c r="WRV216"/>
      <c r="WRW216"/>
      <c r="WRX216"/>
      <c r="WRY216"/>
      <c r="WRZ216"/>
      <c r="WSA216"/>
      <c r="WSB216"/>
      <c r="WSC216"/>
      <c r="WSD216"/>
      <c r="WSE216"/>
      <c r="WSF216"/>
      <c r="WSG216"/>
      <c r="WSH216"/>
      <c r="WSI216"/>
      <c r="WSJ216"/>
      <c r="WSK216"/>
      <c r="WSL216"/>
      <c r="WSM216"/>
      <c r="WSN216"/>
      <c r="WSO216"/>
      <c r="WSP216"/>
      <c r="WSQ216"/>
      <c r="WSR216"/>
      <c r="WSS216"/>
      <c r="WST216"/>
      <c r="WSU216"/>
      <c r="WSV216"/>
      <c r="WSW216"/>
      <c r="WSX216"/>
      <c r="WSY216"/>
      <c r="WSZ216"/>
      <c r="WTA216"/>
      <c r="WTB216"/>
      <c r="WTC216"/>
      <c r="WTD216"/>
      <c r="WTE216"/>
      <c r="WTF216"/>
      <c r="WTG216"/>
      <c r="WTH216"/>
      <c r="WTI216"/>
      <c r="WTJ216"/>
      <c r="WTK216"/>
      <c r="WTL216"/>
      <c r="WTM216"/>
      <c r="WTN216"/>
      <c r="WTO216"/>
      <c r="WTP216"/>
      <c r="WTQ216"/>
      <c r="WTR216"/>
      <c r="WTS216"/>
      <c r="WTT216"/>
      <c r="WTU216"/>
      <c r="WTV216"/>
      <c r="WTW216"/>
      <c r="WTX216"/>
      <c r="WTY216"/>
      <c r="WTZ216"/>
      <c r="WUA216"/>
      <c r="WUB216"/>
      <c r="WUC216"/>
      <c r="WUD216"/>
      <c r="WUE216"/>
      <c r="WUF216"/>
      <c r="WUG216"/>
      <c r="WUH216"/>
      <c r="WUI216"/>
      <c r="WUJ216"/>
      <c r="WUK216"/>
      <c r="WUL216"/>
      <c r="WUM216"/>
      <c r="WUN216"/>
      <c r="WUO216"/>
      <c r="WUP216"/>
      <c r="WUQ216"/>
      <c r="WUR216"/>
      <c r="WUS216"/>
      <c r="WUT216"/>
      <c r="WUU216"/>
      <c r="WUV216"/>
      <c r="WUW216"/>
      <c r="WUX216"/>
      <c r="WUY216"/>
      <c r="WUZ216"/>
      <c r="WVA216"/>
      <c r="WVB216"/>
      <c r="WVC216"/>
      <c r="WVD216"/>
      <c r="WVE216"/>
      <c r="WVF216"/>
      <c r="WVG216"/>
      <c r="WVH216"/>
      <c r="WVI216"/>
      <c r="WVJ216"/>
      <c r="WVK216"/>
      <c r="WVL216"/>
      <c r="WVM216"/>
      <c r="WVN216"/>
      <c r="WVO216"/>
      <c r="WVP216"/>
      <c r="WVQ216"/>
      <c r="WVR216"/>
      <c r="WVS216"/>
      <c r="WVT216"/>
      <c r="WVU216"/>
      <c r="WVV216"/>
      <c r="WVW216"/>
      <c r="WVX216"/>
      <c r="WVY216"/>
      <c r="WVZ216"/>
      <c r="WWA216"/>
      <c r="WWB216"/>
      <c r="WWC216"/>
      <c r="WWD216"/>
      <c r="WWE216"/>
      <c r="WWF216"/>
      <c r="WWG216"/>
      <c r="WWH216"/>
      <c r="WWI216"/>
      <c r="WWJ216"/>
      <c r="WWK216"/>
      <c r="WWL216"/>
      <c r="WWM216"/>
      <c r="WWN216"/>
      <c r="WWO216"/>
      <c r="WWP216"/>
      <c r="WWQ216"/>
      <c r="WWR216"/>
      <c r="WWS216"/>
      <c r="WWT216"/>
      <c r="WWU216"/>
      <c r="WWV216"/>
      <c r="WWW216"/>
      <c r="WWX216"/>
      <c r="WWY216"/>
      <c r="WWZ216"/>
      <c r="WXA216"/>
      <c r="WXB216"/>
      <c r="WXC216"/>
      <c r="WXD216"/>
      <c r="WXE216"/>
      <c r="WXF216"/>
      <c r="WXG216"/>
      <c r="WXH216"/>
      <c r="WXI216"/>
      <c r="WXJ216"/>
      <c r="WXK216"/>
      <c r="WXL216"/>
      <c r="WXM216"/>
      <c r="WXN216"/>
      <c r="WXO216"/>
      <c r="WXP216"/>
      <c r="WXQ216"/>
      <c r="WXR216"/>
      <c r="WXS216"/>
      <c r="WXT216"/>
      <c r="WXU216"/>
      <c r="WXV216"/>
      <c r="WXW216"/>
      <c r="WXX216"/>
      <c r="WXY216"/>
      <c r="WXZ216"/>
      <c r="WYA216"/>
      <c r="WYB216"/>
      <c r="WYC216"/>
      <c r="WYD216"/>
      <c r="WYE216"/>
      <c r="WYF216"/>
      <c r="WYG216"/>
      <c r="WYH216"/>
      <c r="WYI216"/>
      <c r="WYJ216"/>
      <c r="WYK216"/>
      <c r="WYL216"/>
      <c r="WYM216"/>
      <c r="WYN216"/>
      <c r="WYO216"/>
      <c r="WYP216"/>
      <c r="WYQ216"/>
      <c r="WYR216"/>
      <c r="WYS216"/>
      <c r="WYT216"/>
      <c r="WYU216"/>
      <c r="WYV216"/>
      <c r="WYW216"/>
      <c r="WYX216"/>
      <c r="WYY216"/>
      <c r="WYZ216"/>
      <c r="WZA216"/>
      <c r="WZB216"/>
      <c r="WZC216"/>
      <c r="WZD216"/>
      <c r="WZE216"/>
      <c r="WZF216"/>
      <c r="WZG216"/>
      <c r="WZH216"/>
      <c r="WZI216"/>
      <c r="WZJ216"/>
      <c r="WZK216"/>
      <c r="WZL216"/>
      <c r="WZM216"/>
      <c r="WZN216"/>
      <c r="WZO216"/>
      <c r="WZP216"/>
      <c r="WZQ216"/>
      <c r="WZR216"/>
      <c r="WZS216"/>
      <c r="WZT216"/>
      <c r="WZU216"/>
      <c r="WZV216"/>
      <c r="WZW216"/>
      <c r="WZX216"/>
      <c r="WZY216"/>
      <c r="WZZ216"/>
      <c r="XAA216"/>
      <c r="XAB216"/>
      <c r="XAC216"/>
      <c r="XAD216"/>
      <c r="XAE216"/>
      <c r="XAF216"/>
      <c r="XAG216"/>
      <c r="XAH216"/>
      <c r="XAI216"/>
      <c r="XAJ216"/>
      <c r="XAK216"/>
      <c r="XAL216"/>
      <c r="XAM216"/>
      <c r="XAN216"/>
      <c r="XAO216"/>
      <c r="XAP216"/>
      <c r="XAQ216"/>
      <c r="XAR216"/>
      <c r="XAS216"/>
      <c r="XAT216"/>
      <c r="XAU216"/>
      <c r="XAV216"/>
      <c r="XAW216"/>
      <c r="XAX216"/>
      <c r="XAY216"/>
      <c r="XAZ216"/>
      <c r="XBA216"/>
      <c r="XBB216"/>
      <c r="XBC216"/>
      <c r="XBD216"/>
      <c r="XBE216"/>
      <c r="XBF216"/>
      <c r="XBG216"/>
      <c r="XBH216"/>
      <c r="XBI216"/>
      <c r="XBJ216"/>
      <c r="XBK216"/>
      <c r="XBL216"/>
      <c r="XBM216"/>
      <c r="XBN216"/>
      <c r="XBO216"/>
      <c r="XBP216"/>
      <c r="XBQ216"/>
      <c r="XBR216"/>
      <c r="XBS216"/>
      <c r="XBT216"/>
      <c r="XBU216"/>
      <c r="XBV216"/>
      <c r="XBW216"/>
      <c r="XBX216"/>
      <c r="XBY216"/>
      <c r="XBZ216"/>
      <c r="XCA216"/>
      <c r="XCB216"/>
      <c r="XCC216"/>
      <c r="XCD216"/>
      <c r="XCE216"/>
      <c r="XCF216"/>
      <c r="XCG216"/>
      <c r="XCH216"/>
      <c r="XCI216"/>
      <c r="XCJ216"/>
      <c r="XCK216"/>
      <c r="XCL216"/>
      <c r="XCM216"/>
      <c r="XCN216"/>
      <c r="XCO216"/>
      <c r="XCP216"/>
      <c r="XCQ216"/>
      <c r="XCR216"/>
      <c r="XCS216"/>
      <c r="XCT216"/>
      <c r="XCU216"/>
      <c r="XCV216"/>
      <c r="XCW216"/>
      <c r="XCX216"/>
      <c r="XCY216"/>
      <c r="XCZ216"/>
      <c r="XDA216"/>
      <c r="XDB216"/>
      <c r="XDC216"/>
      <c r="XDD216"/>
      <c r="XDE216"/>
      <c r="XDF216"/>
      <c r="XDG216"/>
      <c r="XDH216"/>
      <c r="XDI216"/>
      <c r="XDJ216"/>
      <c r="XDK216"/>
      <c r="XDL216"/>
      <c r="XDM216"/>
      <c r="XDN216"/>
      <c r="XDO216"/>
      <c r="XDP216"/>
      <c r="XDQ216"/>
      <c r="XDR216"/>
      <c r="XDS216"/>
      <c r="XDT216"/>
      <c r="XDU216"/>
      <c r="XDV216"/>
      <c r="XDW216"/>
      <c r="XDX216"/>
      <c r="XDY216"/>
      <c r="XDZ216"/>
      <c r="XEA216"/>
      <c r="XEB216"/>
      <c r="XEC216"/>
      <c r="XED216"/>
      <c r="XEE216"/>
      <c r="XEF216"/>
      <c r="XEG216"/>
      <c r="XEH216"/>
      <c r="XEI216"/>
      <c r="XEJ216"/>
      <c r="XEK216"/>
      <c r="XEL216"/>
      <c r="XEM216"/>
      <c r="XEN216"/>
      <c r="XEO216"/>
      <c r="XEP216"/>
      <c r="XEQ216"/>
      <c r="XER216"/>
      <c r="XES216"/>
      <c r="XET216"/>
      <c r="XEU216"/>
      <c r="XEV216"/>
      <c r="XEW216"/>
      <c r="XEX216"/>
      <c r="XEY216"/>
      <c r="XEZ216"/>
      <c r="XFA216"/>
      <c r="XFB216"/>
      <c r="XFC216"/>
      <c r="XFD216"/>
    </row>
    <row r="217" s="28" customFormat="1" spans="1:16384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N217" s="70"/>
      <c r="AO217" s="29"/>
      <c r="AP217"/>
      <c r="AQ217"/>
      <c r="AR217" s="32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PQ217"/>
      <c r="PR217"/>
      <c r="PS217"/>
      <c r="PT217"/>
      <c r="PU217"/>
      <c r="PV217"/>
      <c r="PW217"/>
      <c r="PX217"/>
      <c r="PY217"/>
      <c r="PZ217"/>
      <c r="QA217"/>
      <c r="QB217"/>
      <c r="QC217"/>
      <c r="QD217"/>
      <c r="QE217"/>
      <c r="QF217"/>
      <c r="QG217"/>
      <c r="QH217"/>
      <c r="QI217"/>
      <c r="QJ217"/>
      <c r="QK217"/>
      <c r="QL217"/>
      <c r="QM217"/>
      <c r="QN217"/>
      <c r="QO217"/>
      <c r="QP217"/>
      <c r="QQ217"/>
      <c r="QR217"/>
      <c r="QS217"/>
      <c r="QT217"/>
      <c r="QU217"/>
      <c r="QV217"/>
      <c r="QW217"/>
      <c r="QX217"/>
      <c r="QY217"/>
      <c r="QZ217"/>
      <c r="RA217"/>
      <c r="RB217"/>
      <c r="RC217"/>
      <c r="RD217"/>
      <c r="RE217"/>
      <c r="RF217"/>
      <c r="RG217"/>
      <c r="RH217"/>
      <c r="RI217"/>
      <c r="RJ217"/>
      <c r="RK217"/>
      <c r="RL217"/>
      <c r="RM217"/>
      <c r="RN217"/>
      <c r="RO217"/>
      <c r="RP217"/>
      <c r="RQ217"/>
      <c r="RR217"/>
      <c r="RS217"/>
      <c r="RT217"/>
      <c r="RU217"/>
      <c r="RV217"/>
      <c r="RW217"/>
      <c r="RX217"/>
      <c r="RY217"/>
      <c r="RZ217"/>
      <c r="SA217"/>
      <c r="SB217"/>
      <c r="SC217"/>
      <c r="SD217"/>
      <c r="SE217"/>
      <c r="SF217"/>
      <c r="SG217"/>
      <c r="SH217"/>
      <c r="SI217"/>
      <c r="SJ217"/>
      <c r="SK217"/>
      <c r="SL217"/>
      <c r="SM217"/>
      <c r="SN217"/>
      <c r="SO217"/>
      <c r="SP217"/>
      <c r="SQ217"/>
      <c r="SR217"/>
      <c r="SS217"/>
      <c r="ST217"/>
      <c r="SU217"/>
      <c r="SV217"/>
      <c r="SW217"/>
      <c r="SX217"/>
      <c r="SY217"/>
      <c r="SZ217"/>
      <c r="TA217"/>
      <c r="TB217"/>
      <c r="TC217"/>
      <c r="TD217"/>
      <c r="TE217"/>
      <c r="TF217"/>
      <c r="TG217"/>
      <c r="TH217"/>
      <c r="TI217"/>
      <c r="TJ217"/>
      <c r="TK217"/>
      <c r="TL217"/>
      <c r="TM217"/>
      <c r="TN217"/>
      <c r="TO217"/>
      <c r="TP217"/>
      <c r="TQ217"/>
      <c r="TR217"/>
      <c r="TS217"/>
      <c r="TT217"/>
      <c r="TU217"/>
      <c r="TV217"/>
      <c r="TW217"/>
      <c r="TX217"/>
      <c r="TY217"/>
      <c r="TZ217"/>
      <c r="UA217"/>
      <c r="UB217"/>
      <c r="UC217"/>
      <c r="UD217"/>
      <c r="UE217"/>
      <c r="UF217"/>
      <c r="UG217"/>
      <c r="UH217"/>
      <c r="UI217"/>
      <c r="UJ217"/>
      <c r="UK217"/>
      <c r="UL217"/>
      <c r="UM217"/>
      <c r="UN217"/>
      <c r="UO217"/>
      <c r="UP217"/>
      <c r="UQ217"/>
      <c r="UR217"/>
      <c r="US217"/>
      <c r="UT217"/>
      <c r="UU217"/>
      <c r="UV217"/>
      <c r="UW217"/>
      <c r="UX217"/>
      <c r="UY217"/>
      <c r="UZ217"/>
      <c r="VA217"/>
      <c r="VB217"/>
      <c r="VC217"/>
      <c r="VD217"/>
      <c r="VE217"/>
      <c r="VF217"/>
      <c r="VG217"/>
      <c r="VH217"/>
      <c r="VI217"/>
      <c r="VJ217"/>
      <c r="VK217"/>
      <c r="VL217"/>
      <c r="VM217"/>
      <c r="VN217"/>
      <c r="VO217"/>
      <c r="VP217"/>
      <c r="VQ217"/>
      <c r="VR217"/>
      <c r="VS217"/>
      <c r="VT217"/>
      <c r="VU217"/>
      <c r="VV217"/>
      <c r="VW217"/>
      <c r="VX217"/>
      <c r="VY217"/>
      <c r="VZ217"/>
      <c r="WA217"/>
      <c r="WB217"/>
      <c r="WC217"/>
      <c r="WD217"/>
      <c r="WE217"/>
      <c r="WF217"/>
      <c r="WG217"/>
      <c r="WH217"/>
      <c r="WI217"/>
      <c r="WJ217"/>
      <c r="WK217"/>
      <c r="WL217"/>
      <c r="WM217"/>
      <c r="WN217"/>
      <c r="WO217"/>
      <c r="WP217"/>
      <c r="WQ217"/>
      <c r="WR217"/>
      <c r="WS217"/>
      <c r="WT217"/>
      <c r="WU217"/>
      <c r="WV217"/>
      <c r="WW217"/>
      <c r="WX217"/>
      <c r="WY217"/>
      <c r="WZ217"/>
      <c r="XA217"/>
      <c r="XB217"/>
      <c r="XC217"/>
      <c r="XD217"/>
      <c r="XE217"/>
      <c r="XF217"/>
      <c r="XG217"/>
      <c r="XH217"/>
      <c r="XI217"/>
      <c r="XJ217"/>
      <c r="XK217"/>
      <c r="XL217"/>
      <c r="XM217"/>
      <c r="XN217"/>
      <c r="XO217"/>
      <c r="XP217"/>
      <c r="XQ217"/>
      <c r="XR217"/>
      <c r="XS217"/>
      <c r="XT217"/>
      <c r="XU217"/>
      <c r="XV217"/>
      <c r="XW217"/>
      <c r="XX217"/>
      <c r="XY217"/>
      <c r="XZ217"/>
      <c r="YA217"/>
      <c r="YB217"/>
      <c r="YC217"/>
      <c r="YD217"/>
      <c r="YE217"/>
      <c r="YF217"/>
      <c r="YG217"/>
      <c r="YH217"/>
      <c r="YI217"/>
      <c r="YJ217"/>
      <c r="YK217"/>
      <c r="YL217"/>
      <c r="YM217"/>
      <c r="YN217"/>
      <c r="YO217"/>
      <c r="YP217"/>
      <c r="YQ217"/>
      <c r="YR217"/>
      <c r="YS217"/>
      <c r="YT217"/>
      <c r="YU217"/>
      <c r="YV217"/>
      <c r="YW217"/>
      <c r="YX217"/>
      <c r="YY217"/>
      <c r="YZ217"/>
      <c r="ZA217"/>
      <c r="ZB217"/>
      <c r="ZC217"/>
      <c r="ZD217"/>
      <c r="ZE217"/>
      <c r="ZF217"/>
      <c r="ZG217"/>
      <c r="ZH217"/>
      <c r="ZI217"/>
      <c r="ZJ217"/>
      <c r="ZK217"/>
      <c r="ZL217"/>
      <c r="ZM217"/>
      <c r="ZN217"/>
      <c r="ZO217"/>
      <c r="ZP217"/>
      <c r="ZQ217"/>
      <c r="ZR217"/>
      <c r="ZS217"/>
      <c r="ZT217"/>
      <c r="ZU217"/>
      <c r="ZV217"/>
      <c r="ZW217"/>
      <c r="ZX217"/>
      <c r="ZY217"/>
      <c r="ZZ217"/>
      <c r="AAA217"/>
      <c r="AAB217"/>
      <c r="AAC217"/>
      <c r="AAD217"/>
      <c r="AAE217"/>
      <c r="AAF217"/>
      <c r="AAG217"/>
      <c r="AAH217"/>
      <c r="AAI217"/>
      <c r="AAJ217"/>
      <c r="AAK217"/>
      <c r="AAL217"/>
      <c r="AAM217"/>
      <c r="AAN217"/>
      <c r="AAO217"/>
      <c r="AAP217"/>
      <c r="AAQ217"/>
      <c r="AAR217"/>
      <c r="AAS217"/>
      <c r="AAT217"/>
      <c r="AAU217"/>
      <c r="AAV217"/>
      <c r="AAW217"/>
      <c r="AAX217"/>
      <c r="AAY217"/>
      <c r="AAZ217"/>
      <c r="ABA217"/>
      <c r="ABB217"/>
      <c r="ABC217"/>
      <c r="ABD217"/>
      <c r="ABE217"/>
      <c r="ABF217"/>
      <c r="ABG217"/>
      <c r="ABH217"/>
      <c r="ABI217"/>
      <c r="ABJ217"/>
      <c r="ABK217"/>
      <c r="ABL217"/>
      <c r="ABM217"/>
      <c r="ABN217"/>
      <c r="ABO217"/>
      <c r="ABP217"/>
      <c r="ABQ217"/>
      <c r="ABR217"/>
      <c r="ABS217"/>
      <c r="ABT217"/>
      <c r="ABU217"/>
      <c r="ABV217"/>
      <c r="ABW217"/>
      <c r="ABX217"/>
      <c r="ABY217"/>
      <c r="ABZ217"/>
      <c r="ACA217"/>
      <c r="ACB217"/>
      <c r="ACC217"/>
      <c r="ACD217"/>
      <c r="ACE217"/>
      <c r="ACF217"/>
      <c r="ACG217"/>
      <c r="ACH217"/>
      <c r="ACI217"/>
      <c r="ACJ217"/>
      <c r="ACK217"/>
      <c r="ACL217"/>
      <c r="ACM217"/>
      <c r="ACN217"/>
      <c r="ACO217"/>
      <c r="ACP217"/>
      <c r="ACQ217"/>
      <c r="ACR217"/>
      <c r="ACS217"/>
      <c r="ACT217"/>
      <c r="ACU217"/>
      <c r="ACV217"/>
      <c r="ACW217"/>
      <c r="ACX217"/>
      <c r="ACY217"/>
      <c r="ACZ217"/>
      <c r="ADA217"/>
      <c r="ADB217"/>
      <c r="ADC217"/>
      <c r="ADD217"/>
      <c r="ADE217"/>
      <c r="ADF217"/>
      <c r="ADG217"/>
      <c r="ADH217"/>
      <c r="ADI217"/>
      <c r="ADJ217"/>
      <c r="ADK217"/>
      <c r="ADL217"/>
      <c r="ADM217"/>
      <c r="ADN217"/>
      <c r="ADO217"/>
      <c r="ADP217"/>
      <c r="ADQ217"/>
      <c r="ADR217"/>
      <c r="ADS217"/>
      <c r="ADT217"/>
      <c r="ADU217"/>
      <c r="ADV217"/>
      <c r="ADW217"/>
      <c r="ADX217"/>
      <c r="ADY217"/>
      <c r="ADZ217"/>
      <c r="AEA217"/>
      <c r="AEB217"/>
      <c r="AEC217"/>
      <c r="AED217"/>
      <c r="AEE217"/>
      <c r="AEF217"/>
      <c r="AEG217"/>
      <c r="AEH217"/>
      <c r="AEI217"/>
      <c r="AEJ217"/>
      <c r="AEK217"/>
      <c r="AEL217"/>
      <c r="AEM217"/>
      <c r="AEN217"/>
      <c r="AEO217"/>
      <c r="AEP217"/>
      <c r="AEQ217"/>
      <c r="AER217"/>
      <c r="AES217"/>
      <c r="AET217"/>
      <c r="AEU217"/>
      <c r="AEV217"/>
      <c r="AEW217"/>
      <c r="AEX217"/>
      <c r="AEY217"/>
      <c r="AEZ217"/>
      <c r="AFA217"/>
      <c r="AFB217"/>
      <c r="AFC217"/>
      <c r="AFD217"/>
      <c r="AFE217"/>
      <c r="AFF217"/>
      <c r="AFG217"/>
      <c r="AFH217"/>
      <c r="AFI217"/>
      <c r="AFJ217"/>
      <c r="AFK217"/>
      <c r="AFL217"/>
      <c r="AFM217"/>
      <c r="AFN217"/>
      <c r="AFO217"/>
      <c r="AFP217"/>
      <c r="AFQ217"/>
      <c r="AFR217"/>
      <c r="AFS217"/>
      <c r="AFT217"/>
      <c r="AFU217"/>
      <c r="AFV217"/>
      <c r="AFW217"/>
      <c r="AFX217"/>
      <c r="AFY217"/>
      <c r="AFZ217"/>
      <c r="AGA217"/>
      <c r="AGB217"/>
      <c r="AGC217"/>
      <c r="AGD217"/>
      <c r="AGE217"/>
      <c r="AGF217"/>
      <c r="AGG217"/>
      <c r="AGH217"/>
      <c r="AGI217"/>
      <c r="AGJ217"/>
      <c r="AGK217"/>
      <c r="AGL217"/>
      <c r="AGM217"/>
      <c r="AGN217"/>
      <c r="AGO217"/>
      <c r="AGP217"/>
      <c r="AGQ217"/>
      <c r="AGR217"/>
      <c r="AGS217"/>
      <c r="AGT217"/>
      <c r="AGU217"/>
      <c r="AGV217"/>
      <c r="AGW217"/>
      <c r="AGX217"/>
      <c r="AGY217"/>
      <c r="AGZ217"/>
      <c r="AHA217"/>
      <c r="AHB217"/>
      <c r="AHC217"/>
      <c r="AHD217"/>
      <c r="AHE217"/>
      <c r="AHF217"/>
      <c r="AHG217"/>
      <c r="AHH217"/>
      <c r="AHI217"/>
      <c r="AHJ217"/>
      <c r="AHK217"/>
      <c r="AHL217"/>
      <c r="AHM217"/>
      <c r="AHN217"/>
      <c r="AHO217"/>
      <c r="AHP217"/>
      <c r="AHQ217"/>
      <c r="AHR217"/>
      <c r="AHS217"/>
      <c r="AHT217"/>
      <c r="AHU217"/>
      <c r="AHV217"/>
      <c r="AHW217"/>
      <c r="AHX217"/>
      <c r="AHY217"/>
      <c r="AHZ217"/>
      <c r="AIA217"/>
      <c r="AIB217"/>
      <c r="AIC217"/>
      <c r="AID217"/>
      <c r="AIE217"/>
      <c r="AIF217"/>
      <c r="AIG217"/>
      <c r="AIH217"/>
      <c r="AII217"/>
      <c r="AIJ217"/>
      <c r="AIK217"/>
      <c r="AIL217"/>
      <c r="AIM217"/>
      <c r="AIN217"/>
      <c r="AIO217"/>
      <c r="AIP217"/>
      <c r="AIQ217"/>
      <c r="AIR217"/>
      <c r="AIS217"/>
      <c r="AIT217"/>
      <c r="AIU217"/>
      <c r="AIV217"/>
      <c r="AIW217"/>
      <c r="AIX217"/>
      <c r="AIY217"/>
      <c r="AIZ217"/>
      <c r="AJA217"/>
      <c r="AJB217"/>
      <c r="AJC217"/>
      <c r="AJD217"/>
      <c r="AJE217"/>
      <c r="AJF217"/>
      <c r="AJG217"/>
      <c r="AJH217"/>
      <c r="AJI217"/>
      <c r="AJJ217"/>
      <c r="AJK217"/>
      <c r="AJL217"/>
      <c r="AJM217"/>
      <c r="AJN217"/>
      <c r="AJO217"/>
      <c r="AJP217"/>
      <c r="AJQ217"/>
      <c r="AJR217"/>
      <c r="AJS217"/>
      <c r="AJT217"/>
      <c r="AJU217"/>
      <c r="AJV217"/>
      <c r="AJW217"/>
      <c r="AJX217"/>
      <c r="AJY217"/>
      <c r="AJZ217"/>
      <c r="AKA217"/>
      <c r="AKB217"/>
      <c r="AKC217"/>
      <c r="AKD217"/>
      <c r="AKE217"/>
      <c r="AKF217"/>
      <c r="AKG217"/>
      <c r="AKH217"/>
      <c r="AKI217"/>
      <c r="AKJ217"/>
      <c r="AKK217"/>
      <c r="AKL217"/>
      <c r="AKM217"/>
      <c r="AKN217"/>
      <c r="AKO217"/>
      <c r="AKP217"/>
      <c r="AKQ217"/>
      <c r="AKR217"/>
      <c r="AKS217"/>
      <c r="AKT217"/>
      <c r="AKU217"/>
      <c r="AKV217"/>
      <c r="AKW217"/>
      <c r="AKX217"/>
      <c r="AKY217"/>
      <c r="AKZ217"/>
      <c r="ALA217"/>
      <c r="ALB217"/>
      <c r="ALC217"/>
      <c r="ALD217"/>
      <c r="ALE217"/>
      <c r="ALF217"/>
      <c r="ALG217"/>
      <c r="ALH217"/>
      <c r="ALI217"/>
      <c r="ALJ217"/>
      <c r="ALK217"/>
      <c r="ALL217"/>
      <c r="ALM217"/>
      <c r="ALN217"/>
      <c r="ALO217"/>
      <c r="ALP217"/>
      <c r="ALQ217"/>
      <c r="ALR217"/>
      <c r="ALS217"/>
      <c r="ALT217"/>
      <c r="ALU217"/>
      <c r="ALV217"/>
      <c r="ALW217"/>
      <c r="ALX217"/>
      <c r="ALY217"/>
      <c r="ALZ217"/>
      <c r="AMA217"/>
      <c r="AMB217"/>
      <c r="AMC217"/>
      <c r="AMD217"/>
      <c r="AME217"/>
      <c r="AMF217"/>
      <c r="AMG217"/>
      <c r="AMH217"/>
      <c r="AMI217"/>
      <c r="AMJ217"/>
      <c r="AMK217"/>
      <c r="AML217"/>
      <c r="AMM217"/>
      <c r="AMN217"/>
      <c r="AMO217"/>
      <c r="AMP217"/>
      <c r="AMQ217"/>
      <c r="AMR217"/>
      <c r="AMS217"/>
      <c r="AMT217"/>
      <c r="AMU217"/>
      <c r="AMV217"/>
      <c r="AMW217"/>
      <c r="AMX217"/>
      <c r="AMY217"/>
      <c r="AMZ217"/>
      <c r="ANA217"/>
      <c r="ANB217"/>
      <c r="ANC217"/>
      <c r="AND217"/>
      <c r="ANE217"/>
      <c r="ANF217"/>
      <c r="ANG217"/>
      <c r="ANH217"/>
      <c r="ANI217"/>
      <c r="ANJ217"/>
      <c r="ANK217"/>
      <c r="ANL217"/>
      <c r="ANM217"/>
      <c r="ANN217"/>
      <c r="ANO217"/>
      <c r="ANP217"/>
      <c r="ANQ217"/>
      <c r="ANR217"/>
      <c r="ANS217"/>
      <c r="ANT217"/>
      <c r="ANU217"/>
      <c r="ANV217"/>
      <c r="ANW217"/>
      <c r="ANX217"/>
      <c r="ANY217"/>
      <c r="ANZ217"/>
      <c r="AOA217"/>
      <c r="AOB217"/>
      <c r="AOC217"/>
      <c r="AOD217"/>
      <c r="AOE217"/>
      <c r="AOF217"/>
      <c r="AOG217"/>
      <c r="AOH217"/>
      <c r="AOI217"/>
      <c r="AOJ217"/>
      <c r="AOK217"/>
      <c r="AOL217"/>
      <c r="AOM217"/>
      <c r="AON217"/>
      <c r="AOO217"/>
      <c r="AOP217"/>
      <c r="AOQ217"/>
      <c r="AOR217"/>
      <c r="AOS217"/>
      <c r="AOT217"/>
      <c r="AOU217"/>
      <c r="AOV217"/>
      <c r="AOW217"/>
      <c r="AOX217"/>
      <c r="AOY217"/>
      <c r="AOZ217"/>
      <c r="APA217"/>
      <c r="APB217"/>
      <c r="APC217"/>
      <c r="APD217"/>
      <c r="APE217"/>
      <c r="APF217"/>
      <c r="APG217"/>
      <c r="APH217"/>
      <c r="API217"/>
      <c r="APJ217"/>
      <c r="APK217"/>
      <c r="APL217"/>
      <c r="APM217"/>
      <c r="APN217"/>
      <c r="APO217"/>
      <c r="APP217"/>
      <c r="APQ217"/>
      <c r="APR217"/>
      <c r="APS217"/>
      <c r="APT217"/>
      <c r="APU217"/>
      <c r="APV217"/>
      <c r="APW217"/>
      <c r="APX217"/>
      <c r="APY217"/>
      <c r="APZ217"/>
      <c r="AQA217"/>
      <c r="AQB217"/>
      <c r="AQC217"/>
      <c r="AQD217"/>
      <c r="AQE217"/>
      <c r="AQF217"/>
      <c r="AQG217"/>
      <c r="AQH217"/>
      <c r="AQI217"/>
      <c r="AQJ217"/>
      <c r="AQK217"/>
      <c r="AQL217"/>
      <c r="AQM217"/>
      <c r="AQN217"/>
      <c r="AQO217"/>
      <c r="AQP217"/>
      <c r="AQQ217"/>
      <c r="AQR217"/>
      <c r="AQS217"/>
      <c r="AQT217"/>
      <c r="AQU217"/>
      <c r="AQV217"/>
      <c r="AQW217"/>
      <c r="AQX217"/>
      <c r="AQY217"/>
      <c r="AQZ217"/>
      <c r="ARA217"/>
      <c r="ARB217"/>
      <c r="ARC217"/>
      <c r="ARD217"/>
      <c r="ARE217"/>
      <c r="ARF217"/>
      <c r="ARG217"/>
      <c r="ARH217"/>
      <c r="ARI217"/>
      <c r="ARJ217"/>
      <c r="ARK217"/>
      <c r="ARL217"/>
      <c r="ARM217"/>
      <c r="ARN217"/>
      <c r="ARO217"/>
      <c r="ARP217"/>
      <c r="ARQ217"/>
      <c r="ARR217"/>
      <c r="ARS217"/>
      <c r="ART217"/>
      <c r="ARU217"/>
      <c r="ARV217"/>
      <c r="ARW217"/>
      <c r="ARX217"/>
      <c r="ARY217"/>
      <c r="ARZ217"/>
      <c r="ASA217"/>
      <c r="ASB217"/>
      <c r="ASC217"/>
      <c r="ASD217"/>
      <c r="ASE217"/>
      <c r="ASF217"/>
      <c r="ASG217"/>
      <c r="ASH217"/>
      <c r="ASI217"/>
      <c r="ASJ217"/>
      <c r="ASK217"/>
      <c r="ASL217"/>
      <c r="ASM217"/>
      <c r="ASN217"/>
      <c r="ASO217"/>
      <c r="ASP217"/>
      <c r="ASQ217"/>
      <c r="ASR217"/>
      <c r="ASS217"/>
      <c r="AST217"/>
      <c r="ASU217"/>
      <c r="ASV217"/>
      <c r="ASW217"/>
      <c r="ASX217"/>
      <c r="ASY217"/>
      <c r="ASZ217"/>
      <c r="ATA217"/>
      <c r="ATB217"/>
      <c r="ATC217"/>
      <c r="ATD217"/>
      <c r="ATE217"/>
      <c r="ATF217"/>
      <c r="ATG217"/>
      <c r="ATH217"/>
      <c r="ATI217"/>
      <c r="ATJ217"/>
      <c r="ATK217"/>
      <c r="ATL217"/>
      <c r="ATM217"/>
      <c r="ATN217"/>
      <c r="ATO217"/>
      <c r="ATP217"/>
      <c r="ATQ217"/>
      <c r="ATR217"/>
      <c r="ATS217"/>
      <c r="ATT217"/>
      <c r="ATU217"/>
      <c r="ATV217"/>
      <c r="ATW217"/>
      <c r="ATX217"/>
      <c r="ATY217"/>
      <c r="ATZ217"/>
      <c r="AUA217"/>
      <c r="AUB217"/>
      <c r="AUC217"/>
      <c r="AUD217"/>
      <c r="AUE217"/>
      <c r="AUF217"/>
      <c r="AUG217"/>
      <c r="AUH217"/>
      <c r="AUI217"/>
      <c r="AUJ217"/>
      <c r="AUK217"/>
      <c r="AUL217"/>
      <c r="AUM217"/>
      <c r="AUN217"/>
      <c r="AUO217"/>
      <c r="AUP217"/>
      <c r="AUQ217"/>
      <c r="AUR217"/>
      <c r="AUS217"/>
      <c r="AUT217"/>
      <c r="AUU217"/>
      <c r="AUV217"/>
      <c r="AUW217"/>
      <c r="AUX217"/>
      <c r="AUY217"/>
      <c r="AUZ217"/>
      <c r="AVA217"/>
      <c r="AVB217"/>
      <c r="AVC217"/>
      <c r="AVD217"/>
      <c r="AVE217"/>
      <c r="AVF217"/>
      <c r="AVG217"/>
      <c r="AVH217"/>
      <c r="AVI217"/>
      <c r="AVJ217"/>
      <c r="AVK217"/>
      <c r="AVL217"/>
      <c r="AVM217"/>
      <c r="AVN217"/>
      <c r="AVO217"/>
      <c r="AVP217"/>
      <c r="AVQ217"/>
      <c r="AVR217"/>
      <c r="AVS217"/>
      <c r="AVT217"/>
      <c r="AVU217"/>
      <c r="AVV217"/>
      <c r="AVW217"/>
      <c r="AVX217"/>
      <c r="AVY217"/>
      <c r="AVZ217"/>
      <c r="AWA217"/>
      <c r="AWB217"/>
      <c r="AWC217"/>
      <c r="AWD217"/>
      <c r="AWE217"/>
      <c r="AWF217"/>
      <c r="AWG217"/>
      <c r="AWH217"/>
      <c r="AWI217"/>
      <c r="AWJ217"/>
      <c r="AWK217"/>
      <c r="AWL217"/>
      <c r="AWM217"/>
      <c r="AWN217"/>
      <c r="AWO217"/>
      <c r="AWP217"/>
      <c r="AWQ217"/>
      <c r="AWR217"/>
      <c r="AWS217"/>
      <c r="AWT217"/>
      <c r="AWU217"/>
      <c r="AWV217"/>
      <c r="AWW217"/>
      <c r="AWX217"/>
      <c r="AWY217"/>
      <c r="AWZ217"/>
      <c r="AXA217"/>
      <c r="AXB217"/>
      <c r="AXC217"/>
      <c r="AXD217"/>
      <c r="AXE217"/>
      <c r="AXF217"/>
      <c r="AXG217"/>
      <c r="AXH217"/>
      <c r="AXI217"/>
      <c r="AXJ217"/>
      <c r="AXK217"/>
      <c r="AXL217"/>
      <c r="AXM217"/>
      <c r="AXN217"/>
      <c r="AXO217"/>
      <c r="AXP217"/>
      <c r="AXQ217"/>
      <c r="AXR217"/>
      <c r="AXS217"/>
      <c r="AXT217"/>
      <c r="AXU217"/>
      <c r="AXV217"/>
      <c r="AXW217"/>
      <c r="AXX217"/>
      <c r="AXY217"/>
      <c r="AXZ217"/>
      <c r="AYA217"/>
      <c r="AYB217"/>
      <c r="AYC217"/>
      <c r="AYD217"/>
      <c r="AYE217"/>
      <c r="AYF217"/>
      <c r="AYG217"/>
      <c r="AYH217"/>
      <c r="AYI217"/>
      <c r="AYJ217"/>
      <c r="AYK217"/>
      <c r="AYL217"/>
      <c r="AYM217"/>
      <c r="AYN217"/>
      <c r="AYO217"/>
      <c r="AYP217"/>
      <c r="AYQ217"/>
      <c r="AYR217"/>
      <c r="AYS217"/>
      <c r="AYT217"/>
      <c r="AYU217"/>
      <c r="AYV217"/>
      <c r="AYW217"/>
      <c r="AYX217"/>
      <c r="AYY217"/>
      <c r="AYZ217"/>
      <c r="AZA217"/>
      <c r="AZB217"/>
      <c r="AZC217"/>
      <c r="AZD217"/>
      <c r="AZE217"/>
      <c r="AZF217"/>
      <c r="AZG217"/>
      <c r="AZH217"/>
      <c r="AZI217"/>
      <c r="AZJ217"/>
      <c r="AZK217"/>
      <c r="AZL217"/>
      <c r="AZM217"/>
      <c r="AZN217"/>
      <c r="AZO217"/>
      <c r="AZP217"/>
      <c r="AZQ217"/>
      <c r="AZR217"/>
      <c r="AZS217"/>
      <c r="AZT217"/>
      <c r="AZU217"/>
      <c r="AZV217"/>
      <c r="AZW217"/>
      <c r="AZX217"/>
      <c r="AZY217"/>
      <c r="AZZ217"/>
      <c r="BAA217"/>
      <c r="BAB217"/>
      <c r="BAC217"/>
      <c r="BAD217"/>
      <c r="BAE217"/>
      <c r="BAF217"/>
      <c r="BAG217"/>
      <c r="BAH217"/>
      <c r="BAI217"/>
      <c r="BAJ217"/>
      <c r="BAK217"/>
      <c r="BAL217"/>
      <c r="BAM217"/>
      <c r="BAN217"/>
      <c r="BAO217"/>
      <c r="BAP217"/>
      <c r="BAQ217"/>
      <c r="BAR217"/>
      <c r="BAS217"/>
      <c r="BAT217"/>
      <c r="BAU217"/>
      <c r="BAV217"/>
      <c r="BAW217"/>
      <c r="BAX217"/>
      <c r="BAY217"/>
      <c r="BAZ217"/>
      <c r="BBA217"/>
      <c r="BBB217"/>
      <c r="BBC217"/>
      <c r="BBD217"/>
      <c r="BBE217"/>
      <c r="BBF217"/>
      <c r="BBG217"/>
      <c r="BBH217"/>
      <c r="BBI217"/>
      <c r="BBJ217"/>
      <c r="BBK217"/>
      <c r="BBL217"/>
      <c r="BBM217"/>
      <c r="BBN217"/>
      <c r="BBO217"/>
      <c r="BBP217"/>
      <c r="BBQ217"/>
      <c r="BBR217"/>
      <c r="BBS217"/>
      <c r="BBT217"/>
      <c r="BBU217"/>
      <c r="BBV217"/>
      <c r="BBW217"/>
      <c r="BBX217"/>
      <c r="BBY217"/>
      <c r="BBZ217"/>
      <c r="BCA217"/>
      <c r="BCB217"/>
      <c r="BCC217"/>
      <c r="BCD217"/>
      <c r="BCE217"/>
      <c r="BCF217"/>
      <c r="BCG217"/>
      <c r="BCH217"/>
      <c r="BCI217"/>
      <c r="BCJ217"/>
      <c r="BCK217"/>
      <c r="BCL217"/>
      <c r="BCM217"/>
      <c r="BCN217"/>
      <c r="BCO217"/>
      <c r="BCP217"/>
      <c r="BCQ217"/>
      <c r="BCR217"/>
      <c r="BCS217"/>
      <c r="BCT217"/>
      <c r="BCU217"/>
      <c r="BCV217"/>
      <c r="BCW217"/>
      <c r="BCX217"/>
      <c r="BCY217"/>
      <c r="BCZ217"/>
      <c r="BDA217"/>
      <c r="BDB217"/>
      <c r="BDC217"/>
      <c r="BDD217"/>
      <c r="BDE217"/>
      <c r="BDF217"/>
      <c r="BDG217"/>
      <c r="BDH217"/>
      <c r="BDI217"/>
      <c r="BDJ217"/>
      <c r="BDK217"/>
      <c r="BDL217"/>
      <c r="BDM217"/>
      <c r="BDN217"/>
      <c r="BDO217"/>
      <c r="BDP217"/>
      <c r="BDQ217"/>
      <c r="BDR217"/>
      <c r="BDS217"/>
      <c r="BDT217"/>
      <c r="BDU217"/>
      <c r="BDV217"/>
      <c r="BDW217"/>
      <c r="BDX217"/>
      <c r="BDY217"/>
      <c r="BDZ217"/>
      <c r="BEA217"/>
      <c r="BEB217"/>
      <c r="BEC217"/>
      <c r="BED217"/>
      <c r="BEE217"/>
      <c r="BEF217"/>
      <c r="BEG217"/>
      <c r="BEH217"/>
      <c r="BEI217"/>
      <c r="BEJ217"/>
      <c r="BEK217"/>
      <c r="BEL217"/>
      <c r="BEM217"/>
      <c r="BEN217"/>
      <c r="BEO217"/>
      <c r="BEP217"/>
      <c r="BEQ217"/>
      <c r="BER217"/>
      <c r="BES217"/>
      <c r="BET217"/>
      <c r="BEU217"/>
      <c r="BEV217"/>
      <c r="BEW217"/>
      <c r="BEX217"/>
      <c r="BEY217"/>
      <c r="BEZ217"/>
      <c r="BFA217"/>
      <c r="BFB217"/>
      <c r="BFC217"/>
      <c r="BFD217"/>
      <c r="BFE217"/>
      <c r="BFF217"/>
      <c r="BFG217"/>
      <c r="BFH217"/>
      <c r="BFI217"/>
      <c r="BFJ217"/>
      <c r="BFK217"/>
      <c r="BFL217"/>
      <c r="BFM217"/>
      <c r="BFN217"/>
      <c r="BFO217"/>
      <c r="BFP217"/>
      <c r="BFQ217"/>
      <c r="BFR217"/>
      <c r="BFS217"/>
      <c r="BFT217"/>
      <c r="BFU217"/>
      <c r="BFV217"/>
      <c r="BFW217"/>
      <c r="BFX217"/>
      <c r="BFY217"/>
      <c r="BFZ217"/>
      <c r="BGA217"/>
      <c r="BGB217"/>
      <c r="BGC217"/>
      <c r="BGD217"/>
      <c r="BGE217"/>
      <c r="BGF217"/>
      <c r="BGG217"/>
      <c r="BGH217"/>
      <c r="BGI217"/>
      <c r="BGJ217"/>
      <c r="BGK217"/>
      <c r="BGL217"/>
      <c r="BGM217"/>
      <c r="BGN217"/>
      <c r="BGO217"/>
      <c r="BGP217"/>
      <c r="BGQ217"/>
      <c r="BGR217"/>
      <c r="BGS217"/>
      <c r="BGT217"/>
      <c r="BGU217"/>
      <c r="BGV217"/>
      <c r="BGW217"/>
      <c r="BGX217"/>
      <c r="BGY217"/>
      <c r="BGZ217"/>
      <c r="BHA217"/>
      <c r="BHB217"/>
      <c r="BHC217"/>
      <c r="BHD217"/>
      <c r="BHE217"/>
      <c r="BHF217"/>
      <c r="BHG217"/>
      <c r="BHH217"/>
      <c r="BHI217"/>
      <c r="BHJ217"/>
      <c r="BHK217"/>
      <c r="BHL217"/>
      <c r="BHM217"/>
      <c r="BHN217"/>
      <c r="BHO217"/>
      <c r="BHP217"/>
      <c r="BHQ217"/>
      <c r="BHR217"/>
      <c r="BHS217"/>
      <c r="BHT217"/>
      <c r="BHU217"/>
      <c r="BHV217"/>
      <c r="BHW217"/>
      <c r="BHX217"/>
      <c r="BHY217"/>
      <c r="BHZ217"/>
      <c r="BIA217"/>
      <c r="BIB217"/>
      <c r="BIC217"/>
      <c r="BID217"/>
      <c r="BIE217"/>
      <c r="BIF217"/>
      <c r="BIG217"/>
      <c r="BIH217"/>
      <c r="BII217"/>
      <c r="BIJ217"/>
      <c r="BIK217"/>
      <c r="BIL217"/>
      <c r="BIM217"/>
      <c r="BIN217"/>
      <c r="BIO217"/>
      <c r="BIP217"/>
      <c r="BIQ217"/>
      <c r="BIR217"/>
      <c r="BIS217"/>
      <c r="BIT217"/>
      <c r="BIU217"/>
      <c r="BIV217"/>
      <c r="BIW217"/>
      <c r="BIX217"/>
      <c r="BIY217"/>
      <c r="BIZ217"/>
      <c r="BJA217"/>
      <c r="BJB217"/>
      <c r="BJC217"/>
      <c r="BJD217"/>
      <c r="BJE217"/>
      <c r="BJF217"/>
      <c r="BJG217"/>
      <c r="BJH217"/>
      <c r="BJI217"/>
      <c r="BJJ217"/>
      <c r="BJK217"/>
      <c r="BJL217"/>
      <c r="BJM217"/>
      <c r="BJN217"/>
      <c r="BJO217"/>
      <c r="BJP217"/>
      <c r="BJQ217"/>
      <c r="BJR217"/>
      <c r="BJS217"/>
      <c r="BJT217"/>
      <c r="BJU217"/>
      <c r="BJV217"/>
      <c r="BJW217"/>
      <c r="BJX217"/>
      <c r="BJY217"/>
      <c r="BJZ217"/>
      <c r="BKA217"/>
      <c r="BKB217"/>
      <c r="BKC217"/>
      <c r="BKD217"/>
      <c r="BKE217"/>
      <c r="BKF217"/>
      <c r="BKG217"/>
      <c r="BKH217"/>
      <c r="BKI217"/>
      <c r="BKJ217"/>
      <c r="BKK217"/>
      <c r="BKL217"/>
      <c r="BKM217"/>
      <c r="BKN217"/>
      <c r="BKO217"/>
      <c r="BKP217"/>
      <c r="BKQ217"/>
      <c r="BKR217"/>
      <c r="BKS217"/>
      <c r="BKT217"/>
      <c r="BKU217"/>
      <c r="BKV217"/>
      <c r="BKW217"/>
      <c r="BKX217"/>
      <c r="BKY217"/>
      <c r="BKZ217"/>
      <c r="BLA217"/>
      <c r="BLB217"/>
      <c r="BLC217"/>
      <c r="BLD217"/>
      <c r="BLE217"/>
      <c r="BLF217"/>
      <c r="BLG217"/>
      <c r="BLH217"/>
      <c r="BLI217"/>
      <c r="BLJ217"/>
      <c r="BLK217"/>
      <c r="BLL217"/>
      <c r="BLM217"/>
      <c r="BLN217"/>
      <c r="BLO217"/>
      <c r="BLP217"/>
      <c r="BLQ217"/>
      <c r="BLR217"/>
      <c r="BLS217"/>
      <c r="BLT217"/>
      <c r="BLU217"/>
      <c r="BLV217"/>
      <c r="BLW217"/>
      <c r="BLX217"/>
      <c r="BLY217"/>
      <c r="BLZ217"/>
      <c r="BMA217"/>
      <c r="BMB217"/>
      <c r="BMC217"/>
      <c r="BMD217"/>
      <c r="BME217"/>
      <c r="BMF217"/>
      <c r="BMG217"/>
      <c r="BMH217"/>
      <c r="BMI217"/>
      <c r="BMJ217"/>
      <c r="BMK217"/>
      <c r="BML217"/>
      <c r="BMM217"/>
      <c r="BMN217"/>
      <c r="BMO217"/>
      <c r="BMP217"/>
      <c r="BMQ217"/>
      <c r="BMR217"/>
      <c r="BMS217"/>
      <c r="BMT217"/>
      <c r="BMU217"/>
      <c r="BMV217"/>
      <c r="BMW217"/>
      <c r="BMX217"/>
      <c r="BMY217"/>
      <c r="BMZ217"/>
      <c r="BNA217"/>
      <c r="BNB217"/>
      <c r="BNC217"/>
      <c r="BND217"/>
      <c r="BNE217"/>
      <c r="BNF217"/>
      <c r="BNG217"/>
      <c r="BNH217"/>
      <c r="BNI217"/>
      <c r="BNJ217"/>
      <c r="BNK217"/>
      <c r="BNL217"/>
      <c r="BNM217"/>
      <c r="BNN217"/>
      <c r="BNO217"/>
      <c r="BNP217"/>
      <c r="BNQ217"/>
      <c r="BNR217"/>
      <c r="BNS217"/>
      <c r="BNT217"/>
      <c r="BNU217"/>
      <c r="BNV217"/>
      <c r="BNW217"/>
      <c r="BNX217"/>
      <c r="BNY217"/>
      <c r="BNZ217"/>
      <c r="BOA217"/>
      <c r="BOB217"/>
      <c r="BOC217"/>
      <c r="BOD217"/>
      <c r="BOE217"/>
      <c r="BOF217"/>
      <c r="BOG217"/>
      <c r="BOH217"/>
      <c r="BOI217"/>
      <c r="BOJ217"/>
      <c r="BOK217"/>
      <c r="BOL217"/>
      <c r="BOM217"/>
      <c r="BON217"/>
      <c r="BOO217"/>
      <c r="BOP217"/>
      <c r="BOQ217"/>
      <c r="BOR217"/>
      <c r="BOS217"/>
      <c r="BOT217"/>
      <c r="BOU217"/>
      <c r="BOV217"/>
      <c r="BOW217"/>
      <c r="BOX217"/>
      <c r="BOY217"/>
      <c r="BOZ217"/>
      <c r="BPA217"/>
      <c r="BPB217"/>
      <c r="BPC217"/>
      <c r="BPD217"/>
      <c r="BPE217"/>
      <c r="BPF217"/>
      <c r="BPG217"/>
      <c r="BPH217"/>
      <c r="BPI217"/>
      <c r="BPJ217"/>
      <c r="BPK217"/>
      <c r="BPL217"/>
      <c r="BPM217"/>
      <c r="BPN217"/>
      <c r="BPO217"/>
      <c r="BPP217"/>
      <c r="BPQ217"/>
      <c r="BPR217"/>
      <c r="BPS217"/>
      <c r="BPT217"/>
      <c r="BPU217"/>
      <c r="BPV217"/>
      <c r="BPW217"/>
      <c r="BPX217"/>
      <c r="BPY217"/>
      <c r="BPZ217"/>
      <c r="BQA217"/>
      <c r="BQB217"/>
      <c r="BQC217"/>
      <c r="BQD217"/>
      <c r="BQE217"/>
      <c r="BQF217"/>
      <c r="BQG217"/>
      <c r="BQH217"/>
      <c r="BQI217"/>
      <c r="BQJ217"/>
      <c r="BQK217"/>
      <c r="BQL217"/>
      <c r="BQM217"/>
      <c r="BQN217"/>
      <c r="BQO217"/>
      <c r="BQP217"/>
      <c r="BQQ217"/>
      <c r="BQR217"/>
      <c r="BQS217"/>
      <c r="BQT217"/>
      <c r="BQU217"/>
      <c r="BQV217"/>
      <c r="BQW217"/>
      <c r="BQX217"/>
      <c r="BQY217"/>
      <c r="BQZ217"/>
      <c r="BRA217"/>
      <c r="BRB217"/>
      <c r="BRC217"/>
      <c r="BRD217"/>
      <c r="BRE217"/>
      <c r="BRF217"/>
      <c r="BRG217"/>
      <c r="BRH217"/>
      <c r="BRI217"/>
      <c r="BRJ217"/>
      <c r="BRK217"/>
      <c r="BRL217"/>
      <c r="BRM217"/>
      <c r="BRN217"/>
      <c r="BRO217"/>
      <c r="BRP217"/>
      <c r="BRQ217"/>
      <c r="BRR217"/>
      <c r="BRS217"/>
      <c r="BRT217"/>
      <c r="BRU217"/>
      <c r="BRV217"/>
      <c r="BRW217"/>
      <c r="BRX217"/>
      <c r="BRY217"/>
      <c r="BRZ217"/>
      <c r="BSA217"/>
      <c r="BSB217"/>
      <c r="BSC217"/>
      <c r="BSD217"/>
      <c r="BSE217"/>
      <c r="BSF217"/>
      <c r="BSG217"/>
      <c r="BSH217"/>
      <c r="BSI217"/>
      <c r="BSJ217"/>
      <c r="BSK217"/>
      <c r="BSL217"/>
      <c r="BSM217"/>
      <c r="BSN217"/>
      <c r="BSO217"/>
      <c r="BSP217"/>
      <c r="BSQ217"/>
      <c r="BSR217"/>
      <c r="BSS217"/>
      <c r="BST217"/>
      <c r="BSU217"/>
      <c r="BSV217"/>
      <c r="BSW217"/>
      <c r="BSX217"/>
      <c r="BSY217"/>
      <c r="BSZ217"/>
      <c r="BTA217"/>
      <c r="BTB217"/>
      <c r="BTC217"/>
      <c r="BTD217"/>
      <c r="BTE217"/>
      <c r="BTF217"/>
      <c r="BTG217"/>
      <c r="BTH217"/>
      <c r="BTI217"/>
      <c r="BTJ217"/>
      <c r="BTK217"/>
      <c r="BTL217"/>
      <c r="BTM217"/>
      <c r="BTN217"/>
      <c r="BTO217"/>
      <c r="BTP217"/>
      <c r="BTQ217"/>
      <c r="BTR217"/>
      <c r="BTS217"/>
      <c r="BTT217"/>
      <c r="BTU217"/>
      <c r="BTV217"/>
      <c r="BTW217"/>
      <c r="BTX217"/>
      <c r="BTY217"/>
      <c r="BTZ217"/>
      <c r="BUA217"/>
      <c r="BUB217"/>
      <c r="BUC217"/>
      <c r="BUD217"/>
      <c r="BUE217"/>
      <c r="BUF217"/>
      <c r="BUG217"/>
      <c r="BUH217"/>
      <c r="BUI217"/>
      <c r="BUJ217"/>
      <c r="BUK217"/>
      <c r="BUL217"/>
      <c r="BUM217"/>
      <c r="BUN217"/>
      <c r="BUO217"/>
      <c r="BUP217"/>
      <c r="BUQ217"/>
      <c r="BUR217"/>
      <c r="BUS217"/>
      <c r="BUT217"/>
      <c r="BUU217"/>
      <c r="BUV217"/>
      <c r="BUW217"/>
      <c r="BUX217"/>
      <c r="BUY217"/>
      <c r="BUZ217"/>
      <c r="BVA217"/>
      <c r="BVB217"/>
      <c r="BVC217"/>
      <c r="BVD217"/>
      <c r="BVE217"/>
      <c r="BVF217"/>
      <c r="BVG217"/>
      <c r="BVH217"/>
      <c r="BVI217"/>
      <c r="BVJ217"/>
      <c r="BVK217"/>
      <c r="BVL217"/>
      <c r="BVM217"/>
      <c r="BVN217"/>
      <c r="BVO217"/>
      <c r="BVP217"/>
      <c r="BVQ217"/>
      <c r="BVR217"/>
      <c r="BVS217"/>
      <c r="BVT217"/>
      <c r="BVU217"/>
      <c r="BVV217"/>
      <c r="BVW217"/>
      <c r="BVX217"/>
      <c r="BVY217"/>
      <c r="BVZ217"/>
      <c r="BWA217"/>
      <c r="BWB217"/>
      <c r="BWC217"/>
      <c r="BWD217"/>
      <c r="BWE217"/>
      <c r="BWF217"/>
      <c r="BWG217"/>
      <c r="BWH217"/>
      <c r="BWI217"/>
      <c r="BWJ217"/>
      <c r="BWK217"/>
      <c r="BWL217"/>
      <c r="BWM217"/>
      <c r="BWN217"/>
      <c r="BWO217"/>
      <c r="BWP217"/>
      <c r="BWQ217"/>
      <c r="BWR217"/>
      <c r="BWS217"/>
      <c r="BWT217"/>
      <c r="BWU217"/>
      <c r="BWV217"/>
      <c r="BWW217"/>
      <c r="BWX217"/>
      <c r="BWY217"/>
      <c r="BWZ217"/>
      <c r="BXA217"/>
      <c r="BXB217"/>
      <c r="BXC217"/>
      <c r="BXD217"/>
      <c r="BXE217"/>
      <c r="BXF217"/>
      <c r="BXG217"/>
      <c r="BXH217"/>
      <c r="BXI217"/>
      <c r="BXJ217"/>
      <c r="BXK217"/>
      <c r="BXL217"/>
      <c r="BXM217"/>
      <c r="BXN217"/>
      <c r="BXO217"/>
      <c r="BXP217"/>
      <c r="BXQ217"/>
      <c r="BXR217"/>
      <c r="BXS217"/>
      <c r="BXT217"/>
      <c r="BXU217"/>
      <c r="BXV217"/>
      <c r="BXW217"/>
      <c r="BXX217"/>
      <c r="BXY217"/>
      <c r="BXZ217"/>
      <c r="BYA217"/>
      <c r="BYB217"/>
      <c r="BYC217"/>
      <c r="BYD217"/>
      <c r="BYE217"/>
      <c r="BYF217"/>
      <c r="BYG217"/>
      <c r="BYH217"/>
      <c r="BYI217"/>
      <c r="BYJ217"/>
      <c r="BYK217"/>
      <c r="BYL217"/>
      <c r="BYM217"/>
      <c r="BYN217"/>
      <c r="BYO217"/>
      <c r="BYP217"/>
      <c r="BYQ217"/>
      <c r="BYR217"/>
      <c r="BYS217"/>
      <c r="BYT217"/>
      <c r="BYU217"/>
      <c r="BYV217"/>
      <c r="BYW217"/>
      <c r="BYX217"/>
      <c r="BYY217"/>
      <c r="BYZ217"/>
      <c r="BZA217"/>
      <c r="BZB217"/>
      <c r="BZC217"/>
      <c r="BZD217"/>
      <c r="BZE217"/>
      <c r="BZF217"/>
      <c r="BZG217"/>
      <c r="BZH217"/>
      <c r="BZI217"/>
      <c r="BZJ217"/>
      <c r="BZK217"/>
      <c r="BZL217"/>
      <c r="BZM217"/>
      <c r="BZN217"/>
      <c r="BZO217"/>
      <c r="BZP217"/>
      <c r="BZQ217"/>
      <c r="BZR217"/>
      <c r="BZS217"/>
      <c r="BZT217"/>
      <c r="BZU217"/>
      <c r="BZV217"/>
      <c r="BZW217"/>
      <c r="BZX217"/>
      <c r="BZY217"/>
      <c r="BZZ217"/>
      <c r="CAA217"/>
      <c r="CAB217"/>
      <c r="CAC217"/>
      <c r="CAD217"/>
      <c r="CAE217"/>
      <c r="CAF217"/>
      <c r="CAG217"/>
      <c r="CAH217"/>
      <c r="CAI217"/>
      <c r="CAJ217"/>
      <c r="CAK217"/>
      <c r="CAL217"/>
      <c r="CAM217"/>
      <c r="CAN217"/>
      <c r="CAO217"/>
      <c r="CAP217"/>
      <c r="CAQ217"/>
      <c r="CAR217"/>
      <c r="CAS217"/>
      <c r="CAT217"/>
      <c r="CAU217"/>
      <c r="CAV217"/>
      <c r="CAW217"/>
      <c r="CAX217"/>
      <c r="CAY217"/>
      <c r="CAZ217"/>
      <c r="CBA217"/>
      <c r="CBB217"/>
      <c r="CBC217"/>
      <c r="CBD217"/>
      <c r="CBE217"/>
      <c r="CBF217"/>
      <c r="CBG217"/>
      <c r="CBH217"/>
      <c r="CBI217"/>
      <c r="CBJ217"/>
      <c r="CBK217"/>
      <c r="CBL217"/>
      <c r="CBM217"/>
      <c r="CBN217"/>
      <c r="CBO217"/>
      <c r="CBP217"/>
      <c r="CBQ217"/>
      <c r="CBR217"/>
      <c r="CBS217"/>
      <c r="CBT217"/>
      <c r="CBU217"/>
      <c r="CBV217"/>
      <c r="CBW217"/>
      <c r="CBX217"/>
      <c r="CBY217"/>
      <c r="CBZ217"/>
      <c r="CCA217"/>
      <c r="CCB217"/>
      <c r="CCC217"/>
      <c r="CCD217"/>
      <c r="CCE217"/>
      <c r="CCF217"/>
      <c r="CCG217"/>
      <c r="CCH217"/>
      <c r="CCI217"/>
      <c r="CCJ217"/>
      <c r="CCK217"/>
      <c r="CCL217"/>
      <c r="CCM217"/>
      <c r="CCN217"/>
      <c r="CCO217"/>
      <c r="CCP217"/>
      <c r="CCQ217"/>
      <c r="CCR217"/>
      <c r="CCS217"/>
      <c r="CCT217"/>
      <c r="CCU217"/>
      <c r="CCV217"/>
      <c r="CCW217"/>
      <c r="CCX217"/>
      <c r="CCY217"/>
      <c r="CCZ217"/>
      <c r="CDA217"/>
      <c r="CDB217"/>
      <c r="CDC217"/>
      <c r="CDD217"/>
      <c r="CDE217"/>
      <c r="CDF217"/>
      <c r="CDG217"/>
      <c r="CDH217"/>
      <c r="CDI217"/>
      <c r="CDJ217"/>
      <c r="CDK217"/>
      <c r="CDL217"/>
      <c r="CDM217"/>
      <c r="CDN217"/>
      <c r="CDO217"/>
      <c r="CDP217"/>
      <c r="CDQ217"/>
      <c r="CDR217"/>
      <c r="CDS217"/>
      <c r="CDT217"/>
      <c r="CDU217"/>
      <c r="CDV217"/>
      <c r="CDW217"/>
      <c r="CDX217"/>
      <c r="CDY217"/>
      <c r="CDZ217"/>
      <c r="CEA217"/>
      <c r="CEB217"/>
      <c r="CEC217"/>
      <c r="CED217"/>
      <c r="CEE217"/>
      <c r="CEF217"/>
      <c r="CEG217"/>
      <c r="CEH217"/>
      <c r="CEI217"/>
      <c r="CEJ217"/>
      <c r="CEK217"/>
      <c r="CEL217"/>
      <c r="CEM217"/>
      <c r="CEN217"/>
      <c r="CEO217"/>
      <c r="CEP217"/>
      <c r="CEQ217"/>
      <c r="CER217"/>
      <c r="CES217"/>
      <c r="CET217"/>
      <c r="CEU217"/>
      <c r="CEV217"/>
      <c r="CEW217"/>
      <c r="CEX217"/>
      <c r="CEY217"/>
      <c r="CEZ217"/>
      <c r="CFA217"/>
      <c r="CFB217"/>
      <c r="CFC217"/>
      <c r="CFD217"/>
      <c r="CFE217"/>
      <c r="CFF217"/>
      <c r="CFG217"/>
      <c r="CFH217"/>
      <c r="CFI217"/>
      <c r="CFJ217"/>
      <c r="CFK217"/>
      <c r="CFL217"/>
      <c r="CFM217"/>
      <c r="CFN217"/>
      <c r="CFO217"/>
      <c r="CFP217"/>
      <c r="CFQ217"/>
      <c r="CFR217"/>
      <c r="CFS217"/>
      <c r="CFT217"/>
      <c r="CFU217"/>
      <c r="CFV217"/>
      <c r="CFW217"/>
      <c r="CFX217"/>
      <c r="CFY217"/>
      <c r="CFZ217"/>
      <c r="CGA217"/>
      <c r="CGB217"/>
      <c r="CGC217"/>
      <c r="CGD217"/>
      <c r="CGE217"/>
      <c r="CGF217"/>
      <c r="CGG217"/>
      <c r="CGH217"/>
      <c r="CGI217"/>
      <c r="CGJ217"/>
      <c r="CGK217"/>
      <c r="CGL217"/>
      <c r="CGM217"/>
      <c r="CGN217"/>
      <c r="CGO217"/>
      <c r="CGP217"/>
      <c r="CGQ217"/>
      <c r="CGR217"/>
      <c r="CGS217"/>
      <c r="CGT217"/>
      <c r="CGU217"/>
      <c r="CGV217"/>
      <c r="CGW217"/>
      <c r="CGX217"/>
      <c r="CGY217"/>
      <c r="CGZ217"/>
      <c r="CHA217"/>
      <c r="CHB217"/>
      <c r="CHC217"/>
      <c r="CHD217"/>
      <c r="CHE217"/>
      <c r="CHF217"/>
      <c r="CHG217"/>
      <c r="CHH217"/>
      <c r="CHI217"/>
      <c r="CHJ217"/>
      <c r="CHK217"/>
      <c r="CHL217"/>
      <c r="CHM217"/>
      <c r="CHN217"/>
      <c r="CHO217"/>
      <c r="CHP217"/>
      <c r="CHQ217"/>
      <c r="CHR217"/>
      <c r="CHS217"/>
      <c r="CHT217"/>
      <c r="CHU217"/>
      <c r="CHV217"/>
      <c r="CHW217"/>
      <c r="CHX217"/>
      <c r="CHY217"/>
      <c r="CHZ217"/>
      <c r="CIA217"/>
      <c r="CIB217"/>
      <c r="CIC217"/>
      <c r="CID217"/>
      <c r="CIE217"/>
      <c r="CIF217"/>
      <c r="CIG217"/>
      <c r="CIH217"/>
      <c r="CII217"/>
      <c r="CIJ217"/>
      <c r="CIK217"/>
      <c r="CIL217"/>
      <c r="CIM217"/>
      <c r="CIN217"/>
      <c r="CIO217"/>
      <c r="CIP217"/>
      <c r="CIQ217"/>
      <c r="CIR217"/>
      <c r="CIS217"/>
      <c r="CIT217"/>
      <c r="CIU217"/>
      <c r="CIV217"/>
      <c r="CIW217"/>
      <c r="CIX217"/>
      <c r="CIY217"/>
      <c r="CIZ217"/>
      <c r="CJA217"/>
      <c r="CJB217"/>
      <c r="CJC217"/>
      <c r="CJD217"/>
      <c r="CJE217"/>
      <c r="CJF217"/>
      <c r="CJG217"/>
      <c r="CJH217"/>
      <c r="CJI217"/>
      <c r="CJJ217"/>
      <c r="CJK217"/>
      <c r="CJL217"/>
      <c r="CJM217"/>
      <c r="CJN217"/>
      <c r="CJO217"/>
      <c r="CJP217"/>
      <c r="CJQ217"/>
      <c r="CJR217"/>
      <c r="CJS217"/>
      <c r="CJT217"/>
      <c r="CJU217"/>
      <c r="CJV217"/>
      <c r="CJW217"/>
      <c r="CJX217"/>
      <c r="CJY217"/>
      <c r="CJZ217"/>
      <c r="CKA217"/>
      <c r="CKB217"/>
      <c r="CKC217"/>
      <c r="CKD217"/>
      <c r="CKE217"/>
      <c r="CKF217"/>
      <c r="CKG217"/>
      <c r="CKH217"/>
      <c r="CKI217"/>
      <c r="CKJ217"/>
      <c r="CKK217"/>
      <c r="CKL217"/>
      <c r="CKM217"/>
      <c r="CKN217"/>
      <c r="CKO217"/>
      <c r="CKP217"/>
      <c r="CKQ217"/>
      <c r="CKR217"/>
      <c r="CKS217"/>
      <c r="CKT217"/>
      <c r="CKU217"/>
      <c r="CKV217"/>
      <c r="CKW217"/>
      <c r="CKX217"/>
      <c r="CKY217"/>
      <c r="CKZ217"/>
      <c r="CLA217"/>
      <c r="CLB217"/>
      <c r="CLC217"/>
      <c r="CLD217"/>
      <c r="CLE217"/>
      <c r="CLF217"/>
      <c r="CLG217"/>
      <c r="CLH217"/>
      <c r="CLI217"/>
      <c r="CLJ217"/>
      <c r="CLK217"/>
      <c r="CLL217"/>
      <c r="CLM217"/>
      <c r="CLN217"/>
      <c r="CLO217"/>
      <c r="CLP217"/>
      <c r="CLQ217"/>
      <c r="CLR217"/>
      <c r="CLS217"/>
      <c r="CLT217"/>
      <c r="CLU217"/>
      <c r="CLV217"/>
      <c r="CLW217"/>
      <c r="CLX217"/>
      <c r="CLY217"/>
      <c r="CLZ217"/>
      <c r="CMA217"/>
      <c r="CMB217"/>
      <c r="CMC217"/>
      <c r="CMD217"/>
      <c r="CME217"/>
      <c r="CMF217"/>
      <c r="CMG217"/>
      <c r="CMH217"/>
      <c r="CMI217"/>
      <c r="CMJ217"/>
      <c r="CMK217"/>
      <c r="CML217"/>
      <c r="CMM217"/>
      <c r="CMN217"/>
      <c r="CMO217"/>
      <c r="CMP217"/>
      <c r="CMQ217"/>
      <c r="CMR217"/>
      <c r="CMS217"/>
      <c r="CMT217"/>
      <c r="CMU217"/>
      <c r="CMV217"/>
      <c r="CMW217"/>
      <c r="CMX217"/>
      <c r="CMY217"/>
      <c r="CMZ217"/>
      <c r="CNA217"/>
      <c r="CNB217"/>
      <c r="CNC217"/>
      <c r="CND217"/>
      <c r="CNE217"/>
      <c r="CNF217"/>
      <c r="CNG217"/>
      <c r="CNH217"/>
      <c r="CNI217"/>
      <c r="CNJ217"/>
      <c r="CNK217"/>
      <c r="CNL217"/>
      <c r="CNM217"/>
      <c r="CNN217"/>
      <c r="CNO217"/>
      <c r="CNP217"/>
      <c r="CNQ217"/>
      <c r="CNR217"/>
      <c r="CNS217"/>
      <c r="CNT217"/>
      <c r="CNU217"/>
      <c r="CNV217"/>
      <c r="CNW217"/>
      <c r="CNX217"/>
      <c r="CNY217"/>
      <c r="CNZ217"/>
      <c r="COA217"/>
      <c r="COB217"/>
      <c r="COC217"/>
      <c r="COD217"/>
      <c r="COE217"/>
      <c r="COF217"/>
      <c r="COG217"/>
      <c r="COH217"/>
      <c r="COI217"/>
      <c r="COJ217"/>
      <c r="COK217"/>
      <c r="COL217"/>
      <c r="COM217"/>
      <c r="CON217"/>
      <c r="COO217"/>
      <c r="COP217"/>
      <c r="COQ217"/>
      <c r="COR217"/>
      <c r="COS217"/>
      <c r="COT217"/>
      <c r="COU217"/>
      <c r="COV217"/>
      <c r="COW217"/>
      <c r="COX217"/>
      <c r="COY217"/>
      <c r="COZ217"/>
      <c r="CPA217"/>
      <c r="CPB217"/>
      <c r="CPC217"/>
      <c r="CPD217"/>
      <c r="CPE217"/>
      <c r="CPF217"/>
      <c r="CPG217"/>
      <c r="CPH217"/>
      <c r="CPI217"/>
      <c r="CPJ217"/>
      <c r="CPK217"/>
      <c r="CPL217"/>
      <c r="CPM217"/>
      <c r="CPN217"/>
      <c r="CPO217"/>
      <c r="CPP217"/>
      <c r="CPQ217"/>
      <c r="CPR217"/>
      <c r="CPS217"/>
      <c r="CPT217"/>
      <c r="CPU217"/>
      <c r="CPV217"/>
      <c r="CPW217"/>
      <c r="CPX217"/>
      <c r="CPY217"/>
      <c r="CPZ217"/>
      <c r="CQA217"/>
      <c r="CQB217"/>
      <c r="CQC217"/>
      <c r="CQD217"/>
      <c r="CQE217"/>
      <c r="CQF217"/>
      <c r="CQG217"/>
      <c r="CQH217"/>
      <c r="CQI217"/>
      <c r="CQJ217"/>
      <c r="CQK217"/>
      <c r="CQL217"/>
      <c r="CQM217"/>
      <c r="CQN217"/>
      <c r="CQO217"/>
      <c r="CQP217"/>
      <c r="CQQ217"/>
      <c r="CQR217"/>
      <c r="CQS217"/>
      <c r="CQT217"/>
      <c r="CQU217"/>
      <c r="CQV217"/>
      <c r="CQW217"/>
      <c r="CQX217"/>
      <c r="CQY217"/>
      <c r="CQZ217"/>
      <c r="CRA217"/>
      <c r="CRB217"/>
      <c r="CRC217"/>
      <c r="CRD217"/>
      <c r="CRE217"/>
      <c r="CRF217"/>
      <c r="CRG217"/>
      <c r="CRH217"/>
      <c r="CRI217"/>
      <c r="CRJ217"/>
      <c r="CRK217"/>
      <c r="CRL217"/>
      <c r="CRM217"/>
      <c r="CRN217"/>
      <c r="CRO217"/>
      <c r="CRP217"/>
      <c r="CRQ217"/>
      <c r="CRR217"/>
      <c r="CRS217"/>
      <c r="CRT217"/>
      <c r="CRU217"/>
      <c r="CRV217"/>
      <c r="CRW217"/>
      <c r="CRX217"/>
      <c r="CRY217"/>
      <c r="CRZ217"/>
      <c r="CSA217"/>
      <c r="CSB217"/>
      <c r="CSC217"/>
      <c r="CSD217"/>
      <c r="CSE217"/>
      <c r="CSF217"/>
      <c r="CSG217"/>
      <c r="CSH217"/>
      <c r="CSI217"/>
      <c r="CSJ217"/>
      <c r="CSK217"/>
      <c r="CSL217"/>
      <c r="CSM217"/>
      <c r="CSN217"/>
      <c r="CSO217"/>
      <c r="CSP217"/>
      <c r="CSQ217"/>
      <c r="CSR217"/>
      <c r="CSS217"/>
      <c r="CST217"/>
      <c r="CSU217"/>
      <c r="CSV217"/>
      <c r="CSW217"/>
      <c r="CSX217"/>
      <c r="CSY217"/>
      <c r="CSZ217"/>
      <c r="CTA217"/>
      <c r="CTB217"/>
      <c r="CTC217"/>
      <c r="CTD217"/>
      <c r="CTE217"/>
      <c r="CTF217"/>
      <c r="CTG217"/>
      <c r="CTH217"/>
      <c r="CTI217"/>
      <c r="CTJ217"/>
      <c r="CTK217"/>
      <c r="CTL217"/>
      <c r="CTM217"/>
      <c r="CTN217"/>
      <c r="CTO217"/>
      <c r="CTP217"/>
      <c r="CTQ217"/>
      <c r="CTR217"/>
      <c r="CTS217"/>
      <c r="CTT217"/>
      <c r="CTU217"/>
      <c r="CTV217"/>
      <c r="CTW217"/>
      <c r="CTX217"/>
      <c r="CTY217"/>
      <c r="CTZ217"/>
      <c r="CUA217"/>
      <c r="CUB217"/>
      <c r="CUC217"/>
      <c r="CUD217"/>
      <c r="CUE217"/>
      <c r="CUF217"/>
      <c r="CUG217"/>
      <c r="CUH217"/>
      <c r="CUI217"/>
      <c r="CUJ217"/>
      <c r="CUK217"/>
      <c r="CUL217"/>
      <c r="CUM217"/>
      <c r="CUN217"/>
      <c r="CUO217"/>
      <c r="CUP217"/>
      <c r="CUQ217"/>
      <c r="CUR217"/>
      <c r="CUS217"/>
      <c r="CUT217"/>
      <c r="CUU217"/>
      <c r="CUV217"/>
      <c r="CUW217"/>
      <c r="CUX217"/>
      <c r="CUY217"/>
      <c r="CUZ217"/>
      <c r="CVA217"/>
      <c r="CVB217"/>
      <c r="CVC217"/>
      <c r="CVD217"/>
      <c r="CVE217"/>
      <c r="CVF217"/>
      <c r="CVG217"/>
      <c r="CVH217"/>
      <c r="CVI217"/>
      <c r="CVJ217"/>
      <c r="CVK217"/>
      <c r="CVL217"/>
      <c r="CVM217"/>
      <c r="CVN217"/>
      <c r="CVO217"/>
      <c r="CVP217"/>
      <c r="CVQ217"/>
      <c r="CVR217"/>
      <c r="CVS217"/>
      <c r="CVT217"/>
      <c r="CVU217"/>
      <c r="CVV217"/>
      <c r="CVW217"/>
      <c r="CVX217"/>
      <c r="CVY217"/>
      <c r="CVZ217"/>
      <c r="CWA217"/>
      <c r="CWB217"/>
      <c r="CWC217"/>
      <c r="CWD217"/>
      <c r="CWE217"/>
      <c r="CWF217"/>
      <c r="CWG217"/>
      <c r="CWH217"/>
      <c r="CWI217"/>
      <c r="CWJ217"/>
      <c r="CWK217"/>
      <c r="CWL217"/>
      <c r="CWM217"/>
      <c r="CWN217"/>
      <c r="CWO217"/>
      <c r="CWP217"/>
      <c r="CWQ217"/>
      <c r="CWR217"/>
      <c r="CWS217"/>
      <c r="CWT217"/>
      <c r="CWU217"/>
      <c r="CWV217"/>
      <c r="CWW217"/>
      <c r="CWX217"/>
      <c r="CWY217"/>
      <c r="CWZ217"/>
      <c r="CXA217"/>
      <c r="CXB217"/>
      <c r="CXC217"/>
      <c r="CXD217"/>
      <c r="CXE217"/>
      <c r="CXF217"/>
      <c r="CXG217"/>
      <c r="CXH217"/>
      <c r="CXI217"/>
      <c r="CXJ217"/>
      <c r="CXK217"/>
      <c r="CXL217"/>
      <c r="CXM217"/>
      <c r="CXN217"/>
      <c r="CXO217"/>
      <c r="CXP217"/>
      <c r="CXQ217"/>
      <c r="CXR217"/>
      <c r="CXS217"/>
      <c r="CXT217"/>
      <c r="CXU217"/>
      <c r="CXV217"/>
      <c r="CXW217"/>
      <c r="CXX217"/>
      <c r="CXY217"/>
      <c r="CXZ217"/>
      <c r="CYA217"/>
      <c r="CYB217"/>
      <c r="CYC217"/>
      <c r="CYD217"/>
      <c r="CYE217"/>
      <c r="CYF217"/>
      <c r="CYG217"/>
      <c r="CYH217"/>
      <c r="CYI217"/>
      <c r="CYJ217"/>
      <c r="CYK217"/>
      <c r="CYL217"/>
      <c r="CYM217"/>
      <c r="CYN217"/>
      <c r="CYO217"/>
      <c r="CYP217"/>
      <c r="CYQ217"/>
      <c r="CYR217"/>
      <c r="CYS217"/>
      <c r="CYT217"/>
      <c r="CYU217"/>
      <c r="CYV217"/>
      <c r="CYW217"/>
      <c r="CYX217"/>
      <c r="CYY217"/>
      <c r="CYZ217"/>
      <c r="CZA217"/>
      <c r="CZB217"/>
      <c r="CZC217"/>
      <c r="CZD217"/>
      <c r="CZE217"/>
      <c r="CZF217"/>
      <c r="CZG217"/>
      <c r="CZH217"/>
      <c r="CZI217"/>
      <c r="CZJ217"/>
      <c r="CZK217"/>
      <c r="CZL217"/>
      <c r="CZM217"/>
      <c r="CZN217"/>
      <c r="CZO217"/>
      <c r="CZP217"/>
      <c r="CZQ217"/>
      <c r="CZR217"/>
      <c r="CZS217"/>
      <c r="CZT217"/>
      <c r="CZU217"/>
      <c r="CZV217"/>
      <c r="CZW217"/>
      <c r="CZX217"/>
      <c r="CZY217"/>
      <c r="CZZ217"/>
      <c r="DAA217"/>
      <c r="DAB217"/>
      <c r="DAC217"/>
      <c r="DAD217"/>
      <c r="DAE217"/>
      <c r="DAF217"/>
      <c r="DAG217"/>
      <c r="DAH217"/>
      <c r="DAI217"/>
      <c r="DAJ217"/>
      <c r="DAK217"/>
      <c r="DAL217"/>
      <c r="DAM217"/>
      <c r="DAN217"/>
      <c r="DAO217"/>
      <c r="DAP217"/>
      <c r="DAQ217"/>
      <c r="DAR217"/>
      <c r="DAS217"/>
      <c r="DAT217"/>
      <c r="DAU217"/>
      <c r="DAV217"/>
      <c r="DAW217"/>
      <c r="DAX217"/>
      <c r="DAY217"/>
      <c r="DAZ217"/>
      <c r="DBA217"/>
      <c r="DBB217"/>
      <c r="DBC217"/>
      <c r="DBD217"/>
      <c r="DBE217"/>
      <c r="DBF217"/>
      <c r="DBG217"/>
      <c r="DBH217"/>
      <c r="DBI217"/>
      <c r="DBJ217"/>
      <c r="DBK217"/>
      <c r="DBL217"/>
      <c r="DBM217"/>
      <c r="DBN217"/>
      <c r="DBO217"/>
      <c r="DBP217"/>
      <c r="DBQ217"/>
      <c r="DBR217"/>
      <c r="DBS217"/>
      <c r="DBT217"/>
      <c r="DBU217"/>
      <c r="DBV217"/>
      <c r="DBW217"/>
      <c r="DBX217"/>
      <c r="DBY217"/>
      <c r="DBZ217"/>
      <c r="DCA217"/>
      <c r="DCB217"/>
      <c r="DCC217"/>
      <c r="DCD217"/>
      <c r="DCE217"/>
      <c r="DCF217"/>
      <c r="DCG217"/>
      <c r="DCH217"/>
      <c r="DCI217"/>
      <c r="DCJ217"/>
      <c r="DCK217"/>
      <c r="DCL217"/>
      <c r="DCM217"/>
      <c r="DCN217"/>
      <c r="DCO217"/>
      <c r="DCP217"/>
      <c r="DCQ217"/>
      <c r="DCR217"/>
      <c r="DCS217"/>
      <c r="DCT217"/>
      <c r="DCU217"/>
      <c r="DCV217"/>
      <c r="DCW217"/>
      <c r="DCX217"/>
      <c r="DCY217"/>
      <c r="DCZ217"/>
      <c r="DDA217"/>
      <c r="DDB217"/>
      <c r="DDC217"/>
      <c r="DDD217"/>
      <c r="DDE217"/>
      <c r="DDF217"/>
      <c r="DDG217"/>
      <c r="DDH217"/>
      <c r="DDI217"/>
      <c r="DDJ217"/>
      <c r="DDK217"/>
      <c r="DDL217"/>
      <c r="DDM217"/>
      <c r="DDN217"/>
      <c r="DDO217"/>
      <c r="DDP217"/>
      <c r="DDQ217"/>
      <c r="DDR217"/>
      <c r="DDS217"/>
      <c r="DDT217"/>
      <c r="DDU217"/>
      <c r="DDV217"/>
      <c r="DDW217"/>
      <c r="DDX217"/>
      <c r="DDY217"/>
      <c r="DDZ217"/>
      <c r="DEA217"/>
      <c r="DEB217"/>
      <c r="DEC217"/>
      <c r="DED217"/>
      <c r="DEE217"/>
      <c r="DEF217"/>
      <c r="DEG217"/>
      <c r="DEH217"/>
      <c r="DEI217"/>
      <c r="DEJ217"/>
      <c r="DEK217"/>
      <c r="DEL217"/>
      <c r="DEM217"/>
      <c r="DEN217"/>
      <c r="DEO217"/>
      <c r="DEP217"/>
      <c r="DEQ217"/>
      <c r="DER217"/>
      <c r="DES217"/>
      <c r="DET217"/>
      <c r="DEU217"/>
      <c r="DEV217"/>
      <c r="DEW217"/>
      <c r="DEX217"/>
      <c r="DEY217"/>
      <c r="DEZ217"/>
      <c r="DFA217"/>
      <c r="DFB217"/>
      <c r="DFC217"/>
      <c r="DFD217"/>
      <c r="DFE217"/>
      <c r="DFF217"/>
      <c r="DFG217"/>
      <c r="DFH217"/>
      <c r="DFI217"/>
      <c r="DFJ217"/>
      <c r="DFK217"/>
      <c r="DFL217"/>
      <c r="DFM217"/>
      <c r="DFN217"/>
      <c r="DFO217"/>
      <c r="DFP217"/>
      <c r="DFQ217"/>
      <c r="DFR217"/>
      <c r="DFS217"/>
      <c r="DFT217"/>
      <c r="DFU217"/>
      <c r="DFV217"/>
      <c r="DFW217"/>
      <c r="DFX217"/>
      <c r="DFY217"/>
      <c r="DFZ217"/>
      <c r="DGA217"/>
      <c r="DGB217"/>
      <c r="DGC217"/>
      <c r="DGD217"/>
      <c r="DGE217"/>
      <c r="DGF217"/>
      <c r="DGG217"/>
      <c r="DGH217"/>
      <c r="DGI217"/>
      <c r="DGJ217"/>
      <c r="DGK217"/>
      <c r="DGL217"/>
      <c r="DGM217"/>
      <c r="DGN217"/>
      <c r="DGO217"/>
      <c r="DGP217"/>
      <c r="DGQ217"/>
      <c r="DGR217"/>
      <c r="DGS217"/>
      <c r="DGT217"/>
      <c r="DGU217"/>
      <c r="DGV217"/>
      <c r="DGW217"/>
      <c r="DGX217"/>
      <c r="DGY217"/>
      <c r="DGZ217"/>
      <c r="DHA217"/>
      <c r="DHB217"/>
      <c r="DHC217"/>
      <c r="DHD217"/>
      <c r="DHE217"/>
      <c r="DHF217"/>
      <c r="DHG217"/>
      <c r="DHH217"/>
      <c r="DHI217"/>
      <c r="DHJ217"/>
      <c r="DHK217"/>
      <c r="DHL217"/>
      <c r="DHM217"/>
      <c r="DHN217"/>
      <c r="DHO217"/>
      <c r="DHP217"/>
      <c r="DHQ217"/>
      <c r="DHR217"/>
      <c r="DHS217"/>
      <c r="DHT217"/>
      <c r="DHU217"/>
      <c r="DHV217"/>
      <c r="DHW217"/>
      <c r="DHX217"/>
      <c r="DHY217"/>
      <c r="DHZ217"/>
      <c r="DIA217"/>
      <c r="DIB217"/>
      <c r="DIC217"/>
      <c r="DID217"/>
      <c r="DIE217"/>
      <c r="DIF217"/>
      <c r="DIG217"/>
      <c r="DIH217"/>
      <c r="DII217"/>
      <c r="DIJ217"/>
      <c r="DIK217"/>
      <c r="DIL217"/>
      <c r="DIM217"/>
      <c r="DIN217"/>
      <c r="DIO217"/>
      <c r="DIP217"/>
      <c r="DIQ217"/>
      <c r="DIR217"/>
      <c r="DIS217"/>
      <c r="DIT217"/>
      <c r="DIU217"/>
      <c r="DIV217"/>
      <c r="DIW217"/>
      <c r="DIX217"/>
      <c r="DIY217"/>
      <c r="DIZ217"/>
      <c r="DJA217"/>
      <c r="DJB217"/>
      <c r="DJC217"/>
      <c r="DJD217"/>
      <c r="DJE217"/>
      <c r="DJF217"/>
      <c r="DJG217"/>
      <c r="DJH217"/>
      <c r="DJI217"/>
      <c r="DJJ217"/>
      <c r="DJK217"/>
      <c r="DJL217"/>
      <c r="DJM217"/>
      <c r="DJN217"/>
      <c r="DJO217"/>
      <c r="DJP217"/>
      <c r="DJQ217"/>
      <c r="DJR217"/>
      <c r="DJS217"/>
      <c r="DJT217"/>
      <c r="DJU217"/>
      <c r="DJV217"/>
      <c r="DJW217"/>
      <c r="DJX217"/>
      <c r="DJY217"/>
      <c r="DJZ217"/>
      <c r="DKA217"/>
      <c r="DKB217"/>
      <c r="DKC217"/>
      <c r="DKD217"/>
      <c r="DKE217"/>
      <c r="DKF217"/>
      <c r="DKG217"/>
      <c r="DKH217"/>
      <c r="DKI217"/>
      <c r="DKJ217"/>
      <c r="DKK217"/>
      <c r="DKL217"/>
      <c r="DKM217"/>
      <c r="DKN217"/>
      <c r="DKO217"/>
      <c r="DKP217"/>
      <c r="DKQ217"/>
      <c r="DKR217"/>
      <c r="DKS217"/>
      <c r="DKT217"/>
      <c r="DKU217"/>
      <c r="DKV217"/>
      <c r="DKW217"/>
      <c r="DKX217"/>
      <c r="DKY217"/>
      <c r="DKZ217"/>
      <c r="DLA217"/>
      <c r="DLB217"/>
      <c r="DLC217"/>
      <c r="DLD217"/>
      <c r="DLE217"/>
      <c r="DLF217"/>
      <c r="DLG217"/>
      <c r="DLH217"/>
      <c r="DLI217"/>
      <c r="DLJ217"/>
      <c r="DLK217"/>
      <c r="DLL217"/>
      <c r="DLM217"/>
      <c r="DLN217"/>
      <c r="DLO217"/>
      <c r="DLP217"/>
      <c r="DLQ217"/>
      <c r="DLR217"/>
      <c r="DLS217"/>
      <c r="DLT217"/>
      <c r="DLU217"/>
      <c r="DLV217"/>
      <c r="DLW217"/>
      <c r="DLX217"/>
      <c r="DLY217"/>
      <c r="DLZ217"/>
      <c r="DMA217"/>
      <c r="DMB217"/>
      <c r="DMC217"/>
      <c r="DMD217"/>
      <c r="DME217"/>
      <c r="DMF217"/>
      <c r="DMG217"/>
      <c r="DMH217"/>
      <c r="DMI217"/>
      <c r="DMJ217"/>
      <c r="DMK217"/>
      <c r="DML217"/>
      <c r="DMM217"/>
      <c r="DMN217"/>
      <c r="DMO217"/>
      <c r="DMP217"/>
      <c r="DMQ217"/>
      <c r="DMR217"/>
      <c r="DMS217"/>
      <c r="DMT217"/>
      <c r="DMU217"/>
      <c r="DMV217"/>
      <c r="DMW217"/>
      <c r="DMX217"/>
      <c r="DMY217"/>
      <c r="DMZ217"/>
      <c r="DNA217"/>
      <c r="DNB217"/>
      <c r="DNC217"/>
      <c r="DND217"/>
      <c r="DNE217"/>
      <c r="DNF217"/>
      <c r="DNG217"/>
      <c r="DNH217"/>
      <c r="DNI217"/>
      <c r="DNJ217"/>
      <c r="DNK217"/>
      <c r="DNL217"/>
      <c r="DNM217"/>
      <c r="DNN217"/>
      <c r="DNO217"/>
      <c r="DNP217"/>
      <c r="DNQ217"/>
      <c r="DNR217"/>
      <c r="DNS217"/>
      <c r="DNT217"/>
      <c r="DNU217"/>
      <c r="DNV217"/>
      <c r="DNW217"/>
      <c r="DNX217"/>
      <c r="DNY217"/>
      <c r="DNZ217"/>
      <c r="DOA217"/>
      <c r="DOB217"/>
      <c r="DOC217"/>
      <c r="DOD217"/>
      <c r="DOE217"/>
      <c r="DOF217"/>
      <c r="DOG217"/>
      <c r="DOH217"/>
      <c r="DOI217"/>
      <c r="DOJ217"/>
      <c r="DOK217"/>
      <c r="DOL217"/>
      <c r="DOM217"/>
      <c r="DON217"/>
      <c r="DOO217"/>
      <c r="DOP217"/>
      <c r="DOQ217"/>
      <c r="DOR217"/>
      <c r="DOS217"/>
      <c r="DOT217"/>
      <c r="DOU217"/>
      <c r="DOV217"/>
      <c r="DOW217"/>
      <c r="DOX217"/>
      <c r="DOY217"/>
      <c r="DOZ217"/>
      <c r="DPA217"/>
      <c r="DPB217"/>
      <c r="DPC217"/>
      <c r="DPD217"/>
      <c r="DPE217"/>
      <c r="DPF217"/>
      <c r="DPG217"/>
      <c r="DPH217"/>
      <c r="DPI217"/>
      <c r="DPJ217"/>
      <c r="DPK217"/>
      <c r="DPL217"/>
      <c r="DPM217"/>
      <c r="DPN217"/>
      <c r="DPO217"/>
      <c r="DPP217"/>
      <c r="DPQ217"/>
      <c r="DPR217"/>
      <c r="DPS217"/>
      <c r="DPT217"/>
      <c r="DPU217"/>
      <c r="DPV217"/>
      <c r="DPW217"/>
      <c r="DPX217"/>
      <c r="DPY217"/>
      <c r="DPZ217"/>
      <c r="DQA217"/>
      <c r="DQB217"/>
      <c r="DQC217"/>
      <c r="DQD217"/>
      <c r="DQE217"/>
      <c r="DQF217"/>
      <c r="DQG217"/>
      <c r="DQH217"/>
      <c r="DQI217"/>
      <c r="DQJ217"/>
      <c r="DQK217"/>
      <c r="DQL217"/>
      <c r="DQM217"/>
      <c r="DQN217"/>
      <c r="DQO217"/>
      <c r="DQP217"/>
      <c r="DQQ217"/>
      <c r="DQR217"/>
      <c r="DQS217"/>
      <c r="DQT217"/>
      <c r="DQU217"/>
      <c r="DQV217"/>
      <c r="DQW217"/>
      <c r="DQX217"/>
      <c r="DQY217"/>
      <c r="DQZ217"/>
      <c r="DRA217"/>
      <c r="DRB217"/>
      <c r="DRC217"/>
      <c r="DRD217"/>
      <c r="DRE217"/>
      <c r="DRF217"/>
      <c r="DRG217"/>
      <c r="DRH217"/>
      <c r="DRI217"/>
      <c r="DRJ217"/>
      <c r="DRK217"/>
      <c r="DRL217"/>
      <c r="DRM217"/>
      <c r="DRN217"/>
      <c r="DRO217"/>
      <c r="DRP217"/>
      <c r="DRQ217"/>
      <c r="DRR217"/>
      <c r="DRS217"/>
      <c r="DRT217"/>
      <c r="DRU217"/>
      <c r="DRV217"/>
      <c r="DRW217"/>
      <c r="DRX217"/>
      <c r="DRY217"/>
      <c r="DRZ217"/>
      <c r="DSA217"/>
      <c r="DSB217"/>
      <c r="DSC217"/>
      <c r="DSD217"/>
      <c r="DSE217"/>
      <c r="DSF217"/>
      <c r="DSG217"/>
      <c r="DSH217"/>
      <c r="DSI217"/>
      <c r="DSJ217"/>
      <c r="DSK217"/>
      <c r="DSL217"/>
      <c r="DSM217"/>
      <c r="DSN217"/>
      <c r="DSO217"/>
      <c r="DSP217"/>
      <c r="DSQ217"/>
      <c r="DSR217"/>
      <c r="DSS217"/>
      <c r="DST217"/>
      <c r="DSU217"/>
      <c r="DSV217"/>
      <c r="DSW217"/>
      <c r="DSX217"/>
      <c r="DSY217"/>
      <c r="DSZ217"/>
      <c r="DTA217"/>
      <c r="DTB217"/>
      <c r="DTC217"/>
      <c r="DTD217"/>
      <c r="DTE217"/>
      <c r="DTF217"/>
      <c r="DTG217"/>
      <c r="DTH217"/>
      <c r="DTI217"/>
      <c r="DTJ217"/>
      <c r="DTK217"/>
      <c r="DTL217"/>
      <c r="DTM217"/>
      <c r="DTN217"/>
      <c r="DTO217"/>
      <c r="DTP217"/>
      <c r="DTQ217"/>
      <c r="DTR217"/>
      <c r="DTS217"/>
      <c r="DTT217"/>
      <c r="DTU217"/>
      <c r="DTV217"/>
      <c r="DTW217"/>
      <c r="DTX217"/>
      <c r="DTY217"/>
      <c r="DTZ217"/>
      <c r="DUA217"/>
      <c r="DUB217"/>
      <c r="DUC217"/>
      <c r="DUD217"/>
      <c r="DUE217"/>
      <c r="DUF217"/>
      <c r="DUG217"/>
      <c r="DUH217"/>
      <c r="DUI217"/>
      <c r="DUJ217"/>
      <c r="DUK217"/>
      <c r="DUL217"/>
      <c r="DUM217"/>
      <c r="DUN217"/>
      <c r="DUO217"/>
      <c r="DUP217"/>
      <c r="DUQ217"/>
      <c r="DUR217"/>
      <c r="DUS217"/>
      <c r="DUT217"/>
      <c r="DUU217"/>
      <c r="DUV217"/>
      <c r="DUW217"/>
      <c r="DUX217"/>
      <c r="DUY217"/>
      <c r="DUZ217"/>
      <c r="DVA217"/>
      <c r="DVB217"/>
      <c r="DVC217"/>
      <c r="DVD217"/>
      <c r="DVE217"/>
      <c r="DVF217"/>
      <c r="DVG217"/>
      <c r="DVH217"/>
      <c r="DVI217"/>
      <c r="DVJ217"/>
      <c r="DVK217"/>
      <c r="DVL217"/>
      <c r="DVM217"/>
      <c r="DVN217"/>
      <c r="DVO217"/>
      <c r="DVP217"/>
      <c r="DVQ217"/>
      <c r="DVR217"/>
      <c r="DVS217"/>
      <c r="DVT217"/>
      <c r="DVU217"/>
      <c r="DVV217"/>
      <c r="DVW217"/>
      <c r="DVX217"/>
      <c r="DVY217"/>
      <c r="DVZ217"/>
      <c r="DWA217"/>
      <c r="DWB217"/>
      <c r="DWC217"/>
      <c r="DWD217"/>
      <c r="DWE217"/>
      <c r="DWF217"/>
      <c r="DWG217"/>
      <c r="DWH217"/>
      <c r="DWI217"/>
      <c r="DWJ217"/>
      <c r="DWK217"/>
      <c r="DWL217"/>
      <c r="DWM217"/>
      <c r="DWN217"/>
      <c r="DWO217"/>
      <c r="DWP217"/>
      <c r="DWQ217"/>
      <c r="DWR217"/>
      <c r="DWS217"/>
      <c r="DWT217"/>
      <c r="DWU217"/>
      <c r="DWV217"/>
      <c r="DWW217"/>
      <c r="DWX217"/>
      <c r="DWY217"/>
      <c r="DWZ217"/>
      <c r="DXA217"/>
      <c r="DXB217"/>
      <c r="DXC217"/>
      <c r="DXD217"/>
      <c r="DXE217"/>
      <c r="DXF217"/>
      <c r="DXG217"/>
      <c r="DXH217"/>
      <c r="DXI217"/>
      <c r="DXJ217"/>
      <c r="DXK217"/>
      <c r="DXL217"/>
      <c r="DXM217"/>
      <c r="DXN217"/>
      <c r="DXO217"/>
      <c r="DXP217"/>
      <c r="DXQ217"/>
      <c r="DXR217"/>
      <c r="DXS217"/>
      <c r="DXT217"/>
      <c r="DXU217"/>
      <c r="DXV217"/>
      <c r="DXW217"/>
      <c r="DXX217"/>
      <c r="DXY217"/>
      <c r="DXZ217"/>
      <c r="DYA217"/>
      <c r="DYB217"/>
      <c r="DYC217"/>
      <c r="DYD217"/>
      <c r="DYE217"/>
      <c r="DYF217"/>
      <c r="DYG217"/>
      <c r="DYH217"/>
      <c r="DYI217"/>
      <c r="DYJ217"/>
      <c r="DYK217"/>
      <c r="DYL217"/>
      <c r="DYM217"/>
      <c r="DYN217"/>
      <c r="DYO217"/>
      <c r="DYP217"/>
      <c r="DYQ217"/>
      <c r="DYR217"/>
      <c r="DYS217"/>
      <c r="DYT217"/>
      <c r="DYU217"/>
      <c r="DYV217"/>
      <c r="DYW217"/>
      <c r="DYX217"/>
      <c r="DYY217"/>
      <c r="DYZ217"/>
      <c r="DZA217"/>
      <c r="DZB217"/>
      <c r="DZC217"/>
      <c r="DZD217"/>
      <c r="DZE217"/>
      <c r="DZF217"/>
      <c r="DZG217"/>
      <c r="DZH217"/>
      <c r="DZI217"/>
      <c r="DZJ217"/>
      <c r="DZK217"/>
      <c r="DZL217"/>
      <c r="DZM217"/>
      <c r="DZN217"/>
      <c r="DZO217"/>
      <c r="DZP217"/>
      <c r="DZQ217"/>
      <c r="DZR217"/>
      <c r="DZS217"/>
      <c r="DZT217"/>
      <c r="DZU217"/>
      <c r="DZV217"/>
      <c r="DZW217"/>
      <c r="DZX217"/>
      <c r="DZY217"/>
      <c r="DZZ217"/>
      <c r="EAA217"/>
      <c r="EAB217"/>
      <c r="EAC217"/>
      <c r="EAD217"/>
      <c r="EAE217"/>
      <c r="EAF217"/>
      <c r="EAG217"/>
      <c r="EAH217"/>
      <c r="EAI217"/>
      <c r="EAJ217"/>
      <c r="EAK217"/>
      <c r="EAL217"/>
      <c r="EAM217"/>
      <c r="EAN217"/>
      <c r="EAO217"/>
      <c r="EAP217"/>
      <c r="EAQ217"/>
      <c r="EAR217"/>
      <c r="EAS217"/>
      <c r="EAT217"/>
      <c r="EAU217"/>
      <c r="EAV217"/>
      <c r="EAW217"/>
      <c r="EAX217"/>
      <c r="EAY217"/>
      <c r="EAZ217"/>
      <c r="EBA217"/>
      <c r="EBB217"/>
      <c r="EBC217"/>
      <c r="EBD217"/>
      <c r="EBE217"/>
      <c r="EBF217"/>
      <c r="EBG217"/>
      <c r="EBH217"/>
      <c r="EBI217"/>
      <c r="EBJ217"/>
      <c r="EBK217"/>
      <c r="EBL217"/>
      <c r="EBM217"/>
      <c r="EBN217"/>
      <c r="EBO217"/>
      <c r="EBP217"/>
      <c r="EBQ217"/>
      <c r="EBR217"/>
      <c r="EBS217"/>
      <c r="EBT217"/>
      <c r="EBU217"/>
      <c r="EBV217"/>
      <c r="EBW217"/>
      <c r="EBX217"/>
      <c r="EBY217"/>
      <c r="EBZ217"/>
      <c r="ECA217"/>
      <c r="ECB217"/>
      <c r="ECC217"/>
      <c r="ECD217"/>
      <c r="ECE217"/>
      <c r="ECF217"/>
      <c r="ECG217"/>
      <c r="ECH217"/>
      <c r="ECI217"/>
      <c r="ECJ217"/>
      <c r="ECK217"/>
      <c r="ECL217"/>
      <c r="ECM217"/>
      <c r="ECN217"/>
      <c r="ECO217"/>
      <c r="ECP217"/>
      <c r="ECQ217"/>
      <c r="ECR217"/>
      <c r="ECS217"/>
      <c r="ECT217"/>
      <c r="ECU217"/>
      <c r="ECV217"/>
      <c r="ECW217"/>
      <c r="ECX217"/>
      <c r="ECY217"/>
      <c r="ECZ217"/>
      <c r="EDA217"/>
      <c r="EDB217"/>
      <c r="EDC217"/>
      <c r="EDD217"/>
      <c r="EDE217"/>
      <c r="EDF217"/>
      <c r="EDG217"/>
      <c r="EDH217"/>
      <c r="EDI217"/>
      <c r="EDJ217"/>
      <c r="EDK217"/>
      <c r="EDL217"/>
      <c r="EDM217"/>
      <c r="EDN217"/>
      <c r="EDO217"/>
      <c r="EDP217"/>
      <c r="EDQ217"/>
      <c r="EDR217"/>
      <c r="EDS217"/>
      <c r="EDT217"/>
      <c r="EDU217"/>
      <c r="EDV217"/>
      <c r="EDW217"/>
      <c r="EDX217"/>
      <c r="EDY217"/>
      <c r="EDZ217"/>
      <c r="EEA217"/>
      <c r="EEB217"/>
      <c r="EEC217"/>
      <c r="EED217"/>
      <c r="EEE217"/>
      <c r="EEF217"/>
      <c r="EEG217"/>
      <c r="EEH217"/>
      <c r="EEI217"/>
      <c r="EEJ217"/>
      <c r="EEK217"/>
      <c r="EEL217"/>
      <c r="EEM217"/>
      <c r="EEN217"/>
      <c r="EEO217"/>
      <c r="EEP217"/>
      <c r="EEQ217"/>
      <c r="EER217"/>
      <c r="EES217"/>
      <c r="EET217"/>
      <c r="EEU217"/>
      <c r="EEV217"/>
      <c r="EEW217"/>
      <c r="EEX217"/>
      <c r="EEY217"/>
      <c r="EEZ217"/>
      <c r="EFA217"/>
      <c r="EFB217"/>
      <c r="EFC217"/>
      <c r="EFD217"/>
      <c r="EFE217"/>
      <c r="EFF217"/>
      <c r="EFG217"/>
      <c r="EFH217"/>
      <c r="EFI217"/>
      <c r="EFJ217"/>
      <c r="EFK217"/>
      <c r="EFL217"/>
      <c r="EFM217"/>
      <c r="EFN217"/>
      <c r="EFO217"/>
      <c r="EFP217"/>
      <c r="EFQ217"/>
      <c r="EFR217"/>
      <c r="EFS217"/>
      <c r="EFT217"/>
      <c r="EFU217"/>
      <c r="EFV217"/>
      <c r="EFW217"/>
      <c r="EFX217"/>
      <c r="EFY217"/>
      <c r="EFZ217"/>
      <c r="EGA217"/>
      <c r="EGB217"/>
      <c r="EGC217"/>
      <c r="EGD217"/>
      <c r="EGE217"/>
      <c r="EGF217"/>
      <c r="EGG217"/>
      <c r="EGH217"/>
      <c r="EGI217"/>
      <c r="EGJ217"/>
      <c r="EGK217"/>
      <c r="EGL217"/>
      <c r="EGM217"/>
      <c r="EGN217"/>
      <c r="EGO217"/>
      <c r="EGP217"/>
      <c r="EGQ217"/>
      <c r="EGR217"/>
      <c r="EGS217"/>
      <c r="EGT217"/>
      <c r="EGU217"/>
      <c r="EGV217"/>
      <c r="EGW217"/>
      <c r="EGX217"/>
      <c r="EGY217"/>
      <c r="EGZ217"/>
      <c r="EHA217"/>
      <c r="EHB217"/>
      <c r="EHC217"/>
      <c r="EHD217"/>
      <c r="EHE217"/>
      <c r="EHF217"/>
      <c r="EHG217"/>
      <c r="EHH217"/>
      <c r="EHI217"/>
      <c r="EHJ217"/>
      <c r="EHK217"/>
      <c r="EHL217"/>
      <c r="EHM217"/>
      <c r="EHN217"/>
      <c r="EHO217"/>
      <c r="EHP217"/>
      <c r="EHQ217"/>
      <c r="EHR217"/>
      <c r="EHS217"/>
      <c r="EHT217"/>
      <c r="EHU217"/>
      <c r="EHV217"/>
      <c r="EHW217"/>
      <c r="EHX217"/>
      <c r="EHY217"/>
      <c r="EHZ217"/>
      <c r="EIA217"/>
      <c r="EIB217"/>
      <c r="EIC217"/>
      <c r="EID217"/>
      <c r="EIE217"/>
      <c r="EIF217"/>
      <c r="EIG217"/>
      <c r="EIH217"/>
      <c r="EII217"/>
      <c r="EIJ217"/>
      <c r="EIK217"/>
      <c r="EIL217"/>
      <c r="EIM217"/>
      <c r="EIN217"/>
      <c r="EIO217"/>
      <c r="EIP217"/>
      <c r="EIQ217"/>
      <c r="EIR217"/>
      <c r="EIS217"/>
      <c r="EIT217"/>
      <c r="EIU217"/>
      <c r="EIV217"/>
      <c r="EIW217"/>
      <c r="EIX217"/>
      <c r="EIY217"/>
      <c r="EIZ217"/>
      <c r="EJA217"/>
      <c r="EJB217"/>
      <c r="EJC217"/>
      <c r="EJD217"/>
      <c r="EJE217"/>
      <c r="EJF217"/>
      <c r="EJG217"/>
      <c r="EJH217"/>
      <c r="EJI217"/>
      <c r="EJJ217"/>
      <c r="EJK217"/>
      <c r="EJL217"/>
      <c r="EJM217"/>
      <c r="EJN217"/>
      <c r="EJO217"/>
      <c r="EJP217"/>
      <c r="EJQ217"/>
      <c r="EJR217"/>
      <c r="EJS217"/>
      <c r="EJT217"/>
      <c r="EJU217"/>
      <c r="EJV217"/>
      <c r="EJW217"/>
      <c r="EJX217"/>
      <c r="EJY217"/>
      <c r="EJZ217"/>
      <c r="EKA217"/>
      <c r="EKB217"/>
      <c r="EKC217"/>
      <c r="EKD217"/>
      <c r="EKE217"/>
      <c r="EKF217"/>
      <c r="EKG217"/>
      <c r="EKH217"/>
      <c r="EKI217"/>
      <c r="EKJ217"/>
      <c r="EKK217"/>
      <c r="EKL217"/>
      <c r="EKM217"/>
      <c r="EKN217"/>
      <c r="EKO217"/>
      <c r="EKP217"/>
      <c r="EKQ217"/>
      <c r="EKR217"/>
      <c r="EKS217"/>
      <c r="EKT217"/>
      <c r="EKU217"/>
      <c r="EKV217"/>
      <c r="EKW217"/>
      <c r="EKX217"/>
      <c r="EKY217"/>
      <c r="EKZ217"/>
      <c r="ELA217"/>
      <c r="ELB217"/>
      <c r="ELC217"/>
      <c r="ELD217"/>
      <c r="ELE217"/>
      <c r="ELF217"/>
      <c r="ELG217"/>
      <c r="ELH217"/>
      <c r="ELI217"/>
      <c r="ELJ217"/>
      <c r="ELK217"/>
      <c r="ELL217"/>
      <c r="ELM217"/>
      <c r="ELN217"/>
      <c r="ELO217"/>
      <c r="ELP217"/>
      <c r="ELQ217"/>
      <c r="ELR217"/>
      <c r="ELS217"/>
      <c r="ELT217"/>
      <c r="ELU217"/>
      <c r="ELV217"/>
      <c r="ELW217"/>
      <c r="ELX217"/>
      <c r="ELY217"/>
      <c r="ELZ217"/>
      <c r="EMA217"/>
      <c r="EMB217"/>
      <c r="EMC217"/>
      <c r="EMD217"/>
      <c r="EME217"/>
      <c r="EMF217"/>
      <c r="EMG217"/>
      <c r="EMH217"/>
      <c r="EMI217"/>
      <c r="EMJ217"/>
      <c r="EMK217"/>
      <c r="EML217"/>
      <c r="EMM217"/>
      <c r="EMN217"/>
      <c r="EMO217"/>
      <c r="EMP217"/>
      <c r="EMQ217"/>
      <c r="EMR217"/>
      <c r="EMS217"/>
      <c r="EMT217"/>
      <c r="EMU217"/>
      <c r="EMV217"/>
      <c r="EMW217"/>
      <c r="EMX217"/>
      <c r="EMY217"/>
      <c r="EMZ217"/>
      <c r="ENA217"/>
      <c r="ENB217"/>
      <c r="ENC217"/>
      <c r="END217"/>
      <c r="ENE217"/>
      <c r="ENF217"/>
      <c r="ENG217"/>
      <c r="ENH217"/>
      <c r="ENI217"/>
      <c r="ENJ217"/>
      <c r="ENK217"/>
      <c r="ENL217"/>
      <c r="ENM217"/>
      <c r="ENN217"/>
      <c r="ENO217"/>
      <c r="ENP217"/>
      <c r="ENQ217"/>
      <c r="ENR217"/>
      <c r="ENS217"/>
      <c r="ENT217"/>
      <c r="ENU217"/>
      <c r="ENV217"/>
      <c r="ENW217"/>
      <c r="ENX217"/>
      <c r="ENY217"/>
      <c r="ENZ217"/>
      <c r="EOA217"/>
      <c r="EOB217"/>
      <c r="EOC217"/>
      <c r="EOD217"/>
      <c r="EOE217"/>
      <c r="EOF217"/>
      <c r="EOG217"/>
      <c r="EOH217"/>
      <c r="EOI217"/>
      <c r="EOJ217"/>
      <c r="EOK217"/>
      <c r="EOL217"/>
      <c r="EOM217"/>
      <c r="EON217"/>
      <c r="EOO217"/>
      <c r="EOP217"/>
      <c r="EOQ217"/>
      <c r="EOR217"/>
      <c r="EOS217"/>
      <c r="EOT217"/>
      <c r="EOU217"/>
      <c r="EOV217"/>
      <c r="EOW217"/>
      <c r="EOX217"/>
      <c r="EOY217"/>
      <c r="EOZ217"/>
      <c r="EPA217"/>
      <c r="EPB217"/>
      <c r="EPC217"/>
      <c r="EPD217"/>
      <c r="EPE217"/>
      <c r="EPF217"/>
      <c r="EPG217"/>
      <c r="EPH217"/>
      <c r="EPI217"/>
      <c r="EPJ217"/>
      <c r="EPK217"/>
      <c r="EPL217"/>
      <c r="EPM217"/>
      <c r="EPN217"/>
      <c r="EPO217"/>
      <c r="EPP217"/>
      <c r="EPQ217"/>
      <c r="EPR217"/>
      <c r="EPS217"/>
      <c r="EPT217"/>
      <c r="EPU217"/>
      <c r="EPV217"/>
      <c r="EPW217"/>
      <c r="EPX217"/>
      <c r="EPY217"/>
      <c r="EPZ217"/>
      <c r="EQA217"/>
      <c r="EQB217"/>
      <c r="EQC217"/>
      <c r="EQD217"/>
      <c r="EQE217"/>
      <c r="EQF217"/>
      <c r="EQG217"/>
      <c r="EQH217"/>
      <c r="EQI217"/>
      <c r="EQJ217"/>
      <c r="EQK217"/>
      <c r="EQL217"/>
      <c r="EQM217"/>
      <c r="EQN217"/>
      <c r="EQO217"/>
      <c r="EQP217"/>
      <c r="EQQ217"/>
      <c r="EQR217"/>
      <c r="EQS217"/>
      <c r="EQT217"/>
      <c r="EQU217"/>
      <c r="EQV217"/>
      <c r="EQW217"/>
      <c r="EQX217"/>
      <c r="EQY217"/>
      <c r="EQZ217"/>
      <c r="ERA217"/>
      <c r="ERB217"/>
      <c r="ERC217"/>
      <c r="ERD217"/>
      <c r="ERE217"/>
      <c r="ERF217"/>
      <c r="ERG217"/>
      <c r="ERH217"/>
      <c r="ERI217"/>
      <c r="ERJ217"/>
      <c r="ERK217"/>
      <c r="ERL217"/>
      <c r="ERM217"/>
      <c r="ERN217"/>
      <c r="ERO217"/>
      <c r="ERP217"/>
      <c r="ERQ217"/>
      <c r="ERR217"/>
      <c r="ERS217"/>
      <c r="ERT217"/>
      <c r="ERU217"/>
      <c r="ERV217"/>
      <c r="ERW217"/>
      <c r="ERX217"/>
      <c r="ERY217"/>
      <c r="ERZ217"/>
      <c r="ESA217"/>
      <c r="ESB217"/>
      <c r="ESC217"/>
      <c r="ESD217"/>
      <c r="ESE217"/>
      <c r="ESF217"/>
      <c r="ESG217"/>
      <c r="ESH217"/>
      <c r="ESI217"/>
      <c r="ESJ217"/>
      <c r="ESK217"/>
      <c r="ESL217"/>
      <c r="ESM217"/>
      <c r="ESN217"/>
      <c r="ESO217"/>
      <c r="ESP217"/>
      <c r="ESQ217"/>
      <c r="ESR217"/>
      <c r="ESS217"/>
      <c r="EST217"/>
      <c r="ESU217"/>
      <c r="ESV217"/>
      <c r="ESW217"/>
      <c r="ESX217"/>
      <c r="ESY217"/>
      <c r="ESZ217"/>
      <c r="ETA217"/>
      <c r="ETB217"/>
      <c r="ETC217"/>
      <c r="ETD217"/>
      <c r="ETE217"/>
      <c r="ETF217"/>
      <c r="ETG217"/>
      <c r="ETH217"/>
      <c r="ETI217"/>
      <c r="ETJ217"/>
      <c r="ETK217"/>
      <c r="ETL217"/>
      <c r="ETM217"/>
      <c r="ETN217"/>
      <c r="ETO217"/>
      <c r="ETP217"/>
      <c r="ETQ217"/>
      <c r="ETR217"/>
      <c r="ETS217"/>
      <c r="ETT217"/>
      <c r="ETU217"/>
      <c r="ETV217"/>
      <c r="ETW217"/>
      <c r="ETX217"/>
      <c r="ETY217"/>
      <c r="ETZ217"/>
      <c r="EUA217"/>
      <c r="EUB217"/>
      <c r="EUC217"/>
      <c r="EUD217"/>
      <c r="EUE217"/>
      <c r="EUF217"/>
      <c r="EUG217"/>
      <c r="EUH217"/>
      <c r="EUI217"/>
      <c r="EUJ217"/>
      <c r="EUK217"/>
      <c r="EUL217"/>
      <c r="EUM217"/>
      <c r="EUN217"/>
      <c r="EUO217"/>
      <c r="EUP217"/>
      <c r="EUQ217"/>
      <c r="EUR217"/>
      <c r="EUS217"/>
      <c r="EUT217"/>
      <c r="EUU217"/>
      <c r="EUV217"/>
      <c r="EUW217"/>
      <c r="EUX217"/>
      <c r="EUY217"/>
      <c r="EUZ217"/>
      <c r="EVA217"/>
      <c r="EVB217"/>
      <c r="EVC217"/>
      <c r="EVD217"/>
      <c r="EVE217"/>
      <c r="EVF217"/>
      <c r="EVG217"/>
      <c r="EVH217"/>
      <c r="EVI217"/>
      <c r="EVJ217"/>
      <c r="EVK217"/>
      <c r="EVL217"/>
      <c r="EVM217"/>
      <c r="EVN217"/>
      <c r="EVO217"/>
      <c r="EVP217"/>
      <c r="EVQ217"/>
      <c r="EVR217"/>
      <c r="EVS217"/>
      <c r="EVT217"/>
      <c r="EVU217"/>
      <c r="EVV217"/>
      <c r="EVW217"/>
      <c r="EVX217"/>
      <c r="EVY217"/>
      <c r="EVZ217"/>
      <c r="EWA217"/>
      <c r="EWB217"/>
      <c r="EWC217"/>
      <c r="EWD217"/>
      <c r="EWE217"/>
      <c r="EWF217"/>
      <c r="EWG217"/>
      <c r="EWH217"/>
      <c r="EWI217"/>
      <c r="EWJ217"/>
      <c r="EWK217"/>
      <c r="EWL217"/>
      <c r="EWM217"/>
      <c r="EWN217"/>
      <c r="EWO217"/>
      <c r="EWP217"/>
      <c r="EWQ217"/>
      <c r="EWR217"/>
      <c r="EWS217"/>
      <c r="EWT217"/>
      <c r="EWU217"/>
      <c r="EWV217"/>
      <c r="EWW217"/>
      <c r="EWX217"/>
      <c r="EWY217"/>
      <c r="EWZ217"/>
      <c r="EXA217"/>
      <c r="EXB217"/>
      <c r="EXC217"/>
      <c r="EXD217"/>
      <c r="EXE217"/>
      <c r="EXF217"/>
      <c r="EXG217"/>
      <c r="EXH217"/>
      <c r="EXI217"/>
      <c r="EXJ217"/>
      <c r="EXK217"/>
      <c r="EXL217"/>
      <c r="EXM217"/>
      <c r="EXN217"/>
      <c r="EXO217"/>
      <c r="EXP217"/>
      <c r="EXQ217"/>
      <c r="EXR217"/>
      <c r="EXS217"/>
      <c r="EXT217"/>
      <c r="EXU217"/>
      <c r="EXV217"/>
      <c r="EXW217"/>
      <c r="EXX217"/>
      <c r="EXY217"/>
      <c r="EXZ217"/>
      <c r="EYA217"/>
      <c r="EYB217"/>
      <c r="EYC217"/>
      <c r="EYD217"/>
      <c r="EYE217"/>
      <c r="EYF217"/>
      <c r="EYG217"/>
      <c r="EYH217"/>
      <c r="EYI217"/>
      <c r="EYJ217"/>
      <c r="EYK217"/>
      <c r="EYL217"/>
      <c r="EYM217"/>
      <c r="EYN217"/>
      <c r="EYO217"/>
      <c r="EYP217"/>
      <c r="EYQ217"/>
      <c r="EYR217"/>
      <c r="EYS217"/>
      <c r="EYT217"/>
      <c r="EYU217"/>
      <c r="EYV217"/>
      <c r="EYW217"/>
      <c r="EYX217"/>
      <c r="EYY217"/>
      <c r="EYZ217"/>
      <c r="EZA217"/>
      <c r="EZB217"/>
      <c r="EZC217"/>
      <c r="EZD217"/>
      <c r="EZE217"/>
      <c r="EZF217"/>
      <c r="EZG217"/>
      <c r="EZH217"/>
      <c r="EZI217"/>
      <c r="EZJ217"/>
      <c r="EZK217"/>
      <c r="EZL217"/>
      <c r="EZM217"/>
      <c r="EZN217"/>
      <c r="EZO217"/>
      <c r="EZP217"/>
      <c r="EZQ217"/>
      <c r="EZR217"/>
      <c r="EZS217"/>
      <c r="EZT217"/>
      <c r="EZU217"/>
      <c r="EZV217"/>
      <c r="EZW217"/>
      <c r="EZX217"/>
      <c r="EZY217"/>
      <c r="EZZ217"/>
      <c r="FAA217"/>
      <c r="FAB217"/>
      <c r="FAC217"/>
      <c r="FAD217"/>
      <c r="FAE217"/>
      <c r="FAF217"/>
      <c r="FAG217"/>
      <c r="FAH217"/>
      <c r="FAI217"/>
      <c r="FAJ217"/>
      <c r="FAK217"/>
      <c r="FAL217"/>
      <c r="FAM217"/>
      <c r="FAN217"/>
      <c r="FAO217"/>
      <c r="FAP217"/>
      <c r="FAQ217"/>
      <c r="FAR217"/>
      <c r="FAS217"/>
      <c r="FAT217"/>
      <c r="FAU217"/>
      <c r="FAV217"/>
      <c r="FAW217"/>
      <c r="FAX217"/>
      <c r="FAY217"/>
      <c r="FAZ217"/>
      <c r="FBA217"/>
      <c r="FBB217"/>
      <c r="FBC217"/>
      <c r="FBD217"/>
      <c r="FBE217"/>
      <c r="FBF217"/>
      <c r="FBG217"/>
      <c r="FBH217"/>
      <c r="FBI217"/>
      <c r="FBJ217"/>
      <c r="FBK217"/>
      <c r="FBL217"/>
      <c r="FBM217"/>
      <c r="FBN217"/>
      <c r="FBO217"/>
      <c r="FBP217"/>
      <c r="FBQ217"/>
      <c r="FBR217"/>
      <c r="FBS217"/>
      <c r="FBT217"/>
      <c r="FBU217"/>
      <c r="FBV217"/>
      <c r="FBW217"/>
      <c r="FBX217"/>
      <c r="FBY217"/>
      <c r="FBZ217"/>
      <c r="FCA217"/>
      <c r="FCB217"/>
      <c r="FCC217"/>
      <c r="FCD217"/>
      <c r="FCE217"/>
      <c r="FCF217"/>
      <c r="FCG217"/>
      <c r="FCH217"/>
      <c r="FCI217"/>
      <c r="FCJ217"/>
      <c r="FCK217"/>
      <c r="FCL217"/>
      <c r="FCM217"/>
      <c r="FCN217"/>
      <c r="FCO217"/>
      <c r="FCP217"/>
      <c r="FCQ217"/>
      <c r="FCR217"/>
      <c r="FCS217"/>
      <c r="FCT217"/>
      <c r="FCU217"/>
      <c r="FCV217"/>
      <c r="FCW217"/>
      <c r="FCX217"/>
      <c r="FCY217"/>
      <c r="FCZ217"/>
      <c r="FDA217"/>
      <c r="FDB217"/>
      <c r="FDC217"/>
      <c r="FDD217"/>
      <c r="FDE217"/>
      <c r="FDF217"/>
      <c r="FDG217"/>
      <c r="FDH217"/>
      <c r="FDI217"/>
      <c r="FDJ217"/>
      <c r="FDK217"/>
      <c r="FDL217"/>
      <c r="FDM217"/>
      <c r="FDN217"/>
      <c r="FDO217"/>
      <c r="FDP217"/>
      <c r="FDQ217"/>
      <c r="FDR217"/>
      <c r="FDS217"/>
      <c r="FDT217"/>
      <c r="FDU217"/>
      <c r="FDV217"/>
      <c r="FDW217"/>
      <c r="FDX217"/>
      <c r="FDY217"/>
      <c r="FDZ217"/>
      <c r="FEA217"/>
      <c r="FEB217"/>
      <c r="FEC217"/>
      <c r="FED217"/>
      <c r="FEE217"/>
      <c r="FEF217"/>
      <c r="FEG217"/>
      <c r="FEH217"/>
      <c r="FEI217"/>
      <c r="FEJ217"/>
      <c r="FEK217"/>
      <c r="FEL217"/>
      <c r="FEM217"/>
      <c r="FEN217"/>
      <c r="FEO217"/>
      <c r="FEP217"/>
      <c r="FEQ217"/>
      <c r="FER217"/>
      <c r="FES217"/>
      <c r="FET217"/>
      <c r="FEU217"/>
      <c r="FEV217"/>
      <c r="FEW217"/>
      <c r="FEX217"/>
      <c r="FEY217"/>
      <c r="FEZ217"/>
      <c r="FFA217"/>
      <c r="FFB217"/>
      <c r="FFC217"/>
      <c r="FFD217"/>
      <c r="FFE217"/>
      <c r="FFF217"/>
      <c r="FFG217"/>
      <c r="FFH217"/>
      <c r="FFI217"/>
      <c r="FFJ217"/>
      <c r="FFK217"/>
      <c r="FFL217"/>
      <c r="FFM217"/>
      <c r="FFN217"/>
      <c r="FFO217"/>
      <c r="FFP217"/>
      <c r="FFQ217"/>
      <c r="FFR217"/>
      <c r="FFS217"/>
      <c r="FFT217"/>
      <c r="FFU217"/>
      <c r="FFV217"/>
      <c r="FFW217"/>
      <c r="FFX217"/>
      <c r="FFY217"/>
      <c r="FFZ217"/>
      <c r="FGA217"/>
      <c r="FGB217"/>
      <c r="FGC217"/>
      <c r="FGD217"/>
      <c r="FGE217"/>
      <c r="FGF217"/>
      <c r="FGG217"/>
      <c r="FGH217"/>
      <c r="FGI217"/>
      <c r="FGJ217"/>
      <c r="FGK217"/>
      <c r="FGL217"/>
      <c r="FGM217"/>
      <c r="FGN217"/>
      <c r="FGO217"/>
      <c r="FGP217"/>
      <c r="FGQ217"/>
      <c r="FGR217"/>
      <c r="FGS217"/>
      <c r="FGT217"/>
      <c r="FGU217"/>
      <c r="FGV217"/>
      <c r="FGW217"/>
      <c r="FGX217"/>
      <c r="FGY217"/>
      <c r="FGZ217"/>
      <c r="FHA217"/>
      <c r="FHB217"/>
      <c r="FHC217"/>
      <c r="FHD217"/>
      <c r="FHE217"/>
      <c r="FHF217"/>
      <c r="FHG217"/>
      <c r="FHH217"/>
      <c r="FHI217"/>
      <c r="FHJ217"/>
      <c r="FHK217"/>
      <c r="FHL217"/>
      <c r="FHM217"/>
      <c r="FHN217"/>
      <c r="FHO217"/>
      <c r="FHP217"/>
      <c r="FHQ217"/>
      <c r="FHR217"/>
      <c r="FHS217"/>
      <c r="FHT217"/>
      <c r="FHU217"/>
      <c r="FHV217"/>
      <c r="FHW217"/>
      <c r="FHX217"/>
      <c r="FHY217"/>
      <c r="FHZ217"/>
      <c r="FIA217"/>
      <c r="FIB217"/>
      <c r="FIC217"/>
      <c r="FID217"/>
      <c r="FIE217"/>
      <c r="FIF217"/>
      <c r="FIG217"/>
      <c r="FIH217"/>
      <c r="FII217"/>
      <c r="FIJ217"/>
      <c r="FIK217"/>
      <c r="FIL217"/>
      <c r="FIM217"/>
      <c r="FIN217"/>
      <c r="FIO217"/>
      <c r="FIP217"/>
      <c r="FIQ217"/>
      <c r="FIR217"/>
      <c r="FIS217"/>
      <c r="FIT217"/>
      <c r="FIU217"/>
      <c r="FIV217"/>
      <c r="FIW217"/>
      <c r="FIX217"/>
      <c r="FIY217"/>
      <c r="FIZ217"/>
      <c r="FJA217"/>
      <c r="FJB217"/>
      <c r="FJC217"/>
      <c r="FJD217"/>
      <c r="FJE217"/>
      <c r="FJF217"/>
      <c r="FJG217"/>
      <c r="FJH217"/>
      <c r="FJI217"/>
      <c r="FJJ217"/>
      <c r="FJK217"/>
      <c r="FJL217"/>
      <c r="FJM217"/>
      <c r="FJN217"/>
      <c r="FJO217"/>
      <c r="FJP217"/>
      <c r="FJQ217"/>
      <c r="FJR217"/>
      <c r="FJS217"/>
      <c r="FJT217"/>
      <c r="FJU217"/>
      <c r="FJV217"/>
      <c r="FJW217"/>
      <c r="FJX217"/>
      <c r="FJY217"/>
      <c r="FJZ217"/>
      <c r="FKA217"/>
      <c r="FKB217"/>
      <c r="FKC217"/>
      <c r="FKD217"/>
      <c r="FKE217"/>
      <c r="FKF217"/>
      <c r="FKG217"/>
      <c r="FKH217"/>
      <c r="FKI217"/>
      <c r="FKJ217"/>
      <c r="FKK217"/>
      <c r="FKL217"/>
      <c r="FKM217"/>
      <c r="FKN217"/>
      <c r="FKO217"/>
      <c r="FKP217"/>
      <c r="FKQ217"/>
      <c r="FKR217"/>
      <c r="FKS217"/>
      <c r="FKT217"/>
      <c r="FKU217"/>
      <c r="FKV217"/>
      <c r="FKW217"/>
      <c r="FKX217"/>
      <c r="FKY217"/>
      <c r="FKZ217"/>
      <c r="FLA217"/>
      <c r="FLB217"/>
      <c r="FLC217"/>
      <c r="FLD217"/>
      <c r="FLE217"/>
      <c r="FLF217"/>
      <c r="FLG217"/>
      <c r="FLH217"/>
      <c r="FLI217"/>
      <c r="FLJ217"/>
      <c r="FLK217"/>
      <c r="FLL217"/>
      <c r="FLM217"/>
      <c r="FLN217"/>
      <c r="FLO217"/>
      <c r="FLP217"/>
      <c r="FLQ217"/>
      <c r="FLR217"/>
      <c r="FLS217"/>
      <c r="FLT217"/>
      <c r="FLU217"/>
      <c r="FLV217"/>
      <c r="FLW217"/>
      <c r="FLX217"/>
      <c r="FLY217"/>
      <c r="FLZ217"/>
      <c r="FMA217"/>
      <c r="FMB217"/>
      <c r="FMC217"/>
      <c r="FMD217"/>
      <c r="FME217"/>
      <c r="FMF217"/>
      <c r="FMG217"/>
      <c r="FMH217"/>
      <c r="FMI217"/>
      <c r="FMJ217"/>
      <c r="FMK217"/>
      <c r="FML217"/>
      <c r="FMM217"/>
      <c r="FMN217"/>
      <c r="FMO217"/>
      <c r="FMP217"/>
      <c r="FMQ217"/>
      <c r="FMR217"/>
      <c r="FMS217"/>
      <c r="FMT217"/>
      <c r="FMU217"/>
      <c r="FMV217"/>
      <c r="FMW217"/>
      <c r="FMX217"/>
      <c r="FMY217"/>
      <c r="FMZ217"/>
      <c r="FNA217"/>
      <c r="FNB217"/>
      <c r="FNC217"/>
      <c r="FND217"/>
      <c r="FNE217"/>
      <c r="FNF217"/>
      <c r="FNG217"/>
      <c r="FNH217"/>
      <c r="FNI217"/>
      <c r="FNJ217"/>
      <c r="FNK217"/>
      <c r="FNL217"/>
      <c r="FNM217"/>
      <c r="FNN217"/>
      <c r="FNO217"/>
      <c r="FNP217"/>
      <c r="FNQ217"/>
      <c r="FNR217"/>
      <c r="FNS217"/>
      <c r="FNT217"/>
      <c r="FNU217"/>
      <c r="FNV217"/>
      <c r="FNW217"/>
      <c r="FNX217"/>
      <c r="FNY217"/>
      <c r="FNZ217"/>
      <c r="FOA217"/>
      <c r="FOB217"/>
      <c r="FOC217"/>
      <c r="FOD217"/>
      <c r="FOE217"/>
      <c r="FOF217"/>
      <c r="FOG217"/>
      <c r="FOH217"/>
      <c r="FOI217"/>
      <c r="FOJ217"/>
      <c r="FOK217"/>
      <c r="FOL217"/>
      <c r="FOM217"/>
      <c r="FON217"/>
      <c r="FOO217"/>
      <c r="FOP217"/>
      <c r="FOQ217"/>
      <c r="FOR217"/>
      <c r="FOS217"/>
      <c r="FOT217"/>
      <c r="FOU217"/>
      <c r="FOV217"/>
      <c r="FOW217"/>
      <c r="FOX217"/>
      <c r="FOY217"/>
      <c r="FOZ217"/>
      <c r="FPA217"/>
      <c r="FPB217"/>
      <c r="FPC217"/>
      <c r="FPD217"/>
      <c r="FPE217"/>
      <c r="FPF217"/>
      <c r="FPG217"/>
      <c r="FPH217"/>
      <c r="FPI217"/>
      <c r="FPJ217"/>
      <c r="FPK217"/>
      <c r="FPL217"/>
      <c r="FPM217"/>
      <c r="FPN217"/>
      <c r="FPO217"/>
      <c r="FPP217"/>
      <c r="FPQ217"/>
      <c r="FPR217"/>
      <c r="FPS217"/>
      <c r="FPT217"/>
      <c r="FPU217"/>
      <c r="FPV217"/>
      <c r="FPW217"/>
      <c r="FPX217"/>
      <c r="FPY217"/>
      <c r="FPZ217"/>
      <c r="FQA217"/>
      <c r="FQB217"/>
      <c r="FQC217"/>
      <c r="FQD217"/>
      <c r="FQE217"/>
      <c r="FQF217"/>
      <c r="FQG217"/>
      <c r="FQH217"/>
      <c r="FQI217"/>
      <c r="FQJ217"/>
      <c r="FQK217"/>
      <c r="FQL217"/>
      <c r="FQM217"/>
      <c r="FQN217"/>
      <c r="FQO217"/>
      <c r="FQP217"/>
      <c r="FQQ217"/>
      <c r="FQR217"/>
      <c r="FQS217"/>
      <c r="FQT217"/>
      <c r="FQU217"/>
      <c r="FQV217"/>
      <c r="FQW217"/>
      <c r="FQX217"/>
      <c r="FQY217"/>
      <c r="FQZ217"/>
      <c r="FRA217"/>
      <c r="FRB217"/>
      <c r="FRC217"/>
      <c r="FRD217"/>
      <c r="FRE217"/>
      <c r="FRF217"/>
      <c r="FRG217"/>
      <c r="FRH217"/>
      <c r="FRI217"/>
      <c r="FRJ217"/>
      <c r="FRK217"/>
      <c r="FRL217"/>
      <c r="FRM217"/>
      <c r="FRN217"/>
      <c r="FRO217"/>
      <c r="FRP217"/>
      <c r="FRQ217"/>
      <c r="FRR217"/>
      <c r="FRS217"/>
      <c r="FRT217"/>
      <c r="FRU217"/>
      <c r="FRV217"/>
      <c r="FRW217"/>
      <c r="FRX217"/>
      <c r="FRY217"/>
      <c r="FRZ217"/>
      <c r="FSA217"/>
      <c r="FSB217"/>
      <c r="FSC217"/>
      <c r="FSD217"/>
      <c r="FSE217"/>
      <c r="FSF217"/>
      <c r="FSG217"/>
      <c r="FSH217"/>
      <c r="FSI217"/>
      <c r="FSJ217"/>
      <c r="FSK217"/>
      <c r="FSL217"/>
      <c r="FSM217"/>
      <c r="FSN217"/>
      <c r="FSO217"/>
      <c r="FSP217"/>
      <c r="FSQ217"/>
      <c r="FSR217"/>
      <c r="FSS217"/>
      <c r="FST217"/>
      <c r="FSU217"/>
      <c r="FSV217"/>
      <c r="FSW217"/>
      <c r="FSX217"/>
      <c r="FSY217"/>
      <c r="FSZ217"/>
      <c r="FTA217"/>
      <c r="FTB217"/>
      <c r="FTC217"/>
      <c r="FTD217"/>
      <c r="FTE217"/>
      <c r="FTF217"/>
      <c r="FTG217"/>
      <c r="FTH217"/>
      <c r="FTI217"/>
      <c r="FTJ217"/>
      <c r="FTK217"/>
      <c r="FTL217"/>
      <c r="FTM217"/>
      <c r="FTN217"/>
      <c r="FTO217"/>
      <c r="FTP217"/>
      <c r="FTQ217"/>
      <c r="FTR217"/>
      <c r="FTS217"/>
      <c r="FTT217"/>
      <c r="FTU217"/>
      <c r="FTV217"/>
      <c r="FTW217"/>
      <c r="FTX217"/>
      <c r="FTY217"/>
      <c r="FTZ217"/>
      <c r="FUA217"/>
      <c r="FUB217"/>
      <c r="FUC217"/>
      <c r="FUD217"/>
      <c r="FUE217"/>
      <c r="FUF217"/>
      <c r="FUG217"/>
      <c r="FUH217"/>
      <c r="FUI217"/>
      <c r="FUJ217"/>
      <c r="FUK217"/>
      <c r="FUL217"/>
      <c r="FUM217"/>
      <c r="FUN217"/>
      <c r="FUO217"/>
      <c r="FUP217"/>
      <c r="FUQ217"/>
      <c r="FUR217"/>
      <c r="FUS217"/>
      <c r="FUT217"/>
      <c r="FUU217"/>
      <c r="FUV217"/>
      <c r="FUW217"/>
      <c r="FUX217"/>
      <c r="FUY217"/>
      <c r="FUZ217"/>
      <c r="FVA217"/>
      <c r="FVB217"/>
      <c r="FVC217"/>
      <c r="FVD217"/>
      <c r="FVE217"/>
      <c r="FVF217"/>
      <c r="FVG217"/>
      <c r="FVH217"/>
      <c r="FVI217"/>
      <c r="FVJ217"/>
      <c r="FVK217"/>
      <c r="FVL217"/>
      <c r="FVM217"/>
      <c r="FVN217"/>
      <c r="FVO217"/>
      <c r="FVP217"/>
      <c r="FVQ217"/>
      <c r="FVR217"/>
      <c r="FVS217"/>
      <c r="FVT217"/>
      <c r="FVU217"/>
      <c r="FVV217"/>
      <c r="FVW217"/>
      <c r="FVX217"/>
      <c r="FVY217"/>
      <c r="FVZ217"/>
      <c r="FWA217"/>
      <c r="FWB217"/>
      <c r="FWC217"/>
      <c r="FWD217"/>
      <c r="FWE217"/>
      <c r="FWF217"/>
      <c r="FWG217"/>
      <c r="FWH217"/>
      <c r="FWI217"/>
      <c r="FWJ217"/>
      <c r="FWK217"/>
      <c r="FWL217"/>
      <c r="FWM217"/>
      <c r="FWN217"/>
      <c r="FWO217"/>
      <c r="FWP217"/>
      <c r="FWQ217"/>
      <c r="FWR217"/>
      <c r="FWS217"/>
      <c r="FWT217"/>
      <c r="FWU217"/>
      <c r="FWV217"/>
      <c r="FWW217"/>
      <c r="FWX217"/>
      <c r="FWY217"/>
      <c r="FWZ217"/>
      <c r="FXA217"/>
      <c r="FXB217"/>
      <c r="FXC217"/>
      <c r="FXD217"/>
      <c r="FXE217"/>
      <c r="FXF217"/>
      <c r="FXG217"/>
      <c r="FXH217"/>
      <c r="FXI217"/>
      <c r="FXJ217"/>
      <c r="FXK217"/>
      <c r="FXL217"/>
      <c r="FXM217"/>
      <c r="FXN217"/>
      <c r="FXO217"/>
      <c r="FXP217"/>
      <c r="FXQ217"/>
      <c r="FXR217"/>
      <c r="FXS217"/>
      <c r="FXT217"/>
      <c r="FXU217"/>
      <c r="FXV217"/>
      <c r="FXW217"/>
      <c r="FXX217"/>
      <c r="FXY217"/>
      <c r="FXZ217"/>
      <c r="FYA217"/>
      <c r="FYB217"/>
      <c r="FYC217"/>
      <c r="FYD217"/>
      <c r="FYE217"/>
      <c r="FYF217"/>
      <c r="FYG217"/>
      <c r="FYH217"/>
      <c r="FYI217"/>
      <c r="FYJ217"/>
      <c r="FYK217"/>
      <c r="FYL217"/>
      <c r="FYM217"/>
      <c r="FYN217"/>
      <c r="FYO217"/>
      <c r="FYP217"/>
      <c r="FYQ217"/>
      <c r="FYR217"/>
      <c r="FYS217"/>
      <c r="FYT217"/>
      <c r="FYU217"/>
      <c r="FYV217"/>
      <c r="FYW217"/>
      <c r="FYX217"/>
      <c r="FYY217"/>
      <c r="FYZ217"/>
      <c r="FZA217"/>
      <c r="FZB217"/>
      <c r="FZC217"/>
      <c r="FZD217"/>
      <c r="FZE217"/>
      <c r="FZF217"/>
      <c r="FZG217"/>
      <c r="FZH217"/>
      <c r="FZI217"/>
      <c r="FZJ217"/>
      <c r="FZK217"/>
      <c r="FZL217"/>
      <c r="FZM217"/>
      <c r="FZN217"/>
      <c r="FZO217"/>
      <c r="FZP217"/>
      <c r="FZQ217"/>
      <c r="FZR217"/>
      <c r="FZS217"/>
      <c r="FZT217"/>
      <c r="FZU217"/>
      <c r="FZV217"/>
      <c r="FZW217"/>
      <c r="FZX217"/>
      <c r="FZY217"/>
      <c r="FZZ217"/>
      <c r="GAA217"/>
      <c r="GAB217"/>
      <c r="GAC217"/>
      <c r="GAD217"/>
      <c r="GAE217"/>
      <c r="GAF217"/>
      <c r="GAG217"/>
      <c r="GAH217"/>
      <c r="GAI217"/>
      <c r="GAJ217"/>
      <c r="GAK217"/>
      <c r="GAL217"/>
      <c r="GAM217"/>
      <c r="GAN217"/>
      <c r="GAO217"/>
      <c r="GAP217"/>
      <c r="GAQ217"/>
      <c r="GAR217"/>
      <c r="GAS217"/>
      <c r="GAT217"/>
      <c r="GAU217"/>
      <c r="GAV217"/>
      <c r="GAW217"/>
      <c r="GAX217"/>
      <c r="GAY217"/>
      <c r="GAZ217"/>
      <c r="GBA217"/>
      <c r="GBB217"/>
      <c r="GBC217"/>
      <c r="GBD217"/>
      <c r="GBE217"/>
      <c r="GBF217"/>
      <c r="GBG217"/>
      <c r="GBH217"/>
      <c r="GBI217"/>
      <c r="GBJ217"/>
      <c r="GBK217"/>
      <c r="GBL217"/>
      <c r="GBM217"/>
      <c r="GBN217"/>
      <c r="GBO217"/>
      <c r="GBP217"/>
      <c r="GBQ217"/>
      <c r="GBR217"/>
      <c r="GBS217"/>
      <c r="GBT217"/>
      <c r="GBU217"/>
      <c r="GBV217"/>
      <c r="GBW217"/>
      <c r="GBX217"/>
      <c r="GBY217"/>
      <c r="GBZ217"/>
      <c r="GCA217"/>
      <c r="GCB217"/>
      <c r="GCC217"/>
      <c r="GCD217"/>
      <c r="GCE217"/>
      <c r="GCF217"/>
      <c r="GCG217"/>
      <c r="GCH217"/>
      <c r="GCI217"/>
      <c r="GCJ217"/>
      <c r="GCK217"/>
      <c r="GCL217"/>
      <c r="GCM217"/>
      <c r="GCN217"/>
      <c r="GCO217"/>
      <c r="GCP217"/>
      <c r="GCQ217"/>
      <c r="GCR217"/>
      <c r="GCS217"/>
      <c r="GCT217"/>
      <c r="GCU217"/>
      <c r="GCV217"/>
      <c r="GCW217"/>
      <c r="GCX217"/>
      <c r="GCY217"/>
      <c r="GCZ217"/>
      <c r="GDA217"/>
      <c r="GDB217"/>
      <c r="GDC217"/>
      <c r="GDD217"/>
      <c r="GDE217"/>
      <c r="GDF217"/>
      <c r="GDG217"/>
      <c r="GDH217"/>
      <c r="GDI217"/>
      <c r="GDJ217"/>
      <c r="GDK217"/>
      <c r="GDL217"/>
      <c r="GDM217"/>
      <c r="GDN217"/>
      <c r="GDO217"/>
      <c r="GDP217"/>
      <c r="GDQ217"/>
      <c r="GDR217"/>
      <c r="GDS217"/>
      <c r="GDT217"/>
      <c r="GDU217"/>
      <c r="GDV217"/>
      <c r="GDW217"/>
      <c r="GDX217"/>
      <c r="GDY217"/>
      <c r="GDZ217"/>
      <c r="GEA217"/>
      <c r="GEB217"/>
      <c r="GEC217"/>
      <c r="GED217"/>
      <c r="GEE217"/>
      <c r="GEF217"/>
      <c r="GEG217"/>
      <c r="GEH217"/>
      <c r="GEI217"/>
      <c r="GEJ217"/>
      <c r="GEK217"/>
      <c r="GEL217"/>
      <c r="GEM217"/>
      <c r="GEN217"/>
      <c r="GEO217"/>
      <c r="GEP217"/>
      <c r="GEQ217"/>
      <c r="GER217"/>
      <c r="GES217"/>
      <c r="GET217"/>
      <c r="GEU217"/>
      <c r="GEV217"/>
      <c r="GEW217"/>
      <c r="GEX217"/>
      <c r="GEY217"/>
      <c r="GEZ217"/>
      <c r="GFA217"/>
      <c r="GFB217"/>
      <c r="GFC217"/>
      <c r="GFD217"/>
      <c r="GFE217"/>
      <c r="GFF217"/>
      <c r="GFG217"/>
      <c r="GFH217"/>
      <c r="GFI217"/>
      <c r="GFJ217"/>
      <c r="GFK217"/>
      <c r="GFL217"/>
      <c r="GFM217"/>
      <c r="GFN217"/>
      <c r="GFO217"/>
      <c r="GFP217"/>
      <c r="GFQ217"/>
      <c r="GFR217"/>
      <c r="GFS217"/>
      <c r="GFT217"/>
      <c r="GFU217"/>
      <c r="GFV217"/>
      <c r="GFW217"/>
      <c r="GFX217"/>
      <c r="GFY217"/>
      <c r="GFZ217"/>
      <c r="GGA217"/>
      <c r="GGB217"/>
      <c r="GGC217"/>
      <c r="GGD217"/>
      <c r="GGE217"/>
      <c r="GGF217"/>
      <c r="GGG217"/>
      <c r="GGH217"/>
      <c r="GGI217"/>
      <c r="GGJ217"/>
      <c r="GGK217"/>
      <c r="GGL217"/>
      <c r="GGM217"/>
      <c r="GGN217"/>
      <c r="GGO217"/>
      <c r="GGP217"/>
      <c r="GGQ217"/>
      <c r="GGR217"/>
      <c r="GGS217"/>
      <c r="GGT217"/>
      <c r="GGU217"/>
      <c r="GGV217"/>
      <c r="GGW217"/>
      <c r="GGX217"/>
      <c r="GGY217"/>
      <c r="GGZ217"/>
      <c r="GHA217"/>
      <c r="GHB217"/>
      <c r="GHC217"/>
      <c r="GHD217"/>
      <c r="GHE217"/>
      <c r="GHF217"/>
      <c r="GHG217"/>
      <c r="GHH217"/>
      <c r="GHI217"/>
      <c r="GHJ217"/>
      <c r="GHK217"/>
      <c r="GHL217"/>
      <c r="GHM217"/>
      <c r="GHN217"/>
      <c r="GHO217"/>
      <c r="GHP217"/>
      <c r="GHQ217"/>
      <c r="GHR217"/>
      <c r="GHS217"/>
      <c r="GHT217"/>
      <c r="GHU217"/>
      <c r="GHV217"/>
      <c r="GHW217"/>
      <c r="GHX217"/>
      <c r="GHY217"/>
      <c r="GHZ217"/>
      <c r="GIA217"/>
      <c r="GIB217"/>
      <c r="GIC217"/>
      <c r="GID217"/>
      <c r="GIE217"/>
      <c r="GIF217"/>
      <c r="GIG217"/>
      <c r="GIH217"/>
      <c r="GII217"/>
      <c r="GIJ217"/>
      <c r="GIK217"/>
      <c r="GIL217"/>
      <c r="GIM217"/>
      <c r="GIN217"/>
      <c r="GIO217"/>
      <c r="GIP217"/>
      <c r="GIQ217"/>
      <c r="GIR217"/>
      <c r="GIS217"/>
      <c r="GIT217"/>
      <c r="GIU217"/>
      <c r="GIV217"/>
      <c r="GIW217"/>
      <c r="GIX217"/>
      <c r="GIY217"/>
      <c r="GIZ217"/>
      <c r="GJA217"/>
      <c r="GJB217"/>
      <c r="GJC217"/>
      <c r="GJD217"/>
      <c r="GJE217"/>
      <c r="GJF217"/>
      <c r="GJG217"/>
      <c r="GJH217"/>
      <c r="GJI217"/>
      <c r="GJJ217"/>
      <c r="GJK217"/>
      <c r="GJL217"/>
      <c r="GJM217"/>
      <c r="GJN217"/>
      <c r="GJO217"/>
      <c r="GJP217"/>
      <c r="GJQ217"/>
      <c r="GJR217"/>
      <c r="GJS217"/>
      <c r="GJT217"/>
      <c r="GJU217"/>
      <c r="GJV217"/>
      <c r="GJW217"/>
      <c r="GJX217"/>
      <c r="GJY217"/>
      <c r="GJZ217"/>
      <c r="GKA217"/>
      <c r="GKB217"/>
      <c r="GKC217"/>
      <c r="GKD217"/>
      <c r="GKE217"/>
      <c r="GKF217"/>
      <c r="GKG217"/>
      <c r="GKH217"/>
      <c r="GKI217"/>
      <c r="GKJ217"/>
      <c r="GKK217"/>
      <c r="GKL217"/>
      <c r="GKM217"/>
      <c r="GKN217"/>
      <c r="GKO217"/>
      <c r="GKP217"/>
      <c r="GKQ217"/>
      <c r="GKR217"/>
      <c r="GKS217"/>
      <c r="GKT217"/>
      <c r="GKU217"/>
      <c r="GKV217"/>
      <c r="GKW217"/>
      <c r="GKX217"/>
      <c r="GKY217"/>
      <c r="GKZ217"/>
      <c r="GLA217"/>
      <c r="GLB217"/>
      <c r="GLC217"/>
      <c r="GLD217"/>
      <c r="GLE217"/>
      <c r="GLF217"/>
      <c r="GLG217"/>
      <c r="GLH217"/>
      <c r="GLI217"/>
      <c r="GLJ217"/>
      <c r="GLK217"/>
      <c r="GLL217"/>
      <c r="GLM217"/>
      <c r="GLN217"/>
      <c r="GLO217"/>
      <c r="GLP217"/>
      <c r="GLQ217"/>
      <c r="GLR217"/>
      <c r="GLS217"/>
      <c r="GLT217"/>
      <c r="GLU217"/>
      <c r="GLV217"/>
      <c r="GLW217"/>
      <c r="GLX217"/>
      <c r="GLY217"/>
      <c r="GLZ217"/>
      <c r="GMA217"/>
      <c r="GMB217"/>
      <c r="GMC217"/>
      <c r="GMD217"/>
      <c r="GME217"/>
      <c r="GMF217"/>
      <c r="GMG217"/>
      <c r="GMH217"/>
      <c r="GMI217"/>
      <c r="GMJ217"/>
      <c r="GMK217"/>
      <c r="GML217"/>
      <c r="GMM217"/>
      <c r="GMN217"/>
      <c r="GMO217"/>
      <c r="GMP217"/>
      <c r="GMQ217"/>
      <c r="GMR217"/>
      <c r="GMS217"/>
      <c r="GMT217"/>
      <c r="GMU217"/>
      <c r="GMV217"/>
      <c r="GMW217"/>
      <c r="GMX217"/>
      <c r="GMY217"/>
      <c r="GMZ217"/>
      <c r="GNA217"/>
      <c r="GNB217"/>
      <c r="GNC217"/>
      <c r="GND217"/>
      <c r="GNE217"/>
      <c r="GNF217"/>
      <c r="GNG217"/>
      <c r="GNH217"/>
      <c r="GNI217"/>
      <c r="GNJ217"/>
      <c r="GNK217"/>
      <c r="GNL217"/>
      <c r="GNM217"/>
      <c r="GNN217"/>
      <c r="GNO217"/>
      <c r="GNP217"/>
      <c r="GNQ217"/>
      <c r="GNR217"/>
      <c r="GNS217"/>
      <c r="GNT217"/>
      <c r="GNU217"/>
      <c r="GNV217"/>
      <c r="GNW217"/>
      <c r="GNX217"/>
      <c r="GNY217"/>
      <c r="GNZ217"/>
      <c r="GOA217"/>
      <c r="GOB217"/>
      <c r="GOC217"/>
      <c r="GOD217"/>
      <c r="GOE217"/>
      <c r="GOF217"/>
      <c r="GOG217"/>
      <c r="GOH217"/>
      <c r="GOI217"/>
      <c r="GOJ217"/>
      <c r="GOK217"/>
      <c r="GOL217"/>
      <c r="GOM217"/>
      <c r="GON217"/>
      <c r="GOO217"/>
      <c r="GOP217"/>
      <c r="GOQ217"/>
      <c r="GOR217"/>
      <c r="GOS217"/>
      <c r="GOT217"/>
      <c r="GOU217"/>
      <c r="GOV217"/>
      <c r="GOW217"/>
      <c r="GOX217"/>
      <c r="GOY217"/>
      <c r="GOZ217"/>
      <c r="GPA217"/>
      <c r="GPB217"/>
      <c r="GPC217"/>
      <c r="GPD217"/>
      <c r="GPE217"/>
      <c r="GPF217"/>
      <c r="GPG217"/>
      <c r="GPH217"/>
      <c r="GPI217"/>
      <c r="GPJ217"/>
      <c r="GPK217"/>
      <c r="GPL217"/>
      <c r="GPM217"/>
      <c r="GPN217"/>
      <c r="GPO217"/>
      <c r="GPP217"/>
      <c r="GPQ217"/>
      <c r="GPR217"/>
      <c r="GPS217"/>
      <c r="GPT217"/>
      <c r="GPU217"/>
      <c r="GPV217"/>
      <c r="GPW217"/>
      <c r="GPX217"/>
      <c r="GPY217"/>
      <c r="GPZ217"/>
      <c r="GQA217"/>
      <c r="GQB217"/>
      <c r="GQC217"/>
      <c r="GQD217"/>
      <c r="GQE217"/>
      <c r="GQF217"/>
      <c r="GQG217"/>
      <c r="GQH217"/>
      <c r="GQI217"/>
      <c r="GQJ217"/>
      <c r="GQK217"/>
      <c r="GQL217"/>
      <c r="GQM217"/>
      <c r="GQN217"/>
      <c r="GQO217"/>
      <c r="GQP217"/>
      <c r="GQQ217"/>
      <c r="GQR217"/>
      <c r="GQS217"/>
      <c r="GQT217"/>
      <c r="GQU217"/>
      <c r="GQV217"/>
      <c r="GQW217"/>
      <c r="GQX217"/>
      <c r="GQY217"/>
      <c r="GQZ217"/>
      <c r="GRA217"/>
      <c r="GRB217"/>
      <c r="GRC217"/>
      <c r="GRD217"/>
      <c r="GRE217"/>
      <c r="GRF217"/>
      <c r="GRG217"/>
      <c r="GRH217"/>
      <c r="GRI217"/>
      <c r="GRJ217"/>
      <c r="GRK217"/>
      <c r="GRL217"/>
      <c r="GRM217"/>
      <c r="GRN217"/>
      <c r="GRO217"/>
      <c r="GRP217"/>
      <c r="GRQ217"/>
      <c r="GRR217"/>
      <c r="GRS217"/>
      <c r="GRT217"/>
      <c r="GRU217"/>
      <c r="GRV217"/>
      <c r="GRW217"/>
      <c r="GRX217"/>
      <c r="GRY217"/>
      <c r="GRZ217"/>
      <c r="GSA217"/>
      <c r="GSB217"/>
      <c r="GSC217"/>
      <c r="GSD217"/>
      <c r="GSE217"/>
      <c r="GSF217"/>
      <c r="GSG217"/>
      <c r="GSH217"/>
      <c r="GSI217"/>
      <c r="GSJ217"/>
      <c r="GSK217"/>
      <c r="GSL217"/>
      <c r="GSM217"/>
      <c r="GSN217"/>
      <c r="GSO217"/>
      <c r="GSP217"/>
      <c r="GSQ217"/>
      <c r="GSR217"/>
      <c r="GSS217"/>
      <c r="GST217"/>
      <c r="GSU217"/>
      <c r="GSV217"/>
      <c r="GSW217"/>
      <c r="GSX217"/>
      <c r="GSY217"/>
      <c r="GSZ217"/>
      <c r="GTA217"/>
      <c r="GTB217"/>
      <c r="GTC217"/>
      <c r="GTD217"/>
      <c r="GTE217"/>
      <c r="GTF217"/>
      <c r="GTG217"/>
      <c r="GTH217"/>
      <c r="GTI217"/>
      <c r="GTJ217"/>
      <c r="GTK217"/>
      <c r="GTL217"/>
      <c r="GTM217"/>
      <c r="GTN217"/>
      <c r="GTO217"/>
      <c r="GTP217"/>
      <c r="GTQ217"/>
      <c r="GTR217"/>
      <c r="GTS217"/>
      <c r="GTT217"/>
      <c r="GTU217"/>
      <c r="GTV217"/>
      <c r="GTW217"/>
      <c r="GTX217"/>
      <c r="GTY217"/>
      <c r="GTZ217"/>
      <c r="GUA217"/>
      <c r="GUB217"/>
      <c r="GUC217"/>
      <c r="GUD217"/>
      <c r="GUE217"/>
      <c r="GUF217"/>
      <c r="GUG217"/>
      <c r="GUH217"/>
      <c r="GUI217"/>
      <c r="GUJ217"/>
      <c r="GUK217"/>
      <c r="GUL217"/>
      <c r="GUM217"/>
      <c r="GUN217"/>
      <c r="GUO217"/>
      <c r="GUP217"/>
      <c r="GUQ217"/>
      <c r="GUR217"/>
      <c r="GUS217"/>
      <c r="GUT217"/>
      <c r="GUU217"/>
      <c r="GUV217"/>
      <c r="GUW217"/>
      <c r="GUX217"/>
      <c r="GUY217"/>
      <c r="GUZ217"/>
      <c r="GVA217"/>
      <c r="GVB217"/>
      <c r="GVC217"/>
      <c r="GVD217"/>
      <c r="GVE217"/>
      <c r="GVF217"/>
      <c r="GVG217"/>
      <c r="GVH217"/>
      <c r="GVI217"/>
      <c r="GVJ217"/>
      <c r="GVK217"/>
      <c r="GVL217"/>
      <c r="GVM217"/>
      <c r="GVN217"/>
      <c r="GVO217"/>
      <c r="GVP217"/>
      <c r="GVQ217"/>
      <c r="GVR217"/>
      <c r="GVS217"/>
      <c r="GVT217"/>
      <c r="GVU217"/>
      <c r="GVV217"/>
      <c r="GVW217"/>
      <c r="GVX217"/>
      <c r="GVY217"/>
      <c r="GVZ217"/>
      <c r="GWA217"/>
      <c r="GWB217"/>
      <c r="GWC217"/>
      <c r="GWD217"/>
      <c r="GWE217"/>
      <c r="GWF217"/>
      <c r="GWG217"/>
      <c r="GWH217"/>
      <c r="GWI217"/>
      <c r="GWJ217"/>
      <c r="GWK217"/>
      <c r="GWL217"/>
      <c r="GWM217"/>
      <c r="GWN217"/>
      <c r="GWO217"/>
      <c r="GWP217"/>
      <c r="GWQ217"/>
      <c r="GWR217"/>
      <c r="GWS217"/>
      <c r="GWT217"/>
      <c r="GWU217"/>
      <c r="GWV217"/>
      <c r="GWW217"/>
      <c r="GWX217"/>
      <c r="GWY217"/>
      <c r="GWZ217"/>
      <c r="GXA217"/>
      <c r="GXB217"/>
      <c r="GXC217"/>
      <c r="GXD217"/>
      <c r="GXE217"/>
      <c r="GXF217"/>
      <c r="GXG217"/>
      <c r="GXH217"/>
      <c r="GXI217"/>
      <c r="GXJ217"/>
      <c r="GXK217"/>
      <c r="GXL217"/>
      <c r="GXM217"/>
      <c r="GXN217"/>
      <c r="GXO217"/>
      <c r="GXP217"/>
      <c r="GXQ217"/>
      <c r="GXR217"/>
      <c r="GXS217"/>
      <c r="GXT217"/>
      <c r="GXU217"/>
      <c r="GXV217"/>
      <c r="GXW217"/>
      <c r="GXX217"/>
      <c r="GXY217"/>
      <c r="GXZ217"/>
      <c r="GYA217"/>
      <c r="GYB217"/>
      <c r="GYC217"/>
      <c r="GYD217"/>
      <c r="GYE217"/>
      <c r="GYF217"/>
      <c r="GYG217"/>
      <c r="GYH217"/>
      <c r="GYI217"/>
      <c r="GYJ217"/>
      <c r="GYK217"/>
      <c r="GYL217"/>
      <c r="GYM217"/>
      <c r="GYN217"/>
      <c r="GYO217"/>
      <c r="GYP217"/>
      <c r="GYQ217"/>
      <c r="GYR217"/>
      <c r="GYS217"/>
      <c r="GYT217"/>
      <c r="GYU217"/>
      <c r="GYV217"/>
      <c r="GYW217"/>
      <c r="GYX217"/>
      <c r="GYY217"/>
      <c r="GYZ217"/>
      <c r="GZA217"/>
      <c r="GZB217"/>
      <c r="GZC217"/>
      <c r="GZD217"/>
      <c r="GZE217"/>
      <c r="GZF217"/>
      <c r="GZG217"/>
      <c r="GZH217"/>
      <c r="GZI217"/>
      <c r="GZJ217"/>
      <c r="GZK217"/>
      <c r="GZL217"/>
      <c r="GZM217"/>
      <c r="GZN217"/>
      <c r="GZO217"/>
      <c r="GZP217"/>
      <c r="GZQ217"/>
      <c r="GZR217"/>
      <c r="GZS217"/>
      <c r="GZT217"/>
      <c r="GZU217"/>
      <c r="GZV217"/>
      <c r="GZW217"/>
      <c r="GZX217"/>
      <c r="GZY217"/>
      <c r="GZZ217"/>
      <c r="HAA217"/>
      <c r="HAB217"/>
      <c r="HAC217"/>
      <c r="HAD217"/>
      <c r="HAE217"/>
      <c r="HAF217"/>
      <c r="HAG217"/>
      <c r="HAH217"/>
      <c r="HAI217"/>
      <c r="HAJ217"/>
      <c r="HAK217"/>
      <c r="HAL217"/>
      <c r="HAM217"/>
      <c r="HAN217"/>
      <c r="HAO217"/>
      <c r="HAP217"/>
      <c r="HAQ217"/>
      <c r="HAR217"/>
      <c r="HAS217"/>
      <c r="HAT217"/>
      <c r="HAU217"/>
      <c r="HAV217"/>
      <c r="HAW217"/>
      <c r="HAX217"/>
      <c r="HAY217"/>
      <c r="HAZ217"/>
      <c r="HBA217"/>
      <c r="HBB217"/>
      <c r="HBC217"/>
      <c r="HBD217"/>
      <c r="HBE217"/>
      <c r="HBF217"/>
      <c r="HBG217"/>
      <c r="HBH217"/>
      <c r="HBI217"/>
      <c r="HBJ217"/>
      <c r="HBK217"/>
      <c r="HBL217"/>
      <c r="HBM217"/>
      <c r="HBN217"/>
      <c r="HBO217"/>
      <c r="HBP217"/>
      <c r="HBQ217"/>
      <c r="HBR217"/>
      <c r="HBS217"/>
      <c r="HBT217"/>
      <c r="HBU217"/>
      <c r="HBV217"/>
      <c r="HBW217"/>
      <c r="HBX217"/>
      <c r="HBY217"/>
      <c r="HBZ217"/>
      <c r="HCA217"/>
      <c r="HCB217"/>
      <c r="HCC217"/>
      <c r="HCD217"/>
      <c r="HCE217"/>
      <c r="HCF217"/>
      <c r="HCG217"/>
      <c r="HCH217"/>
      <c r="HCI217"/>
      <c r="HCJ217"/>
      <c r="HCK217"/>
      <c r="HCL217"/>
      <c r="HCM217"/>
      <c r="HCN217"/>
      <c r="HCO217"/>
      <c r="HCP217"/>
      <c r="HCQ217"/>
      <c r="HCR217"/>
      <c r="HCS217"/>
      <c r="HCT217"/>
      <c r="HCU217"/>
      <c r="HCV217"/>
      <c r="HCW217"/>
      <c r="HCX217"/>
      <c r="HCY217"/>
      <c r="HCZ217"/>
      <c r="HDA217"/>
      <c r="HDB217"/>
      <c r="HDC217"/>
      <c r="HDD217"/>
      <c r="HDE217"/>
      <c r="HDF217"/>
      <c r="HDG217"/>
      <c r="HDH217"/>
      <c r="HDI217"/>
      <c r="HDJ217"/>
      <c r="HDK217"/>
      <c r="HDL217"/>
      <c r="HDM217"/>
      <c r="HDN217"/>
      <c r="HDO217"/>
      <c r="HDP217"/>
      <c r="HDQ217"/>
      <c r="HDR217"/>
      <c r="HDS217"/>
      <c r="HDT217"/>
      <c r="HDU217"/>
      <c r="HDV217"/>
      <c r="HDW217"/>
      <c r="HDX217"/>
      <c r="HDY217"/>
      <c r="HDZ217"/>
      <c r="HEA217"/>
      <c r="HEB217"/>
      <c r="HEC217"/>
      <c r="HED217"/>
      <c r="HEE217"/>
      <c r="HEF217"/>
      <c r="HEG217"/>
      <c r="HEH217"/>
      <c r="HEI217"/>
      <c r="HEJ217"/>
      <c r="HEK217"/>
      <c r="HEL217"/>
      <c r="HEM217"/>
      <c r="HEN217"/>
      <c r="HEO217"/>
      <c r="HEP217"/>
      <c r="HEQ217"/>
      <c r="HER217"/>
      <c r="HES217"/>
      <c r="HET217"/>
      <c r="HEU217"/>
      <c r="HEV217"/>
      <c r="HEW217"/>
      <c r="HEX217"/>
      <c r="HEY217"/>
      <c r="HEZ217"/>
      <c r="HFA217"/>
      <c r="HFB217"/>
      <c r="HFC217"/>
      <c r="HFD217"/>
      <c r="HFE217"/>
      <c r="HFF217"/>
      <c r="HFG217"/>
      <c r="HFH217"/>
      <c r="HFI217"/>
      <c r="HFJ217"/>
      <c r="HFK217"/>
      <c r="HFL217"/>
      <c r="HFM217"/>
      <c r="HFN217"/>
      <c r="HFO217"/>
      <c r="HFP217"/>
      <c r="HFQ217"/>
      <c r="HFR217"/>
      <c r="HFS217"/>
      <c r="HFT217"/>
      <c r="HFU217"/>
      <c r="HFV217"/>
      <c r="HFW217"/>
      <c r="HFX217"/>
      <c r="HFY217"/>
      <c r="HFZ217"/>
      <c r="HGA217"/>
      <c r="HGB217"/>
      <c r="HGC217"/>
      <c r="HGD217"/>
      <c r="HGE217"/>
      <c r="HGF217"/>
      <c r="HGG217"/>
      <c r="HGH217"/>
      <c r="HGI217"/>
      <c r="HGJ217"/>
      <c r="HGK217"/>
      <c r="HGL217"/>
      <c r="HGM217"/>
      <c r="HGN217"/>
      <c r="HGO217"/>
      <c r="HGP217"/>
      <c r="HGQ217"/>
      <c r="HGR217"/>
      <c r="HGS217"/>
      <c r="HGT217"/>
      <c r="HGU217"/>
      <c r="HGV217"/>
      <c r="HGW217"/>
      <c r="HGX217"/>
      <c r="HGY217"/>
      <c r="HGZ217"/>
      <c r="HHA217"/>
      <c r="HHB217"/>
      <c r="HHC217"/>
      <c r="HHD217"/>
      <c r="HHE217"/>
      <c r="HHF217"/>
      <c r="HHG217"/>
      <c r="HHH217"/>
      <c r="HHI217"/>
      <c r="HHJ217"/>
      <c r="HHK217"/>
      <c r="HHL217"/>
      <c r="HHM217"/>
      <c r="HHN217"/>
      <c r="HHO217"/>
      <c r="HHP217"/>
      <c r="HHQ217"/>
      <c r="HHR217"/>
      <c r="HHS217"/>
      <c r="HHT217"/>
      <c r="HHU217"/>
      <c r="HHV217"/>
      <c r="HHW217"/>
      <c r="HHX217"/>
      <c r="HHY217"/>
      <c r="HHZ217"/>
      <c r="HIA217"/>
      <c r="HIB217"/>
      <c r="HIC217"/>
      <c r="HID217"/>
      <c r="HIE217"/>
      <c r="HIF217"/>
      <c r="HIG217"/>
      <c r="HIH217"/>
      <c r="HII217"/>
      <c r="HIJ217"/>
      <c r="HIK217"/>
      <c r="HIL217"/>
      <c r="HIM217"/>
      <c r="HIN217"/>
      <c r="HIO217"/>
      <c r="HIP217"/>
      <c r="HIQ217"/>
      <c r="HIR217"/>
      <c r="HIS217"/>
      <c r="HIT217"/>
      <c r="HIU217"/>
      <c r="HIV217"/>
      <c r="HIW217"/>
      <c r="HIX217"/>
      <c r="HIY217"/>
      <c r="HIZ217"/>
      <c r="HJA217"/>
      <c r="HJB217"/>
      <c r="HJC217"/>
      <c r="HJD217"/>
      <c r="HJE217"/>
      <c r="HJF217"/>
      <c r="HJG217"/>
      <c r="HJH217"/>
      <c r="HJI217"/>
      <c r="HJJ217"/>
      <c r="HJK217"/>
      <c r="HJL217"/>
      <c r="HJM217"/>
      <c r="HJN217"/>
      <c r="HJO217"/>
      <c r="HJP217"/>
      <c r="HJQ217"/>
      <c r="HJR217"/>
      <c r="HJS217"/>
      <c r="HJT217"/>
      <c r="HJU217"/>
      <c r="HJV217"/>
      <c r="HJW217"/>
      <c r="HJX217"/>
      <c r="HJY217"/>
      <c r="HJZ217"/>
      <c r="HKA217"/>
      <c r="HKB217"/>
      <c r="HKC217"/>
      <c r="HKD217"/>
      <c r="HKE217"/>
      <c r="HKF217"/>
      <c r="HKG217"/>
      <c r="HKH217"/>
      <c r="HKI217"/>
      <c r="HKJ217"/>
      <c r="HKK217"/>
      <c r="HKL217"/>
      <c r="HKM217"/>
      <c r="HKN217"/>
      <c r="HKO217"/>
      <c r="HKP217"/>
      <c r="HKQ217"/>
      <c r="HKR217"/>
      <c r="HKS217"/>
      <c r="HKT217"/>
      <c r="HKU217"/>
      <c r="HKV217"/>
      <c r="HKW217"/>
      <c r="HKX217"/>
      <c r="HKY217"/>
      <c r="HKZ217"/>
      <c r="HLA217"/>
      <c r="HLB217"/>
      <c r="HLC217"/>
      <c r="HLD217"/>
      <c r="HLE217"/>
      <c r="HLF217"/>
      <c r="HLG217"/>
      <c r="HLH217"/>
      <c r="HLI217"/>
      <c r="HLJ217"/>
      <c r="HLK217"/>
      <c r="HLL217"/>
      <c r="HLM217"/>
      <c r="HLN217"/>
      <c r="HLO217"/>
      <c r="HLP217"/>
      <c r="HLQ217"/>
      <c r="HLR217"/>
      <c r="HLS217"/>
      <c r="HLT217"/>
      <c r="HLU217"/>
      <c r="HLV217"/>
      <c r="HLW217"/>
      <c r="HLX217"/>
      <c r="HLY217"/>
      <c r="HLZ217"/>
      <c r="HMA217"/>
      <c r="HMB217"/>
      <c r="HMC217"/>
      <c r="HMD217"/>
      <c r="HME217"/>
      <c r="HMF217"/>
      <c r="HMG217"/>
      <c r="HMH217"/>
      <c r="HMI217"/>
      <c r="HMJ217"/>
      <c r="HMK217"/>
      <c r="HML217"/>
      <c r="HMM217"/>
      <c r="HMN217"/>
      <c r="HMO217"/>
      <c r="HMP217"/>
      <c r="HMQ217"/>
      <c r="HMR217"/>
      <c r="HMS217"/>
      <c r="HMT217"/>
      <c r="HMU217"/>
      <c r="HMV217"/>
      <c r="HMW217"/>
      <c r="HMX217"/>
      <c r="HMY217"/>
      <c r="HMZ217"/>
      <c r="HNA217"/>
      <c r="HNB217"/>
      <c r="HNC217"/>
      <c r="HND217"/>
      <c r="HNE217"/>
      <c r="HNF217"/>
      <c r="HNG217"/>
      <c r="HNH217"/>
      <c r="HNI217"/>
      <c r="HNJ217"/>
      <c r="HNK217"/>
      <c r="HNL217"/>
      <c r="HNM217"/>
      <c r="HNN217"/>
      <c r="HNO217"/>
      <c r="HNP217"/>
      <c r="HNQ217"/>
      <c r="HNR217"/>
      <c r="HNS217"/>
      <c r="HNT217"/>
      <c r="HNU217"/>
      <c r="HNV217"/>
      <c r="HNW217"/>
      <c r="HNX217"/>
      <c r="HNY217"/>
      <c r="HNZ217"/>
      <c r="HOA217"/>
      <c r="HOB217"/>
      <c r="HOC217"/>
      <c r="HOD217"/>
      <c r="HOE217"/>
      <c r="HOF217"/>
      <c r="HOG217"/>
      <c r="HOH217"/>
      <c r="HOI217"/>
      <c r="HOJ217"/>
      <c r="HOK217"/>
      <c r="HOL217"/>
      <c r="HOM217"/>
      <c r="HON217"/>
      <c r="HOO217"/>
      <c r="HOP217"/>
      <c r="HOQ217"/>
      <c r="HOR217"/>
      <c r="HOS217"/>
      <c r="HOT217"/>
      <c r="HOU217"/>
      <c r="HOV217"/>
      <c r="HOW217"/>
      <c r="HOX217"/>
      <c r="HOY217"/>
      <c r="HOZ217"/>
      <c r="HPA217"/>
      <c r="HPB217"/>
      <c r="HPC217"/>
      <c r="HPD217"/>
      <c r="HPE217"/>
      <c r="HPF217"/>
      <c r="HPG217"/>
      <c r="HPH217"/>
      <c r="HPI217"/>
      <c r="HPJ217"/>
      <c r="HPK217"/>
      <c r="HPL217"/>
      <c r="HPM217"/>
      <c r="HPN217"/>
      <c r="HPO217"/>
      <c r="HPP217"/>
      <c r="HPQ217"/>
      <c r="HPR217"/>
      <c r="HPS217"/>
      <c r="HPT217"/>
      <c r="HPU217"/>
      <c r="HPV217"/>
      <c r="HPW217"/>
      <c r="HPX217"/>
      <c r="HPY217"/>
      <c r="HPZ217"/>
      <c r="HQA217"/>
      <c r="HQB217"/>
      <c r="HQC217"/>
      <c r="HQD217"/>
      <c r="HQE217"/>
      <c r="HQF217"/>
      <c r="HQG217"/>
      <c r="HQH217"/>
      <c r="HQI217"/>
      <c r="HQJ217"/>
      <c r="HQK217"/>
      <c r="HQL217"/>
      <c r="HQM217"/>
      <c r="HQN217"/>
      <c r="HQO217"/>
      <c r="HQP217"/>
      <c r="HQQ217"/>
      <c r="HQR217"/>
      <c r="HQS217"/>
      <c r="HQT217"/>
      <c r="HQU217"/>
      <c r="HQV217"/>
      <c r="HQW217"/>
      <c r="HQX217"/>
      <c r="HQY217"/>
      <c r="HQZ217"/>
      <c r="HRA217"/>
      <c r="HRB217"/>
      <c r="HRC217"/>
      <c r="HRD217"/>
      <c r="HRE217"/>
      <c r="HRF217"/>
      <c r="HRG217"/>
      <c r="HRH217"/>
      <c r="HRI217"/>
      <c r="HRJ217"/>
      <c r="HRK217"/>
      <c r="HRL217"/>
      <c r="HRM217"/>
      <c r="HRN217"/>
      <c r="HRO217"/>
      <c r="HRP217"/>
      <c r="HRQ217"/>
      <c r="HRR217"/>
      <c r="HRS217"/>
      <c r="HRT217"/>
      <c r="HRU217"/>
      <c r="HRV217"/>
      <c r="HRW217"/>
      <c r="HRX217"/>
      <c r="HRY217"/>
      <c r="HRZ217"/>
      <c r="HSA217"/>
      <c r="HSB217"/>
      <c r="HSC217"/>
      <c r="HSD217"/>
      <c r="HSE217"/>
      <c r="HSF217"/>
      <c r="HSG217"/>
      <c r="HSH217"/>
      <c r="HSI217"/>
      <c r="HSJ217"/>
      <c r="HSK217"/>
      <c r="HSL217"/>
      <c r="HSM217"/>
      <c r="HSN217"/>
      <c r="HSO217"/>
      <c r="HSP217"/>
      <c r="HSQ217"/>
      <c r="HSR217"/>
      <c r="HSS217"/>
      <c r="HST217"/>
      <c r="HSU217"/>
      <c r="HSV217"/>
      <c r="HSW217"/>
      <c r="HSX217"/>
      <c r="HSY217"/>
      <c r="HSZ217"/>
      <c r="HTA217"/>
      <c r="HTB217"/>
      <c r="HTC217"/>
      <c r="HTD217"/>
      <c r="HTE217"/>
      <c r="HTF217"/>
      <c r="HTG217"/>
      <c r="HTH217"/>
      <c r="HTI217"/>
      <c r="HTJ217"/>
      <c r="HTK217"/>
      <c r="HTL217"/>
      <c r="HTM217"/>
      <c r="HTN217"/>
      <c r="HTO217"/>
      <c r="HTP217"/>
      <c r="HTQ217"/>
      <c r="HTR217"/>
      <c r="HTS217"/>
      <c r="HTT217"/>
      <c r="HTU217"/>
      <c r="HTV217"/>
      <c r="HTW217"/>
      <c r="HTX217"/>
      <c r="HTY217"/>
      <c r="HTZ217"/>
      <c r="HUA217"/>
      <c r="HUB217"/>
      <c r="HUC217"/>
      <c r="HUD217"/>
      <c r="HUE217"/>
      <c r="HUF217"/>
      <c r="HUG217"/>
      <c r="HUH217"/>
      <c r="HUI217"/>
      <c r="HUJ217"/>
      <c r="HUK217"/>
      <c r="HUL217"/>
      <c r="HUM217"/>
      <c r="HUN217"/>
      <c r="HUO217"/>
      <c r="HUP217"/>
      <c r="HUQ217"/>
      <c r="HUR217"/>
      <c r="HUS217"/>
      <c r="HUT217"/>
      <c r="HUU217"/>
      <c r="HUV217"/>
      <c r="HUW217"/>
      <c r="HUX217"/>
      <c r="HUY217"/>
      <c r="HUZ217"/>
      <c r="HVA217"/>
      <c r="HVB217"/>
      <c r="HVC217"/>
      <c r="HVD217"/>
      <c r="HVE217"/>
      <c r="HVF217"/>
      <c r="HVG217"/>
      <c r="HVH217"/>
      <c r="HVI217"/>
      <c r="HVJ217"/>
      <c r="HVK217"/>
      <c r="HVL217"/>
      <c r="HVM217"/>
      <c r="HVN217"/>
      <c r="HVO217"/>
      <c r="HVP217"/>
      <c r="HVQ217"/>
      <c r="HVR217"/>
      <c r="HVS217"/>
      <c r="HVT217"/>
      <c r="HVU217"/>
      <c r="HVV217"/>
      <c r="HVW217"/>
      <c r="HVX217"/>
      <c r="HVY217"/>
      <c r="HVZ217"/>
      <c r="HWA217"/>
      <c r="HWB217"/>
      <c r="HWC217"/>
      <c r="HWD217"/>
      <c r="HWE217"/>
      <c r="HWF217"/>
      <c r="HWG217"/>
      <c r="HWH217"/>
      <c r="HWI217"/>
      <c r="HWJ217"/>
      <c r="HWK217"/>
      <c r="HWL217"/>
      <c r="HWM217"/>
      <c r="HWN217"/>
      <c r="HWO217"/>
      <c r="HWP217"/>
      <c r="HWQ217"/>
      <c r="HWR217"/>
      <c r="HWS217"/>
      <c r="HWT217"/>
      <c r="HWU217"/>
      <c r="HWV217"/>
      <c r="HWW217"/>
      <c r="HWX217"/>
      <c r="HWY217"/>
      <c r="HWZ217"/>
      <c r="HXA217"/>
      <c r="HXB217"/>
      <c r="HXC217"/>
      <c r="HXD217"/>
      <c r="HXE217"/>
      <c r="HXF217"/>
      <c r="HXG217"/>
      <c r="HXH217"/>
      <c r="HXI217"/>
      <c r="HXJ217"/>
      <c r="HXK217"/>
      <c r="HXL217"/>
      <c r="HXM217"/>
      <c r="HXN217"/>
      <c r="HXO217"/>
      <c r="HXP217"/>
      <c r="HXQ217"/>
      <c r="HXR217"/>
      <c r="HXS217"/>
      <c r="HXT217"/>
      <c r="HXU217"/>
      <c r="HXV217"/>
      <c r="HXW217"/>
      <c r="HXX217"/>
      <c r="HXY217"/>
      <c r="HXZ217"/>
      <c r="HYA217"/>
      <c r="HYB217"/>
      <c r="HYC217"/>
      <c r="HYD217"/>
      <c r="HYE217"/>
      <c r="HYF217"/>
      <c r="HYG217"/>
      <c r="HYH217"/>
      <c r="HYI217"/>
      <c r="HYJ217"/>
      <c r="HYK217"/>
      <c r="HYL217"/>
      <c r="HYM217"/>
      <c r="HYN217"/>
      <c r="HYO217"/>
      <c r="HYP217"/>
      <c r="HYQ217"/>
      <c r="HYR217"/>
      <c r="HYS217"/>
      <c r="HYT217"/>
      <c r="HYU217"/>
      <c r="HYV217"/>
      <c r="HYW217"/>
      <c r="HYX217"/>
      <c r="HYY217"/>
      <c r="HYZ217"/>
      <c r="HZA217"/>
      <c r="HZB217"/>
      <c r="HZC217"/>
      <c r="HZD217"/>
      <c r="HZE217"/>
      <c r="HZF217"/>
      <c r="HZG217"/>
      <c r="HZH217"/>
      <c r="HZI217"/>
      <c r="HZJ217"/>
      <c r="HZK217"/>
      <c r="HZL217"/>
      <c r="HZM217"/>
      <c r="HZN217"/>
      <c r="HZO217"/>
      <c r="HZP217"/>
      <c r="HZQ217"/>
      <c r="HZR217"/>
      <c r="HZS217"/>
      <c r="HZT217"/>
      <c r="HZU217"/>
      <c r="HZV217"/>
      <c r="HZW217"/>
      <c r="HZX217"/>
      <c r="HZY217"/>
      <c r="HZZ217"/>
      <c r="IAA217"/>
      <c r="IAB217"/>
      <c r="IAC217"/>
      <c r="IAD217"/>
      <c r="IAE217"/>
      <c r="IAF217"/>
      <c r="IAG217"/>
      <c r="IAH217"/>
      <c r="IAI217"/>
      <c r="IAJ217"/>
      <c r="IAK217"/>
      <c r="IAL217"/>
      <c r="IAM217"/>
      <c r="IAN217"/>
      <c r="IAO217"/>
      <c r="IAP217"/>
      <c r="IAQ217"/>
      <c r="IAR217"/>
      <c r="IAS217"/>
      <c r="IAT217"/>
      <c r="IAU217"/>
      <c r="IAV217"/>
      <c r="IAW217"/>
      <c r="IAX217"/>
      <c r="IAY217"/>
      <c r="IAZ217"/>
      <c r="IBA217"/>
      <c r="IBB217"/>
      <c r="IBC217"/>
      <c r="IBD217"/>
      <c r="IBE217"/>
      <c r="IBF217"/>
      <c r="IBG217"/>
      <c r="IBH217"/>
      <c r="IBI217"/>
      <c r="IBJ217"/>
      <c r="IBK217"/>
      <c r="IBL217"/>
      <c r="IBM217"/>
      <c r="IBN217"/>
      <c r="IBO217"/>
      <c r="IBP217"/>
      <c r="IBQ217"/>
      <c r="IBR217"/>
      <c r="IBS217"/>
      <c r="IBT217"/>
      <c r="IBU217"/>
      <c r="IBV217"/>
      <c r="IBW217"/>
      <c r="IBX217"/>
      <c r="IBY217"/>
      <c r="IBZ217"/>
      <c r="ICA217"/>
      <c r="ICB217"/>
      <c r="ICC217"/>
      <c r="ICD217"/>
      <c r="ICE217"/>
      <c r="ICF217"/>
      <c r="ICG217"/>
      <c r="ICH217"/>
      <c r="ICI217"/>
      <c r="ICJ217"/>
      <c r="ICK217"/>
      <c r="ICL217"/>
      <c r="ICM217"/>
      <c r="ICN217"/>
      <c r="ICO217"/>
      <c r="ICP217"/>
      <c r="ICQ217"/>
      <c r="ICR217"/>
      <c r="ICS217"/>
      <c r="ICT217"/>
      <c r="ICU217"/>
      <c r="ICV217"/>
      <c r="ICW217"/>
      <c r="ICX217"/>
      <c r="ICY217"/>
      <c r="ICZ217"/>
      <c r="IDA217"/>
      <c r="IDB217"/>
      <c r="IDC217"/>
      <c r="IDD217"/>
      <c r="IDE217"/>
      <c r="IDF217"/>
      <c r="IDG217"/>
      <c r="IDH217"/>
      <c r="IDI217"/>
      <c r="IDJ217"/>
      <c r="IDK217"/>
      <c r="IDL217"/>
      <c r="IDM217"/>
      <c r="IDN217"/>
      <c r="IDO217"/>
      <c r="IDP217"/>
      <c r="IDQ217"/>
      <c r="IDR217"/>
      <c r="IDS217"/>
      <c r="IDT217"/>
      <c r="IDU217"/>
      <c r="IDV217"/>
      <c r="IDW217"/>
      <c r="IDX217"/>
      <c r="IDY217"/>
      <c r="IDZ217"/>
      <c r="IEA217"/>
      <c r="IEB217"/>
      <c r="IEC217"/>
      <c r="IED217"/>
      <c r="IEE217"/>
      <c r="IEF217"/>
      <c r="IEG217"/>
      <c r="IEH217"/>
      <c r="IEI217"/>
      <c r="IEJ217"/>
      <c r="IEK217"/>
      <c r="IEL217"/>
      <c r="IEM217"/>
      <c r="IEN217"/>
      <c r="IEO217"/>
      <c r="IEP217"/>
      <c r="IEQ217"/>
      <c r="IER217"/>
      <c r="IES217"/>
      <c r="IET217"/>
      <c r="IEU217"/>
      <c r="IEV217"/>
      <c r="IEW217"/>
      <c r="IEX217"/>
      <c r="IEY217"/>
      <c r="IEZ217"/>
      <c r="IFA217"/>
      <c r="IFB217"/>
      <c r="IFC217"/>
      <c r="IFD217"/>
      <c r="IFE217"/>
      <c r="IFF217"/>
      <c r="IFG217"/>
      <c r="IFH217"/>
      <c r="IFI217"/>
      <c r="IFJ217"/>
      <c r="IFK217"/>
      <c r="IFL217"/>
      <c r="IFM217"/>
      <c r="IFN217"/>
      <c r="IFO217"/>
      <c r="IFP217"/>
      <c r="IFQ217"/>
      <c r="IFR217"/>
      <c r="IFS217"/>
      <c r="IFT217"/>
      <c r="IFU217"/>
      <c r="IFV217"/>
      <c r="IFW217"/>
      <c r="IFX217"/>
      <c r="IFY217"/>
      <c r="IFZ217"/>
      <c r="IGA217"/>
      <c r="IGB217"/>
      <c r="IGC217"/>
      <c r="IGD217"/>
      <c r="IGE217"/>
      <c r="IGF217"/>
      <c r="IGG217"/>
      <c r="IGH217"/>
      <c r="IGI217"/>
      <c r="IGJ217"/>
      <c r="IGK217"/>
      <c r="IGL217"/>
      <c r="IGM217"/>
      <c r="IGN217"/>
      <c r="IGO217"/>
      <c r="IGP217"/>
      <c r="IGQ217"/>
      <c r="IGR217"/>
      <c r="IGS217"/>
      <c r="IGT217"/>
      <c r="IGU217"/>
      <c r="IGV217"/>
      <c r="IGW217"/>
      <c r="IGX217"/>
      <c r="IGY217"/>
      <c r="IGZ217"/>
      <c r="IHA217"/>
      <c r="IHB217"/>
      <c r="IHC217"/>
      <c r="IHD217"/>
      <c r="IHE217"/>
      <c r="IHF217"/>
      <c r="IHG217"/>
      <c r="IHH217"/>
      <c r="IHI217"/>
      <c r="IHJ217"/>
      <c r="IHK217"/>
      <c r="IHL217"/>
      <c r="IHM217"/>
      <c r="IHN217"/>
      <c r="IHO217"/>
      <c r="IHP217"/>
      <c r="IHQ217"/>
      <c r="IHR217"/>
      <c r="IHS217"/>
      <c r="IHT217"/>
      <c r="IHU217"/>
      <c r="IHV217"/>
      <c r="IHW217"/>
      <c r="IHX217"/>
      <c r="IHY217"/>
      <c r="IHZ217"/>
      <c r="IIA217"/>
      <c r="IIB217"/>
      <c r="IIC217"/>
      <c r="IID217"/>
      <c r="IIE217"/>
      <c r="IIF217"/>
      <c r="IIG217"/>
      <c r="IIH217"/>
      <c r="III217"/>
      <c r="IIJ217"/>
      <c r="IIK217"/>
      <c r="IIL217"/>
      <c r="IIM217"/>
      <c r="IIN217"/>
      <c r="IIO217"/>
      <c r="IIP217"/>
      <c r="IIQ217"/>
      <c r="IIR217"/>
      <c r="IIS217"/>
      <c r="IIT217"/>
      <c r="IIU217"/>
      <c r="IIV217"/>
      <c r="IIW217"/>
      <c r="IIX217"/>
      <c r="IIY217"/>
      <c r="IIZ217"/>
      <c r="IJA217"/>
      <c r="IJB217"/>
      <c r="IJC217"/>
      <c r="IJD217"/>
      <c r="IJE217"/>
      <c r="IJF217"/>
      <c r="IJG217"/>
      <c r="IJH217"/>
      <c r="IJI217"/>
      <c r="IJJ217"/>
      <c r="IJK217"/>
      <c r="IJL217"/>
      <c r="IJM217"/>
      <c r="IJN217"/>
      <c r="IJO217"/>
      <c r="IJP217"/>
      <c r="IJQ217"/>
      <c r="IJR217"/>
      <c r="IJS217"/>
      <c r="IJT217"/>
      <c r="IJU217"/>
      <c r="IJV217"/>
      <c r="IJW217"/>
      <c r="IJX217"/>
      <c r="IJY217"/>
      <c r="IJZ217"/>
      <c r="IKA217"/>
      <c r="IKB217"/>
      <c r="IKC217"/>
      <c r="IKD217"/>
      <c r="IKE217"/>
      <c r="IKF217"/>
      <c r="IKG217"/>
      <c r="IKH217"/>
      <c r="IKI217"/>
      <c r="IKJ217"/>
      <c r="IKK217"/>
      <c r="IKL217"/>
      <c r="IKM217"/>
      <c r="IKN217"/>
      <c r="IKO217"/>
      <c r="IKP217"/>
      <c r="IKQ217"/>
      <c r="IKR217"/>
      <c r="IKS217"/>
      <c r="IKT217"/>
      <c r="IKU217"/>
      <c r="IKV217"/>
      <c r="IKW217"/>
      <c r="IKX217"/>
      <c r="IKY217"/>
      <c r="IKZ217"/>
      <c r="ILA217"/>
      <c r="ILB217"/>
      <c r="ILC217"/>
      <c r="ILD217"/>
      <c r="ILE217"/>
      <c r="ILF217"/>
      <c r="ILG217"/>
      <c r="ILH217"/>
      <c r="ILI217"/>
      <c r="ILJ217"/>
      <c r="ILK217"/>
      <c r="ILL217"/>
      <c r="ILM217"/>
      <c r="ILN217"/>
      <c r="ILO217"/>
      <c r="ILP217"/>
      <c r="ILQ217"/>
      <c r="ILR217"/>
      <c r="ILS217"/>
      <c r="ILT217"/>
      <c r="ILU217"/>
      <c r="ILV217"/>
      <c r="ILW217"/>
      <c r="ILX217"/>
      <c r="ILY217"/>
      <c r="ILZ217"/>
      <c r="IMA217"/>
      <c r="IMB217"/>
      <c r="IMC217"/>
      <c r="IMD217"/>
      <c r="IME217"/>
      <c r="IMF217"/>
      <c r="IMG217"/>
      <c r="IMH217"/>
      <c r="IMI217"/>
      <c r="IMJ217"/>
      <c r="IMK217"/>
      <c r="IML217"/>
      <c r="IMM217"/>
      <c r="IMN217"/>
      <c r="IMO217"/>
      <c r="IMP217"/>
      <c r="IMQ217"/>
      <c r="IMR217"/>
      <c r="IMS217"/>
      <c r="IMT217"/>
      <c r="IMU217"/>
      <c r="IMV217"/>
      <c r="IMW217"/>
      <c r="IMX217"/>
      <c r="IMY217"/>
      <c r="IMZ217"/>
      <c r="INA217"/>
      <c r="INB217"/>
      <c r="INC217"/>
      <c r="IND217"/>
      <c r="INE217"/>
      <c r="INF217"/>
      <c r="ING217"/>
      <c r="INH217"/>
      <c r="INI217"/>
      <c r="INJ217"/>
      <c r="INK217"/>
      <c r="INL217"/>
      <c r="INM217"/>
      <c r="INN217"/>
      <c r="INO217"/>
      <c r="INP217"/>
      <c r="INQ217"/>
      <c r="INR217"/>
      <c r="INS217"/>
      <c r="INT217"/>
      <c r="INU217"/>
      <c r="INV217"/>
      <c r="INW217"/>
      <c r="INX217"/>
      <c r="INY217"/>
      <c r="INZ217"/>
      <c r="IOA217"/>
      <c r="IOB217"/>
      <c r="IOC217"/>
      <c r="IOD217"/>
      <c r="IOE217"/>
      <c r="IOF217"/>
      <c r="IOG217"/>
      <c r="IOH217"/>
      <c r="IOI217"/>
      <c r="IOJ217"/>
      <c r="IOK217"/>
      <c r="IOL217"/>
      <c r="IOM217"/>
      <c r="ION217"/>
      <c r="IOO217"/>
      <c r="IOP217"/>
      <c r="IOQ217"/>
      <c r="IOR217"/>
      <c r="IOS217"/>
      <c r="IOT217"/>
      <c r="IOU217"/>
      <c r="IOV217"/>
      <c r="IOW217"/>
      <c r="IOX217"/>
      <c r="IOY217"/>
      <c r="IOZ217"/>
      <c r="IPA217"/>
      <c r="IPB217"/>
      <c r="IPC217"/>
      <c r="IPD217"/>
      <c r="IPE217"/>
      <c r="IPF217"/>
      <c r="IPG217"/>
      <c r="IPH217"/>
      <c r="IPI217"/>
      <c r="IPJ217"/>
      <c r="IPK217"/>
      <c r="IPL217"/>
      <c r="IPM217"/>
      <c r="IPN217"/>
      <c r="IPO217"/>
      <c r="IPP217"/>
      <c r="IPQ217"/>
      <c r="IPR217"/>
      <c r="IPS217"/>
      <c r="IPT217"/>
      <c r="IPU217"/>
      <c r="IPV217"/>
      <c r="IPW217"/>
      <c r="IPX217"/>
      <c r="IPY217"/>
      <c r="IPZ217"/>
      <c r="IQA217"/>
      <c r="IQB217"/>
      <c r="IQC217"/>
      <c r="IQD217"/>
      <c r="IQE217"/>
      <c r="IQF217"/>
      <c r="IQG217"/>
      <c r="IQH217"/>
      <c r="IQI217"/>
      <c r="IQJ217"/>
      <c r="IQK217"/>
      <c r="IQL217"/>
      <c r="IQM217"/>
      <c r="IQN217"/>
      <c r="IQO217"/>
      <c r="IQP217"/>
      <c r="IQQ217"/>
      <c r="IQR217"/>
      <c r="IQS217"/>
      <c r="IQT217"/>
      <c r="IQU217"/>
      <c r="IQV217"/>
      <c r="IQW217"/>
      <c r="IQX217"/>
      <c r="IQY217"/>
      <c r="IQZ217"/>
      <c r="IRA217"/>
      <c r="IRB217"/>
      <c r="IRC217"/>
      <c r="IRD217"/>
      <c r="IRE217"/>
      <c r="IRF217"/>
      <c r="IRG217"/>
      <c r="IRH217"/>
      <c r="IRI217"/>
      <c r="IRJ217"/>
      <c r="IRK217"/>
      <c r="IRL217"/>
      <c r="IRM217"/>
      <c r="IRN217"/>
      <c r="IRO217"/>
      <c r="IRP217"/>
      <c r="IRQ217"/>
      <c r="IRR217"/>
      <c r="IRS217"/>
      <c r="IRT217"/>
      <c r="IRU217"/>
      <c r="IRV217"/>
      <c r="IRW217"/>
      <c r="IRX217"/>
      <c r="IRY217"/>
      <c r="IRZ217"/>
      <c r="ISA217"/>
      <c r="ISB217"/>
      <c r="ISC217"/>
      <c r="ISD217"/>
      <c r="ISE217"/>
      <c r="ISF217"/>
      <c r="ISG217"/>
      <c r="ISH217"/>
      <c r="ISI217"/>
      <c r="ISJ217"/>
      <c r="ISK217"/>
      <c r="ISL217"/>
      <c r="ISM217"/>
      <c r="ISN217"/>
      <c r="ISO217"/>
      <c r="ISP217"/>
      <c r="ISQ217"/>
      <c r="ISR217"/>
      <c r="ISS217"/>
      <c r="IST217"/>
      <c r="ISU217"/>
      <c r="ISV217"/>
      <c r="ISW217"/>
      <c r="ISX217"/>
      <c r="ISY217"/>
      <c r="ISZ217"/>
      <c r="ITA217"/>
      <c r="ITB217"/>
      <c r="ITC217"/>
      <c r="ITD217"/>
      <c r="ITE217"/>
      <c r="ITF217"/>
      <c r="ITG217"/>
      <c r="ITH217"/>
      <c r="ITI217"/>
      <c r="ITJ217"/>
      <c r="ITK217"/>
      <c r="ITL217"/>
      <c r="ITM217"/>
      <c r="ITN217"/>
      <c r="ITO217"/>
      <c r="ITP217"/>
      <c r="ITQ217"/>
      <c r="ITR217"/>
      <c r="ITS217"/>
      <c r="ITT217"/>
      <c r="ITU217"/>
      <c r="ITV217"/>
      <c r="ITW217"/>
      <c r="ITX217"/>
      <c r="ITY217"/>
      <c r="ITZ217"/>
      <c r="IUA217"/>
      <c r="IUB217"/>
      <c r="IUC217"/>
      <c r="IUD217"/>
      <c r="IUE217"/>
      <c r="IUF217"/>
      <c r="IUG217"/>
      <c r="IUH217"/>
      <c r="IUI217"/>
      <c r="IUJ217"/>
      <c r="IUK217"/>
      <c r="IUL217"/>
      <c r="IUM217"/>
      <c r="IUN217"/>
      <c r="IUO217"/>
      <c r="IUP217"/>
      <c r="IUQ217"/>
      <c r="IUR217"/>
      <c r="IUS217"/>
      <c r="IUT217"/>
      <c r="IUU217"/>
      <c r="IUV217"/>
      <c r="IUW217"/>
      <c r="IUX217"/>
      <c r="IUY217"/>
      <c r="IUZ217"/>
      <c r="IVA217"/>
      <c r="IVB217"/>
      <c r="IVC217"/>
      <c r="IVD217"/>
      <c r="IVE217"/>
      <c r="IVF217"/>
      <c r="IVG217"/>
      <c r="IVH217"/>
      <c r="IVI217"/>
      <c r="IVJ217"/>
      <c r="IVK217"/>
      <c r="IVL217"/>
      <c r="IVM217"/>
      <c r="IVN217"/>
      <c r="IVO217"/>
      <c r="IVP217"/>
      <c r="IVQ217"/>
      <c r="IVR217"/>
      <c r="IVS217"/>
      <c r="IVT217"/>
      <c r="IVU217"/>
      <c r="IVV217"/>
      <c r="IVW217"/>
      <c r="IVX217"/>
      <c r="IVY217"/>
      <c r="IVZ217"/>
      <c r="IWA217"/>
      <c r="IWB217"/>
      <c r="IWC217"/>
      <c r="IWD217"/>
      <c r="IWE217"/>
      <c r="IWF217"/>
      <c r="IWG217"/>
      <c r="IWH217"/>
      <c r="IWI217"/>
      <c r="IWJ217"/>
      <c r="IWK217"/>
      <c r="IWL217"/>
      <c r="IWM217"/>
      <c r="IWN217"/>
      <c r="IWO217"/>
      <c r="IWP217"/>
      <c r="IWQ217"/>
      <c r="IWR217"/>
      <c r="IWS217"/>
      <c r="IWT217"/>
      <c r="IWU217"/>
      <c r="IWV217"/>
      <c r="IWW217"/>
      <c r="IWX217"/>
      <c r="IWY217"/>
      <c r="IWZ217"/>
      <c r="IXA217"/>
      <c r="IXB217"/>
      <c r="IXC217"/>
      <c r="IXD217"/>
      <c r="IXE217"/>
      <c r="IXF217"/>
      <c r="IXG217"/>
      <c r="IXH217"/>
      <c r="IXI217"/>
      <c r="IXJ217"/>
      <c r="IXK217"/>
      <c r="IXL217"/>
      <c r="IXM217"/>
      <c r="IXN217"/>
      <c r="IXO217"/>
      <c r="IXP217"/>
      <c r="IXQ217"/>
      <c r="IXR217"/>
      <c r="IXS217"/>
      <c r="IXT217"/>
      <c r="IXU217"/>
      <c r="IXV217"/>
      <c r="IXW217"/>
      <c r="IXX217"/>
      <c r="IXY217"/>
      <c r="IXZ217"/>
      <c r="IYA217"/>
      <c r="IYB217"/>
      <c r="IYC217"/>
      <c r="IYD217"/>
      <c r="IYE217"/>
      <c r="IYF217"/>
      <c r="IYG217"/>
      <c r="IYH217"/>
      <c r="IYI217"/>
      <c r="IYJ217"/>
      <c r="IYK217"/>
      <c r="IYL217"/>
      <c r="IYM217"/>
      <c r="IYN217"/>
      <c r="IYO217"/>
      <c r="IYP217"/>
      <c r="IYQ217"/>
      <c r="IYR217"/>
      <c r="IYS217"/>
      <c r="IYT217"/>
      <c r="IYU217"/>
      <c r="IYV217"/>
      <c r="IYW217"/>
      <c r="IYX217"/>
      <c r="IYY217"/>
      <c r="IYZ217"/>
      <c r="IZA217"/>
      <c r="IZB217"/>
      <c r="IZC217"/>
      <c r="IZD217"/>
      <c r="IZE217"/>
      <c r="IZF217"/>
      <c r="IZG217"/>
      <c r="IZH217"/>
      <c r="IZI217"/>
      <c r="IZJ217"/>
      <c r="IZK217"/>
      <c r="IZL217"/>
      <c r="IZM217"/>
      <c r="IZN217"/>
      <c r="IZO217"/>
      <c r="IZP217"/>
      <c r="IZQ217"/>
      <c r="IZR217"/>
      <c r="IZS217"/>
      <c r="IZT217"/>
      <c r="IZU217"/>
      <c r="IZV217"/>
      <c r="IZW217"/>
      <c r="IZX217"/>
      <c r="IZY217"/>
      <c r="IZZ217"/>
      <c r="JAA217"/>
      <c r="JAB217"/>
      <c r="JAC217"/>
      <c r="JAD217"/>
      <c r="JAE217"/>
      <c r="JAF217"/>
      <c r="JAG217"/>
      <c r="JAH217"/>
      <c r="JAI217"/>
      <c r="JAJ217"/>
      <c r="JAK217"/>
      <c r="JAL217"/>
      <c r="JAM217"/>
      <c r="JAN217"/>
      <c r="JAO217"/>
      <c r="JAP217"/>
      <c r="JAQ217"/>
      <c r="JAR217"/>
      <c r="JAS217"/>
      <c r="JAT217"/>
      <c r="JAU217"/>
      <c r="JAV217"/>
      <c r="JAW217"/>
      <c r="JAX217"/>
      <c r="JAY217"/>
      <c r="JAZ217"/>
      <c r="JBA217"/>
      <c r="JBB217"/>
      <c r="JBC217"/>
      <c r="JBD217"/>
      <c r="JBE217"/>
      <c r="JBF217"/>
      <c r="JBG217"/>
      <c r="JBH217"/>
      <c r="JBI217"/>
      <c r="JBJ217"/>
      <c r="JBK217"/>
      <c r="JBL217"/>
      <c r="JBM217"/>
      <c r="JBN217"/>
      <c r="JBO217"/>
      <c r="JBP217"/>
      <c r="JBQ217"/>
      <c r="JBR217"/>
      <c r="JBS217"/>
      <c r="JBT217"/>
      <c r="JBU217"/>
      <c r="JBV217"/>
      <c r="JBW217"/>
      <c r="JBX217"/>
      <c r="JBY217"/>
      <c r="JBZ217"/>
      <c r="JCA217"/>
      <c r="JCB217"/>
      <c r="JCC217"/>
      <c r="JCD217"/>
      <c r="JCE217"/>
      <c r="JCF217"/>
      <c r="JCG217"/>
      <c r="JCH217"/>
      <c r="JCI217"/>
      <c r="JCJ217"/>
      <c r="JCK217"/>
      <c r="JCL217"/>
      <c r="JCM217"/>
      <c r="JCN217"/>
      <c r="JCO217"/>
      <c r="JCP217"/>
      <c r="JCQ217"/>
      <c r="JCR217"/>
      <c r="JCS217"/>
      <c r="JCT217"/>
      <c r="JCU217"/>
      <c r="JCV217"/>
      <c r="JCW217"/>
      <c r="JCX217"/>
      <c r="JCY217"/>
      <c r="JCZ217"/>
      <c r="JDA217"/>
      <c r="JDB217"/>
      <c r="JDC217"/>
      <c r="JDD217"/>
      <c r="JDE217"/>
      <c r="JDF217"/>
      <c r="JDG217"/>
      <c r="JDH217"/>
      <c r="JDI217"/>
      <c r="JDJ217"/>
      <c r="JDK217"/>
      <c r="JDL217"/>
      <c r="JDM217"/>
      <c r="JDN217"/>
      <c r="JDO217"/>
      <c r="JDP217"/>
      <c r="JDQ217"/>
      <c r="JDR217"/>
      <c r="JDS217"/>
      <c r="JDT217"/>
      <c r="JDU217"/>
      <c r="JDV217"/>
      <c r="JDW217"/>
      <c r="JDX217"/>
      <c r="JDY217"/>
      <c r="JDZ217"/>
      <c r="JEA217"/>
      <c r="JEB217"/>
      <c r="JEC217"/>
      <c r="JED217"/>
      <c r="JEE217"/>
      <c r="JEF217"/>
      <c r="JEG217"/>
      <c r="JEH217"/>
      <c r="JEI217"/>
      <c r="JEJ217"/>
      <c r="JEK217"/>
      <c r="JEL217"/>
      <c r="JEM217"/>
      <c r="JEN217"/>
      <c r="JEO217"/>
      <c r="JEP217"/>
      <c r="JEQ217"/>
      <c r="JER217"/>
      <c r="JES217"/>
      <c r="JET217"/>
      <c r="JEU217"/>
      <c r="JEV217"/>
      <c r="JEW217"/>
      <c r="JEX217"/>
      <c r="JEY217"/>
      <c r="JEZ217"/>
      <c r="JFA217"/>
      <c r="JFB217"/>
      <c r="JFC217"/>
      <c r="JFD217"/>
      <c r="JFE217"/>
      <c r="JFF217"/>
      <c r="JFG217"/>
      <c r="JFH217"/>
      <c r="JFI217"/>
      <c r="JFJ217"/>
      <c r="JFK217"/>
      <c r="JFL217"/>
      <c r="JFM217"/>
      <c r="JFN217"/>
      <c r="JFO217"/>
      <c r="JFP217"/>
      <c r="JFQ217"/>
      <c r="JFR217"/>
      <c r="JFS217"/>
      <c r="JFT217"/>
      <c r="JFU217"/>
      <c r="JFV217"/>
      <c r="JFW217"/>
      <c r="JFX217"/>
      <c r="JFY217"/>
      <c r="JFZ217"/>
      <c r="JGA217"/>
      <c r="JGB217"/>
      <c r="JGC217"/>
      <c r="JGD217"/>
      <c r="JGE217"/>
      <c r="JGF217"/>
      <c r="JGG217"/>
      <c r="JGH217"/>
      <c r="JGI217"/>
      <c r="JGJ217"/>
      <c r="JGK217"/>
      <c r="JGL217"/>
      <c r="JGM217"/>
      <c r="JGN217"/>
      <c r="JGO217"/>
      <c r="JGP217"/>
      <c r="JGQ217"/>
      <c r="JGR217"/>
      <c r="JGS217"/>
      <c r="JGT217"/>
      <c r="JGU217"/>
      <c r="JGV217"/>
      <c r="JGW217"/>
      <c r="JGX217"/>
      <c r="JGY217"/>
      <c r="JGZ217"/>
      <c r="JHA217"/>
      <c r="JHB217"/>
      <c r="JHC217"/>
      <c r="JHD217"/>
      <c r="JHE217"/>
      <c r="JHF217"/>
      <c r="JHG217"/>
      <c r="JHH217"/>
      <c r="JHI217"/>
      <c r="JHJ217"/>
      <c r="JHK217"/>
      <c r="JHL217"/>
      <c r="JHM217"/>
      <c r="JHN217"/>
      <c r="JHO217"/>
      <c r="JHP217"/>
      <c r="JHQ217"/>
      <c r="JHR217"/>
      <c r="JHS217"/>
      <c r="JHT217"/>
      <c r="JHU217"/>
      <c r="JHV217"/>
      <c r="JHW217"/>
      <c r="JHX217"/>
      <c r="JHY217"/>
      <c r="JHZ217"/>
      <c r="JIA217"/>
      <c r="JIB217"/>
      <c r="JIC217"/>
      <c r="JID217"/>
      <c r="JIE217"/>
      <c r="JIF217"/>
      <c r="JIG217"/>
      <c r="JIH217"/>
      <c r="JII217"/>
      <c r="JIJ217"/>
      <c r="JIK217"/>
      <c r="JIL217"/>
      <c r="JIM217"/>
      <c r="JIN217"/>
      <c r="JIO217"/>
      <c r="JIP217"/>
      <c r="JIQ217"/>
      <c r="JIR217"/>
      <c r="JIS217"/>
      <c r="JIT217"/>
      <c r="JIU217"/>
      <c r="JIV217"/>
      <c r="JIW217"/>
      <c r="JIX217"/>
      <c r="JIY217"/>
      <c r="JIZ217"/>
      <c r="JJA217"/>
      <c r="JJB217"/>
      <c r="JJC217"/>
      <c r="JJD217"/>
      <c r="JJE217"/>
      <c r="JJF217"/>
      <c r="JJG217"/>
      <c r="JJH217"/>
      <c r="JJI217"/>
      <c r="JJJ217"/>
      <c r="JJK217"/>
      <c r="JJL217"/>
      <c r="JJM217"/>
      <c r="JJN217"/>
      <c r="JJO217"/>
      <c r="JJP217"/>
      <c r="JJQ217"/>
      <c r="JJR217"/>
      <c r="JJS217"/>
      <c r="JJT217"/>
      <c r="JJU217"/>
      <c r="JJV217"/>
      <c r="JJW217"/>
      <c r="JJX217"/>
      <c r="JJY217"/>
      <c r="JJZ217"/>
      <c r="JKA217"/>
      <c r="JKB217"/>
      <c r="JKC217"/>
      <c r="JKD217"/>
      <c r="JKE217"/>
      <c r="JKF217"/>
      <c r="JKG217"/>
      <c r="JKH217"/>
      <c r="JKI217"/>
      <c r="JKJ217"/>
      <c r="JKK217"/>
      <c r="JKL217"/>
      <c r="JKM217"/>
      <c r="JKN217"/>
      <c r="JKO217"/>
      <c r="JKP217"/>
      <c r="JKQ217"/>
      <c r="JKR217"/>
      <c r="JKS217"/>
      <c r="JKT217"/>
      <c r="JKU217"/>
      <c r="JKV217"/>
      <c r="JKW217"/>
      <c r="JKX217"/>
      <c r="JKY217"/>
      <c r="JKZ217"/>
      <c r="JLA217"/>
      <c r="JLB217"/>
      <c r="JLC217"/>
      <c r="JLD217"/>
      <c r="JLE217"/>
      <c r="JLF217"/>
      <c r="JLG217"/>
      <c r="JLH217"/>
      <c r="JLI217"/>
      <c r="JLJ217"/>
      <c r="JLK217"/>
      <c r="JLL217"/>
      <c r="JLM217"/>
      <c r="JLN217"/>
      <c r="JLO217"/>
      <c r="JLP217"/>
      <c r="JLQ217"/>
      <c r="JLR217"/>
      <c r="JLS217"/>
      <c r="JLT217"/>
      <c r="JLU217"/>
      <c r="JLV217"/>
      <c r="JLW217"/>
      <c r="JLX217"/>
      <c r="JLY217"/>
      <c r="JLZ217"/>
      <c r="JMA217"/>
      <c r="JMB217"/>
      <c r="JMC217"/>
      <c r="JMD217"/>
      <c r="JME217"/>
      <c r="JMF217"/>
      <c r="JMG217"/>
      <c r="JMH217"/>
      <c r="JMI217"/>
      <c r="JMJ217"/>
      <c r="JMK217"/>
      <c r="JML217"/>
      <c r="JMM217"/>
      <c r="JMN217"/>
      <c r="JMO217"/>
      <c r="JMP217"/>
      <c r="JMQ217"/>
      <c r="JMR217"/>
      <c r="JMS217"/>
      <c r="JMT217"/>
      <c r="JMU217"/>
      <c r="JMV217"/>
      <c r="JMW217"/>
      <c r="JMX217"/>
      <c r="JMY217"/>
      <c r="JMZ217"/>
      <c r="JNA217"/>
      <c r="JNB217"/>
      <c r="JNC217"/>
      <c r="JND217"/>
      <c r="JNE217"/>
      <c r="JNF217"/>
      <c r="JNG217"/>
      <c r="JNH217"/>
      <c r="JNI217"/>
      <c r="JNJ217"/>
      <c r="JNK217"/>
      <c r="JNL217"/>
      <c r="JNM217"/>
      <c r="JNN217"/>
      <c r="JNO217"/>
      <c r="JNP217"/>
      <c r="JNQ217"/>
      <c r="JNR217"/>
      <c r="JNS217"/>
      <c r="JNT217"/>
      <c r="JNU217"/>
      <c r="JNV217"/>
      <c r="JNW217"/>
      <c r="JNX217"/>
      <c r="JNY217"/>
      <c r="JNZ217"/>
      <c r="JOA217"/>
      <c r="JOB217"/>
      <c r="JOC217"/>
      <c r="JOD217"/>
      <c r="JOE217"/>
      <c r="JOF217"/>
      <c r="JOG217"/>
      <c r="JOH217"/>
      <c r="JOI217"/>
      <c r="JOJ217"/>
      <c r="JOK217"/>
      <c r="JOL217"/>
      <c r="JOM217"/>
      <c r="JON217"/>
      <c r="JOO217"/>
      <c r="JOP217"/>
      <c r="JOQ217"/>
      <c r="JOR217"/>
      <c r="JOS217"/>
      <c r="JOT217"/>
      <c r="JOU217"/>
      <c r="JOV217"/>
      <c r="JOW217"/>
      <c r="JOX217"/>
      <c r="JOY217"/>
      <c r="JOZ217"/>
      <c r="JPA217"/>
      <c r="JPB217"/>
      <c r="JPC217"/>
      <c r="JPD217"/>
      <c r="JPE217"/>
      <c r="JPF217"/>
      <c r="JPG217"/>
      <c r="JPH217"/>
      <c r="JPI217"/>
      <c r="JPJ217"/>
      <c r="JPK217"/>
      <c r="JPL217"/>
      <c r="JPM217"/>
      <c r="JPN217"/>
      <c r="JPO217"/>
      <c r="JPP217"/>
      <c r="JPQ217"/>
      <c r="JPR217"/>
      <c r="JPS217"/>
      <c r="JPT217"/>
      <c r="JPU217"/>
      <c r="JPV217"/>
      <c r="JPW217"/>
      <c r="JPX217"/>
      <c r="JPY217"/>
      <c r="JPZ217"/>
      <c r="JQA217"/>
      <c r="JQB217"/>
      <c r="JQC217"/>
      <c r="JQD217"/>
      <c r="JQE217"/>
      <c r="JQF217"/>
      <c r="JQG217"/>
      <c r="JQH217"/>
      <c r="JQI217"/>
      <c r="JQJ217"/>
      <c r="JQK217"/>
      <c r="JQL217"/>
      <c r="JQM217"/>
      <c r="JQN217"/>
      <c r="JQO217"/>
      <c r="JQP217"/>
      <c r="JQQ217"/>
      <c r="JQR217"/>
      <c r="JQS217"/>
      <c r="JQT217"/>
      <c r="JQU217"/>
      <c r="JQV217"/>
      <c r="JQW217"/>
      <c r="JQX217"/>
      <c r="JQY217"/>
      <c r="JQZ217"/>
      <c r="JRA217"/>
      <c r="JRB217"/>
      <c r="JRC217"/>
      <c r="JRD217"/>
      <c r="JRE217"/>
      <c r="JRF217"/>
      <c r="JRG217"/>
      <c r="JRH217"/>
      <c r="JRI217"/>
      <c r="JRJ217"/>
      <c r="JRK217"/>
      <c r="JRL217"/>
      <c r="JRM217"/>
      <c r="JRN217"/>
      <c r="JRO217"/>
      <c r="JRP217"/>
      <c r="JRQ217"/>
      <c r="JRR217"/>
      <c r="JRS217"/>
      <c r="JRT217"/>
      <c r="JRU217"/>
      <c r="JRV217"/>
      <c r="JRW217"/>
      <c r="JRX217"/>
      <c r="JRY217"/>
      <c r="JRZ217"/>
      <c r="JSA217"/>
      <c r="JSB217"/>
      <c r="JSC217"/>
      <c r="JSD217"/>
      <c r="JSE217"/>
      <c r="JSF217"/>
      <c r="JSG217"/>
      <c r="JSH217"/>
      <c r="JSI217"/>
      <c r="JSJ217"/>
      <c r="JSK217"/>
      <c r="JSL217"/>
      <c r="JSM217"/>
      <c r="JSN217"/>
      <c r="JSO217"/>
      <c r="JSP217"/>
      <c r="JSQ217"/>
      <c r="JSR217"/>
      <c r="JSS217"/>
      <c r="JST217"/>
      <c r="JSU217"/>
      <c r="JSV217"/>
      <c r="JSW217"/>
      <c r="JSX217"/>
      <c r="JSY217"/>
      <c r="JSZ217"/>
      <c r="JTA217"/>
      <c r="JTB217"/>
      <c r="JTC217"/>
      <c r="JTD217"/>
      <c r="JTE217"/>
      <c r="JTF217"/>
      <c r="JTG217"/>
      <c r="JTH217"/>
      <c r="JTI217"/>
      <c r="JTJ217"/>
      <c r="JTK217"/>
      <c r="JTL217"/>
      <c r="JTM217"/>
      <c r="JTN217"/>
      <c r="JTO217"/>
      <c r="JTP217"/>
      <c r="JTQ217"/>
      <c r="JTR217"/>
      <c r="JTS217"/>
      <c r="JTT217"/>
      <c r="JTU217"/>
      <c r="JTV217"/>
      <c r="JTW217"/>
      <c r="JTX217"/>
      <c r="JTY217"/>
      <c r="JTZ217"/>
      <c r="JUA217"/>
      <c r="JUB217"/>
      <c r="JUC217"/>
      <c r="JUD217"/>
      <c r="JUE217"/>
      <c r="JUF217"/>
      <c r="JUG217"/>
      <c r="JUH217"/>
      <c r="JUI217"/>
      <c r="JUJ217"/>
      <c r="JUK217"/>
      <c r="JUL217"/>
      <c r="JUM217"/>
      <c r="JUN217"/>
      <c r="JUO217"/>
      <c r="JUP217"/>
      <c r="JUQ217"/>
      <c r="JUR217"/>
      <c r="JUS217"/>
      <c r="JUT217"/>
      <c r="JUU217"/>
      <c r="JUV217"/>
      <c r="JUW217"/>
      <c r="JUX217"/>
      <c r="JUY217"/>
      <c r="JUZ217"/>
      <c r="JVA217"/>
      <c r="JVB217"/>
      <c r="JVC217"/>
      <c r="JVD217"/>
      <c r="JVE217"/>
      <c r="JVF217"/>
      <c r="JVG217"/>
      <c r="JVH217"/>
      <c r="JVI217"/>
      <c r="JVJ217"/>
      <c r="JVK217"/>
      <c r="JVL217"/>
      <c r="JVM217"/>
      <c r="JVN217"/>
      <c r="JVO217"/>
      <c r="JVP217"/>
      <c r="JVQ217"/>
      <c r="JVR217"/>
      <c r="JVS217"/>
      <c r="JVT217"/>
      <c r="JVU217"/>
      <c r="JVV217"/>
      <c r="JVW217"/>
      <c r="JVX217"/>
      <c r="JVY217"/>
      <c r="JVZ217"/>
      <c r="JWA217"/>
      <c r="JWB217"/>
      <c r="JWC217"/>
      <c r="JWD217"/>
      <c r="JWE217"/>
      <c r="JWF217"/>
      <c r="JWG217"/>
      <c r="JWH217"/>
      <c r="JWI217"/>
      <c r="JWJ217"/>
      <c r="JWK217"/>
      <c r="JWL217"/>
      <c r="JWM217"/>
      <c r="JWN217"/>
      <c r="JWO217"/>
      <c r="JWP217"/>
      <c r="JWQ217"/>
      <c r="JWR217"/>
      <c r="JWS217"/>
      <c r="JWT217"/>
      <c r="JWU217"/>
      <c r="JWV217"/>
      <c r="JWW217"/>
      <c r="JWX217"/>
      <c r="JWY217"/>
      <c r="JWZ217"/>
      <c r="JXA217"/>
      <c r="JXB217"/>
      <c r="JXC217"/>
      <c r="JXD217"/>
      <c r="JXE217"/>
      <c r="JXF217"/>
      <c r="JXG217"/>
      <c r="JXH217"/>
      <c r="JXI217"/>
      <c r="JXJ217"/>
      <c r="JXK217"/>
      <c r="JXL217"/>
      <c r="JXM217"/>
      <c r="JXN217"/>
      <c r="JXO217"/>
      <c r="JXP217"/>
      <c r="JXQ217"/>
      <c r="JXR217"/>
      <c r="JXS217"/>
      <c r="JXT217"/>
      <c r="JXU217"/>
      <c r="JXV217"/>
      <c r="JXW217"/>
      <c r="JXX217"/>
      <c r="JXY217"/>
      <c r="JXZ217"/>
      <c r="JYA217"/>
      <c r="JYB217"/>
      <c r="JYC217"/>
      <c r="JYD217"/>
      <c r="JYE217"/>
      <c r="JYF217"/>
      <c r="JYG217"/>
      <c r="JYH217"/>
      <c r="JYI217"/>
      <c r="JYJ217"/>
      <c r="JYK217"/>
      <c r="JYL217"/>
      <c r="JYM217"/>
      <c r="JYN217"/>
      <c r="JYO217"/>
      <c r="JYP217"/>
      <c r="JYQ217"/>
      <c r="JYR217"/>
      <c r="JYS217"/>
      <c r="JYT217"/>
      <c r="JYU217"/>
      <c r="JYV217"/>
      <c r="JYW217"/>
      <c r="JYX217"/>
      <c r="JYY217"/>
      <c r="JYZ217"/>
      <c r="JZA217"/>
      <c r="JZB217"/>
      <c r="JZC217"/>
      <c r="JZD217"/>
      <c r="JZE217"/>
      <c r="JZF217"/>
      <c r="JZG217"/>
      <c r="JZH217"/>
      <c r="JZI217"/>
      <c r="JZJ217"/>
      <c r="JZK217"/>
      <c r="JZL217"/>
      <c r="JZM217"/>
      <c r="JZN217"/>
      <c r="JZO217"/>
      <c r="JZP217"/>
      <c r="JZQ217"/>
      <c r="JZR217"/>
      <c r="JZS217"/>
      <c r="JZT217"/>
      <c r="JZU217"/>
      <c r="JZV217"/>
      <c r="JZW217"/>
      <c r="JZX217"/>
      <c r="JZY217"/>
      <c r="JZZ217"/>
      <c r="KAA217"/>
      <c r="KAB217"/>
      <c r="KAC217"/>
      <c r="KAD217"/>
      <c r="KAE217"/>
      <c r="KAF217"/>
      <c r="KAG217"/>
      <c r="KAH217"/>
      <c r="KAI217"/>
      <c r="KAJ217"/>
      <c r="KAK217"/>
      <c r="KAL217"/>
      <c r="KAM217"/>
      <c r="KAN217"/>
      <c r="KAO217"/>
      <c r="KAP217"/>
      <c r="KAQ217"/>
      <c r="KAR217"/>
      <c r="KAS217"/>
      <c r="KAT217"/>
      <c r="KAU217"/>
      <c r="KAV217"/>
      <c r="KAW217"/>
      <c r="KAX217"/>
      <c r="KAY217"/>
      <c r="KAZ217"/>
      <c r="KBA217"/>
      <c r="KBB217"/>
      <c r="KBC217"/>
      <c r="KBD217"/>
      <c r="KBE217"/>
      <c r="KBF217"/>
      <c r="KBG217"/>
      <c r="KBH217"/>
      <c r="KBI217"/>
      <c r="KBJ217"/>
      <c r="KBK217"/>
      <c r="KBL217"/>
      <c r="KBM217"/>
      <c r="KBN217"/>
      <c r="KBO217"/>
      <c r="KBP217"/>
      <c r="KBQ217"/>
      <c r="KBR217"/>
      <c r="KBS217"/>
      <c r="KBT217"/>
      <c r="KBU217"/>
      <c r="KBV217"/>
      <c r="KBW217"/>
      <c r="KBX217"/>
      <c r="KBY217"/>
      <c r="KBZ217"/>
      <c r="KCA217"/>
      <c r="KCB217"/>
      <c r="KCC217"/>
      <c r="KCD217"/>
      <c r="KCE217"/>
      <c r="KCF217"/>
      <c r="KCG217"/>
      <c r="KCH217"/>
      <c r="KCI217"/>
      <c r="KCJ217"/>
      <c r="KCK217"/>
      <c r="KCL217"/>
      <c r="KCM217"/>
      <c r="KCN217"/>
      <c r="KCO217"/>
      <c r="KCP217"/>
      <c r="KCQ217"/>
      <c r="KCR217"/>
      <c r="KCS217"/>
      <c r="KCT217"/>
      <c r="KCU217"/>
      <c r="KCV217"/>
      <c r="KCW217"/>
      <c r="KCX217"/>
      <c r="KCY217"/>
      <c r="KCZ217"/>
      <c r="KDA217"/>
      <c r="KDB217"/>
      <c r="KDC217"/>
      <c r="KDD217"/>
      <c r="KDE217"/>
      <c r="KDF217"/>
      <c r="KDG217"/>
      <c r="KDH217"/>
      <c r="KDI217"/>
      <c r="KDJ217"/>
      <c r="KDK217"/>
      <c r="KDL217"/>
      <c r="KDM217"/>
      <c r="KDN217"/>
      <c r="KDO217"/>
      <c r="KDP217"/>
      <c r="KDQ217"/>
      <c r="KDR217"/>
      <c r="KDS217"/>
      <c r="KDT217"/>
      <c r="KDU217"/>
      <c r="KDV217"/>
      <c r="KDW217"/>
      <c r="KDX217"/>
      <c r="KDY217"/>
      <c r="KDZ217"/>
      <c r="KEA217"/>
      <c r="KEB217"/>
      <c r="KEC217"/>
      <c r="KED217"/>
      <c r="KEE217"/>
      <c r="KEF217"/>
      <c r="KEG217"/>
      <c r="KEH217"/>
      <c r="KEI217"/>
      <c r="KEJ217"/>
      <c r="KEK217"/>
      <c r="KEL217"/>
      <c r="KEM217"/>
      <c r="KEN217"/>
      <c r="KEO217"/>
      <c r="KEP217"/>
      <c r="KEQ217"/>
      <c r="KER217"/>
      <c r="KES217"/>
      <c r="KET217"/>
      <c r="KEU217"/>
      <c r="KEV217"/>
      <c r="KEW217"/>
      <c r="KEX217"/>
      <c r="KEY217"/>
      <c r="KEZ217"/>
      <c r="KFA217"/>
      <c r="KFB217"/>
      <c r="KFC217"/>
      <c r="KFD217"/>
      <c r="KFE217"/>
      <c r="KFF217"/>
      <c r="KFG217"/>
      <c r="KFH217"/>
      <c r="KFI217"/>
      <c r="KFJ217"/>
      <c r="KFK217"/>
      <c r="KFL217"/>
      <c r="KFM217"/>
      <c r="KFN217"/>
      <c r="KFO217"/>
      <c r="KFP217"/>
      <c r="KFQ217"/>
      <c r="KFR217"/>
      <c r="KFS217"/>
      <c r="KFT217"/>
      <c r="KFU217"/>
      <c r="KFV217"/>
      <c r="KFW217"/>
      <c r="KFX217"/>
      <c r="KFY217"/>
      <c r="KFZ217"/>
      <c r="KGA217"/>
      <c r="KGB217"/>
      <c r="KGC217"/>
      <c r="KGD217"/>
      <c r="KGE217"/>
      <c r="KGF217"/>
      <c r="KGG217"/>
      <c r="KGH217"/>
      <c r="KGI217"/>
      <c r="KGJ217"/>
      <c r="KGK217"/>
      <c r="KGL217"/>
      <c r="KGM217"/>
      <c r="KGN217"/>
      <c r="KGO217"/>
      <c r="KGP217"/>
      <c r="KGQ217"/>
      <c r="KGR217"/>
      <c r="KGS217"/>
      <c r="KGT217"/>
      <c r="KGU217"/>
      <c r="KGV217"/>
      <c r="KGW217"/>
      <c r="KGX217"/>
      <c r="KGY217"/>
      <c r="KGZ217"/>
      <c r="KHA217"/>
      <c r="KHB217"/>
      <c r="KHC217"/>
      <c r="KHD217"/>
      <c r="KHE217"/>
      <c r="KHF217"/>
      <c r="KHG217"/>
      <c r="KHH217"/>
      <c r="KHI217"/>
      <c r="KHJ217"/>
      <c r="KHK217"/>
      <c r="KHL217"/>
      <c r="KHM217"/>
      <c r="KHN217"/>
      <c r="KHO217"/>
      <c r="KHP217"/>
      <c r="KHQ217"/>
      <c r="KHR217"/>
      <c r="KHS217"/>
      <c r="KHT217"/>
      <c r="KHU217"/>
      <c r="KHV217"/>
      <c r="KHW217"/>
      <c r="KHX217"/>
      <c r="KHY217"/>
      <c r="KHZ217"/>
      <c r="KIA217"/>
      <c r="KIB217"/>
      <c r="KIC217"/>
      <c r="KID217"/>
      <c r="KIE217"/>
      <c r="KIF217"/>
      <c r="KIG217"/>
      <c r="KIH217"/>
      <c r="KII217"/>
      <c r="KIJ217"/>
      <c r="KIK217"/>
      <c r="KIL217"/>
      <c r="KIM217"/>
      <c r="KIN217"/>
      <c r="KIO217"/>
      <c r="KIP217"/>
      <c r="KIQ217"/>
      <c r="KIR217"/>
      <c r="KIS217"/>
      <c r="KIT217"/>
      <c r="KIU217"/>
      <c r="KIV217"/>
      <c r="KIW217"/>
      <c r="KIX217"/>
      <c r="KIY217"/>
      <c r="KIZ217"/>
      <c r="KJA217"/>
      <c r="KJB217"/>
      <c r="KJC217"/>
      <c r="KJD217"/>
      <c r="KJE217"/>
      <c r="KJF217"/>
      <c r="KJG217"/>
      <c r="KJH217"/>
      <c r="KJI217"/>
      <c r="KJJ217"/>
      <c r="KJK217"/>
      <c r="KJL217"/>
      <c r="KJM217"/>
      <c r="KJN217"/>
      <c r="KJO217"/>
      <c r="KJP217"/>
      <c r="KJQ217"/>
      <c r="KJR217"/>
      <c r="KJS217"/>
      <c r="KJT217"/>
      <c r="KJU217"/>
      <c r="KJV217"/>
      <c r="KJW217"/>
      <c r="KJX217"/>
      <c r="KJY217"/>
      <c r="KJZ217"/>
      <c r="KKA217"/>
      <c r="KKB217"/>
      <c r="KKC217"/>
      <c r="KKD217"/>
      <c r="KKE217"/>
      <c r="KKF217"/>
      <c r="KKG217"/>
      <c r="KKH217"/>
      <c r="KKI217"/>
      <c r="KKJ217"/>
      <c r="KKK217"/>
      <c r="KKL217"/>
      <c r="KKM217"/>
      <c r="KKN217"/>
      <c r="KKO217"/>
      <c r="KKP217"/>
      <c r="KKQ217"/>
      <c r="KKR217"/>
      <c r="KKS217"/>
      <c r="KKT217"/>
      <c r="KKU217"/>
      <c r="KKV217"/>
      <c r="KKW217"/>
      <c r="KKX217"/>
      <c r="KKY217"/>
      <c r="KKZ217"/>
      <c r="KLA217"/>
      <c r="KLB217"/>
      <c r="KLC217"/>
      <c r="KLD217"/>
      <c r="KLE217"/>
      <c r="KLF217"/>
      <c r="KLG217"/>
      <c r="KLH217"/>
      <c r="KLI217"/>
      <c r="KLJ217"/>
      <c r="KLK217"/>
      <c r="KLL217"/>
      <c r="KLM217"/>
      <c r="KLN217"/>
      <c r="KLO217"/>
      <c r="KLP217"/>
      <c r="KLQ217"/>
      <c r="KLR217"/>
      <c r="KLS217"/>
      <c r="KLT217"/>
      <c r="KLU217"/>
      <c r="KLV217"/>
      <c r="KLW217"/>
      <c r="KLX217"/>
      <c r="KLY217"/>
      <c r="KLZ217"/>
      <c r="KMA217"/>
      <c r="KMB217"/>
      <c r="KMC217"/>
      <c r="KMD217"/>
      <c r="KME217"/>
      <c r="KMF217"/>
      <c r="KMG217"/>
      <c r="KMH217"/>
      <c r="KMI217"/>
      <c r="KMJ217"/>
      <c r="KMK217"/>
      <c r="KML217"/>
      <c r="KMM217"/>
      <c r="KMN217"/>
      <c r="KMO217"/>
      <c r="KMP217"/>
      <c r="KMQ217"/>
      <c r="KMR217"/>
      <c r="KMS217"/>
      <c r="KMT217"/>
      <c r="KMU217"/>
      <c r="KMV217"/>
      <c r="KMW217"/>
      <c r="KMX217"/>
      <c r="KMY217"/>
      <c r="KMZ217"/>
      <c r="KNA217"/>
      <c r="KNB217"/>
      <c r="KNC217"/>
      <c r="KND217"/>
      <c r="KNE217"/>
      <c r="KNF217"/>
      <c r="KNG217"/>
      <c r="KNH217"/>
      <c r="KNI217"/>
      <c r="KNJ217"/>
      <c r="KNK217"/>
      <c r="KNL217"/>
      <c r="KNM217"/>
      <c r="KNN217"/>
      <c r="KNO217"/>
      <c r="KNP217"/>
      <c r="KNQ217"/>
      <c r="KNR217"/>
      <c r="KNS217"/>
      <c r="KNT217"/>
      <c r="KNU217"/>
      <c r="KNV217"/>
      <c r="KNW217"/>
      <c r="KNX217"/>
      <c r="KNY217"/>
      <c r="KNZ217"/>
      <c r="KOA217"/>
      <c r="KOB217"/>
      <c r="KOC217"/>
      <c r="KOD217"/>
      <c r="KOE217"/>
      <c r="KOF217"/>
      <c r="KOG217"/>
      <c r="KOH217"/>
      <c r="KOI217"/>
      <c r="KOJ217"/>
      <c r="KOK217"/>
      <c r="KOL217"/>
      <c r="KOM217"/>
      <c r="KON217"/>
      <c r="KOO217"/>
      <c r="KOP217"/>
      <c r="KOQ217"/>
      <c r="KOR217"/>
      <c r="KOS217"/>
      <c r="KOT217"/>
      <c r="KOU217"/>
      <c r="KOV217"/>
      <c r="KOW217"/>
      <c r="KOX217"/>
      <c r="KOY217"/>
      <c r="KOZ217"/>
      <c r="KPA217"/>
      <c r="KPB217"/>
      <c r="KPC217"/>
      <c r="KPD217"/>
      <c r="KPE217"/>
      <c r="KPF217"/>
      <c r="KPG217"/>
      <c r="KPH217"/>
      <c r="KPI217"/>
      <c r="KPJ217"/>
      <c r="KPK217"/>
      <c r="KPL217"/>
      <c r="KPM217"/>
      <c r="KPN217"/>
      <c r="KPO217"/>
      <c r="KPP217"/>
      <c r="KPQ217"/>
      <c r="KPR217"/>
      <c r="KPS217"/>
      <c r="KPT217"/>
      <c r="KPU217"/>
      <c r="KPV217"/>
      <c r="KPW217"/>
      <c r="KPX217"/>
      <c r="KPY217"/>
      <c r="KPZ217"/>
      <c r="KQA217"/>
      <c r="KQB217"/>
      <c r="KQC217"/>
      <c r="KQD217"/>
      <c r="KQE217"/>
      <c r="KQF217"/>
      <c r="KQG217"/>
      <c r="KQH217"/>
      <c r="KQI217"/>
      <c r="KQJ217"/>
      <c r="KQK217"/>
      <c r="KQL217"/>
      <c r="KQM217"/>
      <c r="KQN217"/>
      <c r="KQO217"/>
      <c r="KQP217"/>
      <c r="KQQ217"/>
      <c r="KQR217"/>
      <c r="KQS217"/>
      <c r="KQT217"/>
      <c r="KQU217"/>
      <c r="KQV217"/>
      <c r="KQW217"/>
      <c r="KQX217"/>
      <c r="KQY217"/>
      <c r="KQZ217"/>
      <c r="KRA217"/>
      <c r="KRB217"/>
      <c r="KRC217"/>
      <c r="KRD217"/>
      <c r="KRE217"/>
      <c r="KRF217"/>
      <c r="KRG217"/>
      <c r="KRH217"/>
      <c r="KRI217"/>
      <c r="KRJ217"/>
      <c r="KRK217"/>
      <c r="KRL217"/>
      <c r="KRM217"/>
      <c r="KRN217"/>
      <c r="KRO217"/>
      <c r="KRP217"/>
      <c r="KRQ217"/>
      <c r="KRR217"/>
      <c r="KRS217"/>
      <c r="KRT217"/>
      <c r="KRU217"/>
      <c r="KRV217"/>
      <c r="KRW217"/>
      <c r="KRX217"/>
      <c r="KRY217"/>
      <c r="KRZ217"/>
      <c r="KSA217"/>
      <c r="KSB217"/>
      <c r="KSC217"/>
      <c r="KSD217"/>
      <c r="KSE217"/>
      <c r="KSF217"/>
      <c r="KSG217"/>
      <c r="KSH217"/>
      <c r="KSI217"/>
      <c r="KSJ217"/>
      <c r="KSK217"/>
      <c r="KSL217"/>
      <c r="KSM217"/>
      <c r="KSN217"/>
      <c r="KSO217"/>
      <c r="KSP217"/>
      <c r="KSQ217"/>
      <c r="KSR217"/>
      <c r="KSS217"/>
      <c r="KST217"/>
      <c r="KSU217"/>
      <c r="KSV217"/>
      <c r="KSW217"/>
      <c r="KSX217"/>
      <c r="KSY217"/>
      <c r="KSZ217"/>
      <c r="KTA217"/>
      <c r="KTB217"/>
      <c r="KTC217"/>
      <c r="KTD217"/>
      <c r="KTE217"/>
      <c r="KTF217"/>
      <c r="KTG217"/>
      <c r="KTH217"/>
      <c r="KTI217"/>
      <c r="KTJ217"/>
      <c r="KTK217"/>
      <c r="KTL217"/>
      <c r="KTM217"/>
      <c r="KTN217"/>
      <c r="KTO217"/>
      <c r="KTP217"/>
      <c r="KTQ217"/>
      <c r="KTR217"/>
      <c r="KTS217"/>
      <c r="KTT217"/>
      <c r="KTU217"/>
      <c r="KTV217"/>
      <c r="KTW217"/>
      <c r="KTX217"/>
      <c r="KTY217"/>
      <c r="KTZ217"/>
      <c r="KUA217"/>
      <c r="KUB217"/>
      <c r="KUC217"/>
      <c r="KUD217"/>
      <c r="KUE217"/>
      <c r="KUF217"/>
      <c r="KUG217"/>
      <c r="KUH217"/>
      <c r="KUI217"/>
      <c r="KUJ217"/>
      <c r="KUK217"/>
      <c r="KUL217"/>
      <c r="KUM217"/>
      <c r="KUN217"/>
      <c r="KUO217"/>
      <c r="KUP217"/>
      <c r="KUQ217"/>
      <c r="KUR217"/>
      <c r="KUS217"/>
      <c r="KUT217"/>
      <c r="KUU217"/>
      <c r="KUV217"/>
      <c r="KUW217"/>
      <c r="KUX217"/>
      <c r="KUY217"/>
      <c r="KUZ217"/>
      <c r="KVA217"/>
      <c r="KVB217"/>
      <c r="KVC217"/>
      <c r="KVD217"/>
      <c r="KVE217"/>
      <c r="KVF217"/>
      <c r="KVG217"/>
      <c r="KVH217"/>
      <c r="KVI217"/>
      <c r="KVJ217"/>
      <c r="KVK217"/>
      <c r="KVL217"/>
      <c r="KVM217"/>
      <c r="KVN217"/>
      <c r="KVO217"/>
      <c r="KVP217"/>
      <c r="KVQ217"/>
      <c r="KVR217"/>
      <c r="KVS217"/>
      <c r="KVT217"/>
      <c r="KVU217"/>
      <c r="KVV217"/>
      <c r="KVW217"/>
      <c r="KVX217"/>
      <c r="KVY217"/>
      <c r="KVZ217"/>
      <c r="KWA217"/>
      <c r="KWB217"/>
      <c r="KWC217"/>
      <c r="KWD217"/>
      <c r="KWE217"/>
      <c r="KWF217"/>
      <c r="KWG217"/>
      <c r="KWH217"/>
      <c r="KWI217"/>
      <c r="KWJ217"/>
      <c r="KWK217"/>
      <c r="KWL217"/>
      <c r="KWM217"/>
      <c r="KWN217"/>
      <c r="KWO217"/>
      <c r="KWP217"/>
      <c r="KWQ217"/>
      <c r="KWR217"/>
      <c r="KWS217"/>
      <c r="KWT217"/>
      <c r="KWU217"/>
      <c r="KWV217"/>
      <c r="KWW217"/>
      <c r="KWX217"/>
      <c r="KWY217"/>
      <c r="KWZ217"/>
      <c r="KXA217"/>
      <c r="KXB217"/>
      <c r="KXC217"/>
      <c r="KXD217"/>
      <c r="KXE217"/>
      <c r="KXF217"/>
      <c r="KXG217"/>
      <c r="KXH217"/>
      <c r="KXI217"/>
      <c r="KXJ217"/>
      <c r="KXK217"/>
      <c r="KXL217"/>
      <c r="KXM217"/>
      <c r="KXN217"/>
      <c r="KXO217"/>
      <c r="KXP217"/>
      <c r="KXQ217"/>
      <c r="KXR217"/>
      <c r="KXS217"/>
      <c r="KXT217"/>
      <c r="KXU217"/>
      <c r="KXV217"/>
      <c r="KXW217"/>
      <c r="KXX217"/>
      <c r="KXY217"/>
      <c r="KXZ217"/>
      <c r="KYA217"/>
      <c r="KYB217"/>
      <c r="KYC217"/>
      <c r="KYD217"/>
      <c r="KYE217"/>
      <c r="KYF217"/>
      <c r="KYG217"/>
      <c r="KYH217"/>
      <c r="KYI217"/>
      <c r="KYJ217"/>
      <c r="KYK217"/>
      <c r="KYL217"/>
      <c r="KYM217"/>
      <c r="KYN217"/>
      <c r="KYO217"/>
      <c r="KYP217"/>
      <c r="KYQ217"/>
      <c r="KYR217"/>
      <c r="KYS217"/>
      <c r="KYT217"/>
      <c r="KYU217"/>
      <c r="KYV217"/>
      <c r="KYW217"/>
      <c r="KYX217"/>
      <c r="KYY217"/>
      <c r="KYZ217"/>
      <c r="KZA217"/>
      <c r="KZB217"/>
      <c r="KZC217"/>
      <c r="KZD217"/>
      <c r="KZE217"/>
      <c r="KZF217"/>
      <c r="KZG217"/>
      <c r="KZH217"/>
      <c r="KZI217"/>
      <c r="KZJ217"/>
      <c r="KZK217"/>
      <c r="KZL217"/>
      <c r="KZM217"/>
      <c r="KZN217"/>
      <c r="KZO217"/>
      <c r="KZP217"/>
      <c r="KZQ217"/>
      <c r="KZR217"/>
      <c r="KZS217"/>
      <c r="KZT217"/>
      <c r="KZU217"/>
      <c r="KZV217"/>
      <c r="KZW217"/>
      <c r="KZX217"/>
      <c r="KZY217"/>
      <c r="KZZ217"/>
      <c r="LAA217"/>
      <c r="LAB217"/>
      <c r="LAC217"/>
      <c r="LAD217"/>
      <c r="LAE217"/>
      <c r="LAF217"/>
      <c r="LAG217"/>
      <c r="LAH217"/>
      <c r="LAI217"/>
      <c r="LAJ217"/>
      <c r="LAK217"/>
      <c r="LAL217"/>
      <c r="LAM217"/>
      <c r="LAN217"/>
      <c r="LAO217"/>
      <c r="LAP217"/>
      <c r="LAQ217"/>
      <c r="LAR217"/>
      <c r="LAS217"/>
      <c r="LAT217"/>
      <c r="LAU217"/>
      <c r="LAV217"/>
      <c r="LAW217"/>
      <c r="LAX217"/>
      <c r="LAY217"/>
      <c r="LAZ217"/>
      <c r="LBA217"/>
      <c r="LBB217"/>
      <c r="LBC217"/>
      <c r="LBD217"/>
      <c r="LBE217"/>
      <c r="LBF217"/>
      <c r="LBG217"/>
      <c r="LBH217"/>
      <c r="LBI217"/>
      <c r="LBJ217"/>
      <c r="LBK217"/>
      <c r="LBL217"/>
      <c r="LBM217"/>
      <c r="LBN217"/>
      <c r="LBO217"/>
      <c r="LBP217"/>
      <c r="LBQ217"/>
      <c r="LBR217"/>
      <c r="LBS217"/>
      <c r="LBT217"/>
      <c r="LBU217"/>
      <c r="LBV217"/>
      <c r="LBW217"/>
      <c r="LBX217"/>
      <c r="LBY217"/>
      <c r="LBZ217"/>
      <c r="LCA217"/>
      <c r="LCB217"/>
      <c r="LCC217"/>
      <c r="LCD217"/>
      <c r="LCE217"/>
      <c r="LCF217"/>
      <c r="LCG217"/>
      <c r="LCH217"/>
      <c r="LCI217"/>
      <c r="LCJ217"/>
      <c r="LCK217"/>
      <c r="LCL217"/>
      <c r="LCM217"/>
      <c r="LCN217"/>
      <c r="LCO217"/>
      <c r="LCP217"/>
      <c r="LCQ217"/>
      <c r="LCR217"/>
      <c r="LCS217"/>
      <c r="LCT217"/>
      <c r="LCU217"/>
      <c r="LCV217"/>
      <c r="LCW217"/>
      <c r="LCX217"/>
      <c r="LCY217"/>
      <c r="LCZ217"/>
      <c r="LDA217"/>
      <c r="LDB217"/>
      <c r="LDC217"/>
      <c r="LDD217"/>
      <c r="LDE217"/>
      <c r="LDF217"/>
      <c r="LDG217"/>
      <c r="LDH217"/>
      <c r="LDI217"/>
      <c r="LDJ217"/>
      <c r="LDK217"/>
      <c r="LDL217"/>
      <c r="LDM217"/>
      <c r="LDN217"/>
      <c r="LDO217"/>
      <c r="LDP217"/>
      <c r="LDQ217"/>
      <c r="LDR217"/>
      <c r="LDS217"/>
      <c r="LDT217"/>
      <c r="LDU217"/>
      <c r="LDV217"/>
      <c r="LDW217"/>
      <c r="LDX217"/>
      <c r="LDY217"/>
      <c r="LDZ217"/>
      <c r="LEA217"/>
      <c r="LEB217"/>
      <c r="LEC217"/>
      <c r="LED217"/>
      <c r="LEE217"/>
      <c r="LEF217"/>
      <c r="LEG217"/>
      <c r="LEH217"/>
      <c r="LEI217"/>
      <c r="LEJ217"/>
      <c r="LEK217"/>
      <c r="LEL217"/>
      <c r="LEM217"/>
      <c r="LEN217"/>
      <c r="LEO217"/>
      <c r="LEP217"/>
      <c r="LEQ217"/>
      <c r="LER217"/>
      <c r="LES217"/>
      <c r="LET217"/>
      <c r="LEU217"/>
      <c r="LEV217"/>
      <c r="LEW217"/>
      <c r="LEX217"/>
      <c r="LEY217"/>
      <c r="LEZ217"/>
      <c r="LFA217"/>
      <c r="LFB217"/>
      <c r="LFC217"/>
      <c r="LFD217"/>
      <c r="LFE217"/>
      <c r="LFF217"/>
      <c r="LFG217"/>
      <c r="LFH217"/>
      <c r="LFI217"/>
      <c r="LFJ217"/>
      <c r="LFK217"/>
      <c r="LFL217"/>
      <c r="LFM217"/>
      <c r="LFN217"/>
      <c r="LFO217"/>
      <c r="LFP217"/>
      <c r="LFQ217"/>
      <c r="LFR217"/>
      <c r="LFS217"/>
      <c r="LFT217"/>
      <c r="LFU217"/>
      <c r="LFV217"/>
      <c r="LFW217"/>
      <c r="LFX217"/>
      <c r="LFY217"/>
      <c r="LFZ217"/>
      <c r="LGA217"/>
      <c r="LGB217"/>
      <c r="LGC217"/>
      <c r="LGD217"/>
      <c r="LGE217"/>
      <c r="LGF217"/>
      <c r="LGG217"/>
      <c r="LGH217"/>
      <c r="LGI217"/>
      <c r="LGJ217"/>
      <c r="LGK217"/>
      <c r="LGL217"/>
      <c r="LGM217"/>
      <c r="LGN217"/>
      <c r="LGO217"/>
      <c r="LGP217"/>
      <c r="LGQ217"/>
      <c r="LGR217"/>
      <c r="LGS217"/>
      <c r="LGT217"/>
      <c r="LGU217"/>
      <c r="LGV217"/>
      <c r="LGW217"/>
      <c r="LGX217"/>
      <c r="LGY217"/>
      <c r="LGZ217"/>
      <c r="LHA217"/>
      <c r="LHB217"/>
      <c r="LHC217"/>
      <c r="LHD217"/>
      <c r="LHE217"/>
      <c r="LHF217"/>
      <c r="LHG217"/>
      <c r="LHH217"/>
      <c r="LHI217"/>
      <c r="LHJ217"/>
      <c r="LHK217"/>
      <c r="LHL217"/>
      <c r="LHM217"/>
      <c r="LHN217"/>
      <c r="LHO217"/>
      <c r="LHP217"/>
      <c r="LHQ217"/>
      <c r="LHR217"/>
      <c r="LHS217"/>
      <c r="LHT217"/>
      <c r="LHU217"/>
      <c r="LHV217"/>
      <c r="LHW217"/>
      <c r="LHX217"/>
      <c r="LHY217"/>
      <c r="LHZ217"/>
      <c r="LIA217"/>
      <c r="LIB217"/>
      <c r="LIC217"/>
      <c r="LID217"/>
      <c r="LIE217"/>
      <c r="LIF217"/>
      <c r="LIG217"/>
      <c r="LIH217"/>
      <c r="LII217"/>
      <c r="LIJ217"/>
      <c r="LIK217"/>
      <c r="LIL217"/>
      <c r="LIM217"/>
      <c r="LIN217"/>
      <c r="LIO217"/>
      <c r="LIP217"/>
      <c r="LIQ217"/>
      <c r="LIR217"/>
      <c r="LIS217"/>
      <c r="LIT217"/>
      <c r="LIU217"/>
      <c r="LIV217"/>
      <c r="LIW217"/>
      <c r="LIX217"/>
      <c r="LIY217"/>
      <c r="LIZ217"/>
      <c r="LJA217"/>
      <c r="LJB217"/>
      <c r="LJC217"/>
      <c r="LJD217"/>
      <c r="LJE217"/>
      <c r="LJF217"/>
      <c r="LJG217"/>
      <c r="LJH217"/>
      <c r="LJI217"/>
      <c r="LJJ217"/>
      <c r="LJK217"/>
      <c r="LJL217"/>
      <c r="LJM217"/>
      <c r="LJN217"/>
      <c r="LJO217"/>
      <c r="LJP217"/>
      <c r="LJQ217"/>
      <c r="LJR217"/>
      <c r="LJS217"/>
      <c r="LJT217"/>
      <c r="LJU217"/>
      <c r="LJV217"/>
      <c r="LJW217"/>
      <c r="LJX217"/>
      <c r="LJY217"/>
      <c r="LJZ217"/>
      <c r="LKA217"/>
      <c r="LKB217"/>
      <c r="LKC217"/>
      <c r="LKD217"/>
      <c r="LKE217"/>
      <c r="LKF217"/>
      <c r="LKG217"/>
      <c r="LKH217"/>
      <c r="LKI217"/>
      <c r="LKJ217"/>
      <c r="LKK217"/>
      <c r="LKL217"/>
      <c r="LKM217"/>
      <c r="LKN217"/>
      <c r="LKO217"/>
      <c r="LKP217"/>
      <c r="LKQ217"/>
      <c r="LKR217"/>
      <c r="LKS217"/>
      <c r="LKT217"/>
      <c r="LKU217"/>
      <c r="LKV217"/>
      <c r="LKW217"/>
      <c r="LKX217"/>
      <c r="LKY217"/>
      <c r="LKZ217"/>
      <c r="LLA217"/>
      <c r="LLB217"/>
      <c r="LLC217"/>
      <c r="LLD217"/>
      <c r="LLE217"/>
      <c r="LLF217"/>
      <c r="LLG217"/>
      <c r="LLH217"/>
      <c r="LLI217"/>
      <c r="LLJ217"/>
      <c r="LLK217"/>
      <c r="LLL217"/>
      <c r="LLM217"/>
      <c r="LLN217"/>
      <c r="LLO217"/>
      <c r="LLP217"/>
      <c r="LLQ217"/>
      <c r="LLR217"/>
      <c r="LLS217"/>
      <c r="LLT217"/>
      <c r="LLU217"/>
      <c r="LLV217"/>
      <c r="LLW217"/>
      <c r="LLX217"/>
      <c r="LLY217"/>
      <c r="LLZ217"/>
      <c r="LMA217"/>
      <c r="LMB217"/>
      <c r="LMC217"/>
      <c r="LMD217"/>
      <c r="LME217"/>
      <c r="LMF217"/>
      <c r="LMG217"/>
      <c r="LMH217"/>
      <c r="LMI217"/>
      <c r="LMJ217"/>
      <c r="LMK217"/>
      <c r="LML217"/>
      <c r="LMM217"/>
      <c r="LMN217"/>
      <c r="LMO217"/>
      <c r="LMP217"/>
      <c r="LMQ217"/>
      <c r="LMR217"/>
      <c r="LMS217"/>
      <c r="LMT217"/>
      <c r="LMU217"/>
      <c r="LMV217"/>
      <c r="LMW217"/>
      <c r="LMX217"/>
      <c r="LMY217"/>
      <c r="LMZ217"/>
      <c r="LNA217"/>
      <c r="LNB217"/>
      <c r="LNC217"/>
      <c r="LND217"/>
      <c r="LNE217"/>
      <c r="LNF217"/>
      <c r="LNG217"/>
      <c r="LNH217"/>
      <c r="LNI217"/>
      <c r="LNJ217"/>
      <c r="LNK217"/>
      <c r="LNL217"/>
      <c r="LNM217"/>
      <c r="LNN217"/>
      <c r="LNO217"/>
      <c r="LNP217"/>
      <c r="LNQ217"/>
      <c r="LNR217"/>
      <c r="LNS217"/>
      <c r="LNT217"/>
      <c r="LNU217"/>
      <c r="LNV217"/>
      <c r="LNW217"/>
      <c r="LNX217"/>
      <c r="LNY217"/>
      <c r="LNZ217"/>
      <c r="LOA217"/>
      <c r="LOB217"/>
      <c r="LOC217"/>
      <c r="LOD217"/>
      <c r="LOE217"/>
      <c r="LOF217"/>
      <c r="LOG217"/>
      <c r="LOH217"/>
      <c r="LOI217"/>
      <c r="LOJ217"/>
      <c r="LOK217"/>
      <c r="LOL217"/>
      <c r="LOM217"/>
      <c r="LON217"/>
      <c r="LOO217"/>
      <c r="LOP217"/>
      <c r="LOQ217"/>
      <c r="LOR217"/>
      <c r="LOS217"/>
      <c r="LOT217"/>
      <c r="LOU217"/>
      <c r="LOV217"/>
      <c r="LOW217"/>
      <c r="LOX217"/>
      <c r="LOY217"/>
      <c r="LOZ217"/>
      <c r="LPA217"/>
      <c r="LPB217"/>
      <c r="LPC217"/>
      <c r="LPD217"/>
      <c r="LPE217"/>
      <c r="LPF217"/>
      <c r="LPG217"/>
      <c r="LPH217"/>
      <c r="LPI217"/>
      <c r="LPJ217"/>
      <c r="LPK217"/>
      <c r="LPL217"/>
      <c r="LPM217"/>
      <c r="LPN217"/>
      <c r="LPO217"/>
      <c r="LPP217"/>
      <c r="LPQ217"/>
      <c r="LPR217"/>
      <c r="LPS217"/>
      <c r="LPT217"/>
      <c r="LPU217"/>
      <c r="LPV217"/>
      <c r="LPW217"/>
      <c r="LPX217"/>
      <c r="LPY217"/>
      <c r="LPZ217"/>
      <c r="LQA217"/>
      <c r="LQB217"/>
      <c r="LQC217"/>
      <c r="LQD217"/>
      <c r="LQE217"/>
      <c r="LQF217"/>
      <c r="LQG217"/>
      <c r="LQH217"/>
      <c r="LQI217"/>
      <c r="LQJ217"/>
      <c r="LQK217"/>
      <c r="LQL217"/>
      <c r="LQM217"/>
      <c r="LQN217"/>
      <c r="LQO217"/>
      <c r="LQP217"/>
      <c r="LQQ217"/>
      <c r="LQR217"/>
      <c r="LQS217"/>
      <c r="LQT217"/>
      <c r="LQU217"/>
      <c r="LQV217"/>
      <c r="LQW217"/>
      <c r="LQX217"/>
      <c r="LQY217"/>
      <c r="LQZ217"/>
      <c r="LRA217"/>
      <c r="LRB217"/>
      <c r="LRC217"/>
      <c r="LRD217"/>
      <c r="LRE217"/>
      <c r="LRF217"/>
      <c r="LRG217"/>
      <c r="LRH217"/>
      <c r="LRI217"/>
      <c r="LRJ217"/>
      <c r="LRK217"/>
      <c r="LRL217"/>
      <c r="LRM217"/>
      <c r="LRN217"/>
      <c r="LRO217"/>
      <c r="LRP217"/>
      <c r="LRQ217"/>
      <c r="LRR217"/>
      <c r="LRS217"/>
      <c r="LRT217"/>
      <c r="LRU217"/>
      <c r="LRV217"/>
      <c r="LRW217"/>
      <c r="LRX217"/>
      <c r="LRY217"/>
      <c r="LRZ217"/>
      <c r="LSA217"/>
      <c r="LSB217"/>
      <c r="LSC217"/>
      <c r="LSD217"/>
      <c r="LSE217"/>
      <c r="LSF217"/>
      <c r="LSG217"/>
      <c r="LSH217"/>
      <c r="LSI217"/>
      <c r="LSJ217"/>
      <c r="LSK217"/>
      <c r="LSL217"/>
      <c r="LSM217"/>
      <c r="LSN217"/>
      <c r="LSO217"/>
      <c r="LSP217"/>
      <c r="LSQ217"/>
      <c r="LSR217"/>
      <c r="LSS217"/>
      <c r="LST217"/>
      <c r="LSU217"/>
      <c r="LSV217"/>
      <c r="LSW217"/>
      <c r="LSX217"/>
      <c r="LSY217"/>
      <c r="LSZ217"/>
      <c r="LTA217"/>
      <c r="LTB217"/>
      <c r="LTC217"/>
      <c r="LTD217"/>
      <c r="LTE217"/>
      <c r="LTF217"/>
      <c r="LTG217"/>
      <c r="LTH217"/>
      <c r="LTI217"/>
      <c r="LTJ217"/>
      <c r="LTK217"/>
      <c r="LTL217"/>
      <c r="LTM217"/>
      <c r="LTN217"/>
      <c r="LTO217"/>
      <c r="LTP217"/>
      <c r="LTQ217"/>
      <c r="LTR217"/>
      <c r="LTS217"/>
      <c r="LTT217"/>
      <c r="LTU217"/>
      <c r="LTV217"/>
      <c r="LTW217"/>
      <c r="LTX217"/>
      <c r="LTY217"/>
      <c r="LTZ217"/>
      <c r="LUA217"/>
      <c r="LUB217"/>
      <c r="LUC217"/>
      <c r="LUD217"/>
      <c r="LUE217"/>
      <c r="LUF217"/>
      <c r="LUG217"/>
      <c r="LUH217"/>
      <c r="LUI217"/>
      <c r="LUJ217"/>
      <c r="LUK217"/>
      <c r="LUL217"/>
      <c r="LUM217"/>
      <c r="LUN217"/>
      <c r="LUO217"/>
      <c r="LUP217"/>
      <c r="LUQ217"/>
      <c r="LUR217"/>
      <c r="LUS217"/>
      <c r="LUT217"/>
      <c r="LUU217"/>
      <c r="LUV217"/>
      <c r="LUW217"/>
      <c r="LUX217"/>
      <c r="LUY217"/>
      <c r="LUZ217"/>
      <c r="LVA217"/>
      <c r="LVB217"/>
      <c r="LVC217"/>
      <c r="LVD217"/>
      <c r="LVE217"/>
      <c r="LVF217"/>
      <c r="LVG217"/>
      <c r="LVH217"/>
      <c r="LVI217"/>
      <c r="LVJ217"/>
      <c r="LVK217"/>
      <c r="LVL217"/>
      <c r="LVM217"/>
      <c r="LVN217"/>
      <c r="LVO217"/>
      <c r="LVP217"/>
      <c r="LVQ217"/>
      <c r="LVR217"/>
      <c r="LVS217"/>
      <c r="LVT217"/>
      <c r="LVU217"/>
      <c r="LVV217"/>
      <c r="LVW217"/>
      <c r="LVX217"/>
      <c r="LVY217"/>
      <c r="LVZ217"/>
      <c r="LWA217"/>
      <c r="LWB217"/>
      <c r="LWC217"/>
      <c r="LWD217"/>
      <c r="LWE217"/>
      <c r="LWF217"/>
      <c r="LWG217"/>
      <c r="LWH217"/>
      <c r="LWI217"/>
      <c r="LWJ217"/>
      <c r="LWK217"/>
      <c r="LWL217"/>
      <c r="LWM217"/>
      <c r="LWN217"/>
      <c r="LWO217"/>
      <c r="LWP217"/>
      <c r="LWQ217"/>
      <c r="LWR217"/>
      <c r="LWS217"/>
      <c r="LWT217"/>
      <c r="LWU217"/>
      <c r="LWV217"/>
      <c r="LWW217"/>
      <c r="LWX217"/>
      <c r="LWY217"/>
      <c r="LWZ217"/>
      <c r="LXA217"/>
      <c r="LXB217"/>
      <c r="LXC217"/>
      <c r="LXD217"/>
      <c r="LXE217"/>
      <c r="LXF217"/>
      <c r="LXG217"/>
      <c r="LXH217"/>
      <c r="LXI217"/>
      <c r="LXJ217"/>
      <c r="LXK217"/>
      <c r="LXL217"/>
      <c r="LXM217"/>
      <c r="LXN217"/>
      <c r="LXO217"/>
      <c r="LXP217"/>
      <c r="LXQ217"/>
      <c r="LXR217"/>
      <c r="LXS217"/>
      <c r="LXT217"/>
      <c r="LXU217"/>
      <c r="LXV217"/>
      <c r="LXW217"/>
      <c r="LXX217"/>
      <c r="LXY217"/>
      <c r="LXZ217"/>
      <c r="LYA217"/>
      <c r="LYB217"/>
      <c r="LYC217"/>
      <c r="LYD217"/>
      <c r="LYE217"/>
      <c r="LYF217"/>
      <c r="LYG217"/>
      <c r="LYH217"/>
      <c r="LYI217"/>
      <c r="LYJ217"/>
      <c r="LYK217"/>
      <c r="LYL217"/>
      <c r="LYM217"/>
      <c r="LYN217"/>
      <c r="LYO217"/>
      <c r="LYP217"/>
      <c r="LYQ217"/>
      <c r="LYR217"/>
      <c r="LYS217"/>
      <c r="LYT217"/>
      <c r="LYU217"/>
      <c r="LYV217"/>
      <c r="LYW217"/>
      <c r="LYX217"/>
      <c r="LYY217"/>
      <c r="LYZ217"/>
      <c r="LZA217"/>
      <c r="LZB217"/>
      <c r="LZC217"/>
      <c r="LZD217"/>
      <c r="LZE217"/>
      <c r="LZF217"/>
      <c r="LZG217"/>
      <c r="LZH217"/>
      <c r="LZI217"/>
      <c r="LZJ217"/>
      <c r="LZK217"/>
      <c r="LZL217"/>
      <c r="LZM217"/>
      <c r="LZN217"/>
      <c r="LZO217"/>
      <c r="LZP217"/>
      <c r="LZQ217"/>
      <c r="LZR217"/>
      <c r="LZS217"/>
      <c r="LZT217"/>
      <c r="LZU217"/>
      <c r="LZV217"/>
      <c r="LZW217"/>
      <c r="LZX217"/>
      <c r="LZY217"/>
      <c r="LZZ217"/>
      <c r="MAA217"/>
      <c r="MAB217"/>
      <c r="MAC217"/>
      <c r="MAD217"/>
      <c r="MAE217"/>
      <c r="MAF217"/>
      <c r="MAG217"/>
      <c r="MAH217"/>
      <c r="MAI217"/>
      <c r="MAJ217"/>
      <c r="MAK217"/>
      <c r="MAL217"/>
      <c r="MAM217"/>
      <c r="MAN217"/>
      <c r="MAO217"/>
      <c r="MAP217"/>
      <c r="MAQ217"/>
      <c r="MAR217"/>
      <c r="MAS217"/>
      <c r="MAT217"/>
      <c r="MAU217"/>
      <c r="MAV217"/>
      <c r="MAW217"/>
      <c r="MAX217"/>
      <c r="MAY217"/>
      <c r="MAZ217"/>
      <c r="MBA217"/>
      <c r="MBB217"/>
      <c r="MBC217"/>
      <c r="MBD217"/>
      <c r="MBE217"/>
      <c r="MBF217"/>
      <c r="MBG217"/>
      <c r="MBH217"/>
      <c r="MBI217"/>
      <c r="MBJ217"/>
      <c r="MBK217"/>
      <c r="MBL217"/>
      <c r="MBM217"/>
      <c r="MBN217"/>
      <c r="MBO217"/>
      <c r="MBP217"/>
      <c r="MBQ217"/>
      <c r="MBR217"/>
      <c r="MBS217"/>
      <c r="MBT217"/>
      <c r="MBU217"/>
      <c r="MBV217"/>
      <c r="MBW217"/>
      <c r="MBX217"/>
      <c r="MBY217"/>
      <c r="MBZ217"/>
      <c r="MCA217"/>
      <c r="MCB217"/>
      <c r="MCC217"/>
      <c r="MCD217"/>
      <c r="MCE217"/>
      <c r="MCF217"/>
      <c r="MCG217"/>
      <c r="MCH217"/>
      <c r="MCI217"/>
      <c r="MCJ217"/>
      <c r="MCK217"/>
      <c r="MCL217"/>
      <c r="MCM217"/>
      <c r="MCN217"/>
      <c r="MCO217"/>
      <c r="MCP217"/>
      <c r="MCQ217"/>
      <c r="MCR217"/>
      <c r="MCS217"/>
      <c r="MCT217"/>
      <c r="MCU217"/>
      <c r="MCV217"/>
      <c r="MCW217"/>
      <c r="MCX217"/>
      <c r="MCY217"/>
      <c r="MCZ217"/>
      <c r="MDA217"/>
      <c r="MDB217"/>
      <c r="MDC217"/>
      <c r="MDD217"/>
      <c r="MDE217"/>
      <c r="MDF217"/>
      <c r="MDG217"/>
      <c r="MDH217"/>
      <c r="MDI217"/>
      <c r="MDJ217"/>
      <c r="MDK217"/>
      <c r="MDL217"/>
      <c r="MDM217"/>
      <c r="MDN217"/>
      <c r="MDO217"/>
      <c r="MDP217"/>
      <c r="MDQ217"/>
      <c r="MDR217"/>
      <c r="MDS217"/>
      <c r="MDT217"/>
      <c r="MDU217"/>
      <c r="MDV217"/>
      <c r="MDW217"/>
      <c r="MDX217"/>
      <c r="MDY217"/>
      <c r="MDZ217"/>
      <c r="MEA217"/>
      <c r="MEB217"/>
      <c r="MEC217"/>
      <c r="MED217"/>
      <c r="MEE217"/>
      <c r="MEF217"/>
      <c r="MEG217"/>
      <c r="MEH217"/>
      <c r="MEI217"/>
      <c r="MEJ217"/>
      <c r="MEK217"/>
      <c r="MEL217"/>
      <c r="MEM217"/>
      <c r="MEN217"/>
      <c r="MEO217"/>
      <c r="MEP217"/>
      <c r="MEQ217"/>
      <c r="MER217"/>
      <c r="MES217"/>
      <c r="MET217"/>
      <c r="MEU217"/>
      <c r="MEV217"/>
      <c r="MEW217"/>
      <c r="MEX217"/>
      <c r="MEY217"/>
      <c r="MEZ217"/>
      <c r="MFA217"/>
      <c r="MFB217"/>
      <c r="MFC217"/>
      <c r="MFD217"/>
      <c r="MFE217"/>
      <c r="MFF217"/>
      <c r="MFG217"/>
      <c r="MFH217"/>
      <c r="MFI217"/>
      <c r="MFJ217"/>
      <c r="MFK217"/>
      <c r="MFL217"/>
      <c r="MFM217"/>
      <c r="MFN217"/>
      <c r="MFO217"/>
      <c r="MFP217"/>
      <c r="MFQ217"/>
      <c r="MFR217"/>
      <c r="MFS217"/>
      <c r="MFT217"/>
      <c r="MFU217"/>
      <c r="MFV217"/>
      <c r="MFW217"/>
      <c r="MFX217"/>
      <c r="MFY217"/>
      <c r="MFZ217"/>
      <c r="MGA217"/>
      <c r="MGB217"/>
      <c r="MGC217"/>
      <c r="MGD217"/>
      <c r="MGE217"/>
      <c r="MGF217"/>
      <c r="MGG217"/>
      <c r="MGH217"/>
      <c r="MGI217"/>
      <c r="MGJ217"/>
      <c r="MGK217"/>
      <c r="MGL217"/>
      <c r="MGM217"/>
      <c r="MGN217"/>
      <c r="MGO217"/>
      <c r="MGP217"/>
      <c r="MGQ217"/>
      <c r="MGR217"/>
      <c r="MGS217"/>
      <c r="MGT217"/>
      <c r="MGU217"/>
      <c r="MGV217"/>
      <c r="MGW217"/>
      <c r="MGX217"/>
      <c r="MGY217"/>
      <c r="MGZ217"/>
      <c r="MHA217"/>
      <c r="MHB217"/>
      <c r="MHC217"/>
      <c r="MHD217"/>
      <c r="MHE217"/>
      <c r="MHF217"/>
      <c r="MHG217"/>
      <c r="MHH217"/>
      <c r="MHI217"/>
      <c r="MHJ217"/>
      <c r="MHK217"/>
      <c r="MHL217"/>
      <c r="MHM217"/>
      <c r="MHN217"/>
      <c r="MHO217"/>
      <c r="MHP217"/>
      <c r="MHQ217"/>
      <c r="MHR217"/>
      <c r="MHS217"/>
      <c r="MHT217"/>
      <c r="MHU217"/>
      <c r="MHV217"/>
      <c r="MHW217"/>
      <c r="MHX217"/>
      <c r="MHY217"/>
      <c r="MHZ217"/>
      <c r="MIA217"/>
      <c r="MIB217"/>
      <c r="MIC217"/>
      <c r="MID217"/>
      <c r="MIE217"/>
      <c r="MIF217"/>
      <c r="MIG217"/>
      <c r="MIH217"/>
      <c r="MII217"/>
      <c r="MIJ217"/>
      <c r="MIK217"/>
      <c r="MIL217"/>
      <c r="MIM217"/>
      <c r="MIN217"/>
      <c r="MIO217"/>
      <c r="MIP217"/>
      <c r="MIQ217"/>
      <c r="MIR217"/>
      <c r="MIS217"/>
      <c r="MIT217"/>
      <c r="MIU217"/>
      <c r="MIV217"/>
      <c r="MIW217"/>
      <c r="MIX217"/>
      <c r="MIY217"/>
      <c r="MIZ217"/>
      <c r="MJA217"/>
      <c r="MJB217"/>
      <c r="MJC217"/>
      <c r="MJD217"/>
      <c r="MJE217"/>
      <c r="MJF217"/>
      <c r="MJG217"/>
      <c r="MJH217"/>
      <c r="MJI217"/>
      <c r="MJJ217"/>
      <c r="MJK217"/>
      <c r="MJL217"/>
      <c r="MJM217"/>
      <c r="MJN217"/>
      <c r="MJO217"/>
      <c r="MJP217"/>
      <c r="MJQ217"/>
      <c r="MJR217"/>
      <c r="MJS217"/>
      <c r="MJT217"/>
      <c r="MJU217"/>
      <c r="MJV217"/>
      <c r="MJW217"/>
      <c r="MJX217"/>
      <c r="MJY217"/>
      <c r="MJZ217"/>
      <c r="MKA217"/>
      <c r="MKB217"/>
      <c r="MKC217"/>
      <c r="MKD217"/>
      <c r="MKE217"/>
      <c r="MKF217"/>
      <c r="MKG217"/>
      <c r="MKH217"/>
      <c r="MKI217"/>
      <c r="MKJ217"/>
      <c r="MKK217"/>
      <c r="MKL217"/>
      <c r="MKM217"/>
      <c r="MKN217"/>
      <c r="MKO217"/>
      <c r="MKP217"/>
      <c r="MKQ217"/>
      <c r="MKR217"/>
      <c r="MKS217"/>
      <c r="MKT217"/>
      <c r="MKU217"/>
      <c r="MKV217"/>
      <c r="MKW217"/>
      <c r="MKX217"/>
      <c r="MKY217"/>
      <c r="MKZ217"/>
      <c r="MLA217"/>
      <c r="MLB217"/>
      <c r="MLC217"/>
      <c r="MLD217"/>
      <c r="MLE217"/>
      <c r="MLF217"/>
      <c r="MLG217"/>
      <c r="MLH217"/>
      <c r="MLI217"/>
      <c r="MLJ217"/>
      <c r="MLK217"/>
      <c r="MLL217"/>
      <c r="MLM217"/>
      <c r="MLN217"/>
      <c r="MLO217"/>
      <c r="MLP217"/>
      <c r="MLQ217"/>
      <c r="MLR217"/>
      <c r="MLS217"/>
      <c r="MLT217"/>
      <c r="MLU217"/>
      <c r="MLV217"/>
      <c r="MLW217"/>
      <c r="MLX217"/>
      <c r="MLY217"/>
      <c r="MLZ217"/>
      <c r="MMA217"/>
      <c r="MMB217"/>
      <c r="MMC217"/>
      <c r="MMD217"/>
      <c r="MME217"/>
      <c r="MMF217"/>
      <c r="MMG217"/>
      <c r="MMH217"/>
      <c r="MMI217"/>
      <c r="MMJ217"/>
      <c r="MMK217"/>
      <c r="MML217"/>
      <c r="MMM217"/>
      <c r="MMN217"/>
      <c r="MMO217"/>
      <c r="MMP217"/>
      <c r="MMQ217"/>
      <c r="MMR217"/>
      <c r="MMS217"/>
      <c r="MMT217"/>
      <c r="MMU217"/>
      <c r="MMV217"/>
      <c r="MMW217"/>
      <c r="MMX217"/>
      <c r="MMY217"/>
      <c r="MMZ217"/>
      <c r="MNA217"/>
      <c r="MNB217"/>
      <c r="MNC217"/>
      <c r="MND217"/>
      <c r="MNE217"/>
      <c r="MNF217"/>
      <c r="MNG217"/>
      <c r="MNH217"/>
      <c r="MNI217"/>
      <c r="MNJ217"/>
      <c r="MNK217"/>
      <c r="MNL217"/>
      <c r="MNM217"/>
      <c r="MNN217"/>
      <c r="MNO217"/>
      <c r="MNP217"/>
      <c r="MNQ217"/>
      <c r="MNR217"/>
      <c r="MNS217"/>
      <c r="MNT217"/>
      <c r="MNU217"/>
      <c r="MNV217"/>
      <c r="MNW217"/>
      <c r="MNX217"/>
      <c r="MNY217"/>
      <c r="MNZ217"/>
      <c r="MOA217"/>
      <c r="MOB217"/>
      <c r="MOC217"/>
      <c r="MOD217"/>
      <c r="MOE217"/>
      <c r="MOF217"/>
      <c r="MOG217"/>
      <c r="MOH217"/>
      <c r="MOI217"/>
      <c r="MOJ217"/>
      <c r="MOK217"/>
      <c r="MOL217"/>
      <c r="MOM217"/>
      <c r="MON217"/>
      <c r="MOO217"/>
      <c r="MOP217"/>
      <c r="MOQ217"/>
      <c r="MOR217"/>
      <c r="MOS217"/>
      <c r="MOT217"/>
      <c r="MOU217"/>
      <c r="MOV217"/>
      <c r="MOW217"/>
      <c r="MOX217"/>
      <c r="MOY217"/>
      <c r="MOZ217"/>
      <c r="MPA217"/>
      <c r="MPB217"/>
      <c r="MPC217"/>
      <c r="MPD217"/>
      <c r="MPE217"/>
      <c r="MPF217"/>
      <c r="MPG217"/>
      <c r="MPH217"/>
      <c r="MPI217"/>
      <c r="MPJ217"/>
      <c r="MPK217"/>
      <c r="MPL217"/>
      <c r="MPM217"/>
      <c r="MPN217"/>
      <c r="MPO217"/>
      <c r="MPP217"/>
      <c r="MPQ217"/>
      <c r="MPR217"/>
      <c r="MPS217"/>
      <c r="MPT217"/>
      <c r="MPU217"/>
      <c r="MPV217"/>
      <c r="MPW217"/>
      <c r="MPX217"/>
      <c r="MPY217"/>
      <c r="MPZ217"/>
      <c r="MQA217"/>
      <c r="MQB217"/>
      <c r="MQC217"/>
      <c r="MQD217"/>
      <c r="MQE217"/>
      <c r="MQF217"/>
      <c r="MQG217"/>
      <c r="MQH217"/>
      <c r="MQI217"/>
      <c r="MQJ217"/>
      <c r="MQK217"/>
      <c r="MQL217"/>
      <c r="MQM217"/>
      <c r="MQN217"/>
      <c r="MQO217"/>
      <c r="MQP217"/>
      <c r="MQQ217"/>
      <c r="MQR217"/>
      <c r="MQS217"/>
      <c r="MQT217"/>
      <c r="MQU217"/>
      <c r="MQV217"/>
      <c r="MQW217"/>
      <c r="MQX217"/>
      <c r="MQY217"/>
      <c r="MQZ217"/>
      <c r="MRA217"/>
      <c r="MRB217"/>
      <c r="MRC217"/>
      <c r="MRD217"/>
      <c r="MRE217"/>
      <c r="MRF217"/>
      <c r="MRG217"/>
      <c r="MRH217"/>
      <c r="MRI217"/>
      <c r="MRJ217"/>
      <c r="MRK217"/>
      <c r="MRL217"/>
      <c r="MRM217"/>
      <c r="MRN217"/>
      <c r="MRO217"/>
      <c r="MRP217"/>
      <c r="MRQ217"/>
      <c r="MRR217"/>
      <c r="MRS217"/>
      <c r="MRT217"/>
      <c r="MRU217"/>
      <c r="MRV217"/>
      <c r="MRW217"/>
      <c r="MRX217"/>
      <c r="MRY217"/>
      <c r="MRZ217"/>
      <c r="MSA217"/>
      <c r="MSB217"/>
      <c r="MSC217"/>
      <c r="MSD217"/>
      <c r="MSE217"/>
      <c r="MSF217"/>
      <c r="MSG217"/>
      <c r="MSH217"/>
      <c r="MSI217"/>
      <c r="MSJ217"/>
      <c r="MSK217"/>
      <c r="MSL217"/>
      <c r="MSM217"/>
      <c r="MSN217"/>
      <c r="MSO217"/>
      <c r="MSP217"/>
      <c r="MSQ217"/>
      <c r="MSR217"/>
      <c r="MSS217"/>
      <c r="MST217"/>
      <c r="MSU217"/>
      <c r="MSV217"/>
      <c r="MSW217"/>
      <c r="MSX217"/>
      <c r="MSY217"/>
      <c r="MSZ217"/>
      <c r="MTA217"/>
      <c r="MTB217"/>
      <c r="MTC217"/>
      <c r="MTD217"/>
      <c r="MTE217"/>
      <c r="MTF217"/>
      <c r="MTG217"/>
      <c r="MTH217"/>
      <c r="MTI217"/>
      <c r="MTJ217"/>
      <c r="MTK217"/>
      <c r="MTL217"/>
      <c r="MTM217"/>
      <c r="MTN217"/>
      <c r="MTO217"/>
      <c r="MTP217"/>
      <c r="MTQ217"/>
      <c r="MTR217"/>
      <c r="MTS217"/>
      <c r="MTT217"/>
      <c r="MTU217"/>
      <c r="MTV217"/>
      <c r="MTW217"/>
      <c r="MTX217"/>
      <c r="MTY217"/>
      <c r="MTZ217"/>
      <c r="MUA217"/>
      <c r="MUB217"/>
      <c r="MUC217"/>
      <c r="MUD217"/>
      <c r="MUE217"/>
      <c r="MUF217"/>
      <c r="MUG217"/>
      <c r="MUH217"/>
      <c r="MUI217"/>
      <c r="MUJ217"/>
      <c r="MUK217"/>
      <c r="MUL217"/>
      <c r="MUM217"/>
      <c r="MUN217"/>
      <c r="MUO217"/>
      <c r="MUP217"/>
      <c r="MUQ217"/>
      <c r="MUR217"/>
      <c r="MUS217"/>
      <c r="MUT217"/>
      <c r="MUU217"/>
      <c r="MUV217"/>
      <c r="MUW217"/>
      <c r="MUX217"/>
      <c r="MUY217"/>
      <c r="MUZ217"/>
      <c r="MVA217"/>
      <c r="MVB217"/>
      <c r="MVC217"/>
      <c r="MVD217"/>
      <c r="MVE217"/>
      <c r="MVF217"/>
      <c r="MVG217"/>
      <c r="MVH217"/>
      <c r="MVI217"/>
      <c r="MVJ217"/>
      <c r="MVK217"/>
      <c r="MVL217"/>
      <c r="MVM217"/>
      <c r="MVN217"/>
      <c r="MVO217"/>
      <c r="MVP217"/>
      <c r="MVQ217"/>
      <c r="MVR217"/>
      <c r="MVS217"/>
      <c r="MVT217"/>
      <c r="MVU217"/>
      <c r="MVV217"/>
      <c r="MVW217"/>
      <c r="MVX217"/>
      <c r="MVY217"/>
      <c r="MVZ217"/>
      <c r="MWA217"/>
      <c r="MWB217"/>
      <c r="MWC217"/>
      <c r="MWD217"/>
      <c r="MWE217"/>
      <c r="MWF217"/>
      <c r="MWG217"/>
      <c r="MWH217"/>
      <c r="MWI217"/>
      <c r="MWJ217"/>
      <c r="MWK217"/>
      <c r="MWL217"/>
      <c r="MWM217"/>
      <c r="MWN217"/>
      <c r="MWO217"/>
      <c r="MWP217"/>
      <c r="MWQ217"/>
      <c r="MWR217"/>
      <c r="MWS217"/>
      <c r="MWT217"/>
      <c r="MWU217"/>
      <c r="MWV217"/>
      <c r="MWW217"/>
      <c r="MWX217"/>
      <c r="MWY217"/>
      <c r="MWZ217"/>
      <c r="MXA217"/>
      <c r="MXB217"/>
      <c r="MXC217"/>
      <c r="MXD217"/>
      <c r="MXE217"/>
      <c r="MXF217"/>
      <c r="MXG217"/>
      <c r="MXH217"/>
      <c r="MXI217"/>
      <c r="MXJ217"/>
      <c r="MXK217"/>
      <c r="MXL217"/>
      <c r="MXM217"/>
      <c r="MXN217"/>
      <c r="MXO217"/>
      <c r="MXP217"/>
      <c r="MXQ217"/>
      <c r="MXR217"/>
      <c r="MXS217"/>
      <c r="MXT217"/>
      <c r="MXU217"/>
      <c r="MXV217"/>
      <c r="MXW217"/>
      <c r="MXX217"/>
      <c r="MXY217"/>
      <c r="MXZ217"/>
      <c r="MYA217"/>
      <c r="MYB217"/>
      <c r="MYC217"/>
      <c r="MYD217"/>
      <c r="MYE217"/>
      <c r="MYF217"/>
      <c r="MYG217"/>
      <c r="MYH217"/>
      <c r="MYI217"/>
      <c r="MYJ217"/>
      <c r="MYK217"/>
      <c r="MYL217"/>
      <c r="MYM217"/>
      <c r="MYN217"/>
      <c r="MYO217"/>
      <c r="MYP217"/>
      <c r="MYQ217"/>
      <c r="MYR217"/>
      <c r="MYS217"/>
      <c r="MYT217"/>
      <c r="MYU217"/>
      <c r="MYV217"/>
      <c r="MYW217"/>
      <c r="MYX217"/>
      <c r="MYY217"/>
      <c r="MYZ217"/>
      <c r="MZA217"/>
      <c r="MZB217"/>
      <c r="MZC217"/>
      <c r="MZD217"/>
      <c r="MZE217"/>
      <c r="MZF217"/>
      <c r="MZG217"/>
      <c r="MZH217"/>
      <c r="MZI217"/>
      <c r="MZJ217"/>
      <c r="MZK217"/>
      <c r="MZL217"/>
      <c r="MZM217"/>
      <c r="MZN217"/>
      <c r="MZO217"/>
      <c r="MZP217"/>
      <c r="MZQ217"/>
      <c r="MZR217"/>
      <c r="MZS217"/>
      <c r="MZT217"/>
      <c r="MZU217"/>
      <c r="MZV217"/>
      <c r="MZW217"/>
      <c r="MZX217"/>
      <c r="MZY217"/>
      <c r="MZZ217"/>
      <c r="NAA217"/>
      <c r="NAB217"/>
      <c r="NAC217"/>
      <c r="NAD217"/>
      <c r="NAE217"/>
      <c r="NAF217"/>
      <c r="NAG217"/>
      <c r="NAH217"/>
      <c r="NAI217"/>
      <c r="NAJ217"/>
      <c r="NAK217"/>
      <c r="NAL217"/>
      <c r="NAM217"/>
      <c r="NAN217"/>
      <c r="NAO217"/>
      <c r="NAP217"/>
      <c r="NAQ217"/>
      <c r="NAR217"/>
      <c r="NAS217"/>
      <c r="NAT217"/>
      <c r="NAU217"/>
      <c r="NAV217"/>
      <c r="NAW217"/>
      <c r="NAX217"/>
      <c r="NAY217"/>
      <c r="NAZ217"/>
      <c r="NBA217"/>
      <c r="NBB217"/>
      <c r="NBC217"/>
      <c r="NBD217"/>
      <c r="NBE217"/>
      <c r="NBF217"/>
      <c r="NBG217"/>
      <c r="NBH217"/>
      <c r="NBI217"/>
      <c r="NBJ217"/>
      <c r="NBK217"/>
      <c r="NBL217"/>
      <c r="NBM217"/>
      <c r="NBN217"/>
      <c r="NBO217"/>
      <c r="NBP217"/>
      <c r="NBQ217"/>
      <c r="NBR217"/>
      <c r="NBS217"/>
      <c r="NBT217"/>
      <c r="NBU217"/>
      <c r="NBV217"/>
      <c r="NBW217"/>
      <c r="NBX217"/>
      <c r="NBY217"/>
      <c r="NBZ217"/>
      <c r="NCA217"/>
      <c r="NCB217"/>
      <c r="NCC217"/>
      <c r="NCD217"/>
      <c r="NCE217"/>
      <c r="NCF217"/>
      <c r="NCG217"/>
      <c r="NCH217"/>
      <c r="NCI217"/>
      <c r="NCJ217"/>
      <c r="NCK217"/>
      <c r="NCL217"/>
      <c r="NCM217"/>
      <c r="NCN217"/>
      <c r="NCO217"/>
      <c r="NCP217"/>
      <c r="NCQ217"/>
      <c r="NCR217"/>
      <c r="NCS217"/>
      <c r="NCT217"/>
      <c r="NCU217"/>
      <c r="NCV217"/>
      <c r="NCW217"/>
      <c r="NCX217"/>
      <c r="NCY217"/>
      <c r="NCZ217"/>
      <c r="NDA217"/>
      <c r="NDB217"/>
      <c r="NDC217"/>
      <c r="NDD217"/>
      <c r="NDE217"/>
      <c r="NDF217"/>
      <c r="NDG217"/>
      <c r="NDH217"/>
      <c r="NDI217"/>
      <c r="NDJ217"/>
      <c r="NDK217"/>
      <c r="NDL217"/>
      <c r="NDM217"/>
      <c r="NDN217"/>
      <c r="NDO217"/>
      <c r="NDP217"/>
      <c r="NDQ217"/>
      <c r="NDR217"/>
      <c r="NDS217"/>
      <c r="NDT217"/>
      <c r="NDU217"/>
      <c r="NDV217"/>
      <c r="NDW217"/>
      <c r="NDX217"/>
      <c r="NDY217"/>
      <c r="NDZ217"/>
      <c r="NEA217"/>
      <c r="NEB217"/>
      <c r="NEC217"/>
      <c r="NED217"/>
      <c r="NEE217"/>
      <c r="NEF217"/>
      <c r="NEG217"/>
      <c r="NEH217"/>
      <c r="NEI217"/>
      <c r="NEJ217"/>
      <c r="NEK217"/>
      <c r="NEL217"/>
      <c r="NEM217"/>
      <c r="NEN217"/>
      <c r="NEO217"/>
      <c r="NEP217"/>
      <c r="NEQ217"/>
      <c r="NER217"/>
      <c r="NES217"/>
      <c r="NET217"/>
      <c r="NEU217"/>
      <c r="NEV217"/>
      <c r="NEW217"/>
      <c r="NEX217"/>
      <c r="NEY217"/>
      <c r="NEZ217"/>
      <c r="NFA217"/>
      <c r="NFB217"/>
      <c r="NFC217"/>
      <c r="NFD217"/>
      <c r="NFE217"/>
      <c r="NFF217"/>
      <c r="NFG217"/>
      <c r="NFH217"/>
      <c r="NFI217"/>
      <c r="NFJ217"/>
      <c r="NFK217"/>
      <c r="NFL217"/>
      <c r="NFM217"/>
      <c r="NFN217"/>
      <c r="NFO217"/>
      <c r="NFP217"/>
      <c r="NFQ217"/>
      <c r="NFR217"/>
      <c r="NFS217"/>
      <c r="NFT217"/>
      <c r="NFU217"/>
      <c r="NFV217"/>
      <c r="NFW217"/>
      <c r="NFX217"/>
      <c r="NFY217"/>
      <c r="NFZ217"/>
      <c r="NGA217"/>
      <c r="NGB217"/>
      <c r="NGC217"/>
      <c r="NGD217"/>
      <c r="NGE217"/>
      <c r="NGF217"/>
      <c r="NGG217"/>
      <c r="NGH217"/>
      <c r="NGI217"/>
      <c r="NGJ217"/>
      <c r="NGK217"/>
      <c r="NGL217"/>
      <c r="NGM217"/>
      <c r="NGN217"/>
      <c r="NGO217"/>
      <c r="NGP217"/>
      <c r="NGQ217"/>
      <c r="NGR217"/>
      <c r="NGS217"/>
      <c r="NGT217"/>
      <c r="NGU217"/>
      <c r="NGV217"/>
      <c r="NGW217"/>
      <c r="NGX217"/>
      <c r="NGY217"/>
      <c r="NGZ217"/>
      <c r="NHA217"/>
      <c r="NHB217"/>
      <c r="NHC217"/>
      <c r="NHD217"/>
      <c r="NHE217"/>
      <c r="NHF217"/>
      <c r="NHG217"/>
      <c r="NHH217"/>
      <c r="NHI217"/>
      <c r="NHJ217"/>
      <c r="NHK217"/>
      <c r="NHL217"/>
      <c r="NHM217"/>
      <c r="NHN217"/>
      <c r="NHO217"/>
      <c r="NHP217"/>
      <c r="NHQ217"/>
      <c r="NHR217"/>
      <c r="NHS217"/>
      <c r="NHT217"/>
      <c r="NHU217"/>
      <c r="NHV217"/>
      <c r="NHW217"/>
      <c r="NHX217"/>
      <c r="NHY217"/>
      <c r="NHZ217"/>
      <c r="NIA217"/>
      <c r="NIB217"/>
      <c r="NIC217"/>
      <c r="NID217"/>
      <c r="NIE217"/>
      <c r="NIF217"/>
      <c r="NIG217"/>
      <c r="NIH217"/>
      <c r="NII217"/>
      <c r="NIJ217"/>
      <c r="NIK217"/>
      <c r="NIL217"/>
      <c r="NIM217"/>
      <c r="NIN217"/>
      <c r="NIO217"/>
      <c r="NIP217"/>
      <c r="NIQ217"/>
      <c r="NIR217"/>
      <c r="NIS217"/>
      <c r="NIT217"/>
      <c r="NIU217"/>
      <c r="NIV217"/>
      <c r="NIW217"/>
      <c r="NIX217"/>
      <c r="NIY217"/>
      <c r="NIZ217"/>
      <c r="NJA217"/>
      <c r="NJB217"/>
      <c r="NJC217"/>
      <c r="NJD217"/>
      <c r="NJE217"/>
      <c r="NJF217"/>
      <c r="NJG217"/>
      <c r="NJH217"/>
      <c r="NJI217"/>
      <c r="NJJ217"/>
      <c r="NJK217"/>
      <c r="NJL217"/>
      <c r="NJM217"/>
      <c r="NJN217"/>
      <c r="NJO217"/>
      <c r="NJP217"/>
      <c r="NJQ217"/>
      <c r="NJR217"/>
      <c r="NJS217"/>
      <c r="NJT217"/>
      <c r="NJU217"/>
      <c r="NJV217"/>
      <c r="NJW217"/>
      <c r="NJX217"/>
      <c r="NJY217"/>
      <c r="NJZ217"/>
      <c r="NKA217"/>
      <c r="NKB217"/>
      <c r="NKC217"/>
      <c r="NKD217"/>
      <c r="NKE217"/>
      <c r="NKF217"/>
      <c r="NKG217"/>
      <c r="NKH217"/>
      <c r="NKI217"/>
      <c r="NKJ217"/>
      <c r="NKK217"/>
      <c r="NKL217"/>
      <c r="NKM217"/>
      <c r="NKN217"/>
      <c r="NKO217"/>
      <c r="NKP217"/>
      <c r="NKQ217"/>
      <c r="NKR217"/>
      <c r="NKS217"/>
      <c r="NKT217"/>
      <c r="NKU217"/>
      <c r="NKV217"/>
      <c r="NKW217"/>
      <c r="NKX217"/>
      <c r="NKY217"/>
      <c r="NKZ217"/>
      <c r="NLA217"/>
      <c r="NLB217"/>
      <c r="NLC217"/>
      <c r="NLD217"/>
      <c r="NLE217"/>
      <c r="NLF217"/>
      <c r="NLG217"/>
      <c r="NLH217"/>
      <c r="NLI217"/>
      <c r="NLJ217"/>
      <c r="NLK217"/>
      <c r="NLL217"/>
      <c r="NLM217"/>
      <c r="NLN217"/>
      <c r="NLO217"/>
      <c r="NLP217"/>
      <c r="NLQ217"/>
      <c r="NLR217"/>
      <c r="NLS217"/>
      <c r="NLT217"/>
      <c r="NLU217"/>
      <c r="NLV217"/>
      <c r="NLW217"/>
      <c r="NLX217"/>
      <c r="NLY217"/>
      <c r="NLZ217"/>
      <c r="NMA217"/>
      <c r="NMB217"/>
      <c r="NMC217"/>
      <c r="NMD217"/>
      <c r="NME217"/>
      <c r="NMF217"/>
      <c r="NMG217"/>
      <c r="NMH217"/>
      <c r="NMI217"/>
      <c r="NMJ217"/>
      <c r="NMK217"/>
      <c r="NML217"/>
      <c r="NMM217"/>
      <c r="NMN217"/>
      <c r="NMO217"/>
      <c r="NMP217"/>
      <c r="NMQ217"/>
      <c r="NMR217"/>
      <c r="NMS217"/>
      <c r="NMT217"/>
      <c r="NMU217"/>
      <c r="NMV217"/>
      <c r="NMW217"/>
      <c r="NMX217"/>
      <c r="NMY217"/>
      <c r="NMZ217"/>
      <c r="NNA217"/>
      <c r="NNB217"/>
      <c r="NNC217"/>
      <c r="NND217"/>
      <c r="NNE217"/>
      <c r="NNF217"/>
      <c r="NNG217"/>
      <c r="NNH217"/>
      <c r="NNI217"/>
      <c r="NNJ217"/>
      <c r="NNK217"/>
      <c r="NNL217"/>
      <c r="NNM217"/>
      <c r="NNN217"/>
      <c r="NNO217"/>
      <c r="NNP217"/>
      <c r="NNQ217"/>
      <c r="NNR217"/>
      <c r="NNS217"/>
      <c r="NNT217"/>
      <c r="NNU217"/>
      <c r="NNV217"/>
      <c r="NNW217"/>
      <c r="NNX217"/>
      <c r="NNY217"/>
      <c r="NNZ217"/>
      <c r="NOA217"/>
      <c r="NOB217"/>
      <c r="NOC217"/>
      <c r="NOD217"/>
      <c r="NOE217"/>
      <c r="NOF217"/>
      <c r="NOG217"/>
      <c r="NOH217"/>
      <c r="NOI217"/>
      <c r="NOJ217"/>
      <c r="NOK217"/>
      <c r="NOL217"/>
      <c r="NOM217"/>
      <c r="NON217"/>
      <c r="NOO217"/>
      <c r="NOP217"/>
      <c r="NOQ217"/>
      <c r="NOR217"/>
      <c r="NOS217"/>
      <c r="NOT217"/>
      <c r="NOU217"/>
      <c r="NOV217"/>
      <c r="NOW217"/>
      <c r="NOX217"/>
      <c r="NOY217"/>
      <c r="NOZ217"/>
      <c r="NPA217"/>
      <c r="NPB217"/>
      <c r="NPC217"/>
      <c r="NPD217"/>
      <c r="NPE217"/>
      <c r="NPF217"/>
      <c r="NPG217"/>
      <c r="NPH217"/>
      <c r="NPI217"/>
      <c r="NPJ217"/>
      <c r="NPK217"/>
      <c r="NPL217"/>
      <c r="NPM217"/>
      <c r="NPN217"/>
      <c r="NPO217"/>
      <c r="NPP217"/>
      <c r="NPQ217"/>
      <c r="NPR217"/>
      <c r="NPS217"/>
      <c r="NPT217"/>
      <c r="NPU217"/>
      <c r="NPV217"/>
      <c r="NPW217"/>
      <c r="NPX217"/>
      <c r="NPY217"/>
      <c r="NPZ217"/>
      <c r="NQA217"/>
      <c r="NQB217"/>
      <c r="NQC217"/>
      <c r="NQD217"/>
      <c r="NQE217"/>
      <c r="NQF217"/>
      <c r="NQG217"/>
      <c r="NQH217"/>
      <c r="NQI217"/>
      <c r="NQJ217"/>
      <c r="NQK217"/>
      <c r="NQL217"/>
      <c r="NQM217"/>
      <c r="NQN217"/>
      <c r="NQO217"/>
      <c r="NQP217"/>
      <c r="NQQ217"/>
      <c r="NQR217"/>
      <c r="NQS217"/>
      <c r="NQT217"/>
      <c r="NQU217"/>
      <c r="NQV217"/>
      <c r="NQW217"/>
      <c r="NQX217"/>
      <c r="NQY217"/>
      <c r="NQZ217"/>
      <c r="NRA217"/>
      <c r="NRB217"/>
      <c r="NRC217"/>
      <c r="NRD217"/>
      <c r="NRE217"/>
      <c r="NRF217"/>
      <c r="NRG217"/>
      <c r="NRH217"/>
      <c r="NRI217"/>
      <c r="NRJ217"/>
      <c r="NRK217"/>
      <c r="NRL217"/>
      <c r="NRM217"/>
      <c r="NRN217"/>
      <c r="NRO217"/>
      <c r="NRP217"/>
      <c r="NRQ217"/>
      <c r="NRR217"/>
      <c r="NRS217"/>
      <c r="NRT217"/>
      <c r="NRU217"/>
      <c r="NRV217"/>
      <c r="NRW217"/>
      <c r="NRX217"/>
      <c r="NRY217"/>
      <c r="NRZ217"/>
      <c r="NSA217"/>
      <c r="NSB217"/>
      <c r="NSC217"/>
      <c r="NSD217"/>
      <c r="NSE217"/>
      <c r="NSF217"/>
      <c r="NSG217"/>
      <c r="NSH217"/>
      <c r="NSI217"/>
      <c r="NSJ217"/>
      <c r="NSK217"/>
      <c r="NSL217"/>
      <c r="NSM217"/>
      <c r="NSN217"/>
      <c r="NSO217"/>
      <c r="NSP217"/>
      <c r="NSQ217"/>
      <c r="NSR217"/>
      <c r="NSS217"/>
      <c r="NST217"/>
      <c r="NSU217"/>
      <c r="NSV217"/>
      <c r="NSW217"/>
      <c r="NSX217"/>
      <c r="NSY217"/>
      <c r="NSZ217"/>
      <c r="NTA217"/>
      <c r="NTB217"/>
      <c r="NTC217"/>
      <c r="NTD217"/>
      <c r="NTE217"/>
      <c r="NTF217"/>
      <c r="NTG217"/>
      <c r="NTH217"/>
      <c r="NTI217"/>
      <c r="NTJ217"/>
      <c r="NTK217"/>
      <c r="NTL217"/>
      <c r="NTM217"/>
      <c r="NTN217"/>
      <c r="NTO217"/>
      <c r="NTP217"/>
      <c r="NTQ217"/>
      <c r="NTR217"/>
      <c r="NTS217"/>
      <c r="NTT217"/>
      <c r="NTU217"/>
      <c r="NTV217"/>
      <c r="NTW217"/>
      <c r="NTX217"/>
      <c r="NTY217"/>
      <c r="NTZ217"/>
      <c r="NUA217"/>
      <c r="NUB217"/>
      <c r="NUC217"/>
      <c r="NUD217"/>
      <c r="NUE217"/>
      <c r="NUF217"/>
      <c r="NUG217"/>
      <c r="NUH217"/>
      <c r="NUI217"/>
      <c r="NUJ217"/>
      <c r="NUK217"/>
      <c r="NUL217"/>
      <c r="NUM217"/>
      <c r="NUN217"/>
      <c r="NUO217"/>
      <c r="NUP217"/>
      <c r="NUQ217"/>
      <c r="NUR217"/>
      <c r="NUS217"/>
      <c r="NUT217"/>
      <c r="NUU217"/>
      <c r="NUV217"/>
      <c r="NUW217"/>
      <c r="NUX217"/>
      <c r="NUY217"/>
      <c r="NUZ217"/>
      <c r="NVA217"/>
      <c r="NVB217"/>
      <c r="NVC217"/>
      <c r="NVD217"/>
      <c r="NVE217"/>
      <c r="NVF217"/>
      <c r="NVG217"/>
      <c r="NVH217"/>
      <c r="NVI217"/>
      <c r="NVJ217"/>
      <c r="NVK217"/>
      <c r="NVL217"/>
      <c r="NVM217"/>
      <c r="NVN217"/>
      <c r="NVO217"/>
      <c r="NVP217"/>
      <c r="NVQ217"/>
      <c r="NVR217"/>
      <c r="NVS217"/>
      <c r="NVT217"/>
      <c r="NVU217"/>
      <c r="NVV217"/>
      <c r="NVW217"/>
      <c r="NVX217"/>
      <c r="NVY217"/>
      <c r="NVZ217"/>
      <c r="NWA217"/>
      <c r="NWB217"/>
      <c r="NWC217"/>
      <c r="NWD217"/>
      <c r="NWE217"/>
      <c r="NWF217"/>
      <c r="NWG217"/>
      <c r="NWH217"/>
      <c r="NWI217"/>
      <c r="NWJ217"/>
      <c r="NWK217"/>
      <c r="NWL217"/>
      <c r="NWM217"/>
      <c r="NWN217"/>
      <c r="NWO217"/>
      <c r="NWP217"/>
      <c r="NWQ217"/>
      <c r="NWR217"/>
      <c r="NWS217"/>
      <c r="NWT217"/>
      <c r="NWU217"/>
      <c r="NWV217"/>
      <c r="NWW217"/>
      <c r="NWX217"/>
      <c r="NWY217"/>
      <c r="NWZ217"/>
      <c r="NXA217"/>
      <c r="NXB217"/>
      <c r="NXC217"/>
      <c r="NXD217"/>
      <c r="NXE217"/>
      <c r="NXF217"/>
      <c r="NXG217"/>
      <c r="NXH217"/>
      <c r="NXI217"/>
      <c r="NXJ217"/>
      <c r="NXK217"/>
      <c r="NXL217"/>
      <c r="NXM217"/>
      <c r="NXN217"/>
      <c r="NXO217"/>
      <c r="NXP217"/>
      <c r="NXQ217"/>
      <c r="NXR217"/>
      <c r="NXS217"/>
      <c r="NXT217"/>
      <c r="NXU217"/>
      <c r="NXV217"/>
      <c r="NXW217"/>
      <c r="NXX217"/>
      <c r="NXY217"/>
      <c r="NXZ217"/>
      <c r="NYA217"/>
      <c r="NYB217"/>
      <c r="NYC217"/>
      <c r="NYD217"/>
      <c r="NYE217"/>
      <c r="NYF217"/>
      <c r="NYG217"/>
      <c r="NYH217"/>
      <c r="NYI217"/>
      <c r="NYJ217"/>
      <c r="NYK217"/>
      <c r="NYL217"/>
      <c r="NYM217"/>
      <c r="NYN217"/>
      <c r="NYO217"/>
      <c r="NYP217"/>
      <c r="NYQ217"/>
      <c r="NYR217"/>
      <c r="NYS217"/>
      <c r="NYT217"/>
      <c r="NYU217"/>
      <c r="NYV217"/>
      <c r="NYW217"/>
      <c r="NYX217"/>
      <c r="NYY217"/>
      <c r="NYZ217"/>
      <c r="NZA217"/>
      <c r="NZB217"/>
      <c r="NZC217"/>
      <c r="NZD217"/>
      <c r="NZE217"/>
      <c r="NZF217"/>
      <c r="NZG217"/>
      <c r="NZH217"/>
      <c r="NZI217"/>
      <c r="NZJ217"/>
      <c r="NZK217"/>
      <c r="NZL217"/>
      <c r="NZM217"/>
      <c r="NZN217"/>
      <c r="NZO217"/>
      <c r="NZP217"/>
      <c r="NZQ217"/>
      <c r="NZR217"/>
      <c r="NZS217"/>
      <c r="NZT217"/>
      <c r="NZU217"/>
      <c r="NZV217"/>
      <c r="NZW217"/>
      <c r="NZX217"/>
      <c r="NZY217"/>
      <c r="NZZ217"/>
      <c r="OAA217"/>
      <c r="OAB217"/>
      <c r="OAC217"/>
      <c r="OAD217"/>
      <c r="OAE217"/>
      <c r="OAF217"/>
      <c r="OAG217"/>
      <c r="OAH217"/>
      <c r="OAI217"/>
      <c r="OAJ217"/>
      <c r="OAK217"/>
      <c r="OAL217"/>
      <c r="OAM217"/>
      <c r="OAN217"/>
      <c r="OAO217"/>
      <c r="OAP217"/>
      <c r="OAQ217"/>
      <c r="OAR217"/>
      <c r="OAS217"/>
      <c r="OAT217"/>
      <c r="OAU217"/>
      <c r="OAV217"/>
      <c r="OAW217"/>
      <c r="OAX217"/>
      <c r="OAY217"/>
      <c r="OAZ217"/>
      <c r="OBA217"/>
      <c r="OBB217"/>
      <c r="OBC217"/>
      <c r="OBD217"/>
      <c r="OBE217"/>
      <c r="OBF217"/>
      <c r="OBG217"/>
      <c r="OBH217"/>
      <c r="OBI217"/>
      <c r="OBJ217"/>
      <c r="OBK217"/>
      <c r="OBL217"/>
      <c r="OBM217"/>
      <c r="OBN217"/>
      <c r="OBO217"/>
      <c r="OBP217"/>
      <c r="OBQ217"/>
      <c r="OBR217"/>
      <c r="OBS217"/>
      <c r="OBT217"/>
      <c r="OBU217"/>
      <c r="OBV217"/>
      <c r="OBW217"/>
      <c r="OBX217"/>
      <c r="OBY217"/>
      <c r="OBZ217"/>
      <c r="OCA217"/>
      <c r="OCB217"/>
      <c r="OCC217"/>
      <c r="OCD217"/>
      <c r="OCE217"/>
      <c r="OCF217"/>
      <c r="OCG217"/>
      <c r="OCH217"/>
      <c r="OCI217"/>
      <c r="OCJ217"/>
      <c r="OCK217"/>
      <c r="OCL217"/>
      <c r="OCM217"/>
      <c r="OCN217"/>
      <c r="OCO217"/>
      <c r="OCP217"/>
      <c r="OCQ217"/>
      <c r="OCR217"/>
      <c r="OCS217"/>
      <c r="OCT217"/>
      <c r="OCU217"/>
      <c r="OCV217"/>
      <c r="OCW217"/>
      <c r="OCX217"/>
      <c r="OCY217"/>
      <c r="OCZ217"/>
      <c r="ODA217"/>
      <c r="ODB217"/>
      <c r="ODC217"/>
      <c r="ODD217"/>
      <c r="ODE217"/>
      <c r="ODF217"/>
      <c r="ODG217"/>
      <c r="ODH217"/>
      <c r="ODI217"/>
      <c r="ODJ217"/>
      <c r="ODK217"/>
      <c r="ODL217"/>
      <c r="ODM217"/>
      <c r="ODN217"/>
      <c r="ODO217"/>
      <c r="ODP217"/>
      <c r="ODQ217"/>
      <c r="ODR217"/>
      <c r="ODS217"/>
      <c r="ODT217"/>
      <c r="ODU217"/>
      <c r="ODV217"/>
      <c r="ODW217"/>
      <c r="ODX217"/>
      <c r="ODY217"/>
      <c r="ODZ217"/>
      <c r="OEA217"/>
      <c r="OEB217"/>
      <c r="OEC217"/>
      <c r="OED217"/>
      <c r="OEE217"/>
      <c r="OEF217"/>
      <c r="OEG217"/>
      <c r="OEH217"/>
      <c r="OEI217"/>
      <c r="OEJ217"/>
      <c r="OEK217"/>
      <c r="OEL217"/>
      <c r="OEM217"/>
      <c r="OEN217"/>
      <c r="OEO217"/>
      <c r="OEP217"/>
      <c r="OEQ217"/>
      <c r="OER217"/>
      <c r="OES217"/>
      <c r="OET217"/>
      <c r="OEU217"/>
      <c r="OEV217"/>
      <c r="OEW217"/>
      <c r="OEX217"/>
      <c r="OEY217"/>
      <c r="OEZ217"/>
      <c r="OFA217"/>
      <c r="OFB217"/>
      <c r="OFC217"/>
      <c r="OFD217"/>
      <c r="OFE217"/>
      <c r="OFF217"/>
      <c r="OFG217"/>
      <c r="OFH217"/>
      <c r="OFI217"/>
      <c r="OFJ217"/>
      <c r="OFK217"/>
      <c r="OFL217"/>
      <c r="OFM217"/>
      <c r="OFN217"/>
      <c r="OFO217"/>
      <c r="OFP217"/>
      <c r="OFQ217"/>
      <c r="OFR217"/>
      <c r="OFS217"/>
      <c r="OFT217"/>
      <c r="OFU217"/>
      <c r="OFV217"/>
      <c r="OFW217"/>
      <c r="OFX217"/>
      <c r="OFY217"/>
      <c r="OFZ217"/>
      <c r="OGA217"/>
      <c r="OGB217"/>
      <c r="OGC217"/>
      <c r="OGD217"/>
      <c r="OGE217"/>
      <c r="OGF217"/>
      <c r="OGG217"/>
      <c r="OGH217"/>
      <c r="OGI217"/>
      <c r="OGJ217"/>
      <c r="OGK217"/>
      <c r="OGL217"/>
      <c r="OGM217"/>
      <c r="OGN217"/>
      <c r="OGO217"/>
      <c r="OGP217"/>
      <c r="OGQ217"/>
      <c r="OGR217"/>
      <c r="OGS217"/>
      <c r="OGT217"/>
      <c r="OGU217"/>
      <c r="OGV217"/>
      <c r="OGW217"/>
      <c r="OGX217"/>
      <c r="OGY217"/>
      <c r="OGZ217"/>
      <c r="OHA217"/>
      <c r="OHB217"/>
      <c r="OHC217"/>
      <c r="OHD217"/>
      <c r="OHE217"/>
      <c r="OHF217"/>
      <c r="OHG217"/>
      <c r="OHH217"/>
      <c r="OHI217"/>
      <c r="OHJ217"/>
      <c r="OHK217"/>
      <c r="OHL217"/>
      <c r="OHM217"/>
      <c r="OHN217"/>
      <c r="OHO217"/>
      <c r="OHP217"/>
      <c r="OHQ217"/>
      <c r="OHR217"/>
      <c r="OHS217"/>
      <c r="OHT217"/>
      <c r="OHU217"/>
      <c r="OHV217"/>
      <c r="OHW217"/>
      <c r="OHX217"/>
      <c r="OHY217"/>
      <c r="OHZ217"/>
      <c r="OIA217"/>
      <c r="OIB217"/>
      <c r="OIC217"/>
      <c r="OID217"/>
      <c r="OIE217"/>
      <c r="OIF217"/>
      <c r="OIG217"/>
      <c r="OIH217"/>
      <c r="OII217"/>
      <c r="OIJ217"/>
      <c r="OIK217"/>
      <c r="OIL217"/>
      <c r="OIM217"/>
      <c r="OIN217"/>
      <c r="OIO217"/>
      <c r="OIP217"/>
      <c r="OIQ217"/>
      <c r="OIR217"/>
      <c r="OIS217"/>
      <c r="OIT217"/>
      <c r="OIU217"/>
      <c r="OIV217"/>
      <c r="OIW217"/>
      <c r="OIX217"/>
      <c r="OIY217"/>
      <c r="OIZ217"/>
      <c r="OJA217"/>
      <c r="OJB217"/>
      <c r="OJC217"/>
      <c r="OJD217"/>
      <c r="OJE217"/>
      <c r="OJF217"/>
      <c r="OJG217"/>
      <c r="OJH217"/>
      <c r="OJI217"/>
      <c r="OJJ217"/>
      <c r="OJK217"/>
      <c r="OJL217"/>
      <c r="OJM217"/>
      <c r="OJN217"/>
      <c r="OJO217"/>
      <c r="OJP217"/>
      <c r="OJQ217"/>
      <c r="OJR217"/>
      <c r="OJS217"/>
      <c r="OJT217"/>
      <c r="OJU217"/>
      <c r="OJV217"/>
      <c r="OJW217"/>
      <c r="OJX217"/>
      <c r="OJY217"/>
      <c r="OJZ217"/>
      <c r="OKA217"/>
      <c r="OKB217"/>
      <c r="OKC217"/>
      <c r="OKD217"/>
      <c r="OKE217"/>
      <c r="OKF217"/>
      <c r="OKG217"/>
      <c r="OKH217"/>
      <c r="OKI217"/>
      <c r="OKJ217"/>
      <c r="OKK217"/>
      <c r="OKL217"/>
      <c r="OKM217"/>
      <c r="OKN217"/>
      <c r="OKO217"/>
      <c r="OKP217"/>
      <c r="OKQ217"/>
      <c r="OKR217"/>
      <c r="OKS217"/>
      <c r="OKT217"/>
      <c r="OKU217"/>
      <c r="OKV217"/>
      <c r="OKW217"/>
      <c r="OKX217"/>
      <c r="OKY217"/>
      <c r="OKZ217"/>
      <c r="OLA217"/>
      <c r="OLB217"/>
      <c r="OLC217"/>
      <c r="OLD217"/>
      <c r="OLE217"/>
      <c r="OLF217"/>
      <c r="OLG217"/>
      <c r="OLH217"/>
      <c r="OLI217"/>
      <c r="OLJ217"/>
      <c r="OLK217"/>
      <c r="OLL217"/>
      <c r="OLM217"/>
      <c r="OLN217"/>
      <c r="OLO217"/>
      <c r="OLP217"/>
      <c r="OLQ217"/>
      <c r="OLR217"/>
      <c r="OLS217"/>
      <c r="OLT217"/>
      <c r="OLU217"/>
      <c r="OLV217"/>
      <c r="OLW217"/>
      <c r="OLX217"/>
      <c r="OLY217"/>
      <c r="OLZ217"/>
      <c r="OMA217"/>
      <c r="OMB217"/>
      <c r="OMC217"/>
      <c r="OMD217"/>
      <c r="OME217"/>
      <c r="OMF217"/>
      <c r="OMG217"/>
      <c r="OMH217"/>
      <c r="OMI217"/>
      <c r="OMJ217"/>
      <c r="OMK217"/>
      <c r="OML217"/>
      <c r="OMM217"/>
      <c r="OMN217"/>
      <c r="OMO217"/>
      <c r="OMP217"/>
      <c r="OMQ217"/>
      <c r="OMR217"/>
      <c r="OMS217"/>
      <c r="OMT217"/>
      <c r="OMU217"/>
      <c r="OMV217"/>
      <c r="OMW217"/>
      <c r="OMX217"/>
      <c r="OMY217"/>
      <c r="OMZ217"/>
      <c r="ONA217"/>
      <c r="ONB217"/>
      <c r="ONC217"/>
      <c r="OND217"/>
      <c r="ONE217"/>
      <c r="ONF217"/>
      <c r="ONG217"/>
      <c r="ONH217"/>
      <c r="ONI217"/>
      <c r="ONJ217"/>
      <c r="ONK217"/>
      <c r="ONL217"/>
      <c r="ONM217"/>
      <c r="ONN217"/>
      <c r="ONO217"/>
      <c r="ONP217"/>
      <c r="ONQ217"/>
      <c r="ONR217"/>
      <c r="ONS217"/>
      <c r="ONT217"/>
      <c r="ONU217"/>
      <c r="ONV217"/>
      <c r="ONW217"/>
      <c r="ONX217"/>
      <c r="ONY217"/>
      <c r="ONZ217"/>
      <c r="OOA217"/>
      <c r="OOB217"/>
      <c r="OOC217"/>
      <c r="OOD217"/>
      <c r="OOE217"/>
      <c r="OOF217"/>
      <c r="OOG217"/>
      <c r="OOH217"/>
      <c r="OOI217"/>
      <c r="OOJ217"/>
      <c r="OOK217"/>
      <c r="OOL217"/>
      <c r="OOM217"/>
      <c r="OON217"/>
      <c r="OOO217"/>
      <c r="OOP217"/>
      <c r="OOQ217"/>
      <c r="OOR217"/>
      <c r="OOS217"/>
      <c r="OOT217"/>
      <c r="OOU217"/>
      <c r="OOV217"/>
      <c r="OOW217"/>
      <c r="OOX217"/>
      <c r="OOY217"/>
      <c r="OOZ217"/>
      <c r="OPA217"/>
      <c r="OPB217"/>
      <c r="OPC217"/>
      <c r="OPD217"/>
      <c r="OPE217"/>
      <c r="OPF217"/>
      <c r="OPG217"/>
      <c r="OPH217"/>
      <c r="OPI217"/>
      <c r="OPJ217"/>
      <c r="OPK217"/>
      <c r="OPL217"/>
      <c r="OPM217"/>
      <c r="OPN217"/>
      <c r="OPO217"/>
      <c r="OPP217"/>
      <c r="OPQ217"/>
      <c r="OPR217"/>
      <c r="OPS217"/>
      <c r="OPT217"/>
      <c r="OPU217"/>
      <c r="OPV217"/>
      <c r="OPW217"/>
      <c r="OPX217"/>
      <c r="OPY217"/>
      <c r="OPZ217"/>
      <c r="OQA217"/>
      <c r="OQB217"/>
      <c r="OQC217"/>
      <c r="OQD217"/>
      <c r="OQE217"/>
      <c r="OQF217"/>
      <c r="OQG217"/>
      <c r="OQH217"/>
      <c r="OQI217"/>
      <c r="OQJ217"/>
      <c r="OQK217"/>
      <c r="OQL217"/>
      <c r="OQM217"/>
      <c r="OQN217"/>
      <c r="OQO217"/>
      <c r="OQP217"/>
      <c r="OQQ217"/>
      <c r="OQR217"/>
      <c r="OQS217"/>
      <c r="OQT217"/>
      <c r="OQU217"/>
      <c r="OQV217"/>
      <c r="OQW217"/>
      <c r="OQX217"/>
      <c r="OQY217"/>
      <c r="OQZ217"/>
      <c r="ORA217"/>
      <c r="ORB217"/>
      <c r="ORC217"/>
      <c r="ORD217"/>
      <c r="ORE217"/>
      <c r="ORF217"/>
      <c r="ORG217"/>
      <c r="ORH217"/>
      <c r="ORI217"/>
      <c r="ORJ217"/>
      <c r="ORK217"/>
      <c r="ORL217"/>
      <c r="ORM217"/>
      <c r="ORN217"/>
      <c r="ORO217"/>
      <c r="ORP217"/>
      <c r="ORQ217"/>
      <c r="ORR217"/>
      <c r="ORS217"/>
      <c r="ORT217"/>
      <c r="ORU217"/>
      <c r="ORV217"/>
      <c r="ORW217"/>
      <c r="ORX217"/>
      <c r="ORY217"/>
      <c r="ORZ217"/>
      <c r="OSA217"/>
      <c r="OSB217"/>
      <c r="OSC217"/>
      <c r="OSD217"/>
      <c r="OSE217"/>
      <c r="OSF217"/>
      <c r="OSG217"/>
      <c r="OSH217"/>
      <c r="OSI217"/>
      <c r="OSJ217"/>
      <c r="OSK217"/>
      <c r="OSL217"/>
      <c r="OSM217"/>
      <c r="OSN217"/>
      <c r="OSO217"/>
      <c r="OSP217"/>
      <c r="OSQ217"/>
      <c r="OSR217"/>
      <c r="OSS217"/>
      <c r="OST217"/>
      <c r="OSU217"/>
      <c r="OSV217"/>
      <c r="OSW217"/>
      <c r="OSX217"/>
      <c r="OSY217"/>
      <c r="OSZ217"/>
      <c r="OTA217"/>
      <c r="OTB217"/>
      <c r="OTC217"/>
      <c r="OTD217"/>
      <c r="OTE217"/>
      <c r="OTF217"/>
      <c r="OTG217"/>
      <c r="OTH217"/>
      <c r="OTI217"/>
      <c r="OTJ217"/>
      <c r="OTK217"/>
      <c r="OTL217"/>
      <c r="OTM217"/>
      <c r="OTN217"/>
      <c r="OTO217"/>
      <c r="OTP217"/>
      <c r="OTQ217"/>
      <c r="OTR217"/>
      <c r="OTS217"/>
      <c r="OTT217"/>
      <c r="OTU217"/>
      <c r="OTV217"/>
      <c r="OTW217"/>
      <c r="OTX217"/>
      <c r="OTY217"/>
      <c r="OTZ217"/>
      <c r="OUA217"/>
      <c r="OUB217"/>
      <c r="OUC217"/>
      <c r="OUD217"/>
      <c r="OUE217"/>
      <c r="OUF217"/>
      <c r="OUG217"/>
      <c r="OUH217"/>
      <c r="OUI217"/>
      <c r="OUJ217"/>
      <c r="OUK217"/>
      <c r="OUL217"/>
      <c r="OUM217"/>
      <c r="OUN217"/>
      <c r="OUO217"/>
      <c r="OUP217"/>
      <c r="OUQ217"/>
      <c r="OUR217"/>
      <c r="OUS217"/>
      <c r="OUT217"/>
      <c r="OUU217"/>
      <c r="OUV217"/>
      <c r="OUW217"/>
      <c r="OUX217"/>
      <c r="OUY217"/>
      <c r="OUZ217"/>
      <c r="OVA217"/>
      <c r="OVB217"/>
      <c r="OVC217"/>
      <c r="OVD217"/>
      <c r="OVE217"/>
      <c r="OVF217"/>
      <c r="OVG217"/>
      <c r="OVH217"/>
      <c r="OVI217"/>
      <c r="OVJ217"/>
      <c r="OVK217"/>
      <c r="OVL217"/>
      <c r="OVM217"/>
      <c r="OVN217"/>
      <c r="OVO217"/>
      <c r="OVP217"/>
      <c r="OVQ217"/>
      <c r="OVR217"/>
      <c r="OVS217"/>
      <c r="OVT217"/>
      <c r="OVU217"/>
      <c r="OVV217"/>
      <c r="OVW217"/>
      <c r="OVX217"/>
      <c r="OVY217"/>
      <c r="OVZ217"/>
      <c r="OWA217"/>
      <c r="OWB217"/>
      <c r="OWC217"/>
      <c r="OWD217"/>
      <c r="OWE217"/>
      <c r="OWF217"/>
      <c r="OWG217"/>
      <c r="OWH217"/>
      <c r="OWI217"/>
      <c r="OWJ217"/>
      <c r="OWK217"/>
      <c r="OWL217"/>
      <c r="OWM217"/>
      <c r="OWN217"/>
      <c r="OWO217"/>
      <c r="OWP217"/>
      <c r="OWQ217"/>
      <c r="OWR217"/>
      <c r="OWS217"/>
      <c r="OWT217"/>
      <c r="OWU217"/>
      <c r="OWV217"/>
      <c r="OWW217"/>
      <c r="OWX217"/>
      <c r="OWY217"/>
      <c r="OWZ217"/>
      <c r="OXA217"/>
      <c r="OXB217"/>
      <c r="OXC217"/>
      <c r="OXD217"/>
      <c r="OXE217"/>
      <c r="OXF217"/>
      <c r="OXG217"/>
      <c r="OXH217"/>
      <c r="OXI217"/>
      <c r="OXJ217"/>
      <c r="OXK217"/>
      <c r="OXL217"/>
      <c r="OXM217"/>
      <c r="OXN217"/>
      <c r="OXO217"/>
      <c r="OXP217"/>
      <c r="OXQ217"/>
      <c r="OXR217"/>
      <c r="OXS217"/>
      <c r="OXT217"/>
      <c r="OXU217"/>
      <c r="OXV217"/>
      <c r="OXW217"/>
      <c r="OXX217"/>
      <c r="OXY217"/>
      <c r="OXZ217"/>
      <c r="OYA217"/>
      <c r="OYB217"/>
      <c r="OYC217"/>
      <c r="OYD217"/>
      <c r="OYE217"/>
      <c r="OYF217"/>
      <c r="OYG217"/>
      <c r="OYH217"/>
      <c r="OYI217"/>
      <c r="OYJ217"/>
      <c r="OYK217"/>
      <c r="OYL217"/>
      <c r="OYM217"/>
      <c r="OYN217"/>
      <c r="OYO217"/>
      <c r="OYP217"/>
      <c r="OYQ217"/>
      <c r="OYR217"/>
      <c r="OYS217"/>
      <c r="OYT217"/>
      <c r="OYU217"/>
      <c r="OYV217"/>
      <c r="OYW217"/>
      <c r="OYX217"/>
      <c r="OYY217"/>
      <c r="OYZ217"/>
      <c r="OZA217"/>
      <c r="OZB217"/>
      <c r="OZC217"/>
      <c r="OZD217"/>
      <c r="OZE217"/>
      <c r="OZF217"/>
      <c r="OZG217"/>
      <c r="OZH217"/>
      <c r="OZI217"/>
      <c r="OZJ217"/>
      <c r="OZK217"/>
      <c r="OZL217"/>
      <c r="OZM217"/>
      <c r="OZN217"/>
      <c r="OZO217"/>
      <c r="OZP217"/>
      <c r="OZQ217"/>
      <c r="OZR217"/>
      <c r="OZS217"/>
      <c r="OZT217"/>
      <c r="OZU217"/>
      <c r="OZV217"/>
      <c r="OZW217"/>
      <c r="OZX217"/>
      <c r="OZY217"/>
      <c r="OZZ217"/>
      <c r="PAA217"/>
      <c r="PAB217"/>
      <c r="PAC217"/>
      <c r="PAD217"/>
      <c r="PAE217"/>
      <c r="PAF217"/>
      <c r="PAG217"/>
      <c r="PAH217"/>
      <c r="PAI217"/>
      <c r="PAJ217"/>
      <c r="PAK217"/>
      <c r="PAL217"/>
      <c r="PAM217"/>
      <c r="PAN217"/>
      <c r="PAO217"/>
      <c r="PAP217"/>
      <c r="PAQ217"/>
      <c r="PAR217"/>
      <c r="PAS217"/>
      <c r="PAT217"/>
      <c r="PAU217"/>
      <c r="PAV217"/>
      <c r="PAW217"/>
      <c r="PAX217"/>
      <c r="PAY217"/>
      <c r="PAZ217"/>
      <c r="PBA217"/>
      <c r="PBB217"/>
      <c r="PBC217"/>
      <c r="PBD217"/>
      <c r="PBE217"/>
      <c r="PBF217"/>
      <c r="PBG217"/>
      <c r="PBH217"/>
      <c r="PBI217"/>
      <c r="PBJ217"/>
      <c r="PBK217"/>
      <c r="PBL217"/>
      <c r="PBM217"/>
      <c r="PBN217"/>
      <c r="PBO217"/>
      <c r="PBP217"/>
      <c r="PBQ217"/>
      <c r="PBR217"/>
      <c r="PBS217"/>
      <c r="PBT217"/>
      <c r="PBU217"/>
      <c r="PBV217"/>
      <c r="PBW217"/>
      <c r="PBX217"/>
      <c r="PBY217"/>
      <c r="PBZ217"/>
      <c r="PCA217"/>
      <c r="PCB217"/>
      <c r="PCC217"/>
      <c r="PCD217"/>
      <c r="PCE217"/>
      <c r="PCF217"/>
      <c r="PCG217"/>
      <c r="PCH217"/>
      <c r="PCI217"/>
      <c r="PCJ217"/>
      <c r="PCK217"/>
      <c r="PCL217"/>
      <c r="PCM217"/>
      <c r="PCN217"/>
      <c r="PCO217"/>
      <c r="PCP217"/>
      <c r="PCQ217"/>
      <c r="PCR217"/>
      <c r="PCS217"/>
      <c r="PCT217"/>
      <c r="PCU217"/>
      <c r="PCV217"/>
      <c r="PCW217"/>
      <c r="PCX217"/>
      <c r="PCY217"/>
      <c r="PCZ217"/>
      <c r="PDA217"/>
      <c r="PDB217"/>
      <c r="PDC217"/>
      <c r="PDD217"/>
      <c r="PDE217"/>
      <c r="PDF217"/>
      <c r="PDG217"/>
      <c r="PDH217"/>
      <c r="PDI217"/>
      <c r="PDJ217"/>
      <c r="PDK217"/>
      <c r="PDL217"/>
      <c r="PDM217"/>
      <c r="PDN217"/>
      <c r="PDO217"/>
      <c r="PDP217"/>
      <c r="PDQ217"/>
      <c r="PDR217"/>
      <c r="PDS217"/>
      <c r="PDT217"/>
      <c r="PDU217"/>
      <c r="PDV217"/>
      <c r="PDW217"/>
      <c r="PDX217"/>
      <c r="PDY217"/>
      <c r="PDZ217"/>
      <c r="PEA217"/>
      <c r="PEB217"/>
      <c r="PEC217"/>
      <c r="PED217"/>
      <c r="PEE217"/>
      <c r="PEF217"/>
      <c r="PEG217"/>
      <c r="PEH217"/>
      <c r="PEI217"/>
      <c r="PEJ217"/>
      <c r="PEK217"/>
      <c r="PEL217"/>
      <c r="PEM217"/>
      <c r="PEN217"/>
      <c r="PEO217"/>
      <c r="PEP217"/>
      <c r="PEQ217"/>
      <c r="PER217"/>
      <c r="PES217"/>
      <c r="PET217"/>
      <c r="PEU217"/>
      <c r="PEV217"/>
      <c r="PEW217"/>
      <c r="PEX217"/>
      <c r="PEY217"/>
      <c r="PEZ217"/>
      <c r="PFA217"/>
      <c r="PFB217"/>
      <c r="PFC217"/>
      <c r="PFD217"/>
      <c r="PFE217"/>
      <c r="PFF217"/>
      <c r="PFG217"/>
      <c r="PFH217"/>
      <c r="PFI217"/>
      <c r="PFJ217"/>
      <c r="PFK217"/>
      <c r="PFL217"/>
      <c r="PFM217"/>
      <c r="PFN217"/>
      <c r="PFO217"/>
      <c r="PFP217"/>
      <c r="PFQ217"/>
      <c r="PFR217"/>
      <c r="PFS217"/>
      <c r="PFT217"/>
      <c r="PFU217"/>
      <c r="PFV217"/>
      <c r="PFW217"/>
      <c r="PFX217"/>
      <c r="PFY217"/>
      <c r="PFZ217"/>
      <c r="PGA217"/>
      <c r="PGB217"/>
      <c r="PGC217"/>
      <c r="PGD217"/>
      <c r="PGE217"/>
      <c r="PGF217"/>
      <c r="PGG217"/>
      <c r="PGH217"/>
      <c r="PGI217"/>
      <c r="PGJ217"/>
      <c r="PGK217"/>
      <c r="PGL217"/>
      <c r="PGM217"/>
      <c r="PGN217"/>
      <c r="PGO217"/>
      <c r="PGP217"/>
      <c r="PGQ217"/>
      <c r="PGR217"/>
      <c r="PGS217"/>
      <c r="PGT217"/>
      <c r="PGU217"/>
      <c r="PGV217"/>
      <c r="PGW217"/>
      <c r="PGX217"/>
      <c r="PGY217"/>
      <c r="PGZ217"/>
      <c r="PHA217"/>
      <c r="PHB217"/>
      <c r="PHC217"/>
      <c r="PHD217"/>
      <c r="PHE217"/>
      <c r="PHF217"/>
      <c r="PHG217"/>
      <c r="PHH217"/>
      <c r="PHI217"/>
      <c r="PHJ217"/>
      <c r="PHK217"/>
      <c r="PHL217"/>
      <c r="PHM217"/>
      <c r="PHN217"/>
      <c r="PHO217"/>
      <c r="PHP217"/>
      <c r="PHQ217"/>
      <c r="PHR217"/>
      <c r="PHS217"/>
      <c r="PHT217"/>
      <c r="PHU217"/>
      <c r="PHV217"/>
      <c r="PHW217"/>
      <c r="PHX217"/>
      <c r="PHY217"/>
      <c r="PHZ217"/>
      <c r="PIA217"/>
      <c r="PIB217"/>
      <c r="PIC217"/>
      <c r="PID217"/>
      <c r="PIE217"/>
      <c r="PIF217"/>
      <c r="PIG217"/>
      <c r="PIH217"/>
      <c r="PII217"/>
      <c r="PIJ217"/>
      <c r="PIK217"/>
      <c r="PIL217"/>
      <c r="PIM217"/>
      <c r="PIN217"/>
      <c r="PIO217"/>
      <c r="PIP217"/>
      <c r="PIQ217"/>
      <c r="PIR217"/>
      <c r="PIS217"/>
      <c r="PIT217"/>
      <c r="PIU217"/>
      <c r="PIV217"/>
      <c r="PIW217"/>
      <c r="PIX217"/>
      <c r="PIY217"/>
      <c r="PIZ217"/>
      <c r="PJA217"/>
      <c r="PJB217"/>
      <c r="PJC217"/>
      <c r="PJD217"/>
      <c r="PJE217"/>
      <c r="PJF217"/>
      <c r="PJG217"/>
      <c r="PJH217"/>
      <c r="PJI217"/>
      <c r="PJJ217"/>
      <c r="PJK217"/>
      <c r="PJL217"/>
      <c r="PJM217"/>
      <c r="PJN217"/>
      <c r="PJO217"/>
      <c r="PJP217"/>
      <c r="PJQ217"/>
      <c r="PJR217"/>
      <c r="PJS217"/>
      <c r="PJT217"/>
      <c r="PJU217"/>
      <c r="PJV217"/>
      <c r="PJW217"/>
      <c r="PJX217"/>
      <c r="PJY217"/>
      <c r="PJZ217"/>
      <c r="PKA217"/>
      <c r="PKB217"/>
      <c r="PKC217"/>
      <c r="PKD217"/>
      <c r="PKE217"/>
      <c r="PKF217"/>
      <c r="PKG217"/>
      <c r="PKH217"/>
      <c r="PKI217"/>
      <c r="PKJ217"/>
      <c r="PKK217"/>
      <c r="PKL217"/>
      <c r="PKM217"/>
      <c r="PKN217"/>
      <c r="PKO217"/>
      <c r="PKP217"/>
      <c r="PKQ217"/>
      <c r="PKR217"/>
      <c r="PKS217"/>
      <c r="PKT217"/>
      <c r="PKU217"/>
      <c r="PKV217"/>
      <c r="PKW217"/>
      <c r="PKX217"/>
      <c r="PKY217"/>
      <c r="PKZ217"/>
      <c r="PLA217"/>
      <c r="PLB217"/>
      <c r="PLC217"/>
      <c r="PLD217"/>
      <c r="PLE217"/>
      <c r="PLF217"/>
      <c r="PLG217"/>
      <c r="PLH217"/>
      <c r="PLI217"/>
      <c r="PLJ217"/>
      <c r="PLK217"/>
      <c r="PLL217"/>
      <c r="PLM217"/>
      <c r="PLN217"/>
      <c r="PLO217"/>
      <c r="PLP217"/>
      <c r="PLQ217"/>
      <c r="PLR217"/>
      <c r="PLS217"/>
      <c r="PLT217"/>
      <c r="PLU217"/>
      <c r="PLV217"/>
      <c r="PLW217"/>
      <c r="PLX217"/>
      <c r="PLY217"/>
      <c r="PLZ217"/>
      <c r="PMA217"/>
      <c r="PMB217"/>
      <c r="PMC217"/>
      <c r="PMD217"/>
      <c r="PME217"/>
      <c r="PMF217"/>
      <c r="PMG217"/>
      <c r="PMH217"/>
      <c r="PMI217"/>
      <c r="PMJ217"/>
      <c r="PMK217"/>
      <c r="PML217"/>
      <c r="PMM217"/>
      <c r="PMN217"/>
      <c r="PMO217"/>
      <c r="PMP217"/>
      <c r="PMQ217"/>
      <c r="PMR217"/>
      <c r="PMS217"/>
      <c r="PMT217"/>
      <c r="PMU217"/>
      <c r="PMV217"/>
      <c r="PMW217"/>
      <c r="PMX217"/>
      <c r="PMY217"/>
      <c r="PMZ217"/>
      <c r="PNA217"/>
      <c r="PNB217"/>
      <c r="PNC217"/>
      <c r="PND217"/>
      <c r="PNE217"/>
      <c r="PNF217"/>
      <c r="PNG217"/>
      <c r="PNH217"/>
      <c r="PNI217"/>
      <c r="PNJ217"/>
      <c r="PNK217"/>
      <c r="PNL217"/>
      <c r="PNM217"/>
      <c r="PNN217"/>
      <c r="PNO217"/>
      <c r="PNP217"/>
      <c r="PNQ217"/>
      <c r="PNR217"/>
      <c r="PNS217"/>
      <c r="PNT217"/>
      <c r="PNU217"/>
      <c r="PNV217"/>
      <c r="PNW217"/>
      <c r="PNX217"/>
      <c r="PNY217"/>
      <c r="PNZ217"/>
      <c r="POA217"/>
      <c r="POB217"/>
      <c r="POC217"/>
      <c r="POD217"/>
      <c r="POE217"/>
      <c r="POF217"/>
      <c r="POG217"/>
      <c r="POH217"/>
      <c r="POI217"/>
      <c r="POJ217"/>
      <c r="POK217"/>
      <c r="POL217"/>
      <c r="POM217"/>
      <c r="PON217"/>
      <c r="POO217"/>
      <c r="POP217"/>
      <c r="POQ217"/>
      <c r="POR217"/>
      <c r="POS217"/>
      <c r="POT217"/>
      <c r="POU217"/>
      <c r="POV217"/>
      <c r="POW217"/>
      <c r="POX217"/>
      <c r="POY217"/>
      <c r="POZ217"/>
      <c r="PPA217"/>
      <c r="PPB217"/>
      <c r="PPC217"/>
      <c r="PPD217"/>
      <c r="PPE217"/>
      <c r="PPF217"/>
      <c r="PPG217"/>
      <c r="PPH217"/>
      <c r="PPI217"/>
      <c r="PPJ217"/>
      <c r="PPK217"/>
      <c r="PPL217"/>
      <c r="PPM217"/>
      <c r="PPN217"/>
      <c r="PPO217"/>
      <c r="PPP217"/>
      <c r="PPQ217"/>
      <c r="PPR217"/>
      <c r="PPS217"/>
      <c r="PPT217"/>
      <c r="PPU217"/>
      <c r="PPV217"/>
      <c r="PPW217"/>
      <c r="PPX217"/>
      <c r="PPY217"/>
      <c r="PPZ217"/>
      <c r="PQA217"/>
      <c r="PQB217"/>
      <c r="PQC217"/>
      <c r="PQD217"/>
      <c r="PQE217"/>
      <c r="PQF217"/>
      <c r="PQG217"/>
      <c r="PQH217"/>
      <c r="PQI217"/>
      <c r="PQJ217"/>
      <c r="PQK217"/>
      <c r="PQL217"/>
      <c r="PQM217"/>
      <c r="PQN217"/>
      <c r="PQO217"/>
      <c r="PQP217"/>
      <c r="PQQ217"/>
      <c r="PQR217"/>
      <c r="PQS217"/>
      <c r="PQT217"/>
      <c r="PQU217"/>
      <c r="PQV217"/>
      <c r="PQW217"/>
      <c r="PQX217"/>
      <c r="PQY217"/>
      <c r="PQZ217"/>
      <c r="PRA217"/>
      <c r="PRB217"/>
      <c r="PRC217"/>
      <c r="PRD217"/>
      <c r="PRE217"/>
      <c r="PRF217"/>
      <c r="PRG217"/>
      <c r="PRH217"/>
      <c r="PRI217"/>
      <c r="PRJ217"/>
      <c r="PRK217"/>
      <c r="PRL217"/>
      <c r="PRM217"/>
      <c r="PRN217"/>
      <c r="PRO217"/>
      <c r="PRP217"/>
      <c r="PRQ217"/>
      <c r="PRR217"/>
      <c r="PRS217"/>
      <c r="PRT217"/>
      <c r="PRU217"/>
      <c r="PRV217"/>
      <c r="PRW217"/>
      <c r="PRX217"/>
      <c r="PRY217"/>
      <c r="PRZ217"/>
      <c r="PSA217"/>
      <c r="PSB217"/>
      <c r="PSC217"/>
      <c r="PSD217"/>
      <c r="PSE217"/>
      <c r="PSF217"/>
      <c r="PSG217"/>
      <c r="PSH217"/>
      <c r="PSI217"/>
      <c r="PSJ217"/>
      <c r="PSK217"/>
      <c r="PSL217"/>
      <c r="PSM217"/>
      <c r="PSN217"/>
      <c r="PSO217"/>
      <c r="PSP217"/>
      <c r="PSQ217"/>
      <c r="PSR217"/>
      <c r="PSS217"/>
      <c r="PST217"/>
      <c r="PSU217"/>
      <c r="PSV217"/>
      <c r="PSW217"/>
      <c r="PSX217"/>
      <c r="PSY217"/>
      <c r="PSZ217"/>
      <c r="PTA217"/>
      <c r="PTB217"/>
      <c r="PTC217"/>
      <c r="PTD217"/>
      <c r="PTE217"/>
      <c r="PTF217"/>
      <c r="PTG217"/>
      <c r="PTH217"/>
      <c r="PTI217"/>
      <c r="PTJ217"/>
      <c r="PTK217"/>
      <c r="PTL217"/>
      <c r="PTM217"/>
      <c r="PTN217"/>
      <c r="PTO217"/>
      <c r="PTP217"/>
      <c r="PTQ217"/>
      <c r="PTR217"/>
      <c r="PTS217"/>
      <c r="PTT217"/>
      <c r="PTU217"/>
      <c r="PTV217"/>
      <c r="PTW217"/>
      <c r="PTX217"/>
      <c r="PTY217"/>
      <c r="PTZ217"/>
      <c r="PUA217"/>
      <c r="PUB217"/>
      <c r="PUC217"/>
      <c r="PUD217"/>
      <c r="PUE217"/>
      <c r="PUF217"/>
      <c r="PUG217"/>
      <c r="PUH217"/>
      <c r="PUI217"/>
      <c r="PUJ217"/>
      <c r="PUK217"/>
      <c r="PUL217"/>
      <c r="PUM217"/>
      <c r="PUN217"/>
      <c r="PUO217"/>
      <c r="PUP217"/>
      <c r="PUQ217"/>
      <c r="PUR217"/>
      <c r="PUS217"/>
      <c r="PUT217"/>
      <c r="PUU217"/>
      <c r="PUV217"/>
      <c r="PUW217"/>
      <c r="PUX217"/>
      <c r="PUY217"/>
      <c r="PUZ217"/>
      <c r="PVA217"/>
      <c r="PVB217"/>
      <c r="PVC217"/>
      <c r="PVD217"/>
      <c r="PVE217"/>
      <c r="PVF217"/>
      <c r="PVG217"/>
      <c r="PVH217"/>
      <c r="PVI217"/>
      <c r="PVJ217"/>
      <c r="PVK217"/>
      <c r="PVL217"/>
      <c r="PVM217"/>
      <c r="PVN217"/>
      <c r="PVO217"/>
      <c r="PVP217"/>
      <c r="PVQ217"/>
      <c r="PVR217"/>
      <c r="PVS217"/>
      <c r="PVT217"/>
      <c r="PVU217"/>
      <c r="PVV217"/>
      <c r="PVW217"/>
      <c r="PVX217"/>
      <c r="PVY217"/>
      <c r="PVZ217"/>
      <c r="PWA217"/>
      <c r="PWB217"/>
      <c r="PWC217"/>
      <c r="PWD217"/>
      <c r="PWE217"/>
      <c r="PWF217"/>
      <c r="PWG217"/>
      <c r="PWH217"/>
      <c r="PWI217"/>
      <c r="PWJ217"/>
      <c r="PWK217"/>
      <c r="PWL217"/>
      <c r="PWM217"/>
      <c r="PWN217"/>
      <c r="PWO217"/>
      <c r="PWP217"/>
      <c r="PWQ217"/>
      <c r="PWR217"/>
      <c r="PWS217"/>
      <c r="PWT217"/>
      <c r="PWU217"/>
      <c r="PWV217"/>
      <c r="PWW217"/>
      <c r="PWX217"/>
      <c r="PWY217"/>
      <c r="PWZ217"/>
      <c r="PXA217"/>
      <c r="PXB217"/>
      <c r="PXC217"/>
      <c r="PXD217"/>
      <c r="PXE217"/>
      <c r="PXF217"/>
      <c r="PXG217"/>
      <c r="PXH217"/>
      <c r="PXI217"/>
      <c r="PXJ217"/>
      <c r="PXK217"/>
      <c r="PXL217"/>
      <c r="PXM217"/>
      <c r="PXN217"/>
      <c r="PXO217"/>
      <c r="PXP217"/>
      <c r="PXQ217"/>
      <c r="PXR217"/>
      <c r="PXS217"/>
      <c r="PXT217"/>
      <c r="PXU217"/>
      <c r="PXV217"/>
      <c r="PXW217"/>
      <c r="PXX217"/>
      <c r="PXY217"/>
      <c r="PXZ217"/>
      <c r="PYA217"/>
      <c r="PYB217"/>
      <c r="PYC217"/>
      <c r="PYD217"/>
      <c r="PYE217"/>
      <c r="PYF217"/>
      <c r="PYG217"/>
      <c r="PYH217"/>
      <c r="PYI217"/>
      <c r="PYJ217"/>
      <c r="PYK217"/>
      <c r="PYL217"/>
      <c r="PYM217"/>
      <c r="PYN217"/>
      <c r="PYO217"/>
      <c r="PYP217"/>
      <c r="PYQ217"/>
      <c r="PYR217"/>
      <c r="PYS217"/>
      <c r="PYT217"/>
      <c r="PYU217"/>
      <c r="PYV217"/>
      <c r="PYW217"/>
      <c r="PYX217"/>
      <c r="PYY217"/>
      <c r="PYZ217"/>
      <c r="PZA217"/>
      <c r="PZB217"/>
      <c r="PZC217"/>
      <c r="PZD217"/>
      <c r="PZE217"/>
      <c r="PZF217"/>
      <c r="PZG217"/>
      <c r="PZH217"/>
      <c r="PZI217"/>
      <c r="PZJ217"/>
      <c r="PZK217"/>
      <c r="PZL217"/>
      <c r="PZM217"/>
      <c r="PZN217"/>
      <c r="PZO217"/>
      <c r="PZP217"/>
      <c r="PZQ217"/>
      <c r="PZR217"/>
      <c r="PZS217"/>
      <c r="PZT217"/>
      <c r="PZU217"/>
      <c r="PZV217"/>
      <c r="PZW217"/>
      <c r="PZX217"/>
      <c r="PZY217"/>
      <c r="PZZ217"/>
      <c r="QAA217"/>
      <c r="QAB217"/>
      <c r="QAC217"/>
      <c r="QAD217"/>
      <c r="QAE217"/>
      <c r="QAF217"/>
      <c r="QAG217"/>
      <c r="QAH217"/>
      <c r="QAI217"/>
      <c r="QAJ217"/>
      <c r="QAK217"/>
      <c r="QAL217"/>
      <c r="QAM217"/>
      <c r="QAN217"/>
      <c r="QAO217"/>
      <c r="QAP217"/>
      <c r="QAQ217"/>
      <c r="QAR217"/>
      <c r="QAS217"/>
      <c r="QAT217"/>
      <c r="QAU217"/>
      <c r="QAV217"/>
      <c r="QAW217"/>
      <c r="QAX217"/>
      <c r="QAY217"/>
      <c r="QAZ217"/>
      <c r="QBA217"/>
      <c r="QBB217"/>
      <c r="QBC217"/>
      <c r="QBD217"/>
      <c r="QBE217"/>
      <c r="QBF217"/>
      <c r="QBG217"/>
      <c r="QBH217"/>
      <c r="QBI217"/>
      <c r="QBJ217"/>
      <c r="QBK217"/>
      <c r="QBL217"/>
      <c r="QBM217"/>
      <c r="QBN217"/>
      <c r="QBO217"/>
      <c r="QBP217"/>
      <c r="QBQ217"/>
      <c r="QBR217"/>
      <c r="QBS217"/>
      <c r="QBT217"/>
      <c r="QBU217"/>
      <c r="QBV217"/>
      <c r="QBW217"/>
      <c r="QBX217"/>
      <c r="QBY217"/>
      <c r="QBZ217"/>
      <c r="QCA217"/>
      <c r="QCB217"/>
      <c r="QCC217"/>
      <c r="QCD217"/>
      <c r="QCE217"/>
      <c r="QCF217"/>
      <c r="QCG217"/>
      <c r="QCH217"/>
      <c r="QCI217"/>
      <c r="QCJ217"/>
      <c r="QCK217"/>
      <c r="QCL217"/>
      <c r="QCM217"/>
      <c r="QCN217"/>
      <c r="QCO217"/>
      <c r="QCP217"/>
      <c r="QCQ217"/>
      <c r="QCR217"/>
      <c r="QCS217"/>
      <c r="QCT217"/>
      <c r="QCU217"/>
      <c r="QCV217"/>
      <c r="QCW217"/>
      <c r="QCX217"/>
      <c r="QCY217"/>
      <c r="QCZ217"/>
      <c r="QDA217"/>
      <c r="QDB217"/>
      <c r="QDC217"/>
      <c r="QDD217"/>
      <c r="QDE217"/>
      <c r="QDF217"/>
      <c r="QDG217"/>
      <c r="QDH217"/>
      <c r="QDI217"/>
      <c r="QDJ217"/>
      <c r="QDK217"/>
      <c r="QDL217"/>
      <c r="QDM217"/>
      <c r="QDN217"/>
      <c r="QDO217"/>
      <c r="QDP217"/>
      <c r="QDQ217"/>
      <c r="QDR217"/>
      <c r="QDS217"/>
      <c r="QDT217"/>
      <c r="QDU217"/>
      <c r="QDV217"/>
      <c r="QDW217"/>
      <c r="QDX217"/>
      <c r="QDY217"/>
      <c r="QDZ217"/>
      <c r="QEA217"/>
      <c r="QEB217"/>
      <c r="QEC217"/>
      <c r="QED217"/>
      <c r="QEE217"/>
      <c r="QEF217"/>
      <c r="QEG217"/>
      <c r="QEH217"/>
      <c r="QEI217"/>
      <c r="QEJ217"/>
      <c r="QEK217"/>
      <c r="QEL217"/>
      <c r="QEM217"/>
      <c r="QEN217"/>
      <c r="QEO217"/>
      <c r="QEP217"/>
      <c r="QEQ217"/>
      <c r="QER217"/>
      <c r="QES217"/>
      <c r="QET217"/>
      <c r="QEU217"/>
      <c r="QEV217"/>
      <c r="QEW217"/>
      <c r="QEX217"/>
      <c r="QEY217"/>
      <c r="QEZ217"/>
      <c r="QFA217"/>
      <c r="QFB217"/>
      <c r="QFC217"/>
      <c r="QFD217"/>
      <c r="QFE217"/>
      <c r="QFF217"/>
      <c r="QFG217"/>
      <c r="QFH217"/>
      <c r="QFI217"/>
      <c r="QFJ217"/>
      <c r="QFK217"/>
      <c r="QFL217"/>
      <c r="QFM217"/>
      <c r="QFN217"/>
      <c r="QFO217"/>
      <c r="QFP217"/>
      <c r="QFQ217"/>
      <c r="QFR217"/>
      <c r="QFS217"/>
      <c r="QFT217"/>
      <c r="QFU217"/>
      <c r="QFV217"/>
      <c r="QFW217"/>
      <c r="QFX217"/>
      <c r="QFY217"/>
      <c r="QFZ217"/>
      <c r="QGA217"/>
      <c r="QGB217"/>
      <c r="QGC217"/>
      <c r="QGD217"/>
      <c r="QGE217"/>
      <c r="QGF217"/>
      <c r="QGG217"/>
      <c r="QGH217"/>
      <c r="QGI217"/>
      <c r="QGJ217"/>
      <c r="QGK217"/>
      <c r="QGL217"/>
      <c r="QGM217"/>
      <c r="QGN217"/>
      <c r="QGO217"/>
      <c r="QGP217"/>
      <c r="QGQ217"/>
      <c r="QGR217"/>
      <c r="QGS217"/>
      <c r="QGT217"/>
      <c r="QGU217"/>
      <c r="QGV217"/>
      <c r="QGW217"/>
      <c r="QGX217"/>
      <c r="QGY217"/>
      <c r="QGZ217"/>
      <c r="QHA217"/>
      <c r="QHB217"/>
      <c r="QHC217"/>
      <c r="QHD217"/>
      <c r="QHE217"/>
      <c r="QHF217"/>
      <c r="QHG217"/>
      <c r="QHH217"/>
      <c r="QHI217"/>
      <c r="QHJ217"/>
      <c r="QHK217"/>
      <c r="QHL217"/>
      <c r="QHM217"/>
      <c r="QHN217"/>
      <c r="QHO217"/>
      <c r="QHP217"/>
      <c r="QHQ217"/>
      <c r="QHR217"/>
      <c r="QHS217"/>
      <c r="QHT217"/>
      <c r="QHU217"/>
      <c r="QHV217"/>
      <c r="QHW217"/>
      <c r="QHX217"/>
      <c r="QHY217"/>
      <c r="QHZ217"/>
      <c r="QIA217"/>
      <c r="QIB217"/>
      <c r="QIC217"/>
      <c r="QID217"/>
      <c r="QIE217"/>
      <c r="QIF217"/>
      <c r="QIG217"/>
      <c r="QIH217"/>
      <c r="QII217"/>
      <c r="QIJ217"/>
      <c r="QIK217"/>
      <c r="QIL217"/>
      <c r="QIM217"/>
      <c r="QIN217"/>
      <c r="QIO217"/>
      <c r="QIP217"/>
      <c r="QIQ217"/>
      <c r="QIR217"/>
      <c r="QIS217"/>
      <c r="QIT217"/>
      <c r="QIU217"/>
      <c r="QIV217"/>
      <c r="QIW217"/>
      <c r="QIX217"/>
      <c r="QIY217"/>
      <c r="QIZ217"/>
      <c r="QJA217"/>
      <c r="QJB217"/>
      <c r="QJC217"/>
      <c r="QJD217"/>
      <c r="QJE217"/>
      <c r="QJF217"/>
      <c r="QJG217"/>
      <c r="QJH217"/>
      <c r="QJI217"/>
      <c r="QJJ217"/>
      <c r="QJK217"/>
      <c r="QJL217"/>
      <c r="QJM217"/>
      <c r="QJN217"/>
      <c r="QJO217"/>
      <c r="QJP217"/>
      <c r="QJQ217"/>
      <c r="QJR217"/>
      <c r="QJS217"/>
      <c r="QJT217"/>
      <c r="QJU217"/>
      <c r="QJV217"/>
      <c r="QJW217"/>
      <c r="QJX217"/>
      <c r="QJY217"/>
      <c r="QJZ217"/>
      <c r="QKA217"/>
      <c r="QKB217"/>
      <c r="QKC217"/>
      <c r="QKD217"/>
      <c r="QKE217"/>
      <c r="QKF217"/>
      <c r="QKG217"/>
      <c r="QKH217"/>
      <c r="QKI217"/>
      <c r="QKJ217"/>
      <c r="QKK217"/>
      <c r="QKL217"/>
      <c r="QKM217"/>
      <c r="QKN217"/>
      <c r="QKO217"/>
      <c r="QKP217"/>
      <c r="QKQ217"/>
      <c r="QKR217"/>
      <c r="QKS217"/>
      <c r="QKT217"/>
      <c r="QKU217"/>
      <c r="QKV217"/>
      <c r="QKW217"/>
      <c r="QKX217"/>
      <c r="QKY217"/>
      <c r="QKZ217"/>
      <c r="QLA217"/>
      <c r="QLB217"/>
      <c r="QLC217"/>
      <c r="QLD217"/>
      <c r="QLE217"/>
      <c r="QLF217"/>
      <c r="QLG217"/>
      <c r="QLH217"/>
      <c r="QLI217"/>
      <c r="QLJ217"/>
      <c r="QLK217"/>
      <c r="QLL217"/>
      <c r="QLM217"/>
      <c r="QLN217"/>
      <c r="QLO217"/>
      <c r="QLP217"/>
      <c r="QLQ217"/>
      <c r="QLR217"/>
      <c r="QLS217"/>
      <c r="QLT217"/>
      <c r="QLU217"/>
      <c r="QLV217"/>
      <c r="QLW217"/>
      <c r="QLX217"/>
      <c r="QLY217"/>
      <c r="QLZ217"/>
      <c r="QMA217"/>
      <c r="QMB217"/>
      <c r="QMC217"/>
      <c r="QMD217"/>
      <c r="QME217"/>
      <c r="QMF217"/>
      <c r="QMG217"/>
      <c r="QMH217"/>
      <c r="QMI217"/>
      <c r="QMJ217"/>
      <c r="QMK217"/>
      <c r="QML217"/>
      <c r="QMM217"/>
      <c r="QMN217"/>
      <c r="QMO217"/>
      <c r="QMP217"/>
      <c r="QMQ217"/>
      <c r="QMR217"/>
      <c r="QMS217"/>
      <c r="QMT217"/>
      <c r="QMU217"/>
      <c r="QMV217"/>
      <c r="QMW217"/>
      <c r="QMX217"/>
      <c r="QMY217"/>
      <c r="QMZ217"/>
      <c r="QNA217"/>
      <c r="QNB217"/>
      <c r="QNC217"/>
      <c r="QND217"/>
      <c r="QNE217"/>
      <c r="QNF217"/>
      <c r="QNG217"/>
      <c r="QNH217"/>
      <c r="QNI217"/>
      <c r="QNJ217"/>
      <c r="QNK217"/>
      <c r="QNL217"/>
      <c r="QNM217"/>
      <c r="QNN217"/>
      <c r="QNO217"/>
      <c r="QNP217"/>
      <c r="QNQ217"/>
      <c r="QNR217"/>
      <c r="QNS217"/>
      <c r="QNT217"/>
      <c r="QNU217"/>
      <c r="QNV217"/>
      <c r="QNW217"/>
      <c r="QNX217"/>
      <c r="QNY217"/>
      <c r="QNZ217"/>
      <c r="QOA217"/>
      <c r="QOB217"/>
      <c r="QOC217"/>
      <c r="QOD217"/>
      <c r="QOE217"/>
      <c r="QOF217"/>
      <c r="QOG217"/>
      <c r="QOH217"/>
      <c r="QOI217"/>
      <c r="QOJ217"/>
      <c r="QOK217"/>
      <c r="QOL217"/>
      <c r="QOM217"/>
      <c r="QON217"/>
      <c r="QOO217"/>
      <c r="QOP217"/>
      <c r="QOQ217"/>
      <c r="QOR217"/>
      <c r="QOS217"/>
      <c r="QOT217"/>
      <c r="QOU217"/>
      <c r="QOV217"/>
      <c r="QOW217"/>
      <c r="QOX217"/>
      <c r="QOY217"/>
      <c r="QOZ217"/>
      <c r="QPA217"/>
      <c r="QPB217"/>
      <c r="QPC217"/>
      <c r="QPD217"/>
      <c r="QPE217"/>
      <c r="QPF217"/>
      <c r="QPG217"/>
      <c r="QPH217"/>
      <c r="QPI217"/>
      <c r="QPJ217"/>
      <c r="QPK217"/>
      <c r="QPL217"/>
      <c r="QPM217"/>
      <c r="QPN217"/>
      <c r="QPO217"/>
      <c r="QPP217"/>
      <c r="QPQ217"/>
      <c r="QPR217"/>
      <c r="QPS217"/>
      <c r="QPT217"/>
      <c r="QPU217"/>
      <c r="QPV217"/>
      <c r="QPW217"/>
      <c r="QPX217"/>
      <c r="QPY217"/>
      <c r="QPZ217"/>
      <c r="QQA217"/>
      <c r="QQB217"/>
      <c r="QQC217"/>
      <c r="QQD217"/>
      <c r="QQE217"/>
      <c r="QQF217"/>
      <c r="QQG217"/>
      <c r="QQH217"/>
      <c r="QQI217"/>
      <c r="QQJ217"/>
      <c r="QQK217"/>
      <c r="QQL217"/>
      <c r="QQM217"/>
      <c r="QQN217"/>
      <c r="QQO217"/>
      <c r="QQP217"/>
      <c r="QQQ217"/>
      <c r="QQR217"/>
      <c r="QQS217"/>
      <c r="QQT217"/>
      <c r="QQU217"/>
      <c r="QQV217"/>
      <c r="QQW217"/>
      <c r="QQX217"/>
      <c r="QQY217"/>
      <c r="QQZ217"/>
      <c r="QRA217"/>
      <c r="QRB217"/>
      <c r="QRC217"/>
      <c r="QRD217"/>
      <c r="QRE217"/>
      <c r="QRF217"/>
      <c r="QRG217"/>
      <c r="QRH217"/>
      <c r="QRI217"/>
      <c r="QRJ217"/>
      <c r="QRK217"/>
      <c r="QRL217"/>
      <c r="QRM217"/>
      <c r="QRN217"/>
      <c r="QRO217"/>
      <c r="QRP217"/>
      <c r="QRQ217"/>
      <c r="QRR217"/>
      <c r="QRS217"/>
      <c r="QRT217"/>
      <c r="QRU217"/>
      <c r="QRV217"/>
      <c r="QRW217"/>
      <c r="QRX217"/>
      <c r="QRY217"/>
      <c r="QRZ217"/>
      <c r="QSA217"/>
      <c r="QSB217"/>
      <c r="QSC217"/>
      <c r="QSD217"/>
      <c r="QSE217"/>
      <c r="QSF217"/>
      <c r="QSG217"/>
      <c r="QSH217"/>
      <c r="QSI217"/>
      <c r="QSJ217"/>
      <c r="QSK217"/>
      <c r="QSL217"/>
      <c r="QSM217"/>
      <c r="QSN217"/>
      <c r="QSO217"/>
      <c r="QSP217"/>
      <c r="QSQ217"/>
      <c r="QSR217"/>
      <c r="QSS217"/>
      <c r="QST217"/>
      <c r="QSU217"/>
      <c r="QSV217"/>
      <c r="QSW217"/>
      <c r="QSX217"/>
      <c r="QSY217"/>
      <c r="QSZ217"/>
      <c r="QTA217"/>
      <c r="QTB217"/>
      <c r="QTC217"/>
      <c r="QTD217"/>
      <c r="QTE217"/>
      <c r="QTF217"/>
      <c r="QTG217"/>
      <c r="QTH217"/>
      <c r="QTI217"/>
      <c r="QTJ217"/>
      <c r="QTK217"/>
      <c r="QTL217"/>
      <c r="QTM217"/>
      <c r="QTN217"/>
      <c r="QTO217"/>
      <c r="QTP217"/>
      <c r="QTQ217"/>
      <c r="QTR217"/>
      <c r="QTS217"/>
      <c r="QTT217"/>
      <c r="QTU217"/>
      <c r="QTV217"/>
      <c r="QTW217"/>
      <c r="QTX217"/>
      <c r="QTY217"/>
      <c r="QTZ217"/>
      <c r="QUA217"/>
      <c r="QUB217"/>
      <c r="QUC217"/>
      <c r="QUD217"/>
      <c r="QUE217"/>
      <c r="QUF217"/>
      <c r="QUG217"/>
      <c r="QUH217"/>
      <c r="QUI217"/>
      <c r="QUJ217"/>
      <c r="QUK217"/>
      <c r="QUL217"/>
      <c r="QUM217"/>
      <c r="QUN217"/>
      <c r="QUO217"/>
      <c r="QUP217"/>
      <c r="QUQ217"/>
      <c r="QUR217"/>
      <c r="QUS217"/>
      <c r="QUT217"/>
      <c r="QUU217"/>
      <c r="QUV217"/>
      <c r="QUW217"/>
      <c r="QUX217"/>
      <c r="QUY217"/>
      <c r="QUZ217"/>
      <c r="QVA217"/>
      <c r="QVB217"/>
      <c r="QVC217"/>
      <c r="QVD217"/>
      <c r="QVE217"/>
      <c r="QVF217"/>
      <c r="QVG217"/>
      <c r="QVH217"/>
      <c r="QVI217"/>
      <c r="QVJ217"/>
      <c r="QVK217"/>
      <c r="QVL217"/>
      <c r="QVM217"/>
      <c r="QVN217"/>
      <c r="QVO217"/>
      <c r="QVP217"/>
      <c r="QVQ217"/>
      <c r="QVR217"/>
      <c r="QVS217"/>
      <c r="QVT217"/>
      <c r="QVU217"/>
      <c r="QVV217"/>
      <c r="QVW217"/>
      <c r="QVX217"/>
      <c r="QVY217"/>
      <c r="QVZ217"/>
      <c r="QWA217"/>
      <c r="QWB217"/>
      <c r="QWC217"/>
      <c r="QWD217"/>
      <c r="QWE217"/>
      <c r="QWF217"/>
      <c r="QWG217"/>
      <c r="QWH217"/>
      <c r="QWI217"/>
      <c r="QWJ217"/>
      <c r="QWK217"/>
      <c r="QWL217"/>
      <c r="QWM217"/>
      <c r="QWN217"/>
      <c r="QWO217"/>
      <c r="QWP217"/>
      <c r="QWQ217"/>
      <c r="QWR217"/>
      <c r="QWS217"/>
      <c r="QWT217"/>
      <c r="QWU217"/>
      <c r="QWV217"/>
      <c r="QWW217"/>
      <c r="QWX217"/>
      <c r="QWY217"/>
      <c r="QWZ217"/>
      <c r="QXA217"/>
      <c r="QXB217"/>
      <c r="QXC217"/>
      <c r="QXD217"/>
      <c r="QXE217"/>
      <c r="QXF217"/>
      <c r="QXG217"/>
      <c r="QXH217"/>
      <c r="QXI217"/>
      <c r="QXJ217"/>
      <c r="QXK217"/>
      <c r="QXL217"/>
      <c r="QXM217"/>
      <c r="QXN217"/>
      <c r="QXO217"/>
      <c r="QXP217"/>
      <c r="QXQ217"/>
      <c r="QXR217"/>
      <c r="QXS217"/>
      <c r="QXT217"/>
      <c r="QXU217"/>
      <c r="QXV217"/>
      <c r="QXW217"/>
      <c r="QXX217"/>
      <c r="QXY217"/>
      <c r="QXZ217"/>
      <c r="QYA217"/>
      <c r="QYB217"/>
      <c r="QYC217"/>
      <c r="QYD217"/>
      <c r="QYE217"/>
      <c r="QYF217"/>
      <c r="QYG217"/>
      <c r="QYH217"/>
      <c r="QYI217"/>
      <c r="QYJ217"/>
      <c r="QYK217"/>
      <c r="QYL217"/>
      <c r="QYM217"/>
      <c r="QYN217"/>
      <c r="QYO217"/>
      <c r="QYP217"/>
      <c r="QYQ217"/>
      <c r="QYR217"/>
      <c r="QYS217"/>
      <c r="QYT217"/>
      <c r="QYU217"/>
      <c r="QYV217"/>
      <c r="QYW217"/>
      <c r="QYX217"/>
      <c r="QYY217"/>
      <c r="QYZ217"/>
      <c r="QZA217"/>
      <c r="QZB217"/>
      <c r="QZC217"/>
      <c r="QZD217"/>
      <c r="QZE217"/>
      <c r="QZF217"/>
      <c r="QZG217"/>
      <c r="QZH217"/>
      <c r="QZI217"/>
      <c r="QZJ217"/>
      <c r="QZK217"/>
      <c r="QZL217"/>
      <c r="QZM217"/>
      <c r="QZN217"/>
      <c r="QZO217"/>
      <c r="QZP217"/>
      <c r="QZQ217"/>
      <c r="QZR217"/>
      <c r="QZS217"/>
      <c r="QZT217"/>
      <c r="QZU217"/>
      <c r="QZV217"/>
      <c r="QZW217"/>
      <c r="QZX217"/>
      <c r="QZY217"/>
      <c r="QZZ217"/>
      <c r="RAA217"/>
      <c r="RAB217"/>
      <c r="RAC217"/>
      <c r="RAD217"/>
      <c r="RAE217"/>
      <c r="RAF217"/>
      <c r="RAG217"/>
      <c r="RAH217"/>
      <c r="RAI217"/>
      <c r="RAJ217"/>
      <c r="RAK217"/>
      <c r="RAL217"/>
      <c r="RAM217"/>
      <c r="RAN217"/>
      <c r="RAO217"/>
      <c r="RAP217"/>
      <c r="RAQ217"/>
      <c r="RAR217"/>
      <c r="RAS217"/>
      <c r="RAT217"/>
      <c r="RAU217"/>
      <c r="RAV217"/>
      <c r="RAW217"/>
      <c r="RAX217"/>
      <c r="RAY217"/>
      <c r="RAZ217"/>
      <c r="RBA217"/>
      <c r="RBB217"/>
      <c r="RBC217"/>
      <c r="RBD217"/>
      <c r="RBE217"/>
      <c r="RBF217"/>
      <c r="RBG217"/>
      <c r="RBH217"/>
      <c r="RBI217"/>
      <c r="RBJ217"/>
      <c r="RBK217"/>
      <c r="RBL217"/>
      <c r="RBM217"/>
      <c r="RBN217"/>
      <c r="RBO217"/>
      <c r="RBP217"/>
      <c r="RBQ217"/>
      <c r="RBR217"/>
      <c r="RBS217"/>
      <c r="RBT217"/>
      <c r="RBU217"/>
      <c r="RBV217"/>
      <c r="RBW217"/>
      <c r="RBX217"/>
      <c r="RBY217"/>
      <c r="RBZ217"/>
      <c r="RCA217"/>
      <c r="RCB217"/>
      <c r="RCC217"/>
      <c r="RCD217"/>
      <c r="RCE217"/>
      <c r="RCF217"/>
      <c r="RCG217"/>
      <c r="RCH217"/>
      <c r="RCI217"/>
      <c r="RCJ217"/>
      <c r="RCK217"/>
      <c r="RCL217"/>
      <c r="RCM217"/>
      <c r="RCN217"/>
      <c r="RCO217"/>
      <c r="RCP217"/>
      <c r="RCQ217"/>
      <c r="RCR217"/>
      <c r="RCS217"/>
      <c r="RCT217"/>
      <c r="RCU217"/>
      <c r="RCV217"/>
      <c r="RCW217"/>
      <c r="RCX217"/>
      <c r="RCY217"/>
      <c r="RCZ217"/>
      <c r="RDA217"/>
      <c r="RDB217"/>
      <c r="RDC217"/>
      <c r="RDD217"/>
      <c r="RDE217"/>
      <c r="RDF217"/>
      <c r="RDG217"/>
      <c r="RDH217"/>
      <c r="RDI217"/>
      <c r="RDJ217"/>
      <c r="RDK217"/>
      <c r="RDL217"/>
      <c r="RDM217"/>
      <c r="RDN217"/>
      <c r="RDO217"/>
      <c r="RDP217"/>
      <c r="RDQ217"/>
      <c r="RDR217"/>
      <c r="RDS217"/>
      <c r="RDT217"/>
      <c r="RDU217"/>
      <c r="RDV217"/>
      <c r="RDW217"/>
      <c r="RDX217"/>
      <c r="RDY217"/>
      <c r="RDZ217"/>
      <c r="REA217"/>
      <c r="REB217"/>
      <c r="REC217"/>
      <c r="RED217"/>
      <c r="REE217"/>
      <c r="REF217"/>
      <c r="REG217"/>
      <c r="REH217"/>
      <c r="REI217"/>
      <c r="REJ217"/>
      <c r="REK217"/>
      <c r="REL217"/>
      <c r="REM217"/>
      <c r="REN217"/>
      <c r="REO217"/>
      <c r="REP217"/>
      <c r="REQ217"/>
      <c r="RER217"/>
      <c r="RES217"/>
      <c r="RET217"/>
      <c r="REU217"/>
      <c r="REV217"/>
      <c r="REW217"/>
      <c r="REX217"/>
      <c r="REY217"/>
      <c r="REZ217"/>
      <c r="RFA217"/>
      <c r="RFB217"/>
      <c r="RFC217"/>
      <c r="RFD217"/>
      <c r="RFE217"/>
      <c r="RFF217"/>
      <c r="RFG217"/>
      <c r="RFH217"/>
      <c r="RFI217"/>
      <c r="RFJ217"/>
      <c r="RFK217"/>
      <c r="RFL217"/>
      <c r="RFM217"/>
      <c r="RFN217"/>
      <c r="RFO217"/>
      <c r="RFP217"/>
      <c r="RFQ217"/>
      <c r="RFR217"/>
      <c r="RFS217"/>
      <c r="RFT217"/>
      <c r="RFU217"/>
      <c r="RFV217"/>
      <c r="RFW217"/>
      <c r="RFX217"/>
      <c r="RFY217"/>
      <c r="RFZ217"/>
      <c r="RGA217"/>
      <c r="RGB217"/>
      <c r="RGC217"/>
      <c r="RGD217"/>
      <c r="RGE217"/>
      <c r="RGF217"/>
      <c r="RGG217"/>
      <c r="RGH217"/>
      <c r="RGI217"/>
      <c r="RGJ217"/>
      <c r="RGK217"/>
      <c r="RGL217"/>
      <c r="RGM217"/>
      <c r="RGN217"/>
      <c r="RGO217"/>
      <c r="RGP217"/>
      <c r="RGQ217"/>
      <c r="RGR217"/>
      <c r="RGS217"/>
      <c r="RGT217"/>
      <c r="RGU217"/>
      <c r="RGV217"/>
      <c r="RGW217"/>
      <c r="RGX217"/>
      <c r="RGY217"/>
      <c r="RGZ217"/>
      <c r="RHA217"/>
      <c r="RHB217"/>
      <c r="RHC217"/>
      <c r="RHD217"/>
      <c r="RHE217"/>
      <c r="RHF217"/>
      <c r="RHG217"/>
      <c r="RHH217"/>
      <c r="RHI217"/>
      <c r="RHJ217"/>
      <c r="RHK217"/>
      <c r="RHL217"/>
      <c r="RHM217"/>
      <c r="RHN217"/>
      <c r="RHO217"/>
      <c r="RHP217"/>
      <c r="RHQ217"/>
      <c r="RHR217"/>
      <c r="RHS217"/>
      <c r="RHT217"/>
      <c r="RHU217"/>
      <c r="RHV217"/>
      <c r="RHW217"/>
      <c r="RHX217"/>
      <c r="RHY217"/>
      <c r="RHZ217"/>
      <c r="RIA217"/>
      <c r="RIB217"/>
      <c r="RIC217"/>
      <c r="RID217"/>
      <c r="RIE217"/>
      <c r="RIF217"/>
      <c r="RIG217"/>
      <c r="RIH217"/>
      <c r="RII217"/>
      <c r="RIJ217"/>
      <c r="RIK217"/>
      <c r="RIL217"/>
      <c r="RIM217"/>
      <c r="RIN217"/>
      <c r="RIO217"/>
      <c r="RIP217"/>
      <c r="RIQ217"/>
      <c r="RIR217"/>
      <c r="RIS217"/>
      <c r="RIT217"/>
      <c r="RIU217"/>
      <c r="RIV217"/>
      <c r="RIW217"/>
      <c r="RIX217"/>
      <c r="RIY217"/>
      <c r="RIZ217"/>
      <c r="RJA217"/>
      <c r="RJB217"/>
      <c r="RJC217"/>
      <c r="RJD217"/>
      <c r="RJE217"/>
      <c r="RJF217"/>
      <c r="RJG217"/>
      <c r="RJH217"/>
      <c r="RJI217"/>
      <c r="RJJ217"/>
      <c r="RJK217"/>
      <c r="RJL217"/>
      <c r="RJM217"/>
      <c r="RJN217"/>
      <c r="RJO217"/>
      <c r="RJP217"/>
      <c r="RJQ217"/>
      <c r="RJR217"/>
      <c r="RJS217"/>
      <c r="RJT217"/>
      <c r="RJU217"/>
      <c r="RJV217"/>
      <c r="RJW217"/>
      <c r="RJX217"/>
      <c r="RJY217"/>
      <c r="RJZ217"/>
      <c r="RKA217"/>
      <c r="RKB217"/>
      <c r="RKC217"/>
      <c r="RKD217"/>
      <c r="RKE217"/>
      <c r="RKF217"/>
      <c r="RKG217"/>
      <c r="RKH217"/>
      <c r="RKI217"/>
      <c r="RKJ217"/>
      <c r="RKK217"/>
      <c r="RKL217"/>
      <c r="RKM217"/>
      <c r="RKN217"/>
      <c r="RKO217"/>
      <c r="RKP217"/>
      <c r="RKQ217"/>
      <c r="RKR217"/>
      <c r="RKS217"/>
      <c r="RKT217"/>
      <c r="RKU217"/>
      <c r="RKV217"/>
      <c r="RKW217"/>
      <c r="RKX217"/>
      <c r="RKY217"/>
      <c r="RKZ217"/>
      <c r="RLA217"/>
      <c r="RLB217"/>
      <c r="RLC217"/>
      <c r="RLD217"/>
      <c r="RLE217"/>
      <c r="RLF217"/>
      <c r="RLG217"/>
      <c r="RLH217"/>
      <c r="RLI217"/>
      <c r="RLJ217"/>
      <c r="RLK217"/>
      <c r="RLL217"/>
      <c r="RLM217"/>
      <c r="RLN217"/>
      <c r="RLO217"/>
      <c r="RLP217"/>
      <c r="RLQ217"/>
      <c r="RLR217"/>
      <c r="RLS217"/>
      <c r="RLT217"/>
      <c r="RLU217"/>
      <c r="RLV217"/>
      <c r="RLW217"/>
      <c r="RLX217"/>
      <c r="RLY217"/>
      <c r="RLZ217"/>
      <c r="RMA217"/>
      <c r="RMB217"/>
      <c r="RMC217"/>
      <c r="RMD217"/>
      <c r="RME217"/>
      <c r="RMF217"/>
      <c r="RMG217"/>
      <c r="RMH217"/>
      <c r="RMI217"/>
      <c r="RMJ217"/>
      <c r="RMK217"/>
      <c r="RML217"/>
      <c r="RMM217"/>
      <c r="RMN217"/>
      <c r="RMO217"/>
      <c r="RMP217"/>
      <c r="RMQ217"/>
      <c r="RMR217"/>
      <c r="RMS217"/>
      <c r="RMT217"/>
      <c r="RMU217"/>
      <c r="RMV217"/>
      <c r="RMW217"/>
      <c r="RMX217"/>
      <c r="RMY217"/>
      <c r="RMZ217"/>
      <c r="RNA217"/>
      <c r="RNB217"/>
      <c r="RNC217"/>
      <c r="RND217"/>
      <c r="RNE217"/>
      <c r="RNF217"/>
      <c r="RNG217"/>
      <c r="RNH217"/>
      <c r="RNI217"/>
      <c r="RNJ217"/>
      <c r="RNK217"/>
      <c r="RNL217"/>
      <c r="RNM217"/>
      <c r="RNN217"/>
      <c r="RNO217"/>
      <c r="RNP217"/>
      <c r="RNQ217"/>
      <c r="RNR217"/>
      <c r="RNS217"/>
      <c r="RNT217"/>
      <c r="RNU217"/>
      <c r="RNV217"/>
      <c r="RNW217"/>
      <c r="RNX217"/>
      <c r="RNY217"/>
      <c r="RNZ217"/>
      <c r="ROA217"/>
      <c r="ROB217"/>
      <c r="ROC217"/>
      <c r="ROD217"/>
      <c r="ROE217"/>
      <c r="ROF217"/>
      <c r="ROG217"/>
      <c r="ROH217"/>
      <c r="ROI217"/>
      <c r="ROJ217"/>
      <c r="ROK217"/>
      <c r="ROL217"/>
      <c r="ROM217"/>
      <c r="RON217"/>
      <c r="ROO217"/>
      <c r="ROP217"/>
      <c r="ROQ217"/>
      <c r="ROR217"/>
      <c r="ROS217"/>
      <c r="ROT217"/>
      <c r="ROU217"/>
      <c r="ROV217"/>
      <c r="ROW217"/>
      <c r="ROX217"/>
      <c r="ROY217"/>
      <c r="ROZ217"/>
      <c r="RPA217"/>
      <c r="RPB217"/>
      <c r="RPC217"/>
      <c r="RPD217"/>
      <c r="RPE217"/>
      <c r="RPF217"/>
      <c r="RPG217"/>
      <c r="RPH217"/>
      <c r="RPI217"/>
      <c r="RPJ217"/>
      <c r="RPK217"/>
      <c r="RPL217"/>
      <c r="RPM217"/>
      <c r="RPN217"/>
      <c r="RPO217"/>
      <c r="RPP217"/>
      <c r="RPQ217"/>
      <c r="RPR217"/>
      <c r="RPS217"/>
      <c r="RPT217"/>
      <c r="RPU217"/>
      <c r="RPV217"/>
      <c r="RPW217"/>
      <c r="RPX217"/>
      <c r="RPY217"/>
      <c r="RPZ217"/>
      <c r="RQA217"/>
      <c r="RQB217"/>
      <c r="RQC217"/>
      <c r="RQD217"/>
      <c r="RQE217"/>
      <c r="RQF217"/>
      <c r="RQG217"/>
      <c r="RQH217"/>
      <c r="RQI217"/>
      <c r="RQJ217"/>
      <c r="RQK217"/>
      <c r="RQL217"/>
      <c r="RQM217"/>
      <c r="RQN217"/>
      <c r="RQO217"/>
      <c r="RQP217"/>
      <c r="RQQ217"/>
      <c r="RQR217"/>
      <c r="RQS217"/>
      <c r="RQT217"/>
      <c r="RQU217"/>
      <c r="RQV217"/>
      <c r="RQW217"/>
      <c r="RQX217"/>
      <c r="RQY217"/>
      <c r="RQZ217"/>
      <c r="RRA217"/>
      <c r="RRB217"/>
      <c r="RRC217"/>
      <c r="RRD217"/>
      <c r="RRE217"/>
      <c r="RRF217"/>
      <c r="RRG217"/>
      <c r="RRH217"/>
      <c r="RRI217"/>
      <c r="RRJ217"/>
      <c r="RRK217"/>
      <c r="RRL217"/>
      <c r="RRM217"/>
      <c r="RRN217"/>
      <c r="RRO217"/>
      <c r="RRP217"/>
      <c r="RRQ217"/>
      <c r="RRR217"/>
      <c r="RRS217"/>
      <c r="RRT217"/>
      <c r="RRU217"/>
      <c r="RRV217"/>
      <c r="RRW217"/>
      <c r="RRX217"/>
      <c r="RRY217"/>
      <c r="RRZ217"/>
      <c r="RSA217"/>
      <c r="RSB217"/>
      <c r="RSC217"/>
      <c r="RSD217"/>
      <c r="RSE217"/>
      <c r="RSF217"/>
      <c r="RSG217"/>
      <c r="RSH217"/>
      <c r="RSI217"/>
      <c r="RSJ217"/>
      <c r="RSK217"/>
      <c r="RSL217"/>
      <c r="RSM217"/>
      <c r="RSN217"/>
      <c r="RSO217"/>
      <c r="RSP217"/>
      <c r="RSQ217"/>
      <c r="RSR217"/>
      <c r="RSS217"/>
      <c r="RST217"/>
      <c r="RSU217"/>
      <c r="RSV217"/>
      <c r="RSW217"/>
      <c r="RSX217"/>
      <c r="RSY217"/>
      <c r="RSZ217"/>
      <c r="RTA217"/>
      <c r="RTB217"/>
      <c r="RTC217"/>
      <c r="RTD217"/>
      <c r="RTE217"/>
      <c r="RTF217"/>
      <c r="RTG217"/>
      <c r="RTH217"/>
      <c r="RTI217"/>
      <c r="RTJ217"/>
      <c r="RTK217"/>
      <c r="RTL217"/>
      <c r="RTM217"/>
      <c r="RTN217"/>
      <c r="RTO217"/>
      <c r="RTP217"/>
      <c r="RTQ217"/>
      <c r="RTR217"/>
      <c r="RTS217"/>
      <c r="RTT217"/>
      <c r="RTU217"/>
      <c r="RTV217"/>
      <c r="RTW217"/>
      <c r="RTX217"/>
      <c r="RTY217"/>
      <c r="RTZ217"/>
      <c r="RUA217"/>
      <c r="RUB217"/>
      <c r="RUC217"/>
      <c r="RUD217"/>
      <c r="RUE217"/>
      <c r="RUF217"/>
      <c r="RUG217"/>
      <c r="RUH217"/>
      <c r="RUI217"/>
      <c r="RUJ217"/>
      <c r="RUK217"/>
      <c r="RUL217"/>
      <c r="RUM217"/>
      <c r="RUN217"/>
      <c r="RUO217"/>
      <c r="RUP217"/>
      <c r="RUQ217"/>
      <c r="RUR217"/>
      <c r="RUS217"/>
      <c r="RUT217"/>
      <c r="RUU217"/>
      <c r="RUV217"/>
      <c r="RUW217"/>
      <c r="RUX217"/>
      <c r="RUY217"/>
      <c r="RUZ217"/>
      <c r="RVA217"/>
      <c r="RVB217"/>
      <c r="RVC217"/>
      <c r="RVD217"/>
      <c r="RVE217"/>
      <c r="RVF217"/>
      <c r="RVG217"/>
      <c r="RVH217"/>
      <c r="RVI217"/>
      <c r="RVJ217"/>
      <c r="RVK217"/>
      <c r="RVL217"/>
      <c r="RVM217"/>
      <c r="RVN217"/>
      <c r="RVO217"/>
      <c r="RVP217"/>
      <c r="RVQ217"/>
      <c r="RVR217"/>
      <c r="RVS217"/>
      <c r="RVT217"/>
      <c r="RVU217"/>
      <c r="RVV217"/>
      <c r="RVW217"/>
      <c r="RVX217"/>
      <c r="RVY217"/>
      <c r="RVZ217"/>
      <c r="RWA217"/>
      <c r="RWB217"/>
      <c r="RWC217"/>
      <c r="RWD217"/>
      <c r="RWE217"/>
      <c r="RWF217"/>
      <c r="RWG217"/>
      <c r="RWH217"/>
      <c r="RWI217"/>
      <c r="RWJ217"/>
      <c r="RWK217"/>
      <c r="RWL217"/>
      <c r="RWM217"/>
      <c r="RWN217"/>
      <c r="RWO217"/>
      <c r="RWP217"/>
      <c r="RWQ217"/>
      <c r="RWR217"/>
      <c r="RWS217"/>
      <c r="RWT217"/>
      <c r="RWU217"/>
      <c r="RWV217"/>
      <c r="RWW217"/>
      <c r="RWX217"/>
      <c r="RWY217"/>
      <c r="RWZ217"/>
      <c r="RXA217"/>
      <c r="RXB217"/>
      <c r="RXC217"/>
      <c r="RXD217"/>
      <c r="RXE217"/>
      <c r="RXF217"/>
      <c r="RXG217"/>
      <c r="RXH217"/>
      <c r="RXI217"/>
      <c r="RXJ217"/>
      <c r="RXK217"/>
      <c r="RXL217"/>
      <c r="RXM217"/>
      <c r="RXN217"/>
      <c r="RXO217"/>
      <c r="RXP217"/>
      <c r="RXQ217"/>
      <c r="RXR217"/>
      <c r="RXS217"/>
      <c r="RXT217"/>
      <c r="RXU217"/>
      <c r="RXV217"/>
      <c r="RXW217"/>
      <c r="RXX217"/>
      <c r="RXY217"/>
      <c r="RXZ217"/>
      <c r="RYA217"/>
      <c r="RYB217"/>
      <c r="RYC217"/>
      <c r="RYD217"/>
      <c r="RYE217"/>
      <c r="RYF217"/>
      <c r="RYG217"/>
      <c r="RYH217"/>
      <c r="RYI217"/>
      <c r="RYJ217"/>
      <c r="RYK217"/>
      <c r="RYL217"/>
      <c r="RYM217"/>
      <c r="RYN217"/>
      <c r="RYO217"/>
      <c r="RYP217"/>
      <c r="RYQ217"/>
      <c r="RYR217"/>
      <c r="RYS217"/>
      <c r="RYT217"/>
      <c r="RYU217"/>
      <c r="RYV217"/>
      <c r="RYW217"/>
      <c r="RYX217"/>
      <c r="RYY217"/>
      <c r="RYZ217"/>
      <c r="RZA217"/>
      <c r="RZB217"/>
      <c r="RZC217"/>
      <c r="RZD217"/>
      <c r="RZE217"/>
      <c r="RZF217"/>
      <c r="RZG217"/>
      <c r="RZH217"/>
      <c r="RZI217"/>
      <c r="RZJ217"/>
      <c r="RZK217"/>
      <c r="RZL217"/>
      <c r="RZM217"/>
      <c r="RZN217"/>
      <c r="RZO217"/>
      <c r="RZP217"/>
      <c r="RZQ217"/>
      <c r="RZR217"/>
      <c r="RZS217"/>
      <c r="RZT217"/>
      <c r="RZU217"/>
      <c r="RZV217"/>
      <c r="RZW217"/>
      <c r="RZX217"/>
      <c r="RZY217"/>
      <c r="RZZ217"/>
      <c r="SAA217"/>
      <c r="SAB217"/>
      <c r="SAC217"/>
      <c r="SAD217"/>
      <c r="SAE217"/>
      <c r="SAF217"/>
      <c r="SAG217"/>
      <c r="SAH217"/>
      <c r="SAI217"/>
      <c r="SAJ217"/>
      <c r="SAK217"/>
      <c r="SAL217"/>
      <c r="SAM217"/>
      <c r="SAN217"/>
      <c r="SAO217"/>
      <c r="SAP217"/>
      <c r="SAQ217"/>
      <c r="SAR217"/>
      <c r="SAS217"/>
      <c r="SAT217"/>
      <c r="SAU217"/>
      <c r="SAV217"/>
      <c r="SAW217"/>
      <c r="SAX217"/>
      <c r="SAY217"/>
      <c r="SAZ217"/>
      <c r="SBA217"/>
      <c r="SBB217"/>
      <c r="SBC217"/>
      <c r="SBD217"/>
      <c r="SBE217"/>
      <c r="SBF217"/>
      <c r="SBG217"/>
      <c r="SBH217"/>
      <c r="SBI217"/>
      <c r="SBJ217"/>
      <c r="SBK217"/>
      <c r="SBL217"/>
      <c r="SBM217"/>
      <c r="SBN217"/>
      <c r="SBO217"/>
      <c r="SBP217"/>
      <c r="SBQ217"/>
      <c r="SBR217"/>
      <c r="SBS217"/>
      <c r="SBT217"/>
      <c r="SBU217"/>
      <c r="SBV217"/>
      <c r="SBW217"/>
      <c r="SBX217"/>
      <c r="SBY217"/>
      <c r="SBZ217"/>
      <c r="SCA217"/>
      <c r="SCB217"/>
      <c r="SCC217"/>
      <c r="SCD217"/>
      <c r="SCE217"/>
      <c r="SCF217"/>
      <c r="SCG217"/>
      <c r="SCH217"/>
      <c r="SCI217"/>
      <c r="SCJ217"/>
      <c r="SCK217"/>
      <c r="SCL217"/>
      <c r="SCM217"/>
      <c r="SCN217"/>
      <c r="SCO217"/>
      <c r="SCP217"/>
      <c r="SCQ217"/>
      <c r="SCR217"/>
      <c r="SCS217"/>
      <c r="SCT217"/>
      <c r="SCU217"/>
      <c r="SCV217"/>
      <c r="SCW217"/>
      <c r="SCX217"/>
      <c r="SCY217"/>
      <c r="SCZ217"/>
      <c r="SDA217"/>
      <c r="SDB217"/>
      <c r="SDC217"/>
      <c r="SDD217"/>
      <c r="SDE217"/>
      <c r="SDF217"/>
      <c r="SDG217"/>
      <c r="SDH217"/>
      <c r="SDI217"/>
      <c r="SDJ217"/>
      <c r="SDK217"/>
      <c r="SDL217"/>
      <c r="SDM217"/>
      <c r="SDN217"/>
      <c r="SDO217"/>
      <c r="SDP217"/>
      <c r="SDQ217"/>
      <c r="SDR217"/>
      <c r="SDS217"/>
      <c r="SDT217"/>
      <c r="SDU217"/>
      <c r="SDV217"/>
      <c r="SDW217"/>
      <c r="SDX217"/>
      <c r="SDY217"/>
      <c r="SDZ217"/>
      <c r="SEA217"/>
      <c r="SEB217"/>
      <c r="SEC217"/>
      <c r="SED217"/>
      <c r="SEE217"/>
      <c r="SEF217"/>
      <c r="SEG217"/>
      <c r="SEH217"/>
      <c r="SEI217"/>
      <c r="SEJ217"/>
      <c r="SEK217"/>
      <c r="SEL217"/>
      <c r="SEM217"/>
      <c r="SEN217"/>
      <c r="SEO217"/>
      <c r="SEP217"/>
      <c r="SEQ217"/>
      <c r="SER217"/>
      <c r="SES217"/>
      <c r="SET217"/>
      <c r="SEU217"/>
      <c r="SEV217"/>
      <c r="SEW217"/>
      <c r="SEX217"/>
      <c r="SEY217"/>
      <c r="SEZ217"/>
      <c r="SFA217"/>
      <c r="SFB217"/>
      <c r="SFC217"/>
      <c r="SFD217"/>
      <c r="SFE217"/>
      <c r="SFF217"/>
      <c r="SFG217"/>
      <c r="SFH217"/>
      <c r="SFI217"/>
      <c r="SFJ217"/>
      <c r="SFK217"/>
      <c r="SFL217"/>
      <c r="SFM217"/>
      <c r="SFN217"/>
      <c r="SFO217"/>
      <c r="SFP217"/>
      <c r="SFQ217"/>
      <c r="SFR217"/>
      <c r="SFS217"/>
      <c r="SFT217"/>
      <c r="SFU217"/>
      <c r="SFV217"/>
      <c r="SFW217"/>
      <c r="SFX217"/>
      <c r="SFY217"/>
      <c r="SFZ217"/>
      <c r="SGA217"/>
      <c r="SGB217"/>
      <c r="SGC217"/>
      <c r="SGD217"/>
      <c r="SGE217"/>
      <c r="SGF217"/>
      <c r="SGG217"/>
      <c r="SGH217"/>
      <c r="SGI217"/>
      <c r="SGJ217"/>
      <c r="SGK217"/>
      <c r="SGL217"/>
      <c r="SGM217"/>
      <c r="SGN217"/>
      <c r="SGO217"/>
      <c r="SGP217"/>
      <c r="SGQ217"/>
      <c r="SGR217"/>
      <c r="SGS217"/>
      <c r="SGT217"/>
      <c r="SGU217"/>
      <c r="SGV217"/>
      <c r="SGW217"/>
      <c r="SGX217"/>
      <c r="SGY217"/>
      <c r="SGZ217"/>
      <c r="SHA217"/>
      <c r="SHB217"/>
      <c r="SHC217"/>
      <c r="SHD217"/>
      <c r="SHE217"/>
      <c r="SHF217"/>
      <c r="SHG217"/>
      <c r="SHH217"/>
      <c r="SHI217"/>
      <c r="SHJ217"/>
      <c r="SHK217"/>
      <c r="SHL217"/>
      <c r="SHM217"/>
      <c r="SHN217"/>
      <c r="SHO217"/>
      <c r="SHP217"/>
      <c r="SHQ217"/>
      <c r="SHR217"/>
      <c r="SHS217"/>
      <c r="SHT217"/>
      <c r="SHU217"/>
      <c r="SHV217"/>
      <c r="SHW217"/>
      <c r="SHX217"/>
      <c r="SHY217"/>
      <c r="SHZ217"/>
      <c r="SIA217"/>
      <c r="SIB217"/>
      <c r="SIC217"/>
      <c r="SID217"/>
      <c r="SIE217"/>
      <c r="SIF217"/>
      <c r="SIG217"/>
      <c r="SIH217"/>
      <c r="SII217"/>
      <c r="SIJ217"/>
      <c r="SIK217"/>
      <c r="SIL217"/>
      <c r="SIM217"/>
      <c r="SIN217"/>
      <c r="SIO217"/>
      <c r="SIP217"/>
      <c r="SIQ217"/>
      <c r="SIR217"/>
      <c r="SIS217"/>
      <c r="SIT217"/>
      <c r="SIU217"/>
      <c r="SIV217"/>
      <c r="SIW217"/>
      <c r="SIX217"/>
      <c r="SIY217"/>
      <c r="SIZ217"/>
      <c r="SJA217"/>
      <c r="SJB217"/>
      <c r="SJC217"/>
      <c r="SJD217"/>
      <c r="SJE217"/>
      <c r="SJF217"/>
      <c r="SJG217"/>
      <c r="SJH217"/>
      <c r="SJI217"/>
      <c r="SJJ217"/>
      <c r="SJK217"/>
      <c r="SJL217"/>
      <c r="SJM217"/>
      <c r="SJN217"/>
      <c r="SJO217"/>
      <c r="SJP217"/>
      <c r="SJQ217"/>
      <c r="SJR217"/>
      <c r="SJS217"/>
      <c r="SJT217"/>
      <c r="SJU217"/>
      <c r="SJV217"/>
      <c r="SJW217"/>
      <c r="SJX217"/>
      <c r="SJY217"/>
      <c r="SJZ217"/>
      <c r="SKA217"/>
      <c r="SKB217"/>
      <c r="SKC217"/>
      <c r="SKD217"/>
      <c r="SKE217"/>
      <c r="SKF217"/>
      <c r="SKG217"/>
      <c r="SKH217"/>
      <c r="SKI217"/>
      <c r="SKJ217"/>
      <c r="SKK217"/>
      <c r="SKL217"/>
      <c r="SKM217"/>
      <c r="SKN217"/>
      <c r="SKO217"/>
      <c r="SKP217"/>
      <c r="SKQ217"/>
      <c r="SKR217"/>
      <c r="SKS217"/>
      <c r="SKT217"/>
      <c r="SKU217"/>
      <c r="SKV217"/>
      <c r="SKW217"/>
      <c r="SKX217"/>
      <c r="SKY217"/>
      <c r="SKZ217"/>
      <c r="SLA217"/>
      <c r="SLB217"/>
      <c r="SLC217"/>
      <c r="SLD217"/>
      <c r="SLE217"/>
      <c r="SLF217"/>
      <c r="SLG217"/>
      <c r="SLH217"/>
      <c r="SLI217"/>
      <c r="SLJ217"/>
      <c r="SLK217"/>
      <c r="SLL217"/>
      <c r="SLM217"/>
      <c r="SLN217"/>
      <c r="SLO217"/>
      <c r="SLP217"/>
      <c r="SLQ217"/>
      <c r="SLR217"/>
      <c r="SLS217"/>
      <c r="SLT217"/>
      <c r="SLU217"/>
      <c r="SLV217"/>
      <c r="SLW217"/>
      <c r="SLX217"/>
      <c r="SLY217"/>
      <c r="SLZ217"/>
      <c r="SMA217"/>
      <c r="SMB217"/>
      <c r="SMC217"/>
      <c r="SMD217"/>
      <c r="SME217"/>
      <c r="SMF217"/>
      <c r="SMG217"/>
      <c r="SMH217"/>
      <c r="SMI217"/>
      <c r="SMJ217"/>
      <c r="SMK217"/>
      <c r="SML217"/>
      <c r="SMM217"/>
      <c r="SMN217"/>
      <c r="SMO217"/>
      <c r="SMP217"/>
      <c r="SMQ217"/>
      <c r="SMR217"/>
      <c r="SMS217"/>
      <c r="SMT217"/>
      <c r="SMU217"/>
      <c r="SMV217"/>
      <c r="SMW217"/>
      <c r="SMX217"/>
      <c r="SMY217"/>
      <c r="SMZ217"/>
      <c r="SNA217"/>
      <c r="SNB217"/>
      <c r="SNC217"/>
      <c r="SND217"/>
      <c r="SNE217"/>
      <c r="SNF217"/>
      <c r="SNG217"/>
      <c r="SNH217"/>
      <c r="SNI217"/>
      <c r="SNJ217"/>
      <c r="SNK217"/>
      <c r="SNL217"/>
      <c r="SNM217"/>
      <c r="SNN217"/>
      <c r="SNO217"/>
      <c r="SNP217"/>
      <c r="SNQ217"/>
      <c r="SNR217"/>
      <c r="SNS217"/>
      <c r="SNT217"/>
      <c r="SNU217"/>
      <c r="SNV217"/>
      <c r="SNW217"/>
      <c r="SNX217"/>
      <c r="SNY217"/>
      <c r="SNZ217"/>
      <c r="SOA217"/>
      <c r="SOB217"/>
      <c r="SOC217"/>
      <c r="SOD217"/>
      <c r="SOE217"/>
      <c r="SOF217"/>
      <c r="SOG217"/>
      <c r="SOH217"/>
      <c r="SOI217"/>
      <c r="SOJ217"/>
      <c r="SOK217"/>
      <c r="SOL217"/>
      <c r="SOM217"/>
      <c r="SON217"/>
      <c r="SOO217"/>
      <c r="SOP217"/>
      <c r="SOQ217"/>
      <c r="SOR217"/>
      <c r="SOS217"/>
      <c r="SOT217"/>
      <c r="SOU217"/>
      <c r="SOV217"/>
      <c r="SOW217"/>
      <c r="SOX217"/>
      <c r="SOY217"/>
      <c r="SOZ217"/>
      <c r="SPA217"/>
      <c r="SPB217"/>
      <c r="SPC217"/>
      <c r="SPD217"/>
      <c r="SPE217"/>
      <c r="SPF217"/>
      <c r="SPG217"/>
      <c r="SPH217"/>
      <c r="SPI217"/>
      <c r="SPJ217"/>
      <c r="SPK217"/>
      <c r="SPL217"/>
      <c r="SPM217"/>
      <c r="SPN217"/>
      <c r="SPO217"/>
      <c r="SPP217"/>
      <c r="SPQ217"/>
      <c r="SPR217"/>
      <c r="SPS217"/>
      <c r="SPT217"/>
      <c r="SPU217"/>
      <c r="SPV217"/>
      <c r="SPW217"/>
      <c r="SPX217"/>
      <c r="SPY217"/>
      <c r="SPZ217"/>
      <c r="SQA217"/>
      <c r="SQB217"/>
      <c r="SQC217"/>
      <c r="SQD217"/>
      <c r="SQE217"/>
      <c r="SQF217"/>
      <c r="SQG217"/>
      <c r="SQH217"/>
      <c r="SQI217"/>
      <c r="SQJ217"/>
      <c r="SQK217"/>
      <c r="SQL217"/>
      <c r="SQM217"/>
      <c r="SQN217"/>
      <c r="SQO217"/>
      <c r="SQP217"/>
      <c r="SQQ217"/>
      <c r="SQR217"/>
      <c r="SQS217"/>
      <c r="SQT217"/>
      <c r="SQU217"/>
      <c r="SQV217"/>
      <c r="SQW217"/>
      <c r="SQX217"/>
      <c r="SQY217"/>
      <c r="SQZ217"/>
      <c r="SRA217"/>
      <c r="SRB217"/>
      <c r="SRC217"/>
      <c r="SRD217"/>
      <c r="SRE217"/>
      <c r="SRF217"/>
      <c r="SRG217"/>
      <c r="SRH217"/>
      <c r="SRI217"/>
      <c r="SRJ217"/>
      <c r="SRK217"/>
      <c r="SRL217"/>
      <c r="SRM217"/>
      <c r="SRN217"/>
      <c r="SRO217"/>
      <c r="SRP217"/>
      <c r="SRQ217"/>
      <c r="SRR217"/>
      <c r="SRS217"/>
      <c r="SRT217"/>
      <c r="SRU217"/>
      <c r="SRV217"/>
      <c r="SRW217"/>
      <c r="SRX217"/>
      <c r="SRY217"/>
      <c r="SRZ217"/>
      <c r="SSA217"/>
      <c r="SSB217"/>
      <c r="SSC217"/>
      <c r="SSD217"/>
      <c r="SSE217"/>
      <c r="SSF217"/>
      <c r="SSG217"/>
      <c r="SSH217"/>
      <c r="SSI217"/>
      <c r="SSJ217"/>
      <c r="SSK217"/>
      <c r="SSL217"/>
      <c r="SSM217"/>
      <c r="SSN217"/>
      <c r="SSO217"/>
      <c r="SSP217"/>
      <c r="SSQ217"/>
      <c r="SSR217"/>
      <c r="SSS217"/>
      <c r="SST217"/>
      <c r="SSU217"/>
      <c r="SSV217"/>
      <c r="SSW217"/>
      <c r="SSX217"/>
      <c r="SSY217"/>
      <c r="SSZ217"/>
      <c r="STA217"/>
      <c r="STB217"/>
      <c r="STC217"/>
      <c r="STD217"/>
      <c r="STE217"/>
      <c r="STF217"/>
      <c r="STG217"/>
      <c r="STH217"/>
      <c r="STI217"/>
      <c r="STJ217"/>
      <c r="STK217"/>
      <c r="STL217"/>
      <c r="STM217"/>
      <c r="STN217"/>
      <c r="STO217"/>
      <c r="STP217"/>
      <c r="STQ217"/>
      <c r="STR217"/>
      <c r="STS217"/>
      <c r="STT217"/>
      <c r="STU217"/>
      <c r="STV217"/>
      <c r="STW217"/>
      <c r="STX217"/>
      <c r="STY217"/>
      <c r="STZ217"/>
      <c r="SUA217"/>
      <c r="SUB217"/>
      <c r="SUC217"/>
      <c r="SUD217"/>
      <c r="SUE217"/>
      <c r="SUF217"/>
      <c r="SUG217"/>
      <c r="SUH217"/>
      <c r="SUI217"/>
      <c r="SUJ217"/>
      <c r="SUK217"/>
      <c r="SUL217"/>
      <c r="SUM217"/>
      <c r="SUN217"/>
      <c r="SUO217"/>
      <c r="SUP217"/>
      <c r="SUQ217"/>
      <c r="SUR217"/>
      <c r="SUS217"/>
      <c r="SUT217"/>
      <c r="SUU217"/>
      <c r="SUV217"/>
      <c r="SUW217"/>
      <c r="SUX217"/>
      <c r="SUY217"/>
      <c r="SUZ217"/>
      <c r="SVA217"/>
      <c r="SVB217"/>
      <c r="SVC217"/>
      <c r="SVD217"/>
      <c r="SVE217"/>
      <c r="SVF217"/>
      <c r="SVG217"/>
      <c r="SVH217"/>
      <c r="SVI217"/>
      <c r="SVJ217"/>
      <c r="SVK217"/>
      <c r="SVL217"/>
      <c r="SVM217"/>
      <c r="SVN217"/>
      <c r="SVO217"/>
      <c r="SVP217"/>
      <c r="SVQ217"/>
      <c r="SVR217"/>
      <c r="SVS217"/>
      <c r="SVT217"/>
      <c r="SVU217"/>
      <c r="SVV217"/>
      <c r="SVW217"/>
      <c r="SVX217"/>
      <c r="SVY217"/>
      <c r="SVZ217"/>
      <c r="SWA217"/>
      <c r="SWB217"/>
      <c r="SWC217"/>
      <c r="SWD217"/>
      <c r="SWE217"/>
      <c r="SWF217"/>
      <c r="SWG217"/>
      <c r="SWH217"/>
      <c r="SWI217"/>
      <c r="SWJ217"/>
      <c r="SWK217"/>
      <c r="SWL217"/>
      <c r="SWM217"/>
      <c r="SWN217"/>
      <c r="SWO217"/>
      <c r="SWP217"/>
      <c r="SWQ217"/>
      <c r="SWR217"/>
      <c r="SWS217"/>
      <c r="SWT217"/>
      <c r="SWU217"/>
      <c r="SWV217"/>
      <c r="SWW217"/>
      <c r="SWX217"/>
      <c r="SWY217"/>
      <c r="SWZ217"/>
      <c r="SXA217"/>
      <c r="SXB217"/>
      <c r="SXC217"/>
      <c r="SXD217"/>
      <c r="SXE217"/>
      <c r="SXF217"/>
      <c r="SXG217"/>
      <c r="SXH217"/>
      <c r="SXI217"/>
      <c r="SXJ217"/>
      <c r="SXK217"/>
      <c r="SXL217"/>
      <c r="SXM217"/>
      <c r="SXN217"/>
      <c r="SXO217"/>
      <c r="SXP217"/>
      <c r="SXQ217"/>
      <c r="SXR217"/>
      <c r="SXS217"/>
      <c r="SXT217"/>
      <c r="SXU217"/>
      <c r="SXV217"/>
      <c r="SXW217"/>
      <c r="SXX217"/>
      <c r="SXY217"/>
      <c r="SXZ217"/>
      <c r="SYA217"/>
      <c r="SYB217"/>
      <c r="SYC217"/>
      <c r="SYD217"/>
      <c r="SYE217"/>
      <c r="SYF217"/>
      <c r="SYG217"/>
      <c r="SYH217"/>
      <c r="SYI217"/>
      <c r="SYJ217"/>
      <c r="SYK217"/>
      <c r="SYL217"/>
      <c r="SYM217"/>
      <c r="SYN217"/>
      <c r="SYO217"/>
      <c r="SYP217"/>
      <c r="SYQ217"/>
      <c r="SYR217"/>
      <c r="SYS217"/>
      <c r="SYT217"/>
      <c r="SYU217"/>
      <c r="SYV217"/>
      <c r="SYW217"/>
      <c r="SYX217"/>
      <c r="SYY217"/>
      <c r="SYZ217"/>
      <c r="SZA217"/>
      <c r="SZB217"/>
      <c r="SZC217"/>
      <c r="SZD217"/>
      <c r="SZE217"/>
      <c r="SZF217"/>
      <c r="SZG217"/>
      <c r="SZH217"/>
      <c r="SZI217"/>
      <c r="SZJ217"/>
      <c r="SZK217"/>
      <c r="SZL217"/>
      <c r="SZM217"/>
      <c r="SZN217"/>
      <c r="SZO217"/>
      <c r="SZP217"/>
      <c r="SZQ217"/>
      <c r="SZR217"/>
      <c r="SZS217"/>
      <c r="SZT217"/>
      <c r="SZU217"/>
      <c r="SZV217"/>
      <c r="SZW217"/>
      <c r="SZX217"/>
      <c r="SZY217"/>
      <c r="SZZ217"/>
      <c r="TAA217"/>
      <c r="TAB217"/>
      <c r="TAC217"/>
      <c r="TAD217"/>
      <c r="TAE217"/>
      <c r="TAF217"/>
      <c r="TAG217"/>
      <c r="TAH217"/>
      <c r="TAI217"/>
      <c r="TAJ217"/>
      <c r="TAK217"/>
      <c r="TAL217"/>
      <c r="TAM217"/>
      <c r="TAN217"/>
      <c r="TAO217"/>
      <c r="TAP217"/>
      <c r="TAQ217"/>
      <c r="TAR217"/>
      <c r="TAS217"/>
      <c r="TAT217"/>
      <c r="TAU217"/>
      <c r="TAV217"/>
      <c r="TAW217"/>
      <c r="TAX217"/>
      <c r="TAY217"/>
      <c r="TAZ217"/>
      <c r="TBA217"/>
      <c r="TBB217"/>
      <c r="TBC217"/>
      <c r="TBD217"/>
      <c r="TBE217"/>
      <c r="TBF217"/>
      <c r="TBG217"/>
      <c r="TBH217"/>
      <c r="TBI217"/>
      <c r="TBJ217"/>
      <c r="TBK217"/>
      <c r="TBL217"/>
      <c r="TBM217"/>
      <c r="TBN217"/>
      <c r="TBO217"/>
      <c r="TBP217"/>
      <c r="TBQ217"/>
      <c r="TBR217"/>
      <c r="TBS217"/>
      <c r="TBT217"/>
      <c r="TBU217"/>
      <c r="TBV217"/>
      <c r="TBW217"/>
      <c r="TBX217"/>
      <c r="TBY217"/>
      <c r="TBZ217"/>
      <c r="TCA217"/>
      <c r="TCB217"/>
      <c r="TCC217"/>
      <c r="TCD217"/>
      <c r="TCE217"/>
      <c r="TCF217"/>
      <c r="TCG217"/>
      <c r="TCH217"/>
      <c r="TCI217"/>
      <c r="TCJ217"/>
      <c r="TCK217"/>
      <c r="TCL217"/>
      <c r="TCM217"/>
      <c r="TCN217"/>
      <c r="TCO217"/>
      <c r="TCP217"/>
      <c r="TCQ217"/>
      <c r="TCR217"/>
      <c r="TCS217"/>
      <c r="TCT217"/>
      <c r="TCU217"/>
      <c r="TCV217"/>
      <c r="TCW217"/>
      <c r="TCX217"/>
      <c r="TCY217"/>
      <c r="TCZ217"/>
      <c r="TDA217"/>
      <c r="TDB217"/>
      <c r="TDC217"/>
      <c r="TDD217"/>
      <c r="TDE217"/>
      <c r="TDF217"/>
      <c r="TDG217"/>
      <c r="TDH217"/>
      <c r="TDI217"/>
      <c r="TDJ217"/>
      <c r="TDK217"/>
      <c r="TDL217"/>
      <c r="TDM217"/>
      <c r="TDN217"/>
      <c r="TDO217"/>
      <c r="TDP217"/>
      <c r="TDQ217"/>
      <c r="TDR217"/>
      <c r="TDS217"/>
      <c r="TDT217"/>
      <c r="TDU217"/>
      <c r="TDV217"/>
      <c r="TDW217"/>
      <c r="TDX217"/>
      <c r="TDY217"/>
      <c r="TDZ217"/>
      <c r="TEA217"/>
      <c r="TEB217"/>
      <c r="TEC217"/>
      <c r="TED217"/>
      <c r="TEE217"/>
      <c r="TEF217"/>
      <c r="TEG217"/>
      <c r="TEH217"/>
      <c r="TEI217"/>
      <c r="TEJ217"/>
      <c r="TEK217"/>
      <c r="TEL217"/>
      <c r="TEM217"/>
      <c r="TEN217"/>
      <c r="TEO217"/>
      <c r="TEP217"/>
      <c r="TEQ217"/>
      <c r="TER217"/>
      <c r="TES217"/>
      <c r="TET217"/>
      <c r="TEU217"/>
      <c r="TEV217"/>
      <c r="TEW217"/>
      <c r="TEX217"/>
      <c r="TEY217"/>
      <c r="TEZ217"/>
      <c r="TFA217"/>
      <c r="TFB217"/>
      <c r="TFC217"/>
      <c r="TFD217"/>
      <c r="TFE217"/>
      <c r="TFF217"/>
      <c r="TFG217"/>
      <c r="TFH217"/>
      <c r="TFI217"/>
      <c r="TFJ217"/>
      <c r="TFK217"/>
      <c r="TFL217"/>
      <c r="TFM217"/>
      <c r="TFN217"/>
      <c r="TFO217"/>
      <c r="TFP217"/>
      <c r="TFQ217"/>
      <c r="TFR217"/>
      <c r="TFS217"/>
      <c r="TFT217"/>
      <c r="TFU217"/>
      <c r="TFV217"/>
      <c r="TFW217"/>
      <c r="TFX217"/>
      <c r="TFY217"/>
      <c r="TFZ217"/>
      <c r="TGA217"/>
      <c r="TGB217"/>
      <c r="TGC217"/>
      <c r="TGD217"/>
      <c r="TGE217"/>
      <c r="TGF217"/>
      <c r="TGG217"/>
      <c r="TGH217"/>
      <c r="TGI217"/>
      <c r="TGJ217"/>
      <c r="TGK217"/>
      <c r="TGL217"/>
      <c r="TGM217"/>
      <c r="TGN217"/>
      <c r="TGO217"/>
      <c r="TGP217"/>
      <c r="TGQ217"/>
      <c r="TGR217"/>
      <c r="TGS217"/>
      <c r="TGT217"/>
      <c r="TGU217"/>
      <c r="TGV217"/>
      <c r="TGW217"/>
      <c r="TGX217"/>
      <c r="TGY217"/>
      <c r="TGZ217"/>
      <c r="THA217"/>
      <c r="THB217"/>
      <c r="THC217"/>
      <c r="THD217"/>
      <c r="THE217"/>
      <c r="THF217"/>
      <c r="THG217"/>
      <c r="THH217"/>
      <c r="THI217"/>
      <c r="THJ217"/>
      <c r="THK217"/>
      <c r="THL217"/>
      <c r="THM217"/>
      <c r="THN217"/>
      <c r="THO217"/>
      <c r="THP217"/>
      <c r="THQ217"/>
      <c r="THR217"/>
      <c r="THS217"/>
      <c r="THT217"/>
      <c r="THU217"/>
      <c r="THV217"/>
      <c r="THW217"/>
      <c r="THX217"/>
      <c r="THY217"/>
      <c r="THZ217"/>
      <c r="TIA217"/>
      <c r="TIB217"/>
      <c r="TIC217"/>
      <c r="TID217"/>
      <c r="TIE217"/>
      <c r="TIF217"/>
      <c r="TIG217"/>
      <c r="TIH217"/>
      <c r="TII217"/>
      <c r="TIJ217"/>
      <c r="TIK217"/>
      <c r="TIL217"/>
      <c r="TIM217"/>
      <c r="TIN217"/>
      <c r="TIO217"/>
      <c r="TIP217"/>
      <c r="TIQ217"/>
      <c r="TIR217"/>
      <c r="TIS217"/>
      <c r="TIT217"/>
      <c r="TIU217"/>
      <c r="TIV217"/>
      <c r="TIW217"/>
      <c r="TIX217"/>
      <c r="TIY217"/>
      <c r="TIZ217"/>
      <c r="TJA217"/>
      <c r="TJB217"/>
      <c r="TJC217"/>
      <c r="TJD217"/>
      <c r="TJE217"/>
      <c r="TJF217"/>
      <c r="TJG217"/>
      <c r="TJH217"/>
      <c r="TJI217"/>
      <c r="TJJ217"/>
      <c r="TJK217"/>
      <c r="TJL217"/>
      <c r="TJM217"/>
      <c r="TJN217"/>
      <c r="TJO217"/>
      <c r="TJP217"/>
      <c r="TJQ217"/>
      <c r="TJR217"/>
      <c r="TJS217"/>
      <c r="TJT217"/>
      <c r="TJU217"/>
      <c r="TJV217"/>
      <c r="TJW217"/>
      <c r="TJX217"/>
      <c r="TJY217"/>
      <c r="TJZ217"/>
      <c r="TKA217"/>
      <c r="TKB217"/>
      <c r="TKC217"/>
      <c r="TKD217"/>
      <c r="TKE217"/>
      <c r="TKF217"/>
      <c r="TKG217"/>
      <c r="TKH217"/>
      <c r="TKI217"/>
      <c r="TKJ217"/>
      <c r="TKK217"/>
      <c r="TKL217"/>
      <c r="TKM217"/>
      <c r="TKN217"/>
      <c r="TKO217"/>
      <c r="TKP217"/>
      <c r="TKQ217"/>
      <c r="TKR217"/>
      <c r="TKS217"/>
      <c r="TKT217"/>
      <c r="TKU217"/>
      <c r="TKV217"/>
      <c r="TKW217"/>
      <c r="TKX217"/>
      <c r="TKY217"/>
      <c r="TKZ217"/>
      <c r="TLA217"/>
      <c r="TLB217"/>
      <c r="TLC217"/>
      <c r="TLD217"/>
      <c r="TLE217"/>
      <c r="TLF217"/>
      <c r="TLG217"/>
      <c r="TLH217"/>
      <c r="TLI217"/>
      <c r="TLJ217"/>
      <c r="TLK217"/>
      <c r="TLL217"/>
      <c r="TLM217"/>
      <c r="TLN217"/>
      <c r="TLO217"/>
      <c r="TLP217"/>
      <c r="TLQ217"/>
      <c r="TLR217"/>
      <c r="TLS217"/>
      <c r="TLT217"/>
      <c r="TLU217"/>
      <c r="TLV217"/>
      <c r="TLW217"/>
      <c r="TLX217"/>
      <c r="TLY217"/>
      <c r="TLZ217"/>
      <c r="TMA217"/>
      <c r="TMB217"/>
      <c r="TMC217"/>
      <c r="TMD217"/>
      <c r="TME217"/>
      <c r="TMF217"/>
      <c r="TMG217"/>
      <c r="TMH217"/>
      <c r="TMI217"/>
      <c r="TMJ217"/>
      <c r="TMK217"/>
      <c r="TML217"/>
      <c r="TMM217"/>
      <c r="TMN217"/>
      <c r="TMO217"/>
      <c r="TMP217"/>
      <c r="TMQ217"/>
      <c r="TMR217"/>
      <c r="TMS217"/>
      <c r="TMT217"/>
      <c r="TMU217"/>
      <c r="TMV217"/>
      <c r="TMW217"/>
      <c r="TMX217"/>
      <c r="TMY217"/>
      <c r="TMZ217"/>
      <c r="TNA217"/>
      <c r="TNB217"/>
      <c r="TNC217"/>
      <c r="TND217"/>
      <c r="TNE217"/>
      <c r="TNF217"/>
      <c r="TNG217"/>
      <c r="TNH217"/>
      <c r="TNI217"/>
      <c r="TNJ217"/>
      <c r="TNK217"/>
      <c r="TNL217"/>
      <c r="TNM217"/>
      <c r="TNN217"/>
      <c r="TNO217"/>
      <c r="TNP217"/>
      <c r="TNQ217"/>
      <c r="TNR217"/>
      <c r="TNS217"/>
      <c r="TNT217"/>
      <c r="TNU217"/>
      <c r="TNV217"/>
      <c r="TNW217"/>
      <c r="TNX217"/>
      <c r="TNY217"/>
      <c r="TNZ217"/>
      <c r="TOA217"/>
      <c r="TOB217"/>
      <c r="TOC217"/>
      <c r="TOD217"/>
      <c r="TOE217"/>
      <c r="TOF217"/>
      <c r="TOG217"/>
      <c r="TOH217"/>
      <c r="TOI217"/>
      <c r="TOJ217"/>
      <c r="TOK217"/>
      <c r="TOL217"/>
      <c r="TOM217"/>
      <c r="TON217"/>
      <c r="TOO217"/>
      <c r="TOP217"/>
      <c r="TOQ217"/>
      <c r="TOR217"/>
      <c r="TOS217"/>
      <c r="TOT217"/>
      <c r="TOU217"/>
      <c r="TOV217"/>
      <c r="TOW217"/>
      <c r="TOX217"/>
      <c r="TOY217"/>
      <c r="TOZ217"/>
      <c r="TPA217"/>
      <c r="TPB217"/>
      <c r="TPC217"/>
      <c r="TPD217"/>
      <c r="TPE217"/>
      <c r="TPF217"/>
      <c r="TPG217"/>
      <c r="TPH217"/>
      <c r="TPI217"/>
      <c r="TPJ217"/>
      <c r="TPK217"/>
      <c r="TPL217"/>
      <c r="TPM217"/>
      <c r="TPN217"/>
      <c r="TPO217"/>
      <c r="TPP217"/>
      <c r="TPQ217"/>
      <c r="TPR217"/>
      <c r="TPS217"/>
      <c r="TPT217"/>
      <c r="TPU217"/>
      <c r="TPV217"/>
      <c r="TPW217"/>
      <c r="TPX217"/>
      <c r="TPY217"/>
      <c r="TPZ217"/>
      <c r="TQA217"/>
      <c r="TQB217"/>
      <c r="TQC217"/>
      <c r="TQD217"/>
      <c r="TQE217"/>
      <c r="TQF217"/>
      <c r="TQG217"/>
      <c r="TQH217"/>
      <c r="TQI217"/>
      <c r="TQJ217"/>
      <c r="TQK217"/>
      <c r="TQL217"/>
      <c r="TQM217"/>
      <c r="TQN217"/>
      <c r="TQO217"/>
      <c r="TQP217"/>
      <c r="TQQ217"/>
      <c r="TQR217"/>
      <c r="TQS217"/>
      <c r="TQT217"/>
      <c r="TQU217"/>
      <c r="TQV217"/>
      <c r="TQW217"/>
      <c r="TQX217"/>
      <c r="TQY217"/>
      <c r="TQZ217"/>
      <c r="TRA217"/>
      <c r="TRB217"/>
      <c r="TRC217"/>
      <c r="TRD217"/>
      <c r="TRE217"/>
      <c r="TRF217"/>
      <c r="TRG217"/>
      <c r="TRH217"/>
      <c r="TRI217"/>
      <c r="TRJ217"/>
      <c r="TRK217"/>
      <c r="TRL217"/>
      <c r="TRM217"/>
      <c r="TRN217"/>
      <c r="TRO217"/>
      <c r="TRP217"/>
      <c r="TRQ217"/>
      <c r="TRR217"/>
      <c r="TRS217"/>
      <c r="TRT217"/>
      <c r="TRU217"/>
      <c r="TRV217"/>
      <c r="TRW217"/>
      <c r="TRX217"/>
      <c r="TRY217"/>
      <c r="TRZ217"/>
      <c r="TSA217"/>
      <c r="TSB217"/>
      <c r="TSC217"/>
      <c r="TSD217"/>
      <c r="TSE217"/>
      <c r="TSF217"/>
      <c r="TSG217"/>
      <c r="TSH217"/>
      <c r="TSI217"/>
      <c r="TSJ217"/>
      <c r="TSK217"/>
      <c r="TSL217"/>
      <c r="TSM217"/>
      <c r="TSN217"/>
      <c r="TSO217"/>
      <c r="TSP217"/>
      <c r="TSQ217"/>
      <c r="TSR217"/>
      <c r="TSS217"/>
      <c r="TST217"/>
      <c r="TSU217"/>
      <c r="TSV217"/>
      <c r="TSW217"/>
      <c r="TSX217"/>
      <c r="TSY217"/>
      <c r="TSZ217"/>
      <c r="TTA217"/>
      <c r="TTB217"/>
      <c r="TTC217"/>
      <c r="TTD217"/>
      <c r="TTE217"/>
      <c r="TTF217"/>
      <c r="TTG217"/>
      <c r="TTH217"/>
      <c r="TTI217"/>
      <c r="TTJ217"/>
      <c r="TTK217"/>
      <c r="TTL217"/>
      <c r="TTM217"/>
      <c r="TTN217"/>
      <c r="TTO217"/>
      <c r="TTP217"/>
      <c r="TTQ217"/>
      <c r="TTR217"/>
      <c r="TTS217"/>
      <c r="TTT217"/>
      <c r="TTU217"/>
      <c r="TTV217"/>
      <c r="TTW217"/>
      <c r="TTX217"/>
      <c r="TTY217"/>
      <c r="TTZ217"/>
      <c r="TUA217"/>
      <c r="TUB217"/>
      <c r="TUC217"/>
      <c r="TUD217"/>
      <c r="TUE217"/>
      <c r="TUF217"/>
      <c r="TUG217"/>
      <c r="TUH217"/>
      <c r="TUI217"/>
      <c r="TUJ217"/>
      <c r="TUK217"/>
      <c r="TUL217"/>
      <c r="TUM217"/>
      <c r="TUN217"/>
      <c r="TUO217"/>
      <c r="TUP217"/>
      <c r="TUQ217"/>
      <c r="TUR217"/>
      <c r="TUS217"/>
      <c r="TUT217"/>
      <c r="TUU217"/>
      <c r="TUV217"/>
      <c r="TUW217"/>
      <c r="TUX217"/>
      <c r="TUY217"/>
      <c r="TUZ217"/>
      <c r="TVA217"/>
      <c r="TVB217"/>
      <c r="TVC217"/>
      <c r="TVD217"/>
      <c r="TVE217"/>
      <c r="TVF217"/>
      <c r="TVG217"/>
      <c r="TVH217"/>
      <c r="TVI217"/>
      <c r="TVJ217"/>
      <c r="TVK217"/>
      <c r="TVL217"/>
      <c r="TVM217"/>
      <c r="TVN217"/>
      <c r="TVO217"/>
      <c r="TVP217"/>
      <c r="TVQ217"/>
      <c r="TVR217"/>
      <c r="TVS217"/>
      <c r="TVT217"/>
      <c r="TVU217"/>
      <c r="TVV217"/>
      <c r="TVW217"/>
      <c r="TVX217"/>
      <c r="TVY217"/>
      <c r="TVZ217"/>
      <c r="TWA217"/>
      <c r="TWB217"/>
      <c r="TWC217"/>
      <c r="TWD217"/>
      <c r="TWE217"/>
      <c r="TWF217"/>
      <c r="TWG217"/>
      <c r="TWH217"/>
      <c r="TWI217"/>
      <c r="TWJ217"/>
      <c r="TWK217"/>
      <c r="TWL217"/>
      <c r="TWM217"/>
      <c r="TWN217"/>
      <c r="TWO217"/>
      <c r="TWP217"/>
      <c r="TWQ217"/>
      <c r="TWR217"/>
      <c r="TWS217"/>
      <c r="TWT217"/>
      <c r="TWU217"/>
      <c r="TWV217"/>
      <c r="TWW217"/>
      <c r="TWX217"/>
      <c r="TWY217"/>
      <c r="TWZ217"/>
      <c r="TXA217"/>
      <c r="TXB217"/>
      <c r="TXC217"/>
      <c r="TXD217"/>
      <c r="TXE217"/>
      <c r="TXF217"/>
      <c r="TXG217"/>
      <c r="TXH217"/>
      <c r="TXI217"/>
      <c r="TXJ217"/>
      <c r="TXK217"/>
      <c r="TXL217"/>
      <c r="TXM217"/>
      <c r="TXN217"/>
      <c r="TXO217"/>
      <c r="TXP217"/>
      <c r="TXQ217"/>
      <c r="TXR217"/>
      <c r="TXS217"/>
      <c r="TXT217"/>
      <c r="TXU217"/>
      <c r="TXV217"/>
      <c r="TXW217"/>
      <c r="TXX217"/>
      <c r="TXY217"/>
      <c r="TXZ217"/>
      <c r="TYA217"/>
      <c r="TYB217"/>
      <c r="TYC217"/>
      <c r="TYD217"/>
      <c r="TYE217"/>
      <c r="TYF217"/>
      <c r="TYG217"/>
      <c r="TYH217"/>
      <c r="TYI217"/>
      <c r="TYJ217"/>
      <c r="TYK217"/>
      <c r="TYL217"/>
      <c r="TYM217"/>
      <c r="TYN217"/>
      <c r="TYO217"/>
      <c r="TYP217"/>
      <c r="TYQ217"/>
      <c r="TYR217"/>
      <c r="TYS217"/>
      <c r="TYT217"/>
      <c r="TYU217"/>
      <c r="TYV217"/>
      <c r="TYW217"/>
      <c r="TYX217"/>
      <c r="TYY217"/>
      <c r="TYZ217"/>
      <c r="TZA217"/>
      <c r="TZB217"/>
      <c r="TZC217"/>
      <c r="TZD217"/>
      <c r="TZE217"/>
      <c r="TZF217"/>
      <c r="TZG217"/>
      <c r="TZH217"/>
      <c r="TZI217"/>
      <c r="TZJ217"/>
      <c r="TZK217"/>
      <c r="TZL217"/>
      <c r="TZM217"/>
      <c r="TZN217"/>
      <c r="TZO217"/>
      <c r="TZP217"/>
      <c r="TZQ217"/>
      <c r="TZR217"/>
      <c r="TZS217"/>
      <c r="TZT217"/>
      <c r="TZU217"/>
      <c r="TZV217"/>
      <c r="TZW217"/>
      <c r="TZX217"/>
      <c r="TZY217"/>
      <c r="TZZ217"/>
      <c r="UAA217"/>
      <c r="UAB217"/>
      <c r="UAC217"/>
      <c r="UAD217"/>
      <c r="UAE217"/>
      <c r="UAF217"/>
      <c r="UAG217"/>
      <c r="UAH217"/>
      <c r="UAI217"/>
      <c r="UAJ217"/>
      <c r="UAK217"/>
      <c r="UAL217"/>
      <c r="UAM217"/>
      <c r="UAN217"/>
      <c r="UAO217"/>
      <c r="UAP217"/>
      <c r="UAQ217"/>
      <c r="UAR217"/>
      <c r="UAS217"/>
      <c r="UAT217"/>
      <c r="UAU217"/>
      <c r="UAV217"/>
      <c r="UAW217"/>
      <c r="UAX217"/>
      <c r="UAY217"/>
      <c r="UAZ217"/>
      <c r="UBA217"/>
      <c r="UBB217"/>
      <c r="UBC217"/>
      <c r="UBD217"/>
      <c r="UBE217"/>
      <c r="UBF217"/>
      <c r="UBG217"/>
      <c r="UBH217"/>
      <c r="UBI217"/>
      <c r="UBJ217"/>
      <c r="UBK217"/>
      <c r="UBL217"/>
      <c r="UBM217"/>
      <c r="UBN217"/>
      <c r="UBO217"/>
      <c r="UBP217"/>
      <c r="UBQ217"/>
      <c r="UBR217"/>
      <c r="UBS217"/>
      <c r="UBT217"/>
      <c r="UBU217"/>
      <c r="UBV217"/>
      <c r="UBW217"/>
      <c r="UBX217"/>
      <c r="UBY217"/>
      <c r="UBZ217"/>
      <c r="UCA217"/>
      <c r="UCB217"/>
      <c r="UCC217"/>
      <c r="UCD217"/>
      <c r="UCE217"/>
      <c r="UCF217"/>
      <c r="UCG217"/>
      <c r="UCH217"/>
      <c r="UCI217"/>
      <c r="UCJ217"/>
      <c r="UCK217"/>
      <c r="UCL217"/>
      <c r="UCM217"/>
      <c r="UCN217"/>
      <c r="UCO217"/>
      <c r="UCP217"/>
      <c r="UCQ217"/>
      <c r="UCR217"/>
      <c r="UCS217"/>
      <c r="UCT217"/>
      <c r="UCU217"/>
      <c r="UCV217"/>
      <c r="UCW217"/>
      <c r="UCX217"/>
      <c r="UCY217"/>
      <c r="UCZ217"/>
      <c r="UDA217"/>
      <c r="UDB217"/>
      <c r="UDC217"/>
      <c r="UDD217"/>
      <c r="UDE217"/>
      <c r="UDF217"/>
      <c r="UDG217"/>
      <c r="UDH217"/>
      <c r="UDI217"/>
      <c r="UDJ217"/>
      <c r="UDK217"/>
      <c r="UDL217"/>
      <c r="UDM217"/>
      <c r="UDN217"/>
      <c r="UDO217"/>
      <c r="UDP217"/>
      <c r="UDQ217"/>
      <c r="UDR217"/>
      <c r="UDS217"/>
      <c r="UDT217"/>
      <c r="UDU217"/>
      <c r="UDV217"/>
      <c r="UDW217"/>
      <c r="UDX217"/>
      <c r="UDY217"/>
      <c r="UDZ217"/>
      <c r="UEA217"/>
      <c r="UEB217"/>
      <c r="UEC217"/>
      <c r="UED217"/>
      <c r="UEE217"/>
      <c r="UEF217"/>
      <c r="UEG217"/>
      <c r="UEH217"/>
      <c r="UEI217"/>
      <c r="UEJ217"/>
      <c r="UEK217"/>
      <c r="UEL217"/>
      <c r="UEM217"/>
      <c r="UEN217"/>
      <c r="UEO217"/>
      <c r="UEP217"/>
      <c r="UEQ217"/>
      <c r="UER217"/>
      <c r="UES217"/>
      <c r="UET217"/>
      <c r="UEU217"/>
      <c r="UEV217"/>
      <c r="UEW217"/>
      <c r="UEX217"/>
      <c r="UEY217"/>
      <c r="UEZ217"/>
      <c r="UFA217"/>
      <c r="UFB217"/>
      <c r="UFC217"/>
      <c r="UFD217"/>
      <c r="UFE217"/>
      <c r="UFF217"/>
      <c r="UFG217"/>
      <c r="UFH217"/>
      <c r="UFI217"/>
      <c r="UFJ217"/>
      <c r="UFK217"/>
      <c r="UFL217"/>
      <c r="UFM217"/>
      <c r="UFN217"/>
      <c r="UFO217"/>
      <c r="UFP217"/>
      <c r="UFQ217"/>
      <c r="UFR217"/>
      <c r="UFS217"/>
      <c r="UFT217"/>
      <c r="UFU217"/>
      <c r="UFV217"/>
      <c r="UFW217"/>
      <c r="UFX217"/>
      <c r="UFY217"/>
      <c r="UFZ217"/>
      <c r="UGA217"/>
      <c r="UGB217"/>
      <c r="UGC217"/>
      <c r="UGD217"/>
      <c r="UGE217"/>
      <c r="UGF217"/>
      <c r="UGG217"/>
      <c r="UGH217"/>
      <c r="UGI217"/>
      <c r="UGJ217"/>
      <c r="UGK217"/>
      <c r="UGL217"/>
      <c r="UGM217"/>
      <c r="UGN217"/>
      <c r="UGO217"/>
      <c r="UGP217"/>
      <c r="UGQ217"/>
      <c r="UGR217"/>
      <c r="UGS217"/>
      <c r="UGT217"/>
      <c r="UGU217"/>
      <c r="UGV217"/>
      <c r="UGW217"/>
      <c r="UGX217"/>
      <c r="UGY217"/>
      <c r="UGZ217"/>
      <c r="UHA217"/>
      <c r="UHB217"/>
      <c r="UHC217"/>
      <c r="UHD217"/>
      <c r="UHE217"/>
      <c r="UHF217"/>
      <c r="UHG217"/>
      <c r="UHH217"/>
      <c r="UHI217"/>
      <c r="UHJ217"/>
      <c r="UHK217"/>
      <c r="UHL217"/>
      <c r="UHM217"/>
      <c r="UHN217"/>
      <c r="UHO217"/>
      <c r="UHP217"/>
      <c r="UHQ217"/>
      <c r="UHR217"/>
      <c r="UHS217"/>
      <c r="UHT217"/>
      <c r="UHU217"/>
      <c r="UHV217"/>
      <c r="UHW217"/>
      <c r="UHX217"/>
      <c r="UHY217"/>
      <c r="UHZ217"/>
      <c r="UIA217"/>
      <c r="UIB217"/>
      <c r="UIC217"/>
      <c r="UID217"/>
      <c r="UIE217"/>
      <c r="UIF217"/>
      <c r="UIG217"/>
      <c r="UIH217"/>
      <c r="UII217"/>
      <c r="UIJ217"/>
      <c r="UIK217"/>
      <c r="UIL217"/>
      <c r="UIM217"/>
      <c r="UIN217"/>
      <c r="UIO217"/>
      <c r="UIP217"/>
      <c r="UIQ217"/>
      <c r="UIR217"/>
      <c r="UIS217"/>
      <c r="UIT217"/>
      <c r="UIU217"/>
      <c r="UIV217"/>
      <c r="UIW217"/>
      <c r="UIX217"/>
      <c r="UIY217"/>
      <c r="UIZ217"/>
      <c r="UJA217"/>
      <c r="UJB217"/>
      <c r="UJC217"/>
      <c r="UJD217"/>
      <c r="UJE217"/>
      <c r="UJF217"/>
      <c r="UJG217"/>
      <c r="UJH217"/>
      <c r="UJI217"/>
      <c r="UJJ217"/>
      <c r="UJK217"/>
      <c r="UJL217"/>
      <c r="UJM217"/>
      <c r="UJN217"/>
      <c r="UJO217"/>
      <c r="UJP217"/>
      <c r="UJQ217"/>
      <c r="UJR217"/>
      <c r="UJS217"/>
      <c r="UJT217"/>
      <c r="UJU217"/>
      <c r="UJV217"/>
      <c r="UJW217"/>
      <c r="UJX217"/>
      <c r="UJY217"/>
      <c r="UJZ217"/>
      <c r="UKA217"/>
      <c r="UKB217"/>
      <c r="UKC217"/>
      <c r="UKD217"/>
      <c r="UKE217"/>
      <c r="UKF217"/>
      <c r="UKG217"/>
      <c r="UKH217"/>
      <c r="UKI217"/>
      <c r="UKJ217"/>
      <c r="UKK217"/>
      <c r="UKL217"/>
      <c r="UKM217"/>
      <c r="UKN217"/>
      <c r="UKO217"/>
      <c r="UKP217"/>
      <c r="UKQ217"/>
      <c r="UKR217"/>
      <c r="UKS217"/>
      <c r="UKT217"/>
      <c r="UKU217"/>
      <c r="UKV217"/>
      <c r="UKW217"/>
      <c r="UKX217"/>
      <c r="UKY217"/>
      <c r="UKZ217"/>
      <c r="ULA217"/>
      <c r="ULB217"/>
      <c r="ULC217"/>
      <c r="ULD217"/>
      <c r="ULE217"/>
      <c r="ULF217"/>
      <c r="ULG217"/>
      <c r="ULH217"/>
      <c r="ULI217"/>
      <c r="ULJ217"/>
      <c r="ULK217"/>
      <c r="ULL217"/>
      <c r="ULM217"/>
      <c r="ULN217"/>
      <c r="ULO217"/>
      <c r="ULP217"/>
      <c r="ULQ217"/>
      <c r="ULR217"/>
      <c r="ULS217"/>
      <c r="ULT217"/>
      <c r="ULU217"/>
      <c r="ULV217"/>
      <c r="ULW217"/>
      <c r="ULX217"/>
      <c r="ULY217"/>
      <c r="ULZ217"/>
      <c r="UMA217"/>
      <c r="UMB217"/>
      <c r="UMC217"/>
      <c r="UMD217"/>
      <c r="UME217"/>
      <c r="UMF217"/>
      <c r="UMG217"/>
      <c r="UMH217"/>
      <c r="UMI217"/>
      <c r="UMJ217"/>
      <c r="UMK217"/>
      <c r="UML217"/>
      <c r="UMM217"/>
      <c r="UMN217"/>
      <c r="UMO217"/>
      <c r="UMP217"/>
      <c r="UMQ217"/>
      <c r="UMR217"/>
      <c r="UMS217"/>
      <c r="UMT217"/>
      <c r="UMU217"/>
      <c r="UMV217"/>
      <c r="UMW217"/>
      <c r="UMX217"/>
      <c r="UMY217"/>
      <c r="UMZ217"/>
      <c r="UNA217"/>
      <c r="UNB217"/>
      <c r="UNC217"/>
      <c r="UND217"/>
      <c r="UNE217"/>
      <c r="UNF217"/>
      <c r="UNG217"/>
      <c r="UNH217"/>
      <c r="UNI217"/>
      <c r="UNJ217"/>
      <c r="UNK217"/>
      <c r="UNL217"/>
      <c r="UNM217"/>
      <c r="UNN217"/>
      <c r="UNO217"/>
      <c r="UNP217"/>
      <c r="UNQ217"/>
      <c r="UNR217"/>
      <c r="UNS217"/>
      <c r="UNT217"/>
      <c r="UNU217"/>
      <c r="UNV217"/>
      <c r="UNW217"/>
      <c r="UNX217"/>
      <c r="UNY217"/>
      <c r="UNZ217"/>
      <c r="UOA217"/>
      <c r="UOB217"/>
      <c r="UOC217"/>
      <c r="UOD217"/>
      <c r="UOE217"/>
      <c r="UOF217"/>
      <c r="UOG217"/>
      <c r="UOH217"/>
      <c r="UOI217"/>
      <c r="UOJ217"/>
      <c r="UOK217"/>
      <c r="UOL217"/>
      <c r="UOM217"/>
      <c r="UON217"/>
      <c r="UOO217"/>
      <c r="UOP217"/>
      <c r="UOQ217"/>
      <c r="UOR217"/>
      <c r="UOS217"/>
      <c r="UOT217"/>
      <c r="UOU217"/>
      <c r="UOV217"/>
      <c r="UOW217"/>
      <c r="UOX217"/>
      <c r="UOY217"/>
      <c r="UOZ217"/>
      <c r="UPA217"/>
      <c r="UPB217"/>
      <c r="UPC217"/>
      <c r="UPD217"/>
      <c r="UPE217"/>
      <c r="UPF217"/>
      <c r="UPG217"/>
      <c r="UPH217"/>
      <c r="UPI217"/>
      <c r="UPJ217"/>
      <c r="UPK217"/>
      <c r="UPL217"/>
      <c r="UPM217"/>
      <c r="UPN217"/>
      <c r="UPO217"/>
      <c r="UPP217"/>
      <c r="UPQ217"/>
      <c r="UPR217"/>
      <c r="UPS217"/>
      <c r="UPT217"/>
      <c r="UPU217"/>
      <c r="UPV217"/>
      <c r="UPW217"/>
      <c r="UPX217"/>
      <c r="UPY217"/>
      <c r="UPZ217"/>
      <c r="UQA217"/>
      <c r="UQB217"/>
      <c r="UQC217"/>
      <c r="UQD217"/>
      <c r="UQE217"/>
      <c r="UQF217"/>
      <c r="UQG217"/>
      <c r="UQH217"/>
      <c r="UQI217"/>
      <c r="UQJ217"/>
      <c r="UQK217"/>
      <c r="UQL217"/>
      <c r="UQM217"/>
      <c r="UQN217"/>
      <c r="UQO217"/>
      <c r="UQP217"/>
      <c r="UQQ217"/>
      <c r="UQR217"/>
      <c r="UQS217"/>
      <c r="UQT217"/>
      <c r="UQU217"/>
      <c r="UQV217"/>
      <c r="UQW217"/>
      <c r="UQX217"/>
      <c r="UQY217"/>
      <c r="UQZ217"/>
      <c r="URA217"/>
      <c r="URB217"/>
      <c r="URC217"/>
      <c r="URD217"/>
      <c r="URE217"/>
      <c r="URF217"/>
      <c r="URG217"/>
      <c r="URH217"/>
      <c r="URI217"/>
      <c r="URJ217"/>
      <c r="URK217"/>
      <c r="URL217"/>
      <c r="URM217"/>
      <c r="URN217"/>
      <c r="URO217"/>
      <c r="URP217"/>
      <c r="URQ217"/>
      <c r="URR217"/>
      <c r="URS217"/>
      <c r="URT217"/>
      <c r="URU217"/>
      <c r="URV217"/>
      <c r="URW217"/>
      <c r="URX217"/>
      <c r="URY217"/>
      <c r="URZ217"/>
      <c r="USA217"/>
      <c r="USB217"/>
      <c r="USC217"/>
      <c r="USD217"/>
      <c r="USE217"/>
      <c r="USF217"/>
      <c r="USG217"/>
      <c r="USH217"/>
      <c r="USI217"/>
      <c r="USJ217"/>
      <c r="USK217"/>
      <c r="USL217"/>
      <c r="USM217"/>
      <c r="USN217"/>
      <c r="USO217"/>
      <c r="USP217"/>
      <c r="USQ217"/>
      <c r="USR217"/>
      <c r="USS217"/>
      <c r="UST217"/>
      <c r="USU217"/>
      <c r="USV217"/>
      <c r="USW217"/>
      <c r="USX217"/>
      <c r="USY217"/>
      <c r="USZ217"/>
      <c r="UTA217"/>
      <c r="UTB217"/>
      <c r="UTC217"/>
      <c r="UTD217"/>
      <c r="UTE217"/>
      <c r="UTF217"/>
      <c r="UTG217"/>
      <c r="UTH217"/>
      <c r="UTI217"/>
      <c r="UTJ217"/>
      <c r="UTK217"/>
      <c r="UTL217"/>
      <c r="UTM217"/>
      <c r="UTN217"/>
      <c r="UTO217"/>
      <c r="UTP217"/>
      <c r="UTQ217"/>
      <c r="UTR217"/>
      <c r="UTS217"/>
      <c r="UTT217"/>
      <c r="UTU217"/>
      <c r="UTV217"/>
      <c r="UTW217"/>
      <c r="UTX217"/>
      <c r="UTY217"/>
      <c r="UTZ217"/>
      <c r="UUA217"/>
      <c r="UUB217"/>
      <c r="UUC217"/>
      <c r="UUD217"/>
      <c r="UUE217"/>
      <c r="UUF217"/>
      <c r="UUG217"/>
      <c r="UUH217"/>
      <c r="UUI217"/>
      <c r="UUJ217"/>
      <c r="UUK217"/>
      <c r="UUL217"/>
      <c r="UUM217"/>
      <c r="UUN217"/>
      <c r="UUO217"/>
      <c r="UUP217"/>
      <c r="UUQ217"/>
      <c r="UUR217"/>
      <c r="UUS217"/>
      <c r="UUT217"/>
      <c r="UUU217"/>
      <c r="UUV217"/>
      <c r="UUW217"/>
      <c r="UUX217"/>
      <c r="UUY217"/>
      <c r="UUZ217"/>
      <c r="UVA217"/>
      <c r="UVB217"/>
      <c r="UVC217"/>
      <c r="UVD217"/>
      <c r="UVE217"/>
      <c r="UVF217"/>
      <c r="UVG217"/>
      <c r="UVH217"/>
      <c r="UVI217"/>
      <c r="UVJ217"/>
      <c r="UVK217"/>
      <c r="UVL217"/>
      <c r="UVM217"/>
      <c r="UVN217"/>
      <c r="UVO217"/>
      <c r="UVP217"/>
      <c r="UVQ217"/>
      <c r="UVR217"/>
      <c r="UVS217"/>
      <c r="UVT217"/>
      <c r="UVU217"/>
      <c r="UVV217"/>
      <c r="UVW217"/>
      <c r="UVX217"/>
      <c r="UVY217"/>
      <c r="UVZ217"/>
      <c r="UWA217"/>
      <c r="UWB217"/>
      <c r="UWC217"/>
      <c r="UWD217"/>
      <c r="UWE217"/>
      <c r="UWF217"/>
      <c r="UWG217"/>
      <c r="UWH217"/>
      <c r="UWI217"/>
      <c r="UWJ217"/>
      <c r="UWK217"/>
      <c r="UWL217"/>
      <c r="UWM217"/>
      <c r="UWN217"/>
      <c r="UWO217"/>
      <c r="UWP217"/>
      <c r="UWQ217"/>
      <c r="UWR217"/>
      <c r="UWS217"/>
      <c r="UWT217"/>
      <c r="UWU217"/>
      <c r="UWV217"/>
      <c r="UWW217"/>
      <c r="UWX217"/>
      <c r="UWY217"/>
      <c r="UWZ217"/>
      <c r="UXA217"/>
      <c r="UXB217"/>
      <c r="UXC217"/>
      <c r="UXD217"/>
      <c r="UXE217"/>
      <c r="UXF217"/>
      <c r="UXG217"/>
      <c r="UXH217"/>
      <c r="UXI217"/>
      <c r="UXJ217"/>
      <c r="UXK217"/>
      <c r="UXL217"/>
      <c r="UXM217"/>
      <c r="UXN217"/>
      <c r="UXO217"/>
      <c r="UXP217"/>
      <c r="UXQ217"/>
      <c r="UXR217"/>
      <c r="UXS217"/>
      <c r="UXT217"/>
      <c r="UXU217"/>
      <c r="UXV217"/>
      <c r="UXW217"/>
      <c r="UXX217"/>
      <c r="UXY217"/>
      <c r="UXZ217"/>
      <c r="UYA217"/>
      <c r="UYB217"/>
      <c r="UYC217"/>
      <c r="UYD217"/>
      <c r="UYE217"/>
      <c r="UYF217"/>
      <c r="UYG217"/>
      <c r="UYH217"/>
      <c r="UYI217"/>
      <c r="UYJ217"/>
      <c r="UYK217"/>
      <c r="UYL217"/>
      <c r="UYM217"/>
      <c r="UYN217"/>
      <c r="UYO217"/>
      <c r="UYP217"/>
      <c r="UYQ217"/>
      <c r="UYR217"/>
      <c r="UYS217"/>
      <c r="UYT217"/>
      <c r="UYU217"/>
      <c r="UYV217"/>
      <c r="UYW217"/>
      <c r="UYX217"/>
      <c r="UYY217"/>
      <c r="UYZ217"/>
      <c r="UZA217"/>
      <c r="UZB217"/>
      <c r="UZC217"/>
      <c r="UZD217"/>
      <c r="UZE217"/>
      <c r="UZF217"/>
      <c r="UZG217"/>
      <c r="UZH217"/>
      <c r="UZI217"/>
      <c r="UZJ217"/>
      <c r="UZK217"/>
      <c r="UZL217"/>
      <c r="UZM217"/>
      <c r="UZN217"/>
      <c r="UZO217"/>
      <c r="UZP217"/>
      <c r="UZQ217"/>
      <c r="UZR217"/>
      <c r="UZS217"/>
      <c r="UZT217"/>
      <c r="UZU217"/>
      <c r="UZV217"/>
      <c r="UZW217"/>
      <c r="UZX217"/>
      <c r="UZY217"/>
      <c r="UZZ217"/>
      <c r="VAA217"/>
      <c r="VAB217"/>
      <c r="VAC217"/>
      <c r="VAD217"/>
      <c r="VAE217"/>
      <c r="VAF217"/>
      <c r="VAG217"/>
      <c r="VAH217"/>
      <c r="VAI217"/>
      <c r="VAJ217"/>
      <c r="VAK217"/>
      <c r="VAL217"/>
      <c r="VAM217"/>
      <c r="VAN217"/>
      <c r="VAO217"/>
      <c r="VAP217"/>
      <c r="VAQ217"/>
      <c r="VAR217"/>
      <c r="VAS217"/>
      <c r="VAT217"/>
      <c r="VAU217"/>
      <c r="VAV217"/>
      <c r="VAW217"/>
      <c r="VAX217"/>
      <c r="VAY217"/>
      <c r="VAZ217"/>
      <c r="VBA217"/>
      <c r="VBB217"/>
      <c r="VBC217"/>
      <c r="VBD217"/>
      <c r="VBE217"/>
      <c r="VBF217"/>
      <c r="VBG217"/>
      <c r="VBH217"/>
      <c r="VBI217"/>
      <c r="VBJ217"/>
      <c r="VBK217"/>
      <c r="VBL217"/>
      <c r="VBM217"/>
      <c r="VBN217"/>
      <c r="VBO217"/>
      <c r="VBP217"/>
      <c r="VBQ217"/>
      <c r="VBR217"/>
      <c r="VBS217"/>
      <c r="VBT217"/>
      <c r="VBU217"/>
      <c r="VBV217"/>
      <c r="VBW217"/>
      <c r="VBX217"/>
      <c r="VBY217"/>
      <c r="VBZ217"/>
      <c r="VCA217"/>
      <c r="VCB217"/>
      <c r="VCC217"/>
      <c r="VCD217"/>
      <c r="VCE217"/>
      <c r="VCF217"/>
      <c r="VCG217"/>
      <c r="VCH217"/>
      <c r="VCI217"/>
      <c r="VCJ217"/>
      <c r="VCK217"/>
      <c r="VCL217"/>
      <c r="VCM217"/>
      <c r="VCN217"/>
      <c r="VCO217"/>
      <c r="VCP217"/>
      <c r="VCQ217"/>
      <c r="VCR217"/>
      <c r="VCS217"/>
      <c r="VCT217"/>
      <c r="VCU217"/>
      <c r="VCV217"/>
      <c r="VCW217"/>
      <c r="VCX217"/>
      <c r="VCY217"/>
      <c r="VCZ217"/>
      <c r="VDA217"/>
      <c r="VDB217"/>
      <c r="VDC217"/>
      <c r="VDD217"/>
      <c r="VDE217"/>
      <c r="VDF217"/>
      <c r="VDG217"/>
      <c r="VDH217"/>
      <c r="VDI217"/>
      <c r="VDJ217"/>
      <c r="VDK217"/>
      <c r="VDL217"/>
      <c r="VDM217"/>
      <c r="VDN217"/>
      <c r="VDO217"/>
      <c r="VDP217"/>
      <c r="VDQ217"/>
      <c r="VDR217"/>
      <c r="VDS217"/>
      <c r="VDT217"/>
      <c r="VDU217"/>
      <c r="VDV217"/>
      <c r="VDW217"/>
      <c r="VDX217"/>
      <c r="VDY217"/>
      <c r="VDZ217"/>
      <c r="VEA217"/>
      <c r="VEB217"/>
      <c r="VEC217"/>
      <c r="VED217"/>
      <c r="VEE217"/>
      <c r="VEF217"/>
      <c r="VEG217"/>
      <c r="VEH217"/>
      <c r="VEI217"/>
      <c r="VEJ217"/>
      <c r="VEK217"/>
      <c r="VEL217"/>
      <c r="VEM217"/>
      <c r="VEN217"/>
      <c r="VEO217"/>
      <c r="VEP217"/>
      <c r="VEQ217"/>
      <c r="VER217"/>
      <c r="VES217"/>
      <c r="VET217"/>
      <c r="VEU217"/>
      <c r="VEV217"/>
      <c r="VEW217"/>
      <c r="VEX217"/>
      <c r="VEY217"/>
      <c r="VEZ217"/>
      <c r="VFA217"/>
      <c r="VFB217"/>
      <c r="VFC217"/>
      <c r="VFD217"/>
      <c r="VFE217"/>
      <c r="VFF217"/>
      <c r="VFG217"/>
      <c r="VFH217"/>
      <c r="VFI217"/>
      <c r="VFJ217"/>
      <c r="VFK217"/>
      <c r="VFL217"/>
      <c r="VFM217"/>
      <c r="VFN217"/>
      <c r="VFO217"/>
      <c r="VFP217"/>
      <c r="VFQ217"/>
      <c r="VFR217"/>
      <c r="VFS217"/>
      <c r="VFT217"/>
      <c r="VFU217"/>
      <c r="VFV217"/>
      <c r="VFW217"/>
      <c r="VFX217"/>
      <c r="VFY217"/>
      <c r="VFZ217"/>
      <c r="VGA217"/>
      <c r="VGB217"/>
      <c r="VGC217"/>
      <c r="VGD217"/>
      <c r="VGE217"/>
      <c r="VGF217"/>
      <c r="VGG217"/>
      <c r="VGH217"/>
      <c r="VGI217"/>
      <c r="VGJ217"/>
      <c r="VGK217"/>
      <c r="VGL217"/>
      <c r="VGM217"/>
      <c r="VGN217"/>
      <c r="VGO217"/>
      <c r="VGP217"/>
      <c r="VGQ217"/>
      <c r="VGR217"/>
      <c r="VGS217"/>
      <c r="VGT217"/>
      <c r="VGU217"/>
      <c r="VGV217"/>
      <c r="VGW217"/>
      <c r="VGX217"/>
      <c r="VGY217"/>
      <c r="VGZ217"/>
      <c r="VHA217"/>
      <c r="VHB217"/>
      <c r="VHC217"/>
      <c r="VHD217"/>
      <c r="VHE217"/>
      <c r="VHF217"/>
      <c r="VHG217"/>
      <c r="VHH217"/>
      <c r="VHI217"/>
      <c r="VHJ217"/>
      <c r="VHK217"/>
      <c r="VHL217"/>
      <c r="VHM217"/>
      <c r="VHN217"/>
      <c r="VHO217"/>
      <c r="VHP217"/>
      <c r="VHQ217"/>
      <c r="VHR217"/>
      <c r="VHS217"/>
      <c r="VHT217"/>
      <c r="VHU217"/>
      <c r="VHV217"/>
      <c r="VHW217"/>
      <c r="VHX217"/>
      <c r="VHY217"/>
      <c r="VHZ217"/>
      <c r="VIA217"/>
      <c r="VIB217"/>
      <c r="VIC217"/>
      <c r="VID217"/>
      <c r="VIE217"/>
      <c r="VIF217"/>
      <c r="VIG217"/>
      <c r="VIH217"/>
      <c r="VII217"/>
      <c r="VIJ217"/>
      <c r="VIK217"/>
      <c r="VIL217"/>
      <c r="VIM217"/>
      <c r="VIN217"/>
      <c r="VIO217"/>
      <c r="VIP217"/>
      <c r="VIQ217"/>
      <c r="VIR217"/>
      <c r="VIS217"/>
      <c r="VIT217"/>
      <c r="VIU217"/>
      <c r="VIV217"/>
      <c r="VIW217"/>
      <c r="VIX217"/>
      <c r="VIY217"/>
      <c r="VIZ217"/>
      <c r="VJA217"/>
      <c r="VJB217"/>
      <c r="VJC217"/>
      <c r="VJD217"/>
      <c r="VJE217"/>
      <c r="VJF217"/>
      <c r="VJG217"/>
      <c r="VJH217"/>
      <c r="VJI217"/>
      <c r="VJJ217"/>
      <c r="VJK217"/>
      <c r="VJL217"/>
      <c r="VJM217"/>
      <c r="VJN217"/>
      <c r="VJO217"/>
      <c r="VJP217"/>
      <c r="VJQ217"/>
      <c r="VJR217"/>
      <c r="VJS217"/>
      <c r="VJT217"/>
      <c r="VJU217"/>
      <c r="VJV217"/>
      <c r="VJW217"/>
      <c r="VJX217"/>
      <c r="VJY217"/>
      <c r="VJZ217"/>
      <c r="VKA217"/>
      <c r="VKB217"/>
      <c r="VKC217"/>
      <c r="VKD217"/>
      <c r="VKE217"/>
      <c r="VKF217"/>
      <c r="VKG217"/>
      <c r="VKH217"/>
      <c r="VKI217"/>
      <c r="VKJ217"/>
      <c r="VKK217"/>
      <c r="VKL217"/>
      <c r="VKM217"/>
      <c r="VKN217"/>
      <c r="VKO217"/>
      <c r="VKP217"/>
      <c r="VKQ217"/>
      <c r="VKR217"/>
      <c r="VKS217"/>
      <c r="VKT217"/>
      <c r="VKU217"/>
      <c r="VKV217"/>
      <c r="VKW217"/>
      <c r="VKX217"/>
      <c r="VKY217"/>
      <c r="VKZ217"/>
      <c r="VLA217"/>
      <c r="VLB217"/>
      <c r="VLC217"/>
      <c r="VLD217"/>
      <c r="VLE217"/>
      <c r="VLF217"/>
      <c r="VLG217"/>
      <c r="VLH217"/>
      <c r="VLI217"/>
      <c r="VLJ217"/>
      <c r="VLK217"/>
      <c r="VLL217"/>
      <c r="VLM217"/>
      <c r="VLN217"/>
      <c r="VLO217"/>
      <c r="VLP217"/>
      <c r="VLQ217"/>
      <c r="VLR217"/>
      <c r="VLS217"/>
      <c r="VLT217"/>
      <c r="VLU217"/>
      <c r="VLV217"/>
      <c r="VLW217"/>
      <c r="VLX217"/>
      <c r="VLY217"/>
      <c r="VLZ217"/>
      <c r="VMA217"/>
      <c r="VMB217"/>
      <c r="VMC217"/>
      <c r="VMD217"/>
      <c r="VME217"/>
      <c r="VMF217"/>
      <c r="VMG217"/>
      <c r="VMH217"/>
      <c r="VMI217"/>
      <c r="VMJ217"/>
      <c r="VMK217"/>
      <c r="VML217"/>
      <c r="VMM217"/>
      <c r="VMN217"/>
      <c r="VMO217"/>
      <c r="VMP217"/>
      <c r="VMQ217"/>
      <c r="VMR217"/>
      <c r="VMS217"/>
      <c r="VMT217"/>
      <c r="VMU217"/>
      <c r="VMV217"/>
      <c r="VMW217"/>
      <c r="VMX217"/>
      <c r="VMY217"/>
      <c r="VMZ217"/>
      <c r="VNA217"/>
      <c r="VNB217"/>
      <c r="VNC217"/>
      <c r="VND217"/>
      <c r="VNE217"/>
      <c r="VNF217"/>
      <c r="VNG217"/>
      <c r="VNH217"/>
      <c r="VNI217"/>
      <c r="VNJ217"/>
      <c r="VNK217"/>
      <c r="VNL217"/>
      <c r="VNM217"/>
      <c r="VNN217"/>
      <c r="VNO217"/>
      <c r="VNP217"/>
      <c r="VNQ217"/>
      <c r="VNR217"/>
      <c r="VNS217"/>
      <c r="VNT217"/>
      <c r="VNU217"/>
      <c r="VNV217"/>
      <c r="VNW217"/>
      <c r="VNX217"/>
      <c r="VNY217"/>
      <c r="VNZ217"/>
      <c r="VOA217"/>
      <c r="VOB217"/>
      <c r="VOC217"/>
      <c r="VOD217"/>
      <c r="VOE217"/>
      <c r="VOF217"/>
      <c r="VOG217"/>
      <c r="VOH217"/>
      <c r="VOI217"/>
      <c r="VOJ217"/>
      <c r="VOK217"/>
      <c r="VOL217"/>
      <c r="VOM217"/>
      <c r="VON217"/>
      <c r="VOO217"/>
      <c r="VOP217"/>
      <c r="VOQ217"/>
      <c r="VOR217"/>
      <c r="VOS217"/>
      <c r="VOT217"/>
      <c r="VOU217"/>
      <c r="VOV217"/>
      <c r="VOW217"/>
      <c r="VOX217"/>
      <c r="VOY217"/>
      <c r="VOZ217"/>
      <c r="VPA217"/>
      <c r="VPB217"/>
      <c r="VPC217"/>
      <c r="VPD217"/>
      <c r="VPE217"/>
      <c r="VPF217"/>
      <c r="VPG217"/>
      <c r="VPH217"/>
      <c r="VPI217"/>
      <c r="VPJ217"/>
      <c r="VPK217"/>
      <c r="VPL217"/>
      <c r="VPM217"/>
      <c r="VPN217"/>
      <c r="VPO217"/>
      <c r="VPP217"/>
      <c r="VPQ217"/>
      <c r="VPR217"/>
      <c r="VPS217"/>
      <c r="VPT217"/>
      <c r="VPU217"/>
      <c r="VPV217"/>
      <c r="VPW217"/>
      <c r="VPX217"/>
      <c r="VPY217"/>
      <c r="VPZ217"/>
      <c r="VQA217"/>
      <c r="VQB217"/>
      <c r="VQC217"/>
      <c r="VQD217"/>
      <c r="VQE217"/>
      <c r="VQF217"/>
      <c r="VQG217"/>
      <c r="VQH217"/>
      <c r="VQI217"/>
      <c r="VQJ217"/>
      <c r="VQK217"/>
      <c r="VQL217"/>
      <c r="VQM217"/>
      <c r="VQN217"/>
      <c r="VQO217"/>
      <c r="VQP217"/>
      <c r="VQQ217"/>
      <c r="VQR217"/>
      <c r="VQS217"/>
      <c r="VQT217"/>
      <c r="VQU217"/>
      <c r="VQV217"/>
      <c r="VQW217"/>
      <c r="VQX217"/>
      <c r="VQY217"/>
      <c r="VQZ217"/>
      <c r="VRA217"/>
      <c r="VRB217"/>
      <c r="VRC217"/>
      <c r="VRD217"/>
      <c r="VRE217"/>
      <c r="VRF217"/>
      <c r="VRG217"/>
      <c r="VRH217"/>
      <c r="VRI217"/>
      <c r="VRJ217"/>
      <c r="VRK217"/>
      <c r="VRL217"/>
      <c r="VRM217"/>
      <c r="VRN217"/>
      <c r="VRO217"/>
      <c r="VRP217"/>
      <c r="VRQ217"/>
      <c r="VRR217"/>
      <c r="VRS217"/>
      <c r="VRT217"/>
      <c r="VRU217"/>
      <c r="VRV217"/>
      <c r="VRW217"/>
      <c r="VRX217"/>
      <c r="VRY217"/>
      <c r="VRZ217"/>
      <c r="VSA217"/>
      <c r="VSB217"/>
      <c r="VSC217"/>
      <c r="VSD217"/>
      <c r="VSE217"/>
      <c r="VSF217"/>
      <c r="VSG217"/>
      <c r="VSH217"/>
      <c r="VSI217"/>
      <c r="VSJ217"/>
      <c r="VSK217"/>
      <c r="VSL217"/>
      <c r="VSM217"/>
      <c r="VSN217"/>
      <c r="VSO217"/>
      <c r="VSP217"/>
      <c r="VSQ217"/>
      <c r="VSR217"/>
      <c r="VSS217"/>
      <c r="VST217"/>
      <c r="VSU217"/>
      <c r="VSV217"/>
      <c r="VSW217"/>
      <c r="VSX217"/>
      <c r="VSY217"/>
      <c r="VSZ217"/>
      <c r="VTA217"/>
      <c r="VTB217"/>
      <c r="VTC217"/>
      <c r="VTD217"/>
      <c r="VTE217"/>
      <c r="VTF217"/>
      <c r="VTG217"/>
      <c r="VTH217"/>
      <c r="VTI217"/>
      <c r="VTJ217"/>
      <c r="VTK217"/>
      <c r="VTL217"/>
      <c r="VTM217"/>
      <c r="VTN217"/>
      <c r="VTO217"/>
      <c r="VTP217"/>
      <c r="VTQ217"/>
      <c r="VTR217"/>
      <c r="VTS217"/>
      <c r="VTT217"/>
      <c r="VTU217"/>
      <c r="VTV217"/>
      <c r="VTW217"/>
      <c r="VTX217"/>
      <c r="VTY217"/>
      <c r="VTZ217"/>
      <c r="VUA217"/>
      <c r="VUB217"/>
      <c r="VUC217"/>
      <c r="VUD217"/>
      <c r="VUE217"/>
      <c r="VUF217"/>
      <c r="VUG217"/>
      <c r="VUH217"/>
      <c r="VUI217"/>
      <c r="VUJ217"/>
      <c r="VUK217"/>
      <c r="VUL217"/>
      <c r="VUM217"/>
      <c r="VUN217"/>
      <c r="VUO217"/>
      <c r="VUP217"/>
      <c r="VUQ217"/>
      <c r="VUR217"/>
      <c r="VUS217"/>
      <c r="VUT217"/>
      <c r="VUU217"/>
      <c r="VUV217"/>
      <c r="VUW217"/>
      <c r="VUX217"/>
      <c r="VUY217"/>
      <c r="VUZ217"/>
      <c r="VVA217"/>
      <c r="VVB217"/>
      <c r="VVC217"/>
      <c r="VVD217"/>
      <c r="VVE217"/>
      <c r="VVF217"/>
      <c r="VVG217"/>
      <c r="VVH217"/>
      <c r="VVI217"/>
      <c r="VVJ217"/>
      <c r="VVK217"/>
      <c r="VVL217"/>
      <c r="VVM217"/>
      <c r="VVN217"/>
      <c r="VVO217"/>
      <c r="VVP217"/>
      <c r="VVQ217"/>
      <c r="VVR217"/>
      <c r="VVS217"/>
      <c r="VVT217"/>
      <c r="VVU217"/>
      <c r="VVV217"/>
      <c r="VVW217"/>
      <c r="VVX217"/>
      <c r="VVY217"/>
      <c r="VVZ217"/>
      <c r="VWA217"/>
      <c r="VWB217"/>
      <c r="VWC217"/>
      <c r="VWD217"/>
      <c r="VWE217"/>
      <c r="VWF217"/>
      <c r="VWG217"/>
      <c r="VWH217"/>
      <c r="VWI217"/>
      <c r="VWJ217"/>
      <c r="VWK217"/>
      <c r="VWL217"/>
      <c r="VWM217"/>
      <c r="VWN217"/>
      <c r="VWO217"/>
      <c r="VWP217"/>
      <c r="VWQ217"/>
      <c r="VWR217"/>
      <c r="VWS217"/>
      <c r="VWT217"/>
      <c r="VWU217"/>
      <c r="VWV217"/>
      <c r="VWW217"/>
      <c r="VWX217"/>
      <c r="VWY217"/>
      <c r="VWZ217"/>
      <c r="VXA217"/>
      <c r="VXB217"/>
      <c r="VXC217"/>
      <c r="VXD217"/>
      <c r="VXE217"/>
      <c r="VXF217"/>
      <c r="VXG217"/>
      <c r="VXH217"/>
      <c r="VXI217"/>
      <c r="VXJ217"/>
      <c r="VXK217"/>
      <c r="VXL217"/>
      <c r="VXM217"/>
      <c r="VXN217"/>
      <c r="VXO217"/>
      <c r="VXP217"/>
      <c r="VXQ217"/>
      <c r="VXR217"/>
      <c r="VXS217"/>
      <c r="VXT217"/>
      <c r="VXU217"/>
      <c r="VXV217"/>
      <c r="VXW217"/>
      <c r="VXX217"/>
      <c r="VXY217"/>
      <c r="VXZ217"/>
      <c r="VYA217"/>
      <c r="VYB217"/>
      <c r="VYC217"/>
      <c r="VYD217"/>
      <c r="VYE217"/>
      <c r="VYF217"/>
      <c r="VYG217"/>
      <c r="VYH217"/>
      <c r="VYI217"/>
      <c r="VYJ217"/>
      <c r="VYK217"/>
      <c r="VYL217"/>
      <c r="VYM217"/>
      <c r="VYN217"/>
      <c r="VYO217"/>
      <c r="VYP217"/>
      <c r="VYQ217"/>
      <c r="VYR217"/>
      <c r="VYS217"/>
      <c r="VYT217"/>
      <c r="VYU217"/>
      <c r="VYV217"/>
      <c r="VYW217"/>
      <c r="VYX217"/>
      <c r="VYY217"/>
      <c r="VYZ217"/>
      <c r="VZA217"/>
      <c r="VZB217"/>
      <c r="VZC217"/>
      <c r="VZD217"/>
      <c r="VZE217"/>
      <c r="VZF217"/>
      <c r="VZG217"/>
      <c r="VZH217"/>
      <c r="VZI217"/>
      <c r="VZJ217"/>
      <c r="VZK217"/>
      <c r="VZL217"/>
      <c r="VZM217"/>
      <c r="VZN217"/>
      <c r="VZO217"/>
      <c r="VZP217"/>
      <c r="VZQ217"/>
      <c r="VZR217"/>
      <c r="VZS217"/>
      <c r="VZT217"/>
      <c r="VZU217"/>
      <c r="VZV217"/>
      <c r="VZW217"/>
      <c r="VZX217"/>
      <c r="VZY217"/>
      <c r="VZZ217"/>
      <c r="WAA217"/>
      <c r="WAB217"/>
      <c r="WAC217"/>
      <c r="WAD217"/>
      <c r="WAE217"/>
      <c r="WAF217"/>
      <c r="WAG217"/>
      <c r="WAH217"/>
      <c r="WAI217"/>
      <c r="WAJ217"/>
      <c r="WAK217"/>
      <c r="WAL217"/>
      <c r="WAM217"/>
      <c r="WAN217"/>
      <c r="WAO217"/>
      <c r="WAP217"/>
      <c r="WAQ217"/>
      <c r="WAR217"/>
      <c r="WAS217"/>
      <c r="WAT217"/>
      <c r="WAU217"/>
      <c r="WAV217"/>
      <c r="WAW217"/>
      <c r="WAX217"/>
      <c r="WAY217"/>
      <c r="WAZ217"/>
      <c r="WBA217"/>
      <c r="WBB217"/>
      <c r="WBC217"/>
      <c r="WBD217"/>
      <c r="WBE217"/>
      <c r="WBF217"/>
      <c r="WBG217"/>
      <c r="WBH217"/>
      <c r="WBI217"/>
      <c r="WBJ217"/>
      <c r="WBK217"/>
      <c r="WBL217"/>
      <c r="WBM217"/>
      <c r="WBN217"/>
      <c r="WBO217"/>
      <c r="WBP217"/>
      <c r="WBQ217"/>
      <c r="WBR217"/>
      <c r="WBS217"/>
      <c r="WBT217"/>
      <c r="WBU217"/>
      <c r="WBV217"/>
      <c r="WBW217"/>
      <c r="WBX217"/>
      <c r="WBY217"/>
      <c r="WBZ217"/>
      <c r="WCA217"/>
      <c r="WCB217"/>
      <c r="WCC217"/>
      <c r="WCD217"/>
      <c r="WCE217"/>
      <c r="WCF217"/>
      <c r="WCG217"/>
      <c r="WCH217"/>
      <c r="WCI217"/>
      <c r="WCJ217"/>
      <c r="WCK217"/>
      <c r="WCL217"/>
      <c r="WCM217"/>
      <c r="WCN217"/>
      <c r="WCO217"/>
      <c r="WCP217"/>
      <c r="WCQ217"/>
      <c r="WCR217"/>
      <c r="WCS217"/>
      <c r="WCT217"/>
      <c r="WCU217"/>
      <c r="WCV217"/>
      <c r="WCW217"/>
      <c r="WCX217"/>
      <c r="WCY217"/>
      <c r="WCZ217"/>
      <c r="WDA217"/>
      <c r="WDB217"/>
      <c r="WDC217"/>
      <c r="WDD217"/>
      <c r="WDE217"/>
      <c r="WDF217"/>
      <c r="WDG217"/>
      <c r="WDH217"/>
      <c r="WDI217"/>
      <c r="WDJ217"/>
      <c r="WDK217"/>
      <c r="WDL217"/>
      <c r="WDM217"/>
      <c r="WDN217"/>
      <c r="WDO217"/>
      <c r="WDP217"/>
      <c r="WDQ217"/>
      <c r="WDR217"/>
      <c r="WDS217"/>
      <c r="WDT217"/>
      <c r="WDU217"/>
      <c r="WDV217"/>
      <c r="WDW217"/>
      <c r="WDX217"/>
      <c r="WDY217"/>
      <c r="WDZ217"/>
      <c r="WEA217"/>
      <c r="WEB217"/>
      <c r="WEC217"/>
      <c r="WED217"/>
      <c r="WEE217"/>
      <c r="WEF217"/>
      <c r="WEG217"/>
      <c r="WEH217"/>
      <c r="WEI217"/>
      <c r="WEJ217"/>
      <c r="WEK217"/>
      <c r="WEL217"/>
      <c r="WEM217"/>
      <c r="WEN217"/>
      <c r="WEO217"/>
      <c r="WEP217"/>
      <c r="WEQ217"/>
      <c r="WER217"/>
      <c r="WES217"/>
      <c r="WET217"/>
      <c r="WEU217"/>
      <c r="WEV217"/>
      <c r="WEW217"/>
      <c r="WEX217"/>
      <c r="WEY217"/>
      <c r="WEZ217"/>
      <c r="WFA217"/>
      <c r="WFB217"/>
      <c r="WFC217"/>
      <c r="WFD217"/>
      <c r="WFE217"/>
      <c r="WFF217"/>
      <c r="WFG217"/>
      <c r="WFH217"/>
      <c r="WFI217"/>
      <c r="WFJ217"/>
      <c r="WFK217"/>
      <c r="WFL217"/>
      <c r="WFM217"/>
      <c r="WFN217"/>
      <c r="WFO217"/>
      <c r="WFP217"/>
      <c r="WFQ217"/>
      <c r="WFR217"/>
      <c r="WFS217"/>
      <c r="WFT217"/>
      <c r="WFU217"/>
      <c r="WFV217"/>
      <c r="WFW217"/>
      <c r="WFX217"/>
      <c r="WFY217"/>
      <c r="WFZ217"/>
      <c r="WGA217"/>
      <c r="WGB217"/>
      <c r="WGC217"/>
      <c r="WGD217"/>
      <c r="WGE217"/>
      <c r="WGF217"/>
      <c r="WGG217"/>
      <c r="WGH217"/>
      <c r="WGI217"/>
      <c r="WGJ217"/>
      <c r="WGK217"/>
      <c r="WGL217"/>
      <c r="WGM217"/>
      <c r="WGN217"/>
      <c r="WGO217"/>
      <c r="WGP217"/>
      <c r="WGQ217"/>
      <c r="WGR217"/>
      <c r="WGS217"/>
      <c r="WGT217"/>
      <c r="WGU217"/>
      <c r="WGV217"/>
      <c r="WGW217"/>
      <c r="WGX217"/>
      <c r="WGY217"/>
      <c r="WGZ217"/>
      <c r="WHA217"/>
      <c r="WHB217"/>
      <c r="WHC217"/>
      <c r="WHD217"/>
      <c r="WHE217"/>
      <c r="WHF217"/>
      <c r="WHG217"/>
      <c r="WHH217"/>
      <c r="WHI217"/>
      <c r="WHJ217"/>
      <c r="WHK217"/>
      <c r="WHL217"/>
      <c r="WHM217"/>
      <c r="WHN217"/>
      <c r="WHO217"/>
      <c r="WHP217"/>
      <c r="WHQ217"/>
      <c r="WHR217"/>
      <c r="WHS217"/>
      <c r="WHT217"/>
      <c r="WHU217"/>
      <c r="WHV217"/>
      <c r="WHW217"/>
      <c r="WHX217"/>
      <c r="WHY217"/>
      <c r="WHZ217"/>
      <c r="WIA217"/>
      <c r="WIB217"/>
      <c r="WIC217"/>
      <c r="WID217"/>
      <c r="WIE217"/>
      <c r="WIF217"/>
      <c r="WIG217"/>
      <c r="WIH217"/>
      <c r="WII217"/>
      <c r="WIJ217"/>
      <c r="WIK217"/>
      <c r="WIL217"/>
      <c r="WIM217"/>
      <c r="WIN217"/>
      <c r="WIO217"/>
      <c r="WIP217"/>
      <c r="WIQ217"/>
      <c r="WIR217"/>
      <c r="WIS217"/>
      <c r="WIT217"/>
      <c r="WIU217"/>
      <c r="WIV217"/>
      <c r="WIW217"/>
      <c r="WIX217"/>
      <c r="WIY217"/>
      <c r="WIZ217"/>
      <c r="WJA217"/>
      <c r="WJB217"/>
      <c r="WJC217"/>
      <c r="WJD217"/>
      <c r="WJE217"/>
      <c r="WJF217"/>
      <c r="WJG217"/>
      <c r="WJH217"/>
      <c r="WJI217"/>
      <c r="WJJ217"/>
      <c r="WJK217"/>
      <c r="WJL217"/>
      <c r="WJM217"/>
      <c r="WJN217"/>
      <c r="WJO217"/>
      <c r="WJP217"/>
      <c r="WJQ217"/>
      <c r="WJR217"/>
      <c r="WJS217"/>
      <c r="WJT217"/>
      <c r="WJU217"/>
      <c r="WJV217"/>
      <c r="WJW217"/>
      <c r="WJX217"/>
      <c r="WJY217"/>
      <c r="WJZ217"/>
      <c r="WKA217"/>
      <c r="WKB217"/>
      <c r="WKC217"/>
      <c r="WKD217"/>
      <c r="WKE217"/>
      <c r="WKF217"/>
      <c r="WKG217"/>
      <c r="WKH217"/>
      <c r="WKI217"/>
      <c r="WKJ217"/>
      <c r="WKK217"/>
      <c r="WKL217"/>
      <c r="WKM217"/>
      <c r="WKN217"/>
      <c r="WKO217"/>
      <c r="WKP217"/>
      <c r="WKQ217"/>
      <c r="WKR217"/>
      <c r="WKS217"/>
      <c r="WKT217"/>
      <c r="WKU217"/>
      <c r="WKV217"/>
      <c r="WKW217"/>
      <c r="WKX217"/>
      <c r="WKY217"/>
      <c r="WKZ217"/>
      <c r="WLA217"/>
      <c r="WLB217"/>
      <c r="WLC217"/>
      <c r="WLD217"/>
      <c r="WLE217"/>
      <c r="WLF217"/>
      <c r="WLG217"/>
      <c r="WLH217"/>
      <c r="WLI217"/>
      <c r="WLJ217"/>
      <c r="WLK217"/>
      <c r="WLL217"/>
      <c r="WLM217"/>
      <c r="WLN217"/>
      <c r="WLO217"/>
      <c r="WLP217"/>
      <c r="WLQ217"/>
      <c r="WLR217"/>
      <c r="WLS217"/>
      <c r="WLT217"/>
      <c r="WLU217"/>
      <c r="WLV217"/>
      <c r="WLW217"/>
      <c r="WLX217"/>
      <c r="WLY217"/>
      <c r="WLZ217"/>
      <c r="WMA217"/>
      <c r="WMB217"/>
      <c r="WMC217"/>
      <c r="WMD217"/>
      <c r="WME217"/>
      <c r="WMF217"/>
      <c r="WMG217"/>
      <c r="WMH217"/>
      <c r="WMI217"/>
      <c r="WMJ217"/>
      <c r="WMK217"/>
      <c r="WML217"/>
      <c r="WMM217"/>
      <c r="WMN217"/>
      <c r="WMO217"/>
      <c r="WMP217"/>
      <c r="WMQ217"/>
      <c r="WMR217"/>
      <c r="WMS217"/>
      <c r="WMT217"/>
      <c r="WMU217"/>
      <c r="WMV217"/>
      <c r="WMW217"/>
      <c r="WMX217"/>
      <c r="WMY217"/>
      <c r="WMZ217"/>
      <c r="WNA217"/>
      <c r="WNB217"/>
      <c r="WNC217"/>
      <c r="WND217"/>
      <c r="WNE217"/>
      <c r="WNF217"/>
      <c r="WNG217"/>
      <c r="WNH217"/>
      <c r="WNI217"/>
      <c r="WNJ217"/>
      <c r="WNK217"/>
      <c r="WNL217"/>
      <c r="WNM217"/>
      <c r="WNN217"/>
      <c r="WNO217"/>
      <c r="WNP217"/>
      <c r="WNQ217"/>
      <c r="WNR217"/>
      <c r="WNS217"/>
      <c r="WNT217"/>
      <c r="WNU217"/>
      <c r="WNV217"/>
      <c r="WNW217"/>
      <c r="WNX217"/>
      <c r="WNY217"/>
      <c r="WNZ217"/>
      <c r="WOA217"/>
      <c r="WOB217"/>
      <c r="WOC217"/>
      <c r="WOD217"/>
      <c r="WOE217"/>
      <c r="WOF217"/>
      <c r="WOG217"/>
      <c r="WOH217"/>
      <c r="WOI217"/>
      <c r="WOJ217"/>
      <c r="WOK217"/>
      <c r="WOL217"/>
      <c r="WOM217"/>
      <c r="WON217"/>
      <c r="WOO217"/>
      <c r="WOP217"/>
      <c r="WOQ217"/>
      <c r="WOR217"/>
      <c r="WOS217"/>
      <c r="WOT217"/>
      <c r="WOU217"/>
      <c r="WOV217"/>
      <c r="WOW217"/>
      <c r="WOX217"/>
      <c r="WOY217"/>
      <c r="WOZ217"/>
      <c r="WPA217"/>
      <c r="WPB217"/>
      <c r="WPC217"/>
      <c r="WPD217"/>
      <c r="WPE217"/>
      <c r="WPF217"/>
      <c r="WPG217"/>
      <c r="WPH217"/>
      <c r="WPI217"/>
      <c r="WPJ217"/>
      <c r="WPK217"/>
      <c r="WPL217"/>
      <c r="WPM217"/>
      <c r="WPN217"/>
      <c r="WPO217"/>
      <c r="WPP217"/>
      <c r="WPQ217"/>
      <c r="WPR217"/>
      <c r="WPS217"/>
      <c r="WPT217"/>
      <c r="WPU217"/>
      <c r="WPV217"/>
      <c r="WPW217"/>
      <c r="WPX217"/>
      <c r="WPY217"/>
      <c r="WPZ217"/>
      <c r="WQA217"/>
      <c r="WQB217"/>
      <c r="WQC217"/>
      <c r="WQD217"/>
      <c r="WQE217"/>
      <c r="WQF217"/>
      <c r="WQG217"/>
      <c r="WQH217"/>
      <c r="WQI217"/>
      <c r="WQJ217"/>
      <c r="WQK217"/>
      <c r="WQL217"/>
      <c r="WQM217"/>
      <c r="WQN217"/>
      <c r="WQO217"/>
      <c r="WQP217"/>
      <c r="WQQ217"/>
      <c r="WQR217"/>
      <c r="WQS217"/>
      <c r="WQT217"/>
      <c r="WQU217"/>
      <c r="WQV217"/>
      <c r="WQW217"/>
      <c r="WQX217"/>
      <c r="WQY217"/>
      <c r="WQZ217"/>
      <c r="WRA217"/>
      <c r="WRB217"/>
      <c r="WRC217"/>
      <c r="WRD217"/>
      <c r="WRE217"/>
      <c r="WRF217"/>
      <c r="WRG217"/>
      <c r="WRH217"/>
      <c r="WRI217"/>
      <c r="WRJ217"/>
      <c r="WRK217"/>
      <c r="WRL217"/>
      <c r="WRM217"/>
      <c r="WRN217"/>
      <c r="WRO217"/>
      <c r="WRP217"/>
      <c r="WRQ217"/>
      <c r="WRR217"/>
      <c r="WRS217"/>
      <c r="WRT217"/>
      <c r="WRU217"/>
      <c r="WRV217"/>
      <c r="WRW217"/>
      <c r="WRX217"/>
      <c r="WRY217"/>
      <c r="WRZ217"/>
      <c r="WSA217"/>
      <c r="WSB217"/>
      <c r="WSC217"/>
      <c r="WSD217"/>
      <c r="WSE217"/>
      <c r="WSF217"/>
      <c r="WSG217"/>
      <c r="WSH217"/>
      <c r="WSI217"/>
      <c r="WSJ217"/>
      <c r="WSK217"/>
      <c r="WSL217"/>
      <c r="WSM217"/>
      <c r="WSN217"/>
      <c r="WSO217"/>
      <c r="WSP217"/>
      <c r="WSQ217"/>
      <c r="WSR217"/>
      <c r="WSS217"/>
      <c r="WST217"/>
      <c r="WSU217"/>
      <c r="WSV217"/>
      <c r="WSW217"/>
      <c r="WSX217"/>
      <c r="WSY217"/>
      <c r="WSZ217"/>
      <c r="WTA217"/>
      <c r="WTB217"/>
      <c r="WTC217"/>
      <c r="WTD217"/>
      <c r="WTE217"/>
      <c r="WTF217"/>
      <c r="WTG217"/>
      <c r="WTH217"/>
      <c r="WTI217"/>
      <c r="WTJ217"/>
      <c r="WTK217"/>
      <c r="WTL217"/>
      <c r="WTM217"/>
      <c r="WTN217"/>
      <c r="WTO217"/>
      <c r="WTP217"/>
      <c r="WTQ217"/>
      <c r="WTR217"/>
      <c r="WTS217"/>
      <c r="WTT217"/>
      <c r="WTU217"/>
      <c r="WTV217"/>
      <c r="WTW217"/>
      <c r="WTX217"/>
      <c r="WTY217"/>
      <c r="WTZ217"/>
      <c r="WUA217"/>
      <c r="WUB217"/>
      <c r="WUC217"/>
      <c r="WUD217"/>
      <c r="WUE217"/>
      <c r="WUF217"/>
      <c r="WUG217"/>
      <c r="WUH217"/>
      <c r="WUI217"/>
      <c r="WUJ217"/>
      <c r="WUK217"/>
      <c r="WUL217"/>
      <c r="WUM217"/>
      <c r="WUN217"/>
      <c r="WUO217"/>
      <c r="WUP217"/>
      <c r="WUQ217"/>
      <c r="WUR217"/>
      <c r="WUS217"/>
      <c r="WUT217"/>
      <c r="WUU217"/>
      <c r="WUV217"/>
      <c r="WUW217"/>
      <c r="WUX217"/>
      <c r="WUY217"/>
      <c r="WUZ217"/>
      <c r="WVA217"/>
      <c r="WVB217"/>
      <c r="WVC217"/>
      <c r="WVD217"/>
      <c r="WVE217"/>
      <c r="WVF217"/>
      <c r="WVG217"/>
      <c r="WVH217"/>
      <c r="WVI217"/>
      <c r="WVJ217"/>
      <c r="WVK217"/>
      <c r="WVL217"/>
      <c r="WVM217"/>
      <c r="WVN217"/>
      <c r="WVO217"/>
      <c r="WVP217"/>
      <c r="WVQ217"/>
      <c r="WVR217"/>
      <c r="WVS217"/>
      <c r="WVT217"/>
      <c r="WVU217"/>
      <c r="WVV217"/>
      <c r="WVW217"/>
      <c r="WVX217"/>
      <c r="WVY217"/>
      <c r="WVZ217"/>
      <c r="WWA217"/>
      <c r="WWB217"/>
      <c r="WWC217"/>
      <c r="WWD217"/>
      <c r="WWE217"/>
      <c r="WWF217"/>
      <c r="WWG217"/>
      <c r="WWH217"/>
      <c r="WWI217"/>
      <c r="WWJ217"/>
      <c r="WWK217"/>
      <c r="WWL217"/>
      <c r="WWM217"/>
      <c r="WWN217"/>
      <c r="WWO217"/>
      <c r="WWP217"/>
      <c r="WWQ217"/>
      <c r="WWR217"/>
      <c r="WWS217"/>
      <c r="WWT217"/>
      <c r="WWU217"/>
      <c r="WWV217"/>
      <c r="WWW217"/>
      <c r="WWX217"/>
      <c r="WWY217"/>
      <c r="WWZ217"/>
      <c r="WXA217"/>
      <c r="WXB217"/>
      <c r="WXC217"/>
      <c r="WXD217"/>
      <c r="WXE217"/>
      <c r="WXF217"/>
      <c r="WXG217"/>
      <c r="WXH217"/>
      <c r="WXI217"/>
      <c r="WXJ217"/>
      <c r="WXK217"/>
      <c r="WXL217"/>
      <c r="WXM217"/>
      <c r="WXN217"/>
      <c r="WXO217"/>
      <c r="WXP217"/>
      <c r="WXQ217"/>
      <c r="WXR217"/>
      <c r="WXS217"/>
      <c r="WXT217"/>
      <c r="WXU217"/>
      <c r="WXV217"/>
      <c r="WXW217"/>
      <c r="WXX217"/>
      <c r="WXY217"/>
      <c r="WXZ217"/>
      <c r="WYA217"/>
      <c r="WYB217"/>
      <c r="WYC217"/>
      <c r="WYD217"/>
      <c r="WYE217"/>
      <c r="WYF217"/>
      <c r="WYG217"/>
      <c r="WYH217"/>
      <c r="WYI217"/>
      <c r="WYJ217"/>
      <c r="WYK217"/>
      <c r="WYL217"/>
      <c r="WYM217"/>
      <c r="WYN217"/>
      <c r="WYO217"/>
      <c r="WYP217"/>
      <c r="WYQ217"/>
      <c r="WYR217"/>
      <c r="WYS217"/>
      <c r="WYT217"/>
      <c r="WYU217"/>
      <c r="WYV217"/>
      <c r="WYW217"/>
      <c r="WYX217"/>
      <c r="WYY217"/>
      <c r="WYZ217"/>
      <c r="WZA217"/>
      <c r="WZB217"/>
      <c r="WZC217"/>
      <c r="WZD217"/>
      <c r="WZE217"/>
      <c r="WZF217"/>
      <c r="WZG217"/>
      <c r="WZH217"/>
      <c r="WZI217"/>
      <c r="WZJ217"/>
      <c r="WZK217"/>
      <c r="WZL217"/>
      <c r="WZM217"/>
      <c r="WZN217"/>
      <c r="WZO217"/>
      <c r="WZP217"/>
      <c r="WZQ217"/>
      <c r="WZR217"/>
      <c r="WZS217"/>
      <c r="WZT217"/>
      <c r="WZU217"/>
      <c r="WZV217"/>
      <c r="WZW217"/>
      <c r="WZX217"/>
      <c r="WZY217"/>
      <c r="WZZ217"/>
      <c r="XAA217"/>
      <c r="XAB217"/>
      <c r="XAC217"/>
      <c r="XAD217"/>
      <c r="XAE217"/>
      <c r="XAF217"/>
      <c r="XAG217"/>
      <c r="XAH217"/>
      <c r="XAI217"/>
      <c r="XAJ217"/>
      <c r="XAK217"/>
      <c r="XAL217"/>
      <c r="XAM217"/>
      <c r="XAN217"/>
      <c r="XAO217"/>
      <c r="XAP217"/>
      <c r="XAQ217"/>
      <c r="XAR217"/>
      <c r="XAS217"/>
      <c r="XAT217"/>
      <c r="XAU217"/>
      <c r="XAV217"/>
      <c r="XAW217"/>
      <c r="XAX217"/>
      <c r="XAY217"/>
      <c r="XAZ217"/>
      <c r="XBA217"/>
      <c r="XBB217"/>
      <c r="XBC217"/>
      <c r="XBD217"/>
      <c r="XBE217"/>
      <c r="XBF217"/>
      <c r="XBG217"/>
      <c r="XBH217"/>
      <c r="XBI217"/>
      <c r="XBJ217"/>
      <c r="XBK217"/>
      <c r="XBL217"/>
      <c r="XBM217"/>
      <c r="XBN217"/>
      <c r="XBO217"/>
      <c r="XBP217"/>
      <c r="XBQ217"/>
      <c r="XBR217"/>
      <c r="XBS217"/>
      <c r="XBT217"/>
      <c r="XBU217"/>
      <c r="XBV217"/>
      <c r="XBW217"/>
      <c r="XBX217"/>
      <c r="XBY217"/>
      <c r="XBZ217"/>
      <c r="XCA217"/>
      <c r="XCB217"/>
      <c r="XCC217"/>
      <c r="XCD217"/>
      <c r="XCE217"/>
      <c r="XCF217"/>
      <c r="XCG217"/>
      <c r="XCH217"/>
      <c r="XCI217"/>
      <c r="XCJ217"/>
      <c r="XCK217"/>
      <c r="XCL217"/>
      <c r="XCM217"/>
      <c r="XCN217"/>
      <c r="XCO217"/>
      <c r="XCP217"/>
      <c r="XCQ217"/>
      <c r="XCR217"/>
      <c r="XCS217"/>
      <c r="XCT217"/>
      <c r="XCU217"/>
      <c r="XCV217"/>
      <c r="XCW217"/>
      <c r="XCX217"/>
      <c r="XCY217"/>
      <c r="XCZ217"/>
      <c r="XDA217"/>
      <c r="XDB217"/>
      <c r="XDC217"/>
      <c r="XDD217"/>
      <c r="XDE217"/>
      <c r="XDF217"/>
      <c r="XDG217"/>
      <c r="XDH217"/>
      <c r="XDI217"/>
      <c r="XDJ217"/>
      <c r="XDK217"/>
      <c r="XDL217"/>
      <c r="XDM217"/>
      <c r="XDN217"/>
      <c r="XDO217"/>
      <c r="XDP217"/>
      <c r="XDQ217"/>
      <c r="XDR217"/>
      <c r="XDS217"/>
      <c r="XDT217"/>
      <c r="XDU217"/>
      <c r="XDV217"/>
      <c r="XDW217"/>
      <c r="XDX217"/>
      <c r="XDY217"/>
      <c r="XDZ217"/>
      <c r="XEA217"/>
      <c r="XEB217"/>
      <c r="XEC217"/>
      <c r="XED217"/>
      <c r="XEE217"/>
      <c r="XEF217"/>
      <c r="XEG217"/>
      <c r="XEH217"/>
      <c r="XEI217"/>
      <c r="XEJ217"/>
      <c r="XEK217"/>
      <c r="XEL217"/>
      <c r="XEM217"/>
      <c r="XEN217"/>
      <c r="XEO217"/>
      <c r="XEP217"/>
      <c r="XEQ217"/>
      <c r="XER217"/>
      <c r="XES217"/>
      <c r="XET217"/>
      <c r="XEU217"/>
      <c r="XEV217"/>
      <c r="XEW217"/>
      <c r="XEX217"/>
      <c r="XEY217"/>
      <c r="XEZ217"/>
      <c r="XFA217"/>
      <c r="XFB217"/>
      <c r="XFC217"/>
      <c r="XFD217"/>
    </row>
    <row r="218" s="28" customFormat="1" spans="1:16384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N218" s="70"/>
      <c r="AO218" s="29"/>
      <c r="AP218"/>
      <c r="AQ218"/>
      <c r="AR218" s="32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  <c r="TH218"/>
      <c r="TI218"/>
      <c r="TJ218"/>
      <c r="TK218"/>
      <c r="TL218"/>
      <c r="TM218"/>
      <c r="TN218"/>
      <c r="TO218"/>
      <c r="TP218"/>
      <c r="TQ218"/>
      <c r="TR218"/>
      <c r="TS218"/>
      <c r="TT218"/>
      <c r="TU218"/>
      <c r="TV218"/>
      <c r="TW218"/>
      <c r="TX218"/>
      <c r="TY218"/>
      <c r="TZ218"/>
      <c r="UA218"/>
      <c r="UB218"/>
      <c r="UC218"/>
      <c r="UD218"/>
      <c r="UE218"/>
      <c r="UF218"/>
      <c r="UG218"/>
      <c r="UH218"/>
      <c r="UI218"/>
      <c r="UJ218"/>
      <c r="UK218"/>
      <c r="UL218"/>
      <c r="UM218"/>
      <c r="UN218"/>
      <c r="UO218"/>
      <c r="UP218"/>
      <c r="UQ218"/>
      <c r="UR218"/>
      <c r="US218"/>
      <c r="UT218"/>
      <c r="UU218"/>
      <c r="UV218"/>
      <c r="UW218"/>
      <c r="UX218"/>
      <c r="UY218"/>
      <c r="UZ218"/>
      <c r="VA218"/>
      <c r="VB218"/>
      <c r="VC218"/>
      <c r="VD218"/>
      <c r="VE218"/>
      <c r="VF218"/>
      <c r="VG218"/>
      <c r="VH218"/>
      <c r="VI218"/>
      <c r="VJ218"/>
      <c r="VK218"/>
      <c r="VL218"/>
      <c r="VM218"/>
      <c r="VN218"/>
      <c r="VO218"/>
      <c r="VP218"/>
      <c r="VQ218"/>
      <c r="VR218"/>
      <c r="VS218"/>
      <c r="VT218"/>
      <c r="VU218"/>
      <c r="VV218"/>
      <c r="VW218"/>
      <c r="VX218"/>
      <c r="VY218"/>
      <c r="VZ218"/>
      <c r="WA218"/>
      <c r="WB218"/>
      <c r="WC218"/>
      <c r="WD218"/>
      <c r="WE218"/>
      <c r="WF218"/>
      <c r="WG218"/>
      <c r="WH218"/>
      <c r="WI218"/>
      <c r="WJ218"/>
      <c r="WK218"/>
      <c r="WL218"/>
      <c r="WM218"/>
      <c r="WN218"/>
      <c r="WO218"/>
      <c r="WP218"/>
      <c r="WQ218"/>
      <c r="WR218"/>
      <c r="WS218"/>
      <c r="WT218"/>
      <c r="WU218"/>
      <c r="WV218"/>
      <c r="WW218"/>
      <c r="WX218"/>
      <c r="WY218"/>
      <c r="WZ218"/>
      <c r="XA218"/>
      <c r="XB218"/>
      <c r="XC218"/>
      <c r="XD218"/>
      <c r="XE218"/>
      <c r="XF218"/>
      <c r="XG218"/>
      <c r="XH218"/>
      <c r="XI218"/>
      <c r="XJ218"/>
      <c r="XK218"/>
      <c r="XL218"/>
      <c r="XM218"/>
      <c r="XN218"/>
      <c r="XO218"/>
      <c r="XP218"/>
      <c r="XQ218"/>
      <c r="XR218"/>
      <c r="XS218"/>
      <c r="XT218"/>
      <c r="XU218"/>
      <c r="XV218"/>
      <c r="XW218"/>
      <c r="XX218"/>
      <c r="XY218"/>
      <c r="XZ218"/>
      <c r="YA218"/>
      <c r="YB218"/>
      <c r="YC218"/>
      <c r="YD218"/>
      <c r="YE218"/>
      <c r="YF218"/>
      <c r="YG218"/>
      <c r="YH218"/>
      <c r="YI218"/>
      <c r="YJ218"/>
      <c r="YK218"/>
      <c r="YL218"/>
      <c r="YM218"/>
      <c r="YN218"/>
      <c r="YO218"/>
      <c r="YP218"/>
      <c r="YQ218"/>
      <c r="YR218"/>
      <c r="YS218"/>
      <c r="YT218"/>
      <c r="YU218"/>
      <c r="YV218"/>
      <c r="YW218"/>
      <c r="YX218"/>
      <c r="YY218"/>
      <c r="YZ218"/>
      <c r="ZA218"/>
      <c r="ZB218"/>
      <c r="ZC218"/>
      <c r="ZD218"/>
      <c r="ZE218"/>
      <c r="ZF218"/>
      <c r="ZG218"/>
      <c r="ZH218"/>
      <c r="ZI218"/>
      <c r="ZJ218"/>
      <c r="ZK218"/>
      <c r="ZL218"/>
      <c r="ZM218"/>
      <c r="ZN218"/>
      <c r="ZO218"/>
      <c r="ZP218"/>
      <c r="ZQ218"/>
      <c r="ZR218"/>
      <c r="ZS218"/>
      <c r="ZT218"/>
      <c r="ZU218"/>
      <c r="ZV218"/>
      <c r="ZW218"/>
      <c r="ZX218"/>
      <c r="ZY218"/>
      <c r="ZZ218"/>
      <c r="AAA218"/>
      <c r="AAB218"/>
      <c r="AAC218"/>
      <c r="AAD218"/>
      <c r="AAE218"/>
      <c r="AAF218"/>
      <c r="AAG218"/>
      <c r="AAH218"/>
      <c r="AAI218"/>
      <c r="AAJ218"/>
      <c r="AAK218"/>
      <c r="AAL218"/>
      <c r="AAM218"/>
      <c r="AAN218"/>
      <c r="AAO218"/>
      <c r="AAP218"/>
      <c r="AAQ218"/>
      <c r="AAR218"/>
      <c r="AAS218"/>
      <c r="AAT218"/>
      <c r="AAU218"/>
      <c r="AAV218"/>
      <c r="AAW218"/>
      <c r="AAX218"/>
      <c r="AAY218"/>
      <c r="AAZ218"/>
      <c r="ABA218"/>
      <c r="ABB218"/>
      <c r="ABC218"/>
      <c r="ABD218"/>
      <c r="ABE218"/>
      <c r="ABF218"/>
      <c r="ABG218"/>
      <c r="ABH218"/>
      <c r="ABI218"/>
      <c r="ABJ218"/>
      <c r="ABK218"/>
      <c r="ABL218"/>
      <c r="ABM218"/>
      <c r="ABN218"/>
      <c r="ABO218"/>
      <c r="ABP218"/>
      <c r="ABQ218"/>
      <c r="ABR218"/>
      <c r="ABS218"/>
      <c r="ABT218"/>
      <c r="ABU218"/>
      <c r="ABV218"/>
      <c r="ABW218"/>
      <c r="ABX218"/>
      <c r="ABY218"/>
      <c r="ABZ218"/>
      <c r="ACA218"/>
      <c r="ACB218"/>
      <c r="ACC218"/>
      <c r="ACD218"/>
      <c r="ACE218"/>
      <c r="ACF218"/>
      <c r="ACG218"/>
      <c r="ACH218"/>
      <c r="ACI218"/>
      <c r="ACJ218"/>
      <c r="ACK218"/>
      <c r="ACL218"/>
      <c r="ACM218"/>
      <c r="ACN218"/>
      <c r="ACO218"/>
      <c r="ACP218"/>
      <c r="ACQ218"/>
      <c r="ACR218"/>
      <c r="ACS218"/>
      <c r="ACT218"/>
      <c r="ACU218"/>
      <c r="ACV218"/>
      <c r="ACW218"/>
      <c r="ACX218"/>
      <c r="ACY218"/>
      <c r="ACZ218"/>
      <c r="ADA218"/>
      <c r="ADB218"/>
      <c r="ADC218"/>
      <c r="ADD218"/>
      <c r="ADE218"/>
      <c r="ADF218"/>
      <c r="ADG218"/>
      <c r="ADH218"/>
      <c r="ADI218"/>
      <c r="ADJ218"/>
      <c r="ADK218"/>
      <c r="ADL218"/>
      <c r="ADM218"/>
      <c r="ADN218"/>
      <c r="ADO218"/>
      <c r="ADP218"/>
      <c r="ADQ218"/>
      <c r="ADR218"/>
      <c r="ADS218"/>
      <c r="ADT218"/>
      <c r="ADU218"/>
      <c r="ADV218"/>
      <c r="ADW218"/>
      <c r="ADX218"/>
      <c r="ADY218"/>
      <c r="ADZ218"/>
      <c r="AEA218"/>
      <c r="AEB218"/>
      <c r="AEC218"/>
      <c r="AED218"/>
      <c r="AEE218"/>
      <c r="AEF218"/>
      <c r="AEG218"/>
      <c r="AEH218"/>
      <c r="AEI218"/>
      <c r="AEJ218"/>
      <c r="AEK218"/>
      <c r="AEL218"/>
      <c r="AEM218"/>
      <c r="AEN218"/>
      <c r="AEO218"/>
      <c r="AEP218"/>
      <c r="AEQ218"/>
      <c r="AER218"/>
      <c r="AES218"/>
      <c r="AET218"/>
      <c r="AEU218"/>
      <c r="AEV218"/>
      <c r="AEW218"/>
      <c r="AEX218"/>
      <c r="AEY218"/>
      <c r="AEZ218"/>
      <c r="AFA218"/>
      <c r="AFB218"/>
      <c r="AFC218"/>
      <c r="AFD218"/>
      <c r="AFE218"/>
      <c r="AFF218"/>
      <c r="AFG218"/>
      <c r="AFH218"/>
      <c r="AFI218"/>
      <c r="AFJ218"/>
      <c r="AFK218"/>
      <c r="AFL218"/>
      <c r="AFM218"/>
      <c r="AFN218"/>
      <c r="AFO218"/>
      <c r="AFP218"/>
      <c r="AFQ218"/>
      <c r="AFR218"/>
      <c r="AFS218"/>
      <c r="AFT218"/>
      <c r="AFU218"/>
      <c r="AFV218"/>
      <c r="AFW218"/>
      <c r="AFX218"/>
      <c r="AFY218"/>
      <c r="AFZ218"/>
      <c r="AGA218"/>
      <c r="AGB218"/>
      <c r="AGC218"/>
      <c r="AGD218"/>
      <c r="AGE218"/>
      <c r="AGF218"/>
      <c r="AGG218"/>
      <c r="AGH218"/>
      <c r="AGI218"/>
      <c r="AGJ218"/>
      <c r="AGK218"/>
      <c r="AGL218"/>
      <c r="AGM218"/>
      <c r="AGN218"/>
      <c r="AGO218"/>
      <c r="AGP218"/>
      <c r="AGQ218"/>
      <c r="AGR218"/>
      <c r="AGS218"/>
      <c r="AGT218"/>
      <c r="AGU218"/>
      <c r="AGV218"/>
      <c r="AGW218"/>
      <c r="AGX218"/>
      <c r="AGY218"/>
      <c r="AGZ218"/>
      <c r="AHA218"/>
      <c r="AHB218"/>
      <c r="AHC218"/>
      <c r="AHD218"/>
      <c r="AHE218"/>
      <c r="AHF218"/>
      <c r="AHG218"/>
      <c r="AHH218"/>
      <c r="AHI218"/>
      <c r="AHJ218"/>
      <c r="AHK218"/>
      <c r="AHL218"/>
      <c r="AHM218"/>
      <c r="AHN218"/>
      <c r="AHO218"/>
      <c r="AHP218"/>
      <c r="AHQ218"/>
      <c r="AHR218"/>
      <c r="AHS218"/>
      <c r="AHT218"/>
      <c r="AHU218"/>
      <c r="AHV218"/>
      <c r="AHW218"/>
      <c r="AHX218"/>
      <c r="AHY218"/>
      <c r="AHZ218"/>
      <c r="AIA218"/>
      <c r="AIB218"/>
      <c r="AIC218"/>
      <c r="AID218"/>
      <c r="AIE218"/>
      <c r="AIF218"/>
      <c r="AIG218"/>
      <c r="AIH218"/>
      <c r="AII218"/>
      <c r="AIJ218"/>
      <c r="AIK218"/>
      <c r="AIL218"/>
      <c r="AIM218"/>
      <c r="AIN218"/>
      <c r="AIO218"/>
      <c r="AIP218"/>
      <c r="AIQ218"/>
      <c r="AIR218"/>
      <c r="AIS218"/>
      <c r="AIT218"/>
      <c r="AIU218"/>
      <c r="AIV218"/>
      <c r="AIW218"/>
      <c r="AIX218"/>
      <c r="AIY218"/>
      <c r="AIZ218"/>
      <c r="AJA218"/>
      <c r="AJB218"/>
      <c r="AJC218"/>
      <c r="AJD218"/>
      <c r="AJE218"/>
      <c r="AJF218"/>
      <c r="AJG218"/>
      <c r="AJH218"/>
      <c r="AJI218"/>
      <c r="AJJ218"/>
      <c r="AJK218"/>
      <c r="AJL218"/>
      <c r="AJM218"/>
      <c r="AJN218"/>
      <c r="AJO218"/>
      <c r="AJP218"/>
      <c r="AJQ218"/>
      <c r="AJR218"/>
      <c r="AJS218"/>
      <c r="AJT218"/>
      <c r="AJU218"/>
      <c r="AJV218"/>
      <c r="AJW218"/>
      <c r="AJX218"/>
      <c r="AJY218"/>
      <c r="AJZ218"/>
      <c r="AKA218"/>
      <c r="AKB218"/>
      <c r="AKC218"/>
      <c r="AKD218"/>
      <c r="AKE218"/>
      <c r="AKF218"/>
      <c r="AKG218"/>
      <c r="AKH218"/>
      <c r="AKI218"/>
      <c r="AKJ218"/>
      <c r="AKK218"/>
      <c r="AKL218"/>
      <c r="AKM218"/>
      <c r="AKN218"/>
      <c r="AKO218"/>
      <c r="AKP218"/>
      <c r="AKQ218"/>
      <c r="AKR218"/>
      <c r="AKS218"/>
      <c r="AKT218"/>
      <c r="AKU218"/>
      <c r="AKV218"/>
      <c r="AKW218"/>
      <c r="AKX218"/>
      <c r="AKY218"/>
      <c r="AKZ218"/>
      <c r="ALA218"/>
      <c r="ALB218"/>
      <c r="ALC218"/>
      <c r="ALD218"/>
      <c r="ALE218"/>
      <c r="ALF218"/>
      <c r="ALG218"/>
      <c r="ALH218"/>
      <c r="ALI218"/>
      <c r="ALJ218"/>
      <c r="ALK218"/>
      <c r="ALL218"/>
      <c r="ALM218"/>
      <c r="ALN218"/>
      <c r="ALO218"/>
      <c r="ALP218"/>
      <c r="ALQ218"/>
      <c r="ALR218"/>
      <c r="ALS218"/>
      <c r="ALT218"/>
      <c r="ALU218"/>
      <c r="ALV218"/>
      <c r="ALW218"/>
      <c r="ALX218"/>
      <c r="ALY218"/>
      <c r="ALZ218"/>
      <c r="AMA218"/>
      <c r="AMB218"/>
      <c r="AMC218"/>
      <c r="AMD218"/>
      <c r="AME218"/>
      <c r="AMF218"/>
      <c r="AMG218"/>
      <c r="AMH218"/>
      <c r="AMI218"/>
      <c r="AMJ218"/>
      <c r="AMK218"/>
      <c r="AML218"/>
      <c r="AMM218"/>
      <c r="AMN218"/>
      <c r="AMO218"/>
      <c r="AMP218"/>
      <c r="AMQ218"/>
      <c r="AMR218"/>
      <c r="AMS218"/>
      <c r="AMT218"/>
      <c r="AMU218"/>
      <c r="AMV218"/>
      <c r="AMW218"/>
      <c r="AMX218"/>
      <c r="AMY218"/>
      <c r="AMZ218"/>
      <c r="ANA218"/>
      <c r="ANB218"/>
      <c r="ANC218"/>
      <c r="AND218"/>
      <c r="ANE218"/>
      <c r="ANF218"/>
      <c r="ANG218"/>
      <c r="ANH218"/>
      <c r="ANI218"/>
      <c r="ANJ218"/>
      <c r="ANK218"/>
      <c r="ANL218"/>
      <c r="ANM218"/>
      <c r="ANN218"/>
      <c r="ANO218"/>
      <c r="ANP218"/>
      <c r="ANQ218"/>
      <c r="ANR218"/>
      <c r="ANS218"/>
      <c r="ANT218"/>
      <c r="ANU218"/>
      <c r="ANV218"/>
      <c r="ANW218"/>
      <c r="ANX218"/>
      <c r="ANY218"/>
      <c r="ANZ218"/>
      <c r="AOA218"/>
      <c r="AOB218"/>
      <c r="AOC218"/>
      <c r="AOD218"/>
      <c r="AOE218"/>
      <c r="AOF218"/>
      <c r="AOG218"/>
      <c r="AOH218"/>
      <c r="AOI218"/>
      <c r="AOJ218"/>
      <c r="AOK218"/>
      <c r="AOL218"/>
      <c r="AOM218"/>
      <c r="AON218"/>
      <c r="AOO218"/>
      <c r="AOP218"/>
      <c r="AOQ218"/>
      <c r="AOR218"/>
      <c r="AOS218"/>
      <c r="AOT218"/>
      <c r="AOU218"/>
      <c r="AOV218"/>
      <c r="AOW218"/>
      <c r="AOX218"/>
      <c r="AOY218"/>
      <c r="AOZ218"/>
      <c r="APA218"/>
      <c r="APB218"/>
      <c r="APC218"/>
      <c r="APD218"/>
      <c r="APE218"/>
      <c r="APF218"/>
      <c r="APG218"/>
      <c r="APH218"/>
      <c r="API218"/>
      <c r="APJ218"/>
      <c r="APK218"/>
      <c r="APL218"/>
      <c r="APM218"/>
      <c r="APN218"/>
      <c r="APO218"/>
      <c r="APP218"/>
      <c r="APQ218"/>
      <c r="APR218"/>
      <c r="APS218"/>
      <c r="APT218"/>
      <c r="APU218"/>
      <c r="APV218"/>
      <c r="APW218"/>
      <c r="APX218"/>
      <c r="APY218"/>
      <c r="APZ218"/>
      <c r="AQA218"/>
      <c r="AQB218"/>
      <c r="AQC218"/>
      <c r="AQD218"/>
      <c r="AQE218"/>
      <c r="AQF218"/>
      <c r="AQG218"/>
      <c r="AQH218"/>
      <c r="AQI218"/>
      <c r="AQJ218"/>
      <c r="AQK218"/>
      <c r="AQL218"/>
      <c r="AQM218"/>
      <c r="AQN218"/>
      <c r="AQO218"/>
      <c r="AQP218"/>
      <c r="AQQ218"/>
      <c r="AQR218"/>
      <c r="AQS218"/>
      <c r="AQT218"/>
      <c r="AQU218"/>
      <c r="AQV218"/>
      <c r="AQW218"/>
      <c r="AQX218"/>
      <c r="AQY218"/>
      <c r="AQZ218"/>
      <c r="ARA218"/>
      <c r="ARB218"/>
      <c r="ARC218"/>
      <c r="ARD218"/>
      <c r="ARE218"/>
      <c r="ARF218"/>
      <c r="ARG218"/>
      <c r="ARH218"/>
      <c r="ARI218"/>
      <c r="ARJ218"/>
      <c r="ARK218"/>
      <c r="ARL218"/>
      <c r="ARM218"/>
      <c r="ARN218"/>
      <c r="ARO218"/>
      <c r="ARP218"/>
      <c r="ARQ218"/>
      <c r="ARR218"/>
      <c r="ARS218"/>
      <c r="ART218"/>
      <c r="ARU218"/>
      <c r="ARV218"/>
      <c r="ARW218"/>
      <c r="ARX218"/>
      <c r="ARY218"/>
      <c r="ARZ218"/>
      <c r="ASA218"/>
      <c r="ASB218"/>
      <c r="ASC218"/>
      <c r="ASD218"/>
      <c r="ASE218"/>
      <c r="ASF218"/>
      <c r="ASG218"/>
      <c r="ASH218"/>
      <c r="ASI218"/>
      <c r="ASJ218"/>
      <c r="ASK218"/>
      <c r="ASL218"/>
      <c r="ASM218"/>
      <c r="ASN218"/>
      <c r="ASO218"/>
      <c r="ASP218"/>
      <c r="ASQ218"/>
      <c r="ASR218"/>
      <c r="ASS218"/>
      <c r="AST218"/>
      <c r="ASU218"/>
      <c r="ASV218"/>
      <c r="ASW218"/>
      <c r="ASX218"/>
      <c r="ASY218"/>
      <c r="ASZ218"/>
      <c r="ATA218"/>
      <c r="ATB218"/>
      <c r="ATC218"/>
      <c r="ATD218"/>
      <c r="ATE218"/>
      <c r="ATF218"/>
      <c r="ATG218"/>
      <c r="ATH218"/>
      <c r="ATI218"/>
      <c r="ATJ218"/>
      <c r="ATK218"/>
      <c r="ATL218"/>
      <c r="ATM218"/>
      <c r="ATN218"/>
      <c r="ATO218"/>
      <c r="ATP218"/>
      <c r="ATQ218"/>
      <c r="ATR218"/>
      <c r="ATS218"/>
      <c r="ATT218"/>
      <c r="ATU218"/>
      <c r="ATV218"/>
      <c r="ATW218"/>
      <c r="ATX218"/>
      <c r="ATY218"/>
      <c r="ATZ218"/>
      <c r="AUA218"/>
      <c r="AUB218"/>
      <c r="AUC218"/>
      <c r="AUD218"/>
      <c r="AUE218"/>
      <c r="AUF218"/>
      <c r="AUG218"/>
      <c r="AUH218"/>
      <c r="AUI218"/>
      <c r="AUJ218"/>
      <c r="AUK218"/>
      <c r="AUL218"/>
      <c r="AUM218"/>
      <c r="AUN218"/>
      <c r="AUO218"/>
      <c r="AUP218"/>
      <c r="AUQ218"/>
      <c r="AUR218"/>
      <c r="AUS218"/>
      <c r="AUT218"/>
      <c r="AUU218"/>
      <c r="AUV218"/>
      <c r="AUW218"/>
      <c r="AUX218"/>
      <c r="AUY218"/>
      <c r="AUZ218"/>
      <c r="AVA218"/>
      <c r="AVB218"/>
      <c r="AVC218"/>
      <c r="AVD218"/>
      <c r="AVE218"/>
      <c r="AVF218"/>
      <c r="AVG218"/>
      <c r="AVH218"/>
      <c r="AVI218"/>
      <c r="AVJ218"/>
      <c r="AVK218"/>
      <c r="AVL218"/>
      <c r="AVM218"/>
      <c r="AVN218"/>
      <c r="AVO218"/>
      <c r="AVP218"/>
      <c r="AVQ218"/>
      <c r="AVR218"/>
      <c r="AVS218"/>
      <c r="AVT218"/>
      <c r="AVU218"/>
      <c r="AVV218"/>
      <c r="AVW218"/>
      <c r="AVX218"/>
      <c r="AVY218"/>
      <c r="AVZ218"/>
      <c r="AWA218"/>
      <c r="AWB218"/>
      <c r="AWC218"/>
      <c r="AWD218"/>
      <c r="AWE218"/>
      <c r="AWF218"/>
      <c r="AWG218"/>
      <c r="AWH218"/>
      <c r="AWI218"/>
      <c r="AWJ218"/>
      <c r="AWK218"/>
      <c r="AWL218"/>
      <c r="AWM218"/>
      <c r="AWN218"/>
      <c r="AWO218"/>
      <c r="AWP218"/>
      <c r="AWQ218"/>
      <c r="AWR218"/>
      <c r="AWS218"/>
      <c r="AWT218"/>
      <c r="AWU218"/>
      <c r="AWV218"/>
      <c r="AWW218"/>
      <c r="AWX218"/>
      <c r="AWY218"/>
      <c r="AWZ218"/>
      <c r="AXA218"/>
      <c r="AXB218"/>
      <c r="AXC218"/>
      <c r="AXD218"/>
      <c r="AXE218"/>
      <c r="AXF218"/>
      <c r="AXG218"/>
      <c r="AXH218"/>
      <c r="AXI218"/>
      <c r="AXJ218"/>
      <c r="AXK218"/>
      <c r="AXL218"/>
      <c r="AXM218"/>
      <c r="AXN218"/>
      <c r="AXO218"/>
      <c r="AXP218"/>
      <c r="AXQ218"/>
      <c r="AXR218"/>
      <c r="AXS218"/>
      <c r="AXT218"/>
      <c r="AXU218"/>
      <c r="AXV218"/>
      <c r="AXW218"/>
      <c r="AXX218"/>
      <c r="AXY218"/>
      <c r="AXZ218"/>
      <c r="AYA218"/>
      <c r="AYB218"/>
      <c r="AYC218"/>
      <c r="AYD218"/>
      <c r="AYE218"/>
      <c r="AYF218"/>
      <c r="AYG218"/>
      <c r="AYH218"/>
      <c r="AYI218"/>
      <c r="AYJ218"/>
      <c r="AYK218"/>
      <c r="AYL218"/>
      <c r="AYM218"/>
      <c r="AYN218"/>
      <c r="AYO218"/>
      <c r="AYP218"/>
      <c r="AYQ218"/>
      <c r="AYR218"/>
      <c r="AYS218"/>
      <c r="AYT218"/>
      <c r="AYU218"/>
      <c r="AYV218"/>
      <c r="AYW218"/>
      <c r="AYX218"/>
      <c r="AYY218"/>
      <c r="AYZ218"/>
      <c r="AZA218"/>
      <c r="AZB218"/>
      <c r="AZC218"/>
      <c r="AZD218"/>
      <c r="AZE218"/>
      <c r="AZF218"/>
      <c r="AZG218"/>
      <c r="AZH218"/>
      <c r="AZI218"/>
      <c r="AZJ218"/>
      <c r="AZK218"/>
      <c r="AZL218"/>
      <c r="AZM218"/>
      <c r="AZN218"/>
      <c r="AZO218"/>
      <c r="AZP218"/>
      <c r="AZQ218"/>
      <c r="AZR218"/>
      <c r="AZS218"/>
      <c r="AZT218"/>
      <c r="AZU218"/>
      <c r="AZV218"/>
      <c r="AZW218"/>
      <c r="AZX218"/>
      <c r="AZY218"/>
      <c r="AZZ218"/>
      <c r="BAA218"/>
      <c r="BAB218"/>
      <c r="BAC218"/>
      <c r="BAD218"/>
      <c r="BAE218"/>
      <c r="BAF218"/>
      <c r="BAG218"/>
      <c r="BAH218"/>
      <c r="BAI218"/>
      <c r="BAJ218"/>
      <c r="BAK218"/>
      <c r="BAL218"/>
      <c r="BAM218"/>
      <c r="BAN218"/>
      <c r="BAO218"/>
      <c r="BAP218"/>
      <c r="BAQ218"/>
      <c r="BAR218"/>
      <c r="BAS218"/>
      <c r="BAT218"/>
      <c r="BAU218"/>
      <c r="BAV218"/>
      <c r="BAW218"/>
      <c r="BAX218"/>
      <c r="BAY218"/>
      <c r="BAZ218"/>
      <c r="BBA218"/>
      <c r="BBB218"/>
      <c r="BBC218"/>
      <c r="BBD218"/>
      <c r="BBE218"/>
      <c r="BBF218"/>
      <c r="BBG218"/>
      <c r="BBH218"/>
      <c r="BBI218"/>
      <c r="BBJ218"/>
      <c r="BBK218"/>
      <c r="BBL218"/>
      <c r="BBM218"/>
      <c r="BBN218"/>
      <c r="BBO218"/>
      <c r="BBP218"/>
      <c r="BBQ218"/>
      <c r="BBR218"/>
      <c r="BBS218"/>
      <c r="BBT218"/>
      <c r="BBU218"/>
      <c r="BBV218"/>
      <c r="BBW218"/>
      <c r="BBX218"/>
      <c r="BBY218"/>
      <c r="BBZ218"/>
      <c r="BCA218"/>
      <c r="BCB218"/>
      <c r="BCC218"/>
      <c r="BCD218"/>
      <c r="BCE218"/>
      <c r="BCF218"/>
      <c r="BCG218"/>
      <c r="BCH218"/>
      <c r="BCI218"/>
      <c r="BCJ218"/>
      <c r="BCK218"/>
      <c r="BCL218"/>
      <c r="BCM218"/>
      <c r="BCN218"/>
      <c r="BCO218"/>
      <c r="BCP218"/>
      <c r="BCQ218"/>
      <c r="BCR218"/>
      <c r="BCS218"/>
      <c r="BCT218"/>
      <c r="BCU218"/>
      <c r="BCV218"/>
      <c r="BCW218"/>
      <c r="BCX218"/>
      <c r="BCY218"/>
      <c r="BCZ218"/>
      <c r="BDA218"/>
      <c r="BDB218"/>
      <c r="BDC218"/>
      <c r="BDD218"/>
      <c r="BDE218"/>
      <c r="BDF218"/>
      <c r="BDG218"/>
      <c r="BDH218"/>
      <c r="BDI218"/>
      <c r="BDJ218"/>
      <c r="BDK218"/>
      <c r="BDL218"/>
      <c r="BDM218"/>
      <c r="BDN218"/>
      <c r="BDO218"/>
      <c r="BDP218"/>
      <c r="BDQ218"/>
      <c r="BDR218"/>
      <c r="BDS218"/>
      <c r="BDT218"/>
      <c r="BDU218"/>
      <c r="BDV218"/>
      <c r="BDW218"/>
      <c r="BDX218"/>
      <c r="BDY218"/>
      <c r="BDZ218"/>
      <c r="BEA218"/>
      <c r="BEB218"/>
      <c r="BEC218"/>
      <c r="BED218"/>
      <c r="BEE218"/>
      <c r="BEF218"/>
      <c r="BEG218"/>
      <c r="BEH218"/>
      <c r="BEI218"/>
      <c r="BEJ218"/>
      <c r="BEK218"/>
      <c r="BEL218"/>
      <c r="BEM218"/>
      <c r="BEN218"/>
      <c r="BEO218"/>
      <c r="BEP218"/>
      <c r="BEQ218"/>
      <c r="BER218"/>
      <c r="BES218"/>
      <c r="BET218"/>
      <c r="BEU218"/>
      <c r="BEV218"/>
      <c r="BEW218"/>
      <c r="BEX218"/>
      <c r="BEY218"/>
      <c r="BEZ218"/>
      <c r="BFA218"/>
      <c r="BFB218"/>
      <c r="BFC218"/>
      <c r="BFD218"/>
      <c r="BFE218"/>
      <c r="BFF218"/>
      <c r="BFG218"/>
      <c r="BFH218"/>
      <c r="BFI218"/>
      <c r="BFJ218"/>
      <c r="BFK218"/>
      <c r="BFL218"/>
      <c r="BFM218"/>
      <c r="BFN218"/>
      <c r="BFO218"/>
      <c r="BFP218"/>
      <c r="BFQ218"/>
      <c r="BFR218"/>
      <c r="BFS218"/>
      <c r="BFT218"/>
      <c r="BFU218"/>
      <c r="BFV218"/>
      <c r="BFW218"/>
      <c r="BFX218"/>
      <c r="BFY218"/>
      <c r="BFZ218"/>
      <c r="BGA218"/>
      <c r="BGB218"/>
      <c r="BGC218"/>
      <c r="BGD218"/>
      <c r="BGE218"/>
      <c r="BGF218"/>
      <c r="BGG218"/>
      <c r="BGH218"/>
      <c r="BGI218"/>
      <c r="BGJ218"/>
      <c r="BGK218"/>
      <c r="BGL218"/>
      <c r="BGM218"/>
      <c r="BGN218"/>
      <c r="BGO218"/>
      <c r="BGP218"/>
      <c r="BGQ218"/>
      <c r="BGR218"/>
      <c r="BGS218"/>
      <c r="BGT218"/>
      <c r="BGU218"/>
      <c r="BGV218"/>
      <c r="BGW218"/>
      <c r="BGX218"/>
      <c r="BGY218"/>
      <c r="BGZ218"/>
      <c r="BHA218"/>
      <c r="BHB218"/>
      <c r="BHC218"/>
      <c r="BHD218"/>
      <c r="BHE218"/>
      <c r="BHF218"/>
      <c r="BHG218"/>
      <c r="BHH218"/>
      <c r="BHI218"/>
      <c r="BHJ218"/>
      <c r="BHK218"/>
      <c r="BHL218"/>
      <c r="BHM218"/>
      <c r="BHN218"/>
      <c r="BHO218"/>
      <c r="BHP218"/>
      <c r="BHQ218"/>
      <c r="BHR218"/>
      <c r="BHS218"/>
      <c r="BHT218"/>
      <c r="BHU218"/>
      <c r="BHV218"/>
      <c r="BHW218"/>
      <c r="BHX218"/>
      <c r="BHY218"/>
      <c r="BHZ218"/>
      <c r="BIA218"/>
      <c r="BIB218"/>
      <c r="BIC218"/>
      <c r="BID218"/>
      <c r="BIE218"/>
      <c r="BIF218"/>
      <c r="BIG218"/>
      <c r="BIH218"/>
      <c r="BII218"/>
      <c r="BIJ218"/>
      <c r="BIK218"/>
      <c r="BIL218"/>
      <c r="BIM218"/>
      <c r="BIN218"/>
      <c r="BIO218"/>
      <c r="BIP218"/>
      <c r="BIQ218"/>
      <c r="BIR218"/>
      <c r="BIS218"/>
      <c r="BIT218"/>
      <c r="BIU218"/>
      <c r="BIV218"/>
      <c r="BIW218"/>
      <c r="BIX218"/>
      <c r="BIY218"/>
      <c r="BIZ218"/>
      <c r="BJA218"/>
      <c r="BJB218"/>
      <c r="BJC218"/>
      <c r="BJD218"/>
      <c r="BJE218"/>
      <c r="BJF218"/>
      <c r="BJG218"/>
      <c r="BJH218"/>
      <c r="BJI218"/>
      <c r="BJJ218"/>
      <c r="BJK218"/>
      <c r="BJL218"/>
      <c r="BJM218"/>
      <c r="BJN218"/>
      <c r="BJO218"/>
      <c r="BJP218"/>
      <c r="BJQ218"/>
      <c r="BJR218"/>
      <c r="BJS218"/>
      <c r="BJT218"/>
      <c r="BJU218"/>
      <c r="BJV218"/>
      <c r="BJW218"/>
      <c r="BJX218"/>
      <c r="BJY218"/>
      <c r="BJZ218"/>
      <c r="BKA218"/>
      <c r="BKB218"/>
      <c r="BKC218"/>
      <c r="BKD218"/>
      <c r="BKE218"/>
      <c r="BKF218"/>
      <c r="BKG218"/>
      <c r="BKH218"/>
      <c r="BKI218"/>
      <c r="BKJ218"/>
      <c r="BKK218"/>
      <c r="BKL218"/>
      <c r="BKM218"/>
      <c r="BKN218"/>
      <c r="BKO218"/>
      <c r="BKP218"/>
      <c r="BKQ218"/>
      <c r="BKR218"/>
      <c r="BKS218"/>
      <c r="BKT218"/>
      <c r="BKU218"/>
      <c r="BKV218"/>
      <c r="BKW218"/>
      <c r="BKX218"/>
      <c r="BKY218"/>
      <c r="BKZ218"/>
      <c r="BLA218"/>
      <c r="BLB218"/>
      <c r="BLC218"/>
      <c r="BLD218"/>
      <c r="BLE218"/>
      <c r="BLF218"/>
      <c r="BLG218"/>
      <c r="BLH218"/>
      <c r="BLI218"/>
      <c r="BLJ218"/>
      <c r="BLK218"/>
      <c r="BLL218"/>
      <c r="BLM218"/>
      <c r="BLN218"/>
      <c r="BLO218"/>
      <c r="BLP218"/>
      <c r="BLQ218"/>
      <c r="BLR218"/>
      <c r="BLS218"/>
      <c r="BLT218"/>
      <c r="BLU218"/>
      <c r="BLV218"/>
      <c r="BLW218"/>
      <c r="BLX218"/>
      <c r="BLY218"/>
      <c r="BLZ218"/>
      <c r="BMA218"/>
      <c r="BMB218"/>
      <c r="BMC218"/>
      <c r="BMD218"/>
      <c r="BME218"/>
      <c r="BMF218"/>
      <c r="BMG218"/>
      <c r="BMH218"/>
      <c r="BMI218"/>
      <c r="BMJ218"/>
      <c r="BMK218"/>
      <c r="BML218"/>
      <c r="BMM218"/>
      <c r="BMN218"/>
      <c r="BMO218"/>
      <c r="BMP218"/>
      <c r="BMQ218"/>
      <c r="BMR218"/>
      <c r="BMS218"/>
      <c r="BMT218"/>
      <c r="BMU218"/>
      <c r="BMV218"/>
      <c r="BMW218"/>
      <c r="BMX218"/>
      <c r="BMY218"/>
      <c r="BMZ218"/>
      <c r="BNA218"/>
      <c r="BNB218"/>
      <c r="BNC218"/>
      <c r="BND218"/>
      <c r="BNE218"/>
      <c r="BNF218"/>
      <c r="BNG218"/>
      <c r="BNH218"/>
      <c r="BNI218"/>
      <c r="BNJ218"/>
      <c r="BNK218"/>
      <c r="BNL218"/>
      <c r="BNM218"/>
      <c r="BNN218"/>
      <c r="BNO218"/>
      <c r="BNP218"/>
      <c r="BNQ218"/>
      <c r="BNR218"/>
      <c r="BNS218"/>
      <c r="BNT218"/>
      <c r="BNU218"/>
      <c r="BNV218"/>
      <c r="BNW218"/>
      <c r="BNX218"/>
      <c r="BNY218"/>
      <c r="BNZ218"/>
      <c r="BOA218"/>
      <c r="BOB218"/>
      <c r="BOC218"/>
      <c r="BOD218"/>
      <c r="BOE218"/>
      <c r="BOF218"/>
      <c r="BOG218"/>
      <c r="BOH218"/>
      <c r="BOI218"/>
      <c r="BOJ218"/>
      <c r="BOK218"/>
      <c r="BOL218"/>
      <c r="BOM218"/>
      <c r="BON218"/>
      <c r="BOO218"/>
      <c r="BOP218"/>
      <c r="BOQ218"/>
      <c r="BOR218"/>
      <c r="BOS218"/>
      <c r="BOT218"/>
      <c r="BOU218"/>
      <c r="BOV218"/>
      <c r="BOW218"/>
      <c r="BOX218"/>
      <c r="BOY218"/>
      <c r="BOZ218"/>
      <c r="BPA218"/>
      <c r="BPB218"/>
      <c r="BPC218"/>
      <c r="BPD218"/>
      <c r="BPE218"/>
      <c r="BPF218"/>
      <c r="BPG218"/>
      <c r="BPH218"/>
      <c r="BPI218"/>
      <c r="BPJ218"/>
      <c r="BPK218"/>
      <c r="BPL218"/>
      <c r="BPM218"/>
      <c r="BPN218"/>
      <c r="BPO218"/>
      <c r="BPP218"/>
      <c r="BPQ218"/>
      <c r="BPR218"/>
      <c r="BPS218"/>
      <c r="BPT218"/>
      <c r="BPU218"/>
      <c r="BPV218"/>
      <c r="BPW218"/>
      <c r="BPX218"/>
      <c r="BPY218"/>
      <c r="BPZ218"/>
      <c r="BQA218"/>
      <c r="BQB218"/>
      <c r="BQC218"/>
      <c r="BQD218"/>
      <c r="BQE218"/>
      <c r="BQF218"/>
      <c r="BQG218"/>
      <c r="BQH218"/>
      <c r="BQI218"/>
      <c r="BQJ218"/>
      <c r="BQK218"/>
      <c r="BQL218"/>
      <c r="BQM218"/>
      <c r="BQN218"/>
      <c r="BQO218"/>
      <c r="BQP218"/>
      <c r="BQQ218"/>
      <c r="BQR218"/>
      <c r="BQS218"/>
      <c r="BQT218"/>
      <c r="BQU218"/>
      <c r="BQV218"/>
      <c r="BQW218"/>
      <c r="BQX218"/>
      <c r="BQY218"/>
      <c r="BQZ218"/>
      <c r="BRA218"/>
      <c r="BRB218"/>
      <c r="BRC218"/>
      <c r="BRD218"/>
      <c r="BRE218"/>
      <c r="BRF218"/>
      <c r="BRG218"/>
      <c r="BRH218"/>
      <c r="BRI218"/>
      <c r="BRJ218"/>
      <c r="BRK218"/>
      <c r="BRL218"/>
      <c r="BRM218"/>
      <c r="BRN218"/>
      <c r="BRO218"/>
      <c r="BRP218"/>
      <c r="BRQ218"/>
      <c r="BRR218"/>
      <c r="BRS218"/>
      <c r="BRT218"/>
      <c r="BRU218"/>
      <c r="BRV218"/>
      <c r="BRW218"/>
      <c r="BRX218"/>
      <c r="BRY218"/>
      <c r="BRZ218"/>
      <c r="BSA218"/>
      <c r="BSB218"/>
      <c r="BSC218"/>
      <c r="BSD218"/>
      <c r="BSE218"/>
      <c r="BSF218"/>
      <c r="BSG218"/>
      <c r="BSH218"/>
      <c r="BSI218"/>
      <c r="BSJ218"/>
      <c r="BSK218"/>
      <c r="BSL218"/>
      <c r="BSM218"/>
      <c r="BSN218"/>
      <c r="BSO218"/>
      <c r="BSP218"/>
      <c r="BSQ218"/>
      <c r="BSR218"/>
      <c r="BSS218"/>
      <c r="BST218"/>
      <c r="BSU218"/>
      <c r="BSV218"/>
      <c r="BSW218"/>
      <c r="BSX218"/>
      <c r="BSY218"/>
      <c r="BSZ218"/>
      <c r="BTA218"/>
      <c r="BTB218"/>
      <c r="BTC218"/>
      <c r="BTD218"/>
      <c r="BTE218"/>
      <c r="BTF218"/>
      <c r="BTG218"/>
      <c r="BTH218"/>
      <c r="BTI218"/>
      <c r="BTJ218"/>
      <c r="BTK218"/>
      <c r="BTL218"/>
      <c r="BTM218"/>
      <c r="BTN218"/>
      <c r="BTO218"/>
      <c r="BTP218"/>
      <c r="BTQ218"/>
      <c r="BTR218"/>
      <c r="BTS218"/>
      <c r="BTT218"/>
      <c r="BTU218"/>
      <c r="BTV218"/>
      <c r="BTW218"/>
      <c r="BTX218"/>
      <c r="BTY218"/>
      <c r="BTZ218"/>
      <c r="BUA218"/>
      <c r="BUB218"/>
      <c r="BUC218"/>
      <c r="BUD218"/>
      <c r="BUE218"/>
      <c r="BUF218"/>
      <c r="BUG218"/>
      <c r="BUH218"/>
      <c r="BUI218"/>
      <c r="BUJ218"/>
      <c r="BUK218"/>
      <c r="BUL218"/>
      <c r="BUM218"/>
      <c r="BUN218"/>
      <c r="BUO218"/>
      <c r="BUP218"/>
      <c r="BUQ218"/>
      <c r="BUR218"/>
      <c r="BUS218"/>
      <c r="BUT218"/>
      <c r="BUU218"/>
      <c r="BUV218"/>
      <c r="BUW218"/>
      <c r="BUX218"/>
      <c r="BUY218"/>
      <c r="BUZ218"/>
      <c r="BVA218"/>
      <c r="BVB218"/>
      <c r="BVC218"/>
      <c r="BVD218"/>
      <c r="BVE218"/>
      <c r="BVF218"/>
      <c r="BVG218"/>
      <c r="BVH218"/>
      <c r="BVI218"/>
      <c r="BVJ218"/>
      <c r="BVK218"/>
      <c r="BVL218"/>
      <c r="BVM218"/>
      <c r="BVN218"/>
      <c r="BVO218"/>
      <c r="BVP218"/>
      <c r="BVQ218"/>
      <c r="BVR218"/>
      <c r="BVS218"/>
      <c r="BVT218"/>
      <c r="BVU218"/>
      <c r="BVV218"/>
      <c r="BVW218"/>
      <c r="BVX218"/>
      <c r="BVY218"/>
      <c r="BVZ218"/>
      <c r="BWA218"/>
      <c r="BWB218"/>
      <c r="BWC218"/>
      <c r="BWD218"/>
      <c r="BWE218"/>
      <c r="BWF218"/>
      <c r="BWG218"/>
      <c r="BWH218"/>
      <c r="BWI218"/>
      <c r="BWJ218"/>
      <c r="BWK218"/>
      <c r="BWL218"/>
      <c r="BWM218"/>
      <c r="BWN218"/>
      <c r="BWO218"/>
      <c r="BWP218"/>
      <c r="BWQ218"/>
      <c r="BWR218"/>
      <c r="BWS218"/>
      <c r="BWT218"/>
      <c r="BWU218"/>
      <c r="BWV218"/>
      <c r="BWW218"/>
      <c r="BWX218"/>
      <c r="BWY218"/>
      <c r="BWZ218"/>
      <c r="BXA218"/>
      <c r="BXB218"/>
      <c r="BXC218"/>
      <c r="BXD218"/>
      <c r="BXE218"/>
      <c r="BXF218"/>
      <c r="BXG218"/>
      <c r="BXH218"/>
      <c r="BXI218"/>
      <c r="BXJ218"/>
      <c r="BXK218"/>
      <c r="BXL218"/>
      <c r="BXM218"/>
      <c r="BXN218"/>
      <c r="BXO218"/>
      <c r="BXP218"/>
      <c r="BXQ218"/>
      <c r="BXR218"/>
      <c r="BXS218"/>
      <c r="BXT218"/>
      <c r="BXU218"/>
      <c r="BXV218"/>
      <c r="BXW218"/>
      <c r="BXX218"/>
      <c r="BXY218"/>
      <c r="BXZ218"/>
      <c r="BYA218"/>
      <c r="BYB218"/>
      <c r="BYC218"/>
      <c r="BYD218"/>
      <c r="BYE218"/>
      <c r="BYF218"/>
      <c r="BYG218"/>
      <c r="BYH218"/>
      <c r="BYI218"/>
      <c r="BYJ218"/>
      <c r="BYK218"/>
      <c r="BYL218"/>
      <c r="BYM218"/>
      <c r="BYN218"/>
      <c r="BYO218"/>
      <c r="BYP218"/>
      <c r="BYQ218"/>
      <c r="BYR218"/>
      <c r="BYS218"/>
      <c r="BYT218"/>
      <c r="BYU218"/>
      <c r="BYV218"/>
      <c r="BYW218"/>
      <c r="BYX218"/>
      <c r="BYY218"/>
      <c r="BYZ218"/>
      <c r="BZA218"/>
      <c r="BZB218"/>
      <c r="BZC218"/>
      <c r="BZD218"/>
      <c r="BZE218"/>
      <c r="BZF218"/>
      <c r="BZG218"/>
      <c r="BZH218"/>
      <c r="BZI218"/>
      <c r="BZJ218"/>
      <c r="BZK218"/>
      <c r="BZL218"/>
      <c r="BZM218"/>
      <c r="BZN218"/>
      <c r="BZO218"/>
      <c r="BZP218"/>
      <c r="BZQ218"/>
      <c r="BZR218"/>
      <c r="BZS218"/>
      <c r="BZT218"/>
      <c r="BZU218"/>
      <c r="BZV218"/>
      <c r="BZW218"/>
      <c r="BZX218"/>
      <c r="BZY218"/>
      <c r="BZZ218"/>
      <c r="CAA218"/>
      <c r="CAB218"/>
      <c r="CAC218"/>
      <c r="CAD218"/>
      <c r="CAE218"/>
      <c r="CAF218"/>
      <c r="CAG218"/>
      <c r="CAH218"/>
      <c r="CAI218"/>
      <c r="CAJ218"/>
      <c r="CAK218"/>
      <c r="CAL218"/>
      <c r="CAM218"/>
      <c r="CAN218"/>
      <c r="CAO218"/>
      <c r="CAP218"/>
      <c r="CAQ218"/>
      <c r="CAR218"/>
      <c r="CAS218"/>
      <c r="CAT218"/>
      <c r="CAU218"/>
      <c r="CAV218"/>
      <c r="CAW218"/>
      <c r="CAX218"/>
      <c r="CAY218"/>
      <c r="CAZ218"/>
      <c r="CBA218"/>
      <c r="CBB218"/>
      <c r="CBC218"/>
      <c r="CBD218"/>
      <c r="CBE218"/>
      <c r="CBF218"/>
      <c r="CBG218"/>
      <c r="CBH218"/>
      <c r="CBI218"/>
      <c r="CBJ218"/>
      <c r="CBK218"/>
      <c r="CBL218"/>
      <c r="CBM218"/>
      <c r="CBN218"/>
      <c r="CBO218"/>
      <c r="CBP218"/>
      <c r="CBQ218"/>
      <c r="CBR218"/>
      <c r="CBS218"/>
      <c r="CBT218"/>
      <c r="CBU218"/>
      <c r="CBV218"/>
      <c r="CBW218"/>
      <c r="CBX218"/>
      <c r="CBY218"/>
      <c r="CBZ218"/>
      <c r="CCA218"/>
      <c r="CCB218"/>
      <c r="CCC218"/>
      <c r="CCD218"/>
      <c r="CCE218"/>
      <c r="CCF218"/>
      <c r="CCG218"/>
      <c r="CCH218"/>
      <c r="CCI218"/>
      <c r="CCJ218"/>
      <c r="CCK218"/>
      <c r="CCL218"/>
      <c r="CCM218"/>
      <c r="CCN218"/>
      <c r="CCO218"/>
      <c r="CCP218"/>
      <c r="CCQ218"/>
      <c r="CCR218"/>
      <c r="CCS218"/>
      <c r="CCT218"/>
      <c r="CCU218"/>
      <c r="CCV218"/>
      <c r="CCW218"/>
      <c r="CCX218"/>
      <c r="CCY218"/>
      <c r="CCZ218"/>
      <c r="CDA218"/>
      <c r="CDB218"/>
      <c r="CDC218"/>
      <c r="CDD218"/>
      <c r="CDE218"/>
      <c r="CDF218"/>
      <c r="CDG218"/>
      <c r="CDH218"/>
      <c r="CDI218"/>
      <c r="CDJ218"/>
      <c r="CDK218"/>
      <c r="CDL218"/>
      <c r="CDM218"/>
      <c r="CDN218"/>
      <c r="CDO218"/>
      <c r="CDP218"/>
      <c r="CDQ218"/>
      <c r="CDR218"/>
      <c r="CDS218"/>
      <c r="CDT218"/>
      <c r="CDU218"/>
      <c r="CDV218"/>
      <c r="CDW218"/>
      <c r="CDX218"/>
      <c r="CDY218"/>
      <c r="CDZ218"/>
      <c r="CEA218"/>
      <c r="CEB218"/>
      <c r="CEC218"/>
      <c r="CED218"/>
      <c r="CEE218"/>
      <c r="CEF218"/>
      <c r="CEG218"/>
      <c r="CEH218"/>
      <c r="CEI218"/>
      <c r="CEJ218"/>
      <c r="CEK218"/>
      <c r="CEL218"/>
      <c r="CEM218"/>
      <c r="CEN218"/>
      <c r="CEO218"/>
      <c r="CEP218"/>
      <c r="CEQ218"/>
      <c r="CER218"/>
      <c r="CES218"/>
      <c r="CET218"/>
      <c r="CEU218"/>
      <c r="CEV218"/>
      <c r="CEW218"/>
      <c r="CEX218"/>
      <c r="CEY218"/>
      <c r="CEZ218"/>
      <c r="CFA218"/>
      <c r="CFB218"/>
      <c r="CFC218"/>
      <c r="CFD218"/>
      <c r="CFE218"/>
      <c r="CFF218"/>
      <c r="CFG218"/>
      <c r="CFH218"/>
      <c r="CFI218"/>
      <c r="CFJ218"/>
      <c r="CFK218"/>
      <c r="CFL218"/>
      <c r="CFM218"/>
      <c r="CFN218"/>
      <c r="CFO218"/>
      <c r="CFP218"/>
      <c r="CFQ218"/>
      <c r="CFR218"/>
      <c r="CFS218"/>
      <c r="CFT218"/>
      <c r="CFU218"/>
      <c r="CFV218"/>
      <c r="CFW218"/>
      <c r="CFX218"/>
      <c r="CFY218"/>
      <c r="CFZ218"/>
      <c r="CGA218"/>
      <c r="CGB218"/>
      <c r="CGC218"/>
      <c r="CGD218"/>
      <c r="CGE218"/>
      <c r="CGF218"/>
      <c r="CGG218"/>
      <c r="CGH218"/>
      <c r="CGI218"/>
      <c r="CGJ218"/>
      <c r="CGK218"/>
      <c r="CGL218"/>
      <c r="CGM218"/>
      <c r="CGN218"/>
      <c r="CGO218"/>
      <c r="CGP218"/>
      <c r="CGQ218"/>
      <c r="CGR218"/>
      <c r="CGS218"/>
      <c r="CGT218"/>
      <c r="CGU218"/>
      <c r="CGV218"/>
      <c r="CGW218"/>
      <c r="CGX218"/>
      <c r="CGY218"/>
      <c r="CGZ218"/>
      <c r="CHA218"/>
      <c r="CHB218"/>
      <c r="CHC218"/>
      <c r="CHD218"/>
      <c r="CHE218"/>
      <c r="CHF218"/>
      <c r="CHG218"/>
      <c r="CHH218"/>
      <c r="CHI218"/>
      <c r="CHJ218"/>
      <c r="CHK218"/>
      <c r="CHL218"/>
      <c r="CHM218"/>
      <c r="CHN218"/>
      <c r="CHO218"/>
      <c r="CHP218"/>
      <c r="CHQ218"/>
      <c r="CHR218"/>
      <c r="CHS218"/>
      <c r="CHT218"/>
      <c r="CHU218"/>
      <c r="CHV218"/>
      <c r="CHW218"/>
      <c r="CHX218"/>
      <c r="CHY218"/>
      <c r="CHZ218"/>
      <c r="CIA218"/>
      <c r="CIB218"/>
      <c r="CIC218"/>
      <c r="CID218"/>
      <c r="CIE218"/>
      <c r="CIF218"/>
      <c r="CIG218"/>
      <c r="CIH218"/>
      <c r="CII218"/>
      <c r="CIJ218"/>
      <c r="CIK218"/>
      <c r="CIL218"/>
      <c r="CIM218"/>
      <c r="CIN218"/>
      <c r="CIO218"/>
      <c r="CIP218"/>
      <c r="CIQ218"/>
      <c r="CIR218"/>
      <c r="CIS218"/>
      <c r="CIT218"/>
      <c r="CIU218"/>
      <c r="CIV218"/>
      <c r="CIW218"/>
      <c r="CIX218"/>
      <c r="CIY218"/>
      <c r="CIZ218"/>
      <c r="CJA218"/>
      <c r="CJB218"/>
      <c r="CJC218"/>
      <c r="CJD218"/>
      <c r="CJE218"/>
      <c r="CJF218"/>
      <c r="CJG218"/>
      <c r="CJH218"/>
      <c r="CJI218"/>
      <c r="CJJ218"/>
      <c r="CJK218"/>
      <c r="CJL218"/>
      <c r="CJM218"/>
      <c r="CJN218"/>
      <c r="CJO218"/>
      <c r="CJP218"/>
      <c r="CJQ218"/>
      <c r="CJR218"/>
      <c r="CJS218"/>
      <c r="CJT218"/>
      <c r="CJU218"/>
      <c r="CJV218"/>
      <c r="CJW218"/>
      <c r="CJX218"/>
      <c r="CJY218"/>
      <c r="CJZ218"/>
      <c r="CKA218"/>
      <c r="CKB218"/>
      <c r="CKC218"/>
      <c r="CKD218"/>
      <c r="CKE218"/>
      <c r="CKF218"/>
      <c r="CKG218"/>
      <c r="CKH218"/>
      <c r="CKI218"/>
      <c r="CKJ218"/>
      <c r="CKK218"/>
      <c r="CKL218"/>
      <c r="CKM218"/>
      <c r="CKN218"/>
      <c r="CKO218"/>
      <c r="CKP218"/>
      <c r="CKQ218"/>
      <c r="CKR218"/>
      <c r="CKS218"/>
      <c r="CKT218"/>
      <c r="CKU218"/>
      <c r="CKV218"/>
      <c r="CKW218"/>
      <c r="CKX218"/>
      <c r="CKY218"/>
      <c r="CKZ218"/>
      <c r="CLA218"/>
      <c r="CLB218"/>
      <c r="CLC218"/>
      <c r="CLD218"/>
      <c r="CLE218"/>
      <c r="CLF218"/>
      <c r="CLG218"/>
      <c r="CLH218"/>
      <c r="CLI218"/>
      <c r="CLJ218"/>
      <c r="CLK218"/>
      <c r="CLL218"/>
      <c r="CLM218"/>
      <c r="CLN218"/>
      <c r="CLO218"/>
      <c r="CLP218"/>
      <c r="CLQ218"/>
      <c r="CLR218"/>
      <c r="CLS218"/>
      <c r="CLT218"/>
      <c r="CLU218"/>
      <c r="CLV218"/>
      <c r="CLW218"/>
      <c r="CLX218"/>
      <c r="CLY218"/>
      <c r="CLZ218"/>
      <c r="CMA218"/>
      <c r="CMB218"/>
      <c r="CMC218"/>
      <c r="CMD218"/>
      <c r="CME218"/>
      <c r="CMF218"/>
      <c r="CMG218"/>
      <c r="CMH218"/>
      <c r="CMI218"/>
      <c r="CMJ218"/>
      <c r="CMK218"/>
      <c r="CML218"/>
      <c r="CMM218"/>
      <c r="CMN218"/>
      <c r="CMO218"/>
      <c r="CMP218"/>
      <c r="CMQ218"/>
      <c r="CMR218"/>
      <c r="CMS218"/>
      <c r="CMT218"/>
      <c r="CMU218"/>
      <c r="CMV218"/>
      <c r="CMW218"/>
      <c r="CMX218"/>
      <c r="CMY218"/>
      <c r="CMZ218"/>
      <c r="CNA218"/>
      <c r="CNB218"/>
      <c r="CNC218"/>
      <c r="CND218"/>
      <c r="CNE218"/>
      <c r="CNF218"/>
      <c r="CNG218"/>
      <c r="CNH218"/>
      <c r="CNI218"/>
      <c r="CNJ218"/>
      <c r="CNK218"/>
      <c r="CNL218"/>
      <c r="CNM218"/>
      <c r="CNN218"/>
      <c r="CNO218"/>
      <c r="CNP218"/>
      <c r="CNQ218"/>
      <c r="CNR218"/>
      <c r="CNS218"/>
      <c r="CNT218"/>
      <c r="CNU218"/>
      <c r="CNV218"/>
      <c r="CNW218"/>
      <c r="CNX218"/>
      <c r="CNY218"/>
      <c r="CNZ218"/>
      <c r="COA218"/>
      <c r="COB218"/>
      <c r="COC218"/>
      <c r="COD218"/>
      <c r="COE218"/>
      <c r="COF218"/>
      <c r="COG218"/>
      <c r="COH218"/>
      <c r="COI218"/>
      <c r="COJ218"/>
      <c r="COK218"/>
      <c r="COL218"/>
      <c r="COM218"/>
      <c r="CON218"/>
      <c r="COO218"/>
      <c r="COP218"/>
      <c r="COQ218"/>
      <c r="COR218"/>
      <c r="COS218"/>
      <c r="COT218"/>
      <c r="COU218"/>
      <c r="COV218"/>
      <c r="COW218"/>
      <c r="COX218"/>
      <c r="COY218"/>
      <c r="COZ218"/>
      <c r="CPA218"/>
      <c r="CPB218"/>
      <c r="CPC218"/>
      <c r="CPD218"/>
      <c r="CPE218"/>
      <c r="CPF218"/>
      <c r="CPG218"/>
      <c r="CPH218"/>
      <c r="CPI218"/>
      <c r="CPJ218"/>
      <c r="CPK218"/>
      <c r="CPL218"/>
      <c r="CPM218"/>
      <c r="CPN218"/>
      <c r="CPO218"/>
      <c r="CPP218"/>
      <c r="CPQ218"/>
      <c r="CPR218"/>
      <c r="CPS218"/>
      <c r="CPT218"/>
      <c r="CPU218"/>
      <c r="CPV218"/>
      <c r="CPW218"/>
      <c r="CPX218"/>
      <c r="CPY218"/>
      <c r="CPZ218"/>
      <c r="CQA218"/>
      <c r="CQB218"/>
      <c r="CQC218"/>
      <c r="CQD218"/>
      <c r="CQE218"/>
      <c r="CQF218"/>
      <c r="CQG218"/>
      <c r="CQH218"/>
      <c r="CQI218"/>
      <c r="CQJ218"/>
      <c r="CQK218"/>
      <c r="CQL218"/>
      <c r="CQM218"/>
      <c r="CQN218"/>
      <c r="CQO218"/>
      <c r="CQP218"/>
      <c r="CQQ218"/>
      <c r="CQR218"/>
      <c r="CQS218"/>
      <c r="CQT218"/>
      <c r="CQU218"/>
      <c r="CQV218"/>
      <c r="CQW218"/>
      <c r="CQX218"/>
      <c r="CQY218"/>
      <c r="CQZ218"/>
      <c r="CRA218"/>
      <c r="CRB218"/>
      <c r="CRC218"/>
      <c r="CRD218"/>
      <c r="CRE218"/>
      <c r="CRF218"/>
      <c r="CRG218"/>
      <c r="CRH218"/>
      <c r="CRI218"/>
      <c r="CRJ218"/>
      <c r="CRK218"/>
      <c r="CRL218"/>
      <c r="CRM218"/>
      <c r="CRN218"/>
      <c r="CRO218"/>
      <c r="CRP218"/>
      <c r="CRQ218"/>
      <c r="CRR218"/>
      <c r="CRS218"/>
      <c r="CRT218"/>
      <c r="CRU218"/>
      <c r="CRV218"/>
      <c r="CRW218"/>
      <c r="CRX218"/>
      <c r="CRY218"/>
      <c r="CRZ218"/>
      <c r="CSA218"/>
      <c r="CSB218"/>
      <c r="CSC218"/>
      <c r="CSD218"/>
      <c r="CSE218"/>
      <c r="CSF218"/>
      <c r="CSG218"/>
      <c r="CSH218"/>
      <c r="CSI218"/>
      <c r="CSJ218"/>
      <c r="CSK218"/>
      <c r="CSL218"/>
      <c r="CSM218"/>
      <c r="CSN218"/>
      <c r="CSO218"/>
      <c r="CSP218"/>
      <c r="CSQ218"/>
      <c r="CSR218"/>
      <c r="CSS218"/>
      <c r="CST218"/>
      <c r="CSU218"/>
      <c r="CSV218"/>
      <c r="CSW218"/>
      <c r="CSX218"/>
      <c r="CSY218"/>
      <c r="CSZ218"/>
      <c r="CTA218"/>
      <c r="CTB218"/>
      <c r="CTC218"/>
      <c r="CTD218"/>
      <c r="CTE218"/>
      <c r="CTF218"/>
      <c r="CTG218"/>
      <c r="CTH218"/>
      <c r="CTI218"/>
      <c r="CTJ218"/>
      <c r="CTK218"/>
      <c r="CTL218"/>
      <c r="CTM218"/>
      <c r="CTN218"/>
      <c r="CTO218"/>
      <c r="CTP218"/>
      <c r="CTQ218"/>
      <c r="CTR218"/>
      <c r="CTS218"/>
      <c r="CTT218"/>
      <c r="CTU218"/>
      <c r="CTV218"/>
      <c r="CTW218"/>
      <c r="CTX218"/>
      <c r="CTY218"/>
      <c r="CTZ218"/>
      <c r="CUA218"/>
      <c r="CUB218"/>
      <c r="CUC218"/>
      <c r="CUD218"/>
      <c r="CUE218"/>
      <c r="CUF218"/>
      <c r="CUG218"/>
      <c r="CUH218"/>
      <c r="CUI218"/>
      <c r="CUJ218"/>
      <c r="CUK218"/>
      <c r="CUL218"/>
      <c r="CUM218"/>
      <c r="CUN218"/>
      <c r="CUO218"/>
      <c r="CUP218"/>
      <c r="CUQ218"/>
      <c r="CUR218"/>
      <c r="CUS218"/>
      <c r="CUT218"/>
      <c r="CUU218"/>
      <c r="CUV218"/>
      <c r="CUW218"/>
      <c r="CUX218"/>
      <c r="CUY218"/>
      <c r="CUZ218"/>
      <c r="CVA218"/>
      <c r="CVB218"/>
      <c r="CVC218"/>
      <c r="CVD218"/>
      <c r="CVE218"/>
      <c r="CVF218"/>
      <c r="CVG218"/>
      <c r="CVH218"/>
      <c r="CVI218"/>
      <c r="CVJ218"/>
      <c r="CVK218"/>
      <c r="CVL218"/>
      <c r="CVM218"/>
      <c r="CVN218"/>
      <c r="CVO218"/>
      <c r="CVP218"/>
      <c r="CVQ218"/>
      <c r="CVR218"/>
      <c r="CVS218"/>
      <c r="CVT218"/>
      <c r="CVU218"/>
      <c r="CVV218"/>
      <c r="CVW218"/>
      <c r="CVX218"/>
      <c r="CVY218"/>
      <c r="CVZ218"/>
      <c r="CWA218"/>
      <c r="CWB218"/>
      <c r="CWC218"/>
      <c r="CWD218"/>
      <c r="CWE218"/>
      <c r="CWF218"/>
      <c r="CWG218"/>
      <c r="CWH218"/>
      <c r="CWI218"/>
      <c r="CWJ218"/>
      <c r="CWK218"/>
      <c r="CWL218"/>
      <c r="CWM218"/>
      <c r="CWN218"/>
      <c r="CWO218"/>
      <c r="CWP218"/>
      <c r="CWQ218"/>
      <c r="CWR218"/>
      <c r="CWS218"/>
      <c r="CWT218"/>
      <c r="CWU218"/>
      <c r="CWV218"/>
      <c r="CWW218"/>
      <c r="CWX218"/>
      <c r="CWY218"/>
      <c r="CWZ218"/>
      <c r="CXA218"/>
      <c r="CXB218"/>
      <c r="CXC218"/>
      <c r="CXD218"/>
      <c r="CXE218"/>
      <c r="CXF218"/>
      <c r="CXG218"/>
      <c r="CXH218"/>
      <c r="CXI218"/>
      <c r="CXJ218"/>
      <c r="CXK218"/>
      <c r="CXL218"/>
      <c r="CXM218"/>
      <c r="CXN218"/>
      <c r="CXO218"/>
      <c r="CXP218"/>
      <c r="CXQ218"/>
      <c r="CXR218"/>
      <c r="CXS218"/>
      <c r="CXT218"/>
      <c r="CXU218"/>
      <c r="CXV218"/>
      <c r="CXW218"/>
      <c r="CXX218"/>
      <c r="CXY218"/>
      <c r="CXZ218"/>
      <c r="CYA218"/>
      <c r="CYB218"/>
      <c r="CYC218"/>
      <c r="CYD218"/>
      <c r="CYE218"/>
      <c r="CYF218"/>
      <c r="CYG218"/>
      <c r="CYH218"/>
      <c r="CYI218"/>
      <c r="CYJ218"/>
      <c r="CYK218"/>
      <c r="CYL218"/>
      <c r="CYM218"/>
      <c r="CYN218"/>
      <c r="CYO218"/>
      <c r="CYP218"/>
      <c r="CYQ218"/>
      <c r="CYR218"/>
      <c r="CYS218"/>
      <c r="CYT218"/>
      <c r="CYU218"/>
      <c r="CYV218"/>
      <c r="CYW218"/>
      <c r="CYX218"/>
      <c r="CYY218"/>
      <c r="CYZ218"/>
      <c r="CZA218"/>
      <c r="CZB218"/>
      <c r="CZC218"/>
      <c r="CZD218"/>
      <c r="CZE218"/>
      <c r="CZF218"/>
      <c r="CZG218"/>
      <c r="CZH218"/>
      <c r="CZI218"/>
      <c r="CZJ218"/>
      <c r="CZK218"/>
      <c r="CZL218"/>
      <c r="CZM218"/>
      <c r="CZN218"/>
      <c r="CZO218"/>
      <c r="CZP218"/>
      <c r="CZQ218"/>
      <c r="CZR218"/>
      <c r="CZS218"/>
      <c r="CZT218"/>
      <c r="CZU218"/>
      <c r="CZV218"/>
      <c r="CZW218"/>
      <c r="CZX218"/>
      <c r="CZY218"/>
      <c r="CZZ218"/>
      <c r="DAA218"/>
      <c r="DAB218"/>
      <c r="DAC218"/>
      <c r="DAD218"/>
      <c r="DAE218"/>
      <c r="DAF218"/>
      <c r="DAG218"/>
      <c r="DAH218"/>
      <c r="DAI218"/>
      <c r="DAJ218"/>
      <c r="DAK218"/>
      <c r="DAL218"/>
      <c r="DAM218"/>
      <c r="DAN218"/>
      <c r="DAO218"/>
      <c r="DAP218"/>
      <c r="DAQ218"/>
      <c r="DAR218"/>
      <c r="DAS218"/>
      <c r="DAT218"/>
      <c r="DAU218"/>
      <c r="DAV218"/>
      <c r="DAW218"/>
      <c r="DAX218"/>
      <c r="DAY218"/>
      <c r="DAZ218"/>
      <c r="DBA218"/>
      <c r="DBB218"/>
      <c r="DBC218"/>
      <c r="DBD218"/>
      <c r="DBE218"/>
      <c r="DBF218"/>
      <c r="DBG218"/>
      <c r="DBH218"/>
      <c r="DBI218"/>
      <c r="DBJ218"/>
      <c r="DBK218"/>
      <c r="DBL218"/>
      <c r="DBM218"/>
      <c r="DBN218"/>
      <c r="DBO218"/>
      <c r="DBP218"/>
      <c r="DBQ218"/>
      <c r="DBR218"/>
      <c r="DBS218"/>
      <c r="DBT218"/>
      <c r="DBU218"/>
      <c r="DBV218"/>
      <c r="DBW218"/>
      <c r="DBX218"/>
      <c r="DBY218"/>
      <c r="DBZ218"/>
      <c r="DCA218"/>
      <c r="DCB218"/>
      <c r="DCC218"/>
      <c r="DCD218"/>
      <c r="DCE218"/>
      <c r="DCF218"/>
      <c r="DCG218"/>
      <c r="DCH218"/>
      <c r="DCI218"/>
      <c r="DCJ218"/>
      <c r="DCK218"/>
      <c r="DCL218"/>
      <c r="DCM218"/>
      <c r="DCN218"/>
      <c r="DCO218"/>
      <c r="DCP218"/>
      <c r="DCQ218"/>
      <c r="DCR218"/>
      <c r="DCS218"/>
      <c r="DCT218"/>
      <c r="DCU218"/>
      <c r="DCV218"/>
      <c r="DCW218"/>
      <c r="DCX218"/>
      <c r="DCY218"/>
      <c r="DCZ218"/>
      <c r="DDA218"/>
      <c r="DDB218"/>
      <c r="DDC218"/>
      <c r="DDD218"/>
      <c r="DDE218"/>
      <c r="DDF218"/>
      <c r="DDG218"/>
      <c r="DDH218"/>
      <c r="DDI218"/>
      <c r="DDJ218"/>
      <c r="DDK218"/>
      <c r="DDL218"/>
      <c r="DDM218"/>
      <c r="DDN218"/>
      <c r="DDO218"/>
      <c r="DDP218"/>
      <c r="DDQ218"/>
      <c r="DDR218"/>
      <c r="DDS218"/>
      <c r="DDT218"/>
      <c r="DDU218"/>
      <c r="DDV218"/>
      <c r="DDW218"/>
      <c r="DDX218"/>
      <c r="DDY218"/>
      <c r="DDZ218"/>
      <c r="DEA218"/>
      <c r="DEB218"/>
      <c r="DEC218"/>
      <c r="DED218"/>
      <c r="DEE218"/>
      <c r="DEF218"/>
      <c r="DEG218"/>
      <c r="DEH218"/>
      <c r="DEI218"/>
      <c r="DEJ218"/>
      <c r="DEK218"/>
      <c r="DEL218"/>
      <c r="DEM218"/>
      <c r="DEN218"/>
      <c r="DEO218"/>
      <c r="DEP218"/>
      <c r="DEQ218"/>
      <c r="DER218"/>
      <c r="DES218"/>
      <c r="DET218"/>
      <c r="DEU218"/>
      <c r="DEV218"/>
      <c r="DEW218"/>
      <c r="DEX218"/>
      <c r="DEY218"/>
      <c r="DEZ218"/>
      <c r="DFA218"/>
      <c r="DFB218"/>
      <c r="DFC218"/>
      <c r="DFD218"/>
      <c r="DFE218"/>
      <c r="DFF218"/>
      <c r="DFG218"/>
      <c r="DFH218"/>
      <c r="DFI218"/>
      <c r="DFJ218"/>
      <c r="DFK218"/>
      <c r="DFL218"/>
      <c r="DFM218"/>
      <c r="DFN218"/>
      <c r="DFO218"/>
      <c r="DFP218"/>
      <c r="DFQ218"/>
      <c r="DFR218"/>
      <c r="DFS218"/>
      <c r="DFT218"/>
      <c r="DFU218"/>
      <c r="DFV218"/>
      <c r="DFW218"/>
      <c r="DFX218"/>
      <c r="DFY218"/>
      <c r="DFZ218"/>
      <c r="DGA218"/>
      <c r="DGB218"/>
      <c r="DGC218"/>
      <c r="DGD218"/>
      <c r="DGE218"/>
      <c r="DGF218"/>
      <c r="DGG218"/>
      <c r="DGH218"/>
      <c r="DGI218"/>
      <c r="DGJ218"/>
      <c r="DGK218"/>
      <c r="DGL218"/>
      <c r="DGM218"/>
      <c r="DGN218"/>
      <c r="DGO218"/>
      <c r="DGP218"/>
      <c r="DGQ218"/>
      <c r="DGR218"/>
      <c r="DGS218"/>
      <c r="DGT218"/>
      <c r="DGU218"/>
      <c r="DGV218"/>
      <c r="DGW218"/>
      <c r="DGX218"/>
      <c r="DGY218"/>
      <c r="DGZ218"/>
      <c r="DHA218"/>
      <c r="DHB218"/>
      <c r="DHC218"/>
      <c r="DHD218"/>
      <c r="DHE218"/>
      <c r="DHF218"/>
      <c r="DHG218"/>
      <c r="DHH218"/>
      <c r="DHI218"/>
      <c r="DHJ218"/>
      <c r="DHK218"/>
      <c r="DHL218"/>
      <c r="DHM218"/>
      <c r="DHN218"/>
      <c r="DHO218"/>
      <c r="DHP218"/>
      <c r="DHQ218"/>
      <c r="DHR218"/>
      <c r="DHS218"/>
      <c r="DHT218"/>
      <c r="DHU218"/>
      <c r="DHV218"/>
      <c r="DHW218"/>
      <c r="DHX218"/>
      <c r="DHY218"/>
      <c r="DHZ218"/>
      <c r="DIA218"/>
      <c r="DIB218"/>
      <c r="DIC218"/>
      <c r="DID218"/>
      <c r="DIE218"/>
      <c r="DIF218"/>
      <c r="DIG218"/>
      <c r="DIH218"/>
      <c r="DII218"/>
      <c r="DIJ218"/>
      <c r="DIK218"/>
      <c r="DIL218"/>
      <c r="DIM218"/>
      <c r="DIN218"/>
      <c r="DIO218"/>
      <c r="DIP218"/>
      <c r="DIQ218"/>
      <c r="DIR218"/>
      <c r="DIS218"/>
      <c r="DIT218"/>
      <c r="DIU218"/>
      <c r="DIV218"/>
      <c r="DIW218"/>
      <c r="DIX218"/>
      <c r="DIY218"/>
      <c r="DIZ218"/>
      <c r="DJA218"/>
      <c r="DJB218"/>
      <c r="DJC218"/>
      <c r="DJD218"/>
      <c r="DJE218"/>
      <c r="DJF218"/>
      <c r="DJG218"/>
      <c r="DJH218"/>
      <c r="DJI218"/>
      <c r="DJJ218"/>
      <c r="DJK218"/>
      <c r="DJL218"/>
      <c r="DJM218"/>
      <c r="DJN218"/>
      <c r="DJO218"/>
      <c r="DJP218"/>
      <c r="DJQ218"/>
      <c r="DJR218"/>
      <c r="DJS218"/>
      <c r="DJT218"/>
      <c r="DJU218"/>
      <c r="DJV218"/>
      <c r="DJW218"/>
      <c r="DJX218"/>
      <c r="DJY218"/>
      <c r="DJZ218"/>
      <c r="DKA218"/>
      <c r="DKB218"/>
      <c r="DKC218"/>
      <c r="DKD218"/>
      <c r="DKE218"/>
      <c r="DKF218"/>
      <c r="DKG218"/>
      <c r="DKH218"/>
      <c r="DKI218"/>
      <c r="DKJ218"/>
      <c r="DKK218"/>
      <c r="DKL218"/>
      <c r="DKM218"/>
      <c r="DKN218"/>
      <c r="DKO218"/>
      <c r="DKP218"/>
      <c r="DKQ218"/>
      <c r="DKR218"/>
      <c r="DKS218"/>
      <c r="DKT218"/>
      <c r="DKU218"/>
      <c r="DKV218"/>
      <c r="DKW218"/>
      <c r="DKX218"/>
      <c r="DKY218"/>
      <c r="DKZ218"/>
      <c r="DLA218"/>
      <c r="DLB218"/>
      <c r="DLC218"/>
      <c r="DLD218"/>
      <c r="DLE218"/>
      <c r="DLF218"/>
      <c r="DLG218"/>
      <c r="DLH218"/>
      <c r="DLI218"/>
      <c r="DLJ218"/>
      <c r="DLK218"/>
      <c r="DLL218"/>
      <c r="DLM218"/>
      <c r="DLN218"/>
      <c r="DLO218"/>
      <c r="DLP218"/>
      <c r="DLQ218"/>
      <c r="DLR218"/>
      <c r="DLS218"/>
      <c r="DLT218"/>
      <c r="DLU218"/>
      <c r="DLV218"/>
      <c r="DLW218"/>
      <c r="DLX218"/>
      <c r="DLY218"/>
      <c r="DLZ218"/>
      <c r="DMA218"/>
      <c r="DMB218"/>
      <c r="DMC218"/>
      <c r="DMD218"/>
      <c r="DME218"/>
      <c r="DMF218"/>
      <c r="DMG218"/>
      <c r="DMH218"/>
      <c r="DMI218"/>
      <c r="DMJ218"/>
      <c r="DMK218"/>
      <c r="DML218"/>
      <c r="DMM218"/>
      <c r="DMN218"/>
      <c r="DMO218"/>
      <c r="DMP218"/>
      <c r="DMQ218"/>
      <c r="DMR218"/>
      <c r="DMS218"/>
      <c r="DMT218"/>
      <c r="DMU218"/>
      <c r="DMV218"/>
      <c r="DMW218"/>
      <c r="DMX218"/>
      <c r="DMY218"/>
      <c r="DMZ218"/>
      <c r="DNA218"/>
      <c r="DNB218"/>
      <c r="DNC218"/>
      <c r="DND218"/>
      <c r="DNE218"/>
      <c r="DNF218"/>
      <c r="DNG218"/>
      <c r="DNH218"/>
      <c r="DNI218"/>
      <c r="DNJ218"/>
      <c r="DNK218"/>
      <c r="DNL218"/>
      <c r="DNM218"/>
      <c r="DNN218"/>
      <c r="DNO218"/>
      <c r="DNP218"/>
      <c r="DNQ218"/>
      <c r="DNR218"/>
      <c r="DNS218"/>
      <c r="DNT218"/>
      <c r="DNU218"/>
      <c r="DNV218"/>
      <c r="DNW218"/>
      <c r="DNX218"/>
      <c r="DNY218"/>
      <c r="DNZ218"/>
      <c r="DOA218"/>
      <c r="DOB218"/>
      <c r="DOC218"/>
      <c r="DOD218"/>
      <c r="DOE218"/>
      <c r="DOF218"/>
      <c r="DOG218"/>
      <c r="DOH218"/>
      <c r="DOI218"/>
      <c r="DOJ218"/>
      <c r="DOK218"/>
      <c r="DOL218"/>
      <c r="DOM218"/>
      <c r="DON218"/>
      <c r="DOO218"/>
      <c r="DOP218"/>
      <c r="DOQ218"/>
      <c r="DOR218"/>
      <c r="DOS218"/>
      <c r="DOT218"/>
      <c r="DOU218"/>
      <c r="DOV218"/>
      <c r="DOW218"/>
      <c r="DOX218"/>
      <c r="DOY218"/>
      <c r="DOZ218"/>
      <c r="DPA218"/>
      <c r="DPB218"/>
      <c r="DPC218"/>
      <c r="DPD218"/>
      <c r="DPE218"/>
      <c r="DPF218"/>
      <c r="DPG218"/>
      <c r="DPH218"/>
      <c r="DPI218"/>
      <c r="DPJ218"/>
      <c r="DPK218"/>
      <c r="DPL218"/>
      <c r="DPM218"/>
      <c r="DPN218"/>
      <c r="DPO218"/>
      <c r="DPP218"/>
      <c r="DPQ218"/>
      <c r="DPR218"/>
      <c r="DPS218"/>
      <c r="DPT218"/>
      <c r="DPU218"/>
      <c r="DPV218"/>
      <c r="DPW218"/>
      <c r="DPX218"/>
      <c r="DPY218"/>
      <c r="DPZ218"/>
      <c r="DQA218"/>
      <c r="DQB218"/>
      <c r="DQC218"/>
      <c r="DQD218"/>
      <c r="DQE218"/>
      <c r="DQF218"/>
      <c r="DQG218"/>
      <c r="DQH218"/>
      <c r="DQI218"/>
      <c r="DQJ218"/>
      <c r="DQK218"/>
      <c r="DQL218"/>
      <c r="DQM218"/>
      <c r="DQN218"/>
      <c r="DQO218"/>
      <c r="DQP218"/>
      <c r="DQQ218"/>
      <c r="DQR218"/>
      <c r="DQS218"/>
      <c r="DQT218"/>
      <c r="DQU218"/>
      <c r="DQV218"/>
      <c r="DQW218"/>
      <c r="DQX218"/>
      <c r="DQY218"/>
      <c r="DQZ218"/>
      <c r="DRA218"/>
      <c r="DRB218"/>
      <c r="DRC218"/>
      <c r="DRD218"/>
      <c r="DRE218"/>
      <c r="DRF218"/>
      <c r="DRG218"/>
      <c r="DRH218"/>
      <c r="DRI218"/>
      <c r="DRJ218"/>
      <c r="DRK218"/>
      <c r="DRL218"/>
      <c r="DRM218"/>
      <c r="DRN218"/>
      <c r="DRO218"/>
      <c r="DRP218"/>
      <c r="DRQ218"/>
      <c r="DRR218"/>
      <c r="DRS218"/>
      <c r="DRT218"/>
      <c r="DRU218"/>
      <c r="DRV218"/>
      <c r="DRW218"/>
      <c r="DRX218"/>
      <c r="DRY218"/>
      <c r="DRZ218"/>
      <c r="DSA218"/>
      <c r="DSB218"/>
      <c r="DSC218"/>
      <c r="DSD218"/>
      <c r="DSE218"/>
      <c r="DSF218"/>
      <c r="DSG218"/>
      <c r="DSH218"/>
      <c r="DSI218"/>
      <c r="DSJ218"/>
      <c r="DSK218"/>
      <c r="DSL218"/>
      <c r="DSM218"/>
      <c r="DSN218"/>
      <c r="DSO218"/>
      <c r="DSP218"/>
      <c r="DSQ218"/>
      <c r="DSR218"/>
      <c r="DSS218"/>
      <c r="DST218"/>
      <c r="DSU218"/>
      <c r="DSV218"/>
      <c r="DSW218"/>
      <c r="DSX218"/>
      <c r="DSY218"/>
      <c r="DSZ218"/>
      <c r="DTA218"/>
      <c r="DTB218"/>
      <c r="DTC218"/>
      <c r="DTD218"/>
      <c r="DTE218"/>
      <c r="DTF218"/>
      <c r="DTG218"/>
      <c r="DTH218"/>
      <c r="DTI218"/>
      <c r="DTJ218"/>
      <c r="DTK218"/>
      <c r="DTL218"/>
      <c r="DTM218"/>
      <c r="DTN218"/>
      <c r="DTO218"/>
      <c r="DTP218"/>
      <c r="DTQ218"/>
      <c r="DTR218"/>
      <c r="DTS218"/>
      <c r="DTT218"/>
      <c r="DTU218"/>
      <c r="DTV218"/>
      <c r="DTW218"/>
      <c r="DTX218"/>
      <c r="DTY218"/>
      <c r="DTZ218"/>
      <c r="DUA218"/>
      <c r="DUB218"/>
      <c r="DUC218"/>
      <c r="DUD218"/>
      <c r="DUE218"/>
      <c r="DUF218"/>
      <c r="DUG218"/>
      <c r="DUH218"/>
      <c r="DUI218"/>
      <c r="DUJ218"/>
      <c r="DUK218"/>
      <c r="DUL218"/>
      <c r="DUM218"/>
      <c r="DUN218"/>
      <c r="DUO218"/>
      <c r="DUP218"/>
      <c r="DUQ218"/>
      <c r="DUR218"/>
      <c r="DUS218"/>
      <c r="DUT218"/>
      <c r="DUU218"/>
      <c r="DUV218"/>
      <c r="DUW218"/>
      <c r="DUX218"/>
      <c r="DUY218"/>
      <c r="DUZ218"/>
      <c r="DVA218"/>
      <c r="DVB218"/>
      <c r="DVC218"/>
      <c r="DVD218"/>
      <c r="DVE218"/>
      <c r="DVF218"/>
      <c r="DVG218"/>
      <c r="DVH218"/>
      <c r="DVI218"/>
      <c r="DVJ218"/>
      <c r="DVK218"/>
      <c r="DVL218"/>
      <c r="DVM218"/>
      <c r="DVN218"/>
      <c r="DVO218"/>
      <c r="DVP218"/>
      <c r="DVQ218"/>
      <c r="DVR218"/>
      <c r="DVS218"/>
      <c r="DVT218"/>
      <c r="DVU218"/>
      <c r="DVV218"/>
      <c r="DVW218"/>
      <c r="DVX218"/>
      <c r="DVY218"/>
      <c r="DVZ218"/>
      <c r="DWA218"/>
      <c r="DWB218"/>
      <c r="DWC218"/>
      <c r="DWD218"/>
      <c r="DWE218"/>
      <c r="DWF218"/>
      <c r="DWG218"/>
      <c r="DWH218"/>
      <c r="DWI218"/>
      <c r="DWJ218"/>
      <c r="DWK218"/>
      <c r="DWL218"/>
      <c r="DWM218"/>
      <c r="DWN218"/>
      <c r="DWO218"/>
      <c r="DWP218"/>
      <c r="DWQ218"/>
      <c r="DWR218"/>
      <c r="DWS218"/>
      <c r="DWT218"/>
      <c r="DWU218"/>
      <c r="DWV218"/>
      <c r="DWW218"/>
      <c r="DWX218"/>
      <c r="DWY218"/>
      <c r="DWZ218"/>
      <c r="DXA218"/>
      <c r="DXB218"/>
      <c r="DXC218"/>
      <c r="DXD218"/>
      <c r="DXE218"/>
      <c r="DXF218"/>
      <c r="DXG218"/>
      <c r="DXH218"/>
      <c r="DXI218"/>
      <c r="DXJ218"/>
      <c r="DXK218"/>
      <c r="DXL218"/>
      <c r="DXM218"/>
      <c r="DXN218"/>
      <c r="DXO218"/>
      <c r="DXP218"/>
      <c r="DXQ218"/>
      <c r="DXR218"/>
      <c r="DXS218"/>
      <c r="DXT218"/>
      <c r="DXU218"/>
      <c r="DXV218"/>
      <c r="DXW218"/>
      <c r="DXX218"/>
      <c r="DXY218"/>
      <c r="DXZ218"/>
      <c r="DYA218"/>
      <c r="DYB218"/>
      <c r="DYC218"/>
      <c r="DYD218"/>
      <c r="DYE218"/>
      <c r="DYF218"/>
      <c r="DYG218"/>
      <c r="DYH218"/>
      <c r="DYI218"/>
      <c r="DYJ218"/>
      <c r="DYK218"/>
      <c r="DYL218"/>
      <c r="DYM218"/>
      <c r="DYN218"/>
      <c r="DYO218"/>
      <c r="DYP218"/>
      <c r="DYQ218"/>
      <c r="DYR218"/>
      <c r="DYS218"/>
      <c r="DYT218"/>
      <c r="DYU218"/>
      <c r="DYV218"/>
      <c r="DYW218"/>
      <c r="DYX218"/>
      <c r="DYY218"/>
      <c r="DYZ218"/>
      <c r="DZA218"/>
      <c r="DZB218"/>
      <c r="DZC218"/>
      <c r="DZD218"/>
      <c r="DZE218"/>
      <c r="DZF218"/>
      <c r="DZG218"/>
      <c r="DZH218"/>
      <c r="DZI218"/>
      <c r="DZJ218"/>
      <c r="DZK218"/>
      <c r="DZL218"/>
      <c r="DZM218"/>
      <c r="DZN218"/>
      <c r="DZO218"/>
      <c r="DZP218"/>
      <c r="DZQ218"/>
      <c r="DZR218"/>
      <c r="DZS218"/>
      <c r="DZT218"/>
      <c r="DZU218"/>
      <c r="DZV218"/>
      <c r="DZW218"/>
      <c r="DZX218"/>
      <c r="DZY218"/>
      <c r="DZZ218"/>
      <c r="EAA218"/>
      <c r="EAB218"/>
      <c r="EAC218"/>
      <c r="EAD218"/>
      <c r="EAE218"/>
      <c r="EAF218"/>
      <c r="EAG218"/>
      <c r="EAH218"/>
      <c r="EAI218"/>
      <c r="EAJ218"/>
      <c r="EAK218"/>
      <c r="EAL218"/>
      <c r="EAM218"/>
      <c r="EAN218"/>
      <c r="EAO218"/>
      <c r="EAP218"/>
      <c r="EAQ218"/>
      <c r="EAR218"/>
      <c r="EAS218"/>
      <c r="EAT218"/>
      <c r="EAU218"/>
      <c r="EAV218"/>
      <c r="EAW218"/>
      <c r="EAX218"/>
      <c r="EAY218"/>
      <c r="EAZ218"/>
      <c r="EBA218"/>
      <c r="EBB218"/>
      <c r="EBC218"/>
      <c r="EBD218"/>
      <c r="EBE218"/>
      <c r="EBF218"/>
      <c r="EBG218"/>
      <c r="EBH218"/>
      <c r="EBI218"/>
      <c r="EBJ218"/>
      <c r="EBK218"/>
      <c r="EBL218"/>
      <c r="EBM218"/>
      <c r="EBN218"/>
      <c r="EBO218"/>
      <c r="EBP218"/>
      <c r="EBQ218"/>
      <c r="EBR218"/>
      <c r="EBS218"/>
      <c r="EBT218"/>
      <c r="EBU218"/>
      <c r="EBV218"/>
      <c r="EBW218"/>
      <c r="EBX218"/>
      <c r="EBY218"/>
      <c r="EBZ218"/>
      <c r="ECA218"/>
      <c r="ECB218"/>
      <c r="ECC218"/>
      <c r="ECD218"/>
      <c r="ECE218"/>
      <c r="ECF218"/>
      <c r="ECG218"/>
      <c r="ECH218"/>
      <c r="ECI218"/>
      <c r="ECJ218"/>
      <c r="ECK218"/>
      <c r="ECL218"/>
      <c r="ECM218"/>
      <c r="ECN218"/>
      <c r="ECO218"/>
      <c r="ECP218"/>
      <c r="ECQ218"/>
      <c r="ECR218"/>
      <c r="ECS218"/>
      <c r="ECT218"/>
      <c r="ECU218"/>
      <c r="ECV218"/>
      <c r="ECW218"/>
      <c r="ECX218"/>
      <c r="ECY218"/>
      <c r="ECZ218"/>
      <c r="EDA218"/>
      <c r="EDB218"/>
      <c r="EDC218"/>
      <c r="EDD218"/>
      <c r="EDE218"/>
      <c r="EDF218"/>
      <c r="EDG218"/>
      <c r="EDH218"/>
      <c r="EDI218"/>
      <c r="EDJ218"/>
      <c r="EDK218"/>
      <c r="EDL218"/>
      <c r="EDM218"/>
      <c r="EDN218"/>
      <c r="EDO218"/>
      <c r="EDP218"/>
      <c r="EDQ218"/>
      <c r="EDR218"/>
      <c r="EDS218"/>
      <c r="EDT218"/>
      <c r="EDU218"/>
      <c r="EDV218"/>
      <c r="EDW218"/>
      <c r="EDX218"/>
      <c r="EDY218"/>
      <c r="EDZ218"/>
      <c r="EEA218"/>
      <c r="EEB218"/>
      <c r="EEC218"/>
      <c r="EED218"/>
      <c r="EEE218"/>
      <c r="EEF218"/>
      <c r="EEG218"/>
      <c r="EEH218"/>
      <c r="EEI218"/>
      <c r="EEJ218"/>
      <c r="EEK218"/>
      <c r="EEL218"/>
      <c r="EEM218"/>
      <c r="EEN218"/>
      <c r="EEO218"/>
      <c r="EEP218"/>
      <c r="EEQ218"/>
      <c r="EER218"/>
      <c r="EES218"/>
      <c r="EET218"/>
      <c r="EEU218"/>
      <c r="EEV218"/>
      <c r="EEW218"/>
      <c r="EEX218"/>
      <c r="EEY218"/>
      <c r="EEZ218"/>
      <c r="EFA218"/>
      <c r="EFB218"/>
      <c r="EFC218"/>
      <c r="EFD218"/>
      <c r="EFE218"/>
      <c r="EFF218"/>
      <c r="EFG218"/>
      <c r="EFH218"/>
      <c r="EFI218"/>
      <c r="EFJ218"/>
      <c r="EFK218"/>
      <c r="EFL218"/>
      <c r="EFM218"/>
      <c r="EFN218"/>
      <c r="EFO218"/>
      <c r="EFP218"/>
      <c r="EFQ218"/>
      <c r="EFR218"/>
      <c r="EFS218"/>
      <c r="EFT218"/>
      <c r="EFU218"/>
      <c r="EFV218"/>
      <c r="EFW218"/>
      <c r="EFX218"/>
      <c r="EFY218"/>
      <c r="EFZ218"/>
      <c r="EGA218"/>
      <c r="EGB218"/>
      <c r="EGC218"/>
      <c r="EGD218"/>
      <c r="EGE218"/>
      <c r="EGF218"/>
      <c r="EGG218"/>
      <c r="EGH218"/>
      <c r="EGI218"/>
      <c r="EGJ218"/>
      <c r="EGK218"/>
      <c r="EGL218"/>
      <c r="EGM218"/>
      <c r="EGN218"/>
      <c r="EGO218"/>
      <c r="EGP218"/>
      <c r="EGQ218"/>
      <c r="EGR218"/>
      <c r="EGS218"/>
      <c r="EGT218"/>
      <c r="EGU218"/>
      <c r="EGV218"/>
      <c r="EGW218"/>
      <c r="EGX218"/>
      <c r="EGY218"/>
      <c r="EGZ218"/>
      <c r="EHA218"/>
      <c r="EHB218"/>
      <c r="EHC218"/>
      <c r="EHD218"/>
      <c r="EHE218"/>
      <c r="EHF218"/>
      <c r="EHG218"/>
      <c r="EHH218"/>
      <c r="EHI218"/>
      <c r="EHJ218"/>
      <c r="EHK218"/>
      <c r="EHL218"/>
      <c r="EHM218"/>
      <c r="EHN218"/>
      <c r="EHO218"/>
      <c r="EHP218"/>
      <c r="EHQ218"/>
      <c r="EHR218"/>
      <c r="EHS218"/>
      <c r="EHT218"/>
      <c r="EHU218"/>
      <c r="EHV218"/>
      <c r="EHW218"/>
      <c r="EHX218"/>
      <c r="EHY218"/>
      <c r="EHZ218"/>
      <c r="EIA218"/>
      <c r="EIB218"/>
      <c r="EIC218"/>
      <c r="EID218"/>
      <c r="EIE218"/>
      <c r="EIF218"/>
      <c r="EIG218"/>
      <c r="EIH218"/>
      <c r="EII218"/>
      <c r="EIJ218"/>
      <c r="EIK218"/>
      <c r="EIL218"/>
      <c r="EIM218"/>
      <c r="EIN218"/>
      <c r="EIO218"/>
      <c r="EIP218"/>
      <c r="EIQ218"/>
      <c r="EIR218"/>
      <c r="EIS218"/>
      <c r="EIT218"/>
      <c r="EIU218"/>
      <c r="EIV218"/>
      <c r="EIW218"/>
      <c r="EIX218"/>
      <c r="EIY218"/>
      <c r="EIZ218"/>
      <c r="EJA218"/>
      <c r="EJB218"/>
      <c r="EJC218"/>
      <c r="EJD218"/>
      <c r="EJE218"/>
      <c r="EJF218"/>
      <c r="EJG218"/>
      <c r="EJH218"/>
      <c r="EJI218"/>
      <c r="EJJ218"/>
      <c r="EJK218"/>
      <c r="EJL218"/>
      <c r="EJM218"/>
      <c r="EJN218"/>
      <c r="EJO218"/>
      <c r="EJP218"/>
      <c r="EJQ218"/>
      <c r="EJR218"/>
      <c r="EJS218"/>
      <c r="EJT218"/>
      <c r="EJU218"/>
      <c r="EJV218"/>
      <c r="EJW218"/>
      <c r="EJX218"/>
      <c r="EJY218"/>
      <c r="EJZ218"/>
      <c r="EKA218"/>
      <c r="EKB218"/>
      <c r="EKC218"/>
      <c r="EKD218"/>
      <c r="EKE218"/>
      <c r="EKF218"/>
      <c r="EKG218"/>
      <c r="EKH218"/>
      <c r="EKI218"/>
      <c r="EKJ218"/>
      <c r="EKK218"/>
      <c r="EKL218"/>
      <c r="EKM218"/>
      <c r="EKN218"/>
      <c r="EKO218"/>
      <c r="EKP218"/>
      <c r="EKQ218"/>
      <c r="EKR218"/>
      <c r="EKS218"/>
      <c r="EKT218"/>
      <c r="EKU218"/>
      <c r="EKV218"/>
      <c r="EKW218"/>
      <c r="EKX218"/>
      <c r="EKY218"/>
      <c r="EKZ218"/>
      <c r="ELA218"/>
      <c r="ELB218"/>
      <c r="ELC218"/>
      <c r="ELD218"/>
      <c r="ELE218"/>
      <c r="ELF218"/>
      <c r="ELG218"/>
      <c r="ELH218"/>
      <c r="ELI218"/>
      <c r="ELJ218"/>
      <c r="ELK218"/>
      <c r="ELL218"/>
      <c r="ELM218"/>
      <c r="ELN218"/>
      <c r="ELO218"/>
      <c r="ELP218"/>
      <c r="ELQ218"/>
      <c r="ELR218"/>
      <c r="ELS218"/>
      <c r="ELT218"/>
      <c r="ELU218"/>
      <c r="ELV218"/>
      <c r="ELW218"/>
      <c r="ELX218"/>
      <c r="ELY218"/>
      <c r="ELZ218"/>
      <c r="EMA218"/>
      <c r="EMB218"/>
      <c r="EMC218"/>
      <c r="EMD218"/>
      <c r="EME218"/>
      <c r="EMF218"/>
      <c r="EMG218"/>
      <c r="EMH218"/>
      <c r="EMI218"/>
      <c r="EMJ218"/>
      <c r="EMK218"/>
      <c r="EML218"/>
      <c r="EMM218"/>
      <c r="EMN218"/>
      <c r="EMO218"/>
      <c r="EMP218"/>
      <c r="EMQ218"/>
      <c r="EMR218"/>
      <c r="EMS218"/>
      <c r="EMT218"/>
      <c r="EMU218"/>
      <c r="EMV218"/>
      <c r="EMW218"/>
      <c r="EMX218"/>
      <c r="EMY218"/>
      <c r="EMZ218"/>
      <c r="ENA218"/>
      <c r="ENB218"/>
      <c r="ENC218"/>
      <c r="END218"/>
      <c r="ENE218"/>
      <c r="ENF218"/>
      <c r="ENG218"/>
      <c r="ENH218"/>
      <c r="ENI218"/>
      <c r="ENJ218"/>
      <c r="ENK218"/>
      <c r="ENL218"/>
      <c r="ENM218"/>
      <c r="ENN218"/>
      <c r="ENO218"/>
      <c r="ENP218"/>
      <c r="ENQ218"/>
      <c r="ENR218"/>
      <c r="ENS218"/>
      <c r="ENT218"/>
      <c r="ENU218"/>
      <c r="ENV218"/>
      <c r="ENW218"/>
      <c r="ENX218"/>
      <c r="ENY218"/>
      <c r="ENZ218"/>
      <c r="EOA218"/>
      <c r="EOB218"/>
      <c r="EOC218"/>
      <c r="EOD218"/>
      <c r="EOE218"/>
      <c r="EOF218"/>
      <c r="EOG218"/>
      <c r="EOH218"/>
      <c r="EOI218"/>
      <c r="EOJ218"/>
      <c r="EOK218"/>
      <c r="EOL218"/>
      <c r="EOM218"/>
      <c r="EON218"/>
      <c r="EOO218"/>
      <c r="EOP218"/>
      <c r="EOQ218"/>
      <c r="EOR218"/>
      <c r="EOS218"/>
      <c r="EOT218"/>
      <c r="EOU218"/>
      <c r="EOV218"/>
      <c r="EOW218"/>
      <c r="EOX218"/>
      <c r="EOY218"/>
      <c r="EOZ218"/>
      <c r="EPA218"/>
      <c r="EPB218"/>
      <c r="EPC218"/>
      <c r="EPD218"/>
      <c r="EPE218"/>
      <c r="EPF218"/>
      <c r="EPG218"/>
      <c r="EPH218"/>
      <c r="EPI218"/>
      <c r="EPJ218"/>
      <c r="EPK218"/>
      <c r="EPL218"/>
      <c r="EPM218"/>
      <c r="EPN218"/>
      <c r="EPO218"/>
      <c r="EPP218"/>
      <c r="EPQ218"/>
      <c r="EPR218"/>
      <c r="EPS218"/>
      <c r="EPT218"/>
      <c r="EPU218"/>
      <c r="EPV218"/>
      <c r="EPW218"/>
      <c r="EPX218"/>
      <c r="EPY218"/>
      <c r="EPZ218"/>
      <c r="EQA218"/>
      <c r="EQB218"/>
      <c r="EQC218"/>
      <c r="EQD218"/>
      <c r="EQE218"/>
      <c r="EQF218"/>
      <c r="EQG218"/>
      <c r="EQH218"/>
      <c r="EQI218"/>
      <c r="EQJ218"/>
      <c r="EQK218"/>
      <c r="EQL218"/>
      <c r="EQM218"/>
      <c r="EQN218"/>
      <c r="EQO218"/>
      <c r="EQP218"/>
      <c r="EQQ218"/>
      <c r="EQR218"/>
      <c r="EQS218"/>
      <c r="EQT218"/>
      <c r="EQU218"/>
      <c r="EQV218"/>
      <c r="EQW218"/>
      <c r="EQX218"/>
      <c r="EQY218"/>
      <c r="EQZ218"/>
      <c r="ERA218"/>
      <c r="ERB218"/>
      <c r="ERC218"/>
      <c r="ERD218"/>
      <c r="ERE218"/>
      <c r="ERF218"/>
      <c r="ERG218"/>
      <c r="ERH218"/>
      <c r="ERI218"/>
      <c r="ERJ218"/>
      <c r="ERK218"/>
      <c r="ERL218"/>
      <c r="ERM218"/>
      <c r="ERN218"/>
      <c r="ERO218"/>
      <c r="ERP218"/>
      <c r="ERQ218"/>
      <c r="ERR218"/>
      <c r="ERS218"/>
      <c r="ERT218"/>
      <c r="ERU218"/>
      <c r="ERV218"/>
      <c r="ERW218"/>
      <c r="ERX218"/>
      <c r="ERY218"/>
      <c r="ERZ218"/>
      <c r="ESA218"/>
      <c r="ESB218"/>
      <c r="ESC218"/>
      <c r="ESD218"/>
      <c r="ESE218"/>
      <c r="ESF218"/>
      <c r="ESG218"/>
      <c r="ESH218"/>
      <c r="ESI218"/>
      <c r="ESJ218"/>
      <c r="ESK218"/>
      <c r="ESL218"/>
      <c r="ESM218"/>
      <c r="ESN218"/>
      <c r="ESO218"/>
      <c r="ESP218"/>
      <c r="ESQ218"/>
      <c r="ESR218"/>
      <c r="ESS218"/>
      <c r="EST218"/>
      <c r="ESU218"/>
      <c r="ESV218"/>
      <c r="ESW218"/>
      <c r="ESX218"/>
      <c r="ESY218"/>
      <c r="ESZ218"/>
      <c r="ETA218"/>
      <c r="ETB218"/>
      <c r="ETC218"/>
      <c r="ETD218"/>
      <c r="ETE218"/>
      <c r="ETF218"/>
      <c r="ETG218"/>
      <c r="ETH218"/>
      <c r="ETI218"/>
      <c r="ETJ218"/>
      <c r="ETK218"/>
      <c r="ETL218"/>
      <c r="ETM218"/>
      <c r="ETN218"/>
      <c r="ETO218"/>
      <c r="ETP218"/>
      <c r="ETQ218"/>
      <c r="ETR218"/>
      <c r="ETS218"/>
      <c r="ETT218"/>
      <c r="ETU218"/>
      <c r="ETV218"/>
      <c r="ETW218"/>
      <c r="ETX218"/>
      <c r="ETY218"/>
      <c r="ETZ218"/>
      <c r="EUA218"/>
      <c r="EUB218"/>
      <c r="EUC218"/>
      <c r="EUD218"/>
      <c r="EUE218"/>
      <c r="EUF218"/>
      <c r="EUG218"/>
      <c r="EUH218"/>
      <c r="EUI218"/>
      <c r="EUJ218"/>
      <c r="EUK218"/>
      <c r="EUL218"/>
      <c r="EUM218"/>
      <c r="EUN218"/>
      <c r="EUO218"/>
      <c r="EUP218"/>
      <c r="EUQ218"/>
      <c r="EUR218"/>
      <c r="EUS218"/>
      <c r="EUT218"/>
      <c r="EUU218"/>
      <c r="EUV218"/>
      <c r="EUW218"/>
      <c r="EUX218"/>
      <c r="EUY218"/>
      <c r="EUZ218"/>
      <c r="EVA218"/>
      <c r="EVB218"/>
      <c r="EVC218"/>
      <c r="EVD218"/>
      <c r="EVE218"/>
      <c r="EVF218"/>
      <c r="EVG218"/>
      <c r="EVH218"/>
      <c r="EVI218"/>
      <c r="EVJ218"/>
      <c r="EVK218"/>
      <c r="EVL218"/>
      <c r="EVM218"/>
      <c r="EVN218"/>
      <c r="EVO218"/>
      <c r="EVP218"/>
      <c r="EVQ218"/>
      <c r="EVR218"/>
      <c r="EVS218"/>
      <c r="EVT218"/>
      <c r="EVU218"/>
      <c r="EVV218"/>
      <c r="EVW218"/>
      <c r="EVX218"/>
      <c r="EVY218"/>
      <c r="EVZ218"/>
      <c r="EWA218"/>
      <c r="EWB218"/>
      <c r="EWC218"/>
      <c r="EWD218"/>
      <c r="EWE218"/>
      <c r="EWF218"/>
      <c r="EWG218"/>
      <c r="EWH218"/>
      <c r="EWI218"/>
      <c r="EWJ218"/>
      <c r="EWK218"/>
      <c r="EWL218"/>
      <c r="EWM218"/>
      <c r="EWN218"/>
      <c r="EWO218"/>
      <c r="EWP218"/>
      <c r="EWQ218"/>
      <c r="EWR218"/>
      <c r="EWS218"/>
      <c r="EWT218"/>
      <c r="EWU218"/>
      <c r="EWV218"/>
      <c r="EWW218"/>
      <c r="EWX218"/>
      <c r="EWY218"/>
      <c r="EWZ218"/>
      <c r="EXA218"/>
      <c r="EXB218"/>
      <c r="EXC218"/>
      <c r="EXD218"/>
      <c r="EXE218"/>
      <c r="EXF218"/>
      <c r="EXG218"/>
      <c r="EXH218"/>
      <c r="EXI218"/>
      <c r="EXJ218"/>
      <c r="EXK218"/>
      <c r="EXL218"/>
      <c r="EXM218"/>
      <c r="EXN218"/>
      <c r="EXO218"/>
      <c r="EXP218"/>
      <c r="EXQ218"/>
      <c r="EXR218"/>
      <c r="EXS218"/>
      <c r="EXT218"/>
      <c r="EXU218"/>
      <c r="EXV218"/>
      <c r="EXW218"/>
      <c r="EXX218"/>
      <c r="EXY218"/>
      <c r="EXZ218"/>
      <c r="EYA218"/>
      <c r="EYB218"/>
      <c r="EYC218"/>
      <c r="EYD218"/>
      <c r="EYE218"/>
      <c r="EYF218"/>
      <c r="EYG218"/>
      <c r="EYH218"/>
      <c r="EYI218"/>
      <c r="EYJ218"/>
      <c r="EYK218"/>
      <c r="EYL218"/>
      <c r="EYM218"/>
      <c r="EYN218"/>
      <c r="EYO218"/>
      <c r="EYP218"/>
      <c r="EYQ218"/>
      <c r="EYR218"/>
      <c r="EYS218"/>
      <c r="EYT218"/>
      <c r="EYU218"/>
      <c r="EYV218"/>
      <c r="EYW218"/>
      <c r="EYX218"/>
      <c r="EYY218"/>
      <c r="EYZ218"/>
      <c r="EZA218"/>
      <c r="EZB218"/>
      <c r="EZC218"/>
      <c r="EZD218"/>
      <c r="EZE218"/>
      <c r="EZF218"/>
      <c r="EZG218"/>
      <c r="EZH218"/>
      <c r="EZI218"/>
      <c r="EZJ218"/>
      <c r="EZK218"/>
      <c r="EZL218"/>
      <c r="EZM218"/>
      <c r="EZN218"/>
      <c r="EZO218"/>
      <c r="EZP218"/>
      <c r="EZQ218"/>
      <c r="EZR218"/>
      <c r="EZS218"/>
      <c r="EZT218"/>
      <c r="EZU218"/>
      <c r="EZV218"/>
      <c r="EZW218"/>
      <c r="EZX218"/>
      <c r="EZY218"/>
      <c r="EZZ218"/>
      <c r="FAA218"/>
      <c r="FAB218"/>
      <c r="FAC218"/>
      <c r="FAD218"/>
      <c r="FAE218"/>
      <c r="FAF218"/>
      <c r="FAG218"/>
      <c r="FAH218"/>
      <c r="FAI218"/>
      <c r="FAJ218"/>
      <c r="FAK218"/>
      <c r="FAL218"/>
      <c r="FAM218"/>
      <c r="FAN218"/>
      <c r="FAO218"/>
      <c r="FAP218"/>
      <c r="FAQ218"/>
      <c r="FAR218"/>
      <c r="FAS218"/>
      <c r="FAT218"/>
      <c r="FAU218"/>
      <c r="FAV218"/>
      <c r="FAW218"/>
      <c r="FAX218"/>
      <c r="FAY218"/>
      <c r="FAZ218"/>
      <c r="FBA218"/>
      <c r="FBB218"/>
      <c r="FBC218"/>
      <c r="FBD218"/>
      <c r="FBE218"/>
      <c r="FBF218"/>
      <c r="FBG218"/>
      <c r="FBH218"/>
      <c r="FBI218"/>
      <c r="FBJ218"/>
      <c r="FBK218"/>
      <c r="FBL218"/>
      <c r="FBM218"/>
      <c r="FBN218"/>
      <c r="FBO218"/>
      <c r="FBP218"/>
      <c r="FBQ218"/>
      <c r="FBR218"/>
      <c r="FBS218"/>
      <c r="FBT218"/>
      <c r="FBU218"/>
      <c r="FBV218"/>
      <c r="FBW218"/>
      <c r="FBX218"/>
      <c r="FBY218"/>
      <c r="FBZ218"/>
      <c r="FCA218"/>
      <c r="FCB218"/>
      <c r="FCC218"/>
      <c r="FCD218"/>
      <c r="FCE218"/>
      <c r="FCF218"/>
      <c r="FCG218"/>
      <c r="FCH218"/>
      <c r="FCI218"/>
      <c r="FCJ218"/>
      <c r="FCK218"/>
      <c r="FCL218"/>
      <c r="FCM218"/>
      <c r="FCN218"/>
      <c r="FCO218"/>
      <c r="FCP218"/>
      <c r="FCQ218"/>
      <c r="FCR218"/>
      <c r="FCS218"/>
      <c r="FCT218"/>
      <c r="FCU218"/>
      <c r="FCV218"/>
      <c r="FCW218"/>
      <c r="FCX218"/>
      <c r="FCY218"/>
      <c r="FCZ218"/>
      <c r="FDA218"/>
      <c r="FDB218"/>
      <c r="FDC218"/>
      <c r="FDD218"/>
      <c r="FDE218"/>
      <c r="FDF218"/>
      <c r="FDG218"/>
      <c r="FDH218"/>
      <c r="FDI218"/>
      <c r="FDJ218"/>
      <c r="FDK218"/>
      <c r="FDL218"/>
      <c r="FDM218"/>
      <c r="FDN218"/>
      <c r="FDO218"/>
      <c r="FDP218"/>
      <c r="FDQ218"/>
      <c r="FDR218"/>
      <c r="FDS218"/>
      <c r="FDT218"/>
      <c r="FDU218"/>
      <c r="FDV218"/>
      <c r="FDW218"/>
      <c r="FDX218"/>
      <c r="FDY218"/>
      <c r="FDZ218"/>
      <c r="FEA218"/>
      <c r="FEB218"/>
      <c r="FEC218"/>
      <c r="FED218"/>
      <c r="FEE218"/>
      <c r="FEF218"/>
      <c r="FEG218"/>
      <c r="FEH218"/>
      <c r="FEI218"/>
      <c r="FEJ218"/>
      <c r="FEK218"/>
      <c r="FEL218"/>
      <c r="FEM218"/>
      <c r="FEN218"/>
      <c r="FEO218"/>
      <c r="FEP218"/>
      <c r="FEQ218"/>
      <c r="FER218"/>
      <c r="FES218"/>
      <c r="FET218"/>
      <c r="FEU218"/>
      <c r="FEV218"/>
      <c r="FEW218"/>
      <c r="FEX218"/>
      <c r="FEY218"/>
      <c r="FEZ218"/>
      <c r="FFA218"/>
      <c r="FFB218"/>
      <c r="FFC218"/>
      <c r="FFD218"/>
      <c r="FFE218"/>
      <c r="FFF218"/>
      <c r="FFG218"/>
      <c r="FFH218"/>
      <c r="FFI218"/>
      <c r="FFJ218"/>
      <c r="FFK218"/>
      <c r="FFL218"/>
      <c r="FFM218"/>
      <c r="FFN218"/>
      <c r="FFO218"/>
      <c r="FFP218"/>
      <c r="FFQ218"/>
      <c r="FFR218"/>
      <c r="FFS218"/>
      <c r="FFT218"/>
      <c r="FFU218"/>
      <c r="FFV218"/>
      <c r="FFW218"/>
      <c r="FFX218"/>
      <c r="FFY218"/>
      <c r="FFZ218"/>
      <c r="FGA218"/>
      <c r="FGB218"/>
      <c r="FGC218"/>
      <c r="FGD218"/>
      <c r="FGE218"/>
      <c r="FGF218"/>
      <c r="FGG218"/>
      <c r="FGH218"/>
      <c r="FGI218"/>
      <c r="FGJ218"/>
      <c r="FGK218"/>
      <c r="FGL218"/>
      <c r="FGM218"/>
      <c r="FGN218"/>
      <c r="FGO218"/>
      <c r="FGP218"/>
      <c r="FGQ218"/>
      <c r="FGR218"/>
      <c r="FGS218"/>
      <c r="FGT218"/>
      <c r="FGU218"/>
      <c r="FGV218"/>
      <c r="FGW218"/>
      <c r="FGX218"/>
      <c r="FGY218"/>
      <c r="FGZ218"/>
      <c r="FHA218"/>
      <c r="FHB218"/>
      <c r="FHC218"/>
      <c r="FHD218"/>
      <c r="FHE218"/>
      <c r="FHF218"/>
      <c r="FHG218"/>
      <c r="FHH218"/>
      <c r="FHI218"/>
      <c r="FHJ218"/>
      <c r="FHK218"/>
      <c r="FHL218"/>
      <c r="FHM218"/>
      <c r="FHN218"/>
      <c r="FHO218"/>
      <c r="FHP218"/>
      <c r="FHQ218"/>
      <c r="FHR218"/>
      <c r="FHS218"/>
      <c r="FHT218"/>
      <c r="FHU218"/>
      <c r="FHV218"/>
      <c r="FHW218"/>
      <c r="FHX218"/>
      <c r="FHY218"/>
      <c r="FHZ218"/>
      <c r="FIA218"/>
      <c r="FIB218"/>
      <c r="FIC218"/>
      <c r="FID218"/>
      <c r="FIE218"/>
      <c r="FIF218"/>
      <c r="FIG218"/>
      <c r="FIH218"/>
      <c r="FII218"/>
      <c r="FIJ218"/>
      <c r="FIK218"/>
      <c r="FIL218"/>
      <c r="FIM218"/>
      <c r="FIN218"/>
      <c r="FIO218"/>
      <c r="FIP218"/>
      <c r="FIQ218"/>
      <c r="FIR218"/>
      <c r="FIS218"/>
      <c r="FIT218"/>
      <c r="FIU218"/>
      <c r="FIV218"/>
      <c r="FIW218"/>
      <c r="FIX218"/>
      <c r="FIY218"/>
      <c r="FIZ218"/>
      <c r="FJA218"/>
      <c r="FJB218"/>
      <c r="FJC218"/>
      <c r="FJD218"/>
      <c r="FJE218"/>
      <c r="FJF218"/>
      <c r="FJG218"/>
      <c r="FJH218"/>
      <c r="FJI218"/>
      <c r="FJJ218"/>
      <c r="FJK218"/>
      <c r="FJL218"/>
      <c r="FJM218"/>
      <c r="FJN218"/>
      <c r="FJO218"/>
      <c r="FJP218"/>
      <c r="FJQ218"/>
      <c r="FJR218"/>
      <c r="FJS218"/>
      <c r="FJT218"/>
      <c r="FJU218"/>
      <c r="FJV218"/>
      <c r="FJW218"/>
      <c r="FJX218"/>
      <c r="FJY218"/>
      <c r="FJZ218"/>
      <c r="FKA218"/>
      <c r="FKB218"/>
      <c r="FKC218"/>
      <c r="FKD218"/>
      <c r="FKE218"/>
      <c r="FKF218"/>
      <c r="FKG218"/>
      <c r="FKH218"/>
      <c r="FKI218"/>
      <c r="FKJ218"/>
      <c r="FKK218"/>
      <c r="FKL218"/>
      <c r="FKM218"/>
      <c r="FKN218"/>
      <c r="FKO218"/>
      <c r="FKP218"/>
      <c r="FKQ218"/>
      <c r="FKR218"/>
      <c r="FKS218"/>
      <c r="FKT218"/>
      <c r="FKU218"/>
      <c r="FKV218"/>
      <c r="FKW218"/>
      <c r="FKX218"/>
      <c r="FKY218"/>
      <c r="FKZ218"/>
      <c r="FLA218"/>
      <c r="FLB218"/>
      <c r="FLC218"/>
      <c r="FLD218"/>
      <c r="FLE218"/>
      <c r="FLF218"/>
      <c r="FLG218"/>
      <c r="FLH218"/>
      <c r="FLI218"/>
      <c r="FLJ218"/>
      <c r="FLK218"/>
      <c r="FLL218"/>
      <c r="FLM218"/>
      <c r="FLN218"/>
      <c r="FLO218"/>
      <c r="FLP218"/>
      <c r="FLQ218"/>
      <c r="FLR218"/>
      <c r="FLS218"/>
      <c r="FLT218"/>
      <c r="FLU218"/>
      <c r="FLV218"/>
      <c r="FLW218"/>
      <c r="FLX218"/>
      <c r="FLY218"/>
      <c r="FLZ218"/>
      <c r="FMA218"/>
      <c r="FMB218"/>
      <c r="FMC218"/>
      <c r="FMD218"/>
      <c r="FME218"/>
      <c r="FMF218"/>
      <c r="FMG218"/>
      <c r="FMH218"/>
      <c r="FMI218"/>
      <c r="FMJ218"/>
      <c r="FMK218"/>
      <c r="FML218"/>
      <c r="FMM218"/>
      <c r="FMN218"/>
      <c r="FMO218"/>
      <c r="FMP218"/>
      <c r="FMQ218"/>
      <c r="FMR218"/>
      <c r="FMS218"/>
      <c r="FMT218"/>
      <c r="FMU218"/>
      <c r="FMV218"/>
      <c r="FMW218"/>
      <c r="FMX218"/>
      <c r="FMY218"/>
      <c r="FMZ218"/>
      <c r="FNA218"/>
      <c r="FNB218"/>
      <c r="FNC218"/>
      <c r="FND218"/>
      <c r="FNE218"/>
      <c r="FNF218"/>
      <c r="FNG218"/>
      <c r="FNH218"/>
      <c r="FNI218"/>
      <c r="FNJ218"/>
      <c r="FNK218"/>
      <c r="FNL218"/>
      <c r="FNM218"/>
      <c r="FNN218"/>
      <c r="FNO218"/>
      <c r="FNP218"/>
      <c r="FNQ218"/>
      <c r="FNR218"/>
      <c r="FNS218"/>
      <c r="FNT218"/>
      <c r="FNU218"/>
      <c r="FNV218"/>
      <c r="FNW218"/>
      <c r="FNX218"/>
      <c r="FNY218"/>
      <c r="FNZ218"/>
      <c r="FOA218"/>
      <c r="FOB218"/>
      <c r="FOC218"/>
      <c r="FOD218"/>
      <c r="FOE218"/>
      <c r="FOF218"/>
      <c r="FOG218"/>
      <c r="FOH218"/>
      <c r="FOI218"/>
      <c r="FOJ218"/>
      <c r="FOK218"/>
      <c r="FOL218"/>
      <c r="FOM218"/>
      <c r="FON218"/>
      <c r="FOO218"/>
      <c r="FOP218"/>
      <c r="FOQ218"/>
      <c r="FOR218"/>
      <c r="FOS218"/>
      <c r="FOT218"/>
      <c r="FOU218"/>
      <c r="FOV218"/>
      <c r="FOW218"/>
      <c r="FOX218"/>
      <c r="FOY218"/>
      <c r="FOZ218"/>
      <c r="FPA218"/>
      <c r="FPB218"/>
      <c r="FPC218"/>
      <c r="FPD218"/>
      <c r="FPE218"/>
      <c r="FPF218"/>
      <c r="FPG218"/>
      <c r="FPH218"/>
      <c r="FPI218"/>
      <c r="FPJ218"/>
      <c r="FPK218"/>
      <c r="FPL218"/>
      <c r="FPM218"/>
      <c r="FPN218"/>
      <c r="FPO218"/>
      <c r="FPP218"/>
      <c r="FPQ218"/>
      <c r="FPR218"/>
      <c r="FPS218"/>
      <c r="FPT218"/>
      <c r="FPU218"/>
      <c r="FPV218"/>
      <c r="FPW218"/>
      <c r="FPX218"/>
      <c r="FPY218"/>
      <c r="FPZ218"/>
      <c r="FQA218"/>
      <c r="FQB218"/>
      <c r="FQC218"/>
      <c r="FQD218"/>
      <c r="FQE218"/>
      <c r="FQF218"/>
      <c r="FQG218"/>
      <c r="FQH218"/>
      <c r="FQI218"/>
      <c r="FQJ218"/>
      <c r="FQK218"/>
      <c r="FQL218"/>
      <c r="FQM218"/>
      <c r="FQN218"/>
      <c r="FQO218"/>
      <c r="FQP218"/>
      <c r="FQQ218"/>
      <c r="FQR218"/>
      <c r="FQS218"/>
      <c r="FQT218"/>
      <c r="FQU218"/>
      <c r="FQV218"/>
      <c r="FQW218"/>
      <c r="FQX218"/>
      <c r="FQY218"/>
      <c r="FQZ218"/>
      <c r="FRA218"/>
      <c r="FRB218"/>
      <c r="FRC218"/>
      <c r="FRD218"/>
      <c r="FRE218"/>
      <c r="FRF218"/>
      <c r="FRG218"/>
      <c r="FRH218"/>
      <c r="FRI218"/>
      <c r="FRJ218"/>
      <c r="FRK218"/>
      <c r="FRL218"/>
      <c r="FRM218"/>
      <c r="FRN218"/>
      <c r="FRO218"/>
      <c r="FRP218"/>
      <c r="FRQ218"/>
      <c r="FRR218"/>
      <c r="FRS218"/>
      <c r="FRT218"/>
      <c r="FRU218"/>
      <c r="FRV218"/>
      <c r="FRW218"/>
      <c r="FRX218"/>
      <c r="FRY218"/>
      <c r="FRZ218"/>
      <c r="FSA218"/>
      <c r="FSB218"/>
      <c r="FSC218"/>
      <c r="FSD218"/>
      <c r="FSE218"/>
      <c r="FSF218"/>
      <c r="FSG218"/>
      <c r="FSH218"/>
      <c r="FSI218"/>
      <c r="FSJ218"/>
      <c r="FSK218"/>
      <c r="FSL218"/>
      <c r="FSM218"/>
      <c r="FSN218"/>
      <c r="FSO218"/>
      <c r="FSP218"/>
      <c r="FSQ218"/>
      <c r="FSR218"/>
      <c r="FSS218"/>
      <c r="FST218"/>
      <c r="FSU218"/>
      <c r="FSV218"/>
      <c r="FSW218"/>
      <c r="FSX218"/>
      <c r="FSY218"/>
      <c r="FSZ218"/>
      <c r="FTA218"/>
      <c r="FTB218"/>
      <c r="FTC218"/>
      <c r="FTD218"/>
      <c r="FTE218"/>
      <c r="FTF218"/>
      <c r="FTG218"/>
      <c r="FTH218"/>
      <c r="FTI218"/>
      <c r="FTJ218"/>
      <c r="FTK218"/>
      <c r="FTL218"/>
      <c r="FTM218"/>
      <c r="FTN218"/>
      <c r="FTO218"/>
      <c r="FTP218"/>
      <c r="FTQ218"/>
      <c r="FTR218"/>
      <c r="FTS218"/>
      <c r="FTT218"/>
      <c r="FTU218"/>
      <c r="FTV218"/>
      <c r="FTW218"/>
      <c r="FTX218"/>
      <c r="FTY218"/>
      <c r="FTZ218"/>
      <c r="FUA218"/>
      <c r="FUB218"/>
      <c r="FUC218"/>
      <c r="FUD218"/>
      <c r="FUE218"/>
      <c r="FUF218"/>
      <c r="FUG218"/>
      <c r="FUH218"/>
      <c r="FUI218"/>
      <c r="FUJ218"/>
      <c r="FUK218"/>
      <c r="FUL218"/>
      <c r="FUM218"/>
      <c r="FUN218"/>
      <c r="FUO218"/>
      <c r="FUP218"/>
      <c r="FUQ218"/>
      <c r="FUR218"/>
      <c r="FUS218"/>
      <c r="FUT218"/>
      <c r="FUU218"/>
      <c r="FUV218"/>
      <c r="FUW218"/>
      <c r="FUX218"/>
      <c r="FUY218"/>
      <c r="FUZ218"/>
      <c r="FVA218"/>
      <c r="FVB218"/>
      <c r="FVC218"/>
      <c r="FVD218"/>
      <c r="FVE218"/>
      <c r="FVF218"/>
      <c r="FVG218"/>
      <c r="FVH218"/>
      <c r="FVI218"/>
      <c r="FVJ218"/>
      <c r="FVK218"/>
      <c r="FVL218"/>
      <c r="FVM218"/>
      <c r="FVN218"/>
      <c r="FVO218"/>
      <c r="FVP218"/>
      <c r="FVQ218"/>
      <c r="FVR218"/>
      <c r="FVS218"/>
      <c r="FVT218"/>
      <c r="FVU218"/>
      <c r="FVV218"/>
      <c r="FVW218"/>
      <c r="FVX218"/>
      <c r="FVY218"/>
      <c r="FVZ218"/>
      <c r="FWA218"/>
      <c r="FWB218"/>
      <c r="FWC218"/>
      <c r="FWD218"/>
      <c r="FWE218"/>
      <c r="FWF218"/>
      <c r="FWG218"/>
      <c r="FWH218"/>
      <c r="FWI218"/>
      <c r="FWJ218"/>
      <c r="FWK218"/>
      <c r="FWL218"/>
      <c r="FWM218"/>
      <c r="FWN218"/>
      <c r="FWO218"/>
      <c r="FWP218"/>
      <c r="FWQ218"/>
      <c r="FWR218"/>
      <c r="FWS218"/>
      <c r="FWT218"/>
      <c r="FWU218"/>
      <c r="FWV218"/>
      <c r="FWW218"/>
      <c r="FWX218"/>
      <c r="FWY218"/>
      <c r="FWZ218"/>
      <c r="FXA218"/>
      <c r="FXB218"/>
      <c r="FXC218"/>
      <c r="FXD218"/>
      <c r="FXE218"/>
      <c r="FXF218"/>
      <c r="FXG218"/>
      <c r="FXH218"/>
      <c r="FXI218"/>
      <c r="FXJ218"/>
      <c r="FXK218"/>
      <c r="FXL218"/>
      <c r="FXM218"/>
      <c r="FXN218"/>
      <c r="FXO218"/>
      <c r="FXP218"/>
      <c r="FXQ218"/>
      <c r="FXR218"/>
      <c r="FXS218"/>
      <c r="FXT218"/>
      <c r="FXU218"/>
      <c r="FXV218"/>
      <c r="FXW218"/>
      <c r="FXX218"/>
      <c r="FXY218"/>
      <c r="FXZ218"/>
      <c r="FYA218"/>
      <c r="FYB218"/>
      <c r="FYC218"/>
      <c r="FYD218"/>
      <c r="FYE218"/>
      <c r="FYF218"/>
      <c r="FYG218"/>
      <c r="FYH218"/>
      <c r="FYI218"/>
      <c r="FYJ218"/>
      <c r="FYK218"/>
      <c r="FYL218"/>
      <c r="FYM218"/>
      <c r="FYN218"/>
      <c r="FYO218"/>
      <c r="FYP218"/>
      <c r="FYQ218"/>
      <c r="FYR218"/>
      <c r="FYS218"/>
      <c r="FYT218"/>
      <c r="FYU218"/>
      <c r="FYV218"/>
      <c r="FYW218"/>
      <c r="FYX218"/>
      <c r="FYY218"/>
      <c r="FYZ218"/>
      <c r="FZA218"/>
      <c r="FZB218"/>
      <c r="FZC218"/>
      <c r="FZD218"/>
      <c r="FZE218"/>
      <c r="FZF218"/>
      <c r="FZG218"/>
      <c r="FZH218"/>
      <c r="FZI218"/>
      <c r="FZJ218"/>
      <c r="FZK218"/>
      <c r="FZL218"/>
      <c r="FZM218"/>
      <c r="FZN218"/>
      <c r="FZO218"/>
      <c r="FZP218"/>
      <c r="FZQ218"/>
      <c r="FZR218"/>
      <c r="FZS218"/>
      <c r="FZT218"/>
      <c r="FZU218"/>
      <c r="FZV218"/>
      <c r="FZW218"/>
      <c r="FZX218"/>
      <c r="FZY218"/>
      <c r="FZZ218"/>
      <c r="GAA218"/>
      <c r="GAB218"/>
      <c r="GAC218"/>
      <c r="GAD218"/>
      <c r="GAE218"/>
      <c r="GAF218"/>
      <c r="GAG218"/>
      <c r="GAH218"/>
      <c r="GAI218"/>
      <c r="GAJ218"/>
      <c r="GAK218"/>
      <c r="GAL218"/>
      <c r="GAM218"/>
      <c r="GAN218"/>
      <c r="GAO218"/>
      <c r="GAP218"/>
      <c r="GAQ218"/>
      <c r="GAR218"/>
      <c r="GAS218"/>
      <c r="GAT218"/>
      <c r="GAU218"/>
      <c r="GAV218"/>
      <c r="GAW218"/>
      <c r="GAX218"/>
      <c r="GAY218"/>
      <c r="GAZ218"/>
      <c r="GBA218"/>
      <c r="GBB218"/>
      <c r="GBC218"/>
      <c r="GBD218"/>
      <c r="GBE218"/>
      <c r="GBF218"/>
      <c r="GBG218"/>
      <c r="GBH218"/>
      <c r="GBI218"/>
      <c r="GBJ218"/>
      <c r="GBK218"/>
      <c r="GBL218"/>
      <c r="GBM218"/>
      <c r="GBN218"/>
      <c r="GBO218"/>
      <c r="GBP218"/>
      <c r="GBQ218"/>
      <c r="GBR218"/>
      <c r="GBS218"/>
      <c r="GBT218"/>
      <c r="GBU218"/>
      <c r="GBV218"/>
      <c r="GBW218"/>
      <c r="GBX218"/>
      <c r="GBY218"/>
      <c r="GBZ218"/>
      <c r="GCA218"/>
      <c r="GCB218"/>
      <c r="GCC218"/>
      <c r="GCD218"/>
      <c r="GCE218"/>
      <c r="GCF218"/>
      <c r="GCG218"/>
      <c r="GCH218"/>
      <c r="GCI218"/>
      <c r="GCJ218"/>
      <c r="GCK218"/>
      <c r="GCL218"/>
      <c r="GCM218"/>
      <c r="GCN218"/>
      <c r="GCO218"/>
      <c r="GCP218"/>
      <c r="GCQ218"/>
      <c r="GCR218"/>
      <c r="GCS218"/>
      <c r="GCT218"/>
      <c r="GCU218"/>
      <c r="GCV218"/>
      <c r="GCW218"/>
      <c r="GCX218"/>
      <c r="GCY218"/>
      <c r="GCZ218"/>
      <c r="GDA218"/>
      <c r="GDB218"/>
      <c r="GDC218"/>
      <c r="GDD218"/>
      <c r="GDE218"/>
      <c r="GDF218"/>
      <c r="GDG218"/>
      <c r="GDH218"/>
      <c r="GDI218"/>
      <c r="GDJ218"/>
      <c r="GDK218"/>
      <c r="GDL218"/>
      <c r="GDM218"/>
      <c r="GDN218"/>
      <c r="GDO218"/>
      <c r="GDP218"/>
      <c r="GDQ218"/>
      <c r="GDR218"/>
      <c r="GDS218"/>
      <c r="GDT218"/>
      <c r="GDU218"/>
      <c r="GDV218"/>
      <c r="GDW218"/>
      <c r="GDX218"/>
      <c r="GDY218"/>
      <c r="GDZ218"/>
      <c r="GEA218"/>
      <c r="GEB218"/>
      <c r="GEC218"/>
      <c r="GED218"/>
      <c r="GEE218"/>
      <c r="GEF218"/>
      <c r="GEG218"/>
      <c r="GEH218"/>
      <c r="GEI218"/>
      <c r="GEJ218"/>
      <c r="GEK218"/>
      <c r="GEL218"/>
      <c r="GEM218"/>
      <c r="GEN218"/>
      <c r="GEO218"/>
      <c r="GEP218"/>
      <c r="GEQ218"/>
      <c r="GER218"/>
      <c r="GES218"/>
      <c r="GET218"/>
      <c r="GEU218"/>
      <c r="GEV218"/>
      <c r="GEW218"/>
      <c r="GEX218"/>
      <c r="GEY218"/>
      <c r="GEZ218"/>
      <c r="GFA218"/>
      <c r="GFB218"/>
      <c r="GFC218"/>
      <c r="GFD218"/>
      <c r="GFE218"/>
      <c r="GFF218"/>
      <c r="GFG218"/>
      <c r="GFH218"/>
      <c r="GFI218"/>
      <c r="GFJ218"/>
      <c r="GFK218"/>
      <c r="GFL218"/>
      <c r="GFM218"/>
      <c r="GFN218"/>
      <c r="GFO218"/>
      <c r="GFP218"/>
      <c r="GFQ218"/>
      <c r="GFR218"/>
      <c r="GFS218"/>
      <c r="GFT218"/>
      <c r="GFU218"/>
      <c r="GFV218"/>
      <c r="GFW218"/>
      <c r="GFX218"/>
      <c r="GFY218"/>
      <c r="GFZ218"/>
      <c r="GGA218"/>
      <c r="GGB218"/>
      <c r="GGC218"/>
      <c r="GGD218"/>
      <c r="GGE218"/>
      <c r="GGF218"/>
      <c r="GGG218"/>
      <c r="GGH218"/>
      <c r="GGI218"/>
      <c r="GGJ218"/>
      <c r="GGK218"/>
      <c r="GGL218"/>
      <c r="GGM218"/>
      <c r="GGN218"/>
      <c r="GGO218"/>
      <c r="GGP218"/>
      <c r="GGQ218"/>
      <c r="GGR218"/>
      <c r="GGS218"/>
      <c r="GGT218"/>
      <c r="GGU218"/>
      <c r="GGV218"/>
      <c r="GGW218"/>
      <c r="GGX218"/>
      <c r="GGY218"/>
      <c r="GGZ218"/>
      <c r="GHA218"/>
      <c r="GHB218"/>
      <c r="GHC218"/>
      <c r="GHD218"/>
      <c r="GHE218"/>
      <c r="GHF218"/>
      <c r="GHG218"/>
      <c r="GHH218"/>
      <c r="GHI218"/>
      <c r="GHJ218"/>
      <c r="GHK218"/>
      <c r="GHL218"/>
      <c r="GHM218"/>
      <c r="GHN218"/>
      <c r="GHO218"/>
      <c r="GHP218"/>
      <c r="GHQ218"/>
      <c r="GHR218"/>
      <c r="GHS218"/>
      <c r="GHT218"/>
      <c r="GHU218"/>
      <c r="GHV218"/>
      <c r="GHW218"/>
      <c r="GHX218"/>
      <c r="GHY218"/>
      <c r="GHZ218"/>
      <c r="GIA218"/>
      <c r="GIB218"/>
      <c r="GIC218"/>
      <c r="GID218"/>
      <c r="GIE218"/>
      <c r="GIF218"/>
      <c r="GIG218"/>
      <c r="GIH218"/>
      <c r="GII218"/>
      <c r="GIJ218"/>
      <c r="GIK218"/>
      <c r="GIL218"/>
      <c r="GIM218"/>
      <c r="GIN218"/>
      <c r="GIO218"/>
      <c r="GIP218"/>
      <c r="GIQ218"/>
      <c r="GIR218"/>
      <c r="GIS218"/>
      <c r="GIT218"/>
      <c r="GIU218"/>
      <c r="GIV218"/>
      <c r="GIW218"/>
      <c r="GIX218"/>
      <c r="GIY218"/>
      <c r="GIZ218"/>
      <c r="GJA218"/>
      <c r="GJB218"/>
      <c r="GJC218"/>
      <c r="GJD218"/>
      <c r="GJE218"/>
      <c r="GJF218"/>
      <c r="GJG218"/>
      <c r="GJH218"/>
      <c r="GJI218"/>
      <c r="GJJ218"/>
      <c r="GJK218"/>
      <c r="GJL218"/>
      <c r="GJM218"/>
      <c r="GJN218"/>
      <c r="GJO218"/>
      <c r="GJP218"/>
      <c r="GJQ218"/>
      <c r="GJR218"/>
      <c r="GJS218"/>
      <c r="GJT218"/>
      <c r="GJU218"/>
      <c r="GJV218"/>
      <c r="GJW218"/>
      <c r="GJX218"/>
      <c r="GJY218"/>
      <c r="GJZ218"/>
      <c r="GKA218"/>
      <c r="GKB218"/>
      <c r="GKC218"/>
      <c r="GKD218"/>
      <c r="GKE218"/>
      <c r="GKF218"/>
      <c r="GKG218"/>
      <c r="GKH218"/>
      <c r="GKI218"/>
      <c r="GKJ218"/>
      <c r="GKK218"/>
      <c r="GKL218"/>
      <c r="GKM218"/>
      <c r="GKN218"/>
      <c r="GKO218"/>
      <c r="GKP218"/>
      <c r="GKQ218"/>
      <c r="GKR218"/>
      <c r="GKS218"/>
      <c r="GKT218"/>
      <c r="GKU218"/>
      <c r="GKV218"/>
      <c r="GKW218"/>
      <c r="GKX218"/>
      <c r="GKY218"/>
      <c r="GKZ218"/>
      <c r="GLA218"/>
      <c r="GLB218"/>
      <c r="GLC218"/>
      <c r="GLD218"/>
      <c r="GLE218"/>
      <c r="GLF218"/>
      <c r="GLG218"/>
      <c r="GLH218"/>
      <c r="GLI218"/>
      <c r="GLJ218"/>
      <c r="GLK218"/>
      <c r="GLL218"/>
      <c r="GLM218"/>
      <c r="GLN218"/>
      <c r="GLO218"/>
      <c r="GLP218"/>
      <c r="GLQ218"/>
      <c r="GLR218"/>
      <c r="GLS218"/>
      <c r="GLT218"/>
      <c r="GLU218"/>
      <c r="GLV218"/>
      <c r="GLW218"/>
      <c r="GLX218"/>
      <c r="GLY218"/>
      <c r="GLZ218"/>
      <c r="GMA218"/>
      <c r="GMB218"/>
      <c r="GMC218"/>
      <c r="GMD218"/>
      <c r="GME218"/>
      <c r="GMF218"/>
      <c r="GMG218"/>
      <c r="GMH218"/>
      <c r="GMI218"/>
      <c r="GMJ218"/>
      <c r="GMK218"/>
      <c r="GML218"/>
      <c r="GMM218"/>
      <c r="GMN218"/>
      <c r="GMO218"/>
      <c r="GMP218"/>
      <c r="GMQ218"/>
      <c r="GMR218"/>
      <c r="GMS218"/>
      <c r="GMT218"/>
      <c r="GMU218"/>
      <c r="GMV218"/>
      <c r="GMW218"/>
      <c r="GMX218"/>
      <c r="GMY218"/>
      <c r="GMZ218"/>
      <c r="GNA218"/>
      <c r="GNB218"/>
      <c r="GNC218"/>
      <c r="GND218"/>
      <c r="GNE218"/>
      <c r="GNF218"/>
      <c r="GNG218"/>
      <c r="GNH218"/>
      <c r="GNI218"/>
      <c r="GNJ218"/>
      <c r="GNK218"/>
      <c r="GNL218"/>
      <c r="GNM218"/>
      <c r="GNN218"/>
      <c r="GNO218"/>
      <c r="GNP218"/>
      <c r="GNQ218"/>
      <c r="GNR218"/>
      <c r="GNS218"/>
      <c r="GNT218"/>
      <c r="GNU218"/>
      <c r="GNV218"/>
      <c r="GNW218"/>
      <c r="GNX218"/>
      <c r="GNY218"/>
      <c r="GNZ218"/>
      <c r="GOA218"/>
      <c r="GOB218"/>
      <c r="GOC218"/>
      <c r="GOD218"/>
      <c r="GOE218"/>
      <c r="GOF218"/>
      <c r="GOG218"/>
      <c r="GOH218"/>
      <c r="GOI218"/>
      <c r="GOJ218"/>
      <c r="GOK218"/>
      <c r="GOL218"/>
      <c r="GOM218"/>
      <c r="GON218"/>
      <c r="GOO218"/>
      <c r="GOP218"/>
      <c r="GOQ218"/>
      <c r="GOR218"/>
      <c r="GOS218"/>
      <c r="GOT218"/>
      <c r="GOU218"/>
      <c r="GOV218"/>
      <c r="GOW218"/>
      <c r="GOX218"/>
      <c r="GOY218"/>
      <c r="GOZ218"/>
      <c r="GPA218"/>
      <c r="GPB218"/>
      <c r="GPC218"/>
      <c r="GPD218"/>
      <c r="GPE218"/>
      <c r="GPF218"/>
      <c r="GPG218"/>
      <c r="GPH218"/>
      <c r="GPI218"/>
      <c r="GPJ218"/>
      <c r="GPK218"/>
      <c r="GPL218"/>
      <c r="GPM218"/>
      <c r="GPN218"/>
      <c r="GPO218"/>
      <c r="GPP218"/>
      <c r="GPQ218"/>
      <c r="GPR218"/>
      <c r="GPS218"/>
      <c r="GPT218"/>
      <c r="GPU218"/>
      <c r="GPV218"/>
      <c r="GPW218"/>
      <c r="GPX218"/>
      <c r="GPY218"/>
      <c r="GPZ218"/>
      <c r="GQA218"/>
      <c r="GQB218"/>
      <c r="GQC218"/>
      <c r="GQD218"/>
      <c r="GQE218"/>
      <c r="GQF218"/>
      <c r="GQG218"/>
      <c r="GQH218"/>
      <c r="GQI218"/>
      <c r="GQJ218"/>
      <c r="GQK218"/>
      <c r="GQL218"/>
      <c r="GQM218"/>
      <c r="GQN218"/>
      <c r="GQO218"/>
      <c r="GQP218"/>
      <c r="GQQ218"/>
      <c r="GQR218"/>
      <c r="GQS218"/>
      <c r="GQT218"/>
      <c r="GQU218"/>
      <c r="GQV218"/>
      <c r="GQW218"/>
      <c r="GQX218"/>
      <c r="GQY218"/>
      <c r="GQZ218"/>
      <c r="GRA218"/>
      <c r="GRB218"/>
      <c r="GRC218"/>
      <c r="GRD218"/>
      <c r="GRE218"/>
      <c r="GRF218"/>
      <c r="GRG218"/>
      <c r="GRH218"/>
      <c r="GRI218"/>
      <c r="GRJ218"/>
      <c r="GRK218"/>
      <c r="GRL218"/>
      <c r="GRM218"/>
      <c r="GRN218"/>
      <c r="GRO218"/>
      <c r="GRP218"/>
      <c r="GRQ218"/>
      <c r="GRR218"/>
      <c r="GRS218"/>
      <c r="GRT218"/>
      <c r="GRU218"/>
      <c r="GRV218"/>
      <c r="GRW218"/>
      <c r="GRX218"/>
      <c r="GRY218"/>
      <c r="GRZ218"/>
      <c r="GSA218"/>
      <c r="GSB218"/>
      <c r="GSC218"/>
      <c r="GSD218"/>
      <c r="GSE218"/>
      <c r="GSF218"/>
      <c r="GSG218"/>
      <c r="GSH218"/>
      <c r="GSI218"/>
      <c r="GSJ218"/>
      <c r="GSK218"/>
      <c r="GSL218"/>
      <c r="GSM218"/>
      <c r="GSN218"/>
      <c r="GSO218"/>
      <c r="GSP218"/>
      <c r="GSQ218"/>
      <c r="GSR218"/>
      <c r="GSS218"/>
      <c r="GST218"/>
      <c r="GSU218"/>
      <c r="GSV218"/>
      <c r="GSW218"/>
      <c r="GSX218"/>
      <c r="GSY218"/>
      <c r="GSZ218"/>
      <c r="GTA218"/>
      <c r="GTB218"/>
      <c r="GTC218"/>
      <c r="GTD218"/>
      <c r="GTE218"/>
      <c r="GTF218"/>
      <c r="GTG218"/>
      <c r="GTH218"/>
      <c r="GTI218"/>
      <c r="GTJ218"/>
      <c r="GTK218"/>
      <c r="GTL218"/>
      <c r="GTM218"/>
      <c r="GTN218"/>
      <c r="GTO218"/>
      <c r="GTP218"/>
      <c r="GTQ218"/>
      <c r="GTR218"/>
      <c r="GTS218"/>
      <c r="GTT218"/>
      <c r="GTU218"/>
      <c r="GTV218"/>
      <c r="GTW218"/>
      <c r="GTX218"/>
      <c r="GTY218"/>
      <c r="GTZ218"/>
      <c r="GUA218"/>
      <c r="GUB218"/>
      <c r="GUC218"/>
      <c r="GUD218"/>
      <c r="GUE218"/>
      <c r="GUF218"/>
      <c r="GUG218"/>
      <c r="GUH218"/>
      <c r="GUI218"/>
      <c r="GUJ218"/>
      <c r="GUK218"/>
      <c r="GUL218"/>
      <c r="GUM218"/>
      <c r="GUN218"/>
      <c r="GUO218"/>
      <c r="GUP218"/>
      <c r="GUQ218"/>
      <c r="GUR218"/>
      <c r="GUS218"/>
      <c r="GUT218"/>
      <c r="GUU218"/>
      <c r="GUV218"/>
      <c r="GUW218"/>
      <c r="GUX218"/>
      <c r="GUY218"/>
      <c r="GUZ218"/>
      <c r="GVA218"/>
      <c r="GVB218"/>
      <c r="GVC218"/>
      <c r="GVD218"/>
      <c r="GVE218"/>
      <c r="GVF218"/>
      <c r="GVG218"/>
      <c r="GVH218"/>
      <c r="GVI218"/>
      <c r="GVJ218"/>
      <c r="GVK218"/>
      <c r="GVL218"/>
      <c r="GVM218"/>
      <c r="GVN218"/>
      <c r="GVO218"/>
      <c r="GVP218"/>
      <c r="GVQ218"/>
      <c r="GVR218"/>
      <c r="GVS218"/>
      <c r="GVT218"/>
      <c r="GVU218"/>
      <c r="GVV218"/>
      <c r="GVW218"/>
      <c r="GVX218"/>
      <c r="GVY218"/>
      <c r="GVZ218"/>
      <c r="GWA218"/>
      <c r="GWB218"/>
      <c r="GWC218"/>
      <c r="GWD218"/>
      <c r="GWE218"/>
      <c r="GWF218"/>
      <c r="GWG218"/>
      <c r="GWH218"/>
      <c r="GWI218"/>
      <c r="GWJ218"/>
      <c r="GWK218"/>
      <c r="GWL218"/>
      <c r="GWM218"/>
      <c r="GWN218"/>
      <c r="GWO218"/>
      <c r="GWP218"/>
      <c r="GWQ218"/>
      <c r="GWR218"/>
      <c r="GWS218"/>
      <c r="GWT218"/>
      <c r="GWU218"/>
      <c r="GWV218"/>
      <c r="GWW218"/>
      <c r="GWX218"/>
      <c r="GWY218"/>
      <c r="GWZ218"/>
      <c r="GXA218"/>
      <c r="GXB218"/>
      <c r="GXC218"/>
      <c r="GXD218"/>
      <c r="GXE218"/>
      <c r="GXF218"/>
      <c r="GXG218"/>
      <c r="GXH218"/>
      <c r="GXI218"/>
      <c r="GXJ218"/>
      <c r="GXK218"/>
      <c r="GXL218"/>
      <c r="GXM218"/>
      <c r="GXN218"/>
      <c r="GXO218"/>
      <c r="GXP218"/>
      <c r="GXQ218"/>
      <c r="GXR218"/>
      <c r="GXS218"/>
      <c r="GXT218"/>
      <c r="GXU218"/>
      <c r="GXV218"/>
      <c r="GXW218"/>
      <c r="GXX218"/>
      <c r="GXY218"/>
      <c r="GXZ218"/>
      <c r="GYA218"/>
      <c r="GYB218"/>
      <c r="GYC218"/>
      <c r="GYD218"/>
      <c r="GYE218"/>
      <c r="GYF218"/>
      <c r="GYG218"/>
      <c r="GYH218"/>
      <c r="GYI218"/>
      <c r="GYJ218"/>
      <c r="GYK218"/>
      <c r="GYL218"/>
      <c r="GYM218"/>
      <c r="GYN218"/>
      <c r="GYO218"/>
      <c r="GYP218"/>
      <c r="GYQ218"/>
      <c r="GYR218"/>
      <c r="GYS218"/>
      <c r="GYT218"/>
      <c r="GYU218"/>
      <c r="GYV218"/>
      <c r="GYW218"/>
      <c r="GYX218"/>
      <c r="GYY218"/>
      <c r="GYZ218"/>
      <c r="GZA218"/>
      <c r="GZB218"/>
      <c r="GZC218"/>
      <c r="GZD218"/>
      <c r="GZE218"/>
      <c r="GZF218"/>
      <c r="GZG218"/>
      <c r="GZH218"/>
      <c r="GZI218"/>
      <c r="GZJ218"/>
      <c r="GZK218"/>
      <c r="GZL218"/>
      <c r="GZM218"/>
      <c r="GZN218"/>
      <c r="GZO218"/>
      <c r="GZP218"/>
      <c r="GZQ218"/>
      <c r="GZR218"/>
      <c r="GZS218"/>
      <c r="GZT218"/>
      <c r="GZU218"/>
      <c r="GZV218"/>
      <c r="GZW218"/>
      <c r="GZX218"/>
      <c r="GZY218"/>
      <c r="GZZ218"/>
      <c r="HAA218"/>
      <c r="HAB218"/>
      <c r="HAC218"/>
      <c r="HAD218"/>
      <c r="HAE218"/>
      <c r="HAF218"/>
      <c r="HAG218"/>
      <c r="HAH218"/>
      <c r="HAI218"/>
      <c r="HAJ218"/>
      <c r="HAK218"/>
      <c r="HAL218"/>
      <c r="HAM218"/>
      <c r="HAN218"/>
      <c r="HAO218"/>
      <c r="HAP218"/>
      <c r="HAQ218"/>
      <c r="HAR218"/>
      <c r="HAS218"/>
      <c r="HAT218"/>
      <c r="HAU218"/>
      <c r="HAV218"/>
      <c r="HAW218"/>
      <c r="HAX218"/>
      <c r="HAY218"/>
      <c r="HAZ218"/>
      <c r="HBA218"/>
      <c r="HBB218"/>
      <c r="HBC218"/>
      <c r="HBD218"/>
      <c r="HBE218"/>
      <c r="HBF218"/>
      <c r="HBG218"/>
      <c r="HBH218"/>
      <c r="HBI218"/>
      <c r="HBJ218"/>
      <c r="HBK218"/>
      <c r="HBL218"/>
      <c r="HBM218"/>
      <c r="HBN218"/>
      <c r="HBO218"/>
      <c r="HBP218"/>
      <c r="HBQ218"/>
      <c r="HBR218"/>
      <c r="HBS218"/>
      <c r="HBT218"/>
      <c r="HBU218"/>
      <c r="HBV218"/>
      <c r="HBW218"/>
      <c r="HBX218"/>
      <c r="HBY218"/>
      <c r="HBZ218"/>
      <c r="HCA218"/>
      <c r="HCB218"/>
      <c r="HCC218"/>
      <c r="HCD218"/>
      <c r="HCE218"/>
      <c r="HCF218"/>
      <c r="HCG218"/>
      <c r="HCH218"/>
      <c r="HCI218"/>
      <c r="HCJ218"/>
      <c r="HCK218"/>
      <c r="HCL218"/>
      <c r="HCM218"/>
      <c r="HCN218"/>
      <c r="HCO218"/>
      <c r="HCP218"/>
      <c r="HCQ218"/>
      <c r="HCR218"/>
      <c r="HCS218"/>
      <c r="HCT218"/>
      <c r="HCU218"/>
      <c r="HCV218"/>
      <c r="HCW218"/>
      <c r="HCX218"/>
      <c r="HCY218"/>
      <c r="HCZ218"/>
      <c r="HDA218"/>
      <c r="HDB218"/>
      <c r="HDC218"/>
      <c r="HDD218"/>
      <c r="HDE218"/>
      <c r="HDF218"/>
      <c r="HDG218"/>
      <c r="HDH218"/>
      <c r="HDI218"/>
      <c r="HDJ218"/>
      <c r="HDK218"/>
      <c r="HDL218"/>
      <c r="HDM218"/>
      <c r="HDN218"/>
      <c r="HDO218"/>
      <c r="HDP218"/>
      <c r="HDQ218"/>
      <c r="HDR218"/>
      <c r="HDS218"/>
      <c r="HDT218"/>
      <c r="HDU218"/>
      <c r="HDV218"/>
      <c r="HDW218"/>
      <c r="HDX218"/>
      <c r="HDY218"/>
      <c r="HDZ218"/>
      <c r="HEA218"/>
      <c r="HEB218"/>
      <c r="HEC218"/>
      <c r="HED218"/>
      <c r="HEE218"/>
      <c r="HEF218"/>
      <c r="HEG218"/>
      <c r="HEH218"/>
      <c r="HEI218"/>
      <c r="HEJ218"/>
      <c r="HEK218"/>
      <c r="HEL218"/>
      <c r="HEM218"/>
      <c r="HEN218"/>
      <c r="HEO218"/>
      <c r="HEP218"/>
      <c r="HEQ218"/>
      <c r="HER218"/>
      <c r="HES218"/>
      <c r="HET218"/>
      <c r="HEU218"/>
      <c r="HEV218"/>
      <c r="HEW218"/>
      <c r="HEX218"/>
      <c r="HEY218"/>
      <c r="HEZ218"/>
      <c r="HFA218"/>
      <c r="HFB218"/>
      <c r="HFC218"/>
      <c r="HFD218"/>
      <c r="HFE218"/>
      <c r="HFF218"/>
      <c r="HFG218"/>
      <c r="HFH218"/>
      <c r="HFI218"/>
      <c r="HFJ218"/>
      <c r="HFK218"/>
      <c r="HFL218"/>
      <c r="HFM218"/>
      <c r="HFN218"/>
      <c r="HFO218"/>
      <c r="HFP218"/>
      <c r="HFQ218"/>
      <c r="HFR218"/>
      <c r="HFS218"/>
      <c r="HFT218"/>
      <c r="HFU218"/>
      <c r="HFV218"/>
      <c r="HFW218"/>
      <c r="HFX218"/>
      <c r="HFY218"/>
      <c r="HFZ218"/>
      <c r="HGA218"/>
      <c r="HGB218"/>
      <c r="HGC218"/>
      <c r="HGD218"/>
      <c r="HGE218"/>
      <c r="HGF218"/>
      <c r="HGG218"/>
      <c r="HGH218"/>
      <c r="HGI218"/>
      <c r="HGJ218"/>
      <c r="HGK218"/>
      <c r="HGL218"/>
      <c r="HGM218"/>
      <c r="HGN218"/>
      <c r="HGO218"/>
      <c r="HGP218"/>
      <c r="HGQ218"/>
      <c r="HGR218"/>
      <c r="HGS218"/>
      <c r="HGT218"/>
      <c r="HGU218"/>
      <c r="HGV218"/>
      <c r="HGW218"/>
      <c r="HGX218"/>
      <c r="HGY218"/>
      <c r="HGZ218"/>
      <c r="HHA218"/>
      <c r="HHB218"/>
      <c r="HHC218"/>
      <c r="HHD218"/>
      <c r="HHE218"/>
      <c r="HHF218"/>
      <c r="HHG218"/>
      <c r="HHH218"/>
      <c r="HHI218"/>
      <c r="HHJ218"/>
      <c r="HHK218"/>
      <c r="HHL218"/>
      <c r="HHM218"/>
      <c r="HHN218"/>
      <c r="HHO218"/>
      <c r="HHP218"/>
      <c r="HHQ218"/>
      <c r="HHR218"/>
      <c r="HHS218"/>
      <c r="HHT218"/>
      <c r="HHU218"/>
      <c r="HHV218"/>
      <c r="HHW218"/>
      <c r="HHX218"/>
      <c r="HHY218"/>
      <c r="HHZ218"/>
      <c r="HIA218"/>
      <c r="HIB218"/>
      <c r="HIC218"/>
      <c r="HID218"/>
      <c r="HIE218"/>
      <c r="HIF218"/>
      <c r="HIG218"/>
      <c r="HIH218"/>
      <c r="HII218"/>
      <c r="HIJ218"/>
      <c r="HIK218"/>
      <c r="HIL218"/>
      <c r="HIM218"/>
      <c r="HIN218"/>
      <c r="HIO218"/>
      <c r="HIP218"/>
      <c r="HIQ218"/>
      <c r="HIR218"/>
      <c r="HIS218"/>
      <c r="HIT218"/>
      <c r="HIU218"/>
      <c r="HIV218"/>
      <c r="HIW218"/>
      <c r="HIX218"/>
      <c r="HIY218"/>
      <c r="HIZ218"/>
      <c r="HJA218"/>
      <c r="HJB218"/>
      <c r="HJC218"/>
      <c r="HJD218"/>
      <c r="HJE218"/>
      <c r="HJF218"/>
      <c r="HJG218"/>
      <c r="HJH218"/>
      <c r="HJI218"/>
      <c r="HJJ218"/>
      <c r="HJK218"/>
      <c r="HJL218"/>
      <c r="HJM218"/>
      <c r="HJN218"/>
      <c r="HJO218"/>
      <c r="HJP218"/>
      <c r="HJQ218"/>
      <c r="HJR218"/>
      <c r="HJS218"/>
      <c r="HJT218"/>
      <c r="HJU218"/>
      <c r="HJV218"/>
      <c r="HJW218"/>
      <c r="HJX218"/>
      <c r="HJY218"/>
      <c r="HJZ218"/>
      <c r="HKA218"/>
      <c r="HKB218"/>
      <c r="HKC218"/>
      <c r="HKD218"/>
      <c r="HKE218"/>
      <c r="HKF218"/>
      <c r="HKG218"/>
      <c r="HKH218"/>
      <c r="HKI218"/>
      <c r="HKJ218"/>
      <c r="HKK218"/>
      <c r="HKL218"/>
      <c r="HKM218"/>
      <c r="HKN218"/>
      <c r="HKO218"/>
      <c r="HKP218"/>
      <c r="HKQ218"/>
      <c r="HKR218"/>
      <c r="HKS218"/>
      <c r="HKT218"/>
      <c r="HKU218"/>
      <c r="HKV218"/>
      <c r="HKW218"/>
      <c r="HKX218"/>
      <c r="HKY218"/>
      <c r="HKZ218"/>
      <c r="HLA218"/>
      <c r="HLB218"/>
      <c r="HLC218"/>
      <c r="HLD218"/>
      <c r="HLE218"/>
      <c r="HLF218"/>
      <c r="HLG218"/>
      <c r="HLH218"/>
      <c r="HLI218"/>
      <c r="HLJ218"/>
      <c r="HLK218"/>
      <c r="HLL218"/>
      <c r="HLM218"/>
      <c r="HLN218"/>
      <c r="HLO218"/>
      <c r="HLP218"/>
      <c r="HLQ218"/>
      <c r="HLR218"/>
      <c r="HLS218"/>
      <c r="HLT218"/>
      <c r="HLU218"/>
      <c r="HLV218"/>
      <c r="HLW218"/>
      <c r="HLX218"/>
      <c r="HLY218"/>
      <c r="HLZ218"/>
      <c r="HMA218"/>
      <c r="HMB218"/>
      <c r="HMC218"/>
      <c r="HMD218"/>
      <c r="HME218"/>
      <c r="HMF218"/>
      <c r="HMG218"/>
      <c r="HMH218"/>
      <c r="HMI218"/>
      <c r="HMJ218"/>
      <c r="HMK218"/>
      <c r="HML218"/>
      <c r="HMM218"/>
      <c r="HMN218"/>
      <c r="HMO218"/>
      <c r="HMP218"/>
      <c r="HMQ218"/>
      <c r="HMR218"/>
      <c r="HMS218"/>
      <c r="HMT218"/>
      <c r="HMU218"/>
      <c r="HMV218"/>
      <c r="HMW218"/>
      <c r="HMX218"/>
      <c r="HMY218"/>
      <c r="HMZ218"/>
      <c r="HNA218"/>
      <c r="HNB218"/>
      <c r="HNC218"/>
      <c r="HND218"/>
      <c r="HNE218"/>
      <c r="HNF218"/>
      <c r="HNG218"/>
      <c r="HNH218"/>
      <c r="HNI218"/>
      <c r="HNJ218"/>
      <c r="HNK218"/>
      <c r="HNL218"/>
      <c r="HNM218"/>
      <c r="HNN218"/>
      <c r="HNO218"/>
      <c r="HNP218"/>
      <c r="HNQ218"/>
      <c r="HNR218"/>
      <c r="HNS218"/>
      <c r="HNT218"/>
      <c r="HNU218"/>
      <c r="HNV218"/>
      <c r="HNW218"/>
      <c r="HNX218"/>
      <c r="HNY218"/>
      <c r="HNZ218"/>
      <c r="HOA218"/>
      <c r="HOB218"/>
      <c r="HOC218"/>
      <c r="HOD218"/>
      <c r="HOE218"/>
      <c r="HOF218"/>
      <c r="HOG218"/>
      <c r="HOH218"/>
      <c r="HOI218"/>
      <c r="HOJ218"/>
      <c r="HOK218"/>
      <c r="HOL218"/>
      <c r="HOM218"/>
      <c r="HON218"/>
      <c r="HOO218"/>
      <c r="HOP218"/>
      <c r="HOQ218"/>
      <c r="HOR218"/>
      <c r="HOS218"/>
      <c r="HOT218"/>
      <c r="HOU218"/>
      <c r="HOV218"/>
      <c r="HOW218"/>
      <c r="HOX218"/>
      <c r="HOY218"/>
      <c r="HOZ218"/>
      <c r="HPA218"/>
      <c r="HPB218"/>
      <c r="HPC218"/>
      <c r="HPD218"/>
      <c r="HPE218"/>
      <c r="HPF218"/>
      <c r="HPG218"/>
      <c r="HPH218"/>
      <c r="HPI218"/>
      <c r="HPJ218"/>
      <c r="HPK218"/>
      <c r="HPL218"/>
      <c r="HPM218"/>
      <c r="HPN218"/>
      <c r="HPO218"/>
      <c r="HPP218"/>
      <c r="HPQ218"/>
      <c r="HPR218"/>
      <c r="HPS218"/>
      <c r="HPT218"/>
      <c r="HPU218"/>
      <c r="HPV218"/>
      <c r="HPW218"/>
      <c r="HPX218"/>
      <c r="HPY218"/>
      <c r="HPZ218"/>
      <c r="HQA218"/>
      <c r="HQB218"/>
      <c r="HQC218"/>
      <c r="HQD218"/>
      <c r="HQE218"/>
      <c r="HQF218"/>
      <c r="HQG218"/>
      <c r="HQH218"/>
      <c r="HQI218"/>
      <c r="HQJ218"/>
      <c r="HQK218"/>
      <c r="HQL218"/>
      <c r="HQM218"/>
      <c r="HQN218"/>
      <c r="HQO218"/>
      <c r="HQP218"/>
      <c r="HQQ218"/>
      <c r="HQR218"/>
      <c r="HQS218"/>
      <c r="HQT218"/>
      <c r="HQU218"/>
      <c r="HQV218"/>
      <c r="HQW218"/>
      <c r="HQX218"/>
      <c r="HQY218"/>
      <c r="HQZ218"/>
      <c r="HRA218"/>
      <c r="HRB218"/>
      <c r="HRC218"/>
      <c r="HRD218"/>
      <c r="HRE218"/>
      <c r="HRF218"/>
      <c r="HRG218"/>
      <c r="HRH218"/>
      <c r="HRI218"/>
      <c r="HRJ218"/>
      <c r="HRK218"/>
      <c r="HRL218"/>
      <c r="HRM218"/>
      <c r="HRN218"/>
      <c r="HRO218"/>
      <c r="HRP218"/>
      <c r="HRQ218"/>
      <c r="HRR218"/>
      <c r="HRS218"/>
      <c r="HRT218"/>
      <c r="HRU218"/>
      <c r="HRV218"/>
      <c r="HRW218"/>
      <c r="HRX218"/>
      <c r="HRY218"/>
      <c r="HRZ218"/>
      <c r="HSA218"/>
      <c r="HSB218"/>
      <c r="HSC218"/>
      <c r="HSD218"/>
      <c r="HSE218"/>
      <c r="HSF218"/>
      <c r="HSG218"/>
      <c r="HSH218"/>
      <c r="HSI218"/>
      <c r="HSJ218"/>
      <c r="HSK218"/>
      <c r="HSL218"/>
      <c r="HSM218"/>
      <c r="HSN218"/>
      <c r="HSO218"/>
      <c r="HSP218"/>
      <c r="HSQ218"/>
      <c r="HSR218"/>
      <c r="HSS218"/>
      <c r="HST218"/>
      <c r="HSU218"/>
      <c r="HSV218"/>
      <c r="HSW218"/>
      <c r="HSX218"/>
      <c r="HSY218"/>
      <c r="HSZ218"/>
      <c r="HTA218"/>
      <c r="HTB218"/>
      <c r="HTC218"/>
      <c r="HTD218"/>
      <c r="HTE218"/>
      <c r="HTF218"/>
      <c r="HTG218"/>
      <c r="HTH218"/>
      <c r="HTI218"/>
      <c r="HTJ218"/>
      <c r="HTK218"/>
      <c r="HTL218"/>
      <c r="HTM218"/>
      <c r="HTN218"/>
      <c r="HTO218"/>
      <c r="HTP218"/>
      <c r="HTQ218"/>
      <c r="HTR218"/>
      <c r="HTS218"/>
      <c r="HTT218"/>
      <c r="HTU218"/>
      <c r="HTV218"/>
      <c r="HTW218"/>
      <c r="HTX218"/>
      <c r="HTY218"/>
      <c r="HTZ218"/>
      <c r="HUA218"/>
      <c r="HUB218"/>
      <c r="HUC218"/>
      <c r="HUD218"/>
      <c r="HUE218"/>
      <c r="HUF218"/>
      <c r="HUG218"/>
      <c r="HUH218"/>
      <c r="HUI218"/>
      <c r="HUJ218"/>
      <c r="HUK218"/>
      <c r="HUL218"/>
      <c r="HUM218"/>
      <c r="HUN218"/>
      <c r="HUO218"/>
      <c r="HUP218"/>
      <c r="HUQ218"/>
      <c r="HUR218"/>
      <c r="HUS218"/>
      <c r="HUT218"/>
      <c r="HUU218"/>
      <c r="HUV218"/>
      <c r="HUW218"/>
      <c r="HUX218"/>
      <c r="HUY218"/>
      <c r="HUZ218"/>
      <c r="HVA218"/>
      <c r="HVB218"/>
      <c r="HVC218"/>
      <c r="HVD218"/>
      <c r="HVE218"/>
      <c r="HVF218"/>
      <c r="HVG218"/>
      <c r="HVH218"/>
      <c r="HVI218"/>
      <c r="HVJ218"/>
      <c r="HVK218"/>
      <c r="HVL218"/>
      <c r="HVM218"/>
      <c r="HVN218"/>
      <c r="HVO218"/>
      <c r="HVP218"/>
      <c r="HVQ218"/>
      <c r="HVR218"/>
      <c r="HVS218"/>
      <c r="HVT218"/>
      <c r="HVU218"/>
      <c r="HVV218"/>
      <c r="HVW218"/>
      <c r="HVX218"/>
      <c r="HVY218"/>
      <c r="HVZ218"/>
      <c r="HWA218"/>
      <c r="HWB218"/>
      <c r="HWC218"/>
      <c r="HWD218"/>
      <c r="HWE218"/>
      <c r="HWF218"/>
      <c r="HWG218"/>
      <c r="HWH218"/>
      <c r="HWI218"/>
      <c r="HWJ218"/>
      <c r="HWK218"/>
      <c r="HWL218"/>
      <c r="HWM218"/>
      <c r="HWN218"/>
      <c r="HWO218"/>
      <c r="HWP218"/>
      <c r="HWQ218"/>
      <c r="HWR218"/>
      <c r="HWS218"/>
      <c r="HWT218"/>
      <c r="HWU218"/>
      <c r="HWV218"/>
      <c r="HWW218"/>
      <c r="HWX218"/>
      <c r="HWY218"/>
      <c r="HWZ218"/>
      <c r="HXA218"/>
      <c r="HXB218"/>
      <c r="HXC218"/>
      <c r="HXD218"/>
      <c r="HXE218"/>
      <c r="HXF218"/>
      <c r="HXG218"/>
      <c r="HXH218"/>
      <c r="HXI218"/>
      <c r="HXJ218"/>
      <c r="HXK218"/>
      <c r="HXL218"/>
      <c r="HXM218"/>
      <c r="HXN218"/>
      <c r="HXO218"/>
      <c r="HXP218"/>
      <c r="HXQ218"/>
      <c r="HXR218"/>
      <c r="HXS218"/>
      <c r="HXT218"/>
      <c r="HXU218"/>
      <c r="HXV218"/>
      <c r="HXW218"/>
      <c r="HXX218"/>
      <c r="HXY218"/>
      <c r="HXZ218"/>
      <c r="HYA218"/>
      <c r="HYB218"/>
      <c r="HYC218"/>
      <c r="HYD218"/>
      <c r="HYE218"/>
      <c r="HYF218"/>
      <c r="HYG218"/>
      <c r="HYH218"/>
      <c r="HYI218"/>
      <c r="HYJ218"/>
      <c r="HYK218"/>
      <c r="HYL218"/>
      <c r="HYM218"/>
      <c r="HYN218"/>
      <c r="HYO218"/>
      <c r="HYP218"/>
      <c r="HYQ218"/>
      <c r="HYR218"/>
      <c r="HYS218"/>
      <c r="HYT218"/>
      <c r="HYU218"/>
      <c r="HYV218"/>
      <c r="HYW218"/>
      <c r="HYX218"/>
      <c r="HYY218"/>
      <c r="HYZ218"/>
      <c r="HZA218"/>
      <c r="HZB218"/>
      <c r="HZC218"/>
      <c r="HZD218"/>
      <c r="HZE218"/>
      <c r="HZF218"/>
      <c r="HZG218"/>
      <c r="HZH218"/>
      <c r="HZI218"/>
      <c r="HZJ218"/>
      <c r="HZK218"/>
      <c r="HZL218"/>
      <c r="HZM218"/>
      <c r="HZN218"/>
      <c r="HZO218"/>
      <c r="HZP218"/>
      <c r="HZQ218"/>
      <c r="HZR218"/>
      <c r="HZS218"/>
      <c r="HZT218"/>
      <c r="HZU218"/>
      <c r="HZV218"/>
      <c r="HZW218"/>
      <c r="HZX218"/>
      <c r="HZY218"/>
      <c r="HZZ218"/>
      <c r="IAA218"/>
      <c r="IAB218"/>
      <c r="IAC218"/>
      <c r="IAD218"/>
      <c r="IAE218"/>
      <c r="IAF218"/>
      <c r="IAG218"/>
      <c r="IAH218"/>
      <c r="IAI218"/>
      <c r="IAJ218"/>
      <c r="IAK218"/>
      <c r="IAL218"/>
      <c r="IAM218"/>
      <c r="IAN218"/>
      <c r="IAO218"/>
      <c r="IAP218"/>
      <c r="IAQ218"/>
      <c r="IAR218"/>
      <c r="IAS218"/>
      <c r="IAT218"/>
      <c r="IAU218"/>
      <c r="IAV218"/>
      <c r="IAW218"/>
      <c r="IAX218"/>
      <c r="IAY218"/>
      <c r="IAZ218"/>
      <c r="IBA218"/>
      <c r="IBB218"/>
      <c r="IBC218"/>
      <c r="IBD218"/>
      <c r="IBE218"/>
      <c r="IBF218"/>
      <c r="IBG218"/>
      <c r="IBH218"/>
      <c r="IBI218"/>
      <c r="IBJ218"/>
      <c r="IBK218"/>
      <c r="IBL218"/>
      <c r="IBM218"/>
      <c r="IBN218"/>
      <c r="IBO218"/>
      <c r="IBP218"/>
      <c r="IBQ218"/>
      <c r="IBR218"/>
      <c r="IBS218"/>
      <c r="IBT218"/>
      <c r="IBU218"/>
      <c r="IBV218"/>
      <c r="IBW218"/>
      <c r="IBX218"/>
      <c r="IBY218"/>
      <c r="IBZ218"/>
      <c r="ICA218"/>
      <c r="ICB218"/>
      <c r="ICC218"/>
      <c r="ICD218"/>
      <c r="ICE218"/>
      <c r="ICF218"/>
      <c r="ICG218"/>
      <c r="ICH218"/>
      <c r="ICI218"/>
      <c r="ICJ218"/>
      <c r="ICK218"/>
      <c r="ICL218"/>
      <c r="ICM218"/>
      <c r="ICN218"/>
      <c r="ICO218"/>
      <c r="ICP218"/>
      <c r="ICQ218"/>
      <c r="ICR218"/>
      <c r="ICS218"/>
      <c r="ICT218"/>
      <c r="ICU218"/>
      <c r="ICV218"/>
      <c r="ICW218"/>
      <c r="ICX218"/>
      <c r="ICY218"/>
      <c r="ICZ218"/>
      <c r="IDA218"/>
      <c r="IDB218"/>
      <c r="IDC218"/>
      <c r="IDD218"/>
      <c r="IDE218"/>
      <c r="IDF218"/>
      <c r="IDG218"/>
      <c r="IDH218"/>
      <c r="IDI218"/>
      <c r="IDJ218"/>
      <c r="IDK218"/>
      <c r="IDL218"/>
      <c r="IDM218"/>
      <c r="IDN218"/>
      <c r="IDO218"/>
      <c r="IDP218"/>
      <c r="IDQ218"/>
      <c r="IDR218"/>
      <c r="IDS218"/>
      <c r="IDT218"/>
      <c r="IDU218"/>
      <c r="IDV218"/>
      <c r="IDW218"/>
      <c r="IDX218"/>
      <c r="IDY218"/>
      <c r="IDZ218"/>
      <c r="IEA218"/>
      <c r="IEB218"/>
      <c r="IEC218"/>
      <c r="IED218"/>
      <c r="IEE218"/>
      <c r="IEF218"/>
      <c r="IEG218"/>
      <c r="IEH218"/>
      <c r="IEI218"/>
      <c r="IEJ218"/>
      <c r="IEK218"/>
      <c r="IEL218"/>
      <c r="IEM218"/>
      <c r="IEN218"/>
      <c r="IEO218"/>
      <c r="IEP218"/>
      <c r="IEQ218"/>
      <c r="IER218"/>
      <c r="IES218"/>
      <c r="IET218"/>
      <c r="IEU218"/>
      <c r="IEV218"/>
      <c r="IEW218"/>
      <c r="IEX218"/>
      <c r="IEY218"/>
      <c r="IEZ218"/>
      <c r="IFA218"/>
      <c r="IFB218"/>
      <c r="IFC218"/>
      <c r="IFD218"/>
      <c r="IFE218"/>
      <c r="IFF218"/>
      <c r="IFG218"/>
      <c r="IFH218"/>
      <c r="IFI218"/>
      <c r="IFJ218"/>
      <c r="IFK218"/>
      <c r="IFL218"/>
      <c r="IFM218"/>
      <c r="IFN218"/>
      <c r="IFO218"/>
      <c r="IFP218"/>
      <c r="IFQ218"/>
      <c r="IFR218"/>
      <c r="IFS218"/>
      <c r="IFT218"/>
      <c r="IFU218"/>
      <c r="IFV218"/>
      <c r="IFW218"/>
      <c r="IFX218"/>
      <c r="IFY218"/>
      <c r="IFZ218"/>
      <c r="IGA218"/>
      <c r="IGB218"/>
      <c r="IGC218"/>
      <c r="IGD218"/>
      <c r="IGE218"/>
      <c r="IGF218"/>
      <c r="IGG218"/>
      <c r="IGH218"/>
      <c r="IGI218"/>
      <c r="IGJ218"/>
      <c r="IGK218"/>
      <c r="IGL218"/>
      <c r="IGM218"/>
      <c r="IGN218"/>
      <c r="IGO218"/>
      <c r="IGP218"/>
      <c r="IGQ218"/>
      <c r="IGR218"/>
      <c r="IGS218"/>
      <c r="IGT218"/>
      <c r="IGU218"/>
      <c r="IGV218"/>
      <c r="IGW218"/>
      <c r="IGX218"/>
      <c r="IGY218"/>
      <c r="IGZ218"/>
      <c r="IHA218"/>
      <c r="IHB218"/>
      <c r="IHC218"/>
      <c r="IHD218"/>
      <c r="IHE218"/>
      <c r="IHF218"/>
      <c r="IHG218"/>
      <c r="IHH218"/>
      <c r="IHI218"/>
      <c r="IHJ218"/>
      <c r="IHK218"/>
      <c r="IHL218"/>
      <c r="IHM218"/>
      <c r="IHN218"/>
      <c r="IHO218"/>
      <c r="IHP218"/>
      <c r="IHQ218"/>
      <c r="IHR218"/>
      <c r="IHS218"/>
      <c r="IHT218"/>
      <c r="IHU218"/>
      <c r="IHV218"/>
      <c r="IHW218"/>
      <c r="IHX218"/>
      <c r="IHY218"/>
      <c r="IHZ218"/>
      <c r="IIA218"/>
      <c r="IIB218"/>
      <c r="IIC218"/>
      <c r="IID218"/>
      <c r="IIE218"/>
      <c r="IIF218"/>
      <c r="IIG218"/>
      <c r="IIH218"/>
      <c r="III218"/>
      <c r="IIJ218"/>
      <c r="IIK218"/>
      <c r="IIL218"/>
      <c r="IIM218"/>
      <c r="IIN218"/>
      <c r="IIO218"/>
      <c r="IIP218"/>
      <c r="IIQ218"/>
      <c r="IIR218"/>
      <c r="IIS218"/>
      <c r="IIT218"/>
      <c r="IIU218"/>
      <c r="IIV218"/>
      <c r="IIW218"/>
      <c r="IIX218"/>
      <c r="IIY218"/>
      <c r="IIZ218"/>
      <c r="IJA218"/>
      <c r="IJB218"/>
      <c r="IJC218"/>
      <c r="IJD218"/>
      <c r="IJE218"/>
      <c r="IJF218"/>
      <c r="IJG218"/>
      <c r="IJH218"/>
      <c r="IJI218"/>
      <c r="IJJ218"/>
      <c r="IJK218"/>
      <c r="IJL218"/>
      <c r="IJM218"/>
      <c r="IJN218"/>
      <c r="IJO218"/>
      <c r="IJP218"/>
      <c r="IJQ218"/>
      <c r="IJR218"/>
      <c r="IJS218"/>
      <c r="IJT218"/>
      <c r="IJU218"/>
      <c r="IJV218"/>
      <c r="IJW218"/>
      <c r="IJX218"/>
      <c r="IJY218"/>
      <c r="IJZ218"/>
      <c r="IKA218"/>
      <c r="IKB218"/>
      <c r="IKC218"/>
      <c r="IKD218"/>
      <c r="IKE218"/>
      <c r="IKF218"/>
      <c r="IKG218"/>
      <c r="IKH218"/>
      <c r="IKI218"/>
      <c r="IKJ218"/>
      <c r="IKK218"/>
      <c r="IKL218"/>
      <c r="IKM218"/>
      <c r="IKN218"/>
      <c r="IKO218"/>
      <c r="IKP218"/>
      <c r="IKQ218"/>
      <c r="IKR218"/>
      <c r="IKS218"/>
      <c r="IKT218"/>
      <c r="IKU218"/>
      <c r="IKV218"/>
      <c r="IKW218"/>
      <c r="IKX218"/>
      <c r="IKY218"/>
      <c r="IKZ218"/>
      <c r="ILA218"/>
      <c r="ILB218"/>
      <c r="ILC218"/>
      <c r="ILD218"/>
      <c r="ILE218"/>
      <c r="ILF218"/>
      <c r="ILG218"/>
      <c r="ILH218"/>
      <c r="ILI218"/>
      <c r="ILJ218"/>
      <c r="ILK218"/>
      <c r="ILL218"/>
      <c r="ILM218"/>
      <c r="ILN218"/>
      <c r="ILO218"/>
      <c r="ILP218"/>
      <c r="ILQ218"/>
      <c r="ILR218"/>
      <c r="ILS218"/>
      <c r="ILT218"/>
      <c r="ILU218"/>
      <c r="ILV218"/>
      <c r="ILW218"/>
      <c r="ILX218"/>
      <c r="ILY218"/>
      <c r="ILZ218"/>
      <c r="IMA218"/>
      <c r="IMB218"/>
      <c r="IMC218"/>
      <c r="IMD218"/>
      <c r="IME218"/>
      <c r="IMF218"/>
      <c r="IMG218"/>
      <c r="IMH218"/>
      <c r="IMI218"/>
      <c r="IMJ218"/>
      <c r="IMK218"/>
      <c r="IML218"/>
      <c r="IMM218"/>
      <c r="IMN218"/>
      <c r="IMO218"/>
      <c r="IMP218"/>
      <c r="IMQ218"/>
      <c r="IMR218"/>
      <c r="IMS218"/>
      <c r="IMT218"/>
      <c r="IMU218"/>
      <c r="IMV218"/>
      <c r="IMW218"/>
      <c r="IMX218"/>
      <c r="IMY218"/>
      <c r="IMZ218"/>
      <c r="INA218"/>
      <c r="INB218"/>
      <c r="INC218"/>
      <c r="IND218"/>
      <c r="INE218"/>
      <c r="INF218"/>
      <c r="ING218"/>
      <c r="INH218"/>
      <c r="INI218"/>
      <c r="INJ218"/>
      <c r="INK218"/>
      <c r="INL218"/>
      <c r="INM218"/>
      <c r="INN218"/>
      <c r="INO218"/>
      <c r="INP218"/>
      <c r="INQ218"/>
      <c r="INR218"/>
      <c r="INS218"/>
      <c r="INT218"/>
      <c r="INU218"/>
      <c r="INV218"/>
      <c r="INW218"/>
      <c r="INX218"/>
      <c r="INY218"/>
      <c r="INZ218"/>
      <c r="IOA218"/>
      <c r="IOB218"/>
      <c r="IOC218"/>
      <c r="IOD218"/>
      <c r="IOE218"/>
      <c r="IOF218"/>
      <c r="IOG218"/>
      <c r="IOH218"/>
      <c r="IOI218"/>
      <c r="IOJ218"/>
      <c r="IOK218"/>
      <c r="IOL218"/>
      <c r="IOM218"/>
      <c r="ION218"/>
      <c r="IOO218"/>
      <c r="IOP218"/>
      <c r="IOQ218"/>
      <c r="IOR218"/>
      <c r="IOS218"/>
      <c r="IOT218"/>
      <c r="IOU218"/>
      <c r="IOV218"/>
      <c r="IOW218"/>
      <c r="IOX218"/>
      <c r="IOY218"/>
      <c r="IOZ218"/>
      <c r="IPA218"/>
      <c r="IPB218"/>
      <c r="IPC218"/>
      <c r="IPD218"/>
      <c r="IPE218"/>
      <c r="IPF218"/>
      <c r="IPG218"/>
      <c r="IPH218"/>
      <c r="IPI218"/>
      <c r="IPJ218"/>
      <c r="IPK218"/>
      <c r="IPL218"/>
      <c r="IPM218"/>
      <c r="IPN218"/>
      <c r="IPO218"/>
      <c r="IPP218"/>
      <c r="IPQ218"/>
      <c r="IPR218"/>
      <c r="IPS218"/>
      <c r="IPT218"/>
      <c r="IPU218"/>
      <c r="IPV218"/>
      <c r="IPW218"/>
      <c r="IPX218"/>
      <c r="IPY218"/>
      <c r="IPZ218"/>
      <c r="IQA218"/>
      <c r="IQB218"/>
      <c r="IQC218"/>
      <c r="IQD218"/>
      <c r="IQE218"/>
      <c r="IQF218"/>
      <c r="IQG218"/>
      <c r="IQH218"/>
      <c r="IQI218"/>
      <c r="IQJ218"/>
      <c r="IQK218"/>
      <c r="IQL218"/>
      <c r="IQM218"/>
      <c r="IQN218"/>
      <c r="IQO218"/>
      <c r="IQP218"/>
      <c r="IQQ218"/>
      <c r="IQR218"/>
      <c r="IQS218"/>
      <c r="IQT218"/>
      <c r="IQU218"/>
      <c r="IQV218"/>
      <c r="IQW218"/>
      <c r="IQX218"/>
      <c r="IQY218"/>
      <c r="IQZ218"/>
      <c r="IRA218"/>
      <c r="IRB218"/>
      <c r="IRC218"/>
      <c r="IRD218"/>
      <c r="IRE218"/>
      <c r="IRF218"/>
      <c r="IRG218"/>
      <c r="IRH218"/>
      <c r="IRI218"/>
      <c r="IRJ218"/>
      <c r="IRK218"/>
      <c r="IRL218"/>
      <c r="IRM218"/>
      <c r="IRN218"/>
      <c r="IRO218"/>
      <c r="IRP218"/>
      <c r="IRQ218"/>
      <c r="IRR218"/>
      <c r="IRS218"/>
      <c r="IRT218"/>
      <c r="IRU218"/>
      <c r="IRV218"/>
      <c r="IRW218"/>
      <c r="IRX218"/>
      <c r="IRY218"/>
      <c r="IRZ218"/>
      <c r="ISA218"/>
      <c r="ISB218"/>
      <c r="ISC218"/>
      <c r="ISD218"/>
      <c r="ISE218"/>
      <c r="ISF218"/>
      <c r="ISG218"/>
      <c r="ISH218"/>
      <c r="ISI218"/>
      <c r="ISJ218"/>
      <c r="ISK218"/>
      <c r="ISL218"/>
      <c r="ISM218"/>
      <c r="ISN218"/>
      <c r="ISO218"/>
      <c r="ISP218"/>
      <c r="ISQ218"/>
      <c r="ISR218"/>
      <c r="ISS218"/>
      <c r="IST218"/>
      <c r="ISU218"/>
      <c r="ISV218"/>
      <c r="ISW218"/>
      <c r="ISX218"/>
      <c r="ISY218"/>
      <c r="ISZ218"/>
      <c r="ITA218"/>
      <c r="ITB218"/>
      <c r="ITC218"/>
      <c r="ITD218"/>
      <c r="ITE218"/>
      <c r="ITF218"/>
      <c r="ITG218"/>
      <c r="ITH218"/>
      <c r="ITI218"/>
      <c r="ITJ218"/>
      <c r="ITK218"/>
      <c r="ITL218"/>
      <c r="ITM218"/>
      <c r="ITN218"/>
      <c r="ITO218"/>
      <c r="ITP218"/>
      <c r="ITQ218"/>
      <c r="ITR218"/>
      <c r="ITS218"/>
      <c r="ITT218"/>
      <c r="ITU218"/>
      <c r="ITV218"/>
      <c r="ITW218"/>
      <c r="ITX218"/>
      <c r="ITY218"/>
      <c r="ITZ218"/>
      <c r="IUA218"/>
      <c r="IUB218"/>
      <c r="IUC218"/>
      <c r="IUD218"/>
      <c r="IUE218"/>
      <c r="IUF218"/>
      <c r="IUG218"/>
      <c r="IUH218"/>
      <c r="IUI218"/>
      <c r="IUJ218"/>
      <c r="IUK218"/>
      <c r="IUL218"/>
      <c r="IUM218"/>
      <c r="IUN218"/>
      <c r="IUO218"/>
      <c r="IUP218"/>
      <c r="IUQ218"/>
      <c r="IUR218"/>
      <c r="IUS218"/>
      <c r="IUT218"/>
      <c r="IUU218"/>
      <c r="IUV218"/>
      <c r="IUW218"/>
      <c r="IUX218"/>
      <c r="IUY218"/>
      <c r="IUZ218"/>
      <c r="IVA218"/>
      <c r="IVB218"/>
      <c r="IVC218"/>
      <c r="IVD218"/>
      <c r="IVE218"/>
      <c r="IVF218"/>
      <c r="IVG218"/>
      <c r="IVH218"/>
      <c r="IVI218"/>
      <c r="IVJ218"/>
      <c r="IVK218"/>
      <c r="IVL218"/>
      <c r="IVM218"/>
      <c r="IVN218"/>
      <c r="IVO218"/>
      <c r="IVP218"/>
      <c r="IVQ218"/>
      <c r="IVR218"/>
      <c r="IVS218"/>
      <c r="IVT218"/>
      <c r="IVU218"/>
      <c r="IVV218"/>
      <c r="IVW218"/>
      <c r="IVX218"/>
      <c r="IVY218"/>
      <c r="IVZ218"/>
      <c r="IWA218"/>
      <c r="IWB218"/>
      <c r="IWC218"/>
      <c r="IWD218"/>
      <c r="IWE218"/>
      <c r="IWF218"/>
      <c r="IWG218"/>
      <c r="IWH218"/>
      <c r="IWI218"/>
      <c r="IWJ218"/>
      <c r="IWK218"/>
      <c r="IWL218"/>
      <c r="IWM218"/>
      <c r="IWN218"/>
      <c r="IWO218"/>
      <c r="IWP218"/>
      <c r="IWQ218"/>
      <c r="IWR218"/>
      <c r="IWS218"/>
      <c r="IWT218"/>
      <c r="IWU218"/>
      <c r="IWV218"/>
      <c r="IWW218"/>
      <c r="IWX218"/>
      <c r="IWY218"/>
      <c r="IWZ218"/>
      <c r="IXA218"/>
      <c r="IXB218"/>
      <c r="IXC218"/>
      <c r="IXD218"/>
      <c r="IXE218"/>
      <c r="IXF218"/>
      <c r="IXG218"/>
      <c r="IXH218"/>
      <c r="IXI218"/>
      <c r="IXJ218"/>
      <c r="IXK218"/>
      <c r="IXL218"/>
      <c r="IXM218"/>
      <c r="IXN218"/>
      <c r="IXO218"/>
      <c r="IXP218"/>
      <c r="IXQ218"/>
      <c r="IXR218"/>
      <c r="IXS218"/>
      <c r="IXT218"/>
      <c r="IXU218"/>
      <c r="IXV218"/>
      <c r="IXW218"/>
      <c r="IXX218"/>
      <c r="IXY218"/>
      <c r="IXZ218"/>
      <c r="IYA218"/>
      <c r="IYB218"/>
      <c r="IYC218"/>
      <c r="IYD218"/>
      <c r="IYE218"/>
      <c r="IYF218"/>
      <c r="IYG218"/>
      <c r="IYH218"/>
      <c r="IYI218"/>
      <c r="IYJ218"/>
      <c r="IYK218"/>
      <c r="IYL218"/>
      <c r="IYM218"/>
      <c r="IYN218"/>
      <c r="IYO218"/>
      <c r="IYP218"/>
      <c r="IYQ218"/>
      <c r="IYR218"/>
      <c r="IYS218"/>
      <c r="IYT218"/>
      <c r="IYU218"/>
      <c r="IYV218"/>
      <c r="IYW218"/>
      <c r="IYX218"/>
      <c r="IYY218"/>
      <c r="IYZ218"/>
      <c r="IZA218"/>
      <c r="IZB218"/>
      <c r="IZC218"/>
      <c r="IZD218"/>
      <c r="IZE218"/>
      <c r="IZF218"/>
      <c r="IZG218"/>
      <c r="IZH218"/>
      <c r="IZI218"/>
      <c r="IZJ218"/>
      <c r="IZK218"/>
      <c r="IZL218"/>
      <c r="IZM218"/>
      <c r="IZN218"/>
      <c r="IZO218"/>
      <c r="IZP218"/>
      <c r="IZQ218"/>
      <c r="IZR218"/>
      <c r="IZS218"/>
      <c r="IZT218"/>
      <c r="IZU218"/>
      <c r="IZV218"/>
      <c r="IZW218"/>
      <c r="IZX218"/>
      <c r="IZY218"/>
      <c r="IZZ218"/>
      <c r="JAA218"/>
      <c r="JAB218"/>
      <c r="JAC218"/>
      <c r="JAD218"/>
      <c r="JAE218"/>
      <c r="JAF218"/>
      <c r="JAG218"/>
      <c r="JAH218"/>
      <c r="JAI218"/>
      <c r="JAJ218"/>
      <c r="JAK218"/>
      <c r="JAL218"/>
      <c r="JAM218"/>
      <c r="JAN218"/>
      <c r="JAO218"/>
      <c r="JAP218"/>
      <c r="JAQ218"/>
      <c r="JAR218"/>
      <c r="JAS218"/>
      <c r="JAT218"/>
      <c r="JAU218"/>
      <c r="JAV218"/>
      <c r="JAW218"/>
      <c r="JAX218"/>
      <c r="JAY218"/>
      <c r="JAZ218"/>
      <c r="JBA218"/>
      <c r="JBB218"/>
      <c r="JBC218"/>
      <c r="JBD218"/>
      <c r="JBE218"/>
      <c r="JBF218"/>
      <c r="JBG218"/>
      <c r="JBH218"/>
      <c r="JBI218"/>
      <c r="JBJ218"/>
      <c r="JBK218"/>
      <c r="JBL218"/>
      <c r="JBM218"/>
      <c r="JBN218"/>
      <c r="JBO218"/>
      <c r="JBP218"/>
      <c r="JBQ218"/>
      <c r="JBR218"/>
      <c r="JBS218"/>
      <c r="JBT218"/>
      <c r="JBU218"/>
      <c r="JBV218"/>
      <c r="JBW218"/>
      <c r="JBX218"/>
      <c r="JBY218"/>
      <c r="JBZ218"/>
      <c r="JCA218"/>
      <c r="JCB218"/>
      <c r="JCC218"/>
      <c r="JCD218"/>
      <c r="JCE218"/>
      <c r="JCF218"/>
      <c r="JCG218"/>
      <c r="JCH218"/>
      <c r="JCI218"/>
      <c r="JCJ218"/>
      <c r="JCK218"/>
      <c r="JCL218"/>
      <c r="JCM218"/>
      <c r="JCN218"/>
      <c r="JCO218"/>
      <c r="JCP218"/>
      <c r="JCQ218"/>
      <c r="JCR218"/>
      <c r="JCS218"/>
      <c r="JCT218"/>
      <c r="JCU218"/>
      <c r="JCV218"/>
      <c r="JCW218"/>
      <c r="JCX218"/>
      <c r="JCY218"/>
      <c r="JCZ218"/>
      <c r="JDA218"/>
      <c r="JDB218"/>
      <c r="JDC218"/>
      <c r="JDD218"/>
      <c r="JDE218"/>
      <c r="JDF218"/>
      <c r="JDG218"/>
      <c r="JDH218"/>
      <c r="JDI218"/>
      <c r="JDJ218"/>
      <c r="JDK218"/>
      <c r="JDL218"/>
      <c r="JDM218"/>
      <c r="JDN218"/>
      <c r="JDO218"/>
      <c r="JDP218"/>
      <c r="JDQ218"/>
      <c r="JDR218"/>
      <c r="JDS218"/>
      <c r="JDT218"/>
      <c r="JDU218"/>
      <c r="JDV218"/>
      <c r="JDW218"/>
      <c r="JDX218"/>
      <c r="JDY218"/>
      <c r="JDZ218"/>
      <c r="JEA218"/>
      <c r="JEB218"/>
      <c r="JEC218"/>
      <c r="JED218"/>
      <c r="JEE218"/>
      <c r="JEF218"/>
      <c r="JEG218"/>
      <c r="JEH218"/>
      <c r="JEI218"/>
      <c r="JEJ218"/>
      <c r="JEK218"/>
      <c r="JEL218"/>
      <c r="JEM218"/>
      <c r="JEN218"/>
      <c r="JEO218"/>
      <c r="JEP218"/>
      <c r="JEQ218"/>
      <c r="JER218"/>
      <c r="JES218"/>
      <c r="JET218"/>
      <c r="JEU218"/>
      <c r="JEV218"/>
      <c r="JEW218"/>
      <c r="JEX218"/>
      <c r="JEY218"/>
      <c r="JEZ218"/>
      <c r="JFA218"/>
      <c r="JFB218"/>
      <c r="JFC218"/>
      <c r="JFD218"/>
      <c r="JFE218"/>
      <c r="JFF218"/>
      <c r="JFG218"/>
      <c r="JFH218"/>
      <c r="JFI218"/>
      <c r="JFJ218"/>
      <c r="JFK218"/>
      <c r="JFL218"/>
      <c r="JFM218"/>
      <c r="JFN218"/>
      <c r="JFO218"/>
      <c r="JFP218"/>
      <c r="JFQ218"/>
      <c r="JFR218"/>
      <c r="JFS218"/>
      <c r="JFT218"/>
      <c r="JFU218"/>
      <c r="JFV218"/>
      <c r="JFW218"/>
      <c r="JFX218"/>
      <c r="JFY218"/>
      <c r="JFZ218"/>
      <c r="JGA218"/>
      <c r="JGB218"/>
      <c r="JGC218"/>
      <c r="JGD218"/>
      <c r="JGE218"/>
      <c r="JGF218"/>
      <c r="JGG218"/>
      <c r="JGH218"/>
      <c r="JGI218"/>
      <c r="JGJ218"/>
      <c r="JGK218"/>
      <c r="JGL218"/>
      <c r="JGM218"/>
      <c r="JGN218"/>
      <c r="JGO218"/>
      <c r="JGP218"/>
      <c r="JGQ218"/>
      <c r="JGR218"/>
      <c r="JGS218"/>
      <c r="JGT218"/>
      <c r="JGU218"/>
      <c r="JGV218"/>
      <c r="JGW218"/>
      <c r="JGX218"/>
      <c r="JGY218"/>
      <c r="JGZ218"/>
      <c r="JHA218"/>
      <c r="JHB218"/>
      <c r="JHC218"/>
      <c r="JHD218"/>
      <c r="JHE218"/>
      <c r="JHF218"/>
      <c r="JHG218"/>
      <c r="JHH218"/>
      <c r="JHI218"/>
      <c r="JHJ218"/>
      <c r="JHK218"/>
      <c r="JHL218"/>
      <c r="JHM218"/>
      <c r="JHN218"/>
      <c r="JHO218"/>
      <c r="JHP218"/>
      <c r="JHQ218"/>
      <c r="JHR218"/>
      <c r="JHS218"/>
      <c r="JHT218"/>
      <c r="JHU218"/>
      <c r="JHV218"/>
      <c r="JHW218"/>
      <c r="JHX218"/>
      <c r="JHY218"/>
      <c r="JHZ218"/>
      <c r="JIA218"/>
      <c r="JIB218"/>
      <c r="JIC218"/>
      <c r="JID218"/>
      <c r="JIE218"/>
      <c r="JIF218"/>
      <c r="JIG218"/>
      <c r="JIH218"/>
      <c r="JII218"/>
      <c r="JIJ218"/>
      <c r="JIK218"/>
      <c r="JIL218"/>
      <c r="JIM218"/>
      <c r="JIN218"/>
      <c r="JIO218"/>
      <c r="JIP218"/>
      <c r="JIQ218"/>
      <c r="JIR218"/>
      <c r="JIS218"/>
      <c r="JIT218"/>
      <c r="JIU218"/>
      <c r="JIV218"/>
      <c r="JIW218"/>
      <c r="JIX218"/>
      <c r="JIY218"/>
      <c r="JIZ218"/>
      <c r="JJA218"/>
      <c r="JJB218"/>
      <c r="JJC218"/>
      <c r="JJD218"/>
      <c r="JJE218"/>
      <c r="JJF218"/>
      <c r="JJG218"/>
      <c r="JJH218"/>
      <c r="JJI218"/>
      <c r="JJJ218"/>
      <c r="JJK218"/>
      <c r="JJL218"/>
      <c r="JJM218"/>
      <c r="JJN218"/>
      <c r="JJO218"/>
      <c r="JJP218"/>
      <c r="JJQ218"/>
      <c r="JJR218"/>
      <c r="JJS218"/>
      <c r="JJT218"/>
      <c r="JJU218"/>
      <c r="JJV218"/>
      <c r="JJW218"/>
      <c r="JJX218"/>
      <c r="JJY218"/>
      <c r="JJZ218"/>
      <c r="JKA218"/>
      <c r="JKB218"/>
      <c r="JKC218"/>
      <c r="JKD218"/>
      <c r="JKE218"/>
      <c r="JKF218"/>
      <c r="JKG218"/>
      <c r="JKH218"/>
      <c r="JKI218"/>
      <c r="JKJ218"/>
      <c r="JKK218"/>
      <c r="JKL218"/>
      <c r="JKM218"/>
      <c r="JKN218"/>
      <c r="JKO218"/>
      <c r="JKP218"/>
      <c r="JKQ218"/>
      <c r="JKR218"/>
      <c r="JKS218"/>
      <c r="JKT218"/>
      <c r="JKU218"/>
      <c r="JKV218"/>
      <c r="JKW218"/>
      <c r="JKX218"/>
      <c r="JKY218"/>
      <c r="JKZ218"/>
      <c r="JLA218"/>
      <c r="JLB218"/>
      <c r="JLC218"/>
      <c r="JLD218"/>
      <c r="JLE218"/>
      <c r="JLF218"/>
      <c r="JLG218"/>
      <c r="JLH218"/>
      <c r="JLI218"/>
      <c r="JLJ218"/>
      <c r="JLK218"/>
      <c r="JLL218"/>
      <c r="JLM218"/>
      <c r="JLN218"/>
      <c r="JLO218"/>
      <c r="JLP218"/>
      <c r="JLQ218"/>
      <c r="JLR218"/>
      <c r="JLS218"/>
      <c r="JLT218"/>
      <c r="JLU218"/>
      <c r="JLV218"/>
      <c r="JLW218"/>
      <c r="JLX218"/>
      <c r="JLY218"/>
      <c r="JLZ218"/>
      <c r="JMA218"/>
      <c r="JMB218"/>
      <c r="JMC218"/>
      <c r="JMD218"/>
      <c r="JME218"/>
      <c r="JMF218"/>
      <c r="JMG218"/>
      <c r="JMH218"/>
      <c r="JMI218"/>
      <c r="JMJ218"/>
      <c r="JMK218"/>
      <c r="JML218"/>
      <c r="JMM218"/>
      <c r="JMN218"/>
      <c r="JMO218"/>
      <c r="JMP218"/>
      <c r="JMQ218"/>
      <c r="JMR218"/>
      <c r="JMS218"/>
      <c r="JMT218"/>
      <c r="JMU218"/>
      <c r="JMV218"/>
      <c r="JMW218"/>
      <c r="JMX218"/>
      <c r="JMY218"/>
      <c r="JMZ218"/>
      <c r="JNA218"/>
      <c r="JNB218"/>
      <c r="JNC218"/>
      <c r="JND218"/>
      <c r="JNE218"/>
      <c r="JNF218"/>
      <c r="JNG218"/>
      <c r="JNH218"/>
      <c r="JNI218"/>
      <c r="JNJ218"/>
      <c r="JNK218"/>
      <c r="JNL218"/>
      <c r="JNM218"/>
      <c r="JNN218"/>
      <c r="JNO218"/>
      <c r="JNP218"/>
      <c r="JNQ218"/>
      <c r="JNR218"/>
      <c r="JNS218"/>
      <c r="JNT218"/>
      <c r="JNU218"/>
      <c r="JNV218"/>
      <c r="JNW218"/>
      <c r="JNX218"/>
      <c r="JNY218"/>
      <c r="JNZ218"/>
      <c r="JOA218"/>
      <c r="JOB218"/>
      <c r="JOC218"/>
      <c r="JOD218"/>
      <c r="JOE218"/>
      <c r="JOF218"/>
      <c r="JOG218"/>
      <c r="JOH218"/>
      <c r="JOI218"/>
      <c r="JOJ218"/>
      <c r="JOK218"/>
      <c r="JOL218"/>
      <c r="JOM218"/>
      <c r="JON218"/>
      <c r="JOO218"/>
      <c r="JOP218"/>
      <c r="JOQ218"/>
      <c r="JOR218"/>
      <c r="JOS218"/>
      <c r="JOT218"/>
      <c r="JOU218"/>
      <c r="JOV218"/>
      <c r="JOW218"/>
      <c r="JOX218"/>
      <c r="JOY218"/>
      <c r="JOZ218"/>
      <c r="JPA218"/>
      <c r="JPB218"/>
      <c r="JPC218"/>
      <c r="JPD218"/>
      <c r="JPE218"/>
      <c r="JPF218"/>
      <c r="JPG218"/>
      <c r="JPH218"/>
      <c r="JPI218"/>
      <c r="JPJ218"/>
      <c r="JPK218"/>
      <c r="JPL218"/>
      <c r="JPM218"/>
      <c r="JPN218"/>
      <c r="JPO218"/>
      <c r="JPP218"/>
      <c r="JPQ218"/>
      <c r="JPR218"/>
      <c r="JPS218"/>
      <c r="JPT218"/>
      <c r="JPU218"/>
      <c r="JPV218"/>
      <c r="JPW218"/>
      <c r="JPX218"/>
      <c r="JPY218"/>
      <c r="JPZ218"/>
      <c r="JQA218"/>
      <c r="JQB218"/>
      <c r="JQC218"/>
      <c r="JQD218"/>
      <c r="JQE218"/>
      <c r="JQF218"/>
      <c r="JQG218"/>
      <c r="JQH218"/>
      <c r="JQI218"/>
      <c r="JQJ218"/>
      <c r="JQK218"/>
      <c r="JQL218"/>
      <c r="JQM218"/>
      <c r="JQN218"/>
      <c r="JQO218"/>
      <c r="JQP218"/>
      <c r="JQQ218"/>
      <c r="JQR218"/>
      <c r="JQS218"/>
      <c r="JQT218"/>
      <c r="JQU218"/>
      <c r="JQV218"/>
      <c r="JQW218"/>
      <c r="JQX218"/>
      <c r="JQY218"/>
      <c r="JQZ218"/>
      <c r="JRA218"/>
      <c r="JRB218"/>
      <c r="JRC218"/>
      <c r="JRD218"/>
      <c r="JRE218"/>
      <c r="JRF218"/>
      <c r="JRG218"/>
      <c r="JRH218"/>
      <c r="JRI218"/>
      <c r="JRJ218"/>
      <c r="JRK218"/>
      <c r="JRL218"/>
      <c r="JRM218"/>
      <c r="JRN218"/>
      <c r="JRO218"/>
      <c r="JRP218"/>
      <c r="JRQ218"/>
      <c r="JRR218"/>
      <c r="JRS218"/>
      <c r="JRT218"/>
      <c r="JRU218"/>
      <c r="JRV218"/>
      <c r="JRW218"/>
      <c r="JRX218"/>
      <c r="JRY218"/>
      <c r="JRZ218"/>
      <c r="JSA218"/>
      <c r="JSB218"/>
      <c r="JSC218"/>
      <c r="JSD218"/>
      <c r="JSE218"/>
      <c r="JSF218"/>
      <c r="JSG218"/>
      <c r="JSH218"/>
      <c r="JSI218"/>
      <c r="JSJ218"/>
      <c r="JSK218"/>
      <c r="JSL218"/>
      <c r="JSM218"/>
      <c r="JSN218"/>
      <c r="JSO218"/>
      <c r="JSP218"/>
      <c r="JSQ218"/>
      <c r="JSR218"/>
      <c r="JSS218"/>
      <c r="JST218"/>
      <c r="JSU218"/>
      <c r="JSV218"/>
      <c r="JSW218"/>
      <c r="JSX218"/>
      <c r="JSY218"/>
      <c r="JSZ218"/>
      <c r="JTA218"/>
      <c r="JTB218"/>
      <c r="JTC218"/>
      <c r="JTD218"/>
      <c r="JTE218"/>
      <c r="JTF218"/>
      <c r="JTG218"/>
      <c r="JTH218"/>
      <c r="JTI218"/>
      <c r="JTJ218"/>
      <c r="JTK218"/>
      <c r="JTL218"/>
      <c r="JTM218"/>
      <c r="JTN218"/>
      <c r="JTO218"/>
      <c r="JTP218"/>
      <c r="JTQ218"/>
      <c r="JTR218"/>
      <c r="JTS218"/>
      <c r="JTT218"/>
      <c r="JTU218"/>
      <c r="JTV218"/>
      <c r="JTW218"/>
      <c r="JTX218"/>
      <c r="JTY218"/>
      <c r="JTZ218"/>
      <c r="JUA218"/>
      <c r="JUB218"/>
      <c r="JUC218"/>
      <c r="JUD218"/>
      <c r="JUE218"/>
      <c r="JUF218"/>
      <c r="JUG218"/>
      <c r="JUH218"/>
      <c r="JUI218"/>
      <c r="JUJ218"/>
      <c r="JUK218"/>
      <c r="JUL218"/>
      <c r="JUM218"/>
      <c r="JUN218"/>
      <c r="JUO218"/>
      <c r="JUP218"/>
      <c r="JUQ218"/>
      <c r="JUR218"/>
      <c r="JUS218"/>
      <c r="JUT218"/>
      <c r="JUU218"/>
      <c r="JUV218"/>
      <c r="JUW218"/>
      <c r="JUX218"/>
      <c r="JUY218"/>
      <c r="JUZ218"/>
      <c r="JVA218"/>
      <c r="JVB218"/>
      <c r="JVC218"/>
      <c r="JVD218"/>
      <c r="JVE218"/>
      <c r="JVF218"/>
      <c r="JVG218"/>
      <c r="JVH218"/>
      <c r="JVI218"/>
      <c r="JVJ218"/>
      <c r="JVK218"/>
      <c r="JVL218"/>
      <c r="JVM218"/>
      <c r="JVN218"/>
      <c r="JVO218"/>
      <c r="JVP218"/>
      <c r="JVQ218"/>
      <c r="JVR218"/>
      <c r="JVS218"/>
      <c r="JVT218"/>
      <c r="JVU218"/>
      <c r="JVV218"/>
      <c r="JVW218"/>
      <c r="JVX218"/>
      <c r="JVY218"/>
      <c r="JVZ218"/>
      <c r="JWA218"/>
      <c r="JWB218"/>
      <c r="JWC218"/>
      <c r="JWD218"/>
      <c r="JWE218"/>
      <c r="JWF218"/>
      <c r="JWG218"/>
      <c r="JWH218"/>
      <c r="JWI218"/>
      <c r="JWJ218"/>
      <c r="JWK218"/>
      <c r="JWL218"/>
      <c r="JWM218"/>
      <c r="JWN218"/>
      <c r="JWO218"/>
      <c r="JWP218"/>
      <c r="JWQ218"/>
      <c r="JWR218"/>
      <c r="JWS218"/>
      <c r="JWT218"/>
      <c r="JWU218"/>
      <c r="JWV218"/>
      <c r="JWW218"/>
      <c r="JWX218"/>
      <c r="JWY218"/>
      <c r="JWZ218"/>
      <c r="JXA218"/>
      <c r="JXB218"/>
      <c r="JXC218"/>
      <c r="JXD218"/>
      <c r="JXE218"/>
      <c r="JXF218"/>
      <c r="JXG218"/>
      <c r="JXH218"/>
      <c r="JXI218"/>
      <c r="JXJ218"/>
      <c r="JXK218"/>
      <c r="JXL218"/>
      <c r="JXM218"/>
      <c r="JXN218"/>
      <c r="JXO218"/>
      <c r="JXP218"/>
      <c r="JXQ218"/>
      <c r="JXR218"/>
      <c r="JXS218"/>
      <c r="JXT218"/>
      <c r="JXU218"/>
      <c r="JXV218"/>
      <c r="JXW218"/>
      <c r="JXX218"/>
      <c r="JXY218"/>
      <c r="JXZ218"/>
      <c r="JYA218"/>
      <c r="JYB218"/>
      <c r="JYC218"/>
      <c r="JYD218"/>
      <c r="JYE218"/>
      <c r="JYF218"/>
      <c r="JYG218"/>
      <c r="JYH218"/>
      <c r="JYI218"/>
      <c r="JYJ218"/>
      <c r="JYK218"/>
      <c r="JYL218"/>
      <c r="JYM218"/>
      <c r="JYN218"/>
      <c r="JYO218"/>
      <c r="JYP218"/>
      <c r="JYQ218"/>
      <c r="JYR218"/>
      <c r="JYS218"/>
      <c r="JYT218"/>
      <c r="JYU218"/>
      <c r="JYV218"/>
      <c r="JYW218"/>
      <c r="JYX218"/>
      <c r="JYY218"/>
      <c r="JYZ218"/>
      <c r="JZA218"/>
      <c r="JZB218"/>
      <c r="JZC218"/>
      <c r="JZD218"/>
      <c r="JZE218"/>
      <c r="JZF218"/>
      <c r="JZG218"/>
      <c r="JZH218"/>
      <c r="JZI218"/>
      <c r="JZJ218"/>
      <c r="JZK218"/>
      <c r="JZL218"/>
      <c r="JZM218"/>
      <c r="JZN218"/>
      <c r="JZO218"/>
      <c r="JZP218"/>
      <c r="JZQ218"/>
      <c r="JZR218"/>
      <c r="JZS218"/>
      <c r="JZT218"/>
      <c r="JZU218"/>
      <c r="JZV218"/>
      <c r="JZW218"/>
      <c r="JZX218"/>
      <c r="JZY218"/>
      <c r="JZZ218"/>
      <c r="KAA218"/>
      <c r="KAB218"/>
      <c r="KAC218"/>
      <c r="KAD218"/>
      <c r="KAE218"/>
      <c r="KAF218"/>
      <c r="KAG218"/>
      <c r="KAH218"/>
      <c r="KAI218"/>
      <c r="KAJ218"/>
      <c r="KAK218"/>
      <c r="KAL218"/>
      <c r="KAM218"/>
      <c r="KAN218"/>
      <c r="KAO218"/>
      <c r="KAP218"/>
      <c r="KAQ218"/>
      <c r="KAR218"/>
      <c r="KAS218"/>
      <c r="KAT218"/>
      <c r="KAU218"/>
      <c r="KAV218"/>
      <c r="KAW218"/>
      <c r="KAX218"/>
      <c r="KAY218"/>
      <c r="KAZ218"/>
      <c r="KBA218"/>
      <c r="KBB218"/>
      <c r="KBC218"/>
      <c r="KBD218"/>
      <c r="KBE218"/>
      <c r="KBF218"/>
      <c r="KBG218"/>
      <c r="KBH218"/>
      <c r="KBI218"/>
      <c r="KBJ218"/>
      <c r="KBK218"/>
      <c r="KBL218"/>
      <c r="KBM218"/>
      <c r="KBN218"/>
      <c r="KBO218"/>
      <c r="KBP218"/>
      <c r="KBQ218"/>
      <c r="KBR218"/>
      <c r="KBS218"/>
      <c r="KBT218"/>
      <c r="KBU218"/>
      <c r="KBV218"/>
      <c r="KBW218"/>
      <c r="KBX218"/>
      <c r="KBY218"/>
      <c r="KBZ218"/>
      <c r="KCA218"/>
      <c r="KCB218"/>
      <c r="KCC218"/>
      <c r="KCD218"/>
      <c r="KCE218"/>
      <c r="KCF218"/>
      <c r="KCG218"/>
      <c r="KCH218"/>
      <c r="KCI218"/>
      <c r="KCJ218"/>
      <c r="KCK218"/>
      <c r="KCL218"/>
      <c r="KCM218"/>
      <c r="KCN218"/>
      <c r="KCO218"/>
      <c r="KCP218"/>
      <c r="KCQ218"/>
      <c r="KCR218"/>
      <c r="KCS218"/>
      <c r="KCT218"/>
      <c r="KCU218"/>
      <c r="KCV218"/>
      <c r="KCW218"/>
      <c r="KCX218"/>
      <c r="KCY218"/>
      <c r="KCZ218"/>
      <c r="KDA218"/>
      <c r="KDB218"/>
      <c r="KDC218"/>
      <c r="KDD218"/>
      <c r="KDE218"/>
      <c r="KDF218"/>
      <c r="KDG218"/>
      <c r="KDH218"/>
      <c r="KDI218"/>
      <c r="KDJ218"/>
      <c r="KDK218"/>
      <c r="KDL218"/>
      <c r="KDM218"/>
      <c r="KDN218"/>
      <c r="KDO218"/>
      <c r="KDP218"/>
      <c r="KDQ218"/>
      <c r="KDR218"/>
      <c r="KDS218"/>
      <c r="KDT218"/>
      <c r="KDU218"/>
      <c r="KDV218"/>
      <c r="KDW218"/>
      <c r="KDX218"/>
      <c r="KDY218"/>
      <c r="KDZ218"/>
      <c r="KEA218"/>
      <c r="KEB218"/>
      <c r="KEC218"/>
      <c r="KED218"/>
      <c r="KEE218"/>
      <c r="KEF218"/>
      <c r="KEG218"/>
      <c r="KEH218"/>
      <c r="KEI218"/>
      <c r="KEJ218"/>
      <c r="KEK218"/>
      <c r="KEL218"/>
      <c r="KEM218"/>
      <c r="KEN218"/>
      <c r="KEO218"/>
      <c r="KEP218"/>
      <c r="KEQ218"/>
      <c r="KER218"/>
      <c r="KES218"/>
      <c r="KET218"/>
      <c r="KEU218"/>
      <c r="KEV218"/>
      <c r="KEW218"/>
      <c r="KEX218"/>
      <c r="KEY218"/>
      <c r="KEZ218"/>
      <c r="KFA218"/>
      <c r="KFB218"/>
      <c r="KFC218"/>
      <c r="KFD218"/>
      <c r="KFE218"/>
      <c r="KFF218"/>
      <c r="KFG218"/>
      <c r="KFH218"/>
      <c r="KFI218"/>
      <c r="KFJ218"/>
      <c r="KFK218"/>
      <c r="KFL218"/>
      <c r="KFM218"/>
      <c r="KFN218"/>
      <c r="KFO218"/>
      <c r="KFP218"/>
      <c r="KFQ218"/>
      <c r="KFR218"/>
      <c r="KFS218"/>
      <c r="KFT218"/>
      <c r="KFU218"/>
      <c r="KFV218"/>
      <c r="KFW218"/>
      <c r="KFX218"/>
      <c r="KFY218"/>
      <c r="KFZ218"/>
      <c r="KGA218"/>
      <c r="KGB218"/>
      <c r="KGC218"/>
      <c r="KGD218"/>
      <c r="KGE218"/>
      <c r="KGF218"/>
      <c r="KGG218"/>
      <c r="KGH218"/>
      <c r="KGI218"/>
      <c r="KGJ218"/>
      <c r="KGK218"/>
      <c r="KGL218"/>
      <c r="KGM218"/>
      <c r="KGN218"/>
      <c r="KGO218"/>
      <c r="KGP218"/>
      <c r="KGQ218"/>
      <c r="KGR218"/>
      <c r="KGS218"/>
      <c r="KGT218"/>
      <c r="KGU218"/>
      <c r="KGV218"/>
      <c r="KGW218"/>
      <c r="KGX218"/>
      <c r="KGY218"/>
      <c r="KGZ218"/>
      <c r="KHA218"/>
      <c r="KHB218"/>
      <c r="KHC218"/>
      <c r="KHD218"/>
      <c r="KHE218"/>
      <c r="KHF218"/>
      <c r="KHG218"/>
      <c r="KHH218"/>
      <c r="KHI218"/>
      <c r="KHJ218"/>
      <c r="KHK218"/>
      <c r="KHL218"/>
      <c r="KHM218"/>
      <c r="KHN218"/>
      <c r="KHO218"/>
      <c r="KHP218"/>
      <c r="KHQ218"/>
      <c r="KHR218"/>
      <c r="KHS218"/>
      <c r="KHT218"/>
      <c r="KHU218"/>
      <c r="KHV218"/>
      <c r="KHW218"/>
      <c r="KHX218"/>
      <c r="KHY218"/>
      <c r="KHZ218"/>
      <c r="KIA218"/>
      <c r="KIB218"/>
      <c r="KIC218"/>
      <c r="KID218"/>
      <c r="KIE218"/>
      <c r="KIF218"/>
      <c r="KIG218"/>
      <c r="KIH218"/>
      <c r="KII218"/>
      <c r="KIJ218"/>
      <c r="KIK218"/>
      <c r="KIL218"/>
      <c r="KIM218"/>
      <c r="KIN218"/>
      <c r="KIO218"/>
      <c r="KIP218"/>
      <c r="KIQ218"/>
      <c r="KIR218"/>
      <c r="KIS218"/>
      <c r="KIT218"/>
      <c r="KIU218"/>
      <c r="KIV218"/>
      <c r="KIW218"/>
      <c r="KIX218"/>
      <c r="KIY218"/>
      <c r="KIZ218"/>
      <c r="KJA218"/>
      <c r="KJB218"/>
      <c r="KJC218"/>
      <c r="KJD218"/>
      <c r="KJE218"/>
      <c r="KJF218"/>
      <c r="KJG218"/>
      <c r="KJH218"/>
      <c r="KJI218"/>
      <c r="KJJ218"/>
      <c r="KJK218"/>
      <c r="KJL218"/>
      <c r="KJM218"/>
      <c r="KJN218"/>
      <c r="KJO218"/>
      <c r="KJP218"/>
      <c r="KJQ218"/>
      <c r="KJR218"/>
      <c r="KJS218"/>
      <c r="KJT218"/>
      <c r="KJU218"/>
      <c r="KJV218"/>
      <c r="KJW218"/>
      <c r="KJX218"/>
      <c r="KJY218"/>
      <c r="KJZ218"/>
      <c r="KKA218"/>
      <c r="KKB218"/>
      <c r="KKC218"/>
      <c r="KKD218"/>
      <c r="KKE218"/>
      <c r="KKF218"/>
      <c r="KKG218"/>
      <c r="KKH218"/>
      <c r="KKI218"/>
      <c r="KKJ218"/>
      <c r="KKK218"/>
      <c r="KKL218"/>
      <c r="KKM218"/>
      <c r="KKN218"/>
      <c r="KKO218"/>
      <c r="KKP218"/>
      <c r="KKQ218"/>
      <c r="KKR218"/>
      <c r="KKS218"/>
      <c r="KKT218"/>
      <c r="KKU218"/>
      <c r="KKV218"/>
      <c r="KKW218"/>
      <c r="KKX218"/>
      <c r="KKY218"/>
      <c r="KKZ218"/>
      <c r="KLA218"/>
      <c r="KLB218"/>
      <c r="KLC218"/>
      <c r="KLD218"/>
      <c r="KLE218"/>
      <c r="KLF218"/>
      <c r="KLG218"/>
      <c r="KLH218"/>
      <c r="KLI218"/>
      <c r="KLJ218"/>
      <c r="KLK218"/>
      <c r="KLL218"/>
      <c r="KLM218"/>
      <c r="KLN218"/>
      <c r="KLO218"/>
      <c r="KLP218"/>
      <c r="KLQ218"/>
      <c r="KLR218"/>
      <c r="KLS218"/>
      <c r="KLT218"/>
      <c r="KLU218"/>
      <c r="KLV218"/>
      <c r="KLW218"/>
      <c r="KLX218"/>
      <c r="KLY218"/>
      <c r="KLZ218"/>
      <c r="KMA218"/>
      <c r="KMB218"/>
      <c r="KMC218"/>
      <c r="KMD218"/>
      <c r="KME218"/>
      <c r="KMF218"/>
      <c r="KMG218"/>
      <c r="KMH218"/>
      <c r="KMI218"/>
      <c r="KMJ218"/>
      <c r="KMK218"/>
      <c r="KML218"/>
      <c r="KMM218"/>
      <c r="KMN218"/>
      <c r="KMO218"/>
      <c r="KMP218"/>
      <c r="KMQ218"/>
      <c r="KMR218"/>
      <c r="KMS218"/>
      <c r="KMT218"/>
      <c r="KMU218"/>
      <c r="KMV218"/>
      <c r="KMW218"/>
      <c r="KMX218"/>
      <c r="KMY218"/>
      <c r="KMZ218"/>
      <c r="KNA218"/>
      <c r="KNB218"/>
      <c r="KNC218"/>
      <c r="KND218"/>
      <c r="KNE218"/>
      <c r="KNF218"/>
      <c r="KNG218"/>
      <c r="KNH218"/>
      <c r="KNI218"/>
      <c r="KNJ218"/>
      <c r="KNK218"/>
      <c r="KNL218"/>
      <c r="KNM218"/>
      <c r="KNN218"/>
      <c r="KNO218"/>
      <c r="KNP218"/>
      <c r="KNQ218"/>
      <c r="KNR218"/>
      <c r="KNS218"/>
      <c r="KNT218"/>
      <c r="KNU218"/>
      <c r="KNV218"/>
      <c r="KNW218"/>
      <c r="KNX218"/>
      <c r="KNY218"/>
      <c r="KNZ218"/>
      <c r="KOA218"/>
      <c r="KOB218"/>
      <c r="KOC218"/>
      <c r="KOD218"/>
      <c r="KOE218"/>
      <c r="KOF218"/>
      <c r="KOG218"/>
      <c r="KOH218"/>
      <c r="KOI218"/>
      <c r="KOJ218"/>
      <c r="KOK218"/>
      <c r="KOL218"/>
      <c r="KOM218"/>
      <c r="KON218"/>
      <c r="KOO218"/>
      <c r="KOP218"/>
      <c r="KOQ218"/>
      <c r="KOR218"/>
      <c r="KOS218"/>
      <c r="KOT218"/>
      <c r="KOU218"/>
      <c r="KOV218"/>
      <c r="KOW218"/>
      <c r="KOX218"/>
      <c r="KOY218"/>
      <c r="KOZ218"/>
      <c r="KPA218"/>
      <c r="KPB218"/>
      <c r="KPC218"/>
      <c r="KPD218"/>
      <c r="KPE218"/>
      <c r="KPF218"/>
      <c r="KPG218"/>
      <c r="KPH218"/>
      <c r="KPI218"/>
      <c r="KPJ218"/>
      <c r="KPK218"/>
      <c r="KPL218"/>
      <c r="KPM218"/>
      <c r="KPN218"/>
      <c r="KPO218"/>
      <c r="KPP218"/>
      <c r="KPQ218"/>
      <c r="KPR218"/>
      <c r="KPS218"/>
      <c r="KPT218"/>
      <c r="KPU218"/>
      <c r="KPV218"/>
      <c r="KPW218"/>
      <c r="KPX218"/>
      <c r="KPY218"/>
      <c r="KPZ218"/>
      <c r="KQA218"/>
      <c r="KQB218"/>
      <c r="KQC218"/>
      <c r="KQD218"/>
      <c r="KQE218"/>
      <c r="KQF218"/>
      <c r="KQG218"/>
      <c r="KQH218"/>
      <c r="KQI218"/>
      <c r="KQJ218"/>
      <c r="KQK218"/>
      <c r="KQL218"/>
      <c r="KQM218"/>
      <c r="KQN218"/>
      <c r="KQO218"/>
      <c r="KQP218"/>
      <c r="KQQ218"/>
      <c r="KQR218"/>
      <c r="KQS218"/>
      <c r="KQT218"/>
      <c r="KQU218"/>
      <c r="KQV218"/>
      <c r="KQW218"/>
      <c r="KQX218"/>
      <c r="KQY218"/>
      <c r="KQZ218"/>
      <c r="KRA218"/>
      <c r="KRB218"/>
      <c r="KRC218"/>
      <c r="KRD218"/>
      <c r="KRE218"/>
      <c r="KRF218"/>
      <c r="KRG218"/>
      <c r="KRH218"/>
      <c r="KRI218"/>
      <c r="KRJ218"/>
      <c r="KRK218"/>
      <c r="KRL218"/>
      <c r="KRM218"/>
      <c r="KRN218"/>
      <c r="KRO218"/>
      <c r="KRP218"/>
      <c r="KRQ218"/>
      <c r="KRR218"/>
      <c r="KRS218"/>
      <c r="KRT218"/>
      <c r="KRU218"/>
      <c r="KRV218"/>
      <c r="KRW218"/>
      <c r="KRX218"/>
      <c r="KRY218"/>
      <c r="KRZ218"/>
      <c r="KSA218"/>
      <c r="KSB218"/>
      <c r="KSC218"/>
      <c r="KSD218"/>
      <c r="KSE218"/>
      <c r="KSF218"/>
      <c r="KSG218"/>
      <c r="KSH218"/>
      <c r="KSI218"/>
      <c r="KSJ218"/>
      <c r="KSK218"/>
      <c r="KSL218"/>
      <c r="KSM218"/>
      <c r="KSN218"/>
      <c r="KSO218"/>
      <c r="KSP218"/>
      <c r="KSQ218"/>
      <c r="KSR218"/>
      <c r="KSS218"/>
      <c r="KST218"/>
      <c r="KSU218"/>
      <c r="KSV218"/>
      <c r="KSW218"/>
      <c r="KSX218"/>
      <c r="KSY218"/>
      <c r="KSZ218"/>
      <c r="KTA218"/>
      <c r="KTB218"/>
      <c r="KTC218"/>
      <c r="KTD218"/>
      <c r="KTE218"/>
      <c r="KTF218"/>
      <c r="KTG218"/>
      <c r="KTH218"/>
      <c r="KTI218"/>
      <c r="KTJ218"/>
      <c r="KTK218"/>
      <c r="KTL218"/>
      <c r="KTM218"/>
      <c r="KTN218"/>
      <c r="KTO218"/>
      <c r="KTP218"/>
      <c r="KTQ218"/>
      <c r="KTR218"/>
      <c r="KTS218"/>
      <c r="KTT218"/>
      <c r="KTU218"/>
      <c r="KTV218"/>
      <c r="KTW218"/>
      <c r="KTX218"/>
      <c r="KTY218"/>
      <c r="KTZ218"/>
      <c r="KUA218"/>
      <c r="KUB218"/>
      <c r="KUC218"/>
      <c r="KUD218"/>
      <c r="KUE218"/>
      <c r="KUF218"/>
      <c r="KUG218"/>
      <c r="KUH218"/>
      <c r="KUI218"/>
      <c r="KUJ218"/>
      <c r="KUK218"/>
      <c r="KUL218"/>
      <c r="KUM218"/>
      <c r="KUN218"/>
      <c r="KUO218"/>
      <c r="KUP218"/>
      <c r="KUQ218"/>
      <c r="KUR218"/>
      <c r="KUS218"/>
      <c r="KUT218"/>
      <c r="KUU218"/>
      <c r="KUV218"/>
      <c r="KUW218"/>
      <c r="KUX218"/>
      <c r="KUY218"/>
      <c r="KUZ218"/>
      <c r="KVA218"/>
      <c r="KVB218"/>
      <c r="KVC218"/>
      <c r="KVD218"/>
      <c r="KVE218"/>
      <c r="KVF218"/>
      <c r="KVG218"/>
      <c r="KVH218"/>
      <c r="KVI218"/>
      <c r="KVJ218"/>
      <c r="KVK218"/>
      <c r="KVL218"/>
      <c r="KVM218"/>
      <c r="KVN218"/>
      <c r="KVO218"/>
      <c r="KVP218"/>
      <c r="KVQ218"/>
      <c r="KVR218"/>
      <c r="KVS218"/>
      <c r="KVT218"/>
      <c r="KVU218"/>
      <c r="KVV218"/>
      <c r="KVW218"/>
      <c r="KVX218"/>
      <c r="KVY218"/>
      <c r="KVZ218"/>
      <c r="KWA218"/>
      <c r="KWB218"/>
      <c r="KWC218"/>
      <c r="KWD218"/>
      <c r="KWE218"/>
      <c r="KWF218"/>
      <c r="KWG218"/>
      <c r="KWH218"/>
      <c r="KWI218"/>
      <c r="KWJ218"/>
      <c r="KWK218"/>
      <c r="KWL218"/>
      <c r="KWM218"/>
      <c r="KWN218"/>
      <c r="KWO218"/>
      <c r="KWP218"/>
      <c r="KWQ218"/>
      <c r="KWR218"/>
      <c r="KWS218"/>
      <c r="KWT218"/>
      <c r="KWU218"/>
      <c r="KWV218"/>
      <c r="KWW218"/>
      <c r="KWX218"/>
      <c r="KWY218"/>
      <c r="KWZ218"/>
      <c r="KXA218"/>
      <c r="KXB218"/>
      <c r="KXC218"/>
      <c r="KXD218"/>
      <c r="KXE218"/>
      <c r="KXF218"/>
      <c r="KXG218"/>
      <c r="KXH218"/>
      <c r="KXI218"/>
      <c r="KXJ218"/>
      <c r="KXK218"/>
      <c r="KXL218"/>
      <c r="KXM218"/>
      <c r="KXN218"/>
      <c r="KXO218"/>
      <c r="KXP218"/>
      <c r="KXQ218"/>
      <c r="KXR218"/>
      <c r="KXS218"/>
      <c r="KXT218"/>
      <c r="KXU218"/>
      <c r="KXV218"/>
      <c r="KXW218"/>
      <c r="KXX218"/>
      <c r="KXY218"/>
      <c r="KXZ218"/>
      <c r="KYA218"/>
      <c r="KYB218"/>
      <c r="KYC218"/>
      <c r="KYD218"/>
      <c r="KYE218"/>
      <c r="KYF218"/>
      <c r="KYG218"/>
      <c r="KYH218"/>
      <c r="KYI218"/>
      <c r="KYJ218"/>
      <c r="KYK218"/>
      <c r="KYL218"/>
      <c r="KYM218"/>
      <c r="KYN218"/>
      <c r="KYO218"/>
      <c r="KYP218"/>
      <c r="KYQ218"/>
      <c r="KYR218"/>
      <c r="KYS218"/>
      <c r="KYT218"/>
      <c r="KYU218"/>
      <c r="KYV218"/>
      <c r="KYW218"/>
      <c r="KYX218"/>
      <c r="KYY218"/>
      <c r="KYZ218"/>
      <c r="KZA218"/>
      <c r="KZB218"/>
      <c r="KZC218"/>
      <c r="KZD218"/>
      <c r="KZE218"/>
      <c r="KZF218"/>
      <c r="KZG218"/>
      <c r="KZH218"/>
      <c r="KZI218"/>
      <c r="KZJ218"/>
      <c r="KZK218"/>
      <c r="KZL218"/>
      <c r="KZM218"/>
      <c r="KZN218"/>
      <c r="KZO218"/>
      <c r="KZP218"/>
      <c r="KZQ218"/>
      <c r="KZR218"/>
      <c r="KZS218"/>
      <c r="KZT218"/>
      <c r="KZU218"/>
      <c r="KZV218"/>
      <c r="KZW218"/>
      <c r="KZX218"/>
      <c r="KZY218"/>
      <c r="KZZ218"/>
      <c r="LAA218"/>
      <c r="LAB218"/>
      <c r="LAC218"/>
      <c r="LAD218"/>
      <c r="LAE218"/>
      <c r="LAF218"/>
      <c r="LAG218"/>
      <c r="LAH218"/>
      <c r="LAI218"/>
      <c r="LAJ218"/>
      <c r="LAK218"/>
      <c r="LAL218"/>
      <c r="LAM218"/>
      <c r="LAN218"/>
      <c r="LAO218"/>
      <c r="LAP218"/>
      <c r="LAQ218"/>
      <c r="LAR218"/>
      <c r="LAS218"/>
      <c r="LAT218"/>
      <c r="LAU218"/>
      <c r="LAV218"/>
      <c r="LAW218"/>
      <c r="LAX218"/>
      <c r="LAY218"/>
      <c r="LAZ218"/>
      <c r="LBA218"/>
      <c r="LBB218"/>
      <c r="LBC218"/>
      <c r="LBD218"/>
      <c r="LBE218"/>
      <c r="LBF218"/>
      <c r="LBG218"/>
      <c r="LBH218"/>
      <c r="LBI218"/>
      <c r="LBJ218"/>
      <c r="LBK218"/>
      <c r="LBL218"/>
      <c r="LBM218"/>
      <c r="LBN218"/>
      <c r="LBO218"/>
      <c r="LBP218"/>
      <c r="LBQ218"/>
      <c r="LBR218"/>
      <c r="LBS218"/>
      <c r="LBT218"/>
      <c r="LBU218"/>
      <c r="LBV218"/>
      <c r="LBW218"/>
      <c r="LBX218"/>
      <c r="LBY218"/>
      <c r="LBZ218"/>
      <c r="LCA218"/>
      <c r="LCB218"/>
      <c r="LCC218"/>
      <c r="LCD218"/>
      <c r="LCE218"/>
      <c r="LCF218"/>
      <c r="LCG218"/>
      <c r="LCH218"/>
      <c r="LCI218"/>
      <c r="LCJ218"/>
      <c r="LCK218"/>
      <c r="LCL218"/>
      <c r="LCM218"/>
      <c r="LCN218"/>
      <c r="LCO218"/>
      <c r="LCP218"/>
      <c r="LCQ218"/>
      <c r="LCR218"/>
      <c r="LCS218"/>
      <c r="LCT218"/>
      <c r="LCU218"/>
      <c r="LCV218"/>
      <c r="LCW218"/>
      <c r="LCX218"/>
      <c r="LCY218"/>
      <c r="LCZ218"/>
      <c r="LDA218"/>
      <c r="LDB218"/>
      <c r="LDC218"/>
      <c r="LDD218"/>
      <c r="LDE218"/>
      <c r="LDF218"/>
      <c r="LDG218"/>
      <c r="LDH218"/>
      <c r="LDI218"/>
      <c r="LDJ218"/>
      <c r="LDK218"/>
      <c r="LDL218"/>
      <c r="LDM218"/>
      <c r="LDN218"/>
      <c r="LDO218"/>
      <c r="LDP218"/>
      <c r="LDQ218"/>
      <c r="LDR218"/>
      <c r="LDS218"/>
      <c r="LDT218"/>
      <c r="LDU218"/>
      <c r="LDV218"/>
      <c r="LDW218"/>
      <c r="LDX218"/>
      <c r="LDY218"/>
      <c r="LDZ218"/>
      <c r="LEA218"/>
      <c r="LEB218"/>
      <c r="LEC218"/>
      <c r="LED218"/>
      <c r="LEE218"/>
      <c r="LEF218"/>
      <c r="LEG218"/>
      <c r="LEH218"/>
      <c r="LEI218"/>
      <c r="LEJ218"/>
      <c r="LEK218"/>
      <c r="LEL218"/>
      <c r="LEM218"/>
      <c r="LEN218"/>
      <c r="LEO218"/>
      <c r="LEP218"/>
      <c r="LEQ218"/>
      <c r="LER218"/>
      <c r="LES218"/>
      <c r="LET218"/>
      <c r="LEU218"/>
      <c r="LEV218"/>
      <c r="LEW218"/>
      <c r="LEX218"/>
      <c r="LEY218"/>
      <c r="LEZ218"/>
      <c r="LFA218"/>
      <c r="LFB218"/>
      <c r="LFC218"/>
      <c r="LFD218"/>
      <c r="LFE218"/>
      <c r="LFF218"/>
      <c r="LFG218"/>
      <c r="LFH218"/>
      <c r="LFI218"/>
      <c r="LFJ218"/>
      <c r="LFK218"/>
      <c r="LFL218"/>
      <c r="LFM218"/>
      <c r="LFN218"/>
      <c r="LFO218"/>
      <c r="LFP218"/>
      <c r="LFQ218"/>
      <c r="LFR218"/>
      <c r="LFS218"/>
      <c r="LFT218"/>
      <c r="LFU218"/>
      <c r="LFV218"/>
      <c r="LFW218"/>
      <c r="LFX218"/>
      <c r="LFY218"/>
      <c r="LFZ218"/>
      <c r="LGA218"/>
      <c r="LGB218"/>
      <c r="LGC218"/>
      <c r="LGD218"/>
      <c r="LGE218"/>
      <c r="LGF218"/>
      <c r="LGG218"/>
      <c r="LGH218"/>
      <c r="LGI218"/>
      <c r="LGJ218"/>
      <c r="LGK218"/>
      <c r="LGL218"/>
      <c r="LGM218"/>
      <c r="LGN218"/>
      <c r="LGO218"/>
      <c r="LGP218"/>
      <c r="LGQ218"/>
      <c r="LGR218"/>
      <c r="LGS218"/>
      <c r="LGT218"/>
      <c r="LGU218"/>
      <c r="LGV218"/>
      <c r="LGW218"/>
      <c r="LGX218"/>
      <c r="LGY218"/>
      <c r="LGZ218"/>
      <c r="LHA218"/>
      <c r="LHB218"/>
      <c r="LHC218"/>
      <c r="LHD218"/>
      <c r="LHE218"/>
      <c r="LHF218"/>
      <c r="LHG218"/>
      <c r="LHH218"/>
      <c r="LHI218"/>
      <c r="LHJ218"/>
      <c r="LHK218"/>
      <c r="LHL218"/>
      <c r="LHM218"/>
      <c r="LHN218"/>
      <c r="LHO218"/>
      <c r="LHP218"/>
      <c r="LHQ218"/>
      <c r="LHR218"/>
      <c r="LHS218"/>
      <c r="LHT218"/>
      <c r="LHU218"/>
      <c r="LHV218"/>
      <c r="LHW218"/>
      <c r="LHX218"/>
      <c r="LHY218"/>
      <c r="LHZ218"/>
      <c r="LIA218"/>
      <c r="LIB218"/>
      <c r="LIC218"/>
      <c r="LID218"/>
      <c r="LIE218"/>
      <c r="LIF218"/>
      <c r="LIG218"/>
      <c r="LIH218"/>
      <c r="LII218"/>
      <c r="LIJ218"/>
      <c r="LIK218"/>
      <c r="LIL218"/>
      <c r="LIM218"/>
      <c r="LIN218"/>
      <c r="LIO218"/>
      <c r="LIP218"/>
      <c r="LIQ218"/>
      <c r="LIR218"/>
      <c r="LIS218"/>
      <c r="LIT218"/>
      <c r="LIU218"/>
      <c r="LIV218"/>
      <c r="LIW218"/>
      <c r="LIX218"/>
      <c r="LIY218"/>
      <c r="LIZ218"/>
      <c r="LJA218"/>
      <c r="LJB218"/>
      <c r="LJC218"/>
      <c r="LJD218"/>
      <c r="LJE218"/>
      <c r="LJF218"/>
      <c r="LJG218"/>
      <c r="LJH218"/>
      <c r="LJI218"/>
      <c r="LJJ218"/>
      <c r="LJK218"/>
      <c r="LJL218"/>
      <c r="LJM218"/>
      <c r="LJN218"/>
      <c r="LJO218"/>
      <c r="LJP218"/>
      <c r="LJQ218"/>
      <c r="LJR218"/>
      <c r="LJS218"/>
      <c r="LJT218"/>
      <c r="LJU218"/>
      <c r="LJV218"/>
      <c r="LJW218"/>
      <c r="LJX218"/>
      <c r="LJY218"/>
      <c r="LJZ218"/>
      <c r="LKA218"/>
      <c r="LKB218"/>
      <c r="LKC218"/>
      <c r="LKD218"/>
      <c r="LKE218"/>
      <c r="LKF218"/>
      <c r="LKG218"/>
      <c r="LKH218"/>
      <c r="LKI218"/>
      <c r="LKJ218"/>
      <c r="LKK218"/>
      <c r="LKL218"/>
      <c r="LKM218"/>
      <c r="LKN218"/>
      <c r="LKO218"/>
      <c r="LKP218"/>
      <c r="LKQ218"/>
      <c r="LKR218"/>
      <c r="LKS218"/>
      <c r="LKT218"/>
      <c r="LKU218"/>
      <c r="LKV218"/>
      <c r="LKW218"/>
      <c r="LKX218"/>
      <c r="LKY218"/>
      <c r="LKZ218"/>
      <c r="LLA218"/>
      <c r="LLB218"/>
      <c r="LLC218"/>
      <c r="LLD218"/>
      <c r="LLE218"/>
      <c r="LLF218"/>
      <c r="LLG218"/>
      <c r="LLH218"/>
      <c r="LLI218"/>
      <c r="LLJ218"/>
      <c r="LLK218"/>
      <c r="LLL218"/>
      <c r="LLM218"/>
      <c r="LLN218"/>
      <c r="LLO218"/>
      <c r="LLP218"/>
      <c r="LLQ218"/>
      <c r="LLR218"/>
      <c r="LLS218"/>
      <c r="LLT218"/>
      <c r="LLU218"/>
      <c r="LLV218"/>
      <c r="LLW218"/>
      <c r="LLX218"/>
      <c r="LLY218"/>
      <c r="LLZ218"/>
      <c r="LMA218"/>
      <c r="LMB218"/>
      <c r="LMC218"/>
      <c r="LMD218"/>
      <c r="LME218"/>
      <c r="LMF218"/>
      <c r="LMG218"/>
      <c r="LMH218"/>
      <c r="LMI218"/>
      <c r="LMJ218"/>
      <c r="LMK218"/>
      <c r="LML218"/>
      <c r="LMM218"/>
      <c r="LMN218"/>
      <c r="LMO218"/>
      <c r="LMP218"/>
      <c r="LMQ218"/>
      <c r="LMR218"/>
      <c r="LMS218"/>
      <c r="LMT218"/>
      <c r="LMU218"/>
      <c r="LMV218"/>
      <c r="LMW218"/>
      <c r="LMX218"/>
      <c r="LMY218"/>
      <c r="LMZ218"/>
      <c r="LNA218"/>
      <c r="LNB218"/>
      <c r="LNC218"/>
      <c r="LND218"/>
      <c r="LNE218"/>
      <c r="LNF218"/>
      <c r="LNG218"/>
      <c r="LNH218"/>
      <c r="LNI218"/>
      <c r="LNJ218"/>
      <c r="LNK218"/>
      <c r="LNL218"/>
      <c r="LNM218"/>
      <c r="LNN218"/>
      <c r="LNO218"/>
      <c r="LNP218"/>
      <c r="LNQ218"/>
      <c r="LNR218"/>
      <c r="LNS218"/>
      <c r="LNT218"/>
      <c r="LNU218"/>
      <c r="LNV218"/>
      <c r="LNW218"/>
      <c r="LNX218"/>
      <c r="LNY218"/>
      <c r="LNZ218"/>
      <c r="LOA218"/>
      <c r="LOB218"/>
      <c r="LOC218"/>
      <c r="LOD218"/>
      <c r="LOE218"/>
      <c r="LOF218"/>
      <c r="LOG218"/>
      <c r="LOH218"/>
      <c r="LOI218"/>
      <c r="LOJ218"/>
      <c r="LOK218"/>
      <c r="LOL218"/>
      <c r="LOM218"/>
      <c r="LON218"/>
      <c r="LOO218"/>
      <c r="LOP218"/>
      <c r="LOQ218"/>
      <c r="LOR218"/>
      <c r="LOS218"/>
      <c r="LOT218"/>
      <c r="LOU218"/>
      <c r="LOV218"/>
      <c r="LOW218"/>
      <c r="LOX218"/>
      <c r="LOY218"/>
      <c r="LOZ218"/>
      <c r="LPA218"/>
      <c r="LPB218"/>
      <c r="LPC218"/>
      <c r="LPD218"/>
      <c r="LPE218"/>
      <c r="LPF218"/>
      <c r="LPG218"/>
      <c r="LPH218"/>
      <c r="LPI218"/>
      <c r="LPJ218"/>
      <c r="LPK218"/>
      <c r="LPL218"/>
      <c r="LPM218"/>
      <c r="LPN218"/>
      <c r="LPO218"/>
      <c r="LPP218"/>
      <c r="LPQ218"/>
      <c r="LPR218"/>
      <c r="LPS218"/>
      <c r="LPT218"/>
      <c r="LPU218"/>
      <c r="LPV218"/>
      <c r="LPW218"/>
      <c r="LPX218"/>
      <c r="LPY218"/>
      <c r="LPZ218"/>
      <c r="LQA218"/>
      <c r="LQB218"/>
      <c r="LQC218"/>
      <c r="LQD218"/>
      <c r="LQE218"/>
      <c r="LQF218"/>
      <c r="LQG218"/>
      <c r="LQH218"/>
      <c r="LQI218"/>
      <c r="LQJ218"/>
      <c r="LQK218"/>
      <c r="LQL218"/>
      <c r="LQM218"/>
      <c r="LQN218"/>
      <c r="LQO218"/>
      <c r="LQP218"/>
      <c r="LQQ218"/>
      <c r="LQR218"/>
      <c r="LQS218"/>
      <c r="LQT218"/>
      <c r="LQU218"/>
      <c r="LQV218"/>
      <c r="LQW218"/>
      <c r="LQX218"/>
      <c r="LQY218"/>
      <c r="LQZ218"/>
      <c r="LRA218"/>
      <c r="LRB218"/>
      <c r="LRC218"/>
      <c r="LRD218"/>
      <c r="LRE218"/>
      <c r="LRF218"/>
      <c r="LRG218"/>
      <c r="LRH218"/>
      <c r="LRI218"/>
      <c r="LRJ218"/>
      <c r="LRK218"/>
      <c r="LRL218"/>
      <c r="LRM218"/>
      <c r="LRN218"/>
      <c r="LRO218"/>
      <c r="LRP218"/>
      <c r="LRQ218"/>
      <c r="LRR218"/>
      <c r="LRS218"/>
      <c r="LRT218"/>
      <c r="LRU218"/>
      <c r="LRV218"/>
      <c r="LRW218"/>
      <c r="LRX218"/>
      <c r="LRY218"/>
      <c r="LRZ218"/>
      <c r="LSA218"/>
      <c r="LSB218"/>
      <c r="LSC218"/>
      <c r="LSD218"/>
      <c r="LSE218"/>
      <c r="LSF218"/>
      <c r="LSG218"/>
      <c r="LSH218"/>
      <c r="LSI218"/>
      <c r="LSJ218"/>
      <c r="LSK218"/>
      <c r="LSL218"/>
      <c r="LSM218"/>
      <c r="LSN218"/>
      <c r="LSO218"/>
      <c r="LSP218"/>
      <c r="LSQ218"/>
      <c r="LSR218"/>
      <c r="LSS218"/>
      <c r="LST218"/>
      <c r="LSU218"/>
      <c r="LSV218"/>
      <c r="LSW218"/>
      <c r="LSX218"/>
      <c r="LSY218"/>
      <c r="LSZ218"/>
      <c r="LTA218"/>
      <c r="LTB218"/>
      <c r="LTC218"/>
      <c r="LTD218"/>
      <c r="LTE218"/>
      <c r="LTF218"/>
      <c r="LTG218"/>
      <c r="LTH218"/>
      <c r="LTI218"/>
      <c r="LTJ218"/>
      <c r="LTK218"/>
      <c r="LTL218"/>
      <c r="LTM218"/>
      <c r="LTN218"/>
      <c r="LTO218"/>
      <c r="LTP218"/>
      <c r="LTQ218"/>
      <c r="LTR218"/>
      <c r="LTS218"/>
      <c r="LTT218"/>
      <c r="LTU218"/>
      <c r="LTV218"/>
      <c r="LTW218"/>
      <c r="LTX218"/>
      <c r="LTY218"/>
      <c r="LTZ218"/>
      <c r="LUA218"/>
      <c r="LUB218"/>
      <c r="LUC218"/>
      <c r="LUD218"/>
      <c r="LUE218"/>
      <c r="LUF218"/>
      <c r="LUG218"/>
      <c r="LUH218"/>
      <c r="LUI218"/>
      <c r="LUJ218"/>
      <c r="LUK218"/>
      <c r="LUL218"/>
      <c r="LUM218"/>
      <c r="LUN218"/>
      <c r="LUO218"/>
      <c r="LUP218"/>
      <c r="LUQ218"/>
      <c r="LUR218"/>
      <c r="LUS218"/>
      <c r="LUT218"/>
      <c r="LUU218"/>
      <c r="LUV218"/>
      <c r="LUW218"/>
      <c r="LUX218"/>
      <c r="LUY218"/>
      <c r="LUZ218"/>
      <c r="LVA218"/>
      <c r="LVB218"/>
      <c r="LVC218"/>
      <c r="LVD218"/>
      <c r="LVE218"/>
      <c r="LVF218"/>
      <c r="LVG218"/>
      <c r="LVH218"/>
      <c r="LVI218"/>
      <c r="LVJ218"/>
      <c r="LVK218"/>
      <c r="LVL218"/>
      <c r="LVM218"/>
      <c r="LVN218"/>
      <c r="LVO218"/>
      <c r="LVP218"/>
      <c r="LVQ218"/>
      <c r="LVR218"/>
      <c r="LVS218"/>
      <c r="LVT218"/>
      <c r="LVU218"/>
      <c r="LVV218"/>
      <c r="LVW218"/>
      <c r="LVX218"/>
      <c r="LVY218"/>
      <c r="LVZ218"/>
      <c r="LWA218"/>
      <c r="LWB218"/>
      <c r="LWC218"/>
      <c r="LWD218"/>
      <c r="LWE218"/>
      <c r="LWF218"/>
      <c r="LWG218"/>
      <c r="LWH218"/>
      <c r="LWI218"/>
      <c r="LWJ218"/>
      <c r="LWK218"/>
      <c r="LWL218"/>
      <c r="LWM218"/>
      <c r="LWN218"/>
      <c r="LWO218"/>
      <c r="LWP218"/>
      <c r="LWQ218"/>
      <c r="LWR218"/>
      <c r="LWS218"/>
      <c r="LWT218"/>
      <c r="LWU218"/>
      <c r="LWV218"/>
      <c r="LWW218"/>
      <c r="LWX218"/>
      <c r="LWY218"/>
      <c r="LWZ218"/>
      <c r="LXA218"/>
      <c r="LXB218"/>
      <c r="LXC218"/>
      <c r="LXD218"/>
      <c r="LXE218"/>
      <c r="LXF218"/>
      <c r="LXG218"/>
      <c r="LXH218"/>
      <c r="LXI218"/>
      <c r="LXJ218"/>
      <c r="LXK218"/>
      <c r="LXL218"/>
      <c r="LXM218"/>
      <c r="LXN218"/>
      <c r="LXO218"/>
      <c r="LXP218"/>
      <c r="LXQ218"/>
      <c r="LXR218"/>
      <c r="LXS218"/>
      <c r="LXT218"/>
      <c r="LXU218"/>
      <c r="LXV218"/>
      <c r="LXW218"/>
      <c r="LXX218"/>
      <c r="LXY218"/>
      <c r="LXZ218"/>
      <c r="LYA218"/>
      <c r="LYB218"/>
      <c r="LYC218"/>
      <c r="LYD218"/>
      <c r="LYE218"/>
      <c r="LYF218"/>
      <c r="LYG218"/>
      <c r="LYH218"/>
      <c r="LYI218"/>
      <c r="LYJ218"/>
      <c r="LYK218"/>
      <c r="LYL218"/>
      <c r="LYM218"/>
      <c r="LYN218"/>
      <c r="LYO218"/>
      <c r="LYP218"/>
      <c r="LYQ218"/>
      <c r="LYR218"/>
      <c r="LYS218"/>
      <c r="LYT218"/>
      <c r="LYU218"/>
      <c r="LYV218"/>
      <c r="LYW218"/>
      <c r="LYX218"/>
      <c r="LYY218"/>
      <c r="LYZ218"/>
      <c r="LZA218"/>
      <c r="LZB218"/>
      <c r="LZC218"/>
      <c r="LZD218"/>
      <c r="LZE218"/>
      <c r="LZF218"/>
      <c r="LZG218"/>
      <c r="LZH218"/>
      <c r="LZI218"/>
      <c r="LZJ218"/>
      <c r="LZK218"/>
      <c r="LZL218"/>
      <c r="LZM218"/>
      <c r="LZN218"/>
      <c r="LZO218"/>
      <c r="LZP218"/>
      <c r="LZQ218"/>
      <c r="LZR218"/>
      <c r="LZS218"/>
      <c r="LZT218"/>
      <c r="LZU218"/>
      <c r="LZV218"/>
      <c r="LZW218"/>
      <c r="LZX218"/>
      <c r="LZY218"/>
      <c r="LZZ218"/>
      <c r="MAA218"/>
      <c r="MAB218"/>
      <c r="MAC218"/>
      <c r="MAD218"/>
      <c r="MAE218"/>
      <c r="MAF218"/>
      <c r="MAG218"/>
      <c r="MAH218"/>
      <c r="MAI218"/>
      <c r="MAJ218"/>
      <c r="MAK218"/>
      <c r="MAL218"/>
      <c r="MAM218"/>
      <c r="MAN218"/>
      <c r="MAO218"/>
      <c r="MAP218"/>
      <c r="MAQ218"/>
      <c r="MAR218"/>
      <c r="MAS218"/>
      <c r="MAT218"/>
      <c r="MAU218"/>
      <c r="MAV218"/>
      <c r="MAW218"/>
      <c r="MAX218"/>
      <c r="MAY218"/>
      <c r="MAZ218"/>
      <c r="MBA218"/>
      <c r="MBB218"/>
      <c r="MBC218"/>
      <c r="MBD218"/>
      <c r="MBE218"/>
      <c r="MBF218"/>
      <c r="MBG218"/>
      <c r="MBH218"/>
      <c r="MBI218"/>
      <c r="MBJ218"/>
      <c r="MBK218"/>
      <c r="MBL218"/>
      <c r="MBM218"/>
      <c r="MBN218"/>
      <c r="MBO218"/>
      <c r="MBP218"/>
      <c r="MBQ218"/>
      <c r="MBR218"/>
      <c r="MBS218"/>
      <c r="MBT218"/>
      <c r="MBU218"/>
      <c r="MBV218"/>
      <c r="MBW218"/>
      <c r="MBX218"/>
      <c r="MBY218"/>
      <c r="MBZ218"/>
      <c r="MCA218"/>
      <c r="MCB218"/>
      <c r="MCC218"/>
      <c r="MCD218"/>
      <c r="MCE218"/>
      <c r="MCF218"/>
      <c r="MCG218"/>
      <c r="MCH218"/>
      <c r="MCI218"/>
      <c r="MCJ218"/>
      <c r="MCK218"/>
      <c r="MCL218"/>
      <c r="MCM218"/>
      <c r="MCN218"/>
      <c r="MCO218"/>
      <c r="MCP218"/>
      <c r="MCQ218"/>
      <c r="MCR218"/>
      <c r="MCS218"/>
      <c r="MCT218"/>
      <c r="MCU218"/>
      <c r="MCV218"/>
      <c r="MCW218"/>
      <c r="MCX218"/>
      <c r="MCY218"/>
      <c r="MCZ218"/>
      <c r="MDA218"/>
      <c r="MDB218"/>
      <c r="MDC218"/>
      <c r="MDD218"/>
      <c r="MDE218"/>
      <c r="MDF218"/>
      <c r="MDG218"/>
      <c r="MDH218"/>
      <c r="MDI218"/>
      <c r="MDJ218"/>
      <c r="MDK218"/>
      <c r="MDL218"/>
      <c r="MDM218"/>
      <c r="MDN218"/>
      <c r="MDO218"/>
      <c r="MDP218"/>
      <c r="MDQ218"/>
      <c r="MDR218"/>
      <c r="MDS218"/>
      <c r="MDT218"/>
      <c r="MDU218"/>
      <c r="MDV218"/>
      <c r="MDW218"/>
      <c r="MDX218"/>
      <c r="MDY218"/>
      <c r="MDZ218"/>
      <c r="MEA218"/>
      <c r="MEB218"/>
      <c r="MEC218"/>
      <c r="MED218"/>
      <c r="MEE218"/>
      <c r="MEF218"/>
      <c r="MEG218"/>
      <c r="MEH218"/>
      <c r="MEI218"/>
      <c r="MEJ218"/>
      <c r="MEK218"/>
      <c r="MEL218"/>
      <c r="MEM218"/>
      <c r="MEN218"/>
      <c r="MEO218"/>
      <c r="MEP218"/>
      <c r="MEQ218"/>
      <c r="MER218"/>
      <c r="MES218"/>
      <c r="MET218"/>
      <c r="MEU218"/>
      <c r="MEV218"/>
      <c r="MEW218"/>
      <c r="MEX218"/>
      <c r="MEY218"/>
      <c r="MEZ218"/>
      <c r="MFA218"/>
      <c r="MFB218"/>
      <c r="MFC218"/>
      <c r="MFD218"/>
      <c r="MFE218"/>
      <c r="MFF218"/>
      <c r="MFG218"/>
      <c r="MFH218"/>
      <c r="MFI218"/>
      <c r="MFJ218"/>
      <c r="MFK218"/>
      <c r="MFL218"/>
      <c r="MFM218"/>
      <c r="MFN218"/>
      <c r="MFO218"/>
      <c r="MFP218"/>
      <c r="MFQ218"/>
      <c r="MFR218"/>
      <c r="MFS218"/>
      <c r="MFT218"/>
      <c r="MFU218"/>
      <c r="MFV218"/>
      <c r="MFW218"/>
      <c r="MFX218"/>
      <c r="MFY218"/>
      <c r="MFZ218"/>
      <c r="MGA218"/>
      <c r="MGB218"/>
      <c r="MGC218"/>
      <c r="MGD218"/>
      <c r="MGE218"/>
      <c r="MGF218"/>
      <c r="MGG218"/>
      <c r="MGH218"/>
      <c r="MGI218"/>
      <c r="MGJ218"/>
      <c r="MGK218"/>
      <c r="MGL218"/>
      <c r="MGM218"/>
      <c r="MGN218"/>
      <c r="MGO218"/>
      <c r="MGP218"/>
      <c r="MGQ218"/>
      <c r="MGR218"/>
      <c r="MGS218"/>
      <c r="MGT218"/>
      <c r="MGU218"/>
      <c r="MGV218"/>
      <c r="MGW218"/>
      <c r="MGX218"/>
      <c r="MGY218"/>
      <c r="MGZ218"/>
      <c r="MHA218"/>
      <c r="MHB218"/>
      <c r="MHC218"/>
      <c r="MHD218"/>
      <c r="MHE218"/>
      <c r="MHF218"/>
      <c r="MHG218"/>
      <c r="MHH218"/>
      <c r="MHI218"/>
      <c r="MHJ218"/>
      <c r="MHK218"/>
      <c r="MHL218"/>
      <c r="MHM218"/>
      <c r="MHN218"/>
      <c r="MHO218"/>
      <c r="MHP218"/>
      <c r="MHQ218"/>
      <c r="MHR218"/>
      <c r="MHS218"/>
      <c r="MHT218"/>
      <c r="MHU218"/>
      <c r="MHV218"/>
      <c r="MHW218"/>
      <c r="MHX218"/>
      <c r="MHY218"/>
      <c r="MHZ218"/>
      <c r="MIA218"/>
      <c r="MIB218"/>
      <c r="MIC218"/>
      <c r="MID218"/>
      <c r="MIE218"/>
      <c r="MIF218"/>
      <c r="MIG218"/>
      <c r="MIH218"/>
      <c r="MII218"/>
      <c r="MIJ218"/>
      <c r="MIK218"/>
      <c r="MIL218"/>
      <c r="MIM218"/>
      <c r="MIN218"/>
      <c r="MIO218"/>
      <c r="MIP218"/>
      <c r="MIQ218"/>
      <c r="MIR218"/>
      <c r="MIS218"/>
      <c r="MIT218"/>
      <c r="MIU218"/>
      <c r="MIV218"/>
      <c r="MIW218"/>
      <c r="MIX218"/>
      <c r="MIY218"/>
      <c r="MIZ218"/>
      <c r="MJA218"/>
      <c r="MJB218"/>
      <c r="MJC218"/>
      <c r="MJD218"/>
      <c r="MJE218"/>
      <c r="MJF218"/>
      <c r="MJG218"/>
      <c r="MJH218"/>
      <c r="MJI218"/>
      <c r="MJJ218"/>
      <c r="MJK218"/>
      <c r="MJL218"/>
      <c r="MJM218"/>
      <c r="MJN218"/>
      <c r="MJO218"/>
      <c r="MJP218"/>
      <c r="MJQ218"/>
      <c r="MJR218"/>
      <c r="MJS218"/>
      <c r="MJT218"/>
      <c r="MJU218"/>
      <c r="MJV218"/>
      <c r="MJW218"/>
      <c r="MJX218"/>
      <c r="MJY218"/>
      <c r="MJZ218"/>
      <c r="MKA218"/>
      <c r="MKB218"/>
      <c r="MKC218"/>
      <c r="MKD218"/>
      <c r="MKE218"/>
      <c r="MKF218"/>
      <c r="MKG218"/>
      <c r="MKH218"/>
      <c r="MKI218"/>
      <c r="MKJ218"/>
      <c r="MKK218"/>
      <c r="MKL218"/>
      <c r="MKM218"/>
      <c r="MKN218"/>
      <c r="MKO218"/>
      <c r="MKP218"/>
      <c r="MKQ218"/>
      <c r="MKR218"/>
      <c r="MKS218"/>
      <c r="MKT218"/>
      <c r="MKU218"/>
      <c r="MKV218"/>
      <c r="MKW218"/>
      <c r="MKX218"/>
      <c r="MKY218"/>
      <c r="MKZ218"/>
      <c r="MLA218"/>
      <c r="MLB218"/>
      <c r="MLC218"/>
      <c r="MLD218"/>
      <c r="MLE218"/>
      <c r="MLF218"/>
      <c r="MLG218"/>
      <c r="MLH218"/>
      <c r="MLI218"/>
      <c r="MLJ218"/>
      <c r="MLK218"/>
      <c r="MLL218"/>
      <c r="MLM218"/>
      <c r="MLN218"/>
      <c r="MLO218"/>
      <c r="MLP218"/>
      <c r="MLQ218"/>
      <c r="MLR218"/>
      <c r="MLS218"/>
      <c r="MLT218"/>
      <c r="MLU218"/>
      <c r="MLV218"/>
      <c r="MLW218"/>
      <c r="MLX218"/>
      <c r="MLY218"/>
      <c r="MLZ218"/>
      <c r="MMA218"/>
      <c r="MMB218"/>
      <c r="MMC218"/>
      <c r="MMD218"/>
      <c r="MME218"/>
      <c r="MMF218"/>
      <c r="MMG218"/>
      <c r="MMH218"/>
      <c r="MMI218"/>
      <c r="MMJ218"/>
      <c r="MMK218"/>
      <c r="MML218"/>
      <c r="MMM218"/>
      <c r="MMN218"/>
      <c r="MMO218"/>
      <c r="MMP218"/>
      <c r="MMQ218"/>
      <c r="MMR218"/>
      <c r="MMS218"/>
      <c r="MMT218"/>
      <c r="MMU218"/>
      <c r="MMV218"/>
      <c r="MMW218"/>
      <c r="MMX218"/>
      <c r="MMY218"/>
      <c r="MMZ218"/>
      <c r="MNA218"/>
      <c r="MNB218"/>
      <c r="MNC218"/>
      <c r="MND218"/>
      <c r="MNE218"/>
      <c r="MNF218"/>
      <c r="MNG218"/>
      <c r="MNH218"/>
      <c r="MNI218"/>
      <c r="MNJ218"/>
      <c r="MNK218"/>
      <c r="MNL218"/>
      <c r="MNM218"/>
      <c r="MNN218"/>
      <c r="MNO218"/>
      <c r="MNP218"/>
      <c r="MNQ218"/>
      <c r="MNR218"/>
      <c r="MNS218"/>
      <c r="MNT218"/>
      <c r="MNU218"/>
      <c r="MNV218"/>
      <c r="MNW218"/>
      <c r="MNX218"/>
      <c r="MNY218"/>
      <c r="MNZ218"/>
      <c r="MOA218"/>
      <c r="MOB218"/>
      <c r="MOC218"/>
      <c r="MOD218"/>
      <c r="MOE218"/>
      <c r="MOF218"/>
      <c r="MOG218"/>
      <c r="MOH218"/>
      <c r="MOI218"/>
      <c r="MOJ218"/>
      <c r="MOK218"/>
      <c r="MOL218"/>
      <c r="MOM218"/>
      <c r="MON218"/>
      <c r="MOO218"/>
      <c r="MOP218"/>
      <c r="MOQ218"/>
      <c r="MOR218"/>
      <c r="MOS218"/>
      <c r="MOT218"/>
      <c r="MOU218"/>
      <c r="MOV218"/>
      <c r="MOW218"/>
      <c r="MOX218"/>
      <c r="MOY218"/>
      <c r="MOZ218"/>
      <c r="MPA218"/>
      <c r="MPB218"/>
      <c r="MPC218"/>
      <c r="MPD218"/>
      <c r="MPE218"/>
      <c r="MPF218"/>
      <c r="MPG218"/>
      <c r="MPH218"/>
      <c r="MPI218"/>
      <c r="MPJ218"/>
      <c r="MPK218"/>
      <c r="MPL218"/>
      <c r="MPM218"/>
      <c r="MPN218"/>
      <c r="MPO218"/>
      <c r="MPP218"/>
      <c r="MPQ218"/>
      <c r="MPR218"/>
      <c r="MPS218"/>
      <c r="MPT218"/>
      <c r="MPU218"/>
      <c r="MPV218"/>
      <c r="MPW218"/>
      <c r="MPX218"/>
      <c r="MPY218"/>
      <c r="MPZ218"/>
      <c r="MQA218"/>
      <c r="MQB218"/>
      <c r="MQC218"/>
      <c r="MQD218"/>
      <c r="MQE218"/>
      <c r="MQF218"/>
      <c r="MQG218"/>
      <c r="MQH218"/>
      <c r="MQI218"/>
      <c r="MQJ218"/>
      <c r="MQK218"/>
      <c r="MQL218"/>
      <c r="MQM218"/>
      <c r="MQN218"/>
      <c r="MQO218"/>
      <c r="MQP218"/>
      <c r="MQQ218"/>
      <c r="MQR218"/>
      <c r="MQS218"/>
      <c r="MQT218"/>
      <c r="MQU218"/>
      <c r="MQV218"/>
      <c r="MQW218"/>
      <c r="MQX218"/>
      <c r="MQY218"/>
      <c r="MQZ218"/>
      <c r="MRA218"/>
      <c r="MRB218"/>
      <c r="MRC218"/>
      <c r="MRD218"/>
      <c r="MRE218"/>
      <c r="MRF218"/>
      <c r="MRG218"/>
      <c r="MRH218"/>
      <c r="MRI218"/>
      <c r="MRJ218"/>
      <c r="MRK218"/>
      <c r="MRL218"/>
      <c r="MRM218"/>
      <c r="MRN218"/>
      <c r="MRO218"/>
      <c r="MRP218"/>
      <c r="MRQ218"/>
      <c r="MRR218"/>
      <c r="MRS218"/>
      <c r="MRT218"/>
      <c r="MRU218"/>
      <c r="MRV218"/>
      <c r="MRW218"/>
      <c r="MRX218"/>
      <c r="MRY218"/>
      <c r="MRZ218"/>
      <c r="MSA218"/>
      <c r="MSB218"/>
      <c r="MSC218"/>
      <c r="MSD218"/>
      <c r="MSE218"/>
      <c r="MSF218"/>
      <c r="MSG218"/>
      <c r="MSH218"/>
      <c r="MSI218"/>
      <c r="MSJ218"/>
      <c r="MSK218"/>
      <c r="MSL218"/>
      <c r="MSM218"/>
      <c r="MSN218"/>
      <c r="MSO218"/>
      <c r="MSP218"/>
      <c r="MSQ218"/>
      <c r="MSR218"/>
      <c r="MSS218"/>
      <c r="MST218"/>
      <c r="MSU218"/>
      <c r="MSV218"/>
      <c r="MSW218"/>
      <c r="MSX218"/>
      <c r="MSY218"/>
      <c r="MSZ218"/>
      <c r="MTA218"/>
      <c r="MTB218"/>
      <c r="MTC218"/>
      <c r="MTD218"/>
      <c r="MTE218"/>
      <c r="MTF218"/>
      <c r="MTG218"/>
      <c r="MTH218"/>
      <c r="MTI218"/>
      <c r="MTJ218"/>
      <c r="MTK218"/>
      <c r="MTL218"/>
      <c r="MTM218"/>
      <c r="MTN218"/>
      <c r="MTO218"/>
      <c r="MTP218"/>
      <c r="MTQ218"/>
      <c r="MTR218"/>
      <c r="MTS218"/>
      <c r="MTT218"/>
      <c r="MTU218"/>
      <c r="MTV218"/>
      <c r="MTW218"/>
      <c r="MTX218"/>
      <c r="MTY218"/>
      <c r="MTZ218"/>
      <c r="MUA218"/>
      <c r="MUB218"/>
      <c r="MUC218"/>
      <c r="MUD218"/>
      <c r="MUE218"/>
      <c r="MUF218"/>
      <c r="MUG218"/>
      <c r="MUH218"/>
      <c r="MUI218"/>
      <c r="MUJ218"/>
      <c r="MUK218"/>
      <c r="MUL218"/>
      <c r="MUM218"/>
      <c r="MUN218"/>
      <c r="MUO218"/>
      <c r="MUP218"/>
      <c r="MUQ218"/>
      <c r="MUR218"/>
      <c r="MUS218"/>
      <c r="MUT218"/>
      <c r="MUU218"/>
      <c r="MUV218"/>
      <c r="MUW218"/>
      <c r="MUX218"/>
      <c r="MUY218"/>
      <c r="MUZ218"/>
      <c r="MVA218"/>
      <c r="MVB218"/>
      <c r="MVC218"/>
      <c r="MVD218"/>
      <c r="MVE218"/>
      <c r="MVF218"/>
      <c r="MVG218"/>
      <c r="MVH218"/>
      <c r="MVI218"/>
      <c r="MVJ218"/>
      <c r="MVK218"/>
      <c r="MVL218"/>
      <c r="MVM218"/>
      <c r="MVN218"/>
      <c r="MVO218"/>
      <c r="MVP218"/>
      <c r="MVQ218"/>
      <c r="MVR218"/>
      <c r="MVS218"/>
      <c r="MVT218"/>
      <c r="MVU218"/>
      <c r="MVV218"/>
      <c r="MVW218"/>
      <c r="MVX218"/>
      <c r="MVY218"/>
      <c r="MVZ218"/>
      <c r="MWA218"/>
      <c r="MWB218"/>
      <c r="MWC218"/>
      <c r="MWD218"/>
      <c r="MWE218"/>
      <c r="MWF218"/>
      <c r="MWG218"/>
      <c r="MWH218"/>
      <c r="MWI218"/>
      <c r="MWJ218"/>
      <c r="MWK218"/>
      <c r="MWL218"/>
      <c r="MWM218"/>
      <c r="MWN218"/>
      <c r="MWO218"/>
      <c r="MWP218"/>
      <c r="MWQ218"/>
      <c r="MWR218"/>
      <c r="MWS218"/>
      <c r="MWT218"/>
      <c r="MWU218"/>
      <c r="MWV218"/>
      <c r="MWW218"/>
      <c r="MWX218"/>
      <c r="MWY218"/>
      <c r="MWZ218"/>
      <c r="MXA218"/>
      <c r="MXB218"/>
      <c r="MXC218"/>
      <c r="MXD218"/>
      <c r="MXE218"/>
      <c r="MXF218"/>
      <c r="MXG218"/>
      <c r="MXH218"/>
      <c r="MXI218"/>
      <c r="MXJ218"/>
      <c r="MXK218"/>
      <c r="MXL218"/>
      <c r="MXM218"/>
      <c r="MXN218"/>
      <c r="MXO218"/>
      <c r="MXP218"/>
      <c r="MXQ218"/>
      <c r="MXR218"/>
      <c r="MXS218"/>
      <c r="MXT218"/>
      <c r="MXU218"/>
      <c r="MXV218"/>
      <c r="MXW218"/>
      <c r="MXX218"/>
      <c r="MXY218"/>
      <c r="MXZ218"/>
      <c r="MYA218"/>
      <c r="MYB218"/>
      <c r="MYC218"/>
      <c r="MYD218"/>
      <c r="MYE218"/>
      <c r="MYF218"/>
      <c r="MYG218"/>
      <c r="MYH218"/>
      <c r="MYI218"/>
      <c r="MYJ218"/>
      <c r="MYK218"/>
      <c r="MYL218"/>
      <c r="MYM218"/>
      <c r="MYN218"/>
      <c r="MYO218"/>
      <c r="MYP218"/>
      <c r="MYQ218"/>
      <c r="MYR218"/>
      <c r="MYS218"/>
      <c r="MYT218"/>
      <c r="MYU218"/>
      <c r="MYV218"/>
      <c r="MYW218"/>
      <c r="MYX218"/>
      <c r="MYY218"/>
      <c r="MYZ218"/>
      <c r="MZA218"/>
      <c r="MZB218"/>
      <c r="MZC218"/>
      <c r="MZD218"/>
      <c r="MZE218"/>
      <c r="MZF218"/>
      <c r="MZG218"/>
      <c r="MZH218"/>
      <c r="MZI218"/>
      <c r="MZJ218"/>
      <c r="MZK218"/>
      <c r="MZL218"/>
      <c r="MZM218"/>
      <c r="MZN218"/>
      <c r="MZO218"/>
      <c r="MZP218"/>
      <c r="MZQ218"/>
      <c r="MZR218"/>
      <c r="MZS218"/>
      <c r="MZT218"/>
      <c r="MZU218"/>
      <c r="MZV218"/>
      <c r="MZW218"/>
      <c r="MZX218"/>
      <c r="MZY218"/>
      <c r="MZZ218"/>
      <c r="NAA218"/>
      <c r="NAB218"/>
      <c r="NAC218"/>
      <c r="NAD218"/>
      <c r="NAE218"/>
      <c r="NAF218"/>
      <c r="NAG218"/>
      <c r="NAH218"/>
      <c r="NAI218"/>
      <c r="NAJ218"/>
      <c r="NAK218"/>
      <c r="NAL218"/>
      <c r="NAM218"/>
      <c r="NAN218"/>
      <c r="NAO218"/>
      <c r="NAP218"/>
      <c r="NAQ218"/>
      <c r="NAR218"/>
      <c r="NAS218"/>
      <c r="NAT218"/>
      <c r="NAU218"/>
      <c r="NAV218"/>
      <c r="NAW218"/>
      <c r="NAX218"/>
      <c r="NAY218"/>
      <c r="NAZ218"/>
      <c r="NBA218"/>
      <c r="NBB218"/>
      <c r="NBC218"/>
      <c r="NBD218"/>
      <c r="NBE218"/>
      <c r="NBF218"/>
      <c r="NBG218"/>
      <c r="NBH218"/>
      <c r="NBI218"/>
      <c r="NBJ218"/>
      <c r="NBK218"/>
      <c r="NBL218"/>
      <c r="NBM218"/>
      <c r="NBN218"/>
      <c r="NBO218"/>
      <c r="NBP218"/>
      <c r="NBQ218"/>
      <c r="NBR218"/>
      <c r="NBS218"/>
      <c r="NBT218"/>
      <c r="NBU218"/>
      <c r="NBV218"/>
      <c r="NBW218"/>
      <c r="NBX218"/>
      <c r="NBY218"/>
      <c r="NBZ218"/>
      <c r="NCA218"/>
      <c r="NCB218"/>
      <c r="NCC218"/>
      <c r="NCD218"/>
      <c r="NCE218"/>
      <c r="NCF218"/>
      <c r="NCG218"/>
      <c r="NCH218"/>
      <c r="NCI218"/>
      <c r="NCJ218"/>
      <c r="NCK218"/>
      <c r="NCL218"/>
      <c r="NCM218"/>
      <c r="NCN218"/>
      <c r="NCO218"/>
      <c r="NCP218"/>
      <c r="NCQ218"/>
      <c r="NCR218"/>
      <c r="NCS218"/>
      <c r="NCT218"/>
      <c r="NCU218"/>
      <c r="NCV218"/>
      <c r="NCW218"/>
      <c r="NCX218"/>
      <c r="NCY218"/>
      <c r="NCZ218"/>
      <c r="NDA218"/>
      <c r="NDB218"/>
      <c r="NDC218"/>
      <c r="NDD218"/>
      <c r="NDE218"/>
      <c r="NDF218"/>
      <c r="NDG218"/>
      <c r="NDH218"/>
      <c r="NDI218"/>
      <c r="NDJ218"/>
      <c r="NDK218"/>
      <c r="NDL218"/>
      <c r="NDM218"/>
      <c r="NDN218"/>
      <c r="NDO218"/>
      <c r="NDP218"/>
      <c r="NDQ218"/>
      <c r="NDR218"/>
      <c r="NDS218"/>
      <c r="NDT218"/>
      <c r="NDU218"/>
      <c r="NDV218"/>
      <c r="NDW218"/>
      <c r="NDX218"/>
      <c r="NDY218"/>
      <c r="NDZ218"/>
      <c r="NEA218"/>
      <c r="NEB218"/>
      <c r="NEC218"/>
      <c r="NED218"/>
      <c r="NEE218"/>
      <c r="NEF218"/>
      <c r="NEG218"/>
      <c r="NEH218"/>
      <c r="NEI218"/>
      <c r="NEJ218"/>
      <c r="NEK218"/>
      <c r="NEL218"/>
      <c r="NEM218"/>
      <c r="NEN218"/>
      <c r="NEO218"/>
      <c r="NEP218"/>
      <c r="NEQ218"/>
      <c r="NER218"/>
      <c r="NES218"/>
      <c r="NET218"/>
      <c r="NEU218"/>
      <c r="NEV218"/>
      <c r="NEW218"/>
      <c r="NEX218"/>
      <c r="NEY218"/>
      <c r="NEZ218"/>
      <c r="NFA218"/>
      <c r="NFB218"/>
      <c r="NFC218"/>
      <c r="NFD218"/>
      <c r="NFE218"/>
      <c r="NFF218"/>
      <c r="NFG218"/>
      <c r="NFH218"/>
      <c r="NFI218"/>
      <c r="NFJ218"/>
      <c r="NFK218"/>
      <c r="NFL218"/>
      <c r="NFM218"/>
      <c r="NFN218"/>
      <c r="NFO218"/>
      <c r="NFP218"/>
      <c r="NFQ218"/>
      <c r="NFR218"/>
      <c r="NFS218"/>
      <c r="NFT218"/>
      <c r="NFU218"/>
      <c r="NFV218"/>
      <c r="NFW218"/>
      <c r="NFX218"/>
      <c r="NFY218"/>
      <c r="NFZ218"/>
      <c r="NGA218"/>
      <c r="NGB218"/>
      <c r="NGC218"/>
      <c r="NGD218"/>
      <c r="NGE218"/>
      <c r="NGF218"/>
      <c r="NGG218"/>
      <c r="NGH218"/>
      <c r="NGI218"/>
      <c r="NGJ218"/>
      <c r="NGK218"/>
      <c r="NGL218"/>
      <c r="NGM218"/>
      <c r="NGN218"/>
      <c r="NGO218"/>
      <c r="NGP218"/>
      <c r="NGQ218"/>
      <c r="NGR218"/>
      <c r="NGS218"/>
      <c r="NGT218"/>
      <c r="NGU218"/>
      <c r="NGV218"/>
      <c r="NGW218"/>
      <c r="NGX218"/>
      <c r="NGY218"/>
      <c r="NGZ218"/>
      <c r="NHA218"/>
      <c r="NHB218"/>
      <c r="NHC218"/>
      <c r="NHD218"/>
      <c r="NHE218"/>
      <c r="NHF218"/>
      <c r="NHG218"/>
      <c r="NHH218"/>
      <c r="NHI218"/>
      <c r="NHJ218"/>
      <c r="NHK218"/>
      <c r="NHL218"/>
      <c r="NHM218"/>
      <c r="NHN218"/>
      <c r="NHO218"/>
      <c r="NHP218"/>
      <c r="NHQ218"/>
      <c r="NHR218"/>
      <c r="NHS218"/>
      <c r="NHT218"/>
      <c r="NHU218"/>
      <c r="NHV218"/>
      <c r="NHW218"/>
      <c r="NHX218"/>
      <c r="NHY218"/>
      <c r="NHZ218"/>
      <c r="NIA218"/>
      <c r="NIB218"/>
      <c r="NIC218"/>
      <c r="NID218"/>
      <c r="NIE218"/>
      <c r="NIF218"/>
      <c r="NIG218"/>
      <c r="NIH218"/>
      <c r="NII218"/>
      <c r="NIJ218"/>
      <c r="NIK218"/>
      <c r="NIL218"/>
      <c r="NIM218"/>
      <c r="NIN218"/>
      <c r="NIO218"/>
      <c r="NIP218"/>
      <c r="NIQ218"/>
      <c r="NIR218"/>
      <c r="NIS218"/>
      <c r="NIT218"/>
      <c r="NIU218"/>
      <c r="NIV218"/>
      <c r="NIW218"/>
      <c r="NIX218"/>
      <c r="NIY218"/>
      <c r="NIZ218"/>
      <c r="NJA218"/>
      <c r="NJB218"/>
      <c r="NJC218"/>
      <c r="NJD218"/>
      <c r="NJE218"/>
      <c r="NJF218"/>
      <c r="NJG218"/>
      <c r="NJH218"/>
      <c r="NJI218"/>
      <c r="NJJ218"/>
      <c r="NJK218"/>
      <c r="NJL218"/>
      <c r="NJM218"/>
      <c r="NJN218"/>
      <c r="NJO218"/>
      <c r="NJP218"/>
      <c r="NJQ218"/>
      <c r="NJR218"/>
      <c r="NJS218"/>
      <c r="NJT218"/>
      <c r="NJU218"/>
      <c r="NJV218"/>
      <c r="NJW218"/>
      <c r="NJX218"/>
      <c r="NJY218"/>
      <c r="NJZ218"/>
      <c r="NKA218"/>
      <c r="NKB218"/>
      <c r="NKC218"/>
      <c r="NKD218"/>
      <c r="NKE218"/>
      <c r="NKF218"/>
      <c r="NKG218"/>
      <c r="NKH218"/>
      <c r="NKI218"/>
      <c r="NKJ218"/>
      <c r="NKK218"/>
      <c r="NKL218"/>
      <c r="NKM218"/>
      <c r="NKN218"/>
      <c r="NKO218"/>
      <c r="NKP218"/>
      <c r="NKQ218"/>
      <c r="NKR218"/>
      <c r="NKS218"/>
      <c r="NKT218"/>
      <c r="NKU218"/>
      <c r="NKV218"/>
      <c r="NKW218"/>
      <c r="NKX218"/>
      <c r="NKY218"/>
      <c r="NKZ218"/>
      <c r="NLA218"/>
      <c r="NLB218"/>
      <c r="NLC218"/>
      <c r="NLD218"/>
      <c r="NLE218"/>
      <c r="NLF218"/>
      <c r="NLG218"/>
      <c r="NLH218"/>
      <c r="NLI218"/>
      <c r="NLJ218"/>
      <c r="NLK218"/>
      <c r="NLL218"/>
      <c r="NLM218"/>
      <c r="NLN218"/>
      <c r="NLO218"/>
      <c r="NLP218"/>
      <c r="NLQ218"/>
      <c r="NLR218"/>
      <c r="NLS218"/>
      <c r="NLT218"/>
      <c r="NLU218"/>
      <c r="NLV218"/>
      <c r="NLW218"/>
      <c r="NLX218"/>
      <c r="NLY218"/>
      <c r="NLZ218"/>
      <c r="NMA218"/>
      <c r="NMB218"/>
      <c r="NMC218"/>
      <c r="NMD218"/>
      <c r="NME218"/>
      <c r="NMF218"/>
      <c r="NMG218"/>
      <c r="NMH218"/>
      <c r="NMI218"/>
      <c r="NMJ218"/>
      <c r="NMK218"/>
      <c r="NML218"/>
      <c r="NMM218"/>
      <c r="NMN218"/>
      <c r="NMO218"/>
      <c r="NMP218"/>
      <c r="NMQ218"/>
      <c r="NMR218"/>
      <c r="NMS218"/>
      <c r="NMT218"/>
      <c r="NMU218"/>
      <c r="NMV218"/>
      <c r="NMW218"/>
      <c r="NMX218"/>
      <c r="NMY218"/>
      <c r="NMZ218"/>
      <c r="NNA218"/>
      <c r="NNB218"/>
      <c r="NNC218"/>
      <c r="NND218"/>
      <c r="NNE218"/>
      <c r="NNF218"/>
      <c r="NNG218"/>
      <c r="NNH218"/>
      <c r="NNI218"/>
      <c r="NNJ218"/>
      <c r="NNK218"/>
      <c r="NNL218"/>
      <c r="NNM218"/>
      <c r="NNN218"/>
      <c r="NNO218"/>
      <c r="NNP218"/>
      <c r="NNQ218"/>
      <c r="NNR218"/>
      <c r="NNS218"/>
      <c r="NNT218"/>
      <c r="NNU218"/>
      <c r="NNV218"/>
      <c r="NNW218"/>
      <c r="NNX218"/>
      <c r="NNY218"/>
      <c r="NNZ218"/>
      <c r="NOA218"/>
      <c r="NOB218"/>
      <c r="NOC218"/>
      <c r="NOD218"/>
      <c r="NOE218"/>
      <c r="NOF218"/>
      <c r="NOG218"/>
      <c r="NOH218"/>
      <c r="NOI218"/>
      <c r="NOJ218"/>
      <c r="NOK218"/>
      <c r="NOL218"/>
      <c r="NOM218"/>
      <c r="NON218"/>
      <c r="NOO218"/>
      <c r="NOP218"/>
      <c r="NOQ218"/>
      <c r="NOR218"/>
      <c r="NOS218"/>
      <c r="NOT218"/>
      <c r="NOU218"/>
      <c r="NOV218"/>
      <c r="NOW218"/>
      <c r="NOX218"/>
      <c r="NOY218"/>
      <c r="NOZ218"/>
      <c r="NPA218"/>
      <c r="NPB218"/>
      <c r="NPC218"/>
      <c r="NPD218"/>
      <c r="NPE218"/>
      <c r="NPF218"/>
      <c r="NPG218"/>
      <c r="NPH218"/>
      <c r="NPI218"/>
      <c r="NPJ218"/>
      <c r="NPK218"/>
      <c r="NPL218"/>
      <c r="NPM218"/>
      <c r="NPN218"/>
      <c r="NPO218"/>
      <c r="NPP218"/>
      <c r="NPQ218"/>
      <c r="NPR218"/>
      <c r="NPS218"/>
      <c r="NPT218"/>
      <c r="NPU218"/>
      <c r="NPV218"/>
      <c r="NPW218"/>
      <c r="NPX218"/>
      <c r="NPY218"/>
      <c r="NPZ218"/>
      <c r="NQA218"/>
      <c r="NQB218"/>
      <c r="NQC218"/>
      <c r="NQD218"/>
      <c r="NQE218"/>
      <c r="NQF218"/>
      <c r="NQG218"/>
      <c r="NQH218"/>
      <c r="NQI218"/>
      <c r="NQJ218"/>
      <c r="NQK218"/>
      <c r="NQL218"/>
      <c r="NQM218"/>
      <c r="NQN218"/>
      <c r="NQO218"/>
      <c r="NQP218"/>
      <c r="NQQ218"/>
      <c r="NQR218"/>
      <c r="NQS218"/>
      <c r="NQT218"/>
      <c r="NQU218"/>
      <c r="NQV218"/>
      <c r="NQW218"/>
      <c r="NQX218"/>
      <c r="NQY218"/>
      <c r="NQZ218"/>
      <c r="NRA218"/>
      <c r="NRB218"/>
      <c r="NRC218"/>
      <c r="NRD218"/>
      <c r="NRE218"/>
      <c r="NRF218"/>
      <c r="NRG218"/>
      <c r="NRH218"/>
      <c r="NRI218"/>
      <c r="NRJ218"/>
      <c r="NRK218"/>
      <c r="NRL218"/>
      <c r="NRM218"/>
      <c r="NRN218"/>
      <c r="NRO218"/>
      <c r="NRP218"/>
      <c r="NRQ218"/>
      <c r="NRR218"/>
      <c r="NRS218"/>
      <c r="NRT218"/>
      <c r="NRU218"/>
      <c r="NRV218"/>
      <c r="NRW218"/>
      <c r="NRX218"/>
      <c r="NRY218"/>
      <c r="NRZ218"/>
      <c r="NSA218"/>
      <c r="NSB218"/>
      <c r="NSC218"/>
      <c r="NSD218"/>
      <c r="NSE218"/>
      <c r="NSF218"/>
      <c r="NSG218"/>
      <c r="NSH218"/>
      <c r="NSI218"/>
      <c r="NSJ218"/>
      <c r="NSK218"/>
      <c r="NSL218"/>
      <c r="NSM218"/>
      <c r="NSN218"/>
      <c r="NSO218"/>
      <c r="NSP218"/>
      <c r="NSQ218"/>
      <c r="NSR218"/>
      <c r="NSS218"/>
      <c r="NST218"/>
      <c r="NSU218"/>
      <c r="NSV218"/>
      <c r="NSW218"/>
      <c r="NSX218"/>
      <c r="NSY218"/>
      <c r="NSZ218"/>
      <c r="NTA218"/>
      <c r="NTB218"/>
      <c r="NTC218"/>
      <c r="NTD218"/>
      <c r="NTE218"/>
      <c r="NTF218"/>
      <c r="NTG218"/>
      <c r="NTH218"/>
      <c r="NTI218"/>
      <c r="NTJ218"/>
      <c r="NTK218"/>
      <c r="NTL218"/>
      <c r="NTM218"/>
      <c r="NTN218"/>
      <c r="NTO218"/>
      <c r="NTP218"/>
      <c r="NTQ218"/>
      <c r="NTR218"/>
      <c r="NTS218"/>
      <c r="NTT218"/>
      <c r="NTU218"/>
      <c r="NTV218"/>
      <c r="NTW218"/>
      <c r="NTX218"/>
      <c r="NTY218"/>
      <c r="NTZ218"/>
      <c r="NUA218"/>
      <c r="NUB218"/>
      <c r="NUC218"/>
      <c r="NUD218"/>
      <c r="NUE218"/>
      <c r="NUF218"/>
      <c r="NUG218"/>
      <c r="NUH218"/>
      <c r="NUI218"/>
      <c r="NUJ218"/>
      <c r="NUK218"/>
      <c r="NUL218"/>
      <c r="NUM218"/>
      <c r="NUN218"/>
      <c r="NUO218"/>
      <c r="NUP218"/>
      <c r="NUQ218"/>
      <c r="NUR218"/>
      <c r="NUS218"/>
      <c r="NUT218"/>
      <c r="NUU218"/>
      <c r="NUV218"/>
      <c r="NUW218"/>
      <c r="NUX218"/>
      <c r="NUY218"/>
      <c r="NUZ218"/>
      <c r="NVA218"/>
      <c r="NVB218"/>
      <c r="NVC218"/>
      <c r="NVD218"/>
      <c r="NVE218"/>
      <c r="NVF218"/>
      <c r="NVG218"/>
      <c r="NVH218"/>
      <c r="NVI218"/>
      <c r="NVJ218"/>
      <c r="NVK218"/>
      <c r="NVL218"/>
      <c r="NVM218"/>
      <c r="NVN218"/>
      <c r="NVO218"/>
      <c r="NVP218"/>
      <c r="NVQ218"/>
      <c r="NVR218"/>
      <c r="NVS218"/>
      <c r="NVT218"/>
      <c r="NVU218"/>
      <c r="NVV218"/>
      <c r="NVW218"/>
      <c r="NVX218"/>
      <c r="NVY218"/>
      <c r="NVZ218"/>
      <c r="NWA218"/>
      <c r="NWB218"/>
      <c r="NWC218"/>
      <c r="NWD218"/>
      <c r="NWE218"/>
      <c r="NWF218"/>
      <c r="NWG218"/>
      <c r="NWH218"/>
      <c r="NWI218"/>
      <c r="NWJ218"/>
      <c r="NWK218"/>
      <c r="NWL218"/>
      <c r="NWM218"/>
      <c r="NWN218"/>
      <c r="NWO218"/>
      <c r="NWP218"/>
      <c r="NWQ218"/>
      <c r="NWR218"/>
      <c r="NWS218"/>
      <c r="NWT218"/>
      <c r="NWU218"/>
      <c r="NWV218"/>
      <c r="NWW218"/>
      <c r="NWX218"/>
      <c r="NWY218"/>
      <c r="NWZ218"/>
      <c r="NXA218"/>
      <c r="NXB218"/>
      <c r="NXC218"/>
      <c r="NXD218"/>
      <c r="NXE218"/>
      <c r="NXF218"/>
      <c r="NXG218"/>
      <c r="NXH218"/>
      <c r="NXI218"/>
      <c r="NXJ218"/>
      <c r="NXK218"/>
      <c r="NXL218"/>
      <c r="NXM218"/>
      <c r="NXN218"/>
      <c r="NXO218"/>
      <c r="NXP218"/>
      <c r="NXQ218"/>
      <c r="NXR218"/>
      <c r="NXS218"/>
      <c r="NXT218"/>
      <c r="NXU218"/>
      <c r="NXV218"/>
      <c r="NXW218"/>
      <c r="NXX218"/>
      <c r="NXY218"/>
      <c r="NXZ218"/>
      <c r="NYA218"/>
      <c r="NYB218"/>
      <c r="NYC218"/>
      <c r="NYD218"/>
      <c r="NYE218"/>
      <c r="NYF218"/>
      <c r="NYG218"/>
      <c r="NYH218"/>
      <c r="NYI218"/>
      <c r="NYJ218"/>
      <c r="NYK218"/>
      <c r="NYL218"/>
      <c r="NYM218"/>
      <c r="NYN218"/>
      <c r="NYO218"/>
      <c r="NYP218"/>
      <c r="NYQ218"/>
      <c r="NYR218"/>
      <c r="NYS218"/>
      <c r="NYT218"/>
      <c r="NYU218"/>
      <c r="NYV218"/>
      <c r="NYW218"/>
      <c r="NYX218"/>
      <c r="NYY218"/>
      <c r="NYZ218"/>
      <c r="NZA218"/>
      <c r="NZB218"/>
      <c r="NZC218"/>
      <c r="NZD218"/>
      <c r="NZE218"/>
      <c r="NZF218"/>
      <c r="NZG218"/>
      <c r="NZH218"/>
      <c r="NZI218"/>
      <c r="NZJ218"/>
      <c r="NZK218"/>
      <c r="NZL218"/>
      <c r="NZM218"/>
      <c r="NZN218"/>
      <c r="NZO218"/>
      <c r="NZP218"/>
      <c r="NZQ218"/>
      <c r="NZR218"/>
      <c r="NZS218"/>
      <c r="NZT218"/>
      <c r="NZU218"/>
      <c r="NZV218"/>
      <c r="NZW218"/>
      <c r="NZX218"/>
      <c r="NZY218"/>
      <c r="NZZ218"/>
      <c r="OAA218"/>
      <c r="OAB218"/>
      <c r="OAC218"/>
      <c r="OAD218"/>
      <c r="OAE218"/>
      <c r="OAF218"/>
      <c r="OAG218"/>
      <c r="OAH218"/>
      <c r="OAI218"/>
      <c r="OAJ218"/>
      <c r="OAK218"/>
      <c r="OAL218"/>
      <c r="OAM218"/>
      <c r="OAN218"/>
      <c r="OAO218"/>
      <c r="OAP218"/>
      <c r="OAQ218"/>
      <c r="OAR218"/>
      <c r="OAS218"/>
      <c r="OAT218"/>
      <c r="OAU218"/>
      <c r="OAV218"/>
      <c r="OAW218"/>
      <c r="OAX218"/>
      <c r="OAY218"/>
      <c r="OAZ218"/>
      <c r="OBA218"/>
      <c r="OBB218"/>
      <c r="OBC218"/>
      <c r="OBD218"/>
      <c r="OBE218"/>
      <c r="OBF218"/>
      <c r="OBG218"/>
      <c r="OBH218"/>
      <c r="OBI218"/>
      <c r="OBJ218"/>
      <c r="OBK218"/>
      <c r="OBL218"/>
      <c r="OBM218"/>
      <c r="OBN218"/>
      <c r="OBO218"/>
      <c r="OBP218"/>
      <c r="OBQ218"/>
      <c r="OBR218"/>
      <c r="OBS218"/>
      <c r="OBT218"/>
      <c r="OBU218"/>
      <c r="OBV218"/>
      <c r="OBW218"/>
      <c r="OBX218"/>
      <c r="OBY218"/>
      <c r="OBZ218"/>
      <c r="OCA218"/>
      <c r="OCB218"/>
      <c r="OCC218"/>
      <c r="OCD218"/>
      <c r="OCE218"/>
      <c r="OCF218"/>
      <c r="OCG218"/>
      <c r="OCH218"/>
      <c r="OCI218"/>
      <c r="OCJ218"/>
      <c r="OCK218"/>
      <c r="OCL218"/>
      <c r="OCM218"/>
      <c r="OCN218"/>
      <c r="OCO218"/>
      <c r="OCP218"/>
      <c r="OCQ218"/>
      <c r="OCR218"/>
      <c r="OCS218"/>
      <c r="OCT218"/>
      <c r="OCU218"/>
      <c r="OCV218"/>
      <c r="OCW218"/>
      <c r="OCX218"/>
      <c r="OCY218"/>
      <c r="OCZ218"/>
      <c r="ODA218"/>
      <c r="ODB218"/>
      <c r="ODC218"/>
      <c r="ODD218"/>
      <c r="ODE218"/>
      <c r="ODF218"/>
      <c r="ODG218"/>
      <c r="ODH218"/>
      <c r="ODI218"/>
      <c r="ODJ218"/>
      <c r="ODK218"/>
      <c r="ODL218"/>
      <c r="ODM218"/>
      <c r="ODN218"/>
      <c r="ODO218"/>
      <c r="ODP218"/>
      <c r="ODQ218"/>
      <c r="ODR218"/>
      <c r="ODS218"/>
      <c r="ODT218"/>
      <c r="ODU218"/>
      <c r="ODV218"/>
      <c r="ODW218"/>
      <c r="ODX218"/>
      <c r="ODY218"/>
      <c r="ODZ218"/>
      <c r="OEA218"/>
      <c r="OEB218"/>
      <c r="OEC218"/>
      <c r="OED218"/>
      <c r="OEE218"/>
      <c r="OEF218"/>
      <c r="OEG218"/>
      <c r="OEH218"/>
      <c r="OEI218"/>
      <c r="OEJ218"/>
      <c r="OEK218"/>
      <c r="OEL218"/>
      <c r="OEM218"/>
      <c r="OEN218"/>
      <c r="OEO218"/>
      <c r="OEP218"/>
      <c r="OEQ218"/>
      <c r="OER218"/>
      <c r="OES218"/>
      <c r="OET218"/>
      <c r="OEU218"/>
      <c r="OEV218"/>
      <c r="OEW218"/>
      <c r="OEX218"/>
      <c r="OEY218"/>
      <c r="OEZ218"/>
      <c r="OFA218"/>
      <c r="OFB218"/>
      <c r="OFC218"/>
      <c r="OFD218"/>
      <c r="OFE218"/>
      <c r="OFF218"/>
      <c r="OFG218"/>
      <c r="OFH218"/>
      <c r="OFI218"/>
      <c r="OFJ218"/>
      <c r="OFK218"/>
      <c r="OFL218"/>
      <c r="OFM218"/>
      <c r="OFN218"/>
      <c r="OFO218"/>
      <c r="OFP218"/>
      <c r="OFQ218"/>
      <c r="OFR218"/>
      <c r="OFS218"/>
      <c r="OFT218"/>
      <c r="OFU218"/>
      <c r="OFV218"/>
      <c r="OFW218"/>
      <c r="OFX218"/>
      <c r="OFY218"/>
      <c r="OFZ218"/>
      <c r="OGA218"/>
      <c r="OGB218"/>
      <c r="OGC218"/>
      <c r="OGD218"/>
      <c r="OGE218"/>
      <c r="OGF218"/>
      <c r="OGG218"/>
      <c r="OGH218"/>
      <c r="OGI218"/>
      <c r="OGJ218"/>
      <c r="OGK218"/>
      <c r="OGL218"/>
      <c r="OGM218"/>
      <c r="OGN218"/>
      <c r="OGO218"/>
      <c r="OGP218"/>
      <c r="OGQ218"/>
      <c r="OGR218"/>
      <c r="OGS218"/>
      <c r="OGT218"/>
      <c r="OGU218"/>
      <c r="OGV218"/>
      <c r="OGW218"/>
      <c r="OGX218"/>
      <c r="OGY218"/>
      <c r="OGZ218"/>
      <c r="OHA218"/>
      <c r="OHB218"/>
      <c r="OHC218"/>
      <c r="OHD218"/>
      <c r="OHE218"/>
      <c r="OHF218"/>
      <c r="OHG218"/>
      <c r="OHH218"/>
      <c r="OHI218"/>
      <c r="OHJ218"/>
      <c r="OHK218"/>
      <c r="OHL218"/>
      <c r="OHM218"/>
      <c r="OHN218"/>
      <c r="OHO218"/>
      <c r="OHP218"/>
      <c r="OHQ218"/>
      <c r="OHR218"/>
      <c r="OHS218"/>
      <c r="OHT218"/>
      <c r="OHU218"/>
      <c r="OHV218"/>
      <c r="OHW218"/>
      <c r="OHX218"/>
      <c r="OHY218"/>
      <c r="OHZ218"/>
      <c r="OIA218"/>
      <c r="OIB218"/>
      <c r="OIC218"/>
      <c r="OID218"/>
      <c r="OIE218"/>
      <c r="OIF218"/>
      <c r="OIG218"/>
      <c r="OIH218"/>
      <c r="OII218"/>
      <c r="OIJ218"/>
      <c r="OIK218"/>
      <c r="OIL218"/>
      <c r="OIM218"/>
      <c r="OIN218"/>
      <c r="OIO218"/>
      <c r="OIP218"/>
      <c r="OIQ218"/>
      <c r="OIR218"/>
      <c r="OIS218"/>
      <c r="OIT218"/>
      <c r="OIU218"/>
      <c r="OIV218"/>
      <c r="OIW218"/>
      <c r="OIX218"/>
      <c r="OIY218"/>
      <c r="OIZ218"/>
      <c r="OJA218"/>
      <c r="OJB218"/>
      <c r="OJC218"/>
      <c r="OJD218"/>
      <c r="OJE218"/>
      <c r="OJF218"/>
      <c r="OJG218"/>
      <c r="OJH218"/>
      <c r="OJI218"/>
      <c r="OJJ218"/>
      <c r="OJK218"/>
      <c r="OJL218"/>
      <c r="OJM218"/>
      <c r="OJN218"/>
      <c r="OJO218"/>
      <c r="OJP218"/>
      <c r="OJQ218"/>
      <c r="OJR218"/>
      <c r="OJS218"/>
      <c r="OJT218"/>
      <c r="OJU218"/>
      <c r="OJV218"/>
      <c r="OJW218"/>
      <c r="OJX218"/>
      <c r="OJY218"/>
      <c r="OJZ218"/>
      <c r="OKA218"/>
      <c r="OKB218"/>
      <c r="OKC218"/>
      <c r="OKD218"/>
      <c r="OKE218"/>
      <c r="OKF218"/>
      <c r="OKG218"/>
      <c r="OKH218"/>
      <c r="OKI218"/>
      <c r="OKJ218"/>
      <c r="OKK218"/>
      <c r="OKL218"/>
      <c r="OKM218"/>
      <c r="OKN218"/>
      <c r="OKO218"/>
      <c r="OKP218"/>
      <c r="OKQ218"/>
      <c r="OKR218"/>
      <c r="OKS218"/>
      <c r="OKT218"/>
      <c r="OKU218"/>
      <c r="OKV218"/>
      <c r="OKW218"/>
      <c r="OKX218"/>
      <c r="OKY218"/>
      <c r="OKZ218"/>
      <c r="OLA218"/>
      <c r="OLB218"/>
      <c r="OLC218"/>
      <c r="OLD218"/>
      <c r="OLE218"/>
      <c r="OLF218"/>
      <c r="OLG218"/>
      <c r="OLH218"/>
      <c r="OLI218"/>
      <c r="OLJ218"/>
      <c r="OLK218"/>
      <c r="OLL218"/>
      <c r="OLM218"/>
      <c r="OLN218"/>
      <c r="OLO218"/>
      <c r="OLP218"/>
      <c r="OLQ218"/>
      <c r="OLR218"/>
      <c r="OLS218"/>
      <c r="OLT218"/>
      <c r="OLU218"/>
      <c r="OLV218"/>
      <c r="OLW218"/>
      <c r="OLX218"/>
      <c r="OLY218"/>
      <c r="OLZ218"/>
      <c r="OMA218"/>
      <c r="OMB218"/>
      <c r="OMC218"/>
      <c r="OMD218"/>
      <c r="OME218"/>
      <c r="OMF218"/>
      <c r="OMG218"/>
      <c r="OMH218"/>
      <c r="OMI218"/>
      <c r="OMJ218"/>
      <c r="OMK218"/>
      <c r="OML218"/>
      <c r="OMM218"/>
      <c r="OMN218"/>
      <c r="OMO218"/>
      <c r="OMP218"/>
      <c r="OMQ218"/>
      <c r="OMR218"/>
      <c r="OMS218"/>
      <c r="OMT218"/>
      <c r="OMU218"/>
      <c r="OMV218"/>
      <c r="OMW218"/>
      <c r="OMX218"/>
      <c r="OMY218"/>
      <c r="OMZ218"/>
      <c r="ONA218"/>
      <c r="ONB218"/>
      <c r="ONC218"/>
      <c r="OND218"/>
      <c r="ONE218"/>
      <c r="ONF218"/>
      <c r="ONG218"/>
      <c r="ONH218"/>
      <c r="ONI218"/>
      <c r="ONJ218"/>
      <c r="ONK218"/>
      <c r="ONL218"/>
      <c r="ONM218"/>
      <c r="ONN218"/>
      <c r="ONO218"/>
      <c r="ONP218"/>
      <c r="ONQ218"/>
      <c r="ONR218"/>
      <c r="ONS218"/>
      <c r="ONT218"/>
      <c r="ONU218"/>
      <c r="ONV218"/>
      <c r="ONW218"/>
      <c r="ONX218"/>
      <c r="ONY218"/>
      <c r="ONZ218"/>
      <c r="OOA218"/>
      <c r="OOB218"/>
      <c r="OOC218"/>
      <c r="OOD218"/>
      <c r="OOE218"/>
      <c r="OOF218"/>
      <c r="OOG218"/>
      <c r="OOH218"/>
      <c r="OOI218"/>
      <c r="OOJ218"/>
      <c r="OOK218"/>
      <c r="OOL218"/>
      <c r="OOM218"/>
      <c r="OON218"/>
      <c r="OOO218"/>
      <c r="OOP218"/>
      <c r="OOQ218"/>
      <c r="OOR218"/>
      <c r="OOS218"/>
      <c r="OOT218"/>
      <c r="OOU218"/>
      <c r="OOV218"/>
      <c r="OOW218"/>
      <c r="OOX218"/>
      <c r="OOY218"/>
      <c r="OOZ218"/>
      <c r="OPA218"/>
      <c r="OPB218"/>
      <c r="OPC218"/>
      <c r="OPD218"/>
      <c r="OPE218"/>
      <c r="OPF218"/>
      <c r="OPG218"/>
      <c r="OPH218"/>
      <c r="OPI218"/>
      <c r="OPJ218"/>
      <c r="OPK218"/>
      <c r="OPL218"/>
      <c r="OPM218"/>
      <c r="OPN218"/>
      <c r="OPO218"/>
      <c r="OPP218"/>
      <c r="OPQ218"/>
      <c r="OPR218"/>
      <c r="OPS218"/>
      <c r="OPT218"/>
      <c r="OPU218"/>
      <c r="OPV218"/>
      <c r="OPW218"/>
      <c r="OPX218"/>
      <c r="OPY218"/>
      <c r="OPZ218"/>
      <c r="OQA218"/>
      <c r="OQB218"/>
      <c r="OQC218"/>
      <c r="OQD218"/>
      <c r="OQE218"/>
      <c r="OQF218"/>
      <c r="OQG218"/>
      <c r="OQH218"/>
      <c r="OQI218"/>
      <c r="OQJ218"/>
      <c r="OQK218"/>
      <c r="OQL218"/>
      <c r="OQM218"/>
      <c r="OQN218"/>
      <c r="OQO218"/>
      <c r="OQP218"/>
      <c r="OQQ218"/>
      <c r="OQR218"/>
      <c r="OQS218"/>
      <c r="OQT218"/>
      <c r="OQU218"/>
      <c r="OQV218"/>
      <c r="OQW218"/>
      <c r="OQX218"/>
      <c r="OQY218"/>
      <c r="OQZ218"/>
      <c r="ORA218"/>
      <c r="ORB218"/>
      <c r="ORC218"/>
      <c r="ORD218"/>
      <c r="ORE218"/>
      <c r="ORF218"/>
      <c r="ORG218"/>
      <c r="ORH218"/>
      <c r="ORI218"/>
      <c r="ORJ218"/>
      <c r="ORK218"/>
      <c r="ORL218"/>
      <c r="ORM218"/>
      <c r="ORN218"/>
      <c r="ORO218"/>
      <c r="ORP218"/>
      <c r="ORQ218"/>
      <c r="ORR218"/>
      <c r="ORS218"/>
      <c r="ORT218"/>
      <c r="ORU218"/>
      <c r="ORV218"/>
      <c r="ORW218"/>
      <c r="ORX218"/>
      <c r="ORY218"/>
      <c r="ORZ218"/>
      <c r="OSA218"/>
      <c r="OSB218"/>
      <c r="OSC218"/>
      <c r="OSD218"/>
      <c r="OSE218"/>
      <c r="OSF218"/>
      <c r="OSG218"/>
      <c r="OSH218"/>
      <c r="OSI218"/>
      <c r="OSJ218"/>
      <c r="OSK218"/>
      <c r="OSL218"/>
      <c r="OSM218"/>
      <c r="OSN218"/>
      <c r="OSO218"/>
      <c r="OSP218"/>
      <c r="OSQ218"/>
      <c r="OSR218"/>
      <c r="OSS218"/>
      <c r="OST218"/>
      <c r="OSU218"/>
      <c r="OSV218"/>
      <c r="OSW218"/>
      <c r="OSX218"/>
      <c r="OSY218"/>
      <c r="OSZ218"/>
      <c r="OTA218"/>
      <c r="OTB218"/>
      <c r="OTC218"/>
      <c r="OTD218"/>
      <c r="OTE218"/>
      <c r="OTF218"/>
      <c r="OTG218"/>
      <c r="OTH218"/>
      <c r="OTI218"/>
      <c r="OTJ218"/>
      <c r="OTK218"/>
      <c r="OTL218"/>
      <c r="OTM218"/>
      <c r="OTN218"/>
      <c r="OTO218"/>
      <c r="OTP218"/>
      <c r="OTQ218"/>
      <c r="OTR218"/>
      <c r="OTS218"/>
      <c r="OTT218"/>
      <c r="OTU218"/>
      <c r="OTV218"/>
      <c r="OTW218"/>
      <c r="OTX218"/>
      <c r="OTY218"/>
      <c r="OTZ218"/>
      <c r="OUA218"/>
      <c r="OUB218"/>
      <c r="OUC218"/>
      <c r="OUD218"/>
      <c r="OUE218"/>
      <c r="OUF218"/>
      <c r="OUG218"/>
      <c r="OUH218"/>
      <c r="OUI218"/>
      <c r="OUJ218"/>
      <c r="OUK218"/>
      <c r="OUL218"/>
      <c r="OUM218"/>
      <c r="OUN218"/>
      <c r="OUO218"/>
      <c r="OUP218"/>
      <c r="OUQ218"/>
      <c r="OUR218"/>
      <c r="OUS218"/>
      <c r="OUT218"/>
      <c r="OUU218"/>
      <c r="OUV218"/>
      <c r="OUW218"/>
      <c r="OUX218"/>
      <c r="OUY218"/>
      <c r="OUZ218"/>
      <c r="OVA218"/>
      <c r="OVB218"/>
      <c r="OVC218"/>
      <c r="OVD218"/>
      <c r="OVE218"/>
      <c r="OVF218"/>
      <c r="OVG218"/>
      <c r="OVH218"/>
      <c r="OVI218"/>
      <c r="OVJ218"/>
      <c r="OVK218"/>
      <c r="OVL218"/>
      <c r="OVM218"/>
      <c r="OVN218"/>
      <c r="OVO218"/>
      <c r="OVP218"/>
      <c r="OVQ218"/>
      <c r="OVR218"/>
      <c r="OVS218"/>
      <c r="OVT218"/>
      <c r="OVU218"/>
      <c r="OVV218"/>
      <c r="OVW218"/>
      <c r="OVX218"/>
      <c r="OVY218"/>
      <c r="OVZ218"/>
      <c r="OWA218"/>
      <c r="OWB218"/>
      <c r="OWC218"/>
      <c r="OWD218"/>
      <c r="OWE218"/>
      <c r="OWF218"/>
      <c r="OWG218"/>
      <c r="OWH218"/>
      <c r="OWI218"/>
      <c r="OWJ218"/>
      <c r="OWK218"/>
      <c r="OWL218"/>
      <c r="OWM218"/>
      <c r="OWN218"/>
      <c r="OWO218"/>
      <c r="OWP218"/>
      <c r="OWQ218"/>
      <c r="OWR218"/>
      <c r="OWS218"/>
      <c r="OWT218"/>
      <c r="OWU218"/>
      <c r="OWV218"/>
      <c r="OWW218"/>
      <c r="OWX218"/>
      <c r="OWY218"/>
      <c r="OWZ218"/>
      <c r="OXA218"/>
      <c r="OXB218"/>
      <c r="OXC218"/>
      <c r="OXD218"/>
      <c r="OXE218"/>
      <c r="OXF218"/>
      <c r="OXG218"/>
      <c r="OXH218"/>
      <c r="OXI218"/>
      <c r="OXJ218"/>
      <c r="OXK218"/>
      <c r="OXL218"/>
      <c r="OXM218"/>
      <c r="OXN218"/>
      <c r="OXO218"/>
      <c r="OXP218"/>
      <c r="OXQ218"/>
      <c r="OXR218"/>
      <c r="OXS218"/>
      <c r="OXT218"/>
      <c r="OXU218"/>
      <c r="OXV218"/>
      <c r="OXW218"/>
      <c r="OXX218"/>
      <c r="OXY218"/>
      <c r="OXZ218"/>
      <c r="OYA218"/>
      <c r="OYB218"/>
      <c r="OYC218"/>
      <c r="OYD218"/>
      <c r="OYE218"/>
      <c r="OYF218"/>
      <c r="OYG218"/>
      <c r="OYH218"/>
      <c r="OYI218"/>
      <c r="OYJ218"/>
      <c r="OYK218"/>
      <c r="OYL218"/>
      <c r="OYM218"/>
      <c r="OYN218"/>
      <c r="OYO218"/>
      <c r="OYP218"/>
      <c r="OYQ218"/>
      <c r="OYR218"/>
      <c r="OYS218"/>
      <c r="OYT218"/>
      <c r="OYU218"/>
      <c r="OYV218"/>
      <c r="OYW218"/>
      <c r="OYX218"/>
      <c r="OYY218"/>
      <c r="OYZ218"/>
      <c r="OZA218"/>
      <c r="OZB218"/>
      <c r="OZC218"/>
      <c r="OZD218"/>
      <c r="OZE218"/>
      <c r="OZF218"/>
      <c r="OZG218"/>
      <c r="OZH218"/>
      <c r="OZI218"/>
      <c r="OZJ218"/>
      <c r="OZK218"/>
      <c r="OZL218"/>
      <c r="OZM218"/>
      <c r="OZN218"/>
      <c r="OZO218"/>
      <c r="OZP218"/>
      <c r="OZQ218"/>
      <c r="OZR218"/>
      <c r="OZS218"/>
      <c r="OZT218"/>
      <c r="OZU218"/>
      <c r="OZV218"/>
      <c r="OZW218"/>
      <c r="OZX218"/>
      <c r="OZY218"/>
      <c r="OZZ218"/>
      <c r="PAA218"/>
      <c r="PAB218"/>
      <c r="PAC218"/>
      <c r="PAD218"/>
      <c r="PAE218"/>
      <c r="PAF218"/>
      <c r="PAG218"/>
      <c r="PAH218"/>
      <c r="PAI218"/>
      <c r="PAJ218"/>
      <c r="PAK218"/>
      <c r="PAL218"/>
      <c r="PAM218"/>
      <c r="PAN218"/>
      <c r="PAO218"/>
      <c r="PAP218"/>
      <c r="PAQ218"/>
      <c r="PAR218"/>
      <c r="PAS218"/>
      <c r="PAT218"/>
      <c r="PAU218"/>
      <c r="PAV218"/>
      <c r="PAW218"/>
      <c r="PAX218"/>
      <c r="PAY218"/>
      <c r="PAZ218"/>
      <c r="PBA218"/>
      <c r="PBB218"/>
      <c r="PBC218"/>
      <c r="PBD218"/>
      <c r="PBE218"/>
      <c r="PBF218"/>
      <c r="PBG218"/>
      <c r="PBH218"/>
      <c r="PBI218"/>
      <c r="PBJ218"/>
      <c r="PBK218"/>
      <c r="PBL218"/>
      <c r="PBM218"/>
      <c r="PBN218"/>
      <c r="PBO218"/>
      <c r="PBP218"/>
      <c r="PBQ218"/>
      <c r="PBR218"/>
      <c r="PBS218"/>
      <c r="PBT218"/>
      <c r="PBU218"/>
      <c r="PBV218"/>
      <c r="PBW218"/>
      <c r="PBX218"/>
      <c r="PBY218"/>
      <c r="PBZ218"/>
      <c r="PCA218"/>
      <c r="PCB218"/>
      <c r="PCC218"/>
      <c r="PCD218"/>
      <c r="PCE218"/>
      <c r="PCF218"/>
      <c r="PCG218"/>
      <c r="PCH218"/>
      <c r="PCI218"/>
      <c r="PCJ218"/>
      <c r="PCK218"/>
      <c r="PCL218"/>
      <c r="PCM218"/>
      <c r="PCN218"/>
      <c r="PCO218"/>
      <c r="PCP218"/>
      <c r="PCQ218"/>
      <c r="PCR218"/>
      <c r="PCS218"/>
      <c r="PCT218"/>
      <c r="PCU218"/>
      <c r="PCV218"/>
      <c r="PCW218"/>
      <c r="PCX218"/>
      <c r="PCY218"/>
      <c r="PCZ218"/>
      <c r="PDA218"/>
      <c r="PDB218"/>
      <c r="PDC218"/>
      <c r="PDD218"/>
      <c r="PDE218"/>
      <c r="PDF218"/>
      <c r="PDG218"/>
      <c r="PDH218"/>
      <c r="PDI218"/>
      <c r="PDJ218"/>
      <c r="PDK218"/>
      <c r="PDL218"/>
      <c r="PDM218"/>
      <c r="PDN218"/>
      <c r="PDO218"/>
      <c r="PDP218"/>
      <c r="PDQ218"/>
      <c r="PDR218"/>
      <c r="PDS218"/>
      <c r="PDT218"/>
      <c r="PDU218"/>
      <c r="PDV218"/>
      <c r="PDW218"/>
      <c r="PDX218"/>
      <c r="PDY218"/>
      <c r="PDZ218"/>
      <c r="PEA218"/>
      <c r="PEB218"/>
      <c r="PEC218"/>
      <c r="PED218"/>
      <c r="PEE218"/>
      <c r="PEF218"/>
      <c r="PEG218"/>
      <c r="PEH218"/>
      <c r="PEI218"/>
      <c r="PEJ218"/>
      <c r="PEK218"/>
      <c r="PEL218"/>
      <c r="PEM218"/>
      <c r="PEN218"/>
      <c r="PEO218"/>
      <c r="PEP218"/>
      <c r="PEQ218"/>
      <c r="PER218"/>
      <c r="PES218"/>
      <c r="PET218"/>
      <c r="PEU218"/>
      <c r="PEV218"/>
      <c r="PEW218"/>
      <c r="PEX218"/>
      <c r="PEY218"/>
      <c r="PEZ218"/>
      <c r="PFA218"/>
      <c r="PFB218"/>
      <c r="PFC218"/>
      <c r="PFD218"/>
      <c r="PFE218"/>
      <c r="PFF218"/>
      <c r="PFG218"/>
      <c r="PFH218"/>
      <c r="PFI218"/>
      <c r="PFJ218"/>
      <c r="PFK218"/>
      <c r="PFL218"/>
      <c r="PFM218"/>
      <c r="PFN218"/>
      <c r="PFO218"/>
      <c r="PFP218"/>
      <c r="PFQ218"/>
      <c r="PFR218"/>
      <c r="PFS218"/>
      <c r="PFT218"/>
      <c r="PFU218"/>
      <c r="PFV218"/>
      <c r="PFW218"/>
      <c r="PFX218"/>
      <c r="PFY218"/>
      <c r="PFZ218"/>
      <c r="PGA218"/>
      <c r="PGB218"/>
      <c r="PGC218"/>
      <c r="PGD218"/>
      <c r="PGE218"/>
      <c r="PGF218"/>
      <c r="PGG218"/>
      <c r="PGH218"/>
      <c r="PGI218"/>
      <c r="PGJ218"/>
      <c r="PGK218"/>
      <c r="PGL218"/>
      <c r="PGM218"/>
      <c r="PGN218"/>
      <c r="PGO218"/>
      <c r="PGP218"/>
      <c r="PGQ218"/>
      <c r="PGR218"/>
      <c r="PGS218"/>
      <c r="PGT218"/>
      <c r="PGU218"/>
      <c r="PGV218"/>
      <c r="PGW218"/>
      <c r="PGX218"/>
      <c r="PGY218"/>
      <c r="PGZ218"/>
      <c r="PHA218"/>
      <c r="PHB218"/>
      <c r="PHC218"/>
      <c r="PHD218"/>
      <c r="PHE218"/>
      <c r="PHF218"/>
      <c r="PHG218"/>
      <c r="PHH218"/>
      <c r="PHI218"/>
      <c r="PHJ218"/>
      <c r="PHK218"/>
      <c r="PHL218"/>
      <c r="PHM218"/>
      <c r="PHN218"/>
      <c r="PHO218"/>
      <c r="PHP218"/>
      <c r="PHQ218"/>
      <c r="PHR218"/>
      <c r="PHS218"/>
      <c r="PHT218"/>
      <c r="PHU218"/>
      <c r="PHV218"/>
      <c r="PHW218"/>
      <c r="PHX218"/>
      <c r="PHY218"/>
      <c r="PHZ218"/>
      <c r="PIA218"/>
      <c r="PIB218"/>
      <c r="PIC218"/>
      <c r="PID218"/>
      <c r="PIE218"/>
      <c r="PIF218"/>
      <c r="PIG218"/>
      <c r="PIH218"/>
      <c r="PII218"/>
      <c r="PIJ218"/>
      <c r="PIK218"/>
      <c r="PIL218"/>
      <c r="PIM218"/>
      <c r="PIN218"/>
      <c r="PIO218"/>
      <c r="PIP218"/>
      <c r="PIQ218"/>
      <c r="PIR218"/>
      <c r="PIS218"/>
      <c r="PIT218"/>
      <c r="PIU218"/>
      <c r="PIV218"/>
      <c r="PIW218"/>
      <c r="PIX218"/>
      <c r="PIY218"/>
      <c r="PIZ218"/>
      <c r="PJA218"/>
      <c r="PJB218"/>
      <c r="PJC218"/>
      <c r="PJD218"/>
      <c r="PJE218"/>
      <c r="PJF218"/>
      <c r="PJG218"/>
      <c r="PJH218"/>
      <c r="PJI218"/>
      <c r="PJJ218"/>
      <c r="PJK218"/>
      <c r="PJL218"/>
      <c r="PJM218"/>
      <c r="PJN218"/>
      <c r="PJO218"/>
      <c r="PJP218"/>
      <c r="PJQ218"/>
      <c r="PJR218"/>
      <c r="PJS218"/>
      <c r="PJT218"/>
      <c r="PJU218"/>
      <c r="PJV218"/>
      <c r="PJW218"/>
      <c r="PJX218"/>
      <c r="PJY218"/>
      <c r="PJZ218"/>
      <c r="PKA218"/>
      <c r="PKB218"/>
      <c r="PKC218"/>
      <c r="PKD218"/>
      <c r="PKE218"/>
      <c r="PKF218"/>
      <c r="PKG218"/>
      <c r="PKH218"/>
      <c r="PKI218"/>
      <c r="PKJ218"/>
      <c r="PKK218"/>
      <c r="PKL218"/>
      <c r="PKM218"/>
      <c r="PKN218"/>
      <c r="PKO218"/>
      <c r="PKP218"/>
      <c r="PKQ218"/>
      <c r="PKR218"/>
      <c r="PKS218"/>
      <c r="PKT218"/>
      <c r="PKU218"/>
      <c r="PKV218"/>
      <c r="PKW218"/>
      <c r="PKX218"/>
      <c r="PKY218"/>
      <c r="PKZ218"/>
      <c r="PLA218"/>
      <c r="PLB218"/>
      <c r="PLC218"/>
      <c r="PLD218"/>
      <c r="PLE218"/>
      <c r="PLF218"/>
      <c r="PLG218"/>
      <c r="PLH218"/>
      <c r="PLI218"/>
      <c r="PLJ218"/>
      <c r="PLK218"/>
      <c r="PLL218"/>
      <c r="PLM218"/>
      <c r="PLN218"/>
      <c r="PLO218"/>
      <c r="PLP218"/>
      <c r="PLQ218"/>
      <c r="PLR218"/>
      <c r="PLS218"/>
      <c r="PLT218"/>
      <c r="PLU218"/>
      <c r="PLV218"/>
      <c r="PLW218"/>
      <c r="PLX218"/>
      <c r="PLY218"/>
      <c r="PLZ218"/>
      <c r="PMA218"/>
      <c r="PMB218"/>
      <c r="PMC218"/>
      <c r="PMD218"/>
      <c r="PME218"/>
      <c r="PMF218"/>
      <c r="PMG218"/>
      <c r="PMH218"/>
      <c r="PMI218"/>
      <c r="PMJ218"/>
      <c r="PMK218"/>
      <c r="PML218"/>
      <c r="PMM218"/>
      <c r="PMN218"/>
      <c r="PMO218"/>
      <c r="PMP218"/>
      <c r="PMQ218"/>
      <c r="PMR218"/>
      <c r="PMS218"/>
      <c r="PMT218"/>
      <c r="PMU218"/>
      <c r="PMV218"/>
      <c r="PMW218"/>
      <c r="PMX218"/>
      <c r="PMY218"/>
      <c r="PMZ218"/>
      <c r="PNA218"/>
      <c r="PNB218"/>
      <c r="PNC218"/>
      <c r="PND218"/>
      <c r="PNE218"/>
      <c r="PNF218"/>
      <c r="PNG218"/>
      <c r="PNH218"/>
      <c r="PNI218"/>
      <c r="PNJ218"/>
      <c r="PNK218"/>
      <c r="PNL218"/>
      <c r="PNM218"/>
      <c r="PNN218"/>
      <c r="PNO218"/>
      <c r="PNP218"/>
      <c r="PNQ218"/>
      <c r="PNR218"/>
      <c r="PNS218"/>
      <c r="PNT218"/>
      <c r="PNU218"/>
      <c r="PNV218"/>
      <c r="PNW218"/>
      <c r="PNX218"/>
      <c r="PNY218"/>
      <c r="PNZ218"/>
      <c r="POA218"/>
      <c r="POB218"/>
      <c r="POC218"/>
      <c r="POD218"/>
      <c r="POE218"/>
      <c r="POF218"/>
      <c r="POG218"/>
      <c r="POH218"/>
      <c r="POI218"/>
      <c r="POJ218"/>
      <c r="POK218"/>
      <c r="POL218"/>
      <c r="POM218"/>
      <c r="PON218"/>
      <c r="POO218"/>
      <c r="POP218"/>
      <c r="POQ218"/>
      <c r="POR218"/>
      <c r="POS218"/>
      <c r="POT218"/>
      <c r="POU218"/>
      <c r="POV218"/>
      <c r="POW218"/>
      <c r="POX218"/>
      <c r="POY218"/>
      <c r="POZ218"/>
      <c r="PPA218"/>
      <c r="PPB218"/>
      <c r="PPC218"/>
      <c r="PPD218"/>
      <c r="PPE218"/>
      <c r="PPF218"/>
      <c r="PPG218"/>
      <c r="PPH218"/>
      <c r="PPI218"/>
      <c r="PPJ218"/>
      <c r="PPK218"/>
      <c r="PPL218"/>
      <c r="PPM218"/>
      <c r="PPN218"/>
      <c r="PPO218"/>
      <c r="PPP218"/>
      <c r="PPQ218"/>
      <c r="PPR218"/>
      <c r="PPS218"/>
      <c r="PPT218"/>
      <c r="PPU218"/>
      <c r="PPV218"/>
      <c r="PPW218"/>
      <c r="PPX218"/>
      <c r="PPY218"/>
      <c r="PPZ218"/>
      <c r="PQA218"/>
      <c r="PQB218"/>
      <c r="PQC218"/>
      <c r="PQD218"/>
      <c r="PQE218"/>
      <c r="PQF218"/>
      <c r="PQG218"/>
      <c r="PQH218"/>
      <c r="PQI218"/>
      <c r="PQJ218"/>
      <c r="PQK218"/>
      <c r="PQL218"/>
      <c r="PQM218"/>
      <c r="PQN218"/>
      <c r="PQO218"/>
      <c r="PQP218"/>
      <c r="PQQ218"/>
      <c r="PQR218"/>
      <c r="PQS218"/>
      <c r="PQT218"/>
      <c r="PQU218"/>
      <c r="PQV218"/>
      <c r="PQW218"/>
      <c r="PQX218"/>
      <c r="PQY218"/>
      <c r="PQZ218"/>
      <c r="PRA218"/>
      <c r="PRB218"/>
      <c r="PRC218"/>
      <c r="PRD218"/>
      <c r="PRE218"/>
      <c r="PRF218"/>
      <c r="PRG218"/>
      <c r="PRH218"/>
      <c r="PRI218"/>
      <c r="PRJ218"/>
      <c r="PRK218"/>
      <c r="PRL218"/>
      <c r="PRM218"/>
      <c r="PRN218"/>
      <c r="PRO218"/>
      <c r="PRP218"/>
      <c r="PRQ218"/>
      <c r="PRR218"/>
      <c r="PRS218"/>
      <c r="PRT218"/>
      <c r="PRU218"/>
      <c r="PRV218"/>
      <c r="PRW218"/>
      <c r="PRX218"/>
      <c r="PRY218"/>
      <c r="PRZ218"/>
      <c r="PSA218"/>
      <c r="PSB218"/>
      <c r="PSC218"/>
      <c r="PSD218"/>
      <c r="PSE218"/>
      <c r="PSF218"/>
      <c r="PSG218"/>
      <c r="PSH218"/>
      <c r="PSI218"/>
      <c r="PSJ218"/>
      <c r="PSK218"/>
      <c r="PSL218"/>
      <c r="PSM218"/>
      <c r="PSN218"/>
      <c r="PSO218"/>
      <c r="PSP218"/>
      <c r="PSQ218"/>
      <c r="PSR218"/>
      <c r="PSS218"/>
      <c r="PST218"/>
      <c r="PSU218"/>
      <c r="PSV218"/>
      <c r="PSW218"/>
      <c r="PSX218"/>
      <c r="PSY218"/>
      <c r="PSZ218"/>
      <c r="PTA218"/>
      <c r="PTB218"/>
      <c r="PTC218"/>
      <c r="PTD218"/>
      <c r="PTE218"/>
      <c r="PTF218"/>
      <c r="PTG218"/>
      <c r="PTH218"/>
      <c r="PTI218"/>
      <c r="PTJ218"/>
      <c r="PTK218"/>
      <c r="PTL218"/>
      <c r="PTM218"/>
      <c r="PTN218"/>
      <c r="PTO218"/>
      <c r="PTP218"/>
      <c r="PTQ218"/>
      <c r="PTR218"/>
      <c r="PTS218"/>
      <c r="PTT218"/>
      <c r="PTU218"/>
      <c r="PTV218"/>
      <c r="PTW218"/>
      <c r="PTX218"/>
      <c r="PTY218"/>
      <c r="PTZ218"/>
      <c r="PUA218"/>
      <c r="PUB218"/>
      <c r="PUC218"/>
      <c r="PUD218"/>
      <c r="PUE218"/>
      <c r="PUF218"/>
      <c r="PUG218"/>
      <c r="PUH218"/>
      <c r="PUI218"/>
      <c r="PUJ218"/>
      <c r="PUK218"/>
      <c r="PUL218"/>
      <c r="PUM218"/>
      <c r="PUN218"/>
      <c r="PUO218"/>
      <c r="PUP218"/>
      <c r="PUQ218"/>
      <c r="PUR218"/>
      <c r="PUS218"/>
      <c r="PUT218"/>
      <c r="PUU218"/>
      <c r="PUV218"/>
      <c r="PUW218"/>
      <c r="PUX218"/>
      <c r="PUY218"/>
      <c r="PUZ218"/>
      <c r="PVA218"/>
      <c r="PVB218"/>
      <c r="PVC218"/>
      <c r="PVD218"/>
      <c r="PVE218"/>
      <c r="PVF218"/>
      <c r="PVG218"/>
      <c r="PVH218"/>
      <c r="PVI218"/>
      <c r="PVJ218"/>
      <c r="PVK218"/>
      <c r="PVL218"/>
      <c r="PVM218"/>
      <c r="PVN218"/>
      <c r="PVO218"/>
      <c r="PVP218"/>
      <c r="PVQ218"/>
      <c r="PVR218"/>
      <c r="PVS218"/>
      <c r="PVT218"/>
      <c r="PVU218"/>
      <c r="PVV218"/>
      <c r="PVW218"/>
      <c r="PVX218"/>
      <c r="PVY218"/>
      <c r="PVZ218"/>
      <c r="PWA218"/>
      <c r="PWB218"/>
      <c r="PWC218"/>
      <c r="PWD218"/>
      <c r="PWE218"/>
      <c r="PWF218"/>
      <c r="PWG218"/>
      <c r="PWH218"/>
      <c r="PWI218"/>
      <c r="PWJ218"/>
      <c r="PWK218"/>
      <c r="PWL218"/>
      <c r="PWM218"/>
      <c r="PWN218"/>
      <c r="PWO218"/>
      <c r="PWP218"/>
      <c r="PWQ218"/>
      <c r="PWR218"/>
      <c r="PWS218"/>
      <c r="PWT218"/>
      <c r="PWU218"/>
      <c r="PWV218"/>
      <c r="PWW218"/>
      <c r="PWX218"/>
      <c r="PWY218"/>
      <c r="PWZ218"/>
      <c r="PXA218"/>
      <c r="PXB218"/>
      <c r="PXC218"/>
      <c r="PXD218"/>
      <c r="PXE218"/>
      <c r="PXF218"/>
      <c r="PXG218"/>
      <c r="PXH218"/>
      <c r="PXI218"/>
      <c r="PXJ218"/>
      <c r="PXK218"/>
      <c r="PXL218"/>
      <c r="PXM218"/>
      <c r="PXN218"/>
      <c r="PXO218"/>
      <c r="PXP218"/>
      <c r="PXQ218"/>
      <c r="PXR218"/>
      <c r="PXS218"/>
      <c r="PXT218"/>
      <c r="PXU218"/>
      <c r="PXV218"/>
      <c r="PXW218"/>
      <c r="PXX218"/>
      <c r="PXY218"/>
      <c r="PXZ218"/>
      <c r="PYA218"/>
      <c r="PYB218"/>
      <c r="PYC218"/>
      <c r="PYD218"/>
      <c r="PYE218"/>
      <c r="PYF218"/>
      <c r="PYG218"/>
      <c r="PYH218"/>
      <c r="PYI218"/>
      <c r="PYJ218"/>
      <c r="PYK218"/>
      <c r="PYL218"/>
      <c r="PYM218"/>
      <c r="PYN218"/>
      <c r="PYO218"/>
      <c r="PYP218"/>
      <c r="PYQ218"/>
      <c r="PYR218"/>
      <c r="PYS218"/>
      <c r="PYT218"/>
      <c r="PYU218"/>
      <c r="PYV218"/>
      <c r="PYW218"/>
      <c r="PYX218"/>
      <c r="PYY218"/>
      <c r="PYZ218"/>
      <c r="PZA218"/>
      <c r="PZB218"/>
      <c r="PZC218"/>
      <c r="PZD218"/>
      <c r="PZE218"/>
      <c r="PZF218"/>
      <c r="PZG218"/>
      <c r="PZH218"/>
      <c r="PZI218"/>
      <c r="PZJ218"/>
      <c r="PZK218"/>
      <c r="PZL218"/>
      <c r="PZM218"/>
      <c r="PZN218"/>
      <c r="PZO218"/>
      <c r="PZP218"/>
      <c r="PZQ218"/>
      <c r="PZR218"/>
      <c r="PZS218"/>
      <c r="PZT218"/>
      <c r="PZU218"/>
      <c r="PZV218"/>
      <c r="PZW218"/>
      <c r="PZX218"/>
      <c r="PZY218"/>
      <c r="PZZ218"/>
      <c r="QAA218"/>
      <c r="QAB218"/>
      <c r="QAC218"/>
      <c r="QAD218"/>
      <c r="QAE218"/>
      <c r="QAF218"/>
      <c r="QAG218"/>
      <c r="QAH218"/>
      <c r="QAI218"/>
      <c r="QAJ218"/>
      <c r="QAK218"/>
      <c r="QAL218"/>
      <c r="QAM218"/>
      <c r="QAN218"/>
      <c r="QAO218"/>
      <c r="QAP218"/>
      <c r="QAQ218"/>
      <c r="QAR218"/>
      <c r="QAS218"/>
      <c r="QAT218"/>
      <c r="QAU218"/>
      <c r="QAV218"/>
      <c r="QAW218"/>
      <c r="QAX218"/>
      <c r="QAY218"/>
      <c r="QAZ218"/>
      <c r="QBA218"/>
      <c r="QBB218"/>
      <c r="QBC218"/>
      <c r="QBD218"/>
      <c r="QBE218"/>
      <c r="QBF218"/>
      <c r="QBG218"/>
      <c r="QBH218"/>
      <c r="QBI218"/>
      <c r="QBJ218"/>
      <c r="QBK218"/>
      <c r="QBL218"/>
      <c r="QBM218"/>
      <c r="QBN218"/>
      <c r="QBO218"/>
      <c r="QBP218"/>
      <c r="QBQ218"/>
      <c r="QBR218"/>
      <c r="QBS218"/>
      <c r="QBT218"/>
      <c r="QBU218"/>
      <c r="QBV218"/>
      <c r="QBW218"/>
      <c r="QBX218"/>
      <c r="QBY218"/>
      <c r="QBZ218"/>
      <c r="QCA218"/>
      <c r="QCB218"/>
      <c r="QCC218"/>
      <c r="QCD218"/>
      <c r="QCE218"/>
      <c r="QCF218"/>
      <c r="QCG218"/>
      <c r="QCH218"/>
      <c r="QCI218"/>
      <c r="QCJ218"/>
      <c r="QCK218"/>
      <c r="QCL218"/>
      <c r="QCM218"/>
      <c r="QCN218"/>
      <c r="QCO218"/>
      <c r="QCP218"/>
      <c r="QCQ218"/>
      <c r="QCR218"/>
      <c r="QCS218"/>
      <c r="QCT218"/>
      <c r="QCU218"/>
      <c r="QCV218"/>
      <c r="QCW218"/>
      <c r="QCX218"/>
      <c r="QCY218"/>
      <c r="QCZ218"/>
      <c r="QDA218"/>
      <c r="QDB218"/>
      <c r="QDC218"/>
      <c r="QDD218"/>
      <c r="QDE218"/>
      <c r="QDF218"/>
      <c r="QDG218"/>
      <c r="QDH218"/>
      <c r="QDI218"/>
      <c r="QDJ218"/>
      <c r="QDK218"/>
      <c r="QDL218"/>
      <c r="QDM218"/>
      <c r="QDN218"/>
      <c r="QDO218"/>
      <c r="QDP218"/>
      <c r="QDQ218"/>
      <c r="QDR218"/>
      <c r="QDS218"/>
      <c r="QDT218"/>
      <c r="QDU218"/>
      <c r="QDV218"/>
      <c r="QDW218"/>
      <c r="QDX218"/>
      <c r="QDY218"/>
      <c r="QDZ218"/>
      <c r="QEA218"/>
      <c r="QEB218"/>
      <c r="QEC218"/>
      <c r="QED218"/>
      <c r="QEE218"/>
      <c r="QEF218"/>
      <c r="QEG218"/>
      <c r="QEH218"/>
      <c r="QEI218"/>
      <c r="QEJ218"/>
      <c r="QEK218"/>
      <c r="QEL218"/>
      <c r="QEM218"/>
      <c r="QEN218"/>
      <c r="QEO218"/>
      <c r="QEP218"/>
      <c r="QEQ218"/>
      <c r="QER218"/>
      <c r="QES218"/>
      <c r="QET218"/>
      <c r="QEU218"/>
      <c r="QEV218"/>
      <c r="QEW218"/>
      <c r="QEX218"/>
      <c r="QEY218"/>
      <c r="QEZ218"/>
      <c r="QFA218"/>
      <c r="QFB218"/>
      <c r="QFC218"/>
      <c r="QFD218"/>
      <c r="QFE218"/>
      <c r="QFF218"/>
      <c r="QFG218"/>
      <c r="QFH218"/>
      <c r="QFI218"/>
      <c r="QFJ218"/>
      <c r="QFK218"/>
      <c r="QFL218"/>
      <c r="QFM218"/>
      <c r="QFN218"/>
      <c r="QFO218"/>
      <c r="QFP218"/>
      <c r="QFQ218"/>
      <c r="QFR218"/>
      <c r="QFS218"/>
      <c r="QFT218"/>
      <c r="QFU218"/>
      <c r="QFV218"/>
      <c r="QFW218"/>
      <c r="QFX218"/>
      <c r="QFY218"/>
      <c r="QFZ218"/>
      <c r="QGA218"/>
      <c r="QGB218"/>
      <c r="QGC218"/>
      <c r="QGD218"/>
      <c r="QGE218"/>
      <c r="QGF218"/>
      <c r="QGG218"/>
      <c r="QGH218"/>
      <c r="QGI218"/>
      <c r="QGJ218"/>
      <c r="QGK218"/>
      <c r="QGL218"/>
      <c r="QGM218"/>
      <c r="QGN218"/>
      <c r="QGO218"/>
      <c r="QGP218"/>
      <c r="QGQ218"/>
      <c r="QGR218"/>
      <c r="QGS218"/>
      <c r="QGT218"/>
      <c r="QGU218"/>
      <c r="QGV218"/>
      <c r="QGW218"/>
      <c r="QGX218"/>
      <c r="QGY218"/>
      <c r="QGZ218"/>
      <c r="QHA218"/>
      <c r="QHB218"/>
      <c r="QHC218"/>
      <c r="QHD218"/>
      <c r="QHE218"/>
      <c r="QHF218"/>
      <c r="QHG218"/>
      <c r="QHH218"/>
      <c r="QHI218"/>
      <c r="QHJ218"/>
      <c r="QHK218"/>
      <c r="QHL218"/>
      <c r="QHM218"/>
      <c r="QHN218"/>
      <c r="QHO218"/>
      <c r="QHP218"/>
      <c r="QHQ218"/>
      <c r="QHR218"/>
      <c r="QHS218"/>
      <c r="QHT218"/>
      <c r="QHU218"/>
      <c r="QHV218"/>
      <c r="QHW218"/>
      <c r="QHX218"/>
      <c r="QHY218"/>
      <c r="QHZ218"/>
      <c r="QIA218"/>
      <c r="QIB218"/>
      <c r="QIC218"/>
      <c r="QID218"/>
      <c r="QIE218"/>
      <c r="QIF218"/>
      <c r="QIG218"/>
      <c r="QIH218"/>
      <c r="QII218"/>
      <c r="QIJ218"/>
      <c r="QIK218"/>
      <c r="QIL218"/>
      <c r="QIM218"/>
      <c r="QIN218"/>
      <c r="QIO218"/>
      <c r="QIP218"/>
      <c r="QIQ218"/>
      <c r="QIR218"/>
      <c r="QIS218"/>
      <c r="QIT218"/>
      <c r="QIU218"/>
      <c r="QIV218"/>
      <c r="QIW218"/>
      <c r="QIX218"/>
      <c r="QIY218"/>
      <c r="QIZ218"/>
      <c r="QJA218"/>
      <c r="QJB218"/>
      <c r="QJC218"/>
      <c r="QJD218"/>
      <c r="QJE218"/>
      <c r="QJF218"/>
      <c r="QJG218"/>
      <c r="QJH218"/>
      <c r="QJI218"/>
      <c r="QJJ218"/>
      <c r="QJK218"/>
      <c r="QJL218"/>
      <c r="QJM218"/>
      <c r="QJN218"/>
      <c r="QJO218"/>
      <c r="QJP218"/>
      <c r="QJQ218"/>
      <c r="QJR218"/>
      <c r="QJS218"/>
      <c r="QJT218"/>
      <c r="QJU218"/>
      <c r="QJV218"/>
      <c r="QJW218"/>
      <c r="QJX218"/>
      <c r="QJY218"/>
      <c r="QJZ218"/>
      <c r="QKA218"/>
      <c r="QKB218"/>
      <c r="QKC218"/>
      <c r="QKD218"/>
      <c r="QKE218"/>
      <c r="QKF218"/>
      <c r="QKG218"/>
      <c r="QKH218"/>
      <c r="QKI218"/>
      <c r="QKJ218"/>
      <c r="QKK218"/>
      <c r="QKL218"/>
      <c r="QKM218"/>
      <c r="QKN218"/>
      <c r="QKO218"/>
      <c r="QKP218"/>
      <c r="QKQ218"/>
      <c r="QKR218"/>
      <c r="QKS218"/>
      <c r="QKT218"/>
      <c r="QKU218"/>
      <c r="QKV218"/>
      <c r="QKW218"/>
      <c r="QKX218"/>
      <c r="QKY218"/>
      <c r="QKZ218"/>
      <c r="QLA218"/>
      <c r="QLB218"/>
      <c r="QLC218"/>
      <c r="QLD218"/>
      <c r="QLE218"/>
      <c r="QLF218"/>
      <c r="QLG218"/>
      <c r="QLH218"/>
      <c r="QLI218"/>
      <c r="QLJ218"/>
      <c r="QLK218"/>
      <c r="QLL218"/>
      <c r="QLM218"/>
      <c r="QLN218"/>
      <c r="QLO218"/>
      <c r="QLP218"/>
      <c r="QLQ218"/>
      <c r="QLR218"/>
      <c r="QLS218"/>
      <c r="QLT218"/>
      <c r="QLU218"/>
      <c r="QLV218"/>
      <c r="QLW218"/>
      <c r="QLX218"/>
      <c r="QLY218"/>
      <c r="QLZ218"/>
      <c r="QMA218"/>
      <c r="QMB218"/>
      <c r="QMC218"/>
      <c r="QMD218"/>
      <c r="QME218"/>
      <c r="QMF218"/>
      <c r="QMG218"/>
      <c r="QMH218"/>
      <c r="QMI218"/>
      <c r="QMJ218"/>
      <c r="QMK218"/>
      <c r="QML218"/>
      <c r="QMM218"/>
      <c r="QMN218"/>
      <c r="QMO218"/>
      <c r="QMP218"/>
      <c r="QMQ218"/>
      <c r="QMR218"/>
      <c r="QMS218"/>
      <c r="QMT218"/>
      <c r="QMU218"/>
      <c r="QMV218"/>
      <c r="QMW218"/>
      <c r="QMX218"/>
      <c r="QMY218"/>
      <c r="QMZ218"/>
      <c r="QNA218"/>
      <c r="QNB218"/>
      <c r="QNC218"/>
      <c r="QND218"/>
      <c r="QNE218"/>
      <c r="QNF218"/>
      <c r="QNG218"/>
      <c r="QNH218"/>
      <c r="QNI218"/>
      <c r="QNJ218"/>
      <c r="QNK218"/>
      <c r="QNL218"/>
      <c r="QNM218"/>
      <c r="QNN218"/>
      <c r="QNO218"/>
      <c r="QNP218"/>
      <c r="QNQ218"/>
      <c r="QNR218"/>
      <c r="QNS218"/>
      <c r="QNT218"/>
      <c r="QNU218"/>
      <c r="QNV218"/>
      <c r="QNW218"/>
      <c r="QNX218"/>
      <c r="QNY218"/>
      <c r="QNZ218"/>
      <c r="QOA218"/>
      <c r="QOB218"/>
      <c r="QOC218"/>
      <c r="QOD218"/>
      <c r="QOE218"/>
      <c r="QOF218"/>
      <c r="QOG218"/>
      <c r="QOH218"/>
      <c r="QOI218"/>
      <c r="QOJ218"/>
      <c r="QOK218"/>
      <c r="QOL218"/>
      <c r="QOM218"/>
      <c r="QON218"/>
      <c r="QOO218"/>
      <c r="QOP218"/>
      <c r="QOQ218"/>
      <c r="QOR218"/>
      <c r="QOS218"/>
      <c r="QOT218"/>
      <c r="QOU218"/>
      <c r="QOV218"/>
      <c r="QOW218"/>
      <c r="QOX218"/>
      <c r="QOY218"/>
      <c r="QOZ218"/>
      <c r="QPA218"/>
      <c r="QPB218"/>
      <c r="QPC218"/>
      <c r="QPD218"/>
      <c r="QPE218"/>
      <c r="QPF218"/>
      <c r="QPG218"/>
      <c r="QPH218"/>
      <c r="QPI218"/>
      <c r="QPJ218"/>
      <c r="QPK218"/>
      <c r="QPL218"/>
      <c r="QPM218"/>
      <c r="QPN218"/>
      <c r="QPO218"/>
      <c r="QPP218"/>
      <c r="QPQ218"/>
      <c r="QPR218"/>
      <c r="QPS218"/>
      <c r="QPT218"/>
      <c r="QPU218"/>
      <c r="QPV218"/>
      <c r="QPW218"/>
      <c r="QPX218"/>
      <c r="QPY218"/>
      <c r="QPZ218"/>
      <c r="QQA218"/>
      <c r="QQB218"/>
      <c r="QQC218"/>
      <c r="QQD218"/>
      <c r="QQE218"/>
      <c r="QQF218"/>
      <c r="QQG218"/>
      <c r="QQH218"/>
      <c r="QQI218"/>
      <c r="QQJ218"/>
      <c r="QQK218"/>
      <c r="QQL218"/>
      <c r="QQM218"/>
      <c r="QQN218"/>
      <c r="QQO218"/>
      <c r="QQP218"/>
      <c r="QQQ218"/>
      <c r="QQR218"/>
      <c r="QQS218"/>
      <c r="QQT218"/>
      <c r="QQU218"/>
      <c r="QQV218"/>
      <c r="QQW218"/>
      <c r="QQX218"/>
      <c r="QQY218"/>
      <c r="QQZ218"/>
      <c r="QRA218"/>
      <c r="QRB218"/>
      <c r="QRC218"/>
      <c r="QRD218"/>
      <c r="QRE218"/>
      <c r="QRF218"/>
      <c r="QRG218"/>
      <c r="QRH218"/>
      <c r="QRI218"/>
      <c r="QRJ218"/>
      <c r="QRK218"/>
      <c r="QRL218"/>
      <c r="QRM218"/>
      <c r="QRN218"/>
      <c r="QRO218"/>
      <c r="QRP218"/>
      <c r="QRQ218"/>
      <c r="QRR218"/>
      <c r="QRS218"/>
      <c r="QRT218"/>
      <c r="QRU218"/>
      <c r="QRV218"/>
      <c r="QRW218"/>
      <c r="QRX218"/>
      <c r="QRY218"/>
      <c r="QRZ218"/>
      <c r="QSA218"/>
      <c r="QSB218"/>
      <c r="QSC218"/>
      <c r="QSD218"/>
      <c r="QSE218"/>
      <c r="QSF218"/>
      <c r="QSG218"/>
      <c r="QSH218"/>
      <c r="QSI218"/>
      <c r="QSJ218"/>
      <c r="QSK218"/>
      <c r="QSL218"/>
      <c r="QSM218"/>
      <c r="QSN218"/>
      <c r="QSO218"/>
      <c r="QSP218"/>
      <c r="QSQ218"/>
      <c r="QSR218"/>
      <c r="QSS218"/>
      <c r="QST218"/>
      <c r="QSU218"/>
      <c r="QSV218"/>
      <c r="QSW218"/>
      <c r="QSX218"/>
      <c r="QSY218"/>
      <c r="QSZ218"/>
      <c r="QTA218"/>
      <c r="QTB218"/>
      <c r="QTC218"/>
      <c r="QTD218"/>
      <c r="QTE218"/>
      <c r="QTF218"/>
      <c r="QTG218"/>
      <c r="QTH218"/>
      <c r="QTI218"/>
      <c r="QTJ218"/>
      <c r="QTK218"/>
      <c r="QTL218"/>
      <c r="QTM218"/>
      <c r="QTN218"/>
      <c r="QTO218"/>
      <c r="QTP218"/>
      <c r="QTQ218"/>
      <c r="QTR218"/>
      <c r="QTS218"/>
      <c r="QTT218"/>
      <c r="QTU218"/>
      <c r="QTV218"/>
      <c r="QTW218"/>
      <c r="QTX218"/>
      <c r="QTY218"/>
      <c r="QTZ218"/>
      <c r="QUA218"/>
      <c r="QUB218"/>
      <c r="QUC218"/>
      <c r="QUD218"/>
      <c r="QUE218"/>
      <c r="QUF218"/>
      <c r="QUG218"/>
      <c r="QUH218"/>
      <c r="QUI218"/>
      <c r="QUJ218"/>
      <c r="QUK218"/>
      <c r="QUL218"/>
      <c r="QUM218"/>
      <c r="QUN218"/>
      <c r="QUO218"/>
      <c r="QUP218"/>
      <c r="QUQ218"/>
      <c r="QUR218"/>
      <c r="QUS218"/>
      <c r="QUT218"/>
      <c r="QUU218"/>
      <c r="QUV218"/>
      <c r="QUW218"/>
      <c r="QUX218"/>
      <c r="QUY218"/>
      <c r="QUZ218"/>
      <c r="QVA218"/>
      <c r="QVB218"/>
      <c r="QVC218"/>
      <c r="QVD218"/>
      <c r="QVE218"/>
      <c r="QVF218"/>
      <c r="QVG218"/>
      <c r="QVH218"/>
      <c r="QVI218"/>
      <c r="QVJ218"/>
      <c r="QVK218"/>
      <c r="QVL218"/>
      <c r="QVM218"/>
      <c r="QVN218"/>
      <c r="QVO218"/>
      <c r="QVP218"/>
      <c r="QVQ218"/>
      <c r="QVR218"/>
      <c r="QVS218"/>
      <c r="QVT218"/>
      <c r="QVU218"/>
      <c r="QVV218"/>
      <c r="QVW218"/>
      <c r="QVX218"/>
      <c r="QVY218"/>
      <c r="QVZ218"/>
      <c r="QWA218"/>
      <c r="QWB218"/>
      <c r="QWC218"/>
      <c r="QWD218"/>
      <c r="QWE218"/>
      <c r="QWF218"/>
      <c r="QWG218"/>
      <c r="QWH218"/>
      <c r="QWI218"/>
      <c r="QWJ218"/>
      <c r="QWK218"/>
      <c r="QWL218"/>
      <c r="QWM218"/>
      <c r="QWN218"/>
      <c r="QWO218"/>
      <c r="QWP218"/>
      <c r="QWQ218"/>
      <c r="QWR218"/>
      <c r="QWS218"/>
      <c r="QWT218"/>
      <c r="QWU218"/>
      <c r="QWV218"/>
      <c r="QWW218"/>
      <c r="QWX218"/>
      <c r="QWY218"/>
      <c r="QWZ218"/>
      <c r="QXA218"/>
      <c r="QXB218"/>
      <c r="QXC218"/>
      <c r="QXD218"/>
      <c r="QXE218"/>
      <c r="QXF218"/>
      <c r="QXG218"/>
      <c r="QXH218"/>
      <c r="QXI218"/>
      <c r="QXJ218"/>
      <c r="QXK218"/>
      <c r="QXL218"/>
      <c r="QXM218"/>
      <c r="QXN218"/>
      <c r="QXO218"/>
      <c r="QXP218"/>
      <c r="QXQ218"/>
      <c r="QXR218"/>
      <c r="QXS218"/>
      <c r="QXT218"/>
      <c r="QXU218"/>
      <c r="QXV218"/>
      <c r="QXW218"/>
      <c r="QXX218"/>
      <c r="QXY218"/>
      <c r="QXZ218"/>
      <c r="QYA218"/>
      <c r="QYB218"/>
      <c r="QYC218"/>
      <c r="QYD218"/>
      <c r="QYE218"/>
      <c r="QYF218"/>
      <c r="QYG218"/>
      <c r="QYH218"/>
      <c r="QYI218"/>
      <c r="QYJ218"/>
      <c r="QYK218"/>
      <c r="QYL218"/>
      <c r="QYM218"/>
      <c r="QYN218"/>
      <c r="QYO218"/>
      <c r="QYP218"/>
      <c r="QYQ218"/>
      <c r="QYR218"/>
      <c r="QYS218"/>
      <c r="QYT218"/>
      <c r="QYU218"/>
      <c r="QYV218"/>
      <c r="QYW218"/>
      <c r="QYX218"/>
      <c r="QYY218"/>
      <c r="QYZ218"/>
      <c r="QZA218"/>
      <c r="QZB218"/>
      <c r="QZC218"/>
      <c r="QZD218"/>
      <c r="QZE218"/>
      <c r="QZF218"/>
      <c r="QZG218"/>
      <c r="QZH218"/>
      <c r="QZI218"/>
      <c r="QZJ218"/>
      <c r="QZK218"/>
      <c r="QZL218"/>
      <c r="QZM218"/>
      <c r="QZN218"/>
      <c r="QZO218"/>
      <c r="QZP218"/>
      <c r="QZQ218"/>
      <c r="QZR218"/>
      <c r="QZS218"/>
      <c r="QZT218"/>
      <c r="QZU218"/>
      <c r="QZV218"/>
      <c r="QZW218"/>
      <c r="QZX218"/>
      <c r="QZY218"/>
      <c r="QZZ218"/>
      <c r="RAA218"/>
      <c r="RAB218"/>
      <c r="RAC218"/>
      <c r="RAD218"/>
      <c r="RAE218"/>
      <c r="RAF218"/>
      <c r="RAG218"/>
      <c r="RAH218"/>
      <c r="RAI218"/>
      <c r="RAJ218"/>
      <c r="RAK218"/>
      <c r="RAL218"/>
      <c r="RAM218"/>
      <c r="RAN218"/>
      <c r="RAO218"/>
      <c r="RAP218"/>
      <c r="RAQ218"/>
      <c r="RAR218"/>
      <c r="RAS218"/>
      <c r="RAT218"/>
      <c r="RAU218"/>
      <c r="RAV218"/>
      <c r="RAW218"/>
      <c r="RAX218"/>
      <c r="RAY218"/>
      <c r="RAZ218"/>
      <c r="RBA218"/>
      <c r="RBB218"/>
      <c r="RBC218"/>
      <c r="RBD218"/>
      <c r="RBE218"/>
      <c r="RBF218"/>
      <c r="RBG218"/>
      <c r="RBH218"/>
      <c r="RBI218"/>
      <c r="RBJ218"/>
      <c r="RBK218"/>
      <c r="RBL218"/>
      <c r="RBM218"/>
      <c r="RBN218"/>
      <c r="RBO218"/>
      <c r="RBP218"/>
      <c r="RBQ218"/>
      <c r="RBR218"/>
      <c r="RBS218"/>
      <c r="RBT218"/>
      <c r="RBU218"/>
      <c r="RBV218"/>
      <c r="RBW218"/>
      <c r="RBX218"/>
      <c r="RBY218"/>
      <c r="RBZ218"/>
      <c r="RCA218"/>
      <c r="RCB218"/>
      <c r="RCC218"/>
      <c r="RCD218"/>
      <c r="RCE218"/>
      <c r="RCF218"/>
      <c r="RCG218"/>
      <c r="RCH218"/>
      <c r="RCI218"/>
      <c r="RCJ218"/>
      <c r="RCK218"/>
      <c r="RCL218"/>
      <c r="RCM218"/>
      <c r="RCN218"/>
      <c r="RCO218"/>
      <c r="RCP218"/>
      <c r="RCQ218"/>
      <c r="RCR218"/>
      <c r="RCS218"/>
      <c r="RCT218"/>
      <c r="RCU218"/>
      <c r="RCV218"/>
      <c r="RCW218"/>
      <c r="RCX218"/>
      <c r="RCY218"/>
      <c r="RCZ218"/>
      <c r="RDA218"/>
      <c r="RDB218"/>
      <c r="RDC218"/>
      <c r="RDD218"/>
      <c r="RDE218"/>
      <c r="RDF218"/>
      <c r="RDG218"/>
      <c r="RDH218"/>
      <c r="RDI218"/>
      <c r="RDJ218"/>
      <c r="RDK218"/>
      <c r="RDL218"/>
      <c r="RDM218"/>
      <c r="RDN218"/>
      <c r="RDO218"/>
      <c r="RDP218"/>
      <c r="RDQ218"/>
      <c r="RDR218"/>
      <c r="RDS218"/>
      <c r="RDT218"/>
      <c r="RDU218"/>
      <c r="RDV218"/>
      <c r="RDW218"/>
      <c r="RDX218"/>
      <c r="RDY218"/>
      <c r="RDZ218"/>
      <c r="REA218"/>
      <c r="REB218"/>
      <c r="REC218"/>
      <c r="RED218"/>
      <c r="REE218"/>
      <c r="REF218"/>
      <c r="REG218"/>
      <c r="REH218"/>
      <c r="REI218"/>
      <c r="REJ218"/>
      <c r="REK218"/>
      <c r="REL218"/>
      <c r="REM218"/>
      <c r="REN218"/>
      <c r="REO218"/>
      <c r="REP218"/>
      <c r="REQ218"/>
      <c r="RER218"/>
      <c r="RES218"/>
      <c r="RET218"/>
      <c r="REU218"/>
      <c r="REV218"/>
      <c r="REW218"/>
      <c r="REX218"/>
      <c r="REY218"/>
      <c r="REZ218"/>
      <c r="RFA218"/>
      <c r="RFB218"/>
      <c r="RFC218"/>
      <c r="RFD218"/>
      <c r="RFE218"/>
      <c r="RFF218"/>
      <c r="RFG218"/>
      <c r="RFH218"/>
      <c r="RFI218"/>
      <c r="RFJ218"/>
      <c r="RFK218"/>
      <c r="RFL218"/>
      <c r="RFM218"/>
      <c r="RFN218"/>
      <c r="RFO218"/>
      <c r="RFP218"/>
      <c r="RFQ218"/>
      <c r="RFR218"/>
      <c r="RFS218"/>
      <c r="RFT218"/>
      <c r="RFU218"/>
      <c r="RFV218"/>
      <c r="RFW218"/>
      <c r="RFX218"/>
      <c r="RFY218"/>
      <c r="RFZ218"/>
      <c r="RGA218"/>
      <c r="RGB218"/>
      <c r="RGC218"/>
      <c r="RGD218"/>
      <c r="RGE218"/>
      <c r="RGF218"/>
      <c r="RGG218"/>
      <c r="RGH218"/>
      <c r="RGI218"/>
      <c r="RGJ218"/>
      <c r="RGK218"/>
      <c r="RGL218"/>
      <c r="RGM218"/>
      <c r="RGN218"/>
      <c r="RGO218"/>
      <c r="RGP218"/>
      <c r="RGQ218"/>
      <c r="RGR218"/>
      <c r="RGS218"/>
      <c r="RGT218"/>
      <c r="RGU218"/>
      <c r="RGV218"/>
      <c r="RGW218"/>
      <c r="RGX218"/>
      <c r="RGY218"/>
      <c r="RGZ218"/>
      <c r="RHA218"/>
      <c r="RHB218"/>
      <c r="RHC218"/>
      <c r="RHD218"/>
      <c r="RHE218"/>
      <c r="RHF218"/>
      <c r="RHG218"/>
      <c r="RHH218"/>
      <c r="RHI218"/>
      <c r="RHJ218"/>
      <c r="RHK218"/>
      <c r="RHL218"/>
      <c r="RHM218"/>
      <c r="RHN218"/>
      <c r="RHO218"/>
      <c r="RHP218"/>
      <c r="RHQ218"/>
      <c r="RHR218"/>
      <c r="RHS218"/>
      <c r="RHT218"/>
      <c r="RHU218"/>
      <c r="RHV218"/>
      <c r="RHW218"/>
      <c r="RHX218"/>
      <c r="RHY218"/>
      <c r="RHZ218"/>
      <c r="RIA218"/>
      <c r="RIB218"/>
      <c r="RIC218"/>
      <c r="RID218"/>
      <c r="RIE218"/>
      <c r="RIF218"/>
      <c r="RIG218"/>
      <c r="RIH218"/>
      <c r="RII218"/>
      <c r="RIJ218"/>
      <c r="RIK218"/>
      <c r="RIL218"/>
      <c r="RIM218"/>
      <c r="RIN218"/>
      <c r="RIO218"/>
      <c r="RIP218"/>
      <c r="RIQ218"/>
      <c r="RIR218"/>
      <c r="RIS218"/>
      <c r="RIT218"/>
      <c r="RIU218"/>
      <c r="RIV218"/>
      <c r="RIW218"/>
      <c r="RIX218"/>
      <c r="RIY218"/>
      <c r="RIZ218"/>
      <c r="RJA218"/>
      <c r="RJB218"/>
      <c r="RJC218"/>
      <c r="RJD218"/>
      <c r="RJE218"/>
      <c r="RJF218"/>
      <c r="RJG218"/>
      <c r="RJH218"/>
      <c r="RJI218"/>
      <c r="RJJ218"/>
      <c r="RJK218"/>
      <c r="RJL218"/>
      <c r="RJM218"/>
      <c r="RJN218"/>
      <c r="RJO218"/>
      <c r="RJP218"/>
      <c r="RJQ218"/>
      <c r="RJR218"/>
      <c r="RJS218"/>
      <c r="RJT218"/>
      <c r="RJU218"/>
      <c r="RJV218"/>
      <c r="RJW218"/>
      <c r="RJX218"/>
      <c r="RJY218"/>
      <c r="RJZ218"/>
      <c r="RKA218"/>
      <c r="RKB218"/>
      <c r="RKC218"/>
      <c r="RKD218"/>
      <c r="RKE218"/>
      <c r="RKF218"/>
      <c r="RKG218"/>
      <c r="RKH218"/>
      <c r="RKI218"/>
      <c r="RKJ218"/>
      <c r="RKK218"/>
      <c r="RKL218"/>
      <c r="RKM218"/>
      <c r="RKN218"/>
      <c r="RKO218"/>
      <c r="RKP218"/>
      <c r="RKQ218"/>
      <c r="RKR218"/>
      <c r="RKS218"/>
      <c r="RKT218"/>
      <c r="RKU218"/>
      <c r="RKV218"/>
      <c r="RKW218"/>
      <c r="RKX218"/>
      <c r="RKY218"/>
      <c r="RKZ218"/>
      <c r="RLA218"/>
      <c r="RLB218"/>
      <c r="RLC218"/>
      <c r="RLD218"/>
      <c r="RLE218"/>
      <c r="RLF218"/>
      <c r="RLG218"/>
      <c r="RLH218"/>
      <c r="RLI218"/>
      <c r="RLJ218"/>
      <c r="RLK218"/>
      <c r="RLL218"/>
      <c r="RLM218"/>
      <c r="RLN218"/>
      <c r="RLO218"/>
      <c r="RLP218"/>
      <c r="RLQ218"/>
      <c r="RLR218"/>
      <c r="RLS218"/>
      <c r="RLT218"/>
      <c r="RLU218"/>
      <c r="RLV218"/>
      <c r="RLW218"/>
      <c r="RLX218"/>
      <c r="RLY218"/>
      <c r="RLZ218"/>
      <c r="RMA218"/>
      <c r="RMB218"/>
      <c r="RMC218"/>
      <c r="RMD218"/>
      <c r="RME218"/>
      <c r="RMF218"/>
      <c r="RMG218"/>
      <c r="RMH218"/>
      <c r="RMI218"/>
      <c r="RMJ218"/>
      <c r="RMK218"/>
      <c r="RML218"/>
      <c r="RMM218"/>
      <c r="RMN218"/>
      <c r="RMO218"/>
      <c r="RMP218"/>
      <c r="RMQ218"/>
      <c r="RMR218"/>
      <c r="RMS218"/>
      <c r="RMT218"/>
      <c r="RMU218"/>
      <c r="RMV218"/>
      <c r="RMW218"/>
      <c r="RMX218"/>
      <c r="RMY218"/>
      <c r="RMZ218"/>
      <c r="RNA218"/>
      <c r="RNB218"/>
      <c r="RNC218"/>
      <c r="RND218"/>
      <c r="RNE218"/>
      <c r="RNF218"/>
      <c r="RNG218"/>
      <c r="RNH218"/>
      <c r="RNI218"/>
      <c r="RNJ218"/>
      <c r="RNK218"/>
      <c r="RNL218"/>
      <c r="RNM218"/>
      <c r="RNN218"/>
      <c r="RNO218"/>
      <c r="RNP218"/>
      <c r="RNQ218"/>
      <c r="RNR218"/>
      <c r="RNS218"/>
      <c r="RNT218"/>
      <c r="RNU218"/>
      <c r="RNV218"/>
      <c r="RNW218"/>
      <c r="RNX218"/>
      <c r="RNY218"/>
      <c r="RNZ218"/>
      <c r="ROA218"/>
      <c r="ROB218"/>
      <c r="ROC218"/>
      <c r="ROD218"/>
      <c r="ROE218"/>
      <c r="ROF218"/>
      <c r="ROG218"/>
      <c r="ROH218"/>
      <c r="ROI218"/>
      <c r="ROJ218"/>
      <c r="ROK218"/>
      <c r="ROL218"/>
      <c r="ROM218"/>
      <c r="RON218"/>
      <c r="ROO218"/>
      <c r="ROP218"/>
      <c r="ROQ218"/>
      <c r="ROR218"/>
      <c r="ROS218"/>
      <c r="ROT218"/>
      <c r="ROU218"/>
      <c r="ROV218"/>
      <c r="ROW218"/>
      <c r="ROX218"/>
      <c r="ROY218"/>
      <c r="ROZ218"/>
      <c r="RPA218"/>
      <c r="RPB218"/>
      <c r="RPC218"/>
      <c r="RPD218"/>
      <c r="RPE218"/>
      <c r="RPF218"/>
      <c r="RPG218"/>
      <c r="RPH218"/>
      <c r="RPI218"/>
      <c r="RPJ218"/>
      <c r="RPK218"/>
      <c r="RPL218"/>
      <c r="RPM218"/>
      <c r="RPN218"/>
      <c r="RPO218"/>
      <c r="RPP218"/>
      <c r="RPQ218"/>
      <c r="RPR218"/>
      <c r="RPS218"/>
      <c r="RPT218"/>
      <c r="RPU218"/>
      <c r="RPV218"/>
      <c r="RPW218"/>
      <c r="RPX218"/>
      <c r="RPY218"/>
      <c r="RPZ218"/>
      <c r="RQA218"/>
      <c r="RQB218"/>
      <c r="RQC218"/>
      <c r="RQD218"/>
      <c r="RQE218"/>
      <c r="RQF218"/>
      <c r="RQG218"/>
      <c r="RQH218"/>
      <c r="RQI218"/>
      <c r="RQJ218"/>
      <c r="RQK218"/>
      <c r="RQL218"/>
      <c r="RQM218"/>
      <c r="RQN218"/>
      <c r="RQO218"/>
      <c r="RQP218"/>
      <c r="RQQ218"/>
      <c r="RQR218"/>
      <c r="RQS218"/>
      <c r="RQT218"/>
      <c r="RQU218"/>
      <c r="RQV218"/>
      <c r="RQW218"/>
      <c r="RQX218"/>
      <c r="RQY218"/>
      <c r="RQZ218"/>
      <c r="RRA218"/>
      <c r="RRB218"/>
      <c r="RRC218"/>
      <c r="RRD218"/>
      <c r="RRE218"/>
      <c r="RRF218"/>
      <c r="RRG218"/>
      <c r="RRH218"/>
      <c r="RRI218"/>
      <c r="RRJ218"/>
      <c r="RRK218"/>
      <c r="RRL218"/>
      <c r="RRM218"/>
      <c r="RRN218"/>
      <c r="RRO218"/>
      <c r="RRP218"/>
      <c r="RRQ218"/>
      <c r="RRR218"/>
      <c r="RRS218"/>
      <c r="RRT218"/>
      <c r="RRU218"/>
      <c r="RRV218"/>
      <c r="RRW218"/>
      <c r="RRX218"/>
      <c r="RRY218"/>
      <c r="RRZ218"/>
      <c r="RSA218"/>
      <c r="RSB218"/>
      <c r="RSC218"/>
      <c r="RSD218"/>
      <c r="RSE218"/>
      <c r="RSF218"/>
      <c r="RSG218"/>
      <c r="RSH218"/>
      <c r="RSI218"/>
      <c r="RSJ218"/>
      <c r="RSK218"/>
      <c r="RSL218"/>
      <c r="RSM218"/>
      <c r="RSN218"/>
      <c r="RSO218"/>
      <c r="RSP218"/>
      <c r="RSQ218"/>
      <c r="RSR218"/>
      <c r="RSS218"/>
      <c r="RST218"/>
      <c r="RSU218"/>
      <c r="RSV218"/>
      <c r="RSW218"/>
      <c r="RSX218"/>
      <c r="RSY218"/>
      <c r="RSZ218"/>
      <c r="RTA218"/>
      <c r="RTB218"/>
      <c r="RTC218"/>
      <c r="RTD218"/>
      <c r="RTE218"/>
      <c r="RTF218"/>
      <c r="RTG218"/>
      <c r="RTH218"/>
      <c r="RTI218"/>
      <c r="RTJ218"/>
      <c r="RTK218"/>
      <c r="RTL218"/>
      <c r="RTM218"/>
      <c r="RTN218"/>
      <c r="RTO218"/>
      <c r="RTP218"/>
      <c r="RTQ218"/>
      <c r="RTR218"/>
      <c r="RTS218"/>
      <c r="RTT218"/>
      <c r="RTU218"/>
      <c r="RTV218"/>
      <c r="RTW218"/>
      <c r="RTX218"/>
      <c r="RTY218"/>
      <c r="RTZ218"/>
      <c r="RUA218"/>
      <c r="RUB218"/>
      <c r="RUC218"/>
      <c r="RUD218"/>
      <c r="RUE218"/>
      <c r="RUF218"/>
      <c r="RUG218"/>
      <c r="RUH218"/>
      <c r="RUI218"/>
      <c r="RUJ218"/>
      <c r="RUK218"/>
      <c r="RUL218"/>
      <c r="RUM218"/>
      <c r="RUN218"/>
      <c r="RUO218"/>
      <c r="RUP218"/>
      <c r="RUQ218"/>
      <c r="RUR218"/>
      <c r="RUS218"/>
      <c r="RUT218"/>
      <c r="RUU218"/>
      <c r="RUV218"/>
      <c r="RUW218"/>
      <c r="RUX218"/>
      <c r="RUY218"/>
      <c r="RUZ218"/>
      <c r="RVA218"/>
      <c r="RVB218"/>
      <c r="RVC218"/>
      <c r="RVD218"/>
      <c r="RVE218"/>
      <c r="RVF218"/>
      <c r="RVG218"/>
      <c r="RVH218"/>
      <c r="RVI218"/>
      <c r="RVJ218"/>
      <c r="RVK218"/>
      <c r="RVL218"/>
      <c r="RVM218"/>
      <c r="RVN218"/>
      <c r="RVO218"/>
      <c r="RVP218"/>
      <c r="RVQ218"/>
      <c r="RVR218"/>
      <c r="RVS218"/>
      <c r="RVT218"/>
      <c r="RVU218"/>
      <c r="RVV218"/>
      <c r="RVW218"/>
      <c r="RVX218"/>
      <c r="RVY218"/>
      <c r="RVZ218"/>
      <c r="RWA218"/>
      <c r="RWB218"/>
      <c r="RWC218"/>
      <c r="RWD218"/>
      <c r="RWE218"/>
      <c r="RWF218"/>
      <c r="RWG218"/>
      <c r="RWH218"/>
      <c r="RWI218"/>
      <c r="RWJ218"/>
      <c r="RWK218"/>
      <c r="RWL218"/>
      <c r="RWM218"/>
      <c r="RWN218"/>
      <c r="RWO218"/>
      <c r="RWP218"/>
      <c r="RWQ218"/>
      <c r="RWR218"/>
      <c r="RWS218"/>
      <c r="RWT218"/>
      <c r="RWU218"/>
      <c r="RWV218"/>
      <c r="RWW218"/>
      <c r="RWX218"/>
      <c r="RWY218"/>
      <c r="RWZ218"/>
      <c r="RXA218"/>
      <c r="RXB218"/>
      <c r="RXC218"/>
      <c r="RXD218"/>
      <c r="RXE218"/>
      <c r="RXF218"/>
      <c r="RXG218"/>
      <c r="RXH218"/>
      <c r="RXI218"/>
      <c r="RXJ218"/>
      <c r="RXK218"/>
      <c r="RXL218"/>
      <c r="RXM218"/>
      <c r="RXN218"/>
      <c r="RXO218"/>
      <c r="RXP218"/>
      <c r="RXQ218"/>
      <c r="RXR218"/>
      <c r="RXS218"/>
      <c r="RXT218"/>
      <c r="RXU218"/>
      <c r="RXV218"/>
      <c r="RXW218"/>
      <c r="RXX218"/>
      <c r="RXY218"/>
      <c r="RXZ218"/>
      <c r="RYA218"/>
      <c r="RYB218"/>
      <c r="RYC218"/>
      <c r="RYD218"/>
      <c r="RYE218"/>
      <c r="RYF218"/>
      <c r="RYG218"/>
      <c r="RYH218"/>
      <c r="RYI218"/>
      <c r="RYJ218"/>
      <c r="RYK218"/>
      <c r="RYL218"/>
      <c r="RYM218"/>
      <c r="RYN218"/>
      <c r="RYO218"/>
      <c r="RYP218"/>
      <c r="RYQ218"/>
      <c r="RYR218"/>
      <c r="RYS218"/>
      <c r="RYT218"/>
      <c r="RYU218"/>
      <c r="RYV218"/>
      <c r="RYW218"/>
      <c r="RYX218"/>
      <c r="RYY218"/>
      <c r="RYZ218"/>
      <c r="RZA218"/>
      <c r="RZB218"/>
      <c r="RZC218"/>
      <c r="RZD218"/>
      <c r="RZE218"/>
      <c r="RZF218"/>
      <c r="RZG218"/>
      <c r="RZH218"/>
      <c r="RZI218"/>
      <c r="RZJ218"/>
      <c r="RZK218"/>
      <c r="RZL218"/>
      <c r="RZM218"/>
      <c r="RZN218"/>
      <c r="RZO218"/>
      <c r="RZP218"/>
      <c r="RZQ218"/>
      <c r="RZR218"/>
      <c r="RZS218"/>
      <c r="RZT218"/>
      <c r="RZU218"/>
      <c r="RZV218"/>
      <c r="RZW218"/>
      <c r="RZX218"/>
      <c r="RZY218"/>
      <c r="RZZ218"/>
      <c r="SAA218"/>
      <c r="SAB218"/>
      <c r="SAC218"/>
      <c r="SAD218"/>
      <c r="SAE218"/>
      <c r="SAF218"/>
      <c r="SAG218"/>
      <c r="SAH218"/>
      <c r="SAI218"/>
      <c r="SAJ218"/>
      <c r="SAK218"/>
      <c r="SAL218"/>
      <c r="SAM218"/>
      <c r="SAN218"/>
      <c r="SAO218"/>
      <c r="SAP218"/>
      <c r="SAQ218"/>
      <c r="SAR218"/>
      <c r="SAS218"/>
      <c r="SAT218"/>
      <c r="SAU218"/>
      <c r="SAV218"/>
      <c r="SAW218"/>
      <c r="SAX218"/>
      <c r="SAY218"/>
      <c r="SAZ218"/>
      <c r="SBA218"/>
      <c r="SBB218"/>
      <c r="SBC218"/>
      <c r="SBD218"/>
      <c r="SBE218"/>
      <c r="SBF218"/>
      <c r="SBG218"/>
      <c r="SBH218"/>
      <c r="SBI218"/>
      <c r="SBJ218"/>
      <c r="SBK218"/>
      <c r="SBL218"/>
      <c r="SBM218"/>
      <c r="SBN218"/>
      <c r="SBO218"/>
      <c r="SBP218"/>
      <c r="SBQ218"/>
      <c r="SBR218"/>
      <c r="SBS218"/>
      <c r="SBT218"/>
      <c r="SBU218"/>
      <c r="SBV218"/>
      <c r="SBW218"/>
      <c r="SBX218"/>
      <c r="SBY218"/>
      <c r="SBZ218"/>
      <c r="SCA218"/>
      <c r="SCB218"/>
      <c r="SCC218"/>
      <c r="SCD218"/>
      <c r="SCE218"/>
      <c r="SCF218"/>
      <c r="SCG218"/>
      <c r="SCH218"/>
      <c r="SCI218"/>
      <c r="SCJ218"/>
      <c r="SCK218"/>
      <c r="SCL218"/>
      <c r="SCM218"/>
      <c r="SCN218"/>
      <c r="SCO218"/>
      <c r="SCP218"/>
      <c r="SCQ218"/>
      <c r="SCR218"/>
      <c r="SCS218"/>
      <c r="SCT218"/>
      <c r="SCU218"/>
      <c r="SCV218"/>
      <c r="SCW218"/>
      <c r="SCX218"/>
      <c r="SCY218"/>
      <c r="SCZ218"/>
      <c r="SDA218"/>
      <c r="SDB218"/>
      <c r="SDC218"/>
      <c r="SDD218"/>
      <c r="SDE218"/>
      <c r="SDF218"/>
      <c r="SDG218"/>
      <c r="SDH218"/>
      <c r="SDI218"/>
      <c r="SDJ218"/>
      <c r="SDK218"/>
      <c r="SDL218"/>
      <c r="SDM218"/>
      <c r="SDN218"/>
      <c r="SDO218"/>
      <c r="SDP218"/>
      <c r="SDQ218"/>
      <c r="SDR218"/>
      <c r="SDS218"/>
      <c r="SDT218"/>
      <c r="SDU218"/>
      <c r="SDV218"/>
      <c r="SDW218"/>
      <c r="SDX218"/>
      <c r="SDY218"/>
      <c r="SDZ218"/>
      <c r="SEA218"/>
      <c r="SEB218"/>
      <c r="SEC218"/>
      <c r="SED218"/>
      <c r="SEE218"/>
      <c r="SEF218"/>
      <c r="SEG218"/>
      <c r="SEH218"/>
      <c r="SEI218"/>
      <c r="SEJ218"/>
      <c r="SEK218"/>
      <c r="SEL218"/>
      <c r="SEM218"/>
      <c r="SEN218"/>
      <c r="SEO218"/>
      <c r="SEP218"/>
      <c r="SEQ218"/>
      <c r="SER218"/>
      <c r="SES218"/>
      <c r="SET218"/>
      <c r="SEU218"/>
      <c r="SEV218"/>
      <c r="SEW218"/>
      <c r="SEX218"/>
      <c r="SEY218"/>
      <c r="SEZ218"/>
      <c r="SFA218"/>
      <c r="SFB218"/>
      <c r="SFC218"/>
      <c r="SFD218"/>
      <c r="SFE218"/>
      <c r="SFF218"/>
      <c r="SFG218"/>
      <c r="SFH218"/>
      <c r="SFI218"/>
      <c r="SFJ218"/>
      <c r="SFK218"/>
      <c r="SFL218"/>
      <c r="SFM218"/>
      <c r="SFN218"/>
      <c r="SFO218"/>
      <c r="SFP218"/>
      <c r="SFQ218"/>
      <c r="SFR218"/>
      <c r="SFS218"/>
      <c r="SFT218"/>
      <c r="SFU218"/>
      <c r="SFV218"/>
      <c r="SFW218"/>
      <c r="SFX218"/>
      <c r="SFY218"/>
      <c r="SFZ218"/>
      <c r="SGA218"/>
      <c r="SGB218"/>
      <c r="SGC218"/>
      <c r="SGD218"/>
      <c r="SGE218"/>
      <c r="SGF218"/>
      <c r="SGG218"/>
      <c r="SGH218"/>
      <c r="SGI218"/>
      <c r="SGJ218"/>
      <c r="SGK218"/>
      <c r="SGL218"/>
      <c r="SGM218"/>
      <c r="SGN218"/>
      <c r="SGO218"/>
      <c r="SGP218"/>
      <c r="SGQ218"/>
      <c r="SGR218"/>
      <c r="SGS218"/>
      <c r="SGT218"/>
      <c r="SGU218"/>
      <c r="SGV218"/>
      <c r="SGW218"/>
      <c r="SGX218"/>
      <c r="SGY218"/>
      <c r="SGZ218"/>
      <c r="SHA218"/>
      <c r="SHB218"/>
      <c r="SHC218"/>
      <c r="SHD218"/>
      <c r="SHE218"/>
      <c r="SHF218"/>
      <c r="SHG218"/>
      <c r="SHH218"/>
      <c r="SHI218"/>
      <c r="SHJ218"/>
      <c r="SHK218"/>
      <c r="SHL218"/>
      <c r="SHM218"/>
      <c r="SHN218"/>
      <c r="SHO218"/>
      <c r="SHP218"/>
      <c r="SHQ218"/>
      <c r="SHR218"/>
      <c r="SHS218"/>
      <c r="SHT218"/>
      <c r="SHU218"/>
      <c r="SHV218"/>
      <c r="SHW218"/>
      <c r="SHX218"/>
      <c r="SHY218"/>
      <c r="SHZ218"/>
      <c r="SIA218"/>
      <c r="SIB218"/>
      <c r="SIC218"/>
      <c r="SID218"/>
      <c r="SIE218"/>
      <c r="SIF218"/>
      <c r="SIG218"/>
      <c r="SIH218"/>
      <c r="SII218"/>
      <c r="SIJ218"/>
      <c r="SIK218"/>
      <c r="SIL218"/>
      <c r="SIM218"/>
      <c r="SIN218"/>
      <c r="SIO218"/>
      <c r="SIP218"/>
      <c r="SIQ218"/>
      <c r="SIR218"/>
      <c r="SIS218"/>
      <c r="SIT218"/>
      <c r="SIU218"/>
      <c r="SIV218"/>
      <c r="SIW218"/>
      <c r="SIX218"/>
      <c r="SIY218"/>
      <c r="SIZ218"/>
      <c r="SJA218"/>
      <c r="SJB218"/>
      <c r="SJC218"/>
      <c r="SJD218"/>
      <c r="SJE218"/>
      <c r="SJF218"/>
      <c r="SJG218"/>
      <c r="SJH218"/>
      <c r="SJI218"/>
      <c r="SJJ218"/>
      <c r="SJK218"/>
      <c r="SJL218"/>
      <c r="SJM218"/>
      <c r="SJN218"/>
      <c r="SJO218"/>
      <c r="SJP218"/>
      <c r="SJQ218"/>
      <c r="SJR218"/>
      <c r="SJS218"/>
      <c r="SJT218"/>
      <c r="SJU218"/>
      <c r="SJV218"/>
      <c r="SJW218"/>
      <c r="SJX218"/>
      <c r="SJY218"/>
      <c r="SJZ218"/>
      <c r="SKA218"/>
      <c r="SKB218"/>
      <c r="SKC218"/>
      <c r="SKD218"/>
      <c r="SKE218"/>
      <c r="SKF218"/>
      <c r="SKG218"/>
      <c r="SKH218"/>
      <c r="SKI218"/>
      <c r="SKJ218"/>
      <c r="SKK218"/>
      <c r="SKL218"/>
      <c r="SKM218"/>
      <c r="SKN218"/>
      <c r="SKO218"/>
      <c r="SKP218"/>
      <c r="SKQ218"/>
      <c r="SKR218"/>
      <c r="SKS218"/>
      <c r="SKT218"/>
      <c r="SKU218"/>
      <c r="SKV218"/>
      <c r="SKW218"/>
      <c r="SKX218"/>
      <c r="SKY218"/>
      <c r="SKZ218"/>
      <c r="SLA218"/>
      <c r="SLB218"/>
      <c r="SLC218"/>
      <c r="SLD218"/>
      <c r="SLE218"/>
      <c r="SLF218"/>
      <c r="SLG218"/>
      <c r="SLH218"/>
      <c r="SLI218"/>
      <c r="SLJ218"/>
      <c r="SLK218"/>
      <c r="SLL218"/>
      <c r="SLM218"/>
      <c r="SLN218"/>
      <c r="SLO218"/>
      <c r="SLP218"/>
      <c r="SLQ218"/>
      <c r="SLR218"/>
      <c r="SLS218"/>
      <c r="SLT218"/>
      <c r="SLU218"/>
      <c r="SLV218"/>
      <c r="SLW218"/>
      <c r="SLX218"/>
      <c r="SLY218"/>
      <c r="SLZ218"/>
      <c r="SMA218"/>
      <c r="SMB218"/>
      <c r="SMC218"/>
      <c r="SMD218"/>
      <c r="SME218"/>
      <c r="SMF218"/>
      <c r="SMG218"/>
      <c r="SMH218"/>
      <c r="SMI218"/>
      <c r="SMJ218"/>
      <c r="SMK218"/>
      <c r="SML218"/>
      <c r="SMM218"/>
      <c r="SMN218"/>
      <c r="SMO218"/>
      <c r="SMP218"/>
      <c r="SMQ218"/>
      <c r="SMR218"/>
      <c r="SMS218"/>
      <c r="SMT218"/>
      <c r="SMU218"/>
      <c r="SMV218"/>
      <c r="SMW218"/>
      <c r="SMX218"/>
      <c r="SMY218"/>
      <c r="SMZ218"/>
      <c r="SNA218"/>
      <c r="SNB218"/>
      <c r="SNC218"/>
      <c r="SND218"/>
      <c r="SNE218"/>
      <c r="SNF218"/>
      <c r="SNG218"/>
      <c r="SNH218"/>
      <c r="SNI218"/>
      <c r="SNJ218"/>
      <c r="SNK218"/>
      <c r="SNL218"/>
      <c r="SNM218"/>
      <c r="SNN218"/>
      <c r="SNO218"/>
      <c r="SNP218"/>
      <c r="SNQ218"/>
      <c r="SNR218"/>
      <c r="SNS218"/>
      <c r="SNT218"/>
      <c r="SNU218"/>
      <c r="SNV218"/>
      <c r="SNW218"/>
      <c r="SNX218"/>
      <c r="SNY218"/>
      <c r="SNZ218"/>
      <c r="SOA218"/>
      <c r="SOB218"/>
      <c r="SOC218"/>
      <c r="SOD218"/>
      <c r="SOE218"/>
      <c r="SOF218"/>
      <c r="SOG218"/>
      <c r="SOH218"/>
      <c r="SOI218"/>
      <c r="SOJ218"/>
      <c r="SOK218"/>
      <c r="SOL218"/>
      <c r="SOM218"/>
      <c r="SON218"/>
      <c r="SOO218"/>
      <c r="SOP218"/>
      <c r="SOQ218"/>
      <c r="SOR218"/>
      <c r="SOS218"/>
      <c r="SOT218"/>
      <c r="SOU218"/>
      <c r="SOV218"/>
      <c r="SOW218"/>
      <c r="SOX218"/>
      <c r="SOY218"/>
      <c r="SOZ218"/>
      <c r="SPA218"/>
      <c r="SPB218"/>
      <c r="SPC218"/>
      <c r="SPD218"/>
      <c r="SPE218"/>
      <c r="SPF218"/>
      <c r="SPG218"/>
      <c r="SPH218"/>
      <c r="SPI218"/>
      <c r="SPJ218"/>
      <c r="SPK218"/>
      <c r="SPL218"/>
      <c r="SPM218"/>
      <c r="SPN218"/>
      <c r="SPO218"/>
      <c r="SPP218"/>
      <c r="SPQ218"/>
      <c r="SPR218"/>
      <c r="SPS218"/>
      <c r="SPT218"/>
      <c r="SPU218"/>
      <c r="SPV218"/>
      <c r="SPW218"/>
      <c r="SPX218"/>
      <c r="SPY218"/>
      <c r="SPZ218"/>
      <c r="SQA218"/>
      <c r="SQB218"/>
      <c r="SQC218"/>
      <c r="SQD218"/>
      <c r="SQE218"/>
      <c r="SQF218"/>
      <c r="SQG218"/>
      <c r="SQH218"/>
      <c r="SQI218"/>
      <c r="SQJ218"/>
      <c r="SQK218"/>
      <c r="SQL218"/>
      <c r="SQM218"/>
      <c r="SQN218"/>
      <c r="SQO218"/>
      <c r="SQP218"/>
      <c r="SQQ218"/>
      <c r="SQR218"/>
      <c r="SQS218"/>
      <c r="SQT218"/>
      <c r="SQU218"/>
      <c r="SQV218"/>
      <c r="SQW218"/>
      <c r="SQX218"/>
      <c r="SQY218"/>
      <c r="SQZ218"/>
      <c r="SRA218"/>
      <c r="SRB218"/>
      <c r="SRC218"/>
      <c r="SRD218"/>
      <c r="SRE218"/>
      <c r="SRF218"/>
      <c r="SRG218"/>
      <c r="SRH218"/>
      <c r="SRI218"/>
      <c r="SRJ218"/>
      <c r="SRK218"/>
      <c r="SRL218"/>
      <c r="SRM218"/>
      <c r="SRN218"/>
      <c r="SRO218"/>
      <c r="SRP218"/>
      <c r="SRQ218"/>
      <c r="SRR218"/>
      <c r="SRS218"/>
      <c r="SRT218"/>
      <c r="SRU218"/>
      <c r="SRV218"/>
      <c r="SRW218"/>
      <c r="SRX218"/>
      <c r="SRY218"/>
      <c r="SRZ218"/>
      <c r="SSA218"/>
      <c r="SSB218"/>
      <c r="SSC218"/>
      <c r="SSD218"/>
      <c r="SSE218"/>
      <c r="SSF218"/>
      <c r="SSG218"/>
      <c r="SSH218"/>
      <c r="SSI218"/>
      <c r="SSJ218"/>
      <c r="SSK218"/>
      <c r="SSL218"/>
      <c r="SSM218"/>
      <c r="SSN218"/>
      <c r="SSO218"/>
      <c r="SSP218"/>
      <c r="SSQ218"/>
      <c r="SSR218"/>
      <c r="SSS218"/>
      <c r="SST218"/>
      <c r="SSU218"/>
      <c r="SSV218"/>
      <c r="SSW218"/>
      <c r="SSX218"/>
      <c r="SSY218"/>
      <c r="SSZ218"/>
      <c r="STA218"/>
      <c r="STB218"/>
      <c r="STC218"/>
      <c r="STD218"/>
      <c r="STE218"/>
      <c r="STF218"/>
      <c r="STG218"/>
      <c r="STH218"/>
      <c r="STI218"/>
      <c r="STJ218"/>
      <c r="STK218"/>
      <c r="STL218"/>
      <c r="STM218"/>
      <c r="STN218"/>
      <c r="STO218"/>
      <c r="STP218"/>
      <c r="STQ218"/>
      <c r="STR218"/>
      <c r="STS218"/>
      <c r="STT218"/>
      <c r="STU218"/>
      <c r="STV218"/>
      <c r="STW218"/>
      <c r="STX218"/>
      <c r="STY218"/>
      <c r="STZ218"/>
      <c r="SUA218"/>
      <c r="SUB218"/>
      <c r="SUC218"/>
      <c r="SUD218"/>
      <c r="SUE218"/>
      <c r="SUF218"/>
      <c r="SUG218"/>
      <c r="SUH218"/>
      <c r="SUI218"/>
      <c r="SUJ218"/>
      <c r="SUK218"/>
      <c r="SUL218"/>
      <c r="SUM218"/>
      <c r="SUN218"/>
      <c r="SUO218"/>
      <c r="SUP218"/>
      <c r="SUQ218"/>
      <c r="SUR218"/>
      <c r="SUS218"/>
      <c r="SUT218"/>
      <c r="SUU218"/>
      <c r="SUV218"/>
      <c r="SUW218"/>
      <c r="SUX218"/>
      <c r="SUY218"/>
      <c r="SUZ218"/>
      <c r="SVA218"/>
      <c r="SVB218"/>
      <c r="SVC218"/>
      <c r="SVD218"/>
      <c r="SVE218"/>
      <c r="SVF218"/>
      <c r="SVG218"/>
      <c r="SVH218"/>
      <c r="SVI218"/>
      <c r="SVJ218"/>
      <c r="SVK218"/>
      <c r="SVL218"/>
      <c r="SVM218"/>
      <c r="SVN218"/>
      <c r="SVO218"/>
      <c r="SVP218"/>
      <c r="SVQ218"/>
      <c r="SVR218"/>
      <c r="SVS218"/>
      <c r="SVT218"/>
      <c r="SVU218"/>
      <c r="SVV218"/>
      <c r="SVW218"/>
      <c r="SVX218"/>
      <c r="SVY218"/>
      <c r="SVZ218"/>
      <c r="SWA218"/>
      <c r="SWB218"/>
      <c r="SWC218"/>
      <c r="SWD218"/>
      <c r="SWE218"/>
      <c r="SWF218"/>
      <c r="SWG218"/>
      <c r="SWH218"/>
      <c r="SWI218"/>
      <c r="SWJ218"/>
      <c r="SWK218"/>
      <c r="SWL218"/>
      <c r="SWM218"/>
      <c r="SWN218"/>
      <c r="SWO218"/>
      <c r="SWP218"/>
      <c r="SWQ218"/>
      <c r="SWR218"/>
      <c r="SWS218"/>
      <c r="SWT218"/>
      <c r="SWU218"/>
      <c r="SWV218"/>
      <c r="SWW218"/>
      <c r="SWX218"/>
      <c r="SWY218"/>
      <c r="SWZ218"/>
      <c r="SXA218"/>
      <c r="SXB218"/>
      <c r="SXC218"/>
      <c r="SXD218"/>
      <c r="SXE218"/>
      <c r="SXF218"/>
      <c r="SXG218"/>
      <c r="SXH218"/>
      <c r="SXI218"/>
      <c r="SXJ218"/>
      <c r="SXK218"/>
      <c r="SXL218"/>
      <c r="SXM218"/>
      <c r="SXN218"/>
      <c r="SXO218"/>
      <c r="SXP218"/>
      <c r="SXQ218"/>
      <c r="SXR218"/>
      <c r="SXS218"/>
      <c r="SXT218"/>
      <c r="SXU218"/>
      <c r="SXV218"/>
      <c r="SXW218"/>
      <c r="SXX218"/>
      <c r="SXY218"/>
      <c r="SXZ218"/>
      <c r="SYA218"/>
      <c r="SYB218"/>
      <c r="SYC218"/>
      <c r="SYD218"/>
      <c r="SYE218"/>
      <c r="SYF218"/>
      <c r="SYG218"/>
      <c r="SYH218"/>
      <c r="SYI218"/>
      <c r="SYJ218"/>
      <c r="SYK218"/>
      <c r="SYL218"/>
      <c r="SYM218"/>
      <c r="SYN218"/>
      <c r="SYO218"/>
      <c r="SYP218"/>
      <c r="SYQ218"/>
      <c r="SYR218"/>
      <c r="SYS218"/>
      <c r="SYT218"/>
      <c r="SYU218"/>
      <c r="SYV218"/>
      <c r="SYW218"/>
      <c r="SYX218"/>
      <c r="SYY218"/>
      <c r="SYZ218"/>
      <c r="SZA218"/>
      <c r="SZB218"/>
      <c r="SZC218"/>
      <c r="SZD218"/>
      <c r="SZE218"/>
      <c r="SZF218"/>
      <c r="SZG218"/>
      <c r="SZH218"/>
      <c r="SZI218"/>
      <c r="SZJ218"/>
      <c r="SZK218"/>
      <c r="SZL218"/>
      <c r="SZM218"/>
      <c r="SZN218"/>
      <c r="SZO218"/>
      <c r="SZP218"/>
      <c r="SZQ218"/>
      <c r="SZR218"/>
      <c r="SZS218"/>
      <c r="SZT218"/>
      <c r="SZU218"/>
      <c r="SZV218"/>
      <c r="SZW218"/>
      <c r="SZX218"/>
      <c r="SZY218"/>
      <c r="SZZ218"/>
      <c r="TAA218"/>
      <c r="TAB218"/>
      <c r="TAC218"/>
      <c r="TAD218"/>
      <c r="TAE218"/>
      <c r="TAF218"/>
      <c r="TAG218"/>
      <c r="TAH218"/>
      <c r="TAI218"/>
      <c r="TAJ218"/>
      <c r="TAK218"/>
      <c r="TAL218"/>
      <c r="TAM218"/>
      <c r="TAN218"/>
      <c r="TAO218"/>
      <c r="TAP218"/>
      <c r="TAQ218"/>
      <c r="TAR218"/>
      <c r="TAS218"/>
      <c r="TAT218"/>
      <c r="TAU218"/>
      <c r="TAV218"/>
      <c r="TAW218"/>
      <c r="TAX218"/>
      <c r="TAY218"/>
      <c r="TAZ218"/>
      <c r="TBA218"/>
      <c r="TBB218"/>
      <c r="TBC218"/>
      <c r="TBD218"/>
      <c r="TBE218"/>
      <c r="TBF218"/>
      <c r="TBG218"/>
      <c r="TBH218"/>
      <c r="TBI218"/>
      <c r="TBJ218"/>
      <c r="TBK218"/>
      <c r="TBL218"/>
      <c r="TBM218"/>
      <c r="TBN218"/>
      <c r="TBO218"/>
      <c r="TBP218"/>
      <c r="TBQ218"/>
      <c r="TBR218"/>
      <c r="TBS218"/>
      <c r="TBT218"/>
      <c r="TBU218"/>
      <c r="TBV218"/>
      <c r="TBW218"/>
      <c r="TBX218"/>
      <c r="TBY218"/>
      <c r="TBZ218"/>
      <c r="TCA218"/>
      <c r="TCB218"/>
      <c r="TCC218"/>
      <c r="TCD218"/>
      <c r="TCE218"/>
      <c r="TCF218"/>
      <c r="TCG218"/>
      <c r="TCH218"/>
      <c r="TCI218"/>
      <c r="TCJ218"/>
      <c r="TCK218"/>
      <c r="TCL218"/>
      <c r="TCM218"/>
      <c r="TCN218"/>
      <c r="TCO218"/>
      <c r="TCP218"/>
      <c r="TCQ218"/>
      <c r="TCR218"/>
      <c r="TCS218"/>
      <c r="TCT218"/>
      <c r="TCU218"/>
      <c r="TCV218"/>
      <c r="TCW218"/>
      <c r="TCX218"/>
      <c r="TCY218"/>
      <c r="TCZ218"/>
      <c r="TDA218"/>
      <c r="TDB218"/>
      <c r="TDC218"/>
      <c r="TDD218"/>
      <c r="TDE218"/>
      <c r="TDF218"/>
      <c r="TDG218"/>
      <c r="TDH218"/>
      <c r="TDI218"/>
      <c r="TDJ218"/>
      <c r="TDK218"/>
      <c r="TDL218"/>
      <c r="TDM218"/>
      <c r="TDN218"/>
      <c r="TDO218"/>
      <c r="TDP218"/>
      <c r="TDQ218"/>
      <c r="TDR218"/>
      <c r="TDS218"/>
      <c r="TDT218"/>
      <c r="TDU218"/>
      <c r="TDV218"/>
      <c r="TDW218"/>
      <c r="TDX218"/>
      <c r="TDY218"/>
      <c r="TDZ218"/>
      <c r="TEA218"/>
      <c r="TEB218"/>
      <c r="TEC218"/>
      <c r="TED218"/>
      <c r="TEE218"/>
      <c r="TEF218"/>
      <c r="TEG218"/>
      <c r="TEH218"/>
      <c r="TEI218"/>
      <c r="TEJ218"/>
      <c r="TEK218"/>
      <c r="TEL218"/>
      <c r="TEM218"/>
      <c r="TEN218"/>
      <c r="TEO218"/>
      <c r="TEP218"/>
      <c r="TEQ218"/>
      <c r="TER218"/>
      <c r="TES218"/>
      <c r="TET218"/>
      <c r="TEU218"/>
      <c r="TEV218"/>
      <c r="TEW218"/>
      <c r="TEX218"/>
      <c r="TEY218"/>
      <c r="TEZ218"/>
      <c r="TFA218"/>
      <c r="TFB218"/>
      <c r="TFC218"/>
      <c r="TFD218"/>
      <c r="TFE218"/>
      <c r="TFF218"/>
      <c r="TFG218"/>
      <c r="TFH218"/>
      <c r="TFI218"/>
      <c r="TFJ218"/>
      <c r="TFK218"/>
      <c r="TFL218"/>
      <c r="TFM218"/>
      <c r="TFN218"/>
      <c r="TFO218"/>
      <c r="TFP218"/>
      <c r="TFQ218"/>
      <c r="TFR218"/>
      <c r="TFS218"/>
      <c r="TFT218"/>
      <c r="TFU218"/>
      <c r="TFV218"/>
      <c r="TFW218"/>
      <c r="TFX218"/>
      <c r="TFY218"/>
      <c r="TFZ218"/>
      <c r="TGA218"/>
      <c r="TGB218"/>
      <c r="TGC218"/>
      <c r="TGD218"/>
      <c r="TGE218"/>
      <c r="TGF218"/>
      <c r="TGG218"/>
      <c r="TGH218"/>
      <c r="TGI218"/>
      <c r="TGJ218"/>
      <c r="TGK218"/>
      <c r="TGL218"/>
      <c r="TGM218"/>
      <c r="TGN218"/>
      <c r="TGO218"/>
      <c r="TGP218"/>
      <c r="TGQ218"/>
      <c r="TGR218"/>
      <c r="TGS218"/>
      <c r="TGT218"/>
      <c r="TGU218"/>
      <c r="TGV218"/>
      <c r="TGW218"/>
      <c r="TGX218"/>
      <c r="TGY218"/>
      <c r="TGZ218"/>
      <c r="THA218"/>
      <c r="THB218"/>
      <c r="THC218"/>
      <c r="THD218"/>
      <c r="THE218"/>
      <c r="THF218"/>
      <c r="THG218"/>
      <c r="THH218"/>
      <c r="THI218"/>
      <c r="THJ218"/>
      <c r="THK218"/>
      <c r="THL218"/>
      <c r="THM218"/>
      <c r="THN218"/>
      <c r="THO218"/>
      <c r="THP218"/>
      <c r="THQ218"/>
      <c r="THR218"/>
      <c r="THS218"/>
      <c r="THT218"/>
      <c r="THU218"/>
      <c r="THV218"/>
      <c r="THW218"/>
      <c r="THX218"/>
      <c r="THY218"/>
      <c r="THZ218"/>
      <c r="TIA218"/>
      <c r="TIB218"/>
      <c r="TIC218"/>
      <c r="TID218"/>
      <c r="TIE218"/>
      <c r="TIF218"/>
      <c r="TIG218"/>
      <c r="TIH218"/>
      <c r="TII218"/>
      <c r="TIJ218"/>
      <c r="TIK218"/>
      <c r="TIL218"/>
      <c r="TIM218"/>
      <c r="TIN218"/>
      <c r="TIO218"/>
      <c r="TIP218"/>
      <c r="TIQ218"/>
      <c r="TIR218"/>
      <c r="TIS218"/>
      <c r="TIT218"/>
      <c r="TIU218"/>
      <c r="TIV218"/>
      <c r="TIW218"/>
      <c r="TIX218"/>
      <c r="TIY218"/>
      <c r="TIZ218"/>
      <c r="TJA218"/>
      <c r="TJB218"/>
      <c r="TJC218"/>
      <c r="TJD218"/>
      <c r="TJE218"/>
      <c r="TJF218"/>
      <c r="TJG218"/>
      <c r="TJH218"/>
      <c r="TJI218"/>
      <c r="TJJ218"/>
      <c r="TJK218"/>
      <c r="TJL218"/>
      <c r="TJM218"/>
      <c r="TJN218"/>
      <c r="TJO218"/>
      <c r="TJP218"/>
      <c r="TJQ218"/>
      <c r="TJR218"/>
      <c r="TJS218"/>
      <c r="TJT218"/>
      <c r="TJU218"/>
      <c r="TJV218"/>
      <c r="TJW218"/>
      <c r="TJX218"/>
      <c r="TJY218"/>
      <c r="TJZ218"/>
      <c r="TKA218"/>
      <c r="TKB218"/>
      <c r="TKC218"/>
      <c r="TKD218"/>
      <c r="TKE218"/>
      <c r="TKF218"/>
      <c r="TKG218"/>
      <c r="TKH218"/>
      <c r="TKI218"/>
      <c r="TKJ218"/>
      <c r="TKK218"/>
      <c r="TKL218"/>
      <c r="TKM218"/>
      <c r="TKN218"/>
      <c r="TKO218"/>
      <c r="TKP218"/>
      <c r="TKQ218"/>
      <c r="TKR218"/>
      <c r="TKS218"/>
      <c r="TKT218"/>
      <c r="TKU218"/>
      <c r="TKV218"/>
      <c r="TKW218"/>
      <c r="TKX218"/>
      <c r="TKY218"/>
      <c r="TKZ218"/>
      <c r="TLA218"/>
      <c r="TLB218"/>
      <c r="TLC218"/>
      <c r="TLD218"/>
      <c r="TLE218"/>
      <c r="TLF218"/>
      <c r="TLG218"/>
      <c r="TLH218"/>
      <c r="TLI218"/>
      <c r="TLJ218"/>
      <c r="TLK218"/>
      <c r="TLL218"/>
      <c r="TLM218"/>
      <c r="TLN218"/>
      <c r="TLO218"/>
      <c r="TLP218"/>
      <c r="TLQ218"/>
      <c r="TLR218"/>
      <c r="TLS218"/>
      <c r="TLT218"/>
      <c r="TLU218"/>
      <c r="TLV218"/>
      <c r="TLW218"/>
      <c r="TLX218"/>
      <c r="TLY218"/>
      <c r="TLZ218"/>
      <c r="TMA218"/>
      <c r="TMB218"/>
      <c r="TMC218"/>
      <c r="TMD218"/>
      <c r="TME218"/>
      <c r="TMF218"/>
      <c r="TMG218"/>
      <c r="TMH218"/>
      <c r="TMI218"/>
      <c r="TMJ218"/>
      <c r="TMK218"/>
      <c r="TML218"/>
      <c r="TMM218"/>
      <c r="TMN218"/>
      <c r="TMO218"/>
      <c r="TMP218"/>
      <c r="TMQ218"/>
      <c r="TMR218"/>
      <c r="TMS218"/>
      <c r="TMT218"/>
      <c r="TMU218"/>
      <c r="TMV218"/>
      <c r="TMW218"/>
      <c r="TMX218"/>
      <c r="TMY218"/>
      <c r="TMZ218"/>
      <c r="TNA218"/>
      <c r="TNB218"/>
      <c r="TNC218"/>
      <c r="TND218"/>
      <c r="TNE218"/>
      <c r="TNF218"/>
      <c r="TNG218"/>
      <c r="TNH218"/>
      <c r="TNI218"/>
      <c r="TNJ218"/>
      <c r="TNK218"/>
      <c r="TNL218"/>
      <c r="TNM218"/>
      <c r="TNN218"/>
      <c r="TNO218"/>
      <c r="TNP218"/>
      <c r="TNQ218"/>
      <c r="TNR218"/>
      <c r="TNS218"/>
      <c r="TNT218"/>
      <c r="TNU218"/>
      <c r="TNV218"/>
      <c r="TNW218"/>
      <c r="TNX218"/>
      <c r="TNY218"/>
      <c r="TNZ218"/>
      <c r="TOA218"/>
      <c r="TOB218"/>
      <c r="TOC218"/>
      <c r="TOD218"/>
      <c r="TOE218"/>
      <c r="TOF218"/>
      <c r="TOG218"/>
      <c r="TOH218"/>
      <c r="TOI218"/>
      <c r="TOJ218"/>
      <c r="TOK218"/>
      <c r="TOL218"/>
      <c r="TOM218"/>
      <c r="TON218"/>
      <c r="TOO218"/>
      <c r="TOP218"/>
      <c r="TOQ218"/>
      <c r="TOR218"/>
      <c r="TOS218"/>
      <c r="TOT218"/>
      <c r="TOU218"/>
      <c r="TOV218"/>
      <c r="TOW218"/>
      <c r="TOX218"/>
      <c r="TOY218"/>
      <c r="TOZ218"/>
      <c r="TPA218"/>
      <c r="TPB218"/>
      <c r="TPC218"/>
      <c r="TPD218"/>
      <c r="TPE218"/>
      <c r="TPF218"/>
      <c r="TPG218"/>
      <c r="TPH218"/>
      <c r="TPI218"/>
      <c r="TPJ218"/>
      <c r="TPK218"/>
      <c r="TPL218"/>
      <c r="TPM218"/>
      <c r="TPN218"/>
      <c r="TPO218"/>
      <c r="TPP218"/>
      <c r="TPQ218"/>
      <c r="TPR218"/>
      <c r="TPS218"/>
      <c r="TPT218"/>
      <c r="TPU218"/>
      <c r="TPV218"/>
      <c r="TPW218"/>
      <c r="TPX218"/>
      <c r="TPY218"/>
      <c r="TPZ218"/>
      <c r="TQA218"/>
      <c r="TQB218"/>
      <c r="TQC218"/>
      <c r="TQD218"/>
      <c r="TQE218"/>
      <c r="TQF218"/>
      <c r="TQG218"/>
      <c r="TQH218"/>
      <c r="TQI218"/>
      <c r="TQJ218"/>
      <c r="TQK218"/>
      <c r="TQL218"/>
      <c r="TQM218"/>
      <c r="TQN218"/>
      <c r="TQO218"/>
      <c r="TQP218"/>
      <c r="TQQ218"/>
      <c r="TQR218"/>
      <c r="TQS218"/>
      <c r="TQT218"/>
      <c r="TQU218"/>
      <c r="TQV218"/>
      <c r="TQW218"/>
      <c r="TQX218"/>
      <c r="TQY218"/>
      <c r="TQZ218"/>
      <c r="TRA218"/>
      <c r="TRB218"/>
      <c r="TRC218"/>
      <c r="TRD218"/>
      <c r="TRE218"/>
      <c r="TRF218"/>
      <c r="TRG218"/>
      <c r="TRH218"/>
      <c r="TRI218"/>
      <c r="TRJ218"/>
      <c r="TRK218"/>
      <c r="TRL218"/>
      <c r="TRM218"/>
      <c r="TRN218"/>
      <c r="TRO218"/>
      <c r="TRP218"/>
      <c r="TRQ218"/>
      <c r="TRR218"/>
      <c r="TRS218"/>
      <c r="TRT218"/>
      <c r="TRU218"/>
      <c r="TRV218"/>
      <c r="TRW218"/>
      <c r="TRX218"/>
      <c r="TRY218"/>
      <c r="TRZ218"/>
      <c r="TSA218"/>
      <c r="TSB218"/>
      <c r="TSC218"/>
      <c r="TSD218"/>
      <c r="TSE218"/>
      <c r="TSF218"/>
      <c r="TSG218"/>
      <c r="TSH218"/>
      <c r="TSI218"/>
      <c r="TSJ218"/>
      <c r="TSK218"/>
      <c r="TSL218"/>
      <c r="TSM218"/>
      <c r="TSN218"/>
      <c r="TSO218"/>
      <c r="TSP218"/>
      <c r="TSQ218"/>
      <c r="TSR218"/>
      <c r="TSS218"/>
      <c r="TST218"/>
      <c r="TSU218"/>
      <c r="TSV218"/>
      <c r="TSW218"/>
      <c r="TSX218"/>
      <c r="TSY218"/>
      <c r="TSZ218"/>
      <c r="TTA218"/>
      <c r="TTB218"/>
      <c r="TTC218"/>
      <c r="TTD218"/>
      <c r="TTE218"/>
      <c r="TTF218"/>
      <c r="TTG218"/>
      <c r="TTH218"/>
      <c r="TTI218"/>
      <c r="TTJ218"/>
      <c r="TTK218"/>
      <c r="TTL218"/>
      <c r="TTM218"/>
      <c r="TTN218"/>
      <c r="TTO218"/>
      <c r="TTP218"/>
      <c r="TTQ218"/>
      <c r="TTR218"/>
      <c r="TTS218"/>
      <c r="TTT218"/>
      <c r="TTU218"/>
      <c r="TTV218"/>
      <c r="TTW218"/>
      <c r="TTX218"/>
      <c r="TTY218"/>
      <c r="TTZ218"/>
      <c r="TUA218"/>
      <c r="TUB218"/>
      <c r="TUC218"/>
      <c r="TUD218"/>
      <c r="TUE218"/>
      <c r="TUF218"/>
      <c r="TUG218"/>
      <c r="TUH218"/>
      <c r="TUI218"/>
      <c r="TUJ218"/>
      <c r="TUK218"/>
      <c r="TUL218"/>
      <c r="TUM218"/>
      <c r="TUN218"/>
      <c r="TUO218"/>
      <c r="TUP218"/>
      <c r="TUQ218"/>
      <c r="TUR218"/>
      <c r="TUS218"/>
      <c r="TUT218"/>
      <c r="TUU218"/>
      <c r="TUV218"/>
      <c r="TUW218"/>
      <c r="TUX218"/>
      <c r="TUY218"/>
      <c r="TUZ218"/>
      <c r="TVA218"/>
      <c r="TVB218"/>
      <c r="TVC218"/>
      <c r="TVD218"/>
      <c r="TVE218"/>
      <c r="TVF218"/>
      <c r="TVG218"/>
      <c r="TVH218"/>
      <c r="TVI218"/>
      <c r="TVJ218"/>
      <c r="TVK218"/>
      <c r="TVL218"/>
      <c r="TVM218"/>
      <c r="TVN218"/>
      <c r="TVO218"/>
      <c r="TVP218"/>
      <c r="TVQ218"/>
      <c r="TVR218"/>
      <c r="TVS218"/>
      <c r="TVT218"/>
      <c r="TVU218"/>
      <c r="TVV218"/>
      <c r="TVW218"/>
      <c r="TVX218"/>
      <c r="TVY218"/>
      <c r="TVZ218"/>
      <c r="TWA218"/>
      <c r="TWB218"/>
      <c r="TWC218"/>
      <c r="TWD218"/>
      <c r="TWE218"/>
      <c r="TWF218"/>
      <c r="TWG218"/>
      <c r="TWH218"/>
      <c r="TWI218"/>
      <c r="TWJ218"/>
      <c r="TWK218"/>
      <c r="TWL218"/>
      <c r="TWM218"/>
      <c r="TWN218"/>
      <c r="TWO218"/>
      <c r="TWP218"/>
      <c r="TWQ218"/>
      <c r="TWR218"/>
      <c r="TWS218"/>
      <c r="TWT218"/>
      <c r="TWU218"/>
      <c r="TWV218"/>
      <c r="TWW218"/>
      <c r="TWX218"/>
      <c r="TWY218"/>
      <c r="TWZ218"/>
      <c r="TXA218"/>
      <c r="TXB218"/>
      <c r="TXC218"/>
      <c r="TXD218"/>
      <c r="TXE218"/>
      <c r="TXF218"/>
      <c r="TXG218"/>
      <c r="TXH218"/>
      <c r="TXI218"/>
      <c r="TXJ218"/>
      <c r="TXK218"/>
      <c r="TXL218"/>
      <c r="TXM218"/>
      <c r="TXN218"/>
      <c r="TXO218"/>
      <c r="TXP218"/>
      <c r="TXQ218"/>
      <c r="TXR218"/>
      <c r="TXS218"/>
      <c r="TXT218"/>
      <c r="TXU218"/>
      <c r="TXV218"/>
      <c r="TXW218"/>
      <c r="TXX218"/>
      <c r="TXY218"/>
      <c r="TXZ218"/>
      <c r="TYA218"/>
      <c r="TYB218"/>
      <c r="TYC218"/>
      <c r="TYD218"/>
      <c r="TYE218"/>
      <c r="TYF218"/>
      <c r="TYG218"/>
      <c r="TYH218"/>
      <c r="TYI218"/>
      <c r="TYJ218"/>
      <c r="TYK218"/>
      <c r="TYL218"/>
      <c r="TYM218"/>
      <c r="TYN218"/>
      <c r="TYO218"/>
      <c r="TYP218"/>
      <c r="TYQ218"/>
      <c r="TYR218"/>
      <c r="TYS218"/>
      <c r="TYT218"/>
      <c r="TYU218"/>
      <c r="TYV218"/>
      <c r="TYW218"/>
      <c r="TYX218"/>
      <c r="TYY218"/>
      <c r="TYZ218"/>
      <c r="TZA218"/>
      <c r="TZB218"/>
      <c r="TZC218"/>
      <c r="TZD218"/>
      <c r="TZE218"/>
      <c r="TZF218"/>
      <c r="TZG218"/>
      <c r="TZH218"/>
      <c r="TZI218"/>
      <c r="TZJ218"/>
      <c r="TZK218"/>
      <c r="TZL218"/>
      <c r="TZM218"/>
      <c r="TZN218"/>
      <c r="TZO218"/>
      <c r="TZP218"/>
      <c r="TZQ218"/>
      <c r="TZR218"/>
      <c r="TZS218"/>
      <c r="TZT218"/>
      <c r="TZU218"/>
      <c r="TZV218"/>
      <c r="TZW218"/>
      <c r="TZX218"/>
      <c r="TZY218"/>
      <c r="TZZ218"/>
      <c r="UAA218"/>
      <c r="UAB218"/>
      <c r="UAC218"/>
      <c r="UAD218"/>
      <c r="UAE218"/>
      <c r="UAF218"/>
      <c r="UAG218"/>
      <c r="UAH218"/>
      <c r="UAI218"/>
      <c r="UAJ218"/>
      <c r="UAK218"/>
      <c r="UAL218"/>
      <c r="UAM218"/>
      <c r="UAN218"/>
      <c r="UAO218"/>
      <c r="UAP218"/>
      <c r="UAQ218"/>
      <c r="UAR218"/>
      <c r="UAS218"/>
      <c r="UAT218"/>
      <c r="UAU218"/>
      <c r="UAV218"/>
      <c r="UAW218"/>
      <c r="UAX218"/>
      <c r="UAY218"/>
      <c r="UAZ218"/>
      <c r="UBA218"/>
      <c r="UBB218"/>
      <c r="UBC218"/>
      <c r="UBD218"/>
      <c r="UBE218"/>
      <c r="UBF218"/>
      <c r="UBG218"/>
      <c r="UBH218"/>
      <c r="UBI218"/>
      <c r="UBJ218"/>
      <c r="UBK218"/>
      <c r="UBL218"/>
      <c r="UBM218"/>
      <c r="UBN218"/>
      <c r="UBO218"/>
      <c r="UBP218"/>
      <c r="UBQ218"/>
      <c r="UBR218"/>
      <c r="UBS218"/>
      <c r="UBT218"/>
      <c r="UBU218"/>
      <c r="UBV218"/>
      <c r="UBW218"/>
      <c r="UBX218"/>
      <c r="UBY218"/>
      <c r="UBZ218"/>
      <c r="UCA218"/>
      <c r="UCB218"/>
      <c r="UCC218"/>
      <c r="UCD218"/>
      <c r="UCE218"/>
      <c r="UCF218"/>
      <c r="UCG218"/>
      <c r="UCH218"/>
      <c r="UCI218"/>
      <c r="UCJ218"/>
      <c r="UCK218"/>
      <c r="UCL218"/>
      <c r="UCM218"/>
      <c r="UCN218"/>
      <c r="UCO218"/>
      <c r="UCP218"/>
      <c r="UCQ218"/>
      <c r="UCR218"/>
      <c r="UCS218"/>
      <c r="UCT218"/>
      <c r="UCU218"/>
      <c r="UCV218"/>
      <c r="UCW218"/>
      <c r="UCX218"/>
      <c r="UCY218"/>
      <c r="UCZ218"/>
      <c r="UDA218"/>
      <c r="UDB218"/>
      <c r="UDC218"/>
      <c r="UDD218"/>
      <c r="UDE218"/>
      <c r="UDF218"/>
      <c r="UDG218"/>
      <c r="UDH218"/>
      <c r="UDI218"/>
      <c r="UDJ218"/>
      <c r="UDK218"/>
      <c r="UDL218"/>
      <c r="UDM218"/>
      <c r="UDN218"/>
      <c r="UDO218"/>
      <c r="UDP218"/>
      <c r="UDQ218"/>
      <c r="UDR218"/>
      <c r="UDS218"/>
      <c r="UDT218"/>
      <c r="UDU218"/>
      <c r="UDV218"/>
      <c r="UDW218"/>
      <c r="UDX218"/>
      <c r="UDY218"/>
      <c r="UDZ218"/>
      <c r="UEA218"/>
      <c r="UEB218"/>
      <c r="UEC218"/>
      <c r="UED218"/>
      <c r="UEE218"/>
      <c r="UEF218"/>
      <c r="UEG218"/>
      <c r="UEH218"/>
      <c r="UEI218"/>
      <c r="UEJ218"/>
      <c r="UEK218"/>
      <c r="UEL218"/>
      <c r="UEM218"/>
      <c r="UEN218"/>
      <c r="UEO218"/>
      <c r="UEP218"/>
      <c r="UEQ218"/>
      <c r="UER218"/>
      <c r="UES218"/>
      <c r="UET218"/>
      <c r="UEU218"/>
      <c r="UEV218"/>
      <c r="UEW218"/>
      <c r="UEX218"/>
      <c r="UEY218"/>
      <c r="UEZ218"/>
      <c r="UFA218"/>
      <c r="UFB218"/>
      <c r="UFC218"/>
      <c r="UFD218"/>
      <c r="UFE218"/>
      <c r="UFF218"/>
      <c r="UFG218"/>
      <c r="UFH218"/>
      <c r="UFI218"/>
      <c r="UFJ218"/>
      <c r="UFK218"/>
      <c r="UFL218"/>
      <c r="UFM218"/>
      <c r="UFN218"/>
      <c r="UFO218"/>
      <c r="UFP218"/>
      <c r="UFQ218"/>
      <c r="UFR218"/>
      <c r="UFS218"/>
      <c r="UFT218"/>
      <c r="UFU218"/>
      <c r="UFV218"/>
      <c r="UFW218"/>
      <c r="UFX218"/>
      <c r="UFY218"/>
      <c r="UFZ218"/>
      <c r="UGA218"/>
      <c r="UGB218"/>
      <c r="UGC218"/>
      <c r="UGD218"/>
      <c r="UGE218"/>
      <c r="UGF218"/>
      <c r="UGG218"/>
      <c r="UGH218"/>
      <c r="UGI218"/>
      <c r="UGJ218"/>
      <c r="UGK218"/>
      <c r="UGL218"/>
      <c r="UGM218"/>
      <c r="UGN218"/>
      <c r="UGO218"/>
      <c r="UGP218"/>
      <c r="UGQ218"/>
      <c r="UGR218"/>
      <c r="UGS218"/>
      <c r="UGT218"/>
      <c r="UGU218"/>
      <c r="UGV218"/>
      <c r="UGW218"/>
      <c r="UGX218"/>
      <c r="UGY218"/>
      <c r="UGZ218"/>
      <c r="UHA218"/>
      <c r="UHB218"/>
      <c r="UHC218"/>
      <c r="UHD218"/>
      <c r="UHE218"/>
      <c r="UHF218"/>
      <c r="UHG218"/>
      <c r="UHH218"/>
      <c r="UHI218"/>
      <c r="UHJ218"/>
      <c r="UHK218"/>
      <c r="UHL218"/>
      <c r="UHM218"/>
      <c r="UHN218"/>
      <c r="UHO218"/>
      <c r="UHP218"/>
      <c r="UHQ218"/>
      <c r="UHR218"/>
      <c r="UHS218"/>
      <c r="UHT218"/>
      <c r="UHU218"/>
      <c r="UHV218"/>
      <c r="UHW218"/>
      <c r="UHX218"/>
      <c r="UHY218"/>
      <c r="UHZ218"/>
      <c r="UIA218"/>
      <c r="UIB218"/>
      <c r="UIC218"/>
      <c r="UID218"/>
      <c r="UIE218"/>
      <c r="UIF218"/>
      <c r="UIG218"/>
      <c r="UIH218"/>
      <c r="UII218"/>
      <c r="UIJ218"/>
      <c r="UIK218"/>
      <c r="UIL218"/>
      <c r="UIM218"/>
      <c r="UIN218"/>
      <c r="UIO218"/>
      <c r="UIP218"/>
      <c r="UIQ218"/>
      <c r="UIR218"/>
      <c r="UIS218"/>
      <c r="UIT218"/>
      <c r="UIU218"/>
      <c r="UIV218"/>
      <c r="UIW218"/>
      <c r="UIX218"/>
      <c r="UIY218"/>
      <c r="UIZ218"/>
      <c r="UJA218"/>
      <c r="UJB218"/>
      <c r="UJC218"/>
      <c r="UJD218"/>
      <c r="UJE218"/>
      <c r="UJF218"/>
      <c r="UJG218"/>
      <c r="UJH218"/>
      <c r="UJI218"/>
      <c r="UJJ218"/>
      <c r="UJK218"/>
      <c r="UJL218"/>
      <c r="UJM218"/>
      <c r="UJN218"/>
      <c r="UJO218"/>
      <c r="UJP218"/>
      <c r="UJQ218"/>
      <c r="UJR218"/>
      <c r="UJS218"/>
      <c r="UJT218"/>
      <c r="UJU218"/>
      <c r="UJV218"/>
      <c r="UJW218"/>
      <c r="UJX218"/>
      <c r="UJY218"/>
      <c r="UJZ218"/>
      <c r="UKA218"/>
      <c r="UKB218"/>
      <c r="UKC218"/>
      <c r="UKD218"/>
      <c r="UKE218"/>
      <c r="UKF218"/>
      <c r="UKG218"/>
      <c r="UKH218"/>
      <c r="UKI218"/>
      <c r="UKJ218"/>
      <c r="UKK218"/>
      <c r="UKL218"/>
      <c r="UKM218"/>
      <c r="UKN218"/>
      <c r="UKO218"/>
      <c r="UKP218"/>
      <c r="UKQ218"/>
      <c r="UKR218"/>
      <c r="UKS218"/>
      <c r="UKT218"/>
      <c r="UKU218"/>
      <c r="UKV218"/>
      <c r="UKW218"/>
      <c r="UKX218"/>
      <c r="UKY218"/>
      <c r="UKZ218"/>
      <c r="ULA218"/>
      <c r="ULB218"/>
      <c r="ULC218"/>
      <c r="ULD218"/>
      <c r="ULE218"/>
      <c r="ULF218"/>
      <c r="ULG218"/>
      <c r="ULH218"/>
      <c r="ULI218"/>
      <c r="ULJ218"/>
      <c r="ULK218"/>
      <c r="ULL218"/>
      <c r="ULM218"/>
      <c r="ULN218"/>
      <c r="ULO218"/>
      <c r="ULP218"/>
      <c r="ULQ218"/>
      <c r="ULR218"/>
      <c r="ULS218"/>
      <c r="ULT218"/>
      <c r="ULU218"/>
      <c r="ULV218"/>
      <c r="ULW218"/>
      <c r="ULX218"/>
      <c r="ULY218"/>
      <c r="ULZ218"/>
      <c r="UMA218"/>
      <c r="UMB218"/>
      <c r="UMC218"/>
      <c r="UMD218"/>
      <c r="UME218"/>
      <c r="UMF218"/>
      <c r="UMG218"/>
      <c r="UMH218"/>
      <c r="UMI218"/>
      <c r="UMJ218"/>
      <c r="UMK218"/>
      <c r="UML218"/>
      <c r="UMM218"/>
      <c r="UMN218"/>
      <c r="UMO218"/>
      <c r="UMP218"/>
      <c r="UMQ218"/>
      <c r="UMR218"/>
      <c r="UMS218"/>
      <c r="UMT218"/>
      <c r="UMU218"/>
      <c r="UMV218"/>
      <c r="UMW218"/>
      <c r="UMX218"/>
      <c r="UMY218"/>
      <c r="UMZ218"/>
      <c r="UNA218"/>
      <c r="UNB218"/>
      <c r="UNC218"/>
      <c r="UND218"/>
      <c r="UNE218"/>
      <c r="UNF218"/>
      <c r="UNG218"/>
      <c r="UNH218"/>
      <c r="UNI218"/>
      <c r="UNJ218"/>
      <c r="UNK218"/>
      <c r="UNL218"/>
      <c r="UNM218"/>
      <c r="UNN218"/>
      <c r="UNO218"/>
      <c r="UNP218"/>
      <c r="UNQ218"/>
      <c r="UNR218"/>
      <c r="UNS218"/>
      <c r="UNT218"/>
      <c r="UNU218"/>
      <c r="UNV218"/>
      <c r="UNW218"/>
      <c r="UNX218"/>
      <c r="UNY218"/>
      <c r="UNZ218"/>
      <c r="UOA218"/>
      <c r="UOB218"/>
      <c r="UOC218"/>
      <c r="UOD218"/>
      <c r="UOE218"/>
      <c r="UOF218"/>
      <c r="UOG218"/>
      <c r="UOH218"/>
      <c r="UOI218"/>
      <c r="UOJ218"/>
      <c r="UOK218"/>
      <c r="UOL218"/>
      <c r="UOM218"/>
      <c r="UON218"/>
      <c r="UOO218"/>
      <c r="UOP218"/>
      <c r="UOQ218"/>
      <c r="UOR218"/>
      <c r="UOS218"/>
      <c r="UOT218"/>
      <c r="UOU218"/>
      <c r="UOV218"/>
      <c r="UOW218"/>
      <c r="UOX218"/>
      <c r="UOY218"/>
      <c r="UOZ218"/>
      <c r="UPA218"/>
      <c r="UPB218"/>
      <c r="UPC218"/>
      <c r="UPD218"/>
      <c r="UPE218"/>
      <c r="UPF218"/>
      <c r="UPG218"/>
      <c r="UPH218"/>
      <c r="UPI218"/>
      <c r="UPJ218"/>
      <c r="UPK218"/>
      <c r="UPL218"/>
      <c r="UPM218"/>
      <c r="UPN218"/>
      <c r="UPO218"/>
      <c r="UPP218"/>
      <c r="UPQ218"/>
      <c r="UPR218"/>
      <c r="UPS218"/>
      <c r="UPT218"/>
      <c r="UPU218"/>
      <c r="UPV218"/>
      <c r="UPW218"/>
      <c r="UPX218"/>
      <c r="UPY218"/>
      <c r="UPZ218"/>
      <c r="UQA218"/>
      <c r="UQB218"/>
      <c r="UQC218"/>
      <c r="UQD218"/>
      <c r="UQE218"/>
      <c r="UQF218"/>
      <c r="UQG218"/>
      <c r="UQH218"/>
      <c r="UQI218"/>
      <c r="UQJ218"/>
      <c r="UQK218"/>
      <c r="UQL218"/>
      <c r="UQM218"/>
      <c r="UQN218"/>
      <c r="UQO218"/>
      <c r="UQP218"/>
      <c r="UQQ218"/>
      <c r="UQR218"/>
      <c r="UQS218"/>
      <c r="UQT218"/>
      <c r="UQU218"/>
      <c r="UQV218"/>
      <c r="UQW218"/>
      <c r="UQX218"/>
      <c r="UQY218"/>
      <c r="UQZ218"/>
      <c r="URA218"/>
      <c r="URB218"/>
      <c r="URC218"/>
      <c r="URD218"/>
      <c r="URE218"/>
      <c r="URF218"/>
      <c r="URG218"/>
      <c r="URH218"/>
      <c r="URI218"/>
      <c r="URJ218"/>
      <c r="URK218"/>
      <c r="URL218"/>
      <c r="URM218"/>
      <c r="URN218"/>
      <c r="URO218"/>
      <c r="URP218"/>
      <c r="URQ218"/>
      <c r="URR218"/>
      <c r="URS218"/>
      <c r="URT218"/>
      <c r="URU218"/>
      <c r="URV218"/>
      <c r="URW218"/>
      <c r="URX218"/>
      <c r="URY218"/>
      <c r="URZ218"/>
      <c r="USA218"/>
      <c r="USB218"/>
      <c r="USC218"/>
      <c r="USD218"/>
      <c r="USE218"/>
      <c r="USF218"/>
      <c r="USG218"/>
      <c r="USH218"/>
      <c r="USI218"/>
      <c r="USJ218"/>
      <c r="USK218"/>
      <c r="USL218"/>
      <c r="USM218"/>
      <c r="USN218"/>
      <c r="USO218"/>
      <c r="USP218"/>
      <c r="USQ218"/>
      <c r="USR218"/>
      <c r="USS218"/>
      <c r="UST218"/>
      <c r="USU218"/>
      <c r="USV218"/>
      <c r="USW218"/>
      <c r="USX218"/>
      <c r="USY218"/>
      <c r="USZ218"/>
      <c r="UTA218"/>
      <c r="UTB218"/>
      <c r="UTC218"/>
      <c r="UTD218"/>
      <c r="UTE218"/>
      <c r="UTF218"/>
      <c r="UTG218"/>
      <c r="UTH218"/>
      <c r="UTI218"/>
      <c r="UTJ218"/>
      <c r="UTK218"/>
      <c r="UTL218"/>
      <c r="UTM218"/>
      <c r="UTN218"/>
      <c r="UTO218"/>
      <c r="UTP218"/>
      <c r="UTQ218"/>
      <c r="UTR218"/>
      <c r="UTS218"/>
      <c r="UTT218"/>
      <c r="UTU218"/>
      <c r="UTV218"/>
      <c r="UTW218"/>
      <c r="UTX218"/>
      <c r="UTY218"/>
      <c r="UTZ218"/>
      <c r="UUA218"/>
      <c r="UUB218"/>
      <c r="UUC218"/>
      <c r="UUD218"/>
      <c r="UUE218"/>
      <c r="UUF218"/>
      <c r="UUG218"/>
      <c r="UUH218"/>
      <c r="UUI218"/>
      <c r="UUJ218"/>
      <c r="UUK218"/>
      <c r="UUL218"/>
      <c r="UUM218"/>
      <c r="UUN218"/>
      <c r="UUO218"/>
      <c r="UUP218"/>
      <c r="UUQ218"/>
      <c r="UUR218"/>
      <c r="UUS218"/>
      <c r="UUT218"/>
      <c r="UUU218"/>
      <c r="UUV218"/>
      <c r="UUW218"/>
      <c r="UUX218"/>
      <c r="UUY218"/>
      <c r="UUZ218"/>
      <c r="UVA218"/>
      <c r="UVB218"/>
      <c r="UVC218"/>
      <c r="UVD218"/>
      <c r="UVE218"/>
      <c r="UVF218"/>
      <c r="UVG218"/>
      <c r="UVH218"/>
      <c r="UVI218"/>
      <c r="UVJ218"/>
      <c r="UVK218"/>
      <c r="UVL218"/>
      <c r="UVM218"/>
      <c r="UVN218"/>
      <c r="UVO218"/>
      <c r="UVP218"/>
      <c r="UVQ218"/>
      <c r="UVR218"/>
      <c r="UVS218"/>
      <c r="UVT218"/>
      <c r="UVU218"/>
      <c r="UVV218"/>
      <c r="UVW218"/>
      <c r="UVX218"/>
      <c r="UVY218"/>
      <c r="UVZ218"/>
      <c r="UWA218"/>
      <c r="UWB218"/>
      <c r="UWC218"/>
      <c r="UWD218"/>
      <c r="UWE218"/>
      <c r="UWF218"/>
      <c r="UWG218"/>
      <c r="UWH218"/>
      <c r="UWI218"/>
      <c r="UWJ218"/>
      <c r="UWK218"/>
      <c r="UWL218"/>
      <c r="UWM218"/>
      <c r="UWN218"/>
      <c r="UWO218"/>
      <c r="UWP218"/>
      <c r="UWQ218"/>
      <c r="UWR218"/>
      <c r="UWS218"/>
      <c r="UWT218"/>
      <c r="UWU218"/>
      <c r="UWV218"/>
      <c r="UWW218"/>
      <c r="UWX218"/>
      <c r="UWY218"/>
      <c r="UWZ218"/>
      <c r="UXA218"/>
      <c r="UXB218"/>
      <c r="UXC218"/>
      <c r="UXD218"/>
      <c r="UXE218"/>
      <c r="UXF218"/>
      <c r="UXG218"/>
      <c r="UXH218"/>
      <c r="UXI218"/>
      <c r="UXJ218"/>
      <c r="UXK218"/>
      <c r="UXL218"/>
      <c r="UXM218"/>
      <c r="UXN218"/>
      <c r="UXO218"/>
      <c r="UXP218"/>
      <c r="UXQ218"/>
      <c r="UXR218"/>
      <c r="UXS218"/>
      <c r="UXT218"/>
      <c r="UXU218"/>
      <c r="UXV218"/>
      <c r="UXW218"/>
      <c r="UXX218"/>
      <c r="UXY218"/>
      <c r="UXZ218"/>
      <c r="UYA218"/>
      <c r="UYB218"/>
      <c r="UYC218"/>
      <c r="UYD218"/>
      <c r="UYE218"/>
      <c r="UYF218"/>
      <c r="UYG218"/>
      <c r="UYH218"/>
      <c r="UYI218"/>
      <c r="UYJ218"/>
      <c r="UYK218"/>
      <c r="UYL218"/>
      <c r="UYM218"/>
      <c r="UYN218"/>
      <c r="UYO218"/>
      <c r="UYP218"/>
      <c r="UYQ218"/>
      <c r="UYR218"/>
      <c r="UYS218"/>
      <c r="UYT218"/>
      <c r="UYU218"/>
      <c r="UYV218"/>
      <c r="UYW218"/>
      <c r="UYX218"/>
      <c r="UYY218"/>
      <c r="UYZ218"/>
      <c r="UZA218"/>
      <c r="UZB218"/>
      <c r="UZC218"/>
      <c r="UZD218"/>
      <c r="UZE218"/>
      <c r="UZF218"/>
      <c r="UZG218"/>
      <c r="UZH218"/>
      <c r="UZI218"/>
      <c r="UZJ218"/>
      <c r="UZK218"/>
      <c r="UZL218"/>
      <c r="UZM218"/>
      <c r="UZN218"/>
      <c r="UZO218"/>
      <c r="UZP218"/>
      <c r="UZQ218"/>
      <c r="UZR218"/>
      <c r="UZS218"/>
      <c r="UZT218"/>
      <c r="UZU218"/>
      <c r="UZV218"/>
      <c r="UZW218"/>
      <c r="UZX218"/>
      <c r="UZY218"/>
      <c r="UZZ218"/>
      <c r="VAA218"/>
      <c r="VAB218"/>
      <c r="VAC218"/>
      <c r="VAD218"/>
      <c r="VAE218"/>
      <c r="VAF218"/>
      <c r="VAG218"/>
      <c r="VAH218"/>
      <c r="VAI218"/>
      <c r="VAJ218"/>
      <c r="VAK218"/>
      <c r="VAL218"/>
      <c r="VAM218"/>
      <c r="VAN218"/>
      <c r="VAO218"/>
      <c r="VAP218"/>
      <c r="VAQ218"/>
      <c r="VAR218"/>
      <c r="VAS218"/>
      <c r="VAT218"/>
      <c r="VAU218"/>
      <c r="VAV218"/>
      <c r="VAW218"/>
      <c r="VAX218"/>
      <c r="VAY218"/>
      <c r="VAZ218"/>
      <c r="VBA218"/>
      <c r="VBB218"/>
      <c r="VBC218"/>
      <c r="VBD218"/>
      <c r="VBE218"/>
      <c r="VBF218"/>
      <c r="VBG218"/>
      <c r="VBH218"/>
      <c r="VBI218"/>
      <c r="VBJ218"/>
      <c r="VBK218"/>
      <c r="VBL218"/>
      <c r="VBM218"/>
      <c r="VBN218"/>
      <c r="VBO218"/>
      <c r="VBP218"/>
      <c r="VBQ218"/>
      <c r="VBR218"/>
      <c r="VBS218"/>
      <c r="VBT218"/>
      <c r="VBU218"/>
      <c r="VBV218"/>
      <c r="VBW218"/>
      <c r="VBX218"/>
      <c r="VBY218"/>
      <c r="VBZ218"/>
      <c r="VCA218"/>
      <c r="VCB218"/>
      <c r="VCC218"/>
      <c r="VCD218"/>
      <c r="VCE218"/>
      <c r="VCF218"/>
      <c r="VCG218"/>
      <c r="VCH218"/>
      <c r="VCI218"/>
      <c r="VCJ218"/>
      <c r="VCK218"/>
      <c r="VCL218"/>
      <c r="VCM218"/>
      <c r="VCN218"/>
      <c r="VCO218"/>
      <c r="VCP218"/>
      <c r="VCQ218"/>
      <c r="VCR218"/>
      <c r="VCS218"/>
      <c r="VCT218"/>
      <c r="VCU218"/>
      <c r="VCV218"/>
      <c r="VCW218"/>
      <c r="VCX218"/>
      <c r="VCY218"/>
      <c r="VCZ218"/>
      <c r="VDA218"/>
      <c r="VDB218"/>
      <c r="VDC218"/>
      <c r="VDD218"/>
      <c r="VDE218"/>
      <c r="VDF218"/>
      <c r="VDG218"/>
      <c r="VDH218"/>
      <c r="VDI218"/>
      <c r="VDJ218"/>
      <c r="VDK218"/>
      <c r="VDL218"/>
      <c r="VDM218"/>
      <c r="VDN218"/>
      <c r="VDO218"/>
      <c r="VDP218"/>
      <c r="VDQ218"/>
      <c r="VDR218"/>
      <c r="VDS218"/>
      <c r="VDT218"/>
      <c r="VDU218"/>
      <c r="VDV218"/>
      <c r="VDW218"/>
      <c r="VDX218"/>
      <c r="VDY218"/>
      <c r="VDZ218"/>
      <c r="VEA218"/>
      <c r="VEB218"/>
      <c r="VEC218"/>
      <c r="VED218"/>
      <c r="VEE218"/>
      <c r="VEF218"/>
      <c r="VEG218"/>
      <c r="VEH218"/>
      <c r="VEI218"/>
      <c r="VEJ218"/>
      <c r="VEK218"/>
      <c r="VEL218"/>
      <c r="VEM218"/>
      <c r="VEN218"/>
      <c r="VEO218"/>
      <c r="VEP218"/>
      <c r="VEQ218"/>
      <c r="VER218"/>
      <c r="VES218"/>
      <c r="VET218"/>
      <c r="VEU218"/>
      <c r="VEV218"/>
      <c r="VEW218"/>
      <c r="VEX218"/>
      <c r="VEY218"/>
      <c r="VEZ218"/>
      <c r="VFA218"/>
      <c r="VFB218"/>
      <c r="VFC218"/>
      <c r="VFD218"/>
      <c r="VFE218"/>
      <c r="VFF218"/>
      <c r="VFG218"/>
      <c r="VFH218"/>
      <c r="VFI218"/>
      <c r="VFJ218"/>
      <c r="VFK218"/>
      <c r="VFL218"/>
      <c r="VFM218"/>
      <c r="VFN218"/>
      <c r="VFO218"/>
      <c r="VFP218"/>
      <c r="VFQ218"/>
      <c r="VFR218"/>
      <c r="VFS218"/>
      <c r="VFT218"/>
      <c r="VFU218"/>
      <c r="VFV218"/>
      <c r="VFW218"/>
      <c r="VFX218"/>
      <c r="VFY218"/>
      <c r="VFZ218"/>
      <c r="VGA218"/>
      <c r="VGB218"/>
      <c r="VGC218"/>
      <c r="VGD218"/>
      <c r="VGE218"/>
      <c r="VGF218"/>
      <c r="VGG218"/>
      <c r="VGH218"/>
      <c r="VGI218"/>
      <c r="VGJ218"/>
      <c r="VGK218"/>
      <c r="VGL218"/>
      <c r="VGM218"/>
      <c r="VGN218"/>
      <c r="VGO218"/>
      <c r="VGP218"/>
      <c r="VGQ218"/>
      <c r="VGR218"/>
      <c r="VGS218"/>
      <c r="VGT218"/>
      <c r="VGU218"/>
      <c r="VGV218"/>
      <c r="VGW218"/>
      <c r="VGX218"/>
      <c r="VGY218"/>
      <c r="VGZ218"/>
      <c r="VHA218"/>
      <c r="VHB218"/>
      <c r="VHC218"/>
      <c r="VHD218"/>
      <c r="VHE218"/>
      <c r="VHF218"/>
      <c r="VHG218"/>
      <c r="VHH218"/>
      <c r="VHI218"/>
      <c r="VHJ218"/>
      <c r="VHK218"/>
      <c r="VHL218"/>
      <c r="VHM218"/>
      <c r="VHN218"/>
      <c r="VHO218"/>
      <c r="VHP218"/>
      <c r="VHQ218"/>
      <c r="VHR218"/>
      <c r="VHS218"/>
      <c r="VHT218"/>
      <c r="VHU218"/>
      <c r="VHV218"/>
      <c r="VHW218"/>
      <c r="VHX218"/>
      <c r="VHY218"/>
      <c r="VHZ218"/>
      <c r="VIA218"/>
      <c r="VIB218"/>
      <c r="VIC218"/>
      <c r="VID218"/>
      <c r="VIE218"/>
      <c r="VIF218"/>
      <c r="VIG218"/>
      <c r="VIH218"/>
      <c r="VII218"/>
      <c r="VIJ218"/>
      <c r="VIK218"/>
      <c r="VIL218"/>
      <c r="VIM218"/>
      <c r="VIN218"/>
      <c r="VIO218"/>
      <c r="VIP218"/>
      <c r="VIQ218"/>
      <c r="VIR218"/>
      <c r="VIS218"/>
      <c r="VIT218"/>
      <c r="VIU218"/>
      <c r="VIV218"/>
      <c r="VIW218"/>
      <c r="VIX218"/>
      <c r="VIY218"/>
      <c r="VIZ218"/>
      <c r="VJA218"/>
      <c r="VJB218"/>
      <c r="VJC218"/>
      <c r="VJD218"/>
      <c r="VJE218"/>
      <c r="VJF218"/>
      <c r="VJG218"/>
      <c r="VJH218"/>
      <c r="VJI218"/>
      <c r="VJJ218"/>
      <c r="VJK218"/>
      <c r="VJL218"/>
      <c r="VJM218"/>
      <c r="VJN218"/>
      <c r="VJO218"/>
      <c r="VJP218"/>
      <c r="VJQ218"/>
      <c r="VJR218"/>
      <c r="VJS218"/>
      <c r="VJT218"/>
      <c r="VJU218"/>
      <c r="VJV218"/>
      <c r="VJW218"/>
      <c r="VJX218"/>
      <c r="VJY218"/>
      <c r="VJZ218"/>
      <c r="VKA218"/>
      <c r="VKB218"/>
      <c r="VKC218"/>
      <c r="VKD218"/>
      <c r="VKE218"/>
      <c r="VKF218"/>
      <c r="VKG218"/>
      <c r="VKH218"/>
      <c r="VKI218"/>
      <c r="VKJ218"/>
      <c r="VKK218"/>
      <c r="VKL218"/>
      <c r="VKM218"/>
      <c r="VKN218"/>
      <c r="VKO218"/>
      <c r="VKP218"/>
      <c r="VKQ218"/>
      <c r="VKR218"/>
      <c r="VKS218"/>
      <c r="VKT218"/>
      <c r="VKU218"/>
      <c r="VKV218"/>
      <c r="VKW218"/>
      <c r="VKX218"/>
      <c r="VKY218"/>
      <c r="VKZ218"/>
      <c r="VLA218"/>
      <c r="VLB218"/>
      <c r="VLC218"/>
      <c r="VLD218"/>
      <c r="VLE218"/>
      <c r="VLF218"/>
      <c r="VLG218"/>
      <c r="VLH218"/>
      <c r="VLI218"/>
      <c r="VLJ218"/>
      <c r="VLK218"/>
      <c r="VLL218"/>
      <c r="VLM218"/>
      <c r="VLN218"/>
      <c r="VLO218"/>
      <c r="VLP218"/>
      <c r="VLQ218"/>
      <c r="VLR218"/>
      <c r="VLS218"/>
      <c r="VLT218"/>
      <c r="VLU218"/>
      <c r="VLV218"/>
      <c r="VLW218"/>
      <c r="VLX218"/>
      <c r="VLY218"/>
      <c r="VLZ218"/>
      <c r="VMA218"/>
      <c r="VMB218"/>
      <c r="VMC218"/>
      <c r="VMD218"/>
      <c r="VME218"/>
      <c r="VMF218"/>
      <c r="VMG218"/>
      <c r="VMH218"/>
      <c r="VMI218"/>
      <c r="VMJ218"/>
      <c r="VMK218"/>
      <c r="VML218"/>
      <c r="VMM218"/>
      <c r="VMN218"/>
      <c r="VMO218"/>
      <c r="VMP218"/>
      <c r="VMQ218"/>
      <c r="VMR218"/>
      <c r="VMS218"/>
      <c r="VMT218"/>
      <c r="VMU218"/>
      <c r="VMV218"/>
      <c r="VMW218"/>
      <c r="VMX218"/>
      <c r="VMY218"/>
      <c r="VMZ218"/>
      <c r="VNA218"/>
      <c r="VNB218"/>
      <c r="VNC218"/>
      <c r="VND218"/>
      <c r="VNE218"/>
      <c r="VNF218"/>
      <c r="VNG218"/>
      <c r="VNH218"/>
      <c r="VNI218"/>
      <c r="VNJ218"/>
      <c r="VNK218"/>
      <c r="VNL218"/>
      <c r="VNM218"/>
      <c r="VNN218"/>
      <c r="VNO218"/>
      <c r="VNP218"/>
      <c r="VNQ218"/>
      <c r="VNR218"/>
      <c r="VNS218"/>
      <c r="VNT218"/>
      <c r="VNU218"/>
      <c r="VNV218"/>
      <c r="VNW218"/>
      <c r="VNX218"/>
      <c r="VNY218"/>
      <c r="VNZ218"/>
      <c r="VOA218"/>
      <c r="VOB218"/>
      <c r="VOC218"/>
      <c r="VOD218"/>
      <c r="VOE218"/>
      <c r="VOF218"/>
      <c r="VOG218"/>
      <c r="VOH218"/>
      <c r="VOI218"/>
      <c r="VOJ218"/>
      <c r="VOK218"/>
      <c r="VOL218"/>
      <c r="VOM218"/>
      <c r="VON218"/>
      <c r="VOO218"/>
      <c r="VOP218"/>
      <c r="VOQ218"/>
      <c r="VOR218"/>
      <c r="VOS218"/>
      <c r="VOT218"/>
      <c r="VOU218"/>
      <c r="VOV218"/>
      <c r="VOW218"/>
      <c r="VOX218"/>
      <c r="VOY218"/>
      <c r="VOZ218"/>
      <c r="VPA218"/>
      <c r="VPB218"/>
      <c r="VPC218"/>
      <c r="VPD218"/>
      <c r="VPE218"/>
      <c r="VPF218"/>
      <c r="VPG218"/>
      <c r="VPH218"/>
      <c r="VPI218"/>
      <c r="VPJ218"/>
      <c r="VPK218"/>
      <c r="VPL218"/>
      <c r="VPM218"/>
      <c r="VPN218"/>
      <c r="VPO218"/>
      <c r="VPP218"/>
      <c r="VPQ218"/>
      <c r="VPR218"/>
      <c r="VPS218"/>
      <c r="VPT218"/>
      <c r="VPU218"/>
      <c r="VPV218"/>
      <c r="VPW218"/>
      <c r="VPX218"/>
      <c r="VPY218"/>
      <c r="VPZ218"/>
      <c r="VQA218"/>
      <c r="VQB218"/>
      <c r="VQC218"/>
      <c r="VQD218"/>
      <c r="VQE218"/>
      <c r="VQF218"/>
      <c r="VQG218"/>
      <c r="VQH218"/>
      <c r="VQI218"/>
      <c r="VQJ218"/>
      <c r="VQK218"/>
      <c r="VQL218"/>
      <c r="VQM218"/>
      <c r="VQN218"/>
      <c r="VQO218"/>
      <c r="VQP218"/>
      <c r="VQQ218"/>
      <c r="VQR218"/>
      <c r="VQS218"/>
      <c r="VQT218"/>
      <c r="VQU218"/>
      <c r="VQV218"/>
      <c r="VQW218"/>
      <c r="VQX218"/>
      <c r="VQY218"/>
      <c r="VQZ218"/>
      <c r="VRA218"/>
      <c r="VRB218"/>
      <c r="VRC218"/>
      <c r="VRD218"/>
      <c r="VRE218"/>
      <c r="VRF218"/>
      <c r="VRG218"/>
      <c r="VRH218"/>
      <c r="VRI218"/>
      <c r="VRJ218"/>
      <c r="VRK218"/>
      <c r="VRL218"/>
      <c r="VRM218"/>
      <c r="VRN218"/>
      <c r="VRO218"/>
      <c r="VRP218"/>
      <c r="VRQ218"/>
      <c r="VRR218"/>
      <c r="VRS218"/>
      <c r="VRT218"/>
      <c r="VRU218"/>
      <c r="VRV218"/>
      <c r="VRW218"/>
      <c r="VRX218"/>
      <c r="VRY218"/>
      <c r="VRZ218"/>
      <c r="VSA218"/>
      <c r="VSB218"/>
      <c r="VSC218"/>
      <c r="VSD218"/>
      <c r="VSE218"/>
      <c r="VSF218"/>
      <c r="VSG218"/>
      <c r="VSH218"/>
      <c r="VSI218"/>
      <c r="VSJ218"/>
      <c r="VSK218"/>
      <c r="VSL218"/>
      <c r="VSM218"/>
      <c r="VSN218"/>
      <c r="VSO218"/>
      <c r="VSP218"/>
      <c r="VSQ218"/>
      <c r="VSR218"/>
      <c r="VSS218"/>
      <c r="VST218"/>
      <c r="VSU218"/>
      <c r="VSV218"/>
      <c r="VSW218"/>
      <c r="VSX218"/>
      <c r="VSY218"/>
      <c r="VSZ218"/>
      <c r="VTA218"/>
      <c r="VTB218"/>
      <c r="VTC218"/>
      <c r="VTD218"/>
      <c r="VTE218"/>
      <c r="VTF218"/>
      <c r="VTG218"/>
      <c r="VTH218"/>
      <c r="VTI218"/>
      <c r="VTJ218"/>
      <c r="VTK218"/>
      <c r="VTL218"/>
      <c r="VTM218"/>
      <c r="VTN218"/>
      <c r="VTO218"/>
      <c r="VTP218"/>
      <c r="VTQ218"/>
      <c r="VTR218"/>
      <c r="VTS218"/>
      <c r="VTT218"/>
      <c r="VTU218"/>
      <c r="VTV218"/>
      <c r="VTW218"/>
      <c r="VTX218"/>
      <c r="VTY218"/>
      <c r="VTZ218"/>
      <c r="VUA218"/>
      <c r="VUB218"/>
      <c r="VUC218"/>
      <c r="VUD218"/>
      <c r="VUE218"/>
      <c r="VUF218"/>
      <c r="VUG218"/>
      <c r="VUH218"/>
      <c r="VUI218"/>
      <c r="VUJ218"/>
      <c r="VUK218"/>
      <c r="VUL218"/>
      <c r="VUM218"/>
      <c r="VUN218"/>
      <c r="VUO218"/>
      <c r="VUP218"/>
      <c r="VUQ218"/>
      <c r="VUR218"/>
      <c r="VUS218"/>
      <c r="VUT218"/>
      <c r="VUU218"/>
      <c r="VUV218"/>
      <c r="VUW218"/>
      <c r="VUX218"/>
      <c r="VUY218"/>
      <c r="VUZ218"/>
      <c r="VVA218"/>
      <c r="VVB218"/>
      <c r="VVC218"/>
      <c r="VVD218"/>
      <c r="VVE218"/>
      <c r="VVF218"/>
      <c r="VVG218"/>
      <c r="VVH218"/>
      <c r="VVI218"/>
      <c r="VVJ218"/>
      <c r="VVK218"/>
      <c r="VVL218"/>
      <c r="VVM218"/>
      <c r="VVN218"/>
      <c r="VVO218"/>
      <c r="VVP218"/>
      <c r="VVQ218"/>
      <c r="VVR218"/>
      <c r="VVS218"/>
      <c r="VVT218"/>
      <c r="VVU218"/>
      <c r="VVV218"/>
      <c r="VVW218"/>
      <c r="VVX218"/>
      <c r="VVY218"/>
      <c r="VVZ218"/>
      <c r="VWA218"/>
      <c r="VWB218"/>
      <c r="VWC218"/>
      <c r="VWD218"/>
      <c r="VWE218"/>
      <c r="VWF218"/>
      <c r="VWG218"/>
      <c r="VWH218"/>
      <c r="VWI218"/>
      <c r="VWJ218"/>
      <c r="VWK218"/>
      <c r="VWL218"/>
      <c r="VWM218"/>
      <c r="VWN218"/>
      <c r="VWO218"/>
      <c r="VWP218"/>
      <c r="VWQ218"/>
      <c r="VWR218"/>
      <c r="VWS218"/>
      <c r="VWT218"/>
      <c r="VWU218"/>
      <c r="VWV218"/>
      <c r="VWW218"/>
      <c r="VWX218"/>
      <c r="VWY218"/>
      <c r="VWZ218"/>
      <c r="VXA218"/>
      <c r="VXB218"/>
      <c r="VXC218"/>
      <c r="VXD218"/>
      <c r="VXE218"/>
      <c r="VXF218"/>
      <c r="VXG218"/>
      <c r="VXH218"/>
      <c r="VXI218"/>
      <c r="VXJ218"/>
      <c r="VXK218"/>
      <c r="VXL218"/>
      <c r="VXM218"/>
      <c r="VXN218"/>
      <c r="VXO218"/>
      <c r="VXP218"/>
      <c r="VXQ218"/>
      <c r="VXR218"/>
      <c r="VXS218"/>
      <c r="VXT218"/>
      <c r="VXU218"/>
      <c r="VXV218"/>
      <c r="VXW218"/>
      <c r="VXX218"/>
      <c r="VXY218"/>
      <c r="VXZ218"/>
      <c r="VYA218"/>
      <c r="VYB218"/>
      <c r="VYC218"/>
      <c r="VYD218"/>
      <c r="VYE218"/>
      <c r="VYF218"/>
      <c r="VYG218"/>
      <c r="VYH218"/>
      <c r="VYI218"/>
      <c r="VYJ218"/>
      <c r="VYK218"/>
      <c r="VYL218"/>
      <c r="VYM218"/>
      <c r="VYN218"/>
      <c r="VYO218"/>
      <c r="VYP218"/>
      <c r="VYQ218"/>
      <c r="VYR218"/>
      <c r="VYS218"/>
      <c r="VYT218"/>
      <c r="VYU218"/>
      <c r="VYV218"/>
      <c r="VYW218"/>
      <c r="VYX218"/>
      <c r="VYY218"/>
      <c r="VYZ218"/>
      <c r="VZA218"/>
      <c r="VZB218"/>
      <c r="VZC218"/>
      <c r="VZD218"/>
      <c r="VZE218"/>
      <c r="VZF218"/>
      <c r="VZG218"/>
      <c r="VZH218"/>
      <c r="VZI218"/>
      <c r="VZJ218"/>
      <c r="VZK218"/>
      <c r="VZL218"/>
      <c r="VZM218"/>
      <c r="VZN218"/>
      <c r="VZO218"/>
      <c r="VZP218"/>
      <c r="VZQ218"/>
      <c r="VZR218"/>
      <c r="VZS218"/>
      <c r="VZT218"/>
      <c r="VZU218"/>
      <c r="VZV218"/>
      <c r="VZW218"/>
      <c r="VZX218"/>
      <c r="VZY218"/>
      <c r="VZZ218"/>
      <c r="WAA218"/>
      <c r="WAB218"/>
      <c r="WAC218"/>
      <c r="WAD218"/>
      <c r="WAE218"/>
      <c r="WAF218"/>
      <c r="WAG218"/>
      <c r="WAH218"/>
      <c r="WAI218"/>
      <c r="WAJ218"/>
      <c r="WAK218"/>
      <c r="WAL218"/>
      <c r="WAM218"/>
      <c r="WAN218"/>
      <c r="WAO218"/>
      <c r="WAP218"/>
      <c r="WAQ218"/>
      <c r="WAR218"/>
      <c r="WAS218"/>
      <c r="WAT218"/>
      <c r="WAU218"/>
      <c r="WAV218"/>
      <c r="WAW218"/>
      <c r="WAX218"/>
      <c r="WAY218"/>
      <c r="WAZ218"/>
      <c r="WBA218"/>
      <c r="WBB218"/>
      <c r="WBC218"/>
      <c r="WBD218"/>
      <c r="WBE218"/>
      <c r="WBF218"/>
      <c r="WBG218"/>
      <c r="WBH218"/>
      <c r="WBI218"/>
      <c r="WBJ218"/>
      <c r="WBK218"/>
      <c r="WBL218"/>
      <c r="WBM218"/>
      <c r="WBN218"/>
      <c r="WBO218"/>
      <c r="WBP218"/>
      <c r="WBQ218"/>
      <c r="WBR218"/>
      <c r="WBS218"/>
      <c r="WBT218"/>
      <c r="WBU218"/>
      <c r="WBV218"/>
      <c r="WBW218"/>
      <c r="WBX218"/>
      <c r="WBY218"/>
      <c r="WBZ218"/>
      <c r="WCA218"/>
      <c r="WCB218"/>
      <c r="WCC218"/>
      <c r="WCD218"/>
      <c r="WCE218"/>
      <c r="WCF218"/>
      <c r="WCG218"/>
      <c r="WCH218"/>
      <c r="WCI218"/>
      <c r="WCJ218"/>
      <c r="WCK218"/>
      <c r="WCL218"/>
      <c r="WCM218"/>
      <c r="WCN218"/>
      <c r="WCO218"/>
      <c r="WCP218"/>
      <c r="WCQ218"/>
      <c r="WCR218"/>
      <c r="WCS218"/>
      <c r="WCT218"/>
      <c r="WCU218"/>
      <c r="WCV218"/>
      <c r="WCW218"/>
      <c r="WCX218"/>
      <c r="WCY218"/>
      <c r="WCZ218"/>
      <c r="WDA218"/>
      <c r="WDB218"/>
      <c r="WDC218"/>
      <c r="WDD218"/>
      <c r="WDE218"/>
      <c r="WDF218"/>
      <c r="WDG218"/>
      <c r="WDH218"/>
      <c r="WDI218"/>
      <c r="WDJ218"/>
      <c r="WDK218"/>
      <c r="WDL218"/>
      <c r="WDM218"/>
      <c r="WDN218"/>
      <c r="WDO218"/>
      <c r="WDP218"/>
      <c r="WDQ218"/>
      <c r="WDR218"/>
      <c r="WDS218"/>
      <c r="WDT218"/>
      <c r="WDU218"/>
      <c r="WDV218"/>
      <c r="WDW218"/>
      <c r="WDX218"/>
      <c r="WDY218"/>
      <c r="WDZ218"/>
      <c r="WEA218"/>
      <c r="WEB218"/>
      <c r="WEC218"/>
      <c r="WED218"/>
      <c r="WEE218"/>
      <c r="WEF218"/>
      <c r="WEG218"/>
      <c r="WEH218"/>
      <c r="WEI218"/>
      <c r="WEJ218"/>
      <c r="WEK218"/>
      <c r="WEL218"/>
      <c r="WEM218"/>
      <c r="WEN218"/>
      <c r="WEO218"/>
      <c r="WEP218"/>
      <c r="WEQ218"/>
      <c r="WER218"/>
      <c r="WES218"/>
      <c r="WET218"/>
      <c r="WEU218"/>
      <c r="WEV218"/>
      <c r="WEW218"/>
      <c r="WEX218"/>
      <c r="WEY218"/>
      <c r="WEZ218"/>
      <c r="WFA218"/>
      <c r="WFB218"/>
      <c r="WFC218"/>
      <c r="WFD218"/>
      <c r="WFE218"/>
      <c r="WFF218"/>
      <c r="WFG218"/>
      <c r="WFH218"/>
      <c r="WFI218"/>
      <c r="WFJ218"/>
      <c r="WFK218"/>
      <c r="WFL218"/>
      <c r="WFM218"/>
      <c r="WFN218"/>
      <c r="WFO218"/>
      <c r="WFP218"/>
      <c r="WFQ218"/>
      <c r="WFR218"/>
      <c r="WFS218"/>
      <c r="WFT218"/>
      <c r="WFU218"/>
      <c r="WFV218"/>
      <c r="WFW218"/>
      <c r="WFX218"/>
      <c r="WFY218"/>
      <c r="WFZ218"/>
      <c r="WGA218"/>
      <c r="WGB218"/>
      <c r="WGC218"/>
      <c r="WGD218"/>
      <c r="WGE218"/>
      <c r="WGF218"/>
      <c r="WGG218"/>
      <c r="WGH218"/>
      <c r="WGI218"/>
      <c r="WGJ218"/>
      <c r="WGK218"/>
      <c r="WGL218"/>
      <c r="WGM218"/>
      <c r="WGN218"/>
      <c r="WGO218"/>
      <c r="WGP218"/>
      <c r="WGQ218"/>
      <c r="WGR218"/>
      <c r="WGS218"/>
      <c r="WGT218"/>
      <c r="WGU218"/>
      <c r="WGV218"/>
      <c r="WGW218"/>
      <c r="WGX218"/>
      <c r="WGY218"/>
      <c r="WGZ218"/>
      <c r="WHA218"/>
      <c r="WHB218"/>
      <c r="WHC218"/>
      <c r="WHD218"/>
      <c r="WHE218"/>
      <c r="WHF218"/>
      <c r="WHG218"/>
      <c r="WHH218"/>
      <c r="WHI218"/>
      <c r="WHJ218"/>
      <c r="WHK218"/>
      <c r="WHL218"/>
      <c r="WHM218"/>
      <c r="WHN218"/>
      <c r="WHO218"/>
      <c r="WHP218"/>
      <c r="WHQ218"/>
      <c r="WHR218"/>
      <c r="WHS218"/>
      <c r="WHT218"/>
      <c r="WHU218"/>
      <c r="WHV218"/>
      <c r="WHW218"/>
      <c r="WHX218"/>
      <c r="WHY218"/>
      <c r="WHZ218"/>
      <c r="WIA218"/>
      <c r="WIB218"/>
      <c r="WIC218"/>
      <c r="WID218"/>
      <c r="WIE218"/>
      <c r="WIF218"/>
      <c r="WIG218"/>
      <c r="WIH218"/>
      <c r="WII218"/>
      <c r="WIJ218"/>
      <c r="WIK218"/>
      <c r="WIL218"/>
      <c r="WIM218"/>
      <c r="WIN218"/>
      <c r="WIO218"/>
      <c r="WIP218"/>
      <c r="WIQ218"/>
      <c r="WIR218"/>
      <c r="WIS218"/>
      <c r="WIT218"/>
      <c r="WIU218"/>
      <c r="WIV218"/>
      <c r="WIW218"/>
      <c r="WIX218"/>
      <c r="WIY218"/>
      <c r="WIZ218"/>
      <c r="WJA218"/>
      <c r="WJB218"/>
      <c r="WJC218"/>
      <c r="WJD218"/>
      <c r="WJE218"/>
      <c r="WJF218"/>
      <c r="WJG218"/>
      <c r="WJH218"/>
      <c r="WJI218"/>
      <c r="WJJ218"/>
      <c r="WJK218"/>
      <c r="WJL218"/>
      <c r="WJM218"/>
      <c r="WJN218"/>
      <c r="WJO218"/>
      <c r="WJP218"/>
      <c r="WJQ218"/>
      <c r="WJR218"/>
      <c r="WJS218"/>
      <c r="WJT218"/>
      <c r="WJU218"/>
      <c r="WJV218"/>
      <c r="WJW218"/>
      <c r="WJX218"/>
      <c r="WJY218"/>
      <c r="WJZ218"/>
      <c r="WKA218"/>
      <c r="WKB218"/>
      <c r="WKC218"/>
      <c r="WKD218"/>
      <c r="WKE218"/>
      <c r="WKF218"/>
      <c r="WKG218"/>
      <c r="WKH218"/>
      <c r="WKI218"/>
      <c r="WKJ218"/>
      <c r="WKK218"/>
      <c r="WKL218"/>
      <c r="WKM218"/>
      <c r="WKN218"/>
      <c r="WKO218"/>
      <c r="WKP218"/>
      <c r="WKQ218"/>
      <c r="WKR218"/>
      <c r="WKS218"/>
      <c r="WKT218"/>
      <c r="WKU218"/>
      <c r="WKV218"/>
      <c r="WKW218"/>
      <c r="WKX218"/>
      <c r="WKY218"/>
      <c r="WKZ218"/>
      <c r="WLA218"/>
      <c r="WLB218"/>
      <c r="WLC218"/>
      <c r="WLD218"/>
      <c r="WLE218"/>
      <c r="WLF218"/>
      <c r="WLG218"/>
      <c r="WLH218"/>
      <c r="WLI218"/>
      <c r="WLJ218"/>
      <c r="WLK218"/>
      <c r="WLL218"/>
      <c r="WLM218"/>
      <c r="WLN218"/>
      <c r="WLO218"/>
      <c r="WLP218"/>
      <c r="WLQ218"/>
      <c r="WLR218"/>
      <c r="WLS218"/>
      <c r="WLT218"/>
      <c r="WLU218"/>
      <c r="WLV218"/>
      <c r="WLW218"/>
      <c r="WLX218"/>
      <c r="WLY218"/>
      <c r="WLZ218"/>
      <c r="WMA218"/>
      <c r="WMB218"/>
      <c r="WMC218"/>
      <c r="WMD218"/>
      <c r="WME218"/>
      <c r="WMF218"/>
      <c r="WMG218"/>
      <c r="WMH218"/>
      <c r="WMI218"/>
      <c r="WMJ218"/>
      <c r="WMK218"/>
      <c r="WML218"/>
      <c r="WMM218"/>
      <c r="WMN218"/>
      <c r="WMO218"/>
      <c r="WMP218"/>
      <c r="WMQ218"/>
      <c r="WMR218"/>
      <c r="WMS218"/>
      <c r="WMT218"/>
      <c r="WMU218"/>
      <c r="WMV218"/>
      <c r="WMW218"/>
      <c r="WMX218"/>
      <c r="WMY218"/>
      <c r="WMZ218"/>
      <c r="WNA218"/>
      <c r="WNB218"/>
      <c r="WNC218"/>
      <c r="WND218"/>
      <c r="WNE218"/>
      <c r="WNF218"/>
      <c r="WNG218"/>
      <c r="WNH218"/>
      <c r="WNI218"/>
      <c r="WNJ218"/>
      <c r="WNK218"/>
      <c r="WNL218"/>
      <c r="WNM218"/>
      <c r="WNN218"/>
      <c r="WNO218"/>
      <c r="WNP218"/>
      <c r="WNQ218"/>
      <c r="WNR218"/>
      <c r="WNS218"/>
      <c r="WNT218"/>
      <c r="WNU218"/>
      <c r="WNV218"/>
      <c r="WNW218"/>
      <c r="WNX218"/>
      <c r="WNY218"/>
      <c r="WNZ218"/>
      <c r="WOA218"/>
      <c r="WOB218"/>
      <c r="WOC218"/>
      <c r="WOD218"/>
      <c r="WOE218"/>
      <c r="WOF218"/>
      <c r="WOG218"/>
      <c r="WOH218"/>
      <c r="WOI218"/>
      <c r="WOJ218"/>
      <c r="WOK218"/>
      <c r="WOL218"/>
      <c r="WOM218"/>
      <c r="WON218"/>
      <c r="WOO218"/>
      <c r="WOP218"/>
      <c r="WOQ218"/>
      <c r="WOR218"/>
      <c r="WOS218"/>
      <c r="WOT218"/>
      <c r="WOU218"/>
      <c r="WOV218"/>
      <c r="WOW218"/>
      <c r="WOX218"/>
      <c r="WOY218"/>
      <c r="WOZ218"/>
      <c r="WPA218"/>
      <c r="WPB218"/>
      <c r="WPC218"/>
      <c r="WPD218"/>
      <c r="WPE218"/>
      <c r="WPF218"/>
      <c r="WPG218"/>
      <c r="WPH218"/>
      <c r="WPI218"/>
      <c r="WPJ218"/>
      <c r="WPK218"/>
      <c r="WPL218"/>
      <c r="WPM218"/>
      <c r="WPN218"/>
      <c r="WPO218"/>
      <c r="WPP218"/>
      <c r="WPQ218"/>
      <c r="WPR218"/>
      <c r="WPS218"/>
      <c r="WPT218"/>
      <c r="WPU218"/>
      <c r="WPV218"/>
      <c r="WPW218"/>
      <c r="WPX218"/>
      <c r="WPY218"/>
      <c r="WPZ218"/>
      <c r="WQA218"/>
      <c r="WQB218"/>
      <c r="WQC218"/>
      <c r="WQD218"/>
      <c r="WQE218"/>
      <c r="WQF218"/>
      <c r="WQG218"/>
      <c r="WQH218"/>
      <c r="WQI218"/>
      <c r="WQJ218"/>
      <c r="WQK218"/>
      <c r="WQL218"/>
      <c r="WQM218"/>
      <c r="WQN218"/>
      <c r="WQO218"/>
      <c r="WQP218"/>
      <c r="WQQ218"/>
      <c r="WQR218"/>
      <c r="WQS218"/>
      <c r="WQT218"/>
      <c r="WQU218"/>
      <c r="WQV218"/>
      <c r="WQW218"/>
      <c r="WQX218"/>
      <c r="WQY218"/>
      <c r="WQZ218"/>
      <c r="WRA218"/>
      <c r="WRB218"/>
      <c r="WRC218"/>
      <c r="WRD218"/>
      <c r="WRE218"/>
      <c r="WRF218"/>
      <c r="WRG218"/>
      <c r="WRH218"/>
      <c r="WRI218"/>
      <c r="WRJ218"/>
      <c r="WRK218"/>
      <c r="WRL218"/>
      <c r="WRM218"/>
      <c r="WRN218"/>
      <c r="WRO218"/>
      <c r="WRP218"/>
      <c r="WRQ218"/>
      <c r="WRR218"/>
      <c r="WRS218"/>
      <c r="WRT218"/>
      <c r="WRU218"/>
      <c r="WRV218"/>
      <c r="WRW218"/>
      <c r="WRX218"/>
      <c r="WRY218"/>
      <c r="WRZ218"/>
      <c r="WSA218"/>
      <c r="WSB218"/>
      <c r="WSC218"/>
      <c r="WSD218"/>
      <c r="WSE218"/>
      <c r="WSF218"/>
      <c r="WSG218"/>
      <c r="WSH218"/>
      <c r="WSI218"/>
      <c r="WSJ218"/>
      <c r="WSK218"/>
      <c r="WSL218"/>
      <c r="WSM218"/>
      <c r="WSN218"/>
      <c r="WSO218"/>
      <c r="WSP218"/>
      <c r="WSQ218"/>
      <c r="WSR218"/>
      <c r="WSS218"/>
      <c r="WST218"/>
      <c r="WSU218"/>
      <c r="WSV218"/>
      <c r="WSW218"/>
      <c r="WSX218"/>
      <c r="WSY218"/>
      <c r="WSZ218"/>
      <c r="WTA218"/>
      <c r="WTB218"/>
      <c r="WTC218"/>
      <c r="WTD218"/>
      <c r="WTE218"/>
      <c r="WTF218"/>
      <c r="WTG218"/>
      <c r="WTH218"/>
      <c r="WTI218"/>
      <c r="WTJ218"/>
      <c r="WTK218"/>
      <c r="WTL218"/>
      <c r="WTM218"/>
      <c r="WTN218"/>
      <c r="WTO218"/>
      <c r="WTP218"/>
      <c r="WTQ218"/>
      <c r="WTR218"/>
      <c r="WTS218"/>
      <c r="WTT218"/>
      <c r="WTU218"/>
      <c r="WTV218"/>
      <c r="WTW218"/>
      <c r="WTX218"/>
      <c r="WTY218"/>
      <c r="WTZ218"/>
      <c r="WUA218"/>
      <c r="WUB218"/>
      <c r="WUC218"/>
      <c r="WUD218"/>
      <c r="WUE218"/>
      <c r="WUF218"/>
      <c r="WUG218"/>
      <c r="WUH218"/>
      <c r="WUI218"/>
      <c r="WUJ218"/>
      <c r="WUK218"/>
      <c r="WUL218"/>
      <c r="WUM218"/>
      <c r="WUN218"/>
      <c r="WUO218"/>
      <c r="WUP218"/>
      <c r="WUQ218"/>
      <c r="WUR218"/>
      <c r="WUS218"/>
      <c r="WUT218"/>
      <c r="WUU218"/>
      <c r="WUV218"/>
      <c r="WUW218"/>
      <c r="WUX218"/>
      <c r="WUY218"/>
      <c r="WUZ218"/>
      <c r="WVA218"/>
      <c r="WVB218"/>
      <c r="WVC218"/>
      <c r="WVD218"/>
      <c r="WVE218"/>
      <c r="WVF218"/>
      <c r="WVG218"/>
      <c r="WVH218"/>
      <c r="WVI218"/>
      <c r="WVJ218"/>
      <c r="WVK218"/>
      <c r="WVL218"/>
      <c r="WVM218"/>
      <c r="WVN218"/>
      <c r="WVO218"/>
      <c r="WVP218"/>
      <c r="WVQ218"/>
      <c r="WVR218"/>
      <c r="WVS218"/>
      <c r="WVT218"/>
      <c r="WVU218"/>
      <c r="WVV218"/>
      <c r="WVW218"/>
      <c r="WVX218"/>
      <c r="WVY218"/>
      <c r="WVZ218"/>
      <c r="WWA218"/>
      <c r="WWB218"/>
      <c r="WWC218"/>
      <c r="WWD218"/>
      <c r="WWE218"/>
      <c r="WWF218"/>
      <c r="WWG218"/>
      <c r="WWH218"/>
      <c r="WWI218"/>
      <c r="WWJ218"/>
      <c r="WWK218"/>
      <c r="WWL218"/>
      <c r="WWM218"/>
      <c r="WWN218"/>
      <c r="WWO218"/>
      <c r="WWP218"/>
      <c r="WWQ218"/>
      <c r="WWR218"/>
      <c r="WWS218"/>
      <c r="WWT218"/>
      <c r="WWU218"/>
      <c r="WWV218"/>
      <c r="WWW218"/>
      <c r="WWX218"/>
      <c r="WWY218"/>
      <c r="WWZ218"/>
      <c r="WXA218"/>
      <c r="WXB218"/>
      <c r="WXC218"/>
      <c r="WXD218"/>
      <c r="WXE218"/>
      <c r="WXF218"/>
      <c r="WXG218"/>
      <c r="WXH218"/>
      <c r="WXI218"/>
      <c r="WXJ218"/>
      <c r="WXK218"/>
      <c r="WXL218"/>
      <c r="WXM218"/>
      <c r="WXN218"/>
      <c r="WXO218"/>
      <c r="WXP218"/>
      <c r="WXQ218"/>
      <c r="WXR218"/>
      <c r="WXS218"/>
      <c r="WXT218"/>
      <c r="WXU218"/>
      <c r="WXV218"/>
      <c r="WXW218"/>
      <c r="WXX218"/>
      <c r="WXY218"/>
      <c r="WXZ218"/>
      <c r="WYA218"/>
      <c r="WYB218"/>
      <c r="WYC218"/>
      <c r="WYD218"/>
      <c r="WYE218"/>
      <c r="WYF218"/>
      <c r="WYG218"/>
      <c r="WYH218"/>
      <c r="WYI218"/>
      <c r="WYJ218"/>
      <c r="WYK218"/>
      <c r="WYL218"/>
      <c r="WYM218"/>
      <c r="WYN218"/>
      <c r="WYO218"/>
      <c r="WYP218"/>
      <c r="WYQ218"/>
      <c r="WYR218"/>
      <c r="WYS218"/>
      <c r="WYT218"/>
      <c r="WYU218"/>
      <c r="WYV218"/>
      <c r="WYW218"/>
      <c r="WYX218"/>
      <c r="WYY218"/>
      <c r="WYZ218"/>
      <c r="WZA218"/>
      <c r="WZB218"/>
      <c r="WZC218"/>
      <c r="WZD218"/>
      <c r="WZE218"/>
      <c r="WZF218"/>
      <c r="WZG218"/>
      <c r="WZH218"/>
      <c r="WZI218"/>
      <c r="WZJ218"/>
      <c r="WZK218"/>
      <c r="WZL218"/>
      <c r="WZM218"/>
      <c r="WZN218"/>
      <c r="WZO218"/>
      <c r="WZP218"/>
      <c r="WZQ218"/>
      <c r="WZR218"/>
      <c r="WZS218"/>
      <c r="WZT218"/>
      <c r="WZU218"/>
      <c r="WZV218"/>
      <c r="WZW218"/>
      <c r="WZX218"/>
      <c r="WZY218"/>
      <c r="WZZ218"/>
      <c r="XAA218"/>
      <c r="XAB218"/>
      <c r="XAC218"/>
      <c r="XAD218"/>
      <c r="XAE218"/>
      <c r="XAF218"/>
      <c r="XAG218"/>
      <c r="XAH218"/>
      <c r="XAI218"/>
      <c r="XAJ218"/>
      <c r="XAK218"/>
      <c r="XAL218"/>
      <c r="XAM218"/>
      <c r="XAN218"/>
      <c r="XAO218"/>
      <c r="XAP218"/>
      <c r="XAQ218"/>
      <c r="XAR218"/>
      <c r="XAS218"/>
      <c r="XAT218"/>
      <c r="XAU218"/>
      <c r="XAV218"/>
      <c r="XAW218"/>
      <c r="XAX218"/>
      <c r="XAY218"/>
      <c r="XAZ218"/>
      <c r="XBA218"/>
      <c r="XBB218"/>
      <c r="XBC218"/>
      <c r="XBD218"/>
      <c r="XBE218"/>
      <c r="XBF218"/>
      <c r="XBG218"/>
      <c r="XBH218"/>
      <c r="XBI218"/>
      <c r="XBJ218"/>
      <c r="XBK218"/>
      <c r="XBL218"/>
      <c r="XBM218"/>
      <c r="XBN218"/>
      <c r="XBO218"/>
      <c r="XBP218"/>
      <c r="XBQ218"/>
      <c r="XBR218"/>
      <c r="XBS218"/>
      <c r="XBT218"/>
      <c r="XBU218"/>
      <c r="XBV218"/>
      <c r="XBW218"/>
      <c r="XBX218"/>
      <c r="XBY218"/>
      <c r="XBZ218"/>
      <c r="XCA218"/>
      <c r="XCB218"/>
      <c r="XCC218"/>
      <c r="XCD218"/>
      <c r="XCE218"/>
      <c r="XCF218"/>
      <c r="XCG218"/>
      <c r="XCH218"/>
      <c r="XCI218"/>
      <c r="XCJ218"/>
      <c r="XCK218"/>
      <c r="XCL218"/>
      <c r="XCM218"/>
      <c r="XCN218"/>
      <c r="XCO218"/>
      <c r="XCP218"/>
      <c r="XCQ218"/>
      <c r="XCR218"/>
      <c r="XCS218"/>
      <c r="XCT218"/>
      <c r="XCU218"/>
      <c r="XCV218"/>
      <c r="XCW218"/>
      <c r="XCX218"/>
      <c r="XCY218"/>
      <c r="XCZ218"/>
      <c r="XDA218"/>
      <c r="XDB218"/>
      <c r="XDC218"/>
      <c r="XDD218"/>
      <c r="XDE218"/>
      <c r="XDF218"/>
      <c r="XDG218"/>
      <c r="XDH218"/>
      <c r="XDI218"/>
      <c r="XDJ218"/>
      <c r="XDK218"/>
      <c r="XDL218"/>
      <c r="XDM218"/>
      <c r="XDN218"/>
      <c r="XDO218"/>
      <c r="XDP218"/>
      <c r="XDQ218"/>
      <c r="XDR218"/>
      <c r="XDS218"/>
      <c r="XDT218"/>
      <c r="XDU218"/>
      <c r="XDV218"/>
      <c r="XDW218"/>
      <c r="XDX218"/>
      <c r="XDY218"/>
      <c r="XDZ218"/>
      <c r="XEA218"/>
      <c r="XEB218"/>
      <c r="XEC218"/>
      <c r="XED218"/>
      <c r="XEE218"/>
      <c r="XEF218"/>
      <c r="XEG218"/>
      <c r="XEH218"/>
      <c r="XEI218"/>
      <c r="XEJ218"/>
      <c r="XEK218"/>
      <c r="XEL218"/>
      <c r="XEM218"/>
      <c r="XEN218"/>
      <c r="XEO218"/>
      <c r="XEP218"/>
      <c r="XEQ218"/>
      <c r="XER218"/>
      <c r="XES218"/>
      <c r="XET218"/>
      <c r="XEU218"/>
      <c r="XEV218"/>
      <c r="XEW218"/>
      <c r="XEX218"/>
      <c r="XEY218"/>
      <c r="XEZ218"/>
      <c r="XFA218"/>
      <c r="XFB218"/>
      <c r="XFC218"/>
      <c r="XFD218"/>
    </row>
    <row r="219" s="28" customFormat="1" spans="1:16384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N219" s="70"/>
      <c r="AO219" s="29"/>
      <c r="AP219"/>
      <c r="AQ219"/>
      <c r="AR219" s="32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  <c r="TH219"/>
      <c r="TI219"/>
      <c r="TJ219"/>
      <c r="TK219"/>
      <c r="TL219"/>
      <c r="TM219"/>
      <c r="TN219"/>
      <c r="TO219"/>
      <c r="TP219"/>
      <c r="TQ219"/>
      <c r="TR219"/>
      <c r="TS219"/>
      <c r="TT219"/>
      <c r="TU219"/>
      <c r="TV219"/>
      <c r="TW219"/>
      <c r="TX219"/>
      <c r="TY219"/>
      <c r="TZ219"/>
      <c r="UA219"/>
      <c r="UB219"/>
      <c r="UC219"/>
      <c r="UD219"/>
      <c r="UE219"/>
      <c r="UF219"/>
      <c r="UG219"/>
      <c r="UH219"/>
      <c r="UI219"/>
      <c r="UJ219"/>
      <c r="UK219"/>
      <c r="UL219"/>
      <c r="UM219"/>
      <c r="UN219"/>
      <c r="UO219"/>
      <c r="UP219"/>
      <c r="UQ219"/>
      <c r="UR219"/>
      <c r="US219"/>
      <c r="UT219"/>
      <c r="UU219"/>
      <c r="UV219"/>
      <c r="UW219"/>
      <c r="UX219"/>
      <c r="UY219"/>
      <c r="UZ219"/>
      <c r="VA219"/>
      <c r="VB219"/>
      <c r="VC219"/>
      <c r="VD219"/>
      <c r="VE219"/>
      <c r="VF219"/>
      <c r="VG219"/>
      <c r="VH219"/>
      <c r="VI219"/>
      <c r="VJ219"/>
      <c r="VK219"/>
      <c r="VL219"/>
      <c r="VM219"/>
      <c r="VN219"/>
      <c r="VO219"/>
      <c r="VP219"/>
      <c r="VQ219"/>
      <c r="VR219"/>
      <c r="VS219"/>
      <c r="VT219"/>
      <c r="VU219"/>
      <c r="VV219"/>
      <c r="VW219"/>
      <c r="VX219"/>
      <c r="VY219"/>
      <c r="VZ219"/>
      <c r="WA219"/>
      <c r="WB219"/>
      <c r="WC219"/>
      <c r="WD219"/>
      <c r="WE219"/>
      <c r="WF219"/>
      <c r="WG219"/>
      <c r="WH219"/>
      <c r="WI219"/>
      <c r="WJ219"/>
      <c r="WK219"/>
      <c r="WL219"/>
      <c r="WM219"/>
      <c r="WN219"/>
      <c r="WO219"/>
      <c r="WP219"/>
      <c r="WQ219"/>
      <c r="WR219"/>
      <c r="WS219"/>
      <c r="WT219"/>
      <c r="WU219"/>
      <c r="WV219"/>
      <c r="WW219"/>
      <c r="WX219"/>
      <c r="WY219"/>
      <c r="WZ219"/>
      <c r="XA219"/>
      <c r="XB219"/>
      <c r="XC219"/>
      <c r="XD219"/>
      <c r="XE219"/>
      <c r="XF219"/>
      <c r="XG219"/>
      <c r="XH219"/>
      <c r="XI219"/>
      <c r="XJ219"/>
      <c r="XK219"/>
      <c r="XL219"/>
      <c r="XM219"/>
      <c r="XN219"/>
      <c r="XO219"/>
      <c r="XP219"/>
      <c r="XQ219"/>
      <c r="XR219"/>
      <c r="XS219"/>
      <c r="XT219"/>
      <c r="XU219"/>
      <c r="XV219"/>
      <c r="XW219"/>
      <c r="XX219"/>
      <c r="XY219"/>
      <c r="XZ219"/>
      <c r="YA219"/>
      <c r="YB219"/>
      <c r="YC219"/>
      <c r="YD219"/>
      <c r="YE219"/>
      <c r="YF219"/>
      <c r="YG219"/>
      <c r="YH219"/>
      <c r="YI219"/>
      <c r="YJ219"/>
      <c r="YK219"/>
      <c r="YL219"/>
      <c r="YM219"/>
      <c r="YN219"/>
      <c r="YO219"/>
      <c r="YP219"/>
      <c r="YQ219"/>
      <c r="YR219"/>
      <c r="YS219"/>
      <c r="YT219"/>
      <c r="YU219"/>
      <c r="YV219"/>
      <c r="YW219"/>
      <c r="YX219"/>
      <c r="YY219"/>
      <c r="YZ219"/>
      <c r="ZA219"/>
      <c r="ZB219"/>
      <c r="ZC219"/>
      <c r="ZD219"/>
      <c r="ZE219"/>
      <c r="ZF219"/>
      <c r="ZG219"/>
      <c r="ZH219"/>
      <c r="ZI219"/>
      <c r="ZJ219"/>
      <c r="ZK219"/>
      <c r="ZL219"/>
      <c r="ZM219"/>
      <c r="ZN219"/>
      <c r="ZO219"/>
      <c r="ZP219"/>
      <c r="ZQ219"/>
      <c r="ZR219"/>
      <c r="ZS219"/>
      <c r="ZT219"/>
      <c r="ZU219"/>
      <c r="ZV219"/>
      <c r="ZW219"/>
      <c r="ZX219"/>
      <c r="ZY219"/>
      <c r="ZZ219"/>
      <c r="AAA219"/>
      <c r="AAB219"/>
      <c r="AAC219"/>
      <c r="AAD219"/>
      <c r="AAE219"/>
      <c r="AAF219"/>
      <c r="AAG219"/>
      <c r="AAH219"/>
      <c r="AAI219"/>
      <c r="AAJ219"/>
      <c r="AAK219"/>
      <c r="AAL219"/>
      <c r="AAM219"/>
      <c r="AAN219"/>
      <c r="AAO219"/>
      <c r="AAP219"/>
      <c r="AAQ219"/>
      <c r="AAR219"/>
      <c r="AAS219"/>
      <c r="AAT219"/>
      <c r="AAU219"/>
      <c r="AAV219"/>
      <c r="AAW219"/>
      <c r="AAX219"/>
      <c r="AAY219"/>
      <c r="AAZ219"/>
      <c r="ABA219"/>
      <c r="ABB219"/>
      <c r="ABC219"/>
      <c r="ABD219"/>
      <c r="ABE219"/>
      <c r="ABF219"/>
      <c r="ABG219"/>
      <c r="ABH219"/>
      <c r="ABI219"/>
      <c r="ABJ219"/>
      <c r="ABK219"/>
      <c r="ABL219"/>
      <c r="ABM219"/>
      <c r="ABN219"/>
      <c r="ABO219"/>
      <c r="ABP219"/>
      <c r="ABQ219"/>
      <c r="ABR219"/>
      <c r="ABS219"/>
      <c r="ABT219"/>
      <c r="ABU219"/>
      <c r="ABV219"/>
      <c r="ABW219"/>
      <c r="ABX219"/>
      <c r="ABY219"/>
      <c r="ABZ219"/>
      <c r="ACA219"/>
      <c r="ACB219"/>
      <c r="ACC219"/>
      <c r="ACD219"/>
      <c r="ACE219"/>
      <c r="ACF219"/>
      <c r="ACG219"/>
      <c r="ACH219"/>
      <c r="ACI219"/>
      <c r="ACJ219"/>
      <c r="ACK219"/>
      <c r="ACL219"/>
      <c r="ACM219"/>
      <c r="ACN219"/>
      <c r="ACO219"/>
      <c r="ACP219"/>
      <c r="ACQ219"/>
      <c r="ACR219"/>
      <c r="ACS219"/>
      <c r="ACT219"/>
      <c r="ACU219"/>
      <c r="ACV219"/>
      <c r="ACW219"/>
      <c r="ACX219"/>
      <c r="ACY219"/>
      <c r="ACZ219"/>
      <c r="ADA219"/>
      <c r="ADB219"/>
      <c r="ADC219"/>
      <c r="ADD219"/>
      <c r="ADE219"/>
      <c r="ADF219"/>
      <c r="ADG219"/>
      <c r="ADH219"/>
      <c r="ADI219"/>
      <c r="ADJ219"/>
      <c r="ADK219"/>
      <c r="ADL219"/>
      <c r="ADM219"/>
      <c r="ADN219"/>
      <c r="ADO219"/>
      <c r="ADP219"/>
      <c r="ADQ219"/>
      <c r="ADR219"/>
      <c r="ADS219"/>
      <c r="ADT219"/>
      <c r="ADU219"/>
      <c r="ADV219"/>
      <c r="ADW219"/>
      <c r="ADX219"/>
      <c r="ADY219"/>
      <c r="ADZ219"/>
      <c r="AEA219"/>
      <c r="AEB219"/>
      <c r="AEC219"/>
      <c r="AED219"/>
      <c r="AEE219"/>
      <c r="AEF219"/>
      <c r="AEG219"/>
      <c r="AEH219"/>
      <c r="AEI219"/>
      <c r="AEJ219"/>
      <c r="AEK219"/>
      <c r="AEL219"/>
      <c r="AEM219"/>
      <c r="AEN219"/>
      <c r="AEO219"/>
      <c r="AEP219"/>
      <c r="AEQ219"/>
      <c r="AER219"/>
      <c r="AES219"/>
      <c r="AET219"/>
      <c r="AEU219"/>
      <c r="AEV219"/>
      <c r="AEW219"/>
      <c r="AEX219"/>
      <c r="AEY219"/>
      <c r="AEZ219"/>
      <c r="AFA219"/>
      <c r="AFB219"/>
      <c r="AFC219"/>
      <c r="AFD219"/>
      <c r="AFE219"/>
      <c r="AFF219"/>
      <c r="AFG219"/>
      <c r="AFH219"/>
      <c r="AFI219"/>
      <c r="AFJ219"/>
      <c r="AFK219"/>
      <c r="AFL219"/>
      <c r="AFM219"/>
      <c r="AFN219"/>
      <c r="AFO219"/>
      <c r="AFP219"/>
      <c r="AFQ219"/>
      <c r="AFR219"/>
      <c r="AFS219"/>
      <c r="AFT219"/>
      <c r="AFU219"/>
      <c r="AFV219"/>
      <c r="AFW219"/>
      <c r="AFX219"/>
      <c r="AFY219"/>
      <c r="AFZ219"/>
      <c r="AGA219"/>
      <c r="AGB219"/>
      <c r="AGC219"/>
      <c r="AGD219"/>
      <c r="AGE219"/>
      <c r="AGF219"/>
      <c r="AGG219"/>
      <c r="AGH219"/>
      <c r="AGI219"/>
      <c r="AGJ219"/>
      <c r="AGK219"/>
      <c r="AGL219"/>
      <c r="AGM219"/>
      <c r="AGN219"/>
      <c r="AGO219"/>
      <c r="AGP219"/>
      <c r="AGQ219"/>
      <c r="AGR219"/>
      <c r="AGS219"/>
      <c r="AGT219"/>
      <c r="AGU219"/>
      <c r="AGV219"/>
      <c r="AGW219"/>
      <c r="AGX219"/>
      <c r="AGY219"/>
      <c r="AGZ219"/>
      <c r="AHA219"/>
      <c r="AHB219"/>
      <c r="AHC219"/>
      <c r="AHD219"/>
      <c r="AHE219"/>
      <c r="AHF219"/>
      <c r="AHG219"/>
      <c r="AHH219"/>
      <c r="AHI219"/>
      <c r="AHJ219"/>
      <c r="AHK219"/>
      <c r="AHL219"/>
      <c r="AHM219"/>
      <c r="AHN219"/>
      <c r="AHO219"/>
      <c r="AHP219"/>
      <c r="AHQ219"/>
      <c r="AHR219"/>
      <c r="AHS219"/>
      <c r="AHT219"/>
      <c r="AHU219"/>
      <c r="AHV219"/>
      <c r="AHW219"/>
      <c r="AHX219"/>
      <c r="AHY219"/>
      <c r="AHZ219"/>
      <c r="AIA219"/>
      <c r="AIB219"/>
      <c r="AIC219"/>
      <c r="AID219"/>
      <c r="AIE219"/>
      <c r="AIF219"/>
      <c r="AIG219"/>
      <c r="AIH219"/>
      <c r="AII219"/>
      <c r="AIJ219"/>
      <c r="AIK219"/>
      <c r="AIL219"/>
      <c r="AIM219"/>
      <c r="AIN219"/>
      <c r="AIO219"/>
      <c r="AIP219"/>
      <c r="AIQ219"/>
      <c r="AIR219"/>
      <c r="AIS219"/>
      <c r="AIT219"/>
      <c r="AIU219"/>
      <c r="AIV219"/>
      <c r="AIW219"/>
      <c r="AIX219"/>
      <c r="AIY219"/>
      <c r="AIZ219"/>
      <c r="AJA219"/>
      <c r="AJB219"/>
      <c r="AJC219"/>
      <c r="AJD219"/>
      <c r="AJE219"/>
      <c r="AJF219"/>
      <c r="AJG219"/>
      <c r="AJH219"/>
      <c r="AJI219"/>
      <c r="AJJ219"/>
      <c r="AJK219"/>
      <c r="AJL219"/>
      <c r="AJM219"/>
      <c r="AJN219"/>
      <c r="AJO219"/>
      <c r="AJP219"/>
      <c r="AJQ219"/>
      <c r="AJR219"/>
      <c r="AJS219"/>
      <c r="AJT219"/>
      <c r="AJU219"/>
      <c r="AJV219"/>
      <c r="AJW219"/>
      <c r="AJX219"/>
      <c r="AJY219"/>
      <c r="AJZ219"/>
      <c r="AKA219"/>
      <c r="AKB219"/>
      <c r="AKC219"/>
      <c r="AKD219"/>
      <c r="AKE219"/>
      <c r="AKF219"/>
      <c r="AKG219"/>
      <c r="AKH219"/>
      <c r="AKI219"/>
      <c r="AKJ219"/>
      <c r="AKK219"/>
      <c r="AKL219"/>
      <c r="AKM219"/>
      <c r="AKN219"/>
      <c r="AKO219"/>
      <c r="AKP219"/>
      <c r="AKQ219"/>
      <c r="AKR219"/>
      <c r="AKS219"/>
      <c r="AKT219"/>
      <c r="AKU219"/>
      <c r="AKV219"/>
      <c r="AKW219"/>
      <c r="AKX219"/>
      <c r="AKY219"/>
      <c r="AKZ219"/>
      <c r="ALA219"/>
      <c r="ALB219"/>
      <c r="ALC219"/>
      <c r="ALD219"/>
      <c r="ALE219"/>
      <c r="ALF219"/>
      <c r="ALG219"/>
      <c r="ALH219"/>
      <c r="ALI219"/>
      <c r="ALJ219"/>
      <c r="ALK219"/>
      <c r="ALL219"/>
      <c r="ALM219"/>
      <c r="ALN219"/>
      <c r="ALO219"/>
      <c r="ALP219"/>
      <c r="ALQ219"/>
      <c r="ALR219"/>
      <c r="ALS219"/>
      <c r="ALT219"/>
      <c r="ALU219"/>
      <c r="ALV219"/>
      <c r="ALW219"/>
      <c r="ALX219"/>
      <c r="ALY219"/>
      <c r="ALZ219"/>
      <c r="AMA219"/>
      <c r="AMB219"/>
      <c r="AMC219"/>
      <c r="AMD219"/>
      <c r="AME219"/>
      <c r="AMF219"/>
      <c r="AMG219"/>
      <c r="AMH219"/>
      <c r="AMI219"/>
      <c r="AMJ219"/>
      <c r="AMK219"/>
      <c r="AML219"/>
      <c r="AMM219"/>
      <c r="AMN219"/>
      <c r="AMO219"/>
      <c r="AMP219"/>
      <c r="AMQ219"/>
      <c r="AMR219"/>
      <c r="AMS219"/>
      <c r="AMT219"/>
      <c r="AMU219"/>
      <c r="AMV219"/>
      <c r="AMW219"/>
      <c r="AMX219"/>
      <c r="AMY219"/>
      <c r="AMZ219"/>
      <c r="ANA219"/>
      <c r="ANB219"/>
      <c r="ANC219"/>
      <c r="AND219"/>
      <c r="ANE219"/>
      <c r="ANF219"/>
      <c r="ANG219"/>
      <c r="ANH219"/>
      <c r="ANI219"/>
      <c r="ANJ219"/>
      <c r="ANK219"/>
      <c r="ANL219"/>
      <c r="ANM219"/>
      <c r="ANN219"/>
      <c r="ANO219"/>
      <c r="ANP219"/>
      <c r="ANQ219"/>
      <c r="ANR219"/>
      <c r="ANS219"/>
      <c r="ANT219"/>
      <c r="ANU219"/>
      <c r="ANV219"/>
      <c r="ANW219"/>
      <c r="ANX219"/>
      <c r="ANY219"/>
      <c r="ANZ219"/>
      <c r="AOA219"/>
      <c r="AOB219"/>
      <c r="AOC219"/>
      <c r="AOD219"/>
      <c r="AOE219"/>
      <c r="AOF219"/>
      <c r="AOG219"/>
      <c r="AOH219"/>
      <c r="AOI219"/>
      <c r="AOJ219"/>
      <c r="AOK219"/>
      <c r="AOL219"/>
      <c r="AOM219"/>
      <c r="AON219"/>
      <c r="AOO219"/>
      <c r="AOP219"/>
      <c r="AOQ219"/>
      <c r="AOR219"/>
      <c r="AOS219"/>
      <c r="AOT219"/>
      <c r="AOU219"/>
      <c r="AOV219"/>
      <c r="AOW219"/>
      <c r="AOX219"/>
      <c r="AOY219"/>
      <c r="AOZ219"/>
      <c r="APA219"/>
      <c r="APB219"/>
      <c r="APC219"/>
      <c r="APD219"/>
      <c r="APE219"/>
      <c r="APF219"/>
      <c r="APG219"/>
      <c r="APH219"/>
      <c r="API219"/>
      <c r="APJ219"/>
      <c r="APK219"/>
      <c r="APL219"/>
      <c r="APM219"/>
      <c r="APN219"/>
      <c r="APO219"/>
      <c r="APP219"/>
      <c r="APQ219"/>
      <c r="APR219"/>
      <c r="APS219"/>
      <c r="APT219"/>
      <c r="APU219"/>
      <c r="APV219"/>
      <c r="APW219"/>
      <c r="APX219"/>
      <c r="APY219"/>
      <c r="APZ219"/>
      <c r="AQA219"/>
      <c r="AQB219"/>
      <c r="AQC219"/>
      <c r="AQD219"/>
      <c r="AQE219"/>
      <c r="AQF219"/>
      <c r="AQG219"/>
      <c r="AQH219"/>
      <c r="AQI219"/>
      <c r="AQJ219"/>
      <c r="AQK219"/>
      <c r="AQL219"/>
      <c r="AQM219"/>
      <c r="AQN219"/>
      <c r="AQO219"/>
      <c r="AQP219"/>
      <c r="AQQ219"/>
      <c r="AQR219"/>
      <c r="AQS219"/>
      <c r="AQT219"/>
      <c r="AQU219"/>
      <c r="AQV219"/>
      <c r="AQW219"/>
      <c r="AQX219"/>
      <c r="AQY219"/>
      <c r="AQZ219"/>
      <c r="ARA219"/>
      <c r="ARB219"/>
      <c r="ARC219"/>
      <c r="ARD219"/>
      <c r="ARE219"/>
      <c r="ARF219"/>
      <c r="ARG219"/>
      <c r="ARH219"/>
      <c r="ARI219"/>
      <c r="ARJ219"/>
      <c r="ARK219"/>
      <c r="ARL219"/>
      <c r="ARM219"/>
      <c r="ARN219"/>
      <c r="ARO219"/>
      <c r="ARP219"/>
      <c r="ARQ219"/>
      <c r="ARR219"/>
      <c r="ARS219"/>
      <c r="ART219"/>
      <c r="ARU219"/>
      <c r="ARV219"/>
      <c r="ARW219"/>
      <c r="ARX219"/>
      <c r="ARY219"/>
      <c r="ARZ219"/>
      <c r="ASA219"/>
      <c r="ASB219"/>
      <c r="ASC219"/>
      <c r="ASD219"/>
      <c r="ASE219"/>
      <c r="ASF219"/>
      <c r="ASG219"/>
      <c r="ASH219"/>
      <c r="ASI219"/>
      <c r="ASJ219"/>
      <c r="ASK219"/>
      <c r="ASL219"/>
      <c r="ASM219"/>
      <c r="ASN219"/>
      <c r="ASO219"/>
      <c r="ASP219"/>
      <c r="ASQ219"/>
      <c r="ASR219"/>
      <c r="ASS219"/>
      <c r="AST219"/>
      <c r="ASU219"/>
      <c r="ASV219"/>
      <c r="ASW219"/>
      <c r="ASX219"/>
      <c r="ASY219"/>
      <c r="ASZ219"/>
      <c r="ATA219"/>
      <c r="ATB219"/>
      <c r="ATC219"/>
      <c r="ATD219"/>
      <c r="ATE219"/>
      <c r="ATF219"/>
      <c r="ATG219"/>
      <c r="ATH219"/>
      <c r="ATI219"/>
      <c r="ATJ219"/>
      <c r="ATK219"/>
      <c r="ATL219"/>
      <c r="ATM219"/>
      <c r="ATN219"/>
      <c r="ATO219"/>
      <c r="ATP219"/>
      <c r="ATQ219"/>
      <c r="ATR219"/>
      <c r="ATS219"/>
      <c r="ATT219"/>
      <c r="ATU219"/>
      <c r="ATV219"/>
      <c r="ATW219"/>
      <c r="ATX219"/>
      <c r="ATY219"/>
      <c r="ATZ219"/>
      <c r="AUA219"/>
      <c r="AUB219"/>
      <c r="AUC219"/>
      <c r="AUD219"/>
      <c r="AUE219"/>
      <c r="AUF219"/>
      <c r="AUG219"/>
      <c r="AUH219"/>
      <c r="AUI219"/>
      <c r="AUJ219"/>
      <c r="AUK219"/>
      <c r="AUL219"/>
      <c r="AUM219"/>
      <c r="AUN219"/>
      <c r="AUO219"/>
      <c r="AUP219"/>
      <c r="AUQ219"/>
      <c r="AUR219"/>
      <c r="AUS219"/>
      <c r="AUT219"/>
      <c r="AUU219"/>
      <c r="AUV219"/>
      <c r="AUW219"/>
      <c r="AUX219"/>
      <c r="AUY219"/>
      <c r="AUZ219"/>
      <c r="AVA219"/>
      <c r="AVB219"/>
      <c r="AVC219"/>
      <c r="AVD219"/>
      <c r="AVE219"/>
      <c r="AVF219"/>
      <c r="AVG219"/>
      <c r="AVH219"/>
      <c r="AVI219"/>
      <c r="AVJ219"/>
      <c r="AVK219"/>
      <c r="AVL219"/>
      <c r="AVM219"/>
      <c r="AVN219"/>
      <c r="AVO219"/>
      <c r="AVP219"/>
      <c r="AVQ219"/>
      <c r="AVR219"/>
      <c r="AVS219"/>
      <c r="AVT219"/>
      <c r="AVU219"/>
      <c r="AVV219"/>
      <c r="AVW219"/>
      <c r="AVX219"/>
      <c r="AVY219"/>
      <c r="AVZ219"/>
      <c r="AWA219"/>
      <c r="AWB219"/>
      <c r="AWC219"/>
      <c r="AWD219"/>
      <c r="AWE219"/>
      <c r="AWF219"/>
      <c r="AWG219"/>
      <c r="AWH219"/>
      <c r="AWI219"/>
      <c r="AWJ219"/>
      <c r="AWK219"/>
      <c r="AWL219"/>
      <c r="AWM219"/>
      <c r="AWN219"/>
      <c r="AWO219"/>
      <c r="AWP219"/>
      <c r="AWQ219"/>
      <c r="AWR219"/>
      <c r="AWS219"/>
      <c r="AWT219"/>
      <c r="AWU219"/>
      <c r="AWV219"/>
      <c r="AWW219"/>
      <c r="AWX219"/>
      <c r="AWY219"/>
      <c r="AWZ219"/>
      <c r="AXA219"/>
      <c r="AXB219"/>
      <c r="AXC219"/>
      <c r="AXD219"/>
      <c r="AXE219"/>
      <c r="AXF219"/>
      <c r="AXG219"/>
      <c r="AXH219"/>
      <c r="AXI219"/>
      <c r="AXJ219"/>
      <c r="AXK219"/>
      <c r="AXL219"/>
      <c r="AXM219"/>
      <c r="AXN219"/>
      <c r="AXO219"/>
      <c r="AXP219"/>
      <c r="AXQ219"/>
      <c r="AXR219"/>
      <c r="AXS219"/>
      <c r="AXT219"/>
      <c r="AXU219"/>
      <c r="AXV219"/>
      <c r="AXW219"/>
      <c r="AXX219"/>
      <c r="AXY219"/>
      <c r="AXZ219"/>
      <c r="AYA219"/>
      <c r="AYB219"/>
      <c r="AYC219"/>
      <c r="AYD219"/>
      <c r="AYE219"/>
      <c r="AYF219"/>
      <c r="AYG219"/>
      <c r="AYH219"/>
      <c r="AYI219"/>
      <c r="AYJ219"/>
      <c r="AYK219"/>
      <c r="AYL219"/>
      <c r="AYM219"/>
      <c r="AYN219"/>
      <c r="AYO219"/>
      <c r="AYP219"/>
      <c r="AYQ219"/>
      <c r="AYR219"/>
      <c r="AYS219"/>
      <c r="AYT219"/>
      <c r="AYU219"/>
      <c r="AYV219"/>
      <c r="AYW219"/>
      <c r="AYX219"/>
      <c r="AYY219"/>
      <c r="AYZ219"/>
      <c r="AZA219"/>
      <c r="AZB219"/>
      <c r="AZC219"/>
      <c r="AZD219"/>
      <c r="AZE219"/>
      <c r="AZF219"/>
      <c r="AZG219"/>
      <c r="AZH219"/>
      <c r="AZI219"/>
      <c r="AZJ219"/>
      <c r="AZK219"/>
      <c r="AZL219"/>
      <c r="AZM219"/>
      <c r="AZN219"/>
      <c r="AZO219"/>
      <c r="AZP219"/>
      <c r="AZQ219"/>
      <c r="AZR219"/>
      <c r="AZS219"/>
      <c r="AZT219"/>
      <c r="AZU219"/>
      <c r="AZV219"/>
      <c r="AZW219"/>
      <c r="AZX219"/>
      <c r="AZY219"/>
      <c r="AZZ219"/>
      <c r="BAA219"/>
      <c r="BAB219"/>
      <c r="BAC219"/>
      <c r="BAD219"/>
      <c r="BAE219"/>
      <c r="BAF219"/>
      <c r="BAG219"/>
      <c r="BAH219"/>
      <c r="BAI219"/>
      <c r="BAJ219"/>
      <c r="BAK219"/>
      <c r="BAL219"/>
      <c r="BAM219"/>
      <c r="BAN219"/>
      <c r="BAO219"/>
      <c r="BAP219"/>
      <c r="BAQ219"/>
      <c r="BAR219"/>
      <c r="BAS219"/>
      <c r="BAT219"/>
      <c r="BAU219"/>
      <c r="BAV219"/>
      <c r="BAW219"/>
      <c r="BAX219"/>
      <c r="BAY219"/>
      <c r="BAZ219"/>
      <c r="BBA219"/>
      <c r="BBB219"/>
      <c r="BBC219"/>
      <c r="BBD219"/>
      <c r="BBE219"/>
      <c r="BBF219"/>
      <c r="BBG219"/>
      <c r="BBH219"/>
      <c r="BBI219"/>
      <c r="BBJ219"/>
      <c r="BBK219"/>
      <c r="BBL219"/>
      <c r="BBM219"/>
      <c r="BBN219"/>
      <c r="BBO219"/>
      <c r="BBP219"/>
      <c r="BBQ219"/>
      <c r="BBR219"/>
      <c r="BBS219"/>
      <c r="BBT219"/>
      <c r="BBU219"/>
      <c r="BBV219"/>
      <c r="BBW219"/>
      <c r="BBX219"/>
      <c r="BBY219"/>
      <c r="BBZ219"/>
      <c r="BCA219"/>
      <c r="BCB219"/>
      <c r="BCC219"/>
      <c r="BCD219"/>
      <c r="BCE219"/>
      <c r="BCF219"/>
      <c r="BCG219"/>
      <c r="BCH219"/>
      <c r="BCI219"/>
      <c r="BCJ219"/>
      <c r="BCK219"/>
      <c r="BCL219"/>
      <c r="BCM219"/>
      <c r="BCN219"/>
      <c r="BCO219"/>
      <c r="BCP219"/>
      <c r="BCQ219"/>
      <c r="BCR219"/>
      <c r="BCS219"/>
      <c r="BCT219"/>
      <c r="BCU219"/>
      <c r="BCV219"/>
      <c r="BCW219"/>
      <c r="BCX219"/>
      <c r="BCY219"/>
      <c r="BCZ219"/>
      <c r="BDA219"/>
      <c r="BDB219"/>
      <c r="BDC219"/>
      <c r="BDD219"/>
      <c r="BDE219"/>
      <c r="BDF219"/>
      <c r="BDG219"/>
      <c r="BDH219"/>
      <c r="BDI219"/>
      <c r="BDJ219"/>
      <c r="BDK219"/>
      <c r="BDL219"/>
      <c r="BDM219"/>
      <c r="BDN219"/>
      <c r="BDO219"/>
      <c r="BDP219"/>
      <c r="BDQ219"/>
      <c r="BDR219"/>
      <c r="BDS219"/>
      <c r="BDT219"/>
      <c r="BDU219"/>
      <c r="BDV219"/>
      <c r="BDW219"/>
      <c r="BDX219"/>
      <c r="BDY219"/>
      <c r="BDZ219"/>
      <c r="BEA219"/>
      <c r="BEB219"/>
      <c r="BEC219"/>
      <c r="BED219"/>
      <c r="BEE219"/>
      <c r="BEF219"/>
      <c r="BEG219"/>
      <c r="BEH219"/>
      <c r="BEI219"/>
      <c r="BEJ219"/>
      <c r="BEK219"/>
      <c r="BEL219"/>
      <c r="BEM219"/>
      <c r="BEN219"/>
      <c r="BEO219"/>
      <c r="BEP219"/>
      <c r="BEQ219"/>
      <c r="BER219"/>
      <c r="BES219"/>
      <c r="BET219"/>
      <c r="BEU219"/>
      <c r="BEV219"/>
      <c r="BEW219"/>
      <c r="BEX219"/>
      <c r="BEY219"/>
      <c r="BEZ219"/>
      <c r="BFA219"/>
      <c r="BFB219"/>
      <c r="BFC219"/>
      <c r="BFD219"/>
      <c r="BFE219"/>
      <c r="BFF219"/>
      <c r="BFG219"/>
      <c r="BFH219"/>
      <c r="BFI219"/>
      <c r="BFJ219"/>
      <c r="BFK219"/>
      <c r="BFL219"/>
      <c r="BFM219"/>
      <c r="BFN219"/>
      <c r="BFO219"/>
      <c r="BFP219"/>
      <c r="BFQ219"/>
      <c r="BFR219"/>
      <c r="BFS219"/>
      <c r="BFT219"/>
      <c r="BFU219"/>
      <c r="BFV219"/>
      <c r="BFW219"/>
      <c r="BFX219"/>
      <c r="BFY219"/>
      <c r="BFZ219"/>
      <c r="BGA219"/>
      <c r="BGB219"/>
      <c r="BGC219"/>
      <c r="BGD219"/>
      <c r="BGE219"/>
      <c r="BGF219"/>
      <c r="BGG219"/>
      <c r="BGH219"/>
      <c r="BGI219"/>
      <c r="BGJ219"/>
      <c r="BGK219"/>
      <c r="BGL219"/>
      <c r="BGM219"/>
      <c r="BGN219"/>
      <c r="BGO219"/>
      <c r="BGP219"/>
      <c r="BGQ219"/>
      <c r="BGR219"/>
      <c r="BGS219"/>
      <c r="BGT219"/>
      <c r="BGU219"/>
      <c r="BGV219"/>
      <c r="BGW219"/>
      <c r="BGX219"/>
      <c r="BGY219"/>
      <c r="BGZ219"/>
      <c r="BHA219"/>
      <c r="BHB219"/>
      <c r="BHC219"/>
      <c r="BHD219"/>
      <c r="BHE219"/>
      <c r="BHF219"/>
      <c r="BHG219"/>
      <c r="BHH219"/>
      <c r="BHI219"/>
      <c r="BHJ219"/>
      <c r="BHK219"/>
      <c r="BHL219"/>
      <c r="BHM219"/>
      <c r="BHN219"/>
      <c r="BHO219"/>
      <c r="BHP219"/>
      <c r="BHQ219"/>
      <c r="BHR219"/>
      <c r="BHS219"/>
      <c r="BHT219"/>
      <c r="BHU219"/>
      <c r="BHV219"/>
      <c r="BHW219"/>
      <c r="BHX219"/>
      <c r="BHY219"/>
      <c r="BHZ219"/>
      <c r="BIA219"/>
      <c r="BIB219"/>
      <c r="BIC219"/>
      <c r="BID219"/>
      <c r="BIE219"/>
      <c r="BIF219"/>
      <c r="BIG219"/>
      <c r="BIH219"/>
      <c r="BII219"/>
      <c r="BIJ219"/>
      <c r="BIK219"/>
      <c r="BIL219"/>
      <c r="BIM219"/>
      <c r="BIN219"/>
      <c r="BIO219"/>
      <c r="BIP219"/>
      <c r="BIQ219"/>
      <c r="BIR219"/>
      <c r="BIS219"/>
      <c r="BIT219"/>
      <c r="BIU219"/>
      <c r="BIV219"/>
      <c r="BIW219"/>
      <c r="BIX219"/>
      <c r="BIY219"/>
      <c r="BIZ219"/>
      <c r="BJA219"/>
      <c r="BJB219"/>
      <c r="BJC219"/>
      <c r="BJD219"/>
      <c r="BJE219"/>
      <c r="BJF219"/>
      <c r="BJG219"/>
      <c r="BJH219"/>
      <c r="BJI219"/>
      <c r="BJJ219"/>
      <c r="BJK219"/>
      <c r="BJL219"/>
      <c r="BJM219"/>
      <c r="BJN219"/>
      <c r="BJO219"/>
      <c r="BJP219"/>
      <c r="BJQ219"/>
      <c r="BJR219"/>
      <c r="BJS219"/>
      <c r="BJT219"/>
      <c r="BJU219"/>
      <c r="BJV219"/>
      <c r="BJW219"/>
      <c r="BJX219"/>
      <c r="BJY219"/>
      <c r="BJZ219"/>
      <c r="BKA219"/>
      <c r="BKB219"/>
      <c r="BKC219"/>
      <c r="BKD219"/>
      <c r="BKE219"/>
      <c r="BKF219"/>
      <c r="BKG219"/>
      <c r="BKH219"/>
      <c r="BKI219"/>
      <c r="BKJ219"/>
      <c r="BKK219"/>
      <c r="BKL219"/>
      <c r="BKM219"/>
      <c r="BKN219"/>
      <c r="BKO219"/>
      <c r="BKP219"/>
      <c r="BKQ219"/>
      <c r="BKR219"/>
      <c r="BKS219"/>
      <c r="BKT219"/>
      <c r="BKU219"/>
      <c r="BKV219"/>
      <c r="BKW219"/>
      <c r="BKX219"/>
      <c r="BKY219"/>
      <c r="BKZ219"/>
      <c r="BLA219"/>
      <c r="BLB219"/>
      <c r="BLC219"/>
      <c r="BLD219"/>
      <c r="BLE219"/>
      <c r="BLF219"/>
      <c r="BLG219"/>
      <c r="BLH219"/>
      <c r="BLI219"/>
      <c r="BLJ219"/>
      <c r="BLK219"/>
      <c r="BLL219"/>
      <c r="BLM219"/>
      <c r="BLN219"/>
      <c r="BLO219"/>
      <c r="BLP219"/>
      <c r="BLQ219"/>
      <c r="BLR219"/>
      <c r="BLS219"/>
      <c r="BLT219"/>
      <c r="BLU219"/>
      <c r="BLV219"/>
      <c r="BLW219"/>
      <c r="BLX219"/>
      <c r="BLY219"/>
      <c r="BLZ219"/>
      <c r="BMA219"/>
      <c r="BMB219"/>
      <c r="BMC219"/>
      <c r="BMD219"/>
      <c r="BME219"/>
      <c r="BMF219"/>
      <c r="BMG219"/>
      <c r="BMH219"/>
      <c r="BMI219"/>
      <c r="BMJ219"/>
      <c r="BMK219"/>
      <c r="BML219"/>
      <c r="BMM219"/>
      <c r="BMN219"/>
      <c r="BMO219"/>
      <c r="BMP219"/>
      <c r="BMQ219"/>
      <c r="BMR219"/>
      <c r="BMS219"/>
      <c r="BMT219"/>
      <c r="BMU219"/>
      <c r="BMV219"/>
      <c r="BMW219"/>
      <c r="BMX219"/>
      <c r="BMY219"/>
      <c r="BMZ219"/>
      <c r="BNA219"/>
      <c r="BNB219"/>
      <c r="BNC219"/>
      <c r="BND219"/>
      <c r="BNE219"/>
      <c r="BNF219"/>
      <c r="BNG219"/>
      <c r="BNH219"/>
      <c r="BNI219"/>
      <c r="BNJ219"/>
      <c r="BNK219"/>
      <c r="BNL219"/>
      <c r="BNM219"/>
      <c r="BNN219"/>
      <c r="BNO219"/>
      <c r="BNP219"/>
      <c r="BNQ219"/>
      <c r="BNR219"/>
      <c r="BNS219"/>
      <c r="BNT219"/>
      <c r="BNU219"/>
      <c r="BNV219"/>
      <c r="BNW219"/>
      <c r="BNX219"/>
      <c r="BNY219"/>
      <c r="BNZ219"/>
      <c r="BOA219"/>
      <c r="BOB219"/>
      <c r="BOC219"/>
      <c r="BOD219"/>
      <c r="BOE219"/>
      <c r="BOF219"/>
      <c r="BOG219"/>
      <c r="BOH219"/>
      <c r="BOI219"/>
      <c r="BOJ219"/>
      <c r="BOK219"/>
      <c r="BOL219"/>
      <c r="BOM219"/>
      <c r="BON219"/>
      <c r="BOO219"/>
      <c r="BOP219"/>
      <c r="BOQ219"/>
      <c r="BOR219"/>
      <c r="BOS219"/>
      <c r="BOT219"/>
      <c r="BOU219"/>
      <c r="BOV219"/>
      <c r="BOW219"/>
      <c r="BOX219"/>
      <c r="BOY219"/>
      <c r="BOZ219"/>
      <c r="BPA219"/>
      <c r="BPB219"/>
      <c r="BPC219"/>
      <c r="BPD219"/>
      <c r="BPE219"/>
      <c r="BPF219"/>
      <c r="BPG219"/>
      <c r="BPH219"/>
      <c r="BPI219"/>
      <c r="BPJ219"/>
      <c r="BPK219"/>
      <c r="BPL219"/>
      <c r="BPM219"/>
      <c r="BPN219"/>
      <c r="BPO219"/>
      <c r="BPP219"/>
      <c r="BPQ219"/>
      <c r="BPR219"/>
      <c r="BPS219"/>
      <c r="BPT219"/>
      <c r="BPU219"/>
      <c r="BPV219"/>
      <c r="BPW219"/>
      <c r="BPX219"/>
      <c r="BPY219"/>
      <c r="BPZ219"/>
      <c r="BQA219"/>
      <c r="BQB219"/>
      <c r="BQC219"/>
      <c r="BQD219"/>
      <c r="BQE219"/>
      <c r="BQF219"/>
      <c r="BQG219"/>
      <c r="BQH219"/>
      <c r="BQI219"/>
      <c r="BQJ219"/>
      <c r="BQK219"/>
      <c r="BQL219"/>
      <c r="BQM219"/>
      <c r="BQN219"/>
      <c r="BQO219"/>
      <c r="BQP219"/>
      <c r="BQQ219"/>
      <c r="BQR219"/>
      <c r="BQS219"/>
      <c r="BQT219"/>
      <c r="BQU219"/>
      <c r="BQV219"/>
      <c r="BQW219"/>
      <c r="BQX219"/>
      <c r="BQY219"/>
      <c r="BQZ219"/>
      <c r="BRA219"/>
      <c r="BRB219"/>
      <c r="BRC219"/>
      <c r="BRD219"/>
      <c r="BRE219"/>
      <c r="BRF219"/>
      <c r="BRG219"/>
      <c r="BRH219"/>
      <c r="BRI219"/>
      <c r="BRJ219"/>
      <c r="BRK219"/>
      <c r="BRL219"/>
      <c r="BRM219"/>
      <c r="BRN219"/>
      <c r="BRO219"/>
      <c r="BRP219"/>
      <c r="BRQ219"/>
      <c r="BRR219"/>
      <c r="BRS219"/>
      <c r="BRT219"/>
      <c r="BRU219"/>
      <c r="BRV219"/>
      <c r="BRW219"/>
      <c r="BRX219"/>
      <c r="BRY219"/>
      <c r="BRZ219"/>
      <c r="BSA219"/>
      <c r="BSB219"/>
      <c r="BSC219"/>
      <c r="BSD219"/>
      <c r="BSE219"/>
      <c r="BSF219"/>
      <c r="BSG219"/>
      <c r="BSH219"/>
      <c r="BSI219"/>
      <c r="BSJ219"/>
      <c r="BSK219"/>
      <c r="BSL219"/>
      <c r="BSM219"/>
      <c r="BSN219"/>
      <c r="BSO219"/>
      <c r="BSP219"/>
      <c r="BSQ219"/>
      <c r="BSR219"/>
      <c r="BSS219"/>
      <c r="BST219"/>
      <c r="BSU219"/>
      <c r="BSV219"/>
      <c r="BSW219"/>
      <c r="BSX219"/>
      <c r="BSY219"/>
      <c r="BSZ219"/>
      <c r="BTA219"/>
      <c r="BTB219"/>
      <c r="BTC219"/>
      <c r="BTD219"/>
      <c r="BTE219"/>
      <c r="BTF219"/>
      <c r="BTG219"/>
      <c r="BTH219"/>
      <c r="BTI219"/>
      <c r="BTJ219"/>
      <c r="BTK219"/>
      <c r="BTL219"/>
      <c r="BTM219"/>
      <c r="BTN219"/>
      <c r="BTO219"/>
      <c r="BTP219"/>
      <c r="BTQ219"/>
      <c r="BTR219"/>
      <c r="BTS219"/>
      <c r="BTT219"/>
      <c r="BTU219"/>
      <c r="BTV219"/>
      <c r="BTW219"/>
      <c r="BTX219"/>
      <c r="BTY219"/>
      <c r="BTZ219"/>
      <c r="BUA219"/>
      <c r="BUB219"/>
      <c r="BUC219"/>
      <c r="BUD219"/>
      <c r="BUE219"/>
      <c r="BUF219"/>
      <c r="BUG219"/>
      <c r="BUH219"/>
      <c r="BUI219"/>
      <c r="BUJ219"/>
      <c r="BUK219"/>
      <c r="BUL219"/>
      <c r="BUM219"/>
      <c r="BUN219"/>
      <c r="BUO219"/>
      <c r="BUP219"/>
      <c r="BUQ219"/>
      <c r="BUR219"/>
      <c r="BUS219"/>
      <c r="BUT219"/>
      <c r="BUU219"/>
      <c r="BUV219"/>
      <c r="BUW219"/>
      <c r="BUX219"/>
      <c r="BUY219"/>
      <c r="BUZ219"/>
      <c r="BVA219"/>
      <c r="BVB219"/>
      <c r="BVC219"/>
      <c r="BVD219"/>
      <c r="BVE219"/>
      <c r="BVF219"/>
      <c r="BVG219"/>
      <c r="BVH219"/>
      <c r="BVI219"/>
      <c r="BVJ219"/>
      <c r="BVK219"/>
      <c r="BVL219"/>
      <c r="BVM219"/>
      <c r="BVN219"/>
      <c r="BVO219"/>
      <c r="BVP219"/>
      <c r="BVQ219"/>
      <c r="BVR219"/>
      <c r="BVS219"/>
      <c r="BVT219"/>
      <c r="BVU219"/>
      <c r="BVV219"/>
      <c r="BVW219"/>
      <c r="BVX219"/>
      <c r="BVY219"/>
      <c r="BVZ219"/>
      <c r="BWA219"/>
      <c r="BWB219"/>
      <c r="BWC219"/>
      <c r="BWD219"/>
      <c r="BWE219"/>
      <c r="BWF219"/>
      <c r="BWG219"/>
      <c r="BWH219"/>
      <c r="BWI219"/>
      <c r="BWJ219"/>
      <c r="BWK219"/>
      <c r="BWL219"/>
      <c r="BWM219"/>
      <c r="BWN219"/>
      <c r="BWO219"/>
      <c r="BWP219"/>
      <c r="BWQ219"/>
      <c r="BWR219"/>
      <c r="BWS219"/>
      <c r="BWT219"/>
      <c r="BWU219"/>
      <c r="BWV219"/>
      <c r="BWW219"/>
      <c r="BWX219"/>
      <c r="BWY219"/>
      <c r="BWZ219"/>
      <c r="BXA219"/>
      <c r="BXB219"/>
      <c r="BXC219"/>
      <c r="BXD219"/>
      <c r="BXE219"/>
      <c r="BXF219"/>
      <c r="BXG219"/>
      <c r="BXH219"/>
      <c r="BXI219"/>
      <c r="BXJ219"/>
      <c r="BXK219"/>
      <c r="BXL219"/>
      <c r="BXM219"/>
      <c r="BXN219"/>
      <c r="BXO219"/>
      <c r="BXP219"/>
      <c r="BXQ219"/>
      <c r="BXR219"/>
      <c r="BXS219"/>
      <c r="BXT219"/>
      <c r="BXU219"/>
      <c r="BXV219"/>
      <c r="BXW219"/>
      <c r="BXX219"/>
      <c r="BXY219"/>
      <c r="BXZ219"/>
      <c r="BYA219"/>
      <c r="BYB219"/>
      <c r="BYC219"/>
      <c r="BYD219"/>
      <c r="BYE219"/>
      <c r="BYF219"/>
      <c r="BYG219"/>
      <c r="BYH219"/>
      <c r="BYI219"/>
      <c r="BYJ219"/>
      <c r="BYK219"/>
      <c r="BYL219"/>
      <c r="BYM219"/>
      <c r="BYN219"/>
      <c r="BYO219"/>
      <c r="BYP219"/>
      <c r="BYQ219"/>
      <c r="BYR219"/>
      <c r="BYS219"/>
      <c r="BYT219"/>
      <c r="BYU219"/>
      <c r="BYV219"/>
      <c r="BYW219"/>
      <c r="BYX219"/>
      <c r="BYY219"/>
      <c r="BYZ219"/>
      <c r="BZA219"/>
      <c r="BZB219"/>
      <c r="BZC219"/>
      <c r="BZD219"/>
      <c r="BZE219"/>
      <c r="BZF219"/>
      <c r="BZG219"/>
      <c r="BZH219"/>
      <c r="BZI219"/>
      <c r="BZJ219"/>
      <c r="BZK219"/>
      <c r="BZL219"/>
      <c r="BZM219"/>
      <c r="BZN219"/>
      <c r="BZO219"/>
      <c r="BZP219"/>
      <c r="BZQ219"/>
      <c r="BZR219"/>
      <c r="BZS219"/>
      <c r="BZT219"/>
      <c r="BZU219"/>
      <c r="BZV219"/>
      <c r="BZW219"/>
      <c r="BZX219"/>
      <c r="BZY219"/>
      <c r="BZZ219"/>
      <c r="CAA219"/>
      <c r="CAB219"/>
      <c r="CAC219"/>
      <c r="CAD219"/>
      <c r="CAE219"/>
      <c r="CAF219"/>
      <c r="CAG219"/>
      <c r="CAH219"/>
      <c r="CAI219"/>
      <c r="CAJ219"/>
      <c r="CAK219"/>
      <c r="CAL219"/>
      <c r="CAM219"/>
      <c r="CAN219"/>
      <c r="CAO219"/>
      <c r="CAP219"/>
      <c r="CAQ219"/>
      <c r="CAR219"/>
      <c r="CAS219"/>
      <c r="CAT219"/>
      <c r="CAU219"/>
      <c r="CAV219"/>
      <c r="CAW219"/>
      <c r="CAX219"/>
      <c r="CAY219"/>
      <c r="CAZ219"/>
      <c r="CBA219"/>
      <c r="CBB219"/>
      <c r="CBC219"/>
      <c r="CBD219"/>
      <c r="CBE219"/>
      <c r="CBF219"/>
      <c r="CBG219"/>
      <c r="CBH219"/>
      <c r="CBI219"/>
      <c r="CBJ219"/>
      <c r="CBK219"/>
      <c r="CBL219"/>
      <c r="CBM219"/>
      <c r="CBN219"/>
      <c r="CBO219"/>
      <c r="CBP219"/>
      <c r="CBQ219"/>
      <c r="CBR219"/>
      <c r="CBS219"/>
      <c r="CBT219"/>
      <c r="CBU219"/>
      <c r="CBV219"/>
      <c r="CBW219"/>
      <c r="CBX219"/>
      <c r="CBY219"/>
      <c r="CBZ219"/>
      <c r="CCA219"/>
      <c r="CCB219"/>
      <c r="CCC219"/>
      <c r="CCD219"/>
      <c r="CCE219"/>
      <c r="CCF219"/>
      <c r="CCG219"/>
      <c r="CCH219"/>
      <c r="CCI219"/>
      <c r="CCJ219"/>
      <c r="CCK219"/>
      <c r="CCL219"/>
      <c r="CCM219"/>
      <c r="CCN219"/>
      <c r="CCO219"/>
      <c r="CCP219"/>
      <c r="CCQ219"/>
      <c r="CCR219"/>
      <c r="CCS219"/>
      <c r="CCT219"/>
      <c r="CCU219"/>
      <c r="CCV219"/>
      <c r="CCW219"/>
      <c r="CCX219"/>
      <c r="CCY219"/>
      <c r="CCZ219"/>
      <c r="CDA219"/>
      <c r="CDB219"/>
      <c r="CDC219"/>
      <c r="CDD219"/>
      <c r="CDE219"/>
      <c r="CDF219"/>
      <c r="CDG219"/>
      <c r="CDH219"/>
      <c r="CDI219"/>
      <c r="CDJ219"/>
      <c r="CDK219"/>
      <c r="CDL219"/>
      <c r="CDM219"/>
      <c r="CDN219"/>
      <c r="CDO219"/>
      <c r="CDP219"/>
      <c r="CDQ219"/>
      <c r="CDR219"/>
      <c r="CDS219"/>
      <c r="CDT219"/>
      <c r="CDU219"/>
      <c r="CDV219"/>
      <c r="CDW219"/>
      <c r="CDX219"/>
      <c r="CDY219"/>
      <c r="CDZ219"/>
      <c r="CEA219"/>
      <c r="CEB219"/>
      <c r="CEC219"/>
      <c r="CED219"/>
      <c r="CEE219"/>
      <c r="CEF219"/>
      <c r="CEG219"/>
      <c r="CEH219"/>
      <c r="CEI219"/>
      <c r="CEJ219"/>
      <c r="CEK219"/>
      <c r="CEL219"/>
      <c r="CEM219"/>
      <c r="CEN219"/>
      <c r="CEO219"/>
      <c r="CEP219"/>
      <c r="CEQ219"/>
      <c r="CER219"/>
      <c r="CES219"/>
      <c r="CET219"/>
      <c r="CEU219"/>
      <c r="CEV219"/>
      <c r="CEW219"/>
      <c r="CEX219"/>
      <c r="CEY219"/>
      <c r="CEZ219"/>
      <c r="CFA219"/>
      <c r="CFB219"/>
      <c r="CFC219"/>
      <c r="CFD219"/>
      <c r="CFE219"/>
      <c r="CFF219"/>
      <c r="CFG219"/>
      <c r="CFH219"/>
      <c r="CFI219"/>
      <c r="CFJ219"/>
      <c r="CFK219"/>
      <c r="CFL219"/>
      <c r="CFM219"/>
      <c r="CFN219"/>
      <c r="CFO219"/>
      <c r="CFP219"/>
      <c r="CFQ219"/>
      <c r="CFR219"/>
      <c r="CFS219"/>
      <c r="CFT219"/>
      <c r="CFU219"/>
      <c r="CFV219"/>
      <c r="CFW219"/>
      <c r="CFX219"/>
      <c r="CFY219"/>
      <c r="CFZ219"/>
      <c r="CGA219"/>
      <c r="CGB219"/>
      <c r="CGC219"/>
      <c r="CGD219"/>
      <c r="CGE219"/>
      <c r="CGF219"/>
      <c r="CGG219"/>
      <c r="CGH219"/>
      <c r="CGI219"/>
      <c r="CGJ219"/>
      <c r="CGK219"/>
      <c r="CGL219"/>
      <c r="CGM219"/>
      <c r="CGN219"/>
      <c r="CGO219"/>
      <c r="CGP219"/>
      <c r="CGQ219"/>
      <c r="CGR219"/>
      <c r="CGS219"/>
      <c r="CGT219"/>
      <c r="CGU219"/>
      <c r="CGV219"/>
      <c r="CGW219"/>
      <c r="CGX219"/>
      <c r="CGY219"/>
      <c r="CGZ219"/>
      <c r="CHA219"/>
      <c r="CHB219"/>
      <c r="CHC219"/>
      <c r="CHD219"/>
      <c r="CHE219"/>
      <c r="CHF219"/>
      <c r="CHG219"/>
      <c r="CHH219"/>
      <c r="CHI219"/>
      <c r="CHJ219"/>
      <c r="CHK219"/>
      <c r="CHL219"/>
      <c r="CHM219"/>
      <c r="CHN219"/>
      <c r="CHO219"/>
      <c r="CHP219"/>
      <c r="CHQ219"/>
      <c r="CHR219"/>
      <c r="CHS219"/>
      <c r="CHT219"/>
      <c r="CHU219"/>
      <c r="CHV219"/>
      <c r="CHW219"/>
      <c r="CHX219"/>
      <c r="CHY219"/>
      <c r="CHZ219"/>
      <c r="CIA219"/>
      <c r="CIB219"/>
      <c r="CIC219"/>
      <c r="CID219"/>
      <c r="CIE219"/>
      <c r="CIF219"/>
      <c r="CIG219"/>
      <c r="CIH219"/>
      <c r="CII219"/>
      <c r="CIJ219"/>
      <c r="CIK219"/>
      <c r="CIL219"/>
      <c r="CIM219"/>
      <c r="CIN219"/>
      <c r="CIO219"/>
      <c r="CIP219"/>
      <c r="CIQ219"/>
      <c r="CIR219"/>
      <c r="CIS219"/>
      <c r="CIT219"/>
      <c r="CIU219"/>
      <c r="CIV219"/>
      <c r="CIW219"/>
      <c r="CIX219"/>
      <c r="CIY219"/>
      <c r="CIZ219"/>
      <c r="CJA219"/>
      <c r="CJB219"/>
      <c r="CJC219"/>
      <c r="CJD219"/>
      <c r="CJE219"/>
      <c r="CJF219"/>
      <c r="CJG219"/>
      <c r="CJH219"/>
      <c r="CJI219"/>
      <c r="CJJ219"/>
      <c r="CJK219"/>
      <c r="CJL219"/>
      <c r="CJM219"/>
      <c r="CJN219"/>
      <c r="CJO219"/>
      <c r="CJP219"/>
      <c r="CJQ219"/>
      <c r="CJR219"/>
      <c r="CJS219"/>
      <c r="CJT219"/>
      <c r="CJU219"/>
      <c r="CJV219"/>
      <c r="CJW219"/>
      <c r="CJX219"/>
      <c r="CJY219"/>
      <c r="CJZ219"/>
      <c r="CKA219"/>
      <c r="CKB219"/>
      <c r="CKC219"/>
      <c r="CKD219"/>
      <c r="CKE219"/>
      <c r="CKF219"/>
      <c r="CKG219"/>
      <c r="CKH219"/>
      <c r="CKI219"/>
      <c r="CKJ219"/>
      <c r="CKK219"/>
      <c r="CKL219"/>
      <c r="CKM219"/>
      <c r="CKN219"/>
      <c r="CKO219"/>
      <c r="CKP219"/>
      <c r="CKQ219"/>
      <c r="CKR219"/>
      <c r="CKS219"/>
      <c r="CKT219"/>
      <c r="CKU219"/>
      <c r="CKV219"/>
      <c r="CKW219"/>
      <c r="CKX219"/>
      <c r="CKY219"/>
      <c r="CKZ219"/>
      <c r="CLA219"/>
      <c r="CLB219"/>
      <c r="CLC219"/>
      <c r="CLD219"/>
      <c r="CLE219"/>
      <c r="CLF219"/>
      <c r="CLG219"/>
      <c r="CLH219"/>
      <c r="CLI219"/>
      <c r="CLJ219"/>
      <c r="CLK219"/>
      <c r="CLL219"/>
      <c r="CLM219"/>
      <c r="CLN219"/>
      <c r="CLO219"/>
      <c r="CLP219"/>
      <c r="CLQ219"/>
      <c r="CLR219"/>
      <c r="CLS219"/>
      <c r="CLT219"/>
      <c r="CLU219"/>
      <c r="CLV219"/>
      <c r="CLW219"/>
      <c r="CLX219"/>
      <c r="CLY219"/>
      <c r="CLZ219"/>
      <c r="CMA219"/>
      <c r="CMB219"/>
      <c r="CMC219"/>
      <c r="CMD219"/>
      <c r="CME219"/>
      <c r="CMF219"/>
      <c r="CMG219"/>
      <c r="CMH219"/>
      <c r="CMI219"/>
      <c r="CMJ219"/>
      <c r="CMK219"/>
      <c r="CML219"/>
      <c r="CMM219"/>
      <c r="CMN219"/>
      <c r="CMO219"/>
      <c r="CMP219"/>
      <c r="CMQ219"/>
      <c r="CMR219"/>
      <c r="CMS219"/>
      <c r="CMT219"/>
      <c r="CMU219"/>
      <c r="CMV219"/>
      <c r="CMW219"/>
      <c r="CMX219"/>
      <c r="CMY219"/>
      <c r="CMZ219"/>
      <c r="CNA219"/>
      <c r="CNB219"/>
      <c r="CNC219"/>
      <c r="CND219"/>
      <c r="CNE219"/>
      <c r="CNF219"/>
      <c r="CNG219"/>
      <c r="CNH219"/>
      <c r="CNI219"/>
      <c r="CNJ219"/>
      <c r="CNK219"/>
      <c r="CNL219"/>
      <c r="CNM219"/>
      <c r="CNN219"/>
      <c r="CNO219"/>
      <c r="CNP219"/>
      <c r="CNQ219"/>
      <c r="CNR219"/>
      <c r="CNS219"/>
      <c r="CNT219"/>
      <c r="CNU219"/>
      <c r="CNV219"/>
      <c r="CNW219"/>
      <c r="CNX219"/>
      <c r="CNY219"/>
      <c r="CNZ219"/>
      <c r="COA219"/>
      <c r="COB219"/>
      <c r="COC219"/>
      <c r="COD219"/>
      <c r="COE219"/>
      <c r="COF219"/>
      <c r="COG219"/>
      <c r="COH219"/>
      <c r="COI219"/>
      <c r="COJ219"/>
      <c r="COK219"/>
      <c r="COL219"/>
      <c r="COM219"/>
      <c r="CON219"/>
      <c r="COO219"/>
      <c r="COP219"/>
      <c r="COQ219"/>
      <c r="COR219"/>
      <c r="COS219"/>
      <c r="COT219"/>
      <c r="COU219"/>
      <c r="COV219"/>
      <c r="COW219"/>
      <c r="COX219"/>
      <c r="COY219"/>
      <c r="COZ219"/>
      <c r="CPA219"/>
      <c r="CPB219"/>
      <c r="CPC219"/>
      <c r="CPD219"/>
      <c r="CPE219"/>
      <c r="CPF219"/>
      <c r="CPG219"/>
      <c r="CPH219"/>
      <c r="CPI219"/>
      <c r="CPJ219"/>
      <c r="CPK219"/>
      <c r="CPL219"/>
      <c r="CPM219"/>
      <c r="CPN219"/>
      <c r="CPO219"/>
      <c r="CPP219"/>
      <c r="CPQ219"/>
      <c r="CPR219"/>
      <c r="CPS219"/>
      <c r="CPT219"/>
      <c r="CPU219"/>
      <c r="CPV219"/>
      <c r="CPW219"/>
      <c r="CPX219"/>
      <c r="CPY219"/>
      <c r="CPZ219"/>
      <c r="CQA219"/>
      <c r="CQB219"/>
      <c r="CQC219"/>
      <c r="CQD219"/>
      <c r="CQE219"/>
      <c r="CQF219"/>
      <c r="CQG219"/>
      <c r="CQH219"/>
      <c r="CQI219"/>
      <c r="CQJ219"/>
      <c r="CQK219"/>
      <c r="CQL219"/>
      <c r="CQM219"/>
      <c r="CQN219"/>
      <c r="CQO219"/>
      <c r="CQP219"/>
      <c r="CQQ219"/>
      <c r="CQR219"/>
      <c r="CQS219"/>
      <c r="CQT219"/>
      <c r="CQU219"/>
      <c r="CQV219"/>
      <c r="CQW219"/>
      <c r="CQX219"/>
      <c r="CQY219"/>
      <c r="CQZ219"/>
      <c r="CRA219"/>
      <c r="CRB219"/>
      <c r="CRC219"/>
      <c r="CRD219"/>
      <c r="CRE219"/>
      <c r="CRF219"/>
      <c r="CRG219"/>
      <c r="CRH219"/>
      <c r="CRI219"/>
      <c r="CRJ219"/>
      <c r="CRK219"/>
      <c r="CRL219"/>
      <c r="CRM219"/>
      <c r="CRN219"/>
      <c r="CRO219"/>
      <c r="CRP219"/>
      <c r="CRQ219"/>
      <c r="CRR219"/>
      <c r="CRS219"/>
      <c r="CRT219"/>
      <c r="CRU219"/>
      <c r="CRV219"/>
      <c r="CRW219"/>
      <c r="CRX219"/>
      <c r="CRY219"/>
      <c r="CRZ219"/>
      <c r="CSA219"/>
      <c r="CSB219"/>
      <c r="CSC219"/>
      <c r="CSD219"/>
      <c r="CSE219"/>
      <c r="CSF219"/>
      <c r="CSG219"/>
      <c r="CSH219"/>
      <c r="CSI219"/>
      <c r="CSJ219"/>
      <c r="CSK219"/>
      <c r="CSL219"/>
      <c r="CSM219"/>
      <c r="CSN219"/>
      <c r="CSO219"/>
      <c r="CSP219"/>
      <c r="CSQ219"/>
      <c r="CSR219"/>
      <c r="CSS219"/>
      <c r="CST219"/>
      <c r="CSU219"/>
      <c r="CSV219"/>
      <c r="CSW219"/>
      <c r="CSX219"/>
      <c r="CSY219"/>
      <c r="CSZ219"/>
      <c r="CTA219"/>
      <c r="CTB219"/>
      <c r="CTC219"/>
      <c r="CTD219"/>
      <c r="CTE219"/>
      <c r="CTF219"/>
      <c r="CTG219"/>
      <c r="CTH219"/>
      <c r="CTI219"/>
      <c r="CTJ219"/>
      <c r="CTK219"/>
      <c r="CTL219"/>
      <c r="CTM219"/>
      <c r="CTN219"/>
      <c r="CTO219"/>
      <c r="CTP219"/>
      <c r="CTQ219"/>
      <c r="CTR219"/>
      <c r="CTS219"/>
      <c r="CTT219"/>
      <c r="CTU219"/>
      <c r="CTV219"/>
      <c r="CTW219"/>
      <c r="CTX219"/>
      <c r="CTY219"/>
      <c r="CTZ219"/>
      <c r="CUA219"/>
      <c r="CUB219"/>
      <c r="CUC219"/>
      <c r="CUD219"/>
      <c r="CUE219"/>
      <c r="CUF219"/>
      <c r="CUG219"/>
      <c r="CUH219"/>
      <c r="CUI219"/>
      <c r="CUJ219"/>
      <c r="CUK219"/>
      <c r="CUL219"/>
      <c r="CUM219"/>
      <c r="CUN219"/>
      <c r="CUO219"/>
      <c r="CUP219"/>
      <c r="CUQ219"/>
      <c r="CUR219"/>
      <c r="CUS219"/>
      <c r="CUT219"/>
      <c r="CUU219"/>
      <c r="CUV219"/>
      <c r="CUW219"/>
      <c r="CUX219"/>
      <c r="CUY219"/>
      <c r="CUZ219"/>
      <c r="CVA219"/>
      <c r="CVB219"/>
      <c r="CVC219"/>
      <c r="CVD219"/>
      <c r="CVE219"/>
      <c r="CVF219"/>
      <c r="CVG219"/>
      <c r="CVH219"/>
      <c r="CVI219"/>
      <c r="CVJ219"/>
      <c r="CVK219"/>
      <c r="CVL219"/>
      <c r="CVM219"/>
      <c r="CVN219"/>
      <c r="CVO219"/>
      <c r="CVP219"/>
      <c r="CVQ219"/>
      <c r="CVR219"/>
      <c r="CVS219"/>
      <c r="CVT219"/>
      <c r="CVU219"/>
      <c r="CVV219"/>
      <c r="CVW219"/>
      <c r="CVX219"/>
      <c r="CVY219"/>
      <c r="CVZ219"/>
      <c r="CWA219"/>
      <c r="CWB219"/>
      <c r="CWC219"/>
      <c r="CWD219"/>
      <c r="CWE219"/>
      <c r="CWF219"/>
      <c r="CWG219"/>
      <c r="CWH219"/>
      <c r="CWI219"/>
      <c r="CWJ219"/>
      <c r="CWK219"/>
      <c r="CWL219"/>
      <c r="CWM219"/>
      <c r="CWN219"/>
      <c r="CWO219"/>
      <c r="CWP219"/>
      <c r="CWQ219"/>
      <c r="CWR219"/>
      <c r="CWS219"/>
      <c r="CWT219"/>
      <c r="CWU219"/>
      <c r="CWV219"/>
      <c r="CWW219"/>
      <c r="CWX219"/>
      <c r="CWY219"/>
      <c r="CWZ219"/>
      <c r="CXA219"/>
      <c r="CXB219"/>
      <c r="CXC219"/>
      <c r="CXD219"/>
      <c r="CXE219"/>
      <c r="CXF219"/>
      <c r="CXG219"/>
      <c r="CXH219"/>
      <c r="CXI219"/>
      <c r="CXJ219"/>
      <c r="CXK219"/>
      <c r="CXL219"/>
      <c r="CXM219"/>
      <c r="CXN219"/>
      <c r="CXO219"/>
      <c r="CXP219"/>
      <c r="CXQ219"/>
      <c r="CXR219"/>
      <c r="CXS219"/>
      <c r="CXT219"/>
      <c r="CXU219"/>
      <c r="CXV219"/>
      <c r="CXW219"/>
      <c r="CXX219"/>
      <c r="CXY219"/>
      <c r="CXZ219"/>
      <c r="CYA219"/>
      <c r="CYB219"/>
      <c r="CYC219"/>
      <c r="CYD219"/>
      <c r="CYE219"/>
      <c r="CYF219"/>
      <c r="CYG219"/>
      <c r="CYH219"/>
      <c r="CYI219"/>
      <c r="CYJ219"/>
      <c r="CYK219"/>
      <c r="CYL219"/>
      <c r="CYM219"/>
      <c r="CYN219"/>
      <c r="CYO219"/>
      <c r="CYP219"/>
      <c r="CYQ219"/>
      <c r="CYR219"/>
      <c r="CYS219"/>
      <c r="CYT219"/>
      <c r="CYU219"/>
      <c r="CYV219"/>
      <c r="CYW219"/>
      <c r="CYX219"/>
      <c r="CYY219"/>
      <c r="CYZ219"/>
      <c r="CZA219"/>
      <c r="CZB219"/>
      <c r="CZC219"/>
      <c r="CZD219"/>
      <c r="CZE219"/>
      <c r="CZF219"/>
      <c r="CZG219"/>
      <c r="CZH219"/>
      <c r="CZI219"/>
      <c r="CZJ219"/>
      <c r="CZK219"/>
      <c r="CZL219"/>
      <c r="CZM219"/>
      <c r="CZN219"/>
      <c r="CZO219"/>
      <c r="CZP219"/>
      <c r="CZQ219"/>
      <c r="CZR219"/>
      <c r="CZS219"/>
      <c r="CZT219"/>
      <c r="CZU219"/>
      <c r="CZV219"/>
      <c r="CZW219"/>
      <c r="CZX219"/>
      <c r="CZY219"/>
      <c r="CZZ219"/>
      <c r="DAA219"/>
      <c r="DAB219"/>
      <c r="DAC219"/>
      <c r="DAD219"/>
      <c r="DAE219"/>
      <c r="DAF219"/>
      <c r="DAG219"/>
      <c r="DAH219"/>
      <c r="DAI219"/>
      <c r="DAJ219"/>
      <c r="DAK219"/>
      <c r="DAL219"/>
      <c r="DAM219"/>
      <c r="DAN219"/>
      <c r="DAO219"/>
      <c r="DAP219"/>
      <c r="DAQ219"/>
      <c r="DAR219"/>
      <c r="DAS219"/>
      <c r="DAT219"/>
      <c r="DAU219"/>
      <c r="DAV219"/>
      <c r="DAW219"/>
      <c r="DAX219"/>
      <c r="DAY219"/>
      <c r="DAZ219"/>
      <c r="DBA219"/>
      <c r="DBB219"/>
      <c r="DBC219"/>
      <c r="DBD219"/>
      <c r="DBE219"/>
      <c r="DBF219"/>
      <c r="DBG219"/>
      <c r="DBH219"/>
      <c r="DBI219"/>
      <c r="DBJ219"/>
      <c r="DBK219"/>
      <c r="DBL219"/>
      <c r="DBM219"/>
      <c r="DBN219"/>
      <c r="DBO219"/>
      <c r="DBP219"/>
      <c r="DBQ219"/>
      <c r="DBR219"/>
      <c r="DBS219"/>
      <c r="DBT219"/>
      <c r="DBU219"/>
      <c r="DBV219"/>
      <c r="DBW219"/>
      <c r="DBX219"/>
      <c r="DBY219"/>
      <c r="DBZ219"/>
      <c r="DCA219"/>
      <c r="DCB219"/>
      <c r="DCC219"/>
      <c r="DCD219"/>
      <c r="DCE219"/>
      <c r="DCF219"/>
      <c r="DCG219"/>
      <c r="DCH219"/>
      <c r="DCI219"/>
      <c r="DCJ219"/>
      <c r="DCK219"/>
      <c r="DCL219"/>
      <c r="DCM219"/>
      <c r="DCN219"/>
      <c r="DCO219"/>
      <c r="DCP219"/>
      <c r="DCQ219"/>
      <c r="DCR219"/>
      <c r="DCS219"/>
      <c r="DCT219"/>
      <c r="DCU219"/>
      <c r="DCV219"/>
      <c r="DCW219"/>
      <c r="DCX219"/>
      <c r="DCY219"/>
      <c r="DCZ219"/>
      <c r="DDA219"/>
      <c r="DDB219"/>
      <c r="DDC219"/>
      <c r="DDD219"/>
      <c r="DDE219"/>
      <c r="DDF219"/>
      <c r="DDG219"/>
      <c r="DDH219"/>
      <c r="DDI219"/>
      <c r="DDJ219"/>
      <c r="DDK219"/>
      <c r="DDL219"/>
      <c r="DDM219"/>
      <c r="DDN219"/>
      <c r="DDO219"/>
      <c r="DDP219"/>
      <c r="DDQ219"/>
      <c r="DDR219"/>
      <c r="DDS219"/>
      <c r="DDT219"/>
      <c r="DDU219"/>
      <c r="DDV219"/>
      <c r="DDW219"/>
      <c r="DDX219"/>
      <c r="DDY219"/>
      <c r="DDZ219"/>
      <c r="DEA219"/>
      <c r="DEB219"/>
      <c r="DEC219"/>
      <c r="DED219"/>
      <c r="DEE219"/>
      <c r="DEF219"/>
      <c r="DEG219"/>
      <c r="DEH219"/>
      <c r="DEI219"/>
      <c r="DEJ219"/>
      <c r="DEK219"/>
      <c r="DEL219"/>
      <c r="DEM219"/>
      <c r="DEN219"/>
      <c r="DEO219"/>
      <c r="DEP219"/>
      <c r="DEQ219"/>
      <c r="DER219"/>
      <c r="DES219"/>
      <c r="DET219"/>
      <c r="DEU219"/>
      <c r="DEV219"/>
      <c r="DEW219"/>
      <c r="DEX219"/>
      <c r="DEY219"/>
      <c r="DEZ219"/>
      <c r="DFA219"/>
      <c r="DFB219"/>
      <c r="DFC219"/>
      <c r="DFD219"/>
      <c r="DFE219"/>
      <c r="DFF219"/>
      <c r="DFG219"/>
      <c r="DFH219"/>
      <c r="DFI219"/>
      <c r="DFJ219"/>
      <c r="DFK219"/>
      <c r="DFL219"/>
      <c r="DFM219"/>
      <c r="DFN219"/>
      <c r="DFO219"/>
      <c r="DFP219"/>
      <c r="DFQ219"/>
      <c r="DFR219"/>
      <c r="DFS219"/>
      <c r="DFT219"/>
      <c r="DFU219"/>
      <c r="DFV219"/>
      <c r="DFW219"/>
      <c r="DFX219"/>
      <c r="DFY219"/>
      <c r="DFZ219"/>
      <c r="DGA219"/>
      <c r="DGB219"/>
      <c r="DGC219"/>
      <c r="DGD219"/>
      <c r="DGE219"/>
      <c r="DGF219"/>
      <c r="DGG219"/>
      <c r="DGH219"/>
      <c r="DGI219"/>
      <c r="DGJ219"/>
      <c r="DGK219"/>
      <c r="DGL219"/>
      <c r="DGM219"/>
      <c r="DGN219"/>
      <c r="DGO219"/>
      <c r="DGP219"/>
      <c r="DGQ219"/>
      <c r="DGR219"/>
      <c r="DGS219"/>
      <c r="DGT219"/>
      <c r="DGU219"/>
      <c r="DGV219"/>
      <c r="DGW219"/>
      <c r="DGX219"/>
      <c r="DGY219"/>
      <c r="DGZ219"/>
      <c r="DHA219"/>
      <c r="DHB219"/>
      <c r="DHC219"/>
      <c r="DHD219"/>
      <c r="DHE219"/>
      <c r="DHF219"/>
      <c r="DHG219"/>
      <c r="DHH219"/>
      <c r="DHI219"/>
      <c r="DHJ219"/>
      <c r="DHK219"/>
      <c r="DHL219"/>
      <c r="DHM219"/>
      <c r="DHN219"/>
      <c r="DHO219"/>
      <c r="DHP219"/>
      <c r="DHQ219"/>
      <c r="DHR219"/>
      <c r="DHS219"/>
      <c r="DHT219"/>
      <c r="DHU219"/>
      <c r="DHV219"/>
      <c r="DHW219"/>
      <c r="DHX219"/>
      <c r="DHY219"/>
      <c r="DHZ219"/>
      <c r="DIA219"/>
      <c r="DIB219"/>
      <c r="DIC219"/>
      <c r="DID219"/>
      <c r="DIE219"/>
      <c r="DIF219"/>
      <c r="DIG219"/>
      <c r="DIH219"/>
      <c r="DII219"/>
      <c r="DIJ219"/>
      <c r="DIK219"/>
      <c r="DIL219"/>
      <c r="DIM219"/>
      <c r="DIN219"/>
      <c r="DIO219"/>
      <c r="DIP219"/>
      <c r="DIQ219"/>
      <c r="DIR219"/>
      <c r="DIS219"/>
      <c r="DIT219"/>
      <c r="DIU219"/>
      <c r="DIV219"/>
      <c r="DIW219"/>
      <c r="DIX219"/>
      <c r="DIY219"/>
      <c r="DIZ219"/>
      <c r="DJA219"/>
      <c r="DJB219"/>
      <c r="DJC219"/>
      <c r="DJD219"/>
      <c r="DJE219"/>
      <c r="DJF219"/>
      <c r="DJG219"/>
      <c r="DJH219"/>
      <c r="DJI219"/>
      <c r="DJJ219"/>
      <c r="DJK219"/>
      <c r="DJL219"/>
      <c r="DJM219"/>
      <c r="DJN219"/>
      <c r="DJO219"/>
      <c r="DJP219"/>
      <c r="DJQ219"/>
      <c r="DJR219"/>
      <c r="DJS219"/>
      <c r="DJT219"/>
      <c r="DJU219"/>
      <c r="DJV219"/>
      <c r="DJW219"/>
      <c r="DJX219"/>
      <c r="DJY219"/>
      <c r="DJZ219"/>
      <c r="DKA219"/>
      <c r="DKB219"/>
      <c r="DKC219"/>
      <c r="DKD219"/>
      <c r="DKE219"/>
      <c r="DKF219"/>
      <c r="DKG219"/>
      <c r="DKH219"/>
      <c r="DKI219"/>
      <c r="DKJ219"/>
      <c r="DKK219"/>
      <c r="DKL219"/>
      <c r="DKM219"/>
      <c r="DKN219"/>
      <c r="DKO219"/>
      <c r="DKP219"/>
      <c r="DKQ219"/>
      <c r="DKR219"/>
      <c r="DKS219"/>
      <c r="DKT219"/>
      <c r="DKU219"/>
      <c r="DKV219"/>
      <c r="DKW219"/>
      <c r="DKX219"/>
      <c r="DKY219"/>
      <c r="DKZ219"/>
      <c r="DLA219"/>
      <c r="DLB219"/>
      <c r="DLC219"/>
      <c r="DLD219"/>
      <c r="DLE219"/>
      <c r="DLF219"/>
      <c r="DLG219"/>
      <c r="DLH219"/>
      <c r="DLI219"/>
      <c r="DLJ219"/>
      <c r="DLK219"/>
      <c r="DLL219"/>
      <c r="DLM219"/>
      <c r="DLN219"/>
      <c r="DLO219"/>
      <c r="DLP219"/>
      <c r="DLQ219"/>
      <c r="DLR219"/>
      <c r="DLS219"/>
      <c r="DLT219"/>
      <c r="DLU219"/>
      <c r="DLV219"/>
      <c r="DLW219"/>
      <c r="DLX219"/>
      <c r="DLY219"/>
      <c r="DLZ219"/>
      <c r="DMA219"/>
      <c r="DMB219"/>
      <c r="DMC219"/>
      <c r="DMD219"/>
      <c r="DME219"/>
      <c r="DMF219"/>
      <c r="DMG219"/>
      <c r="DMH219"/>
      <c r="DMI219"/>
      <c r="DMJ219"/>
      <c r="DMK219"/>
      <c r="DML219"/>
      <c r="DMM219"/>
      <c r="DMN219"/>
      <c r="DMO219"/>
      <c r="DMP219"/>
      <c r="DMQ219"/>
      <c r="DMR219"/>
      <c r="DMS219"/>
      <c r="DMT219"/>
      <c r="DMU219"/>
      <c r="DMV219"/>
      <c r="DMW219"/>
      <c r="DMX219"/>
      <c r="DMY219"/>
      <c r="DMZ219"/>
      <c r="DNA219"/>
      <c r="DNB219"/>
      <c r="DNC219"/>
      <c r="DND219"/>
      <c r="DNE219"/>
      <c r="DNF219"/>
      <c r="DNG219"/>
      <c r="DNH219"/>
      <c r="DNI219"/>
      <c r="DNJ219"/>
      <c r="DNK219"/>
      <c r="DNL219"/>
      <c r="DNM219"/>
      <c r="DNN219"/>
      <c r="DNO219"/>
      <c r="DNP219"/>
      <c r="DNQ219"/>
      <c r="DNR219"/>
      <c r="DNS219"/>
      <c r="DNT219"/>
      <c r="DNU219"/>
      <c r="DNV219"/>
      <c r="DNW219"/>
      <c r="DNX219"/>
      <c r="DNY219"/>
      <c r="DNZ219"/>
      <c r="DOA219"/>
      <c r="DOB219"/>
      <c r="DOC219"/>
      <c r="DOD219"/>
      <c r="DOE219"/>
      <c r="DOF219"/>
      <c r="DOG219"/>
      <c r="DOH219"/>
      <c r="DOI219"/>
      <c r="DOJ219"/>
      <c r="DOK219"/>
      <c r="DOL219"/>
      <c r="DOM219"/>
      <c r="DON219"/>
      <c r="DOO219"/>
      <c r="DOP219"/>
      <c r="DOQ219"/>
      <c r="DOR219"/>
      <c r="DOS219"/>
      <c r="DOT219"/>
      <c r="DOU219"/>
      <c r="DOV219"/>
      <c r="DOW219"/>
      <c r="DOX219"/>
      <c r="DOY219"/>
      <c r="DOZ219"/>
      <c r="DPA219"/>
      <c r="DPB219"/>
      <c r="DPC219"/>
      <c r="DPD219"/>
      <c r="DPE219"/>
      <c r="DPF219"/>
      <c r="DPG219"/>
      <c r="DPH219"/>
      <c r="DPI219"/>
      <c r="DPJ219"/>
      <c r="DPK219"/>
      <c r="DPL219"/>
      <c r="DPM219"/>
      <c r="DPN219"/>
      <c r="DPO219"/>
      <c r="DPP219"/>
      <c r="DPQ219"/>
      <c r="DPR219"/>
      <c r="DPS219"/>
      <c r="DPT219"/>
      <c r="DPU219"/>
      <c r="DPV219"/>
      <c r="DPW219"/>
      <c r="DPX219"/>
      <c r="DPY219"/>
      <c r="DPZ219"/>
      <c r="DQA219"/>
      <c r="DQB219"/>
      <c r="DQC219"/>
      <c r="DQD219"/>
      <c r="DQE219"/>
      <c r="DQF219"/>
      <c r="DQG219"/>
      <c r="DQH219"/>
      <c r="DQI219"/>
      <c r="DQJ219"/>
      <c r="DQK219"/>
      <c r="DQL219"/>
      <c r="DQM219"/>
      <c r="DQN219"/>
      <c r="DQO219"/>
      <c r="DQP219"/>
      <c r="DQQ219"/>
      <c r="DQR219"/>
      <c r="DQS219"/>
      <c r="DQT219"/>
      <c r="DQU219"/>
      <c r="DQV219"/>
      <c r="DQW219"/>
      <c r="DQX219"/>
      <c r="DQY219"/>
      <c r="DQZ219"/>
      <c r="DRA219"/>
      <c r="DRB219"/>
      <c r="DRC219"/>
      <c r="DRD219"/>
      <c r="DRE219"/>
      <c r="DRF219"/>
      <c r="DRG219"/>
      <c r="DRH219"/>
      <c r="DRI219"/>
      <c r="DRJ219"/>
      <c r="DRK219"/>
      <c r="DRL219"/>
      <c r="DRM219"/>
      <c r="DRN219"/>
      <c r="DRO219"/>
      <c r="DRP219"/>
      <c r="DRQ219"/>
      <c r="DRR219"/>
      <c r="DRS219"/>
      <c r="DRT219"/>
      <c r="DRU219"/>
      <c r="DRV219"/>
      <c r="DRW219"/>
      <c r="DRX219"/>
      <c r="DRY219"/>
      <c r="DRZ219"/>
      <c r="DSA219"/>
      <c r="DSB219"/>
      <c r="DSC219"/>
      <c r="DSD219"/>
      <c r="DSE219"/>
      <c r="DSF219"/>
      <c r="DSG219"/>
      <c r="DSH219"/>
      <c r="DSI219"/>
      <c r="DSJ219"/>
      <c r="DSK219"/>
      <c r="DSL219"/>
      <c r="DSM219"/>
      <c r="DSN219"/>
      <c r="DSO219"/>
      <c r="DSP219"/>
      <c r="DSQ219"/>
      <c r="DSR219"/>
      <c r="DSS219"/>
      <c r="DST219"/>
      <c r="DSU219"/>
      <c r="DSV219"/>
      <c r="DSW219"/>
      <c r="DSX219"/>
      <c r="DSY219"/>
      <c r="DSZ219"/>
      <c r="DTA219"/>
      <c r="DTB219"/>
      <c r="DTC219"/>
      <c r="DTD219"/>
      <c r="DTE219"/>
      <c r="DTF219"/>
      <c r="DTG219"/>
      <c r="DTH219"/>
      <c r="DTI219"/>
      <c r="DTJ219"/>
      <c r="DTK219"/>
      <c r="DTL219"/>
      <c r="DTM219"/>
      <c r="DTN219"/>
      <c r="DTO219"/>
      <c r="DTP219"/>
      <c r="DTQ219"/>
      <c r="DTR219"/>
      <c r="DTS219"/>
      <c r="DTT219"/>
      <c r="DTU219"/>
      <c r="DTV219"/>
      <c r="DTW219"/>
      <c r="DTX219"/>
      <c r="DTY219"/>
      <c r="DTZ219"/>
      <c r="DUA219"/>
      <c r="DUB219"/>
      <c r="DUC219"/>
      <c r="DUD219"/>
      <c r="DUE219"/>
      <c r="DUF219"/>
      <c r="DUG219"/>
      <c r="DUH219"/>
      <c r="DUI219"/>
      <c r="DUJ219"/>
      <c r="DUK219"/>
      <c r="DUL219"/>
      <c r="DUM219"/>
      <c r="DUN219"/>
      <c r="DUO219"/>
      <c r="DUP219"/>
      <c r="DUQ219"/>
      <c r="DUR219"/>
      <c r="DUS219"/>
      <c r="DUT219"/>
      <c r="DUU219"/>
      <c r="DUV219"/>
      <c r="DUW219"/>
      <c r="DUX219"/>
      <c r="DUY219"/>
      <c r="DUZ219"/>
      <c r="DVA219"/>
      <c r="DVB219"/>
      <c r="DVC219"/>
      <c r="DVD219"/>
      <c r="DVE219"/>
      <c r="DVF219"/>
      <c r="DVG219"/>
      <c r="DVH219"/>
      <c r="DVI219"/>
      <c r="DVJ219"/>
      <c r="DVK219"/>
      <c r="DVL219"/>
      <c r="DVM219"/>
      <c r="DVN219"/>
      <c r="DVO219"/>
      <c r="DVP219"/>
      <c r="DVQ219"/>
      <c r="DVR219"/>
      <c r="DVS219"/>
      <c r="DVT219"/>
      <c r="DVU219"/>
      <c r="DVV219"/>
      <c r="DVW219"/>
      <c r="DVX219"/>
      <c r="DVY219"/>
      <c r="DVZ219"/>
      <c r="DWA219"/>
      <c r="DWB219"/>
      <c r="DWC219"/>
      <c r="DWD219"/>
      <c r="DWE219"/>
      <c r="DWF219"/>
      <c r="DWG219"/>
      <c r="DWH219"/>
      <c r="DWI219"/>
      <c r="DWJ219"/>
      <c r="DWK219"/>
      <c r="DWL219"/>
      <c r="DWM219"/>
      <c r="DWN219"/>
      <c r="DWO219"/>
      <c r="DWP219"/>
      <c r="DWQ219"/>
      <c r="DWR219"/>
      <c r="DWS219"/>
      <c r="DWT219"/>
      <c r="DWU219"/>
      <c r="DWV219"/>
      <c r="DWW219"/>
      <c r="DWX219"/>
      <c r="DWY219"/>
      <c r="DWZ219"/>
      <c r="DXA219"/>
      <c r="DXB219"/>
      <c r="DXC219"/>
      <c r="DXD219"/>
      <c r="DXE219"/>
      <c r="DXF219"/>
      <c r="DXG219"/>
      <c r="DXH219"/>
      <c r="DXI219"/>
      <c r="DXJ219"/>
      <c r="DXK219"/>
      <c r="DXL219"/>
      <c r="DXM219"/>
      <c r="DXN219"/>
      <c r="DXO219"/>
      <c r="DXP219"/>
      <c r="DXQ219"/>
      <c r="DXR219"/>
      <c r="DXS219"/>
      <c r="DXT219"/>
      <c r="DXU219"/>
      <c r="DXV219"/>
      <c r="DXW219"/>
      <c r="DXX219"/>
      <c r="DXY219"/>
      <c r="DXZ219"/>
      <c r="DYA219"/>
      <c r="DYB219"/>
      <c r="DYC219"/>
      <c r="DYD219"/>
      <c r="DYE219"/>
      <c r="DYF219"/>
      <c r="DYG219"/>
      <c r="DYH219"/>
      <c r="DYI219"/>
      <c r="DYJ219"/>
      <c r="DYK219"/>
      <c r="DYL219"/>
      <c r="DYM219"/>
      <c r="DYN219"/>
      <c r="DYO219"/>
      <c r="DYP219"/>
      <c r="DYQ219"/>
      <c r="DYR219"/>
      <c r="DYS219"/>
      <c r="DYT219"/>
      <c r="DYU219"/>
      <c r="DYV219"/>
      <c r="DYW219"/>
      <c r="DYX219"/>
      <c r="DYY219"/>
      <c r="DYZ219"/>
      <c r="DZA219"/>
      <c r="DZB219"/>
      <c r="DZC219"/>
      <c r="DZD219"/>
      <c r="DZE219"/>
      <c r="DZF219"/>
      <c r="DZG219"/>
      <c r="DZH219"/>
      <c r="DZI219"/>
      <c r="DZJ219"/>
      <c r="DZK219"/>
      <c r="DZL219"/>
      <c r="DZM219"/>
      <c r="DZN219"/>
      <c r="DZO219"/>
      <c r="DZP219"/>
      <c r="DZQ219"/>
      <c r="DZR219"/>
      <c r="DZS219"/>
      <c r="DZT219"/>
      <c r="DZU219"/>
      <c r="DZV219"/>
      <c r="DZW219"/>
      <c r="DZX219"/>
      <c r="DZY219"/>
      <c r="DZZ219"/>
      <c r="EAA219"/>
      <c r="EAB219"/>
      <c r="EAC219"/>
      <c r="EAD219"/>
      <c r="EAE219"/>
      <c r="EAF219"/>
      <c r="EAG219"/>
      <c r="EAH219"/>
      <c r="EAI219"/>
      <c r="EAJ219"/>
      <c r="EAK219"/>
      <c r="EAL219"/>
      <c r="EAM219"/>
      <c r="EAN219"/>
      <c r="EAO219"/>
      <c r="EAP219"/>
      <c r="EAQ219"/>
      <c r="EAR219"/>
      <c r="EAS219"/>
      <c r="EAT219"/>
      <c r="EAU219"/>
      <c r="EAV219"/>
      <c r="EAW219"/>
      <c r="EAX219"/>
      <c r="EAY219"/>
      <c r="EAZ219"/>
      <c r="EBA219"/>
      <c r="EBB219"/>
      <c r="EBC219"/>
      <c r="EBD219"/>
      <c r="EBE219"/>
      <c r="EBF219"/>
      <c r="EBG219"/>
      <c r="EBH219"/>
      <c r="EBI219"/>
      <c r="EBJ219"/>
      <c r="EBK219"/>
      <c r="EBL219"/>
      <c r="EBM219"/>
      <c r="EBN219"/>
      <c r="EBO219"/>
      <c r="EBP219"/>
      <c r="EBQ219"/>
      <c r="EBR219"/>
      <c r="EBS219"/>
      <c r="EBT219"/>
      <c r="EBU219"/>
      <c r="EBV219"/>
      <c r="EBW219"/>
      <c r="EBX219"/>
      <c r="EBY219"/>
      <c r="EBZ219"/>
      <c r="ECA219"/>
      <c r="ECB219"/>
      <c r="ECC219"/>
      <c r="ECD219"/>
      <c r="ECE219"/>
      <c r="ECF219"/>
      <c r="ECG219"/>
      <c r="ECH219"/>
      <c r="ECI219"/>
      <c r="ECJ219"/>
      <c r="ECK219"/>
      <c r="ECL219"/>
      <c r="ECM219"/>
      <c r="ECN219"/>
      <c r="ECO219"/>
      <c r="ECP219"/>
      <c r="ECQ219"/>
      <c r="ECR219"/>
      <c r="ECS219"/>
      <c r="ECT219"/>
      <c r="ECU219"/>
      <c r="ECV219"/>
      <c r="ECW219"/>
      <c r="ECX219"/>
      <c r="ECY219"/>
      <c r="ECZ219"/>
      <c r="EDA219"/>
      <c r="EDB219"/>
      <c r="EDC219"/>
      <c r="EDD219"/>
      <c r="EDE219"/>
      <c r="EDF219"/>
      <c r="EDG219"/>
      <c r="EDH219"/>
      <c r="EDI219"/>
      <c r="EDJ219"/>
      <c r="EDK219"/>
      <c r="EDL219"/>
      <c r="EDM219"/>
      <c r="EDN219"/>
      <c r="EDO219"/>
      <c r="EDP219"/>
      <c r="EDQ219"/>
      <c r="EDR219"/>
      <c r="EDS219"/>
      <c r="EDT219"/>
      <c r="EDU219"/>
      <c r="EDV219"/>
      <c r="EDW219"/>
      <c r="EDX219"/>
      <c r="EDY219"/>
      <c r="EDZ219"/>
      <c r="EEA219"/>
      <c r="EEB219"/>
      <c r="EEC219"/>
      <c r="EED219"/>
      <c r="EEE219"/>
      <c r="EEF219"/>
      <c r="EEG219"/>
      <c r="EEH219"/>
      <c r="EEI219"/>
      <c r="EEJ219"/>
      <c r="EEK219"/>
      <c r="EEL219"/>
      <c r="EEM219"/>
      <c r="EEN219"/>
      <c r="EEO219"/>
      <c r="EEP219"/>
      <c r="EEQ219"/>
      <c r="EER219"/>
      <c r="EES219"/>
      <c r="EET219"/>
      <c r="EEU219"/>
      <c r="EEV219"/>
      <c r="EEW219"/>
      <c r="EEX219"/>
      <c r="EEY219"/>
      <c r="EEZ219"/>
      <c r="EFA219"/>
      <c r="EFB219"/>
      <c r="EFC219"/>
      <c r="EFD219"/>
      <c r="EFE219"/>
      <c r="EFF219"/>
      <c r="EFG219"/>
      <c r="EFH219"/>
      <c r="EFI219"/>
      <c r="EFJ219"/>
      <c r="EFK219"/>
      <c r="EFL219"/>
      <c r="EFM219"/>
      <c r="EFN219"/>
      <c r="EFO219"/>
      <c r="EFP219"/>
      <c r="EFQ219"/>
      <c r="EFR219"/>
      <c r="EFS219"/>
      <c r="EFT219"/>
      <c r="EFU219"/>
      <c r="EFV219"/>
      <c r="EFW219"/>
      <c r="EFX219"/>
      <c r="EFY219"/>
      <c r="EFZ219"/>
      <c r="EGA219"/>
      <c r="EGB219"/>
      <c r="EGC219"/>
      <c r="EGD219"/>
      <c r="EGE219"/>
      <c r="EGF219"/>
      <c r="EGG219"/>
      <c r="EGH219"/>
      <c r="EGI219"/>
      <c r="EGJ219"/>
      <c r="EGK219"/>
      <c r="EGL219"/>
      <c r="EGM219"/>
      <c r="EGN219"/>
      <c r="EGO219"/>
      <c r="EGP219"/>
      <c r="EGQ219"/>
      <c r="EGR219"/>
      <c r="EGS219"/>
      <c r="EGT219"/>
      <c r="EGU219"/>
      <c r="EGV219"/>
      <c r="EGW219"/>
      <c r="EGX219"/>
      <c r="EGY219"/>
      <c r="EGZ219"/>
      <c r="EHA219"/>
      <c r="EHB219"/>
      <c r="EHC219"/>
      <c r="EHD219"/>
      <c r="EHE219"/>
      <c r="EHF219"/>
      <c r="EHG219"/>
      <c r="EHH219"/>
      <c r="EHI219"/>
      <c r="EHJ219"/>
      <c r="EHK219"/>
      <c r="EHL219"/>
      <c r="EHM219"/>
      <c r="EHN219"/>
      <c r="EHO219"/>
      <c r="EHP219"/>
      <c r="EHQ219"/>
      <c r="EHR219"/>
      <c r="EHS219"/>
      <c r="EHT219"/>
      <c r="EHU219"/>
      <c r="EHV219"/>
      <c r="EHW219"/>
      <c r="EHX219"/>
      <c r="EHY219"/>
      <c r="EHZ219"/>
      <c r="EIA219"/>
      <c r="EIB219"/>
      <c r="EIC219"/>
      <c r="EID219"/>
      <c r="EIE219"/>
      <c r="EIF219"/>
      <c r="EIG219"/>
      <c r="EIH219"/>
      <c r="EII219"/>
      <c r="EIJ219"/>
      <c r="EIK219"/>
      <c r="EIL219"/>
      <c r="EIM219"/>
      <c r="EIN219"/>
      <c r="EIO219"/>
      <c r="EIP219"/>
      <c r="EIQ219"/>
      <c r="EIR219"/>
      <c r="EIS219"/>
      <c r="EIT219"/>
      <c r="EIU219"/>
      <c r="EIV219"/>
      <c r="EIW219"/>
      <c r="EIX219"/>
      <c r="EIY219"/>
      <c r="EIZ219"/>
      <c r="EJA219"/>
      <c r="EJB219"/>
      <c r="EJC219"/>
      <c r="EJD219"/>
      <c r="EJE219"/>
      <c r="EJF219"/>
      <c r="EJG219"/>
      <c r="EJH219"/>
      <c r="EJI219"/>
      <c r="EJJ219"/>
      <c r="EJK219"/>
      <c r="EJL219"/>
      <c r="EJM219"/>
      <c r="EJN219"/>
      <c r="EJO219"/>
      <c r="EJP219"/>
      <c r="EJQ219"/>
      <c r="EJR219"/>
      <c r="EJS219"/>
      <c r="EJT219"/>
      <c r="EJU219"/>
      <c r="EJV219"/>
      <c r="EJW219"/>
      <c r="EJX219"/>
      <c r="EJY219"/>
      <c r="EJZ219"/>
      <c r="EKA219"/>
      <c r="EKB219"/>
      <c r="EKC219"/>
      <c r="EKD219"/>
      <c r="EKE219"/>
      <c r="EKF219"/>
      <c r="EKG219"/>
      <c r="EKH219"/>
      <c r="EKI219"/>
      <c r="EKJ219"/>
      <c r="EKK219"/>
      <c r="EKL219"/>
      <c r="EKM219"/>
      <c r="EKN219"/>
      <c r="EKO219"/>
      <c r="EKP219"/>
      <c r="EKQ219"/>
      <c r="EKR219"/>
      <c r="EKS219"/>
      <c r="EKT219"/>
      <c r="EKU219"/>
      <c r="EKV219"/>
      <c r="EKW219"/>
      <c r="EKX219"/>
      <c r="EKY219"/>
      <c r="EKZ219"/>
      <c r="ELA219"/>
      <c r="ELB219"/>
      <c r="ELC219"/>
      <c r="ELD219"/>
      <c r="ELE219"/>
      <c r="ELF219"/>
      <c r="ELG219"/>
      <c r="ELH219"/>
      <c r="ELI219"/>
      <c r="ELJ219"/>
      <c r="ELK219"/>
      <c r="ELL219"/>
      <c r="ELM219"/>
      <c r="ELN219"/>
      <c r="ELO219"/>
      <c r="ELP219"/>
      <c r="ELQ219"/>
      <c r="ELR219"/>
      <c r="ELS219"/>
      <c r="ELT219"/>
      <c r="ELU219"/>
      <c r="ELV219"/>
      <c r="ELW219"/>
      <c r="ELX219"/>
      <c r="ELY219"/>
      <c r="ELZ219"/>
      <c r="EMA219"/>
      <c r="EMB219"/>
      <c r="EMC219"/>
      <c r="EMD219"/>
      <c r="EME219"/>
      <c r="EMF219"/>
      <c r="EMG219"/>
      <c r="EMH219"/>
      <c r="EMI219"/>
      <c r="EMJ219"/>
      <c r="EMK219"/>
      <c r="EML219"/>
      <c r="EMM219"/>
      <c r="EMN219"/>
      <c r="EMO219"/>
      <c r="EMP219"/>
      <c r="EMQ219"/>
      <c r="EMR219"/>
      <c r="EMS219"/>
      <c r="EMT219"/>
      <c r="EMU219"/>
      <c r="EMV219"/>
      <c r="EMW219"/>
      <c r="EMX219"/>
      <c r="EMY219"/>
      <c r="EMZ219"/>
      <c r="ENA219"/>
      <c r="ENB219"/>
      <c r="ENC219"/>
      <c r="END219"/>
      <c r="ENE219"/>
      <c r="ENF219"/>
      <c r="ENG219"/>
      <c r="ENH219"/>
      <c r="ENI219"/>
      <c r="ENJ219"/>
      <c r="ENK219"/>
      <c r="ENL219"/>
      <c r="ENM219"/>
      <c r="ENN219"/>
      <c r="ENO219"/>
      <c r="ENP219"/>
      <c r="ENQ219"/>
      <c r="ENR219"/>
      <c r="ENS219"/>
      <c r="ENT219"/>
      <c r="ENU219"/>
      <c r="ENV219"/>
      <c r="ENW219"/>
      <c r="ENX219"/>
      <c r="ENY219"/>
      <c r="ENZ219"/>
      <c r="EOA219"/>
      <c r="EOB219"/>
      <c r="EOC219"/>
      <c r="EOD219"/>
      <c r="EOE219"/>
      <c r="EOF219"/>
      <c r="EOG219"/>
      <c r="EOH219"/>
      <c r="EOI219"/>
      <c r="EOJ219"/>
      <c r="EOK219"/>
      <c r="EOL219"/>
      <c r="EOM219"/>
      <c r="EON219"/>
      <c r="EOO219"/>
      <c r="EOP219"/>
      <c r="EOQ219"/>
      <c r="EOR219"/>
      <c r="EOS219"/>
      <c r="EOT219"/>
      <c r="EOU219"/>
      <c r="EOV219"/>
      <c r="EOW219"/>
      <c r="EOX219"/>
      <c r="EOY219"/>
      <c r="EOZ219"/>
      <c r="EPA219"/>
      <c r="EPB219"/>
      <c r="EPC219"/>
      <c r="EPD219"/>
      <c r="EPE219"/>
      <c r="EPF219"/>
      <c r="EPG219"/>
      <c r="EPH219"/>
      <c r="EPI219"/>
      <c r="EPJ219"/>
      <c r="EPK219"/>
      <c r="EPL219"/>
      <c r="EPM219"/>
      <c r="EPN219"/>
      <c r="EPO219"/>
      <c r="EPP219"/>
      <c r="EPQ219"/>
      <c r="EPR219"/>
      <c r="EPS219"/>
      <c r="EPT219"/>
      <c r="EPU219"/>
      <c r="EPV219"/>
      <c r="EPW219"/>
      <c r="EPX219"/>
      <c r="EPY219"/>
      <c r="EPZ219"/>
      <c r="EQA219"/>
      <c r="EQB219"/>
      <c r="EQC219"/>
      <c r="EQD219"/>
      <c r="EQE219"/>
      <c r="EQF219"/>
      <c r="EQG219"/>
      <c r="EQH219"/>
      <c r="EQI219"/>
      <c r="EQJ219"/>
      <c r="EQK219"/>
      <c r="EQL219"/>
      <c r="EQM219"/>
      <c r="EQN219"/>
      <c r="EQO219"/>
      <c r="EQP219"/>
      <c r="EQQ219"/>
      <c r="EQR219"/>
      <c r="EQS219"/>
      <c r="EQT219"/>
      <c r="EQU219"/>
      <c r="EQV219"/>
      <c r="EQW219"/>
      <c r="EQX219"/>
      <c r="EQY219"/>
      <c r="EQZ219"/>
      <c r="ERA219"/>
      <c r="ERB219"/>
      <c r="ERC219"/>
      <c r="ERD219"/>
      <c r="ERE219"/>
      <c r="ERF219"/>
      <c r="ERG219"/>
      <c r="ERH219"/>
      <c r="ERI219"/>
      <c r="ERJ219"/>
      <c r="ERK219"/>
      <c r="ERL219"/>
      <c r="ERM219"/>
      <c r="ERN219"/>
      <c r="ERO219"/>
      <c r="ERP219"/>
      <c r="ERQ219"/>
      <c r="ERR219"/>
      <c r="ERS219"/>
      <c r="ERT219"/>
      <c r="ERU219"/>
      <c r="ERV219"/>
      <c r="ERW219"/>
      <c r="ERX219"/>
      <c r="ERY219"/>
      <c r="ERZ219"/>
      <c r="ESA219"/>
      <c r="ESB219"/>
      <c r="ESC219"/>
      <c r="ESD219"/>
      <c r="ESE219"/>
      <c r="ESF219"/>
      <c r="ESG219"/>
      <c r="ESH219"/>
      <c r="ESI219"/>
      <c r="ESJ219"/>
      <c r="ESK219"/>
      <c r="ESL219"/>
      <c r="ESM219"/>
      <c r="ESN219"/>
      <c r="ESO219"/>
      <c r="ESP219"/>
      <c r="ESQ219"/>
      <c r="ESR219"/>
      <c r="ESS219"/>
      <c r="EST219"/>
      <c r="ESU219"/>
      <c r="ESV219"/>
      <c r="ESW219"/>
      <c r="ESX219"/>
      <c r="ESY219"/>
      <c r="ESZ219"/>
      <c r="ETA219"/>
      <c r="ETB219"/>
      <c r="ETC219"/>
      <c r="ETD219"/>
      <c r="ETE219"/>
      <c r="ETF219"/>
      <c r="ETG219"/>
      <c r="ETH219"/>
      <c r="ETI219"/>
      <c r="ETJ219"/>
      <c r="ETK219"/>
      <c r="ETL219"/>
      <c r="ETM219"/>
      <c r="ETN219"/>
      <c r="ETO219"/>
      <c r="ETP219"/>
      <c r="ETQ219"/>
      <c r="ETR219"/>
      <c r="ETS219"/>
      <c r="ETT219"/>
      <c r="ETU219"/>
      <c r="ETV219"/>
      <c r="ETW219"/>
      <c r="ETX219"/>
      <c r="ETY219"/>
      <c r="ETZ219"/>
      <c r="EUA219"/>
      <c r="EUB219"/>
      <c r="EUC219"/>
      <c r="EUD219"/>
      <c r="EUE219"/>
      <c r="EUF219"/>
      <c r="EUG219"/>
      <c r="EUH219"/>
      <c r="EUI219"/>
      <c r="EUJ219"/>
      <c r="EUK219"/>
      <c r="EUL219"/>
      <c r="EUM219"/>
      <c r="EUN219"/>
      <c r="EUO219"/>
      <c r="EUP219"/>
      <c r="EUQ219"/>
      <c r="EUR219"/>
      <c r="EUS219"/>
      <c r="EUT219"/>
      <c r="EUU219"/>
      <c r="EUV219"/>
      <c r="EUW219"/>
      <c r="EUX219"/>
      <c r="EUY219"/>
      <c r="EUZ219"/>
      <c r="EVA219"/>
      <c r="EVB219"/>
      <c r="EVC219"/>
      <c r="EVD219"/>
      <c r="EVE219"/>
      <c r="EVF219"/>
      <c r="EVG219"/>
      <c r="EVH219"/>
      <c r="EVI219"/>
      <c r="EVJ219"/>
      <c r="EVK219"/>
      <c r="EVL219"/>
      <c r="EVM219"/>
      <c r="EVN219"/>
      <c r="EVO219"/>
      <c r="EVP219"/>
      <c r="EVQ219"/>
      <c r="EVR219"/>
      <c r="EVS219"/>
      <c r="EVT219"/>
      <c r="EVU219"/>
      <c r="EVV219"/>
      <c r="EVW219"/>
      <c r="EVX219"/>
      <c r="EVY219"/>
      <c r="EVZ219"/>
      <c r="EWA219"/>
      <c r="EWB219"/>
      <c r="EWC219"/>
      <c r="EWD219"/>
      <c r="EWE219"/>
      <c r="EWF219"/>
      <c r="EWG219"/>
      <c r="EWH219"/>
      <c r="EWI219"/>
      <c r="EWJ219"/>
      <c r="EWK219"/>
      <c r="EWL219"/>
      <c r="EWM219"/>
      <c r="EWN219"/>
      <c r="EWO219"/>
      <c r="EWP219"/>
      <c r="EWQ219"/>
      <c r="EWR219"/>
      <c r="EWS219"/>
      <c r="EWT219"/>
      <c r="EWU219"/>
      <c r="EWV219"/>
      <c r="EWW219"/>
      <c r="EWX219"/>
      <c r="EWY219"/>
      <c r="EWZ219"/>
      <c r="EXA219"/>
      <c r="EXB219"/>
      <c r="EXC219"/>
      <c r="EXD219"/>
      <c r="EXE219"/>
      <c r="EXF219"/>
      <c r="EXG219"/>
      <c r="EXH219"/>
      <c r="EXI219"/>
      <c r="EXJ219"/>
      <c r="EXK219"/>
      <c r="EXL219"/>
      <c r="EXM219"/>
      <c r="EXN219"/>
      <c r="EXO219"/>
      <c r="EXP219"/>
      <c r="EXQ219"/>
      <c r="EXR219"/>
      <c r="EXS219"/>
      <c r="EXT219"/>
      <c r="EXU219"/>
      <c r="EXV219"/>
      <c r="EXW219"/>
      <c r="EXX219"/>
      <c r="EXY219"/>
      <c r="EXZ219"/>
      <c r="EYA219"/>
      <c r="EYB219"/>
      <c r="EYC219"/>
      <c r="EYD219"/>
      <c r="EYE219"/>
      <c r="EYF219"/>
      <c r="EYG219"/>
      <c r="EYH219"/>
      <c r="EYI219"/>
      <c r="EYJ219"/>
      <c r="EYK219"/>
      <c r="EYL219"/>
      <c r="EYM219"/>
      <c r="EYN219"/>
      <c r="EYO219"/>
      <c r="EYP219"/>
      <c r="EYQ219"/>
      <c r="EYR219"/>
      <c r="EYS219"/>
      <c r="EYT219"/>
      <c r="EYU219"/>
      <c r="EYV219"/>
      <c r="EYW219"/>
      <c r="EYX219"/>
      <c r="EYY219"/>
      <c r="EYZ219"/>
      <c r="EZA219"/>
      <c r="EZB219"/>
      <c r="EZC219"/>
      <c r="EZD219"/>
      <c r="EZE219"/>
      <c r="EZF219"/>
      <c r="EZG219"/>
      <c r="EZH219"/>
      <c r="EZI219"/>
      <c r="EZJ219"/>
      <c r="EZK219"/>
      <c r="EZL219"/>
      <c r="EZM219"/>
      <c r="EZN219"/>
      <c r="EZO219"/>
      <c r="EZP219"/>
      <c r="EZQ219"/>
      <c r="EZR219"/>
      <c r="EZS219"/>
      <c r="EZT219"/>
      <c r="EZU219"/>
      <c r="EZV219"/>
      <c r="EZW219"/>
      <c r="EZX219"/>
      <c r="EZY219"/>
      <c r="EZZ219"/>
      <c r="FAA219"/>
      <c r="FAB219"/>
      <c r="FAC219"/>
      <c r="FAD219"/>
      <c r="FAE219"/>
      <c r="FAF219"/>
      <c r="FAG219"/>
      <c r="FAH219"/>
      <c r="FAI219"/>
      <c r="FAJ219"/>
      <c r="FAK219"/>
      <c r="FAL219"/>
      <c r="FAM219"/>
      <c r="FAN219"/>
      <c r="FAO219"/>
      <c r="FAP219"/>
      <c r="FAQ219"/>
      <c r="FAR219"/>
      <c r="FAS219"/>
      <c r="FAT219"/>
      <c r="FAU219"/>
      <c r="FAV219"/>
      <c r="FAW219"/>
      <c r="FAX219"/>
      <c r="FAY219"/>
      <c r="FAZ219"/>
      <c r="FBA219"/>
      <c r="FBB219"/>
      <c r="FBC219"/>
      <c r="FBD219"/>
      <c r="FBE219"/>
      <c r="FBF219"/>
      <c r="FBG219"/>
      <c r="FBH219"/>
      <c r="FBI219"/>
      <c r="FBJ219"/>
      <c r="FBK219"/>
      <c r="FBL219"/>
      <c r="FBM219"/>
      <c r="FBN219"/>
      <c r="FBO219"/>
      <c r="FBP219"/>
      <c r="FBQ219"/>
      <c r="FBR219"/>
      <c r="FBS219"/>
      <c r="FBT219"/>
      <c r="FBU219"/>
      <c r="FBV219"/>
      <c r="FBW219"/>
      <c r="FBX219"/>
      <c r="FBY219"/>
      <c r="FBZ219"/>
      <c r="FCA219"/>
      <c r="FCB219"/>
      <c r="FCC219"/>
      <c r="FCD219"/>
      <c r="FCE219"/>
      <c r="FCF219"/>
      <c r="FCG219"/>
      <c r="FCH219"/>
      <c r="FCI219"/>
      <c r="FCJ219"/>
      <c r="FCK219"/>
      <c r="FCL219"/>
      <c r="FCM219"/>
      <c r="FCN219"/>
      <c r="FCO219"/>
      <c r="FCP219"/>
      <c r="FCQ219"/>
      <c r="FCR219"/>
      <c r="FCS219"/>
      <c r="FCT219"/>
      <c r="FCU219"/>
      <c r="FCV219"/>
      <c r="FCW219"/>
      <c r="FCX219"/>
      <c r="FCY219"/>
      <c r="FCZ219"/>
      <c r="FDA219"/>
      <c r="FDB219"/>
      <c r="FDC219"/>
      <c r="FDD219"/>
      <c r="FDE219"/>
      <c r="FDF219"/>
      <c r="FDG219"/>
      <c r="FDH219"/>
      <c r="FDI219"/>
      <c r="FDJ219"/>
      <c r="FDK219"/>
      <c r="FDL219"/>
      <c r="FDM219"/>
      <c r="FDN219"/>
      <c r="FDO219"/>
      <c r="FDP219"/>
      <c r="FDQ219"/>
      <c r="FDR219"/>
      <c r="FDS219"/>
      <c r="FDT219"/>
      <c r="FDU219"/>
      <c r="FDV219"/>
      <c r="FDW219"/>
      <c r="FDX219"/>
      <c r="FDY219"/>
      <c r="FDZ219"/>
      <c r="FEA219"/>
      <c r="FEB219"/>
      <c r="FEC219"/>
      <c r="FED219"/>
      <c r="FEE219"/>
      <c r="FEF219"/>
      <c r="FEG219"/>
      <c r="FEH219"/>
      <c r="FEI219"/>
      <c r="FEJ219"/>
      <c r="FEK219"/>
      <c r="FEL219"/>
      <c r="FEM219"/>
      <c r="FEN219"/>
      <c r="FEO219"/>
      <c r="FEP219"/>
      <c r="FEQ219"/>
      <c r="FER219"/>
      <c r="FES219"/>
      <c r="FET219"/>
      <c r="FEU219"/>
      <c r="FEV219"/>
      <c r="FEW219"/>
      <c r="FEX219"/>
      <c r="FEY219"/>
      <c r="FEZ219"/>
      <c r="FFA219"/>
      <c r="FFB219"/>
      <c r="FFC219"/>
      <c r="FFD219"/>
      <c r="FFE219"/>
      <c r="FFF219"/>
      <c r="FFG219"/>
      <c r="FFH219"/>
      <c r="FFI219"/>
      <c r="FFJ219"/>
      <c r="FFK219"/>
      <c r="FFL219"/>
      <c r="FFM219"/>
      <c r="FFN219"/>
      <c r="FFO219"/>
      <c r="FFP219"/>
      <c r="FFQ219"/>
      <c r="FFR219"/>
      <c r="FFS219"/>
      <c r="FFT219"/>
      <c r="FFU219"/>
      <c r="FFV219"/>
      <c r="FFW219"/>
      <c r="FFX219"/>
      <c r="FFY219"/>
      <c r="FFZ219"/>
      <c r="FGA219"/>
      <c r="FGB219"/>
      <c r="FGC219"/>
      <c r="FGD219"/>
      <c r="FGE219"/>
      <c r="FGF219"/>
      <c r="FGG219"/>
      <c r="FGH219"/>
      <c r="FGI219"/>
      <c r="FGJ219"/>
      <c r="FGK219"/>
      <c r="FGL219"/>
      <c r="FGM219"/>
      <c r="FGN219"/>
      <c r="FGO219"/>
      <c r="FGP219"/>
      <c r="FGQ219"/>
      <c r="FGR219"/>
      <c r="FGS219"/>
      <c r="FGT219"/>
      <c r="FGU219"/>
      <c r="FGV219"/>
      <c r="FGW219"/>
      <c r="FGX219"/>
      <c r="FGY219"/>
      <c r="FGZ219"/>
      <c r="FHA219"/>
      <c r="FHB219"/>
      <c r="FHC219"/>
      <c r="FHD219"/>
      <c r="FHE219"/>
      <c r="FHF219"/>
      <c r="FHG219"/>
      <c r="FHH219"/>
      <c r="FHI219"/>
      <c r="FHJ219"/>
      <c r="FHK219"/>
      <c r="FHL219"/>
      <c r="FHM219"/>
      <c r="FHN219"/>
      <c r="FHO219"/>
      <c r="FHP219"/>
      <c r="FHQ219"/>
      <c r="FHR219"/>
      <c r="FHS219"/>
      <c r="FHT219"/>
      <c r="FHU219"/>
      <c r="FHV219"/>
      <c r="FHW219"/>
      <c r="FHX219"/>
      <c r="FHY219"/>
      <c r="FHZ219"/>
      <c r="FIA219"/>
      <c r="FIB219"/>
      <c r="FIC219"/>
      <c r="FID219"/>
      <c r="FIE219"/>
      <c r="FIF219"/>
      <c r="FIG219"/>
      <c r="FIH219"/>
      <c r="FII219"/>
      <c r="FIJ219"/>
      <c r="FIK219"/>
      <c r="FIL219"/>
      <c r="FIM219"/>
      <c r="FIN219"/>
      <c r="FIO219"/>
      <c r="FIP219"/>
      <c r="FIQ219"/>
      <c r="FIR219"/>
      <c r="FIS219"/>
      <c r="FIT219"/>
      <c r="FIU219"/>
      <c r="FIV219"/>
      <c r="FIW219"/>
      <c r="FIX219"/>
      <c r="FIY219"/>
      <c r="FIZ219"/>
      <c r="FJA219"/>
      <c r="FJB219"/>
      <c r="FJC219"/>
      <c r="FJD219"/>
      <c r="FJE219"/>
      <c r="FJF219"/>
      <c r="FJG219"/>
      <c r="FJH219"/>
      <c r="FJI219"/>
      <c r="FJJ219"/>
      <c r="FJK219"/>
      <c r="FJL219"/>
      <c r="FJM219"/>
      <c r="FJN219"/>
      <c r="FJO219"/>
      <c r="FJP219"/>
      <c r="FJQ219"/>
      <c r="FJR219"/>
      <c r="FJS219"/>
      <c r="FJT219"/>
      <c r="FJU219"/>
      <c r="FJV219"/>
      <c r="FJW219"/>
      <c r="FJX219"/>
      <c r="FJY219"/>
      <c r="FJZ219"/>
      <c r="FKA219"/>
      <c r="FKB219"/>
      <c r="FKC219"/>
      <c r="FKD219"/>
      <c r="FKE219"/>
      <c r="FKF219"/>
      <c r="FKG219"/>
      <c r="FKH219"/>
      <c r="FKI219"/>
      <c r="FKJ219"/>
      <c r="FKK219"/>
      <c r="FKL219"/>
      <c r="FKM219"/>
      <c r="FKN219"/>
      <c r="FKO219"/>
      <c r="FKP219"/>
      <c r="FKQ219"/>
      <c r="FKR219"/>
      <c r="FKS219"/>
      <c r="FKT219"/>
      <c r="FKU219"/>
      <c r="FKV219"/>
      <c r="FKW219"/>
      <c r="FKX219"/>
      <c r="FKY219"/>
      <c r="FKZ219"/>
      <c r="FLA219"/>
      <c r="FLB219"/>
      <c r="FLC219"/>
      <c r="FLD219"/>
      <c r="FLE219"/>
      <c r="FLF219"/>
      <c r="FLG219"/>
      <c r="FLH219"/>
      <c r="FLI219"/>
      <c r="FLJ219"/>
      <c r="FLK219"/>
      <c r="FLL219"/>
      <c r="FLM219"/>
      <c r="FLN219"/>
      <c r="FLO219"/>
      <c r="FLP219"/>
      <c r="FLQ219"/>
      <c r="FLR219"/>
      <c r="FLS219"/>
      <c r="FLT219"/>
      <c r="FLU219"/>
      <c r="FLV219"/>
      <c r="FLW219"/>
      <c r="FLX219"/>
      <c r="FLY219"/>
      <c r="FLZ219"/>
      <c r="FMA219"/>
      <c r="FMB219"/>
      <c r="FMC219"/>
      <c r="FMD219"/>
      <c r="FME219"/>
      <c r="FMF219"/>
      <c r="FMG219"/>
      <c r="FMH219"/>
      <c r="FMI219"/>
      <c r="FMJ219"/>
      <c r="FMK219"/>
      <c r="FML219"/>
      <c r="FMM219"/>
      <c r="FMN219"/>
      <c r="FMO219"/>
      <c r="FMP219"/>
      <c r="FMQ219"/>
      <c r="FMR219"/>
      <c r="FMS219"/>
      <c r="FMT219"/>
      <c r="FMU219"/>
      <c r="FMV219"/>
      <c r="FMW219"/>
      <c r="FMX219"/>
      <c r="FMY219"/>
      <c r="FMZ219"/>
      <c r="FNA219"/>
      <c r="FNB219"/>
      <c r="FNC219"/>
      <c r="FND219"/>
      <c r="FNE219"/>
      <c r="FNF219"/>
      <c r="FNG219"/>
      <c r="FNH219"/>
      <c r="FNI219"/>
      <c r="FNJ219"/>
      <c r="FNK219"/>
      <c r="FNL219"/>
      <c r="FNM219"/>
      <c r="FNN219"/>
      <c r="FNO219"/>
      <c r="FNP219"/>
      <c r="FNQ219"/>
      <c r="FNR219"/>
      <c r="FNS219"/>
      <c r="FNT219"/>
      <c r="FNU219"/>
      <c r="FNV219"/>
      <c r="FNW219"/>
      <c r="FNX219"/>
      <c r="FNY219"/>
      <c r="FNZ219"/>
      <c r="FOA219"/>
      <c r="FOB219"/>
      <c r="FOC219"/>
      <c r="FOD219"/>
      <c r="FOE219"/>
      <c r="FOF219"/>
      <c r="FOG219"/>
      <c r="FOH219"/>
      <c r="FOI219"/>
      <c r="FOJ219"/>
      <c r="FOK219"/>
      <c r="FOL219"/>
      <c r="FOM219"/>
      <c r="FON219"/>
      <c r="FOO219"/>
      <c r="FOP219"/>
      <c r="FOQ219"/>
      <c r="FOR219"/>
      <c r="FOS219"/>
      <c r="FOT219"/>
      <c r="FOU219"/>
      <c r="FOV219"/>
      <c r="FOW219"/>
      <c r="FOX219"/>
      <c r="FOY219"/>
      <c r="FOZ219"/>
      <c r="FPA219"/>
      <c r="FPB219"/>
      <c r="FPC219"/>
      <c r="FPD219"/>
      <c r="FPE219"/>
      <c r="FPF219"/>
      <c r="FPG219"/>
      <c r="FPH219"/>
      <c r="FPI219"/>
      <c r="FPJ219"/>
      <c r="FPK219"/>
      <c r="FPL219"/>
      <c r="FPM219"/>
      <c r="FPN219"/>
      <c r="FPO219"/>
      <c r="FPP219"/>
      <c r="FPQ219"/>
      <c r="FPR219"/>
      <c r="FPS219"/>
      <c r="FPT219"/>
      <c r="FPU219"/>
      <c r="FPV219"/>
      <c r="FPW219"/>
      <c r="FPX219"/>
      <c r="FPY219"/>
      <c r="FPZ219"/>
      <c r="FQA219"/>
      <c r="FQB219"/>
      <c r="FQC219"/>
      <c r="FQD219"/>
      <c r="FQE219"/>
      <c r="FQF219"/>
      <c r="FQG219"/>
      <c r="FQH219"/>
      <c r="FQI219"/>
      <c r="FQJ219"/>
      <c r="FQK219"/>
      <c r="FQL219"/>
      <c r="FQM219"/>
      <c r="FQN219"/>
      <c r="FQO219"/>
      <c r="FQP219"/>
      <c r="FQQ219"/>
      <c r="FQR219"/>
      <c r="FQS219"/>
      <c r="FQT219"/>
      <c r="FQU219"/>
      <c r="FQV219"/>
      <c r="FQW219"/>
      <c r="FQX219"/>
      <c r="FQY219"/>
      <c r="FQZ219"/>
      <c r="FRA219"/>
      <c r="FRB219"/>
      <c r="FRC219"/>
      <c r="FRD219"/>
      <c r="FRE219"/>
      <c r="FRF219"/>
      <c r="FRG219"/>
      <c r="FRH219"/>
      <c r="FRI219"/>
      <c r="FRJ219"/>
      <c r="FRK219"/>
      <c r="FRL219"/>
      <c r="FRM219"/>
      <c r="FRN219"/>
      <c r="FRO219"/>
      <c r="FRP219"/>
      <c r="FRQ219"/>
      <c r="FRR219"/>
      <c r="FRS219"/>
      <c r="FRT219"/>
      <c r="FRU219"/>
      <c r="FRV219"/>
      <c r="FRW219"/>
      <c r="FRX219"/>
      <c r="FRY219"/>
      <c r="FRZ219"/>
      <c r="FSA219"/>
      <c r="FSB219"/>
      <c r="FSC219"/>
      <c r="FSD219"/>
      <c r="FSE219"/>
      <c r="FSF219"/>
      <c r="FSG219"/>
      <c r="FSH219"/>
      <c r="FSI219"/>
      <c r="FSJ219"/>
      <c r="FSK219"/>
      <c r="FSL219"/>
      <c r="FSM219"/>
      <c r="FSN219"/>
      <c r="FSO219"/>
      <c r="FSP219"/>
      <c r="FSQ219"/>
      <c r="FSR219"/>
      <c r="FSS219"/>
      <c r="FST219"/>
      <c r="FSU219"/>
      <c r="FSV219"/>
      <c r="FSW219"/>
      <c r="FSX219"/>
      <c r="FSY219"/>
      <c r="FSZ219"/>
      <c r="FTA219"/>
      <c r="FTB219"/>
      <c r="FTC219"/>
      <c r="FTD219"/>
      <c r="FTE219"/>
      <c r="FTF219"/>
      <c r="FTG219"/>
      <c r="FTH219"/>
      <c r="FTI219"/>
      <c r="FTJ219"/>
      <c r="FTK219"/>
      <c r="FTL219"/>
      <c r="FTM219"/>
      <c r="FTN219"/>
      <c r="FTO219"/>
      <c r="FTP219"/>
      <c r="FTQ219"/>
      <c r="FTR219"/>
      <c r="FTS219"/>
      <c r="FTT219"/>
      <c r="FTU219"/>
      <c r="FTV219"/>
      <c r="FTW219"/>
      <c r="FTX219"/>
      <c r="FTY219"/>
      <c r="FTZ219"/>
      <c r="FUA219"/>
      <c r="FUB219"/>
      <c r="FUC219"/>
      <c r="FUD219"/>
      <c r="FUE219"/>
      <c r="FUF219"/>
      <c r="FUG219"/>
      <c r="FUH219"/>
      <c r="FUI219"/>
      <c r="FUJ219"/>
      <c r="FUK219"/>
      <c r="FUL219"/>
      <c r="FUM219"/>
      <c r="FUN219"/>
      <c r="FUO219"/>
      <c r="FUP219"/>
      <c r="FUQ219"/>
      <c r="FUR219"/>
      <c r="FUS219"/>
      <c r="FUT219"/>
      <c r="FUU219"/>
      <c r="FUV219"/>
      <c r="FUW219"/>
      <c r="FUX219"/>
      <c r="FUY219"/>
      <c r="FUZ219"/>
      <c r="FVA219"/>
      <c r="FVB219"/>
      <c r="FVC219"/>
      <c r="FVD219"/>
      <c r="FVE219"/>
      <c r="FVF219"/>
      <c r="FVG219"/>
      <c r="FVH219"/>
      <c r="FVI219"/>
      <c r="FVJ219"/>
      <c r="FVK219"/>
      <c r="FVL219"/>
      <c r="FVM219"/>
      <c r="FVN219"/>
      <c r="FVO219"/>
      <c r="FVP219"/>
      <c r="FVQ219"/>
      <c r="FVR219"/>
      <c r="FVS219"/>
      <c r="FVT219"/>
      <c r="FVU219"/>
      <c r="FVV219"/>
      <c r="FVW219"/>
      <c r="FVX219"/>
      <c r="FVY219"/>
      <c r="FVZ219"/>
      <c r="FWA219"/>
      <c r="FWB219"/>
      <c r="FWC219"/>
      <c r="FWD219"/>
      <c r="FWE219"/>
      <c r="FWF219"/>
      <c r="FWG219"/>
      <c r="FWH219"/>
      <c r="FWI219"/>
      <c r="FWJ219"/>
      <c r="FWK219"/>
      <c r="FWL219"/>
      <c r="FWM219"/>
      <c r="FWN219"/>
      <c r="FWO219"/>
      <c r="FWP219"/>
      <c r="FWQ219"/>
      <c r="FWR219"/>
      <c r="FWS219"/>
      <c r="FWT219"/>
      <c r="FWU219"/>
      <c r="FWV219"/>
      <c r="FWW219"/>
      <c r="FWX219"/>
      <c r="FWY219"/>
      <c r="FWZ219"/>
      <c r="FXA219"/>
      <c r="FXB219"/>
      <c r="FXC219"/>
      <c r="FXD219"/>
      <c r="FXE219"/>
      <c r="FXF219"/>
      <c r="FXG219"/>
      <c r="FXH219"/>
      <c r="FXI219"/>
      <c r="FXJ219"/>
      <c r="FXK219"/>
      <c r="FXL219"/>
      <c r="FXM219"/>
      <c r="FXN219"/>
      <c r="FXO219"/>
      <c r="FXP219"/>
      <c r="FXQ219"/>
      <c r="FXR219"/>
      <c r="FXS219"/>
      <c r="FXT219"/>
      <c r="FXU219"/>
      <c r="FXV219"/>
      <c r="FXW219"/>
      <c r="FXX219"/>
      <c r="FXY219"/>
      <c r="FXZ219"/>
      <c r="FYA219"/>
      <c r="FYB219"/>
      <c r="FYC219"/>
      <c r="FYD219"/>
      <c r="FYE219"/>
      <c r="FYF219"/>
      <c r="FYG219"/>
      <c r="FYH219"/>
      <c r="FYI219"/>
      <c r="FYJ219"/>
      <c r="FYK219"/>
      <c r="FYL219"/>
      <c r="FYM219"/>
      <c r="FYN219"/>
      <c r="FYO219"/>
      <c r="FYP219"/>
      <c r="FYQ219"/>
      <c r="FYR219"/>
      <c r="FYS219"/>
      <c r="FYT219"/>
      <c r="FYU219"/>
      <c r="FYV219"/>
      <c r="FYW219"/>
      <c r="FYX219"/>
      <c r="FYY219"/>
      <c r="FYZ219"/>
      <c r="FZA219"/>
      <c r="FZB219"/>
      <c r="FZC219"/>
      <c r="FZD219"/>
      <c r="FZE219"/>
      <c r="FZF219"/>
      <c r="FZG219"/>
      <c r="FZH219"/>
      <c r="FZI219"/>
      <c r="FZJ219"/>
      <c r="FZK219"/>
      <c r="FZL219"/>
      <c r="FZM219"/>
      <c r="FZN219"/>
      <c r="FZO219"/>
      <c r="FZP219"/>
      <c r="FZQ219"/>
      <c r="FZR219"/>
      <c r="FZS219"/>
      <c r="FZT219"/>
      <c r="FZU219"/>
      <c r="FZV219"/>
      <c r="FZW219"/>
      <c r="FZX219"/>
      <c r="FZY219"/>
      <c r="FZZ219"/>
      <c r="GAA219"/>
      <c r="GAB219"/>
      <c r="GAC219"/>
      <c r="GAD219"/>
      <c r="GAE219"/>
      <c r="GAF219"/>
      <c r="GAG219"/>
      <c r="GAH219"/>
      <c r="GAI219"/>
      <c r="GAJ219"/>
      <c r="GAK219"/>
      <c r="GAL219"/>
      <c r="GAM219"/>
      <c r="GAN219"/>
      <c r="GAO219"/>
      <c r="GAP219"/>
      <c r="GAQ219"/>
      <c r="GAR219"/>
      <c r="GAS219"/>
      <c r="GAT219"/>
      <c r="GAU219"/>
      <c r="GAV219"/>
      <c r="GAW219"/>
      <c r="GAX219"/>
      <c r="GAY219"/>
      <c r="GAZ219"/>
      <c r="GBA219"/>
      <c r="GBB219"/>
      <c r="GBC219"/>
      <c r="GBD219"/>
      <c r="GBE219"/>
      <c r="GBF219"/>
      <c r="GBG219"/>
      <c r="GBH219"/>
      <c r="GBI219"/>
      <c r="GBJ219"/>
      <c r="GBK219"/>
      <c r="GBL219"/>
      <c r="GBM219"/>
      <c r="GBN219"/>
      <c r="GBO219"/>
      <c r="GBP219"/>
      <c r="GBQ219"/>
      <c r="GBR219"/>
      <c r="GBS219"/>
      <c r="GBT219"/>
      <c r="GBU219"/>
      <c r="GBV219"/>
      <c r="GBW219"/>
      <c r="GBX219"/>
      <c r="GBY219"/>
      <c r="GBZ219"/>
      <c r="GCA219"/>
      <c r="GCB219"/>
      <c r="GCC219"/>
      <c r="GCD219"/>
      <c r="GCE219"/>
      <c r="GCF219"/>
      <c r="GCG219"/>
      <c r="GCH219"/>
      <c r="GCI219"/>
      <c r="GCJ219"/>
      <c r="GCK219"/>
      <c r="GCL219"/>
      <c r="GCM219"/>
      <c r="GCN219"/>
      <c r="GCO219"/>
      <c r="GCP219"/>
      <c r="GCQ219"/>
      <c r="GCR219"/>
      <c r="GCS219"/>
      <c r="GCT219"/>
      <c r="GCU219"/>
      <c r="GCV219"/>
      <c r="GCW219"/>
      <c r="GCX219"/>
      <c r="GCY219"/>
      <c r="GCZ219"/>
      <c r="GDA219"/>
      <c r="GDB219"/>
      <c r="GDC219"/>
      <c r="GDD219"/>
      <c r="GDE219"/>
      <c r="GDF219"/>
      <c r="GDG219"/>
      <c r="GDH219"/>
      <c r="GDI219"/>
      <c r="GDJ219"/>
      <c r="GDK219"/>
      <c r="GDL219"/>
      <c r="GDM219"/>
      <c r="GDN219"/>
      <c r="GDO219"/>
      <c r="GDP219"/>
      <c r="GDQ219"/>
      <c r="GDR219"/>
      <c r="GDS219"/>
      <c r="GDT219"/>
      <c r="GDU219"/>
      <c r="GDV219"/>
      <c r="GDW219"/>
      <c r="GDX219"/>
      <c r="GDY219"/>
      <c r="GDZ219"/>
      <c r="GEA219"/>
      <c r="GEB219"/>
      <c r="GEC219"/>
      <c r="GED219"/>
      <c r="GEE219"/>
      <c r="GEF219"/>
      <c r="GEG219"/>
      <c r="GEH219"/>
      <c r="GEI219"/>
      <c r="GEJ219"/>
      <c r="GEK219"/>
      <c r="GEL219"/>
      <c r="GEM219"/>
      <c r="GEN219"/>
      <c r="GEO219"/>
      <c r="GEP219"/>
      <c r="GEQ219"/>
      <c r="GER219"/>
      <c r="GES219"/>
      <c r="GET219"/>
      <c r="GEU219"/>
      <c r="GEV219"/>
      <c r="GEW219"/>
      <c r="GEX219"/>
      <c r="GEY219"/>
      <c r="GEZ219"/>
      <c r="GFA219"/>
      <c r="GFB219"/>
      <c r="GFC219"/>
      <c r="GFD219"/>
      <c r="GFE219"/>
      <c r="GFF219"/>
      <c r="GFG219"/>
      <c r="GFH219"/>
      <c r="GFI219"/>
      <c r="GFJ219"/>
      <c r="GFK219"/>
      <c r="GFL219"/>
      <c r="GFM219"/>
      <c r="GFN219"/>
      <c r="GFO219"/>
      <c r="GFP219"/>
      <c r="GFQ219"/>
      <c r="GFR219"/>
      <c r="GFS219"/>
      <c r="GFT219"/>
      <c r="GFU219"/>
      <c r="GFV219"/>
      <c r="GFW219"/>
      <c r="GFX219"/>
      <c r="GFY219"/>
      <c r="GFZ219"/>
      <c r="GGA219"/>
      <c r="GGB219"/>
      <c r="GGC219"/>
      <c r="GGD219"/>
      <c r="GGE219"/>
      <c r="GGF219"/>
      <c r="GGG219"/>
      <c r="GGH219"/>
      <c r="GGI219"/>
      <c r="GGJ219"/>
      <c r="GGK219"/>
      <c r="GGL219"/>
      <c r="GGM219"/>
      <c r="GGN219"/>
      <c r="GGO219"/>
      <c r="GGP219"/>
      <c r="GGQ219"/>
      <c r="GGR219"/>
      <c r="GGS219"/>
      <c r="GGT219"/>
      <c r="GGU219"/>
      <c r="GGV219"/>
      <c r="GGW219"/>
      <c r="GGX219"/>
      <c r="GGY219"/>
      <c r="GGZ219"/>
      <c r="GHA219"/>
      <c r="GHB219"/>
      <c r="GHC219"/>
      <c r="GHD219"/>
      <c r="GHE219"/>
      <c r="GHF219"/>
      <c r="GHG219"/>
      <c r="GHH219"/>
      <c r="GHI219"/>
      <c r="GHJ219"/>
      <c r="GHK219"/>
      <c r="GHL219"/>
      <c r="GHM219"/>
      <c r="GHN219"/>
      <c r="GHO219"/>
      <c r="GHP219"/>
      <c r="GHQ219"/>
      <c r="GHR219"/>
      <c r="GHS219"/>
      <c r="GHT219"/>
      <c r="GHU219"/>
      <c r="GHV219"/>
      <c r="GHW219"/>
      <c r="GHX219"/>
      <c r="GHY219"/>
      <c r="GHZ219"/>
      <c r="GIA219"/>
      <c r="GIB219"/>
      <c r="GIC219"/>
      <c r="GID219"/>
      <c r="GIE219"/>
      <c r="GIF219"/>
      <c r="GIG219"/>
      <c r="GIH219"/>
      <c r="GII219"/>
      <c r="GIJ219"/>
      <c r="GIK219"/>
      <c r="GIL219"/>
      <c r="GIM219"/>
      <c r="GIN219"/>
      <c r="GIO219"/>
      <c r="GIP219"/>
      <c r="GIQ219"/>
      <c r="GIR219"/>
      <c r="GIS219"/>
      <c r="GIT219"/>
      <c r="GIU219"/>
      <c r="GIV219"/>
      <c r="GIW219"/>
      <c r="GIX219"/>
      <c r="GIY219"/>
      <c r="GIZ219"/>
      <c r="GJA219"/>
      <c r="GJB219"/>
      <c r="GJC219"/>
      <c r="GJD219"/>
      <c r="GJE219"/>
      <c r="GJF219"/>
      <c r="GJG219"/>
      <c r="GJH219"/>
      <c r="GJI219"/>
      <c r="GJJ219"/>
      <c r="GJK219"/>
      <c r="GJL219"/>
      <c r="GJM219"/>
      <c r="GJN219"/>
      <c r="GJO219"/>
      <c r="GJP219"/>
      <c r="GJQ219"/>
      <c r="GJR219"/>
      <c r="GJS219"/>
      <c r="GJT219"/>
      <c r="GJU219"/>
      <c r="GJV219"/>
      <c r="GJW219"/>
      <c r="GJX219"/>
      <c r="GJY219"/>
      <c r="GJZ219"/>
      <c r="GKA219"/>
      <c r="GKB219"/>
      <c r="GKC219"/>
      <c r="GKD219"/>
      <c r="GKE219"/>
      <c r="GKF219"/>
      <c r="GKG219"/>
      <c r="GKH219"/>
      <c r="GKI219"/>
      <c r="GKJ219"/>
      <c r="GKK219"/>
      <c r="GKL219"/>
      <c r="GKM219"/>
      <c r="GKN219"/>
      <c r="GKO219"/>
      <c r="GKP219"/>
      <c r="GKQ219"/>
      <c r="GKR219"/>
      <c r="GKS219"/>
      <c r="GKT219"/>
      <c r="GKU219"/>
      <c r="GKV219"/>
      <c r="GKW219"/>
      <c r="GKX219"/>
      <c r="GKY219"/>
      <c r="GKZ219"/>
      <c r="GLA219"/>
      <c r="GLB219"/>
      <c r="GLC219"/>
      <c r="GLD219"/>
      <c r="GLE219"/>
      <c r="GLF219"/>
      <c r="GLG219"/>
      <c r="GLH219"/>
      <c r="GLI219"/>
      <c r="GLJ219"/>
      <c r="GLK219"/>
      <c r="GLL219"/>
      <c r="GLM219"/>
      <c r="GLN219"/>
      <c r="GLO219"/>
      <c r="GLP219"/>
      <c r="GLQ219"/>
      <c r="GLR219"/>
      <c r="GLS219"/>
      <c r="GLT219"/>
      <c r="GLU219"/>
      <c r="GLV219"/>
      <c r="GLW219"/>
      <c r="GLX219"/>
      <c r="GLY219"/>
      <c r="GLZ219"/>
      <c r="GMA219"/>
      <c r="GMB219"/>
      <c r="GMC219"/>
      <c r="GMD219"/>
      <c r="GME219"/>
      <c r="GMF219"/>
      <c r="GMG219"/>
      <c r="GMH219"/>
      <c r="GMI219"/>
      <c r="GMJ219"/>
      <c r="GMK219"/>
      <c r="GML219"/>
      <c r="GMM219"/>
      <c r="GMN219"/>
      <c r="GMO219"/>
      <c r="GMP219"/>
      <c r="GMQ219"/>
      <c r="GMR219"/>
      <c r="GMS219"/>
      <c r="GMT219"/>
      <c r="GMU219"/>
      <c r="GMV219"/>
      <c r="GMW219"/>
      <c r="GMX219"/>
      <c r="GMY219"/>
      <c r="GMZ219"/>
      <c r="GNA219"/>
      <c r="GNB219"/>
      <c r="GNC219"/>
      <c r="GND219"/>
      <c r="GNE219"/>
      <c r="GNF219"/>
      <c r="GNG219"/>
      <c r="GNH219"/>
      <c r="GNI219"/>
      <c r="GNJ219"/>
      <c r="GNK219"/>
      <c r="GNL219"/>
      <c r="GNM219"/>
      <c r="GNN219"/>
      <c r="GNO219"/>
      <c r="GNP219"/>
      <c r="GNQ219"/>
      <c r="GNR219"/>
      <c r="GNS219"/>
      <c r="GNT219"/>
      <c r="GNU219"/>
      <c r="GNV219"/>
      <c r="GNW219"/>
      <c r="GNX219"/>
      <c r="GNY219"/>
      <c r="GNZ219"/>
      <c r="GOA219"/>
      <c r="GOB219"/>
      <c r="GOC219"/>
      <c r="GOD219"/>
      <c r="GOE219"/>
      <c r="GOF219"/>
      <c r="GOG219"/>
      <c r="GOH219"/>
      <c r="GOI219"/>
      <c r="GOJ219"/>
      <c r="GOK219"/>
      <c r="GOL219"/>
      <c r="GOM219"/>
      <c r="GON219"/>
      <c r="GOO219"/>
      <c r="GOP219"/>
      <c r="GOQ219"/>
      <c r="GOR219"/>
      <c r="GOS219"/>
      <c r="GOT219"/>
      <c r="GOU219"/>
      <c r="GOV219"/>
      <c r="GOW219"/>
      <c r="GOX219"/>
      <c r="GOY219"/>
      <c r="GOZ219"/>
      <c r="GPA219"/>
      <c r="GPB219"/>
      <c r="GPC219"/>
      <c r="GPD219"/>
      <c r="GPE219"/>
      <c r="GPF219"/>
      <c r="GPG219"/>
      <c r="GPH219"/>
      <c r="GPI219"/>
      <c r="GPJ219"/>
      <c r="GPK219"/>
      <c r="GPL219"/>
      <c r="GPM219"/>
      <c r="GPN219"/>
      <c r="GPO219"/>
      <c r="GPP219"/>
      <c r="GPQ219"/>
      <c r="GPR219"/>
      <c r="GPS219"/>
      <c r="GPT219"/>
      <c r="GPU219"/>
      <c r="GPV219"/>
      <c r="GPW219"/>
      <c r="GPX219"/>
      <c r="GPY219"/>
      <c r="GPZ219"/>
      <c r="GQA219"/>
      <c r="GQB219"/>
      <c r="GQC219"/>
      <c r="GQD219"/>
      <c r="GQE219"/>
      <c r="GQF219"/>
      <c r="GQG219"/>
      <c r="GQH219"/>
      <c r="GQI219"/>
      <c r="GQJ219"/>
      <c r="GQK219"/>
      <c r="GQL219"/>
      <c r="GQM219"/>
      <c r="GQN219"/>
      <c r="GQO219"/>
      <c r="GQP219"/>
      <c r="GQQ219"/>
      <c r="GQR219"/>
      <c r="GQS219"/>
      <c r="GQT219"/>
      <c r="GQU219"/>
      <c r="GQV219"/>
      <c r="GQW219"/>
      <c r="GQX219"/>
      <c r="GQY219"/>
      <c r="GQZ219"/>
      <c r="GRA219"/>
      <c r="GRB219"/>
      <c r="GRC219"/>
      <c r="GRD219"/>
      <c r="GRE219"/>
      <c r="GRF219"/>
      <c r="GRG219"/>
      <c r="GRH219"/>
      <c r="GRI219"/>
      <c r="GRJ219"/>
      <c r="GRK219"/>
      <c r="GRL219"/>
      <c r="GRM219"/>
      <c r="GRN219"/>
      <c r="GRO219"/>
      <c r="GRP219"/>
      <c r="GRQ219"/>
      <c r="GRR219"/>
      <c r="GRS219"/>
      <c r="GRT219"/>
      <c r="GRU219"/>
      <c r="GRV219"/>
      <c r="GRW219"/>
      <c r="GRX219"/>
      <c r="GRY219"/>
      <c r="GRZ219"/>
      <c r="GSA219"/>
      <c r="GSB219"/>
      <c r="GSC219"/>
      <c r="GSD219"/>
      <c r="GSE219"/>
      <c r="GSF219"/>
      <c r="GSG219"/>
      <c r="GSH219"/>
      <c r="GSI219"/>
      <c r="GSJ219"/>
      <c r="GSK219"/>
      <c r="GSL219"/>
      <c r="GSM219"/>
      <c r="GSN219"/>
      <c r="GSO219"/>
      <c r="GSP219"/>
      <c r="GSQ219"/>
      <c r="GSR219"/>
      <c r="GSS219"/>
      <c r="GST219"/>
      <c r="GSU219"/>
      <c r="GSV219"/>
      <c r="GSW219"/>
      <c r="GSX219"/>
      <c r="GSY219"/>
      <c r="GSZ219"/>
      <c r="GTA219"/>
      <c r="GTB219"/>
      <c r="GTC219"/>
      <c r="GTD219"/>
      <c r="GTE219"/>
      <c r="GTF219"/>
      <c r="GTG219"/>
      <c r="GTH219"/>
      <c r="GTI219"/>
      <c r="GTJ219"/>
      <c r="GTK219"/>
      <c r="GTL219"/>
      <c r="GTM219"/>
      <c r="GTN219"/>
      <c r="GTO219"/>
      <c r="GTP219"/>
      <c r="GTQ219"/>
      <c r="GTR219"/>
      <c r="GTS219"/>
      <c r="GTT219"/>
      <c r="GTU219"/>
      <c r="GTV219"/>
      <c r="GTW219"/>
      <c r="GTX219"/>
      <c r="GTY219"/>
      <c r="GTZ219"/>
      <c r="GUA219"/>
      <c r="GUB219"/>
      <c r="GUC219"/>
      <c r="GUD219"/>
      <c r="GUE219"/>
      <c r="GUF219"/>
      <c r="GUG219"/>
      <c r="GUH219"/>
      <c r="GUI219"/>
      <c r="GUJ219"/>
      <c r="GUK219"/>
      <c r="GUL219"/>
      <c r="GUM219"/>
      <c r="GUN219"/>
      <c r="GUO219"/>
      <c r="GUP219"/>
      <c r="GUQ219"/>
      <c r="GUR219"/>
      <c r="GUS219"/>
      <c r="GUT219"/>
      <c r="GUU219"/>
      <c r="GUV219"/>
      <c r="GUW219"/>
      <c r="GUX219"/>
      <c r="GUY219"/>
      <c r="GUZ219"/>
      <c r="GVA219"/>
      <c r="GVB219"/>
      <c r="GVC219"/>
      <c r="GVD219"/>
      <c r="GVE219"/>
      <c r="GVF219"/>
      <c r="GVG219"/>
      <c r="GVH219"/>
      <c r="GVI219"/>
      <c r="GVJ219"/>
      <c r="GVK219"/>
      <c r="GVL219"/>
      <c r="GVM219"/>
      <c r="GVN219"/>
      <c r="GVO219"/>
      <c r="GVP219"/>
      <c r="GVQ219"/>
      <c r="GVR219"/>
      <c r="GVS219"/>
      <c r="GVT219"/>
      <c r="GVU219"/>
      <c r="GVV219"/>
      <c r="GVW219"/>
      <c r="GVX219"/>
      <c r="GVY219"/>
      <c r="GVZ219"/>
      <c r="GWA219"/>
      <c r="GWB219"/>
      <c r="GWC219"/>
      <c r="GWD219"/>
      <c r="GWE219"/>
      <c r="GWF219"/>
      <c r="GWG219"/>
      <c r="GWH219"/>
      <c r="GWI219"/>
      <c r="GWJ219"/>
      <c r="GWK219"/>
      <c r="GWL219"/>
      <c r="GWM219"/>
      <c r="GWN219"/>
      <c r="GWO219"/>
      <c r="GWP219"/>
      <c r="GWQ219"/>
      <c r="GWR219"/>
      <c r="GWS219"/>
      <c r="GWT219"/>
      <c r="GWU219"/>
      <c r="GWV219"/>
      <c r="GWW219"/>
      <c r="GWX219"/>
      <c r="GWY219"/>
      <c r="GWZ219"/>
      <c r="GXA219"/>
      <c r="GXB219"/>
      <c r="GXC219"/>
      <c r="GXD219"/>
      <c r="GXE219"/>
      <c r="GXF219"/>
      <c r="GXG219"/>
      <c r="GXH219"/>
      <c r="GXI219"/>
      <c r="GXJ219"/>
      <c r="GXK219"/>
      <c r="GXL219"/>
      <c r="GXM219"/>
      <c r="GXN219"/>
      <c r="GXO219"/>
      <c r="GXP219"/>
      <c r="GXQ219"/>
      <c r="GXR219"/>
      <c r="GXS219"/>
      <c r="GXT219"/>
      <c r="GXU219"/>
      <c r="GXV219"/>
      <c r="GXW219"/>
      <c r="GXX219"/>
      <c r="GXY219"/>
      <c r="GXZ219"/>
      <c r="GYA219"/>
      <c r="GYB219"/>
      <c r="GYC219"/>
      <c r="GYD219"/>
      <c r="GYE219"/>
      <c r="GYF219"/>
      <c r="GYG219"/>
      <c r="GYH219"/>
      <c r="GYI219"/>
      <c r="GYJ219"/>
      <c r="GYK219"/>
      <c r="GYL219"/>
      <c r="GYM219"/>
      <c r="GYN219"/>
      <c r="GYO219"/>
      <c r="GYP219"/>
      <c r="GYQ219"/>
      <c r="GYR219"/>
      <c r="GYS219"/>
      <c r="GYT219"/>
      <c r="GYU219"/>
      <c r="GYV219"/>
      <c r="GYW219"/>
      <c r="GYX219"/>
      <c r="GYY219"/>
      <c r="GYZ219"/>
      <c r="GZA219"/>
      <c r="GZB219"/>
      <c r="GZC219"/>
      <c r="GZD219"/>
      <c r="GZE219"/>
      <c r="GZF219"/>
      <c r="GZG219"/>
      <c r="GZH219"/>
      <c r="GZI219"/>
      <c r="GZJ219"/>
      <c r="GZK219"/>
      <c r="GZL219"/>
      <c r="GZM219"/>
      <c r="GZN219"/>
      <c r="GZO219"/>
      <c r="GZP219"/>
      <c r="GZQ219"/>
      <c r="GZR219"/>
      <c r="GZS219"/>
      <c r="GZT219"/>
      <c r="GZU219"/>
      <c r="GZV219"/>
      <c r="GZW219"/>
      <c r="GZX219"/>
      <c r="GZY219"/>
      <c r="GZZ219"/>
      <c r="HAA219"/>
      <c r="HAB219"/>
      <c r="HAC219"/>
      <c r="HAD219"/>
      <c r="HAE219"/>
      <c r="HAF219"/>
      <c r="HAG219"/>
      <c r="HAH219"/>
      <c r="HAI219"/>
      <c r="HAJ219"/>
      <c r="HAK219"/>
      <c r="HAL219"/>
      <c r="HAM219"/>
      <c r="HAN219"/>
      <c r="HAO219"/>
      <c r="HAP219"/>
      <c r="HAQ219"/>
      <c r="HAR219"/>
      <c r="HAS219"/>
      <c r="HAT219"/>
      <c r="HAU219"/>
      <c r="HAV219"/>
      <c r="HAW219"/>
      <c r="HAX219"/>
      <c r="HAY219"/>
      <c r="HAZ219"/>
      <c r="HBA219"/>
      <c r="HBB219"/>
      <c r="HBC219"/>
      <c r="HBD219"/>
      <c r="HBE219"/>
      <c r="HBF219"/>
      <c r="HBG219"/>
      <c r="HBH219"/>
      <c r="HBI219"/>
      <c r="HBJ219"/>
      <c r="HBK219"/>
      <c r="HBL219"/>
      <c r="HBM219"/>
      <c r="HBN219"/>
      <c r="HBO219"/>
      <c r="HBP219"/>
      <c r="HBQ219"/>
      <c r="HBR219"/>
      <c r="HBS219"/>
      <c r="HBT219"/>
      <c r="HBU219"/>
      <c r="HBV219"/>
      <c r="HBW219"/>
      <c r="HBX219"/>
      <c r="HBY219"/>
      <c r="HBZ219"/>
      <c r="HCA219"/>
      <c r="HCB219"/>
      <c r="HCC219"/>
      <c r="HCD219"/>
      <c r="HCE219"/>
      <c r="HCF219"/>
      <c r="HCG219"/>
      <c r="HCH219"/>
      <c r="HCI219"/>
      <c r="HCJ219"/>
      <c r="HCK219"/>
      <c r="HCL219"/>
      <c r="HCM219"/>
      <c r="HCN219"/>
      <c r="HCO219"/>
      <c r="HCP219"/>
      <c r="HCQ219"/>
      <c r="HCR219"/>
      <c r="HCS219"/>
      <c r="HCT219"/>
      <c r="HCU219"/>
      <c r="HCV219"/>
      <c r="HCW219"/>
      <c r="HCX219"/>
      <c r="HCY219"/>
      <c r="HCZ219"/>
      <c r="HDA219"/>
      <c r="HDB219"/>
      <c r="HDC219"/>
      <c r="HDD219"/>
      <c r="HDE219"/>
      <c r="HDF219"/>
      <c r="HDG219"/>
      <c r="HDH219"/>
      <c r="HDI219"/>
      <c r="HDJ219"/>
      <c r="HDK219"/>
      <c r="HDL219"/>
      <c r="HDM219"/>
      <c r="HDN219"/>
      <c r="HDO219"/>
      <c r="HDP219"/>
      <c r="HDQ219"/>
      <c r="HDR219"/>
      <c r="HDS219"/>
      <c r="HDT219"/>
      <c r="HDU219"/>
      <c r="HDV219"/>
      <c r="HDW219"/>
      <c r="HDX219"/>
      <c r="HDY219"/>
      <c r="HDZ219"/>
      <c r="HEA219"/>
      <c r="HEB219"/>
      <c r="HEC219"/>
      <c r="HED219"/>
      <c r="HEE219"/>
      <c r="HEF219"/>
      <c r="HEG219"/>
      <c r="HEH219"/>
      <c r="HEI219"/>
      <c r="HEJ219"/>
      <c r="HEK219"/>
      <c r="HEL219"/>
      <c r="HEM219"/>
      <c r="HEN219"/>
      <c r="HEO219"/>
      <c r="HEP219"/>
      <c r="HEQ219"/>
      <c r="HER219"/>
      <c r="HES219"/>
      <c r="HET219"/>
      <c r="HEU219"/>
      <c r="HEV219"/>
      <c r="HEW219"/>
      <c r="HEX219"/>
      <c r="HEY219"/>
      <c r="HEZ219"/>
      <c r="HFA219"/>
      <c r="HFB219"/>
      <c r="HFC219"/>
      <c r="HFD219"/>
      <c r="HFE219"/>
      <c r="HFF219"/>
      <c r="HFG219"/>
      <c r="HFH219"/>
      <c r="HFI219"/>
      <c r="HFJ219"/>
      <c r="HFK219"/>
      <c r="HFL219"/>
      <c r="HFM219"/>
      <c r="HFN219"/>
      <c r="HFO219"/>
      <c r="HFP219"/>
      <c r="HFQ219"/>
      <c r="HFR219"/>
      <c r="HFS219"/>
      <c r="HFT219"/>
      <c r="HFU219"/>
      <c r="HFV219"/>
      <c r="HFW219"/>
      <c r="HFX219"/>
      <c r="HFY219"/>
      <c r="HFZ219"/>
      <c r="HGA219"/>
      <c r="HGB219"/>
      <c r="HGC219"/>
      <c r="HGD219"/>
      <c r="HGE219"/>
      <c r="HGF219"/>
      <c r="HGG219"/>
      <c r="HGH219"/>
      <c r="HGI219"/>
      <c r="HGJ219"/>
      <c r="HGK219"/>
      <c r="HGL219"/>
      <c r="HGM219"/>
      <c r="HGN219"/>
      <c r="HGO219"/>
      <c r="HGP219"/>
      <c r="HGQ219"/>
      <c r="HGR219"/>
      <c r="HGS219"/>
      <c r="HGT219"/>
      <c r="HGU219"/>
      <c r="HGV219"/>
      <c r="HGW219"/>
      <c r="HGX219"/>
      <c r="HGY219"/>
      <c r="HGZ219"/>
      <c r="HHA219"/>
      <c r="HHB219"/>
      <c r="HHC219"/>
      <c r="HHD219"/>
      <c r="HHE219"/>
      <c r="HHF219"/>
      <c r="HHG219"/>
      <c r="HHH219"/>
      <c r="HHI219"/>
      <c r="HHJ219"/>
      <c r="HHK219"/>
      <c r="HHL219"/>
      <c r="HHM219"/>
      <c r="HHN219"/>
      <c r="HHO219"/>
      <c r="HHP219"/>
      <c r="HHQ219"/>
      <c r="HHR219"/>
      <c r="HHS219"/>
      <c r="HHT219"/>
      <c r="HHU219"/>
      <c r="HHV219"/>
      <c r="HHW219"/>
      <c r="HHX219"/>
      <c r="HHY219"/>
      <c r="HHZ219"/>
      <c r="HIA219"/>
      <c r="HIB219"/>
      <c r="HIC219"/>
      <c r="HID219"/>
      <c r="HIE219"/>
      <c r="HIF219"/>
      <c r="HIG219"/>
      <c r="HIH219"/>
      <c r="HII219"/>
      <c r="HIJ219"/>
      <c r="HIK219"/>
      <c r="HIL219"/>
      <c r="HIM219"/>
      <c r="HIN219"/>
      <c r="HIO219"/>
      <c r="HIP219"/>
      <c r="HIQ219"/>
      <c r="HIR219"/>
      <c r="HIS219"/>
      <c r="HIT219"/>
      <c r="HIU219"/>
      <c r="HIV219"/>
      <c r="HIW219"/>
      <c r="HIX219"/>
      <c r="HIY219"/>
      <c r="HIZ219"/>
      <c r="HJA219"/>
      <c r="HJB219"/>
      <c r="HJC219"/>
      <c r="HJD219"/>
      <c r="HJE219"/>
      <c r="HJF219"/>
      <c r="HJG219"/>
      <c r="HJH219"/>
      <c r="HJI219"/>
      <c r="HJJ219"/>
      <c r="HJK219"/>
      <c r="HJL219"/>
      <c r="HJM219"/>
      <c r="HJN219"/>
      <c r="HJO219"/>
      <c r="HJP219"/>
      <c r="HJQ219"/>
      <c r="HJR219"/>
      <c r="HJS219"/>
      <c r="HJT219"/>
      <c r="HJU219"/>
      <c r="HJV219"/>
      <c r="HJW219"/>
      <c r="HJX219"/>
      <c r="HJY219"/>
      <c r="HJZ219"/>
      <c r="HKA219"/>
      <c r="HKB219"/>
      <c r="HKC219"/>
      <c r="HKD219"/>
      <c r="HKE219"/>
      <c r="HKF219"/>
      <c r="HKG219"/>
      <c r="HKH219"/>
      <c r="HKI219"/>
      <c r="HKJ219"/>
      <c r="HKK219"/>
      <c r="HKL219"/>
      <c r="HKM219"/>
      <c r="HKN219"/>
      <c r="HKO219"/>
      <c r="HKP219"/>
      <c r="HKQ219"/>
      <c r="HKR219"/>
      <c r="HKS219"/>
      <c r="HKT219"/>
      <c r="HKU219"/>
      <c r="HKV219"/>
      <c r="HKW219"/>
      <c r="HKX219"/>
      <c r="HKY219"/>
      <c r="HKZ219"/>
      <c r="HLA219"/>
      <c r="HLB219"/>
      <c r="HLC219"/>
      <c r="HLD219"/>
      <c r="HLE219"/>
      <c r="HLF219"/>
      <c r="HLG219"/>
      <c r="HLH219"/>
      <c r="HLI219"/>
      <c r="HLJ219"/>
      <c r="HLK219"/>
      <c r="HLL219"/>
      <c r="HLM219"/>
      <c r="HLN219"/>
      <c r="HLO219"/>
      <c r="HLP219"/>
      <c r="HLQ219"/>
      <c r="HLR219"/>
      <c r="HLS219"/>
      <c r="HLT219"/>
      <c r="HLU219"/>
      <c r="HLV219"/>
      <c r="HLW219"/>
      <c r="HLX219"/>
      <c r="HLY219"/>
      <c r="HLZ219"/>
      <c r="HMA219"/>
      <c r="HMB219"/>
      <c r="HMC219"/>
      <c r="HMD219"/>
      <c r="HME219"/>
      <c r="HMF219"/>
      <c r="HMG219"/>
      <c r="HMH219"/>
      <c r="HMI219"/>
      <c r="HMJ219"/>
      <c r="HMK219"/>
      <c r="HML219"/>
      <c r="HMM219"/>
      <c r="HMN219"/>
      <c r="HMO219"/>
      <c r="HMP219"/>
      <c r="HMQ219"/>
      <c r="HMR219"/>
      <c r="HMS219"/>
      <c r="HMT219"/>
      <c r="HMU219"/>
      <c r="HMV219"/>
      <c r="HMW219"/>
      <c r="HMX219"/>
      <c r="HMY219"/>
      <c r="HMZ219"/>
      <c r="HNA219"/>
      <c r="HNB219"/>
      <c r="HNC219"/>
      <c r="HND219"/>
      <c r="HNE219"/>
      <c r="HNF219"/>
      <c r="HNG219"/>
      <c r="HNH219"/>
      <c r="HNI219"/>
      <c r="HNJ219"/>
      <c r="HNK219"/>
      <c r="HNL219"/>
      <c r="HNM219"/>
      <c r="HNN219"/>
      <c r="HNO219"/>
      <c r="HNP219"/>
      <c r="HNQ219"/>
      <c r="HNR219"/>
      <c r="HNS219"/>
      <c r="HNT219"/>
      <c r="HNU219"/>
      <c r="HNV219"/>
      <c r="HNW219"/>
      <c r="HNX219"/>
      <c r="HNY219"/>
      <c r="HNZ219"/>
      <c r="HOA219"/>
      <c r="HOB219"/>
      <c r="HOC219"/>
      <c r="HOD219"/>
      <c r="HOE219"/>
      <c r="HOF219"/>
      <c r="HOG219"/>
      <c r="HOH219"/>
      <c r="HOI219"/>
      <c r="HOJ219"/>
      <c r="HOK219"/>
      <c r="HOL219"/>
      <c r="HOM219"/>
      <c r="HON219"/>
      <c r="HOO219"/>
      <c r="HOP219"/>
      <c r="HOQ219"/>
      <c r="HOR219"/>
      <c r="HOS219"/>
      <c r="HOT219"/>
      <c r="HOU219"/>
      <c r="HOV219"/>
      <c r="HOW219"/>
      <c r="HOX219"/>
      <c r="HOY219"/>
      <c r="HOZ219"/>
      <c r="HPA219"/>
      <c r="HPB219"/>
      <c r="HPC219"/>
      <c r="HPD219"/>
      <c r="HPE219"/>
      <c r="HPF219"/>
      <c r="HPG219"/>
      <c r="HPH219"/>
      <c r="HPI219"/>
      <c r="HPJ219"/>
      <c r="HPK219"/>
      <c r="HPL219"/>
      <c r="HPM219"/>
      <c r="HPN219"/>
      <c r="HPO219"/>
      <c r="HPP219"/>
      <c r="HPQ219"/>
      <c r="HPR219"/>
      <c r="HPS219"/>
      <c r="HPT219"/>
      <c r="HPU219"/>
      <c r="HPV219"/>
      <c r="HPW219"/>
      <c r="HPX219"/>
      <c r="HPY219"/>
      <c r="HPZ219"/>
      <c r="HQA219"/>
      <c r="HQB219"/>
      <c r="HQC219"/>
      <c r="HQD219"/>
      <c r="HQE219"/>
      <c r="HQF219"/>
      <c r="HQG219"/>
      <c r="HQH219"/>
      <c r="HQI219"/>
      <c r="HQJ219"/>
      <c r="HQK219"/>
      <c r="HQL219"/>
      <c r="HQM219"/>
      <c r="HQN219"/>
      <c r="HQO219"/>
      <c r="HQP219"/>
      <c r="HQQ219"/>
      <c r="HQR219"/>
      <c r="HQS219"/>
      <c r="HQT219"/>
      <c r="HQU219"/>
      <c r="HQV219"/>
      <c r="HQW219"/>
      <c r="HQX219"/>
      <c r="HQY219"/>
      <c r="HQZ219"/>
      <c r="HRA219"/>
      <c r="HRB219"/>
      <c r="HRC219"/>
      <c r="HRD219"/>
      <c r="HRE219"/>
      <c r="HRF219"/>
      <c r="HRG219"/>
      <c r="HRH219"/>
      <c r="HRI219"/>
      <c r="HRJ219"/>
      <c r="HRK219"/>
      <c r="HRL219"/>
      <c r="HRM219"/>
      <c r="HRN219"/>
      <c r="HRO219"/>
      <c r="HRP219"/>
      <c r="HRQ219"/>
      <c r="HRR219"/>
      <c r="HRS219"/>
      <c r="HRT219"/>
      <c r="HRU219"/>
      <c r="HRV219"/>
      <c r="HRW219"/>
      <c r="HRX219"/>
      <c r="HRY219"/>
      <c r="HRZ219"/>
      <c r="HSA219"/>
      <c r="HSB219"/>
      <c r="HSC219"/>
      <c r="HSD219"/>
      <c r="HSE219"/>
      <c r="HSF219"/>
      <c r="HSG219"/>
      <c r="HSH219"/>
      <c r="HSI219"/>
      <c r="HSJ219"/>
      <c r="HSK219"/>
      <c r="HSL219"/>
      <c r="HSM219"/>
      <c r="HSN219"/>
      <c r="HSO219"/>
      <c r="HSP219"/>
      <c r="HSQ219"/>
      <c r="HSR219"/>
      <c r="HSS219"/>
      <c r="HST219"/>
      <c r="HSU219"/>
      <c r="HSV219"/>
      <c r="HSW219"/>
      <c r="HSX219"/>
      <c r="HSY219"/>
      <c r="HSZ219"/>
      <c r="HTA219"/>
      <c r="HTB219"/>
      <c r="HTC219"/>
      <c r="HTD219"/>
      <c r="HTE219"/>
      <c r="HTF219"/>
      <c r="HTG219"/>
      <c r="HTH219"/>
      <c r="HTI219"/>
      <c r="HTJ219"/>
      <c r="HTK219"/>
      <c r="HTL219"/>
      <c r="HTM219"/>
      <c r="HTN219"/>
      <c r="HTO219"/>
      <c r="HTP219"/>
      <c r="HTQ219"/>
      <c r="HTR219"/>
      <c r="HTS219"/>
      <c r="HTT219"/>
      <c r="HTU219"/>
      <c r="HTV219"/>
      <c r="HTW219"/>
      <c r="HTX219"/>
      <c r="HTY219"/>
      <c r="HTZ219"/>
      <c r="HUA219"/>
      <c r="HUB219"/>
      <c r="HUC219"/>
      <c r="HUD219"/>
      <c r="HUE219"/>
      <c r="HUF219"/>
      <c r="HUG219"/>
      <c r="HUH219"/>
      <c r="HUI219"/>
      <c r="HUJ219"/>
      <c r="HUK219"/>
      <c r="HUL219"/>
      <c r="HUM219"/>
      <c r="HUN219"/>
      <c r="HUO219"/>
      <c r="HUP219"/>
      <c r="HUQ219"/>
      <c r="HUR219"/>
      <c r="HUS219"/>
      <c r="HUT219"/>
      <c r="HUU219"/>
      <c r="HUV219"/>
      <c r="HUW219"/>
      <c r="HUX219"/>
      <c r="HUY219"/>
      <c r="HUZ219"/>
      <c r="HVA219"/>
      <c r="HVB219"/>
      <c r="HVC219"/>
      <c r="HVD219"/>
      <c r="HVE219"/>
      <c r="HVF219"/>
      <c r="HVG219"/>
      <c r="HVH219"/>
      <c r="HVI219"/>
      <c r="HVJ219"/>
      <c r="HVK219"/>
      <c r="HVL219"/>
      <c r="HVM219"/>
      <c r="HVN219"/>
      <c r="HVO219"/>
      <c r="HVP219"/>
      <c r="HVQ219"/>
      <c r="HVR219"/>
      <c r="HVS219"/>
      <c r="HVT219"/>
      <c r="HVU219"/>
      <c r="HVV219"/>
      <c r="HVW219"/>
      <c r="HVX219"/>
      <c r="HVY219"/>
      <c r="HVZ219"/>
      <c r="HWA219"/>
      <c r="HWB219"/>
      <c r="HWC219"/>
      <c r="HWD219"/>
      <c r="HWE219"/>
      <c r="HWF219"/>
      <c r="HWG219"/>
      <c r="HWH219"/>
      <c r="HWI219"/>
      <c r="HWJ219"/>
      <c r="HWK219"/>
      <c r="HWL219"/>
      <c r="HWM219"/>
      <c r="HWN219"/>
      <c r="HWO219"/>
      <c r="HWP219"/>
      <c r="HWQ219"/>
      <c r="HWR219"/>
      <c r="HWS219"/>
      <c r="HWT219"/>
      <c r="HWU219"/>
      <c r="HWV219"/>
      <c r="HWW219"/>
      <c r="HWX219"/>
      <c r="HWY219"/>
      <c r="HWZ219"/>
      <c r="HXA219"/>
      <c r="HXB219"/>
      <c r="HXC219"/>
      <c r="HXD219"/>
      <c r="HXE219"/>
      <c r="HXF219"/>
      <c r="HXG219"/>
      <c r="HXH219"/>
      <c r="HXI219"/>
      <c r="HXJ219"/>
      <c r="HXK219"/>
      <c r="HXL219"/>
      <c r="HXM219"/>
      <c r="HXN219"/>
      <c r="HXO219"/>
      <c r="HXP219"/>
      <c r="HXQ219"/>
      <c r="HXR219"/>
      <c r="HXS219"/>
      <c r="HXT219"/>
      <c r="HXU219"/>
      <c r="HXV219"/>
      <c r="HXW219"/>
      <c r="HXX219"/>
      <c r="HXY219"/>
      <c r="HXZ219"/>
      <c r="HYA219"/>
      <c r="HYB219"/>
      <c r="HYC219"/>
      <c r="HYD219"/>
      <c r="HYE219"/>
      <c r="HYF219"/>
      <c r="HYG219"/>
      <c r="HYH219"/>
      <c r="HYI219"/>
      <c r="HYJ219"/>
      <c r="HYK219"/>
      <c r="HYL219"/>
      <c r="HYM219"/>
      <c r="HYN219"/>
      <c r="HYO219"/>
      <c r="HYP219"/>
      <c r="HYQ219"/>
      <c r="HYR219"/>
      <c r="HYS219"/>
      <c r="HYT219"/>
      <c r="HYU219"/>
      <c r="HYV219"/>
      <c r="HYW219"/>
      <c r="HYX219"/>
      <c r="HYY219"/>
      <c r="HYZ219"/>
      <c r="HZA219"/>
      <c r="HZB219"/>
      <c r="HZC219"/>
      <c r="HZD219"/>
      <c r="HZE219"/>
      <c r="HZF219"/>
      <c r="HZG219"/>
      <c r="HZH219"/>
      <c r="HZI219"/>
      <c r="HZJ219"/>
      <c r="HZK219"/>
      <c r="HZL219"/>
      <c r="HZM219"/>
      <c r="HZN219"/>
      <c r="HZO219"/>
      <c r="HZP219"/>
      <c r="HZQ219"/>
      <c r="HZR219"/>
      <c r="HZS219"/>
      <c r="HZT219"/>
      <c r="HZU219"/>
      <c r="HZV219"/>
      <c r="HZW219"/>
      <c r="HZX219"/>
      <c r="HZY219"/>
      <c r="HZZ219"/>
      <c r="IAA219"/>
      <c r="IAB219"/>
      <c r="IAC219"/>
      <c r="IAD219"/>
      <c r="IAE219"/>
      <c r="IAF219"/>
      <c r="IAG219"/>
      <c r="IAH219"/>
      <c r="IAI219"/>
      <c r="IAJ219"/>
      <c r="IAK219"/>
      <c r="IAL219"/>
      <c r="IAM219"/>
      <c r="IAN219"/>
      <c r="IAO219"/>
      <c r="IAP219"/>
      <c r="IAQ219"/>
      <c r="IAR219"/>
      <c r="IAS219"/>
      <c r="IAT219"/>
      <c r="IAU219"/>
      <c r="IAV219"/>
      <c r="IAW219"/>
      <c r="IAX219"/>
      <c r="IAY219"/>
      <c r="IAZ219"/>
      <c r="IBA219"/>
      <c r="IBB219"/>
      <c r="IBC219"/>
      <c r="IBD219"/>
      <c r="IBE219"/>
      <c r="IBF219"/>
      <c r="IBG219"/>
      <c r="IBH219"/>
      <c r="IBI219"/>
      <c r="IBJ219"/>
      <c r="IBK219"/>
      <c r="IBL219"/>
      <c r="IBM219"/>
      <c r="IBN219"/>
      <c r="IBO219"/>
      <c r="IBP219"/>
      <c r="IBQ219"/>
      <c r="IBR219"/>
      <c r="IBS219"/>
      <c r="IBT219"/>
      <c r="IBU219"/>
      <c r="IBV219"/>
      <c r="IBW219"/>
      <c r="IBX219"/>
      <c r="IBY219"/>
      <c r="IBZ219"/>
      <c r="ICA219"/>
      <c r="ICB219"/>
      <c r="ICC219"/>
      <c r="ICD219"/>
      <c r="ICE219"/>
      <c r="ICF219"/>
      <c r="ICG219"/>
      <c r="ICH219"/>
      <c r="ICI219"/>
      <c r="ICJ219"/>
      <c r="ICK219"/>
      <c r="ICL219"/>
      <c r="ICM219"/>
      <c r="ICN219"/>
      <c r="ICO219"/>
      <c r="ICP219"/>
      <c r="ICQ219"/>
      <c r="ICR219"/>
      <c r="ICS219"/>
      <c r="ICT219"/>
      <c r="ICU219"/>
      <c r="ICV219"/>
      <c r="ICW219"/>
      <c r="ICX219"/>
      <c r="ICY219"/>
      <c r="ICZ219"/>
      <c r="IDA219"/>
      <c r="IDB219"/>
      <c r="IDC219"/>
      <c r="IDD219"/>
      <c r="IDE219"/>
      <c r="IDF219"/>
      <c r="IDG219"/>
      <c r="IDH219"/>
      <c r="IDI219"/>
      <c r="IDJ219"/>
      <c r="IDK219"/>
      <c r="IDL219"/>
      <c r="IDM219"/>
      <c r="IDN219"/>
      <c r="IDO219"/>
      <c r="IDP219"/>
      <c r="IDQ219"/>
      <c r="IDR219"/>
      <c r="IDS219"/>
      <c r="IDT219"/>
      <c r="IDU219"/>
      <c r="IDV219"/>
      <c r="IDW219"/>
      <c r="IDX219"/>
      <c r="IDY219"/>
      <c r="IDZ219"/>
      <c r="IEA219"/>
      <c r="IEB219"/>
      <c r="IEC219"/>
      <c r="IED219"/>
      <c r="IEE219"/>
      <c r="IEF219"/>
      <c r="IEG219"/>
      <c r="IEH219"/>
      <c r="IEI219"/>
      <c r="IEJ219"/>
      <c r="IEK219"/>
      <c r="IEL219"/>
      <c r="IEM219"/>
      <c r="IEN219"/>
      <c r="IEO219"/>
      <c r="IEP219"/>
      <c r="IEQ219"/>
      <c r="IER219"/>
      <c r="IES219"/>
      <c r="IET219"/>
      <c r="IEU219"/>
      <c r="IEV219"/>
      <c r="IEW219"/>
      <c r="IEX219"/>
      <c r="IEY219"/>
      <c r="IEZ219"/>
      <c r="IFA219"/>
      <c r="IFB219"/>
      <c r="IFC219"/>
      <c r="IFD219"/>
      <c r="IFE219"/>
      <c r="IFF219"/>
      <c r="IFG219"/>
      <c r="IFH219"/>
      <c r="IFI219"/>
      <c r="IFJ219"/>
      <c r="IFK219"/>
      <c r="IFL219"/>
      <c r="IFM219"/>
      <c r="IFN219"/>
      <c r="IFO219"/>
      <c r="IFP219"/>
      <c r="IFQ219"/>
      <c r="IFR219"/>
      <c r="IFS219"/>
      <c r="IFT219"/>
      <c r="IFU219"/>
      <c r="IFV219"/>
      <c r="IFW219"/>
      <c r="IFX219"/>
      <c r="IFY219"/>
      <c r="IFZ219"/>
      <c r="IGA219"/>
      <c r="IGB219"/>
      <c r="IGC219"/>
      <c r="IGD219"/>
      <c r="IGE219"/>
      <c r="IGF219"/>
      <c r="IGG219"/>
      <c r="IGH219"/>
      <c r="IGI219"/>
      <c r="IGJ219"/>
      <c r="IGK219"/>
      <c r="IGL219"/>
      <c r="IGM219"/>
      <c r="IGN219"/>
      <c r="IGO219"/>
      <c r="IGP219"/>
      <c r="IGQ219"/>
      <c r="IGR219"/>
      <c r="IGS219"/>
      <c r="IGT219"/>
      <c r="IGU219"/>
      <c r="IGV219"/>
      <c r="IGW219"/>
      <c r="IGX219"/>
      <c r="IGY219"/>
      <c r="IGZ219"/>
      <c r="IHA219"/>
      <c r="IHB219"/>
      <c r="IHC219"/>
      <c r="IHD219"/>
      <c r="IHE219"/>
      <c r="IHF219"/>
      <c r="IHG219"/>
      <c r="IHH219"/>
      <c r="IHI219"/>
      <c r="IHJ219"/>
      <c r="IHK219"/>
      <c r="IHL219"/>
      <c r="IHM219"/>
      <c r="IHN219"/>
      <c r="IHO219"/>
      <c r="IHP219"/>
      <c r="IHQ219"/>
      <c r="IHR219"/>
      <c r="IHS219"/>
      <c r="IHT219"/>
      <c r="IHU219"/>
      <c r="IHV219"/>
      <c r="IHW219"/>
      <c r="IHX219"/>
      <c r="IHY219"/>
      <c r="IHZ219"/>
      <c r="IIA219"/>
      <c r="IIB219"/>
      <c r="IIC219"/>
      <c r="IID219"/>
      <c r="IIE219"/>
      <c r="IIF219"/>
      <c r="IIG219"/>
      <c r="IIH219"/>
      <c r="III219"/>
      <c r="IIJ219"/>
      <c r="IIK219"/>
      <c r="IIL219"/>
      <c r="IIM219"/>
      <c r="IIN219"/>
      <c r="IIO219"/>
      <c r="IIP219"/>
      <c r="IIQ219"/>
      <c r="IIR219"/>
      <c r="IIS219"/>
      <c r="IIT219"/>
      <c r="IIU219"/>
      <c r="IIV219"/>
      <c r="IIW219"/>
      <c r="IIX219"/>
      <c r="IIY219"/>
      <c r="IIZ219"/>
      <c r="IJA219"/>
      <c r="IJB219"/>
      <c r="IJC219"/>
      <c r="IJD219"/>
      <c r="IJE219"/>
      <c r="IJF219"/>
      <c r="IJG219"/>
      <c r="IJH219"/>
      <c r="IJI219"/>
      <c r="IJJ219"/>
      <c r="IJK219"/>
      <c r="IJL219"/>
      <c r="IJM219"/>
      <c r="IJN219"/>
      <c r="IJO219"/>
      <c r="IJP219"/>
      <c r="IJQ219"/>
      <c r="IJR219"/>
      <c r="IJS219"/>
      <c r="IJT219"/>
      <c r="IJU219"/>
      <c r="IJV219"/>
      <c r="IJW219"/>
      <c r="IJX219"/>
      <c r="IJY219"/>
      <c r="IJZ219"/>
      <c r="IKA219"/>
      <c r="IKB219"/>
      <c r="IKC219"/>
      <c r="IKD219"/>
      <c r="IKE219"/>
      <c r="IKF219"/>
      <c r="IKG219"/>
      <c r="IKH219"/>
      <c r="IKI219"/>
      <c r="IKJ219"/>
      <c r="IKK219"/>
      <c r="IKL219"/>
      <c r="IKM219"/>
      <c r="IKN219"/>
      <c r="IKO219"/>
      <c r="IKP219"/>
      <c r="IKQ219"/>
      <c r="IKR219"/>
      <c r="IKS219"/>
      <c r="IKT219"/>
      <c r="IKU219"/>
      <c r="IKV219"/>
      <c r="IKW219"/>
      <c r="IKX219"/>
      <c r="IKY219"/>
      <c r="IKZ219"/>
      <c r="ILA219"/>
      <c r="ILB219"/>
      <c r="ILC219"/>
      <c r="ILD219"/>
      <c r="ILE219"/>
      <c r="ILF219"/>
      <c r="ILG219"/>
      <c r="ILH219"/>
      <c r="ILI219"/>
      <c r="ILJ219"/>
      <c r="ILK219"/>
      <c r="ILL219"/>
      <c r="ILM219"/>
      <c r="ILN219"/>
      <c r="ILO219"/>
      <c r="ILP219"/>
      <c r="ILQ219"/>
      <c r="ILR219"/>
      <c r="ILS219"/>
      <c r="ILT219"/>
      <c r="ILU219"/>
      <c r="ILV219"/>
      <c r="ILW219"/>
      <c r="ILX219"/>
      <c r="ILY219"/>
      <c r="ILZ219"/>
      <c r="IMA219"/>
      <c r="IMB219"/>
      <c r="IMC219"/>
      <c r="IMD219"/>
      <c r="IME219"/>
      <c r="IMF219"/>
      <c r="IMG219"/>
      <c r="IMH219"/>
      <c r="IMI219"/>
      <c r="IMJ219"/>
      <c r="IMK219"/>
      <c r="IML219"/>
      <c r="IMM219"/>
      <c r="IMN219"/>
      <c r="IMO219"/>
      <c r="IMP219"/>
      <c r="IMQ219"/>
      <c r="IMR219"/>
      <c r="IMS219"/>
      <c r="IMT219"/>
      <c r="IMU219"/>
      <c r="IMV219"/>
      <c r="IMW219"/>
      <c r="IMX219"/>
      <c r="IMY219"/>
      <c r="IMZ219"/>
      <c r="INA219"/>
      <c r="INB219"/>
      <c r="INC219"/>
      <c r="IND219"/>
      <c r="INE219"/>
      <c r="INF219"/>
      <c r="ING219"/>
      <c r="INH219"/>
      <c r="INI219"/>
      <c r="INJ219"/>
      <c r="INK219"/>
      <c r="INL219"/>
      <c r="INM219"/>
      <c r="INN219"/>
      <c r="INO219"/>
      <c r="INP219"/>
      <c r="INQ219"/>
      <c r="INR219"/>
      <c r="INS219"/>
      <c r="INT219"/>
      <c r="INU219"/>
      <c r="INV219"/>
      <c r="INW219"/>
      <c r="INX219"/>
      <c r="INY219"/>
      <c r="INZ219"/>
      <c r="IOA219"/>
      <c r="IOB219"/>
      <c r="IOC219"/>
      <c r="IOD219"/>
      <c r="IOE219"/>
      <c r="IOF219"/>
      <c r="IOG219"/>
      <c r="IOH219"/>
      <c r="IOI219"/>
      <c r="IOJ219"/>
      <c r="IOK219"/>
      <c r="IOL219"/>
      <c r="IOM219"/>
      <c r="ION219"/>
      <c r="IOO219"/>
      <c r="IOP219"/>
      <c r="IOQ219"/>
      <c r="IOR219"/>
      <c r="IOS219"/>
      <c r="IOT219"/>
      <c r="IOU219"/>
      <c r="IOV219"/>
      <c r="IOW219"/>
      <c r="IOX219"/>
      <c r="IOY219"/>
      <c r="IOZ219"/>
      <c r="IPA219"/>
      <c r="IPB219"/>
      <c r="IPC219"/>
      <c r="IPD219"/>
      <c r="IPE219"/>
      <c r="IPF219"/>
      <c r="IPG219"/>
      <c r="IPH219"/>
      <c r="IPI219"/>
      <c r="IPJ219"/>
      <c r="IPK219"/>
      <c r="IPL219"/>
      <c r="IPM219"/>
      <c r="IPN219"/>
      <c r="IPO219"/>
      <c r="IPP219"/>
      <c r="IPQ219"/>
      <c r="IPR219"/>
      <c r="IPS219"/>
      <c r="IPT219"/>
      <c r="IPU219"/>
      <c r="IPV219"/>
      <c r="IPW219"/>
      <c r="IPX219"/>
      <c r="IPY219"/>
      <c r="IPZ219"/>
      <c r="IQA219"/>
      <c r="IQB219"/>
      <c r="IQC219"/>
      <c r="IQD219"/>
      <c r="IQE219"/>
      <c r="IQF219"/>
      <c r="IQG219"/>
      <c r="IQH219"/>
      <c r="IQI219"/>
      <c r="IQJ219"/>
      <c r="IQK219"/>
      <c r="IQL219"/>
      <c r="IQM219"/>
      <c r="IQN219"/>
      <c r="IQO219"/>
      <c r="IQP219"/>
      <c r="IQQ219"/>
      <c r="IQR219"/>
      <c r="IQS219"/>
      <c r="IQT219"/>
      <c r="IQU219"/>
      <c r="IQV219"/>
      <c r="IQW219"/>
      <c r="IQX219"/>
      <c r="IQY219"/>
      <c r="IQZ219"/>
      <c r="IRA219"/>
      <c r="IRB219"/>
      <c r="IRC219"/>
      <c r="IRD219"/>
      <c r="IRE219"/>
      <c r="IRF219"/>
      <c r="IRG219"/>
      <c r="IRH219"/>
      <c r="IRI219"/>
      <c r="IRJ219"/>
      <c r="IRK219"/>
      <c r="IRL219"/>
      <c r="IRM219"/>
      <c r="IRN219"/>
      <c r="IRO219"/>
      <c r="IRP219"/>
      <c r="IRQ219"/>
      <c r="IRR219"/>
      <c r="IRS219"/>
      <c r="IRT219"/>
      <c r="IRU219"/>
      <c r="IRV219"/>
      <c r="IRW219"/>
      <c r="IRX219"/>
      <c r="IRY219"/>
      <c r="IRZ219"/>
      <c r="ISA219"/>
      <c r="ISB219"/>
      <c r="ISC219"/>
      <c r="ISD219"/>
      <c r="ISE219"/>
      <c r="ISF219"/>
      <c r="ISG219"/>
      <c r="ISH219"/>
      <c r="ISI219"/>
      <c r="ISJ219"/>
      <c r="ISK219"/>
      <c r="ISL219"/>
      <c r="ISM219"/>
      <c r="ISN219"/>
      <c r="ISO219"/>
      <c r="ISP219"/>
      <c r="ISQ219"/>
      <c r="ISR219"/>
      <c r="ISS219"/>
      <c r="IST219"/>
      <c r="ISU219"/>
      <c r="ISV219"/>
      <c r="ISW219"/>
      <c r="ISX219"/>
      <c r="ISY219"/>
      <c r="ISZ219"/>
      <c r="ITA219"/>
      <c r="ITB219"/>
      <c r="ITC219"/>
      <c r="ITD219"/>
      <c r="ITE219"/>
      <c r="ITF219"/>
      <c r="ITG219"/>
      <c r="ITH219"/>
      <c r="ITI219"/>
      <c r="ITJ219"/>
      <c r="ITK219"/>
      <c r="ITL219"/>
      <c r="ITM219"/>
      <c r="ITN219"/>
      <c r="ITO219"/>
      <c r="ITP219"/>
      <c r="ITQ219"/>
      <c r="ITR219"/>
      <c r="ITS219"/>
      <c r="ITT219"/>
      <c r="ITU219"/>
      <c r="ITV219"/>
      <c r="ITW219"/>
      <c r="ITX219"/>
      <c r="ITY219"/>
      <c r="ITZ219"/>
      <c r="IUA219"/>
      <c r="IUB219"/>
      <c r="IUC219"/>
      <c r="IUD219"/>
      <c r="IUE219"/>
      <c r="IUF219"/>
      <c r="IUG219"/>
      <c r="IUH219"/>
      <c r="IUI219"/>
      <c r="IUJ219"/>
      <c r="IUK219"/>
      <c r="IUL219"/>
      <c r="IUM219"/>
      <c r="IUN219"/>
      <c r="IUO219"/>
      <c r="IUP219"/>
      <c r="IUQ219"/>
      <c r="IUR219"/>
      <c r="IUS219"/>
      <c r="IUT219"/>
      <c r="IUU219"/>
      <c r="IUV219"/>
      <c r="IUW219"/>
      <c r="IUX219"/>
      <c r="IUY219"/>
      <c r="IUZ219"/>
      <c r="IVA219"/>
      <c r="IVB219"/>
      <c r="IVC219"/>
      <c r="IVD219"/>
      <c r="IVE219"/>
      <c r="IVF219"/>
      <c r="IVG219"/>
      <c r="IVH219"/>
      <c r="IVI219"/>
      <c r="IVJ219"/>
      <c r="IVK219"/>
      <c r="IVL219"/>
      <c r="IVM219"/>
      <c r="IVN219"/>
      <c r="IVO219"/>
      <c r="IVP219"/>
      <c r="IVQ219"/>
      <c r="IVR219"/>
      <c r="IVS219"/>
      <c r="IVT219"/>
      <c r="IVU219"/>
      <c r="IVV219"/>
      <c r="IVW219"/>
      <c r="IVX219"/>
      <c r="IVY219"/>
      <c r="IVZ219"/>
      <c r="IWA219"/>
      <c r="IWB219"/>
      <c r="IWC219"/>
      <c r="IWD219"/>
      <c r="IWE219"/>
      <c r="IWF219"/>
      <c r="IWG219"/>
      <c r="IWH219"/>
      <c r="IWI219"/>
      <c r="IWJ219"/>
      <c r="IWK219"/>
      <c r="IWL219"/>
      <c r="IWM219"/>
      <c r="IWN219"/>
      <c r="IWO219"/>
      <c r="IWP219"/>
      <c r="IWQ219"/>
      <c r="IWR219"/>
      <c r="IWS219"/>
      <c r="IWT219"/>
      <c r="IWU219"/>
      <c r="IWV219"/>
      <c r="IWW219"/>
      <c r="IWX219"/>
      <c r="IWY219"/>
      <c r="IWZ219"/>
      <c r="IXA219"/>
      <c r="IXB219"/>
      <c r="IXC219"/>
      <c r="IXD219"/>
      <c r="IXE219"/>
      <c r="IXF219"/>
      <c r="IXG219"/>
      <c r="IXH219"/>
      <c r="IXI219"/>
      <c r="IXJ219"/>
      <c r="IXK219"/>
      <c r="IXL219"/>
      <c r="IXM219"/>
      <c r="IXN219"/>
      <c r="IXO219"/>
      <c r="IXP219"/>
      <c r="IXQ219"/>
      <c r="IXR219"/>
      <c r="IXS219"/>
      <c r="IXT219"/>
      <c r="IXU219"/>
      <c r="IXV219"/>
      <c r="IXW219"/>
      <c r="IXX219"/>
      <c r="IXY219"/>
      <c r="IXZ219"/>
      <c r="IYA219"/>
      <c r="IYB219"/>
      <c r="IYC219"/>
      <c r="IYD219"/>
      <c r="IYE219"/>
      <c r="IYF219"/>
      <c r="IYG219"/>
      <c r="IYH219"/>
      <c r="IYI219"/>
      <c r="IYJ219"/>
      <c r="IYK219"/>
      <c r="IYL219"/>
      <c r="IYM219"/>
      <c r="IYN219"/>
      <c r="IYO219"/>
      <c r="IYP219"/>
      <c r="IYQ219"/>
      <c r="IYR219"/>
      <c r="IYS219"/>
      <c r="IYT219"/>
      <c r="IYU219"/>
      <c r="IYV219"/>
      <c r="IYW219"/>
      <c r="IYX219"/>
      <c r="IYY219"/>
      <c r="IYZ219"/>
      <c r="IZA219"/>
      <c r="IZB219"/>
      <c r="IZC219"/>
      <c r="IZD219"/>
      <c r="IZE219"/>
      <c r="IZF219"/>
      <c r="IZG219"/>
      <c r="IZH219"/>
      <c r="IZI219"/>
      <c r="IZJ219"/>
      <c r="IZK219"/>
      <c r="IZL219"/>
      <c r="IZM219"/>
      <c r="IZN219"/>
      <c r="IZO219"/>
      <c r="IZP219"/>
      <c r="IZQ219"/>
      <c r="IZR219"/>
      <c r="IZS219"/>
      <c r="IZT219"/>
      <c r="IZU219"/>
      <c r="IZV219"/>
      <c r="IZW219"/>
      <c r="IZX219"/>
      <c r="IZY219"/>
      <c r="IZZ219"/>
      <c r="JAA219"/>
      <c r="JAB219"/>
      <c r="JAC219"/>
      <c r="JAD219"/>
      <c r="JAE219"/>
      <c r="JAF219"/>
      <c r="JAG219"/>
      <c r="JAH219"/>
      <c r="JAI219"/>
      <c r="JAJ219"/>
      <c r="JAK219"/>
      <c r="JAL219"/>
      <c r="JAM219"/>
      <c r="JAN219"/>
      <c r="JAO219"/>
      <c r="JAP219"/>
      <c r="JAQ219"/>
      <c r="JAR219"/>
      <c r="JAS219"/>
      <c r="JAT219"/>
      <c r="JAU219"/>
      <c r="JAV219"/>
      <c r="JAW219"/>
      <c r="JAX219"/>
      <c r="JAY219"/>
      <c r="JAZ219"/>
      <c r="JBA219"/>
      <c r="JBB219"/>
      <c r="JBC219"/>
      <c r="JBD219"/>
      <c r="JBE219"/>
      <c r="JBF219"/>
      <c r="JBG219"/>
      <c r="JBH219"/>
      <c r="JBI219"/>
      <c r="JBJ219"/>
      <c r="JBK219"/>
      <c r="JBL219"/>
      <c r="JBM219"/>
      <c r="JBN219"/>
      <c r="JBO219"/>
      <c r="JBP219"/>
      <c r="JBQ219"/>
      <c r="JBR219"/>
      <c r="JBS219"/>
      <c r="JBT219"/>
      <c r="JBU219"/>
      <c r="JBV219"/>
      <c r="JBW219"/>
      <c r="JBX219"/>
      <c r="JBY219"/>
      <c r="JBZ219"/>
      <c r="JCA219"/>
      <c r="JCB219"/>
      <c r="JCC219"/>
      <c r="JCD219"/>
      <c r="JCE219"/>
      <c r="JCF219"/>
      <c r="JCG219"/>
      <c r="JCH219"/>
      <c r="JCI219"/>
      <c r="JCJ219"/>
      <c r="JCK219"/>
      <c r="JCL219"/>
      <c r="JCM219"/>
      <c r="JCN219"/>
      <c r="JCO219"/>
      <c r="JCP219"/>
      <c r="JCQ219"/>
      <c r="JCR219"/>
      <c r="JCS219"/>
      <c r="JCT219"/>
      <c r="JCU219"/>
      <c r="JCV219"/>
      <c r="JCW219"/>
      <c r="JCX219"/>
      <c r="JCY219"/>
      <c r="JCZ219"/>
      <c r="JDA219"/>
      <c r="JDB219"/>
      <c r="JDC219"/>
      <c r="JDD219"/>
      <c r="JDE219"/>
      <c r="JDF219"/>
      <c r="JDG219"/>
      <c r="JDH219"/>
      <c r="JDI219"/>
      <c r="JDJ219"/>
      <c r="JDK219"/>
      <c r="JDL219"/>
      <c r="JDM219"/>
      <c r="JDN219"/>
      <c r="JDO219"/>
      <c r="JDP219"/>
      <c r="JDQ219"/>
      <c r="JDR219"/>
      <c r="JDS219"/>
      <c r="JDT219"/>
      <c r="JDU219"/>
      <c r="JDV219"/>
      <c r="JDW219"/>
      <c r="JDX219"/>
      <c r="JDY219"/>
      <c r="JDZ219"/>
      <c r="JEA219"/>
      <c r="JEB219"/>
      <c r="JEC219"/>
      <c r="JED219"/>
      <c r="JEE219"/>
      <c r="JEF219"/>
      <c r="JEG219"/>
      <c r="JEH219"/>
      <c r="JEI219"/>
      <c r="JEJ219"/>
      <c r="JEK219"/>
      <c r="JEL219"/>
      <c r="JEM219"/>
      <c r="JEN219"/>
      <c r="JEO219"/>
      <c r="JEP219"/>
      <c r="JEQ219"/>
      <c r="JER219"/>
      <c r="JES219"/>
      <c r="JET219"/>
      <c r="JEU219"/>
      <c r="JEV219"/>
      <c r="JEW219"/>
      <c r="JEX219"/>
      <c r="JEY219"/>
      <c r="JEZ219"/>
      <c r="JFA219"/>
      <c r="JFB219"/>
      <c r="JFC219"/>
      <c r="JFD219"/>
      <c r="JFE219"/>
      <c r="JFF219"/>
      <c r="JFG219"/>
      <c r="JFH219"/>
      <c r="JFI219"/>
      <c r="JFJ219"/>
      <c r="JFK219"/>
      <c r="JFL219"/>
      <c r="JFM219"/>
      <c r="JFN219"/>
      <c r="JFO219"/>
      <c r="JFP219"/>
      <c r="JFQ219"/>
      <c r="JFR219"/>
      <c r="JFS219"/>
      <c r="JFT219"/>
      <c r="JFU219"/>
      <c r="JFV219"/>
      <c r="JFW219"/>
      <c r="JFX219"/>
      <c r="JFY219"/>
      <c r="JFZ219"/>
      <c r="JGA219"/>
      <c r="JGB219"/>
      <c r="JGC219"/>
      <c r="JGD219"/>
      <c r="JGE219"/>
      <c r="JGF219"/>
      <c r="JGG219"/>
      <c r="JGH219"/>
      <c r="JGI219"/>
      <c r="JGJ219"/>
      <c r="JGK219"/>
      <c r="JGL219"/>
      <c r="JGM219"/>
      <c r="JGN219"/>
      <c r="JGO219"/>
      <c r="JGP219"/>
      <c r="JGQ219"/>
      <c r="JGR219"/>
      <c r="JGS219"/>
      <c r="JGT219"/>
      <c r="JGU219"/>
      <c r="JGV219"/>
      <c r="JGW219"/>
      <c r="JGX219"/>
      <c r="JGY219"/>
      <c r="JGZ219"/>
      <c r="JHA219"/>
      <c r="JHB219"/>
      <c r="JHC219"/>
      <c r="JHD219"/>
      <c r="JHE219"/>
      <c r="JHF219"/>
      <c r="JHG219"/>
      <c r="JHH219"/>
      <c r="JHI219"/>
      <c r="JHJ219"/>
      <c r="JHK219"/>
      <c r="JHL219"/>
      <c r="JHM219"/>
      <c r="JHN219"/>
      <c r="JHO219"/>
      <c r="JHP219"/>
      <c r="JHQ219"/>
      <c r="JHR219"/>
      <c r="JHS219"/>
      <c r="JHT219"/>
      <c r="JHU219"/>
      <c r="JHV219"/>
      <c r="JHW219"/>
      <c r="JHX219"/>
      <c r="JHY219"/>
      <c r="JHZ219"/>
      <c r="JIA219"/>
      <c r="JIB219"/>
      <c r="JIC219"/>
      <c r="JID219"/>
      <c r="JIE219"/>
      <c r="JIF219"/>
      <c r="JIG219"/>
      <c r="JIH219"/>
      <c r="JII219"/>
      <c r="JIJ219"/>
      <c r="JIK219"/>
      <c r="JIL219"/>
      <c r="JIM219"/>
      <c r="JIN219"/>
      <c r="JIO219"/>
      <c r="JIP219"/>
      <c r="JIQ219"/>
      <c r="JIR219"/>
      <c r="JIS219"/>
      <c r="JIT219"/>
      <c r="JIU219"/>
      <c r="JIV219"/>
      <c r="JIW219"/>
      <c r="JIX219"/>
      <c r="JIY219"/>
      <c r="JIZ219"/>
      <c r="JJA219"/>
      <c r="JJB219"/>
      <c r="JJC219"/>
      <c r="JJD219"/>
      <c r="JJE219"/>
      <c r="JJF219"/>
      <c r="JJG219"/>
      <c r="JJH219"/>
      <c r="JJI219"/>
      <c r="JJJ219"/>
      <c r="JJK219"/>
      <c r="JJL219"/>
      <c r="JJM219"/>
      <c r="JJN219"/>
      <c r="JJO219"/>
      <c r="JJP219"/>
      <c r="JJQ219"/>
      <c r="JJR219"/>
      <c r="JJS219"/>
      <c r="JJT219"/>
      <c r="JJU219"/>
      <c r="JJV219"/>
      <c r="JJW219"/>
      <c r="JJX219"/>
      <c r="JJY219"/>
      <c r="JJZ219"/>
      <c r="JKA219"/>
      <c r="JKB219"/>
      <c r="JKC219"/>
      <c r="JKD219"/>
      <c r="JKE219"/>
      <c r="JKF219"/>
      <c r="JKG219"/>
      <c r="JKH219"/>
      <c r="JKI219"/>
      <c r="JKJ219"/>
      <c r="JKK219"/>
      <c r="JKL219"/>
      <c r="JKM219"/>
      <c r="JKN219"/>
      <c r="JKO219"/>
      <c r="JKP219"/>
      <c r="JKQ219"/>
      <c r="JKR219"/>
      <c r="JKS219"/>
      <c r="JKT219"/>
      <c r="JKU219"/>
      <c r="JKV219"/>
      <c r="JKW219"/>
      <c r="JKX219"/>
      <c r="JKY219"/>
      <c r="JKZ219"/>
      <c r="JLA219"/>
      <c r="JLB219"/>
      <c r="JLC219"/>
      <c r="JLD219"/>
      <c r="JLE219"/>
      <c r="JLF219"/>
      <c r="JLG219"/>
      <c r="JLH219"/>
      <c r="JLI219"/>
      <c r="JLJ219"/>
      <c r="JLK219"/>
      <c r="JLL219"/>
      <c r="JLM219"/>
      <c r="JLN219"/>
      <c r="JLO219"/>
      <c r="JLP219"/>
      <c r="JLQ219"/>
      <c r="JLR219"/>
      <c r="JLS219"/>
      <c r="JLT219"/>
      <c r="JLU219"/>
      <c r="JLV219"/>
      <c r="JLW219"/>
      <c r="JLX219"/>
      <c r="JLY219"/>
      <c r="JLZ219"/>
      <c r="JMA219"/>
      <c r="JMB219"/>
      <c r="JMC219"/>
      <c r="JMD219"/>
      <c r="JME219"/>
      <c r="JMF219"/>
      <c r="JMG219"/>
      <c r="JMH219"/>
      <c r="JMI219"/>
      <c r="JMJ219"/>
      <c r="JMK219"/>
      <c r="JML219"/>
      <c r="JMM219"/>
      <c r="JMN219"/>
      <c r="JMO219"/>
      <c r="JMP219"/>
      <c r="JMQ219"/>
      <c r="JMR219"/>
      <c r="JMS219"/>
      <c r="JMT219"/>
      <c r="JMU219"/>
      <c r="JMV219"/>
      <c r="JMW219"/>
      <c r="JMX219"/>
      <c r="JMY219"/>
      <c r="JMZ219"/>
      <c r="JNA219"/>
      <c r="JNB219"/>
      <c r="JNC219"/>
      <c r="JND219"/>
      <c r="JNE219"/>
      <c r="JNF219"/>
      <c r="JNG219"/>
      <c r="JNH219"/>
      <c r="JNI219"/>
      <c r="JNJ219"/>
      <c r="JNK219"/>
      <c r="JNL219"/>
      <c r="JNM219"/>
      <c r="JNN219"/>
      <c r="JNO219"/>
      <c r="JNP219"/>
      <c r="JNQ219"/>
      <c r="JNR219"/>
      <c r="JNS219"/>
      <c r="JNT219"/>
      <c r="JNU219"/>
      <c r="JNV219"/>
      <c r="JNW219"/>
      <c r="JNX219"/>
      <c r="JNY219"/>
      <c r="JNZ219"/>
      <c r="JOA219"/>
      <c r="JOB219"/>
      <c r="JOC219"/>
      <c r="JOD219"/>
      <c r="JOE219"/>
      <c r="JOF219"/>
      <c r="JOG219"/>
      <c r="JOH219"/>
      <c r="JOI219"/>
      <c r="JOJ219"/>
      <c r="JOK219"/>
      <c r="JOL219"/>
      <c r="JOM219"/>
      <c r="JON219"/>
      <c r="JOO219"/>
      <c r="JOP219"/>
      <c r="JOQ219"/>
      <c r="JOR219"/>
      <c r="JOS219"/>
      <c r="JOT219"/>
      <c r="JOU219"/>
      <c r="JOV219"/>
      <c r="JOW219"/>
      <c r="JOX219"/>
      <c r="JOY219"/>
      <c r="JOZ219"/>
      <c r="JPA219"/>
      <c r="JPB219"/>
      <c r="JPC219"/>
      <c r="JPD219"/>
      <c r="JPE219"/>
      <c r="JPF219"/>
      <c r="JPG219"/>
      <c r="JPH219"/>
      <c r="JPI219"/>
      <c r="JPJ219"/>
      <c r="JPK219"/>
      <c r="JPL219"/>
      <c r="JPM219"/>
      <c r="JPN219"/>
      <c r="JPO219"/>
      <c r="JPP219"/>
      <c r="JPQ219"/>
      <c r="JPR219"/>
      <c r="JPS219"/>
      <c r="JPT219"/>
      <c r="JPU219"/>
      <c r="JPV219"/>
      <c r="JPW219"/>
      <c r="JPX219"/>
      <c r="JPY219"/>
      <c r="JPZ219"/>
      <c r="JQA219"/>
      <c r="JQB219"/>
      <c r="JQC219"/>
      <c r="JQD219"/>
      <c r="JQE219"/>
      <c r="JQF219"/>
      <c r="JQG219"/>
      <c r="JQH219"/>
      <c r="JQI219"/>
      <c r="JQJ219"/>
      <c r="JQK219"/>
      <c r="JQL219"/>
      <c r="JQM219"/>
      <c r="JQN219"/>
      <c r="JQO219"/>
      <c r="JQP219"/>
      <c r="JQQ219"/>
      <c r="JQR219"/>
      <c r="JQS219"/>
      <c r="JQT219"/>
      <c r="JQU219"/>
      <c r="JQV219"/>
      <c r="JQW219"/>
      <c r="JQX219"/>
      <c r="JQY219"/>
      <c r="JQZ219"/>
      <c r="JRA219"/>
      <c r="JRB219"/>
      <c r="JRC219"/>
      <c r="JRD219"/>
      <c r="JRE219"/>
      <c r="JRF219"/>
      <c r="JRG219"/>
      <c r="JRH219"/>
      <c r="JRI219"/>
      <c r="JRJ219"/>
      <c r="JRK219"/>
      <c r="JRL219"/>
      <c r="JRM219"/>
      <c r="JRN219"/>
      <c r="JRO219"/>
      <c r="JRP219"/>
      <c r="JRQ219"/>
      <c r="JRR219"/>
      <c r="JRS219"/>
      <c r="JRT219"/>
      <c r="JRU219"/>
      <c r="JRV219"/>
      <c r="JRW219"/>
      <c r="JRX219"/>
      <c r="JRY219"/>
      <c r="JRZ219"/>
      <c r="JSA219"/>
      <c r="JSB219"/>
      <c r="JSC219"/>
      <c r="JSD219"/>
      <c r="JSE219"/>
      <c r="JSF219"/>
      <c r="JSG219"/>
      <c r="JSH219"/>
      <c r="JSI219"/>
      <c r="JSJ219"/>
      <c r="JSK219"/>
      <c r="JSL219"/>
      <c r="JSM219"/>
      <c r="JSN219"/>
      <c r="JSO219"/>
      <c r="JSP219"/>
      <c r="JSQ219"/>
      <c r="JSR219"/>
      <c r="JSS219"/>
      <c r="JST219"/>
      <c r="JSU219"/>
      <c r="JSV219"/>
      <c r="JSW219"/>
      <c r="JSX219"/>
      <c r="JSY219"/>
      <c r="JSZ219"/>
      <c r="JTA219"/>
      <c r="JTB219"/>
      <c r="JTC219"/>
      <c r="JTD219"/>
      <c r="JTE219"/>
      <c r="JTF219"/>
      <c r="JTG219"/>
      <c r="JTH219"/>
      <c r="JTI219"/>
      <c r="JTJ219"/>
      <c r="JTK219"/>
      <c r="JTL219"/>
      <c r="JTM219"/>
      <c r="JTN219"/>
      <c r="JTO219"/>
      <c r="JTP219"/>
      <c r="JTQ219"/>
      <c r="JTR219"/>
      <c r="JTS219"/>
      <c r="JTT219"/>
      <c r="JTU219"/>
      <c r="JTV219"/>
      <c r="JTW219"/>
      <c r="JTX219"/>
      <c r="JTY219"/>
      <c r="JTZ219"/>
      <c r="JUA219"/>
      <c r="JUB219"/>
      <c r="JUC219"/>
      <c r="JUD219"/>
      <c r="JUE219"/>
      <c r="JUF219"/>
      <c r="JUG219"/>
      <c r="JUH219"/>
      <c r="JUI219"/>
      <c r="JUJ219"/>
      <c r="JUK219"/>
      <c r="JUL219"/>
      <c r="JUM219"/>
      <c r="JUN219"/>
      <c r="JUO219"/>
      <c r="JUP219"/>
      <c r="JUQ219"/>
      <c r="JUR219"/>
      <c r="JUS219"/>
      <c r="JUT219"/>
      <c r="JUU219"/>
      <c r="JUV219"/>
      <c r="JUW219"/>
      <c r="JUX219"/>
      <c r="JUY219"/>
      <c r="JUZ219"/>
      <c r="JVA219"/>
      <c r="JVB219"/>
      <c r="JVC219"/>
      <c r="JVD219"/>
      <c r="JVE219"/>
      <c r="JVF219"/>
      <c r="JVG219"/>
      <c r="JVH219"/>
      <c r="JVI219"/>
      <c r="JVJ219"/>
      <c r="JVK219"/>
      <c r="JVL219"/>
      <c r="JVM219"/>
      <c r="JVN219"/>
      <c r="JVO219"/>
      <c r="JVP219"/>
      <c r="JVQ219"/>
      <c r="JVR219"/>
      <c r="JVS219"/>
      <c r="JVT219"/>
      <c r="JVU219"/>
      <c r="JVV219"/>
      <c r="JVW219"/>
      <c r="JVX219"/>
      <c r="JVY219"/>
      <c r="JVZ219"/>
      <c r="JWA219"/>
      <c r="JWB219"/>
      <c r="JWC219"/>
      <c r="JWD219"/>
      <c r="JWE219"/>
      <c r="JWF219"/>
      <c r="JWG219"/>
      <c r="JWH219"/>
      <c r="JWI219"/>
      <c r="JWJ219"/>
      <c r="JWK219"/>
      <c r="JWL219"/>
      <c r="JWM219"/>
      <c r="JWN219"/>
      <c r="JWO219"/>
      <c r="JWP219"/>
      <c r="JWQ219"/>
      <c r="JWR219"/>
      <c r="JWS219"/>
      <c r="JWT219"/>
      <c r="JWU219"/>
      <c r="JWV219"/>
      <c r="JWW219"/>
      <c r="JWX219"/>
      <c r="JWY219"/>
      <c r="JWZ219"/>
      <c r="JXA219"/>
      <c r="JXB219"/>
      <c r="JXC219"/>
      <c r="JXD219"/>
      <c r="JXE219"/>
      <c r="JXF219"/>
      <c r="JXG219"/>
      <c r="JXH219"/>
      <c r="JXI219"/>
      <c r="JXJ219"/>
      <c r="JXK219"/>
      <c r="JXL219"/>
      <c r="JXM219"/>
      <c r="JXN219"/>
      <c r="JXO219"/>
      <c r="JXP219"/>
      <c r="JXQ219"/>
      <c r="JXR219"/>
      <c r="JXS219"/>
      <c r="JXT219"/>
      <c r="JXU219"/>
      <c r="JXV219"/>
      <c r="JXW219"/>
      <c r="JXX219"/>
      <c r="JXY219"/>
      <c r="JXZ219"/>
      <c r="JYA219"/>
      <c r="JYB219"/>
      <c r="JYC219"/>
      <c r="JYD219"/>
      <c r="JYE219"/>
      <c r="JYF219"/>
      <c r="JYG219"/>
      <c r="JYH219"/>
      <c r="JYI219"/>
      <c r="JYJ219"/>
      <c r="JYK219"/>
      <c r="JYL219"/>
      <c r="JYM219"/>
      <c r="JYN219"/>
      <c r="JYO219"/>
      <c r="JYP219"/>
      <c r="JYQ219"/>
      <c r="JYR219"/>
      <c r="JYS219"/>
      <c r="JYT219"/>
      <c r="JYU219"/>
      <c r="JYV219"/>
      <c r="JYW219"/>
      <c r="JYX219"/>
      <c r="JYY219"/>
      <c r="JYZ219"/>
      <c r="JZA219"/>
      <c r="JZB219"/>
      <c r="JZC219"/>
      <c r="JZD219"/>
      <c r="JZE219"/>
      <c r="JZF219"/>
      <c r="JZG219"/>
      <c r="JZH219"/>
      <c r="JZI219"/>
      <c r="JZJ219"/>
      <c r="JZK219"/>
      <c r="JZL219"/>
      <c r="JZM219"/>
      <c r="JZN219"/>
      <c r="JZO219"/>
      <c r="JZP219"/>
      <c r="JZQ219"/>
      <c r="JZR219"/>
      <c r="JZS219"/>
      <c r="JZT219"/>
      <c r="JZU219"/>
      <c r="JZV219"/>
      <c r="JZW219"/>
      <c r="JZX219"/>
      <c r="JZY219"/>
      <c r="JZZ219"/>
      <c r="KAA219"/>
      <c r="KAB219"/>
      <c r="KAC219"/>
      <c r="KAD219"/>
      <c r="KAE219"/>
      <c r="KAF219"/>
      <c r="KAG219"/>
      <c r="KAH219"/>
      <c r="KAI219"/>
      <c r="KAJ219"/>
      <c r="KAK219"/>
      <c r="KAL219"/>
      <c r="KAM219"/>
      <c r="KAN219"/>
      <c r="KAO219"/>
      <c r="KAP219"/>
      <c r="KAQ219"/>
      <c r="KAR219"/>
      <c r="KAS219"/>
      <c r="KAT219"/>
      <c r="KAU219"/>
      <c r="KAV219"/>
      <c r="KAW219"/>
      <c r="KAX219"/>
      <c r="KAY219"/>
      <c r="KAZ219"/>
      <c r="KBA219"/>
      <c r="KBB219"/>
      <c r="KBC219"/>
      <c r="KBD219"/>
      <c r="KBE219"/>
      <c r="KBF219"/>
      <c r="KBG219"/>
      <c r="KBH219"/>
      <c r="KBI219"/>
      <c r="KBJ219"/>
      <c r="KBK219"/>
      <c r="KBL219"/>
      <c r="KBM219"/>
      <c r="KBN219"/>
      <c r="KBO219"/>
      <c r="KBP219"/>
      <c r="KBQ219"/>
      <c r="KBR219"/>
      <c r="KBS219"/>
      <c r="KBT219"/>
      <c r="KBU219"/>
      <c r="KBV219"/>
      <c r="KBW219"/>
      <c r="KBX219"/>
      <c r="KBY219"/>
      <c r="KBZ219"/>
      <c r="KCA219"/>
      <c r="KCB219"/>
      <c r="KCC219"/>
      <c r="KCD219"/>
      <c r="KCE219"/>
      <c r="KCF219"/>
      <c r="KCG219"/>
      <c r="KCH219"/>
      <c r="KCI219"/>
      <c r="KCJ219"/>
      <c r="KCK219"/>
      <c r="KCL219"/>
      <c r="KCM219"/>
      <c r="KCN219"/>
      <c r="KCO219"/>
      <c r="KCP219"/>
      <c r="KCQ219"/>
      <c r="KCR219"/>
      <c r="KCS219"/>
      <c r="KCT219"/>
      <c r="KCU219"/>
      <c r="KCV219"/>
      <c r="KCW219"/>
      <c r="KCX219"/>
      <c r="KCY219"/>
      <c r="KCZ219"/>
      <c r="KDA219"/>
      <c r="KDB219"/>
      <c r="KDC219"/>
      <c r="KDD219"/>
      <c r="KDE219"/>
      <c r="KDF219"/>
      <c r="KDG219"/>
      <c r="KDH219"/>
      <c r="KDI219"/>
      <c r="KDJ219"/>
      <c r="KDK219"/>
      <c r="KDL219"/>
      <c r="KDM219"/>
      <c r="KDN219"/>
      <c r="KDO219"/>
      <c r="KDP219"/>
      <c r="KDQ219"/>
      <c r="KDR219"/>
      <c r="KDS219"/>
      <c r="KDT219"/>
      <c r="KDU219"/>
      <c r="KDV219"/>
      <c r="KDW219"/>
      <c r="KDX219"/>
      <c r="KDY219"/>
      <c r="KDZ219"/>
      <c r="KEA219"/>
      <c r="KEB219"/>
      <c r="KEC219"/>
      <c r="KED219"/>
      <c r="KEE219"/>
      <c r="KEF219"/>
      <c r="KEG219"/>
      <c r="KEH219"/>
      <c r="KEI219"/>
      <c r="KEJ219"/>
      <c r="KEK219"/>
      <c r="KEL219"/>
      <c r="KEM219"/>
      <c r="KEN219"/>
      <c r="KEO219"/>
      <c r="KEP219"/>
      <c r="KEQ219"/>
      <c r="KER219"/>
      <c r="KES219"/>
      <c r="KET219"/>
      <c r="KEU219"/>
      <c r="KEV219"/>
      <c r="KEW219"/>
      <c r="KEX219"/>
      <c r="KEY219"/>
      <c r="KEZ219"/>
      <c r="KFA219"/>
      <c r="KFB219"/>
      <c r="KFC219"/>
      <c r="KFD219"/>
      <c r="KFE219"/>
      <c r="KFF219"/>
      <c r="KFG219"/>
      <c r="KFH219"/>
      <c r="KFI219"/>
      <c r="KFJ219"/>
      <c r="KFK219"/>
      <c r="KFL219"/>
      <c r="KFM219"/>
      <c r="KFN219"/>
      <c r="KFO219"/>
      <c r="KFP219"/>
      <c r="KFQ219"/>
      <c r="KFR219"/>
      <c r="KFS219"/>
      <c r="KFT219"/>
      <c r="KFU219"/>
      <c r="KFV219"/>
      <c r="KFW219"/>
      <c r="KFX219"/>
      <c r="KFY219"/>
      <c r="KFZ219"/>
      <c r="KGA219"/>
      <c r="KGB219"/>
      <c r="KGC219"/>
      <c r="KGD219"/>
      <c r="KGE219"/>
      <c r="KGF219"/>
      <c r="KGG219"/>
      <c r="KGH219"/>
      <c r="KGI219"/>
      <c r="KGJ219"/>
      <c r="KGK219"/>
      <c r="KGL219"/>
      <c r="KGM219"/>
      <c r="KGN219"/>
      <c r="KGO219"/>
      <c r="KGP219"/>
      <c r="KGQ219"/>
      <c r="KGR219"/>
      <c r="KGS219"/>
      <c r="KGT219"/>
      <c r="KGU219"/>
      <c r="KGV219"/>
      <c r="KGW219"/>
      <c r="KGX219"/>
      <c r="KGY219"/>
      <c r="KGZ219"/>
      <c r="KHA219"/>
      <c r="KHB219"/>
      <c r="KHC219"/>
      <c r="KHD219"/>
      <c r="KHE219"/>
      <c r="KHF219"/>
      <c r="KHG219"/>
      <c r="KHH219"/>
      <c r="KHI219"/>
      <c r="KHJ219"/>
      <c r="KHK219"/>
      <c r="KHL219"/>
      <c r="KHM219"/>
      <c r="KHN219"/>
      <c r="KHO219"/>
      <c r="KHP219"/>
      <c r="KHQ219"/>
      <c r="KHR219"/>
      <c r="KHS219"/>
      <c r="KHT219"/>
      <c r="KHU219"/>
      <c r="KHV219"/>
      <c r="KHW219"/>
      <c r="KHX219"/>
      <c r="KHY219"/>
      <c r="KHZ219"/>
      <c r="KIA219"/>
      <c r="KIB219"/>
      <c r="KIC219"/>
      <c r="KID219"/>
      <c r="KIE219"/>
      <c r="KIF219"/>
      <c r="KIG219"/>
      <c r="KIH219"/>
      <c r="KII219"/>
      <c r="KIJ219"/>
      <c r="KIK219"/>
      <c r="KIL219"/>
      <c r="KIM219"/>
      <c r="KIN219"/>
      <c r="KIO219"/>
      <c r="KIP219"/>
      <c r="KIQ219"/>
      <c r="KIR219"/>
      <c r="KIS219"/>
      <c r="KIT219"/>
      <c r="KIU219"/>
      <c r="KIV219"/>
      <c r="KIW219"/>
      <c r="KIX219"/>
      <c r="KIY219"/>
      <c r="KIZ219"/>
      <c r="KJA219"/>
      <c r="KJB219"/>
      <c r="KJC219"/>
      <c r="KJD219"/>
      <c r="KJE219"/>
      <c r="KJF219"/>
      <c r="KJG219"/>
      <c r="KJH219"/>
      <c r="KJI219"/>
      <c r="KJJ219"/>
      <c r="KJK219"/>
      <c r="KJL219"/>
      <c r="KJM219"/>
      <c r="KJN219"/>
      <c r="KJO219"/>
      <c r="KJP219"/>
      <c r="KJQ219"/>
      <c r="KJR219"/>
      <c r="KJS219"/>
      <c r="KJT219"/>
      <c r="KJU219"/>
      <c r="KJV219"/>
      <c r="KJW219"/>
      <c r="KJX219"/>
      <c r="KJY219"/>
      <c r="KJZ219"/>
      <c r="KKA219"/>
      <c r="KKB219"/>
      <c r="KKC219"/>
      <c r="KKD219"/>
      <c r="KKE219"/>
      <c r="KKF219"/>
      <c r="KKG219"/>
      <c r="KKH219"/>
      <c r="KKI219"/>
      <c r="KKJ219"/>
      <c r="KKK219"/>
      <c r="KKL219"/>
      <c r="KKM219"/>
      <c r="KKN219"/>
      <c r="KKO219"/>
      <c r="KKP219"/>
      <c r="KKQ219"/>
      <c r="KKR219"/>
      <c r="KKS219"/>
      <c r="KKT219"/>
      <c r="KKU219"/>
      <c r="KKV219"/>
      <c r="KKW219"/>
      <c r="KKX219"/>
      <c r="KKY219"/>
      <c r="KKZ219"/>
      <c r="KLA219"/>
      <c r="KLB219"/>
      <c r="KLC219"/>
      <c r="KLD219"/>
      <c r="KLE219"/>
      <c r="KLF219"/>
      <c r="KLG219"/>
      <c r="KLH219"/>
      <c r="KLI219"/>
      <c r="KLJ219"/>
      <c r="KLK219"/>
      <c r="KLL219"/>
      <c r="KLM219"/>
      <c r="KLN219"/>
      <c r="KLO219"/>
      <c r="KLP219"/>
      <c r="KLQ219"/>
      <c r="KLR219"/>
      <c r="KLS219"/>
      <c r="KLT219"/>
      <c r="KLU219"/>
      <c r="KLV219"/>
      <c r="KLW219"/>
      <c r="KLX219"/>
      <c r="KLY219"/>
      <c r="KLZ219"/>
      <c r="KMA219"/>
      <c r="KMB219"/>
      <c r="KMC219"/>
      <c r="KMD219"/>
      <c r="KME219"/>
      <c r="KMF219"/>
      <c r="KMG219"/>
      <c r="KMH219"/>
      <c r="KMI219"/>
      <c r="KMJ219"/>
      <c r="KMK219"/>
      <c r="KML219"/>
      <c r="KMM219"/>
      <c r="KMN219"/>
      <c r="KMO219"/>
      <c r="KMP219"/>
      <c r="KMQ219"/>
      <c r="KMR219"/>
      <c r="KMS219"/>
      <c r="KMT219"/>
      <c r="KMU219"/>
      <c r="KMV219"/>
      <c r="KMW219"/>
      <c r="KMX219"/>
      <c r="KMY219"/>
      <c r="KMZ219"/>
      <c r="KNA219"/>
      <c r="KNB219"/>
      <c r="KNC219"/>
      <c r="KND219"/>
      <c r="KNE219"/>
      <c r="KNF219"/>
      <c r="KNG219"/>
      <c r="KNH219"/>
      <c r="KNI219"/>
      <c r="KNJ219"/>
      <c r="KNK219"/>
      <c r="KNL219"/>
      <c r="KNM219"/>
      <c r="KNN219"/>
      <c r="KNO219"/>
      <c r="KNP219"/>
      <c r="KNQ219"/>
      <c r="KNR219"/>
      <c r="KNS219"/>
      <c r="KNT219"/>
      <c r="KNU219"/>
      <c r="KNV219"/>
      <c r="KNW219"/>
      <c r="KNX219"/>
      <c r="KNY219"/>
      <c r="KNZ219"/>
      <c r="KOA219"/>
      <c r="KOB219"/>
      <c r="KOC219"/>
      <c r="KOD219"/>
      <c r="KOE219"/>
      <c r="KOF219"/>
      <c r="KOG219"/>
      <c r="KOH219"/>
      <c r="KOI219"/>
      <c r="KOJ219"/>
      <c r="KOK219"/>
      <c r="KOL219"/>
      <c r="KOM219"/>
      <c r="KON219"/>
      <c r="KOO219"/>
      <c r="KOP219"/>
      <c r="KOQ219"/>
      <c r="KOR219"/>
      <c r="KOS219"/>
      <c r="KOT219"/>
      <c r="KOU219"/>
      <c r="KOV219"/>
      <c r="KOW219"/>
      <c r="KOX219"/>
      <c r="KOY219"/>
      <c r="KOZ219"/>
      <c r="KPA219"/>
      <c r="KPB219"/>
      <c r="KPC219"/>
      <c r="KPD219"/>
      <c r="KPE219"/>
      <c r="KPF219"/>
      <c r="KPG219"/>
      <c r="KPH219"/>
      <c r="KPI219"/>
      <c r="KPJ219"/>
      <c r="KPK219"/>
      <c r="KPL219"/>
      <c r="KPM219"/>
      <c r="KPN219"/>
      <c r="KPO219"/>
      <c r="KPP219"/>
      <c r="KPQ219"/>
      <c r="KPR219"/>
      <c r="KPS219"/>
      <c r="KPT219"/>
      <c r="KPU219"/>
      <c r="KPV219"/>
      <c r="KPW219"/>
      <c r="KPX219"/>
      <c r="KPY219"/>
      <c r="KPZ219"/>
      <c r="KQA219"/>
      <c r="KQB219"/>
      <c r="KQC219"/>
      <c r="KQD219"/>
      <c r="KQE219"/>
      <c r="KQF219"/>
      <c r="KQG219"/>
      <c r="KQH219"/>
      <c r="KQI219"/>
      <c r="KQJ219"/>
      <c r="KQK219"/>
      <c r="KQL219"/>
      <c r="KQM219"/>
      <c r="KQN219"/>
      <c r="KQO219"/>
      <c r="KQP219"/>
      <c r="KQQ219"/>
      <c r="KQR219"/>
      <c r="KQS219"/>
      <c r="KQT219"/>
      <c r="KQU219"/>
      <c r="KQV219"/>
      <c r="KQW219"/>
      <c r="KQX219"/>
      <c r="KQY219"/>
      <c r="KQZ219"/>
      <c r="KRA219"/>
      <c r="KRB219"/>
      <c r="KRC219"/>
      <c r="KRD219"/>
      <c r="KRE219"/>
      <c r="KRF219"/>
      <c r="KRG219"/>
      <c r="KRH219"/>
      <c r="KRI219"/>
      <c r="KRJ219"/>
      <c r="KRK219"/>
      <c r="KRL219"/>
      <c r="KRM219"/>
      <c r="KRN219"/>
      <c r="KRO219"/>
      <c r="KRP219"/>
      <c r="KRQ219"/>
      <c r="KRR219"/>
      <c r="KRS219"/>
      <c r="KRT219"/>
      <c r="KRU219"/>
      <c r="KRV219"/>
      <c r="KRW219"/>
      <c r="KRX219"/>
      <c r="KRY219"/>
      <c r="KRZ219"/>
      <c r="KSA219"/>
      <c r="KSB219"/>
      <c r="KSC219"/>
      <c r="KSD219"/>
      <c r="KSE219"/>
      <c r="KSF219"/>
      <c r="KSG219"/>
      <c r="KSH219"/>
      <c r="KSI219"/>
      <c r="KSJ219"/>
      <c r="KSK219"/>
      <c r="KSL219"/>
      <c r="KSM219"/>
      <c r="KSN219"/>
      <c r="KSO219"/>
      <c r="KSP219"/>
      <c r="KSQ219"/>
      <c r="KSR219"/>
      <c r="KSS219"/>
      <c r="KST219"/>
      <c r="KSU219"/>
      <c r="KSV219"/>
      <c r="KSW219"/>
      <c r="KSX219"/>
      <c r="KSY219"/>
      <c r="KSZ219"/>
      <c r="KTA219"/>
      <c r="KTB219"/>
      <c r="KTC219"/>
      <c r="KTD219"/>
      <c r="KTE219"/>
      <c r="KTF219"/>
      <c r="KTG219"/>
      <c r="KTH219"/>
      <c r="KTI219"/>
      <c r="KTJ219"/>
      <c r="KTK219"/>
      <c r="KTL219"/>
      <c r="KTM219"/>
      <c r="KTN219"/>
      <c r="KTO219"/>
      <c r="KTP219"/>
      <c r="KTQ219"/>
      <c r="KTR219"/>
      <c r="KTS219"/>
      <c r="KTT219"/>
      <c r="KTU219"/>
      <c r="KTV219"/>
      <c r="KTW219"/>
      <c r="KTX219"/>
      <c r="KTY219"/>
      <c r="KTZ219"/>
      <c r="KUA219"/>
      <c r="KUB219"/>
      <c r="KUC219"/>
      <c r="KUD219"/>
      <c r="KUE219"/>
      <c r="KUF219"/>
      <c r="KUG219"/>
      <c r="KUH219"/>
      <c r="KUI219"/>
      <c r="KUJ219"/>
      <c r="KUK219"/>
      <c r="KUL219"/>
      <c r="KUM219"/>
      <c r="KUN219"/>
      <c r="KUO219"/>
      <c r="KUP219"/>
      <c r="KUQ219"/>
      <c r="KUR219"/>
      <c r="KUS219"/>
      <c r="KUT219"/>
      <c r="KUU219"/>
      <c r="KUV219"/>
      <c r="KUW219"/>
      <c r="KUX219"/>
      <c r="KUY219"/>
      <c r="KUZ219"/>
      <c r="KVA219"/>
      <c r="KVB219"/>
      <c r="KVC219"/>
      <c r="KVD219"/>
      <c r="KVE219"/>
      <c r="KVF219"/>
      <c r="KVG219"/>
      <c r="KVH219"/>
      <c r="KVI219"/>
      <c r="KVJ219"/>
      <c r="KVK219"/>
      <c r="KVL219"/>
      <c r="KVM219"/>
      <c r="KVN219"/>
      <c r="KVO219"/>
      <c r="KVP219"/>
      <c r="KVQ219"/>
      <c r="KVR219"/>
      <c r="KVS219"/>
      <c r="KVT219"/>
      <c r="KVU219"/>
      <c r="KVV219"/>
      <c r="KVW219"/>
      <c r="KVX219"/>
      <c r="KVY219"/>
      <c r="KVZ219"/>
      <c r="KWA219"/>
      <c r="KWB219"/>
      <c r="KWC219"/>
      <c r="KWD219"/>
      <c r="KWE219"/>
      <c r="KWF219"/>
      <c r="KWG219"/>
      <c r="KWH219"/>
      <c r="KWI219"/>
      <c r="KWJ219"/>
      <c r="KWK219"/>
      <c r="KWL219"/>
      <c r="KWM219"/>
      <c r="KWN219"/>
      <c r="KWO219"/>
      <c r="KWP219"/>
      <c r="KWQ219"/>
      <c r="KWR219"/>
      <c r="KWS219"/>
      <c r="KWT219"/>
      <c r="KWU219"/>
      <c r="KWV219"/>
      <c r="KWW219"/>
      <c r="KWX219"/>
      <c r="KWY219"/>
      <c r="KWZ219"/>
      <c r="KXA219"/>
      <c r="KXB219"/>
      <c r="KXC219"/>
      <c r="KXD219"/>
      <c r="KXE219"/>
      <c r="KXF219"/>
      <c r="KXG219"/>
      <c r="KXH219"/>
      <c r="KXI219"/>
      <c r="KXJ219"/>
      <c r="KXK219"/>
      <c r="KXL219"/>
      <c r="KXM219"/>
      <c r="KXN219"/>
      <c r="KXO219"/>
      <c r="KXP219"/>
      <c r="KXQ219"/>
      <c r="KXR219"/>
      <c r="KXS219"/>
      <c r="KXT219"/>
      <c r="KXU219"/>
      <c r="KXV219"/>
      <c r="KXW219"/>
      <c r="KXX219"/>
      <c r="KXY219"/>
      <c r="KXZ219"/>
      <c r="KYA219"/>
      <c r="KYB219"/>
      <c r="KYC219"/>
      <c r="KYD219"/>
      <c r="KYE219"/>
      <c r="KYF219"/>
      <c r="KYG219"/>
      <c r="KYH219"/>
      <c r="KYI219"/>
      <c r="KYJ219"/>
      <c r="KYK219"/>
      <c r="KYL219"/>
      <c r="KYM219"/>
      <c r="KYN219"/>
      <c r="KYO219"/>
      <c r="KYP219"/>
      <c r="KYQ219"/>
      <c r="KYR219"/>
      <c r="KYS219"/>
      <c r="KYT219"/>
      <c r="KYU219"/>
      <c r="KYV219"/>
      <c r="KYW219"/>
      <c r="KYX219"/>
      <c r="KYY219"/>
      <c r="KYZ219"/>
      <c r="KZA219"/>
      <c r="KZB219"/>
      <c r="KZC219"/>
      <c r="KZD219"/>
      <c r="KZE219"/>
      <c r="KZF219"/>
      <c r="KZG219"/>
      <c r="KZH219"/>
      <c r="KZI219"/>
      <c r="KZJ219"/>
      <c r="KZK219"/>
      <c r="KZL219"/>
      <c r="KZM219"/>
      <c r="KZN219"/>
      <c r="KZO219"/>
      <c r="KZP219"/>
      <c r="KZQ219"/>
      <c r="KZR219"/>
      <c r="KZS219"/>
      <c r="KZT219"/>
      <c r="KZU219"/>
      <c r="KZV219"/>
      <c r="KZW219"/>
      <c r="KZX219"/>
      <c r="KZY219"/>
      <c r="KZZ219"/>
      <c r="LAA219"/>
      <c r="LAB219"/>
      <c r="LAC219"/>
      <c r="LAD219"/>
      <c r="LAE219"/>
      <c r="LAF219"/>
      <c r="LAG219"/>
      <c r="LAH219"/>
      <c r="LAI219"/>
      <c r="LAJ219"/>
      <c r="LAK219"/>
      <c r="LAL219"/>
      <c r="LAM219"/>
      <c r="LAN219"/>
      <c r="LAO219"/>
      <c r="LAP219"/>
      <c r="LAQ219"/>
      <c r="LAR219"/>
      <c r="LAS219"/>
      <c r="LAT219"/>
      <c r="LAU219"/>
      <c r="LAV219"/>
      <c r="LAW219"/>
      <c r="LAX219"/>
      <c r="LAY219"/>
      <c r="LAZ219"/>
      <c r="LBA219"/>
      <c r="LBB219"/>
      <c r="LBC219"/>
      <c r="LBD219"/>
      <c r="LBE219"/>
      <c r="LBF219"/>
      <c r="LBG219"/>
      <c r="LBH219"/>
      <c r="LBI219"/>
      <c r="LBJ219"/>
      <c r="LBK219"/>
      <c r="LBL219"/>
      <c r="LBM219"/>
      <c r="LBN219"/>
      <c r="LBO219"/>
      <c r="LBP219"/>
      <c r="LBQ219"/>
      <c r="LBR219"/>
      <c r="LBS219"/>
      <c r="LBT219"/>
      <c r="LBU219"/>
      <c r="LBV219"/>
      <c r="LBW219"/>
      <c r="LBX219"/>
      <c r="LBY219"/>
      <c r="LBZ219"/>
      <c r="LCA219"/>
      <c r="LCB219"/>
      <c r="LCC219"/>
      <c r="LCD219"/>
      <c r="LCE219"/>
      <c r="LCF219"/>
      <c r="LCG219"/>
      <c r="LCH219"/>
      <c r="LCI219"/>
      <c r="LCJ219"/>
      <c r="LCK219"/>
      <c r="LCL219"/>
      <c r="LCM219"/>
      <c r="LCN219"/>
      <c r="LCO219"/>
      <c r="LCP219"/>
      <c r="LCQ219"/>
      <c r="LCR219"/>
      <c r="LCS219"/>
      <c r="LCT219"/>
      <c r="LCU219"/>
      <c r="LCV219"/>
      <c r="LCW219"/>
      <c r="LCX219"/>
      <c r="LCY219"/>
      <c r="LCZ219"/>
      <c r="LDA219"/>
      <c r="LDB219"/>
      <c r="LDC219"/>
      <c r="LDD219"/>
      <c r="LDE219"/>
      <c r="LDF219"/>
      <c r="LDG219"/>
      <c r="LDH219"/>
      <c r="LDI219"/>
      <c r="LDJ219"/>
      <c r="LDK219"/>
      <c r="LDL219"/>
      <c r="LDM219"/>
      <c r="LDN219"/>
      <c r="LDO219"/>
      <c r="LDP219"/>
      <c r="LDQ219"/>
      <c r="LDR219"/>
      <c r="LDS219"/>
      <c r="LDT219"/>
      <c r="LDU219"/>
      <c r="LDV219"/>
      <c r="LDW219"/>
      <c r="LDX219"/>
      <c r="LDY219"/>
      <c r="LDZ219"/>
      <c r="LEA219"/>
      <c r="LEB219"/>
      <c r="LEC219"/>
      <c r="LED219"/>
      <c r="LEE219"/>
      <c r="LEF219"/>
      <c r="LEG219"/>
      <c r="LEH219"/>
      <c r="LEI219"/>
      <c r="LEJ219"/>
      <c r="LEK219"/>
      <c r="LEL219"/>
      <c r="LEM219"/>
      <c r="LEN219"/>
      <c r="LEO219"/>
      <c r="LEP219"/>
      <c r="LEQ219"/>
      <c r="LER219"/>
      <c r="LES219"/>
      <c r="LET219"/>
      <c r="LEU219"/>
      <c r="LEV219"/>
      <c r="LEW219"/>
      <c r="LEX219"/>
      <c r="LEY219"/>
      <c r="LEZ219"/>
      <c r="LFA219"/>
      <c r="LFB219"/>
      <c r="LFC219"/>
      <c r="LFD219"/>
      <c r="LFE219"/>
      <c r="LFF219"/>
      <c r="LFG219"/>
      <c r="LFH219"/>
      <c r="LFI219"/>
      <c r="LFJ219"/>
      <c r="LFK219"/>
      <c r="LFL219"/>
      <c r="LFM219"/>
      <c r="LFN219"/>
      <c r="LFO219"/>
      <c r="LFP219"/>
      <c r="LFQ219"/>
      <c r="LFR219"/>
      <c r="LFS219"/>
      <c r="LFT219"/>
      <c r="LFU219"/>
      <c r="LFV219"/>
      <c r="LFW219"/>
      <c r="LFX219"/>
      <c r="LFY219"/>
      <c r="LFZ219"/>
      <c r="LGA219"/>
      <c r="LGB219"/>
      <c r="LGC219"/>
      <c r="LGD219"/>
      <c r="LGE219"/>
      <c r="LGF219"/>
      <c r="LGG219"/>
      <c r="LGH219"/>
      <c r="LGI219"/>
      <c r="LGJ219"/>
      <c r="LGK219"/>
      <c r="LGL219"/>
      <c r="LGM219"/>
      <c r="LGN219"/>
      <c r="LGO219"/>
      <c r="LGP219"/>
      <c r="LGQ219"/>
      <c r="LGR219"/>
      <c r="LGS219"/>
      <c r="LGT219"/>
      <c r="LGU219"/>
      <c r="LGV219"/>
      <c r="LGW219"/>
      <c r="LGX219"/>
      <c r="LGY219"/>
      <c r="LGZ219"/>
      <c r="LHA219"/>
      <c r="LHB219"/>
      <c r="LHC219"/>
      <c r="LHD219"/>
      <c r="LHE219"/>
      <c r="LHF219"/>
      <c r="LHG219"/>
      <c r="LHH219"/>
      <c r="LHI219"/>
      <c r="LHJ219"/>
      <c r="LHK219"/>
      <c r="LHL219"/>
      <c r="LHM219"/>
      <c r="LHN219"/>
      <c r="LHO219"/>
      <c r="LHP219"/>
      <c r="LHQ219"/>
      <c r="LHR219"/>
      <c r="LHS219"/>
      <c r="LHT219"/>
      <c r="LHU219"/>
      <c r="LHV219"/>
      <c r="LHW219"/>
      <c r="LHX219"/>
      <c r="LHY219"/>
      <c r="LHZ219"/>
      <c r="LIA219"/>
      <c r="LIB219"/>
      <c r="LIC219"/>
      <c r="LID219"/>
      <c r="LIE219"/>
      <c r="LIF219"/>
      <c r="LIG219"/>
      <c r="LIH219"/>
      <c r="LII219"/>
      <c r="LIJ219"/>
      <c r="LIK219"/>
      <c r="LIL219"/>
      <c r="LIM219"/>
      <c r="LIN219"/>
      <c r="LIO219"/>
      <c r="LIP219"/>
      <c r="LIQ219"/>
      <c r="LIR219"/>
      <c r="LIS219"/>
      <c r="LIT219"/>
      <c r="LIU219"/>
      <c r="LIV219"/>
      <c r="LIW219"/>
      <c r="LIX219"/>
      <c r="LIY219"/>
      <c r="LIZ219"/>
      <c r="LJA219"/>
      <c r="LJB219"/>
      <c r="LJC219"/>
      <c r="LJD219"/>
      <c r="LJE219"/>
      <c r="LJF219"/>
      <c r="LJG219"/>
      <c r="LJH219"/>
      <c r="LJI219"/>
      <c r="LJJ219"/>
      <c r="LJK219"/>
      <c r="LJL219"/>
      <c r="LJM219"/>
      <c r="LJN219"/>
      <c r="LJO219"/>
      <c r="LJP219"/>
      <c r="LJQ219"/>
      <c r="LJR219"/>
      <c r="LJS219"/>
      <c r="LJT219"/>
      <c r="LJU219"/>
      <c r="LJV219"/>
      <c r="LJW219"/>
      <c r="LJX219"/>
      <c r="LJY219"/>
      <c r="LJZ219"/>
      <c r="LKA219"/>
      <c r="LKB219"/>
      <c r="LKC219"/>
      <c r="LKD219"/>
      <c r="LKE219"/>
      <c r="LKF219"/>
      <c r="LKG219"/>
      <c r="LKH219"/>
      <c r="LKI219"/>
      <c r="LKJ219"/>
      <c r="LKK219"/>
      <c r="LKL219"/>
      <c r="LKM219"/>
      <c r="LKN219"/>
      <c r="LKO219"/>
      <c r="LKP219"/>
      <c r="LKQ219"/>
      <c r="LKR219"/>
      <c r="LKS219"/>
      <c r="LKT219"/>
      <c r="LKU219"/>
      <c r="LKV219"/>
      <c r="LKW219"/>
      <c r="LKX219"/>
      <c r="LKY219"/>
      <c r="LKZ219"/>
      <c r="LLA219"/>
      <c r="LLB219"/>
      <c r="LLC219"/>
      <c r="LLD219"/>
      <c r="LLE219"/>
      <c r="LLF219"/>
      <c r="LLG219"/>
      <c r="LLH219"/>
      <c r="LLI219"/>
      <c r="LLJ219"/>
      <c r="LLK219"/>
      <c r="LLL219"/>
      <c r="LLM219"/>
      <c r="LLN219"/>
      <c r="LLO219"/>
      <c r="LLP219"/>
      <c r="LLQ219"/>
      <c r="LLR219"/>
      <c r="LLS219"/>
      <c r="LLT219"/>
      <c r="LLU219"/>
      <c r="LLV219"/>
      <c r="LLW219"/>
      <c r="LLX219"/>
      <c r="LLY219"/>
      <c r="LLZ219"/>
      <c r="LMA219"/>
      <c r="LMB219"/>
      <c r="LMC219"/>
      <c r="LMD219"/>
      <c r="LME219"/>
      <c r="LMF219"/>
      <c r="LMG219"/>
      <c r="LMH219"/>
      <c r="LMI219"/>
      <c r="LMJ219"/>
      <c r="LMK219"/>
      <c r="LML219"/>
      <c r="LMM219"/>
      <c r="LMN219"/>
      <c r="LMO219"/>
      <c r="LMP219"/>
      <c r="LMQ219"/>
      <c r="LMR219"/>
      <c r="LMS219"/>
      <c r="LMT219"/>
      <c r="LMU219"/>
      <c r="LMV219"/>
      <c r="LMW219"/>
      <c r="LMX219"/>
      <c r="LMY219"/>
      <c r="LMZ219"/>
      <c r="LNA219"/>
      <c r="LNB219"/>
      <c r="LNC219"/>
      <c r="LND219"/>
      <c r="LNE219"/>
      <c r="LNF219"/>
      <c r="LNG219"/>
      <c r="LNH219"/>
      <c r="LNI219"/>
      <c r="LNJ219"/>
      <c r="LNK219"/>
      <c r="LNL219"/>
      <c r="LNM219"/>
      <c r="LNN219"/>
      <c r="LNO219"/>
      <c r="LNP219"/>
      <c r="LNQ219"/>
      <c r="LNR219"/>
      <c r="LNS219"/>
      <c r="LNT219"/>
      <c r="LNU219"/>
      <c r="LNV219"/>
      <c r="LNW219"/>
      <c r="LNX219"/>
      <c r="LNY219"/>
      <c r="LNZ219"/>
      <c r="LOA219"/>
      <c r="LOB219"/>
      <c r="LOC219"/>
      <c r="LOD219"/>
      <c r="LOE219"/>
      <c r="LOF219"/>
      <c r="LOG219"/>
      <c r="LOH219"/>
      <c r="LOI219"/>
      <c r="LOJ219"/>
      <c r="LOK219"/>
      <c r="LOL219"/>
      <c r="LOM219"/>
      <c r="LON219"/>
      <c r="LOO219"/>
      <c r="LOP219"/>
      <c r="LOQ219"/>
      <c r="LOR219"/>
      <c r="LOS219"/>
      <c r="LOT219"/>
      <c r="LOU219"/>
      <c r="LOV219"/>
      <c r="LOW219"/>
      <c r="LOX219"/>
      <c r="LOY219"/>
      <c r="LOZ219"/>
      <c r="LPA219"/>
      <c r="LPB219"/>
      <c r="LPC219"/>
      <c r="LPD219"/>
      <c r="LPE219"/>
      <c r="LPF219"/>
      <c r="LPG219"/>
      <c r="LPH219"/>
      <c r="LPI219"/>
      <c r="LPJ219"/>
      <c r="LPK219"/>
      <c r="LPL219"/>
      <c r="LPM219"/>
      <c r="LPN219"/>
      <c r="LPO219"/>
      <c r="LPP219"/>
      <c r="LPQ219"/>
      <c r="LPR219"/>
      <c r="LPS219"/>
      <c r="LPT219"/>
      <c r="LPU219"/>
      <c r="LPV219"/>
      <c r="LPW219"/>
      <c r="LPX219"/>
      <c r="LPY219"/>
      <c r="LPZ219"/>
      <c r="LQA219"/>
      <c r="LQB219"/>
      <c r="LQC219"/>
      <c r="LQD219"/>
      <c r="LQE219"/>
      <c r="LQF219"/>
      <c r="LQG219"/>
      <c r="LQH219"/>
      <c r="LQI219"/>
      <c r="LQJ219"/>
      <c r="LQK219"/>
      <c r="LQL219"/>
      <c r="LQM219"/>
      <c r="LQN219"/>
      <c r="LQO219"/>
      <c r="LQP219"/>
      <c r="LQQ219"/>
      <c r="LQR219"/>
      <c r="LQS219"/>
      <c r="LQT219"/>
      <c r="LQU219"/>
      <c r="LQV219"/>
      <c r="LQW219"/>
      <c r="LQX219"/>
      <c r="LQY219"/>
      <c r="LQZ219"/>
      <c r="LRA219"/>
      <c r="LRB219"/>
      <c r="LRC219"/>
      <c r="LRD219"/>
      <c r="LRE219"/>
      <c r="LRF219"/>
      <c r="LRG219"/>
      <c r="LRH219"/>
      <c r="LRI219"/>
      <c r="LRJ219"/>
      <c r="LRK219"/>
      <c r="LRL219"/>
      <c r="LRM219"/>
      <c r="LRN219"/>
      <c r="LRO219"/>
      <c r="LRP219"/>
      <c r="LRQ219"/>
      <c r="LRR219"/>
      <c r="LRS219"/>
      <c r="LRT219"/>
      <c r="LRU219"/>
      <c r="LRV219"/>
      <c r="LRW219"/>
      <c r="LRX219"/>
      <c r="LRY219"/>
      <c r="LRZ219"/>
      <c r="LSA219"/>
      <c r="LSB219"/>
      <c r="LSC219"/>
      <c r="LSD219"/>
      <c r="LSE219"/>
      <c r="LSF219"/>
      <c r="LSG219"/>
      <c r="LSH219"/>
      <c r="LSI219"/>
      <c r="LSJ219"/>
      <c r="LSK219"/>
      <c r="LSL219"/>
      <c r="LSM219"/>
      <c r="LSN219"/>
      <c r="LSO219"/>
      <c r="LSP219"/>
      <c r="LSQ219"/>
      <c r="LSR219"/>
      <c r="LSS219"/>
      <c r="LST219"/>
      <c r="LSU219"/>
      <c r="LSV219"/>
      <c r="LSW219"/>
      <c r="LSX219"/>
      <c r="LSY219"/>
      <c r="LSZ219"/>
      <c r="LTA219"/>
      <c r="LTB219"/>
      <c r="LTC219"/>
      <c r="LTD219"/>
      <c r="LTE219"/>
      <c r="LTF219"/>
      <c r="LTG219"/>
      <c r="LTH219"/>
      <c r="LTI219"/>
      <c r="LTJ219"/>
      <c r="LTK219"/>
      <c r="LTL219"/>
      <c r="LTM219"/>
      <c r="LTN219"/>
      <c r="LTO219"/>
      <c r="LTP219"/>
      <c r="LTQ219"/>
      <c r="LTR219"/>
      <c r="LTS219"/>
      <c r="LTT219"/>
      <c r="LTU219"/>
      <c r="LTV219"/>
      <c r="LTW219"/>
      <c r="LTX219"/>
      <c r="LTY219"/>
      <c r="LTZ219"/>
      <c r="LUA219"/>
      <c r="LUB219"/>
      <c r="LUC219"/>
      <c r="LUD219"/>
      <c r="LUE219"/>
      <c r="LUF219"/>
      <c r="LUG219"/>
      <c r="LUH219"/>
      <c r="LUI219"/>
      <c r="LUJ219"/>
      <c r="LUK219"/>
      <c r="LUL219"/>
      <c r="LUM219"/>
      <c r="LUN219"/>
      <c r="LUO219"/>
      <c r="LUP219"/>
      <c r="LUQ219"/>
      <c r="LUR219"/>
      <c r="LUS219"/>
      <c r="LUT219"/>
      <c r="LUU219"/>
      <c r="LUV219"/>
      <c r="LUW219"/>
      <c r="LUX219"/>
      <c r="LUY219"/>
      <c r="LUZ219"/>
      <c r="LVA219"/>
      <c r="LVB219"/>
      <c r="LVC219"/>
      <c r="LVD219"/>
      <c r="LVE219"/>
      <c r="LVF219"/>
      <c r="LVG219"/>
      <c r="LVH219"/>
      <c r="LVI219"/>
      <c r="LVJ219"/>
      <c r="LVK219"/>
      <c r="LVL219"/>
      <c r="LVM219"/>
      <c r="LVN219"/>
      <c r="LVO219"/>
      <c r="LVP219"/>
      <c r="LVQ219"/>
      <c r="LVR219"/>
      <c r="LVS219"/>
      <c r="LVT219"/>
      <c r="LVU219"/>
      <c r="LVV219"/>
      <c r="LVW219"/>
      <c r="LVX219"/>
      <c r="LVY219"/>
      <c r="LVZ219"/>
      <c r="LWA219"/>
      <c r="LWB219"/>
      <c r="LWC219"/>
      <c r="LWD219"/>
      <c r="LWE219"/>
      <c r="LWF219"/>
      <c r="LWG219"/>
      <c r="LWH219"/>
      <c r="LWI219"/>
      <c r="LWJ219"/>
      <c r="LWK219"/>
      <c r="LWL219"/>
      <c r="LWM219"/>
      <c r="LWN219"/>
      <c r="LWO219"/>
      <c r="LWP219"/>
      <c r="LWQ219"/>
      <c r="LWR219"/>
      <c r="LWS219"/>
      <c r="LWT219"/>
      <c r="LWU219"/>
      <c r="LWV219"/>
      <c r="LWW219"/>
      <c r="LWX219"/>
      <c r="LWY219"/>
      <c r="LWZ219"/>
      <c r="LXA219"/>
      <c r="LXB219"/>
      <c r="LXC219"/>
      <c r="LXD219"/>
      <c r="LXE219"/>
      <c r="LXF219"/>
      <c r="LXG219"/>
      <c r="LXH219"/>
      <c r="LXI219"/>
      <c r="LXJ219"/>
      <c r="LXK219"/>
      <c r="LXL219"/>
      <c r="LXM219"/>
      <c r="LXN219"/>
      <c r="LXO219"/>
      <c r="LXP219"/>
      <c r="LXQ219"/>
      <c r="LXR219"/>
      <c r="LXS219"/>
      <c r="LXT219"/>
      <c r="LXU219"/>
      <c r="LXV219"/>
      <c r="LXW219"/>
      <c r="LXX219"/>
      <c r="LXY219"/>
      <c r="LXZ219"/>
      <c r="LYA219"/>
      <c r="LYB219"/>
      <c r="LYC219"/>
      <c r="LYD219"/>
      <c r="LYE219"/>
      <c r="LYF219"/>
      <c r="LYG219"/>
      <c r="LYH219"/>
      <c r="LYI219"/>
      <c r="LYJ219"/>
      <c r="LYK219"/>
      <c r="LYL219"/>
      <c r="LYM219"/>
      <c r="LYN219"/>
      <c r="LYO219"/>
      <c r="LYP219"/>
      <c r="LYQ219"/>
      <c r="LYR219"/>
      <c r="LYS219"/>
      <c r="LYT219"/>
      <c r="LYU219"/>
      <c r="LYV219"/>
      <c r="LYW219"/>
      <c r="LYX219"/>
      <c r="LYY219"/>
      <c r="LYZ219"/>
      <c r="LZA219"/>
      <c r="LZB219"/>
      <c r="LZC219"/>
      <c r="LZD219"/>
      <c r="LZE219"/>
      <c r="LZF219"/>
      <c r="LZG219"/>
      <c r="LZH219"/>
      <c r="LZI219"/>
      <c r="LZJ219"/>
      <c r="LZK219"/>
      <c r="LZL219"/>
      <c r="LZM219"/>
      <c r="LZN219"/>
      <c r="LZO219"/>
      <c r="LZP219"/>
      <c r="LZQ219"/>
      <c r="LZR219"/>
      <c r="LZS219"/>
      <c r="LZT219"/>
      <c r="LZU219"/>
      <c r="LZV219"/>
      <c r="LZW219"/>
      <c r="LZX219"/>
      <c r="LZY219"/>
      <c r="LZZ219"/>
      <c r="MAA219"/>
      <c r="MAB219"/>
      <c r="MAC219"/>
      <c r="MAD219"/>
      <c r="MAE219"/>
      <c r="MAF219"/>
      <c r="MAG219"/>
      <c r="MAH219"/>
      <c r="MAI219"/>
      <c r="MAJ219"/>
      <c r="MAK219"/>
      <c r="MAL219"/>
      <c r="MAM219"/>
      <c r="MAN219"/>
      <c r="MAO219"/>
      <c r="MAP219"/>
      <c r="MAQ219"/>
      <c r="MAR219"/>
      <c r="MAS219"/>
      <c r="MAT219"/>
      <c r="MAU219"/>
      <c r="MAV219"/>
      <c r="MAW219"/>
      <c r="MAX219"/>
      <c r="MAY219"/>
      <c r="MAZ219"/>
      <c r="MBA219"/>
      <c r="MBB219"/>
      <c r="MBC219"/>
      <c r="MBD219"/>
      <c r="MBE219"/>
      <c r="MBF219"/>
      <c r="MBG219"/>
      <c r="MBH219"/>
      <c r="MBI219"/>
      <c r="MBJ219"/>
      <c r="MBK219"/>
      <c r="MBL219"/>
      <c r="MBM219"/>
      <c r="MBN219"/>
      <c r="MBO219"/>
      <c r="MBP219"/>
      <c r="MBQ219"/>
      <c r="MBR219"/>
      <c r="MBS219"/>
      <c r="MBT219"/>
      <c r="MBU219"/>
      <c r="MBV219"/>
      <c r="MBW219"/>
      <c r="MBX219"/>
      <c r="MBY219"/>
      <c r="MBZ219"/>
      <c r="MCA219"/>
      <c r="MCB219"/>
      <c r="MCC219"/>
      <c r="MCD219"/>
      <c r="MCE219"/>
      <c r="MCF219"/>
      <c r="MCG219"/>
      <c r="MCH219"/>
      <c r="MCI219"/>
      <c r="MCJ219"/>
      <c r="MCK219"/>
      <c r="MCL219"/>
      <c r="MCM219"/>
      <c r="MCN219"/>
      <c r="MCO219"/>
      <c r="MCP219"/>
      <c r="MCQ219"/>
      <c r="MCR219"/>
      <c r="MCS219"/>
      <c r="MCT219"/>
      <c r="MCU219"/>
      <c r="MCV219"/>
      <c r="MCW219"/>
      <c r="MCX219"/>
      <c r="MCY219"/>
      <c r="MCZ219"/>
      <c r="MDA219"/>
      <c r="MDB219"/>
      <c r="MDC219"/>
      <c r="MDD219"/>
      <c r="MDE219"/>
      <c r="MDF219"/>
      <c r="MDG219"/>
      <c r="MDH219"/>
      <c r="MDI219"/>
      <c r="MDJ219"/>
      <c r="MDK219"/>
      <c r="MDL219"/>
      <c r="MDM219"/>
      <c r="MDN219"/>
      <c r="MDO219"/>
      <c r="MDP219"/>
      <c r="MDQ219"/>
      <c r="MDR219"/>
      <c r="MDS219"/>
      <c r="MDT219"/>
      <c r="MDU219"/>
      <c r="MDV219"/>
      <c r="MDW219"/>
      <c r="MDX219"/>
      <c r="MDY219"/>
      <c r="MDZ219"/>
      <c r="MEA219"/>
      <c r="MEB219"/>
      <c r="MEC219"/>
      <c r="MED219"/>
      <c r="MEE219"/>
      <c r="MEF219"/>
      <c r="MEG219"/>
      <c r="MEH219"/>
      <c r="MEI219"/>
      <c r="MEJ219"/>
      <c r="MEK219"/>
      <c r="MEL219"/>
      <c r="MEM219"/>
      <c r="MEN219"/>
      <c r="MEO219"/>
      <c r="MEP219"/>
      <c r="MEQ219"/>
      <c r="MER219"/>
      <c r="MES219"/>
      <c r="MET219"/>
      <c r="MEU219"/>
      <c r="MEV219"/>
      <c r="MEW219"/>
      <c r="MEX219"/>
      <c r="MEY219"/>
      <c r="MEZ219"/>
      <c r="MFA219"/>
      <c r="MFB219"/>
      <c r="MFC219"/>
      <c r="MFD219"/>
      <c r="MFE219"/>
      <c r="MFF219"/>
      <c r="MFG219"/>
      <c r="MFH219"/>
      <c r="MFI219"/>
      <c r="MFJ219"/>
      <c r="MFK219"/>
      <c r="MFL219"/>
      <c r="MFM219"/>
      <c r="MFN219"/>
      <c r="MFO219"/>
      <c r="MFP219"/>
      <c r="MFQ219"/>
      <c r="MFR219"/>
      <c r="MFS219"/>
      <c r="MFT219"/>
      <c r="MFU219"/>
      <c r="MFV219"/>
      <c r="MFW219"/>
      <c r="MFX219"/>
      <c r="MFY219"/>
      <c r="MFZ219"/>
      <c r="MGA219"/>
      <c r="MGB219"/>
      <c r="MGC219"/>
      <c r="MGD219"/>
      <c r="MGE219"/>
      <c r="MGF219"/>
      <c r="MGG219"/>
      <c r="MGH219"/>
      <c r="MGI219"/>
      <c r="MGJ219"/>
      <c r="MGK219"/>
      <c r="MGL219"/>
      <c r="MGM219"/>
      <c r="MGN219"/>
      <c r="MGO219"/>
      <c r="MGP219"/>
      <c r="MGQ219"/>
      <c r="MGR219"/>
      <c r="MGS219"/>
      <c r="MGT219"/>
      <c r="MGU219"/>
      <c r="MGV219"/>
      <c r="MGW219"/>
      <c r="MGX219"/>
      <c r="MGY219"/>
      <c r="MGZ219"/>
      <c r="MHA219"/>
      <c r="MHB219"/>
      <c r="MHC219"/>
      <c r="MHD219"/>
      <c r="MHE219"/>
      <c r="MHF219"/>
      <c r="MHG219"/>
      <c r="MHH219"/>
      <c r="MHI219"/>
      <c r="MHJ219"/>
      <c r="MHK219"/>
      <c r="MHL219"/>
      <c r="MHM219"/>
      <c r="MHN219"/>
      <c r="MHO219"/>
      <c r="MHP219"/>
      <c r="MHQ219"/>
      <c r="MHR219"/>
      <c r="MHS219"/>
      <c r="MHT219"/>
      <c r="MHU219"/>
      <c r="MHV219"/>
      <c r="MHW219"/>
      <c r="MHX219"/>
      <c r="MHY219"/>
      <c r="MHZ219"/>
      <c r="MIA219"/>
      <c r="MIB219"/>
      <c r="MIC219"/>
      <c r="MID219"/>
      <c r="MIE219"/>
      <c r="MIF219"/>
      <c r="MIG219"/>
      <c r="MIH219"/>
      <c r="MII219"/>
      <c r="MIJ219"/>
      <c r="MIK219"/>
      <c r="MIL219"/>
      <c r="MIM219"/>
      <c r="MIN219"/>
      <c r="MIO219"/>
      <c r="MIP219"/>
      <c r="MIQ219"/>
      <c r="MIR219"/>
      <c r="MIS219"/>
      <c r="MIT219"/>
      <c r="MIU219"/>
      <c r="MIV219"/>
      <c r="MIW219"/>
      <c r="MIX219"/>
      <c r="MIY219"/>
      <c r="MIZ219"/>
      <c r="MJA219"/>
      <c r="MJB219"/>
      <c r="MJC219"/>
      <c r="MJD219"/>
      <c r="MJE219"/>
      <c r="MJF219"/>
      <c r="MJG219"/>
      <c r="MJH219"/>
      <c r="MJI219"/>
      <c r="MJJ219"/>
      <c r="MJK219"/>
      <c r="MJL219"/>
      <c r="MJM219"/>
      <c r="MJN219"/>
      <c r="MJO219"/>
      <c r="MJP219"/>
      <c r="MJQ219"/>
      <c r="MJR219"/>
      <c r="MJS219"/>
      <c r="MJT219"/>
      <c r="MJU219"/>
      <c r="MJV219"/>
      <c r="MJW219"/>
      <c r="MJX219"/>
      <c r="MJY219"/>
      <c r="MJZ219"/>
      <c r="MKA219"/>
      <c r="MKB219"/>
      <c r="MKC219"/>
      <c r="MKD219"/>
      <c r="MKE219"/>
      <c r="MKF219"/>
      <c r="MKG219"/>
      <c r="MKH219"/>
      <c r="MKI219"/>
      <c r="MKJ219"/>
      <c r="MKK219"/>
      <c r="MKL219"/>
      <c r="MKM219"/>
      <c r="MKN219"/>
      <c r="MKO219"/>
      <c r="MKP219"/>
      <c r="MKQ219"/>
      <c r="MKR219"/>
      <c r="MKS219"/>
      <c r="MKT219"/>
      <c r="MKU219"/>
      <c r="MKV219"/>
      <c r="MKW219"/>
      <c r="MKX219"/>
      <c r="MKY219"/>
      <c r="MKZ219"/>
      <c r="MLA219"/>
      <c r="MLB219"/>
      <c r="MLC219"/>
      <c r="MLD219"/>
      <c r="MLE219"/>
      <c r="MLF219"/>
      <c r="MLG219"/>
      <c r="MLH219"/>
      <c r="MLI219"/>
      <c r="MLJ219"/>
      <c r="MLK219"/>
      <c r="MLL219"/>
      <c r="MLM219"/>
      <c r="MLN219"/>
      <c r="MLO219"/>
      <c r="MLP219"/>
      <c r="MLQ219"/>
      <c r="MLR219"/>
      <c r="MLS219"/>
      <c r="MLT219"/>
      <c r="MLU219"/>
      <c r="MLV219"/>
      <c r="MLW219"/>
      <c r="MLX219"/>
      <c r="MLY219"/>
      <c r="MLZ219"/>
      <c r="MMA219"/>
      <c r="MMB219"/>
      <c r="MMC219"/>
      <c r="MMD219"/>
      <c r="MME219"/>
      <c r="MMF219"/>
      <c r="MMG219"/>
      <c r="MMH219"/>
      <c r="MMI219"/>
      <c r="MMJ219"/>
      <c r="MMK219"/>
      <c r="MML219"/>
      <c r="MMM219"/>
      <c r="MMN219"/>
      <c r="MMO219"/>
      <c r="MMP219"/>
      <c r="MMQ219"/>
      <c r="MMR219"/>
      <c r="MMS219"/>
      <c r="MMT219"/>
      <c r="MMU219"/>
      <c r="MMV219"/>
      <c r="MMW219"/>
      <c r="MMX219"/>
      <c r="MMY219"/>
      <c r="MMZ219"/>
      <c r="MNA219"/>
      <c r="MNB219"/>
      <c r="MNC219"/>
      <c r="MND219"/>
      <c r="MNE219"/>
      <c r="MNF219"/>
      <c r="MNG219"/>
      <c r="MNH219"/>
      <c r="MNI219"/>
      <c r="MNJ219"/>
      <c r="MNK219"/>
      <c r="MNL219"/>
      <c r="MNM219"/>
      <c r="MNN219"/>
      <c r="MNO219"/>
      <c r="MNP219"/>
      <c r="MNQ219"/>
      <c r="MNR219"/>
      <c r="MNS219"/>
      <c r="MNT219"/>
      <c r="MNU219"/>
      <c r="MNV219"/>
      <c r="MNW219"/>
      <c r="MNX219"/>
      <c r="MNY219"/>
      <c r="MNZ219"/>
      <c r="MOA219"/>
      <c r="MOB219"/>
      <c r="MOC219"/>
      <c r="MOD219"/>
      <c r="MOE219"/>
      <c r="MOF219"/>
      <c r="MOG219"/>
      <c r="MOH219"/>
      <c r="MOI219"/>
      <c r="MOJ219"/>
      <c r="MOK219"/>
      <c r="MOL219"/>
      <c r="MOM219"/>
      <c r="MON219"/>
      <c r="MOO219"/>
      <c r="MOP219"/>
      <c r="MOQ219"/>
      <c r="MOR219"/>
      <c r="MOS219"/>
      <c r="MOT219"/>
      <c r="MOU219"/>
      <c r="MOV219"/>
      <c r="MOW219"/>
      <c r="MOX219"/>
      <c r="MOY219"/>
      <c r="MOZ219"/>
      <c r="MPA219"/>
      <c r="MPB219"/>
      <c r="MPC219"/>
      <c r="MPD219"/>
      <c r="MPE219"/>
      <c r="MPF219"/>
      <c r="MPG219"/>
      <c r="MPH219"/>
      <c r="MPI219"/>
      <c r="MPJ219"/>
      <c r="MPK219"/>
      <c r="MPL219"/>
      <c r="MPM219"/>
      <c r="MPN219"/>
      <c r="MPO219"/>
      <c r="MPP219"/>
      <c r="MPQ219"/>
      <c r="MPR219"/>
      <c r="MPS219"/>
      <c r="MPT219"/>
      <c r="MPU219"/>
      <c r="MPV219"/>
      <c r="MPW219"/>
      <c r="MPX219"/>
      <c r="MPY219"/>
      <c r="MPZ219"/>
      <c r="MQA219"/>
      <c r="MQB219"/>
      <c r="MQC219"/>
      <c r="MQD219"/>
      <c r="MQE219"/>
      <c r="MQF219"/>
      <c r="MQG219"/>
      <c r="MQH219"/>
      <c r="MQI219"/>
      <c r="MQJ219"/>
      <c r="MQK219"/>
      <c r="MQL219"/>
      <c r="MQM219"/>
      <c r="MQN219"/>
      <c r="MQO219"/>
      <c r="MQP219"/>
      <c r="MQQ219"/>
      <c r="MQR219"/>
      <c r="MQS219"/>
      <c r="MQT219"/>
      <c r="MQU219"/>
      <c r="MQV219"/>
      <c r="MQW219"/>
      <c r="MQX219"/>
      <c r="MQY219"/>
      <c r="MQZ219"/>
      <c r="MRA219"/>
      <c r="MRB219"/>
      <c r="MRC219"/>
      <c r="MRD219"/>
      <c r="MRE219"/>
      <c r="MRF219"/>
      <c r="MRG219"/>
      <c r="MRH219"/>
      <c r="MRI219"/>
      <c r="MRJ219"/>
      <c r="MRK219"/>
      <c r="MRL219"/>
      <c r="MRM219"/>
      <c r="MRN219"/>
      <c r="MRO219"/>
      <c r="MRP219"/>
      <c r="MRQ219"/>
      <c r="MRR219"/>
      <c r="MRS219"/>
      <c r="MRT219"/>
      <c r="MRU219"/>
      <c r="MRV219"/>
      <c r="MRW219"/>
      <c r="MRX219"/>
      <c r="MRY219"/>
      <c r="MRZ219"/>
      <c r="MSA219"/>
      <c r="MSB219"/>
      <c r="MSC219"/>
      <c r="MSD219"/>
      <c r="MSE219"/>
      <c r="MSF219"/>
      <c r="MSG219"/>
      <c r="MSH219"/>
      <c r="MSI219"/>
      <c r="MSJ219"/>
      <c r="MSK219"/>
      <c r="MSL219"/>
      <c r="MSM219"/>
      <c r="MSN219"/>
      <c r="MSO219"/>
      <c r="MSP219"/>
      <c r="MSQ219"/>
      <c r="MSR219"/>
      <c r="MSS219"/>
      <c r="MST219"/>
      <c r="MSU219"/>
      <c r="MSV219"/>
      <c r="MSW219"/>
      <c r="MSX219"/>
      <c r="MSY219"/>
      <c r="MSZ219"/>
      <c r="MTA219"/>
      <c r="MTB219"/>
      <c r="MTC219"/>
      <c r="MTD219"/>
      <c r="MTE219"/>
      <c r="MTF219"/>
      <c r="MTG219"/>
      <c r="MTH219"/>
      <c r="MTI219"/>
      <c r="MTJ219"/>
      <c r="MTK219"/>
      <c r="MTL219"/>
      <c r="MTM219"/>
      <c r="MTN219"/>
      <c r="MTO219"/>
      <c r="MTP219"/>
      <c r="MTQ219"/>
      <c r="MTR219"/>
      <c r="MTS219"/>
      <c r="MTT219"/>
      <c r="MTU219"/>
      <c r="MTV219"/>
      <c r="MTW219"/>
      <c r="MTX219"/>
      <c r="MTY219"/>
      <c r="MTZ219"/>
      <c r="MUA219"/>
      <c r="MUB219"/>
      <c r="MUC219"/>
      <c r="MUD219"/>
      <c r="MUE219"/>
      <c r="MUF219"/>
      <c r="MUG219"/>
      <c r="MUH219"/>
      <c r="MUI219"/>
      <c r="MUJ219"/>
      <c r="MUK219"/>
      <c r="MUL219"/>
      <c r="MUM219"/>
      <c r="MUN219"/>
      <c r="MUO219"/>
      <c r="MUP219"/>
      <c r="MUQ219"/>
      <c r="MUR219"/>
      <c r="MUS219"/>
      <c r="MUT219"/>
      <c r="MUU219"/>
      <c r="MUV219"/>
      <c r="MUW219"/>
      <c r="MUX219"/>
      <c r="MUY219"/>
      <c r="MUZ219"/>
      <c r="MVA219"/>
      <c r="MVB219"/>
      <c r="MVC219"/>
      <c r="MVD219"/>
      <c r="MVE219"/>
      <c r="MVF219"/>
      <c r="MVG219"/>
      <c r="MVH219"/>
      <c r="MVI219"/>
      <c r="MVJ219"/>
      <c r="MVK219"/>
      <c r="MVL219"/>
      <c r="MVM219"/>
      <c r="MVN219"/>
      <c r="MVO219"/>
      <c r="MVP219"/>
      <c r="MVQ219"/>
      <c r="MVR219"/>
      <c r="MVS219"/>
      <c r="MVT219"/>
      <c r="MVU219"/>
      <c r="MVV219"/>
      <c r="MVW219"/>
      <c r="MVX219"/>
      <c r="MVY219"/>
      <c r="MVZ219"/>
      <c r="MWA219"/>
      <c r="MWB219"/>
      <c r="MWC219"/>
      <c r="MWD219"/>
      <c r="MWE219"/>
      <c r="MWF219"/>
      <c r="MWG219"/>
      <c r="MWH219"/>
      <c r="MWI219"/>
      <c r="MWJ219"/>
      <c r="MWK219"/>
      <c r="MWL219"/>
      <c r="MWM219"/>
      <c r="MWN219"/>
      <c r="MWO219"/>
      <c r="MWP219"/>
      <c r="MWQ219"/>
      <c r="MWR219"/>
      <c r="MWS219"/>
      <c r="MWT219"/>
      <c r="MWU219"/>
      <c r="MWV219"/>
      <c r="MWW219"/>
      <c r="MWX219"/>
      <c r="MWY219"/>
      <c r="MWZ219"/>
      <c r="MXA219"/>
      <c r="MXB219"/>
      <c r="MXC219"/>
      <c r="MXD219"/>
      <c r="MXE219"/>
      <c r="MXF219"/>
      <c r="MXG219"/>
      <c r="MXH219"/>
      <c r="MXI219"/>
      <c r="MXJ219"/>
      <c r="MXK219"/>
      <c r="MXL219"/>
      <c r="MXM219"/>
      <c r="MXN219"/>
      <c r="MXO219"/>
      <c r="MXP219"/>
      <c r="MXQ219"/>
      <c r="MXR219"/>
      <c r="MXS219"/>
      <c r="MXT219"/>
      <c r="MXU219"/>
      <c r="MXV219"/>
      <c r="MXW219"/>
      <c r="MXX219"/>
      <c r="MXY219"/>
      <c r="MXZ219"/>
      <c r="MYA219"/>
      <c r="MYB219"/>
      <c r="MYC219"/>
      <c r="MYD219"/>
      <c r="MYE219"/>
      <c r="MYF219"/>
      <c r="MYG219"/>
      <c r="MYH219"/>
      <c r="MYI219"/>
      <c r="MYJ219"/>
      <c r="MYK219"/>
      <c r="MYL219"/>
      <c r="MYM219"/>
      <c r="MYN219"/>
      <c r="MYO219"/>
      <c r="MYP219"/>
      <c r="MYQ219"/>
      <c r="MYR219"/>
      <c r="MYS219"/>
      <c r="MYT219"/>
      <c r="MYU219"/>
      <c r="MYV219"/>
      <c r="MYW219"/>
      <c r="MYX219"/>
      <c r="MYY219"/>
      <c r="MYZ219"/>
      <c r="MZA219"/>
      <c r="MZB219"/>
      <c r="MZC219"/>
      <c r="MZD219"/>
      <c r="MZE219"/>
      <c r="MZF219"/>
      <c r="MZG219"/>
      <c r="MZH219"/>
      <c r="MZI219"/>
      <c r="MZJ219"/>
      <c r="MZK219"/>
      <c r="MZL219"/>
      <c r="MZM219"/>
      <c r="MZN219"/>
      <c r="MZO219"/>
      <c r="MZP219"/>
      <c r="MZQ219"/>
      <c r="MZR219"/>
      <c r="MZS219"/>
      <c r="MZT219"/>
      <c r="MZU219"/>
      <c r="MZV219"/>
      <c r="MZW219"/>
      <c r="MZX219"/>
      <c r="MZY219"/>
      <c r="MZZ219"/>
      <c r="NAA219"/>
      <c r="NAB219"/>
      <c r="NAC219"/>
      <c r="NAD219"/>
      <c r="NAE219"/>
      <c r="NAF219"/>
      <c r="NAG219"/>
      <c r="NAH219"/>
      <c r="NAI219"/>
      <c r="NAJ219"/>
      <c r="NAK219"/>
      <c r="NAL219"/>
      <c r="NAM219"/>
      <c r="NAN219"/>
      <c r="NAO219"/>
      <c r="NAP219"/>
      <c r="NAQ219"/>
      <c r="NAR219"/>
      <c r="NAS219"/>
      <c r="NAT219"/>
      <c r="NAU219"/>
      <c r="NAV219"/>
      <c r="NAW219"/>
      <c r="NAX219"/>
      <c r="NAY219"/>
      <c r="NAZ219"/>
      <c r="NBA219"/>
      <c r="NBB219"/>
      <c r="NBC219"/>
      <c r="NBD219"/>
      <c r="NBE219"/>
      <c r="NBF219"/>
      <c r="NBG219"/>
      <c r="NBH219"/>
      <c r="NBI219"/>
      <c r="NBJ219"/>
      <c r="NBK219"/>
      <c r="NBL219"/>
      <c r="NBM219"/>
      <c r="NBN219"/>
      <c r="NBO219"/>
      <c r="NBP219"/>
      <c r="NBQ219"/>
      <c r="NBR219"/>
      <c r="NBS219"/>
      <c r="NBT219"/>
      <c r="NBU219"/>
      <c r="NBV219"/>
      <c r="NBW219"/>
      <c r="NBX219"/>
      <c r="NBY219"/>
      <c r="NBZ219"/>
      <c r="NCA219"/>
      <c r="NCB219"/>
      <c r="NCC219"/>
      <c r="NCD219"/>
      <c r="NCE219"/>
      <c r="NCF219"/>
      <c r="NCG219"/>
      <c r="NCH219"/>
      <c r="NCI219"/>
      <c r="NCJ219"/>
      <c r="NCK219"/>
      <c r="NCL219"/>
      <c r="NCM219"/>
      <c r="NCN219"/>
      <c r="NCO219"/>
      <c r="NCP219"/>
      <c r="NCQ219"/>
      <c r="NCR219"/>
      <c r="NCS219"/>
      <c r="NCT219"/>
      <c r="NCU219"/>
      <c r="NCV219"/>
      <c r="NCW219"/>
      <c r="NCX219"/>
      <c r="NCY219"/>
      <c r="NCZ219"/>
      <c r="NDA219"/>
      <c r="NDB219"/>
      <c r="NDC219"/>
      <c r="NDD219"/>
      <c r="NDE219"/>
      <c r="NDF219"/>
      <c r="NDG219"/>
      <c r="NDH219"/>
      <c r="NDI219"/>
      <c r="NDJ219"/>
      <c r="NDK219"/>
      <c r="NDL219"/>
      <c r="NDM219"/>
      <c r="NDN219"/>
      <c r="NDO219"/>
      <c r="NDP219"/>
      <c r="NDQ219"/>
      <c r="NDR219"/>
      <c r="NDS219"/>
      <c r="NDT219"/>
      <c r="NDU219"/>
      <c r="NDV219"/>
      <c r="NDW219"/>
      <c r="NDX219"/>
      <c r="NDY219"/>
      <c r="NDZ219"/>
      <c r="NEA219"/>
      <c r="NEB219"/>
      <c r="NEC219"/>
      <c r="NED219"/>
      <c r="NEE219"/>
      <c r="NEF219"/>
      <c r="NEG219"/>
      <c r="NEH219"/>
      <c r="NEI219"/>
      <c r="NEJ219"/>
      <c r="NEK219"/>
      <c r="NEL219"/>
      <c r="NEM219"/>
      <c r="NEN219"/>
      <c r="NEO219"/>
      <c r="NEP219"/>
      <c r="NEQ219"/>
      <c r="NER219"/>
      <c r="NES219"/>
      <c r="NET219"/>
      <c r="NEU219"/>
      <c r="NEV219"/>
      <c r="NEW219"/>
      <c r="NEX219"/>
      <c r="NEY219"/>
      <c r="NEZ219"/>
      <c r="NFA219"/>
      <c r="NFB219"/>
      <c r="NFC219"/>
      <c r="NFD219"/>
      <c r="NFE219"/>
      <c r="NFF219"/>
      <c r="NFG219"/>
      <c r="NFH219"/>
      <c r="NFI219"/>
      <c r="NFJ219"/>
      <c r="NFK219"/>
      <c r="NFL219"/>
      <c r="NFM219"/>
      <c r="NFN219"/>
      <c r="NFO219"/>
      <c r="NFP219"/>
      <c r="NFQ219"/>
      <c r="NFR219"/>
      <c r="NFS219"/>
      <c r="NFT219"/>
      <c r="NFU219"/>
      <c r="NFV219"/>
      <c r="NFW219"/>
      <c r="NFX219"/>
      <c r="NFY219"/>
      <c r="NFZ219"/>
      <c r="NGA219"/>
      <c r="NGB219"/>
      <c r="NGC219"/>
      <c r="NGD219"/>
      <c r="NGE219"/>
      <c r="NGF219"/>
      <c r="NGG219"/>
      <c r="NGH219"/>
      <c r="NGI219"/>
      <c r="NGJ219"/>
      <c r="NGK219"/>
      <c r="NGL219"/>
      <c r="NGM219"/>
      <c r="NGN219"/>
      <c r="NGO219"/>
      <c r="NGP219"/>
      <c r="NGQ219"/>
      <c r="NGR219"/>
      <c r="NGS219"/>
      <c r="NGT219"/>
      <c r="NGU219"/>
      <c r="NGV219"/>
      <c r="NGW219"/>
      <c r="NGX219"/>
      <c r="NGY219"/>
      <c r="NGZ219"/>
      <c r="NHA219"/>
      <c r="NHB219"/>
      <c r="NHC219"/>
      <c r="NHD219"/>
      <c r="NHE219"/>
      <c r="NHF219"/>
      <c r="NHG219"/>
      <c r="NHH219"/>
      <c r="NHI219"/>
      <c r="NHJ219"/>
      <c r="NHK219"/>
      <c r="NHL219"/>
      <c r="NHM219"/>
      <c r="NHN219"/>
      <c r="NHO219"/>
      <c r="NHP219"/>
      <c r="NHQ219"/>
      <c r="NHR219"/>
      <c r="NHS219"/>
      <c r="NHT219"/>
      <c r="NHU219"/>
      <c r="NHV219"/>
      <c r="NHW219"/>
      <c r="NHX219"/>
      <c r="NHY219"/>
      <c r="NHZ219"/>
      <c r="NIA219"/>
      <c r="NIB219"/>
      <c r="NIC219"/>
      <c r="NID219"/>
      <c r="NIE219"/>
      <c r="NIF219"/>
      <c r="NIG219"/>
      <c r="NIH219"/>
      <c r="NII219"/>
      <c r="NIJ219"/>
      <c r="NIK219"/>
      <c r="NIL219"/>
      <c r="NIM219"/>
      <c r="NIN219"/>
      <c r="NIO219"/>
      <c r="NIP219"/>
      <c r="NIQ219"/>
      <c r="NIR219"/>
      <c r="NIS219"/>
      <c r="NIT219"/>
      <c r="NIU219"/>
      <c r="NIV219"/>
      <c r="NIW219"/>
      <c r="NIX219"/>
      <c r="NIY219"/>
      <c r="NIZ219"/>
      <c r="NJA219"/>
      <c r="NJB219"/>
      <c r="NJC219"/>
      <c r="NJD219"/>
      <c r="NJE219"/>
      <c r="NJF219"/>
      <c r="NJG219"/>
      <c r="NJH219"/>
      <c r="NJI219"/>
      <c r="NJJ219"/>
      <c r="NJK219"/>
      <c r="NJL219"/>
      <c r="NJM219"/>
      <c r="NJN219"/>
      <c r="NJO219"/>
      <c r="NJP219"/>
      <c r="NJQ219"/>
      <c r="NJR219"/>
      <c r="NJS219"/>
      <c r="NJT219"/>
      <c r="NJU219"/>
      <c r="NJV219"/>
      <c r="NJW219"/>
      <c r="NJX219"/>
      <c r="NJY219"/>
      <c r="NJZ219"/>
      <c r="NKA219"/>
      <c r="NKB219"/>
      <c r="NKC219"/>
      <c r="NKD219"/>
      <c r="NKE219"/>
      <c r="NKF219"/>
      <c r="NKG219"/>
      <c r="NKH219"/>
      <c r="NKI219"/>
      <c r="NKJ219"/>
      <c r="NKK219"/>
      <c r="NKL219"/>
      <c r="NKM219"/>
      <c r="NKN219"/>
      <c r="NKO219"/>
      <c r="NKP219"/>
      <c r="NKQ219"/>
      <c r="NKR219"/>
      <c r="NKS219"/>
      <c r="NKT219"/>
      <c r="NKU219"/>
      <c r="NKV219"/>
      <c r="NKW219"/>
      <c r="NKX219"/>
      <c r="NKY219"/>
      <c r="NKZ219"/>
      <c r="NLA219"/>
      <c r="NLB219"/>
      <c r="NLC219"/>
      <c r="NLD219"/>
      <c r="NLE219"/>
      <c r="NLF219"/>
      <c r="NLG219"/>
      <c r="NLH219"/>
      <c r="NLI219"/>
      <c r="NLJ219"/>
      <c r="NLK219"/>
      <c r="NLL219"/>
      <c r="NLM219"/>
      <c r="NLN219"/>
      <c r="NLO219"/>
      <c r="NLP219"/>
      <c r="NLQ219"/>
      <c r="NLR219"/>
      <c r="NLS219"/>
      <c r="NLT219"/>
      <c r="NLU219"/>
      <c r="NLV219"/>
      <c r="NLW219"/>
      <c r="NLX219"/>
      <c r="NLY219"/>
      <c r="NLZ219"/>
      <c r="NMA219"/>
      <c r="NMB219"/>
      <c r="NMC219"/>
      <c r="NMD219"/>
      <c r="NME219"/>
      <c r="NMF219"/>
      <c r="NMG219"/>
      <c r="NMH219"/>
      <c r="NMI219"/>
      <c r="NMJ219"/>
      <c r="NMK219"/>
      <c r="NML219"/>
      <c r="NMM219"/>
      <c r="NMN219"/>
      <c r="NMO219"/>
      <c r="NMP219"/>
      <c r="NMQ219"/>
      <c r="NMR219"/>
      <c r="NMS219"/>
      <c r="NMT219"/>
      <c r="NMU219"/>
      <c r="NMV219"/>
      <c r="NMW219"/>
      <c r="NMX219"/>
      <c r="NMY219"/>
      <c r="NMZ219"/>
      <c r="NNA219"/>
      <c r="NNB219"/>
      <c r="NNC219"/>
      <c r="NND219"/>
      <c r="NNE219"/>
      <c r="NNF219"/>
      <c r="NNG219"/>
      <c r="NNH219"/>
      <c r="NNI219"/>
      <c r="NNJ219"/>
      <c r="NNK219"/>
      <c r="NNL219"/>
      <c r="NNM219"/>
      <c r="NNN219"/>
      <c r="NNO219"/>
      <c r="NNP219"/>
      <c r="NNQ219"/>
      <c r="NNR219"/>
      <c r="NNS219"/>
      <c r="NNT219"/>
      <c r="NNU219"/>
      <c r="NNV219"/>
      <c r="NNW219"/>
      <c r="NNX219"/>
      <c r="NNY219"/>
      <c r="NNZ219"/>
      <c r="NOA219"/>
      <c r="NOB219"/>
      <c r="NOC219"/>
      <c r="NOD219"/>
      <c r="NOE219"/>
      <c r="NOF219"/>
      <c r="NOG219"/>
      <c r="NOH219"/>
      <c r="NOI219"/>
      <c r="NOJ219"/>
      <c r="NOK219"/>
      <c r="NOL219"/>
      <c r="NOM219"/>
      <c r="NON219"/>
      <c r="NOO219"/>
      <c r="NOP219"/>
      <c r="NOQ219"/>
      <c r="NOR219"/>
      <c r="NOS219"/>
      <c r="NOT219"/>
      <c r="NOU219"/>
      <c r="NOV219"/>
      <c r="NOW219"/>
      <c r="NOX219"/>
      <c r="NOY219"/>
      <c r="NOZ219"/>
      <c r="NPA219"/>
      <c r="NPB219"/>
      <c r="NPC219"/>
      <c r="NPD219"/>
      <c r="NPE219"/>
      <c r="NPF219"/>
      <c r="NPG219"/>
      <c r="NPH219"/>
      <c r="NPI219"/>
      <c r="NPJ219"/>
      <c r="NPK219"/>
      <c r="NPL219"/>
      <c r="NPM219"/>
      <c r="NPN219"/>
      <c r="NPO219"/>
      <c r="NPP219"/>
      <c r="NPQ219"/>
      <c r="NPR219"/>
      <c r="NPS219"/>
      <c r="NPT219"/>
      <c r="NPU219"/>
      <c r="NPV219"/>
      <c r="NPW219"/>
      <c r="NPX219"/>
      <c r="NPY219"/>
      <c r="NPZ219"/>
      <c r="NQA219"/>
      <c r="NQB219"/>
      <c r="NQC219"/>
      <c r="NQD219"/>
      <c r="NQE219"/>
      <c r="NQF219"/>
      <c r="NQG219"/>
      <c r="NQH219"/>
      <c r="NQI219"/>
      <c r="NQJ219"/>
      <c r="NQK219"/>
      <c r="NQL219"/>
      <c r="NQM219"/>
      <c r="NQN219"/>
      <c r="NQO219"/>
      <c r="NQP219"/>
      <c r="NQQ219"/>
      <c r="NQR219"/>
      <c r="NQS219"/>
      <c r="NQT219"/>
      <c r="NQU219"/>
      <c r="NQV219"/>
      <c r="NQW219"/>
      <c r="NQX219"/>
      <c r="NQY219"/>
      <c r="NQZ219"/>
      <c r="NRA219"/>
      <c r="NRB219"/>
      <c r="NRC219"/>
      <c r="NRD219"/>
      <c r="NRE219"/>
      <c r="NRF219"/>
      <c r="NRG219"/>
      <c r="NRH219"/>
      <c r="NRI219"/>
      <c r="NRJ219"/>
      <c r="NRK219"/>
      <c r="NRL219"/>
      <c r="NRM219"/>
      <c r="NRN219"/>
      <c r="NRO219"/>
      <c r="NRP219"/>
      <c r="NRQ219"/>
      <c r="NRR219"/>
      <c r="NRS219"/>
      <c r="NRT219"/>
      <c r="NRU219"/>
      <c r="NRV219"/>
      <c r="NRW219"/>
      <c r="NRX219"/>
      <c r="NRY219"/>
      <c r="NRZ219"/>
      <c r="NSA219"/>
      <c r="NSB219"/>
      <c r="NSC219"/>
      <c r="NSD219"/>
      <c r="NSE219"/>
      <c r="NSF219"/>
      <c r="NSG219"/>
      <c r="NSH219"/>
      <c r="NSI219"/>
      <c r="NSJ219"/>
      <c r="NSK219"/>
      <c r="NSL219"/>
      <c r="NSM219"/>
      <c r="NSN219"/>
      <c r="NSO219"/>
      <c r="NSP219"/>
      <c r="NSQ219"/>
      <c r="NSR219"/>
      <c r="NSS219"/>
      <c r="NST219"/>
      <c r="NSU219"/>
      <c r="NSV219"/>
      <c r="NSW219"/>
      <c r="NSX219"/>
      <c r="NSY219"/>
      <c r="NSZ219"/>
      <c r="NTA219"/>
      <c r="NTB219"/>
      <c r="NTC219"/>
      <c r="NTD219"/>
      <c r="NTE219"/>
      <c r="NTF219"/>
      <c r="NTG219"/>
      <c r="NTH219"/>
      <c r="NTI219"/>
      <c r="NTJ219"/>
      <c r="NTK219"/>
      <c r="NTL219"/>
      <c r="NTM219"/>
      <c r="NTN219"/>
      <c r="NTO219"/>
      <c r="NTP219"/>
      <c r="NTQ219"/>
      <c r="NTR219"/>
      <c r="NTS219"/>
      <c r="NTT219"/>
      <c r="NTU219"/>
      <c r="NTV219"/>
      <c r="NTW219"/>
      <c r="NTX219"/>
      <c r="NTY219"/>
      <c r="NTZ219"/>
      <c r="NUA219"/>
      <c r="NUB219"/>
      <c r="NUC219"/>
      <c r="NUD219"/>
      <c r="NUE219"/>
      <c r="NUF219"/>
      <c r="NUG219"/>
      <c r="NUH219"/>
      <c r="NUI219"/>
      <c r="NUJ219"/>
      <c r="NUK219"/>
      <c r="NUL219"/>
      <c r="NUM219"/>
      <c r="NUN219"/>
      <c r="NUO219"/>
      <c r="NUP219"/>
      <c r="NUQ219"/>
      <c r="NUR219"/>
      <c r="NUS219"/>
      <c r="NUT219"/>
      <c r="NUU219"/>
      <c r="NUV219"/>
      <c r="NUW219"/>
      <c r="NUX219"/>
      <c r="NUY219"/>
      <c r="NUZ219"/>
      <c r="NVA219"/>
      <c r="NVB219"/>
      <c r="NVC219"/>
      <c r="NVD219"/>
      <c r="NVE219"/>
      <c r="NVF219"/>
      <c r="NVG219"/>
      <c r="NVH219"/>
      <c r="NVI219"/>
      <c r="NVJ219"/>
      <c r="NVK219"/>
      <c r="NVL219"/>
      <c r="NVM219"/>
      <c r="NVN219"/>
      <c r="NVO219"/>
      <c r="NVP219"/>
      <c r="NVQ219"/>
      <c r="NVR219"/>
      <c r="NVS219"/>
      <c r="NVT219"/>
      <c r="NVU219"/>
      <c r="NVV219"/>
      <c r="NVW219"/>
      <c r="NVX219"/>
      <c r="NVY219"/>
      <c r="NVZ219"/>
      <c r="NWA219"/>
      <c r="NWB219"/>
      <c r="NWC219"/>
      <c r="NWD219"/>
      <c r="NWE219"/>
      <c r="NWF219"/>
      <c r="NWG219"/>
      <c r="NWH219"/>
      <c r="NWI219"/>
      <c r="NWJ219"/>
      <c r="NWK219"/>
      <c r="NWL219"/>
      <c r="NWM219"/>
      <c r="NWN219"/>
      <c r="NWO219"/>
      <c r="NWP219"/>
      <c r="NWQ219"/>
      <c r="NWR219"/>
      <c r="NWS219"/>
      <c r="NWT219"/>
      <c r="NWU219"/>
      <c r="NWV219"/>
      <c r="NWW219"/>
      <c r="NWX219"/>
      <c r="NWY219"/>
      <c r="NWZ219"/>
      <c r="NXA219"/>
      <c r="NXB219"/>
      <c r="NXC219"/>
      <c r="NXD219"/>
      <c r="NXE219"/>
      <c r="NXF219"/>
      <c r="NXG219"/>
      <c r="NXH219"/>
      <c r="NXI219"/>
      <c r="NXJ219"/>
      <c r="NXK219"/>
      <c r="NXL219"/>
      <c r="NXM219"/>
      <c r="NXN219"/>
      <c r="NXO219"/>
      <c r="NXP219"/>
      <c r="NXQ219"/>
      <c r="NXR219"/>
      <c r="NXS219"/>
      <c r="NXT219"/>
      <c r="NXU219"/>
      <c r="NXV219"/>
      <c r="NXW219"/>
      <c r="NXX219"/>
      <c r="NXY219"/>
      <c r="NXZ219"/>
      <c r="NYA219"/>
      <c r="NYB219"/>
      <c r="NYC219"/>
      <c r="NYD219"/>
      <c r="NYE219"/>
      <c r="NYF219"/>
      <c r="NYG219"/>
      <c r="NYH219"/>
      <c r="NYI219"/>
      <c r="NYJ219"/>
      <c r="NYK219"/>
      <c r="NYL219"/>
      <c r="NYM219"/>
      <c r="NYN219"/>
      <c r="NYO219"/>
      <c r="NYP219"/>
      <c r="NYQ219"/>
      <c r="NYR219"/>
      <c r="NYS219"/>
      <c r="NYT219"/>
      <c r="NYU219"/>
      <c r="NYV219"/>
      <c r="NYW219"/>
      <c r="NYX219"/>
      <c r="NYY219"/>
      <c r="NYZ219"/>
      <c r="NZA219"/>
      <c r="NZB219"/>
      <c r="NZC219"/>
      <c r="NZD219"/>
      <c r="NZE219"/>
      <c r="NZF219"/>
      <c r="NZG219"/>
      <c r="NZH219"/>
      <c r="NZI219"/>
      <c r="NZJ219"/>
      <c r="NZK219"/>
      <c r="NZL219"/>
      <c r="NZM219"/>
      <c r="NZN219"/>
      <c r="NZO219"/>
      <c r="NZP219"/>
      <c r="NZQ219"/>
      <c r="NZR219"/>
      <c r="NZS219"/>
      <c r="NZT219"/>
      <c r="NZU219"/>
      <c r="NZV219"/>
      <c r="NZW219"/>
      <c r="NZX219"/>
      <c r="NZY219"/>
      <c r="NZZ219"/>
      <c r="OAA219"/>
      <c r="OAB219"/>
      <c r="OAC219"/>
      <c r="OAD219"/>
      <c r="OAE219"/>
      <c r="OAF219"/>
      <c r="OAG219"/>
      <c r="OAH219"/>
      <c r="OAI219"/>
      <c r="OAJ219"/>
      <c r="OAK219"/>
      <c r="OAL219"/>
      <c r="OAM219"/>
      <c r="OAN219"/>
      <c r="OAO219"/>
      <c r="OAP219"/>
      <c r="OAQ219"/>
      <c r="OAR219"/>
      <c r="OAS219"/>
      <c r="OAT219"/>
      <c r="OAU219"/>
      <c r="OAV219"/>
      <c r="OAW219"/>
      <c r="OAX219"/>
      <c r="OAY219"/>
      <c r="OAZ219"/>
      <c r="OBA219"/>
      <c r="OBB219"/>
      <c r="OBC219"/>
      <c r="OBD219"/>
      <c r="OBE219"/>
      <c r="OBF219"/>
      <c r="OBG219"/>
      <c r="OBH219"/>
      <c r="OBI219"/>
      <c r="OBJ219"/>
      <c r="OBK219"/>
      <c r="OBL219"/>
      <c r="OBM219"/>
      <c r="OBN219"/>
      <c r="OBO219"/>
      <c r="OBP219"/>
      <c r="OBQ219"/>
      <c r="OBR219"/>
      <c r="OBS219"/>
      <c r="OBT219"/>
      <c r="OBU219"/>
      <c r="OBV219"/>
      <c r="OBW219"/>
      <c r="OBX219"/>
      <c r="OBY219"/>
      <c r="OBZ219"/>
      <c r="OCA219"/>
      <c r="OCB219"/>
      <c r="OCC219"/>
      <c r="OCD219"/>
      <c r="OCE219"/>
      <c r="OCF219"/>
      <c r="OCG219"/>
      <c r="OCH219"/>
      <c r="OCI219"/>
      <c r="OCJ219"/>
      <c r="OCK219"/>
      <c r="OCL219"/>
      <c r="OCM219"/>
      <c r="OCN219"/>
      <c r="OCO219"/>
      <c r="OCP219"/>
      <c r="OCQ219"/>
      <c r="OCR219"/>
      <c r="OCS219"/>
      <c r="OCT219"/>
      <c r="OCU219"/>
      <c r="OCV219"/>
      <c r="OCW219"/>
      <c r="OCX219"/>
      <c r="OCY219"/>
      <c r="OCZ219"/>
      <c r="ODA219"/>
      <c r="ODB219"/>
      <c r="ODC219"/>
      <c r="ODD219"/>
      <c r="ODE219"/>
      <c r="ODF219"/>
      <c r="ODG219"/>
      <c r="ODH219"/>
      <c r="ODI219"/>
      <c r="ODJ219"/>
      <c r="ODK219"/>
      <c r="ODL219"/>
      <c r="ODM219"/>
      <c r="ODN219"/>
      <c r="ODO219"/>
      <c r="ODP219"/>
      <c r="ODQ219"/>
      <c r="ODR219"/>
      <c r="ODS219"/>
      <c r="ODT219"/>
      <c r="ODU219"/>
      <c r="ODV219"/>
      <c r="ODW219"/>
      <c r="ODX219"/>
      <c r="ODY219"/>
      <c r="ODZ219"/>
      <c r="OEA219"/>
      <c r="OEB219"/>
      <c r="OEC219"/>
      <c r="OED219"/>
      <c r="OEE219"/>
      <c r="OEF219"/>
      <c r="OEG219"/>
      <c r="OEH219"/>
      <c r="OEI219"/>
      <c r="OEJ219"/>
      <c r="OEK219"/>
      <c r="OEL219"/>
      <c r="OEM219"/>
      <c r="OEN219"/>
      <c r="OEO219"/>
      <c r="OEP219"/>
      <c r="OEQ219"/>
      <c r="OER219"/>
      <c r="OES219"/>
      <c r="OET219"/>
      <c r="OEU219"/>
      <c r="OEV219"/>
      <c r="OEW219"/>
      <c r="OEX219"/>
      <c r="OEY219"/>
      <c r="OEZ219"/>
      <c r="OFA219"/>
      <c r="OFB219"/>
      <c r="OFC219"/>
      <c r="OFD219"/>
      <c r="OFE219"/>
      <c r="OFF219"/>
      <c r="OFG219"/>
      <c r="OFH219"/>
      <c r="OFI219"/>
      <c r="OFJ219"/>
      <c r="OFK219"/>
      <c r="OFL219"/>
      <c r="OFM219"/>
      <c r="OFN219"/>
      <c r="OFO219"/>
      <c r="OFP219"/>
      <c r="OFQ219"/>
      <c r="OFR219"/>
      <c r="OFS219"/>
      <c r="OFT219"/>
      <c r="OFU219"/>
      <c r="OFV219"/>
      <c r="OFW219"/>
      <c r="OFX219"/>
      <c r="OFY219"/>
      <c r="OFZ219"/>
      <c r="OGA219"/>
      <c r="OGB219"/>
      <c r="OGC219"/>
      <c r="OGD219"/>
      <c r="OGE219"/>
      <c r="OGF219"/>
      <c r="OGG219"/>
      <c r="OGH219"/>
      <c r="OGI219"/>
      <c r="OGJ219"/>
      <c r="OGK219"/>
      <c r="OGL219"/>
      <c r="OGM219"/>
      <c r="OGN219"/>
      <c r="OGO219"/>
      <c r="OGP219"/>
      <c r="OGQ219"/>
      <c r="OGR219"/>
      <c r="OGS219"/>
      <c r="OGT219"/>
      <c r="OGU219"/>
      <c r="OGV219"/>
      <c r="OGW219"/>
      <c r="OGX219"/>
      <c r="OGY219"/>
      <c r="OGZ219"/>
      <c r="OHA219"/>
      <c r="OHB219"/>
      <c r="OHC219"/>
      <c r="OHD219"/>
      <c r="OHE219"/>
      <c r="OHF219"/>
      <c r="OHG219"/>
      <c r="OHH219"/>
      <c r="OHI219"/>
      <c r="OHJ219"/>
      <c r="OHK219"/>
      <c r="OHL219"/>
      <c r="OHM219"/>
      <c r="OHN219"/>
      <c r="OHO219"/>
      <c r="OHP219"/>
      <c r="OHQ219"/>
      <c r="OHR219"/>
      <c r="OHS219"/>
      <c r="OHT219"/>
      <c r="OHU219"/>
      <c r="OHV219"/>
      <c r="OHW219"/>
      <c r="OHX219"/>
      <c r="OHY219"/>
      <c r="OHZ219"/>
      <c r="OIA219"/>
      <c r="OIB219"/>
      <c r="OIC219"/>
      <c r="OID219"/>
      <c r="OIE219"/>
      <c r="OIF219"/>
      <c r="OIG219"/>
      <c r="OIH219"/>
      <c r="OII219"/>
      <c r="OIJ219"/>
      <c r="OIK219"/>
      <c r="OIL219"/>
      <c r="OIM219"/>
      <c r="OIN219"/>
      <c r="OIO219"/>
      <c r="OIP219"/>
      <c r="OIQ219"/>
      <c r="OIR219"/>
      <c r="OIS219"/>
      <c r="OIT219"/>
      <c r="OIU219"/>
      <c r="OIV219"/>
      <c r="OIW219"/>
      <c r="OIX219"/>
      <c r="OIY219"/>
      <c r="OIZ219"/>
      <c r="OJA219"/>
      <c r="OJB219"/>
      <c r="OJC219"/>
      <c r="OJD219"/>
      <c r="OJE219"/>
      <c r="OJF219"/>
      <c r="OJG219"/>
      <c r="OJH219"/>
      <c r="OJI219"/>
      <c r="OJJ219"/>
      <c r="OJK219"/>
      <c r="OJL219"/>
      <c r="OJM219"/>
      <c r="OJN219"/>
      <c r="OJO219"/>
      <c r="OJP219"/>
      <c r="OJQ219"/>
      <c r="OJR219"/>
      <c r="OJS219"/>
      <c r="OJT219"/>
      <c r="OJU219"/>
      <c r="OJV219"/>
      <c r="OJW219"/>
      <c r="OJX219"/>
      <c r="OJY219"/>
      <c r="OJZ219"/>
      <c r="OKA219"/>
      <c r="OKB219"/>
      <c r="OKC219"/>
      <c r="OKD219"/>
      <c r="OKE219"/>
      <c r="OKF219"/>
      <c r="OKG219"/>
      <c r="OKH219"/>
      <c r="OKI219"/>
      <c r="OKJ219"/>
      <c r="OKK219"/>
      <c r="OKL219"/>
      <c r="OKM219"/>
      <c r="OKN219"/>
      <c r="OKO219"/>
      <c r="OKP219"/>
      <c r="OKQ219"/>
      <c r="OKR219"/>
      <c r="OKS219"/>
      <c r="OKT219"/>
      <c r="OKU219"/>
      <c r="OKV219"/>
      <c r="OKW219"/>
      <c r="OKX219"/>
      <c r="OKY219"/>
      <c r="OKZ219"/>
      <c r="OLA219"/>
      <c r="OLB219"/>
      <c r="OLC219"/>
      <c r="OLD219"/>
      <c r="OLE219"/>
      <c r="OLF219"/>
      <c r="OLG219"/>
      <c r="OLH219"/>
      <c r="OLI219"/>
      <c r="OLJ219"/>
      <c r="OLK219"/>
      <c r="OLL219"/>
      <c r="OLM219"/>
      <c r="OLN219"/>
      <c r="OLO219"/>
      <c r="OLP219"/>
      <c r="OLQ219"/>
      <c r="OLR219"/>
      <c r="OLS219"/>
      <c r="OLT219"/>
      <c r="OLU219"/>
      <c r="OLV219"/>
      <c r="OLW219"/>
      <c r="OLX219"/>
      <c r="OLY219"/>
      <c r="OLZ219"/>
      <c r="OMA219"/>
      <c r="OMB219"/>
      <c r="OMC219"/>
      <c r="OMD219"/>
      <c r="OME219"/>
      <c r="OMF219"/>
      <c r="OMG219"/>
      <c r="OMH219"/>
      <c r="OMI219"/>
      <c r="OMJ219"/>
      <c r="OMK219"/>
      <c r="OML219"/>
      <c r="OMM219"/>
      <c r="OMN219"/>
      <c r="OMO219"/>
      <c r="OMP219"/>
      <c r="OMQ219"/>
      <c r="OMR219"/>
      <c r="OMS219"/>
      <c r="OMT219"/>
      <c r="OMU219"/>
      <c r="OMV219"/>
      <c r="OMW219"/>
      <c r="OMX219"/>
      <c r="OMY219"/>
      <c r="OMZ219"/>
      <c r="ONA219"/>
      <c r="ONB219"/>
      <c r="ONC219"/>
      <c r="OND219"/>
      <c r="ONE219"/>
      <c r="ONF219"/>
      <c r="ONG219"/>
      <c r="ONH219"/>
      <c r="ONI219"/>
      <c r="ONJ219"/>
      <c r="ONK219"/>
      <c r="ONL219"/>
      <c r="ONM219"/>
      <c r="ONN219"/>
      <c r="ONO219"/>
      <c r="ONP219"/>
      <c r="ONQ219"/>
      <c r="ONR219"/>
      <c r="ONS219"/>
      <c r="ONT219"/>
      <c r="ONU219"/>
      <c r="ONV219"/>
      <c r="ONW219"/>
      <c r="ONX219"/>
      <c r="ONY219"/>
      <c r="ONZ219"/>
      <c r="OOA219"/>
      <c r="OOB219"/>
      <c r="OOC219"/>
      <c r="OOD219"/>
      <c r="OOE219"/>
      <c r="OOF219"/>
      <c r="OOG219"/>
      <c r="OOH219"/>
      <c r="OOI219"/>
      <c r="OOJ219"/>
      <c r="OOK219"/>
      <c r="OOL219"/>
      <c r="OOM219"/>
      <c r="OON219"/>
      <c r="OOO219"/>
      <c r="OOP219"/>
      <c r="OOQ219"/>
      <c r="OOR219"/>
      <c r="OOS219"/>
      <c r="OOT219"/>
      <c r="OOU219"/>
      <c r="OOV219"/>
      <c r="OOW219"/>
      <c r="OOX219"/>
      <c r="OOY219"/>
      <c r="OOZ219"/>
      <c r="OPA219"/>
      <c r="OPB219"/>
      <c r="OPC219"/>
      <c r="OPD219"/>
      <c r="OPE219"/>
      <c r="OPF219"/>
      <c r="OPG219"/>
      <c r="OPH219"/>
      <c r="OPI219"/>
      <c r="OPJ219"/>
      <c r="OPK219"/>
      <c r="OPL219"/>
      <c r="OPM219"/>
      <c r="OPN219"/>
      <c r="OPO219"/>
      <c r="OPP219"/>
      <c r="OPQ219"/>
      <c r="OPR219"/>
      <c r="OPS219"/>
      <c r="OPT219"/>
      <c r="OPU219"/>
      <c r="OPV219"/>
      <c r="OPW219"/>
      <c r="OPX219"/>
      <c r="OPY219"/>
      <c r="OPZ219"/>
      <c r="OQA219"/>
      <c r="OQB219"/>
      <c r="OQC219"/>
      <c r="OQD219"/>
      <c r="OQE219"/>
      <c r="OQF219"/>
      <c r="OQG219"/>
      <c r="OQH219"/>
      <c r="OQI219"/>
      <c r="OQJ219"/>
      <c r="OQK219"/>
      <c r="OQL219"/>
      <c r="OQM219"/>
      <c r="OQN219"/>
      <c r="OQO219"/>
      <c r="OQP219"/>
      <c r="OQQ219"/>
      <c r="OQR219"/>
      <c r="OQS219"/>
      <c r="OQT219"/>
      <c r="OQU219"/>
      <c r="OQV219"/>
      <c r="OQW219"/>
      <c r="OQX219"/>
      <c r="OQY219"/>
      <c r="OQZ219"/>
      <c r="ORA219"/>
      <c r="ORB219"/>
      <c r="ORC219"/>
      <c r="ORD219"/>
      <c r="ORE219"/>
      <c r="ORF219"/>
      <c r="ORG219"/>
      <c r="ORH219"/>
      <c r="ORI219"/>
      <c r="ORJ219"/>
      <c r="ORK219"/>
      <c r="ORL219"/>
      <c r="ORM219"/>
      <c r="ORN219"/>
      <c r="ORO219"/>
      <c r="ORP219"/>
      <c r="ORQ219"/>
      <c r="ORR219"/>
      <c r="ORS219"/>
      <c r="ORT219"/>
      <c r="ORU219"/>
      <c r="ORV219"/>
      <c r="ORW219"/>
      <c r="ORX219"/>
      <c r="ORY219"/>
      <c r="ORZ219"/>
      <c r="OSA219"/>
      <c r="OSB219"/>
      <c r="OSC219"/>
      <c r="OSD219"/>
      <c r="OSE219"/>
      <c r="OSF219"/>
      <c r="OSG219"/>
      <c r="OSH219"/>
      <c r="OSI219"/>
      <c r="OSJ219"/>
      <c r="OSK219"/>
      <c r="OSL219"/>
      <c r="OSM219"/>
      <c r="OSN219"/>
      <c r="OSO219"/>
      <c r="OSP219"/>
      <c r="OSQ219"/>
      <c r="OSR219"/>
      <c r="OSS219"/>
      <c r="OST219"/>
      <c r="OSU219"/>
      <c r="OSV219"/>
      <c r="OSW219"/>
      <c r="OSX219"/>
      <c r="OSY219"/>
      <c r="OSZ219"/>
      <c r="OTA219"/>
      <c r="OTB219"/>
      <c r="OTC219"/>
      <c r="OTD219"/>
      <c r="OTE219"/>
      <c r="OTF219"/>
      <c r="OTG219"/>
      <c r="OTH219"/>
      <c r="OTI219"/>
      <c r="OTJ219"/>
      <c r="OTK219"/>
      <c r="OTL219"/>
      <c r="OTM219"/>
      <c r="OTN219"/>
      <c r="OTO219"/>
      <c r="OTP219"/>
      <c r="OTQ219"/>
      <c r="OTR219"/>
      <c r="OTS219"/>
      <c r="OTT219"/>
      <c r="OTU219"/>
      <c r="OTV219"/>
      <c r="OTW219"/>
      <c r="OTX219"/>
      <c r="OTY219"/>
      <c r="OTZ219"/>
      <c r="OUA219"/>
      <c r="OUB219"/>
      <c r="OUC219"/>
      <c r="OUD219"/>
      <c r="OUE219"/>
      <c r="OUF219"/>
      <c r="OUG219"/>
      <c r="OUH219"/>
      <c r="OUI219"/>
      <c r="OUJ219"/>
      <c r="OUK219"/>
      <c r="OUL219"/>
      <c r="OUM219"/>
      <c r="OUN219"/>
      <c r="OUO219"/>
      <c r="OUP219"/>
      <c r="OUQ219"/>
      <c r="OUR219"/>
      <c r="OUS219"/>
      <c r="OUT219"/>
      <c r="OUU219"/>
      <c r="OUV219"/>
      <c r="OUW219"/>
      <c r="OUX219"/>
      <c r="OUY219"/>
      <c r="OUZ219"/>
      <c r="OVA219"/>
      <c r="OVB219"/>
      <c r="OVC219"/>
      <c r="OVD219"/>
      <c r="OVE219"/>
      <c r="OVF219"/>
      <c r="OVG219"/>
      <c r="OVH219"/>
      <c r="OVI219"/>
      <c r="OVJ219"/>
      <c r="OVK219"/>
      <c r="OVL219"/>
      <c r="OVM219"/>
      <c r="OVN219"/>
      <c r="OVO219"/>
      <c r="OVP219"/>
      <c r="OVQ219"/>
      <c r="OVR219"/>
      <c r="OVS219"/>
      <c r="OVT219"/>
      <c r="OVU219"/>
      <c r="OVV219"/>
      <c r="OVW219"/>
      <c r="OVX219"/>
      <c r="OVY219"/>
      <c r="OVZ219"/>
      <c r="OWA219"/>
      <c r="OWB219"/>
      <c r="OWC219"/>
      <c r="OWD219"/>
      <c r="OWE219"/>
      <c r="OWF219"/>
      <c r="OWG219"/>
      <c r="OWH219"/>
      <c r="OWI219"/>
      <c r="OWJ219"/>
      <c r="OWK219"/>
      <c r="OWL219"/>
      <c r="OWM219"/>
      <c r="OWN219"/>
      <c r="OWO219"/>
      <c r="OWP219"/>
      <c r="OWQ219"/>
      <c r="OWR219"/>
      <c r="OWS219"/>
      <c r="OWT219"/>
      <c r="OWU219"/>
      <c r="OWV219"/>
      <c r="OWW219"/>
      <c r="OWX219"/>
      <c r="OWY219"/>
      <c r="OWZ219"/>
      <c r="OXA219"/>
      <c r="OXB219"/>
      <c r="OXC219"/>
      <c r="OXD219"/>
      <c r="OXE219"/>
      <c r="OXF219"/>
      <c r="OXG219"/>
      <c r="OXH219"/>
      <c r="OXI219"/>
      <c r="OXJ219"/>
      <c r="OXK219"/>
      <c r="OXL219"/>
      <c r="OXM219"/>
      <c r="OXN219"/>
      <c r="OXO219"/>
      <c r="OXP219"/>
      <c r="OXQ219"/>
      <c r="OXR219"/>
      <c r="OXS219"/>
      <c r="OXT219"/>
      <c r="OXU219"/>
      <c r="OXV219"/>
      <c r="OXW219"/>
      <c r="OXX219"/>
      <c r="OXY219"/>
      <c r="OXZ219"/>
      <c r="OYA219"/>
      <c r="OYB219"/>
      <c r="OYC219"/>
      <c r="OYD219"/>
      <c r="OYE219"/>
      <c r="OYF219"/>
      <c r="OYG219"/>
      <c r="OYH219"/>
      <c r="OYI219"/>
      <c r="OYJ219"/>
      <c r="OYK219"/>
      <c r="OYL219"/>
      <c r="OYM219"/>
      <c r="OYN219"/>
      <c r="OYO219"/>
      <c r="OYP219"/>
      <c r="OYQ219"/>
      <c r="OYR219"/>
      <c r="OYS219"/>
      <c r="OYT219"/>
      <c r="OYU219"/>
      <c r="OYV219"/>
      <c r="OYW219"/>
      <c r="OYX219"/>
      <c r="OYY219"/>
      <c r="OYZ219"/>
      <c r="OZA219"/>
      <c r="OZB219"/>
      <c r="OZC219"/>
      <c r="OZD219"/>
      <c r="OZE219"/>
      <c r="OZF219"/>
      <c r="OZG219"/>
      <c r="OZH219"/>
      <c r="OZI219"/>
      <c r="OZJ219"/>
      <c r="OZK219"/>
      <c r="OZL219"/>
      <c r="OZM219"/>
      <c r="OZN219"/>
      <c r="OZO219"/>
      <c r="OZP219"/>
      <c r="OZQ219"/>
      <c r="OZR219"/>
      <c r="OZS219"/>
      <c r="OZT219"/>
      <c r="OZU219"/>
      <c r="OZV219"/>
      <c r="OZW219"/>
      <c r="OZX219"/>
      <c r="OZY219"/>
      <c r="OZZ219"/>
      <c r="PAA219"/>
      <c r="PAB219"/>
      <c r="PAC219"/>
      <c r="PAD219"/>
      <c r="PAE219"/>
      <c r="PAF219"/>
      <c r="PAG219"/>
      <c r="PAH219"/>
      <c r="PAI219"/>
      <c r="PAJ219"/>
      <c r="PAK219"/>
      <c r="PAL219"/>
      <c r="PAM219"/>
      <c r="PAN219"/>
      <c r="PAO219"/>
      <c r="PAP219"/>
      <c r="PAQ219"/>
      <c r="PAR219"/>
      <c r="PAS219"/>
      <c r="PAT219"/>
      <c r="PAU219"/>
      <c r="PAV219"/>
      <c r="PAW219"/>
      <c r="PAX219"/>
      <c r="PAY219"/>
      <c r="PAZ219"/>
      <c r="PBA219"/>
      <c r="PBB219"/>
      <c r="PBC219"/>
      <c r="PBD219"/>
      <c r="PBE219"/>
      <c r="PBF219"/>
      <c r="PBG219"/>
      <c r="PBH219"/>
      <c r="PBI219"/>
      <c r="PBJ219"/>
      <c r="PBK219"/>
      <c r="PBL219"/>
      <c r="PBM219"/>
      <c r="PBN219"/>
      <c r="PBO219"/>
      <c r="PBP219"/>
      <c r="PBQ219"/>
      <c r="PBR219"/>
      <c r="PBS219"/>
      <c r="PBT219"/>
      <c r="PBU219"/>
      <c r="PBV219"/>
      <c r="PBW219"/>
      <c r="PBX219"/>
      <c r="PBY219"/>
      <c r="PBZ219"/>
      <c r="PCA219"/>
      <c r="PCB219"/>
      <c r="PCC219"/>
      <c r="PCD219"/>
      <c r="PCE219"/>
      <c r="PCF219"/>
      <c r="PCG219"/>
      <c r="PCH219"/>
      <c r="PCI219"/>
      <c r="PCJ219"/>
      <c r="PCK219"/>
      <c r="PCL219"/>
      <c r="PCM219"/>
      <c r="PCN219"/>
      <c r="PCO219"/>
      <c r="PCP219"/>
      <c r="PCQ219"/>
      <c r="PCR219"/>
      <c r="PCS219"/>
      <c r="PCT219"/>
      <c r="PCU219"/>
      <c r="PCV219"/>
      <c r="PCW219"/>
      <c r="PCX219"/>
      <c r="PCY219"/>
      <c r="PCZ219"/>
      <c r="PDA219"/>
      <c r="PDB219"/>
      <c r="PDC219"/>
      <c r="PDD219"/>
      <c r="PDE219"/>
      <c r="PDF219"/>
      <c r="PDG219"/>
      <c r="PDH219"/>
      <c r="PDI219"/>
      <c r="PDJ219"/>
      <c r="PDK219"/>
      <c r="PDL219"/>
      <c r="PDM219"/>
      <c r="PDN219"/>
      <c r="PDO219"/>
      <c r="PDP219"/>
      <c r="PDQ219"/>
      <c r="PDR219"/>
      <c r="PDS219"/>
      <c r="PDT219"/>
      <c r="PDU219"/>
      <c r="PDV219"/>
      <c r="PDW219"/>
      <c r="PDX219"/>
      <c r="PDY219"/>
      <c r="PDZ219"/>
      <c r="PEA219"/>
      <c r="PEB219"/>
      <c r="PEC219"/>
      <c r="PED219"/>
      <c r="PEE219"/>
      <c r="PEF219"/>
      <c r="PEG219"/>
      <c r="PEH219"/>
      <c r="PEI219"/>
      <c r="PEJ219"/>
      <c r="PEK219"/>
      <c r="PEL219"/>
      <c r="PEM219"/>
      <c r="PEN219"/>
      <c r="PEO219"/>
      <c r="PEP219"/>
      <c r="PEQ219"/>
      <c r="PER219"/>
      <c r="PES219"/>
      <c r="PET219"/>
      <c r="PEU219"/>
      <c r="PEV219"/>
      <c r="PEW219"/>
      <c r="PEX219"/>
      <c r="PEY219"/>
      <c r="PEZ219"/>
      <c r="PFA219"/>
      <c r="PFB219"/>
      <c r="PFC219"/>
      <c r="PFD219"/>
      <c r="PFE219"/>
      <c r="PFF219"/>
      <c r="PFG219"/>
      <c r="PFH219"/>
      <c r="PFI219"/>
      <c r="PFJ219"/>
      <c r="PFK219"/>
      <c r="PFL219"/>
      <c r="PFM219"/>
      <c r="PFN219"/>
      <c r="PFO219"/>
      <c r="PFP219"/>
      <c r="PFQ219"/>
      <c r="PFR219"/>
      <c r="PFS219"/>
      <c r="PFT219"/>
      <c r="PFU219"/>
      <c r="PFV219"/>
      <c r="PFW219"/>
      <c r="PFX219"/>
      <c r="PFY219"/>
      <c r="PFZ219"/>
      <c r="PGA219"/>
      <c r="PGB219"/>
      <c r="PGC219"/>
      <c r="PGD219"/>
      <c r="PGE219"/>
      <c r="PGF219"/>
      <c r="PGG219"/>
      <c r="PGH219"/>
      <c r="PGI219"/>
      <c r="PGJ219"/>
      <c r="PGK219"/>
      <c r="PGL219"/>
      <c r="PGM219"/>
      <c r="PGN219"/>
      <c r="PGO219"/>
      <c r="PGP219"/>
      <c r="PGQ219"/>
      <c r="PGR219"/>
      <c r="PGS219"/>
      <c r="PGT219"/>
      <c r="PGU219"/>
      <c r="PGV219"/>
      <c r="PGW219"/>
      <c r="PGX219"/>
      <c r="PGY219"/>
      <c r="PGZ219"/>
      <c r="PHA219"/>
      <c r="PHB219"/>
      <c r="PHC219"/>
      <c r="PHD219"/>
      <c r="PHE219"/>
      <c r="PHF219"/>
      <c r="PHG219"/>
      <c r="PHH219"/>
      <c r="PHI219"/>
      <c r="PHJ219"/>
      <c r="PHK219"/>
      <c r="PHL219"/>
      <c r="PHM219"/>
      <c r="PHN219"/>
      <c r="PHO219"/>
      <c r="PHP219"/>
      <c r="PHQ219"/>
      <c r="PHR219"/>
      <c r="PHS219"/>
      <c r="PHT219"/>
      <c r="PHU219"/>
      <c r="PHV219"/>
      <c r="PHW219"/>
      <c r="PHX219"/>
      <c r="PHY219"/>
      <c r="PHZ219"/>
      <c r="PIA219"/>
      <c r="PIB219"/>
      <c r="PIC219"/>
      <c r="PID219"/>
      <c r="PIE219"/>
      <c r="PIF219"/>
      <c r="PIG219"/>
      <c r="PIH219"/>
      <c r="PII219"/>
      <c r="PIJ219"/>
      <c r="PIK219"/>
      <c r="PIL219"/>
      <c r="PIM219"/>
      <c r="PIN219"/>
      <c r="PIO219"/>
      <c r="PIP219"/>
      <c r="PIQ219"/>
      <c r="PIR219"/>
      <c r="PIS219"/>
      <c r="PIT219"/>
      <c r="PIU219"/>
      <c r="PIV219"/>
      <c r="PIW219"/>
      <c r="PIX219"/>
      <c r="PIY219"/>
      <c r="PIZ219"/>
      <c r="PJA219"/>
      <c r="PJB219"/>
      <c r="PJC219"/>
      <c r="PJD219"/>
      <c r="PJE219"/>
      <c r="PJF219"/>
      <c r="PJG219"/>
      <c r="PJH219"/>
      <c r="PJI219"/>
      <c r="PJJ219"/>
      <c r="PJK219"/>
      <c r="PJL219"/>
      <c r="PJM219"/>
      <c r="PJN219"/>
      <c r="PJO219"/>
      <c r="PJP219"/>
      <c r="PJQ219"/>
      <c r="PJR219"/>
      <c r="PJS219"/>
      <c r="PJT219"/>
      <c r="PJU219"/>
      <c r="PJV219"/>
      <c r="PJW219"/>
      <c r="PJX219"/>
      <c r="PJY219"/>
      <c r="PJZ219"/>
      <c r="PKA219"/>
      <c r="PKB219"/>
      <c r="PKC219"/>
      <c r="PKD219"/>
      <c r="PKE219"/>
      <c r="PKF219"/>
      <c r="PKG219"/>
      <c r="PKH219"/>
      <c r="PKI219"/>
      <c r="PKJ219"/>
      <c r="PKK219"/>
      <c r="PKL219"/>
      <c r="PKM219"/>
      <c r="PKN219"/>
      <c r="PKO219"/>
      <c r="PKP219"/>
      <c r="PKQ219"/>
      <c r="PKR219"/>
      <c r="PKS219"/>
      <c r="PKT219"/>
      <c r="PKU219"/>
      <c r="PKV219"/>
      <c r="PKW219"/>
      <c r="PKX219"/>
      <c r="PKY219"/>
      <c r="PKZ219"/>
      <c r="PLA219"/>
      <c r="PLB219"/>
      <c r="PLC219"/>
      <c r="PLD219"/>
      <c r="PLE219"/>
      <c r="PLF219"/>
      <c r="PLG219"/>
      <c r="PLH219"/>
      <c r="PLI219"/>
      <c r="PLJ219"/>
      <c r="PLK219"/>
      <c r="PLL219"/>
      <c r="PLM219"/>
      <c r="PLN219"/>
      <c r="PLO219"/>
      <c r="PLP219"/>
      <c r="PLQ219"/>
      <c r="PLR219"/>
      <c r="PLS219"/>
      <c r="PLT219"/>
      <c r="PLU219"/>
      <c r="PLV219"/>
      <c r="PLW219"/>
      <c r="PLX219"/>
      <c r="PLY219"/>
      <c r="PLZ219"/>
      <c r="PMA219"/>
      <c r="PMB219"/>
      <c r="PMC219"/>
      <c r="PMD219"/>
      <c r="PME219"/>
      <c r="PMF219"/>
      <c r="PMG219"/>
      <c r="PMH219"/>
      <c r="PMI219"/>
      <c r="PMJ219"/>
      <c r="PMK219"/>
      <c r="PML219"/>
      <c r="PMM219"/>
      <c r="PMN219"/>
      <c r="PMO219"/>
      <c r="PMP219"/>
      <c r="PMQ219"/>
      <c r="PMR219"/>
      <c r="PMS219"/>
      <c r="PMT219"/>
      <c r="PMU219"/>
      <c r="PMV219"/>
      <c r="PMW219"/>
      <c r="PMX219"/>
      <c r="PMY219"/>
      <c r="PMZ219"/>
      <c r="PNA219"/>
      <c r="PNB219"/>
      <c r="PNC219"/>
      <c r="PND219"/>
      <c r="PNE219"/>
      <c r="PNF219"/>
      <c r="PNG219"/>
      <c r="PNH219"/>
      <c r="PNI219"/>
      <c r="PNJ219"/>
      <c r="PNK219"/>
      <c r="PNL219"/>
      <c r="PNM219"/>
      <c r="PNN219"/>
      <c r="PNO219"/>
      <c r="PNP219"/>
      <c r="PNQ219"/>
      <c r="PNR219"/>
      <c r="PNS219"/>
      <c r="PNT219"/>
      <c r="PNU219"/>
      <c r="PNV219"/>
      <c r="PNW219"/>
      <c r="PNX219"/>
      <c r="PNY219"/>
      <c r="PNZ219"/>
      <c r="POA219"/>
      <c r="POB219"/>
      <c r="POC219"/>
      <c r="POD219"/>
      <c r="POE219"/>
      <c r="POF219"/>
      <c r="POG219"/>
      <c r="POH219"/>
      <c r="POI219"/>
      <c r="POJ219"/>
      <c r="POK219"/>
      <c r="POL219"/>
      <c r="POM219"/>
      <c r="PON219"/>
      <c r="POO219"/>
      <c r="POP219"/>
      <c r="POQ219"/>
      <c r="POR219"/>
      <c r="POS219"/>
      <c r="POT219"/>
      <c r="POU219"/>
      <c r="POV219"/>
      <c r="POW219"/>
      <c r="POX219"/>
      <c r="POY219"/>
      <c r="POZ219"/>
      <c r="PPA219"/>
      <c r="PPB219"/>
      <c r="PPC219"/>
      <c r="PPD219"/>
      <c r="PPE219"/>
      <c r="PPF219"/>
      <c r="PPG219"/>
      <c r="PPH219"/>
      <c r="PPI219"/>
      <c r="PPJ219"/>
      <c r="PPK219"/>
      <c r="PPL219"/>
      <c r="PPM219"/>
      <c r="PPN219"/>
      <c r="PPO219"/>
      <c r="PPP219"/>
      <c r="PPQ219"/>
      <c r="PPR219"/>
      <c r="PPS219"/>
      <c r="PPT219"/>
      <c r="PPU219"/>
      <c r="PPV219"/>
      <c r="PPW219"/>
      <c r="PPX219"/>
      <c r="PPY219"/>
      <c r="PPZ219"/>
      <c r="PQA219"/>
      <c r="PQB219"/>
      <c r="PQC219"/>
      <c r="PQD219"/>
      <c r="PQE219"/>
      <c r="PQF219"/>
      <c r="PQG219"/>
      <c r="PQH219"/>
      <c r="PQI219"/>
      <c r="PQJ219"/>
      <c r="PQK219"/>
      <c r="PQL219"/>
      <c r="PQM219"/>
      <c r="PQN219"/>
      <c r="PQO219"/>
      <c r="PQP219"/>
      <c r="PQQ219"/>
      <c r="PQR219"/>
      <c r="PQS219"/>
      <c r="PQT219"/>
      <c r="PQU219"/>
      <c r="PQV219"/>
      <c r="PQW219"/>
      <c r="PQX219"/>
      <c r="PQY219"/>
      <c r="PQZ219"/>
      <c r="PRA219"/>
      <c r="PRB219"/>
      <c r="PRC219"/>
      <c r="PRD219"/>
      <c r="PRE219"/>
      <c r="PRF219"/>
      <c r="PRG219"/>
      <c r="PRH219"/>
      <c r="PRI219"/>
      <c r="PRJ219"/>
      <c r="PRK219"/>
      <c r="PRL219"/>
      <c r="PRM219"/>
      <c r="PRN219"/>
      <c r="PRO219"/>
      <c r="PRP219"/>
      <c r="PRQ219"/>
      <c r="PRR219"/>
      <c r="PRS219"/>
      <c r="PRT219"/>
      <c r="PRU219"/>
      <c r="PRV219"/>
      <c r="PRW219"/>
      <c r="PRX219"/>
      <c r="PRY219"/>
      <c r="PRZ219"/>
      <c r="PSA219"/>
      <c r="PSB219"/>
      <c r="PSC219"/>
      <c r="PSD219"/>
      <c r="PSE219"/>
      <c r="PSF219"/>
      <c r="PSG219"/>
      <c r="PSH219"/>
      <c r="PSI219"/>
      <c r="PSJ219"/>
      <c r="PSK219"/>
      <c r="PSL219"/>
      <c r="PSM219"/>
      <c r="PSN219"/>
      <c r="PSO219"/>
      <c r="PSP219"/>
      <c r="PSQ219"/>
      <c r="PSR219"/>
      <c r="PSS219"/>
      <c r="PST219"/>
      <c r="PSU219"/>
      <c r="PSV219"/>
      <c r="PSW219"/>
      <c r="PSX219"/>
      <c r="PSY219"/>
      <c r="PSZ219"/>
      <c r="PTA219"/>
      <c r="PTB219"/>
      <c r="PTC219"/>
      <c r="PTD219"/>
      <c r="PTE219"/>
      <c r="PTF219"/>
      <c r="PTG219"/>
      <c r="PTH219"/>
      <c r="PTI219"/>
      <c r="PTJ219"/>
      <c r="PTK219"/>
      <c r="PTL219"/>
      <c r="PTM219"/>
      <c r="PTN219"/>
      <c r="PTO219"/>
      <c r="PTP219"/>
      <c r="PTQ219"/>
      <c r="PTR219"/>
      <c r="PTS219"/>
      <c r="PTT219"/>
      <c r="PTU219"/>
      <c r="PTV219"/>
      <c r="PTW219"/>
      <c r="PTX219"/>
      <c r="PTY219"/>
      <c r="PTZ219"/>
      <c r="PUA219"/>
      <c r="PUB219"/>
      <c r="PUC219"/>
      <c r="PUD219"/>
      <c r="PUE219"/>
      <c r="PUF219"/>
      <c r="PUG219"/>
      <c r="PUH219"/>
      <c r="PUI219"/>
      <c r="PUJ219"/>
      <c r="PUK219"/>
      <c r="PUL219"/>
      <c r="PUM219"/>
      <c r="PUN219"/>
      <c r="PUO219"/>
      <c r="PUP219"/>
      <c r="PUQ219"/>
      <c r="PUR219"/>
      <c r="PUS219"/>
      <c r="PUT219"/>
      <c r="PUU219"/>
      <c r="PUV219"/>
      <c r="PUW219"/>
      <c r="PUX219"/>
      <c r="PUY219"/>
      <c r="PUZ219"/>
      <c r="PVA219"/>
      <c r="PVB219"/>
      <c r="PVC219"/>
      <c r="PVD219"/>
      <c r="PVE219"/>
      <c r="PVF219"/>
      <c r="PVG219"/>
      <c r="PVH219"/>
      <c r="PVI219"/>
      <c r="PVJ219"/>
      <c r="PVK219"/>
      <c r="PVL219"/>
      <c r="PVM219"/>
      <c r="PVN219"/>
      <c r="PVO219"/>
      <c r="PVP219"/>
      <c r="PVQ219"/>
      <c r="PVR219"/>
      <c r="PVS219"/>
      <c r="PVT219"/>
      <c r="PVU219"/>
      <c r="PVV219"/>
      <c r="PVW219"/>
      <c r="PVX219"/>
      <c r="PVY219"/>
      <c r="PVZ219"/>
      <c r="PWA219"/>
      <c r="PWB219"/>
      <c r="PWC219"/>
      <c r="PWD219"/>
      <c r="PWE219"/>
      <c r="PWF219"/>
      <c r="PWG219"/>
      <c r="PWH219"/>
      <c r="PWI219"/>
      <c r="PWJ219"/>
      <c r="PWK219"/>
      <c r="PWL219"/>
      <c r="PWM219"/>
      <c r="PWN219"/>
      <c r="PWO219"/>
      <c r="PWP219"/>
      <c r="PWQ219"/>
      <c r="PWR219"/>
      <c r="PWS219"/>
      <c r="PWT219"/>
      <c r="PWU219"/>
      <c r="PWV219"/>
      <c r="PWW219"/>
      <c r="PWX219"/>
      <c r="PWY219"/>
      <c r="PWZ219"/>
      <c r="PXA219"/>
      <c r="PXB219"/>
      <c r="PXC219"/>
      <c r="PXD219"/>
      <c r="PXE219"/>
      <c r="PXF219"/>
      <c r="PXG219"/>
      <c r="PXH219"/>
      <c r="PXI219"/>
      <c r="PXJ219"/>
      <c r="PXK219"/>
      <c r="PXL219"/>
      <c r="PXM219"/>
      <c r="PXN219"/>
      <c r="PXO219"/>
      <c r="PXP219"/>
      <c r="PXQ219"/>
      <c r="PXR219"/>
      <c r="PXS219"/>
      <c r="PXT219"/>
      <c r="PXU219"/>
      <c r="PXV219"/>
      <c r="PXW219"/>
      <c r="PXX219"/>
      <c r="PXY219"/>
      <c r="PXZ219"/>
      <c r="PYA219"/>
      <c r="PYB219"/>
      <c r="PYC219"/>
      <c r="PYD219"/>
      <c r="PYE219"/>
      <c r="PYF219"/>
      <c r="PYG219"/>
      <c r="PYH219"/>
      <c r="PYI219"/>
      <c r="PYJ219"/>
      <c r="PYK219"/>
      <c r="PYL219"/>
      <c r="PYM219"/>
      <c r="PYN219"/>
      <c r="PYO219"/>
      <c r="PYP219"/>
      <c r="PYQ219"/>
      <c r="PYR219"/>
      <c r="PYS219"/>
      <c r="PYT219"/>
      <c r="PYU219"/>
      <c r="PYV219"/>
      <c r="PYW219"/>
      <c r="PYX219"/>
      <c r="PYY219"/>
      <c r="PYZ219"/>
      <c r="PZA219"/>
      <c r="PZB219"/>
      <c r="PZC219"/>
      <c r="PZD219"/>
      <c r="PZE219"/>
      <c r="PZF219"/>
      <c r="PZG219"/>
      <c r="PZH219"/>
      <c r="PZI219"/>
      <c r="PZJ219"/>
      <c r="PZK219"/>
      <c r="PZL219"/>
      <c r="PZM219"/>
      <c r="PZN219"/>
      <c r="PZO219"/>
      <c r="PZP219"/>
      <c r="PZQ219"/>
      <c r="PZR219"/>
      <c r="PZS219"/>
      <c r="PZT219"/>
      <c r="PZU219"/>
      <c r="PZV219"/>
      <c r="PZW219"/>
      <c r="PZX219"/>
      <c r="PZY219"/>
      <c r="PZZ219"/>
      <c r="QAA219"/>
      <c r="QAB219"/>
      <c r="QAC219"/>
      <c r="QAD219"/>
      <c r="QAE219"/>
      <c r="QAF219"/>
      <c r="QAG219"/>
      <c r="QAH219"/>
      <c r="QAI219"/>
      <c r="QAJ219"/>
      <c r="QAK219"/>
      <c r="QAL219"/>
      <c r="QAM219"/>
      <c r="QAN219"/>
      <c r="QAO219"/>
      <c r="QAP219"/>
      <c r="QAQ219"/>
      <c r="QAR219"/>
      <c r="QAS219"/>
      <c r="QAT219"/>
      <c r="QAU219"/>
      <c r="QAV219"/>
      <c r="QAW219"/>
      <c r="QAX219"/>
      <c r="QAY219"/>
      <c r="QAZ219"/>
      <c r="QBA219"/>
      <c r="QBB219"/>
      <c r="QBC219"/>
      <c r="QBD219"/>
      <c r="QBE219"/>
      <c r="QBF219"/>
      <c r="QBG219"/>
      <c r="QBH219"/>
      <c r="QBI219"/>
      <c r="QBJ219"/>
      <c r="QBK219"/>
      <c r="QBL219"/>
      <c r="QBM219"/>
      <c r="QBN219"/>
      <c r="QBO219"/>
      <c r="QBP219"/>
      <c r="QBQ219"/>
      <c r="QBR219"/>
      <c r="QBS219"/>
      <c r="QBT219"/>
      <c r="QBU219"/>
      <c r="QBV219"/>
      <c r="QBW219"/>
      <c r="QBX219"/>
      <c r="QBY219"/>
      <c r="QBZ219"/>
      <c r="QCA219"/>
      <c r="QCB219"/>
      <c r="QCC219"/>
      <c r="QCD219"/>
      <c r="QCE219"/>
      <c r="QCF219"/>
      <c r="QCG219"/>
      <c r="QCH219"/>
      <c r="QCI219"/>
      <c r="QCJ219"/>
      <c r="QCK219"/>
      <c r="QCL219"/>
      <c r="QCM219"/>
      <c r="QCN219"/>
      <c r="QCO219"/>
      <c r="QCP219"/>
      <c r="QCQ219"/>
      <c r="QCR219"/>
      <c r="QCS219"/>
      <c r="QCT219"/>
      <c r="QCU219"/>
      <c r="QCV219"/>
      <c r="QCW219"/>
      <c r="QCX219"/>
      <c r="QCY219"/>
      <c r="QCZ219"/>
      <c r="QDA219"/>
      <c r="QDB219"/>
      <c r="QDC219"/>
      <c r="QDD219"/>
      <c r="QDE219"/>
      <c r="QDF219"/>
      <c r="QDG219"/>
      <c r="QDH219"/>
      <c r="QDI219"/>
      <c r="QDJ219"/>
      <c r="QDK219"/>
      <c r="QDL219"/>
      <c r="QDM219"/>
      <c r="QDN219"/>
      <c r="QDO219"/>
      <c r="QDP219"/>
      <c r="QDQ219"/>
      <c r="QDR219"/>
      <c r="QDS219"/>
      <c r="QDT219"/>
      <c r="QDU219"/>
      <c r="QDV219"/>
      <c r="QDW219"/>
      <c r="QDX219"/>
      <c r="QDY219"/>
      <c r="QDZ219"/>
      <c r="QEA219"/>
      <c r="QEB219"/>
      <c r="QEC219"/>
      <c r="QED219"/>
      <c r="QEE219"/>
      <c r="QEF219"/>
      <c r="QEG219"/>
      <c r="QEH219"/>
      <c r="QEI219"/>
      <c r="QEJ219"/>
      <c r="QEK219"/>
      <c r="QEL219"/>
      <c r="QEM219"/>
      <c r="QEN219"/>
      <c r="QEO219"/>
      <c r="QEP219"/>
      <c r="QEQ219"/>
      <c r="QER219"/>
      <c r="QES219"/>
      <c r="QET219"/>
      <c r="QEU219"/>
      <c r="QEV219"/>
      <c r="QEW219"/>
      <c r="QEX219"/>
      <c r="QEY219"/>
      <c r="QEZ219"/>
      <c r="QFA219"/>
      <c r="QFB219"/>
      <c r="QFC219"/>
      <c r="QFD219"/>
      <c r="QFE219"/>
      <c r="QFF219"/>
      <c r="QFG219"/>
      <c r="QFH219"/>
      <c r="QFI219"/>
      <c r="QFJ219"/>
      <c r="QFK219"/>
      <c r="QFL219"/>
      <c r="QFM219"/>
      <c r="QFN219"/>
      <c r="QFO219"/>
      <c r="QFP219"/>
      <c r="QFQ219"/>
      <c r="QFR219"/>
      <c r="QFS219"/>
      <c r="QFT219"/>
      <c r="QFU219"/>
      <c r="QFV219"/>
      <c r="QFW219"/>
      <c r="QFX219"/>
      <c r="QFY219"/>
      <c r="QFZ219"/>
      <c r="QGA219"/>
      <c r="QGB219"/>
      <c r="QGC219"/>
      <c r="QGD219"/>
      <c r="QGE219"/>
      <c r="QGF219"/>
      <c r="QGG219"/>
      <c r="QGH219"/>
      <c r="QGI219"/>
      <c r="QGJ219"/>
      <c r="QGK219"/>
      <c r="QGL219"/>
      <c r="QGM219"/>
      <c r="QGN219"/>
      <c r="QGO219"/>
      <c r="QGP219"/>
      <c r="QGQ219"/>
      <c r="QGR219"/>
      <c r="QGS219"/>
      <c r="QGT219"/>
      <c r="QGU219"/>
      <c r="QGV219"/>
      <c r="QGW219"/>
      <c r="QGX219"/>
      <c r="QGY219"/>
      <c r="QGZ219"/>
      <c r="QHA219"/>
      <c r="QHB219"/>
      <c r="QHC219"/>
      <c r="QHD219"/>
      <c r="QHE219"/>
      <c r="QHF219"/>
      <c r="QHG219"/>
      <c r="QHH219"/>
      <c r="QHI219"/>
      <c r="QHJ219"/>
      <c r="QHK219"/>
      <c r="QHL219"/>
      <c r="QHM219"/>
      <c r="QHN219"/>
      <c r="QHO219"/>
      <c r="QHP219"/>
      <c r="QHQ219"/>
      <c r="QHR219"/>
      <c r="QHS219"/>
      <c r="QHT219"/>
      <c r="QHU219"/>
      <c r="QHV219"/>
      <c r="QHW219"/>
      <c r="QHX219"/>
      <c r="QHY219"/>
      <c r="QHZ219"/>
      <c r="QIA219"/>
      <c r="QIB219"/>
      <c r="QIC219"/>
      <c r="QID219"/>
      <c r="QIE219"/>
      <c r="QIF219"/>
      <c r="QIG219"/>
      <c r="QIH219"/>
      <c r="QII219"/>
      <c r="QIJ219"/>
      <c r="QIK219"/>
      <c r="QIL219"/>
      <c r="QIM219"/>
      <c r="QIN219"/>
      <c r="QIO219"/>
      <c r="QIP219"/>
      <c r="QIQ219"/>
      <c r="QIR219"/>
      <c r="QIS219"/>
      <c r="QIT219"/>
      <c r="QIU219"/>
      <c r="QIV219"/>
      <c r="QIW219"/>
      <c r="QIX219"/>
      <c r="QIY219"/>
      <c r="QIZ219"/>
      <c r="QJA219"/>
      <c r="QJB219"/>
      <c r="QJC219"/>
      <c r="QJD219"/>
      <c r="QJE219"/>
      <c r="QJF219"/>
      <c r="QJG219"/>
      <c r="QJH219"/>
      <c r="QJI219"/>
      <c r="QJJ219"/>
      <c r="QJK219"/>
      <c r="QJL219"/>
      <c r="QJM219"/>
      <c r="QJN219"/>
      <c r="QJO219"/>
      <c r="QJP219"/>
      <c r="QJQ219"/>
      <c r="QJR219"/>
      <c r="QJS219"/>
      <c r="QJT219"/>
      <c r="QJU219"/>
      <c r="QJV219"/>
      <c r="QJW219"/>
      <c r="QJX219"/>
      <c r="QJY219"/>
      <c r="QJZ219"/>
      <c r="QKA219"/>
      <c r="QKB219"/>
      <c r="QKC219"/>
      <c r="QKD219"/>
      <c r="QKE219"/>
      <c r="QKF219"/>
      <c r="QKG219"/>
      <c r="QKH219"/>
      <c r="QKI219"/>
      <c r="QKJ219"/>
      <c r="QKK219"/>
      <c r="QKL219"/>
      <c r="QKM219"/>
      <c r="QKN219"/>
      <c r="QKO219"/>
      <c r="QKP219"/>
      <c r="QKQ219"/>
      <c r="QKR219"/>
      <c r="QKS219"/>
      <c r="QKT219"/>
      <c r="QKU219"/>
      <c r="QKV219"/>
      <c r="QKW219"/>
      <c r="QKX219"/>
      <c r="QKY219"/>
      <c r="QKZ219"/>
      <c r="QLA219"/>
      <c r="QLB219"/>
      <c r="QLC219"/>
      <c r="QLD219"/>
      <c r="QLE219"/>
      <c r="QLF219"/>
      <c r="QLG219"/>
      <c r="QLH219"/>
      <c r="QLI219"/>
      <c r="QLJ219"/>
      <c r="QLK219"/>
      <c r="QLL219"/>
      <c r="QLM219"/>
      <c r="QLN219"/>
      <c r="QLO219"/>
      <c r="QLP219"/>
      <c r="QLQ219"/>
      <c r="QLR219"/>
      <c r="QLS219"/>
      <c r="QLT219"/>
      <c r="QLU219"/>
      <c r="QLV219"/>
      <c r="QLW219"/>
      <c r="QLX219"/>
      <c r="QLY219"/>
      <c r="QLZ219"/>
      <c r="QMA219"/>
      <c r="QMB219"/>
      <c r="QMC219"/>
      <c r="QMD219"/>
      <c r="QME219"/>
      <c r="QMF219"/>
      <c r="QMG219"/>
      <c r="QMH219"/>
      <c r="QMI219"/>
      <c r="QMJ219"/>
      <c r="QMK219"/>
      <c r="QML219"/>
      <c r="QMM219"/>
      <c r="QMN219"/>
      <c r="QMO219"/>
      <c r="QMP219"/>
      <c r="QMQ219"/>
      <c r="QMR219"/>
      <c r="QMS219"/>
      <c r="QMT219"/>
      <c r="QMU219"/>
      <c r="QMV219"/>
      <c r="QMW219"/>
      <c r="QMX219"/>
      <c r="QMY219"/>
      <c r="QMZ219"/>
      <c r="QNA219"/>
      <c r="QNB219"/>
      <c r="QNC219"/>
      <c r="QND219"/>
      <c r="QNE219"/>
      <c r="QNF219"/>
      <c r="QNG219"/>
      <c r="QNH219"/>
      <c r="QNI219"/>
      <c r="QNJ219"/>
      <c r="QNK219"/>
      <c r="QNL219"/>
      <c r="QNM219"/>
      <c r="QNN219"/>
      <c r="QNO219"/>
      <c r="QNP219"/>
      <c r="QNQ219"/>
      <c r="QNR219"/>
      <c r="QNS219"/>
      <c r="QNT219"/>
      <c r="QNU219"/>
      <c r="QNV219"/>
      <c r="QNW219"/>
      <c r="QNX219"/>
      <c r="QNY219"/>
      <c r="QNZ219"/>
      <c r="QOA219"/>
      <c r="QOB219"/>
      <c r="QOC219"/>
      <c r="QOD219"/>
      <c r="QOE219"/>
      <c r="QOF219"/>
      <c r="QOG219"/>
      <c r="QOH219"/>
      <c r="QOI219"/>
      <c r="QOJ219"/>
      <c r="QOK219"/>
      <c r="QOL219"/>
      <c r="QOM219"/>
      <c r="QON219"/>
      <c r="QOO219"/>
      <c r="QOP219"/>
      <c r="QOQ219"/>
      <c r="QOR219"/>
      <c r="QOS219"/>
      <c r="QOT219"/>
      <c r="QOU219"/>
      <c r="QOV219"/>
      <c r="QOW219"/>
      <c r="QOX219"/>
      <c r="QOY219"/>
      <c r="QOZ219"/>
      <c r="QPA219"/>
      <c r="QPB219"/>
      <c r="QPC219"/>
      <c r="QPD219"/>
      <c r="QPE219"/>
      <c r="QPF219"/>
      <c r="QPG219"/>
      <c r="QPH219"/>
      <c r="QPI219"/>
      <c r="QPJ219"/>
      <c r="QPK219"/>
      <c r="QPL219"/>
      <c r="QPM219"/>
      <c r="QPN219"/>
      <c r="QPO219"/>
      <c r="QPP219"/>
      <c r="QPQ219"/>
      <c r="QPR219"/>
      <c r="QPS219"/>
      <c r="QPT219"/>
      <c r="QPU219"/>
      <c r="QPV219"/>
      <c r="QPW219"/>
      <c r="QPX219"/>
      <c r="QPY219"/>
      <c r="QPZ219"/>
      <c r="QQA219"/>
      <c r="QQB219"/>
      <c r="QQC219"/>
      <c r="QQD219"/>
      <c r="QQE219"/>
      <c r="QQF219"/>
      <c r="QQG219"/>
      <c r="QQH219"/>
      <c r="QQI219"/>
      <c r="QQJ219"/>
      <c r="QQK219"/>
      <c r="QQL219"/>
      <c r="QQM219"/>
      <c r="QQN219"/>
      <c r="QQO219"/>
      <c r="QQP219"/>
      <c r="QQQ219"/>
      <c r="QQR219"/>
      <c r="QQS219"/>
      <c r="QQT219"/>
      <c r="QQU219"/>
      <c r="QQV219"/>
      <c r="QQW219"/>
      <c r="QQX219"/>
      <c r="QQY219"/>
      <c r="QQZ219"/>
      <c r="QRA219"/>
      <c r="QRB219"/>
      <c r="QRC219"/>
      <c r="QRD219"/>
      <c r="QRE219"/>
      <c r="QRF219"/>
      <c r="QRG219"/>
      <c r="QRH219"/>
      <c r="QRI219"/>
      <c r="QRJ219"/>
      <c r="QRK219"/>
      <c r="QRL219"/>
      <c r="QRM219"/>
      <c r="QRN219"/>
      <c r="QRO219"/>
      <c r="QRP219"/>
      <c r="QRQ219"/>
      <c r="QRR219"/>
      <c r="QRS219"/>
      <c r="QRT219"/>
      <c r="QRU219"/>
      <c r="QRV219"/>
      <c r="QRW219"/>
      <c r="QRX219"/>
      <c r="QRY219"/>
      <c r="QRZ219"/>
      <c r="QSA219"/>
      <c r="QSB219"/>
      <c r="QSC219"/>
      <c r="QSD219"/>
      <c r="QSE219"/>
      <c r="QSF219"/>
      <c r="QSG219"/>
      <c r="QSH219"/>
      <c r="QSI219"/>
      <c r="QSJ219"/>
      <c r="QSK219"/>
      <c r="QSL219"/>
      <c r="QSM219"/>
      <c r="QSN219"/>
      <c r="QSO219"/>
      <c r="QSP219"/>
      <c r="QSQ219"/>
      <c r="QSR219"/>
      <c r="QSS219"/>
      <c r="QST219"/>
      <c r="QSU219"/>
      <c r="QSV219"/>
      <c r="QSW219"/>
      <c r="QSX219"/>
      <c r="QSY219"/>
      <c r="QSZ219"/>
      <c r="QTA219"/>
      <c r="QTB219"/>
      <c r="QTC219"/>
      <c r="QTD219"/>
      <c r="QTE219"/>
      <c r="QTF219"/>
      <c r="QTG219"/>
      <c r="QTH219"/>
      <c r="QTI219"/>
      <c r="QTJ219"/>
      <c r="QTK219"/>
      <c r="QTL219"/>
      <c r="QTM219"/>
      <c r="QTN219"/>
      <c r="QTO219"/>
      <c r="QTP219"/>
      <c r="QTQ219"/>
      <c r="QTR219"/>
      <c r="QTS219"/>
      <c r="QTT219"/>
      <c r="QTU219"/>
      <c r="QTV219"/>
      <c r="QTW219"/>
      <c r="QTX219"/>
      <c r="QTY219"/>
      <c r="QTZ219"/>
      <c r="QUA219"/>
      <c r="QUB219"/>
      <c r="QUC219"/>
      <c r="QUD219"/>
      <c r="QUE219"/>
      <c r="QUF219"/>
      <c r="QUG219"/>
      <c r="QUH219"/>
      <c r="QUI219"/>
      <c r="QUJ219"/>
      <c r="QUK219"/>
      <c r="QUL219"/>
      <c r="QUM219"/>
      <c r="QUN219"/>
      <c r="QUO219"/>
      <c r="QUP219"/>
      <c r="QUQ219"/>
      <c r="QUR219"/>
      <c r="QUS219"/>
      <c r="QUT219"/>
      <c r="QUU219"/>
      <c r="QUV219"/>
      <c r="QUW219"/>
      <c r="QUX219"/>
      <c r="QUY219"/>
      <c r="QUZ219"/>
      <c r="QVA219"/>
      <c r="QVB219"/>
      <c r="QVC219"/>
      <c r="QVD219"/>
      <c r="QVE219"/>
      <c r="QVF219"/>
      <c r="QVG219"/>
      <c r="QVH219"/>
      <c r="QVI219"/>
      <c r="QVJ219"/>
      <c r="QVK219"/>
      <c r="QVL219"/>
      <c r="QVM219"/>
      <c r="QVN219"/>
      <c r="QVO219"/>
      <c r="QVP219"/>
      <c r="QVQ219"/>
      <c r="QVR219"/>
      <c r="QVS219"/>
      <c r="QVT219"/>
      <c r="QVU219"/>
      <c r="QVV219"/>
      <c r="QVW219"/>
      <c r="QVX219"/>
      <c r="QVY219"/>
      <c r="QVZ219"/>
      <c r="QWA219"/>
      <c r="QWB219"/>
      <c r="QWC219"/>
      <c r="QWD219"/>
      <c r="QWE219"/>
      <c r="QWF219"/>
      <c r="QWG219"/>
      <c r="QWH219"/>
      <c r="QWI219"/>
      <c r="QWJ219"/>
      <c r="QWK219"/>
      <c r="QWL219"/>
      <c r="QWM219"/>
      <c r="QWN219"/>
      <c r="QWO219"/>
      <c r="QWP219"/>
      <c r="QWQ219"/>
      <c r="QWR219"/>
      <c r="QWS219"/>
      <c r="QWT219"/>
      <c r="QWU219"/>
      <c r="QWV219"/>
      <c r="QWW219"/>
      <c r="QWX219"/>
      <c r="QWY219"/>
      <c r="QWZ219"/>
      <c r="QXA219"/>
      <c r="QXB219"/>
      <c r="QXC219"/>
      <c r="QXD219"/>
      <c r="QXE219"/>
      <c r="QXF219"/>
      <c r="QXG219"/>
      <c r="QXH219"/>
      <c r="QXI219"/>
      <c r="QXJ219"/>
      <c r="QXK219"/>
      <c r="QXL219"/>
      <c r="QXM219"/>
      <c r="QXN219"/>
      <c r="QXO219"/>
      <c r="QXP219"/>
      <c r="QXQ219"/>
      <c r="QXR219"/>
      <c r="QXS219"/>
      <c r="QXT219"/>
      <c r="QXU219"/>
      <c r="QXV219"/>
      <c r="QXW219"/>
      <c r="QXX219"/>
      <c r="QXY219"/>
      <c r="QXZ219"/>
      <c r="QYA219"/>
      <c r="QYB219"/>
      <c r="QYC219"/>
      <c r="QYD219"/>
      <c r="QYE219"/>
      <c r="QYF219"/>
      <c r="QYG219"/>
      <c r="QYH219"/>
      <c r="QYI219"/>
      <c r="QYJ219"/>
      <c r="QYK219"/>
      <c r="QYL219"/>
      <c r="QYM219"/>
      <c r="QYN219"/>
      <c r="QYO219"/>
      <c r="QYP219"/>
      <c r="QYQ219"/>
      <c r="QYR219"/>
      <c r="QYS219"/>
      <c r="QYT219"/>
      <c r="QYU219"/>
      <c r="QYV219"/>
      <c r="QYW219"/>
      <c r="QYX219"/>
      <c r="QYY219"/>
      <c r="QYZ219"/>
      <c r="QZA219"/>
      <c r="QZB219"/>
      <c r="QZC219"/>
      <c r="QZD219"/>
      <c r="QZE219"/>
      <c r="QZF219"/>
      <c r="QZG219"/>
      <c r="QZH219"/>
      <c r="QZI219"/>
      <c r="QZJ219"/>
      <c r="QZK219"/>
      <c r="QZL219"/>
      <c r="QZM219"/>
      <c r="QZN219"/>
      <c r="QZO219"/>
      <c r="QZP219"/>
      <c r="QZQ219"/>
      <c r="QZR219"/>
      <c r="QZS219"/>
      <c r="QZT219"/>
      <c r="QZU219"/>
      <c r="QZV219"/>
      <c r="QZW219"/>
      <c r="QZX219"/>
      <c r="QZY219"/>
      <c r="QZZ219"/>
      <c r="RAA219"/>
      <c r="RAB219"/>
      <c r="RAC219"/>
      <c r="RAD219"/>
      <c r="RAE219"/>
      <c r="RAF219"/>
      <c r="RAG219"/>
      <c r="RAH219"/>
      <c r="RAI219"/>
      <c r="RAJ219"/>
      <c r="RAK219"/>
      <c r="RAL219"/>
      <c r="RAM219"/>
      <c r="RAN219"/>
      <c r="RAO219"/>
      <c r="RAP219"/>
      <c r="RAQ219"/>
      <c r="RAR219"/>
      <c r="RAS219"/>
      <c r="RAT219"/>
      <c r="RAU219"/>
      <c r="RAV219"/>
      <c r="RAW219"/>
      <c r="RAX219"/>
      <c r="RAY219"/>
      <c r="RAZ219"/>
      <c r="RBA219"/>
      <c r="RBB219"/>
      <c r="RBC219"/>
      <c r="RBD219"/>
      <c r="RBE219"/>
      <c r="RBF219"/>
      <c r="RBG219"/>
      <c r="RBH219"/>
      <c r="RBI219"/>
      <c r="RBJ219"/>
      <c r="RBK219"/>
      <c r="RBL219"/>
      <c r="RBM219"/>
      <c r="RBN219"/>
      <c r="RBO219"/>
      <c r="RBP219"/>
      <c r="RBQ219"/>
      <c r="RBR219"/>
      <c r="RBS219"/>
      <c r="RBT219"/>
      <c r="RBU219"/>
      <c r="RBV219"/>
      <c r="RBW219"/>
      <c r="RBX219"/>
      <c r="RBY219"/>
      <c r="RBZ219"/>
      <c r="RCA219"/>
      <c r="RCB219"/>
      <c r="RCC219"/>
      <c r="RCD219"/>
      <c r="RCE219"/>
      <c r="RCF219"/>
      <c r="RCG219"/>
      <c r="RCH219"/>
      <c r="RCI219"/>
      <c r="RCJ219"/>
      <c r="RCK219"/>
      <c r="RCL219"/>
      <c r="RCM219"/>
      <c r="RCN219"/>
      <c r="RCO219"/>
      <c r="RCP219"/>
      <c r="RCQ219"/>
      <c r="RCR219"/>
      <c r="RCS219"/>
      <c r="RCT219"/>
      <c r="RCU219"/>
      <c r="RCV219"/>
      <c r="RCW219"/>
      <c r="RCX219"/>
      <c r="RCY219"/>
      <c r="RCZ219"/>
      <c r="RDA219"/>
      <c r="RDB219"/>
      <c r="RDC219"/>
      <c r="RDD219"/>
      <c r="RDE219"/>
      <c r="RDF219"/>
      <c r="RDG219"/>
      <c r="RDH219"/>
      <c r="RDI219"/>
      <c r="RDJ219"/>
      <c r="RDK219"/>
      <c r="RDL219"/>
      <c r="RDM219"/>
      <c r="RDN219"/>
      <c r="RDO219"/>
      <c r="RDP219"/>
      <c r="RDQ219"/>
      <c r="RDR219"/>
      <c r="RDS219"/>
      <c r="RDT219"/>
      <c r="RDU219"/>
      <c r="RDV219"/>
      <c r="RDW219"/>
      <c r="RDX219"/>
      <c r="RDY219"/>
      <c r="RDZ219"/>
      <c r="REA219"/>
      <c r="REB219"/>
      <c r="REC219"/>
      <c r="RED219"/>
      <c r="REE219"/>
      <c r="REF219"/>
      <c r="REG219"/>
      <c r="REH219"/>
      <c r="REI219"/>
      <c r="REJ219"/>
      <c r="REK219"/>
      <c r="REL219"/>
      <c r="REM219"/>
      <c r="REN219"/>
      <c r="REO219"/>
      <c r="REP219"/>
      <c r="REQ219"/>
      <c r="RER219"/>
      <c r="RES219"/>
      <c r="RET219"/>
      <c r="REU219"/>
      <c r="REV219"/>
      <c r="REW219"/>
      <c r="REX219"/>
      <c r="REY219"/>
      <c r="REZ219"/>
      <c r="RFA219"/>
      <c r="RFB219"/>
      <c r="RFC219"/>
      <c r="RFD219"/>
      <c r="RFE219"/>
      <c r="RFF219"/>
      <c r="RFG219"/>
      <c r="RFH219"/>
      <c r="RFI219"/>
      <c r="RFJ219"/>
      <c r="RFK219"/>
      <c r="RFL219"/>
      <c r="RFM219"/>
      <c r="RFN219"/>
      <c r="RFO219"/>
      <c r="RFP219"/>
      <c r="RFQ219"/>
      <c r="RFR219"/>
      <c r="RFS219"/>
      <c r="RFT219"/>
      <c r="RFU219"/>
      <c r="RFV219"/>
      <c r="RFW219"/>
      <c r="RFX219"/>
      <c r="RFY219"/>
      <c r="RFZ219"/>
      <c r="RGA219"/>
      <c r="RGB219"/>
      <c r="RGC219"/>
      <c r="RGD219"/>
      <c r="RGE219"/>
      <c r="RGF219"/>
      <c r="RGG219"/>
      <c r="RGH219"/>
      <c r="RGI219"/>
      <c r="RGJ219"/>
      <c r="RGK219"/>
      <c r="RGL219"/>
      <c r="RGM219"/>
      <c r="RGN219"/>
      <c r="RGO219"/>
      <c r="RGP219"/>
      <c r="RGQ219"/>
      <c r="RGR219"/>
      <c r="RGS219"/>
      <c r="RGT219"/>
      <c r="RGU219"/>
      <c r="RGV219"/>
      <c r="RGW219"/>
      <c r="RGX219"/>
      <c r="RGY219"/>
      <c r="RGZ219"/>
      <c r="RHA219"/>
      <c r="RHB219"/>
      <c r="RHC219"/>
      <c r="RHD219"/>
      <c r="RHE219"/>
      <c r="RHF219"/>
      <c r="RHG219"/>
      <c r="RHH219"/>
      <c r="RHI219"/>
      <c r="RHJ219"/>
      <c r="RHK219"/>
      <c r="RHL219"/>
      <c r="RHM219"/>
      <c r="RHN219"/>
      <c r="RHO219"/>
      <c r="RHP219"/>
      <c r="RHQ219"/>
      <c r="RHR219"/>
      <c r="RHS219"/>
      <c r="RHT219"/>
      <c r="RHU219"/>
      <c r="RHV219"/>
      <c r="RHW219"/>
      <c r="RHX219"/>
      <c r="RHY219"/>
      <c r="RHZ219"/>
      <c r="RIA219"/>
      <c r="RIB219"/>
      <c r="RIC219"/>
      <c r="RID219"/>
      <c r="RIE219"/>
      <c r="RIF219"/>
      <c r="RIG219"/>
      <c r="RIH219"/>
      <c r="RII219"/>
      <c r="RIJ219"/>
      <c r="RIK219"/>
      <c r="RIL219"/>
      <c r="RIM219"/>
      <c r="RIN219"/>
      <c r="RIO219"/>
      <c r="RIP219"/>
      <c r="RIQ219"/>
      <c r="RIR219"/>
      <c r="RIS219"/>
      <c r="RIT219"/>
      <c r="RIU219"/>
      <c r="RIV219"/>
      <c r="RIW219"/>
      <c r="RIX219"/>
      <c r="RIY219"/>
      <c r="RIZ219"/>
      <c r="RJA219"/>
      <c r="RJB219"/>
      <c r="RJC219"/>
      <c r="RJD219"/>
      <c r="RJE219"/>
      <c r="RJF219"/>
      <c r="RJG219"/>
      <c r="RJH219"/>
      <c r="RJI219"/>
      <c r="RJJ219"/>
      <c r="RJK219"/>
      <c r="RJL219"/>
      <c r="RJM219"/>
      <c r="RJN219"/>
      <c r="RJO219"/>
      <c r="RJP219"/>
      <c r="RJQ219"/>
      <c r="RJR219"/>
      <c r="RJS219"/>
      <c r="RJT219"/>
      <c r="RJU219"/>
      <c r="RJV219"/>
      <c r="RJW219"/>
      <c r="RJX219"/>
      <c r="RJY219"/>
      <c r="RJZ219"/>
      <c r="RKA219"/>
      <c r="RKB219"/>
      <c r="RKC219"/>
      <c r="RKD219"/>
      <c r="RKE219"/>
      <c r="RKF219"/>
      <c r="RKG219"/>
      <c r="RKH219"/>
      <c r="RKI219"/>
      <c r="RKJ219"/>
      <c r="RKK219"/>
      <c r="RKL219"/>
      <c r="RKM219"/>
      <c r="RKN219"/>
      <c r="RKO219"/>
      <c r="RKP219"/>
      <c r="RKQ219"/>
      <c r="RKR219"/>
      <c r="RKS219"/>
      <c r="RKT219"/>
      <c r="RKU219"/>
      <c r="RKV219"/>
      <c r="RKW219"/>
      <c r="RKX219"/>
      <c r="RKY219"/>
      <c r="RKZ219"/>
      <c r="RLA219"/>
      <c r="RLB219"/>
      <c r="RLC219"/>
      <c r="RLD219"/>
      <c r="RLE219"/>
      <c r="RLF219"/>
      <c r="RLG219"/>
      <c r="RLH219"/>
      <c r="RLI219"/>
      <c r="RLJ219"/>
      <c r="RLK219"/>
      <c r="RLL219"/>
      <c r="RLM219"/>
      <c r="RLN219"/>
      <c r="RLO219"/>
      <c r="RLP219"/>
      <c r="RLQ219"/>
      <c r="RLR219"/>
      <c r="RLS219"/>
      <c r="RLT219"/>
      <c r="RLU219"/>
      <c r="RLV219"/>
      <c r="RLW219"/>
      <c r="RLX219"/>
      <c r="RLY219"/>
      <c r="RLZ219"/>
      <c r="RMA219"/>
      <c r="RMB219"/>
      <c r="RMC219"/>
      <c r="RMD219"/>
      <c r="RME219"/>
      <c r="RMF219"/>
      <c r="RMG219"/>
      <c r="RMH219"/>
      <c r="RMI219"/>
      <c r="RMJ219"/>
      <c r="RMK219"/>
      <c r="RML219"/>
      <c r="RMM219"/>
      <c r="RMN219"/>
      <c r="RMO219"/>
      <c r="RMP219"/>
      <c r="RMQ219"/>
      <c r="RMR219"/>
      <c r="RMS219"/>
      <c r="RMT219"/>
      <c r="RMU219"/>
      <c r="RMV219"/>
      <c r="RMW219"/>
      <c r="RMX219"/>
      <c r="RMY219"/>
      <c r="RMZ219"/>
      <c r="RNA219"/>
      <c r="RNB219"/>
      <c r="RNC219"/>
      <c r="RND219"/>
      <c r="RNE219"/>
      <c r="RNF219"/>
      <c r="RNG219"/>
      <c r="RNH219"/>
      <c r="RNI219"/>
      <c r="RNJ219"/>
      <c r="RNK219"/>
      <c r="RNL219"/>
      <c r="RNM219"/>
      <c r="RNN219"/>
      <c r="RNO219"/>
      <c r="RNP219"/>
      <c r="RNQ219"/>
      <c r="RNR219"/>
      <c r="RNS219"/>
      <c r="RNT219"/>
      <c r="RNU219"/>
      <c r="RNV219"/>
      <c r="RNW219"/>
      <c r="RNX219"/>
      <c r="RNY219"/>
      <c r="RNZ219"/>
      <c r="ROA219"/>
      <c r="ROB219"/>
      <c r="ROC219"/>
      <c r="ROD219"/>
      <c r="ROE219"/>
      <c r="ROF219"/>
      <c r="ROG219"/>
      <c r="ROH219"/>
      <c r="ROI219"/>
      <c r="ROJ219"/>
      <c r="ROK219"/>
      <c r="ROL219"/>
      <c r="ROM219"/>
      <c r="RON219"/>
      <c r="ROO219"/>
      <c r="ROP219"/>
      <c r="ROQ219"/>
      <c r="ROR219"/>
      <c r="ROS219"/>
      <c r="ROT219"/>
      <c r="ROU219"/>
      <c r="ROV219"/>
      <c r="ROW219"/>
      <c r="ROX219"/>
      <c r="ROY219"/>
      <c r="ROZ219"/>
      <c r="RPA219"/>
      <c r="RPB219"/>
      <c r="RPC219"/>
      <c r="RPD219"/>
      <c r="RPE219"/>
      <c r="RPF219"/>
      <c r="RPG219"/>
      <c r="RPH219"/>
      <c r="RPI219"/>
      <c r="RPJ219"/>
      <c r="RPK219"/>
      <c r="RPL219"/>
      <c r="RPM219"/>
      <c r="RPN219"/>
      <c r="RPO219"/>
      <c r="RPP219"/>
      <c r="RPQ219"/>
      <c r="RPR219"/>
      <c r="RPS219"/>
      <c r="RPT219"/>
      <c r="RPU219"/>
      <c r="RPV219"/>
      <c r="RPW219"/>
      <c r="RPX219"/>
      <c r="RPY219"/>
      <c r="RPZ219"/>
      <c r="RQA219"/>
      <c r="RQB219"/>
      <c r="RQC219"/>
      <c r="RQD219"/>
      <c r="RQE219"/>
      <c r="RQF219"/>
      <c r="RQG219"/>
      <c r="RQH219"/>
      <c r="RQI219"/>
      <c r="RQJ219"/>
      <c r="RQK219"/>
      <c r="RQL219"/>
      <c r="RQM219"/>
      <c r="RQN219"/>
      <c r="RQO219"/>
      <c r="RQP219"/>
      <c r="RQQ219"/>
      <c r="RQR219"/>
      <c r="RQS219"/>
      <c r="RQT219"/>
      <c r="RQU219"/>
      <c r="RQV219"/>
      <c r="RQW219"/>
      <c r="RQX219"/>
      <c r="RQY219"/>
      <c r="RQZ219"/>
      <c r="RRA219"/>
      <c r="RRB219"/>
      <c r="RRC219"/>
      <c r="RRD219"/>
      <c r="RRE219"/>
      <c r="RRF219"/>
      <c r="RRG219"/>
      <c r="RRH219"/>
      <c r="RRI219"/>
      <c r="RRJ219"/>
      <c r="RRK219"/>
      <c r="RRL219"/>
      <c r="RRM219"/>
      <c r="RRN219"/>
      <c r="RRO219"/>
      <c r="RRP219"/>
      <c r="RRQ219"/>
      <c r="RRR219"/>
      <c r="RRS219"/>
      <c r="RRT219"/>
      <c r="RRU219"/>
      <c r="RRV219"/>
      <c r="RRW219"/>
      <c r="RRX219"/>
      <c r="RRY219"/>
      <c r="RRZ219"/>
      <c r="RSA219"/>
      <c r="RSB219"/>
      <c r="RSC219"/>
      <c r="RSD219"/>
      <c r="RSE219"/>
      <c r="RSF219"/>
      <c r="RSG219"/>
      <c r="RSH219"/>
      <c r="RSI219"/>
      <c r="RSJ219"/>
      <c r="RSK219"/>
      <c r="RSL219"/>
      <c r="RSM219"/>
      <c r="RSN219"/>
      <c r="RSO219"/>
      <c r="RSP219"/>
      <c r="RSQ219"/>
      <c r="RSR219"/>
      <c r="RSS219"/>
      <c r="RST219"/>
      <c r="RSU219"/>
      <c r="RSV219"/>
      <c r="RSW219"/>
      <c r="RSX219"/>
      <c r="RSY219"/>
      <c r="RSZ219"/>
      <c r="RTA219"/>
      <c r="RTB219"/>
      <c r="RTC219"/>
      <c r="RTD219"/>
      <c r="RTE219"/>
      <c r="RTF219"/>
      <c r="RTG219"/>
      <c r="RTH219"/>
      <c r="RTI219"/>
      <c r="RTJ219"/>
      <c r="RTK219"/>
      <c r="RTL219"/>
      <c r="RTM219"/>
      <c r="RTN219"/>
      <c r="RTO219"/>
      <c r="RTP219"/>
      <c r="RTQ219"/>
      <c r="RTR219"/>
      <c r="RTS219"/>
      <c r="RTT219"/>
      <c r="RTU219"/>
      <c r="RTV219"/>
      <c r="RTW219"/>
      <c r="RTX219"/>
      <c r="RTY219"/>
      <c r="RTZ219"/>
      <c r="RUA219"/>
      <c r="RUB219"/>
      <c r="RUC219"/>
      <c r="RUD219"/>
      <c r="RUE219"/>
      <c r="RUF219"/>
      <c r="RUG219"/>
      <c r="RUH219"/>
      <c r="RUI219"/>
      <c r="RUJ219"/>
      <c r="RUK219"/>
      <c r="RUL219"/>
      <c r="RUM219"/>
      <c r="RUN219"/>
      <c r="RUO219"/>
      <c r="RUP219"/>
      <c r="RUQ219"/>
      <c r="RUR219"/>
      <c r="RUS219"/>
      <c r="RUT219"/>
      <c r="RUU219"/>
      <c r="RUV219"/>
      <c r="RUW219"/>
      <c r="RUX219"/>
      <c r="RUY219"/>
      <c r="RUZ219"/>
      <c r="RVA219"/>
      <c r="RVB219"/>
      <c r="RVC219"/>
      <c r="RVD219"/>
      <c r="RVE219"/>
      <c r="RVF219"/>
      <c r="RVG219"/>
      <c r="RVH219"/>
      <c r="RVI219"/>
      <c r="RVJ219"/>
      <c r="RVK219"/>
      <c r="RVL219"/>
      <c r="RVM219"/>
      <c r="RVN219"/>
      <c r="RVO219"/>
      <c r="RVP219"/>
      <c r="RVQ219"/>
      <c r="RVR219"/>
      <c r="RVS219"/>
      <c r="RVT219"/>
      <c r="RVU219"/>
      <c r="RVV219"/>
      <c r="RVW219"/>
      <c r="RVX219"/>
      <c r="RVY219"/>
      <c r="RVZ219"/>
      <c r="RWA219"/>
      <c r="RWB219"/>
      <c r="RWC219"/>
      <c r="RWD219"/>
      <c r="RWE219"/>
      <c r="RWF219"/>
      <c r="RWG219"/>
      <c r="RWH219"/>
      <c r="RWI219"/>
      <c r="RWJ219"/>
      <c r="RWK219"/>
      <c r="RWL219"/>
      <c r="RWM219"/>
      <c r="RWN219"/>
      <c r="RWO219"/>
      <c r="RWP219"/>
      <c r="RWQ219"/>
      <c r="RWR219"/>
      <c r="RWS219"/>
      <c r="RWT219"/>
      <c r="RWU219"/>
      <c r="RWV219"/>
      <c r="RWW219"/>
      <c r="RWX219"/>
      <c r="RWY219"/>
      <c r="RWZ219"/>
      <c r="RXA219"/>
      <c r="RXB219"/>
      <c r="RXC219"/>
      <c r="RXD219"/>
      <c r="RXE219"/>
      <c r="RXF219"/>
      <c r="RXG219"/>
      <c r="RXH219"/>
      <c r="RXI219"/>
      <c r="RXJ219"/>
      <c r="RXK219"/>
      <c r="RXL219"/>
      <c r="RXM219"/>
      <c r="RXN219"/>
      <c r="RXO219"/>
      <c r="RXP219"/>
      <c r="RXQ219"/>
      <c r="RXR219"/>
      <c r="RXS219"/>
      <c r="RXT219"/>
      <c r="RXU219"/>
      <c r="RXV219"/>
      <c r="RXW219"/>
      <c r="RXX219"/>
      <c r="RXY219"/>
      <c r="RXZ219"/>
      <c r="RYA219"/>
      <c r="RYB219"/>
      <c r="RYC219"/>
      <c r="RYD219"/>
      <c r="RYE219"/>
      <c r="RYF219"/>
      <c r="RYG219"/>
      <c r="RYH219"/>
      <c r="RYI219"/>
      <c r="RYJ219"/>
      <c r="RYK219"/>
      <c r="RYL219"/>
      <c r="RYM219"/>
      <c r="RYN219"/>
      <c r="RYO219"/>
      <c r="RYP219"/>
      <c r="RYQ219"/>
      <c r="RYR219"/>
      <c r="RYS219"/>
      <c r="RYT219"/>
      <c r="RYU219"/>
      <c r="RYV219"/>
      <c r="RYW219"/>
      <c r="RYX219"/>
      <c r="RYY219"/>
      <c r="RYZ219"/>
      <c r="RZA219"/>
      <c r="RZB219"/>
      <c r="RZC219"/>
      <c r="RZD219"/>
      <c r="RZE219"/>
      <c r="RZF219"/>
      <c r="RZG219"/>
      <c r="RZH219"/>
      <c r="RZI219"/>
      <c r="RZJ219"/>
      <c r="RZK219"/>
      <c r="RZL219"/>
      <c r="RZM219"/>
      <c r="RZN219"/>
      <c r="RZO219"/>
      <c r="RZP219"/>
      <c r="RZQ219"/>
      <c r="RZR219"/>
      <c r="RZS219"/>
      <c r="RZT219"/>
      <c r="RZU219"/>
      <c r="RZV219"/>
      <c r="RZW219"/>
      <c r="RZX219"/>
      <c r="RZY219"/>
      <c r="RZZ219"/>
      <c r="SAA219"/>
      <c r="SAB219"/>
      <c r="SAC219"/>
      <c r="SAD219"/>
      <c r="SAE219"/>
      <c r="SAF219"/>
      <c r="SAG219"/>
      <c r="SAH219"/>
      <c r="SAI219"/>
      <c r="SAJ219"/>
      <c r="SAK219"/>
      <c r="SAL219"/>
      <c r="SAM219"/>
      <c r="SAN219"/>
      <c r="SAO219"/>
      <c r="SAP219"/>
      <c r="SAQ219"/>
      <c r="SAR219"/>
      <c r="SAS219"/>
      <c r="SAT219"/>
      <c r="SAU219"/>
      <c r="SAV219"/>
      <c r="SAW219"/>
      <c r="SAX219"/>
      <c r="SAY219"/>
      <c r="SAZ219"/>
      <c r="SBA219"/>
      <c r="SBB219"/>
      <c r="SBC219"/>
      <c r="SBD219"/>
      <c r="SBE219"/>
      <c r="SBF219"/>
      <c r="SBG219"/>
      <c r="SBH219"/>
      <c r="SBI219"/>
      <c r="SBJ219"/>
      <c r="SBK219"/>
      <c r="SBL219"/>
      <c r="SBM219"/>
      <c r="SBN219"/>
      <c r="SBO219"/>
      <c r="SBP219"/>
      <c r="SBQ219"/>
      <c r="SBR219"/>
      <c r="SBS219"/>
      <c r="SBT219"/>
      <c r="SBU219"/>
      <c r="SBV219"/>
      <c r="SBW219"/>
      <c r="SBX219"/>
      <c r="SBY219"/>
      <c r="SBZ219"/>
      <c r="SCA219"/>
      <c r="SCB219"/>
      <c r="SCC219"/>
      <c r="SCD219"/>
      <c r="SCE219"/>
      <c r="SCF219"/>
      <c r="SCG219"/>
      <c r="SCH219"/>
      <c r="SCI219"/>
      <c r="SCJ219"/>
      <c r="SCK219"/>
      <c r="SCL219"/>
      <c r="SCM219"/>
      <c r="SCN219"/>
      <c r="SCO219"/>
      <c r="SCP219"/>
      <c r="SCQ219"/>
      <c r="SCR219"/>
      <c r="SCS219"/>
      <c r="SCT219"/>
      <c r="SCU219"/>
      <c r="SCV219"/>
      <c r="SCW219"/>
      <c r="SCX219"/>
      <c r="SCY219"/>
      <c r="SCZ219"/>
      <c r="SDA219"/>
      <c r="SDB219"/>
      <c r="SDC219"/>
      <c r="SDD219"/>
      <c r="SDE219"/>
      <c r="SDF219"/>
      <c r="SDG219"/>
      <c r="SDH219"/>
      <c r="SDI219"/>
      <c r="SDJ219"/>
      <c r="SDK219"/>
      <c r="SDL219"/>
      <c r="SDM219"/>
      <c r="SDN219"/>
      <c r="SDO219"/>
      <c r="SDP219"/>
      <c r="SDQ219"/>
      <c r="SDR219"/>
      <c r="SDS219"/>
      <c r="SDT219"/>
      <c r="SDU219"/>
      <c r="SDV219"/>
      <c r="SDW219"/>
      <c r="SDX219"/>
      <c r="SDY219"/>
      <c r="SDZ219"/>
      <c r="SEA219"/>
      <c r="SEB219"/>
      <c r="SEC219"/>
      <c r="SED219"/>
      <c r="SEE219"/>
      <c r="SEF219"/>
      <c r="SEG219"/>
      <c r="SEH219"/>
      <c r="SEI219"/>
      <c r="SEJ219"/>
      <c r="SEK219"/>
      <c r="SEL219"/>
      <c r="SEM219"/>
      <c r="SEN219"/>
      <c r="SEO219"/>
      <c r="SEP219"/>
      <c r="SEQ219"/>
      <c r="SER219"/>
      <c r="SES219"/>
      <c r="SET219"/>
      <c r="SEU219"/>
      <c r="SEV219"/>
      <c r="SEW219"/>
      <c r="SEX219"/>
      <c r="SEY219"/>
      <c r="SEZ219"/>
      <c r="SFA219"/>
      <c r="SFB219"/>
      <c r="SFC219"/>
      <c r="SFD219"/>
      <c r="SFE219"/>
      <c r="SFF219"/>
      <c r="SFG219"/>
      <c r="SFH219"/>
      <c r="SFI219"/>
      <c r="SFJ219"/>
      <c r="SFK219"/>
      <c r="SFL219"/>
      <c r="SFM219"/>
      <c r="SFN219"/>
      <c r="SFO219"/>
      <c r="SFP219"/>
      <c r="SFQ219"/>
      <c r="SFR219"/>
      <c r="SFS219"/>
      <c r="SFT219"/>
      <c r="SFU219"/>
      <c r="SFV219"/>
      <c r="SFW219"/>
      <c r="SFX219"/>
      <c r="SFY219"/>
      <c r="SFZ219"/>
      <c r="SGA219"/>
      <c r="SGB219"/>
      <c r="SGC219"/>
      <c r="SGD219"/>
      <c r="SGE219"/>
      <c r="SGF219"/>
      <c r="SGG219"/>
      <c r="SGH219"/>
      <c r="SGI219"/>
      <c r="SGJ219"/>
      <c r="SGK219"/>
      <c r="SGL219"/>
      <c r="SGM219"/>
      <c r="SGN219"/>
      <c r="SGO219"/>
      <c r="SGP219"/>
      <c r="SGQ219"/>
      <c r="SGR219"/>
      <c r="SGS219"/>
      <c r="SGT219"/>
      <c r="SGU219"/>
      <c r="SGV219"/>
      <c r="SGW219"/>
      <c r="SGX219"/>
      <c r="SGY219"/>
      <c r="SGZ219"/>
      <c r="SHA219"/>
      <c r="SHB219"/>
      <c r="SHC219"/>
      <c r="SHD219"/>
      <c r="SHE219"/>
      <c r="SHF219"/>
      <c r="SHG219"/>
      <c r="SHH219"/>
      <c r="SHI219"/>
      <c r="SHJ219"/>
      <c r="SHK219"/>
      <c r="SHL219"/>
      <c r="SHM219"/>
      <c r="SHN219"/>
      <c r="SHO219"/>
      <c r="SHP219"/>
      <c r="SHQ219"/>
      <c r="SHR219"/>
      <c r="SHS219"/>
      <c r="SHT219"/>
      <c r="SHU219"/>
      <c r="SHV219"/>
      <c r="SHW219"/>
      <c r="SHX219"/>
      <c r="SHY219"/>
      <c r="SHZ219"/>
      <c r="SIA219"/>
      <c r="SIB219"/>
      <c r="SIC219"/>
      <c r="SID219"/>
      <c r="SIE219"/>
      <c r="SIF219"/>
      <c r="SIG219"/>
      <c r="SIH219"/>
      <c r="SII219"/>
      <c r="SIJ219"/>
      <c r="SIK219"/>
      <c r="SIL219"/>
      <c r="SIM219"/>
      <c r="SIN219"/>
      <c r="SIO219"/>
      <c r="SIP219"/>
      <c r="SIQ219"/>
      <c r="SIR219"/>
      <c r="SIS219"/>
      <c r="SIT219"/>
      <c r="SIU219"/>
      <c r="SIV219"/>
      <c r="SIW219"/>
      <c r="SIX219"/>
      <c r="SIY219"/>
      <c r="SIZ219"/>
      <c r="SJA219"/>
      <c r="SJB219"/>
      <c r="SJC219"/>
      <c r="SJD219"/>
      <c r="SJE219"/>
      <c r="SJF219"/>
      <c r="SJG219"/>
      <c r="SJH219"/>
      <c r="SJI219"/>
      <c r="SJJ219"/>
      <c r="SJK219"/>
      <c r="SJL219"/>
      <c r="SJM219"/>
      <c r="SJN219"/>
      <c r="SJO219"/>
      <c r="SJP219"/>
      <c r="SJQ219"/>
      <c r="SJR219"/>
      <c r="SJS219"/>
      <c r="SJT219"/>
      <c r="SJU219"/>
      <c r="SJV219"/>
      <c r="SJW219"/>
      <c r="SJX219"/>
      <c r="SJY219"/>
      <c r="SJZ219"/>
      <c r="SKA219"/>
      <c r="SKB219"/>
      <c r="SKC219"/>
      <c r="SKD219"/>
      <c r="SKE219"/>
      <c r="SKF219"/>
      <c r="SKG219"/>
      <c r="SKH219"/>
      <c r="SKI219"/>
      <c r="SKJ219"/>
      <c r="SKK219"/>
      <c r="SKL219"/>
      <c r="SKM219"/>
      <c r="SKN219"/>
      <c r="SKO219"/>
      <c r="SKP219"/>
      <c r="SKQ219"/>
      <c r="SKR219"/>
      <c r="SKS219"/>
      <c r="SKT219"/>
      <c r="SKU219"/>
      <c r="SKV219"/>
      <c r="SKW219"/>
      <c r="SKX219"/>
      <c r="SKY219"/>
      <c r="SKZ219"/>
      <c r="SLA219"/>
      <c r="SLB219"/>
      <c r="SLC219"/>
      <c r="SLD219"/>
      <c r="SLE219"/>
      <c r="SLF219"/>
      <c r="SLG219"/>
      <c r="SLH219"/>
      <c r="SLI219"/>
      <c r="SLJ219"/>
      <c r="SLK219"/>
      <c r="SLL219"/>
      <c r="SLM219"/>
      <c r="SLN219"/>
      <c r="SLO219"/>
      <c r="SLP219"/>
      <c r="SLQ219"/>
      <c r="SLR219"/>
      <c r="SLS219"/>
      <c r="SLT219"/>
      <c r="SLU219"/>
      <c r="SLV219"/>
      <c r="SLW219"/>
      <c r="SLX219"/>
      <c r="SLY219"/>
      <c r="SLZ219"/>
      <c r="SMA219"/>
      <c r="SMB219"/>
      <c r="SMC219"/>
      <c r="SMD219"/>
      <c r="SME219"/>
      <c r="SMF219"/>
      <c r="SMG219"/>
      <c r="SMH219"/>
      <c r="SMI219"/>
      <c r="SMJ219"/>
      <c r="SMK219"/>
      <c r="SML219"/>
      <c r="SMM219"/>
      <c r="SMN219"/>
      <c r="SMO219"/>
      <c r="SMP219"/>
      <c r="SMQ219"/>
      <c r="SMR219"/>
      <c r="SMS219"/>
      <c r="SMT219"/>
      <c r="SMU219"/>
      <c r="SMV219"/>
      <c r="SMW219"/>
      <c r="SMX219"/>
      <c r="SMY219"/>
      <c r="SMZ219"/>
      <c r="SNA219"/>
      <c r="SNB219"/>
      <c r="SNC219"/>
      <c r="SND219"/>
      <c r="SNE219"/>
      <c r="SNF219"/>
      <c r="SNG219"/>
      <c r="SNH219"/>
      <c r="SNI219"/>
      <c r="SNJ219"/>
      <c r="SNK219"/>
      <c r="SNL219"/>
      <c r="SNM219"/>
      <c r="SNN219"/>
      <c r="SNO219"/>
      <c r="SNP219"/>
      <c r="SNQ219"/>
      <c r="SNR219"/>
      <c r="SNS219"/>
      <c r="SNT219"/>
      <c r="SNU219"/>
      <c r="SNV219"/>
      <c r="SNW219"/>
      <c r="SNX219"/>
      <c r="SNY219"/>
      <c r="SNZ219"/>
      <c r="SOA219"/>
      <c r="SOB219"/>
      <c r="SOC219"/>
      <c r="SOD219"/>
      <c r="SOE219"/>
      <c r="SOF219"/>
      <c r="SOG219"/>
      <c r="SOH219"/>
      <c r="SOI219"/>
      <c r="SOJ219"/>
      <c r="SOK219"/>
      <c r="SOL219"/>
      <c r="SOM219"/>
      <c r="SON219"/>
      <c r="SOO219"/>
      <c r="SOP219"/>
      <c r="SOQ219"/>
      <c r="SOR219"/>
      <c r="SOS219"/>
      <c r="SOT219"/>
      <c r="SOU219"/>
      <c r="SOV219"/>
      <c r="SOW219"/>
      <c r="SOX219"/>
      <c r="SOY219"/>
      <c r="SOZ219"/>
      <c r="SPA219"/>
      <c r="SPB219"/>
      <c r="SPC219"/>
      <c r="SPD219"/>
      <c r="SPE219"/>
      <c r="SPF219"/>
      <c r="SPG219"/>
      <c r="SPH219"/>
      <c r="SPI219"/>
      <c r="SPJ219"/>
      <c r="SPK219"/>
      <c r="SPL219"/>
      <c r="SPM219"/>
      <c r="SPN219"/>
      <c r="SPO219"/>
      <c r="SPP219"/>
      <c r="SPQ219"/>
      <c r="SPR219"/>
      <c r="SPS219"/>
      <c r="SPT219"/>
      <c r="SPU219"/>
      <c r="SPV219"/>
      <c r="SPW219"/>
      <c r="SPX219"/>
      <c r="SPY219"/>
      <c r="SPZ219"/>
      <c r="SQA219"/>
      <c r="SQB219"/>
      <c r="SQC219"/>
      <c r="SQD219"/>
      <c r="SQE219"/>
      <c r="SQF219"/>
      <c r="SQG219"/>
      <c r="SQH219"/>
      <c r="SQI219"/>
      <c r="SQJ219"/>
      <c r="SQK219"/>
      <c r="SQL219"/>
      <c r="SQM219"/>
      <c r="SQN219"/>
      <c r="SQO219"/>
      <c r="SQP219"/>
      <c r="SQQ219"/>
      <c r="SQR219"/>
      <c r="SQS219"/>
      <c r="SQT219"/>
      <c r="SQU219"/>
      <c r="SQV219"/>
      <c r="SQW219"/>
      <c r="SQX219"/>
      <c r="SQY219"/>
      <c r="SQZ219"/>
      <c r="SRA219"/>
      <c r="SRB219"/>
      <c r="SRC219"/>
      <c r="SRD219"/>
      <c r="SRE219"/>
      <c r="SRF219"/>
      <c r="SRG219"/>
      <c r="SRH219"/>
      <c r="SRI219"/>
      <c r="SRJ219"/>
      <c r="SRK219"/>
      <c r="SRL219"/>
      <c r="SRM219"/>
      <c r="SRN219"/>
      <c r="SRO219"/>
      <c r="SRP219"/>
      <c r="SRQ219"/>
      <c r="SRR219"/>
      <c r="SRS219"/>
      <c r="SRT219"/>
      <c r="SRU219"/>
      <c r="SRV219"/>
      <c r="SRW219"/>
      <c r="SRX219"/>
      <c r="SRY219"/>
      <c r="SRZ219"/>
      <c r="SSA219"/>
      <c r="SSB219"/>
      <c r="SSC219"/>
      <c r="SSD219"/>
      <c r="SSE219"/>
      <c r="SSF219"/>
      <c r="SSG219"/>
      <c r="SSH219"/>
      <c r="SSI219"/>
      <c r="SSJ219"/>
      <c r="SSK219"/>
      <c r="SSL219"/>
      <c r="SSM219"/>
      <c r="SSN219"/>
      <c r="SSO219"/>
      <c r="SSP219"/>
      <c r="SSQ219"/>
      <c r="SSR219"/>
      <c r="SSS219"/>
      <c r="SST219"/>
      <c r="SSU219"/>
      <c r="SSV219"/>
      <c r="SSW219"/>
      <c r="SSX219"/>
      <c r="SSY219"/>
      <c r="SSZ219"/>
      <c r="STA219"/>
      <c r="STB219"/>
      <c r="STC219"/>
      <c r="STD219"/>
      <c r="STE219"/>
      <c r="STF219"/>
      <c r="STG219"/>
      <c r="STH219"/>
      <c r="STI219"/>
      <c r="STJ219"/>
      <c r="STK219"/>
      <c r="STL219"/>
      <c r="STM219"/>
      <c r="STN219"/>
      <c r="STO219"/>
      <c r="STP219"/>
      <c r="STQ219"/>
      <c r="STR219"/>
      <c r="STS219"/>
      <c r="STT219"/>
      <c r="STU219"/>
      <c r="STV219"/>
      <c r="STW219"/>
      <c r="STX219"/>
      <c r="STY219"/>
      <c r="STZ219"/>
      <c r="SUA219"/>
      <c r="SUB219"/>
      <c r="SUC219"/>
      <c r="SUD219"/>
      <c r="SUE219"/>
      <c r="SUF219"/>
      <c r="SUG219"/>
      <c r="SUH219"/>
      <c r="SUI219"/>
      <c r="SUJ219"/>
      <c r="SUK219"/>
      <c r="SUL219"/>
      <c r="SUM219"/>
      <c r="SUN219"/>
      <c r="SUO219"/>
      <c r="SUP219"/>
      <c r="SUQ219"/>
      <c r="SUR219"/>
      <c r="SUS219"/>
      <c r="SUT219"/>
      <c r="SUU219"/>
      <c r="SUV219"/>
      <c r="SUW219"/>
      <c r="SUX219"/>
      <c r="SUY219"/>
      <c r="SUZ219"/>
      <c r="SVA219"/>
      <c r="SVB219"/>
      <c r="SVC219"/>
      <c r="SVD219"/>
      <c r="SVE219"/>
      <c r="SVF219"/>
      <c r="SVG219"/>
      <c r="SVH219"/>
      <c r="SVI219"/>
      <c r="SVJ219"/>
      <c r="SVK219"/>
      <c r="SVL219"/>
      <c r="SVM219"/>
      <c r="SVN219"/>
      <c r="SVO219"/>
      <c r="SVP219"/>
      <c r="SVQ219"/>
      <c r="SVR219"/>
      <c r="SVS219"/>
      <c r="SVT219"/>
      <c r="SVU219"/>
      <c r="SVV219"/>
      <c r="SVW219"/>
      <c r="SVX219"/>
      <c r="SVY219"/>
      <c r="SVZ219"/>
      <c r="SWA219"/>
      <c r="SWB219"/>
      <c r="SWC219"/>
      <c r="SWD219"/>
      <c r="SWE219"/>
      <c r="SWF219"/>
      <c r="SWG219"/>
      <c r="SWH219"/>
      <c r="SWI219"/>
      <c r="SWJ219"/>
      <c r="SWK219"/>
      <c r="SWL219"/>
      <c r="SWM219"/>
      <c r="SWN219"/>
      <c r="SWO219"/>
      <c r="SWP219"/>
      <c r="SWQ219"/>
      <c r="SWR219"/>
      <c r="SWS219"/>
      <c r="SWT219"/>
      <c r="SWU219"/>
      <c r="SWV219"/>
      <c r="SWW219"/>
      <c r="SWX219"/>
      <c r="SWY219"/>
      <c r="SWZ219"/>
      <c r="SXA219"/>
      <c r="SXB219"/>
      <c r="SXC219"/>
      <c r="SXD219"/>
      <c r="SXE219"/>
      <c r="SXF219"/>
      <c r="SXG219"/>
      <c r="SXH219"/>
      <c r="SXI219"/>
      <c r="SXJ219"/>
      <c r="SXK219"/>
      <c r="SXL219"/>
      <c r="SXM219"/>
      <c r="SXN219"/>
      <c r="SXO219"/>
      <c r="SXP219"/>
      <c r="SXQ219"/>
      <c r="SXR219"/>
      <c r="SXS219"/>
      <c r="SXT219"/>
      <c r="SXU219"/>
      <c r="SXV219"/>
      <c r="SXW219"/>
      <c r="SXX219"/>
      <c r="SXY219"/>
      <c r="SXZ219"/>
      <c r="SYA219"/>
      <c r="SYB219"/>
      <c r="SYC219"/>
      <c r="SYD219"/>
      <c r="SYE219"/>
      <c r="SYF219"/>
      <c r="SYG219"/>
      <c r="SYH219"/>
      <c r="SYI219"/>
      <c r="SYJ219"/>
      <c r="SYK219"/>
      <c r="SYL219"/>
      <c r="SYM219"/>
      <c r="SYN219"/>
      <c r="SYO219"/>
      <c r="SYP219"/>
      <c r="SYQ219"/>
      <c r="SYR219"/>
      <c r="SYS219"/>
      <c r="SYT219"/>
      <c r="SYU219"/>
      <c r="SYV219"/>
      <c r="SYW219"/>
      <c r="SYX219"/>
      <c r="SYY219"/>
      <c r="SYZ219"/>
      <c r="SZA219"/>
      <c r="SZB219"/>
      <c r="SZC219"/>
      <c r="SZD219"/>
      <c r="SZE219"/>
      <c r="SZF219"/>
      <c r="SZG219"/>
      <c r="SZH219"/>
      <c r="SZI219"/>
      <c r="SZJ219"/>
      <c r="SZK219"/>
      <c r="SZL219"/>
      <c r="SZM219"/>
      <c r="SZN219"/>
      <c r="SZO219"/>
      <c r="SZP219"/>
      <c r="SZQ219"/>
      <c r="SZR219"/>
      <c r="SZS219"/>
      <c r="SZT219"/>
      <c r="SZU219"/>
      <c r="SZV219"/>
      <c r="SZW219"/>
      <c r="SZX219"/>
      <c r="SZY219"/>
      <c r="SZZ219"/>
      <c r="TAA219"/>
      <c r="TAB219"/>
      <c r="TAC219"/>
      <c r="TAD219"/>
      <c r="TAE219"/>
      <c r="TAF219"/>
      <c r="TAG219"/>
      <c r="TAH219"/>
      <c r="TAI219"/>
      <c r="TAJ219"/>
      <c r="TAK219"/>
      <c r="TAL219"/>
      <c r="TAM219"/>
      <c r="TAN219"/>
      <c r="TAO219"/>
      <c r="TAP219"/>
      <c r="TAQ219"/>
      <c r="TAR219"/>
      <c r="TAS219"/>
      <c r="TAT219"/>
      <c r="TAU219"/>
      <c r="TAV219"/>
      <c r="TAW219"/>
      <c r="TAX219"/>
      <c r="TAY219"/>
      <c r="TAZ219"/>
      <c r="TBA219"/>
      <c r="TBB219"/>
      <c r="TBC219"/>
      <c r="TBD219"/>
      <c r="TBE219"/>
      <c r="TBF219"/>
      <c r="TBG219"/>
      <c r="TBH219"/>
      <c r="TBI219"/>
      <c r="TBJ219"/>
      <c r="TBK219"/>
      <c r="TBL219"/>
      <c r="TBM219"/>
      <c r="TBN219"/>
      <c r="TBO219"/>
      <c r="TBP219"/>
      <c r="TBQ219"/>
      <c r="TBR219"/>
      <c r="TBS219"/>
      <c r="TBT219"/>
      <c r="TBU219"/>
      <c r="TBV219"/>
      <c r="TBW219"/>
      <c r="TBX219"/>
      <c r="TBY219"/>
      <c r="TBZ219"/>
      <c r="TCA219"/>
      <c r="TCB219"/>
      <c r="TCC219"/>
      <c r="TCD219"/>
      <c r="TCE219"/>
      <c r="TCF219"/>
      <c r="TCG219"/>
      <c r="TCH219"/>
      <c r="TCI219"/>
      <c r="TCJ219"/>
      <c r="TCK219"/>
      <c r="TCL219"/>
      <c r="TCM219"/>
      <c r="TCN219"/>
      <c r="TCO219"/>
      <c r="TCP219"/>
      <c r="TCQ219"/>
      <c r="TCR219"/>
      <c r="TCS219"/>
      <c r="TCT219"/>
      <c r="TCU219"/>
      <c r="TCV219"/>
      <c r="TCW219"/>
      <c r="TCX219"/>
      <c r="TCY219"/>
      <c r="TCZ219"/>
      <c r="TDA219"/>
      <c r="TDB219"/>
      <c r="TDC219"/>
      <c r="TDD219"/>
      <c r="TDE219"/>
      <c r="TDF219"/>
      <c r="TDG219"/>
      <c r="TDH219"/>
      <c r="TDI219"/>
      <c r="TDJ219"/>
      <c r="TDK219"/>
      <c r="TDL219"/>
      <c r="TDM219"/>
      <c r="TDN219"/>
      <c r="TDO219"/>
      <c r="TDP219"/>
      <c r="TDQ219"/>
      <c r="TDR219"/>
      <c r="TDS219"/>
      <c r="TDT219"/>
      <c r="TDU219"/>
      <c r="TDV219"/>
      <c r="TDW219"/>
      <c r="TDX219"/>
      <c r="TDY219"/>
      <c r="TDZ219"/>
      <c r="TEA219"/>
      <c r="TEB219"/>
      <c r="TEC219"/>
      <c r="TED219"/>
      <c r="TEE219"/>
      <c r="TEF219"/>
      <c r="TEG219"/>
      <c r="TEH219"/>
      <c r="TEI219"/>
      <c r="TEJ219"/>
      <c r="TEK219"/>
      <c r="TEL219"/>
      <c r="TEM219"/>
      <c r="TEN219"/>
      <c r="TEO219"/>
      <c r="TEP219"/>
      <c r="TEQ219"/>
      <c r="TER219"/>
      <c r="TES219"/>
      <c r="TET219"/>
      <c r="TEU219"/>
      <c r="TEV219"/>
      <c r="TEW219"/>
      <c r="TEX219"/>
      <c r="TEY219"/>
      <c r="TEZ219"/>
      <c r="TFA219"/>
      <c r="TFB219"/>
      <c r="TFC219"/>
      <c r="TFD219"/>
      <c r="TFE219"/>
      <c r="TFF219"/>
      <c r="TFG219"/>
      <c r="TFH219"/>
      <c r="TFI219"/>
      <c r="TFJ219"/>
      <c r="TFK219"/>
      <c r="TFL219"/>
      <c r="TFM219"/>
      <c r="TFN219"/>
      <c r="TFO219"/>
      <c r="TFP219"/>
      <c r="TFQ219"/>
      <c r="TFR219"/>
      <c r="TFS219"/>
      <c r="TFT219"/>
      <c r="TFU219"/>
      <c r="TFV219"/>
      <c r="TFW219"/>
      <c r="TFX219"/>
      <c r="TFY219"/>
      <c r="TFZ219"/>
      <c r="TGA219"/>
      <c r="TGB219"/>
      <c r="TGC219"/>
      <c r="TGD219"/>
      <c r="TGE219"/>
      <c r="TGF219"/>
      <c r="TGG219"/>
      <c r="TGH219"/>
      <c r="TGI219"/>
      <c r="TGJ219"/>
      <c r="TGK219"/>
      <c r="TGL219"/>
      <c r="TGM219"/>
      <c r="TGN219"/>
      <c r="TGO219"/>
      <c r="TGP219"/>
      <c r="TGQ219"/>
      <c r="TGR219"/>
      <c r="TGS219"/>
      <c r="TGT219"/>
      <c r="TGU219"/>
      <c r="TGV219"/>
      <c r="TGW219"/>
      <c r="TGX219"/>
      <c r="TGY219"/>
      <c r="TGZ219"/>
      <c r="THA219"/>
      <c r="THB219"/>
      <c r="THC219"/>
      <c r="THD219"/>
      <c r="THE219"/>
      <c r="THF219"/>
      <c r="THG219"/>
      <c r="THH219"/>
      <c r="THI219"/>
      <c r="THJ219"/>
      <c r="THK219"/>
      <c r="THL219"/>
      <c r="THM219"/>
      <c r="THN219"/>
      <c r="THO219"/>
      <c r="THP219"/>
      <c r="THQ219"/>
      <c r="THR219"/>
      <c r="THS219"/>
      <c r="THT219"/>
      <c r="THU219"/>
      <c r="THV219"/>
      <c r="THW219"/>
      <c r="THX219"/>
      <c r="THY219"/>
      <c r="THZ219"/>
      <c r="TIA219"/>
      <c r="TIB219"/>
      <c r="TIC219"/>
      <c r="TID219"/>
      <c r="TIE219"/>
      <c r="TIF219"/>
      <c r="TIG219"/>
      <c r="TIH219"/>
      <c r="TII219"/>
      <c r="TIJ219"/>
      <c r="TIK219"/>
      <c r="TIL219"/>
      <c r="TIM219"/>
      <c r="TIN219"/>
      <c r="TIO219"/>
      <c r="TIP219"/>
      <c r="TIQ219"/>
      <c r="TIR219"/>
      <c r="TIS219"/>
      <c r="TIT219"/>
      <c r="TIU219"/>
      <c r="TIV219"/>
      <c r="TIW219"/>
      <c r="TIX219"/>
      <c r="TIY219"/>
      <c r="TIZ219"/>
      <c r="TJA219"/>
      <c r="TJB219"/>
      <c r="TJC219"/>
      <c r="TJD219"/>
      <c r="TJE219"/>
      <c r="TJF219"/>
      <c r="TJG219"/>
      <c r="TJH219"/>
      <c r="TJI219"/>
      <c r="TJJ219"/>
      <c r="TJK219"/>
      <c r="TJL219"/>
      <c r="TJM219"/>
      <c r="TJN219"/>
      <c r="TJO219"/>
      <c r="TJP219"/>
      <c r="TJQ219"/>
      <c r="TJR219"/>
      <c r="TJS219"/>
      <c r="TJT219"/>
      <c r="TJU219"/>
      <c r="TJV219"/>
      <c r="TJW219"/>
      <c r="TJX219"/>
      <c r="TJY219"/>
      <c r="TJZ219"/>
      <c r="TKA219"/>
      <c r="TKB219"/>
      <c r="TKC219"/>
      <c r="TKD219"/>
      <c r="TKE219"/>
      <c r="TKF219"/>
      <c r="TKG219"/>
      <c r="TKH219"/>
      <c r="TKI219"/>
      <c r="TKJ219"/>
      <c r="TKK219"/>
      <c r="TKL219"/>
      <c r="TKM219"/>
      <c r="TKN219"/>
      <c r="TKO219"/>
      <c r="TKP219"/>
      <c r="TKQ219"/>
      <c r="TKR219"/>
      <c r="TKS219"/>
      <c r="TKT219"/>
      <c r="TKU219"/>
      <c r="TKV219"/>
      <c r="TKW219"/>
      <c r="TKX219"/>
      <c r="TKY219"/>
      <c r="TKZ219"/>
      <c r="TLA219"/>
      <c r="TLB219"/>
      <c r="TLC219"/>
      <c r="TLD219"/>
      <c r="TLE219"/>
      <c r="TLF219"/>
      <c r="TLG219"/>
      <c r="TLH219"/>
      <c r="TLI219"/>
      <c r="TLJ219"/>
      <c r="TLK219"/>
      <c r="TLL219"/>
      <c r="TLM219"/>
      <c r="TLN219"/>
      <c r="TLO219"/>
      <c r="TLP219"/>
      <c r="TLQ219"/>
      <c r="TLR219"/>
      <c r="TLS219"/>
      <c r="TLT219"/>
      <c r="TLU219"/>
      <c r="TLV219"/>
      <c r="TLW219"/>
      <c r="TLX219"/>
      <c r="TLY219"/>
      <c r="TLZ219"/>
      <c r="TMA219"/>
      <c r="TMB219"/>
      <c r="TMC219"/>
      <c r="TMD219"/>
      <c r="TME219"/>
      <c r="TMF219"/>
      <c r="TMG219"/>
      <c r="TMH219"/>
      <c r="TMI219"/>
      <c r="TMJ219"/>
      <c r="TMK219"/>
      <c r="TML219"/>
      <c r="TMM219"/>
      <c r="TMN219"/>
      <c r="TMO219"/>
      <c r="TMP219"/>
      <c r="TMQ219"/>
      <c r="TMR219"/>
      <c r="TMS219"/>
      <c r="TMT219"/>
      <c r="TMU219"/>
      <c r="TMV219"/>
      <c r="TMW219"/>
      <c r="TMX219"/>
      <c r="TMY219"/>
      <c r="TMZ219"/>
      <c r="TNA219"/>
      <c r="TNB219"/>
      <c r="TNC219"/>
      <c r="TND219"/>
      <c r="TNE219"/>
      <c r="TNF219"/>
      <c r="TNG219"/>
      <c r="TNH219"/>
      <c r="TNI219"/>
      <c r="TNJ219"/>
      <c r="TNK219"/>
      <c r="TNL219"/>
      <c r="TNM219"/>
      <c r="TNN219"/>
      <c r="TNO219"/>
      <c r="TNP219"/>
      <c r="TNQ219"/>
      <c r="TNR219"/>
      <c r="TNS219"/>
      <c r="TNT219"/>
      <c r="TNU219"/>
      <c r="TNV219"/>
      <c r="TNW219"/>
      <c r="TNX219"/>
      <c r="TNY219"/>
      <c r="TNZ219"/>
      <c r="TOA219"/>
      <c r="TOB219"/>
      <c r="TOC219"/>
      <c r="TOD219"/>
      <c r="TOE219"/>
      <c r="TOF219"/>
      <c r="TOG219"/>
      <c r="TOH219"/>
      <c r="TOI219"/>
      <c r="TOJ219"/>
      <c r="TOK219"/>
      <c r="TOL219"/>
      <c r="TOM219"/>
      <c r="TON219"/>
      <c r="TOO219"/>
      <c r="TOP219"/>
      <c r="TOQ219"/>
      <c r="TOR219"/>
      <c r="TOS219"/>
      <c r="TOT219"/>
      <c r="TOU219"/>
      <c r="TOV219"/>
      <c r="TOW219"/>
      <c r="TOX219"/>
      <c r="TOY219"/>
      <c r="TOZ219"/>
      <c r="TPA219"/>
      <c r="TPB219"/>
      <c r="TPC219"/>
      <c r="TPD219"/>
      <c r="TPE219"/>
      <c r="TPF219"/>
      <c r="TPG219"/>
      <c r="TPH219"/>
      <c r="TPI219"/>
      <c r="TPJ219"/>
      <c r="TPK219"/>
      <c r="TPL219"/>
      <c r="TPM219"/>
      <c r="TPN219"/>
      <c r="TPO219"/>
      <c r="TPP219"/>
      <c r="TPQ219"/>
      <c r="TPR219"/>
      <c r="TPS219"/>
      <c r="TPT219"/>
      <c r="TPU219"/>
      <c r="TPV219"/>
      <c r="TPW219"/>
      <c r="TPX219"/>
      <c r="TPY219"/>
      <c r="TPZ219"/>
      <c r="TQA219"/>
      <c r="TQB219"/>
      <c r="TQC219"/>
      <c r="TQD219"/>
      <c r="TQE219"/>
      <c r="TQF219"/>
      <c r="TQG219"/>
      <c r="TQH219"/>
      <c r="TQI219"/>
      <c r="TQJ219"/>
      <c r="TQK219"/>
      <c r="TQL219"/>
      <c r="TQM219"/>
      <c r="TQN219"/>
      <c r="TQO219"/>
      <c r="TQP219"/>
      <c r="TQQ219"/>
      <c r="TQR219"/>
      <c r="TQS219"/>
      <c r="TQT219"/>
      <c r="TQU219"/>
      <c r="TQV219"/>
      <c r="TQW219"/>
      <c r="TQX219"/>
      <c r="TQY219"/>
      <c r="TQZ219"/>
      <c r="TRA219"/>
      <c r="TRB219"/>
      <c r="TRC219"/>
      <c r="TRD219"/>
      <c r="TRE219"/>
      <c r="TRF219"/>
      <c r="TRG219"/>
      <c r="TRH219"/>
      <c r="TRI219"/>
      <c r="TRJ219"/>
      <c r="TRK219"/>
      <c r="TRL219"/>
      <c r="TRM219"/>
      <c r="TRN219"/>
      <c r="TRO219"/>
      <c r="TRP219"/>
      <c r="TRQ219"/>
      <c r="TRR219"/>
      <c r="TRS219"/>
      <c r="TRT219"/>
      <c r="TRU219"/>
      <c r="TRV219"/>
      <c r="TRW219"/>
      <c r="TRX219"/>
      <c r="TRY219"/>
      <c r="TRZ219"/>
      <c r="TSA219"/>
      <c r="TSB219"/>
      <c r="TSC219"/>
      <c r="TSD219"/>
      <c r="TSE219"/>
      <c r="TSF219"/>
      <c r="TSG219"/>
      <c r="TSH219"/>
      <c r="TSI219"/>
      <c r="TSJ219"/>
      <c r="TSK219"/>
      <c r="TSL219"/>
      <c r="TSM219"/>
      <c r="TSN219"/>
      <c r="TSO219"/>
      <c r="TSP219"/>
      <c r="TSQ219"/>
      <c r="TSR219"/>
      <c r="TSS219"/>
      <c r="TST219"/>
      <c r="TSU219"/>
      <c r="TSV219"/>
      <c r="TSW219"/>
      <c r="TSX219"/>
      <c r="TSY219"/>
      <c r="TSZ219"/>
      <c r="TTA219"/>
      <c r="TTB219"/>
      <c r="TTC219"/>
      <c r="TTD219"/>
      <c r="TTE219"/>
      <c r="TTF219"/>
      <c r="TTG219"/>
      <c r="TTH219"/>
      <c r="TTI219"/>
      <c r="TTJ219"/>
      <c r="TTK219"/>
      <c r="TTL219"/>
      <c r="TTM219"/>
      <c r="TTN219"/>
      <c r="TTO219"/>
      <c r="TTP219"/>
      <c r="TTQ219"/>
      <c r="TTR219"/>
      <c r="TTS219"/>
      <c r="TTT219"/>
      <c r="TTU219"/>
      <c r="TTV219"/>
      <c r="TTW219"/>
      <c r="TTX219"/>
      <c r="TTY219"/>
      <c r="TTZ219"/>
      <c r="TUA219"/>
      <c r="TUB219"/>
      <c r="TUC219"/>
      <c r="TUD219"/>
      <c r="TUE219"/>
      <c r="TUF219"/>
      <c r="TUG219"/>
      <c r="TUH219"/>
      <c r="TUI219"/>
      <c r="TUJ219"/>
      <c r="TUK219"/>
      <c r="TUL219"/>
      <c r="TUM219"/>
      <c r="TUN219"/>
      <c r="TUO219"/>
      <c r="TUP219"/>
      <c r="TUQ219"/>
      <c r="TUR219"/>
      <c r="TUS219"/>
      <c r="TUT219"/>
      <c r="TUU219"/>
      <c r="TUV219"/>
      <c r="TUW219"/>
      <c r="TUX219"/>
      <c r="TUY219"/>
      <c r="TUZ219"/>
      <c r="TVA219"/>
      <c r="TVB219"/>
      <c r="TVC219"/>
      <c r="TVD219"/>
      <c r="TVE219"/>
      <c r="TVF219"/>
      <c r="TVG219"/>
      <c r="TVH219"/>
      <c r="TVI219"/>
      <c r="TVJ219"/>
      <c r="TVK219"/>
      <c r="TVL219"/>
      <c r="TVM219"/>
      <c r="TVN219"/>
      <c r="TVO219"/>
      <c r="TVP219"/>
      <c r="TVQ219"/>
      <c r="TVR219"/>
      <c r="TVS219"/>
      <c r="TVT219"/>
      <c r="TVU219"/>
      <c r="TVV219"/>
      <c r="TVW219"/>
      <c r="TVX219"/>
      <c r="TVY219"/>
      <c r="TVZ219"/>
      <c r="TWA219"/>
      <c r="TWB219"/>
      <c r="TWC219"/>
      <c r="TWD219"/>
      <c r="TWE219"/>
      <c r="TWF219"/>
      <c r="TWG219"/>
      <c r="TWH219"/>
      <c r="TWI219"/>
      <c r="TWJ219"/>
      <c r="TWK219"/>
      <c r="TWL219"/>
      <c r="TWM219"/>
      <c r="TWN219"/>
      <c r="TWO219"/>
      <c r="TWP219"/>
      <c r="TWQ219"/>
      <c r="TWR219"/>
      <c r="TWS219"/>
      <c r="TWT219"/>
      <c r="TWU219"/>
      <c r="TWV219"/>
      <c r="TWW219"/>
      <c r="TWX219"/>
      <c r="TWY219"/>
      <c r="TWZ219"/>
      <c r="TXA219"/>
      <c r="TXB219"/>
      <c r="TXC219"/>
      <c r="TXD219"/>
      <c r="TXE219"/>
      <c r="TXF219"/>
      <c r="TXG219"/>
      <c r="TXH219"/>
      <c r="TXI219"/>
      <c r="TXJ219"/>
      <c r="TXK219"/>
      <c r="TXL219"/>
      <c r="TXM219"/>
      <c r="TXN219"/>
      <c r="TXO219"/>
      <c r="TXP219"/>
      <c r="TXQ219"/>
      <c r="TXR219"/>
      <c r="TXS219"/>
      <c r="TXT219"/>
      <c r="TXU219"/>
      <c r="TXV219"/>
      <c r="TXW219"/>
      <c r="TXX219"/>
      <c r="TXY219"/>
      <c r="TXZ219"/>
      <c r="TYA219"/>
      <c r="TYB219"/>
      <c r="TYC219"/>
      <c r="TYD219"/>
      <c r="TYE219"/>
      <c r="TYF219"/>
      <c r="TYG219"/>
      <c r="TYH219"/>
      <c r="TYI219"/>
      <c r="TYJ219"/>
      <c r="TYK219"/>
      <c r="TYL219"/>
      <c r="TYM219"/>
      <c r="TYN219"/>
      <c r="TYO219"/>
      <c r="TYP219"/>
      <c r="TYQ219"/>
      <c r="TYR219"/>
      <c r="TYS219"/>
      <c r="TYT219"/>
      <c r="TYU219"/>
      <c r="TYV219"/>
      <c r="TYW219"/>
      <c r="TYX219"/>
      <c r="TYY219"/>
      <c r="TYZ219"/>
      <c r="TZA219"/>
      <c r="TZB219"/>
      <c r="TZC219"/>
      <c r="TZD219"/>
      <c r="TZE219"/>
      <c r="TZF219"/>
      <c r="TZG219"/>
      <c r="TZH219"/>
      <c r="TZI219"/>
      <c r="TZJ219"/>
      <c r="TZK219"/>
      <c r="TZL219"/>
      <c r="TZM219"/>
      <c r="TZN219"/>
      <c r="TZO219"/>
      <c r="TZP219"/>
      <c r="TZQ219"/>
      <c r="TZR219"/>
      <c r="TZS219"/>
      <c r="TZT219"/>
      <c r="TZU219"/>
      <c r="TZV219"/>
      <c r="TZW219"/>
      <c r="TZX219"/>
      <c r="TZY219"/>
      <c r="TZZ219"/>
      <c r="UAA219"/>
      <c r="UAB219"/>
      <c r="UAC219"/>
      <c r="UAD219"/>
      <c r="UAE219"/>
      <c r="UAF219"/>
      <c r="UAG219"/>
      <c r="UAH219"/>
      <c r="UAI219"/>
      <c r="UAJ219"/>
      <c r="UAK219"/>
      <c r="UAL219"/>
      <c r="UAM219"/>
      <c r="UAN219"/>
      <c r="UAO219"/>
      <c r="UAP219"/>
      <c r="UAQ219"/>
      <c r="UAR219"/>
      <c r="UAS219"/>
      <c r="UAT219"/>
      <c r="UAU219"/>
      <c r="UAV219"/>
      <c r="UAW219"/>
      <c r="UAX219"/>
      <c r="UAY219"/>
      <c r="UAZ219"/>
      <c r="UBA219"/>
      <c r="UBB219"/>
      <c r="UBC219"/>
      <c r="UBD219"/>
      <c r="UBE219"/>
      <c r="UBF219"/>
      <c r="UBG219"/>
      <c r="UBH219"/>
      <c r="UBI219"/>
      <c r="UBJ219"/>
      <c r="UBK219"/>
      <c r="UBL219"/>
      <c r="UBM219"/>
      <c r="UBN219"/>
      <c r="UBO219"/>
      <c r="UBP219"/>
      <c r="UBQ219"/>
      <c r="UBR219"/>
      <c r="UBS219"/>
      <c r="UBT219"/>
      <c r="UBU219"/>
      <c r="UBV219"/>
      <c r="UBW219"/>
      <c r="UBX219"/>
      <c r="UBY219"/>
      <c r="UBZ219"/>
      <c r="UCA219"/>
      <c r="UCB219"/>
      <c r="UCC219"/>
      <c r="UCD219"/>
      <c r="UCE219"/>
      <c r="UCF219"/>
      <c r="UCG219"/>
      <c r="UCH219"/>
      <c r="UCI219"/>
      <c r="UCJ219"/>
      <c r="UCK219"/>
      <c r="UCL219"/>
      <c r="UCM219"/>
      <c r="UCN219"/>
      <c r="UCO219"/>
      <c r="UCP219"/>
      <c r="UCQ219"/>
      <c r="UCR219"/>
      <c r="UCS219"/>
      <c r="UCT219"/>
      <c r="UCU219"/>
      <c r="UCV219"/>
      <c r="UCW219"/>
      <c r="UCX219"/>
      <c r="UCY219"/>
      <c r="UCZ219"/>
      <c r="UDA219"/>
      <c r="UDB219"/>
      <c r="UDC219"/>
      <c r="UDD219"/>
      <c r="UDE219"/>
      <c r="UDF219"/>
      <c r="UDG219"/>
      <c r="UDH219"/>
      <c r="UDI219"/>
      <c r="UDJ219"/>
      <c r="UDK219"/>
      <c r="UDL219"/>
      <c r="UDM219"/>
      <c r="UDN219"/>
      <c r="UDO219"/>
      <c r="UDP219"/>
      <c r="UDQ219"/>
      <c r="UDR219"/>
      <c r="UDS219"/>
      <c r="UDT219"/>
      <c r="UDU219"/>
      <c r="UDV219"/>
      <c r="UDW219"/>
      <c r="UDX219"/>
      <c r="UDY219"/>
      <c r="UDZ219"/>
      <c r="UEA219"/>
      <c r="UEB219"/>
      <c r="UEC219"/>
      <c r="UED219"/>
      <c r="UEE219"/>
      <c r="UEF219"/>
      <c r="UEG219"/>
      <c r="UEH219"/>
      <c r="UEI219"/>
      <c r="UEJ219"/>
      <c r="UEK219"/>
      <c r="UEL219"/>
      <c r="UEM219"/>
      <c r="UEN219"/>
      <c r="UEO219"/>
      <c r="UEP219"/>
      <c r="UEQ219"/>
      <c r="UER219"/>
      <c r="UES219"/>
      <c r="UET219"/>
      <c r="UEU219"/>
      <c r="UEV219"/>
      <c r="UEW219"/>
      <c r="UEX219"/>
      <c r="UEY219"/>
      <c r="UEZ219"/>
      <c r="UFA219"/>
      <c r="UFB219"/>
      <c r="UFC219"/>
      <c r="UFD219"/>
      <c r="UFE219"/>
      <c r="UFF219"/>
      <c r="UFG219"/>
      <c r="UFH219"/>
      <c r="UFI219"/>
      <c r="UFJ219"/>
      <c r="UFK219"/>
      <c r="UFL219"/>
      <c r="UFM219"/>
      <c r="UFN219"/>
      <c r="UFO219"/>
      <c r="UFP219"/>
      <c r="UFQ219"/>
      <c r="UFR219"/>
      <c r="UFS219"/>
      <c r="UFT219"/>
      <c r="UFU219"/>
      <c r="UFV219"/>
      <c r="UFW219"/>
      <c r="UFX219"/>
      <c r="UFY219"/>
      <c r="UFZ219"/>
      <c r="UGA219"/>
      <c r="UGB219"/>
      <c r="UGC219"/>
      <c r="UGD219"/>
      <c r="UGE219"/>
      <c r="UGF219"/>
      <c r="UGG219"/>
      <c r="UGH219"/>
      <c r="UGI219"/>
      <c r="UGJ219"/>
      <c r="UGK219"/>
      <c r="UGL219"/>
      <c r="UGM219"/>
      <c r="UGN219"/>
      <c r="UGO219"/>
      <c r="UGP219"/>
      <c r="UGQ219"/>
      <c r="UGR219"/>
      <c r="UGS219"/>
      <c r="UGT219"/>
      <c r="UGU219"/>
      <c r="UGV219"/>
      <c r="UGW219"/>
      <c r="UGX219"/>
      <c r="UGY219"/>
      <c r="UGZ219"/>
      <c r="UHA219"/>
      <c r="UHB219"/>
      <c r="UHC219"/>
      <c r="UHD219"/>
      <c r="UHE219"/>
      <c r="UHF219"/>
      <c r="UHG219"/>
      <c r="UHH219"/>
      <c r="UHI219"/>
      <c r="UHJ219"/>
      <c r="UHK219"/>
      <c r="UHL219"/>
      <c r="UHM219"/>
      <c r="UHN219"/>
      <c r="UHO219"/>
      <c r="UHP219"/>
      <c r="UHQ219"/>
      <c r="UHR219"/>
      <c r="UHS219"/>
      <c r="UHT219"/>
      <c r="UHU219"/>
      <c r="UHV219"/>
      <c r="UHW219"/>
      <c r="UHX219"/>
      <c r="UHY219"/>
      <c r="UHZ219"/>
      <c r="UIA219"/>
      <c r="UIB219"/>
      <c r="UIC219"/>
      <c r="UID219"/>
      <c r="UIE219"/>
      <c r="UIF219"/>
      <c r="UIG219"/>
      <c r="UIH219"/>
      <c r="UII219"/>
      <c r="UIJ219"/>
      <c r="UIK219"/>
      <c r="UIL219"/>
      <c r="UIM219"/>
      <c r="UIN219"/>
      <c r="UIO219"/>
      <c r="UIP219"/>
      <c r="UIQ219"/>
      <c r="UIR219"/>
      <c r="UIS219"/>
      <c r="UIT219"/>
      <c r="UIU219"/>
      <c r="UIV219"/>
      <c r="UIW219"/>
      <c r="UIX219"/>
      <c r="UIY219"/>
      <c r="UIZ219"/>
      <c r="UJA219"/>
      <c r="UJB219"/>
      <c r="UJC219"/>
      <c r="UJD219"/>
      <c r="UJE219"/>
      <c r="UJF219"/>
      <c r="UJG219"/>
      <c r="UJH219"/>
      <c r="UJI219"/>
      <c r="UJJ219"/>
      <c r="UJK219"/>
      <c r="UJL219"/>
      <c r="UJM219"/>
      <c r="UJN219"/>
      <c r="UJO219"/>
      <c r="UJP219"/>
      <c r="UJQ219"/>
      <c r="UJR219"/>
      <c r="UJS219"/>
      <c r="UJT219"/>
      <c r="UJU219"/>
      <c r="UJV219"/>
      <c r="UJW219"/>
      <c r="UJX219"/>
      <c r="UJY219"/>
      <c r="UJZ219"/>
      <c r="UKA219"/>
      <c r="UKB219"/>
      <c r="UKC219"/>
      <c r="UKD219"/>
      <c r="UKE219"/>
      <c r="UKF219"/>
      <c r="UKG219"/>
      <c r="UKH219"/>
      <c r="UKI219"/>
      <c r="UKJ219"/>
      <c r="UKK219"/>
      <c r="UKL219"/>
      <c r="UKM219"/>
      <c r="UKN219"/>
      <c r="UKO219"/>
      <c r="UKP219"/>
      <c r="UKQ219"/>
      <c r="UKR219"/>
      <c r="UKS219"/>
      <c r="UKT219"/>
      <c r="UKU219"/>
      <c r="UKV219"/>
      <c r="UKW219"/>
      <c r="UKX219"/>
      <c r="UKY219"/>
      <c r="UKZ219"/>
      <c r="ULA219"/>
      <c r="ULB219"/>
      <c r="ULC219"/>
      <c r="ULD219"/>
      <c r="ULE219"/>
      <c r="ULF219"/>
      <c r="ULG219"/>
      <c r="ULH219"/>
      <c r="ULI219"/>
      <c r="ULJ219"/>
      <c r="ULK219"/>
      <c r="ULL219"/>
      <c r="ULM219"/>
      <c r="ULN219"/>
      <c r="ULO219"/>
      <c r="ULP219"/>
      <c r="ULQ219"/>
      <c r="ULR219"/>
      <c r="ULS219"/>
      <c r="ULT219"/>
      <c r="ULU219"/>
      <c r="ULV219"/>
      <c r="ULW219"/>
      <c r="ULX219"/>
      <c r="ULY219"/>
      <c r="ULZ219"/>
      <c r="UMA219"/>
      <c r="UMB219"/>
      <c r="UMC219"/>
      <c r="UMD219"/>
      <c r="UME219"/>
      <c r="UMF219"/>
      <c r="UMG219"/>
      <c r="UMH219"/>
      <c r="UMI219"/>
      <c r="UMJ219"/>
      <c r="UMK219"/>
      <c r="UML219"/>
      <c r="UMM219"/>
      <c r="UMN219"/>
      <c r="UMO219"/>
      <c r="UMP219"/>
      <c r="UMQ219"/>
      <c r="UMR219"/>
      <c r="UMS219"/>
      <c r="UMT219"/>
      <c r="UMU219"/>
      <c r="UMV219"/>
      <c r="UMW219"/>
      <c r="UMX219"/>
      <c r="UMY219"/>
      <c r="UMZ219"/>
      <c r="UNA219"/>
      <c r="UNB219"/>
      <c r="UNC219"/>
      <c r="UND219"/>
      <c r="UNE219"/>
      <c r="UNF219"/>
      <c r="UNG219"/>
      <c r="UNH219"/>
      <c r="UNI219"/>
      <c r="UNJ219"/>
      <c r="UNK219"/>
      <c r="UNL219"/>
      <c r="UNM219"/>
      <c r="UNN219"/>
      <c r="UNO219"/>
      <c r="UNP219"/>
      <c r="UNQ219"/>
      <c r="UNR219"/>
      <c r="UNS219"/>
      <c r="UNT219"/>
      <c r="UNU219"/>
      <c r="UNV219"/>
      <c r="UNW219"/>
      <c r="UNX219"/>
      <c r="UNY219"/>
      <c r="UNZ219"/>
      <c r="UOA219"/>
      <c r="UOB219"/>
      <c r="UOC219"/>
      <c r="UOD219"/>
      <c r="UOE219"/>
      <c r="UOF219"/>
      <c r="UOG219"/>
      <c r="UOH219"/>
      <c r="UOI219"/>
      <c r="UOJ219"/>
      <c r="UOK219"/>
      <c r="UOL219"/>
      <c r="UOM219"/>
      <c r="UON219"/>
      <c r="UOO219"/>
      <c r="UOP219"/>
      <c r="UOQ219"/>
      <c r="UOR219"/>
      <c r="UOS219"/>
      <c r="UOT219"/>
      <c r="UOU219"/>
      <c r="UOV219"/>
      <c r="UOW219"/>
      <c r="UOX219"/>
      <c r="UOY219"/>
      <c r="UOZ219"/>
      <c r="UPA219"/>
      <c r="UPB219"/>
      <c r="UPC219"/>
      <c r="UPD219"/>
      <c r="UPE219"/>
      <c r="UPF219"/>
      <c r="UPG219"/>
      <c r="UPH219"/>
      <c r="UPI219"/>
      <c r="UPJ219"/>
      <c r="UPK219"/>
      <c r="UPL219"/>
      <c r="UPM219"/>
      <c r="UPN219"/>
      <c r="UPO219"/>
      <c r="UPP219"/>
      <c r="UPQ219"/>
      <c r="UPR219"/>
      <c r="UPS219"/>
      <c r="UPT219"/>
      <c r="UPU219"/>
      <c r="UPV219"/>
      <c r="UPW219"/>
      <c r="UPX219"/>
      <c r="UPY219"/>
      <c r="UPZ219"/>
      <c r="UQA219"/>
      <c r="UQB219"/>
      <c r="UQC219"/>
      <c r="UQD219"/>
      <c r="UQE219"/>
      <c r="UQF219"/>
      <c r="UQG219"/>
      <c r="UQH219"/>
      <c r="UQI219"/>
      <c r="UQJ219"/>
      <c r="UQK219"/>
      <c r="UQL219"/>
      <c r="UQM219"/>
      <c r="UQN219"/>
      <c r="UQO219"/>
      <c r="UQP219"/>
      <c r="UQQ219"/>
      <c r="UQR219"/>
      <c r="UQS219"/>
      <c r="UQT219"/>
      <c r="UQU219"/>
      <c r="UQV219"/>
      <c r="UQW219"/>
      <c r="UQX219"/>
      <c r="UQY219"/>
      <c r="UQZ219"/>
      <c r="URA219"/>
      <c r="URB219"/>
      <c r="URC219"/>
      <c r="URD219"/>
      <c r="URE219"/>
      <c r="URF219"/>
      <c r="URG219"/>
      <c r="URH219"/>
      <c r="URI219"/>
      <c r="URJ219"/>
      <c r="URK219"/>
      <c r="URL219"/>
      <c r="URM219"/>
      <c r="URN219"/>
      <c r="URO219"/>
      <c r="URP219"/>
      <c r="URQ219"/>
      <c r="URR219"/>
      <c r="URS219"/>
      <c r="URT219"/>
      <c r="URU219"/>
      <c r="URV219"/>
      <c r="URW219"/>
      <c r="URX219"/>
      <c r="URY219"/>
      <c r="URZ219"/>
      <c r="USA219"/>
      <c r="USB219"/>
      <c r="USC219"/>
      <c r="USD219"/>
      <c r="USE219"/>
      <c r="USF219"/>
      <c r="USG219"/>
      <c r="USH219"/>
      <c r="USI219"/>
      <c r="USJ219"/>
      <c r="USK219"/>
      <c r="USL219"/>
      <c r="USM219"/>
      <c r="USN219"/>
      <c r="USO219"/>
      <c r="USP219"/>
      <c r="USQ219"/>
      <c r="USR219"/>
      <c r="USS219"/>
      <c r="UST219"/>
      <c r="USU219"/>
      <c r="USV219"/>
      <c r="USW219"/>
      <c r="USX219"/>
      <c r="USY219"/>
      <c r="USZ219"/>
      <c r="UTA219"/>
      <c r="UTB219"/>
      <c r="UTC219"/>
      <c r="UTD219"/>
      <c r="UTE219"/>
      <c r="UTF219"/>
      <c r="UTG219"/>
      <c r="UTH219"/>
      <c r="UTI219"/>
      <c r="UTJ219"/>
      <c r="UTK219"/>
      <c r="UTL219"/>
      <c r="UTM219"/>
      <c r="UTN219"/>
      <c r="UTO219"/>
      <c r="UTP219"/>
      <c r="UTQ219"/>
      <c r="UTR219"/>
      <c r="UTS219"/>
      <c r="UTT219"/>
      <c r="UTU219"/>
      <c r="UTV219"/>
      <c r="UTW219"/>
      <c r="UTX219"/>
      <c r="UTY219"/>
      <c r="UTZ219"/>
      <c r="UUA219"/>
      <c r="UUB219"/>
      <c r="UUC219"/>
      <c r="UUD219"/>
      <c r="UUE219"/>
      <c r="UUF219"/>
      <c r="UUG219"/>
      <c r="UUH219"/>
      <c r="UUI219"/>
      <c r="UUJ219"/>
      <c r="UUK219"/>
      <c r="UUL219"/>
      <c r="UUM219"/>
      <c r="UUN219"/>
      <c r="UUO219"/>
      <c r="UUP219"/>
      <c r="UUQ219"/>
      <c r="UUR219"/>
      <c r="UUS219"/>
      <c r="UUT219"/>
      <c r="UUU219"/>
      <c r="UUV219"/>
      <c r="UUW219"/>
      <c r="UUX219"/>
      <c r="UUY219"/>
      <c r="UUZ219"/>
      <c r="UVA219"/>
      <c r="UVB219"/>
      <c r="UVC219"/>
      <c r="UVD219"/>
      <c r="UVE219"/>
      <c r="UVF219"/>
      <c r="UVG219"/>
      <c r="UVH219"/>
      <c r="UVI219"/>
      <c r="UVJ219"/>
      <c r="UVK219"/>
      <c r="UVL219"/>
      <c r="UVM219"/>
      <c r="UVN219"/>
      <c r="UVO219"/>
      <c r="UVP219"/>
      <c r="UVQ219"/>
      <c r="UVR219"/>
      <c r="UVS219"/>
      <c r="UVT219"/>
      <c r="UVU219"/>
      <c r="UVV219"/>
      <c r="UVW219"/>
      <c r="UVX219"/>
      <c r="UVY219"/>
      <c r="UVZ219"/>
      <c r="UWA219"/>
      <c r="UWB219"/>
      <c r="UWC219"/>
      <c r="UWD219"/>
      <c r="UWE219"/>
      <c r="UWF219"/>
      <c r="UWG219"/>
      <c r="UWH219"/>
      <c r="UWI219"/>
      <c r="UWJ219"/>
      <c r="UWK219"/>
      <c r="UWL219"/>
      <c r="UWM219"/>
      <c r="UWN219"/>
      <c r="UWO219"/>
      <c r="UWP219"/>
      <c r="UWQ219"/>
      <c r="UWR219"/>
      <c r="UWS219"/>
      <c r="UWT219"/>
      <c r="UWU219"/>
      <c r="UWV219"/>
      <c r="UWW219"/>
      <c r="UWX219"/>
      <c r="UWY219"/>
      <c r="UWZ219"/>
      <c r="UXA219"/>
      <c r="UXB219"/>
      <c r="UXC219"/>
      <c r="UXD219"/>
      <c r="UXE219"/>
      <c r="UXF219"/>
      <c r="UXG219"/>
      <c r="UXH219"/>
      <c r="UXI219"/>
      <c r="UXJ219"/>
      <c r="UXK219"/>
      <c r="UXL219"/>
      <c r="UXM219"/>
      <c r="UXN219"/>
      <c r="UXO219"/>
      <c r="UXP219"/>
      <c r="UXQ219"/>
      <c r="UXR219"/>
      <c r="UXS219"/>
      <c r="UXT219"/>
      <c r="UXU219"/>
      <c r="UXV219"/>
      <c r="UXW219"/>
      <c r="UXX219"/>
      <c r="UXY219"/>
      <c r="UXZ219"/>
      <c r="UYA219"/>
      <c r="UYB219"/>
      <c r="UYC219"/>
      <c r="UYD219"/>
      <c r="UYE219"/>
      <c r="UYF219"/>
      <c r="UYG219"/>
      <c r="UYH219"/>
      <c r="UYI219"/>
      <c r="UYJ219"/>
      <c r="UYK219"/>
      <c r="UYL219"/>
      <c r="UYM219"/>
      <c r="UYN219"/>
      <c r="UYO219"/>
      <c r="UYP219"/>
      <c r="UYQ219"/>
      <c r="UYR219"/>
      <c r="UYS219"/>
      <c r="UYT219"/>
      <c r="UYU219"/>
      <c r="UYV219"/>
      <c r="UYW219"/>
      <c r="UYX219"/>
      <c r="UYY219"/>
      <c r="UYZ219"/>
      <c r="UZA219"/>
      <c r="UZB219"/>
      <c r="UZC219"/>
      <c r="UZD219"/>
      <c r="UZE219"/>
      <c r="UZF219"/>
      <c r="UZG219"/>
      <c r="UZH219"/>
      <c r="UZI219"/>
      <c r="UZJ219"/>
      <c r="UZK219"/>
      <c r="UZL219"/>
      <c r="UZM219"/>
      <c r="UZN219"/>
      <c r="UZO219"/>
      <c r="UZP219"/>
      <c r="UZQ219"/>
      <c r="UZR219"/>
      <c r="UZS219"/>
      <c r="UZT219"/>
      <c r="UZU219"/>
      <c r="UZV219"/>
      <c r="UZW219"/>
      <c r="UZX219"/>
      <c r="UZY219"/>
      <c r="UZZ219"/>
      <c r="VAA219"/>
      <c r="VAB219"/>
      <c r="VAC219"/>
      <c r="VAD219"/>
      <c r="VAE219"/>
      <c r="VAF219"/>
      <c r="VAG219"/>
      <c r="VAH219"/>
      <c r="VAI219"/>
      <c r="VAJ219"/>
      <c r="VAK219"/>
      <c r="VAL219"/>
      <c r="VAM219"/>
      <c r="VAN219"/>
      <c r="VAO219"/>
      <c r="VAP219"/>
      <c r="VAQ219"/>
      <c r="VAR219"/>
      <c r="VAS219"/>
      <c r="VAT219"/>
      <c r="VAU219"/>
      <c r="VAV219"/>
      <c r="VAW219"/>
      <c r="VAX219"/>
      <c r="VAY219"/>
      <c r="VAZ219"/>
      <c r="VBA219"/>
      <c r="VBB219"/>
      <c r="VBC219"/>
      <c r="VBD219"/>
      <c r="VBE219"/>
      <c r="VBF219"/>
      <c r="VBG219"/>
      <c r="VBH219"/>
      <c r="VBI219"/>
      <c r="VBJ219"/>
      <c r="VBK219"/>
      <c r="VBL219"/>
      <c r="VBM219"/>
      <c r="VBN219"/>
      <c r="VBO219"/>
      <c r="VBP219"/>
      <c r="VBQ219"/>
      <c r="VBR219"/>
      <c r="VBS219"/>
      <c r="VBT219"/>
      <c r="VBU219"/>
      <c r="VBV219"/>
      <c r="VBW219"/>
      <c r="VBX219"/>
      <c r="VBY219"/>
      <c r="VBZ219"/>
      <c r="VCA219"/>
      <c r="VCB219"/>
      <c r="VCC219"/>
      <c r="VCD219"/>
      <c r="VCE219"/>
      <c r="VCF219"/>
      <c r="VCG219"/>
      <c r="VCH219"/>
      <c r="VCI219"/>
      <c r="VCJ219"/>
      <c r="VCK219"/>
      <c r="VCL219"/>
      <c r="VCM219"/>
      <c r="VCN219"/>
      <c r="VCO219"/>
      <c r="VCP219"/>
      <c r="VCQ219"/>
      <c r="VCR219"/>
      <c r="VCS219"/>
      <c r="VCT219"/>
      <c r="VCU219"/>
      <c r="VCV219"/>
      <c r="VCW219"/>
      <c r="VCX219"/>
      <c r="VCY219"/>
      <c r="VCZ219"/>
      <c r="VDA219"/>
      <c r="VDB219"/>
      <c r="VDC219"/>
      <c r="VDD219"/>
      <c r="VDE219"/>
      <c r="VDF219"/>
      <c r="VDG219"/>
      <c r="VDH219"/>
      <c r="VDI219"/>
      <c r="VDJ219"/>
      <c r="VDK219"/>
      <c r="VDL219"/>
      <c r="VDM219"/>
      <c r="VDN219"/>
      <c r="VDO219"/>
      <c r="VDP219"/>
      <c r="VDQ219"/>
      <c r="VDR219"/>
      <c r="VDS219"/>
      <c r="VDT219"/>
      <c r="VDU219"/>
      <c r="VDV219"/>
      <c r="VDW219"/>
      <c r="VDX219"/>
      <c r="VDY219"/>
      <c r="VDZ219"/>
      <c r="VEA219"/>
      <c r="VEB219"/>
      <c r="VEC219"/>
      <c r="VED219"/>
      <c r="VEE219"/>
      <c r="VEF219"/>
      <c r="VEG219"/>
      <c r="VEH219"/>
      <c r="VEI219"/>
      <c r="VEJ219"/>
      <c r="VEK219"/>
      <c r="VEL219"/>
      <c r="VEM219"/>
      <c r="VEN219"/>
      <c r="VEO219"/>
      <c r="VEP219"/>
      <c r="VEQ219"/>
      <c r="VER219"/>
      <c r="VES219"/>
      <c r="VET219"/>
      <c r="VEU219"/>
      <c r="VEV219"/>
      <c r="VEW219"/>
      <c r="VEX219"/>
      <c r="VEY219"/>
      <c r="VEZ219"/>
      <c r="VFA219"/>
      <c r="VFB219"/>
      <c r="VFC219"/>
      <c r="VFD219"/>
      <c r="VFE219"/>
      <c r="VFF219"/>
      <c r="VFG219"/>
      <c r="VFH219"/>
      <c r="VFI219"/>
      <c r="VFJ219"/>
      <c r="VFK219"/>
      <c r="VFL219"/>
      <c r="VFM219"/>
      <c r="VFN219"/>
      <c r="VFO219"/>
      <c r="VFP219"/>
      <c r="VFQ219"/>
      <c r="VFR219"/>
      <c r="VFS219"/>
      <c r="VFT219"/>
      <c r="VFU219"/>
      <c r="VFV219"/>
      <c r="VFW219"/>
      <c r="VFX219"/>
      <c r="VFY219"/>
      <c r="VFZ219"/>
      <c r="VGA219"/>
      <c r="VGB219"/>
      <c r="VGC219"/>
      <c r="VGD219"/>
      <c r="VGE219"/>
      <c r="VGF219"/>
      <c r="VGG219"/>
      <c r="VGH219"/>
      <c r="VGI219"/>
      <c r="VGJ219"/>
      <c r="VGK219"/>
      <c r="VGL219"/>
      <c r="VGM219"/>
      <c r="VGN219"/>
      <c r="VGO219"/>
      <c r="VGP219"/>
      <c r="VGQ219"/>
      <c r="VGR219"/>
      <c r="VGS219"/>
      <c r="VGT219"/>
      <c r="VGU219"/>
      <c r="VGV219"/>
      <c r="VGW219"/>
      <c r="VGX219"/>
      <c r="VGY219"/>
      <c r="VGZ219"/>
      <c r="VHA219"/>
      <c r="VHB219"/>
      <c r="VHC219"/>
      <c r="VHD219"/>
      <c r="VHE219"/>
      <c r="VHF219"/>
      <c r="VHG219"/>
      <c r="VHH219"/>
      <c r="VHI219"/>
      <c r="VHJ219"/>
      <c r="VHK219"/>
      <c r="VHL219"/>
      <c r="VHM219"/>
      <c r="VHN219"/>
      <c r="VHO219"/>
      <c r="VHP219"/>
      <c r="VHQ219"/>
      <c r="VHR219"/>
      <c r="VHS219"/>
      <c r="VHT219"/>
      <c r="VHU219"/>
      <c r="VHV219"/>
      <c r="VHW219"/>
      <c r="VHX219"/>
      <c r="VHY219"/>
      <c r="VHZ219"/>
      <c r="VIA219"/>
      <c r="VIB219"/>
      <c r="VIC219"/>
      <c r="VID219"/>
      <c r="VIE219"/>
      <c r="VIF219"/>
      <c r="VIG219"/>
      <c r="VIH219"/>
      <c r="VII219"/>
      <c r="VIJ219"/>
      <c r="VIK219"/>
      <c r="VIL219"/>
      <c r="VIM219"/>
      <c r="VIN219"/>
      <c r="VIO219"/>
      <c r="VIP219"/>
      <c r="VIQ219"/>
      <c r="VIR219"/>
      <c r="VIS219"/>
      <c r="VIT219"/>
      <c r="VIU219"/>
      <c r="VIV219"/>
      <c r="VIW219"/>
      <c r="VIX219"/>
      <c r="VIY219"/>
      <c r="VIZ219"/>
      <c r="VJA219"/>
      <c r="VJB219"/>
      <c r="VJC219"/>
      <c r="VJD219"/>
      <c r="VJE219"/>
      <c r="VJF219"/>
      <c r="VJG219"/>
      <c r="VJH219"/>
      <c r="VJI219"/>
      <c r="VJJ219"/>
      <c r="VJK219"/>
      <c r="VJL219"/>
      <c r="VJM219"/>
      <c r="VJN219"/>
      <c r="VJO219"/>
      <c r="VJP219"/>
      <c r="VJQ219"/>
      <c r="VJR219"/>
      <c r="VJS219"/>
      <c r="VJT219"/>
      <c r="VJU219"/>
      <c r="VJV219"/>
      <c r="VJW219"/>
      <c r="VJX219"/>
      <c r="VJY219"/>
      <c r="VJZ219"/>
      <c r="VKA219"/>
      <c r="VKB219"/>
      <c r="VKC219"/>
      <c r="VKD219"/>
      <c r="VKE219"/>
      <c r="VKF219"/>
      <c r="VKG219"/>
      <c r="VKH219"/>
      <c r="VKI219"/>
      <c r="VKJ219"/>
      <c r="VKK219"/>
      <c r="VKL219"/>
      <c r="VKM219"/>
      <c r="VKN219"/>
      <c r="VKO219"/>
      <c r="VKP219"/>
      <c r="VKQ219"/>
      <c r="VKR219"/>
      <c r="VKS219"/>
      <c r="VKT219"/>
      <c r="VKU219"/>
      <c r="VKV219"/>
      <c r="VKW219"/>
      <c r="VKX219"/>
      <c r="VKY219"/>
      <c r="VKZ219"/>
      <c r="VLA219"/>
      <c r="VLB219"/>
      <c r="VLC219"/>
      <c r="VLD219"/>
      <c r="VLE219"/>
      <c r="VLF219"/>
      <c r="VLG219"/>
      <c r="VLH219"/>
      <c r="VLI219"/>
      <c r="VLJ219"/>
      <c r="VLK219"/>
      <c r="VLL219"/>
      <c r="VLM219"/>
      <c r="VLN219"/>
      <c r="VLO219"/>
      <c r="VLP219"/>
      <c r="VLQ219"/>
      <c r="VLR219"/>
      <c r="VLS219"/>
      <c r="VLT219"/>
      <c r="VLU219"/>
      <c r="VLV219"/>
      <c r="VLW219"/>
      <c r="VLX219"/>
      <c r="VLY219"/>
      <c r="VLZ219"/>
      <c r="VMA219"/>
      <c r="VMB219"/>
      <c r="VMC219"/>
      <c r="VMD219"/>
      <c r="VME219"/>
      <c r="VMF219"/>
      <c r="VMG219"/>
      <c r="VMH219"/>
      <c r="VMI219"/>
      <c r="VMJ219"/>
      <c r="VMK219"/>
      <c r="VML219"/>
      <c r="VMM219"/>
      <c r="VMN219"/>
      <c r="VMO219"/>
      <c r="VMP219"/>
      <c r="VMQ219"/>
      <c r="VMR219"/>
      <c r="VMS219"/>
      <c r="VMT219"/>
      <c r="VMU219"/>
      <c r="VMV219"/>
      <c r="VMW219"/>
      <c r="VMX219"/>
      <c r="VMY219"/>
      <c r="VMZ219"/>
      <c r="VNA219"/>
      <c r="VNB219"/>
      <c r="VNC219"/>
      <c r="VND219"/>
      <c r="VNE219"/>
      <c r="VNF219"/>
      <c r="VNG219"/>
      <c r="VNH219"/>
      <c r="VNI219"/>
      <c r="VNJ219"/>
      <c r="VNK219"/>
      <c r="VNL219"/>
      <c r="VNM219"/>
      <c r="VNN219"/>
      <c r="VNO219"/>
      <c r="VNP219"/>
      <c r="VNQ219"/>
      <c r="VNR219"/>
      <c r="VNS219"/>
      <c r="VNT219"/>
      <c r="VNU219"/>
      <c r="VNV219"/>
      <c r="VNW219"/>
      <c r="VNX219"/>
      <c r="VNY219"/>
      <c r="VNZ219"/>
      <c r="VOA219"/>
      <c r="VOB219"/>
      <c r="VOC219"/>
      <c r="VOD219"/>
      <c r="VOE219"/>
      <c r="VOF219"/>
      <c r="VOG219"/>
      <c r="VOH219"/>
      <c r="VOI219"/>
      <c r="VOJ219"/>
      <c r="VOK219"/>
      <c r="VOL219"/>
      <c r="VOM219"/>
      <c r="VON219"/>
      <c r="VOO219"/>
      <c r="VOP219"/>
      <c r="VOQ219"/>
      <c r="VOR219"/>
      <c r="VOS219"/>
      <c r="VOT219"/>
      <c r="VOU219"/>
      <c r="VOV219"/>
      <c r="VOW219"/>
      <c r="VOX219"/>
      <c r="VOY219"/>
      <c r="VOZ219"/>
      <c r="VPA219"/>
      <c r="VPB219"/>
      <c r="VPC219"/>
      <c r="VPD219"/>
      <c r="VPE219"/>
      <c r="VPF219"/>
      <c r="VPG219"/>
      <c r="VPH219"/>
      <c r="VPI219"/>
      <c r="VPJ219"/>
      <c r="VPK219"/>
      <c r="VPL219"/>
      <c r="VPM219"/>
      <c r="VPN219"/>
      <c r="VPO219"/>
      <c r="VPP219"/>
      <c r="VPQ219"/>
      <c r="VPR219"/>
      <c r="VPS219"/>
      <c r="VPT219"/>
      <c r="VPU219"/>
      <c r="VPV219"/>
      <c r="VPW219"/>
      <c r="VPX219"/>
      <c r="VPY219"/>
      <c r="VPZ219"/>
      <c r="VQA219"/>
      <c r="VQB219"/>
      <c r="VQC219"/>
      <c r="VQD219"/>
      <c r="VQE219"/>
      <c r="VQF219"/>
      <c r="VQG219"/>
      <c r="VQH219"/>
      <c r="VQI219"/>
      <c r="VQJ219"/>
      <c r="VQK219"/>
      <c r="VQL219"/>
      <c r="VQM219"/>
      <c r="VQN219"/>
      <c r="VQO219"/>
      <c r="VQP219"/>
      <c r="VQQ219"/>
      <c r="VQR219"/>
      <c r="VQS219"/>
      <c r="VQT219"/>
      <c r="VQU219"/>
      <c r="VQV219"/>
      <c r="VQW219"/>
      <c r="VQX219"/>
      <c r="VQY219"/>
      <c r="VQZ219"/>
      <c r="VRA219"/>
      <c r="VRB219"/>
      <c r="VRC219"/>
      <c r="VRD219"/>
      <c r="VRE219"/>
      <c r="VRF219"/>
      <c r="VRG219"/>
      <c r="VRH219"/>
      <c r="VRI219"/>
      <c r="VRJ219"/>
      <c r="VRK219"/>
      <c r="VRL219"/>
      <c r="VRM219"/>
      <c r="VRN219"/>
      <c r="VRO219"/>
      <c r="VRP219"/>
      <c r="VRQ219"/>
      <c r="VRR219"/>
      <c r="VRS219"/>
      <c r="VRT219"/>
      <c r="VRU219"/>
      <c r="VRV219"/>
      <c r="VRW219"/>
      <c r="VRX219"/>
      <c r="VRY219"/>
      <c r="VRZ219"/>
      <c r="VSA219"/>
      <c r="VSB219"/>
      <c r="VSC219"/>
      <c r="VSD219"/>
      <c r="VSE219"/>
      <c r="VSF219"/>
      <c r="VSG219"/>
      <c r="VSH219"/>
      <c r="VSI219"/>
      <c r="VSJ219"/>
      <c r="VSK219"/>
      <c r="VSL219"/>
      <c r="VSM219"/>
      <c r="VSN219"/>
      <c r="VSO219"/>
      <c r="VSP219"/>
      <c r="VSQ219"/>
      <c r="VSR219"/>
      <c r="VSS219"/>
      <c r="VST219"/>
      <c r="VSU219"/>
      <c r="VSV219"/>
      <c r="VSW219"/>
      <c r="VSX219"/>
      <c r="VSY219"/>
      <c r="VSZ219"/>
      <c r="VTA219"/>
      <c r="VTB219"/>
      <c r="VTC219"/>
      <c r="VTD219"/>
      <c r="VTE219"/>
      <c r="VTF219"/>
      <c r="VTG219"/>
      <c r="VTH219"/>
      <c r="VTI219"/>
      <c r="VTJ219"/>
      <c r="VTK219"/>
      <c r="VTL219"/>
      <c r="VTM219"/>
      <c r="VTN219"/>
      <c r="VTO219"/>
      <c r="VTP219"/>
      <c r="VTQ219"/>
      <c r="VTR219"/>
      <c r="VTS219"/>
      <c r="VTT219"/>
      <c r="VTU219"/>
      <c r="VTV219"/>
      <c r="VTW219"/>
      <c r="VTX219"/>
      <c r="VTY219"/>
      <c r="VTZ219"/>
      <c r="VUA219"/>
      <c r="VUB219"/>
      <c r="VUC219"/>
      <c r="VUD219"/>
      <c r="VUE219"/>
      <c r="VUF219"/>
      <c r="VUG219"/>
      <c r="VUH219"/>
      <c r="VUI219"/>
      <c r="VUJ219"/>
      <c r="VUK219"/>
      <c r="VUL219"/>
      <c r="VUM219"/>
      <c r="VUN219"/>
      <c r="VUO219"/>
      <c r="VUP219"/>
      <c r="VUQ219"/>
      <c r="VUR219"/>
      <c r="VUS219"/>
      <c r="VUT219"/>
      <c r="VUU219"/>
      <c r="VUV219"/>
      <c r="VUW219"/>
      <c r="VUX219"/>
      <c r="VUY219"/>
      <c r="VUZ219"/>
      <c r="VVA219"/>
      <c r="VVB219"/>
      <c r="VVC219"/>
      <c r="VVD219"/>
      <c r="VVE219"/>
      <c r="VVF219"/>
      <c r="VVG219"/>
      <c r="VVH219"/>
      <c r="VVI219"/>
      <c r="VVJ219"/>
      <c r="VVK219"/>
      <c r="VVL219"/>
      <c r="VVM219"/>
      <c r="VVN219"/>
      <c r="VVO219"/>
      <c r="VVP219"/>
      <c r="VVQ219"/>
      <c r="VVR219"/>
      <c r="VVS219"/>
      <c r="VVT219"/>
      <c r="VVU219"/>
      <c r="VVV219"/>
      <c r="VVW219"/>
      <c r="VVX219"/>
      <c r="VVY219"/>
      <c r="VVZ219"/>
      <c r="VWA219"/>
      <c r="VWB219"/>
      <c r="VWC219"/>
      <c r="VWD219"/>
      <c r="VWE219"/>
      <c r="VWF219"/>
      <c r="VWG219"/>
      <c r="VWH219"/>
      <c r="VWI219"/>
      <c r="VWJ219"/>
      <c r="VWK219"/>
      <c r="VWL219"/>
      <c r="VWM219"/>
      <c r="VWN219"/>
      <c r="VWO219"/>
      <c r="VWP219"/>
      <c r="VWQ219"/>
      <c r="VWR219"/>
      <c r="VWS219"/>
      <c r="VWT219"/>
      <c r="VWU219"/>
      <c r="VWV219"/>
      <c r="VWW219"/>
      <c r="VWX219"/>
      <c r="VWY219"/>
      <c r="VWZ219"/>
      <c r="VXA219"/>
      <c r="VXB219"/>
      <c r="VXC219"/>
      <c r="VXD219"/>
      <c r="VXE219"/>
      <c r="VXF219"/>
      <c r="VXG219"/>
      <c r="VXH219"/>
      <c r="VXI219"/>
      <c r="VXJ219"/>
      <c r="VXK219"/>
      <c r="VXL219"/>
      <c r="VXM219"/>
      <c r="VXN219"/>
      <c r="VXO219"/>
      <c r="VXP219"/>
      <c r="VXQ219"/>
      <c r="VXR219"/>
      <c r="VXS219"/>
      <c r="VXT219"/>
      <c r="VXU219"/>
      <c r="VXV219"/>
      <c r="VXW219"/>
      <c r="VXX219"/>
      <c r="VXY219"/>
      <c r="VXZ219"/>
      <c r="VYA219"/>
      <c r="VYB219"/>
      <c r="VYC219"/>
      <c r="VYD219"/>
      <c r="VYE219"/>
      <c r="VYF219"/>
      <c r="VYG219"/>
      <c r="VYH219"/>
      <c r="VYI219"/>
      <c r="VYJ219"/>
      <c r="VYK219"/>
      <c r="VYL219"/>
      <c r="VYM219"/>
      <c r="VYN219"/>
      <c r="VYO219"/>
      <c r="VYP219"/>
      <c r="VYQ219"/>
      <c r="VYR219"/>
      <c r="VYS219"/>
      <c r="VYT219"/>
      <c r="VYU219"/>
      <c r="VYV219"/>
      <c r="VYW219"/>
      <c r="VYX219"/>
      <c r="VYY219"/>
      <c r="VYZ219"/>
      <c r="VZA219"/>
      <c r="VZB219"/>
      <c r="VZC219"/>
      <c r="VZD219"/>
      <c r="VZE219"/>
      <c r="VZF219"/>
      <c r="VZG219"/>
      <c r="VZH219"/>
      <c r="VZI219"/>
      <c r="VZJ219"/>
      <c r="VZK219"/>
      <c r="VZL219"/>
      <c r="VZM219"/>
      <c r="VZN219"/>
      <c r="VZO219"/>
      <c r="VZP219"/>
      <c r="VZQ219"/>
      <c r="VZR219"/>
      <c r="VZS219"/>
      <c r="VZT219"/>
      <c r="VZU219"/>
      <c r="VZV219"/>
      <c r="VZW219"/>
      <c r="VZX219"/>
      <c r="VZY219"/>
      <c r="VZZ219"/>
      <c r="WAA219"/>
      <c r="WAB219"/>
      <c r="WAC219"/>
      <c r="WAD219"/>
      <c r="WAE219"/>
      <c r="WAF219"/>
      <c r="WAG219"/>
      <c r="WAH219"/>
      <c r="WAI219"/>
      <c r="WAJ219"/>
      <c r="WAK219"/>
      <c r="WAL219"/>
      <c r="WAM219"/>
      <c r="WAN219"/>
      <c r="WAO219"/>
      <c r="WAP219"/>
      <c r="WAQ219"/>
      <c r="WAR219"/>
      <c r="WAS219"/>
      <c r="WAT219"/>
      <c r="WAU219"/>
      <c r="WAV219"/>
      <c r="WAW219"/>
      <c r="WAX219"/>
      <c r="WAY219"/>
      <c r="WAZ219"/>
      <c r="WBA219"/>
      <c r="WBB219"/>
      <c r="WBC219"/>
      <c r="WBD219"/>
      <c r="WBE219"/>
      <c r="WBF219"/>
      <c r="WBG219"/>
      <c r="WBH219"/>
      <c r="WBI219"/>
      <c r="WBJ219"/>
      <c r="WBK219"/>
      <c r="WBL219"/>
      <c r="WBM219"/>
      <c r="WBN219"/>
      <c r="WBO219"/>
      <c r="WBP219"/>
      <c r="WBQ219"/>
      <c r="WBR219"/>
      <c r="WBS219"/>
      <c r="WBT219"/>
      <c r="WBU219"/>
      <c r="WBV219"/>
      <c r="WBW219"/>
      <c r="WBX219"/>
      <c r="WBY219"/>
      <c r="WBZ219"/>
      <c r="WCA219"/>
      <c r="WCB219"/>
      <c r="WCC219"/>
      <c r="WCD219"/>
      <c r="WCE219"/>
      <c r="WCF219"/>
      <c r="WCG219"/>
      <c r="WCH219"/>
      <c r="WCI219"/>
      <c r="WCJ219"/>
      <c r="WCK219"/>
      <c r="WCL219"/>
      <c r="WCM219"/>
      <c r="WCN219"/>
      <c r="WCO219"/>
      <c r="WCP219"/>
      <c r="WCQ219"/>
      <c r="WCR219"/>
      <c r="WCS219"/>
      <c r="WCT219"/>
      <c r="WCU219"/>
      <c r="WCV219"/>
      <c r="WCW219"/>
      <c r="WCX219"/>
      <c r="WCY219"/>
      <c r="WCZ219"/>
      <c r="WDA219"/>
      <c r="WDB219"/>
      <c r="WDC219"/>
      <c r="WDD219"/>
      <c r="WDE219"/>
      <c r="WDF219"/>
      <c r="WDG219"/>
      <c r="WDH219"/>
      <c r="WDI219"/>
      <c r="WDJ219"/>
      <c r="WDK219"/>
      <c r="WDL219"/>
      <c r="WDM219"/>
      <c r="WDN219"/>
      <c r="WDO219"/>
      <c r="WDP219"/>
      <c r="WDQ219"/>
      <c r="WDR219"/>
      <c r="WDS219"/>
      <c r="WDT219"/>
      <c r="WDU219"/>
      <c r="WDV219"/>
      <c r="WDW219"/>
      <c r="WDX219"/>
      <c r="WDY219"/>
      <c r="WDZ219"/>
      <c r="WEA219"/>
      <c r="WEB219"/>
      <c r="WEC219"/>
      <c r="WED219"/>
      <c r="WEE219"/>
      <c r="WEF219"/>
      <c r="WEG219"/>
      <c r="WEH219"/>
      <c r="WEI219"/>
      <c r="WEJ219"/>
      <c r="WEK219"/>
      <c r="WEL219"/>
      <c r="WEM219"/>
      <c r="WEN219"/>
      <c r="WEO219"/>
      <c r="WEP219"/>
      <c r="WEQ219"/>
      <c r="WER219"/>
      <c r="WES219"/>
      <c r="WET219"/>
      <c r="WEU219"/>
      <c r="WEV219"/>
      <c r="WEW219"/>
      <c r="WEX219"/>
      <c r="WEY219"/>
      <c r="WEZ219"/>
      <c r="WFA219"/>
      <c r="WFB219"/>
      <c r="WFC219"/>
      <c r="WFD219"/>
      <c r="WFE219"/>
      <c r="WFF219"/>
      <c r="WFG219"/>
      <c r="WFH219"/>
      <c r="WFI219"/>
      <c r="WFJ219"/>
      <c r="WFK219"/>
      <c r="WFL219"/>
      <c r="WFM219"/>
      <c r="WFN219"/>
      <c r="WFO219"/>
      <c r="WFP219"/>
      <c r="WFQ219"/>
      <c r="WFR219"/>
      <c r="WFS219"/>
      <c r="WFT219"/>
      <c r="WFU219"/>
      <c r="WFV219"/>
      <c r="WFW219"/>
      <c r="WFX219"/>
      <c r="WFY219"/>
      <c r="WFZ219"/>
      <c r="WGA219"/>
      <c r="WGB219"/>
      <c r="WGC219"/>
      <c r="WGD219"/>
      <c r="WGE219"/>
      <c r="WGF219"/>
      <c r="WGG219"/>
      <c r="WGH219"/>
      <c r="WGI219"/>
      <c r="WGJ219"/>
      <c r="WGK219"/>
      <c r="WGL219"/>
      <c r="WGM219"/>
      <c r="WGN219"/>
      <c r="WGO219"/>
      <c r="WGP219"/>
      <c r="WGQ219"/>
      <c r="WGR219"/>
      <c r="WGS219"/>
      <c r="WGT219"/>
      <c r="WGU219"/>
      <c r="WGV219"/>
      <c r="WGW219"/>
      <c r="WGX219"/>
      <c r="WGY219"/>
      <c r="WGZ219"/>
      <c r="WHA219"/>
      <c r="WHB219"/>
      <c r="WHC219"/>
      <c r="WHD219"/>
      <c r="WHE219"/>
      <c r="WHF219"/>
      <c r="WHG219"/>
      <c r="WHH219"/>
      <c r="WHI219"/>
      <c r="WHJ219"/>
      <c r="WHK219"/>
      <c r="WHL219"/>
      <c r="WHM219"/>
      <c r="WHN219"/>
      <c r="WHO219"/>
      <c r="WHP219"/>
      <c r="WHQ219"/>
      <c r="WHR219"/>
      <c r="WHS219"/>
      <c r="WHT219"/>
      <c r="WHU219"/>
      <c r="WHV219"/>
      <c r="WHW219"/>
      <c r="WHX219"/>
      <c r="WHY219"/>
      <c r="WHZ219"/>
      <c r="WIA219"/>
      <c r="WIB219"/>
      <c r="WIC219"/>
      <c r="WID219"/>
      <c r="WIE219"/>
      <c r="WIF219"/>
      <c r="WIG219"/>
      <c r="WIH219"/>
      <c r="WII219"/>
      <c r="WIJ219"/>
      <c r="WIK219"/>
      <c r="WIL219"/>
      <c r="WIM219"/>
      <c r="WIN219"/>
      <c r="WIO219"/>
      <c r="WIP219"/>
      <c r="WIQ219"/>
      <c r="WIR219"/>
      <c r="WIS219"/>
      <c r="WIT219"/>
      <c r="WIU219"/>
      <c r="WIV219"/>
      <c r="WIW219"/>
      <c r="WIX219"/>
      <c r="WIY219"/>
      <c r="WIZ219"/>
      <c r="WJA219"/>
      <c r="WJB219"/>
      <c r="WJC219"/>
      <c r="WJD219"/>
      <c r="WJE219"/>
      <c r="WJF219"/>
      <c r="WJG219"/>
      <c r="WJH219"/>
      <c r="WJI219"/>
      <c r="WJJ219"/>
      <c r="WJK219"/>
      <c r="WJL219"/>
      <c r="WJM219"/>
      <c r="WJN219"/>
      <c r="WJO219"/>
      <c r="WJP219"/>
      <c r="WJQ219"/>
      <c r="WJR219"/>
      <c r="WJS219"/>
      <c r="WJT219"/>
      <c r="WJU219"/>
      <c r="WJV219"/>
      <c r="WJW219"/>
      <c r="WJX219"/>
      <c r="WJY219"/>
      <c r="WJZ219"/>
      <c r="WKA219"/>
      <c r="WKB219"/>
      <c r="WKC219"/>
      <c r="WKD219"/>
      <c r="WKE219"/>
      <c r="WKF219"/>
      <c r="WKG219"/>
      <c r="WKH219"/>
      <c r="WKI219"/>
      <c r="WKJ219"/>
      <c r="WKK219"/>
      <c r="WKL219"/>
      <c r="WKM219"/>
      <c r="WKN219"/>
      <c r="WKO219"/>
      <c r="WKP219"/>
      <c r="WKQ219"/>
      <c r="WKR219"/>
      <c r="WKS219"/>
      <c r="WKT219"/>
      <c r="WKU219"/>
      <c r="WKV219"/>
      <c r="WKW219"/>
      <c r="WKX219"/>
      <c r="WKY219"/>
      <c r="WKZ219"/>
      <c r="WLA219"/>
      <c r="WLB219"/>
      <c r="WLC219"/>
      <c r="WLD219"/>
      <c r="WLE219"/>
      <c r="WLF219"/>
      <c r="WLG219"/>
      <c r="WLH219"/>
      <c r="WLI219"/>
      <c r="WLJ219"/>
      <c r="WLK219"/>
      <c r="WLL219"/>
      <c r="WLM219"/>
      <c r="WLN219"/>
      <c r="WLO219"/>
      <c r="WLP219"/>
      <c r="WLQ219"/>
      <c r="WLR219"/>
      <c r="WLS219"/>
      <c r="WLT219"/>
      <c r="WLU219"/>
      <c r="WLV219"/>
      <c r="WLW219"/>
      <c r="WLX219"/>
      <c r="WLY219"/>
      <c r="WLZ219"/>
      <c r="WMA219"/>
      <c r="WMB219"/>
      <c r="WMC219"/>
      <c r="WMD219"/>
      <c r="WME219"/>
      <c r="WMF219"/>
      <c r="WMG219"/>
      <c r="WMH219"/>
      <c r="WMI219"/>
      <c r="WMJ219"/>
      <c r="WMK219"/>
      <c r="WML219"/>
      <c r="WMM219"/>
      <c r="WMN219"/>
      <c r="WMO219"/>
      <c r="WMP219"/>
      <c r="WMQ219"/>
      <c r="WMR219"/>
      <c r="WMS219"/>
      <c r="WMT219"/>
      <c r="WMU219"/>
      <c r="WMV219"/>
      <c r="WMW219"/>
      <c r="WMX219"/>
      <c r="WMY219"/>
      <c r="WMZ219"/>
      <c r="WNA219"/>
      <c r="WNB219"/>
      <c r="WNC219"/>
      <c r="WND219"/>
      <c r="WNE219"/>
      <c r="WNF219"/>
      <c r="WNG219"/>
      <c r="WNH219"/>
      <c r="WNI219"/>
      <c r="WNJ219"/>
      <c r="WNK219"/>
      <c r="WNL219"/>
      <c r="WNM219"/>
      <c r="WNN219"/>
      <c r="WNO219"/>
      <c r="WNP219"/>
      <c r="WNQ219"/>
      <c r="WNR219"/>
      <c r="WNS219"/>
      <c r="WNT219"/>
      <c r="WNU219"/>
      <c r="WNV219"/>
      <c r="WNW219"/>
      <c r="WNX219"/>
      <c r="WNY219"/>
      <c r="WNZ219"/>
      <c r="WOA219"/>
      <c r="WOB219"/>
      <c r="WOC219"/>
      <c r="WOD219"/>
      <c r="WOE219"/>
      <c r="WOF219"/>
      <c r="WOG219"/>
      <c r="WOH219"/>
      <c r="WOI219"/>
      <c r="WOJ219"/>
      <c r="WOK219"/>
      <c r="WOL219"/>
      <c r="WOM219"/>
      <c r="WON219"/>
      <c r="WOO219"/>
      <c r="WOP219"/>
      <c r="WOQ219"/>
      <c r="WOR219"/>
      <c r="WOS219"/>
      <c r="WOT219"/>
      <c r="WOU219"/>
      <c r="WOV219"/>
      <c r="WOW219"/>
      <c r="WOX219"/>
      <c r="WOY219"/>
      <c r="WOZ219"/>
      <c r="WPA219"/>
      <c r="WPB219"/>
      <c r="WPC219"/>
      <c r="WPD219"/>
      <c r="WPE219"/>
      <c r="WPF219"/>
      <c r="WPG219"/>
      <c r="WPH219"/>
      <c r="WPI219"/>
      <c r="WPJ219"/>
      <c r="WPK219"/>
      <c r="WPL219"/>
      <c r="WPM219"/>
      <c r="WPN219"/>
      <c r="WPO219"/>
      <c r="WPP219"/>
      <c r="WPQ219"/>
      <c r="WPR219"/>
      <c r="WPS219"/>
      <c r="WPT219"/>
      <c r="WPU219"/>
      <c r="WPV219"/>
      <c r="WPW219"/>
      <c r="WPX219"/>
      <c r="WPY219"/>
      <c r="WPZ219"/>
      <c r="WQA219"/>
      <c r="WQB219"/>
      <c r="WQC219"/>
      <c r="WQD219"/>
      <c r="WQE219"/>
      <c r="WQF219"/>
      <c r="WQG219"/>
      <c r="WQH219"/>
      <c r="WQI219"/>
      <c r="WQJ219"/>
      <c r="WQK219"/>
      <c r="WQL219"/>
      <c r="WQM219"/>
      <c r="WQN219"/>
      <c r="WQO219"/>
      <c r="WQP219"/>
      <c r="WQQ219"/>
      <c r="WQR219"/>
      <c r="WQS219"/>
      <c r="WQT219"/>
      <c r="WQU219"/>
      <c r="WQV219"/>
      <c r="WQW219"/>
      <c r="WQX219"/>
      <c r="WQY219"/>
      <c r="WQZ219"/>
      <c r="WRA219"/>
      <c r="WRB219"/>
      <c r="WRC219"/>
      <c r="WRD219"/>
      <c r="WRE219"/>
      <c r="WRF219"/>
      <c r="WRG219"/>
      <c r="WRH219"/>
      <c r="WRI219"/>
      <c r="WRJ219"/>
      <c r="WRK219"/>
      <c r="WRL219"/>
      <c r="WRM219"/>
      <c r="WRN219"/>
      <c r="WRO219"/>
      <c r="WRP219"/>
      <c r="WRQ219"/>
      <c r="WRR219"/>
      <c r="WRS219"/>
      <c r="WRT219"/>
      <c r="WRU219"/>
      <c r="WRV219"/>
      <c r="WRW219"/>
      <c r="WRX219"/>
      <c r="WRY219"/>
      <c r="WRZ219"/>
      <c r="WSA219"/>
      <c r="WSB219"/>
      <c r="WSC219"/>
      <c r="WSD219"/>
      <c r="WSE219"/>
      <c r="WSF219"/>
      <c r="WSG219"/>
      <c r="WSH219"/>
      <c r="WSI219"/>
      <c r="WSJ219"/>
      <c r="WSK219"/>
      <c r="WSL219"/>
      <c r="WSM219"/>
      <c r="WSN219"/>
      <c r="WSO219"/>
      <c r="WSP219"/>
      <c r="WSQ219"/>
      <c r="WSR219"/>
      <c r="WSS219"/>
      <c r="WST219"/>
      <c r="WSU219"/>
      <c r="WSV219"/>
      <c r="WSW219"/>
      <c r="WSX219"/>
      <c r="WSY219"/>
      <c r="WSZ219"/>
      <c r="WTA219"/>
      <c r="WTB219"/>
      <c r="WTC219"/>
      <c r="WTD219"/>
      <c r="WTE219"/>
      <c r="WTF219"/>
      <c r="WTG219"/>
      <c r="WTH219"/>
      <c r="WTI219"/>
      <c r="WTJ219"/>
      <c r="WTK219"/>
      <c r="WTL219"/>
      <c r="WTM219"/>
      <c r="WTN219"/>
      <c r="WTO219"/>
      <c r="WTP219"/>
      <c r="WTQ219"/>
      <c r="WTR219"/>
      <c r="WTS219"/>
      <c r="WTT219"/>
      <c r="WTU219"/>
      <c r="WTV219"/>
      <c r="WTW219"/>
      <c r="WTX219"/>
      <c r="WTY219"/>
      <c r="WTZ219"/>
      <c r="WUA219"/>
      <c r="WUB219"/>
      <c r="WUC219"/>
      <c r="WUD219"/>
      <c r="WUE219"/>
      <c r="WUF219"/>
      <c r="WUG219"/>
      <c r="WUH219"/>
      <c r="WUI219"/>
      <c r="WUJ219"/>
      <c r="WUK219"/>
      <c r="WUL219"/>
      <c r="WUM219"/>
      <c r="WUN219"/>
      <c r="WUO219"/>
      <c r="WUP219"/>
      <c r="WUQ219"/>
      <c r="WUR219"/>
      <c r="WUS219"/>
      <c r="WUT219"/>
      <c r="WUU219"/>
      <c r="WUV219"/>
      <c r="WUW219"/>
      <c r="WUX219"/>
      <c r="WUY219"/>
      <c r="WUZ219"/>
      <c r="WVA219"/>
      <c r="WVB219"/>
      <c r="WVC219"/>
      <c r="WVD219"/>
      <c r="WVE219"/>
      <c r="WVF219"/>
      <c r="WVG219"/>
      <c r="WVH219"/>
      <c r="WVI219"/>
      <c r="WVJ219"/>
      <c r="WVK219"/>
      <c r="WVL219"/>
      <c r="WVM219"/>
      <c r="WVN219"/>
      <c r="WVO219"/>
      <c r="WVP219"/>
      <c r="WVQ219"/>
      <c r="WVR219"/>
      <c r="WVS219"/>
      <c r="WVT219"/>
      <c r="WVU219"/>
      <c r="WVV219"/>
      <c r="WVW219"/>
      <c r="WVX219"/>
      <c r="WVY219"/>
      <c r="WVZ219"/>
      <c r="WWA219"/>
      <c r="WWB219"/>
      <c r="WWC219"/>
      <c r="WWD219"/>
      <c r="WWE219"/>
      <c r="WWF219"/>
      <c r="WWG219"/>
      <c r="WWH219"/>
      <c r="WWI219"/>
      <c r="WWJ219"/>
      <c r="WWK219"/>
      <c r="WWL219"/>
      <c r="WWM219"/>
      <c r="WWN219"/>
      <c r="WWO219"/>
      <c r="WWP219"/>
      <c r="WWQ219"/>
      <c r="WWR219"/>
      <c r="WWS219"/>
      <c r="WWT219"/>
      <c r="WWU219"/>
      <c r="WWV219"/>
      <c r="WWW219"/>
      <c r="WWX219"/>
      <c r="WWY219"/>
      <c r="WWZ219"/>
      <c r="WXA219"/>
      <c r="WXB219"/>
      <c r="WXC219"/>
      <c r="WXD219"/>
      <c r="WXE219"/>
      <c r="WXF219"/>
      <c r="WXG219"/>
      <c r="WXH219"/>
      <c r="WXI219"/>
      <c r="WXJ219"/>
      <c r="WXK219"/>
      <c r="WXL219"/>
      <c r="WXM219"/>
      <c r="WXN219"/>
      <c r="WXO219"/>
      <c r="WXP219"/>
      <c r="WXQ219"/>
      <c r="WXR219"/>
      <c r="WXS219"/>
      <c r="WXT219"/>
      <c r="WXU219"/>
      <c r="WXV219"/>
      <c r="WXW219"/>
      <c r="WXX219"/>
      <c r="WXY219"/>
      <c r="WXZ219"/>
      <c r="WYA219"/>
      <c r="WYB219"/>
      <c r="WYC219"/>
      <c r="WYD219"/>
      <c r="WYE219"/>
      <c r="WYF219"/>
      <c r="WYG219"/>
      <c r="WYH219"/>
      <c r="WYI219"/>
      <c r="WYJ219"/>
      <c r="WYK219"/>
      <c r="WYL219"/>
      <c r="WYM219"/>
      <c r="WYN219"/>
      <c r="WYO219"/>
      <c r="WYP219"/>
      <c r="WYQ219"/>
      <c r="WYR219"/>
      <c r="WYS219"/>
      <c r="WYT219"/>
      <c r="WYU219"/>
      <c r="WYV219"/>
      <c r="WYW219"/>
      <c r="WYX219"/>
      <c r="WYY219"/>
      <c r="WYZ219"/>
      <c r="WZA219"/>
      <c r="WZB219"/>
      <c r="WZC219"/>
      <c r="WZD219"/>
      <c r="WZE219"/>
      <c r="WZF219"/>
      <c r="WZG219"/>
      <c r="WZH219"/>
      <c r="WZI219"/>
      <c r="WZJ219"/>
      <c r="WZK219"/>
      <c r="WZL219"/>
      <c r="WZM219"/>
      <c r="WZN219"/>
      <c r="WZO219"/>
      <c r="WZP219"/>
      <c r="WZQ219"/>
      <c r="WZR219"/>
      <c r="WZS219"/>
      <c r="WZT219"/>
      <c r="WZU219"/>
      <c r="WZV219"/>
      <c r="WZW219"/>
      <c r="WZX219"/>
      <c r="WZY219"/>
      <c r="WZZ219"/>
      <c r="XAA219"/>
      <c r="XAB219"/>
      <c r="XAC219"/>
      <c r="XAD219"/>
      <c r="XAE219"/>
      <c r="XAF219"/>
      <c r="XAG219"/>
      <c r="XAH219"/>
      <c r="XAI219"/>
      <c r="XAJ219"/>
      <c r="XAK219"/>
      <c r="XAL219"/>
      <c r="XAM219"/>
      <c r="XAN219"/>
      <c r="XAO219"/>
      <c r="XAP219"/>
      <c r="XAQ219"/>
      <c r="XAR219"/>
      <c r="XAS219"/>
      <c r="XAT219"/>
      <c r="XAU219"/>
      <c r="XAV219"/>
      <c r="XAW219"/>
      <c r="XAX219"/>
      <c r="XAY219"/>
      <c r="XAZ219"/>
      <c r="XBA219"/>
      <c r="XBB219"/>
      <c r="XBC219"/>
      <c r="XBD219"/>
      <c r="XBE219"/>
      <c r="XBF219"/>
      <c r="XBG219"/>
      <c r="XBH219"/>
      <c r="XBI219"/>
      <c r="XBJ219"/>
      <c r="XBK219"/>
      <c r="XBL219"/>
      <c r="XBM219"/>
      <c r="XBN219"/>
      <c r="XBO219"/>
      <c r="XBP219"/>
      <c r="XBQ219"/>
      <c r="XBR219"/>
      <c r="XBS219"/>
      <c r="XBT219"/>
      <c r="XBU219"/>
      <c r="XBV219"/>
      <c r="XBW219"/>
      <c r="XBX219"/>
      <c r="XBY219"/>
      <c r="XBZ219"/>
      <c r="XCA219"/>
      <c r="XCB219"/>
      <c r="XCC219"/>
      <c r="XCD219"/>
      <c r="XCE219"/>
      <c r="XCF219"/>
      <c r="XCG219"/>
      <c r="XCH219"/>
      <c r="XCI219"/>
      <c r="XCJ219"/>
      <c r="XCK219"/>
      <c r="XCL219"/>
      <c r="XCM219"/>
      <c r="XCN219"/>
      <c r="XCO219"/>
      <c r="XCP219"/>
      <c r="XCQ219"/>
      <c r="XCR219"/>
      <c r="XCS219"/>
      <c r="XCT219"/>
      <c r="XCU219"/>
      <c r="XCV219"/>
      <c r="XCW219"/>
      <c r="XCX219"/>
      <c r="XCY219"/>
      <c r="XCZ219"/>
      <c r="XDA219"/>
      <c r="XDB219"/>
      <c r="XDC219"/>
      <c r="XDD219"/>
      <c r="XDE219"/>
      <c r="XDF219"/>
      <c r="XDG219"/>
      <c r="XDH219"/>
      <c r="XDI219"/>
      <c r="XDJ219"/>
      <c r="XDK219"/>
      <c r="XDL219"/>
      <c r="XDM219"/>
      <c r="XDN219"/>
      <c r="XDO219"/>
      <c r="XDP219"/>
      <c r="XDQ219"/>
      <c r="XDR219"/>
      <c r="XDS219"/>
      <c r="XDT219"/>
      <c r="XDU219"/>
      <c r="XDV219"/>
      <c r="XDW219"/>
      <c r="XDX219"/>
      <c r="XDY219"/>
      <c r="XDZ219"/>
      <c r="XEA219"/>
      <c r="XEB219"/>
      <c r="XEC219"/>
      <c r="XED219"/>
      <c r="XEE219"/>
      <c r="XEF219"/>
      <c r="XEG219"/>
      <c r="XEH219"/>
      <c r="XEI219"/>
      <c r="XEJ219"/>
      <c r="XEK219"/>
      <c r="XEL219"/>
      <c r="XEM219"/>
      <c r="XEN219"/>
      <c r="XEO219"/>
      <c r="XEP219"/>
      <c r="XEQ219"/>
      <c r="XER219"/>
      <c r="XES219"/>
      <c r="XET219"/>
      <c r="XEU219"/>
      <c r="XEV219"/>
      <c r="XEW219"/>
      <c r="XEX219"/>
      <c r="XEY219"/>
      <c r="XEZ219"/>
      <c r="XFA219"/>
      <c r="XFB219"/>
      <c r="XFC219"/>
      <c r="XFD219"/>
    </row>
    <row r="220" s="28" customFormat="1" spans="1:16384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N220" s="70"/>
      <c r="AO220" s="29"/>
      <c r="AP220"/>
      <c r="AQ220"/>
      <c r="AR220" s="32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  <c r="TH220"/>
      <c r="TI220"/>
      <c r="TJ220"/>
      <c r="TK220"/>
      <c r="TL220"/>
      <c r="TM220"/>
      <c r="TN220"/>
      <c r="TO220"/>
      <c r="TP220"/>
      <c r="TQ220"/>
      <c r="TR220"/>
      <c r="TS220"/>
      <c r="TT220"/>
      <c r="TU220"/>
      <c r="TV220"/>
      <c r="TW220"/>
      <c r="TX220"/>
      <c r="TY220"/>
      <c r="TZ220"/>
      <c r="UA220"/>
      <c r="UB220"/>
      <c r="UC220"/>
      <c r="UD220"/>
      <c r="UE220"/>
      <c r="UF220"/>
      <c r="UG220"/>
      <c r="UH220"/>
      <c r="UI220"/>
      <c r="UJ220"/>
      <c r="UK220"/>
      <c r="UL220"/>
      <c r="UM220"/>
      <c r="UN220"/>
      <c r="UO220"/>
      <c r="UP220"/>
      <c r="UQ220"/>
      <c r="UR220"/>
      <c r="US220"/>
      <c r="UT220"/>
      <c r="UU220"/>
      <c r="UV220"/>
      <c r="UW220"/>
      <c r="UX220"/>
      <c r="UY220"/>
      <c r="UZ220"/>
      <c r="VA220"/>
      <c r="VB220"/>
      <c r="VC220"/>
      <c r="VD220"/>
      <c r="VE220"/>
      <c r="VF220"/>
      <c r="VG220"/>
      <c r="VH220"/>
      <c r="VI220"/>
      <c r="VJ220"/>
      <c r="VK220"/>
      <c r="VL220"/>
      <c r="VM220"/>
      <c r="VN220"/>
      <c r="VO220"/>
      <c r="VP220"/>
      <c r="VQ220"/>
      <c r="VR220"/>
      <c r="VS220"/>
      <c r="VT220"/>
      <c r="VU220"/>
      <c r="VV220"/>
      <c r="VW220"/>
      <c r="VX220"/>
      <c r="VY220"/>
      <c r="VZ220"/>
      <c r="WA220"/>
      <c r="WB220"/>
      <c r="WC220"/>
      <c r="WD220"/>
      <c r="WE220"/>
      <c r="WF220"/>
      <c r="WG220"/>
      <c r="WH220"/>
      <c r="WI220"/>
      <c r="WJ220"/>
      <c r="WK220"/>
      <c r="WL220"/>
      <c r="WM220"/>
      <c r="WN220"/>
      <c r="WO220"/>
      <c r="WP220"/>
      <c r="WQ220"/>
      <c r="WR220"/>
      <c r="WS220"/>
      <c r="WT220"/>
      <c r="WU220"/>
      <c r="WV220"/>
      <c r="WW220"/>
      <c r="WX220"/>
      <c r="WY220"/>
      <c r="WZ220"/>
      <c r="XA220"/>
      <c r="XB220"/>
      <c r="XC220"/>
      <c r="XD220"/>
      <c r="XE220"/>
      <c r="XF220"/>
      <c r="XG220"/>
      <c r="XH220"/>
      <c r="XI220"/>
      <c r="XJ220"/>
      <c r="XK220"/>
      <c r="XL220"/>
      <c r="XM220"/>
      <c r="XN220"/>
      <c r="XO220"/>
      <c r="XP220"/>
      <c r="XQ220"/>
      <c r="XR220"/>
      <c r="XS220"/>
      <c r="XT220"/>
      <c r="XU220"/>
      <c r="XV220"/>
      <c r="XW220"/>
      <c r="XX220"/>
      <c r="XY220"/>
      <c r="XZ220"/>
      <c r="YA220"/>
      <c r="YB220"/>
      <c r="YC220"/>
      <c r="YD220"/>
      <c r="YE220"/>
      <c r="YF220"/>
      <c r="YG220"/>
      <c r="YH220"/>
      <c r="YI220"/>
      <c r="YJ220"/>
      <c r="YK220"/>
      <c r="YL220"/>
      <c r="YM220"/>
      <c r="YN220"/>
      <c r="YO220"/>
      <c r="YP220"/>
      <c r="YQ220"/>
      <c r="YR220"/>
      <c r="YS220"/>
      <c r="YT220"/>
      <c r="YU220"/>
      <c r="YV220"/>
      <c r="YW220"/>
      <c r="YX220"/>
      <c r="YY220"/>
      <c r="YZ220"/>
      <c r="ZA220"/>
      <c r="ZB220"/>
      <c r="ZC220"/>
      <c r="ZD220"/>
      <c r="ZE220"/>
      <c r="ZF220"/>
      <c r="ZG220"/>
      <c r="ZH220"/>
      <c r="ZI220"/>
      <c r="ZJ220"/>
      <c r="ZK220"/>
      <c r="ZL220"/>
      <c r="ZM220"/>
      <c r="ZN220"/>
      <c r="ZO220"/>
      <c r="ZP220"/>
      <c r="ZQ220"/>
      <c r="ZR220"/>
      <c r="ZS220"/>
      <c r="ZT220"/>
      <c r="ZU220"/>
      <c r="ZV220"/>
      <c r="ZW220"/>
      <c r="ZX220"/>
      <c r="ZY220"/>
      <c r="ZZ220"/>
      <c r="AAA220"/>
      <c r="AAB220"/>
      <c r="AAC220"/>
      <c r="AAD220"/>
      <c r="AAE220"/>
      <c r="AAF220"/>
      <c r="AAG220"/>
      <c r="AAH220"/>
      <c r="AAI220"/>
      <c r="AAJ220"/>
      <c r="AAK220"/>
      <c r="AAL220"/>
      <c r="AAM220"/>
      <c r="AAN220"/>
      <c r="AAO220"/>
      <c r="AAP220"/>
      <c r="AAQ220"/>
      <c r="AAR220"/>
      <c r="AAS220"/>
      <c r="AAT220"/>
      <c r="AAU220"/>
      <c r="AAV220"/>
      <c r="AAW220"/>
      <c r="AAX220"/>
      <c r="AAY220"/>
      <c r="AAZ220"/>
      <c r="ABA220"/>
      <c r="ABB220"/>
      <c r="ABC220"/>
      <c r="ABD220"/>
      <c r="ABE220"/>
      <c r="ABF220"/>
      <c r="ABG220"/>
      <c r="ABH220"/>
      <c r="ABI220"/>
      <c r="ABJ220"/>
      <c r="ABK220"/>
      <c r="ABL220"/>
      <c r="ABM220"/>
      <c r="ABN220"/>
      <c r="ABO220"/>
      <c r="ABP220"/>
      <c r="ABQ220"/>
      <c r="ABR220"/>
      <c r="ABS220"/>
      <c r="ABT220"/>
      <c r="ABU220"/>
      <c r="ABV220"/>
      <c r="ABW220"/>
      <c r="ABX220"/>
      <c r="ABY220"/>
      <c r="ABZ220"/>
      <c r="ACA220"/>
      <c r="ACB220"/>
      <c r="ACC220"/>
      <c r="ACD220"/>
      <c r="ACE220"/>
      <c r="ACF220"/>
      <c r="ACG220"/>
      <c r="ACH220"/>
      <c r="ACI220"/>
      <c r="ACJ220"/>
      <c r="ACK220"/>
      <c r="ACL220"/>
      <c r="ACM220"/>
      <c r="ACN220"/>
      <c r="ACO220"/>
      <c r="ACP220"/>
      <c r="ACQ220"/>
      <c r="ACR220"/>
      <c r="ACS220"/>
      <c r="ACT220"/>
      <c r="ACU220"/>
      <c r="ACV220"/>
      <c r="ACW220"/>
      <c r="ACX220"/>
      <c r="ACY220"/>
      <c r="ACZ220"/>
      <c r="ADA220"/>
      <c r="ADB220"/>
      <c r="ADC220"/>
      <c r="ADD220"/>
      <c r="ADE220"/>
      <c r="ADF220"/>
      <c r="ADG220"/>
      <c r="ADH220"/>
      <c r="ADI220"/>
      <c r="ADJ220"/>
      <c r="ADK220"/>
      <c r="ADL220"/>
      <c r="ADM220"/>
      <c r="ADN220"/>
      <c r="ADO220"/>
      <c r="ADP220"/>
      <c r="ADQ220"/>
      <c r="ADR220"/>
      <c r="ADS220"/>
      <c r="ADT220"/>
      <c r="ADU220"/>
      <c r="ADV220"/>
      <c r="ADW220"/>
      <c r="ADX220"/>
      <c r="ADY220"/>
      <c r="ADZ220"/>
      <c r="AEA220"/>
      <c r="AEB220"/>
      <c r="AEC220"/>
      <c r="AED220"/>
      <c r="AEE220"/>
      <c r="AEF220"/>
      <c r="AEG220"/>
      <c r="AEH220"/>
      <c r="AEI220"/>
      <c r="AEJ220"/>
      <c r="AEK220"/>
      <c r="AEL220"/>
      <c r="AEM220"/>
      <c r="AEN220"/>
      <c r="AEO220"/>
      <c r="AEP220"/>
      <c r="AEQ220"/>
      <c r="AER220"/>
      <c r="AES220"/>
      <c r="AET220"/>
      <c r="AEU220"/>
      <c r="AEV220"/>
      <c r="AEW220"/>
      <c r="AEX220"/>
      <c r="AEY220"/>
      <c r="AEZ220"/>
      <c r="AFA220"/>
      <c r="AFB220"/>
      <c r="AFC220"/>
      <c r="AFD220"/>
      <c r="AFE220"/>
      <c r="AFF220"/>
      <c r="AFG220"/>
      <c r="AFH220"/>
      <c r="AFI220"/>
      <c r="AFJ220"/>
      <c r="AFK220"/>
      <c r="AFL220"/>
      <c r="AFM220"/>
      <c r="AFN220"/>
      <c r="AFO220"/>
      <c r="AFP220"/>
      <c r="AFQ220"/>
      <c r="AFR220"/>
      <c r="AFS220"/>
      <c r="AFT220"/>
      <c r="AFU220"/>
      <c r="AFV220"/>
      <c r="AFW220"/>
      <c r="AFX220"/>
      <c r="AFY220"/>
      <c r="AFZ220"/>
      <c r="AGA220"/>
      <c r="AGB220"/>
      <c r="AGC220"/>
      <c r="AGD220"/>
      <c r="AGE220"/>
      <c r="AGF220"/>
      <c r="AGG220"/>
      <c r="AGH220"/>
      <c r="AGI220"/>
      <c r="AGJ220"/>
      <c r="AGK220"/>
      <c r="AGL220"/>
      <c r="AGM220"/>
      <c r="AGN220"/>
      <c r="AGO220"/>
      <c r="AGP220"/>
      <c r="AGQ220"/>
      <c r="AGR220"/>
      <c r="AGS220"/>
      <c r="AGT220"/>
      <c r="AGU220"/>
      <c r="AGV220"/>
      <c r="AGW220"/>
      <c r="AGX220"/>
      <c r="AGY220"/>
      <c r="AGZ220"/>
      <c r="AHA220"/>
      <c r="AHB220"/>
      <c r="AHC220"/>
      <c r="AHD220"/>
      <c r="AHE220"/>
      <c r="AHF220"/>
      <c r="AHG220"/>
      <c r="AHH220"/>
      <c r="AHI220"/>
      <c r="AHJ220"/>
      <c r="AHK220"/>
      <c r="AHL220"/>
      <c r="AHM220"/>
      <c r="AHN220"/>
      <c r="AHO220"/>
      <c r="AHP220"/>
      <c r="AHQ220"/>
      <c r="AHR220"/>
      <c r="AHS220"/>
      <c r="AHT220"/>
      <c r="AHU220"/>
      <c r="AHV220"/>
      <c r="AHW220"/>
      <c r="AHX220"/>
      <c r="AHY220"/>
      <c r="AHZ220"/>
      <c r="AIA220"/>
      <c r="AIB220"/>
      <c r="AIC220"/>
      <c r="AID220"/>
      <c r="AIE220"/>
      <c r="AIF220"/>
      <c r="AIG220"/>
      <c r="AIH220"/>
      <c r="AII220"/>
      <c r="AIJ220"/>
      <c r="AIK220"/>
      <c r="AIL220"/>
      <c r="AIM220"/>
      <c r="AIN220"/>
      <c r="AIO220"/>
      <c r="AIP220"/>
      <c r="AIQ220"/>
      <c r="AIR220"/>
      <c r="AIS220"/>
      <c r="AIT220"/>
      <c r="AIU220"/>
      <c r="AIV220"/>
      <c r="AIW220"/>
      <c r="AIX220"/>
      <c r="AIY220"/>
      <c r="AIZ220"/>
      <c r="AJA220"/>
      <c r="AJB220"/>
      <c r="AJC220"/>
      <c r="AJD220"/>
      <c r="AJE220"/>
      <c r="AJF220"/>
      <c r="AJG220"/>
      <c r="AJH220"/>
      <c r="AJI220"/>
      <c r="AJJ220"/>
      <c r="AJK220"/>
      <c r="AJL220"/>
      <c r="AJM220"/>
      <c r="AJN220"/>
      <c r="AJO220"/>
      <c r="AJP220"/>
      <c r="AJQ220"/>
      <c r="AJR220"/>
      <c r="AJS220"/>
      <c r="AJT220"/>
      <c r="AJU220"/>
      <c r="AJV220"/>
      <c r="AJW220"/>
      <c r="AJX220"/>
      <c r="AJY220"/>
      <c r="AJZ220"/>
      <c r="AKA220"/>
      <c r="AKB220"/>
      <c r="AKC220"/>
      <c r="AKD220"/>
      <c r="AKE220"/>
      <c r="AKF220"/>
      <c r="AKG220"/>
      <c r="AKH220"/>
      <c r="AKI220"/>
      <c r="AKJ220"/>
      <c r="AKK220"/>
      <c r="AKL220"/>
      <c r="AKM220"/>
      <c r="AKN220"/>
      <c r="AKO220"/>
      <c r="AKP220"/>
      <c r="AKQ220"/>
      <c r="AKR220"/>
      <c r="AKS220"/>
      <c r="AKT220"/>
      <c r="AKU220"/>
      <c r="AKV220"/>
      <c r="AKW220"/>
      <c r="AKX220"/>
      <c r="AKY220"/>
      <c r="AKZ220"/>
      <c r="ALA220"/>
      <c r="ALB220"/>
      <c r="ALC220"/>
      <c r="ALD220"/>
      <c r="ALE220"/>
      <c r="ALF220"/>
      <c r="ALG220"/>
      <c r="ALH220"/>
      <c r="ALI220"/>
      <c r="ALJ220"/>
      <c r="ALK220"/>
      <c r="ALL220"/>
      <c r="ALM220"/>
      <c r="ALN220"/>
      <c r="ALO220"/>
      <c r="ALP220"/>
      <c r="ALQ220"/>
      <c r="ALR220"/>
      <c r="ALS220"/>
      <c r="ALT220"/>
      <c r="ALU220"/>
      <c r="ALV220"/>
      <c r="ALW220"/>
      <c r="ALX220"/>
      <c r="ALY220"/>
      <c r="ALZ220"/>
      <c r="AMA220"/>
      <c r="AMB220"/>
      <c r="AMC220"/>
      <c r="AMD220"/>
      <c r="AME220"/>
      <c r="AMF220"/>
      <c r="AMG220"/>
      <c r="AMH220"/>
      <c r="AMI220"/>
      <c r="AMJ220"/>
      <c r="AMK220"/>
      <c r="AML220"/>
      <c r="AMM220"/>
      <c r="AMN220"/>
      <c r="AMO220"/>
      <c r="AMP220"/>
      <c r="AMQ220"/>
      <c r="AMR220"/>
      <c r="AMS220"/>
      <c r="AMT220"/>
      <c r="AMU220"/>
      <c r="AMV220"/>
      <c r="AMW220"/>
      <c r="AMX220"/>
      <c r="AMY220"/>
      <c r="AMZ220"/>
      <c r="ANA220"/>
      <c r="ANB220"/>
      <c r="ANC220"/>
      <c r="AND220"/>
      <c r="ANE220"/>
      <c r="ANF220"/>
      <c r="ANG220"/>
      <c r="ANH220"/>
      <c r="ANI220"/>
      <c r="ANJ220"/>
      <c r="ANK220"/>
      <c r="ANL220"/>
      <c r="ANM220"/>
      <c r="ANN220"/>
      <c r="ANO220"/>
      <c r="ANP220"/>
      <c r="ANQ220"/>
      <c r="ANR220"/>
      <c r="ANS220"/>
      <c r="ANT220"/>
      <c r="ANU220"/>
      <c r="ANV220"/>
      <c r="ANW220"/>
      <c r="ANX220"/>
      <c r="ANY220"/>
      <c r="ANZ220"/>
      <c r="AOA220"/>
      <c r="AOB220"/>
      <c r="AOC220"/>
      <c r="AOD220"/>
      <c r="AOE220"/>
      <c r="AOF220"/>
      <c r="AOG220"/>
      <c r="AOH220"/>
      <c r="AOI220"/>
      <c r="AOJ220"/>
      <c r="AOK220"/>
      <c r="AOL220"/>
      <c r="AOM220"/>
      <c r="AON220"/>
      <c r="AOO220"/>
      <c r="AOP220"/>
      <c r="AOQ220"/>
      <c r="AOR220"/>
      <c r="AOS220"/>
      <c r="AOT220"/>
      <c r="AOU220"/>
      <c r="AOV220"/>
      <c r="AOW220"/>
      <c r="AOX220"/>
      <c r="AOY220"/>
      <c r="AOZ220"/>
      <c r="APA220"/>
      <c r="APB220"/>
      <c r="APC220"/>
      <c r="APD220"/>
      <c r="APE220"/>
      <c r="APF220"/>
      <c r="APG220"/>
      <c r="APH220"/>
      <c r="API220"/>
      <c r="APJ220"/>
      <c r="APK220"/>
      <c r="APL220"/>
      <c r="APM220"/>
      <c r="APN220"/>
      <c r="APO220"/>
      <c r="APP220"/>
      <c r="APQ220"/>
      <c r="APR220"/>
      <c r="APS220"/>
      <c r="APT220"/>
      <c r="APU220"/>
      <c r="APV220"/>
      <c r="APW220"/>
      <c r="APX220"/>
      <c r="APY220"/>
      <c r="APZ220"/>
      <c r="AQA220"/>
      <c r="AQB220"/>
      <c r="AQC220"/>
      <c r="AQD220"/>
      <c r="AQE220"/>
      <c r="AQF220"/>
      <c r="AQG220"/>
      <c r="AQH220"/>
      <c r="AQI220"/>
      <c r="AQJ220"/>
      <c r="AQK220"/>
      <c r="AQL220"/>
      <c r="AQM220"/>
      <c r="AQN220"/>
      <c r="AQO220"/>
      <c r="AQP220"/>
      <c r="AQQ220"/>
      <c r="AQR220"/>
      <c r="AQS220"/>
      <c r="AQT220"/>
      <c r="AQU220"/>
      <c r="AQV220"/>
      <c r="AQW220"/>
      <c r="AQX220"/>
      <c r="AQY220"/>
      <c r="AQZ220"/>
      <c r="ARA220"/>
      <c r="ARB220"/>
      <c r="ARC220"/>
      <c r="ARD220"/>
      <c r="ARE220"/>
      <c r="ARF220"/>
      <c r="ARG220"/>
      <c r="ARH220"/>
      <c r="ARI220"/>
      <c r="ARJ220"/>
      <c r="ARK220"/>
      <c r="ARL220"/>
      <c r="ARM220"/>
      <c r="ARN220"/>
      <c r="ARO220"/>
      <c r="ARP220"/>
      <c r="ARQ220"/>
      <c r="ARR220"/>
      <c r="ARS220"/>
      <c r="ART220"/>
      <c r="ARU220"/>
      <c r="ARV220"/>
      <c r="ARW220"/>
      <c r="ARX220"/>
      <c r="ARY220"/>
      <c r="ARZ220"/>
      <c r="ASA220"/>
      <c r="ASB220"/>
      <c r="ASC220"/>
      <c r="ASD220"/>
      <c r="ASE220"/>
      <c r="ASF220"/>
      <c r="ASG220"/>
      <c r="ASH220"/>
      <c r="ASI220"/>
      <c r="ASJ220"/>
      <c r="ASK220"/>
      <c r="ASL220"/>
      <c r="ASM220"/>
      <c r="ASN220"/>
      <c r="ASO220"/>
      <c r="ASP220"/>
      <c r="ASQ220"/>
      <c r="ASR220"/>
      <c r="ASS220"/>
      <c r="AST220"/>
      <c r="ASU220"/>
      <c r="ASV220"/>
      <c r="ASW220"/>
      <c r="ASX220"/>
      <c r="ASY220"/>
      <c r="ASZ220"/>
      <c r="ATA220"/>
      <c r="ATB220"/>
      <c r="ATC220"/>
      <c r="ATD220"/>
      <c r="ATE220"/>
      <c r="ATF220"/>
      <c r="ATG220"/>
      <c r="ATH220"/>
      <c r="ATI220"/>
      <c r="ATJ220"/>
      <c r="ATK220"/>
      <c r="ATL220"/>
      <c r="ATM220"/>
      <c r="ATN220"/>
      <c r="ATO220"/>
      <c r="ATP220"/>
      <c r="ATQ220"/>
      <c r="ATR220"/>
      <c r="ATS220"/>
      <c r="ATT220"/>
      <c r="ATU220"/>
      <c r="ATV220"/>
      <c r="ATW220"/>
      <c r="ATX220"/>
      <c r="ATY220"/>
      <c r="ATZ220"/>
      <c r="AUA220"/>
      <c r="AUB220"/>
      <c r="AUC220"/>
      <c r="AUD220"/>
      <c r="AUE220"/>
      <c r="AUF220"/>
      <c r="AUG220"/>
      <c r="AUH220"/>
      <c r="AUI220"/>
      <c r="AUJ220"/>
      <c r="AUK220"/>
      <c r="AUL220"/>
      <c r="AUM220"/>
      <c r="AUN220"/>
      <c r="AUO220"/>
      <c r="AUP220"/>
      <c r="AUQ220"/>
      <c r="AUR220"/>
      <c r="AUS220"/>
      <c r="AUT220"/>
      <c r="AUU220"/>
      <c r="AUV220"/>
      <c r="AUW220"/>
      <c r="AUX220"/>
      <c r="AUY220"/>
      <c r="AUZ220"/>
      <c r="AVA220"/>
      <c r="AVB220"/>
      <c r="AVC220"/>
      <c r="AVD220"/>
      <c r="AVE220"/>
      <c r="AVF220"/>
      <c r="AVG220"/>
      <c r="AVH220"/>
      <c r="AVI220"/>
      <c r="AVJ220"/>
      <c r="AVK220"/>
      <c r="AVL220"/>
      <c r="AVM220"/>
      <c r="AVN220"/>
      <c r="AVO220"/>
      <c r="AVP220"/>
      <c r="AVQ220"/>
      <c r="AVR220"/>
      <c r="AVS220"/>
      <c r="AVT220"/>
      <c r="AVU220"/>
      <c r="AVV220"/>
      <c r="AVW220"/>
      <c r="AVX220"/>
      <c r="AVY220"/>
      <c r="AVZ220"/>
      <c r="AWA220"/>
      <c r="AWB220"/>
      <c r="AWC220"/>
      <c r="AWD220"/>
      <c r="AWE220"/>
      <c r="AWF220"/>
      <c r="AWG220"/>
      <c r="AWH220"/>
      <c r="AWI220"/>
      <c r="AWJ220"/>
      <c r="AWK220"/>
      <c r="AWL220"/>
      <c r="AWM220"/>
      <c r="AWN220"/>
      <c r="AWO220"/>
      <c r="AWP220"/>
      <c r="AWQ220"/>
      <c r="AWR220"/>
      <c r="AWS220"/>
      <c r="AWT220"/>
      <c r="AWU220"/>
      <c r="AWV220"/>
      <c r="AWW220"/>
      <c r="AWX220"/>
      <c r="AWY220"/>
      <c r="AWZ220"/>
      <c r="AXA220"/>
      <c r="AXB220"/>
      <c r="AXC220"/>
      <c r="AXD220"/>
      <c r="AXE220"/>
      <c r="AXF220"/>
      <c r="AXG220"/>
      <c r="AXH220"/>
      <c r="AXI220"/>
      <c r="AXJ220"/>
      <c r="AXK220"/>
      <c r="AXL220"/>
      <c r="AXM220"/>
      <c r="AXN220"/>
      <c r="AXO220"/>
      <c r="AXP220"/>
      <c r="AXQ220"/>
      <c r="AXR220"/>
      <c r="AXS220"/>
      <c r="AXT220"/>
      <c r="AXU220"/>
      <c r="AXV220"/>
      <c r="AXW220"/>
      <c r="AXX220"/>
      <c r="AXY220"/>
      <c r="AXZ220"/>
      <c r="AYA220"/>
      <c r="AYB220"/>
      <c r="AYC220"/>
      <c r="AYD220"/>
      <c r="AYE220"/>
      <c r="AYF220"/>
      <c r="AYG220"/>
      <c r="AYH220"/>
      <c r="AYI220"/>
      <c r="AYJ220"/>
      <c r="AYK220"/>
      <c r="AYL220"/>
      <c r="AYM220"/>
      <c r="AYN220"/>
      <c r="AYO220"/>
      <c r="AYP220"/>
      <c r="AYQ220"/>
      <c r="AYR220"/>
      <c r="AYS220"/>
      <c r="AYT220"/>
      <c r="AYU220"/>
      <c r="AYV220"/>
      <c r="AYW220"/>
      <c r="AYX220"/>
      <c r="AYY220"/>
      <c r="AYZ220"/>
      <c r="AZA220"/>
      <c r="AZB220"/>
      <c r="AZC220"/>
      <c r="AZD220"/>
      <c r="AZE220"/>
      <c r="AZF220"/>
      <c r="AZG220"/>
      <c r="AZH220"/>
      <c r="AZI220"/>
      <c r="AZJ220"/>
      <c r="AZK220"/>
      <c r="AZL220"/>
      <c r="AZM220"/>
      <c r="AZN220"/>
      <c r="AZO220"/>
      <c r="AZP220"/>
      <c r="AZQ220"/>
      <c r="AZR220"/>
      <c r="AZS220"/>
      <c r="AZT220"/>
      <c r="AZU220"/>
      <c r="AZV220"/>
      <c r="AZW220"/>
      <c r="AZX220"/>
      <c r="AZY220"/>
      <c r="AZZ220"/>
      <c r="BAA220"/>
      <c r="BAB220"/>
      <c r="BAC220"/>
      <c r="BAD220"/>
      <c r="BAE220"/>
      <c r="BAF220"/>
      <c r="BAG220"/>
      <c r="BAH220"/>
      <c r="BAI220"/>
      <c r="BAJ220"/>
      <c r="BAK220"/>
      <c r="BAL220"/>
      <c r="BAM220"/>
      <c r="BAN220"/>
      <c r="BAO220"/>
      <c r="BAP220"/>
      <c r="BAQ220"/>
      <c r="BAR220"/>
      <c r="BAS220"/>
      <c r="BAT220"/>
      <c r="BAU220"/>
      <c r="BAV220"/>
      <c r="BAW220"/>
      <c r="BAX220"/>
      <c r="BAY220"/>
      <c r="BAZ220"/>
      <c r="BBA220"/>
      <c r="BBB220"/>
      <c r="BBC220"/>
      <c r="BBD220"/>
      <c r="BBE220"/>
      <c r="BBF220"/>
      <c r="BBG220"/>
      <c r="BBH220"/>
      <c r="BBI220"/>
      <c r="BBJ220"/>
      <c r="BBK220"/>
      <c r="BBL220"/>
      <c r="BBM220"/>
      <c r="BBN220"/>
      <c r="BBO220"/>
      <c r="BBP220"/>
      <c r="BBQ220"/>
      <c r="BBR220"/>
      <c r="BBS220"/>
      <c r="BBT220"/>
      <c r="BBU220"/>
      <c r="BBV220"/>
      <c r="BBW220"/>
      <c r="BBX220"/>
      <c r="BBY220"/>
      <c r="BBZ220"/>
      <c r="BCA220"/>
      <c r="BCB220"/>
      <c r="BCC220"/>
      <c r="BCD220"/>
      <c r="BCE220"/>
      <c r="BCF220"/>
      <c r="BCG220"/>
      <c r="BCH220"/>
      <c r="BCI220"/>
      <c r="BCJ220"/>
      <c r="BCK220"/>
      <c r="BCL220"/>
      <c r="BCM220"/>
      <c r="BCN220"/>
      <c r="BCO220"/>
      <c r="BCP220"/>
      <c r="BCQ220"/>
      <c r="BCR220"/>
      <c r="BCS220"/>
      <c r="BCT220"/>
      <c r="BCU220"/>
      <c r="BCV220"/>
      <c r="BCW220"/>
      <c r="BCX220"/>
      <c r="BCY220"/>
      <c r="BCZ220"/>
      <c r="BDA220"/>
      <c r="BDB220"/>
      <c r="BDC220"/>
      <c r="BDD220"/>
      <c r="BDE220"/>
      <c r="BDF220"/>
      <c r="BDG220"/>
      <c r="BDH220"/>
      <c r="BDI220"/>
      <c r="BDJ220"/>
      <c r="BDK220"/>
      <c r="BDL220"/>
      <c r="BDM220"/>
      <c r="BDN220"/>
      <c r="BDO220"/>
      <c r="BDP220"/>
      <c r="BDQ220"/>
      <c r="BDR220"/>
      <c r="BDS220"/>
      <c r="BDT220"/>
      <c r="BDU220"/>
      <c r="BDV220"/>
      <c r="BDW220"/>
      <c r="BDX220"/>
      <c r="BDY220"/>
      <c r="BDZ220"/>
      <c r="BEA220"/>
      <c r="BEB220"/>
      <c r="BEC220"/>
      <c r="BED220"/>
      <c r="BEE220"/>
      <c r="BEF220"/>
      <c r="BEG220"/>
      <c r="BEH220"/>
      <c r="BEI220"/>
      <c r="BEJ220"/>
      <c r="BEK220"/>
      <c r="BEL220"/>
      <c r="BEM220"/>
      <c r="BEN220"/>
      <c r="BEO220"/>
      <c r="BEP220"/>
      <c r="BEQ220"/>
      <c r="BER220"/>
      <c r="BES220"/>
      <c r="BET220"/>
      <c r="BEU220"/>
      <c r="BEV220"/>
      <c r="BEW220"/>
      <c r="BEX220"/>
      <c r="BEY220"/>
      <c r="BEZ220"/>
      <c r="BFA220"/>
      <c r="BFB220"/>
      <c r="BFC220"/>
      <c r="BFD220"/>
      <c r="BFE220"/>
      <c r="BFF220"/>
      <c r="BFG220"/>
      <c r="BFH220"/>
      <c r="BFI220"/>
      <c r="BFJ220"/>
      <c r="BFK220"/>
      <c r="BFL220"/>
      <c r="BFM220"/>
      <c r="BFN220"/>
      <c r="BFO220"/>
      <c r="BFP220"/>
      <c r="BFQ220"/>
      <c r="BFR220"/>
      <c r="BFS220"/>
      <c r="BFT220"/>
      <c r="BFU220"/>
      <c r="BFV220"/>
      <c r="BFW220"/>
      <c r="BFX220"/>
      <c r="BFY220"/>
      <c r="BFZ220"/>
      <c r="BGA220"/>
      <c r="BGB220"/>
      <c r="BGC220"/>
      <c r="BGD220"/>
      <c r="BGE220"/>
      <c r="BGF220"/>
      <c r="BGG220"/>
      <c r="BGH220"/>
      <c r="BGI220"/>
      <c r="BGJ220"/>
      <c r="BGK220"/>
      <c r="BGL220"/>
      <c r="BGM220"/>
      <c r="BGN220"/>
      <c r="BGO220"/>
      <c r="BGP220"/>
      <c r="BGQ220"/>
      <c r="BGR220"/>
      <c r="BGS220"/>
      <c r="BGT220"/>
      <c r="BGU220"/>
      <c r="BGV220"/>
      <c r="BGW220"/>
      <c r="BGX220"/>
      <c r="BGY220"/>
      <c r="BGZ220"/>
      <c r="BHA220"/>
      <c r="BHB220"/>
      <c r="BHC220"/>
      <c r="BHD220"/>
      <c r="BHE220"/>
      <c r="BHF220"/>
      <c r="BHG220"/>
      <c r="BHH220"/>
      <c r="BHI220"/>
      <c r="BHJ220"/>
      <c r="BHK220"/>
      <c r="BHL220"/>
      <c r="BHM220"/>
      <c r="BHN220"/>
      <c r="BHO220"/>
      <c r="BHP220"/>
      <c r="BHQ220"/>
      <c r="BHR220"/>
      <c r="BHS220"/>
      <c r="BHT220"/>
      <c r="BHU220"/>
      <c r="BHV220"/>
      <c r="BHW220"/>
      <c r="BHX220"/>
      <c r="BHY220"/>
      <c r="BHZ220"/>
      <c r="BIA220"/>
      <c r="BIB220"/>
      <c r="BIC220"/>
      <c r="BID220"/>
      <c r="BIE220"/>
      <c r="BIF220"/>
      <c r="BIG220"/>
      <c r="BIH220"/>
      <c r="BII220"/>
      <c r="BIJ220"/>
      <c r="BIK220"/>
      <c r="BIL220"/>
      <c r="BIM220"/>
      <c r="BIN220"/>
      <c r="BIO220"/>
      <c r="BIP220"/>
      <c r="BIQ220"/>
      <c r="BIR220"/>
      <c r="BIS220"/>
      <c r="BIT220"/>
      <c r="BIU220"/>
      <c r="BIV220"/>
      <c r="BIW220"/>
      <c r="BIX220"/>
      <c r="BIY220"/>
      <c r="BIZ220"/>
      <c r="BJA220"/>
      <c r="BJB220"/>
      <c r="BJC220"/>
      <c r="BJD220"/>
      <c r="BJE220"/>
      <c r="BJF220"/>
      <c r="BJG220"/>
      <c r="BJH220"/>
      <c r="BJI220"/>
      <c r="BJJ220"/>
      <c r="BJK220"/>
      <c r="BJL220"/>
      <c r="BJM220"/>
      <c r="BJN220"/>
      <c r="BJO220"/>
      <c r="BJP220"/>
      <c r="BJQ220"/>
      <c r="BJR220"/>
      <c r="BJS220"/>
      <c r="BJT220"/>
      <c r="BJU220"/>
      <c r="BJV220"/>
      <c r="BJW220"/>
      <c r="BJX220"/>
      <c r="BJY220"/>
      <c r="BJZ220"/>
      <c r="BKA220"/>
      <c r="BKB220"/>
      <c r="BKC220"/>
      <c r="BKD220"/>
      <c r="BKE220"/>
      <c r="BKF220"/>
      <c r="BKG220"/>
      <c r="BKH220"/>
      <c r="BKI220"/>
      <c r="BKJ220"/>
      <c r="BKK220"/>
      <c r="BKL220"/>
      <c r="BKM220"/>
      <c r="BKN220"/>
      <c r="BKO220"/>
      <c r="BKP220"/>
      <c r="BKQ220"/>
      <c r="BKR220"/>
      <c r="BKS220"/>
      <c r="BKT220"/>
      <c r="BKU220"/>
      <c r="BKV220"/>
      <c r="BKW220"/>
      <c r="BKX220"/>
      <c r="BKY220"/>
      <c r="BKZ220"/>
      <c r="BLA220"/>
      <c r="BLB220"/>
      <c r="BLC220"/>
      <c r="BLD220"/>
      <c r="BLE220"/>
      <c r="BLF220"/>
      <c r="BLG220"/>
      <c r="BLH220"/>
      <c r="BLI220"/>
      <c r="BLJ220"/>
      <c r="BLK220"/>
      <c r="BLL220"/>
      <c r="BLM220"/>
      <c r="BLN220"/>
      <c r="BLO220"/>
      <c r="BLP220"/>
      <c r="BLQ220"/>
      <c r="BLR220"/>
      <c r="BLS220"/>
      <c r="BLT220"/>
      <c r="BLU220"/>
      <c r="BLV220"/>
      <c r="BLW220"/>
      <c r="BLX220"/>
      <c r="BLY220"/>
      <c r="BLZ220"/>
      <c r="BMA220"/>
      <c r="BMB220"/>
      <c r="BMC220"/>
      <c r="BMD220"/>
      <c r="BME220"/>
      <c r="BMF220"/>
      <c r="BMG220"/>
      <c r="BMH220"/>
      <c r="BMI220"/>
      <c r="BMJ220"/>
      <c r="BMK220"/>
      <c r="BML220"/>
      <c r="BMM220"/>
      <c r="BMN220"/>
      <c r="BMO220"/>
      <c r="BMP220"/>
      <c r="BMQ220"/>
      <c r="BMR220"/>
      <c r="BMS220"/>
      <c r="BMT220"/>
      <c r="BMU220"/>
      <c r="BMV220"/>
      <c r="BMW220"/>
      <c r="BMX220"/>
      <c r="BMY220"/>
      <c r="BMZ220"/>
      <c r="BNA220"/>
      <c r="BNB220"/>
      <c r="BNC220"/>
      <c r="BND220"/>
      <c r="BNE220"/>
      <c r="BNF220"/>
      <c r="BNG220"/>
      <c r="BNH220"/>
      <c r="BNI220"/>
      <c r="BNJ220"/>
      <c r="BNK220"/>
      <c r="BNL220"/>
      <c r="BNM220"/>
      <c r="BNN220"/>
      <c r="BNO220"/>
      <c r="BNP220"/>
      <c r="BNQ220"/>
      <c r="BNR220"/>
      <c r="BNS220"/>
      <c r="BNT220"/>
      <c r="BNU220"/>
      <c r="BNV220"/>
      <c r="BNW220"/>
      <c r="BNX220"/>
      <c r="BNY220"/>
      <c r="BNZ220"/>
      <c r="BOA220"/>
      <c r="BOB220"/>
      <c r="BOC220"/>
      <c r="BOD220"/>
      <c r="BOE220"/>
      <c r="BOF220"/>
      <c r="BOG220"/>
      <c r="BOH220"/>
      <c r="BOI220"/>
      <c r="BOJ220"/>
      <c r="BOK220"/>
      <c r="BOL220"/>
      <c r="BOM220"/>
      <c r="BON220"/>
      <c r="BOO220"/>
      <c r="BOP220"/>
      <c r="BOQ220"/>
      <c r="BOR220"/>
      <c r="BOS220"/>
      <c r="BOT220"/>
      <c r="BOU220"/>
      <c r="BOV220"/>
      <c r="BOW220"/>
      <c r="BOX220"/>
      <c r="BOY220"/>
      <c r="BOZ220"/>
      <c r="BPA220"/>
      <c r="BPB220"/>
      <c r="BPC220"/>
      <c r="BPD220"/>
      <c r="BPE220"/>
      <c r="BPF220"/>
      <c r="BPG220"/>
      <c r="BPH220"/>
      <c r="BPI220"/>
      <c r="BPJ220"/>
      <c r="BPK220"/>
      <c r="BPL220"/>
      <c r="BPM220"/>
      <c r="BPN220"/>
      <c r="BPO220"/>
      <c r="BPP220"/>
      <c r="BPQ220"/>
      <c r="BPR220"/>
      <c r="BPS220"/>
      <c r="BPT220"/>
      <c r="BPU220"/>
      <c r="BPV220"/>
      <c r="BPW220"/>
      <c r="BPX220"/>
      <c r="BPY220"/>
      <c r="BPZ220"/>
      <c r="BQA220"/>
      <c r="BQB220"/>
      <c r="BQC220"/>
      <c r="BQD220"/>
      <c r="BQE220"/>
      <c r="BQF220"/>
      <c r="BQG220"/>
      <c r="BQH220"/>
      <c r="BQI220"/>
      <c r="BQJ220"/>
      <c r="BQK220"/>
      <c r="BQL220"/>
      <c r="BQM220"/>
      <c r="BQN220"/>
      <c r="BQO220"/>
      <c r="BQP220"/>
      <c r="BQQ220"/>
      <c r="BQR220"/>
      <c r="BQS220"/>
      <c r="BQT220"/>
      <c r="BQU220"/>
      <c r="BQV220"/>
      <c r="BQW220"/>
      <c r="BQX220"/>
      <c r="BQY220"/>
      <c r="BQZ220"/>
      <c r="BRA220"/>
      <c r="BRB220"/>
      <c r="BRC220"/>
      <c r="BRD220"/>
      <c r="BRE220"/>
      <c r="BRF220"/>
      <c r="BRG220"/>
      <c r="BRH220"/>
      <c r="BRI220"/>
      <c r="BRJ220"/>
      <c r="BRK220"/>
      <c r="BRL220"/>
      <c r="BRM220"/>
      <c r="BRN220"/>
      <c r="BRO220"/>
      <c r="BRP220"/>
      <c r="BRQ220"/>
      <c r="BRR220"/>
      <c r="BRS220"/>
      <c r="BRT220"/>
      <c r="BRU220"/>
      <c r="BRV220"/>
      <c r="BRW220"/>
      <c r="BRX220"/>
      <c r="BRY220"/>
      <c r="BRZ220"/>
      <c r="BSA220"/>
      <c r="BSB220"/>
      <c r="BSC220"/>
      <c r="BSD220"/>
      <c r="BSE220"/>
      <c r="BSF220"/>
      <c r="BSG220"/>
      <c r="BSH220"/>
      <c r="BSI220"/>
      <c r="BSJ220"/>
      <c r="BSK220"/>
      <c r="BSL220"/>
      <c r="BSM220"/>
      <c r="BSN220"/>
      <c r="BSO220"/>
      <c r="BSP220"/>
      <c r="BSQ220"/>
      <c r="BSR220"/>
      <c r="BSS220"/>
      <c r="BST220"/>
      <c r="BSU220"/>
      <c r="BSV220"/>
      <c r="BSW220"/>
      <c r="BSX220"/>
      <c r="BSY220"/>
      <c r="BSZ220"/>
      <c r="BTA220"/>
      <c r="BTB220"/>
      <c r="BTC220"/>
      <c r="BTD220"/>
      <c r="BTE220"/>
      <c r="BTF220"/>
      <c r="BTG220"/>
      <c r="BTH220"/>
      <c r="BTI220"/>
      <c r="BTJ220"/>
      <c r="BTK220"/>
      <c r="BTL220"/>
      <c r="BTM220"/>
      <c r="BTN220"/>
      <c r="BTO220"/>
      <c r="BTP220"/>
      <c r="BTQ220"/>
      <c r="BTR220"/>
      <c r="BTS220"/>
      <c r="BTT220"/>
      <c r="BTU220"/>
      <c r="BTV220"/>
      <c r="BTW220"/>
      <c r="BTX220"/>
      <c r="BTY220"/>
      <c r="BTZ220"/>
      <c r="BUA220"/>
      <c r="BUB220"/>
      <c r="BUC220"/>
      <c r="BUD220"/>
      <c r="BUE220"/>
      <c r="BUF220"/>
      <c r="BUG220"/>
      <c r="BUH220"/>
      <c r="BUI220"/>
      <c r="BUJ220"/>
      <c r="BUK220"/>
      <c r="BUL220"/>
      <c r="BUM220"/>
      <c r="BUN220"/>
      <c r="BUO220"/>
      <c r="BUP220"/>
      <c r="BUQ220"/>
      <c r="BUR220"/>
      <c r="BUS220"/>
      <c r="BUT220"/>
      <c r="BUU220"/>
      <c r="BUV220"/>
      <c r="BUW220"/>
      <c r="BUX220"/>
      <c r="BUY220"/>
      <c r="BUZ220"/>
      <c r="BVA220"/>
      <c r="BVB220"/>
      <c r="BVC220"/>
      <c r="BVD220"/>
      <c r="BVE220"/>
      <c r="BVF220"/>
      <c r="BVG220"/>
      <c r="BVH220"/>
      <c r="BVI220"/>
      <c r="BVJ220"/>
      <c r="BVK220"/>
      <c r="BVL220"/>
      <c r="BVM220"/>
      <c r="BVN220"/>
      <c r="BVO220"/>
      <c r="BVP220"/>
      <c r="BVQ220"/>
      <c r="BVR220"/>
      <c r="BVS220"/>
      <c r="BVT220"/>
      <c r="BVU220"/>
      <c r="BVV220"/>
      <c r="BVW220"/>
      <c r="BVX220"/>
      <c r="BVY220"/>
      <c r="BVZ220"/>
      <c r="BWA220"/>
      <c r="BWB220"/>
      <c r="BWC220"/>
      <c r="BWD220"/>
      <c r="BWE220"/>
      <c r="BWF220"/>
      <c r="BWG220"/>
      <c r="BWH220"/>
      <c r="BWI220"/>
      <c r="BWJ220"/>
      <c r="BWK220"/>
      <c r="BWL220"/>
      <c r="BWM220"/>
      <c r="BWN220"/>
      <c r="BWO220"/>
      <c r="BWP220"/>
      <c r="BWQ220"/>
      <c r="BWR220"/>
      <c r="BWS220"/>
      <c r="BWT220"/>
      <c r="BWU220"/>
      <c r="BWV220"/>
      <c r="BWW220"/>
      <c r="BWX220"/>
      <c r="BWY220"/>
      <c r="BWZ220"/>
      <c r="BXA220"/>
      <c r="BXB220"/>
      <c r="BXC220"/>
      <c r="BXD220"/>
      <c r="BXE220"/>
      <c r="BXF220"/>
      <c r="BXG220"/>
      <c r="BXH220"/>
      <c r="BXI220"/>
      <c r="BXJ220"/>
      <c r="BXK220"/>
      <c r="BXL220"/>
      <c r="BXM220"/>
      <c r="BXN220"/>
      <c r="BXO220"/>
      <c r="BXP220"/>
      <c r="BXQ220"/>
      <c r="BXR220"/>
      <c r="BXS220"/>
      <c r="BXT220"/>
      <c r="BXU220"/>
      <c r="BXV220"/>
      <c r="BXW220"/>
      <c r="BXX220"/>
      <c r="BXY220"/>
      <c r="BXZ220"/>
      <c r="BYA220"/>
      <c r="BYB220"/>
      <c r="BYC220"/>
      <c r="BYD220"/>
      <c r="BYE220"/>
      <c r="BYF220"/>
      <c r="BYG220"/>
      <c r="BYH220"/>
      <c r="BYI220"/>
      <c r="BYJ220"/>
      <c r="BYK220"/>
      <c r="BYL220"/>
      <c r="BYM220"/>
      <c r="BYN220"/>
      <c r="BYO220"/>
      <c r="BYP220"/>
      <c r="BYQ220"/>
      <c r="BYR220"/>
      <c r="BYS220"/>
      <c r="BYT220"/>
      <c r="BYU220"/>
      <c r="BYV220"/>
      <c r="BYW220"/>
      <c r="BYX220"/>
      <c r="BYY220"/>
      <c r="BYZ220"/>
      <c r="BZA220"/>
      <c r="BZB220"/>
      <c r="BZC220"/>
      <c r="BZD220"/>
      <c r="BZE220"/>
      <c r="BZF220"/>
      <c r="BZG220"/>
      <c r="BZH220"/>
      <c r="BZI220"/>
      <c r="BZJ220"/>
      <c r="BZK220"/>
      <c r="BZL220"/>
      <c r="BZM220"/>
      <c r="BZN220"/>
      <c r="BZO220"/>
      <c r="BZP220"/>
      <c r="BZQ220"/>
      <c r="BZR220"/>
      <c r="BZS220"/>
      <c r="BZT220"/>
      <c r="BZU220"/>
      <c r="BZV220"/>
      <c r="BZW220"/>
      <c r="BZX220"/>
      <c r="BZY220"/>
      <c r="BZZ220"/>
      <c r="CAA220"/>
      <c r="CAB220"/>
      <c r="CAC220"/>
      <c r="CAD220"/>
      <c r="CAE220"/>
      <c r="CAF220"/>
      <c r="CAG220"/>
      <c r="CAH220"/>
      <c r="CAI220"/>
      <c r="CAJ220"/>
      <c r="CAK220"/>
      <c r="CAL220"/>
      <c r="CAM220"/>
      <c r="CAN220"/>
      <c r="CAO220"/>
      <c r="CAP220"/>
      <c r="CAQ220"/>
      <c r="CAR220"/>
      <c r="CAS220"/>
      <c r="CAT220"/>
      <c r="CAU220"/>
      <c r="CAV220"/>
      <c r="CAW220"/>
      <c r="CAX220"/>
      <c r="CAY220"/>
      <c r="CAZ220"/>
      <c r="CBA220"/>
      <c r="CBB220"/>
      <c r="CBC220"/>
      <c r="CBD220"/>
      <c r="CBE220"/>
      <c r="CBF220"/>
      <c r="CBG220"/>
      <c r="CBH220"/>
      <c r="CBI220"/>
      <c r="CBJ220"/>
      <c r="CBK220"/>
      <c r="CBL220"/>
      <c r="CBM220"/>
      <c r="CBN220"/>
      <c r="CBO220"/>
      <c r="CBP220"/>
      <c r="CBQ220"/>
      <c r="CBR220"/>
      <c r="CBS220"/>
      <c r="CBT220"/>
      <c r="CBU220"/>
      <c r="CBV220"/>
      <c r="CBW220"/>
      <c r="CBX220"/>
      <c r="CBY220"/>
      <c r="CBZ220"/>
      <c r="CCA220"/>
      <c r="CCB220"/>
      <c r="CCC220"/>
      <c r="CCD220"/>
      <c r="CCE220"/>
      <c r="CCF220"/>
      <c r="CCG220"/>
      <c r="CCH220"/>
      <c r="CCI220"/>
      <c r="CCJ220"/>
      <c r="CCK220"/>
      <c r="CCL220"/>
      <c r="CCM220"/>
      <c r="CCN220"/>
      <c r="CCO220"/>
      <c r="CCP220"/>
      <c r="CCQ220"/>
      <c r="CCR220"/>
      <c r="CCS220"/>
      <c r="CCT220"/>
      <c r="CCU220"/>
      <c r="CCV220"/>
      <c r="CCW220"/>
      <c r="CCX220"/>
      <c r="CCY220"/>
      <c r="CCZ220"/>
      <c r="CDA220"/>
      <c r="CDB220"/>
      <c r="CDC220"/>
      <c r="CDD220"/>
      <c r="CDE220"/>
      <c r="CDF220"/>
      <c r="CDG220"/>
      <c r="CDH220"/>
      <c r="CDI220"/>
      <c r="CDJ220"/>
      <c r="CDK220"/>
      <c r="CDL220"/>
      <c r="CDM220"/>
      <c r="CDN220"/>
      <c r="CDO220"/>
      <c r="CDP220"/>
      <c r="CDQ220"/>
      <c r="CDR220"/>
      <c r="CDS220"/>
      <c r="CDT220"/>
      <c r="CDU220"/>
      <c r="CDV220"/>
      <c r="CDW220"/>
      <c r="CDX220"/>
      <c r="CDY220"/>
      <c r="CDZ220"/>
      <c r="CEA220"/>
      <c r="CEB220"/>
      <c r="CEC220"/>
      <c r="CED220"/>
      <c r="CEE220"/>
      <c r="CEF220"/>
      <c r="CEG220"/>
      <c r="CEH220"/>
      <c r="CEI220"/>
      <c r="CEJ220"/>
      <c r="CEK220"/>
      <c r="CEL220"/>
      <c r="CEM220"/>
      <c r="CEN220"/>
      <c r="CEO220"/>
      <c r="CEP220"/>
      <c r="CEQ220"/>
      <c r="CER220"/>
      <c r="CES220"/>
      <c r="CET220"/>
      <c r="CEU220"/>
      <c r="CEV220"/>
      <c r="CEW220"/>
      <c r="CEX220"/>
      <c r="CEY220"/>
      <c r="CEZ220"/>
      <c r="CFA220"/>
      <c r="CFB220"/>
      <c r="CFC220"/>
      <c r="CFD220"/>
      <c r="CFE220"/>
      <c r="CFF220"/>
      <c r="CFG220"/>
      <c r="CFH220"/>
      <c r="CFI220"/>
      <c r="CFJ220"/>
      <c r="CFK220"/>
      <c r="CFL220"/>
      <c r="CFM220"/>
      <c r="CFN220"/>
      <c r="CFO220"/>
      <c r="CFP220"/>
      <c r="CFQ220"/>
      <c r="CFR220"/>
      <c r="CFS220"/>
      <c r="CFT220"/>
      <c r="CFU220"/>
      <c r="CFV220"/>
      <c r="CFW220"/>
      <c r="CFX220"/>
      <c r="CFY220"/>
      <c r="CFZ220"/>
      <c r="CGA220"/>
      <c r="CGB220"/>
      <c r="CGC220"/>
      <c r="CGD220"/>
      <c r="CGE220"/>
      <c r="CGF220"/>
      <c r="CGG220"/>
      <c r="CGH220"/>
      <c r="CGI220"/>
      <c r="CGJ220"/>
      <c r="CGK220"/>
      <c r="CGL220"/>
      <c r="CGM220"/>
      <c r="CGN220"/>
      <c r="CGO220"/>
      <c r="CGP220"/>
      <c r="CGQ220"/>
      <c r="CGR220"/>
      <c r="CGS220"/>
      <c r="CGT220"/>
      <c r="CGU220"/>
      <c r="CGV220"/>
      <c r="CGW220"/>
      <c r="CGX220"/>
      <c r="CGY220"/>
      <c r="CGZ220"/>
      <c r="CHA220"/>
      <c r="CHB220"/>
      <c r="CHC220"/>
      <c r="CHD220"/>
      <c r="CHE220"/>
      <c r="CHF220"/>
      <c r="CHG220"/>
      <c r="CHH220"/>
      <c r="CHI220"/>
      <c r="CHJ220"/>
      <c r="CHK220"/>
      <c r="CHL220"/>
      <c r="CHM220"/>
      <c r="CHN220"/>
      <c r="CHO220"/>
      <c r="CHP220"/>
      <c r="CHQ220"/>
      <c r="CHR220"/>
      <c r="CHS220"/>
      <c r="CHT220"/>
      <c r="CHU220"/>
      <c r="CHV220"/>
      <c r="CHW220"/>
      <c r="CHX220"/>
      <c r="CHY220"/>
      <c r="CHZ220"/>
      <c r="CIA220"/>
      <c r="CIB220"/>
      <c r="CIC220"/>
      <c r="CID220"/>
      <c r="CIE220"/>
      <c r="CIF220"/>
      <c r="CIG220"/>
      <c r="CIH220"/>
      <c r="CII220"/>
      <c r="CIJ220"/>
      <c r="CIK220"/>
      <c r="CIL220"/>
      <c r="CIM220"/>
      <c r="CIN220"/>
      <c r="CIO220"/>
      <c r="CIP220"/>
      <c r="CIQ220"/>
      <c r="CIR220"/>
      <c r="CIS220"/>
      <c r="CIT220"/>
      <c r="CIU220"/>
      <c r="CIV220"/>
      <c r="CIW220"/>
      <c r="CIX220"/>
      <c r="CIY220"/>
      <c r="CIZ220"/>
      <c r="CJA220"/>
      <c r="CJB220"/>
      <c r="CJC220"/>
      <c r="CJD220"/>
      <c r="CJE220"/>
      <c r="CJF220"/>
      <c r="CJG220"/>
      <c r="CJH220"/>
      <c r="CJI220"/>
      <c r="CJJ220"/>
      <c r="CJK220"/>
      <c r="CJL220"/>
      <c r="CJM220"/>
      <c r="CJN220"/>
      <c r="CJO220"/>
      <c r="CJP220"/>
      <c r="CJQ220"/>
      <c r="CJR220"/>
      <c r="CJS220"/>
      <c r="CJT220"/>
      <c r="CJU220"/>
      <c r="CJV220"/>
      <c r="CJW220"/>
      <c r="CJX220"/>
      <c r="CJY220"/>
      <c r="CJZ220"/>
      <c r="CKA220"/>
      <c r="CKB220"/>
      <c r="CKC220"/>
      <c r="CKD220"/>
      <c r="CKE220"/>
      <c r="CKF220"/>
      <c r="CKG220"/>
      <c r="CKH220"/>
      <c r="CKI220"/>
      <c r="CKJ220"/>
      <c r="CKK220"/>
      <c r="CKL220"/>
      <c r="CKM220"/>
      <c r="CKN220"/>
      <c r="CKO220"/>
      <c r="CKP220"/>
      <c r="CKQ220"/>
      <c r="CKR220"/>
      <c r="CKS220"/>
      <c r="CKT220"/>
      <c r="CKU220"/>
      <c r="CKV220"/>
      <c r="CKW220"/>
      <c r="CKX220"/>
      <c r="CKY220"/>
      <c r="CKZ220"/>
      <c r="CLA220"/>
      <c r="CLB220"/>
      <c r="CLC220"/>
      <c r="CLD220"/>
      <c r="CLE220"/>
      <c r="CLF220"/>
      <c r="CLG220"/>
      <c r="CLH220"/>
      <c r="CLI220"/>
      <c r="CLJ220"/>
      <c r="CLK220"/>
      <c r="CLL220"/>
      <c r="CLM220"/>
      <c r="CLN220"/>
      <c r="CLO220"/>
      <c r="CLP220"/>
      <c r="CLQ220"/>
      <c r="CLR220"/>
      <c r="CLS220"/>
      <c r="CLT220"/>
      <c r="CLU220"/>
      <c r="CLV220"/>
      <c r="CLW220"/>
      <c r="CLX220"/>
      <c r="CLY220"/>
      <c r="CLZ220"/>
      <c r="CMA220"/>
      <c r="CMB220"/>
      <c r="CMC220"/>
      <c r="CMD220"/>
      <c r="CME220"/>
      <c r="CMF220"/>
      <c r="CMG220"/>
      <c r="CMH220"/>
      <c r="CMI220"/>
      <c r="CMJ220"/>
      <c r="CMK220"/>
      <c r="CML220"/>
      <c r="CMM220"/>
      <c r="CMN220"/>
      <c r="CMO220"/>
      <c r="CMP220"/>
      <c r="CMQ220"/>
      <c r="CMR220"/>
      <c r="CMS220"/>
      <c r="CMT220"/>
      <c r="CMU220"/>
      <c r="CMV220"/>
      <c r="CMW220"/>
      <c r="CMX220"/>
      <c r="CMY220"/>
      <c r="CMZ220"/>
      <c r="CNA220"/>
      <c r="CNB220"/>
      <c r="CNC220"/>
      <c r="CND220"/>
      <c r="CNE220"/>
      <c r="CNF220"/>
      <c r="CNG220"/>
      <c r="CNH220"/>
      <c r="CNI220"/>
      <c r="CNJ220"/>
      <c r="CNK220"/>
      <c r="CNL220"/>
      <c r="CNM220"/>
      <c r="CNN220"/>
      <c r="CNO220"/>
      <c r="CNP220"/>
      <c r="CNQ220"/>
      <c r="CNR220"/>
      <c r="CNS220"/>
      <c r="CNT220"/>
      <c r="CNU220"/>
      <c r="CNV220"/>
      <c r="CNW220"/>
      <c r="CNX220"/>
      <c r="CNY220"/>
      <c r="CNZ220"/>
      <c r="COA220"/>
      <c r="COB220"/>
      <c r="COC220"/>
      <c r="COD220"/>
      <c r="COE220"/>
      <c r="COF220"/>
      <c r="COG220"/>
      <c r="COH220"/>
      <c r="COI220"/>
      <c r="COJ220"/>
      <c r="COK220"/>
      <c r="COL220"/>
      <c r="COM220"/>
      <c r="CON220"/>
      <c r="COO220"/>
      <c r="COP220"/>
      <c r="COQ220"/>
      <c r="COR220"/>
      <c r="COS220"/>
      <c r="COT220"/>
      <c r="COU220"/>
      <c r="COV220"/>
      <c r="COW220"/>
      <c r="COX220"/>
      <c r="COY220"/>
      <c r="COZ220"/>
      <c r="CPA220"/>
      <c r="CPB220"/>
      <c r="CPC220"/>
      <c r="CPD220"/>
      <c r="CPE220"/>
      <c r="CPF220"/>
      <c r="CPG220"/>
      <c r="CPH220"/>
      <c r="CPI220"/>
      <c r="CPJ220"/>
      <c r="CPK220"/>
      <c r="CPL220"/>
      <c r="CPM220"/>
      <c r="CPN220"/>
      <c r="CPO220"/>
      <c r="CPP220"/>
      <c r="CPQ220"/>
      <c r="CPR220"/>
      <c r="CPS220"/>
      <c r="CPT220"/>
      <c r="CPU220"/>
      <c r="CPV220"/>
      <c r="CPW220"/>
      <c r="CPX220"/>
      <c r="CPY220"/>
      <c r="CPZ220"/>
      <c r="CQA220"/>
      <c r="CQB220"/>
      <c r="CQC220"/>
      <c r="CQD220"/>
      <c r="CQE220"/>
      <c r="CQF220"/>
      <c r="CQG220"/>
      <c r="CQH220"/>
      <c r="CQI220"/>
      <c r="CQJ220"/>
      <c r="CQK220"/>
      <c r="CQL220"/>
      <c r="CQM220"/>
      <c r="CQN220"/>
      <c r="CQO220"/>
      <c r="CQP220"/>
      <c r="CQQ220"/>
      <c r="CQR220"/>
      <c r="CQS220"/>
      <c r="CQT220"/>
      <c r="CQU220"/>
      <c r="CQV220"/>
      <c r="CQW220"/>
      <c r="CQX220"/>
      <c r="CQY220"/>
      <c r="CQZ220"/>
      <c r="CRA220"/>
      <c r="CRB220"/>
      <c r="CRC220"/>
      <c r="CRD220"/>
      <c r="CRE220"/>
      <c r="CRF220"/>
      <c r="CRG220"/>
      <c r="CRH220"/>
      <c r="CRI220"/>
      <c r="CRJ220"/>
      <c r="CRK220"/>
      <c r="CRL220"/>
      <c r="CRM220"/>
      <c r="CRN220"/>
      <c r="CRO220"/>
      <c r="CRP220"/>
      <c r="CRQ220"/>
      <c r="CRR220"/>
      <c r="CRS220"/>
      <c r="CRT220"/>
      <c r="CRU220"/>
      <c r="CRV220"/>
      <c r="CRW220"/>
      <c r="CRX220"/>
      <c r="CRY220"/>
      <c r="CRZ220"/>
      <c r="CSA220"/>
      <c r="CSB220"/>
      <c r="CSC220"/>
      <c r="CSD220"/>
      <c r="CSE220"/>
      <c r="CSF220"/>
      <c r="CSG220"/>
      <c r="CSH220"/>
      <c r="CSI220"/>
      <c r="CSJ220"/>
      <c r="CSK220"/>
      <c r="CSL220"/>
      <c r="CSM220"/>
      <c r="CSN220"/>
      <c r="CSO220"/>
      <c r="CSP220"/>
      <c r="CSQ220"/>
      <c r="CSR220"/>
      <c r="CSS220"/>
      <c r="CST220"/>
      <c r="CSU220"/>
      <c r="CSV220"/>
      <c r="CSW220"/>
      <c r="CSX220"/>
      <c r="CSY220"/>
      <c r="CSZ220"/>
      <c r="CTA220"/>
      <c r="CTB220"/>
      <c r="CTC220"/>
      <c r="CTD220"/>
      <c r="CTE220"/>
      <c r="CTF220"/>
      <c r="CTG220"/>
      <c r="CTH220"/>
      <c r="CTI220"/>
      <c r="CTJ220"/>
      <c r="CTK220"/>
      <c r="CTL220"/>
      <c r="CTM220"/>
      <c r="CTN220"/>
      <c r="CTO220"/>
      <c r="CTP220"/>
      <c r="CTQ220"/>
      <c r="CTR220"/>
      <c r="CTS220"/>
      <c r="CTT220"/>
      <c r="CTU220"/>
      <c r="CTV220"/>
      <c r="CTW220"/>
      <c r="CTX220"/>
      <c r="CTY220"/>
      <c r="CTZ220"/>
      <c r="CUA220"/>
      <c r="CUB220"/>
      <c r="CUC220"/>
      <c r="CUD220"/>
      <c r="CUE220"/>
      <c r="CUF220"/>
      <c r="CUG220"/>
      <c r="CUH220"/>
      <c r="CUI220"/>
      <c r="CUJ220"/>
      <c r="CUK220"/>
      <c r="CUL220"/>
      <c r="CUM220"/>
      <c r="CUN220"/>
      <c r="CUO220"/>
      <c r="CUP220"/>
      <c r="CUQ220"/>
      <c r="CUR220"/>
      <c r="CUS220"/>
      <c r="CUT220"/>
      <c r="CUU220"/>
      <c r="CUV220"/>
      <c r="CUW220"/>
      <c r="CUX220"/>
      <c r="CUY220"/>
      <c r="CUZ220"/>
      <c r="CVA220"/>
      <c r="CVB220"/>
      <c r="CVC220"/>
      <c r="CVD220"/>
      <c r="CVE220"/>
      <c r="CVF220"/>
      <c r="CVG220"/>
      <c r="CVH220"/>
      <c r="CVI220"/>
      <c r="CVJ220"/>
      <c r="CVK220"/>
      <c r="CVL220"/>
      <c r="CVM220"/>
      <c r="CVN220"/>
      <c r="CVO220"/>
      <c r="CVP220"/>
      <c r="CVQ220"/>
      <c r="CVR220"/>
      <c r="CVS220"/>
      <c r="CVT220"/>
      <c r="CVU220"/>
      <c r="CVV220"/>
      <c r="CVW220"/>
      <c r="CVX220"/>
      <c r="CVY220"/>
      <c r="CVZ220"/>
      <c r="CWA220"/>
      <c r="CWB220"/>
      <c r="CWC220"/>
      <c r="CWD220"/>
      <c r="CWE220"/>
      <c r="CWF220"/>
      <c r="CWG220"/>
      <c r="CWH220"/>
      <c r="CWI220"/>
      <c r="CWJ220"/>
      <c r="CWK220"/>
      <c r="CWL220"/>
      <c r="CWM220"/>
      <c r="CWN220"/>
      <c r="CWO220"/>
      <c r="CWP220"/>
      <c r="CWQ220"/>
      <c r="CWR220"/>
      <c r="CWS220"/>
      <c r="CWT220"/>
      <c r="CWU220"/>
      <c r="CWV220"/>
      <c r="CWW220"/>
      <c r="CWX220"/>
      <c r="CWY220"/>
      <c r="CWZ220"/>
      <c r="CXA220"/>
      <c r="CXB220"/>
      <c r="CXC220"/>
      <c r="CXD220"/>
      <c r="CXE220"/>
      <c r="CXF220"/>
      <c r="CXG220"/>
      <c r="CXH220"/>
      <c r="CXI220"/>
      <c r="CXJ220"/>
      <c r="CXK220"/>
      <c r="CXL220"/>
      <c r="CXM220"/>
      <c r="CXN220"/>
      <c r="CXO220"/>
      <c r="CXP220"/>
      <c r="CXQ220"/>
      <c r="CXR220"/>
      <c r="CXS220"/>
      <c r="CXT220"/>
      <c r="CXU220"/>
      <c r="CXV220"/>
      <c r="CXW220"/>
      <c r="CXX220"/>
      <c r="CXY220"/>
      <c r="CXZ220"/>
      <c r="CYA220"/>
      <c r="CYB220"/>
      <c r="CYC220"/>
      <c r="CYD220"/>
      <c r="CYE220"/>
      <c r="CYF220"/>
      <c r="CYG220"/>
      <c r="CYH220"/>
      <c r="CYI220"/>
      <c r="CYJ220"/>
      <c r="CYK220"/>
      <c r="CYL220"/>
      <c r="CYM220"/>
      <c r="CYN220"/>
      <c r="CYO220"/>
      <c r="CYP220"/>
      <c r="CYQ220"/>
      <c r="CYR220"/>
      <c r="CYS220"/>
      <c r="CYT220"/>
      <c r="CYU220"/>
      <c r="CYV220"/>
      <c r="CYW220"/>
      <c r="CYX220"/>
      <c r="CYY220"/>
      <c r="CYZ220"/>
      <c r="CZA220"/>
      <c r="CZB220"/>
      <c r="CZC220"/>
      <c r="CZD220"/>
      <c r="CZE220"/>
      <c r="CZF220"/>
      <c r="CZG220"/>
      <c r="CZH220"/>
      <c r="CZI220"/>
      <c r="CZJ220"/>
      <c r="CZK220"/>
      <c r="CZL220"/>
      <c r="CZM220"/>
      <c r="CZN220"/>
      <c r="CZO220"/>
      <c r="CZP220"/>
      <c r="CZQ220"/>
      <c r="CZR220"/>
      <c r="CZS220"/>
      <c r="CZT220"/>
      <c r="CZU220"/>
      <c r="CZV220"/>
      <c r="CZW220"/>
      <c r="CZX220"/>
      <c r="CZY220"/>
      <c r="CZZ220"/>
      <c r="DAA220"/>
      <c r="DAB220"/>
      <c r="DAC220"/>
      <c r="DAD220"/>
      <c r="DAE220"/>
      <c r="DAF220"/>
      <c r="DAG220"/>
      <c r="DAH220"/>
      <c r="DAI220"/>
      <c r="DAJ220"/>
      <c r="DAK220"/>
      <c r="DAL220"/>
      <c r="DAM220"/>
      <c r="DAN220"/>
      <c r="DAO220"/>
      <c r="DAP220"/>
      <c r="DAQ220"/>
      <c r="DAR220"/>
      <c r="DAS220"/>
      <c r="DAT220"/>
      <c r="DAU220"/>
      <c r="DAV220"/>
      <c r="DAW220"/>
      <c r="DAX220"/>
      <c r="DAY220"/>
      <c r="DAZ220"/>
      <c r="DBA220"/>
      <c r="DBB220"/>
      <c r="DBC220"/>
      <c r="DBD220"/>
      <c r="DBE220"/>
      <c r="DBF220"/>
      <c r="DBG220"/>
      <c r="DBH220"/>
      <c r="DBI220"/>
      <c r="DBJ220"/>
      <c r="DBK220"/>
      <c r="DBL220"/>
      <c r="DBM220"/>
      <c r="DBN220"/>
      <c r="DBO220"/>
      <c r="DBP220"/>
      <c r="DBQ220"/>
      <c r="DBR220"/>
      <c r="DBS220"/>
      <c r="DBT220"/>
      <c r="DBU220"/>
      <c r="DBV220"/>
      <c r="DBW220"/>
      <c r="DBX220"/>
      <c r="DBY220"/>
      <c r="DBZ220"/>
      <c r="DCA220"/>
      <c r="DCB220"/>
      <c r="DCC220"/>
      <c r="DCD220"/>
      <c r="DCE220"/>
      <c r="DCF220"/>
      <c r="DCG220"/>
      <c r="DCH220"/>
      <c r="DCI220"/>
      <c r="DCJ220"/>
      <c r="DCK220"/>
      <c r="DCL220"/>
      <c r="DCM220"/>
      <c r="DCN220"/>
      <c r="DCO220"/>
      <c r="DCP220"/>
      <c r="DCQ220"/>
      <c r="DCR220"/>
      <c r="DCS220"/>
      <c r="DCT220"/>
      <c r="DCU220"/>
      <c r="DCV220"/>
      <c r="DCW220"/>
      <c r="DCX220"/>
      <c r="DCY220"/>
      <c r="DCZ220"/>
      <c r="DDA220"/>
      <c r="DDB220"/>
      <c r="DDC220"/>
      <c r="DDD220"/>
      <c r="DDE220"/>
      <c r="DDF220"/>
      <c r="DDG220"/>
      <c r="DDH220"/>
      <c r="DDI220"/>
      <c r="DDJ220"/>
      <c r="DDK220"/>
      <c r="DDL220"/>
      <c r="DDM220"/>
      <c r="DDN220"/>
      <c r="DDO220"/>
      <c r="DDP220"/>
      <c r="DDQ220"/>
      <c r="DDR220"/>
      <c r="DDS220"/>
      <c r="DDT220"/>
      <c r="DDU220"/>
      <c r="DDV220"/>
      <c r="DDW220"/>
      <c r="DDX220"/>
      <c r="DDY220"/>
      <c r="DDZ220"/>
      <c r="DEA220"/>
      <c r="DEB220"/>
      <c r="DEC220"/>
      <c r="DED220"/>
      <c r="DEE220"/>
      <c r="DEF220"/>
      <c r="DEG220"/>
      <c r="DEH220"/>
      <c r="DEI220"/>
      <c r="DEJ220"/>
      <c r="DEK220"/>
      <c r="DEL220"/>
      <c r="DEM220"/>
      <c r="DEN220"/>
      <c r="DEO220"/>
      <c r="DEP220"/>
      <c r="DEQ220"/>
      <c r="DER220"/>
      <c r="DES220"/>
      <c r="DET220"/>
      <c r="DEU220"/>
      <c r="DEV220"/>
      <c r="DEW220"/>
      <c r="DEX220"/>
      <c r="DEY220"/>
      <c r="DEZ220"/>
      <c r="DFA220"/>
      <c r="DFB220"/>
      <c r="DFC220"/>
      <c r="DFD220"/>
      <c r="DFE220"/>
      <c r="DFF220"/>
      <c r="DFG220"/>
      <c r="DFH220"/>
      <c r="DFI220"/>
      <c r="DFJ220"/>
      <c r="DFK220"/>
      <c r="DFL220"/>
      <c r="DFM220"/>
      <c r="DFN220"/>
      <c r="DFO220"/>
      <c r="DFP220"/>
      <c r="DFQ220"/>
      <c r="DFR220"/>
      <c r="DFS220"/>
      <c r="DFT220"/>
      <c r="DFU220"/>
      <c r="DFV220"/>
      <c r="DFW220"/>
      <c r="DFX220"/>
      <c r="DFY220"/>
      <c r="DFZ220"/>
      <c r="DGA220"/>
      <c r="DGB220"/>
      <c r="DGC220"/>
      <c r="DGD220"/>
      <c r="DGE220"/>
      <c r="DGF220"/>
      <c r="DGG220"/>
      <c r="DGH220"/>
      <c r="DGI220"/>
      <c r="DGJ220"/>
      <c r="DGK220"/>
      <c r="DGL220"/>
      <c r="DGM220"/>
      <c r="DGN220"/>
      <c r="DGO220"/>
      <c r="DGP220"/>
      <c r="DGQ220"/>
      <c r="DGR220"/>
      <c r="DGS220"/>
      <c r="DGT220"/>
      <c r="DGU220"/>
      <c r="DGV220"/>
      <c r="DGW220"/>
      <c r="DGX220"/>
      <c r="DGY220"/>
      <c r="DGZ220"/>
      <c r="DHA220"/>
      <c r="DHB220"/>
      <c r="DHC220"/>
      <c r="DHD220"/>
      <c r="DHE220"/>
      <c r="DHF220"/>
      <c r="DHG220"/>
      <c r="DHH220"/>
      <c r="DHI220"/>
      <c r="DHJ220"/>
      <c r="DHK220"/>
      <c r="DHL220"/>
      <c r="DHM220"/>
      <c r="DHN220"/>
      <c r="DHO220"/>
      <c r="DHP220"/>
      <c r="DHQ220"/>
      <c r="DHR220"/>
      <c r="DHS220"/>
      <c r="DHT220"/>
      <c r="DHU220"/>
      <c r="DHV220"/>
      <c r="DHW220"/>
      <c r="DHX220"/>
      <c r="DHY220"/>
      <c r="DHZ220"/>
      <c r="DIA220"/>
      <c r="DIB220"/>
      <c r="DIC220"/>
      <c r="DID220"/>
      <c r="DIE220"/>
      <c r="DIF220"/>
      <c r="DIG220"/>
      <c r="DIH220"/>
      <c r="DII220"/>
      <c r="DIJ220"/>
      <c r="DIK220"/>
      <c r="DIL220"/>
      <c r="DIM220"/>
      <c r="DIN220"/>
      <c r="DIO220"/>
      <c r="DIP220"/>
      <c r="DIQ220"/>
      <c r="DIR220"/>
      <c r="DIS220"/>
      <c r="DIT220"/>
      <c r="DIU220"/>
      <c r="DIV220"/>
      <c r="DIW220"/>
      <c r="DIX220"/>
      <c r="DIY220"/>
      <c r="DIZ220"/>
      <c r="DJA220"/>
      <c r="DJB220"/>
      <c r="DJC220"/>
      <c r="DJD220"/>
      <c r="DJE220"/>
      <c r="DJF220"/>
      <c r="DJG220"/>
      <c r="DJH220"/>
      <c r="DJI220"/>
      <c r="DJJ220"/>
      <c r="DJK220"/>
      <c r="DJL220"/>
      <c r="DJM220"/>
      <c r="DJN220"/>
      <c r="DJO220"/>
      <c r="DJP220"/>
      <c r="DJQ220"/>
      <c r="DJR220"/>
      <c r="DJS220"/>
      <c r="DJT220"/>
      <c r="DJU220"/>
      <c r="DJV220"/>
      <c r="DJW220"/>
      <c r="DJX220"/>
      <c r="DJY220"/>
      <c r="DJZ220"/>
      <c r="DKA220"/>
      <c r="DKB220"/>
      <c r="DKC220"/>
      <c r="DKD220"/>
      <c r="DKE220"/>
      <c r="DKF220"/>
      <c r="DKG220"/>
      <c r="DKH220"/>
      <c r="DKI220"/>
      <c r="DKJ220"/>
      <c r="DKK220"/>
      <c r="DKL220"/>
      <c r="DKM220"/>
      <c r="DKN220"/>
      <c r="DKO220"/>
      <c r="DKP220"/>
      <c r="DKQ220"/>
      <c r="DKR220"/>
      <c r="DKS220"/>
      <c r="DKT220"/>
      <c r="DKU220"/>
      <c r="DKV220"/>
      <c r="DKW220"/>
      <c r="DKX220"/>
      <c r="DKY220"/>
      <c r="DKZ220"/>
      <c r="DLA220"/>
      <c r="DLB220"/>
      <c r="DLC220"/>
      <c r="DLD220"/>
      <c r="DLE220"/>
      <c r="DLF220"/>
      <c r="DLG220"/>
      <c r="DLH220"/>
      <c r="DLI220"/>
      <c r="DLJ220"/>
      <c r="DLK220"/>
      <c r="DLL220"/>
      <c r="DLM220"/>
      <c r="DLN220"/>
      <c r="DLO220"/>
      <c r="DLP220"/>
      <c r="DLQ220"/>
      <c r="DLR220"/>
      <c r="DLS220"/>
      <c r="DLT220"/>
      <c r="DLU220"/>
      <c r="DLV220"/>
      <c r="DLW220"/>
      <c r="DLX220"/>
      <c r="DLY220"/>
      <c r="DLZ220"/>
      <c r="DMA220"/>
      <c r="DMB220"/>
      <c r="DMC220"/>
      <c r="DMD220"/>
      <c r="DME220"/>
      <c r="DMF220"/>
      <c r="DMG220"/>
      <c r="DMH220"/>
      <c r="DMI220"/>
      <c r="DMJ220"/>
      <c r="DMK220"/>
      <c r="DML220"/>
      <c r="DMM220"/>
      <c r="DMN220"/>
      <c r="DMO220"/>
      <c r="DMP220"/>
      <c r="DMQ220"/>
      <c r="DMR220"/>
      <c r="DMS220"/>
      <c r="DMT220"/>
      <c r="DMU220"/>
      <c r="DMV220"/>
      <c r="DMW220"/>
      <c r="DMX220"/>
      <c r="DMY220"/>
      <c r="DMZ220"/>
      <c r="DNA220"/>
      <c r="DNB220"/>
      <c r="DNC220"/>
      <c r="DND220"/>
      <c r="DNE220"/>
      <c r="DNF220"/>
      <c r="DNG220"/>
      <c r="DNH220"/>
      <c r="DNI220"/>
      <c r="DNJ220"/>
      <c r="DNK220"/>
      <c r="DNL220"/>
      <c r="DNM220"/>
      <c r="DNN220"/>
      <c r="DNO220"/>
      <c r="DNP220"/>
      <c r="DNQ220"/>
      <c r="DNR220"/>
      <c r="DNS220"/>
      <c r="DNT220"/>
      <c r="DNU220"/>
      <c r="DNV220"/>
      <c r="DNW220"/>
      <c r="DNX220"/>
      <c r="DNY220"/>
      <c r="DNZ220"/>
      <c r="DOA220"/>
      <c r="DOB220"/>
      <c r="DOC220"/>
      <c r="DOD220"/>
      <c r="DOE220"/>
      <c r="DOF220"/>
      <c r="DOG220"/>
      <c r="DOH220"/>
      <c r="DOI220"/>
      <c r="DOJ220"/>
      <c r="DOK220"/>
      <c r="DOL220"/>
      <c r="DOM220"/>
      <c r="DON220"/>
      <c r="DOO220"/>
      <c r="DOP220"/>
      <c r="DOQ220"/>
      <c r="DOR220"/>
      <c r="DOS220"/>
      <c r="DOT220"/>
      <c r="DOU220"/>
      <c r="DOV220"/>
      <c r="DOW220"/>
      <c r="DOX220"/>
      <c r="DOY220"/>
      <c r="DOZ220"/>
      <c r="DPA220"/>
      <c r="DPB220"/>
      <c r="DPC220"/>
      <c r="DPD220"/>
      <c r="DPE220"/>
      <c r="DPF220"/>
      <c r="DPG220"/>
      <c r="DPH220"/>
      <c r="DPI220"/>
      <c r="DPJ220"/>
      <c r="DPK220"/>
      <c r="DPL220"/>
      <c r="DPM220"/>
      <c r="DPN220"/>
      <c r="DPO220"/>
      <c r="DPP220"/>
      <c r="DPQ220"/>
      <c r="DPR220"/>
      <c r="DPS220"/>
      <c r="DPT220"/>
      <c r="DPU220"/>
      <c r="DPV220"/>
      <c r="DPW220"/>
      <c r="DPX220"/>
      <c r="DPY220"/>
      <c r="DPZ220"/>
      <c r="DQA220"/>
      <c r="DQB220"/>
      <c r="DQC220"/>
      <c r="DQD220"/>
      <c r="DQE220"/>
      <c r="DQF220"/>
      <c r="DQG220"/>
      <c r="DQH220"/>
      <c r="DQI220"/>
      <c r="DQJ220"/>
      <c r="DQK220"/>
      <c r="DQL220"/>
      <c r="DQM220"/>
      <c r="DQN220"/>
      <c r="DQO220"/>
      <c r="DQP220"/>
      <c r="DQQ220"/>
      <c r="DQR220"/>
      <c r="DQS220"/>
      <c r="DQT220"/>
      <c r="DQU220"/>
      <c r="DQV220"/>
      <c r="DQW220"/>
      <c r="DQX220"/>
      <c r="DQY220"/>
      <c r="DQZ220"/>
      <c r="DRA220"/>
      <c r="DRB220"/>
      <c r="DRC220"/>
      <c r="DRD220"/>
      <c r="DRE220"/>
      <c r="DRF220"/>
      <c r="DRG220"/>
      <c r="DRH220"/>
      <c r="DRI220"/>
      <c r="DRJ220"/>
      <c r="DRK220"/>
      <c r="DRL220"/>
      <c r="DRM220"/>
      <c r="DRN220"/>
      <c r="DRO220"/>
      <c r="DRP220"/>
      <c r="DRQ220"/>
      <c r="DRR220"/>
      <c r="DRS220"/>
      <c r="DRT220"/>
      <c r="DRU220"/>
      <c r="DRV220"/>
      <c r="DRW220"/>
      <c r="DRX220"/>
      <c r="DRY220"/>
      <c r="DRZ220"/>
      <c r="DSA220"/>
      <c r="DSB220"/>
      <c r="DSC220"/>
      <c r="DSD220"/>
      <c r="DSE220"/>
      <c r="DSF220"/>
      <c r="DSG220"/>
      <c r="DSH220"/>
      <c r="DSI220"/>
      <c r="DSJ220"/>
      <c r="DSK220"/>
      <c r="DSL220"/>
      <c r="DSM220"/>
      <c r="DSN220"/>
      <c r="DSO220"/>
      <c r="DSP220"/>
      <c r="DSQ220"/>
      <c r="DSR220"/>
      <c r="DSS220"/>
      <c r="DST220"/>
      <c r="DSU220"/>
      <c r="DSV220"/>
      <c r="DSW220"/>
      <c r="DSX220"/>
      <c r="DSY220"/>
      <c r="DSZ220"/>
      <c r="DTA220"/>
      <c r="DTB220"/>
      <c r="DTC220"/>
      <c r="DTD220"/>
      <c r="DTE220"/>
      <c r="DTF220"/>
      <c r="DTG220"/>
      <c r="DTH220"/>
      <c r="DTI220"/>
      <c r="DTJ220"/>
      <c r="DTK220"/>
      <c r="DTL220"/>
      <c r="DTM220"/>
      <c r="DTN220"/>
      <c r="DTO220"/>
      <c r="DTP220"/>
      <c r="DTQ220"/>
      <c r="DTR220"/>
      <c r="DTS220"/>
      <c r="DTT220"/>
      <c r="DTU220"/>
      <c r="DTV220"/>
      <c r="DTW220"/>
      <c r="DTX220"/>
      <c r="DTY220"/>
      <c r="DTZ220"/>
      <c r="DUA220"/>
      <c r="DUB220"/>
      <c r="DUC220"/>
      <c r="DUD220"/>
      <c r="DUE220"/>
      <c r="DUF220"/>
      <c r="DUG220"/>
      <c r="DUH220"/>
      <c r="DUI220"/>
      <c r="DUJ220"/>
      <c r="DUK220"/>
      <c r="DUL220"/>
      <c r="DUM220"/>
      <c r="DUN220"/>
      <c r="DUO220"/>
      <c r="DUP220"/>
      <c r="DUQ220"/>
      <c r="DUR220"/>
      <c r="DUS220"/>
      <c r="DUT220"/>
      <c r="DUU220"/>
      <c r="DUV220"/>
      <c r="DUW220"/>
      <c r="DUX220"/>
      <c r="DUY220"/>
      <c r="DUZ220"/>
      <c r="DVA220"/>
      <c r="DVB220"/>
      <c r="DVC220"/>
      <c r="DVD220"/>
      <c r="DVE220"/>
      <c r="DVF220"/>
      <c r="DVG220"/>
      <c r="DVH220"/>
      <c r="DVI220"/>
      <c r="DVJ220"/>
      <c r="DVK220"/>
      <c r="DVL220"/>
      <c r="DVM220"/>
      <c r="DVN220"/>
      <c r="DVO220"/>
      <c r="DVP220"/>
      <c r="DVQ220"/>
      <c r="DVR220"/>
      <c r="DVS220"/>
      <c r="DVT220"/>
      <c r="DVU220"/>
      <c r="DVV220"/>
      <c r="DVW220"/>
      <c r="DVX220"/>
      <c r="DVY220"/>
      <c r="DVZ220"/>
      <c r="DWA220"/>
      <c r="DWB220"/>
      <c r="DWC220"/>
      <c r="DWD220"/>
      <c r="DWE220"/>
      <c r="DWF220"/>
      <c r="DWG220"/>
      <c r="DWH220"/>
      <c r="DWI220"/>
      <c r="DWJ220"/>
      <c r="DWK220"/>
      <c r="DWL220"/>
      <c r="DWM220"/>
      <c r="DWN220"/>
      <c r="DWO220"/>
      <c r="DWP220"/>
      <c r="DWQ220"/>
      <c r="DWR220"/>
      <c r="DWS220"/>
      <c r="DWT220"/>
      <c r="DWU220"/>
      <c r="DWV220"/>
      <c r="DWW220"/>
      <c r="DWX220"/>
      <c r="DWY220"/>
      <c r="DWZ220"/>
      <c r="DXA220"/>
      <c r="DXB220"/>
      <c r="DXC220"/>
      <c r="DXD220"/>
      <c r="DXE220"/>
      <c r="DXF220"/>
      <c r="DXG220"/>
      <c r="DXH220"/>
      <c r="DXI220"/>
      <c r="DXJ220"/>
      <c r="DXK220"/>
      <c r="DXL220"/>
      <c r="DXM220"/>
      <c r="DXN220"/>
      <c r="DXO220"/>
      <c r="DXP220"/>
      <c r="DXQ220"/>
      <c r="DXR220"/>
      <c r="DXS220"/>
      <c r="DXT220"/>
      <c r="DXU220"/>
      <c r="DXV220"/>
      <c r="DXW220"/>
      <c r="DXX220"/>
      <c r="DXY220"/>
      <c r="DXZ220"/>
      <c r="DYA220"/>
      <c r="DYB220"/>
      <c r="DYC220"/>
      <c r="DYD220"/>
      <c r="DYE220"/>
      <c r="DYF220"/>
      <c r="DYG220"/>
      <c r="DYH220"/>
      <c r="DYI220"/>
      <c r="DYJ220"/>
      <c r="DYK220"/>
      <c r="DYL220"/>
      <c r="DYM220"/>
      <c r="DYN220"/>
      <c r="DYO220"/>
      <c r="DYP220"/>
      <c r="DYQ220"/>
      <c r="DYR220"/>
      <c r="DYS220"/>
      <c r="DYT220"/>
      <c r="DYU220"/>
      <c r="DYV220"/>
      <c r="DYW220"/>
      <c r="DYX220"/>
      <c r="DYY220"/>
      <c r="DYZ220"/>
      <c r="DZA220"/>
      <c r="DZB220"/>
      <c r="DZC220"/>
      <c r="DZD220"/>
      <c r="DZE220"/>
      <c r="DZF220"/>
      <c r="DZG220"/>
      <c r="DZH220"/>
      <c r="DZI220"/>
      <c r="DZJ220"/>
      <c r="DZK220"/>
      <c r="DZL220"/>
      <c r="DZM220"/>
      <c r="DZN220"/>
      <c r="DZO220"/>
      <c r="DZP220"/>
      <c r="DZQ220"/>
      <c r="DZR220"/>
      <c r="DZS220"/>
      <c r="DZT220"/>
      <c r="DZU220"/>
      <c r="DZV220"/>
      <c r="DZW220"/>
      <c r="DZX220"/>
      <c r="DZY220"/>
      <c r="DZZ220"/>
      <c r="EAA220"/>
      <c r="EAB220"/>
      <c r="EAC220"/>
      <c r="EAD220"/>
      <c r="EAE220"/>
      <c r="EAF220"/>
      <c r="EAG220"/>
      <c r="EAH220"/>
      <c r="EAI220"/>
      <c r="EAJ220"/>
      <c r="EAK220"/>
      <c r="EAL220"/>
      <c r="EAM220"/>
      <c r="EAN220"/>
      <c r="EAO220"/>
      <c r="EAP220"/>
      <c r="EAQ220"/>
      <c r="EAR220"/>
      <c r="EAS220"/>
      <c r="EAT220"/>
      <c r="EAU220"/>
      <c r="EAV220"/>
      <c r="EAW220"/>
      <c r="EAX220"/>
      <c r="EAY220"/>
      <c r="EAZ220"/>
      <c r="EBA220"/>
      <c r="EBB220"/>
      <c r="EBC220"/>
      <c r="EBD220"/>
      <c r="EBE220"/>
      <c r="EBF220"/>
      <c r="EBG220"/>
      <c r="EBH220"/>
      <c r="EBI220"/>
      <c r="EBJ220"/>
      <c r="EBK220"/>
      <c r="EBL220"/>
      <c r="EBM220"/>
      <c r="EBN220"/>
      <c r="EBO220"/>
      <c r="EBP220"/>
      <c r="EBQ220"/>
      <c r="EBR220"/>
      <c r="EBS220"/>
      <c r="EBT220"/>
      <c r="EBU220"/>
      <c r="EBV220"/>
      <c r="EBW220"/>
      <c r="EBX220"/>
      <c r="EBY220"/>
      <c r="EBZ220"/>
      <c r="ECA220"/>
      <c r="ECB220"/>
      <c r="ECC220"/>
      <c r="ECD220"/>
      <c r="ECE220"/>
      <c r="ECF220"/>
      <c r="ECG220"/>
      <c r="ECH220"/>
      <c r="ECI220"/>
      <c r="ECJ220"/>
      <c r="ECK220"/>
      <c r="ECL220"/>
      <c r="ECM220"/>
      <c r="ECN220"/>
      <c r="ECO220"/>
      <c r="ECP220"/>
      <c r="ECQ220"/>
      <c r="ECR220"/>
      <c r="ECS220"/>
      <c r="ECT220"/>
      <c r="ECU220"/>
      <c r="ECV220"/>
      <c r="ECW220"/>
      <c r="ECX220"/>
      <c r="ECY220"/>
      <c r="ECZ220"/>
      <c r="EDA220"/>
      <c r="EDB220"/>
      <c r="EDC220"/>
      <c r="EDD220"/>
      <c r="EDE220"/>
      <c r="EDF220"/>
      <c r="EDG220"/>
      <c r="EDH220"/>
      <c r="EDI220"/>
      <c r="EDJ220"/>
      <c r="EDK220"/>
      <c r="EDL220"/>
      <c r="EDM220"/>
      <c r="EDN220"/>
      <c r="EDO220"/>
      <c r="EDP220"/>
      <c r="EDQ220"/>
      <c r="EDR220"/>
      <c r="EDS220"/>
      <c r="EDT220"/>
      <c r="EDU220"/>
      <c r="EDV220"/>
      <c r="EDW220"/>
      <c r="EDX220"/>
      <c r="EDY220"/>
      <c r="EDZ220"/>
      <c r="EEA220"/>
      <c r="EEB220"/>
      <c r="EEC220"/>
      <c r="EED220"/>
      <c r="EEE220"/>
      <c r="EEF220"/>
      <c r="EEG220"/>
      <c r="EEH220"/>
      <c r="EEI220"/>
      <c r="EEJ220"/>
      <c r="EEK220"/>
      <c r="EEL220"/>
      <c r="EEM220"/>
      <c r="EEN220"/>
      <c r="EEO220"/>
      <c r="EEP220"/>
      <c r="EEQ220"/>
      <c r="EER220"/>
      <c r="EES220"/>
      <c r="EET220"/>
      <c r="EEU220"/>
      <c r="EEV220"/>
      <c r="EEW220"/>
      <c r="EEX220"/>
      <c r="EEY220"/>
      <c r="EEZ220"/>
      <c r="EFA220"/>
      <c r="EFB220"/>
      <c r="EFC220"/>
      <c r="EFD220"/>
      <c r="EFE220"/>
      <c r="EFF220"/>
      <c r="EFG220"/>
      <c r="EFH220"/>
      <c r="EFI220"/>
      <c r="EFJ220"/>
      <c r="EFK220"/>
      <c r="EFL220"/>
      <c r="EFM220"/>
      <c r="EFN220"/>
      <c r="EFO220"/>
      <c r="EFP220"/>
      <c r="EFQ220"/>
      <c r="EFR220"/>
      <c r="EFS220"/>
      <c r="EFT220"/>
      <c r="EFU220"/>
      <c r="EFV220"/>
      <c r="EFW220"/>
      <c r="EFX220"/>
      <c r="EFY220"/>
      <c r="EFZ220"/>
      <c r="EGA220"/>
      <c r="EGB220"/>
      <c r="EGC220"/>
      <c r="EGD220"/>
      <c r="EGE220"/>
      <c r="EGF220"/>
      <c r="EGG220"/>
      <c r="EGH220"/>
      <c r="EGI220"/>
      <c r="EGJ220"/>
      <c r="EGK220"/>
      <c r="EGL220"/>
      <c r="EGM220"/>
      <c r="EGN220"/>
      <c r="EGO220"/>
      <c r="EGP220"/>
      <c r="EGQ220"/>
      <c r="EGR220"/>
      <c r="EGS220"/>
      <c r="EGT220"/>
      <c r="EGU220"/>
      <c r="EGV220"/>
      <c r="EGW220"/>
      <c r="EGX220"/>
      <c r="EGY220"/>
      <c r="EGZ220"/>
      <c r="EHA220"/>
      <c r="EHB220"/>
      <c r="EHC220"/>
      <c r="EHD220"/>
      <c r="EHE220"/>
      <c r="EHF220"/>
      <c r="EHG220"/>
      <c r="EHH220"/>
      <c r="EHI220"/>
      <c r="EHJ220"/>
      <c r="EHK220"/>
      <c r="EHL220"/>
      <c r="EHM220"/>
      <c r="EHN220"/>
      <c r="EHO220"/>
      <c r="EHP220"/>
      <c r="EHQ220"/>
      <c r="EHR220"/>
      <c r="EHS220"/>
      <c r="EHT220"/>
      <c r="EHU220"/>
      <c r="EHV220"/>
      <c r="EHW220"/>
      <c r="EHX220"/>
      <c r="EHY220"/>
      <c r="EHZ220"/>
      <c r="EIA220"/>
      <c r="EIB220"/>
      <c r="EIC220"/>
      <c r="EID220"/>
      <c r="EIE220"/>
      <c r="EIF220"/>
      <c r="EIG220"/>
      <c r="EIH220"/>
      <c r="EII220"/>
      <c r="EIJ220"/>
      <c r="EIK220"/>
      <c r="EIL220"/>
      <c r="EIM220"/>
      <c r="EIN220"/>
      <c r="EIO220"/>
      <c r="EIP220"/>
      <c r="EIQ220"/>
      <c r="EIR220"/>
      <c r="EIS220"/>
      <c r="EIT220"/>
      <c r="EIU220"/>
      <c r="EIV220"/>
      <c r="EIW220"/>
      <c r="EIX220"/>
      <c r="EIY220"/>
      <c r="EIZ220"/>
      <c r="EJA220"/>
      <c r="EJB220"/>
      <c r="EJC220"/>
      <c r="EJD220"/>
      <c r="EJE220"/>
      <c r="EJF220"/>
      <c r="EJG220"/>
      <c r="EJH220"/>
      <c r="EJI220"/>
      <c r="EJJ220"/>
      <c r="EJK220"/>
      <c r="EJL220"/>
      <c r="EJM220"/>
      <c r="EJN220"/>
      <c r="EJO220"/>
      <c r="EJP220"/>
      <c r="EJQ220"/>
      <c r="EJR220"/>
      <c r="EJS220"/>
      <c r="EJT220"/>
      <c r="EJU220"/>
      <c r="EJV220"/>
      <c r="EJW220"/>
      <c r="EJX220"/>
      <c r="EJY220"/>
      <c r="EJZ220"/>
      <c r="EKA220"/>
      <c r="EKB220"/>
      <c r="EKC220"/>
      <c r="EKD220"/>
      <c r="EKE220"/>
      <c r="EKF220"/>
      <c r="EKG220"/>
      <c r="EKH220"/>
      <c r="EKI220"/>
      <c r="EKJ220"/>
      <c r="EKK220"/>
      <c r="EKL220"/>
      <c r="EKM220"/>
      <c r="EKN220"/>
      <c r="EKO220"/>
      <c r="EKP220"/>
      <c r="EKQ220"/>
      <c r="EKR220"/>
      <c r="EKS220"/>
      <c r="EKT220"/>
      <c r="EKU220"/>
      <c r="EKV220"/>
      <c r="EKW220"/>
      <c r="EKX220"/>
      <c r="EKY220"/>
      <c r="EKZ220"/>
      <c r="ELA220"/>
      <c r="ELB220"/>
      <c r="ELC220"/>
      <c r="ELD220"/>
      <c r="ELE220"/>
      <c r="ELF220"/>
      <c r="ELG220"/>
      <c r="ELH220"/>
      <c r="ELI220"/>
      <c r="ELJ220"/>
      <c r="ELK220"/>
      <c r="ELL220"/>
      <c r="ELM220"/>
      <c r="ELN220"/>
      <c r="ELO220"/>
      <c r="ELP220"/>
      <c r="ELQ220"/>
      <c r="ELR220"/>
      <c r="ELS220"/>
      <c r="ELT220"/>
      <c r="ELU220"/>
      <c r="ELV220"/>
      <c r="ELW220"/>
      <c r="ELX220"/>
      <c r="ELY220"/>
      <c r="ELZ220"/>
      <c r="EMA220"/>
      <c r="EMB220"/>
      <c r="EMC220"/>
      <c r="EMD220"/>
      <c r="EME220"/>
      <c r="EMF220"/>
      <c r="EMG220"/>
      <c r="EMH220"/>
      <c r="EMI220"/>
      <c r="EMJ220"/>
      <c r="EMK220"/>
      <c r="EML220"/>
      <c r="EMM220"/>
      <c r="EMN220"/>
      <c r="EMO220"/>
      <c r="EMP220"/>
      <c r="EMQ220"/>
      <c r="EMR220"/>
      <c r="EMS220"/>
      <c r="EMT220"/>
      <c r="EMU220"/>
      <c r="EMV220"/>
      <c r="EMW220"/>
      <c r="EMX220"/>
      <c r="EMY220"/>
      <c r="EMZ220"/>
      <c r="ENA220"/>
      <c r="ENB220"/>
      <c r="ENC220"/>
      <c r="END220"/>
      <c r="ENE220"/>
      <c r="ENF220"/>
      <c r="ENG220"/>
      <c r="ENH220"/>
      <c r="ENI220"/>
      <c r="ENJ220"/>
      <c r="ENK220"/>
      <c r="ENL220"/>
      <c r="ENM220"/>
      <c r="ENN220"/>
      <c r="ENO220"/>
      <c r="ENP220"/>
      <c r="ENQ220"/>
      <c r="ENR220"/>
      <c r="ENS220"/>
      <c r="ENT220"/>
      <c r="ENU220"/>
      <c r="ENV220"/>
      <c r="ENW220"/>
      <c r="ENX220"/>
      <c r="ENY220"/>
      <c r="ENZ220"/>
      <c r="EOA220"/>
      <c r="EOB220"/>
      <c r="EOC220"/>
      <c r="EOD220"/>
      <c r="EOE220"/>
      <c r="EOF220"/>
      <c r="EOG220"/>
      <c r="EOH220"/>
      <c r="EOI220"/>
      <c r="EOJ220"/>
      <c r="EOK220"/>
      <c r="EOL220"/>
      <c r="EOM220"/>
      <c r="EON220"/>
      <c r="EOO220"/>
      <c r="EOP220"/>
      <c r="EOQ220"/>
      <c r="EOR220"/>
      <c r="EOS220"/>
      <c r="EOT220"/>
      <c r="EOU220"/>
      <c r="EOV220"/>
      <c r="EOW220"/>
      <c r="EOX220"/>
      <c r="EOY220"/>
      <c r="EOZ220"/>
      <c r="EPA220"/>
      <c r="EPB220"/>
      <c r="EPC220"/>
      <c r="EPD220"/>
      <c r="EPE220"/>
      <c r="EPF220"/>
      <c r="EPG220"/>
      <c r="EPH220"/>
      <c r="EPI220"/>
      <c r="EPJ220"/>
      <c r="EPK220"/>
      <c r="EPL220"/>
      <c r="EPM220"/>
      <c r="EPN220"/>
      <c r="EPO220"/>
      <c r="EPP220"/>
      <c r="EPQ220"/>
      <c r="EPR220"/>
      <c r="EPS220"/>
      <c r="EPT220"/>
      <c r="EPU220"/>
      <c r="EPV220"/>
      <c r="EPW220"/>
      <c r="EPX220"/>
      <c r="EPY220"/>
      <c r="EPZ220"/>
      <c r="EQA220"/>
      <c r="EQB220"/>
      <c r="EQC220"/>
      <c r="EQD220"/>
      <c r="EQE220"/>
      <c r="EQF220"/>
      <c r="EQG220"/>
      <c r="EQH220"/>
      <c r="EQI220"/>
      <c r="EQJ220"/>
      <c r="EQK220"/>
      <c r="EQL220"/>
      <c r="EQM220"/>
      <c r="EQN220"/>
      <c r="EQO220"/>
      <c r="EQP220"/>
      <c r="EQQ220"/>
      <c r="EQR220"/>
      <c r="EQS220"/>
      <c r="EQT220"/>
      <c r="EQU220"/>
      <c r="EQV220"/>
      <c r="EQW220"/>
      <c r="EQX220"/>
      <c r="EQY220"/>
      <c r="EQZ220"/>
      <c r="ERA220"/>
      <c r="ERB220"/>
      <c r="ERC220"/>
      <c r="ERD220"/>
      <c r="ERE220"/>
      <c r="ERF220"/>
      <c r="ERG220"/>
      <c r="ERH220"/>
      <c r="ERI220"/>
      <c r="ERJ220"/>
      <c r="ERK220"/>
      <c r="ERL220"/>
      <c r="ERM220"/>
      <c r="ERN220"/>
      <c r="ERO220"/>
      <c r="ERP220"/>
      <c r="ERQ220"/>
      <c r="ERR220"/>
      <c r="ERS220"/>
      <c r="ERT220"/>
      <c r="ERU220"/>
      <c r="ERV220"/>
      <c r="ERW220"/>
      <c r="ERX220"/>
      <c r="ERY220"/>
      <c r="ERZ220"/>
      <c r="ESA220"/>
      <c r="ESB220"/>
      <c r="ESC220"/>
      <c r="ESD220"/>
      <c r="ESE220"/>
      <c r="ESF220"/>
      <c r="ESG220"/>
      <c r="ESH220"/>
      <c r="ESI220"/>
      <c r="ESJ220"/>
      <c r="ESK220"/>
      <c r="ESL220"/>
      <c r="ESM220"/>
      <c r="ESN220"/>
      <c r="ESO220"/>
      <c r="ESP220"/>
      <c r="ESQ220"/>
      <c r="ESR220"/>
      <c r="ESS220"/>
      <c r="EST220"/>
      <c r="ESU220"/>
      <c r="ESV220"/>
      <c r="ESW220"/>
      <c r="ESX220"/>
      <c r="ESY220"/>
      <c r="ESZ220"/>
      <c r="ETA220"/>
      <c r="ETB220"/>
      <c r="ETC220"/>
      <c r="ETD220"/>
      <c r="ETE220"/>
      <c r="ETF220"/>
      <c r="ETG220"/>
      <c r="ETH220"/>
      <c r="ETI220"/>
      <c r="ETJ220"/>
      <c r="ETK220"/>
      <c r="ETL220"/>
      <c r="ETM220"/>
      <c r="ETN220"/>
      <c r="ETO220"/>
      <c r="ETP220"/>
      <c r="ETQ220"/>
      <c r="ETR220"/>
      <c r="ETS220"/>
      <c r="ETT220"/>
      <c r="ETU220"/>
      <c r="ETV220"/>
      <c r="ETW220"/>
      <c r="ETX220"/>
      <c r="ETY220"/>
      <c r="ETZ220"/>
      <c r="EUA220"/>
      <c r="EUB220"/>
      <c r="EUC220"/>
      <c r="EUD220"/>
      <c r="EUE220"/>
      <c r="EUF220"/>
      <c r="EUG220"/>
      <c r="EUH220"/>
      <c r="EUI220"/>
      <c r="EUJ220"/>
      <c r="EUK220"/>
      <c r="EUL220"/>
      <c r="EUM220"/>
      <c r="EUN220"/>
      <c r="EUO220"/>
      <c r="EUP220"/>
      <c r="EUQ220"/>
      <c r="EUR220"/>
      <c r="EUS220"/>
      <c r="EUT220"/>
      <c r="EUU220"/>
      <c r="EUV220"/>
      <c r="EUW220"/>
      <c r="EUX220"/>
      <c r="EUY220"/>
      <c r="EUZ220"/>
      <c r="EVA220"/>
      <c r="EVB220"/>
      <c r="EVC220"/>
      <c r="EVD220"/>
      <c r="EVE220"/>
      <c r="EVF220"/>
      <c r="EVG220"/>
      <c r="EVH220"/>
      <c r="EVI220"/>
      <c r="EVJ220"/>
      <c r="EVK220"/>
      <c r="EVL220"/>
      <c r="EVM220"/>
      <c r="EVN220"/>
      <c r="EVO220"/>
      <c r="EVP220"/>
      <c r="EVQ220"/>
      <c r="EVR220"/>
      <c r="EVS220"/>
      <c r="EVT220"/>
      <c r="EVU220"/>
      <c r="EVV220"/>
      <c r="EVW220"/>
      <c r="EVX220"/>
      <c r="EVY220"/>
      <c r="EVZ220"/>
      <c r="EWA220"/>
      <c r="EWB220"/>
      <c r="EWC220"/>
      <c r="EWD220"/>
      <c r="EWE220"/>
      <c r="EWF220"/>
      <c r="EWG220"/>
      <c r="EWH220"/>
      <c r="EWI220"/>
      <c r="EWJ220"/>
      <c r="EWK220"/>
      <c r="EWL220"/>
      <c r="EWM220"/>
      <c r="EWN220"/>
      <c r="EWO220"/>
      <c r="EWP220"/>
      <c r="EWQ220"/>
      <c r="EWR220"/>
      <c r="EWS220"/>
      <c r="EWT220"/>
      <c r="EWU220"/>
      <c r="EWV220"/>
      <c r="EWW220"/>
      <c r="EWX220"/>
      <c r="EWY220"/>
      <c r="EWZ220"/>
      <c r="EXA220"/>
      <c r="EXB220"/>
      <c r="EXC220"/>
      <c r="EXD220"/>
      <c r="EXE220"/>
      <c r="EXF220"/>
      <c r="EXG220"/>
      <c r="EXH220"/>
      <c r="EXI220"/>
      <c r="EXJ220"/>
      <c r="EXK220"/>
      <c r="EXL220"/>
      <c r="EXM220"/>
      <c r="EXN220"/>
      <c r="EXO220"/>
      <c r="EXP220"/>
      <c r="EXQ220"/>
      <c r="EXR220"/>
      <c r="EXS220"/>
      <c r="EXT220"/>
      <c r="EXU220"/>
      <c r="EXV220"/>
      <c r="EXW220"/>
      <c r="EXX220"/>
      <c r="EXY220"/>
      <c r="EXZ220"/>
      <c r="EYA220"/>
      <c r="EYB220"/>
      <c r="EYC220"/>
      <c r="EYD220"/>
      <c r="EYE220"/>
      <c r="EYF220"/>
      <c r="EYG220"/>
      <c r="EYH220"/>
      <c r="EYI220"/>
      <c r="EYJ220"/>
      <c r="EYK220"/>
      <c r="EYL220"/>
      <c r="EYM220"/>
      <c r="EYN220"/>
      <c r="EYO220"/>
      <c r="EYP220"/>
      <c r="EYQ220"/>
      <c r="EYR220"/>
      <c r="EYS220"/>
      <c r="EYT220"/>
      <c r="EYU220"/>
      <c r="EYV220"/>
      <c r="EYW220"/>
      <c r="EYX220"/>
      <c r="EYY220"/>
      <c r="EYZ220"/>
      <c r="EZA220"/>
      <c r="EZB220"/>
      <c r="EZC220"/>
      <c r="EZD220"/>
      <c r="EZE220"/>
      <c r="EZF220"/>
      <c r="EZG220"/>
      <c r="EZH220"/>
      <c r="EZI220"/>
      <c r="EZJ220"/>
      <c r="EZK220"/>
      <c r="EZL220"/>
      <c r="EZM220"/>
      <c r="EZN220"/>
      <c r="EZO220"/>
      <c r="EZP220"/>
      <c r="EZQ220"/>
      <c r="EZR220"/>
      <c r="EZS220"/>
      <c r="EZT220"/>
      <c r="EZU220"/>
      <c r="EZV220"/>
      <c r="EZW220"/>
      <c r="EZX220"/>
      <c r="EZY220"/>
      <c r="EZZ220"/>
      <c r="FAA220"/>
      <c r="FAB220"/>
      <c r="FAC220"/>
      <c r="FAD220"/>
      <c r="FAE220"/>
      <c r="FAF220"/>
      <c r="FAG220"/>
      <c r="FAH220"/>
      <c r="FAI220"/>
      <c r="FAJ220"/>
      <c r="FAK220"/>
      <c r="FAL220"/>
      <c r="FAM220"/>
      <c r="FAN220"/>
      <c r="FAO220"/>
      <c r="FAP220"/>
      <c r="FAQ220"/>
      <c r="FAR220"/>
      <c r="FAS220"/>
      <c r="FAT220"/>
      <c r="FAU220"/>
      <c r="FAV220"/>
      <c r="FAW220"/>
      <c r="FAX220"/>
      <c r="FAY220"/>
      <c r="FAZ220"/>
      <c r="FBA220"/>
      <c r="FBB220"/>
      <c r="FBC220"/>
      <c r="FBD220"/>
      <c r="FBE220"/>
      <c r="FBF220"/>
      <c r="FBG220"/>
      <c r="FBH220"/>
      <c r="FBI220"/>
      <c r="FBJ220"/>
      <c r="FBK220"/>
      <c r="FBL220"/>
      <c r="FBM220"/>
      <c r="FBN220"/>
      <c r="FBO220"/>
      <c r="FBP220"/>
      <c r="FBQ220"/>
      <c r="FBR220"/>
      <c r="FBS220"/>
      <c r="FBT220"/>
      <c r="FBU220"/>
      <c r="FBV220"/>
      <c r="FBW220"/>
      <c r="FBX220"/>
      <c r="FBY220"/>
      <c r="FBZ220"/>
      <c r="FCA220"/>
      <c r="FCB220"/>
      <c r="FCC220"/>
      <c r="FCD220"/>
      <c r="FCE220"/>
      <c r="FCF220"/>
      <c r="FCG220"/>
      <c r="FCH220"/>
      <c r="FCI220"/>
      <c r="FCJ220"/>
      <c r="FCK220"/>
      <c r="FCL220"/>
      <c r="FCM220"/>
      <c r="FCN220"/>
      <c r="FCO220"/>
      <c r="FCP220"/>
      <c r="FCQ220"/>
      <c r="FCR220"/>
      <c r="FCS220"/>
      <c r="FCT220"/>
      <c r="FCU220"/>
      <c r="FCV220"/>
      <c r="FCW220"/>
      <c r="FCX220"/>
      <c r="FCY220"/>
      <c r="FCZ220"/>
      <c r="FDA220"/>
      <c r="FDB220"/>
      <c r="FDC220"/>
      <c r="FDD220"/>
      <c r="FDE220"/>
      <c r="FDF220"/>
      <c r="FDG220"/>
      <c r="FDH220"/>
      <c r="FDI220"/>
      <c r="FDJ220"/>
      <c r="FDK220"/>
      <c r="FDL220"/>
      <c r="FDM220"/>
      <c r="FDN220"/>
      <c r="FDO220"/>
      <c r="FDP220"/>
      <c r="FDQ220"/>
      <c r="FDR220"/>
      <c r="FDS220"/>
      <c r="FDT220"/>
      <c r="FDU220"/>
      <c r="FDV220"/>
      <c r="FDW220"/>
      <c r="FDX220"/>
      <c r="FDY220"/>
      <c r="FDZ220"/>
      <c r="FEA220"/>
      <c r="FEB220"/>
      <c r="FEC220"/>
      <c r="FED220"/>
      <c r="FEE220"/>
      <c r="FEF220"/>
      <c r="FEG220"/>
      <c r="FEH220"/>
      <c r="FEI220"/>
      <c r="FEJ220"/>
      <c r="FEK220"/>
      <c r="FEL220"/>
      <c r="FEM220"/>
      <c r="FEN220"/>
      <c r="FEO220"/>
      <c r="FEP220"/>
      <c r="FEQ220"/>
      <c r="FER220"/>
      <c r="FES220"/>
      <c r="FET220"/>
      <c r="FEU220"/>
      <c r="FEV220"/>
      <c r="FEW220"/>
      <c r="FEX220"/>
      <c r="FEY220"/>
      <c r="FEZ220"/>
      <c r="FFA220"/>
      <c r="FFB220"/>
      <c r="FFC220"/>
      <c r="FFD220"/>
      <c r="FFE220"/>
      <c r="FFF220"/>
      <c r="FFG220"/>
      <c r="FFH220"/>
      <c r="FFI220"/>
      <c r="FFJ220"/>
      <c r="FFK220"/>
      <c r="FFL220"/>
      <c r="FFM220"/>
      <c r="FFN220"/>
      <c r="FFO220"/>
      <c r="FFP220"/>
      <c r="FFQ220"/>
      <c r="FFR220"/>
      <c r="FFS220"/>
      <c r="FFT220"/>
      <c r="FFU220"/>
      <c r="FFV220"/>
      <c r="FFW220"/>
      <c r="FFX220"/>
      <c r="FFY220"/>
      <c r="FFZ220"/>
      <c r="FGA220"/>
      <c r="FGB220"/>
      <c r="FGC220"/>
      <c r="FGD220"/>
      <c r="FGE220"/>
      <c r="FGF220"/>
      <c r="FGG220"/>
      <c r="FGH220"/>
      <c r="FGI220"/>
      <c r="FGJ220"/>
      <c r="FGK220"/>
      <c r="FGL220"/>
      <c r="FGM220"/>
      <c r="FGN220"/>
      <c r="FGO220"/>
      <c r="FGP220"/>
      <c r="FGQ220"/>
      <c r="FGR220"/>
      <c r="FGS220"/>
      <c r="FGT220"/>
      <c r="FGU220"/>
      <c r="FGV220"/>
      <c r="FGW220"/>
      <c r="FGX220"/>
      <c r="FGY220"/>
      <c r="FGZ220"/>
      <c r="FHA220"/>
      <c r="FHB220"/>
      <c r="FHC220"/>
      <c r="FHD220"/>
      <c r="FHE220"/>
      <c r="FHF220"/>
      <c r="FHG220"/>
      <c r="FHH220"/>
      <c r="FHI220"/>
      <c r="FHJ220"/>
      <c r="FHK220"/>
      <c r="FHL220"/>
      <c r="FHM220"/>
      <c r="FHN220"/>
      <c r="FHO220"/>
      <c r="FHP220"/>
      <c r="FHQ220"/>
      <c r="FHR220"/>
      <c r="FHS220"/>
      <c r="FHT220"/>
      <c r="FHU220"/>
      <c r="FHV220"/>
      <c r="FHW220"/>
      <c r="FHX220"/>
      <c r="FHY220"/>
      <c r="FHZ220"/>
      <c r="FIA220"/>
      <c r="FIB220"/>
      <c r="FIC220"/>
      <c r="FID220"/>
      <c r="FIE220"/>
      <c r="FIF220"/>
      <c r="FIG220"/>
      <c r="FIH220"/>
      <c r="FII220"/>
      <c r="FIJ220"/>
      <c r="FIK220"/>
      <c r="FIL220"/>
      <c r="FIM220"/>
      <c r="FIN220"/>
      <c r="FIO220"/>
      <c r="FIP220"/>
      <c r="FIQ220"/>
      <c r="FIR220"/>
      <c r="FIS220"/>
      <c r="FIT220"/>
      <c r="FIU220"/>
      <c r="FIV220"/>
      <c r="FIW220"/>
      <c r="FIX220"/>
      <c r="FIY220"/>
      <c r="FIZ220"/>
      <c r="FJA220"/>
      <c r="FJB220"/>
      <c r="FJC220"/>
      <c r="FJD220"/>
      <c r="FJE220"/>
      <c r="FJF220"/>
      <c r="FJG220"/>
      <c r="FJH220"/>
      <c r="FJI220"/>
      <c r="FJJ220"/>
      <c r="FJK220"/>
      <c r="FJL220"/>
      <c r="FJM220"/>
      <c r="FJN220"/>
      <c r="FJO220"/>
      <c r="FJP220"/>
      <c r="FJQ220"/>
      <c r="FJR220"/>
      <c r="FJS220"/>
      <c r="FJT220"/>
      <c r="FJU220"/>
      <c r="FJV220"/>
      <c r="FJW220"/>
      <c r="FJX220"/>
      <c r="FJY220"/>
      <c r="FJZ220"/>
      <c r="FKA220"/>
      <c r="FKB220"/>
      <c r="FKC220"/>
      <c r="FKD220"/>
      <c r="FKE220"/>
      <c r="FKF220"/>
      <c r="FKG220"/>
      <c r="FKH220"/>
      <c r="FKI220"/>
      <c r="FKJ220"/>
      <c r="FKK220"/>
      <c r="FKL220"/>
      <c r="FKM220"/>
      <c r="FKN220"/>
      <c r="FKO220"/>
      <c r="FKP220"/>
      <c r="FKQ220"/>
      <c r="FKR220"/>
      <c r="FKS220"/>
      <c r="FKT220"/>
      <c r="FKU220"/>
      <c r="FKV220"/>
      <c r="FKW220"/>
      <c r="FKX220"/>
      <c r="FKY220"/>
      <c r="FKZ220"/>
      <c r="FLA220"/>
      <c r="FLB220"/>
      <c r="FLC220"/>
      <c r="FLD220"/>
      <c r="FLE220"/>
      <c r="FLF220"/>
      <c r="FLG220"/>
      <c r="FLH220"/>
      <c r="FLI220"/>
      <c r="FLJ220"/>
      <c r="FLK220"/>
      <c r="FLL220"/>
      <c r="FLM220"/>
      <c r="FLN220"/>
      <c r="FLO220"/>
      <c r="FLP220"/>
      <c r="FLQ220"/>
      <c r="FLR220"/>
      <c r="FLS220"/>
      <c r="FLT220"/>
      <c r="FLU220"/>
      <c r="FLV220"/>
      <c r="FLW220"/>
      <c r="FLX220"/>
      <c r="FLY220"/>
      <c r="FLZ220"/>
      <c r="FMA220"/>
      <c r="FMB220"/>
      <c r="FMC220"/>
      <c r="FMD220"/>
      <c r="FME220"/>
      <c r="FMF220"/>
      <c r="FMG220"/>
      <c r="FMH220"/>
      <c r="FMI220"/>
      <c r="FMJ220"/>
      <c r="FMK220"/>
      <c r="FML220"/>
      <c r="FMM220"/>
      <c r="FMN220"/>
      <c r="FMO220"/>
      <c r="FMP220"/>
      <c r="FMQ220"/>
      <c r="FMR220"/>
      <c r="FMS220"/>
      <c r="FMT220"/>
      <c r="FMU220"/>
      <c r="FMV220"/>
      <c r="FMW220"/>
      <c r="FMX220"/>
      <c r="FMY220"/>
      <c r="FMZ220"/>
      <c r="FNA220"/>
      <c r="FNB220"/>
      <c r="FNC220"/>
      <c r="FND220"/>
      <c r="FNE220"/>
      <c r="FNF220"/>
      <c r="FNG220"/>
      <c r="FNH220"/>
      <c r="FNI220"/>
      <c r="FNJ220"/>
      <c r="FNK220"/>
      <c r="FNL220"/>
      <c r="FNM220"/>
      <c r="FNN220"/>
      <c r="FNO220"/>
      <c r="FNP220"/>
      <c r="FNQ220"/>
      <c r="FNR220"/>
      <c r="FNS220"/>
      <c r="FNT220"/>
      <c r="FNU220"/>
      <c r="FNV220"/>
      <c r="FNW220"/>
      <c r="FNX220"/>
      <c r="FNY220"/>
      <c r="FNZ220"/>
      <c r="FOA220"/>
      <c r="FOB220"/>
      <c r="FOC220"/>
      <c r="FOD220"/>
      <c r="FOE220"/>
      <c r="FOF220"/>
      <c r="FOG220"/>
      <c r="FOH220"/>
      <c r="FOI220"/>
      <c r="FOJ220"/>
      <c r="FOK220"/>
      <c r="FOL220"/>
      <c r="FOM220"/>
      <c r="FON220"/>
      <c r="FOO220"/>
      <c r="FOP220"/>
      <c r="FOQ220"/>
      <c r="FOR220"/>
      <c r="FOS220"/>
      <c r="FOT220"/>
      <c r="FOU220"/>
      <c r="FOV220"/>
      <c r="FOW220"/>
      <c r="FOX220"/>
      <c r="FOY220"/>
      <c r="FOZ220"/>
      <c r="FPA220"/>
      <c r="FPB220"/>
      <c r="FPC220"/>
      <c r="FPD220"/>
      <c r="FPE220"/>
      <c r="FPF220"/>
      <c r="FPG220"/>
      <c r="FPH220"/>
      <c r="FPI220"/>
      <c r="FPJ220"/>
      <c r="FPK220"/>
      <c r="FPL220"/>
      <c r="FPM220"/>
      <c r="FPN220"/>
      <c r="FPO220"/>
      <c r="FPP220"/>
      <c r="FPQ220"/>
      <c r="FPR220"/>
      <c r="FPS220"/>
      <c r="FPT220"/>
      <c r="FPU220"/>
      <c r="FPV220"/>
      <c r="FPW220"/>
      <c r="FPX220"/>
      <c r="FPY220"/>
      <c r="FPZ220"/>
      <c r="FQA220"/>
      <c r="FQB220"/>
      <c r="FQC220"/>
      <c r="FQD220"/>
      <c r="FQE220"/>
      <c r="FQF220"/>
      <c r="FQG220"/>
      <c r="FQH220"/>
      <c r="FQI220"/>
      <c r="FQJ220"/>
      <c r="FQK220"/>
      <c r="FQL220"/>
      <c r="FQM220"/>
      <c r="FQN220"/>
      <c r="FQO220"/>
      <c r="FQP220"/>
      <c r="FQQ220"/>
      <c r="FQR220"/>
      <c r="FQS220"/>
      <c r="FQT220"/>
      <c r="FQU220"/>
      <c r="FQV220"/>
      <c r="FQW220"/>
      <c r="FQX220"/>
      <c r="FQY220"/>
      <c r="FQZ220"/>
      <c r="FRA220"/>
      <c r="FRB220"/>
      <c r="FRC220"/>
      <c r="FRD220"/>
      <c r="FRE220"/>
      <c r="FRF220"/>
      <c r="FRG220"/>
      <c r="FRH220"/>
      <c r="FRI220"/>
      <c r="FRJ220"/>
      <c r="FRK220"/>
      <c r="FRL220"/>
      <c r="FRM220"/>
      <c r="FRN220"/>
      <c r="FRO220"/>
      <c r="FRP220"/>
      <c r="FRQ220"/>
      <c r="FRR220"/>
      <c r="FRS220"/>
      <c r="FRT220"/>
      <c r="FRU220"/>
      <c r="FRV220"/>
      <c r="FRW220"/>
      <c r="FRX220"/>
      <c r="FRY220"/>
      <c r="FRZ220"/>
      <c r="FSA220"/>
      <c r="FSB220"/>
      <c r="FSC220"/>
      <c r="FSD220"/>
      <c r="FSE220"/>
      <c r="FSF220"/>
      <c r="FSG220"/>
      <c r="FSH220"/>
      <c r="FSI220"/>
      <c r="FSJ220"/>
      <c r="FSK220"/>
      <c r="FSL220"/>
      <c r="FSM220"/>
      <c r="FSN220"/>
      <c r="FSO220"/>
      <c r="FSP220"/>
      <c r="FSQ220"/>
      <c r="FSR220"/>
      <c r="FSS220"/>
      <c r="FST220"/>
      <c r="FSU220"/>
      <c r="FSV220"/>
      <c r="FSW220"/>
      <c r="FSX220"/>
      <c r="FSY220"/>
      <c r="FSZ220"/>
      <c r="FTA220"/>
      <c r="FTB220"/>
      <c r="FTC220"/>
      <c r="FTD220"/>
      <c r="FTE220"/>
      <c r="FTF220"/>
      <c r="FTG220"/>
      <c r="FTH220"/>
      <c r="FTI220"/>
      <c r="FTJ220"/>
      <c r="FTK220"/>
      <c r="FTL220"/>
      <c r="FTM220"/>
      <c r="FTN220"/>
      <c r="FTO220"/>
      <c r="FTP220"/>
      <c r="FTQ220"/>
      <c r="FTR220"/>
      <c r="FTS220"/>
      <c r="FTT220"/>
      <c r="FTU220"/>
      <c r="FTV220"/>
      <c r="FTW220"/>
      <c r="FTX220"/>
      <c r="FTY220"/>
      <c r="FTZ220"/>
      <c r="FUA220"/>
      <c r="FUB220"/>
      <c r="FUC220"/>
      <c r="FUD220"/>
      <c r="FUE220"/>
      <c r="FUF220"/>
      <c r="FUG220"/>
      <c r="FUH220"/>
      <c r="FUI220"/>
      <c r="FUJ220"/>
      <c r="FUK220"/>
      <c r="FUL220"/>
      <c r="FUM220"/>
      <c r="FUN220"/>
      <c r="FUO220"/>
      <c r="FUP220"/>
      <c r="FUQ220"/>
      <c r="FUR220"/>
      <c r="FUS220"/>
      <c r="FUT220"/>
      <c r="FUU220"/>
      <c r="FUV220"/>
      <c r="FUW220"/>
      <c r="FUX220"/>
      <c r="FUY220"/>
      <c r="FUZ220"/>
      <c r="FVA220"/>
      <c r="FVB220"/>
      <c r="FVC220"/>
      <c r="FVD220"/>
      <c r="FVE220"/>
      <c r="FVF220"/>
      <c r="FVG220"/>
      <c r="FVH220"/>
      <c r="FVI220"/>
      <c r="FVJ220"/>
      <c r="FVK220"/>
      <c r="FVL220"/>
      <c r="FVM220"/>
      <c r="FVN220"/>
      <c r="FVO220"/>
      <c r="FVP220"/>
      <c r="FVQ220"/>
      <c r="FVR220"/>
      <c r="FVS220"/>
      <c r="FVT220"/>
      <c r="FVU220"/>
      <c r="FVV220"/>
      <c r="FVW220"/>
      <c r="FVX220"/>
      <c r="FVY220"/>
      <c r="FVZ220"/>
      <c r="FWA220"/>
      <c r="FWB220"/>
      <c r="FWC220"/>
      <c r="FWD220"/>
      <c r="FWE220"/>
      <c r="FWF220"/>
      <c r="FWG220"/>
      <c r="FWH220"/>
      <c r="FWI220"/>
      <c r="FWJ220"/>
      <c r="FWK220"/>
      <c r="FWL220"/>
      <c r="FWM220"/>
      <c r="FWN220"/>
      <c r="FWO220"/>
      <c r="FWP220"/>
      <c r="FWQ220"/>
      <c r="FWR220"/>
      <c r="FWS220"/>
      <c r="FWT220"/>
      <c r="FWU220"/>
      <c r="FWV220"/>
      <c r="FWW220"/>
      <c r="FWX220"/>
      <c r="FWY220"/>
      <c r="FWZ220"/>
      <c r="FXA220"/>
      <c r="FXB220"/>
      <c r="FXC220"/>
      <c r="FXD220"/>
      <c r="FXE220"/>
      <c r="FXF220"/>
      <c r="FXG220"/>
      <c r="FXH220"/>
      <c r="FXI220"/>
      <c r="FXJ220"/>
      <c r="FXK220"/>
      <c r="FXL220"/>
      <c r="FXM220"/>
      <c r="FXN220"/>
      <c r="FXO220"/>
      <c r="FXP220"/>
      <c r="FXQ220"/>
      <c r="FXR220"/>
      <c r="FXS220"/>
      <c r="FXT220"/>
      <c r="FXU220"/>
      <c r="FXV220"/>
      <c r="FXW220"/>
      <c r="FXX220"/>
      <c r="FXY220"/>
      <c r="FXZ220"/>
      <c r="FYA220"/>
      <c r="FYB220"/>
      <c r="FYC220"/>
      <c r="FYD220"/>
      <c r="FYE220"/>
      <c r="FYF220"/>
      <c r="FYG220"/>
      <c r="FYH220"/>
      <c r="FYI220"/>
      <c r="FYJ220"/>
      <c r="FYK220"/>
      <c r="FYL220"/>
      <c r="FYM220"/>
      <c r="FYN220"/>
      <c r="FYO220"/>
      <c r="FYP220"/>
      <c r="FYQ220"/>
      <c r="FYR220"/>
      <c r="FYS220"/>
      <c r="FYT220"/>
      <c r="FYU220"/>
      <c r="FYV220"/>
      <c r="FYW220"/>
      <c r="FYX220"/>
      <c r="FYY220"/>
      <c r="FYZ220"/>
      <c r="FZA220"/>
      <c r="FZB220"/>
      <c r="FZC220"/>
      <c r="FZD220"/>
      <c r="FZE220"/>
      <c r="FZF220"/>
      <c r="FZG220"/>
      <c r="FZH220"/>
      <c r="FZI220"/>
      <c r="FZJ220"/>
      <c r="FZK220"/>
      <c r="FZL220"/>
      <c r="FZM220"/>
      <c r="FZN220"/>
      <c r="FZO220"/>
      <c r="FZP220"/>
      <c r="FZQ220"/>
      <c r="FZR220"/>
      <c r="FZS220"/>
      <c r="FZT220"/>
      <c r="FZU220"/>
      <c r="FZV220"/>
      <c r="FZW220"/>
      <c r="FZX220"/>
      <c r="FZY220"/>
      <c r="FZZ220"/>
      <c r="GAA220"/>
      <c r="GAB220"/>
      <c r="GAC220"/>
      <c r="GAD220"/>
      <c r="GAE220"/>
      <c r="GAF220"/>
      <c r="GAG220"/>
      <c r="GAH220"/>
      <c r="GAI220"/>
      <c r="GAJ220"/>
      <c r="GAK220"/>
      <c r="GAL220"/>
      <c r="GAM220"/>
      <c r="GAN220"/>
      <c r="GAO220"/>
      <c r="GAP220"/>
      <c r="GAQ220"/>
      <c r="GAR220"/>
      <c r="GAS220"/>
      <c r="GAT220"/>
      <c r="GAU220"/>
      <c r="GAV220"/>
      <c r="GAW220"/>
      <c r="GAX220"/>
      <c r="GAY220"/>
      <c r="GAZ220"/>
      <c r="GBA220"/>
      <c r="GBB220"/>
      <c r="GBC220"/>
      <c r="GBD220"/>
      <c r="GBE220"/>
      <c r="GBF220"/>
      <c r="GBG220"/>
      <c r="GBH220"/>
      <c r="GBI220"/>
      <c r="GBJ220"/>
      <c r="GBK220"/>
      <c r="GBL220"/>
      <c r="GBM220"/>
      <c r="GBN220"/>
      <c r="GBO220"/>
      <c r="GBP220"/>
      <c r="GBQ220"/>
      <c r="GBR220"/>
      <c r="GBS220"/>
      <c r="GBT220"/>
      <c r="GBU220"/>
      <c r="GBV220"/>
      <c r="GBW220"/>
      <c r="GBX220"/>
      <c r="GBY220"/>
      <c r="GBZ220"/>
      <c r="GCA220"/>
      <c r="GCB220"/>
      <c r="GCC220"/>
      <c r="GCD220"/>
      <c r="GCE220"/>
      <c r="GCF220"/>
      <c r="GCG220"/>
      <c r="GCH220"/>
      <c r="GCI220"/>
      <c r="GCJ220"/>
      <c r="GCK220"/>
      <c r="GCL220"/>
      <c r="GCM220"/>
      <c r="GCN220"/>
      <c r="GCO220"/>
      <c r="GCP220"/>
      <c r="GCQ220"/>
      <c r="GCR220"/>
      <c r="GCS220"/>
      <c r="GCT220"/>
      <c r="GCU220"/>
      <c r="GCV220"/>
      <c r="GCW220"/>
      <c r="GCX220"/>
      <c r="GCY220"/>
      <c r="GCZ220"/>
      <c r="GDA220"/>
      <c r="GDB220"/>
      <c r="GDC220"/>
      <c r="GDD220"/>
      <c r="GDE220"/>
      <c r="GDF220"/>
      <c r="GDG220"/>
      <c r="GDH220"/>
      <c r="GDI220"/>
      <c r="GDJ220"/>
      <c r="GDK220"/>
      <c r="GDL220"/>
      <c r="GDM220"/>
      <c r="GDN220"/>
      <c r="GDO220"/>
      <c r="GDP220"/>
      <c r="GDQ220"/>
      <c r="GDR220"/>
      <c r="GDS220"/>
      <c r="GDT220"/>
      <c r="GDU220"/>
      <c r="GDV220"/>
      <c r="GDW220"/>
      <c r="GDX220"/>
      <c r="GDY220"/>
      <c r="GDZ220"/>
      <c r="GEA220"/>
      <c r="GEB220"/>
      <c r="GEC220"/>
      <c r="GED220"/>
      <c r="GEE220"/>
      <c r="GEF220"/>
      <c r="GEG220"/>
      <c r="GEH220"/>
      <c r="GEI220"/>
      <c r="GEJ220"/>
      <c r="GEK220"/>
      <c r="GEL220"/>
      <c r="GEM220"/>
      <c r="GEN220"/>
      <c r="GEO220"/>
      <c r="GEP220"/>
      <c r="GEQ220"/>
      <c r="GER220"/>
      <c r="GES220"/>
      <c r="GET220"/>
      <c r="GEU220"/>
      <c r="GEV220"/>
      <c r="GEW220"/>
      <c r="GEX220"/>
      <c r="GEY220"/>
      <c r="GEZ220"/>
      <c r="GFA220"/>
      <c r="GFB220"/>
      <c r="GFC220"/>
      <c r="GFD220"/>
      <c r="GFE220"/>
      <c r="GFF220"/>
      <c r="GFG220"/>
      <c r="GFH220"/>
      <c r="GFI220"/>
      <c r="GFJ220"/>
      <c r="GFK220"/>
      <c r="GFL220"/>
      <c r="GFM220"/>
      <c r="GFN220"/>
      <c r="GFO220"/>
      <c r="GFP220"/>
      <c r="GFQ220"/>
      <c r="GFR220"/>
      <c r="GFS220"/>
      <c r="GFT220"/>
      <c r="GFU220"/>
      <c r="GFV220"/>
      <c r="GFW220"/>
      <c r="GFX220"/>
      <c r="GFY220"/>
      <c r="GFZ220"/>
      <c r="GGA220"/>
      <c r="GGB220"/>
      <c r="GGC220"/>
      <c r="GGD220"/>
      <c r="GGE220"/>
      <c r="GGF220"/>
      <c r="GGG220"/>
      <c r="GGH220"/>
      <c r="GGI220"/>
      <c r="GGJ220"/>
      <c r="GGK220"/>
      <c r="GGL220"/>
      <c r="GGM220"/>
      <c r="GGN220"/>
      <c r="GGO220"/>
      <c r="GGP220"/>
      <c r="GGQ220"/>
      <c r="GGR220"/>
      <c r="GGS220"/>
      <c r="GGT220"/>
      <c r="GGU220"/>
      <c r="GGV220"/>
      <c r="GGW220"/>
      <c r="GGX220"/>
      <c r="GGY220"/>
      <c r="GGZ220"/>
      <c r="GHA220"/>
      <c r="GHB220"/>
      <c r="GHC220"/>
      <c r="GHD220"/>
      <c r="GHE220"/>
      <c r="GHF220"/>
      <c r="GHG220"/>
      <c r="GHH220"/>
      <c r="GHI220"/>
      <c r="GHJ220"/>
      <c r="GHK220"/>
      <c r="GHL220"/>
      <c r="GHM220"/>
      <c r="GHN220"/>
      <c r="GHO220"/>
      <c r="GHP220"/>
      <c r="GHQ220"/>
      <c r="GHR220"/>
      <c r="GHS220"/>
      <c r="GHT220"/>
      <c r="GHU220"/>
      <c r="GHV220"/>
      <c r="GHW220"/>
      <c r="GHX220"/>
      <c r="GHY220"/>
      <c r="GHZ220"/>
      <c r="GIA220"/>
      <c r="GIB220"/>
      <c r="GIC220"/>
      <c r="GID220"/>
      <c r="GIE220"/>
      <c r="GIF220"/>
      <c r="GIG220"/>
      <c r="GIH220"/>
      <c r="GII220"/>
      <c r="GIJ220"/>
      <c r="GIK220"/>
      <c r="GIL220"/>
      <c r="GIM220"/>
      <c r="GIN220"/>
      <c r="GIO220"/>
      <c r="GIP220"/>
      <c r="GIQ220"/>
      <c r="GIR220"/>
      <c r="GIS220"/>
      <c r="GIT220"/>
      <c r="GIU220"/>
      <c r="GIV220"/>
      <c r="GIW220"/>
      <c r="GIX220"/>
      <c r="GIY220"/>
      <c r="GIZ220"/>
      <c r="GJA220"/>
      <c r="GJB220"/>
      <c r="GJC220"/>
      <c r="GJD220"/>
      <c r="GJE220"/>
      <c r="GJF220"/>
      <c r="GJG220"/>
      <c r="GJH220"/>
      <c r="GJI220"/>
      <c r="GJJ220"/>
      <c r="GJK220"/>
      <c r="GJL220"/>
      <c r="GJM220"/>
      <c r="GJN220"/>
      <c r="GJO220"/>
      <c r="GJP220"/>
      <c r="GJQ220"/>
      <c r="GJR220"/>
      <c r="GJS220"/>
      <c r="GJT220"/>
      <c r="GJU220"/>
      <c r="GJV220"/>
      <c r="GJW220"/>
      <c r="GJX220"/>
      <c r="GJY220"/>
      <c r="GJZ220"/>
      <c r="GKA220"/>
      <c r="GKB220"/>
      <c r="GKC220"/>
      <c r="GKD220"/>
      <c r="GKE220"/>
      <c r="GKF220"/>
      <c r="GKG220"/>
      <c r="GKH220"/>
      <c r="GKI220"/>
      <c r="GKJ220"/>
      <c r="GKK220"/>
      <c r="GKL220"/>
      <c r="GKM220"/>
      <c r="GKN220"/>
      <c r="GKO220"/>
      <c r="GKP220"/>
      <c r="GKQ220"/>
      <c r="GKR220"/>
      <c r="GKS220"/>
      <c r="GKT220"/>
      <c r="GKU220"/>
      <c r="GKV220"/>
      <c r="GKW220"/>
      <c r="GKX220"/>
      <c r="GKY220"/>
      <c r="GKZ220"/>
      <c r="GLA220"/>
      <c r="GLB220"/>
      <c r="GLC220"/>
      <c r="GLD220"/>
      <c r="GLE220"/>
      <c r="GLF220"/>
      <c r="GLG220"/>
      <c r="GLH220"/>
      <c r="GLI220"/>
      <c r="GLJ220"/>
      <c r="GLK220"/>
      <c r="GLL220"/>
      <c r="GLM220"/>
      <c r="GLN220"/>
      <c r="GLO220"/>
      <c r="GLP220"/>
      <c r="GLQ220"/>
      <c r="GLR220"/>
      <c r="GLS220"/>
      <c r="GLT220"/>
      <c r="GLU220"/>
      <c r="GLV220"/>
      <c r="GLW220"/>
      <c r="GLX220"/>
      <c r="GLY220"/>
      <c r="GLZ220"/>
      <c r="GMA220"/>
      <c r="GMB220"/>
      <c r="GMC220"/>
      <c r="GMD220"/>
      <c r="GME220"/>
      <c r="GMF220"/>
      <c r="GMG220"/>
      <c r="GMH220"/>
      <c r="GMI220"/>
      <c r="GMJ220"/>
      <c r="GMK220"/>
      <c r="GML220"/>
      <c r="GMM220"/>
      <c r="GMN220"/>
      <c r="GMO220"/>
      <c r="GMP220"/>
      <c r="GMQ220"/>
      <c r="GMR220"/>
      <c r="GMS220"/>
      <c r="GMT220"/>
      <c r="GMU220"/>
      <c r="GMV220"/>
      <c r="GMW220"/>
      <c r="GMX220"/>
      <c r="GMY220"/>
      <c r="GMZ220"/>
      <c r="GNA220"/>
      <c r="GNB220"/>
      <c r="GNC220"/>
      <c r="GND220"/>
      <c r="GNE220"/>
      <c r="GNF220"/>
      <c r="GNG220"/>
      <c r="GNH220"/>
      <c r="GNI220"/>
      <c r="GNJ220"/>
      <c r="GNK220"/>
      <c r="GNL220"/>
      <c r="GNM220"/>
      <c r="GNN220"/>
      <c r="GNO220"/>
      <c r="GNP220"/>
      <c r="GNQ220"/>
      <c r="GNR220"/>
      <c r="GNS220"/>
      <c r="GNT220"/>
      <c r="GNU220"/>
      <c r="GNV220"/>
      <c r="GNW220"/>
      <c r="GNX220"/>
      <c r="GNY220"/>
      <c r="GNZ220"/>
      <c r="GOA220"/>
      <c r="GOB220"/>
      <c r="GOC220"/>
      <c r="GOD220"/>
      <c r="GOE220"/>
      <c r="GOF220"/>
      <c r="GOG220"/>
      <c r="GOH220"/>
      <c r="GOI220"/>
      <c r="GOJ220"/>
      <c r="GOK220"/>
      <c r="GOL220"/>
      <c r="GOM220"/>
      <c r="GON220"/>
      <c r="GOO220"/>
      <c r="GOP220"/>
      <c r="GOQ220"/>
      <c r="GOR220"/>
      <c r="GOS220"/>
      <c r="GOT220"/>
      <c r="GOU220"/>
      <c r="GOV220"/>
      <c r="GOW220"/>
      <c r="GOX220"/>
      <c r="GOY220"/>
      <c r="GOZ220"/>
      <c r="GPA220"/>
      <c r="GPB220"/>
      <c r="GPC220"/>
      <c r="GPD220"/>
      <c r="GPE220"/>
      <c r="GPF220"/>
      <c r="GPG220"/>
      <c r="GPH220"/>
      <c r="GPI220"/>
      <c r="GPJ220"/>
      <c r="GPK220"/>
      <c r="GPL220"/>
      <c r="GPM220"/>
      <c r="GPN220"/>
      <c r="GPO220"/>
      <c r="GPP220"/>
      <c r="GPQ220"/>
      <c r="GPR220"/>
      <c r="GPS220"/>
      <c r="GPT220"/>
      <c r="GPU220"/>
      <c r="GPV220"/>
      <c r="GPW220"/>
      <c r="GPX220"/>
      <c r="GPY220"/>
      <c r="GPZ220"/>
      <c r="GQA220"/>
      <c r="GQB220"/>
      <c r="GQC220"/>
      <c r="GQD220"/>
      <c r="GQE220"/>
      <c r="GQF220"/>
      <c r="GQG220"/>
      <c r="GQH220"/>
      <c r="GQI220"/>
      <c r="GQJ220"/>
      <c r="GQK220"/>
      <c r="GQL220"/>
      <c r="GQM220"/>
      <c r="GQN220"/>
      <c r="GQO220"/>
      <c r="GQP220"/>
      <c r="GQQ220"/>
      <c r="GQR220"/>
      <c r="GQS220"/>
      <c r="GQT220"/>
      <c r="GQU220"/>
      <c r="GQV220"/>
      <c r="GQW220"/>
      <c r="GQX220"/>
      <c r="GQY220"/>
      <c r="GQZ220"/>
      <c r="GRA220"/>
      <c r="GRB220"/>
      <c r="GRC220"/>
      <c r="GRD220"/>
      <c r="GRE220"/>
      <c r="GRF220"/>
      <c r="GRG220"/>
      <c r="GRH220"/>
      <c r="GRI220"/>
      <c r="GRJ220"/>
      <c r="GRK220"/>
      <c r="GRL220"/>
      <c r="GRM220"/>
      <c r="GRN220"/>
      <c r="GRO220"/>
      <c r="GRP220"/>
      <c r="GRQ220"/>
      <c r="GRR220"/>
      <c r="GRS220"/>
      <c r="GRT220"/>
      <c r="GRU220"/>
      <c r="GRV220"/>
      <c r="GRW220"/>
      <c r="GRX220"/>
      <c r="GRY220"/>
      <c r="GRZ220"/>
      <c r="GSA220"/>
      <c r="GSB220"/>
      <c r="GSC220"/>
      <c r="GSD220"/>
      <c r="GSE220"/>
      <c r="GSF220"/>
      <c r="GSG220"/>
      <c r="GSH220"/>
      <c r="GSI220"/>
      <c r="GSJ220"/>
      <c r="GSK220"/>
      <c r="GSL220"/>
      <c r="GSM220"/>
      <c r="GSN220"/>
      <c r="GSO220"/>
      <c r="GSP220"/>
      <c r="GSQ220"/>
      <c r="GSR220"/>
      <c r="GSS220"/>
      <c r="GST220"/>
      <c r="GSU220"/>
      <c r="GSV220"/>
      <c r="GSW220"/>
      <c r="GSX220"/>
      <c r="GSY220"/>
      <c r="GSZ220"/>
      <c r="GTA220"/>
      <c r="GTB220"/>
      <c r="GTC220"/>
      <c r="GTD220"/>
      <c r="GTE220"/>
      <c r="GTF220"/>
      <c r="GTG220"/>
      <c r="GTH220"/>
      <c r="GTI220"/>
      <c r="GTJ220"/>
      <c r="GTK220"/>
      <c r="GTL220"/>
      <c r="GTM220"/>
      <c r="GTN220"/>
      <c r="GTO220"/>
      <c r="GTP220"/>
      <c r="GTQ220"/>
      <c r="GTR220"/>
      <c r="GTS220"/>
      <c r="GTT220"/>
      <c r="GTU220"/>
      <c r="GTV220"/>
      <c r="GTW220"/>
      <c r="GTX220"/>
      <c r="GTY220"/>
      <c r="GTZ220"/>
      <c r="GUA220"/>
      <c r="GUB220"/>
      <c r="GUC220"/>
      <c r="GUD220"/>
      <c r="GUE220"/>
      <c r="GUF220"/>
      <c r="GUG220"/>
      <c r="GUH220"/>
      <c r="GUI220"/>
      <c r="GUJ220"/>
      <c r="GUK220"/>
      <c r="GUL220"/>
      <c r="GUM220"/>
      <c r="GUN220"/>
      <c r="GUO220"/>
      <c r="GUP220"/>
      <c r="GUQ220"/>
      <c r="GUR220"/>
      <c r="GUS220"/>
      <c r="GUT220"/>
      <c r="GUU220"/>
      <c r="GUV220"/>
      <c r="GUW220"/>
      <c r="GUX220"/>
      <c r="GUY220"/>
      <c r="GUZ220"/>
      <c r="GVA220"/>
      <c r="GVB220"/>
      <c r="GVC220"/>
      <c r="GVD220"/>
      <c r="GVE220"/>
      <c r="GVF220"/>
      <c r="GVG220"/>
      <c r="GVH220"/>
      <c r="GVI220"/>
      <c r="GVJ220"/>
      <c r="GVK220"/>
      <c r="GVL220"/>
      <c r="GVM220"/>
      <c r="GVN220"/>
      <c r="GVO220"/>
      <c r="GVP220"/>
      <c r="GVQ220"/>
      <c r="GVR220"/>
      <c r="GVS220"/>
      <c r="GVT220"/>
      <c r="GVU220"/>
      <c r="GVV220"/>
      <c r="GVW220"/>
      <c r="GVX220"/>
      <c r="GVY220"/>
      <c r="GVZ220"/>
      <c r="GWA220"/>
      <c r="GWB220"/>
      <c r="GWC220"/>
      <c r="GWD220"/>
      <c r="GWE220"/>
      <c r="GWF220"/>
      <c r="GWG220"/>
      <c r="GWH220"/>
      <c r="GWI220"/>
      <c r="GWJ220"/>
      <c r="GWK220"/>
      <c r="GWL220"/>
      <c r="GWM220"/>
      <c r="GWN220"/>
      <c r="GWO220"/>
      <c r="GWP220"/>
      <c r="GWQ220"/>
      <c r="GWR220"/>
      <c r="GWS220"/>
      <c r="GWT220"/>
      <c r="GWU220"/>
      <c r="GWV220"/>
      <c r="GWW220"/>
      <c r="GWX220"/>
      <c r="GWY220"/>
      <c r="GWZ220"/>
      <c r="GXA220"/>
      <c r="GXB220"/>
      <c r="GXC220"/>
      <c r="GXD220"/>
      <c r="GXE220"/>
      <c r="GXF220"/>
      <c r="GXG220"/>
      <c r="GXH220"/>
      <c r="GXI220"/>
      <c r="GXJ220"/>
      <c r="GXK220"/>
      <c r="GXL220"/>
      <c r="GXM220"/>
      <c r="GXN220"/>
      <c r="GXO220"/>
      <c r="GXP220"/>
      <c r="GXQ220"/>
      <c r="GXR220"/>
      <c r="GXS220"/>
      <c r="GXT220"/>
      <c r="GXU220"/>
      <c r="GXV220"/>
      <c r="GXW220"/>
      <c r="GXX220"/>
      <c r="GXY220"/>
      <c r="GXZ220"/>
      <c r="GYA220"/>
      <c r="GYB220"/>
      <c r="GYC220"/>
      <c r="GYD220"/>
      <c r="GYE220"/>
      <c r="GYF220"/>
      <c r="GYG220"/>
      <c r="GYH220"/>
      <c r="GYI220"/>
      <c r="GYJ220"/>
      <c r="GYK220"/>
      <c r="GYL220"/>
      <c r="GYM220"/>
      <c r="GYN220"/>
      <c r="GYO220"/>
      <c r="GYP220"/>
      <c r="GYQ220"/>
      <c r="GYR220"/>
      <c r="GYS220"/>
      <c r="GYT220"/>
      <c r="GYU220"/>
      <c r="GYV220"/>
      <c r="GYW220"/>
      <c r="GYX220"/>
      <c r="GYY220"/>
      <c r="GYZ220"/>
      <c r="GZA220"/>
      <c r="GZB220"/>
      <c r="GZC220"/>
      <c r="GZD220"/>
      <c r="GZE220"/>
      <c r="GZF220"/>
      <c r="GZG220"/>
      <c r="GZH220"/>
      <c r="GZI220"/>
      <c r="GZJ220"/>
      <c r="GZK220"/>
      <c r="GZL220"/>
      <c r="GZM220"/>
      <c r="GZN220"/>
      <c r="GZO220"/>
      <c r="GZP220"/>
      <c r="GZQ220"/>
      <c r="GZR220"/>
      <c r="GZS220"/>
      <c r="GZT220"/>
      <c r="GZU220"/>
      <c r="GZV220"/>
      <c r="GZW220"/>
      <c r="GZX220"/>
      <c r="GZY220"/>
      <c r="GZZ220"/>
      <c r="HAA220"/>
      <c r="HAB220"/>
      <c r="HAC220"/>
      <c r="HAD220"/>
      <c r="HAE220"/>
      <c r="HAF220"/>
      <c r="HAG220"/>
      <c r="HAH220"/>
      <c r="HAI220"/>
      <c r="HAJ220"/>
      <c r="HAK220"/>
      <c r="HAL220"/>
      <c r="HAM220"/>
      <c r="HAN220"/>
      <c r="HAO220"/>
      <c r="HAP220"/>
      <c r="HAQ220"/>
      <c r="HAR220"/>
      <c r="HAS220"/>
      <c r="HAT220"/>
      <c r="HAU220"/>
      <c r="HAV220"/>
      <c r="HAW220"/>
      <c r="HAX220"/>
      <c r="HAY220"/>
      <c r="HAZ220"/>
      <c r="HBA220"/>
      <c r="HBB220"/>
      <c r="HBC220"/>
      <c r="HBD220"/>
      <c r="HBE220"/>
      <c r="HBF220"/>
      <c r="HBG220"/>
      <c r="HBH220"/>
      <c r="HBI220"/>
      <c r="HBJ220"/>
      <c r="HBK220"/>
      <c r="HBL220"/>
      <c r="HBM220"/>
      <c r="HBN220"/>
      <c r="HBO220"/>
      <c r="HBP220"/>
      <c r="HBQ220"/>
      <c r="HBR220"/>
      <c r="HBS220"/>
      <c r="HBT220"/>
      <c r="HBU220"/>
      <c r="HBV220"/>
      <c r="HBW220"/>
      <c r="HBX220"/>
      <c r="HBY220"/>
      <c r="HBZ220"/>
      <c r="HCA220"/>
      <c r="HCB220"/>
      <c r="HCC220"/>
      <c r="HCD220"/>
      <c r="HCE220"/>
      <c r="HCF220"/>
      <c r="HCG220"/>
      <c r="HCH220"/>
      <c r="HCI220"/>
      <c r="HCJ220"/>
      <c r="HCK220"/>
      <c r="HCL220"/>
      <c r="HCM220"/>
      <c r="HCN220"/>
      <c r="HCO220"/>
      <c r="HCP220"/>
      <c r="HCQ220"/>
      <c r="HCR220"/>
      <c r="HCS220"/>
      <c r="HCT220"/>
      <c r="HCU220"/>
      <c r="HCV220"/>
      <c r="HCW220"/>
      <c r="HCX220"/>
      <c r="HCY220"/>
      <c r="HCZ220"/>
      <c r="HDA220"/>
      <c r="HDB220"/>
      <c r="HDC220"/>
      <c r="HDD220"/>
      <c r="HDE220"/>
      <c r="HDF220"/>
      <c r="HDG220"/>
      <c r="HDH220"/>
      <c r="HDI220"/>
      <c r="HDJ220"/>
      <c r="HDK220"/>
      <c r="HDL220"/>
      <c r="HDM220"/>
      <c r="HDN220"/>
      <c r="HDO220"/>
      <c r="HDP220"/>
      <c r="HDQ220"/>
      <c r="HDR220"/>
      <c r="HDS220"/>
      <c r="HDT220"/>
      <c r="HDU220"/>
      <c r="HDV220"/>
      <c r="HDW220"/>
      <c r="HDX220"/>
      <c r="HDY220"/>
      <c r="HDZ220"/>
      <c r="HEA220"/>
      <c r="HEB220"/>
      <c r="HEC220"/>
      <c r="HED220"/>
      <c r="HEE220"/>
      <c r="HEF220"/>
      <c r="HEG220"/>
      <c r="HEH220"/>
      <c r="HEI220"/>
      <c r="HEJ220"/>
      <c r="HEK220"/>
      <c r="HEL220"/>
      <c r="HEM220"/>
      <c r="HEN220"/>
      <c r="HEO220"/>
      <c r="HEP220"/>
      <c r="HEQ220"/>
      <c r="HER220"/>
      <c r="HES220"/>
      <c r="HET220"/>
      <c r="HEU220"/>
      <c r="HEV220"/>
      <c r="HEW220"/>
      <c r="HEX220"/>
      <c r="HEY220"/>
      <c r="HEZ220"/>
      <c r="HFA220"/>
      <c r="HFB220"/>
      <c r="HFC220"/>
      <c r="HFD220"/>
      <c r="HFE220"/>
      <c r="HFF220"/>
      <c r="HFG220"/>
      <c r="HFH220"/>
      <c r="HFI220"/>
      <c r="HFJ220"/>
      <c r="HFK220"/>
      <c r="HFL220"/>
      <c r="HFM220"/>
      <c r="HFN220"/>
      <c r="HFO220"/>
      <c r="HFP220"/>
      <c r="HFQ220"/>
      <c r="HFR220"/>
      <c r="HFS220"/>
      <c r="HFT220"/>
      <c r="HFU220"/>
      <c r="HFV220"/>
      <c r="HFW220"/>
      <c r="HFX220"/>
      <c r="HFY220"/>
      <c r="HFZ220"/>
      <c r="HGA220"/>
      <c r="HGB220"/>
      <c r="HGC220"/>
      <c r="HGD220"/>
      <c r="HGE220"/>
      <c r="HGF220"/>
      <c r="HGG220"/>
      <c r="HGH220"/>
      <c r="HGI220"/>
      <c r="HGJ220"/>
      <c r="HGK220"/>
      <c r="HGL220"/>
      <c r="HGM220"/>
      <c r="HGN220"/>
      <c r="HGO220"/>
      <c r="HGP220"/>
      <c r="HGQ220"/>
      <c r="HGR220"/>
      <c r="HGS220"/>
      <c r="HGT220"/>
      <c r="HGU220"/>
      <c r="HGV220"/>
      <c r="HGW220"/>
      <c r="HGX220"/>
      <c r="HGY220"/>
      <c r="HGZ220"/>
      <c r="HHA220"/>
      <c r="HHB220"/>
      <c r="HHC220"/>
      <c r="HHD220"/>
      <c r="HHE220"/>
      <c r="HHF220"/>
      <c r="HHG220"/>
      <c r="HHH220"/>
      <c r="HHI220"/>
      <c r="HHJ220"/>
      <c r="HHK220"/>
      <c r="HHL220"/>
      <c r="HHM220"/>
      <c r="HHN220"/>
      <c r="HHO220"/>
      <c r="HHP220"/>
      <c r="HHQ220"/>
      <c r="HHR220"/>
      <c r="HHS220"/>
      <c r="HHT220"/>
      <c r="HHU220"/>
      <c r="HHV220"/>
      <c r="HHW220"/>
      <c r="HHX220"/>
      <c r="HHY220"/>
      <c r="HHZ220"/>
      <c r="HIA220"/>
      <c r="HIB220"/>
      <c r="HIC220"/>
      <c r="HID220"/>
      <c r="HIE220"/>
      <c r="HIF220"/>
      <c r="HIG220"/>
      <c r="HIH220"/>
      <c r="HII220"/>
      <c r="HIJ220"/>
      <c r="HIK220"/>
      <c r="HIL220"/>
      <c r="HIM220"/>
      <c r="HIN220"/>
      <c r="HIO220"/>
      <c r="HIP220"/>
      <c r="HIQ220"/>
      <c r="HIR220"/>
      <c r="HIS220"/>
      <c r="HIT220"/>
      <c r="HIU220"/>
      <c r="HIV220"/>
      <c r="HIW220"/>
      <c r="HIX220"/>
      <c r="HIY220"/>
      <c r="HIZ220"/>
      <c r="HJA220"/>
      <c r="HJB220"/>
      <c r="HJC220"/>
      <c r="HJD220"/>
      <c r="HJE220"/>
      <c r="HJF220"/>
      <c r="HJG220"/>
      <c r="HJH220"/>
      <c r="HJI220"/>
      <c r="HJJ220"/>
      <c r="HJK220"/>
      <c r="HJL220"/>
      <c r="HJM220"/>
      <c r="HJN220"/>
      <c r="HJO220"/>
      <c r="HJP220"/>
      <c r="HJQ220"/>
      <c r="HJR220"/>
      <c r="HJS220"/>
      <c r="HJT220"/>
      <c r="HJU220"/>
      <c r="HJV220"/>
      <c r="HJW220"/>
      <c r="HJX220"/>
      <c r="HJY220"/>
      <c r="HJZ220"/>
      <c r="HKA220"/>
      <c r="HKB220"/>
      <c r="HKC220"/>
      <c r="HKD220"/>
      <c r="HKE220"/>
      <c r="HKF220"/>
      <c r="HKG220"/>
      <c r="HKH220"/>
      <c r="HKI220"/>
      <c r="HKJ220"/>
      <c r="HKK220"/>
      <c r="HKL220"/>
      <c r="HKM220"/>
      <c r="HKN220"/>
      <c r="HKO220"/>
      <c r="HKP220"/>
      <c r="HKQ220"/>
      <c r="HKR220"/>
      <c r="HKS220"/>
      <c r="HKT220"/>
      <c r="HKU220"/>
      <c r="HKV220"/>
      <c r="HKW220"/>
      <c r="HKX220"/>
      <c r="HKY220"/>
      <c r="HKZ220"/>
      <c r="HLA220"/>
      <c r="HLB220"/>
      <c r="HLC220"/>
      <c r="HLD220"/>
      <c r="HLE220"/>
      <c r="HLF220"/>
      <c r="HLG220"/>
      <c r="HLH220"/>
      <c r="HLI220"/>
      <c r="HLJ220"/>
      <c r="HLK220"/>
      <c r="HLL220"/>
      <c r="HLM220"/>
      <c r="HLN220"/>
      <c r="HLO220"/>
      <c r="HLP220"/>
      <c r="HLQ220"/>
      <c r="HLR220"/>
      <c r="HLS220"/>
      <c r="HLT220"/>
      <c r="HLU220"/>
      <c r="HLV220"/>
      <c r="HLW220"/>
      <c r="HLX220"/>
      <c r="HLY220"/>
      <c r="HLZ220"/>
      <c r="HMA220"/>
      <c r="HMB220"/>
      <c r="HMC220"/>
      <c r="HMD220"/>
      <c r="HME220"/>
      <c r="HMF220"/>
      <c r="HMG220"/>
      <c r="HMH220"/>
      <c r="HMI220"/>
      <c r="HMJ220"/>
      <c r="HMK220"/>
      <c r="HML220"/>
      <c r="HMM220"/>
      <c r="HMN220"/>
      <c r="HMO220"/>
      <c r="HMP220"/>
      <c r="HMQ220"/>
      <c r="HMR220"/>
      <c r="HMS220"/>
      <c r="HMT220"/>
      <c r="HMU220"/>
      <c r="HMV220"/>
      <c r="HMW220"/>
      <c r="HMX220"/>
      <c r="HMY220"/>
      <c r="HMZ220"/>
      <c r="HNA220"/>
      <c r="HNB220"/>
      <c r="HNC220"/>
      <c r="HND220"/>
      <c r="HNE220"/>
      <c r="HNF220"/>
      <c r="HNG220"/>
      <c r="HNH220"/>
      <c r="HNI220"/>
      <c r="HNJ220"/>
      <c r="HNK220"/>
      <c r="HNL220"/>
      <c r="HNM220"/>
      <c r="HNN220"/>
      <c r="HNO220"/>
      <c r="HNP220"/>
      <c r="HNQ220"/>
      <c r="HNR220"/>
      <c r="HNS220"/>
      <c r="HNT220"/>
      <c r="HNU220"/>
      <c r="HNV220"/>
      <c r="HNW220"/>
      <c r="HNX220"/>
      <c r="HNY220"/>
      <c r="HNZ220"/>
      <c r="HOA220"/>
      <c r="HOB220"/>
      <c r="HOC220"/>
      <c r="HOD220"/>
      <c r="HOE220"/>
      <c r="HOF220"/>
      <c r="HOG220"/>
      <c r="HOH220"/>
      <c r="HOI220"/>
      <c r="HOJ220"/>
      <c r="HOK220"/>
      <c r="HOL220"/>
      <c r="HOM220"/>
      <c r="HON220"/>
      <c r="HOO220"/>
      <c r="HOP220"/>
      <c r="HOQ220"/>
      <c r="HOR220"/>
      <c r="HOS220"/>
      <c r="HOT220"/>
      <c r="HOU220"/>
      <c r="HOV220"/>
      <c r="HOW220"/>
      <c r="HOX220"/>
      <c r="HOY220"/>
      <c r="HOZ220"/>
      <c r="HPA220"/>
      <c r="HPB220"/>
      <c r="HPC220"/>
      <c r="HPD220"/>
      <c r="HPE220"/>
      <c r="HPF220"/>
      <c r="HPG220"/>
      <c r="HPH220"/>
      <c r="HPI220"/>
      <c r="HPJ220"/>
      <c r="HPK220"/>
      <c r="HPL220"/>
      <c r="HPM220"/>
      <c r="HPN220"/>
      <c r="HPO220"/>
      <c r="HPP220"/>
      <c r="HPQ220"/>
      <c r="HPR220"/>
      <c r="HPS220"/>
      <c r="HPT220"/>
      <c r="HPU220"/>
      <c r="HPV220"/>
      <c r="HPW220"/>
      <c r="HPX220"/>
      <c r="HPY220"/>
      <c r="HPZ220"/>
      <c r="HQA220"/>
      <c r="HQB220"/>
      <c r="HQC220"/>
      <c r="HQD220"/>
      <c r="HQE220"/>
      <c r="HQF220"/>
      <c r="HQG220"/>
      <c r="HQH220"/>
      <c r="HQI220"/>
      <c r="HQJ220"/>
      <c r="HQK220"/>
      <c r="HQL220"/>
      <c r="HQM220"/>
      <c r="HQN220"/>
      <c r="HQO220"/>
      <c r="HQP220"/>
      <c r="HQQ220"/>
      <c r="HQR220"/>
      <c r="HQS220"/>
      <c r="HQT220"/>
      <c r="HQU220"/>
      <c r="HQV220"/>
      <c r="HQW220"/>
      <c r="HQX220"/>
      <c r="HQY220"/>
      <c r="HQZ220"/>
      <c r="HRA220"/>
      <c r="HRB220"/>
      <c r="HRC220"/>
      <c r="HRD220"/>
      <c r="HRE220"/>
      <c r="HRF220"/>
      <c r="HRG220"/>
      <c r="HRH220"/>
      <c r="HRI220"/>
      <c r="HRJ220"/>
      <c r="HRK220"/>
      <c r="HRL220"/>
      <c r="HRM220"/>
      <c r="HRN220"/>
      <c r="HRO220"/>
      <c r="HRP220"/>
      <c r="HRQ220"/>
      <c r="HRR220"/>
      <c r="HRS220"/>
      <c r="HRT220"/>
      <c r="HRU220"/>
      <c r="HRV220"/>
      <c r="HRW220"/>
      <c r="HRX220"/>
      <c r="HRY220"/>
      <c r="HRZ220"/>
      <c r="HSA220"/>
      <c r="HSB220"/>
      <c r="HSC220"/>
      <c r="HSD220"/>
      <c r="HSE220"/>
      <c r="HSF220"/>
      <c r="HSG220"/>
      <c r="HSH220"/>
      <c r="HSI220"/>
      <c r="HSJ220"/>
      <c r="HSK220"/>
      <c r="HSL220"/>
      <c r="HSM220"/>
      <c r="HSN220"/>
      <c r="HSO220"/>
      <c r="HSP220"/>
      <c r="HSQ220"/>
      <c r="HSR220"/>
      <c r="HSS220"/>
      <c r="HST220"/>
      <c r="HSU220"/>
      <c r="HSV220"/>
      <c r="HSW220"/>
      <c r="HSX220"/>
      <c r="HSY220"/>
      <c r="HSZ220"/>
      <c r="HTA220"/>
      <c r="HTB220"/>
      <c r="HTC220"/>
      <c r="HTD220"/>
      <c r="HTE220"/>
      <c r="HTF220"/>
      <c r="HTG220"/>
      <c r="HTH220"/>
      <c r="HTI220"/>
      <c r="HTJ220"/>
      <c r="HTK220"/>
      <c r="HTL220"/>
      <c r="HTM220"/>
      <c r="HTN220"/>
      <c r="HTO220"/>
      <c r="HTP220"/>
      <c r="HTQ220"/>
      <c r="HTR220"/>
      <c r="HTS220"/>
      <c r="HTT220"/>
      <c r="HTU220"/>
      <c r="HTV220"/>
      <c r="HTW220"/>
      <c r="HTX220"/>
      <c r="HTY220"/>
      <c r="HTZ220"/>
      <c r="HUA220"/>
      <c r="HUB220"/>
      <c r="HUC220"/>
      <c r="HUD220"/>
      <c r="HUE220"/>
      <c r="HUF220"/>
      <c r="HUG220"/>
      <c r="HUH220"/>
      <c r="HUI220"/>
      <c r="HUJ220"/>
      <c r="HUK220"/>
      <c r="HUL220"/>
      <c r="HUM220"/>
      <c r="HUN220"/>
      <c r="HUO220"/>
      <c r="HUP220"/>
      <c r="HUQ220"/>
      <c r="HUR220"/>
      <c r="HUS220"/>
      <c r="HUT220"/>
      <c r="HUU220"/>
      <c r="HUV220"/>
      <c r="HUW220"/>
      <c r="HUX220"/>
      <c r="HUY220"/>
      <c r="HUZ220"/>
      <c r="HVA220"/>
      <c r="HVB220"/>
      <c r="HVC220"/>
      <c r="HVD220"/>
      <c r="HVE220"/>
      <c r="HVF220"/>
      <c r="HVG220"/>
      <c r="HVH220"/>
      <c r="HVI220"/>
      <c r="HVJ220"/>
      <c r="HVK220"/>
      <c r="HVL220"/>
      <c r="HVM220"/>
      <c r="HVN220"/>
      <c r="HVO220"/>
      <c r="HVP220"/>
      <c r="HVQ220"/>
      <c r="HVR220"/>
      <c r="HVS220"/>
      <c r="HVT220"/>
      <c r="HVU220"/>
      <c r="HVV220"/>
      <c r="HVW220"/>
      <c r="HVX220"/>
      <c r="HVY220"/>
      <c r="HVZ220"/>
      <c r="HWA220"/>
      <c r="HWB220"/>
      <c r="HWC220"/>
      <c r="HWD220"/>
      <c r="HWE220"/>
      <c r="HWF220"/>
      <c r="HWG220"/>
      <c r="HWH220"/>
      <c r="HWI220"/>
      <c r="HWJ220"/>
      <c r="HWK220"/>
      <c r="HWL220"/>
      <c r="HWM220"/>
      <c r="HWN220"/>
      <c r="HWO220"/>
      <c r="HWP220"/>
      <c r="HWQ220"/>
      <c r="HWR220"/>
      <c r="HWS220"/>
      <c r="HWT220"/>
      <c r="HWU220"/>
      <c r="HWV220"/>
      <c r="HWW220"/>
      <c r="HWX220"/>
      <c r="HWY220"/>
      <c r="HWZ220"/>
      <c r="HXA220"/>
      <c r="HXB220"/>
      <c r="HXC220"/>
      <c r="HXD220"/>
      <c r="HXE220"/>
      <c r="HXF220"/>
      <c r="HXG220"/>
      <c r="HXH220"/>
      <c r="HXI220"/>
      <c r="HXJ220"/>
      <c r="HXK220"/>
      <c r="HXL220"/>
      <c r="HXM220"/>
      <c r="HXN220"/>
      <c r="HXO220"/>
      <c r="HXP220"/>
      <c r="HXQ220"/>
      <c r="HXR220"/>
      <c r="HXS220"/>
      <c r="HXT220"/>
      <c r="HXU220"/>
      <c r="HXV220"/>
      <c r="HXW220"/>
      <c r="HXX220"/>
      <c r="HXY220"/>
      <c r="HXZ220"/>
      <c r="HYA220"/>
      <c r="HYB220"/>
      <c r="HYC220"/>
      <c r="HYD220"/>
      <c r="HYE220"/>
      <c r="HYF220"/>
      <c r="HYG220"/>
      <c r="HYH220"/>
      <c r="HYI220"/>
      <c r="HYJ220"/>
      <c r="HYK220"/>
      <c r="HYL220"/>
      <c r="HYM220"/>
      <c r="HYN220"/>
      <c r="HYO220"/>
      <c r="HYP220"/>
      <c r="HYQ220"/>
      <c r="HYR220"/>
      <c r="HYS220"/>
      <c r="HYT220"/>
      <c r="HYU220"/>
      <c r="HYV220"/>
      <c r="HYW220"/>
      <c r="HYX220"/>
      <c r="HYY220"/>
      <c r="HYZ220"/>
      <c r="HZA220"/>
      <c r="HZB220"/>
      <c r="HZC220"/>
      <c r="HZD220"/>
      <c r="HZE220"/>
      <c r="HZF220"/>
      <c r="HZG220"/>
      <c r="HZH220"/>
      <c r="HZI220"/>
      <c r="HZJ220"/>
      <c r="HZK220"/>
      <c r="HZL220"/>
      <c r="HZM220"/>
      <c r="HZN220"/>
      <c r="HZO220"/>
      <c r="HZP220"/>
      <c r="HZQ220"/>
      <c r="HZR220"/>
      <c r="HZS220"/>
      <c r="HZT220"/>
      <c r="HZU220"/>
      <c r="HZV220"/>
      <c r="HZW220"/>
      <c r="HZX220"/>
      <c r="HZY220"/>
      <c r="HZZ220"/>
      <c r="IAA220"/>
      <c r="IAB220"/>
      <c r="IAC220"/>
      <c r="IAD220"/>
      <c r="IAE220"/>
      <c r="IAF220"/>
      <c r="IAG220"/>
      <c r="IAH220"/>
      <c r="IAI220"/>
      <c r="IAJ220"/>
      <c r="IAK220"/>
      <c r="IAL220"/>
      <c r="IAM220"/>
      <c r="IAN220"/>
      <c r="IAO220"/>
      <c r="IAP220"/>
      <c r="IAQ220"/>
      <c r="IAR220"/>
      <c r="IAS220"/>
      <c r="IAT220"/>
      <c r="IAU220"/>
      <c r="IAV220"/>
      <c r="IAW220"/>
      <c r="IAX220"/>
      <c r="IAY220"/>
      <c r="IAZ220"/>
      <c r="IBA220"/>
      <c r="IBB220"/>
      <c r="IBC220"/>
      <c r="IBD220"/>
      <c r="IBE220"/>
      <c r="IBF220"/>
      <c r="IBG220"/>
      <c r="IBH220"/>
      <c r="IBI220"/>
      <c r="IBJ220"/>
      <c r="IBK220"/>
      <c r="IBL220"/>
      <c r="IBM220"/>
      <c r="IBN220"/>
      <c r="IBO220"/>
      <c r="IBP220"/>
      <c r="IBQ220"/>
      <c r="IBR220"/>
      <c r="IBS220"/>
      <c r="IBT220"/>
      <c r="IBU220"/>
      <c r="IBV220"/>
      <c r="IBW220"/>
      <c r="IBX220"/>
      <c r="IBY220"/>
      <c r="IBZ220"/>
      <c r="ICA220"/>
      <c r="ICB220"/>
      <c r="ICC220"/>
      <c r="ICD220"/>
      <c r="ICE220"/>
      <c r="ICF220"/>
      <c r="ICG220"/>
      <c r="ICH220"/>
      <c r="ICI220"/>
      <c r="ICJ220"/>
      <c r="ICK220"/>
      <c r="ICL220"/>
      <c r="ICM220"/>
      <c r="ICN220"/>
      <c r="ICO220"/>
      <c r="ICP220"/>
      <c r="ICQ220"/>
      <c r="ICR220"/>
      <c r="ICS220"/>
      <c r="ICT220"/>
      <c r="ICU220"/>
      <c r="ICV220"/>
      <c r="ICW220"/>
      <c r="ICX220"/>
      <c r="ICY220"/>
      <c r="ICZ220"/>
      <c r="IDA220"/>
      <c r="IDB220"/>
      <c r="IDC220"/>
      <c r="IDD220"/>
      <c r="IDE220"/>
      <c r="IDF220"/>
      <c r="IDG220"/>
      <c r="IDH220"/>
      <c r="IDI220"/>
      <c r="IDJ220"/>
      <c r="IDK220"/>
      <c r="IDL220"/>
      <c r="IDM220"/>
      <c r="IDN220"/>
      <c r="IDO220"/>
      <c r="IDP220"/>
      <c r="IDQ220"/>
      <c r="IDR220"/>
      <c r="IDS220"/>
      <c r="IDT220"/>
      <c r="IDU220"/>
      <c r="IDV220"/>
      <c r="IDW220"/>
      <c r="IDX220"/>
      <c r="IDY220"/>
      <c r="IDZ220"/>
      <c r="IEA220"/>
      <c r="IEB220"/>
      <c r="IEC220"/>
      <c r="IED220"/>
      <c r="IEE220"/>
      <c r="IEF220"/>
      <c r="IEG220"/>
      <c r="IEH220"/>
      <c r="IEI220"/>
      <c r="IEJ220"/>
      <c r="IEK220"/>
      <c r="IEL220"/>
      <c r="IEM220"/>
      <c r="IEN220"/>
      <c r="IEO220"/>
      <c r="IEP220"/>
      <c r="IEQ220"/>
      <c r="IER220"/>
      <c r="IES220"/>
      <c r="IET220"/>
      <c r="IEU220"/>
      <c r="IEV220"/>
      <c r="IEW220"/>
      <c r="IEX220"/>
      <c r="IEY220"/>
      <c r="IEZ220"/>
      <c r="IFA220"/>
      <c r="IFB220"/>
      <c r="IFC220"/>
      <c r="IFD220"/>
      <c r="IFE220"/>
      <c r="IFF220"/>
      <c r="IFG220"/>
      <c r="IFH220"/>
      <c r="IFI220"/>
      <c r="IFJ220"/>
      <c r="IFK220"/>
      <c r="IFL220"/>
      <c r="IFM220"/>
      <c r="IFN220"/>
      <c r="IFO220"/>
      <c r="IFP220"/>
      <c r="IFQ220"/>
      <c r="IFR220"/>
      <c r="IFS220"/>
      <c r="IFT220"/>
      <c r="IFU220"/>
      <c r="IFV220"/>
      <c r="IFW220"/>
      <c r="IFX220"/>
      <c r="IFY220"/>
      <c r="IFZ220"/>
      <c r="IGA220"/>
      <c r="IGB220"/>
      <c r="IGC220"/>
      <c r="IGD220"/>
      <c r="IGE220"/>
      <c r="IGF220"/>
      <c r="IGG220"/>
      <c r="IGH220"/>
      <c r="IGI220"/>
      <c r="IGJ220"/>
      <c r="IGK220"/>
      <c r="IGL220"/>
      <c r="IGM220"/>
      <c r="IGN220"/>
      <c r="IGO220"/>
      <c r="IGP220"/>
      <c r="IGQ220"/>
      <c r="IGR220"/>
      <c r="IGS220"/>
      <c r="IGT220"/>
      <c r="IGU220"/>
      <c r="IGV220"/>
      <c r="IGW220"/>
      <c r="IGX220"/>
      <c r="IGY220"/>
      <c r="IGZ220"/>
      <c r="IHA220"/>
      <c r="IHB220"/>
      <c r="IHC220"/>
      <c r="IHD220"/>
      <c r="IHE220"/>
      <c r="IHF220"/>
      <c r="IHG220"/>
      <c r="IHH220"/>
      <c r="IHI220"/>
      <c r="IHJ220"/>
      <c r="IHK220"/>
      <c r="IHL220"/>
      <c r="IHM220"/>
      <c r="IHN220"/>
      <c r="IHO220"/>
      <c r="IHP220"/>
      <c r="IHQ220"/>
      <c r="IHR220"/>
      <c r="IHS220"/>
      <c r="IHT220"/>
      <c r="IHU220"/>
      <c r="IHV220"/>
      <c r="IHW220"/>
      <c r="IHX220"/>
      <c r="IHY220"/>
      <c r="IHZ220"/>
      <c r="IIA220"/>
      <c r="IIB220"/>
      <c r="IIC220"/>
      <c r="IID220"/>
      <c r="IIE220"/>
      <c r="IIF220"/>
      <c r="IIG220"/>
      <c r="IIH220"/>
      <c r="III220"/>
      <c r="IIJ220"/>
      <c r="IIK220"/>
      <c r="IIL220"/>
      <c r="IIM220"/>
      <c r="IIN220"/>
      <c r="IIO220"/>
      <c r="IIP220"/>
      <c r="IIQ220"/>
      <c r="IIR220"/>
      <c r="IIS220"/>
      <c r="IIT220"/>
      <c r="IIU220"/>
      <c r="IIV220"/>
      <c r="IIW220"/>
      <c r="IIX220"/>
      <c r="IIY220"/>
      <c r="IIZ220"/>
      <c r="IJA220"/>
      <c r="IJB220"/>
      <c r="IJC220"/>
      <c r="IJD220"/>
      <c r="IJE220"/>
      <c r="IJF220"/>
      <c r="IJG220"/>
      <c r="IJH220"/>
      <c r="IJI220"/>
      <c r="IJJ220"/>
      <c r="IJK220"/>
      <c r="IJL220"/>
      <c r="IJM220"/>
      <c r="IJN220"/>
      <c r="IJO220"/>
      <c r="IJP220"/>
      <c r="IJQ220"/>
      <c r="IJR220"/>
      <c r="IJS220"/>
      <c r="IJT220"/>
      <c r="IJU220"/>
      <c r="IJV220"/>
      <c r="IJW220"/>
      <c r="IJX220"/>
      <c r="IJY220"/>
      <c r="IJZ220"/>
      <c r="IKA220"/>
      <c r="IKB220"/>
      <c r="IKC220"/>
      <c r="IKD220"/>
      <c r="IKE220"/>
      <c r="IKF220"/>
      <c r="IKG220"/>
      <c r="IKH220"/>
      <c r="IKI220"/>
      <c r="IKJ220"/>
      <c r="IKK220"/>
      <c r="IKL220"/>
      <c r="IKM220"/>
      <c r="IKN220"/>
      <c r="IKO220"/>
      <c r="IKP220"/>
      <c r="IKQ220"/>
      <c r="IKR220"/>
      <c r="IKS220"/>
      <c r="IKT220"/>
      <c r="IKU220"/>
      <c r="IKV220"/>
      <c r="IKW220"/>
      <c r="IKX220"/>
      <c r="IKY220"/>
      <c r="IKZ220"/>
      <c r="ILA220"/>
      <c r="ILB220"/>
      <c r="ILC220"/>
      <c r="ILD220"/>
      <c r="ILE220"/>
      <c r="ILF220"/>
      <c r="ILG220"/>
      <c r="ILH220"/>
      <c r="ILI220"/>
      <c r="ILJ220"/>
      <c r="ILK220"/>
      <c r="ILL220"/>
      <c r="ILM220"/>
      <c r="ILN220"/>
      <c r="ILO220"/>
      <c r="ILP220"/>
      <c r="ILQ220"/>
      <c r="ILR220"/>
      <c r="ILS220"/>
      <c r="ILT220"/>
      <c r="ILU220"/>
      <c r="ILV220"/>
      <c r="ILW220"/>
      <c r="ILX220"/>
      <c r="ILY220"/>
      <c r="ILZ220"/>
      <c r="IMA220"/>
      <c r="IMB220"/>
      <c r="IMC220"/>
      <c r="IMD220"/>
      <c r="IME220"/>
      <c r="IMF220"/>
      <c r="IMG220"/>
      <c r="IMH220"/>
      <c r="IMI220"/>
      <c r="IMJ220"/>
      <c r="IMK220"/>
      <c r="IML220"/>
      <c r="IMM220"/>
      <c r="IMN220"/>
      <c r="IMO220"/>
      <c r="IMP220"/>
      <c r="IMQ220"/>
      <c r="IMR220"/>
      <c r="IMS220"/>
      <c r="IMT220"/>
      <c r="IMU220"/>
      <c r="IMV220"/>
      <c r="IMW220"/>
      <c r="IMX220"/>
      <c r="IMY220"/>
      <c r="IMZ220"/>
      <c r="INA220"/>
      <c r="INB220"/>
      <c r="INC220"/>
      <c r="IND220"/>
      <c r="INE220"/>
      <c r="INF220"/>
      <c r="ING220"/>
      <c r="INH220"/>
      <c r="INI220"/>
      <c r="INJ220"/>
      <c r="INK220"/>
      <c r="INL220"/>
      <c r="INM220"/>
      <c r="INN220"/>
      <c r="INO220"/>
      <c r="INP220"/>
      <c r="INQ220"/>
      <c r="INR220"/>
      <c r="INS220"/>
      <c r="INT220"/>
      <c r="INU220"/>
      <c r="INV220"/>
      <c r="INW220"/>
      <c r="INX220"/>
      <c r="INY220"/>
      <c r="INZ220"/>
      <c r="IOA220"/>
      <c r="IOB220"/>
      <c r="IOC220"/>
      <c r="IOD220"/>
      <c r="IOE220"/>
      <c r="IOF220"/>
      <c r="IOG220"/>
      <c r="IOH220"/>
      <c r="IOI220"/>
      <c r="IOJ220"/>
      <c r="IOK220"/>
      <c r="IOL220"/>
      <c r="IOM220"/>
      <c r="ION220"/>
      <c r="IOO220"/>
      <c r="IOP220"/>
      <c r="IOQ220"/>
      <c r="IOR220"/>
      <c r="IOS220"/>
      <c r="IOT220"/>
      <c r="IOU220"/>
      <c r="IOV220"/>
      <c r="IOW220"/>
      <c r="IOX220"/>
      <c r="IOY220"/>
      <c r="IOZ220"/>
      <c r="IPA220"/>
      <c r="IPB220"/>
      <c r="IPC220"/>
      <c r="IPD220"/>
      <c r="IPE220"/>
      <c r="IPF220"/>
      <c r="IPG220"/>
      <c r="IPH220"/>
      <c r="IPI220"/>
      <c r="IPJ220"/>
      <c r="IPK220"/>
      <c r="IPL220"/>
      <c r="IPM220"/>
      <c r="IPN220"/>
      <c r="IPO220"/>
      <c r="IPP220"/>
      <c r="IPQ220"/>
      <c r="IPR220"/>
      <c r="IPS220"/>
      <c r="IPT220"/>
      <c r="IPU220"/>
      <c r="IPV220"/>
      <c r="IPW220"/>
      <c r="IPX220"/>
      <c r="IPY220"/>
      <c r="IPZ220"/>
      <c r="IQA220"/>
      <c r="IQB220"/>
      <c r="IQC220"/>
      <c r="IQD220"/>
      <c r="IQE220"/>
      <c r="IQF220"/>
      <c r="IQG220"/>
      <c r="IQH220"/>
      <c r="IQI220"/>
      <c r="IQJ220"/>
      <c r="IQK220"/>
      <c r="IQL220"/>
      <c r="IQM220"/>
      <c r="IQN220"/>
      <c r="IQO220"/>
      <c r="IQP220"/>
      <c r="IQQ220"/>
      <c r="IQR220"/>
      <c r="IQS220"/>
      <c r="IQT220"/>
      <c r="IQU220"/>
      <c r="IQV220"/>
      <c r="IQW220"/>
      <c r="IQX220"/>
      <c r="IQY220"/>
      <c r="IQZ220"/>
      <c r="IRA220"/>
      <c r="IRB220"/>
      <c r="IRC220"/>
      <c r="IRD220"/>
      <c r="IRE220"/>
      <c r="IRF220"/>
      <c r="IRG220"/>
      <c r="IRH220"/>
      <c r="IRI220"/>
      <c r="IRJ220"/>
      <c r="IRK220"/>
      <c r="IRL220"/>
      <c r="IRM220"/>
      <c r="IRN220"/>
      <c r="IRO220"/>
      <c r="IRP220"/>
      <c r="IRQ220"/>
      <c r="IRR220"/>
      <c r="IRS220"/>
      <c r="IRT220"/>
      <c r="IRU220"/>
      <c r="IRV220"/>
      <c r="IRW220"/>
      <c r="IRX220"/>
      <c r="IRY220"/>
      <c r="IRZ220"/>
      <c r="ISA220"/>
      <c r="ISB220"/>
      <c r="ISC220"/>
      <c r="ISD220"/>
      <c r="ISE220"/>
      <c r="ISF220"/>
      <c r="ISG220"/>
      <c r="ISH220"/>
      <c r="ISI220"/>
      <c r="ISJ220"/>
      <c r="ISK220"/>
      <c r="ISL220"/>
      <c r="ISM220"/>
      <c r="ISN220"/>
      <c r="ISO220"/>
      <c r="ISP220"/>
      <c r="ISQ220"/>
      <c r="ISR220"/>
      <c r="ISS220"/>
      <c r="IST220"/>
      <c r="ISU220"/>
      <c r="ISV220"/>
      <c r="ISW220"/>
      <c r="ISX220"/>
      <c r="ISY220"/>
      <c r="ISZ220"/>
      <c r="ITA220"/>
      <c r="ITB220"/>
      <c r="ITC220"/>
      <c r="ITD220"/>
      <c r="ITE220"/>
      <c r="ITF220"/>
      <c r="ITG220"/>
      <c r="ITH220"/>
      <c r="ITI220"/>
      <c r="ITJ220"/>
      <c r="ITK220"/>
      <c r="ITL220"/>
      <c r="ITM220"/>
      <c r="ITN220"/>
      <c r="ITO220"/>
      <c r="ITP220"/>
      <c r="ITQ220"/>
      <c r="ITR220"/>
      <c r="ITS220"/>
      <c r="ITT220"/>
      <c r="ITU220"/>
      <c r="ITV220"/>
      <c r="ITW220"/>
      <c r="ITX220"/>
      <c r="ITY220"/>
      <c r="ITZ220"/>
      <c r="IUA220"/>
      <c r="IUB220"/>
      <c r="IUC220"/>
      <c r="IUD220"/>
      <c r="IUE220"/>
      <c r="IUF220"/>
      <c r="IUG220"/>
      <c r="IUH220"/>
      <c r="IUI220"/>
      <c r="IUJ220"/>
      <c r="IUK220"/>
      <c r="IUL220"/>
      <c r="IUM220"/>
      <c r="IUN220"/>
      <c r="IUO220"/>
      <c r="IUP220"/>
      <c r="IUQ220"/>
      <c r="IUR220"/>
      <c r="IUS220"/>
      <c r="IUT220"/>
      <c r="IUU220"/>
      <c r="IUV220"/>
      <c r="IUW220"/>
      <c r="IUX220"/>
      <c r="IUY220"/>
      <c r="IUZ220"/>
      <c r="IVA220"/>
      <c r="IVB220"/>
      <c r="IVC220"/>
      <c r="IVD220"/>
      <c r="IVE220"/>
      <c r="IVF220"/>
      <c r="IVG220"/>
      <c r="IVH220"/>
      <c r="IVI220"/>
      <c r="IVJ220"/>
      <c r="IVK220"/>
      <c r="IVL220"/>
      <c r="IVM220"/>
      <c r="IVN220"/>
      <c r="IVO220"/>
      <c r="IVP220"/>
      <c r="IVQ220"/>
      <c r="IVR220"/>
      <c r="IVS220"/>
      <c r="IVT220"/>
      <c r="IVU220"/>
      <c r="IVV220"/>
      <c r="IVW220"/>
      <c r="IVX220"/>
      <c r="IVY220"/>
      <c r="IVZ220"/>
      <c r="IWA220"/>
      <c r="IWB220"/>
      <c r="IWC220"/>
      <c r="IWD220"/>
      <c r="IWE220"/>
      <c r="IWF220"/>
      <c r="IWG220"/>
      <c r="IWH220"/>
      <c r="IWI220"/>
      <c r="IWJ220"/>
      <c r="IWK220"/>
      <c r="IWL220"/>
      <c r="IWM220"/>
      <c r="IWN220"/>
      <c r="IWO220"/>
      <c r="IWP220"/>
      <c r="IWQ220"/>
      <c r="IWR220"/>
      <c r="IWS220"/>
      <c r="IWT220"/>
      <c r="IWU220"/>
      <c r="IWV220"/>
      <c r="IWW220"/>
      <c r="IWX220"/>
      <c r="IWY220"/>
      <c r="IWZ220"/>
      <c r="IXA220"/>
      <c r="IXB220"/>
      <c r="IXC220"/>
      <c r="IXD220"/>
      <c r="IXE220"/>
      <c r="IXF220"/>
      <c r="IXG220"/>
      <c r="IXH220"/>
      <c r="IXI220"/>
      <c r="IXJ220"/>
      <c r="IXK220"/>
      <c r="IXL220"/>
      <c r="IXM220"/>
      <c r="IXN220"/>
      <c r="IXO220"/>
      <c r="IXP220"/>
      <c r="IXQ220"/>
      <c r="IXR220"/>
      <c r="IXS220"/>
      <c r="IXT220"/>
      <c r="IXU220"/>
      <c r="IXV220"/>
      <c r="IXW220"/>
      <c r="IXX220"/>
      <c r="IXY220"/>
      <c r="IXZ220"/>
      <c r="IYA220"/>
      <c r="IYB220"/>
      <c r="IYC220"/>
      <c r="IYD220"/>
      <c r="IYE220"/>
      <c r="IYF220"/>
      <c r="IYG220"/>
      <c r="IYH220"/>
      <c r="IYI220"/>
      <c r="IYJ220"/>
      <c r="IYK220"/>
      <c r="IYL220"/>
      <c r="IYM220"/>
      <c r="IYN220"/>
      <c r="IYO220"/>
      <c r="IYP220"/>
      <c r="IYQ220"/>
      <c r="IYR220"/>
      <c r="IYS220"/>
      <c r="IYT220"/>
      <c r="IYU220"/>
      <c r="IYV220"/>
      <c r="IYW220"/>
      <c r="IYX220"/>
      <c r="IYY220"/>
      <c r="IYZ220"/>
      <c r="IZA220"/>
      <c r="IZB220"/>
      <c r="IZC220"/>
      <c r="IZD220"/>
      <c r="IZE220"/>
      <c r="IZF220"/>
      <c r="IZG220"/>
      <c r="IZH220"/>
      <c r="IZI220"/>
      <c r="IZJ220"/>
      <c r="IZK220"/>
      <c r="IZL220"/>
      <c r="IZM220"/>
      <c r="IZN220"/>
      <c r="IZO220"/>
      <c r="IZP220"/>
      <c r="IZQ220"/>
      <c r="IZR220"/>
      <c r="IZS220"/>
      <c r="IZT220"/>
      <c r="IZU220"/>
      <c r="IZV220"/>
      <c r="IZW220"/>
      <c r="IZX220"/>
      <c r="IZY220"/>
      <c r="IZZ220"/>
      <c r="JAA220"/>
      <c r="JAB220"/>
      <c r="JAC220"/>
      <c r="JAD220"/>
      <c r="JAE220"/>
      <c r="JAF220"/>
      <c r="JAG220"/>
      <c r="JAH220"/>
      <c r="JAI220"/>
      <c r="JAJ220"/>
      <c r="JAK220"/>
      <c r="JAL220"/>
      <c r="JAM220"/>
      <c r="JAN220"/>
      <c r="JAO220"/>
      <c r="JAP220"/>
      <c r="JAQ220"/>
      <c r="JAR220"/>
      <c r="JAS220"/>
      <c r="JAT220"/>
      <c r="JAU220"/>
      <c r="JAV220"/>
      <c r="JAW220"/>
      <c r="JAX220"/>
      <c r="JAY220"/>
      <c r="JAZ220"/>
      <c r="JBA220"/>
      <c r="JBB220"/>
      <c r="JBC220"/>
      <c r="JBD220"/>
      <c r="JBE220"/>
      <c r="JBF220"/>
      <c r="JBG220"/>
      <c r="JBH220"/>
      <c r="JBI220"/>
      <c r="JBJ220"/>
      <c r="JBK220"/>
      <c r="JBL220"/>
      <c r="JBM220"/>
      <c r="JBN220"/>
      <c r="JBO220"/>
      <c r="JBP220"/>
      <c r="JBQ220"/>
      <c r="JBR220"/>
      <c r="JBS220"/>
      <c r="JBT220"/>
      <c r="JBU220"/>
      <c r="JBV220"/>
      <c r="JBW220"/>
      <c r="JBX220"/>
      <c r="JBY220"/>
      <c r="JBZ220"/>
      <c r="JCA220"/>
      <c r="JCB220"/>
      <c r="JCC220"/>
      <c r="JCD220"/>
      <c r="JCE220"/>
      <c r="JCF220"/>
      <c r="JCG220"/>
      <c r="JCH220"/>
      <c r="JCI220"/>
      <c r="JCJ220"/>
      <c r="JCK220"/>
      <c r="JCL220"/>
      <c r="JCM220"/>
      <c r="JCN220"/>
      <c r="JCO220"/>
      <c r="JCP220"/>
      <c r="JCQ220"/>
      <c r="JCR220"/>
      <c r="JCS220"/>
      <c r="JCT220"/>
      <c r="JCU220"/>
      <c r="JCV220"/>
      <c r="JCW220"/>
      <c r="JCX220"/>
      <c r="JCY220"/>
      <c r="JCZ220"/>
      <c r="JDA220"/>
      <c r="JDB220"/>
      <c r="JDC220"/>
      <c r="JDD220"/>
      <c r="JDE220"/>
      <c r="JDF220"/>
      <c r="JDG220"/>
      <c r="JDH220"/>
      <c r="JDI220"/>
      <c r="JDJ220"/>
      <c r="JDK220"/>
      <c r="JDL220"/>
      <c r="JDM220"/>
      <c r="JDN220"/>
      <c r="JDO220"/>
      <c r="JDP220"/>
      <c r="JDQ220"/>
      <c r="JDR220"/>
      <c r="JDS220"/>
      <c r="JDT220"/>
      <c r="JDU220"/>
      <c r="JDV220"/>
      <c r="JDW220"/>
      <c r="JDX220"/>
      <c r="JDY220"/>
      <c r="JDZ220"/>
      <c r="JEA220"/>
      <c r="JEB220"/>
      <c r="JEC220"/>
      <c r="JED220"/>
      <c r="JEE220"/>
      <c r="JEF220"/>
      <c r="JEG220"/>
      <c r="JEH220"/>
      <c r="JEI220"/>
      <c r="JEJ220"/>
      <c r="JEK220"/>
      <c r="JEL220"/>
      <c r="JEM220"/>
      <c r="JEN220"/>
      <c r="JEO220"/>
      <c r="JEP220"/>
      <c r="JEQ220"/>
      <c r="JER220"/>
      <c r="JES220"/>
      <c r="JET220"/>
      <c r="JEU220"/>
      <c r="JEV220"/>
      <c r="JEW220"/>
      <c r="JEX220"/>
      <c r="JEY220"/>
      <c r="JEZ220"/>
      <c r="JFA220"/>
      <c r="JFB220"/>
      <c r="JFC220"/>
      <c r="JFD220"/>
      <c r="JFE220"/>
      <c r="JFF220"/>
      <c r="JFG220"/>
      <c r="JFH220"/>
      <c r="JFI220"/>
      <c r="JFJ220"/>
      <c r="JFK220"/>
      <c r="JFL220"/>
      <c r="JFM220"/>
      <c r="JFN220"/>
      <c r="JFO220"/>
      <c r="JFP220"/>
      <c r="JFQ220"/>
      <c r="JFR220"/>
      <c r="JFS220"/>
      <c r="JFT220"/>
      <c r="JFU220"/>
      <c r="JFV220"/>
      <c r="JFW220"/>
      <c r="JFX220"/>
      <c r="JFY220"/>
      <c r="JFZ220"/>
      <c r="JGA220"/>
      <c r="JGB220"/>
      <c r="JGC220"/>
      <c r="JGD220"/>
      <c r="JGE220"/>
      <c r="JGF220"/>
      <c r="JGG220"/>
      <c r="JGH220"/>
      <c r="JGI220"/>
      <c r="JGJ220"/>
      <c r="JGK220"/>
      <c r="JGL220"/>
      <c r="JGM220"/>
      <c r="JGN220"/>
      <c r="JGO220"/>
      <c r="JGP220"/>
      <c r="JGQ220"/>
      <c r="JGR220"/>
      <c r="JGS220"/>
      <c r="JGT220"/>
      <c r="JGU220"/>
      <c r="JGV220"/>
      <c r="JGW220"/>
      <c r="JGX220"/>
      <c r="JGY220"/>
      <c r="JGZ220"/>
      <c r="JHA220"/>
      <c r="JHB220"/>
      <c r="JHC220"/>
      <c r="JHD220"/>
      <c r="JHE220"/>
      <c r="JHF220"/>
      <c r="JHG220"/>
      <c r="JHH220"/>
      <c r="JHI220"/>
      <c r="JHJ220"/>
      <c r="JHK220"/>
      <c r="JHL220"/>
      <c r="JHM220"/>
      <c r="JHN220"/>
      <c r="JHO220"/>
      <c r="JHP220"/>
      <c r="JHQ220"/>
      <c r="JHR220"/>
      <c r="JHS220"/>
      <c r="JHT220"/>
      <c r="JHU220"/>
      <c r="JHV220"/>
      <c r="JHW220"/>
      <c r="JHX220"/>
      <c r="JHY220"/>
      <c r="JHZ220"/>
      <c r="JIA220"/>
      <c r="JIB220"/>
      <c r="JIC220"/>
      <c r="JID220"/>
      <c r="JIE220"/>
      <c r="JIF220"/>
      <c r="JIG220"/>
      <c r="JIH220"/>
      <c r="JII220"/>
      <c r="JIJ220"/>
      <c r="JIK220"/>
      <c r="JIL220"/>
      <c r="JIM220"/>
      <c r="JIN220"/>
      <c r="JIO220"/>
      <c r="JIP220"/>
      <c r="JIQ220"/>
      <c r="JIR220"/>
      <c r="JIS220"/>
      <c r="JIT220"/>
      <c r="JIU220"/>
      <c r="JIV220"/>
      <c r="JIW220"/>
      <c r="JIX220"/>
      <c r="JIY220"/>
      <c r="JIZ220"/>
      <c r="JJA220"/>
      <c r="JJB220"/>
      <c r="JJC220"/>
      <c r="JJD220"/>
      <c r="JJE220"/>
      <c r="JJF220"/>
      <c r="JJG220"/>
      <c r="JJH220"/>
      <c r="JJI220"/>
      <c r="JJJ220"/>
      <c r="JJK220"/>
      <c r="JJL220"/>
      <c r="JJM220"/>
      <c r="JJN220"/>
      <c r="JJO220"/>
      <c r="JJP220"/>
      <c r="JJQ220"/>
      <c r="JJR220"/>
      <c r="JJS220"/>
      <c r="JJT220"/>
      <c r="JJU220"/>
      <c r="JJV220"/>
      <c r="JJW220"/>
      <c r="JJX220"/>
      <c r="JJY220"/>
      <c r="JJZ220"/>
      <c r="JKA220"/>
      <c r="JKB220"/>
      <c r="JKC220"/>
      <c r="JKD220"/>
      <c r="JKE220"/>
      <c r="JKF220"/>
      <c r="JKG220"/>
      <c r="JKH220"/>
      <c r="JKI220"/>
      <c r="JKJ220"/>
      <c r="JKK220"/>
      <c r="JKL220"/>
      <c r="JKM220"/>
      <c r="JKN220"/>
      <c r="JKO220"/>
      <c r="JKP220"/>
      <c r="JKQ220"/>
      <c r="JKR220"/>
      <c r="JKS220"/>
      <c r="JKT220"/>
      <c r="JKU220"/>
      <c r="JKV220"/>
      <c r="JKW220"/>
      <c r="JKX220"/>
      <c r="JKY220"/>
      <c r="JKZ220"/>
      <c r="JLA220"/>
      <c r="JLB220"/>
      <c r="JLC220"/>
      <c r="JLD220"/>
      <c r="JLE220"/>
      <c r="JLF220"/>
      <c r="JLG220"/>
      <c r="JLH220"/>
      <c r="JLI220"/>
      <c r="JLJ220"/>
      <c r="JLK220"/>
      <c r="JLL220"/>
      <c r="JLM220"/>
      <c r="JLN220"/>
      <c r="JLO220"/>
      <c r="JLP220"/>
      <c r="JLQ220"/>
      <c r="JLR220"/>
      <c r="JLS220"/>
      <c r="JLT220"/>
      <c r="JLU220"/>
      <c r="JLV220"/>
      <c r="JLW220"/>
      <c r="JLX220"/>
      <c r="JLY220"/>
      <c r="JLZ220"/>
      <c r="JMA220"/>
      <c r="JMB220"/>
      <c r="JMC220"/>
      <c r="JMD220"/>
      <c r="JME220"/>
      <c r="JMF220"/>
      <c r="JMG220"/>
      <c r="JMH220"/>
      <c r="JMI220"/>
      <c r="JMJ220"/>
      <c r="JMK220"/>
      <c r="JML220"/>
      <c r="JMM220"/>
      <c r="JMN220"/>
      <c r="JMO220"/>
      <c r="JMP220"/>
      <c r="JMQ220"/>
      <c r="JMR220"/>
      <c r="JMS220"/>
      <c r="JMT220"/>
      <c r="JMU220"/>
      <c r="JMV220"/>
      <c r="JMW220"/>
      <c r="JMX220"/>
      <c r="JMY220"/>
      <c r="JMZ220"/>
      <c r="JNA220"/>
      <c r="JNB220"/>
      <c r="JNC220"/>
      <c r="JND220"/>
      <c r="JNE220"/>
      <c r="JNF220"/>
      <c r="JNG220"/>
      <c r="JNH220"/>
      <c r="JNI220"/>
      <c r="JNJ220"/>
      <c r="JNK220"/>
      <c r="JNL220"/>
      <c r="JNM220"/>
      <c r="JNN220"/>
      <c r="JNO220"/>
      <c r="JNP220"/>
      <c r="JNQ220"/>
      <c r="JNR220"/>
      <c r="JNS220"/>
      <c r="JNT220"/>
      <c r="JNU220"/>
      <c r="JNV220"/>
      <c r="JNW220"/>
      <c r="JNX220"/>
      <c r="JNY220"/>
      <c r="JNZ220"/>
      <c r="JOA220"/>
      <c r="JOB220"/>
      <c r="JOC220"/>
      <c r="JOD220"/>
      <c r="JOE220"/>
      <c r="JOF220"/>
      <c r="JOG220"/>
      <c r="JOH220"/>
      <c r="JOI220"/>
      <c r="JOJ220"/>
      <c r="JOK220"/>
      <c r="JOL220"/>
      <c r="JOM220"/>
      <c r="JON220"/>
      <c r="JOO220"/>
      <c r="JOP220"/>
      <c r="JOQ220"/>
      <c r="JOR220"/>
      <c r="JOS220"/>
      <c r="JOT220"/>
      <c r="JOU220"/>
      <c r="JOV220"/>
      <c r="JOW220"/>
      <c r="JOX220"/>
      <c r="JOY220"/>
      <c r="JOZ220"/>
      <c r="JPA220"/>
      <c r="JPB220"/>
      <c r="JPC220"/>
      <c r="JPD220"/>
      <c r="JPE220"/>
      <c r="JPF220"/>
      <c r="JPG220"/>
      <c r="JPH220"/>
      <c r="JPI220"/>
      <c r="JPJ220"/>
      <c r="JPK220"/>
      <c r="JPL220"/>
      <c r="JPM220"/>
      <c r="JPN220"/>
      <c r="JPO220"/>
      <c r="JPP220"/>
      <c r="JPQ220"/>
      <c r="JPR220"/>
      <c r="JPS220"/>
      <c r="JPT220"/>
      <c r="JPU220"/>
      <c r="JPV220"/>
      <c r="JPW220"/>
      <c r="JPX220"/>
      <c r="JPY220"/>
      <c r="JPZ220"/>
      <c r="JQA220"/>
      <c r="JQB220"/>
      <c r="JQC220"/>
      <c r="JQD220"/>
      <c r="JQE220"/>
      <c r="JQF220"/>
      <c r="JQG220"/>
      <c r="JQH220"/>
      <c r="JQI220"/>
      <c r="JQJ220"/>
      <c r="JQK220"/>
      <c r="JQL220"/>
      <c r="JQM220"/>
      <c r="JQN220"/>
      <c r="JQO220"/>
      <c r="JQP220"/>
      <c r="JQQ220"/>
      <c r="JQR220"/>
      <c r="JQS220"/>
      <c r="JQT220"/>
      <c r="JQU220"/>
      <c r="JQV220"/>
      <c r="JQW220"/>
      <c r="JQX220"/>
      <c r="JQY220"/>
      <c r="JQZ220"/>
      <c r="JRA220"/>
      <c r="JRB220"/>
      <c r="JRC220"/>
      <c r="JRD220"/>
      <c r="JRE220"/>
      <c r="JRF220"/>
      <c r="JRG220"/>
      <c r="JRH220"/>
      <c r="JRI220"/>
      <c r="JRJ220"/>
      <c r="JRK220"/>
      <c r="JRL220"/>
      <c r="JRM220"/>
      <c r="JRN220"/>
      <c r="JRO220"/>
      <c r="JRP220"/>
      <c r="JRQ220"/>
      <c r="JRR220"/>
      <c r="JRS220"/>
      <c r="JRT220"/>
      <c r="JRU220"/>
      <c r="JRV220"/>
      <c r="JRW220"/>
      <c r="JRX220"/>
      <c r="JRY220"/>
      <c r="JRZ220"/>
      <c r="JSA220"/>
      <c r="JSB220"/>
      <c r="JSC220"/>
      <c r="JSD220"/>
      <c r="JSE220"/>
      <c r="JSF220"/>
      <c r="JSG220"/>
      <c r="JSH220"/>
      <c r="JSI220"/>
      <c r="JSJ220"/>
      <c r="JSK220"/>
      <c r="JSL220"/>
      <c r="JSM220"/>
      <c r="JSN220"/>
      <c r="JSO220"/>
      <c r="JSP220"/>
      <c r="JSQ220"/>
      <c r="JSR220"/>
      <c r="JSS220"/>
      <c r="JST220"/>
      <c r="JSU220"/>
      <c r="JSV220"/>
      <c r="JSW220"/>
      <c r="JSX220"/>
      <c r="JSY220"/>
      <c r="JSZ220"/>
      <c r="JTA220"/>
      <c r="JTB220"/>
      <c r="JTC220"/>
      <c r="JTD220"/>
      <c r="JTE220"/>
      <c r="JTF220"/>
      <c r="JTG220"/>
      <c r="JTH220"/>
      <c r="JTI220"/>
      <c r="JTJ220"/>
      <c r="JTK220"/>
      <c r="JTL220"/>
      <c r="JTM220"/>
      <c r="JTN220"/>
      <c r="JTO220"/>
      <c r="JTP220"/>
      <c r="JTQ220"/>
      <c r="JTR220"/>
      <c r="JTS220"/>
      <c r="JTT220"/>
      <c r="JTU220"/>
      <c r="JTV220"/>
      <c r="JTW220"/>
      <c r="JTX220"/>
      <c r="JTY220"/>
      <c r="JTZ220"/>
      <c r="JUA220"/>
      <c r="JUB220"/>
      <c r="JUC220"/>
      <c r="JUD220"/>
      <c r="JUE220"/>
      <c r="JUF220"/>
      <c r="JUG220"/>
      <c r="JUH220"/>
      <c r="JUI220"/>
      <c r="JUJ220"/>
      <c r="JUK220"/>
      <c r="JUL220"/>
      <c r="JUM220"/>
      <c r="JUN220"/>
      <c r="JUO220"/>
      <c r="JUP220"/>
      <c r="JUQ220"/>
      <c r="JUR220"/>
      <c r="JUS220"/>
      <c r="JUT220"/>
      <c r="JUU220"/>
      <c r="JUV220"/>
      <c r="JUW220"/>
      <c r="JUX220"/>
      <c r="JUY220"/>
      <c r="JUZ220"/>
      <c r="JVA220"/>
      <c r="JVB220"/>
      <c r="JVC220"/>
      <c r="JVD220"/>
      <c r="JVE220"/>
      <c r="JVF220"/>
      <c r="JVG220"/>
      <c r="JVH220"/>
      <c r="JVI220"/>
      <c r="JVJ220"/>
      <c r="JVK220"/>
      <c r="JVL220"/>
      <c r="JVM220"/>
      <c r="JVN220"/>
      <c r="JVO220"/>
      <c r="JVP220"/>
      <c r="JVQ220"/>
      <c r="JVR220"/>
      <c r="JVS220"/>
      <c r="JVT220"/>
      <c r="JVU220"/>
      <c r="JVV220"/>
      <c r="JVW220"/>
      <c r="JVX220"/>
      <c r="JVY220"/>
      <c r="JVZ220"/>
      <c r="JWA220"/>
      <c r="JWB220"/>
      <c r="JWC220"/>
      <c r="JWD220"/>
      <c r="JWE220"/>
      <c r="JWF220"/>
      <c r="JWG220"/>
      <c r="JWH220"/>
      <c r="JWI220"/>
      <c r="JWJ220"/>
      <c r="JWK220"/>
      <c r="JWL220"/>
      <c r="JWM220"/>
      <c r="JWN220"/>
      <c r="JWO220"/>
      <c r="JWP220"/>
      <c r="JWQ220"/>
      <c r="JWR220"/>
      <c r="JWS220"/>
      <c r="JWT220"/>
      <c r="JWU220"/>
      <c r="JWV220"/>
      <c r="JWW220"/>
      <c r="JWX220"/>
      <c r="JWY220"/>
      <c r="JWZ220"/>
      <c r="JXA220"/>
      <c r="JXB220"/>
      <c r="JXC220"/>
      <c r="JXD220"/>
      <c r="JXE220"/>
      <c r="JXF220"/>
      <c r="JXG220"/>
      <c r="JXH220"/>
      <c r="JXI220"/>
      <c r="JXJ220"/>
      <c r="JXK220"/>
      <c r="JXL220"/>
      <c r="JXM220"/>
      <c r="JXN220"/>
      <c r="JXO220"/>
      <c r="JXP220"/>
      <c r="JXQ220"/>
      <c r="JXR220"/>
      <c r="JXS220"/>
      <c r="JXT220"/>
      <c r="JXU220"/>
      <c r="JXV220"/>
      <c r="JXW220"/>
      <c r="JXX220"/>
      <c r="JXY220"/>
      <c r="JXZ220"/>
      <c r="JYA220"/>
      <c r="JYB220"/>
      <c r="JYC220"/>
      <c r="JYD220"/>
      <c r="JYE220"/>
      <c r="JYF220"/>
      <c r="JYG220"/>
      <c r="JYH220"/>
      <c r="JYI220"/>
      <c r="JYJ220"/>
      <c r="JYK220"/>
      <c r="JYL220"/>
      <c r="JYM220"/>
      <c r="JYN220"/>
      <c r="JYO220"/>
      <c r="JYP220"/>
      <c r="JYQ220"/>
      <c r="JYR220"/>
      <c r="JYS220"/>
      <c r="JYT220"/>
      <c r="JYU220"/>
      <c r="JYV220"/>
      <c r="JYW220"/>
      <c r="JYX220"/>
      <c r="JYY220"/>
      <c r="JYZ220"/>
      <c r="JZA220"/>
      <c r="JZB220"/>
      <c r="JZC220"/>
      <c r="JZD220"/>
      <c r="JZE220"/>
      <c r="JZF220"/>
      <c r="JZG220"/>
      <c r="JZH220"/>
      <c r="JZI220"/>
      <c r="JZJ220"/>
      <c r="JZK220"/>
      <c r="JZL220"/>
      <c r="JZM220"/>
      <c r="JZN220"/>
      <c r="JZO220"/>
      <c r="JZP220"/>
      <c r="JZQ220"/>
      <c r="JZR220"/>
      <c r="JZS220"/>
      <c r="JZT220"/>
      <c r="JZU220"/>
      <c r="JZV220"/>
      <c r="JZW220"/>
      <c r="JZX220"/>
      <c r="JZY220"/>
      <c r="JZZ220"/>
      <c r="KAA220"/>
      <c r="KAB220"/>
      <c r="KAC220"/>
      <c r="KAD220"/>
      <c r="KAE220"/>
      <c r="KAF220"/>
      <c r="KAG220"/>
      <c r="KAH220"/>
      <c r="KAI220"/>
      <c r="KAJ220"/>
      <c r="KAK220"/>
      <c r="KAL220"/>
      <c r="KAM220"/>
      <c r="KAN220"/>
      <c r="KAO220"/>
      <c r="KAP220"/>
      <c r="KAQ220"/>
      <c r="KAR220"/>
      <c r="KAS220"/>
      <c r="KAT220"/>
      <c r="KAU220"/>
      <c r="KAV220"/>
      <c r="KAW220"/>
      <c r="KAX220"/>
      <c r="KAY220"/>
      <c r="KAZ220"/>
      <c r="KBA220"/>
      <c r="KBB220"/>
      <c r="KBC220"/>
      <c r="KBD220"/>
      <c r="KBE220"/>
      <c r="KBF220"/>
      <c r="KBG220"/>
      <c r="KBH220"/>
      <c r="KBI220"/>
      <c r="KBJ220"/>
      <c r="KBK220"/>
      <c r="KBL220"/>
      <c r="KBM220"/>
      <c r="KBN220"/>
      <c r="KBO220"/>
      <c r="KBP220"/>
      <c r="KBQ220"/>
      <c r="KBR220"/>
      <c r="KBS220"/>
      <c r="KBT220"/>
      <c r="KBU220"/>
      <c r="KBV220"/>
      <c r="KBW220"/>
      <c r="KBX220"/>
      <c r="KBY220"/>
      <c r="KBZ220"/>
      <c r="KCA220"/>
      <c r="KCB220"/>
      <c r="KCC220"/>
      <c r="KCD220"/>
      <c r="KCE220"/>
      <c r="KCF220"/>
      <c r="KCG220"/>
      <c r="KCH220"/>
      <c r="KCI220"/>
      <c r="KCJ220"/>
      <c r="KCK220"/>
      <c r="KCL220"/>
      <c r="KCM220"/>
      <c r="KCN220"/>
      <c r="KCO220"/>
      <c r="KCP220"/>
      <c r="KCQ220"/>
      <c r="KCR220"/>
      <c r="KCS220"/>
      <c r="KCT220"/>
      <c r="KCU220"/>
      <c r="KCV220"/>
      <c r="KCW220"/>
      <c r="KCX220"/>
      <c r="KCY220"/>
      <c r="KCZ220"/>
      <c r="KDA220"/>
      <c r="KDB220"/>
      <c r="KDC220"/>
      <c r="KDD220"/>
      <c r="KDE220"/>
      <c r="KDF220"/>
      <c r="KDG220"/>
      <c r="KDH220"/>
      <c r="KDI220"/>
      <c r="KDJ220"/>
      <c r="KDK220"/>
      <c r="KDL220"/>
      <c r="KDM220"/>
      <c r="KDN220"/>
      <c r="KDO220"/>
      <c r="KDP220"/>
      <c r="KDQ220"/>
      <c r="KDR220"/>
      <c r="KDS220"/>
      <c r="KDT220"/>
      <c r="KDU220"/>
      <c r="KDV220"/>
      <c r="KDW220"/>
      <c r="KDX220"/>
      <c r="KDY220"/>
      <c r="KDZ220"/>
      <c r="KEA220"/>
      <c r="KEB220"/>
      <c r="KEC220"/>
      <c r="KED220"/>
      <c r="KEE220"/>
      <c r="KEF220"/>
      <c r="KEG220"/>
      <c r="KEH220"/>
      <c r="KEI220"/>
      <c r="KEJ220"/>
      <c r="KEK220"/>
      <c r="KEL220"/>
      <c r="KEM220"/>
      <c r="KEN220"/>
      <c r="KEO220"/>
      <c r="KEP220"/>
      <c r="KEQ220"/>
      <c r="KER220"/>
      <c r="KES220"/>
      <c r="KET220"/>
      <c r="KEU220"/>
      <c r="KEV220"/>
      <c r="KEW220"/>
      <c r="KEX220"/>
      <c r="KEY220"/>
      <c r="KEZ220"/>
      <c r="KFA220"/>
      <c r="KFB220"/>
      <c r="KFC220"/>
      <c r="KFD220"/>
      <c r="KFE220"/>
      <c r="KFF220"/>
      <c r="KFG220"/>
      <c r="KFH220"/>
      <c r="KFI220"/>
      <c r="KFJ220"/>
      <c r="KFK220"/>
      <c r="KFL220"/>
      <c r="KFM220"/>
      <c r="KFN220"/>
      <c r="KFO220"/>
      <c r="KFP220"/>
      <c r="KFQ220"/>
      <c r="KFR220"/>
      <c r="KFS220"/>
      <c r="KFT220"/>
      <c r="KFU220"/>
      <c r="KFV220"/>
      <c r="KFW220"/>
      <c r="KFX220"/>
      <c r="KFY220"/>
      <c r="KFZ220"/>
      <c r="KGA220"/>
      <c r="KGB220"/>
      <c r="KGC220"/>
      <c r="KGD220"/>
      <c r="KGE220"/>
      <c r="KGF220"/>
      <c r="KGG220"/>
      <c r="KGH220"/>
      <c r="KGI220"/>
      <c r="KGJ220"/>
      <c r="KGK220"/>
      <c r="KGL220"/>
      <c r="KGM220"/>
      <c r="KGN220"/>
      <c r="KGO220"/>
      <c r="KGP220"/>
      <c r="KGQ220"/>
      <c r="KGR220"/>
      <c r="KGS220"/>
      <c r="KGT220"/>
      <c r="KGU220"/>
      <c r="KGV220"/>
      <c r="KGW220"/>
      <c r="KGX220"/>
      <c r="KGY220"/>
      <c r="KGZ220"/>
      <c r="KHA220"/>
      <c r="KHB220"/>
      <c r="KHC220"/>
      <c r="KHD220"/>
      <c r="KHE220"/>
      <c r="KHF220"/>
      <c r="KHG220"/>
      <c r="KHH220"/>
      <c r="KHI220"/>
      <c r="KHJ220"/>
      <c r="KHK220"/>
      <c r="KHL220"/>
      <c r="KHM220"/>
      <c r="KHN220"/>
      <c r="KHO220"/>
      <c r="KHP220"/>
      <c r="KHQ220"/>
      <c r="KHR220"/>
      <c r="KHS220"/>
      <c r="KHT220"/>
      <c r="KHU220"/>
      <c r="KHV220"/>
      <c r="KHW220"/>
      <c r="KHX220"/>
      <c r="KHY220"/>
      <c r="KHZ220"/>
      <c r="KIA220"/>
      <c r="KIB220"/>
      <c r="KIC220"/>
      <c r="KID220"/>
      <c r="KIE220"/>
      <c r="KIF220"/>
      <c r="KIG220"/>
      <c r="KIH220"/>
      <c r="KII220"/>
      <c r="KIJ220"/>
      <c r="KIK220"/>
      <c r="KIL220"/>
      <c r="KIM220"/>
      <c r="KIN220"/>
      <c r="KIO220"/>
      <c r="KIP220"/>
      <c r="KIQ220"/>
      <c r="KIR220"/>
      <c r="KIS220"/>
      <c r="KIT220"/>
      <c r="KIU220"/>
      <c r="KIV220"/>
      <c r="KIW220"/>
      <c r="KIX220"/>
      <c r="KIY220"/>
      <c r="KIZ220"/>
      <c r="KJA220"/>
      <c r="KJB220"/>
      <c r="KJC220"/>
      <c r="KJD220"/>
      <c r="KJE220"/>
      <c r="KJF220"/>
      <c r="KJG220"/>
      <c r="KJH220"/>
      <c r="KJI220"/>
      <c r="KJJ220"/>
      <c r="KJK220"/>
      <c r="KJL220"/>
      <c r="KJM220"/>
      <c r="KJN220"/>
      <c r="KJO220"/>
      <c r="KJP220"/>
      <c r="KJQ220"/>
      <c r="KJR220"/>
      <c r="KJS220"/>
      <c r="KJT220"/>
      <c r="KJU220"/>
      <c r="KJV220"/>
      <c r="KJW220"/>
      <c r="KJX220"/>
      <c r="KJY220"/>
      <c r="KJZ220"/>
      <c r="KKA220"/>
      <c r="KKB220"/>
      <c r="KKC220"/>
      <c r="KKD220"/>
      <c r="KKE220"/>
      <c r="KKF220"/>
      <c r="KKG220"/>
      <c r="KKH220"/>
      <c r="KKI220"/>
      <c r="KKJ220"/>
      <c r="KKK220"/>
      <c r="KKL220"/>
      <c r="KKM220"/>
      <c r="KKN220"/>
      <c r="KKO220"/>
      <c r="KKP220"/>
      <c r="KKQ220"/>
      <c r="KKR220"/>
      <c r="KKS220"/>
      <c r="KKT220"/>
      <c r="KKU220"/>
      <c r="KKV220"/>
      <c r="KKW220"/>
      <c r="KKX220"/>
      <c r="KKY220"/>
      <c r="KKZ220"/>
      <c r="KLA220"/>
      <c r="KLB220"/>
      <c r="KLC220"/>
      <c r="KLD220"/>
      <c r="KLE220"/>
      <c r="KLF220"/>
      <c r="KLG220"/>
      <c r="KLH220"/>
      <c r="KLI220"/>
      <c r="KLJ220"/>
      <c r="KLK220"/>
      <c r="KLL220"/>
      <c r="KLM220"/>
      <c r="KLN220"/>
      <c r="KLO220"/>
      <c r="KLP220"/>
      <c r="KLQ220"/>
      <c r="KLR220"/>
      <c r="KLS220"/>
      <c r="KLT220"/>
      <c r="KLU220"/>
      <c r="KLV220"/>
      <c r="KLW220"/>
      <c r="KLX220"/>
      <c r="KLY220"/>
      <c r="KLZ220"/>
      <c r="KMA220"/>
      <c r="KMB220"/>
      <c r="KMC220"/>
      <c r="KMD220"/>
      <c r="KME220"/>
      <c r="KMF220"/>
      <c r="KMG220"/>
      <c r="KMH220"/>
      <c r="KMI220"/>
      <c r="KMJ220"/>
      <c r="KMK220"/>
      <c r="KML220"/>
      <c r="KMM220"/>
      <c r="KMN220"/>
      <c r="KMO220"/>
      <c r="KMP220"/>
      <c r="KMQ220"/>
      <c r="KMR220"/>
      <c r="KMS220"/>
      <c r="KMT220"/>
      <c r="KMU220"/>
      <c r="KMV220"/>
      <c r="KMW220"/>
      <c r="KMX220"/>
      <c r="KMY220"/>
      <c r="KMZ220"/>
      <c r="KNA220"/>
      <c r="KNB220"/>
      <c r="KNC220"/>
      <c r="KND220"/>
      <c r="KNE220"/>
      <c r="KNF220"/>
      <c r="KNG220"/>
      <c r="KNH220"/>
      <c r="KNI220"/>
      <c r="KNJ220"/>
      <c r="KNK220"/>
      <c r="KNL220"/>
      <c r="KNM220"/>
      <c r="KNN220"/>
      <c r="KNO220"/>
      <c r="KNP220"/>
      <c r="KNQ220"/>
      <c r="KNR220"/>
      <c r="KNS220"/>
      <c r="KNT220"/>
      <c r="KNU220"/>
      <c r="KNV220"/>
      <c r="KNW220"/>
      <c r="KNX220"/>
      <c r="KNY220"/>
      <c r="KNZ220"/>
      <c r="KOA220"/>
      <c r="KOB220"/>
      <c r="KOC220"/>
      <c r="KOD220"/>
      <c r="KOE220"/>
      <c r="KOF220"/>
      <c r="KOG220"/>
      <c r="KOH220"/>
      <c r="KOI220"/>
      <c r="KOJ220"/>
      <c r="KOK220"/>
      <c r="KOL220"/>
      <c r="KOM220"/>
      <c r="KON220"/>
      <c r="KOO220"/>
      <c r="KOP220"/>
      <c r="KOQ220"/>
      <c r="KOR220"/>
      <c r="KOS220"/>
      <c r="KOT220"/>
      <c r="KOU220"/>
      <c r="KOV220"/>
      <c r="KOW220"/>
      <c r="KOX220"/>
      <c r="KOY220"/>
      <c r="KOZ220"/>
      <c r="KPA220"/>
      <c r="KPB220"/>
      <c r="KPC220"/>
      <c r="KPD220"/>
      <c r="KPE220"/>
      <c r="KPF220"/>
      <c r="KPG220"/>
      <c r="KPH220"/>
      <c r="KPI220"/>
      <c r="KPJ220"/>
      <c r="KPK220"/>
      <c r="KPL220"/>
      <c r="KPM220"/>
      <c r="KPN220"/>
      <c r="KPO220"/>
      <c r="KPP220"/>
      <c r="KPQ220"/>
      <c r="KPR220"/>
      <c r="KPS220"/>
      <c r="KPT220"/>
      <c r="KPU220"/>
      <c r="KPV220"/>
      <c r="KPW220"/>
      <c r="KPX220"/>
      <c r="KPY220"/>
      <c r="KPZ220"/>
      <c r="KQA220"/>
      <c r="KQB220"/>
      <c r="KQC220"/>
      <c r="KQD220"/>
      <c r="KQE220"/>
      <c r="KQF220"/>
      <c r="KQG220"/>
      <c r="KQH220"/>
      <c r="KQI220"/>
      <c r="KQJ220"/>
      <c r="KQK220"/>
      <c r="KQL220"/>
      <c r="KQM220"/>
      <c r="KQN220"/>
      <c r="KQO220"/>
      <c r="KQP220"/>
      <c r="KQQ220"/>
      <c r="KQR220"/>
      <c r="KQS220"/>
      <c r="KQT220"/>
      <c r="KQU220"/>
      <c r="KQV220"/>
      <c r="KQW220"/>
      <c r="KQX220"/>
      <c r="KQY220"/>
      <c r="KQZ220"/>
      <c r="KRA220"/>
      <c r="KRB220"/>
      <c r="KRC220"/>
      <c r="KRD220"/>
      <c r="KRE220"/>
      <c r="KRF220"/>
      <c r="KRG220"/>
      <c r="KRH220"/>
      <c r="KRI220"/>
      <c r="KRJ220"/>
      <c r="KRK220"/>
      <c r="KRL220"/>
      <c r="KRM220"/>
      <c r="KRN220"/>
      <c r="KRO220"/>
      <c r="KRP220"/>
      <c r="KRQ220"/>
      <c r="KRR220"/>
      <c r="KRS220"/>
      <c r="KRT220"/>
      <c r="KRU220"/>
      <c r="KRV220"/>
      <c r="KRW220"/>
      <c r="KRX220"/>
      <c r="KRY220"/>
      <c r="KRZ220"/>
      <c r="KSA220"/>
      <c r="KSB220"/>
      <c r="KSC220"/>
      <c r="KSD220"/>
      <c r="KSE220"/>
      <c r="KSF220"/>
      <c r="KSG220"/>
      <c r="KSH220"/>
      <c r="KSI220"/>
      <c r="KSJ220"/>
      <c r="KSK220"/>
      <c r="KSL220"/>
      <c r="KSM220"/>
      <c r="KSN220"/>
      <c r="KSO220"/>
      <c r="KSP220"/>
      <c r="KSQ220"/>
      <c r="KSR220"/>
      <c r="KSS220"/>
      <c r="KST220"/>
      <c r="KSU220"/>
      <c r="KSV220"/>
      <c r="KSW220"/>
      <c r="KSX220"/>
      <c r="KSY220"/>
      <c r="KSZ220"/>
      <c r="KTA220"/>
      <c r="KTB220"/>
      <c r="KTC220"/>
      <c r="KTD220"/>
      <c r="KTE220"/>
      <c r="KTF220"/>
      <c r="KTG220"/>
      <c r="KTH220"/>
      <c r="KTI220"/>
      <c r="KTJ220"/>
      <c r="KTK220"/>
      <c r="KTL220"/>
      <c r="KTM220"/>
      <c r="KTN220"/>
      <c r="KTO220"/>
      <c r="KTP220"/>
      <c r="KTQ220"/>
      <c r="KTR220"/>
      <c r="KTS220"/>
      <c r="KTT220"/>
      <c r="KTU220"/>
      <c r="KTV220"/>
      <c r="KTW220"/>
      <c r="KTX220"/>
      <c r="KTY220"/>
      <c r="KTZ220"/>
      <c r="KUA220"/>
      <c r="KUB220"/>
      <c r="KUC220"/>
      <c r="KUD220"/>
      <c r="KUE220"/>
      <c r="KUF220"/>
      <c r="KUG220"/>
      <c r="KUH220"/>
      <c r="KUI220"/>
      <c r="KUJ220"/>
      <c r="KUK220"/>
      <c r="KUL220"/>
      <c r="KUM220"/>
      <c r="KUN220"/>
      <c r="KUO220"/>
      <c r="KUP220"/>
      <c r="KUQ220"/>
      <c r="KUR220"/>
      <c r="KUS220"/>
      <c r="KUT220"/>
      <c r="KUU220"/>
      <c r="KUV220"/>
      <c r="KUW220"/>
      <c r="KUX220"/>
      <c r="KUY220"/>
      <c r="KUZ220"/>
      <c r="KVA220"/>
      <c r="KVB220"/>
      <c r="KVC220"/>
      <c r="KVD220"/>
      <c r="KVE220"/>
      <c r="KVF220"/>
      <c r="KVG220"/>
      <c r="KVH220"/>
      <c r="KVI220"/>
      <c r="KVJ220"/>
      <c r="KVK220"/>
      <c r="KVL220"/>
      <c r="KVM220"/>
      <c r="KVN220"/>
      <c r="KVO220"/>
      <c r="KVP220"/>
      <c r="KVQ220"/>
      <c r="KVR220"/>
      <c r="KVS220"/>
      <c r="KVT220"/>
      <c r="KVU220"/>
      <c r="KVV220"/>
      <c r="KVW220"/>
      <c r="KVX220"/>
      <c r="KVY220"/>
      <c r="KVZ220"/>
      <c r="KWA220"/>
      <c r="KWB220"/>
      <c r="KWC220"/>
      <c r="KWD220"/>
      <c r="KWE220"/>
      <c r="KWF220"/>
      <c r="KWG220"/>
      <c r="KWH220"/>
      <c r="KWI220"/>
      <c r="KWJ220"/>
      <c r="KWK220"/>
      <c r="KWL220"/>
      <c r="KWM220"/>
      <c r="KWN220"/>
      <c r="KWO220"/>
      <c r="KWP220"/>
      <c r="KWQ220"/>
      <c r="KWR220"/>
      <c r="KWS220"/>
      <c r="KWT220"/>
      <c r="KWU220"/>
      <c r="KWV220"/>
      <c r="KWW220"/>
      <c r="KWX220"/>
      <c r="KWY220"/>
      <c r="KWZ220"/>
      <c r="KXA220"/>
      <c r="KXB220"/>
      <c r="KXC220"/>
      <c r="KXD220"/>
      <c r="KXE220"/>
      <c r="KXF220"/>
      <c r="KXG220"/>
      <c r="KXH220"/>
      <c r="KXI220"/>
      <c r="KXJ220"/>
      <c r="KXK220"/>
      <c r="KXL220"/>
      <c r="KXM220"/>
      <c r="KXN220"/>
      <c r="KXO220"/>
      <c r="KXP220"/>
      <c r="KXQ220"/>
      <c r="KXR220"/>
      <c r="KXS220"/>
      <c r="KXT220"/>
      <c r="KXU220"/>
      <c r="KXV220"/>
      <c r="KXW220"/>
      <c r="KXX220"/>
      <c r="KXY220"/>
      <c r="KXZ220"/>
      <c r="KYA220"/>
      <c r="KYB220"/>
      <c r="KYC220"/>
      <c r="KYD220"/>
      <c r="KYE220"/>
      <c r="KYF220"/>
      <c r="KYG220"/>
      <c r="KYH220"/>
      <c r="KYI220"/>
      <c r="KYJ220"/>
      <c r="KYK220"/>
      <c r="KYL220"/>
      <c r="KYM220"/>
      <c r="KYN220"/>
      <c r="KYO220"/>
      <c r="KYP220"/>
      <c r="KYQ220"/>
      <c r="KYR220"/>
      <c r="KYS220"/>
      <c r="KYT220"/>
      <c r="KYU220"/>
      <c r="KYV220"/>
      <c r="KYW220"/>
      <c r="KYX220"/>
      <c r="KYY220"/>
      <c r="KYZ220"/>
      <c r="KZA220"/>
      <c r="KZB220"/>
      <c r="KZC220"/>
      <c r="KZD220"/>
      <c r="KZE220"/>
      <c r="KZF220"/>
      <c r="KZG220"/>
      <c r="KZH220"/>
      <c r="KZI220"/>
      <c r="KZJ220"/>
      <c r="KZK220"/>
      <c r="KZL220"/>
      <c r="KZM220"/>
      <c r="KZN220"/>
      <c r="KZO220"/>
      <c r="KZP220"/>
      <c r="KZQ220"/>
      <c r="KZR220"/>
      <c r="KZS220"/>
      <c r="KZT220"/>
      <c r="KZU220"/>
      <c r="KZV220"/>
      <c r="KZW220"/>
      <c r="KZX220"/>
      <c r="KZY220"/>
      <c r="KZZ220"/>
      <c r="LAA220"/>
      <c r="LAB220"/>
      <c r="LAC220"/>
      <c r="LAD220"/>
      <c r="LAE220"/>
      <c r="LAF220"/>
      <c r="LAG220"/>
      <c r="LAH220"/>
      <c r="LAI220"/>
      <c r="LAJ220"/>
      <c r="LAK220"/>
      <c r="LAL220"/>
      <c r="LAM220"/>
      <c r="LAN220"/>
      <c r="LAO220"/>
      <c r="LAP220"/>
      <c r="LAQ220"/>
      <c r="LAR220"/>
      <c r="LAS220"/>
      <c r="LAT220"/>
      <c r="LAU220"/>
      <c r="LAV220"/>
      <c r="LAW220"/>
      <c r="LAX220"/>
      <c r="LAY220"/>
      <c r="LAZ220"/>
      <c r="LBA220"/>
      <c r="LBB220"/>
      <c r="LBC220"/>
      <c r="LBD220"/>
      <c r="LBE220"/>
      <c r="LBF220"/>
      <c r="LBG220"/>
      <c r="LBH220"/>
      <c r="LBI220"/>
      <c r="LBJ220"/>
      <c r="LBK220"/>
      <c r="LBL220"/>
      <c r="LBM220"/>
      <c r="LBN220"/>
      <c r="LBO220"/>
      <c r="LBP220"/>
      <c r="LBQ220"/>
      <c r="LBR220"/>
      <c r="LBS220"/>
      <c r="LBT220"/>
      <c r="LBU220"/>
      <c r="LBV220"/>
      <c r="LBW220"/>
      <c r="LBX220"/>
      <c r="LBY220"/>
      <c r="LBZ220"/>
      <c r="LCA220"/>
      <c r="LCB220"/>
      <c r="LCC220"/>
      <c r="LCD220"/>
      <c r="LCE220"/>
      <c r="LCF220"/>
      <c r="LCG220"/>
      <c r="LCH220"/>
      <c r="LCI220"/>
      <c r="LCJ220"/>
      <c r="LCK220"/>
      <c r="LCL220"/>
      <c r="LCM220"/>
      <c r="LCN220"/>
      <c r="LCO220"/>
      <c r="LCP220"/>
      <c r="LCQ220"/>
      <c r="LCR220"/>
      <c r="LCS220"/>
      <c r="LCT220"/>
      <c r="LCU220"/>
      <c r="LCV220"/>
      <c r="LCW220"/>
      <c r="LCX220"/>
      <c r="LCY220"/>
      <c r="LCZ220"/>
      <c r="LDA220"/>
      <c r="LDB220"/>
      <c r="LDC220"/>
      <c r="LDD220"/>
      <c r="LDE220"/>
      <c r="LDF220"/>
      <c r="LDG220"/>
      <c r="LDH220"/>
      <c r="LDI220"/>
      <c r="LDJ220"/>
      <c r="LDK220"/>
      <c r="LDL220"/>
      <c r="LDM220"/>
      <c r="LDN220"/>
      <c r="LDO220"/>
      <c r="LDP220"/>
      <c r="LDQ220"/>
      <c r="LDR220"/>
      <c r="LDS220"/>
      <c r="LDT220"/>
      <c r="LDU220"/>
      <c r="LDV220"/>
      <c r="LDW220"/>
      <c r="LDX220"/>
      <c r="LDY220"/>
      <c r="LDZ220"/>
      <c r="LEA220"/>
      <c r="LEB220"/>
      <c r="LEC220"/>
      <c r="LED220"/>
      <c r="LEE220"/>
      <c r="LEF220"/>
      <c r="LEG220"/>
      <c r="LEH220"/>
      <c r="LEI220"/>
      <c r="LEJ220"/>
      <c r="LEK220"/>
      <c r="LEL220"/>
      <c r="LEM220"/>
      <c r="LEN220"/>
      <c r="LEO220"/>
      <c r="LEP220"/>
      <c r="LEQ220"/>
      <c r="LER220"/>
      <c r="LES220"/>
      <c r="LET220"/>
      <c r="LEU220"/>
      <c r="LEV220"/>
      <c r="LEW220"/>
      <c r="LEX220"/>
      <c r="LEY220"/>
      <c r="LEZ220"/>
      <c r="LFA220"/>
      <c r="LFB220"/>
      <c r="LFC220"/>
      <c r="LFD220"/>
      <c r="LFE220"/>
      <c r="LFF220"/>
      <c r="LFG220"/>
      <c r="LFH220"/>
      <c r="LFI220"/>
      <c r="LFJ220"/>
      <c r="LFK220"/>
      <c r="LFL220"/>
      <c r="LFM220"/>
      <c r="LFN220"/>
      <c r="LFO220"/>
      <c r="LFP220"/>
      <c r="LFQ220"/>
      <c r="LFR220"/>
      <c r="LFS220"/>
      <c r="LFT220"/>
      <c r="LFU220"/>
      <c r="LFV220"/>
      <c r="LFW220"/>
      <c r="LFX220"/>
      <c r="LFY220"/>
      <c r="LFZ220"/>
      <c r="LGA220"/>
      <c r="LGB220"/>
      <c r="LGC220"/>
      <c r="LGD220"/>
      <c r="LGE220"/>
      <c r="LGF220"/>
      <c r="LGG220"/>
      <c r="LGH220"/>
      <c r="LGI220"/>
      <c r="LGJ220"/>
      <c r="LGK220"/>
      <c r="LGL220"/>
      <c r="LGM220"/>
      <c r="LGN220"/>
      <c r="LGO220"/>
      <c r="LGP220"/>
      <c r="LGQ220"/>
      <c r="LGR220"/>
      <c r="LGS220"/>
      <c r="LGT220"/>
      <c r="LGU220"/>
      <c r="LGV220"/>
      <c r="LGW220"/>
      <c r="LGX220"/>
      <c r="LGY220"/>
      <c r="LGZ220"/>
      <c r="LHA220"/>
      <c r="LHB220"/>
      <c r="LHC220"/>
      <c r="LHD220"/>
      <c r="LHE220"/>
      <c r="LHF220"/>
      <c r="LHG220"/>
      <c r="LHH220"/>
      <c r="LHI220"/>
      <c r="LHJ220"/>
      <c r="LHK220"/>
      <c r="LHL220"/>
      <c r="LHM220"/>
      <c r="LHN220"/>
      <c r="LHO220"/>
      <c r="LHP220"/>
      <c r="LHQ220"/>
      <c r="LHR220"/>
      <c r="LHS220"/>
      <c r="LHT220"/>
      <c r="LHU220"/>
      <c r="LHV220"/>
      <c r="LHW220"/>
      <c r="LHX220"/>
      <c r="LHY220"/>
      <c r="LHZ220"/>
      <c r="LIA220"/>
      <c r="LIB220"/>
      <c r="LIC220"/>
      <c r="LID220"/>
      <c r="LIE220"/>
      <c r="LIF220"/>
      <c r="LIG220"/>
      <c r="LIH220"/>
      <c r="LII220"/>
      <c r="LIJ220"/>
      <c r="LIK220"/>
      <c r="LIL220"/>
      <c r="LIM220"/>
      <c r="LIN220"/>
      <c r="LIO220"/>
      <c r="LIP220"/>
      <c r="LIQ220"/>
      <c r="LIR220"/>
      <c r="LIS220"/>
      <c r="LIT220"/>
      <c r="LIU220"/>
      <c r="LIV220"/>
      <c r="LIW220"/>
      <c r="LIX220"/>
      <c r="LIY220"/>
      <c r="LIZ220"/>
      <c r="LJA220"/>
      <c r="LJB220"/>
      <c r="LJC220"/>
      <c r="LJD220"/>
      <c r="LJE220"/>
      <c r="LJF220"/>
      <c r="LJG220"/>
      <c r="LJH220"/>
      <c r="LJI220"/>
      <c r="LJJ220"/>
      <c r="LJK220"/>
      <c r="LJL220"/>
      <c r="LJM220"/>
      <c r="LJN220"/>
      <c r="LJO220"/>
      <c r="LJP220"/>
      <c r="LJQ220"/>
      <c r="LJR220"/>
      <c r="LJS220"/>
      <c r="LJT220"/>
      <c r="LJU220"/>
      <c r="LJV220"/>
      <c r="LJW220"/>
      <c r="LJX220"/>
      <c r="LJY220"/>
      <c r="LJZ220"/>
      <c r="LKA220"/>
      <c r="LKB220"/>
      <c r="LKC220"/>
      <c r="LKD220"/>
      <c r="LKE220"/>
      <c r="LKF220"/>
      <c r="LKG220"/>
      <c r="LKH220"/>
      <c r="LKI220"/>
      <c r="LKJ220"/>
      <c r="LKK220"/>
      <c r="LKL220"/>
      <c r="LKM220"/>
      <c r="LKN220"/>
      <c r="LKO220"/>
      <c r="LKP220"/>
      <c r="LKQ220"/>
      <c r="LKR220"/>
      <c r="LKS220"/>
      <c r="LKT220"/>
      <c r="LKU220"/>
      <c r="LKV220"/>
      <c r="LKW220"/>
      <c r="LKX220"/>
      <c r="LKY220"/>
      <c r="LKZ220"/>
      <c r="LLA220"/>
      <c r="LLB220"/>
      <c r="LLC220"/>
      <c r="LLD220"/>
      <c r="LLE220"/>
      <c r="LLF220"/>
      <c r="LLG220"/>
      <c r="LLH220"/>
      <c r="LLI220"/>
      <c r="LLJ220"/>
      <c r="LLK220"/>
      <c r="LLL220"/>
      <c r="LLM220"/>
      <c r="LLN220"/>
      <c r="LLO220"/>
      <c r="LLP220"/>
      <c r="LLQ220"/>
      <c r="LLR220"/>
      <c r="LLS220"/>
      <c r="LLT220"/>
      <c r="LLU220"/>
      <c r="LLV220"/>
      <c r="LLW220"/>
      <c r="LLX220"/>
      <c r="LLY220"/>
      <c r="LLZ220"/>
      <c r="LMA220"/>
      <c r="LMB220"/>
      <c r="LMC220"/>
      <c r="LMD220"/>
      <c r="LME220"/>
      <c r="LMF220"/>
      <c r="LMG220"/>
      <c r="LMH220"/>
      <c r="LMI220"/>
      <c r="LMJ220"/>
      <c r="LMK220"/>
      <c r="LML220"/>
      <c r="LMM220"/>
      <c r="LMN220"/>
      <c r="LMO220"/>
      <c r="LMP220"/>
      <c r="LMQ220"/>
      <c r="LMR220"/>
      <c r="LMS220"/>
      <c r="LMT220"/>
      <c r="LMU220"/>
      <c r="LMV220"/>
      <c r="LMW220"/>
      <c r="LMX220"/>
      <c r="LMY220"/>
      <c r="LMZ220"/>
      <c r="LNA220"/>
      <c r="LNB220"/>
      <c r="LNC220"/>
      <c r="LND220"/>
      <c r="LNE220"/>
      <c r="LNF220"/>
      <c r="LNG220"/>
      <c r="LNH220"/>
      <c r="LNI220"/>
      <c r="LNJ220"/>
      <c r="LNK220"/>
      <c r="LNL220"/>
      <c r="LNM220"/>
      <c r="LNN220"/>
      <c r="LNO220"/>
      <c r="LNP220"/>
      <c r="LNQ220"/>
      <c r="LNR220"/>
      <c r="LNS220"/>
      <c r="LNT220"/>
      <c r="LNU220"/>
      <c r="LNV220"/>
      <c r="LNW220"/>
      <c r="LNX220"/>
      <c r="LNY220"/>
      <c r="LNZ220"/>
      <c r="LOA220"/>
      <c r="LOB220"/>
      <c r="LOC220"/>
      <c r="LOD220"/>
      <c r="LOE220"/>
      <c r="LOF220"/>
      <c r="LOG220"/>
      <c r="LOH220"/>
      <c r="LOI220"/>
      <c r="LOJ220"/>
      <c r="LOK220"/>
      <c r="LOL220"/>
      <c r="LOM220"/>
      <c r="LON220"/>
      <c r="LOO220"/>
      <c r="LOP220"/>
      <c r="LOQ220"/>
      <c r="LOR220"/>
      <c r="LOS220"/>
      <c r="LOT220"/>
      <c r="LOU220"/>
      <c r="LOV220"/>
      <c r="LOW220"/>
      <c r="LOX220"/>
      <c r="LOY220"/>
      <c r="LOZ220"/>
      <c r="LPA220"/>
      <c r="LPB220"/>
      <c r="LPC220"/>
      <c r="LPD220"/>
      <c r="LPE220"/>
      <c r="LPF220"/>
      <c r="LPG220"/>
      <c r="LPH220"/>
      <c r="LPI220"/>
      <c r="LPJ220"/>
      <c r="LPK220"/>
      <c r="LPL220"/>
      <c r="LPM220"/>
      <c r="LPN220"/>
      <c r="LPO220"/>
      <c r="LPP220"/>
      <c r="LPQ220"/>
      <c r="LPR220"/>
      <c r="LPS220"/>
      <c r="LPT220"/>
      <c r="LPU220"/>
      <c r="LPV220"/>
      <c r="LPW220"/>
      <c r="LPX220"/>
      <c r="LPY220"/>
      <c r="LPZ220"/>
      <c r="LQA220"/>
      <c r="LQB220"/>
      <c r="LQC220"/>
      <c r="LQD220"/>
      <c r="LQE220"/>
      <c r="LQF220"/>
      <c r="LQG220"/>
      <c r="LQH220"/>
      <c r="LQI220"/>
      <c r="LQJ220"/>
      <c r="LQK220"/>
      <c r="LQL220"/>
      <c r="LQM220"/>
      <c r="LQN220"/>
      <c r="LQO220"/>
      <c r="LQP220"/>
      <c r="LQQ220"/>
      <c r="LQR220"/>
      <c r="LQS220"/>
      <c r="LQT220"/>
      <c r="LQU220"/>
      <c r="LQV220"/>
      <c r="LQW220"/>
      <c r="LQX220"/>
      <c r="LQY220"/>
      <c r="LQZ220"/>
      <c r="LRA220"/>
      <c r="LRB220"/>
      <c r="LRC220"/>
      <c r="LRD220"/>
      <c r="LRE220"/>
      <c r="LRF220"/>
      <c r="LRG220"/>
      <c r="LRH220"/>
      <c r="LRI220"/>
      <c r="LRJ220"/>
      <c r="LRK220"/>
      <c r="LRL220"/>
      <c r="LRM220"/>
      <c r="LRN220"/>
      <c r="LRO220"/>
      <c r="LRP220"/>
      <c r="LRQ220"/>
      <c r="LRR220"/>
      <c r="LRS220"/>
      <c r="LRT220"/>
      <c r="LRU220"/>
      <c r="LRV220"/>
      <c r="LRW220"/>
      <c r="LRX220"/>
      <c r="LRY220"/>
      <c r="LRZ220"/>
      <c r="LSA220"/>
      <c r="LSB220"/>
      <c r="LSC220"/>
      <c r="LSD220"/>
      <c r="LSE220"/>
      <c r="LSF220"/>
      <c r="LSG220"/>
      <c r="LSH220"/>
      <c r="LSI220"/>
      <c r="LSJ220"/>
      <c r="LSK220"/>
      <c r="LSL220"/>
      <c r="LSM220"/>
      <c r="LSN220"/>
      <c r="LSO220"/>
      <c r="LSP220"/>
      <c r="LSQ220"/>
      <c r="LSR220"/>
      <c r="LSS220"/>
      <c r="LST220"/>
      <c r="LSU220"/>
      <c r="LSV220"/>
      <c r="LSW220"/>
      <c r="LSX220"/>
      <c r="LSY220"/>
      <c r="LSZ220"/>
      <c r="LTA220"/>
      <c r="LTB220"/>
      <c r="LTC220"/>
      <c r="LTD220"/>
      <c r="LTE220"/>
      <c r="LTF220"/>
      <c r="LTG220"/>
      <c r="LTH220"/>
      <c r="LTI220"/>
      <c r="LTJ220"/>
      <c r="LTK220"/>
      <c r="LTL220"/>
      <c r="LTM220"/>
      <c r="LTN220"/>
      <c r="LTO220"/>
      <c r="LTP220"/>
      <c r="LTQ220"/>
      <c r="LTR220"/>
      <c r="LTS220"/>
      <c r="LTT220"/>
      <c r="LTU220"/>
      <c r="LTV220"/>
      <c r="LTW220"/>
      <c r="LTX220"/>
      <c r="LTY220"/>
      <c r="LTZ220"/>
      <c r="LUA220"/>
      <c r="LUB220"/>
      <c r="LUC220"/>
      <c r="LUD220"/>
      <c r="LUE220"/>
      <c r="LUF220"/>
      <c r="LUG220"/>
      <c r="LUH220"/>
      <c r="LUI220"/>
      <c r="LUJ220"/>
      <c r="LUK220"/>
      <c r="LUL220"/>
      <c r="LUM220"/>
      <c r="LUN220"/>
      <c r="LUO220"/>
      <c r="LUP220"/>
      <c r="LUQ220"/>
      <c r="LUR220"/>
      <c r="LUS220"/>
      <c r="LUT220"/>
      <c r="LUU220"/>
      <c r="LUV220"/>
      <c r="LUW220"/>
      <c r="LUX220"/>
      <c r="LUY220"/>
      <c r="LUZ220"/>
      <c r="LVA220"/>
      <c r="LVB220"/>
      <c r="LVC220"/>
      <c r="LVD220"/>
      <c r="LVE220"/>
      <c r="LVF220"/>
      <c r="LVG220"/>
      <c r="LVH220"/>
      <c r="LVI220"/>
      <c r="LVJ220"/>
      <c r="LVK220"/>
      <c r="LVL220"/>
      <c r="LVM220"/>
      <c r="LVN220"/>
      <c r="LVO220"/>
      <c r="LVP220"/>
      <c r="LVQ220"/>
      <c r="LVR220"/>
      <c r="LVS220"/>
      <c r="LVT220"/>
      <c r="LVU220"/>
      <c r="LVV220"/>
      <c r="LVW220"/>
      <c r="LVX220"/>
      <c r="LVY220"/>
      <c r="LVZ220"/>
      <c r="LWA220"/>
      <c r="LWB220"/>
      <c r="LWC220"/>
      <c r="LWD220"/>
      <c r="LWE220"/>
      <c r="LWF220"/>
      <c r="LWG220"/>
      <c r="LWH220"/>
      <c r="LWI220"/>
      <c r="LWJ220"/>
      <c r="LWK220"/>
      <c r="LWL220"/>
      <c r="LWM220"/>
      <c r="LWN220"/>
      <c r="LWO220"/>
      <c r="LWP220"/>
      <c r="LWQ220"/>
      <c r="LWR220"/>
      <c r="LWS220"/>
      <c r="LWT220"/>
      <c r="LWU220"/>
      <c r="LWV220"/>
      <c r="LWW220"/>
      <c r="LWX220"/>
      <c r="LWY220"/>
      <c r="LWZ220"/>
      <c r="LXA220"/>
      <c r="LXB220"/>
      <c r="LXC220"/>
      <c r="LXD220"/>
      <c r="LXE220"/>
      <c r="LXF220"/>
      <c r="LXG220"/>
      <c r="LXH220"/>
      <c r="LXI220"/>
      <c r="LXJ220"/>
      <c r="LXK220"/>
      <c r="LXL220"/>
      <c r="LXM220"/>
      <c r="LXN220"/>
      <c r="LXO220"/>
      <c r="LXP220"/>
      <c r="LXQ220"/>
      <c r="LXR220"/>
      <c r="LXS220"/>
      <c r="LXT220"/>
      <c r="LXU220"/>
      <c r="LXV220"/>
      <c r="LXW220"/>
      <c r="LXX220"/>
      <c r="LXY220"/>
      <c r="LXZ220"/>
      <c r="LYA220"/>
      <c r="LYB220"/>
      <c r="LYC220"/>
      <c r="LYD220"/>
      <c r="LYE220"/>
      <c r="LYF220"/>
      <c r="LYG220"/>
      <c r="LYH220"/>
      <c r="LYI220"/>
      <c r="LYJ220"/>
      <c r="LYK220"/>
      <c r="LYL220"/>
      <c r="LYM220"/>
      <c r="LYN220"/>
      <c r="LYO220"/>
      <c r="LYP220"/>
      <c r="LYQ220"/>
      <c r="LYR220"/>
      <c r="LYS220"/>
      <c r="LYT220"/>
      <c r="LYU220"/>
      <c r="LYV220"/>
      <c r="LYW220"/>
      <c r="LYX220"/>
      <c r="LYY220"/>
      <c r="LYZ220"/>
      <c r="LZA220"/>
      <c r="LZB220"/>
      <c r="LZC220"/>
      <c r="LZD220"/>
      <c r="LZE220"/>
      <c r="LZF220"/>
      <c r="LZG220"/>
      <c r="LZH220"/>
      <c r="LZI220"/>
      <c r="LZJ220"/>
      <c r="LZK220"/>
      <c r="LZL220"/>
      <c r="LZM220"/>
      <c r="LZN220"/>
      <c r="LZO220"/>
      <c r="LZP220"/>
      <c r="LZQ220"/>
      <c r="LZR220"/>
      <c r="LZS220"/>
      <c r="LZT220"/>
      <c r="LZU220"/>
      <c r="LZV220"/>
      <c r="LZW220"/>
      <c r="LZX220"/>
      <c r="LZY220"/>
      <c r="LZZ220"/>
      <c r="MAA220"/>
      <c r="MAB220"/>
      <c r="MAC220"/>
      <c r="MAD220"/>
      <c r="MAE220"/>
      <c r="MAF220"/>
      <c r="MAG220"/>
      <c r="MAH220"/>
      <c r="MAI220"/>
      <c r="MAJ220"/>
      <c r="MAK220"/>
      <c r="MAL220"/>
      <c r="MAM220"/>
      <c r="MAN220"/>
      <c r="MAO220"/>
      <c r="MAP220"/>
      <c r="MAQ220"/>
      <c r="MAR220"/>
      <c r="MAS220"/>
      <c r="MAT220"/>
      <c r="MAU220"/>
      <c r="MAV220"/>
      <c r="MAW220"/>
      <c r="MAX220"/>
      <c r="MAY220"/>
      <c r="MAZ220"/>
      <c r="MBA220"/>
      <c r="MBB220"/>
      <c r="MBC220"/>
      <c r="MBD220"/>
      <c r="MBE220"/>
      <c r="MBF220"/>
      <c r="MBG220"/>
      <c r="MBH220"/>
      <c r="MBI220"/>
      <c r="MBJ220"/>
      <c r="MBK220"/>
      <c r="MBL220"/>
      <c r="MBM220"/>
      <c r="MBN220"/>
      <c r="MBO220"/>
      <c r="MBP220"/>
      <c r="MBQ220"/>
      <c r="MBR220"/>
      <c r="MBS220"/>
      <c r="MBT220"/>
      <c r="MBU220"/>
      <c r="MBV220"/>
      <c r="MBW220"/>
      <c r="MBX220"/>
      <c r="MBY220"/>
      <c r="MBZ220"/>
      <c r="MCA220"/>
      <c r="MCB220"/>
      <c r="MCC220"/>
      <c r="MCD220"/>
      <c r="MCE220"/>
      <c r="MCF220"/>
      <c r="MCG220"/>
      <c r="MCH220"/>
      <c r="MCI220"/>
      <c r="MCJ220"/>
      <c r="MCK220"/>
      <c r="MCL220"/>
      <c r="MCM220"/>
      <c r="MCN220"/>
      <c r="MCO220"/>
      <c r="MCP220"/>
      <c r="MCQ220"/>
      <c r="MCR220"/>
      <c r="MCS220"/>
      <c r="MCT220"/>
      <c r="MCU220"/>
      <c r="MCV220"/>
      <c r="MCW220"/>
      <c r="MCX220"/>
      <c r="MCY220"/>
      <c r="MCZ220"/>
      <c r="MDA220"/>
      <c r="MDB220"/>
      <c r="MDC220"/>
      <c r="MDD220"/>
      <c r="MDE220"/>
      <c r="MDF220"/>
      <c r="MDG220"/>
      <c r="MDH220"/>
      <c r="MDI220"/>
      <c r="MDJ220"/>
      <c r="MDK220"/>
      <c r="MDL220"/>
      <c r="MDM220"/>
      <c r="MDN220"/>
      <c r="MDO220"/>
      <c r="MDP220"/>
      <c r="MDQ220"/>
      <c r="MDR220"/>
      <c r="MDS220"/>
      <c r="MDT220"/>
      <c r="MDU220"/>
      <c r="MDV220"/>
      <c r="MDW220"/>
      <c r="MDX220"/>
      <c r="MDY220"/>
      <c r="MDZ220"/>
      <c r="MEA220"/>
      <c r="MEB220"/>
      <c r="MEC220"/>
      <c r="MED220"/>
      <c r="MEE220"/>
      <c r="MEF220"/>
      <c r="MEG220"/>
      <c r="MEH220"/>
      <c r="MEI220"/>
      <c r="MEJ220"/>
      <c r="MEK220"/>
      <c r="MEL220"/>
      <c r="MEM220"/>
      <c r="MEN220"/>
      <c r="MEO220"/>
      <c r="MEP220"/>
      <c r="MEQ220"/>
      <c r="MER220"/>
      <c r="MES220"/>
      <c r="MET220"/>
      <c r="MEU220"/>
      <c r="MEV220"/>
      <c r="MEW220"/>
      <c r="MEX220"/>
      <c r="MEY220"/>
      <c r="MEZ220"/>
      <c r="MFA220"/>
      <c r="MFB220"/>
      <c r="MFC220"/>
      <c r="MFD220"/>
      <c r="MFE220"/>
      <c r="MFF220"/>
      <c r="MFG220"/>
      <c r="MFH220"/>
      <c r="MFI220"/>
      <c r="MFJ220"/>
      <c r="MFK220"/>
      <c r="MFL220"/>
      <c r="MFM220"/>
      <c r="MFN220"/>
      <c r="MFO220"/>
      <c r="MFP220"/>
      <c r="MFQ220"/>
      <c r="MFR220"/>
      <c r="MFS220"/>
      <c r="MFT220"/>
      <c r="MFU220"/>
      <c r="MFV220"/>
      <c r="MFW220"/>
      <c r="MFX220"/>
      <c r="MFY220"/>
      <c r="MFZ220"/>
      <c r="MGA220"/>
      <c r="MGB220"/>
      <c r="MGC220"/>
      <c r="MGD220"/>
      <c r="MGE220"/>
      <c r="MGF220"/>
      <c r="MGG220"/>
      <c r="MGH220"/>
      <c r="MGI220"/>
      <c r="MGJ220"/>
      <c r="MGK220"/>
      <c r="MGL220"/>
      <c r="MGM220"/>
      <c r="MGN220"/>
      <c r="MGO220"/>
      <c r="MGP220"/>
      <c r="MGQ220"/>
      <c r="MGR220"/>
      <c r="MGS220"/>
      <c r="MGT220"/>
      <c r="MGU220"/>
      <c r="MGV220"/>
      <c r="MGW220"/>
      <c r="MGX220"/>
      <c r="MGY220"/>
      <c r="MGZ220"/>
      <c r="MHA220"/>
      <c r="MHB220"/>
      <c r="MHC220"/>
      <c r="MHD220"/>
      <c r="MHE220"/>
      <c r="MHF220"/>
      <c r="MHG220"/>
      <c r="MHH220"/>
      <c r="MHI220"/>
      <c r="MHJ220"/>
      <c r="MHK220"/>
      <c r="MHL220"/>
      <c r="MHM220"/>
      <c r="MHN220"/>
      <c r="MHO220"/>
      <c r="MHP220"/>
      <c r="MHQ220"/>
      <c r="MHR220"/>
      <c r="MHS220"/>
      <c r="MHT220"/>
      <c r="MHU220"/>
      <c r="MHV220"/>
      <c r="MHW220"/>
      <c r="MHX220"/>
      <c r="MHY220"/>
      <c r="MHZ220"/>
      <c r="MIA220"/>
      <c r="MIB220"/>
      <c r="MIC220"/>
      <c r="MID220"/>
      <c r="MIE220"/>
      <c r="MIF220"/>
      <c r="MIG220"/>
      <c r="MIH220"/>
      <c r="MII220"/>
      <c r="MIJ220"/>
      <c r="MIK220"/>
      <c r="MIL220"/>
      <c r="MIM220"/>
      <c r="MIN220"/>
      <c r="MIO220"/>
      <c r="MIP220"/>
      <c r="MIQ220"/>
      <c r="MIR220"/>
      <c r="MIS220"/>
      <c r="MIT220"/>
      <c r="MIU220"/>
      <c r="MIV220"/>
      <c r="MIW220"/>
      <c r="MIX220"/>
      <c r="MIY220"/>
      <c r="MIZ220"/>
      <c r="MJA220"/>
      <c r="MJB220"/>
      <c r="MJC220"/>
      <c r="MJD220"/>
      <c r="MJE220"/>
      <c r="MJF220"/>
      <c r="MJG220"/>
      <c r="MJH220"/>
      <c r="MJI220"/>
      <c r="MJJ220"/>
      <c r="MJK220"/>
      <c r="MJL220"/>
      <c r="MJM220"/>
      <c r="MJN220"/>
      <c r="MJO220"/>
      <c r="MJP220"/>
      <c r="MJQ220"/>
      <c r="MJR220"/>
      <c r="MJS220"/>
      <c r="MJT220"/>
      <c r="MJU220"/>
      <c r="MJV220"/>
      <c r="MJW220"/>
      <c r="MJX220"/>
      <c r="MJY220"/>
      <c r="MJZ220"/>
      <c r="MKA220"/>
      <c r="MKB220"/>
      <c r="MKC220"/>
      <c r="MKD220"/>
      <c r="MKE220"/>
      <c r="MKF220"/>
      <c r="MKG220"/>
      <c r="MKH220"/>
      <c r="MKI220"/>
      <c r="MKJ220"/>
      <c r="MKK220"/>
      <c r="MKL220"/>
      <c r="MKM220"/>
      <c r="MKN220"/>
      <c r="MKO220"/>
      <c r="MKP220"/>
      <c r="MKQ220"/>
      <c r="MKR220"/>
      <c r="MKS220"/>
      <c r="MKT220"/>
      <c r="MKU220"/>
      <c r="MKV220"/>
      <c r="MKW220"/>
      <c r="MKX220"/>
      <c r="MKY220"/>
      <c r="MKZ220"/>
      <c r="MLA220"/>
      <c r="MLB220"/>
      <c r="MLC220"/>
      <c r="MLD220"/>
      <c r="MLE220"/>
      <c r="MLF220"/>
      <c r="MLG220"/>
      <c r="MLH220"/>
      <c r="MLI220"/>
      <c r="MLJ220"/>
      <c r="MLK220"/>
      <c r="MLL220"/>
      <c r="MLM220"/>
      <c r="MLN220"/>
      <c r="MLO220"/>
      <c r="MLP220"/>
      <c r="MLQ220"/>
      <c r="MLR220"/>
      <c r="MLS220"/>
      <c r="MLT220"/>
      <c r="MLU220"/>
      <c r="MLV220"/>
      <c r="MLW220"/>
      <c r="MLX220"/>
      <c r="MLY220"/>
      <c r="MLZ220"/>
      <c r="MMA220"/>
      <c r="MMB220"/>
      <c r="MMC220"/>
      <c r="MMD220"/>
      <c r="MME220"/>
      <c r="MMF220"/>
      <c r="MMG220"/>
      <c r="MMH220"/>
      <c r="MMI220"/>
      <c r="MMJ220"/>
      <c r="MMK220"/>
      <c r="MML220"/>
      <c r="MMM220"/>
      <c r="MMN220"/>
      <c r="MMO220"/>
      <c r="MMP220"/>
      <c r="MMQ220"/>
      <c r="MMR220"/>
      <c r="MMS220"/>
      <c r="MMT220"/>
      <c r="MMU220"/>
      <c r="MMV220"/>
      <c r="MMW220"/>
      <c r="MMX220"/>
      <c r="MMY220"/>
      <c r="MMZ220"/>
      <c r="MNA220"/>
      <c r="MNB220"/>
      <c r="MNC220"/>
      <c r="MND220"/>
      <c r="MNE220"/>
      <c r="MNF220"/>
      <c r="MNG220"/>
      <c r="MNH220"/>
      <c r="MNI220"/>
      <c r="MNJ220"/>
      <c r="MNK220"/>
      <c r="MNL220"/>
      <c r="MNM220"/>
      <c r="MNN220"/>
      <c r="MNO220"/>
      <c r="MNP220"/>
      <c r="MNQ220"/>
      <c r="MNR220"/>
      <c r="MNS220"/>
      <c r="MNT220"/>
      <c r="MNU220"/>
      <c r="MNV220"/>
      <c r="MNW220"/>
      <c r="MNX220"/>
      <c r="MNY220"/>
      <c r="MNZ220"/>
      <c r="MOA220"/>
      <c r="MOB220"/>
      <c r="MOC220"/>
      <c r="MOD220"/>
      <c r="MOE220"/>
      <c r="MOF220"/>
      <c r="MOG220"/>
      <c r="MOH220"/>
      <c r="MOI220"/>
      <c r="MOJ220"/>
      <c r="MOK220"/>
      <c r="MOL220"/>
      <c r="MOM220"/>
      <c r="MON220"/>
      <c r="MOO220"/>
      <c r="MOP220"/>
      <c r="MOQ220"/>
      <c r="MOR220"/>
      <c r="MOS220"/>
      <c r="MOT220"/>
      <c r="MOU220"/>
      <c r="MOV220"/>
      <c r="MOW220"/>
      <c r="MOX220"/>
      <c r="MOY220"/>
      <c r="MOZ220"/>
      <c r="MPA220"/>
      <c r="MPB220"/>
      <c r="MPC220"/>
      <c r="MPD220"/>
      <c r="MPE220"/>
      <c r="MPF220"/>
      <c r="MPG220"/>
      <c r="MPH220"/>
      <c r="MPI220"/>
      <c r="MPJ220"/>
      <c r="MPK220"/>
      <c r="MPL220"/>
      <c r="MPM220"/>
      <c r="MPN220"/>
      <c r="MPO220"/>
      <c r="MPP220"/>
      <c r="MPQ220"/>
      <c r="MPR220"/>
      <c r="MPS220"/>
      <c r="MPT220"/>
      <c r="MPU220"/>
      <c r="MPV220"/>
      <c r="MPW220"/>
      <c r="MPX220"/>
      <c r="MPY220"/>
      <c r="MPZ220"/>
      <c r="MQA220"/>
      <c r="MQB220"/>
      <c r="MQC220"/>
      <c r="MQD220"/>
      <c r="MQE220"/>
      <c r="MQF220"/>
      <c r="MQG220"/>
      <c r="MQH220"/>
      <c r="MQI220"/>
      <c r="MQJ220"/>
      <c r="MQK220"/>
      <c r="MQL220"/>
      <c r="MQM220"/>
      <c r="MQN220"/>
      <c r="MQO220"/>
      <c r="MQP220"/>
      <c r="MQQ220"/>
      <c r="MQR220"/>
      <c r="MQS220"/>
      <c r="MQT220"/>
      <c r="MQU220"/>
      <c r="MQV220"/>
      <c r="MQW220"/>
      <c r="MQX220"/>
      <c r="MQY220"/>
      <c r="MQZ220"/>
      <c r="MRA220"/>
      <c r="MRB220"/>
      <c r="MRC220"/>
      <c r="MRD220"/>
      <c r="MRE220"/>
      <c r="MRF220"/>
      <c r="MRG220"/>
      <c r="MRH220"/>
      <c r="MRI220"/>
      <c r="MRJ220"/>
      <c r="MRK220"/>
      <c r="MRL220"/>
      <c r="MRM220"/>
      <c r="MRN220"/>
      <c r="MRO220"/>
      <c r="MRP220"/>
      <c r="MRQ220"/>
      <c r="MRR220"/>
      <c r="MRS220"/>
      <c r="MRT220"/>
      <c r="MRU220"/>
      <c r="MRV220"/>
      <c r="MRW220"/>
      <c r="MRX220"/>
      <c r="MRY220"/>
      <c r="MRZ220"/>
      <c r="MSA220"/>
      <c r="MSB220"/>
      <c r="MSC220"/>
      <c r="MSD220"/>
      <c r="MSE220"/>
      <c r="MSF220"/>
      <c r="MSG220"/>
      <c r="MSH220"/>
      <c r="MSI220"/>
      <c r="MSJ220"/>
      <c r="MSK220"/>
      <c r="MSL220"/>
      <c r="MSM220"/>
      <c r="MSN220"/>
      <c r="MSO220"/>
      <c r="MSP220"/>
      <c r="MSQ220"/>
      <c r="MSR220"/>
      <c r="MSS220"/>
      <c r="MST220"/>
      <c r="MSU220"/>
      <c r="MSV220"/>
      <c r="MSW220"/>
      <c r="MSX220"/>
      <c r="MSY220"/>
      <c r="MSZ220"/>
      <c r="MTA220"/>
      <c r="MTB220"/>
      <c r="MTC220"/>
      <c r="MTD220"/>
      <c r="MTE220"/>
      <c r="MTF220"/>
      <c r="MTG220"/>
      <c r="MTH220"/>
      <c r="MTI220"/>
      <c r="MTJ220"/>
      <c r="MTK220"/>
      <c r="MTL220"/>
      <c r="MTM220"/>
      <c r="MTN220"/>
      <c r="MTO220"/>
      <c r="MTP220"/>
      <c r="MTQ220"/>
      <c r="MTR220"/>
      <c r="MTS220"/>
      <c r="MTT220"/>
      <c r="MTU220"/>
      <c r="MTV220"/>
      <c r="MTW220"/>
      <c r="MTX220"/>
      <c r="MTY220"/>
      <c r="MTZ220"/>
      <c r="MUA220"/>
      <c r="MUB220"/>
      <c r="MUC220"/>
      <c r="MUD220"/>
      <c r="MUE220"/>
      <c r="MUF220"/>
      <c r="MUG220"/>
      <c r="MUH220"/>
      <c r="MUI220"/>
      <c r="MUJ220"/>
      <c r="MUK220"/>
      <c r="MUL220"/>
      <c r="MUM220"/>
      <c r="MUN220"/>
      <c r="MUO220"/>
      <c r="MUP220"/>
      <c r="MUQ220"/>
      <c r="MUR220"/>
      <c r="MUS220"/>
      <c r="MUT220"/>
      <c r="MUU220"/>
      <c r="MUV220"/>
      <c r="MUW220"/>
      <c r="MUX220"/>
      <c r="MUY220"/>
      <c r="MUZ220"/>
      <c r="MVA220"/>
      <c r="MVB220"/>
      <c r="MVC220"/>
      <c r="MVD220"/>
      <c r="MVE220"/>
      <c r="MVF220"/>
      <c r="MVG220"/>
      <c r="MVH220"/>
      <c r="MVI220"/>
      <c r="MVJ220"/>
      <c r="MVK220"/>
      <c r="MVL220"/>
      <c r="MVM220"/>
      <c r="MVN220"/>
      <c r="MVO220"/>
      <c r="MVP220"/>
      <c r="MVQ220"/>
      <c r="MVR220"/>
      <c r="MVS220"/>
      <c r="MVT220"/>
      <c r="MVU220"/>
      <c r="MVV220"/>
      <c r="MVW220"/>
      <c r="MVX220"/>
      <c r="MVY220"/>
      <c r="MVZ220"/>
      <c r="MWA220"/>
      <c r="MWB220"/>
      <c r="MWC220"/>
      <c r="MWD220"/>
      <c r="MWE220"/>
      <c r="MWF220"/>
      <c r="MWG220"/>
      <c r="MWH220"/>
      <c r="MWI220"/>
      <c r="MWJ220"/>
      <c r="MWK220"/>
      <c r="MWL220"/>
      <c r="MWM220"/>
      <c r="MWN220"/>
      <c r="MWO220"/>
      <c r="MWP220"/>
      <c r="MWQ220"/>
      <c r="MWR220"/>
      <c r="MWS220"/>
      <c r="MWT220"/>
      <c r="MWU220"/>
      <c r="MWV220"/>
      <c r="MWW220"/>
      <c r="MWX220"/>
      <c r="MWY220"/>
      <c r="MWZ220"/>
      <c r="MXA220"/>
      <c r="MXB220"/>
      <c r="MXC220"/>
      <c r="MXD220"/>
      <c r="MXE220"/>
      <c r="MXF220"/>
      <c r="MXG220"/>
      <c r="MXH220"/>
      <c r="MXI220"/>
      <c r="MXJ220"/>
      <c r="MXK220"/>
      <c r="MXL220"/>
      <c r="MXM220"/>
      <c r="MXN220"/>
      <c r="MXO220"/>
      <c r="MXP220"/>
      <c r="MXQ220"/>
      <c r="MXR220"/>
      <c r="MXS220"/>
      <c r="MXT220"/>
      <c r="MXU220"/>
      <c r="MXV220"/>
      <c r="MXW220"/>
      <c r="MXX220"/>
      <c r="MXY220"/>
      <c r="MXZ220"/>
      <c r="MYA220"/>
      <c r="MYB220"/>
      <c r="MYC220"/>
      <c r="MYD220"/>
      <c r="MYE220"/>
      <c r="MYF220"/>
      <c r="MYG220"/>
      <c r="MYH220"/>
      <c r="MYI220"/>
      <c r="MYJ220"/>
      <c r="MYK220"/>
      <c r="MYL220"/>
      <c r="MYM220"/>
      <c r="MYN220"/>
      <c r="MYO220"/>
      <c r="MYP220"/>
      <c r="MYQ220"/>
      <c r="MYR220"/>
      <c r="MYS220"/>
      <c r="MYT220"/>
      <c r="MYU220"/>
      <c r="MYV220"/>
      <c r="MYW220"/>
      <c r="MYX220"/>
      <c r="MYY220"/>
      <c r="MYZ220"/>
      <c r="MZA220"/>
      <c r="MZB220"/>
      <c r="MZC220"/>
      <c r="MZD220"/>
      <c r="MZE220"/>
      <c r="MZF220"/>
      <c r="MZG220"/>
      <c r="MZH220"/>
      <c r="MZI220"/>
      <c r="MZJ220"/>
      <c r="MZK220"/>
      <c r="MZL220"/>
      <c r="MZM220"/>
      <c r="MZN220"/>
      <c r="MZO220"/>
      <c r="MZP220"/>
      <c r="MZQ220"/>
      <c r="MZR220"/>
      <c r="MZS220"/>
      <c r="MZT220"/>
      <c r="MZU220"/>
      <c r="MZV220"/>
      <c r="MZW220"/>
      <c r="MZX220"/>
      <c r="MZY220"/>
      <c r="MZZ220"/>
      <c r="NAA220"/>
      <c r="NAB220"/>
      <c r="NAC220"/>
      <c r="NAD220"/>
      <c r="NAE220"/>
      <c r="NAF220"/>
      <c r="NAG220"/>
      <c r="NAH220"/>
      <c r="NAI220"/>
      <c r="NAJ220"/>
      <c r="NAK220"/>
      <c r="NAL220"/>
      <c r="NAM220"/>
      <c r="NAN220"/>
      <c r="NAO220"/>
      <c r="NAP220"/>
      <c r="NAQ220"/>
      <c r="NAR220"/>
      <c r="NAS220"/>
      <c r="NAT220"/>
      <c r="NAU220"/>
      <c r="NAV220"/>
      <c r="NAW220"/>
      <c r="NAX220"/>
      <c r="NAY220"/>
      <c r="NAZ220"/>
      <c r="NBA220"/>
      <c r="NBB220"/>
      <c r="NBC220"/>
      <c r="NBD220"/>
      <c r="NBE220"/>
      <c r="NBF220"/>
      <c r="NBG220"/>
      <c r="NBH220"/>
      <c r="NBI220"/>
      <c r="NBJ220"/>
      <c r="NBK220"/>
      <c r="NBL220"/>
      <c r="NBM220"/>
      <c r="NBN220"/>
      <c r="NBO220"/>
      <c r="NBP220"/>
      <c r="NBQ220"/>
      <c r="NBR220"/>
      <c r="NBS220"/>
      <c r="NBT220"/>
      <c r="NBU220"/>
      <c r="NBV220"/>
      <c r="NBW220"/>
      <c r="NBX220"/>
      <c r="NBY220"/>
      <c r="NBZ220"/>
      <c r="NCA220"/>
      <c r="NCB220"/>
      <c r="NCC220"/>
      <c r="NCD220"/>
      <c r="NCE220"/>
      <c r="NCF220"/>
      <c r="NCG220"/>
      <c r="NCH220"/>
      <c r="NCI220"/>
      <c r="NCJ220"/>
      <c r="NCK220"/>
      <c r="NCL220"/>
      <c r="NCM220"/>
      <c r="NCN220"/>
      <c r="NCO220"/>
      <c r="NCP220"/>
      <c r="NCQ220"/>
      <c r="NCR220"/>
      <c r="NCS220"/>
      <c r="NCT220"/>
      <c r="NCU220"/>
      <c r="NCV220"/>
      <c r="NCW220"/>
      <c r="NCX220"/>
      <c r="NCY220"/>
      <c r="NCZ220"/>
      <c r="NDA220"/>
      <c r="NDB220"/>
      <c r="NDC220"/>
      <c r="NDD220"/>
      <c r="NDE220"/>
      <c r="NDF220"/>
      <c r="NDG220"/>
      <c r="NDH220"/>
      <c r="NDI220"/>
      <c r="NDJ220"/>
      <c r="NDK220"/>
      <c r="NDL220"/>
      <c r="NDM220"/>
      <c r="NDN220"/>
      <c r="NDO220"/>
      <c r="NDP220"/>
      <c r="NDQ220"/>
      <c r="NDR220"/>
      <c r="NDS220"/>
      <c r="NDT220"/>
      <c r="NDU220"/>
      <c r="NDV220"/>
      <c r="NDW220"/>
      <c r="NDX220"/>
      <c r="NDY220"/>
      <c r="NDZ220"/>
      <c r="NEA220"/>
      <c r="NEB220"/>
      <c r="NEC220"/>
      <c r="NED220"/>
      <c r="NEE220"/>
      <c r="NEF220"/>
      <c r="NEG220"/>
      <c r="NEH220"/>
      <c r="NEI220"/>
      <c r="NEJ220"/>
      <c r="NEK220"/>
      <c r="NEL220"/>
      <c r="NEM220"/>
      <c r="NEN220"/>
      <c r="NEO220"/>
      <c r="NEP220"/>
      <c r="NEQ220"/>
      <c r="NER220"/>
      <c r="NES220"/>
      <c r="NET220"/>
      <c r="NEU220"/>
      <c r="NEV220"/>
      <c r="NEW220"/>
      <c r="NEX220"/>
      <c r="NEY220"/>
      <c r="NEZ220"/>
      <c r="NFA220"/>
      <c r="NFB220"/>
      <c r="NFC220"/>
      <c r="NFD220"/>
      <c r="NFE220"/>
      <c r="NFF220"/>
      <c r="NFG220"/>
      <c r="NFH220"/>
      <c r="NFI220"/>
      <c r="NFJ220"/>
      <c r="NFK220"/>
      <c r="NFL220"/>
      <c r="NFM220"/>
      <c r="NFN220"/>
      <c r="NFO220"/>
      <c r="NFP220"/>
      <c r="NFQ220"/>
      <c r="NFR220"/>
      <c r="NFS220"/>
      <c r="NFT220"/>
      <c r="NFU220"/>
      <c r="NFV220"/>
      <c r="NFW220"/>
      <c r="NFX220"/>
      <c r="NFY220"/>
      <c r="NFZ220"/>
      <c r="NGA220"/>
      <c r="NGB220"/>
      <c r="NGC220"/>
      <c r="NGD220"/>
      <c r="NGE220"/>
      <c r="NGF220"/>
      <c r="NGG220"/>
      <c r="NGH220"/>
      <c r="NGI220"/>
      <c r="NGJ220"/>
      <c r="NGK220"/>
      <c r="NGL220"/>
      <c r="NGM220"/>
      <c r="NGN220"/>
      <c r="NGO220"/>
      <c r="NGP220"/>
      <c r="NGQ220"/>
      <c r="NGR220"/>
      <c r="NGS220"/>
      <c r="NGT220"/>
      <c r="NGU220"/>
      <c r="NGV220"/>
      <c r="NGW220"/>
      <c r="NGX220"/>
      <c r="NGY220"/>
      <c r="NGZ220"/>
      <c r="NHA220"/>
      <c r="NHB220"/>
      <c r="NHC220"/>
      <c r="NHD220"/>
      <c r="NHE220"/>
      <c r="NHF220"/>
      <c r="NHG220"/>
      <c r="NHH220"/>
      <c r="NHI220"/>
      <c r="NHJ220"/>
      <c r="NHK220"/>
      <c r="NHL220"/>
      <c r="NHM220"/>
      <c r="NHN220"/>
      <c r="NHO220"/>
      <c r="NHP220"/>
      <c r="NHQ220"/>
      <c r="NHR220"/>
      <c r="NHS220"/>
      <c r="NHT220"/>
      <c r="NHU220"/>
      <c r="NHV220"/>
      <c r="NHW220"/>
      <c r="NHX220"/>
      <c r="NHY220"/>
      <c r="NHZ220"/>
      <c r="NIA220"/>
      <c r="NIB220"/>
      <c r="NIC220"/>
      <c r="NID220"/>
      <c r="NIE220"/>
      <c r="NIF220"/>
      <c r="NIG220"/>
      <c r="NIH220"/>
      <c r="NII220"/>
      <c r="NIJ220"/>
      <c r="NIK220"/>
      <c r="NIL220"/>
      <c r="NIM220"/>
      <c r="NIN220"/>
      <c r="NIO220"/>
      <c r="NIP220"/>
      <c r="NIQ220"/>
      <c r="NIR220"/>
      <c r="NIS220"/>
      <c r="NIT220"/>
      <c r="NIU220"/>
      <c r="NIV220"/>
      <c r="NIW220"/>
      <c r="NIX220"/>
      <c r="NIY220"/>
      <c r="NIZ220"/>
      <c r="NJA220"/>
      <c r="NJB220"/>
      <c r="NJC220"/>
      <c r="NJD220"/>
      <c r="NJE220"/>
      <c r="NJF220"/>
      <c r="NJG220"/>
      <c r="NJH220"/>
      <c r="NJI220"/>
      <c r="NJJ220"/>
      <c r="NJK220"/>
      <c r="NJL220"/>
      <c r="NJM220"/>
      <c r="NJN220"/>
      <c r="NJO220"/>
      <c r="NJP220"/>
      <c r="NJQ220"/>
      <c r="NJR220"/>
      <c r="NJS220"/>
      <c r="NJT220"/>
      <c r="NJU220"/>
      <c r="NJV220"/>
      <c r="NJW220"/>
      <c r="NJX220"/>
      <c r="NJY220"/>
      <c r="NJZ220"/>
      <c r="NKA220"/>
      <c r="NKB220"/>
      <c r="NKC220"/>
      <c r="NKD220"/>
      <c r="NKE220"/>
      <c r="NKF220"/>
      <c r="NKG220"/>
      <c r="NKH220"/>
      <c r="NKI220"/>
      <c r="NKJ220"/>
      <c r="NKK220"/>
      <c r="NKL220"/>
      <c r="NKM220"/>
      <c r="NKN220"/>
      <c r="NKO220"/>
      <c r="NKP220"/>
      <c r="NKQ220"/>
      <c r="NKR220"/>
      <c r="NKS220"/>
      <c r="NKT220"/>
      <c r="NKU220"/>
      <c r="NKV220"/>
      <c r="NKW220"/>
      <c r="NKX220"/>
      <c r="NKY220"/>
      <c r="NKZ220"/>
      <c r="NLA220"/>
      <c r="NLB220"/>
      <c r="NLC220"/>
      <c r="NLD220"/>
      <c r="NLE220"/>
      <c r="NLF220"/>
      <c r="NLG220"/>
      <c r="NLH220"/>
      <c r="NLI220"/>
      <c r="NLJ220"/>
      <c r="NLK220"/>
      <c r="NLL220"/>
      <c r="NLM220"/>
      <c r="NLN220"/>
      <c r="NLO220"/>
      <c r="NLP220"/>
      <c r="NLQ220"/>
      <c r="NLR220"/>
      <c r="NLS220"/>
      <c r="NLT220"/>
      <c r="NLU220"/>
      <c r="NLV220"/>
      <c r="NLW220"/>
      <c r="NLX220"/>
      <c r="NLY220"/>
      <c r="NLZ220"/>
      <c r="NMA220"/>
      <c r="NMB220"/>
      <c r="NMC220"/>
      <c r="NMD220"/>
      <c r="NME220"/>
      <c r="NMF220"/>
      <c r="NMG220"/>
      <c r="NMH220"/>
      <c r="NMI220"/>
      <c r="NMJ220"/>
      <c r="NMK220"/>
      <c r="NML220"/>
      <c r="NMM220"/>
      <c r="NMN220"/>
      <c r="NMO220"/>
      <c r="NMP220"/>
      <c r="NMQ220"/>
      <c r="NMR220"/>
      <c r="NMS220"/>
      <c r="NMT220"/>
      <c r="NMU220"/>
      <c r="NMV220"/>
      <c r="NMW220"/>
      <c r="NMX220"/>
      <c r="NMY220"/>
      <c r="NMZ220"/>
      <c r="NNA220"/>
      <c r="NNB220"/>
      <c r="NNC220"/>
      <c r="NND220"/>
      <c r="NNE220"/>
      <c r="NNF220"/>
      <c r="NNG220"/>
      <c r="NNH220"/>
      <c r="NNI220"/>
      <c r="NNJ220"/>
      <c r="NNK220"/>
      <c r="NNL220"/>
      <c r="NNM220"/>
      <c r="NNN220"/>
      <c r="NNO220"/>
      <c r="NNP220"/>
      <c r="NNQ220"/>
      <c r="NNR220"/>
      <c r="NNS220"/>
      <c r="NNT220"/>
      <c r="NNU220"/>
      <c r="NNV220"/>
      <c r="NNW220"/>
      <c r="NNX220"/>
      <c r="NNY220"/>
      <c r="NNZ220"/>
      <c r="NOA220"/>
      <c r="NOB220"/>
      <c r="NOC220"/>
      <c r="NOD220"/>
      <c r="NOE220"/>
      <c r="NOF220"/>
      <c r="NOG220"/>
      <c r="NOH220"/>
      <c r="NOI220"/>
      <c r="NOJ220"/>
      <c r="NOK220"/>
      <c r="NOL220"/>
      <c r="NOM220"/>
      <c r="NON220"/>
      <c r="NOO220"/>
      <c r="NOP220"/>
      <c r="NOQ220"/>
      <c r="NOR220"/>
      <c r="NOS220"/>
      <c r="NOT220"/>
      <c r="NOU220"/>
      <c r="NOV220"/>
      <c r="NOW220"/>
      <c r="NOX220"/>
      <c r="NOY220"/>
      <c r="NOZ220"/>
      <c r="NPA220"/>
      <c r="NPB220"/>
      <c r="NPC220"/>
      <c r="NPD220"/>
      <c r="NPE220"/>
      <c r="NPF220"/>
      <c r="NPG220"/>
      <c r="NPH220"/>
      <c r="NPI220"/>
      <c r="NPJ220"/>
      <c r="NPK220"/>
      <c r="NPL220"/>
      <c r="NPM220"/>
      <c r="NPN220"/>
      <c r="NPO220"/>
      <c r="NPP220"/>
      <c r="NPQ220"/>
      <c r="NPR220"/>
      <c r="NPS220"/>
      <c r="NPT220"/>
      <c r="NPU220"/>
      <c r="NPV220"/>
      <c r="NPW220"/>
      <c r="NPX220"/>
      <c r="NPY220"/>
      <c r="NPZ220"/>
      <c r="NQA220"/>
      <c r="NQB220"/>
      <c r="NQC220"/>
      <c r="NQD220"/>
      <c r="NQE220"/>
      <c r="NQF220"/>
      <c r="NQG220"/>
      <c r="NQH220"/>
      <c r="NQI220"/>
      <c r="NQJ220"/>
      <c r="NQK220"/>
      <c r="NQL220"/>
      <c r="NQM220"/>
      <c r="NQN220"/>
      <c r="NQO220"/>
      <c r="NQP220"/>
      <c r="NQQ220"/>
      <c r="NQR220"/>
      <c r="NQS220"/>
      <c r="NQT220"/>
      <c r="NQU220"/>
      <c r="NQV220"/>
      <c r="NQW220"/>
      <c r="NQX220"/>
      <c r="NQY220"/>
      <c r="NQZ220"/>
      <c r="NRA220"/>
      <c r="NRB220"/>
      <c r="NRC220"/>
      <c r="NRD220"/>
      <c r="NRE220"/>
      <c r="NRF220"/>
      <c r="NRG220"/>
      <c r="NRH220"/>
      <c r="NRI220"/>
      <c r="NRJ220"/>
      <c r="NRK220"/>
      <c r="NRL220"/>
      <c r="NRM220"/>
      <c r="NRN220"/>
      <c r="NRO220"/>
      <c r="NRP220"/>
      <c r="NRQ220"/>
      <c r="NRR220"/>
      <c r="NRS220"/>
      <c r="NRT220"/>
      <c r="NRU220"/>
      <c r="NRV220"/>
      <c r="NRW220"/>
      <c r="NRX220"/>
      <c r="NRY220"/>
      <c r="NRZ220"/>
      <c r="NSA220"/>
      <c r="NSB220"/>
      <c r="NSC220"/>
      <c r="NSD220"/>
      <c r="NSE220"/>
      <c r="NSF220"/>
      <c r="NSG220"/>
      <c r="NSH220"/>
      <c r="NSI220"/>
      <c r="NSJ220"/>
      <c r="NSK220"/>
      <c r="NSL220"/>
      <c r="NSM220"/>
      <c r="NSN220"/>
      <c r="NSO220"/>
      <c r="NSP220"/>
      <c r="NSQ220"/>
      <c r="NSR220"/>
      <c r="NSS220"/>
      <c r="NST220"/>
      <c r="NSU220"/>
      <c r="NSV220"/>
      <c r="NSW220"/>
      <c r="NSX220"/>
      <c r="NSY220"/>
      <c r="NSZ220"/>
      <c r="NTA220"/>
      <c r="NTB220"/>
      <c r="NTC220"/>
      <c r="NTD220"/>
      <c r="NTE220"/>
      <c r="NTF220"/>
      <c r="NTG220"/>
      <c r="NTH220"/>
      <c r="NTI220"/>
      <c r="NTJ220"/>
      <c r="NTK220"/>
      <c r="NTL220"/>
      <c r="NTM220"/>
      <c r="NTN220"/>
      <c r="NTO220"/>
      <c r="NTP220"/>
      <c r="NTQ220"/>
      <c r="NTR220"/>
      <c r="NTS220"/>
      <c r="NTT220"/>
      <c r="NTU220"/>
      <c r="NTV220"/>
      <c r="NTW220"/>
      <c r="NTX220"/>
      <c r="NTY220"/>
      <c r="NTZ220"/>
      <c r="NUA220"/>
      <c r="NUB220"/>
      <c r="NUC220"/>
      <c r="NUD220"/>
      <c r="NUE220"/>
      <c r="NUF220"/>
      <c r="NUG220"/>
      <c r="NUH220"/>
      <c r="NUI220"/>
      <c r="NUJ220"/>
      <c r="NUK220"/>
      <c r="NUL220"/>
      <c r="NUM220"/>
      <c r="NUN220"/>
      <c r="NUO220"/>
      <c r="NUP220"/>
      <c r="NUQ220"/>
      <c r="NUR220"/>
      <c r="NUS220"/>
      <c r="NUT220"/>
      <c r="NUU220"/>
      <c r="NUV220"/>
      <c r="NUW220"/>
      <c r="NUX220"/>
      <c r="NUY220"/>
      <c r="NUZ220"/>
      <c r="NVA220"/>
      <c r="NVB220"/>
      <c r="NVC220"/>
      <c r="NVD220"/>
      <c r="NVE220"/>
      <c r="NVF220"/>
      <c r="NVG220"/>
      <c r="NVH220"/>
      <c r="NVI220"/>
      <c r="NVJ220"/>
      <c r="NVK220"/>
      <c r="NVL220"/>
      <c r="NVM220"/>
      <c r="NVN220"/>
      <c r="NVO220"/>
      <c r="NVP220"/>
      <c r="NVQ220"/>
      <c r="NVR220"/>
      <c r="NVS220"/>
      <c r="NVT220"/>
      <c r="NVU220"/>
      <c r="NVV220"/>
      <c r="NVW220"/>
      <c r="NVX220"/>
      <c r="NVY220"/>
      <c r="NVZ220"/>
      <c r="NWA220"/>
      <c r="NWB220"/>
      <c r="NWC220"/>
      <c r="NWD220"/>
      <c r="NWE220"/>
      <c r="NWF220"/>
      <c r="NWG220"/>
      <c r="NWH220"/>
      <c r="NWI220"/>
      <c r="NWJ220"/>
      <c r="NWK220"/>
      <c r="NWL220"/>
      <c r="NWM220"/>
      <c r="NWN220"/>
      <c r="NWO220"/>
      <c r="NWP220"/>
      <c r="NWQ220"/>
      <c r="NWR220"/>
      <c r="NWS220"/>
      <c r="NWT220"/>
      <c r="NWU220"/>
      <c r="NWV220"/>
      <c r="NWW220"/>
      <c r="NWX220"/>
      <c r="NWY220"/>
      <c r="NWZ220"/>
      <c r="NXA220"/>
      <c r="NXB220"/>
      <c r="NXC220"/>
      <c r="NXD220"/>
      <c r="NXE220"/>
      <c r="NXF220"/>
      <c r="NXG220"/>
      <c r="NXH220"/>
      <c r="NXI220"/>
      <c r="NXJ220"/>
      <c r="NXK220"/>
      <c r="NXL220"/>
      <c r="NXM220"/>
      <c r="NXN220"/>
      <c r="NXO220"/>
      <c r="NXP220"/>
      <c r="NXQ220"/>
      <c r="NXR220"/>
      <c r="NXS220"/>
      <c r="NXT220"/>
      <c r="NXU220"/>
      <c r="NXV220"/>
      <c r="NXW220"/>
      <c r="NXX220"/>
      <c r="NXY220"/>
      <c r="NXZ220"/>
      <c r="NYA220"/>
      <c r="NYB220"/>
      <c r="NYC220"/>
      <c r="NYD220"/>
      <c r="NYE220"/>
      <c r="NYF220"/>
      <c r="NYG220"/>
      <c r="NYH220"/>
      <c r="NYI220"/>
      <c r="NYJ220"/>
      <c r="NYK220"/>
      <c r="NYL220"/>
      <c r="NYM220"/>
      <c r="NYN220"/>
      <c r="NYO220"/>
      <c r="NYP220"/>
      <c r="NYQ220"/>
      <c r="NYR220"/>
      <c r="NYS220"/>
      <c r="NYT220"/>
      <c r="NYU220"/>
      <c r="NYV220"/>
      <c r="NYW220"/>
      <c r="NYX220"/>
      <c r="NYY220"/>
      <c r="NYZ220"/>
      <c r="NZA220"/>
      <c r="NZB220"/>
      <c r="NZC220"/>
      <c r="NZD220"/>
      <c r="NZE220"/>
      <c r="NZF220"/>
      <c r="NZG220"/>
      <c r="NZH220"/>
      <c r="NZI220"/>
      <c r="NZJ220"/>
      <c r="NZK220"/>
      <c r="NZL220"/>
      <c r="NZM220"/>
      <c r="NZN220"/>
      <c r="NZO220"/>
      <c r="NZP220"/>
      <c r="NZQ220"/>
      <c r="NZR220"/>
      <c r="NZS220"/>
      <c r="NZT220"/>
      <c r="NZU220"/>
      <c r="NZV220"/>
      <c r="NZW220"/>
      <c r="NZX220"/>
      <c r="NZY220"/>
      <c r="NZZ220"/>
      <c r="OAA220"/>
      <c r="OAB220"/>
      <c r="OAC220"/>
      <c r="OAD220"/>
      <c r="OAE220"/>
      <c r="OAF220"/>
      <c r="OAG220"/>
      <c r="OAH220"/>
      <c r="OAI220"/>
      <c r="OAJ220"/>
      <c r="OAK220"/>
      <c r="OAL220"/>
      <c r="OAM220"/>
      <c r="OAN220"/>
      <c r="OAO220"/>
      <c r="OAP220"/>
      <c r="OAQ220"/>
      <c r="OAR220"/>
      <c r="OAS220"/>
      <c r="OAT220"/>
      <c r="OAU220"/>
      <c r="OAV220"/>
      <c r="OAW220"/>
      <c r="OAX220"/>
      <c r="OAY220"/>
      <c r="OAZ220"/>
      <c r="OBA220"/>
      <c r="OBB220"/>
      <c r="OBC220"/>
      <c r="OBD220"/>
      <c r="OBE220"/>
      <c r="OBF220"/>
      <c r="OBG220"/>
      <c r="OBH220"/>
      <c r="OBI220"/>
      <c r="OBJ220"/>
      <c r="OBK220"/>
      <c r="OBL220"/>
      <c r="OBM220"/>
      <c r="OBN220"/>
      <c r="OBO220"/>
      <c r="OBP220"/>
      <c r="OBQ220"/>
      <c r="OBR220"/>
      <c r="OBS220"/>
      <c r="OBT220"/>
      <c r="OBU220"/>
      <c r="OBV220"/>
      <c r="OBW220"/>
      <c r="OBX220"/>
      <c r="OBY220"/>
      <c r="OBZ220"/>
      <c r="OCA220"/>
      <c r="OCB220"/>
      <c r="OCC220"/>
      <c r="OCD220"/>
      <c r="OCE220"/>
      <c r="OCF220"/>
      <c r="OCG220"/>
      <c r="OCH220"/>
      <c r="OCI220"/>
      <c r="OCJ220"/>
      <c r="OCK220"/>
      <c r="OCL220"/>
      <c r="OCM220"/>
      <c r="OCN220"/>
      <c r="OCO220"/>
      <c r="OCP220"/>
      <c r="OCQ220"/>
      <c r="OCR220"/>
      <c r="OCS220"/>
      <c r="OCT220"/>
      <c r="OCU220"/>
      <c r="OCV220"/>
      <c r="OCW220"/>
      <c r="OCX220"/>
      <c r="OCY220"/>
      <c r="OCZ220"/>
      <c r="ODA220"/>
      <c r="ODB220"/>
      <c r="ODC220"/>
      <c r="ODD220"/>
      <c r="ODE220"/>
      <c r="ODF220"/>
      <c r="ODG220"/>
      <c r="ODH220"/>
      <c r="ODI220"/>
      <c r="ODJ220"/>
      <c r="ODK220"/>
      <c r="ODL220"/>
      <c r="ODM220"/>
      <c r="ODN220"/>
      <c r="ODO220"/>
      <c r="ODP220"/>
      <c r="ODQ220"/>
      <c r="ODR220"/>
      <c r="ODS220"/>
      <c r="ODT220"/>
      <c r="ODU220"/>
      <c r="ODV220"/>
      <c r="ODW220"/>
      <c r="ODX220"/>
      <c r="ODY220"/>
      <c r="ODZ220"/>
      <c r="OEA220"/>
      <c r="OEB220"/>
      <c r="OEC220"/>
      <c r="OED220"/>
      <c r="OEE220"/>
      <c r="OEF220"/>
      <c r="OEG220"/>
      <c r="OEH220"/>
      <c r="OEI220"/>
      <c r="OEJ220"/>
      <c r="OEK220"/>
      <c r="OEL220"/>
      <c r="OEM220"/>
      <c r="OEN220"/>
      <c r="OEO220"/>
      <c r="OEP220"/>
      <c r="OEQ220"/>
      <c r="OER220"/>
      <c r="OES220"/>
      <c r="OET220"/>
      <c r="OEU220"/>
      <c r="OEV220"/>
      <c r="OEW220"/>
      <c r="OEX220"/>
      <c r="OEY220"/>
      <c r="OEZ220"/>
      <c r="OFA220"/>
      <c r="OFB220"/>
      <c r="OFC220"/>
      <c r="OFD220"/>
      <c r="OFE220"/>
      <c r="OFF220"/>
      <c r="OFG220"/>
      <c r="OFH220"/>
      <c r="OFI220"/>
      <c r="OFJ220"/>
      <c r="OFK220"/>
      <c r="OFL220"/>
      <c r="OFM220"/>
      <c r="OFN220"/>
      <c r="OFO220"/>
      <c r="OFP220"/>
      <c r="OFQ220"/>
      <c r="OFR220"/>
      <c r="OFS220"/>
      <c r="OFT220"/>
      <c r="OFU220"/>
      <c r="OFV220"/>
      <c r="OFW220"/>
      <c r="OFX220"/>
      <c r="OFY220"/>
      <c r="OFZ220"/>
      <c r="OGA220"/>
      <c r="OGB220"/>
      <c r="OGC220"/>
      <c r="OGD220"/>
      <c r="OGE220"/>
      <c r="OGF220"/>
      <c r="OGG220"/>
      <c r="OGH220"/>
      <c r="OGI220"/>
      <c r="OGJ220"/>
      <c r="OGK220"/>
      <c r="OGL220"/>
      <c r="OGM220"/>
      <c r="OGN220"/>
      <c r="OGO220"/>
      <c r="OGP220"/>
      <c r="OGQ220"/>
      <c r="OGR220"/>
      <c r="OGS220"/>
      <c r="OGT220"/>
      <c r="OGU220"/>
      <c r="OGV220"/>
      <c r="OGW220"/>
      <c r="OGX220"/>
      <c r="OGY220"/>
      <c r="OGZ220"/>
      <c r="OHA220"/>
      <c r="OHB220"/>
      <c r="OHC220"/>
      <c r="OHD220"/>
      <c r="OHE220"/>
      <c r="OHF220"/>
      <c r="OHG220"/>
      <c r="OHH220"/>
      <c r="OHI220"/>
      <c r="OHJ220"/>
      <c r="OHK220"/>
      <c r="OHL220"/>
      <c r="OHM220"/>
      <c r="OHN220"/>
      <c r="OHO220"/>
      <c r="OHP220"/>
      <c r="OHQ220"/>
      <c r="OHR220"/>
      <c r="OHS220"/>
      <c r="OHT220"/>
      <c r="OHU220"/>
      <c r="OHV220"/>
      <c r="OHW220"/>
      <c r="OHX220"/>
      <c r="OHY220"/>
      <c r="OHZ220"/>
      <c r="OIA220"/>
      <c r="OIB220"/>
      <c r="OIC220"/>
      <c r="OID220"/>
      <c r="OIE220"/>
      <c r="OIF220"/>
      <c r="OIG220"/>
      <c r="OIH220"/>
      <c r="OII220"/>
      <c r="OIJ220"/>
      <c r="OIK220"/>
      <c r="OIL220"/>
      <c r="OIM220"/>
      <c r="OIN220"/>
      <c r="OIO220"/>
      <c r="OIP220"/>
      <c r="OIQ220"/>
      <c r="OIR220"/>
      <c r="OIS220"/>
      <c r="OIT220"/>
      <c r="OIU220"/>
      <c r="OIV220"/>
      <c r="OIW220"/>
      <c r="OIX220"/>
      <c r="OIY220"/>
      <c r="OIZ220"/>
      <c r="OJA220"/>
      <c r="OJB220"/>
      <c r="OJC220"/>
      <c r="OJD220"/>
      <c r="OJE220"/>
      <c r="OJF220"/>
      <c r="OJG220"/>
      <c r="OJH220"/>
      <c r="OJI220"/>
      <c r="OJJ220"/>
      <c r="OJK220"/>
      <c r="OJL220"/>
      <c r="OJM220"/>
      <c r="OJN220"/>
      <c r="OJO220"/>
      <c r="OJP220"/>
      <c r="OJQ220"/>
      <c r="OJR220"/>
      <c r="OJS220"/>
      <c r="OJT220"/>
      <c r="OJU220"/>
      <c r="OJV220"/>
      <c r="OJW220"/>
      <c r="OJX220"/>
      <c r="OJY220"/>
      <c r="OJZ220"/>
      <c r="OKA220"/>
      <c r="OKB220"/>
      <c r="OKC220"/>
      <c r="OKD220"/>
      <c r="OKE220"/>
      <c r="OKF220"/>
      <c r="OKG220"/>
      <c r="OKH220"/>
      <c r="OKI220"/>
      <c r="OKJ220"/>
      <c r="OKK220"/>
      <c r="OKL220"/>
      <c r="OKM220"/>
      <c r="OKN220"/>
      <c r="OKO220"/>
      <c r="OKP220"/>
      <c r="OKQ220"/>
      <c r="OKR220"/>
      <c r="OKS220"/>
      <c r="OKT220"/>
      <c r="OKU220"/>
      <c r="OKV220"/>
      <c r="OKW220"/>
      <c r="OKX220"/>
      <c r="OKY220"/>
      <c r="OKZ220"/>
      <c r="OLA220"/>
      <c r="OLB220"/>
      <c r="OLC220"/>
      <c r="OLD220"/>
      <c r="OLE220"/>
      <c r="OLF220"/>
      <c r="OLG220"/>
      <c r="OLH220"/>
      <c r="OLI220"/>
      <c r="OLJ220"/>
      <c r="OLK220"/>
      <c r="OLL220"/>
      <c r="OLM220"/>
      <c r="OLN220"/>
      <c r="OLO220"/>
      <c r="OLP220"/>
      <c r="OLQ220"/>
      <c r="OLR220"/>
      <c r="OLS220"/>
      <c r="OLT220"/>
      <c r="OLU220"/>
      <c r="OLV220"/>
      <c r="OLW220"/>
      <c r="OLX220"/>
      <c r="OLY220"/>
      <c r="OLZ220"/>
      <c r="OMA220"/>
      <c r="OMB220"/>
      <c r="OMC220"/>
      <c r="OMD220"/>
      <c r="OME220"/>
      <c r="OMF220"/>
      <c r="OMG220"/>
      <c r="OMH220"/>
      <c r="OMI220"/>
      <c r="OMJ220"/>
      <c r="OMK220"/>
      <c r="OML220"/>
      <c r="OMM220"/>
      <c r="OMN220"/>
      <c r="OMO220"/>
      <c r="OMP220"/>
      <c r="OMQ220"/>
      <c r="OMR220"/>
      <c r="OMS220"/>
      <c r="OMT220"/>
      <c r="OMU220"/>
      <c r="OMV220"/>
      <c r="OMW220"/>
      <c r="OMX220"/>
      <c r="OMY220"/>
      <c r="OMZ220"/>
      <c r="ONA220"/>
      <c r="ONB220"/>
      <c r="ONC220"/>
      <c r="OND220"/>
      <c r="ONE220"/>
      <c r="ONF220"/>
      <c r="ONG220"/>
      <c r="ONH220"/>
      <c r="ONI220"/>
      <c r="ONJ220"/>
      <c r="ONK220"/>
      <c r="ONL220"/>
      <c r="ONM220"/>
      <c r="ONN220"/>
      <c r="ONO220"/>
      <c r="ONP220"/>
      <c r="ONQ220"/>
      <c r="ONR220"/>
      <c r="ONS220"/>
      <c r="ONT220"/>
      <c r="ONU220"/>
      <c r="ONV220"/>
      <c r="ONW220"/>
      <c r="ONX220"/>
      <c r="ONY220"/>
      <c r="ONZ220"/>
      <c r="OOA220"/>
      <c r="OOB220"/>
      <c r="OOC220"/>
      <c r="OOD220"/>
      <c r="OOE220"/>
      <c r="OOF220"/>
      <c r="OOG220"/>
      <c r="OOH220"/>
      <c r="OOI220"/>
      <c r="OOJ220"/>
      <c r="OOK220"/>
      <c r="OOL220"/>
      <c r="OOM220"/>
      <c r="OON220"/>
      <c r="OOO220"/>
      <c r="OOP220"/>
      <c r="OOQ220"/>
      <c r="OOR220"/>
      <c r="OOS220"/>
      <c r="OOT220"/>
      <c r="OOU220"/>
      <c r="OOV220"/>
      <c r="OOW220"/>
      <c r="OOX220"/>
      <c r="OOY220"/>
      <c r="OOZ220"/>
      <c r="OPA220"/>
      <c r="OPB220"/>
      <c r="OPC220"/>
      <c r="OPD220"/>
      <c r="OPE220"/>
      <c r="OPF220"/>
      <c r="OPG220"/>
      <c r="OPH220"/>
      <c r="OPI220"/>
      <c r="OPJ220"/>
      <c r="OPK220"/>
      <c r="OPL220"/>
      <c r="OPM220"/>
      <c r="OPN220"/>
      <c r="OPO220"/>
      <c r="OPP220"/>
      <c r="OPQ220"/>
      <c r="OPR220"/>
      <c r="OPS220"/>
      <c r="OPT220"/>
      <c r="OPU220"/>
      <c r="OPV220"/>
      <c r="OPW220"/>
      <c r="OPX220"/>
      <c r="OPY220"/>
      <c r="OPZ220"/>
      <c r="OQA220"/>
      <c r="OQB220"/>
      <c r="OQC220"/>
      <c r="OQD220"/>
      <c r="OQE220"/>
      <c r="OQF220"/>
      <c r="OQG220"/>
      <c r="OQH220"/>
      <c r="OQI220"/>
      <c r="OQJ220"/>
      <c r="OQK220"/>
      <c r="OQL220"/>
      <c r="OQM220"/>
      <c r="OQN220"/>
      <c r="OQO220"/>
      <c r="OQP220"/>
      <c r="OQQ220"/>
      <c r="OQR220"/>
      <c r="OQS220"/>
      <c r="OQT220"/>
      <c r="OQU220"/>
      <c r="OQV220"/>
      <c r="OQW220"/>
      <c r="OQX220"/>
      <c r="OQY220"/>
      <c r="OQZ220"/>
      <c r="ORA220"/>
      <c r="ORB220"/>
      <c r="ORC220"/>
      <c r="ORD220"/>
      <c r="ORE220"/>
      <c r="ORF220"/>
      <c r="ORG220"/>
      <c r="ORH220"/>
      <c r="ORI220"/>
      <c r="ORJ220"/>
      <c r="ORK220"/>
      <c r="ORL220"/>
      <c r="ORM220"/>
      <c r="ORN220"/>
      <c r="ORO220"/>
      <c r="ORP220"/>
      <c r="ORQ220"/>
      <c r="ORR220"/>
      <c r="ORS220"/>
      <c r="ORT220"/>
      <c r="ORU220"/>
      <c r="ORV220"/>
      <c r="ORW220"/>
      <c r="ORX220"/>
      <c r="ORY220"/>
      <c r="ORZ220"/>
      <c r="OSA220"/>
      <c r="OSB220"/>
      <c r="OSC220"/>
      <c r="OSD220"/>
      <c r="OSE220"/>
      <c r="OSF220"/>
      <c r="OSG220"/>
      <c r="OSH220"/>
      <c r="OSI220"/>
      <c r="OSJ220"/>
      <c r="OSK220"/>
      <c r="OSL220"/>
      <c r="OSM220"/>
      <c r="OSN220"/>
      <c r="OSO220"/>
      <c r="OSP220"/>
      <c r="OSQ220"/>
      <c r="OSR220"/>
      <c r="OSS220"/>
      <c r="OST220"/>
      <c r="OSU220"/>
      <c r="OSV220"/>
      <c r="OSW220"/>
      <c r="OSX220"/>
      <c r="OSY220"/>
      <c r="OSZ220"/>
      <c r="OTA220"/>
      <c r="OTB220"/>
      <c r="OTC220"/>
      <c r="OTD220"/>
      <c r="OTE220"/>
      <c r="OTF220"/>
      <c r="OTG220"/>
      <c r="OTH220"/>
      <c r="OTI220"/>
      <c r="OTJ220"/>
      <c r="OTK220"/>
      <c r="OTL220"/>
      <c r="OTM220"/>
      <c r="OTN220"/>
      <c r="OTO220"/>
      <c r="OTP220"/>
      <c r="OTQ220"/>
      <c r="OTR220"/>
      <c r="OTS220"/>
      <c r="OTT220"/>
      <c r="OTU220"/>
      <c r="OTV220"/>
      <c r="OTW220"/>
      <c r="OTX220"/>
      <c r="OTY220"/>
      <c r="OTZ220"/>
      <c r="OUA220"/>
      <c r="OUB220"/>
      <c r="OUC220"/>
      <c r="OUD220"/>
      <c r="OUE220"/>
      <c r="OUF220"/>
      <c r="OUG220"/>
      <c r="OUH220"/>
      <c r="OUI220"/>
      <c r="OUJ220"/>
      <c r="OUK220"/>
      <c r="OUL220"/>
      <c r="OUM220"/>
      <c r="OUN220"/>
      <c r="OUO220"/>
      <c r="OUP220"/>
      <c r="OUQ220"/>
      <c r="OUR220"/>
      <c r="OUS220"/>
      <c r="OUT220"/>
      <c r="OUU220"/>
      <c r="OUV220"/>
      <c r="OUW220"/>
      <c r="OUX220"/>
      <c r="OUY220"/>
      <c r="OUZ220"/>
      <c r="OVA220"/>
      <c r="OVB220"/>
      <c r="OVC220"/>
      <c r="OVD220"/>
      <c r="OVE220"/>
      <c r="OVF220"/>
      <c r="OVG220"/>
      <c r="OVH220"/>
      <c r="OVI220"/>
      <c r="OVJ220"/>
      <c r="OVK220"/>
      <c r="OVL220"/>
      <c r="OVM220"/>
      <c r="OVN220"/>
      <c r="OVO220"/>
      <c r="OVP220"/>
      <c r="OVQ220"/>
      <c r="OVR220"/>
      <c r="OVS220"/>
      <c r="OVT220"/>
      <c r="OVU220"/>
      <c r="OVV220"/>
      <c r="OVW220"/>
      <c r="OVX220"/>
      <c r="OVY220"/>
      <c r="OVZ220"/>
      <c r="OWA220"/>
      <c r="OWB220"/>
      <c r="OWC220"/>
      <c r="OWD220"/>
      <c r="OWE220"/>
      <c r="OWF220"/>
      <c r="OWG220"/>
      <c r="OWH220"/>
      <c r="OWI220"/>
      <c r="OWJ220"/>
      <c r="OWK220"/>
      <c r="OWL220"/>
      <c r="OWM220"/>
      <c r="OWN220"/>
      <c r="OWO220"/>
      <c r="OWP220"/>
      <c r="OWQ220"/>
      <c r="OWR220"/>
      <c r="OWS220"/>
      <c r="OWT220"/>
      <c r="OWU220"/>
      <c r="OWV220"/>
      <c r="OWW220"/>
      <c r="OWX220"/>
      <c r="OWY220"/>
      <c r="OWZ220"/>
      <c r="OXA220"/>
      <c r="OXB220"/>
      <c r="OXC220"/>
      <c r="OXD220"/>
      <c r="OXE220"/>
      <c r="OXF220"/>
      <c r="OXG220"/>
      <c r="OXH220"/>
      <c r="OXI220"/>
      <c r="OXJ220"/>
      <c r="OXK220"/>
      <c r="OXL220"/>
      <c r="OXM220"/>
      <c r="OXN220"/>
      <c r="OXO220"/>
      <c r="OXP220"/>
      <c r="OXQ220"/>
      <c r="OXR220"/>
      <c r="OXS220"/>
      <c r="OXT220"/>
      <c r="OXU220"/>
      <c r="OXV220"/>
      <c r="OXW220"/>
      <c r="OXX220"/>
      <c r="OXY220"/>
      <c r="OXZ220"/>
      <c r="OYA220"/>
      <c r="OYB220"/>
      <c r="OYC220"/>
      <c r="OYD220"/>
      <c r="OYE220"/>
      <c r="OYF220"/>
      <c r="OYG220"/>
      <c r="OYH220"/>
      <c r="OYI220"/>
      <c r="OYJ220"/>
      <c r="OYK220"/>
      <c r="OYL220"/>
      <c r="OYM220"/>
      <c r="OYN220"/>
      <c r="OYO220"/>
      <c r="OYP220"/>
      <c r="OYQ220"/>
      <c r="OYR220"/>
      <c r="OYS220"/>
      <c r="OYT220"/>
      <c r="OYU220"/>
      <c r="OYV220"/>
      <c r="OYW220"/>
      <c r="OYX220"/>
      <c r="OYY220"/>
      <c r="OYZ220"/>
      <c r="OZA220"/>
      <c r="OZB220"/>
      <c r="OZC220"/>
      <c r="OZD220"/>
      <c r="OZE220"/>
      <c r="OZF220"/>
      <c r="OZG220"/>
      <c r="OZH220"/>
      <c r="OZI220"/>
      <c r="OZJ220"/>
      <c r="OZK220"/>
      <c r="OZL220"/>
      <c r="OZM220"/>
      <c r="OZN220"/>
      <c r="OZO220"/>
      <c r="OZP220"/>
      <c r="OZQ220"/>
      <c r="OZR220"/>
      <c r="OZS220"/>
      <c r="OZT220"/>
      <c r="OZU220"/>
      <c r="OZV220"/>
      <c r="OZW220"/>
      <c r="OZX220"/>
      <c r="OZY220"/>
      <c r="OZZ220"/>
      <c r="PAA220"/>
      <c r="PAB220"/>
      <c r="PAC220"/>
      <c r="PAD220"/>
      <c r="PAE220"/>
      <c r="PAF220"/>
      <c r="PAG220"/>
      <c r="PAH220"/>
      <c r="PAI220"/>
      <c r="PAJ220"/>
      <c r="PAK220"/>
      <c r="PAL220"/>
      <c r="PAM220"/>
      <c r="PAN220"/>
      <c r="PAO220"/>
      <c r="PAP220"/>
      <c r="PAQ220"/>
      <c r="PAR220"/>
      <c r="PAS220"/>
      <c r="PAT220"/>
      <c r="PAU220"/>
      <c r="PAV220"/>
      <c r="PAW220"/>
      <c r="PAX220"/>
      <c r="PAY220"/>
      <c r="PAZ220"/>
      <c r="PBA220"/>
      <c r="PBB220"/>
      <c r="PBC220"/>
      <c r="PBD220"/>
      <c r="PBE220"/>
      <c r="PBF220"/>
      <c r="PBG220"/>
      <c r="PBH220"/>
      <c r="PBI220"/>
      <c r="PBJ220"/>
      <c r="PBK220"/>
      <c r="PBL220"/>
      <c r="PBM220"/>
      <c r="PBN220"/>
      <c r="PBO220"/>
      <c r="PBP220"/>
      <c r="PBQ220"/>
      <c r="PBR220"/>
      <c r="PBS220"/>
      <c r="PBT220"/>
      <c r="PBU220"/>
      <c r="PBV220"/>
      <c r="PBW220"/>
      <c r="PBX220"/>
      <c r="PBY220"/>
      <c r="PBZ220"/>
      <c r="PCA220"/>
      <c r="PCB220"/>
      <c r="PCC220"/>
      <c r="PCD220"/>
      <c r="PCE220"/>
      <c r="PCF220"/>
      <c r="PCG220"/>
      <c r="PCH220"/>
      <c r="PCI220"/>
      <c r="PCJ220"/>
      <c r="PCK220"/>
      <c r="PCL220"/>
      <c r="PCM220"/>
      <c r="PCN220"/>
      <c r="PCO220"/>
      <c r="PCP220"/>
      <c r="PCQ220"/>
      <c r="PCR220"/>
      <c r="PCS220"/>
      <c r="PCT220"/>
      <c r="PCU220"/>
      <c r="PCV220"/>
      <c r="PCW220"/>
      <c r="PCX220"/>
      <c r="PCY220"/>
      <c r="PCZ220"/>
      <c r="PDA220"/>
      <c r="PDB220"/>
      <c r="PDC220"/>
      <c r="PDD220"/>
      <c r="PDE220"/>
      <c r="PDF220"/>
      <c r="PDG220"/>
      <c r="PDH220"/>
      <c r="PDI220"/>
      <c r="PDJ220"/>
      <c r="PDK220"/>
      <c r="PDL220"/>
      <c r="PDM220"/>
      <c r="PDN220"/>
      <c r="PDO220"/>
      <c r="PDP220"/>
      <c r="PDQ220"/>
      <c r="PDR220"/>
      <c r="PDS220"/>
      <c r="PDT220"/>
      <c r="PDU220"/>
      <c r="PDV220"/>
      <c r="PDW220"/>
      <c r="PDX220"/>
      <c r="PDY220"/>
      <c r="PDZ220"/>
      <c r="PEA220"/>
      <c r="PEB220"/>
      <c r="PEC220"/>
      <c r="PED220"/>
      <c r="PEE220"/>
      <c r="PEF220"/>
      <c r="PEG220"/>
      <c r="PEH220"/>
      <c r="PEI220"/>
      <c r="PEJ220"/>
      <c r="PEK220"/>
      <c r="PEL220"/>
      <c r="PEM220"/>
      <c r="PEN220"/>
      <c r="PEO220"/>
      <c r="PEP220"/>
      <c r="PEQ220"/>
      <c r="PER220"/>
      <c r="PES220"/>
      <c r="PET220"/>
      <c r="PEU220"/>
      <c r="PEV220"/>
      <c r="PEW220"/>
      <c r="PEX220"/>
      <c r="PEY220"/>
      <c r="PEZ220"/>
      <c r="PFA220"/>
      <c r="PFB220"/>
      <c r="PFC220"/>
      <c r="PFD220"/>
      <c r="PFE220"/>
      <c r="PFF220"/>
      <c r="PFG220"/>
      <c r="PFH220"/>
      <c r="PFI220"/>
      <c r="PFJ220"/>
      <c r="PFK220"/>
      <c r="PFL220"/>
      <c r="PFM220"/>
      <c r="PFN220"/>
      <c r="PFO220"/>
      <c r="PFP220"/>
      <c r="PFQ220"/>
      <c r="PFR220"/>
      <c r="PFS220"/>
      <c r="PFT220"/>
      <c r="PFU220"/>
      <c r="PFV220"/>
      <c r="PFW220"/>
      <c r="PFX220"/>
      <c r="PFY220"/>
      <c r="PFZ220"/>
      <c r="PGA220"/>
      <c r="PGB220"/>
      <c r="PGC220"/>
      <c r="PGD220"/>
      <c r="PGE220"/>
      <c r="PGF220"/>
      <c r="PGG220"/>
      <c r="PGH220"/>
      <c r="PGI220"/>
      <c r="PGJ220"/>
      <c r="PGK220"/>
      <c r="PGL220"/>
      <c r="PGM220"/>
      <c r="PGN220"/>
      <c r="PGO220"/>
      <c r="PGP220"/>
      <c r="PGQ220"/>
      <c r="PGR220"/>
      <c r="PGS220"/>
      <c r="PGT220"/>
      <c r="PGU220"/>
      <c r="PGV220"/>
      <c r="PGW220"/>
      <c r="PGX220"/>
      <c r="PGY220"/>
      <c r="PGZ220"/>
      <c r="PHA220"/>
      <c r="PHB220"/>
      <c r="PHC220"/>
      <c r="PHD220"/>
      <c r="PHE220"/>
      <c r="PHF220"/>
      <c r="PHG220"/>
      <c r="PHH220"/>
      <c r="PHI220"/>
      <c r="PHJ220"/>
      <c r="PHK220"/>
      <c r="PHL220"/>
      <c r="PHM220"/>
      <c r="PHN220"/>
      <c r="PHO220"/>
      <c r="PHP220"/>
      <c r="PHQ220"/>
      <c r="PHR220"/>
      <c r="PHS220"/>
      <c r="PHT220"/>
      <c r="PHU220"/>
      <c r="PHV220"/>
      <c r="PHW220"/>
      <c r="PHX220"/>
      <c r="PHY220"/>
      <c r="PHZ220"/>
      <c r="PIA220"/>
      <c r="PIB220"/>
      <c r="PIC220"/>
      <c r="PID220"/>
      <c r="PIE220"/>
      <c r="PIF220"/>
      <c r="PIG220"/>
      <c r="PIH220"/>
      <c r="PII220"/>
      <c r="PIJ220"/>
      <c r="PIK220"/>
      <c r="PIL220"/>
      <c r="PIM220"/>
      <c r="PIN220"/>
      <c r="PIO220"/>
      <c r="PIP220"/>
      <c r="PIQ220"/>
      <c r="PIR220"/>
      <c r="PIS220"/>
      <c r="PIT220"/>
      <c r="PIU220"/>
      <c r="PIV220"/>
      <c r="PIW220"/>
      <c r="PIX220"/>
      <c r="PIY220"/>
      <c r="PIZ220"/>
      <c r="PJA220"/>
      <c r="PJB220"/>
      <c r="PJC220"/>
      <c r="PJD220"/>
      <c r="PJE220"/>
      <c r="PJF220"/>
      <c r="PJG220"/>
      <c r="PJH220"/>
      <c r="PJI220"/>
      <c r="PJJ220"/>
      <c r="PJK220"/>
      <c r="PJL220"/>
      <c r="PJM220"/>
      <c r="PJN220"/>
      <c r="PJO220"/>
      <c r="PJP220"/>
      <c r="PJQ220"/>
      <c r="PJR220"/>
      <c r="PJS220"/>
      <c r="PJT220"/>
      <c r="PJU220"/>
      <c r="PJV220"/>
      <c r="PJW220"/>
      <c r="PJX220"/>
      <c r="PJY220"/>
      <c r="PJZ220"/>
      <c r="PKA220"/>
      <c r="PKB220"/>
      <c r="PKC220"/>
      <c r="PKD220"/>
      <c r="PKE220"/>
      <c r="PKF220"/>
      <c r="PKG220"/>
      <c r="PKH220"/>
      <c r="PKI220"/>
      <c r="PKJ220"/>
      <c r="PKK220"/>
      <c r="PKL220"/>
      <c r="PKM220"/>
      <c r="PKN220"/>
      <c r="PKO220"/>
      <c r="PKP220"/>
      <c r="PKQ220"/>
      <c r="PKR220"/>
      <c r="PKS220"/>
      <c r="PKT220"/>
      <c r="PKU220"/>
      <c r="PKV220"/>
      <c r="PKW220"/>
      <c r="PKX220"/>
      <c r="PKY220"/>
      <c r="PKZ220"/>
      <c r="PLA220"/>
      <c r="PLB220"/>
      <c r="PLC220"/>
      <c r="PLD220"/>
      <c r="PLE220"/>
      <c r="PLF220"/>
      <c r="PLG220"/>
      <c r="PLH220"/>
      <c r="PLI220"/>
      <c r="PLJ220"/>
      <c r="PLK220"/>
      <c r="PLL220"/>
      <c r="PLM220"/>
      <c r="PLN220"/>
      <c r="PLO220"/>
      <c r="PLP220"/>
      <c r="PLQ220"/>
      <c r="PLR220"/>
      <c r="PLS220"/>
      <c r="PLT220"/>
      <c r="PLU220"/>
      <c r="PLV220"/>
      <c r="PLW220"/>
      <c r="PLX220"/>
      <c r="PLY220"/>
      <c r="PLZ220"/>
      <c r="PMA220"/>
      <c r="PMB220"/>
      <c r="PMC220"/>
      <c r="PMD220"/>
      <c r="PME220"/>
      <c r="PMF220"/>
      <c r="PMG220"/>
      <c r="PMH220"/>
      <c r="PMI220"/>
      <c r="PMJ220"/>
      <c r="PMK220"/>
      <c r="PML220"/>
      <c r="PMM220"/>
      <c r="PMN220"/>
      <c r="PMO220"/>
      <c r="PMP220"/>
      <c r="PMQ220"/>
      <c r="PMR220"/>
      <c r="PMS220"/>
      <c r="PMT220"/>
      <c r="PMU220"/>
      <c r="PMV220"/>
      <c r="PMW220"/>
      <c r="PMX220"/>
      <c r="PMY220"/>
      <c r="PMZ220"/>
      <c r="PNA220"/>
      <c r="PNB220"/>
      <c r="PNC220"/>
      <c r="PND220"/>
      <c r="PNE220"/>
      <c r="PNF220"/>
      <c r="PNG220"/>
      <c r="PNH220"/>
      <c r="PNI220"/>
      <c r="PNJ220"/>
      <c r="PNK220"/>
      <c r="PNL220"/>
      <c r="PNM220"/>
      <c r="PNN220"/>
      <c r="PNO220"/>
      <c r="PNP220"/>
      <c r="PNQ220"/>
      <c r="PNR220"/>
      <c r="PNS220"/>
      <c r="PNT220"/>
      <c r="PNU220"/>
      <c r="PNV220"/>
      <c r="PNW220"/>
      <c r="PNX220"/>
      <c r="PNY220"/>
      <c r="PNZ220"/>
      <c r="POA220"/>
      <c r="POB220"/>
      <c r="POC220"/>
      <c r="POD220"/>
      <c r="POE220"/>
      <c r="POF220"/>
      <c r="POG220"/>
      <c r="POH220"/>
      <c r="POI220"/>
      <c r="POJ220"/>
      <c r="POK220"/>
      <c r="POL220"/>
      <c r="POM220"/>
      <c r="PON220"/>
      <c r="POO220"/>
      <c r="POP220"/>
      <c r="POQ220"/>
      <c r="POR220"/>
      <c r="POS220"/>
      <c r="POT220"/>
      <c r="POU220"/>
      <c r="POV220"/>
      <c r="POW220"/>
      <c r="POX220"/>
      <c r="POY220"/>
      <c r="POZ220"/>
      <c r="PPA220"/>
      <c r="PPB220"/>
      <c r="PPC220"/>
      <c r="PPD220"/>
      <c r="PPE220"/>
      <c r="PPF220"/>
      <c r="PPG220"/>
      <c r="PPH220"/>
      <c r="PPI220"/>
      <c r="PPJ220"/>
      <c r="PPK220"/>
      <c r="PPL220"/>
      <c r="PPM220"/>
      <c r="PPN220"/>
      <c r="PPO220"/>
      <c r="PPP220"/>
      <c r="PPQ220"/>
      <c r="PPR220"/>
      <c r="PPS220"/>
      <c r="PPT220"/>
      <c r="PPU220"/>
      <c r="PPV220"/>
      <c r="PPW220"/>
      <c r="PPX220"/>
      <c r="PPY220"/>
      <c r="PPZ220"/>
      <c r="PQA220"/>
      <c r="PQB220"/>
      <c r="PQC220"/>
      <c r="PQD220"/>
      <c r="PQE220"/>
      <c r="PQF220"/>
      <c r="PQG220"/>
      <c r="PQH220"/>
      <c r="PQI220"/>
      <c r="PQJ220"/>
      <c r="PQK220"/>
      <c r="PQL220"/>
      <c r="PQM220"/>
      <c r="PQN220"/>
      <c r="PQO220"/>
      <c r="PQP220"/>
      <c r="PQQ220"/>
      <c r="PQR220"/>
      <c r="PQS220"/>
      <c r="PQT220"/>
      <c r="PQU220"/>
      <c r="PQV220"/>
      <c r="PQW220"/>
      <c r="PQX220"/>
      <c r="PQY220"/>
      <c r="PQZ220"/>
      <c r="PRA220"/>
      <c r="PRB220"/>
      <c r="PRC220"/>
      <c r="PRD220"/>
      <c r="PRE220"/>
      <c r="PRF220"/>
      <c r="PRG220"/>
      <c r="PRH220"/>
      <c r="PRI220"/>
      <c r="PRJ220"/>
      <c r="PRK220"/>
      <c r="PRL220"/>
      <c r="PRM220"/>
      <c r="PRN220"/>
      <c r="PRO220"/>
      <c r="PRP220"/>
      <c r="PRQ220"/>
      <c r="PRR220"/>
      <c r="PRS220"/>
      <c r="PRT220"/>
      <c r="PRU220"/>
      <c r="PRV220"/>
      <c r="PRW220"/>
      <c r="PRX220"/>
      <c r="PRY220"/>
      <c r="PRZ220"/>
      <c r="PSA220"/>
      <c r="PSB220"/>
      <c r="PSC220"/>
      <c r="PSD220"/>
      <c r="PSE220"/>
      <c r="PSF220"/>
      <c r="PSG220"/>
      <c r="PSH220"/>
      <c r="PSI220"/>
      <c r="PSJ220"/>
      <c r="PSK220"/>
      <c r="PSL220"/>
      <c r="PSM220"/>
      <c r="PSN220"/>
      <c r="PSO220"/>
      <c r="PSP220"/>
      <c r="PSQ220"/>
      <c r="PSR220"/>
      <c r="PSS220"/>
      <c r="PST220"/>
      <c r="PSU220"/>
      <c r="PSV220"/>
      <c r="PSW220"/>
      <c r="PSX220"/>
      <c r="PSY220"/>
      <c r="PSZ220"/>
      <c r="PTA220"/>
      <c r="PTB220"/>
      <c r="PTC220"/>
      <c r="PTD220"/>
      <c r="PTE220"/>
      <c r="PTF220"/>
      <c r="PTG220"/>
      <c r="PTH220"/>
      <c r="PTI220"/>
      <c r="PTJ220"/>
      <c r="PTK220"/>
      <c r="PTL220"/>
      <c r="PTM220"/>
      <c r="PTN220"/>
      <c r="PTO220"/>
      <c r="PTP220"/>
      <c r="PTQ220"/>
      <c r="PTR220"/>
      <c r="PTS220"/>
      <c r="PTT220"/>
      <c r="PTU220"/>
      <c r="PTV220"/>
      <c r="PTW220"/>
      <c r="PTX220"/>
      <c r="PTY220"/>
      <c r="PTZ220"/>
      <c r="PUA220"/>
      <c r="PUB220"/>
      <c r="PUC220"/>
      <c r="PUD220"/>
      <c r="PUE220"/>
      <c r="PUF220"/>
      <c r="PUG220"/>
      <c r="PUH220"/>
      <c r="PUI220"/>
      <c r="PUJ220"/>
      <c r="PUK220"/>
      <c r="PUL220"/>
      <c r="PUM220"/>
      <c r="PUN220"/>
      <c r="PUO220"/>
      <c r="PUP220"/>
      <c r="PUQ220"/>
      <c r="PUR220"/>
      <c r="PUS220"/>
      <c r="PUT220"/>
      <c r="PUU220"/>
      <c r="PUV220"/>
      <c r="PUW220"/>
      <c r="PUX220"/>
      <c r="PUY220"/>
      <c r="PUZ220"/>
      <c r="PVA220"/>
      <c r="PVB220"/>
      <c r="PVC220"/>
      <c r="PVD220"/>
      <c r="PVE220"/>
      <c r="PVF220"/>
      <c r="PVG220"/>
      <c r="PVH220"/>
      <c r="PVI220"/>
      <c r="PVJ220"/>
      <c r="PVK220"/>
      <c r="PVL220"/>
      <c r="PVM220"/>
      <c r="PVN220"/>
      <c r="PVO220"/>
      <c r="PVP220"/>
      <c r="PVQ220"/>
      <c r="PVR220"/>
      <c r="PVS220"/>
      <c r="PVT220"/>
      <c r="PVU220"/>
      <c r="PVV220"/>
      <c r="PVW220"/>
      <c r="PVX220"/>
      <c r="PVY220"/>
      <c r="PVZ220"/>
      <c r="PWA220"/>
      <c r="PWB220"/>
      <c r="PWC220"/>
      <c r="PWD220"/>
      <c r="PWE220"/>
      <c r="PWF220"/>
      <c r="PWG220"/>
      <c r="PWH220"/>
      <c r="PWI220"/>
      <c r="PWJ220"/>
      <c r="PWK220"/>
      <c r="PWL220"/>
      <c r="PWM220"/>
      <c r="PWN220"/>
      <c r="PWO220"/>
      <c r="PWP220"/>
      <c r="PWQ220"/>
      <c r="PWR220"/>
      <c r="PWS220"/>
      <c r="PWT220"/>
      <c r="PWU220"/>
      <c r="PWV220"/>
      <c r="PWW220"/>
      <c r="PWX220"/>
      <c r="PWY220"/>
      <c r="PWZ220"/>
      <c r="PXA220"/>
      <c r="PXB220"/>
      <c r="PXC220"/>
      <c r="PXD220"/>
      <c r="PXE220"/>
      <c r="PXF220"/>
      <c r="PXG220"/>
      <c r="PXH220"/>
      <c r="PXI220"/>
      <c r="PXJ220"/>
      <c r="PXK220"/>
      <c r="PXL220"/>
      <c r="PXM220"/>
      <c r="PXN220"/>
      <c r="PXO220"/>
      <c r="PXP220"/>
      <c r="PXQ220"/>
      <c r="PXR220"/>
      <c r="PXS220"/>
      <c r="PXT220"/>
      <c r="PXU220"/>
      <c r="PXV220"/>
      <c r="PXW220"/>
      <c r="PXX220"/>
      <c r="PXY220"/>
      <c r="PXZ220"/>
      <c r="PYA220"/>
      <c r="PYB220"/>
      <c r="PYC220"/>
      <c r="PYD220"/>
      <c r="PYE220"/>
      <c r="PYF220"/>
      <c r="PYG220"/>
      <c r="PYH220"/>
      <c r="PYI220"/>
      <c r="PYJ220"/>
      <c r="PYK220"/>
      <c r="PYL220"/>
      <c r="PYM220"/>
      <c r="PYN220"/>
      <c r="PYO220"/>
      <c r="PYP220"/>
      <c r="PYQ220"/>
      <c r="PYR220"/>
      <c r="PYS220"/>
      <c r="PYT220"/>
      <c r="PYU220"/>
      <c r="PYV220"/>
      <c r="PYW220"/>
      <c r="PYX220"/>
      <c r="PYY220"/>
      <c r="PYZ220"/>
      <c r="PZA220"/>
      <c r="PZB220"/>
      <c r="PZC220"/>
      <c r="PZD220"/>
      <c r="PZE220"/>
      <c r="PZF220"/>
      <c r="PZG220"/>
      <c r="PZH220"/>
      <c r="PZI220"/>
      <c r="PZJ220"/>
      <c r="PZK220"/>
      <c r="PZL220"/>
      <c r="PZM220"/>
      <c r="PZN220"/>
      <c r="PZO220"/>
      <c r="PZP220"/>
      <c r="PZQ220"/>
      <c r="PZR220"/>
      <c r="PZS220"/>
      <c r="PZT220"/>
      <c r="PZU220"/>
      <c r="PZV220"/>
      <c r="PZW220"/>
      <c r="PZX220"/>
      <c r="PZY220"/>
      <c r="PZZ220"/>
      <c r="QAA220"/>
      <c r="QAB220"/>
      <c r="QAC220"/>
      <c r="QAD220"/>
      <c r="QAE220"/>
      <c r="QAF220"/>
      <c r="QAG220"/>
      <c r="QAH220"/>
      <c r="QAI220"/>
      <c r="QAJ220"/>
      <c r="QAK220"/>
      <c r="QAL220"/>
      <c r="QAM220"/>
      <c r="QAN220"/>
      <c r="QAO220"/>
      <c r="QAP220"/>
      <c r="QAQ220"/>
      <c r="QAR220"/>
      <c r="QAS220"/>
      <c r="QAT220"/>
      <c r="QAU220"/>
      <c r="QAV220"/>
      <c r="QAW220"/>
      <c r="QAX220"/>
      <c r="QAY220"/>
      <c r="QAZ220"/>
      <c r="QBA220"/>
      <c r="QBB220"/>
      <c r="QBC220"/>
      <c r="QBD220"/>
      <c r="QBE220"/>
      <c r="QBF220"/>
      <c r="QBG220"/>
      <c r="QBH220"/>
      <c r="QBI220"/>
      <c r="QBJ220"/>
      <c r="QBK220"/>
      <c r="QBL220"/>
      <c r="QBM220"/>
      <c r="QBN220"/>
      <c r="QBO220"/>
      <c r="QBP220"/>
      <c r="QBQ220"/>
      <c r="QBR220"/>
      <c r="QBS220"/>
      <c r="QBT220"/>
      <c r="QBU220"/>
      <c r="QBV220"/>
      <c r="QBW220"/>
      <c r="QBX220"/>
      <c r="QBY220"/>
      <c r="QBZ220"/>
      <c r="QCA220"/>
      <c r="QCB220"/>
      <c r="QCC220"/>
      <c r="QCD220"/>
      <c r="QCE220"/>
      <c r="QCF220"/>
      <c r="QCG220"/>
      <c r="QCH220"/>
      <c r="QCI220"/>
      <c r="QCJ220"/>
      <c r="QCK220"/>
      <c r="QCL220"/>
      <c r="QCM220"/>
      <c r="QCN220"/>
      <c r="QCO220"/>
      <c r="QCP220"/>
      <c r="QCQ220"/>
      <c r="QCR220"/>
      <c r="QCS220"/>
      <c r="QCT220"/>
      <c r="QCU220"/>
      <c r="QCV220"/>
      <c r="QCW220"/>
      <c r="QCX220"/>
      <c r="QCY220"/>
      <c r="QCZ220"/>
      <c r="QDA220"/>
      <c r="QDB220"/>
      <c r="QDC220"/>
      <c r="QDD220"/>
      <c r="QDE220"/>
      <c r="QDF220"/>
      <c r="QDG220"/>
      <c r="QDH220"/>
      <c r="QDI220"/>
      <c r="QDJ220"/>
      <c r="QDK220"/>
      <c r="QDL220"/>
      <c r="QDM220"/>
      <c r="QDN220"/>
      <c r="QDO220"/>
      <c r="QDP220"/>
      <c r="QDQ220"/>
      <c r="QDR220"/>
      <c r="QDS220"/>
      <c r="QDT220"/>
      <c r="QDU220"/>
      <c r="QDV220"/>
      <c r="QDW220"/>
      <c r="QDX220"/>
      <c r="QDY220"/>
      <c r="QDZ220"/>
      <c r="QEA220"/>
      <c r="QEB220"/>
      <c r="QEC220"/>
      <c r="QED220"/>
      <c r="QEE220"/>
      <c r="QEF220"/>
      <c r="QEG220"/>
      <c r="QEH220"/>
      <c r="QEI220"/>
      <c r="QEJ220"/>
      <c r="QEK220"/>
      <c r="QEL220"/>
      <c r="QEM220"/>
      <c r="QEN220"/>
      <c r="QEO220"/>
      <c r="QEP220"/>
      <c r="QEQ220"/>
      <c r="QER220"/>
      <c r="QES220"/>
      <c r="QET220"/>
      <c r="QEU220"/>
      <c r="QEV220"/>
      <c r="QEW220"/>
      <c r="QEX220"/>
      <c r="QEY220"/>
      <c r="QEZ220"/>
      <c r="QFA220"/>
      <c r="QFB220"/>
      <c r="QFC220"/>
      <c r="QFD220"/>
      <c r="QFE220"/>
      <c r="QFF220"/>
      <c r="QFG220"/>
      <c r="QFH220"/>
      <c r="QFI220"/>
      <c r="QFJ220"/>
      <c r="QFK220"/>
      <c r="QFL220"/>
      <c r="QFM220"/>
      <c r="QFN220"/>
      <c r="QFO220"/>
      <c r="QFP220"/>
      <c r="QFQ220"/>
      <c r="QFR220"/>
      <c r="QFS220"/>
      <c r="QFT220"/>
      <c r="QFU220"/>
      <c r="QFV220"/>
      <c r="QFW220"/>
      <c r="QFX220"/>
      <c r="QFY220"/>
      <c r="QFZ220"/>
      <c r="QGA220"/>
      <c r="QGB220"/>
      <c r="QGC220"/>
      <c r="QGD220"/>
      <c r="QGE220"/>
      <c r="QGF220"/>
      <c r="QGG220"/>
      <c r="QGH220"/>
      <c r="QGI220"/>
      <c r="QGJ220"/>
      <c r="QGK220"/>
      <c r="QGL220"/>
      <c r="QGM220"/>
      <c r="QGN220"/>
      <c r="QGO220"/>
      <c r="QGP220"/>
      <c r="QGQ220"/>
      <c r="QGR220"/>
      <c r="QGS220"/>
      <c r="QGT220"/>
      <c r="QGU220"/>
      <c r="QGV220"/>
      <c r="QGW220"/>
      <c r="QGX220"/>
      <c r="QGY220"/>
      <c r="QGZ220"/>
      <c r="QHA220"/>
      <c r="QHB220"/>
      <c r="QHC220"/>
      <c r="QHD220"/>
      <c r="QHE220"/>
      <c r="QHF220"/>
      <c r="QHG220"/>
      <c r="QHH220"/>
      <c r="QHI220"/>
      <c r="QHJ220"/>
      <c r="QHK220"/>
      <c r="QHL220"/>
      <c r="QHM220"/>
      <c r="QHN220"/>
      <c r="QHO220"/>
      <c r="QHP220"/>
      <c r="QHQ220"/>
      <c r="QHR220"/>
      <c r="QHS220"/>
      <c r="QHT220"/>
      <c r="QHU220"/>
      <c r="QHV220"/>
      <c r="QHW220"/>
      <c r="QHX220"/>
      <c r="QHY220"/>
      <c r="QHZ220"/>
      <c r="QIA220"/>
      <c r="QIB220"/>
      <c r="QIC220"/>
      <c r="QID220"/>
      <c r="QIE220"/>
      <c r="QIF220"/>
      <c r="QIG220"/>
      <c r="QIH220"/>
      <c r="QII220"/>
      <c r="QIJ220"/>
      <c r="QIK220"/>
      <c r="QIL220"/>
      <c r="QIM220"/>
      <c r="QIN220"/>
      <c r="QIO220"/>
      <c r="QIP220"/>
      <c r="QIQ220"/>
      <c r="QIR220"/>
      <c r="QIS220"/>
      <c r="QIT220"/>
      <c r="QIU220"/>
      <c r="QIV220"/>
      <c r="QIW220"/>
      <c r="QIX220"/>
      <c r="QIY220"/>
      <c r="QIZ220"/>
      <c r="QJA220"/>
      <c r="QJB220"/>
      <c r="QJC220"/>
      <c r="QJD220"/>
      <c r="QJE220"/>
      <c r="QJF220"/>
      <c r="QJG220"/>
      <c r="QJH220"/>
      <c r="QJI220"/>
      <c r="QJJ220"/>
      <c r="QJK220"/>
      <c r="QJL220"/>
      <c r="QJM220"/>
      <c r="QJN220"/>
      <c r="QJO220"/>
      <c r="QJP220"/>
      <c r="QJQ220"/>
      <c r="QJR220"/>
      <c r="QJS220"/>
      <c r="QJT220"/>
      <c r="QJU220"/>
      <c r="QJV220"/>
      <c r="QJW220"/>
      <c r="QJX220"/>
      <c r="QJY220"/>
      <c r="QJZ220"/>
      <c r="QKA220"/>
      <c r="QKB220"/>
      <c r="QKC220"/>
      <c r="QKD220"/>
      <c r="QKE220"/>
      <c r="QKF220"/>
      <c r="QKG220"/>
      <c r="QKH220"/>
      <c r="QKI220"/>
      <c r="QKJ220"/>
      <c r="QKK220"/>
      <c r="QKL220"/>
      <c r="QKM220"/>
      <c r="QKN220"/>
      <c r="QKO220"/>
      <c r="QKP220"/>
      <c r="QKQ220"/>
      <c r="QKR220"/>
      <c r="QKS220"/>
      <c r="QKT220"/>
      <c r="QKU220"/>
      <c r="QKV220"/>
      <c r="QKW220"/>
      <c r="QKX220"/>
      <c r="QKY220"/>
      <c r="QKZ220"/>
      <c r="QLA220"/>
      <c r="QLB220"/>
      <c r="QLC220"/>
      <c r="QLD220"/>
      <c r="QLE220"/>
      <c r="QLF220"/>
      <c r="QLG220"/>
      <c r="QLH220"/>
      <c r="QLI220"/>
      <c r="QLJ220"/>
      <c r="QLK220"/>
      <c r="QLL220"/>
      <c r="QLM220"/>
      <c r="QLN220"/>
      <c r="QLO220"/>
      <c r="QLP220"/>
      <c r="QLQ220"/>
      <c r="QLR220"/>
      <c r="QLS220"/>
      <c r="QLT220"/>
      <c r="QLU220"/>
      <c r="QLV220"/>
      <c r="QLW220"/>
      <c r="QLX220"/>
      <c r="QLY220"/>
      <c r="QLZ220"/>
      <c r="QMA220"/>
      <c r="QMB220"/>
      <c r="QMC220"/>
      <c r="QMD220"/>
      <c r="QME220"/>
      <c r="QMF220"/>
      <c r="QMG220"/>
      <c r="QMH220"/>
      <c r="QMI220"/>
      <c r="QMJ220"/>
      <c r="QMK220"/>
      <c r="QML220"/>
      <c r="QMM220"/>
      <c r="QMN220"/>
      <c r="QMO220"/>
      <c r="QMP220"/>
      <c r="QMQ220"/>
      <c r="QMR220"/>
      <c r="QMS220"/>
      <c r="QMT220"/>
      <c r="QMU220"/>
      <c r="QMV220"/>
      <c r="QMW220"/>
      <c r="QMX220"/>
      <c r="QMY220"/>
      <c r="QMZ220"/>
      <c r="QNA220"/>
      <c r="QNB220"/>
      <c r="QNC220"/>
      <c r="QND220"/>
      <c r="QNE220"/>
      <c r="QNF220"/>
      <c r="QNG220"/>
      <c r="QNH220"/>
      <c r="QNI220"/>
      <c r="QNJ220"/>
      <c r="QNK220"/>
      <c r="QNL220"/>
      <c r="QNM220"/>
      <c r="QNN220"/>
      <c r="QNO220"/>
      <c r="QNP220"/>
      <c r="QNQ220"/>
      <c r="QNR220"/>
      <c r="QNS220"/>
      <c r="QNT220"/>
      <c r="QNU220"/>
      <c r="QNV220"/>
      <c r="QNW220"/>
      <c r="QNX220"/>
      <c r="QNY220"/>
      <c r="QNZ220"/>
      <c r="QOA220"/>
      <c r="QOB220"/>
      <c r="QOC220"/>
      <c r="QOD220"/>
      <c r="QOE220"/>
      <c r="QOF220"/>
      <c r="QOG220"/>
      <c r="QOH220"/>
      <c r="QOI220"/>
      <c r="QOJ220"/>
      <c r="QOK220"/>
      <c r="QOL220"/>
      <c r="QOM220"/>
      <c r="QON220"/>
      <c r="QOO220"/>
      <c r="QOP220"/>
      <c r="QOQ220"/>
      <c r="QOR220"/>
      <c r="QOS220"/>
      <c r="QOT220"/>
      <c r="QOU220"/>
      <c r="QOV220"/>
      <c r="QOW220"/>
      <c r="QOX220"/>
      <c r="QOY220"/>
      <c r="QOZ220"/>
      <c r="QPA220"/>
      <c r="QPB220"/>
      <c r="QPC220"/>
      <c r="QPD220"/>
      <c r="QPE220"/>
      <c r="QPF220"/>
      <c r="QPG220"/>
      <c r="QPH220"/>
      <c r="QPI220"/>
      <c r="QPJ220"/>
      <c r="QPK220"/>
      <c r="QPL220"/>
      <c r="QPM220"/>
      <c r="QPN220"/>
      <c r="QPO220"/>
      <c r="QPP220"/>
      <c r="QPQ220"/>
      <c r="QPR220"/>
      <c r="QPS220"/>
      <c r="QPT220"/>
      <c r="QPU220"/>
      <c r="QPV220"/>
      <c r="QPW220"/>
      <c r="QPX220"/>
      <c r="QPY220"/>
      <c r="QPZ220"/>
      <c r="QQA220"/>
      <c r="QQB220"/>
      <c r="QQC220"/>
      <c r="QQD220"/>
      <c r="QQE220"/>
      <c r="QQF220"/>
      <c r="QQG220"/>
      <c r="QQH220"/>
      <c r="QQI220"/>
      <c r="QQJ220"/>
      <c r="QQK220"/>
      <c r="QQL220"/>
      <c r="QQM220"/>
      <c r="QQN220"/>
      <c r="QQO220"/>
      <c r="QQP220"/>
      <c r="QQQ220"/>
      <c r="QQR220"/>
      <c r="QQS220"/>
      <c r="QQT220"/>
      <c r="QQU220"/>
      <c r="QQV220"/>
      <c r="QQW220"/>
      <c r="QQX220"/>
      <c r="QQY220"/>
      <c r="QQZ220"/>
      <c r="QRA220"/>
      <c r="QRB220"/>
      <c r="QRC220"/>
      <c r="QRD220"/>
      <c r="QRE220"/>
      <c r="QRF220"/>
      <c r="QRG220"/>
      <c r="QRH220"/>
      <c r="QRI220"/>
      <c r="QRJ220"/>
      <c r="QRK220"/>
      <c r="QRL220"/>
      <c r="QRM220"/>
      <c r="QRN220"/>
      <c r="QRO220"/>
      <c r="QRP220"/>
      <c r="QRQ220"/>
      <c r="QRR220"/>
      <c r="QRS220"/>
      <c r="QRT220"/>
      <c r="QRU220"/>
      <c r="QRV220"/>
      <c r="QRW220"/>
      <c r="QRX220"/>
      <c r="QRY220"/>
      <c r="QRZ220"/>
      <c r="QSA220"/>
      <c r="QSB220"/>
      <c r="QSC220"/>
      <c r="QSD220"/>
      <c r="QSE220"/>
      <c r="QSF220"/>
      <c r="QSG220"/>
      <c r="QSH220"/>
      <c r="QSI220"/>
      <c r="QSJ220"/>
      <c r="QSK220"/>
      <c r="QSL220"/>
      <c r="QSM220"/>
      <c r="QSN220"/>
      <c r="QSO220"/>
      <c r="QSP220"/>
      <c r="QSQ220"/>
      <c r="QSR220"/>
      <c r="QSS220"/>
      <c r="QST220"/>
      <c r="QSU220"/>
      <c r="QSV220"/>
      <c r="QSW220"/>
      <c r="QSX220"/>
      <c r="QSY220"/>
      <c r="QSZ220"/>
      <c r="QTA220"/>
      <c r="QTB220"/>
      <c r="QTC220"/>
      <c r="QTD220"/>
      <c r="QTE220"/>
      <c r="QTF220"/>
      <c r="QTG220"/>
      <c r="QTH220"/>
      <c r="QTI220"/>
      <c r="QTJ220"/>
      <c r="QTK220"/>
      <c r="QTL220"/>
      <c r="QTM220"/>
      <c r="QTN220"/>
      <c r="QTO220"/>
      <c r="QTP220"/>
      <c r="QTQ220"/>
      <c r="QTR220"/>
      <c r="QTS220"/>
      <c r="QTT220"/>
      <c r="QTU220"/>
      <c r="QTV220"/>
      <c r="QTW220"/>
      <c r="QTX220"/>
      <c r="QTY220"/>
      <c r="QTZ220"/>
      <c r="QUA220"/>
      <c r="QUB220"/>
      <c r="QUC220"/>
      <c r="QUD220"/>
      <c r="QUE220"/>
      <c r="QUF220"/>
      <c r="QUG220"/>
      <c r="QUH220"/>
      <c r="QUI220"/>
      <c r="QUJ220"/>
      <c r="QUK220"/>
      <c r="QUL220"/>
      <c r="QUM220"/>
      <c r="QUN220"/>
      <c r="QUO220"/>
      <c r="QUP220"/>
      <c r="QUQ220"/>
      <c r="QUR220"/>
      <c r="QUS220"/>
      <c r="QUT220"/>
      <c r="QUU220"/>
      <c r="QUV220"/>
      <c r="QUW220"/>
      <c r="QUX220"/>
      <c r="QUY220"/>
      <c r="QUZ220"/>
      <c r="QVA220"/>
      <c r="QVB220"/>
      <c r="QVC220"/>
      <c r="QVD220"/>
      <c r="QVE220"/>
      <c r="QVF220"/>
      <c r="QVG220"/>
      <c r="QVH220"/>
      <c r="QVI220"/>
      <c r="QVJ220"/>
      <c r="QVK220"/>
      <c r="QVL220"/>
      <c r="QVM220"/>
      <c r="QVN220"/>
      <c r="QVO220"/>
      <c r="QVP220"/>
      <c r="QVQ220"/>
      <c r="QVR220"/>
      <c r="QVS220"/>
      <c r="QVT220"/>
      <c r="QVU220"/>
      <c r="QVV220"/>
      <c r="QVW220"/>
      <c r="QVX220"/>
      <c r="QVY220"/>
      <c r="QVZ220"/>
      <c r="QWA220"/>
      <c r="QWB220"/>
      <c r="QWC220"/>
      <c r="QWD220"/>
      <c r="QWE220"/>
      <c r="QWF220"/>
      <c r="QWG220"/>
      <c r="QWH220"/>
      <c r="QWI220"/>
      <c r="QWJ220"/>
      <c r="QWK220"/>
      <c r="QWL220"/>
      <c r="QWM220"/>
      <c r="QWN220"/>
      <c r="QWO220"/>
      <c r="QWP220"/>
      <c r="QWQ220"/>
      <c r="QWR220"/>
      <c r="QWS220"/>
      <c r="QWT220"/>
      <c r="QWU220"/>
      <c r="QWV220"/>
      <c r="QWW220"/>
      <c r="QWX220"/>
      <c r="QWY220"/>
      <c r="QWZ220"/>
      <c r="QXA220"/>
      <c r="QXB220"/>
      <c r="QXC220"/>
      <c r="QXD220"/>
      <c r="QXE220"/>
      <c r="QXF220"/>
      <c r="QXG220"/>
      <c r="QXH220"/>
      <c r="QXI220"/>
      <c r="QXJ220"/>
      <c r="QXK220"/>
      <c r="QXL220"/>
      <c r="QXM220"/>
      <c r="QXN220"/>
      <c r="QXO220"/>
      <c r="QXP220"/>
      <c r="QXQ220"/>
      <c r="QXR220"/>
      <c r="QXS220"/>
      <c r="QXT220"/>
      <c r="QXU220"/>
      <c r="QXV220"/>
      <c r="QXW220"/>
      <c r="QXX220"/>
      <c r="QXY220"/>
      <c r="QXZ220"/>
      <c r="QYA220"/>
      <c r="QYB220"/>
      <c r="QYC220"/>
      <c r="QYD220"/>
      <c r="QYE220"/>
      <c r="QYF220"/>
      <c r="QYG220"/>
      <c r="QYH220"/>
      <c r="QYI220"/>
      <c r="QYJ220"/>
      <c r="QYK220"/>
      <c r="QYL220"/>
      <c r="QYM220"/>
      <c r="QYN220"/>
      <c r="QYO220"/>
      <c r="QYP220"/>
      <c r="QYQ220"/>
      <c r="QYR220"/>
      <c r="QYS220"/>
      <c r="QYT220"/>
      <c r="QYU220"/>
      <c r="QYV220"/>
      <c r="QYW220"/>
      <c r="QYX220"/>
      <c r="QYY220"/>
      <c r="QYZ220"/>
      <c r="QZA220"/>
      <c r="QZB220"/>
      <c r="QZC220"/>
      <c r="QZD220"/>
      <c r="QZE220"/>
      <c r="QZF220"/>
      <c r="QZG220"/>
      <c r="QZH220"/>
      <c r="QZI220"/>
      <c r="QZJ220"/>
      <c r="QZK220"/>
      <c r="QZL220"/>
      <c r="QZM220"/>
      <c r="QZN220"/>
      <c r="QZO220"/>
      <c r="QZP220"/>
      <c r="QZQ220"/>
      <c r="QZR220"/>
      <c r="QZS220"/>
      <c r="QZT220"/>
      <c r="QZU220"/>
      <c r="QZV220"/>
      <c r="QZW220"/>
      <c r="QZX220"/>
      <c r="QZY220"/>
      <c r="QZZ220"/>
      <c r="RAA220"/>
      <c r="RAB220"/>
      <c r="RAC220"/>
      <c r="RAD220"/>
      <c r="RAE220"/>
      <c r="RAF220"/>
      <c r="RAG220"/>
      <c r="RAH220"/>
      <c r="RAI220"/>
      <c r="RAJ220"/>
      <c r="RAK220"/>
      <c r="RAL220"/>
      <c r="RAM220"/>
      <c r="RAN220"/>
      <c r="RAO220"/>
      <c r="RAP220"/>
      <c r="RAQ220"/>
      <c r="RAR220"/>
      <c r="RAS220"/>
      <c r="RAT220"/>
      <c r="RAU220"/>
      <c r="RAV220"/>
      <c r="RAW220"/>
      <c r="RAX220"/>
      <c r="RAY220"/>
      <c r="RAZ220"/>
      <c r="RBA220"/>
      <c r="RBB220"/>
      <c r="RBC220"/>
      <c r="RBD220"/>
      <c r="RBE220"/>
      <c r="RBF220"/>
      <c r="RBG220"/>
      <c r="RBH220"/>
      <c r="RBI220"/>
      <c r="RBJ220"/>
      <c r="RBK220"/>
      <c r="RBL220"/>
      <c r="RBM220"/>
      <c r="RBN220"/>
      <c r="RBO220"/>
      <c r="RBP220"/>
      <c r="RBQ220"/>
      <c r="RBR220"/>
      <c r="RBS220"/>
      <c r="RBT220"/>
      <c r="RBU220"/>
      <c r="RBV220"/>
      <c r="RBW220"/>
      <c r="RBX220"/>
      <c r="RBY220"/>
      <c r="RBZ220"/>
      <c r="RCA220"/>
      <c r="RCB220"/>
      <c r="RCC220"/>
      <c r="RCD220"/>
      <c r="RCE220"/>
      <c r="RCF220"/>
      <c r="RCG220"/>
      <c r="RCH220"/>
      <c r="RCI220"/>
      <c r="RCJ220"/>
      <c r="RCK220"/>
      <c r="RCL220"/>
      <c r="RCM220"/>
      <c r="RCN220"/>
      <c r="RCO220"/>
      <c r="RCP220"/>
      <c r="RCQ220"/>
      <c r="RCR220"/>
      <c r="RCS220"/>
      <c r="RCT220"/>
      <c r="RCU220"/>
      <c r="RCV220"/>
      <c r="RCW220"/>
      <c r="RCX220"/>
      <c r="RCY220"/>
      <c r="RCZ220"/>
      <c r="RDA220"/>
      <c r="RDB220"/>
      <c r="RDC220"/>
      <c r="RDD220"/>
      <c r="RDE220"/>
      <c r="RDF220"/>
      <c r="RDG220"/>
      <c r="RDH220"/>
      <c r="RDI220"/>
      <c r="RDJ220"/>
      <c r="RDK220"/>
      <c r="RDL220"/>
      <c r="RDM220"/>
      <c r="RDN220"/>
      <c r="RDO220"/>
      <c r="RDP220"/>
      <c r="RDQ220"/>
      <c r="RDR220"/>
      <c r="RDS220"/>
      <c r="RDT220"/>
      <c r="RDU220"/>
      <c r="RDV220"/>
      <c r="RDW220"/>
      <c r="RDX220"/>
      <c r="RDY220"/>
      <c r="RDZ220"/>
      <c r="REA220"/>
      <c r="REB220"/>
      <c r="REC220"/>
      <c r="RED220"/>
      <c r="REE220"/>
      <c r="REF220"/>
      <c r="REG220"/>
      <c r="REH220"/>
      <c r="REI220"/>
      <c r="REJ220"/>
      <c r="REK220"/>
      <c r="REL220"/>
      <c r="REM220"/>
      <c r="REN220"/>
      <c r="REO220"/>
      <c r="REP220"/>
      <c r="REQ220"/>
      <c r="RER220"/>
      <c r="RES220"/>
      <c r="RET220"/>
      <c r="REU220"/>
      <c r="REV220"/>
      <c r="REW220"/>
      <c r="REX220"/>
      <c r="REY220"/>
      <c r="REZ220"/>
      <c r="RFA220"/>
      <c r="RFB220"/>
      <c r="RFC220"/>
      <c r="RFD220"/>
      <c r="RFE220"/>
      <c r="RFF220"/>
      <c r="RFG220"/>
      <c r="RFH220"/>
      <c r="RFI220"/>
      <c r="RFJ220"/>
      <c r="RFK220"/>
      <c r="RFL220"/>
      <c r="RFM220"/>
      <c r="RFN220"/>
      <c r="RFO220"/>
      <c r="RFP220"/>
      <c r="RFQ220"/>
      <c r="RFR220"/>
      <c r="RFS220"/>
      <c r="RFT220"/>
      <c r="RFU220"/>
      <c r="RFV220"/>
      <c r="RFW220"/>
      <c r="RFX220"/>
      <c r="RFY220"/>
      <c r="RFZ220"/>
      <c r="RGA220"/>
      <c r="RGB220"/>
      <c r="RGC220"/>
      <c r="RGD220"/>
      <c r="RGE220"/>
      <c r="RGF220"/>
      <c r="RGG220"/>
      <c r="RGH220"/>
      <c r="RGI220"/>
      <c r="RGJ220"/>
      <c r="RGK220"/>
      <c r="RGL220"/>
      <c r="RGM220"/>
      <c r="RGN220"/>
      <c r="RGO220"/>
      <c r="RGP220"/>
      <c r="RGQ220"/>
      <c r="RGR220"/>
      <c r="RGS220"/>
      <c r="RGT220"/>
      <c r="RGU220"/>
      <c r="RGV220"/>
      <c r="RGW220"/>
      <c r="RGX220"/>
      <c r="RGY220"/>
      <c r="RGZ220"/>
      <c r="RHA220"/>
      <c r="RHB220"/>
      <c r="RHC220"/>
      <c r="RHD220"/>
      <c r="RHE220"/>
      <c r="RHF220"/>
      <c r="RHG220"/>
      <c r="RHH220"/>
      <c r="RHI220"/>
      <c r="RHJ220"/>
      <c r="RHK220"/>
      <c r="RHL220"/>
      <c r="RHM220"/>
      <c r="RHN220"/>
      <c r="RHO220"/>
      <c r="RHP220"/>
      <c r="RHQ220"/>
      <c r="RHR220"/>
      <c r="RHS220"/>
      <c r="RHT220"/>
      <c r="RHU220"/>
      <c r="RHV220"/>
      <c r="RHW220"/>
      <c r="RHX220"/>
      <c r="RHY220"/>
      <c r="RHZ220"/>
      <c r="RIA220"/>
      <c r="RIB220"/>
      <c r="RIC220"/>
      <c r="RID220"/>
      <c r="RIE220"/>
      <c r="RIF220"/>
      <c r="RIG220"/>
      <c r="RIH220"/>
      <c r="RII220"/>
      <c r="RIJ220"/>
      <c r="RIK220"/>
      <c r="RIL220"/>
      <c r="RIM220"/>
      <c r="RIN220"/>
      <c r="RIO220"/>
      <c r="RIP220"/>
      <c r="RIQ220"/>
      <c r="RIR220"/>
      <c r="RIS220"/>
      <c r="RIT220"/>
      <c r="RIU220"/>
      <c r="RIV220"/>
      <c r="RIW220"/>
      <c r="RIX220"/>
      <c r="RIY220"/>
      <c r="RIZ220"/>
      <c r="RJA220"/>
      <c r="RJB220"/>
      <c r="RJC220"/>
      <c r="RJD220"/>
      <c r="RJE220"/>
      <c r="RJF220"/>
      <c r="RJG220"/>
      <c r="RJH220"/>
      <c r="RJI220"/>
      <c r="RJJ220"/>
      <c r="RJK220"/>
      <c r="RJL220"/>
      <c r="RJM220"/>
      <c r="RJN220"/>
      <c r="RJO220"/>
      <c r="RJP220"/>
      <c r="RJQ220"/>
      <c r="RJR220"/>
      <c r="RJS220"/>
      <c r="RJT220"/>
      <c r="RJU220"/>
      <c r="RJV220"/>
      <c r="RJW220"/>
      <c r="RJX220"/>
      <c r="RJY220"/>
      <c r="RJZ220"/>
      <c r="RKA220"/>
      <c r="RKB220"/>
      <c r="RKC220"/>
      <c r="RKD220"/>
      <c r="RKE220"/>
      <c r="RKF220"/>
      <c r="RKG220"/>
      <c r="RKH220"/>
      <c r="RKI220"/>
      <c r="RKJ220"/>
      <c r="RKK220"/>
      <c r="RKL220"/>
      <c r="RKM220"/>
      <c r="RKN220"/>
      <c r="RKO220"/>
      <c r="RKP220"/>
      <c r="RKQ220"/>
      <c r="RKR220"/>
      <c r="RKS220"/>
      <c r="RKT220"/>
      <c r="RKU220"/>
      <c r="RKV220"/>
      <c r="RKW220"/>
      <c r="RKX220"/>
      <c r="RKY220"/>
      <c r="RKZ220"/>
      <c r="RLA220"/>
      <c r="RLB220"/>
      <c r="RLC220"/>
      <c r="RLD220"/>
      <c r="RLE220"/>
      <c r="RLF220"/>
      <c r="RLG220"/>
      <c r="RLH220"/>
      <c r="RLI220"/>
      <c r="RLJ220"/>
      <c r="RLK220"/>
      <c r="RLL220"/>
      <c r="RLM220"/>
      <c r="RLN220"/>
      <c r="RLO220"/>
      <c r="RLP220"/>
      <c r="RLQ220"/>
      <c r="RLR220"/>
      <c r="RLS220"/>
      <c r="RLT220"/>
      <c r="RLU220"/>
      <c r="RLV220"/>
      <c r="RLW220"/>
      <c r="RLX220"/>
      <c r="RLY220"/>
      <c r="RLZ220"/>
      <c r="RMA220"/>
      <c r="RMB220"/>
      <c r="RMC220"/>
      <c r="RMD220"/>
      <c r="RME220"/>
      <c r="RMF220"/>
      <c r="RMG220"/>
      <c r="RMH220"/>
      <c r="RMI220"/>
      <c r="RMJ220"/>
      <c r="RMK220"/>
      <c r="RML220"/>
      <c r="RMM220"/>
      <c r="RMN220"/>
      <c r="RMO220"/>
      <c r="RMP220"/>
      <c r="RMQ220"/>
      <c r="RMR220"/>
      <c r="RMS220"/>
      <c r="RMT220"/>
      <c r="RMU220"/>
      <c r="RMV220"/>
      <c r="RMW220"/>
      <c r="RMX220"/>
      <c r="RMY220"/>
      <c r="RMZ220"/>
      <c r="RNA220"/>
      <c r="RNB220"/>
      <c r="RNC220"/>
      <c r="RND220"/>
      <c r="RNE220"/>
      <c r="RNF220"/>
      <c r="RNG220"/>
      <c r="RNH220"/>
      <c r="RNI220"/>
      <c r="RNJ220"/>
      <c r="RNK220"/>
      <c r="RNL220"/>
      <c r="RNM220"/>
      <c r="RNN220"/>
      <c r="RNO220"/>
      <c r="RNP220"/>
      <c r="RNQ220"/>
      <c r="RNR220"/>
      <c r="RNS220"/>
      <c r="RNT220"/>
      <c r="RNU220"/>
      <c r="RNV220"/>
      <c r="RNW220"/>
      <c r="RNX220"/>
      <c r="RNY220"/>
      <c r="RNZ220"/>
      <c r="ROA220"/>
      <c r="ROB220"/>
      <c r="ROC220"/>
      <c r="ROD220"/>
      <c r="ROE220"/>
      <c r="ROF220"/>
      <c r="ROG220"/>
      <c r="ROH220"/>
      <c r="ROI220"/>
      <c r="ROJ220"/>
      <c r="ROK220"/>
      <c r="ROL220"/>
      <c r="ROM220"/>
      <c r="RON220"/>
      <c r="ROO220"/>
      <c r="ROP220"/>
      <c r="ROQ220"/>
      <c r="ROR220"/>
      <c r="ROS220"/>
      <c r="ROT220"/>
      <c r="ROU220"/>
      <c r="ROV220"/>
      <c r="ROW220"/>
      <c r="ROX220"/>
      <c r="ROY220"/>
      <c r="ROZ220"/>
      <c r="RPA220"/>
      <c r="RPB220"/>
      <c r="RPC220"/>
      <c r="RPD220"/>
      <c r="RPE220"/>
      <c r="RPF220"/>
      <c r="RPG220"/>
      <c r="RPH220"/>
      <c r="RPI220"/>
      <c r="RPJ220"/>
      <c r="RPK220"/>
      <c r="RPL220"/>
      <c r="RPM220"/>
      <c r="RPN220"/>
      <c r="RPO220"/>
      <c r="RPP220"/>
      <c r="RPQ220"/>
      <c r="RPR220"/>
      <c r="RPS220"/>
      <c r="RPT220"/>
      <c r="RPU220"/>
      <c r="RPV220"/>
      <c r="RPW220"/>
      <c r="RPX220"/>
      <c r="RPY220"/>
      <c r="RPZ220"/>
      <c r="RQA220"/>
      <c r="RQB220"/>
      <c r="RQC220"/>
      <c r="RQD220"/>
      <c r="RQE220"/>
      <c r="RQF220"/>
      <c r="RQG220"/>
      <c r="RQH220"/>
      <c r="RQI220"/>
      <c r="RQJ220"/>
      <c r="RQK220"/>
      <c r="RQL220"/>
      <c r="RQM220"/>
      <c r="RQN220"/>
      <c r="RQO220"/>
      <c r="RQP220"/>
      <c r="RQQ220"/>
      <c r="RQR220"/>
      <c r="RQS220"/>
      <c r="RQT220"/>
      <c r="RQU220"/>
      <c r="RQV220"/>
      <c r="RQW220"/>
      <c r="RQX220"/>
      <c r="RQY220"/>
      <c r="RQZ220"/>
      <c r="RRA220"/>
      <c r="RRB220"/>
      <c r="RRC220"/>
      <c r="RRD220"/>
      <c r="RRE220"/>
      <c r="RRF220"/>
      <c r="RRG220"/>
      <c r="RRH220"/>
      <c r="RRI220"/>
      <c r="RRJ220"/>
      <c r="RRK220"/>
      <c r="RRL220"/>
      <c r="RRM220"/>
      <c r="RRN220"/>
      <c r="RRO220"/>
      <c r="RRP220"/>
      <c r="RRQ220"/>
      <c r="RRR220"/>
      <c r="RRS220"/>
      <c r="RRT220"/>
      <c r="RRU220"/>
      <c r="RRV220"/>
      <c r="RRW220"/>
      <c r="RRX220"/>
      <c r="RRY220"/>
      <c r="RRZ220"/>
      <c r="RSA220"/>
      <c r="RSB220"/>
      <c r="RSC220"/>
      <c r="RSD220"/>
      <c r="RSE220"/>
      <c r="RSF220"/>
      <c r="RSG220"/>
      <c r="RSH220"/>
      <c r="RSI220"/>
      <c r="RSJ220"/>
      <c r="RSK220"/>
      <c r="RSL220"/>
      <c r="RSM220"/>
      <c r="RSN220"/>
      <c r="RSO220"/>
      <c r="RSP220"/>
      <c r="RSQ220"/>
      <c r="RSR220"/>
      <c r="RSS220"/>
      <c r="RST220"/>
      <c r="RSU220"/>
      <c r="RSV220"/>
      <c r="RSW220"/>
      <c r="RSX220"/>
      <c r="RSY220"/>
      <c r="RSZ220"/>
      <c r="RTA220"/>
      <c r="RTB220"/>
      <c r="RTC220"/>
      <c r="RTD220"/>
      <c r="RTE220"/>
      <c r="RTF220"/>
      <c r="RTG220"/>
      <c r="RTH220"/>
      <c r="RTI220"/>
      <c r="RTJ220"/>
      <c r="RTK220"/>
      <c r="RTL220"/>
      <c r="RTM220"/>
      <c r="RTN220"/>
      <c r="RTO220"/>
      <c r="RTP220"/>
      <c r="RTQ220"/>
      <c r="RTR220"/>
      <c r="RTS220"/>
      <c r="RTT220"/>
      <c r="RTU220"/>
      <c r="RTV220"/>
      <c r="RTW220"/>
      <c r="RTX220"/>
      <c r="RTY220"/>
      <c r="RTZ220"/>
      <c r="RUA220"/>
      <c r="RUB220"/>
      <c r="RUC220"/>
      <c r="RUD220"/>
      <c r="RUE220"/>
      <c r="RUF220"/>
      <c r="RUG220"/>
      <c r="RUH220"/>
      <c r="RUI220"/>
      <c r="RUJ220"/>
      <c r="RUK220"/>
      <c r="RUL220"/>
      <c r="RUM220"/>
      <c r="RUN220"/>
      <c r="RUO220"/>
      <c r="RUP220"/>
      <c r="RUQ220"/>
      <c r="RUR220"/>
      <c r="RUS220"/>
      <c r="RUT220"/>
      <c r="RUU220"/>
      <c r="RUV220"/>
      <c r="RUW220"/>
      <c r="RUX220"/>
      <c r="RUY220"/>
      <c r="RUZ220"/>
      <c r="RVA220"/>
      <c r="RVB220"/>
      <c r="RVC220"/>
      <c r="RVD220"/>
      <c r="RVE220"/>
      <c r="RVF220"/>
      <c r="RVG220"/>
      <c r="RVH220"/>
      <c r="RVI220"/>
      <c r="RVJ220"/>
      <c r="RVK220"/>
      <c r="RVL220"/>
      <c r="RVM220"/>
      <c r="RVN220"/>
      <c r="RVO220"/>
      <c r="RVP220"/>
      <c r="RVQ220"/>
      <c r="RVR220"/>
      <c r="RVS220"/>
      <c r="RVT220"/>
      <c r="RVU220"/>
      <c r="RVV220"/>
      <c r="RVW220"/>
      <c r="RVX220"/>
      <c r="RVY220"/>
      <c r="RVZ220"/>
      <c r="RWA220"/>
      <c r="RWB220"/>
      <c r="RWC220"/>
      <c r="RWD220"/>
      <c r="RWE220"/>
      <c r="RWF220"/>
      <c r="RWG220"/>
      <c r="RWH220"/>
      <c r="RWI220"/>
      <c r="RWJ220"/>
      <c r="RWK220"/>
      <c r="RWL220"/>
      <c r="RWM220"/>
      <c r="RWN220"/>
      <c r="RWO220"/>
      <c r="RWP220"/>
      <c r="RWQ220"/>
      <c r="RWR220"/>
      <c r="RWS220"/>
      <c r="RWT220"/>
      <c r="RWU220"/>
      <c r="RWV220"/>
      <c r="RWW220"/>
      <c r="RWX220"/>
      <c r="RWY220"/>
      <c r="RWZ220"/>
      <c r="RXA220"/>
      <c r="RXB220"/>
      <c r="RXC220"/>
      <c r="RXD220"/>
      <c r="RXE220"/>
      <c r="RXF220"/>
      <c r="RXG220"/>
      <c r="RXH220"/>
      <c r="RXI220"/>
      <c r="RXJ220"/>
      <c r="RXK220"/>
      <c r="RXL220"/>
      <c r="RXM220"/>
      <c r="RXN220"/>
      <c r="RXO220"/>
      <c r="RXP220"/>
      <c r="RXQ220"/>
      <c r="RXR220"/>
      <c r="RXS220"/>
      <c r="RXT220"/>
      <c r="RXU220"/>
      <c r="RXV220"/>
      <c r="RXW220"/>
      <c r="RXX220"/>
      <c r="RXY220"/>
      <c r="RXZ220"/>
      <c r="RYA220"/>
      <c r="RYB220"/>
      <c r="RYC220"/>
      <c r="RYD220"/>
      <c r="RYE220"/>
      <c r="RYF220"/>
      <c r="RYG220"/>
      <c r="RYH220"/>
      <c r="RYI220"/>
      <c r="RYJ220"/>
      <c r="RYK220"/>
      <c r="RYL220"/>
      <c r="RYM220"/>
      <c r="RYN220"/>
      <c r="RYO220"/>
      <c r="RYP220"/>
      <c r="RYQ220"/>
      <c r="RYR220"/>
      <c r="RYS220"/>
      <c r="RYT220"/>
      <c r="RYU220"/>
      <c r="RYV220"/>
      <c r="RYW220"/>
      <c r="RYX220"/>
      <c r="RYY220"/>
      <c r="RYZ220"/>
      <c r="RZA220"/>
      <c r="RZB220"/>
      <c r="RZC220"/>
      <c r="RZD220"/>
      <c r="RZE220"/>
      <c r="RZF220"/>
      <c r="RZG220"/>
      <c r="RZH220"/>
      <c r="RZI220"/>
      <c r="RZJ220"/>
      <c r="RZK220"/>
      <c r="RZL220"/>
      <c r="RZM220"/>
      <c r="RZN220"/>
      <c r="RZO220"/>
      <c r="RZP220"/>
      <c r="RZQ220"/>
      <c r="RZR220"/>
      <c r="RZS220"/>
      <c r="RZT220"/>
      <c r="RZU220"/>
      <c r="RZV220"/>
      <c r="RZW220"/>
      <c r="RZX220"/>
      <c r="RZY220"/>
      <c r="RZZ220"/>
      <c r="SAA220"/>
      <c r="SAB220"/>
      <c r="SAC220"/>
      <c r="SAD220"/>
      <c r="SAE220"/>
      <c r="SAF220"/>
      <c r="SAG220"/>
      <c r="SAH220"/>
      <c r="SAI220"/>
      <c r="SAJ220"/>
      <c r="SAK220"/>
      <c r="SAL220"/>
      <c r="SAM220"/>
      <c r="SAN220"/>
      <c r="SAO220"/>
      <c r="SAP220"/>
      <c r="SAQ220"/>
      <c r="SAR220"/>
      <c r="SAS220"/>
      <c r="SAT220"/>
      <c r="SAU220"/>
      <c r="SAV220"/>
      <c r="SAW220"/>
      <c r="SAX220"/>
      <c r="SAY220"/>
      <c r="SAZ220"/>
      <c r="SBA220"/>
      <c r="SBB220"/>
      <c r="SBC220"/>
      <c r="SBD220"/>
      <c r="SBE220"/>
      <c r="SBF220"/>
      <c r="SBG220"/>
      <c r="SBH220"/>
      <c r="SBI220"/>
      <c r="SBJ220"/>
      <c r="SBK220"/>
      <c r="SBL220"/>
      <c r="SBM220"/>
      <c r="SBN220"/>
      <c r="SBO220"/>
      <c r="SBP220"/>
      <c r="SBQ220"/>
      <c r="SBR220"/>
      <c r="SBS220"/>
      <c r="SBT220"/>
      <c r="SBU220"/>
      <c r="SBV220"/>
      <c r="SBW220"/>
      <c r="SBX220"/>
      <c r="SBY220"/>
      <c r="SBZ220"/>
      <c r="SCA220"/>
      <c r="SCB220"/>
      <c r="SCC220"/>
      <c r="SCD220"/>
      <c r="SCE220"/>
      <c r="SCF220"/>
      <c r="SCG220"/>
      <c r="SCH220"/>
      <c r="SCI220"/>
      <c r="SCJ220"/>
      <c r="SCK220"/>
      <c r="SCL220"/>
      <c r="SCM220"/>
      <c r="SCN220"/>
      <c r="SCO220"/>
      <c r="SCP220"/>
      <c r="SCQ220"/>
      <c r="SCR220"/>
      <c r="SCS220"/>
      <c r="SCT220"/>
      <c r="SCU220"/>
      <c r="SCV220"/>
      <c r="SCW220"/>
      <c r="SCX220"/>
      <c r="SCY220"/>
      <c r="SCZ220"/>
      <c r="SDA220"/>
      <c r="SDB220"/>
      <c r="SDC220"/>
      <c r="SDD220"/>
      <c r="SDE220"/>
      <c r="SDF220"/>
      <c r="SDG220"/>
      <c r="SDH220"/>
      <c r="SDI220"/>
      <c r="SDJ220"/>
      <c r="SDK220"/>
      <c r="SDL220"/>
      <c r="SDM220"/>
      <c r="SDN220"/>
      <c r="SDO220"/>
      <c r="SDP220"/>
      <c r="SDQ220"/>
      <c r="SDR220"/>
      <c r="SDS220"/>
      <c r="SDT220"/>
      <c r="SDU220"/>
      <c r="SDV220"/>
      <c r="SDW220"/>
      <c r="SDX220"/>
      <c r="SDY220"/>
      <c r="SDZ220"/>
      <c r="SEA220"/>
      <c r="SEB220"/>
      <c r="SEC220"/>
      <c r="SED220"/>
      <c r="SEE220"/>
      <c r="SEF220"/>
      <c r="SEG220"/>
      <c r="SEH220"/>
      <c r="SEI220"/>
      <c r="SEJ220"/>
      <c r="SEK220"/>
      <c r="SEL220"/>
      <c r="SEM220"/>
      <c r="SEN220"/>
      <c r="SEO220"/>
      <c r="SEP220"/>
      <c r="SEQ220"/>
      <c r="SER220"/>
      <c r="SES220"/>
      <c r="SET220"/>
      <c r="SEU220"/>
      <c r="SEV220"/>
      <c r="SEW220"/>
      <c r="SEX220"/>
      <c r="SEY220"/>
      <c r="SEZ220"/>
      <c r="SFA220"/>
      <c r="SFB220"/>
      <c r="SFC220"/>
      <c r="SFD220"/>
      <c r="SFE220"/>
      <c r="SFF220"/>
      <c r="SFG220"/>
      <c r="SFH220"/>
      <c r="SFI220"/>
      <c r="SFJ220"/>
      <c r="SFK220"/>
      <c r="SFL220"/>
      <c r="SFM220"/>
      <c r="SFN220"/>
      <c r="SFO220"/>
      <c r="SFP220"/>
      <c r="SFQ220"/>
      <c r="SFR220"/>
      <c r="SFS220"/>
      <c r="SFT220"/>
      <c r="SFU220"/>
      <c r="SFV220"/>
      <c r="SFW220"/>
      <c r="SFX220"/>
      <c r="SFY220"/>
      <c r="SFZ220"/>
      <c r="SGA220"/>
      <c r="SGB220"/>
      <c r="SGC220"/>
      <c r="SGD220"/>
      <c r="SGE220"/>
      <c r="SGF220"/>
      <c r="SGG220"/>
      <c r="SGH220"/>
      <c r="SGI220"/>
      <c r="SGJ220"/>
      <c r="SGK220"/>
      <c r="SGL220"/>
      <c r="SGM220"/>
      <c r="SGN220"/>
      <c r="SGO220"/>
      <c r="SGP220"/>
      <c r="SGQ220"/>
      <c r="SGR220"/>
      <c r="SGS220"/>
      <c r="SGT220"/>
      <c r="SGU220"/>
      <c r="SGV220"/>
      <c r="SGW220"/>
      <c r="SGX220"/>
      <c r="SGY220"/>
      <c r="SGZ220"/>
      <c r="SHA220"/>
      <c r="SHB220"/>
      <c r="SHC220"/>
      <c r="SHD220"/>
      <c r="SHE220"/>
      <c r="SHF220"/>
      <c r="SHG220"/>
      <c r="SHH220"/>
      <c r="SHI220"/>
      <c r="SHJ220"/>
      <c r="SHK220"/>
      <c r="SHL220"/>
      <c r="SHM220"/>
      <c r="SHN220"/>
      <c r="SHO220"/>
      <c r="SHP220"/>
      <c r="SHQ220"/>
      <c r="SHR220"/>
      <c r="SHS220"/>
      <c r="SHT220"/>
      <c r="SHU220"/>
      <c r="SHV220"/>
      <c r="SHW220"/>
      <c r="SHX220"/>
      <c r="SHY220"/>
      <c r="SHZ220"/>
      <c r="SIA220"/>
      <c r="SIB220"/>
      <c r="SIC220"/>
      <c r="SID220"/>
      <c r="SIE220"/>
      <c r="SIF220"/>
      <c r="SIG220"/>
      <c r="SIH220"/>
      <c r="SII220"/>
      <c r="SIJ220"/>
      <c r="SIK220"/>
      <c r="SIL220"/>
      <c r="SIM220"/>
      <c r="SIN220"/>
      <c r="SIO220"/>
      <c r="SIP220"/>
      <c r="SIQ220"/>
      <c r="SIR220"/>
      <c r="SIS220"/>
      <c r="SIT220"/>
      <c r="SIU220"/>
      <c r="SIV220"/>
      <c r="SIW220"/>
      <c r="SIX220"/>
      <c r="SIY220"/>
      <c r="SIZ220"/>
      <c r="SJA220"/>
      <c r="SJB220"/>
      <c r="SJC220"/>
      <c r="SJD220"/>
      <c r="SJE220"/>
      <c r="SJF220"/>
      <c r="SJG220"/>
      <c r="SJH220"/>
      <c r="SJI220"/>
      <c r="SJJ220"/>
      <c r="SJK220"/>
      <c r="SJL220"/>
      <c r="SJM220"/>
      <c r="SJN220"/>
      <c r="SJO220"/>
      <c r="SJP220"/>
      <c r="SJQ220"/>
      <c r="SJR220"/>
      <c r="SJS220"/>
      <c r="SJT220"/>
      <c r="SJU220"/>
      <c r="SJV220"/>
      <c r="SJW220"/>
      <c r="SJX220"/>
      <c r="SJY220"/>
      <c r="SJZ220"/>
      <c r="SKA220"/>
      <c r="SKB220"/>
      <c r="SKC220"/>
      <c r="SKD220"/>
      <c r="SKE220"/>
      <c r="SKF220"/>
      <c r="SKG220"/>
      <c r="SKH220"/>
      <c r="SKI220"/>
      <c r="SKJ220"/>
      <c r="SKK220"/>
      <c r="SKL220"/>
      <c r="SKM220"/>
      <c r="SKN220"/>
      <c r="SKO220"/>
      <c r="SKP220"/>
      <c r="SKQ220"/>
      <c r="SKR220"/>
      <c r="SKS220"/>
      <c r="SKT220"/>
      <c r="SKU220"/>
      <c r="SKV220"/>
      <c r="SKW220"/>
      <c r="SKX220"/>
      <c r="SKY220"/>
      <c r="SKZ220"/>
      <c r="SLA220"/>
      <c r="SLB220"/>
      <c r="SLC220"/>
      <c r="SLD220"/>
      <c r="SLE220"/>
      <c r="SLF220"/>
      <c r="SLG220"/>
      <c r="SLH220"/>
      <c r="SLI220"/>
      <c r="SLJ220"/>
      <c r="SLK220"/>
      <c r="SLL220"/>
      <c r="SLM220"/>
      <c r="SLN220"/>
      <c r="SLO220"/>
      <c r="SLP220"/>
      <c r="SLQ220"/>
      <c r="SLR220"/>
      <c r="SLS220"/>
      <c r="SLT220"/>
      <c r="SLU220"/>
      <c r="SLV220"/>
      <c r="SLW220"/>
      <c r="SLX220"/>
      <c r="SLY220"/>
      <c r="SLZ220"/>
      <c r="SMA220"/>
      <c r="SMB220"/>
      <c r="SMC220"/>
      <c r="SMD220"/>
      <c r="SME220"/>
      <c r="SMF220"/>
      <c r="SMG220"/>
      <c r="SMH220"/>
      <c r="SMI220"/>
      <c r="SMJ220"/>
      <c r="SMK220"/>
      <c r="SML220"/>
      <c r="SMM220"/>
      <c r="SMN220"/>
      <c r="SMO220"/>
      <c r="SMP220"/>
      <c r="SMQ220"/>
      <c r="SMR220"/>
      <c r="SMS220"/>
      <c r="SMT220"/>
      <c r="SMU220"/>
      <c r="SMV220"/>
      <c r="SMW220"/>
      <c r="SMX220"/>
      <c r="SMY220"/>
      <c r="SMZ220"/>
      <c r="SNA220"/>
      <c r="SNB220"/>
      <c r="SNC220"/>
      <c r="SND220"/>
      <c r="SNE220"/>
      <c r="SNF220"/>
      <c r="SNG220"/>
      <c r="SNH220"/>
      <c r="SNI220"/>
      <c r="SNJ220"/>
      <c r="SNK220"/>
      <c r="SNL220"/>
      <c r="SNM220"/>
      <c r="SNN220"/>
      <c r="SNO220"/>
      <c r="SNP220"/>
      <c r="SNQ220"/>
      <c r="SNR220"/>
      <c r="SNS220"/>
      <c r="SNT220"/>
      <c r="SNU220"/>
      <c r="SNV220"/>
      <c r="SNW220"/>
      <c r="SNX220"/>
      <c r="SNY220"/>
      <c r="SNZ220"/>
      <c r="SOA220"/>
      <c r="SOB220"/>
      <c r="SOC220"/>
      <c r="SOD220"/>
      <c r="SOE220"/>
      <c r="SOF220"/>
      <c r="SOG220"/>
      <c r="SOH220"/>
      <c r="SOI220"/>
      <c r="SOJ220"/>
      <c r="SOK220"/>
      <c r="SOL220"/>
      <c r="SOM220"/>
      <c r="SON220"/>
      <c r="SOO220"/>
      <c r="SOP220"/>
      <c r="SOQ220"/>
      <c r="SOR220"/>
      <c r="SOS220"/>
      <c r="SOT220"/>
      <c r="SOU220"/>
      <c r="SOV220"/>
      <c r="SOW220"/>
      <c r="SOX220"/>
      <c r="SOY220"/>
      <c r="SOZ220"/>
      <c r="SPA220"/>
      <c r="SPB220"/>
      <c r="SPC220"/>
      <c r="SPD220"/>
      <c r="SPE220"/>
      <c r="SPF220"/>
      <c r="SPG220"/>
      <c r="SPH220"/>
      <c r="SPI220"/>
      <c r="SPJ220"/>
      <c r="SPK220"/>
      <c r="SPL220"/>
      <c r="SPM220"/>
      <c r="SPN220"/>
      <c r="SPO220"/>
      <c r="SPP220"/>
      <c r="SPQ220"/>
      <c r="SPR220"/>
      <c r="SPS220"/>
      <c r="SPT220"/>
      <c r="SPU220"/>
      <c r="SPV220"/>
      <c r="SPW220"/>
      <c r="SPX220"/>
      <c r="SPY220"/>
      <c r="SPZ220"/>
      <c r="SQA220"/>
      <c r="SQB220"/>
      <c r="SQC220"/>
      <c r="SQD220"/>
      <c r="SQE220"/>
      <c r="SQF220"/>
      <c r="SQG220"/>
      <c r="SQH220"/>
      <c r="SQI220"/>
      <c r="SQJ220"/>
      <c r="SQK220"/>
      <c r="SQL220"/>
      <c r="SQM220"/>
      <c r="SQN220"/>
      <c r="SQO220"/>
      <c r="SQP220"/>
      <c r="SQQ220"/>
      <c r="SQR220"/>
      <c r="SQS220"/>
      <c r="SQT220"/>
      <c r="SQU220"/>
      <c r="SQV220"/>
      <c r="SQW220"/>
      <c r="SQX220"/>
      <c r="SQY220"/>
      <c r="SQZ220"/>
      <c r="SRA220"/>
      <c r="SRB220"/>
      <c r="SRC220"/>
      <c r="SRD220"/>
      <c r="SRE220"/>
      <c r="SRF220"/>
      <c r="SRG220"/>
      <c r="SRH220"/>
      <c r="SRI220"/>
      <c r="SRJ220"/>
      <c r="SRK220"/>
      <c r="SRL220"/>
      <c r="SRM220"/>
      <c r="SRN220"/>
      <c r="SRO220"/>
      <c r="SRP220"/>
      <c r="SRQ220"/>
      <c r="SRR220"/>
      <c r="SRS220"/>
      <c r="SRT220"/>
      <c r="SRU220"/>
      <c r="SRV220"/>
      <c r="SRW220"/>
      <c r="SRX220"/>
      <c r="SRY220"/>
      <c r="SRZ220"/>
      <c r="SSA220"/>
      <c r="SSB220"/>
      <c r="SSC220"/>
      <c r="SSD220"/>
      <c r="SSE220"/>
      <c r="SSF220"/>
      <c r="SSG220"/>
      <c r="SSH220"/>
      <c r="SSI220"/>
      <c r="SSJ220"/>
      <c r="SSK220"/>
      <c r="SSL220"/>
      <c r="SSM220"/>
      <c r="SSN220"/>
      <c r="SSO220"/>
      <c r="SSP220"/>
      <c r="SSQ220"/>
      <c r="SSR220"/>
      <c r="SSS220"/>
      <c r="SST220"/>
      <c r="SSU220"/>
      <c r="SSV220"/>
      <c r="SSW220"/>
      <c r="SSX220"/>
      <c r="SSY220"/>
      <c r="SSZ220"/>
      <c r="STA220"/>
      <c r="STB220"/>
      <c r="STC220"/>
      <c r="STD220"/>
      <c r="STE220"/>
      <c r="STF220"/>
      <c r="STG220"/>
      <c r="STH220"/>
      <c r="STI220"/>
      <c r="STJ220"/>
      <c r="STK220"/>
      <c r="STL220"/>
      <c r="STM220"/>
      <c r="STN220"/>
      <c r="STO220"/>
      <c r="STP220"/>
      <c r="STQ220"/>
      <c r="STR220"/>
      <c r="STS220"/>
      <c r="STT220"/>
      <c r="STU220"/>
      <c r="STV220"/>
      <c r="STW220"/>
      <c r="STX220"/>
      <c r="STY220"/>
      <c r="STZ220"/>
      <c r="SUA220"/>
      <c r="SUB220"/>
      <c r="SUC220"/>
      <c r="SUD220"/>
      <c r="SUE220"/>
      <c r="SUF220"/>
      <c r="SUG220"/>
      <c r="SUH220"/>
      <c r="SUI220"/>
      <c r="SUJ220"/>
      <c r="SUK220"/>
      <c r="SUL220"/>
      <c r="SUM220"/>
      <c r="SUN220"/>
      <c r="SUO220"/>
      <c r="SUP220"/>
      <c r="SUQ220"/>
      <c r="SUR220"/>
      <c r="SUS220"/>
      <c r="SUT220"/>
      <c r="SUU220"/>
      <c r="SUV220"/>
      <c r="SUW220"/>
      <c r="SUX220"/>
      <c r="SUY220"/>
      <c r="SUZ220"/>
      <c r="SVA220"/>
      <c r="SVB220"/>
      <c r="SVC220"/>
      <c r="SVD220"/>
      <c r="SVE220"/>
      <c r="SVF220"/>
      <c r="SVG220"/>
      <c r="SVH220"/>
      <c r="SVI220"/>
      <c r="SVJ220"/>
      <c r="SVK220"/>
      <c r="SVL220"/>
      <c r="SVM220"/>
      <c r="SVN220"/>
      <c r="SVO220"/>
      <c r="SVP220"/>
      <c r="SVQ220"/>
      <c r="SVR220"/>
      <c r="SVS220"/>
      <c r="SVT220"/>
      <c r="SVU220"/>
      <c r="SVV220"/>
      <c r="SVW220"/>
      <c r="SVX220"/>
      <c r="SVY220"/>
      <c r="SVZ220"/>
      <c r="SWA220"/>
      <c r="SWB220"/>
      <c r="SWC220"/>
      <c r="SWD220"/>
      <c r="SWE220"/>
      <c r="SWF220"/>
      <c r="SWG220"/>
      <c r="SWH220"/>
      <c r="SWI220"/>
      <c r="SWJ220"/>
      <c r="SWK220"/>
      <c r="SWL220"/>
      <c r="SWM220"/>
      <c r="SWN220"/>
      <c r="SWO220"/>
      <c r="SWP220"/>
      <c r="SWQ220"/>
      <c r="SWR220"/>
      <c r="SWS220"/>
      <c r="SWT220"/>
      <c r="SWU220"/>
      <c r="SWV220"/>
      <c r="SWW220"/>
      <c r="SWX220"/>
      <c r="SWY220"/>
      <c r="SWZ220"/>
      <c r="SXA220"/>
      <c r="SXB220"/>
      <c r="SXC220"/>
      <c r="SXD220"/>
      <c r="SXE220"/>
      <c r="SXF220"/>
      <c r="SXG220"/>
      <c r="SXH220"/>
      <c r="SXI220"/>
      <c r="SXJ220"/>
      <c r="SXK220"/>
      <c r="SXL220"/>
      <c r="SXM220"/>
      <c r="SXN220"/>
      <c r="SXO220"/>
      <c r="SXP220"/>
      <c r="SXQ220"/>
      <c r="SXR220"/>
      <c r="SXS220"/>
      <c r="SXT220"/>
      <c r="SXU220"/>
      <c r="SXV220"/>
      <c r="SXW220"/>
      <c r="SXX220"/>
      <c r="SXY220"/>
      <c r="SXZ220"/>
      <c r="SYA220"/>
      <c r="SYB220"/>
      <c r="SYC220"/>
      <c r="SYD220"/>
      <c r="SYE220"/>
      <c r="SYF220"/>
      <c r="SYG220"/>
      <c r="SYH220"/>
      <c r="SYI220"/>
      <c r="SYJ220"/>
      <c r="SYK220"/>
      <c r="SYL220"/>
      <c r="SYM220"/>
      <c r="SYN220"/>
      <c r="SYO220"/>
      <c r="SYP220"/>
      <c r="SYQ220"/>
      <c r="SYR220"/>
      <c r="SYS220"/>
      <c r="SYT220"/>
      <c r="SYU220"/>
      <c r="SYV220"/>
      <c r="SYW220"/>
      <c r="SYX220"/>
      <c r="SYY220"/>
      <c r="SYZ220"/>
      <c r="SZA220"/>
      <c r="SZB220"/>
      <c r="SZC220"/>
      <c r="SZD220"/>
      <c r="SZE220"/>
      <c r="SZF220"/>
      <c r="SZG220"/>
      <c r="SZH220"/>
      <c r="SZI220"/>
      <c r="SZJ220"/>
      <c r="SZK220"/>
      <c r="SZL220"/>
      <c r="SZM220"/>
      <c r="SZN220"/>
      <c r="SZO220"/>
      <c r="SZP220"/>
      <c r="SZQ220"/>
      <c r="SZR220"/>
      <c r="SZS220"/>
      <c r="SZT220"/>
      <c r="SZU220"/>
      <c r="SZV220"/>
      <c r="SZW220"/>
      <c r="SZX220"/>
      <c r="SZY220"/>
      <c r="SZZ220"/>
      <c r="TAA220"/>
      <c r="TAB220"/>
      <c r="TAC220"/>
      <c r="TAD220"/>
      <c r="TAE220"/>
      <c r="TAF220"/>
      <c r="TAG220"/>
      <c r="TAH220"/>
      <c r="TAI220"/>
      <c r="TAJ220"/>
      <c r="TAK220"/>
      <c r="TAL220"/>
      <c r="TAM220"/>
      <c r="TAN220"/>
      <c r="TAO220"/>
      <c r="TAP220"/>
      <c r="TAQ220"/>
      <c r="TAR220"/>
      <c r="TAS220"/>
      <c r="TAT220"/>
      <c r="TAU220"/>
      <c r="TAV220"/>
      <c r="TAW220"/>
      <c r="TAX220"/>
      <c r="TAY220"/>
      <c r="TAZ220"/>
      <c r="TBA220"/>
      <c r="TBB220"/>
      <c r="TBC220"/>
      <c r="TBD220"/>
      <c r="TBE220"/>
      <c r="TBF220"/>
      <c r="TBG220"/>
      <c r="TBH220"/>
      <c r="TBI220"/>
      <c r="TBJ220"/>
      <c r="TBK220"/>
      <c r="TBL220"/>
      <c r="TBM220"/>
      <c r="TBN220"/>
      <c r="TBO220"/>
      <c r="TBP220"/>
      <c r="TBQ220"/>
      <c r="TBR220"/>
      <c r="TBS220"/>
      <c r="TBT220"/>
      <c r="TBU220"/>
      <c r="TBV220"/>
      <c r="TBW220"/>
      <c r="TBX220"/>
      <c r="TBY220"/>
      <c r="TBZ220"/>
      <c r="TCA220"/>
      <c r="TCB220"/>
      <c r="TCC220"/>
      <c r="TCD220"/>
      <c r="TCE220"/>
      <c r="TCF220"/>
      <c r="TCG220"/>
      <c r="TCH220"/>
      <c r="TCI220"/>
      <c r="TCJ220"/>
      <c r="TCK220"/>
      <c r="TCL220"/>
      <c r="TCM220"/>
      <c r="TCN220"/>
      <c r="TCO220"/>
      <c r="TCP220"/>
      <c r="TCQ220"/>
      <c r="TCR220"/>
      <c r="TCS220"/>
      <c r="TCT220"/>
      <c r="TCU220"/>
      <c r="TCV220"/>
      <c r="TCW220"/>
      <c r="TCX220"/>
      <c r="TCY220"/>
      <c r="TCZ220"/>
      <c r="TDA220"/>
      <c r="TDB220"/>
      <c r="TDC220"/>
      <c r="TDD220"/>
      <c r="TDE220"/>
      <c r="TDF220"/>
      <c r="TDG220"/>
      <c r="TDH220"/>
      <c r="TDI220"/>
      <c r="TDJ220"/>
      <c r="TDK220"/>
      <c r="TDL220"/>
      <c r="TDM220"/>
      <c r="TDN220"/>
      <c r="TDO220"/>
      <c r="TDP220"/>
      <c r="TDQ220"/>
      <c r="TDR220"/>
      <c r="TDS220"/>
      <c r="TDT220"/>
      <c r="TDU220"/>
      <c r="TDV220"/>
      <c r="TDW220"/>
      <c r="TDX220"/>
      <c r="TDY220"/>
      <c r="TDZ220"/>
      <c r="TEA220"/>
      <c r="TEB220"/>
      <c r="TEC220"/>
      <c r="TED220"/>
      <c r="TEE220"/>
      <c r="TEF220"/>
      <c r="TEG220"/>
      <c r="TEH220"/>
      <c r="TEI220"/>
      <c r="TEJ220"/>
      <c r="TEK220"/>
      <c r="TEL220"/>
      <c r="TEM220"/>
      <c r="TEN220"/>
      <c r="TEO220"/>
      <c r="TEP220"/>
      <c r="TEQ220"/>
      <c r="TER220"/>
      <c r="TES220"/>
      <c r="TET220"/>
      <c r="TEU220"/>
      <c r="TEV220"/>
      <c r="TEW220"/>
      <c r="TEX220"/>
      <c r="TEY220"/>
      <c r="TEZ220"/>
      <c r="TFA220"/>
      <c r="TFB220"/>
      <c r="TFC220"/>
      <c r="TFD220"/>
      <c r="TFE220"/>
      <c r="TFF220"/>
      <c r="TFG220"/>
      <c r="TFH220"/>
      <c r="TFI220"/>
      <c r="TFJ220"/>
      <c r="TFK220"/>
      <c r="TFL220"/>
      <c r="TFM220"/>
      <c r="TFN220"/>
      <c r="TFO220"/>
      <c r="TFP220"/>
      <c r="TFQ220"/>
      <c r="TFR220"/>
      <c r="TFS220"/>
      <c r="TFT220"/>
      <c r="TFU220"/>
      <c r="TFV220"/>
      <c r="TFW220"/>
      <c r="TFX220"/>
      <c r="TFY220"/>
      <c r="TFZ220"/>
      <c r="TGA220"/>
      <c r="TGB220"/>
      <c r="TGC220"/>
      <c r="TGD220"/>
      <c r="TGE220"/>
      <c r="TGF220"/>
      <c r="TGG220"/>
      <c r="TGH220"/>
      <c r="TGI220"/>
      <c r="TGJ220"/>
      <c r="TGK220"/>
      <c r="TGL220"/>
      <c r="TGM220"/>
      <c r="TGN220"/>
      <c r="TGO220"/>
      <c r="TGP220"/>
      <c r="TGQ220"/>
      <c r="TGR220"/>
      <c r="TGS220"/>
      <c r="TGT220"/>
      <c r="TGU220"/>
      <c r="TGV220"/>
      <c r="TGW220"/>
      <c r="TGX220"/>
      <c r="TGY220"/>
      <c r="TGZ220"/>
      <c r="THA220"/>
      <c r="THB220"/>
      <c r="THC220"/>
      <c r="THD220"/>
      <c r="THE220"/>
      <c r="THF220"/>
      <c r="THG220"/>
      <c r="THH220"/>
      <c r="THI220"/>
      <c r="THJ220"/>
      <c r="THK220"/>
      <c r="THL220"/>
      <c r="THM220"/>
      <c r="THN220"/>
      <c r="THO220"/>
      <c r="THP220"/>
      <c r="THQ220"/>
      <c r="THR220"/>
      <c r="THS220"/>
      <c r="THT220"/>
      <c r="THU220"/>
      <c r="THV220"/>
      <c r="THW220"/>
      <c r="THX220"/>
      <c r="THY220"/>
      <c r="THZ220"/>
      <c r="TIA220"/>
      <c r="TIB220"/>
      <c r="TIC220"/>
      <c r="TID220"/>
      <c r="TIE220"/>
      <c r="TIF220"/>
      <c r="TIG220"/>
      <c r="TIH220"/>
      <c r="TII220"/>
      <c r="TIJ220"/>
      <c r="TIK220"/>
      <c r="TIL220"/>
      <c r="TIM220"/>
      <c r="TIN220"/>
      <c r="TIO220"/>
      <c r="TIP220"/>
      <c r="TIQ220"/>
      <c r="TIR220"/>
      <c r="TIS220"/>
      <c r="TIT220"/>
      <c r="TIU220"/>
      <c r="TIV220"/>
      <c r="TIW220"/>
      <c r="TIX220"/>
      <c r="TIY220"/>
      <c r="TIZ220"/>
      <c r="TJA220"/>
      <c r="TJB220"/>
      <c r="TJC220"/>
      <c r="TJD220"/>
      <c r="TJE220"/>
      <c r="TJF220"/>
      <c r="TJG220"/>
      <c r="TJH220"/>
      <c r="TJI220"/>
      <c r="TJJ220"/>
      <c r="TJK220"/>
      <c r="TJL220"/>
      <c r="TJM220"/>
      <c r="TJN220"/>
      <c r="TJO220"/>
      <c r="TJP220"/>
      <c r="TJQ220"/>
      <c r="TJR220"/>
      <c r="TJS220"/>
      <c r="TJT220"/>
      <c r="TJU220"/>
      <c r="TJV220"/>
      <c r="TJW220"/>
      <c r="TJX220"/>
      <c r="TJY220"/>
      <c r="TJZ220"/>
      <c r="TKA220"/>
      <c r="TKB220"/>
      <c r="TKC220"/>
      <c r="TKD220"/>
      <c r="TKE220"/>
      <c r="TKF220"/>
      <c r="TKG220"/>
      <c r="TKH220"/>
      <c r="TKI220"/>
      <c r="TKJ220"/>
      <c r="TKK220"/>
      <c r="TKL220"/>
      <c r="TKM220"/>
      <c r="TKN220"/>
      <c r="TKO220"/>
      <c r="TKP220"/>
      <c r="TKQ220"/>
      <c r="TKR220"/>
      <c r="TKS220"/>
      <c r="TKT220"/>
      <c r="TKU220"/>
      <c r="TKV220"/>
      <c r="TKW220"/>
      <c r="TKX220"/>
      <c r="TKY220"/>
      <c r="TKZ220"/>
      <c r="TLA220"/>
      <c r="TLB220"/>
      <c r="TLC220"/>
      <c r="TLD220"/>
      <c r="TLE220"/>
      <c r="TLF220"/>
      <c r="TLG220"/>
      <c r="TLH220"/>
      <c r="TLI220"/>
      <c r="TLJ220"/>
      <c r="TLK220"/>
      <c r="TLL220"/>
      <c r="TLM220"/>
      <c r="TLN220"/>
      <c r="TLO220"/>
      <c r="TLP220"/>
      <c r="TLQ220"/>
      <c r="TLR220"/>
      <c r="TLS220"/>
      <c r="TLT220"/>
      <c r="TLU220"/>
      <c r="TLV220"/>
      <c r="TLW220"/>
      <c r="TLX220"/>
      <c r="TLY220"/>
      <c r="TLZ220"/>
      <c r="TMA220"/>
      <c r="TMB220"/>
      <c r="TMC220"/>
      <c r="TMD220"/>
      <c r="TME220"/>
      <c r="TMF220"/>
      <c r="TMG220"/>
      <c r="TMH220"/>
      <c r="TMI220"/>
      <c r="TMJ220"/>
      <c r="TMK220"/>
      <c r="TML220"/>
      <c r="TMM220"/>
      <c r="TMN220"/>
      <c r="TMO220"/>
      <c r="TMP220"/>
      <c r="TMQ220"/>
      <c r="TMR220"/>
      <c r="TMS220"/>
      <c r="TMT220"/>
      <c r="TMU220"/>
      <c r="TMV220"/>
      <c r="TMW220"/>
      <c r="TMX220"/>
      <c r="TMY220"/>
      <c r="TMZ220"/>
      <c r="TNA220"/>
      <c r="TNB220"/>
      <c r="TNC220"/>
      <c r="TND220"/>
      <c r="TNE220"/>
      <c r="TNF220"/>
      <c r="TNG220"/>
      <c r="TNH220"/>
      <c r="TNI220"/>
      <c r="TNJ220"/>
      <c r="TNK220"/>
      <c r="TNL220"/>
      <c r="TNM220"/>
      <c r="TNN220"/>
      <c r="TNO220"/>
      <c r="TNP220"/>
      <c r="TNQ220"/>
      <c r="TNR220"/>
      <c r="TNS220"/>
      <c r="TNT220"/>
      <c r="TNU220"/>
      <c r="TNV220"/>
      <c r="TNW220"/>
      <c r="TNX220"/>
      <c r="TNY220"/>
      <c r="TNZ220"/>
      <c r="TOA220"/>
      <c r="TOB220"/>
      <c r="TOC220"/>
      <c r="TOD220"/>
      <c r="TOE220"/>
      <c r="TOF220"/>
      <c r="TOG220"/>
      <c r="TOH220"/>
      <c r="TOI220"/>
      <c r="TOJ220"/>
      <c r="TOK220"/>
      <c r="TOL220"/>
      <c r="TOM220"/>
      <c r="TON220"/>
      <c r="TOO220"/>
      <c r="TOP220"/>
      <c r="TOQ220"/>
      <c r="TOR220"/>
      <c r="TOS220"/>
      <c r="TOT220"/>
      <c r="TOU220"/>
      <c r="TOV220"/>
      <c r="TOW220"/>
      <c r="TOX220"/>
      <c r="TOY220"/>
      <c r="TOZ220"/>
      <c r="TPA220"/>
      <c r="TPB220"/>
      <c r="TPC220"/>
      <c r="TPD220"/>
      <c r="TPE220"/>
      <c r="TPF220"/>
      <c r="TPG220"/>
      <c r="TPH220"/>
      <c r="TPI220"/>
      <c r="TPJ220"/>
      <c r="TPK220"/>
      <c r="TPL220"/>
      <c r="TPM220"/>
      <c r="TPN220"/>
      <c r="TPO220"/>
      <c r="TPP220"/>
      <c r="TPQ220"/>
      <c r="TPR220"/>
      <c r="TPS220"/>
      <c r="TPT220"/>
      <c r="TPU220"/>
      <c r="TPV220"/>
      <c r="TPW220"/>
      <c r="TPX220"/>
      <c r="TPY220"/>
      <c r="TPZ220"/>
      <c r="TQA220"/>
      <c r="TQB220"/>
      <c r="TQC220"/>
      <c r="TQD220"/>
      <c r="TQE220"/>
      <c r="TQF220"/>
      <c r="TQG220"/>
      <c r="TQH220"/>
      <c r="TQI220"/>
      <c r="TQJ220"/>
      <c r="TQK220"/>
      <c r="TQL220"/>
      <c r="TQM220"/>
      <c r="TQN220"/>
      <c r="TQO220"/>
      <c r="TQP220"/>
      <c r="TQQ220"/>
      <c r="TQR220"/>
      <c r="TQS220"/>
      <c r="TQT220"/>
      <c r="TQU220"/>
      <c r="TQV220"/>
      <c r="TQW220"/>
      <c r="TQX220"/>
      <c r="TQY220"/>
      <c r="TQZ220"/>
      <c r="TRA220"/>
      <c r="TRB220"/>
      <c r="TRC220"/>
      <c r="TRD220"/>
      <c r="TRE220"/>
      <c r="TRF220"/>
      <c r="TRG220"/>
      <c r="TRH220"/>
      <c r="TRI220"/>
      <c r="TRJ220"/>
      <c r="TRK220"/>
      <c r="TRL220"/>
      <c r="TRM220"/>
      <c r="TRN220"/>
      <c r="TRO220"/>
      <c r="TRP220"/>
      <c r="TRQ220"/>
      <c r="TRR220"/>
      <c r="TRS220"/>
      <c r="TRT220"/>
      <c r="TRU220"/>
      <c r="TRV220"/>
      <c r="TRW220"/>
      <c r="TRX220"/>
      <c r="TRY220"/>
      <c r="TRZ220"/>
      <c r="TSA220"/>
      <c r="TSB220"/>
      <c r="TSC220"/>
      <c r="TSD220"/>
      <c r="TSE220"/>
      <c r="TSF220"/>
      <c r="TSG220"/>
      <c r="TSH220"/>
      <c r="TSI220"/>
      <c r="TSJ220"/>
      <c r="TSK220"/>
      <c r="TSL220"/>
      <c r="TSM220"/>
      <c r="TSN220"/>
      <c r="TSO220"/>
      <c r="TSP220"/>
      <c r="TSQ220"/>
      <c r="TSR220"/>
      <c r="TSS220"/>
      <c r="TST220"/>
      <c r="TSU220"/>
      <c r="TSV220"/>
      <c r="TSW220"/>
      <c r="TSX220"/>
      <c r="TSY220"/>
      <c r="TSZ220"/>
      <c r="TTA220"/>
      <c r="TTB220"/>
      <c r="TTC220"/>
      <c r="TTD220"/>
      <c r="TTE220"/>
      <c r="TTF220"/>
      <c r="TTG220"/>
      <c r="TTH220"/>
      <c r="TTI220"/>
      <c r="TTJ220"/>
      <c r="TTK220"/>
      <c r="TTL220"/>
      <c r="TTM220"/>
      <c r="TTN220"/>
      <c r="TTO220"/>
      <c r="TTP220"/>
      <c r="TTQ220"/>
      <c r="TTR220"/>
      <c r="TTS220"/>
      <c r="TTT220"/>
      <c r="TTU220"/>
      <c r="TTV220"/>
      <c r="TTW220"/>
      <c r="TTX220"/>
      <c r="TTY220"/>
      <c r="TTZ220"/>
      <c r="TUA220"/>
      <c r="TUB220"/>
      <c r="TUC220"/>
      <c r="TUD220"/>
      <c r="TUE220"/>
      <c r="TUF220"/>
      <c r="TUG220"/>
      <c r="TUH220"/>
      <c r="TUI220"/>
      <c r="TUJ220"/>
      <c r="TUK220"/>
      <c r="TUL220"/>
      <c r="TUM220"/>
      <c r="TUN220"/>
      <c r="TUO220"/>
      <c r="TUP220"/>
      <c r="TUQ220"/>
      <c r="TUR220"/>
      <c r="TUS220"/>
      <c r="TUT220"/>
      <c r="TUU220"/>
      <c r="TUV220"/>
      <c r="TUW220"/>
      <c r="TUX220"/>
      <c r="TUY220"/>
      <c r="TUZ220"/>
      <c r="TVA220"/>
      <c r="TVB220"/>
      <c r="TVC220"/>
      <c r="TVD220"/>
      <c r="TVE220"/>
      <c r="TVF220"/>
      <c r="TVG220"/>
      <c r="TVH220"/>
      <c r="TVI220"/>
      <c r="TVJ220"/>
      <c r="TVK220"/>
      <c r="TVL220"/>
      <c r="TVM220"/>
      <c r="TVN220"/>
      <c r="TVO220"/>
      <c r="TVP220"/>
      <c r="TVQ220"/>
      <c r="TVR220"/>
      <c r="TVS220"/>
      <c r="TVT220"/>
      <c r="TVU220"/>
      <c r="TVV220"/>
      <c r="TVW220"/>
      <c r="TVX220"/>
      <c r="TVY220"/>
      <c r="TVZ220"/>
      <c r="TWA220"/>
      <c r="TWB220"/>
      <c r="TWC220"/>
      <c r="TWD220"/>
      <c r="TWE220"/>
      <c r="TWF220"/>
      <c r="TWG220"/>
      <c r="TWH220"/>
      <c r="TWI220"/>
      <c r="TWJ220"/>
      <c r="TWK220"/>
      <c r="TWL220"/>
      <c r="TWM220"/>
      <c r="TWN220"/>
      <c r="TWO220"/>
      <c r="TWP220"/>
      <c r="TWQ220"/>
      <c r="TWR220"/>
      <c r="TWS220"/>
      <c r="TWT220"/>
      <c r="TWU220"/>
      <c r="TWV220"/>
      <c r="TWW220"/>
      <c r="TWX220"/>
      <c r="TWY220"/>
      <c r="TWZ220"/>
      <c r="TXA220"/>
      <c r="TXB220"/>
      <c r="TXC220"/>
      <c r="TXD220"/>
      <c r="TXE220"/>
      <c r="TXF220"/>
      <c r="TXG220"/>
      <c r="TXH220"/>
      <c r="TXI220"/>
      <c r="TXJ220"/>
      <c r="TXK220"/>
      <c r="TXL220"/>
      <c r="TXM220"/>
      <c r="TXN220"/>
      <c r="TXO220"/>
      <c r="TXP220"/>
      <c r="TXQ220"/>
      <c r="TXR220"/>
      <c r="TXS220"/>
      <c r="TXT220"/>
      <c r="TXU220"/>
      <c r="TXV220"/>
      <c r="TXW220"/>
      <c r="TXX220"/>
      <c r="TXY220"/>
      <c r="TXZ220"/>
      <c r="TYA220"/>
      <c r="TYB220"/>
      <c r="TYC220"/>
      <c r="TYD220"/>
      <c r="TYE220"/>
      <c r="TYF220"/>
      <c r="TYG220"/>
      <c r="TYH220"/>
      <c r="TYI220"/>
      <c r="TYJ220"/>
      <c r="TYK220"/>
      <c r="TYL220"/>
      <c r="TYM220"/>
      <c r="TYN220"/>
      <c r="TYO220"/>
      <c r="TYP220"/>
      <c r="TYQ220"/>
      <c r="TYR220"/>
      <c r="TYS220"/>
      <c r="TYT220"/>
      <c r="TYU220"/>
      <c r="TYV220"/>
      <c r="TYW220"/>
      <c r="TYX220"/>
      <c r="TYY220"/>
      <c r="TYZ220"/>
      <c r="TZA220"/>
      <c r="TZB220"/>
      <c r="TZC220"/>
      <c r="TZD220"/>
      <c r="TZE220"/>
      <c r="TZF220"/>
      <c r="TZG220"/>
      <c r="TZH220"/>
      <c r="TZI220"/>
      <c r="TZJ220"/>
      <c r="TZK220"/>
      <c r="TZL220"/>
      <c r="TZM220"/>
      <c r="TZN220"/>
      <c r="TZO220"/>
      <c r="TZP220"/>
      <c r="TZQ220"/>
      <c r="TZR220"/>
      <c r="TZS220"/>
      <c r="TZT220"/>
      <c r="TZU220"/>
      <c r="TZV220"/>
      <c r="TZW220"/>
      <c r="TZX220"/>
      <c r="TZY220"/>
      <c r="TZZ220"/>
      <c r="UAA220"/>
      <c r="UAB220"/>
      <c r="UAC220"/>
      <c r="UAD220"/>
      <c r="UAE220"/>
      <c r="UAF220"/>
      <c r="UAG220"/>
      <c r="UAH220"/>
      <c r="UAI220"/>
      <c r="UAJ220"/>
      <c r="UAK220"/>
      <c r="UAL220"/>
      <c r="UAM220"/>
      <c r="UAN220"/>
      <c r="UAO220"/>
      <c r="UAP220"/>
      <c r="UAQ220"/>
      <c r="UAR220"/>
      <c r="UAS220"/>
      <c r="UAT220"/>
      <c r="UAU220"/>
      <c r="UAV220"/>
      <c r="UAW220"/>
      <c r="UAX220"/>
      <c r="UAY220"/>
      <c r="UAZ220"/>
      <c r="UBA220"/>
      <c r="UBB220"/>
      <c r="UBC220"/>
      <c r="UBD220"/>
      <c r="UBE220"/>
      <c r="UBF220"/>
      <c r="UBG220"/>
      <c r="UBH220"/>
      <c r="UBI220"/>
      <c r="UBJ220"/>
      <c r="UBK220"/>
      <c r="UBL220"/>
      <c r="UBM220"/>
      <c r="UBN220"/>
      <c r="UBO220"/>
      <c r="UBP220"/>
      <c r="UBQ220"/>
      <c r="UBR220"/>
      <c r="UBS220"/>
      <c r="UBT220"/>
      <c r="UBU220"/>
      <c r="UBV220"/>
      <c r="UBW220"/>
      <c r="UBX220"/>
      <c r="UBY220"/>
      <c r="UBZ220"/>
      <c r="UCA220"/>
      <c r="UCB220"/>
      <c r="UCC220"/>
      <c r="UCD220"/>
      <c r="UCE220"/>
      <c r="UCF220"/>
      <c r="UCG220"/>
      <c r="UCH220"/>
      <c r="UCI220"/>
      <c r="UCJ220"/>
      <c r="UCK220"/>
      <c r="UCL220"/>
      <c r="UCM220"/>
      <c r="UCN220"/>
      <c r="UCO220"/>
      <c r="UCP220"/>
      <c r="UCQ220"/>
      <c r="UCR220"/>
      <c r="UCS220"/>
      <c r="UCT220"/>
      <c r="UCU220"/>
      <c r="UCV220"/>
      <c r="UCW220"/>
      <c r="UCX220"/>
      <c r="UCY220"/>
      <c r="UCZ220"/>
      <c r="UDA220"/>
      <c r="UDB220"/>
      <c r="UDC220"/>
      <c r="UDD220"/>
      <c r="UDE220"/>
      <c r="UDF220"/>
      <c r="UDG220"/>
      <c r="UDH220"/>
      <c r="UDI220"/>
      <c r="UDJ220"/>
      <c r="UDK220"/>
      <c r="UDL220"/>
      <c r="UDM220"/>
      <c r="UDN220"/>
      <c r="UDO220"/>
      <c r="UDP220"/>
      <c r="UDQ220"/>
      <c r="UDR220"/>
      <c r="UDS220"/>
      <c r="UDT220"/>
      <c r="UDU220"/>
      <c r="UDV220"/>
      <c r="UDW220"/>
      <c r="UDX220"/>
      <c r="UDY220"/>
      <c r="UDZ220"/>
      <c r="UEA220"/>
      <c r="UEB220"/>
      <c r="UEC220"/>
      <c r="UED220"/>
      <c r="UEE220"/>
      <c r="UEF220"/>
      <c r="UEG220"/>
      <c r="UEH220"/>
      <c r="UEI220"/>
      <c r="UEJ220"/>
      <c r="UEK220"/>
      <c r="UEL220"/>
      <c r="UEM220"/>
      <c r="UEN220"/>
      <c r="UEO220"/>
      <c r="UEP220"/>
      <c r="UEQ220"/>
      <c r="UER220"/>
      <c r="UES220"/>
      <c r="UET220"/>
      <c r="UEU220"/>
      <c r="UEV220"/>
      <c r="UEW220"/>
      <c r="UEX220"/>
      <c r="UEY220"/>
      <c r="UEZ220"/>
      <c r="UFA220"/>
      <c r="UFB220"/>
      <c r="UFC220"/>
      <c r="UFD220"/>
      <c r="UFE220"/>
      <c r="UFF220"/>
      <c r="UFG220"/>
      <c r="UFH220"/>
      <c r="UFI220"/>
      <c r="UFJ220"/>
      <c r="UFK220"/>
      <c r="UFL220"/>
      <c r="UFM220"/>
      <c r="UFN220"/>
      <c r="UFO220"/>
      <c r="UFP220"/>
      <c r="UFQ220"/>
      <c r="UFR220"/>
      <c r="UFS220"/>
      <c r="UFT220"/>
      <c r="UFU220"/>
      <c r="UFV220"/>
      <c r="UFW220"/>
      <c r="UFX220"/>
      <c r="UFY220"/>
      <c r="UFZ220"/>
      <c r="UGA220"/>
      <c r="UGB220"/>
      <c r="UGC220"/>
      <c r="UGD220"/>
      <c r="UGE220"/>
      <c r="UGF220"/>
      <c r="UGG220"/>
      <c r="UGH220"/>
      <c r="UGI220"/>
      <c r="UGJ220"/>
      <c r="UGK220"/>
      <c r="UGL220"/>
      <c r="UGM220"/>
      <c r="UGN220"/>
      <c r="UGO220"/>
      <c r="UGP220"/>
      <c r="UGQ220"/>
      <c r="UGR220"/>
      <c r="UGS220"/>
      <c r="UGT220"/>
      <c r="UGU220"/>
      <c r="UGV220"/>
      <c r="UGW220"/>
      <c r="UGX220"/>
      <c r="UGY220"/>
      <c r="UGZ220"/>
      <c r="UHA220"/>
      <c r="UHB220"/>
      <c r="UHC220"/>
      <c r="UHD220"/>
      <c r="UHE220"/>
      <c r="UHF220"/>
      <c r="UHG220"/>
      <c r="UHH220"/>
      <c r="UHI220"/>
      <c r="UHJ220"/>
      <c r="UHK220"/>
      <c r="UHL220"/>
      <c r="UHM220"/>
      <c r="UHN220"/>
      <c r="UHO220"/>
      <c r="UHP220"/>
      <c r="UHQ220"/>
      <c r="UHR220"/>
      <c r="UHS220"/>
      <c r="UHT220"/>
      <c r="UHU220"/>
      <c r="UHV220"/>
      <c r="UHW220"/>
      <c r="UHX220"/>
      <c r="UHY220"/>
      <c r="UHZ220"/>
      <c r="UIA220"/>
      <c r="UIB220"/>
      <c r="UIC220"/>
      <c r="UID220"/>
      <c r="UIE220"/>
      <c r="UIF220"/>
      <c r="UIG220"/>
      <c r="UIH220"/>
      <c r="UII220"/>
      <c r="UIJ220"/>
      <c r="UIK220"/>
      <c r="UIL220"/>
      <c r="UIM220"/>
      <c r="UIN220"/>
      <c r="UIO220"/>
      <c r="UIP220"/>
      <c r="UIQ220"/>
      <c r="UIR220"/>
      <c r="UIS220"/>
      <c r="UIT220"/>
      <c r="UIU220"/>
      <c r="UIV220"/>
      <c r="UIW220"/>
      <c r="UIX220"/>
      <c r="UIY220"/>
      <c r="UIZ220"/>
      <c r="UJA220"/>
      <c r="UJB220"/>
      <c r="UJC220"/>
      <c r="UJD220"/>
      <c r="UJE220"/>
      <c r="UJF220"/>
      <c r="UJG220"/>
      <c r="UJH220"/>
      <c r="UJI220"/>
      <c r="UJJ220"/>
      <c r="UJK220"/>
      <c r="UJL220"/>
      <c r="UJM220"/>
      <c r="UJN220"/>
      <c r="UJO220"/>
      <c r="UJP220"/>
      <c r="UJQ220"/>
      <c r="UJR220"/>
      <c r="UJS220"/>
      <c r="UJT220"/>
      <c r="UJU220"/>
      <c r="UJV220"/>
      <c r="UJW220"/>
      <c r="UJX220"/>
      <c r="UJY220"/>
      <c r="UJZ220"/>
      <c r="UKA220"/>
      <c r="UKB220"/>
      <c r="UKC220"/>
      <c r="UKD220"/>
      <c r="UKE220"/>
      <c r="UKF220"/>
      <c r="UKG220"/>
      <c r="UKH220"/>
      <c r="UKI220"/>
      <c r="UKJ220"/>
      <c r="UKK220"/>
      <c r="UKL220"/>
      <c r="UKM220"/>
      <c r="UKN220"/>
      <c r="UKO220"/>
      <c r="UKP220"/>
      <c r="UKQ220"/>
      <c r="UKR220"/>
      <c r="UKS220"/>
      <c r="UKT220"/>
      <c r="UKU220"/>
      <c r="UKV220"/>
      <c r="UKW220"/>
      <c r="UKX220"/>
      <c r="UKY220"/>
      <c r="UKZ220"/>
      <c r="ULA220"/>
      <c r="ULB220"/>
      <c r="ULC220"/>
      <c r="ULD220"/>
      <c r="ULE220"/>
      <c r="ULF220"/>
      <c r="ULG220"/>
      <c r="ULH220"/>
      <c r="ULI220"/>
      <c r="ULJ220"/>
      <c r="ULK220"/>
      <c r="ULL220"/>
      <c r="ULM220"/>
      <c r="ULN220"/>
      <c r="ULO220"/>
      <c r="ULP220"/>
      <c r="ULQ220"/>
      <c r="ULR220"/>
      <c r="ULS220"/>
      <c r="ULT220"/>
      <c r="ULU220"/>
      <c r="ULV220"/>
      <c r="ULW220"/>
      <c r="ULX220"/>
      <c r="ULY220"/>
      <c r="ULZ220"/>
      <c r="UMA220"/>
      <c r="UMB220"/>
      <c r="UMC220"/>
      <c r="UMD220"/>
      <c r="UME220"/>
      <c r="UMF220"/>
      <c r="UMG220"/>
      <c r="UMH220"/>
      <c r="UMI220"/>
      <c r="UMJ220"/>
      <c r="UMK220"/>
      <c r="UML220"/>
      <c r="UMM220"/>
      <c r="UMN220"/>
      <c r="UMO220"/>
      <c r="UMP220"/>
      <c r="UMQ220"/>
      <c r="UMR220"/>
      <c r="UMS220"/>
      <c r="UMT220"/>
      <c r="UMU220"/>
      <c r="UMV220"/>
      <c r="UMW220"/>
      <c r="UMX220"/>
      <c r="UMY220"/>
      <c r="UMZ220"/>
      <c r="UNA220"/>
      <c r="UNB220"/>
      <c r="UNC220"/>
      <c r="UND220"/>
      <c r="UNE220"/>
      <c r="UNF220"/>
      <c r="UNG220"/>
      <c r="UNH220"/>
      <c r="UNI220"/>
      <c r="UNJ220"/>
      <c r="UNK220"/>
      <c r="UNL220"/>
      <c r="UNM220"/>
      <c r="UNN220"/>
      <c r="UNO220"/>
      <c r="UNP220"/>
      <c r="UNQ220"/>
      <c r="UNR220"/>
      <c r="UNS220"/>
      <c r="UNT220"/>
      <c r="UNU220"/>
      <c r="UNV220"/>
      <c r="UNW220"/>
      <c r="UNX220"/>
      <c r="UNY220"/>
      <c r="UNZ220"/>
      <c r="UOA220"/>
      <c r="UOB220"/>
      <c r="UOC220"/>
      <c r="UOD220"/>
      <c r="UOE220"/>
      <c r="UOF220"/>
      <c r="UOG220"/>
      <c r="UOH220"/>
      <c r="UOI220"/>
      <c r="UOJ220"/>
      <c r="UOK220"/>
      <c r="UOL220"/>
      <c r="UOM220"/>
      <c r="UON220"/>
      <c r="UOO220"/>
      <c r="UOP220"/>
      <c r="UOQ220"/>
      <c r="UOR220"/>
      <c r="UOS220"/>
      <c r="UOT220"/>
      <c r="UOU220"/>
      <c r="UOV220"/>
      <c r="UOW220"/>
      <c r="UOX220"/>
      <c r="UOY220"/>
      <c r="UOZ220"/>
      <c r="UPA220"/>
      <c r="UPB220"/>
      <c r="UPC220"/>
      <c r="UPD220"/>
      <c r="UPE220"/>
      <c r="UPF220"/>
      <c r="UPG220"/>
      <c r="UPH220"/>
      <c r="UPI220"/>
      <c r="UPJ220"/>
      <c r="UPK220"/>
      <c r="UPL220"/>
      <c r="UPM220"/>
      <c r="UPN220"/>
      <c r="UPO220"/>
      <c r="UPP220"/>
      <c r="UPQ220"/>
      <c r="UPR220"/>
      <c r="UPS220"/>
      <c r="UPT220"/>
      <c r="UPU220"/>
      <c r="UPV220"/>
      <c r="UPW220"/>
      <c r="UPX220"/>
      <c r="UPY220"/>
      <c r="UPZ220"/>
      <c r="UQA220"/>
      <c r="UQB220"/>
      <c r="UQC220"/>
      <c r="UQD220"/>
      <c r="UQE220"/>
      <c r="UQF220"/>
      <c r="UQG220"/>
      <c r="UQH220"/>
      <c r="UQI220"/>
      <c r="UQJ220"/>
      <c r="UQK220"/>
      <c r="UQL220"/>
      <c r="UQM220"/>
      <c r="UQN220"/>
      <c r="UQO220"/>
      <c r="UQP220"/>
      <c r="UQQ220"/>
      <c r="UQR220"/>
      <c r="UQS220"/>
      <c r="UQT220"/>
      <c r="UQU220"/>
      <c r="UQV220"/>
      <c r="UQW220"/>
      <c r="UQX220"/>
      <c r="UQY220"/>
      <c r="UQZ220"/>
      <c r="URA220"/>
      <c r="URB220"/>
      <c r="URC220"/>
      <c r="URD220"/>
      <c r="URE220"/>
      <c r="URF220"/>
      <c r="URG220"/>
      <c r="URH220"/>
      <c r="URI220"/>
      <c r="URJ220"/>
      <c r="URK220"/>
      <c r="URL220"/>
      <c r="URM220"/>
      <c r="URN220"/>
      <c r="URO220"/>
      <c r="URP220"/>
      <c r="URQ220"/>
      <c r="URR220"/>
      <c r="URS220"/>
      <c r="URT220"/>
      <c r="URU220"/>
      <c r="URV220"/>
      <c r="URW220"/>
      <c r="URX220"/>
      <c r="URY220"/>
      <c r="URZ220"/>
      <c r="USA220"/>
      <c r="USB220"/>
      <c r="USC220"/>
      <c r="USD220"/>
      <c r="USE220"/>
      <c r="USF220"/>
      <c r="USG220"/>
      <c r="USH220"/>
      <c r="USI220"/>
      <c r="USJ220"/>
      <c r="USK220"/>
      <c r="USL220"/>
      <c r="USM220"/>
      <c r="USN220"/>
      <c r="USO220"/>
      <c r="USP220"/>
      <c r="USQ220"/>
      <c r="USR220"/>
      <c r="USS220"/>
      <c r="UST220"/>
      <c r="USU220"/>
      <c r="USV220"/>
      <c r="USW220"/>
      <c r="USX220"/>
      <c r="USY220"/>
      <c r="USZ220"/>
      <c r="UTA220"/>
      <c r="UTB220"/>
      <c r="UTC220"/>
      <c r="UTD220"/>
      <c r="UTE220"/>
      <c r="UTF220"/>
      <c r="UTG220"/>
      <c r="UTH220"/>
      <c r="UTI220"/>
      <c r="UTJ220"/>
      <c r="UTK220"/>
      <c r="UTL220"/>
      <c r="UTM220"/>
      <c r="UTN220"/>
      <c r="UTO220"/>
      <c r="UTP220"/>
      <c r="UTQ220"/>
      <c r="UTR220"/>
      <c r="UTS220"/>
      <c r="UTT220"/>
      <c r="UTU220"/>
      <c r="UTV220"/>
      <c r="UTW220"/>
      <c r="UTX220"/>
      <c r="UTY220"/>
      <c r="UTZ220"/>
      <c r="UUA220"/>
      <c r="UUB220"/>
      <c r="UUC220"/>
      <c r="UUD220"/>
      <c r="UUE220"/>
      <c r="UUF220"/>
      <c r="UUG220"/>
      <c r="UUH220"/>
      <c r="UUI220"/>
      <c r="UUJ220"/>
      <c r="UUK220"/>
      <c r="UUL220"/>
      <c r="UUM220"/>
      <c r="UUN220"/>
      <c r="UUO220"/>
      <c r="UUP220"/>
      <c r="UUQ220"/>
      <c r="UUR220"/>
      <c r="UUS220"/>
      <c r="UUT220"/>
      <c r="UUU220"/>
      <c r="UUV220"/>
      <c r="UUW220"/>
      <c r="UUX220"/>
      <c r="UUY220"/>
      <c r="UUZ220"/>
      <c r="UVA220"/>
      <c r="UVB220"/>
      <c r="UVC220"/>
      <c r="UVD220"/>
      <c r="UVE220"/>
      <c r="UVF220"/>
      <c r="UVG220"/>
      <c r="UVH220"/>
      <c r="UVI220"/>
      <c r="UVJ220"/>
      <c r="UVK220"/>
      <c r="UVL220"/>
      <c r="UVM220"/>
      <c r="UVN220"/>
      <c r="UVO220"/>
      <c r="UVP220"/>
      <c r="UVQ220"/>
      <c r="UVR220"/>
      <c r="UVS220"/>
      <c r="UVT220"/>
      <c r="UVU220"/>
      <c r="UVV220"/>
      <c r="UVW220"/>
      <c r="UVX220"/>
      <c r="UVY220"/>
      <c r="UVZ220"/>
      <c r="UWA220"/>
      <c r="UWB220"/>
      <c r="UWC220"/>
      <c r="UWD220"/>
      <c r="UWE220"/>
      <c r="UWF220"/>
      <c r="UWG220"/>
      <c r="UWH220"/>
      <c r="UWI220"/>
      <c r="UWJ220"/>
      <c r="UWK220"/>
      <c r="UWL220"/>
      <c r="UWM220"/>
      <c r="UWN220"/>
      <c r="UWO220"/>
      <c r="UWP220"/>
      <c r="UWQ220"/>
      <c r="UWR220"/>
      <c r="UWS220"/>
      <c r="UWT220"/>
      <c r="UWU220"/>
      <c r="UWV220"/>
      <c r="UWW220"/>
      <c r="UWX220"/>
      <c r="UWY220"/>
      <c r="UWZ220"/>
      <c r="UXA220"/>
      <c r="UXB220"/>
      <c r="UXC220"/>
      <c r="UXD220"/>
      <c r="UXE220"/>
      <c r="UXF220"/>
      <c r="UXG220"/>
      <c r="UXH220"/>
      <c r="UXI220"/>
      <c r="UXJ220"/>
      <c r="UXK220"/>
      <c r="UXL220"/>
      <c r="UXM220"/>
      <c r="UXN220"/>
      <c r="UXO220"/>
      <c r="UXP220"/>
      <c r="UXQ220"/>
      <c r="UXR220"/>
      <c r="UXS220"/>
      <c r="UXT220"/>
      <c r="UXU220"/>
      <c r="UXV220"/>
      <c r="UXW220"/>
      <c r="UXX220"/>
      <c r="UXY220"/>
      <c r="UXZ220"/>
      <c r="UYA220"/>
      <c r="UYB220"/>
      <c r="UYC220"/>
      <c r="UYD220"/>
      <c r="UYE220"/>
      <c r="UYF220"/>
      <c r="UYG220"/>
      <c r="UYH220"/>
      <c r="UYI220"/>
      <c r="UYJ220"/>
      <c r="UYK220"/>
      <c r="UYL220"/>
      <c r="UYM220"/>
      <c r="UYN220"/>
      <c r="UYO220"/>
      <c r="UYP220"/>
      <c r="UYQ220"/>
      <c r="UYR220"/>
      <c r="UYS220"/>
      <c r="UYT220"/>
      <c r="UYU220"/>
      <c r="UYV220"/>
      <c r="UYW220"/>
      <c r="UYX220"/>
      <c r="UYY220"/>
      <c r="UYZ220"/>
      <c r="UZA220"/>
      <c r="UZB220"/>
      <c r="UZC220"/>
      <c r="UZD220"/>
      <c r="UZE220"/>
      <c r="UZF220"/>
      <c r="UZG220"/>
      <c r="UZH220"/>
      <c r="UZI220"/>
      <c r="UZJ220"/>
      <c r="UZK220"/>
      <c r="UZL220"/>
      <c r="UZM220"/>
      <c r="UZN220"/>
      <c r="UZO220"/>
      <c r="UZP220"/>
      <c r="UZQ220"/>
      <c r="UZR220"/>
      <c r="UZS220"/>
      <c r="UZT220"/>
      <c r="UZU220"/>
      <c r="UZV220"/>
      <c r="UZW220"/>
      <c r="UZX220"/>
      <c r="UZY220"/>
      <c r="UZZ220"/>
      <c r="VAA220"/>
      <c r="VAB220"/>
      <c r="VAC220"/>
      <c r="VAD220"/>
      <c r="VAE220"/>
      <c r="VAF220"/>
      <c r="VAG220"/>
      <c r="VAH220"/>
      <c r="VAI220"/>
      <c r="VAJ220"/>
      <c r="VAK220"/>
      <c r="VAL220"/>
      <c r="VAM220"/>
      <c r="VAN220"/>
      <c r="VAO220"/>
      <c r="VAP220"/>
      <c r="VAQ220"/>
      <c r="VAR220"/>
      <c r="VAS220"/>
      <c r="VAT220"/>
      <c r="VAU220"/>
      <c r="VAV220"/>
      <c r="VAW220"/>
      <c r="VAX220"/>
      <c r="VAY220"/>
      <c r="VAZ220"/>
      <c r="VBA220"/>
      <c r="VBB220"/>
      <c r="VBC220"/>
      <c r="VBD220"/>
      <c r="VBE220"/>
      <c r="VBF220"/>
      <c r="VBG220"/>
      <c r="VBH220"/>
      <c r="VBI220"/>
      <c r="VBJ220"/>
      <c r="VBK220"/>
      <c r="VBL220"/>
      <c r="VBM220"/>
      <c r="VBN220"/>
      <c r="VBO220"/>
      <c r="VBP220"/>
      <c r="VBQ220"/>
      <c r="VBR220"/>
      <c r="VBS220"/>
      <c r="VBT220"/>
      <c r="VBU220"/>
      <c r="VBV220"/>
      <c r="VBW220"/>
      <c r="VBX220"/>
      <c r="VBY220"/>
      <c r="VBZ220"/>
      <c r="VCA220"/>
      <c r="VCB220"/>
      <c r="VCC220"/>
      <c r="VCD220"/>
      <c r="VCE220"/>
      <c r="VCF220"/>
      <c r="VCG220"/>
      <c r="VCH220"/>
      <c r="VCI220"/>
      <c r="VCJ220"/>
      <c r="VCK220"/>
      <c r="VCL220"/>
      <c r="VCM220"/>
      <c r="VCN220"/>
      <c r="VCO220"/>
      <c r="VCP220"/>
      <c r="VCQ220"/>
      <c r="VCR220"/>
      <c r="VCS220"/>
      <c r="VCT220"/>
      <c r="VCU220"/>
      <c r="VCV220"/>
      <c r="VCW220"/>
      <c r="VCX220"/>
      <c r="VCY220"/>
      <c r="VCZ220"/>
      <c r="VDA220"/>
      <c r="VDB220"/>
      <c r="VDC220"/>
      <c r="VDD220"/>
      <c r="VDE220"/>
      <c r="VDF220"/>
      <c r="VDG220"/>
      <c r="VDH220"/>
      <c r="VDI220"/>
      <c r="VDJ220"/>
      <c r="VDK220"/>
      <c r="VDL220"/>
      <c r="VDM220"/>
      <c r="VDN220"/>
      <c r="VDO220"/>
      <c r="VDP220"/>
      <c r="VDQ220"/>
      <c r="VDR220"/>
      <c r="VDS220"/>
      <c r="VDT220"/>
      <c r="VDU220"/>
      <c r="VDV220"/>
      <c r="VDW220"/>
      <c r="VDX220"/>
      <c r="VDY220"/>
      <c r="VDZ220"/>
      <c r="VEA220"/>
      <c r="VEB220"/>
      <c r="VEC220"/>
      <c r="VED220"/>
      <c r="VEE220"/>
      <c r="VEF220"/>
      <c r="VEG220"/>
      <c r="VEH220"/>
      <c r="VEI220"/>
      <c r="VEJ220"/>
      <c r="VEK220"/>
      <c r="VEL220"/>
      <c r="VEM220"/>
      <c r="VEN220"/>
      <c r="VEO220"/>
      <c r="VEP220"/>
      <c r="VEQ220"/>
      <c r="VER220"/>
      <c r="VES220"/>
      <c r="VET220"/>
      <c r="VEU220"/>
      <c r="VEV220"/>
      <c r="VEW220"/>
      <c r="VEX220"/>
      <c r="VEY220"/>
      <c r="VEZ220"/>
      <c r="VFA220"/>
      <c r="VFB220"/>
      <c r="VFC220"/>
      <c r="VFD220"/>
      <c r="VFE220"/>
      <c r="VFF220"/>
      <c r="VFG220"/>
      <c r="VFH220"/>
      <c r="VFI220"/>
      <c r="VFJ220"/>
      <c r="VFK220"/>
      <c r="VFL220"/>
      <c r="VFM220"/>
      <c r="VFN220"/>
      <c r="VFO220"/>
      <c r="VFP220"/>
      <c r="VFQ220"/>
      <c r="VFR220"/>
      <c r="VFS220"/>
      <c r="VFT220"/>
      <c r="VFU220"/>
      <c r="VFV220"/>
      <c r="VFW220"/>
      <c r="VFX220"/>
      <c r="VFY220"/>
      <c r="VFZ220"/>
      <c r="VGA220"/>
      <c r="VGB220"/>
      <c r="VGC220"/>
      <c r="VGD220"/>
      <c r="VGE220"/>
      <c r="VGF220"/>
      <c r="VGG220"/>
      <c r="VGH220"/>
      <c r="VGI220"/>
      <c r="VGJ220"/>
      <c r="VGK220"/>
      <c r="VGL220"/>
      <c r="VGM220"/>
      <c r="VGN220"/>
      <c r="VGO220"/>
      <c r="VGP220"/>
      <c r="VGQ220"/>
      <c r="VGR220"/>
      <c r="VGS220"/>
      <c r="VGT220"/>
      <c r="VGU220"/>
      <c r="VGV220"/>
      <c r="VGW220"/>
      <c r="VGX220"/>
      <c r="VGY220"/>
      <c r="VGZ220"/>
      <c r="VHA220"/>
      <c r="VHB220"/>
      <c r="VHC220"/>
      <c r="VHD220"/>
      <c r="VHE220"/>
      <c r="VHF220"/>
      <c r="VHG220"/>
      <c r="VHH220"/>
      <c r="VHI220"/>
      <c r="VHJ220"/>
      <c r="VHK220"/>
      <c r="VHL220"/>
      <c r="VHM220"/>
      <c r="VHN220"/>
      <c r="VHO220"/>
      <c r="VHP220"/>
      <c r="VHQ220"/>
      <c r="VHR220"/>
      <c r="VHS220"/>
      <c r="VHT220"/>
      <c r="VHU220"/>
      <c r="VHV220"/>
      <c r="VHW220"/>
      <c r="VHX220"/>
      <c r="VHY220"/>
      <c r="VHZ220"/>
      <c r="VIA220"/>
      <c r="VIB220"/>
      <c r="VIC220"/>
      <c r="VID220"/>
      <c r="VIE220"/>
      <c r="VIF220"/>
      <c r="VIG220"/>
      <c r="VIH220"/>
      <c r="VII220"/>
      <c r="VIJ220"/>
      <c r="VIK220"/>
      <c r="VIL220"/>
      <c r="VIM220"/>
      <c r="VIN220"/>
      <c r="VIO220"/>
      <c r="VIP220"/>
      <c r="VIQ220"/>
      <c r="VIR220"/>
      <c r="VIS220"/>
      <c r="VIT220"/>
      <c r="VIU220"/>
      <c r="VIV220"/>
      <c r="VIW220"/>
      <c r="VIX220"/>
      <c r="VIY220"/>
      <c r="VIZ220"/>
      <c r="VJA220"/>
      <c r="VJB220"/>
      <c r="VJC220"/>
      <c r="VJD220"/>
      <c r="VJE220"/>
      <c r="VJF220"/>
      <c r="VJG220"/>
      <c r="VJH220"/>
      <c r="VJI220"/>
      <c r="VJJ220"/>
      <c r="VJK220"/>
      <c r="VJL220"/>
      <c r="VJM220"/>
      <c r="VJN220"/>
      <c r="VJO220"/>
      <c r="VJP220"/>
      <c r="VJQ220"/>
      <c r="VJR220"/>
      <c r="VJS220"/>
      <c r="VJT220"/>
      <c r="VJU220"/>
      <c r="VJV220"/>
      <c r="VJW220"/>
      <c r="VJX220"/>
      <c r="VJY220"/>
      <c r="VJZ220"/>
      <c r="VKA220"/>
      <c r="VKB220"/>
      <c r="VKC220"/>
      <c r="VKD220"/>
      <c r="VKE220"/>
      <c r="VKF220"/>
      <c r="VKG220"/>
      <c r="VKH220"/>
      <c r="VKI220"/>
      <c r="VKJ220"/>
      <c r="VKK220"/>
      <c r="VKL220"/>
      <c r="VKM220"/>
      <c r="VKN220"/>
      <c r="VKO220"/>
      <c r="VKP220"/>
      <c r="VKQ220"/>
      <c r="VKR220"/>
      <c r="VKS220"/>
      <c r="VKT220"/>
      <c r="VKU220"/>
      <c r="VKV220"/>
      <c r="VKW220"/>
      <c r="VKX220"/>
      <c r="VKY220"/>
      <c r="VKZ220"/>
      <c r="VLA220"/>
      <c r="VLB220"/>
      <c r="VLC220"/>
      <c r="VLD220"/>
      <c r="VLE220"/>
      <c r="VLF220"/>
      <c r="VLG220"/>
      <c r="VLH220"/>
      <c r="VLI220"/>
      <c r="VLJ220"/>
      <c r="VLK220"/>
      <c r="VLL220"/>
      <c r="VLM220"/>
      <c r="VLN220"/>
      <c r="VLO220"/>
      <c r="VLP220"/>
      <c r="VLQ220"/>
      <c r="VLR220"/>
      <c r="VLS220"/>
      <c r="VLT220"/>
      <c r="VLU220"/>
      <c r="VLV220"/>
      <c r="VLW220"/>
      <c r="VLX220"/>
      <c r="VLY220"/>
      <c r="VLZ220"/>
      <c r="VMA220"/>
      <c r="VMB220"/>
      <c r="VMC220"/>
      <c r="VMD220"/>
      <c r="VME220"/>
      <c r="VMF220"/>
      <c r="VMG220"/>
      <c r="VMH220"/>
      <c r="VMI220"/>
      <c r="VMJ220"/>
      <c r="VMK220"/>
      <c r="VML220"/>
      <c r="VMM220"/>
      <c r="VMN220"/>
      <c r="VMO220"/>
      <c r="VMP220"/>
      <c r="VMQ220"/>
      <c r="VMR220"/>
      <c r="VMS220"/>
      <c r="VMT220"/>
      <c r="VMU220"/>
      <c r="VMV220"/>
      <c r="VMW220"/>
      <c r="VMX220"/>
      <c r="VMY220"/>
      <c r="VMZ220"/>
      <c r="VNA220"/>
      <c r="VNB220"/>
      <c r="VNC220"/>
      <c r="VND220"/>
      <c r="VNE220"/>
      <c r="VNF220"/>
      <c r="VNG220"/>
      <c r="VNH220"/>
      <c r="VNI220"/>
      <c r="VNJ220"/>
      <c r="VNK220"/>
      <c r="VNL220"/>
      <c r="VNM220"/>
      <c r="VNN220"/>
      <c r="VNO220"/>
      <c r="VNP220"/>
      <c r="VNQ220"/>
      <c r="VNR220"/>
      <c r="VNS220"/>
      <c r="VNT220"/>
      <c r="VNU220"/>
      <c r="VNV220"/>
      <c r="VNW220"/>
      <c r="VNX220"/>
      <c r="VNY220"/>
      <c r="VNZ220"/>
      <c r="VOA220"/>
      <c r="VOB220"/>
      <c r="VOC220"/>
      <c r="VOD220"/>
      <c r="VOE220"/>
      <c r="VOF220"/>
      <c r="VOG220"/>
      <c r="VOH220"/>
      <c r="VOI220"/>
      <c r="VOJ220"/>
      <c r="VOK220"/>
      <c r="VOL220"/>
      <c r="VOM220"/>
      <c r="VON220"/>
      <c r="VOO220"/>
      <c r="VOP220"/>
      <c r="VOQ220"/>
      <c r="VOR220"/>
      <c r="VOS220"/>
      <c r="VOT220"/>
      <c r="VOU220"/>
      <c r="VOV220"/>
      <c r="VOW220"/>
      <c r="VOX220"/>
      <c r="VOY220"/>
      <c r="VOZ220"/>
      <c r="VPA220"/>
      <c r="VPB220"/>
      <c r="VPC220"/>
      <c r="VPD220"/>
      <c r="VPE220"/>
      <c r="VPF220"/>
      <c r="VPG220"/>
      <c r="VPH220"/>
      <c r="VPI220"/>
      <c r="VPJ220"/>
      <c r="VPK220"/>
      <c r="VPL220"/>
      <c r="VPM220"/>
      <c r="VPN220"/>
      <c r="VPO220"/>
      <c r="VPP220"/>
      <c r="VPQ220"/>
      <c r="VPR220"/>
      <c r="VPS220"/>
      <c r="VPT220"/>
      <c r="VPU220"/>
      <c r="VPV220"/>
      <c r="VPW220"/>
      <c r="VPX220"/>
      <c r="VPY220"/>
      <c r="VPZ220"/>
      <c r="VQA220"/>
      <c r="VQB220"/>
      <c r="VQC220"/>
      <c r="VQD220"/>
      <c r="VQE220"/>
      <c r="VQF220"/>
      <c r="VQG220"/>
      <c r="VQH220"/>
      <c r="VQI220"/>
      <c r="VQJ220"/>
      <c r="VQK220"/>
      <c r="VQL220"/>
      <c r="VQM220"/>
      <c r="VQN220"/>
      <c r="VQO220"/>
      <c r="VQP220"/>
      <c r="VQQ220"/>
      <c r="VQR220"/>
      <c r="VQS220"/>
      <c r="VQT220"/>
      <c r="VQU220"/>
      <c r="VQV220"/>
      <c r="VQW220"/>
      <c r="VQX220"/>
      <c r="VQY220"/>
      <c r="VQZ220"/>
      <c r="VRA220"/>
      <c r="VRB220"/>
      <c r="VRC220"/>
      <c r="VRD220"/>
      <c r="VRE220"/>
      <c r="VRF220"/>
      <c r="VRG220"/>
      <c r="VRH220"/>
      <c r="VRI220"/>
      <c r="VRJ220"/>
      <c r="VRK220"/>
      <c r="VRL220"/>
      <c r="VRM220"/>
      <c r="VRN220"/>
      <c r="VRO220"/>
      <c r="VRP220"/>
      <c r="VRQ220"/>
      <c r="VRR220"/>
      <c r="VRS220"/>
      <c r="VRT220"/>
      <c r="VRU220"/>
      <c r="VRV220"/>
      <c r="VRW220"/>
      <c r="VRX220"/>
      <c r="VRY220"/>
      <c r="VRZ220"/>
      <c r="VSA220"/>
      <c r="VSB220"/>
      <c r="VSC220"/>
      <c r="VSD220"/>
      <c r="VSE220"/>
      <c r="VSF220"/>
      <c r="VSG220"/>
      <c r="VSH220"/>
      <c r="VSI220"/>
      <c r="VSJ220"/>
      <c r="VSK220"/>
      <c r="VSL220"/>
      <c r="VSM220"/>
      <c r="VSN220"/>
      <c r="VSO220"/>
      <c r="VSP220"/>
      <c r="VSQ220"/>
      <c r="VSR220"/>
      <c r="VSS220"/>
      <c r="VST220"/>
      <c r="VSU220"/>
      <c r="VSV220"/>
      <c r="VSW220"/>
      <c r="VSX220"/>
      <c r="VSY220"/>
      <c r="VSZ220"/>
      <c r="VTA220"/>
      <c r="VTB220"/>
      <c r="VTC220"/>
      <c r="VTD220"/>
      <c r="VTE220"/>
      <c r="VTF220"/>
      <c r="VTG220"/>
      <c r="VTH220"/>
      <c r="VTI220"/>
      <c r="VTJ220"/>
      <c r="VTK220"/>
      <c r="VTL220"/>
      <c r="VTM220"/>
      <c r="VTN220"/>
      <c r="VTO220"/>
      <c r="VTP220"/>
      <c r="VTQ220"/>
      <c r="VTR220"/>
      <c r="VTS220"/>
      <c r="VTT220"/>
      <c r="VTU220"/>
      <c r="VTV220"/>
      <c r="VTW220"/>
      <c r="VTX220"/>
      <c r="VTY220"/>
      <c r="VTZ220"/>
      <c r="VUA220"/>
      <c r="VUB220"/>
      <c r="VUC220"/>
      <c r="VUD220"/>
      <c r="VUE220"/>
      <c r="VUF220"/>
      <c r="VUG220"/>
      <c r="VUH220"/>
      <c r="VUI220"/>
      <c r="VUJ220"/>
      <c r="VUK220"/>
      <c r="VUL220"/>
      <c r="VUM220"/>
      <c r="VUN220"/>
      <c r="VUO220"/>
      <c r="VUP220"/>
      <c r="VUQ220"/>
      <c r="VUR220"/>
      <c r="VUS220"/>
      <c r="VUT220"/>
      <c r="VUU220"/>
      <c r="VUV220"/>
      <c r="VUW220"/>
      <c r="VUX220"/>
      <c r="VUY220"/>
      <c r="VUZ220"/>
      <c r="VVA220"/>
      <c r="VVB220"/>
      <c r="VVC220"/>
      <c r="VVD220"/>
      <c r="VVE220"/>
      <c r="VVF220"/>
      <c r="VVG220"/>
      <c r="VVH220"/>
      <c r="VVI220"/>
      <c r="VVJ220"/>
      <c r="VVK220"/>
      <c r="VVL220"/>
      <c r="VVM220"/>
      <c r="VVN220"/>
      <c r="VVO220"/>
      <c r="VVP220"/>
      <c r="VVQ220"/>
      <c r="VVR220"/>
      <c r="VVS220"/>
      <c r="VVT220"/>
      <c r="VVU220"/>
      <c r="VVV220"/>
      <c r="VVW220"/>
      <c r="VVX220"/>
      <c r="VVY220"/>
      <c r="VVZ220"/>
      <c r="VWA220"/>
      <c r="VWB220"/>
      <c r="VWC220"/>
      <c r="VWD220"/>
      <c r="VWE220"/>
      <c r="VWF220"/>
      <c r="VWG220"/>
      <c r="VWH220"/>
      <c r="VWI220"/>
      <c r="VWJ220"/>
      <c r="VWK220"/>
      <c r="VWL220"/>
      <c r="VWM220"/>
      <c r="VWN220"/>
      <c r="VWO220"/>
      <c r="VWP220"/>
      <c r="VWQ220"/>
      <c r="VWR220"/>
      <c r="VWS220"/>
      <c r="VWT220"/>
      <c r="VWU220"/>
      <c r="VWV220"/>
      <c r="VWW220"/>
      <c r="VWX220"/>
      <c r="VWY220"/>
      <c r="VWZ220"/>
      <c r="VXA220"/>
      <c r="VXB220"/>
      <c r="VXC220"/>
      <c r="VXD220"/>
      <c r="VXE220"/>
      <c r="VXF220"/>
      <c r="VXG220"/>
      <c r="VXH220"/>
      <c r="VXI220"/>
      <c r="VXJ220"/>
      <c r="VXK220"/>
      <c r="VXL220"/>
      <c r="VXM220"/>
      <c r="VXN220"/>
      <c r="VXO220"/>
      <c r="VXP220"/>
      <c r="VXQ220"/>
      <c r="VXR220"/>
      <c r="VXS220"/>
      <c r="VXT220"/>
      <c r="VXU220"/>
      <c r="VXV220"/>
      <c r="VXW220"/>
      <c r="VXX220"/>
      <c r="VXY220"/>
      <c r="VXZ220"/>
      <c r="VYA220"/>
      <c r="VYB220"/>
      <c r="VYC220"/>
      <c r="VYD220"/>
      <c r="VYE220"/>
      <c r="VYF220"/>
      <c r="VYG220"/>
      <c r="VYH220"/>
      <c r="VYI220"/>
      <c r="VYJ220"/>
      <c r="VYK220"/>
      <c r="VYL220"/>
      <c r="VYM220"/>
      <c r="VYN220"/>
      <c r="VYO220"/>
      <c r="VYP220"/>
      <c r="VYQ220"/>
      <c r="VYR220"/>
      <c r="VYS220"/>
      <c r="VYT220"/>
      <c r="VYU220"/>
      <c r="VYV220"/>
      <c r="VYW220"/>
      <c r="VYX220"/>
      <c r="VYY220"/>
      <c r="VYZ220"/>
      <c r="VZA220"/>
      <c r="VZB220"/>
      <c r="VZC220"/>
      <c r="VZD220"/>
      <c r="VZE220"/>
      <c r="VZF220"/>
      <c r="VZG220"/>
      <c r="VZH220"/>
      <c r="VZI220"/>
      <c r="VZJ220"/>
      <c r="VZK220"/>
      <c r="VZL220"/>
      <c r="VZM220"/>
      <c r="VZN220"/>
      <c r="VZO220"/>
      <c r="VZP220"/>
      <c r="VZQ220"/>
      <c r="VZR220"/>
      <c r="VZS220"/>
      <c r="VZT220"/>
      <c r="VZU220"/>
      <c r="VZV220"/>
      <c r="VZW220"/>
      <c r="VZX220"/>
      <c r="VZY220"/>
      <c r="VZZ220"/>
      <c r="WAA220"/>
      <c r="WAB220"/>
      <c r="WAC220"/>
      <c r="WAD220"/>
      <c r="WAE220"/>
      <c r="WAF220"/>
      <c r="WAG220"/>
      <c r="WAH220"/>
      <c r="WAI220"/>
      <c r="WAJ220"/>
      <c r="WAK220"/>
      <c r="WAL220"/>
      <c r="WAM220"/>
      <c r="WAN220"/>
      <c r="WAO220"/>
      <c r="WAP220"/>
      <c r="WAQ220"/>
      <c r="WAR220"/>
      <c r="WAS220"/>
      <c r="WAT220"/>
      <c r="WAU220"/>
      <c r="WAV220"/>
      <c r="WAW220"/>
      <c r="WAX220"/>
      <c r="WAY220"/>
      <c r="WAZ220"/>
      <c r="WBA220"/>
      <c r="WBB220"/>
      <c r="WBC220"/>
      <c r="WBD220"/>
      <c r="WBE220"/>
      <c r="WBF220"/>
      <c r="WBG220"/>
      <c r="WBH220"/>
      <c r="WBI220"/>
      <c r="WBJ220"/>
      <c r="WBK220"/>
      <c r="WBL220"/>
      <c r="WBM220"/>
      <c r="WBN220"/>
      <c r="WBO220"/>
      <c r="WBP220"/>
      <c r="WBQ220"/>
      <c r="WBR220"/>
      <c r="WBS220"/>
      <c r="WBT220"/>
      <c r="WBU220"/>
      <c r="WBV220"/>
      <c r="WBW220"/>
      <c r="WBX220"/>
      <c r="WBY220"/>
      <c r="WBZ220"/>
      <c r="WCA220"/>
      <c r="WCB220"/>
      <c r="WCC220"/>
      <c r="WCD220"/>
      <c r="WCE220"/>
      <c r="WCF220"/>
      <c r="WCG220"/>
      <c r="WCH220"/>
      <c r="WCI220"/>
      <c r="WCJ220"/>
      <c r="WCK220"/>
      <c r="WCL220"/>
      <c r="WCM220"/>
      <c r="WCN220"/>
      <c r="WCO220"/>
      <c r="WCP220"/>
      <c r="WCQ220"/>
      <c r="WCR220"/>
      <c r="WCS220"/>
      <c r="WCT220"/>
      <c r="WCU220"/>
      <c r="WCV220"/>
      <c r="WCW220"/>
      <c r="WCX220"/>
      <c r="WCY220"/>
      <c r="WCZ220"/>
      <c r="WDA220"/>
      <c r="WDB220"/>
      <c r="WDC220"/>
      <c r="WDD220"/>
      <c r="WDE220"/>
      <c r="WDF220"/>
      <c r="WDG220"/>
      <c r="WDH220"/>
      <c r="WDI220"/>
      <c r="WDJ220"/>
      <c r="WDK220"/>
      <c r="WDL220"/>
      <c r="WDM220"/>
      <c r="WDN220"/>
      <c r="WDO220"/>
      <c r="WDP220"/>
      <c r="WDQ220"/>
      <c r="WDR220"/>
      <c r="WDS220"/>
      <c r="WDT220"/>
      <c r="WDU220"/>
      <c r="WDV220"/>
      <c r="WDW220"/>
      <c r="WDX220"/>
      <c r="WDY220"/>
      <c r="WDZ220"/>
      <c r="WEA220"/>
      <c r="WEB220"/>
      <c r="WEC220"/>
      <c r="WED220"/>
      <c r="WEE220"/>
      <c r="WEF220"/>
      <c r="WEG220"/>
      <c r="WEH220"/>
      <c r="WEI220"/>
      <c r="WEJ220"/>
      <c r="WEK220"/>
      <c r="WEL220"/>
      <c r="WEM220"/>
      <c r="WEN220"/>
      <c r="WEO220"/>
      <c r="WEP220"/>
      <c r="WEQ220"/>
      <c r="WER220"/>
      <c r="WES220"/>
      <c r="WET220"/>
      <c r="WEU220"/>
      <c r="WEV220"/>
      <c r="WEW220"/>
      <c r="WEX220"/>
      <c r="WEY220"/>
      <c r="WEZ220"/>
      <c r="WFA220"/>
      <c r="WFB220"/>
      <c r="WFC220"/>
      <c r="WFD220"/>
      <c r="WFE220"/>
      <c r="WFF220"/>
      <c r="WFG220"/>
      <c r="WFH220"/>
      <c r="WFI220"/>
      <c r="WFJ220"/>
      <c r="WFK220"/>
      <c r="WFL220"/>
      <c r="WFM220"/>
      <c r="WFN220"/>
      <c r="WFO220"/>
      <c r="WFP220"/>
      <c r="WFQ220"/>
      <c r="WFR220"/>
      <c r="WFS220"/>
      <c r="WFT220"/>
      <c r="WFU220"/>
      <c r="WFV220"/>
      <c r="WFW220"/>
      <c r="WFX220"/>
      <c r="WFY220"/>
      <c r="WFZ220"/>
      <c r="WGA220"/>
      <c r="WGB220"/>
      <c r="WGC220"/>
      <c r="WGD220"/>
      <c r="WGE220"/>
      <c r="WGF220"/>
      <c r="WGG220"/>
      <c r="WGH220"/>
      <c r="WGI220"/>
      <c r="WGJ220"/>
      <c r="WGK220"/>
      <c r="WGL220"/>
      <c r="WGM220"/>
      <c r="WGN220"/>
      <c r="WGO220"/>
      <c r="WGP220"/>
      <c r="WGQ220"/>
      <c r="WGR220"/>
      <c r="WGS220"/>
      <c r="WGT220"/>
      <c r="WGU220"/>
      <c r="WGV220"/>
      <c r="WGW220"/>
      <c r="WGX220"/>
      <c r="WGY220"/>
      <c r="WGZ220"/>
      <c r="WHA220"/>
      <c r="WHB220"/>
      <c r="WHC220"/>
      <c r="WHD220"/>
      <c r="WHE220"/>
      <c r="WHF220"/>
      <c r="WHG220"/>
      <c r="WHH220"/>
      <c r="WHI220"/>
      <c r="WHJ220"/>
      <c r="WHK220"/>
      <c r="WHL220"/>
      <c r="WHM220"/>
      <c r="WHN220"/>
      <c r="WHO220"/>
      <c r="WHP220"/>
      <c r="WHQ220"/>
      <c r="WHR220"/>
      <c r="WHS220"/>
      <c r="WHT220"/>
      <c r="WHU220"/>
      <c r="WHV220"/>
      <c r="WHW220"/>
      <c r="WHX220"/>
      <c r="WHY220"/>
      <c r="WHZ220"/>
      <c r="WIA220"/>
      <c r="WIB220"/>
      <c r="WIC220"/>
      <c r="WID220"/>
      <c r="WIE220"/>
      <c r="WIF220"/>
      <c r="WIG220"/>
      <c r="WIH220"/>
      <c r="WII220"/>
      <c r="WIJ220"/>
      <c r="WIK220"/>
      <c r="WIL220"/>
      <c r="WIM220"/>
      <c r="WIN220"/>
      <c r="WIO220"/>
      <c r="WIP220"/>
      <c r="WIQ220"/>
      <c r="WIR220"/>
      <c r="WIS220"/>
      <c r="WIT220"/>
      <c r="WIU220"/>
      <c r="WIV220"/>
      <c r="WIW220"/>
      <c r="WIX220"/>
      <c r="WIY220"/>
      <c r="WIZ220"/>
      <c r="WJA220"/>
      <c r="WJB220"/>
      <c r="WJC220"/>
      <c r="WJD220"/>
      <c r="WJE220"/>
      <c r="WJF220"/>
      <c r="WJG220"/>
      <c r="WJH220"/>
      <c r="WJI220"/>
      <c r="WJJ220"/>
      <c r="WJK220"/>
      <c r="WJL220"/>
      <c r="WJM220"/>
      <c r="WJN220"/>
      <c r="WJO220"/>
      <c r="WJP220"/>
      <c r="WJQ220"/>
      <c r="WJR220"/>
      <c r="WJS220"/>
      <c r="WJT220"/>
      <c r="WJU220"/>
      <c r="WJV220"/>
      <c r="WJW220"/>
      <c r="WJX220"/>
      <c r="WJY220"/>
      <c r="WJZ220"/>
      <c r="WKA220"/>
      <c r="WKB220"/>
      <c r="WKC220"/>
      <c r="WKD220"/>
      <c r="WKE220"/>
      <c r="WKF220"/>
      <c r="WKG220"/>
      <c r="WKH220"/>
      <c r="WKI220"/>
      <c r="WKJ220"/>
      <c r="WKK220"/>
      <c r="WKL220"/>
      <c r="WKM220"/>
      <c r="WKN220"/>
      <c r="WKO220"/>
      <c r="WKP220"/>
      <c r="WKQ220"/>
      <c r="WKR220"/>
      <c r="WKS220"/>
      <c r="WKT220"/>
      <c r="WKU220"/>
      <c r="WKV220"/>
      <c r="WKW220"/>
      <c r="WKX220"/>
      <c r="WKY220"/>
      <c r="WKZ220"/>
      <c r="WLA220"/>
      <c r="WLB220"/>
      <c r="WLC220"/>
      <c r="WLD220"/>
      <c r="WLE220"/>
      <c r="WLF220"/>
      <c r="WLG220"/>
      <c r="WLH220"/>
      <c r="WLI220"/>
      <c r="WLJ220"/>
      <c r="WLK220"/>
      <c r="WLL220"/>
      <c r="WLM220"/>
      <c r="WLN220"/>
      <c r="WLO220"/>
      <c r="WLP220"/>
      <c r="WLQ220"/>
      <c r="WLR220"/>
      <c r="WLS220"/>
      <c r="WLT220"/>
      <c r="WLU220"/>
      <c r="WLV220"/>
      <c r="WLW220"/>
      <c r="WLX220"/>
      <c r="WLY220"/>
      <c r="WLZ220"/>
      <c r="WMA220"/>
      <c r="WMB220"/>
      <c r="WMC220"/>
      <c r="WMD220"/>
      <c r="WME220"/>
      <c r="WMF220"/>
      <c r="WMG220"/>
      <c r="WMH220"/>
      <c r="WMI220"/>
      <c r="WMJ220"/>
      <c r="WMK220"/>
      <c r="WML220"/>
      <c r="WMM220"/>
      <c r="WMN220"/>
      <c r="WMO220"/>
      <c r="WMP220"/>
      <c r="WMQ220"/>
      <c r="WMR220"/>
      <c r="WMS220"/>
      <c r="WMT220"/>
      <c r="WMU220"/>
      <c r="WMV220"/>
      <c r="WMW220"/>
      <c r="WMX220"/>
      <c r="WMY220"/>
      <c r="WMZ220"/>
      <c r="WNA220"/>
      <c r="WNB220"/>
      <c r="WNC220"/>
      <c r="WND220"/>
      <c r="WNE220"/>
      <c r="WNF220"/>
      <c r="WNG220"/>
      <c r="WNH220"/>
      <c r="WNI220"/>
      <c r="WNJ220"/>
      <c r="WNK220"/>
      <c r="WNL220"/>
      <c r="WNM220"/>
      <c r="WNN220"/>
      <c r="WNO220"/>
      <c r="WNP220"/>
      <c r="WNQ220"/>
      <c r="WNR220"/>
      <c r="WNS220"/>
      <c r="WNT220"/>
      <c r="WNU220"/>
      <c r="WNV220"/>
      <c r="WNW220"/>
      <c r="WNX220"/>
      <c r="WNY220"/>
      <c r="WNZ220"/>
      <c r="WOA220"/>
      <c r="WOB220"/>
      <c r="WOC220"/>
      <c r="WOD220"/>
      <c r="WOE220"/>
      <c r="WOF220"/>
      <c r="WOG220"/>
      <c r="WOH220"/>
      <c r="WOI220"/>
      <c r="WOJ220"/>
      <c r="WOK220"/>
      <c r="WOL220"/>
      <c r="WOM220"/>
      <c r="WON220"/>
      <c r="WOO220"/>
      <c r="WOP220"/>
      <c r="WOQ220"/>
      <c r="WOR220"/>
      <c r="WOS220"/>
      <c r="WOT220"/>
      <c r="WOU220"/>
      <c r="WOV220"/>
      <c r="WOW220"/>
      <c r="WOX220"/>
      <c r="WOY220"/>
      <c r="WOZ220"/>
      <c r="WPA220"/>
      <c r="WPB220"/>
      <c r="WPC220"/>
      <c r="WPD220"/>
      <c r="WPE220"/>
      <c r="WPF220"/>
      <c r="WPG220"/>
      <c r="WPH220"/>
      <c r="WPI220"/>
      <c r="WPJ220"/>
      <c r="WPK220"/>
      <c r="WPL220"/>
      <c r="WPM220"/>
      <c r="WPN220"/>
      <c r="WPO220"/>
      <c r="WPP220"/>
      <c r="WPQ220"/>
      <c r="WPR220"/>
      <c r="WPS220"/>
      <c r="WPT220"/>
      <c r="WPU220"/>
      <c r="WPV220"/>
      <c r="WPW220"/>
      <c r="WPX220"/>
      <c r="WPY220"/>
      <c r="WPZ220"/>
      <c r="WQA220"/>
      <c r="WQB220"/>
      <c r="WQC220"/>
      <c r="WQD220"/>
      <c r="WQE220"/>
      <c r="WQF220"/>
      <c r="WQG220"/>
      <c r="WQH220"/>
      <c r="WQI220"/>
      <c r="WQJ220"/>
      <c r="WQK220"/>
      <c r="WQL220"/>
      <c r="WQM220"/>
      <c r="WQN220"/>
      <c r="WQO220"/>
      <c r="WQP220"/>
      <c r="WQQ220"/>
      <c r="WQR220"/>
      <c r="WQS220"/>
      <c r="WQT220"/>
      <c r="WQU220"/>
      <c r="WQV220"/>
      <c r="WQW220"/>
      <c r="WQX220"/>
      <c r="WQY220"/>
      <c r="WQZ220"/>
      <c r="WRA220"/>
      <c r="WRB220"/>
      <c r="WRC220"/>
      <c r="WRD220"/>
      <c r="WRE220"/>
      <c r="WRF220"/>
      <c r="WRG220"/>
      <c r="WRH220"/>
      <c r="WRI220"/>
      <c r="WRJ220"/>
      <c r="WRK220"/>
      <c r="WRL220"/>
      <c r="WRM220"/>
      <c r="WRN220"/>
      <c r="WRO220"/>
      <c r="WRP220"/>
      <c r="WRQ220"/>
      <c r="WRR220"/>
      <c r="WRS220"/>
      <c r="WRT220"/>
      <c r="WRU220"/>
      <c r="WRV220"/>
      <c r="WRW220"/>
      <c r="WRX220"/>
      <c r="WRY220"/>
      <c r="WRZ220"/>
      <c r="WSA220"/>
      <c r="WSB220"/>
      <c r="WSC220"/>
      <c r="WSD220"/>
      <c r="WSE220"/>
      <c r="WSF220"/>
      <c r="WSG220"/>
      <c r="WSH220"/>
      <c r="WSI220"/>
      <c r="WSJ220"/>
      <c r="WSK220"/>
      <c r="WSL220"/>
      <c r="WSM220"/>
      <c r="WSN220"/>
      <c r="WSO220"/>
      <c r="WSP220"/>
      <c r="WSQ220"/>
      <c r="WSR220"/>
      <c r="WSS220"/>
      <c r="WST220"/>
      <c r="WSU220"/>
      <c r="WSV220"/>
      <c r="WSW220"/>
      <c r="WSX220"/>
      <c r="WSY220"/>
      <c r="WSZ220"/>
      <c r="WTA220"/>
      <c r="WTB220"/>
      <c r="WTC220"/>
      <c r="WTD220"/>
      <c r="WTE220"/>
      <c r="WTF220"/>
      <c r="WTG220"/>
      <c r="WTH220"/>
      <c r="WTI220"/>
      <c r="WTJ220"/>
      <c r="WTK220"/>
      <c r="WTL220"/>
      <c r="WTM220"/>
      <c r="WTN220"/>
      <c r="WTO220"/>
      <c r="WTP220"/>
      <c r="WTQ220"/>
      <c r="WTR220"/>
      <c r="WTS220"/>
      <c r="WTT220"/>
      <c r="WTU220"/>
      <c r="WTV220"/>
      <c r="WTW220"/>
      <c r="WTX220"/>
      <c r="WTY220"/>
      <c r="WTZ220"/>
      <c r="WUA220"/>
      <c r="WUB220"/>
      <c r="WUC220"/>
      <c r="WUD220"/>
      <c r="WUE220"/>
      <c r="WUF220"/>
      <c r="WUG220"/>
      <c r="WUH220"/>
      <c r="WUI220"/>
      <c r="WUJ220"/>
      <c r="WUK220"/>
      <c r="WUL220"/>
      <c r="WUM220"/>
      <c r="WUN220"/>
      <c r="WUO220"/>
      <c r="WUP220"/>
      <c r="WUQ220"/>
      <c r="WUR220"/>
      <c r="WUS220"/>
      <c r="WUT220"/>
      <c r="WUU220"/>
      <c r="WUV220"/>
      <c r="WUW220"/>
      <c r="WUX220"/>
      <c r="WUY220"/>
      <c r="WUZ220"/>
      <c r="WVA220"/>
      <c r="WVB220"/>
      <c r="WVC220"/>
      <c r="WVD220"/>
      <c r="WVE220"/>
      <c r="WVF220"/>
      <c r="WVG220"/>
      <c r="WVH220"/>
      <c r="WVI220"/>
      <c r="WVJ220"/>
      <c r="WVK220"/>
      <c r="WVL220"/>
      <c r="WVM220"/>
      <c r="WVN220"/>
      <c r="WVO220"/>
      <c r="WVP220"/>
      <c r="WVQ220"/>
      <c r="WVR220"/>
      <c r="WVS220"/>
      <c r="WVT220"/>
      <c r="WVU220"/>
      <c r="WVV220"/>
      <c r="WVW220"/>
      <c r="WVX220"/>
      <c r="WVY220"/>
      <c r="WVZ220"/>
      <c r="WWA220"/>
      <c r="WWB220"/>
      <c r="WWC220"/>
      <c r="WWD220"/>
      <c r="WWE220"/>
      <c r="WWF220"/>
      <c r="WWG220"/>
      <c r="WWH220"/>
      <c r="WWI220"/>
      <c r="WWJ220"/>
      <c r="WWK220"/>
      <c r="WWL220"/>
      <c r="WWM220"/>
      <c r="WWN220"/>
      <c r="WWO220"/>
      <c r="WWP220"/>
      <c r="WWQ220"/>
      <c r="WWR220"/>
      <c r="WWS220"/>
      <c r="WWT220"/>
      <c r="WWU220"/>
      <c r="WWV220"/>
      <c r="WWW220"/>
      <c r="WWX220"/>
      <c r="WWY220"/>
      <c r="WWZ220"/>
      <c r="WXA220"/>
      <c r="WXB220"/>
      <c r="WXC220"/>
      <c r="WXD220"/>
      <c r="WXE220"/>
      <c r="WXF220"/>
      <c r="WXG220"/>
      <c r="WXH220"/>
      <c r="WXI220"/>
      <c r="WXJ220"/>
      <c r="WXK220"/>
      <c r="WXL220"/>
      <c r="WXM220"/>
      <c r="WXN220"/>
      <c r="WXO220"/>
      <c r="WXP220"/>
      <c r="WXQ220"/>
      <c r="WXR220"/>
      <c r="WXS220"/>
      <c r="WXT220"/>
      <c r="WXU220"/>
      <c r="WXV220"/>
      <c r="WXW220"/>
      <c r="WXX220"/>
      <c r="WXY220"/>
      <c r="WXZ220"/>
      <c r="WYA220"/>
      <c r="WYB220"/>
      <c r="WYC220"/>
      <c r="WYD220"/>
      <c r="WYE220"/>
      <c r="WYF220"/>
      <c r="WYG220"/>
      <c r="WYH220"/>
      <c r="WYI220"/>
      <c r="WYJ220"/>
      <c r="WYK220"/>
      <c r="WYL220"/>
      <c r="WYM220"/>
      <c r="WYN220"/>
      <c r="WYO220"/>
      <c r="WYP220"/>
      <c r="WYQ220"/>
      <c r="WYR220"/>
      <c r="WYS220"/>
      <c r="WYT220"/>
      <c r="WYU220"/>
      <c r="WYV220"/>
      <c r="WYW220"/>
      <c r="WYX220"/>
      <c r="WYY220"/>
      <c r="WYZ220"/>
      <c r="WZA220"/>
      <c r="WZB220"/>
      <c r="WZC220"/>
      <c r="WZD220"/>
      <c r="WZE220"/>
      <c r="WZF220"/>
      <c r="WZG220"/>
      <c r="WZH220"/>
      <c r="WZI220"/>
      <c r="WZJ220"/>
      <c r="WZK220"/>
      <c r="WZL220"/>
      <c r="WZM220"/>
      <c r="WZN220"/>
      <c r="WZO220"/>
      <c r="WZP220"/>
      <c r="WZQ220"/>
      <c r="WZR220"/>
      <c r="WZS220"/>
      <c r="WZT220"/>
      <c r="WZU220"/>
      <c r="WZV220"/>
      <c r="WZW220"/>
      <c r="WZX220"/>
      <c r="WZY220"/>
      <c r="WZZ220"/>
      <c r="XAA220"/>
      <c r="XAB220"/>
      <c r="XAC220"/>
      <c r="XAD220"/>
      <c r="XAE220"/>
      <c r="XAF220"/>
      <c r="XAG220"/>
      <c r="XAH220"/>
      <c r="XAI220"/>
      <c r="XAJ220"/>
      <c r="XAK220"/>
      <c r="XAL220"/>
      <c r="XAM220"/>
      <c r="XAN220"/>
      <c r="XAO220"/>
      <c r="XAP220"/>
      <c r="XAQ220"/>
      <c r="XAR220"/>
      <c r="XAS220"/>
      <c r="XAT220"/>
      <c r="XAU220"/>
      <c r="XAV220"/>
      <c r="XAW220"/>
      <c r="XAX220"/>
      <c r="XAY220"/>
      <c r="XAZ220"/>
      <c r="XBA220"/>
      <c r="XBB220"/>
      <c r="XBC220"/>
      <c r="XBD220"/>
      <c r="XBE220"/>
      <c r="XBF220"/>
      <c r="XBG220"/>
      <c r="XBH220"/>
      <c r="XBI220"/>
      <c r="XBJ220"/>
      <c r="XBK220"/>
      <c r="XBL220"/>
      <c r="XBM220"/>
      <c r="XBN220"/>
      <c r="XBO220"/>
      <c r="XBP220"/>
      <c r="XBQ220"/>
      <c r="XBR220"/>
      <c r="XBS220"/>
      <c r="XBT220"/>
      <c r="XBU220"/>
      <c r="XBV220"/>
      <c r="XBW220"/>
      <c r="XBX220"/>
      <c r="XBY220"/>
      <c r="XBZ220"/>
      <c r="XCA220"/>
      <c r="XCB220"/>
      <c r="XCC220"/>
      <c r="XCD220"/>
      <c r="XCE220"/>
      <c r="XCF220"/>
      <c r="XCG220"/>
      <c r="XCH220"/>
      <c r="XCI220"/>
      <c r="XCJ220"/>
      <c r="XCK220"/>
      <c r="XCL220"/>
      <c r="XCM220"/>
      <c r="XCN220"/>
      <c r="XCO220"/>
      <c r="XCP220"/>
      <c r="XCQ220"/>
      <c r="XCR220"/>
      <c r="XCS220"/>
      <c r="XCT220"/>
      <c r="XCU220"/>
      <c r="XCV220"/>
      <c r="XCW220"/>
      <c r="XCX220"/>
      <c r="XCY220"/>
      <c r="XCZ220"/>
      <c r="XDA220"/>
      <c r="XDB220"/>
      <c r="XDC220"/>
      <c r="XDD220"/>
      <c r="XDE220"/>
      <c r="XDF220"/>
      <c r="XDG220"/>
      <c r="XDH220"/>
      <c r="XDI220"/>
      <c r="XDJ220"/>
      <c r="XDK220"/>
      <c r="XDL220"/>
      <c r="XDM220"/>
      <c r="XDN220"/>
      <c r="XDO220"/>
      <c r="XDP220"/>
      <c r="XDQ220"/>
      <c r="XDR220"/>
      <c r="XDS220"/>
      <c r="XDT220"/>
      <c r="XDU220"/>
      <c r="XDV220"/>
      <c r="XDW220"/>
      <c r="XDX220"/>
      <c r="XDY220"/>
      <c r="XDZ220"/>
      <c r="XEA220"/>
      <c r="XEB220"/>
      <c r="XEC220"/>
      <c r="XED220"/>
      <c r="XEE220"/>
      <c r="XEF220"/>
      <c r="XEG220"/>
      <c r="XEH220"/>
      <c r="XEI220"/>
      <c r="XEJ220"/>
      <c r="XEK220"/>
      <c r="XEL220"/>
      <c r="XEM220"/>
      <c r="XEN220"/>
      <c r="XEO220"/>
      <c r="XEP220"/>
      <c r="XEQ220"/>
      <c r="XER220"/>
      <c r="XES220"/>
      <c r="XET220"/>
      <c r="XEU220"/>
      <c r="XEV220"/>
      <c r="XEW220"/>
      <c r="XEX220"/>
      <c r="XEY220"/>
      <c r="XEZ220"/>
      <c r="XFA220"/>
      <c r="XFB220"/>
      <c r="XFC220"/>
      <c r="XFD220"/>
    </row>
    <row r="221" s="28" customFormat="1" spans="1:16384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N221" s="70"/>
      <c r="AO221" s="29"/>
      <c r="AP221"/>
      <c r="AQ221"/>
      <c r="AR221" s="32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  <c r="UR221"/>
      <c r="US221"/>
      <c r="UT221"/>
      <c r="UU221"/>
      <c r="UV221"/>
      <c r="UW221"/>
      <c r="UX221"/>
      <c r="UY221"/>
      <c r="UZ221"/>
      <c r="VA221"/>
      <c r="VB221"/>
      <c r="VC221"/>
      <c r="VD221"/>
      <c r="VE221"/>
      <c r="VF221"/>
      <c r="VG221"/>
      <c r="VH221"/>
      <c r="VI221"/>
      <c r="VJ221"/>
      <c r="VK221"/>
      <c r="VL221"/>
      <c r="VM221"/>
      <c r="VN221"/>
      <c r="VO221"/>
      <c r="VP221"/>
      <c r="VQ221"/>
      <c r="VR221"/>
      <c r="VS221"/>
      <c r="VT221"/>
      <c r="VU221"/>
      <c r="VV221"/>
      <c r="VW221"/>
      <c r="VX221"/>
      <c r="VY221"/>
      <c r="VZ221"/>
      <c r="WA221"/>
      <c r="WB221"/>
      <c r="WC221"/>
      <c r="WD221"/>
      <c r="WE221"/>
      <c r="WF221"/>
      <c r="WG221"/>
      <c r="WH221"/>
      <c r="WI221"/>
      <c r="WJ221"/>
      <c r="WK221"/>
      <c r="WL221"/>
      <c r="WM221"/>
      <c r="WN221"/>
      <c r="WO221"/>
      <c r="WP221"/>
      <c r="WQ221"/>
      <c r="WR221"/>
      <c r="WS221"/>
      <c r="WT221"/>
      <c r="WU221"/>
      <c r="WV221"/>
      <c r="WW221"/>
      <c r="WX221"/>
      <c r="WY221"/>
      <c r="WZ221"/>
      <c r="XA221"/>
      <c r="XB221"/>
      <c r="XC221"/>
      <c r="XD221"/>
      <c r="XE221"/>
      <c r="XF221"/>
      <c r="XG221"/>
      <c r="XH221"/>
      <c r="XI221"/>
      <c r="XJ221"/>
      <c r="XK221"/>
      <c r="XL221"/>
      <c r="XM221"/>
      <c r="XN221"/>
      <c r="XO221"/>
      <c r="XP221"/>
      <c r="XQ221"/>
      <c r="XR221"/>
      <c r="XS221"/>
      <c r="XT221"/>
      <c r="XU221"/>
      <c r="XV221"/>
      <c r="XW221"/>
      <c r="XX221"/>
      <c r="XY221"/>
      <c r="XZ221"/>
      <c r="YA221"/>
      <c r="YB221"/>
      <c r="YC221"/>
      <c r="YD221"/>
      <c r="YE221"/>
      <c r="YF221"/>
      <c r="YG221"/>
      <c r="YH221"/>
      <c r="YI221"/>
      <c r="YJ221"/>
      <c r="YK221"/>
      <c r="YL221"/>
      <c r="YM221"/>
      <c r="YN221"/>
      <c r="YO221"/>
      <c r="YP221"/>
      <c r="YQ221"/>
      <c r="YR221"/>
      <c r="YS221"/>
      <c r="YT221"/>
      <c r="YU221"/>
      <c r="YV221"/>
      <c r="YW221"/>
      <c r="YX221"/>
      <c r="YY221"/>
      <c r="YZ221"/>
      <c r="ZA221"/>
      <c r="ZB221"/>
      <c r="ZC221"/>
      <c r="ZD221"/>
      <c r="ZE221"/>
      <c r="ZF221"/>
      <c r="ZG221"/>
      <c r="ZH221"/>
      <c r="ZI221"/>
      <c r="ZJ221"/>
      <c r="ZK221"/>
      <c r="ZL221"/>
      <c r="ZM221"/>
      <c r="ZN221"/>
      <c r="ZO221"/>
      <c r="ZP221"/>
      <c r="ZQ221"/>
      <c r="ZR221"/>
      <c r="ZS221"/>
      <c r="ZT221"/>
      <c r="ZU221"/>
      <c r="ZV221"/>
      <c r="ZW221"/>
      <c r="ZX221"/>
      <c r="ZY221"/>
      <c r="ZZ221"/>
      <c r="AAA221"/>
      <c r="AAB221"/>
      <c r="AAC221"/>
      <c r="AAD221"/>
      <c r="AAE221"/>
      <c r="AAF221"/>
      <c r="AAG221"/>
      <c r="AAH221"/>
      <c r="AAI221"/>
      <c r="AAJ221"/>
      <c r="AAK221"/>
      <c r="AAL221"/>
      <c r="AAM221"/>
      <c r="AAN221"/>
      <c r="AAO221"/>
      <c r="AAP221"/>
      <c r="AAQ221"/>
      <c r="AAR221"/>
      <c r="AAS221"/>
      <c r="AAT221"/>
      <c r="AAU221"/>
      <c r="AAV221"/>
      <c r="AAW221"/>
      <c r="AAX221"/>
      <c r="AAY221"/>
      <c r="AAZ221"/>
      <c r="ABA221"/>
      <c r="ABB221"/>
      <c r="ABC221"/>
      <c r="ABD221"/>
      <c r="ABE221"/>
      <c r="ABF221"/>
      <c r="ABG221"/>
      <c r="ABH221"/>
      <c r="ABI221"/>
      <c r="ABJ221"/>
      <c r="ABK221"/>
      <c r="ABL221"/>
      <c r="ABM221"/>
      <c r="ABN221"/>
      <c r="ABO221"/>
      <c r="ABP221"/>
      <c r="ABQ221"/>
      <c r="ABR221"/>
      <c r="ABS221"/>
      <c r="ABT221"/>
      <c r="ABU221"/>
      <c r="ABV221"/>
      <c r="ABW221"/>
      <c r="ABX221"/>
      <c r="ABY221"/>
      <c r="ABZ221"/>
      <c r="ACA221"/>
      <c r="ACB221"/>
      <c r="ACC221"/>
      <c r="ACD221"/>
      <c r="ACE221"/>
      <c r="ACF221"/>
      <c r="ACG221"/>
      <c r="ACH221"/>
      <c r="ACI221"/>
      <c r="ACJ221"/>
      <c r="ACK221"/>
      <c r="ACL221"/>
      <c r="ACM221"/>
      <c r="ACN221"/>
      <c r="ACO221"/>
      <c r="ACP221"/>
      <c r="ACQ221"/>
      <c r="ACR221"/>
      <c r="ACS221"/>
      <c r="ACT221"/>
      <c r="ACU221"/>
      <c r="ACV221"/>
      <c r="ACW221"/>
      <c r="ACX221"/>
      <c r="ACY221"/>
      <c r="ACZ221"/>
      <c r="ADA221"/>
      <c r="ADB221"/>
      <c r="ADC221"/>
      <c r="ADD221"/>
      <c r="ADE221"/>
      <c r="ADF221"/>
      <c r="ADG221"/>
      <c r="ADH221"/>
      <c r="ADI221"/>
      <c r="ADJ221"/>
      <c r="ADK221"/>
      <c r="ADL221"/>
      <c r="ADM221"/>
      <c r="ADN221"/>
      <c r="ADO221"/>
      <c r="ADP221"/>
      <c r="ADQ221"/>
      <c r="ADR221"/>
      <c r="ADS221"/>
      <c r="ADT221"/>
      <c r="ADU221"/>
      <c r="ADV221"/>
      <c r="ADW221"/>
      <c r="ADX221"/>
      <c r="ADY221"/>
      <c r="ADZ221"/>
      <c r="AEA221"/>
      <c r="AEB221"/>
      <c r="AEC221"/>
      <c r="AED221"/>
      <c r="AEE221"/>
      <c r="AEF221"/>
      <c r="AEG221"/>
      <c r="AEH221"/>
      <c r="AEI221"/>
      <c r="AEJ221"/>
      <c r="AEK221"/>
      <c r="AEL221"/>
      <c r="AEM221"/>
      <c r="AEN221"/>
      <c r="AEO221"/>
      <c r="AEP221"/>
      <c r="AEQ221"/>
      <c r="AER221"/>
      <c r="AES221"/>
      <c r="AET221"/>
      <c r="AEU221"/>
      <c r="AEV221"/>
      <c r="AEW221"/>
      <c r="AEX221"/>
      <c r="AEY221"/>
      <c r="AEZ221"/>
      <c r="AFA221"/>
      <c r="AFB221"/>
      <c r="AFC221"/>
      <c r="AFD221"/>
      <c r="AFE221"/>
      <c r="AFF221"/>
      <c r="AFG221"/>
      <c r="AFH221"/>
      <c r="AFI221"/>
      <c r="AFJ221"/>
      <c r="AFK221"/>
      <c r="AFL221"/>
      <c r="AFM221"/>
      <c r="AFN221"/>
      <c r="AFO221"/>
      <c r="AFP221"/>
      <c r="AFQ221"/>
      <c r="AFR221"/>
      <c r="AFS221"/>
      <c r="AFT221"/>
      <c r="AFU221"/>
      <c r="AFV221"/>
      <c r="AFW221"/>
      <c r="AFX221"/>
      <c r="AFY221"/>
      <c r="AFZ221"/>
      <c r="AGA221"/>
      <c r="AGB221"/>
      <c r="AGC221"/>
      <c r="AGD221"/>
      <c r="AGE221"/>
      <c r="AGF221"/>
      <c r="AGG221"/>
      <c r="AGH221"/>
      <c r="AGI221"/>
      <c r="AGJ221"/>
      <c r="AGK221"/>
      <c r="AGL221"/>
      <c r="AGM221"/>
      <c r="AGN221"/>
      <c r="AGO221"/>
      <c r="AGP221"/>
      <c r="AGQ221"/>
      <c r="AGR221"/>
      <c r="AGS221"/>
      <c r="AGT221"/>
      <c r="AGU221"/>
      <c r="AGV221"/>
      <c r="AGW221"/>
      <c r="AGX221"/>
      <c r="AGY221"/>
      <c r="AGZ221"/>
      <c r="AHA221"/>
      <c r="AHB221"/>
      <c r="AHC221"/>
      <c r="AHD221"/>
      <c r="AHE221"/>
      <c r="AHF221"/>
      <c r="AHG221"/>
      <c r="AHH221"/>
      <c r="AHI221"/>
      <c r="AHJ221"/>
      <c r="AHK221"/>
      <c r="AHL221"/>
      <c r="AHM221"/>
      <c r="AHN221"/>
      <c r="AHO221"/>
      <c r="AHP221"/>
      <c r="AHQ221"/>
      <c r="AHR221"/>
      <c r="AHS221"/>
      <c r="AHT221"/>
      <c r="AHU221"/>
      <c r="AHV221"/>
      <c r="AHW221"/>
      <c r="AHX221"/>
      <c r="AHY221"/>
      <c r="AHZ221"/>
      <c r="AIA221"/>
      <c r="AIB221"/>
      <c r="AIC221"/>
      <c r="AID221"/>
      <c r="AIE221"/>
      <c r="AIF221"/>
      <c r="AIG221"/>
      <c r="AIH221"/>
      <c r="AII221"/>
      <c r="AIJ221"/>
      <c r="AIK221"/>
      <c r="AIL221"/>
      <c r="AIM221"/>
      <c r="AIN221"/>
      <c r="AIO221"/>
      <c r="AIP221"/>
      <c r="AIQ221"/>
      <c r="AIR221"/>
      <c r="AIS221"/>
      <c r="AIT221"/>
      <c r="AIU221"/>
      <c r="AIV221"/>
      <c r="AIW221"/>
      <c r="AIX221"/>
      <c r="AIY221"/>
      <c r="AIZ221"/>
      <c r="AJA221"/>
      <c r="AJB221"/>
      <c r="AJC221"/>
      <c r="AJD221"/>
      <c r="AJE221"/>
      <c r="AJF221"/>
      <c r="AJG221"/>
      <c r="AJH221"/>
      <c r="AJI221"/>
      <c r="AJJ221"/>
      <c r="AJK221"/>
      <c r="AJL221"/>
      <c r="AJM221"/>
      <c r="AJN221"/>
      <c r="AJO221"/>
      <c r="AJP221"/>
      <c r="AJQ221"/>
      <c r="AJR221"/>
      <c r="AJS221"/>
      <c r="AJT221"/>
      <c r="AJU221"/>
      <c r="AJV221"/>
      <c r="AJW221"/>
      <c r="AJX221"/>
      <c r="AJY221"/>
      <c r="AJZ221"/>
      <c r="AKA221"/>
      <c r="AKB221"/>
      <c r="AKC221"/>
      <c r="AKD221"/>
      <c r="AKE221"/>
      <c r="AKF221"/>
      <c r="AKG221"/>
      <c r="AKH221"/>
      <c r="AKI221"/>
      <c r="AKJ221"/>
      <c r="AKK221"/>
      <c r="AKL221"/>
      <c r="AKM221"/>
      <c r="AKN221"/>
      <c r="AKO221"/>
      <c r="AKP221"/>
      <c r="AKQ221"/>
      <c r="AKR221"/>
      <c r="AKS221"/>
      <c r="AKT221"/>
      <c r="AKU221"/>
      <c r="AKV221"/>
      <c r="AKW221"/>
      <c r="AKX221"/>
      <c r="AKY221"/>
      <c r="AKZ221"/>
      <c r="ALA221"/>
      <c r="ALB221"/>
      <c r="ALC221"/>
      <c r="ALD221"/>
      <c r="ALE221"/>
      <c r="ALF221"/>
      <c r="ALG221"/>
      <c r="ALH221"/>
      <c r="ALI221"/>
      <c r="ALJ221"/>
      <c r="ALK221"/>
      <c r="ALL221"/>
      <c r="ALM221"/>
      <c r="ALN221"/>
      <c r="ALO221"/>
      <c r="ALP221"/>
      <c r="ALQ221"/>
      <c r="ALR221"/>
      <c r="ALS221"/>
      <c r="ALT221"/>
      <c r="ALU221"/>
      <c r="ALV221"/>
      <c r="ALW221"/>
      <c r="ALX221"/>
      <c r="ALY221"/>
      <c r="ALZ221"/>
      <c r="AMA221"/>
      <c r="AMB221"/>
      <c r="AMC221"/>
      <c r="AMD221"/>
      <c r="AME221"/>
      <c r="AMF221"/>
      <c r="AMG221"/>
      <c r="AMH221"/>
      <c r="AMI221"/>
      <c r="AMJ221"/>
      <c r="AMK221"/>
      <c r="AML221"/>
      <c r="AMM221"/>
      <c r="AMN221"/>
      <c r="AMO221"/>
      <c r="AMP221"/>
      <c r="AMQ221"/>
      <c r="AMR221"/>
      <c r="AMS221"/>
      <c r="AMT221"/>
      <c r="AMU221"/>
      <c r="AMV221"/>
      <c r="AMW221"/>
      <c r="AMX221"/>
      <c r="AMY221"/>
      <c r="AMZ221"/>
      <c r="ANA221"/>
      <c r="ANB221"/>
      <c r="ANC221"/>
      <c r="AND221"/>
      <c r="ANE221"/>
      <c r="ANF221"/>
      <c r="ANG221"/>
      <c r="ANH221"/>
      <c r="ANI221"/>
      <c r="ANJ221"/>
      <c r="ANK221"/>
      <c r="ANL221"/>
      <c r="ANM221"/>
      <c r="ANN221"/>
      <c r="ANO221"/>
      <c r="ANP221"/>
      <c r="ANQ221"/>
      <c r="ANR221"/>
      <c r="ANS221"/>
      <c r="ANT221"/>
      <c r="ANU221"/>
      <c r="ANV221"/>
      <c r="ANW221"/>
      <c r="ANX221"/>
      <c r="ANY221"/>
      <c r="ANZ221"/>
      <c r="AOA221"/>
      <c r="AOB221"/>
      <c r="AOC221"/>
      <c r="AOD221"/>
      <c r="AOE221"/>
      <c r="AOF221"/>
      <c r="AOG221"/>
      <c r="AOH221"/>
      <c r="AOI221"/>
      <c r="AOJ221"/>
      <c r="AOK221"/>
      <c r="AOL221"/>
      <c r="AOM221"/>
      <c r="AON221"/>
      <c r="AOO221"/>
      <c r="AOP221"/>
      <c r="AOQ221"/>
      <c r="AOR221"/>
      <c r="AOS221"/>
      <c r="AOT221"/>
      <c r="AOU221"/>
      <c r="AOV221"/>
      <c r="AOW221"/>
      <c r="AOX221"/>
      <c r="AOY221"/>
      <c r="AOZ221"/>
      <c r="APA221"/>
      <c r="APB221"/>
      <c r="APC221"/>
      <c r="APD221"/>
      <c r="APE221"/>
      <c r="APF221"/>
      <c r="APG221"/>
      <c r="APH221"/>
      <c r="API221"/>
      <c r="APJ221"/>
      <c r="APK221"/>
      <c r="APL221"/>
      <c r="APM221"/>
      <c r="APN221"/>
      <c r="APO221"/>
      <c r="APP221"/>
      <c r="APQ221"/>
      <c r="APR221"/>
      <c r="APS221"/>
      <c r="APT221"/>
      <c r="APU221"/>
      <c r="APV221"/>
      <c r="APW221"/>
      <c r="APX221"/>
      <c r="APY221"/>
      <c r="APZ221"/>
      <c r="AQA221"/>
      <c r="AQB221"/>
      <c r="AQC221"/>
      <c r="AQD221"/>
      <c r="AQE221"/>
      <c r="AQF221"/>
      <c r="AQG221"/>
      <c r="AQH221"/>
      <c r="AQI221"/>
      <c r="AQJ221"/>
      <c r="AQK221"/>
      <c r="AQL221"/>
      <c r="AQM221"/>
      <c r="AQN221"/>
      <c r="AQO221"/>
      <c r="AQP221"/>
      <c r="AQQ221"/>
      <c r="AQR221"/>
      <c r="AQS221"/>
      <c r="AQT221"/>
      <c r="AQU221"/>
      <c r="AQV221"/>
      <c r="AQW221"/>
      <c r="AQX221"/>
      <c r="AQY221"/>
      <c r="AQZ221"/>
      <c r="ARA221"/>
      <c r="ARB221"/>
      <c r="ARC221"/>
      <c r="ARD221"/>
      <c r="ARE221"/>
      <c r="ARF221"/>
      <c r="ARG221"/>
      <c r="ARH221"/>
      <c r="ARI221"/>
      <c r="ARJ221"/>
      <c r="ARK221"/>
      <c r="ARL221"/>
      <c r="ARM221"/>
      <c r="ARN221"/>
      <c r="ARO221"/>
      <c r="ARP221"/>
      <c r="ARQ221"/>
      <c r="ARR221"/>
      <c r="ARS221"/>
      <c r="ART221"/>
      <c r="ARU221"/>
      <c r="ARV221"/>
      <c r="ARW221"/>
      <c r="ARX221"/>
      <c r="ARY221"/>
      <c r="ARZ221"/>
      <c r="ASA221"/>
      <c r="ASB221"/>
      <c r="ASC221"/>
      <c r="ASD221"/>
      <c r="ASE221"/>
      <c r="ASF221"/>
      <c r="ASG221"/>
      <c r="ASH221"/>
      <c r="ASI221"/>
      <c r="ASJ221"/>
      <c r="ASK221"/>
      <c r="ASL221"/>
      <c r="ASM221"/>
      <c r="ASN221"/>
      <c r="ASO221"/>
      <c r="ASP221"/>
      <c r="ASQ221"/>
      <c r="ASR221"/>
      <c r="ASS221"/>
      <c r="AST221"/>
      <c r="ASU221"/>
      <c r="ASV221"/>
      <c r="ASW221"/>
      <c r="ASX221"/>
      <c r="ASY221"/>
      <c r="ASZ221"/>
      <c r="ATA221"/>
      <c r="ATB221"/>
      <c r="ATC221"/>
      <c r="ATD221"/>
      <c r="ATE221"/>
      <c r="ATF221"/>
      <c r="ATG221"/>
      <c r="ATH221"/>
      <c r="ATI221"/>
      <c r="ATJ221"/>
      <c r="ATK221"/>
      <c r="ATL221"/>
      <c r="ATM221"/>
      <c r="ATN221"/>
      <c r="ATO221"/>
      <c r="ATP221"/>
      <c r="ATQ221"/>
      <c r="ATR221"/>
      <c r="ATS221"/>
      <c r="ATT221"/>
      <c r="ATU221"/>
      <c r="ATV221"/>
      <c r="ATW221"/>
      <c r="ATX221"/>
      <c r="ATY221"/>
      <c r="ATZ221"/>
      <c r="AUA221"/>
      <c r="AUB221"/>
      <c r="AUC221"/>
      <c r="AUD221"/>
      <c r="AUE221"/>
      <c r="AUF221"/>
      <c r="AUG221"/>
      <c r="AUH221"/>
      <c r="AUI221"/>
      <c r="AUJ221"/>
      <c r="AUK221"/>
      <c r="AUL221"/>
      <c r="AUM221"/>
      <c r="AUN221"/>
      <c r="AUO221"/>
      <c r="AUP221"/>
      <c r="AUQ221"/>
      <c r="AUR221"/>
      <c r="AUS221"/>
      <c r="AUT221"/>
      <c r="AUU221"/>
      <c r="AUV221"/>
      <c r="AUW221"/>
      <c r="AUX221"/>
      <c r="AUY221"/>
      <c r="AUZ221"/>
      <c r="AVA221"/>
      <c r="AVB221"/>
      <c r="AVC221"/>
      <c r="AVD221"/>
      <c r="AVE221"/>
      <c r="AVF221"/>
      <c r="AVG221"/>
      <c r="AVH221"/>
      <c r="AVI221"/>
      <c r="AVJ221"/>
      <c r="AVK221"/>
      <c r="AVL221"/>
      <c r="AVM221"/>
      <c r="AVN221"/>
      <c r="AVO221"/>
      <c r="AVP221"/>
      <c r="AVQ221"/>
      <c r="AVR221"/>
      <c r="AVS221"/>
      <c r="AVT221"/>
      <c r="AVU221"/>
      <c r="AVV221"/>
      <c r="AVW221"/>
      <c r="AVX221"/>
      <c r="AVY221"/>
      <c r="AVZ221"/>
      <c r="AWA221"/>
      <c r="AWB221"/>
      <c r="AWC221"/>
      <c r="AWD221"/>
      <c r="AWE221"/>
      <c r="AWF221"/>
      <c r="AWG221"/>
      <c r="AWH221"/>
      <c r="AWI221"/>
      <c r="AWJ221"/>
      <c r="AWK221"/>
      <c r="AWL221"/>
      <c r="AWM221"/>
      <c r="AWN221"/>
      <c r="AWO221"/>
      <c r="AWP221"/>
      <c r="AWQ221"/>
      <c r="AWR221"/>
      <c r="AWS221"/>
      <c r="AWT221"/>
      <c r="AWU221"/>
      <c r="AWV221"/>
      <c r="AWW221"/>
      <c r="AWX221"/>
      <c r="AWY221"/>
      <c r="AWZ221"/>
      <c r="AXA221"/>
      <c r="AXB221"/>
      <c r="AXC221"/>
      <c r="AXD221"/>
      <c r="AXE221"/>
      <c r="AXF221"/>
      <c r="AXG221"/>
      <c r="AXH221"/>
      <c r="AXI221"/>
      <c r="AXJ221"/>
      <c r="AXK221"/>
      <c r="AXL221"/>
      <c r="AXM221"/>
      <c r="AXN221"/>
      <c r="AXO221"/>
      <c r="AXP221"/>
      <c r="AXQ221"/>
      <c r="AXR221"/>
      <c r="AXS221"/>
      <c r="AXT221"/>
      <c r="AXU221"/>
      <c r="AXV221"/>
      <c r="AXW221"/>
      <c r="AXX221"/>
      <c r="AXY221"/>
      <c r="AXZ221"/>
      <c r="AYA221"/>
      <c r="AYB221"/>
      <c r="AYC221"/>
      <c r="AYD221"/>
      <c r="AYE221"/>
      <c r="AYF221"/>
      <c r="AYG221"/>
      <c r="AYH221"/>
      <c r="AYI221"/>
      <c r="AYJ221"/>
      <c r="AYK221"/>
      <c r="AYL221"/>
      <c r="AYM221"/>
      <c r="AYN221"/>
      <c r="AYO221"/>
      <c r="AYP221"/>
      <c r="AYQ221"/>
      <c r="AYR221"/>
      <c r="AYS221"/>
      <c r="AYT221"/>
      <c r="AYU221"/>
      <c r="AYV221"/>
      <c r="AYW221"/>
      <c r="AYX221"/>
      <c r="AYY221"/>
      <c r="AYZ221"/>
      <c r="AZA221"/>
      <c r="AZB221"/>
      <c r="AZC221"/>
      <c r="AZD221"/>
      <c r="AZE221"/>
      <c r="AZF221"/>
      <c r="AZG221"/>
      <c r="AZH221"/>
      <c r="AZI221"/>
      <c r="AZJ221"/>
      <c r="AZK221"/>
      <c r="AZL221"/>
      <c r="AZM221"/>
      <c r="AZN221"/>
      <c r="AZO221"/>
      <c r="AZP221"/>
      <c r="AZQ221"/>
      <c r="AZR221"/>
      <c r="AZS221"/>
      <c r="AZT221"/>
      <c r="AZU221"/>
      <c r="AZV221"/>
      <c r="AZW221"/>
      <c r="AZX221"/>
      <c r="AZY221"/>
      <c r="AZZ221"/>
      <c r="BAA221"/>
      <c r="BAB221"/>
      <c r="BAC221"/>
      <c r="BAD221"/>
      <c r="BAE221"/>
      <c r="BAF221"/>
      <c r="BAG221"/>
      <c r="BAH221"/>
      <c r="BAI221"/>
      <c r="BAJ221"/>
      <c r="BAK221"/>
      <c r="BAL221"/>
      <c r="BAM221"/>
      <c r="BAN221"/>
      <c r="BAO221"/>
      <c r="BAP221"/>
      <c r="BAQ221"/>
      <c r="BAR221"/>
      <c r="BAS221"/>
      <c r="BAT221"/>
      <c r="BAU221"/>
      <c r="BAV221"/>
      <c r="BAW221"/>
      <c r="BAX221"/>
      <c r="BAY221"/>
      <c r="BAZ221"/>
      <c r="BBA221"/>
      <c r="BBB221"/>
      <c r="BBC221"/>
      <c r="BBD221"/>
      <c r="BBE221"/>
      <c r="BBF221"/>
      <c r="BBG221"/>
      <c r="BBH221"/>
      <c r="BBI221"/>
      <c r="BBJ221"/>
      <c r="BBK221"/>
      <c r="BBL221"/>
      <c r="BBM221"/>
      <c r="BBN221"/>
      <c r="BBO221"/>
      <c r="BBP221"/>
      <c r="BBQ221"/>
      <c r="BBR221"/>
      <c r="BBS221"/>
      <c r="BBT221"/>
      <c r="BBU221"/>
      <c r="BBV221"/>
      <c r="BBW221"/>
      <c r="BBX221"/>
      <c r="BBY221"/>
      <c r="BBZ221"/>
      <c r="BCA221"/>
      <c r="BCB221"/>
      <c r="BCC221"/>
      <c r="BCD221"/>
      <c r="BCE221"/>
      <c r="BCF221"/>
      <c r="BCG221"/>
      <c r="BCH221"/>
      <c r="BCI221"/>
      <c r="BCJ221"/>
      <c r="BCK221"/>
      <c r="BCL221"/>
      <c r="BCM221"/>
      <c r="BCN221"/>
      <c r="BCO221"/>
      <c r="BCP221"/>
      <c r="BCQ221"/>
      <c r="BCR221"/>
      <c r="BCS221"/>
      <c r="BCT221"/>
      <c r="BCU221"/>
      <c r="BCV221"/>
      <c r="BCW221"/>
      <c r="BCX221"/>
      <c r="BCY221"/>
      <c r="BCZ221"/>
      <c r="BDA221"/>
      <c r="BDB221"/>
      <c r="BDC221"/>
      <c r="BDD221"/>
      <c r="BDE221"/>
      <c r="BDF221"/>
      <c r="BDG221"/>
      <c r="BDH221"/>
      <c r="BDI221"/>
      <c r="BDJ221"/>
      <c r="BDK221"/>
      <c r="BDL221"/>
      <c r="BDM221"/>
      <c r="BDN221"/>
      <c r="BDO221"/>
      <c r="BDP221"/>
      <c r="BDQ221"/>
      <c r="BDR221"/>
      <c r="BDS221"/>
      <c r="BDT221"/>
      <c r="BDU221"/>
      <c r="BDV221"/>
      <c r="BDW221"/>
      <c r="BDX221"/>
      <c r="BDY221"/>
      <c r="BDZ221"/>
      <c r="BEA221"/>
      <c r="BEB221"/>
      <c r="BEC221"/>
      <c r="BED221"/>
      <c r="BEE221"/>
      <c r="BEF221"/>
      <c r="BEG221"/>
      <c r="BEH221"/>
      <c r="BEI221"/>
      <c r="BEJ221"/>
      <c r="BEK221"/>
      <c r="BEL221"/>
      <c r="BEM221"/>
      <c r="BEN221"/>
      <c r="BEO221"/>
      <c r="BEP221"/>
      <c r="BEQ221"/>
      <c r="BER221"/>
      <c r="BES221"/>
      <c r="BET221"/>
      <c r="BEU221"/>
      <c r="BEV221"/>
      <c r="BEW221"/>
      <c r="BEX221"/>
      <c r="BEY221"/>
      <c r="BEZ221"/>
      <c r="BFA221"/>
      <c r="BFB221"/>
      <c r="BFC221"/>
      <c r="BFD221"/>
      <c r="BFE221"/>
      <c r="BFF221"/>
      <c r="BFG221"/>
      <c r="BFH221"/>
      <c r="BFI221"/>
      <c r="BFJ221"/>
      <c r="BFK221"/>
      <c r="BFL221"/>
      <c r="BFM221"/>
      <c r="BFN221"/>
      <c r="BFO221"/>
      <c r="BFP221"/>
      <c r="BFQ221"/>
      <c r="BFR221"/>
      <c r="BFS221"/>
      <c r="BFT221"/>
      <c r="BFU221"/>
      <c r="BFV221"/>
      <c r="BFW221"/>
      <c r="BFX221"/>
      <c r="BFY221"/>
      <c r="BFZ221"/>
      <c r="BGA221"/>
      <c r="BGB221"/>
      <c r="BGC221"/>
      <c r="BGD221"/>
      <c r="BGE221"/>
      <c r="BGF221"/>
      <c r="BGG221"/>
      <c r="BGH221"/>
      <c r="BGI221"/>
      <c r="BGJ221"/>
      <c r="BGK221"/>
      <c r="BGL221"/>
      <c r="BGM221"/>
      <c r="BGN221"/>
      <c r="BGO221"/>
      <c r="BGP221"/>
      <c r="BGQ221"/>
      <c r="BGR221"/>
      <c r="BGS221"/>
      <c r="BGT221"/>
      <c r="BGU221"/>
      <c r="BGV221"/>
      <c r="BGW221"/>
      <c r="BGX221"/>
      <c r="BGY221"/>
      <c r="BGZ221"/>
      <c r="BHA221"/>
      <c r="BHB221"/>
      <c r="BHC221"/>
      <c r="BHD221"/>
      <c r="BHE221"/>
      <c r="BHF221"/>
      <c r="BHG221"/>
      <c r="BHH221"/>
      <c r="BHI221"/>
      <c r="BHJ221"/>
      <c r="BHK221"/>
      <c r="BHL221"/>
      <c r="BHM221"/>
      <c r="BHN221"/>
      <c r="BHO221"/>
      <c r="BHP221"/>
      <c r="BHQ221"/>
      <c r="BHR221"/>
      <c r="BHS221"/>
      <c r="BHT221"/>
      <c r="BHU221"/>
      <c r="BHV221"/>
      <c r="BHW221"/>
      <c r="BHX221"/>
      <c r="BHY221"/>
      <c r="BHZ221"/>
      <c r="BIA221"/>
      <c r="BIB221"/>
      <c r="BIC221"/>
      <c r="BID221"/>
      <c r="BIE221"/>
      <c r="BIF221"/>
      <c r="BIG221"/>
      <c r="BIH221"/>
      <c r="BII221"/>
      <c r="BIJ221"/>
      <c r="BIK221"/>
      <c r="BIL221"/>
      <c r="BIM221"/>
      <c r="BIN221"/>
      <c r="BIO221"/>
      <c r="BIP221"/>
      <c r="BIQ221"/>
      <c r="BIR221"/>
      <c r="BIS221"/>
      <c r="BIT221"/>
      <c r="BIU221"/>
      <c r="BIV221"/>
      <c r="BIW221"/>
      <c r="BIX221"/>
      <c r="BIY221"/>
      <c r="BIZ221"/>
      <c r="BJA221"/>
      <c r="BJB221"/>
      <c r="BJC221"/>
      <c r="BJD221"/>
      <c r="BJE221"/>
      <c r="BJF221"/>
      <c r="BJG221"/>
      <c r="BJH221"/>
      <c r="BJI221"/>
      <c r="BJJ221"/>
      <c r="BJK221"/>
      <c r="BJL221"/>
      <c r="BJM221"/>
      <c r="BJN221"/>
      <c r="BJO221"/>
      <c r="BJP221"/>
      <c r="BJQ221"/>
      <c r="BJR221"/>
      <c r="BJS221"/>
      <c r="BJT221"/>
      <c r="BJU221"/>
      <c r="BJV221"/>
      <c r="BJW221"/>
      <c r="BJX221"/>
      <c r="BJY221"/>
      <c r="BJZ221"/>
      <c r="BKA221"/>
      <c r="BKB221"/>
      <c r="BKC221"/>
      <c r="BKD221"/>
      <c r="BKE221"/>
      <c r="BKF221"/>
      <c r="BKG221"/>
      <c r="BKH221"/>
      <c r="BKI221"/>
      <c r="BKJ221"/>
      <c r="BKK221"/>
      <c r="BKL221"/>
      <c r="BKM221"/>
      <c r="BKN221"/>
      <c r="BKO221"/>
      <c r="BKP221"/>
      <c r="BKQ221"/>
      <c r="BKR221"/>
      <c r="BKS221"/>
      <c r="BKT221"/>
      <c r="BKU221"/>
      <c r="BKV221"/>
      <c r="BKW221"/>
      <c r="BKX221"/>
      <c r="BKY221"/>
      <c r="BKZ221"/>
      <c r="BLA221"/>
      <c r="BLB221"/>
      <c r="BLC221"/>
      <c r="BLD221"/>
      <c r="BLE221"/>
      <c r="BLF221"/>
      <c r="BLG221"/>
      <c r="BLH221"/>
      <c r="BLI221"/>
      <c r="BLJ221"/>
      <c r="BLK221"/>
      <c r="BLL221"/>
      <c r="BLM221"/>
      <c r="BLN221"/>
      <c r="BLO221"/>
      <c r="BLP221"/>
      <c r="BLQ221"/>
      <c r="BLR221"/>
      <c r="BLS221"/>
      <c r="BLT221"/>
      <c r="BLU221"/>
      <c r="BLV221"/>
      <c r="BLW221"/>
      <c r="BLX221"/>
      <c r="BLY221"/>
      <c r="BLZ221"/>
      <c r="BMA221"/>
      <c r="BMB221"/>
      <c r="BMC221"/>
      <c r="BMD221"/>
      <c r="BME221"/>
      <c r="BMF221"/>
      <c r="BMG221"/>
      <c r="BMH221"/>
      <c r="BMI221"/>
      <c r="BMJ221"/>
      <c r="BMK221"/>
      <c r="BML221"/>
      <c r="BMM221"/>
      <c r="BMN221"/>
      <c r="BMO221"/>
      <c r="BMP221"/>
      <c r="BMQ221"/>
      <c r="BMR221"/>
      <c r="BMS221"/>
      <c r="BMT221"/>
      <c r="BMU221"/>
      <c r="BMV221"/>
      <c r="BMW221"/>
      <c r="BMX221"/>
      <c r="BMY221"/>
      <c r="BMZ221"/>
      <c r="BNA221"/>
      <c r="BNB221"/>
      <c r="BNC221"/>
      <c r="BND221"/>
      <c r="BNE221"/>
      <c r="BNF221"/>
      <c r="BNG221"/>
      <c r="BNH221"/>
      <c r="BNI221"/>
      <c r="BNJ221"/>
      <c r="BNK221"/>
      <c r="BNL221"/>
      <c r="BNM221"/>
      <c r="BNN221"/>
      <c r="BNO221"/>
      <c r="BNP221"/>
      <c r="BNQ221"/>
      <c r="BNR221"/>
      <c r="BNS221"/>
      <c r="BNT221"/>
      <c r="BNU221"/>
      <c r="BNV221"/>
      <c r="BNW221"/>
      <c r="BNX221"/>
      <c r="BNY221"/>
      <c r="BNZ221"/>
      <c r="BOA221"/>
      <c r="BOB221"/>
      <c r="BOC221"/>
      <c r="BOD221"/>
      <c r="BOE221"/>
      <c r="BOF221"/>
      <c r="BOG221"/>
      <c r="BOH221"/>
      <c r="BOI221"/>
      <c r="BOJ221"/>
      <c r="BOK221"/>
      <c r="BOL221"/>
      <c r="BOM221"/>
      <c r="BON221"/>
      <c r="BOO221"/>
      <c r="BOP221"/>
      <c r="BOQ221"/>
      <c r="BOR221"/>
      <c r="BOS221"/>
      <c r="BOT221"/>
      <c r="BOU221"/>
      <c r="BOV221"/>
      <c r="BOW221"/>
      <c r="BOX221"/>
      <c r="BOY221"/>
      <c r="BOZ221"/>
      <c r="BPA221"/>
      <c r="BPB221"/>
      <c r="BPC221"/>
      <c r="BPD221"/>
      <c r="BPE221"/>
      <c r="BPF221"/>
      <c r="BPG221"/>
      <c r="BPH221"/>
      <c r="BPI221"/>
      <c r="BPJ221"/>
      <c r="BPK221"/>
      <c r="BPL221"/>
      <c r="BPM221"/>
      <c r="BPN221"/>
      <c r="BPO221"/>
      <c r="BPP221"/>
      <c r="BPQ221"/>
      <c r="BPR221"/>
      <c r="BPS221"/>
      <c r="BPT221"/>
      <c r="BPU221"/>
      <c r="BPV221"/>
      <c r="BPW221"/>
      <c r="BPX221"/>
      <c r="BPY221"/>
      <c r="BPZ221"/>
      <c r="BQA221"/>
      <c r="BQB221"/>
      <c r="BQC221"/>
      <c r="BQD221"/>
      <c r="BQE221"/>
      <c r="BQF221"/>
      <c r="BQG221"/>
      <c r="BQH221"/>
      <c r="BQI221"/>
      <c r="BQJ221"/>
      <c r="BQK221"/>
      <c r="BQL221"/>
      <c r="BQM221"/>
      <c r="BQN221"/>
      <c r="BQO221"/>
      <c r="BQP221"/>
      <c r="BQQ221"/>
      <c r="BQR221"/>
      <c r="BQS221"/>
      <c r="BQT221"/>
      <c r="BQU221"/>
      <c r="BQV221"/>
      <c r="BQW221"/>
      <c r="BQX221"/>
      <c r="BQY221"/>
      <c r="BQZ221"/>
      <c r="BRA221"/>
      <c r="BRB221"/>
      <c r="BRC221"/>
      <c r="BRD221"/>
      <c r="BRE221"/>
      <c r="BRF221"/>
      <c r="BRG221"/>
      <c r="BRH221"/>
      <c r="BRI221"/>
      <c r="BRJ221"/>
      <c r="BRK221"/>
      <c r="BRL221"/>
      <c r="BRM221"/>
      <c r="BRN221"/>
      <c r="BRO221"/>
      <c r="BRP221"/>
      <c r="BRQ221"/>
      <c r="BRR221"/>
      <c r="BRS221"/>
      <c r="BRT221"/>
      <c r="BRU221"/>
      <c r="BRV221"/>
      <c r="BRW221"/>
      <c r="BRX221"/>
      <c r="BRY221"/>
      <c r="BRZ221"/>
      <c r="BSA221"/>
      <c r="BSB221"/>
      <c r="BSC221"/>
      <c r="BSD221"/>
      <c r="BSE221"/>
      <c r="BSF221"/>
      <c r="BSG221"/>
      <c r="BSH221"/>
      <c r="BSI221"/>
      <c r="BSJ221"/>
      <c r="BSK221"/>
      <c r="BSL221"/>
      <c r="BSM221"/>
      <c r="BSN221"/>
      <c r="BSO221"/>
      <c r="BSP221"/>
      <c r="BSQ221"/>
      <c r="BSR221"/>
      <c r="BSS221"/>
      <c r="BST221"/>
      <c r="BSU221"/>
      <c r="BSV221"/>
      <c r="BSW221"/>
      <c r="BSX221"/>
      <c r="BSY221"/>
      <c r="BSZ221"/>
      <c r="BTA221"/>
      <c r="BTB221"/>
      <c r="BTC221"/>
      <c r="BTD221"/>
      <c r="BTE221"/>
      <c r="BTF221"/>
      <c r="BTG221"/>
      <c r="BTH221"/>
      <c r="BTI221"/>
      <c r="BTJ221"/>
      <c r="BTK221"/>
      <c r="BTL221"/>
      <c r="BTM221"/>
      <c r="BTN221"/>
      <c r="BTO221"/>
      <c r="BTP221"/>
      <c r="BTQ221"/>
      <c r="BTR221"/>
      <c r="BTS221"/>
      <c r="BTT221"/>
      <c r="BTU221"/>
      <c r="BTV221"/>
      <c r="BTW221"/>
      <c r="BTX221"/>
      <c r="BTY221"/>
      <c r="BTZ221"/>
      <c r="BUA221"/>
      <c r="BUB221"/>
      <c r="BUC221"/>
      <c r="BUD221"/>
      <c r="BUE221"/>
      <c r="BUF221"/>
      <c r="BUG221"/>
      <c r="BUH221"/>
      <c r="BUI221"/>
      <c r="BUJ221"/>
      <c r="BUK221"/>
      <c r="BUL221"/>
      <c r="BUM221"/>
      <c r="BUN221"/>
      <c r="BUO221"/>
      <c r="BUP221"/>
      <c r="BUQ221"/>
      <c r="BUR221"/>
      <c r="BUS221"/>
      <c r="BUT221"/>
      <c r="BUU221"/>
      <c r="BUV221"/>
      <c r="BUW221"/>
      <c r="BUX221"/>
      <c r="BUY221"/>
      <c r="BUZ221"/>
      <c r="BVA221"/>
      <c r="BVB221"/>
      <c r="BVC221"/>
      <c r="BVD221"/>
      <c r="BVE221"/>
      <c r="BVF221"/>
      <c r="BVG221"/>
      <c r="BVH221"/>
      <c r="BVI221"/>
      <c r="BVJ221"/>
      <c r="BVK221"/>
      <c r="BVL221"/>
      <c r="BVM221"/>
      <c r="BVN221"/>
      <c r="BVO221"/>
      <c r="BVP221"/>
      <c r="BVQ221"/>
      <c r="BVR221"/>
      <c r="BVS221"/>
      <c r="BVT221"/>
      <c r="BVU221"/>
      <c r="BVV221"/>
      <c r="BVW221"/>
      <c r="BVX221"/>
      <c r="BVY221"/>
      <c r="BVZ221"/>
      <c r="BWA221"/>
      <c r="BWB221"/>
      <c r="BWC221"/>
      <c r="BWD221"/>
      <c r="BWE221"/>
      <c r="BWF221"/>
      <c r="BWG221"/>
      <c r="BWH221"/>
      <c r="BWI221"/>
      <c r="BWJ221"/>
      <c r="BWK221"/>
      <c r="BWL221"/>
      <c r="BWM221"/>
      <c r="BWN221"/>
      <c r="BWO221"/>
      <c r="BWP221"/>
      <c r="BWQ221"/>
      <c r="BWR221"/>
      <c r="BWS221"/>
      <c r="BWT221"/>
      <c r="BWU221"/>
      <c r="BWV221"/>
      <c r="BWW221"/>
      <c r="BWX221"/>
      <c r="BWY221"/>
      <c r="BWZ221"/>
      <c r="BXA221"/>
      <c r="BXB221"/>
      <c r="BXC221"/>
      <c r="BXD221"/>
      <c r="BXE221"/>
      <c r="BXF221"/>
      <c r="BXG221"/>
      <c r="BXH221"/>
      <c r="BXI221"/>
      <c r="BXJ221"/>
      <c r="BXK221"/>
      <c r="BXL221"/>
      <c r="BXM221"/>
      <c r="BXN221"/>
      <c r="BXO221"/>
      <c r="BXP221"/>
      <c r="BXQ221"/>
      <c r="BXR221"/>
      <c r="BXS221"/>
      <c r="BXT221"/>
      <c r="BXU221"/>
      <c r="BXV221"/>
      <c r="BXW221"/>
      <c r="BXX221"/>
      <c r="BXY221"/>
      <c r="BXZ221"/>
      <c r="BYA221"/>
      <c r="BYB221"/>
      <c r="BYC221"/>
      <c r="BYD221"/>
      <c r="BYE221"/>
      <c r="BYF221"/>
      <c r="BYG221"/>
      <c r="BYH221"/>
      <c r="BYI221"/>
      <c r="BYJ221"/>
      <c r="BYK221"/>
      <c r="BYL221"/>
      <c r="BYM221"/>
      <c r="BYN221"/>
      <c r="BYO221"/>
      <c r="BYP221"/>
      <c r="BYQ221"/>
      <c r="BYR221"/>
      <c r="BYS221"/>
      <c r="BYT221"/>
      <c r="BYU221"/>
      <c r="BYV221"/>
      <c r="BYW221"/>
      <c r="BYX221"/>
      <c r="BYY221"/>
      <c r="BYZ221"/>
      <c r="BZA221"/>
      <c r="BZB221"/>
      <c r="BZC221"/>
      <c r="BZD221"/>
      <c r="BZE221"/>
      <c r="BZF221"/>
      <c r="BZG221"/>
      <c r="BZH221"/>
      <c r="BZI221"/>
      <c r="BZJ221"/>
      <c r="BZK221"/>
      <c r="BZL221"/>
      <c r="BZM221"/>
      <c r="BZN221"/>
      <c r="BZO221"/>
      <c r="BZP221"/>
      <c r="BZQ221"/>
      <c r="BZR221"/>
      <c r="BZS221"/>
      <c r="BZT221"/>
      <c r="BZU221"/>
      <c r="BZV221"/>
      <c r="BZW221"/>
      <c r="BZX221"/>
      <c r="BZY221"/>
      <c r="BZZ221"/>
      <c r="CAA221"/>
      <c r="CAB221"/>
      <c r="CAC221"/>
      <c r="CAD221"/>
      <c r="CAE221"/>
      <c r="CAF221"/>
      <c r="CAG221"/>
      <c r="CAH221"/>
      <c r="CAI221"/>
      <c r="CAJ221"/>
      <c r="CAK221"/>
      <c r="CAL221"/>
      <c r="CAM221"/>
      <c r="CAN221"/>
      <c r="CAO221"/>
      <c r="CAP221"/>
      <c r="CAQ221"/>
      <c r="CAR221"/>
      <c r="CAS221"/>
      <c r="CAT221"/>
      <c r="CAU221"/>
      <c r="CAV221"/>
      <c r="CAW221"/>
      <c r="CAX221"/>
      <c r="CAY221"/>
      <c r="CAZ221"/>
      <c r="CBA221"/>
      <c r="CBB221"/>
      <c r="CBC221"/>
      <c r="CBD221"/>
      <c r="CBE221"/>
      <c r="CBF221"/>
      <c r="CBG221"/>
      <c r="CBH221"/>
      <c r="CBI221"/>
      <c r="CBJ221"/>
      <c r="CBK221"/>
      <c r="CBL221"/>
      <c r="CBM221"/>
      <c r="CBN221"/>
      <c r="CBO221"/>
      <c r="CBP221"/>
      <c r="CBQ221"/>
      <c r="CBR221"/>
      <c r="CBS221"/>
      <c r="CBT221"/>
      <c r="CBU221"/>
      <c r="CBV221"/>
      <c r="CBW221"/>
      <c r="CBX221"/>
      <c r="CBY221"/>
      <c r="CBZ221"/>
      <c r="CCA221"/>
      <c r="CCB221"/>
      <c r="CCC221"/>
      <c r="CCD221"/>
      <c r="CCE221"/>
      <c r="CCF221"/>
      <c r="CCG221"/>
      <c r="CCH221"/>
      <c r="CCI221"/>
      <c r="CCJ221"/>
      <c r="CCK221"/>
      <c r="CCL221"/>
      <c r="CCM221"/>
      <c r="CCN221"/>
      <c r="CCO221"/>
      <c r="CCP221"/>
      <c r="CCQ221"/>
      <c r="CCR221"/>
      <c r="CCS221"/>
      <c r="CCT221"/>
      <c r="CCU221"/>
      <c r="CCV221"/>
      <c r="CCW221"/>
      <c r="CCX221"/>
      <c r="CCY221"/>
      <c r="CCZ221"/>
      <c r="CDA221"/>
      <c r="CDB221"/>
      <c r="CDC221"/>
      <c r="CDD221"/>
      <c r="CDE221"/>
      <c r="CDF221"/>
      <c r="CDG221"/>
      <c r="CDH221"/>
      <c r="CDI221"/>
      <c r="CDJ221"/>
      <c r="CDK221"/>
      <c r="CDL221"/>
      <c r="CDM221"/>
      <c r="CDN221"/>
      <c r="CDO221"/>
      <c r="CDP221"/>
      <c r="CDQ221"/>
      <c r="CDR221"/>
      <c r="CDS221"/>
      <c r="CDT221"/>
      <c r="CDU221"/>
      <c r="CDV221"/>
      <c r="CDW221"/>
      <c r="CDX221"/>
      <c r="CDY221"/>
      <c r="CDZ221"/>
      <c r="CEA221"/>
      <c r="CEB221"/>
      <c r="CEC221"/>
      <c r="CED221"/>
      <c r="CEE221"/>
      <c r="CEF221"/>
      <c r="CEG221"/>
      <c r="CEH221"/>
      <c r="CEI221"/>
      <c r="CEJ221"/>
      <c r="CEK221"/>
      <c r="CEL221"/>
      <c r="CEM221"/>
      <c r="CEN221"/>
      <c r="CEO221"/>
      <c r="CEP221"/>
      <c r="CEQ221"/>
      <c r="CER221"/>
      <c r="CES221"/>
      <c r="CET221"/>
      <c r="CEU221"/>
      <c r="CEV221"/>
      <c r="CEW221"/>
      <c r="CEX221"/>
      <c r="CEY221"/>
      <c r="CEZ221"/>
      <c r="CFA221"/>
      <c r="CFB221"/>
      <c r="CFC221"/>
      <c r="CFD221"/>
      <c r="CFE221"/>
      <c r="CFF221"/>
      <c r="CFG221"/>
      <c r="CFH221"/>
      <c r="CFI221"/>
      <c r="CFJ221"/>
      <c r="CFK221"/>
      <c r="CFL221"/>
      <c r="CFM221"/>
      <c r="CFN221"/>
      <c r="CFO221"/>
      <c r="CFP221"/>
      <c r="CFQ221"/>
      <c r="CFR221"/>
      <c r="CFS221"/>
      <c r="CFT221"/>
      <c r="CFU221"/>
      <c r="CFV221"/>
      <c r="CFW221"/>
      <c r="CFX221"/>
      <c r="CFY221"/>
      <c r="CFZ221"/>
      <c r="CGA221"/>
      <c r="CGB221"/>
      <c r="CGC221"/>
      <c r="CGD221"/>
      <c r="CGE221"/>
      <c r="CGF221"/>
      <c r="CGG221"/>
      <c r="CGH221"/>
      <c r="CGI221"/>
      <c r="CGJ221"/>
      <c r="CGK221"/>
      <c r="CGL221"/>
      <c r="CGM221"/>
      <c r="CGN221"/>
      <c r="CGO221"/>
      <c r="CGP221"/>
      <c r="CGQ221"/>
      <c r="CGR221"/>
      <c r="CGS221"/>
      <c r="CGT221"/>
      <c r="CGU221"/>
      <c r="CGV221"/>
      <c r="CGW221"/>
      <c r="CGX221"/>
      <c r="CGY221"/>
      <c r="CGZ221"/>
      <c r="CHA221"/>
      <c r="CHB221"/>
      <c r="CHC221"/>
      <c r="CHD221"/>
      <c r="CHE221"/>
      <c r="CHF221"/>
      <c r="CHG221"/>
      <c r="CHH221"/>
      <c r="CHI221"/>
      <c r="CHJ221"/>
      <c r="CHK221"/>
      <c r="CHL221"/>
      <c r="CHM221"/>
      <c r="CHN221"/>
      <c r="CHO221"/>
      <c r="CHP221"/>
      <c r="CHQ221"/>
      <c r="CHR221"/>
      <c r="CHS221"/>
      <c r="CHT221"/>
      <c r="CHU221"/>
      <c r="CHV221"/>
      <c r="CHW221"/>
      <c r="CHX221"/>
      <c r="CHY221"/>
      <c r="CHZ221"/>
      <c r="CIA221"/>
      <c r="CIB221"/>
      <c r="CIC221"/>
      <c r="CID221"/>
      <c r="CIE221"/>
      <c r="CIF221"/>
      <c r="CIG221"/>
      <c r="CIH221"/>
      <c r="CII221"/>
      <c r="CIJ221"/>
      <c r="CIK221"/>
      <c r="CIL221"/>
      <c r="CIM221"/>
      <c r="CIN221"/>
      <c r="CIO221"/>
      <c r="CIP221"/>
      <c r="CIQ221"/>
      <c r="CIR221"/>
      <c r="CIS221"/>
      <c r="CIT221"/>
      <c r="CIU221"/>
      <c r="CIV221"/>
      <c r="CIW221"/>
      <c r="CIX221"/>
      <c r="CIY221"/>
      <c r="CIZ221"/>
      <c r="CJA221"/>
      <c r="CJB221"/>
      <c r="CJC221"/>
      <c r="CJD221"/>
      <c r="CJE221"/>
      <c r="CJF221"/>
      <c r="CJG221"/>
      <c r="CJH221"/>
      <c r="CJI221"/>
      <c r="CJJ221"/>
      <c r="CJK221"/>
      <c r="CJL221"/>
      <c r="CJM221"/>
      <c r="CJN221"/>
      <c r="CJO221"/>
      <c r="CJP221"/>
      <c r="CJQ221"/>
      <c r="CJR221"/>
      <c r="CJS221"/>
      <c r="CJT221"/>
      <c r="CJU221"/>
      <c r="CJV221"/>
      <c r="CJW221"/>
      <c r="CJX221"/>
      <c r="CJY221"/>
      <c r="CJZ221"/>
      <c r="CKA221"/>
      <c r="CKB221"/>
      <c r="CKC221"/>
      <c r="CKD221"/>
      <c r="CKE221"/>
      <c r="CKF221"/>
      <c r="CKG221"/>
      <c r="CKH221"/>
      <c r="CKI221"/>
      <c r="CKJ221"/>
      <c r="CKK221"/>
      <c r="CKL221"/>
      <c r="CKM221"/>
      <c r="CKN221"/>
      <c r="CKO221"/>
      <c r="CKP221"/>
      <c r="CKQ221"/>
      <c r="CKR221"/>
      <c r="CKS221"/>
      <c r="CKT221"/>
      <c r="CKU221"/>
      <c r="CKV221"/>
      <c r="CKW221"/>
      <c r="CKX221"/>
      <c r="CKY221"/>
      <c r="CKZ221"/>
      <c r="CLA221"/>
      <c r="CLB221"/>
      <c r="CLC221"/>
      <c r="CLD221"/>
      <c r="CLE221"/>
      <c r="CLF221"/>
      <c r="CLG221"/>
      <c r="CLH221"/>
      <c r="CLI221"/>
      <c r="CLJ221"/>
      <c r="CLK221"/>
      <c r="CLL221"/>
      <c r="CLM221"/>
      <c r="CLN221"/>
      <c r="CLO221"/>
      <c r="CLP221"/>
      <c r="CLQ221"/>
      <c r="CLR221"/>
      <c r="CLS221"/>
      <c r="CLT221"/>
      <c r="CLU221"/>
      <c r="CLV221"/>
      <c r="CLW221"/>
      <c r="CLX221"/>
      <c r="CLY221"/>
      <c r="CLZ221"/>
      <c r="CMA221"/>
      <c r="CMB221"/>
      <c r="CMC221"/>
      <c r="CMD221"/>
      <c r="CME221"/>
      <c r="CMF221"/>
      <c r="CMG221"/>
      <c r="CMH221"/>
      <c r="CMI221"/>
      <c r="CMJ221"/>
      <c r="CMK221"/>
      <c r="CML221"/>
      <c r="CMM221"/>
      <c r="CMN221"/>
      <c r="CMO221"/>
      <c r="CMP221"/>
      <c r="CMQ221"/>
      <c r="CMR221"/>
      <c r="CMS221"/>
      <c r="CMT221"/>
      <c r="CMU221"/>
      <c r="CMV221"/>
      <c r="CMW221"/>
      <c r="CMX221"/>
      <c r="CMY221"/>
      <c r="CMZ221"/>
      <c r="CNA221"/>
      <c r="CNB221"/>
      <c r="CNC221"/>
      <c r="CND221"/>
      <c r="CNE221"/>
      <c r="CNF221"/>
      <c r="CNG221"/>
      <c r="CNH221"/>
      <c r="CNI221"/>
      <c r="CNJ221"/>
      <c r="CNK221"/>
      <c r="CNL221"/>
      <c r="CNM221"/>
      <c r="CNN221"/>
      <c r="CNO221"/>
      <c r="CNP221"/>
      <c r="CNQ221"/>
      <c r="CNR221"/>
      <c r="CNS221"/>
      <c r="CNT221"/>
      <c r="CNU221"/>
      <c r="CNV221"/>
      <c r="CNW221"/>
      <c r="CNX221"/>
      <c r="CNY221"/>
      <c r="CNZ221"/>
      <c r="COA221"/>
      <c r="COB221"/>
      <c r="COC221"/>
      <c r="COD221"/>
      <c r="COE221"/>
      <c r="COF221"/>
      <c r="COG221"/>
      <c r="COH221"/>
      <c r="COI221"/>
      <c r="COJ221"/>
      <c r="COK221"/>
      <c r="COL221"/>
      <c r="COM221"/>
      <c r="CON221"/>
      <c r="COO221"/>
      <c r="COP221"/>
      <c r="COQ221"/>
      <c r="COR221"/>
      <c r="COS221"/>
      <c r="COT221"/>
      <c r="COU221"/>
      <c r="COV221"/>
      <c r="COW221"/>
      <c r="COX221"/>
      <c r="COY221"/>
      <c r="COZ221"/>
      <c r="CPA221"/>
      <c r="CPB221"/>
      <c r="CPC221"/>
      <c r="CPD221"/>
      <c r="CPE221"/>
      <c r="CPF221"/>
      <c r="CPG221"/>
      <c r="CPH221"/>
      <c r="CPI221"/>
      <c r="CPJ221"/>
      <c r="CPK221"/>
      <c r="CPL221"/>
      <c r="CPM221"/>
      <c r="CPN221"/>
      <c r="CPO221"/>
      <c r="CPP221"/>
      <c r="CPQ221"/>
      <c r="CPR221"/>
      <c r="CPS221"/>
      <c r="CPT221"/>
      <c r="CPU221"/>
      <c r="CPV221"/>
      <c r="CPW221"/>
      <c r="CPX221"/>
      <c r="CPY221"/>
      <c r="CPZ221"/>
      <c r="CQA221"/>
      <c r="CQB221"/>
      <c r="CQC221"/>
      <c r="CQD221"/>
      <c r="CQE221"/>
      <c r="CQF221"/>
      <c r="CQG221"/>
      <c r="CQH221"/>
      <c r="CQI221"/>
      <c r="CQJ221"/>
      <c r="CQK221"/>
      <c r="CQL221"/>
      <c r="CQM221"/>
      <c r="CQN221"/>
      <c r="CQO221"/>
      <c r="CQP221"/>
      <c r="CQQ221"/>
      <c r="CQR221"/>
      <c r="CQS221"/>
      <c r="CQT221"/>
      <c r="CQU221"/>
      <c r="CQV221"/>
      <c r="CQW221"/>
      <c r="CQX221"/>
      <c r="CQY221"/>
      <c r="CQZ221"/>
      <c r="CRA221"/>
      <c r="CRB221"/>
      <c r="CRC221"/>
      <c r="CRD221"/>
      <c r="CRE221"/>
      <c r="CRF221"/>
      <c r="CRG221"/>
      <c r="CRH221"/>
      <c r="CRI221"/>
      <c r="CRJ221"/>
      <c r="CRK221"/>
      <c r="CRL221"/>
      <c r="CRM221"/>
      <c r="CRN221"/>
      <c r="CRO221"/>
      <c r="CRP221"/>
      <c r="CRQ221"/>
      <c r="CRR221"/>
      <c r="CRS221"/>
      <c r="CRT221"/>
      <c r="CRU221"/>
      <c r="CRV221"/>
      <c r="CRW221"/>
      <c r="CRX221"/>
      <c r="CRY221"/>
      <c r="CRZ221"/>
      <c r="CSA221"/>
      <c r="CSB221"/>
      <c r="CSC221"/>
      <c r="CSD221"/>
      <c r="CSE221"/>
      <c r="CSF221"/>
      <c r="CSG221"/>
      <c r="CSH221"/>
      <c r="CSI221"/>
      <c r="CSJ221"/>
      <c r="CSK221"/>
      <c r="CSL221"/>
      <c r="CSM221"/>
      <c r="CSN221"/>
      <c r="CSO221"/>
      <c r="CSP221"/>
      <c r="CSQ221"/>
      <c r="CSR221"/>
      <c r="CSS221"/>
      <c r="CST221"/>
      <c r="CSU221"/>
      <c r="CSV221"/>
      <c r="CSW221"/>
      <c r="CSX221"/>
      <c r="CSY221"/>
      <c r="CSZ221"/>
      <c r="CTA221"/>
      <c r="CTB221"/>
      <c r="CTC221"/>
      <c r="CTD221"/>
      <c r="CTE221"/>
      <c r="CTF221"/>
      <c r="CTG221"/>
      <c r="CTH221"/>
      <c r="CTI221"/>
      <c r="CTJ221"/>
      <c r="CTK221"/>
      <c r="CTL221"/>
      <c r="CTM221"/>
      <c r="CTN221"/>
      <c r="CTO221"/>
      <c r="CTP221"/>
      <c r="CTQ221"/>
      <c r="CTR221"/>
      <c r="CTS221"/>
      <c r="CTT221"/>
      <c r="CTU221"/>
      <c r="CTV221"/>
      <c r="CTW221"/>
      <c r="CTX221"/>
      <c r="CTY221"/>
      <c r="CTZ221"/>
      <c r="CUA221"/>
      <c r="CUB221"/>
      <c r="CUC221"/>
      <c r="CUD221"/>
      <c r="CUE221"/>
      <c r="CUF221"/>
      <c r="CUG221"/>
      <c r="CUH221"/>
      <c r="CUI221"/>
      <c r="CUJ221"/>
      <c r="CUK221"/>
      <c r="CUL221"/>
      <c r="CUM221"/>
      <c r="CUN221"/>
      <c r="CUO221"/>
      <c r="CUP221"/>
      <c r="CUQ221"/>
      <c r="CUR221"/>
      <c r="CUS221"/>
      <c r="CUT221"/>
      <c r="CUU221"/>
      <c r="CUV221"/>
      <c r="CUW221"/>
      <c r="CUX221"/>
      <c r="CUY221"/>
      <c r="CUZ221"/>
      <c r="CVA221"/>
      <c r="CVB221"/>
      <c r="CVC221"/>
      <c r="CVD221"/>
      <c r="CVE221"/>
      <c r="CVF221"/>
      <c r="CVG221"/>
      <c r="CVH221"/>
      <c r="CVI221"/>
      <c r="CVJ221"/>
      <c r="CVK221"/>
      <c r="CVL221"/>
      <c r="CVM221"/>
      <c r="CVN221"/>
      <c r="CVO221"/>
      <c r="CVP221"/>
      <c r="CVQ221"/>
      <c r="CVR221"/>
      <c r="CVS221"/>
      <c r="CVT221"/>
      <c r="CVU221"/>
      <c r="CVV221"/>
      <c r="CVW221"/>
      <c r="CVX221"/>
      <c r="CVY221"/>
      <c r="CVZ221"/>
      <c r="CWA221"/>
      <c r="CWB221"/>
      <c r="CWC221"/>
      <c r="CWD221"/>
      <c r="CWE221"/>
      <c r="CWF221"/>
      <c r="CWG221"/>
      <c r="CWH221"/>
      <c r="CWI221"/>
      <c r="CWJ221"/>
      <c r="CWK221"/>
      <c r="CWL221"/>
      <c r="CWM221"/>
      <c r="CWN221"/>
      <c r="CWO221"/>
      <c r="CWP221"/>
      <c r="CWQ221"/>
      <c r="CWR221"/>
      <c r="CWS221"/>
      <c r="CWT221"/>
      <c r="CWU221"/>
      <c r="CWV221"/>
      <c r="CWW221"/>
      <c r="CWX221"/>
      <c r="CWY221"/>
      <c r="CWZ221"/>
      <c r="CXA221"/>
      <c r="CXB221"/>
      <c r="CXC221"/>
      <c r="CXD221"/>
      <c r="CXE221"/>
      <c r="CXF221"/>
      <c r="CXG221"/>
      <c r="CXH221"/>
      <c r="CXI221"/>
      <c r="CXJ221"/>
      <c r="CXK221"/>
      <c r="CXL221"/>
      <c r="CXM221"/>
      <c r="CXN221"/>
      <c r="CXO221"/>
      <c r="CXP221"/>
      <c r="CXQ221"/>
      <c r="CXR221"/>
      <c r="CXS221"/>
      <c r="CXT221"/>
      <c r="CXU221"/>
      <c r="CXV221"/>
      <c r="CXW221"/>
      <c r="CXX221"/>
      <c r="CXY221"/>
      <c r="CXZ221"/>
      <c r="CYA221"/>
      <c r="CYB221"/>
      <c r="CYC221"/>
      <c r="CYD221"/>
      <c r="CYE221"/>
      <c r="CYF221"/>
      <c r="CYG221"/>
      <c r="CYH221"/>
      <c r="CYI221"/>
      <c r="CYJ221"/>
      <c r="CYK221"/>
      <c r="CYL221"/>
      <c r="CYM221"/>
      <c r="CYN221"/>
      <c r="CYO221"/>
      <c r="CYP221"/>
      <c r="CYQ221"/>
      <c r="CYR221"/>
      <c r="CYS221"/>
      <c r="CYT221"/>
      <c r="CYU221"/>
      <c r="CYV221"/>
      <c r="CYW221"/>
      <c r="CYX221"/>
      <c r="CYY221"/>
      <c r="CYZ221"/>
      <c r="CZA221"/>
      <c r="CZB221"/>
      <c r="CZC221"/>
      <c r="CZD221"/>
      <c r="CZE221"/>
      <c r="CZF221"/>
      <c r="CZG221"/>
      <c r="CZH221"/>
      <c r="CZI221"/>
      <c r="CZJ221"/>
      <c r="CZK221"/>
      <c r="CZL221"/>
      <c r="CZM221"/>
      <c r="CZN221"/>
      <c r="CZO221"/>
      <c r="CZP221"/>
      <c r="CZQ221"/>
      <c r="CZR221"/>
      <c r="CZS221"/>
      <c r="CZT221"/>
      <c r="CZU221"/>
      <c r="CZV221"/>
      <c r="CZW221"/>
      <c r="CZX221"/>
      <c r="CZY221"/>
      <c r="CZZ221"/>
      <c r="DAA221"/>
      <c r="DAB221"/>
      <c r="DAC221"/>
      <c r="DAD221"/>
      <c r="DAE221"/>
      <c r="DAF221"/>
      <c r="DAG221"/>
      <c r="DAH221"/>
      <c r="DAI221"/>
      <c r="DAJ221"/>
      <c r="DAK221"/>
      <c r="DAL221"/>
      <c r="DAM221"/>
      <c r="DAN221"/>
      <c r="DAO221"/>
      <c r="DAP221"/>
      <c r="DAQ221"/>
      <c r="DAR221"/>
      <c r="DAS221"/>
      <c r="DAT221"/>
      <c r="DAU221"/>
      <c r="DAV221"/>
      <c r="DAW221"/>
      <c r="DAX221"/>
      <c r="DAY221"/>
      <c r="DAZ221"/>
      <c r="DBA221"/>
      <c r="DBB221"/>
      <c r="DBC221"/>
      <c r="DBD221"/>
      <c r="DBE221"/>
      <c r="DBF221"/>
      <c r="DBG221"/>
      <c r="DBH221"/>
      <c r="DBI221"/>
      <c r="DBJ221"/>
      <c r="DBK221"/>
      <c r="DBL221"/>
      <c r="DBM221"/>
      <c r="DBN221"/>
      <c r="DBO221"/>
      <c r="DBP221"/>
      <c r="DBQ221"/>
      <c r="DBR221"/>
      <c r="DBS221"/>
      <c r="DBT221"/>
      <c r="DBU221"/>
      <c r="DBV221"/>
      <c r="DBW221"/>
      <c r="DBX221"/>
      <c r="DBY221"/>
      <c r="DBZ221"/>
      <c r="DCA221"/>
      <c r="DCB221"/>
      <c r="DCC221"/>
      <c r="DCD221"/>
      <c r="DCE221"/>
      <c r="DCF221"/>
      <c r="DCG221"/>
      <c r="DCH221"/>
      <c r="DCI221"/>
      <c r="DCJ221"/>
      <c r="DCK221"/>
      <c r="DCL221"/>
      <c r="DCM221"/>
      <c r="DCN221"/>
      <c r="DCO221"/>
      <c r="DCP221"/>
      <c r="DCQ221"/>
      <c r="DCR221"/>
      <c r="DCS221"/>
      <c r="DCT221"/>
      <c r="DCU221"/>
      <c r="DCV221"/>
      <c r="DCW221"/>
      <c r="DCX221"/>
      <c r="DCY221"/>
      <c r="DCZ221"/>
      <c r="DDA221"/>
      <c r="DDB221"/>
      <c r="DDC221"/>
      <c r="DDD221"/>
      <c r="DDE221"/>
      <c r="DDF221"/>
      <c r="DDG221"/>
      <c r="DDH221"/>
      <c r="DDI221"/>
      <c r="DDJ221"/>
      <c r="DDK221"/>
      <c r="DDL221"/>
      <c r="DDM221"/>
      <c r="DDN221"/>
      <c r="DDO221"/>
      <c r="DDP221"/>
      <c r="DDQ221"/>
      <c r="DDR221"/>
      <c r="DDS221"/>
      <c r="DDT221"/>
      <c r="DDU221"/>
      <c r="DDV221"/>
      <c r="DDW221"/>
      <c r="DDX221"/>
      <c r="DDY221"/>
      <c r="DDZ221"/>
      <c r="DEA221"/>
      <c r="DEB221"/>
      <c r="DEC221"/>
      <c r="DED221"/>
      <c r="DEE221"/>
      <c r="DEF221"/>
      <c r="DEG221"/>
      <c r="DEH221"/>
      <c r="DEI221"/>
      <c r="DEJ221"/>
      <c r="DEK221"/>
      <c r="DEL221"/>
      <c r="DEM221"/>
      <c r="DEN221"/>
      <c r="DEO221"/>
      <c r="DEP221"/>
      <c r="DEQ221"/>
      <c r="DER221"/>
      <c r="DES221"/>
      <c r="DET221"/>
      <c r="DEU221"/>
      <c r="DEV221"/>
      <c r="DEW221"/>
      <c r="DEX221"/>
      <c r="DEY221"/>
      <c r="DEZ221"/>
      <c r="DFA221"/>
      <c r="DFB221"/>
      <c r="DFC221"/>
      <c r="DFD221"/>
      <c r="DFE221"/>
      <c r="DFF221"/>
      <c r="DFG221"/>
      <c r="DFH221"/>
      <c r="DFI221"/>
      <c r="DFJ221"/>
      <c r="DFK221"/>
      <c r="DFL221"/>
      <c r="DFM221"/>
      <c r="DFN221"/>
      <c r="DFO221"/>
      <c r="DFP221"/>
      <c r="DFQ221"/>
      <c r="DFR221"/>
      <c r="DFS221"/>
      <c r="DFT221"/>
      <c r="DFU221"/>
      <c r="DFV221"/>
      <c r="DFW221"/>
      <c r="DFX221"/>
      <c r="DFY221"/>
      <c r="DFZ221"/>
      <c r="DGA221"/>
      <c r="DGB221"/>
      <c r="DGC221"/>
      <c r="DGD221"/>
      <c r="DGE221"/>
      <c r="DGF221"/>
      <c r="DGG221"/>
      <c r="DGH221"/>
      <c r="DGI221"/>
      <c r="DGJ221"/>
      <c r="DGK221"/>
      <c r="DGL221"/>
      <c r="DGM221"/>
      <c r="DGN221"/>
      <c r="DGO221"/>
      <c r="DGP221"/>
      <c r="DGQ221"/>
      <c r="DGR221"/>
      <c r="DGS221"/>
      <c r="DGT221"/>
      <c r="DGU221"/>
      <c r="DGV221"/>
      <c r="DGW221"/>
      <c r="DGX221"/>
      <c r="DGY221"/>
      <c r="DGZ221"/>
      <c r="DHA221"/>
      <c r="DHB221"/>
      <c r="DHC221"/>
      <c r="DHD221"/>
      <c r="DHE221"/>
      <c r="DHF221"/>
      <c r="DHG221"/>
      <c r="DHH221"/>
      <c r="DHI221"/>
      <c r="DHJ221"/>
      <c r="DHK221"/>
      <c r="DHL221"/>
      <c r="DHM221"/>
      <c r="DHN221"/>
      <c r="DHO221"/>
      <c r="DHP221"/>
      <c r="DHQ221"/>
      <c r="DHR221"/>
      <c r="DHS221"/>
      <c r="DHT221"/>
      <c r="DHU221"/>
      <c r="DHV221"/>
      <c r="DHW221"/>
      <c r="DHX221"/>
      <c r="DHY221"/>
      <c r="DHZ221"/>
      <c r="DIA221"/>
      <c r="DIB221"/>
      <c r="DIC221"/>
      <c r="DID221"/>
      <c r="DIE221"/>
      <c r="DIF221"/>
      <c r="DIG221"/>
      <c r="DIH221"/>
      <c r="DII221"/>
      <c r="DIJ221"/>
      <c r="DIK221"/>
      <c r="DIL221"/>
      <c r="DIM221"/>
      <c r="DIN221"/>
      <c r="DIO221"/>
      <c r="DIP221"/>
      <c r="DIQ221"/>
      <c r="DIR221"/>
      <c r="DIS221"/>
      <c r="DIT221"/>
      <c r="DIU221"/>
      <c r="DIV221"/>
      <c r="DIW221"/>
      <c r="DIX221"/>
      <c r="DIY221"/>
      <c r="DIZ221"/>
      <c r="DJA221"/>
      <c r="DJB221"/>
      <c r="DJC221"/>
      <c r="DJD221"/>
      <c r="DJE221"/>
      <c r="DJF221"/>
      <c r="DJG221"/>
      <c r="DJH221"/>
      <c r="DJI221"/>
      <c r="DJJ221"/>
      <c r="DJK221"/>
      <c r="DJL221"/>
      <c r="DJM221"/>
      <c r="DJN221"/>
      <c r="DJO221"/>
      <c r="DJP221"/>
      <c r="DJQ221"/>
      <c r="DJR221"/>
      <c r="DJS221"/>
      <c r="DJT221"/>
      <c r="DJU221"/>
      <c r="DJV221"/>
      <c r="DJW221"/>
      <c r="DJX221"/>
      <c r="DJY221"/>
      <c r="DJZ221"/>
      <c r="DKA221"/>
      <c r="DKB221"/>
      <c r="DKC221"/>
      <c r="DKD221"/>
      <c r="DKE221"/>
      <c r="DKF221"/>
      <c r="DKG221"/>
      <c r="DKH221"/>
      <c r="DKI221"/>
      <c r="DKJ221"/>
      <c r="DKK221"/>
      <c r="DKL221"/>
      <c r="DKM221"/>
      <c r="DKN221"/>
      <c r="DKO221"/>
      <c r="DKP221"/>
      <c r="DKQ221"/>
      <c r="DKR221"/>
      <c r="DKS221"/>
      <c r="DKT221"/>
      <c r="DKU221"/>
      <c r="DKV221"/>
      <c r="DKW221"/>
      <c r="DKX221"/>
      <c r="DKY221"/>
      <c r="DKZ221"/>
      <c r="DLA221"/>
      <c r="DLB221"/>
      <c r="DLC221"/>
      <c r="DLD221"/>
      <c r="DLE221"/>
      <c r="DLF221"/>
      <c r="DLG221"/>
      <c r="DLH221"/>
      <c r="DLI221"/>
      <c r="DLJ221"/>
      <c r="DLK221"/>
      <c r="DLL221"/>
      <c r="DLM221"/>
      <c r="DLN221"/>
      <c r="DLO221"/>
      <c r="DLP221"/>
      <c r="DLQ221"/>
      <c r="DLR221"/>
      <c r="DLS221"/>
      <c r="DLT221"/>
      <c r="DLU221"/>
      <c r="DLV221"/>
      <c r="DLW221"/>
      <c r="DLX221"/>
      <c r="DLY221"/>
      <c r="DLZ221"/>
      <c r="DMA221"/>
      <c r="DMB221"/>
      <c r="DMC221"/>
      <c r="DMD221"/>
      <c r="DME221"/>
      <c r="DMF221"/>
      <c r="DMG221"/>
      <c r="DMH221"/>
      <c r="DMI221"/>
      <c r="DMJ221"/>
      <c r="DMK221"/>
      <c r="DML221"/>
      <c r="DMM221"/>
      <c r="DMN221"/>
      <c r="DMO221"/>
      <c r="DMP221"/>
      <c r="DMQ221"/>
      <c r="DMR221"/>
      <c r="DMS221"/>
      <c r="DMT221"/>
      <c r="DMU221"/>
      <c r="DMV221"/>
      <c r="DMW221"/>
      <c r="DMX221"/>
      <c r="DMY221"/>
      <c r="DMZ221"/>
      <c r="DNA221"/>
      <c r="DNB221"/>
      <c r="DNC221"/>
      <c r="DND221"/>
      <c r="DNE221"/>
      <c r="DNF221"/>
      <c r="DNG221"/>
      <c r="DNH221"/>
      <c r="DNI221"/>
      <c r="DNJ221"/>
      <c r="DNK221"/>
      <c r="DNL221"/>
      <c r="DNM221"/>
      <c r="DNN221"/>
      <c r="DNO221"/>
      <c r="DNP221"/>
      <c r="DNQ221"/>
      <c r="DNR221"/>
      <c r="DNS221"/>
      <c r="DNT221"/>
      <c r="DNU221"/>
      <c r="DNV221"/>
      <c r="DNW221"/>
      <c r="DNX221"/>
      <c r="DNY221"/>
      <c r="DNZ221"/>
      <c r="DOA221"/>
      <c r="DOB221"/>
      <c r="DOC221"/>
      <c r="DOD221"/>
      <c r="DOE221"/>
      <c r="DOF221"/>
      <c r="DOG221"/>
      <c r="DOH221"/>
      <c r="DOI221"/>
      <c r="DOJ221"/>
      <c r="DOK221"/>
      <c r="DOL221"/>
      <c r="DOM221"/>
      <c r="DON221"/>
      <c r="DOO221"/>
      <c r="DOP221"/>
      <c r="DOQ221"/>
      <c r="DOR221"/>
      <c r="DOS221"/>
      <c r="DOT221"/>
      <c r="DOU221"/>
      <c r="DOV221"/>
      <c r="DOW221"/>
      <c r="DOX221"/>
      <c r="DOY221"/>
      <c r="DOZ221"/>
      <c r="DPA221"/>
      <c r="DPB221"/>
      <c r="DPC221"/>
      <c r="DPD221"/>
      <c r="DPE221"/>
      <c r="DPF221"/>
      <c r="DPG221"/>
      <c r="DPH221"/>
      <c r="DPI221"/>
      <c r="DPJ221"/>
      <c r="DPK221"/>
      <c r="DPL221"/>
      <c r="DPM221"/>
      <c r="DPN221"/>
      <c r="DPO221"/>
      <c r="DPP221"/>
      <c r="DPQ221"/>
      <c r="DPR221"/>
      <c r="DPS221"/>
      <c r="DPT221"/>
      <c r="DPU221"/>
      <c r="DPV221"/>
      <c r="DPW221"/>
      <c r="DPX221"/>
      <c r="DPY221"/>
      <c r="DPZ221"/>
      <c r="DQA221"/>
      <c r="DQB221"/>
      <c r="DQC221"/>
      <c r="DQD221"/>
      <c r="DQE221"/>
      <c r="DQF221"/>
      <c r="DQG221"/>
      <c r="DQH221"/>
      <c r="DQI221"/>
      <c r="DQJ221"/>
      <c r="DQK221"/>
      <c r="DQL221"/>
      <c r="DQM221"/>
      <c r="DQN221"/>
      <c r="DQO221"/>
      <c r="DQP221"/>
      <c r="DQQ221"/>
      <c r="DQR221"/>
      <c r="DQS221"/>
      <c r="DQT221"/>
      <c r="DQU221"/>
      <c r="DQV221"/>
      <c r="DQW221"/>
      <c r="DQX221"/>
      <c r="DQY221"/>
      <c r="DQZ221"/>
      <c r="DRA221"/>
      <c r="DRB221"/>
      <c r="DRC221"/>
      <c r="DRD221"/>
      <c r="DRE221"/>
      <c r="DRF221"/>
      <c r="DRG221"/>
      <c r="DRH221"/>
      <c r="DRI221"/>
      <c r="DRJ221"/>
      <c r="DRK221"/>
      <c r="DRL221"/>
      <c r="DRM221"/>
      <c r="DRN221"/>
      <c r="DRO221"/>
      <c r="DRP221"/>
      <c r="DRQ221"/>
      <c r="DRR221"/>
      <c r="DRS221"/>
      <c r="DRT221"/>
      <c r="DRU221"/>
      <c r="DRV221"/>
      <c r="DRW221"/>
      <c r="DRX221"/>
      <c r="DRY221"/>
      <c r="DRZ221"/>
      <c r="DSA221"/>
      <c r="DSB221"/>
      <c r="DSC221"/>
      <c r="DSD221"/>
      <c r="DSE221"/>
      <c r="DSF221"/>
      <c r="DSG221"/>
      <c r="DSH221"/>
      <c r="DSI221"/>
      <c r="DSJ221"/>
      <c r="DSK221"/>
      <c r="DSL221"/>
      <c r="DSM221"/>
      <c r="DSN221"/>
      <c r="DSO221"/>
      <c r="DSP221"/>
      <c r="DSQ221"/>
      <c r="DSR221"/>
      <c r="DSS221"/>
      <c r="DST221"/>
      <c r="DSU221"/>
      <c r="DSV221"/>
      <c r="DSW221"/>
      <c r="DSX221"/>
      <c r="DSY221"/>
      <c r="DSZ221"/>
      <c r="DTA221"/>
      <c r="DTB221"/>
      <c r="DTC221"/>
      <c r="DTD221"/>
      <c r="DTE221"/>
      <c r="DTF221"/>
      <c r="DTG221"/>
      <c r="DTH221"/>
      <c r="DTI221"/>
      <c r="DTJ221"/>
      <c r="DTK221"/>
      <c r="DTL221"/>
      <c r="DTM221"/>
      <c r="DTN221"/>
      <c r="DTO221"/>
      <c r="DTP221"/>
      <c r="DTQ221"/>
      <c r="DTR221"/>
      <c r="DTS221"/>
      <c r="DTT221"/>
      <c r="DTU221"/>
      <c r="DTV221"/>
      <c r="DTW221"/>
      <c r="DTX221"/>
      <c r="DTY221"/>
      <c r="DTZ221"/>
      <c r="DUA221"/>
      <c r="DUB221"/>
      <c r="DUC221"/>
      <c r="DUD221"/>
      <c r="DUE221"/>
      <c r="DUF221"/>
      <c r="DUG221"/>
      <c r="DUH221"/>
      <c r="DUI221"/>
      <c r="DUJ221"/>
      <c r="DUK221"/>
      <c r="DUL221"/>
      <c r="DUM221"/>
      <c r="DUN221"/>
      <c r="DUO221"/>
      <c r="DUP221"/>
      <c r="DUQ221"/>
      <c r="DUR221"/>
      <c r="DUS221"/>
      <c r="DUT221"/>
      <c r="DUU221"/>
      <c r="DUV221"/>
      <c r="DUW221"/>
      <c r="DUX221"/>
      <c r="DUY221"/>
      <c r="DUZ221"/>
      <c r="DVA221"/>
      <c r="DVB221"/>
      <c r="DVC221"/>
      <c r="DVD221"/>
      <c r="DVE221"/>
      <c r="DVF221"/>
      <c r="DVG221"/>
      <c r="DVH221"/>
      <c r="DVI221"/>
      <c r="DVJ221"/>
      <c r="DVK221"/>
      <c r="DVL221"/>
      <c r="DVM221"/>
      <c r="DVN221"/>
      <c r="DVO221"/>
      <c r="DVP221"/>
      <c r="DVQ221"/>
      <c r="DVR221"/>
      <c r="DVS221"/>
      <c r="DVT221"/>
      <c r="DVU221"/>
      <c r="DVV221"/>
      <c r="DVW221"/>
      <c r="DVX221"/>
      <c r="DVY221"/>
      <c r="DVZ221"/>
      <c r="DWA221"/>
      <c r="DWB221"/>
      <c r="DWC221"/>
      <c r="DWD221"/>
      <c r="DWE221"/>
      <c r="DWF221"/>
      <c r="DWG221"/>
      <c r="DWH221"/>
      <c r="DWI221"/>
      <c r="DWJ221"/>
      <c r="DWK221"/>
      <c r="DWL221"/>
      <c r="DWM221"/>
      <c r="DWN221"/>
      <c r="DWO221"/>
      <c r="DWP221"/>
      <c r="DWQ221"/>
      <c r="DWR221"/>
      <c r="DWS221"/>
      <c r="DWT221"/>
      <c r="DWU221"/>
      <c r="DWV221"/>
      <c r="DWW221"/>
      <c r="DWX221"/>
      <c r="DWY221"/>
      <c r="DWZ221"/>
      <c r="DXA221"/>
      <c r="DXB221"/>
      <c r="DXC221"/>
      <c r="DXD221"/>
      <c r="DXE221"/>
      <c r="DXF221"/>
      <c r="DXG221"/>
      <c r="DXH221"/>
      <c r="DXI221"/>
      <c r="DXJ221"/>
      <c r="DXK221"/>
      <c r="DXL221"/>
      <c r="DXM221"/>
      <c r="DXN221"/>
      <c r="DXO221"/>
      <c r="DXP221"/>
      <c r="DXQ221"/>
      <c r="DXR221"/>
      <c r="DXS221"/>
      <c r="DXT221"/>
      <c r="DXU221"/>
      <c r="DXV221"/>
      <c r="DXW221"/>
      <c r="DXX221"/>
      <c r="DXY221"/>
      <c r="DXZ221"/>
      <c r="DYA221"/>
      <c r="DYB221"/>
      <c r="DYC221"/>
      <c r="DYD221"/>
      <c r="DYE221"/>
      <c r="DYF221"/>
      <c r="DYG221"/>
      <c r="DYH221"/>
      <c r="DYI221"/>
      <c r="DYJ221"/>
      <c r="DYK221"/>
      <c r="DYL221"/>
      <c r="DYM221"/>
      <c r="DYN221"/>
      <c r="DYO221"/>
      <c r="DYP221"/>
      <c r="DYQ221"/>
      <c r="DYR221"/>
      <c r="DYS221"/>
      <c r="DYT221"/>
      <c r="DYU221"/>
      <c r="DYV221"/>
      <c r="DYW221"/>
      <c r="DYX221"/>
      <c r="DYY221"/>
      <c r="DYZ221"/>
      <c r="DZA221"/>
      <c r="DZB221"/>
      <c r="DZC221"/>
      <c r="DZD221"/>
      <c r="DZE221"/>
      <c r="DZF221"/>
      <c r="DZG221"/>
      <c r="DZH221"/>
      <c r="DZI221"/>
      <c r="DZJ221"/>
      <c r="DZK221"/>
      <c r="DZL221"/>
      <c r="DZM221"/>
      <c r="DZN221"/>
      <c r="DZO221"/>
      <c r="DZP221"/>
      <c r="DZQ221"/>
      <c r="DZR221"/>
      <c r="DZS221"/>
      <c r="DZT221"/>
      <c r="DZU221"/>
      <c r="DZV221"/>
      <c r="DZW221"/>
      <c r="DZX221"/>
      <c r="DZY221"/>
      <c r="DZZ221"/>
      <c r="EAA221"/>
      <c r="EAB221"/>
      <c r="EAC221"/>
      <c r="EAD221"/>
      <c r="EAE221"/>
      <c r="EAF221"/>
      <c r="EAG221"/>
      <c r="EAH221"/>
      <c r="EAI221"/>
      <c r="EAJ221"/>
      <c r="EAK221"/>
      <c r="EAL221"/>
      <c r="EAM221"/>
      <c r="EAN221"/>
      <c r="EAO221"/>
      <c r="EAP221"/>
      <c r="EAQ221"/>
      <c r="EAR221"/>
      <c r="EAS221"/>
      <c r="EAT221"/>
      <c r="EAU221"/>
      <c r="EAV221"/>
      <c r="EAW221"/>
      <c r="EAX221"/>
      <c r="EAY221"/>
      <c r="EAZ221"/>
      <c r="EBA221"/>
      <c r="EBB221"/>
      <c r="EBC221"/>
      <c r="EBD221"/>
      <c r="EBE221"/>
      <c r="EBF221"/>
      <c r="EBG221"/>
      <c r="EBH221"/>
      <c r="EBI221"/>
      <c r="EBJ221"/>
      <c r="EBK221"/>
      <c r="EBL221"/>
      <c r="EBM221"/>
      <c r="EBN221"/>
      <c r="EBO221"/>
      <c r="EBP221"/>
      <c r="EBQ221"/>
      <c r="EBR221"/>
      <c r="EBS221"/>
      <c r="EBT221"/>
      <c r="EBU221"/>
      <c r="EBV221"/>
      <c r="EBW221"/>
      <c r="EBX221"/>
      <c r="EBY221"/>
      <c r="EBZ221"/>
      <c r="ECA221"/>
      <c r="ECB221"/>
      <c r="ECC221"/>
      <c r="ECD221"/>
      <c r="ECE221"/>
      <c r="ECF221"/>
      <c r="ECG221"/>
      <c r="ECH221"/>
      <c r="ECI221"/>
      <c r="ECJ221"/>
      <c r="ECK221"/>
      <c r="ECL221"/>
      <c r="ECM221"/>
      <c r="ECN221"/>
      <c r="ECO221"/>
      <c r="ECP221"/>
      <c r="ECQ221"/>
      <c r="ECR221"/>
      <c r="ECS221"/>
      <c r="ECT221"/>
      <c r="ECU221"/>
      <c r="ECV221"/>
      <c r="ECW221"/>
      <c r="ECX221"/>
      <c r="ECY221"/>
      <c r="ECZ221"/>
      <c r="EDA221"/>
      <c r="EDB221"/>
      <c r="EDC221"/>
      <c r="EDD221"/>
      <c r="EDE221"/>
      <c r="EDF221"/>
      <c r="EDG221"/>
      <c r="EDH221"/>
      <c r="EDI221"/>
      <c r="EDJ221"/>
      <c r="EDK221"/>
      <c r="EDL221"/>
      <c r="EDM221"/>
      <c r="EDN221"/>
      <c r="EDO221"/>
      <c r="EDP221"/>
      <c r="EDQ221"/>
      <c r="EDR221"/>
      <c r="EDS221"/>
      <c r="EDT221"/>
      <c r="EDU221"/>
      <c r="EDV221"/>
      <c r="EDW221"/>
      <c r="EDX221"/>
      <c r="EDY221"/>
      <c r="EDZ221"/>
      <c r="EEA221"/>
      <c r="EEB221"/>
      <c r="EEC221"/>
      <c r="EED221"/>
      <c r="EEE221"/>
      <c r="EEF221"/>
      <c r="EEG221"/>
      <c r="EEH221"/>
      <c r="EEI221"/>
      <c r="EEJ221"/>
      <c r="EEK221"/>
      <c r="EEL221"/>
      <c r="EEM221"/>
      <c r="EEN221"/>
      <c r="EEO221"/>
      <c r="EEP221"/>
      <c r="EEQ221"/>
      <c r="EER221"/>
      <c r="EES221"/>
      <c r="EET221"/>
      <c r="EEU221"/>
      <c r="EEV221"/>
      <c r="EEW221"/>
      <c r="EEX221"/>
      <c r="EEY221"/>
      <c r="EEZ221"/>
      <c r="EFA221"/>
      <c r="EFB221"/>
      <c r="EFC221"/>
      <c r="EFD221"/>
      <c r="EFE221"/>
      <c r="EFF221"/>
      <c r="EFG221"/>
      <c r="EFH221"/>
      <c r="EFI221"/>
      <c r="EFJ221"/>
      <c r="EFK221"/>
      <c r="EFL221"/>
      <c r="EFM221"/>
      <c r="EFN221"/>
      <c r="EFO221"/>
      <c r="EFP221"/>
      <c r="EFQ221"/>
      <c r="EFR221"/>
      <c r="EFS221"/>
      <c r="EFT221"/>
      <c r="EFU221"/>
      <c r="EFV221"/>
      <c r="EFW221"/>
      <c r="EFX221"/>
      <c r="EFY221"/>
      <c r="EFZ221"/>
      <c r="EGA221"/>
      <c r="EGB221"/>
      <c r="EGC221"/>
      <c r="EGD221"/>
      <c r="EGE221"/>
      <c r="EGF221"/>
      <c r="EGG221"/>
      <c r="EGH221"/>
      <c r="EGI221"/>
      <c r="EGJ221"/>
      <c r="EGK221"/>
      <c r="EGL221"/>
      <c r="EGM221"/>
      <c r="EGN221"/>
      <c r="EGO221"/>
      <c r="EGP221"/>
      <c r="EGQ221"/>
      <c r="EGR221"/>
      <c r="EGS221"/>
      <c r="EGT221"/>
      <c r="EGU221"/>
      <c r="EGV221"/>
      <c r="EGW221"/>
      <c r="EGX221"/>
      <c r="EGY221"/>
      <c r="EGZ221"/>
      <c r="EHA221"/>
      <c r="EHB221"/>
      <c r="EHC221"/>
      <c r="EHD221"/>
      <c r="EHE221"/>
      <c r="EHF221"/>
      <c r="EHG221"/>
      <c r="EHH221"/>
      <c r="EHI221"/>
      <c r="EHJ221"/>
      <c r="EHK221"/>
      <c r="EHL221"/>
      <c r="EHM221"/>
      <c r="EHN221"/>
      <c r="EHO221"/>
      <c r="EHP221"/>
      <c r="EHQ221"/>
      <c r="EHR221"/>
      <c r="EHS221"/>
      <c r="EHT221"/>
      <c r="EHU221"/>
      <c r="EHV221"/>
      <c r="EHW221"/>
      <c r="EHX221"/>
      <c r="EHY221"/>
      <c r="EHZ221"/>
      <c r="EIA221"/>
      <c r="EIB221"/>
      <c r="EIC221"/>
      <c r="EID221"/>
      <c r="EIE221"/>
      <c r="EIF221"/>
      <c r="EIG221"/>
      <c r="EIH221"/>
      <c r="EII221"/>
      <c r="EIJ221"/>
      <c r="EIK221"/>
      <c r="EIL221"/>
      <c r="EIM221"/>
      <c r="EIN221"/>
      <c r="EIO221"/>
      <c r="EIP221"/>
      <c r="EIQ221"/>
      <c r="EIR221"/>
      <c r="EIS221"/>
      <c r="EIT221"/>
      <c r="EIU221"/>
      <c r="EIV221"/>
      <c r="EIW221"/>
      <c r="EIX221"/>
      <c r="EIY221"/>
      <c r="EIZ221"/>
      <c r="EJA221"/>
      <c r="EJB221"/>
      <c r="EJC221"/>
      <c r="EJD221"/>
      <c r="EJE221"/>
      <c r="EJF221"/>
      <c r="EJG221"/>
      <c r="EJH221"/>
      <c r="EJI221"/>
      <c r="EJJ221"/>
      <c r="EJK221"/>
      <c r="EJL221"/>
      <c r="EJM221"/>
      <c r="EJN221"/>
      <c r="EJO221"/>
      <c r="EJP221"/>
      <c r="EJQ221"/>
      <c r="EJR221"/>
      <c r="EJS221"/>
      <c r="EJT221"/>
      <c r="EJU221"/>
      <c r="EJV221"/>
      <c r="EJW221"/>
      <c r="EJX221"/>
      <c r="EJY221"/>
      <c r="EJZ221"/>
      <c r="EKA221"/>
      <c r="EKB221"/>
      <c r="EKC221"/>
      <c r="EKD221"/>
      <c r="EKE221"/>
      <c r="EKF221"/>
      <c r="EKG221"/>
      <c r="EKH221"/>
      <c r="EKI221"/>
      <c r="EKJ221"/>
      <c r="EKK221"/>
      <c r="EKL221"/>
      <c r="EKM221"/>
      <c r="EKN221"/>
      <c r="EKO221"/>
      <c r="EKP221"/>
      <c r="EKQ221"/>
      <c r="EKR221"/>
      <c r="EKS221"/>
      <c r="EKT221"/>
      <c r="EKU221"/>
      <c r="EKV221"/>
      <c r="EKW221"/>
      <c r="EKX221"/>
      <c r="EKY221"/>
      <c r="EKZ221"/>
      <c r="ELA221"/>
      <c r="ELB221"/>
      <c r="ELC221"/>
      <c r="ELD221"/>
      <c r="ELE221"/>
      <c r="ELF221"/>
      <c r="ELG221"/>
      <c r="ELH221"/>
      <c r="ELI221"/>
      <c r="ELJ221"/>
      <c r="ELK221"/>
      <c r="ELL221"/>
      <c r="ELM221"/>
      <c r="ELN221"/>
      <c r="ELO221"/>
      <c r="ELP221"/>
      <c r="ELQ221"/>
      <c r="ELR221"/>
      <c r="ELS221"/>
      <c r="ELT221"/>
      <c r="ELU221"/>
      <c r="ELV221"/>
      <c r="ELW221"/>
      <c r="ELX221"/>
      <c r="ELY221"/>
      <c r="ELZ221"/>
      <c r="EMA221"/>
      <c r="EMB221"/>
      <c r="EMC221"/>
      <c r="EMD221"/>
      <c r="EME221"/>
      <c r="EMF221"/>
      <c r="EMG221"/>
      <c r="EMH221"/>
      <c r="EMI221"/>
      <c r="EMJ221"/>
      <c r="EMK221"/>
      <c r="EML221"/>
      <c r="EMM221"/>
      <c r="EMN221"/>
      <c r="EMO221"/>
      <c r="EMP221"/>
      <c r="EMQ221"/>
      <c r="EMR221"/>
      <c r="EMS221"/>
      <c r="EMT221"/>
      <c r="EMU221"/>
      <c r="EMV221"/>
      <c r="EMW221"/>
      <c r="EMX221"/>
      <c r="EMY221"/>
      <c r="EMZ221"/>
      <c r="ENA221"/>
      <c r="ENB221"/>
      <c r="ENC221"/>
      <c r="END221"/>
      <c r="ENE221"/>
      <c r="ENF221"/>
      <c r="ENG221"/>
      <c r="ENH221"/>
      <c r="ENI221"/>
      <c r="ENJ221"/>
      <c r="ENK221"/>
      <c r="ENL221"/>
      <c r="ENM221"/>
      <c r="ENN221"/>
      <c r="ENO221"/>
      <c r="ENP221"/>
      <c r="ENQ221"/>
      <c r="ENR221"/>
      <c r="ENS221"/>
      <c r="ENT221"/>
      <c r="ENU221"/>
      <c r="ENV221"/>
      <c r="ENW221"/>
      <c r="ENX221"/>
      <c r="ENY221"/>
      <c r="ENZ221"/>
      <c r="EOA221"/>
      <c r="EOB221"/>
      <c r="EOC221"/>
      <c r="EOD221"/>
      <c r="EOE221"/>
      <c r="EOF221"/>
      <c r="EOG221"/>
      <c r="EOH221"/>
      <c r="EOI221"/>
      <c r="EOJ221"/>
      <c r="EOK221"/>
      <c r="EOL221"/>
      <c r="EOM221"/>
      <c r="EON221"/>
      <c r="EOO221"/>
      <c r="EOP221"/>
      <c r="EOQ221"/>
      <c r="EOR221"/>
      <c r="EOS221"/>
      <c r="EOT221"/>
      <c r="EOU221"/>
      <c r="EOV221"/>
      <c r="EOW221"/>
      <c r="EOX221"/>
      <c r="EOY221"/>
      <c r="EOZ221"/>
      <c r="EPA221"/>
      <c r="EPB221"/>
      <c r="EPC221"/>
      <c r="EPD221"/>
      <c r="EPE221"/>
      <c r="EPF221"/>
      <c r="EPG221"/>
      <c r="EPH221"/>
      <c r="EPI221"/>
      <c r="EPJ221"/>
      <c r="EPK221"/>
      <c r="EPL221"/>
      <c r="EPM221"/>
      <c r="EPN221"/>
      <c r="EPO221"/>
      <c r="EPP221"/>
      <c r="EPQ221"/>
      <c r="EPR221"/>
      <c r="EPS221"/>
      <c r="EPT221"/>
      <c r="EPU221"/>
      <c r="EPV221"/>
      <c r="EPW221"/>
      <c r="EPX221"/>
      <c r="EPY221"/>
      <c r="EPZ221"/>
      <c r="EQA221"/>
      <c r="EQB221"/>
      <c r="EQC221"/>
      <c r="EQD221"/>
      <c r="EQE221"/>
      <c r="EQF221"/>
      <c r="EQG221"/>
      <c r="EQH221"/>
      <c r="EQI221"/>
      <c r="EQJ221"/>
      <c r="EQK221"/>
      <c r="EQL221"/>
      <c r="EQM221"/>
      <c r="EQN221"/>
      <c r="EQO221"/>
      <c r="EQP221"/>
      <c r="EQQ221"/>
      <c r="EQR221"/>
      <c r="EQS221"/>
      <c r="EQT221"/>
      <c r="EQU221"/>
      <c r="EQV221"/>
      <c r="EQW221"/>
      <c r="EQX221"/>
      <c r="EQY221"/>
      <c r="EQZ221"/>
      <c r="ERA221"/>
      <c r="ERB221"/>
      <c r="ERC221"/>
      <c r="ERD221"/>
      <c r="ERE221"/>
      <c r="ERF221"/>
      <c r="ERG221"/>
      <c r="ERH221"/>
      <c r="ERI221"/>
      <c r="ERJ221"/>
      <c r="ERK221"/>
      <c r="ERL221"/>
      <c r="ERM221"/>
      <c r="ERN221"/>
      <c r="ERO221"/>
      <c r="ERP221"/>
      <c r="ERQ221"/>
      <c r="ERR221"/>
      <c r="ERS221"/>
      <c r="ERT221"/>
      <c r="ERU221"/>
      <c r="ERV221"/>
      <c r="ERW221"/>
      <c r="ERX221"/>
      <c r="ERY221"/>
      <c r="ERZ221"/>
      <c r="ESA221"/>
      <c r="ESB221"/>
      <c r="ESC221"/>
      <c r="ESD221"/>
      <c r="ESE221"/>
      <c r="ESF221"/>
      <c r="ESG221"/>
      <c r="ESH221"/>
      <c r="ESI221"/>
      <c r="ESJ221"/>
      <c r="ESK221"/>
      <c r="ESL221"/>
      <c r="ESM221"/>
      <c r="ESN221"/>
      <c r="ESO221"/>
      <c r="ESP221"/>
      <c r="ESQ221"/>
      <c r="ESR221"/>
      <c r="ESS221"/>
      <c r="EST221"/>
      <c r="ESU221"/>
      <c r="ESV221"/>
      <c r="ESW221"/>
      <c r="ESX221"/>
      <c r="ESY221"/>
      <c r="ESZ221"/>
      <c r="ETA221"/>
      <c r="ETB221"/>
      <c r="ETC221"/>
      <c r="ETD221"/>
      <c r="ETE221"/>
      <c r="ETF221"/>
      <c r="ETG221"/>
      <c r="ETH221"/>
      <c r="ETI221"/>
      <c r="ETJ221"/>
      <c r="ETK221"/>
      <c r="ETL221"/>
      <c r="ETM221"/>
      <c r="ETN221"/>
      <c r="ETO221"/>
      <c r="ETP221"/>
      <c r="ETQ221"/>
      <c r="ETR221"/>
      <c r="ETS221"/>
      <c r="ETT221"/>
      <c r="ETU221"/>
      <c r="ETV221"/>
      <c r="ETW221"/>
      <c r="ETX221"/>
      <c r="ETY221"/>
      <c r="ETZ221"/>
      <c r="EUA221"/>
      <c r="EUB221"/>
      <c r="EUC221"/>
      <c r="EUD221"/>
      <c r="EUE221"/>
      <c r="EUF221"/>
      <c r="EUG221"/>
      <c r="EUH221"/>
      <c r="EUI221"/>
      <c r="EUJ221"/>
      <c r="EUK221"/>
      <c r="EUL221"/>
      <c r="EUM221"/>
      <c r="EUN221"/>
      <c r="EUO221"/>
      <c r="EUP221"/>
      <c r="EUQ221"/>
      <c r="EUR221"/>
      <c r="EUS221"/>
      <c r="EUT221"/>
      <c r="EUU221"/>
      <c r="EUV221"/>
      <c r="EUW221"/>
      <c r="EUX221"/>
      <c r="EUY221"/>
      <c r="EUZ221"/>
      <c r="EVA221"/>
      <c r="EVB221"/>
      <c r="EVC221"/>
      <c r="EVD221"/>
      <c r="EVE221"/>
      <c r="EVF221"/>
      <c r="EVG221"/>
      <c r="EVH221"/>
      <c r="EVI221"/>
      <c r="EVJ221"/>
      <c r="EVK221"/>
      <c r="EVL221"/>
      <c r="EVM221"/>
      <c r="EVN221"/>
      <c r="EVO221"/>
      <c r="EVP221"/>
      <c r="EVQ221"/>
      <c r="EVR221"/>
      <c r="EVS221"/>
      <c r="EVT221"/>
      <c r="EVU221"/>
      <c r="EVV221"/>
      <c r="EVW221"/>
      <c r="EVX221"/>
      <c r="EVY221"/>
      <c r="EVZ221"/>
      <c r="EWA221"/>
      <c r="EWB221"/>
      <c r="EWC221"/>
      <c r="EWD221"/>
      <c r="EWE221"/>
      <c r="EWF221"/>
      <c r="EWG221"/>
      <c r="EWH221"/>
      <c r="EWI221"/>
      <c r="EWJ221"/>
      <c r="EWK221"/>
      <c r="EWL221"/>
      <c r="EWM221"/>
      <c r="EWN221"/>
      <c r="EWO221"/>
      <c r="EWP221"/>
      <c r="EWQ221"/>
      <c r="EWR221"/>
      <c r="EWS221"/>
      <c r="EWT221"/>
      <c r="EWU221"/>
      <c r="EWV221"/>
      <c r="EWW221"/>
      <c r="EWX221"/>
      <c r="EWY221"/>
      <c r="EWZ221"/>
      <c r="EXA221"/>
      <c r="EXB221"/>
      <c r="EXC221"/>
      <c r="EXD221"/>
      <c r="EXE221"/>
      <c r="EXF221"/>
      <c r="EXG221"/>
      <c r="EXH221"/>
      <c r="EXI221"/>
      <c r="EXJ221"/>
      <c r="EXK221"/>
      <c r="EXL221"/>
      <c r="EXM221"/>
      <c r="EXN221"/>
      <c r="EXO221"/>
      <c r="EXP221"/>
      <c r="EXQ221"/>
      <c r="EXR221"/>
      <c r="EXS221"/>
      <c r="EXT221"/>
      <c r="EXU221"/>
      <c r="EXV221"/>
      <c r="EXW221"/>
      <c r="EXX221"/>
      <c r="EXY221"/>
      <c r="EXZ221"/>
      <c r="EYA221"/>
      <c r="EYB221"/>
      <c r="EYC221"/>
      <c r="EYD221"/>
      <c r="EYE221"/>
      <c r="EYF221"/>
      <c r="EYG221"/>
      <c r="EYH221"/>
      <c r="EYI221"/>
      <c r="EYJ221"/>
      <c r="EYK221"/>
      <c r="EYL221"/>
      <c r="EYM221"/>
      <c r="EYN221"/>
      <c r="EYO221"/>
      <c r="EYP221"/>
      <c r="EYQ221"/>
      <c r="EYR221"/>
      <c r="EYS221"/>
      <c r="EYT221"/>
      <c r="EYU221"/>
      <c r="EYV221"/>
      <c r="EYW221"/>
      <c r="EYX221"/>
      <c r="EYY221"/>
      <c r="EYZ221"/>
      <c r="EZA221"/>
      <c r="EZB221"/>
      <c r="EZC221"/>
      <c r="EZD221"/>
      <c r="EZE221"/>
      <c r="EZF221"/>
      <c r="EZG221"/>
      <c r="EZH221"/>
      <c r="EZI221"/>
      <c r="EZJ221"/>
      <c r="EZK221"/>
      <c r="EZL221"/>
      <c r="EZM221"/>
      <c r="EZN221"/>
      <c r="EZO221"/>
      <c r="EZP221"/>
      <c r="EZQ221"/>
      <c r="EZR221"/>
      <c r="EZS221"/>
      <c r="EZT221"/>
      <c r="EZU221"/>
      <c r="EZV221"/>
      <c r="EZW221"/>
      <c r="EZX221"/>
      <c r="EZY221"/>
      <c r="EZZ221"/>
      <c r="FAA221"/>
      <c r="FAB221"/>
      <c r="FAC221"/>
      <c r="FAD221"/>
      <c r="FAE221"/>
      <c r="FAF221"/>
      <c r="FAG221"/>
      <c r="FAH221"/>
      <c r="FAI221"/>
      <c r="FAJ221"/>
      <c r="FAK221"/>
      <c r="FAL221"/>
      <c r="FAM221"/>
      <c r="FAN221"/>
      <c r="FAO221"/>
      <c r="FAP221"/>
      <c r="FAQ221"/>
      <c r="FAR221"/>
      <c r="FAS221"/>
      <c r="FAT221"/>
      <c r="FAU221"/>
      <c r="FAV221"/>
      <c r="FAW221"/>
      <c r="FAX221"/>
      <c r="FAY221"/>
      <c r="FAZ221"/>
      <c r="FBA221"/>
      <c r="FBB221"/>
      <c r="FBC221"/>
      <c r="FBD221"/>
      <c r="FBE221"/>
      <c r="FBF221"/>
      <c r="FBG221"/>
      <c r="FBH221"/>
      <c r="FBI221"/>
      <c r="FBJ221"/>
      <c r="FBK221"/>
      <c r="FBL221"/>
      <c r="FBM221"/>
      <c r="FBN221"/>
      <c r="FBO221"/>
      <c r="FBP221"/>
      <c r="FBQ221"/>
      <c r="FBR221"/>
      <c r="FBS221"/>
      <c r="FBT221"/>
      <c r="FBU221"/>
      <c r="FBV221"/>
      <c r="FBW221"/>
      <c r="FBX221"/>
      <c r="FBY221"/>
      <c r="FBZ221"/>
      <c r="FCA221"/>
      <c r="FCB221"/>
      <c r="FCC221"/>
      <c r="FCD221"/>
      <c r="FCE221"/>
      <c r="FCF221"/>
      <c r="FCG221"/>
      <c r="FCH221"/>
      <c r="FCI221"/>
      <c r="FCJ221"/>
      <c r="FCK221"/>
      <c r="FCL221"/>
      <c r="FCM221"/>
      <c r="FCN221"/>
      <c r="FCO221"/>
      <c r="FCP221"/>
      <c r="FCQ221"/>
      <c r="FCR221"/>
      <c r="FCS221"/>
      <c r="FCT221"/>
      <c r="FCU221"/>
      <c r="FCV221"/>
      <c r="FCW221"/>
      <c r="FCX221"/>
      <c r="FCY221"/>
      <c r="FCZ221"/>
      <c r="FDA221"/>
      <c r="FDB221"/>
      <c r="FDC221"/>
      <c r="FDD221"/>
      <c r="FDE221"/>
      <c r="FDF221"/>
      <c r="FDG221"/>
      <c r="FDH221"/>
      <c r="FDI221"/>
      <c r="FDJ221"/>
      <c r="FDK221"/>
      <c r="FDL221"/>
      <c r="FDM221"/>
      <c r="FDN221"/>
      <c r="FDO221"/>
      <c r="FDP221"/>
      <c r="FDQ221"/>
      <c r="FDR221"/>
      <c r="FDS221"/>
      <c r="FDT221"/>
      <c r="FDU221"/>
      <c r="FDV221"/>
      <c r="FDW221"/>
      <c r="FDX221"/>
      <c r="FDY221"/>
      <c r="FDZ221"/>
      <c r="FEA221"/>
      <c r="FEB221"/>
      <c r="FEC221"/>
      <c r="FED221"/>
      <c r="FEE221"/>
      <c r="FEF221"/>
      <c r="FEG221"/>
      <c r="FEH221"/>
      <c r="FEI221"/>
      <c r="FEJ221"/>
      <c r="FEK221"/>
      <c r="FEL221"/>
      <c r="FEM221"/>
      <c r="FEN221"/>
      <c r="FEO221"/>
      <c r="FEP221"/>
      <c r="FEQ221"/>
      <c r="FER221"/>
      <c r="FES221"/>
      <c r="FET221"/>
      <c r="FEU221"/>
      <c r="FEV221"/>
      <c r="FEW221"/>
      <c r="FEX221"/>
      <c r="FEY221"/>
      <c r="FEZ221"/>
      <c r="FFA221"/>
      <c r="FFB221"/>
      <c r="FFC221"/>
      <c r="FFD221"/>
      <c r="FFE221"/>
      <c r="FFF221"/>
      <c r="FFG221"/>
      <c r="FFH221"/>
      <c r="FFI221"/>
      <c r="FFJ221"/>
      <c r="FFK221"/>
      <c r="FFL221"/>
      <c r="FFM221"/>
      <c r="FFN221"/>
      <c r="FFO221"/>
      <c r="FFP221"/>
      <c r="FFQ221"/>
      <c r="FFR221"/>
      <c r="FFS221"/>
      <c r="FFT221"/>
      <c r="FFU221"/>
      <c r="FFV221"/>
      <c r="FFW221"/>
      <c r="FFX221"/>
      <c r="FFY221"/>
      <c r="FFZ221"/>
      <c r="FGA221"/>
      <c r="FGB221"/>
      <c r="FGC221"/>
      <c r="FGD221"/>
      <c r="FGE221"/>
      <c r="FGF221"/>
      <c r="FGG221"/>
      <c r="FGH221"/>
      <c r="FGI221"/>
      <c r="FGJ221"/>
      <c r="FGK221"/>
      <c r="FGL221"/>
      <c r="FGM221"/>
      <c r="FGN221"/>
      <c r="FGO221"/>
      <c r="FGP221"/>
      <c r="FGQ221"/>
      <c r="FGR221"/>
      <c r="FGS221"/>
      <c r="FGT221"/>
      <c r="FGU221"/>
      <c r="FGV221"/>
      <c r="FGW221"/>
      <c r="FGX221"/>
      <c r="FGY221"/>
      <c r="FGZ221"/>
      <c r="FHA221"/>
      <c r="FHB221"/>
      <c r="FHC221"/>
      <c r="FHD221"/>
      <c r="FHE221"/>
      <c r="FHF221"/>
      <c r="FHG221"/>
      <c r="FHH221"/>
      <c r="FHI221"/>
      <c r="FHJ221"/>
      <c r="FHK221"/>
      <c r="FHL221"/>
      <c r="FHM221"/>
      <c r="FHN221"/>
      <c r="FHO221"/>
      <c r="FHP221"/>
      <c r="FHQ221"/>
      <c r="FHR221"/>
      <c r="FHS221"/>
      <c r="FHT221"/>
      <c r="FHU221"/>
      <c r="FHV221"/>
      <c r="FHW221"/>
      <c r="FHX221"/>
      <c r="FHY221"/>
      <c r="FHZ221"/>
      <c r="FIA221"/>
      <c r="FIB221"/>
      <c r="FIC221"/>
      <c r="FID221"/>
      <c r="FIE221"/>
      <c r="FIF221"/>
      <c r="FIG221"/>
      <c r="FIH221"/>
      <c r="FII221"/>
      <c r="FIJ221"/>
      <c r="FIK221"/>
      <c r="FIL221"/>
      <c r="FIM221"/>
      <c r="FIN221"/>
      <c r="FIO221"/>
      <c r="FIP221"/>
      <c r="FIQ221"/>
      <c r="FIR221"/>
      <c r="FIS221"/>
      <c r="FIT221"/>
      <c r="FIU221"/>
      <c r="FIV221"/>
      <c r="FIW221"/>
      <c r="FIX221"/>
      <c r="FIY221"/>
      <c r="FIZ221"/>
      <c r="FJA221"/>
      <c r="FJB221"/>
      <c r="FJC221"/>
      <c r="FJD221"/>
      <c r="FJE221"/>
      <c r="FJF221"/>
      <c r="FJG221"/>
      <c r="FJH221"/>
      <c r="FJI221"/>
      <c r="FJJ221"/>
      <c r="FJK221"/>
      <c r="FJL221"/>
      <c r="FJM221"/>
      <c r="FJN221"/>
      <c r="FJO221"/>
      <c r="FJP221"/>
      <c r="FJQ221"/>
      <c r="FJR221"/>
      <c r="FJS221"/>
      <c r="FJT221"/>
      <c r="FJU221"/>
      <c r="FJV221"/>
      <c r="FJW221"/>
      <c r="FJX221"/>
      <c r="FJY221"/>
      <c r="FJZ221"/>
      <c r="FKA221"/>
      <c r="FKB221"/>
      <c r="FKC221"/>
      <c r="FKD221"/>
      <c r="FKE221"/>
      <c r="FKF221"/>
      <c r="FKG221"/>
      <c r="FKH221"/>
      <c r="FKI221"/>
      <c r="FKJ221"/>
      <c r="FKK221"/>
      <c r="FKL221"/>
      <c r="FKM221"/>
      <c r="FKN221"/>
      <c r="FKO221"/>
      <c r="FKP221"/>
      <c r="FKQ221"/>
      <c r="FKR221"/>
      <c r="FKS221"/>
      <c r="FKT221"/>
      <c r="FKU221"/>
      <c r="FKV221"/>
      <c r="FKW221"/>
      <c r="FKX221"/>
      <c r="FKY221"/>
      <c r="FKZ221"/>
      <c r="FLA221"/>
      <c r="FLB221"/>
      <c r="FLC221"/>
      <c r="FLD221"/>
      <c r="FLE221"/>
      <c r="FLF221"/>
      <c r="FLG221"/>
      <c r="FLH221"/>
      <c r="FLI221"/>
      <c r="FLJ221"/>
      <c r="FLK221"/>
      <c r="FLL221"/>
      <c r="FLM221"/>
      <c r="FLN221"/>
      <c r="FLO221"/>
      <c r="FLP221"/>
      <c r="FLQ221"/>
      <c r="FLR221"/>
      <c r="FLS221"/>
      <c r="FLT221"/>
      <c r="FLU221"/>
      <c r="FLV221"/>
      <c r="FLW221"/>
      <c r="FLX221"/>
      <c r="FLY221"/>
      <c r="FLZ221"/>
      <c r="FMA221"/>
      <c r="FMB221"/>
      <c r="FMC221"/>
      <c r="FMD221"/>
      <c r="FME221"/>
      <c r="FMF221"/>
      <c r="FMG221"/>
      <c r="FMH221"/>
      <c r="FMI221"/>
      <c r="FMJ221"/>
      <c r="FMK221"/>
      <c r="FML221"/>
      <c r="FMM221"/>
      <c r="FMN221"/>
      <c r="FMO221"/>
      <c r="FMP221"/>
      <c r="FMQ221"/>
      <c r="FMR221"/>
      <c r="FMS221"/>
      <c r="FMT221"/>
      <c r="FMU221"/>
      <c r="FMV221"/>
      <c r="FMW221"/>
      <c r="FMX221"/>
      <c r="FMY221"/>
      <c r="FMZ221"/>
      <c r="FNA221"/>
      <c r="FNB221"/>
      <c r="FNC221"/>
      <c r="FND221"/>
      <c r="FNE221"/>
      <c r="FNF221"/>
      <c r="FNG221"/>
      <c r="FNH221"/>
      <c r="FNI221"/>
      <c r="FNJ221"/>
      <c r="FNK221"/>
      <c r="FNL221"/>
      <c r="FNM221"/>
      <c r="FNN221"/>
      <c r="FNO221"/>
      <c r="FNP221"/>
      <c r="FNQ221"/>
      <c r="FNR221"/>
      <c r="FNS221"/>
      <c r="FNT221"/>
      <c r="FNU221"/>
      <c r="FNV221"/>
      <c r="FNW221"/>
      <c r="FNX221"/>
      <c r="FNY221"/>
      <c r="FNZ221"/>
      <c r="FOA221"/>
      <c r="FOB221"/>
      <c r="FOC221"/>
      <c r="FOD221"/>
      <c r="FOE221"/>
      <c r="FOF221"/>
      <c r="FOG221"/>
      <c r="FOH221"/>
      <c r="FOI221"/>
      <c r="FOJ221"/>
      <c r="FOK221"/>
      <c r="FOL221"/>
      <c r="FOM221"/>
      <c r="FON221"/>
      <c r="FOO221"/>
      <c r="FOP221"/>
      <c r="FOQ221"/>
      <c r="FOR221"/>
      <c r="FOS221"/>
      <c r="FOT221"/>
      <c r="FOU221"/>
      <c r="FOV221"/>
      <c r="FOW221"/>
      <c r="FOX221"/>
      <c r="FOY221"/>
      <c r="FOZ221"/>
      <c r="FPA221"/>
      <c r="FPB221"/>
      <c r="FPC221"/>
      <c r="FPD221"/>
      <c r="FPE221"/>
      <c r="FPF221"/>
      <c r="FPG221"/>
      <c r="FPH221"/>
      <c r="FPI221"/>
      <c r="FPJ221"/>
      <c r="FPK221"/>
      <c r="FPL221"/>
      <c r="FPM221"/>
      <c r="FPN221"/>
      <c r="FPO221"/>
      <c r="FPP221"/>
      <c r="FPQ221"/>
      <c r="FPR221"/>
      <c r="FPS221"/>
      <c r="FPT221"/>
      <c r="FPU221"/>
      <c r="FPV221"/>
      <c r="FPW221"/>
      <c r="FPX221"/>
      <c r="FPY221"/>
      <c r="FPZ221"/>
      <c r="FQA221"/>
      <c r="FQB221"/>
      <c r="FQC221"/>
      <c r="FQD221"/>
      <c r="FQE221"/>
      <c r="FQF221"/>
      <c r="FQG221"/>
      <c r="FQH221"/>
      <c r="FQI221"/>
      <c r="FQJ221"/>
      <c r="FQK221"/>
      <c r="FQL221"/>
      <c r="FQM221"/>
      <c r="FQN221"/>
      <c r="FQO221"/>
      <c r="FQP221"/>
      <c r="FQQ221"/>
      <c r="FQR221"/>
      <c r="FQS221"/>
      <c r="FQT221"/>
      <c r="FQU221"/>
      <c r="FQV221"/>
      <c r="FQW221"/>
      <c r="FQX221"/>
      <c r="FQY221"/>
      <c r="FQZ221"/>
      <c r="FRA221"/>
      <c r="FRB221"/>
      <c r="FRC221"/>
      <c r="FRD221"/>
      <c r="FRE221"/>
      <c r="FRF221"/>
      <c r="FRG221"/>
      <c r="FRH221"/>
      <c r="FRI221"/>
      <c r="FRJ221"/>
      <c r="FRK221"/>
      <c r="FRL221"/>
      <c r="FRM221"/>
      <c r="FRN221"/>
      <c r="FRO221"/>
      <c r="FRP221"/>
      <c r="FRQ221"/>
      <c r="FRR221"/>
      <c r="FRS221"/>
      <c r="FRT221"/>
      <c r="FRU221"/>
      <c r="FRV221"/>
      <c r="FRW221"/>
      <c r="FRX221"/>
      <c r="FRY221"/>
      <c r="FRZ221"/>
      <c r="FSA221"/>
      <c r="FSB221"/>
      <c r="FSC221"/>
      <c r="FSD221"/>
      <c r="FSE221"/>
      <c r="FSF221"/>
      <c r="FSG221"/>
      <c r="FSH221"/>
      <c r="FSI221"/>
      <c r="FSJ221"/>
      <c r="FSK221"/>
      <c r="FSL221"/>
      <c r="FSM221"/>
      <c r="FSN221"/>
      <c r="FSO221"/>
      <c r="FSP221"/>
      <c r="FSQ221"/>
      <c r="FSR221"/>
      <c r="FSS221"/>
      <c r="FST221"/>
      <c r="FSU221"/>
      <c r="FSV221"/>
      <c r="FSW221"/>
      <c r="FSX221"/>
      <c r="FSY221"/>
      <c r="FSZ221"/>
      <c r="FTA221"/>
      <c r="FTB221"/>
      <c r="FTC221"/>
      <c r="FTD221"/>
      <c r="FTE221"/>
      <c r="FTF221"/>
      <c r="FTG221"/>
      <c r="FTH221"/>
      <c r="FTI221"/>
      <c r="FTJ221"/>
      <c r="FTK221"/>
      <c r="FTL221"/>
      <c r="FTM221"/>
      <c r="FTN221"/>
      <c r="FTO221"/>
      <c r="FTP221"/>
      <c r="FTQ221"/>
      <c r="FTR221"/>
      <c r="FTS221"/>
      <c r="FTT221"/>
      <c r="FTU221"/>
      <c r="FTV221"/>
      <c r="FTW221"/>
      <c r="FTX221"/>
      <c r="FTY221"/>
      <c r="FTZ221"/>
      <c r="FUA221"/>
      <c r="FUB221"/>
      <c r="FUC221"/>
      <c r="FUD221"/>
      <c r="FUE221"/>
      <c r="FUF221"/>
      <c r="FUG221"/>
      <c r="FUH221"/>
      <c r="FUI221"/>
      <c r="FUJ221"/>
      <c r="FUK221"/>
      <c r="FUL221"/>
      <c r="FUM221"/>
      <c r="FUN221"/>
      <c r="FUO221"/>
      <c r="FUP221"/>
      <c r="FUQ221"/>
      <c r="FUR221"/>
      <c r="FUS221"/>
      <c r="FUT221"/>
      <c r="FUU221"/>
      <c r="FUV221"/>
      <c r="FUW221"/>
      <c r="FUX221"/>
      <c r="FUY221"/>
      <c r="FUZ221"/>
      <c r="FVA221"/>
      <c r="FVB221"/>
      <c r="FVC221"/>
      <c r="FVD221"/>
      <c r="FVE221"/>
      <c r="FVF221"/>
      <c r="FVG221"/>
      <c r="FVH221"/>
      <c r="FVI221"/>
      <c r="FVJ221"/>
      <c r="FVK221"/>
      <c r="FVL221"/>
      <c r="FVM221"/>
      <c r="FVN221"/>
      <c r="FVO221"/>
      <c r="FVP221"/>
      <c r="FVQ221"/>
      <c r="FVR221"/>
      <c r="FVS221"/>
      <c r="FVT221"/>
      <c r="FVU221"/>
      <c r="FVV221"/>
      <c r="FVW221"/>
      <c r="FVX221"/>
      <c r="FVY221"/>
      <c r="FVZ221"/>
      <c r="FWA221"/>
      <c r="FWB221"/>
      <c r="FWC221"/>
      <c r="FWD221"/>
      <c r="FWE221"/>
      <c r="FWF221"/>
      <c r="FWG221"/>
      <c r="FWH221"/>
      <c r="FWI221"/>
      <c r="FWJ221"/>
      <c r="FWK221"/>
      <c r="FWL221"/>
      <c r="FWM221"/>
      <c r="FWN221"/>
      <c r="FWO221"/>
      <c r="FWP221"/>
      <c r="FWQ221"/>
      <c r="FWR221"/>
      <c r="FWS221"/>
      <c r="FWT221"/>
      <c r="FWU221"/>
      <c r="FWV221"/>
      <c r="FWW221"/>
      <c r="FWX221"/>
      <c r="FWY221"/>
      <c r="FWZ221"/>
      <c r="FXA221"/>
      <c r="FXB221"/>
      <c r="FXC221"/>
      <c r="FXD221"/>
      <c r="FXE221"/>
      <c r="FXF221"/>
      <c r="FXG221"/>
      <c r="FXH221"/>
      <c r="FXI221"/>
      <c r="FXJ221"/>
      <c r="FXK221"/>
      <c r="FXL221"/>
      <c r="FXM221"/>
      <c r="FXN221"/>
      <c r="FXO221"/>
      <c r="FXP221"/>
      <c r="FXQ221"/>
      <c r="FXR221"/>
      <c r="FXS221"/>
      <c r="FXT221"/>
      <c r="FXU221"/>
      <c r="FXV221"/>
      <c r="FXW221"/>
      <c r="FXX221"/>
      <c r="FXY221"/>
      <c r="FXZ221"/>
      <c r="FYA221"/>
      <c r="FYB221"/>
      <c r="FYC221"/>
      <c r="FYD221"/>
      <c r="FYE221"/>
      <c r="FYF221"/>
      <c r="FYG221"/>
      <c r="FYH221"/>
      <c r="FYI221"/>
      <c r="FYJ221"/>
      <c r="FYK221"/>
      <c r="FYL221"/>
      <c r="FYM221"/>
      <c r="FYN221"/>
      <c r="FYO221"/>
      <c r="FYP221"/>
      <c r="FYQ221"/>
      <c r="FYR221"/>
      <c r="FYS221"/>
      <c r="FYT221"/>
      <c r="FYU221"/>
      <c r="FYV221"/>
      <c r="FYW221"/>
      <c r="FYX221"/>
      <c r="FYY221"/>
      <c r="FYZ221"/>
      <c r="FZA221"/>
      <c r="FZB221"/>
      <c r="FZC221"/>
      <c r="FZD221"/>
      <c r="FZE221"/>
      <c r="FZF221"/>
      <c r="FZG221"/>
      <c r="FZH221"/>
      <c r="FZI221"/>
      <c r="FZJ221"/>
      <c r="FZK221"/>
      <c r="FZL221"/>
      <c r="FZM221"/>
      <c r="FZN221"/>
      <c r="FZO221"/>
      <c r="FZP221"/>
      <c r="FZQ221"/>
      <c r="FZR221"/>
      <c r="FZS221"/>
      <c r="FZT221"/>
      <c r="FZU221"/>
      <c r="FZV221"/>
      <c r="FZW221"/>
      <c r="FZX221"/>
      <c r="FZY221"/>
      <c r="FZZ221"/>
      <c r="GAA221"/>
      <c r="GAB221"/>
      <c r="GAC221"/>
      <c r="GAD221"/>
      <c r="GAE221"/>
      <c r="GAF221"/>
      <c r="GAG221"/>
      <c r="GAH221"/>
      <c r="GAI221"/>
      <c r="GAJ221"/>
      <c r="GAK221"/>
      <c r="GAL221"/>
      <c r="GAM221"/>
      <c r="GAN221"/>
      <c r="GAO221"/>
      <c r="GAP221"/>
      <c r="GAQ221"/>
      <c r="GAR221"/>
      <c r="GAS221"/>
      <c r="GAT221"/>
      <c r="GAU221"/>
      <c r="GAV221"/>
      <c r="GAW221"/>
      <c r="GAX221"/>
      <c r="GAY221"/>
      <c r="GAZ221"/>
      <c r="GBA221"/>
      <c r="GBB221"/>
      <c r="GBC221"/>
      <c r="GBD221"/>
      <c r="GBE221"/>
      <c r="GBF221"/>
      <c r="GBG221"/>
      <c r="GBH221"/>
      <c r="GBI221"/>
      <c r="GBJ221"/>
      <c r="GBK221"/>
      <c r="GBL221"/>
      <c r="GBM221"/>
      <c r="GBN221"/>
      <c r="GBO221"/>
      <c r="GBP221"/>
      <c r="GBQ221"/>
      <c r="GBR221"/>
      <c r="GBS221"/>
      <c r="GBT221"/>
      <c r="GBU221"/>
      <c r="GBV221"/>
      <c r="GBW221"/>
      <c r="GBX221"/>
      <c r="GBY221"/>
      <c r="GBZ221"/>
      <c r="GCA221"/>
      <c r="GCB221"/>
      <c r="GCC221"/>
      <c r="GCD221"/>
      <c r="GCE221"/>
      <c r="GCF221"/>
      <c r="GCG221"/>
      <c r="GCH221"/>
      <c r="GCI221"/>
      <c r="GCJ221"/>
      <c r="GCK221"/>
      <c r="GCL221"/>
      <c r="GCM221"/>
      <c r="GCN221"/>
      <c r="GCO221"/>
      <c r="GCP221"/>
      <c r="GCQ221"/>
      <c r="GCR221"/>
      <c r="GCS221"/>
      <c r="GCT221"/>
      <c r="GCU221"/>
      <c r="GCV221"/>
      <c r="GCW221"/>
      <c r="GCX221"/>
      <c r="GCY221"/>
      <c r="GCZ221"/>
      <c r="GDA221"/>
      <c r="GDB221"/>
      <c r="GDC221"/>
      <c r="GDD221"/>
      <c r="GDE221"/>
      <c r="GDF221"/>
      <c r="GDG221"/>
      <c r="GDH221"/>
      <c r="GDI221"/>
      <c r="GDJ221"/>
      <c r="GDK221"/>
      <c r="GDL221"/>
      <c r="GDM221"/>
      <c r="GDN221"/>
      <c r="GDO221"/>
      <c r="GDP221"/>
      <c r="GDQ221"/>
      <c r="GDR221"/>
      <c r="GDS221"/>
      <c r="GDT221"/>
      <c r="GDU221"/>
      <c r="GDV221"/>
      <c r="GDW221"/>
      <c r="GDX221"/>
      <c r="GDY221"/>
      <c r="GDZ221"/>
      <c r="GEA221"/>
      <c r="GEB221"/>
      <c r="GEC221"/>
      <c r="GED221"/>
      <c r="GEE221"/>
      <c r="GEF221"/>
      <c r="GEG221"/>
      <c r="GEH221"/>
      <c r="GEI221"/>
      <c r="GEJ221"/>
      <c r="GEK221"/>
      <c r="GEL221"/>
      <c r="GEM221"/>
      <c r="GEN221"/>
      <c r="GEO221"/>
      <c r="GEP221"/>
      <c r="GEQ221"/>
      <c r="GER221"/>
      <c r="GES221"/>
      <c r="GET221"/>
      <c r="GEU221"/>
      <c r="GEV221"/>
      <c r="GEW221"/>
      <c r="GEX221"/>
      <c r="GEY221"/>
      <c r="GEZ221"/>
      <c r="GFA221"/>
      <c r="GFB221"/>
      <c r="GFC221"/>
      <c r="GFD221"/>
      <c r="GFE221"/>
      <c r="GFF221"/>
      <c r="GFG221"/>
      <c r="GFH221"/>
      <c r="GFI221"/>
      <c r="GFJ221"/>
      <c r="GFK221"/>
      <c r="GFL221"/>
      <c r="GFM221"/>
      <c r="GFN221"/>
      <c r="GFO221"/>
      <c r="GFP221"/>
      <c r="GFQ221"/>
      <c r="GFR221"/>
      <c r="GFS221"/>
      <c r="GFT221"/>
      <c r="GFU221"/>
      <c r="GFV221"/>
      <c r="GFW221"/>
      <c r="GFX221"/>
      <c r="GFY221"/>
      <c r="GFZ221"/>
      <c r="GGA221"/>
      <c r="GGB221"/>
      <c r="GGC221"/>
      <c r="GGD221"/>
      <c r="GGE221"/>
      <c r="GGF221"/>
      <c r="GGG221"/>
      <c r="GGH221"/>
      <c r="GGI221"/>
      <c r="GGJ221"/>
      <c r="GGK221"/>
      <c r="GGL221"/>
      <c r="GGM221"/>
      <c r="GGN221"/>
      <c r="GGO221"/>
      <c r="GGP221"/>
      <c r="GGQ221"/>
      <c r="GGR221"/>
      <c r="GGS221"/>
      <c r="GGT221"/>
      <c r="GGU221"/>
      <c r="GGV221"/>
      <c r="GGW221"/>
      <c r="GGX221"/>
      <c r="GGY221"/>
      <c r="GGZ221"/>
      <c r="GHA221"/>
      <c r="GHB221"/>
      <c r="GHC221"/>
      <c r="GHD221"/>
      <c r="GHE221"/>
      <c r="GHF221"/>
      <c r="GHG221"/>
      <c r="GHH221"/>
      <c r="GHI221"/>
      <c r="GHJ221"/>
      <c r="GHK221"/>
      <c r="GHL221"/>
      <c r="GHM221"/>
      <c r="GHN221"/>
      <c r="GHO221"/>
      <c r="GHP221"/>
      <c r="GHQ221"/>
      <c r="GHR221"/>
      <c r="GHS221"/>
      <c r="GHT221"/>
      <c r="GHU221"/>
      <c r="GHV221"/>
      <c r="GHW221"/>
      <c r="GHX221"/>
      <c r="GHY221"/>
      <c r="GHZ221"/>
      <c r="GIA221"/>
      <c r="GIB221"/>
      <c r="GIC221"/>
      <c r="GID221"/>
      <c r="GIE221"/>
      <c r="GIF221"/>
      <c r="GIG221"/>
      <c r="GIH221"/>
      <c r="GII221"/>
      <c r="GIJ221"/>
      <c r="GIK221"/>
      <c r="GIL221"/>
      <c r="GIM221"/>
      <c r="GIN221"/>
      <c r="GIO221"/>
      <c r="GIP221"/>
      <c r="GIQ221"/>
      <c r="GIR221"/>
      <c r="GIS221"/>
      <c r="GIT221"/>
      <c r="GIU221"/>
      <c r="GIV221"/>
      <c r="GIW221"/>
      <c r="GIX221"/>
      <c r="GIY221"/>
      <c r="GIZ221"/>
      <c r="GJA221"/>
      <c r="GJB221"/>
      <c r="GJC221"/>
      <c r="GJD221"/>
      <c r="GJE221"/>
      <c r="GJF221"/>
      <c r="GJG221"/>
      <c r="GJH221"/>
      <c r="GJI221"/>
      <c r="GJJ221"/>
      <c r="GJK221"/>
      <c r="GJL221"/>
      <c r="GJM221"/>
      <c r="GJN221"/>
      <c r="GJO221"/>
      <c r="GJP221"/>
      <c r="GJQ221"/>
      <c r="GJR221"/>
      <c r="GJS221"/>
      <c r="GJT221"/>
      <c r="GJU221"/>
      <c r="GJV221"/>
      <c r="GJW221"/>
      <c r="GJX221"/>
      <c r="GJY221"/>
      <c r="GJZ221"/>
      <c r="GKA221"/>
      <c r="GKB221"/>
      <c r="GKC221"/>
      <c r="GKD221"/>
      <c r="GKE221"/>
      <c r="GKF221"/>
      <c r="GKG221"/>
      <c r="GKH221"/>
      <c r="GKI221"/>
      <c r="GKJ221"/>
      <c r="GKK221"/>
      <c r="GKL221"/>
      <c r="GKM221"/>
      <c r="GKN221"/>
      <c r="GKO221"/>
      <c r="GKP221"/>
      <c r="GKQ221"/>
      <c r="GKR221"/>
      <c r="GKS221"/>
      <c r="GKT221"/>
      <c r="GKU221"/>
      <c r="GKV221"/>
      <c r="GKW221"/>
      <c r="GKX221"/>
      <c r="GKY221"/>
      <c r="GKZ221"/>
      <c r="GLA221"/>
      <c r="GLB221"/>
      <c r="GLC221"/>
      <c r="GLD221"/>
      <c r="GLE221"/>
      <c r="GLF221"/>
      <c r="GLG221"/>
      <c r="GLH221"/>
      <c r="GLI221"/>
      <c r="GLJ221"/>
      <c r="GLK221"/>
      <c r="GLL221"/>
      <c r="GLM221"/>
      <c r="GLN221"/>
      <c r="GLO221"/>
      <c r="GLP221"/>
      <c r="GLQ221"/>
      <c r="GLR221"/>
      <c r="GLS221"/>
      <c r="GLT221"/>
      <c r="GLU221"/>
      <c r="GLV221"/>
      <c r="GLW221"/>
      <c r="GLX221"/>
      <c r="GLY221"/>
      <c r="GLZ221"/>
      <c r="GMA221"/>
      <c r="GMB221"/>
      <c r="GMC221"/>
      <c r="GMD221"/>
      <c r="GME221"/>
      <c r="GMF221"/>
      <c r="GMG221"/>
      <c r="GMH221"/>
      <c r="GMI221"/>
      <c r="GMJ221"/>
      <c r="GMK221"/>
      <c r="GML221"/>
      <c r="GMM221"/>
      <c r="GMN221"/>
      <c r="GMO221"/>
      <c r="GMP221"/>
      <c r="GMQ221"/>
      <c r="GMR221"/>
      <c r="GMS221"/>
      <c r="GMT221"/>
      <c r="GMU221"/>
      <c r="GMV221"/>
      <c r="GMW221"/>
      <c r="GMX221"/>
      <c r="GMY221"/>
      <c r="GMZ221"/>
      <c r="GNA221"/>
      <c r="GNB221"/>
      <c r="GNC221"/>
      <c r="GND221"/>
      <c r="GNE221"/>
      <c r="GNF221"/>
      <c r="GNG221"/>
      <c r="GNH221"/>
      <c r="GNI221"/>
      <c r="GNJ221"/>
      <c r="GNK221"/>
      <c r="GNL221"/>
      <c r="GNM221"/>
      <c r="GNN221"/>
      <c r="GNO221"/>
      <c r="GNP221"/>
      <c r="GNQ221"/>
      <c r="GNR221"/>
      <c r="GNS221"/>
      <c r="GNT221"/>
      <c r="GNU221"/>
      <c r="GNV221"/>
      <c r="GNW221"/>
      <c r="GNX221"/>
      <c r="GNY221"/>
      <c r="GNZ221"/>
      <c r="GOA221"/>
      <c r="GOB221"/>
      <c r="GOC221"/>
      <c r="GOD221"/>
      <c r="GOE221"/>
      <c r="GOF221"/>
      <c r="GOG221"/>
      <c r="GOH221"/>
      <c r="GOI221"/>
      <c r="GOJ221"/>
      <c r="GOK221"/>
      <c r="GOL221"/>
      <c r="GOM221"/>
      <c r="GON221"/>
      <c r="GOO221"/>
      <c r="GOP221"/>
      <c r="GOQ221"/>
      <c r="GOR221"/>
      <c r="GOS221"/>
      <c r="GOT221"/>
      <c r="GOU221"/>
      <c r="GOV221"/>
      <c r="GOW221"/>
      <c r="GOX221"/>
      <c r="GOY221"/>
      <c r="GOZ221"/>
      <c r="GPA221"/>
      <c r="GPB221"/>
      <c r="GPC221"/>
      <c r="GPD221"/>
      <c r="GPE221"/>
      <c r="GPF221"/>
      <c r="GPG221"/>
      <c r="GPH221"/>
      <c r="GPI221"/>
      <c r="GPJ221"/>
      <c r="GPK221"/>
      <c r="GPL221"/>
      <c r="GPM221"/>
      <c r="GPN221"/>
      <c r="GPO221"/>
      <c r="GPP221"/>
      <c r="GPQ221"/>
      <c r="GPR221"/>
      <c r="GPS221"/>
      <c r="GPT221"/>
      <c r="GPU221"/>
      <c r="GPV221"/>
      <c r="GPW221"/>
      <c r="GPX221"/>
      <c r="GPY221"/>
      <c r="GPZ221"/>
      <c r="GQA221"/>
      <c r="GQB221"/>
      <c r="GQC221"/>
      <c r="GQD221"/>
      <c r="GQE221"/>
      <c r="GQF221"/>
      <c r="GQG221"/>
      <c r="GQH221"/>
      <c r="GQI221"/>
      <c r="GQJ221"/>
      <c r="GQK221"/>
      <c r="GQL221"/>
      <c r="GQM221"/>
      <c r="GQN221"/>
      <c r="GQO221"/>
      <c r="GQP221"/>
      <c r="GQQ221"/>
      <c r="GQR221"/>
      <c r="GQS221"/>
      <c r="GQT221"/>
      <c r="GQU221"/>
      <c r="GQV221"/>
      <c r="GQW221"/>
      <c r="GQX221"/>
      <c r="GQY221"/>
      <c r="GQZ221"/>
      <c r="GRA221"/>
      <c r="GRB221"/>
      <c r="GRC221"/>
      <c r="GRD221"/>
      <c r="GRE221"/>
      <c r="GRF221"/>
      <c r="GRG221"/>
      <c r="GRH221"/>
      <c r="GRI221"/>
      <c r="GRJ221"/>
      <c r="GRK221"/>
      <c r="GRL221"/>
      <c r="GRM221"/>
      <c r="GRN221"/>
      <c r="GRO221"/>
      <c r="GRP221"/>
      <c r="GRQ221"/>
      <c r="GRR221"/>
      <c r="GRS221"/>
      <c r="GRT221"/>
      <c r="GRU221"/>
      <c r="GRV221"/>
      <c r="GRW221"/>
      <c r="GRX221"/>
      <c r="GRY221"/>
      <c r="GRZ221"/>
      <c r="GSA221"/>
      <c r="GSB221"/>
      <c r="GSC221"/>
      <c r="GSD221"/>
      <c r="GSE221"/>
      <c r="GSF221"/>
      <c r="GSG221"/>
      <c r="GSH221"/>
      <c r="GSI221"/>
      <c r="GSJ221"/>
      <c r="GSK221"/>
      <c r="GSL221"/>
      <c r="GSM221"/>
      <c r="GSN221"/>
      <c r="GSO221"/>
      <c r="GSP221"/>
      <c r="GSQ221"/>
      <c r="GSR221"/>
      <c r="GSS221"/>
      <c r="GST221"/>
      <c r="GSU221"/>
      <c r="GSV221"/>
      <c r="GSW221"/>
      <c r="GSX221"/>
      <c r="GSY221"/>
      <c r="GSZ221"/>
      <c r="GTA221"/>
      <c r="GTB221"/>
      <c r="GTC221"/>
      <c r="GTD221"/>
      <c r="GTE221"/>
      <c r="GTF221"/>
      <c r="GTG221"/>
      <c r="GTH221"/>
      <c r="GTI221"/>
      <c r="GTJ221"/>
      <c r="GTK221"/>
      <c r="GTL221"/>
      <c r="GTM221"/>
      <c r="GTN221"/>
      <c r="GTO221"/>
      <c r="GTP221"/>
      <c r="GTQ221"/>
      <c r="GTR221"/>
      <c r="GTS221"/>
      <c r="GTT221"/>
      <c r="GTU221"/>
      <c r="GTV221"/>
      <c r="GTW221"/>
      <c r="GTX221"/>
      <c r="GTY221"/>
      <c r="GTZ221"/>
      <c r="GUA221"/>
      <c r="GUB221"/>
      <c r="GUC221"/>
      <c r="GUD221"/>
      <c r="GUE221"/>
      <c r="GUF221"/>
      <c r="GUG221"/>
      <c r="GUH221"/>
      <c r="GUI221"/>
      <c r="GUJ221"/>
      <c r="GUK221"/>
      <c r="GUL221"/>
      <c r="GUM221"/>
      <c r="GUN221"/>
      <c r="GUO221"/>
      <c r="GUP221"/>
      <c r="GUQ221"/>
      <c r="GUR221"/>
      <c r="GUS221"/>
      <c r="GUT221"/>
      <c r="GUU221"/>
      <c r="GUV221"/>
      <c r="GUW221"/>
      <c r="GUX221"/>
      <c r="GUY221"/>
      <c r="GUZ221"/>
      <c r="GVA221"/>
      <c r="GVB221"/>
      <c r="GVC221"/>
      <c r="GVD221"/>
      <c r="GVE221"/>
      <c r="GVF221"/>
      <c r="GVG221"/>
      <c r="GVH221"/>
      <c r="GVI221"/>
      <c r="GVJ221"/>
      <c r="GVK221"/>
      <c r="GVL221"/>
      <c r="GVM221"/>
      <c r="GVN221"/>
      <c r="GVO221"/>
      <c r="GVP221"/>
      <c r="GVQ221"/>
      <c r="GVR221"/>
      <c r="GVS221"/>
      <c r="GVT221"/>
      <c r="GVU221"/>
      <c r="GVV221"/>
      <c r="GVW221"/>
      <c r="GVX221"/>
      <c r="GVY221"/>
      <c r="GVZ221"/>
      <c r="GWA221"/>
      <c r="GWB221"/>
      <c r="GWC221"/>
      <c r="GWD221"/>
      <c r="GWE221"/>
      <c r="GWF221"/>
      <c r="GWG221"/>
      <c r="GWH221"/>
      <c r="GWI221"/>
      <c r="GWJ221"/>
      <c r="GWK221"/>
      <c r="GWL221"/>
      <c r="GWM221"/>
      <c r="GWN221"/>
      <c r="GWO221"/>
      <c r="GWP221"/>
      <c r="GWQ221"/>
      <c r="GWR221"/>
      <c r="GWS221"/>
      <c r="GWT221"/>
      <c r="GWU221"/>
      <c r="GWV221"/>
      <c r="GWW221"/>
      <c r="GWX221"/>
      <c r="GWY221"/>
      <c r="GWZ221"/>
      <c r="GXA221"/>
      <c r="GXB221"/>
      <c r="GXC221"/>
      <c r="GXD221"/>
      <c r="GXE221"/>
      <c r="GXF221"/>
      <c r="GXG221"/>
      <c r="GXH221"/>
      <c r="GXI221"/>
      <c r="GXJ221"/>
      <c r="GXK221"/>
      <c r="GXL221"/>
      <c r="GXM221"/>
      <c r="GXN221"/>
      <c r="GXO221"/>
      <c r="GXP221"/>
      <c r="GXQ221"/>
      <c r="GXR221"/>
      <c r="GXS221"/>
      <c r="GXT221"/>
      <c r="GXU221"/>
      <c r="GXV221"/>
      <c r="GXW221"/>
      <c r="GXX221"/>
      <c r="GXY221"/>
      <c r="GXZ221"/>
      <c r="GYA221"/>
      <c r="GYB221"/>
      <c r="GYC221"/>
      <c r="GYD221"/>
      <c r="GYE221"/>
      <c r="GYF221"/>
      <c r="GYG221"/>
      <c r="GYH221"/>
      <c r="GYI221"/>
      <c r="GYJ221"/>
      <c r="GYK221"/>
      <c r="GYL221"/>
      <c r="GYM221"/>
      <c r="GYN221"/>
      <c r="GYO221"/>
      <c r="GYP221"/>
      <c r="GYQ221"/>
      <c r="GYR221"/>
      <c r="GYS221"/>
      <c r="GYT221"/>
      <c r="GYU221"/>
      <c r="GYV221"/>
      <c r="GYW221"/>
      <c r="GYX221"/>
      <c r="GYY221"/>
      <c r="GYZ221"/>
      <c r="GZA221"/>
      <c r="GZB221"/>
      <c r="GZC221"/>
      <c r="GZD221"/>
      <c r="GZE221"/>
      <c r="GZF221"/>
      <c r="GZG221"/>
      <c r="GZH221"/>
      <c r="GZI221"/>
      <c r="GZJ221"/>
      <c r="GZK221"/>
      <c r="GZL221"/>
      <c r="GZM221"/>
      <c r="GZN221"/>
      <c r="GZO221"/>
      <c r="GZP221"/>
      <c r="GZQ221"/>
      <c r="GZR221"/>
      <c r="GZS221"/>
      <c r="GZT221"/>
      <c r="GZU221"/>
      <c r="GZV221"/>
      <c r="GZW221"/>
      <c r="GZX221"/>
      <c r="GZY221"/>
      <c r="GZZ221"/>
      <c r="HAA221"/>
      <c r="HAB221"/>
      <c r="HAC221"/>
      <c r="HAD221"/>
      <c r="HAE221"/>
      <c r="HAF221"/>
      <c r="HAG221"/>
      <c r="HAH221"/>
      <c r="HAI221"/>
      <c r="HAJ221"/>
      <c r="HAK221"/>
      <c r="HAL221"/>
      <c r="HAM221"/>
      <c r="HAN221"/>
      <c r="HAO221"/>
      <c r="HAP221"/>
      <c r="HAQ221"/>
      <c r="HAR221"/>
      <c r="HAS221"/>
      <c r="HAT221"/>
      <c r="HAU221"/>
      <c r="HAV221"/>
      <c r="HAW221"/>
      <c r="HAX221"/>
      <c r="HAY221"/>
      <c r="HAZ221"/>
      <c r="HBA221"/>
      <c r="HBB221"/>
      <c r="HBC221"/>
      <c r="HBD221"/>
      <c r="HBE221"/>
      <c r="HBF221"/>
      <c r="HBG221"/>
      <c r="HBH221"/>
      <c r="HBI221"/>
      <c r="HBJ221"/>
      <c r="HBK221"/>
      <c r="HBL221"/>
      <c r="HBM221"/>
      <c r="HBN221"/>
      <c r="HBO221"/>
      <c r="HBP221"/>
      <c r="HBQ221"/>
      <c r="HBR221"/>
      <c r="HBS221"/>
      <c r="HBT221"/>
      <c r="HBU221"/>
      <c r="HBV221"/>
      <c r="HBW221"/>
      <c r="HBX221"/>
      <c r="HBY221"/>
      <c r="HBZ221"/>
      <c r="HCA221"/>
      <c r="HCB221"/>
      <c r="HCC221"/>
      <c r="HCD221"/>
      <c r="HCE221"/>
      <c r="HCF221"/>
      <c r="HCG221"/>
      <c r="HCH221"/>
      <c r="HCI221"/>
      <c r="HCJ221"/>
      <c r="HCK221"/>
      <c r="HCL221"/>
      <c r="HCM221"/>
      <c r="HCN221"/>
      <c r="HCO221"/>
      <c r="HCP221"/>
      <c r="HCQ221"/>
      <c r="HCR221"/>
      <c r="HCS221"/>
      <c r="HCT221"/>
      <c r="HCU221"/>
      <c r="HCV221"/>
      <c r="HCW221"/>
      <c r="HCX221"/>
      <c r="HCY221"/>
      <c r="HCZ221"/>
      <c r="HDA221"/>
      <c r="HDB221"/>
      <c r="HDC221"/>
      <c r="HDD221"/>
      <c r="HDE221"/>
      <c r="HDF221"/>
      <c r="HDG221"/>
      <c r="HDH221"/>
      <c r="HDI221"/>
      <c r="HDJ221"/>
      <c r="HDK221"/>
      <c r="HDL221"/>
      <c r="HDM221"/>
      <c r="HDN221"/>
      <c r="HDO221"/>
      <c r="HDP221"/>
      <c r="HDQ221"/>
      <c r="HDR221"/>
      <c r="HDS221"/>
      <c r="HDT221"/>
      <c r="HDU221"/>
      <c r="HDV221"/>
      <c r="HDW221"/>
      <c r="HDX221"/>
      <c r="HDY221"/>
      <c r="HDZ221"/>
      <c r="HEA221"/>
      <c r="HEB221"/>
      <c r="HEC221"/>
      <c r="HED221"/>
      <c r="HEE221"/>
      <c r="HEF221"/>
      <c r="HEG221"/>
      <c r="HEH221"/>
      <c r="HEI221"/>
      <c r="HEJ221"/>
      <c r="HEK221"/>
      <c r="HEL221"/>
      <c r="HEM221"/>
      <c r="HEN221"/>
      <c r="HEO221"/>
      <c r="HEP221"/>
      <c r="HEQ221"/>
      <c r="HER221"/>
      <c r="HES221"/>
      <c r="HET221"/>
      <c r="HEU221"/>
      <c r="HEV221"/>
      <c r="HEW221"/>
      <c r="HEX221"/>
      <c r="HEY221"/>
      <c r="HEZ221"/>
      <c r="HFA221"/>
      <c r="HFB221"/>
      <c r="HFC221"/>
      <c r="HFD221"/>
      <c r="HFE221"/>
      <c r="HFF221"/>
      <c r="HFG221"/>
      <c r="HFH221"/>
      <c r="HFI221"/>
      <c r="HFJ221"/>
      <c r="HFK221"/>
      <c r="HFL221"/>
      <c r="HFM221"/>
      <c r="HFN221"/>
      <c r="HFO221"/>
      <c r="HFP221"/>
      <c r="HFQ221"/>
      <c r="HFR221"/>
      <c r="HFS221"/>
      <c r="HFT221"/>
      <c r="HFU221"/>
      <c r="HFV221"/>
      <c r="HFW221"/>
      <c r="HFX221"/>
      <c r="HFY221"/>
      <c r="HFZ221"/>
      <c r="HGA221"/>
      <c r="HGB221"/>
      <c r="HGC221"/>
      <c r="HGD221"/>
      <c r="HGE221"/>
      <c r="HGF221"/>
      <c r="HGG221"/>
      <c r="HGH221"/>
      <c r="HGI221"/>
      <c r="HGJ221"/>
      <c r="HGK221"/>
      <c r="HGL221"/>
      <c r="HGM221"/>
      <c r="HGN221"/>
      <c r="HGO221"/>
      <c r="HGP221"/>
      <c r="HGQ221"/>
      <c r="HGR221"/>
      <c r="HGS221"/>
      <c r="HGT221"/>
      <c r="HGU221"/>
      <c r="HGV221"/>
      <c r="HGW221"/>
      <c r="HGX221"/>
      <c r="HGY221"/>
      <c r="HGZ221"/>
      <c r="HHA221"/>
      <c r="HHB221"/>
      <c r="HHC221"/>
      <c r="HHD221"/>
      <c r="HHE221"/>
      <c r="HHF221"/>
      <c r="HHG221"/>
      <c r="HHH221"/>
      <c r="HHI221"/>
      <c r="HHJ221"/>
      <c r="HHK221"/>
      <c r="HHL221"/>
      <c r="HHM221"/>
      <c r="HHN221"/>
      <c r="HHO221"/>
      <c r="HHP221"/>
      <c r="HHQ221"/>
      <c r="HHR221"/>
      <c r="HHS221"/>
      <c r="HHT221"/>
      <c r="HHU221"/>
      <c r="HHV221"/>
      <c r="HHW221"/>
      <c r="HHX221"/>
      <c r="HHY221"/>
      <c r="HHZ221"/>
      <c r="HIA221"/>
      <c r="HIB221"/>
      <c r="HIC221"/>
      <c r="HID221"/>
      <c r="HIE221"/>
      <c r="HIF221"/>
      <c r="HIG221"/>
      <c r="HIH221"/>
      <c r="HII221"/>
      <c r="HIJ221"/>
      <c r="HIK221"/>
      <c r="HIL221"/>
      <c r="HIM221"/>
      <c r="HIN221"/>
      <c r="HIO221"/>
      <c r="HIP221"/>
      <c r="HIQ221"/>
      <c r="HIR221"/>
      <c r="HIS221"/>
      <c r="HIT221"/>
      <c r="HIU221"/>
      <c r="HIV221"/>
      <c r="HIW221"/>
      <c r="HIX221"/>
      <c r="HIY221"/>
      <c r="HIZ221"/>
      <c r="HJA221"/>
      <c r="HJB221"/>
      <c r="HJC221"/>
      <c r="HJD221"/>
      <c r="HJE221"/>
      <c r="HJF221"/>
      <c r="HJG221"/>
      <c r="HJH221"/>
      <c r="HJI221"/>
      <c r="HJJ221"/>
      <c r="HJK221"/>
      <c r="HJL221"/>
      <c r="HJM221"/>
      <c r="HJN221"/>
      <c r="HJO221"/>
      <c r="HJP221"/>
      <c r="HJQ221"/>
      <c r="HJR221"/>
      <c r="HJS221"/>
      <c r="HJT221"/>
      <c r="HJU221"/>
      <c r="HJV221"/>
      <c r="HJW221"/>
      <c r="HJX221"/>
      <c r="HJY221"/>
      <c r="HJZ221"/>
      <c r="HKA221"/>
      <c r="HKB221"/>
      <c r="HKC221"/>
      <c r="HKD221"/>
      <c r="HKE221"/>
      <c r="HKF221"/>
      <c r="HKG221"/>
      <c r="HKH221"/>
      <c r="HKI221"/>
      <c r="HKJ221"/>
      <c r="HKK221"/>
      <c r="HKL221"/>
      <c r="HKM221"/>
      <c r="HKN221"/>
      <c r="HKO221"/>
      <c r="HKP221"/>
      <c r="HKQ221"/>
      <c r="HKR221"/>
      <c r="HKS221"/>
      <c r="HKT221"/>
      <c r="HKU221"/>
      <c r="HKV221"/>
      <c r="HKW221"/>
      <c r="HKX221"/>
      <c r="HKY221"/>
      <c r="HKZ221"/>
      <c r="HLA221"/>
      <c r="HLB221"/>
      <c r="HLC221"/>
      <c r="HLD221"/>
      <c r="HLE221"/>
      <c r="HLF221"/>
      <c r="HLG221"/>
      <c r="HLH221"/>
      <c r="HLI221"/>
      <c r="HLJ221"/>
      <c r="HLK221"/>
      <c r="HLL221"/>
      <c r="HLM221"/>
      <c r="HLN221"/>
      <c r="HLO221"/>
      <c r="HLP221"/>
      <c r="HLQ221"/>
      <c r="HLR221"/>
      <c r="HLS221"/>
      <c r="HLT221"/>
      <c r="HLU221"/>
      <c r="HLV221"/>
      <c r="HLW221"/>
      <c r="HLX221"/>
      <c r="HLY221"/>
      <c r="HLZ221"/>
      <c r="HMA221"/>
      <c r="HMB221"/>
      <c r="HMC221"/>
      <c r="HMD221"/>
      <c r="HME221"/>
      <c r="HMF221"/>
      <c r="HMG221"/>
      <c r="HMH221"/>
      <c r="HMI221"/>
      <c r="HMJ221"/>
      <c r="HMK221"/>
      <c r="HML221"/>
      <c r="HMM221"/>
      <c r="HMN221"/>
      <c r="HMO221"/>
      <c r="HMP221"/>
      <c r="HMQ221"/>
      <c r="HMR221"/>
      <c r="HMS221"/>
      <c r="HMT221"/>
      <c r="HMU221"/>
      <c r="HMV221"/>
      <c r="HMW221"/>
      <c r="HMX221"/>
      <c r="HMY221"/>
      <c r="HMZ221"/>
      <c r="HNA221"/>
      <c r="HNB221"/>
      <c r="HNC221"/>
      <c r="HND221"/>
      <c r="HNE221"/>
      <c r="HNF221"/>
      <c r="HNG221"/>
      <c r="HNH221"/>
      <c r="HNI221"/>
      <c r="HNJ221"/>
      <c r="HNK221"/>
      <c r="HNL221"/>
      <c r="HNM221"/>
      <c r="HNN221"/>
      <c r="HNO221"/>
      <c r="HNP221"/>
      <c r="HNQ221"/>
      <c r="HNR221"/>
      <c r="HNS221"/>
      <c r="HNT221"/>
      <c r="HNU221"/>
      <c r="HNV221"/>
      <c r="HNW221"/>
      <c r="HNX221"/>
      <c r="HNY221"/>
      <c r="HNZ221"/>
      <c r="HOA221"/>
      <c r="HOB221"/>
      <c r="HOC221"/>
      <c r="HOD221"/>
      <c r="HOE221"/>
      <c r="HOF221"/>
      <c r="HOG221"/>
      <c r="HOH221"/>
      <c r="HOI221"/>
      <c r="HOJ221"/>
      <c r="HOK221"/>
      <c r="HOL221"/>
      <c r="HOM221"/>
      <c r="HON221"/>
      <c r="HOO221"/>
      <c r="HOP221"/>
      <c r="HOQ221"/>
      <c r="HOR221"/>
      <c r="HOS221"/>
      <c r="HOT221"/>
      <c r="HOU221"/>
      <c r="HOV221"/>
      <c r="HOW221"/>
      <c r="HOX221"/>
      <c r="HOY221"/>
      <c r="HOZ221"/>
      <c r="HPA221"/>
      <c r="HPB221"/>
      <c r="HPC221"/>
      <c r="HPD221"/>
      <c r="HPE221"/>
      <c r="HPF221"/>
      <c r="HPG221"/>
      <c r="HPH221"/>
      <c r="HPI221"/>
      <c r="HPJ221"/>
      <c r="HPK221"/>
      <c r="HPL221"/>
      <c r="HPM221"/>
      <c r="HPN221"/>
      <c r="HPO221"/>
      <c r="HPP221"/>
      <c r="HPQ221"/>
      <c r="HPR221"/>
      <c r="HPS221"/>
      <c r="HPT221"/>
      <c r="HPU221"/>
      <c r="HPV221"/>
      <c r="HPW221"/>
      <c r="HPX221"/>
      <c r="HPY221"/>
      <c r="HPZ221"/>
      <c r="HQA221"/>
      <c r="HQB221"/>
      <c r="HQC221"/>
      <c r="HQD221"/>
      <c r="HQE221"/>
      <c r="HQF221"/>
      <c r="HQG221"/>
      <c r="HQH221"/>
      <c r="HQI221"/>
      <c r="HQJ221"/>
      <c r="HQK221"/>
      <c r="HQL221"/>
      <c r="HQM221"/>
      <c r="HQN221"/>
      <c r="HQO221"/>
      <c r="HQP221"/>
      <c r="HQQ221"/>
      <c r="HQR221"/>
      <c r="HQS221"/>
      <c r="HQT221"/>
      <c r="HQU221"/>
      <c r="HQV221"/>
      <c r="HQW221"/>
      <c r="HQX221"/>
      <c r="HQY221"/>
      <c r="HQZ221"/>
      <c r="HRA221"/>
      <c r="HRB221"/>
      <c r="HRC221"/>
      <c r="HRD221"/>
      <c r="HRE221"/>
      <c r="HRF221"/>
      <c r="HRG221"/>
      <c r="HRH221"/>
      <c r="HRI221"/>
      <c r="HRJ221"/>
      <c r="HRK221"/>
      <c r="HRL221"/>
      <c r="HRM221"/>
      <c r="HRN221"/>
      <c r="HRO221"/>
      <c r="HRP221"/>
      <c r="HRQ221"/>
      <c r="HRR221"/>
      <c r="HRS221"/>
      <c r="HRT221"/>
      <c r="HRU221"/>
      <c r="HRV221"/>
      <c r="HRW221"/>
      <c r="HRX221"/>
      <c r="HRY221"/>
      <c r="HRZ221"/>
      <c r="HSA221"/>
      <c r="HSB221"/>
      <c r="HSC221"/>
      <c r="HSD221"/>
      <c r="HSE221"/>
      <c r="HSF221"/>
      <c r="HSG221"/>
      <c r="HSH221"/>
      <c r="HSI221"/>
      <c r="HSJ221"/>
      <c r="HSK221"/>
      <c r="HSL221"/>
      <c r="HSM221"/>
      <c r="HSN221"/>
      <c r="HSO221"/>
      <c r="HSP221"/>
      <c r="HSQ221"/>
      <c r="HSR221"/>
      <c r="HSS221"/>
      <c r="HST221"/>
      <c r="HSU221"/>
      <c r="HSV221"/>
      <c r="HSW221"/>
      <c r="HSX221"/>
      <c r="HSY221"/>
      <c r="HSZ221"/>
      <c r="HTA221"/>
      <c r="HTB221"/>
      <c r="HTC221"/>
      <c r="HTD221"/>
      <c r="HTE221"/>
      <c r="HTF221"/>
      <c r="HTG221"/>
      <c r="HTH221"/>
      <c r="HTI221"/>
      <c r="HTJ221"/>
      <c r="HTK221"/>
      <c r="HTL221"/>
      <c r="HTM221"/>
      <c r="HTN221"/>
      <c r="HTO221"/>
      <c r="HTP221"/>
      <c r="HTQ221"/>
      <c r="HTR221"/>
      <c r="HTS221"/>
      <c r="HTT221"/>
      <c r="HTU221"/>
      <c r="HTV221"/>
      <c r="HTW221"/>
      <c r="HTX221"/>
      <c r="HTY221"/>
      <c r="HTZ221"/>
      <c r="HUA221"/>
      <c r="HUB221"/>
      <c r="HUC221"/>
      <c r="HUD221"/>
      <c r="HUE221"/>
      <c r="HUF221"/>
      <c r="HUG221"/>
      <c r="HUH221"/>
      <c r="HUI221"/>
      <c r="HUJ221"/>
      <c r="HUK221"/>
      <c r="HUL221"/>
      <c r="HUM221"/>
      <c r="HUN221"/>
      <c r="HUO221"/>
      <c r="HUP221"/>
      <c r="HUQ221"/>
      <c r="HUR221"/>
      <c r="HUS221"/>
      <c r="HUT221"/>
      <c r="HUU221"/>
      <c r="HUV221"/>
      <c r="HUW221"/>
      <c r="HUX221"/>
      <c r="HUY221"/>
      <c r="HUZ221"/>
      <c r="HVA221"/>
      <c r="HVB221"/>
      <c r="HVC221"/>
      <c r="HVD221"/>
      <c r="HVE221"/>
      <c r="HVF221"/>
      <c r="HVG221"/>
      <c r="HVH221"/>
      <c r="HVI221"/>
      <c r="HVJ221"/>
      <c r="HVK221"/>
      <c r="HVL221"/>
      <c r="HVM221"/>
      <c r="HVN221"/>
      <c r="HVO221"/>
      <c r="HVP221"/>
      <c r="HVQ221"/>
      <c r="HVR221"/>
      <c r="HVS221"/>
      <c r="HVT221"/>
      <c r="HVU221"/>
      <c r="HVV221"/>
      <c r="HVW221"/>
      <c r="HVX221"/>
      <c r="HVY221"/>
      <c r="HVZ221"/>
      <c r="HWA221"/>
      <c r="HWB221"/>
      <c r="HWC221"/>
      <c r="HWD221"/>
      <c r="HWE221"/>
      <c r="HWF221"/>
      <c r="HWG221"/>
      <c r="HWH221"/>
      <c r="HWI221"/>
      <c r="HWJ221"/>
      <c r="HWK221"/>
      <c r="HWL221"/>
      <c r="HWM221"/>
      <c r="HWN221"/>
      <c r="HWO221"/>
      <c r="HWP221"/>
      <c r="HWQ221"/>
      <c r="HWR221"/>
      <c r="HWS221"/>
      <c r="HWT221"/>
      <c r="HWU221"/>
      <c r="HWV221"/>
      <c r="HWW221"/>
      <c r="HWX221"/>
      <c r="HWY221"/>
      <c r="HWZ221"/>
      <c r="HXA221"/>
      <c r="HXB221"/>
      <c r="HXC221"/>
      <c r="HXD221"/>
      <c r="HXE221"/>
      <c r="HXF221"/>
      <c r="HXG221"/>
      <c r="HXH221"/>
      <c r="HXI221"/>
      <c r="HXJ221"/>
      <c r="HXK221"/>
      <c r="HXL221"/>
      <c r="HXM221"/>
      <c r="HXN221"/>
      <c r="HXO221"/>
      <c r="HXP221"/>
      <c r="HXQ221"/>
      <c r="HXR221"/>
      <c r="HXS221"/>
      <c r="HXT221"/>
      <c r="HXU221"/>
      <c r="HXV221"/>
      <c r="HXW221"/>
      <c r="HXX221"/>
      <c r="HXY221"/>
      <c r="HXZ221"/>
      <c r="HYA221"/>
      <c r="HYB221"/>
      <c r="HYC221"/>
      <c r="HYD221"/>
      <c r="HYE221"/>
      <c r="HYF221"/>
      <c r="HYG221"/>
      <c r="HYH221"/>
      <c r="HYI221"/>
      <c r="HYJ221"/>
      <c r="HYK221"/>
      <c r="HYL221"/>
      <c r="HYM221"/>
      <c r="HYN221"/>
      <c r="HYO221"/>
      <c r="HYP221"/>
      <c r="HYQ221"/>
      <c r="HYR221"/>
      <c r="HYS221"/>
      <c r="HYT221"/>
      <c r="HYU221"/>
      <c r="HYV221"/>
      <c r="HYW221"/>
      <c r="HYX221"/>
      <c r="HYY221"/>
      <c r="HYZ221"/>
      <c r="HZA221"/>
      <c r="HZB221"/>
      <c r="HZC221"/>
      <c r="HZD221"/>
      <c r="HZE221"/>
      <c r="HZF221"/>
      <c r="HZG221"/>
      <c r="HZH221"/>
      <c r="HZI221"/>
      <c r="HZJ221"/>
      <c r="HZK221"/>
      <c r="HZL221"/>
      <c r="HZM221"/>
      <c r="HZN221"/>
      <c r="HZO221"/>
      <c r="HZP221"/>
      <c r="HZQ221"/>
      <c r="HZR221"/>
      <c r="HZS221"/>
      <c r="HZT221"/>
      <c r="HZU221"/>
      <c r="HZV221"/>
      <c r="HZW221"/>
      <c r="HZX221"/>
      <c r="HZY221"/>
      <c r="HZZ221"/>
      <c r="IAA221"/>
      <c r="IAB221"/>
      <c r="IAC221"/>
      <c r="IAD221"/>
      <c r="IAE221"/>
      <c r="IAF221"/>
      <c r="IAG221"/>
      <c r="IAH221"/>
      <c r="IAI221"/>
      <c r="IAJ221"/>
      <c r="IAK221"/>
      <c r="IAL221"/>
      <c r="IAM221"/>
      <c r="IAN221"/>
      <c r="IAO221"/>
      <c r="IAP221"/>
      <c r="IAQ221"/>
      <c r="IAR221"/>
      <c r="IAS221"/>
      <c r="IAT221"/>
      <c r="IAU221"/>
      <c r="IAV221"/>
      <c r="IAW221"/>
      <c r="IAX221"/>
      <c r="IAY221"/>
      <c r="IAZ221"/>
      <c r="IBA221"/>
      <c r="IBB221"/>
      <c r="IBC221"/>
      <c r="IBD221"/>
      <c r="IBE221"/>
      <c r="IBF221"/>
      <c r="IBG221"/>
      <c r="IBH221"/>
      <c r="IBI221"/>
      <c r="IBJ221"/>
      <c r="IBK221"/>
      <c r="IBL221"/>
      <c r="IBM221"/>
      <c r="IBN221"/>
      <c r="IBO221"/>
      <c r="IBP221"/>
      <c r="IBQ221"/>
      <c r="IBR221"/>
      <c r="IBS221"/>
      <c r="IBT221"/>
      <c r="IBU221"/>
      <c r="IBV221"/>
      <c r="IBW221"/>
      <c r="IBX221"/>
      <c r="IBY221"/>
      <c r="IBZ221"/>
      <c r="ICA221"/>
      <c r="ICB221"/>
      <c r="ICC221"/>
      <c r="ICD221"/>
      <c r="ICE221"/>
      <c r="ICF221"/>
      <c r="ICG221"/>
      <c r="ICH221"/>
      <c r="ICI221"/>
      <c r="ICJ221"/>
      <c r="ICK221"/>
      <c r="ICL221"/>
      <c r="ICM221"/>
      <c r="ICN221"/>
      <c r="ICO221"/>
      <c r="ICP221"/>
      <c r="ICQ221"/>
      <c r="ICR221"/>
      <c r="ICS221"/>
      <c r="ICT221"/>
      <c r="ICU221"/>
      <c r="ICV221"/>
      <c r="ICW221"/>
      <c r="ICX221"/>
      <c r="ICY221"/>
      <c r="ICZ221"/>
      <c r="IDA221"/>
      <c r="IDB221"/>
      <c r="IDC221"/>
      <c r="IDD221"/>
      <c r="IDE221"/>
      <c r="IDF221"/>
      <c r="IDG221"/>
      <c r="IDH221"/>
      <c r="IDI221"/>
      <c r="IDJ221"/>
      <c r="IDK221"/>
      <c r="IDL221"/>
      <c r="IDM221"/>
      <c r="IDN221"/>
      <c r="IDO221"/>
      <c r="IDP221"/>
      <c r="IDQ221"/>
      <c r="IDR221"/>
      <c r="IDS221"/>
      <c r="IDT221"/>
      <c r="IDU221"/>
      <c r="IDV221"/>
      <c r="IDW221"/>
      <c r="IDX221"/>
      <c r="IDY221"/>
      <c r="IDZ221"/>
      <c r="IEA221"/>
      <c r="IEB221"/>
      <c r="IEC221"/>
      <c r="IED221"/>
      <c r="IEE221"/>
      <c r="IEF221"/>
      <c r="IEG221"/>
      <c r="IEH221"/>
      <c r="IEI221"/>
      <c r="IEJ221"/>
      <c r="IEK221"/>
      <c r="IEL221"/>
      <c r="IEM221"/>
      <c r="IEN221"/>
      <c r="IEO221"/>
      <c r="IEP221"/>
      <c r="IEQ221"/>
      <c r="IER221"/>
      <c r="IES221"/>
      <c r="IET221"/>
      <c r="IEU221"/>
      <c r="IEV221"/>
      <c r="IEW221"/>
      <c r="IEX221"/>
      <c r="IEY221"/>
      <c r="IEZ221"/>
      <c r="IFA221"/>
      <c r="IFB221"/>
      <c r="IFC221"/>
      <c r="IFD221"/>
      <c r="IFE221"/>
      <c r="IFF221"/>
      <c r="IFG221"/>
      <c r="IFH221"/>
      <c r="IFI221"/>
      <c r="IFJ221"/>
      <c r="IFK221"/>
      <c r="IFL221"/>
      <c r="IFM221"/>
      <c r="IFN221"/>
      <c r="IFO221"/>
      <c r="IFP221"/>
      <c r="IFQ221"/>
      <c r="IFR221"/>
      <c r="IFS221"/>
      <c r="IFT221"/>
      <c r="IFU221"/>
      <c r="IFV221"/>
      <c r="IFW221"/>
      <c r="IFX221"/>
      <c r="IFY221"/>
      <c r="IFZ221"/>
      <c r="IGA221"/>
      <c r="IGB221"/>
      <c r="IGC221"/>
      <c r="IGD221"/>
      <c r="IGE221"/>
      <c r="IGF221"/>
      <c r="IGG221"/>
      <c r="IGH221"/>
      <c r="IGI221"/>
      <c r="IGJ221"/>
      <c r="IGK221"/>
      <c r="IGL221"/>
      <c r="IGM221"/>
      <c r="IGN221"/>
      <c r="IGO221"/>
      <c r="IGP221"/>
      <c r="IGQ221"/>
      <c r="IGR221"/>
      <c r="IGS221"/>
      <c r="IGT221"/>
      <c r="IGU221"/>
      <c r="IGV221"/>
      <c r="IGW221"/>
      <c r="IGX221"/>
      <c r="IGY221"/>
      <c r="IGZ221"/>
      <c r="IHA221"/>
      <c r="IHB221"/>
      <c r="IHC221"/>
      <c r="IHD221"/>
      <c r="IHE221"/>
      <c r="IHF221"/>
      <c r="IHG221"/>
      <c r="IHH221"/>
      <c r="IHI221"/>
      <c r="IHJ221"/>
      <c r="IHK221"/>
      <c r="IHL221"/>
      <c r="IHM221"/>
      <c r="IHN221"/>
      <c r="IHO221"/>
      <c r="IHP221"/>
      <c r="IHQ221"/>
      <c r="IHR221"/>
      <c r="IHS221"/>
      <c r="IHT221"/>
      <c r="IHU221"/>
      <c r="IHV221"/>
      <c r="IHW221"/>
      <c r="IHX221"/>
      <c r="IHY221"/>
      <c r="IHZ221"/>
      <c r="IIA221"/>
      <c r="IIB221"/>
      <c r="IIC221"/>
      <c r="IID221"/>
      <c r="IIE221"/>
      <c r="IIF221"/>
      <c r="IIG221"/>
      <c r="IIH221"/>
      <c r="III221"/>
      <c r="IIJ221"/>
      <c r="IIK221"/>
      <c r="IIL221"/>
      <c r="IIM221"/>
      <c r="IIN221"/>
      <c r="IIO221"/>
      <c r="IIP221"/>
      <c r="IIQ221"/>
      <c r="IIR221"/>
      <c r="IIS221"/>
      <c r="IIT221"/>
      <c r="IIU221"/>
      <c r="IIV221"/>
      <c r="IIW221"/>
      <c r="IIX221"/>
      <c r="IIY221"/>
      <c r="IIZ221"/>
      <c r="IJA221"/>
      <c r="IJB221"/>
      <c r="IJC221"/>
      <c r="IJD221"/>
      <c r="IJE221"/>
      <c r="IJF221"/>
      <c r="IJG221"/>
      <c r="IJH221"/>
      <c r="IJI221"/>
      <c r="IJJ221"/>
      <c r="IJK221"/>
      <c r="IJL221"/>
      <c r="IJM221"/>
      <c r="IJN221"/>
      <c r="IJO221"/>
      <c r="IJP221"/>
      <c r="IJQ221"/>
      <c r="IJR221"/>
      <c r="IJS221"/>
      <c r="IJT221"/>
      <c r="IJU221"/>
      <c r="IJV221"/>
      <c r="IJW221"/>
      <c r="IJX221"/>
      <c r="IJY221"/>
      <c r="IJZ221"/>
      <c r="IKA221"/>
      <c r="IKB221"/>
      <c r="IKC221"/>
      <c r="IKD221"/>
      <c r="IKE221"/>
      <c r="IKF221"/>
      <c r="IKG221"/>
      <c r="IKH221"/>
      <c r="IKI221"/>
      <c r="IKJ221"/>
      <c r="IKK221"/>
      <c r="IKL221"/>
      <c r="IKM221"/>
      <c r="IKN221"/>
      <c r="IKO221"/>
      <c r="IKP221"/>
      <c r="IKQ221"/>
      <c r="IKR221"/>
      <c r="IKS221"/>
      <c r="IKT221"/>
      <c r="IKU221"/>
      <c r="IKV221"/>
      <c r="IKW221"/>
      <c r="IKX221"/>
      <c r="IKY221"/>
      <c r="IKZ221"/>
      <c r="ILA221"/>
      <c r="ILB221"/>
      <c r="ILC221"/>
      <c r="ILD221"/>
      <c r="ILE221"/>
      <c r="ILF221"/>
      <c r="ILG221"/>
      <c r="ILH221"/>
      <c r="ILI221"/>
      <c r="ILJ221"/>
      <c r="ILK221"/>
      <c r="ILL221"/>
      <c r="ILM221"/>
      <c r="ILN221"/>
      <c r="ILO221"/>
      <c r="ILP221"/>
      <c r="ILQ221"/>
      <c r="ILR221"/>
      <c r="ILS221"/>
      <c r="ILT221"/>
      <c r="ILU221"/>
      <c r="ILV221"/>
      <c r="ILW221"/>
      <c r="ILX221"/>
      <c r="ILY221"/>
      <c r="ILZ221"/>
      <c r="IMA221"/>
      <c r="IMB221"/>
      <c r="IMC221"/>
      <c r="IMD221"/>
      <c r="IME221"/>
      <c r="IMF221"/>
      <c r="IMG221"/>
      <c r="IMH221"/>
      <c r="IMI221"/>
      <c r="IMJ221"/>
      <c r="IMK221"/>
      <c r="IML221"/>
      <c r="IMM221"/>
      <c r="IMN221"/>
      <c r="IMO221"/>
      <c r="IMP221"/>
      <c r="IMQ221"/>
      <c r="IMR221"/>
      <c r="IMS221"/>
      <c r="IMT221"/>
      <c r="IMU221"/>
      <c r="IMV221"/>
      <c r="IMW221"/>
      <c r="IMX221"/>
      <c r="IMY221"/>
      <c r="IMZ221"/>
      <c r="INA221"/>
      <c r="INB221"/>
      <c r="INC221"/>
      <c r="IND221"/>
      <c r="INE221"/>
      <c r="INF221"/>
      <c r="ING221"/>
      <c r="INH221"/>
      <c r="INI221"/>
      <c r="INJ221"/>
      <c r="INK221"/>
      <c r="INL221"/>
      <c r="INM221"/>
      <c r="INN221"/>
      <c r="INO221"/>
      <c r="INP221"/>
      <c r="INQ221"/>
      <c r="INR221"/>
      <c r="INS221"/>
      <c r="INT221"/>
      <c r="INU221"/>
      <c r="INV221"/>
      <c r="INW221"/>
      <c r="INX221"/>
      <c r="INY221"/>
      <c r="INZ221"/>
      <c r="IOA221"/>
      <c r="IOB221"/>
      <c r="IOC221"/>
      <c r="IOD221"/>
      <c r="IOE221"/>
      <c r="IOF221"/>
      <c r="IOG221"/>
      <c r="IOH221"/>
      <c r="IOI221"/>
      <c r="IOJ221"/>
      <c r="IOK221"/>
      <c r="IOL221"/>
      <c r="IOM221"/>
      <c r="ION221"/>
      <c r="IOO221"/>
      <c r="IOP221"/>
      <c r="IOQ221"/>
      <c r="IOR221"/>
      <c r="IOS221"/>
      <c r="IOT221"/>
      <c r="IOU221"/>
      <c r="IOV221"/>
      <c r="IOW221"/>
      <c r="IOX221"/>
      <c r="IOY221"/>
      <c r="IOZ221"/>
      <c r="IPA221"/>
      <c r="IPB221"/>
      <c r="IPC221"/>
      <c r="IPD221"/>
      <c r="IPE221"/>
      <c r="IPF221"/>
      <c r="IPG221"/>
      <c r="IPH221"/>
      <c r="IPI221"/>
      <c r="IPJ221"/>
      <c r="IPK221"/>
      <c r="IPL221"/>
      <c r="IPM221"/>
      <c r="IPN221"/>
      <c r="IPO221"/>
      <c r="IPP221"/>
      <c r="IPQ221"/>
      <c r="IPR221"/>
      <c r="IPS221"/>
      <c r="IPT221"/>
      <c r="IPU221"/>
      <c r="IPV221"/>
      <c r="IPW221"/>
      <c r="IPX221"/>
      <c r="IPY221"/>
      <c r="IPZ221"/>
      <c r="IQA221"/>
      <c r="IQB221"/>
      <c r="IQC221"/>
      <c r="IQD221"/>
      <c r="IQE221"/>
      <c r="IQF221"/>
      <c r="IQG221"/>
      <c r="IQH221"/>
      <c r="IQI221"/>
      <c r="IQJ221"/>
      <c r="IQK221"/>
      <c r="IQL221"/>
      <c r="IQM221"/>
      <c r="IQN221"/>
      <c r="IQO221"/>
      <c r="IQP221"/>
      <c r="IQQ221"/>
      <c r="IQR221"/>
      <c r="IQS221"/>
      <c r="IQT221"/>
      <c r="IQU221"/>
      <c r="IQV221"/>
      <c r="IQW221"/>
      <c r="IQX221"/>
      <c r="IQY221"/>
      <c r="IQZ221"/>
      <c r="IRA221"/>
      <c r="IRB221"/>
      <c r="IRC221"/>
      <c r="IRD221"/>
      <c r="IRE221"/>
      <c r="IRF221"/>
      <c r="IRG221"/>
      <c r="IRH221"/>
      <c r="IRI221"/>
      <c r="IRJ221"/>
      <c r="IRK221"/>
      <c r="IRL221"/>
      <c r="IRM221"/>
      <c r="IRN221"/>
      <c r="IRO221"/>
      <c r="IRP221"/>
      <c r="IRQ221"/>
      <c r="IRR221"/>
      <c r="IRS221"/>
      <c r="IRT221"/>
      <c r="IRU221"/>
      <c r="IRV221"/>
      <c r="IRW221"/>
      <c r="IRX221"/>
      <c r="IRY221"/>
      <c r="IRZ221"/>
      <c r="ISA221"/>
      <c r="ISB221"/>
      <c r="ISC221"/>
      <c r="ISD221"/>
      <c r="ISE221"/>
      <c r="ISF221"/>
      <c r="ISG221"/>
      <c r="ISH221"/>
      <c r="ISI221"/>
      <c r="ISJ221"/>
      <c r="ISK221"/>
      <c r="ISL221"/>
      <c r="ISM221"/>
      <c r="ISN221"/>
      <c r="ISO221"/>
      <c r="ISP221"/>
      <c r="ISQ221"/>
      <c r="ISR221"/>
      <c r="ISS221"/>
      <c r="IST221"/>
      <c r="ISU221"/>
      <c r="ISV221"/>
      <c r="ISW221"/>
      <c r="ISX221"/>
      <c r="ISY221"/>
      <c r="ISZ221"/>
      <c r="ITA221"/>
      <c r="ITB221"/>
      <c r="ITC221"/>
      <c r="ITD221"/>
      <c r="ITE221"/>
      <c r="ITF221"/>
      <c r="ITG221"/>
      <c r="ITH221"/>
      <c r="ITI221"/>
      <c r="ITJ221"/>
      <c r="ITK221"/>
      <c r="ITL221"/>
      <c r="ITM221"/>
      <c r="ITN221"/>
      <c r="ITO221"/>
      <c r="ITP221"/>
      <c r="ITQ221"/>
      <c r="ITR221"/>
      <c r="ITS221"/>
      <c r="ITT221"/>
      <c r="ITU221"/>
      <c r="ITV221"/>
      <c r="ITW221"/>
      <c r="ITX221"/>
      <c r="ITY221"/>
      <c r="ITZ221"/>
      <c r="IUA221"/>
      <c r="IUB221"/>
      <c r="IUC221"/>
      <c r="IUD221"/>
      <c r="IUE221"/>
      <c r="IUF221"/>
      <c r="IUG221"/>
      <c r="IUH221"/>
      <c r="IUI221"/>
      <c r="IUJ221"/>
      <c r="IUK221"/>
      <c r="IUL221"/>
      <c r="IUM221"/>
      <c r="IUN221"/>
      <c r="IUO221"/>
      <c r="IUP221"/>
      <c r="IUQ221"/>
      <c r="IUR221"/>
      <c r="IUS221"/>
      <c r="IUT221"/>
      <c r="IUU221"/>
      <c r="IUV221"/>
      <c r="IUW221"/>
      <c r="IUX221"/>
      <c r="IUY221"/>
      <c r="IUZ221"/>
      <c r="IVA221"/>
      <c r="IVB221"/>
      <c r="IVC221"/>
      <c r="IVD221"/>
      <c r="IVE221"/>
      <c r="IVF221"/>
      <c r="IVG221"/>
      <c r="IVH221"/>
      <c r="IVI221"/>
      <c r="IVJ221"/>
      <c r="IVK221"/>
      <c r="IVL221"/>
      <c r="IVM221"/>
      <c r="IVN221"/>
      <c r="IVO221"/>
      <c r="IVP221"/>
      <c r="IVQ221"/>
      <c r="IVR221"/>
      <c r="IVS221"/>
      <c r="IVT221"/>
      <c r="IVU221"/>
      <c r="IVV221"/>
      <c r="IVW221"/>
      <c r="IVX221"/>
      <c r="IVY221"/>
      <c r="IVZ221"/>
      <c r="IWA221"/>
      <c r="IWB221"/>
      <c r="IWC221"/>
      <c r="IWD221"/>
      <c r="IWE221"/>
      <c r="IWF221"/>
      <c r="IWG221"/>
      <c r="IWH221"/>
      <c r="IWI221"/>
      <c r="IWJ221"/>
      <c r="IWK221"/>
      <c r="IWL221"/>
      <c r="IWM221"/>
      <c r="IWN221"/>
      <c r="IWO221"/>
      <c r="IWP221"/>
      <c r="IWQ221"/>
      <c r="IWR221"/>
      <c r="IWS221"/>
      <c r="IWT221"/>
      <c r="IWU221"/>
      <c r="IWV221"/>
      <c r="IWW221"/>
      <c r="IWX221"/>
      <c r="IWY221"/>
      <c r="IWZ221"/>
      <c r="IXA221"/>
      <c r="IXB221"/>
      <c r="IXC221"/>
      <c r="IXD221"/>
      <c r="IXE221"/>
      <c r="IXF221"/>
      <c r="IXG221"/>
      <c r="IXH221"/>
      <c r="IXI221"/>
      <c r="IXJ221"/>
      <c r="IXK221"/>
      <c r="IXL221"/>
      <c r="IXM221"/>
      <c r="IXN221"/>
      <c r="IXO221"/>
      <c r="IXP221"/>
      <c r="IXQ221"/>
      <c r="IXR221"/>
      <c r="IXS221"/>
      <c r="IXT221"/>
      <c r="IXU221"/>
      <c r="IXV221"/>
      <c r="IXW221"/>
      <c r="IXX221"/>
      <c r="IXY221"/>
      <c r="IXZ221"/>
      <c r="IYA221"/>
      <c r="IYB221"/>
      <c r="IYC221"/>
      <c r="IYD221"/>
      <c r="IYE221"/>
      <c r="IYF221"/>
      <c r="IYG221"/>
      <c r="IYH221"/>
      <c r="IYI221"/>
      <c r="IYJ221"/>
      <c r="IYK221"/>
      <c r="IYL221"/>
      <c r="IYM221"/>
      <c r="IYN221"/>
      <c r="IYO221"/>
      <c r="IYP221"/>
      <c r="IYQ221"/>
      <c r="IYR221"/>
      <c r="IYS221"/>
      <c r="IYT221"/>
      <c r="IYU221"/>
      <c r="IYV221"/>
      <c r="IYW221"/>
      <c r="IYX221"/>
      <c r="IYY221"/>
      <c r="IYZ221"/>
      <c r="IZA221"/>
      <c r="IZB221"/>
      <c r="IZC221"/>
      <c r="IZD221"/>
      <c r="IZE221"/>
      <c r="IZF221"/>
      <c r="IZG221"/>
      <c r="IZH221"/>
      <c r="IZI221"/>
      <c r="IZJ221"/>
      <c r="IZK221"/>
      <c r="IZL221"/>
      <c r="IZM221"/>
      <c r="IZN221"/>
      <c r="IZO221"/>
      <c r="IZP221"/>
      <c r="IZQ221"/>
      <c r="IZR221"/>
      <c r="IZS221"/>
      <c r="IZT221"/>
      <c r="IZU221"/>
      <c r="IZV221"/>
      <c r="IZW221"/>
      <c r="IZX221"/>
      <c r="IZY221"/>
      <c r="IZZ221"/>
      <c r="JAA221"/>
      <c r="JAB221"/>
      <c r="JAC221"/>
      <c r="JAD221"/>
      <c r="JAE221"/>
      <c r="JAF221"/>
      <c r="JAG221"/>
      <c r="JAH221"/>
      <c r="JAI221"/>
      <c r="JAJ221"/>
      <c r="JAK221"/>
      <c r="JAL221"/>
      <c r="JAM221"/>
      <c r="JAN221"/>
      <c r="JAO221"/>
      <c r="JAP221"/>
      <c r="JAQ221"/>
      <c r="JAR221"/>
      <c r="JAS221"/>
      <c r="JAT221"/>
      <c r="JAU221"/>
      <c r="JAV221"/>
      <c r="JAW221"/>
      <c r="JAX221"/>
      <c r="JAY221"/>
      <c r="JAZ221"/>
      <c r="JBA221"/>
      <c r="JBB221"/>
      <c r="JBC221"/>
      <c r="JBD221"/>
      <c r="JBE221"/>
      <c r="JBF221"/>
      <c r="JBG221"/>
      <c r="JBH221"/>
      <c r="JBI221"/>
      <c r="JBJ221"/>
      <c r="JBK221"/>
      <c r="JBL221"/>
      <c r="JBM221"/>
      <c r="JBN221"/>
      <c r="JBO221"/>
      <c r="JBP221"/>
      <c r="JBQ221"/>
      <c r="JBR221"/>
      <c r="JBS221"/>
      <c r="JBT221"/>
      <c r="JBU221"/>
      <c r="JBV221"/>
      <c r="JBW221"/>
      <c r="JBX221"/>
      <c r="JBY221"/>
      <c r="JBZ221"/>
      <c r="JCA221"/>
      <c r="JCB221"/>
      <c r="JCC221"/>
      <c r="JCD221"/>
      <c r="JCE221"/>
      <c r="JCF221"/>
      <c r="JCG221"/>
      <c r="JCH221"/>
      <c r="JCI221"/>
      <c r="JCJ221"/>
      <c r="JCK221"/>
      <c r="JCL221"/>
      <c r="JCM221"/>
      <c r="JCN221"/>
      <c r="JCO221"/>
      <c r="JCP221"/>
      <c r="JCQ221"/>
      <c r="JCR221"/>
      <c r="JCS221"/>
      <c r="JCT221"/>
      <c r="JCU221"/>
      <c r="JCV221"/>
      <c r="JCW221"/>
      <c r="JCX221"/>
      <c r="JCY221"/>
      <c r="JCZ221"/>
      <c r="JDA221"/>
      <c r="JDB221"/>
      <c r="JDC221"/>
      <c r="JDD221"/>
      <c r="JDE221"/>
      <c r="JDF221"/>
      <c r="JDG221"/>
      <c r="JDH221"/>
      <c r="JDI221"/>
      <c r="JDJ221"/>
      <c r="JDK221"/>
      <c r="JDL221"/>
      <c r="JDM221"/>
      <c r="JDN221"/>
      <c r="JDO221"/>
      <c r="JDP221"/>
      <c r="JDQ221"/>
      <c r="JDR221"/>
      <c r="JDS221"/>
      <c r="JDT221"/>
      <c r="JDU221"/>
      <c r="JDV221"/>
      <c r="JDW221"/>
      <c r="JDX221"/>
      <c r="JDY221"/>
      <c r="JDZ221"/>
      <c r="JEA221"/>
      <c r="JEB221"/>
      <c r="JEC221"/>
      <c r="JED221"/>
      <c r="JEE221"/>
      <c r="JEF221"/>
      <c r="JEG221"/>
      <c r="JEH221"/>
      <c r="JEI221"/>
      <c r="JEJ221"/>
      <c r="JEK221"/>
      <c r="JEL221"/>
      <c r="JEM221"/>
      <c r="JEN221"/>
      <c r="JEO221"/>
      <c r="JEP221"/>
      <c r="JEQ221"/>
      <c r="JER221"/>
      <c r="JES221"/>
      <c r="JET221"/>
      <c r="JEU221"/>
      <c r="JEV221"/>
      <c r="JEW221"/>
      <c r="JEX221"/>
      <c r="JEY221"/>
      <c r="JEZ221"/>
      <c r="JFA221"/>
      <c r="JFB221"/>
      <c r="JFC221"/>
      <c r="JFD221"/>
      <c r="JFE221"/>
      <c r="JFF221"/>
      <c r="JFG221"/>
      <c r="JFH221"/>
      <c r="JFI221"/>
      <c r="JFJ221"/>
      <c r="JFK221"/>
      <c r="JFL221"/>
      <c r="JFM221"/>
      <c r="JFN221"/>
      <c r="JFO221"/>
      <c r="JFP221"/>
      <c r="JFQ221"/>
      <c r="JFR221"/>
      <c r="JFS221"/>
      <c r="JFT221"/>
      <c r="JFU221"/>
      <c r="JFV221"/>
      <c r="JFW221"/>
      <c r="JFX221"/>
      <c r="JFY221"/>
      <c r="JFZ221"/>
      <c r="JGA221"/>
      <c r="JGB221"/>
      <c r="JGC221"/>
      <c r="JGD221"/>
      <c r="JGE221"/>
      <c r="JGF221"/>
      <c r="JGG221"/>
      <c r="JGH221"/>
      <c r="JGI221"/>
      <c r="JGJ221"/>
      <c r="JGK221"/>
      <c r="JGL221"/>
      <c r="JGM221"/>
      <c r="JGN221"/>
      <c r="JGO221"/>
      <c r="JGP221"/>
      <c r="JGQ221"/>
      <c r="JGR221"/>
      <c r="JGS221"/>
      <c r="JGT221"/>
      <c r="JGU221"/>
      <c r="JGV221"/>
      <c r="JGW221"/>
      <c r="JGX221"/>
      <c r="JGY221"/>
      <c r="JGZ221"/>
      <c r="JHA221"/>
      <c r="JHB221"/>
      <c r="JHC221"/>
      <c r="JHD221"/>
      <c r="JHE221"/>
      <c r="JHF221"/>
      <c r="JHG221"/>
      <c r="JHH221"/>
      <c r="JHI221"/>
      <c r="JHJ221"/>
      <c r="JHK221"/>
      <c r="JHL221"/>
      <c r="JHM221"/>
      <c r="JHN221"/>
      <c r="JHO221"/>
      <c r="JHP221"/>
      <c r="JHQ221"/>
      <c r="JHR221"/>
      <c r="JHS221"/>
      <c r="JHT221"/>
      <c r="JHU221"/>
      <c r="JHV221"/>
      <c r="JHW221"/>
      <c r="JHX221"/>
      <c r="JHY221"/>
      <c r="JHZ221"/>
      <c r="JIA221"/>
      <c r="JIB221"/>
      <c r="JIC221"/>
      <c r="JID221"/>
      <c r="JIE221"/>
      <c r="JIF221"/>
      <c r="JIG221"/>
      <c r="JIH221"/>
      <c r="JII221"/>
      <c r="JIJ221"/>
      <c r="JIK221"/>
      <c r="JIL221"/>
      <c r="JIM221"/>
      <c r="JIN221"/>
      <c r="JIO221"/>
      <c r="JIP221"/>
      <c r="JIQ221"/>
      <c r="JIR221"/>
      <c r="JIS221"/>
      <c r="JIT221"/>
      <c r="JIU221"/>
      <c r="JIV221"/>
      <c r="JIW221"/>
      <c r="JIX221"/>
      <c r="JIY221"/>
      <c r="JIZ221"/>
      <c r="JJA221"/>
      <c r="JJB221"/>
      <c r="JJC221"/>
      <c r="JJD221"/>
      <c r="JJE221"/>
      <c r="JJF221"/>
      <c r="JJG221"/>
      <c r="JJH221"/>
      <c r="JJI221"/>
      <c r="JJJ221"/>
      <c r="JJK221"/>
      <c r="JJL221"/>
      <c r="JJM221"/>
      <c r="JJN221"/>
      <c r="JJO221"/>
      <c r="JJP221"/>
      <c r="JJQ221"/>
      <c r="JJR221"/>
      <c r="JJS221"/>
      <c r="JJT221"/>
      <c r="JJU221"/>
      <c r="JJV221"/>
      <c r="JJW221"/>
      <c r="JJX221"/>
      <c r="JJY221"/>
      <c r="JJZ221"/>
      <c r="JKA221"/>
      <c r="JKB221"/>
      <c r="JKC221"/>
      <c r="JKD221"/>
      <c r="JKE221"/>
      <c r="JKF221"/>
      <c r="JKG221"/>
      <c r="JKH221"/>
      <c r="JKI221"/>
      <c r="JKJ221"/>
      <c r="JKK221"/>
      <c r="JKL221"/>
      <c r="JKM221"/>
      <c r="JKN221"/>
      <c r="JKO221"/>
      <c r="JKP221"/>
      <c r="JKQ221"/>
      <c r="JKR221"/>
      <c r="JKS221"/>
      <c r="JKT221"/>
      <c r="JKU221"/>
      <c r="JKV221"/>
      <c r="JKW221"/>
      <c r="JKX221"/>
      <c r="JKY221"/>
      <c r="JKZ221"/>
      <c r="JLA221"/>
      <c r="JLB221"/>
      <c r="JLC221"/>
      <c r="JLD221"/>
      <c r="JLE221"/>
      <c r="JLF221"/>
      <c r="JLG221"/>
      <c r="JLH221"/>
      <c r="JLI221"/>
      <c r="JLJ221"/>
      <c r="JLK221"/>
      <c r="JLL221"/>
      <c r="JLM221"/>
      <c r="JLN221"/>
      <c r="JLO221"/>
      <c r="JLP221"/>
      <c r="JLQ221"/>
      <c r="JLR221"/>
      <c r="JLS221"/>
      <c r="JLT221"/>
      <c r="JLU221"/>
      <c r="JLV221"/>
      <c r="JLW221"/>
      <c r="JLX221"/>
      <c r="JLY221"/>
      <c r="JLZ221"/>
      <c r="JMA221"/>
      <c r="JMB221"/>
      <c r="JMC221"/>
      <c r="JMD221"/>
      <c r="JME221"/>
      <c r="JMF221"/>
      <c r="JMG221"/>
      <c r="JMH221"/>
      <c r="JMI221"/>
      <c r="JMJ221"/>
      <c r="JMK221"/>
      <c r="JML221"/>
      <c r="JMM221"/>
      <c r="JMN221"/>
      <c r="JMO221"/>
      <c r="JMP221"/>
      <c r="JMQ221"/>
      <c r="JMR221"/>
      <c r="JMS221"/>
      <c r="JMT221"/>
      <c r="JMU221"/>
      <c r="JMV221"/>
      <c r="JMW221"/>
      <c r="JMX221"/>
      <c r="JMY221"/>
      <c r="JMZ221"/>
      <c r="JNA221"/>
      <c r="JNB221"/>
      <c r="JNC221"/>
      <c r="JND221"/>
      <c r="JNE221"/>
      <c r="JNF221"/>
      <c r="JNG221"/>
      <c r="JNH221"/>
      <c r="JNI221"/>
      <c r="JNJ221"/>
      <c r="JNK221"/>
      <c r="JNL221"/>
      <c r="JNM221"/>
      <c r="JNN221"/>
      <c r="JNO221"/>
      <c r="JNP221"/>
      <c r="JNQ221"/>
      <c r="JNR221"/>
      <c r="JNS221"/>
      <c r="JNT221"/>
      <c r="JNU221"/>
      <c r="JNV221"/>
      <c r="JNW221"/>
      <c r="JNX221"/>
      <c r="JNY221"/>
      <c r="JNZ221"/>
      <c r="JOA221"/>
      <c r="JOB221"/>
      <c r="JOC221"/>
      <c r="JOD221"/>
      <c r="JOE221"/>
      <c r="JOF221"/>
      <c r="JOG221"/>
      <c r="JOH221"/>
      <c r="JOI221"/>
      <c r="JOJ221"/>
      <c r="JOK221"/>
      <c r="JOL221"/>
      <c r="JOM221"/>
      <c r="JON221"/>
      <c r="JOO221"/>
      <c r="JOP221"/>
      <c r="JOQ221"/>
      <c r="JOR221"/>
      <c r="JOS221"/>
      <c r="JOT221"/>
      <c r="JOU221"/>
      <c r="JOV221"/>
      <c r="JOW221"/>
      <c r="JOX221"/>
      <c r="JOY221"/>
      <c r="JOZ221"/>
      <c r="JPA221"/>
      <c r="JPB221"/>
      <c r="JPC221"/>
      <c r="JPD221"/>
      <c r="JPE221"/>
      <c r="JPF221"/>
      <c r="JPG221"/>
      <c r="JPH221"/>
      <c r="JPI221"/>
      <c r="JPJ221"/>
      <c r="JPK221"/>
      <c r="JPL221"/>
      <c r="JPM221"/>
      <c r="JPN221"/>
      <c r="JPO221"/>
      <c r="JPP221"/>
      <c r="JPQ221"/>
      <c r="JPR221"/>
      <c r="JPS221"/>
      <c r="JPT221"/>
      <c r="JPU221"/>
      <c r="JPV221"/>
      <c r="JPW221"/>
      <c r="JPX221"/>
      <c r="JPY221"/>
      <c r="JPZ221"/>
      <c r="JQA221"/>
      <c r="JQB221"/>
      <c r="JQC221"/>
      <c r="JQD221"/>
      <c r="JQE221"/>
      <c r="JQF221"/>
      <c r="JQG221"/>
      <c r="JQH221"/>
      <c r="JQI221"/>
      <c r="JQJ221"/>
      <c r="JQK221"/>
      <c r="JQL221"/>
      <c r="JQM221"/>
      <c r="JQN221"/>
      <c r="JQO221"/>
      <c r="JQP221"/>
      <c r="JQQ221"/>
      <c r="JQR221"/>
      <c r="JQS221"/>
      <c r="JQT221"/>
      <c r="JQU221"/>
      <c r="JQV221"/>
      <c r="JQW221"/>
      <c r="JQX221"/>
      <c r="JQY221"/>
      <c r="JQZ221"/>
      <c r="JRA221"/>
      <c r="JRB221"/>
      <c r="JRC221"/>
      <c r="JRD221"/>
      <c r="JRE221"/>
      <c r="JRF221"/>
      <c r="JRG221"/>
      <c r="JRH221"/>
      <c r="JRI221"/>
      <c r="JRJ221"/>
      <c r="JRK221"/>
      <c r="JRL221"/>
      <c r="JRM221"/>
      <c r="JRN221"/>
      <c r="JRO221"/>
      <c r="JRP221"/>
      <c r="JRQ221"/>
      <c r="JRR221"/>
      <c r="JRS221"/>
      <c r="JRT221"/>
      <c r="JRU221"/>
      <c r="JRV221"/>
      <c r="JRW221"/>
      <c r="JRX221"/>
      <c r="JRY221"/>
      <c r="JRZ221"/>
      <c r="JSA221"/>
      <c r="JSB221"/>
      <c r="JSC221"/>
      <c r="JSD221"/>
      <c r="JSE221"/>
      <c r="JSF221"/>
      <c r="JSG221"/>
      <c r="JSH221"/>
      <c r="JSI221"/>
      <c r="JSJ221"/>
      <c r="JSK221"/>
      <c r="JSL221"/>
      <c r="JSM221"/>
      <c r="JSN221"/>
      <c r="JSO221"/>
      <c r="JSP221"/>
      <c r="JSQ221"/>
      <c r="JSR221"/>
      <c r="JSS221"/>
      <c r="JST221"/>
      <c r="JSU221"/>
      <c r="JSV221"/>
      <c r="JSW221"/>
      <c r="JSX221"/>
      <c r="JSY221"/>
      <c r="JSZ221"/>
      <c r="JTA221"/>
      <c r="JTB221"/>
      <c r="JTC221"/>
      <c r="JTD221"/>
      <c r="JTE221"/>
      <c r="JTF221"/>
      <c r="JTG221"/>
      <c r="JTH221"/>
      <c r="JTI221"/>
      <c r="JTJ221"/>
      <c r="JTK221"/>
      <c r="JTL221"/>
      <c r="JTM221"/>
      <c r="JTN221"/>
      <c r="JTO221"/>
      <c r="JTP221"/>
      <c r="JTQ221"/>
      <c r="JTR221"/>
      <c r="JTS221"/>
      <c r="JTT221"/>
      <c r="JTU221"/>
      <c r="JTV221"/>
      <c r="JTW221"/>
      <c r="JTX221"/>
      <c r="JTY221"/>
      <c r="JTZ221"/>
      <c r="JUA221"/>
      <c r="JUB221"/>
      <c r="JUC221"/>
      <c r="JUD221"/>
      <c r="JUE221"/>
      <c r="JUF221"/>
      <c r="JUG221"/>
      <c r="JUH221"/>
      <c r="JUI221"/>
      <c r="JUJ221"/>
      <c r="JUK221"/>
      <c r="JUL221"/>
      <c r="JUM221"/>
      <c r="JUN221"/>
      <c r="JUO221"/>
      <c r="JUP221"/>
      <c r="JUQ221"/>
      <c r="JUR221"/>
      <c r="JUS221"/>
      <c r="JUT221"/>
      <c r="JUU221"/>
      <c r="JUV221"/>
      <c r="JUW221"/>
      <c r="JUX221"/>
      <c r="JUY221"/>
      <c r="JUZ221"/>
      <c r="JVA221"/>
      <c r="JVB221"/>
      <c r="JVC221"/>
      <c r="JVD221"/>
      <c r="JVE221"/>
      <c r="JVF221"/>
      <c r="JVG221"/>
      <c r="JVH221"/>
      <c r="JVI221"/>
      <c r="JVJ221"/>
      <c r="JVK221"/>
      <c r="JVL221"/>
      <c r="JVM221"/>
      <c r="JVN221"/>
      <c r="JVO221"/>
      <c r="JVP221"/>
      <c r="JVQ221"/>
      <c r="JVR221"/>
      <c r="JVS221"/>
      <c r="JVT221"/>
      <c r="JVU221"/>
      <c r="JVV221"/>
      <c r="JVW221"/>
      <c r="JVX221"/>
      <c r="JVY221"/>
      <c r="JVZ221"/>
      <c r="JWA221"/>
      <c r="JWB221"/>
      <c r="JWC221"/>
      <c r="JWD221"/>
      <c r="JWE221"/>
      <c r="JWF221"/>
      <c r="JWG221"/>
      <c r="JWH221"/>
      <c r="JWI221"/>
      <c r="JWJ221"/>
      <c r="JWK221"/>
      <c r="JWL221"/>
      <c r="JWM221"/>
      <c r="JWN221"/>
      <c r="JWO221"/>
      <c r="JWP221"/>
      <c r="JWQ221"/>
      <c r="JWR221"/>
      <c r="JWS221"/>
      <c r="JWT221"/>
      <c r="JWU221"/>
      <c r="JWV221"/>
      <c r="JWW221"/>
      <c r="JWX221"/>
      <c r="JWY221"/>
      <c r="JWZ221"/>
      <c r="JXA221"/>
      <c r="JXB221"/>
      <c r="JXC221"/>
      <c r="JXD221"/>
      <c r="JXE221"/>
      <c r="JXF221"/>
      <c r="JXG221"/>
      <c r="JXH221"/>
      <c r="JXI221"/>
      <c r="JXJ221"/>
      <c r="JXK221"/>
      <c r="JXL221"/>
      <c r="JXM221"/>
      <c r="JXN221"/>
      <c r="JXO221"/>
      <c r="JXP221"/>
      <c r="JXQ221"/>
      <c r="JXR221"/>
      <c r="JXS221"/>
      <c r="JXT221"/>
      <c r="JXU221"/>
      <c r="JXV221"/>
      <c r="JXW221"/>
      <c r="JXX221"/>
      <c r="JXY221"/>
      <c r="JXZ221"/>
      <c r="JYA221"/>
      <c r="JYB221"/>
      <c r="JYC221"/>
      <c r="JYD221"/>
      <c r="JYE221"/>
      <c r="JYF221"/>
      <c r="JYG221"/>
      <c r="JYH221"/>
      <c r="JYI221"/>
      <c r="JYJ221"/>
      <c r="JYK221"/>
      <c r="JYL221"/>
      <c r="JYM221"/>
      <c r="JYN221"/>
      <c r="JYO221"/>
      <c r="JYP221"/>
      <c r="JYQ221"/>
      <c r="JYR221"/>
      <c r="JYS221"/>
      <c r="JYT221"/>
      <c r="JYU221"/>
      <c r="JYV221"/>
      <c r="JYW221"/>
      <c r="JYX221"/>
      <c r="JYY221"/>
      <c r="JYZ221"/>
      <c r="JZA221"/>
      <c r="JZB221"/>
      <c r="JZC221"/>
      <c r="JZD221"/>
      <c r="JZE221"/>
      <c r="JZF221"/>
      <c r="JZG221"/>
      <c r="JZH221"/>
      <c r="JZI221"/>
      <c r="JZJ221"/>
      <c r="JZK221"/>
      <c r="JZL221"/>
      <c r="JZM221"/>
      <c r="JZN221"/>
      <c r="JZO221"/>
      <c r="JZP221"/>
      <c r="JZQ221"/>
      <c r="JZR221"/>
      <c r="JZS221"/>
      <c r="JZT221"/>
      <c r="JZU221"/>
      <c r="JZV221"/>
      <c r="JZW221"/>
      <c r="JZX221"/>
      <c r="JZY221"/>
      <c r="JZZ221"/>
      <c r="KAA221"/>
      <c r="KAB221"/>
      <c r="KAC221"/>
      <c r="KAD221"/>
      <c r="KAE221"/>
      <c r="KAF221"/>
      <c r="KAG221"/>
      <c r="KAH221"/>
      <c r="KAI221"/>
      <c r="KAJ221"/>
      <c r="KAK221"/>
      <c r="KAL221"/>
      <c r="KAM221"/>
      <c r="KAN221"/>
      <c r="KAO221"/>
      <c r="KAP221"/>
      <c r="KAQ221"/>
      <c r="KAR221"/>
      <c r="KAS221"/>
      <c r="KAT221"/>
      <c r="KAU221"/>
      <c r="KAV221"/>
      <c r="KAW221"/>
      <c r="KAX221"/>
      <c r="KAY221"/>
      <c r="KAZ221"/>
      <c r="KBA221"/>
      <c r="KBB221"/>
      <c r="KBC221"/>
      <c r="KBD221"/>
      <c r="KBE221"/>
      <c r="KBF221"/>
      <c r="KBG221"/>
      <c r="KBH221"/>
      <c r="KBI221"/>
      <c r="KBJ221"/>
      <c r="KBK221"/>
      <c r="KBL221"/>
      <c r="KBM221"/>
      <c r="KBN221"/>
      <c r="KBO221"/>
      <c r="KBP221"/>
      <c r="KBQ221"/>
      <c r="KBR221"/>
      <c r="KBS221"/>
      <c r="KBT221"/>
      <c r="KBU221"/>
      <c r="KBV221"/>
      <c r="KBW221"/>
      <c r="KBX221"/>
      <c r="KBY221"/>
      <c r="KBZ221"/>
      <c r="KCA221"/>
      <c r="KCB221"/>
      <c r="KCC221"/>
      <c r="KCD221"/>
      <c r="KCE221"/>
      <c r="KCF221"/>
      <c r="KCG221"/>
      <c r="KCH221"/>
      <c r="KCI221"/>
      <c r="KCJ221"/>
      <c r="KCK221"/>
      <c r="KCL221"/>
      <c r="KCM221"/>
      <c r="KCN221"/>
      <c r="KCO221"/>
      <c r="KCP221"/>
      <c r="KCQ221"/>
      <c r="KCR221"/>
      <c r="KCS221"/>
      <c r="KCT221"/>
      <c r="KCU221"/>
      <c r="KCV221"/>
      <c r="KCW221"/>
      <c r="KCX221"/>
      <c r="KCY221"/>
      <c r="KCZ221"/>
      <c r="KDA221"/>
      <c r="KDB221"/>
      <c r="KDC221"/>
      <c r="KDD221"/>
      <c r="KDE221"/>
      <c r="KDF221"/>
      <c r="KDG221"/>
      <c r="KDH221"/>
      <c r="KDI221"/>
      <c r="KDJ221"/>
      <c r="KDK221"/>
      <c r="KDL221"/>
      <c r="KDM221"/>
      <c r="KDN221"/>
      <c r="KDO221"/>
      <c r="KDP221"/>
      <c r="KDQ221"/>
      <c r="KDR221"/>
      <c r="KDS221"/>
      <c r="KDT221"/>
      <c r="KDU221"/>
      <c r="KDV221"/>
      <c r="KDW221"/>
      <c r="KDX221"/>
      <c r="KDY221"/>
      <c r="KDZ221"/>
      <c r="KEA221"/>
      <c r="KEB221"/>
      <c r="KEC221"/>
      <c r="KED221"/>
      <c r="KEE221"/>
      <c r="KEF221"/>
      <c r="KEG221"/>
      <c r="KEH221"/>
      <c r="KEI221"/>
      <c r="KEJ221"/>
      <c r="KEK221"/>
      <c r="KEL221"/>
      <c r="KEM221"/>
      <c r="KEN221"/>
      <c r="KEO221"/>
      <c r="KEP221"/>
      <c r="KEQ221"/>
      <c r="KER221"/>
      <c r="KES221"/>
      <c r="KET221"/>
      <c r="KEU221"/>
      <c r="KEV221"/>
      <c r="KEW221"/>
      <c r="KEX221"/>
      <c r="KEY221"/>
      <c r="KEZ221"/>
      <c r="KFA221"/>
      <c r="KFB221"/>
      <c r="KFC221"/>
      <c r="KFD221"/>
      <c r="KFE221"/>
      <c r="KFF221"/>
      <c r="KFG221"/>
      <c r="KFH221"/>
      <c r="KFI221"/>
      <c r="KFJ221"/>
      <c r="KFK221"/>
      <c r="KFL221"/>
      <c r="KFM221"/>
      <c r="KFN221"/>
      <c r="KFO221"/>
      <c r="KFP221"/>
      <c r="KFQ221"/>
      <c r="KFR221"/>
      <c r="KFS221"/>
      <c r="KFT221"/>
      <c r="KFU221"/>
      <c r="KFV221"/>
      <c r="KFW221"/>
      <c r="KFX221"/>
      <c r="KFY221"/>
      <c r="KFZ221"/>
      <c r="KGA221"/>
      <c r="KGB221"/>
      <c r="KGC221"/>
      <c r="KGD221"/>
      <c r="KGE221"/>
      <c r="KGF221"/>
      <c r="KGG221"/>
      <c r="KGH221"/>
      <c r="KGI221"/>
      <c r="KGJ221"/>
      <c r="KGK221"/>
      <c r="KGL221"/>
      <c r="KGM221"/>
      <c r="KGN221"/>
      <c r="KGO221"/>
      <c r="KGP221"/>
      <c r="KGQ221"/>
      <c r="KGR221"/>
      <c r="KGS221"/>
      <c r="KGT221"/>
      <c r="KGU221"/>
      <c r="KGV221"/>
      <c r="KGW221"/>
      <c r="KGX221"/>
      <c r="KGY221"/>
      <c r="KGZ221"/>
      <c r="KHA221"/>
      <c r="KHB221"/>
      <c r="KHC221"/>
      <c r="KHD221"/>
      <c r="KHE221"/>
      <c r="KHF221"/>
      <c r="KHG221"/>
      <c r="KHH221"/>
      <c r="KHI221"/>
      <c r="KHJ221"/>
      <c r="KHK221"/>
      <c r="KHL221"/>
      <c r="KHM221"/>
      <c r="KHN221"/>
      <c r="KHO221"/>
      <c r="KHP221"/>
      <c r="KHQ221"/>
      <c r="KHR221"/>
      <c r="KHS221"/>
      <c r="KHT221"/>
      <c r="KHU221"/>
      <c r="KHV221"/>
      <c r="KHW221"/>
      <c r="KHX221"/>
      <c r="KHY221"/>
      <c r="KHZ221"/>
      <c r="KIA221"/>
      <c r="KIB221"/>
      <c r="KIC221"/>
      <c r="KID221"/>
      <c r="KIE221"/>
      <c r="KIF221"/>
      <c r="KIG221"/>
      <c r="KIH221"/>
      <c r="KII221"/>
      <c r="KIJ221"/>
      <c r="KIK221"/>
      <c r="KIL221"/>
      <c r="KIM221"/>
      <c r="KIN221"/>
      <c r="KIO221"/>
      <c r="KIP221"/>
      <c r="KIQ221"/>
      <c r="KIR221"/>
      <c r="KIS221"/>
      <c r="KIT221"/>
      <c r="KIU221"/>
      <c r="KIV221"/>
      <c r="KIW221"/>
      <c r="KIX221"/>
      <c r="KIY221"/>
      <c r="KIZ221"/>
      <c r="KJA221"/>
      <c r="KJB221"/>
      <c r="KJC221"/>
      <c r="KJD221"/>
      <c r="KJE221"/>
      <c r="KJF221"/>
      <c r="KJG221"/>
      <c r="KJH221"/>
      <c r="KJI221"/>
      <c r="KJJ221"/>
      <c r="KJK221"/>
      <c r="KJL221"/>
      <c r="KJM221"/>
      <c r="KJN221"/>
      <c r="KJO221"/>
      <c r="KJP221"/>
      <c r="KJQ221"/>
      <c r="KJR221"/>
      <c r="KJS221"/>
      <c r="KJT221"/>
      <c r="KJU221"/>
      <c r="KJV221"/>
      <c r="KJW221"/>
      <c r="KJX221"/>
      <c r="KJY221"/>
      <c r="KJZ221"/>
      <c r="KKA221"/>
      <c r="KKB221"/>
      <c r="KKC221"/>
      <c r="KKD221"/>
      <c r="KKE221"/>
      <c r="KKF221"/>
      <c r="KKG221"/>
      <c r="KKH221"/>
      <c r="KKI221"/>
      <c r="KKJ221"/>
      <c r="KKK221"/>
      <c r="KKL221"/>
      <c r="KKM221"/>
      <c r="KKN221"/>
      <c r="KKO221"/>
      <c r="KKP221"/>
      <c r="KKQ221"/>
      <c r="KKR221"/>
      <c r="KKS221"/>
      <c r="KKT221"/>
      <c r="KKU221"/>
      <c r="KKV221"/>
      <c r="KKW221"/>
      <c r="KKX221"/>
      <c r="KKY221"/>
      <c r="KKZ221"/>
      <c r="KLA221"/>
      <c r="KLB221"/>
      <c r="KLC221"/>
      <c r="KLD221"/>
      <c r="KLE221"/>
      <c r="KLF221"/>
      <c r="KLG221"/>
      <c r="KLH221"/>
      <c r="KLI221"/>
      <c r="KLJ221"/>
      <c r="KLK221"/>
      <c r="KLL221"/>
      <c r="KLM221"/>
      <c r="KLN221"/>
      <c r="KLO221"/>
      <c r="KLP221"/>
      <c r="KLQ221"/>
      <c r="KLR221"/>
      <c r="KLS221"/>
      <c r="KLT221"/>
      <c r="KLU221"/>
      <c r="KLV221"/>
      <c r="KLW221"/>
      <c r="KLX221"/>
      <c r="KLY221"/>
      <c r="KLZ221"/>
      <c r="KMA221"/>
      <c r="KMB221"/>
      <c r="KMC221"/>
      <c r="KMD221"/>
      <c r="KME221"/>
      <c r="KMF221"/>
      <c r="KMG221"/>
      <c r="KMH221"/>
      <c r="KMI221"/>
      <c r="KMJ221"/>
      <c r="KMK221"/>
      <c r="KML221"/>
      <c r="KMM221"/>
      <c r="KMN221"/>
      <c r="KMO221"/>
      <c r="KMP221"/>
      <c r="KMQ221"/>
      <c r="KMR221"/>
      <c r="KMS221"/>
      <c r="KMT221"/>
      <c r="KMU221"/>
      <c r="KMV221"/>
      <c r="KMW221"/>
      <c r="KMX221"/>
      <c r="KMY221"/>
      <c r="KMZ221"/>
      <c r="KNA221"/>
      <c r="KNB221"/>
      <c r="KNC221"/>
      <c r="KND221"/>
      <c r="KNE221"/>
      <c r="KNF221"/>
      <c r="KNG221"/>
      <c r="KNH221"/>
      <c r="KNI221"/>
      <c r="KNJ221"/>
      <c r="KNK221"/>
      <c r="KNL221"/>
      <c r="KNM221"/>
      <c r="KNN221"/>
      <c r="KNO221"/>
      <c r="KNP221"/>
      <c r="KNQ221"/>
      <c r="KNR221"/>
      <c r="KNS221"/>
      <c r="KNT221"/>
      <c r="KNU221"/>
      <c r="KNV221"/>
      <c r="KNW221"/>
      <c r="KNX221"/>
      <c r="KNY221"/>
      <c r="KNZ221"/>
      <c r="KOA221"/>
      <c r="KOB221"/>
      <c r="KOC221"/>
      <c r="KOD221"/>
      <c r="KOE221"/>
      <c r="KOF221"/>
      <c r="KOG221"/>
      <c r="KOH221"/>
      <c r="KOI221"/>
      <c r="KOJ221"/>
      <c r="KOK221"/>
      <c r="KOL221"/>
      <c r="KOM221"/>
      <c r="KON221"/>
      <c r="KOO221"/>
      <c r="KOP221"/>
      <c r="KOQ221"/>
      <c r="KOR221"/>
      <c r="KOS221"/>
      <c r="KOT221"/>
      <c r="KOU221"/>
      <c r="KOV221"/>
      <c r="KOW221"/>
      <c r="KOX221"/>
      <c r="KOY221"/>
      <c r="KOZ221"/>
      <c r="KPA221"/>
      <c r="KPB221"/>
      <c r="KPC221"/>
      <c r="KPD221"/>
      <c r="KPE221"/>
      <c r="KPF221"/>
      <c r="KPG221"/>
      <c r="KPH221"/>
      <c r="KPI221"/>
      <c r="KPJ221"/>
      <c r="KPK221"/>
      <c r="KPL221"/>
      <c r="KPM221"/>
      <c r="KPN221"/>
      <c r="KPO221"/>
      <c r="KPP221"/>
      <c r="KPQ221"/>
      <c r="KPR221"/>
      <c r="KPS221"/>
      <c r="KPT221"/>
      <c r="KPU221"/>
      <c r="KPV221"/>
      <c r="KPW221"/>
      <c r="KPX221"/>
      <c r="KPY221"/>
      <c r="KPZ221"/>
      <c r="KQA221"/>
      <c r="KQB221"/>
      <c r="KQC221"/>
      <c r="KQD221"/>
      <c r="KQE221"/>
      <c r="KQF221"/>
      <c r="KQG221"/>
      <c r="KQH221"/>
      <c r="KQI221"/>
      <c r="KQJ221"/>
      <c r="KQK221"/>
      <c r="KQL221"/>
      <c r="KQM221"/>
      <c r="KQN221"/>
      <c r="KQO221"/>
      <c r="KQP221"/>
      <c r="KQQ221"/>
      <c r="KQR221"/>
      <c r="KQS221"/>
      <c r="KQT221"/>
      <c r="KQU221"/>
      <c r="KQV221"/>
      <c r="KQW221"/>
      <c r="KQX221"/>
      <c r="KQY221"/>
      <c r="KQZ221"/>
      <c r="KRA221"/>
      <c r="KRB221"/>
      <c r="KRC221"/>
      <c r="KRD221"/>
      <c r="KRE221"/>
      <c r="KRF221"/>
      <c r="KRG221"/>
      <c r="KRH221"/>
      <c r="KRI221"/>
      <c r="KRJ221"/>
      <c r="KRK221"/>
      <c r="KRL221"/>
      <c r="KRM221"/>
      <c r="KRN221"/>
      <c r="KRO221"/>
      <c r="KRP221"/>
      <c r="KRQ221"/>
      <c r="KRR221"/>
      <c r="KRS221"/>
      <c r="KRT221"/>
      <c r="KRU221"/>
      <c r="KRV221"/>
      <c r="KRW221"/>
      <c r="KRX221"/>
      <c r="KRY221"/>
      <c r="KRZ221"/>
      <c r="KSA221"/>
      <c r="KSB221"/>
      <c r="KSC221"/>
      <c r="KSD221"/>
      <c r="KSE221"/>
      <c r="KSF221"/>
      <c r="KSG221"/>
      <c r="KSH221"/>
      <c r="KSI221"/>
      <c r="KSJ221"/>
      <c r="KSK221"/>
      <c r="KSL221"/>
      <c r="KSM221"/>
      <c r="KSN221"/>
      <c r="KSO221"/>
      <c r="KSP221"/>
      <c r="KSQ221"/>
      <c r="KSR221"/>
      <c r="KSS221"/>
      <c r="KST221"/>
      <c r="KSU221"/>
      <c r="KSV221"/>
      <c r="KSW221"/>
      <c r="KSX221"/>
      <c r="KSY221"/>
      <c r="KSZ221"/>
      <c r="KTA221"/>
      <c r="KTB221"/>
      <c r="KTC221"/>
      <c r="KTD221"/>
      <c r="KTE221"/>
      <c r="KTF221"/>
      <c r="KTG221"/>
      <c r="KTH221"/>
      <c r="KTI221"/>
      <c r="KTJ221"/>
      <c r="KTK221"/>
      <c r="KTL221"/>
      <c r="KTM221"/>
      <c r="KTN221"/>
      <c r="KTO221"/>
      <c r="KTP221"/>
      <c r="KTQ221"/>
      <c r="KTR221"/>
      <c r="KTS221"/>
      <c r="KTT221"/>
      <c r="KTU221"/>
      <c r="KTV221"/>
      <c r="KTW221"/>
      <c r="KTX221"/>
      <c r="KTY221"/>
      <c r="KTZ221"/>
      <c r="KUA221"/>
      <c r="KUB221"/>
      <c r="KUC221"/>
      <c r="KUD221"/>
      <c r="KUE221"/>
      <c r="KUF221"/>
      <c r="KUG221"/>
      <c r="KUH221"/>
      <c r="KUI221"/>
      <c r="KUJ221"/>
      <c r="KUK221"/>
      <c r="KUL221"/>
      <c r="KUM221"/>
      <c r="KUN221"/>
      <c r="KUO221"/>
      <c r="KUP221"/>
      <c r="KUQ221"/>
      <c r="KUR221"/>
      <c r="KUS221"/>
      <c r="KUT221"/>
      <c r="KUU221"/>
      <c r="KUV221"/>
      <c r="KUW221"/>
      <c r="KUX221"/>
      <c r="KUY221"/>
      <c r="KUZ221"/>
      <c r="KVA221"/>
      <c r="KVB221"/>
      <c r="KVC221"/>
      <c r="KVD221"/>
      <c r="KVE221"/>
      <c r="KVF221"/>
      <c r="KVG221"/>
      <c r="KVH221"/>
      <c r="KVI221"/>
      <c r="KVJ221"/>
      <c r="KVK221"/>
      <c r="KVL221"/>
      <c r="KVM221"/>
      <c r="KVN221"/>
      <c r="KVO221"/>
      <c r="KVP221"/>
      <c r="KVQ221"/>
      <c r="KVR221"/>
      <c r="KVS221"/>
      <c r="KVT221"/>
      <c r="KVU221"/>
      <c r="KVV221"/>
      <c r="KVW221"/>
      <c r="KVX221"/>
      <c r="KVY221"/>
      <c r="KVZ221"/>
      <c r="KWA221"/>
      <c r="KWB221"/>
      <c r="KWC221"/>
      <c r="KWD221"/>
      <c r="KWE221"/>
      <c r="KWF221"/>
      <c r="KWG221"/>
      <c r="KWH221"/>
      <c r="KWI221"/>
      <c r="KWJ221"/>
      <c r="KWK221"/>
      <c r="KWL221"/>
      <c r="KWM221"/>
      <c r="KWN221"/>
      <c r="KWO221"/>
      <c r="KWP221"/>
      <c r="KWQ221"/>
      <c r="KWR221"/>
      <c r="KWS221"/>
      <c r="KWT221"/>
      <c r="KWU221"/>
      <c r="KWV221"/>
      <c r="KWW221"/>
      <c r="KWX221"/>
      <c r="KWY221"/>
      <c r="KWZ221"/>
      <c r="KXA221"/>
      <c r="KXB221"/>
      <c r="KXC221"/>
      <c r="KXD221"/>
      <c r="KXE221"/>
      <c r="KXF221"/>
      <c r="KXG221"/>
      <c r="KXH221"/>
      <c r="KXI221"/>
      <c r="KXJ221"/>
      <c r="KXK221"/>
      <c r="KXL221"/>
      <c r="KXM221"/>
      <c r="KXN221"/>
      <c r="KXO221"/>
      <c r="KXP221"/>
      <c r="KXQ221"/>
      <c r="KXR221"/>
      <c r="KXS221"/>
      <c r="KXT221"/>
      <c r="KXU221"/>
      <c r="KXV221"/>
      <c r="KXW221"/>
      <c r="KXX221"/>
      <c r="KXY221"/>
      <c r="KXZ221"/>
      <c r="KYA221"/>
      <c r="KYB221"/>
      <c r="KYC221"/>
      <c r="KYD221"/>
      <c r="KYE221"/>
      <c r="KYF221"/>
      <c r="KYG221"/>
      <c r="KYH221"/>
      <c r="KYI221"/>
      <c r="KYJ221"/>
      <c r="KYK221"/>
      <c r="KYL221"/>
      <c r="KYM221"/>
      <c r="KYN221"/>
      <c r="KYO221"/>
      <c r="KYP221"/>
      <c r="KYQ221"/>
      <c r="KYR221"/>
      <c r="KYS221"/>
      <c r="KYT221"/>
      <c r="KYU221"/>
      <c r="KYV221"/>
      <c r="KYW221"/>
      <c r="KYX221"/>
      <c r="KYY221"/>
      <c r="KYZ221"/>
      <c r="KZA221"/>
      <c r="KZB221"/>
      <c r="KZC221"/>
      <c r="KZD221"/>
      <c r="KZE221"/>
      <c r="KZF221"/>
      <c r="KZG221"/>
      <c r="KZH221"/>
      <c r="KZI221"/>
      <c r="KZJ221"/>
      <c r="KZK221"/>
      <c r="KZL221"/>
      <c r="KZM221"/>
      <c r="KZN221"/>
      <c r="KZO221"/>
      <c r="KZP221"/>
      <c r="KZQ221"/>
      <c r="KZR221"/>
      <c r="KZS221"/>
      <c r="KZT221"/>
      <c r="KZU221"/>
      <c r="KZV221"/>
      <c r="KZW221"/>
      <c r="KZX221"/>
      <c r="KZY221"/>
      <c r="KZZ221"/>
      <c r="LAA221"/>
      <c r="LAB221"/>
      <c r="LAC221"/>
      <c r="LAD221"/>
      <c r="LAE221"/>
      <c r="LAF221"/>
      <c r="LAG221"/>
      <c r="LAH221"/>
      <c r="LAI221"/>
      <c r="LAJ221"/>
      <c r="LAK221"/>
      <c r="LAL221"/>
      <c r="LAM221"/>
      <c r="LAN221"/>
      <c r="LAO221"/>
      <c r="LAP221"/>
      <c r="LAQ221"/>
      <c r="LAR221"/>
      <c r="LAS221"/>
      <c r="LAT221"/>
      <c r="LAU221"/>
      <c r="LAV221"/>
      <c r="LAW221"/>
      <c r="LAX221"/>
      <c r="LAY221"/>
      <c r="LAZ221"/>
      <c r="LBA221"/>
      <c r="LBB221"/>
      <c r="LBC221"/>
      <c r="LBD221"/>
      <c r="LBE221"/>
      <c r="LBF221"/>
      <c r="LBG221"/>
      <c r="LBH221"/>
      <c r="LBI221"/>
      <c r="LBJ221"/>
      <c r="LBK221"/>
      <c r="LBL221"/>
      <c r="LBM221"/>
      <c r="LBN221"/>
      <c r="LBO221"/>
      <c r="LBP221"/>
      <c r="LBQ221"/>
      <c r="LBR221"/>
      <c r="LBS221"/>
      <c r="LBT221"/>
      <c r="LBU221"/>
      <c r="LBV221"/>
      <c r="LBW221"/>
      <c r="LBX221"/>
      <c r="LBY221"/>
      <c r="LBZ221"/>
      <c r="LCA221"/>
      <c r="LCB221"/>
      <c r="LCC221"/>
      <c r="LCD221"/>
      <c r="LCE221"/>
      <c r="LCF221"/>
      <c r="LCG221"/>
      <c r="LCH221"/>
      <c r="LCI221"/>
      <c r="LCJ221"/>
      <c r="LCK221"/>
      <c r="LCL221"/>
      <c r="LCM221"/>
      <c r="LCN221"/>
      <c r="LCO221"/>
      <c r="LCP221"/>
      <c r="LCQ221"/>
      <c r="LCR221"/>
      <c r="LCS221"/>
      <c r="LCT221"/>
      <c r="LCU221"/>
      <c r="LCV221"/>
      <c r="LCW221"/>
      <c r="LCX221"/>
      <c r="LCY221"/>
      <c r="LCZ221"/>
      <c r="LDA221"/>
      <c r="LDB221"/>
      <c r="LDC221"/>
      <c r="LDD221"/>
      <c r="LDE221"/>
      <c r="LDF221"/>
      <c r="LDG221"/>
      <c r="LDH221"/>
      <c r="LDI221"/>
      <c r="LDJ221"/>
      <c r="LDK221"/>
      <c r="LDL221"/>
      <c r="LDM221"/>
      <c r="LDN221"/>
      <c r="LDO221"/>
      <c r="LDP221"/>
      <c r="LDQ221"/>
      <c r="LDR221"/>
      <c r="LDS221"/>
      <c r="LDT221"/>
      <c r="LDU221"/>
      <c r="LDV221"/>
      <c r="LDW221"/>
      <c r="LDX221"/>
      <c r="LDY221"/>
      <c r="LDZ221"/>
      <c r="LEA221"/>
      <c r="LEB221"/>
      <c r="LEC221"/>
      <c r="LED221"/>
      <c r="LEE221"/>
      <c r="LEF221"/>
      <c r="LEG221"/>
      <c r="LEH221"/>
      <c r="LEI221"/>
      <c r="LEJ221"/>
      <c r="LEK221"/>
      <c r="LEL221"/>
      <c r="LEM221"/>
      <c r="LEN221"/>
      <c r="LEO221"/>
      <c r="LEP221"/>
      <c r="LEQ221"/>
      <c r="LER221"/>
      <c r="LES221"/>
      <c r="LET221"/>
      <c r="LEU221"/>
      <c r="LEV221"/>
      <c r="LEW221"/>
      <c r="LEX221"/>
      <c r="LEY221"/>
      <c r="LEZ221"/>
      <c r="LFA221"/>
      <c r="LFB221"/>
      <c r="LFC221"/>
      <c r="LFD221"/>
      <c r="LFE221"/>
      <c r="LFF221"/>
      <c r="LFG221"/>
      <c r="LFH221"/>
      <c r="LFI221"/>
      <c r="LFJ221"/>
      <c r="LFK221"/>
      <c r="LFL221"/>
      <c r="LFM221"/>
      <c r="LFN221"/>
      <c r="LFO221"/>
      <c r="LFP221"/>
      <c r="LFQ221"/>
      <c r="LFR221"/>
      <c r="LFS221"/>
      <c r="LFT221"/>
      <c r="LFU221"/>
      <c r="LFV221"/>
      <c r="LFW221"/>
      <c r="LFX221"/>
      <c r="LFY221"/>
      <c r="LFZ221"/>
      <c r="LGA221"/>
      <c r="LGB221"/>
      <c r="LGC221"/>
      <c r="LGD221"/>
      <c r="LGE221"/>
      <c r="LGF221"/>
      <c r="LGG221"/>
      <c r="LGH221"/>
      <c r="LGI221"/>
      <c r="LGJ221"/>
      <c r="LGK221"/>
      <c r="LGL221"/>
      <c r="LGM221"/>
      <c r="LGN221"/>
      <c r="LGO221"/>
      <c r="LGP221"/>
      <c r="LGQ221"/>
      <c r="LGR221"/>
      <c r="LGS221"/>
      <c r="LGT221"/>
      <c r="LGU221"/>
      <c r="LGV221"/>
      <c r="LGW221"/>
      <c r="LGX221"/>
      <c r="LGY221"/>
      <c r="LGZ221"/>
      <c r="LHA221"/>
      <c r="LHB221"/>
      <c r="LHC221"/>
      <c r="LHD221"/>
      <c r="LHE221"/>
      <c r="LHF221"/>
      <c r="LHG221"/>
      <c r="LHH221"/>
      <c r="LHI221"/>
      <c r="LHJ221"/>
      <c r="LHK221"/>
      <c r="LHL221"/>
      <c r="LHM221"/>
      <c r="LHN221"/>
      <c r="LHO221"/>
      <c r="LHP221"/>
      <c r="LHQ221"/>
      <c r="LHR221"/>
      <c r="LHS221"/>
      <c r="LHT221"/>
      <c r="LHU221"/>
      <c r="LHV221"/>
      <c r="LHW221"/>
      <c r="LHX221"/>
      <c r="LHY221"/>
      <c r="LHZ221"/>
      <c r="LIA221"/>
      <c r="LIB221"/>
      <c r="LIC221"/>
      <c r="LID221"/>
      <c r="LIE221"/>
      <c r="LIF221"/>
      <c r="LIG221"/>
      <c r="LIH221"/>
      <c r="LII221"/>
      <c r="LIJ221"/>
      <c r="LIK221"/>
      <c r="LIL221"/>
      <c r="LIM221"/>
      <c r="LIN221"/>
      <c r="LIO221"/>
      <c r="LIP221"/>
      <c r="LIQ221"/>
      <c r="LIR221"/>
      <c r="LIS221"/>
      <c r="LIT221"/>
      <c r="LIU221"/>
      <c r="LIV221"/>
      <c r="LIW221"/>
      <c r="LIX221"/>
      <c r="LIY221"/>
      <c r="LIZ221"/>
      <c r="LJA221"/>
      <c r="LJB221"/>
      <c r="LJC221"/>
      <c r="LJD221"/>
      <c r="LJE221"/>
      <c r="LJF221"/>
      <c r="LJG221"/>
      <c r="LJH221"/>
      <c r="LJI221"/>
      <c r="LJJ221"/>
      <c r="LJK221"/>
      <c r="LJL221"/>
      <c r="LJM221"/>
      <c r="LJN221"/>
      <c r="LJO221"/>
      <c r="LJP221"/>
      <c r="LJQ221"/>
      <c r="LJR221"/>
      <c r="LJS221"/>
      <c r="LJT221"/>
      <c r="LJU221"/>
      <c r="LJV221"/>
      <c r="LJW221"/>
      <c r="LJX221"/>
      <c r="LJY221"/>
      <c r="LJZ221"/>
      <c r="LKA221"/>
      <c r="LKB221"/>
      <c r="LKC221"/>
      <c r="LKD221"/>
      <c r="LKE221"/>
      <c r="LKF221"/>
      <c r="LKG221"/>
      <c r="LKH221"/>
      <c r="LKI221"/>
      <c r="LKJ221"/>
      <c r="LKK221"/>
      <c r="LKL221"/>
      <c r="LKM221"/>
      <c r="LKN221"/>
      <c r="LKO221"/>
      <c r="LKP221"/>
      <c r="LKQ221"/>
      <c r="LKR221"/>
      <c r="LKS221"/>
      <c r="LKT221"/>
      <c r="LKU221"/>
      <c r="LKV221"/>
      <c r="LKW221"/>
      <c r="LKX221"/>
      <c r="LKY221"/>
      <c r="LKZ221"/>
      <c r="LLA221"/>
      <c r="LLB221"/>
      <c r="LLC221"/>
      <c r="LLD221"/>
      <c r="LLE221"/>
      <c r="LLF221"/>
      <c r="LLG221"/>
      <c r="LLH221"/>
      <c r="LLI221"/>
      <c r="LLJ221"/>
      <c r="LLK221"/>
      <c r="LLL221"/>
      <c r="LLM221"/>
      <c r="LLN221"/>
      <c r="LLO221"/>
      <c r="LLP221"/>
      <c r="LLQ221"/>
      <c r="LLR221"/>
      <c r="LLS221"/>
      <c r="LLT221"/>
      <c r="LLU221"/>
      <c r="LLV221"/>
      <c r="LLW221"/>
      <c r="LLX221"/>
      <c r="LLY221"/>
      <c r="LLZ221"/>
      <c r="LMA221"/>
      <c r="LMB221"/>
      <c r="LMC221"/>
      <c r="LMD221"/>
      <c r="LME221"/>
      <c r="LMF221"/>
      <c r="LMG221"/>
      <c r="LMH221"/>
      <c r="LMI221"/>
      <c r="LMJ221"/>
      <c r="LMK221"/>
      <c r="LML221"/>
      <c r="LMM221"/>
      <c r="LMN221"/>
      <c r="LMO221"/>
      <c r="LMP221"/>
      <c r="LMQ221"/>
      <c r="LMR221"/>
      <c r="LMS221"/>
      <c r="LMT221"/>
      <c r="LMU221"/>
      <c r="LMV221"/>
      <c r="LMW221"/>
      <c r="LMX221"/>
      <c r="LMY221"/>
      <c r="LMZ221"/>
      <c r="LNA221"/>
      <c r="LNB221"/>
      <c r="LNC221"/>
      <c r="LND221"/>
      <c r="LNE221"/>
      <c r="LNF221"/>
      <c r="LNG221"/>
      <c r="LNH221"/>
      <c r="LNI221"/>
      <c r="LNJ221"/>
      <c r="LNK221"/>
      <c r="LNL221"/>
      <c r="LNM221"/>
      <c r="LNN221"/>
      <c r="LNO221"/>
      <c r="LNP221"/>
      <c r="LNQ221"/>
      <c r="LNR221"/>
      <c r="LNS221"/>
      <c r="LNT221"/>
      <c r="LNU221"/>
      <c r="LNV221"/>
      <c r="LNW221"/>
      <c r="LNX221"/>
      <c r="LNY221"/>
      <c r="LNZ221"/>
      <c r="LOA221"/>
      <c r="LOB221"/>
      <c r="LOC221"/>
      <c r="LOD221"/>
      <c r="LOE221"/>
      <c r="LOF221"/>
      <c r="LOG221"/>
      <c r="LOH221"/>
      <c r="LOI221"/>
      <c r="LOJ221"/>
      <c r="LOK221"/>
      <c r="LOL221"/>
      <c r="LOM221"/>
      <c r="LON221"/>
      <c r="LOO221"/>
      <c r="LOP221"/>
      <c r="LOQ221"/>
      <c r="LOR221"/>
      <c r="LOS221"/>
      <c r="LOT221"/>
      <c r="LOU221"/>
      <c r="LOV221"/>
      <c r="LOW221"/>
      <c r="LOX221"/>
      <c r="LOY221"/>
      <c r="LOZ221"/>
      <c r="LPA221"/>
      <c r="LPB221"/>
      <c r="LPC221"/>
      <c r="LPD221"/>
      <c r="LPE221"/>
      <c r="LPF221"/>
      <c r="LPG221"/>
      <c r="LPH221"/>
      <c r="LPI221"/>
      <c r="LPJ221"/>
      <c r="LPK221"/>
      <c r="LPL221"/>
      <c r="LPM221"/>
      <c r="LPN221"/>
      <c r="LPO221"/>
      <c r="LPP221"/>
      <c r="LPQ221"/>
      <c r="LPR221"/>
      <c r="LPS221"/>
      <c r="LPT221"/>
      <c r="LPU221"/>
      <c r="LPV221"/>
      <c r="LPW221"/>
      <c r="LPX221"/>
      <c r="LPY221"/>
      <c r="LPZ221"/>
      <c r="LQA221"/>
      <c r="LQB221"/>
      <c r="LQC221"/>
      <c r="LQD221"/>
      <c r="LQE221"/>
      <c r="LQF221"/>
      <c r="LQG221"/>
      <c r="LQH221"/>
      <c r="LQI221"/>
      <c r="LQJ221"/>
      <c r="LQK221"/>
      <c r="LQL221"/>
      <c r="LQM221"/>
      <c r="LQN221"/>
      <c r="LQO221"/>
      <c r="LQP221"/>
      <c r="LQQ221"/>
      <c r="LQR221"/>
      <c r="LQS221"/>
      <c r="LQT221"/>
      <c r="LQU221"/>
      <c r="LQV221"/>
      <c r="LQW221"/>
      <c r="LQX221"/>
      <c r="LQY221"/>
      <c r="LQZ221"/>
      <c r="LRA221"/>
      <c r="LRB221"/>
      <c r="LRC221"/>
      <c r="LRD221"/>
      <c r="LRE221"/>
      <c r="LRF221"/>
      <c r="LRG221"/>
      <c r="LRH221"/>
      <c r="LRI221"/>
      <c r="LRJ221"/>
      <c r="LRK221"/>
      <c r="LRL221"/>
      <c r="LRM221"/>
      <c r="LRN221"/>
      <c r="LRO221"/>
      <c r="LRP221"/>
      <c r="LRQ221"/>
      <c r="LRR221"/>
      <c r="LRS221"/>
      <c r="LRT221"/>
      <c r="LRU221"/>
      <c r="LRV221"/>
      <c r="LRW221"/>
      <c r="LRX221"/>
      <c r="LRY221"/>
      <c r="LRZ221"/>
      <c r="LSA221"/>
      <c r="LSB221"/>
      <c r="LSC221"/>
      <c r="LSD221"/>
      <c r="LSE221"/>
      <c r="LSF221"/>
      <c r="LSG221"/>
      <c r="LSH221"/>
      <c r="LSI221"/>
      <c r="LSJ221"/>
      <c r="LSK221"/>
      <c r="LSL221"/>
      <c r="LSM221"/>
      <c r="LSN221"/>
      <c r="LSO221"/>
      <c r="LSP221"/>
      <c r="LSQ221"/>
      <c r="LSR221"/>
      <c r="LSS221"/>
      <c r="LST221"/>
      <c r="LSU221"/>
      <c r="LSV221"/>
      <c r="LSW221"/>
      <c r="LSX221"/>
      <c r="LSY221"/>
      <c r="LSZ221"/>
      <c r="LTA221"/>
      <c r="LTB221"/>
      <c r="LTC221"/>
      <c r="LTD221"/>
      <c r="LTE221"/>
      <c r="LTF221"/>
      <c r="LTG221"/>
      <c r="LTH221"/>
      <c r="LTI221"/>
      <c r="LTJ221"/>
      <c r="LTK221"/>
      <c r="LTL221"/>
      <c r="LTM221"/>
      <c r="LTN221"/>
      <c r="LTO221"/>
      <c r="LTP221"/>
      <c r="LTQ221"/>
      <c r="LTR221"/>
      <c r="LTS221"/>
      <c r="LTT221"/>
      <c r="LTU221"/>
      <c r="LTV221"/>
      <c r="LTW221"/>
      <c r="LTX221"/>
      <c r="LTY221"/>
      <c r="LTZ221"/>
      <c r="LUA221"/>
      <c r="LUB221"/>
      <c r="LUC221"/>
      <c r="LUD221"/>
      <c r="LUE221"/>
      <c r="LUF221"/>
      <c r="LUG221"/>
      <c r="LUH221"/>
      <c r="LUI221"/>
      <c r="LUJ221"/>
      <c r="LUK221"/>
      <c r="LUL221"/>
      <c r="LUM221"/>
      <c r="LUN221"/>
      <c r="LUO221"/>
      <c r="LUP221"/>
      <c r="LUQ221"/>
      <c r="LUR221"/>
      <c r="LUS221"/>
      <c r="LUT221"/>
      <c r="LUU221"/>
      <c r="LUV221"/>
      <c r="LUW221"/>
      <c r="LUX221"/>
      <c r="LUY221"/>
      <c r="LUZ221"/>
      <c r="LVA221"/>
      <c r="LVB221"/>
      <c r="LVC221"/>
      <c r="LVD221"/>
      <c r="LVE221"/>
      <c r="LVF221"/>
      <c r="LVG221"/>
      <c r="LVH221"/>
      <c r="LVI221"/>
      <c r="LVJ221"/>
      <c r="LVK221"/>
      <c r="LVL221"/>
      <c r="LVM221"/>
      <c r="LVN221"/>
      <c r="LVO221"/>
      <c r="LVP221"/>
      <c r="LVQ221"/>
      <c r="LVR221"/>
      <c r="LVS221"/>
      <c r="LVT221"/>
      <c r="LVU221"/>
      <c r="LVV221"/>
      <c r="LVW221"/>
      <c r="LVX221"/>
      <c r="LVY221"/>
      <c r="LVZ221"/>
      <c r="LWA221"/>
      <c r="LWB221"/>
      <c r="LWC221"/>
      <c r="LWD221"/>
      <c r="LWE221"/>
      <c r="LWF221"/>
      <c r="LWG221"/>
      <c r="LWH221"/>
      <c r="LWI221"/>
      <c r="LWJ221"/>
      <c r="LWK221"/>
      <c r="LWL221"/>
      <c r="LWM221"/>
      <c r="LWN221"/>
      <c r="LWO221"/>
      <c r="LWP221"/>
      <c r="LWQ221"/>
      <c r="LWR221"/>
      <c r="LWS221"/>
      <c r="LWT221"/>
      <c r="LWU221"/>
      <c r="LWV221"/>
      <c r="LWW221"/>
      <c r="LWX221"/>
      <c r="LWY221"/>
      <c r="LWZ221"/>
      <c r="LXA221"/>
      <c r="LXB221"/>
      <c r="LXC221"/>
      <c r="LXD221"/>
      <c r="LXE221"/>
      <c r="LXF221"/>
      <c r="LXG221"/>
      <c r="LXH221"/>
      <c r="LXI221"/>
      <c r="LXJ221"/>
      <c r="LXK221"/>
      <c r="LXL221"/>
      <c r="LXM221"/>
      <c r="LXN221"/>
      <c r="LXO221"/>
      <c r="LXP221"/>
      <c r="LXQ221"/>
      <c r="LXR221"/>
      <c r="LXS221"/>
      <c r="LXT221"/>
      <c r="LXU221"/>
      <c r="LXV221"/>
      <c r="LXW221"/>
      <c r="LXX221"/>
      <c r="LXY221"/>
      <c r="LXZ221"/>
      <c r="LYA221"/>
      <c r="LYB221"/>
      <c r="LYC221"/>
      <c r="LYD221"/>
      <c r="LYE221"/>
      <c r="LYF221"/>
      <c r="LYG221"/>
      <c r="LYH221"/>
      <c r="LYI221"/>
      <c r="LYJ221"/>
      <c r="LYK221"/>
      <c r="LYL221"/>
      <c r="LYM221"/>
      <c r="LYN221"/>
      <c r="LYO221"/>
      <c r="LYP221"/>
      <c r="LYQ221"/>
      <c r="LYR221"/>
      <c r="LYS221"/>
      <c r="LYT221"/>
      <c r="LYU221"/>
      <c r="LYV221"/>
      <c r="LYW221"/>
      <c r="LYX221"/>
      <c r="LYY221"/>
      <c r="LYZ221"/>
      <c r="LZA221"/>
      <c r="LZB221"/>
      <c r="LZC221"/>
      <c r="LZD221"/>
      <c r="LZE221"/>
      <c r="LZF221"/>
      <c r="LZG221"/>
      <c r="LZH221"/>
      <c r="LZI221"/>
      <c r="LZJ221"/>
      <c r="LZK221"/>
      <c r="LZL221"/>
      <c r="LZM221"/>
      <c r="LZN221"/>
      <c r="LZO221"/>
      <c r="LZP221"/>
      <c r="LZQ221"/>
      <c r="LZR221"/>
      <c r="LZS221"/>
      <c r="LZT221"/>
      <c r="LZU221"/>
      <c r="LZV221"/>
      <c r="LZW221"/>
      <c r="LZX221"/>
      <c r="LZY221"/>
      <c r="LZZ221"/>
      <c r="MAA221"/>
      <c r="MAB221"/>
      <c r="MAC221"/>
      <c r="MAD221"/>
      <c r="MAE221"/>
      <c r="MAF221"/>
      <c r="MAG221"/>
      <c r="MAH221"/>
      <c r="MAI221"/>
      <c r="MAJ221"/>
      <c r="MAK221"/>
      <c r="MAL221"/>
      <c r="MAM221"/>
      <c r="MAN221"/>
      <c r="MAO221"/>
      <c r="MAP221"/>
      <c r="MAQ221"/>
      <c r="MAR221"/>
      <c r="MAS221"/>
      <c r="MAT221"/>
      <c r="MAU221"/>
      <c r="MAV221"/>
      <c r="MAW221"/>
      <c r="MAX221"/>
      <c r="MAY221"/>
      <c r="MAZ221"/>
      <c r="MBA221"/>
      <c r="MBB221"/>
      <c r="MBC221"/>
      <c r="MBD221"/>
      <c r="MBE221"/>
      <c r="MBF221"/>
      <c r="MBG221"/>
      <c r="MBH221"/>
      <c r="MBI221"/>
      <c r="MBJ221"/>
      <c r="MBK221"/>
      <c r="MBL221"/>
      <c r="MBM221"/>
      <c r="MBN221"/>
      <c r="MBO221"/>
      <c r="MBP221"/>
      <c r="MBQ221"/>
      <c r="MBR221"/>
      <c r="MBS221"/>
      <c r="MBT221"/>
      <c r="MBU221"/>
      <c r="MBV221"/>
      <c r="MBW221"/>
      <c r="MBX221"/>
      <c r="MBY221"/>
      <c r="MBZ221"/>
      <c r="MCA221"/>
      <c r="MCB221"/>
      <c r="MCC221"/>
      <c r="MCD221"/>
      <c r="MCE221"/>
      <c r="MCF221"/>
      <c r="MCG221"/>
      <c r="MCH221"/>
      <c r="MCI221"/>
      <c r="MCJ221"/>
      <c r="MCK221"/>
      <c r="MCL221"/>
      <c r="MCM221"/>
      <c r="MCN221"/>
      <c r="MCO221"/>
      <c r="MCP221"/>
      <c r="MCQ221"/>
      <c r="MCR221"/>
      <c r="MCS221"/>
      <c r="MCT221"/>
      <c r="MCU221"/>
      <c r="MCV221"/>
      <c r="MCW221"/>
      <c r="MCX221"/>
      <c r="MCY221"/>
      <c r="MCZ221"/>
      <c r="MDA221"/>
      <c r="MDB221"/>
      <c r="MDC221"/>
      <c r="MDD221"/>
      <c r="MDE221"/>
      <c r="MDF221"/>
      <c r="MDG221"/>
      <c r="MDH221"/>
      <c r="MDI221"/>
      <c r="MDJ221"/>
      <c r="MDK221"/>
      <c r="MDL221"/>
      <c r="MDM221"/>
      <c r="MDN221"/>
      <c r="MDO221"/>
      <c r="MDP221"/>
      <c r="MDQ221"/>
      <c r="MDR221"/>
      <c r="MDS221"/>
      <c r="MDT221"/>
      <c r="MDU221"/>
      <c r="MDV221"/>
      <c r="MDW221"/>
      <c r="MDX221"/>
      <c r="MDY221"/>
      <c r="MDZ221"/>
      <c r="MEA221"/>
      <c r="MEB221"/>
      <c r="MEC221"/>
      <c r="MED221"/>
      <c r="MEE221"/>
      <c r="MEF221"/>
      <c r="MEG221"/>
      <c r="MEH221"/>
      <c r="MEI221"/>
      <c r="MEJ221"/>
      <c r="MEK221"/>
      <c r="MEL221"/>
      <c r="MEM221"/>
      <c r="MEN221"/>
      <c r="MEO221"/>
      <c r="MEP221"/>
      <c r="MEQ221"/>
      <c r="MER221"/>
      <c r="MES221"/>
      <c r="MET221"/>
      <c r="MEU221"/>
      <c r="MEV221"/>
      <c r="MEW221"/>
      <c r="MEX221"/>
      <c r="MEY221"/>
      <c r="MEZ221"/>
      <c r="MFA221"/>
      <c r="MFB221"/>
      <c r="MFC221"/>
      <c r="MFD221"/>
      <c r="MFE221"/>
      <c r="MFF221"/>
      <c r="MFG221"/>
      <c r="MFH221"/>
      <c r="MFI221"/>
      <c r="MFJ221"/>
      <c r="MFK221"/>
      <c r="MFL221"/>
      <c r="MFM221"/>
      <c r="MFN221"/>
      <c r="MFO221"/>
      <c r="MFP221"/>
      <c r="MFQ221"/>
      <c r="MFR221"/>
      <c r="MFS221"/>
      <c r="MFT221"/>
      <c r="MFU221"/>
      <c r="MFV221"/>
      <c r="MFW221"/>
      <c r="MFX221"/>
      <c r="MFY221"/>
      <c r="MFZ221"/>
      <c r="MGA221"/>
      <c r="MGB221"/>
      <c r="MGC221"/>
      <c r="MGD221"/>
      <c r="MGE221"/>
      <c r="MGF221"/>
      <c r="MGG221"/>
      <c r="MGH221"/>
      <c r="MGI221"/>
      <c r="MGJ221"/>
      <c r="MGK221"/>
      <c r="MGL221"/>
      <c r="MGM221"/>
      <c r="MGN221"/>
      <c r="MGO221"/>
      <c r="MGP221"/>
      <c r="MGQ221"/>
      <c r="MGR221"/>
      <c r="MGS221"/>
      <c r="MGT221"/>
      <c r="MGU221"/>
      <c r="MGV221"/>
      <c r="MGW221"/>
      <c r="MGX221"/>
      <c r="MGY221"/>
      <c r="MGZ221"/>
      <c r="MHA221"/>
      <c r="MHB221"/>
      <c r="MHC221"/>
      <c r="MHD221"/>
      <c r="MHE221"/>
      <c r="MHF221"/>
      <c r="MHG221"/>
      <c r="MHH221"/>
      <c r="MHI221"/>
      <c r="MHJ221"/>
      <c r="MHK221"/>
      <c r="MHL221"/>
      <c r="MHM221"/>
      <c r="MHN221"/>
      <c r="MHO221"/>
      <c r="MHP221"/>
      <c r="MHQ221"/>
      <c r="MHR221"/>
      <c r="MHS221"/>
      <c r="MHT221"/>
      <c r="MHU221"/>
      <c r="MHV221"/>
      <c r="MHW221"/>
      <c r="MHX221"/>
      <c r="MHY221"/>
      <c r="MHZ221"/>
      <c r="MIA221"/>
      <c r="MIB221"/>
      <c r="MIC221"/>
      <c r="MID221"/>
      <c r="MIE221"/>
      <c r="MIF221"/>
      <c r="MIG221"/>
      <c r="MIH221"/>
      <c r="MII221"/>
      <c r="MIJ221"/>
      <c r="MIK221"/>
      <c r="MIL221"/>
      <c r="MIM221"/>
      <c r="MIN221"/>
      <c r="MIO221"/>
      <c r="MIP221"/>
      <c r="MIQ221"/>
      <c r="MIR221"/>
      <c r="MIS221"/>
      <c r="MIT221"/>
      <c r="MIU221"/>
      <c r="MIV221"/>
      <c r="MIW221"/>
      <c r="MIX221"/>
      <c r="MIY221"/>
      <c r="MIZ221"/>
      <c r="MJA221"/>
      <c r="MJB221"/>
      <c r="MJC221"/>
      <c r="MJD221"/>
      <c r="MJE221"/>
      <c r="MJF221"/>
      <c r="MJG221"/>
      <c r="MJH221"/>
      <c r="MJI221"/>
      <c r="MJJ221"/>
      <c r="MJK221"/>
      <c r="MJL221"/>
      <c r="MJM221"/>
      <c r="MJN221"/>
      <c r="MJO221"/>
      <c r="MJP221"/>
      <c r="MJQ221"/>
      <c r="MJR221"/>
      <c r="MJS221"/>
      <c r="MJT221"/>
      <c r="MJU221"/>
      <c r="MJV221"/>
      <c r="MJW221"/>
      <c r="MJX221"/>
      <c r="MJY221"/>
      <c r="MJZ221"/>
      <c r="MKA221"/>
      <c r="MKB221"/>
      <c r="MKC221"/>
      <c r="MKD221"/>
      <c r="MKE221"/>
      <c r="MKF221"/>
      <c r="MKG221"/>
      <c r="MKH221"/>
      <c r="MKI221"/>
      <c r="MKJ221"/>
      <c r="MKK221"/>
      <c r="MKL221"/>
      <c r="MKM221"/>
      <c r="MKN221"/>
      <c r="MKO221"/>
      <c r="MKP221"/>
      <c r="MKQ221"/>
      <c r="MKR221"/>
      <c r="MKS221"/>
      <c r="MKT221"/>
      <c r="MKU221"/>
      <c r="MKV221"/>
      <c r="MKW221"/>
      <c r="MKX221"/>
      <c r="MKY221"/>
      <c r="MKZ221"/>
      <c r="MLA221"/>
      <c r="MLB221"/>
      <c r="MLC221"/>
      <c r="MLD221"/>
      <c r="MLE221"/>
      <c r="MLF221"/>
      <c r="MLG221"/>
      <c r="MLH221"/>
      <c r="MLI221"/>
      <c r="MLJ221"/>
      <c r="MLK221"/>
      <c r="MLL221"/>
      <c r="MLM221"/>
      <c r="MLN221"/>
      <c r="MLO221"/>
      <c r="MLP221"/>
      <c r="MLQ221"/>
      <c r="MLR221"/>
      <c r="MLS221"/>
      <c r="MLT221"/>
      <c r="MLU221"/>
      <c r="MLV221"/>
      <c r="MLW221"/>
      <c r="MLX221"/>
      <c r="MLY221"/>
      <c r="MLZ221"/>
      <c r="MMA221"/>
      <c r="MMB221"/>
      <c r="MMC221"/>
      <c r="MMD221"/>
      <c r="MME221"/>
      <c r="MMF221"/>
      <c r="MMG221"/>
      <c r="MMH221"/>
      <c r="MMI221"/>
      <c r="MMJ221"/>
      <c r="MMK221"/>
      <c r="MML221"/>
      <c r="MMM221"/>
      <c r="MMN221"/>
      <c r="MMO221"/>
      <c r="MMP221"/>
      <c r="MMQ221"/>
      <c r="MMR221"/>
      <c r="MMS221"/>
      <c r="MMT221"/>
      <c r="MMU221"/>
      <c r="MMV221"/>
      <c r="MMW221"/>
      <c r="MMX221"/>
      <c r="MMY221"/>
      <c r="MMZ221"/>
      <c r="MNA221"/>
      <c r="MNB221"/>
      <c r="MNC221"/>
      <c r="MND221"/>
      <c r="MNE221"/>
      <c r="MNF221"/>
      <c r="MNG221"/>
      <c r="MNH221"/>
      <c r="MNI221"/>
      <c r="MNJ221"/>
      <c r="MNK221"/>
      <c r="MNL221"/>
      <c r="MNM221"/>
      <c r="MNN221"/>
      <c r="MNO221"/>
      <c r="MNP221"/>
      <c r="MNQ221"/>
      <c r="MNR221"/>
      <c r="MNS221"/>
      <c r="MNT221"/>
      <c r="MNU221"/>
      <c r="MNV221"/>
      <c r="MNW221"/>
      <c r="MNX221"/>
      <c r="MNY221"/>
      <c r="MNZ221"/>
      <c r="MOA221"/>
      <c r="MOB221"/>
      <c r="MOC221"/>
      <c r="MOD221"/>
      <c r="MOE221"/>
      <c r="MOF221"/>
      <c r="MOG221"/>
      <c r="MOH221"/>
      <c r="MOI221"/>
      <c r="MOJ221"/>
      <c r="MOK221"/>
      <c r="MOL221"/>
      <c r="MOM221"/>
      <c r="MON221"/>
      <c r="MOO221"/>
      <c r="MOP221"/>
      <c r="MOQ221"/>
      <c r="MOR221"/>
      <c r="MOS221"/>
      <c r="MOT221"/>
      <c r="MOU221"/>
      <c r="MOV221"/>
      <c r="MOW221"/>
      <c r="MOX221"/>
      <c r="MOY221"/>
      <c r="MOZ221"/>
      <c r="MPA221"/>
      <c r="MPB221"/>
      <c r="MPC221"/>
      <c r="MPD221"/>
      <c r="MPE221"/>
      <c r="MPF221"/>
      <c r="MPG221"/>
      <c r="MPH221"/>
      <c r="MPI221"/>
      <c r="MPJ221"/>
      <c r="MPK221"/>
      <c r="MPL221"/>
      <c r="MPM221"/>
      <c r="MPN221"/>
      <c r="MPO221"/>
      <c r="MPP221"/>
      <c r="MPQ221"/>
      <c r="MPR221"/>
      <c r="MPS221"/>
      <c r="MPT221"/>
      <c r="MPU221"/>
      <c r="MPV221"/>
      <c r="MPW221"/>
      <c r="MPX221"/>
      <c r="MPY221"/>
      <c r="MPZ221"/>
      <c r="MQA221"/>
      <c r="MQB221"/>
      <c r="MQC221"/>
      <c r="MQD221"/>
      <c r="MQE221"/>
      <c r="MQF221"/>
      <c r="MQG221"/>
      <c r="MQH221"/>
      <c r="MQI221"/>
      <c r="MQJ221"/>
      <c r="MQK221"/>
      <c r="MQL221"/>
      <c r="MQM221"/>
      <c r="MQN221"/>
      <c r="MQO221"/>
      <c r="MQP221"/>
      <c r="MQQ221"/>
      <c r="MQR221"/>
      <c r="MQS221"/>
      <c r="MQT221"/>
      <c r="MQU221"/>
      <c r="MQV221"/>
      <c r="MQW221"/>
      <c r="MQX221"/>
      <c r="MQY221"/>
      <c r="MQZ221"/>
      <c r="MRA221"/>
      <c r="MRB221"/>
      <c r="MRC221"/>
      <c r="MRD221"/>
      <c r="MRE221"/>
      <c r="MRF221"/>
      <c r="MRG221"/>
      <c r="MRH221"/>
      <c r="MRI221"/>
      <c r="MRJ221"/>
      <c r="MRK221"/>
      <c r="MRL221"/>
      <c r="MRM221"/>
      <c r="MRN221"/>
      <c r="MRO221"/>
      <c r="MRP221"/>
      <c r="MRQ221"/>
      <c r="MRR221"/>
      <c r="MRS221"/>
      <c r="MRT221"/>
      <c r="MRU221"/>
      <c r="MRV221"/>
      <c r="MRW221"/>
      <c r="MRX221"/>
      <c r="MRY221"/>
      <c r="MRZ221"/>
      <c r="MSA221"/>
      <c r="MSB221"/>
      <c r="MSC221"/>
      <c r="MSD221"/>
      <c r="MSE221"/>
      <c r="MSF221"/>
      <c r="MSG221"/>
      <c r="MSH221"/>
      <c r="MSI221"/>
      <c r="MSJ221"/>
      <c r="MSK221"/>
      <c r="MSL221"/>
      <c r="MSM221"/>
      <c r="MSN221"/>
      <c r="MSO221"/>
      <c r="MSP221"/>
      <c r="MSQ221"/>
      <c r="MSR221"/>
      <c r="MSS221"/>
      <c r="MST221"/>
      <c r="MSU221"/>
      <c r="MSV221"/>
      <c r="MSW221"/>
      <c r="MSX221"/>
      <c r="MSY221"/>
      <c r="MSZ221"/>
      <c r="MTA221"/>
      <c r="MTB221"/>
      <c r="MTC221"/>
      <c r="MTD221"/>
      <c r="MTE221"/>
      <c r="MTF221"/>
      <c r="MTG221"/>
      <c r="MTH221"/>
      <c r="MTI221"/>
      <c r="MTJ221"/>
      <c r="MTK221"/>
      <c r="MTL221"/>
      <c r="MTM221"/>
      <c r="MTN221"/>
      <c r="MTO221"/>
      <c r="MTP221"/>
      <c r="MTQ221"/>
      <c r="MTR221"/>
      <c r="MTS221"/>
      <c r="MTT221"/>
      <c r="MTU221"/>
      <c r="MTV221"/>
      <c r="MTW221"/>
      <c r="MTX221"/>
      <c r="MTY221"/>
      <c r="MTZ221"/>
      <c r="MUA221"/>
      <c r="MUB221"/>
      <c r="MUC221"/>
      <c r="MUD221"/>
      <c r="MUE221"/>
      <c r="MUF221"/>
      <c r="MUG221"/>
      <c r="MUH221"/>
      <c r="MUI221"/>
      <c r="MUJ221"/>
      <c r="MUK221"/>
      <c r="MUL221"/>
      <c r="MUM221"/>
      <c r="MUN221"/>
      <c r="MUO221"/>
      <c r="MUP221"/>
      <c r="MUQ221"/>
      <c r="MUR221"/>
      <c r="MUS221"/>
      <c r="MUT221"/>
      <c r="MUU221"/>
      <c r="MUV221"/>
      <c r="MUW221"/>
      <c r="MUX221"/>
      <c r="MUY221"/>
      <c r="MUZ221"/>
      <c r="MVA221"/>
      <c r="MVB221"/>
      <c r="MVC221"/>
      <c r="MVD221"/>
      <c r="MVE221"/>
      <c r="MVF221"/>
      <c r="MVG221"/>
      <c r="MVH221"/>
      <c r="MVI221"/>
      <c r="MVJ221"/>
      <c r="MVK221"/>
      <c r="MVL221"/>
      <c r="MVM221"/>
      <c r="MVN221"/>
      <c r="MVO221"/>
      <c r="MVP221"/>
      <c r="MVQ221"/>
      <c r="MVR221"/>
      <c r="MVS221"/>
      <c r="MVT221"/>
      <c r="MVU221"/>
      <c r="MVV221"/>
      <c r="MVW221"/>
      <c r="MVX221"/>
      <c r="MVY221"/>
      <c r="MVZ221"/>
      <c r="MWA221"/>
      <c r="MWB221"/>
      <c r="MWC221"/>
      <c r="MWD221"/>
      <c r="MWE221"/>
      <c r="MWF221"/>
      <c r="MWG221"/>
      <c r="MWH221"/>
      <c r="MWI221"/>
      <c r="MWJ221"/>
      <c r="MWK221"/>
      <c r="MWL221"/>
      <c r="MWM221"/>
      <c r="MWN221"/>
      <c r="MWO221"/>
      <c r="MWP221"/>
      <c r="MWQ221"/>
      <c r="MWR221"/>
      <c r="MWS221"/>
      <c r="MWT221"/>
      <c r="MWU221"/>
      <c r="MWV221"/>
      <c r="MWW221"/>
      <c r="MWX221"/>
      <c r="MWY221"/>
      <c r="MWZ221"/>
      <c r="MXA221"/>
      <c r="MXB221"/>
      <c r="MXC221"/>
      <c r="MXD221"/>
      <c r="MXE221"/>
      <c r="MXF221"/>
      <c r="MXG221"/>
      <c r="MXH221"/>
      <c r="MXI221"/>
      <c r="MXJ221"/>
      <c r="MXK221"/>
      <c r="MXL221"/>
      <c r="MXM221"/>
      <c r="MXN221"/>
      <c r="MXO221"/>
      <c r="MXP221"/>
      <c r="MXQ221"/>
      <c r="MXR221"/>
      <c r="MXS221"/>
      <c r="MXT221"/>
      <c r="MXU221"/>
      <c r="MXV221"/>
      <c r="MXW221"/>
      <c r="MXX221"/>
      <c r="MXY221"/>
      <c r="MXZ221"/>
      <c r="MYA221"/>
      <c r="MYB221"/>
      <c r="MYC221"/>
      <c r="MYD221"/>
      <c r="MYE221"/>
      <c r="MYF221"/>
      <c r="MYG221"/>
      <c r="MYH221"/>
      <c r="MYI221"/>
      <c r="MYJ221"/>
      <c r="MYK221"/>
      <c r="MYL221"/>
      <c r="MYM221"/>
      <c r="MYN221"/>
      <c r="MYO221"/>
      <c r="MYP221"/>
      <c r="MYQ221"/>
      <c r="MYR221"/>
      <c r="MYS221"/>
      <c r="MYT221"/>
      <c r="MYU221"/>
      <c r="MYV221"/>
      <c r="MYW221"/>
      <c r="MYX221"/>
      <c r="MYY221"/>
      <c r="MYZ221"/>
      <c r="MZA221"/>
      <c r="MZB221"/>
      <c r="MZC221"/>
      <c r="MZD221"/>
      <c r="MZE221"/>
      <c r="MZF221"/>
      <c r="MZG221"/>
      <c r="MZH221"/>
      <c r="MZI221"/>
      <c r="MZJ221"/>
      <c r="MZK221"/>
      <c r="MZL221"/>
      <c r="MZM221"/>
      <c r="MZN221"/>
      <c r="MZO221"/>
      <c r="MZP221"/>
      <c r="MZQ221"/>
      <c r="MZR221"/>
      <c r="MZS221"/>
      <c r="MZT221"/>
      <c r="MZU221"/>
      <c r="MZV221"/>
      <c r="MZW221"/>
      <c r="MZX221"/>
      <c r="MZY221"/>
      <c r="MZZ221"/>
      <c r="NAA221"/>
      <c r="NAB221"/>
      <c r="NAC221"/>
      <c r="NAD221"/>
      <c r="NAE221"/>
      <c r="NAF221"/>
      <c r="NAG221"/>
      <c r="NAH221"/>
      <c r="NAI221"/>
      <c r="NAJ221"/>
      <c r="NAK221"/>
      <c r="NAL221"/>
      <c r="NAM221"/>
      <c r="NAN221"/>
      <c r="NAO221"/>
      <c r="NAP221"/>
      <c r="NAQ221"/>
      <c r="NAR221"/>
      <c r="NAS221"/>
      <c r="NAT221"/>
      <c r="NAU221"/>
      <c r="NAV221"/>
      <c r="NAW221"/>
      <c r="NAX221"/>
      <c r="NAY221"/>
      <c r="NAZ221"/>
      <c r="NBA221"/>
      <c r="NBB221"/>
      <c r="NBC221"/>
      <c r="NBD221"/>
      <c r="NBE221"/>
      <c r="NBF221"/>
      <c r="NBG221"/>
      <c r="NBH221"/>
      <c r="NBI221"/>
      <c r="NBJ221"/>
      <c r="NBK221"/>
      <c r="NBL221"/>
      <c r="NBM221"/>
      <c r="NBN221"/>
      <c r="NBO221"/>
      <c r="NBP221"/>
      <c r="NBQ221"/>
      <c r="NBR221"/>
      <c r="NBS221"/>
      <c r="NBT221"/>
      <c r="NBU221"/>
      <c r="NBV221"/>
      <c r="NBW221"/>
      <c r="NBX221"/>
      <c r="NBY221"/>
      <c r="NBZ221"/>
      <c r="NCA221"/>
      <c r="NCB221"/>
      <c r="NCC221"/>
      <c r="NCD221"/>
      <c r="NCE221"/>
      <c r="NCF221"/>
      <c r="NCG221"/>
      <c r="NCH221"/>
      <c r="NCI221"/>
      <c r="NCJ221"/>
      <c r="NCK221"/>
      <c r="NCL221"/>
      <c r="NCM221"/>
      <c r="NCN221"/>
      <c r="NCO221"/>
      <c r="NCP221"/>
      <c r="NCQ221"/>
      <c r="NCR221"/>
      <c r="NCS221"/>
      <c r="NCT221"/>
      <c r="NCU221"/>
      <c r="NCV221"/>
      <c r="NCW221"/>
      <c r="NCX221"/>
      <c r="NCY221"/>
      <c r="NCZ221"/>
      <c r="NDA221"/>
      <c r="NDB221"/>
      <c r="NDC221"/>
      <c r="NDD221"/>
      <c r="NDE221"/>
      <c r="NDF221"/>
      <c r="NDG221"/>
      <c r="NDH221"/>
      <c r="NDI221"/>
      <c r="NDJ221"/>
      <c r="NDK221"/>
      <c r="NDL221"/>
      <c r="NDM221"/>
      <c r="NDN221"/>
      <c r="NDO221"/>
      <c r="NDP221"/>
      <c r="NDQ221"/>
      <c r="NDR221"/>
      <c r="NDS221"/>
      <c r="NDT221"/>
      <c r="NDU221"/>
      <c r="NDV221"/>
      <c r="NDW221"/>
      <c r="NDX221"/>
      <c r="NDY221"/>
      <c r="NDZ221"/>
      <c r="NEA221"/>
      <c r="NEB221"/>
      <c r="NEC221"/>
      <c r="NED221"/>
      <c r="NEE221"/>
      <c r="NEF221"/>
      <c r="NEG221"/>
      <c r="NEH221"/>
      <c r="NEI221"/>
      <c r="NEJ221"/>
      <c r="NEK221"/>
      <c r="NEL221"/>
      <c r="NEM221"/>
      <c r="NEN221"/>
      <c r="NEO221"/>
      <c r="NEP221"/>
      <c r="NEQ221"/>
      <c r="NER221"/>
      <c r="NES221"/>
      <c r="NET221"/>
      <c r="NEU221"/>
      <c r="NEV221"/>
      <c r="NEW221"/>
      <c r="NEX221"/>
      <c r="NEY221"/>
      <c r="NEZ221"/>
      <c r="NFA221"/>
      <c r="NFB221"/>
      <c r="NFC221"/>
      <c r="NFD221"/>
      <c r="NFE221"/>
      <c r="NFF221"/>
      <c r="NFG221"/>
      <c r="NFH221"/>
      <c r="NFI221"/>
      <c r="NFJ221"/>
      <c r="NFK221"/>
      <c r="NFL221"/>
      <c r="NFM221"/>
      <c r="NFN221"/>
      <c r="NFO221"/>
      <c r="NFP221"/>
      <c r="NFQ221"/>
      <c r="NFR221"/>
      <c r="NFS221"/>
      <c r="NFT221"/>
      <c r="NFU221"/>
      <c r="NFV221"/>
      <c r="NFW221"/>
      <c r="NFX221"/>
      <c r="NFY221"/>
      <c r="NFZ221"/>
      <c r="NGA221"/>
      <c r="NGB221"/>
      <c r="NGC221"/>
      <c r="NGD221"/>
      <c r="NGE221"/>
      <c r="NGF221"/>
      <c r="NGG221"/>
      <c r="NGH221"/>
      <c r="NGI221"/>
      <c r="NGJ221"/>
      <c r="NGK221"/>
      <c r="NGL221"/>
      <c r="NGM221"/>
      <c r="NGN221"/>
      <c r="NGO221"/>
      <c r="NGP221"/>
      <c r="NGQ221"/>
      <c r="NGR221"/>
      <c r="NGS221"/>
      <c r="NGT221"/>
      <c r="NGU221"/>
      <c r="NGV221"/>
      <c r="NGW221"/>
      <c r="NGX221"/>
      <c r="NGY221"/>
      <c r="NGZ221"/>
      <c r="NHA221"/>
      <c r="NHB221"/>
      <c r="NHC221"/>
      <c r="NHD221"/>
      <c r="NHE221"/>
      <c r="NHF221"/>
      <c r="NHG221"/>
      <c r="NHH221"/>
      <c r="NHI221"/>
      <c r="NHJ221"/>
      <c r="NHK221"/>
      <c r="NHL221"/>
      <c r="NHM221"/>
      <c r="NHN221"/>
      <c r="NHO221"/>
      <c r="NHP221"/>
      <c r="NHQ221"/>
      <c r="NHR221"/>
      <c r="NHS221"/>
      <c r="NHT221"/>
      <c r="NHU221"/>
      <c r="NHV221"/>
      <c r="NHW221"/>
      <c r="NHX221"/>
      <c r="NHY221"/>
      <c r="NHZ221"/>
      <c r="NIA221"/>
      <c r="NIB221"/>
      <c r="NIC221"/>
      <c r="NID221"/>
      <c r="NIE221"/>
      <c r="NIF221"/>
      <c r="NIG221"/>
      <c r="NIH221"/>
      <c r="NII221"/>
      <c r="NIJ221"/>
      <c r="NIK221"/>
      <c r="NIL221"/>
      <c r="NIM221"/>
      <c r="NIN221"/>
      <c r="NIO221"/>
      <c r="NIP221"/>
      <c r="NIQ221"/>
      <c r="NIR221"/>
      <c r="NIS221"/>
      <c r="NIT221"/>
      <c r="NIU221"/>
      <c r="NIV221"/>
      <c r="NIW221"/>
      <c r="NIX221"/>
      <c r="NIY221"/>
      <c r="NIZ221"/>
      <c r="NJA221"/>
      <c r="NJB221"/>
      <c r="NJC221"/>
      <c r="NJD221"/>
      <c r="NJE221"/>
      <c r="NJF221"/>
      <c r="NJG221"/>
      <c r="NJH221"/>
      <c r="NJI221"/>
      <c r="NJJ221"/>
      <c r="NJK221"/>
      <c r="NJL221"/>
      <c r="NJM221"/>
      <c r="NJN221"/>
      <c r="NJO221"/>
      <c r="NJP221"/>
      <c r="NJQ221"/>
      <c r="NJR221"/>
      <c r="NJS221"/>
      <c r="NJT221"/>
      <c r="NJU221"/>
      <c r="NJV221"/>
      <c r="NJW221"/>
      <c r="NJX221"/>
      <c r="NJY221"/>
      <c r="NJZ221"/>
      <c r="NKA221"/>
      <c r="NKB221"/>
      <c r="NKC221"/>
      <c r="NKD221"/>
      <c r="NKE221"/>
      <c r="NKF221"/>
      <c r="NKG221"/>
      <c r="NKH221"/>
      <c r="NKI221"/>
      <c r="NKJ221"/>
      <c r="NKK221"/>
      <c r="NKL221"/>
      <c r="NKM221"/>
      <c r="NKN221"/>
      <c r="NKO221"/>
      <c r="NKP221"/>
      <c r="NKQ221"/>
      <c r="NKR221"/>
      <c r="NKS221"/>
      <c r="NKT221"/>
      <c r="NKU221"/>
      <c r="NKV221"/>
      <c r="NKW221"/>
      <c r="NKX221"/>
      <c r="NKY221"/>
      <c r="NKZ221"/>
      <c r="NLA221"/>
      <c r="NLB221"/>
      <c r="NLC221"/>
      <c r="NLD221"/>
      <c r="NLE221"/>
      <c r="NLF221"/>
      <c r="NLG221"/>
      <c r="NLH221"/>
      <c r="NLI221"/>
      <c r="NLJ221"/>
      <c r="NLK221"/>
      <c r="NLL221"/>
      <c r="NLM221"/>
      <c r="NLN221"/>
      <c r="NLO221"/>
      <c r="NLP221"/>
      <c r="NLQ221"/>
      <c r="NLR221"/>
      <c r="NLS221"/>
      <c r="NLT221"/>
      <c r="NLU221"/>
      <c r="NLV221"/>
      <c r="NLW221"/>
      <c r="NLX221"/>
      <c r="NLY221"/>
      <c r="NLZ221"/>
      <c r="NMA221"/>
      <c r="NMB221"/>
      <c r="NMC221"/>
      <c r="NMD221"/>
      <c r="NME221"/>
      <c r="NMF221"/>
      <c r="NMG221"/>
      <c r="NMH221"/>
      <c r="NMI221"/>
      <c r="NMJ221"/>
      <c r="NMK221"/>
      <c r="NML221"/>
      <c r="NMM221"/>
      <c r="NMN221"/>
      <c r="NMO221"/>
      <c r="NMP221"/>
      <c r="NMQ221"/>
      <c r="NMR221"/>
      <c r="NMS221"/>
      <c r="NMT221"/>
      <c r="NMU221"/>
      <c r="NMV221"/>
      <c r="NMW221"/>
      <c r="NMX221"/>
      <c r="NMY221"/>
      <c r="NMZ221"/>
      <c r="NNA221"/>
      <c r="NNB221"/>
      <c r="NNC221"/>
      <c r="NND221"/>
      <c r="NNE221"/>
      <c r="NNF221"/>
      <c r="NNG221"/>
      <c r="NNH221"/>
      <c r="NNI221"/>
      <c r="NNJ221"/>
      <c r="NNK221"/>
      <c r="NNL221"/>
      <c r="NNM221"/>
      <c r="NNN221"/>
      <c r="NNO221"/>
      <c r="NNP221"/>
      <c r="NNQ221"/>
      <c r="NNR221"/>
      <c r="NNS221"/>
      <c r="NNT221"/>
      <c r="NNU221"/>
      <c r="NNV221"/>
      <c r="NNW221"/>
      <c r="NNX221"/>
      <c r="NNY221"/>
      <c r="NNZ221"/>
      <c r="NOA221"/>
      <c r="NOB221"/>
      <c r="NOC221"/>
      <c r="NOD221"/>
      <c r="NOE221"/>
      <c r="NOF221"/>
      <c r="NOG221"/>
      <c r="NOH221"/>
      <c r="NOI221"/>
      <c r="NOJ221"/>
      <c r="NOK221"/>
      <c r="NOL221"/>
      <c r="NOM221"/>
      <c r="NON221"/>
      <c r="NOO221"/>
      <c r="NOP221"/>
      <c r="NOQ221"/>
      <c r="NOR221"/>
      <c r="NOS221"/>
      <c r="NOT221"/>
      <c r="NOU221"/>
      <c r="NOV221"/>
      <c r="NOW221"/>
      <c r="NOX221"/>
      <c r="NOY221"/>
      <c r="NOZ221"/>
      <c r="NPA221"/>
      <c r="NPB221"/>
      <c r="NPC221"/>
      <c r="NPD221"/>
      <c r="NPE221"/>
      <c r="NPF221"/>
      <c r="NPG221"/>
      <c r="NPH221"/>
      <c r="NPI221"/>
      <c r="NPJ221"/>
      <c r="NPK221"/>
      <c r="NPL221"/>
      <c r="NPM221"/>
      <c r="NPN221"/>
      <c r="NPO221"/>
      <c r="NPP221"/>
      <c r="NPQ221"/>
      <c r="NPR221"/>
      <c r="NPS221"/>
      <c r="NPT221"/>
      <c r="NPU221"/>
      <c r="NPV221"/>
      <c r="NPW221"/>
      <c r="NPX221"/>
      <c r="NPY221"/>
      <c r="NPZ221"/>
      <c r="NQA221"/>
      <c r="NQB221"/>
      <c r="NQC221"/>
      <c r="NQD221"/>
      <c r="NQE221"/>
      <c r="NQF221"/>
      <c r="NQG221"/>
      <c r="NQH221"/>
      <c r="NQI221"/>
      <c r="NQJ221"/>
      <c r="NQK221"/>
      <c r="NQL221"/>
      <c r="NQM221"/>
      <c r="NQN221"/>
      <c r="NQO221"/>
      <c r="NQP221"/>
      <c r="NQQ221"/>
      <c r="NQR221"/>
      <c r="NQS221"/>
      <c r="NQT221"/>
      <c r="NQU221"/>
      <c r="NQV221"/>
      <c r="NQW221"/>
      <c r="NQX221"/>
      <c r="NQY221"/>
      <c r="NQZ221"/>
      <c r="NRA221"/>
      <c r="NRB221"/>
      <c r="NRC221"/>
      <c r="NRD221"/>
      <c r="NRE221"/>
      <c r="NRF221"/>
      <c r="NRG221"/>
      <c r="NRH221"/>
      <c r="NRI221"/>
      <c r="NRJ221"/>
      <c r="NRK221"/>
      <c r="NRL221"/>
      <c r="NRM221"/>
      <c r="NRN221"/>
      <c r="NRO221"/>
      <c r="NRP221"/>
      <c r="NRQ221"/>
      <c r="NRR221"/>
      <c r="NRS221"/>
      <c r="NRT221"/>
      <c r="NRU221"/>
      <c r="NRV221"/>
      <c r="NRW221"/>
      <c r="NRX221"/>
      <c r="NRY221"/>
      <c r="NRZ221"/>
      <c r="NSA221"/>
      <c r="NSB221"/>
      <c r="NSC221"/>
      <c r="NSD221"/>
      <c r="NSE221"/>
      <c r="NSF221"/>
      <c r="NSG221"/>
      <c r="NSH221"/>
      <c r="NSI221"/>
      <c r="NSJ221"/>
      <c r="NSK221"/>
      <c r="NSL221"/>
      <c r="NSM221"/>
      <c r="NSN221"/>
      <c r="NSO221"/>
      <c r="NSP221"/>
      <c r="NSQ221"/>
      <c r="NSR221"/>
      <c r="NSS221"/>
      <c r="NST221"/>
      <c r="NSU221"/>
      <c r="NSV221"/>
      <c r="NSW221"/>
      <c r="NSX221"/>
      <c r="NSY221"/>
      <c r="NSZ221"/>
      <c r="NTA221"/>
      <c r="NTB221"/>
      <c r="NTC221"/>
      <c r="NTD221"/>
      <c r="NTE221"/>
      <c r="NTF221"/>
      <c r="NTG221"/>
      <c r="NTH221"/>
      <c r="NTI221"/>
      <c r="NTJ221"/>
      <c r="NTK221"/>
      <c r="NTL221"/>
      <c r="NTM221"/>
      <c r="NTN221"/>
      <c r="NTO221"/>
      <c r="NTP221"/>
      <c r="NTQ221"/>
      <c r="NTR221"/>
      <c r="NTS221"/>
      <c r="NTT221"/>
      <c r="NTU221"/>
      <c r="NTV221"/>
      <c r="NTW221"/>
      <c r="NTX221"/>
      <c r="NTY221"/>
      <c r="NTZ221"/>
      <c r="NUA221"/>
      <c r="NUB221"/>
      <c r="NUC221"/>
      <c r="NUD221"/>
      <c r="NUE221"/>
      <c r="NUF221"/>
      <c r="NUG221"/>
      <c r="NUH221"/>
      <c r="NUI221"/>
      <c r="NUJ221"/>
      <c r="NUK221"/>
      <c r="NUL221"/>
      <c r="NUM221"/>
      <c r="NUN221"/>
      <c r="NUO221"/>
      <c r="NUP221"/>
      <c r="NUQ221"/>
      <c r="NUR221"/>
      <c r="NUS221"/>
      <c r="NUT221"/>
      <c r="NUU221"/>
      <c r="NUV221"/>
      <c r="NUW221"/>
      <c r="NUX221"/>
      <c r="NUY221"/>
      <c r="NUZ221"/>
      <c r="NVA221"/>
      <c r="NVB221"/>
      <c r="NVC221"/>
      <c r="NVD221"/>
      <c r="NVE221"/>
      <c r="NVF221"/>
      <c r="NVG221"/>
      <c r="NVH221"/>
      <c r="NVI221"/>
      <c r="NVJ221"/>
      <c r="NVK221"/>
      <c r="NVL221"/>
      <c r="NVM221"/>
      <c r="NVN221"/>
      <c r="NVO221"/>
      <c r="NVP221"/>
      <c r="NVQ221"/>
      <c r="NVR221"/>
      <c r="NVS221"/>
      <c r="NVT221"/>
      <c r="NVU221"/>
      <c r="NVV221"/>
      <c r="NVW221"/>
      <c r="NVX221"/>
      <c r="NVY221"/>
      <c r="NVZ221"/>
      <c r="NWA221"/>
      <c r="NWB221"/>
      <c r="NWC221"/>
      <c r="NWD221"/>
      <c r="NWE221"/>
      <c r="NWF221"/>
      <c r="NWG221"/>
      <c r="NWH221"/>
      <c r="NWI221"/>
      <c r="NWJ221"/>
      <c r="NWK221"/>
      <c r="NWL221"/>
      <c r="NWM221"/>
      <c r="NWN221"/>
      <c r="NWO221"/>
      <c r="NWP221"/>
      <c r="NWQ221"/>
      <c r="NWR221"/>
      <c r="NWS221"/>
      <c r="NWT221"/>
      <c r="NWU221"/>
      <c r="NWV221"/>
      <c r="NWW221"/>
      <c r="NWX221"/>
      <c r="NWY221"/>
      <c r="NWZ221"/>
      <c r="NXA221"/>
      <c r="NXB221"/>
      <c r="NXC221"/>
      <c r="NXD221"/>
      <c r="NXE221"/>
      <c r="NXF221"/>
      <c r="NXG221"/>
      <c r="NXH221"/>
      <c r="NXI221"/>
      <c r="NXJ221"/>
      <c r="NXK221"/>
      <c r="NXL221"/>
      <c r="NXM221"/>
      <c r="NXN221"/>
      <c r="NXO221"/>
      <c r="NXP221"/>
      <c r="NXQ221"/>
      <c r="NXR221"/>
      <c r="NXS221"/>
      <c r="NXT221"/>
      <c r="NXU221"/>
      <c r="NXV221"/>
      <c r="NXW221"/>
      <c r="NXX221"/>
      <c r="NXY221"/>
      <c r="NXZ221"/>
      <c r="NYA221"/>
      <c r="NYB221"/>
      <c r="NYC221"/>
      <c r="NYD221"/>
      <c r="NYE221"/>
      <c r="NYF221"/>
      <c r="NYG221"/>
      <c r="NYH221"/>
      <c r="NYI221"/>
      <c r="NYJ221"/>
      <c r="NYK221"/>
      <c r="NYL221"/>
      <c r="NYM221"/>
      <c r="NYN221"/>
      <c r="NYO221"/>
      <c r="NYP221"/>
      <c r="NYQ221"/>
      <c r="NYR221"/>
      <c r="NYS221"/>
      <c r="NYT221"/>
      <c r="NYU221"/>
      <c r="NYV221"/>
      <c r="NYW221"/>
      <c r="NYX221"/>
      <c r="NYY221"/>
      <c r="NYZ221"/>
      <c r="NZA221"/>
      <c r="NZB221"/>
      <c r="NZC221"/>
      <c r="NZD221"/>
      <c r="NZE221"/>
      <c r="NZF221"/>
      <c r="NZG221"/>
      <c r="NZH221"/>
      <c r="NZI221"/>
      <c r="NZJ221"/>
      <c r="NZK221"/>
      <c r="NZL221"/>
      <c r="NZM221"/>
      <c r="NZN221"/>
      <c r="NZO221"/>
      <c r="NZP221"/>
      <c r="NZQ221"/>
      <c r="NZR221"/>
      <c r="NZS221"/>
      <c r="NZT221"/>
      <c r="NZU221"/>
      <c r="NZV221"/>
      <c r="NZW221"/>
      <c r="NZX221"/>
      <c r="NZY221"/>
      <c r="NZZ221"/>
      <c r="OAA221"/>
      <c r="OAB221"/>
      <c r="OAC221"/>
      <c r="OAD221"/>
      <c r="OAE221"/>
      <c r="OAF221"/>
      <c r="OAG221"/>
      <c r="OAH221"/>
      <c r="OAI221"/>
      <c r="OAJ221"/>
      <c r="OAK221"/>
      <c r="OAL221"/>
      <c r="OAM221"/>
      <c r="OAN221"/>
      <c r="OAO221"/>
      <c r="OAP221"/>
      <c r="OAQ221"/>
      <c r="OAR221"/>
      <c r="OAS221"/>
      <c r="OAT221"/>
      <c r="OAU221"/>
      <c r="OAV221"/>
      <c r="OAW221"/>
      <c r="OAX221"/>
      <c r="OAY221"/>
      <c r="OAZ221"/>
      <c r="OBA221"/>
      <c r="OBB221"/>
      <c r="OBC221"/>
      <c r="OBD221"/>
      <c r="OBE221"/>
      <c r="OBF221"/>
      <c r="OBG221"/>
      <c r="OBH221"/>
      <c r="OBI221"/>
      <c r="OBJ221"/>
      <c r="OBK221"/>
      <c r="OBL221"/>
      <c r="OBM221"/>
      <c r="OBN221"/>
      <c r="OBO221"/>
      <c r="OBP221"/>
      <c r="OBQ221"/>
      <c r="OBR221"/>
      <c r="OBS221"/>
      <c r="OBT221"/>
      <c r="OBU221"/>
      <c r="OBV221"/>
      <c r="OBW221"/>
      <c r="OBX221"/>
      <c r="OBY221"/>
      <c r="OBZ221"/>
      <c r="OCA221"/>
      <c r="OCB221"/>
      <c r="OCC221"/>
      <c r="OCD221"/>
      <c r="OCE221"/>
      <c r="OCF221"/>
      <c r="OCG221"/>
      <c r="OCH221"/>
      <c r="OCI221"/>
      <c r="OCJ221"/>
      <c r="OCK221"/>
      <c r="OCL221"/>
      <c r="OCM221"/>
      <c r="OCN221"/>
      <c r="OCO221"/>
      <c r="OCP221"/>
      <c r="OCQ221"/>
      <c r="OCR221"/>
      <c r="OCS221"/>
      <c r="OCT221"/>
      <c r="OCU221"/>
      <c r="OCV221"/>
      <c r="OCW221"/>
      <c r="OCX221"/>
      <c r="OCY221"/>
      <c r="OCZ221"/>
      <c r="ODA221"/>
      <c r="ODB221"/>
      <c r="ODC221"/>
      <c r="ODD221"/>
      <c r="ODE221"/>
      <c r="ODF221"/>
      <c r="ODG221"/>
      <c r="ODH221"/>
      <c r="ODI221"/>
      <c r="ODJ221"/>
      <c r="ODK221"/>
      <c r="ODL221"/>
      <c r="ODM221"/>
      <c r="ODN221"/>
      <c r="ODO221"/>
      <c r="ODP221"/>
      <c r="ODQ221"/>
      <c r="ODR221"/>
      <c r="ODS221"/>
      <c r="ODT221"/>
      <c r="ODU221"/>
      <c r="ODV221"/>
      <c r="ODW221"/>
      <c r="ODX221"/>
      <c r="ODY221"/>
      <c r="ODZ221"/>
      <c r="OEA221"/>
      <c r="OEB221"/>
      <c r="OEC221"/>
      <c r="OED221"/>
      <c r="OEE221"/>
      <c r="OEF221"/>
      <c r="OEG221"/>
      <c r="OEH221"/>
      <c r="OEI221"/>
      <c r="OEJ221"/>
      <c r="OEK221"/>
      <c r="OEL221"/>
      <c r="OEM221"/>
      <c r="OEN221"/>
      <c r="OEO221"/>
      <c r="OEP221"/>
      <c r="OEQ221"/>
      <c r="OER221"/>
      <c r="OES221"/>
      <c r="OET221"/>
      <c r="OEU221"/>
      <c r="OEV221"/>
      <c r="OEW221"/>
      <c r="OEX221"/>
      <c r="OEY221"/>
      <c r="OEZ221"/>
      <c r="OFA221"/>
      <c r="OFB221"/>
      <c r="OFC221"/>
      <c r="OFD221"/>
      <c r="OFE221"/>
      <c r="OFF221"/>
      <c r="OFG221"/>
      <c r="OFH221"/>
      <c r="OFI221"/>
      <c r="OFJ221"/>
      <c r="OFK221"/>
      <c r="OFL221"/>
      <c r="OFM221"/>
      <c r="OFN221"/>
      <c r="OFO221"/>
      <c r="OFP221"/>
      <c r="OFQ221"/>
      <c r="OFR221"/>
      <c r="OFS221"/>
      <c r="OFT221"/>
      <c r="OFU221"/>
      <c r="OFV221"/>
      <c r="OFW221"/>
      <c r="OFX221"/>
      <c r="OFY221"/>
      <c r="OFZ221"/>
      <c r="OGA221"/>
      <c r="OGB221"/>
      <c r="OGC221"/>
      <c r="OGD221"/>
      <c r="OGE221"/>
      <c r="OGF221"/>
      <c r="OGG221"/>
      <c r="OGH221"/>
      <c r="OGI221"/>
      <c r="OGJ221"/>
      <c r="OGK221"/>
      <c r="OGL221"/>
      <c r="OGM221"/>
      <c r="OGN221"/>
      <c r="OGO221"/>
      <c r="OGP221"/>
      <c r="OGQ221"/>
      <c r="OGR221"/>
      <c r="OGS221"/>
      <c r="OGT221"/>
      <c r="OGU221"/>
      <c r="OGV221"/>
      <c r="OGW221"/>
      <c r="OGX221"/>
      <c r="OGY221"/>
      <c r="OGZ221"/>
      <c r="OHA221"/>
      <c r="OHB221"/>
      <c r="OHC221"/>
      <c r="OHD221"/>
      <c r="OHE221"/>
      <c r="OHF221"/>
      <c r="OHG221"/>
      <c r="OHH221"/>
      <c r="OHI221"/>
      <c r="OHJ221"/>
      <c r="OHK221"/>
      <c r="OHL221"/>
      <c r="OHM221"/>
      <c r="OHN221"/>
      <c r="OHO221"/>
      <c r="OHP221"/>
      <c r="OHQ221"/>
      <c r="OHR221"/>
      <c r="OHS221"/>
      <c r="OHT221"/>
      <c r="OHU221"/>
      <c r="OHV221"/>
      <c r="OHW221"/>
      <c r="OHX221"/>
      <c r="OHY221"/>
      <c r="OHZ221"/>
      <c r="OIA221"/>
      <c r="OIB221"/>
      <c r="OIC221"/>
      <c r="OID221"/>
      <c r="OIE221"/>
      <c r="OIF221"/>
      <c r="OIG221"/>
      <c r="OIH221"/>
      <c r="OII221"/>
      <c r="OIJ221"/>
      <c r="OIK221"/>
      <c r="OIL221"/>
      <c r="OIM221"/>
      <c r="OIN221"/>
      <c r="OIO221"/>
      <c r="OIP221"/>
      <c r="OIQ221"/>
      <c r="OIR221"/>
      <c r="OIS221"/>
      <c r="OIT221"/>
      <c r="OIU221"/>
      <c r="OIV221"/>
      <c r="OIW221"/>
      <c r="OIX221"/>
      <c r="OIY221"/>
      <c r="OIZ221"/>
      <c r="OJA221"/>
      <c r="OJB221"/>
      <c r="OJC221"/>
      <c r="OJD221"/>
      <c r="OJE221"/>
      <c r="OJF221"/>
      <c r="OJG221"/>
      <c r="OJH221"/>
      <c r="OJI221"/>
      <c r="OJJ221"/>
      <c r="OJK221"/>
      <c r="OJL221"/>
      <c r="OJM221"/>
      <c r="OJN221"/>
      <c r="OJO221"/>
      <c r="OJP221"/>
      <c r="OJQ221"/>
      <c r="OJR221"/>
      <c r="OJS221"/>
      <c r="OJT221"/>
      <c r="OJU221"/>
      <c r="OJV221"/>
      <c r="OJW221"/>
      <c r="OJX221"/>
      <c r="OJY221"/>
      <c r="OJZ221"/>
      <c r="OKA221"/>
      <c r="OKB221"/>
      <c r="OKC221"/>
      <c r="OKD221"/>
      <c r="OKE221"/>
      <c r="OKF221"/>
      <c r="OKG221"/>
      <c r="OKH221"/>
      <c r="OKI221"/>
      <c r="OKJ221"/>
      <c r="OKK221"/>
      <c r="OKL221"/>
      <c r="OKM221"/>
      <c r="OKN221"/>
      <c r="OKO221"/>
      <c r="OKP221"/>
      <c r="OKQ221"/>
      <c r="OKR221"/>
      <c r="OKS221"/>
      <c r="OKT221"/>
      <c r="OKU221"/>
      <c r="OKV221"/>
      <c r="OKW221"/>
      <c r="OKX221"/>
      <c r="OKY221"/>
      <c r="OKZ221"/>
      <c r="OLA221"/>
      <c r="OLB221"/>
      <c r="OLC221"/>
      <c r="OLD221"/>
      <c r="OLE221"/>
      <c r="OLF221"/>
      <c r="OLG221"/>
      <c r="OLH221"/>
      <c r="OLI221"/>
      <c r="OLJ221"/>
      <c r="OLK221"/>
      <c r="OLL221"/>
      <c r="OLM221"/>
      <c r="OLN221"/>
      <c r="OLO221"/>
      <c r="OLP221"/>
      <c r="OLQ221"/>
      <c r="OLR221"/>
      <c r="OLS221"/>
      <c r="OLT221"/>
      <c r="OLU221"/>
      <c r="OLV221"/>
      <c r="OLW221"/>
      <c r="OLX221"/>
      <c r="OLY221"/>
      <c r="OLZ221"/>
      <c r="OMA221"/>
      <c r="OMB221"/>
      <c r="OMC221"/>
      <c r="OMD221"/>
      <c r="OME221"/>
      <c r="OMF221"/>
      <c r="OMG221"/>
      <c r="OMH221"/>
      <c r="OMI221"/>
      <c r="OMJ221"/>
      <c r="OMK221"/>
      <c r="OML221"/>
      <c r="OMM221"/>
      <c r="OMN221"/>
      <c r="OMO221"/>
      <c r="OMP221"/>
      <c r="OMQ221"/>
      <c r="OMR221"/>
      <c r="OMS221"/>
      <c r="OMT221"/>
      <c r="OMU221"/>
      <c r="OMV221"/>
      <c r="OMW221"/>
      <c r="OMX221"/>
      <c r="OMY221"/>
      <c r="OMZ221"/>
      <c r="ONA221"/>
      <c r="ONB221"/>
      <c r="ONC221"/>
      <c r="OND221"/>
      <c r="ONE221"/>
      <c r="ONF221"/>
      <c r="ONG221"/>
      <c r="ONH221"/>
      <c r="ONI221"/>
      <c r="ONJ221"/>
      <c r="ONK221"/>
      <c r="ONL221"/>
      <c r="ONM221"/>
      <c r="ONN221"/>
      <c r="ONO221"/>
      <c r="ONP221"/>
      <c r="ONQ221"/>
      <c r="ONR221"/>
      <c r="ONS221"/>
      <c r="ONT221"/>
      <c r="ONU221"/>
      <c r="ONV221"/>
      <c r="ONW221"/>
      <c r="ONX221"/>
      <c r="ONY221"/>
      <c r="ONZ221"/>
      <c r="OOA221"/>
      <c r="OOB221"/>
      <c r="OOC221"/>
      <c r="OOD221"/>
      <c r="OOE221"/>
      <c r="OOF221"/>
      <c r="OOG221"/>
      <c r="OOH221"/>
      <c r="OOI221"/>
      <c r="OOJ221"/>
      <c r="OOK221"/>
      <c r="OOL221"/>
      <c r="OOM221"/>
      <c r="OON221"/>
      <c r="OOO221"/>
      <c r="OOP221"/>
      <c r="OOQ221"/>
      <c r="OOR221"/>
      <c r="OOS221"/>
      <c r="OOT221"/>
      <c r="OOU221"/>
      <c r="OOV221"/>
      <c r="OOW221"/>
      <c r="OOX221"/>
      <c r="OOY221"/>
      <c r="OOZ221"/>
      <c r="OPA221"/>
      <c r="OPB221"/>
      <c r="OPC221"/>
      <c r="OPD221"/>
      <c r="OPE221"/>
      <c r="OPF221"/>
      <c r="OPG221"/>
      <c r="OPH221"/>
      <c r="OPI221"/>
      <c r="OPJ221"/>
      <c r="OPK221"/>
      <c r="OPL221"/>
      <c r="OPM221"/>
      <c r="OPN221"/>
      <c r="OPO221"/>
      <c r="OPP221"/>
      <c r="OPQ221"/>
      <c r="OPR221"/>
      <c r="OPS221"/>
      <c r="OPT221"/>
      <c r="OPU221"/>
      <c r="OPV221"/>
      <c r="OPW221"/>
      <c r="OPX221"/>
      <c r="OPY221"/>
      <c r="OPZ221"/>
      <c r="OQA221"/>
      <c r="OQB221"/>
      <c r="OQC221"/>
      <c r="OQD221"/>
      <c r="OQE221"/>
      <c r="OQF221"/>
      <c r="OQG221"/>
      <c r="OQH221"/>
      <c r="OQI221"/>
      <c r="OQJ221"/>
      <c r="OQK221"/>
      <c r="OQL221"/>
      <c r="OQM221"/>
      <c r="OQN221"/>
      <c r="OQO221"/>
      <c r="OQP221"/>
      <c r="OQQ221"/>
      <c r="OQR221"/>
      <c r="OQS221"/>
      <c r="OQT221"/>
      <c r="OQU221"/>
      <c r="OQV221"/>
      <c r="OQW221"/>
      <c r="OQX221"/>
      <c r="OQY221"/>
      <c r="OQZ221"/>
      <c r="ORA221"/>
      <c r="ORB221"/>
      <c r="ORC221"/>
      <c r="ORD221"/>
      <c r="ORE221"/>
      <c r="ORF221"/>
      <c r="ORG221"/>
      <c r="ORH221"/>
      <c r="ORI221"/>
      <c r="ORJ221"/>
      <c r="ORK221"/>
      <c r="ORL221"/>
      <c r="ORM221"/>
      <c r="ORN221"/>
      <c r="ORO221"/>
      <c r="ORP221"/>
      <c r="ORQ221"/>
      <c r="ORR221"/>
      <c r="ORS221"/>
      <c r="ORT221"/>
      <c r="ORU221"/>
      <c r="ORV221"/>
      <c r="ORW221"/>
      <c r="ORX221"/>
      <c r="ORY221"/>
      <c r="ORZ221"/>
      <c r="OSA221"/>
      <c r="OSB221"/>
      <c r="OSC221"/>
      <c r="OSD221"/>
      <c r="OSE221"/>
      <c r="OSF221"/>
      <c r="OSG221"/>
      <c r="OSH221"/>
      <c r="OSI221"/>
      <c r="OSJ221"/>
      <c r="OSK221"/>
      <c r="OSL221"/>
      <c r="OSM221"/>
      <c r="OSN221"/>
      <c r="OSO221"/>
      <c r="OSP221"/>
      <c r="OSQ221"/>
      <c r="OSR221"/>
      <c r="OSS221"/>
      <c r="OST221"/>
      <c r="OSU221"/>
      <c r="OSV221"/>
      <c r="OSW221"/>
      <c r="OSX221"/>
      <c r="OSY221"/>
      <c r="OSZ221"/>
      <c r="OTA221"/>
      <c r="OTB221"/>
      <c r="OTC221"/>
      <c r="OTD221"/>
      <c r="OTE221"/>
      <c r="OTF221"/>
      <c r="OTG221"/>
      <c r="OTH221"/>
      <c r="OTI221"/>
      <c r="OTJ221"/>
      <c r="OTK221"/>
      <c r="OTL221"/>
      <c r="OTM221"/>
      <c r="OTN221"/>
      <c r="OTO221"/>
      <c r="OTP221"/>
      <c r="OTQ221"/>
      <c r="OTR221"/>
      <c r="OTS221"/>
      <c r="OTT221"/>
      <c r="OTU221"/>
      <c r="OTV221"/>
      <c r="OTW221"/>
      <c r="OTX221"/>
      <c r="OTY221"/>
      <c r="OTZ221"/>
      <c r="OUA221"/>
      <c r="OUB221"/>
      <c r="OUC221"/>
      <c r="OUD221"/>
      <c r="OUE221"/>
      <c r="OUF221"/>
      <c r="OUG221"/>
      <c r="OUH221"/>
      <c r="OUI221"/>
      <c r="OUJ221"/>
      <c r="OUK221"/>
      <c r="OUL221"/>
      <c r="OUM221"/>
      <c r="OUN221"/>
      <c r="OUO221"/>
      <c r="OUP221"/>
      <c r="OUQ221"/>
      <c r="OUR221"/>
      <c r="OUS221"/>
      <c r="OUT221"/>
      <c r="OUU221"/>
      <c r="OUV221"/>
      <c r="OUW221"/>
      <c r="OUX221"/>
      <c r="OUY221"/>
      <c r="OUZ221"/>
      <c r="OVA221"/>
      <c r="OVB221"/>
      <c r="OVC221"/>
      <c r="OVD221"/>
      <c r="OVE221"/>
      <c r="OVF221"/>
      <c r="OVG221"/>
      <c r="OVH221"/>
      <c r="OVI221"/>
      <c r="OVJ221"/>
      <c r="OVK221"/>
      <c r="OVL221"/>
      <c r="OVM221"/>
      <c r="OVN221"/>
      <c r="OVO221"/>
      <c r="OVP221"/>
      <c r="OVQ221"/>
      <c r="OVR221"/>
      <c r="OVS221"/>
      <c r="OVT221"/>
      <c r="OVU221"/>
      <c r="OVV221"/>
      <c r="OVW221"/>
      <c r="OVX221"/>
      <c r="OVY221"/>
      <c r="OVZ221"/>
      <c r="OWA221"/>
      <c r="OWB221"/>
      <c r="OWC221"/>
      <c r="OWD221"/>
      <c r="OWE221"/>
      <c r="OWF221"/>
      <c r="OWG221"/>
      <c r="OWH221"/>
      <c r="OWI221"/>
      <c r="OWJ221"/>
      <c r="OWK221"/>
      <c r="OWL221"/>
      <c r="OWM221"/>
      <c r="OWN221"/>
      <c r="OWO221"/>
      <c r="OWP221"/>
      <c r="OWQ221"/>
      <c r="OWR221"/>
      <c r="OWS221"/>
      <c r="OWT221"/>
      <c r="OWU221"/>
      <c r="OWV221"/>
      <c r="OWW221"/>
      <c r="OWX221"/>
      <c r="OWY221"/>
      <c r="OWZ221"/>
      <c r="OXA221"/>
      <c r="OXB221"/>
      <c r="OXC221"/>
      <c r="OXD221"/>
      <c r="OXE221"/>
      <c r="OXF221"/>
      <c r="OXG221"/>
      <c r="OXH221"/>
      <c r="OXI221"/>
      <c r="OXJ221"/>
      <c r="OXK221"/>
      <c r="OXL221"/>
      <c r="OXM221"/>
      <c r="OXN221"/>
      <c r="OXO221"/>
      <c r="OXP221"/>
      <c r="OXQ221"/>
      <c r="OXR221"/>
      <c r="OXS221"/>
      <c r="OXT221"/>
      <c r="OXU221"/>
      <c r="OXV221"/>
      <c r="OXW221"/>
      <c r="OXX221"/>
      <c r="OXY221"/>
      <c r="OXZ221"/>
      <c r="OYA221"/>
      <c r="OYB221"/>
      <c r="OYC221"/>
      <c r="OYD221"/>
      <c r="OYE221"/>
      <c r="OYF221"/>
      <c r="OYG221"/>
      <c r="OYH221"/>
      <c r="OYI221"/>
      <c r="OYJ221"/>
      <c r="OYK221"/>
      <c r="OYL221"/>
      <c r="OYM221"/>
      <c r="OYN221"/>
      <c r="OYO221"/>
      <c r="OYP221"/>
      <c r="OYQ221"/>
      <c r="OYR221"/>
      <c r="OYS221"/>
      <c r="OYT221"/>
      <c r="OYU221"/>
      <c r="OYV221"/>
      <c r="OYW221"/>
      <c r="OYX221"/>
      <c r="OYY221"/>
      <c r="OYZ221"/>
      <c r="OZA221"/>
      <c r="OZB221"/>
      <c r="OZC221"/>
      <c r="OZD221"/>
      <c r="OZE221"/>
      <c r="OZF221"/>
      <c r="OZG221"/>
      <c r="OZH221"/>
      <c r="OZI221"/>
      <c r="OZJ221"/>
      <c r="OZK221"/>
      <c r="OZL221"/>
      <c r="OZM221"/>
      <c r="OZN221"/>
      <c r="OZO221"/>
      <c r="OZP221"/>
      <c r="OZQ221"/>
      <c r="OZR221"/>
      <c r="OZS221"/>
      <c r="OZT221"/>
      <c r="OZU221"/>
      <c r="OZV221"/>
      <c r="OZW221"/>
      <c r="OZX221"/>
      <c r="OZY221"/>
      <c r="OZZ221"/>
      <c r="PAA221"/>
      <c r="PAB221"/>
      <c r="PAC221"/>
      <c r="PAD221"/>
      <c r="PAE221"/>
      <c r="PAF221"/>
      <c r="PAG221"/>
      <c r="PAH221"/>
      <c r="PAI221"/>
      <c r="PAJ221"/>
      <c r="PAK221"/>
      <c r="PAL221"/>
      <c r="PAM221"/>
      <c r="PAN221"/>
      <c r="PAO221"/>
      <c r="PAP221"/>
      <c r="PAQ221"/>
      <c r="PAR221"/>
      <c r="PAS221"/>
      <c r="PAT221"/>
      <c r="PAU221"/>
      <c r="PAV221"/>
      <c r="PAW221"/>
      <c r="PAX221"/>
      <c r="PAY221"/>
      <c r="PAZ221"/>
      <c r="PBA221"/>
      <c r="PBB221"/>
      <c r="PBC221"/>
      <c r="PBD221"/>
      <c r="PBE221"/>
      <c r="PBF221"/>
      <c r="PBG221"/>
      <c r="PBH221"/>
      <c r="PBI221"/>
      <c r="PBJ221"/>
      <c r="PBK221"/>
      <c r="PBL221"/>
      <c r="PBM221"/>
      <c r="PBN221"/>
      <c r="PBO221"/>
      <c r="PBP221"/>
      <c r="PBQ221"/>
      <c r="PBR221"/>
      <c r="PBS221"/>
      <c r="PBT221"/>
      <c r="PBU221"/>
      <c r="PBV221"/>
      <c r="PBW221"/>
      <c r="PBX221"/>
      <c r="PBY221"/>
      <c r="PBZ221"/>
      <c r="PCA221"/>
      <c r="PCB221"/>
      <c r="PCC221"/>
      <c r="PCD221"/>
      <c r="PCE221"/>
      <c r="PCF221"/>
      <c r="PCG221"/>
      <c r="PCH221"/>
      <c r="PCI221"/>
      <c r="PCJ221"/>
      <c r="PCK221"/>
      <c r="PCL221"/>
      <c r="PCM221"/>
      <c r="PCN221"/>
      <c r="PCO221"/>
      <c r="PCP221"/>
      <c r="PCQ221"/>
      <c r="PCR221"/>
      <c r="PCS221"/>
      <c r="PCT221"/>
      <c r="PCU221"/>
      <c r="PCV221"/>
      <c r="PCW221"/>
      <c r="PCX221"/>
      <c r="PCY221"/>
      <c r="PCZ221"/>
      <c r="PDA221"/>
      <c r="PDB221"/>
      <c r="PDC221"/>
      <c r="PDD221"/>
      <c r="PDE221"/>
      <c r="PDF221"/>
      <c r="PDG221"/>
      <c r="PDH221"/>
      <c r="PDI221"/>
      <c r="PDJ221"/>
      <c r="PDK221"/>
      <c r="PDL221"/>
      <c r="PDM221"/>
      <c r="PDN221"/>
      <c r="PDO221"/>
      <c r="PDP221"/>
      <c r="PDQ221"/>
      <c r="PDR221"/>
      <c r="PDS221"/>
      <c r="PDT221"/>
      <c r="PDU221"/>
      <c r="PDV221"/>
      <c r="PDW221"/>
      <c r="PDX221"/>
      <c r="PDY221"/>
      <c r="PDZ221"/>
      <c r="PEA221"/>
      <c r="PEB221"/>
      <c r="PEC221"/>
      <c r="PED221"/>
      <c r="PEE221"/>
      <c r="PEF221"/>
      <c r="PEG221"/>
      <c r="PEH221"/>
      <c r="PEI221"/>
      <c r="PEJ221"/>
      <c r="PEK221"/>
      <c r="PEL221"/>
      <c r="PEM221"/>
      <c r="PEN221"/>
      <c r="PEO221"/>
      <c r="PEP221"/>
      <c r="PEQ221"/>
      <c r="PER221"/>
      <c r="PES221"/>
      <c r="PET221"/>
      <c r="PEU221"/>
      <c r="PEV221"/>
      <c r="PEW221"/>
      <c r="PEX221"/>
      <c r="PEY221"/>
      <c r="PEZ221"/>
      <c r="PFA221"/>
      <c r="PFB221"/>
      <c r="PFC221"/>
      <c r="PFD221"/>
      <c r="PFE221"/>
      <c r="PFF221"/>
      <c r="PFG221"/>
      <c r="PFH221"/>
      <c r="PFI221"/>
      <c r="PFJ221"/>
      <c r="PFK221"/>
      <c r="PFL221"/>
      <c r="PFM221"/>
      <c r="PFN221"/>
      <c r="PFO221"/>
      <c r="PFP221"/>
      <c r="PFQ221"/>
      <c r="PFR221"/>
      <c r="PFS221"/>
      <c r="PFT221"/>
      <c r="PFU221"/>
      <c r="PFV221"/>
      <c r="PFW221"/>
      <c r="PFX221"/>
      <c r="PFY221"/>
      <c r="PFZ221"/>
      <c r="PGA221"/>
      <c r="PGB221"/>
      <c r="PGC221"/>
      <c r="PGD221"/>
      <c r="PGE221"/>
      <c r="PGF221"/>
      <c r="PGG221"/>
      <c r="PGH221"/>
      <c r="PGI221"/>
      <c r="PGJ221"/>
      <c r="PGK221"/>
      <c r="PGL221"/>
      <c r="PGM221"/>
      <c r="PGN221"/>
      <c r="PGO221"/>
      <c r="PGP221"/>
      <c r="PGQ221"/>
      <c r="PGR221"/>
      <c r="PGS221"/>
      <c r="PGT221"/>
      <c r="PGU221"/>
      <c r="PGV221"/>
      <c r="PGW221"/>
      <c r="PGX221"/>
      <c r="PGY221"/>
      <c r="PGZ221"/>
      <c r="PHA221"/>
      <c r="PHB221"/>
      <c r="PHC221"/>
      <c r="PHD221"/>
      <c r="PHE221"/>
      <c r="PHF221"/>
      <c r="PHG221"/>
      <c r="PHH221"/>
      <c r="PHI221"/>
      <c r="PHJ221"/>
      <c r="PHK221"/>
      <c r="PHL221"/>
      <c r="PHM221"/>
      <c r="PHN221"/>
      <c r="PHO221"/>
      <c r="PHP221"/>
      <c r="PHQ221"/>
      <c r="PHR221"/>
      <c r="PHS221"/>
      <c r="PHT221"/>
      <c r="PHU221"/>
      <c r="PHV221"/>
      <c r="PHW221"/>
      <c r="PHX221"/>
      <c r="PHY221"/>
      <c r="PHZ221"/>
      <c r="PIA221"/>
      <c r="PIB221"/>
      <c r="PIC221"/>
      <c r="PID221"/>
      <c r="PIE221"/>
      <c r="PIF221"/>
      <c r="PIG221"/>
      <c r="PIH221"/>
      <c r="PII221"/>
      <c r="PIJ221"/>
      <c r="PIK221"/>
      <c r="PIL221"/>
      <c r="PIM221"/>
      <c r="PIN221"/>
      <c r="PIO221"/>
      <c r="PIP221"/>
      <c r="PIQ221"/>
      <c r="PIR221"/>
      <c r="PIS221"/>
      <c r="PIT221"/>
      <c r="PIU221"/>
      <c r="PIV221"/>
      <c r="PIW221"/>
      <c r="PIX221"/>
      <c r="PIY221"/>
      <c r="PIZ221"/>
      <c r="PJA221"/>
      <c r="PJB221"/>
      <c r="PJC221"/>
      <c r="PJD221"/>
      <c r="PJE221"/>
      <c r="PJF221"/>
      <c r="PJG221"/>
      <c r="PJH221"/>
      <c r="PJI221"/>
      <c r="PJJ221"/>
      <c r="PJK221"/>
      <c r="PJL221"/>
      <c r="PJM221"/>
      <c r="PJN221"/>
      <c r="PJO221"/>
      <c r="PJP221"/>
      <c r="PJQ221"/>
      <c r="PJR221"/>
      <c r="PJS221"/>
      <c r="PJT221"/>
      <c r="PJU221"/>
      <c r="PJV221"/>
      <c r="PJW221"/>
      <c r="PJX221"/>
      <c r="PJY221"/>
      <c r="PJZ221"/>
      <c r="PKA221"/>
      <c r="PKB221"/>
      <c r="PKC221"/>
      <c r="PKD221"/>
      <c r="PKE221"/>
      <c r="PKF221"/>
      <c r="PKG221"/>
      <c r="PKH221"/>
      <c r="PKI221"/>
      <c r="PKJ221"/>
      <c r="PKK221"/>
      <c r="PKL221"/>
      <c r="PKM221"/>
      <c r="PKN221"/>
      <c r="PKO221"/>
      <c r="PKP221"/>
      <c r="PKQ221"/>
      <c r="PKR221"/>
      <c r="PKS221"/>
      <c r="PKT221"/>
      <c r="PKU221"/>
      <c r="PKV221"/>
      <c r="PKW221"/>
      <c r="PKX221"/>
      <c r="PKY221"/>
      <c r="PKZ221"/>
      <c r="PLA221"/>
      <c r="PLB221"/>
      <c r="PLC221"/>
      <c r="PLD221"/>
      <c r="PLE221"/>
      <c r="PLF221"/>
      <c r="PLG221"/>
      <c r="PLH221"/>
      <c r="PLI221"/>
      <c r="PLJ221"/>
      <c r="PLK221"/>
      <c r="PLL221"/>
      <c r="PLM221"/>
      <c r="PLN221"/>
      <c r="PLO221"/>
      <c r="PLP221"/>
      <c r="PLQ221"/>
      <c r="PLR221"/>
      <c r="PLS221"/>
      <c r="PLT221"/>
      <c r="PLU221"/>
      <c r="PLV221"/>
      <c r="PLW221"/>
      <c r="PLX221"/>
      <c r="PLY221"/>
      <c r="PLZ221"/>
      <c r="PMA221"/>
      <c r="PMB221"/>
      <c r="PMC221"/>
      <c r="PMD221"/>
      <c r="PME221"/>
      <c r="PMF221"/>
      <c r="PMG221"/>
      <c r="PMH221"/>
      <c r="PMI221"/>
      <c r="PMJ221"/>
      <c r="PMK221"/>
      <c r="PML221"/>
      <c r="PMM221"/>
      <c r="PMN221"/>
      <c r="PMO221"/>
      <c r="PMP221"/>
      <c r="PMQ221"/>
      <c r="PMR221"/>
      <c r="PMS221"/>
      <c r="PMT221"/>
      <c r="PMU221"/>
      <c r="PMV221"/>
      <c r="PMW221"/>
      <c r="PMX221"/>
      <c r="PMY221"/>
      <c r="PMZ221"/>
      <c r="PNA221"/>
      <c r="PNB221"/>
      <c r="PNC221"/>
      <c r="PND221"/>
      <c r="PNE221"/>
      <c r="PNF221"/>
      <c r="PNG221"/>
      <c r="PNH221"/>
      <c r="PNI221"/>
      <c r="PNJ221"/>
      <c r="PNK221"/>
      <c r="PNL221"/>
      <c r="PNM221"/>
      <c r="PNN221"/>
      <c r="PNO221"/>
      <c r="PNP221"/>
      <c r="PNQ221"/>
      <c r="PNR221"/>
      <c r="PNS221"/>
      <c r="PNT221"/>
      <c r="PNU221"/>
      <c r="PNV221"/>
      <c r="PNW221"/>
      <c r="PNX221"/>
      <c r="PNY221"/>
      <c r="PNZ221"/>
      <c r="POA221"/>
      <c r="POB221"/>
      <c r="POC221"/>
      <c r="POD221"/>
      <c r="POE221"/>
      <c r="POF221"/>
      <c r="POG221"/>
      <c r="POH221"/>
      <c r="POI221"/>
      <c r="POJ221"/>
      <c r="POK221"/>
      <c r="POL221"/>
      <c r="POM221"/>
      <c r="PON221"/>
      <c r="POO221"/>
      <c r="POP221"/>
      <c r="POQ221"/>
      <c r="POR221"/>
      <c r="POS221"/>
      <c r="POT221"/>
      <c r="POU221"/>
      <c r="POV221"/>
      <c r="POW221"/>
      <c r="POX221"/>
      <c r="POY221"/>
      <c r="POZ221"/>
      <c r="PPA221"/>
      <c r="PPB221"/>
      <c r="PPC221"/>
      <c r="PPD221"/>
      <c r="PPE221"/>
      <c r="PPF221"/>
      <c r="PPG221"/>
      <c r="PPH221"/>
      <c r="PPI221"/>
      <c r="PPJ221"/>
      <c r="PPK221"/>
      <c r="PPL221"/>
      <c r="PPM221"/>
      <c r="PPN221"/>
      <c r="PPO221"/>
      <c r="PPP221"/>
      <c r="PPQ221"/>
      <c r="PPR221"/>
      <c r="PPS221"/>
      <c r="PPT221"/>
      <c r="PPU221"/>
      <c r="PPV221"/>
      <c r="PPW221"/>
      <c r="PPX221"/>
      <c r="PPY221"/>
      <c r="PPZ221"/>
      <c r="PQA221"/>
      <c r="PQB221"/>
      <c r="PQC221"/>
      <c r="PQD221"/>
      <c r="PQE221"/>
      <c r="PQF221"/>
      <c r="PQG221"/>
      <c r="PQH221"/>
      <c r="PQI221"/>
      <c r="PQJ221"/>
      <c r="PQK221"/>
      <c r="PQL221"/>
      <c r="PQM221"/>
      <c r="PQN221"/>
      <c r="PQO221"/>
      <c r="PQP221"/>
      <c r="PQQ221"/>
      <c r="PQR221"/>
      <c r="PQS221"/>
      <c r="PQT221"/>
      <c r="PQU221"/>
      <c r="PQV221"/>
      <c r="PQW221"/>
      <c r="PQX221"/>
      <c r="PQY221"/>
      <c r="PQZ221"/>
      <c r="PRA221"/>
      <c r="PRB221"/>
      <c r="PRC221"/>
      <c r="PRD221"/>
      <c r="PRE221"/>
      <c r="PRF221"/>
      <c r="PRG221"/>
      <c r="PRH221"/>
      <c r="PRI221"/>
      <c r="PRJ221"/>
      <c r="PRK221"/>
      <c r="PRL221"/>
      <c r="PRM221"/>
      <c r="PRN221"/>
      <c r="PRO221"/>
      <c r="PRP221"/>
      <c r="PRQ221"/>
      <c r="PRR221"/>
      <c r="PRS221"/>
      <c r="PRT221"/>
      <c r="PRU221"/>
      <c r="PRV221"/>
      <c r="PRW221"/>
      <c r="PRX221"/>
      <c r="PRY221"/>
      <c r="PRZ221"/>
      <c r="PSA221"/>
      <c r="PSB221"/>
      <c r="PSC221"/>
      <c r="PSD221"/>
      <c r="PSE221"/>
      <c r="PSF221"/>
      <c r="PSG221"/>
      <c r="PSH221"/>
      <c r="PSI221"/>
      <c r="PSJ221"/>
      <c r="PSK221"/>
      <c r="PSL221"/>
      <c r="PSM221"/>
      <c r="PSN221"/>
      <c r="PSO221"/>
      <c r="PSP221"/>
      <c r="PSQ221"/>
      <c r="PSR221"/>
      <c r="PSS221"/>
      <c r="PST221"/>
      <c r="PSU221"/>
      <c r="PSV221"/>
      <c r="PSW221"/>
      <c r="PSX221"/>
      <c r="PSY221"/>
      <c r="PSZ221"/>
      <c r="PTA221"/>
      <c r="PTB221"/>
      <c r="PTC221"/>
      <c r="PTD221"/>
      <c r="PTE221"/>
      <c r="PTF221"/>
      <c r="PTG221"/>
      <c r="PTH221"/>
      <c r="PTI221"/>
      <c r="PTJ221"/>
      <c r="PTK221"/>
      <c r="PTL221"/>
      <c r="PTM221"/>
      <c r="PTN221"/>
      <c r="PTO221"/>
      <c r="PTP221"/>
      <c r="PTQ221"/>
      <c r="PTR221"/>
      <c r="PTS221"/>
      <c r="PTT221"/>
      <c r="PTU221"/>
      <c r="PTV221"/>
      <c r="PTW221"/>
      <c r="PTX221"/>
      <c r="PTY221"/>
      <c r="PTZ221"/>
      <c r="PUA221"/>
      <c r="PUB221"/>
      <c r="PUC221"/>
      <c r="PUD221"/>
      <c r="PUE221"/>
      <c r="PUF221"/>
      <c r="PUG221"/>
      <c r="PUH221"/>
      <c r="PUI221"/>
      <c r="PUJ221"/>
      <c r="PUK221"/>
      <c r="PUL221"/>
      <c r="PUM221"/>
      <c r="PUN221"/>
      <c r="PUO221"/>
      <c r="PUP221"/>
      <c r="PUQ221"/>
      <c r="PUR221"/>
      <c r="PUS221"/>
      <c r="PUT221"/>
      <c r="PUU221"/>
      <c r="PUV221"/>
      <c r="PUW221"/>
      <c r="PUX221"/>
      <c r="PUY221"/>
      <c r="PUZ221"/>
      <c r="PVA221"/>
      <c r="PVB221"/>
      <c r="PVC221"/>
      <c r="PVD221"/>
      <c r="PVE221"/>
      <c r="PVF221"/>
      <c r="PVG221"/>
      <c r="PVH221"/>
      <c r="PVI221"/>
      <c r="PVJ221"/>
      <c r="PVK221"/>
      <c r="PVL221"/>
      <c r="PVM221"/>
      <c r="PVN221"/>
      <c r="PVO221"/>
      <c r="PVP221"/>
      <c r="PVQ221"/>
      <c r="PVR221"/>
      <c r="PVS221"/>
      <c r="PVT221"/>
      <c r="PVU221"/>
      <c r="PVV221"/>
      <c r="PVW221"/>
      <c r="PVX221"/>
      <c r="PVY221"/>
      <c r="PVZ221"/>
      <c r="PWA221"/>
      <c r="PWB221"/>
      <c r="PWC221"/>
      <c r="PWD221"/>
      <c r="PWE221"/>
      <c r="PWF221"/>
      <c r="PWG221"/>
      <c r="PWH221"/>
      <c r="PWI221"/>
      <c r="PWJ221"/>
      <c r="PWK221"/>
      <c r="PWL221"/>
      <c r="PWM221"/>
      <c r="PWN221"/>
      <c r="PWO221"/>
      <c r="PWP221"/>
      <c r="PWQ221"/>
      <c r="PWR221"/>
      <c r="PWS221"/>
      <c r="PWT221"/>
      <c r="PWU221"/>
      <c r="PWV221"/>
      <c r="PWW221"/>
      <c r="PWX221"/>
      <c r="PWY221"/>
      <c r="PWZ221"/>
      <c r="PXA221"/>
      <c r="PXB221"/>
      <c r="PXC221"/>
      <c r="PXD221"/>
      <c r="PXE221"/>
      <c r="PXF221"/>
      <c r="PXG221"/>
      <c r="PXH221"/>
      <c r="PXI221"/>
      <c r="PXJ221"/>
      <c r="PXK221"/>
      <c r="PXL221"/>
      <c r="PXM221"/>
      <c r="PXN221"/>
      <c r="PXO221"/>
      <c r="PXP221"/>
      <c r="PXQ221"/>
      <c r="PXR221"/>
      <c r="PXS221"/>
      <c r="PXT221"/>
      <c r="PXU221"/>
      <c r="PXV221"/>
      <c r="PXW221"/>
      <c r="PXX221"/>
      <c r="PXY221"/>
      <c r="PXZ221"/>
      <c r="PYA221"/>
      <c r="PYB221"/>
      <c r="PYC221"/>
      <c r="PYD221"/>
      <c r="PYE221"/>
      <c r="PYF221"/>
      <c r="PYG221"/>
      <c r="PYH221"/>
      <c r="PYI221"/>
      <c r="PYJ221"/>
      <c r="PYK221"/>
      <c r="PYL221"/>
      <c r="PYM221"/>
      <c r="PYN221"/>
      <c r="PYO221"/>
      <c r="PYP221"/>
      <c r="PYQ221"/>
      <c r="PYR221"/>
      <c r="PYS221"/>
      <c r="PYT221"/>
      <c r="PYU221"/>
      <c r="PYV221"/>
      <c r="PYW221"/>
      <c r="PYX221"/>
      <c r="PYY221"/>
      <c r="PYZ221"/>
      <c r="PZA221"/>
      <c r="PZB221"/>
      <c r="PZC221"/>
      <c r="PZD221"/>
      <c r="PZE221"/>
      <c r="PZF221"/>
      <c r="PZG221"/>
      <c r="PZH221"/>
      <c r="PZI221"/>
      <c r="PZJ221"/>
      <c r="PZK221"/>
      <c r="PZL221"/>
      <c r="PZM221"/>
      <c r="PZN221"/>
      <c r="PZO221"/>
      <c r="PZP221"/>
      <c r="PZQ221"/>
      <c r="PZR221"/>
      <c r="PZS221"/>
      <c r="PZT221"/>
      <c r="PZU221"/>
      <c r="PZV221"/>
      <c r="PZW221"/>
      <c r="PZX221"/>
      <c r="PZY221"/>
      <c r="PZZ221"/>
      <c r="QAA221"/>
      <c r="QAB221"/>
      <c r="QAC221"/>
      <c r="QAD221"/>
      <c r="QAE221"/>
      <c r="QAF221"/>
      <c r="QAG221"/>
      <c r="QAH221"/>
      <c r="QAI221"/>
      <c r="QAJ221"/>
      <c r="QAK221"/>
      <c r="QAL221"/>
      <c r="QAM221"/>
      <c r="QAN221"/>
      <c r="QAO221"/>
      <c r="QAP221"/>
      <c r="QAQ221"/>
      <c r="QAR221"/>
      <c r="QAS221"/>
      <c r="QAT221"/>
      <c r="QAU221"/>
      <c r="QAV221"/>
      <c r="QAW221"/>
      <c r="QAX221"/>
      <c r="QAY221"/>
      <c r="QAZ221"/>
      <c r="QBA221"/>
      <c r="QBB221"/>
      <c r="QBC221"/>
      <c r="QBD221"/>
      <c r="QBE221"/>
      <c r="QBF221"/>
      <c r="QBG221"/>
      <c r="QBH221"/>
      <c r="QBI221"/>
      <c r="QBJ221"/>
      <c r="QBK221"/>
      <c r="QBL221"/>
      <c r="QBM221"/>
      <c r="QBN221"/>
      <c r="QBO221"/>
      <c r="QBP221"/>
      <c r="QBQ221"/>
      <c r="QBR221"/>
      <c r="QBS221"/>
      <c r="QBT221"/>
      <c r="QBU221"/>
      <c r="QBV221"/>
      <c r="QBW221"/>
      <c r="QBX221"/>
      <c r="QBY221"/>
      <c r="QBZ221"/>
      <c r="QCA221"/>
      <c r="QCB221"/>
      <c r="QCC221"/>
      <c r="QCD221"/>
      <c r="QCE221"/>
      <c r="QCF221"/>
      <c r="QCG221"/>
      <c r="QCH221"/>
      <c r="QCI221"/>
      <c r="QCJ221"/>
      <c r="QCK221"/>
      <c r="QCL221"/>
      <c r="QCM221"/>
      <c r="QCN221"/>
      <c r="QCO221"/>
      <c r="QCP221"/>
      <c r="QCQ221"/>
      <c r="QCR221"/>
      <c r="QCS221"/>
      <c r="QCT221"/>
      <c r="QCU221"/>
      <c r="QCV221"/>
      <c r="QCW221"/>
      <c r="QCX221"/>
      <c r="QCY221"/>
      <c r="QCZ221"/>
      <c r="QDA221"/>
      <c r="QDB221"/>
      <c r="QDC221"/>
      <c r="QDD221"/>
      <c r="QDE221"/>
      <c r="QDF221"/>
      <c r="QDG221"/>
      <c r="QDH221"/>
      <c r="QDI221"/>
      <c r="QDJ221"/>
      <c r="QDK221"/>
      <c r="QDL221"/>
      <c r="QDM221"/>
      <c r="QDN221"/>
      <c r="QDO221"/>
      <c r="QDP221"/>
      <c r="QDQ221"/>
      <c r="QDR221"/>
      <c r="QDS221"/>
      <c r="QDT221"/>
      <c r="QDU221"/>
      <c r="QDV221"/>
      <c r="QDW221"/>
      <c r="QDX221"/>
      <c r="QDY221"/>
      <c r="QDZ221"/>
      <c r="QEA221"/>
      <c r="QEB221"/>
      <c r="QEC221"/>
      <c r="QED221"/>
      <c r="QEE221"/>
      <c r="QEF221"/>
      <c r="QEG221"/>
      <c r="QEH221"/>
      <c r="QEI221"/>
      <c r="QEJ221"/>
      <c r="QEK221"/>
      <c r="QEL221"/>
      <c r="QEM221"/>
      <c r="QEN221"/>
      <c r="QEO221"/>
      <c r="QEP221"/>
      <c r="QEQ221"/>
      <c r="QER221"/>
      <c r="QES221"/>
      <c r="QET221"/>
      <c r="QEU221"/>
      <c r="QEV221"/>
      <c r="QEW221"/>
      <c r="QEX221"/>
      <c r="QEY221"/>
      <c r="QEZ221"/>
      <c r="QFA221"/>
      <c r="QFB221"/>
      <c r="QFC221"/>
      <c r="QFD221"/>
      <c r="QFE221"/>
      <c r="QFF221"/>
      <c r="QFG221"/>
      <c r="QFH221"/>
      <c r="QFI221"/>
      <c r="QFJ221"/>
      <c r="QFK221"/>
      <c r="QFL221"/>
      <c r="QFM221"/>
      <c r="QFN221"/>
      <c r="QFO221"/>
      <c r="QFP221"/>
      <c r="QFQ221"/>
      <c r="QFR221"/>
      <c r="QFS221"/>
      <c r="QFT221"/>
      <c r="QFU221"/>
      <c r="QFV221"/>
      <c r="QFW221"/>
      <c r="QFX221"/>
      <c r="QFY221"/>
      <c r="QFZ221"/>
      <c r="QGA221"/>
      <c r="QGB221"/>
      <c r="QGC221"/>
      <c r="QGD221"/>
      <c r="QGE221"/>
      <c r="QGF221"/>
      <c r="QGG221"/>
      <c r="QGH221"/>
      <c r="QGI221"/>
      <c r="QGJ221"/>
      <c r="QGK221"/>
      <c r="QGL221"/>
      <c r="QGM221"/>
      <c r="QGN221"/>
      <c r="QGO221"/>
      <c r="QGP221"/>
      <c r="QGQ221"/>
      <c r="QGR221"/>
      <c r="QGS221"/>
      <c r="QGT221"/>
      <c r="QGU221"/>
      <c r="QGV221"/>
      <c r="QGW221"/>
      <c r="QGX221"/>
      <c r="QGY221"/>
      <c r="QGZ221"/>
      <c r="QHA221"/>
      <c r="QHB221"/>
      <c r="QHC221"/>
      <c r="QHD221"/>
      <c r="QHE221"/>
      <c r="QHF221"/>
      <c r="QHG221"/>
      <c r="QHH221"/>
      <c r="QHI221"/>
      <c r="QHJ221"/>
      <c r="QHK221"/>
      <c r="QHL221"/>
      <c r="QHM221"/>
      <c r="QHN221"/>
      <c r="QHO221"/>
      <c r="QHP221"/>
      <c r="QHQ221"/>
      <c r="QHR221"/>
      <c r="QHS221"/>
      <c r="QHT221"/>
      <c r="QHU221"/>
      <c r="QHV221"/>
      <c r="QHW221"/>
      <c r="QHX221"/>
      <c r="QHY221"/>
      <c r="QHZ221"/>
      <c r="QIA221"/>
      <c r="QIB221"/>
      <c r="QIC221"/>
      <c r="QID221"/>
      <c r="QIE221"/>
      <c r="QIF221"/>
      <c r="QIG221"/>
      <c r="QIH221"/>
      <c r="QII221"/>
      <c r="QIJ221"/>
      <c r="QIK221"/>
      <c r="QIL221"/>
      <c r="QIM221"/>
      <c r="QIN221"/>
      <c r="QIO221"/>
      <c r="QIP221"/>
      <c r="QIQ221"/>
      <c r="QIR221"/>
      <c r="QIS221"/>
      <c r="QIT221"/>
      <c r="QIU221"/>
      <c r="QIV221"/>
      <c r="QIW221"/>
      <c r="QIX221"/>
      <c r="QIY221"/>
      <c r="QIZ221"/>
      <c r="QJA221"/>
      <c r="QJB221"/>
      <c r="QJC221"/>
      <c r="QJD221"/>
      <c r="QJE221"/>
      <c r="QJF221"/>
      <c r="QJG221"/>
      <c r="QJH221"/>
      <c r="QJI221"/>
      <c r="QJJ221"/>
      <c r="QJK221"/>
      <c r="QJL221"/>
      <c r="QJM221"/>
      <c r="QJN221"/>
      <c r="QJO221"/>
      <c r="QJP221"/>
      <c r="QJQ221"/>
      <c r="QJR221"/>
      <c r="QJS221"/>
      <c r="QJT221"/>
      <c r="QJU221"/>
      <c r="QJV221"/>
      <c r="QJW221"/>
      <c r="QJX221"/>
      <c r="QJY221"/>
      <c r="QJZ221"/>
      <c r="QKA221"/>
      <c r="QKB221"/>
      <c r="QKC221"/>
      <c r="QKD221"/>
      <c r="QKE221"/>
      <c r="QKF221"/>
      <c r="QKG221"/>
      <c r="QKH221"/>
      <c r="QKI221"/>
      <c r="QKJ221"/>
      <c r="QKK221"/>
      <c r="QKL221"/>
      <c r="QKM221"/>
      <c r="QKN221"/>
      <c r="QKO221"/>
      <c r="QKP221"/>
      <c r="QKQ221"/>
      <c r="QKR221"/>
      <c r="QKS221"/>
      <c r="QKT221"/>
      <c r="QKU221"/>
      <c r="QKV221"/>
      <c r="QKW221"/>
      <c r="QKX221"/>
      <c r="QKY221"/>
      <c r="QKZ221"/>
      <c r="QLA221"/>
      <c r="QLB221"/>
      <c r="QLC221"/>
      <c r="QLD221"/>
      <c r="QLE221"/>
      <c r="QLF221"/>
      <c r="QLG221"/>
      <c r="QLH221"/>
      <c r="QLI221"/>
      <c r="QLJ221"/>
      <c r="QLK221"/>
      <c r="QLL221"/>
      <c r="QLM221"/>
      <c r="QLN221"/>
      <c r="QLO221"/>
      <c r="QLP221"/>
      <c r="QLQ221"/>
      <c r="QLR221"/>
      <c r="QLS221"/>
      <c r="QLT221"/>
      <c r="QLU221"/>
      <c r="QLV221"/>
      <c r="QLW221"/>
      <c r="QLX221"/>
      <c r="QLY221"/>
      <c r="QLZ221"/>
      <c r="QMA221"/>
      <c r="QMB221"/>
      <c r="QMC221"/>
      <c r="QMD221"/>
      <c r="QME221"/>
      <c r="QMF221"/>
      <c r="QMG221"/>
      <c r="QMH221"/>
      <c r="QMI221"/>
      <c r="QMJ221"/>
      <c r="QMK221"/>
      <c r="QML221"/>
      <c r="QMM221"/>
      <c r="QMN221"/>
      <c r="QMO221"/>
      <c r="QMP221"/>
      <c r="QMQ221"/>
      <c r="QMR221"/>
      <c r="QMS221"/>
      <c r="QMT221"/>
      <c r="QMU221"/>
      <c r="QMV221"/>
      <c r="QMW221"/>
      <c r="QMX221"/>
      <c r="QMY221"/>
      <c r="QMZ221"/>
      <c r="QNA221"/>
      <c r="QNB221"/>
      <c r="QNC221"/>
      <c r="QND221"/>
      <c r="QNE221"/>
      <c r="QNF221"/>
      <c r="QNG221"/>
      <c r="QNH221"/>
      <c r="QNI221"/>
      <c r="QNJ221"/>
      <c r="QNK221"/>
      <c r="QNL221"/>
      <c r="QNM221"/>
      <c r="QNN221"/>
      <c r="QNO221"/>
      <c r="QNP221"/>
      <c r="QNQ221"/>
      <c r="QNR221"/>
      <c r="QNS221"/>
      <c r="QNT221"/>
      <c r="QNU221"/>
      <c r="QNV221"/>
      <c r="QNW221"/>
      <c r="QNX221"/>
      <c r="QNY221"/>
      <c r="QNZ221"/>
      <c r="QOA221"/>
      <c r="QOB221"/>
      <c r="QOC221"/>
      <c r="QOD221"/>
      <c r="QOE221"/>
      <c r="QOF221"/>
      <c r="QOG221"/>
      <c r="QOH221"/>
      <c r="QOI221"/>
      <c r="QOJ221"/>
      <c r="QOK221"/>
      <c r="QOL221"/>
      <c r="QOM221"/>
      <c r="QON221"/>
      <c r="QOO221"/>
      <c r="QOP221"/>
      <c r="QOQ221"/>
      <c r="QOR221"/>
      <c r="QOS221"/>
      <c r="QOT221"/>
      <c r="QOU221"/>
      <c r="QOV221"/>
      <c r="QOW221"/>
      <c r="QOX221"/>
      <c r="QOY221"/>
      <c r="QOZ221"/>
      <c r="QPA221"/>
      <c r="QPB221"/>
      <c r="QPC221"/>
      <c r="QPD221"/>
      <c r="QPE221"/>
      <c r="QPF221"/>
      <c r="QPG221"/>
      <c r="QPH221"/>
      <c r="QPI221"/>
      <c r="QPJ221"/>
      <c r="QPK221"/>
      <c r="QPL221"/>
      <c r="QPM221"/>
      <c r="QPN221"/>
      <c r="QPO221"/>
      <c r="QPP221"/>
      <c r="QPQ221"/>
      <c r="QPR221"/>
      <c r="QPS221"/>
      <c r="QPT221"/>
      <c r="QPU221"/>
      <c r="QPV221"/>
      <c r="QPW221"/>
      <c r="QPX221"/>
      <c r="QPY221"/>
      <c r="QPZ221"/>
      <c r="QQA221"/>
      <c r="QQB221"/>
      <c r="QQC221"/>
      <c r="QQD221"/>
      <c r="QQE221"/>
      <c r="QQF221"/>
      <c r="QQG221"/>
      <c r="QQH221"/>
      <c r="QQI221"/>
      <c r="QQJ221"/>
      <c r="QQK221"/>
      <c r="QQL221"/>
      <c r="QQM221"/>
      <c r="QQN221"/>
      <c r="QQO221"/>
      <c r="QQP221"/>
      <c r="QQQ221"/>
      <c r="QQR221"/>
      <c r="QQS221"/>
      <c r="QQT221"/>
      <c r="QQU221"/>
      <c r="QQV221"/>
      <c r="QQW221"/>
      <c r="QQX221"/>
      <c r="QQY221"/>
      <c r="QQZ221"/>
      <c r="QRA221"/>
      <c r="QRB221"/>
      <c r="QRC221"/>
      <c r="QRD221"/>
      <c r="QRE221"/>
      <c r="QRF221"/>
      <c r="QRG221"/>
      <c r="QRH221"/>
      <c r="QRI221"/>
      <c r="QRJ221"/>
      <c r="QRK221"/>
      <c r="QRL221"/>
      <c r="QRM221"/>
      <c r="QRN221"/>
      <c r="QRO221"/>
      <c r="QRP221"/>
      <c r="QRQ221"/>
      <c r="QRR221"/>
      <c r="QRS221"/>
      <c r="QRT221"/>
      <c r="QRU221"/>
      <c r="QRV221"/>
      <c r="QRW221"/>
      <c r="QRX221"/>
      <c r="QRY221"/>
      <c r="QRZ221"/>
      <c r="QSA221"/>
      <c r="QSB221"/>
      <c r="QSC221"/>
      <c r="QSD221"/>
      <c r="QSE221"/>
      <c r="QSF221"/>
      <c r="QSG221"/>
      <c r="QSH221"/>
      <c r="QSI221"/>
      <c r="QSJ221"/>
      <c r="QSK221"/>
      <c r="QSL221"/>
      <c r="QSM221"/>
      <c r="QSN221"/>
      <c r="QSO221"/>
      <c r="QSP221"/>
      <c r="QSQ221"/>
      <c r="QSR221"/>
      <c r="QSS221"/>
      <c r="QST221"/>
      <c r="QSU221"/>
      <c r="QSV221"/>
      <c r="QSW221"/>
      <c r="QSX221"/>
      <c r="QSY221"/>
      <c r="QSZ221"/>
      <c r="QTA221"/>
      <c r="QTB221"/>
      <c r="QTC221"/>
      <c r="QTD221"/>
      <c r="QTE221"/>
      <c r="QTF221"/>
      <c r="QTG221"/>
      <c r="QTH221"/>
      <c r="QTI221"/>
      <c r="QTJ221"/>
      <c r="QTK221"/>
      <c r="QTL221"/>
      <c r="QTM221"/>
      <c r="QTN221"/>
      <c r="QTO221"/>
      <c r="QTP221"/>
      <c r="QTQ221"/>
      <c r="QTR221"/>
      <c r="QTS221"/>
      <c r="QTT221"/>
      <c r="QTU221"/>
      <c r="QTV221"/>
      <c r="QTW221"/>
      <c r="QTX221"/>
      <c r="QTY221"/>
      <c r="QTZ221"/>
      <c r="QUA221"/>
      <c r="QUB221"/>
      <c r="QUC221"/>
      <c r="QUD221"/>
      <c r="QUE221"/>
      <c r="QUF221"/>
      <c r="QUG221"/>
      <c r="QUH221"/>
      <c r="QUI221"/>
      <c r="QUJ221"/>
      <c r="QUK221"/>
      <c r="QUL221"/>
      <c r="QUM221"/>
      <c r="QUN221"/>
      <c r="QUO221"/>
      <c r="QUP221"/>
      <c r="QUQ221"/>
      <c r="QUR221"/>
      <c r="QUS221"/>
      <c r="QUT221"/>
      <c r="QUU221"/>
      <c r="QUV221"/>
      <c r="QUW221"/>
      <c r="QUX221"/>
      <c r="QUY221"/>
      <c r="QUZ221"/>
      <c r="QVA221"/>
      <c r="QVB221"/>
      <c r="QVC221"/>
      <c r="QVD221"/>
      <c r="QVE221"/>
      <c r="QVF221"/>
      <c r="QVG221"/>
      <c r="QVH221"/>
      <c r="QVI221"/>
      <c r="QVJ221"/>
      <c r="QVK221"/>
      <c r="QVL221"/>
      <c r="QVM221"/>
      <c r="QVN221"/>
      <c r="QVO221"/>
      <c r="QVP221"/>
      <c r="QVQ221"/>
      <c r="QVR221"/>
      <c r="QVS221"/>
      <c r="QVT221"/>
      <c r="QVU221"/>
      <c r="QVV221"/>
      <c r="QVW221"/>
      <c r="QVX221"/>
      <c r="QVY221"/>
      <c r="QVZ221"/>
      <c r="QWA221"/>
      <c r="QWB221"/>
      <c r="QWC221"/>
      <c r="QWD221"/>
      <c r="QWE221"/>
      <c r="QWF221"/>
      <c r="QWG221"/>
      <c r="QWH221"/>
      <c r="QWI221"/>
      <c r="QWJ221"/>
      <c r="QWK221"/>
      <c r="QWL221"/>
      <c r="QWM221"/>
      <c r="QWN221"/>
      <c r="QWO221"/>
      <c r="QWP221"/>
      <c r="QWQ221"/>
      <c r="QWR221"/>
      <c r="QWS221"/>
      <c r="QWT221"/>
      <c r="QWU221"/>
      <c r="QWV221"/>
      <c r="QWW221"/>
      <c r="QWX221"/>
      <c r="QWY221"/>
      <c r="QWZ221"/>
      <c r="QXA221"/>
      <c r="QXB221"/>
      <c r="QXC221"/>
      <c r="QXD221"/>
      <c r="QXE221"/>
      <c r="QXF221"/>
      <c r="QXG221"/>
      <c r="QXH221"/>
      <c r="QXI221"/>
      <c r="QXJ221"/>
      <c r="QXK221"/>
      <c r="QXL221"/>
      <c r="QXM221"/>
      <c r="QXN221"/>
      <c r="QXO221"/>
      <c r="QXP221"/>
      <c r="QXQ221"/>
      <c r="QXR221"/>
      <c r="QXS221"/>
      <c r="QXT221"/>
      <c r="QXU221"/>
      <c r="QXV221"/>
      <c r="QXW221"/>
      <c r="QXX221"/>
      <c r="QXY221"/>
      <c r="QXZ221"/>
      <c r="QYA221"/>
      <c r="QYB221"/>
      <c r="QYC221"/>
      <c r="QYD221"/>
      <c r="QYE221"/>
      <c r="QYF221"/>
      <c r="QYG221"/>
      <c r="QYH221"/>
      <c r="QYI221"/>
      <c r="QYJ221"/>
      <c r="QYK221"/>
      <c r="QYL221"/>
      <c r="QYM221"/>
      <c r="QYN221"/>
      <c r="QYO221"/>
      <c r="QYP221"/>
      <c r="QYQ221"/>
      <c r="QYR221"/>
      <c r="QYS221"/>
      <c r="QYT221"/>
      <c r="QYU221"/>
      <c r="QYV221"/>
      <c r="QYW221"/>
      <c r="QYX221"/>
      <c r="QYY221"/>
      <c r="QYZ221"/>
      <c r="QZA221"/>
      <c r="QZB221"/>
      <c r="QZC221"/>
      <c r="QZD221"/>
      <c r="QZE221"/>
      <c r="QZF221"/>
      <c r="QZG221"/>
      <c r="QZH221"/>
      <c r="QZI221"/>
      <c r="QZJ221"/>
      <c r="QZK221"/>
      <c r="QZL221"/>
      <c r="QZM221"/>
      <c r="QZN221"/>
      <c r="QZO221"/>
      <c r="QZP221"/>
      <c r="QZQ221"/>
      <c r="QZR221"/>
      <c r="QZS221"/>
      <c r="QZT221"/>
      <c r="QZU221"/>
      <c r="QZV221"/>
      <c r="QZW221"/>
      <c r="QZX221"/>
      <c r="QZY221"/>
      <c r="QZZ221"/>
      <c r="RAA221"/>
      <c r="RAB221"/>
      <c r="RAC221"/>
      <c r="RAD221"/>
      <c r="RAE221"/>
      <c r="RAF221"/>
      <c r="RAG221"/>
      <c r="RAH221"/>
      <c r="RAI221"/>
      <c r="RAJ221"/>
      <c r="RAK221"/>
      <c r="RAL221"/>
      <c r="RAM221"/>
      <c r="RAN221"/>
      <c r="RAO221"/>
      <c r="RAP221"/>
      <c r="RAQ221"/>
      <c r="RAR221"/>
      <c r="RAS221"/>
      <c r="RAT221"/>
      <c r="RAU221"/>
      <c r="RAV221"/>
      <c r="RAW221"/>
      <c r="RAX221"/>
      <c r="RAY221"/>
      <c r="RAZ221"/>
      <c r="RBA221"/>
      <c r="RBB221"/>
      <c r="RBC221"/>
      <c r="RBD221"/>
      <c r="RBE221"/>
      <c r="RBF221"/>
      <c r="RBG221"/>
      <c r="RBH221"/>
      <c r="RBI221"/>
      <c r="RBJ221"/>
      <c r="RBK221"/>
      <c r="RBL221"/>
      <c r="RBM221"/>
      <c r="RBN221"/>
      <c r="RBO221"/>
      <c r="RBP221"/>
      <c r="RBQ221"/>
      <c r="RBR221"/>
      <c r="RBS221"/>
      <c r="RBT221"/>
      <c r="RBU221"/>
      <c r="RBV221"/>
      <c r="RBW221"/>
      <c r="RBX221"/>
      <c r="RBY221"/>
      <c r="RBZ221"/>
      <c r="RCA221"/>
      <c r="RCB221"/>
      <c r="RCC221"/>
      <c r="RCD221"/>
      <c r="RCE221"/>
      <c r="RCF221"/>
      <c r="RCG221"/>
      <c r="RCH221"/>
      <c r="RCI221"/>
      <c r="RCJ221"/>
      <c r="RCK221"/>
      <c r="RCL221"/>
      <c r="RCM221"/>
      <c r="RCN221"/>
      <c r="RCO221"/>
      <c r="RCP221"/>
      <c r="RCQ221"/>
      <c r="RCR221"/>
      <c r="RCS221"/>
      <c r="RCT221"/>
      <c r="RCU221"/>
      <c r="RCV221"/>
      <c r="RCW221"/>
      <c r="RCX221"/>
      <c r="RCY221"/>
      <c r="RCZ221"/>
      <c r="RDA221"/>
      <c r="RDB221"/>
      <c r="RDC221"/>
      <c r="RDD221"/>
      <c r="RDE221"/>
      <c r="RDF221"/>
      <c r="RDG221"/>
      <c r="RDH221"/>
      <c r="RDI221"/>
      <c r="RDJ221"/>
      <c r="RDK221"/>
      <c r="RDL221"/>
      <c r="RDM221"/>
      <c r="RDN221"/>
      <c r="RDO221"/>
      <c r="RDP221"/>
      <c r="RDQ221"/>
      <c r="RDR221"/>
      <c r="RDS221"/>
      <c r="RDT221"/>
      <c r="RDU221"/>
      <c r="RDV221"/>
      <c r="RDW221"/>
      <c r="RDX221"/>
      <c r="RDY221"/>
      <c r="RDZ221"/>
      <c r="REA221"/>
      <c r="REB221"/>
      <c r="REC221"/>
      <c r="RED221"/>
      <c r="REE221"/>
      <c r="REF221"/>
      <c r="REG221"/>
      <c r="REH221"/>
      <c r="REI221"/>
      <c r="REJ221"/>
      <c r="REK221"/>
      <c r="REL221"/>
      <c r="REM221"/>
      <c r="REN221"/>
      <c r="REO221"/>
      <c r="REP221"/>
      <c r="REQ221"/>
      <c r="RER221"/>
      <c r="RES221"/>
      <c r="RET221"/>
      <c r="REU221"/>
      <c r="REV221"/>
      <c r="REW221"/>
      <c r="REX221"/>
      <c r="REY221"/>
      <c r="REZ221"/>
      <c r="RFA221"/>
      <c r="RFB221"/>
      <c r="RFC221"/>
      <c r="RFD221"/>
      <c r="RFE221"/>
      <c r="RFF221"/>
      <c r="RFG221"/>
      <c r="RFH221"/>
      <c r="RFI221"/>
      <c r="RFJ221"/>
      <c r="RFK221"/>
      <c r="RFL221"/>
      <c r="RFM221"/>
      <c r="RFN221"/>
      <c r="RFO221"/>
      <c r="RFP221"/>
      <c r="RFQ221"/>
      <c r="RFR221"/>
      <c r="RFS221"/>
      <c r="RFT221"/>
      <c r="RFU221"/>
      <c r="RFV221"/>
      <c r="RFW221"/>
      <c r="RFX221"/>
      <c r="RFY221"/>
      <c r="RFZ221"/>
      <c r="RGA221"/>
      <c r="RGB221"/>
      <c r="RGC221"/>
      <c r="RGD221"/>
      <c r="RGE221"/>
      <c r="RGF221"/>
      <c r="RGG221"/>
      <c r="RGH221"/>
      <c r="RGI221"/>
      <c r="RGJ221"/>
      <c r="RGK221"/>
      <c r="RGL221"/>
      <c r="RGM221"/>
      <c r="RGN221"/>
      <c r="RGO221"/>
      <c r="RGP221"/>
      <c r="RGQ221"/>
      <c r="RGR221"/>
      <c r="RGS221"/>
      <c r="RGT221"/>
      <c r="RGU221"/>
      <c r="RGV221"/>
      <c r="RGW221"/>
      <c r="RGX221"/>
      <c r="RGY221"/>
      <c r="RGZ221"/>
      <c r="RHA221"/>
      <c r="RHB221"/>
      <c r="RHC221"/>
      <c r="RHD221"/>
      <c r="RHE221"/>
      <c r="RHF221"/>
      <c r="RHG221"/>
      <c r="RHH221"/>
      <c r="RHI221"/>
      <c r="RHJ221"/>
      <c r="RHK221"/>
      <c r="RHL221"/>
      <c r="RHM221"/>
      <c r="RHN221"/>
      <c r="RHO221"/>
      <c r="RHP221"/>
      <c r="RHQ221"/>
      <c r="RHR221"/>
      <c r="RHS221"/>
      <c r="RHT221"/>
      <c r="RHU221"/>
      <c r="RHV221"/>
      <c r="RHW221"/>
      <c r="RHX221"/>
      <c r="RHY221"/>
      <c r="RHZ221"/>
      <c r="RIA221"/>
      <c r="RIB221"/>
      <c r="RIC221"/>
      <c r="RID221"/>
      <c r="RIE221"/>
      <c r="RIF221"/>
      <c r="RIG221"/>
      <c r="RIH221"/>
      <c r="RII221"/>
      <c r="RIJ221"/>
      <c r="RIK221"/>
      <c r="RIL221"/>
      <c r="RIM221"/>
      <c r="RIN221"/>
      <c r="RIO221"/>
      <c r="RIP221"/>
      <c r="RIQ221"/>
      <c r="RIR221"/>
      <c r="RIS221"/>
      <c r="RIT221"/>
      <c r="RIU221"/>
      <c r="RIV221"/>
      <c r="RIW221"/>
      <c r="RIX221"/>
      <c r="RIY221"/>
      <c r="RIZ221"/>
      <c r="RJA221"/>
      <c r="RJB221"/>
      <c r="RJC221"/>
      <c r="RJD221"/>
      <c r="RJE221"/>
      <c r="RJF221"/>
      <c r="RJG221"/>
      <c r="RJH221"/>
      <c r="RJI221"/>
      <c r="RJJ221"/>
      <c r="RJK221"/>
      <c r="RJL221"/>
      <c r="RJM221"/>
      <c r="RJN221"/>
      <c r="RJO221"/>
      <c r="RJP221"/>
      <c r="RJQ221"/>
      <c r="RJR221"/>
      <c r="RJS221"/>
      <c r="RJT221"/>
      <c r="RJU221"/>
      <c r="RJV221"/>
      <c r="RJW221"/>
      <c r="RJX221"/>
      <c r="RJY221"/>
      <c r="RJZ221"/>
      <c r="RKA221"/>
      <c r="RKB221"/>
      <c r="RKC221"/>
      <c r="RKD221"/>
      <c r="RKE221"/>
      <c r="RKF221"/>
      <c r="RKG221"/>
      <c r="RKH221"/>
      <c r="RKI221"/>
      <c r="RKJ221"/>
      <c r="RKK221"/>
      <c r="RKL221"/>
      <c r="RKM221"/>
      <c r="RKN221"/>
      <c r="RKO221"/>
      <c r="RKP221"/>
      <c r="RKQ221"/>
      <c r="RKR221"/>
      <c r="RKS221"/>
      <c r="RKT221"/>
      <c r="RKU221"/>
      <c r="RKV221"/>
      <c r="RKW221"/>
      <c r="RKX221"/>
      <c r="RKY221"/>
      <c r="RKZ221"/>
      <c r="RLA221"/>
      <c r="RLB221"/>
      <c r="RLC221"/>
      <c r="RLD221"/>
      <c r="RLE221"/>
      <c r="RLF221"/>
      <c r="RLG221"/>
      <c r="RLH221"/>
      <c r="RLI221"/>
      <c r="RLJ221"/>
      <c r="RLK221"/>
      <c r="RLL221"/>
      <c r="RLM221"/>
      <c r="RLN221"/>
      <c r="RLO221"/>
      <c r="RLP221"/>
      <c r="RLQ221"/>
      <c r="RLR221"/>
      <c r="RLS221"/>
      <c r="RLT221"/>
      <c r="RLU221"/>
      <c r="RLV221"/>
      <c r="RLW221"/>
      <c r="RLX221"/>
      <c r="RLY221"/>
      <c r="RLZ221"/>
      <c r="RMA221"/>
      <c r="RMB221"/>
      <c r="RMC221"/>
      <c r="RMD221"/>
      <c r="RME221"/>
      <c r="RMF221"/>
      <c r="RMG221"/>
      <c r="RMH221"/>
      <c r="RMI221"/>
      <c r="RMJ221"/>
      <c r="RMK221"/>
      <c r="RML221"/>
      <c r="RMM221"/>
      <c r="RMN221"/>
      <c r="RMO221"/>
      <c r="RMP221"/>
      <c r="RMQ221"/>
      <c r="RMR221"/>
      <c r="RMS221"/>
      <c r="RMT221"/>
      <c r="RMU221"/>
      <c r="RMV221"/>
      <c r="RMW221"/>
      <c r="RMX221"/>
      <c r="RMY221"/>
      <c r="RMZ221"/>
      <c r="RNA221"/>
      <c r="RNB221"/>
      <c r="RNC221"/>
      <c r="RND221"/>
      <c r="RNE221"/>
      <c r="RNF221"/>
      <c r="RNG221"/>
      <c r="RNH221"/>
      <c r="RNI221"/>
      <c r="RNJ221"/>
      <c r="RNK221"/>
      <c r="RNL221"/>
      <c r="RNM221"/>
      <c r="RNN221"/>
      <c r="RNO221"/>
      <c r="RNP221"/>
      <c r="RNQ221"/>
      <c r="RNR221"/>
      <c r="RNS221"/>
      <c r="RNT221"/>
      <c r="RNU221"/>
      <c r="RNV221"/>
      <c r="RNW221"/>
      <c r="RNX221"/>
      <c r="RNY221"/>
      <c r="RNZ221"/>
      <c r="ROA221"/>
      <c r="ROB221"/>
      <c r="ROC221"/>
      <c r="ROD221"/>
      <c r="ROE221"/>
      <c r="ROF221"/>
      <c r="ROG221"/>
      <c r="ROH221"/>
      <c r="ROI221"/>
      <c r="ROJ221"/>
      <c r="ROK221"/>
      <c r="ROL221"/>
      <c r="ROM221"/>
      <c r="RON221"/>
      <c r="ROO221"/>
      <c r="ROP221"/>
      <c r="ROQ221"/>
      <c r="ROR221"/>
      <c r="ROS221"/>
      <c r="ROT221"/>
      <c r="ROU221"/>
      <c r="ROV221"/>
      <c r="ROW221"/>
      <c r="ROX221"/>
      <c r="ROY221"/>
      <c r="ROZ221"/>
      <c r="RPA221"/>
      <c r="RPB221"/>
      <c r="RPC221"/>
      <c r="RPD221"/>
      <c r="RPE221"/>
      <c r="RPF221"/>
      <c r="RPG221"/>
      <c r="RPH221"/>
      <c r="RPI221"/>
      <c r="RPJ221"/>
      <c r="RPK221"/>
      <c r="RPL221"/>
      <c r="RPM221"/>
      <c r="RPN221"/>
      <c r="RPO221"/>
      <c r="RPP221"/>
      <c r="RPQ221"/>
      <c r="RPR221"/>
      <c r="RPS221"/>
      <c r="RPT221"/>
      <c r="RPU221"/>
      <c r="RPV221"/>
      <c r="RPW221"/>
      <c r="RPX221"/>
      <c r="RPY221"/>
      <c r="RPZ221"/>
      <c r="RQA221"/>
      <c r="RQB221"/>
      <c r="RQC221"/>
      <c r="RQD221"/>
      <c r="RQE221"/>
      <c r="RQF221"/>
      <c r="RQG221"/>
      <c r="RQH221"/>
      <c r="RQI221"/>
      <c r="RQJ221"/>
      <c r="RQK221"/>
      <c r="RQL221"/>
      <c r="RQM221"/>
      <c r="RQN221"/>
      <c r="RQO221"/>
      <c r="RQP221"/>
      <c r="RQQ221"/>
      <c r="RQR221"/>
      <c r="RQS221"/>
      <c r="RQT221"/>
      <c r="RQU221"/>
      <c r="RQV221"/>
      <c r="RQW221"/>
      <c r="RQX221"/>
      <c r="RQY221"/>
      <c r="RQZ221"/>
      <c r="RRA221"/>
      <c r="RRB221"/>
      <c r="RRC221"/>
      <c r="RRD221"/>
      <c r="RRE221"/>
      <c r="RRF221"/>
      <c r="RRG221"/>
      <c r="RRH221"/>
      <c r="RRI221"/>
      <c r="RRJ221"/>
      <c r="RRK221"/>
      <c r="RRL221"/>
      <c r="RRM221"/>
      <c r="RRN221"/>
      <c r="RRO221"/>
      <c r="RRP221"/>
      <c r="RRQ221"/>
      <c r="RRR221"/>
      <c r="RRS221"/>
      <c r="RRT221"/>
      <c r="RRU221"/>
      <c r="RRV221"/>
      <c r="RRW221"/>
      <c r="RRX221"/>
      <c r="RRY221"/>
      <c r="RRZ221"/>
      <c r="RSA221"/>
      <c r="RSB221"/>
      <c r="RSC221"/>
      <c r="RSD221"/>
      <c r="RSE221"/>
      <c r="RSF221"/>
      <c r="RSG221"/>
      <c r="RSH221"/>
      <c r="RSI221"/>
      <c r="RSJ221"/>
      <c r="RSK221"/>
      <c r="RSL221"/>
      <c r="RSM221"/>
      <c r="RSN221"/>
      <c r="RSO221"/>
      <c r="RSP221"/>
      <c r="RSQ221"/>
      <c r="RSR221"/>
      <c r="RSS221"/>
      <c r="RST221"/>
      <c r="RSU221"/>
      <c r="RSV221"/>
      <c r="RSW221"/>
      <c r="RSX221"/>
      <c r="RSY221"/>
      <c r="RSZ221"/>
      <c r="RTA221"/>
      <c r="RTB221"/>
      <c r="RTC221"/>
      <c r="RTD221"/>
      <c r="RTE221"/>
      <c r="RTF221"/>
      <c r="RTG221"/>
      <c r="RTH221"/>
      <c r="RTI221"/>
      <c r="RTJ221"/>
      <c r="RTK221"/>
      <c r="RTL221"/>
      <c r="RTM221"/>
      <c r="RTN221"/>
      <c r="RTO221"/>
      <c r="RTP221"/>
      <c r="RTQ221"/>
      <c r="RTR221"/>
      <c r="RTS221"/>
      <c r="RTT221"/>
      <c r="RTU221"/>
      <c r="RTV221"/>
      <c r="RTW221"/>
      <c r="RTX221"/>
      <c r="RTY221"/>
      <c r="RTZ221"/>
      <c r="RUA221"/>
      <c r="RUB221"/>
      <c r="RUC221"/>
      <c r="RUD221"/>
      <c r="RUE221"/>
      <c r="RUF221"/>
      <c r="RUG221"/>
      <c r="RUH221"/>
      <c r="RUI221"/>
      <c r="RUJ221"/>
      <c r="RUK221"/>
      <c r="RUL221"/>
      <c r="RUM221"/>
      <c r="RUN221"/>
      <c r="RUO221"/>
      <c r="RUP221"/>
      <c r="RUQ221"/>
      <c r="RUR221"/>
      <c r="RUS221"/>
      <c r="RUT221"/>
      <c r="RUU221"/>
      <c r="RUV221"/>
      <c r="RUW221"/>
      <c r="RUX221"/>
      <c r="RUY221"/>
      <c r="RUZ221"/>
      <c r="RVA221"/>
      <c r="RVB221"/>
      <c r="RVC221"/>
      <c r="RVD221"/>
      <c r="RVE221"/>
      <c r="RVF221"/>
      <c r="RVG221"/>
      <c r="RVH221"/>
      <c r="RVI221"/>
      <c r="RVJ221"/>
      <c r="RVK221"/>
      <c r="RVL221"/>
      <c r="RVM221"/>
      <c r="RVN221"/>
      <c r="RVO221"/>
      <c r="RVP221"/>
      <c r="RVQ221"/>
      <c r="RVR221"/>
      <c r="RVS221"/>
      <c r="RVT221"/>
      <c r="RVU221"/>
      <c r="RVV221"/>
      <c r="RVW221"/>
      <c r="RVX221"/>
      <c r="RVY221"/>
      <c r="RVZ221"/>
      <c r="RWA221"/>
      <c r="RWB221"/>
      <c r="RWC221"/>
      <c r="RWD221"/>
      <c r="RWE221"/>
      <c r="RWF221"/>
      <c r="RWG221"/>
      <c r="RWH221"/>
      <c r="RWI221"/>
      <c r="RWJ221"/>
      <c r="RWK221"/>
      <c r="RWL221"/>
      <c r="RWM221"/>
      <c r="RWN221"/>
      <c r="RWO221"/>
      <c r="RWP221"/>
      <c r="RWQ221"/>
      <c r="RWR221"/>
      <c r="RWS221"/>
      <c r="RWT221"/>
      <c r="RWU221"/>
      <c r="RWV221"/>
      <c r="RWW221"/>
      <c r="RWX221"/>
      <c r="RWY221"/>
      <c r="RWZ221"/>
      <c r="RXA221"/>
      <c r="RXB221"/>
      <c r="RXC221"/>
      <c r="RXD221"/>
      <c r="RXE221"/>
      <c r="RXF221"/>
      <c r="RXG221"/>
      <c r="RXH221"/>
      <c r="RXI221"/>
      <c r="RXJ221"/>
      <c r="RXK221"/>
      <c r="RXL221"/>
      <c r="RXM221"/>
      <c r="RXN221"/>
      <c r="RXO221"/>
      <c r="RXP221"/>
      <c r="RXQ221"/>
      <c r="RXR221"/>
      <c r="RXS221"/>
      <c r="RXT221"/>
      <c r="RXU221"/>
      <c r="RXV221"/>
      <c r="RXW221"/>
      <c r="RXX221"/>
      <c r="RXY221"/>
      <c r="RXZ221"/>
      <c r="RYA221"/>
      <c r="RYB221"/>
      <c r="RYC221"/>
      <c r="RYD221"/>
      <c r="RYE221"/>
      <c r="RYF221"/>
      <c r="RYG221"/>
      <c r="RYH221"/>
      <c r="RYI221"/>
      <c r="RYJ221"/>
      <c r="RYK221"/>
      <c r="RYL221"/>
      <c r="RYM221"/>
      <c r="RYN221"/>
      <c r="RYO221"/>
      <c r="RYP221"/>
      <c r="RYQ221"/>
      <c r="RYR221"/>
      <c r="RYS221"/>
      <c r="RYT221"/>
      <c r="RYU221"/>
      <c r="RYV221"/>
      <c r="RYW221"/>
      <c r="RYX221"/>
      <c r="RYY221"/>
      <c r="RYZ221"/>
      <c r="RZA221"/>
      <c r="RZB221"/>
      <c r="RZC221"/>
      <c r="RZD221"/>
      <c r="RZE221"/>
      <c r="RZF221"/>
      <c r="RZG221"/>
      <c r="RZH221"/>
      <c r="RZI221"/>
      <c r="RZJ221"/>
      <c r="RZK221"/>
      <c r="RZL221"/>
      <c r="RZM221"/>
      <c r="RZN221"/>
      <c r="RZO221"/>
      <c r="RZP221"/>
      <c r="RZQ221"/>
      <c r="RZR221"/>
      <c r="RZS221"/>
      <c r="RZT221"/>
      <c r="RZU221"/>
      <c r="RZV221"/>
      <c r="RZW221"/>
      <c r="RZX221"/>
      <c r="RZY221"/>
      <c r="RZZ221"/>
      <c r="SAA221"/>
      <c r="SAB221"/>
      <c r="SAC221"/>
      <c r="SAD221"/>
      <c r="SAE221"/>
      <c r="SAF221"/>
      <c r="SAG221"/>
      <c r="SAH221"/>
      <c r="SAI221"/>
      <c r="SAJ221"/>
      <c r="SAK221"/>
      <c r="SAL221"/>
      <c r="SAM221"/>
      <c r="SAN221"/>
      <c r="SAO221"/>
      <c r="SAP221"/>
      <c r="SAQ221"/>
      <c r="SAR221"/>
      <c r="SAS221"/>
      <c r="SAT221"/>
      <c r="SAU221"/>
      <c r="SAV221"/>
      <c r="SAW221"/>
      <c r="SAX221"/>
      <c r="SAY221"/>
      <c r="SAZ221"/>
      <c r="SBA221"/>
      <c r="SBB221"/>
      <c r="SBC221"/>
      <c r="SBD221"/>
      <c r="SBE221"/>
      <c r="SBF221"/>
      <c r="SBG221"/>
      <c r="SBH221"/>
      <c r="SBI221"/>
      <c r="SBJ221"/>
      <c r="SBK221"/>
      <c r="SBL221"/>
      <c r="SBM221"/>
      <c r="SBN221"/>
      <c r="SBO221"/>
      <c r="SBP221"/>
      <c r="SBQ221"/>
      <c r="SBR221"/>
      <c r="SBS221"/>
      <c r="SBT221"/>
      <c r="SBU221"/>
      <c r="SBV221"/>
      <c r="SBW221"/>
      <c r="SBX221"/>
      <c r="SBY221"/>
      <c r="SBZ221"/>
      <c r="SCA221"/>
      <c r="SCB221"/>
      <c r="SCC221"/>
      <c r="SCD221"/>
      <c r="SCE221"/>
      <c r="SCF221"/>
      <c r="SCG221"/>
      <c r="SCH221"/>
      <c r="SCI221"/>
      <c r="SCJ221"/>
      <c r="SCK221"/>
      <c r="SCL221"/>
      <c r="SCM221"/>
      <c r="SCN221"/>
      <c r="SCO221"/>
      <c r="SCP221"/>
      <c r="SCQ221"/>
      <c r="SCR221"/>
      <c r="SCS221"/>
      <c r="SCT221"/>
      <c r="SCU221"/>
      <c r="SCV221"/>
      <c r="SCW221"/>
      <c r="SCX221"/>
      <c r="SCY221"/>
      <c r="SCZ221"/>
      <c r="SDA221"/>
      <c r="SDB221"/>
      <c r="SDC221"/>
      <c r="SDD221"/>
      <c r="SDE221"/>
      <c r="SDF221"/>
      <c r="SDG221"/>
      <c r="SDH221"/>
      <c r="SDI221"/>
      <c r="SDJ221"/>
      <c r="SDK221"/>
      <c r="SDL221"/>
      <c r="SDM221"/>
      <c r="SDN221"/>
      <c r="SDO221"/>
      <c r="SDP221"/>
      <c r="SDQ221"/>
      <c r="SDR221"/>
      <c r="SDS221"/>
      <c r="SDT221"/>
      <c r="SDU221"/>
      <c r="SDV221"/>
      <c r="SDW221"/>
      <c r="SDX221"/>
      <c r="SDY221"/>
      <c r="SDZ221"/>
      <c r="SEA221"/>
      <c r="SEB221"/>
      <c r="SEC221"/>
      <c r="SED221"/>
      <c r="SEE221"/>
      <c r="SEF221"/>
      <c r="SEG221"/>
      <c r="SEH221"/>
      <c r="SEI221"/>
      <c r="SEJ221"/>
      <c r="SEK221"/>
      <c r="SEL221"/>
      <c r="SEM221"/>
      <c r="SEN221"/>
      <c r="SEO221"/>
      <c r="SEP221"/>
      <c r="SEQ221"/>
      <c r="SER221"/>
      <c r="SES221"/>
      <c r="SET221"/>
      <c r="SEU221"/>
      <c r="SEV221"/>
      <c r="SEW221"/>
      <c r="SEX221"/>
      <c r="SEY221"/>
      <c r="SEZ221"/>
      <c r="SFA221"/>
      <c r="SFB221"/>
      <c r="SFC221"/>
      <c r="SFD221"/>
      <c r="SFE221"/>
      <c r="SFF221"/>
      <c r="SFG221"/>
      <c r="SFH221"/>
      <c r="SFI221"/>
      <c r="SFJ221"/>
      <c r="SFK221"/>
      <c r="SFL221"/>
      <c r="SFM221"/>
      <c r="SFN221"/>
      <c r="SFO221"/>
      <c r="SFP221"/>
      <c r="SFQ221"/>
      <c r="SFR221"/>
      <c r="SFS221"/>
      <c r="SFT221"/>
      <c r="SFU221"/>
      <c r="SFV221"/>
      <c r="SFW221"/>
      <c r="SFX221"/>
      <c r="SFY221"/>
      <c r="SFZ221"/>
      <c r="SGA221"/>
      <c r="SGB221"/>
      <c r="SGC221"/>
      <c r="SGD221"/>
      <c r="SGE221"/>
      <c r="SGF221"/>
      <c r="SGG221"/>
      <c r="SGH221"/>
      <c r="SGI221"/>
      <c r="SGJ221"/>
      <c r="SGK221"/>
      <c r="SGL221"/>
      <c r="SGM221"/>
      <c r="SGN221"/>
      <c r="SGO221"/>
      <c r="SGP221"/>
      <c r="SGQ221"/>
      <c r="SGR221"/>
      <c r="SGS221"/>
      <c r="SGT221"/>
      <c r="SGU221"/>
      <c r="SGV221"/>
      <c r="SGW221"/>
      <c r="SGX221"/>
      <c r="SGY221"/>
      <c r="SGZ221"/>
      <c r="SHA221"/>
      <c r="SHB221"/>
      <c r="SHC221"/>
      <c r="SHD221"/>
      <c r="SHE221"/>
      <c r="SHF221"/>
      <c r="SHG221"/>
      <c r="SHH221"/>
      <c r="SHI221"/>
      <c r="SHJ221"/>
      <c r="SHK221"/>
      <c r="SHL221"/>
      <c r="SHM221"/>
      <c r="SHN221"/>
      <c r="SHO221"/>
      <c r="SHP221"/>
      <c r="SHQ221"/>
      <c r="SHR221"/>
      <c r="SHS221"/>
      <c r="SHT221"/>
      <c r="SHU221"/>
      <c r="SHV221"/>
      <c r="SHW221"/>
      <c r="SHX221"/>
      <c r="SHY221"/>
      <c r="SHZ221"/>
      <c r="SIA221"/>
      <c r="SIB221"/>
      <c r="SIC221"/>
      <c r="SID221"/>
      <c r="SIE221"/>
      <c r="SIF221"/>
      <c r="SIG221"/>
      <c r="SIH221"/>
      <c r="SII221"/>
      <c r="SIJ221"/>
      <c r="SIK221"/>
      <c r="SIL221"/>
      <c r="SIM221"/>
      <c r="SIN221"/>
      <c r="SIO221"/>
      <c r="SIP221"/>
      <c r="SIQ221"/>
      <c r="SIR221"/>
      <c r="SIS221"/>
      <c r="SIT221"/>
      <c r="SIU221"/>
      <c r="SIV221"/>
      <c r="SIW221"/>
      <c r="SIX221"/>
      <c r="SIY221"/>
      <c r="SIZ221"/>
      <c r="SJA221"/>
      <c r="SJB221"/>
      <c r="SJC221"/>
      <c r="SJD221"/>
      <c r="SJE221"/>
      <c r="SJF221"/>
      <c r="SJG221"/>
      <c r="SJH221"/>
      <c r="SJI221"/>
      <c r="SJJ221"/>
      <c r="SJK221"/>
      <c r="SJL221"/>
      <c r="SJM221"/>
      <c r="SJN221"/>
      <c r="SJO221"/>
      <c r="SJP221"/>
      <c r="SJQ221"/>
      <c r="SJR221"/>
      <c r="SJS221"/>
      <c r="SJT221"/>
      <c r="SJU221"/>
      <c r="SJV221"/>
      <c r="SJW221"/>
      <c r="SJX221"/>
      <c r="SJY221"/>
      <c r="SJZ221"/>
      <c r="SKA221"/>
      <c r="SKB221"/>
      <c r="SKC221"/>
      <c r="SKD221"/>
      <c r="SKE221"/>
      <c r="SKF221"/>
      <c r="SKG221"/>
      <c r="SKH221"/>
      <c r="SKI221"/>
      <c r="SKJ221"/>
      <c r="SKK221"/>
      <c r="SKL221"/>
      <c r="SKM221"/>
      <c r="SKN221"/>
      <c r="SKO221"/>
      <c r="SKP221"/>
      <c r="SKQ221"/>
      <c r="SKR221"/>
      <c r="SKS221"/>
      <c r="SKT221"/>
      <c r="SKU221"/>
      <c r="SKV221"/>
      <c r="SKW221"/>
      <c r="SKX221"/>
      <c r="SKY221"/>
      <c r="SKZ221"/>
      <c r="SLA221"/>
      <c r="SLB221"/>
      <c r="SLC221"/>
      <c r="SLD221"/>
      <c r="SLE221"/>
      <c r="SLF221"/>
      <c r="SLG221"/>
      <c r="SLH221"/>
      <c r="SLI221"/>
      <c r="SLJ221"/>
      <c r="SLK221"/>
      <c r="SLL221"/>
      <c r="SLM221"/>
      <c r="SLN221"/>
      <c r="SLO221"/>
      <c r="SLP221"/>
      <c r="SLQ221"/>
      <c r="SLR221"/>
      <c r="SLS221"/>
      <c r="SLT221"/>
      <c r="SLU221"/>
      <c r="SLV221"/>
      <c r="SLW221"/>
      <c r="SLX221"/>
      <c r="SLY221"/>
      <c r="SLZ221"/>
      <c r="SMA221"/>
      <c r="SMB221"/>
      <c r="SMC221"/>
      <c r="SMD221"/>
      <c r="SME221"/>
      <c r="SMF221"/>
      <c r="SMG221"/>
      <c r="SMH221"/>
      <c r="SMI221"/>
      <c r="SMJ221"/>
      <c r="SMK221"/>
      <c r="SML221"/>
      <c r="SMM221"/>
      <c r="SMN221"/>
      <c r="SMO221"/>
      <c r="SMP221"/>
      <c r="SMQ221"/>
      <c r="SMR221"/>
      <c r="SMS221"/>
      <c r="SMT221"/>
      <c r="SMU221"/>
      <c r="SMV221"/>
      <c r="SMW221"/>
      <c r="SMX221"/>
      <c r="SMY221"/>
      <c r="SMZ221"/>
      <c r="SNA221"/>
      <c r="SNB221"/>
      <c r="SNC221"/>
      <c r="SND221"/>
      <c r="SNE221"/>
      <c r="SNF221"/>
      <c r="SNG221"/>
      <c r="SNH221"/>
      <c r="SNI221"/>
      <c r="SNJ221"/>
      <c r="SNK221"/>
      <c r="SNL221"/>
      <c r="SNM221"/>
      <c r="SNN221"/>
      <c r="SNO221"/>
      <c r="SNP221"/>
      <c r="SNQ221"/>
      <c r="SNR221"/>
      <c r="SNS221"/>
      <c r="SNT221"/>
      <c r="SNU221"/>
      <c r="SNV221"/>
      <c r="SNW221"/>
      <c r="SNX221"/>
      <c r="SNY221"/>
      <c r="SNZ221"/>
      <c r="SOA221"/>
      <c r="SOB221"/>
      <c r="SOC221"/>
      <c r="SOD221"/>
      <c r="SOE221"/>
      <c r="SOF221"/>
      <c r="SOG221"/>
      <c r="SOH221"/>
      <c r="SOI221"/>
      <c r="SOJ221"/>
      <c r="SOK221"/>
      <c r="SOL221"/>
      <c r="SOM221"/>
      <c r="SON221"/>
      <c r="SOO221"/>
      <c r="SOP221"/>
      <c r="SOQ221"/>
      <c r="SOR221"/>
      <c r="SOS221"/>
      <c r="SOT221"/>
      <c r="SOU221"/>
      <c r="SOV221"/>
      <c r="SOW221"/>
      <c r="SOX221"/>
      <c r="SOY221"/>
      <c r="SOZ221"/>
      <c r="SPA221"/>
      <c r="SPB221"/>
      <c r="SPC221"/>
      <c r="SPD221"/>
      <c r="SPE221"/>
      <c r="SPF221"/>
      <c r="SPG221"/>
      <c r="SPH221"/>
      <c r="SPI221"/>
      <c r="SPJ221"/>
      <c r="SPK221"/>
      <c r="SPL221"/>
      <c r="SPM221"/>
      <c r="SPN221"/>
      <c r="SPO221"/>
      <c r="SPP221"/>
      <c r="SPQ221"/>
      <c r="SPR221"/>
      <c r="SPS221"/>
      <c r="SPT221"/>
      <c r="SPU221"/>
      <c r="SPV221"/>
      <c r="SPW221"/>
      <c r="SPX221"/>
      <c r="SPY221"/>
      <c r="SPZ221"/>
      <c r="SQA221"/>
      <c r="SQB221"/>
      <c r="SQC221"/>
      <c r="SQD221"/>
      <c r="SQE221"/>
      <c r="SQF221"/>
      <c r="SQG221"/>
      <c r="SQH221"/>
      <c r="SQI221"/>
      <c r="SQJ221"/>
      <c r="SQK221"/>
      <c r="SQL221"/>
      <c r="SQM221"/>
      <c r="SQN221"/>
      <c r="SQO221"/>
      <c r="SQP221"/>
      <c r="SQQ221"/>
      <c r="SQR221"/>
      <c r="SQS221"/>
      <c r="SQT221"/>
      <c r="SQU221"/>
      <c r="SQV221"/>
      <c r="SQW221"/>
      <c r="SQX221"/>
      <c r="SQY221"/>
      <c r="SQZ221"/>
      <c r="SRA221"/>
      <c r="SRB221"/>
      <c r="SRC221"/>
      <c r="SRD221"/>
      <c r="SRE221"/>
      <c r="SRF221"/>
      <c r="SRG221"/>
      <c r="SRH221"/>
      <c r="SRI221"/>
      <c r="SRJ221"/>
      <c r="SRK221"/>
      <c r="SRL221"/>
      <c r="SRM221"/>
      <c r="SRN221"/>
      <c r="SRO221"/>
      <c r="SRP221"/>
      <c r="SRQ221"/>
      <c r="SRR221"/>
      <c r="SRS221"/>
      <c r="SRT221"/>
      <c r="SRU221"/>
      <c r="SRV221"/>
      <c r="SRW221"/>
      <c r="SRX221"/>
      <c r="SRY221"/>
      <c r="SRZ221"/>
      <c r="SSA221"/>
      <c r="SSB221"/>
      <c r="SSC221"/>
      <c r="SSD221"/>
      <c r="SSE221"/>
      <c r="SSF221"/>
      <c r="SSG221"/>
      <c r="SSH221"/>
      <c r="SSI221"/>
      <c r="SSJ221"/>
      <c r="SSK221"/>
      <c r="SSL221"/>
      <c r="SSM221"/>
      <c r="SSN221"/>
      <c r="SSO221"/>
      <c r="SSP221"/>
      <c r="SSQ221"/>
      <c r="SSR221"/>
      <c r="SSS221"/>
      <c r="SST221"/>
      <c r="SSU221"/>
      <c r="SSV221"/>
      <c r="SSW221"/>
      <c r="SSX221"/>
      <c r="SSY221"/>
      <c r="SSZ221"/>
      <c r="STA221"/>
      <c r="STB221"/>
      <c r="STC221"/>
      <c r="STD221"/>
      <c r="STE221"/>
      <c r="STF221"/>
      <c r="STG221"/>
      <c r="STH221"/>
      <c r="STI221"/>
      <c r="STJ221"/>
      <c r="STK221"/>
      <c r="STL221"/>
      <c r="STM221"/>
      <c r="STN221"/>
      <c r="STO221"/>
      <c r="STP221"/>
      <c r="STQ221"/>
      <c r="STR221"/>
      <c r="STS221"/>
      <c r="STT221"/>
      <c r="STU221"/>
      <c r="STV221"/>
      <c r="STW221"/>
      <c r="STX221"/>
      <c r="STY221"/>
      <c r="STZ221"/>
      <c r="SUA221"/>
      <c r="SUB221"/>
      <c r="SUC221"/>
      <c r="SUD221"/>
      <c r="SUE221"/>
      <c r="SUF221"/>
      <c r="SUG221"/>
      <c r="SUH221"/>
      <c r="SUI221"/>
      <c r="SUJ221"/>
      <c r="SUK221"/>
      <c r="SUL221"/>
      <c r="SUM221"/>
      <c r="SUN221"/>
      <c r="SUO221"/>
      <c r="SUP221"/>
      <c r="SUQ221"/>
      <c r="SUR221"/>
      <c r="SUS221"/>
      <c r="SUT221"/>
      <c r="SUU221"/>
      <c r="SUV221"/>
      <c r="SUW221"/>
      <c r="SUX221"/>
      <c r="SUY221"/>
      <c r="SUZ221"/>
      <c r="SVA221"/>
      <c r="SVB221"/>
      <c r="SVC221"/>
      <c r="SVD221"/>
      <c r="SVE221"/>
      <c r="SVF221"/>
      <c r="SVG221"/>
      <c r="SVH221"/>
      <c r="SVI221"/>
      <c r="SVJ221"/>
      <c r="SVK221"/>
      <c r="SVL221"/>
      <c r="SVM221"/>
      <c r="SVN221"/>
      <c r="SVO221"/>
      <c r="SVP221"/>
      <c r="SVQ221"/>
      <c r="SVR221"/>
      <c r="SVS221"/>
      <c r="SVT221"/>
      <c r="SVU221"/>
      <c r="SVV221"/>
      <c r="SVW221"/>
      <c r="SVX221"/>
      <c r="SVY221"/>
      <c r="SVZ221"/>
      <c r="SWA221"/>
      <c r="SWB221"/>
      <c r="SWC221"/>
      <c r="SWD221"/>
      <c r="SWE221"/>
      <c r="SWF221"/>
      <c r="SWG221"/>
      <c r="SWH221"/>
      <c r="SWI221"/>
      <c r="SWJ221"/>
      <c r="SWK221"/>
      <c r="SWL221"/>
      <c r="SWM221"/>
      <c r="SWN221"/>
      <c r="SWO221"/>
      <c r="SWP221"/>
      <c r="SWQ221"/>
      <c r="SWR221"/>
      <c r="SWS221"/>
      <c r="SWT221"/>
      <c r="SWU221"/>
      <c r="SWV221"/>
      <c r="SWW221"/>
      <c r="SWX221"/>
      <c r="SWY221"/>
      <c r="SWZ221"/>
      <c r="SXA221"/>
      <c r="SXB221"/>
      <c r="SXC221"/>
      <c r="SXD221"/>
      <c r="SXE221"/>
      <c r="SXF221"/>
      <c r="SXG221"/>
      <c r="SXH221"/>
      <c r="SXI221"/>
      <c r="SXJ221"/>
      <c r="SXK221"/>
      <c r="SXL221"/>
      <c r="SXM221"/>
      <c r="SXN221"/>
      <c r="SXO221"/>
      <c r="SXP221"/>
      <c r="SXQ221"/>
      <c r="SXR221"/>
      <c r="SXS221"/>
      <c r="SXT221"/>
      <c r="SXU221"/>
      <c r="SXV221"/>
      <c r="SXW221"/>
      <c r="SXX221"/>
      <c r="SXY221"/>
      <c r="SXZ221"/>
      <c r="SYA221"/>
      <c r="SYB221"/>
      <c r="SYC221"/>
      <c r="SYD221"/>
      <c r="SYE221"/>
      <c r="SYF221"/>
      <c r="SYG221"/>
      <c r="SYH221"/>
      <c r="SYI221"/>
      <c r="SYJ221"/>
      <c r="SYK221"/>
      <c r="SYL221"/>
      <c r="SYM221"/>
      <c r="SYN221"/>
      <c r="SYO221"/>
      <c r="SYP221"/>
      <c r="SYQ221"/>
      <c r="SYR221"/>
      <c r="SYS221"/>
      <c r="SYT221"/>
      <c r="SYU221"/>
      <c r="SYV221"/>
      <c r="SYW221"/>
      <c r="SYX221"/>
      <c r="SYY221"/>
      <c r="SYZ221"/>
      <c r="SZA221"/>
      <c r="SZB221"/>
      <c r="SZC221"/>
      <c r="SZD221"/>
      <c r="SZE221"/>
      <c r="SZF221"/>
      <c r="SZG221"/>
      <c r="SZH221"/>
      <c r="SZI221"/>
      <c r="SZJ221"/>
      <c r="SZK221"/>
      <c r="SZL221"/>
      <c r="SZM221"/>
      <c r="SZN221"/>
      <c r="SZO221"/>
      <c r="SZP221"/>
      <c r="SZQ221"/>
      <c r="SZR221"/>
      <c r="SZS221"/>
      <c r="SZT221"/>
      <c r="SZU221"/>
      <c r="SZV221"/>
      <c r="SZW221"/>
      <c r="SZX221"/>
      <c r="SZY221"/>
      <c r="SZZ221"/>
      <c r="TAA221"/>
      <c r="TAB221"/>
      <c r="TAC221"/>
      <c r="TAD221"/>
      <c r="TAE221"/>
      <c r="TAF221"/>
      <c r="TAG221"/>
      <c r="TAH221"/>
      <c r="TAI221"/>
      <c r="TAJ221"/>
      <c r="TAK221"/>
      <c r="TAL221"/>
      <c r="TAM221"/>
      <c r="TAN221"/>
      <c r="TAO221"/>
      <c r="TAP221"/>
      <c r="TAQ221"/>
      <c r="TAR221"/>
      <c r="TAS221"/>
      <c r="TAT221"/>
      <c r="TAU221"/>
      <c r="TAV221"/>
      <c r="TAW221"/>
      <c r="TAX221"/>
      <c r="TAY221"/>
      <c r="TAZ221"/>
      <c r="TBA221"/>
      <c r="TBB221"/>
      <c r="TBC221"/>
      <c r="TBD221"/>
      <c r="TBE221"/>
      <c r="TBF221"/>
      <c r="TBG221"/>
      <c r="TBH221"/>
      <c r="TBI221"/>
      <c r="TBJ221"/>
      <c r="TBK221"/>
      <c r="TBL221"/>
      <c r="TBM221"/>
      <c r="TBN221"/>
      <c r="TBO221"/>
      <c r="TBP221"/>
      <c r="TBQ221"/>
      <c r="TBR221"/>
      <c r="TBS221"/>
      <c r="TBT221"/>
      <c r="TBU221"/>
      <c r="TBV221"/>
      <c r="TBW221"/>
      <c r="TBX221"/>
      <c r="TBY221"/>
      <c r="TBZ221"/>
      <c r="TCA221"/>
      <c r="TCB221"/>
      <c r="TCC221"/>
      <c r="TCD221"/>
      <c r="TCE221"/>
      <c r="TCF221"/>
      <c r="TCG221"/>
      <c r="TCH221"/>
      <c r="TCI221"/>
      <c r="TCJ221"/>
      <c r="TCK221"/>
      <c r="TCL221"/>
      <c r="TCM221"/>
      <c r="TCN221"/>
      <c r="TCO221"/>
      <c r="TCP221"/>
      <c r="TCQ221"/>
      <c r="TCR221"/>
      <c r="TCS221"/>
      <c r="TCT221"/>
      <c r="TCU221"/>
      <c r="TCV221"/>
      <c r="TCW221"/>
      <c r="TCX221"/>
      <c r="TCY221"/>
      <c r="TCZ221"/>
      <c r="TDA221"/>
      <c r="TDB221"/>
      <c r="TDC221"/>
      <c r="TDD221"/>
      <c r="TDE221"/>
      <c r="TDF221"/>
      <c r="TDG221"/>
      <c r="TDH221"/>
      <c r="TDI221"/>
      <c r="TDJ221"/>
      <c r="TDK221"/>
      <c r="TDL221"/>
      <c r="TDM221"/>
      <c r="TDN221"/>
      <c r="TDO221"/>
      <c r="TDP221"/>
      <c r="TDQ221"/>
      <c r="TDR221"/>
      <c r="TDS221"/>
      <c r="TDT221"/>
      <c r="TDU221"/>
      <c r="TDV221"/>
      <c r="TDW221"/>
      <c r="TDX221"/>
      <c r="TDY221"/>
      <c r="TDZ221"/>
      <c r="TEA221"/>
      <c r="TEB221"/>
      <c r="TEC221"/>
      <c r="TED221"/>
      <c r="TEE221"/>
      <c r="TEF221"/>
      <c r="TEG221"/>
      <c r="TEH221"/>
      <c r="TEI221"/>
      <c r="TEJ221"/>
      <c r="TEK221"/>
      <c r="TEL221"/>
      <c r="TEM221"/>
      <c r="TEN221"/>
      <c r="TEO221"/>
      <c r="TEP221"/>
      <c r="TEQ221"/>
      <c r="TER221"/>
      <c r="TES221"/>
      <c r="TET221"/>
      <c r="TEU221"/>
      <c r="TEV221"/>
      <c r="TEW221"/>
      <c r="TEX221"/>
      <c r="TEY221"/>
      <c r="TEZ221"/>
      <c r="TFA221"/>
      <c r="TFB221"/>
      <c r="TFC221"/>
      <c r="TFD221"/>
      <c r="TFE221"/>
      <c r="TFF221"/>
      <c r="TFG221"/>
      <c r="TFH221"/>
      <c r="TFI221"/>
      <c r="TFJ221"/>
      <c r="TFK221"/>
      <c r="TFL221"/>
      <c r="TFM221"/>
      <c r="TFN221"/>
      <c r="TFO221"/>
      <c r="TFP221"/>
      <c r="TFQ221"/>
      <c r="TFR221"/>
      <c r="TFS221"/>
      <c r="TFT221"/>
      <c r="TFU221"/>
      <c r="TFV221"/>
      <c r="TFW221"/>
      <c r="TFX221"/>
      <c r="TFY221"/>
      <c r="TFZ221"/>
      <c r="TGA221"/>
      <c r="TGB221"/>
      <c r="TGC221"/>
      <c r="TGD221"/>
      <c r="TGE221"/>
      <c r="TGF221"/>
      <c r="TGG221"/>
      <c r="TGH221"/>
      <c r="TGI221"/>
      <c r="TGJ221"/>
      <c r="TGK221"/>
      <c r="TGL221"/>
      <c r="TGM221"/>
      <c r="TGN221"/>
      <c r="TGO221"/>
      <c r="TGP221"/>
      <c r="TGQ221"/>
      <c r="TGR221"/>
      <c r="TGS221"/>
      <c r="TGT221"/>
      <c r="TGU221"/>
      <c r="TGV221"/>
      <c r="TGW221"/>
      <c r="TGX221"/>
      <c r="TGY221"/>
      <c r="TGZ221"/>
      <c r="THA221"/>
      <c r="THB221"/>
      <c r="THC221"/>
      <c r="THD221"/>
      <c r="THE221"/>
      <c r="THF221"/>
      <c r="THG221"/>
      <c r="THH221"/>
      <c r="THI221"/>
      <c r="THJ221"/>
      <c r="THK221"/>
      <c r="THL221"/>
      <c r="THM221"/>
      <c r="THN221"/>
      <c r="THO221"/>
      <c r="THP221"/>
      <c r="THQ221"/>
      <c r="THR221"/>
      <c r="THS221"/>
      <c r="THT221"/>
      <c r="THU221"/>
      <c r="THV221"/>
      <c r="THW221"/>
      <c r="THX221"/>
      <c r="THY221"/>
      <c r="THZ221"/>
      <c r="TIA221"/>
      <c r="TIB221"/>
      <c r="TIC221"/>
      <c r="TID221"/>
      <c r="TIE221"/>
      <c r="TIF221"/>
      <c r="TIG221"/>
      <c r="TIH221"/>
      <c r="TII221"/>
      <c r="TIJ221"/>
      <c r="TIK221"/>
      <c r="TIL221"/>
      <c r="TIM221"/>
      <c r="TIN221"/>
      <c r="TIO221"/>
      <c r="TIP221"/>
      <c r="TIQ221"/>
      <c r="TIR221"/>
      <c r="TIS221"/>
      <c r="TIT221"/>
      <c r="TIU221"/>
      <c r="TIV221"/>
      <c r="TIW221"/>
      <c r="TIX221"/>
      <c r="TIY221"/>
      <c r="TIZ221"/>
      <c r="TJA221"/>
      <c r="TJB221"/>
      <c r="TJC221"/>
      <c r="TJD221"/>
      <c r="TJE221"/>
      <c r="TJF221"/>
      <c r="TJG221"/>
      <c r="TJH221"/>
      <c r="TJI221"/>
      <c r="TJJ221"/>
      <c r="TJK221"/>
      <c r="TJL221"/>
      <c r="TJM221"/>
      <c r="TJN221"/>
      <c r="TJO221"/>
      <c r="TJP221"/>
      <c r="TJQ221"/>
      <c r="TJR221"/>
      <c r="TJS221"/>
      <c r="TJT221"/>
      <c r="TJU221"/>
      <c r="TJV221"/>
      <c r="TJW221"/>
      <c r="TJX221"/>
      <c r="TJY221"/>
      <c r="TJZ221"/>
      <c r="TKA221"/>
      <c r="TKB221"/>
      <c r="TKC221"/>
      <c r="TKD221"/>
      <c r="TKE221"/>
      <c r="TKF221"/>
      <c r="TKG221"/>
      <c r="TKH221"/>
      <c r="TKI221"/>
      <c r="TKJ221"/>
      <c r="TKK221"/>
      <c r="TKL221"/>
      <c r="TKM221"/>
      <c r="TKN221"/>
      <c r="TKO221"/>
      <c r="TKP221"/>
      <c r="TKQ221"/>
      <c r="TKR221"/>
      <c r="TKS221"/>
      <c r="TKT221"/>
      <c r="TKU221"/>
      <c r="TKV221"/>
      <c r="TKW221"/>
      <c r="TKX221"/>
      <c r="TKY221"/>
      <c r="TKZ221"/>
      <c r="TLA221"/>
      <c r="TLB221"/>
      <c r="TLC221"/>
      <c r="TLD221"/>
      <c r="TLE221"/>
      <c r="TLF221"/>
      <c r="TLG221"/>
      <c r="TLH221"/>
      <c r="TLI221"/>
      <c r="TLJ221"/>
      <c r="TLK221"/>
      <c r="TLL221"/>
      <c r="TLM221"/>
      <c r="TLN221"/>
      <c r="TLO221"/>
      <c r="TLP221"/>
      <c r="TLQ221"/>
      <c r="TLR221"/>
      <c r="TLS221"/>
      <c r="TLT221"/>
      <c r="TLU221"/>
      <c r="TLV221"/>
      <c r="TLW221"/>
      <c r="TLX221"/>
      <c r="TLY221"/>
      <c r="TLZ221"/>
      <c r="TMA221"/>
      <c r="TMB221"/>
      <c r="TMC221"/>
      <c r="TMD221"/>
      <c r="TME221"/>
      <c r="TMF221"/>
      <c r="TMG221"/>
      <c r="TMH221"/>
      <c r="TMI221"/>
      <c r="TMJ221"/>
      <c r="TMK221"/>
      <c r="TML221"/>
      <c r="TMM221"/>
      <c r="TMN221"/>
      <c r="TMO221"/>
      <c r="TMP221"/>
      <c r="TMQ221"/>
      <c r="TMR221"/>
      <c r="TMS221"/>
      <c r="TMT221"/>
      <c r="TMU221"/>
      <c r="TMV221"/>
      <c r="TMW221"/>
      <c r="TMX221"/>
      <c r="TMY221"/>
      <c r="TMZ221"/>
      <c r="TNA221"/>
      <c r="TNB221"/>
      <c r="TNC221"/>
      <c r="TND221"/>
      <c r="TNE221"/>
      <c r="TNF221"/>
      <c r="TNG221"/>
      <c r="TNH221"/>
      <c r="TNI221"/>
      <c r="TNJ221"/>
      <c r="TNK221"/>
      <c r="TNL221"/>
      <c r="TNM221"/>
      <c r="TNN221"/>
      <c r="TNO221"/>
      <c r="TNP221"/>
      <c r="TNQ221"/>
      <c r="TNR221"/>
      <c r="TNS221"/>
      <c r="TNT221"/>
      <c r="TNU221"/>
      <c r="TNV221"/>
      <c r="TNW221"/>
      <c r="TNX221"/>
      <c r="TNY221"/>
      <c r="TNZ221"/>
      <c r="TOA221"/>
      <c r="TOB221"/>
      <c r="TOC221"/>
      <c r="TOD221"/>
      <c r="TOE221"/>
      <c r="TOF221"/>
      <c r="TOG221"/>
      <c r="TOH221"/>
      <c r="TOI221"/>
      <c r="TOJ221"/>
      <c r="TOK221"/>
      <c r="TOL221"/>
      <c r="TOM221"/>
      <c r="TON221"/>
      <c r="TOO221"/>
      <c r="TOP221"/>
      <c r="TOQ221"/>
      <c r="TOR221"/>
      <c r="TOS221"/>
      <c r="TOT221"/>
      <c r="TOU221"/>
      <c r="TOV221"/>
      <c r="TOW221"/>
      <c r="TOX221"/>
      <c r="TOY221"/>
      <c r="TOZ221"/>
      <c r="TPA221"/>
      <c r="TPB221"/>
      <c r="TPC221"/>
      <c r="TPD221"/>
      <c r="TPE221"/>
      <c r="TPF221"/>
      <c r="TPG221"/>
      <c r="TPH221"/>
      <c r="TPI221"/>
      <c r="TPJ221"/>
      <c r="TPK221"/>
      <c r="TPL221"/>
      <c r="TPM221"/>
      <c r="TPN221"/>
      <c r="TPO221"/>
      <c r="TPP221"/>
      <c r="TPQ221"/>
      <c r="TPR221"/>
      <c r="TPS221"/>
      <c r="TPT221"/>
      <c r="TPU221"/>
      <c r="TPV221"/>
      <c r="TPW221"/>
      <c r="TPX221"/>
      <c r="TPY221"/>
      <c r="TPZ221"/>
      <c r="TQA221"/>
      <c r="TQB221"/>
      <c r="TQC221"/>
      <c r="TQD221"/>
      <c r="TQE221"/>
      <c r="TQF221"/>
      <c r="TQG221"/>
      <c r="TQH221"/>
      <c r="TQI221"/>
      <c r="TQJ221"/>
      <c r="TQK221"/>
      <c r="TQL221"/>
      <c r="TQM221"/>
      <c r="TQN221"/>
      <c r="TQO221"/>
      <c r="TQP221"/>
      <c r="TQQ221"/>
      <c r="TQR221"/>
      <c r="TQS221"/>
      <c r="TQT221"/>
      <c r="TQU221"/>
      <c r="TQV221"/>
      <c r="TQW221"/>
      <c r="TQX221"/>
      <c r="TQY221"/>
      <c r="TQZ221"/>
      <c r="TRA221"/>
      <c r="TRB221"/>
      <c r="TRC221"/>
      <c r="TRD221"/>
      <c r="TRE221"/>
      <c r="TRF221"/>
      <c r="TRG221"/>
      <c r="TRH221"/>
      <c r="TRI221"/>
      <c r="TRJ221"/>
      <c r="TRK221"/>
      <c r="TRL221"/>
      <c r="TRM221"/>
      <c r="TRN221"/>
      <c r="TRO221"/>
      <c r="TRP221"/>
      <c r="TRQ221"/>
      <c r="TRR221"/>
      <c r="TRS221"/>
      <c r="TRT221"/>
      <c r="TRU221"/>
      <c r="TRV221"/>
      <c r="TRW221"/>
      <c r="TRX221"/>
      <c r="TRY221"/>
      <c r="TRZ221"/>
      <c r="TSA221"/>
      <c r="TSB221"/>
      <c r="TSC221"/>
      <c r="TSD221"/>
      <c r="TSE221"/>
      <c r="TSF221"/>
      <c r="TSG221"/>
      <c r="TSH221"/>
      <c r="TSI221"/>
      <c r="TSJ221"/>
      <c r="TSK221"/>
      <c r="TSL221"/>
      <c r="TSM221"/>
      <c r="TSN221"/>
      <c r="TSO221"/>
      <c r="TSP221"/>
      <c r="TSQ221"/>
      <c r="TSR221"/>
      <c r="TSS221"/>
      <c r="TST221"/>
      <c r="TSU221"/>
      <c r="TSV221"/>
      <c r="TSW221"/>
      <c r="TSX221"/>
      <c r="TSY221"/>
      <c r="TSZ221"/>
      <c r="TTA221"/>
      <c r="TTB221"/>
      <c r="TTC221"/>
      <c r="TTD221"/>
      <c r="TTE221"/>
      <c r="TTF221"/>
      <c r="TTG221"/>
      <c r="TTH221"/>
      <c r="TTI221"/>
      <c r="TTJ221"/>
      <c r="TTK221"/>
      <c r="TTL221"/>
      <c r="TTM221"/>
      <c r="TTN221"/>
      <c r="TTO221"/>
      <c r="TTP221"/>
      <c r="TTQ221"/>
      <c r="TTR221"/>
      <c r="TTS221"/>
      <c r="TTT221"/>
      <c r="TTU221"/>
      <c r="TTV221"/>
      <c r="TTW221"/>
      <c r="TTX221"/>
      <c r="TTY221"/>
      <c r="TTZ221"/>
      <c r="TUA221"/>
      <c r="TUB221"/>
      <c r="TUC221"/>
      <c r="TUD221"/>
      <c r="TUE221"/>
      <c r="TUF221"/>
      <c r="TUG221"/>
      <c r="TUH221"/>
      <c r="TUI221"/>
      <c r="TUJ221"/>
      <c r="TUK221"/>
      <c r="TUL221"/>
      <c r="TUM221"/>
      <c r="TUN221"/>
      <c r="TUO221"/>
      <c r="TUP221"/>
      <c r="TUQ221"/>
      <c r="TUR221"/>
      <c r="TUS221"/>
      <c r="TUT221"/>
      <c r="TUU221"/>
      <c r="TUV221"/>
      <c r="TUW221"/>
      <c r="TUX221"/>
      <c r="TUY221"/>
      <c r="TUZ221"/>
      <c r="TVA221"/>
      <c r="TVB221"/>
      <c r="TVC221"/>
      <c r="TVD221"/>
      <c r="TVE221"/>
      <c r="TVF221"/>
      <c r="TVG221"/>
      <c r="TVH221"/>
      <c r="TVI221"/>
      <c r="TVJ221"/>
      <c r="TVK221"/>
      <c r="TVL221"/>
      <c r="TVM221"/>
      <c r="TVN221"/>
      <c r="TVO221"/>
      <c r="TVP221"/>
      <c r="TVQ221"/>
      <c r="TVR221"/>
      <c r="TVS221"/>
      <c r="TVT221"/>
      <c r="TVU221"/>
      <c r="TVV221"/>
      <c r="TVW221"/>
      <c r="TVX221"/>
      <c r="TVY221"/>
      <c r="TVZ221"/>
      <c r="TWA221"/>
      <c r="TWB221"/>
      <c r="TWC221"/>
      <c r="TWD221"/>
      <c r="TWE221"/>
      <c r="TWF221"/>
      <c r="TWG221"/>
      <c r="TWH221"/>
      <c r="TWI221"/>
      <c r="TWJ221"/>
      <c r="TWK221"/>
      <c r="TWL221"/>
      <c r="TWM221"/>
      <c r="TWN221"/>
      <c r="TWO221"/>
      <c r="TWP221"/>
      <c r="TWQ221"/>
      <c r="TWR221"/>
      <c r="TWS221"/>
      <c r="TWT221"/>
      <c r="TWU221"/>
      <c r="TWV221"/>
      <c r="TWW221"/>
      <c r="TWX221"/>
      <c r="TWY221"/>
      <c r="TWZ221"/>
      <c r="TXA221"/>
      <c r="TXB221"/>
      <c r="TXC221"/>
      <c r="TXD221"/>
      <c r="TXE221"/>
      <c r="TXF221"/>
      <c r="TXG221"/>
      <c r="TXH221"/>
      <c r="TXI221"/>
      <c r="TXJ221"/>
      <c r="TXK221"/>
      <c r="TXL221"/>
      <c r="TXM221"/>
      <c r="TXN221"/>
      <c r="TXO221"/>
      <c r="TXP221"/>
      <c r="TXQ221"/>
      <c r="TXR221"/>
      <c r="TXS221"/>
      <c r="TXT221"/>
      <c r="TXU221"/>
      <c r="TXV221"/>
      <c r="TXW221"/>
      <c r="TXX221"/>
      <c r="TXY221"/>
      <c r="TXZ221"/>
      <c r="TYA221"/>
      <c r="TYB221"/>
      <c r="TYC221"/>
      <c r="TYD221"/>
      <c r="TYE221"/>
      <c r="TYF221"/>
      <c r="TYG221"/>
      <c r="TYH221"/>
      <c r="TYI221"/>
      <c r="TYJ221"/>
      <c r="TYK221"/>
      <c r="TYL221"/>
      <c r="TYM221"/>
      <c r="TYN221"/>
      <c r="TYO221"/>
      <c r="TYP221"/>
      <c r="TYQ221"/>
      <c r="TYR221"/>
      <c r="TYS221"/>
      <c r="TYT221"/>
      <c r="TYU221"/>
      <c r="TYV221"/>
      <c r="TYW221"/>
      <c r="TYX221"/>
      <c r="TYY221"/>
      <c r="TYZ221"/>
      <c r="TZA221"/>
      <c r="TZB221"/>
      <c r="TZC221"/>
      <c r="TZD221"/>
      <c r="TZE221"/>
      <c r="TZF221"/>
      <c r="TZG221"/>
      <c r="TZH221"/>
      <c r="TZI221"/>
      <c r="TZJ221"/>
      <c r="TZK221"/>
      <c r="TZL221"/>
      <c r="TZM221"/>
      <c r="TZN221"/>
      <c r="TZO221"/>
      <c r="TZP221"/>
      <c r="TZQ221"/>
      <c r="TZR221"/>
      <c r="TZS221"/>
      <c r="TZT221"/>
      <c r="TZU221"/>
      <c r="TZV221"/>
      <c r="TZW221"/>
      <c r="TZX221"/>
      <c r="TZY221"/>
      <c r="TZZ221"/>
      <c r="UAA221"/>
      <c r="UAB221"/>
      <c r="UAC221"/>
      <c r="UAD221"/>
      <c r="UAE221"/>
      <c r="UAF221"/>
      <c r="UAG221"/>
      <c r="UAH221"/>
      <c r="UAI221"/>
      <c r="UAJ221"/>
      <c r="UAK221"/>
      <c r="UAL221"/>
      <c r="UAM221"/>
      <c r="UAN221"/>
      <c r="UAO221"/>
      <c r="UAP221"/>
      <c r="UAQ221"/>
      <c r="UAR221"/>
      <c r="UAS221"/>
      <c r="UAT221"/>
      <c r="UAU221"/>
      <c r="UAV221"/>
      <c r="UAW221"/>
      <c r="UAX221"/>
      <c r="UAY221"/>
      <c r="UAZ221"/>
      <c r="UBA221"/>
      <c r="UBB221"/>
      <c r="UBC221"/>
      <c r="UBD221"/>
      <c r="UBE221"/>
      <c r="UBF221"/>
      <c r="UBG221"/>
      <c r="UBH221"/>
      <c r="UBI221"/>
      <c r="UBJ221"/>
      <c r="UBK221"/>
      <c r="UBL221"/>
      <c r="UBM221"/>
      <c r="UBN221"/>
      <c r="UBO221"/>
      <c r="UBP221"/>
      <c r="UBQ221"/>
      <c r="UBR221"/>
      <c r="UBS221"/>
      <c r="UBT221"/>
      <c r="UBU221"/>
      <c r="UBV221"/>
      <c r="UBW221"/>
      <c r="UBX221"/>
      <c r="UBY221"/>
      <c r="UBZ221"/>
      <c r="UCA221"/>
      <c r="UCB221"/>
      <c r="UCC221"/>
      <c r="UCD221"/>
      <c r="UCE221"/>
      <c r="UCF221"/>
      <c r="UCG221"/>
      <c r="UCH221"/>
      <c r="UCI221"/>
      <c r="UCJ221"/>
      <c r="UCK221"/>
      <c r="UCL221"/>
      <c r="UCM221"/>
      <c r="UCN221"/>
      <c r="UCO221"/>
      <c r="UCP221"/>
      <c r="UCQ221"/>
      <c r="UCR221"/>
      <c r="UCS221"/>
      <c r="UCT221"/>
      <c r="UCU221"/>
      <c r="UCV221"/>
      <c r="UCW221"/>
      <c r="UCX221"/>
      <c r="UCY221"/>
      <c r="UCZ221"/>
      <c r="UDA221"/>
      <c r="UDB221"/>
      <c r="UDC221"/>
      <c r="UDD221"/>
      <c r="UDE221"/>
      <c r="UDF221"/>
      <c r="UDG221"/>
      <c r="UDH221"/>
      <c r="UDI221"/>
      <c r="UDJ221"/>
      <c r="UDK221"/>
      <c r="UDL221"/>
      <c r="UDM221"/>
      <c r="UDN221"/>
      <c r="UDO221"/>
      <c r="UDP221"/>
      <c r="UDQ221"/>
      <c r="UDR221"/>
      <c r="UDS221"/>
      <c r="UDT221"/>
      <c r="UDU221"/>
      <c r="UDV221"/>
      <c r="UDW221"/>
      <c r="UDX221"/>
      <c r="UDY221"/>
      <c r="UDZ221"/>
      <c r="UEA221"/>
      <c r="UEB221"/>
      <c r="UEC221"/>
      <c r="UED221"/>
      <c r="UEE221"/>
      <c r="UEF221"/>
      <c r="UEG221"/>
      <c r="UEH221"/>
      <c r="UEI221"/>
      <c r="UEJ221"/>
      <c r="UEK221"/>
      <c r="UEL221"/>
      <c r="UEM221"/>
      <c r="UEN221"/>
      <c r="UEO221"/>
      <c r="UEP221"/>
      <c r="UEQ221"/>
      <c r="UER221"/>
      <c r="UES221"/>
      <c r="UET221"/>
      <c r="UEU221"/>
      <c r="UEV221"/>
      <c r="UEW221"/>
      <c r="UEX221"/>
      <c r="UEY221"/>
      <c r="UEZ221"/>
      <c r="UFA221"/>
      <c r="UFB221"/>
      <c r="UFC221"/>
      <c r="UFD221"/>
      <c r="UFE221"/>
      <c r="UFF221"/>
      <c r="UFG221"/>
      <c r="UFH221"/>
      <c r="UFI221"/>
      <c r="UFJ221"/>
      <c r="UFK221"/>
      <c r="UFL221"/>
      <c r="UFM221"/>
      <c r="UFN221"/>
      <c r="UFO221"/>
      <c r="UFP221"/>
      <c r="UFQ221"/>
      <c r="UFR221"/>
      <c r="UFS221"/>
      <c r="UFT221"/>
      <c r="UFU221"/>
      <c r="UFV221"/>
      <c r="UFW221"/>
      <c r="UFX221"/>
      <c r="UFY221"/>
      <c r="UFZ221"/>
      <c r="UGA221"/>
      <c r="UGB221"/>
      <c r="UGC221"/>
      <c r="UGD221"/>
      <c r="UGE221"/>
      <c r="UGF221"/>
      <c r="UGG221"/>
      <c r="UGH221"/>
      <c r="UGI221"/>
      <c r="UGJ221"/>
      <c r="UGK221"/>
      <c r="UGL221"/>
      <c r="UGM221"/>
      <c r="UGN221"/>
      <c r="UGO221"/>
      <c r="UGP221"/>
      <c r="UGQ221"/>
      <c r="UGR221"/>
      <c r="UGS221"/>
      <c r="UGT221"/>
      <c r="UGU221"/>
      <c r="UGV221"/>
      <c r="UGW221"/>
      <c r="UGX221"/>
      <c r="UGY221"/>
      <c r="UGZ221"/>
      <c r="UHA221"/>
      <c r="UHB221"/>
      <c r="UHC221"/>
      <c r="UHD221"/>
      <c r="UHE221"/>
      <c r="UHF221"/>
      <c r="UHG221"/>
      <c r="UHH221"/>
      <c r="UHI221"/>
      <c r="UHJ221"/>
      <c r="UHK221"/>
      <c r="UHL221"/>
      <c r="UHM221"/>
      <c r="UHN221"/>
      <c r="UHO221"/>
      <c r="UHP221"/>
      <c r="UHQ221"/>
      <c r="UHR221"/>
      <c r="UHS221"/>
      <c r="UHT221"/>
      <c r="UHU221"/>
      <c r="UHV221"/>
      <c r="UHW221"/>
      <c r="UHX221"/>
      <c r="UHY221"/>
      <c r="UHZ221"/>
      <c r="UIA221"/>
      <c r="UIB221"/>
      <c r="UIC221"/>
      <c r="UID221"/>
      <c r="UIE221"/>
      <c r="UIF221"/>
      <c r="UIG221"/>
      <c r="UIH221"/>
      <c r="UII221"/>
      <c r="UIJ221"/>
      <c r="UIK221"/>
      <c r="UIL221"/>
      <c r="UIM221"/>
      <c r="UIN221"/>
      <c r="UIO221"/>
      <c r="UIP221"/>
      <c r="UIQ221"/>
      <c r="UIR221"/>
      <c r="UIS221"/>
      <c r="UIT221"/>
      <c r="UIU221"/>
      <c r="UIV221"/>
      <c r="UIW221"/>
      <c r="UIX221"/>
      <c r="UIY221"/>
      <c r="UIZ221"/>
      <c r="UJA221"/>
      <c r="UJB221"/>
      <c r="UJC221"/>
      <c r="UJD221"/>
      <c r="UJE221"/>
      <c r="UJF221"/>
      <c r="UJG221"/>
      <c r="UJH221"/>
      <c r="UJI221"/>
      <c r="UJJ221"/>
      <c r="UJK221"/>
      <c r="UJL221"/>
      <c r="UJM221"/>
      <c r="UJN221"/>
      <c r="UJO221"/>
      <c r="UJP221"/>
      <c r="UJQ221"/>
      <c r="UJR221"/>
      <c r="UJS221"/>
      <c r="UJT221"/>
      <c r="UJU221"/>
      <c r="UJV221"/>
      <c r="UJW221"/>
      <c r="UJX221"/>
      <c r="UJY221"/>
      <c r="UJZ221"/>
      <c r="UKA221"/>
      <c r="UKB221"/>
      <c r="UKC221"/>
      <c r="UKD221"/>
      <c r="UKE221"/>
      <c r="UKF221"/>
      <c r="UKG221"/>
      <c r="UKH221"/>
      <c r="UKI221"/>
      <c r="UKJ221"/>
      <c r="UKK221"/>
      <c r="UKL221"/>
      <c r="UKM221"/>
      <c r="UKN221"/>
      <c r="UKO221"/>
      <c r="UKP221"/>
      <c r="UKQ221"/>
      <c r="UKR221"/>
      <c r="UKS221"/>
      <c r="UKT221"/>
      <c r="UKU221"/>
      <c r="UKV221"/>
      <c r="UKW221"/>
      <c r="UKX221"/>
      <c r="UKY221"/>
      <c r="UKZ221"/>
      <c r="ULA221"/>
      <c r="ULB221"/>
      <c r="ULC221"/>
      <c r="ULD221"/>
      <c r="ULE221"/>
      <c r="ULF221"/>
      <c r="ULG221"/>
      <c r="ULH221"/>
      <c r="ULI221"/>
      <c r="ULJ221"/>
      <c r="ULK221"/>
      <c r="ULL221"/>
      <c r="ULM221"/>
      <c r="ULN221"/>
      <c r="ULO221"/>
      <c r="ULP221"/>
      <c r="ULQ221"/>
      <c r="ULR221"/>
      <c r="ULS221"/>
      <c r="ULT221"/>
      <c r="ULU221"/>
      <c r="ULV221"/>
      <c r="ULW221"/>
      <c r="ULX221"/>
      <c r="ULY221"/>
      <c r="ULZ221"/>
      <c r="UMA221"/>
      <c r="UMB221"/>
      <c r="UMC221"/>
      <c r="UMD221"/>
      <c r="UME221"/>
      <c r="UMF221"/>
      <c r="UMG221"/>
      <c r="UMH221"/>
      <c r="UMI221"/>
      <c r="UMJ221"/>
      <c r="UMK221"/>
      <c r="UML221"/>
      <c r="UMM221"/>
      <c r="UMN221"/>
      <c r="UMO221"/>
      <c r="UMP221"/>
      <c r="UMQ221"/>
      <c r="UMR221"/>
      <c r="UMS221"/>
      <c r="UMT221"/>
      <c r="UMU221"/>
      <c r="UMV221"/>
      <c r="UMW221"/>
      <c r="UMX221"/>
      <c r="UMY221"/>
      <c r="UMZ221"/>
      <c r="UNA221"/>
      <c r="UNB221"/>
      <c r="UNC221"/>
      <c r="UND221"/>
      <c r="UNE221"/>
      <c r="UNF221"/>
      <c r="UNG221"/>
      <c r="UNH221"/>
      <c r="UNI221"/>
      <c r="UNJ221"/>
      <c r="UNK221"/>
      <c r="UNL221"/>
      <c r="UNM221"/>
      <c r="UNN221"/>
      <c r="UNO221"/>
      <c r="UNP221"/>
      <c r="UNQ221"/>
      <c r="UNR221"/>
      <c r="UNS221"/>
      <c r="UNT221"/>
      <c r="UNU221"/>
      <c r="UNV221"/>
      <c r="UNW221"/>
      <c r="UNX221"/>
      <c r="UNY221"/>
      <c r="UNZ221"/>
      <c r="UOA221"/>
      <c r="UOB221"/>
      <c r="UOC221"/>
      <c r="UOD221"/>
      <c r="UOE221"/>
      <c r="UOF221"/>
      <c r="UOG221"/>
      <c r="UOH221"/>
      <c r="UOI221"/>
      <c r="UOJ221"/>
      <c r="UOK221"/>
      <c r="UOL221"/>
      <c r="UOM221"/>
      <c r="UON221"/>
      <c r="UOO221"/>
      <c r="UOP221"/>
      <c r="UOQ221"/>
      <c r="UOR221"/>
      <c r="UOS221"/>
      <c r="UOT221"/>
      <c r="UOU221"/>
      <c r="UOV221"/>
      <c r="UOW221"/>
      <c r="UOX221"/>
      <c r="UOY221"/>
      <c r="UOZ221"/>
      <c r="UPA221"/>
      <c r="UPB221"/>
      <c r="UPC221"/>
      <c r="UPD221"/>
      <c r="UPE221"/>
      <c r="UPF221"/>
      <c r="UPG221"/>
      <c r="UPH221"/>
      <c r="UPI221"/>
      <c r="UPJ221"/>
      <c r="UPK221"/>
      <c r="UPL221"/>
      <c r="UPM221"/>
      <c r="UPN221"/>
      <c r="UPO221"/>
      <c r="UPP221"/>
      <c r="UPQ221"/>
      <c r="UPR221"/>
      <c r="UPS221"/>
      <c r="UPT221"/>
      <c r="UPU221"/>
      <c r="UPV221"/>
      <c r="UPW221"/>
      <c r="UPX221"/>
      <c r="UPY221"/>
      <c r="UPZ221"/>
      <c r="UQA221"/>
      <c r="UQB221"/>
      <c r="UQC221"/>
      <c r="UQD221"/>
      <c r="UQE221"/>
      <c r="UQF221"/>
      <c r="UQG221"/>
      <c r="UQH221"/>
      <c r="UQI221"/>
      <c r="UQJ221"/>
      <c r="UQK221"/>
      <c r="UQL221"/>
      <c r="UQM221"/>
      <c r="UQN221"/>
      <c r="UQO221"/>
      <c r="UQP221"/>
      <c r="UQQ221"/>
      <c r="UQR221"/>
      <c r="UQS221"/>
      <c r="UQT221"/>
      <c r="UQU221"/>
      <c r="UQV221"/>
      <c r="UQW221"/>
      <c r="UQX221"/>
      <c r="UQY221"/>
      <c r="UQZ221"/>
      <c r="URA221"/>
      <c r="URB221"/>
      <c r="URC221"/>
      <c r="URD221"/>
      <c r="URE221"/>
      <c r="URF221"/>
      <c r="URG221"/>
      <c r="URH221"/>
      <c r="URI221"/>
      <c r="URJ221"/>
      <c r="URK221"/>
      <c r="URL221"/>
      <c r="URM221"/>
      <c r="URN221"/>
      <c r="URO221"/>
      <c r="URP221"/>
      <c r="URQ221"/>
      <c r="URR221"/>
      <c r="URS221"/>
      <c r="URT221"/>
      <c r="URU221"/>
      <c r="URV221"/>
      <c r="URW221"/>
      <c r="URX221"/>
      <c r="URY221"/>
      <c r="URZ221"/>
      <c r="USA221"/>
      <c r="USB221"/>
      <c r="USC221"/>
      <c r="USD221"/>
      <c r="USE221"/>
      <c r="USF221"/>
      <c r="USG221"/>
      <c r="USH221"/>
      <c r="USI221"/>
      <c r="USJ221"/>
      <c r="USK221"/>
      <c r="USL221"/>
      <c r="USM221"/>
      <c r="USN221"/>
      <c r="USO221"/>
      <c r="USP221"/>
      <c r="USQ221"/>
      <c r="USR221"/>
      <c r="USS221"/>
      <c r="UST221"/>
      <c r="USU221"/>
      <c r="USV221"/>
      <c r="USW221"/>
      <c r="USX221"/>
      <c r="USY221"/>
      <c r="USZ221"/>
      <c r="UTA221"/>
      <c r="UTB221"/>
      <c r="UTC221"/>
      <c r="UTD221"/>
      <c r="UTE221"/>
      <c r="UTF221"/>
      <c r="UTG221"/>
      <c r="UTH221"/>
      <c r="UTI221"/>
      <c r="UTJ221"/>
      <c r="UTK221"/>
      <c r="UTL221"/>
      <c r="UTM221"/>
      <c r="UTN221"/>
      <c r="UTO221"/>
      <c r="UTP221"/>
      <c r="UTQ221"/>
      <c r="UTR221"/>
      <c r="UTS221"/>
      <c r="UTT221"/>
      <c r="UTU221"/>
      <c r="UTV221"/>
      <c r="UTW221"/>
      <c r="UTX221"/>
      <c r="UTY221"/>
      <c r="UTZ221"/>
      <c r="UUA221"/>
      <c r="UUB221"/>
      <c r="UUC221"/>
      <c r="UUD221"/>
      <c r="UUE221"/>
      <c r="UUF221"/>
      <c r="UUG221"/>
      <c r="UUH221"/>
      <c r="UUI221"/>
      <c r="UUJ221"/>
      <c r="UUK221"/>
      <c r="UUL221"/>
      <c r="UUM221"/>
      <c r="UUN221"/>
      <c r="UUO221"/>
      <c r="UUP221"/>
      <c r="UUQ221"/>
      <c r="UUR221"/>
      <c r="UUS221"/>
      <c r="UUT221"/>
      <c r="UUU221"/>
      <c r="UUV221"/>
      <c r="UUW221"/>
      <c r="UUX221"/>
      <c r="UUY221"/>
      <c r="UUZ221"/>
      <c r="UVA221"/>
      <c r="UVB221"/>
      <c r="UVC221"/>
      <c r="UVD221"/>
      <c r="UVE221"/>
      <c r="UVF221"/>
      <c r="UVG221"/>
      <c r="UVH221"/>
      <c r="UVI221"/>
      <c r="UVJ221"/>
      <c r="UVK221"/>
      <c r="UVL221"/>
      <c r="UVM221"/>
      <c r="UVN221"/>
      <c r="UVO221"/>
      <c r="UVP221"/>
      <c r="UVQ221"/>
      <c r="UVR221"/>
      <c r="UVS221"/>
      <c r="UVT221"/>
      <c r="UVU221"/>
      <c r="UVV221"/>
      <c r="UVW221"/>
      <c r="UVX221"/>
      <c r="UVY221"/>
      <c r="UVZ221"/>
      <c r="UWA221"/>
      <c r="UWB221"/>
      <c r="UWC221"/>
      <c r="UWD221"/>
      <c r="UWE221"/>
      <c r="UWF221"/>
      <c r="UWG221"/>
      <c r="UWH221"/>
      <c r="UWI221"/>
      <c r="UWJ221"/>
      <c r="UWK221"/>
      <c r="UWL221"/>
      <c r="UWM221"/>
      <c r="UWN221"/>
      <c r="UWO221"/>
      <c r="UWP221"/>
      <c r="UWQ221"/>
      <c r="UWR221"/>
      <c r="UWS221"/>
      <c r="UWT221"/>
      <c r="UWU221"/>
      <c r="UWV221"/>
      <c r="UWW221"/>
      <c r="UWX221"/>
      <c r="UWY221"/>
      <c r="UWZ221"/>
      <c r="UXA221"/>
      <c r="UXB221"/>
      <c r="UXC221"/>
      <c r="UXD221"/>
      <c r="UXE221"/>
      <c r="UXF221"/>
      <c r="UXG221"/>
      <c r="UXH221"/>
      <c r="UXI221"/>
      <c r="UXJ221"/>
      <c r="UXK221"/>
      <c r="UXL221"/>
      <c r="UXM221"/>
      <c r="UXN221"/>
      <c r="UXO221"/>
      <c r="UXP221"/>
      <c r="UXQ221"/>
      <c r="UXR221"/>
      <c r="UXS221"/>
      <c r="UXT221"/>
      <c r="UXU221"/>
      <c r="UXV221"/>
      <c r="UXW221"/>
      <c r="UXX221"/>
      <c r="UXY221"/>
      <c r="UXZ221"/>
      <c r="UYA221"/>
      <c r="UYB221"/>
      <c r="UYC221"/>
      <c r="UYD221"/>
      <c r="UYE221"/>
      <c r="UYF221"/>
      <c r="UYG221"/>
      <c r="UYH221"/>
      <c r="UYI221"/>
      <c r="UYJ221"/>
      <c r="UYK221"/>
      <c r="UYL221"/>
      <c r="UYM221"/>
      <c r="UYN221"/>
      <c r="UYO221"/>
      <c r="UYP221"/>
      <c r="UYQ221"/>
      <c r="UYR221"/>
      <c r="UYS221"/>
      <c r="UYT221"/>
      <c r="UYU221"/>
      <c r="UYV221"/>
      <c r="UYW221"/>
      <c r="UYX221"/>
      <c r="UYY221"/>
      <c r="UYZ221"/>
      <c r="UZA221"/>
      <c r="UZB221"/>
      <c r="UZC221"/>
      <c r="UZD221"/>
      <c r="UZE221"/>
      <c r="UZF221"/>
      <c r="UZG221"/>
      <c r="UZH221"/>
      <c r="UZI221"/>
      <c r="UZJ221"/>
      <c r="UZK221"/>
      <c r="UZL221"/>
      <c r="UZM221"/>
      <c r="UZN221"/>
      <c r="UZO221"/>
      <c r="UZP221"/>
      <c r="UZQ221"/>
      <c r="UZR221"/>
      <c r="UZS221"/>
      <c r="UZT221"/>
      <c r="UZU221"/>
      <c r="UZV221"/>
      <c r="UZW221"/>
      <c r="UZX221"/>
      <c r="UZY221"/>
      <c r="UZZ221"/>
      <c r="VAA221"/>
      <c r="VAB221"/>
      <c r="VAC221"/>
      <c r="VAD221"/>
      <c r="VAE221"/>
      <c r="VAF221"/>
      <c r="VAG221"/>
      <c r="VAH221"/>
      <c r="VAI221"/>
      <c r="VAJ221"/>
      <c r="VAK221"/>
      <c r="VAL221"/>
      <c r="VAM221"/>
      <c r="VAN221"/>
      <c r="VAO221"/>
      <c r="VAP221"/>
      <c r="VAQ221"/>
      <c r="VAR221"/>
      <c r="VAS221"/>
      <c r="VAT221"/>
      <c r="VAU221"/>
      <c r="VAV221"/>
      <c r="VAW221"/>
      <c r="VAX221"/>
      <c r="VAY221"/>
      <c r="VAZ221"/>
      <c r="VBA221"/>
      <c r="VBB221"/>
      <c r="VBC221"/>
      <c r="VBD221"/>
      <c r="VBE221"/>
      <c r="VBF221"/>
      <c r="VBG221"/>
      <c r="VBH221"/>
      <c r="VBI221"/>
      <c r="VBJ221"/>
      <c r="VBK221"/>
      <c r="VBL221"/>
      <c r="VBM221"/>
      <c r="VBN221"/>
      <c r="VBO221"/>
      <c r="VBP221"/>
      <c r="VBQ221"/>
      <c r="VBR221"/>
      <c r="VBS221"/>
      <c r="VBT221"/>
      <c r="VBU221"/>
      <c r="VBV221"/>
      <c r="VBW221"/>
      <c r="VBX221"/>
      <c r="VBY221"/>
      <c r="VBZ221"/>
      <c r="VCA221"/>
      <c r="VCB221"/>
      <c r="VCC221"/>
      <c r="VCD221"/>
      <c r="VCE221"/>
      <c r="VCF221"/>
      <c r="VCG221"/>
      <c r="VCH221"/>
      <c r="VCI221"/>
      <c r="VCJ221"/>
      <c r="VCK221"/>
      <c r="VCL221"/>
      <c r="VCM221"/>
      <c r="VCN221"/>
      <c r="VCO221"/>
      <c r="VCP221"/>
      <c r="VCQ221"/>
      <c r="VCR221"/>
      <c r="VCS221"/>
      <c r="VCT221"/>
      <c r="VCU221"/>
      <c r="VCV221"/>
      <c r="VCW221"/>
      <c r="VCX221"/>
      <c r="VCY221"/>
      <c r="VCZ221"/>
      <c r="VDA221"/>
      <c r="VDB221"/>
      <c r="VDC221"/>
      <c r="VDD221"/>
      <c r="VDE221"/>
      <c r="VDF221"/>
      <c r="VDG221"/>
      <c r="VDH221"/>
      <c r="VDI221"/>
      <c r="VDJ221"/>
      <c r="VDK221"/>
      <c r="VDL221"/>
      <c r="VDM221"/>
      <c r="VDN221"/>
      <c r="VDO221"/>
      <c r="VDP221"/>
      <c r="VDQ221"/>
      <c r="VDR221"/>
      <c r="VDS221"/>
      <c r="VDT221"/>
      <c r="VDU221"/>
      <c r="VDV221"/>
      <c r="VDW221"/>
      <c r="VDX221"/>
      <c r="VDY221"/>
      <c r="VDZ221"/>
      <c r="VEA221"/>
      <c r="VEB221"/>
      <c r="VEC221"/>
      <c r="VED221"/>
      <c r="VEE221"/>
      <c r="VEF221"/>
      <c r="VEG221"/>
      <c r="VEH221"/>
      <c r="VEI221"/>
      <c r="VEJ221"/>
      <c r="VEK221"/>
      <c r="VEL221"/>
      <c r="VEM221"/>
      <c r="VEN221"/>
      <c r="VEO221"/>
      <c r="VEP221"/>
      <c r="VEQ221"/>
      <c r="VER221"/>
      <c r="VES221"/>
      <c r="VET221"/>
      <c r="VEU221"/>
      <c r="VEV221"/>
      <c r="VEW221"/>
      <c r="VEX221"/>
      <c r="VEY221"/>
      <c r="VEZ221"/>
      <c r="VFA221"/>
      <c r="VFB221"/>
      <c r="VFC221"/>
      <c r="VFD221"/>
      <c r="VFE221"/>
      <c r="VFF221"/>
      <c r="VFG221"/>
      <c r="VFH221"/>
      <c r="VFI221"/>
      <c r="VFJ221"/>
      <c r="VFK221"/>
      <c r="VFL221"/>
      <c r="VFM221"/>
      <c r="VFN221"/>
      <c r="VFO221"/>
      <c r="VFP221"/>
      <c r="VFQ221"/>
      <c r="VFR221"/>
      <c r="VFS221"/>
      <c r="VFT221"/>
      <c r="VFU221"/>
      <c r="VFV221"/>
      <c r="VFW221"/>
      <c r="VFX221"/>
      <c r="VFY221"/>
      <c r="VFZ221"/>
      <c r="VGA221"/>
      <c r="VGB221"/>
      <c r="VGC221"/>
      <c r="VGD221"/>
      <c r="VGE221"/>
      <c r="VGF221"/>
      <c r="VGG221"/>
      <c r="VGH221"/>
      <c r="VGI221"/>
      <c r="VGJ221"/>
      <c r="VGK221"/>
      <c r="VGL221"/>
      <c r="VGM221"/>
      <c r="VGN221"/>
      <c r="VGO221"/>
      <c r="VGP221"/>
      <c r="VGQ221"/>
      <c r="VGR221"/>
      <c r="VGS221"/>
      <c r="VGT221"/>
      <c r="VGU221"/>
      <c r="VGV221"/>
      <c r="VGW221"/>
      <c r="VGX221"/>
      <c r="VGY221"/>
      <c r="VGZ221"/>
      <c r="VHA221"/>
      <c r="VHB221"/>
      <c r="VHC221"/>
      <c r="VHD221"/>
      <c r="VHE221"/>
      <c r="VHF221"/>
      <c r="VHG221"/>
      <c r="VHH221"/>
      <c r="VHI221"/>
      <c r="VHJ221"/>
      <c r="VHK221"/>
      <c r="VHL221"/>
      <c r="VHM221"/>
      <c r="VHN221"/>
      <c r="VHO221"/>
      <c r="VHP221"/>
      <c r="VHQ221"/>
      <c r="VHR221"/>
      <c r="VHS221"/>
      <c r="VHT221"/>
      <c r="VHU221"/>
      <c r="VHV221"/>
      <c r="VHW221"/>
      <c r="VHX221"/>
      <c r="VHY221"/>
      <c r="VHZ221"/>
      <c r="VIA221"/>
      <c r="VIB221"/>
      <c r="VIC221"/>
      <c r="VID221"/>
      <c r="VIE221"/>
      <c r="VIF221"/>
      <c r="VIG221"/>
      <c r="VIH221"/>
      <c r="VII221"/>
      <c r="VIJ221"/>
      <c r="VIK221"/>
      <c r="VIL221"/>
      <c r="VIM221"/>
      <c r="VIN221"/>
      <c r="VIO221"/>
      <c r="VIP221"/>
      <c r="VIQ221"/>
      <c r="VIR221"/>
      <c r="VIS221"/>
      <c r="VIT221"/>
      <c r="VIU221"/>
      <c r="VIV221"/>
      <c r="VIW221"/>
      <c r="VIX221"/>
      <c r="VIY221"/>
      <c r="VIZ221"/>
      <c r="VJA221"/>
      <c r="VJB221"/>
      <c r="VJC221"/>
      <c r="VJD221"/>
      <c r="VJE221"/>
      <c r="VJF221"/>
      <c r="VJG221"/>
      <c r="VJH221"/>
      <c r="VJI221"/>
      <c r="VJJ221"/>
      <c r="VJK221"/>
      <c r="VJL221"/>
      <c r="VJM221"/>
      <c r="VJN221"/>
      <c r="VJO221"/>
      <c r="VJP221"/>
      <c r="VJQ221"/>
      <c r="VJR221"/>
      <c r="VJS221"/>
      <c r="VJT221"/>
      <c r="VJU221"/>
      <c r="VJV221"/>
      <c r="VJW221"/>
      <c r="VJX221"/>
      <c r="VJY221"/>
      <c r="VJZ221"/>
      <c r="VKA221"/>
      <c r="VKB221"/>
      <c r="VKC221"/>
      <c r="VKD221"/>
      <c r="VKE221"/>
      <c r="VKF221"/>
      <c r="VKG221"/>
      <c r="VKH221"/>
      <c r="VKI221"/>
      <c r="VKJ221"/>
      <c r="VKK221"/>
      <c r="VKL221"/>
      <c r="VKM221"/>
      <c r="VKN221"/>
      <c r="VKO221"/>
      <c r="VKP221"/>
      <c r="VKQ221"/>
      <c r="VKR221"/>
      <c r="VKS221"/>
      <c r="VKT221"/>
      <c r="VKU221"/>
      <c r="VKV221"/>
      <c r="VKW221"/>
      <c r="VKX221"/>
      <c r="VKY221"/>
      <c r="VKZ221"/>
      <c r="VLA221"/>
      <c r="VLB221"/>
      <c r="VLC221"/>
      <c r="VLD221"/>
      <c r="VLE221"/>
      <c r="VLF221"/>
      <c r="VLG221"/>
      <c r="VLH221"/>
      <c r="VLI221"/>
      <c r="VLJ221"/>
      <c r="VLK221"/>
      <c r="VLL221"/>
      <c r="VLM221"/>
      <c r="VLN221"/>
      <c r="VLO221"/>
      <c r="VLP221"/>
      <c r="VLQ221"/>
      <c r="VLR221"/>
      <c r="VLS221"/>
      <c r="VLT221"/>
      <c r="VLU221"/>
      <c r="VLV221"/>
      <c r="VLW221"/>
      <c r="VLX221"/>
      <c r="VLY221"/>
      <c r="VLZ221"/>
      <c r="VMA221"/>
      <c r="VMB221"/>
      <c r="VMC221"/>
      <c r="VMD221"/>
      <c r="VME221"/>
      <c r="VMF221"/>
      <c r="VMG221"/>
      <c r="VMH221"/>
      <c r="VMI221"/>
      <c r="VMJ221"/>
      <c r="VMK221"/>
      <c r="VML221"/>
      <c r="VMM221"/>
      <c r="VMN221"/>
      <c r="VMO221"/>
      <c r="VMP221"/>
      <c r="VMQ221"/>
      <c r="VMR221"/>
      <c r="VMS221"/>
      <c r="VMT221"/>
      <c r="VMU221"/>
      <c r="VMV221"/>
      <c r="VMW221"/>
      <c r="VMX221"/>
      <c r="VMY221"/>
      <c r="VMZ221"/>
      <c r="VNA221"/>
      <c r="VNB221"/>
      <c r="VNC221"/>
      <c r="VND221"/>
      <c r="VNE221"/>
      <c r="VNF221"/>
      <c r="VNG221"/>
      <c r="VNH221"/>
      <c r="VNI221"/>
      <c r="VNJ221"/>
      <c r="VNK221"/>
      <c r="VNL221"/>
      <c r="VNM221"/>
      <c r="VNN221"/>
      <c r="VNO221"/>
      <c r="VNP221"/>
      <c r="VNQ221"/>
      <c r="VNR221"/>
      <c r="VNS221"/>
      <c r="VNT221"/>
      <c r="VNU221"/>
      <c r="VNV221"/>
      <c r="VNW221"/>
      <c r="VNX221"/>
      <c r="VNY221"/>
      <c r="VNZ221"/>
      <c r="VOA221"/>
      <c r="VOB221"/>
      <c r="VOC221"/>
      <c r="VOD221"/>
      <c r="VOE221"/>
      <c r="VOF221"/>
      <c r="VOG221"/>
      <c r="VOH221"/>
      <c r="VOI221"/>
      <c r="VOJ221"/>
      <c r="VOK221"/>
      <c r="VOL221"/>
      <c r="VOM221"/>
      <c r="VON221"/>
      <c r="VOO221"/>
      <c r="VOP221"/>
      <c r="VOQ221"/>
      <c r="VOR221"/>
      <c r="VOS221"/>
      <c r="VOT221"/>
      <c r="VOU221"/>
      <c r="VOV221"/>
      <c r="VOW221"/>
      <c r="VOX221"/>
      <c r="VOY221"/>
      <c r="VOZ221"/>
      <c r="VPA221"/>
      <c r="VPB221"/>
      <c r="VPC221"/>
      <c r="VPD221"/>
      <c r="VPE221"/>
      <c r="VPF221"/>
      <c r="VPG221"/>
      <c r="VPH221"/>
      <c r="VPI221"/>
      <c r="VPJ221"/>
      <c r="VPK221"/>
      <c r="VPL221"/>
      <c r="VPM221"/>
      <c r="VPN221"/>
      <c r="VPO221"/>
      <c r="VPP221"/>
      <c r="VPQ221"/>
      <c r="VPR221"/>
      <c r="VPS221"/>
      <c r="VPT221"/>
      <c r="VPU221"/>
      <c r="VPV221"/>
      <c r="VPW221"/>
      <c r="VPX221"/>
      <c r="VPY221"/>
      <c r="VPZ221"/>
      <c r="VQA221"/>
      <c r="VQB221"/>
      <c r="VQC221"/>
      <c r="VQD221"/>
      <c r="VQE221"/>
      <c r="VQF221"/>
      <c r="VQG221"/>
      <c r="VQH221"/>
      <c r="VQI221"/>
      <c r="VQJ221"/>
      <c r="VQK221"/>
      <c r="VQL221"/>
      <c r="VQM221"/>
      <c r="VQN221"/>
      <c r="VQO221"/>
      <c r="VQP221"/>
      <c r="VQQ221"/>
      <c r="VQR221"/>
      <c r="VQS221"/>
      <c r="VQT221"/>
      <c r="VQU221"/>
      <c r="VQV221"/>
      <c r="VQW221"/>
      <c r="VQX221"/>
      <c r="VQY221"/>
      <c r="VQZ221"/>
      <c r="VRA221"/>
      <c r="VRB221"/>
      <c r="VRC221"/>
      <c r="VRD221"/>
      <c r="VRE221"/>
      <c r="VRF221"/>
      <c r="VRG221"/>
      <c r="VRH221"/>
      <c r="VRI221"/>
      <c r="VRJ221"/>
      <c r="VRK221"/>
      <c r="VRL221"/>
      <c r="VRM221"/>
      <c r="VRN221"/>
      <c r="VRO221"/>
      <c r="VRP221"/>
      <c r="VRQ221"/>
      <c r="VRR221"/>
      <c r="VRS221"/>
      <c r="VRT221"/>
      <c r="VRU221"/>
      <c r="VRV221"/>
      <c r="VRW221"/>
      <c r="VRX221"/>
      <c r="VRY221"/>
      <c r="VRZ221"/>
      <c r="VSA221"/>
      <c r="VSB221"/>
      <c r="VSC221"/>
      <c r="VSD221"/>
      <c r="VSE221"/>
      <c r="VSF221"/>
      <c r="VSG221"/>
      <c r="VSH221"/>
      <c r="VSI221"/>
      <c r="VSJ221"/>
      <c r="VSK221"/>
      <c r="VSL221"/>
      <c r="VSM221"/>
      <c r="VSN221"/>
      <c r="VSO221"/>
      <c r="VSP221"/>
      <c r="VSQ221"/>
      <c r="VSR221"/>
      <c r="VSS221"/>
      <c r="VST221"/>
      <c r="VSU221"/>
      <c r="VSV221"/>
      <c r="VSW221"/>
      <c r="VSX221"/>
      <c r="VSY221"/>
      <c r="VSZ221"/>
      <c r="VTA221"/>
      <c r="VTB221"/>
      <c r="VTC221"/>
      <c r="VTD221"/>
      <c r="VTE221"/>
      <c r="VTF221"/>
      <c r="VTG221"/>
      <c r="VTH221"/>
      <c r="VTI221"/>
      <c r="VTJ221"/>
      <c r="VTK221"/>
      <c r="VTL221"/>
      <c r="VTM221"/>
      <c r="VTN221"/>
      <c r="VTO221"/>
      <c r="VTP221"/>
      <c r="VTQ221"/>
      <c r="VTR221"/>
      <c r="VTS221"/>
      <c r="VTT221"/>
      <c r="VTU221"/>
      <c r="VTV221"/>
      <c r="VTW221"/>
      <c r="VTX221"/>
      <c r="VTY221"/>
      <c r="VTZ221"/>
      <c r="VUA221"/>
      <c r="VUB221"/>
      <c r="VUC221"/>
      <c r="VUD221"/>
      <c r="VUE221"/>
      <c r="VUF221"/>
      <c r="VUG221"/>
      <c r="VUH221"/>
      <c r="VUI221"/>
      <c r="VUJ221"/>
      <c r="VUK221"/>
      <c r="VUL221"/>
      <c r="VUM221"/>
      <c r="VUN221"/>
      <c r="VUO221"/>
      <c r="VUP221"/>
      <c r="VUQ221"/>
      <c r="VUR221"/>
      <c r="VUS221"/>
      <c r="VUT221"/>
      <c r="VUU221"/>
      <c r="VUV221"/>
      <c r="VUW221"/>
      <c r="VUX221"/>
      <c r="VUY221"/>
      <c r="VUZ221"/>
      <c r="VVA221"/>
      <c r="VVB221"/>
      <c r="VVC221"/>
      <c r="VVD221"/>
      <c r="VVE221"/>
      <c r="VVF221"/>
      <c r="VVG221"/>
      <c r="VVH221"/>
      <c r="VVI221"/>
      <c r="VVJ221"/>
      <c r="VVK221"/>
      <c r="VVL221"/>
      <c r="VVM221"/>
      <c r="VVN221"/>
      <c r="VVO221"/>
      <c r="VVP221"/>
      <c r="VVQ221"/>
      <c r="VVR221"/>
      <c r="VVS221"/>
      <c r="VVT221"/>
      <c r="VVU221"/>
      <c r="VVV221"/>
      <c r="VVW221"/>
      <c r="VVX221"/>
      <c r="VVY221"/>
      <c r="VVZ221"/>
      <c r="VWA221"/>
      <c r="VWB221"/>
      <c r="VWC221"/>
      <c r="VWD221"/>
      <c r="VWE221"/>
      <c r="VWF221"/>
      <c r="VWG221"/>
      <c r="VWH221"/>
      <c r="VWI221"/>
      <c r="VWJ221"/>
      <c r="VWK221"/>
      <c r="VWL221"/>
      <c r="VWM221"/>
      <c r="VWN221"/>
      <c r="VWO221"/>
      <c r="VWP221"/>
      <c r="VWQ221"/>
      <c r="VWR221"/>
      <c r="VWS221"/>
      <c r="VWT221"/>
      <c r="VWU221"/>
      <c r="VWV221"/>
      <c r="VWW221"/>
      <c r="VWX221"/>
      <c r="VWY221"/>
      <c r="VWZ221"/>
      <c r="VXA221"/>
      <c r="VXB221"/>
      <c r="VXC221"/>
      <c r="VXD221"/>
      <c r="VXE221"/>
      <c r="VXF221"/>
      <c r="VXG221"/>
      <c r="VXH221"/>
      <c r="VXI221"/>
      <c r="VXJ221"/>
      <c r="VXK221"/>
      <c r="VXL221"/>
      <c r="VXM221"/>
      <c r="VXN221"/>
      <c r="VXO221"/>
      <c r="VXP221"/>
      <c r="VXQ221"/>
      <c r="VXR221"/>
      <c r="VXS221"/>
      <c r="VXT221"/>
      <c r="VXU221"/>
      <c r="VXV221"/>
      <c r="VXW221"/>
      <c r="VXX221"/>
      <c r="VXY221"/>
      <c r="VXZ221"/>
      <c r="VYA221"/>
      <c r="VYB221"/>
      <c r="VYC221"/>
      <c r="VYD221"/>
      <c r="VYE221"/>
      <c r="VYF221"/>
      <c r="VYG221"/>
      <c r="VYH221"/>
      <c r="VYI221"/>
      <c r="VYJ221"/>
      <c r="VYK221"/>
      <c r="VYL221"/>
      <c r="VYM221"/>
      <c r="VYN221"/>
      <c r="VYO221"/>
      <c r="VYP221"/>
      <c r="VYQ221"/>
      <c r="VYR221"/>
      <c r="VYS221"/>
      <c r="VYT221"/>
      <c r="VYU221"/>
      <c r="VYV221"/>
      <c r="VYW221"/>
      <c r="VYX221"/>
      <c r="VYY221"/>
      <c r="VYZ221"/>
      <c r="VZA221"/>
      <c r="VZB221"/>
      <c r="VZC221"/>
      <c r="VZD221"/>
      <c r="VZE221"/>
      <c r="VZF221"/>
      <c r="VZG221"/>
      <c r="VZH221"/>
      <c r="VZI221"/>
      <c r="VZJ221"/>
      <c r="VZK221"/>
      <c r="VZL221"/>
      <c r="VZM221"/>
      <c r="VZN221"/>
      <c r="VZO221"/>
      <c r="VZP221"/>
      <c r="VZQ221"/>
      <c r="VZR221"/>
      <c r="VZS221"/>
      <c r="VZT221"/>
      <c r="VZU221"/>
      <c r="VZV221"/>
      <c r="VZW221"/>
      <c r="VZX221"/>
      <c r="VZY221"/>
      <c r="VZZ221"/>
      <c r="WAA221"/>
      <c r="WAB221"/>
      <c r="WAC221"/>
      <c r="WAD221"/>
      <c r="WAE221"/>
      <c r="WAF221"/>
      <c r="WAG221"/>
      <c r="WAH221"/>
      <c r="WAI221"/>
      <c r="WAJ221"/>
      <c r="WAK221"/>
      <c r="WAL221"/>
      <c r="WAM221"/>
      <c r="WAN221"/>
      <c r="WAO221"/>
      <c r="WAP221"/>
      <c r="WAQ221"/>
      <c r="WAR221"/>
      <c r="WAS221"/>
      <c r="WAT221"/>
      <c r="WAU221"/>
      <c r="WAV221"/>
      <c r="WAW221"/>
      <c r="WAX221"/>
      <c r="WAY221"/>
      <c r="WAZ221"/>
      <c r="WBA221"/>
      <c r="WBB221"/>
      <c r="WBC221"/>
      <c r="WBD221"/>
      <c r="WBE221"/>
      <c r="WBF221"/>
      <c r="WBG221"/>
      <c r="WBH221"/>
      <c r="WBI221"/>
      <c r="WBJ221"/>
      <c r="WBK221"/>
      <c r="WBL221"/>
      <c r="WBM221"/>
      <c r="WBN221"/>
      <c r="WBO221"/>
      <c r="WBP221"/>
      <c r="WBQ221"/>
      <c r="WBR221"/>
      <c r="WBS221"/>
      <c r="WBT221"/>
      <c r="WBU221"/>
      <c r="WBV221"/>
      <c r="WBW221"/>
      <c r="WBX221"/>
      <c r="WBY221"/>
      <c r="WBZ221"/>
      <c r="WCA221"/>
      <c r="WCB221"/>
      <c r="WCC221"/>
      <c r="WCD221"/>
      <c r="WCE221"/>
      <c r="WCF221"/>
      <c r="WCG221"/>
      <c r="WCH221"/>
      <c r="WCI221"/>
      <c r="WCJ221"/>
      <c r="WCK221"/>
      <c r="WCL221"/>
      <c r="WCM221"/>
      <c r="WCN221"/>
      <c r="WCO221"/>
      <c r="WCP221"/>
      <c r="WCQ221"/>
      <c r="WCR221"/>
      <c r="WCS221"/>
      <c r="WCT221"/>
      <c r="WCU221"/>
      <c r="WCV221"/>
      <c r="WCW221"/>
      <c r="WCX221"/>
      <c r="WCY221"/>
      <c r="WCZ221"/>
      <c r="WDA221"/>
      <c r="WDB221"/>
      <c r="WDC221"/>
      <c r="WDD221"/>
      <c r="WDE221"/>
      <c r="WDF221"/>
      <c r="WDG221"/>
      <c r="WDH221"/>
      <c r="WDI221"/>
      <c r="WDJ221"/>
      <c r="WDK221"/>
      <c r="WDL221"/>
      <c r="WDM221"/>
      <c r="WDN221"/>
      <c r="WDO221"/>
      <c r="WDP221"/>
      <c r="WDQ221"/>
      <c r="WDR221"/>
      <c r="WDS221"/>
      <c r="WDT221"/>
      <c r="WDU221"/>
      <c r="WDV221"/>
      <c r="WDW221"/>
      <c r="WDX221"/>
      <c r="WDY221"/>
      <c r="WDZ221"/>
      <c r="WEA221"/>
      <c r="WEB221"/>
      <c r="WEC221"/>
      <c r="WED221"/>
      <c r="WEE221"/>
      <c r="WEF221"/>
      <c r="WEG221"/>
      <c r="WEH221"/>
      <c r="WEI221"/>
      <c r="WEJ221"/>
      <c r="WEK221"/>
      <c r="WEL221"/>
      <c r="WEM221"/>
      <c r="WEN221"/>
      <c r="WEO221"/>
      <c r="WEP221"/>
      <c r="WEQ221"/>
      <c r="WER221"/>
      <c r="WES221"/>
      <c r="WET221"/>
      <c r="WEU221"/>
      <c r="WEV221"/>
      <c r="WEW221"/>
      <c r="WEX221"/>
      <c r="WEY221"/>
      <c r="WEZ221"/>
      <c r="WFA221"/>
      <c r="WFB221"/>
      <c r="WFC221"/>
      <c r="WFD221"/>
      <c r="WFE221"/>
      <c r="WFF221"/>
      <c r="WFG221"/>
      <c r="WFH221"/>
      <c r="WFI221"/>
      <c r="WFJ221"/>
      <c r="WFK221"/>
      <c r="WFL221"/>
      <c r="WFM221"/>
      <c r="WFN221"/>
      <c r="WFO221"/>
      <c r="WFP221"/>
      <c r="WFQ221"/>
      <c r="WFR221"/>
      <c r="WFS221"/>
      <c r="WFT221"/>
      <c r="WFU221"/>
      <c r="WFV221"/>
      <c r="WFW221"/>
      <c r="WFX221"/>
      <c r="WFY221"/>
      <c r="WFZ221"/>
      <c r="WGA221"/>
      <c r="WGB221"/>
      <c r="WGC221"/>
      <c r="WGD221"/>
      <c r="WGE221"/>
      <c r="WGF221"/>
      <c r="WGG221"/>
      <c r="WGH221"/>
      <c r="WGI221"/>
      <c r="WGJ221"/>
      <c r="WGK221"/>
      <c r="WGL221"/>
      <c r="WGM221"/>
      <c r="WGN221"/>
      <c r="WGO221"/>
      <c r="WGP221"/>
      <c r="WGQ221"/>
      <c r="WGR221"/>
      <c r="WGS221"/>
      <c r="WGT221"/>
      <c r="WGU221"/>
      <c r="WGV221"/>
      <c r="WGW221"/>
      <c r="WGX221"/>
      <c r="WGY221"/>
      <c r="WGZ221"/>
      <c r="WHA221"/>
      <c r="WHB221"/>
      <c r="WHC221"/>
      <c r="WHD221"/>
      <c r="WHE221"/>
      <c r="WHF221"/>
      <c r="WHG221"/>
      <c r="WHH221"/>
      <c r="WHI221"/>
      <c r="WHJ221"/>
      <c r="WHK221"/>
      <c r="WHL221"/>
      <c r="WHM221"/>
      <c r="WHN221"/>
      <c r="WHO221"/>
      <c r="WHP221"/>
      <c r="WHQ221"/>
      <c r="WHR221"/>
      <c r="WHS221"/>
      <c r="WHT221"/>
      <c r="WHU221"/>
      <c r="WHV221"/>
      <c r="WHW221"/>
      <c r="WHX221"/>
      <c r="WHY221"/>
      <c r="WHZ221"/>
      <c r="WIA221"/>
      <c r="WIB221"/>
      <c r="WIC221"/>
      <c r="WID221"/>
      <c r="WIE221"/>
      <c r="WIF221"/>
      <c r="WIG221"/>
      <c r="WIH221"/>
      <c r="WII221"/>
      <c r="WIJ221"/>
      <c r="WIK221"/>
      <c r="WIL221"/>
      <c r="WIM221"/>
      <c r="WIN221"/>
      <c r="WIO221"/>
      <c r="WIP221"/>
      <c r="WIQ221"/>
      <c r="WIR221"/>
      <c r="WIS221"/>
      <c r="WIT221"/>
      <c r="WIU221"/>
      <c r="WIV221"/>
      <c r="WIW221"/>
      <c r="WIX221"/>
      <c r="WIY221"/>
      <c r="WIZ221"/>
      <c r="WJA221"/>
      <c r="WJB221"/>
      <c r="WJC221"/>
      <c r="WJD221"/>
      <c r="WJE221"/>
      <c r="WJF221"/>
      <c r="WJG221"/>
      <c r="WJH221"/>
      <c r="WJI221"/>
      <c r="WJJ221"/>
      <c r="WJK221"/>
      <c r="WJL221"/>
      <c r="WJM221"/>
      <c r="WJN221"/>
      <c r="WJO221"/>
      <c r="WJP221"/>
      <c r="WJQ221"/>
      <c r="WJR221"/>
      <c r="WJS221"/>
      <c r="WJT221"/>
      <c r="WJU221"/>
      <c r="WJV221"/>
      <c r="WJW221"/>
      <c r="WJX221"/>
      <c r="WJY221"/>
      <c r="WJZ221"/>
      <c r="WKA221"/>
      <c r="WKB221"/>
      <c r="WKC221"/>
      <c r="WKD221"/>
      <c r="WKE221"/>
      <c r="WKF221"/>
      <c r="WKG221"/>
      <c r="WKH221"/>
      <c r="WKI221"/>
      <c r="WKJ221"/>
      <c r="WKK221"/>
      <c r="WKL221"/>
      <c r="WKM221"/>
      <c r="WKN221"/>
      <c r="WKO221"/>
      <c r="WKP221"/>
      <c r="WKQ221"/>
      <c r="WKR221"/>
      <c r="WKS221"/>
      <c r="WKT221"/>
      <c r="WKU221"/>
      <c r="WKV221"/>
      <c r="WKW221"/>
      <c r="WKX221"/>
      <c r="WKY221"/>
      <c r="WKZ221"/>
      <c r="WLA221"/>
      <c r="WLB221"/>
      <c r="WLC221"/>
      <c r="WLD221"/>
      <c r="WLE221"/>
      <c r="WLF221"/>
      <c r="WLG221"/>
      <c r="WLH221"/>
      <c r="WLI221"/>
      <c r="WLJ221"/>
      <c r="WLK221"/>
      <c r="WLL221"/>
      <c r="WLM221"/>
      <c r="WLN221"/>
      <c r="WLO221"/>
      <c r="WLP221"/>
      <c r="WLQ221"/>
      <c r="WLR221"/>
      <c r="WLS221"/>
      <c r="WLT221"/>
      <c r="WLU221"/>
      <c r="WLV221"/>
      <c r="WLW221"/>
      <c r="WLX221"/>
      <c r="WLY221"/>
      <c r="WLZ221"/>
      <c r="WMA221"/>
      <c r="WMB221"/>
      <c r="WMC221"/>
      <c r="WMD221"/>
      <c r="WME221"/>
      <c r="WMF221"/>
      <c r="WMG221"/>
      <c r="WMH221"/>
      <c r="WMI221"/>
      <c r="WMJ221"/>
      <c r="WMK221"/>
      <c r="WML221"/>
      <c r="WMM221"/>
      <c r="WMN221"/>
      <c r="WMO221"/>
      <c r="WMP221"/>
      <c r="WMQ221"/>
      <c r="WMR221"/>
      <c r="WMS221"/>
      <c r="WMT221"/>
      <c r="WMU221"/>
      <c r="WMV221"/>
      <c r="WMW221"/>
      <c r="WMX221"/>
      <c r="WMY221"/>
      <c r="WMZ221"/>
      <c r="WNA221"/>
      <c r="WNB221"/>
      <c r="WNC221"/>
      <c r="WND221"/>
      <c r="WNE221"/>
      <c r="WNF221"/>
      <c r="WNG221"/>
      <c r="WNH221"/>
      <c r="WNI221"/>
      <c r="WNJ221"/>
      <c r="WNK221"/>
      <c r="WNL221"/>
      <c r="WNM221"/>
      <c r="WNN221"/>
      <c r="WNO221"/>
      <c r="WNP221"/>
      <c r="WNQ221"/>
      <c r="WNR221"/>
      <c r="WNS221"/>
      <c r="WNT221"/>
      <c r="WNU221"/>
      <c r="WNV221"/>
      <c r="WNW221"/>
      <c r="WNX221"/>
      <c r="WNY221"/>
      <c r="WNZ221"/>
      <c r="WOA221"/>
      <c r="WOB221"/>
      <c r="WOC221"/>
      <c r="WOD221"/>
      <c r="WOE221"/>
      <c r="WOF221"/>
      <c r="WOG221"/>
      <c r="WOH221"/>
      <c r="WOI221"/>
      <c r="WOJ221"/>
      <c r="WOK221"/>
      <c r="WOL221"/>
      <c r="WOM221"/>
      <c r="WON221"/>
      <c r="WOO221"/>
      <c r="WOP221"/>
      <c r="WOQ221"/>
      <c r="WOR221"/>
      <c r="WOS221"/>
      <c r="WOT221"/>
      <c r="WOU221"/>
      <c r="WOV221"/>
      <c r="WOW221"/>
      <c r="WOX221"/>
      <c r="WOY221"/>
      <c r="WOZ221"/>
      <c r="WPA221"/>
      <c r="WPB221"/>
      <c r="WPC221"/>
      <c r="WPD221"/>
      <c r="WPE221"/>
      <c r="WPF221"/>
      <c r="WPG221"/>
      <c r="WPH221"/>
      <c r="WPI221"/>
      <c r="WPJ221"/>
      <c r="WPK221"/>
      <c r="WPL221"/>
      <c r="WPM221"/>
      <c r="WPN221"/>
      <c r="WPO221"/>
      <c r="WPP221"/>
      <c r="WPQ221"/>
      <c r="WPR221"/>
      <c r="WPS221"/>
      <c r="WPT221"/>
      <c r="WPU221"/>
      <c r="WPV221"/>
      <c r="WPW221"/>
      <c r="WPX221"/>
      <c r="WPY221"/>
      <c r="WPZ221"/>
      <c r="WQA221"/>
      <c r="WQB221"/>
      <c r="WQC221"/>
      <c r="WQD221"/>
      <c r="WQE221"/>
      <c r="WQF221"/>
      <c r="WQG221"/>
      <c r="WQH221"/>
      <c r="WQI221"/>
      <c r="WQJ221"/>
      <c r="WQK221"/>
      <c r="WQL221"/>
      <c r="WQM221"/>
      <c r="WQN221"/>
      <c r="WQO221"/>
      <c r="WQP221"/>
      <c r="WQQ221"/>
      <c r="WQR221"/>
      <c r="WQS221"/>
      <c r="WQT221"/>
      <c r="WQU221"/>
      <c r="WQV221"/>
      <c r="WQW221"/>
      <c r="WQX221"/>
      <c r="WQY221"/>
      <c r="WQZ221"/>
      <c r="WRA221"/>
      <c r="WRB221"/>
      <c r="WRC221"/>
      <c r="WRD221"/>
      <c r="WRE221"/>
      <c r="WRF221"/>
      <c r="WRG221"/>
      <c r="WRH221"/>
      <c r="WRI221"/>
      <c r="WRJ221"/>
      <c r="WRK221"/>
      <c r="WRL221"/>
      <c r="WRM221"/>
      <c r="WRN221"/>
      <c r="WRO221"/>
      <c r="WRP221"/>
      <c r="WRQ221"/>
      <c r="WRR221"/>
      <c r="WRS221"/>
      <c r="WRT221"/>
      <c r="WRU221"/>
      <c r="WRV221"/>
      <c r="WRW221"/>
      <c r="WRX221"/>
      <c r="WRY221"/>
      <c r="WRZ221"/>
      <c r="WSA221"/>
      <c r="WSB221"/>
      <c r="WSC221"/>
      <c r="WSD221"/>
      <c r="WSE221"/>
      <c r="WSF221"/>
      <c r="WSG221"/>
      <c r="WSH221"/>
      <c r="WSI221"/>
      <c r="WSJ221"/>
      <c r="WSK221"/>
      <c r="WSL221"/>
      <c r="WSM221"/>
      <c r="WSN221"/>
      <c r="WSO221"/>
      <c r="WSP221"/>
      <c r="WSQ221"/>
      <c r="WSR221"/>
      <c r="WSS221"/>
      <c r="WST221"/>
      <c r="WSU221"/>
      <c r="WSV221"/>
      <c r="WSW221"/>
      <c r="WSX221"/>
      <c r="WSY221"/>
      <c r="WSZ221"/>
      <c r="WTA221"/>
      <c r="WTB221"/>
      <c r="WTC221"/>
      <c r="WTD221"/>
      <c r="WTE221"/>
      <c r="WTF221"/>
      <c r="WTG221"/>
      <c r="WTH221"/>
      <c r="WTI221"/>
      <c r="WTJ221"/>
      <c r="WTK221"/>
      <c r="WTL221"/>
      <c r="WTM221"/>
      <c r="WTN221"/>
      <c r="WTO221"/>
      <c r="WTP221"/>
      <c r="WTQ221"/>
      <c r="WTR221"/>
      <c r="WTS221"/>
      <c r="WTT221"/>
      <c r="WTU221"/>
      <c r="WTV221"/>
      <c r="WTW221"/>
      <c r="WTX221"/>
      <c r="WTY221"/>
      <c r="WTZ221"/>
      <c r="WUA221"/>
      <c r="WUB221"/>
      <c r="WUC221"/>
      <c r="WUD221"/>
      <c r="WUE221"/>
      <c r="WUF221"/>
      <c r="WUG221"/>
      <c r="WUH221"/>
      <c r="WUI221"/>
      <c r="WUJ221"/>
      <c r="WUK221"/>
      <c r="WUL221"/>
      <c r="WUM221"/>
      <c r="WUN221"/>
      <c r="WUO221"/>
      <c r="WUP221"/>
      <c r="WUQ221"/>
      <c r="WUR221"/>
      <c r="WUS221"/>
      <c r="WUT221"/>
      <c r="WUU221"/>
      <c r="WUV221"/>
      <c r="WUW221"/>
      <c r="WUX221"/>
      <c r="WUY221"/>
      <c r="WUZ221"/>
      <c r="WVA221"/>
      <c r="WVB221"/>
      <c r="WVC221"/>
      <c r="WVD221"/>
      <c r="WVE221"/>
      <c r="WVF221"/>
      <c r="WVG221"/>
      <c r="WVH221"/>
      <c r="WVI221"/>
      <c r="WVJ221"/>
      <c r="WVK221"/>
      <c r="WVL221"/>
      <c r="WVM221"/>
      <c r="WVN221"/>
      <c r="WVO221"/>
      <c r="WVP221"/>
      <c r="WVQ221"/>
      <c r="WVR221"/>
      <c r="WVS221"/>
      <c r="WVT221"/>
      <c r="WVU221"/>
      <c r="WVV221"/>
      <c r="WVW221"/>
      <c r="WVX221"/>
      <c r="WVY221"/>
      <c r="WVZ221"/>
      <c r="WWA221"/>
      <c r="WWB221"/>
      <c r="WWC221"/>
      <c r="WWD221"/>
      <c r="WWE221"/>
      <c r="WWF221"/>
      <c r="WWG221"/>
      <c r="WWH221"/>
      <c r="WWI221"/>
      <c r="WWJ221"/>
      <c r="WWK221"/>
      <c r="WWL221"/>
      <c r="WWM221"/>
      <c r="WWN221"/>
      <c r="WWO221"/>
      <c r="WWP221"/>
      <c r="WWQ221"/>
      <c r="WWR221"/>
      <c r="WWS221"/>
      <c r="WWT221"/>
      <c r="WWU221"/>
      <c r="WWV221"/>
      <c r="WWW221"/>
      <c r="WWX221"/>
      <c r="WWY221"/>
      <c r="WWZ221"/>
      <c r="WXA221"/>
      <c r="WXB221"/>
      <c r="WXC221"/>
      <c r="WXD221"/>
      <c r="WXE221"/>
      <c r="WXF221"/>
      <c r="WXG221"/>
      <c r="WXH221"/>
      <c r="WXI221"/>
      <c r="WXJ221"/>
      <c r="WXK221"/>
      <c r="WXL221"/>
      <c r="WXM221"/>
      <c r="WXN221"/>
      <c r="WXO221"/>
      <c r="WXP221"/>
      <c r="WXQ221"/>
      <c r="WXR221"/>
      <c r="WXS221"/>
      <c r="WXT221"/>
      <c r="WXU221"/>
      <c r="WXV221"/>
      <c r="WXW221"/>
      <c r="WXX221"/>
      <c r="WXY221"/>
      <c r="WXZ221"/>
      <c r="WYA221"/>
      <c r="WYB221"/>
      <c r="WYC221"/>
      <c r="WYD221"/>
      <c r="WYE221"/>
      <c r="WYF221"/>
      <c r="WYG221"/>
      <c r="WYH221"/>
      <c r="WYI221"/>
      <c r="WYJ221"/>
      <c r="WYK221"/>
      <c r="WYL221"/>
      <c r="WYM221"/>
      <c r="WYN221"/>
      <c r="WYO221"/>
      <c r="WYP221"/>
      <c r="WYQ221"/>
      <c r="WYR221"/>
      <c r="WYS221"/>
      <c r="WYT221"/>
      <c r="WYU221"/>
      <c r="WYV221"/>
      <c r="WYW221"/>
      <c r="WYX221"/>
      <c r="WYY221"/>
      <c r="WYZ221"/>
      <c r="WZA221"/>
      <c r="WZB221"/>
      <c r="WZC221"/>
      <c r="WZD221"/>
      <c r="WZE221"/>
      <c r="WZF221"/>
      <c r="WZG221"/>
      <c r="WZH221"/>
      <c r="WZI221"/>
      <c r="WZJ221"/>
      <c r="WZK221"/>
      <c r="WZL221"/>
      <c r="WZM221"/>
      <c r="WZN221"/>
      <c r="WZO221"/>
      <c r="WZP221"/>
      <c r="WZQ221"/>
      <c r="WZR221"/>
      <c r="WZS221"/>
      <c r="WZT221"/>
      <c r="WZU221"/>
      <c r="WZV221"/>
      <c r="WZW221"/>
      <c r="WZX221"/>
      <c r="WZY221"/>
      <c r="WZZ221"/>
      <c r="XAA221"/>
      <c r="XAB221"/>
      <c r="XAC221"/>
      <c r="XAD221"/>
      <c r="XAE221"/>
      <c r="XAF221"/>
      <c r="XAG221"/>
      <c r="XAH221"/>
      <c r="XAI221"/>
      <c r="XAJ221"/>
      <c r="XAK221"/>
      <c r="XAL221"/>
      <c r="XAM221"/>
      <c r="XAN221"/>
      <c r="XAO221"/>
      <c r="XAP221"/>
      <c r="XAQ221"/>
      <c r="XAR221"/>
      <c r="XAS221"/>
      <c r="XAT221"/>
      <c r="XAU221"/>
      <c r="XAV221"/>
      <c r="XAW221"/>
      <c r="XAX221"/>
      <c r="XAY221"/>
      <c r="XAZ221"/>
      <c r="XBA221"/>
      <c r="XBB221"/>
      <c r="XBC221"/>
      <c r="XBD221"/>
      <c r="XBE221"/>
      <c r="XBF221"/>
      <c r="XBG221"/>
      <c r="XBH221"/>
      <c r="XBI221"/>
      <c r="XBJ221"/>
      <c r="XBK221"/>
      <c r="XBL221"/>
      <c r="XBM221"/>
      <c r="XBN221"/>
      <c r="XBO221"/>
      <c r="XBP221"/>
      <c r="XBQ221"/>
      <c r="XBR221"/>
      <c r="XBS221"/>
      <c r="XBT221"/>
      <c r="XBU221"/>
      <c r="XBV221"/>
      <c r="XBW221"/>
      <c r="XBX221"/>
      <c r="XBY221"/>
      <c r="XBZ221"/>
      <c r="XCA221"/>
      <c r="XCB221"/>
      <c r="XCC221"/>
      <c r="XCD221"/>
      <c r="XCE221"/>
      <c r="XCF221"/>
      <c r="XCG221"/>
      <c r="XCH221"/>
      <c r="XCI221"/>
      <c r="XCJ221"/>
      <c r="XCK221"/>
      <c r="XCL221"/>
      <c r="XCM221"/>
      <c r="XCN221"/>
      <c r="XCO221"/>
      <c r="XCP221"/>
      <c r="XCQ221"/>
      <c r="XCR221"/>
      <c r="XCS221"/>
      <c r="XCT221"/>
      <c r="XCU221"/>
      <c r="XCV221"/>
      <c r="XCW221"/>
      <c r="XCX221"/>
      <c r="XCY221"/>
      <c r="XCZ221"/>
      <c r="XDA221"/>
      <c r="XDB221"/>
      <c r="XDC221"/>
      <c r="XDD221"/>
      <c r="XDE221"/>
      <c r="XDF221"/>
      <c r="XDG221"/>
      <c r="XDH221"/>
      <c r="XDI221"/>
      <c r="XDJ221"/>
      <c r="XDK221"/>
      <c r="XDL221"/>
      <c r="XDM221"/>
      <c r="XDN221"/>
      <c r="XDO221"/>
      <c r="XDP221"/>
      <c r="XDQ221"/>
      <c r="XDR221"/>
      <c r="XDS221"/>
      <c r="XDT221"/>
      <c r="XDU221"/>
      <c r="XDV221"/>
      <c r="XDW221"/>
      <c r="XDX221"/>
      <c r="XDY221"/>
      <c r="XDZ221"/>
      <c r="XEA221"/>
      <c r="XEB221"/>
      <c r="XEC221"/>
      <c r="XED221"/>
      <c r="XEE221"/>
      <c r="XEF221"/>
      <c r="XEG221"/>
      <c r="XEH221"/>
      <c r="XEI221"/>
      <c r="XEJ221"/>
      <c r="XEK221"/>
      <c r="XEL221"/>
      <c r="XEM221"/>
      <c r="XEN221"/>
      <c r="XEO221"/>
      <c r="XEP221"/>
      <c r="XEQ221"/>
      <c r="XER221"/>
      <c r="XES221"/>
      <c r="XET221"/>
      <c r="XEU221"/>
      <c r="XEV221"/>
      <c r="XEW221"/>
      <c r="XEX221"/>
      <c r="XEY221"/>
      <c r="XEZ221"/>
      <c r="XFA221"/>
      <c r="XFB221"/>
      <c r="XFC221"/>
      <c r="XFD221"/>
    </row>
    <row r="222" s="28" customFormat="1" spans="1:16384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N222" s="70"/>
      <c r="AO222" s="29"/>
      <c r="AP222"/>
      <c r="AQ222"/>
      <c r="AR222" s="3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  <c r="UR222"/>
      <c r="US222"/>
      <c r="UT222"/>
      <c r="UU222"/>
      <c r="UV222"/>
      <c r="UW222"/>
      <c r="UX222"/>
      <c r="UY222"/>
      <c r="UZ222"/>
      <c r="VA222"/>
      <c r="VB222"/>
      <c r="VC222"/>
      <c r="VD222"/>
      <c r="VE222"/>
      <c r="VF222"/>
      <c r="VG222"/>
      <c r="VH222"/>
      <c r="VI222"/>
      <c r="VJ222"/>
      <c r="VK222"/>
      <c r="VL222"/>
      <c r="VM222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/>
      <c r="WC222"/>
      <c r="WD222"/>
      <c r="WE222"/>
      <c r="WF222"/>
      <c r="WG222"/>
      <c r="WH222"/>
      <c r="WI222"/>
      <c r="WJ222"/>
      <c r="WK222"/>
      <c r="WL222"/>
      <c r="WM222"/>
      <c r="WN222"/>
      <c r="WO222"/>
      <c r="WP222"/>
      <c r="WQ222"/>
      <c r="WR222"/>
      <c r="WS222"/>
      <c r="WT222"/>
      <c r="WU222"/>
      <c r="WV222"/>
      <c r="WW222"/>
      <c r="WX222"/>
      <c r="WY222"/>
      <c r="WZ222"/>
      <c r="XA222"/>
      <c r="XB222"/>
      <c r="XC222"/>
      <c r="XD222"/>
      <c r="XE222"/>
      <c r="XF222"/>
      <c r="XG222"/>
      <c r="XH222"/>
      <c r="XI222"/>
      <c r="XJ222"/>
      <c r="XK222"/>
      <c r="XL222"/>
      <c r="XM222"/>
      <c r="XN222"/>
      <c r="XO222"/>
      <c r="XP222"/>
      <c r="XQ222"/>
      <c r="XR222"/>
      <c r="XS222"/>
      <c r="XT222"/>
      <c r="XU222"/>
      <c r="XV222"/>
      <c r="XW222"/>
      <c r="XX222"/>
      <c r="XY222"/>
      <c r="XZ222"/>
      <c r="YA222"/>
      <c r="YB222"/>
      <c r="YC222"/>
      <c r="YD222"/>
      <c r="YE222"/>
      <c r="YF222"/>
      <c r="YG222"/>
      <c r="YH222"/>
      <c r="YI222"/>
      <c r="YJ222"/>
      <c r="YK222"/>
      <c r="YL222"/>
      <c r="YM222"/>
      <c r="YN222"/>
      <c r="YO222"/>
      <c r="YP222"/>
      <c r="YQ222"/>
      <c r="YR222"/>
      <c r="YS222"/>
      <c r="YT222"/>
      <c r="YU222"/>
      <c r="YV222"/>
      <c r="YW222"/>
      <c r="YX222"/>
      <c r="YY222"/>
      <c r="YZ222"/>
      <c r="ZA222"/>
      <c r="ZB222"/>
      <c r="ZC222"/>
      <c r="ZD222"/>
      <c r="ZE222"/>
      <c r="ZF222"/>
      <c r="ZG222"/>
      <c r="ZH222"/>
      <c r="ZI222"/>
      <c r="ZJ222"/>
      <c r="ZK222"/>
      <c r="ZL222"/>
      <c r="ZM222"/>
      <c r="ZN222"/>
      <c r="ZO222"/>
      <c r="ZP222"/>
      <c r="ZQ222"/>
      <c r="ZR222"/>
      <c r="ZS222"/>
      <c r="ZT222"/>
      <c r="ZU222"/>
      <c r="ZV222"/>
      <c r="ZW222"/>
      <c r="ZX222"/>
      <c r="ZY222"/>
      <c r="ZZ222"/>
      <c r="AAA222"/>
      <c r="AAB222"/>
      <c r="AAC222"/>
      <c r="AAD222"/>
      <c r="AAE222"/>
      <c r="AAF222"/>
      <c r="AAG222"/>
      <c r="AAH222"/>
      <c r="AAI222"/>
      <c r="AAJ222"/>
      <c r="AAK222"/>
      <c r="AAL222"/>
      <c r="AAM222"/>
      <c r="AAN222"/>
      <c r="AAO222"/>
      <c r="AAP222"/>
      <c r="AAQ222"/>
      <c r="AAR222"/>
      <c r="AAS222"/>
      <c r="AAT222"/>
      <c r="AAU222"/>
      <c r="AAV222"/>
      <c r="AAW222"/>
      <c r="AAX222"/>
      <c r="AAY222"/>
      <c r="AAZ222"/>
      <c r="ABA222"/>
      <c r="ABB222"/>
      <c r="ABC222"/>
      <c r="ABD222"/>
      <c r="ABE222"/>
      <c r="ABF222"/>
      <c r="ABG222"/>
      <c r="ABH222"/>
      <c r="ABI222"/>
      <c r="ABJ222"/>
      <c r="ABK222"/>
      <c r="ABL222"/>
      <c r="ABM222"/>
      <c r="ABN222"/>
      <c r="ABO222"/>
      <c r="ABP222"/>
      <c r="ABQ222"/>
      <c r="ABR222"/>
      <c r="ABS222"/>
      <c r="ABT222"/>
      <c r="ABU222"/>
      <c r="ABV222"/>
      <c r="ABW222"/>
      <c r="ABX222"/>
      <c r="ABY222"/>
      <c r="ABZ222"/>
      <c r="ACA222"/>
      <c r="ACB222"/>
      <c r="ACC222"/>
      <c r="ACD222"/>
      <c r="ACE222"/>
      <c r="ACF222"/>
      <c r="ACG222"/>
      <c r="ACH222"/>
      <c r="ACI222"/>
      <c r="ACJ222"/>
      <c r="ACK222"/>
      <c r="ACL222"/>
      <c r="ACM222"/>
      <c r="ACN222"/>
      <c r="ACO222"/>
      <c r="ACP222"/>
      <c r="ACQ222"/>
      <c r="ACR222"/>
      <c r="ACS222"/>
      <c r="ACT222"/>
      <c r="ACU222"/>
      <c r="ACV222"/>
      <c r="ACW222"/>
      <c r="ACX222"/>
      <c r="ACY222"/>
      <c r="ACZ222"/>
      <c r="ADA222"/>
      <c r="ADB222"/>
      <c r="ADC222"/>
      <c r="ADD222"/>
      <c r="ADE222"/>
      <c r="ADF222"/>
      <c r="ADG222"/>
      <c r="ADH222"/>
      <c r="ADI222"/>
      <c r="ADJ222"/>
      <c r="ADK222"/>
      <c r="ADL222"/>
      <c r="ADM222"/>
      <c r="ADN222"/>
      <c r="ADO222"/>
      <c r="ADP222"/>
      <c r="ADQ222"/>
      <c r="ADR222"/>
      <c r="ADS222"/>
      <c r="ADT222"/>
      <c r="ADU222"/>
      <c r="ADV222"/>
      <c r="ADW222"/>
      <c r="ADX222"/>
      <c r="ADY222"/>
      <c r="ADZ222"/>
      <c r="AEA222"/>
      <c r="AEB222"/>
      <c r="AEC222"/>
      <c r="AED222"/>
      <c r="AEE222"/>
      <c r="AEF222"/>
      <c r="AEG222"/>
      <c r="AEH222"/>
      <c r="AEI222"/>
      <c r="AEJ222"/>
      <c r="AEK222"/>
      <c r="AEL222"/>
      <c r="AEM222"/>
      <c r="AEN222"/>
      <c r="AEO222"/>
      <c r="AEP222"/>
      <c r="AEQ222"/>
      <c r="AER222"/>
      <c r="AES222"/>
      <c r="AET222"/>
      <c r="AEU222"/>
      <c r="AEV222"/>
      <c r="AEW222"/>
      <c r="AEX222"/>
      <c r="AEY222"/>
      <c r="AEZ222"/>
      <c r="AFA222"/>
      <c r="AFB222"/>
      <c r="AFC222"/>
      <c r="AFD222"/>
      <c r="AFE222"/>
      <c r="AFF222"/>
      <c r="AFG222"/>
      <c r="AFH222"/>
      <c r="AFI222"/>
      <c r="AFJ222"/>
      <c r="AFK222"/>
      <c r="AFL222"/>
      <c r="AFM222"/>
      <c r="AFN222"/>
      <c r="AFO222"/>
      <c r="AFP222"/>
      <c r="AFQ222"/>
      <c r="AFR222"/>
      <c r="AFS222"/>
      <c r="AFT222"/>
      <c r="AFU222"/>
      <c r="AFV222"/>
      <c r="AFW222"/>
      <c r="AFX222"/>
      <c r="AFY222"/>
      <c r="AFZ222"/>
      <c r="AGA222"/>
      <c r="AGB222"/>
      <c r="AGC222"/>
      <c r="AGD222"/>
      <c r="AGE222"/>
      <c r="AGF222"/>
      <c r="AGG222"/>
      <c r="AGH222"/>
      <c r="AGI222"/>
      <c r="AGJ222"/>
      <c r="AGK222"/>
      <c r="AGL222"/>
      <c r="AGM222"/>
      <c r="AGN222"/>
      <c r="AGO222"/>
      <c r="AGP222"/>
      <c r="AGQ222"/>
      <c r="AGR222"/>
      <c r="AGS222"/>
      <c r="AGT222"/>
      <c r="AGU222"/>
      <c r="AGV222"/>
      <c r="AGW222"/>
      <c r="AGX222"/>
      <c r="AGY222"/>
      <c r="AGZ222"/>
      <c r="AHA222"/>
      <c r="AHB222"/>
      <c r="AHC222"/>
      <c r="AHD222"/>
      <c r="AHE222"/>
      <c r="AHF222"/>
      <c r="AHG222"/>
      <c r="AHH222"/>
      <c r="AHI222"/>
      <c r="AHJ222"/>
      <c r="AHK222"/>
      <c r="AHL222"/>
      <c r="AHM222"/>
      <c r="AHN222"/>
      <c r="AHO222"/>
      <c r="AHP222"/>
      <c r="AHQ222"/>
      <c r="AHR222"/>
      <c r="AHS222"/>
      <c r="AHT222"/>
      <c r="AHU222"/>
      <c r="AHV222"/>
      <c r="AHW222"/>
      <c r="AHX222"/>
      <c r="AHY222"/>
      <c r="AHZ222"/>
      <c r="AIA222"/>
      <c r="AIB222"/>
      <c r="AIC222"/>
      <c r="AID222"/>
      <c r="AIE222"/>
      <c r="AIF222"/>
      <c r="AIG222"/>
      <c r="AIH222"/>
      <c r="AII222"/>
      <c r="AIJ222"/>
      <c r="AIK222"/>
      <c r="AIL222"/>
      <c r="AIM222"/>
      <c r="AIN222"/>
      <c r="AIO222"/>
      <c r="AIP222"/>
      <c r="AIQ222"/>
      <c r="AIR222"/>
      <c r="AIS222"/>
      <c r="AIT222"/>
      <c r="AIU222"/>
      <c r="AIV222"/>
      <c r="AIW222"/>
      <c r="AIX222"/>
      <c r="AIY222"/>
      <c r="AIZ222"/>
      <c r="AJA222"/>
      <c r="AJB222"/>
      <c r="AJC222"/>
      <c r="AJD222"/>
      <c r="AJE222"/>
      <c r="AJF222"/>
      <c r="AJG222"/>
      <c r="AJH222"/>
      <c r="AJI222"/>
      <c r="AJJ222"/>
      <c r="AJK222"/>
      <c r="AJL222"/>
      <c r="AJM222"/>
      <c r="AJN222"/>
      <c r="AJO222"/>
      <c r="AJP222"/>
      <c r="AJQ222"/>
      <c r="AJR222"/>
      <c r="AJS222"/>
      <c r="AJT222"/>
      <c r="AJU222"/>
      <c r="AJV222"/>
      <c r="AJW222"/>
      <c r="AJX222"/>
      <c r="AJY222"/>
      <c r="AJZ222"/>
      <c r="AKA222"/>
      <c r="AKB222"/>
      <c r="AKC222"/>
      <c r="AKD222"/>
      <c r="AKE222"/>
      <c r="AKF222"/>
      <c r="AKG222"/>
      <c r="AKH222"/>
      <c r="AKI222"/>
      <c r="AKJ222"/>
      <c r="AKK222"/>
      <c r="AKL222"/>
      <c r="AKM222"/>
      <c r="AKN222"/>
      <c r="AKO222"/>
      <c r="AKP222"/>
      <c r="AKQ222"/>
      <c r="AKR222"/>
      <c r="AKS222"/>
      <c r="AKT222"/>
      <c r="AKU222"/>
      <c r="AKV222"/>
      <c r="AKW222"/>
      <c r="AKX222"/>
      <c r="AKY222"/>
      <c r="AKZ222"/>
      <c r="ALA222"/>
      <c r="ALB222"/>
      <c r="ALC222"/>
      <c r="ALD222"/>
      <c r="ALE222"/>
      <c r="ALF222"/>
      <c r="ALG222"/>
      <c r="ALH222"/>
      <c r="ALI222"/>
      <c r="ALJ222"/>
      <c r="ALK222"/>
      <c r="ALL222"/>
      <c r="ALM222"/>
      <c r="ALN222"/>
      <c r="ALO222"/>
      <c r="ALP222"/>
      <c r="ALQ222"/>
      <c r="ALR222"/>
      <c r="ALS222"/>
      <c r="ALT222"/>
      <c r="ALU222"/>
      <c r="ALV222"/>
      <c r="ALW222"/>
      <c r="ALX222"/>
      <c r="ALY222"/>
      <c r="ALZ222"/>
      <c r="AMA222"/>
      <c r="AMB222"/>
      <c r="AMC222"/>
      <c r="AMD222"/>
      <c r="AME222"/>
      <c r="AMF222"/>
      <c r="AMG222"/>
      <c r="AMH222"/>
      <c r="AMI222"/>
      <c r="AMJ222"/>
      <c r="AMK222"/>
      <c r="AML222"/>
      <c r="AMM222"/>
      <c r="AMN222"/>
      <c r="AMO222"/>
      <c r="AMP222"/>
      <c r="AMQ222"/>
      <c r="AMR222"/>
      <c r="AMS222"/>
      <c r="AMT222"/>
      <c r="AMU222"/>
      <c r="AMV222"/>
      <c r="AMW222"/>
      <c r="AMX222"/>
      <c r="AMY222"/>
      <c r="AMZ222"/>
      <c r="ANA222"/>
      <c r="ANB222"/>
      <c r="ANC222"/>
      <c r="AND222"/>
      <c r="ANE222"/>
      <c r="ANF222"/>
      <c r="ANG222"/>
      <c r="ANH222"/>
      <c r="ANI222"/>
      <c r="ANJ222"/>
      <c r="ANK222"/>
      <c r="ANL222"/>
      <c r="ANM222"/>
      <c r="ANN222"/>
      <c r="ANO222"/>
      <c r="ANP222"/>
      <c r="ANQ222"/>
      <c r="ANR222"/>
      <c r="ANS222"/>
      <c r="ANT222"/>
      <c r="ANU222"/>
      <c r="ANV222"/>
      <c r="ANW222"/>
      <c r="ANX222"/>
      <c r="ANY222"/>
      <c r="ANZ222"/>
      <c r="AOA222"/>
      <c r="AOB222"/>
      <c r="AOC222"/>
      <c r="AOD222"/>
      <c r="AOE222"/>
      <c r="AOF222"/>
      <c r="AOG222"/>
      <c r="AOH222"/>
      <c r="AOI222"/>
      <c r="AOJ222"/>
      <c r="AOK222"/>
      <c r="AOL222"/>
      <c r="AOM222"/>
      <c r="AON222"/>
      <c r="AOO222"/>
      <c r="AOP222"/>
      <c r="AOQ222"/>
      <c r="AOR222"/>
      <c r="AOS222"/>
      <c r="AOT222"/>
      <c r="AOU222"/>
      <c r="AOV222"/>
      <c r="AOW222"/>
      <c r="AOX222"/>
      <c r="AOY222"/>
      <c r="AOZ222"/>
      <c r="APA222"/>
      <c r="APB222"/>
      <c r="APC222"/>
      <c r="APD222"/>
      <c r="APE222"/>
      <c r="APF222"/>
      <c r="APG222"/>
      <c r="APH222"/>
      <c r="API222"/>
      <c r="APJ222"/>
      <c r="APK222"/>
      <c r="APL222"/>
      <c r="APM222"/>
      <c r="APN222"/>
      <c r="APO222"/>
      <c r="APP222"/>
      <c r="APQ222"/>
      <c r="APR222"/>
      <c r="APS222"/>
      <c r="APT222"/>
      <c r="APU222"/>
      <c r="APV222"/>
      <c r="APW222"/>
      <c r="APX222"/>
      <c r="APY222"/>
      <c r="APZ222"/>
      <c r="AQA222"/>
      <c r="AQB222"/>
      <c r="AQC222"/>
      <c r="AQD222"/>
      <c r="AQE222"/>
      <c r="AQF222"/>
      <c r="AQG222"/>
      <c r="AQH222"/>
      <c r="AQI222"/>
      <c r="AQJ222"/>
      <c r="AQK222"/>
      <c r="AQL222"/>
      <c r="AQM222"/>
      <c r="AQN222"/>
      <c r="AQO222"/>
      <c r="AQP222"/>
      <c r="AQQ222"/>
      <c r="AQR222"/>
      <c r="AQS222"/>
      <c r="AQT222"/>
      <c r="AQU222"/>
      <c r="AQV222"/>
      <c r="AQW222"/>
      <c r="AQX222"/>
      <c r="AQY222"/>
      <c r="AQZ222"/>
      <c r="ARA222"/>
      <c r="ARB222"/>
      <c r="ARC222"/>
      <c r="ARD222"/>
      <c r="ARE222"/>
      <c r="ARF222"/>
      <c r="ARG222"/>
      <c r="ARH222"/>
      <c r="ARI222"/>
      <c r="ARJ222"/>
      <c r="ARK222"/>
      <c r="ARL222"/>
      <c r="ARM222"/>
      <c r="ARN222"/>
      <c r="ARO222"/>
      <c r="ARP222"/>
      <c r="ARQ222"/>
      <c r="ARR222"/>
      <c r="ARS222"/>
      <c r="ART222"/>
      <c r="ARU222"/>
      <c r="ARV222"/>
      <c r="ARW222"/>
      <c r="ARX222"/>
      <c r="ARY222"/>
      <c r="ARZ222"/>
      <c r="ASA222"/>
      <c r="ASB222"/>
      <c r="ASC222"/>
      <c r="ASD222"/>
      <c r="ASE222"/>
      <c r="ASF222"/>
      <c r="ASG222"/>
      <c r="ASH222"/>
      <c r="ASI222"/>
      <c r="ASJ222"/>
      <c r="ASK222"/>
      <c r="ASL222"/>
      <c r="ASM222"/>
      <c r="ASN222"/>
      <c r="ASO222"/>
      <c r="ASP222"/>
      <c r="ASQ222"/>
      <c r="ASR222"/>
      <c r="ASS222"/>
      <c r="AST222"/>
      <c r="ASU222"/>
      <c r="ASV222"/>
      <c r="ASW222"/>
      <c r="ASX222"/>
      <c r="ASY222"/>
      <c r="ASZ222"/>
      <c r="ATA222"/>
      <c r="ATB222"/>
      <c r="ATC222"/>
      <c r="ATD222"/>
      <c r="ATE222"/>
      <c r="ATF222"/>
      <c r="ATG222"/>
      <c r="ATH222"/>
      <c r="ATI222"/>
      <c r="ATJ222"/>
      <c r="ATK222"/>
      <c r="ATL222"/>
      <c r="ATM222"/>
      <c r="ATN222"/>
      <c r="ATO222"/>
      <c r="ATP222"/>
      <c r="ATQ222"/>
      <c r="ATR222"/>
      <c r="ATS222"/>
      <c r="ATT222"/>
      <c r="ATU222"/>
      <c r="ATV222"/>
      <c r="ATW222"/>
      <c r="ATX222"/>
      <c r="ATY222"/>
      <c r="ATZ222"/>
      <c r="AUA222"/>
      <c r="AUB222"/>
      <c r="AUC222"/>
      <c r="AUD222"/>
      <c r="AUE222"/>
      <c r="AUF222"/>
      <c r="AUG222"/>
      <c r="AUH222"/>
      <c r="AUI222"/>
      <c r="AUJ222"/>
      <c r="AUK222"/>
      <c r="AUL222"/>
      <c r="AUM222"/>
      <c r="AUN222"/>
      <c r="AUO222"/>
      <c r="AUP222"/>
      <c r="AUQ222"/>
      <c r="AUR222"/>
      <c r="AUS222"/>
      <c r="AUT222"/>
      <c r="AUU222"/>
      <c r="AUV222"/>
      <c r="AUW222"/>
      <c r="AUX222"/>
      <c r="AUY222"/>
      <c r="AUZ222"/>
      <c r="AVA222"/>
      <c r="AVB222"/>
      <c r="AVC222"/>
      <c r="AVD222"/>
      <c r="AVE222"/>
      <c r="AVF222"/>
      <c r="AVG222"/>
      <c r="AVH222"/>
      <c r="AVI222"/>
      <c r="AVJ222"/>
      <c r="AVK222"/>
      <c r="AVL222"/>
      <c r="AVM222"/>
      <c r="AVN222"/>
      <c r="AVO222"/>
      <c r="AVP222"/>
      <c r="AVQ222"/>
      <c r="AVR222"/>
      <c r="AVS222"/>
      <c r="AVT222"/>
      <c r="AVU222"/>
      <c r="AVV222"/>
      <c r="AVW222"/>
      <c r="AVX222"/>
      <c r="AVY222"/>
      <c r="AVZ222"/>
      <c r="AWA222"/>
      <c r="AWB222"/>
      <c r="AWC222"/>
      <c r="AWD222"/>
      <c r="AWE222"/>
      <c r="AWF222"/>
      <c r="AWG222"/>
      <c r="AWH222"/>
      <c r="AWI222"/>
      <c r="AWJ222"/>
      <c r="AWK222"/>
      <c r="AWL222"/>
      <c r="AWM222"/>
      <c r="AWN222"/>
      <c r="AWO222"/>
      <c r="AWP222"/>
      <c r="AWQ222"/>
      <c r="AWR222"/>
      <c r="AWS222"/>
      <c r="AWT222"/>
      <c r="AWU222"/>
      <c r="AWV222"/>
      <c r="AWW222"/>
      <c r="AWX222"/>
      <c r="AWY222"/>
      <c r="AWZ222"/>
      <c r="AXA222"/>
      <c r="AXB222"/>
      <c r="AXC222"/>
      <c r="AXD222"/>
      <c r="AXE222"/>
      <c r="AXF222"/>
      <c r="AXG222"/>
      <c r="AXH222"/>
      <c r="AXI222"/>
      <c r="AXJ222"/>
      <c r="AXK222"/>
      <c r="AXL222"/>
      <c r="AXM222"/>
      <c r="AXN222"/>
      <c r="AXO222"/>
      <c r="AXP222"/>
      <c r="AXQ222"/>
      <c r="AXR222"/>
      <c r="AXS222"/>
      <c r="AXT222"/>
      <c r="AXU222"/>
      <c r="AXV222"/>
      <c r="AXW222"/>
      <c r="AXX222"/>
      <c r="AXY222"/>
      <c r="AXZ222"/>
      <c r="AYA222"/>
      <c r="AYB222"/>
      <c r="AYC222"/>
      <c r="AYD222"/>
      <c r="AYE222"/>
      <c r="AYF222"/>
      <c r="AYG222"/>
      <c r="AYH222"/>
      <c r="AYI222"/>
      <c r="AYJ222"/>
      <c r="AYK222"/>
      <c r="AYL222"/>
      <c r="AYM222"/>
      <c r="AYN222"/>
      <c r="AYO222"/>
      <c r="AYP222"/>
      <c r="AYQ222"/>
      <c r="AYR222"/>
      <c r="AYS222"/>
      <c r="AYT222"/>
      <c r="AYU222"/>
      <c r="AYV222"/>
      <c r="AYW222"/>
      <c r="AYX222"/>
      <c r="AYY222"/>
      <c r="AYZ222"/>
      <c r="AZA222"/>
      <c r="AZB222"/>
      <c r="AZC222"/>
      <c r="AZD222"/>
      <c r="AZE222"/>
      <c r="AZF222"/>
      <c r="AZG222"/>
      <c r="AZH222"/>
      <c r="AZI222"/>
      <c r="AZJ222"/>
      <c r="AZK222"/>
      <c r="AZL222"/>
      <c r="AZM222"/>
      <c r="AZN222"/>
      <c r="AZO222"/>
      <c r="AZP222"/>
      <c r="AZQ222"/>
      <c r="AZR222"/>
      <c r="AZS222"/>
      <c r="AZT222"/>
      <c r="AZU222"/>
      <c r="AZV222"/>
      <c r="AZW222"/>
      <c r="AZX222"/>
      <c r="AZY222"/>
      <c r="AZZ222"/>
      <c r="BAA222"/>
      <c r="BAB222"/>
      <c r="BAC222"/>
      <c r="BAD222"/>
      <c r="BAE222"/>
      <c r="BAF222"/>
      <c r="BAG222"/>
      <c r="BAH222"/>
      <c r="BAI222"/>
      <c r="BAJ222"/>
      <c r="BAK222"/>
      <c r="BAL222"/>
      <c r="BAM222"/>
      <c r="BAN222"/>
      <c r="BAO222"/>
      <c r="BAP222"/>
      <c r="BAQ222"/>
      <c r="BAR222"/>
      <c r="BAS222"/>
      <c r="BAT222"/>
      <c r="BAU222"/>
      <c r="BAV222"/>
      <c r="BAW222"/>
      <c r="BAX222"/>
      <c r="BAY222"/>
      <c r="BAZ222"/>
      <c r="BBA222"/>
      <c r="BBB222"/>
      <c r="BBC222"/>
      <c r="BBD222"/>
      <c r="BBE222"/>
      <c r="BBF222"/>
      <c r="BBG222"/>
      <c r="BBH222"/>
      <c r="BBI222"/>
      <c r="BBJ222"/>
      <c r="BBK222"/>
      <c r="BBL222"/>
      <c r="BBM222"/>
      <c r="BBN222"/>
      <c r="BBO222"/>
      <c r="BBP222"/>
      <c r="BBQ222"/>
      <c r="BBR222"/>
      <c r="BBS222"/>
      <c r="BBT222"/>
      <c r="BBU222"/>
      <c r="BBV222"/>
      <c r="BBW222"/>
      <c r="BBX222"/>
      <c r="BBY222"/>
      <c r="BBZ222"/>
      <c r="BCA222"/>
      <c r="BCB222"/>
      <c r="BCC222"/>
      <c r="BCD222"/>
      <c r="BCE222"/>
      <c r="BCF222"/>
      <c r="BCG222"/>
      <c r="BCH222"/>
      <c r="BCI222"/>
      <c r="BCJ222"/>
      <c r="BCK222"/>
      <c r="BCL222"/>
      <c r="BCM222"/>
      <c r="BCN222"/>
      <c r="BCO222"/>
      <c r="BCP222"/>
      <c r="BCQ222"/>
      <c r="BCR222"/>
      <c r="BCS222"/>
      <c r="BCT222"/>
      <c r="BCU222"/>
      <c r="BCV222"/>
      <c r="BCW222"/>
      <c r="BCX222"/>
      <c r="BCY222"/>
      <c r="BCZ222"/>
      <c r="BDA222"/>
      <c r="BDB222"/>
      <c r="BDC222"/>
      <c r="BDD222"/>
      <c r="BDE222"/>
      <c r="BDF222"/>
      <c r="BDG222"/>
      <c r="BDH222"/>
      <c r="BDI222"/>
      <c r="BDJ222"/>
      <c r="BDK222"/>
      <c r="BDL222"/>
      <c r="BDM222"/>
      <c r="BDN222"/>
      <c r="BDO222"/>
      <c r="BDP222"/>
      <c r="BDQ222"/>
      <c r="BDR222"/>
      <c r="BDS222"/>
      <c r="BDT222"/>
      <c r="BDU222"/>
      <c r="BDV222"/>
      <c r="BDW222"/>
      <c r="BDX222"/>
      <c r="BDY222"/>
      <c r="BDZ222"/>
      <c r="BEA222"/>
      <c r="BEB222"/>
      <c r="BEC222"/>
      <c r="BED222"/>
      <c r="BEE222"/>
      <c r="BEF222"/>
      <c r="BEG222"/>
      <c r="BEH222"/>
      <c r="BEI222"/>
      <c r="BEJ222"/>
      <c r="BEK222"/>
      <c r="BEL222"/>
      <c r="BEM222"/>
      <c r="BEN222"/>
      <c r="BEO222"/>
      <c r="BEP222"/>
      <c r="BEQ222"/>
      <c r="BER222"/>
      <c r="BES222"/>
      <c r="BET222"/>
      <c r="BEU222"/>
      <c r="BEV222"/>
      <c r="BEW222"/>
      <c r="BEX222"/>
      <c r="BEY222"/>
      <c r="BEZ222"/>
      <c r="BFA222"/>
      <c r="BFB222"/>
      <c r="BFC222"/>
      <c r="BFD222"/>
      <c r="BFE222"/>
      <c r="BFF222"/>
      <c r="BFG222"/>
      <c r="BFH222"/>
      <c r="BFI222"/>
      <c r="BFJ222"/>
      <c r="BFK222"/>
      <c r="BFL222"/>
      <c r="BFM222"/>
      <c r="BFN222"/>
      <c r="BFO222"/>
      <c r="BFP222"/>
      <c r="BFQ222"/>
      <c r="BFR222"/>
      <c r="BFS222"/>
      <c r="BFT222"/>
      <c r="BFU222"/>
      <c r="BFV222"/>
      <c r="BFW222"/>
      <c r="BFX222"/>
      <c r="BFY222"/>
      <c r="BFZ222"/>
      <c r="BGA222"/>
      <c r="BGB222"/>
      <c r="BGC222"/>
      <c r="BGD222"/>
      <c r="BGE222"/>
      <c r="BGF222"/>
      <c r="BGG222"/>
      <c r="BGH222"/>
      <c r="BGI222"/>
      <c r="BGJ222"/>
      <c r="BGK222"/>
      <c r="BGL222"/>
      <c r="BGM222"/>
      <c r="BGN222"/>
      <c r="BGO222"/>
      <c r="BGP222"/>
      <c r="BGQ222"/>
      <c r="BGR222"/>
      <c r="BGS222"/>
      <c r="BGT222"/>
      <c r="BGU222"/>
      <c r="BGV222"/>
      <c r="BGW222"/>
      <c r="BGX222"/>
      <c r="BGY222"/>
      <c r="BGZ222"/>
      <c r="BHA222"/>
      <c r="BHB222"/>
      <c r="BHC222"/>
      <c r="BHD222"/>
      <c r="BHE222"/>
      <c r="BHF222"/>
      <c r="BHG222"/>
      <c r="BHH222"/>
      <c r="BHI222"/>
      <c r="BHJ222"/>
      <c r="BHK222"/>
      <c r="BHL222"/>
      <c r="BHM222"/>
      <c r="BHN222"/>
      <c r="BHO222"/>
      <c r="BHP222"/>
      <c r="BHQ222"/>
      <c r="BHR222"/>
      <c r="BHS222"/>
      <c r="BHT222"/>
      <c r="BHU222"/>
      <c r="BHV222"/>
      <c r="BHW222"/>
      <c r="BHX222"/>
      <c r="BHY222"/>
      <c r="BHZ222"/>
      <c r="BIA222"/>
      <c r="BIB222"/>
      <c r="BIC222"/>
      <c r="BID222"/>
      <c r="BIE222"/>
      <c r="BIF222"/>
      <c r="BIG222"/>
      <c r="BIH222"/>
      <c r="BII222"/>
      <c r="BIJ222"/>
      <c r="BIK222"/>
      <c r="BIL222"/>
      <c r="BIM222"/>
      <c r="BIN222"/>
      <c r="BIO222"/>
      <c r="BIP222"/>
      <c r="BIQ222"/>
      <c r="BIR222"/>
      <c r="BIS222"/>
      <c r="BIT222"/>
      <c r="BIU222"/>
      <c r="BIV222"/>
      <c r="BIW222"/>
      <c r="BIX222"/>
      <c r="BIY222"/>
      <c r="BIZ222"/>
      <c r="BJA222"/>
      <c r="BJB222"/>
      <c r="BJC222"/>
      <c r="BJD222"/>
      <c r="BJE222"/>
      <c r="BJF222"/>
      <c r="BJG222"/>
      <c r="BJH222"/>
      <c r="BJI222"/>
      <c r="BJJ222"/>
      <c r="BJK222"/>
      <c r="BJL222"/>
      <c r="BJM222"/>
      <c r="BJN222"/>
      <c r="BJO222"/>
      <c r="BJP222"/>
      <c r="BJQ222"/>
      <c r="BJR222"/>
      <c r="BJS222"/>
      <c r="BJT222"/>
      <c r="BJU222"/>
      <c r="BJV222"/>
      <c r="BJW222"/>
      <c r="BJX222"/>
      <c r="BJY222"/>
      <c r="BJZ222"/>
      <c r="BKA222"/>
      <c r="BKB222"/>
      <c r="BKC222"/>
      <c r="BKD222"/>
      <c r="BKE222"/>
      <c r="BKF222"/>
      <c r="BKG222"/>
      <c r="BKH222"/>
      <c r="BKI222"/>
      <c r="BKJ222"/>
      <c r="BKK222"/>
      <c r="BKL222"/>
      <c r="BKM222"/>
      <c r="BKN222"/>
      <c r="BKO222"/>
      <c r="BKP222"/>
      <c r="BKQ222"/>
      <c r="BKR222"/>
      <c r="BKS222"/>
      <c r="BKT222"/>
      <c r="BKU222"/>
      <c r="BKV222"/>
      <c r="BKW222"/>
      <c r="BKX222"/>
      <c r="BKY222"/>
      <c r="BKZ222"/>
      <c r="BLA222"/>
      <c r="BLB222"/>
      <c r="BLC222"/>
      <c r="BLD222"/>
      <c r="BLE222"/>
      <c r="BLF222"/>
      <c r="BLG222"/>
      <c r="BLH222"/>
      <c r="BLI222"/>
      <c r="BLJ222"/>
      <c r="BLK222"/>
      <c r="BLL222"/>
      <c r="BLM222"/>
      <c r="BLN222"/>
      <c r="BLO222"/>
      <c r="BLP222"/>
      <c r="BLQ222"/>
      <c r="BLR222"/>
      <c r="BLS222"/>
      <c r="BLT222"/>
      <c r="BLU222"/>
      <c r="BLV222"/>
      <c r="BLW222"/>
      <c r="BLX222"/>
      <c r="BLY222"/>
      <c r="BLZ222"/>
      <c r="BMA222"/>
      <c r="BMB222"/>
      <c r="BMC222"/>
      <c r="BMD222"/>
      <c r="BME222"/>
      <c r="BMF222"/>
      <c r="BMG222"/>
      <c r="BMH222"/>
      <c r="BMI222"/>
      <c r="BMJ222"/>
      <c r="BMK222"/>
      <c r="BML222"/>
      <c r="BMM222"/>
      <c r="BMN222"/>
      <c r="BMO222"/>
      <c r="BMP222"/>
      <c r="BMQ222"/>
      <c r="BMR222"/>
      <c r="BMS222"/>
      <c r="BMT222"/>
      <c r="BMU222"/>
      <c r="BMV222"/>
      <c r="BMW222"/>
      <c r="BMX222"/>
      <c r="BMY222"/>
      <c r="BMZ222"/>
      <c r="BNA222"/>
      <c r="BNB222"/>
      <c r="BNC222"/>
      <c r="BND222"/>
      <c r="BNE222"/>
      <c r="BNF222"/>
      <c r="BNG222"/>
      <c r="BNH222"/>
      <c r="BNI222"/>
      <c r="BNJ222"/>
      <c r="BNK222"/>
      <c r="BNL222"/>
      <c r="BNM222"/>
      <c r="BNN222"/>
      <c r="BNO222"/>
      <c r="BNP222"/>
      <c r="BNQ222"/>
      <c r="BNR222"/>
      <c r="BNS222"/>
      <c r="BNT222"/>
      <c r="BNU222"/>
      <c r="BNV222"/>
      <c r="BNW222"/>
      <c r="BNX222"/>
      <c r="BNY222"/>
      <c r="BNZ222"/>
      <c r="BOA222"/>
      <c r="BOB222"/>
      <c r="BOC222"/>
      <c r="BOD222"/>
      <c r="BOE222"/>
      <c r="BOF222"/>
      <c r="BOG222"/>
      <c r="BOH222"/>
      <c r="BOI222"/>
      <c r="BOJ222"/>
      <c r="BOK222"/>
      <c r="BOL222"/>
      <c r="BOM222"/>
      <c r="BON222"/>
      <c r="BOO222"/>
      <c r="BOP222"/>
      <c r="BOQ222"/>
      <c r="BOR222"/>
      <c r="BOS222"/>
      <c r="BOT222"/>
      <c r="BOU222"/>
      <c r="BOV222"/>
      <c r="BOW222"/>
      <c r="BOX222"/>
      <c r="BOY222"/>
      <c r="BOZ222"/>
      <c r="BPA222"/>
      <c r="BPB222"/>
      <c r="BPC222"/>
      <c r="BPD222"/>
      <c r="BPE222"/>
      <c r="BPF222"/>
      <c r="BPG222"/>
      <c r="BPH222"/>
      <c r="BPI222"/>
      <c r="BPJ222"/>
      <c r="BPK222"/>
      <c r="BPL222"/>
      <c r="BPM222"/>
      <c r="BPN222"/>
      <c r="BPO222"/>
      <c r="BPP222"/>
      <c r="BPQ222"/>
      <c r="BPR222"/>
      <c r="BPS222"/>
      <c r="BPT222"/>
      <c r="BPU222"/>
      <c r="BPV222"/>
      <c r="BPW222"/>
      <c r="BPX222"/>
      <c r="BPY222"/>
      <c r="BPZ222"/>
      <c r="BQA222"/>
      <c r="BQB222"/>
      <c r="BQC222"/>
      <c r="BQD222"/>
      <c r="BQE222"/>
      <c r="BQF222"/>
      <c r="BQG222"/>
      <c r="BQH222"/>
      <c r="BQI222"/>
      <c r="BQJ222"/>
      <c r="BQK222"/>
      <c r="BQL222"/>
      <c r="BQM222"/>
      <c r="BQN222"/>
      <c r="BQO222"/>
      <c r="BQP222"/>
      <c r="BQQ222"/>
      <c r="BQR222"/>
      <c r="BQS222"/>
      <c r="BQT222"/>
      <c r="BQU222"/>
      <c r="BQV222"/>
      <c r="BQW222"/>
      <c r="BQX222"/>
      <c r="BQY222"/>
      <c r="BQZ222"/>
      <c r="BRA222"/>
      <c r="BRB222"/>
      <c r="BRC222"/>
      <c r="BRD222"/>
      <c r="BRE222"/>
      <c r="BRF222"/>
      <c r="BRG222"/>
      <c r="BRH222"/>
      <c r="BRI222"/>
      <c r="BRJ222"/>
      <c r="BRK222"/>
      <c r="BRL222"/>
      <c r="BRM222"/>
      <c r="BRN222"/>
      <c r="BRO222"/>
      <c r="BRP222"/>
      <c r="BRQ222"/>
      <c r="BRR222"/>
      <c r="BRS222"/>
      <c r="BRT222"/>
      <c r="BRU222"/>
      <c r="BRV222"/>
      <c r="BRW222"/>
      <c r="BRX222"/>
      <c r="BRY222"/>
      <c r="BRZ222"/>
      <c r="BSA222"/>
      <c r="BSB222"/>
      <c r="BSC222"/>
      <c r="BSD222"/>
      <c r="BSE222"/>
      <c r="BSF222"/>
      <c r="BSG222"/>
      <c r="BSH222"/>
      <c r="BSI222"/>
      <c r="BSJ222"/>
      <c r="BSK222"/>
      <c r="BSL222"/>
      <c r="BSM222"/>
      <c r="BSN222"/>
      <c r="BSO222"/>
      <c r="BSP222"/>
      <c r="BSQ222"/>
      <c r="BSR222"/>
      <c r="BSS222"/>
      <c r="BST222"/>
      <c r="BSU222"/>
      <c r="BSV222"/>
      <c r="BSW222"/>
      <c r="BSX222"/>
      <c r="BSY222"/>
      <c r="BSZ222"/>
      <c r="BTA222"/>
      <c r="BTB222"/>
      <c r="BTC222"/>
      <c r="BTD222"/>
      <c r="BTE222"/>
      <c r="BTF222"/>
      <c r="BTG222"/>
      <c r="BTH222"/>
      <c r="BTI222"/>
      <c r="BTJ222"/>
      <c r="BTK222"/>
      <c r="BTL222"/>
      <c r="BTM222"/>
      <c r="BTN222"/>
      <c r="BTO222"/>
      <c r="BTP222"/>
      <c r="BTQ222"/>
      <c r="BTR222"/>
      <c r="BTS222"/>
      <c r="BTT222"/>
      <c r="BTU222"/>
      <c r="BTV222"/>
      <c r="BTW222"/>
      <c r="BTX222"/>
      <c r="BTY222"/>
      <c r="BTZ222"/>
      <c r="BUA222"/>
      <c r="BUB222"/>
      <c r="BUC222"/>
      <c r="BUD222"/>
      <c r="BUE222"/>
      <c r="BUF222"/>
      <c r="BUG222"/>
      <c r="BUH222"/>
      <c r="BUI222"/>
      <c r="BUJ222"/>
      <c r="BUK222"/>
      <c r="BUL222"/>
      <c r="BUM222"/>
      <c r="BUN222"/>
      <c r="BUO222"/>
      <c r="BUP222"/>
      <c r="BUQ222"/>
      <c r="BUR222"/>
      <c r="BUS222"/>
      <c r="BUT222"/>
      <c r="BUU222"/>
      <c r="BUV222"/>
      <c r="BUW222"/>
      <c r="BUX222"/>
      <c r="BUY222"/>
      <c r="BUZ222"/>
      <c r="BVA222"/>
      <c r="BVB222"/>
      <c r="BVC222"/>
      <c r="BVD222"/>
      <c r="BVE222"/>
      <c r="BVF222"/>
      <c r="BVG222"/>
      <c r="BVH222"/>
      <c r="BVI222"/>
      <c r="BVJ222"/>
      <c r="BVK222"/>
      <c r="BVL222"/>
      <c r="BVM222"/>
      <c r="BVN222"/>
      <c r="BVO222"/>
      <c r="BVP222"/>
      <c r="BVQ222"/>
      <c r="BVR222"/>
      <c r="BVS222"/>
      <c r="BVT222"/>
      <c r="BVU222"/>
      <c r="BVV222"/>
      <c r="BVW222"/>
      <c r="BVX222"/>
      <c r="BVY222"/>
      <c r="BVZ222"/>
      <c r="BWA222"/>
      <c r="BWB222"/>
      <c r="BWC222"/>
      <c r="BWD222"/>
      <c r="BWE222"/>
      <c r="BWF222"/>
      <c r="BWG222"/>
      <c r="BWH222"/>
      <c r="BWI222"/>
      <c r="BWJ222"/>
      <c r="BWK222"/>
      <c r="BWL222"/>
      <c r="BWM222"/>
      <c r="BWN222"/>
      <c r="BWO222"/>
      <c r="BWP222"/>
      <c r="BWQ222"/>
      <c r="BWR222"/>
      <c r="BWS222"/>
      <c r="BWT222"/>
      <c r="BWU222"/>
      <c r="BWV222"/>
      <c r="BWW222"/>
      <c r="BWX222"/>
      <c r="BWY222"/>
      <c r="BWZ222"/>
      <c r="BXA222"/>
      <c r="BXB222"/>
      <c r="BXC222"/>
      <c r="BXD222"/>
      <c r="BXE222"/>
      <c r="BXF222"/>
      <c r="BXG222"/>
      <c r="BXH222"/>
      <c r="BXI222"/>
      <c r="BXJ222"/>
      <c r="BXK222"/>
      <c r="BXL222"/>
      <c r="BXM222"/>
      <c r="BXN222"/>
      <c r="BXO222"/>
      <c r="BXP222"/>
      <c r="BXQ222"/>
      <c r="BXR222"/>
      <c r="BXS222"/>
      <c r="BXT222"/>
      <c r="BXU222"/>
      <c r="BXV222"/>
      <c r="BXW222"/>
      <c r="BXX222"/>
      <c r="BXY222"/>
      <c r="BXZ222"/>
      <c r="BYA222"/>
      <c r="BYB222"/>
      <c r="BYC222"/>
      <c r="BYD222"/>
      <c r="BYE222"/>
      <c r="BYF222"/>
      <c r="BYG222"/>
      <c r="BYH222"/>
      <c r="BYI222"/>
      <c r="BYJ222"/>
      <c r="BYK222"/>
      <c r="BYL222"/>
      <c r="BYM222"/>
      <c r="BYN222"/>
      <c r="BYO222"/>
      <c r="BYP222"/>
      <c r="BYQ222"/>
      <c r="BYR222"/>
      <c r="BYS222"/>
      <c r="BYT222"/>
      <c r="BYU222"/>
      <c r="BYV222"/>
      <c r="BYW222"/>
      <c r="BYX222"/>
      <c r="BYY222"/>
      <c r="BYZ222"/>
      <c r="BZA222"/>
      <c r="BZB222"/>
      <c r="BZC222"/>
      <c r="BZD222"/>
      <c r="BZE222"/>
      <c r="BZF222"/>
      <c r="BZG222"/>
      <c r="BZH222"/>
      <c r="BZI222"/>
      <c r="BZJ222"/>
      <c r="BZK222"/>
      <c r="BZL222"/>
      <c r="BZM222"/>
      <c r="BZN222"/>
      <c r="BZO222"/>
      <c r="BZP222"/>
      <c r="BZQ222"/>
      <c r="BZR222"/>
      <c r="BZS222"/>
      <c r="BZT222"/>
      <c r="BZU222"/>
      <c r="BZV222"/>
      <c r="BZW222"/>
      <c r="BZX222"/>
      <c r="BZY222"/>
      <c r="BZZ222"/>
      <c r="CAA222"/>
      <c r="CAB222"/>
      <c r="CAC222"/>
      <c r="CAD222"/>
      <c r="CAE222"/>
      <c r="CAF222"/>
      <c r="CAG222"/>
      <c r="CAH222"/>
      <c r="CAI222"/>
      <c r="CAJ222"/>
      <c r="CAK222"/>
      <c r="CAL222"/>
      <c r="CAM222"/>
      <c r="CAN222"/>
      <c r="CAO222"/>
      <c r="CAP222"/>
      <c r="CAQ222"/>
      <c r="CAR222"/>
      <c r="CAS222"/>
      <c r="CAT222"/>
      <c r="CAU222"/>
      <c r="CAV222"/>
      <c r="CAW222"/>
      <c r="CAX222"/>
      <c r="CAY222"/>
      <c r="CAZ222"/>
      <c r="CBA222"/>
      <c r="CBB222"/>
      <c r="CBC222"/>
      <c r="CBD222"/>
      <c r="CBE222"/>
      <c r="CBF222"/>
      <c r="CBG222"/>
      <c r="CBH222"/>
      <c r="CBI222"/>
      <c r="CBJ222"/>
      <c r="CBK222"/>
      <c r="CBL222"/>
      <c r="CBM222"/>
      <c r="CBN222"/>
      <c r="CBO222"/>
      <c r="CBP222"/>
      <c r="CBQ222"/>
      <c r="CBR222"/>
      <c r="CBS222"/>
      <c r="CBT222"/>
      <c r="CBU222"/>
      <c r="CBV222"/>
      <c r="CBW222"/>
      <c r="CBX222"/>
      <c r="CBY222"/>
      <c r="CBZ222"/>
      <c r="CCA222"/>
      <c r="CCB222"/>
      <c r="CCC222"/>
      <c r="CCD222"/>
      <c r="CCE222"/>
      <c r="CCF222"/>
      <c r="CCG222"/>
      <c r="CCH222"/>
      <c r="CCI222"/>
      <c r="CCJ222"/>
      <c r="CCK222"/>
      <c r="CCL222"/>
      <c r="CCM222"/>
      <c r="CCN222"/>
      <c r="CCO222"/>
      <c r="CCP222"/>
      <c r="CCQ222"/>
      <c r="CCR222"/>
      <c r="CCS222"/>
      <c r="CCT222"/>
      <c r="CCU222"/>
      <c r="CCV222"/>
      <c r="CCW222"/>
      <c r="CCX222"/>
      <c r="CCY222"/>
      <c r="CCZ222"/>
      <c r="CDA222"/>
      <c r="CDB222"/>
      <c r="CDC222"/>
      <c r="CDD222"/>
      <c r="CDE222"/>
      <c r="CDF222"/>
      <c r="CDG222"/>
      <c r="CDH222"/>
      <c r="CDI222"/>
      <c r="CDJ222"/>
      <c r="CDK222"/>
      <c r="CDL222"/>
      <c r="CDM222"/>
      <c r="CDN222"/>
      <c r="CDO222"/>
      <c r="CDP222"/>
      <c r="CDQ222"/>
      <c r="CDR222"/>
      <c r="CDS222"/>
      <c r="CDT222"/>
      <c r="CDU222"/>
      <c r="CDV222"/>
      <c r="CDW222"/>
      <c r="CDX222"/>
      <c r="CDY222"/>
      <c r="CDZ222"/>
      <c r="CEA222"/>
      <c r="CEB222"/>
      <c r="CEC222"/>
      <c r="CED222"/>
      <c r="CEE222"/>
      <c r="CEF222"/>
      <c r="CEG222"/>
      <c r="CEH222"/>
      <c r="CEI222"/>
      <c r="CEJ222"/>
      <c r="CEK222"/>
      <c r="CEL222"/>
      <c r="CEM222"/>
      <c r="CEN222"/>
      <c r="CEO222"/>
      <c r="CEP222"/>
      <c r="CEQ222"/>
      <c r="CER222"/>
      <c r="CES222"/>
      <c r="CET222"/>
      <c r="CEU222"/>
      <c r="CEV222"/>
      <c r="CEW222"/>
      <c r="CEX222"/>
      <c r="CEY222"/>
      <c r="CEZ222"/>
      <c r="CFA222"/>
      <c r="CFB222"/>
      <c r="CFC222"/>
      <c r="CFD222"/>
      <c r="CFE222"/>
      <c r="CFF222"/>
      <c r="CFG222"/>
      <c r="CFH222"/>
      <c r="CFI222"/>
      <c r="CFJ222"/>
      <c r="CFK222"/>
      <c r="CFL222"/>
      <c r="CFM222"/>
      <c r="CFN222"/>
      <c r="CFO222"/>
      <c r="CFP222"/>
      <c r="CFQ222"/>
      <c r="CFR222"/>
      <c r="CFS222"/>
      <c r="CFT222"/>
      <c r="CFU222"/>
      <c r="CFV222"/>
      <c r="CFW222"/>
      <c r="CFX222"/>
      <c r="CFY222"/>
      <c r="CFZ222"/>
      <c r="CGA222"/>
      <c r="CGB222"/>
      <c r="CGC222"/>
      <c r="CGD222"/>
      <c r="CGE222"/>
      <c r="CGF222"/>
      <c r="CGG222"/>
      <c r="CGH222"/>
      <c r="CGI222"/>
      <c r="CGJ222"/>
      <c r="CGK222"/>
      <c r="CGL222"/>
      <c r="CGM222"/>
      <c r="CGN222"/>
      <c r="CGO222"/>
      <c r="CGP222"/>
      <c r="CGQ222"/>
      <c r="CGR222"/>
      <c r="CGS222"/>
      <c r="CGT222"/>
      <c r="CGU222"/>
      <c r="CGV222"/>
      <c r="CGW222"/>
      <c r="CGX222"/>
      <c r="CGY222"/>
      <c r="CGZ222"/>
      <c r="CHA222"/>
      <c r="CHB222"/>
      <c r="CHC222"/>
      <c r="CHD222"/>
      <c r="CHE222"/>
      <c r="CHF222"/>
      <c r="CHG222"/>
      <c r="CHH222"/>
      <c r="CHI222"/>
      <c r="CHJ222"/>
      <c r="CHK222"/>
      <c r="CHL222"/>
      <c r="CHM222"/>
      <c r="CHN222"/>
      <c r="CHO222"/>
      <c r="CHP222"/>
      <c r="CHQ222"/>
      <c r="CHR222"/>
      <c r="CHS222"/>
      <c r="CHT222"/>
      <c r="CHU222"/>
      <c r="CHV222"/>
      <c r="CHW222"/>
      <c r="CHX222"/>
      <c r="CHY222"/>
      <c r="CHZ222"/>
      <c r="CIA222"/>
      <c r="CIB222"/>
      <c r="CIC222"/>
      <c r="CID222"/>
      <c r="CIE222"/>
      <c r="CIF222"/>
      <c r="CIG222"/>
      <c r="CIH222"/>
      <c r="CII222"/>
      <c r="CIJ222"/>
      <c r="CIK222"/>
      <c r="CIL222"/>
      <c r="CIM222"/>
      <c r="CIN222"/>
      <c r="CIO222"/>
      <c r="CIP222"/>
      <c r="CIQ222"/>
      <c r="CIR222"/>
      <c r="CIS222"/>
      <c r="CIT222"/>
      <c r="CIU222"/>
      <c r="CIV222"/>
      <c r="CIW222"/>
      <c r="CIX222"/>
      <c r="CIY222"/>
      <c r="CIZ222"/>
      <c r="CJA222"/>
      <c r="CJB222"/>
      <c r="CJC222"/>
      <c r="CJD222"/>
      <c r="CJE222"/>
      <c r="CJF222"/>
      <c r="CJG222"/>
      <c r="CJH222"/>
      <c r="CJI222"/>
      <c r="CJJ222"/>
      <c r="CJK222"/>
      <c r="CJL222"/>
      <c r="CJM222"/>
      <c r="CJN222"/>
      <c r="CJO222"/>
      <c r="CJP222"/>
      <c r="CJQ222"/>
      <c r="CJR222"/>
      <c r="CJS222"/>
      <c r="CJT222"/>
      <c r="CJU222"/>
      <c r="CJV222"/>
      <c r="CJW222"/>
      <c r="CJX222"/>
      <c r="CJY222"/>
      <c r="CJZ222"/>
      <c r="CKA222"/>
      <c r="CKB222"/>
      <c r="CKC222"/>
      <c r="CKD222"/>
      <c r="CKE222"/>
      <c r="CKF222"/>
      <c r="CKG222"/>
      <c r="CKH222"/>
      <c r="CKI222"/>
      <c r="CKJ222"/>
      <c r="CKK222"/>
      <c r="CKL222"/>
      <c r="CKM222"/>
      <c r="CKN222"/>
      <c r="CKO222"/>
      <c r="CKP222"/>
      <c r="CKQ222"/>
      <c r="CKR222"/>
      <c r="CKS222"/>
      <c r="CKT222"/>
      <c r="CKU222"/>
      <c r="CKV222"/>
      <c r="CKW222"/>
      <c r="CKX222"/>
      <c r="CKY222"/>
      <c r="CKZ222"/>
      <c r="CLA222"/>
      <c r="CLB222"/>
      <c r="CLC222"/>
      <c r="CLD222"/>
      <c r="CLE222"/>
      <c r="CLF222"/>
      <c r="CLG222"/>
      <c r="CLH222"/>
      <c r="CLI222"/>
      <c r="CLJ222"/>
      <c r="CLK222"/>
      <c r="CLL222"/>
      <c r="CLM222"/>
      <c r="CLN222"/>
      <c r="CLO222"/>
      <c r="CLP222"/>
      <c r="CLQ222"/>
      <c r="CLR222"/>
      <c r="CLS222"/>
      <c r="CLT222"/>
      <c r="CLU222"/>
      <c r="CLV222"/>
      <c r="CLW222"/>
      <c r="CLX222"/>
      <c r="CLY222"/>
      <c r="CLZ222"/>
      <c r="CMA222"/>
      <c r="CMB222"/>
      <c r="CMC222"/>
      <c r="CMD222"/>
      <c r="CME222"/>
      <c r="CMF222"/>
      <c r="CMG222"/>
      <c r="CMH222"/>
      <c r="CMI222"/>
      <c r="CMJ222"/>
      <c r="CMK222"/>
      <c r="CML222"/>
      <c r="CMM222"/>
      <c r="CMN222"/>
      <c r="CMO222"/>
      <c r="CMP222"/>
      <c r="CMQ222"/>
      <c r="CMR222"/>
      <c r="CMS222"/>
      <c r="CMT222"/>
      <c r="CMU222"/>
      <c r="CMV222"/>
      <c r="CMW222"/>
      <c r="CMX222"/>
      <c r="CMY222"/>
      <c r="CMZ222"/>
      <c r="CNA222"/>
      <c r="CNB222"/>
      <c r="CNC222"/>
      <c r="CND222"/>
      <c r="CNE222"/>
      <c r="CNF222"/>
      <c r="CNG222"/>
      <c r="CNH222"/>
      <c r="CNI222"/>
      <c r="CNJ222"/>
      <c r="CNK222"/>
      <c r="CNL222"/>
      <c r="CNM222"/>
      <c r="CNN222"/>
      <c r="CNO222"/>
      <c r="CNP222"/>
      <c r="CNQ222"/>
      <c r="CNR222"/>
      <c r="CNS222"/>
      <c r="CNT222"/>
      <c r="CNU222"/>
      <c r="CNV222"/>
      <c r="CNW222"/>
      <c r="CNX222"/>
      <c r="CNY222"/>
      <c r="CNZ222"/>
      <c r="COA222"/>
      <c r="COB222"/>
      <c r="COC222"/>
      <c r="COD222"/>
      <c r="COE222"/>
      <c r="COF222"/>
      <c r="COG222"/>
      <c r="COH222"/>
      <c r="COI222"/>
      <c r="COJ222"/>
      <c r="COK222"/>
      <c r="COL222"/>
      <c r="COM222"/>
      <c r="CON222"/>
      <c r="COO222"/>
      <c r="COP222"/>
      <c r="COQ222"/>
      <c r="COR222"/>
      <c r="COS222"/>
      <c r="COT222"/>
      <c r="COU222"/>
      <c r="COV222"/>
      <c r="COW222"/>
      <c r="COX222"/>
      <c r="COY222"/>
      <c r="COZ222"/>
      <c r="CPA222"/>
      <c r="CPB222"/>
      <c r="CPC222"/>
      <c r="CPD222"/>
      <c r="CPE222"/>
      <c r="CPF222"/>
      <c r="CPG222"/>
      <c r="CPH222"/>
      <c r="CPI222"/>
      <c r="CPJ222"/>
      <c r="CPK222"/>
      <c r="CPL222"/>
      <c r="CPM222"/>
      <c r="CPN222"/>
      <c r="CPO222"/>
      <c r="CPP222"/>
      <c r="CPQ222"/>
      <c r="CPR222"/>
      <c r="CPS222"/>
      <c r="CPT222"/>
      <c r="CPU222"/>
      <c r="CPV222"/>
      <c r="CPW222"/>
      <c r="CPX222"/>
      <c r="CPY222"/>
      <c r="CPZ222"/>
      <c r="CQA222"/>
      <c r="CQB222"/>
      <c r="CQC222"/>
      <c r="CQD222"/>
      <c r="CQE222"/>
      <c r="CQF222"/>
      <c r="CQG222"/>
      <c r="CQH222"/>
      <c r="CQI222"/>
      <c r="CQJ222"/>
      <c r="CQK222"/>
      <c r="CQL222"/>
      <c r="CQM222"/>
      <c r="CQN222"/>
      <c r="CQO222"/>
      <c r="CQP222"/>
      <c r="CQQ222"/>
      <c r="CQR222"/>
      <c r="CQS222"/>
      <c r="CQT222"/>
      <c r="CQU222"/>
      <c r="CQV222"/>
      <c r="CQW222"/>
      <c r="CQX222"/>
      <c r="CQY222"/>
      <c r="CQZ222"/>
      <c r="CRA222"/>
      <c r="CRB222"/>
      <c r="CRC222"/>
      <c r="CRD222"/>
      <c r="CRE222"/>
      <c r="CRF222"/>
      <c r="CRG222"/>
      <c r="CRH222"/>
      <c r="CRI222"/>
      <c r="CRJ222"/>
      <c r="CRK222"/>
      <c r="CRL222"/>
      <c r="CRM222"/>
      <c r="CRN222"/>
      <c r="CRO222"/>
      <c r="CRP222"/>
      <c r="CRQ222"/>
      <c r="CRR222"/>
      <c r="CRS222"/>
      <c r="CRT222"/>
      <c r="CRU222"/>
      <c r="CRV222"/>
      <c r="CRW222"/>
      <c r="CRX222"/>
      <c r="CRY222"/>
      <c r="CRZ222"/>
      <c r="CSA222"/>
      <c r="CSB222"/>
      <c r="CSC222"/>
      <c r="CSD222"/>
      <c r="CSE222"/>
      <c r="CSF222"/>
      <c r="CSG222"/>
      <c r="CSH222"/>
      <c r="CSI222"/>
      <c r="CSJ222"/>
      <c r="CSK222"/>
      <c r="CSL222"/>
      <c r="CSM222"/>
      <c r="CSN222"/>
      <c r="CSO222"/>
      <c r="CSP222"/>
      <c r="CSQ222"/>
      <c r="CSR222"/>
      <c r="CSS222"/>
      <c r="CST222"/>
      <c r="CSU222"/>
      <c r="CSV222"/>
      <c r="CSW222"/>
      <c r="CSX222"/>
      <c r="CSY222"/>
      <c r="CSZ222"/>
      <c r="CTA222"/>
      <c r="CTB222"/>
      <c r="CTC222"/>
      <c r="CTD222"/>
      <c r="CTE222"/>
      <c r="CTF222"/>
      <c r="CTG222"/>
      <c r="CTH222"/>
      <c r="CTI222"/>
      <c r="CTJ222"/>
      <c r="CTK222"/>
      <c r="CTL222"/>
      <c r="CTM222"/>
      <c r="CTN222"/>
      <c r="CTO222"/>
      <c r="CTP222"/>
      <c r="CTQ222"/>
      <c r="CTR222"/>
      <c r="CTS222"/>
      <c r="CTT222"/>
      <c r="CTU222"/>
      <c r="CTV222"/>
      <c r="CTW222"/>
      <c r="CTX222"/>
      <c r="CTY222"/>
      <c r="CTZ222"/>
      <c r="CUA222"/>
      <c r="CUB222"/>
      <c r="CUC222"/>
      <c r="CUD222"/>
      <c r="CUE222"/>
      <c r="CUF222"/>
      <c r="CUG222"/>
      <c r="CUH222"/>
      <c r="CUI222"/>
      <c r="CUJ222"/>
      <c r="CUK222"/>
      <c r="CUL222"/>
      <c r="CUM222"/>
      <c r="CUN222"/>
      <c r="CUO222"/>
      <c r="CUP222"/>
      <c r="CUQ222"/>
      <c r="CUR222"/>
      <c r="CUS222"/>
      <c r="CUT222"/>
      <c r="CUU222"/>
      <c r="CUV222"/>
      <c r="CUW222"/>
      <c r="CUX222"/>
      <c r="CUY222"/>
      <c r="CUZ222"/>
      <c r="CVA222"/>
      <c r="CVB222"/>
      <c r="CVC222"/>
      <c r="CVD222"/>
      <c r="CVE222"/>
      <c r="CVF222"/>
      <c r="CVG222"/>
      <c r="CVH222"/>
      <c r="CVI222"/>
      <c r="CVJ222"/>
      <c r="CVK222"/>
      <c r="CVL222"/>
      <c r="CVM222"/>
      <c r="CVN222"/>
      <c r="CVO222"/>
      <c r="CVP222"/>
      <c r="CVQ222"/>
      <c r="CVR222"/>
      <c r="CVS222"/>
      <c r="CVT222"/>
      <c r="CVU222"/>
      <c r="CVV222"/>
      <c r="CVW222"/>
      <c r="CVX222"/>
      <c r="CVY222"/>
      <c r="CVZ222"/>
      <c r="CWA222"/>
      <c r="CWB222"/>
      <c r="CWC222"/>
      <c r="CWD222"/>
      <c r="CWE222"/>
      <c r="CWF222"/>
      <c r="CWG222"/>
      <c r="CWH222"/>
      <c r="CWI222"/>
      <c r="CWJ222"/>
      <c r="CWK222"/>
      <c r="CWL222"/>
      <c r="CWM222"/>
      <c r="CWN222"/>
      <c r="CWO222"/>
      <c r="CWP222"/>
      <c r="CWQ222"/>
      <c r="CWR222"/>
      <c r="CWS222"/>
      <c r="CWT222"/>
      <c r="CWU222"/>
      <c r="CWV222"/>
      <c r="CWW222"/>
      <c r="CWX222"/>
      <c r="CWY222"/>
      <c r="CWZ222"/>
      <c r="CXA222"/>
      <c r="CXB222"/>
      <c r="CXC222"/>
      <c r="CXD222"/>
      <c r="CXE222"/>
      <c r="CXF222"/>
      <c r="CXG222"/>
      <c r="CXH222"/>
      <c r="CXI222"/>
      <c r="CXJ222"/>
      <c r="CXK222"/>
      <c r="CXL222"/>
      <c r="CXM222"/>
      <c r="CXN222"/>
      <c r="CXO222"/>
      <c r="CXP222"/>
      <c r="CXQ222"/>
      <c r="CXR222"/>
      <c r="CXS222"/>
      <c r="CXT222"/>
      <c r="CXU222"/>
      <c r="CXV222"/>
      <c r="CXW222"/>
      <c r="CXX222"/>
      <c r="CXY222"/>
      <c r="CXZ222"/>
      <c r="CYA222"/>
      <c r="CYB222"/>
      <c r="CYC222"/>
      <c r="CYD222"/>
      <c r="CYE222"/>
      <c r="CYF222"/>
      <c r="CYG222"/>
      <c r="CYH222"/>
      <c r="CYI222"/>
      <c r="CYJ222"/>
      <c r="CYK222"/>
      <c r="CYL222"/>
      <c r="CYM222"/>
      <c r="CYN222"/>
      <c r="CYO222"/>
      <c r="CYP222"/>
      <c r="CYQ222"/>
      <c r="CYR222"/>
      <c r="CYS222"/>
      <c r="CYT222"/>
      <c r="CYU222"/>
      <c r="CYV222"/>
      <c r="CYW222"/>
      <c r="CYX222"/>
      <c r="CYY222"/>
      <c r="CYZ222"/>
      <c r="CZA222"/>
      <c r="CZB222"/>
      <c r="CZC222"/>
      <c r="CZD222"/>
      <c r="CZE222"/>
      <c r="CZF222"/>
      <c r="CZG222"/>
      <c r="CZH222"/>
      <c r="CZI222"/>
      <c r="CZJ222"/>
      <c r="CZK222"/>
      <c r="CZL222"/>
      <c r="CZM222"/>
      <c r="CZN222"/>
      <c r="CZO222"/>
      <c r="CZP222"/>
      <c r="CZQ222"/>
      <c r="CZR222"/>
      <c r="CZS222"/>
      <c r="CZT222"/>
      <c r="CZU222"/>
      <c r="CZV222"/>
      <c r="CZW222"/>
      <c r="CZX222"/>
      <c r="CZY222"/>
      <c r="CZZ222"/>
      <c r="DAA222"/>
      <c r="DAB222"/>
      <c r="DAC222"/>
      <c r="DAD222"/>
      <c r="DAE222"/>
      <c r="DAF222"/>
      <c r="DAG222"/>
      <c r="DAH222"/>
      <c r="DAI222"/>
      <c r="DAJ222"/>
      <c r="DAK222"/>
      <c r="DAL222"/>
      <c r="DAM222"/>
      <c r="DAN222"/>
      <c r="DAO222"/>
      <c r="DAP222"/>
      <c r="DAQ222"/>
      <c r="DAR222"/>
      <c r="DAS222"/>
      <c r="DAT222"/>
      <c r="DAU222"/>
      <c r="DAV222"/>
      <c r="DAW222"/>
      <c r="DAX222"/>
      <c r="DAY222"/>
      <c r="DAZ222"/>
      <c r="DBA222"/>
      <c r="DBB222"/>
      <c r="DBC222"/>
      <c r="DBD222"/>
      <c r="DBE222"/>
      <c r="DBF222"/>
      <c r="DBG222"/>
      <c r="DBH222"/>
      <c r="DBI222"/>
      <c r="DBJ222"/>
      <c r="DBK222"/>
      <c r="DBL222"/>
      <c r="DBM222"/>
      <c r="DBN222"/>
      <c r="DBO222"/>
      <c r="DBP222"/>
      <c r="DBQ222"/>
      <c r="DBR222"/>
      <c r="DBS222"/>
      <c r="DBT222"/>
      <c r="DBU222"/>
      <c r="DBV222"/>
      <c r="DBW222"/>
      <c r="DBX222"/>
      <c r="DBY222"/>
      <c r="DBZ222"/>
      <c r="DCA222"/>
      <c r="DCB222"/>
      <c r="DCC222"/>
      <c r="DCD222"/>
      <c r="DCE222"/>
      <c r="DCF222"/>
      <c r="DCG222"/>
      <c r="DCH222"/>
      <c r="DCI222"/>
      <c r="DCJ222"/>
      <c r="DCK222"/>
      <c r="DCL222"/>
      <c r="DCM222"/>
      <c r="DCN222"/>
      <c r="DCO222"/>
      <c r="DCP222"/>
      <c r="DCQ222"/>
      <c r="DCR222"/>
      <c r="DCS222"/>
      <c r="DCT222"/>
      <c r="DCU222"/>
      <c r="DCV222"/>
      <c r="DCW222"/>
      <c r="DCX222"/>
      <c r="DCY222"/>
      <c r="DCZ222"/>
      <c r="DDA222"/>
      <c r="DDB222"/>
      <c r="DDC222"/>
      <c r="DDD222"/>
      <c r="DDE222"/>
      <c r="DDF222"/>
      <c r="DDG222"/>
      <c r="DDH222"/>
      <c r="DDI222"/>
      <c r="DDJ222"/>
      <c r="DDK222"/>
      <c r="DDL222"/>
      <c r="DDM222"/>
      <c r="DDN222"/>
      <c r="DDO222"/>
      <c r="DDP222"/>
      <c r="DDQ222"/>
      <c r="DDR222"/>
      <c r="DDS222"/>
      <c r="DDT222"/>
      <c r="DDU222"/>
      <c r="DDV222"/>
      <c r="DDW222"/>
      <c r="DDX222"/>
      <c r="DDY222"/>
      <c r="DDZ222"/>
      <c r="DEA222"/>
      <c r="DEB222"/>
      <c r="DEC222"/>
      <c r="DED222"/>
      <c r="DEE222"/>
      <c r="DEF222"/>
      <c r="DEG222"/>
      <c r="DEH222"/>
      <c r="DEI222"/>
      <c r="DEJ222"/>
      <c r="DEK222"/>
      <c r="DEL222"/>
      <c r="DEM222"/>
      <c r="DEN222"/>
      <c r="DEO222"/>
      <c r="DEP222"/>
      <c r="DEQ222"/>
      <c r="DER222"/>
      <c r="DES222"/>
      <c r="DET222"/>
      <c r="DEU222"/>
      <c r="DEV222"/>
      <c r="DEW222"/>
      <c r="DEX222"/>
      <c r="DEY222"/>
      <c r="DEZ222"/>
      <c r="DFA222"/>
      <c r="DFB222"/>
      <c r="DFC222"/>
      <c r="DFD222"/>
      <c r="DFE222"/>
      <c r="DFF222"/>
      <c r="DFG222"/>
      <c r="DFH222"/>
      <c r="DFI222"/>
      <c r="DFJ222"/>
      <c r="DFK222"/>
      <c r="DFL222"/>
      <c r="DFM222"/>
      <c r="DFN222"/>
      <c r="DFO222"/>
      <c r="DFP222"/>
      <c r="DFQ222"/>
      <c r="DFR222"/>
      <c r="DFS222"/>
      <c r="DFT222"/>
      <c r="DFU222"/>
      <c r="DFV222"/>
      <c r="DFW222"/>
      <c r="DFX222"/>
      <c r="DFY222"/>
      <c r="DFZ222"/>
      <c r="DGA222"/>
      <c r="DGB222"/>
      <c r="DGC222"/>
      <c r="DGD222"/>
      <c r="DGE222"/>
      <c r="DGF222"/>
      <c r="DGG222"/>
      <c r="DGH222"/>
      <c r="DGI222"/>
      <c r="DGJ222"/>
      <c r="DGK222"/>
      <c r="DGL222"/>
      <c r="DGM222"/>
      <c r="DGN222"/>
      <c r="DGO222"/>
      <c r="DGP222"/>
      <c r="DGQ222"/>
      <c r="DGR222"/>
      <c r="DGS222"/>
      <c r="DGT222"/>
      <c r="DGU222"/>
      <c r="DGV222"/>
      <c r="DGW222"/>
      <c r="DGX222"/>
      <c r="DGY222"/>
      <c r="DGZ222"/>
      <c r="DHA222"/>
      <c r="DHB222"/>
      <c r="DHC222"/>
      <c r="DHD222"/>
      <c r="DHE222"/>
      <c r="DHF222"/>
      <c r="DHG222"/>
      <c r="DHH222"/>
      <c r="DHI222"/>
      <c r="DHJ222"/>
      <c r="DHK222"/>
      <c r="DHL222"/>
      <c r="DHM222"/>
      <c r="DHN222"/>
      <c r="DHO222"/>
      <c r="DHP222"/>
      <c r="DHQ222"/>
      <c r="DHR222"/>
      <c r="DHS222"/>
      <c r="DHT222"/>
      <c r="DHU222"/>
      <c r="DHV222"/>
      <c r="DHW222"/>
      <c r="DHX222"/>
      <c r="DHY222"/>
      <c r="DHZ222"/>
      <c r="DIA222"/>
      <c r="DIB222"/>
      <c r="DIC222"/>
      <c r="DID222"/>
      <c r="DIE222"/>
      <c r="DIF222"/>
      <c r="DIG222"/>
      <c r="DIH222"/>
      <c r="DII222"/>
      <c r="DIJ222"/>
      <c r="DIK222"/>
      <c r="DIL222"/>
      <c r="DIM222"/>
      <c r="DIN222"/>
      <c r="DIO222"/>
      <c r="DIP222"/>
      <c r="DIQ222"/>
      <c r="DIR222"/>
      <c r="DIS222"/>
      <c r="DIT222"/>
      <c r="DIU222"/>
      <c r="DIV222"/>
      <c r="DIW222"/>
      <c r="DIX222"/>
      <c r="DIY222"/>
      <c r="DIZ222"/>
      <c r="DJA222"/>
      <c r="DJB222"/>
      <c r="DJC222"/>
      <c r="DJD222"/>
      <c r="DJE222"/>
      <c r="DJF222"/>
      <c r="DJG222"/>
      <c r="DJH222"/>
      <c r="DJI222"/>
      <c r="DJJ222"/>
      <c r="DJK222"/>
      <c r="DJL222"/>
      <c r="DJM222"/>
      <c r="DJN222"/>
      <c r="DJO222"/>
      <c r="DJP222"/>
      <c r="DJQ222"/>
      <c r="DJR222"/>
      <c r="DJS222"/>
      <c r="DJT222"/>
      <c r="DJU222"/>
      <c r="DJV222"/>
      <c r="DJW222"/>
      <c r="DJX222"/>
      <c r="DJY222"/>
      <c r="DJZ222"/>
      <c r="DKA222"/>
      <c r="DKB222"/>
      <c r="DKC222"/>
      <c r="DKD222"/>
      <c r="DKE222"/>
      <c r="DKF222"/>
      <c r="DKG222"/>
      <c r="DKH222"/>
      <c r="DKI222"/>
      <c r="DKJ222"/>
      <c r="DKK222"/>
      <c r="DKL222"/>
      <c r="DKM222"/>
      <c r="DKN222"/>
      <c r="DKO222"/>
      <c r="DKP222"/>
      <c r="DKQ222"/>
      <c r="DKR222"/>
      <c r="DKS222"/>
      <c r="DKT222"/>
      <c r="DKU222"/>
      <c r="DKV222"/>
      <c r="DKW222"/>
      <c r="DKX222"/>
      <c r="DKY222"/>
      <c r="DKZ222"/>
      <c r="DLA222"/>
      <c r="DLB222"/>
      <c r="DLC222"/>
      <c r="DLD222"/>
      <c r="DLE222"/>
      <c r="DLF222"/>
      <c r="DLG222"/>
      <c r="DLH222"/>
      <c r="DLI222"/>
      <c r="DLJ222"/>
      <c r="DLK222"/>
      <c r="DLL222"/>
      <c r="DLM222"/>
      <c r="DLN222"/>
      <c r="DLO222"/>
      <c r="DLP222"/>
      <c r="DLQ222"/>
      <c r="DLR222"/>
      <c r="DLS222"/>
      <c r="DLT222"/>
      <c r="DLU222"/>
      <c r="DLV222"/>
      <c r="DLW222"/>
      <c r="DLX222"/>
      <c r="DLY222"/>
      <c r="DLZ222"/>
      <c r="DMA222"/>
      <c r="DMB222"/>
      <c r="DMC222"/>
      <c r="DMD222"/>
      <c r="DME222"/>
      <c r="DMF222"/>
      <c r="DMG222"/>
      <c r="DMH222"/>
      <c r="DMI222"/>
      <c r="DMJ222"/>
      <c r="DMK222"/>
      <c r="DML222"/>
      <c r="DMM222"/>
      <c r="DMN222"/>
      <c r="DMO222"/>
      <c r="DMP222"/>
      <c r="DMQ222"/>
      <c r="DMR222"/>
      <c r="DMS222"/>
      <c r="DMT222"/>
      <c r="DMU222"/>
      <c r="DMV222"/>
      <c r="DMW222"/>
      <c r="DMX222"/>
      <c r="DMY222"/>
      <c r="DMZ222"/>
      <c r="DNA222"/>
      <c r="DNB222"/>
      <c r="DNC222"/>
      <c r="DND222"/>
      <c r="DNE222"/>
      <c r="DNF222"/>
      <c r="DNG222"/>
      <c r="DNH222"/>
      <c r="DNI222"/>
      <c r="DNJ222"/>
      <c r="DNK222"/>
      <c r="DNL222"/>
      <c r="DNM222"/>
      <c r="DNN222"/>
      <c r="DNO222"/>
      <c r="DNP222"/>
      <c r="DNQ222"/>
      <c r="DNR222"/>
      <c r="DNS222"/>
      <c r="DNT222"/>
      <c r="DNU222"/>
      <c r="DNV222"/>
      <c r="DNW222"/>
      <c r="DNX222"/>
      <c r="DNY222"/>
      <c r="DNZ222"/>
      <c r="DOA222"/>
      <c r="DOB222"/>
      <c r="DOC222"/>
      <c r="DOD222"/>
      <c r="DOE222"/>
      <c r="DOF222"/>
      <c r="DOG222"/>
      <c r="DOH222"/>
      <c r="DOI222"/>
      <c r="DOJ222"/>
      <c r="DOK222"/>
      <c r="DOL222"/>
      <c r="DOM222"/>
      <c r="DON222"/>
      <c r="DOO222"/>
      <c r="DOP222"/>
      <c r="DOQ222"/>
      <c r="DOR222"/>
      <c r="DOS222"/>
      <c r="DOT222"/>
      <c r="DOU222"/>
      <c r="DOV222"/>
      <c r="DOW222"/>
      <c r="DOX222"/>
      <c r="DOY222"/>
      <c r="DOZ222"/>
      <c r="DPA222"/>
      <c r="DPB222"/>
      <c r="DPC222"/>
      <c r="DPD222"/>
      <c r="DPE222"/>
      <c r="DPF222"/>
      <c r="DPG222"/>
      <c r="DPH222"/>
      <c r="DPI222"/>
      <c r="DPJ222"/>
      <c r="DPK222"/>
      <c r="DPL222"/>
      <c r="DPM222"/>
      <c r="DPN222"/>
      <c r="DPO222"/>
      <c r="DPP222"/>
      <c r="DPQ222"/>
      <c r="DPR222"/>
      <c r="DPS222"/>
      <c r="DPT222"/>
      <c r="DPU222"/>
      <c r="DPV222"/>
      <c r="DPW222"/>
      <c r="DPX222"/>
      <c r="DPY222"/>
      <c r="DPZ222"/>
      <c r="DQA222"/>
      <c r="DQB222"/>
      <c r="DQC222"/>
      <c r="DQD222"/>
      <c r="DQE222"/>
      <c r="DQF222"/>
      <c r="DQG222"/>
      <c r="DQH222"/>
      <c r="DQI222"/>
      <c r="DQJ222"/>
      <c r="DQK222"/>
      <c r="DQL222"/>
      <c r="DQM222"/>
      <c r="DQN222"/>
      <c r="DQO222"/>
      <c r="DQP222"/>
      <c r="DQQ222"/>
      <c r="DQR222"/>
      <c r="DQS222"/>
      <c r="DQT222"/>
      <c r="DQU222"/>
      <c r="DQV222"/>
      <c r="DQW222"/>
      <c r="DQX222"/>
      <c r="DQY222"/>
      <c r="DQZ222"/>
      <c r="DRA222"/>
      <c r="DRB222"/>
      <c r="DRC222"/>
      <c r="DRD222"/>
      <c r="DRE222"/>
      <c r="DRF222"/>
      <c r="DRG222"/>
      <c r="DRH222"/>
      <c r="DRI222"/>
      <c r="DRJ222"/>
      <c r="DRK222"/>
      <c r="DRL222"/>
      <c r="DRM222"/>
      <c r="DRN222"/>
      <c r="DRO222"/>
      <c r="DRP222"/>
      <c r="DRQ222"/>
      <c r="DRR222"/>
      <c r="DRS222"/>
      <c r="DRT222"/>
      <c r="DRU222"/>
      <c r="DRV222"/>
      <c r="DRW222"/>
      <c r="DRX222"/>
      <c r="DRY222"/>
      <c r="DRZ222"/>
      <c r="DSA222"/>
      <c r="DSB222"/>
      <c r="DSC222"/>
      <c r="DSD222"/>
      <c r="DSE222"/>
      <c r="DSF222"/>
      <c r="DSG222"/>
      <c r="DSH222"/>
      <c r="DSI222"/>
      <c r="DSJ222"/>
      <c r="DSK222"/>
      <c r="DSL222"/>
      <c r="DSM222"/>
      <c r="DSN222"/>
      <c r="DSO222"/>
      <c r="DSP222"/>
      <c r="DSQ222"/>
      <c r="DSR222"/>
      <c r="DSS222"/>
      <c r="DST222"/>
      <c r="DSU222"/>
      <c r="DSV222"/>
      <c r="DSW222"/>
      <c r="DSX222"/>
      <c r="DSY222"/>
      <c r="DSZ222"/>
      <c r="DTA222"/>
      <c r="DTB222"/>
      <c r="DTC222"/>
      <c r="DTD222"/>
      <c r="DTE222"/>
      <c r="DTF222"/>
      <c r="DTG222"/>
      <c r="DTH222"/>
      <c r="DTI222"/>
      <c r="DTJ222"/>
      <c r="DTK222"/>
      <c r="DTL222"/>
      <c r="DTM222"/>
      <c r="DTN222"/>
      <c r="DTO222"/>
      <c r="DTP222"/>
      <c r="DTQ222"/>
      <c r="DTR222"/>
      <c r="DTS222"/>
      <c r="DTT222"/>
      <c r="DTU222"/>
      <c r="DTV222"/>
      <c r="DTW222"/>
      <c r="DTX222"/>
      <c r="DTY222"/>
      <c r="DTZ222"/>
      <c r="DUA222"/>
      <c r="DUB222"/>
      <c r="DUC222"/>
      <c r="DUD222"/>
      <c r="DUE222"/>
      <c r="DUF222"/>
      <c r="DUG222"/>
      <c r="DUH222"/>
      <c r="DUI222"/>
      <c r="DUJ222"/>
      <c r="DUK222"/>
      <c r="DUL222"/>
      <c r="DUM222"/>
      <c r="DUN222"/>
      <c r="DUO222"/>
      <c r="DUP222"/>
      <c r="DUQ222"/>
      <c r="DUR222"/>
      <c r="DUS222"/>
      <c r="DUT222"/>
      <c r="DUU222"/>
      <c r="DUV222"/>
      <c r="DUW222"/>
      <c r="DUX222"/>
      <c r="DUY222"/>
      <c r="DUZ222"/>
      <c r="DVA222"/>
      <c r="DVB222"/>
      <c r="DVC222"/>
      <c r="DVD222"/>
      <c r="DVE222"/>
      <c r="DVF222"/>
      <c r="DVG222"/>
      <c r="DVH222"/>
      <c r="DVI222"/>
      <c r="DVJ222"/>
      <c r="DVK222"/>
      <c r="DVL222"/>
      <c r="DVM222"/>
      <c r="DVN222"/>
      <c r="DVO222"/>
      <c r="DVP222"/>
      <c r="DVQ222"/>
      <c r="DVR222"/>
      <c r="DVS222"/>
      <c r="DVT222"/>
      <c r="DVU222"/>
      <c r="DVV222"/>
      <c r="DVW222"/>
      <c r="DVX222"/>
      <c r="DVY222"/>
      <c r="DVZ222"/>
      <c r="DWA222"/>
      <c r="DWB222"/>
      <c r="DWC222"/>
      <c r="DWD222"/>
      <c r="DWE222"/>
      <c r="DWF222"/>
      <c r="DWG222"/>
      <c r="DWH222"/>
      <c r="DWI222"/>
      <c r="DWJ222"/>
      <c r="DWK222"/>
      <c r="DWL222"/>
      <c r="DWM222"/>
      <c r="DWN222"/>
      <c r="DWO222"/>
      <c r="DWP222"/>
      <c r="DWQ222"/>
      <c r="DWR222"/>
      <c r="DWS222"/>
      <c r="DWT222"/>
      <c r="DWU222"/>
      <c r="DWV222"/>
      <c r="DWW222"/>
      <c r="DWX222"/>
      <c r="DWY222"/>
      <c r="DWZ222"/>
      <c r="DXA222"/>
      <c r="DXB222"/>
      <c r="DXC222"/>
      <c r="DXD222"/>
      <c r="DXE222"/>
      <c r="DXF222"/>
      <c r="DXG222"/>
      <c r="DXH222"/>
      <c r="DXI222"/>
      <c r="DXJ222"/>
      <c r="DXK222"/>
      <c r="DXL222"/>
      <c r="DXM222"/>
      <c r="DXN222"/>
      <c r="DXO222"/>
      <c r="DXP222"/>
      <c r="DXQ222"/>
      <c r="DXR222"/>
      <c r="DXS222"/>
      <c r="DXT222"/>
      <c r="DXU222"/>
      <c r="DXV222"/>
      <c r="DXW222"/>
      <c r="DXX222"/>
      <c r="DXY222"/>
      <c r="DXZ222"/>
      <c r="DYA222"/>
      <c r="DYB222"/>
      <c r="DYC222"/>
      <c r="DYD222"/>
      <c r="DYE222"/>
      <c r="DYF222"/>
      <c r="DYG222"/>
      <c r="DYH222"/>
      <c r="DYI222"/>
      <c r="DYJ222"/>
      <c r="DYK222"/>
      <c r="DYL222"/>
      <c r="DYM222"/>
      <c r="DYN222"/>
      <c r="DYO222"/>
      <c r="DYP222"/>
      <c r="DYQ222"/>
      <c r="DYR222"/>
      <c r="DYS222"/>
      <c r="DYT222"/>
      <c r="DYU222"/>
      <c r="DYV222"/>
      <c r="DYW222"/>
      <c r="DYX222"/>
      <c r="DYY222"/>
      <c r="DYZ222"/>
      <c r="DZA222"/>
      <c r="DZB222"/>
      <c r="DZC222"/>
      <c r="DZD222"/>
      <c r="DZE222"/>
      <c r="DZF222"/>
      <c r="DZG222"/>
      <c r="DZH222"/>
      <c r="DZI222"/>
      <c r="DZJ222"/>
      <c r="DZK222"/>
      <c r="DZL222"/>
      <c r="DZM222"/>
      <c r="DZN222"/>
      <c r="DZO222"/>
      <c r="DZP222"/>
      <c r="DZQ222"/>
      <c r="DZR222"/>
      <c r="DZS222"/>
      <c r="DZT222"/>
      <c r="DZU222"/>
      <c r="DZV222"/>
      <c r="DZW222"/>
      <c r="DZX222"/>
      <c r="DZY222"/>
      <c r="DZZ222"/>
      <c r="EAA222"/>
      <c r="EAB222"/>
      <c r="EAC222"/>
      <c r="EAD222"/>
      <c r="EAE222"/>
      <c r="EAF222"/>
      <c r="EAG222"/>
      <c r="EAH222"/>
      <c r="EAI222"/>
      <c r="EAJ222"/>
      <c r="EAK222"/>
      <c r="EAL222"/>
      <c r="EAM222"/>
      <c r="EAN222"/>
      <c r="EAO222"/>
      <c r="EAP222"/>
      <c r="EAQ222"/>
      <c r="EAR222"/>
      <c r="EAS222"/>
      <c r="EAT222"/>
      <c r="EAU222"/>
      <c r="EAV222"/>
      <c r="EAW222"/>
      <c r="EAX222"/>
      <c r="EAY222"/>
      <c r="EAZ222"/>
      <c r="EBA222"/>
      <c r="EBB222"/>
      <c r="EBC222"/>
      <c r="EBD222"/>
      <c r="EBE222"/>
      <c r="EBF222"/>
      <c r="EBG222"/>
      <c r="EBH222"/>
      <c r="EBI222"/>
      <c r="EBJ222"/>
      <c r="EBK222"/>
      <c r="EBL222"/>
      <c r="EBM222"/>
      <c r="EBN222"/>
      <c r="EBO222"/>
      <c r="EBP222"/>
      <c r="EBQ222"/>
      <c r="EBR222"/>
      <c r="EBS222"/>
      <c r="EBT222"/>
      <c r="EBU222"/>
      <c r="EBV222"/>
      <c r="EBW222"/>
      <c r="EBX222"/>
      <c r="EBY222"/>
      <c r="EBZ222"/>
      <c r="ECA222"/>
      <c r="ECB222"/>
      <c r="ECC222"/>
      <c r="ECD222"/>
      <c r="ECE222"/>
      <c r="ECF222"/>
      <c r="ECG222"/>
      <c r="ECH222"/>
      <c r="ECI222"/>
      <c r="ECJ222"/>
      <c r="ECK222"/>
      <c r="ECL222"/>
      <c r="ECM222"/>
      <c r="ECN222"/>
      <c r="ECO222"/>
      <c r="ECP222"/>
      <c r="ECQ222"/>
      <c r="ECR222"/>
      <c r="ECS222"/>
      <c r="ECT222"/>
      <c r="ECU222"/>
      <c r="ECV222"/>
      <c r="ECW222"/>
      <c r="ECX222"/>
      <c r="ECY222"/>
      <c r="ECZ222"/>
      <c r="EDA222"/>
      <c r="EDB222"/>
      <c r="EDC222"/>
      <c r="EDD222"/>
      <c r="EDE222"/>
      <c r="EDF222"/>
      <c r="EDG222"/>
      <c r="EDH222"/>
      <c r="EDI222"/>
      <c r="EDJ222"/>
      <c r="EDK222"/>
      <c r="EDL222"/>
      <c r="EDM222"/>
      <c r="EDN222"/>
      <c r="EDO222"/>
      <c r="EDP222"/>
      <c r="EDQ222"/>
      <c r="EDR222"/>
      <c r="EDS222"/>
      <c r="EDT222"/>
      <c r="EDU222"/>
      <c r="EDV222"/>
      <c r="EDW222"/>
      <c r="EDX222"/>
      <c r="EDY222"/>
      <c r="EDZ222"/>
      <c r="EEA222"/>
      <c r="EEB222"/>
      <c r="EEC222"/>
      <c r="EED222"/>
      <c r="EEE222"/>
      <c r="EEF222"/>
      <c r="EEG222"/>
      <c r="EEH222"/>
      <c r="EEI222"/>
      <c r="EEJ222"/>
      <c r="EEK222"/>
      <c r="EEL222"/>
      <c r="EEM222"/>
      <c r="EEN222"/>
      <c r="EEO222"/>
      <c r="EEP222"/>
      <c r="EEQ222"/>
      <c r="EER222"/>
      <c r="EES222"/>
      <c r="EET222"/>
      <c r="EEU222"/>
      <c r="EEV222"/>
      <c r="EEW222"/>
      <c r="EEX222"/>
      <c r="EEY222"/>
      <c r="EEZ222"/>
      <c r="EFA222"/>
      <c r="EFB222"/>
      <c r="EFC222"/>
      <c r="EFD222"/>
      <c r="EFE222"/>
      <c r="EFF222"/>
      <c r="EFG222"/>
      <c r="EFH222"/>
      <c r="EFI222"/>
      <c r="EFJ222"/>
      <c r="EFK222"/>
      <c r="EFL222"/>
      <c r="EFM222"/>
      <c r="EFN222"/>
      <c r="EFO222"/>
      <c r="EFP222"/>
      <c r="EFQ222"/>
      <c r="EFR222"/>
      <c r="EFS222"/>
      <c r="EFT222"/>
      <c r="EFU222"/>
      <c r="EFV222"/>
      <c r="EFW222"/>
      <c r="EFX222"/>
      <c r="EFY222"/>
      <c r="EFZ222"/>
      <c r="EGA222"/>
      <c r="EGB222"/>
      <c r="EGC222"/>
      <c r="EGD222"/>
      <c r="EGE222"/>
      <c r="EGF222"/>
      <c r="EGG222"/>
      <c r="EGH222"/>
      <c r="EGI222"/>
      <c r="EGJ222"/>
      <c r="EGK222"/>
      <c r="EGL222"/>
      <c r="EGM222"/>
      <c r="EGN222"/>
      <c r="EGO222"/>
      <c r="EGP222"/>
      <c r="EGQ222"/>
      <c r="EGR222"/>
      <c r="EGS222"/>
      <c r="EGT222"/>
      <c r="EGU222"/>
      <c r="EGV222"/>
      <c r="EGW222"/>
      <c r="EGX222"/>
      <c r="EGY222"/>
      <c r="EGZ222"/>
      <c r="EHA222"/>
      <c r="EHB222"/>
      <c r="EHC222"/>
      <c r="EHD222"/>
      <c r="EHE222"/>
      <c r="EHF222"/>
      <c r="EHG222"/>
      <c r="EHH222"/>
      <c r="EHI222"/>
      <c r="EHJ222"/>
      <c r="EHK222"/>
      <c r="EHL222"/>
      <c r="EHM222"/>
      <c r="EHN222"/>
      <c r="EHO222"/>
      <c r="EHP222"/>
      <c r="EHQ222"/>
      <c r="EHR222"/>
      <c r="EHS222"/>
      <c r="EHT222"/>
      <c r="EHU222"/>
      <c r="EHV222"/>
      <c r="EHW222"/>
      <c r="EHX222"/>
      <c r="EHY222"/>
      <c r="EHZ222"/>
      <c r="EIA222"/>
      <c r="EIB222"/>
      <c r="EIC222"/>
      <c r="EID222"/>
      <c r="EIE222"/>
      <c r="EIF222"/>
      <c r="EIG222"/>
      <c r="EIH222"/>
      <c r="EII222"/>
      <c r="EIJ222"/>
      <c r="EIK222"/>
      <c r="EIL222"/>
      <c r="EIM222"/>
      <c r="EIN222"/>
      <c r="EIO222"/>
      <c r="EIP222"/>
      <c r="EIQ222"/>
      <c r="EIR222"/>
      <c r="EIS222"/>
      <c r="EIT222"/>
      <c r="EIU222"/>
      <c r="EIV222"/>
      <c r="EIW222"/>
      <c r="EIX222"/>
      <c r="EIY222"/>
      <c r="EIZ222"/>
      <c r="EJA222"/>
      <c r="EJB222"/>
      <c r="EJC222"/>
      <c r="EJD222"/>
      <c r="EJE222"/>
      <c r="EJF222"/>
      <c r="EJG222"/>
      <c r="EJH222"/>
      <c r="EJI222"/>
      <c r="EJJ222"/>
      <c r="EJK222"/>
      <c r="EJL222"/>
      <c r="EJM222"/>
      <c r="EJN222"/>
      <c r="EJO222"/>
      <c r="EJP222"/>
      <c r="EJQ222"/>
      <c r="EJR222"/>
      <c r="EJS222"/>
      <c r="EJT222"/>
      <c r="EJU222"/>
      <c r="EJV222"/>
      <c r="EJW222"/>
      <c r="EJX222"/>
      <c r="EJY222"/>
      <c r="EJZ222"/>
      <c r="EKA222"/>
      <c r="EKB222"/>
      <c r="EKC222"/>
      <c r="EKD222"/>
      <c r="EKE222"/>
      <c r="EKF222"/>
      <c r="EKG222"/>
      <c r="EKH222"/>
      <c r="EKI222"/>
      <c r="EKJ222"/>
      <c r="EKK222"/>
      <c r="EKL222"/>
      <c r="EKM222"/>
      <c r="EKN222"/>
      <c r="EKO222"/>
      <c r="EKP222"/>
      <c r="EKQ222"/>
      <c r="EKR222"/>
      <c r="EKS222"/>
      <c r="EKT222"/>
      <c r="EKU222"/>
      <c r="EKV222"/>
      <c r="EKW222"/>
      <c r="EKX222"/>
      <c r="EKY222"/>
      <c r="EKZ222"/>
      <c r="ELA222"/>
      <c r="ELB222"/>
      <c r="ELC222"/>
      <c r="ELD222"/>
      <c r="ELE222"/>
      <c r="ELF222"/>
      <c r="ELG222"/>
      <c r="ELH222"/>
      <c r="ELI222"/>
      <c r="ELJ222"/>
      <c r="ELK222"/>
      <c r="ELL222"/>
      <c r="ELM222"/>
      <c r="ELN222"/>
      <c r="ELO222"/>
      <c r="ELP222"/>
      <c r="ELQ222"/>
      <c r="ELR222"/>
      <c r="ELS222"/>
      <c r="ELT222"/>
      <c r="ELU222"/>
      <c r="ELV222"/>
      <c r="ELW222"/>
      <c r="ELX222"/>
      <c r="ELY222"/>
      <c r="ELZ222"/>
      <c r="EMA222"/>
      <c r="EMB222"/>
      <c r="EMC222"/>
      <c r="EMD222"/>
      <c r="EME222"/>
      <c r="EMF222"/>
      <c r="EMG222"/>
      <c r="EMH222"/>
      <c r="EMI222"/>
      <c r="EMJ222"/>
      <c r="EMK222"/>
      <c r="EML222"/>
      <c r="EMM222"/>
      <c r="EMN222"/>
      <c r="EMO222"/>
      <c r="EMP222"/>
      <c r="EMQ222"/>
      <c r="EMR222"/>
      <c r="EMS222"/>
      <c r="EMT222"/>
      <c r="EMU222"/>
      <c r="EMV222"/>
      <c r="EMW222"/>
      <c r="EMX222"/>
      <c r="EMY222"/>
      <c r="EMZ222"/>
      <c r="ENA222"/>
      <c r="ENB222"/>
      <c r="ENC222"/>
      <c r="END222"/>
      <c r="ENE222"/>
      <c r="ENF222"/>
      <c r="ENG222"/>
      <c r="ENH222"/>
      <c r="ENI222"/>
      <c r="ENJ222"/>
      <c r="ENK222"/>
      <c r="ENL222"/>
      <c r="ENM222"/>
      <c r="ENN222"/>
      <c r="ENO222"/>
      <c r="ENP222"/>
      <c r="ENQ222"/>
      <c r="ENR222"/>
      <c r="ENS222"/>
      <c r="ENT222"/>
      <c r="ENU222"/>
      <c r="ENV222"/>
      <c r="ENW222"/>
      <c r="ENX222"/>
      <c r="ENY222"/>
      <c r="ENZ222"/>
      <c r="EOA222"/>
      <c r="EOB222"/>
      <c r="EOC222"/>
      <c r="EOD222"/>
      <c r="EOE222"/>
      <c r="EOF222"/>
      <c r="EOG222"/>
      <c r="EOH222"/>
      <c r="EOI222"/>
      <c r="EOJ222"/>
      <c r="EOK222"/>
      <c r="EOL222"/>
      <c r="EOM222"/>
      <c r="EON222"/>
      <c r="EOO222"/>
      <c r="EOP222"/>
      <c r="EOQ222"/>
      <c r="EOR222"/>
      <c r="EOS222"/>
      <c r="EOT222"/>
      <c r="EOU222"/>
      <c r="EOV222"/>
      <c r="EOW222"/>
      <c r="EOX222"/>
      <c r="EOY222"/>
      <c r="EOZ222"/>
      <c r="EPA222"/>
      <c r="EPB222"/>
      <c r="EPC222"/>
      <c r="EPD222"/>
      <c r="EPE222"/>
      <c r="EPF222"/>
      <c r="EPG222"/>
      <c r="EPH222"/>
      <c r="EPI222"/>
      <c r="EPJ222"/>
      <c r="EPK222"/>
      <c r="EPL222"/>
      <c r="EPM222"/>
      <c r="EPN222"/>
      <c r="EPO222"/>
      <c r="EPP222"/>
      <c r="EPQ222"/>
      <c r="EPR222"/>
      <c r="EPS222"/>
      <c r="EPT222"/>
      <c r="EPU222"/>
      <c r="EPV222"/>
      <c r="EPW222"/>
      <c r="EPX222"/>
      <c r="EPY222"/>
      <c r="EPZ222"/>
      <c r="EQA222"/>
      <c r="EQB222"/>
      <c r="EQC222"/>
      <c r="EQD222"/>
      <c r="EQE222"/>
      <c r="EQF222"/>
      <c r="EQG222"/>
      <c r="EQH222"/>
      <c r="EQI222"/>
      <c r="EQJ222"/>
      <c r="EQK222"/>
      <c r="EQL222"/>
      <c r="EQM222"/>
      <c r="EQN222"/>
      <c r="EQO222"/>
      <c r="EQP222"/>
      <c r="EQQ222"/>
      <c r="EQR222"/>
      <c r="EQS222"/>
      <c r="EQT222"/>
      <c r="EQU222"/>
      <c r="EQV222"/>
      <c r="EQW222"/>
      <c r="EQX222"/>
      <c r="EQY222"/>
      <c r="EQZ222"/>
      <c r="ERA222"/>
      <c r="ERB222"/>
      <c r="ERC222"/>
      <c r="ERD222"/>
      <c r="ERE222"/>
      <c r="ERF222"/>
      <c r="ERG222"/>
      <c r="ERH222"/>
      <c r="ERI222"/>
      <c r="ERJ222"/>
      <c r="ERK222"/>
      <c r="ERL222"/>
      <c r="ERM222"/>
      <c r="ERN222"/>
      <c r="ERO222"/>
      <c r="ERP222"/>
      <c r="ERQ222"/>
      <c r="ERR222"/>
      <c r="ERS222"/>
      <c r="ERT222"/>
      <c r="ERU222"/>
      <c r="ERV222"/>
      <c r="ERW222"/>
      <c r="ERX222"/>
      <c r="ERY222"/>
      <c r="ERZ222"/>
      <c r="ESA222"/>
      <c r="ESB222"/>
      <c r="ESC222"/>
      <c r="ESD222"/>
      <c r="ESE222"/>
      <c r="ESF222"/>
      <c r="ESG222"/>
      <c r="ESH222"/>
      <c r="ESI222"/>
      <c r="ESJ222"/>
      <c r="ESK222"/>
      <c r="ESL222"/>
      <c r="ESM222"/>
      <c r="ESN222"/>
      <c r="ESO222"/>
      <c r="ESP222"/>
      <c r="ESQ222"/>
      <c r="ESR222"/>
      <c r="ESS222"/>
      <c r="EST222"/>
      <c r="ESU222"/>
      <c r="ESV222"/>
      <c r="ESW222"/>
      <c r="ESX222"/>
      <c r="ESY222"/>
      <c r="ESZ222"/>
      <c r="ETA222"/>
      <c r="ETB222"/>
      <c r="ETC222"/>
      <c r="ETD222"/>
      <c r="ETE222"/>
      <c r="ETF222"/>
      <c r="ETG222"/>
      <c r="ETH222"/>
      <c r="ETI222"/>
      <c r="ETJ222"/>
      <c r="ETK222"/>
      <c r="ETL222"/>
      <c r="ETM222"/>
      <c r="ETN222"/>
      <c r="ETO222"/>
      <c r="ETP222"/>
      <c r="ETQ222"/>
      <c r="ETR222"/>
      <c r="ETS222"/>
      <c r="ETT222"/>
      <c r="ETU222"/>
      <c r="ETV222"/>
      <c r="ETW222"/>
      <c r="ETX222"/>
      <c r="ETY222"/>
      <c r="ETZ222"/>
      <c r="EUA222"/>
      <c r="EUB222"/>
      <c r="EUC222"/>
      <c r="EUD222"/>
      <c r="EUE222"/>
      <c r="EUF222"/>
      <c r="EUG222"/>
      <c r="EUH222"/>
      <c r="EUI222"/>
      <c r="EUJ222"/>
      <c r="EUK222"/>
      <c r="EUL222"/>
      <c r="EUM222"/>
      <c r="EUN222"/>
      <c r="EUO222"/>
      <c r="EUP222"/>
      <c r="EUQ222"/>
      <c r="EUR222"/>
      <c r="EUS222"/>
      <c r="EUT222"/>
      <c r="EUU222"/>
      <c r="EUV222"/>
      <c r="EUW222"/>
      <c r="EUX222"/>
      <c r="EUY222"/>
      <c r="EUZ222"/>
      <c r="EVA222"/>
      <c r="EVB222"/>
      <c r="EVC222"/>
      <c r="EVD222"/>
      <c r="EVE222"/>
      <c r="EVF222"/>
      <c r="EVG222"/>
      <c r="EVH222"/>
      <c r="EVI222"/>
      <c r="EVJ222"/>
      <c r="EVK222"/>
      <c r="EVL222"/>
      <c r="EVM222"/>
      <c r="EVN222"/>
      <c r="EVO222"/>
      <c r="EVP222"/>
      <c r="EVQ222"/>
      <c r="EVR222"/>
      <c r="EVS222"/>
      <c r="EVT222"/>
      <c r="EVU222"/>
      <c r="EVV222"/>
      <c r="EVW222"/>
      <c r="EVX222"/>
      <c r="EVY222"/>
      <c r="EVZ222"/>
      <c r="EWA222"/>
      <c r="EWB222"/>
      <c r="EWC222"/>
      <c r="EWD222"/>
      <c r="EWE222"/>
      <c r="EWF222"/>
      <c r="EWG222"/>
      <c r="EWH222"/>
      <c r="EWI222"/>
      <c r="EWJ222"/>
      <c r="EWK222"/>
      <c r="EWL222"/>
      <c r="EWM222"/>
      <c r="EWN222"/>
      <c r="EWO222"/>
      <c r="EWP222"/>
      <c r="EWQ222"/>
      <c r="EWR222"/>
      <c r="EWS222"/>
      <c r="EWT222"/>
      <c r="EWU222"/>
      <c r="EWV222"/>
      <c r="EWW222"/>
      <c r="EWX222"/>
      <c r="EWY222"/>
      <c r="EWZ222"/>
      <c r="EXA222"/>
      <c r="EXB222"/>
      <c r="EXC222"/>
      <c r="EXD222"/>
      <c r="EXE222"/>
      <c r="EXF222"/>
      <c r="EXG222"/>
      <c r="EXH222"/>
      <c r="EXI222"/>
      <c r="EXJ222"/>
      <c r="EXK222"/>
      <c r="EXL222"/>
      <c r="EXM222"/>
      <c r="EXN222"/>
      <c r="EXO222"/>
      <c r="EXP222"/>
      <c r="EXQ222"/>
      <c r="EXR222"/>
      <c r="EXS222"/>
      <c r="EXT222"/>
      <c r="EXU222"/>
      <c r="EXV222"/>
      <c r="EXW222"/>
      <c r="EXX222"/>
      <c r="EXY222"/>
      <c r="EXZ222"/>
      <c r="EYA222"/>
      <c r="EYB222"/>
      <c r="EYC222"/>
      <c r="EYD222"/>
      <c r="EYE222"/>
      <c r="EYF222"/>
      <c r="EYG222"/>
      <c r="EYH222"/>
      <c r="EYI222"/>
      <c r="EYJ222"/>
      <c r="EYK222"/>
      <c r="EYL222"/>
      <c r="EYM222"/>
      <c r="EYN222"/>
      <c r="EYO222"/>
      <c r="EYP222"/>
      <c r="EYQ222"/>
      <c r="EYR222"/>
      <c r="EYS222"/>
      <c r="EYT222"/>
      <c r="EYU222"/>
      <c r="EYV222"/>
      <c r="EYW222"/>
      <c r="EYX222"/>
      <c r="EYY222"/>
      <c r="EYZ222"/>
      <c r="EZA222"/>
      <c r="EZB222"/>
      <c r="EZC222"/>
      <c r="EZD222"/>
      <c r="EZE222"/>
      <c r="EZF222"/>
      <c r="EZG222"/>
      <c r="EZH222"/>
      <c r="EZI222"/>
      <c r="EZJ222"/>
      <c r="EZK222"/>
      <c r="EZL222"/>
      <c r="EZM222"/>
      <c r="EZN222"/>
      <c r="EZO222"/>
      <c r="EZP222"/>
      <c r="EZQ222"/>
      <c r="EZR222"/>
      <c r="EZS222"/>
      <c r="EZT222"/>
      <c r="EZU222"/>
      <c r="EZV222"/>
      <c r="EZW222"/>
      <c r="EZX222"/>
      <c r="EZY222"/>
      <c r="EZZ222"/>
      <c r="FAA222"/>
      <c r="FAB222"/>
      <c r="FAC222"/>
      <c r="FAD222"/>
      <c r="FAE222"/>
      <c r="FAF222"/>
      <c r="FAG222"/>
      <c r="FAH222"/>
      <c r="FAI222"/>
      <c r="FAJ222"/>
      <c r="FAK222"/>
      <c r="FAL222"/>
      <c r="FAM222"/>
      <c r="FAN222"/>
      <c r="FAO222"/>
      <c r="FAP222"/>
      <c r="FAQ222"/>
      <c r="FAR222"/>
      <c r="FAS222"/>
      <c r="FAT222"/>
      <c r="FAU222"/>
      <c r="FAV222"/>
      <c r="FAW222"/>
      <c r="FAX222"/>
      <c r="FAY222"/>
      <c r="FAZ222"/>
      <c r="FBA222"/>
      <c r="FBB222"/>
      <c r="FBC222"/>
      <c r="FBD222"/>
      <c r="FBE222"/>
      <c r="FBF222"/>
      <c r="FBG222"/>
      <c r="FBH222"/>
      <c r="FBI222"/>
      <c r="FBJ222"/>
      <c r="FBK222"/>
      <c r="FBL222"/>
      <c r="FBM222"/>
      <c r="FBN222"/>
      <c r="FBO222"/>
      <c r="FBP222"/>
      <c r="FBQ222"/>
      <c r="FBR222"/>
      <c r="FBS222"/>
      <c r="FBT222"/>
      <c r="FBU222"/>
      <c r="FBV222"/>
      <c r="FBW222"/>
      <c r="FBX222"/>
      <c r="FBY222"/>
      <c r="FBZ222"/>
      <c r="FCA222"/>
      <c r="FCB222"/>
      <c r="FCC222"/>
      <c r="FCD222"/>
      <c r="FCE222"/>
      <c r="FCF222"/>
      <c r="FCG222"/>
      <c r="FCH222"/>
      <c r="FCI222"/>
      <c r="FCJ222"/>
      <c r="FCK222"/>
      <c r="FCL222"/>
      <c r="FCM222"/>
      <c r="FCN222"/>
      <c r="FCO222"/>
      <c r="FCP222"/>
      <c r="FCQ222"/>
      <c r="FCR222"/>
      <c r="FCS222"/>
      <c r="FCT222"/>
      <c r="FCU222"/>
      <c r="FCV222"/>
      <c r="FCW222"/>
      <c r="FCX222"/>
      <c r="FCY222"/>
      <c r="FCZ222"/>
      <c r="FDA222"/>
      <c r="FDB222"/>
      <c r="FDC222"/>
      <c r="FDD222"/>
      <c r="FDE222"/>
      <c r="FDF222"/>
      <c r="FDG222"/>
      <c r="FDH222"/>
      <c r="FDI222"/>
      <c r="FDJ222"/>
      <c r="FDK222"/>
      <c r="FDL222"/>
      <c r="FDM222"/>
      <c r="FDN222"/>
      <c r="FDO222"/>
      <c r="FDP222"/>
      <c r="FDQ222"/>
      <c r="FDR222"/>
      <c r="FDS222"/>
      <c r="FDT222"/>
      <c r="FDU222"/>
      <c r="FDV222"/>
      <c r="FDW222"/>
      <c r="FDX222"/>
      <c r="FDY222"/>
      <c r="FDZ222"/>
      <c r="FEA222"/>
      <c r="FEB222"/>
      <c r="FEC222"/>
      <c r="FED222"/>
      <c r="FEE222"/>
      <c r="FEF222"/>
      <c r="FEG222"/>
      <c r="FEH222"/>
      <c r="FEI222"/>
      <c r="FEJ222"/>
      <c r="FEK222"/>
      <c r="FEL222"/>
      <c r="FEM222"/>
      <c r="FEN222"/>
      <c r="FEO222"/>
      <c r="FEP222"/>
      <c r="FEQ222"/>
      <c r="FER222"/>
      <c r="FES222"/>
      <c r="FET222"/>
      <c r="FEU222"/>
      <c r="FEV222"/>
      <c r="FEW222"/>
      <c r="FEX222"/>
      <c r="FEY222"/>
      <c r="FEZ222"/>
      <c r="FFA222"/>
      <c r="FFB222"/>
      <c r="FFC222"/>
      <c r="FFD222"/>
      <c r="FFE222"/>
      <c r="FFF222"/>
      <c r="FFG222"/>
      <c r="FFH222"/>
      <c r="FFI222"/>
      <c r="FFJ222"/>
      <c r="FFK222"/>
      <c r="FFL222"/>
      <c r="FFM222"/>
      <c r="FFN222"/>
      <c r="FFO222"/>
      <c r="FFP222"/>
      <c r="FFQ222"/>
      <c r="FFR222"/>
      <c r="FFS222"/>
      <c r="FFT222"/>
      <c r="FFU222"/>
      <c r="FFV222"/>
      <c r="FFW222"/>
      <c r="FFX222"/>
      <c r="FFY222"/>
      <c r="FFZ222"/>
      <c r="FGA222"/>
      <c r="FGB222"/>
      <c r="FGC222"/>
      <c r="FGD222"/>
      <c r="FGE222"/>
      <c r="FGF222"/>
      <c r="FGG222"/>
      <c r="FGH222"/>
      <c r="FGI222"/>
      <c r="FGJ222"/>
      <c r="FGK222"/>
      <c r="FGL222"/>
      <c r="FGM222"/>
      <c r="FGN222"/>
      <c r="FGO222"/>
      <c r="FGP222"/>
      <c r="FGQ222"/>
      <c r="FGR222"/>
      <c r="FGS222"/>
      <c r="FGT222"/>
      <c r="FGU222"/>
      <c r="FGV222"/>
      <c r="FGW222"/>
      <c r="FGX222"/>
      <c r="FGY222"/>
      <c r="FGZ222"/>
      <c r="FHA222"/>
      <c r="FHB222"/>
      <c r="FHC222"/>
      <c r="FHD222"/>
      <c r="FHE222"/>
      <c r="FHF222"/>
      <c r="FHG222"/>
      <c r="FHH222"/>
      <c r="FHI222"/>
      <c r="FHJ222"/>
      <c r="FHK222"/>
      <c r="FHL222"/>
      <c r="FHM222"/>
      <c r="FHN222"/>
      <c r="FHO222"/>
      <c r="FHP222"/>
      <c r="FHQ222"/>
      <c r="FHR222"/>
      <c r="FHS222"/>
      <c r="FHT222"/>
      <c r="FHU222"/>
      <c r="FHV222"/>
      <c r="FHW222"/>
      <c r="FHX222"/>
      <c r="FHY222"/>
      <c r="FHZ222"/>
      <c r="FIA222"/>
      <c r="FIB222"/>
      <c r="FIC222"/>
      <c r="FID222"/>
      <c r="FIE222"/>
      <c r="FIF222"/>
      <c r="FIG222"/>
      <c r="FIH222"/>
      <c r="FII222"/>
      <c r="FIJ222"/>
      <c r="FIK222"/>
      <c r="FIL222"/>
      <c r="FIM222"/>
      <c r="FIN222"/>
      <c r="FIO222"/>
      <c r="FIP222"/>
      <c r="FIQ222"/>
      <c r="FIR222"/>
      <c r="FIS222"/>
      <c r="FIT222"/>
      <c r="FIU222"/>
      <c r="FIV222"/>
      <c r="FIW222"/>
      <c r="FIX222"/>
      <c r="FIY222"/>
      <c r="FIZ222"/>
      <c r="FJA222"/>
      <c r="FJB222"/>
      <c r="FJC222"/>
      <c r="FJD222"/>
      <c r="FJE222"/>
      <c r="FJF222"/>
      <c r="FJG222"/>
      <c r="FJH222"/>
      <c r="FJI222"/>
      <c r="FJJ222"/>
      <c r="FJK222"/>
      <c r="FJL222"/>
      <c r="FJM222"/>
      <c r="FJN222"/>
      <c r="FJO222"/>
      <c r="FJP222"/>
      <c r="FJQ222"/>
      <c r="FJR222"/>
      <c r="FJS222"/>
      <c r="FJT222"/>
      <c r="FJU222"/>
      <c r="FJV222"/>
      <c r="FJW222"/>
      <c r="FJX222"/>
      <c r="FJY222"/>
      <c r="FJZ222"/>
      <c r="FKA222"/>
      <c r="FKB222"/>
      <c r="FKC222"/>
      <c r="FKD222"/>
      <c r="FKE222"/>
      <c r="FKF222"/>
      <c r="FKG222"/>
      <c r="FKH222"/>
      <c r="FKI222"/>
      <c r="FKJ222"/>
      <c r="FKK222"/>
      <c r="FKL222"/>
      <c r="FKM222"/>
      <c r="FKN222"/>
      <c r="FKO222"/>
      <c r="FKP222"/>
      <c r="FKQ222"/>
      <c r="FKR222"/>
      <c r="FKS222"/>
      <c r="FKT222"/>
      <c r="FKU222"/>
      <c r="FKV222"/>
      <c r="FKW222"/>
      <c r="FKX222"/>
      <c r="FKY222"/>
      <c r="FKZ222"/>
      <c r="FLA222"/>
      <c r="FLB222"/>
      <c r="FLC222"/>
      <c r="FLD222"/>
      <c r="FLE222"/>
      <c r="FLF222"/>
      <c r="FLG222"/>
      <c r="FLH222"/>
      <c r="FLI222"/>
      <c r="FLJ222"/>
      <c r="FLK222"/>
      <c r="FLL222"/>
      <c r="FLM222"/>
      <c r="FLN222"/>
      <c r="FLO222"/>
      <c r="FLP222"/>
      <c r="FLQ222"/>
      <c r="FLR222"/>
      <c r="FLS222"/>
      <c r="FLT222"/>
      <c r="FLU222"/>
      <c r="FLV222"/>
      <c r="FLW222"/>
      <c r="FLX222"/>
      <c r="FLY222"/>
      <c r="FLZ222"/>
      <c r="FMA222"/>
      <c r="FMB222"/>
      <c r="FMC222"/>
      <c r="FMD222"/>
      <c r="FME222"/>
      <c r="FMF222"/>
      <c r="FMG222"/>
      <c r="FMH222"/>
      <c r="FMI222"/>
      <c r="FMJ222"/>
      <c r="FMK222"/>
      <c r="FML222"/>
      <c r="FMM222"/>
      <c r="FMN222"/>
      <c r="FMO222"/>
      <c r="FMP222"/>
      <c r="FMQ222"/>
      <c r="FMR222"/>
      <c r="FMS222"/>
      <c r="FMT222"/>
      <c r="FMU222"/>
      <c r="FMV222"/>
      <c r="FMW222"/>
      <c r="FMX222"/>
      <c r="FMY222"/>
      <c r="FMZ222"/>
      <c r="FNA222"/>
      <c r="FNB222"/>
      <c r="FNC222"/>
      <c r="FND222"/>
      <c r="FNE222"/>
      <c r="FNF222"/>
      <c r="FNG222"/>
      <c r="FNH222"/>
      <c r="FNI222"/>
      <c r="FNJ222"/>
      <c r="FNK222"/>
      <c r="FNL222"/>
      <c r="FNM222"/>
      <c r="FNN222"/>
      <c r="FNO222"/>
      <c r="FNP222"/>
      <c r="FNQ222"/>
      <c r="FNR222"/>
      <c r="FNS222"/>
      <c r="FNT222"/>
      <c r="FNU222"/>
      <c r="FNV222"/>
      <c r="FNW222"/>
      <c r="FNX222"/>
      <c r="FNY222"/>
      <c r="FNZ222"/>
      <c r="FOA222"/>
      <c r="FOB222"/>
      <c r="FOC222"/>
      <c r="FOD222"/>
      <c r="FOE222"/>
      <c r="FOF222"/>
      <c r="FOG222"/>
      <c r="FOH222"/>
      <c r="FOI222"/>
      <c r="FOJ222"/>
      <c r="FOK222"/>
      <c r="FOL222"/>
      <c r="FOM222"/>
      <c r="FON222"/>
      <c r="FOO222"/>
      <c r="FOP222"/>
      <c r="FOQ222"/>
      <c r="FOR222"/>
      <c r="FOS222"/>
      <c r="FOT222"/>
      <c r="FOU222"/>
      <c r="FOV222"/>
      <c r="FOW222"/>
      <c r="FOX222"/>
      <c r="FOY222"/>
      <c r="FOZ222"/>
      <c r="FPA222"/>
      <c r="FPB222"/>
      <c r="FPC222"/>
      <c r="FPD222"/>
      <c r="FPE222"/>
      <c r="FPF222"/>
      <c r="FPG222"/>
      <c r="FPH222"/>
      <c r="FPI222"/>
      <c r="FPJ222"/>
      <c r="FPK222"/>
      <c r="FPL222"/>
      <c r="FPM222"/>
      <c r="FPN222"/>
      <c r="FPO222"/>
      <c r="FPP222"/>
      <c r="FPQ222"/>
      <c r="FPR222"/>
      <c r="FPS222"/>
      <c r="FPT222"/>
      <c r="FPU222"/>
      <c r="FPV222"/>
      <c r="FPW222"/>
      <c r="FPX222"/>
      <c r="FPY222"/>
      <c r="FPZ222"/>
      <c r="FQA222"/>
      <c r="FQB222"/>
      <c r="FQC222"/>
      <c r="FQD222"/>
      <c r="FQE222"/>
      <c r="FQF222"/>
      <c r="FQG222"/>
      <c r="FQH222"/>
      <c r="FQI222"/>
      <c r="FQJ222"/>
      <c r="FQK222"/>
      <c r="FQL222"/>
      <c r="FQM222"/>
      <c r="FQN222"/>
      <c r="FQO222"/>
      <c r="FQP222"/>
      <c r="FQQ222"/>
      <c r="FQR222"/>
      <c r="FQS222"/>
      <c r="FQT222"/>
      <c r="FQU222"/>
      <c r="FQV222"/>
      <c r="FQW222"/>
      <c r="FQX222"/>
      <c r="FQY222"/>
      <c r="FQZ222"/>
      <c r="FRA222"/>
      <c r="FRB222"/>
      <c r="FRC222"/>
      <c r="FRD222"/>
      <c r="FRE222"/>
      <c r="FRF222"/>
      <c r="FRG222"/>
      <c r="FRH222"/>
      <c r="FRI222"/>
      <c r="FRJ222"/>
      <c r="FRK222"/>
      <c r="FRL222"/>
      <c r="FRM222"/>
      <c r="FRN222"/>
      <c r="FRO222"/>
      <c r="FRP222"/>
      <c r="FRQ222"/>
      <c r="FRR222"/>
      <c r="FRS222"/>
      <c r="FRT222"/>
      <c r="FRU222"/>
      <c r="FRV222"/>
      <c r="FRW222"/>
      <c r="FRX222"/>
      <c r="FRY222"/>
      <c r="FRZ222"/>
      <c r="FSA222"/>
      <c r="FSB222"/>
      <c r="FSC222"/>
      <c r="FSD222"/>
      <c r="FSE222"/>
      <c r="FSF222"/>
      <c r="FSG222"/>
      <c r="FSH222"/>
      <c r="FSI222"/>
      <c r="FSJ222"/>
      <c r="FSK222"/>
      <c r="FSL222"/>
      <c r="FSM222"/>
      <c r="FSN222"/>
      <c r="FSO222"/>
      <c r="FSP222"/>
      <c r="FSQ222"/>
      <c r="FSR222"/>
      <c r="FSS222"/>
      <c r="FST222"/>
      <c r="FSU222"/>
      <c r="FSV222"/>
      <c r="FSW222"/>
      <c r="FSX222"/>
      <c r="FSY222"/>
      <c r="FSZ222"/>
      <c r="FTA222"/>
      <c r="FTB222"/>
      <c r="FTC222"/>
      <c r="FTD222"/>
      <c r="FTE222"/>
      <c r="FTF222"/>
      <c r="FTG222"/>
      <c r="FTH222"/>
      <c r="FTI222"/>
      <c r="FTJ222"/>
      <c r="FTK222"/>
      <c r="FTL222"/>
      <c r="FTM222"/>
      <c r="FTN222"/>
      <c r="FTO222"/>
      <c r="FTP222"/>
      <c r="FTQ222"/>
      <c r="FTR222"/>
      <c r="FTS222"/>
      <c r="FTT222"/>
      <c r="FTU222"/>
      <c r="FTV222"/>
      <c r="FTW222"/>
      <c r="FTX222"/>
      <c r="FTY222"/>
      <c r="FTZ222"/>
      <c r="FUA222"/>
      <c r="FUB222"/>
      <c r="FUC222"/>
      <c r="FUD222"/>
      <c r="FUE222"/>
      <c r="FUF222"/>
      <c r="FUG222"/>
      <c r="FUH222"/>
      <c r="FUI222"/>
      <c r="FUJ222"/>
      <c r="FUK222"/>
      <c r="FUL222"/>
      <c r="FUM222"/>
      <c r="FUN222"/>
      <c r="FUO222"/>
      <c r="FUP222"/>
      <c r="FUQ222"/>
      <c r="FUR222"/>
      <c r="FUS222"/>
      <c r="FUT222"/>
      <c r="FUU222"/>
      <c r="FUV222"/>
      <c r="FUW222"/>
      <c r="FUX222"/>
      <c r="FUY222"/>
      <c r="FUZ222"/>
      <c r="FVA222"/>
      <c r="FVB222"/>
      <c r="FVC222"/>
      <c r="FVD222"/>
      <c r="FVE222"/>
      <c r="FVF222"/>
      <c r="FVG222"/>
      <c r="FVH222"/>
      <c r="FVI222"/>
      <c r="FVJ222"/>
      <c r="FVK222"/>
      <c r="FVL222"/>
      <c r="FVM222"/>
      <c r="FVN222"/>
      <c r="FVO222"/>
      <c r="FVP222"/>
      <c r="FVQ222"/>
      <c r="FVR222"/>
      <c r="FVS222"/>
      <c r="FVT222"/>
      <c r="FVU222"/>
      <c r="FVV222"/>
      <c r="FVW222"/>
      <c r="FVX222"/>
      <c r="FVY222"/>
      <c r="FVZ222"/>
      <c r="FWA222"/>
      <c r="FWB222"/>
      <c r="FWC222"/>
      <c r="FWD222"/>
      <c r="FWE222"/>
      <c r="FWF222"/>
      <c r="FWG222"/>
      <c r="FWH222"/>
      <c r="FWI222"/>
      <c r="FWJ222"/>
      <c r="FWK222"/>
      <c r="FWL222"/>
      <c r="FWM222"/>
      <c r="FWN222"/>
      <c r="FWO222"/>
      <c r="FWP222"/>
      <c r="FWQ222"/>
      <c r="FWR222"/>
      <c r="FWS222"/>
      <c r="FWT222"/>
      <c r="FWU222"/>
      <c r="FWV222"/>
      <c r="FWW222"/>
      <c r="FWX222"/>
      <c r="FWY222"/>
      <c r="FWZ222"/>
      <c r="FXA222"/>
      <c r="FXB222"/>
      <c r="FXC222"/>
      <c r="FXD222"/>
      <c r="FXE222"/>
      <c r="FXF222"/>
      <c r="FXG222"/>
      <c r="FXH222"/>
      <c r="FXI222"/>
      <c r="FXJ222"/>
      <c r="FXK222"/>
      <c r="FXL222"/>
      <c r="FXM222"/>
      <c r="FXN222"/>
      <c r="FXO222"/>
      <c r="FXP222"/>
      <c r="FXQ222"/>
      <c r="FXR222"/>
      <c r="FXS222"/>
      <c r="FXT222"/>
      <c r="FXU222"/>
      <c r="FXV222"/>
      <c r="FXW222"/>
      <c r="FXX222"/>
      <c r="FXY222"/>
      <c r="FXZ222"/>
      <c r="FYA222"/>
      <c r="FYB222"/>
      <c r="FYC222"/>
      <c r="FYD222"/>
      <c r="FYE222"/>
      <c r="FYF222"/>
      <c r="FYG222"/>
      <c r="FYH222"/>
      <c r="FYI222"/>
      <c r="FYJ222"/>
      <c r="FYK222"/>
      <c r="FYL222"/>
      <c r="FYM222"/>
      <c r="FYN222"/>
      <c r="FYO222"/>
      <c r="FYP222"/>
      <c r="FYQ222"/>
      <c r="FYR222"/>
      <c r="FYS222"/>
      <c r="FYT222"/>
      <c r="FYU222"/>
      <c r="FYV222"/>
      <c r="FYW222"/>
      <c r="FYX222"/>
      <c r="FYY222"/>
      <c r="FYZ222"/>
      <c r="FZA222"/>
      <c r="FZB222"/>
      <c r="FZC222"/>
      <c r="FZD222"/>
      <c r="FZE222"/>
      <c r="FZF222"/>
      <c r="FZG222"/>
      <c r="FZH222"/>
      <c r="FZI222"/>
      <c r="FZJ222"/>
      <c r="FZK222"/>
      <c r="FZL222"/>
      <c r="FZM222"/>
      <c r="FZN222"/>
      <c r="FZO222"/>
      <c r="FZP222"/>
      <c r="FZQ222"/>
      <c r="FZR222"/>
      <c r="FZS222"/>
      <c r="FZT222"/>
      <c r="FZU222"/>
      <c r="FZV222"/>
      <c r="FZW222"/>
      <c r="FZX222"/>
      <c r="FZY222"/>
      <c r="FZZ222"/>
      <c r="GAA222"/>
      <c r="GAB222"/>
      <c r="GAC222"/>
      <c r="GAD222"/>
      <c r="GAE222"/>
      <c r="GAF222"/>
      <c r="GAG222"/>
      <c r="GAH222"/>
      <c r="GAI222"/>
      <c r="GAJ222"/>
      <c r="GAK222"/>
      <c r="GAL222"/>
      <c r="GAM222"/>
      <c r="GAN222"/>
      <c r="GAO222"/>
      <c r="GAP222"/>
      <c r="GAQ222"/>
      <c r="GAR222"/>
      <c r="GAS222"/>
      <c r="GAT222"/>
      <c r="GAU222"/>
      <c r="GAV222"/>
      <c r="GAW222"/>
      <c r="GAX222"/>
      <c r="GAY222"/>
      <c r="GAZ222"/>
      <c r="GBA222"/>
      <c r="GBB222"/>
      <c r="GBC222"/>
      <c r="GBD222"/>
      <c r="GBE222"/>
      <c r="GBF222"/>
      <c r="GBG222"/>
      <c r="GBH222"/>
      <c r="GBI222"/>
      <c r="GBJ222"/>
      <c r="GBK222"/>
      <c r="GBL222"/>
      <c r="GBM222"/>
      <c r="GBN222"/>
      <c r="GBO222"/>
      <c r="GBP222"/>
      <c r="GBQ222"/>
      <c r="GBR222"/>
      <c r="GBS222"/>
      <c r="GBT222"/>
      <c r="GBU222"/>
      <c r="GBV222"/>
      <c r="GBW222"/>
      <c r="GBX222"/>
      <c r="GBY222"/>
      <c r="GBZ222"/>
      <c r="GCA222"/>
      <c r="GCB222"/>
      <c r="GCC222"/>
      <c r="GCD222"/>
      <c r="GCE222"/>
      <c r="GCF222"/>
      <c r="GCG222"/>
      <c r="GCH222"/>
      <c r="GCI222"/>
      <c r="GCJ222"/>
      <c r="GCK222"/>
      <c r="GCL222"/>
      <c r="GCM222"/>
      <c r="GCN222"/>
      <c r="GCO222"/>
      <c r="GCP222"/>
      <c r="GCQ222"/>
      <c r="GCR222"/>
      <c r="GCS222"/>
      <c r="GCT222"/>
      <c r="GCU222"/>
      <c r="GCV222"/>
      <c r="GCW222"/>
      <c r="GCX222"/>
      <c r="GCY222"/>
      <c r="GCZ222"/>
      <c r="GDA222"/>
      <c r="GDB222"/>
      <c r="GDC222"/>
      <c r="GDD222"/>
      <c r="GDE222"/>
      <c r="GDF222"/>
      <c r="GDG222"/>
      <c r="GDH222"/>
      <c r="GDI222"/>
      <c r="GDJ222"/>
      <c r="GDK222"/>
      <c r="GDL222"/>
      <c r="GDM222"/>
      <c r="GDN222"/>
      <c r="GDO222"/>
      <c r="GDP222"/>
      <c r="GDQ222"/>
      <c r="GDR222"/>
      <c r="GDS222"/>
      <c r="GDT222"/>
      <c r="GDU222"/>
      <c r="GDV222"/>
      <c r="GDW222"/>
      <c r="GDX222"/>
      <c r="GDY222"/>
      <c r="GDZ222"/>
      <c r="GEA222"/>
      <c r="GEB222"/>
      <c r="GEC222"/>
      <c r="GED222"/>
      <c r="GEE222"/>
      <c r="GEF222"/>
      <c r="GEG222"/>
      <c r="GEH222"/>
      <c r="GEI222"/>
      <c r="GEJ222"/>
      <c r="GEK222"/>
      <c r="GEL222"/>
      <c r="GEM222"/>
      <c r="GEN222"/>
      <c r="GEO222"/>
      <c r="GEP222"/>
      <c r="GEQ222"/>
      <c r="GER222"/>
      <c r="GES222"/>
      <c r="GET222"/>
      <c r="GEU222"/>
      <c r="GEV222"/>
      <c r="GEW222"/>
      <c r="GEX222"/>
      <c r="GEY222"/>
      <c r="GEZ222"/>
      <c r="GFA222"/>
      <c r="GFB222"/>
      <c r="GFC222"/>
      <c r="GFD222"/>
      <c r="GFE222"/>
      <c r="GFF222"/>
      <c r="GFG222"/>
      <c r="GFH222"/>
      <c r="GFI222"/>
      <c r="GFJ222"/>
      <c r="GFK222"/>
      <c r="GFL222"/>
      <c r="GFM222"/>
      <c r="GFN222"/>
      <c r="GFO222"/>
      <c r="GFP222"/>
      <c r="GFQ222"/>
      <c r="GFR222"/>
      <c r="GFS222"/>
      <c r="GFT222"/>
      <c r="GFU222"/>
      <c r="GFV222"/>
      <c r="GFW222"/>
      <c r="GFX222"/>
      <c r="GFY222"/>
      <c r="GFZ222"/>
      <c r="GGA222"/>
      <c r="GGB222"/>
      <c r="GGC222"/>
      <c r="GGD222"/>
      <c r="GGE222"/>
      <c r="GGF222"/>
      <c r="GGG222"/>
      <c r="GGH222"/>
      <c r="GGI222"/>
      <c r="GGJ222"/>
      <c r="GGK222"/>
      <c r="GGL222"/>
      <c r="GGM222"/>
      <c r="GGN222"/>
      <c r="GGO222"/>
      <c r="GGP222"/>
      <c r="GGQ222"/>
      <c r="GGR222"/>
      <c r="GGS222"/>
      <c r="GGT222"/>
      <c r="GGU222"/>
      <c r="GGV222"/>
      <c r="GGW222"/>
      <c r="GGX222"/>
      <c r="GGY222"/>
      <c r="GGZ222"/>
      <c r="GHA222"/>
      <c r="GHB222"/>
      <c r="GHC222"/>
      <c r="GHD222"/>
      <c r="GHE222"/>
      <c r="GHF222"/>
      <c r="GHG222"/>
      <c r="GHH222"/>
      <c r="GHI222"/>
      <c r="GHJ222"/>
      <c r="GHK222"/>
      <c r="GHL222"/>
      <c r="GHM222"/>
      <c r="GHN222"/>
      <c r="GHO222"/>
      <c r="GHP222"/>
      <c r="GHQ222"/>
      <c r="GHR222"/>
      <c r="GHS222"/>
      <c r="GHT222"/>
      <c r="GHU222"/>
      <c r="GHV222"/>
      <c r="GHW222"/>
      <c r="GHX222"/>
      <c r="GHY222"/>
      <c r="GHZ222"/>
      <c r="GIA222"/>
      <c r="GIB222"/>
      <c r="GIC222"/>
      <c r="GID222"/>
      <c r="GIE222"/>
      <c r="GIF222"/>
      <c r="GIG222"/>
      <c r="GIH222"/>
      <c r="GII222"/>
      <c r="GIJ222"/>
      <c r="GIK222"/>
      <c r="GIL222"/>
      <c r="GIM222"/>
      <c r="GIN222"/>
      <c r="GIO222"/>
      <c r="GIP222"/>
      <c r="GIQ222"/>
      <c r="GIR222"/>
      <c r="GIS222"/>
      <c r="GIT222"/>
      <c r="GIU222"/>
      <c r="GIV222"/>
      <c r="GIW222"/>
      <c r="GIX222"/>
      <c r="GIY222"/>
      <c r="GIZ222"/>
      <c r="GJA222"/>
      <c r="GJB222"/>
      <c r="GJC222"/>
      <c r="GJD222"/>
      <c r="GJE222"/>
      <c r="GJF222"/>
      <c r="GJG222"/>
      <c r="GJH222"/>
      <c r="GJI222"/>
      <c r="GJJ222"/>
      <c r="GJK222"/>
      <c r="GJL222"/>
      <c r="GJM222"/>
      <c r="GJN222"/>
      <c r="GJO222"/>
      <c r="GJP222"/>
      <c r="GJQ222"/>
      <c r="GJR222"/>
      <c r="GJS222"/>
      <c r="GJT222"/>
      <c r="GJU222"/>
      <c r="GJV222"/>
      <c r="GJW222"/>
      <c r="GJX222"/>
      <c r="GJY222"/>
      <c r="GJZ222"/>
      <c r="GKA222"/>
      <c r="GKB222"/>
      <c r="GKC222"/>
      <c r="GKD222"/>
      <c r="GKE222"/>
      <c r="GKF222"/>
      <c r="GKG222"/>
      <c r="GKH222"/>
      <c r="GKI222"/>
      <c r="GKJ222"/>
      <c r="GKK222"/>
      <c r="GKL222"/>
      <c r="GKM222"/>
      <c r="GKN222"/>
      <c r="GKO222"/>
      <c r="GKP222"/>
      <c r="GKQ222"/>
      <c r="GKR222"/>
      <c r="GKS222"/>
      <c r="GKT222"/>
      <c r="GKU222"/>
      <c r="GKV222"/>
      <c r="GKW222"/>
      <c r="GKX222"/>
      <c r="GKY222"/>
      <c r="GKZ222"/>
      <c r="GLA222"/>
      <c r="GLB222"/>
      <c r="GLC222"/>
      <c r="GLD222"/>
      <c r="GLE222"/>
      <c r="GLF222"/>
      <c r="GLG222"/>
      <c r="GLH222"/>
      <c r="GLI222"/>
      <c r="GLJ222"/>
      <c r="GLK222"/>
      <c r="GLL222"/>
      <c r="GLM222"/>
      <c r="GLN222"/>
      <c r="GLO222"/>
      <c r="GLP222"/>
      <c r="GLQ222"/>
      <c r="GLR222"/>
      <c r="GLS222"/>
      <c r="GLT222"/>
      <c r="GLU222"/>
      <c r="GLV222"/>
      <c r="GLW222"/>
      <c r="GLX222"/>
      <c r="GLY222"/>
      <c r="GLZ222"/>
      <c r="GMA222"/>
      <c r="GMB222"/>
      <c r="GMC222"/>
      <c r="GMD222"/>
      <c r="GME222"/>
      <c r="GMF222"/>
      <c r="GMG222"/>
      <c r="GMH222"/>
      <c r="GMI222"/>
      <c r="GMJ222"/>
      <c r="GMK222"/>
      <c r="GML222"/>
      <c r="GMM222"/>
      <c r="GMN222"/>
      <c r="GMO222"/>
      <c r="GMP222"/>
      <c r="GMQ222"/>
      <c r="GMR222"/>
      <c r="GMS222"/>
      <c r="GMT222"/>
      <c r="GMU222"/>
      <c r="GMV222"/>
      <c r="GMW222"/>
      <c r="GMX222"/>
      <c r="GMY222"/>
      <c r="GMZ222"/>
      <c r="GNA222"/>
      <c r="GNB222"/>
      <c r="GNC222"/>
      <c r="GND222"/>
      <c r="GNE222"/>
      <c r="GNF222"/>
      <c r="GNG222"/>
      <c r="GNH222"/>
      <c r="GNI222"/>
      <c r="GNJ222"/>
      <c r="GNK222"/>
      <c r="GNL222"/>
      <c r="GNM222"/>
      <c r="GNN222"/>
      <c r="GNO222"/>
      <c r="GNP222"/>
      <c r="GNQ222"/>
      <c r="GNR222"/>
      <c r="GNS222"/>
      <c r="GNT222"/>
      <c r="GNU222"/>
      <c r="GNV222"/>
      <c r="GNW222"/>
      <c r="GNX222"/>
      <c r="GNY222"/>
      <c r="GNZ222"/>
      <c r="GOA222"/>
      <c r="GOB222"/>
      <c r="GOC222"/>
      <c r="GOD222"/>
      <c r="GOE222"/>
      <c r="GOF222"/>
      <c r="GOG222"/>
      <c r="GOH222"/>
      <c r="GOI222"/>
      <c r="GOJ222"/>
      <c r="GOK222"/>
      <c r="GOL222"/>
      <c r="GOM222"/>
      <c r="GON222"/>
      <c r="GOO222"/>
      <c r="GOP222"/>
      <c r="GOQ222"/>
      <c r="GOR222"/>
      <c r="GOS222"/>
      <c r="GOT222"/>
      <c r="GOU222"/>
      <c r="GOV222"/>
      <c r="GOW222"/>
      <c r="GOX222"/>
      <c r="GOY222"/>
      <c r="GOZ222"/>
      <c r="GPA222"/>
      <c r="GPB222"/>
      <c r="GPC222"/>
      <c r="GPD222"/>
      <c r="GPE222"/>
      <c r="GPF222"/>
      <c r="GPG222"/>
      <c r="GPH222"/>
      <c r="GPI222"/>
      <c r="GPJ222"/>
      <c r="GPK222"/>
      <c r="GPL222"/>
      <c r="GPM222"/>
      <c r="GPN222"/>
      <c r="GPO222"/>
      <c r="GPP222"/>
      <c r="GPQ222"/>
      <c r="GPR222"/>
      <c r="GPS222"/>
      <c r="GPT222"/>
      <c r="GPU222"/>
      <c r="GPV222"/>
      <c r="GPW222"/>
      <c r="GPX222"/>
      <c r="GPY222"/>
      <c r="GPZ222"/>
      <c r="GQA222"/>
      <c r="GQB222"/>
      <c r="GQC222"/>
      <c r="GQD222"/>
      <c r="GQE222"/>
      <c r="GQF222"/>
      <c r="GQG222"/>
      <c r="GQH222"/>
      <c r="GQI222"/>
      <c r="GQJ222"/>
      <c r="GQK222"/>
      <c r="GQL222"/>
      <c r="GQM222"/>
      <c r="GQN222"/>
      <c r="GQO222"/>
      <c r="GQP222"/>
      <c r="GQQ222"/>
      <c r="GQR222"/>
      <c r="GQS222"/>
      <c r="GQT222"/>
      <c r="GQU222"/>
      <c r="GQV222"/>
      <c r="GQW222"/>
      <c r="GQX222"/>
      <c r="GQY222"/>
      <c r="GQZ222"/>
      <c r="GRA222"/>
      <c r="GRB222"/>
      <c r="GRC222"/>
      <c r="GRD222"/>
      <c r="GRE222"/>
      <c r="GRF222"/>
      <c r="GRG222"/>
      <c r="GRH222"/>
      <c r="GRI222"/>
      <c r="GRJ222"/>
      <c r="GRK222"/>
      <c r="GRL222"/>
      <c r="GRM222"/>
      <c r="GRN222"/>
      <c r="GRO222"/>
      <c r="GRP222"/>
      <c r="GRQ222"/>
      <c r="GRR222"/>
      <c r="GRS222"/>
      <c r="GRT222"/>
      <c r="GRU222"/>
      <c r="GRV222"/>
      <c r="GRW222"/>
      <c r="GRX222"/>
      <c r="GRY222"/>
      <c r="GRZ222"/>
      <c r="GSA222"/>
      <c r="GSB222"/>
      <c r="GSC222"/>
      <c r="GSD222"/>
      <c r="GSE222"/>
      <c r="GSF222"/>
      <c r="GSG222"/>
      <c r="GSH222"/>
      <c r="GSI222"/>
      <c r="GSJ222"/>
      <c r="GSK222"/>
      <c r="GSL222"/>
      <c r="GSM222"/>
      <c r="GSN222"/>
      <c r="GSO222"/>
      <c r="GSP222"/>
      <c r="GSQ222"/>
      <c r="GSR222"/>
      <c r="GSS222"/>
      <c r="GST222"/>
      <c r="GSU222"/>
      <c r="GSV222"/>
      <c r="GSW222"/>
      <c r="GSX222"/>
      <c r="GSY222"/>
      <c r="GSZ222"/>
      <c r="GTA222"/>
      <c r="GTB222"/>
      <c r="GTC222"/>
      <c r="GTD222"/>
      <c r="GTE222"/>
      <c r="GTF222"/>
      <c r="GTG222"/>
      <c r="GTH222"/>
      <c r="GTI222"/>
      <c r="GTJ222"/>
      <c r="GTK222"/>
      <c r="GTL222"/>
      <c r="GTM222"/>
      <c r="GTN222"/>
      <c r="GTO222"/>
      <c r="GTP222"/>
      <c r="GTQ222"/>
      <c r="GTR222"/>
      <c r="GTS222"/>
      <c r="GTT222"/>
      <c r="GTU222"/>
      <c r="GTV222"/>
      <c r="GTW222"/>
      <c r="GTX222"/>
      <c r="GTY222"/>
      <c r="GTZ222"/>
      <c r="GUA222"/>
      <c r="GUB222"/>
      <c r="GUC222"/>
      <c r="GUD222"/>
      <c r="GUE222"/>
      <c r="GUF222"/>
      <c r="GUG222"/>
      <c r="GUH222"/>
      <c r="GUI222"/>
      <c r="GUJ222"/>
      <c r="GUK222"/>
      <c r="GUL222"/>
      <c r="GUM222"/>
      <c r="GUN222"/>
      <c r="GUO222"/>
      <c r="GUP222"/>
      <c r="GUQ222"/>
      <c r="GUR222"/>
      <c r="GUS222"/>
      <c r="GUT222"/>
      <c r="GUU222"/>
      <c r="GUV222"/>
      <c r="GUW222"/>
      <c r="GUX222"/>
      <c r="GUY222"/>
      <c r="GUZ222"/>
      <c r="GVA222"/>
      <c r="GVB222"/>
      <c r="GVC222"/>
      <c r="GVD222"/>
      <c r="GVE222"/>
      <c r="GVF222"/>
      <c r="GVG222"/>
      <c r="GVH222"/>
      <c r="GVI222"/>
      <c r="GVJ222"/>
      <c r="GVK222"/>
      <c r="GVL222"/>
      <c r="GVM222"/>
      <c r="GVN222"/>
      <c r="GVO222"/>
      <c r="GVP222"/>
      <c r="GVQ222"/>
      <c r="GVR222"/>
      <c r="GVS222"/>
      <c r="GVT222"/>
      <c r="GVU222"/>
      <c r="GVV222"/>
      <c r="GVW222"/>
      <c r="GVX222"/>
      <c r="GVY222"/>
      <c r="GVZ222"/>
      <c r="GWA222"/>
      <c r="GWB222"/>
      <c r="GWC222"/>
      <c r="GWD222"/>
      <c r="GWE222"/>
      <c r="GWF222"/>
      <c r="GWG222"/>
      <c r="GWH222"/>
      <c r="GWI222"/>
      <c r="GWJ222"/>
      <c r="GWK222"/>
      <c r="GWL222"/>
      <c r="GWM222"/>
      <c r="GWN222"/>
      <c r="GWO222"/>
      <c r="GWP222"/>
      <c r="GWQ222"/>
      <c r="GWR222"/>
      <c r="GWS222"/>
      <c r="GWT222"/>
      <c r="GWU222"/>
      <c r="GWV222"/>
      <c r="GWW222"/>
      <c r="GWX222"/>
      <c r="GWY222"/>
      <c r="GWZ222"/>
      <c r="GXA222"/>
      <c r="GXB222"/>
      <c r="GXC222"/>
      <c r="GXD222"/>
      <c r="GXE222"/>
      <c r="GXF222"/>
      <c r="GXG222"/>
      <c r="GXH222"/>
      <c r="GXI222"/>
      <c r="GXJ222"/>
      <c r="GXK222"/>
      <c r="GXL222"/>
      <c r="GXM222"/>
      <c r="GXN222"/>
      <c r="GXO222"/>
      <c r="GXP222"/>
      <c r="GXQ222"/>
      <c r="GXR222"/>
      <c r="GXS222"/>
      <c r="GXT222"/>
      <c r="GXU222"/>
      <c r="GXV222"/>
      <c r="GXW222"/>
      <c r="GXX222"/>
      <c r="GXY222"/>
      <c r="GXZ222"/>
      <c r="GYA222"/>
      <c r="GYB222"/>
      <c r="GYC222"/>
      <c r="GYD222"/>
      <c r="GYE222"/>
      <c r="GYF222"/>
      <c r="GYG222"/>
      <c r="GYH222"/>
      <c r="GYI222"/>
      <c r="GYJ222"/>
      <c r="GYK222"/>
      <c r="GYL222"/>
      <c r="GYM222"/>
      <c r="GYN222"/>
      <c r="GYO222"/>
      <c r="GYP222"/>
      <c r="GYQ222"/>
      <c r="GYR222"/>
      <c r="GYS222"/>
      <c r="GYT222"/>
      <c r="GYU222"/>
      <c r="GYV222"/>
      <c r="GYW222"/>
      <c r="GYX222"/>
      <c r="GYY222"/>
      <c r="GYZ222"/>
      <c r="GZA222"/>
      <c r="GZB222"/>
      <c r="GZC222"/>
      <c r="GZD222"/>
      <c r="GZE222"/>
      <c r="GZF222"/>
      <c r="GZG222"/>
      <c r="GZH222"/>
      <c r="GZI222"/>
      <c r="GZJ222"/>
      <c r="GZK222"/>
      <c r="GZL222"/>
      <c r="GZM222"/>
      <c r="GZN222"/>
      <c r="GZO222"/>
      <c r="GZP222"/>
      <c r="GZQ222"/>
      <c r="GZR222"/>
      <c r="GZS222"/>
      <c r="GZT222"/>
      <c r="GZU222"/>
      <c r="GZV222"/>
      <c r="GZW222"/>
      <c r="GZX222"/>
      <c r="GZY222"/>
      <c r="GZZ222"/>
      <c r="HAA222"/>
      <c r="HAB222"/>
      <c r="HAC222"/>
      <c r="HAD222"/>
      <c r="HAE222"/>
      <c r="HAF222"/>
      <c r="HAG222"/>
      <c r="HAH222"/>
      <c r="HAI222"/>
      <c r="HAJ222"/>
      <c r="HAK222"/>
      <c r="HAL222"/>
      <c r="HAM222"/>
      <c r="HAN222"/>
      <c r="HAO222"/>
      <c r="HAP222"/>
      <c r="HAQ222"/>
      <c r="HAR222"/>
      <c r="HAS222"/>
      <c r="HAT222"/>
      <c r="HAU222"/>
      <c r="HAV222"/>
      <c r="HAW222"/>
      <c r="HAX222"/>
      <c r="HAY222"/>
      <c r="HAZ222"/>
      <c r="HBA222"/>
      <c r="HBB222"/>
      <c r="HBC222"/>
      <c r="HBD222"/>
      <c r="HBE222"/>
      <c r="HBF222"/>
      <c r="HBG222"/>
      <c r="HBH222"/>
      <c r="HBI222"/>
      <c r="HBJ222"/>
      <c r="HBK222"/>
      <c r="HBL222"/>
      <c r="HBM222"/>
      <c r="HBN222"/>
      <c r="HBO222"/>
      <c r="HBP222"/>
      <c r="HBQ222"/>
      <c r="HBR222"/>
      <c r="HBS222"/>
      <c r="HBT222"/>
      <c r="HBU222"/>
      <c r="HBV222"/>
      <c r="HBW222"/>
      <c r="HBX222"/>
      <c r="HBY222"/>
      <c r="HBZ222"/>
      <c r="HCA222"/>
      <c r="HCB222"/>
      <c r="HCC222"/>
      <c r="HCD222"/>
      <c r="HCE222"/>
      <c r="HCF222"/>
      <c r="HCG222"/>
      <c r="HCH222"/>
      <c r="HCI222"/>
      <c r="HCJ222"/>
      <c r="HCK222"/>
      <c r="HCL222"/>
      <c r="HCM222"/>
      <c r="HCN222"/>
      <c r="HCO222"/>
      <c r="HCP222"/>
      <c r="HCQ222"/>
      <c r="HCR222"/>
      <c r="HCS222"/>
      <c r="HCT222"/>
      <c r="HCU222"/>
      <c r="HCV222"/>
      <c r="HCW222"/>
      <c r="HCX222"/>
      <c r="HCY222"/>
      <c r="HCZ222"/>
      <c r="HDA222"/>
      <c r="HDB222"/>
      <c r="HDC222"/>
      <c r="HDD222"/>
      <c r="HDE222"/>
      <c r="HDF222"/>
      <c r="HDG222"/>
      <c r="HDH222"/>
      <c r="HDI222"/>
      <c r="HDJ222"/>
      <c r="HDK222"/>
      <c r="HDL222"/>
      <c r="HDM222"/>
      <c r="HDN222"/>
      <c r="HDO222"/>
      <c r="HDP222"/>
      <c r="HDQ222"/>
      <c r="HDR222"/>
      <c r="HDS222"/>
      <c r="HDT222"/>
      <c r="HDU222"/>
      <c r="HDV222"/>
      <c r="HDW222"/>
      <c r="HDX222"/>
      <c r="HDY222"/>
      <c r="HDZ222"/>
      <c r="HEA222"/>
      <c r="HEB222"/>
      <c r="HEC222"/>
      <c r="HED222"/>
      <c r="HEE222"/>
      <c r="HEF222"/>
      <c r="HEG222"/>
      <c r="HEH222"/>
      <c r="HEI222"/>
      <c r="HEJ222"/>
      <c r="HEK222"/>
      <c r="HEL222"/>
      <c r="HEM222"/>
      <c r="HEN222"/>
      <c r="HEO222"/>
      <c r="HEP222"/>
      <c r="HEQ222"/>
      <c r="HER222"/>
      <c r="HES222"/>
      <c r="HET222"/>
      <c r="HEU222"/>
      <c r="HEV222"/>
      <c r="HEW222"/>
      <c r="HEX222"/>
      <c r="HEY222"/>
      <c r="HEZ222"/>
      <c r="HFA222"/>
      <c r="HFB222"/>
      <c r="HFC222"/>
      <c r="HFD222"/>
      <c r="HFE222"/>
      <c r="HFF222"/>
      <c r="HFG222"/>
      <c r="HFH222"/>
      <c r="HFI222"/>
      <c r="HFJ222"/>
      <c r="HFK222"/>
      <c r="HFL222"/>
      <c r="HFM222"/>
      <c r="HFN222"/>
      <c r="HFO222"/>
      <c r="HFP222"/>
      <c r="HFQ222"/>
      <c r="HFR222"/>
      <c r="HFS222"/>
      <c r="HFT222"/>
      <c r="HFU222"/>
      <c r="HFV222"/>
      <c r="HFW222"/>
      <c r="HFX222"/>
      <c r="HFY222"/>
      <c r="HFZ222"/>
      <c r="HGA222"/>
      <c r="HGB222"/>
      <c r="HGC222"/>
      <c r="HGD222"/>
      <c r="HGE222"/>
      <c r="HGF222"/>
      <c r="HGG222"/>
      <c r="HGH222"/>
      <c r="HGI222"/>
      <c r="HGJ222"/>
      <c r="HGK222"/>
      <c r="HGL222"/>
      <c r="HGM222"/>
      <c r="HGN222"/>
      <c r="HGO222"/>
      <c r="HGP222"/>
      <c r="HGQ222"/>
      <c r="HGR222"/>
      <c r="HGS222"/>
      <c r="HGT222"/>
      <c r="HGU222"/>
      <c r="HGV222"/>
      <c r="HGW222"/>
      <c r="HGX222"/>
      <c r="HGY222"/>
      <c r="HGZ222"/>
      <c r="HHA222"/>
      <c r="HHB222"/>
      <c r="HHC222"/>
      <c r="HHD222"/>
      <c r="HHE222"/>
      <c r="HHF222"/>
      <c r="HHG222"/>
      <c r="HHH222"/>
      <c r="HHI222"/>
      <c r="HHJ222"/>
      <c r="HHK222"/>
      <c r="HHL222"/>
      <c r="HHM222"/>
      <c r="HHN222"/>
      <c r="HHO222"/>
      <c r="HHP222"/>
      <c r="HHQ222"/>
      <c r="HHR222"/>
      <c r="HHS222"/>
      <c r="HHT222"/>
      <c r="HHU222"/>
      <c r="HHV222"/>
      <c r="HHW222"/>
      <c r="HHX222"/>
      <c r="HHY222"/>
      <c r="HHZ222"/>
      <c r="HIA222"/>
      <c r="HIB222"/>
      <c r="HIC222"/>
      <c r="HID222"/>
      <c r="HIE222"/>
      <c r="HIF222"/>
      <c r="HIG222"/>
      <c r="HIH222"/>
      <c r="HII222"/>
      <c r="HIJ222"/>
      <c r="HIK222"/>
      <c r="HIL222"/>
      <c r="HIM222"/>
      <c r="HIN222"/>
      <c r="HIO222"/>
      <c r="HIP222"/>
      <c r="HIQ222"/>
      <c r="HIR222"/>
      <c r="HIS222"/>
      <c r="HIT222"/>
      <c r="HIU222"/>
      <c r="HIV222"/>
      <c r="HIW222"/>
      <c r="HIX222"/>
      <c r="HIY222"/>
      <c r="HIZ222"/>
      <c r="HJA222"/>
      <c r="HJB222"/>
      <c r="HJC222"/>
      <c r="HJD222"/>
      <c r="HJE222"/>
      <c r="HJF222"/>
      <c r="HJG222"/>
      <c r="HJH222"/>
      <c r="HJI222"/>
      <c r="HJJ222"/>
      <c r="HJK222"/>
      <c r="HJL222"/>
      <c r="HJM222"/>
      <c r="HJN222"/>
      <c r="HJO222"/>
      <c r="HJP222"/>
      <c r="HJQ222"/>
      <c r="HJR222"/>
      <c r="HJS222"/>
      <c r="HJT222"/>
      <c r="HJU222"/>
      <c r="HJV222"/>
      <c r="HJW222"/>
      <c r="HJX222"/>
      <c r="HJY222"/>
      <c r="HJZ222"/>
      <c r="HKA222"/>
      <c r="HKB222"/>
      <c r="HKC222"/>
      <c r="HKD222"/>
      <c r="HKE222"/>
      <c r="HKF222"/>
      <c r="HKG222"/>
      <c r="HKH222"/>
      <c r="HKI222"/>
      <c r="HKJ222"/>
      <c r="HKK222"/>
      <c r="HKL222"/>
      <c r="HKM222"/>
      <c r="HKN222"/>
      <c r="HKO222"/>
      <c r="HKP222"/>
      <c r="HKQ222"/>
      <c r="HKR222"/>
      <c r="HKS222"/>
      <c r="HKT222"/>
      <c r="HKU222"/>
      <c r="HKV222"/>
      <c r="HKW222"/>
      <c r="HKX222"/>
      <c r="HKY222"/>
      <c r="HKZ222"/>
      <c r="HLA222"/>
      <c r="HLB222"/>
      <c r="HLC222"/>
      <c r="HLD222"/>
      <c r="HLE222"/>
      <c r="HLF222"/>
      <c r="HLG222"/>
      <c r="HLH222"/>
      <c r="HLI222"/>
      <c r="HLJ222"/>
      <c r="HLK222"/>
      <c r="HLL222"/>
      <c r="HLM222"/>
      <c r="HLN222"/>
      <c r="HLO222"/>
      <c r="HLP222"/>
      <c r="HLQ222"/>
      <c r="HLR222"/>
      <c r="HLS222"/>
      <c r="HLT222"/>
      <c r="HLU222"/>
      <c r="HLV222"/>
      <c r="HLW222"/>
      <c r="HLX222"/>
      <c r="HLY222"/>
      <c r="HLZ222"/>
      <c r="HMA222"/>
      <c r="HMB222"/>
      <c r="HMC222"/>
      <c r="HMD222"/>
      <c r="HME222"/>
      <c r="HMF222"/>
      <c r="HMG222"/>
      <c r="HMH222"/>
      <c r="HMI222"/>
      <c r="HMJ222"/>
      <c r="HMK222"/>
      <c r="HML222"/>
      <c r="HMM222"/>
      <c r="HMN222"/>
      <c r="HMO222"/>
      <c r="HMP222"/>
      <c r="HMQ222"/>
      <c r="HMR222"/>
      <c r="HMS222"/>
      <c r="HMT222"/>
      <c r="HMU222"/>
      <c r="HMV222"/>
      <c r="HMW222"/>
      <c r="HMX222"/>
      <c r="HMY222"/>
      <c r="HMZ222"/>
      <c r="HNA222"/>
      <c r="HNB222"/>
      <c r="HNC222"/>
      <c r="HND222"/>
      <c r="HNE222"/>
      <c r="HNF222"/>
      <c r="HNG222"/>
      <c r="HNH222"/>
      <c r="HNI222"/>
      <c r="HNJ222"/>
      <c r="HNK222"/>
      <c r="HNL222"/>
      <c r="HNM222"/>
      <c r="HNN222"/>
      <c r="HNO222"/>
      <c r="HNP222"/>
      <c r="HNQ222"/>
      <c r="HNR222"/>
      <c r="HNS222"/>
      <c r="HNT222"/>
      <c r="HNU222"/>
      <c r="HNV222"/>
      <c r="HNW222"/>
      <c r="HNX222"/>
      <c r="HNY222"/>
      <c r="HNZ222"/>
      <c r="HOA222"/>
      <c r="HOB222"/>
      <c r="HOC222"/>
      <c r="HOD222"/>
      <c r="HOE222"/>
      <c r="HOF222"/>
      <c r="HOG222"/>
      <c r="HOH222"/>
      <c r="HOI222"/>
      <c r="HOJ222"/>
      <c r="HOK222"/>
      <c r="HOL222"/>
      <c r="HOM222"/>
      <c r="HON222"/>
      <c r="HOO222"/>
      <c r="HOP222"/>
      <c r="HOQ222"/>
      <c r="HOR222"/>
      <c r="HOS222"/>
      <c r="HOT222"/>
      <c r="HOU222"/>
      <c r="HOV222"/>
      <c r="HOW222"/>
      <c r="HOX222"/>
      <c r="HOY222"/>
      <c r="HOZ222"/>
      <c r="HPA222"/>
      <c r="HPB222"/>
      <c r="HPC222"/>
      <c r="HPD222"/>
      <c r="HPE222"/>
      <c r="HPF222"/>
      <c r="HPG222"/>
      <c r="HPH222"/>
      <c r="HPI222"/>
      <c r="HPJ222"/>
      <c r="HPK222"/>
      <c r="HPL222"/>
      <c r="HPM222"/>
      <c r="HPN222"/>
      <c r="HPO222"/>
      <c r="HPP222"/>
      <c r="HPQ222"/>
      <c r="HPR222"/>
      <c r="HPS222"/>
      <c r="HPT222"/>
      <c r="HPU222"/>
      <c r="HPV222"/>
      <c r="HPW222"/>
      <c r="HPX222"/>
      <c r="HPY222"/>
      <c r="HPZ222"/>
      <c r="HQA222"/>
      <c r="HQB222"/>
      <c r="HQC222"/>
      <c r="HQD222"/>
      <c r="HQE222"/>
      <c r="HQF222"/>
      <c r="HQG222"/>
      <c r="HQH222"/>
      <c r="HQI222"/>
      <c r="HQJ222"/>
      <c r="HQK222"/>
      <c r="HQL222"/>
      <c r="HQM222"/>
      <c r="HQN222"/>
      <c r="HQO222"/>
      <c r="HQP222"/>
      <c r="HQQ222"/>
      <c r="HQR222"/>
      <c r="HQS222"/>
      <c r="HQT222"/>
      <c r="HQU222"/>
      <c r="HQV222"/>
      <c r="HQW222"/>
      <c r="HQX222"/>
      <c r="HQY222"/>
      <c r="HQZ222"/>
      <c r="HRA222"/>
      <c r="HRB222"/>
      <c r="HRC222"/>
      <c r="HRD222"/>
      <c r="HRE222"/>
      <c r="HRF222"/>
      <c r="HRG222"/>
      <c r="HRH222"/>
      <c r="HRI222"/>
      <c r="HRJ222"/>
      <c r="HRK222"/>
      <c r="HRL222"/>
      <c r="HRM222"/>
      <c r="HRN222"/>
      <c r="HRO222"/>
      <c r="HRP222"/>
      <c r="HRQ222"/>
      <c r="HRR222"/>
      <c r="HRS222"/>
      <c r="HRT222"/>
      <c r="HRU222"/>
      <c r="HRV222"/>
      <c r="HRW222"/>
      <c r="HRX222"/>
      <c r="HRY222"/>
      <c r="HRZ222"/>
      <c r="HSA222"/>
      <c r="HSB222"/>
      <c r="HSC222"/>
      <c r="HSD222"/>
      <c r="HSE222"/>
      <c r="HSF222"/>
      <c r="HSG222"/>
      <c r="HSH222"/>
      <c r="HSI222"/>
      <c r="HSJ222"/>
      <c r="HSK222"/>
      <c r="HSL222"/>
      <c r="HSM222"/>
      <c r="HSN222"/>
      <c r="HSO222"/>
      <c r="HSP222"/>
      <c r="HSQ222"/>
      <c r="HSR222"/>
      <c r="HSS222"/>
      <c r="HST222"/>
      <c r="HSU222"/>
      <c r="HSV222"/>
      <c r="HSW222"/>
      <c r="HSX222"/>
      <c r="HSY222"/>
      <c r="HSZ222"/>
      <c r="HTA222"/>
      <c r="HTB222"/>
      <c r="HTC222"/>
      <c r="HTD222"/>
      <c r="HTE222"/>
      <c r="HTF222"/>
      <c r="HTG222"/>
      <c r="HTH222"/>
      <c r="HTI222"/>
      <c r="HTJ222"/>
      <c r="HTK222"/>
      <c r="HTL222"/>
      <c r="HTM222"/>
      <c r="HTN222"/>
      <c r="HTO222"/>
      <c r="HTP222"/>
      <c r="HTQ222"/>
      <c r="HTR222"/>
      <c r="HTS222"/>
      <c r="HTT222"/>
      <c r="HTU222"/>
      <c r="HTV222"/>
      <c r="HTW222"/>
      <c r="HTX222"/>
      <c r="HTY222"/>
      <c r="HTZ222"/>
      <c r="HUA222"/>
      <c r="HUB222"/>
      <c r="HUC222"/>
      <c r="HUD222"/>
      <c r="HUE222"/>
      <c r="HUF222"/>
      <c r="HUG222"/>
      <c r="HUH222"/>
      <c r="HUI222"/>
      <c r="HUJ222"/>
      <c r="HUK222"/>
      <c r="HUL222"/>
      <c r="HUM222"/>
      <c r="HUN222"/>
      <c r="HUO222"/>
      <c r="HUP222"/>
      <c r="HUQ222"/>
      <c r="HUR222"/>
      <c r="HUS222"/>
      <c r="HUT222"/>
      <c r="HUU222"/>
      <c r="HUV222"/>
      <c r="HUW222"/>
      <c r="HUX222"/>
      <c r="HUY222"/>
      <c r="HUZ222"/>
      <c r="HVA222"/>
      <c r="HVB222"/>
      <c r="HVC222"/>
      <c r="HVD222"/>
      <c r="HVE222"/>
      <c r="HVF222"/>
      <c r="HVG222"/>
      <c r="HVH222"/>
      <c r="HVI222"/>
      <c r="HVJ222"/>
      <c r="HVK222"/>
      <c r="HVL222"/>
      <c r="HVM222"/>
      <c r="HVN222"/>
      <c r="HVO222"/>
      <c r="HVP222"/>
      <c r="HVQ222"/>
      <c r="HVR222"/>
      <c r="HVS222"/>
      <c r="HVT222"/>
      <c r="HVU222"/>
      <c r="HVV222"/>
      <c r="HVW222"/>
      <c r="HVX222"/>
      <c r="HVY222"/>
      <c r="HVZ222"/>
      <c r="HWA222"/>
      <c r="HWB222"/>
      <c r="HWC222"/>
      <c r="HWD222"/>
      <c r="HWE222"/>
      <c r="HWF222"/>
      <c r="HWG222"/>
      <c r="HWH222"/>
      <c r="HWI222"/>
      <c r="HWJ222"/>
      <c r="HWK222"/>
      <c r="HWL222"/>
      <c r="HWM222"/>
      <c r="HWN222"/>
      <c r="HWO222"/>
      <c r="HWP222"/>
      <c r="HWQ222"/>
      <c r="HWR222"/>
      <c r="HWS222"/>
      <c r="HWT222"/>
      <c r="HWU222"/>
      <c r="HWV222"/>
      <c r="HWW222"/>
      <c r="HWX222"/>
      <c r="HWY222"/>
      <c r="HWZ222"/>
      <c r="HXA222"/>
      <c r="HXB222"/>
      <c r="HXC222"/>
      <c r="HXD222"/>
      <c r="HXE222"/>
      <c r="HXF222"/>
      <c r="HXG222"/>
      <c r="HXH222"/>
      <c r="HXI222"/>
      <c r="HXJ222"/>
      <c r="HXK222"/>
      <c r="HXL222"/>
      <c r="HXM222"/>
      <c r="HXN222"/>
      <c r="HXO222"/>
      <c r="HXP222"/>
      <c r="HXQ222"/>
      <c r="HXR222"/>
      <c r="HXS222"/>
      <c r="HXT222"/>
      <c r="HXU222"/>
      <c r="HXV222"/>
      <c r="HXW222"/>
      <c r="HXX222"/>
      <c r="HXY222"/>
      <c r="HXZ222"/>
      <c r="HYA222"/>
      <c r="HYB222"/>
      <c r="HYC222"/>
      <c r="HYD222"/>
      <c r="HYE222"/>
      <c r="HYF222"/>
      <c r="HYG222"/>
      <c r="HYH222"/>
      <c r="HYI222"/>
      <c r="HYJ222"/>
      <c r="HYK222"/>
      <c r="HYL222"/>
      <c r="HYM222"/>
      <c r="HYN222"/>
      <c r="HYO222"/>
      <c r="HYP222"/>
      <c r="HYQ222"/>
      <c r="HYR222"/>
      <c r="HYS222"/>
      <c r="HYT222"/>
      <c r="HYU222"/>
      <c r="HYV222"/>
      <c r="HYW222"/>
      <c r="HYX222"/>
      <c r="HYY222"/>
      <c r="HYZ222"/>
      <c r="HZA222"/>
      <c r="HZB222"/>
      <c r="HZC222"/>
      <c r="HZD222"/>
      <c r="HZE222"/>
      <c r="HZF222"/>
      <c r="HZG222"/>
      <c r="HZH222"/>
      <c r="HZI222"/>
      <c r="HZJ222"/>
      <c r="HZK222"/>
      <c r="HZL222"/>
      <c r="HZM222"/>
      <c r="HZN222"/>
      <c r="HZO222"/>
      <c r="HZP222"/>
      <c r="HZQ222"/>
      <c r="HZR222"/>
      <c r="HZS222"/>
      <c r="HZT222"/>
      <c r="HZU222"/>
      <c r="HZV222"/>
      <c r="HZW222"/>
      <c r="HZX222"/>
      <c r="HZY222"/>
      <c r="HZZ222"/>
      <c r="IAA222"/>
      <c r="IAB222"/>
      <c r="IAC222"/>
      <c r="IAD222"/>
      <c r="IAE222"/>
      <c r="IAF222"/>
      <c r="IAG222"/>
      <c r="IAH222"/>
      <c r="IAI222"/>
      <c r="IAJ222"/>
      <c r="IAK222"/>
      <c r="IAL222"/>
      <c r="IAM222"/>
      <c r="IAN222"/>
      <c r="IAO222"/>
      <c r="IAP222"/>
      <c r="IAQ222"/>
      <c r="IAR222"/>
      <c r="IAS222"/>
      <c r="IAT222"/>
      <c r="IAU222"/>
      <c r="IAV222"/>
      <c r="IAW222"/>
      <c r="IAX222"/>
      <c r="IAY222"/>
      <c r="IAZ222"/>
      <c r="IBA222"/>
      <c r="IBB222"/>
      <c r="IBC222"/>
      <c r="IBD222"/>
      <c r="IBE222"/>
      <c r="IBF222"/>
      <c r="IBG222"/>
      <c r="IBH222"/>
      <c r="IBI222"/>
      <c r="IBJ222"/>
      <c r="IBK222"/>
      <c r="IBL222"/>
      <c r="IBM222"/>
      <c r="IBN222"/>
      <c r="IBO222"/>
      <c r="IBP222"/>
      <c r="IBQ222"/>
      <c r="IBR222"/>
      <c r="IBS222"/>
      <c r="IBT222"/>
      <c r="IBU222"/>
      <c r="IBV222"/>
      <c r="IBW222"/>
      <c r="IBX222"/>
      <c r="IBY222"/>
      <c r="IBZ222"/>
      <c r="ICA222"/>
      <c r="ICB222"/>
      <c r="ICC222"/>
      <c r="ICD222"/>
      <c r="ICE222"/>
      <c r="ICF222"/>
      <c r="ICG222"/>
      <c r="ICH222"/>
      <c r="ICI222"/>
      <c r="ICJ222"/>
      <c r="ICK222"/>
      <c r="ICL222"/>
      <c r="ICM222"/>
      <c r="ICN222"/>
      <c r="ICO222"/>
      <c r="ICP222"/>
      <c r="ICQ222"/>
      <c r="ICR222"/>
      <c r="ICS222"/>
      <c r="ICT222"/>
      <c r="ICU222"/>
      <c r="ICV222"/>
      <c r="ICW222"/>
      <c r="ICX222"/>
      <c r="ICY222"/>
      <c r="ICZ222"/>
      <c r="IDA222"/>
      <c r="IDB222"/>
      <c r="IDC222"/>
      <c r="IDD222"/>
      <c r="IDE222"/>
      <c r="IDF222"/>
      <c r="IDG222"/>
      <c r="IDH222"/>
      <c r="IDI222"/>
      <c r="IDJ222"/>
      <c r="IDK222"/>
      <c r="IDL222"/>
      <c r="IDM222"/>
      <c r="IDN222"/>
      <c r="IDO222"/>
      <c r="IDP222"/>
      <c r="IDQ222"/>
      <c r="IDR222"/>
      <c r="IDS222"/>
      <c r="IDT222"/>
      <c r="IDU222"/>
      <c r="IDV222"/>
      <c r="IDW222"/>
      <c r="IDX222"/>
      <c r="IDY222"/>
      <c r="IDZ222"/>
      <c r="IEA222"/>
      <c r="IEB222"/>
      <c r="IEC222"/>
      <c r="IED222"/>
      <c r="IEE222"/>
      <c r="IEF222"/>
      <c r="IEG222"/>
      <c r="IEH222"/>
      <c r="IEI222"/>
      <c r="IEJ222"/>
      <c r="IEK222"/>
      <c r="IEL222"/>
      <c r="IEM222"/>
      <c r="IEN222"/>
      <c r="IEO222"/>
      <c r="IEP222"/>
      <c r="IEQ222"/>
      <c r="IER222"/>
      <c r="IES222"/>
      <c r="IET222"/>
      <c r="IEU222"/>
      <c r="IEV222"/>
      <c r="IEW222"/>
      <c r="IEX222"/>
      <c r="IEY222"/>
      <c r="IEZ222"/>
      <c r="IFA222"/>
      <c r="IFB222"/>
      <c r="IFC222"/>
      <c r="IFD222"/>
      <c r="IFE222"/>
      <c r="IFF222"/>
      <c r="IFG222"/>
      <c r="IFH222"/>
      <c r="IFI222"/>
      <c r="IFJ222"/>
      <c r="IFK222"/>
      <c r="IFL222"/>
      <c r="IFM222"/>
      <c r="IFN222"/>
      <c r="IFO222"/>
      <c r="IFP222"/>
      <c r="IFQ222"/>
      <c r="IFR222"/>
      <c r="IFS222"/>
      <c r="IFT222"/>
      <c r="IFU222"/>
      <c r="IFV222"/>
      <c r="IFW222"/>
      <c r="IFX222"/>
      <c r="IFY222"/>
      <c r="IFZ222"/>
      <c r="IGA222"/>
      <c r="IGB222"/>
      <c r="IGC222"/>
      <c r="IGD222"/>
      <c r="IGE222"/>
      <c r="IGF222"/>
      <c r="IGG222"/>
      <c r="IGH222"/>
      <c r="IGI222"/>
      <c r="IGJ222"/>
      <c r="IGK222"/>
      <c r="IGL222"/>
      <c r="IGM222"/>
      <c r="IGN222"/>
      <c r="IGO222"/>
      <c r="IGP222"/>
      <c r="IGQ222"/>
      <c r="IGR222"/>
      <c r="IGS222"/>
      <c r="IGT222"/>
      <c r="IGU222"/>
      <c r="IGV222"/>
      <c r="IGW222"/>
      <c r="IGX222"/>
      <c r="IGY222"/>
      <c r="IGZ222"/>
      <c r="IHA222"/>
      <c r="IHB222"/>
      <c r="IHC222"/>
      <c r="IHD222"/>
      <c r="IHE222"/>
      <c r="IHF222"/>
      <c r="IHG222"/>
      <c r="IHH222"/>
      <c r="IHI222"/>
      <c r="IHJ222"/>
      <c r="IHK222"/>
      <c r="IHL222"/>
      <c r="IHM222"/>
      <c r="IHN222"/>
      <c r="IHO222"/>
      <c r="IHP222"/>
      <c r="IHQ222"/>
      <c r="IHR222"/>
      <c r="IHS222"/>
      <c r="IHT222"/>
      <c r="IHU222"/>
      <c r="IHV222"/>
      <c r="IHW222"/>
      <c r="IHX222"/>
      <c r="IHY222"/>
      <c r="IHZ222"/>
      <c r="IIA222"/>
      <c r="IIB222"/>
      <c r="IIC222"/>
      <c r="IID222"/>
      <c r="IIE222"/>
      <c r="IIF222"/>
      <c r="IIG222"/>
      <c r="IIH222"/>
      <c r="III222"/>
      <c r="IIJ222"/>
      <c r="IIK222"/>
      <c r="IIL222"/>
      <c r="IIM222"/>
      <c r="IIN222"/>
      <c r="IIO222"/>
      <c r="IIP222"/>
      <c r="IIQ222"/>
      <c r="IIR222"/>
      <c r="IIS222"/>
      <c r="IIT222"/>
      <c r="IIU222"/>
      <c r="IIV222"/>
      <c r="IIW222"/>
      <c r="IIX222"/>
      <c r="IIY222"/>
      <c r="IIZ222"/>
      <c r="IJA222"/>
      <c r="IJB222"/>
      <c r="IJC222"/>
      <c r="IJD222"/>
      <c r="IJE222"/>
      <c r="IJF222"/>
      <c r="IJG222"/>
      <c r="IJH222"/>
      <c r="IJI222"/>
      <c r="IJJ222"/>
      <c r="IJK222"/>
      <c r="IJL222"/>
      <c r="IJM222"/>
      <c r="IJN222"/>
      <c r="IJO222"/>
      <c r="IJP222"/>
      <c r="IJQ222"/>
      <c r="IJR222"/>
      <c r="IJS222"/>
      <c r="IJT222"/>
      <c r="IJU222"/>
      <c r="IJV222"/>
      <c r="IJW222"/>
      <c r="IJX222"/>
      <c r="IJY222"/>
      <c r="IJZ222"/>
      <c r="IKA222"/>
      <c r="IKB222"/>
      <c r="IKC222"/>
      <c r="IKD222"/>
      <c r="IKE222"/>
      <c r="IKF222"/>
      <c r="IKG222"/>
      <c r="IKH222"/>
      <c r="IKI222"/>
      <c r="IKJ222"/>
      <c r="IKK222"/>
      <c r="IKL222"/>
      <c r="IKM222"/>
      <c r="IKN222"/>
      <c r="IKO222"/>
      <c r="IKP222"/>
      <c r="IKQ222"/>
      <c r="IKR222"/>
      <c r="IKS222"/>
      <c r="IKT222"/>
      <c r="IKU222"/>
      <c r="IKV222"/>
      <c r="IKW222"/>
      <c r="IKX222"/>
      <c r="IKY222"/>
      <c r="IKZ222"/>
      <c r="ILA222"/>
      <c r="ILB222"/>
      <c r="ILC222"/>
      <c r="ILD222"/>
      <c r="ILE222"/>
      <c r="ILF222"/>
      <c r="ILG222"/>
      <c r="ILH222"/>
      <c r="ILI222"/>
      <c r="ILJ222"/>
      <c r="ILK222"/>
      <c r="ILL222"/>
      <c r="ILM222"/>
      <c r="ILN222"/>
      <c r="ILO222"/>
      <c r="ILP222"/>
      <c r="ILQ222"/>
      <c r="ILR222"/>
      <c r="ILS222"/>
      <c r="ILT222"/>
      <c r="ILU222"/>
      <c r="ILV222"/>
      <c r="ILW222"/>
      <c r="ILX222"/>
      <c r="ILY222"/>
      <c r="ILZ222"/>
      <c r="IMA222"/>
      <c r="IMB222"/>
      <c r="IMC222"/>
      <c r="IMD222"/>
      <c r="IME222"/>
      <c r="IMF222"/>
      <c r="IMG222"/>
      <c r="IMH222"/>
      <c r="IMI222"/>
      <c r="IMJ222"/>
      <c r="IMK222"/>
      <c r="IML222"/>
      <c r="IMM222"/>
      <c r="IMN222"/>
      <c r="IMO222"/>
      <c r="IMP222"/>
      <c r="IMQ222"/>
      <c r="IMR222"/>
      <c r="IMS222"/>
      <c r="IMT222"/>
      <c r="IMU222"/>
      <c r="IMV222"/>
      <c r="IMW222"/>
      <c r="IMX222"/>
      <c r="IMY222"/>
      <c r="IMZ222"/>
      <c r="INA222"/>
      <c r="INB222"/>
      <c r="INC222"/>
      <c r="IND222"/>
      <c r="INE222"/>
      <c r="INF222"/>
      <c r="ING222"/>
      <c r="INH222"/>
      <c r="INI222"/>
      <c r="INJ222"/>
      <c r="INK222"/>
      <c r="INL222"/>
      <c r="INM222"/>
      <c r="INN222"/>
      <c r="INO222"/>
      <c r="INP222"/>
      <c r="INQ222"/>
      <c r="INR222"/>
      <c r="INS222"/>
      <c r="INT222"/>
      <c r="INU222"/>
      <c r="INV222"/>
      <c r="INW222"/>
      <c r="INX222"/>
      <c r="INY222"/>
      <c r="INZ222"/>
      <c r="IOA222"/>
      <c r="IOB222"/>
      <c r="IOC222"/>
      <c r="IOD222"/>
      <c r="IOE222"/>
      <c r="IOF222"/>
      <c r="IOG222"/>
      <c r="IOH222"/>
      <c r="IOI222"/>
      <c r="IOJ222"/>
      <c r="IOK222"/>
      <c r="IOL222"/>
      <c r="IOM222"/>
      <c r="ION222"/>
      <c r="IOO222"/>
      <c r="IOP222"/>
      <c r="IOQ222"/>
      <c r="IOR222"/>
      <c r="IOS222"/>
      <c r="IOT222"/>
      <c r="IOU222"/>
      <c r="IOV222"/>
      <c r="IOW222"/>
      <c r="IOX222"/>
      <c r="IOY222"/>
      <c r="IOZ222"/>
      <c r="IPA222"/>
      <c r="IPB222"/>
      <c r="IPC222"/>
      <c r="IPD222"/>
      <c r="IPE222"/>
      <c r="IPF222"/>
      <c r="IPG222"/>
      <c r="IPH222"/>
      <c r="IPI222"/>
      <c r="IPJ222"/>
      <c r="IPK222"/>
      <c r="IPL222"/>
      <c r="IPM222"/>
      <c r="IPN222"/>
      <c r="IPO222"/>
      <c r="IPP222"/>
      <c r="IPQ222"/>
      <c r="IPR222"/>
      <c r="IPS222"/>
      <c r="IPT222"/>
      <c r="IPU222"/>
      <c r="IPV222"/>
      <c r="IPW222"/>
      <c r="IPX222"/>
      <c r="IPY222"/>
      <c r="IPZ222"/>
      <c r="IQA222"/>
      <c r="IQB222"/>
      <c r="IQC222"/>
      <c r="IQD222"/>
      <c r="IQE222"/>
      <c r="IQF222"/>
      <c r="IQG222"/>
      <c r="IQH222"/>
      <c r="IQI222"/>
      <c r="IQJ222"/>
      <c r="IQK222"/>
      <c r="IQL222"/>
      <c r="IQM222"/>
      <c r="IQN222"/>
      <c r="IQO222"/>
      <c r="IQP222"/>
      <c r="IQQ222"/>
      <c r="IQR222"/>
      <c r="IQS222"/>
      <c r="IQT222"/>
      <c r="IQU222"/>
      <c r="IQV222"/>
      <c r="IQW222"/>
      <c r="IQX222"/>
      <c r="IQY222"/>
      <c r="IQZ222"/>
      <c r="IRA222"/>
      <c r="IRB222"/>
      <c r="IRC222"/>
      <c r="IRD222"/>
      <c r="IRE222"/>
      <c r="IRF222"/>
      <c r="IRG222"/>
      <c r="IRH222"/>
      <c r="IRI222"/>
      <c r="IRJ222"/>
      <c r="IRK222"/>
      <c r="IRL222"/>
      <c r="IRM222"/>
      <c r="IRN222"/>
      <c r="IRO222"/>
      <c r="IRP222"/>
      <c r="IRQ222"/>
      <c r="IRR222"/>
      <c r="IRS222"/>
      <c r="IRT222"/>
      <c r="IRU222"/>
      <c r="IRV222"/>
      <c r="IRW222"/>
      <c r="IRX222"/>
      <c r="IRY222"/>
      <c r="IRZ222"/>
      <c r="ISA222"/>
      <c r="ISB222"/>
      <c r="ISC222"/>
      <c r="ISD222"/>
      <c r="ISE222"/>
      <c r="ISF222"/>
      <c r="ISG222"/>
      <c r="ISH222"/>
      <c r="ISI222"/>
      <c r="ISJ222"/>
      <c r="ISK222"/>
      <c r="ISL222"/>
      <c r="ISM222"/>
      <c r="ISN222"/>
      <c r="ISO222"/>
      <c r="ISP222"/>
      <c r="ISQ222"/>
      <c r="ISR222"/>
      <c r="ISS222"/>
      <c r="IST222"/>
      <c r="ISU222"/>
      <c r="ISV222"/>
      <c r="ISW222"/>
      <c r="ISX222"/>
      <c r="ISY222"/>
      <c r="ISZ222"/>
      <c r="ITA222"/>
      <c r="ITB222"/>
      <c r="ITC222"/>
      <c r="ITD222"/>
      <c r="ITE222"/>
      <c r="ITF222"/>
      <c r="ITG222"/>
      <c r="ITH222"/>
      <c r="ITI222"/>
      <c r="ITJ222"/>
      <c r="ITK222"/>
      <c r="ITL222"/>
      <c r="ITM222"/>
      <c r="ITN222"/>
      <c r="ITO222"/>
      <c r="ITP222"/>
      <c r="ITQ222"/>
      <c r="ITR222"/>
      <c r="ITS222"/>
      <c r="ITT222"/>
      <c r="ITU222"/>
      <c r="ITV222"/>
      <c r="ITW222"/>
      <c r="ITX222"/>
      <c r="ITY222"/>
      <c r="ITZ222"/>
      <c r="IUA222"/>
      <c r="IUB222"/>
      <c r="IUC222"/>
      <c r="IUD222"/>
      <c r="IUE222"/>
      <c r="IUF222"/>
      <c r="IUG222"/>
      <c r="IUH222"/>
      <c r="IUI222"/>
      <c r="IUJ222"/>
      <c r="IUK222"/>
      <c r="IUL222"/>
      <c r="IUM222"/>
      <c r="IUN222"/>
      <c r="IUO222"/>
      <c r="IUP222"/>
      <c r="IUQ222"/>
      <c r="IUR222"/>
      <c r="IUS222"/>
      <c r="IUT222"/>
      <c r="IUU222"/>
      <c r="IUV222"/>
      <c r="IUW222"/>
      <c r="IUX222"/>
      <c r="IUY222"/>
      <c r="IUZ222"/>
      <c r="IVA222"/>
      <c r="IVB222"/>
      <c r="IVC222"/>
      <c r="IVD222"/>
      <c r="IVE222"/>
      <c r="IVF222"/>
      <c r="IVG222"/>
      <c r="IVH222"/>
      <c r="IVI222"/>
      <c r="IVJ222"/>
      <c r="IVK222"/>
      <c r="IVL222"/>
      <c r="IVM222"/>
      <c r="IVN222"/>
      <c r="IVO222"/>
      <c r="IVP222"/>
      <c r="IVQ222"/>
      <c r="IVR222"/>
      <c r="IVS222"/>
      <c r="IVT222"/>
      <c r="IVU222"/>
      <c r="IVV222"/>
      <c r="IVW222"/>
      <c r="IVX222"/>
      <c r="IVY222"/>
      <c r="IVZ222"/>
      <c r="IWA222"/>
      <c r="IWB222"/>
      <c r="IWC222"/>
      <c r="IWD222"/>
      <c r="IWE222"/>
      <c r="IWF222"/>
      <c r="IWG222"/>
      <c r="IWH222"/>
      <c r="IWI222"/>
      <c r="IWJ222"/>
      <c r="IWK222"/>
      <c r="IWL222"/>
      <c r="IWM222"/>
      <c r="IWN222"/>
      <c r="IWO222"/>
      <c r="IWP222"/>
      <c r="IWQ222"/>
      <c r="IWR222"/>
      <c r="IWS222"/>
      <c r="IWT222"/>
      <c r="IWU222"/>
      <c r="IWV222"/>
      <c r="IWW222"/>
      <c r="IWX222"/>
      <c r="IWY222"/>
      <c r="IWZ222"/>
      <c r="IXA222"/>
      <c r="IXB222"/>
      <c r="IXC222"/>
      <c r="IXD222"/>
      <c r="IXE222"/>
      <c r="IXF222"/>
      <c r="IXG222"/>
      <c r="IXH222"/>
      <c r="IXI222"/>
      <c r="IXJ222"/>
      <c r="IXK222"/>
      <c r="IXL222"/>
      <c r="IXM222"/>
      <c r="IXN222"/>
      <c r="IXO222"/>
      <c r="IXP222"/>
      <c r="IXQ222"/>
      <c r="IXR222"/>
      <c r="IXS222"/>
      <c r="IXT222"/>
      <c r="IXU222"/>
      <c r="IXV222"/>
      <c r="IXW222"/>
      <c r="IXX222"/>
      <c r="IXY222"/>
      <c r="IXZ222"/>
      <c r="IYA222"/>
      <c r="IYB222"/>
      <c r="IYC222"/>
      <c r="IYD222"/>
      <c r="IYE222"/>
      <c r="IYF222"/>
      <c r="IYG222"/>
      <c r="IYH222"/>
      <c r="IYI222"/>
      <c r="IYJ222"/>
      <c r="IYK222"/>
      <c r="IYL222"/>
      <c r="IYM222"/>
      <c r="IYN222"/>
      <c r="IYO222"/>
      <c r="IYP222"/>
      <c r="IYQ222"/>
      <c r="IYR222"/>
      <c r="IYS222"/>
      <c r="IYT222"/>
      <c r="IYU222"/>
      <c r="IYV222"/>
      <c r="IYW222"/>
      <c r="IYX222"/>
      <c r="IYY222"/>
      <c r="IYZ222"/>
      <c r="IZA222"/>
      <c r="IZB222"/>
      <c r="IZC222"/>
      <c r="IZD222"/>
      <c r="IZE222"/>
      <c r="IZF222"/>
      <c r="IZG222"/>
      <c r="IZH222"/>
      <c r="IZI222"/>
      <c r="IZJ222"/>
      <c r="IZK222"/>
      <c r="IZL222"/>
      <c r="IZM222"/>
      <c r="IZN222"/>
      <c r="IZO222"/>
      <c r="IZP222"/>
      <c r="IZQ222"/>
      <c r="IZR222"/>
      <c r="IZS222"/>
      <c r="IZT222"/>
      <c r="IZU222"/>
      <c r="IZV222"/>
      <c r="IZW222"/>
      <c r="IZX222"/>
      <c r="IZY222"/>
      <c r="IZZ222"/>
      <c r="JAA222"/>
      <c r="JAB222"/>
      <c r="JAC222"/>
      <c r="JAD222"/>
      <c r="JAE222"/>
      <c r="JAF222"/>
      <c r="JAG222"/>
      <c r="JAH222"/>
      <c r="JAI222"/>
      <c r="JAJ222"/>
      <c r="JAK222"/>
      <c r="JAL222"/>
      <c r="JAM222"/>
      <c r="JAN222"/>
      <c r="JAO222"/>
      <c r="JAP222"/>
      <c r="JAQ222"/>
      <c r="JAR222"/>
      <c r="JAS222"/>
      <c r="JAT222"/>
      <c r="JAU222"/>
      <c r="JAV222"/>
      <c r="JAW222"/>
      <c r="JAX222"/>
      <c r="JAY222"/>
      <c r="JAZ222"/>
      <c r="JBA222"/>
      <c r="JBB222"/>
      <c r="JBC222"/>
      <c r="JBD222"/>
      <c r="JBE222"/>
      <c r="JBF222"/>
      <c r="JBG222"/>
      <c r="JBH222"/>
      <c r="JBI222"/>
      <c r="JBJ222"/>
      <c r="JBK222"/>
      <c r="JBL222"/>
      <c r="JBM222"/>
      <c r="JBN222"/>
      <c r="JBO222"/>
      <c r="JBP222"/>
      <c r="JBQ222"/>
      <c r="JBR222"/>
      <c r="JBS222"/>
      <c r="JBT222"/>
      <c r="JBU222"/>
      <c r="JBV222"/>
      <c r="JBW222"/>
      <c r="JBX222"/>
      <c r="JBY222"/>
      <c r="JBZ222"/>
      <c r="JCA222"/>
      <c r="JCB222"/>
      <c r="JCC222"/>
      <c r="JCD222"/>
      <c r="JCE222"/>
      <c r="JCF222"/>
      <c r="JCG222"/>
      <c r="JCH222"/>
      <c r="JCI222"/>
      <c r="JCJ222"/>
      <c r="JCK222"/>
      <c r="JCL222"/>
      <c r="JCM222"/>
      <c r="JCN222"/>
      <c r="JCO222"/>
      <c r="JCP222"/>
      <c r="JCQ222"/>
      <c r="JCR222"/>
      <c r="JCS222"/>
      <c r="JCT222"/>
      <c r="JCU222"/>
      <c r="JCV222"/>
      <c r="JCW222"/>
      <c r="JCX222"/>
      <c r="JCY222"/>
      <c r="JCZ222"/>
      <c r="JDA222"/>
      <c r="JDB222"/>
      <c r="JDC222"/>
      <c r="JDD222"/>
      <c r="JDE222"/>
      <c r="JDF222"/>
      <c r="JDG222"/>
      <c r="JDH222"/>
      <c r="JDI222"/>
      <c r="JDJ222"/>
      <c r="JDK222"/>
      <c r="JDL222"/>
      <c r="JDM222"/>
      <c r="JDN222"/>
      <c r="JDO222"/>
      <c r="JDP222"/>
      <c r="JDQ222"/>
      <c r="JDR222"/>
      <c r="JDS222"/>
      <c r="JDT222"/>
      <c r="JDU222"/>
      <c r="JDV222"/>
      <c r="JDW222"/>
      <c r="JDX222"/>
      <c r="JDY222"/>
      <c r="JDZ222"/>
      <c r="JEA222"/>
      <c r="JEB222"/>
      <c r="JEC222"/>
      <c r="JED222"/>
      <c r="JEE222"/>
      <c r="JEF222"/>
      <c r="JEG222"/>
      <c r="JEH222"/>
      <c r="JEI222"/>
      <c r="JEJ222"/>
      <c r="JEK222"/>
      <c r="JEL222"/>
      <c r="JEM222"/>
      <c r="JEN222"/>
      <c r="JEO222"/>
      <c r="JEP222"/>
      <c r="JEQ222"/>
      <c r="JER222"/>
      <c r="JES222"/>
      <c r="JET222"/>
      <c r="JEU222"/>
      <c r="JEV222"/>
      <c r="JEW222"/>
      <c r="JEX222"/>
      <c r="JEY222"/>
      <c r="JEZ222"/>
      <c r="JFA222"/>
      <c r="JFB222"/>
      <c r="JFC222"/>
      <c r="JFD222"/>
      <c r="JFE222"/>
      <c r="JFF222"/>
      <c r="JFG222"/>
      <c r="JFH222"/>
      <c r="JFI222"/>
      <c r="JFJ222"/>
      <c r="JFK222"/>
      <c r="JFL222"/>
      <c r="JFM222"/>
      <c r="JFN222"/>
      <c r="JFO222"/>
      <c r="JFP222"/>
      <c r="JFQ222"/>
      <c r="JFR222"/>
      <c r="JFS222"/>
      <c r="JFT222"/>
      <c r="JFU222"/>
      <c r="JFV222"/>
      <c r="JFW222"/>
      <c r="JFX222"/>
      <c r="JFY222"/>
      <c r="JFZ222"/>
      <c r="JGA222"/>
      <c r="JGB222"/>
      <c r="JGC222"/>
      <c r="JGD222"/>
      <c r="JGE222"/>
      <c r="JGF222"/>
      <c r="JGG222"/>
      <c r="JGH222"/>
      <c r="JGI222"/>
      <c r="JGJ222"/>
      <c r="JGK222"/>
      <c r="JGL222"/>
      <c r="JGM222"/>
      <c r="JGN222"/>
      <c r="JGO222"/>
      <c r="JGP222"/>
      <c r="JGQ222"/>
      <c r="JGR222"/>
      <c r="JGS222"/>
      <c r="JGT222"/>
      <c r="JGU222"/>
      <c r="JGV222"/>
      <c r="JGW222"/>
      <c r="JGX222"/>
      <c r="JGY222"/>
      <c r="JGZ222"/>
      <c r="JHA222"/>
      <c r="JHB222"/>
      <c r="JHC222"/>
      <c r="JHD222"/>
      <c r="JHE222"/>
      <c r="JHF222"/>
      <c r="JHG222"/>
      <c r="JHH222"/>
      <c r="JHI222"/>
      <c r="JHJ222"/>
      <c r="JHK222"/>
      <c r="JHL222"/>
      <c r="JHM222"/>
      <c r="JHN222"/>
      <c r="JHO222"/>
      <c r="JHP222"/>
      <c r="JHQ222"/>
      <c r="JHR222"/>
      <c r="JHS222"/>
      <c r="JHT222"/>
      <c r="JHU222"/>
      <c r="JHV222"/>
      <c r="JHW222"/>
      <c r="JHX222"/>
      <c r="JHY222"/>
      <c r="JHZ222"/>
      <c r="JIA222"/>
      <c r="JIB222"/>
      <c r="JIC222"/>
      <c r="JID222"/>
      <c r="JIE222"/>
      <c r="JIF222"/>
      <c r="JIG222"/>
      <c r="JIH222"/>
      <c r="JII222"/>
      <c r="JIJ222"/>
      <c r="JIK222"/>
      <c r="JIL222"/>
      <c r="JIM222"/>
      <c r="JIN222"/>
      <c r="JIO222"/>
      <c r="JIP222"/>
      <c r="JIQ222"/>
      <c r="JIR222"/>
      <c r="JIS222"/>
      <c r="JIT222"/>
      <c r="JIU222"/>
      <c r="JIV222"/>
      <c r="JIW222"/>
      <c r="JIX222"/>
      <c r="JIY222"/>
      <c r="JIZ222"/>
      <c r="JJA222"/>
      <c r="JJB222"/>
      <c r="JJC222"/>
      <c r="JJD222"/>
      <c r="JJE222"/>
      <c r="JJF222"/>
      <c r="JJG222"/>
      <c r="JJH222"/>
      <c r="JJI222"/>
      <c r="JJJ222"/>
      <c r="JJK222"/>
      <c r="JJL222"/>
      <c r="JJM222"/>
      <c r="JJN222"/>
      <c r="JJO222"/>
      <c r="JJP222"/>
      <c r="JJQ222"/>
      <c r="JJR222"/>
      <c r="JJS222"/>
      <c r="JJT222"/>
      <c r="JJU222"/>
      <c r="JJV222"/>
      <c r="JJW222"/>
      <c r="JJX222"/>
      <c r="JJY222"/>
      <c r="JJZ222"/>
      <c r="JKA222"/>
      <c r="JKB222"/>
      <c r="JKC222"/>
      <c r="JKD222"/>
      <c r="JKE222"/>
      <c r="JKF222"/>
      <c r="JKG222"/>
      <c r="JKH222"/>
      <c r="JKI222"/>
      <c r="JKJ222"/>
      <c r="JKK222"/>
      <c r="JKL222"/>
      <c r="JKM222"/>
      <c r="JKN222"/>
      <c r="JKO222"/>
      <c r="JKP222"/>
      <c r="JKQ222"/>
      <c r="JKR222"/>
      <c r="JKS222"/>
      <c r="JKT222"/>
      <c r="JKU222"/>
      <c r="JKV222"/>
      <c r="JKW222"/>
      <c r="JKX222"/>
      <c r="JKY222"/>
      <c r="JKZ222"/>
      <c r="JLA222"/>
      <c r="JLB222"/>
      <c r="JLC222"/>
      <c r="JLD222"/>
      <c r="JLE222"/>
      <c r="JLF222"/>
      <c r="JLG222"/>
      <c r="JLH222"/>
      <c r="JLI222"/>
      <c r="JLJ222"/>
      <c r="JLK222"/>
      <c r="JLL222"/>
      <c r="JLM222"/>
      <c r="JLN222"/>
      <c r="JLO222"/>
      <c r="JLP222"/>
      <c r="JLQ222"/>
      <c r="JLR222"/>
      <c r="JLS222"/>
      <c r="JLT222"/>
      <c r="JLU222"/>
      <c r="JLV222"/>
      <c r="JLW222"/>
      <c r="JLX222"/>
      <c r="JLY222"/>
      <c r="JLZ222"/>
      <c r="JMA222"/>
      <c r="JMB222"/>
      <c r="JMC222"/>
      <c r="JMD222"/>
      <c r="JME222"/>
      <c r="JMF222"/>
      <c r="JMG222"/>
      <c r="JMH222"/>
      <c r="JMI222"/>
      <c r="JMJ222"/>
      <c r="JMK222"/>
      <c r="JML222"/>
      <c r="JMM222"/>
      <c r="JMN222"/>
      <c r="JMO222"/>
      <c r="JMP222"/>
      <c r="JMQ222"/>
      <c r="JMR222"/>
      <c r="JMS222"/>
      <c r="JMT222"/>
      <c r="JMU222"/>
      <c r="JMV222"/>
      <c r="JMW222"/>
      <c r="JMX222"/>
      <c r="JMY222"/>
      <c r="JMZ222"/>
      <c r="JNA222"/>
      <c r="JNB222"/>
      <c r="JNC222"/>
      <c r="JND222"/>
      <c r="JNE222"/>
      <c r="JNF222"/>
      <c r="JNG222"/>
      <c r="JNH222"/>
      <c r="JNI222"/>
      <c r="JNJ222"/>
      <c r="JNK222"/>
      <c r="JNL222"/>
      <c r="JNM222"/>
      <c r="JNN222"/>
      <c r="JNO222"/>
      <c r="JNP222"/>
      <c r="JNQ222"/>
      <c r="JNR222"/>
      <c r="JNS222"/>
      <c r="JNT222"/>
      <c r="JNU222"/>
      <c r="JNV222"/>
      <c r="JNW222"/>
      <c r="JNX222"/>
      <c r="JNY222"/>
      <c r="JNZ222"/>
      <c r="JOA222"/>
      <c r="JOB222"/>
      <c r="JOC222"/>
      <c r="JOD222"/>
      <c r="JOE222"/>
      <c r="JOF222"/>
      <c r="JOG222"/>
      <c r="JOH222"/>
      <c r="JOI222"/>
      <c r="JOJ222"/>
      <c r="JOK222"/>
      <c r="JOL222"/>
      <c r="JOM222"/>
      <c r="JON222"/>
      <c r="JOO222"/>
      <c r="JOP222"/>
      <c r="JOQ222"/>
      <c r="JOR222"/>
      <c r="JOS222"/>
      <c r="JOT222"/>
      <c r="JOU222"/>
      <c r="JOV222"/>
      <c r="JOW222"/>
      <c r="JOX222"/>
      <c r="JOY222"/>
      <c r="JOZ222"/>
      <c r="JPA222"/>
      <c r="JPB222"/>
      <c r="JPC222"/>
      <c r="JPD222"/>
      <c r="JPE222"/>
      <c r="JPF222"/>
      <c r="JPG222"/>
      <c r="JPH222"/>
      <c r="JPI222"/>
      <c r="JPJ222"/>
      <c r="JPK222"/>
      <c r="JPL222"/>
      <c r="JPM222"/>
      <c r="JPN222"/>
      <c r="JPO222"/>
      <c r="JPP222"/>
      <c r="JPQ222"/>
      <c r="JPR222"/>
      <c r="JPS222"/>
      <c r="JPT222"/>
      <c r="JPU222"/>
      <c r="JPV222"/>
      <c r="JPW222"/>
      <c r="JPX222"/>
      <c r="JPY222"/>
      <c r="JPZ222"/>
      <c r="JQA222"/>
      <c r="JQB222"/>
      <c r="JQC222"/>
      <c r="JQD222"/>
      <c r="JQE222"/>
      <c r="JQF222"/>
      <c r="JQG222"/>
      <c r="JQH222"/>
      <c r="JQI222"/>
      <c r="JQJ222"/>
      <c r="JQK222"/>
      <c r="JQL222"/>
      <c r="JQM222"/>
      <c r="JQN222"/>
      <c r="JQO222"/>
      <c r="JQP222"/>
      <c r="JQQ222"/>
      <c r="JQR222"/>
      <c r="JQS222"/>
      <c r="JQT222"/>
      <c r="JQU222"/>
      <c r="JQV222"/>
      <c r="JQW222"/>
      <c r="JQX222"/>
      <c r="JQY222"/>
      <c r="JQZ222"/>
      <c r="JRA222"/>
      <c r="JRB222"/>
      <c r="JRC222"/>
      <c r="JRD222"/>
      <c r="JRE222"/>
      <c r="JRF222"/>
      <c r="JRG222"/>
      <c r="JRH222"/>
      <c r="JRI222"/>
      <c r="JRJ222"/>
      <c r="JRK222"/>
      <c r="JRL222"/>
      <c r="JRM222"/>
      <c r="JRN222"/>
      <c r="JRO222"/>
      <c r="JRP222"/>
      <c r="JRQ222"/>
      <c r="JRR222"/>
      <c r="JRS222"/>
      <c r="JRT222"/>
      <c r="JRU222"/>
      <c r="JRV222"/>
      <c r="JRW222"/>
      <c r="JRX222"/>
      <c r="JRY222"/>
      <c r="JRZ222"/>
      <c r="JSA222"/>
      <c r="JSB222"/>
      <c r="JSC222"/>
      <c r="JSD222"/>
      <c r="JSE222"/>
      <c r="JSF222"/>
      <c r="JSG222"/>
      <c r="JSH222"/>
      <c r="JSI222"/>
      <c r="JSJ222"/>
      <c r="JSK222"/>
      <c r="JSL222"/>
      <c r="JSM222"/>
      <c r="JSN222"/>
      <c r="JSO222"/>
      <c r="JSP222"/>
      <c r="JSQ222"/>
      <c r="JSR222"/>
      <c r="JSS222"/>
      <c r="JST222"/>
      <c r="JSU222"/>
      <c r="JSV222"/>
      <c r="JSW222"/>
      <c r="JSX222"/>
      <c r="JSY222"/>
      <c r="JSZ222"/>
      <c r="JTA222"/>
      <c r="JTB222"/>
      <c r="JTC222"/>
      <c r="JTD222"/>
      <c r="JTE222"/>
      <c r="JTF222"/>
      <c r="JTG222"/>
      <c r="JTH222"/>
      <c r="JTI222"/>
      <c r="JTJ222"/>
      <c r="JTK222"/>
      <c r="JTL222"/>
      <c r="JTM222"/>
      <c r="JTN222"/>
      <c r="JTO222"/>
      <c r="JTP222"/>
      <c r="JTQ222"/>
      <c r="JTR222"/>
      <c r="JTS222"/>
      <c r="JTT222"/>
      <c r="JTU222"/>
      <c r="JTV222"/>
      <c r="JTW222"/>
      <c r="JTX222"/>
      <c r="JTY222"/>
      <c r="JTZ222"/>
      <c r="JUA222"/>
      <c r="JUB222"/>
      <c r="JUC222"/>
      <c r="JUD222"/>
      <c r="JUE222"/>
      <c r="JUF222"/>
      <c r="JUG222"/>
      <c r="JUH222"/>
      <c r="JUI222"/>
      <c r="JUJ222"/>
      <c r="JUK222"/>
      <c r="JUL222"/>
      <c r="JUM222"/>
      <c r="JUN222"/>
      <c r="JUO222"/>
      <c r="JUP222"/>
      <c r="JUQ222"/>
      <c r="JUR222"/>
      <c r="JUS222"/>
      <c r="JUT222"/>
      <c r="JUU222"/>
      <c r="JUV222"/>
      <c r="JUW222"/>
      <c r="JUX222"/>
      <c r="JUY222"/>
      <c r="JUZ222"/>
      <c r="JVA222"/>
      <c r="JVB222"/>
      <c r="JVC222"/>
      <c r="JVD222"/>
      <c r="JVE222"/>
      <c r="JVF222"/>
      <c r="JVG222"/>
      <c r="JVH222"/>
      <c r="JVI222"/>
      <c r="JVJ222"/>
      <c r="JVK222"/>
      <c r="JVL222"/>
      <c r="JVM222"/>
      <c r="JVN222"/>
      <c r="JVO222"/>
      <c r="JVP222"/>
      <c r="JVQ222"/>
      <c r="JVR222"/>
      <c r="JVS222"/>
      <c r="JVT222"/>
      <c r="JVU222"/>
      <c r="JVV222"/>
      <c r="JVW222"/>
      <c r="JVX222"/>
      <c r="JVY222"/>
      <c r="JVZ222"/>
      <c r="JWA222"/>
      <c r="JWB222"/>
      <c r="JWC222"/>
      <c r="JWD222"/>
      <c r="JWE222"/>
      <c r="JWF222"/>
      <c r="JWG222"/>
      <c r="JWH222"/>
      <c r="JWI222"/>
      <c r="JWJ222"/>
      <c r="JWK222"/>
      <c r="JWL222"/>
      <c r="JWM222"/>
      <c r="JWN222"/>
      <c r="JWO222"/>
      <c r="JWP222"/>
      <c r="JWQ222"/>
      <c r="JWR222"/>
      <c r="JWS222"/>
      <c r="JWT222"/>
      <c r="JWU222"/>
      <c r="JWV222"/>
      <c r="JWW222"/>
      <c r="JWX222"/>
      <c r="JWY222"/>
      <c r="JWZ222"/>
      <c r="JXA222"/>
      <c r="JXB222"/>
      <c r="JXC222"/>
      <c r="JXD222"/>
      <c r="JXE222"/>
      <c r="JXF222"/>
      <c r="JXG222"/>
      <c r="JXH222"/>
      <c r="JXI222"/>
      <c r="JXJ222"/>
      <c r="JXK222"/>
      <c r="JXL222"/>
      <c r="JXM222"/>
      <c r="JXN222"/>
      <c r="JXO222"/>
      <c r="JXP222"/>
      <c r="JXQ222"/>
      <c r="JXR222"/>
      <c r="JXS222"/>
      <c r="JXT222"/>
      <c r="JXU222"/>
      <c r="JXV222"/>
      <c r="JXW222"/>
      <c r="JXX222"/>
      <c r="JXY222"/>
      <c r="JXZ222"/>
      <c r="JYA222"/>
      <c r="JYB222"/>
      <c r="JYC222"/>
      <c r="JYD222"/>
      <c r="JYE222"/>
      <c r="JYF222"/>
      <c r="JYG222"/>
      <c r="JYH222"/>
      <c r="JYI222"/>
      <c r="JYJ222"/>
      <c r="JYK222"/>
      <c r="JYL222"/>
      <c r="JYM222"/>
      <c r="JYN222"/>
      <c r="JYO222"/>
      <c r="JYP222"/>
      <c r="JYQ222"/>
      <c r="JYR222"/>
      <c r="JYS222"/>
      <c r="JYT222"/>
      <c r="JYU222"/>
      <c r="JYV222"/>
      <c r="JYW222"/>
      <c r="JYX222"/>
      <c r="JYY222"/>
      <c r="JYZ222"/>
      <c r="JZA222"/>
      <c r="JZB222"/>
      <c r="JZC222"/>
      <c r="JZD222"/>
      <c r="JZE222"/>
      <c r="JZF222"/>
      <c r="JZG222"/>
      <c r="JZH222"/>
      <c r="JZI222"/>
      <c r="JZJ222"/>
      <c r="JZK222"/>
      <c r="JZL222"/>
      <c r="JZM222"/>
      <c r="JZN222"/>
      <c r="JZO222"/>
      <c r="JZP222"/>
      <c r="JZQ222"/>
      <c r="JZR222"/>
      <c r="JZS222"/>
      <c r="JZT222"/>
      <c r="JZU222"/>
      <c r="JZV222"/>
      <c r="JZW222"/>
      <c r="JZX222"/>
      <c r="JZY222"/>
      <c r="JZZ222"/>
      <c r="KAA222"/>
      <c r="KAB222"/>
      <c r="KAC222"/>
      <c r="KAD222"/>
      <c r="KAE222"/>
      <c r="KAF222"/>
      <c r="KAG222"/>
      <c r="KAH222"/>
      <c r="KAI222"/>
      <c r="KAJ222"/>
      <c r="KAK222"/>
      <c r="KAL222"/>
      <c r="KAM222"/>
      <c r="KAN222"/>
      <c r="KAO222"/>
      <c r="KAP222"/>
      <c r="KAQ222"/>
      <c r="KAR222"/>
      <c r="KAS222"/>
      <c r="KAT222"/>
      <c r="KAU222"/>
      <c r="KAV222"/>
      <c r="KAW222"/>
      <c r="KAX222"/>
      <c r="KAY222"/>
      <c r="KAZ222"/>
      <c r="KBA222"/>
      <c r="KBB222"/>
      <c r="KBC222"/>
      <c r="KBD222"/>
      <c r="KBE222"/>
      <c r="KBF222"/>
      <c r="KBG222"/>
      <c r="KBH222"/>
      <c r="KBI222"/>
      <c r="KBJ222"/>
      <c r="KBK222"/>
      <c r="KBL222"/>
      <c r="KBM222"/>
      <c r="KBN222"/>
      <c r="KBO222"/>
      <c r="KBP222"/>
      <c r="KBQ222"/>
      <c r="KBR222"/>
      <c r="KBS222"/>
      <c r="KBT222"/>
      <c r="KBU222"/>
      <c r="KBV222"/>
      <c r="KBW222"/>
      <c r="KBX222"/>
      <c r="KBY222"/>
      <c r="KBZ222"/>
      <c r="KCA222"/>
      <c r="KCB222"/>
      <c r="KCC222"/>
      <c r="KCD222"/>
      <c r="KCE222"/>
      <c r="KCF222"/>
      <c r="KCG222"/>
      <c r="KCH222"/>
      <c r="KCI222"/>
      <c r="KCJ222"/>
      <c r="KCK222"/>
      <c r="KCL222"/>
      <c r="KCM222"/>
      <c r="KCN222"/>
      <c r="KCO222"/>
      <c r="KCP222"/>
      <c r="KCQ222"/>
      <c r="KCR222"/>
      <c r="KCS222"/>
      <c r="KCT222"/>
      <c r="KCU222"/>
      <c r="KCV222"/>
      <c r="KCW222"/>
      <c r="KCX222"/>
      <c r="KCY222"/>
      <c r="KCZ222"/>
      <c r="KDA222"/>
      <c r="KDB222"/>
      <c r="KDC222"/>
      <c r="KDD222"/>
      <c r="KDE222"/>
      <c r="KDF222"/>
      <c r="KDG222"/>
      <c r="KDH222"/>
      <c r="KDI222"/>
      <c r="KDJ222"/>
      <c r="KDK222"/>
      <c r="KDL222"/>
      <c r="KDM222"/>
      <c r="KDN222"/>
      <c r="KDO222"/>
      <c r="KDP222"/>
      <c r="KDQ222"/>
      <c r="KDR222"/>
      <c r="KDS222"/>
      <c r="KDT222"/>
      <c r="KDU222"/>
      <c r="KDV222"/>
      <c r="KDW222"/>
      <c r="KDX222"/>
      <c r="KDY222"/>
      <c r="KDZ222"/>
      <c r="KEA222"/>
      <c r="KEB222"/>
      <c r="KEC222"/>
      <c r="KED222"/>
      <c r="KEE222"/>
      <c r="KEF222"/>
      <c r="KEG222"/>
      <c r="KEH222"/>
      <c r="KEI222"/>
      <c r="KEJ222"/>
      <c r="KEK222"/>
      <c r="KEL222"/>
      <c r="KEM222"/>
      <c r="KEN222"/>
      <c r="KEO222"/>
      <c r="KEP222"/>
      <c r="KEQ222"/>
      <c r="KER222"/>
      <c r="KES222"/>
      <c r="KET222"/>
      <c r="KEU222"/>
      <c r="KEV222"/>
      <c r="KEW222"/>
      <c r="KEX222"/>
      <c r="KEY222"/>
      <c r="KEZ222"/>
      <c r="KFA222"/>
      <c r="KFB222"/>
      <c r="KFC222"/>
      <c r="KFD222"/>
      <c r="KFE222"/>
      <c r="KFF222"/>
      <c r="KFG222"/>
      <c r="KFH222"/>
      <c r="KFI222"/>
      <c r="KFJ222"/>
      <c r="KFK222"/>
      <c r="KFL222"/>
      <c r="KFM222"/>
      <c r="KFN222"/>
      <c r="KFO222"/>
      <c r="KFP222"/>
      <c r="KFQ222"/>
      <c r="KFR222"/>
      <c r="KFS222"/>
      <c r="KFT222"/>
      <c r="KFU222"/>
      <c r="KFV222"/>
      <c r="KFW222"/>
      <c r="KFX222"/>
      <c r="KFY222"/>
      <c r="KFZ222"/>
      <c r="KGA222"/>
      <c r="KGB222"/>
      <c r="KGC222"/>
      <c r="KGD222"/>
      <c r="KGE222"/>
      <c r="KGF222"/>
      <c r="KGG222"/>
      <c r="KGH222"/>
      <c r="KGI222"/>
      <c r="KGJ222"/>
      <c r="KGK222"/>
      <c r="KGL222"/>
      <c r="KGM222"/>
      <c r="KGN222"/>
      <c r="KGO222"/>
      <c r="KGP222"/>
      <c r="KGQ222"/>
      <c r="KGR222"/>
      <c r="KGS222"/>
      <c r="KGT222"/>
      <c r="KGU222"/>
      <c r="KGV222"/>
      <c r="KGW222"/>
      <c r="KGX222"/>
      <c r="KGY222"/>
      <c r="KGZ222"/>
      <c r="KHA222"/>
      <c r="KHB222"/>
      <c r="KHC222"/>
      <c r="KHD222"/>
      <c r="KHE222"/>
      <c r="KHF222"/>
      <c r="KHG222"/>
      <c r="KHH222"/>
      <c r="KHI222"/>
      <c r="KHJ222"/>
      <c r="KHK222"/>
      <c r="KHL222"/>
      <c r="KHM222"/>
      <c r="KHN222"/>
      <c r="KHO222"/>
      <c r="KHP222"/>
      <c r="KHQ222"/>
      <c r="KHR222"/>
      <c r="KHS222"/>
      <c r="KHT222"/>
      <c r="KHU222"/>
      <c r="KHV222"/>
      <c r="KHW222"/>
      <c r="KHX222"/>
      <c r="KHY222"/>
      <c r="KHZ222"/>
      <c r="KIA222"/>
      <c r="KIB222"/>
      <c r="KIC222"/>
      <c r="KID222"/>
      <c r="KIE222"/>
      <c r="KIF222"/>
      <c r="KIG222"/>
      <c r="KIH222"/>
      <c r="KII222"/>
      <c r="KIJ222"/>
      <c r="KIK222"/>
      <c r="KIL222"/>
      <c r="KIM222"/>
      <c r="KIN222"/>
      <c r="KIO222"/>
      <c r="KIP222"/>
      <c r="KIQ222"/>
      <c r="KIR222"/>
      <c r="KIS222"/>
      <c r="KIT222"/>
      <c r="KIU222"/>
      <c r="KIV222"/>
      <c r="KIW222"/>
      <c r="KIX222"/>
      <c r="KIY222"/>
      <c r="KIZ222"/>
      <c r="KJA222"/>
      <c r="KJB222"/>
      <c r="KJC222"/>
      <c r="KJD222"/>
      <c r="KJE222"/>
      <c r="KJF222"/>
      <c r="KJG222"/>
      <c r="KJH222"/>
      <c r="KJI222"/>
      <c r="KJJ222"/>
      <c r="KJK222"/>
      <c r="KJL222"/>
      <c r="KJM222"/>
      <c r="KJN222"/>
      <c r="KJO222"/>
      <c r="KJP222"/>
      <c r="KJQ222"/>
      <c r="KJR222"/>
      <c r="KJS222"/>
      <c r="KJT222"/>
      <c r="KJU222"/>
      <c r="KJV222"/>
      <c r="KJW222"/>
      <c r="KJX222"/>
      <c r="KJY222"/>
      <c r="KJZ222"/>
      <c r="KKA222"/>
      <c r="KKB222"/>
      <c r="KKC222"/>
      <c r="KKD222"/>
      <c r="KKE222"/>
      <c r="KKF222"/>
      <c r="KKG222"/>
      <c r="KKH222"/>
      <c r="KKI222"/>
      <c r="KKJ222"/>
      <c r="KKK222"/>
      <c r="KKL222"/>
      <c r="KKM222"/>
      <c r="KKN222"/>
      <c r="KKO222"/>
      <c r="KKP222"/>
      <c r="KKQ222"/>
      <c r="KKR222"/>
      <c r="KKS222"/>
      <c r="KKT222"/>
      <c r="KKU222"/>
      <c r="KKV222"/>
      <c r="KKW222"/>
      <c r="KKX222"/>
      <c r="KKY222"/>
      <c r="KKZ222"/>
      <c r="KLA222"/>
      <c r="KLB222"/>
      <c r="KLC222"/>
      <c r="KLD222"/>
      <c r="KLE222"/>
      <c r="KLF222"/>
      <c r="KLG222"/>
      <c r="KLH222"/>
      <c r="KLI222"/>
      <c r="KLJ222"/>
      <c r="KLK222"/>
      <c r="KLL222"/>
      <c r="KLM222"/>
      <c r="KLN222"/>
      <c r="KLO222"/>
      <c r="KLP222"/>
      <c r="KLQ222"/>
      <c r="KLR222"/>
      <c r="KLS222"/>
      <c r="KLT222"/>
      <c r="KLU222"/>
      <c r="KLV222"/>
      <c r="KLW222"/>
      <c r="KLX222"/>
      <c r="KLY222"/>
      <c r="KLZ222"/>
      <c r="KMA222"/>
      <c r="KMB222"/>
      <c r="KMC222"/>
      <c r="KMD222"/>
      <c r="KME222"/>
      <c r="KMF222"/>
      <c r="KMG222"/>
      <c r="KMH222"/>
      <c r="KMI222"/>
      <c r="KMJ222"/>
      <c r="KMK222"/>
      <c r="KML222"/>
      <c r="KMM222"/>
      <c r="KMN222"/>
      <c r="KMO222"/>
      <c r="KMP222"/>
      <c r="KMQ222"/>
      <c r="KMR222"/>
      <c r="KMS222"/>
      <c r="KMT222"/>
      <c r="KMU222"/>
      <c r="KMV222"/>
      <c r="KMW222"/>
      <c r="KMX222"/>
      <c r="KMY222"/>
      <c r="KMZ222"/>
      <c r="KNA222"/>
      <c r="KNB222"/>
      <c r="KNC222"/>
      <c r="KND222"/>
      <c r="KNE222"/>
      <c r="KNF222"/>
      <c r="KNG222"/>
      <c r="KNH222"/>
      <c r="KNI222"/>
      <c r="KNJ222"/>
      <c r="KNK222"/>
      <c r="KNL222"/>
      <c r="KNM222"/>
      <c r="KNN222"/>
      <c r="KNO222"/>
      <c r="KNP222"/>
      <c r="KNQ222"/>
      <c r="KNR222"/>
      <c r="KNS222"/>
      <c r="KNT222"/>
      <c r="KNU222"/>
      <c r="KNV222"/>
      <c r="KNW222"/>
      <c r="KNX222"/>
      <c r="KNY222"/>
      <c r="KNZ222"/>
      <c r="KOA222"/>
      <c r="KOB222"/>
      <c r="KOC222"/>
      <c r="KOD222"/>
      <c r="KOE222"/>
      <c r="KOF222"/>
      <c r="KOG222"/>
      <c r="KOH222"/>
      <c r="KOI222"/>
      <c r="KOJ222"/>
      <c r="KOK222"/>
      <c r="KOL222"/>
      <c r="KOM222"/>
      <c r="KON222"/>
      <c r="KOO222"/>
      <c r="KOP222"/>
      <c r="KOQ222"/>
      <c r="KOR222"/>
      <c r="KOS222"/>
      <c r="KOT222"/>
      <c r="KOU222"/>
      <c r="KOV222"/>
      <c r="KOW222"/>
      <c r="KOX222"/>
      <c r="KOY222"/>
      <c r="KOZ222"/>
      <c r="KPA222"/>
      <c r="KPB222"/>
      <c r="KPC222"/>
      <c r="KPD222"/>
      <c r="KPE222"/>
      <c r="KPF222"/>
      <c r="KPG222"/>
      <c r="KPH222"/>
      <c r="KPI222"/>
      <c r="KPJ222"/>
      <c r="KPK222"/>
      <c r="KPL222"/>
      <c r="KPM222"/>
      <c r="KPN222"/>
      <c r="KPO222"/>
      <c r="KPP222"/>
      <c r="KPQ222"/>
      <c r="KPR222"/>
      <c r="KPS222"/>
      <c r="KPT222"/>
      <c r="KPU222"/>
      <c r="KPV222"/>
      <c r="KPW222"/>
      <c r="KPX222"/>
      <c r="KPY222"/>
      <c r="KPZ222"/>
      <c r="KQA222"/>
      <c r="KQB222"/>
      <c r="KQC222"/>
      <c r="KQD222"/>
      <c r="KQE222"/>
      <c r="KQF222"/>
      <c r="KQG222"/>
      <c r="KQH222"/>
      <c r="KQI222"/>
      <c r="KQJ222"/>
      <c r="KQK222"/>
      <c r="KQL222"/>
      <c r="KQM222"/>
      <c r="KQN222"/>
      <c r="KQO222"/>
      <c r="KQP222"/>
      <c r="KQQ222"/>
      <c r="KQR222"/>
      <c r="KQS222"/>
      <c r="KQT222"/>
      <c r="KQU222"/>
      <c r="KQV222"/>
      <c r="KQW222"/>
      <c r="KQX222"/>
      <c r="KQY222"/>
      <c r="KQZ222"/>
      <c r="KRA222"/>
      <c r="KRB222"/>
      <c r="KRC222"/>
      <c r="KRD222"/>
      <c r="KRE222"/>
      <c r="KRF222"/>
      <c r="KRG222"/>
      <c r="KRH222"/>
      <c r="KRI222"/>
      <c r="KRJ222"/>
      <c r="KRK222"/>
      <c r="KRL222"/>
      <c r="KRM222"/>
      <c r="KRN222"/>
      <c r="KRO222"/>
      <c r="KRP222"/>
      <c r="KRQ222"/>
      <c r="KRR222"/>
      <c r="KRS222"/>
      <c r="KRT222"/>
      <c r="KRU222"/>
      <c r="KRV222"/>
      <c r="KRW222"/>
      <c r="KRX222"/>
      <c r="KRY222"/>
      <c r="KRZ222"/>
      <c r="KSA222"/>
      <c r="KSB222"/>
      <c r="KSC222"/>
      <c r="KSD222"/>
      <c r="KSE222"/>
      <c r="KSF222"/>
      <c r="KSG222"/>
      <c r="KSH222"/>
      <c r="KSI222"/>
      <c r="KSJ222"/>
      <c r="KSK222"/>
      <c r="KSL222"/>
      <c r="KSM222"/>
      <c r="KSN222"/>
      <c r="KSO222"/>
      <c r="KSP222"/>
      <c r="KSQ222"/>
      <c r="KSR222"/>
      <c r="KSS222"/>
      <c r="KST222"/>
      <c r="KSU222"/>
      <c r="KSV222"/>
      <c r="KSW222"/>
      <c r="KSX222"/>
      <c r="KSY222"/>
      <c r="KSZ222"/>
      <c r="KTA222"/>
      <c r="KTB222"/>
      <c r="KTC222"/>
      <c r="KTD222"/>
      <c r="KTE222"/>
      <c r="KTF222"/>
      <c r="KTG222"/>
      <c r="KTH222"/>
      <c r="KTI222"/>
      <c r="KTJ222"/>
      <c r="KTK222"/>
      <c r="KTL222"/>
      <c r="KTM222"/>
      <c r="KTN222"/>
      <c r="KTO222"/>
      <c r="KTP222"/>
      <c r="KTQ222"/>
      <c r="KTR222"/>
      <c r="KTS222"/>
      <c r="KTT222"/>
      <c r="KTU222"/>
      <c r="KTV222"/>
      <c r="KTW222"/>
      <c r="KTX222"/>
      <c r="KTY222"/>
      <c r="KTZ222"/>
      <c r="KUA222"/>
      <c r="KUB222"/>
      <c r="KUC222"/>
      <c r="KUD222"/>
      <c r="KUE222"/>
      <c r="KUF222"/>
      <c r="KUG222"/>
      <c r="KUH222"/>
      <c r="KUI222"/>
      <c r="KUJ222"/>
      <c r="KUK222"/>
      <c r="KUL222"/>
      <c r="KUM222"/>
      <c r="KUN222"/>
      <c r="KUO222"/>
      <c r="KUP222"/>
      <c r="KUQ222"/>
      <c r="KUR222"/>
      <c r="KUS222"/>
      <c r="KUT222"/>
      <c r="KUU222"/>
      <c r="KUV222"/>
      <c r="KUW222"/>
      <c r="KUX222"/>
      <c r="KUY222"/>
      <c r="KUZ222"/>
      <c r="KVA222"/>
      <c r="KVB222"/>
      <c r="KVC222"/>
      <c r="KVD222"/>
      <c r="KVE222"/>
      <c r="KVF222"/>
      <c r="KVG222"/>
      <c r="KVH222"/>
      <c r="KVI222"/>
      <c r="KVJ222"/>
      <c r="KVK222"/>
      <c r="KVL222"/>
      <c r="KVM222"/>
      <c r="KVN222"/>
      <c r="KVO222"/>
      <c r="KVP222"/>
      <c r="KVQ222"/>
      <c r="KVR222"/>
      <c r="KVS222"/>
      <c r="KVT222"/>
      <c r="KVU222"/>
      <c r="KVV222"/>
      <c r="KVW222"/>
      <c r="KVX222"/>
      <c r="KVY222"/>
      <c r="KVZ222"/>
      <c r="KWA222"/>
      <c r="KWB222"/>
      <c r="KWC222"/>
      <c r="KWD222"/>
      <c r="KWE222"/>
      <c r="KWF222"/>
      <c r="KWG222"/>
      <c r="KWH222"/>
      <c r="KWI222"/>
      <c r="KWJ222"/>
      <c r="KWK222"/>
      <c r="KWL222"/>
      <c r="KWM222"/>
      <c r="KWN222"/>
      <c r="KWO222"/>
      <c r="KWP222"/>
      <c r="KWQ222"/>
      <c r="KWR222"/>
      <c r="KWS222"/>
      <c r="KWT222"/>
      <c r="KWU222"/>
      <c r="KWV222"/>
      <c r="KWW222"/>
      <c r="KWX222"/>
      <c r="KWY222"/>
      <c r="KWZ222"/>
      <c r="KXA222"/>
      <c r="KXB222"/>
      <c r="KXC222"/>
      <c r="KXD222"/>
      <c r="KXE222"/>
      <c r="KXF222"/>
      <c r="KXG222"/>
      <c r="KXH222"/>
      <c r="KXI222"/>
      <c r="KXJ222"/>
      <c r="KXK222"/>
      <c r="KXL222"/>
      <c r="KXM222"/>
      <c r="KXN222"/>
      <c r="KXO222"/>
      <c r="KXP222"/>
      <c r="KXQ222"/>
      <c r="KXR222"/>
      <c r="KXS222"/>
      <c r="KXT222"/>
      <c r="KXU222"/>
      <c r="KXV222"/>
      <c r="KXW222"/>
      <c r="KXX222"/>
      <c r="KXY222"/>
      <c r="KXZ222"/>
      <c r="KYA222"/>
      <c r="KYB222"/>
      <c r="KYC222"/>
      <c r="KYD222"/>
      <c r="KYE222"/>
      <c r="KYF222"/>
      <c r="KYG222"/>
      <c r="KYH222"/>
      <c r="KYI222"/>
      <c r="KYJ222"/>
      <c r="KYK222"/>
      <c r="KYL222"/>
      <c r="KYM222"/>
      <c r="KYN222"/>
      <c r="KYO222"/>
      <c r="KYP222"/>
      <c r="KYQ222"/>
      <c r="KYR222"/>
      <c r="KYS222"/>
      <c r="KYT222"/>
      <c r="KYU222"/>
      <c r="KYV222"/>
      <c r="KYW222"/>
      <c r="KYX222"/>
      <c r="KYY222"/>
      <c r="KYZ222"/>
      <c r="KZA222"/>
      <c r="KZB222"/>
      <c r="KZC222"/>
      <c r="KZD222"/>
      <c r="KZE222"/>
      <c r="KZF222"/>
      <c r="KZG222"/>
      <c r="KZH222"/>
      <c r="KZI222"/>
      <c r="KZJ222"/>
      <c r="KZK222"/>
      <c r="KZL222"/>
      <c r="KZM222"/>
      <c r="KZN222"/>
      <c r="KZO222"/>
      <c r="KZP222"/>
      <c r="KZQ222"/>
      <c r="KZR222"/>
      <c r="KZS222"/>
      <c r="KZT222"/>
      <c r="KZU222"/>
      <c r="KZV222"/>
      <c r="KZW222"/>
      <c r="KZX222"/>
      <c r="KZY222"/>
      <c r="KZZ222"/>
      <c r="LAA222"/>
      <c r="LAB222"/>
      <c r="LAC222"/>
      <c r="LAD222"/>
      <c r="LAE222"/>
      <c r="LAF222"/>
      <c r="LAG222"/>
      <c r="LAH222"/>
      <c r="LAI222"/>
      <c r="LAJ222"/>
      <c r="LAK222"/>
      <c r="LAL222"/>
      <c r="LAM222"/>
      <c r="LAN222"/>
      <c r="LAO222"/>
      <c r="LAP222"/>
      <c r="LAQ222"/>
      <c r="LAR222"/>
      <c r="LAS222"/>
      <c r="LAT222"/>
      <c r="LAU222"/>
      <c r="LAV222"/>
      <c r="LAW222"/>
      <c r="LAX222"/>
      <c r="LAY222"/>
      <c r="LAZ222"/>
      <c r="LBA222"/>
      <c r="LBB222"/>
      <c r="LBC222"/>
      <c r="LBD222"/>
      <c r="LBE222"/>
      <c r="LBF222"/>
      <c r="LBG222"/>
      <c r="LBH222"/>
      <c r="LBI222"/>
      <c r="LBJ222"/>
      <c r="LBK222"/>
      <c r="LBL222"/>
      <c r="LBM222"/>
      <c r="LBN222"/>
      <c r="LBO222"/>
      <c r="LBP222"/>
      <c r="LBQ222"/>
      <c r="LBR222"/>
      <c r="LBS222"/>
      <c r="LBT222"/>
      <c r="LBU222"/>
      <c r="LBV222"/>
      <c r="LBW222"/>
      <c r="LBX222"/>
      <c r="LBY222"/>
      <c r="LBZ222"/>
      <c r="LCA222"/>
      <c r="LCB222"/>
      <c r="LCC222"/>
      <c r="LCD222"/>
      <c r="LCE222"/>
      <c r="LCF222"/>
      <c r="LCG222"/>
      <c r="LCH222"/>
      <c r="LCI222"/>
      <c r="LCJ222"/>
      <c r="LCK222"/>
      <c r="LCL222"/>
      <c r="LCM222"/>
      <c r="LCN222"/>
      <c r="LCO222"/>
      <c r="LCP222"/>
      <c r="LCQ222"/>
      <c r="LCR222"/>
      <c r="LCS222"/>
      <c r="LCT222"/>
      <c r="LCU222"/>
      <c r="LCV222"/>
      <c r="LCW222"/>
      <c r="LCX222"/>
      <c r="LCY222"/>
      <c r="LCZ222"/>
      <c r="LDA222"/>
      <c r="LDB222"/>
      <c r="LDC222"/>
      <c r="LDD222"/>
      <c r="LDE222"/>
      <c r="LDF222"/>
      <c r="LDG222"/>
      <c r="LDH222"/>
      <c r="LDI222"/>
      <c r="LDJ222"/>
      <c r="LDK222"/>
      <c r="LDL222"/>
      <c r="LDM222"/>
      <c r="LDN222"/>
      <c r="LDO222"/>
      <c r="LDP222"/>
      <c r="LDQ222"/>
      <c r="LDR222"/>
      <c r="LDS222"/>
      <c r="LDT222"/>
      <c r="LDU222"/>
      <c r="LDV222"/>
      <c r="LDW222"/>
      <c r="LDX222"/>
      <c r="LDY222"/>
      <c r="LDZ222"/>
      <c r="LEA222"/>
      <c r="LEB222"/>
      <c r="LEC222"/>
      <c r="LED222"/>
      <c r="LEE222"/>
      <c r="LEF222"/>
      <c r="LEG222"/>
      <c r="LEH222"/>
      <c r="LEI222"/>
      <c r="LEJ222"/>
      <c r="LEK222"/>
      <c r="LEL222"/>
      <c r="LEM222"/>
      <c r="LEN222"/>
      <c r="LEO222"/>
      <c r="LEP222"/>
      <c r="LEQ222"/>
      <c r="LER222"/>
      <c r="LES222"/>
      <c r="LET222"/>
      <c r="LEU222"/>
      <c r="LEV222"/>
      <c r="LEW222"/>
      <c r="LEX222"/>
      <c r="LEY222"/>
      <c r="LEZ222"/>
      <c r="LFA222"/>
      <c r="LFB222"/>
      <c r="LFC222"/>
      <c r="LFD222"/>
      <c r="LFE222"/>
      <c r="LFF222"/>
      <c r="LFG222"/>
      <c r="LFH222"/>
      <c r="LFI222"/>
      <c r="LFJ222"/>
      <c r="LFK222"/>
      <c r="LFL222"/>
      <c r="LFM222"/>
      <c r="LFN222"/>
      <c r="LFO222"/>
      <c r="LFP222"/>
      <c r="LFQ222"/>
      <c r="LFR222"/>
      <c r="LFS222"/>
      <c r="LFT222"/>
      <c r="LFU222"/>
      <c r="LFV222"/>
      <c r="LFW222"/>
      <c r="LFX222"/>
      <c r="LFY222"/>
      <c r="LFZ222"/>
      <c r="LGA222"/>
      <c r="LGB222"/>
      <c r="LGC222"/>
      <c r="LGD222"/>
      <c r="LGE222"/>
      <c r="LGF222"/>
      <c r="LGG222"/>
      <c r="LGH222"/>
      <c r="LGI222"/>
      <c r="LGJ222"/>
      <c r="LGK222"/>
      <c r="LGL222"/>
      <c r="LGM222"/>
      <c r="LGN222"/>
      <c r="LGO222"/>
      <c r="LGP222"/>
      <c r="LGQ222"/>
      <c r="LGR222"/>
      <c r="LGS222"/>
      <c r="LGT222"/>
      <c r="LGU222"/>
      <c r="LGV222"/>
      <c r="LGW222"/>
      <c r="LGX222"/>
      <c r="LGY222"/>
      <c r="LGZ222"/>
      <c r="LHA222"/>
      <c r="LHB222"/>
      <c r="LHC222"/>
      <c r="LHD222"/>
      <c r="LHE222"/>
      <c r="LHF222"/>
      <c r="LHG222"/>
      <c r="LHH222"/>
      <c r="LHI222"/>
      <c r="LHJ222"/>
      <c r="LHK222"/>
      <c r="LHL222"/>
      <c r="LHM222"/>
      <c r="LHN222"/>
      <c r="LHO222"/>
      <c r="LHP222"/>
      <c r="LHQ222"/>
      <c r="LHR222"/>
      <c r="LHS222"/>
      <c r="LHT222"/>
      <c r="LHU222"/>
      <c r="LHV222"/>
      <c r="LHW222"/>
      <c r="LHX222"/>
      <c r="LHY222"/>
      <c r="LHZ222"/>
      <c r="LIA222"/>
      <c r="LIB222"/>
      <c r="LIC222"/>
      <c r="LID222"/>
      <c r="LIE222"/>
      <c r="LIF222"/>
      <c r="LIG222"/>
      <c r="LIH222"/>
      <c r="LII222"/>
      <c r="LIJ222"/>
      <c r="LIK222"/>
      <c r="LIL222"/>
      <c r="LIM222"/>
      <c r="LIN222"/>
      <c r="LIO222"/>
      <c r="LIP222"/>
      <c r="LIQ222"/>
      <c r="LIR222"/>
      <c r="LIS222"/>
      <c r="LIT222"/>
      <c r="LIU222"/>
      <c r="LIV222"/>
      <c r="LIW222"/>
      <c r="LIX222"/>
      <c r="LIY222"/>
      <c r="LIZ222"/>
      <c r="LJA222"/>
      <c r="LJB222"/>
      <c r="LJC222"/>
      <c r="LJD222"/>
      <c r="LJE222"/>
      <c r="LJF222"/>
      <c r="LJG222"/>
      <c r="LJH222"/>
      <c r="LJI222"/>
      <c r="LJJ222"/>
      <c r="LJK222"/>
      <c r="LJL222"/>
      <c r="LJM222"/>
      <c r="LJN222"/>
      <c r="LJO222"/>
      <c r="LJP222"/>
      <c r="LJQ222"/>
      <c r="LJR222"/>
      <c r="LJS222"/>
      <c r="LJT222"/>
      <c r="LJU222"/>
      <c r="LJV222"/>
      <c r="LJW222"/>
      <c r="LJX222"/>
      <c r="LJY222"/>
      <c r="LJZ222"/>
      <c r="LKA222"/>
      <c r="LKB222"/>
      <c r="LKC222"/>
      <c r="LKD222"/>
      <c r="LKE222"/>
      <c r="LKF222"/>
      <c r="LKG222"/>
      <c r="LKH222"/>
      <c r="LKI222"/>
      <c r="LKJ222"/>
      <c r="LKK222"/>
      <c r="LKL222"/>
      <c r="LKM222"/>
      <c r="LKN222"/>
      <c r="LKO222"/>
      <c r="LKP222"/>
      <c r="LKQ222"/>
      <c r="LKR222"/>
      <c r="LKS222"/>
      <c r="LKT222"/>
      <c r="LKU222"/>
      <c r="LKV222"/>
      <c r="LKW222"/>
      <c r="LKX222"/>
      <c r="LKY222"/>
      <c r="LKZ222"/>
      <c r="LLA222"/>
      <c r="LLB222"/>
      <c r="LLC222"/>
      <c r="LLD222"/>
      <c r="LLE222"/>
      <c r="LLF222"/>
      <c r="LLG222"/>
      <c r="LLH222"/>
      <c r="LLI222"/>
      <c r="LLJ222"/>
      <c r="LLK222"/>
      <c r="LLL222"/>
      <c r="LLM222"/>
      <c r="LLN222"/>
      <c r="LLO222"/>
      <c r="LLP222"/>
      <c r="LLQ222"/>
      <c r="LLR222"/>
      <c r="LLS222"/>
      <c r="LLT222"/>
      <c r="LLU222"/>
      <c r="LLV222"/>
      <c r="LLW222"/>
      <c r="LLX222"/>
      <c r="LLY222"/>
      <c r="LLZ222"/>
      <c r="LMA222"/>
      <c r="LMB222"/>
      <c r="LMC222"/>
      <c r="LMD222"/>
      <c r="LME222"/>
      <c r="LMF222"/>
      <c r="LMG222"/>
      <c r="LMH222"/>
      <c r="LMI222"/>
      <c r="LMJ222"/>
      <c r="LMK222"/>
      <c r="LML222"/>
      <c r="LMM222"/>
      <c r="LMN222"/>
      <c r="LMO222"/>
      <c r="LMP222"/>
      <c r="LMQ222"/>
      <c r="LMR222"/>
      <c r="LMS222"/>
      <c r="LMT222"/>
      <c r="LMU222"/>
      <c r="LMV222"/>
      <c r="LMW222"/>
      <c r="LMX222"/>
      <c r="LMY222"/>
      <c r="LMZ222"/>
      <c r="LNA222"/>
      <c r="LNB222"/>
      <c r="LNC222"/>
      <c r="LND222"/>
      <c r="LNE222"/>
      <c r="LNF222"/>
      <c r="LNG222"/>
      <c r="LNH222"/>
      <c r="LNI222"/>
      <c r="LNJ222"/>
      <c r="LNK222"/>
      <c r="LNL222"/>
      <c r="LNM222"/>
      <c r="LNN222"/>
      <c r="LNO222"/>
      <c r="LNP222"/>
      <c r="LNQ222"/>
      <c r="LNR222"/>
      <c r="LNS222"/>
      <c r="LNT222"/>
      <c r="LNU222"/>
      <c r="LNV222"/>
      <c r="LNW222"/>
      <c r="LNX222"/>
      <c r="LNY222"/>
      <c r="LNZ222"/>
      <c r="LOA222"/>
      <c r="LOB222"/>
      <c r="LOC222"/>
      <c r="LOD222"/>
      <c r="LOE222"/>
      <c r="LOF222"/>
      <c r="LOG222"/>
      <c r="LOH222"/>
      <c r="LOI222"/>
      <c r="LOJ222"/>
      <c r="LOK222"/>
      <c r="LOL222"/>
      <c r="LOM222"/>
      <c r="LON222"/>
      <c r="LOO222"/>
      <c r="LOP222"/>
      <c r="LOQ222"/>
      <c r="LOR222"/>
      <c r="LOS222"/>
      <c r="LOT222"/>
      <c r="LOU222"/>
      <c r="LOV222"/>
      <c r="LOW222"/>
      <c r="LOX222"/>
      <c r="LOY222"/>
      <c r="LOZ222"/>
      <c r="LPA222"/>
      <c r="LPB222"/>
      <c r="LPC222"/>
      <c r="LPD222"/>
      <c r="LPE222"/>
      <c r="LPF222"/>
      <c r="LPG222"/>
      <c r="LPH222"/>
      <c r="LPI222"/>
      <c r="LPJ222"/>
      <c r="LPK222"/>
      <c r="LPL222"/>
      <c r="LPM222"/>
      <c r="LPN222"/>
      <c r="LPO222"/>
      <c r="LPP222"/>
      <c r="LPQ222"/>
      <c r="LPR222"/>
      <c r="LPS222"/>
      <c r="LPT222"/>
      <c r="LPU222"/>
      <c r="LPV222"/>
      <c r="LPW222"/>
      <c r="LPX222"/>
      <c r="LPY222"/>
      <c r="LPZ222"/>
      <c r="LQA222"/>
      <c r="LQB222"/>
      <c r="LQC222"/>
      <c r="LQD222"/>
      <c r="LQE222"/>
      <c r="LQF222"/>
      <c r="LQG222"/>
      <c r="LQH222"/>
      <c r="LQI222"/>
      <c r="LQJ222"/>
      <c r="LQK222"/>
      <c r="LQL222"/>
      <c r="LQM222"/>
      <c r="LQN222"/>
      <c r="LQO222"/>
      <c r="LQP222"/>
      <c r="LQQ222"/>
      <c r="LQR222"/>
      <c r="LQS222"/>
      <c r="LQT222"/>
      <c r="LQU222"/>
      <c r="LQV222"/>
      <c r="LQW222"/>
      <c r="LQX222"/>
      <c r="LQY222"/>
      <c r="LQZ222"/>
      <c r="LRA222"/>
      <c r="LRB222"/>
      <c r="LRC222"/>
      <c r="LRD222"/>
      <c r="LRE222"/>
      <c r="LRF222"/>
      <c r="LRG222"/>
      <c r="LRH222"/>
      <c r="LRI222"/>
      <c r="LRJ222"/>
      <c r="LRK222"/>
      <c r="LRL222"/>
      <c r="LRM222"/>
      <c r="LRN222"/>
      <c r="LRO222"/>
      <c r="LRP222"/>
      <c r="LRQ222"/>
      <c r="LRR222"/>
      <c r="LRS222"/>
      <c r="LRT222"/>
      <c r="LRU222"/>
      <c r="LRV222"/>
      <c r="LRW222"/>
      <c r="LRX222"/>
      <c r="LRY222"/>
      <c r="LRZ222"/>
      <c r="LSA222"/>
      <c r="LSB222"/>
      <c r="LSC222"/>
      <c r="LSD222"/>
      <c r="LSE222"/>
      <c r="LSF222"/>
      <c r="LSG222"/>
      <c r="LSH222"/>
      <c r="LSI222"/>
      <c r="LSJ222"/>
      <c r="LSK222"/>
      <c r="LSL222"/>
      <c r="LSM222"/>
      <c r="LSN222"/>
      <c r="LSO222"/>
      <c r="LSP222"/>
      <c r="LSQ222"/>
      <c r="LSR222"/>
      <c r="LSS222"/>
      <c r="LST222"/>
      <c r="LSU222"/>
      <c r="LSV222"/>
      <c r="LSW222"/>
      <c r="LSX222"/>
      <c r="LSY222"/>
      <c r="LSZ222"/>
      <c r="LTA222"/>
      <c r="LTB222"/>
      <c r="LTC222"/>
      <c r="LTD222"/>
      <c r="LTE222"/>
      <c r="LTF222"/>
      <c r="LTG222"/>
      <c r="LTH222"/>
      <c r="LTI222"/>
      <c r="LTJ222"/>
      <c r="LTK222"/>
      <c r="LTL222"/>
      <c r="LTM222"/>
      <c r="LTN222"/>
      <c r="LTO222"/>
      <c r="LTP222"/>
      <c r="LTQ222"/>
      <c r="LTR222"/>
      <c r="LTS222"/>
      <c r="LTT222"/>
      <c r="LTU222"/>
      <c r="LTV222"/>
      <c r="LTW222"/>
      <c r="LTX222"/>
      <c r="LTY222"/>
      <c r="LTZ222"/>
      <c r="LUA222"/>
      <c r="LUB222"/>
      <c r="LUC222"/>
      <c r="LUD222"/>
      <c r="LUE222"/>
      <c r="LUF222"/>
      <c r="LUG222"/>
      <c r="LUH222"/>
      <c r="LUI222"/>
      <c r="LUJ222"/>
      <c r="LUK222"/>
      <c r="LUL222"/>
      <c r="LUM222"/>
      <c r="LUN222"/>
      <c r="LUO222"/>
      <c r="LUP222"/>
      <c r="LUQ222"/>
      <c r="LUR222"/>
      <c r="LUS222"/>
      <c r="LUT222"/>
      <c r="LUU222"/>
      <c r="LUV222"/>
      <c r="LUW222"/>
      <c r="LUX222"/>
      <c r="LUY222"/>
      <c r="LUZ222"/>
      <c r="LVA222"/>
      <c r="LVB222"/>
      <c r="LVC222"/>
      <c r="LVD222"/>
      <c r="LVE222"/>
      <c r="LVF222"/>
      <c r="LVG222"/>
      <c r="LVH222"/>
      <c r="LVI222"/>
      <c r="LVJ222"/>
      <c r="LVK222"/>
      <c r="LVL222"/>
      <c r="LVM222"/>
      <c r="LVN222"/>
      <c r="LVO222"/>
      <c r="LVP222"/>
      <c r="LVQ222"/>
      <c r="LVR222"/>
      <c r="LVS222"/>
      <c r="LVT222"/>
      <c r="LVU222"/>
      <c r="LVV222"/>
      <c r="LVW222"/>
      <c r="LVX222"/>
      <c r="LVY222"/>
      <c r="LVZ222"/>
      <c r="LWA222"/>
      <c r="LWB222"/>
      <c r="LWC222"/>
      <c r="LWD222"/>
      <c r="LWE222"/>
      <c r="LWF222"/>
      <c r="LWG222"/>
      <c r="LWH222"/>
      <c r="LWI222"/>
      <c r="LWJ222"/>
      <c r="LWK222"/>
      <c r="LWL222"/>
      <c r="LWM222"/>
      <c r="LWN222"/>
      <c r="LWO222"/>
      <c r="LWP222"/>
      <c r="LWQ222"/>
      <c r="LWR222"/>
      <c r="LWS222"/>
      <c r="LWT222"/>
      <c r="LWU222"/>
      <c r="LWV222"/>
      <c r="LWW222"/>
      <c r="LWX222"/>
      <c r="LWY222"/>
      <c r="LWZ222"/>
      <c r="LXA222"/>
      <c r="LXB222"/>
      <c r="LXC222"/>
      <c r="LXD222"/>
      <c r="LXE222"/>
      <c r="LXF222"/>
      <c r="LXG222"/>
      <c r="LXH222"/>
      <c r="LXI222"/>
      <c r="LXJ222"/>
      <c r="LXK222"/>
      <c r="LXL222"/>
      <c r="LXM222"/>
      <c r="LXN222"/>
      <c r="LXO222"/>
      <c r="LXP222"/>
      <c r="LXQ222"/>
      <c r="LXR222"/>
      <c r="LXS222"/>
      <c r="LXT222"/>
      <c r="LXU222"/>
      <c r="LXV222"/>
      <c r="LXW222"/>
      <c r="LXX222"/>
      <c r="LXY222"/>
      <c r="LXZ222"/>
      <c r="LYA222"/>
      <c r="LYB222"/>
      <c r="LYC222"/>
      <c r="LYD222"/>
      <c r="LYE222"/>
      <c r="LYF222"/>
      <c r="LYG222"/>
      <c r="LYH222"/>
      <c r="LYI222"/>
      <c r="LYJ222"/>
      <c r="LYK222"/>
      <c r="LYL222"/>
      <c r="LYM222"/>
      <c r="LYN222"/>
      <c r="LYO222"/>
      <c r="LYP222"/>
      <c r="LYQ222"/>
      <c r="LYR222"/>
      <c r="LYS222"/>
      <c r="LYT222"/>
      <c r="LYU222"/>
      <c r="LYV222"/>
      <c r="LYW222"/>
      <c r="LYX222"/>
      <c r="LYY222"/>
      <c r="LYZ222"/>
      <c r="LZA222"/>
      <c r="LZB222"/>
      <c r="LZC222"/>
      <c r="LZD222"/>
      <c r="LZE222"/>
      <c r="LZF222"/>
      <c r="LZG222"/>
      <c r="LZH222"/>
      <c r="LZI222"/>
      <c r="LZJ222"/>
      <c r="LZK222"/>
      <c r="LZL222"/>
      <c r="LZM222"/>
      <c r="LZN222"/>
      <c r="LZO222"/>
      <c r="LZP222"/>
      <c r="LZQ222"/>
      <c r="LZR222"/>
      <c r="LZS222"/>
      <c r="LZT222"/>
      <c r="LZU222"/>
      <c r="LZV222"/>
      <c r="LZW222"/>
      <c r="LZX222"/>
      <c r="LZY222"/>
      <c r="LZZ222"/>
      <c r="MAA222"/>
      <c r="MAB222"/>
      <c r="MAC222"/>
      <c r="MAD222"/>
      <c r="MAE222"/>
      <c r="MAF222"/>
      <c r="MAG222"/>
      <c r="MAH222"/>
      <c r="MAI222"/>
      <c r="MAJ222"/>
      <c r="MAK222"/>
      <c r="MAL222"/>
      <c r="MAM222"/>
      <c r="MAN222"/>
      <c r="MAO222"/>
      <c r="MAP222"/>
      <c r="MAQ222"/>
      <c r="MAR222"/>
      <c r="MAS222"/>
      <c r="MAT222"/>
      <c r="MAU222"/>
      <c r="MAV222"/>
      <c r="MAW222"/>
      <c r="MAX222"/>
      <c r="MAY222"/>
      <c r="MAZ222"/>
      <c r="MBA222"/>
      <c r="MBB222"/>
      <c r="MBC222"/>
      <c r="MBD222"/>
      <c r="MBE222"/>
      <c r="MBF222"/>
      <c r="MBG222"/>
      <c r="MBH222"/>
      <c r="MBI222"/>
      <c r="MBJ222"/>
      <c r="MBK222"/>
      <c r="MBL222"/>
      <c r="MBM222"/>
      <c r="MBN222"/>
      <c r="MBO222"/>
      <c r="MBP222"/>
      <c r="MBQ222"/>
      <c r="MBR222"/>
      <c r="MBS222"/>
      <c r="MBT222"/>
      <c r="MBU222"/>
      <c r="MBV222"/>
      <c r="MBW222"/>
      <c r="MBX222"/>
      <c r="MBY222"/>
      <c r="MBZ222"/>
      <c r="MCA222"/>
      <c r="MCB222"/>
      <c r="MCC222"/>
      <c r="MCD222"/>
      <c r="MCE222"/>
      <c r="MCF222"/>
      <c r="MCG222"/>
      <c r="MCH222"/>
      <c r="MCI222"/>
      <c r="MCJ222"/>
      <c r="MCK222"/>
      <c r="MCL222"/>
      <c r="MCM222"/>
      <c r="MCN222"/>
      <c r="MCO222"/>
      <c r="MCP222"/>
      <c r="MCQ222"/>
      <c r="MCR222"/>
      <c r="MCS222"/>
      <c r="MCT222"/>
      <c r="MCU222"/>
      <c r="MCV222"/>
      <c r="MCW222"/>
      <c r="MCX222"/>
      <c r="MCY222"/>
      <c r="MCZ222"/>
      <c r="MDA222"/>
      <c r="MDB222"/>
      <c r="MDC222"/>
      <c r="MDD222"/>
      <c r="MDE222"/>
      <c r="MDF222"/>
      <c r="MDG222"/>
      <c r="MDH222"/>
      <c r="MDI222"/>
      <c r="MDJ222"/>
      <c r="MDK222"/>
      <c r="MDL222"/>
      <c r="MDM222"/>
      <c r="MDN222"/>
      <c r="MDO222"/>
      <c r="MDP222"/>
      <c r="MDQ222"/>
      <c r="MDR222"/>
      <c r="MDS222"/>
      <c r="MDT222"/>
      <c r="MDU222"/>
      <c r="MDV222"/>
      <c r="MDW222"/>
      <c r="MDX222"/>
      <c r="MDY222"/>
      <c r="MDZ222"/>
      <c r="MEA222"/>
      <c r="MEB222"/>
      <c r="MEC222"/>
      <c r="MED222"/>
      <c r="MEE222"/>
      <c r="MEF222"/>
      <c r="MEG222"/>
      <c r="MEH222"/>
      <c r="MEI222"/>
      <c r="MEJ222"/>
      <c r="MEK222"/>
      <c r="MEL222"/>
      <c r="MEM222"/>
      <c r="MEN222"/>
      <c r="MEO222"/>
      <c r="MEP222"/>
      <c r="MEQ222"/>
      <c r="MER222"/>
      <c r="MES222"/>
      <c r="MET222"/>
      <c r="MEU222"/>
      <c r="MEV222"/>
      <c r="MEW222"/>
      <c r="MEX222"/>
      <c r="MEY222"/>
      <c r="MEZ222"/>
      <c r="MFA222"/>
      <c r="MFB222"/>
      <c r="MFC222"/>
      <c r="MFD222"/>
      <c r="MFE222"/>
      <c r="MFF222"/>
      <c r="MFG222"/>
      <c r="MFH222"/>
      <c r="MFI222"/>
      <c r="MFJ222"/>
      <c r="MFK222"/>
      <c r="MFL222"/>
      <c r="MFM222"/>
      <c r="MFN222"/>
      <c r="MFO222"/>
      <c r="MFP222"/>
      <c r="MFQ222"/>
      <c r="MFR222"/>
      <c r="MFS222"/>
      <c r="MFT222"/>
      <c r="MFU222"/>
      <c r="MFV222"/>
      <c r="MFW222"/>
      <c r="MFX222"/>
      <c r="MFY222"/>
      <c r="MFZ222"/>
      <c r="MGA222"/>
      <c r="MGB222"/>
      <c r="MGC222"/>
      <c r="MGD222"/>
      <c r="MGE222"/>
      <c r="MGF222"/>
      <c r="MGG222"/>
      <c r="MGH222"/>
      <c r="MGI222"/>
      <c r="MGJ222"/>
      <c r="MGK222"/>
      <c r="MGL222"/>
      <c r="MGM222"/>
      <c r="MGN222"/>
      <c r="MGO222"/>
      <c r="MGP222"/>
      <c r="MGQ222"/>
      <c r="MGR222"/>
      <c r="MGS222"/>
      <c r="MGT222"/>
      <c r="MGU222"/>
      <c r="MGV222"/>
      <c r="MGW222"/>
      <c r="MGX222"/>
      <c r="MGY222"/>
      <c r="MGZ222"/>
      <c r="MHA222"/>
      <c r="MHB222"/>
      <c r="MHC222"/>
      <c r="MHD222"/>
      <c r="MHE222"/>
      <c r="MHF222"/>
      <c r="MHG222"/>
      <c r="MHH222"/>
      <c r="MHI222"/>
      <c r="MHJ222"/>
      <c r="MHK222"/>
      <c r="MHL222"/>
      <c r="MHM222"/>
      <c r="MHN222"/>
      <c r="MHO222"/>
      <c r="MHP222"/>
      <c r="MHQ222"/>
      <c r="MHR222"/>
      <c r="MHS222"/>
      <c r="MHT222"/>
      <c r="MHU222"/>
      <c r="MHV222"/>
      <c r="MHW222"/>
      <c r="MHX222"/>
      <c r="MHY222"/>
      <c r="MHZ222"/>
      <c r="MIA222"/>
      <c r="MIB222"/>
      <c r="MIC222"/>
      <c r="MID222"/>
      <c r="MIE222"/>
      <c r="MIF222"/>
      <c r="MIG222"/>
      <c r="MIH222"/>
      <c r="MII222"/>
      <c r="MIJ222"/>
      <c r="MIK222"/>
      <c r="MIL222"/>
      <c r="MIM222"/>
      <c r="MIN222"/>
      <c r="MIO222"/>
      <c r="MIP222"/>
      <c r="MIQ222"/>
      <c r="MIR222"/>
      <c r="MIS222"/>
      <c r="MIT222"/>
      <c r="MIU222"/>
      <c r="MIV222"/>
      <c r="MIW222"/>
      <c r="MIX222"/>
      <c r="MIY222"/>
      <c r="MIZ222"/>
      <c r="MJA222"/>
      <c r="MJB222"/>
      <c r="MJC222"/>
      <c r="MJD222"/>
      <c r="MJE222"/>
      <c r="MJF222"/>
      <c r="MJG222"/>
      <c r="MJH222"/>
      <c r="MJI222"/>
      <c r="MJJ222"/>
      <c r="MJK222"/>
      <c r="MJL222"/>
      <c r="MJM222"/>
      <c r="MJN222"/>
      <c r="MJO222"/>
      <c r="MJP222"/>
      <c r="MJQ222"/>
      <c r="MJR222"/>
      <c r="MJS222"/>
      <c r="MJT222"/>
      <c r="MJU222"/>
      <c r="MJV222"/>
      <c r="MJW222"/>
      <c r="MJX222"/>
      <c r="MJY222"/>
      <c r="MJZ222"/>
      <c r="MKA222"/>
      <c r="MKB222"/>
      <c r="MKC222"/>
      <c r="MKD222"/>
      <c r="MKE222"/>
      <c r="MKF222"/>
      <c r="MKG222"/>
      <c r="MKH222"/>
      <c r="MKI222"/>
      <c r="MKJ222"/>
      <c r="MKK222"/>
      <c r="MKL222"/>
      <c r="MKM222"/>
      <c r="MKN222"/>
      <c r="MKO222"/>
      <c r="MKP222"/>
      <c r="MKQ222"/>
      <c r="MKR222"/>
      <c r="MKS222"/>
      <c r="MKT222"/>
      <c r="MKU222"/>
      <c r="MKV222"/>
      <c r="MKW222"/>
      <c r="MKX222"/>
      <c r="MKY222"/>
      <c r="MKZ222"/>
      <c r="MLA222"/>
      <c r="MLB222"/>
      <c r="MLC222"/>
      <c r="MLD222"/>
      <c r="MLE222"/>
      <c r="MLF222"/>
      <c r="MLG222"/>
      <c r="MLH222"/>
      <c r="MLI222"/>
      <c r="MLJ222"/>
      <c r="MLK222"/>
      <c r="MLL222"/>
      <c r="MLM222"/>
      <c r="MLN222"/>
      <c r="MLO222"/>
      <c r="MLP222"/>
      <c r="MLQ222"/>
      <c r="MLR222"/>
      <c r="MLS222"/>
      <c r="MLT222"/>
      <c r="MLU222"/>
      <c r="MLV222"/>
      <c r="MLW222"/>
      <c r="MLX222"/>
      <c r="MLY222"/>
      <c r="MLZ222"/>
      <c r="MMA222"/>
      <c r="MMB222"/>
      <c r="MMC222"/>
      <c r="MMD222"/>
      <c r="MME222"/>
      <c r="MMF222"/>
      <c r="MMG222"/>
      <c r="MMH222"/>
      <c r="MMI222"/>
      <c r="MMJ222"/>
      <c r="MMK222"/>
      <c r="MML222"/>
      <c r="MMM222"/>
      <c r="MMN222"/>
      <c r="MMO222"/>
      <c r="MMP222"/>
      <c r="MMQ222"/>
      <c r="MMR222"/>
      <c r="MMS222"/>
      <c r="MMT222"/>
      <c r="MMU222"/>
      <c r="MMV222"/>
      <c r="MMW222"/>
      <c r="MMX222"/>
      <c r="MMY222"/>
      <c r="MMZ222"/>
      <c r="MNA222"/>
      <c r="MNB222"/>
      <c r="MNC222"/>
      <c r="MND222"/>
      <c r="MNE222"/>
      <c r="MNF222"/>
      <c r="MNG222"/>
      <c r="MNH222"/>
      <c r="MNI222"/>
      <c r="MNJ222"/>
      <c r="MNK222"/>
      <c r="MNL222"/>
      <c r="MNM222"/>
      <c r="MNN222"/>
      <c r="MNO222"/>
      <c r="MNP222"/>
      <c r="MNQ222"/>
      <c r="MNR222"/>
      <c r="MNS222"/>
      <c r="MNT222"/>
      <c r="MNU222"/>
      <c r="MNV222"/>
      <c r="MNW222"/>
      <c r="MNX222"/>
      <c r="MNY222"/>
      <c r="MNZ222"/>
      <c r="MOA222"/>
      <c r="MOB222"/>
      <c r="MOC222"/>
      <c r="MOD222"/>
      <c r="MOE222"/>
      <c r="MOF222"/>
      <c r="MOG222"/>
      <c r="MOH222"/>
      <c r="MOI222"/>
      <c r="MOJ222"/>
      <c r="MOK222"/>
      <c r="MOL222"/>
      <c r="MOM222"/>
      <c r="MON222"/>
      <c r="MOO222"/>
      <c r="MOP222"/>
      <c r="MOQ222"/>
      <c r="MOR222"/>
      <c r="MOS222"/>
      <c r="MOT222"/>
      <c r="MOU222"/>
      <c r="MOV222"/>
      <c r="MOW222"/>
      <c r="MOX222"/>
      <c r="MOY222"/>
      <c r="MOZ222"/>
      <c r="MPA222"/>
      <c r="MPB222"/>
      <c r="MPC222"/>
      <c r="MPD222"/>
      <c r="MPE222"/>
      <c r="MPF222"/>
      <c r="MPG222"/>
      <c r="MPH222"/>
      <c r="MPI222"/>
      <c r="MPJ222"/>
      <c r="MPK222"/>
      <c r="MPL222"/>
      <c r="MPM222"/>
      <c r="MPN222"/>
      <c r="MPO222"/>
      <c r="MPP222"/>
      <c r="MPQ222"/>
      <c r="MPR222"/>
      <c r="MPS222"/>
      <c r="MPT222"/>
      <c r="MPU222"/>
      <c r="MPV222"/>
      <c r="MPW222"/>
      <c r="MPX222"/>
      <c r="MPY222"/>
      <c r="MPZ222"/>
      <c r="MQA222"/>
      <c r="MQB222"/>
      <c r="MQC222"/>
      <c r="MQD222"/>
      <c r="MQE222"/>
      <c r="MQF222"/>
      <c r="MQG222"/>
      <c r="MQH222"/>
      <c r="MQI222"/>
      <c r="MQJ222"/>
      <c r="MQK222"/>
      <c r="MQL222"/>
      <c r="MQM222"/>
      <c r="MQN222"/>
      <c r="MQO222"/>
      <c r="MQP222"/>
      <c r="MQQ222"/>
      <c r="MQR222"/>
      <c r="MQS222"/>
      <c r="MQT222"/>
      <c r="MQU222"/>
      <c r="MQV222"/>
      <c r="MQW222"/>
      <c r="MQX222"/>
      <c r="MQY222"/>
      <c r="MQZ222"/>
      <c r="MRA222"/>
      <c r="MRB222"/>
      <c r="MRC222"/>
      <c r="MRD222"/>
      <c r="MRE222"/>
      <c r="MRF222"/>
      <c r="MRG222"/>
      <c r="MRH222"/>
      <c r="MRI222"/>
      <c r="MRJ222"/>
      <c r="MRK222"/>
      <c r="MRL222"/>
      <c r="MRM222"/>
      <c r="MRN222"/>
      <c r="MRO222"/>
      <c r="MRP222"/>
      <c r="MRQ222"/>
      <c r="MRR222"/>
      <c r="MRS222"/>
      <c r="MRT222"/>
      <c r="MRU222"/>
      <c r="MRV222"/>
      <c r="MRW222"/>
      <c r="MRX222"/>
      <c r="MRY222"/>
      <c r="MRZ222"/>
      <c r="MSA222"/>
      <c r="MSB222"/>
      <c r="MSC222"/>
      <c r="MSD222"/>
      <c r="MSE222"/>
      <c r="MSF222"/>
      <c r="MSG222"/>
      <c r="MSH222"/>
      <c r="MSI222"/>
      <c r="MSJ222"/>
      <c r="MSK222"/>
      <c r="MSL222"/>
      <c r="MSM222"/>
      <c r="MSN222"/>
      <c r="MSO222"/>
      <c r="MSP222"/>
      <c r="MSQ222"/>
      <c r="MSR222"/>
      <c r="MSS222"/>
      <c r="MST222"/>
      <c r="MSU222"/>
      <c r="MSV222"/>
      <c r="MSW222"/>
      <c r="MSX222"/>
      <c r="MSY222"/>
      <c r="MSZ222"/>
      <c r="MTA222"/>
      <c r="MTB222"/>
      <c r="MTC222"/>
      <c r="MTD222"/>
      <c r="MTE222"/>
      <c r="MTF222"/>
      <c r="MTG222"/>
      <c r="MTH222"/>
      <c r="MTI222"/>
      <c r="MTJ222"/>
      <c r="MTK222"/>
      <c r="MTL222"/>
      <c r="MTM222"/>
      <c r="MTN222"/>
      <c r="MTO222"/>
      <c r="MTP222"/>
      <c r="MTQ222"/>
      <c r="MTR222"/>
      <c r="MTS222"/>
      <c r="MTT222"/>
      <c r="MTU222"/>
      <c r="MTV222"/>
      <c r="MTW222"/>
      <c r="MTX222"/>
      <c r="MTY222"/>
      <c r="MTZ222"/>
      <c r="MUA222"/>
      <c r="MUB222"/>
      <c r="MUC222"/>
      <c r="MUD222"/>
      <c r="MUE222"/>
      <c r="MUF222"/>
      <c r="MUG222"/>
      <c r="MUH222"/>
      <c r="MUI222"/>
      <c r="MUJ222"/>
      <c r="MUK222"/>
      <c r="MUL222"/>
      <c r="MUM222"/>
      <c r="MUN222"/>
      <c r="MUO222"/>
      <c r="MUP222"/>
      <c r="MUQ222"/>
      <c r="MUR222"/>
      <c r="MUS222"/>
      <c r="MUT222"/>
      <c r="MUU222"/>
      <c r="MUV222"/>
      <c r="MUW222"/>
      <c r="MUX222"/>
      <c r="MUY222"/>
      <c r="MUZ222"/>
      <c r="MVA222"/>
      <c r="MVB222"/>
      <c r="MVC222"/>
      <c r="MVD222"/>
      <c r="MVE222"/>
      <c r="MVF222"/>
      <c r="MVG222"/>
      <c r="MVH222"/>
      <c r="MVI222"/>
      <c r="MVJ222"/>
      <c r="MVK222"/>
      <c r="MVL222"/>
      <c r="MVM222"/>
      <c r="MVN222"/>
      <c r="MVO222"/>
      <c r="MVP222"/>
      <c r="MVQ222"/>
      <c r="MVR222"/>
      <c r="MVS222"/>
      <c r="MVT222"/>
      <c r="MVU222"/>
      <c r="MVV222"/>
      <c r="MVW222"/>
      <c r="MVX222"/>
      <c r="MVY222"/>
      <c r="MVZ222"/>
      <c r="MWA222"/>
      <c r="MWB222"/>
      <c r="MWC222"/>
      <c r="MWD222"/>
      <c r="MWE222"/>
      <c r="MWF222"/>
      <c r="MWG222"/>
      <c r="MWH222"/>
      <c r="MWI222"/>
      <c r="MWJ222"/>
      <c r="MWK222"/>
      <c r="MWL222"/>
      <c r="MWM222"/>
      <c r="MWN222"/>
      <c r="MWO222"/>
      <c r="MWP222"/>
      <c r="MWQ222"/>
      <c r="MWR222"/>
      <c r="MWS222"/>
      <c r="MWT222"/>
      <c r="MWU222"/>
      <c r="MWV222"/>
      <c r="MWW222"/>
      <c r="MWX222"/>
      <c r="MWY222"/>
      <c r="MWZ222"/>
      <c r="MXA222"/>
      <c r="MXB222"/>
      <c r="MXC222"/>
      <c r="MXD222"/>
      <c r="MXE222"/>
      <c r="MXF222"/>
      <c r="MXG222"/>
      <c r="MXH222"/>
      <c r="MXI222"/>
      <c r="MXJ222"/>
      <c r="MXK222"/>
      <c r="MXL222"/>
      <c r="MXM222"/>
      <c r="MXN222"/>
      <c r="MXO222"/>
      <c r="MXP222"/>
      <c r="MXQ222"/>
      <c r="MXR222"/>
      <c r="MXS222"/>
      <c r="MXT222"/>
      <c r="MXU222"/>
      <c r="MXV222"/>
      <c r="MXW222"/>
      <c r="MXX222"/>
      <c r="MXY222"/>
      <c r="MXZ222"/>
      <c r="MYA222"/>
      <c r="MYB222"/>
      <c r="MYC222"/>
      <c r="MYD222"/>
      <c r="MYE222"/>
      <c r="MYF222"/>
      <c r="MYG222"/>
      <c r="MYH222"/>
      <c r="MYI222"/>
      <c r="MYJ222"/>
      <c r="MYK222"/>
      <c r="MYL222"/>
      <c r="MYM222"/>
      <c r="MYN222"/>
      <c r="MYO222"/>
      <c r="MYP222"/>
      <c r="MYQ222"/>
      <c r="MYR222"/>
      <c r="MYS222"/>
      <c r="MYT222"/>
      <c r="MYU222"/>
      <c r="MYV222"/>
      <c r="MYW222"/>
      <c r="MYX222"/>
      <c r="MYY222"/>
      <c r="MYZ222"/>
      <c r="MZA222"/>
      <c r="MZB222"/>
      <c r="MZC222"/>
      <c r="MZD222"/>
      <c r="MZE222"/>
      <c r="MZF222"/>
      <c r="MZG222"/>
      <c r="MZH222"/>
      <c r="MZI222"/>
      <c r="MZJ222"/>
      <c r="MZK222"/>
      <c r="MZL222"/>
      <c r="MZM222"/>
      <c r="MZN222"/>
      <c r="MZO222"/>
      <c r="MZP222"/>
      <c r="MZQ222"/>
      <c r="MZR222"/>
      <c r="MZS222"/>
      <c r="MZT222"/>
      <c r="MZU222"/>
      <c r="MZV222"/>
      <c r="MZW222"/>
      <c r="MZX222"/>
      <c r="MZY222"/>
      <c r="MZZ222"/>
      <c r="NAA222"/>
      <c r="NAB222"/>
      <c r="NAC222"/>
      <c r="NAD222"/>
      <c r="NAE222"/>
      <c r="NAF222"/>
      <c r="NAG222"/>
      <c r="NAH222"/>
      <c r="NAI222"/>
      <c r="NAJ222"/>
      <c r="NAK222"/>
      <c r="NAL222"/>
      <c r="NAM222"/>
      <c r="NAN222"/>
      <c r="NAO222"/>
      <c r="NAP222"/>
      <c r="NAQ222"/>
      <c r="NAR222"/>
      <c r="NAS222"/>
      <c r="NAT222"/>
      <c r="NAU222"/>
      <c r="NAV222"/>
      <c r="NAW222"/>
      <c r="NAX222"/>
      <c r="NAY222"/>
      <c r="NAZ222"/>
      <c r="NBA222"/>
      <c r="NBB222"/>
      <c r="NBC222"/>
      <c r="NBD222"/>
      <c r="NBE222"/>
      <c r="NBF222"/>
      <c r="NBG222"/>
      <c r="NBH222"/>
      <c r="NBI222"/>
      <c r="NBJ222"/>
      <c r="NBK222"/>
      <c r="NBL222"/>
      <c r="NBM222"/>
      <c r="NBN222"/>
      <c r="NBO222"/>
      <c r="NBP222"/>
      <c r="NBQ222"/>
      <c r="NBR222"/>
      <c r="NBS222"/>
      <c r="NBT222"/>
      <c r="NBU222"/>
      <c r="NBV222"/>
      <c r="NBW222"/>
      <c r="NBX222"/>
      <c r="NBY222"/>
      <c r="NBZ222"/>
      <c r="NCA222"/>
      <c r="NCB222"/>
      <c r="NCC222"/>
      <c r="NCD222"/>
      <c r="NCE222"/>
      <c r="NCF222"/>
      <c r="NCG222"/>
      <c r="NCH222"/>
      <c r="NCI222"/>
      <c r="NCJ222"/>
      <c r="NCK222"/>
      <c r="NCL222"/>
      <c r="NCM222"/>
      <c r="NCN222"/>
      <c r="NCO222"/>
      <c r="NCP222"/>
      <c r="NCQ222"/>
      <c r="NCR222"/>
      <c r="NCS222"/>
      <c r="NCT222"/>
      <c r="NCU222"/>
      <c r="NCV222"/>
      <c r="NCW222"/>
      <c r="NCX222"/>
      <c r="NCY222"/>
      <c r="NCZ222"/>
      <c r="NDA222"/>
      <c r="NDB222"/>
      <c r="NDC222"/>
      <c r="NDD222"/>
      <c r="NDE222"/>
      <c r="NDF222"/>
      <c r="NDG222"/>
      <c r="NDH222"/>
      <c r="NDI222"/>
      <c r="NDJ222"/>
      <c r="NDK222"/>
      <c r="NDL222"/>
      <c r="NDM222"/>
      <c r="NDN222"/>
      <c r="NDO222"/>
      <c r="NDP222"/>
      <c r="NDQ222"/>
      <c r="NDR222"/>
      <c r="NDS222"/>
      <c r="NDT222"/>
      <c r="NDU222"/>
      <c r="NDV222"/>
      <c r="NDW222"/>
      <c r="NDX222"/>
      <c r="NDY222"/>
      <c r="NDZ222"/>
      <c r="NEA222"/>
      <c r="NEB222"/>
      <c r="NEC222"/>
      <c r="NED222"/>
      <c r="NEE222"/>
      <c r="NEF222"/>
      <c r="NEG222"/>
      <c r="NEH222"/>
      <c r="NEI222"/>
      <c r="NEJ222"/>
      <c r="NEK222"/>
      <c r="NEL222"/>
      <c r="NEM222"/>
      <c r="NEN222"/>
      <c r="NEO222"/>
      <c r="NEP222"/>
      <c r="NEQ222"/>
      <c r="NER222"/>
      <c r="NES222"/>
      <c r="NET222"/>
      <c r="NEU222"/>
      <c r="NEV222"/>
      <c r="NEW222"/>
      <c r="NEX222"/>
      <c r="NEY222"/>
      <c r="NEZ222"/>
      <c r="NFA222"/>
      <c r="NFB222"/>
      <c r="NFC222"/>
      <c r="NFD222"/>
      <c r="NFE222"/>
      <c r="NFF222"/>
      <c r="NFG222"/>
      <c r="NFH222"/>
      <c r="NFI222"/>
      <c r="NFJ222"/>
      <c r="NFK222"/>
      <c r="NFL222"/>
      <c r="NFM222"/>
      <c r="NFN222"/>
      <c r="NFO222"/>
      <c r="NFP222"/>
      <c r="NFQ222"/>
      <c r="NFR222"/>
      <c r="NFS222"/>
      <c r="NFT222"/>
      <c r="NFU222"/>
      <c r="NFV222"/>
      <c r="NFW222"/>
      <c r="NFX222"/>
      <c r="NFY222"/>
      <c r="NFZ222"/>
      <c r="NGA222"/>
      <c r="NGB222"/>
      <c r="NGC222"/>
      <c r="NGD222"/>
      <c r="NGE222"/>
      <c r="NGF222"/>
      <c r="NGG222"/>
      <c r="NGH222"/>
      <c r="NGI222"/>
      <c r="NGJ222"/>
      <c r="NGK222"/>
      <c r="NGL222"/>
      <c r="NGM222"/>
      <c r="NGN222"/>
      <c r="NGO222"/>
      <c r="NGP222"/>
      <c r="NGQ222"/>
      <c r="NGR222"/>
      <c r="NGS222"/>
      <c r="NGT222"/>
      <c r="NGU222"/>
      <c r="NGV222"/>
      <c r="NGW222"/>
      <c r="NGX222"/>
      <c r="NGY222"/>
      <c r="NGZ222"/>
      <c r="NHA222"/>
      <c r="NHB222"/>
      <c r="NHC222"/>
      <c r="NHD222"/>
      <c r="NHE222"/>
      <c r="NHF222"/>
      <c r="NHG222"/>
      <c r="NHH222"/>
      <c r="NHI222"/>
      <c r="NHJ222"/>
      <c r="NHK222"/>
      <c r="NHL222"/>
      <c r="NHM222"/>
      <c r="NHN222"/>
      <c r="NHO222"/>
      <c r="NHP222"/>
      <c r="NHQ222"/>
      <c r="NHR222"/>
      <c r="NHS222"/>
      <c r="NHT222"/>
      <c r="NHU222"/>
      <c r="NHV222"/>
      <c r="NHW222"/>
      <c r="NHX222"/>
      <c r="NHY222"/>
      <c r="NHZ222"/>
      <c r="NIA222"/>
      <c r="NIB222"/>
      <c r="NIC222"/>
      <c r="NID222"/>
      <c r="NIE222"/>
      <c r="NIF222"/>
      <c r="NIG222"/>
      <c r="NIH222"/>
      <c r="NII222"/>
      <c r="NIJ222"/>
      <c r="NIK222"/>
      <c r="NIL222"/>
      <c r="NIM222"/>
      <c r="NIN222"/>
      <c r="NIO222"/>
      <c r="NIP222"/>
      <c r="NIQ222"/>
      <c r="NIR222"/>
      <c r="NIS222"/>
      <c r="NIT222"/>
      <c r="NIU222"/>
      <c r="NIV222"/>
      <c r="NIW222"/>
      <c r="NIX222"/>
      <c r="NIY222"/>
      <c r="NIZ222"/>
      <c r="NJA222"/>
      <c r="NJB222"/>
      <c r="NJC222"/>
      <c r="NJD222"/>
      <c r="NJE222"/>
      <c r="NJF222"/>
      <c r="NJG222"/>
      <c r="NJH222"/>
      <c r="NJI222"/>
      <c r="NJJ222"/>
      <c r="NJK222"/>
      <c r="NJL222"/>
      <c r="NJM222"/>
      <c r="NJN222"/>
      <c r="NJO222"/>
      <c r="NJP222"/>
      <c r="NJQ222"/>
      <c r="NJR222"/>
      <c r="NJS222"/>
      <c r="NJT222"/>
      <c r="NJU222"/>
      <c r="NJV222"/>
      <c r="NJW222"/>
      <c r="NJX222"/>
      <c r="NJY222"/>
      <c r="NJZ222"/>
      <c r="NKA222"/>
      <c r="NKB222"/>
      <c r="NKC222"/>
      <c r="NKD222"/>
      <c r="NKE222"/>
      <c r="NKF222"/>
      <c r="NKG222"/>
      <c r="NKH222"/>
      <c r="NKI222"/>
      <c r="NKJ222"/>
      <c r="NKK222"/>
      <c r="NKL222"/>
      <c r="NKM222"/>
      <c r="NKN222"/>
      <c r="NKO222"/>
      <c r="NKP222"/>
      <c r="NKQ222"/>
      <c r="NKR222"/>
      <c r="NKS222"/>
      <c r="NKT222"/>
      <c r="NKU222"/>
      <c r="NKV222"/>
      <c r="NKW222"/>
      <c r="NKX222"/>
      <c r="NKY222"/>
      <c r="NKZ222"/>
      <c r="NLA222"/>
      <c r="NLB222"/>
      <c r="NLC222"/>
      <c r="NLD222"/>
      <c r="NLE222"/>
      <c r="NLF222"/>
      <c r="NLG222"/>
      <c r="NLH222"/>
      <c r="NLI222"/>
      <c r="NLJ222"/>
      <c r="NLK222"/>
      <c r="NLL222"/>
      <c r="NLM222"/>
      <c r="NLN222"/>
      <c r="NLO222"/>
      <c r="NLP222"/>
      <c r="NLQ222"/>
      <c r="NLR222"/>
      <c r="NLS222"/>
      <c r="NLT222"/>
      <c r="NLU222"/>
      <c r="NLV222"/>
      <c r="NLW222"/>
      <c r="NLX222"/>
      <c r="NLY222"/>
      <c r="NLZ222"/>
      <c r="NMA222"/>
      <c r="NMB222"/>
      <c r="NMC222"/>
      <c r="NMD222"/>
      <c r="NME222"/>
      <c r="NMF222"/>
      <c r="NMG222"/>
      <c r="NMH222"/>
      <c r="NMI222"/>
      <c r="NMJ222"/>
      <c r="NMK222"/>
      <c r="NML222"/>
      <c r="NMM222"/>
      <c r="NMN222"/>
      <c r="NMO222"/>
      <c r="NMP222"/>
      <c r="NMQ222"/>
      <c r="NMR222"/>
      <c r="NMS222"/>
      <c r="NMT222"/>
      <c r="NMU222"/>
      <c r="NMV222"/>
      <c r="NMW222"/>
      <c r="NMX222"/>
      <c r="NMY222"/>
      <c r="NMZ222"/>
      <c r="NNA222"/>
      <c r="NNB222"/>
      <c r="NNC222"/>
      <c r="NND222"/>
      <c r="NNE222"/>
      <c r="NNF222"/>
      <c r="NNG222"/>
      <c r="NNH222"/>
      <c r="NNI222"/>
      <c r="NNJ222"/>
      <c r="NNK222"/>
      <c r="NNL222"/>
      <c r="NNM222"/>
      <c r="NNN222"/>
      <c r="NNO222"/>
      <c r="NNP222"/>
      <c r="NNQ222"/>
      <c r="NNR222"/>
      <c r="NNS222"/>
      <c r="NNT222"/>
      <c r="NNU222"/>
      <c r="NNV222"/>
      <c r="NNW222"/>
      <c r="NNX222"/>
      <c r="NNY222"/>
      <c r="NNZ222"/>
      <c r="NOA222"/>
      <c r="NOB222"/>
      <c r="NOC222"/>
      <c r="NOD222"/>
      <c r="NOE222"/>
      <c r="NOF222"/>
      <c r="NOG222"/>
      <c r="NOH222"/>
      <c r="NOI222"/>
      <c r="NOJ222"/>
      <c r="NOK222"/>
      <c r="NOL222"/>
      <c r="NOM222"/>
      <c r="NON222"/>
      <c r="NOO222"/>
      <c r="NOP222"/>
      <c r="NOQ222"/>
      <c r="NOR222"/>
      <c r="NOS222"/>
      <c r="NOT222"/>
      <c r="NOU222"/>
      <c r="NOV222"/>
      <c r="NOW222"/>
      <c r="NOX222"/>
      <c r="NOY222"/>
      <c r="NOZ222"/>
      <c r="NPA222"/>
      <c r="NPB222"/>
      <c r="NPC222"/>
      <c r="NPD222"/>
      <c r="NPE222"/>
      <c r="NPF222"/>
      <c r="NPG222"/>
      <c r="NPH222"/>
      <c r="NPI222"/>
      <c r="NPJ222"/>
      <c r="NPK222"/>
      <c r="NPL222"/>
      <c r="NPM222"/>
      <c r="NPN222"/>
      <c r="NPO222"/>
      <c r="NPP222"/>
      <c r="NPQ222"/>
      <c r="NPR222"/>
      <c r="NPS222"/>
      <c r="NPT222"/>
      <c r="NPU222"/>
      <c r="NPV222"/>
      <c r="NPW222"/>
      <c r="NPX222"/>
      <c r="NPY222"/>
      <c r="NPZ222"/>
      <c r="NQA222"/>
      <c r="NQB222"/>
      <c r="NQC222"/>
      <c r="NQD222"/>
      <c r="NQE222"/>
      <c r="NQF222"/>
      <c r="NQG222"/>
      <c r="NQH222"/>
      <c r="NQI222"/>
      <c r="NQJ222"/>
      <c r="NQK222"/>
      <c r="NQL222"/>
      <c r="NQM222"/>
      <c r="NQN222"/>
      <c r="NQO222"/>
      <c r="NQP222"/>
      <c r="NQQ222"/>
      <c r="NQR222"/>
      <c r="NQS222"/>
      <c r="NQT222"/>
      <c r="NQU222"/>
      <c r="NQV222"/>
      <c r="NQW222"/>
      <c r="NQX222"/>
      <c r="NQY222"/>
      <c r="NQZ222"/>
      <c r="NRA222"/>
      <c r="NRB222"/>
      <c r="NRC222"/>
      <c r="NRD222"/>
      <c r="NRE222"/>
      <c r="NRF222"/>
      <c r="NRG222"/>
      <c r="NRH222"/>
      <c r="NRI222"/>
      <c r="NRJ222"/>
      <c r="NRK222"/>
      <c r="NRL222"/>
      <c r="NRM222"/>
      <c r="NRN222"/>
      <c r="NRO222"/>
      <c r="NRP222"/>
      <c r="NRQ222"/>
      <c r="NRR222"/>
      <c r="NRS222"/>
      <c r="NRT222"/>
      <c r="NRU222"/>
      <c r="NRV222"/>
      <c r="NRW222"/>
      <c r="NRX222"/>
      <c r="NRY222"/>
      <c r="NRZ222"/>
      <c r="NSA222"/>
      <c r="NSB222"/>
      <c r="NSC222"/>
      <c r="NSD222"/>
      <c r="NSE222"/>
      <c r="NSF222"/>
      <c r="NSG222"/>
      <c r="NSH222"/>
      <c r="NSI222"/>
      <c r="NSJ222"/>
      <c r="NSK222"/>
      <c r="NSL222"/>
      <c r="NSM222"/>
      <c r="NSN222"/>
      <c r="NSO222"/>
      <c r="NSP222"/>
      <c r="NSQ222"/>
      <c r="NSR222"/>
      <c r="NSS222"/>
      <c r="NST222"/>
      <c r="NSU222"/>
      <c r="NSV222"/>
      <c r="NSW222"/>
      <c r="NSX222"/>
      <c r="NSY222"/>
      <c r="NSZ222"/>
      <c r="NTA222"/>
      <c r="NTB222"/>
      <c r="NTC222"/>
      <c r="NTD222"/>
      <c r="NTE222"/>
      <c r="NTF222"/>
      <c r="NTG222"/>
      <c r="NTH222"/>
      <c r="NTI222"/>
      <c r="NTJ222"/>
      <c r="NTK222"/>
      <c r="NTL222"/>
      <c r="NTM222"/>
      <c r="NTN222"/>
      <c r="NTO222"/>
      <c r="NTP222"/>
      <c r="NTQ222"/>
      <c r="NTR222"/>
      <c r="NTS222"/>
      <c r="NTT222"/>
      <c r="NTU222"/>
      <c r="NTV222"/>
      <c r="NTW222"/>
      <c r="NTX222"/>
      <c r="NTY222"/>
      <c r="NTZ222"/>
      <c r="NUA222"/>
      <c r="NUB222"/>
      <c r="NUC222"/>
      <c r="NUD222"/>
      <c r="NUE222"/>
      <c r="NUF222"/>
      <c r="NUG222"/>
      <c r="NUH222"/>
      <c r="NUI222"/>
      <c r="NUJ222"/>
      <c r="NUK222"/>
      <c r="NUL222"/>
      <c r="NUM222"/>
      <c r="NUN222"/>
      <c r="NUO222"/>
      <c r="NUP222"/>
      <c r="NUQ222"/>
      <c r="NUR222"/>
      <c r="NUS222"/>
      <c r="NUT222"/>
      <c r="NUU222"/>
      <c r="NUV222"/>
      <c r="NUW222"/>
      <c r="NUX222"/>
      <c r="NUY222"/>
      <c r="NUZ222"/>
      <c r="NVA222"/>
      <c r="NVB222"/>
      <c r="NVC222"/>
      <c r="NVD222"/>
      <c r="NVE222"/>
      <c r="NVF222"/>
      <c r="NVG222"/>
      <c r="NVH222"/>
      <c r="NVI222"/>
      <c r="NVJ222"/>
      <c r="NVK222"/>
      <c r="NVL222"/>
      <c r="NVM222"/>
      <c r="NVN222"/>
      <c r="NVO222"/>
      <c r="NVP222"/>
      <c r="NVQ222"/>
      <c r="NVR222"/>
      <c r="NVS222"/>
      <c r="NVT222"/>
      <c r="NVU222"/>
      <c r="NVV222"/>
      <c r="NVW222"/>
      <c r="NVX222"/>
      <c r="NVY222"/>
      <c r="NVZ222"/>
      <c r="NWA222"/>
      <c r="NWB222"/>
      <c r="NWC222"/>
      <c r="NWD222"/>
      <c r="NWE222"/>
      <c r="NWF222"/>
      <c r="NWG222"/>
      <c r="NWH222"/>
      <c r="NWI222"/>
      <c r="NWJ222"/>
      <c r="NWK222"/>
      <c r="NWL222"/>
      <c r="NWM222"/>
      <c r="NWN222"/>
      <c r="NWO222"/>
      <c r="NWP222"/>
      <c r="NWQ222"/>
      <c r="NWR222"/>
      <c r="NWS222"/>
      <c r="NWT222"/>
      <c r="NWU222"/>
      <c r="NWV222"/>
      <c r="NWW222"/>
      <c r="NWX222"/>
      <c r="NWY222"/>
      <c r="NWZ222"/>
      <c r="NXA222"/>
      <c r="NXB222"/>
      <c r="NXC222"/>
      <c r="NXD222"/>
      <c r="NXE222"/>
      <c r="NXF222"/>
      <c r="NXG222"/>
      <c r="NXH222"/>
      <c r="NXI222"/>
      <c r="NXJ222"/>
      <c r="NXK222"/>
      <c r="NXL222"/>
      <c r="NXM222"/>
      <c r="NXN222"/>
      <c r="NXO222"/>
      <c r="NXP222"/>
      <c r="NXQ222"/>
      <c r="NXR222"/>
      <c r="NXS222"/>
      <c r="NXT222"/>
      <c r="NXU222"/>
      <c r="NXV222"/>
      <c r="NXW222"/>
      <c r="NXX222"/>
      <c r="NXY222"/>
      <c r="NXZ222"/>
      <c r="NYA222"/>
      <c r="NYB222"/>
      <c r="NYC222"/>
      <c r="NYD222"/>
      <c r="NYE222"/>
      <c r="NYF222"/>
      <c r="NYG222"/>
      <c r="NYH222"/>
      <c r="NYI222"/>
      <c r="NYJ222"/>
      <c r="NYK222"/>
      <c r="NYL222"/>
      <c r="NYM222"/>
      <c r="NYN222"/>
      <c r="NYO222"/>
      <c r="NYP222"/>
      <c r="NYQ222"/>
      <c r="NYR222"/>
      <c r="NYS222"/>
      <c r="NYT222"/>
      <c r="NYU222"/>
      <c r="NYV222"/>
      <c r="NYW222"/>
      <c r="NYX222"/>
      <c r="NYY222"/>
      <c r="NYZ222"/>
      <c r="NZA222"/>
      <c r="NZB222"/>
      <c r="NZC222"/>
      <c r="NZD222"/>
      <c r="NZE222"/>
      <c r="NZF222"/>
      <c r="NZG222"/>
      <c r="NZH222"/>
      <c r="NZI222"/>
      <c r="NZJ222"/>
      <c r="NZK222"/>
      <c r="NZL222"/>
      <c r="NZM222"/>
      <c r="NZN222"/>
      <c r="NZO222"/>
      <c r="NZP222"/>
      <c r="NZQ222"/>
      <c r="NZR222"/>
      <c r="NZS222"/>
      <c r="NZT222"/>
      <c r="NZU222"/>
      <c r="NZV222"/>
      <c r="NZW222"/>
      <c r="NZX222"/>
      <c r="NZY222"/>
      <c r="NZZ222"/>
      <c r="OAA222"/>
      <c r="OAB222"/>
      <c r="OAC222"/>
      <c r="OAD222"/>
      <c r="OAE222"/>
      <c r="OAF222"/>
      <c r="OAG222"/>
      <c r="OAH222"/>
      <c r="OAI222"/>
      <c r="OAJ222"/>
      <c r="OAK222"/>
      <c r="OAL222"/>
      <c r="OAM222"/>
      <c r="OAN222"/>
      <c r="OAO222"/>
      <c r="OAP222"/>
      <c r="OAQ222"/>
      <c r="OAR222"/>
      <c r="OAS222"/>
      <c r="OAT222"/>
      <c r="OAU222"/>
      <c r="OAV222"/>
      <c r="OAW222"/>
      <c r="OAX222"/>
      <c r="OAY222"/>
      <c r="OAZ222"/>
      <c r="OBA222"/>
      <c r="OBB222"/>
      <c r="OBC222"/>
      <c r="OBD222"/>
      <c r="OBE222"/>
      <c r="OBF222"/>
      <c r="OBG222"/>
      <c r="OBH222"/>
      <c r="OBI222"/>
      <c r="OBJ222"/>
      <c r="OBK222"/>
      <c r="OBL222"/>
      <c r="OBM222"/>
      <c r="OBN222"/>
      <c r="OBO222"/>
      <c r="OBP222"/>
      <c r="OBQ222"/>
      <c r="OBR222"/>
      <c r="OBS222"/>
      <c r="OBT222"/>
      <c r="OBU222"/>
      <c r="OBV222"/>
      <c r="OBW222"/>
      <c r="OBX222"/>
      <c r="OBY222"/>
      <c r="OBZ222"/>
      <c r="OCA222"/>
      <c r="OCB222"/>
      <c r="OCC222"/>
      <c r="OCD222"/>
      <c r="OCE222"/>
      <c r="OCF222"/>
      <c r="OCG222"/>
      <c r="OCH222"/>
      <c r="OCI222"/>
      <c r="OCJ222"/>
      <c r="OCK222"/>
      <c r="OCL222"/>
      <c r="OCM222"/>
      <c r="OCN222"/>
      <c r="OCO222"/>
      <c r="OCP222"/>
      <c r="OCQ222"/>
      <c r="OCR222"/>
      <c r="OCS222"/>
      <c r="OCT222"/>
      <c r="OCU222"/>
      <c r="OCV222"/>
      <c r="OCW222"/>
      <c r="OCX222"/>
      <c r="OCY222"/>
      <c r="OCZ222"/>
      <c r="ODA222"/>
      <c r="ODB222"/>
      <c r="ODC222"/>
      <c r="ODD222"/>
      <c r="ODE222"/>
      <c r="ODF222"/>
      <c r="ODG222"/>
      <c r="ODH222"/>
      <c r="ODI222"/>
      <c r="ODJ222"/>
      <c r="ODK222"/>
      <c r="ODL222"/>
      <c r="ODM222"/>
      <c r="ODN222"/>
      <c r="ODO222"/>
      <c r="ODP222"/>
      <c r="ODQ222"/>
      <c r="ODR222"/>
      <c r="ODS222"/>
      <c r="ODT222"/>
      <c r="ODU222"/>
      <c r="ODV222"/>
      <c r="ODW222"/>
      <c r="ODX222"/>
      <c r="ODY222"/>
      <c r="ODZ222"/>
      <c r="OEA222"/>
      <c r="OEB222"/>
      <c r="OEC222"/>
      <c r="OED222"/>
      <c r="OEE222"/>
      <c r="OEF222"/>
      <c r="OEG222"/>
      <c r="OEH222"/>
      <c r="OEI222"/>
      <c r="OEJ222"/>
      <c r="OEK222"/>
      <c r="OEL222"/>
      <c r="OEM222"/>
      <c r="OEN222"/>
      <c r="OEO222"/>
      <c r="OEP222"/>
      <c r="OEQ222"/>
      <c r="OER222"/>
      <c r="OES222"/>
      <c r="OET222"/>
      <c r="OEU222"/>
      <c r="OEV222"/>
      <c r="OEW222"/>
      <c r="OEX222"/>
      <c r="OEY222"/>
      <c r="OEZ222"/>
      <c r="OFA222"/>
      <c r="OFB222"/>
      <c r="OFC222"/>
      <c r="OFD222"/>
      <c r="OFE222"/>
      <c r="OFF222"/>
      <c r="OFG222"/>
      <c r="OFH222"/>
      <c r="OFI222"/>
      <c r="OFJ222"/>
      <c r="OFK222"/>
      <c r="OFL222"/>
      <c r="OFM222"/>
      <c r="OFN222"/>
      <c r="OFO222"/>
      <c r="OFP222"/>
      <c r="OFQ222"/>
      <c r="OFR222"/>
      <c r="OFS222"/>
      <c r="OFT222"/>
      <c r="OFU222"/>
      <c r="OFV222"/>
      <c r="OFW222"/>
      <c r="OFX222"/>
      <c r="OFY222"/>
      <c r="OFZ222"/>
      <c r="OGA222"/>
      <c r="OGB222"/>
      <c r="OGC222"/>
      <c r="OGD222"/>
      <c r="OGE222"/>
      <c r="OGF222"/>
      <c r="OGG222"/>
      <c r="OGH222"/>
      <c r="OGI222"/>
      <c r="OGJ222"/>
      <c r="OGK222"/>
      <c r="OGL222"/>
      <c r="OGM222"/>
      <c r="OGN222"/>
      <c r="OGO222"/>
      <c r="OGP222"/>
      <c r="OGQ222"/>
      <c r="OGR222"/>
      <c r="OGS222"/>
      <c r="OGT222"/>
      <c r="OGU222"/>
      <c r="OGV222"/>
      <c r="OGW222"/>
      <c r="OGX222"/>
      <c r="OGY222"/>
      <c r="OGZ222"/>
      <c r="OHA222"/>
      <c r="OHB222"/>
      <c r="OHC222"/>
      <c r="OHD222"/>
      <c r="OHE222"/>
      <c r="OHF222"/>
      <c r="OHG222"/>
      <c r="OHH222"/>
      <c r="OHI222"/>
      <c r="OHJ222"/>
      <c r="OHK222"/>
      <c r="OHL222"/>
      <c r="OHM222"/>
      <c r="OHN222"/>
      <c r="OHO222"/>
      <c r="OHP222"/>
      <c r="OHQ222"/>
      <c r="OHR222"/>
      <c r="OHS222"/>
      <c r="OHT222"/>
      <c r="OHU222"/>
      <c r="OHV222"/>
      <c r="OHW222"/>
      <c r="OHX222"/>
      <c r="OHY222"/>
      <c r="OHZ222"/>
      <c r="OIA222"/>
      <c r="OIB222"/>
      <c r="OIC222"/>
      <c r="OID222"/>
      <c r="OIE222"/>
      <c r="OIF222"/>
      <c r="OIG222"/>
      <c r="OIH222"/>
      <c r="OII222"/>
      <c r="OIJ222"/>
      <c r="OIK222"/>
      <c r="OIL222"/>
      <c r="OIM222"/>
      <c r="OIN222"/>
      <c r="OIO222"/>
      <c r="OIP222"/>
      <c r="OIQ222"/>
      <c r="OIR222"/>
      <c r="OIS222"/>
      <c r="OIT222"/>
      <c r="OIU222"/>
      <c r="OIV222"/>
      <c r="OIW222"/>
      <c r="OIX222"/>
      <c r="OIY222"/>
      <c r="OIZ222"/>
      <c r="OJA222"/>
      <c r="OJB222"/>
      <c r="OJC222"/>
      <c r="OJD222"/>
      <c r="OJE222"/>
      <c r="OJF222"/>
      <c r="OJG222"/>
      <c r="OJH222"/>
      <c r="OJI222"/>
      <c r="OJJ222"/>
      <c r="OJK222"/>
      <c r="OJL222"/>
      <c r="OJM222"/>
      <c r="OJN222"/>
      <c r="OJO222"/>
      <c r="OJP222"/>
      <c r="OJQ222"/>
      <c r="OJR222"/>
      <c r="OJS222"/>
      <c r="OJT222"/>
      <c r="OJU222"/>
      <c r="OJV222"/>
      <c r="OJW222"/>
      <c r="OJX222"/>
      <c r="OJY222"/>
      <c r="OJZ222"/>
      <c r="OKA222"/>
      <c r="OKB222"/>
      <c r="OKC222"/>
      <c r="OKD222"/>
      <c r="OKE222"/>
      <c r="OKF222"/>
      <c r="OKG222"/>
      <c r="OKH222"/>
      <c r="OKI222"/>
      <c r="OKJ222"/>
      <c r="OKK222"/>
      <c r="OKL222"/>
      <c r="OKM222"/>
      <c r="OKN222"/>
      <c r="OKO222"/>
      <c r="OKP222"/>
      <c r="OKQ222"/>
      <c r="OKR222"/>
      <c r="OKS222"/>
      <c r="OKT222"/>
      <c r="OKU222"/>
      <c r="OKV222"/>
      <c r="OKW222"/>
      <c r="OKX222"/>
      <c r="OKY222"/>
      <c r="OKZ222"/>
      <c r="OLA222"/>
      <c r="OLB222"/>
      <c r="OLC222"/>
      <c r="OLD222"/>
      <c r="OLE222"/>
      <c r="OLF222"/>
      <c r="OLG222"/>
      <c r="OLH222"/>
      <c r="OLI222"/>
      <c r="OLJ222"/>
      <c r="OLK222"/>
      <c r="OLL222"/>
      <c r="OLM222"/>
      <c r="OLN222"/>
      <c r="OLO222"/>
      <c r="OLP222"/>
      <c r="OLQ222"/>
      <c r="OLR222"/>
      <c r="OLS222"/>
      <c r="OLT222"/>
      <c r="OLU222"/>
      <c r="OLV222"/>
      <c r="OLW222"/>
      <c r="OLX222"/>
      <c r="OLY222"/>
      <c r="OLZ222"/>
      <c r="OMA222"/>
      <c r="OMB222"/>
      <c r="OMC222"/>
      <c r="OMD222"/>
      <c r="OME222"/>
      <c r="OMF222"/>
      <c r="OMG222"/>
      <c r="OMH222"/>
      <c r="OMI222"/>
      <c r="OMJ222"/>
      <c r="OMK222"/>
      <c r="OML222"/>
      <c r="OMM222"/>
      <c r="OMN222"/>
      <c r="OMO222"/>
      <c r="OMP222"/>
      <c r="OMQ222"/>
      <c r="OMR222"/>
      <c r="OMS222"/>
      <c r="OMT222"/>
      <c r="OMU222"/>
      <c r="OMV222"/>
      <c r="OMW222"/>
      <c r="OMX222"/>
      <c r="OMY222"/>
      <c r="OMZ222"/>
      <c r="ONA222"/>
      <c r="ONB222"/>
      <c r="ONC222"/>
      <c r="OND222"/>
      <c r="ONE222"/>
      <c r="ONF222"/>
      <c r="ONG222"/>
      <c r="ONH222"/>
      <c r="ONI222"/>
      <c r="ONJ222"/>
      <c r="ONK222"/>
      <c r="ONL222"/>
      <c r="ONM222"/>
      <c r="ONN222"/>
      <c r="ONO222"/>
      <c r="ONP222"/>
      <c r="ONQ222"/>
      <c r="ONR222"/>
      <c r="ONS222"/>
      <c r="ONT222"/>
      <c r="ONU222"/>
      <c r="ONV222"/>
      <c r="ONW222"/>
      <c r="ONX222"/>
      <c r="ONY222"/>
      <c r="ONZ222"/>
      <c r="OOA222"/>
      <c r="OOB222"/>
      <c r="OOC222"/>
      <c r="OOD222"/>
      <c r="OOE222"/>
      <c r="OOF222"/>
      <c r="OOG222"/>
      <c r="OOH222"/>
      <c r="OOI222"/>
      <c r="OOJ222"/>
      <c r="OOK222"/>
      <c r="OOL222"/>
      <c r="OOM222"/>
      <c r="OON222"/>
      <c r="OOO222"/>
      <c r="OOP222"/>
      <c r="OOQ222"/>
      <c r="OOR222"/>
      <c r="OOS222"/>
      <c r="OOT222"/>
      <c r="OOU222"/>
      <c r="OOV222"/>
      <c r="OOW222"/>
      <c r="OOX222"/>
      <c r="OOY222"/>
      <c r="OOZ222"/>
      <c r="OPA222"/>
      <c r="OPB222"/>
      <c r="OPC222"/>
      <c r="OPD222"/>
      <c r="OPE222"/>
      <c r="OPF222"/>
      <c r="OPG222"/>
      <c r="OPH222"/>
      <c r="OPI222"/>
      <c r="OPJ222"/>
      <c r="OPK222"/>
      <c r="OPL222"/>
      <c r="OPM222"/>
      <c r="OPN222"/>
      <c r="OPO222"/>
      <c r="OPP222"/>
      <c r="OPQ222"/>
      <c r="OPR222"/>
      <c r="OPS222"/>
      <c r="OPT222"/>
      <c r="OPU222"/>
      <c r="OPV222"/>
      <c r="OPW222"/>
      <c r="OPX222"/>
      <c r="OPY222"/>
      <c r="OPZ222"/>
      <c r="OQA222"/>
      <c r="OQB222"/>
      <c r="OQC222"/>
      <c r="OQD222"/>
      <c r="OQE222"/>
      <c r="OQF222"/>
      <c r="OQG222"/>
      <c r="OQH222"/>
      <c r="OQI222"/>
      <c r="OQJ222"/>
      <c r="OQK222"/>
      <c r="OQL222"/>
      <c r="OQM222"/>
      <c r="OQN222"/>
      <c r="OQO222"/>
      <c r="OQP222"/>
      <c r="OQQ222"/>
      <c r="OQR222"/>
      <c r="OQS222"/>
      <c r="OQT222"/>
      <c r="OQU222"/>
      <c r="OQV222"/>
      <c r="OQW222"/>
      <c r="OQX222"/>
      <c r="OQY222"/>
      <c r="OQZ222"/>
      <c r="ORA222"/>
      <c r="ORB222"/>
      <c r="ORC222"/>
      <c r="ORD222"/>
      <c r="ORE222"/>
      <c r="ORF222"/>
      <c r="ORG222"/>
      <c r="ORH222"/>
      <c r="ORI222"/>
      <c r="ORJ222"/>
      <c r="ORK222"/>
      <c r="ORL222"/>
      <c r="ORM222"/>
      <c r="ORN222"/>
      <c r="ORO222"/>
      <c r="ORP222"/>
      <c r="ORQ222"/>
      <c r="ORR222"/>
      <c r="ORS222"/>
      <c r="ORT222"/>
      <c r="ORU222"/>
      <c r="ORV222"/>
      <c r="ORW222"/>
      <c r="ORX222"/>
      <c r="ORY222"/>
      <c r="ORZ222"/>
      <c r="OSA222"/>
      <c r="OSB222"/>
      <c r="OSC222"/>
      <c r="OSD222"/>
      <c r="OSE222"/>
      <c r="OSF222"/>
      <c r="OSG222"/>
      <c r="OSH222"/>
      <c r="OSI222"/>
      <c r="OSJ222"/>
      <c r="OSK222"/>
      <c r="OSL222"/>
      <c r="OSM222"/>
      <c r="OSN222"/>
      <c r="OSO222"/>
      <c r="OSP222"/>
      <c r="OSQ222"/>
      <c r="OSR222"/>
      <c r="OSS222"/>
      <c r="OST222"/>
      <c r="OSU222"/>
      <c r="OSV222"/>
      <c r="OSW222"/>
      <c r="OSX222"/>
      <c r="OSY222"/>
      <c r="OSZ222"/>
      <c r="OTA222"/>
      <c r="OTB222"/>
      <c r="OTC222"/>
      <c r="OTD222"/>
      <c r="OTE222"/>
      <c r="OTF222"/>
      <c r="OTG222"/>
      <c r="OTH222"/>
      <c r="OTI222"/>
      <c r="OTJ222"/>
      <c r="OTK222"/>
      <c r="OTL222"/>
      <c r="OTM222"/>
      <c r="OTN222"/>
      <c r="OTO222"/>
      <c r="OTP222"/>
      <c r="OTQ222"/>
      <c r="OTR222"/>
      <c r="OTS222"/>
      <c r="OTT222"/>
      <c r="OTU222"/>
      <c r="OTV222"/>
      <c r="OTW222"/>
      <c r="OTX222"/>
      <c r="OTY222"/>
      <c r="OTZ222"/>
      <c r="OUA222"/>
      <c r="OUB222"/>
      <c r="OUC222"/>
      <c r="OUD222"/>
      <c r="OUE222"/>
      <c r="OUF222"/>
      <c r="OUG222"/>
      <c r="OUH222"/>
      <c r="OUI222"/>
      <c r="OUJ222"/>
      <c r="OUK222"/>
      <c r="OUL222"/>
      <c r="OUM222"/>
      <c r="OUN222"/>
      <c r="OUO222"/>
      <c r="OUP222"/>
      <c r="OUQ222"/>
      <c r="OUR222"/>
      <c r="OUS222"/>
      <c r="OUT222"/>
      <c r="OUU222"/>
      <c r="OUV222"/>
      <c r="OUW222"/>
      <c r="OUX222"/>
      <c r="OUY222"/>
      <c r="OUZ222"/>
      <c r="OVA222"/>
      <c r="OVB222"/>
      <c r="OVC222"/>
      <c r="OVD222"/>
      <c r="OVE222"/>
      <c r="OVF222"/>
      <c r="OVG222"/>
      <c r="OVH222"/>
      <c r="OVI222"/>
      <c r="OVJ222"/>
      <c r="OVK222"/>
      <c r="OVL222"/>
      <c r="OVM222"/>
      <c r="OVN222"/>
      <c r="OVO222"/>
      <c r="OVP222"/>
      <c r="OVQ222"/>
      <c r="OVR222"/>
      <c r="OVS222"/>
      <c r="OVT222"/>
      <c r="OVU222"/>
      <c r="OVV222"/>
      <c r="OVW222"/>
      <c r="OVX222"/>
      <c r="OVY222"/>
      <c r="OVZ222"/>
      <c r="OWA222"/>
      <c r="OWB222"/>
      <c r="OWC222"/>
      <c r="OWD222"/>
      <c r="OWE222"/>
      <c r="OWF222"/>
      <c r="OWG222"/>
      <c r="OWH222"/>
      <c r="OWI222"/>
      <c r="OWJ222"/>
      <c r="OWK222"/>
      <c r="OWL222"/>
      <c r="OWM222"/>
      <c r="OWN222"/>
      <c r="OWO222"/>
      <c r="OWP222"/>
      <c r="OWQ222"/>
      <c r="OWR222"/>
      <c r="OWS222"/>
      <c r="OWT222"/>
      <c r="OWU222"/>
      <c r="OWV222"/>
      <c r="OWW222"/>
      <c r="OWX222"/>
      <c r="OWY222"/>
      <c r="OWZ222"/>
      <c r="OXA222"/>
      <c r="OXB222"/>
      <c r="OXC222"/>
      <c r="OXD222"/>
      <c r="OXE222"/>
      <c r="OXF222"/>
      <c r="OXG222"/>
      <c r="OXH222"/>
      <c r="OXI222"/>
      <c r="OXJ222"/>
      <c r="OXK222"/>
      <c r="OXL222"/>
      <c r="OXM222"/>
      <c r="OXN222"/>
      <c r="OXO222"/>
      <c r="OXP222"/>
      <c r="OXQ222"/>
      <c r="OXR222"/>
      <c r="OXS222"/>
      <c r="OXT222"/>
      <c r="OXU222"/>
      <c r="OXV222"/>
      <c r="OXW222"/>
      <c r="OXX222"/>
      <c r="OXY222"/>
      <c r="OXZ222"/>
      <c r="OYA222"/>
      <c r="OYB222"/>
      <c r="OYC222"/>
      <c r="OYD222"/>
      <c r="OYE222"/>
      <c r="OYF222"/>
      <c r="OYG222"/>
      <c r="OYH222"/>
      <c r="OYI222"/>
      <c r="OYJ222"/>
      <c r="OYK222"/>
      <c r="OYL222"/>
      <c r="OYM222"/>
      <c r="OYN222"/>
      <c r="OYO222"/>
      <c r="OYP222"/>
      <c r="OYQ222"/>
      <c r="OYR222"/>
      <c r="OYS222"/>
      <c r="OYT222"/>
      <c r="OYU222"/>
      <c r="OYV222"/>
      <c r="OYW222"/>
      <c r="OYX222"/>
      <c r="OYY222"/>
      <c r="OYZ222"/>
      <c r="OZA222"/>
      <c r="OZB222"/>
      <c r="OZC222"/>
      <c r="OZD222"/>
      <c r="OZE222"/>
      <c r="OZF222"/>
      <c r="OZG222"/>
      <c r="OZH222"/>
      <c r="OZI222"/>
      <c r="OZJ222"/>
      <c r="OZK222"/>
      <c r="OZL222"/>
      <c r="OZM222"/>
      <c r="OZN222"/>
      <c r="OZO222"/>
      <c r="OZP222"/>
      <c r="OZQ222"/>
      <c r="OZR222"/>
      <c r="OZS222"/>
      <c r="OZT222"/>
      <c r="OZU222"/>
      <c r="OZV222"/>
      <c r="OZW222"/>
      <c r="OZX222"/>
      <c r="OZY222"/>
      <c r="OZZ222"/>
      <c r="PAA222"/>
      <c r="PAB222"/>
      <c r="PAC222"/>
      <c r="PAD222"/>
      <c r="PAE222"/>
      <c r="PAF222"/>
      <c r="PAG222"/>
      <c r="PAH222"/>
      <c r="PAI222"/>
      <c r="PAJ222"/>
      <c r="PAK222"/>
      <c r="PAL222"/>
      <c r="PAM222"/>
      <c r="PAN222"/>
      <c r="PAO222"/>
      <c r="PAP222"/>
      <c r="PAQ222"/>
      <c r="PAR222"/>
      <c r="PAS222"/>
      <c r="PAT222"/>
      <c r="PAU222"/>
      <c r="PAV222"/>
      <c r="PAW222"/>
      <c r="PAX222"/>
      <c r="PAY222"/>
      <c r="PAZ222"/>
      <c r="PBA222"/>
      <c r="PBB222"/>
      <c r="PBC222"/>
      <c r="PBD222"/>
      <c r="PBE222"/>
      <c r="PBF222"/>
      <c r="PBG222"/>
      <c r="PBH222"/>
      <c r="PBI222"/>
      <c r="PBJ222"/>
      <c r="PBK222"/>
      <c r="PBL222"/>
      <c r="PBM222"/>
      <c r="PBN222"/>
      <c r="PBO222"/>
      <c r="PBP222"/>
      <c r="PBQ222"/>
      <c r="PBR222"/>
      <c r="PBS222"/>
      <c r="PBT222"/>
      <c r="PBU222"/>
      <c r="PBV222"/>
      <c r="PBW222"/>
      <c r="PBX222"/>
      <c r="PBY222"/>
      <c r="PBZ222"/>
      <c r="PCA222"/>
      <c r="PCB222"/>
      <c r="PCC222"/>
      <c r="PCD222"/>
      <c r="PCE222"/>
      <c r="PCF222"/>
      <c r="PCG222"/>
      <c r="PCH222"/>
      <c r="PCI222"/>
      <c r="PCJ222"/>
      <c r="PCK222"/>
      <c r="PCL222"/>
      <c r="PCM222"/>
      <c r="PCN222"/>
      <c r="PCO222"/>
      <c r="PCP222"/>
      <c r="PCQ222"/>
      <c r="PCR222"/>
      <c r="PCS222"/>
      <c r="PCT222"/>
      <c r="PCU222"/>
      <c r="PCV222"/>
      <c r="PCW222"/>
      <c r="PCX222"/>
      <c r="PCY222"/>
      <c r="PCZ222"/>
      <c r="PDA222"/>
      <c r="PDB222"/>
      <c r="PDC222"/>
      <c r="PDD222"/>
      <c r="PDE222"/>
      <c r="PDF222"/>
      <c r="PDG222"/>
      <c r="PDH222"/>
      <c r="PDI222"/>
      <c r="PDJ222"/>
      <c r="PDK222"/>
      <c r="PDL222"/>
      <c r="PDM222"/>
      <c r="PDN222"/>
      <c r="PDO222"/>
      <c r="PDP222"/>
      <c r="PDQ222"/>
      <c r="PDR222"/>
      <c r="PDS222"/>
      <c r="PDT222"/>
      <c r="PDU222"/>
      <c r="PDV222"/>
      <c r="PDW222"/>
      <c r="PDX222"/>
      <c r="PDY222"/>
      <c r="PDZ222"/>
      <c r="PEA222"/>
      <c r="PEB222"/>
      <c r="PEC222"/>
      <c r="PED222"/>
      <c r="PEE222"/>
      <c r="PEF222"/>
      <c r="PEG222"/>
      <c r="PEH222"/>
      <c r="PEI222"/>
      <c r="PEJ222"/>
      <c r="PEK222"/>
      <c r="PEL222"/>
      <c r="PEM222"/>
      <c r="PEN222"/>
      <c r="PEO222"/>
      <c r="PEP222"/>
      <c r="PEQ222"/>
      <c r="PER222"/>
      <c r="PES222"/>
      <c r="PET222"/>
      <c r="PEU222"/>
      <c r="PEV222"/>
      <c r="PEW222"/>
      <c r="PEX222"/>
      <c r="PEY222"/>
      <c r="PEZ222"/>
      <c r="PFA222"/>
      <c r="PFB222"/>
      <c r="PFC222"/>
      <c r="PFD222"/>
      <c r="PFE222"/>
      <c r="PFF222"/>
      <c r="PFG222"/>
      <c r="PFH222"/>
      <c r="PFI222"/>
      <c r="PFJ222"/>
      <c r="PFK222"/>
      <c r="PFL222"/>
      <c r="PFM222"/>
      <c r="PFN222"/>
      <c r="PFO222"/>
      <c r="PFP222"/>
      <c r="PFQ222"/>
      <c r="PFR222"/>
      <c r="PFS222"/>
      <c r="PFT222"/>
      <c r="PFU222"/>
      <c r="PFV222"/>
      <c r="PFW222"/>
      <c r="PFX222"/>
      <c r="PFY222"/>
      <c r="PFZ222"/>
      <c r="PGA222"/>
      <c r="PGB222"/>
      <c r="PGC222"/>
      <c r="PGD222"/>
      <c r="PGE222"/>
      <c r="PGF222"/>
      <c r="PGG222"/>
      <c r="PGH222"/>
      <c r="PGI222"/>
      <c r="PGJ222"/>
      <c r="PGK222"/>
      <c r="PGL222"/>
      <c r="PGM222"/>
      <c r="PGN222"/>
      <c r="PGO222"/>
      <c r="PGP222"/>
      <c r="PGQ222"/>
      <c r="PGR222"/>
      <c r="PGS222"/>
      <c r="PGT222"/>
      <c r="PGU222"/>
      <c r="PGV222"/>
      <c r="PGW222"/>
      <c r="PGX222"/>
      <c r="PGY222"/>
      <c r="PGZ222"/>
      <c r="PHA222"/>
      <c r="PHB222"/>
      <c r="PHC222"/>
      <c r="PHD222"/>
      <c r="PHE222"/>
      <c r="PHF222"/>
      <c r="PHG222"/>
      <c r="PHH222"/>
      <c r="PHI222"/>
      <c r="PHJ222"/>
      <c r="PHK222"/>
      <c r="PHL222"/>
      <c r="PHM222"/>
      <c r="PHN222"/>
      <c r="PHO222"/>
      <c r="PHP222"/>
      <c r="PHQ222"/>
      <c r="PHR222"/>
      <c r="PHS222"/>
      <c r="PHT222"/>
      <c r="PHU222"/>
      <c r="PHV222"/>
      <c r="PHW222"/>
      <c r="PHX222"/>
      <c r="PHY222"/>
      <c r="PHZ222"/>
      <c r="PIA222"/>
      <c r="PIB222"/>
      <c r="PIC222"/>
      <c r="PID222"/>
      <c r="PIE222"/>
      <c r="PIF222"/>
      <c r="PIG222"/>
      <c r="PIH222"/>
      <c r="PII222"/>
      <c r="PIJ222"/>
      <c r="PIK222"/>
      <c r="PIL222"/>
      <c r="PIM222"/>
      <c r="PIN222"/>
      <c r="PIO222"/>
      <c r="PIP222"/>
      <c r="PIQ222"/>
      <c r="PIR222"/>
      <c r="PIS222"/>
      <c r="PIT222"/>
      <c r="PIU222"/>
      <c r="PIV222"/>
      <c r="PIW222"/>
      <c r="PIX222"/>
      <c r="PIY222"/>
      <c r="PIZ222"/>
      <c r="PJA222"/>
      <c r="PJB222"/>
      <c r="PJC222"/>
      <c r="PJD222"/>
      <c r="PJE222"/>
      <c r="PJF222"/>
      <c r="PJG222"/>
      <c r="PJH222"/>
      <c r="PJI222"/>
      <c r="PJJ222"/>
      <c r="PJK222"/>
      <c r="PJL222"/>
      <c r="PJM222"/>
      <c r="PJN222"/>
      <c r="PJO222"/>
      <c r="PJP222"/>
      <c r="PJQ222"/>
      <c r="PJR222"/>
      <c r="PJS222"/>
      <c r="PJT222"/>
      <c r="PJU222"/>
      <c r="PJV222"/>
      <c r="PJW222"/>
      <c r="PJX222"/>
      <c r="PJY222"/>
      <c r="PJZ222"/>
      <c r="PKA222"/>
      <c r="PKB222"/>
      <c r="PKC222"/>
      <c r="PKD222"/>
      <c r="PKE222"/>
      <c r="PKF222"/>
      <c r="PKG222"/>
      <c r="PKH222"/>
      <c r="PKI222"/>
      <c r="PKJ222"/>
      <c r="PKK222"/>
      <c r="PKL222"/>
      <c r="PKM222"/>
      <c r="PKN222"/>
      <c r="PKO222"/>
      <c r="PKP222"/>
      <c r="PKQ222"/>
      <c r="PKR222"/>
      <c r="PKS222"/>
      <c r="PKT222"/>
      <c r="PKU222"/>
      <c r="PKV222"/>
      <c r="PKW222"/>
      <c r="PKX222"/>
      <c r="PKY222"/>
      <c r="PKZ222"/>
      <c r="PLA222"/>
      <c r="PLB222"/>
      <c r="PLC222"/>
      <c r="PLD222"/>
      <c r="PLE222"/>
      <c r="PLF222"/>
      <c r="PLG222"/>
      <c r="PLH222"/>
      <c r="PLI222"/>
      <c r="PLJ222"/>
      <c r="PLK222"/>
      <c r="PLL222"/>
      <c r="PLM222"/>
      <c r="PLN222"/>
      <c r="PLO222"/>
      <c r="PLP222"/>
      <c r="PLQ222"/>
      <c r="PLR222"/>
      <c r="PLS222"/>
      <c r="PLT222"/>
      <c r="PLU222"/>
      <c r="PLV222"/>
      <c r="PLW222"/>
      <c r="PLX222"/>
      <c r="PLY222"/>
      <c r="PLZ222"/>
      <c r="PMA222"/>
      <c r="PMB222"/>
      <c r="PMC222"/>
      <c r="PMD222"/>
      <c r="PME222"/>
      <c r="PMF222"/>
      <c r="PMG222"/>
      <c r="PMH222"/>
      <c r="PMI222"/>
      <c r="PMJ222"/>
      <c r="PMK222"/>
      <c r="PML222"/>
      <c r="PMM222"/>
      <c r="PMN222"/>
      <c r="PMO222"/>
      <c r="PMP222"/>
      <c r="PMQ222"/>
      <c r="PMR222"/>
      <c r="PMS222"/>
      <c r="PMT222"/>
      <c r="PMU222"/>
      <c r="PMV222"/>
      <c r="PMW222"/>
      <c r="PMX222"/>
      <c r="PMY222"/>
      <c r="PMZ222"/>
      <c r="PNA222"/>
      <c r="PNB222"/>
      <c r="PNC222"/>
      <c r="PND222"/>
      <c r="PNE222"/>
      <c r="PNF222"/>
      <c r="PNG222"/>
      <c r="PNH222"/>
      <c r="PNI222"/>
      <c r="PNJ222"/>
      <c r="PNK222"/>
      <c r="PNL222"/>
      <c r="PNM222"/>
      <c r="PNN222"/>
      <c r="PNO222"/>
      <c r="PNP222"/>
      <c r="PNQ222"/>
      <c r="PNR222"/>
      <c r="PNS222"/>
      <c r="PNT222"/>
      <c r="PNU222"/>
      <c r="PNV222"/>
      <c r="PNW222"/>
      <c r="PNX222"/>
      <c r="PNY222"/>
      <c r="PNZ222"/>
      <c r="POA222"/>
      <c r="POB222"/>
      <c r="POC222"/>
      <c r="POD222"/>
      <c r="POE222"/>
      <c r="POF222"/>
      <c r="POG222"/>
      <c r="POH222"/>
      <c r="POI222"/>
      <c r="POJ222"/>
      <c r="POK222"/>
      <c r="POL222"/>
      <c r="POM222"/>
      <c r="PON222"/>
      <c r="POO222"/>
      <c r="POP222"/>
      <c r="POQ222"/>
      <c r="POR222"/>
      <c r="POS222"/>
      <c r="POT222"/>
      <c r="POU222"/>
      <c r="POV222"/>
      <c r="POW222"/>
      <c r="POX222"/>
      <c r="POY222"/>
      <c r="POZ222"/>
      <c r="PPA222"/>
      <c r="PPB222"/>
      <c r="PPC222"/>
      <c r="PPD222"/>
      <c r="PPE222"/>
      <c r="PPF222"/>
      <c r="PPG222"/>
      <c r="PPH222"/>
      <c r="PPI222"/>
      <c r="PPJ222"/>
      <c r="PPK222"/>
      <c r="PPL222"/>
      <c r="PPM222"/>
      <c r="PPN222"/>
      <c r="PPO222"/>
      <c r="PPP222"/>
      <c r="PPQ222"/>
      <c r="PPR222"/>
      <c r="PPS222"/>
      <c r="PPT222"/>
      <c r="PPU222"/>
      <c r="PPV222"/>
      <c r="PPW222"/>
      <c r="PPX222"/>
      <c r="PPY222"/>
      <c r="PPZ222"/>
      <c r="PQA222"/>
      <c r="PQB222"/>
      <c r="PQC222"/>
      <c r="PQD222"/>
      <c r="PQE222"/>
      <c r="PQF222"/>
      <c r="PQG222"/>
      <c r="PQH222"/>
      <c r="PQI222"/>
      <c r="PQJ222"/>
      <c r="PQK222"/>
      <c r="PQL222"/>
      <c r="PQM222"/>
      <c r="PQN222"/>
      <c r="PQO222"/>
      <c r="PQP222"/>
      <c r="PQQ222"/>
      <c r="PQR222"/>
      <c r="PQS222"/>
      <c r="PQT222"/>
      <c r="PQU222"/>
      <c r="PQV222"/>
      <c r="PQW222"/>
      <c r="PQX222"/>
      <c r="PQY222"/>
      <c r="PQZ222"/>
      <c r="PRA222"/>
      <c r="PRB222"/>
      <c r="PRC222"/>
      <c r="PRD222"/>
      <c r="PRE222"/>
      <c r="PRF222"/>
      <c r="PRG222"/>
      <c r="PRH222"/>
      <c r="PRI222"/>
      <c r="PRJ222"/>
      <c r="PRK222"/>
      <c r="PRL222"/>
      <c r="PRM222"/>
      <c r="PRN222"/>
      <c r="PRO222"/>
      <c r="PRP222"/>
      <c r="PRQ222"/>
      <c r="PRR222"/>
      <c r="PRS222"/>
      <c r="PRT222"/>
      <c r="PRU222"/>
      <c r="PRV222"/>
      <c r="PRW222"/>
      <c r="PRX222"/>
      <c r="PRY222"/>
      <c r="PRZ222"/>
      <c r="PSA222"/>
      <c r="PSB222"/>
      <c r="PSC222"/>
      <c r="PSD222"/>
      <c r="PSE222"/>
      <c r="PSF222"/>
      <c r="PSG222"/>
      <c r="PSH222"/>
      <c r="PSI222"/>
      <c r="PSJ222"/>
      <c r="PSK222"/>
      <c r="PSL222"/>
      <c r="PSM222"/>
      <c r="PSN222"/>
      <c r="PSO222"/>
      <c r="PSP222"/>
      <c r="PSQ222"/>
      <c r="PSR222"/>
      <c r="PSS222"/>
      <c r="PST222"/>
      <c r="PSU222"/>
      <c r="PSV222"/>
      <c r="PSW222"/>
      <c r="PSX222"/>
      <c r="PSY222"/>
      <c r="PSZ222"/>
      <c r="PTA222"/>
      <c r="PTB222"/>
      <c r="PTC222"/>
      <c r="PTD222"/>
      <c r="PTE222"/>
      <c r="PTF222"/>
      <c r="PTG222"/>
      <c r="PTH222"/>
      <c r="PTI222"/>
      <c r="PTJ222"/>
      <c r="PTK222"/>
      <c r="PTL222"/>
      <c r="PTM222"/>
      <c r="PTN222"/>
      <c r="PTO222"/>
      <c r="PTP222"/>
      <c r="PTQ222"/>
      <c r="PTR222"/>
      <c r="PTS222"/>
      <c r="PTT222"/>
      <c r="PTU222"/>
      <c r="PTV222"/>
      <c r="PTW222"/>
      <c r="PTX222"/>
      <c r="PTY222"/>
      <c r="PTZ222"/>
      <c r="PUA222"/>
      <c r="PUB222"/>
      <c r="PUC222"/>
      <c r="PUD222"/>
      <c r="PUE222"/>
      <c r="PUF222"/>
      <c r="PUG222"/>
      <c r="PUH222"/>
      <c r="PUI222"/>
      <c r="PUJ222"/>
      <c r="PUK222"/>
      <c r="PUL222"/>
      <c r="PUM222"/>
      <c r="PUN222"/>
      <c r="PUO222"/>
      <c r="PUP222"/>
      <c r="PUQ222"/>
      <c r="PUR222"/>
      <c r="PUS222"/>
      <c r="PUT222"/>
      <c r="PUU222"/>
      <c r="PUV222"/>
      <c r="PUW222"/>
      <c r="PUX222"/>
      <c r="PUY222"/>
      <c r="PUZ222"/>
      <c r="PVA222"/>
      <c r="PVB222"/>
      <c r="PVC222"/>
      <c r="PVD222"/>
      <c r="PVE222"/>
      <c r="PVF222"/>
      <c r="PVG222"/>
      <c r="PVH222"/>
      <c r="PVI222"/>
      <c r="PVJ222"/>
      <c r="PVK222"/>
      <c r="PVL222"/>
      <c r="PVM222"/>
      <c r="PVN222"/>
      <c r="PVO222"/>
      <c r="PVP222"/>
      <c r="PVQ222"/>
      <c r="PVR222"/>
      <c r="PVS222"/>
      <c r="PVT222"/>
      <c r="PVU222"/>
      <c r="PVV222"/>
      <c r="PVW222"/>
      <c r="PVX222"/>
      <c r="PVY222"/>
      <c r="PVZ222"/>
      <c r="PWA222"/>
      <c r="PWB222"/>
      <c r="PWC222"/>
      <c r="PWD222"/>
      <c r="PWE222"/>
      <c r="PWF222"/>
      <c r="PWG222"/>
      <c r="PWH222"/>
      <c r="PWI222"/>
      <c r="PWJ222"/>
      <c r="PWK222"/>
      <c r="PWL222"/>
      <c r="PWM222"/>
      <c r="PWN222"/>
      <c r="PWO222"/>
      <c r="PWP222"/>
      <c r="PWQ222"/>
      <c r="PWR222"/>
      <c r="PWS222"/>
      <c r="PWT222"/>
      <c r="PWU222"/>
      <c r="PWV222"/>
      <c r="PWW222"/>
      <c r="PWX222"/>
      <c r="PWY222"/>
      <c r="PWZ222"/>
      <c r="PXA222"/>
      <c r="PXB222"/>
      <c r="PXC222"/>
      <c r="PXD222"/>
      <c r="PXE222"/>
      <c r="PXF222"/>
      <c r="PXG222"/>
      <c r="PXH222"/>
      <c r="PXI222"/>
      <c r="PXJ222"/>
      <c r="PXK222"/>
      <c r="PXL222"/>
      <c r="PXM222"/>
      <c r="PXN222"/>
      <c r="PXO222"/>
      <c r="PXP222"/>
      <c r="PXQ222"/>
      <c r="PXR222"/>
      <c r="PXS222"/>
      <c r="PXT222"/>
      <c r="PXU222"/>
      <c r="PXV222"/>
      <c r="PXW222"/>
      <c r="PXX222"/>
      <c r="PXY222"/>
      <c r="PXZ222"/>
      <c r="PYA222"/>
      <c r="PYB222"/>
      <c r="PYC222"/>
      <c r="PYD222"/>
      <c r="PYE222"/>
      <c r="PYF222"/>
      <c r="PYG222"/>
      <c r="PYH222"/>
      <c r="PYI222"/>
      <c r="PYJ222"/>
      <c r="PYK222"/>
      <c r="PYL222"/>
      <c r="PYM222"/>
      <c r="PYN222"/>
      <c r="PYO222"/>
      <c r="PYP222"/>
      <c r="PYQ222"/>
      <c r="PYR222"/>
      <c r="PYS222"/>
      <c r="PYT222"/>
      <c r="PYU222"/>
      <c r="PYV222"/>
      <c r="PYW222"/>
      <c r="PYX222"/>
      <c r="PYY222"/>
      <c r="PYZ222"/>
      <c r="PZA222"/>
      <c r="PZB222"/>
      <c r="PZC222"/>
      <c r="PZD222"/>
      <c r="PZE222"/>
      <c r="PZF222"/>
      <c r="PZG222"/>
      <c r="PZH222"/>
      <c r="PZI222"/>
      <c r="PZJ222"/>
      <c r="PZK222"/>
      <c r="PZL222"/>
      <c r="PZM222"/>
      <c r="PZN222"/>
      <c r="PZO222"/>
      <c r="PZP222"/>
      <c r="PZQ222"/>
      <c r="PZR222"/>
      <c r="PZS222"/>
      <c r="PZT222"/>
      <c r="PZU222"/>
      <c r="PZV222"/>
      <c r="PZW222"/>
      <c r="PZX222"/>
      <c r="PZY222"/>
      <c r="PZZ222"/>
      <c r="QAA222"/>
      <c r="QAB222"/>
      <c r="QAC222"/>
      <c r="QAD222"/>
      <c r="QAE222"/>
      <c r="QAF222"/>
      <c r="QAG222"/>
      <c r="QAH222"/>
      <c r="QAI222"/>
      <c r="QAJ222"/>
      <c r="QAK222"/>
      <c r="QAL222"/>
      <c r="QAM222"/>
      <c r="QAN222"/>
      <c r="QAO222"/>
      <c r="QAP222"/>
      <c r="QAQ222"/>
      <c r="QAR222"/>
      <c r="QAS222"/>
      <c r="QAT222"/>
      <c r="QAU222"/>
      <c r="QAV222"/>
      <c r="QAW222"/>
      <c r="QAX222"/>
      <c r="QAY222"/>
      <c r="QAZ222"/>
      <c r="QBA222"/>
      <c r="QBB222"/>
      <c r="QBC222"/>
      <c r="QBD222"/>
      <c r="QBE222"/>
      <c r="QBF222"/>
      <c r="QBG222"/>
      <c r="QBH222"/>
      <c r="QBI222"/>
      <c r="QBJ222"/>
      <c r="QBK222"/>
      <c r="QBL222"/>
      <c r="QBM222"/>
      <c r="QBN222"/>
      <c r="QBO222"/>
      <c r="QBP222"/>
      <c r="QBQ222"/>
      <c r="QBR222"/>
      <c r="QBS222"/>
      <c r="QBT222"/>
      <c r="QBU222"/>
      <c r="QBV222"/>
      <c r="QBW222"/>
      <c r="QBX222"/>
      <c r="QBY222"/>
      <c r="QBZ222"/>
      <c r="QCA222"/>
      <c r="QCB222"/>
      <c r="QCC222"/>
      <c r="QCD222"/>
      <c r="QCE222"/>
      <c r="QCF222"/>
      <c r="QCG222"/>
      <c r="QCH222"/>
      <c r="QCI222"/>
      <c r="QCJ222"/>
      <c r="QCK222"/>
      <c r="QCL222"/>
      <c r="QCM222"/>
      <c r="QCN222"/>
      <c r="QCO222"/>
      <c r="QCP222"/>
      <c r="QCQ222"/>
      <c r="QCR222"/>
      <c r="QCS222"/>
      <c r="QCT222"/>
      <c r="QCU222"/>
      <c r="QCV222"/>
      <c r="QCW222"/>
      <c r="QCX222"/>
      <c r="QCY222"/>
      <c r="QCZ222"/>
      <c r="QDA222"/>
      <c r="QDB222"/>
      <c r="QDC222"/>
      <c r="QDD222"/>
      <c r="QDE222"/>
      <c r="QDF222"/>
      <c r="QDG222"/>
      <c r="QDH222"/>
      <c r="QDI222"/>
      <c r="QDJ222"/>
      <c r="QDK222"/>
      <c r="QDL222"/>
      <c r="QDM222"/>
      <c r="QDN222"/>
      <c r="QDO222"/>
      <c r="QDP222"/>
      <c r="QDQ222"/>
      <c r="QDR222"/>
      <c r="QDS222"/>
      <c r="QDT222"/>
      <c r="QDU222"/>
      <c r="QDV222"/>
      <c r="QDW222"/>
      <c r="QDX222"/>
      <c r="QDY222"/>
      <c r="QDZ222"/>
      <c r="QEA222"/>
      <c r="QEB222"/>
      <c r="QEC222"/>
      <c r="QED222"/>
      <c r="QEE222"/>
      <c r="QEF222"/>
      <c r="QEG222"/>
      <c r="QEH222"/>
      <c r="QEI222"/>
      <c r="QEJ222"/>
      <c r="QEK222"/>
      <c r="QEL222"/>
      <c r="QEM222"/>
      <c r="QEN222"/>
      <c r="QEO222"/>
      <c r="QEP222"/>
      <c r="QEQ222"/>
      <c r="QER222"/>
      <c r="QES222"/>
      <c r="QET222"/>
      <c r="QEU222"/>
      <c r="QEV222"/>
      <c r="QEW222"/>
      <c r="QEX222"/>
      <c r="QEY222"/>
      <c r="QEZ222"/>
      <c r="QFA222"/>
      <c r="QFB222"/>
      <c r="QFC222"/>
      <c r="QFD222"/>
      <c r="QFE222"/>
      <c r="QFF222"/>
      <c r="QFG222"/>
      <c r="QFH222"/>
      <c r="QFI222"/>
      <c r="QFJ222"/>
      <c r="QFK222"/>
      <c r="QFL222"/>
      <c r="QFM222"/>
      <c r="QFN222"/>
      <c r="QFO222"/>
      <c r="QFP222"/>
      <c r="QFQ222"/>
      <c r="QFR222"/>
      <c r="QFS222"/>
      <c r="QFT222"/>
      <c r="QFU222"/>
      <c r="QFV222"/>
      <c r="QFW222"/>
      <c r="QFX222"/>
      <c r="QFY222"/>
      <c r="QFZ222"/>
      <c r="QGA222"/>
      <c r="QGB222"/>
      <c r="QGC222"/>
      <c r="QGD222"/>
      <c r="QGE222"/>
      <c r="QGF222"/>
      <c r="QGG222"/>
      <c r="QGH222"/>
      <c r="QGI222"/>
      <c r="QGJ222"/>
      <c r="QGK222"/>
      <c r="QGL222"/>
      <c r="QGM222"/>
      <c r="QGN222"/>
      <c r="QGO222"/>
      <c r="QGP222"/>
      <c r="QGQ222"/>
      <c r="QGR222"/>
      <c r="QGS222"/>
      <c r="QGT222"/>
      <c r="QGU222"/>
      <c r="QGV222"/>
      <c r="QGW222"/>
      <c r="QGX222"/>
      <c r="QGY222"/>
      <c r="QGZ222"/>
      <c r="QHA222"/>
      <c r="QHB222"/>
      <c r="QHC222"/>
      <c r="QHD222"/>
      <c r="QHE222"/>
      <c r="QHF222"/>
      <c r="QHG222"/>
      <c r="QHH222"/>
      <c r="QHI222"/>
      <c r="QHJ222"/>
      <c r="QHK222"/>
      <c r="QHL222"/>
      <c r="QHM222"/>
      <c r="QHN222"/>
      <c r="QHO222"/>
      <c r="QHP222"/>
      <c r="QHQ222"/>
      <c r="QHR222"/>
      <c r="QHS222"/>
      <c r="QHT222"/>
      <c r="QHU222"/>
      <c r="QHV222"/>
      <c r="QHW222"/>
      <c r="QHX222"/>
      <c r="QHY222"/>
      <c r="QHZ222"/>
      <c r="QIA222"/>
      <c r="QIB222"/>
      <c r="QIC222"/>
      <c r="QID222"/>
      <c r="QIE222"/>
      <c r="QIF222"/>
      <c r="QIG222"/>
      <c r="QIH222"/>
      <c r="QII222"/>
      <c r="QIJ222"/>
      <c r="QIK222"/>
      <c r="QIL222"/>
      <c r="QIM222"/>
      <c r="QIN222"/>
      <c r="QIO222"/>
      <c r="QIP222"/>
      <c r="QIQ222"/>
      <c r="QIR222"/>
      <c r="QIS222"/>
      <c r="QIT222"/>
      <c r="QIU222"/>
      <c r="QIV222"/>
      <c r="QIW222"/>
      <c r="QIX222"/>
      <c r="QIY222"/>
      <c r="QIZ222"/>
      <c r="QJA222"/>
      <c r="QJB222"/>
      <c r="QJC222"/>
      <c r="QJD222"/>
      <c r="QJE222"/>
      <c r="QJF222"/>
      <c r="QJG222"/>
      <c r="QJH222"/>
      <c r="QJI222"/>
      <c r="QJJ222"/>
      <c r="QJK222"/>
      <c r="QJL222"/>
      <c r="QJM222"/>
      <c r="QJN222"/>
      <c r="QJO222"/>
      <c r="QJP222"/>
      <c r="QJQ222"/>
      <c r="QJR222"/>
      <c r="QJS222"/>
      <c r="QJT222"/>
      <c r="QJU222"/>
      <c r="QJV222"/>
      <c r="QJW222"/>
      <c r="QJX222"/>
      <c r="QJY222"/>
      <c r="QJZ222"/>
      <c r="QKA222"/>
      <c r="QKB222"/>
      <c r="QKC222"/>
      <c r="QKD222"/>
      <c r="QKE222"/>
      <c r="QKF222"/>
      <c r="QKG222"/>
      <c r="QKH222"/>
      <c r="QKI222"/>
      <c r="QKJ222"/>
      <c r="QKK222"/>
      <c r="QKL222"/>
      <c r="QKM222"/>
      <c r="QKN222"/>
      <c r="QKO222"/>
      <c r="QKP222"/>
      <c r="QKQ222"/>
      <c r="QKR222"/>
      <c r="QKS222"/>
      <c r="QKT222"/>
      <c r="QKU222"/>
      <c r="QKV222"/>
      <c r="QKW222"/>
      <c r="QKX222"/>
      <c r="QKY222"/>
      <c r="QKZ222"/>
      <c r="QLA222"/>
      <c r="QLB222"/>
      <c r="QLC222"/>
      <c r="QLD222"/>
      <c r="QLE222"/>
      <c r="QLF222"/>
      <c r="QLG222"/>
      <c r="QLH222"/>
      <c r="QLI222"/>
      <c r="QLJ222"/>
      <c r="QLK222"/>
      <c r="QLL222"/>
      <c r="QLM222"/>
      <c r="QLN222"/>
      <c r="QLO222"/>
      <c r="QLP222"/>
      <c r="QLQ222"/>
      <c r="QLR222"/>
      <c r="QLS222"/>
      <c r="QLT222"/>
      <c r="QLU222"/>
      <c r="QLV222"/>
      <c r="QLW222"/>
      <c r="QLX222"/>
      <c r="QLY222"/>
      <c r="QLZ222"/>
      <c r="QMA222"/>
      <c r="QMB222"/>
      <c r="QMC222"/>
      <c r="QMD222"/>
      <c r="QME222"/>
      <c r="QMF222"/>
      <c r="QMG222"/>
      <c r="QMH222"/>
      <c r="QMI222"/>
      <c r="QMJ222"/>
      <c r="QMK222"/>
      <c r="QML222"/>
      <c r="QMM222"/>
      <c r="QMN222"/>
      <c r="QMO222"/>
      <c r="QMP222"/>
      <c r="QMQ222"/>
      <c r="QMR222"/>
      <c r="QMS222"/>
      <c r="QMT222"/>
      <c r="QMU222"/>
      <c r="QMV222"/>
      <c r="QMW222"/>
      <c r="QMX222"/>
      <c r="QMY222"/>
      <c r="QMZ222"/>
      <c r="QNA222"/>
      <c r="QNB222"/>
      <c r="QNC222"/>
      <c r="QND222"/>
      <c r="QNE222"/>
      <c r="QNF222"/>
      <c r="QNG222"/>
      <c r="QNH222"/>
      <c r="QNI222"/>
      <c r="QNJ222"/>
      <c r="QNK222"/>
      <c r="QNL222"/>
      <c r="QNM222"/>
      <c r="QNN222"/>
      <c r="QNO222"/>
      <c r="QNP222"/>
      <c r="QNQ222"/>
      <c r="QNR222"/>
      <c r="QNS222"/>
      <c r="QNT222"/>
      <c r="QNU222"/>
      <c r="QNV222"/>
      <c r="QNW222"/>
      <c r="QNX222"/>
      <c r="QNY222"/>
      <c r="QNZ222"/>
      <c r="QOA222"/>
      <c r="QOB222"/>
      <c r="QOC222"/>
      <c r="QOD222"/>
      <c r="QOE222"/>
      <c r="QOF222"/>
      <c r="QOG222"/>
      <c r="QOH222"/>
      <c r="QOI222"/>
      <c r="QOJ222"/>
      <c r="QOK222"/>
      <c r="QOL222"/>
      <c r="QOM222"/>
      <c r="QON222"/>
      <c r="QOO222"/>
      <c r="QOP222"/>
      <c r="QOQ222"/>
      <c r="QOR222"/>
      <c r="QOS222"/>
      <c r="QOT222"/>
      <c r="QOU222"/>
      <c r="QOV222"/>
      <c r="QOW222"/>
      <c r="QOX222"/>
      <c r="QOY222"/>
      <c r="QOZ222"/>
      <c r="QPA222"/>
      <c r="QPB222"/>
      <c r="QPC222"/>
      <c r="QPD222"/>
      <c r="QPE222"/>
      <c r="QPF222"/>
      <c r="QPG222"/>
      <c r="QPH222"/>
      <c r="QPI222"/>
      <c r="QPJ222"/>
      <c r="QPK222"/>
      <c r="QPL222"/>
      <c r="QPM222"/>
      <c r="QPN222"/>
      <c r="QPO222"/>
      <c r="QPP222"/>
      <c r="QPQ222"/>
      <c r="QPR222"/>
      <c r="QPS222"/>
      <c r="QPT222"/>
      <c r="QPU222"/>
      <c r="QPV222"/>
      <c r="QPW222"/>
      <c r="QPX222"/>
      <c r="QPY222"/>
      <c r="QPZ222"/>
      <c r="QQA222"/>
      <c r="QQB222"/>
      <c r="QQC222"/>
      <c r="QQD222"/>
      <c r="QQE222"/>
      <c r="QQF222"/>
      <c r="QQG222"/>
      <c r="QQH222"/>
      <c r="QQI222"/>
      <c r="QQJ222"/>
      <c r="QQK222"/>
      <c r="QQL222"/>
      <c r="QQM222"/>
      <c r="QQN222"/>
      <c r="QQO222"/>
      <c r="QQP222"/>
      <c r="QQQ222"/>
      <c r="QQR222"/>
      <c r="QQS222"/>
      <c r="QQT222"/>
      <c r="QQU222"/>
      <c r="QQV222"/>
      <c r="QQW222"/>
      <c r="QQX222"/>
      <c r="QQY222"/>
      <c r="QQZ222"/>
      <c r="QRA222"/>
      <c r="QRB222"/>
      <c r="QRC222"/>
      <c r="QRD222"/>
      <c r="QRE222"/>
      <c r="QRF222"/>
      <c r="QRG222"/>
      <c r="QRH222"/>
      <c r="QRI222"/>
      <c r="QRJ222"/>
      <c r="QRK222"/>
      <c r="QRL222"/>
      <c r="QRM222"/>
      <c r="QRN222"/>
      <c r="QRO222"/>
      <c r="QRP222"/>
      <c r="QRQ222"/>
      <c r="QRR222"/>
      <c r="QRS222"/>
      <c r="QRT222"/>
      <c r="QRU222"/>
      <c r="QRV222"/>
      <c r="QRW222"/>
      <c r="QRX222"/>
      <c r="QRY222"/>
      <c r="QRZ222"/>
      <c r="QSA222"/>
      <c r="QSB222"/>
      <c r="QSC222"/>
      <c r="QSD222"/>
      <c r="QSE222"/>
      <c r="QSF222"/>
      <c r="QSG222"/>
      <c r="QSH222"/>
      <c r="QSI222"/>
      <c r="QSJ222"/>
      <c r="QSK222"/>
      <c r="QSL222"/>
      <c r="QSM222"/>
      <c r="QSN222"/>
      <c r="QSO222"/>
      <c r="QSP222"/>
      <c r="QSQ222"/>
      <c r="QSR222"/>
      <c r="QSS222"/>
      <c r="QST222"/>
      <c r="QSU222"/>
      <c r="QSV222"/>
      <c r="QSW222"/>
      <c r="QSX222"/>
      <c r="QSY222"/>
      <c r="QSZ222"/>
      <c r="QTA222"/>
      <c r="QTB222"/>
      <c r="QTC222"/>
      <c r="QTD222"/>
      <c r="QTE222"/>
      <c r="QTF222"/>
      <c r="QTG222"/>
      <c r="QTH222"/>
      <c r="QTI222"/>
      <c r="QTJ222"/>
      <c r="QTK222"/>
      <c r="QTL222"/>
      <c r="QTM222"/>
      <c r="QTN222"/>
      <c r="QTO222"/>
      <c r="QTP222"/>
      <c r="QTQ222"/>
      <c r="QTR222"/>
      <c r="QTS222"/>
      <c r="QTT222"/>
      <c r="QTU222"/>
      <c r="QTV222"/>
      <c r="QTW222"/>
      <c r="QTX222"/>
      <c r="QTY222"/>
      <c r="QTZ222"/>
      <c r="QUA222"/>
      <c r="QUB222"/>
      <c r="QUC222"/>
      <c r="QUD222"/>
      <c r="QUE222"/>
      <c r="QUF222"/>
      <c r="QUG222"/>
      <c r="QUH222"/>
      <c r="QUI222"/>
      <c r="QUJ222"/>
      <c r="QUK222"/>
      <c r="QUL222"/>
      <c r="QUM222"/>
      <c r="QUN222"/>
      <c r="QUO222"/>
      <c r="QUP222"/>
      <c r="QUQ222"/>
      <c r="QUR222"/>
      <c r="QUS222"/>
      <c r="QUT222"/>
      <c r="QUU222"/>
      <c r="QUV222"/>
      <c r="QUW222"/>
      <c r="QUX222"/>
      <c r="QUY222"/>
      <c r="QUZ222"/>
      <c r="QVA222"/>
      <c r="QVB222"/>
      <c r="QVC222"/>
      <c r="QVD222"/>
      <c r="QVE222"/>
      <c r="QVF222"/>
      <c r="QVG222"/>
      <c r="QVH222"/>
      <c r="QVI222"/>
      <c r="QVJ222"/>
      <c r="QVK222"/>
      <c r="QVL222"/>
      <c r="QVM222"/>
      <c r="QVN222"/>
      <c r="QVO222"/>
      <c r="QVP222"/>
      <c r="QVQ222"/>
      <c r="QVR222"/>
      <c r="QVS222"/>
      <c r="QVT222"/>
      <c r="QVU222"/>
      <c r="QVV222"/>
      <c r="QVW222"/>
      <c r="QVX222"/>
      <c r="QVY222"/>
      <c r="QVZ222"/>
      <c r="QWA222"/>
      <c r="QWB222"/>
      <c r="QWC222"/>
      <c r="QWD222"/>
      <c r="QWE222"/>
      <c r="QWF222"/>
      <c r="QWG222"/>
      <c r="QWH222"/>
      <c r="QWI222"/>
      <c r="QWJ222"/>
      <c r="QWK222"/>
      <c r="QWL222"/>
      <c r="QWM222"/>
      <c r="QWN222"/>
      <c r="QWO222"/>
      <c r="QWP222"/>
      <c r="QWQ222"/>
      <c r="QWR222"/>
      <c r="QWS222"/>
      <c r="QWT222"/>
      <c r="QWU222"/>
      <c r="QWV222"/>
      <c r="QWW222"/>
      <c r="QWX222"/>
      <c r="QWY222"/>
      <c r="QWZ222"/>
      <c r="QXA222"/>
      <c r="QXB222"/>
      <c r="QXC222"/>
      <c r="QXD222"/>
      <c r="QXE222"/>
      <c r="QXF222"/>
      <c r="QXG222"/>
      <c r="QXH222"/>
      <c r="QXI222"/>
      <c r="QXJ222"/>
      <c r="QXK222"/>
      <c r="QXL222"/>
      <c r="QXM222"/>
      <c r="QXN222"/>
      <c r="QXO222"/>
      <c r="QXP222"/>
      <c r="QXQ222"/>
      <c r="QXR222"/>
      <c r="QXS222"/>
      <c r="QXT222"/>
      <c r="QXU222"/>
      <c r="QXV222"/>
      <c r="QXW222"/>
      <c r="QXX222"/>
      <c r="QXY222"/>
      <c r="QXZ222"/>
      <c r="QYA222"/>
      <c r="QYB222"/>
      <c r="QYC222"/>
      <c r="QYD222"/>
      <c r="QYE222"/>
      <c r="QYF222"/>
      <c r="QYG222"/>
      <c r="QYH222"/>
      <c r="QYI222"/>
      <c r="QYJ222"/>
      <c r="QYK222"/>
      <c r="QYL222"/>
      <c r="QYM222"/>
      <c r="QYN222"/>
      <c r="QYO222"/>
      <c r="QYP222"/>
      <c r="QYQ222"/>
      <c r="QYR222"/>
      <c r="QYS222"/>
      <c r="QYT222"/>
      <c r="QYU222"/>
      <c r="QYV222"/>
      <c r="QYW222"/>
      <c r="QYX222"/>
      <c r="QYY222"/>
      <c r="QYZ222"/>
      <c r="QZA222"/>
      <c r="QZB222"/>
      <c r="QZC222"/>
      <c r="QZD222"/>
      <c r="QZE222"/>
      <c r="QZF222"/>
      <c r="QZG222"/>
      <c r="QZH222"/>
      <c r="QZI222"/>
      <c r="QZJ222"/>
      <c r="QZK222"/>
      <c r="QZL222"/>
      <c r="QZM222"/>
      <c r="QZN222"/>
      <c r="QZO222"/>
      <c r="QZP222"/>
      <c r="QZQ222"/>
      <c r="QZR222"/>
      <c r="QZS222"/>
      <c r="QZT222"/>
      <c r="QZU222"/>
      <c r="QZV222"/>
      <c r="QZW222"/>
      <c r="QZX222"/>
      <c r="QZY222"/>
      <c r="QZZ222"/>
      <c r="RAA222"/>
      <c r="RAB222"/>
      <c r="RAC222"/>
      <c r="RAD222"/>
      <c r="RAE222"/>
      <c r="RAF222"/>
      <c r="RAG222"/>
      <c r="RAH222"/>
      <c r="RAI222"/>
      <c r="RAJ222"/>
      <c r="RAK222"/>
      <c r="RAL222"/>
      <c r="RAM222"/>
      <c r="RAN222"/>
      <c r="RAO222"/>
      <c r="RAP222"/>
      <c r="RAQ222"/>
      <c r="RAR222"/>
      <c r="RAS222"/>
      <c r="RAT222"/>
      <c r="RAU222"/>
      <c r="RAV222"/>
      <c r="RAW222"/>
      <c r="RAX222"/>
      <c r="RAY222"/>
      <c r="RAZ222"/>
      <c r="RBA222"/>
      <c r="RBB222"/>
      <c r="RBC222"/>
      <c r="RBD222"/>
      <c r="RBE222"/>
      <c r="RBF222"/>
      <c r="RBG222"/>
      <c r="RBH222"/>
      <c r="RBI222"/>
      <c r="RBJ222"/>
      <c r="RBK222"/>
      <c r="RBL222"/>
      <c r="RBM222"/>
      <c r="RBN222"/>
      <c r="RBO222"/>
      <c r="RBP222"/>
      <c r="RBQ222"/>
      <c r="RBR222"/>
      <c r="RBS222"/>
      <c r="RBT222"/>
      <c r="RBU222"/>
      <c r="RBV222"/>
      <c r="RBW222"/>
      <c r="RBX222"/>
      <c r="RBY222"/>
      <c r="RBZ222"/>
      <c r="RCA222"/>
      <c r="RCB222"/>
      <c r="RCC222"/>
      <c r="RCD222"/>
      <c r="RCE222"/>
      <c r="RCF222"/>
      <c r="RCG222"/>
      <c r="RCH222"/>
      <c r="RCI222"/>
      <c r="RCJ222"/>
      <c r="RCK222"/>
      <c r="RCL222"/>
      <c r="RCM222"/>
      <c r="RCN222"/>
      <c r="RCO222"/>
      <c r="RCP222"/>
      <c r="RCQ222"/>
      <c r="RCR222"/>
      <c r="RCS222"/>
      <c r="RCT222"/>
      <c r="RCU222"/>
      <c r="RCV222"/>
      <c r="RCW222"/>
      <c r="RCX222"/>
      <c r="RCY222"/>
      <c r="RCZ222"/>
      <c r="RDA222"/>
      <c r="RDB222"/>
      <c r="RDC222"/>
      <c r="RDD222"/>
      <c r="RDE222"/>
      <c r="RDF222"/>
      <c r="RDG222"/>
      <c r="RDH222"/>
      <c r="RDI222"/>
      <c r="RDJ222"/>
      <c r="RDK222"/>
      <c r="RDL222"/>
      <c r="RDM222"/>
      <c r="RDN222"/>
      <c r="RDO222"/>
      <c r="RDP222"/>
      <c r="RDQ222"/>
      <c r="RDR222"/>
      <c r="RDS222"/>
      <c r="RDT222"/>
      <c r="RDU222"/>
      <c r="RDV222"/>
      <c r="RDW222"/>
      <c r="RDX222"/>
      <c r="RDY222"/>
      <c r="RDZ222"/>
      <c r="REA222"/>
      <c r="REB222"/>
      <c r="REC222"/>
      <c r="RED222"/>
      <c r="REE222"/>
      <c r="REF222"/>
      <c r="REG222"/>
      <c r="REH222"/>
      <c r="REI222"/>
      <c r="REJ222"/>
      <c r="REK222"/>
      <c r="REL222"/>
      <c r="REM222"/>
      <c r="REN222"/>
      <c r="REO222"/>
      <c r="REP222"/>
      <c r="REQ222"/>
      <c r="RER222"/>
      <c r="RES222"/>
      <c r="RET222"/>
      <c r="REU222"/>
      <c r="REV222"/>
      <c r="REW222"/>
      <c r="REX222"/>
      <c r="REY222"/>
      <c r="REZ222"/>
      <c r="RFA222"/>
      <c r="RFB222"/>
      <c r="RFC222"/>
      <c r="RFD222"/>
      <c r="RFE222"/>
      <c r="RFF222"/>
      <c r="RFG222"/>
      <c r="RFH222"/>
      <c r="RFI222"/>
      <c r="RFJ222"/>
      <c r="RFK222"/>
      <c r="RFL222"/>
      <c r="RFM222"/>
      <c r="RFN222"/>
      <c r="RFO222"/>
      <c r="RFP222"/>
      <c r="RFQ222"/>
      <c r="RFR222"/>
      <c r="RFS222"/>
      <c r="RFT222"/>
      <c r="RFU222"/>
      <c r="RFV222"/>
      <c r="RFW222"/>
      <c r="RFX222"/>
      <c r="RFY222"/>
      <c r="RFZ222"/>
      <c r="RGA222"/>
      <c r="RGB222"/>
      <c r="RGC222"/>
      <c r="RGD222"/>
      <c r="RGE222"/>
      <c r="RGF222"/>
      <c r="RGG222"/>
      <c r="RGH222"/>
      <c r="RGI222"/>
      <c r="RGJ222"/>
      <c r="RGK222"/>
      <c r="RGL222"/>
      <c r="RGM222"/>
      <c r="RGN222"/>
      <c r="RGO222"/>
      <c r="RGP222"/>
      <c r="RGQ222"/>
      <c r="RGR222"/>
      <c r="RGS222"/>
      <c r="RGT222"/>
      <c r="RGU222"/>
      <c r="RGV222"/>
      <c r="RGW222"/>
      <c r="RGX222"/>
      <c r="RGY222"/>
      <c r="RGZ222"/>
      <c r="RHA222"/>
      <c r="RHB222"/>
      <c r="RHC222"/>
      <c r="RHD222"/>
      <c r="RHE222"/>
      <c r="RHF222"/>
      <c r="RHG222"/>
      <c r="RHH222"/>
      <c r="RHI222"/>
      <c r="RHJ222"/>
      <c r="RHK222"/>
      <c r="RHL222"/>
      <c r="RHM222"/>
      <c r="RHN222"/>
      <c r="RHO222"/>
      <c r="RHP222"/>
      <c r="RHQ222"/>
      <c r="RHR222"/>
      <c r="RHS222"/>
      <c r="RHT222"/>
      <c r="RHU222"/>
      <c r="RHV222"/>
      <c r="RHW222"/>
      <c r="RHX222"/>
      <c r="RHY222"/>
      <c r="RHZ222"/>
      <c r="RIA222"/>
      <c r="RIB222"/>
      <c r="RIC222"/>
      <c r="RID222"/>
      <c r="RIE222"/>
      <c r="RIF222"/>
      <c r="RIG222"/>
      <c r="RIH222"/>
      <c r="RII222"/>
      <c r="RIJ222"/>
      <c r="RIK222"/>
      <c r="RIL222"/>
      <c r="RIM222"/>
      <c r="RIN222"/>
      <c r="RIO222"/>
      <c r="RIP222"/>
      <c r="RIQ222"/>
      <c r="RIR222"/>
      <c r="RIS222"/>
      <c r="RIT222"/>
      <c r="RIU222"/>
      <c r="RIV222"/>
      <c r="RIW222"/>
      <c r="RIX222"/>
      <c r="RIY222"/>
      <c r="RIZ222"/>
      <c r="RJA222"/>
      <c r="RJB222"/>
      <c r="RJC222"/>
      <c r="RJD222"/>
      <c r="RJE222"/>
      <c r="RJF222"/>
      <c r="RJG222"/>
      <c r="RJH222"/>
      <c r="RJI222"/>
      <c r="RJJ222"/>
      <c r="RJK222"/>
      <c r="RJL222"/>
      <c r="RJM222"/>
      <c r="RJN222"/>
      <c r="RJO222"/>
      <c r="RJP222"/>
      <c r="RJQ222"/>
      <c r="RJR222"/>
      <c r="RJS222"/>
      <c r="RJT222"/>
      <c r="RJU222"/>
      <c r="RJV222"/>
      <c r="RJW222"/>
      <c r="RJX222"/>
      <c r="RJY222"/>
      <c r="RJZ222"/>
      <c r="RKA222"/>
      <c r="RKB222"/>
      <c r="RKC222"/>
      <c r="RKD222"/>
      <c r="RKE222"/>
      <c r="RKF222"/>
      <c r="RKG222"/>
      <c r="RKH222"/>
      <c r="RKI222"/>
      <c r="RKJ222"/>
      <c r="RKK222"/>
      <c r="RKL222"/>
      <c r="RKM222"/>
      <c r="RKN222"/>
      <c r="RKO222"/>
      <c r="RKP222"/>
      <c r="RKQ222"/>
      <c r="RKR222"/>
      <c r="RKS222"/>
      <c r="RKT222"/>
      <c r="RKU222"/>
      <c r="RKV222"/>
      <c r="RKW222"/>
      <c r="RKX222"/>
      <c r="RKY222"/>
      <c r="RKZ222"/>
      <c r="RLA222"/>
      <c r="RLB222"/>
      <c r="RLC222"/>
      <c r="RLD222"/>
      <c r="RLE222"/>
      <c r="RLF222"/>
      <c r="RLG222"/>
      <c r="RLH222"/>
      <c r="RLI222"/>
      <c r="RLJ222"/>
      <c r="RLK222"/>
      <c r="RLL222"/>
      <c r="RLM222"/>
      <c r="RLN222"/>
      <c r="RLO222"/>
      <c r="RLP222"/>
      <c r="RLQ222"/>
      <c r="RLR222"/>
      <c r="RLS222"/>
      <c r="RLT222"/>
      <c r="RLU222"/>
      <c r="RLV222"/>
      <c r="RLW222"/>
      <c r="RLX222"/>
      <c r="RLY222"/>
      <c r="RLZ222"/>
      <c r="RMA222"/>
      <c r="RMB222"/>
      <c r="RMC222"/>
      <c r="RMD222"/>
      <c r="RME222"/>
      <c r="RMF222"/>
      <c r="RMG222"/>
      <c r="RMH222"/>
      <c r="RMI222"/>
      <c r="RMJ222"/>
      <c r="RMK222"/>
      <c r="RML222"/>
      <c r="RMM222"/>
      <c r="RMN222"/>
      <c r="RMO222"/>
      <c r="RMP222"/>
      <c r="RMQ222"/>
      <c r="RMR222"/>
      <c r="RMS222"/>
      <c r="RMT222"/>
      <c r="RMU222"/>
      <c r="RMV222"/>
      <c r="RMW222"/>
      <c r="RMX222"/>
      <c r="RMY222"/>
      <c r="RMZ222"/>
      <c r="RNA222"/>
      <c r="RNB222"/>
      <c r="RNC222"/>
      <c r="RND222"/>
      <c r="RNE222"/>
      <c r="RNF222"/>
      <c r="RNG222"/>
      <c r="RNH222"/>
      <c r="RNI222"/>
      <c r="RNJ222"/>
      <c r="RNK222"/>
      <c r="RNL222"/>
      <c r="RNM222"/>
      <c r="RNN222"/>
      <c r="RNO222"/>
      <c r="RNP222"/>
      <c r="RNQ222"/>
      <c r="RNR222"/>
      <c r="RNS222"/>
      <c r="RNT222"/>
      <c r="RNU222"/>
      <c r="RNV222"/>
      <c r="RNW222"/>
      <c r="RNX222"/>
      <c r="RNY222"/>
      <c r="RNZ222"/>
      <c r="ROA222"/>
      <c r="ROB222"/>
      <c r="ROC222"/>
      <c r="ROD222"/>
      <c r="ROE222"/>
      <c r="ROF222"/>
      <c r="ROG222"/>
      <c r="ROH222"/>
      <c r="ROI222"/>
      <c r="ROJ222"/>
      <c r="ROK222"/>
      <c r="ROL222"/>
      <c r="ROM222"/>
      <c r="RON222"/>
      <c r="ROO222"/>
      <c r="ROP222"/>
      <c r="ROQ222"/>
      <c r="ROR222"/>
      <c r="ROS222"/>
      <c r="ROT222"/>
      <c r="ROU222"/>
      <c r="ROV222"/>
      <c r="ROW222"/>
      <c r="ROX222"/>
      <c r="ROY222"/>
      <c r="ROZ222"/>
      <c r="RPA222"/>
      <c r="RPB222"/>
      <c r="RPC222"/>
      <c r="RPD222"/>
      <c r="RPE222"/>
      <c r="RPF222"/>
      <c r="RPG222"/>
      <c r="RPH222"/>
      <c r="RPI222"/>
      <c r="RPJ222"/>
      <c r="RPK222"/>
      <c r="RPL222"/>
      <c r="RPM222"/>
      <c r="RPN222"/>
      <c r="RPO222"/>
      <c r="RPP222"/>
      <c r="RPQ222"/>
      <c r="RPR222"/>
      <c r="RPS222"/>
      <c r="RPT222"/>
      <c r="RPU222"/>
      <c r="RPV222"/>
      <c r="RPW222"/>
      <c r="RPX222"/>
      <c r="RPY222"/>
      <c r="RPZ222"/>
      <c r="RQA222"/>
      <c r="RQB222"/>
      <c r="RQC222"/>
      <c r="RQD222"/>
      <c r="RQE222"/>
      <c r="RQF222"/>
      <c r="RQG222"/>
      <c r="RQH222"/>
      <c r="RQI222"/>
      <c r="RQJ222"/>
      <c r="RQK222"/>
      <c r="RQL222"/>
      <c r="RQM222"/>
      <c r="RQN222"/>
      <c r="RQO222"/>
      <c r="RQP222"/>
      <c r="RQQ222"/>
      <c r="RQR222"/>
      <c r="RQS222"/>
      <c r="RQT222"/>
      <c r="RQU222"/>
      <c r="RQV222"/>
      <c r="RQW222"/>
      <c r="RQX222"/>
      <c r="RQY222"/>
      <c r="RQZ222"/>
      <c r="RRA222"/>
      <c r="RRB222"/>
      <c r="RRC222"/>
      <c r="RRD222"/>
      <c r="RRE222"/>
      <c r="RRF222"/>
      <c r="RRG222"/>
      <c r="RRH222"/>
      <c r="RRI222"/>
      <c r="RRJ222"/>
      <c r="RRK222"/>
      <c r="RRL222"/>
      <c r="RRM222"/>
      <c r="RRN222"/>
      <c r="RRO222"/>
      <c r="RRP222"/>
      <c r="RRQ222"/>
      <c r="RRR222"/>
      <c r="RRS222"/>
      <c r="RRT222"/>
      <c r="RRU222"/>
      <c r="RRV222"/>
      <c r="RRW222"/>
      <c r="RRX222"/>
      <c r="RRY222"/>
      <c r="RRZ222"/>
      <c r="RSA222"/>
      <c r="RSB222"/>
      <c r="RSC222"/>
      <c r="RSD222"/>
      <c r="RSE222"/>
      <c r="RSF222"/>
      <c r="RSG222"/>
      <c r="RSH222"/>
      <c r="RSI222"/>
      <c r="RSJ222"/>
      <c r="RSK222"/>
      <c r="RSL222"/>
      <c r="RSM222"/>
      <c r="RSN222"/>
      <c r="RSO222"/>
      <c r="RSP222"/>
      <c r="RSQ222"/>
      <c r="RSR222"/>
      <c r="RSS222"/>
      <c r="RST222"/>
      <c r="RSU222"/>
      <c r="RSV222"/>
      <c r="RSW222"/>
      <c r="RSX222"/>
      <c r="RSY222"/>
      <c r="RSZ222"/>
      <c r="RTA222"/>
      <c r="RTB222"/>
      <c r="RTC222"/>
      <c r="RTD222"/>
      <c r="RTE222"/>
      <c r="RTF222"/>
      <c r="RTG222"/>
      <c r="RTH222"/>
      <c r="RTI222"/>
      <c r="RTJ222"/>
      <c r="RTK222"/>
      <c r="RTL222"/>
      <c r="RTM222"/>
      <c r="RTN222"/>
      <c r="RTO222"/>
      <c r="RTP222"/>
      <c r="RTQ222"/>
      <c r="RTR222"/>
      <c r="RTS222"/>
      <c r="RTT222"/>
      <c r="RTU222"/>
      <c r="RTV222"/>
      <c r="RTW222"/>
      <c r="RTX222"/>
      <c r="RTY222"/>
      <c r="RTZ222"/>
      <c r="RUA222"/>
      <c r="RUB222"/>
      <c r="RUC222"/>
      <c r="RUD222"/>
      <c r="RUE222"/>
      <c r="RUF222"/>
      <c r="RUG222"/>
      <c r="RUH222"/>
      <c r="RUI222"/>
      <c r="RUJ222"/>
      <c r="RUK222"/>
      <c r="RUL222"/>
      <c r="RUM222"/>
      <c r="RUN222"/>
      <c r="RUO222"/>
      <c r="RUP222"/>
      <c r="RUQ222"/>
      <c r="RUR222"/>
      <c r="RUS222"/>
      <c r="RUT222"/>
      <c r="RUU222"/>
      <c r="RUV222"/>
      <c r="RUW222"/>
      <c r="RUX222"/>
      <c r="RUY222"/>
      <c r="RUZ222"/>
      <c r="RVA222"/>
      <c r="RVB222"/>
      <c r="RVC222"/>
      <c r="RVD222"/>
      <c r="RVE222"/>
      <c r="RVF222"/>
      <c r="RVG222"/>
      <c r="RVH222"/>
      <c r="RVI222"/>
      <c r="RVJ222"/>
      <c r="RVK222"/>
      <c r="RVL222"/>
      <c r="RVM222"/>
      <c r="RVN222"/>
      <c r="RVO222"/>
      <c r="RVP222"/>
      <c r="RVQ222"/>
      <c r="RVR222"/>
      <c r="RVS222"/>
      <c r="RVT222"/>
      <c r="RVU222"/>
      <c r="RVV222"/>
      <c r="RVW222"/>
      <c r="RVX222"/>
      <c r="RVY222"/>
      <c r="RVZ222"/>
      <c r="RWA222"/>
      <c r="RWB222"/>
      <c r="RWC222"/>
      <c r="RWD222"/>
      <c r="RWE222"/>
      <c r="RWF222"/>
      <c r="RWG222"/>
      <c r="RWH222"/>
      <c r="RWI222"/>
      <c r="RWJ222"/>
      <c r="RWK222"/>
      <c r="RWL222"/>
      <c r="RWM222"/>
      <c r="RWN222"/>
      <c r="RWO222"/>
      <c r="RWP222"/>
      <c r="RWQ222"/>
      <c r="RWR222"/>
      <c r="RWS222"/>
      <c r="RWT222"/>
      <c r="RWU222"/>
      <c r="RWV222"/>
      <c r="RWW222"/>
      <c r="RWX222"/>
      <c r="RWY222"/>
      <c r="RWZ222"/>
      <c r="RXA222"/>
      <c r="RXB222"/>
      <c r="RXC222"/>
      <c r="RXD222"/>
      <c r="RXE222"/>
      <c r="RXF222"/>
      <c r="RXG222"/>
      <c r="RXH222"/>
      <c r="RXI222"/>
      <c r="RXJ222"/>
      <c r="RXK222"/>
      <c r="RXL222"/>
      <c r="RXM222"/>
      <c r="RXN222"/>
      <c r="RXO222"/>
      <c r="RXP222"/>
      <c r="RXQ222"/>
      <c r="RXR222"/>
      <c r="RXS222"/>
      <c r="RXT222"/>
      <c r="RXU222"/>
      <c r="RXV222"/>
      <c r="RXW222"/>
      <c r="RXX222"/>
      <c r="RXY222"/>
      <c r="RXZ222"/>
      <c r="RYA222"/>
      <c r="RYB222"/>
      <c r="RYC222"/>
      <c r="RYD222"/>
      <c r="RYE222"/>
      <c r="RYF222"/>
      <c r="RYG222"/>
      <c r="RYH222"/>
      <c r="RYI222"/>
      <c r="RYJ222"/>
      <c r="RYK222"/>
      <c r="RYL222"/>
      <c r="RYM222"/>
      <c r="RYN222"/>
      <c r="RYO222"/>
      <c r="RYP222"/>
      <c r="RYQ222"/>
      <c r="RYR222"/>
      <c r="RYS222"/>
      <c r="RYT222"/>
      <c r="RYU222"/>
      <c r="RYV222"/>
      <c r="RYW222"/>
      <c r="RYX222"/>
      <c r="RYY222"/>
      <c r="RYZ222"/>
      <c r="RZA222"/>
      <c r="RZB222"/>
      <c r="RZC222"/>
      <c r="RZD222"/>
      <c r="RZE222"/>
      <c r="RZF222"/>
      <c r="RZG222"/>
      <c r="RZH222"/>
      <c r="RZI222"/>
      <c r="RZJ222"/>
      <c r="RZK222"/>
      <c r="RZL222"/>
      <c r="RZM222"/>
      <c r="RZN222"/>
      <c r="RZO222"/>
      <c r="RZP222"/>
      <c r="RZQ222"/>
      <c r="RZR222"/>
      <c r="RZS222"/>
      <c r="RZT222"/>
      <c r="RZU222"/>
      <c r="RZV222"/>
      <c r="RZW222"/>
      <c r="RZX222"/>
      <c r="RZY222"/>
      <c r="RZZ222"/>
      <c r="SAA222"/>
      <c r="SAB222"/>
      <c r="SAC222"/>
      <c r="SAD222"/>
      <c r="SAE222"/>
      <c r="SAF222"/>
      <c r="SAG222"/>
      <c r="SAH222"/>
      <c r="SAI222"/>
      <c r="SAJ222"/>
      <c r="SAK222"/>
      <c r="SAL222"/>
      <c r="SAM222"/>
      <c r="SAN222"/>
      <c r="SAO222"/>
      <c r="SAP222"/>
      <c r="SAQ222"/>
      <c r="SAR222"/>
      <c r="SAS222"/>
      <c r="SAT222"/>
      <c r="SAU222"/>
      <c r="SAV222"/>
      <c r="SAW222"/>
      <c r="SAX222"/>
      <c r="SAY222"/>
      <c r="SAZ222"/>
      <c r="SBA222"/>
      <c r="SBB222"/>
      <c r="SBC222"/>
      <c r="SBD222"/>
      <c r="SBE222"/>
      <c r="SBF222"/>
      <c r="SBG222"/>
      <c r="SBH222"/>
      <c r="SBI222"/>
      <c r="SBJ222"/>
      <c r="SBK222"/>
      <c r="SBL222"/>
      <c r="SBM222"/>
      <c r="SBN222"/>
      <c r="SBO222"/>
      <c r="SBP222"/>
      <c r="SBQ222"/>
      <c r="SBR222"/>
      <c r="SBS222"/>
      <c r="SBT222"/>
      <c r="SBU222"/>
      <c r="SBV222"/>
      <c r="SBW222"/>
      <c r="SBX222"/>
      <c r="SBY222"/>
      <c r="SBZ222"/>
      <c r="SCA222"/>
      <c r="SCB222"/>
      <c r="SCC222"/>
      <c r="SCD222"/>
      <c r="SCE222"/>
      <c r="SCF222"/>
      <c r="SCG222"/>
      <c r="SCH222"/>
      <c r="SCI222"/>
      <c r="SCJ222"/>
      <c r="SCK222"/>
      <c r="SCL222"/>
      <c r="SCM222"/>
      <c r="SCN222"/>
      <c r="SCO222"/>
      <c r="SCP222"/>
      <c r="SCQ222"/>
      <c r="SCR222"/>
      <c r="SCS222"/>
      <c r="SCT222"/>
      <c r="SCU222"/>
      <c r="SCV222"/>
      <c r="SCW222"/>
      <c r="SCX222"/>
      <c r="SCY222"/>
      <c r="SCZ222"/>
      <c r="SDA222"/>
      <c r="SDB222"/>
      <c r="SDC222"/>
      <c r="SDD222"/>
      <c r="SDE222"/>
      <c r="SDF222"/>
      <c r="SDG222"/>
      <c r="SDH222"/>
      <c r="SDI222"/>
      <c r="SDJ222"/>
      <c r="SDK222"/>
      <c r="SDL222"/>
      <c r="SDM222"/>
      <c r="SDN222"/>
      <c r="SDO222"/>
      <c r="SDP222"/>
      <c r="SDQ222"/>
      <c r="SDR222"/>
      <c r="SDS222"/>
      <c r="SDT222"/>
      <c r="SDU222"/>
      <c r="SDV222"/>
      <c r="SDW222"/>
      <c r="SDX222"/>
      <c r="SDY222"/>
      <c r="SDZ222"/>
      <c r="SEA222"/>
      <c r="SEB222"/>
      <c r="SEC222"/>
      <c r="SED222"/>
      <c r="SEE222"/>
      <c r="SEF222"/>
      <c r="SEG222"/>
      <c r="SEH222"/>
      <c r="SEI222"/>
      <c r="SEJ222"/>
      <c r="SEK222"/>
      <c r="SEL222"/>
      <c r="SEM222"/>
      <c r="SEN222"/>
      <c r="SEO222"/>
      <c r="SEP222"/>
      <c r="SEQ222"/>
      <c r="SER222"/>
      <c r="SES222"/>
      <c r="SET222"/>
      <c r="SEU222"/>
      <c r="SEV222"/>
      <c r="SEW222"/>
      <c r="SEX222"/>
      <c r="SEY222"/>
      <c r="SEZ222"/>
      <c r="SFA222"/>
      <c r="SFB222"/>
      <c r="SFC222"/>
      <c r="SFD222"/>
      <c r="SFE222"/>
      <c r="SFF222"/>
      <c r="SFG222"/>
      <c r="SFH222"/>
      <c r="SFI222"/>
      <c r="SFJ222"/>
      <c r="SFK222"/>
      <c r="SFL222"/>
      <c r="SFM222"/>
      <c r="SFN222"/>
      <c r="SFO222"/>
      <c r="SFP222"/>
      <c r="SFQ222"/>
      <c r="SFR222"/>
      <c r="SFS222"/>
      <c r="SFT222"/>
      <c r="SFU222"/>
      <c r="SFV222"/>
      <c r="SFW222"/>
      <c r="SFX222"/>
      <c r="SFY222"/>
      <c r="SFZ222"/>
      <c r="SGA222"/>
      <c r="SGB222"/>
      <c r="SGC222"/>
      <c r="SGD222"/>
      <c r="SGE222"/>
      <c r="SGF222"/>
      <c r="SGG222"/>
      <c r="SGH222"/>
      <c r="SGI222"/>
      <c r="SGJ222"/>
      <c r="SGK222"/>
      <c r="SGL222"/>
      <c r="SGM222"/>
      <c r="SGN222"/>
      <c r="SGO222"/>
      <c r="SGP222"/>
      <c r="SGQ222"/>
      <c r="SGR222"/>
      <c r="SGS222"/>
      <c r="SGT222"/>
      <c r="SGU222"/>
      <c r="SGV222"/>
      <c r="SGW222"/>
      <c r="SGX222"/>
      <c r="SGY222"/>
      <c r="SGZ222"/>
      <c r="SHA222"/>
      <c r="SHB222"/>
      <c r="SHC222"/>
      <c r="SHD222"/>
      <c r="SHE222"/>
      <c r="SHF222"/>
      <c r="SHG222"/>
      <c r="SHH222"/>
      <c r="SHI222"/>
      <c r="SHJ222"/>
      <c r="SHK222"/>
      <c r="SHL222"/>
      <c r="SHM222"/>
      <c r="SHN222"/>
      <c r="SHO222"/>
      <c r="SHP222"/>
      <c r="SHQ222"/>
      <c r="SHR222"/>
      <c r="SHS222"/>
      <c r="SHT222"/>
      <c r="SHU222"/>
      <c r="SHV222"/>
      <c r="SHW222"/>
      <c r="SHX222"/>
      <c r="SHY222"/>
      <c r="SHZ222"/>
      <c r="SIA222"/>
      <c r="SIB222"/>
      <c r="SIC222"/>
      <c r="SID222"/>
      <c r="SIE222"/>
      <c r="SIF222"/>
      <c r="SIG222"/>
      <c r="SIH222"/>
      <c r="SII222"/>
      <c r="SIJ222"/>
      <c r="SIK222"/>
      <c r="SIL222"/>
      <c r="SIM222"/>
      <c r="SIN222"/>
      <c r="SIO222"/>
      <c r="SIP222"/>
      <c r="SIQ222"/>
      <c r="SIR222"/>
      <c r="SIS222"/>
      <c r="SIT222"/>
      <c r="SIU222"/>
      <c r="SIV222"/>
      <c r="SIW222"/>
      <c r="SIX222"/>
      <c r="SIY222"/>
      <c r="SIZ222"/>
      <c r="SJA222"/>
      <c r="SJB222"/>
      <c r="SJC222"/>
      <c r="SJD222"/>
      <c r="SJE222"/>
      <c r="SJF222"/>
      <c r="SJG222"/>
      <c r="SJH222"/>
      <c r="SJI222"/>
      <c r="SJJ222"/>
      <c r="SJK222"/>
      <c r="SJL222"/>
      <c r="SJM222"/>
      <c r="SJN222"/>
      <c r="SJO222"/>
      <c r="SJP222"/>
      <c r="SJQ222"/>
      <c r="SJR222"/>
      <c r="SJS222"/>
      <c r="SJT222"/>
      <c r="SJU222"/>
      <c r="SJV222"/>
      <c r="SJW222"/>
      <c r="SJX222"/>
      <c r="SJY222"/>
      <c r="SJZ222"/>
      <c r="SKA222"/>
      <c r="SKB222"/>
      <c r="SKC222"/>
      <c r="SKD222"/>
      <c r="SKE222"/>
      <c r="SKF222"/>
      <c r="SKG222"/>
      <c r="SKH222"/>
      <c r="SKI222"/>
      <c r="SKJ222"/>
      <c r="SKK222"/>
      <c r="SKL222"/>
      <c r="SKM222"/>
      <c r="SKN222"/>
      <c r="SKO222"/>
      <c r="SKP222"/>
      <c r="SKQ222"/>
      <c r="SKR222"/>
      <c r="SKS222"/>
      <c r="SKT222"/>
      <c r="SKU222"/>
      <c r="SKV222"/>
      <c r="SKW222"/>
      <c r="SKX222"/>
      <c r="SKY222"/>
      <c r="SKZ222"/>
      <c r="SLA222"/>
      <c r="SLB222"/>
      <c r="SLC222"/>
      <c r="SLD222"/>
      <c r="SLE222"/>
      <c r="SLF222"/>
      <c r="SLG222"/>
      <c r="SLH222"/>
      <c r="SLI222"/>
      <c r="SLJ222"/>
      <c r="SLK222"/>
      <c r="SLL222"/>
      <c r="SLM222"/>
      <c r="SLN222"/>
      <c r="SLO222"/>
      <c r="SLP222"/>
      <c r="SLQ222"/>
      <c r="SLR222"/>
      <c r="SLS222"/>
      <c r="SLT222"/>
      <c r="SLU222"/>
      <c r="SLV222"/>
      <c r="SLW222"/>
      <c r="SLX222"/>
      <c r="SLY222"/>
      <c r="SLZ222"/>
      <c r="SMA222"/>
      <c r="SMB222"/>
      <c r="SMC222"/>
      <c r="SMD222"/>
      <c r="SME222"/>
      <c r="SMF222"/>
      <c r="SMG222"/>
      <c r="SMH222"/>
      <c r="SMI222"/>
      <c r="SMJ222"/>
      <c r="SMK222"/>
      <c r="SML222"/>
      <c r="SMM222"/>
      <c r="SMN222"/>
      <c r="SMO222"/>
      <c r="SMP222"/>
      <c r="SMQ222"/>
      <c r="SMR222"/>
      <c r="SMS222"/>
      <c r="SMT222"/>
      <c r="SMU222"/>
      <c r="SMV222"/>
      <c r="SMW222"/>
      <c r="SMX222"/>
      <c r="SMY222"/>
      <c r="SMZ222"/>
      <c r="SNA222"/>
      <c r="SNB222"/>
      <c r="SNC222"/>
      <c r="SND222"/>
      <c r="SNE222"/>
      <c r="SNF222"/>
      <c r="SNG222"/>
      <c r="SNH222"/>
      <c r="SNI222"/>
      <c r="SNJ222"/>
      <c r="SNK222"/>
      <c r="SNL222"/>
      <c r="SNM222"/>
      <c r="SNN222"/>
      <c r="SNO222"/>
      <c r="SNP222"/>
      <c r="SNQ222"/>
      <c r="SNR222"/>
      <c r="SNS222"/>
      <c r="SNT222"/>
      <c r="SNU222"/>
      <c r="SNV222"/>
      <c r="SNW222"/>
      <c r="SNX222"/>
      <c r="SNY222"/>
      <c r="SNZ222"/>
      <c r="SOA222"/>
      <c r="SOB222"/>
      <c r="SOC222"/>
      <c r="SOD222"/>
      <c r="SOE222"/>
      <c r="SOF222"/>
      <c r="SOG222"/>
      <c r="SOH222"/>
      <c r="SOI222"/>
      <c r="SOJ222"/>
      <c r="SOK222"/>
      <c r="SOL222"/>
      <c r="SOM222"/>
      <c r="SON222"/>
      <c r="SOO222"/>
      <c r="SOP222"/>
      <c r="SOQ222"/>
      <c r="SOR222"/>
      <c r="SOS222"/>
      <c r="SOT222"/>
      <c r="SOU222"/>
      <c r="SOV222"/>
      <c r="SOW222"/>
      <c r="SOX222"/>
      <c r="SOY222"/>
      <c r="SOZ222"/>
      <c r="SPA222"/>
      <c r="SPB222"/>
      <c r="SPC222"/>
      <c r="SPD222"/>
      <c r="SPE222"/>
      <c r="SPF222"/>
      <c r="SPG222"/>
      <c r="SPH222"/>
      <c r="SPI222"/>
      <c r="SPJ222"/>
      <c r="SPK222"/>
      <c r="SPL222"/>
      <c r="SPM222"/>
      <c r="SPN222"/>
      <c r="SPO222"/>
      <c r="SPP222"/>
      <c r="SPQ222"/>
      <c r="SPR222"/>
      <c r="SPS222"/>
      <c r="SPT222"/>
      <c r="SPU222"/>
      <c r="SPV222"/>
      <c r="SPW222"/>
      <c r="SPX222"/>
      <c r="SPY222"/>
      <c r="SPZ222"/>
      <c r="SQA222"/>
      <c r="SQB222"/>
      <c r="SQC222"/>
      <c r="SQD222"/>
      <c r="SQE222"/>
      <c r="SQF222"/>
      <c r="SQG222"/>
      <c r="SQH222"/>
      <c r="SQI222"/>
      <c r="SQJ222"/>
      <c r="SQK222"/>
      <c r="SQL222"/>
      <c r="SQM222"/>
      <c r="SQN222"/>
      <c r="SQO222"/>
      <c r="SQP222"/>
      <c r="SQQ222"/>
      <c r="SQR222"/>
      <c r="SQS222"/>
      <c r="SQT222"/>
      <c r="SQU222"/>
      <c r="SQV222"/>
      <c r="SQW222"/>
      <c r="SQX222"/>
      <c r="SQY222"/>
      <c r="SQZ222"/>
      <c r="SRA222"/>
      <c r="SRB222"/>
      <c r="SRC222"/>
      <c r="SRD222"/>
      <c r="SRE222"/>
      <c r="SRF222"/>
      <c r="SRG222"/>
      <c r="SRH222"/>
      <c r="SRI222"/>
      <c r="SRJ222"/>
      <c r="SRK222"/>
      <c r="SRL222"/>
      <c r="SRM222"/>
      <c r="SRN222"/>
      <c r="SRO222"/>
      <c r="SRP222"/>
      <c r="SRQ222"/>
      <c r="SRR222"/>
      <c r="SRS222"/>
      <c r="SRT222"/>
      <c r="SRU222"/>
      <c r="SRV222"/>
      <c r="SRW222"/>
      <c r="SRX222"/>
      <c r="SRY222"/>
      <c r="SRZ222"/>
      <c r="SSA222"/>
      <c r="SSB222"/>
      <c r="SSC222"/>
      <c r="SSD222"/>
      <c r="SSE222"/>
      <c r="SSF222"/>
      <c r="SSG222"/>
      <c r="SSH222"/>
      <c r="SSI222"/>
      <c r="SSJ222"/>
      <c r="SSK222"/>
      <c r="SSL222"/>
      <c r="SSM222"/>
      <c r="SSN222"/>
      <c r="SSO222"/>
      <c r="SSP222"/>
      <c r="SSQ222"/>
      <c r="SSR222"/>
      <c r="SSS222"/>
      <c r="SST222"/>
      <c r="SSU222"/>
      <c r="SSV222"/>
      <c r="SSW222"/>
      <c r="SSX222"/>
      <c r="SSY222"/>
      <c r="SSZ222"/>
      <c r="STA222"/>
      <c r="STB222"/>
      <c r="STC222"/>
      <c r="STD222"/>
      <c r="STE222"/>
      <c r="STF222"/>
      <c r="STG222"/>
      <c r="STH222"/>
      <c r="STI222"/>
      <c r="STJ222"/>
      <c r="STK222"/>
      <c r="STL222"/>
      <c r="STM222"/>
      <c r="STN222"/>
      <c r="STO222"/>
      <c r="STP222"/>
      <c r="STQ222"/>
      <c r="STR222"/>
      <c r="STS222"/>
      <c r="STT222"/>
      <c r="STU222"/>
      <c r="STV222"/>
      <c r="STW222"/>
      <c r="STX222"/>
      <c r="STY222"/>
      <c r="STZ222"/>
      <c r="SUA222"/>
      <c r="SUB222"/>
      <c r="SUC222"/>
      <c r="SUD222"/>
      <c r="SUE222"/>
      <c r="SUF222"/>
      <c r="SUG222"/>
      <c r="SUH222"/>
      <c r="SUI222"/>
      <c r="SUJ222"/>
      <c r="SUK222"/>
      <c r="SUL222"/>
      <c r="SUM222"/>
      <c r="SUN222"/>
      <c r="SUO222"/>
      <c r="SUP222"/>
      <c r="SUQ222"/>
      <c r="SUR222"/>
      <c r="SUS222"/>
      <c r="SUT222"/>
      <c r="SUU222"/>
      <c r="SUV222"/>
      <c r="SUW222"/>
      <c r="SUX222"/>
      <c r="SUY222"/>
      <c r="SUZ222"/>
      <c r="SVA222"/>
      <c r="SVB222"/>
      <c r="SVC222"/>
      <c r="SVD222"/>
      <c r="SVE222"/>
      <c r="SVF222"/>
      <c r="SVG222"/>
      <c r="SVH222"/>
      <c r="SVI222"/>
      <c r="SVJ222"/>
      <c r="SVK222"/>
      <c r="SVL222"/>
      <c r="SVM222"/>
      <c r="SVN222"/>
      <c r="SVO222"/>
      <c r="SVP222"/>
      <c r="SVQ222"/>
      <c r="SVR222"/>
      <c r="SVS222"/>
      <c r="SVT222"/>
      <c r="SVU222"/>
      <c r="SVV222"/>
      <c r="SVW222"/>
      <c r="SVX222"/>
      <c r="SVY222"/>
      <c r="SVZ222"/>
      <c r="SWA222"/>
      <c r="SWB222"/>
      <c r="SWC222"/>
      <c r="SWD222"/>
      <c r="SWE222"/>
      <c r="SWF222"/>
      <c r="SWG222"/>
      <c r="SWH222"/>
      <c r="SWI222"/>
      <c r="SWJ222"/>
      <c r="SWK222"/>
      <c r="SWL222"/>
      <c r="SWM222"/>
      <c r="SWN222"/>
      <c r="SWO222"/>
      <c r="SWP222"/>
      <c r="SWQ222"/>
      <c r="SWR222"/>
      <c r="SWS222"/>
      <c r="SWT222"/>
      <c r="SWU222"/>
      <c r="SWV222"/>
      <c r="SWW222"/>
      <c r="SWX222"/>
      <c r="SWY222"/>
      <c r="SWZ222"/>
      <c r="SXA222"/>
      <c r="SXB222"/>
      <c r="SXC222"/>
      <c r="SXD222"/>
      <c r="SXE222"/>
      <c r="SXF222"/>
      <c r="SXG222"/>
      <c r="SXH222"/>
      <c r="SXI222"/>
      <c r="SXJ222"/>
      <c r="SXK222"/>
      <c r="SXL222"/>
      <c r="SXM222"/>
      <c r="SXN222"/>
      <c r="SXO222"/>
      <c r="SXP222"/>
      <c r="SXQ222"/>
      <c r="SXR222"/>
      <c r="SXS222"/>
      <c r="SXT222"/>
      <c r="SXU222"/>
      <c r="SXV222"/>
      <c r="SXW222"/>
      <c r="SXX222"/>
      <c r="SXY222"/>
      <c r="SXZ222"/>
      <c r="SYA222"/>
      <c r="SYB222"/>
      <c r="SYC222"/>
      <c r="SYD222"/>
      <c r="SYE222"/>
      <c r="SYF222"/>
      <c r="SYG222"/>
      <c r="SYH222"/>
      <c r="SYI222"/>
      <c r="SYJ222"/>
      <c r="SYK222"/>
      <c r="SYL222"/>
      <c r="SYM222"/>
      <c r="SYN222"/>
      <c r="SYO222"/>
      <c r="SYP222"/>
      <c r="SYQ222"/>
      <c r="SYR222"/>
      <c r="SYS222"/>
      <c r="SYT222"/>
      <c r="SYU222"/>
      <c r="SYV222"/>
      <c r="SYW222"/>
      <c r="SYX222"/>
      <c r="SYY222"/>
      <c r="SYZ222"/>
      <c r="SZA222"/>
      <c r="SZB222"/>
      <c r="SZC222"/>
      <c r="SZD222"/>
      <c r="SZE222"/>
      <c r="SZF222"/>
      <c r="SZG222"/>
      <c r="SZH222"/>
      <c r="SZI222"/>
      <c r="SZJ222"/>
      <c r="SZK222"/>
      <c r="SZL222"/>
      <c r="SZM222"/>
      <c r="SZN222"/>
      <c r="SZO222"/>
      <c r="SZP222"/>
      <c r="SZQ222"/>
      <c r="SZR222"/>
      <c r="SZS222"/>
      <c r="SZT222"/>
      <c r="SZU222"/>
      <c r="SZV222"/>
      <c r="SZW222"/>
      <c r="SZX222"/>
      <c r="SZY222"/>
      <c r="SZZ222"/>
      <c r="TAA222"/>
      <c r="TAB222"/>
      <c r="TAC222"/>
      <c r="TAD222"/>
      <c r="TAE222"/>
      <c r="TAF222"/>
      <c r="TAG222"/>
      <c r="TAH222"/>
      <c r="TAI222"/>
      <c r="TAJ222"/>
      <c r="TAK222"/>
      <c r="TAL222"/>
      <c r="TAM222"/>
      <c r="TAN222"/>
      <c r="TAO222"/>
      <c r="TAP222"/>
      <c r="TAQ222"/>
      <c r="TAR222"/>
      <c r="TAS222"/>
      <c r="TAT222"/>
      <c r="TAU222"/>
      <c r="TAV222"/>
      <c r="TAW222"/>
      <c r="TAX222"/>
      <c r="TAY222"/>
      <c r="TAZ222"/>
      <c r="TBA222"/>
      <c r="TBB222"/>
      <c r="TBC222"/>
      <c r="TBD222"/>
      <c r="TBE222"/>
      <c r="TBF222"/>
      <c r="TBG222"/>
      <c r="TBH222"/>
      <c r="TBI222"/>
      <c r="TBJ222"/>
      <c r="TBK222"/>
      <c r="TBL222"/>
      <c r="TBM222"/>
      <c r="TBN222"/>
      <c r="TBO222"/>
      <c r="TBP222"/>
      <c r="TBQ222"/>
      <c r="TBR222"/>
      <c r="TBS222"/>
      <c r="TBT222"/>
      <c r="TBU222"/>
      <c r="TBV222"/>
      <c r="TBW222"/>
      <c r="TBX222"/>
      <c r="TBY222"/>
      <c r="TBZ222"/>
      <c r="TCA222"/>
      <c r="TCB222"/>
      <c r="TCC222"/>
      <c r="TCD222"/>
      <c r="TCE222"/>
      <c r="TCF222"/>
      <c r="TCG222"/>
      <c r="TCH222"/>
      <c r="TCI222"/>
      <c r="TCJ222"/>
      <c r="TCK222"/>
      <c r="TCL222"/>
      <c r="TCM222"/>
      <c r="TCN222"/>
      <c r="TCO222"/>
      <c r="TCP222"/>
      <c r="TCQ222"/>
      <c r="TCR222"/>
      <c r="TCS222"/>
      <c r="TCT222"/>
      <c r="TCU222"/>
      <c r="TCV222"/>
      <c r="TCW222"/>
      <c r="TCX222"/>
      <c r="TCY222"/>
      <c r="TCZ222"/>
      <c r="TDA222"/>
      <c r="TDB222"/>
      <c r="TDC222"/>
      <c r="TDD222"/>
      <c r="TDE222"/>
      <c r="TDF222"/>
      <c r="TDG222"/>
      <c r="TDH222"/>
      <c r="TDI222"/>
      <c r="TDJ222"/>
      <c r="TDK222"/>
      <c r="TDL222"/>
      <c r="TDM222"/>
      <c r="TDN222"/>
      <c r="TDO222"/>
      <c r="TDP222"/>
      <c r="TDQ222"/>
      <c r="TDR222"/>
      <c r="TDS222"/>
      <c r="TDT222"/>
      <c r="TDU222"/>
      <c r="TDV222"/>
      <c r="TDW222"/>
      <c r="TDX222"/>
      <c r="TDY222"/>
      <c r="TDZ222"/>
      <c r="TEA222"/>
      <c r="TEB222"/>
      <c r="TEC222"/>
      <c r="TED222"/>
      <c r="TEE222"/>
      <c r="TEF222"/>
      <c r="TEG222"/>
      <c r="TEH222"/>
      <c r="TEI222"/>
      <c r="TEJ222"/>
      <c r="TEK222"/>
      <c r="TEL222"/>
      <c r="TEM222"/>
      <c r="TEN222"/>
      <c r="TEO222"/>
      <c r="TEP222"/>
      <c r="TEQ222"/>
      <c r="TER222"/>
      <c r="TES222"/>
      <c r="TET222"/>
      <c r="TEU222"/>
      <c r="TEV222"/>
      <c r="TEW222"/>
      <c r="TEX222"/>
      <c r="TEY222"/>
      <c r="TEZ222"/>
      <c r="TFA222"/>
      <c r="TFB222"/>
      <c r="TFC222"/>
      <c r="TFD222"/>
      <c r="TFE222"/>
      <c r="TFF222"/>
      <c r="TFG222"/>
      <c r="TFH222"/>
      <c r="TFI222"/>
      <c r="TFJ222"/>
      <c r="TFK222"/>
      <c r="TFL222"/>
      <c r="TFM222"/>
      <c r="TFN222"/>
      <c r="TFO222"/>
      <c r="TFP222"/>
      <c r="TFQ222"/>
      <c r="TFR222"/>
      <c r="TFS222"/>
      <c r="TFT222"/>
      <c r="TFU222"/>
      <c r="TFV222"/>
      <c r="TFW222"/>
      <c r="TFX222"/>
      <c r="TFY222"/>
      <c r="TFZ222"/>
      <c r="TGA222"/>
      <c r="TGB222"/>
      <c r="TGC222"/>
      <c r="TGD222"/>
      <c r="TGE222"/>
      <c r="TGF222"/>
      <c r="TGG222"/>
      <c r="TGH222"/>
      <c r="TGI222"/>
      <c r="TGJ222"/>
      <c r="TGK222"/>
      <c r="TGL222"/>
      <c r="TGM222"/>
      <c r="TGN222"/>
      <c r="TGO222"/>
      <c r="TGP222"/>
      <c r="TGQ222"/>
      <c r="TGR222"/>
      <c r="TGS222"/>
      <c r="TGT222"/>
      <c r="TGU222"/>
      <c r="TGV222"/>
      <c r="TGW222"/>
      <c r="TGX222"/>
      <c r="TGY222"/>
      <c r="TGZ222"/>
      <c r="THA222"/>
      <c r="THB222"/>
      <c r="THC222"/>
      <c r="THD222"/>
      <c r="THE222"/>
      <c r="THF222"/>
      <c r="THG222"/>
      <c r="THH222"/>
      <c r="THI222"/>
      <c r="THJ222"/>
      <c r="THK222"/>
      <c r="THL222"/>
      <c r="THM222"/>
      <c r="THN222"/>
      <c r="THO222"/>
      <c r="THP222"/>
      <c r="THQ222"/>
      <c r="THR222"/>
      <c r="THS222"/>
      <c r="THT222"/>
      <c r="THU222"/>
      <c r="THV222"/>
      <c r="THW222"/>
      <c r="THX222"/>
      <c r="THY222"/>
      <c r="THZ222"/>
      <c r="TIA222"/>
      <c r="TIB222"/>
      <c r="TIC222"/>
      <c r="TID222"/>
      <c r="TIE222"/>
      <c r="TIF222"/>
      <c r="TIG222"/>
      <c r="TIH222"/>
      <c r="TII222"/>
      <c r="TIJ222"/>
      <c r="TIK222"/>
      <c r="TIL222"/>
      <c r="TIM222"/>
      <c r="TIN222"/>
      <c r="TIO222"/>
      <c r="TIP222"/>
      <c r="TIQ222"/>
      <c r="TIR222"/>
      <c r="TIS222"/>
      <c r="TIT222"/>
      <c r="TIU222"/>
      <c r="TIV222"/>
      <c r="TIW222"/>
      <c r="TIX222"/>
      <c r="TIY222"/>
      <c r="TIZ222"/>
      <c r="TJA222"/>
      <c r="TJB222"/>
      <c r="TJC222"/>
      <c r="TJD222"/>
      <c r="TJE222"/>
      <c r="TJF222"/>
      <c r="TJG222"/>
      <c r="TJH222"/>
      <c r="TJI222"/>
      <c r="TJJ222"/>
      <c r="TJK222"/>
      <c r="TJL222"/>
      <c r="TJM222"/>
      <c r="TJN222"/>
      <c r="TJO222"/>
      <c r="TJP222"/>
      <c r="TJQ222"/>
      <c r="TJR222"/>
      <c r="TJS222"/>
      <c r="TJT222"/>
      <c r="TJU222"/>
      <c r="TJV222"/>
      <c r="TJW222"/>
      <c r="TJX222"/>
      <c r="TJY222"/>
      <c r="TJZ222"/>
      <c r="TKA222"/>
      <c r="TKB222"/>
      <c r="TKC222"/>
      <c r="TKD222"/>
      <c r="TKE222"/>
      <c r="TKF222"/>
      <c r="TKG222"/>
      <c r="TKH222"/>
      <c r="TKI222"/>
      <c r="TKJ222"/>
      <c r="TKK222"/>
      <c r="TKL222"/>
      <c r="TKM222"/>
      <c r="TKN222"/>
      <c r="TKO222"/>
      <c r="TKP222"/>
      <c r="TKQ222"/>
      <c r="TKR222"/>
      <c r="TKS222"/>
      <c r="TKT222"/>
      <c r="TKU222"/>
      <c r="TKV222"/>
      <c r="TKW222"/>
      <c r="TKX222"/>
      <c r="TKY222"/>
      <c r="TKZ222"/>
      <c r="TLA222"/>
      <c r="TLB222"/>
      <c r="TLC222"/>
      <c r="TLD222"/>
      <c r="TLE222"/>
      <c r="TLF222"/>
      <c r="TLG222"/>
      <c r="TLH222"/>
      <c r="TLI222"/>
      <c r="TLJ222"/>
      <c r="TLK222"/>
      <c r="TLL222"/>
      <c r="TLM222"/>
      <c r="TLN222"/>
      <c r="TLO222"/>
      <c r="TLP222"/>
      <c r="TLQ222"/>
      <c r="TLR222"/>
      <c r="TLS222"/>
      <c r="TLT222"/>
      <c r="TLU222"/>
      <c r="TLV222"/>
      <c r="TLW222"/>
      <c r="TLX222"/>
      <c r="TLY222"/>
      <c r="TLZ222"/>
      <c r="TMA222"/>
      <c r="TMB222"/>
      <c r="TMC222"/>
      <c r="TMD222"/>
      <c r="TME222"/>
      <c r="TMF222"/>
      <c r="TMG222"/>
      <c r="TMH222"/>
      <c r="TMI222"/>
      <c r="TMJ222"/>
      <c r="TMK222"/>
      <c r="TML222"/>
      <c r="TMM222"/>
      <c r="TMN222"/>
      <c r="TMO222"/>
      <c r="TMP222"/>
      <c r="TMQ222"/>
      <c r="TMR222"/>
      <c r="TMS222"/>
      <c r="TMT222"/>
      <c r="TMU222"/>
      <c r="TMV222"/>
      <c r="TMW222"/>
      <c r="TMX222"/>
      <c r="TMY222"/>
      <c r="TMZ222"/>
      <c r="TNA222"/>
      <c r="TNB222"/>
      <c r="TNC222"/>
      <c r="TND222"/>
      <c r="TNE222"/>
      <c r="TNF222"/>
      <c r="TNG222"/>
      <c r="TNH222"/>
      <c r="TNI222"/>
      <c r="TNJ222"/>
      <c r="TNK222"/>
      <c r="TNL222"/>
      <c r="TNM222"/>
      <c r="TNN222"/>
      <c r="TNO222"/>
      <c r="TNP222"/>
      <c r="TNQ222"/>
      <c r="TNR222"/>
      <c r="TNS222"/>
      <c r="TNT222"/>
      <c r="TNU222"/>
      <c r="TNV222"/>
      <c r="TNW222"/>
      <c r="TNX222"/>
      <c r="TNY222"/>
      <c r="TNZ222"/>
      <c r="TOA222"/>
      <c r="TOB222"/>
      <c r="TOC222"/>
      <c r="TOD222"/>
      <c r="TOE222"/>
      <c r="TOF222"/>
      <c r="TOG222"/>
      <c r="TOH222"/>
      <c r="TOI222"/>
      <c r="TOJ222"/>
      <c r="TOK222"/>
      <c r="TOL222"/>
      <c r="TOM222"/>
      <c r="TON222"/>
      <c r="TOO222"/>
      <c r="TOP222"/>
      <c r="TOQ222"/>
      <c r="TOR222"/>
      <c r="TOS222"/>
      <c r="TOT222"/>
      <c r="TOU222"/>
      <c r="TOV222"/>
      <c r="TOW222"/>
      <c r="TOX222"/>
      <c r="TOY222"/>
      <c r="TOZ222"/>
      <c r="TPA222"/>
      <c r="TPB222"/>
      <c r="TPC222"/>
      <c r="TPD222"/>
      <c r="TPE222"/>
      <c r="TPF222"/>
      <c r="TPG222"/>
      <c r="TPH222"/>
      <c r="TPI222"/>
      <c r="TPJ222"/>
      <c r="TPK222"/>
      <c r="TPL222"/>
      <c r="TPM222"/>
      <c r="TPN222"/>
      <c r="TPO222"/>
      <c r="TPP222"/>
      <c r="TPQ222"/>
      <c r="TPR222"/>
      <c r="TPS222"/>
      <c r="TPT222"/>
      <c r="TPU222"/>
      <c r="TPV222"/>
      <c r="TPW222"/>
      <c r="TPX222"/>
      <c r="TPY222"/>
      <c r="TPZ222"/>
      <c r="TQA222"/>
      <c r="TQB222"/>
      <c r="TQC222"/>
      <c r="TQD222"/>
      <c r="TQE222"/>
      <c r="TQF222"/>
      <c r="TQG222"/>
      <c r="TQH222"/>
      <c r="TQI222"/>
      <c r="TQJ222"/>
      <c r="TQK222"/>
      <c r="TQL222"/>
      <c r="TQM222"/>
      <c r="TQN222"/>
      <c r="TQO222"/>
      <c r="TQP222"/>
      <c r="TQQ222"/>
      <c r="TQR222"/>
      <c r="TQS222"/>
      <c r="TQT222"/>
      <c r="TQU222"/>
      <c r="TQV222"/>
      <c r="TQW222"/>
      <c r="TQX222"/>
      <c r="TQY222"/>
      <c r="TQZ222"/>
      <c r="TRA222"/>
      <c r="TRB222"/>
      <c r="TRC222"/>
      <c r="TRD222"/>
      <c r="TRE222"/>
      <c r="TRF222"/>
      <c r="TRG222"/>
      <c r="TRH222"/>
      <c r="TRI222"/>
      <c r="TRJ222"/>
      <c r="TRK222"/>
      <c r="TRL222"/>
      <c r="TRM222"/>
      <c r="TRN222"/>
      <c r="TRO222"/>
      <c r="TRP222"/>
      <c r="TRQ222"/>
      <c r="TRR222"/>
      <c r="TRS222"/>
      <c r="TRT222"/>
      <c r="TRU222"/>
      <c r="TRV222"/>
      <c r="TRW222"/>
      <c r="TRX222"/>
      <c r="TRY222"/>
      <c r="TRZ222"/>
      <c r="TSA222"/>
      <c r="TSB222"/>
      <c r="TSC222"/>
      <c r="TSD222"/>
      <c r="TSE222"/>
      <c r="TSF222"/>
      <c r="TSG222"/>
      <c r="TSH222"/>
      <c r="TSI222"/>
      <c r="TSJ222"/>
      <c r="TSK222"/>
      <c r="TSL222"/>
      <c r="TSM222"/>
      <c r="TSN222"/>
      <c r="TSO222"/>
      <c r="TSP222"/>
      <c r="TSQ222"/>
      <c r="TSR222"/>
      <c r="TSS222"/>
      <c r="TST222"/>
      <c r="TSU222"/>
      <c r="TSV222"/>
      <c r="TSW222"/>
      <c r="TSX222"/>
      <c r="TSY222"/>
      <c r="TSZ222"/>
      <c r="TTA222"/>
      <c r="TTB222"/>
      <c r="TTC222"/>
      <c r="TTD222"/>
      <c r="TTE222"/>
      <c r="TTF222"/>
      <c r="TTG222"/>
      <c r="TTH222"/>
      <c r="TTI222"/>
      <c r="TTJ222"/>
      <c r="TTK222"/>
      <c r="TTL222"/>
      <c r="TTM222"/>
      <c r="TTN222"/>
      <c r="TTO222"/>
      <c r="TTP222"/>
      <c r="TTQ222"/>
      <c r="TTR222"/>
      <c r="TTS222"/>
      <c r="TTT222"/>
      <c r="TTU222"/>
      <c r="TTV222"/>
      <c r="TTW222"/>
      <c r="TTX222"/>
      <c r="TTY222"/>
      <c r="TTZ222"/>
      <c r="TUA222"/>
      <c r="TUB222"/>
      <c r="TUC222"/>
      <c r="TUD222"/>
      <c r="TUE222"/>
      <c r="TUF222"/>
      <c r="TUG222"/>
      <c r="TUH222"/>
      <c r="TUI222"/>
      <c r="TUJ222"/>
      <c r="TUK222"/>
      <c r="TUL222"/>
      <c r="TUM222"/>
      <c r="TUN222"/>
      <c r="TUO222"/>
      <c r="TUP222"/>
      <c r="TUQ222"/>
      <c r="TUR222"/>
      <c r="TUS222"/>
      <c r="TUT222"/>
      <c r="TUU222"/>
      <c r="TUV222"/>
      <c r="TUW222"/>
      <c r="TUX222"/>
      <c r="TUY222"/>
      <c r="TUZ222"/>
      <c r="TVA222"/>
      <c r="TVB222"/>
      <c r="TVC222"/>
      <c r="TVD222"/>
      <c r="TVE222"/>
      <c r="TVF222"/>
      <c r="TVG222"/>
      <c r="TVH222"/>
      <c r="TVI222"/>
      <c r="TVJ222"/>
      <c r="TVK222"/>
      <c r="TVL222"/>
      <c r="TVM222"/>
      <c r="TVN222"/>
      <c r="TVO222"/>
      <c r="TVP222"/>
      <c r="TVQ222"/>
      <c r="TVR222"/>
      <c r="TVS222"/>
      <c r="TVT222"/>
      <c r="TVU222"/>
      <c r="TVV222"/>
      <c r="TVW222"/>
      <c r="TVX222"/>
      <c r="TVY222"/>
      <c r="TVZ222"/>
      <c r="TWA222"/>
      <c r="TWB222"/>
      <c r="TWC222"/>
      <c r="TWD222"/>
      <c r="TWE222"/>
      <c r="TWF222"/>
      <c r="TWG222"/>
      <c r="TWH222"/>
      <c r="TWI222"/>
      <c r="TWJ222"/>
      <c r="TWK222"/>
      <c r="TWL222"/>
      <c r="TWM222"/>
      <c r="TWN222"/>
      <c r="TWO222"/>
      <c r="TWP222"/>
      <c r="TWQ222"/>
      <c r="TWR222"/>
      <c r="TWS222"/>
      <c r="TWT222"/>
      <c r="TWU222"/>
      <c r="TWV222"/>
      <c r="TWW222"/>
      <c r="TWX222"/>
      <c r="TWY222"/>
      <c r="TWZ222"/>
      <c r="TXA222"/>
      <c r="TXB222"/>
      <c r="TXC222"/>
      <c r="TXD222"/>
      <c r="TXE222"/>
      <c r="TXF222"/>
      <c r="TXG222"/>
      <c r="TXH222"/>
      <c r="TXI222"/>
      <c r="TXJ222"/>
      <c r="TXK222"/>
      <c r="TXL222"/>
      <c r="TXM222"/>
      <c r="TXN222"/>
      <c r="TXO222"/>
      <c r="TXP222"/>
      <c r="TXQ222"/>
      <c r="TXR222"/>
      <c r="TXS222"/>
      <c r="TXT222"/>
      <c r="TXU222"/>
      <c r="TXV222"/>
      <c r="TXW222"/>
      <c r="TXX222"/>
      <c r="TXY222"/>
      <c r="TXZ222"/>
      <c r="TYA222"/>
      <c r="TYB222"/>
      <c r="TYC222"/>
      <c r="TYD222"/>
      <c r="TYE222"/>
      <c r="TYF222"/>
      <c r="TYG222"/>
      <c r="TYH222"/>
      <c r="TYI222"/>
      <c r="TYJ222"/>
      <c r="TYK222"/>
      <c r="TYL222"/>
      <c r="TYM222"/>
      <c r="TYN222"/>
      <c r="TYO222"/>
      <c r="TYP222"/>
      <c r="TYQ222"/>
      <c r="TYR222"/>
      <c r="TYS222"/>
      <c r="TYT222"/>
      <c r="TYU222"/>
      <c r="TYV222"/>
      <c r="TYW222"/>
      <c r="TYX222"/>
      <c r="TYY222"/>
      <c r="TYZ222"/>
      <c r="TZA222"/>
      <c r="TZB222"/>
      <c r="TZC222"/>
      <c r="TZD222"/>
      <c r="TZE222"/>
      <c r="TZF222"/>
      <c r="TZG222"/>
      <c r="TZH222"/>
      <c r="TZI222"/>
      <c r="TZJ222"/>
      <c r="TZK222"/>
      <c r="TZL222"/>
      <c r="TZM222"/>
      <c r="TZN222"/>
      <c r="TZO222"/>
      <c r="TZP222"/>
      <c r="TZQ222"/>
      <c r="TZR222"/>
      <c r="TZS222"/>
      <c r="TZT222"/>
      <c r="TZU222"/>
      <c r="TZV222"/>
      <c r="TZW222"/>
      <c r="TZX222"/>
      <c r="TZY222"/>
      <c r="TZZ222"/>
      <c r="UAA222"/>
      <c r="UAB222"/>
      <c r="UAC222"/>
      <c r="UAD222"/>
      <c r="UAE222"/>
      <c r="UAF222"/>
      <c r="UAG222"/>
      <c r="UAH222"/>
      <c r="UAI222"/>
      <c r="UAJ222"/>
      <c r="UAK222"/>
      <c r="UAL222"/>
      <c r="UAM222"/>
      <c r="UAN222"/>
      <c r="UAO222"/>
      <c r="UAP222"/>
      <c r="UAQ222"/>
      <c r="UAR222"/>
      <c r="UAS222"/>
      <c r="UAT222"/>
      <c r="UAU222"/>
      <c r="UAV222"/>
      <c r="UAW222"/>
      <c r="UAX222"/>
      <c r="UAY222"/>
      <c r="UAZ222"/>
      <c r="UBA222"/>
      <c r="UBB222"/>
      <c r="UBC222"/>
      <c r="UBD222"/>
      <c r="UBE222"/>
      <c r="UBF222"/>
      <c r="UBG222"/>
      <c r="UBH222"/>
      <c r="UBI222"/>
      <c r="UBJ222"/>
      <c r="UBK222"/>
      <c r="UBL222"/>
      <c r="UBM222"/>
      <c r="UBN222"/>
      <c r="UBO222"/>
      <c r="UBP222"/>
      <c r="UBQ222"/>
      <c r="UBR222"/>
      <c r="UBS222"/>
      <c r="UBT222"/>
      <c r="UBU222"/>
      <c r="UBV222"/>
      <c r="UBW222"/>
      <c r="UBX222"/>
      <c r="UBY222"/>
      <c r="UBZ222"/>
      <c r="UCA222"/>
      <c r="UCB222"/>
      <c r="UCC222"/>
      <c r="UCD222"/>
      <c r="UCE222"/>
      <c r="UCF222"/>
      <c r="UCG222"/>
      <c r="UCH222"/>
      <c r="UCI222"/>
      <c r="UCJ222"/>
      <c r="UCK222"/>
      <c r="UCL222"/>
      <c r="UCM222"/>
      <c r="UCN222"/>
      <c r="UCO222"/>
      <c r="UCP222"/>
      <c r="UCQ222"/>
      <c r="UCR222"/>
      <c r="UCS222"/>
      <c r="UCT222"/>
      <c r="UCU222"/>
      <c r="UCV222"/>
      <c r="UCW222"/>
      <c r="UCX222"/>
      <c r="UCY222"/>
      <c r="UCZ222"/>
      <c r="UDA222"/>
      <c r="UDB222"/>
      <c r="UDC222"/>
      <c r="UDD222"/>
      <c r="UDE222"/>
      <c r="UDF222"/>
      <c r="UDG222"/>
      <c r="UDH222"/>
      <c r="UDI222"/>
      <c r="UDJ222"/>
      <c r="UDK222"/>
      <c r="UDL222"/>
      <c r="UDM222"/>
      <c r="UDN222"/>
      <c r="UDO222"/>
      <c r="UDP222"/>
      <c r="UDQ222"/>
      <c r="UDR222"/>
      <c r="UDS222"/>
      <c r="UDT222"/>
      <c r="UDU222"/>
      <c r="UDV222"/>
      <c r="UDW222"/>
      <c r="UDX222"/>
      <c r="UDY222"/>
      <c r="UDZ222"/>
      <c r="UEA222"/>
      <c r="UEB222"/>
      <c r="UEC222"/>
      <c r="UED222"/>
      <c r="UEE222"/>
      <c r="UEF222"/>
      <c r="UEG222"/>
      <c r="UEH222"/>
      <c r="UEI222"/>
      <c r="UEJ222"/>
      <c r="UEK222"/>
      <c r="UEL222"/>
      <c r="UEM222"/>
      <c r="UEN222"/>
      <c r="UEO222"/>
      <c r="UEP222"/>
      <c r="UEQ222"/>
      <c r="UER222"/>
      <c r="UES222"/>
      <c r="UET222"/>
      <c r="UEU222"/>
      <c r="UEV222"/>
      <c r="UEW222"/>
      <c r="UEX222"/>
      <c r="UEY222"/>
      <c r="UEZ222"/>
      <c r="UFA222"/>
      <c r="UFB222"/>
      <c r="UFC222"/>
      <c r="UFD222"/>
      <c r="UFE222"/>
      <c r="UFF222"/>
      <c r="UFG222"/>
      <c r="UFH222"/>
      <c r="UFI222"/>
      <c r="UFJ222"/>
      <c r="UFK222"/>
      <c r="UFL222"/>
      <c r="UFM222"/>
      <c r="UFN222"/>
      <c r="UFO222"/>
      <c r="UFP222"/>
      <c r="UFQ222"/>
      <c r="UFR222"/>
      <c r="UFS222"/>
      <c r="UFT222"/>
      <c r="UFU222"/>
      <c r="UFV222"/>
      <c r="UFW222"/>
      <c r="UFX222"/>
      <c r="UFY222"/>
      <c r="UFZ222"/>
      <c r="UGA222"/>
      <c r="UGB222"/>
      <c r="UGC222"/>
      <c r="UGD222"/>
      <c r="UGE222"/>
      <c r="UGF222"/>
      <c r="UGG222"/>
      <c r="UGH222"/>
      <c r="UGI222"/>
      <c r="UGJ222"/>
      <c r="UGK222"/>
      <c r="UGL222"/>
      <c r="UGM222"/>
      <c r="UGN222"/>
      <c r="UGO222"/>
      <c r="UGP222"/>
      <c r="UGQ222"/>
      <c r="UGR222"/>
      <c r="UGS222"/>
      <c r="UGT222"/>
      <c r="UGU222"/>
      <c r="UGV222"/>
      <c r="UGW222"/>
      <c r="UGX222"/>
      <c r="UGY222"/>
      <c r="UGZ222"/>
      <c r="UHA222"/>
      <c r="UHB222"/>
      <c r="UHC222"/>
      <c r="UHD222"/>
      <c r="UHE222"/>
      <c r="UHF222"/>
      <c r="UHG222"/>
      <c r="UHH222"/>
      <c r="UHI222"/>
      <c r="UHJ222"/>
      <c r="UHK222"/>
      <c r="UHL222"/>
      <c r="UHM222"/>
      <c r="UHN222"/>
      <c r="UHO222"/>
      <c r="UHP222"/>
      <c r="UHQ222"/>
      <c r="UHR222"/>
      <c r="UHS222"/>
      <c r="UHT222"/>
      <c r="UHU222"/>
      <c r="UHV222"/>
      <c r="UHW222"/>
      <c r="UHX222"/>
      <c r="UHY222"/>
      <c r="UHZ222"/>
      <c r="UIA222"/>
      <c r="UIB222"/>
      <c r="UIC222"/>
      <c r="UID222"/>
      <c r="UIE222"/>
      <c r="UIF222"/>
      <c r="UIG222"/>
      <c r="UIH222"/>
      <c r="UII222"/>
      <c r="UIJ222"/>
      <c r="UIK222"/>
      <c r="UIL222"/>
      <c r="UIM222"/>
      <c r="UIN222"/>
      <c r="UIO222"/>
      <c r="UIP222"/>
      <c r="UIQ222"/>
      <c r="UIR222"/>
      <c r="UIS222"/>
      <c r="UIT222"/>
      <c r="UIU222"/>
      <c r="UIV222"/>
      <c r="UIW222"/>
      <c r="UIX222"/>
      <c r="UIY222"/>
      <c r="UIZ222"/>
      <c r="UJA222"/>
      <c r="UJB222"/>
      <c r="UJC222"/>
      <c r="UJD222"/>
      <c r="UJE222"/>
      <c r="UJF222"/>
      <c r="UJG222"/>
      <c r="UJH222"/>
      <c r="UJI222"/>
      <c r="UJJ222"/>
      <c r="UJK222"/>
      <c r="UJL222"/>
      <c r="UJM222"/>
      <c r="UJN222"/>
      <c r="UJO222"/>
      <c r="UJP222"/>
      <c r="UJQ222"/>
      <c r="UJR222"/>
      <c r="UJS222"/>
      <c r="UJT222"/>
      <c r="UJU222"/>
      <c r="UJV222"/>
      <c r="UJW222"/>
      <c r="UJX222"/>
      <c r="UJY222"/>
      <c r="UJZ222"/>
      <c r="UKA222"/>
      <c r="UKB222"/>
      <c r="UKC222"/>
      <c r="UKD222"/>
      <c r="UKE222"/>
      <c r="UKF222"/>
      <c r="UKG222"/>
      <c r="UKH222"/>
      <c r="UKI222"/>
      <c r="UKJ222"/>
      <c r="UKK222"/>
      <c r="UKL222"/>
      <c r="UKM222"/>
      <c r="UKN222"/>
      <c r="UKO222"/>
      <c r="UKP222"/>
      <c r="UKQ222"/>
      <c r="UKR222"/>
      <c r="UKS222"/>
      <c r="UKT222"/>
      <c r="UKU222"/>
      <c r="UKV222"/>
      <c r="UKW222"/>
      <c r="UKX222"/>
      <c r="UKY222"/>
      <c r="UKZ222"/>
      <c r="ULA222"/>
      <c r="ULB222"/>
      <c r="ULC222"/>
      <c r="ULD222"/>
      <c r="ULE222"/>
      <c r="ULF222"/>
      <c r="ULG222"/>
      <c r="ULH222"/>
      <c r="ULI222"/>
      <c r="ULJ222"/>
      <c r="ULK222"/>
      <c r="ULL222"/>
      <c r="ULM222"/>
      <c r="ULN222"/>
      <c r="ULO222"/>
      <c r="ULP222"/>
      <c r="ULQ222"/>
      <c r="ULR222"/>
      <c r="ULS222"/>
      <c r="ULT222"/>
      <c r="ULU222"/>
      <c r="ULV222"/>
      <c r="ULW222"/>
      <c r="ULX222"/>
      <c r="ULY222"/>
      <c r="ULZ222"/>
      <c r="UMA222"/>
      <c r="UMB222"/>
      <c r="UMC222"/>
      <c r="UMD222"/>
      <c r="UME222"/>
      <c r="UMF222"/>
      <c r="UMG222"/>
      <c r="UMH222"/>
      <c r="UMI222"/>
      <c r="UMJ222"/>
      <c r="UMK222"/>
      <c r="UML222"/>
      <c r="UMM222"/>
      <c r="UMN222"/>
      <c r="UMO222"/>
      <c r="UMP222"/>
      <c r="UMQ222"/>
      <c r="UMR222"/>
      <c r="UMS222"/>
      <c r="UMT222"/>
      <c r="UMU222"/>
      <c r="UMV222"/>
      <c r="UMW222"/>
      <c r="UMX222"/>
      <c r="UMY222"/>
      <c r="UMZ222"/>
      <c r="UNA222"/>
      <c r="UNB222"/>
      <c r="UNC222"/>
      <c r="UND222"/>
      <c r="UNE222"/>
      <c r="UNF222"/>
      <c r="UNG222"/>
      <c r="UNH222"/>
      <c r="UNI222"/>
      <c r="UNJ222"/>
      <c r="UNK222"/>
      <c r="UNL222"/>
      <c r="UNM222"/>
      <c r="UNN222"/>
      <c r="UNO222"/>
      <c r="UNP222"/>
      <c r="UNQ222"/>
      <c r="UNR222"/>
      <c r="UNS222"/>
      <c r="UNT222"/>
      <c r="UNU222"/>
      <c r="UNV222"/>
      <c r="UNW222"/>
      <c r="UNX222"/>
      <c r="UNY222"/>
      <c r="UNZ222"/>
      <c r="UOA222"/>
      <c r="UOB222"/>
      <c r="UOC222"/>
      <c r="UOD222"/>
      <c r="UOE222"/>
      <c r="UOF222"/>
      <c r="UOG222"/>
      <c r="UOH222"/>
      <c r="UOI222"/>
      <c r="UOJ222"/>
      <c r="UOK222"/>
      <c r="UOL222"/>
      <c r="UOM222"/>
      <c r="UON222"/>
      <c r="UOO222"/>
      <c r="UOP222"/>
      <c r="UOQ222"/>
      <c r="UOR222"/>
      <c r="UOS222"/>
      <c r="UOT222"/>
      <c r="UOU222"/>
      <c r="UOV222"/>
      <c r="UOW222"/>
      <c r="UOX222"/>
      <c r="UOY222"/>
      <c r="UOZ222"/>
      <c r="UPA222"/>
      <c r="UPB222"/>
      <c r="UPC222"/>
      <c r="UPD222"/>
      <c r="UPE222"/>
      <c r="UPF222"/>
      <c r="UPG222"/>
      <c r="UPH222"/>
      <c r="UPI222"/>
      <c r="UPJ222"/>
      <c r="UPK222"/>
      <c r="UPL222"/>
      <c r="UPM222"/>
      <c r="UPN222"/>
      <c r="UPO222"/>
      <c r="UPP222"/>
      <c r="UPQ222"/>
      <c r="UPR222"/>
      <c r="UPS222"/>
      <c r="UPT222"/>
      <c r="UPU222"/>
      <c r="UPV222"/>
      <c r="UPW222"/>
      <c r="UPX222"/>
      <c r="UPY222"/>
      <c r="UPZ222"/>
      <c r="UQA222"/>
      <c r="UQB222"/>
      <c r="UQC222"/>
      <c r="UQD222"/>
      <c r="UQE222"/>
      <c r="UQF222"/>
      <c r="UQG222"/>
      <c r="UQH222"/>
      <c r="UQI222"/>
      <c r="UQJ222"/>
      <c r="UQK222"/>
      <c r="UQL222"/>
      <c r="UQM222"/>
      <c r="UQN222"/>
      <c r="UQO222"/>
      <c r="UQP222"/>
      <c r="UQQ222"/>
      <c r="UQR222"/>
      <c r="UQS222"/>
      <c r="UQT222"/>
      <c r="UQU222"/>
      <c r="UQV222"/>
      <c r="UQW222"/>
      <c r="UQX222"/>
      <c r="UQY222"/>
      <c r="UQZ222"/>
      <c r="URA222"/>
      <c r="URB222"/>
      <c r="URC222"/>
      <c r="URD222"/>
      <c r="URE222"/>
      <c r="URF222"/>
      <c r="URG222"/>
      <c r="URH222"/>
      <c r="URI222"/>
      <c r="URJ222"/>
      <c r="URK222"/>
      <c r="URL222"/>
      <c r="URM222"/>
      <c r="URN222"/>
      <c r="URO222"/>
      <c r="URP222"/>
      <c r="URQ222"/>
      <c r="URR222"/>
      <c r="URS222"/>
      <c r="URT222"/>
      <c r="URU222"/>
      <c r="URV222"/>
      <c r="URW222"/>
      <c r="URX222"/>
      <c r="URY222"/>
      <c r="URZ222"/>
      <c r="USA222"/>
      <c r="USB222"/>
      <c r="USC222"/>
      <c r="USD222"/>
      <c r="USE222"/>
      <c r="USF222"/>
      <c r="USG222"/>
      <c r="USH222"/>
      <c r="USI222"/>
      <c r="USJ222"/>
      <c r="USK222"/>
      <c r="USL222"/>
      <c r="USM222"/>
      <c r="USN222"/>
      <c r="USO222"/>
      <c r="USP222"/>
      <c r="USQ222"/>
      <c r="USR222"/>
      <c r="USS222"/>
      <c r="UST222"/>
      <c r="USU222"/>
      <c r="USV222"/>
      <c r="USW222"/>
      <c r="USX222"/>
      <c r="USY222"/>
      <c r="USZ222"/>
      <c r="UTA222"/>
      <c r="UTB222"/>
      <c r="UTC222"/>
      <c r="UTD222"/>
      <c r="UTE222"/>
      <c r="UTF222"/>
      <c r="UTG222"/>
      <c r="UTH222"/>
      <c r="UTI222"/>
      <c r="UTJ222"/>
      <c r="UTK222"/>
      <c r="UTL222"/>
      <c r="UTM222"/>
      <c r="UTN222"/>
      <c r="UTO222"/>
      <c r="UTP222"/>
      <c r="UTQ222"/>
      <c r="UTR222"/>
      <c r="UTS222"/>
      <c r="UTT222"/>
      <c r="UTU222"/>
      <c r="UTV222"/>
      <c r="UTW222"/>
      <c r="UTX222"/>
      <c r="UTY222"/>
      <c r="UTZ222"/>
      <c r="UUA222"/>
      <c r="UUB222"/>
      <c r="UUC222"/>
      <c r="UUD222"/>
      <c r="UUE222"/>
      <c r="UUF222"/>
      <c r="UUG222"/>
      <c r="UUH222"/>
      <c r="UUI222"/>
      <c r="UUJ222"/>
      <c r="UUK222"/>
      <c r="UUL222"/>
      <c r="UUM222"/>
      <c r="UUN222"/>
      <c r="UUO222"/>
      <c r="UUP222"/>
      <c r="UUQ222"/>
      <c r="UUR222"/>
      <c r="UUS222"/>
      <c r="UUT222"/>
      <c r="UUU222"/>
      <c r="UUV222"/>
      <c r="UUW222"/>
      <c r="UUX222"/>
      <c r="UUY222"/>
      <c r="UUZ222"/>
      <c r="UVA222"/>
      <c r="UVB222"/>
      <c r="UVC222"/>
      <c r="UVD222"/>
      <c r="UVE222"/>
      <c r="UVF222"/>
      <c r="UVG222"/>
      <c r="UVH222"/>
      <c r="UVI222"/>
      <c r="UVJ222"/>
      <c r="UVK222"/>
      <c r="UVL222"/>
      <c r="UVM222"/>
      <c r="UVN222"/>
      <c r="UVO222"/>
      <c r="UVP222"/>
      <c r="UVQ222"/>
      <c r="UVR222"/>
      <c r="UVS222"/>
      <c r="UVT222"/>
      <c r="UVU222"/>
      <c r="UVV222"/>
      <c r="UVW222"/>
      <c r="UVX222"/>
      <c r="UVY222"/>
      <c r="UVZ222"/>
      <c r="UWA222"/>
      <c r="UWB222"/>
      <c r="UWC222"/>
      <c r="UWD222"/>
      <c r="UWE222"/>
      <c r="UWF222"/>
      <c r="UWG222"/>
      <c r="UWH222"/>
      <c r="UWI222"/>
      <c r="UWJ222"/>
      <c r="UWK222"/>
      <c r="UWL222"/>
      <c r="UWM222"/>
      <c r="UWN222"/>
      <c r="UWO222"/>
      <c r="UWP222"/>
      <c r="UWQ222"/>
      <c r="UWR222"/>
      <c r="UWS222"/>
      <c r="UWT222"/>
      <c r="UWU222"/>
      <c r="UWV222"/>
      <c r="UWW222"/>
      <c r="UWX222"/>
      <c r="UWY222"/>
      <c r="UWZ222"/>
      <c r="UXA222"/>
      <c r="UXB222"/>
      <c r="UXC222"/>
      <c r="UXD222"/>
      <c r="UXE222"/>
      <c r="UXF222"/>
      <c r="UXG222"/>
      <c r="UXH222"/>
      <c r="UXI222"/>
      <c r="UXJ222"/>
      <c r="UXK222"/>
      <c r="UXL222"/>
      <c r="UXM222"/>
      <c r="UXN222"/>
      <c r="UXO222"/>
      <c r="UXP222"/>
      <c r="UXQ222"/>
      <c r="UXR222"/>
      <c r="UXS222"/>
      <c r="UXT222"/>
      <c r="UXU222"/>
      <c r="UXV222"/>
      <c r="UXW222"/>
      <c r="UXX222"/>
      <c r="UXY222"/>
      <c r="UXZ222"/>
      <c r="UYA222"/>
      <c r="UYB222"/>
      <c r="UYC222"/>
      <c r="UYD222"/>
      <c r="UYE222"/>
      <c r="UYF222"/>
      <c r="UYG222"/>
      <c r="UYH222"/>
      <c r="UYI222"/>
      <c r="UYJ222"/>
      <c r="UYK222"/>
      <c r="UYL222"/>
      <c r="UYM222"/>
      <c r="UYN222"/>
      <c r="UYO222"/>
      <c r="UYP222"/>
      <c r="UYQ222"/>
      <c r="UYR222"/>
      <c r="UYS222"/>
      <c r="UYT222"/>
      <c r="UYU222"/>
      <c r="UYV222"/>
      <c r="UYW222"/>
      <c r="UYX222"/>
      <c r="UYY222"/>
      <c r="UYZ222"/>
      <c r="UZA222"/>
      <c r="UZB222"/>
      <c r="UZC222"/>
      <c r="UZD222"/>
      <c r="UZE222"/>
      <c r="UZF222"/>
      <c r="UZG222"/>
      <c r="UZH222"/>
      <c r="UZI222"/>
      <c r="UZJ222"/>
      <c r="UZK222"/>
      <c r="UZL222"/>
      <c r="UZM222"/>
      <c r="UZN222"/>
      <c r="UZO222"/>
      <c r="UZP222"/>
      <c r="UZQ222"/>
      <c r="UZR222"/>
      <c r="UZS222"/>
      <c r="UZT222"/>
      <c r="UZU222"/>
      <c r="UZV222"/>
      <c r="UZW222"/>
      <c r="UZX222"/>
      <c r="UZY222"/>
      <c r="UZZ222"/>
      <c r="VAA222"/>
      <c r="VAB222"/>
      <c r="VAC222"/>
      <c r="VAD222"/>
      <c r="VAE222"/>
      <c r="VAF222"/>
      <c r="VAG222"/>
      <c r="VAH222"/>
      <c r="VAI222"/>
      <c r="VAJ222"/>
      <c r="VAK222"/>
      <c r="VAL222"/>
      <c r="VAM222"/>
      <c r="VAN222"/>
      <c r="VAO222"/>
      <c r="VAP222"/>
      <c r="VAQ222"/>
      <c r="VAR222"/>
      <c r="VAS222"/>
      <c r="VAT222"/>
      <c r="VAU222"/>
      <c r="VAV222"/>
      <c r="VAW222"/>
      <c r="VAX222"/>
      <c r="VAY222"/>
      <c r="VAZ222"/>
      <c r="VBA222"/>
      <c r="VBB222"/>
      <c r="VBC222"/>
      <c r="VBD222"/>
      <c r="VBE222"/>
      <c r="VBF222"/>
      <c r="VBG222"/>
      <c r="VBH222"/>
      <c r="VBI222"/>
      <c r="VBJ222"/>
      <c r="VBK222"/>
      <c r="VBL222"/>
      <c r="VBM222"/>
      <c r="VBN222"/>
      <c r="VBO222"/>
      <c r="VBP222"/>
      <c r="VBQ222"/>
      <c r="VBR222"/>
      <c r="VBS222"/>
      <c r="VBT222"/>
      <c r="VBU222"/>
      <c r="VBV222"/>
      <c r="VBW222"/>
      <c r="VBX222"/>
      <c r="VBY222"/>
      <c r="VBZ222"/>
      <c r="VCA222"/>
      <c r="VCB222"/>
      <c r="VCC222"/>
      <c r="VCD222"/>
      <c r="VCE222"/>
      <c r="VCF222"/>
      <c r="VCG222"/>
      <c r="VCH222"/>
      <c r="VCI222"/>
      <c r="VCJ222"/>
      <c r="VCK222"/>
      <c r="VCL222"/>
      <c r="VCM222"/>
      <c r="VCN222"/>
      <c r="VCO222"/>
      <c r="VCP222"/>
      <c r="VCQ222"/>
      <c r="VCR222"/>
      <c r="VCS222"/>
      <c r="VCT222"/>
      <c r="VCU222"/>
      <c r="VCV222"/>
      <c r="VCW222"/>
      <c r="VCX222"/>
      <c r="VCY222"/>
      <c r="VCZ222"/>
      <c r="VDA222"/>
      <c r="VDB222"/>
      <c r="VDC222"/>
      <c r="VDD222"/>
      <c r="VDE222"/>
      <c r="VDF222"/>
      <c r="VDG222"/>
      <c r="VDH222"/>
      <c r="VDI222"/>
      <c r="VDJ222"/>
      <c r="VDK222"/>
      <c r="VDL222"/>
      <c r="VDM222"/>
      <c r="VDN222"/>
      <c r="VDO222"/>
      <c r="VDP222"/>
      <c r="VDQ222"/>
      <c r="VDR222"/>
      <c r="VDS222"/>
      <c r="VDT222"/>
      <c r="VDU222"/>
      <c r="VDV222"/>
      <c r="VDW222"/>
      <c r="VDX222"/>
      <c r="VDY222"/>
      <c r="VDZ222"/>
      <c r="VEA222"/>
      <c r="VEB222"/>
      <c r="VEC222"/>
      <c r="VED222"/>
      <c r="VEE222"/>
      <c r="VEF222"/>
      <c r="VEG222"/>
      <c r="VEH222"/>
      <c r="VEI222"/>
      <c r="VEJ222"/>
      <c r="VEK222"/>
      <c r="VEL222"/>
      <c r="VEM222"/>
      <c r="VEN222"/>
      <c r="VEO222"/>
      <c r="VEP222"/>
      <c r="VEQ222"/>
      <c r="VER222"/>
      <c r="VES222"/>
      <c r="VET222"/>
      <c r="VEU222"/>
      <c r="VEV222"/>
      <c r="VEW222"/>
      <c r="VEX222"/>
      <c r="VEY222"/>
      <c r="VEZ222"/>
      <c r="VFA222"/>
      <c r="VFB222"/>
      <c r="VFC222"/>
      <c r="VFD222"/>
      <c r="VFE222"/>
      <c r="VFF222"/>
      <c r="VFG222"/>
      <c r="VFH222"/>
      <c r="VFI222"/>
      <c r="VFJ222"/>
      <c r="VFK222"/>
      <c r="VFL222"/>
      <c r="VFM222"/>
      <c r="VFN222"/>
      <c r="VFO222"/>
      <c r="VFP222"/>
      <c r="VFQ222"/>
      <c r="VFR222"/>
      <c r="VFS222"/>
      <c r="VFT222"/>
      <c r="VFU222"/>
      <c r="VFV222"/>
      <c r="VFW222"/>
      <c r="VFX222"/>
      <c r="VFY222"/>
      <c r="VFZ222"/>
      <c r="VGA222"/>
      <c r="VGB222"/>
      <c r="VGC222"/>
      <c r="VGD222"/>
      <c r="VGE222"/>
      <c r="VGF222"/>
      <c r="VGG222"/>
      <c r="VGH222"/>
      <c r="VGI222"/>
      <c r="VGJ222"/>
      <c r="VGK222"/>
      <c r="VGL222"/>
      <c r="VGM222"/>
      <c r="VGN222"/>
      <c r="VGO222"/>
      <c r="VGP222"/>
      <c r="VGQ222"/>
      <c r="VGR222"/>
      <c r="VGS222"/>
      <c r="VGT222"/>
      <c r="VGU222"/>
      <c r="VGV222"/>
      <c r="VGW222"/>
      <c r="VGX222"/>
      <c r="VGY222"/>
      <c r="VGZ222"/>
      <c r="VHA222"/>
      <c r="VHB222"/>
      <c r="VHC222"/>
      <c r="VHD222"/>
      <c r="VHE222"/>
      <c r="VHF222"/>
      <c r="VHG222"/>
      <c r="VHH222"/>
      <c r="VHI222"/>
      <c r="VHJ222"/>
      <c r="VHK222"/>
      <c r="VHL222"/>
      <c r="VHM222"/>
      <c r="VHN222"/>
      <c r="VHO222"/>
      <c r="VHP222"/>
      <c r="VHQ222"/>
      <c r="VHR222"/>
      <c r="VHS222"/>
      <c r="VHT222"/>
      <c r="VHU222"/>
      <c r="VHV222"/>
      <c r="VHW222"/>
      <c r="VHX222"/>
      <c r="VHY222"/>
      <c r="VHZ222"/>
      <c r="VIA222"/>
      <c r="VIB222"/>
      <c r="VIC222"/>
      <c r="VID222"/>
      <c r="VIE222"/>
      <c r="VIF222"/>
      <c r="VIG222"/>
      <c r="VIH222"/>
      <c r="VII222"/>
      <c r="VIJ222"/>
      <c r="VIK222"/>
      <c r="VIL222"/>
      <c r="VIM222"/>
      <c r="VIN222"/>
      <c r="VIO222"/>
      <c r="VIP222"/>
      <c r="VIQ222"/>
      <c r="VIR222"/>
      <c r="VIS222"/>
      <c r="VIT222"/>
      <c r="VIU222"/>
      <c r="VIV222"/>
      <c r="VIW222"/>
      <c r="VIX222"/>
      <c r="VIY222"/>
      <c r="VIZ222"/>
      <c r="VJA222"/>
      <c r="VJB222"/>
      <c r="VJC222"/>
      <c r="VJD222"/>
      <c r="VJE222"/>
      <c r="VJF222"/>
      <c r="VJG222"/>
      <c r="VJH222"/>
      <c r="VJI222"/>
      <c r="VJJ222"/>
      <c r="VJK222"/>
      <c r="VJL222"/>
      <c r="VJM222"/>
      <c r="VJN222"/>
      <c r="VJO222"/>
      <c r="VJP222"/>
      <c r="VJQ222"/>
      <c r="VJR222"/>
      <c r="VJS222"/>
      <c r="VJT222"/>
      <c r="VJU222"/>
      <c r="VJV222"/>
      <c r="VJW222"/>
      <c r="VJX222"/>
      <c r="VJY222"/>
      <c r="VJZ222"/>
      <c r="VKA222"/>
      <c r="VKB222"/>
      <c r="VKC222"/>
      <c r="VKD222"/>
      <c r="VKE222"/>
      <c r="VKF222"/>
      <c r="VKG222"/>
      <c r="VKH222"/>
      <c r="VKI222"/>
      <c r="VKJ222"/>
      <c r="VKK222"/>
      <c r="VKL222"/>
      <c r="VKM222"/>
      <c r="VKN222"/>
      <c r="VKO222"/>
      <c r="VKP222"/>
      <c r="VKQ222"/>
      <c r="VKR222"/>
      <c r="VKS222"/>
      <c r="VKT222"/>
      <c r="VKU222"/>
      <c r="VKV222"/>
      <c r="VKW222"/>
      <c r="VKX222"/>
      <c r="VKY222"/>
      <c r="VKZ222"/>
      <c r="VLA222"/>
      <c r="VLB222"/>
      <c r="VLC222"/>
      <c r="VLD222"/>
      <c r="VLE222"/>
      <c r="VLF222"/>
      <c r="VLG222"/>
      <c r="VLH222"/>
      <c r="VLI222"/>
      <c r="VLJ222"/>
      <c r="VLK222"/>
      <c r="VLL222"/>
      <c r="VLM222"/>
      <c r="VLN222"/>
      <c r="VLO222"/>
      <c r="VLP222"/>
      <c r="VLQ222"/>
      <c r="VLR222"/>
      <c r="VLS222"/>
      <c r="VLT222"/>
      <c r="VLU222"/>
      <c r="VLV222"/>
      <c r="VLW222"/>
      <c r="VLX222"/>
      <c r="VLY222"/>
      <c r="VLZ222"/>
      <c r="VMA222"/>
      <c r="VMB222"/>
      <c r="VMC222"/>
      <c r="VMD222"/>
      <c r="VME222"/>
      <c r="VMF222"/>
      <c r="VMG222"/>
      <c r="VMH222"/>
      <c r="VMI222"/>
      <c r="VMJ222"/>
      <c r="VMK222"/>
      <c r="VML222"/>
      <c r="VMM222"/>
      <c r="VMN222"/>
      <c r="VMO222"/>
      <c r="VMP222"/>
      <c r="VMQ222"/>
      <c r="VMR222"/>
      <c r="VMS222"/>
      <c r="VMT222"/>
      <c r="VMU222"/>
      <c r="VMV222"/>
      <c r="VMW222"/>
      <c r="VMX222"/>
      <c r="VMY222"/>
      <c r="VMZ222"/>
      <c r="VNA222"/>
      <c r="VNB222"/>
      <c r="VNC222"/>
      <c r="VND222"/>
      <c r="VNE222"/>
      <c r="VNF222"/>
      <c r="VNG222"/>
      <c r="VNH222"/>
      <c r="VNI222"/>
      <c r="VNJ222"/>
      <c r="VNK222"/>
      <c r="VNL222"/>
      <c r="VNM222"/>
      <c r="VNN222"/>
      <c r="VNO222"/>
      <c r="VNP222"/>
      <c r="VNQ222"/>
      <c r="VNR222"/>
      <c r="VNS222"/>
      <c r="VNT222"/>
      <c r="VNU222"/>
      <c r="VNV222"/>
      <c r="VNW222"/>
      <c r="VNX222"/>
      <c r="VNY222"/>
      <c r="VNZ222"/>
      <c r="VOA222"/>
      <c r="VOB222"/>
      <c r="VOC222"/>
      <c r="VOD222"/>
      <c r="VOE222"/>
      <c r="VOF222"/>
      <c r="VOG222"/>
      <c r="VOH222"/>
      <c r="VOI222"/>
      <c r="VOJ222"/>
      <c r="VOK222"/>
      <c r="VOL222"/>
      <c r="VOM222"/>
      <c r="VON222"/>
      <c r="VOO222"/>
      <c r="VOP222"/>
      <c r="VOQ222"/>
      <c r="VOR222"/>
      <c r="VOS222"/>
      <c r="VOT222"/>
      <c r="VOU222"/>
      <c r="VOV222"/>
      <c r="VOW222"/>
      <c r="VOX222"/>
      <c r="VOY222"/>
      <c r="VOZ222"/>
      <c r="VPA222"/>
      <c r="VPB222"/>
      <c r="VPC222"/>
      <c r="VPD222"/>
      <c r="VPE222"/>
      <c r="VPF222"/>
      <c r="VPG222"/>
      <c r="VPH222"/>
      <c r="VPI222"/>
      <c r="VPJ222"/>
      <c r="VPK222"/>
      <c r="VPL222"/>
      <c r="VPM222"/>
      <c r="VPN222"/>
      <c r="VPO222"/>
      <c r="VPP222"/>
      <c r="VPQ222"/>
      <c r="VPR222"/>
      <c r="VPS222"/>
      <c r="VPT222"/>
      <c r="VPU222"/>
      <c r="VPV222"/>
      <c r="VPW222"/>
      <c r="VPX222"/>
      <c r="VPY222"/>
      <c r="VPZ222"/>
      <c r="VQA222"/>
      <c r="VQB222"/>
      <c r="VQC222"/>
      <c r="VQD222"/>
      <c r="VQE222"/>
      <c r="VQF222"/>
      <c r="VQG222"/>
      <c r="VQH222"/>
      <c r="VQI222"/>
      <c r="VQJ222"/>
      <c r="VQK222"/>
      <c r="VQL222"/>
      <c r="VQM222"/>
      <c r="VQN222"/>
      <c r="VQO222"/>
      <c r="VQP222"/>
      <c r="VQQ222"/>
      <c r="VQR222"/>
      <c r="VQS222"/>
      <c r="VQT222"/>
      <c r="VQU222"/>
      <c r="VQV222"/>
      <c r="VQW222"/>
      <c r="VQX222"/>
      <c r="VQY222"/>
      <c r="VQZ222"/>
      <c r="VRA222"/>
      <c r="VRB222"/>
      <c r="VRC222"/>
      <c r="VRD222"/>
      <c r="VRE222"/>
      <c r="VRF222"/>
      <c r="VRG222"/>
      <c r="VRH222"/>
      <c r="VRI222"/>
      <c r="VRJ222"/>
      <c r="VRK222"/>
      <c r="VRL222"/>
      <c r="VRM222"/>
      <c r="VRN222"/>
      <c r="VRO222"/>
      <c r="VRP222"/>
      <c r="VRQ222"/>
      <c r="VRR222"/>
      <c r="VRS222"/>
      <c r="VRT222"/>
      <c r="VRU222"/>
      <c r="VRV222"/>
      <c r="VRW222"/>
      <c r="VRX222"/>
      <c r="VRY222"/>
      <c r="VRZ222"/>
      <c r="VSA222"/>
      <c r="VSB222"/>
      <c r="VSC222"/>
      <c r="VSD222"/>
      <c r="VSE222"/>
      <c r="VSF222"/>
      <c r="VSG222"/>
      <c r="VSH222"/>
      <c r="VSI222"/>
      <c r="VSJ222"/>
      <c r="VSK222"/>
      <c r="VSL222"/>
      <c r="VSM222"/>
      <c r="VSN222"/>
      <c r="VSO222"/>
      <c r="VSP222"/>
      <c r="VSQ222"/>
      <c r="VSR222"/>
      <c r="VSS222"/>
      <c r="VST222"/>
      <c r="VSU222"/>
      <c r="VSV222"/>
      <c r="VSW222"/>
      <c r="VSX222"/>
      <c r="VSY222"/>
      <c r="VSZ222"/>
      <c r="VTA222"/>
      <c r="VTB222"/>
      <c r="VTC222"/>
      <c r="VTD222"/>
      <c r="VTE222"/>
      <c r="VTF222"/>
      <c r="VTG222"/>
      <c r="VTH222"/>
      <c r="VTI222"/>
      <c r="VTJ222"/>
      <c r="VTK222"/>
      <c r="VTL222"/>
      <c r="VTM222"/>
      <c r="VTN222"/>
      <c r="VTO222"/>
      <c r="VTP222"/>
      <c r="VTQ222"/>
      <c r="VTR222"/>
      <c r="VTS222"/>
      <c r="VTT222"/>
      <c r="VTU222"/>
      <c r="VTV222"/>
      <c r="VTW222"/>
      <c r="VTX222"/>
      <c r="VTY222"/>
      <c r="VTZ222"/>
      <c r="VUA222"/>
      <c r="VUB222"/>
      <c r="VUC222"/>
      <c r="VUD222"/>
      <c r="VUE222"/>
      <c r="VUF222"/>
      <c r="VUG222"/>
      <c r="VUH222"/>
      <c r="VUI222"/>
      <c r="VUJ222"/>
      <c r="VUK222"/>
      <c r="VUL222"/>
      <c r="VUM222"/>
      <c r="VUN222"/>
      <c r="VUO222"/>
      <c r="VUP222"/>
      <c r="VUQ222"/>
      <c r="VUR222"/>
      <c r="VUS222"/>
      <c r="VUT222"/>
      <c r="VUU222"/>
      <c r="VUV222"/>
      <c r="VUW222"/>
      <c r="VUX222"/>
      <c r="VUY222"/>
      <c r="VUZ222"/>
      <c r="VVA222"/>
      <c r="VVB222"/>
      <c r="VVC222"/>
      <c r="VVD222"/>
      <c r="VVE222"/>
      <c r="VVF222"/>
      <c r="VVG222"/>
      <c r="VVH222"/>
      <c r="VVI222"/>
      <c r="VVJ222"/>
      <c r="VVK222"/>
      <c r="VVL222"/>
      <c r="VVM222"/>
      <c r="VVN222"/>
      <c r="VVO222"/>
      <c r="VVP222"/>
      <c r="VVQ222"/>
      <c r="VVR222"/>
      <c r="VVS222"/>
      <c r="VVT222"/>
      <c r="VVU222"/>
      <c r="VVV222"/>
      <c r="VVW222"/>
      <c r="VVX222"/>
      <c r="VVY222"/>
      <c r="VVZ222"/>
      <c r="VWA222"/>
      <c r="VWB222"/>
      <c r="VWC222"/>
      <c r="VWD222"/>
      <c r="VWE222"/>
      <c r="VWF222"/>
      <c r="VWG222"/>
      <c r="VWH222"/>
      <c r="VWI222"/>
      <c r="VWJ222"/>
      <c r="VWK222"/>
      <c r="VWL222"/>
      <c r="VWM222"/>
      <c r="VWN222"/>
      <c r="VWO222"/>
      <c r="VWP222"/>
      <c r="VWQ222"/>
      <c r="VWR222"/>
      <c r="VWS222"/>
      <c r="VWT222"/>
      <c r="VWU222"/>
      <c r="VWV222"/>
      <c r="VWW222"/>
      <c r="VWX222"/>
      <c r="VWY222"/>
      <c r="VWZ222"/>
      <c r="VXA222"/>
      <c r="VXB222"/>
      <c r="VXC222"/>
      <c r="VXD222"/>
      <c r="VXE222"/>
      <c r="VXF222"/>
      <c r="VXG222"/>
      <c r="VXH222"/>
      <c r="VXI222"/>
      <c r="VXJ222"/>
      <c r="VXK222"/>
      <c r="VXL222"/>
      <c r="VXM222"/>
      <c r="VXN222"/>
      <c r="VXO222"/>
      <c r="VXP222"/>
      <c r="VXQ222"/>
      <c r="VXR222"/>
      <c r="VXS222"/>
      <c r="VXT222"/>
      <c r="VXU222"/>
      <c r="VXV222"/>
      <c r="VXW222"/>
      <c r="VXX222"/>
      <c r="VXY222"/>
      <c r="VXZ222"/>
      <c r="VYA222"/>
      <c r="VYB222"/>
      <c r="VYC222"/>
      <c r="VYD222"/>
      <c r="VYE222"/>
      <c r="VYF222"/>
      <c r="VYG222"/>
      <c r="VYH222"/>
      <c r="VYI222"/>
      <c r="VYJ222"/>
      <c r="VYK222"/>
      <c r="VYL222"/>
      <c r="VYM222"/>
      <c r="VYN222"/>
      <c r="VYO222"/>
      <c r="VYP222"/>
      <c r="VYQ222"/>
      <c r="VYR222"/>
      <c r="VYS222"/>
      <c r="VYT222"/>
      <c r="VYU222"/>
      <c r="VYV222"/>
      <c r="VYW222"/>
      <c r="VYX222"/>
      <c r="VYY222"/>
      <c r="VYZ222"/>
      <c r="VZA222"/>
      <c r="VZB222"/>
      <c r="VZC222"/>
      <c r="VZD222"/>
      <c r="VZE222"/>
      <c r="VZF222"/>
      <c r="VZG222"/>
      <c r="VZH222"/>
      <c r="VZI222"/>
      <c r="VZJ222"/>
      <c r="VZK222"/>
      <c r="VZL222"/>
      <c r="VZM222"/>
      <c r="VZN222"/>
      <c r="VZO222"/>
      <c r="VZP222"/>
      <c r="VZQ222"/>
      <c r="VZR222"/>
      <c r="VZS222"/>
      <c r="VZT222"/>
      <c r="VZU222"/>
      <c r="VZV222"/>
      <c r="VZW222"/>
      <c r="VZX222"/>
      <c r="VZY222"/>
      <c r="VZZ222"/>
      <c r="WAA222"/>
      <c r="WAB222"/>
      <c r="WAC222"/>
      <c r="WAD222"/>
      <c r="WAE222"/>
      <c r="WAF222"/>
      <c r="WAG222"/>
      <c r="WAH222"/>
      <c r="WAI222"/>
      <c r="WAJ222"/>
      <c r="WAK222"/>
      <c r="WAL222"/>
      <c r="WAM222"/>
      <c r="WAN222"/>
      <c r="WAO222"/>
      <c r="WAP222"/>
      <c r="WAQ222"/>
      <c r="WAR222"/>
      <c r="WAS222"/>
      <c r="WAT222"/>
      <c r="WAU222"/>
      <c r="WAV222"/>
      <c r="WAW222"/>
      <c r="WAX222"/>
      <c r="WAY222"/>
      <c r="WAZ222"/>
      <c r="WBA222"/>
      <c r="WBB222"/>
      <c r="WBC222"/>
      <c r="WBD222"/>
      <c r="WBE222"/>
      <c r="WBF222"/>
      <c r="WBG222"/>
      <c r="WBH222"/>
      <c r="WBI222"/>
      <c r="WBJ222"/>
      <c r="WBK222"/>
      <c r="WBL222"/>
      <c r="WBM222"/>
      <c r="WBN222"/>
      <c r="WBO222"/>
      <c r="WBP222"/>
      <c r="WBQ222"/>
      <c r="WBR222"/>
      <c r="WBS222"/>
      <c r="WBT222"/>
      <c r="WBU222"/>
      <c r="WBV222"/>
      <c r="WBW222"/>
      <c r="WBX222"/>
      <c r="WBY222"/>
      <c r="WBZ222"/>
      <c r="WCA222"/>
      <c r="WCB222"/>
      <c r="WCC222"/>
      <c r="WCD222"/>
      <c r="WCE222"/>
      <c r="WCF222"/>
      <c r="WCG222"/>
      <c r="WCH222"/>
      <c r="WCI222"/>
      <c r="WCJ222"/>
      <c r="WCK222"/>
      <c r="WCL222"/>
      <c r="WCM222"/>
      <c r="WCN222"/>
      <c r="WCO222"/>
      <c r="WCP222"/>
      <c r="WCQ222"/>
      <c r="WCR222"/>
      <c r="WCS222"/>
      <c r="WCT222"/>
      <c r="WCU222"/>
      <c r="WCV222"/>
      <c r="WCW222"/>
      <c r="WCX222"/>
      <c r="WCY222"/>
      <c r="WCZ222"/>
      <c r="WDA222"/>
      <c r="WDB222"/>
      <c r="WDC222"/>
      <c r="WDD222"/>
      <c r="WDE222"/>
      <c r="WDF222"/>
      <c r="WDG222"/>
      <c r="WDH222"/>
      <c r="WDI222"/>
      <c r="WDJ222"/>
      <c r="WDK222"/>
      <c r="WDL222"/>
      <c r="WDM222"/>
      <c r="WDN222"/>
      <c r="WDO222"/>
      <c r="WDP222"/>
      <c r="WDQ222"/>
      <c r="WDR222"/>
      <c r="WDS222"/>
      <c r="WDT222"/>
      <c r="WDU222"/>
      <c r="WDV222"/>
      <c r="WDW222"/>
      <c r="WDX222"/>
      <c r="WDY222"/>
      <c r="WDZ222"/>
      <c r="WEA222"/>
      <c r="WEB222"/>
      <c r="WEC222"/>
      <c r="WED222"/>
      <c r="WEE222"/>
      <c r="WEF222"/>
      <c r="WEG222"/>
      <c r="WEH222"/>
      <c r="WEI222"/>
      <c r="WEJ222"/>
      <c r="WEK222"/>
      <c r="WEL222"/>
      <c r="WEM222"/>
      <c r="WEN222"/>
      <c r="WEO222"/>
      <c r="WEP222"/>
      <c r="WEQ222"/>
      <c r="WER222"/>
      <c r="WES222"/>
      <c r="WET222"/>
      <c r="WEU222"/>
      <c r="WEV222"/>
      <c r="WEW222"/>
      <c r="WEX222"/>
      <c r="WEY222"/>
      <c r="WEZ222"/>
      <c r="WFA222"/>
      <c r="WFB222"/>
      <c r="WFC222"/>
      <c r="WFD222"/>
      <c r="WFE222"/>
      <c r="WFF222"/>
      <c r="WFG222"/>
      <c r="WFH222"/>
      <c r="WFI222"/>
      <c r="WFJ222"/>
      <c r="WFK222"/>
      <c r="WFL222"/>
      <c r="WFM222"/>
      <c r="WFN222"/>
      <c r="WFO222"/>
      <c r="WFP222"/>
      <c r="WFQ222"/>
      <c r="WFR222"/>
      <c r="WFS222"/>
      <c r="WFT222"/>
      <c r="WFU222"/>
      <c r="WFV222"/>
      <c r="WFW222"/>
      <c r="WFX222"/>
      <c r="WFY222"/>
      <c r="WFZ222"/>
      <c r="WGA222"/>
      <c r="WGB222"/>
      <c r="WGC222"/>
      <c r="WGD222"/>
      <c r="WGE222"/>
      <c r="WGF222"/>
      <c r="WGG222"/>
      <c r="WGH222"/>
      <c r="WGI222"/>
      <c r="WGJ222"/>
      <c r="WGK222"/>
      <c r="WGL222"/>
      <c r="WGM222"/>
      <c r="WGN222"/>
      <c r="WGO222"/>
      <c r="WGP222"/>
      <c r="WGQ222"/>
      <c r="WGR222"/>
      <c r="WGS222"/>
      <c r="WGT222"/>
      <c r="WGU222"/>
      <c r="WGV222"/>
      <c r="WGW222"/>
      <c r="WGX222"/>
      <c r="WGY222"/>
      <c r="WGZ222"/>
      <c r="WHA222"/>
      <c r="WHB222"/>
      <c r="WHC222"/>
      <c r="WHD222"/>
      <c r="WHE222"/>
      <c r="WHF222"/>
      <c r="WHG222"/>
      <c r="WHH222"/>
      <c r="WHI222"/>
      <c r="WHJ222"/>
      <c r="WHK222"/>
      <c r="WHL222"/>
      <c r="WHM222"/>
      <c r="WHN222"/>
      <c r="WHO222"/>
      <c r="WHP222"/>
      <c r="WHQ222"/>
      <c r="WHR222"/>
      <c r="WHS222"/>
      <c r="WHT222"/>
      <c r="WHU222"/>
      <c r="WHV222"/>
      <c r="WHW222"/>
      <c r="WHX222"/>
      <c r="WHY222"/>
      <c r="WHZ222"/>
      <c r="WIA222"/>
      <c r="WIB222"/>
      <c r="WIC222"/>
      <c r="WID222"/>
      <c r="WIE222"/>
      <c r="WIF222"/>
      <c r="WIG222"/>
      <c r="WIH222"/>
      <c r="WII222"/>
      <c r="WIJ222"/>
      <c r="WIK222"/>
      <c r="WIL222"/>
      <c r="WIM222"/>
      <c r="WIN222"/>
      <c r="WIO222"/>
      <c r="WIP222"/>
      <c r="WIQ222"/>
      <c r="WIR222"/>
      <c r="WIS222"/>
      <c r="WIT222"/>
      <c r="WIU222"/>
      <c r="WIV222"/>
      <c r="WIW222"/>
      <c r="WIX222"/>
      <c r="WIY222"/>
      <c r="WIZ222"/>
      <c r="WJA222"/>
      <c r="WJB222"/>
      <c r="WJC222"/>
      <c r="WJD222"/>
      <c r="WJE222"/>
      <c r="WJF222"/>
      <c r="WJG222"/>
      <c r="WJH222"/>
      <c r="WJI222"/>
      <c r="WJJ222"/>
      <c r="WJK222"/>
      <c r="WJL222"/>
      <c r="WJM222"/>
      <c r="WJN222"/>
      <c r="WJO222"/>
      <c r="WJP222"/>
      <c r="WJQ222"/>
      <c r="WJR222"/>
      <c r="WJS222"/>
      <c r="WJT222"/>
      <c r="WJU222"/>
      <c r="WJV222"/>
      <c r="WJW222"/>
      <c r="WJX222"/>
      <c r="WJY222"/>
      <c r="WJZ222"/>
      <c r="WKA222"/>
      <c r="WKB222"/>
      <c r="WKC222"/>
      <c r="WKD222"/>
      <c r="WKE222"/>
      <c r="WKF222"/>
      <c r="WKG222"/>
      <c r="WKH222"/>
      <c r="WKI222"/>
      <c r="WKJ222"/>
      <c r="WKK222"/>
      <c r="WKL222"/>
      <c r="WKM222"/>
      <c r="WKN222"/>
      <c r="WKO222"/>
      <c r="WKP222"/>
      <c r="WKQ222"/>
      <c r="WKR222"/>
      <c r="WKS222"/>
      <c r="WKT222"/>
      <c r="WKU222"/>
      <c r="WKV222"/>
      <c r="WKW222"/>
      <c r="WKX222"/>
      <c r="WKY222"/>
      <c r="WKZ222"/>
      <c r="WLA222"/>
      <c r="WLB222"/>
      <c r="WLC222"/>
      <c r="WLD222"/>
      <c r="WLE222"/>
      <c r="WLF222"/>
      <c r="WLG222"/>
      <c r="WLH222"/>
      <c r="WLI222"/>
      <c r="WLJ222"/>
      <c r="WLK222"/>
      <c r="WLL222"/>
      <c r="WLM222"/>
      <c r="WLN222"/>
      <c r="WLO222"/>
      <c r="WLP222"/>
      <c r="WLQ222"/>
      <c r="WLR222"/>
      <c r="WLS222"/>
      <c r="WLT222"/>
      <c r="WLU222"/>
      <c r="WLV222"/>
      <c r="WLW222"/>
      <c r="WLX222"/>
      <c r="WLY222"/>
      <c r="WLZ222"/>
      <c r="WMA222"/>
      <c r="WMB222"/>
      <c r="WMC222"/>
      <c r="WMD222"/>
      <c r="WME222"/>
      <c r="WMF222"/>
      <c r="WMG222"/>
      <c r="WMH222"/>
      <c r="WMI222"/>
      <c r="WMJ222"/>
      <c r="WMK222"/>
      <c r="WML222"/>
      <c r="WMM222"/>
      <c r="WMN222"/>
      <c r="WMO222"/>
      <c r="WMP222"/>
      <c r="WMQ222"/>
      <c r="WMR222"/>
      <c r="WMS222"/>
      <c r="WMT222"/>
      <c r="WMU222"/>
      <c r="WMV222"/>
      <c r="WMW222"/>
      <c r="WMX222"/>
      <c r="WMY222"/>
      <c r="WMZ222"/>
      <c r="WNA222"/>
      <c r="WNB222"/>
      <c r="WNC222"/>
      <c r="WND222"/>
      <c r="WNE222"/>
      <c r="WNF222"/>
      <c r="WNG222"/>
      <c r="WNH222"/>
      <c r="WNI222"/>
      <c r="WNJ222"/>
      <c r="WNK222"/>
      <c r="WNL222"/>
      <c r="WNM222"/>
      <c r="WNN222"/>
      <c r="WNO222"/>
      <c r="WNP222"/>
      <c r="WNQ222"/>
      <c r="WNR222"/>
      <c r="WNS222"/>
      <c r="WNT222"/>
      <c r="WNU222"/>
      <c r="WNV222"/>
      <c r="WNW222"/>
      <c r="WNX222"/>
      <c r="WNY222"/>
      <c r="WNZ222"/>
      <c r="WOA222"/>
      <c r="WOB222"/>
      <c r="WOC222"/>
      <c r="WOD222"/>
      <c r="WOE222"/>
      <c r="WOF222"/>
      <c r="WOG222"/>
      <c r="WOH222"/>
      <c r="WOI222"/>
      <c r="WOJ222"/>
      <c r="WOK222"/>
      <c r="WOL222"/>
      <c r="WOM222"/>
      <c r="WON222"/>
      <c r="WOO222"/>
      <c r="WOP222"/>
      <c r="WOQ222"/>
      <c r="WOR222"/>
      <c r="WOS222"/>
      <c r="WOT222"/>
      <c r="WOU222"/>
      <c r="WOV222"/>
      <c r="WOW222"/>
      <c r="WOX222"/>
      <c r="WOY222"/>
      <c r="WOZ222"/>
      <c r="WPA222"/>
      <c r="WPB222"/>
      <c r="WPC222"/>
      <c r="WPD222"/>
      <c r="WPE222"/>
      <c r="WPF222"/>
      <c r="WPG222"/>
      <c r="WPH222"/>
      <c r="WPI222"/>
      <c r="WPJ222"/>
      <c r="WPK222"/>
      <c r="WPL222"/>
      <c r="WPM222"/>
      <c r="WPN222"/>
      <c r="WPO222"/>
      <c r="WPP222"/>
      <c r="WPQ222"/>
      <c r="WPR222"/>
      <c r="WPS222"/>
      <c r="WPT222"/>
      <c r="WPU222"/>
      <c r="WPV222"/>
      <c r="WPW222"/>
      <c r="WPX222"/>
      <c r="WPY222"/>
      <c r="WPZ222"/>
      <c r="WQA222"/>
      <c r="WQB222"/>
      <c r="WQC222"/>
      <c r="WQD222"/>
      <c r="WQE222"/>
      <c r="WQF222"/>
      <c r="WQG222"/>
      <c r="WQH222"/>
      <c r="WQI222"/>
      <c r="WQJ222"/>
      <c r="WQK222"/>
      <c r="WQL222"/>
      <c r="WQM222"/>
      <c r="WQN222"/>
      <c r="WQO222"/>
      <c r="WQP222"/>
      <c r="WQQ222"/>
      <c r="WQR222"/>
      <c r="WQS222"/>
      <c r="WQT222"/>
      <c r="WQU222"/>
      <c r="WQV222"/>
      <c r="WQW222"/>
      <c r="WQX222"/>
      <c r="WQY222"/>
      <c r="WQZ222"/>
      <c r="WRA222"/>
      <c r="WRB222"/>
      <c r="WRC222"/>
      <c r="WRD222"/>
      <c r="WRE222"/>
      <c r="WRF222"/>
      <c r="WRG222"/>
      <c r="WRH222"/>
      <c r="WRI222"/>
      <c r="WRJ222"/>
      <c r="WRK222"/>
      <c r="WRL222"/>
      <c r="WRM222"/>
      <c r="WRN222"/>
      <c r="WRO222"/>
      <c r="WRP222"/>
      <c r="WRQ222"/>
      <c r="WRR222"/>
      <c r="WRS222"/>
      <c r="WRT222"/>
      <c r="WRU222"/>
      <c r="WRV222"/>
      <c r="WRW222"/>
      <c r="WRX222"/>
      <c r="WRY222"/>
      <c r="WRZ222"/>
      <c r="WSA222"/>
      <c r="WSB222"/>
      <c r="WSC222"/>
      <c r="WSD222"/>
      <c r="WSE222"/>
      <c r="WSF222"/>
      <c r="WSG222"/>
      <c r="WSH222"/>
      <c r="WSI222"/>
      <c r="WSJ222"/>
      <c r="WSK222"/>
      <c r="WSL222"/>
      <c r="WSM222"/>
      <c r="WSN222"/>
      <c r="WSO222"/>
      <c r="WSP222"/>
      <c r="WSQ222"/>
      <c r="WSR222"/>
      <c r="WSS222"/>
      <c r="WST222"/>
      <c r="WSU222"/>
      <c r="WSV222"/>
      <c r="WSW222"/>
      <c r="WSX222"/>
      <c r="WSY222"/>
      <c r="WSZ222"/>
      <c r="WTA222"/>
      <c r="WTB222"/>
      <c r="WTC222"/>
      <c r="WTD222"/>
      <c r="WTE222"/>
      <c r="WTF222"/>
      <c r="WTG222"/>
      <c r="WTH222"/>
      <c r="WTI222"/>
      <c r="WTJ222"/>
      <c r="WTK222"/>
      <c r="WTL222"/>
      <c r="WTM222"/>
      <c r="WTN222"/>
      <c r="WTO222"/>
      <c r="WTP222"/>
      <c r="WTQ222"/>
      <c r="WTR222"/>
      <c r="WTS222"/>
      <c r="WTT222"/>
      <c r="WTU222"/>
      <c r="WTV222"/>
      <c r="WTW222"/>
      <c r="WTX222"/>
      <c r="WTY222"/>
      <c r="WTZ222"/>
      <c r="WUA222"/>
      <c r="WUB222"/>
      <c r="WUC222"/>
      <c r="WUD222"/>
      <c r="WUE222"/>
      <c r="WUF222"/>
      <c r="WUG222"/>
      <c r="WUH222"/>
      <c r="WUI222"/>
      <c r="WUJ222"/>
      <c r="WUK222"/>
      <c r="WUL222"/>
      <c r="WUM222"/>
      <c r="WUN222"/>
      <c r="WUO222"/>
      <c r="WUP222"/>
      <c r="WUQ222"/>
      <c r="WUR222"/>
      <c r="WUS222"/>
      <c r="WUT222"/>
      <c r="WUU222"/>
      <c r="WUV222"/>
      <c r="WUW222"/>
      <c r="WUX222"/>
      <c r="WUY222"/>
      <c r="WUZ222"/>
      <c r="WVA222"/>
      <c r="WVB222"/>
      <c r="WVC222"/>
      <c r="WVD222"/>
      <c r="WVE222"/>
      <c r="WVF222"/>
      <c r="WVG222"/>
      <c r="WVH222"/>
      <c r="WVI222"/>
      <c r="WVJ222"/>
      <c r="WVK222"/>
      <c r="WVL222"/>
      <c r="WVM222"/>
      <c r="WVN222"/>
      <c r="WVO222"/>
      <c r="WVP222"/>
      <c r="WVQ222"/>
      <c r="WVR222"/>
      <c r="WVS222"/>
      <c r="WVT222"/>
      <c r="WVU222"/>
      <c r="WVV222"/>
      <c r="WVW222"/>
      <c r="WVX222"/>
      <c r="WVY222"/>
      <c r="WVZ222"/>
      <c r="WWA222"/>
      <c r="WWB222"/>
      <c r="WWC222"/>
      <c r="WWD222"/>
      <c r="WWE222"/>
      <c r="WWF222"/>
      <c r="WWG222"/>
      <c r="WWH222"/>
      <c r="WWI222"/>
      <c r="WWJ222"/>
      <c r="WWK222"/>
      <c r="WWL222"/>
      <c r="WWM222"/>
      <c r="WWN222"/>
      <c r="WWO222"/>
      <c r="WWP222"/>
      <c r="WWQ222"/>
      <c r="WWR222"/>
      <c r="WWS222"/>
      <c r="WWT222"/>
      <c r="WWU222"/>
      <c r="WWV222"/>
      <c r="WWW222"/>
      <c r="WWX222"/>
      <c r="WWY222"/>
      <c r="WWZ222"/>
      <c r="WXA222"/>
      <c r="WXB222"/>
      <c r="WXC222"/>
      <c r="WXD222"/>
      <c r="WXE222"/>
      <c r="WXF222"/>
      <c r="WXG222"/>
      <c r="WXH222"/>
      <c r="WXI222"/>
      <c r="WXJ222"/>
      <c r="WXK222"/>
      <c r="WXL222"/>
      <c r="WXM222"/>
      <c r="WXN222"/>
      <c r="WXO222"/>
      <c r="WXP222"/>
      <c r="WXQ222"/>
      <c r="WXR222"/>
      <c r="WXS222"/>
      <c r="WXT222"/>
      <c r="WXU222"/>
      <c r="WXV222"/>
      <c r="WXW222"/>
      <c r="WXX222"/>
      <c r="WXY222"/>
      <c r="WXZ222"/>
      <c r="WYA222"/>
      <c r="WYB222"/>
      <c r="WYC222"/>
      <c r="WYD222"/>
      <c r="WYE222"/>
      <c r="WYF222"/>
      <c r="WYG222"/>
      <c r="WYH222"/>
      <c r="WYI222"/>
      <c r="WYJ222"/>
      <c r="WYK222"/>
      <c r="WYL222"/>
      <c r="WYM222"/>
      <c r="WYN222"/>
      <c r="WYO222"/>
      <c r="WYP222"/>
      <c r="WYQ222"/>
      <c r="WYR222"/>
      <c r="WYS222"/>
      <c r="WYT222"/>
      <c r="WYU222"/>
      <c r="WYV222"/>
      <c r="WYW222"/>
      <c r="WYX222"/>
      <c r="WYY222"/>
      <c r="WYZ222"/>
      <c r="WZA222"/>
      <c r="WZB222"/>
      <c r="WZC222"/>
      <c r="WZD222"/>
      <c r="WZE222"/>
      <c r="WZF222"/>
      <c r="WZG222"/>
      <c r="WZH222"/>
      <c r="WZI222"/>
      <c r="WZJ222"/>
      <c r="WZK222"/>
      <c r="WZL222"/>
      <c r="WZM222"/>
      <c r="WZN222"/>
      <c r="WZO222"/>
      <c r="WZP222"/>
      <c r="WZQ222"/>
      <c r="WZR222"/>
      <c r="WZS222"/>
      <c r="WZT222"/>
      <c r="WZU222"/>
      <c r="WZV222"/>
      <c r="WZW222"/>
      <c r="WZX222"/>
      <c r="WZY222"/>
      <c r="WZZ222"/>
      <c r="XAA222"/>
      <c r="XAB222"/>
      <c r="XAC222"/>
      <c r="XAD222"/>
      <c r="XAE222"/>
      <c r="XAF222"/>
      <c r="XAG222"/>
      <c r="XAH222"/>
      <c r="XAI222"/>
      <c r="XAJ222"/>
      <c r="XAK222"/>
      <c r="XAL222"/>
      <c r="XAM222"/>
      <c r="XAN222"/>
      <c r="XAO222"/>
      <c r="XAP222"/>
      <c r="XAQ222"/>
      <c r="XAR222"/>
      <c r="XAS222"/>
      <c r="XAT222"/>
      <c r="XAU222"/>
      <c r="XAV222"/>
      <c r="XAW222"/>
      <c r="XAX222"/>
      <c r="XAY222"/>
      <c r="XAZ222"/>
      <c r="XBA222"/>
      <c r="XBB222"/>
      <c r="XBC222"/>
      <c r="XBD222"/>
      <c r="XBE222"/>
      <c r="XBF222"/>
      <c r="XBG222"/>
      <c r="XBH222"/>
      <c r="XBI222"/>
      <c r="XBJ222"/>
      <c r="XBK222"/>
      <c r="XBL222"/>
      <c r="XBM222"/>
      <c r="XBN222"/>
      <c r="XBO222"/>
      <c r="XBP222"/>
      <c r="XBQ222"/>
      <c r="XBR222"/>
      <c r="XBS222"/>
      <c r="XBT222"/>
      <c r="XBU222"/>
      <c r="XBV222"/>
      <c r="XBW222"/>
      <c r="XBX222"/>
      <c r="XBY222"/>
      <c r="XBZ222"/>
      <c r="XCA222"/>
      <c r="XCB222"/>
      <c r="XCC222"/>
      <c r="XCD222"/>
      <c r="XCE222"/>
      <c r="XCF222"/>
      <c r="XCG222"/>
      <c r="XCH222"/>
      <c r="XCI222"/>
      <c r="XCJ222"/>
      <c r="XCK222"/>
      <c r="XCL222"/>
      <c r="XCM222"/>
      <c r="XCN222"/>
      <c r="XCO222"/>
      <c r="XCP222"/>
      <c r="XCQ222"/>
      <c r="XCR222"/>
      <c r="XCS222"/>
      <c r="XCT222"/>
      <c r="XCU222"/>
      <c r="XCV222"/>
      <c r="XCW222"/>
      <c r="XCX222"/>
      <c r="XCY222"/>
      <c r="XCZ222"/>
      <c r="XDA222"/>
      <c r="XDB222"/>
      <c r="XDC222"/>
      <c r="XDD222"/>
      <c r="XDE222"/>
      <c r="XDF222"/>
      <c r="XDG222"/>
      <c r="XDH222"/>
      <c r="XDI222"/>
      <c r="XDJ222"/>
      <c r="XDK222"/>
      <c r="XDL222"/>
      <c r="XDM222"/>
      <c r="XDN222"/>
      <c r="XDO222"/>
      <c r="XDP222"/>
      <c r="XDQ222"/>
      <c r="XDR222"/>
      <c r="XDS222"/>
      <c r="XDT222"/>
      <c r="XDU222"/>
      <c r="XDV222"/>
      <c r="XDW222"/>
      <c r="XDX222"/>
      <c r="XDY222"/>
      <c r="XDZ222"/>
      <c r="XEA222"/>
      <c r="XEB222"/>
      <c r="XEC222"/>
      <c r="XED222"/>
      <c r="XEE222"/>
      <c r="XEF222"/>
      <c r="XEG222"/>
      <c r="XEH222"/>
      <c r="XEI222"/>
      <c r="XEJ222"/>
      <c r="XEK222"/>
      <c r="XEL222"/>
      <c r="XEM222"/>
      <c r="XEN222"/>
      <c r="XEO222"/>
      <c r="XEP222"/>
      <c r="XEQ222"/>
      <c r="XER222"/>
      <c r="XES222"/>
      <c r="XET222"/>
      <c r="XEU222"/>
      <c r="XEV222"/>
      <c r="XEW222"/>
      <c r="XEX222"/>
      <c r="XEY222"/>
      <c r="XEZ222"/>
      <c r="XFA222"/>
      <c r="XFB222"/>
      <c r="XFC222"/>
      <c r="XFD222"/>
    </row>
    <row r="223" s="28" customFormat="1" spans="1:16384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N223" s="70"/>
      <c r="AO223" s="29"/>
      <c r="AP223"/>
      <c r="AQ223"/>
      <c r="AR223" s="32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  <c r="SX223"/>
      <c r="SY223"/>
      <c r="SZ223"/>
      <c r="TA223"/>
      <c r="TB223"/>
      <c r="TC223"/>
      <c r="TD223"/>
      <c r="TE223"/>
      <c r="TF223"/>
      <c r="TG223"/>
      <c r="TH223"/>
      <c r="TI223"/>
      <c r="TJ223"/>
      <c r="TK223"/>
      <c r="TL223"/>
      <c r="TM223"/>
      <c r="TN223"/>
      <c r="TO223"/>
      <c r="TP223"/>
      <c r="TQ223"/>
      <c r="TR223"/>
      <c r="TS223"/>
      <c r="TT223"/>
      <c r="TU223"/>
      <c r="TV223"/>
      <c r="TW223"/>
      <c r="TX223"/>
      <c r="TY223"/>
      <c r="TZ223"/>
      <c r="UA223"/>
      <c r="UB223"/>
      <c r="UC223"/>
      <c r="UD223"/>
      <c r="UE223"/>
      <c r="UF223"/>
      <c r="UG223"/>
      <c r="UH223"/>
      <c r="UI223"/>
      <c r="UJ223"/>
      <c r="UK223"/>
      <c r="UL223"/>
      <c r="UM223"/>
      <c r="UN223"/>
      <c r="UO223"/>
      <c r="UP223"/>
      <c r="UQ223"/>
      <c r="UR223"/>
      <c r="US223"/>
      <c r="UT223"/>
      <c r="UU223"/>
      <c r="UV223"/>
      <c r="UW223"/>
      <c r="UX223"/>
      <c r="UY223"/>
      <c r="UZ223"/>
      <c r="VA223"/>
      <c r="VB223"/>
      <c r="VC223"/>
      <c r="VD223"/>
      <c r="VE223"/>
      <c r="VF223"/>
      <c r="VG223"/>
      <c r="VH223"/>
      <c r="VI223"/>
      <c r="VJ223"/>
      <c r="VK223"/>
      <c r="VL223"/>
      <c r="VM223"/>
      <c r="VN223"/>
      <c r="VO223"/>
      <c r="VP223"/>
      <c r="VQ223"/>
      <c r="VR223"/>
      <c r="VS223"/>
      <c r="VT223"/>
      <c r="VU223"/>
      <c r="VV223"/>
      <c r="VW223"/>
      <c r="VX223"/>
      <c r="VY223"/>
      <c r="VZ223"/>
      <c r="WA223"/>
      <c r="WB223"/>
      <c r="WC223"/>
      <c r="WD223"/>
      <c r="WE223"/>
      <c r="WF223"/>
      <c r="WG223"/>
      <c r="WH223"/>
      <c r="WI223"/>
      <c r="WJ223"/>
      <c r="WK223"/>
      <c r="WL223"/>
      <c r="WM223"/>
      <c r="WN223"/>
      <c r="WO223"/>
      <c r="WP223"/>
      <c r="WQ223"/>
      <c r="WR223"/>
      <c r="WS223"/>
      <c r="WT223"/>
      <c r="WU223"/>
      <c r="WV223"/>
      <c r="WW223"/>
      <c r="WX223"/>
      <c r="WY223"/>
      <c r="WZ223"/>
      <c r="XA223"/>
      <c r="XB223"/>
      <c r="XC223"/>
      <c r="XD223"/>
      <c r="XE223"/>
      <c r="XF223"/>
      <c r="XG223"/>
      <c r="XH223"/>
      <c r="XI223"/>
      <c r="XJ223"/>
      <c r="XK223"/>
      <c r="XL223"/>
      <c r="XM223"/>
      <c r="XN223"/>
      <c r="XO223"/>
      <c r="XP223"/>
      <c r="XQ223"/>
      <c r="XR223"/>
      <c r="XS223"/>
      <c r="XT223"/>
      <c r="XU223"/>
      <c r="XV223"/>
      <c r="XW223"/>
      <c r="XX223"/>
      <c r="XY223"/>
      <c r="XZ223"/>
      <c r="YA223"/>
      <c r="YB223"/>
      <c r="YC223"/>
      <c r="YD223"/>
      <c r="YE223"/>
      <c r="YF223"/>
      <c r="YG223"/>
      <c r="YH223"/>
      <c r="YI223"/>
      <c r="YJ223"/>
      <c r="YK223"/>
      <c r="YL223"/>
      <c r="YM223"/>
      <c r="YN223"/>
      <c r="YO223"/>
      <c r="YP223"/>
      <c r="YQ223"/>
      <c r="YR223"/>
      <c r="YS223"/>
      <c r="YT223"/>
      <c r="YU223"/>
      <c r="YV223"/>
      <c r="YW223"/>
      <c r="YX223"/>
      <c r="YY223"/>
      <c r="YZ223"/>
      <c r="ZA223"/>
      <c r="ZB223"/>
      <c r="ZC223"/>
      <c r="ZD223"/>
      <c r="ZE223"/>
      <c r="ZF223"/>
      <c r="ZG223"/>
      <c r="ZH223"/>
      <c r="ZI223"/>
      <c r="ZJ223"/>
      <c r="ZK223"/>
      <c r="ZL223"/>
      <c r="ZM223"/>
      <c r="ZN223"/>
      <c r="ZO223"/>
      <c r="ZP223"/>
      <c r="ZQ223"/>
      <c r="ZR223"/>
      <c r="ZS223"/>
      <c r="ZT223"/>
      <c r="ZU223"/>
      <c r="ZV223"/>
      <c r="ZW223"/>
      <c r="ZX223"/>
      <c r="ZY223"/>
      <c r="ZZ223"/>
      <c r="AAA223"/>
      <c r="AAB223"/>
      <c r="AAC223"/>
      <c r="AAD223"/>
      <c r="AAE223"/>
      <c r="AAF223"/>
      <c r="AAG223"/>
      <c r="AAH223"/>
      <c r="AAI223"/>
      <c r="AAJ223"/>
      <c r="AAK223"/>
      <c r="AAL223"/>
      <c r="AAM223"/>
      <c r="AAN223"/>
      <c r="AAO223"/>
      <c r="AAP223"/>
      <c r="AAQ223"/>
      <c r="AAR223"/>
      <c r="AAS223"/>
      <c r="AAT223"/>
      <c r="AAU223"/>
      <c r="AAV223"/>
      <c r="AAW223"/>
      <c r="AAX223"/>
      <c r="AAY223"/>
      <c r="AAZ223"/>
      <c r="ABA223"/>
      <c r="ABB223"/>
      <c r="ABC223"/>
      <c r="ABD223"/>
      <c r="ABE223"/>
      <c r="ABF223"/>
      <c r="ABG223"/>
      <c r="ABH223"/>
      <c r="ABI223"/>
      <c r="ABJ223"/>
      <c r="ABK223"/>
      <c r="ABL223"/>
      <c r="ABM223"/>
      <c r="ABN223"/>
      <c r="ABO223"/>
      <c r="ABP223"/>
      <c r="ABQ223"/>
      <c r="ABR223"/>
      <c r="ABS223"/>
      <c r="ABT223"/>
      <c r="ABU223"/>
      <c r="ABV223"/>
      <c r="ABW223"/>
      <c r="ABX223"/>
      <c r="ABY223"/>
      <c r="ABZ223"/>
      <c r="ACA223"/>
      <c r="ACB223"/>
      <c r="ACC223"/>
      <c r="ACD223"/>
      <c r="ACE223"/>
      <c r="ACF223"/>
      <c r="ACG223"/>
      <c r="ACH223"/>
      <c r="ACI223"/>
      <c r="ACJ223"/>
      <c r="ACK223"/>
      <c r="ACL223"/>
      <c r="ACM223"/>
      <c r="ACN223"/>
      <c r="ACO223"/>
      <c r="ACP223"/>
      <c r="ACQ223"/>
      <c r="ACR223"/>
      <c r="ACS223"/>
      <c r="ACT223"/>
      <c r="ACU223"/>
      <c r="ACV223"/>
      <c r="ACW223"/>
      <c r="ACX223"/>
      <c r="ACY223"/>
      <c r="ACZ223"/>
      <c r="ADA223"/>
      <c r="ADB223"/>
      <c r="ADC223"/>
      <c r="ADD223"/>
      <c r="ADE223"/>
      <c r="ADF223"/>
      <c r="ADG223"/>
      <c r="ADH223"/>
      <c r="ADI223"/>
      <c r="ADJ223"/>
      <c r="ADK223"/>
      <c r="ADL223"/>
      <c r="ADM223"/>
      <c r="ADN223"/>
      <c r="ADO223"/>
      <c r="ADP223"/>
      <c r="ADQ223"/>
      <c r="ADR223"/>
      <c r="ADS223"/>
      <c r="ADT223"/>
      <c r="ADU223"/>
      <c r="ADV223"/>
      <c r="ADW223"/>
      <c r="ADX223"/>
      <c r="ADY223"/>
      <c r="ADZ223"/>
      <c r="AEA223"/>
      <c r="AEB223"/>
      <c r="AEC223"/>
      <c r="AED223"/>
      <c r="AEE223"/>
      <c r="AEF223"/>
      <c r="AEG223"/>
      <c r="AEH223"/>
      <c r="AEI223"/>
      <c r="AEJ223"/>
      <c r="AEK223"/>
      <c r="AEL223"/>
      <c r="AEM223"/>
      <c r="AEN223"/>
      <c r="AEO223"/>
      <c r="AEP223"/>
      <c r="AEQ223"/>
      <c r="AER223"/>
      <c r="AES223"/>
      <c r="AET223"/>
      <c r="AEU223"/>
      <c r="AEV223"/>
      <c r="AEW223"/>
      <c r="AEX223"/>
      <c r="AEY223"/>
      <c r="AEZ223"/>
      <c r="AFA223"/>
      <c r="AFB223"/>
      <c r="AFC223"/>
      <c r="AFD223"/>
      <c r="AFE223"/>
      <c r="AFF223"/>
      <c r="AFG223"/>
      <c r="AFH223"/>
      <c r="AFI223"/>
      <c r="AFJ223"/>
      <c r="AFK223"/>
      <c r="AFL223"/>
      <c r="AFM223"/>
      <c r="AFN223"/>
      <c r="AFO223"/>
      <c r="AFP223"/>
      <c r="AFQ223"/>
      <c r="AFR223"/>
      <c r="AFS223"/>
      <c r="AFT223"/>
      <c r="AFU223"/>
      <c r="AFV223"/>
      <c r="AFW223"/>
      <c r="AFX223"/>
      <c r="AFY223"/>
      <c r="AFZ223"/>
      <c r="AGA223"/>
      <c r="AGB223"/>
      <c r="AGC223"/>
      <c r="AGD223"/>
      <c r="AGE223"/>
      <c r="AGF223"/>
      <c r="AGG223"/>
      <c r="AGH223"/>
      <c r="AGI223"/>
      <c r="AGJ223"/>
      <c r="AGK223"/>
      <c r="AGL223"/>
      <c r="AGM223"/>
      <c r="AGN223"/>
      <c r="AGO223"/>
      <c r="AGP223"/>
      <c r="AGQ223"/>
      <c r="AGR223"/>
      <c r="AGS223"/>
      <c r="AGT223"/>
      <c r="AGU223"/>
      <c r="AGV223"/>
      <c r="AGW223"/>
      <c r="AGX223"/>
      <c r="AGY223"/>
      <c r="AGZ223"/>
      <c r="AHA223"/>
      <c r="AHB223"/>
      <c r="AHC223"/>
      <c r="AHD223"/>
      <c r="AHE223"/>
      <c r="AHF223"/>
      <c r="AHG223"/>
      <c r="AHH223"/>
      <c r="AHI223"/>
      <c r="AHJ223"/>
      <c r="AHK223"/>
      <c r="AHL223"/>
      <c r="AHM223"/>
      <c r="AHN223"/>
      <c r="AHO223"/>
      <c r="AHP223"/>
      <c r="AHQ223"/>
      <c r="AHR223"/>
      <c r="AHS223"/>
      <c r="AHT223"/>
      <c r="AHU223"/>
      <c r="AHV223"/>
      <c r="AHW223"/>
      <c r="AHX223"/>
      <c r="AHY223"/>
      <c r="AHZ223"/>
      <c r="AIA223"/>
      <c r="AIB223"/>
      <c r="AIC223"/>
      <c r="AID223"/>
      <c r="AIE223"/>
      <c r="AIF223"/>
      <c r="AIG223"/>
      <c r="AIH223"/>
      <c r="AII223"/>
      <c r="AIJ223"/>
      <c r="AIK223"/>
      <c r="AIL223"/>
      <c r="AIM223"/>
      <c r="AIN223"/>
      <c r="AIO223"/>
      <c r="AIP223"/>
      <c r="AIQ223"/>
      <c r="AIR223"/>
      <c r="AIS223"/>
      <c r="AIT223"/>
      <c r="AIU223"/>
      <c r="AIV223"/>
      <c r="AIW223"/>
      <c r="AIX223"/>
      <c r="AIY223"/>
      <c r="AIZ223"/>
      <c r="AJA223"/>
      <c r="AJB223"/>
      <c r="AJC223"/>
      <c r="AJD223"/>
      <c r="AJE223"/>
      <c r="AJF223"/>
      <c r="AJG223"/>
      <c r="AJH223"/>
      <c r="AJI223"/>
      <c r="AJJ223"/>
      <c r="AJK223"/>
      <c r="AJL223"/>
      <c r="AJM223"/>
      <c r="AJN223"/>
      <c r="AJO223"/>
      <c r="AJP223"/>
      <c r="AJQ223"/>
      <c r="AJR223"/>
      <c r="AJS223"/>
      <c r="AJT223"/>
      <c r="AJU223"/>
      <c r="AJV223"/>
      <c r="AJW223"/>
      <c r="AJX223"/>
      <c r="AJY223"/>
      <c r="AJZ223"/>
      <c r="AKA223"/>
      <c r="AKB223"/>
      <c r="AKC223"/>
      <c r="AKD223"/>
      <c r="AKE223"/>
      <c r="AKF223"/>
      <c r="AKG223"/>
      <c r="AKH223"/>
      <c r="AKI223"/>
      <c r="AKJ223"/>
      <c r="AKK223"/>
      <c r="AKL223"/>
      <c r="AKM223"/>
      <c r="AKN223"/>
      <c r="AKO223"/>
      <c r="AKP223"/>
      <c r="AKQ223"/>
      <c r="AKR223"/>
      <c r="AKS223"/>
      <c r="AKT223"/>
      <c r="AKU223"/>
      <c r="AKV223"/>
      <c r="AKW223"/>
      <c r="AKX223"/>
      <c r="AKY223"/>
      <c r="AKZ223"/>
      <c r="ALA223"/>
      <c r="ALB223"/>
      <c r="ALC223"/>
      <c r="ALD223"/>
      <c r="ALE223"/>
      <c r="ALF223"/>
      <c r="ALG223"/>
      <c r="ALH223"/>
      <c r="ALI223"/>
      <c r="ALJ223"/>
      <c r="ALK223"/>
      <c r="ALL223"/>
      <c r="ALM223"/>
      <c r="ALN223"/>
      <c r="ALO223"/>
      <c r="ALP223"/>
      <c r="ALQ223"/>
      <c r="ALR223"/>
      <c r="ALS223"/>
      <c r="ALT223"/>
      <c r="ALU223"/>
      <c r="ALV223"/>
      <c r="ALW223"/>
      <c r="ALX223"/>
      <c r="ALY223"/>
      <c r="ALZ223"/>
      <c r="AMA223"/>
      <c r="AMB223"/>
      <c r="AMC223"/>
      <c r="AMD223"/>
      <c r="AME223"/>
      <c r="AMF223"/>
      <c r="AMG223"/>
      <c r="AMH223"/>
      <c r="AMI223"/>
      <c r="AMJ223"/>
      <c r="AMK223"/>
      <c r="AML223"/>
      <c r="AMM223"/>
      <c r="AMN223"/>
      <c r="AMO223"/>
      <c r="AMP223"/>
      <c r="AMQ223"/>
      <c r="AMR223"/>
      <c r="AMS223"/>
      <c r="AMT223"/>
      <c r="AMU223"/>
      <c r="AMV223"/>
      <c r="AMW223"/>
      <c r="AMX223"/>
      <c r="AMY223"/>
      <c r="AMZ223"/>
      <c r="ANA223"/>
      <c r="ANB223"/>
      <c r="ANC223"/>
      <c r="AND223"/>
      <c r="ANE223"/>
      <c r="ANF223"/>
      <c r="ANG223"/>
      <c r="ANH223"/>
      <c r="ANI223"/>
      <c r="ANJ223"/>
      <c r="ANK223"/>
      <c r="ANL223"/>
      <c r="ANM223"/>
      <c r="ANN223"/>
      <c r="ANO223"/>
      <c r="ANP223"/>
      <c r="ANQ223"/>
      <c r="ANR223"/>
      <c r="ANS223"/>
      <c r="ANT223"/>
      <c r="ANU223"/>
      <c r="ANV223"/>
      <c r="ANW223"/>
      <c r="ANX223"/>
      <c r="ANY223"/>
      <c r="ANZ223"/>
      <c r="AOA223"/>
      <c r="AOB223"/>
      <c r="AOC223"/>
      <c r="AOD223"/>
      <c r="AOE223"/>
      <c r="AOF223"/>
      <c r="AOG223"/>
      <c r="AOH223"/>
      <c r="AOI223"/>
      <c r="AOJ223"/>
      <c r="AOK223"/>
      <c r="AOL223"/>
      <c r="AOM223"/>
      <c r="AON223"/>
      <c r="AOO223"/>
      <c r="AOP223"/>
      <c r="AOQ223"/>
      <c r="AOR223"/>
      <c r="AOS223"/>
      <c r="AOT223"/>
      <c r="AOU223"/>
      <c r="AOV223"/>
      <c r="AOW223"/>
      <c r="AOX223"/>
      <c r="AOY223"/>
      <c r="AOZ223"/>
      <c r="APA223"/>
      <c r="APB223"/>
      <c r="APC223"/>
      <c r="APD223"/>
      <c r="APE223"/>
      <c r="APF223"/>
      <c r="APG223"/>
      <c r="APH223"/>
      <c r="API223"/>
      <c r="APJ223"/>
      <c r="APK223"/>
      <c r="APL223"/>
      <c r="APM223"/>
      <c r="APN223"/>
      <c r="APO223"/>
      <c r="APP223"/>
      <c r="APQ223"/>
      <c r="APR223"/>
      <c r="APS223"/>
      <c r="APT223"/>
      <c r="APU223"/>
      <c r="APV223"/>
      <c r="APW223"/>
      <c r="APX223"/>
      <c r="APY223"/>
      <c r="APZ223"/>
      <c r="AQA223"/>
      <c r="AQB223"/>
      <c r="AQC223"/>
      <c r="AQD223"/>
      <c r="AQE223"/>
      <c r="AQF223"/>
      <c r="AQG223"/>
      <c r="AQH223"/>
      <c r="AQI223"/>
      <c r="AQJ223"/>
      <c r="AQK223"/>
      <c r="AQL223"/>
      <c r="AQM223"/>
      <c r="AQN223"/>
      <c r="AQO223"/>
      <c r="AQP223"/>
      <c r="AQQ223"/>
      <c r="AQR223"/>
      <c r="AQS223"/>
      <c r="AQT223"/>
      <c r="AQU223"/>
      <c r="AQV223"/>
      <c r="AQW223"/>
      <c r="AQX223"/>
      <c r="AQY223"/>
      <c r="AQZ223"/>
      <c r="ARA223"/>
      <c r="ARB223"/>
      <c r="ARC223"/>
      <c r="ARD223"/>
      <c r="ARE223"/>
      <c r="ARF223"/>
      <c r="ARG223"/>
      <c r="ARH223"/>
      <c r="ARI223"/>
      <c r="ARJ223"/>
      <c r="ARK223"/>
      <c r="ARL223"/>
      <c r="ARM223"/>
      <c r="ARN223"/>
      <c r="ARO223"/>
      <c r="ARP223"/>
      <c r="ARQ223"/>
      <c r="ARR223"/>
      <c r="ARS223"/>
      <c r="ART223"/>
      <c r="ARU223"/>
      <c r="ARV223"/>
      <c r="ARW223"/>
      <c r="ARX223"/>
      <c r="ARY223"/>
      <c r="ARZ223"/>
      <c r="ASA223"/>
      <c r="ASB223"/>
      <c r="ASC223"/>
      <c r="ASD223"/>
      <c r="ASE223"/>
      <c r="ASF223"/>
      <c r="ASG223"/>
      <c r="ASH223"/>
      <c r="ASI223"/>
      <c r="ASJ223"/>
      <c r="ASK223"/>
      <c r="ASL223"/>
      <c r="ASM223"/>
      <c r="ASN223"/>
      <c r="ASO223"/>
      <c r="ASP223"/>
      <c r="ASQ223"/>
      <c r="ASR223"/>
      <c r="ASS223"/>
      <c r="AST223"/>
      <c r="ASU223"/>
      <c r="ASV223"/>
      <c r="ASW223"/>
      <c r="ASX223"/>
      <c r="ASY223"/>
      <c r="ASZ223"/>
      <c r="ATA223"/>
      <c r="ATB223"/>
      <c r="ATC223"/>
      <c r="ATD223"/>
      <c r="ATE223"/>
      <c r="ATF223"/>
      <c r="ATG223"/>
      <c r="ATH223"/>
      <c r="ATI223"/>
      <c r="ATJ223"/>
      <c r="ATK223"/>
      <c r="ATL223"/>
      <c r="ATM223"/>
      <c r="ATN223"/>
      <c r="ATO223"/>
      <c r="ATP223"/>
      <c r="ATQ223"/>
      <c r="ATR223"/>
      <c r="ATS223"/>
      <c r="ATT223"/>
      <c r="ATU223"/>
      <c r="ATV223"/>
      <c r="ATW223"/>
      <c r="ATX223"/>
      <c r="ATY223"/>
      <c r="ATZ223"/>
      <c r="AUA223"/>
      <c r="AUB223"/>
      <c r="AUC223"/>
      <c r="AUD223"/>
      <c r="AUE223"/>
      <c r="AUF223"/>
      <c r="AUG223"/>
      <c r="AUH223"/>
      <c r="AUI223"/>
      <c r="AUJ223"/>
      <c r="AUK223"/>
      <c r="AUL223"/>
      <c r="AUM223"/>
      <c r="AUN223"/>
      <c r="AUO223"/>
      <c r="AUP223"/>
      <c r="AUQ223"/>
      <c r="AUR223"/>
      <c r="AUS223"/>
      <c r="AUT223"/>
      <c r="AUU223"/>
      <c r="AUV223"/>
      <c r="AUW223"/>
      <c r="AUX223"/>
      <c r="AUY223"/>
      <c r="AUZ223"/>
      <c r="AVA223"/>
      <c r="AVB223"/>
      <c r="AVC223"/>
      <c r="AVD223"/>
      <c r="AVE223"/>
      <c r="AVF223"/>
      <c r="AVG223"/>
      <c r="AVH223"/>
      <c r="AVI223"/>
      <c r="AVJ223"/>
      <c r="AVK223"/>
      <c r="AVL223"/>
      <c r="AVM223"/>
      <c r="AVN223"/>
      <c r="AVO223"/>
      <c r="AVP223"/>
      <c r="AVQ223"/>
      <c r="AVR223"/>
      <c r="AVS223"/>
      <c r="AVT223"/>
      <c r="AVU223"/>
      <c r="AVV223"/>
      <c r="AVW223"/>
      <c r="AVX223"/>
      <c r="AVY223"/>
      <c r="AVZ223"/>
      <c r="AWA223"/>
      <c r="AWB223"/>
      <c r="AWC223"/>
      <c r="AWD223"/>
      <c r="AWE223"/>
      <c r="AWF223"/>
      <c r="AWG223"/>
      <c r="AWH223"/>
      <c r="AWI223"/>
      <c r="AWJ223"/>
      <c r="AWK223"/>
      <c r="AWL223"/>
      <c r="AWM223"/>
      <c r="AWN223"/>
      <c r="AWO223"/>
      <c r="AWP223"/>
      <c r="AWQ223"/>
      <c r="AWR223"/>
      <c r="AWS223"/>
      <c r="AWT223"/>
      <c r="AWU223"/>
      <c r="AWV223"/>
      <c r="AWW223"/>
      <c r="AWX223"/>
      <c r="AWY223"/>
      <c r="AWZ223"/>
      <c r="AXA223"/>
      <c r="AXB223"/>
      <c r="AXC223"/>
      <c r="AXD223"/>
      <c r="AXE223"/>
      <c r="AXF223"/>
      <c r="AXG223"/>
      <c r="AXH223"/>
      <c r="AXI223"/>
      <c r="AXJ223"/>
      <c r="AXK223"/>
      <c r="AXL223"/>
      <c r="AXM223"/>
      <c r="AXN223"/>
      <c r="AXO223"/>
      <c r="AXP223"/>
      <c r="AXQ223"/>
      <c r="AXR223"/>
      <c r="AXS223"/>
      <c r="AXT223"/>
      <c r="AXU223"/>
      <c r="AXV223"/>
      <c r="AXW223"/>
      <c r="AXX223"/>
      <c r="AXY223"/>
      <c r="AXZ223"/>
      <c r="AYA223"/>
      <c r="AYB223"/>
      <c r="AYC223"/>
      <c r="AYD223"/>
      <c r="AYE223"/>
      <c r="AYF223"/>
      <c r="AYG223"/>
      <c r="AYH223"/>
      <c r="AYI223"/>
      <c r="AYJ223"/>
      <c r="AYK223"/>
      <c r="AYL223"/>
      <c r="AYM223"/>
      <c r="AYN223"/>
      <c r="AYO223"/>
      <c r="AYP223"/>
      <c r="AYQ223"/>
      <c r="AYR223"/>
      <c r="AYS223"/>
      <c r="AYT223"/>
      <c r="AYU223"/>
      <c r="AYV223"/>
      <c r="AYW223"/>
      <c r="AYX223"/>
      <c r="AYY223"/>
      <c r="AYZ223"/>
      <c r="AZA223"/>
      <c r="AZB223"/>
      <c r="AZC223"/>
      <c r="AZD223"/>
      <c r="AZE223"/>
      <c r="AZF223"/>
      <c r="AZG223"/>
      <c r="AZH223"/>
      <c r="AZI223"/>
      <c r="AZJ223"/>
      <c r="AZK223"/>
      <c r="AZL223"/>
      <c r="AZM223"/>
      <c r="AZN223"/>
      <c r="AZO223"/>
      <c r="AZP223"/>
      <c r="AZQ223"/>
      <c r="AZR223"/>
      <c r="AZS223"/>
      <c r="AZT223"/>
      <c r="AZU223"/>
      <c r="AZV223"/>
      <c r="AZW223"/>
      <c r="AZX223"/>
      <c r="AZY223"/>
      <c r="AZZ223"/>
      <c r="BAA223"/>
      <c r="BAB223"/>
      <c r="BAC223"/>
      <c r="BAD223"/>
      <c r="BAE223"/>
      <c r="BAF223"/>
      <c r="BAG223"/>
      <c r="BAH223"/>
      <c r="BAI223"/>
      <c r="BAJ223"/>
      <c r="BAK223"/>
      <c r="BAL223"/>
      <c r="BAM223"/>
      <c r="BAN223"/>
      <c r="BAO223"/>
      <c r="BAP223"/>
      <c r="BAQ223"/>
      <c r="BAR223"/>
      <c r="BAS223"/>
      <c r="BAT223"/>
      <c r="BAU223"/>
      <c r="BAV223"/>
      <c r="BAW223"/>
      <c r="BAX223"/>
      <c r="BAY223"/>
      <c r="BAZ223"/>
      <c r="BBA223"/>
      <c r="BBB223"/>
      <c r="BBC223"/>
      <c r="BBD223"/>
      <c r="BBE223"/>
      <c r="BBF223"/>
      <c r="BBG223"/>
      <c r="BBH223"/>
      <c r="BBI223"/>
      <c r="BBJ223"/>
      <c r="BBK223"/>
      <c r="BBL223"/>
      <c r="BBM223"/>
      <c r="BBN223"/>
      <c r="BBO223"/>
      <c r="BBP223"/>
      <c r="BBQ223"/>
      <c r="BBR223"/>
      <c r="BBS223"/>
      <c r="BBT223"/>
      <c r="BBU223"/>
      <c r="BBV223"/>
      <c r="BBW223"/>
      <c r="BBX223"/>
      <c r="BBY223"/>
      <c r="BBZ223"/>
      <c r="BCA223"/>
      <c r="BCB223"/>
      <c r="BCC223"/>
      <c r="BCD223"/>
      <c r="BCE223"/>
      <c r="BCF223"/>
      <c r="BCG223"/>
      <c r="BCH223"/>
      <c r="BCI223"/>
      <c r="BCJ223"/>
      <c r="BCK223"/>
      <c r="BCL223"/>
      <c r="BCM223"/>
      <c r="BCN223"/>
      <c r="BCO223"/>
      <c r="BCP223"/>
      <c r="BCQ223"/>
      <c r="BCR223"/>
      <c r="BCS223"/>
      <c r="BCT223"/>
      <c r="BCU223"/>
      <c r="BCV223"/>
      <c r="BCW223"/>
      <c r="BCX223"/>
      <c r="BCY223"/>
      <c r="BCZ223"/>
      <c r="BDA223"/>
      <c r="BDB223"/>
      <c r="BDC223"/>
      <c r="BDD223"/>
      <c r="BDE223"/>
      <c r="BDF223"/>
      <c r="BDG223"/>
      <c r="BDH223"/>
      <c r="BDI223"/>
      <c r="BDJ223"/>
      <c r="BDK223"/>
      <c r="BDL223"/>
      <c r="BDM223"/>
      <c r="BDN223"/>
      <c r="BDO223"/>
      <c r="BDP223"/>
      <c r="BDQ223"/>
      <c r="BDR223"/>
      <c r="BDS223"/>
      <c r="BDT223"/>
      <c r="BDU223"/>
      <c r="BDV223"/>
      <c r="BDW223"/>
      <c r="BDX223"/>
      <c r="BDY223"/>
      <c r="BDZ223"/>
      <c r="BEA223"/>
      <c r="BEB223"/>
      <c r="BEC223"/>
      <c r="BED223"/>
      <c r="BEE223"/>
      <c r="BEF223"/>
      <c r="BEG223"/>
      <c r="BEH223"/>
      <c r="BEI223"/>
      <c r="BEJ223"/>
      <c r="BEK223"/>
      <c r="BEL223"/>
      <c r="BEM223"/>
      <c r="BEN223"/>
      <c r="BEO223"/>
      <c r="BEP223"/>
      <c r="BEQ223"/>
      <c r="BER223"/>
      <c r="BES223"/>
      <c r="BET223"/>
      <c r="BEU223"/>
      <c r="BEV223"/>
      <c r="BEW223"/>
      <c r="BEX223"/>
      <c r="BEY223"/>
      <c r="BEZ223"/>
      <c r="BFA223"/>
      <c r="BFB223"/>
      <c r="BFC223"/>
      <c r="BFD223"/>
      <c r="BFE223"/>
      <c r="BFF223"/>
      <c r="BFG223"/>
      <c r="BFH223"/>
      <c r="BFI223"/>
      <c r="BFJ223"/>
      <c r="BFK223"/>
      <c r="BFL223"/>
      <c r="BFM223"/>
      <c r="BFN223"/>
      <c r="BFO223"/>
      <c r="BFP223"/>
      <c r="BFQ223"/>
      <c r="BFR223"/>
      <c r="BFS223"/>
      <c r="BFT223"/>
      <c r="BFU223"/>
      <c r="BFV223"/>
      <c r="BFW223"/>
      <c r="BFX223"/>
      <c r="BFY223"/>
      <c r="BFZ223"/>
      <c r="BGA223"/>
      <c r="BGB223"/>
      <c r="BGC223"/>
      <c r="BGD223"/>
      <c r="BGE223"/>
      <c r="BGF223"/>
      <c r="BGG223"/>
      <c r="BGH223"/>
      <c r="BGI223"/>
      <c r="BGJ223"/>
      <c r="BGK223"/>
      <c r="BGL223"/>
      <c r="BGM223"/>
      <c r="BGN223"/>
      <c r="BGO223"/>
      <c r="BGP223"/>
      <c r="BGQ223"/>
      <c r="BGR223"/>
      <c r="BGS223"/>
      <c r="BGT223"/>
      <c r="BGU223"/>
      <c r="BGV223"/>
      <c r="BGW223"/>
      <c r="BGX223"/>
      <c r="BGY223"/>
      <c r="BGZ223"/>
      <c r="BHA223"/>
      <c r="BHB223"/>
      <c r="BHC223"/>
      <c r="BHD223"/>
      <c r="BHE223"/>
      <c r="BHF223"/>
      <c r="BHG223"/>
      <c r="BHH223"/>
      <c r="BHI223"/>
      <c r="BHJ223"/>
      <c r="BHK223"/>
      <c r="BHL223"/>
      <c r="BHM223"/>
      <c r="BHN223"/>
      <c r="BHO223"/>
      <c r="BHP223"/>
      <c r="BHQ223"/>
      <c r="BHR223"/>
      <c r="BHS223"/>
      <c r="BHT223"/>
      <c r="BHU223"/>
      <c r="BHV223"/>
      <c r="BHW223"/>
      <c r="BHX223"/>
      <c r="BHY223"/>
      <c r="BHZ223"/>
      <c r="BIA223"/>
      <c r="BIB223"/>
      <c r="BIC223"/>
      <c r="BID223"/>
      <c r="BIE223"/>
      <c r="BIF223"/>
      <c r="BIG223"/>
      <c r="BIH223"/>
      <c r="BII223"/>
      <c r="BIJ223"/>
      <c r="BIK223"/>
      <c r="BIL223"/>
      <c r="BIM223"/>
      <c r="BIN223"/>
      <c r="BIO223"/>
      <c r="BIP223"/>
      <c r="BIQ223"/>
      <c r="BIR223"/>
      <c r="BIS223"/>
      <c r="BIT223"/>
      <c r="BIU223"/>
      <c r="BIV223"/>
      <c r="BIW223"/>
      <c r="BIX223"/>
      <c r="BIY223"/>
      <c r="BIZ223"/>
      <c r="BJA223"/>
      <c r="BJB223"/>
      <c r="BJC223"/>
      <c r="BJD223"/>
      <c r="BJE223"/>
      <c r="BJF223"/>
      <c r="BJG223"/>
      <c r="BJH223"/>
      <c r="BJI223"/>
      <c r="BJJ223"/>
      <c r="BJK223"/>
      <c r="BJL223"/>
      <c r="BJM223"/>
      <c r="BJN223"/>
      <c r="BJO223"/>
      <c r="BJP223"/>
      <c r="BJQ223"/>
      <c r="BJR223"/>
      <c r="BJS223"/>
      <c r="BJT223"/>
      <c r="BJU223"/>
      <c r="BJV223"/>
      <c r="BJW223"/>
      <c r="BJX223"/>
      <c r="BJY223"/>
      <c r="BJZ223"/>
      <c r="BKA223"/>
      <c r="BKB223"/>
      <c r="BKC223"/>
      <c r="BKD223"/>
      <c r="BKE223"/>
      <c r="BKF223"/>
      <c r="BKG223"/>
      <c r="BKH223"/>
      <c r="BKI223"/>
      <c r="BKJ223"/>
      <c r="BKK223"/>
      <c r="BKL223"/>
      <c r="BKM223"/>
      <c r="BKN223"/>
      <c r="BKO223"/>
      <c r="BKP223"/>
      <c r="BKQ223"/>
      <c r="BKR223"/>
      <c r="BKS223"/>
      <c r="BKT223"/>
      <c r="BKU223"/>
      <c r="BKV223"/>
      <c r="BKW223"/>
      <c r="BKX223"/>
      <c r="BKY223"/>
      <c r="BKZ223"/>
      <c r="BLA223"/>
      <c r="BLB223"/>
      <c r="BLC223"/>
      <c r="BLD223"/>
      <c r="BLE223"/>
      <c r="BLF223"/>
      <c r="BLG223"/>
      <c r="BLH223"/>
      <c r="BLI223"/>
      <c r="BLJ223"/>
      <c r="BLK223"/>
      <c r="BLL223"/>
      <c r="BLM223"/>
      <c r="BLN223"/>
      <c r="BLO223"/>
      <c r="BLP223"/>
      <c r="BLQ223"/>
      <c r="BLR223"/>
      <c r="BLS223"/>
      <c r="BLT223"/>
      <c r="BLU223"/>
      <c r="BLV223"/>
      <c r="BLW223"/>
      <c r="BLX223"/>
      <c r="BLY223"/>
      <c r="BLZ223"/>
      <c r="BMA223"/>
      <c r="BMB223"/>
      <c r="BMC223"/>
      <c r="BMD223"/>
      <c r="BME223"/>
      <c r="BMF223"/>
      <c r="BMG223"/>
      <c r="BMH223"/>
      <c r="BMI223"/>
      <c r="BMJ223"/>
      <c r="BMK223"/>
      <c r="BML223"/>
      <c r="BMM223"/>
      <c r="BMN223"/>
      <c r="BMO223"/>
      <c r="BMP223"/>
      <c r="BMQ223"/>
      <c r="BMR223"/>
      <c r="BMS223"/>
      <c r="BMT223"/>
      <c r="BMU223"/>
      <c r="BMV223"/>
      <c r="BMW223"/>
      <c r="BMX223"/>
      <c r="BMY223"/>
      <c r="BMZ223"/>
      <c r="BNA223"/>
      <c r="BNB223"/>
      <c r="BNC223"/>
      <c r="BND223"/>
      <c r="BNE223"/>
      <c r="BNF223"/>
      <c r="BNG223"/>
      <c r="BNH223"/>
      <c r="BNI223"/>
      <c r="BNJ223"/>
      <c r="BNK223"/>
      <c r="BNL223"/>
      <c r="BNM223"/>
      <c r="BNN223"/>
      <c r="BNO223"/>
      <c r="BNP223"/>
      <c r="BNQ223"/>
      <c r="BNR223"/>
      <c r="BNS223"/>
      <c r="BNT223"/>
      <c r="BNU223"/>
      <c r="BNV223"/>
      <c r="BNW223"/>
      <c r="BNX223"/>
      <c r="BNY223"/>
      <c r="BNZ223"/>
      <c r="BOA223"/>
      <c r="BOB223"/>
      <c r="BOC223"/>
      <c r="BOD223"/>
      <c r="BOE223"/>
      <c r="BOF223"/>
      <c r="BOG223"/>
      <c r="BOH223"/>
      <c r="BOI223"/>
      <c r="BOJ223"/>
      <c r="BOK223"/>
      <c r="BOL223"/>
      <c r="BOM223"/>
      <c r="BON223"/>
      <c r="BOO223"/>
      <c r="BOP223"/>
      <c r="BOQ223"/>
      <c r="BOR223"/>
      <c r="BOS223"/>
      <c r="BOT223"/>
      <c r="BOU223"/>
      <c r="BOV223"/>
      <c r="BOW223"/>
      <c r="BOX223"/>
      <c r="BOY223"/>
      <c r="BOZ223"/>
      <c r="BPA223"/>
      <c r="BPB223"/>
      <c r="BPC223"/>
      <c r="BPD223"/>
      <c r="BPE223"/>
      <c r="BPF223"/>
      <c r="BPG223"/>
      <c r="BPH223"/>
      <c r="BPI223"/>
      <c r="BPJ223"/>
      <c r="BPK223"/>
      <c r="BPL223"/>
      <c r="BPM223"/>
      <c r="BPN223"/>
      <c r="BPO223"/>
      <c r="BPP223"/>
      <c r="BPQ223"/>
      <c r="BPR223"/>
      <c r="BPS223"/>
      <c r="BPT223"/>
      <c r="BPU223"/>
      <c r="BPV223"/>
      <c r="BPW223"/>
      <c r="BPX223"/>
      <c r="BPY223"/>
      <c r="BPZ223"/>
      <c r="BQA223"/>
      <c r="BQB223"/>
      <c r="BQC223"/>
      <c r="BQD223"/>
      <c r="BQE223"/>
      <c r="BQF223"/>
      <c r="BQG223"/>
      <c r="BQH223"/>
      <c r="BQI223"/>
      <c r="BQJ223"/>
      <c r="BQK223"/>
      <c r="BQL223"/>
      <c r="BQM223"/>
      <c r="BQN223"/>
      <c r="BQO223"/>
      <c r="BQP223"/>
      <c r="BQQ223"/>
      <c r="BQR223"/>
      <c r="BQS223"/>
      <c r="BQT223"/>
      <c r="BQU223"/>
      <c r="BQV223"/>
      <c r="BQW223"/>
      <c r="BQX223"/>
      <c r="BQY223"/>
      <c r="BQZ223"/>
      <c r="BRA223"/>
      <c r="BRB223"/>
      <c r="BRC223"/>
      <c r="BRD223"/>
      <c r="BRE223"/>
      <c r="BRF223"/>
      <c r="BRG223"/>
      <c r="BRH223"/>
      <c r="BRI223"/>
      <c r="BRJ223"/>
      <c r="BRK223"/>
      <c r="BRL223"/>
      <c r="BRM223"/>
      <c r="BRN223"/>
      <c r="BRO223"/>
      <c r="BRP223"/>
      <c r="BRQ223"/>
      <c r="BRR223"/>
      <c r="BRS223"/>
      <c r="BRT223"/>
      <c r="BRU223"/>
      <c r="BRV223"/>
      <c r="BRW223"/>
      <c r="BRX223"/>
      <c r="BRY223"/>
      <c r="BRZ223"/>
      <c r="BSA223"/>
      <c r="BSB223"/>
      <c r="BSC223"/>
      <c r="BSD223"/>
      <c r="BSE223"/>
      <c r="BSF223"/>
      <c r="BSG223"/>
      <c r="BSH223"/>
      <c r="BSI223"/>
      <c r="BSJ223"/>
      <c r="BSK223"/>
      <c r="BSL223"/>
      <c r="BSM223"/>
      <c r="BSN223"/>
      <c r="BSO223"/>
      <c r="BSP223"/>
      <c r="BSQ223"/>
      <c r="BSR223"/>
      <c r="BSS223"/>
      <c r="BST223"/>
      <c r="BSU223"/>
      <c r="BSV223"/>
      <c r="BSW223"/>
      <c r="BSX223"/>
      <c r="BSY223"/>
      <c r="BSZ223"/>
      <c r="BTA223"/>
      <c r="BTB223"/>
      <c r="BTC223"/>
      <c r="BTD223"/>
      <c r="BTE223"/>
      <c r="BTF223"/>
      <c r="BTG223"/>
      <c r="BTH223"/>
      <c r="BTI223"/>
      <c r="BTJ223"/>
      <c r="BTK223"/>
      <c r="BTL223"/>
      <c r="BTM223"/>
      <c r="BTN223"/>
      <c r="BTO223"/>
      <c r="BTP223"/>
      <c r="BTQ223"/>
      <c r="BTR223"/>
      <c r="BTS223"/>
      <c r="BTT223"/>
      <c r="BTU223"/>
      <c r="BTV223"/>
      <c r="BTW223"/>
      <c r="BTX223"/>
      <c r="BTY223"/>
      <c r="BTZ223"/>
      <c r="BUA223"/>
      <c r="BUB223"/>
      <c r="BUC223"/>
      <c r="BUD223"/>
      <c r="BUE223"/>
      <c r="BUF223"/>
      <c r="BUG223"/>
      <c r="BUH223"/>
      <c r="BUI223"/>
      <c r="BUJ223"/>
      <c r="BUK223"/>
      <c r="BUL223"/>
      <c r="BUM223"/>
      <c r="BUN223"/>
      <c r="BUO223"/>
      <c r="BUP223"/>
      <c r="BUQ223"/>
      <c r="BUR223"/>
      <c r="BUS223"/>
      <c r="BUT223"/>
      <c r="BUU223"/>
      <c r="BUV223"/>
      <c r="BUW223"/>
      <c r="BUX223"/>
      <c r="BUY223"/>
      <c r="BUZ223"/>
      <c r="BVA223"/>
      <c r="BVB223"/>
      <c r="BVC223"/>
      <c r="BVD223"/>
      <c r="BVE223"/>
      <c r="BVF223"/>
      <c r="BVG223"/>
      <c r="BVH223"/>
      <c r="BVI223"/>
      <c r="BVJ223"/>
      <c r="BVK223"/>
      <c r="BVL223"/>
      <c r="BVM223"/>
      <c r="BVN223"/>
      <c r="BVO223"/>
      <c r="BVP223"/>
      <c r="BVQ223"/>
      <c r="BVR223"/>
      <c r="BVS223"/>
      <c r="BVT223"/>
      <c r="BVU223"/>
      <c r="BVV223"/>
      <c r="BVW223"/>
      <c r="BVX223"/>
      <c r="BVY223"/>
      <c r="BVZ223"/>
      <c r="BWA223"/>
      <c r="BWB223"/>
      <c r="BWC223"/>
      <c r="BWD223"/>
      <c r="BWE223"/>
      <c r="BWF223"/>
      <c r="BWG223"/>
      <c r="BWH223"/>
      <c r="BWI223"/>
      <c r="BWJ223"/>
      <c r="BWK223"/>
      <c r="BWL223"/>
      <c r="BWM223"/>
      <c r="BWN223"/>
      <c r="BWO223"/>
      <c r="BWP223"/>
      <c r="BWQ223"/>
      <c r="BWR223"/>
      <c r="BWS223"/>
      <c r="BWT223"/>
      <c r="BWU223"/>
      <c r="BWV223"/>
      <c r="BWW223"/>
      <c r="BWX223"/>
      <c r="BWY223"/>
      <c r="BWZ223"/>
      <c r="BXA223"/>
      <c r="BXB223"/>
      <c r="BXC223"/>
      <c r="BXD223"/>
      <c r="BXE223"/>
      <c r="BXF223"/>
      <c r="BXG223"/>
      <c r="BXH223"/>
      <c r="BXI223"/>
      <c r="BXJ223"/>
      <c r="BXK223"/>
      <c r="BXL223"/>
      <c r="BXM223"/>
      <c r="BXN223"/>
      <c r="BXO223"/>
      <c r="BXP223"/>
      <c r="BXQ223"/>
      <c r="BXR223"/>
      <c r="BXS223"/>
      <c r="BXT223"/>
      <c r="BXU223"/>
      <c r="BXV223"/>
      <c r="BXW223"/>
      <c r="BXX223"/>
      <c r="BXY223"/>
      <c r="BXZ223"/>
      <c r="BYA223"/>
      <c r="BYB223"/>
      <c r="BYC223"/>
      <c r="BYD223"/>
      <c r="BYE223"/>
      <c r="BYF223"/>
      <c r="BYG223"/>
      <c r="BYH223"/>
      <c r="BYI223"/>
      <c r="BYJ223"/>
      <c r="BYK223"/>
      <c r="BYL223"/>
      <c r="BYM223"/>
      <c r="BYN223"/>
      <c r="BYO223"/>
      <c r="BYP223"/>
      <c r="BYQ223"/>
      <c r="BYR223"/>
      <c r="BYS223"/>
      <c r="BYT223"/>
      <c r="BYU223"/>
      <c r="BYV223"/>
      <c r="BYW223"/>
      <c r="BYX223"/>
      <c r="BYY223"/>
      <c r="BYZ223"/>
      <c r="BZA223"/>
      <c r="BZB223"/>
      <c r="BZC223"/>
      <c r="BZD223"/>
      <c r="BZE223"/>
      <c r="BZF223"/>
      <c r="BZG223"/>
      <c r="BZH223"/>
      <c r="BZI223"/>
      <c r="BZJ223"/>
      <c r="BZK223"/>
      <c r="BZL223"/>
      <c r="BZM223"/>
      <c r="BZN223"/>
      <c r="BZO223"/>
      <c r="BZP223"/>
      <c r="BZQ223"/>
      <c r="BZR223"/>
      <c r="BZS223"/>
      <c r="BZT223"/>
      <c r="BZU223"/>
      <c r="BZV223"/>
      <c r="BZW223"/>
      <c r="BZX223"/>
      <c r="BZY223"/>
      <c r="BZZ223"/>
      <c r="CAA223"/>
      <c r="CAB223"/>
      <c r="CAC223"/>
      <c r="CAD223"/>
      <c r="CAE223"/>
      <c r="CAF223"/>
      <c r="CAG223"/>
      <c r="CAH223"/>
      <c r="CAI223"/>
      <c r="CAJ223"/>
      <c r="CAK223"/>
      <c r="CAL223"/>
      <c r="CAM223"/>
      <c r="CAN223"/>
      <c r="CAO223"/>
      <c r="CAP223"/>
      <c r="CAQ223"/>
      <c r="CAR223"/>
      <c r="CAS223"/>
      <c r="CAT223"/>
      <c r="CAU223"/>
      <c r="CAV223"/>
      <c r="CAW223"/>
      <c r="CAX223"/>
      <c r="CAY223"/>
      <c r="CAZ223"/>
      <c r="CBA223"/>
      <c r="CBB223"/>
      <c r="CBC223"/>
      <c r="CBD223"/>
      <c r="CBE223"/>
      <c r="CBF223"/>
      <c r="CBG223"/>
      <c r="CBH223"/>
      <c r="CBI223"/>
      <c r="CBJ223"/>
      <c r="CBK223"/>
      <c r="CBL223"/>
      <c r="CBM223"/>
      <c r="CBN223"/>
      <c r="CBO223"/>
      <c r="CBP223"/>
      <c r="CBQ223"/>
      <c r="CBR223"/>
      <c r="CBS223"/>
      <c r="CBT223"/>
      <c r="CBU223"/>
      <c r="CBV223"/>
      <c r="CBW223"/>
      <c r="CBX223"/>
      <c r="CBY223"/>
      <c r="CBZ223"/>
      <c r="CCA223"/>
      <c r="CCB223"/>
      <c r="CCC223"/>
      <c r="CCD223"/>
      <c r="CCE223"/>
      <c r="CCF223"/>
      <c r="CCG223"/>
      <c r="CCH223"/>
      <c r="CCI223"/>
      <c r="CCJ223"/>
      <c r="CCK223"/>
      <c r="CCL223"/>
      <c r="CCM223"/>
      <c r="CCN223"/>
      <c r="CCO223"/>
      <c r="CCP223"/>
      <c r="CCQ223"/>
      <c r="CCR223"/>
      <c r="CCS223"/>
      <c r="CCT223"/>
      <c r="CCU223"/>
      <c r="CCV223"/>
      <c r="CCW223"/>
      <c r="CCX223"/>
      <c r="CCY223"/>
      <c r="CCZ223"/>
      <c r="CDA223"/>
      <c r="CDB223"/>
      <c r="CDC223"/>
      <c r="CDD223"/>
      <c r="CDE223"/>
      <c r="CDF223"/>
      <c r="CDG223"/>
      <c r="CDH223"/>
      <c r="CDI223"/>
      <c r="CDJ223"/>
      <c r="CDK223"/>
      <c r="CDL223"/>
      <c r="CDM223"/>
      <c r="CDN223"/>
      <c r="CDO223"/>
      <c r="CDP223"/>
      <c r="CDQ223"/>
      <c r="CDR223"/>
      <c r="CDS223"/>
      <c r="CDT223"/>
      <c r="CDU223"/>
      <c r="CDV223"/>
      <c r="CDW223"/>
      <c r="CDX223"/>
      <c r="CDY223"/>
      <c r="CDZ223"/>
      <c r="CEA223"/>
      <c r="CEB223"/>
      <c r="CEC223"/>
      <c r="CED223"/>
      <c r="CEE223"/>
      <c r="CEF223"/>
      <c r="CEG223"/>
      <c r="CEH223"/>
      <c r="CEI223"/>
      <c r="CEJ223"/>
      <c r="CEK223"/>
      <c r="CEL223"/>
      <c r="CEM223"/>
      <c r="CEN223"/>
      <c r="CEO223"/>
      <c r="CEP223"/>
      <c r="CEQ223"/>
      <c r="CER223"/>
      <c r="CES223"/>
      <c r="CET223"/>
      <c r="CEU223"/>
      <c r="CEV223"/>
      <c r="CEW223"/>
      <c r="CEX223"/>
      <c r="CEY223"/>
      <c r="CEZ223"/>
      <c r="CFA223"/>
      <c r="CFB223"/>
      <c r="CFC223"/>
      <c r="CFD223"/>
      <c r="CFE223"/>
      <c r="CFF223"/>
      <c r="CFG223"/>
      <c r="CFH223"/>
      <c r="CFI223"/>
      <c r="CFJ223"/>
      <c r="CFK223"/>
      <c r="CFL223"/>
      <c r="CFM223"/>
      <c r="CFN223"/>
      <c r="CFO223"/>
      <c r="CFP223"/>
      <c r="CFQ223"/>
      <c r="CFR223"/>
      <c r="CFS223"/>
      <c r="CFT223"/>
      <c r="CFU223"/>
      <c r="CFV223"/>
      <c r="CFW223"/>
      <c r="CFX223"/>
      <c r="CFY223"/>
      <c r="CFZ223"/>
      <c r="CGA223"/>
      <c r="CGB223"/>
      <c r="CGC223"/>
      <c r="CGD223"/>
      <c r="CGE223"/>
      <c r="CGF223"/>
      <c r="CGG223"/>
      <c r="CGH223"/>
      <c r="CGI223"/>
      <c r="CGJ223"/>
      <c r="CGK223"/>
      <c r="CGL223"/>
      <c r="CGM223"/>
      <c r="CGN223"/>
      <c r="CGO223"/>
      <c r="CGP223"/>
      <c r="CGQ223"/>
      <c r="CGR223"/>
      <c r="CGS223"/>
      <c r="CGT223"/>
      <c r="CGU223"/>
      <c r="CGV223"/>
      <c r="CGW223"/>
      <c r="CGX223"/>
      <c r="CGY223"/>
      <c r="CGZ223"/>
      <c r="CHA223"/>
      <c r="CHB223"/>
      <c r="CHC223"/>
      <c r="CHD223"/>
      <c r="CHE223"/>
      <c r="CHF223"/>
      <c r="CHG223"/>
      <c r="CHH223"/>
      <c r="CHI223"/>
      <c r="CHJ223"/>
      <c r="CHK223"/>
      <c r="CHL223"/>
      <c r="CHM223"/>
      <c r="CHN223"/>
      <c r="CHO223"/>
      <c r="CHP223"/>
      <c r="CHQ223"/>
      <c r="CHR223"/>
      <c r="CHS223"/>
      <c r="CHT223"/>
      <c r="CHU223"/>
      <c r="CHV223"/>
      <c r="CHW223"/>
      <c r="CHX223"/>
      <c r="CHY223"/>
      <c r="CHZ223"/>
      <c r="CIA223"/>
      <c r="CIB223"/>
      <c r="CIC223"/>
      <c r="CID223"/>
      <c r="CIE223"/>
      <c r="CIF223"/>
      <c r="CIG223"/>
      <c r="CIH223"/>
      <c r="CII223"/>
      <c r="CIJ223"/>
      <c r="CIK223"/>
      <c r="CIL223"/>
      <c r="CIM223"/>
      <c r="CIN223"/>
      <c r="CIO223"/>
      <c r="CIP223"/>
      <c r="CIQ223"/>
      <c r="CIR223"/>
      <c r="CIS223"/>
      <c r="CIT223"/>
      <c r="CIU223"/>
      <c r="CIV223"/>
      <c r="CIW223"/>
      <c r="CIX223"/>
      <c r="CIY223"/>
      <c r="CIZ223"/>
      <c r="CJA223"/>
      <c r="CJB223"/>
      <c r="CJC223"/>
      <c r="CJD223"/>
      <c r="CJE223"/>
      <c r="CJF223"/>
      <c r="CJG223"/>
      <c r="CJH223"/>
      <c r="CJI223"/>
      <c r="CJJ223"/>
      <c r="CJK223"/>
      <c r="CJL223"/>
      <c r="CJM223"/>
      <c r="CJN223"/>
      <c r="CJO223"/>
      <c r="CJP223"/>
      <c r="CJQ223"/>
      <c r="CJR223"/>
      <c r="CJS223"/>
      <c r="CJT223"/>
      <c r="CJU223"/>
      <c r="CJV223"/>
      <c r="CJW223"/>
      <c r="CJX223"/>
      <c r="CJY223"/>
      <c r="CJZ223"/>
      <c r="CKA223"/>
      <c r="CKB223"/>
      <c r="CKC223"/>
      <c r="CKD223"/>
      <c r="CKE223"/>
      <c r="CKF223"/>
      <c r="CKG223"/>
      <c r="CKH223"/>
      <c r="CKI223"/>
      <c r="CKJ223"/>
      <c r="CKK223"/>
      <c r="CKL223"/>
      <c r="CKM223"/>
      <c r="CKN223"/>
      <c r="CKO223"/>
      <c r="CKP223"/>
      <c r="CKQ223"/>
      <c r="CKR223"/>
      <c r="CKS223"/>
      <c r="CKT223"/>
      <c r="CKU223"/>
      <c r="CKV223"/>
      <c r="CKW223"/>
      <c r="CKX223"/>
      <c r="CKY223"/>
      <c r="CKZ223"/>
      <c r="CLA223"/>
      <c r="CLB223"/>
      <c r="CLC223"/>
      <c r="CLD223"/>
      <c r="CLE223"/>
      <c r="CLF223"/>
      <c r="CLG223"/>
      <c r="CLH223"/>
      <c r="CLI223"/>
      <c r="CLJ223"/>
      <c r="CLK223"/>
      <c r="CLL223"/>
      <c r="CLM223"/>
      <c r="CLN223"/>
      <c r="CLO223"/>
      <c r="CLP223"/>
      <c r="CLQ223"/>
      <c r="CLR223"/>
      <c r="CLS223"/>
      <c r="CLT223"/>
      <c r="CLU223"/>
      <c r="CLV223"/>
      <c r="CLW223"/>
      <c r="CLX223"/>
      <c r="CLY223"/>
      <c r="CLZ223"/>
      <c r="CMA223"/>
      <c r="CMB223"/>
      <c r="CMC223"/>
      <c r="CMD223"/>
      <c r="CME223"/>
      <c r="CMF223"/>
      <c r="CMG223"/>
      <c r="CMH223"/>
      <c r="CMI223"/>
      <c r="CMJ223"/>
      <c r="CMK223"/>
      <c r="CML223"/>
      <c r="CMM223"/>
      <c r="CMN223"/>
      <c r="CMO223"/>
      <c r="CMP223"/>
      <c r="CMQ223"/>
      <c r="CMR223"/>
      <c r="CMS223"/>
      <c r="CMT223"/>
      <c r="CMU223"/>
      <c r="CMV223"/>
      <c r="CMW223"/>
      <c r="CMX223"/>
      <c r="CMY223"/>
      <c r="CMZ223"/>
      <c r="CNA223"/>
      <c r="CNB223"/>
      <c r="CNC223"/>
      <c r="CND223"/>
      <c r="CNE223"/>
      <c r="CNF223"/>
      <c r="CNG223"/>
      <c r="CNH223"/>
      <c r="CNI223"/>
      <c r="CNJ223"/>
      <c r="CNK223"/>
      <c r="CNL223"/>
      <c r="CNM223"/>
      <c r="CNN223"/>
      <c r="CNO223"/>
      <c r="CNP223"/>
      <c r="CNQ223"/>
      <c r="CNR223"/>
      <c r="CNS223"/>
      <c r="CNT223"/>
      <c r="CNU223"/>
      <c r="CNV223"/>
      <c r="CNW223"/>
      <c r="CNX223"/>
      <c r="CNY223"/>
      <c r="CNZ223"/>
      <c r="COA223"/>
      <c r="COB223"/>
      <c r="COC223"/>
      <c r="COD223"/>
      <c r="COE223"/>
      <c r="COF223"/>
      <c r="COG223"/>
      <c r="COH223"/>
      <c r="COI223"/>
      <c r="COJ223"/>
      <c r="COK223"/>
      <c r="COL223"/>
      <c r="COM223"/>
      <c r="CON223"/>
      <c r="COO223"/>
      <c r="COP223"/>
      <c r="COQ223"/>
      <c r="COR223"/>
      <c r="COS223"/>
      <c r="COT223"/>
      <c r="COU223"/>
      <c r="COV223"/>
      <c r="COW223"/>
      <c r="COX223"/>
      <c r="COY223"/>
      <c r="COZ223"/>
      <c r="CPA223"/>
      <c r="CPB223"/>
      <c r="CPC223"/>
      <c r="CPD223"/>
      <c r="CPE223"/>
      <c r="CPF223"/>
      <c r="CPG223"/>
      <c r="CPH223"/>
      <c r="CPI223"/>
      <c r="CPJ223"/>
      <c r="CPK223"/>
      <c r="CPL223"/>
      <c r="CPM223"/>
      <c r="CPN223"/>
      <c r="CPO223"/>
      <c r="CPP223"/>
      <c r="CPQ223"/>
      <c r="CPR223"/>
      <c r="CPS223"/>
      <c r="CPT223"/>
      <c r="CPU223"/>
      <c r="CPV223"/>
      <c r="CPW223"/>
      <c r="CPX223"/>
      <c r="CPY223"/>
      <c r="CPZ223"/>
      <c r="CQA223"/>
      <c r="CQB223"/>
      <c r="CQC223"/>
      <c r="CQD223"/>
      <c r="CQE223"/>
      <c r="CQF223"/>
      <c r="CQG223"/>
      <c r="CQH223"/>
      <c r="CQI223"/>
      <c r="CQJ223"/>
      <c r="CQK223"/>
      <c r="CQL223"/>
      <c r="CQM223"/>
      <c r="CQN223"/>
      <c r="CQO223"/>
      <c r="CQP223"/>
      <c r="CQQ223"/>
      <c r="CQR223"/>
      <c r="CQS223"/>
      <c r="CQT223"/>
      <c r="CQU223"/>
      <c r="CQV223"/>
      <c r="CQW223"/>
      <c r="CQX223"/>
      <c r="CQY223"/>
      <c r="CQZ223"/>
      <c r="CRA223"/>
      <c r="CRB223"/>
      <c r="CRC223"/>
      <c r="CRD223"/>
      <c r="CRE223"/>
      <c r="CRF223"/>
      <c r="CRG223"/>
      <c r="CRH223"/>
      <c r="CRI223"/>
      <c r="CRJ223"/>
      <c r="CRK223"/>
      <c r="CRL223"/>
      <c r="CRM223"/>
      <c r="CRN223"/>
      <c r="CRO223"/>
      <c r="CRP223"/>
      <c r="CRQ223"/>
      <c r="CRR223"/>
      <c r="CRS223"/>
      <c r="CRT223"/>
      <c r="CRU223"/>
      <c r="CRV223"/>
      <c r="CRW223"/>
      <c r="CRX223"/>
      <c r="CRY223"/>
      <c r="CRZ223"/>
      <c r="CSA223"/>
      <c r="CSB223"/>
      <c r="CSC223"/>
      <c r="CSD223"/>
      <c r="CSE223"/>
      <c r="CSF223"/>
      <c r="CSG223"/>
      <c r="CSH223"/>
      <c r="CSI223"/>
      <c r="CSJ223"/>
      <c r="CSK223"/>
      <c r="CSL223"/>
      <c r="CSM223"/>
      <c r="CSN223"/>
      <c r="CSO223"/>
      <c r="CSP223"/>
      <c r="CSQ223"/>
      <c r="CSR223"/>
      <c r="CSS223"/>
      <c r="CST223"/>
      <c r="CSU223"/>
      <c r="CSV223"/>
      <c r="CSW223"/>
      <c r="CSX223"/>
      <c r="CSY223"/>
      <c r="CSZ223"/>
      <c r="CTA223"/>
      <c r="CTB223"/>
      <c r="CTC223"/>
      <c r="CTD223"/>
      <c r="CTE223"/>
      <c r="CTF223"/>
      <c r="CTG223"/>
      <c r="CTH223"/>
      <c r="CTI223"/>
      <c r="CTJ223"/>
      <c r="CTK223"/>
      <c r="CTL223"/>
      <c r="CTM223"/>
      <c r="CTN223"/>
      <c r="CTO223"/>
      <c r="CTP223"/>
      <c r="CTQ223"/>
      <c r="CTR223"/>
      <c r="CTS223"/>
      <c r="CTT223"/>
      <c r="CTU223"/>
      <c r="CTV223"/>
      <c r="CTW223"/>
      <c r="CTX223"/>
      <c r="CTY223"/>
      <c r="CTZ223"/>
      <c r="CUA223"/>
      <c r="CUB223"/>
      <c r="CUC223"/>
      <c r="CUD223"/>
      <c r="CUE223"/>
      <c r="CUF223"/>
      <c r="CUG223"/>
      <c r="CUH223"/>
      <c r="CUI223"/>
      <c r="CUJ223"/>
      <c r="CUK223"/>
      <c r="CUL223"/>
      <c r="CUM223"/>
      <c r="CUN223"/>
      <c r="CUO223"/>
      <c r="CUP223"/>
      <c r="CUQ223"/>
      <c r="CUR223"/>
      <c r="CUS223"/>
      <c r="CUT223"/>
      <c r="CUU223"/>
      <c r="CUV223"/>
      <c r="CUW223"/>
      <c r="CUX223"/>
      <c r="CUY223"/>
      <c r="CUZ223"/>
      <c r="CVA223"/>
      <c r="CVB223"/>
      <c r="CVC223"/>
      <c r="CVD223"/>
      <c r="CVE223"/>
      <c r="CVF223"/>
      <c r="CVG223"/>
      <c r="CVH223"/>
      <c r="CVI223"/>
      <c r="CVJ223"/>
      <c r="CVK223"/>
      <c r="CVL223"/>
      <c r="CVM223"/>
      <c r="CVN223"/>
      <c r="CVO223"/>
      <c r="CVP223"/>
      <c r="CVQ223"/>
      <c r="CVR223"/>
      <c r="CVS223"/>
      <c r="CVT223"/>
      <c r="CVU223"/>
      <c r="CVV223"/>
      <c r="CVW223"/>
      <c r="CVX223"/>
      <c r="CVY223"/>
      <c r="CVZ223"/>
      <c r="CWA223"/>
      <c r="CWB223"/>
      <c r="CWC223"/>
      <c r="CWD223"/>
      <c r="CWE223"/>
      <c r="CWF223"/>
      <c r="CWG223"/>
      <c r="CWH223"/>
      <c r="CWI223"/>
      <c r="CWJ223"/>
      <c r="CWK223"/>
      <c r="CWL223"/>
      <c r="CWM223"/>
      <c r="CWN223"/>
      <c r="CWO223"/>
      <c r="CWP223"/>
      <c r="CWQ223"/>
      <c r="CWR223"/>
      <c r="CWS223"/>
      <c r="CWT223"/>
      <c r="CWU223"/>
      <c r="CWV223"/>
      <c r="CWW223"/>
      <c r="CWX223"/>
      <c r="CWY223"/>
      <c r="CWZ223"/>
      <c r="CXA223"/>
      <c r="CXB223"/>
      <c r="CXC223"/>
      <c r="CXD223"/>
      <c r="CXE223"/>
      <c r="CXF223"/>
      <c r="CXG223"/>
      <c r="CXH223"/>
      <c r="CXI223"/>
      <c r="CXJ223"/>
      <c r="CXK223"/>
      <c r="CXL223"/>
      <c r="CXM223"/>
      <c r="CXN223"/>
      <c r="CXO223"/>
      <c r="CXP223"/>
      <c r="CXQ223"/>
      <c r="CXR223"/>
      <c r="CXS223"/>
      <c r="CXT223"/>
      <c r="CXU223"/>
      <c r="CXV223"/>
      <c r="CXW223"/>
      <c r="CXX223"/>
      <c r="CXY223"/>
      <c r="CXZ223"/>
      <c r="CYA223"/>
      <c r="CYB223"/>
      <c r="CYC223"/>
      <c r="CYD223"/>
      <c r="CYE223"/>
      <c r="CYF223"/>
      <c r="CYG223"/>
      <c r="CYH223"/>
      <c r="CYI223"/>
      <c r="CYJ223"/>
      <c r="CYK223"/>
      <c r="CYL223"/>
      <c r="CYM223"/>
      <c r="CYN223"/>
      <c r="CYO223"/>
      <c r="CYP223"/>
      <c r="CYQ223"/>
      <c r="CYR223"/>
      <c r="CYS223"/>
      <c r="CYT223"/>
      <c r="CYU223"/>
      <c r="CYV223"/>
      <c r="CYW223"/>
      <c r="CYX223"/>
      <c r="CYY223"/>
      <c r="CYZ223"/>
      <c r="CZA223"/>
      <c r="CZB223"/>
      <c r="CZC223"/>
      <c r="CZD223"/>
      <c r="CZE223"/>
      <c r="CZF223"/>
      <c r="CZG223"/>
      <c r="CZH223"/>
      <c r="CZI223"/>
      <c r="CZJ223"/>
      <c r="CZK223"/>
      <c r="CZL223"/>
      <c r="CZM223"/>
      <c r="CZN223"/>
      <c r="CZO223"/>
      <c r="CZP223"/>
      <c r="CZQ223"/>
      <c r="CZR223"/>
      <c r="CZS223"/>
      <c r="CZT223"/>
      <c r="CZU223"/>
      <c r="CZV223"/>
      <c r="CZW223"/>
      <c r="CZX223"/>
      <c r="CZY223"/>
      <c r="CZZ223"/>
      <c r="DAA223"/>
      <c r="DAB223"/>
      <c r="DAC223"/>
      <c r="DAD223"/>
      <c r="DAE223"/>
      <c r="DAF223"/>
      <c r="DAG223"/>
      <c r="DAH223"/>
      <c r="DAI223"/>
      <c r="DAJ223"/>
      <c r="DAK223"/>
      <c r="DAL223"/>
      <c r="DAM223"/>
      <c r="DAN223"/>
      <c r="DAO223"/>
      <c r="DAP223"/>
      <c r="DAQ223"/>
      <c r="DAR223"/>
      <c r="DAS223"/>
      <c r="DAT223"/>
      <c r="DAU223"/>
      <c r="DAV223"/>
      <c r="DAW223"/>
      <c r="DAX223"/>
      <c r="DAY223"/>
      <c r="DAZ223"/>
      <c r="DBA223"/>
      <c r="DBB223"/>
      <c r="DBC223"/>
      <c r="DBD223"/>
      <c r="DBE223"/>
      <c r="DBF223"/>
      <c r="DBG223"/>
      <c r="DBH223"/>
      <c r="DBI223"/>
      <c r="DBJ223"/>
      <c r="DBK223"/>
      <c r="DBL223"/>
      <c r="DBM223"/>
      <c r="DBN223"/>
      <c r="DBO223"/>
      <c r="DBP223"/>
      <c r="DBQ223"/>
      <c r="DBR223"/>
      <c r="DBS223"/>
      <c r="DBT223"/>
      <c r="DBU223"/>
      <c r="DBV223"/>
      <c r="DBW223"/>
      <c r="DBX223"/>
      <c r="DBY223"/>
      <c r="DBZ223"/>
      <c r="DCA223"/>
      <c r="DCB223"/>
      <c r="DCC223"/>
      <c r="DCD223"/>
      <c r="DCE223"/>
      <c r="DCF223"/>
      <c r="DCG223"/>
      <c r="DCH223"/>
      <c r="DCI223"/>
      <c r="DCJ223"/>
      <c r="DCK223"/>
      <c r="DCL223"/>
      <c r="DCM223"/>
      <c r="DCN223"/>
      <c r="DCO223"/>
      <c r="DCP223"/>
      <c r="DCQ223"/>
      <c r="DCR223"/>
      <c r="DCS223"/>
      <c r="DCT223"/>
      <c r="DCU223"/>
      <c r="DCV223"/>
      <c r="DCW223"/>
      <c r="DCX223"/>
      <c r="DCY223"/>
      <c r="DCZ223"/>
      <c r="DDA223"/>
      <c r="DDB223"/>
      <c r="DDC223"/>
      <c r="DDD223"/>
      <c r="DDE223"/>
      <c r="DDF223"/>
      <c r="DDG223"/>
      <c r="DDH223"/>
      <c r="DDI223"/>
      <c r="DDJ223"/>
      <c r="DDK223"/>
      <c r="DDL223"/>
      <c r="DDM223"/>
      <c r="DDN223"/>
      <c r="DDO223"/>
      <c r="DDP223"/>
      <c r="DDQ223"/>
      <c r="DDR223"/>
      <c r="DDS223"/>
      <c r="DDT223"/>
      <c r="DDU223"/>
      <c r="DDV223"/>
      <c r="DDW223"/>
      <c r="DDX223"/>
      <c r="DDY223"/>
      <c r="DDZ223"/>
      <c r="DEA223"/>
      <c r="DEB223"/>
      <c r="DEC223"/>
      <c r="DED223"/>
      <c r="DEE223"/>
      <c r="DEF223"/>
      <c r="DEG223"/>
      <c r="DEH223"/>
      <c r="DEI223"/>
      <c r="DEJ223"/>
      <c r="DEK223"/>
      <c r="DEL223"/>
      <c r="DEM223"/>
      <c r="DEN223"/>
      <c r="DEO223"/>
      <c r="DEP223"/>
      <c r="DEQ223"/>
      <c r="DER223"/>
      <c r="DES223"/>
      <c r="DET223"/>
      <c r="DEU223"/>
      <c r="DEV223"/>
      <c r="DEW223"/>
      <c r="DEX223"/>
      <c r="DEY223"/>
      <c r="DEZ223"/>
      <c r="DFA223"/>
      <c r="DFB223"/>
      <c r="DFC223"/>
      <c r="DFD223"/>
      <c r="DFE223"/>
      <c r="DFF223"/>
      <c r="DFG223"/>
      <c r="DFH223"/>
      <c r="DFI223"/>
      <c r="DFJ223"/>
      <c r="DFK223"/>
      <c r="DFL223"/>
      <c r="DFM223"/>
      <c r="DFN223"/>
      <c r="DFO223"/>
      <c r="DFP223"/>
      <c r="DFQ223"/>
      <c r="DFR223"/>
      <c r="DFS223"/>
      <c r="DFT223"/>
      <c r="DFU223"/>
      <c r="DFV223"/>
      <c r="DFW223"/>
      <c r="DFX223"/>
      <c r="DFY223"/>
      <c r="DFZ223"/>
      <c r="DGA223"/>
      <c r="DGB223"/>
      <c r="DGC223"/>
      <c r="DGD223"/>
      <c r="DGE223"/>
      <c r="DGF223"/>
      <c r="DGG223"/>
      <c r="DGH223"/>
      <c r="DGI223"/>
      <c r="DGJ223"/>
      <c r="DGK223"/>
      <c r="DGL223"/>
      <c r="DGM223"/>
      <c r="DGN223"/>
      <c r="DGO223"/>
      <c r="DGP223"/>
      <c r="DGQ223"/>
      <c r="DGR223"/>
      <c r="DGS223"/>
      <c r="DGT223"/>
      <c r="DGU223"/>
      <c r="DGV223"/>
      <c r="DGW223"/>
      <c r="DGX223"/>
      <c r="DGY223"/>
      <c r="DGZ223"/>
      <c r="DHA223"/>
      <c r="DHB223"/>
      <c r="DHC223"/>
      <c r="DHD223"/>
      <c r="DHE223"/>
      <c r="DHF223"/>
      <c r="DHG223"/>
      <c r="DHH223"/>
      <c r="DHI223"/>
      <c r="DHJ223"/>
      <c r="DHK223"/>
      <c r="DHL223"/>
      <c r="DHM223"/>
      <c r="DHN223"/>
      <c r="DHO223"/>
      <c r="DHP223"/>
      <c r="DHQ223"/>
      <c r="DHR223"/>
      <c r="DHS223"/>
      <c r="DHT223"/>
      <c r="DHU223"/>
      <c r="DHV223"/>
      <c r="DHW223"/>
      <c r="DHX223"/>
      <c r="DHY223"/>
      <c r="DHZ223"/>
      <c r="DIA223"/>
      <c r="DIB223"/>
      <c r="DIC223"/>
      <c r="DID223"/>
      <c r="DIE223"/>
      <c r="DIF223"/>
      <c r="DIG223"/>
      <c r="DIH223"/>
      <c r="DII223"/>
      <c r="DIJ223"/>
      <c r="DIK223"/>
      <c r="DIL223"/>
      <c r="DIM223"/>
      <c r="DIN223"/>
      <c r="DIO223"/>
      <c r="DIP223"/>
      <c r="DIQ223"/>
      <c r="DIR223"/>
      <c r="DIS223"/>
      <c r="DIT223"/>
      <c r="DIU223"/>
      <c r="DIV223"/>
      <c r="DIW223"/>
      <c r="DIX223"/>
      <c r="DIY223"/>
      <c r="DIZ223"/>
      <c r="DJA223"/>
      <c r="DJB223"/>
      <c r="DJC223"/>
      <c r="DJD223"/>
      <c r="DJE223"/>
      <c r="DJF223"/>
      <c r="DJG223"/>
      <c r="DJH223"/>
      <c r="DJI223"/>
      <c r="DJJ223"/>
      <c r="DJK223"/>
      <c r="DJL223"/>
      <c r="DJM223"/>
      <c r="DJN223"/>
      <c r="DJO223"/>
      <c r="DJP223"/>
      <c r="DJQ223"/>
      <c r="DJR223"/>
      <c r="DJS223"/>
      <c r="DJT223"/>
      <c r="DJU223"/>
      <c r="DJV223"/>
      <c r="DJW223"/>
      <c r="DJX223"/>
      <c r="DJY223"/>
      <c r="DJZ223"/>
      <c r="DKA223"/>
      <c r="DKB223"/>
      <c r="DKC223"/>
      <c r="DKD223"/>
      <c r="DKE223"/>
      <c r="DKF223"/>
      <c r="DKG223"/>
      <c r="DKH223"/>
      <c r="DKI223"/>
      <c r="DKJ223"/>
      <c r="DKK223"/>
      <c r="DKL223"/>
      <c r="DKM223"/>
      <c r="DKN223"/>
      <c r="DKO223"/>
      <c r="DKP223"/>
      <c r="DKQ223"/>
      <c r="DKR223"/>
      <c r="DKS223"/>
      <c r="DKT223"/>
      <c r="DKU223"/>
      <c r="DKV223"/>
      <c r="DKW223"/>
      <c r="DKX223"/>
      <c r="DKY223"/>
      <c r="DKZ223"/>
      <c r="DLA223"/>
      <c r="DLB223"/>
      <c r="DLC223"/>
      <c r="DLD223"/>
      <c r="DLE223"/>
      <c r="DLF223"/>
      <c r="DLG223"/>
      <c r="DLH223"/>
      <c r="DLI223"/>
      <c r="DLJ223"/>
      <c r="DLK223"/>
      <c r="DLL223"/>
      <c r="DLM223"/>
      <c r="DLN223"/>
      <c r="DLO223"/>
      <c r="DLP223"/>
      <c r="DLQ223"/>
      <c r="DLR223"/>
      <c r="DLS223"/>
      <c r="DLT223"/>
      <c r="DLU223"/>
      <c r="DLV223"/>
      <c r="DLW223"/>
      <c r="DLX223"/>
      <c r="DLY223"/>
      <c r="DLZ223"/>
      <c r="DMA223"/>
      <c r="DMB223"/>
      <c r="DMC223"/>
      <c r="DMD223"/>
      <c r="DME223"/>
      <c r="DMF223"/>
      <c r="DMG223"/>
      <c r="DMH223"/>
      <c r="DMI223"/>
      <c r="DMJ223"/>
      <c r="DMK223"/>
      <c r="DML223"/>
      <c r="DMM223"/>
      <c r="DMN223"/>
      <c r="DMO223"/>
      <c r="DMP223"/>
      <c r="DMQ223"/>
      <c r="DMR223"/>
      <c r="DMS223"/>
      <c r="DMT223"/>
      <c r="DMU223"/>
      <c r="DMV223"/>
      <c r="DMW223"/>
      <c r="DMX223"/>
      <c r="DMY223"/>
      <c r="DMZ223"/>
      <c r="DNA223"/>
      <c r="DNB223"/>
      <c r="DNC223"/>
      <c r="DND223"/>
      <c r="DNE223"/>
      <c r="DNF223"/>
      <c r="DNG223"/>
      <c r="DNH223"/>
      <c r="DNI223"/>
      <c r="DNJ223"/>
      <c r="DNK223"/>
      <c r="DNL223"/>
      <c r="DNM223"/>
      <c r="DNN223"/>
      <c r="DNO223"/>
      <c r="DNP223"/>
      <c r="DNQ223"/>
      <c r="DNR223"/>
      <c r="DNS223"/>
      <c r="DNT223"/>
      <c r="DNU223"/>
      <c r="DNV223"/>
      <c r="DNW223"/>
      <c r="DNX223"/>
      <c r="DNY223"/>
      <c r="DNZ223"/>
      <c r="DOA223"/>
      <c r="DOB223"/>
      <c r="DOC223"/>
      <c r="DOD223"/>
      <c r="DOE223"/>
      <c r="DOF223"/>
      <c r="DOG223"/>
      <c r="DOH223"/>
      <c r="DOI223"/>
      <c r="DOJ223"/>
      <c r="DOK223"/>
      <c r="DOL223"/>
      <c r="DOM223"/>
      <c r="DON223"/>
      <c r="DOO223"/>
      <c r="DOP223"/>
      <c r="DOQ223"/>
      <c r="DOR223"/>
      <c r="DOS223"/>
      <c r="DOT223"/>
      <c r="DOU223"/>
      <c r="DOV223"/>
      <c r="DOW223"/>
      <c r="DOX223"/>
      <c r="DOY223"/>
      <c r="DOZ223"/>
      <c r="DPA223"/>
      <c r="DPB223"/>
      <c r="DPC223"/>
      <c r="DPD223"/>
      <c r="DPE223"/>
      <c r="DPF223"/>
      <c r="DPG223"/>
      <c r="DPH223"/>
      <c r="DPI223"/>
      <c r="DPJ223"/>
      <c r="DPK223"/>
      <c r="DPL223"/>
      <c r="DPM223"/>
      <c r="DPN223"/>
      <c r="DPO223"/>
      <c r="DPP223"/>
      <c r="DPQ223"/>
      <c r="DPR223"/>
      <c r="DPS223"/>
      <c r="DPT223"/>
      <c r="DPU223"/>
      <c r="DPV223"/>
      <c r="DPW223"/>
      <c r="DPX223"/>
      <c r="DPY223"/>
      <c r="DPZ223"/>
      <c r="DQA223"/>
      <c r="DQB223"/>
      <c r="DQC223"/>
      <c r="DQD223"/>
      <c r="DQE223"/>
      <c r="DQF223"/>
      <c r="DQG223"/>
      <c r="DQH223"/>
      <c r="DQI223"/>
      <c r="DQJ223"/>
      <c r="DQK223"/>
      <c r="DQL223"/>
      <c r="DQM223"/>
      <c r="DQN223"/>
      <c r="DQO223"/>
      <c r="DQP223"/>
      <c r="DQQ223"/>
      <c r="DQR223"/>
      <c r="DQS223"/>
      <c r="DQT223"/>
      <c r="DQU223"/>
      <c r="DQV223"/>
      <c r="DQW223"/>
      <c r="DQX223"/>
      <c r="DQY223"/>
      <c r="DQZ223"/>
      <c r="DRA223"/>
      <c r="DRB223"/>
      <c r="DRC223"/>
      <c r="DRD223"/>
      <c r="DRE223"/>
      <c r="DRF223"/>
      <c r="DRG223"/>
      <c r="DRH223"/>
      <c r="DRI223"/>
      <c r="DRJ223"/>
      <c r="DRK223"/>
      <c r="DRL223"/>
      <c r="DRM223"/>
      <c r="DRN223"/>
      <c r="DRO223"/>
      <c r="DRP223"/>
      <c r="DRQ223"/>
      <c r="DRR223"/>
      <c r="DRS223"/>
      <c r="DRT223"/>
      <c r="DRU223"/>
      <c r="DRV223"/>
      <c r="DRW223"/>
      <c r="DRX223"/>
      <c r="DRY223"/>
      <c r="DRZ223"/>
      <c r="DSA223"/>
      <c r="DSB223"/>
      <c r="DSC223"/>
      <c r="DSD223"/>
      <c r="DSE223"/>
      <c r="DSF223"/>
      <c r="DSG223"/>
      <c r="DSH223"/>
      <c r="DSI223"/>
      <c r="DSJ223"/>
      <c r="DSK223"/>
      <c r="DSL223"/>
      <c r="DSM223"/>
      <c r="DSN223"/>
      <c r="DSO223"/>
      <c r="DSP223"/>
      <c r="DSQ223"/>
      <c r="DSR223"/>
      <c r="DSS223"/>
      <c r="DST223"/>
      <c r="DSU223"/>
      <c r="DSV223"/>
      <c r="DSW223"/>
      <c r="DSX223"/>
      <c r="DSY223"/>
      <c r="DSZ223"/>
      <c r="DTA223"/>
      <c r="DTB223"/>
      <c r="DTC223"/>
      <c r="DTD223"/>
      <c r="DTE223"/>
      <c r="DTF223"/>
      <c r="DTG223"/>
      <c r="DTH223"/>
      <c r="DTI223"/>
      <c r="DTJ223"/>
      <c r="DTK223"/>
      <c r="DTL223"/>
      <c r="DTM223"/>
      <c r="DTN223"/>
      <c r="DTO223"/>
      <c r="DTP223"/>
      <c r="DTQ223"/>
      <c r="DTR223"/>
      <c r="DTS223"/>
      <c r="DTT223"/>
      <c r="DTU223"/>
      <c r="DTV223"/>
      <c r="DTW223"/>
      <c r="DTX223"/>
      <c r="DTY223"/>
      <c r="DTZ223"/>
      <c r="DUA223"/>
      <c r="DUB223"/>
      <c r="DUC223"/>
      <c r="DUD223"/>
      <c r="DUE223"/>
      <c r="DUF223"/>
      <c r="DUG223"/>
      <c r="DUH223"/>
      <c r="DUI223"/>
      <c r="DUJ223"/>
      <c r="DUK223"/>
      <c r="DUL223"/>
      <c r="DUM223"/>
      <c r="DUN223"/>
      <c r="DUO223"/>
      <c r="DUP223"/>
      <c r="DUQ223"/>
      <c r="DUR223"/>
      <c r="DUS223"/>
      <c r="DUT223"/>
      <c r="DUU223"/>
      <c r="DUV223"/>
      <c r="DUW223"/>
      <c r="DUX223"/>
      <c r="DUY223"/>
      <c r="DUZ223"/>
      <c r="DVA223"/>
      <c r="DVB223"/>
      <c r="DVC223"/>
      <c r="DVD223"/>
      <c r="DVE223"/>
      <c r="DVF223"/>
      <c r="DVG223"/>
      <c r="DVH223"/>
      <c r="DVI223"/>
      <c r="DVJ223"/>
      <c r="DVK223"/>
      <c r="DVL223"/>
      <c r="DVM223"/>
      <c r="DVN223"/>
      <c r="DVO223"/>
      <c r="DVP223"/>
      <c r="DVQ223"/>
      <c r="DVR223"/>
      <c r="DVS223"/>
      <c r="DVT223"/>
      <c r="DVU223"/>
      <c r="DVV223"/>
      <c r="DVW223"/>
      <c r="DVX223"/>
      <c r="DVY223"/>
      <c r="DVZ223"/>
      <c r="DWA223"/>
      <c r="DWB223"/>
      <c r="DWC223"/>
      <c r="DWD223"/>
      <c r="DWE223"/>
      <c r="DWF223"/>
      <c r="DWG223"/>
      <c r="DWH223"/>
      <c r="DWI223"/>
      <c r="DWJ223"/>
      <c r="DWK223"/>
      <c r="DWL223"/>
      <c r="DWM223"/>
      <c r="DWN223"/>
      <c r="DWO223"/>
      <c r="DWP223"/>
      <c r="DWQ223"/>
      <c r="DWR223"/>
      <c r="DWS223"/>
      <c r="DWT223"/>
      <c r="DWU223"/>
      <c r="DWV223"/>
      <c r="DWW223"/>
      <c r="DWX223"/>
      <c r="DWY223"/>
      <c r="DWZ223"/>
      <c r="DXA223"/>
      <c r="DXB223"/>
      <c r="DXC223"/>
      <c r="DXD223"/>
      <c r="DXE223"/>
      <c r="DXF223"/>
      <c r="DXG223"/>
      <c r="DXH223"/>
      <c r="DXI223"/>
      <c r="DXJ223"/>
      <c r="DXK223"/>
      <c r="DXL223"/>
      <c r="DXM223"/>
      <c r="DXN223"/>
      <c r="DXO223"/>
      <c r="DXP223"/>
      <c r="DXQ223"/>
      <c r="DXR223"/>
      <c r="DXS223"/>
      <c r="DXT223"/>
      <c r="DXU223"/>
      <c r="DXV223"/>
      <c r="DXW223"/>
      <c r="DXX223"/>
      <c r="DXY223"/>
      <c r="DXZ223"/>
      <c r="DYA223"/>
      <c r="DYB223"/>
      <c r="DYC223"/>
      <c r="DYD223"/>
      <c r="DYE223"/>
      <c r="DYF223"/>
      <c r="DYG223"/>
      <c r="DYH223"/>
      <c r="DYI223"/>
      <c r="DYJ223"/>
      <c r="DYK223"/>
      <c r="DYL223"/>
      <c r="DYM223"/>
      <c r="DYN223"/>
      <c r="DYO223"/>
      <c r="DYP223"/>
      <c r="DYQ223"/>
      <c r="DYR223"/>
      <c r="DYS223"/>
      <c r="DYT223"/>
      <c r="DYU223"/>
      <c r="DYV223"/>
      <c r="DYW223"/>
      <c r="DYX223"/>
      <c r="DYY223"/>
      <c r="DYZ223"/>
      <c r="DZA223"/>
      <c r="DZB223"/>
      <c r="DZC223"/>
      <c r="DZD223"/>
      <c r="DZE223"/>
      <c r="DZF223"/>
      <c r="DZG223"/>
      <c r="DZH223"/>
      <c r="DZI223"/>
      <c r="DZJ223"/>
      <c r="DZK223"/>
      <c r="DZL223"/>
      <c r="DZM223"/>
      <c r="DZN223"/>
      <c r="DZO223"/>
      <c r="DZP223"/>
      <c r="DZQ223"/>
      <c r="DZR223"/>
      <c r="DZS223"/>
      <c r="DZT223"/>
      <c r="DZU223"/>
      <c r="DZV223"/>
      <c r="DZW223"/>
      <c r="DZX223"/>
      <c r="DZY223"/>
      <c r="DZZ223"/>
      <c r="EAA223"/>
      <c r="EAB223"/>
      <c r="EAC223"/>
      <c r="EAD223"/>
      <c r="EAE223"/>
      <c r="EAF223"/>
      <c r="EAG223"/>
      <c r="EAH223"/>
      <c r="EAI223"/>
      <c r="EAJ223"/>
      <c r="EAK223"/>
      <c r="EAL223"/>
      <c r="EAM223"/>
      <c r="EAN223"/>
      <c r="EAO223"/>
      <c r="EAP223"/>
      <c r="EAQ223"/>
      <c r="EAR223"/>
      <c r="EAS223"/>
      <c r="EAT223"/>
      <c r="EAU223"/>
      <c r="EAV223"/>
      <c r="EAW223"/>
      <c r="EAX223"/>
      <c r="EAY223"/>
      <c r="EAZ223"/>
      <c r="EBA223"/>
      <c r="EBB223"/>
      <c r="EBC223"/>
      <c r="EBD223"/>
      <c r="EBE223"/>
      <c r="EBF223"/>
      <c r="EBG223"/>
      <c r="EBH223"/>
      <c r="EBI223"/>
      <c r="EBJ223"/>
      <c r="EBK223"/>
      <c r="EBL223"/>
      <c r="EBM223"/>
      <c r="EBN223"/>
      <c r="EBO223"/>
      <c r="EBP223"/>
      <c r="EBQ223"/>
      <c r="EBR223"/>
      <c r="EBS223"/>
      <c r="EBT223"/>
      <c r="EBU223"/>
      <c r="EBV223"/>
      <c r="EBW223"/>
      <c r="EBX223"/>
      <c r="EBY223"/>
      <c r="EBZ223"/>
      <c r="ECA223"/>
      <c r="ECB223"/>
      <c r="ECC223"/>
      <c r="ECD223"/>
      <c r="ECE223"/>
      <c r="ECF223"/>
      <c r="ECG223"/>
      <c r="ECH223"/>
      <c r="ECI223"/>
      <c r="ECJ223"/>
      <c r="ECK223"/>
      <c r="ECL223"/>
      <c r="ECM223"/>
      <c r="ECN223"/>
      <c r="ECO223"/>
      <c r="ECP223"/>
      <c r="ECQ223"/>
      <c r="ECR223"/>
      <c r="ECS223"/>
      <c r="ECT223"/>
      <c r="ECU223"/>
      <c r="ECV223"/>
      <c r="ECW223"/>
      <c r="ECX223"/>
      <c r="ECY223"/>
      <c r="ECZ223"/>
      <c r="EDA223"/>
      <c r="EDB223"/>
      <c r="EDC223"/>
      <c r="EDD223"/>
      <c r="EDE223"/>
      <c r="EDF223"/>
      <c r="EDG223"/>
      <c r="EDH223"/>
      <c r="EDI223"/>
      <c r="EDJ223"/>
      <c r="EDK223"/>
      <c r="EDL223"/>
      <c r="EDM223"/>
      <c r="EDN223"/>
      <c r="EDO223"/>
      <c r="EDP223"/>
      <c r="EDQ223"/>
      <c r="EDR223"/>
      <c r="EDS223"/>
      <c r="EDT223"/>
      <c r="EDU223"/>
      <c r="EDV223"/>
      <c r="EDW223"/>
      <c r="EDX223"/>
      <c r="EDY223"/>
      <c r="EDZ223"/>
      <c r="EEA223"/>
      <c r="EEB223"/>
      <c r="EEC223"/>
      <c r="EED223"/>
      <c r="EEE223"/>
      <c r="EEF223"/>
      <c r="EEG223"/>
      <c r="EEH223"/>
      <c r="EEI223"/>
      <c r="EEJ223"/>
      <c r="EEK223"/>
      <c r="EEL223"/>
      <c r="EEM223"/>
      <c r="EEN223"/>
      <c r="EEO223"/>
      <c r="EEP223"/>
      <c r="EEQ223"/>
      <c r="EER223"/>
      <c r="EES223"/>
      <c r="EET223"/>
      <c r="EEU223"/>
      <c r="EEV223"/>
      <c r="EEW223"/>
      <c r="EEX223"/>
      <c r="EEY223"/>
      <c r="EEZ223"/>
      <c r="EFA223"/>
      <c r="EFB223"/>
      <c r="EFC223"/>
      <c r="EFD223"/>
      <c r="EFE223"/>
      <c r="EFF223"/>
      <c r="EFG223"/>
      <c r="EFH223"/>
      <c r="EFI223"/>
      <c r="EFJ223"/>
      <c r="EFK223"/>
      <c r="EFL223"/>
      <c r="EFM223"/>
      <c r="EFN223"/>
      <c r="EFO223"/>
      <c r="EFP223"/>
      <c r="EFQ223"/>
      <c r="EFR223"/>
      <c r="EFS223"/>
      <c r="EFT223"/>
      <c r="EFU223"/>
      <c r="EFV223"/>
      <c r="EFW223"/>
      <c r="EFX223"/>
      <c r="EFY223"/>
      <c r="EFZ223"/>
      <c r="EGA223"/>
      <c r="EGB223"/>
      <c r="EGC223"/>
      <c r="EGD223"/>
      <c r="EGE223"/>
      <c r="EGF223"/>
      <c r="EGG223"/>
      <c r="EGH223"/>
      <c r="EGI223"/>
      <c r="EGJ223"/>
      <c r="EGK223"/>
      <c r="EGL223"/>
      <c r="EGM223"/>
      <c r="EGN223"/>
      <c r="EGO223"/>
      <c r="EGP223"/>
      <c r="EGQ223"/>
      <c r="EGR223"/>
      <c r="EGS223"/>
      <c r="EGT223"/>
      <c r="EGU223"/>
      <c r="EGV223"/>
      <c r="EGW223"/>
      <c r="EGX223"/>
      <c r="EGY223"/>
      <c r="EGZ223"/>
      <c r="EHA223"/>
      <c r="EHB223"/>
      <c r="EHC223"/>
      <c r="EHD223"/>
      <c r="EHE223"/>
      <c r="EHF223"/>
      <c r="EHG223"/>
      <c r="EHH223"/>
      <c r="EHI223"/>
      <c r="EHJ223"/>
      <c r="EHK223"/>
      <c r="EHL223"/>
      <c r="EHM223"/>
      <c r="EHN223"/>
      <c r="EHO223"/>
      <c r="EHP223"/>
      <c r="EHQ223"/>
      <c r="EHR223"/>
      <c r="EHS223"/>
      <c r="EHT223"/>
      <c r="EHU223"/>
      <c r="EHV223"/>
      <c r="EHW223"/>
      <c r="EHX223"/>
      <c r="EHY223"/>
      <c r="EHZ223"/>
      <c r="EIA223"/>
      <c r="EIB223"/>
      <c r="EIC223"/>
      <c r="EID223"/>
      <c r="EIE223"/>
      <c r="EIF223"/>
      <c r="EIG223"/>
      <c r="EIH223"/>
      <c r="EII223"/>
      <c r="EIJ223"/>
      <c r="EIK223"/>
      <c r="EIL223"/>
      <c r="EIM223"/>
      <c r="EIN223"/>
      <c r="EIO223"/>
      <c r="EIP223"/>
      <c r="EIQ223"/>
      <c r="EIR223"/>
      <c r="EIS223"/>
      <c r="EIT223"/>
      <c r="EIU223"/>
      <c r="EIV223"/>
      <c r="EIW223"/>
      <c r="EIX223"/>
      <c r="EIY223"/>
      <c r="EIZ223"/>
      <c r="EJA223"/>
      <c r="EJB223"/>
      <c r="EJC223"/>
      <c r="EJD223"/>
      <c r="EJE223"/>
      <c r="EJF223"/>
      <c r="EJG223"/>
      <c r="EJH223"/>
      <c r="EJI223"/>
      <c r="EJJ223"/>
      <c r="EJK223"/>
      <c r="EJL223"/>
      <c r="EJM223"/>
      <c r="EJN223"/>
      <c r="EJO223"/>
      <c r="EJP223"/>
      <c r="EJQ223"/>
      <c r="EJR223"/>
      <c r="EJS223"/>
      <c r="EJT223"/>
      <c r="EJU223"/>
      <c r="EJV223"/>
      <c r="EJW223"/>
      <c r="EJX223"/>
      <c r="EJY223"/>
      <c r="EJZ223"/>
      <c r="EKA223"/>
      <c r="EKB223"/>
      <c r="EKC223"/>
      <c r="EKD223"/>
      <c r="EKE223"/>
      <c r="EKF223"/>
      <c r="EKG223"/>
      <c r="EKH223"/>
      <c r="EKI223"/>
      <c r="EKJ223"/>
      <c r="EKK223"/>
      <c r="EKL223"/>
      <c r="EKM223"/>
      <c r="EKN223"/>
      <c r="EKO223"/>
      <c r="EKP223"/>
      <c r="EKQ223"/>
      <c r="EKR223"/>
      <c r="EKS223"/>
      <c r="EKT223"/>
      <c r="EKU223"/>
      <c r="EKV223"/>
      <c r="EKW223"/>
      <c r="EKX223"/>
      <c r="EKY223"/>
      <c r="EKZ223"/>
      <c r="ELA223"/>
      <c r="ELB223"/>
      <c r="ELC223"/>
      <c r="ELD223"/>
      <c r="ELE223"/>
      <c r="ELF223"/>
      <c r="ELG223"/>
      <c r="ELH223"/>
      <c r="ELI223"/>
      <c r="ELJ223"/>
      <c r="ELK223"/>
      <c r="ELL223"/>
      <c r="ELM223"/>
      <c r="ELN223"/>
      <c r="ELO223"/>
      <c r="ELP223"/>
      <c r="ELQ223"/>
      <c r="ELR223"/>
      <c r="ELS223"/>
      <c r="ELT223"/>
      <c r="ELU223"/>
      <c r="ELV223"/>
      <c r="ELW223"/>
      <c r="ELX223"/>
      <c r="ELY223"/>
      <c r="ELZ223"/>
      <c r="EMA223"/>
      <c r="EMB223"/>
      <c r="EMC223"/>
      <c r="EMD223"/>
      <c r="EME223"/>
      <c r="EMF223"/>
      <c r="EMG223"/>
      <c r="EMH223"/>
      <c r="EMI223"/>
      <c r="EMJ223"/>
      <c r="EMK223"/>
      <c r="EML223"/>
      <c r="EMM223"/>
      <c r="EMN223"/>
      <c r="EMO223"/>
      <c r="EMP223"/>
      <c r="EMQ223"/>
      <c r="EMR223"/>
      <c r="EMS223"/>
      <c r="EMT223"/>
      <c r="EMU223"/>
      <c r="EMV223"/>
      <c r="EMW223"/>
      <c r="EMX223"/>
      <c r="EMY223"/>
      <c r="EMZ223"/>
      <c r="ENA223"/>
      <c r="ENB223"/>
      <c r="ENC223"/>
      <c r="END223"/>
      <c r="ENE223"/>
      <c r="ENF223"/>
      <c r="ENG223"/>
      <c r="ENH223"/>
      <c r="ENI223"/>
      <c r="ENJ223"/>
      <c r="ENK223"/>
      <c r="ENL223"/>
      <c r="ENM223"/>
      <c r="ENN223"/>
      <c r="ENO223"/>
      <c r="ENP223"/>
      <c r="ENQ223"/>
      <c r="ENR223"/>
      <c r="ENS223"/>
      <c r="ENT223"/>
      <c r="ENU223"/>
      <c r="ENV223"/>
      <c r="ENW223"/>
      <c r="ENX223"/>
      <c r="ENY223"/>
      <c r="ENZ223"/>
      <c r="EOA223"/>
      <c r="EOB223"/>
      <c r="EOC223"/>
      <c r="EOD223"/>
      <c r="EOE223"/>
      <c r="EOF223"/>
      <c r="EOG223"/>
      <c r="EOH223"/>
      <c r="EOI223"/>
      <c r="EOJ223"/>
      <c r="EOK223"/>
      <c r="EOL223"/>
      <c r="EOM223"/>
      <c r="EON223"/>
      <c r="EOO223"/>
      <c r="EOP223"/>
      <c r="EOQ223"/>
      <c r="EOR223"/>
      <c r="EOS223"/>
      <c r="EOT223"/>
      <c r="EOU223"/>
      <c r="EOV223"/>
      <c r="EOW223"/>
      <c r="EOX223"/>
      <c r="EOY223"/>
      <c r="EOZ223"/>
      <c r="EPA223"/>
      <c r="EPB223"/>
      <c r="EPC223"/>
      <c r="EPD223"/>
      <c r="EPE223"/>
      <c r="EPF223"/>
      <c r="EPG223"/>
      <c r="EPH223"/>
      <c r="EPI223"/>
      <c r="EPJ223"/>
      <c r="EPK223"/>
      <c r="EPL223"/>
      <c r="EPM223"/>
      <c r="EPN223"/>
      <c r="EPO223"/>
      <c r="EPP223"/>
      <c r="EPQ223"/>
      <c r="EPR223"/>
      <c r="EPS223"/>
      <c r="EPT223"/>
      <c r="EPU223"/>
      <c r="EPV223"/>
      <c r="EPW223"/>
      <c r="EPX223"/>
      <c r="EPY223"/>
      <c r="EPZ223"/>
      <c r="EQA223"/>
      <c r="EQB223"/>
      <c r="EQC223"/>
      <c r="EQD223"/>
      <c r="EQE223"/>
      <c r="EQF223"/>
      <c r="EQG223"/>
      <c r="EQH223"/>
      <c r="EQI223"/>
      <c r="EQJ223"/>
      <c r="EQK223"/>
      <c r="EQL223"/>
      <c r="EQM223"/>
      <c r="EQN223"/>
      <c r="EQO223"/>
      <c r="EQP223"/>
      <c r="EQQ223"/>
      <c r="EQR223"/>
      <c r="EQS223"/>
      <c r="EQT223"/>
      <c r="EQU223"/>
      <c r="EQV223"/>
      <c r="EQW223"/>
      <c r="EQX223"/>
      <c r="EQY223"/>
      <c r="EQZ223"/>
      <c r="ERA223"/>
      <c r="ERB223"/>
      <c r="ERC223"/>
      <c r="ERD223"/>
      <c r="ERE223"/>
      <c r="ERF223"/>
      <c r="ERG223"/>
      <c r="ERH223"/>
      <c r="ERI223"/>
      <c r="ERJ223"/>
      <c r="ERK223"/>
      <c r="ERL223"/>
      <c r="ERM223"/>
      <c r="ERN223"/>
      <c r="ERO223"/>
      <c r="ERP223"/>
      <c r="ERQ223"/>
      <c r="ERR223"/>
      <c r="ERS223"/>
      <c r="ERT223"/>
      <c r="ERU223"/>
      <c r="ERV223"/>
      <c r="ERW223"/>
      <c r="ERX223"/>
      <c r="ERY223"/>
      <c r="ERZ223"/>
      <c r="ESA223"/>
      <c r="ESB223"/>
      <c r="ESC223"/>
      <c r="ESD223"/>
      <c r="ESE223"/>
      <c r="ESF223"/>
      <c r="ESG223"/>
      <c r="ESH223"/>
      <c r="ESI223"/>
      <c r="ESJ223"/>
      <c r="ESK223"/>
      <c r="ESL223"/>
      <c r="ESM223"/>
      <c r="ESN223"/>
      <c r="ESO223"/>
      <c r="ESP223"/>
      <c r="ESQ223"/>
      <c r="ESR223"/>
      <c r="ESS223"/>
      <c r="EST223"/>
      <c r="ESU223"/>
      <c r="ESV223"/>
      <c r="ESW223"/>
      <c r="ESX223"/>
      <c r="ESY223"/>
      <c r="ESZ223"/>
      <c r="ETA223"/>
      <c r="ETB223"/>
      <c r="ETC223"/>
      <c r="ETD223"/>
      <c r="ETE223"/>
      <c r="ETF223"/>
      <c r="ETG223"/>
      <c r="ETH223"/>
      <c r="ETI223"/>
      <c r="ETJ223"/>
      <c r="ETK223"/>
      <c r="ETL223"/>
      <c r="ETM223"/>
      <c r="ETN223"/>
      <c r="ETO223"/>
      <c r="ETP223"/>
      <c r="ETQ223"/>
      <c r="ETR223"/>
      <c r="ETS223"/>
      <c r="ETT223"/>
      <c r="ETU223"/>
      <c r="ETV223"/>
      <c r="ETW223"/>
      <c r="ETX223"/>
      <c r="ETY223"/>
      <c r="ETZ223"/>
      <c r="EUA223"/>
      <c r="EUB223"/>
      <c r="EUC223"/>
      <c r="EUD223"/>
      <c r="EUE223"/>
      <c r="EUF223"/>
      <c r="EUG223"/>
      <c r="EUH223"/>
      <c r="EUI223"/>
      <c r="EUJ223"/>
      <c r="EUK223"/>
      <c r="EUL223"/>
      <c r="EUM223"/>
      <c r="EUN223"/>
      <c r="EUO223"/>
      <c r="EUP223"/>
      <c r="EUQ223"/>
      <c r="EUR223"/>
      <c r="EUS223"/>
      <c r="EUT223"/>
      <c r="EUU223"/>
      <c r="EUV223"/>
      <c r="EUW223"/>
      <c r="EUX223"/>
      <c r="EUY223"/>
      <c r="EUZ223"/>
      <c r="EVA223"/>
      <c r="EVB223"/>
      <c r="EVC223"/>
      <c r="EVD223"/>
      <c r="EVE223"/>
      <c r="EVF223"/>
      <c r="EVG223"/>
      <c r="EVH223"/>
      <c r="EVI223"/>
      <c r="EVJ223"/>
      <c r="EVK223"/>
      <c r="EVL223"/>
      <c r="EVM223"/>
      <c r="EVN223"/>
      <c r="EVO223"/>
      <c r="EVP223"/>
      <c r="EVQ223"/>
      <c r="EVR223"/>
      <c r="EVS223"/>
      <c r="EVT223"/>
      <c r="EVU223"/>
      <c r="EVV223"/>
      <c r="EVW223"/>
      <c r="EVX223"/>
      <c r="EVY223"/>
      <c r="EVZ223"/>
      <c r="EWA223"/>
      <c r="EWB223"/>
      <c r="EWC223"/>
      <c r="EWD223"/>
      <c r="EWE223"/>
      <c r="EWF223"/>
      <c r="EWG223"/>
      <c r="EWH223"/>
      <c r="EWI223"/>
      <c r="EWJ223"/>
      <c r="EWK223"/>
      <c r="EWL223"/>
      <c r="EWM223"/>
      <c r="EWN223"/>
      <c r="EWO223"/>
      <c r="EWP223"/>
      <c r="EWQ223"/>
      <c r="EWR223"/>
      <c r="EWS223"/>
      <c r="EWT223"/>
      <c r="EWU223"/>
      <c r="EWV223"/>
      <c r="EWW223"/>
      <c r="EWX223"/>
      <c r="EWY223"/>
      <c r="EWZ223"/>
      <c r="EXA223"/>
      <c r="EXB223"/>
      <c r="EXC223"/>
      <c r="EXD223"/>
      <c r="EXE223"/>
      <c r="EXF223"/>
      <c r="EXG223"/>
      <c r="EXH223"/>
      <c r="EXI223"/>
      <c r="EXJ223"/>
      <c r="EXK223"/>
      <c r="EXL223"/>
      <c r="EXM223"/>
      <c r="EXN223"/>
      <c r="EXO223"/>
      <c r="EXP223"/>
      <c r="EXQ223"/>
      <c r="EXR223"/>
      <c r="EXS223"/>
      <c r="EXT223"/>
      <c r="EXU223"/>
      <c r="EXV223"/>
      <c r="EXW223"/>
      <c r="EXX223"/>
      <c r="EXY223"/>
      <c r="EXZ223"/>
      <c r="EYA223"/>
      <c r="EYB223"/>
      <c r="EYC223"/>
      <c r="EYD223"/>
      <c r="EYE223"/>
      <c r="EYF223"/>
      <c r="EYG223"/>
      <c r="EYH223"/>
      <c r="EYI223"/>
      <c r="EYJ223"/>
      <c r="EYK223"/>
      <c r="EYL223"/>
      <c r="EYM223"/>
      <c r="EYN223"/>
      <c r="EYO223"/>
      <c r="EYP223"/>
      <c r="EYQ223"/>
      <c r="EYR223"/>
      <c r="EYS223"/>
      <c r="EYT223"/>
      <c r="EYU223"/>
      <c r="EYV223"/>
      <c r="EYW223"/>
      <c r="EYX223"/>
      <c r="EYY223"/>
      <c r="EYZ223"/>
      <c r="EZA223"/>
      <c r="EZB223"/>
      <c r="EZC223"/>
      <c r="EZD223"/>
      <c r="EZE223"/>
      <c r="EZF223"/>
      <c r="EZG223"/>
      <c r="EZH223"/>
      <c r="EZI223"/>
      <c r="EZJ223"/>
      <c r="EZK223"/>
      <c r="EZL223"/>
      <c r="EZM223"/>
      <c r="EZN223"/>
      <c r="EZO223"/>
      <c r="EZP223"/>
      <c r="EZQ223"/>
      <c r="EZR223"/>
      <c r="EZS223"/>
      <c r="EZT223"/>
      <c r="EZU223"/>
      <c r="EZV223"/>
      <c r="EZW223"/>
      <c r="EZX223"/>
      <c r="EZY223"/>
      <c r="EZZ223"/>
      <c r="FAA223"/>
      <c r="FAB223"/>
      <c r="FAC223"/>
      <c r="FAD223"/>
      <c r="FAE223"/>
      <c r="FAF223"/>
      <c r="FAG223"/>
      <c r="FAH223"/>
      <c r="FAI223"/>
      <c r="FAJ223"/>
      <c r="FAK223"/>
      <c r="FAL223"/>
      <c r="FAM223"/>
      <c r="FAN223"/>
      <c r="FAO223"/>
      <c r="FAP223"/>
      <c r="FAQ223"/>
      <c r="FAR223"/>
      <c r="FAS223"/>
      <c r="FAT223"/>
      <c r="FAU223"/>
      <c r="FAV223"/>
      <c r="FAW223"/>
      <c r="FAX223"/>
      <c r="FAY223"/>
      <c r="FAZ223"/>
      <c r="FBA223"/>
      <c r="FBB223"/>
      <c r="FBC223"/>
      <c r="FBD223"/>
      <c r="FBE223"/>
      <c r="FBF223"/>
      <c r="FBG223"/>
      <c r="FBH223"/>
      <c r="FBI223"/>
      <c r="FBJ223"/>
      <c r="FBK223"/>
      <c r="FBL223"/>
      <c r="FBM223"/>
      <c r="FBN223"/>
      <c r="FBO223"/>
      <c r="FBP223"/>
      <c r="FBQ223"/>
      <c r="FBR223"/>
      <c r="FBS223"/>
      <c r="FBT223"/>
      <c r="FBU223"/>
      <c r="FBV223"/>
      <c r="FBW223"/>
      <c r="FBX223"/>
      <c r="FBY223"/>
      <c r="FBZ223"/>
      <c r="FCA223"/>
      <c r="FCB223"/>
      <c r="FCC223"/>
      <c r="FCD223"/>
      <c r="FCE223"/>
      <c r="FCF223"/>
      <c r="FCG223"/>
      <c r="FCH223"/>
      <c r="FCI223"/>
      <c r="FCJ223"/>
      <c r="FCK223"/>
      <c r="FCL223"/>
      <c r="FCM223"/>
      <c r="FCN223"/>
      <c r="FCO223"/>
      <c r="FCP223"/>
      <c r="FCQ223"/>
      <c r="FCR223"/>
      <c r="FCS223"/>
      <c r="FCT223"/>
      <c r="FCU223"/>
      <c r="FCV223"/>
      <c r="FCW223"/>
      <c r="FCX223"/>
      <c r="FCY223"/>
      <c r="FCZ223"/>
      <c r="FDA223"/>
      <c r="FDB223"/>
      <c r="FDC223"/>
      <c r="FDD223"/>
      <c r="FDE223"/>
      <c r="FDF223"/>
      <c r="FDG223"/>
      <c r="FDH223"/>
      <c r="FDI223"/>
      <c r="FDJ223"/>
      <c r="FDK223"/>
      <c r="FDL223"/>
      <c r="FDM223"/>
      <c r="FDN223"/>
      <c r="FDO223"/>
      <c r="FDP223"/>
      <c r="FDQ223"/>
      <c r="FDR223"/>
      <c r="FDS223"/>
      <c r="FDT223"/>
      <c r="FDU223"/>
      <c r="FDV223"/>
      <c r="FDW223"/>
      <c r="FDX223"/>
      <c r="FDY223"/>
      <c r="FDZ223"/>
      <c r="FEA223"/>
      <c r="FEB223"/>
      <c r="FEC223"/>
      <c r="FED223"/>
      <c r="FEE223"/>
      <c r="FEF223"/>
      <c r="FEG223"/>
      <c r="FEH223"/>
      <c r="FEI223"/>
      <c r="FEJ223"/>
      <c r="FEK223"/>
      <c r="FEL223"/>
      <c r="FEM223"/>
      <c r="FEN223"/>
      <c r="FEO223"/>
      <c r="FEP223"/>
      <c r="FEQ223"/>
      <c r="FER223"/>
      <c r="FES223"/>
      <c r="FET223"/>
      <c r="FEU223"/>
      <c r="FEV223"/>
      <c r="FEW223"/>
      <c r="FEX223"/>
      <c r="FEY223"/>
      <c r="FEZ223"/>
      <c r="FFA223"/>
      <c r="FFB223"/>
      <c r="FFC223"/>
      <c r="FFD223"/>
      <c r="FFE223"/>
      <c r="FFF223"/>
      <c r="FFG223"/>
      <c r="FFH223"/>
      <c r="FFI223"/>
      <c r="FFJ223"/>
      <c r="FFK223"/>
      <c r="FFL223"/>
      <c r="FFM223"/>
      <c r="FFN223"/>
      <c r="FFO223"/>
      <c r="FFP223"/>
      <c r="FFQ223"/>
      <c r="FFR223"/>
      <c r="FFS223"/>
      <c r="FFT223"/>
      <c r="FFU223"/>
      <c r="FFV223"/>
      <c r="FFW223"/>
      <c r="FFX223"/>
      <c r="FFY223"/>
      <c r="FFZ223"/>
      <c r="FGA223"/>
      <c r="FGB223"/>
      <c r="FGC223"/>
      <c r="FGD223"/>
      <c r="FGE223"/>
      <c r="FGF223"/>
      <c r="FGG223"/>
      <c r="FGH223"/>
      <c r="FGI223"/>
      <c r="FGJ223"/>
      <c r="FGK223"/>
      <c r="FGL223"/>
      <c r="FGM223"/>
      <c r="FGN223"/>
      <c r="FGO223"/>
      <c r="FGP223"/>
      <c r="FGQ223"/>
      <c r="FGR223"/>
      <c r="FGS223"/>
      <c r="FGT223"/>
      <c r="FGU223"/>
      <c r="FGV223"/>
      <c r="FGW223"/>
      <c r="FGX223"/>
      <c r="FGY223"/>
      <c r="FGZ223"/>
      <c r="FHA223"/>
      <c r="FHB223"/>
      <c r="FHC223"/>
      <c r="FHD223"/>
      <c r="FHE223"/>
      <c r="FHF223"/>
      <c r="FHG223"/>
      <c r="FHH223"/>
      <c r="FHI223"/>
      <c r="FHJ223"/>
      <c r="FHK223"/>
      <c r="FHL223"/>
      <c r="FHM223"/>
      <c r="FHN223"/>
      <c r="FHO223"/>
      <c r="FHP223"/>
      <c r="FHQ223"/>
      <c r="FHR223"/>
      <c r="FHS223"/>
      <c r="FHT223"/>
      <c r="FHU223"/>
      <c r="FHV223"/>
      <c r="FHW223"/>
      <c r="FHX223"/>
      <c r="FHY223"/>
      <c r="FHZ223"/>
      <c r="FIA223"/>
      <c r="FIB223"/>
      <c r="FIC223"/>
      <c r="FID223"/>
      <c r="FIE223"/>
      <c r="FIF223"/>
      <c r="FIG223"/>
      <c r="FIH223"/>
      <c r="FII223"/>
      <c r="FIJ223"/>
      <c r="FIK223"/>
      <c r="FIL223"/>
      <c r="FIM223"/>
      <c r="FIN223"/>
      <c r="FIO223"/>
      <c r="FIP223"/>
      <c r="FIQ223"/>
      <c r="FIR223"/>
      <c r="FIS223"/>
      <c r="FIT223"/>
      <c r="FIU223"/>
      <c r="FIV223"/>
      <c r="FIW223"/>
      <c r="FIX223"/>
      <c r="FIY223"/>
      <c r="FIZ223"/>
      <c r="FJA223"/>
      <c r="FJB223"/>
      <c r="FJC223"/>
      <c r="FJD223"/>
      <c r="FJE223"/>
      <c r="FJF223"/>
      <c r="FJG223"/>
      <c r="FJH223"/>
      <c r="FJI223"/>
      <c r="FJJ223"/>
      <c r="FJK223"/>
      <c r="FJL223"/>
      <c r="FJM223"/>
      <c r="FJN223"/>
      <c r="FJO223"/>
      <c r="FJP223"/>
      <c r="FJQ223"/>
      <c r="FJR223"/>
      <c r="FJS223"/>
      <c r="FJT223"/>
      <c r="FJU223"/>
      <c r="FJV223"/>
      <c r="FJW223"/>
      <c r="FJX223"/>
      <c r="FJY223"/>
      <c r="FJZ223"/>
      <c r="FKA223"/>
      <c r="FKB223"/>
      <c r="FKC223"/>
      <c r="FKD223"/>
      <c r="FKE223"/>
      <c r="FKF223"/>
      <c r="FKG223"/>
      <c r="FKH223"/>
      <c r="FKI223"/>
      <c r="FKJ223"/>
      <c r="FKK223"/>
      <c r="FKL223"/>
      <c r="FKM223"/>
      <c r="FKN223"/>
      <c r="FKO223"/>
      <c r="FKP223"/>
      <c r="FKQ223"/>
      <c r="FKR223"/>
      <c r="FKS223"/>
      <c r="FKT223"/>
      <c r="FKU223"/>
      <c r="FKV223"/>
      <c r="FKW223"/>
      <c r="FKX223"/>
      <c r="FKY223"/>
      <c r="FKZ223"/>
      <c r="FLA223"/>
      <c r="FLB223"/>
      <c r="FLC223"/>
      <c r="FLD223"/>
      <c r="FLE223"/>
      <c r="FLF223"/>
      <c r="FLG223"/>
      <c r="FLH223"/>
      <c r="FLI223"/>
      <c r="FLJ223"/>
      <c r="FLK223"/>
      <c r="FLL223"/>
      <c r="FLM223"/>
      <c r="FLN223"/>
      <c r="FLO223"/>
      <c r="FLP223"/>
      <c r="FLQ223"/>
      <c r="FLR223"/>
      <c r="FLS223"/>
      <c r="FLT223"/>
      <c r="FLU223"/>
      <c r="FLV223"/>
      <c r="FLW223"/>
      <c r="FLX223"/>
      <c r="FLY223"/>
      <c r="FLZ223"/>
      <c r="FMA223"/>
      <c r="FMB223"/>
      <c r="FMC223"/>
      <c r="FMD223"/>
      <c r="FME223"/>
      <c r="FMF223"/>
      <c r="FMG223"/>
      <c r="FMH223"/>
      <c r="FMI223"/>
      <c r="FMJ223"/>
      <c r="FMK223"/>
      <c r="FML223"/>
      <c r="FMM223"/>
      <c r="FMN223"/>
      <c r="FMO223"/>
      <c r="FMP223"/>
      <c r="FMQ223"/>
      <c r="FMR223"/>
      <c r="FMS223"/>
      <c r="FMT223"/>
      <c r="FMU223"/>
      <c r="FMV223"/>
      <c r="FMW223"/>
      <c r="FMX223"/>
      <c r="FMY223"/>
      <c r="FMZ223"/>
      <c r="FNA223"/>
      <c r="FNB223"/>
      <c r="FNC223"/>
      <c r="FND223"/>
      <c r="FNE223"/>
      <c r="FNF223"/>
      <c r="FNG223"/>
      <c r="FNH223"/>
      <c r="FNI223"/>
      <c r="FNJ223"/>
      <c r="FNK223"/>
      <c r="FNL223"/>
      <c r="FNM223"/>
      <c r="FNN223"/>
      <c r="FNO223"/>
      <c r="FNP223"/>
      <c r="FNQ223"/>
      <c r="FNR223"/>
      <c r="FNS223"/>
      <c r="FNT223"/>
      <c r="FNU223"/>
      <c r="FNV223"/>
      <c r="FNW223"/>
      <c r="FNX223"/>
      <c r="FNY223"/>
      <c r="FNZ223"/>
      <c r="FOA223"/>
      <c r="FOB223"/>
      <c r="FOC223"/>
      <c r="FOD223"/>
      <c r="FOE223"/>
      <c r="FOF223"/>
      <c r="FOG223"/>
      <c r="FOH223"/>
      <c r="FOI223"/>
      <c r="FOJ223"/>
      <c r="FOK223"/>
      <c r="FOL223"/>
      <c r="FOM223"/>
      <c r="FON223"/>
      <c r="FOO223"/>
      <c r="FOP223"/>
      <c r="FOQ223"/>
      <c r="FOR223"/>
      <c r="FOS223"/>
      <c r="FOT223"/>
      <c r="FOU223"/>
      <c r="FOV223"/>
      <c r="FOW223"/>
      <c r="FOX223"/>
      <c r="FOY223"/>
      <c r="FOZ223"/>
      <c r="FPA223"/>
      <c r="FPB223"/>
      <c r="FPC223"/>
      <c r="FPD223"/>
      <c r="FPE223"/>
      <c r="FPF223"/>
      <c r="FPG223"/>
      <c r="FPH223"/>
      <c r="FPI223"/>
      <c r="FPJ223"/>
      <c r="FPK223"/>
      <c r="FPL223"/>
      <c r="FPM223"/>
      <c r="FPN223"/>
      <c r="FPO223"/>
      <c r="FPP223"/>
      <c r="FPQ223"/>
      <c r="FPR223"/>
      <c r="FPS223"/>
      <c r="FPT223"/>
      <c r="FPU223"/>
      <c r="FPV223"/>
      <c r="FPW223"/>
      <c r="FPX223"/>
      <c r="FPY223"/>
      <c r="FPZ223"/>
      <c r="FQA223"/>
      <c r="FQB223"/>
      <c r="FQC223"/>
      <c r="FQD223"/>
      <c r="FQE223"/>
      <c r="FQF223"/>
      <c r="FQG223"/>
      <c r="FQH223"/>
      <c r="FQI223"/>
      <c r="FQJ223"/>
      <c r="FQK223"/>
      <c r="FQL223"/>
      <c r="FQM223"/>
      <c r="FQN223"/>
      <c r="FQO223"/>
      <c r="FQP223"/>
      <c r="FQQ223"/>
      <c r="FQR223"/>
      <c r="FQS223"/>
      <c r="FQT223"/>
      <c r="FQU223"/>
      <c r="FQV223"/>
      <c r="FQW223"/>
      <c r="FQX223"/>
      <c r="FQY223"/>
      <c r="FQZ223"/>
      <c r="FRA223"/>
      <c r="FRB223"/>
      <c r="FRC223"/>
      <c r="FRD223"/>
      <c r="FRE223"/>
      <c r="FRF223"/>
      <c r="FRG223"/>
      <c r="FRH223"/>
      <c r="FRI223"/>
      <c r="FRJ223"/>
      <c r="FRK223"/>
      <c r="FRL223"/>
      <c r="FRM223"/>
      <c r="FRN223"/>
      <c r="FRO223"/>
      <c r="FRP223"/>
      <c r="FRQ223"/>
      <c r="FRR223"/>
      <c r="FRS223"/>
      <c r="FRT223"/>
      <c r="FRU223"/>
      <c r="FRV223"/>
      <c r="FRW223"/>
      <c r="FRX223"/>
      <c r="FRY223"/>
      <c r="FRZ223"/>
      <c r="FSA223"/>
      <c r="FSB223"/>
      <c r="FSC223"/>
      <c r="FSD223"/>
      <c r="FSE223"/>
      <c r="FSF223"/>
      <c r="FSG223"/>
      <c r="FSH223"/>
      <c r="FSI223"/>
      <c r="FSJ223"/>
      <c r="FSK223"/>
      <c r="FSL223"/>
      <c r="FSM223"/>
      <c r="FSN223"/>
      <c r="FSO223"/>
      <c r="FSP223"/>
      <c r="FSQ223"/>
      <c r="FSR223"/>
      <c r="FSS223"/>
      <c r="FST223"/>
      <c r="FSU223"/>
      <c r="FSV223"/>
      <c r="FSW223"/>
      <c r="FSX223"/>
      <c r="FSY223"/>
      <c r="FSZ223"/>
      <c r="FTA223"/>
      <c r="FTB223"/>
      <c r="FTC223"/>
      <c r="FTD223"/>
      <c r="FTE223"/>
      <c r="FTF223"/>
      <c r="FTG223"/>
      <c r="FTH223"/>
      <c r="FTI223"/>
      <c r="FTJ223"/>
      <c r="FTK223"/>
      <c r="FTL223"/>
      <c r="FTM223"/>
      <c r="FTN223"/>
      <c r="FTO223"/>
      <c r="FTP223"/>
      <c r="FTQ223"/>
      <c r="FTR223"/>
      <c r="FTS223"/>
      <c r="FTT223"/>
      <c r="FTU223"/>
      <c r="FTV223"/>
      <c r="FTW223"/>
      <c r="FTX223"/>
      <c r="FTY223"/>
      <c r="FTZ223"/>
      <c r="FUA223"/>
      <c r="FUB223"/>
      <c r="FUC223"/>
      <c r="FUD223"/>
      <c r="FUE223"/>
      <c r="FUF223"/>
      <c r="FUG223"/>
      <c r="FUH223"/>
      <c r="FUI223"/>
      <c r="FUJ223"/>
      <c r="FUK223"/>
      <c r="FUL223"/>
      <c r="FUM223"/>
      <c r="FUN223"/>
      <c r="FUO223"/>
      <c r="FUP223"/>
      <c r="FUQ223"/>
      <c r="FUR223"/>
      <c r="FUS223"/>
      <c r="FUT223"/>
      <c r="FUU223"/>
      <c r="FUV223"/>
      <c r="FUW223"/>
      <c r="FUX223"/>
      <c r="FUY223"/>
      <c r="FUZ223"/>
      <c r="FVA223"/>
      <c r="FVB223"/>
      <c r="FVC223"/>
      <c r="FVD223"/>
      <c r="FVE223"/>
      <c r="FVF223"/>
      <c r="FVG223"/>
      <c r="FVH223"/>
      <c r="FVI223"/>
      <c r="FVJ223"/>
      <c r="FVK223"/>
      <c r="FVL223"/>
      <c r="FVM223"/>
      <c r="FVN223"/>
      <c r="FVO223"/>
      <c r="FVP223"/>
      <c r="FVQ223"/>
      <c r="FVR223"/>
      <c r="FVS223"/>
      <c r="FVT223"/>
      <c r="FVU223"/>
      <c r="FVV223"/>
      <c r="FVW223"/>
      <c r="FVX223"/>
      <c r="FVY223"/>
      <c r="FVZ223"/>
      <c r="FWA223"/>
      <c r="FWB223"/>
      <c r="FWC223"/>
      <c r="FWD223"/>
      <c r="FWE223"/>
      <c r="FWF223"/>
      <c r="FWG223"/>
      <c r="FWH223"/>
      <c r="FWI223"/>
      <c r="FWJ223"/>
      <c r="FWK223"/>
      <c r="FWL223"/>
      <c r="FWM223"/>
      <c r="FWN223"/>
      <c r="FWO223"/>
      <c r="FWP223"/>
      <c r="FWQ223"/>
      <c r="FWR223"/>
      <c r="FWS223"/>
      <c r="FWT223"/>
      <c r="FWU223"/>
      <c r="FWV223"/>
      <c r="FWW223"/>
      <c r="FWX223"/>
      <c r="FWY223"/>
      <c r="FWZ223"/>
      <c r="FXA223"/>
      <c r="FXB223"/>
      <c r="FXC223"/>
      <c r="FXD223"/>
      <c r="FXE223"/>
      <c r="FXF223"/>
      <c r="FXG223"/>
      <c r="FXH223"/>
      <c r="FXI223"/>
      <c r="FXJ223"/>
      <c r="FXK223"/>
      <c r="FXL223"/>
      <c r="FXM223"/>
      <c r="FXN223"/>
      <c r="FXO223"/>
      <c r="FXP223"/>
      <c r="FXQ223"/>
      <c r="FXR223"/>
      <c r="FXS223"/>
      <c r="FXT223"/>
      <c r="FXU223"/>
      <c r="FXV223"/>
      <c r="FXW223"/>
      <c r="FXX223"/>
      <c r="FXY223"/>
      <c r="FXZ223"/>
      <c r="FYA223"/>
      <c r="FYB223"/>
      <c r="FYC223"/>
      <c r="FYD223"/>
      <c r="FYE223"/>
      <c r="FYF223"/>
      <c r="FYG223"/>
      <c r="FYH223"/>
      <c r="FYI223"/>
      <c r="FYJ223"/>
      <c r="FYK223"/>
      <c r="FYL223"/>
      <c r="FYM223"/>
      <c r="FYN223"/>
      <c r="FYO223"/>
      <c r="FYP223"/>
      <c r="FYQ223"/>
      <c r="FYR223"/>
      <c r="FYS223"/>
      <c r="FYT223"/>
      <c r="FYU223"/>
      <c r="FYV223"/>
      <c r="FYW223"/>
      <c r="FYX223"/>
      <c r="FYY223"/>
      <c r="FYZ223"/>
      <c r="FZA223"/>
      <c r="FZB223"/>
      <c r="FZC223"/>
      <c r="FZD223"/>
      <c r="FZE223"/>
      <c r="FZF223"/>
      <c r="FZG223"/>
      <c r="FZH223"/>
      <c r="FZI223"/>
      <c r="FZJ223"/>
      <c r="FZK223"/>
      <c r="FZL223"/>
      <c r="FZM223"/>
      <c r="FZN223"/>
      <c r="FZO223"/>
      <c r="FZP223"/>
      <c r="FZQ223"/>
      <c r="FZR223"/>
      <c r="FZS223"/>
      <c r="FZT223"/>
      <c r="FZU223"/>
      <c r="FZV223"/>
      <c r="FZW223"/>
      <c r="FZX223"/>
      <c r="FZY223"/>
      <c r="FZZ223"/>
      <c r="GAA223"/>
      <c r="GAB223"/>
      <c r="GAC223"/>
      <c r="GAD223"/>
      <c r="GAE223"/>
      <c r="GAF223"/>
      <c r="GAG223"/>
      <c r="GAH223"/>
      <c r="GAI223"/>
      <c r="GAJ223"/>
      <c r="GAK223"/>
      <c r="GAL223"/>
      <c r="GAM223"/>
      <c r="GAN223"/>
      <c r="GAO223"/>
      <c r="GAP223"/>
      <c r="GAQ223"/>
      <c r="GAR223"/>
      <c r="GAS223"/>
      <c r="GAT223"/>
      <c r="GAU223"/>
      <c r="GAV223"/>
      <c r="GAW223"/>
      <c r="GAX223"/>
      <c r="GAY223"/>
      <c r="GAZ223"/>
      <c r="GBA223"/>
      <c r="GBB223"/>
      <c r="GBC223"/>
      <c r="GBD223"/>
      <c r="GBE223"/>
      <c r="GBF223"/>
      <c r="GBG223"/>
      <c r="GBH223"/>
      <c r="GBI223"/>
      <c r="GBJ223"/>
      <c r="GBK223"/>
      <c r="GBL223"/>
      <c r="GBM223"/>
      <c r="GBN223"/>
      <c r="GBO223"/>
      <c r="GBP223"/>
      <c r="GBQ223"/>
      <c r="GBR223"/>
      <c r="GBS223"/>
      <c r="GBT223"/>
      <c r="GBU223"/>
      <c r="GBV223"/>
      <c r="GBW223"/>
      <c r="GBX223"/>
      <c r="GBY223"/>
      <c r="GBZ223"/>
      <c r="GCA223"/>
      <c r="GCB223"/>
      <c r="GCC223"/>
      <c r="GCD223"/>
      <c r="GCE223"/>
      <c r="GCF223"/>
      <c r="GCG223"/>
      <c r="GCH223"/>
      <c r="GCI223"/>
      <c r="GCJ223"/>
      <c r="GCK223"/>
      <c r="GCL223"/>
      <c r="GCM223"/>
      <c r="GCN223"/>
      <c r="GCO223"/>
      <c r="GCP223"/>
      <c r="GCQ223"/>
      <c r="GCR223"/>
      <c r="GCS223"/>
      <c r="GCT223"/>
      <c r="GCU223"/>
      <c r="GCV223"/>
      <c r="GCW223"/>
      <c r="GCX223"/>
      <c r="GCY223"/>
      <c r="GCZ223"/>
      <c r="GDA223"/>
      <c r="GDB223"/>
      <c r="GDC223"/>
      <c r="GDD223"/>
      <c r="GDE223"/>
      <c r="GDF223"/>
      <c r="GDG223"/>
      <c r="GDH223"/>
      <c r="GDI223"/>
      <c r="GDJ223"/>
      <c r="GDK223"/>
      <c r="GDL223"/>
      <c r="GDM223"/>
      <c r="GDN223"/>
      <c r="GDO223"/>
      <c r="GDP223"/>
      <c r="GDQ223"/>
      <c r="GDR223"/>
      <c r="GDS223"/>
      <c r="GDT223"/>
      <c r="GDU223"/>
      <c r="GDV223"/>
      <c r="GDW223"/>
      <c r="GDX223"/>
      <c r="GDY223"/>
      <c r="GDZ223"/>
      <c r="GEA223"/>
      <c r="GEB223"/>
      <c r="GEC223"/>
      <c r="GED223"/>
      <c r="GEE223"/>
      <c r="GEF223"/>
      <c r="GEG223"/>
      <c r="GEH223"/>
      <c r="GEI223"/>
      <c r="GEJ223"/>
      <c r="GEK223"/>
      <c r="GEL223"/>
      <c r="GEM223"/>
      <c r="GEN223"/>
      <c r="GEO223"/>
      <c r="GEP223"/>
      <c r="GEQ223"/>
      <c r="GER223"/>
      <c r="GES223"/>
      <c r="GET223"/>
      <c r="GEU223"/>
      <c r="GEV223"/>
      <c r="GEW223"/>
      <c r="GEX223"/>
      <c r="GEY223"/>
      <c r="GEZ223"/>
      <c r="GFA223"/>
      <c r="GFB223"/>
      <c r="GFC223"/>
      <c r="GFD223"/>
      <c r="GFE223"/>
      <c r="GFF223"/>
      <c r="GFG223"/>
      <c r="GFH223"/>
      <c r="GFI223"/>
      <c r="GFJ223"/>
      <c r="GFK223"/>
      <c r="GFL223"/>
      <c r="GFM223"/>
      <c r="GFN223"/>
      <c r="GFO223"/>
      <c r="GFP223"/>
      <c r="GFQ223"/>
      <c r="GFR223"/>
      <c r="GFS223"/>
      <c r="GFT223"/>
      <c r="GFU223"/>
      <c r="GFV223"/>
      <c r="GFW223"/>
      <c r="GFX223"/>
      <c r="GFY223"/>
      <c r="GFZ223"/>
      <c r="GGA223"/>
      <c r="GGB223"/>
      <c r="GGC223"/>
      <c r="GGD223"/>
      <c r="GGE223"/>
      <c r="GGF223"/>
      <c r="GGG223"/>
      <c r="GGH223"/>
      <c r="GGI223"/>
      <c r="GGJ223"/>
      <c r="GGK223"/>
      <c r="GGL223"/>
      <c r="GGM223"/>
      <c r="GGN223"/>
      <c r="GGO223"/>
      <c r="GGP223"/>
      <c r="GGQ223"/>
      <c r="GGR223"/>
      <c r="GGS223"/>
      <c r="GGT223"/>
      <c r="GGU223"/>
      <c r="GGV223"/>
      <c r="GGW223"/>
      <c r="GGX223"/>
      <c r="GGY223"/>
      <c r="GGZ223"/>
      <c r="GHA223"/>
      <c r="GHB223"/>
      <c r="GHC223"/>
      <c r="GHD223"/>
      <c r="GHE223"/>
      <c r="GHF223"/>
      <c r="GHG223"/>
      <c r="GHH223"/>
      <c r="GHI223"/>
      <c r="GHJ223"/>
      <c r="GHK223"/>
      <c r="GHL223"/>
      <c r="GHM223"/>
      <c r="GHN223"/>
      <c r="GHO223"/>
      <c r="GHP223"/>
      <c r="GHQ223"/>
      <c r="GHR223"/>
      <c r="GHS223"/>
      <c r="GHT223"/>
      <c r="GHU223"/>
      <c r="GHV223"/>
      <c r="GHW223"/>
      <c r="GHX223"/>
      <c r="GHY223"/>
      <c r="GHZ223"/>
      <c r="GIA223"/>
      <c r="GIB223"/>
      <c r="GIC223"/>
      <c r="GID223"/>
      <c r="GIE223"/>
      <c r="GIF223"/>
      <c r="GIG223"/>
      <c r="GIH223"/>
      <c r="GII223"/>
      <c r="GIJ223"/>
      <c r="GIK223"/>
      <c r="GIL223"/>
      <c r="GIM223"/>
      <c r="GIN223"/>
      <c r="GIO223"/>
      <c r="GIP223"/>
      <c r="GIQ223"/>
      <c r="GIR223"/>
      <c r="GIS223"/>
      <c r="GIT223"/>
      <c r="GIU223"/>
      <c r="GIV223"/>
      <c r="GIW223"/>
      <c r="GIX223"/>
      <c r="GIY223"/>
      <c r="GIZ223"/>
      <c r="GJA223"/>
      <c r="GJB223"/>
      <c r="GJC223"/>
      <c r="GJD223"/>
      <c r="GJE223"/>
      <c r="GJF223"/>
      <c r="GJG223"/>
      <c r="GJH223"/>
      <c r="GJI223"/>
      <c r="GJJ223"/>
      <c r="GJK223"/>
      <c r="GJL223"/>
      <c r="GJM223"/>
      <c r="GJN223"/>
      <c r="GJO223"/>
      <c r="GJP223"/>
      <c r="GJQ223"/>
      <c r="GJR223"/>
      <c r="GJS223"/>
      <c r="GJT223"/>
      <c r="GJU223"/>
      <c r="GJV223"/>
      <c r="GJW223"/>
      <c r="GJX223"/>
      <c r="GJY223"/>
      <c r="GJZ223"/>
      <c r="GKA223"/>
      <c r="GKB223"/>
      <c r="GKC223"/>
      <c r="GKD223"/>
      <c r="GKE223"/>
      <c r="GKF223"/>
      <c r="GKG223"/>
      <c r="GKH223"/>
      <c r="GKI223"/>
      <c r="GKJ223"/>
      <c r="GKK223"/>
      <c r="GKL223"/>
      <c r="GKM223"/>
      <c r="GKN223"/>
      <c r="GKO223"/>
      <c r="GKP223"/>
      <c r="GKQ223"/>
      <c r="GKR223"/>
      <c r="GKS223"/>
      <c r="GKT223"/>
      <c r="GKU223"/>
      <c r="GKV223"/>
      <c r="GKW223"/>
      <c r="GKX223"/>
      <c r="GKY223"/>
      <c r="GKZ223"/>
      <c r="GLA223"/>
      <c r="GLB223"/>
      <c r="GLC223"/>
      <c r="GLD223"/>
      <c r="GLE223"/>
      <c r="GLF223"/>
      <c r="GLG223"/>
      <c r="GLH223"/>
      <c r="GLI223"/>
      <c r="GLJ223"/>
      <c r="GLK223"/>
      <c r="GLL223"/>
      <c r="GLM223"/>
      <c r="GLN223"/>
      <c r="GLO223"/>
      <c r="GLP223"/>
      <c r="GLQ223"/>
      <c r="GLR223"/>
      <c r="GLS223"/>
      <c r="GLT223"/>
      <c r="GLU223"/>
      <c r="GLV223"/>
      <c r="GLW223"/>
      <c r="GLX223"/>
      <c r="GLY223"/>
      <c r="GLZ223"/>
      <c r="GMA223"/>
      <c r="GMB223"/>
      <c r="GMC223"/>
      <c r="GMD223"/>
      <c r="GME223"/>
      <c r="GMF223"/>
      <c r="GMG223"/>
      <c r="GMH223"/>
      <c r="GMI223"/>
      <c r="GMJ223"/>
      <c r="GMK223"/>
      <c r="GML223"/>
      <c r="GMM223"/>
      <c r="GMN223"/>
      <c r="GMO223"/>
      <c r="GMP223"/>
      <c r="GMQ223"/>
      <c r="GMR223"/>
      <c r="GMS223"/>
      <c r="GMT223"/>
      <c r="GMU223"/>
      <c r="GMV223"/>
      <c r="GMW223"/>
      <c r="GMX223"/>
      <c r="GMY223"/>
      <c r="GMZ223"/>
      <c r="GNA223"/>
      <c r="GNB223"/>
      <c r="GNC223"/>
      <c r="GND223"/>
      <c r="GNE223"/>
      <c r="GNF223"/>
      <c r="GNG223"/>
      <c r="GNH223"/>
      <c r="GNI223"/>
      <c r="GNJ223"/>
      <c r="GNK223"/>
      <c r="GNL223"/>
      <c r="GNM223"/>
      <c r="GNN223"/>
      <c r="GNO223"/>
      <c r="GNP223"/>
      <c r="GNQ223"/>
      <c r="GNR223"/>
      <c r="GNS223"/>
      <c r="GNT223"/>
      <c r="GNU223"/>
      <c r="GNV223"/>
      <c r="GNW223"/>
      <c r="GNX223"/>
      <c r="GNY223"/>
      <c r="GNZ223"/>
      <c r="GOA223"/>
      <c r="GOB223"/>
      <c r="GOC223"/>
      <c r="GOD223"/>
      <c r="GOE223"/>
      <c r="GOF223"/>
      <c r="GOG223"/>
      <c r="GOH223"/>
      <c r="GOI223"/>
      <c r="GOJ223"/>
      <c r="GOK223"/>
      <c r="GOL223"/>
      <c r="GOM223"/>
      <c r="GON223"/>
      <c r="GOO223"/>
      <c r="GOP223"/>
      <c r="GOQ223"/>
      <c r="GOR223"/>
      <c r="GOS223"/>
      <c r="GOT223"/>
      <c r="GOU223"/>
      <c r="GOV223"/>
      <c r="GOW223"/>
      <c r="GOX223"/>
      <c r="GOY223"/>
      <c r="GOZ223"/>
      <c r="GPA223"/>
      <c r="GPB223"/>
      <c r="GPC223"/>
      <c r="GPD223"/>
      <c r="GPE223"/>
      <c r="GPF223"/>
      <c r="GPG223"/>
      <c r="GPH223"/>
      <c r="GPI223"/>
      <c r="GPJ223"/>
      <c r="GPK223"/>
      <c r="GPL223"/>
      <c r="GPM223"/>
      <c r="GPN223"/>
      <c r="GPO223"/>
      <c r="GPP223"/>
      <c r="GPQ223"/>
      <c r="GPR223"/>
      <c r="GPS223"/>
      <c r="GPT223"/>
      <c r="GPU223"/>
      <c r="GPV223"/>
      <c r="GPW223"/>
      <c r="GPX223"/>
      <c r="GPY223"/>
      <c r="GPZ223"/>
      <c r="GQA223"/>
      <c r="GQB223"/>
      <c r="GQC223"/>
      <c r="GQD223"/>
      <c r="GQE223"/>
      <c r="GQF223"/>
      <c r="GQG223"/>
      <c r="GQH223"/>
      <c r="GQI223"/>
      <c r="GQJ223"/>
      <c r="GQK223"/>
      <c r="GQL223"/>
      <c r="GQM223"/>
      <c r="GQN223"/>
      <c r="GQO223"/>
      <c r="GQP223"/>
      <c r="GQQ223"/>
      <c r="GQR223"/>
      <c r="GQS223"/>
      <c r="GQT223"/>
      <c r="GQU223"/>
      <c r="GQV223"/>
      <c r="GQW223"/>
      <c r="GQX223"/>
      <c r="GQY223"/>
      <c r="GQZ223"/>
      <c r="GRA223"/>
      <c r="GRB223"/>
      <c r="GRC223"/>
      <c r="GRD223"/>
      <c r="GRE223"/>
      <c r="GRF223"/>
      <c r="GRG223"/>
      <c r="GRH223"/>
      <c r="GRI223"/>
      <c r="GRJ223"/>
      <c r="GRK223"/>
      <c r="GRL223"/>
      <c r="GRM223"/>
      <c r="GRN223"/>
      <c r="GRO223"/>
      <c r="GRP223"/>
      <c r="GRQ223"/>
      <c r="GRR223"/>
      <c r="GRS223"/>
      <c r="GRT223"/>
      <c r="GRU223"/>
      <c r="GRV223"/>
      <c r="GRW223"/>
      <c r="GRX223"/>
      <c r="GRY223"/>
      <c r="GRZ223"/>
      <c r="GSA223"/>
      <c r="GSB223"/>
      <c r="GSC223"/>
      <c r="GSD223"/>
      <c r="GSE223"/>
      <c r="GSF223"/>
      <c r="GSG223"/>
      <c r="GSH223"/>
      <c r="GSI223"/>
      <c r="GSJ223"/>
      <c r="GSK223"/>
      <c r="GSL223"/>
      <c r="GSM223"/>
      <c r="GSN223"/>
      <c r="GSO223"/>
      <c r="GSP223"/>
      <c r="GSQ223"/>
      <c r="GSR223"/>
      <c r="GSS223"/>
      <c r="GST223"/>
      <c r="GSU223"/>
      <c r="GSV223"/>
      <c r="GSW223"/>
      <c r="GSX223"/>
      <c r="GSY223"/>
      <c r="GSZ223"/>
      <c r="GTA223"/>
      <c r="GTB223"/>
      <c r="GTC223"/>
      <c r="GTD223"/>
      <c r="GTE223"/>
      <c r="GTF223"/>
      <c r="GTG223"/>
      <c r="GTH223"/>
      <c r="GTI223"/>
      <c r="GTJ223"/>
      <c r="GTK223"/>
      <c r="GTL223"/>
      <c r="GTM223"/>
      <c r="GTN223"/>
      <c r="GTO223"/>
      <c r="GTP223"/>
      <c r="GTQ223"/>
      <c r="GTR223"/>
      <c r="GTS223"/>
      <c r="GTT223"/>
      <c r="GTU223"/>
      <c r="GTV223"/>
      <c r="GTW223"/>
      <c r="GTX223"/>
      <c r="GTY223"/>
      <c r="GTZ223"/>
      <c r="GUA223"/>
      <c r="GUB223"/>
      <c r="GUC223"/>
      <c r="GUD223"/>
      <c r="GUE223"/>
      <c r="GUF223"/>
      <c r="GUG223"/>
      <c r="GUH223"/>
      <c r="GUI223"/>
      <c r="GUJ223"/>
      <c r="GUK223"/>
      <c r="GUL223"/>
      <c r="GUM223"/>
      <c r="GUN223"/>
      <c r="GUO223"/>
      <c r="GUP223"/>
      <c r="GUQ223"/>
      <c r="GUR223"/>
      <c r="GUS223"/>
      <c r="GUT223"/>
      <c r="GUU223"/>
      <c r="GUV223"/>
      <c r="GUW223"/>
      <c r="GUX223"/>
      <c r="GUY223"/>
      <c r="GUZ223"/>
      <c r="GVA223"/>
      <c r="GVB223"/>
      <c r="GVC223"/>
      <c r="GVD223"/>
      <c r="GVE223"/>
      <c r="GVF223"/>
      <c r="GVG223"/>
      <c r="GVH223"/>
      <c r="GVI223"/>
      <c r="GVJ223"/>
      <c r="GVK223"/>
      <c r="GVL223"/>
      <c r="GVM223"/>
      <c r="GVN223"/>
      <c r="GVO223"/>
      <c r="GVP223"/>
      <c r="GVQ223"/>
      <c r="GVR223"/>
      <c r="GVS223"/>
      <c r="GVT223"/>
      <c r="GVU223"/>
      <c r="GVV223"/>
      <c r="GVW223"/>
      <c r="GVX223"/>
      <c r="GVY223"/>
      <c r="GVZ223"/>
      <c r="GWA223"/>
      <c r="GWB223"/>
      <c r="GWC223"/>
      <c r="GWD223"/>
      <c r="GWE223"/>
      <c r="GWF223"/>
      <c r="GWG223"/>
      <c r="GWH223"/>
      <c r="GWI223"/>
      <c r="GWJ223"/>
      <c r="GWK223"/>
      <c r="GWL223"/>
      <c r="GWM223"/>
      <c r="GWN223"/>
      <c r="GWO223"/>
      <c r="GWP223"/>
      <c r="GWQ223"/>
      <c r="GWR223"/>
      <c r="GWS223"/>
      <c r="GWT223"/>
      <c r="GWU223"/>
      <c r="GWV223"/>
      <c r="GWW223"/>
      <c r="GWX223"/>
      <c r="GWY223"/>
      <c r="GWZ223"/>
      <c r="GXA223"/>
      <c r="GXB223"/>
      <c r="GXC223"/>
      <c r="GXD223"/>
      <c r="GXE223"/>
      <c r="GXF223"/>
      <c r="GXG223"/>
      <c r="GXH223"/>
      <c r="GXI223"/>
      <c r="GXJ223"/>
      <c r="GXK223"/>
      <c r="GXL223"/>
      <c r="GXM223"/>
      <c r="GXN223"/>
      <c r="GXO223"/>
      <c r="GXP223"/>
      <c r="GXQ223"/>
      <c r="GXR223"/>
      <c r="GXS223"/>
      <c r="GXT223"/>
      <c r="GXU223"/>
      <c r="GXV223"/>
      <c r="GXW223"/>
      <c r="GXX223"/>
      <c r="GXY223"/>
      <c r="GXZ223"/>
      <c r="GYA223"/>
      <c r="GYB223"/>
      <c r="GYC223"/>
      <c r="GYD223"/>
      <c r="GYE223"/>
      <c r="GYF223"/>
      <c r="GYG223"/>
      <c r="GYH223"/>
      <c r="GYI223"/>
      <c r="GYJ223"/>
      <c r="GYK223"/>
      <c r="GYL223"/>
      <c r="GYM223"/>
      <c r="GYN223"/>
      <c r="GYO223"/>
      <c r="GYP223"/>
      <c r="GYQ223"/>
      <c r="GYR223"/>
      <c r="GYS223"/>
      <c r="GYT223"/>
      <c r="GYU223"/>
      <c r="GYV223"/>
      <c r="GYW223"/>
      <c r="GYX223"/>
      <c r="GYY223"/>
      <c r="GYZ223"/>
      <c r="GZA223"/>
      <c r="GZB223"/>
      <c r="GZC223"/>
      <c r="GZD223"/>
      <c r="GZE223"/>
      <c r="GZF223"/>
      <c r="GZG223"/>
      <c r="GZH223"/>
      <c r="GZI223"/>
      <c r="GZJ223"/>
      <c r="GZK223"/>
      <c r="GZL223"/>
      <c r="GZM223"/>
      <c r="GZN223"/>
      <c r="GZO223"/>
      <c r="GZP223"/>
      <c r="GZQ223"/>
      <c r="GZR223"/>
      <c r="GZS223"/>
      <c r="GZT223"/>
      <c r="GZU223"/>
      <c r="GZV223"/>
      <c r="GZW223"/>
      <c r="GZX223"/>
      <c r="GZY223"/>
      <c r="GZZ223"/>
      <c r="HAA223"/>
      <c r="HAB223"/>
      <c r="HAC223"/>
      <c r="HAD223"/>
      <c r="HAE223"/>
      <c r="HAF223"/>
      <c r="HAG223"/>
      <c r="HAH223"/>
      <c r="HAI223"/>
      <c r="HAJ223"/>
      <c r="HAK223"/>
      <c r="HAL223"/>
      <c r="HAM223"/>
      <c r="HAN223"/>
      <c r="HAO223"/>
      <c r="HAP223"/>
      <c r="HAQ223"/>
      <c r="HAR223"/>
      <c r="HAS223"/>
      <c r="HAT223"/>
      <c r="HAU223"/>
      <c r="HAV223"/>
      <c r="HAW223"/>
      <c r="HAX223"/>
      <c r="HAY223"/>
      <c r="HAZ223"/>
      <c r="HBA223"/>
      <c r="HBB223"/>
      <c r="HBC223"/>
      <c r="HBD223"/>
      <c r="HBE223"/>
      <c r="HBF223"/>
      <c r="HBG223"/>
      <c r="HBH223"/>
      <c r="HBI223"/>
      <c r="HBJ223"/>
      <c r="HBK223"/>
      <c r="HBL223"/>
      <c r="HBM223"/>
      <c r="HBN223"/>
      <c r="HBO223"/>
      <c r="HBP223"/>
      <c r="HBQ223"/>
      <c r="HBR223"/>
      <c r="HBS223"/>
      <c r="HBT223"/>
      <c r="HBU223"/>
      <c r="HBV223"/>
      <c r="HBW223"/>
      <c r="HBX223"/>
      <c r="HBY223"/>
      <c r="HBZ223"/>
      <c r="HCA223"/>
      <c r="HCB223"/>
      <c r="HCC223"/>
      <c r="HCD223"/>
      <c r="HCE223"/>
      <c r="HCF223"/>
      <c r="HCG223"/>
      <c r="HCH223"/>
      <c r="HCI223"/>
      <c r="HCJ223"/>
      <c r="HCK223"/>
      <c r="HCL223"/>
      <c r="HCM223"/>
      <c r="HCN223"/>
      <c r="HCO223"/>
      <c r="HCP223"/>
      <c r="HCQ223"/>
      <c r="HCR223"/>
      <c r="HCS223"/>
      <c r="HCT223"/>
      <c r="HCU223"/>
      <c r="HCV223"/>
      <c r="HCW223"/>
      <c r="HCX223"/>
      <c r="HCY223"/>
      <c r="HCZ223"/>
      <c r="HDA223"/>
      <c r="HDB223"/>
      <c r="HDC223"/>
      <c r="HDD223"/>
      <c r="HDE223"/>
      <c r="HDF223"/>
      <c r="HDG223"/>
      <c r="HDH223"/>
      <c r="HDI223"/>
      <c r="HDJ223"/>
      <c r="HDK223"/>
      <c r="HDL223"/>
      <c r="HDM223"/>
      <c r="HDN223"/>
      <c r="HDO223"/>
      <c r="HDP223"/>
      <c r="HDQ223"/>
      <c r="HDR223"/>
      <c r="HDS223"/>
      <c r="HDT223"/>
      <c r="HDU223"/>
      <c r="HDV223"/>
      <c r="HDW223"/>
      <c r="HDX223"/>
      <c r="HDY223"/>
      <c r="HDZ223"/>
      <c r="HEA223"/>
      <c r="HEB223"/>
      <c r="HEC223"/>
      <c r="HED223"/>
      <c r="HEE223"/>
      <c r="HEF223"/>
      <c r="HEG223"/>
      <c r="HEH223"/>
      <c r="HEI223"/>
      <c r="HEJ223"/>
      <c r="HEK223"/>
      <c r="HEL223"/>
      <c r="HEM223"/>
      <c r="HEN223"/>
      <c r="HEO223"/>
      <c r="HEP223"/>
      <c r="HEQ223"/>
      <c r="HER223"/>
      <c r="HES223"/>
      <c r="HET223"/>
      <c r="HEU223"/>
      <c r="HEV223"/>
      <c r="HEW223"/>
      <c r="HEX223"/>
      <c r="HEY223"/>
      <c r="HEZ223"/>
      <c r="HFA223"/>
      <c r="HFB223"/>
      <c r="HFC223"/>
      <c r="HFD223"/>
      <c r="HFE223"/>
      <c r="HFF223"/>
      <c r="HFG223"/>
      <c r="HFH223"/>
      <c r="HFI223"/>
      <c r="HFJ223"/>
      <c r="HFK223"/>
      <c r="HFL223"/>
      <c r="HFM223"/>
      <c r="HFN223"/>
      <c r="HFO223"/>
      <c r="HFP223"/>
      <c r="HFQ223"/>
      <c r="HFR223"/>
      <c r="HFS223"/>
      <c r="HFT223"/>
      <c r="HFU223"/>
      <c r="HFV223"/>
      <c r="HFW223"/>
      <c r="HFX223"/>
      <c r="HFY223"/>
      <c r="HFZ223"/>
      <c r="HGA223"/>
      <c r="HGB223"/>
      <c r="HGC223"/>
      <c r="HGD223"/>
      <c r="HGE223"/>
      <c r="HGF223"/>
      <c r="HGG223"/>
      <c r="HGH223"/>
      <c r="HGI223"/>
      <c r="HGJ223"/>
      <c r="HGK223"/>
      <c r="HGL223"/>
      <c r="HGM223"/>
      <c r="HGN223"/>
      <c r="HGO223"/>
      <c r="HGP223"/>
      <c r="HGQ223"/>
      <c r="HGR223"/>
      <c r="HGS223"/>
      <c r="HGT223"/>
      <c r="HGU223"/>
      <c r="HGV223"/>
      <c r="HGW223"/>
      <c r="HGX223"/>
      <c r="HGY223"/>
      <c r="HGZ223"/>
      <c r="HHA223"/>
      <c r="HHB223"/>
      <c r="HHC223"/>
      <c r="HHD223"/>
      <c r="HHE223"/>
      <c r="HHF223"/>
      <c r="HHG223"/>
      <c r="HHH223"/>
      <c r="HHI223"/>
      <c r="HHJ223"/>
      <c r="HHK223"/>
      <c r="HHL223"/>
      <c r="HHM223"/>
      <c r="HHN223"/>
      <c r="HHO223"/>
      <c r="HHP223"/>
      <c r="HHQ223"/>
      <c r="HHR223"/>
      <c r="HHS223"/>
      <c r="HHT223"/>
      <c r="HHU223"/>
      <c r="HHV223"/>
      <c r="HHW223"/>
      <c r="HHX223"/>
      <c r="HHY223"/>
      <c r="HHZ223"/>
      <c r="HIA223"/>
      <c r="HIB223"/>
      <c r="HIC223"/>
      <c r="HID223"/>
      <c r="HIE223"/>
      <c r="HIF223"/>
      <c r="HIG223"/>
      <c r="HIH223"/>
      <c r="HII223"/>
      <c r="HIJ223"/>
      <c r="HIK223"/>
      <c r="HIL223"/>
      <c r="HIM223"/>
      <c r="HIN223"/>
      <c r="HIO223"/>
      <c r="HIP223"/>
      <c r="HIQ223"/>
      <c r="HIR223"/>
      <c r="HIS223"/>
      <c r="HIT223"/>
      <c r="HIU223"/>
      <c r="HIV223"/>
      <c r="HIW223"/>
      <c r="HIX223"/>
      <c r="HIY223"/>
      <c r="HIZ223"/>
      <c r="HJA223"/>
      <c r="HJB223"/>
      <c r="HJC223"/>
      <c r="HJD223"/>
      <c r="HJE223"/>
      <c r="HJF223"/>
      <c r="HJG223"/>
      <c r="HJH223"/>
      <c r="HJI223"/>
      <c r="HJJ223"/>
      <c r="HJK223"/>
      <c r="HJL223"/>
      <c r="HJM223"/>
      <c r="HJN223"/>
      <c r="HJO223"/>
      <c r="HJP223"/>
      <c r="HJQ223"/>
      <c r="HJR223"/>
      <c r="HJS223"/>
      <c r="HJT223"/>
      <c r="HJU223"/>
      <c r="HJV223"/>
      <c r="HJW223"/>
      <c r="HJX223"/>
      <c r="HJY223"/>
      <c r="HJZ223"/>
      <c r="HKA223"/>
      <c r="HKB223"/>
      <c r="HKC223"/>
      <c r="HKD223"/>
      <c r="HKE223"/>
      <c r="HKF223"/>
      <c r="HKG223"/>
      <c r="HKH223"/>
      <c r="HKI223"/>
      <c r="HKJ223"/>
      <c r="HKK223"/>
      <c r="HKL223"/>
      <c r="HKM223"/>
      <c r="HKN223"/>
      <c r="HKO223"/>
      <c r="HKP223"/>
      <c r="HKQ223"/>
      <c r="HKR223"/>
      <c r="HKS223"/>
      <c r="HKT223"/>
      <c r="HKU223"/>
      <c r="HKV223"/>
      <c r="HKW223"/>
      <c r="HKX223"/>
      <c r="HKY223"/>
      <c r="HKZ223"/>
      <c r="HLA223"/>
      <c r="HLB223"/>
      <c r="HLC223"/>
      <c r="HLD223"/>
      <c r="HLE223"/>
      <c r="HLF223"/>
      <c r="HLG223"/>
      <c r="HLH223"/>
      <c r="HLI223"/>
      <c r="HLJ223"/>
      <c r="HLK223"/>
      <c r="HLL223"/>
      <c r="HLM223"/>
      <c r="HLN223"/>
      <c r="HLO223"/>
      <c r="HLP223"/>
      <c r="HLQ223"/>
      <c r="HLR223"/>
      <c r="HLS223"/>
      <c r="HLT223"/>
      <c r="HLU223"/>
      <c r="HLV223"/>
      <c r="HLW223"/>
      <c r="HLX223"/>
      <c r="HLY223"/>
      <c r="HLZ223"/>
      <c r="HMA223"/>
      <c r="HMB223"/>
      <c r="HMC223"/>
      <c r="HMD223"/>
      <c r="HME223"/>
      <c r="HMF223"/>
      <c r="HMG223"/>
      <c r="HMH223"/>
      <c r="HMI223"/>
      <c r="HMJ223"/>
      <c r="HMK223"/>
      <c r="HML223"/>
      <c r="HMM223"/>
      <c r="HMN223"/>
      <c r="HMO223"/>
      <c r="HMP223"/>
      <c r="HMQ223"/>
      <c r="HMR223"/>
      <c r="HMS223"/>
      <c r="HMT223"/>
      <c r="HMU223"/>
      <c r="HMV223"/>
      <c r="HMW223"/>
      <c r="HMX223"/>
      <c r="HMY223"/>
      <c r="HMZ223"/>
      <c r="HNA223"/>
      <c r="HNB223"/>
      <c r="HNC223"/>
      <c r="HND223"/>
      <c r="HNE223"/>
      <c r="HNF223"/>
      <c r="HNG223"/>
      <c r="HNH223"/>
      <c r="HNI223"/>
      <c r="HNJ223"/>
      <c r="HNK223"/>
      <c r="HNL223"/>
      <c r="HNM223"/>
      <c r="HNN223"/>
      <c r="HNO223"/>
      <c r="HNP223"/>
      <c r="HNQ223"/>
      <c r="HNR223"/>
      <c r="HNS223"/>
      <c r="HNT223"/>
      <c r="HNU223"/>
      <c r="HNV223"/>
      <c r="HNW223"/>
      <c r="HNX223"/>
      <c r="HNY223"/>
      <c r="HNZ223"/>
      <c r="HOA223"/>
      <c r="HOB223"/>
      <c r="HOC223"/>
      <c r="HOD223"/>
      <c r="HOE223"/>
      <c r="HOF223"/>
      <c r="HOG223"/>
      <c r="HOH223"/>
      <c r="HOI223"/>
      <c r="HOJ223"/>
      <c r="HOK223"/>
      <c r="HOL223"/>
      <c r="HOM223"/>
      <c r="HON223"/>
      <c r="HOO223"/>
      <c r="HOP223"/>
      <c r="HOQ223"/>
      <c r="HOR223"/>
      <c r="HOS223"/>
      <c r="HOT223"/>
      <c r="HOU223"/>
      <c r="HOV223"/>
      <c r="HOW223"/>
      <c r="HOX223"/>
      <c r="HOY223"/>
      <c r="HOZ223"/>
      <c r="HPA223"/>
      <c r="HPB223"/>
      <c r="HPC223"/>
      <c r="HPD223"/>
      <c r="HPE223"/>
      <c r="HPF223"/>
      <c r="HPG223"/>
      <c r="HPH223"/>
      <c r="HPI223"/>
      <c r="HPJ223"/>
      <c r="HPK223"/>
      <c r="HPL223"/>
      <c r="HPM223"/>
      <c r="HPN223"/>
      <c r="HPO223"/>
      <c r="HPP223"/>
      <c r="HPQ223"/>
      <c r="HPR223"/>
      <c r="HPS223"/>
      <c r="HPT223"/>
      <c r="HPU223"/>
      <c r="HPV223"/>
      <c r="HPW223"/>
      <c r="HPX223"/>
      <c r="HPY223"/>
      <c r="HPZ223"/>
      <c r="HQA223"/>
      <c r="HQB223"/>
      <c r="HQC223"/>
      <c r="HQD223"/>
      <c r="HQE223"/>
      <c r="HQF223"/>
      <c r="HQG223"/>
      <c r="HQH223"/>
      <c r="HQI223"/>
      <c r="HQJ223"/>
      <c r="HQK223"/>
      <c r="HQL223"/>
      <c r="HQM223"/>
      <c r="HQN223"/>
      <c r="HQO223"/>
      <c r="HQP223"/>
      <c r="HQQ223"/>
      <c r="HQR223"/>
      <c r="HQS223"/>
      <c r="HQT223"/>
      <c r="HQU223"/>
      <c r="HQV223"/>
      <c r="HQW223"/>
      <c r="HQX223"/>
      <c r="HQY223"/>
      <c r="HQZ223"/>
      <c r="HRA223"/>
      <c r="HRB223"/>
      <c r="HRC223"/>
      <c r="HRD223"/>
      <c r="HRE223"/>
      <c r="HRF223"/>
      <c r="HRG223"/>
      <c r="HRH223"/>
      <c r="HRI223"/>
      <c r="HRJ223"/>
      <c r="HRK223"/>
      <c r="HRL223"/>
      <c r="HRM223"/>
      <c r="HRN223"/>
      <c r="HRO223"/>
      <c r="HRP223"/>
      <c r="HRQ223"/>
      <c r="HRR223"/>
      <c r="HRS223"/>
      <c r="HRT223"/>
      <c r="HRU223"/>
      <c r="HRV223"/>
      <c r="HRW223"/>
      <c r="HRX223"/>
      <c r="HRY223"/>
      <c r="HRZ223"/>
      <c r="HSA223"/>
      <c r="HSB223"/>
      <c r="HSC223"/>
      <c r="HSD223"/>
      <c r="HSE223"/>
      <c r="HSF223"/>
      <c r="HSG223"/>
      <c r="HSH223"/>
      <c r="HSI223"/>
      <c r="HSJ223"/>
      <c r="HSK223"/>
      <c r="HSL223"/>
      <c r="HSM223"/>
      <c r="HSN223"/>
      <c r="HSO223"/>
      <c r="HSP223"/>
      <c r="HSQ223"/>
      <c r="HSR223"/>
      <c r="HSS223"/>
      <c r="HST223"/>
      <c r="HSU223"/>
      <c r="HSV223"/>
      <c r="HSW223"/>
      <c r="HSX223"/>
      <c r="HSY223"/>
      <c r="HSZ223"/>
      <c r="HTA223"/>
      <c r="HTB223"/>
      <c r="HTC223"/>
      <c r="HTD223"/>
      <c r="HTE223"/>
      <c r="HTF223"/>
      <c r="HTG223"/>
      <c r="HTH223"/>
      <c r="HTI223"/>
      <c r="HTJ223"/>
      <c r="HTK223"/>
      <c r="HTL223"/>
      <c r="HTM223"/>
      <c r="HTN223"/>
      <c r="HTO223"/>
      <c r="HTP223"/>
      <c r="HTQ223"/>
      <c r="HTR223"/>
      <c r="HTS223"/>
      <c r="HTT223"/>
      <c r="HTU223"/>
      <c r="HTV223"/>
      <c r="HTW223"/>
      <c r="HTX223"/>
      <c r="HTY223"/>
      <c r="HTZ223"/>
      <c r="HUA223"/>
      <c r="HUB223"/>
      <c r="HUC223"/>
      <c r="HUD223"/>
      <c r="HUE223"/>
      <c r="HUF223"/>
      <c r="HUG223"/>
      <c r="HUH223"/>
      <c r="HUI223"/>
      <c r="HUJ223"/>
      <c r="HUK223"/>
      <c r="HUL223"/>
      <c r="HUM223"/>
      <c r="HUN223"/>
      <c r="HUO223"/>
      <c r="HUP223"/>
      <c r="HUQ223"/>
      <c r="HUR223"/>
      <c r="HUS223"/>
      <c r="HUT223"/>
      <c r="HUU223"/>
      <c r="HUV223"/>
      <c r="HUW223"/>
      <c r="HUX223"/>
      <c r="HUY223"/>
      <c r="HUZ223"/>
      <c r="HVA223"/>
      <c r="HVB223"/>
      <c r="HVC223"/>
      <c r="HVD223"/>
      <c r="HVE223"/>
      <c r="HVF223"/>
      <c r="HVG223"/>
      <c r="HVH223"/>
      <c r="HVI223"/>
      <c r="HVJ223"/>
      <c r="HVK223"/>
      <c r="HVL223"/>
      <c r="HVM223"/>
      <c r="HVN223"/>
      <c r="HVO223"/>
      <c r="HVP223"/>
      <c r="HVQ223"/>
      <c r="HVR223"/>
      <c r="HVS223"/>
      <c r="HVT223"/>
      <c r="HVU223"/>
      <c r="HVV223"/>
      <c r="HVW223"/>
      <c r="HVX223"/>
      <c r="HVY223"/>
      <c r="HVZ223"/>
      <c r="HWA223"/>
      <c r="HWB223"/>
      <c r="HWC223"/>
      <c r="HWD223"/>
      <c r="HWE223"/>
      <c r="HWF223"/>
      <c r="HWG223"/>
      <c r="HWH223"/>
      <c r="HWI223"/>
      <c r="HWJ223"/>
      <c r="HWK223"/>
      <c r="HWL223"/>
      <c r="HWM223"/>
      <c r="HWN223"/>
      <c r="HWO223"/>
      <c r="HWP223"/>
      <c r="HWQ223"/>
      <c r="HWR223"/>
      <c r="HWS223"/>
      <c r="HWT223"/>
      <c r="HWU223"/>
      <c r="HWV223"/>
      <c r="HWW223"/>
      <c r="HWX223"/>
      <c r="HWY223"/>
      <c r="HWZ223"/>
      <c r="HXA223"/>
      <c r="HXB223"/>
      <c r="HXC223"/>
      <c r="HXD223"/>
      <c r="HXE223"/>
      <c r="HXF223"/>
      <c r="HXG223"/>
      <c r="HXH223"/>
      <c r="HXI223"/>
      <c r="HXJ223"/>
      <c r="HXK223"/>
      <c r="HXL223"/>
      <c r="HXM223"/>
      <c r="HXN223"/>
      <c r="HXO223"/>
      <c r="HXP223"/>
      <c r="HXQ223"/>
      <c r="HXR223"/>
      <c r="HXS223"/>
      <c r="HXT223"/>
      <c r="HXU223"/>
      <c r="HXV223"/>
      <c r="HXW223"/>
      <c r="HXX223"/>
      <c r="HXY223"/>
      <c r="HXZ223"/>
      <c r="HYA223"/>
      <c r="HYB223"/>
      <c r="HYC223"/>
      <c r="HYD223"/>
      <c r="HYE223"/>
      <c r="HYF223"/>
      <c r="HYG223"/>
      <c r="HYH223"/>
      <c r="HYI223"/>
      <c r="HYJ223"/>
      <c r="HYK223"/>
      <c r="HYL223"/>
      <c r="HYM223"/>
      <c r="HYN223"/>
      <c r="HYO223"/>
      <c r="HYP223"/>
      <c r="HYQ223"/>
      <c r="HYR223"/>
      <c r="HYS223"/>
      <c r="HYT223"/>
      <c r="HYU223"/>
      <c r="HYV223"/>
      <c r="HYW223"/>
      <c r="HYX223"/>
      <c r="HYY223"/>
      <c r="HYZ223"/>
      <c r="HZA223"/>
      <c r="HZB223"/>
      <c r="HZC223"/>
      <c r="HZD223"/>
      <c r="HZE223"/>
      <c r="HZF223"/>
      <c r="HZG223"/>
      <c r="HZH223"/>
      <c r="HZI223"/>
      <c r="HZJ223"/>
      <c r="HZK223"/>
      <c r="HZL223"/>
      <c r="HZM223"/>
      <c r="HZN223"/>
      <c r="HZO223"/>
      <c r="HZP223"/>
      <c r="HZQ223"/>
      <c r="HZR223"/>
      <c r="HZS223"/>
      <c r="HZT223"/>
      <c r="HZU223"/>
      <c r="HZV223"/>
      <c r="HZW223"/>
      <c r="HZX223"/>
      <c r="HZY223"/>
      <c r="HZZ223"/>
      <c r="IAA223"/>
      <c r="IAB223"/>
      <c r="IAC223"/>
      <c r="IAD223"/>
      <c r="IAE223"/>
      <c r="IAF223"/>
      <c r="IAG223"/>
      <c r="IAH223"/>
      <c r="IAI223"/>
      <c r="IAJ223"/>
      <c r="IAK223"/>
      <c r="IAL223"/>
      <c r="IAM223"/>
      <c r="IAN223"/>
      <c r="IAO223"/>
      <c r="IAP223"/>
      <c r="IAQ223"/>
      <c r="IAR223"/>
      <c r="IAS223"/>
      <c r="IAT223"/>
      <c r="IAU223"/>
      <c r="IAV223"/>
      <c r="IAW223"/>
      <c r="IAX223"/>
      <c r="IAY223"/>
      <c r="IAZ223"/>
      <c r="IBA223"/>
      <c r="IBB223"/>
      <c r="IBC223"/>
      <c r="IBD223"/>
      <c r="IBE223"/>
      <c r="IBF223"/>
      <c r="IBG223"/>
      <c r="IBH223"/>
      <c r="IBI223"/>
      <c r="IBJ223"/>
      <c r="IBK223"/>
      <c r="IBL223"/>
      <c r="IBM223"/>
      <c r="IBN223"/>
      <c r="IBO223"/>
      <c r="IBP223"/>
      <c r="IBQ223"/>
      <c r="IBR223"/>
      <c r="IBS223"/>
      <c r="IBT223"/>
      <c r="IBU223"/>
      <c r="IBV223"/>
      <c r="IBW223"/>
      <c r="IBX223"/>
      <c r="IBY223"/>
      <c r="IBZ223"/>
      <c r="ICA223"/>
      <c r="ICB223"/>
      <c r="ICC223"/>
      <c r="ICD223"/>
      <c r="ICE223"/>
      <c r="ICF223"/>
      <c r="ICG223"/>
      <c r="ICH223"/>
      <c r="ICI223"/>
      <c r="ICJ223"/>
      <c r="ICK223"/>
      <c r="ICL223"/>
      <c r="ICM223"/>
      <c r="ICN223"/>
      <c r="ICO223"/>
      <c r="ICP223"/>
      <c r="ICQ223"/>
      <c r="ICR223"/>
      <c r="ICS223"/>
      <c r="ICT223"/>
      <c r="ICU223"/>
      <c r="ICV223"/>
      <c r="ICW223"/>
      <c r="ICX223"/>
      <c r="ICY223"/>
      <c r="ICZ223"/>
      <c r="IDA223"/>
      <c r="IDB223"/>
      <c r="IDC223"/>
      <c r="IDD223"/>
      <c r="IDE223"/>
      <c r="IDF223"/>
      <c r="IDG223"/>
      <c r="IDH223"/>
      <c r="IDI223"/>
      <c r="IDJ223"/>
      <c r="IDK223"/>
      <c r="IDL223"/>
      <c r="IDM223"/>
      <c r="IDN223"/>
      <c r="IDO223"/>
      <c r="IDP223"/>
      <c r="IDQ223"/>
      <c r="IDR223"/>
      <c r="IDS223"/>
      <c r="IDT223"/>
      <c r="IDU223"/>
      <c r="IDV223"/>
      <c r="IDW223"/>
      <c r="IDX223"/>
      <c r="IDY223"/>
      <c r="IDZ223"/>
      <c r="IEA223"/>
      <c r="IEB223"/>
      <c r="IEC223"/>
      <c r="IED223"/>
      <c r="IEE223"/>
      <c r="IEF223"/>
      <c r="IEG223"/>
      <c r="IEH223"/>
      <c r="IEI223"/>
      <c r="IEJ223"/>
      <c r="IEK223"/>
      <c r="IEL223"/>
      <c r="IEM223"/>
      <c r="IEN223"/>
      <c r="IEO223"/>
      <c r="IEP223"/>
      <c r="IEQ223"/>
      <c r="IER223"/>
      <c r="IES223"/>
      <c r="IET223"/>
      <c r="IEU223"/>
      <c r="IEV223"/>
      <c r="IEW223"/>
      <c r="IEX223"/>
      <c r="IEY223"/>
      <c r="IEZ223"/>
      <c r="IFA223"/>
      <c r="IFB223"/>
      <c r="IFC223"/>
      <c r="IFD223"/>
      <c r="IFE223"/>
      <c r="IFF223"/>
      <c r="IFG223"/>
      <c r="IFH223"/>
      <c r="IFI223"/>
      <c r="IFJ223"/>
      <c r="IFK223"/>
      <c r="IFL223"/>
      <c r="IFM223"/>
      <c r="IFN223"/>
      <c r="IFO223"/>
      <c r="IFP223"/>
      <c r="IFQ223"/>
      <c r="IFR223"/>
      <c r="IFS223"/>
      <c r="IFT223"/>
      <c r="IFU223"/>
      <c r="IFV223"/>
      <c r="IFW223"/>
      <c r="IFX223"/>
      <c r="IFY223"/>
      <c r="IFZ223"/>
      <c r="IGA223"/>
      <c r="IGB223"/>
      <c r="IGC223"/>
      <c r="IGD223"/>
      <c r="IGE223"/>
      <c r="IGF223"/>
      <c r="IGG223"/>
      <c r="IGH223"/>
      <c r="IGI223"/>
      <c r="IGJ223"/>
      <c r="IGK223"/>
      <c r="IGL223"/>
      <c r="IGM223"/>
      <c r="IGN223"/>
      <c r="IGO223"/>
      <c r="IGP223"/>
      <c r="IGQ223"/>
      <c r="IGR223"/>
      <c r="IGS223"/>
      <c r="IGT223"/>
      <c r="IGU223"/>
      <c r="IGV223"/>
      <c r="IGW223"/>
      <c r="IGX223"/>
      <c r="IGY223"/>
      <c r="IGZ223"/>
      <c r="IHA223"/>
      <c r="IHB223"/>
      <c r="IHC223"/>
      <c r="IHD223"/>
      <c r="IHE223"/>
      <c r="IHF223"/>
      <c r="IHG223"/>
      <c r="IHH223"/>
      <c r="IHI223"/>
      <c r="IHJ223"/>
      <c r="IHK223"/>
      <c r="IHL223"/>
      <c r="IHM223"/>
      <c r="IHN223"/>
      <c r="IHO223"/>
      <c r="IHP223"/>
      <c r="IHQ223"/>
      <c r="IHR223"/>
      <c r="IHS223"/>
      <c r="IHT223"/>
      <c r="IHU223"/>
      <c r="IHV223"/>
      <c r="IHW223"/>
      <c r="IHX223"/>
      <c r="IHY223"/>
      <c r="IHZ223"/>
      <c r="IIA223"/>
      <c r="IIB223"/>
      <c r="IIC223"/>
      <c r="IID223"/>
      <c r="IIE223"/>
      <c r="IIF223"/>
      <c r="IIG223"/>
      <c r="IIH223"/>
      <c r="III223"/>
      <c r="IIJ223"/>
      <c r="IIK223"/>
      <c r="IIL223"/>
      <c r="IIM223"/>
      <c r="IIN223"/>
      <c r="IIO223"/>
      <c r="IIP223"/>
      <c r="IIQ223"/>
      <c r="IIR223"/>
      <c r="IIS223"/>
      <c r="IIT223"/>
      <c r="IIU223"/>
      <c r="IIV223"/>
      <c r="IIW223"/>
      <c r="IIX223"/>
      <c r="IIY223"/>
      <c r="IIZ223"/>
      <c r="IJA223"/>
      <c r="IJB223"/>
      <c r="IJC223"/>
      <c r="IJD223"/>
      <c r="IJE223"/>
      <c r="IJF223"/>
      <c r="IJG223"/>
      <c r="IJH223"/>
      <c r="IJI223"/>
      <c r="IJJ223"/>
      <c r="IJK223"/>
      <c r="IJL223"/>
      <c r="IJM223"/>
      <c r="IJN223"/>
      <c r="IJO223"/>
      <c r="IJP223"/>
      <c r="IJQ223"/>
      <c r="IJR223"/>
      <c r="IJS223"/>
      <c r="IJT223"/>
      <c r="IJU223"/>
      <c r="IJV223"/>
      <c r="IJW223"/>
      <c r="IJX223"/>
      <c r="IJY223"/>
      <c r="IJZ223"/>
      <c r="IKA223"/>
      <c r="IKB223"/>
      <c r="IKC223"/>
      <c r="IKD223"/>
      <c r="IKE223"/>
      <c r="IKF223"/>
      <c r="IKG223"/>
      <c r="IKH223"/>
      <c r="IKI223"/>
      <c r="IKJ223"/>
      <c r="IKK223"/>
      <c r="IKL223"/>
      <c r="IKM223"/>
      <c r="IKN223"/>
      <c r="IKO223"/>
      <c r="IKP223"/>
      <c r="IKQ223"/>
      <c r="IKR223"/>
      <c r="IKS223"/>
      <c r="IKT223"/>
      <c r="IKU223"/>
      <c r="IKV223"/>
      <c r="IKW223"/>
      <c r="IKX223"/>
      <c r="IKY223"/>
      <c r="IKZ223"/>
      <c r="ILA223"/>
      <c r="ILB223"/>
      <c r="ILC223"/>
      <c r="ILD223"/>
      <c r="ILE223"/>
      <c r="ILF223"/>
      <c r="ILG223"/>
      <c r="ILH223"/>
      <c r="ILI223"/>
      <c r="ILJ223"/>
      <c r="ILK223"/>
      <c r="ILL223"/>
      <c r="ILM223"/>
      <c r="ILN223"/>
      <c r="ILO223"/>
      <c r="ILP223"/>
      <c r="ILQ223"/>
      <c r="ILR223"/>
      <c r="ILS223"/>
      <c r="ILT223"/>
      <c r="ILU223"/>
      <c r="ILV223"/>
      <c r="ILW223"/>
      <c r="ILX223"/>
      <c r="ILY223"/>
      <c r="ILZ223"/>
      <c r="IMA223"/>
      <c r="IMB223"/>
      <c r="IMC223"/>
      <c r="IMD223"/>
      <c r="IME223"/>
      <c r="IMF223"/>
      <c r="IMG223"/>
      <c r="IMH223"/>
      <c r="IMI223"/>
      <c r="IMJ223"/>
      <c r="IMK223"/>
      <c r="IML223"/>
      <c r="IMM223"/>
      <c r="IMN223"/>
      <c r="IMO223"/>
      <c r="IMP223"/>
      <c r="IMQ223"/>
      <c r="IMR223"/>
      <c r="IMS223"/>
      <c r="IMT223"/>
      <c r="IMU223"/>
      <c r="IMV223"/>
      <c r="IMW223"/>
      <c r="IMX223"/>
      <c r="IMY223"/>
      <c r="IMZ223"/>
      <c r="INA223"/>
      <c r="INB223"/>
      <c r="INC223"/>
      <c r="IND223"/>
      <c r="INE223"/>
      <c r="INF223"/>
      <c r="ING223"/>
      <c r="INH223"/>
      <c r="INI223"/>
      <c r="INJ223"/>
      <c r="INK223"/>
      <c r="INL223"/>
      <c r="INM223"/>
      <c r="INN223"/>
      <c r="INO223"/>
      <c r="INP223"/>
      <c r="INQ223"/>
      <c r="INR223"/>
      <c r="INS223"/>
      <c r="INT223"/>
      <c r="INU223"/>
      <c r="INV223"/>
      <c r="INW223"/>
      <c r="INX223"/>
      <c r="INY223"/>
      <c r="INZ223"/>
      <c r="IOA223"/>
      <c r="IOB223"/>
      <c r="IOC223"/>
      <c r="IOD223"/>
      <c r="IOE223"/>
      <c r="IOF223"/>
      <c r="IOG223"/>
      <c r="IOH223"/>
      <c r="IOI223"/>
      <c r="IOJ223"/>
      <c r="IOK223"/>
      <c r="IOL223"/>
      <c r="IOM223"/>
      <c r="ION223"/>
      <c r="IOO223"/>
      <c r="IOP223"/>
      <c r="IOQ223"/>
      <c r="IOR223"/>
      <c r="IOS223"/>
      <c r="IOT223"/>
      <c r="IOU223"/>
      <c r="IOV223"/>
      <c r="IOW223"/>
      <c r="IOX223"/>
      <c r="IOY223"/>
      <c r="IOZ223"/>
      <c r="IPA223"/>
      <c r="IPB223"/>
      <c r="IPC223"/>
      <c r="IPD223"/>
      <c r="IPE223"/>
      <c r="IPF223"/>
      <c r="IPG223"/>
      <c r="IPH223"/>
      <c r="IPI223"/>
      <c r="IPJ223"/>
      <c r="IPK223"/>
      <c r="IPL223"/>
      <c r="IPM223"/>
      <c r="IPN223"/>
      <c r="IPO223"/>
      <c r="IPP223"/>
      <c r="IPQ223"/>
      <c r="IPR223"/>
      <c r="IPS223"/>
      <c r="IPT223"/>
      <c r="IPU223"/>
      <c r="IPV223"/>
      <c r="IPW223"/>
      <c r="IPX223"/>
      <c r="IPY223"/>
      <c r="IPZ223"/>
      <c r="IQA223"/>
      <c r="IQB223"/>
      <c r="IQC223"/>
      <c r="IQD223"/>
      <c r="IQE223"/>
      <c r="IQF223"/>
      <c r="IQG223"/>
      <c r="IQH223"/>
      <c r="IQI223"/>
      <c r="IQJ223"/>
      <c r="IQK223"/>
      <c r="IQL223"/>
      <c r="IQM223"/>
      <c r="IQN223"/>
      <c r="IQO223"/>
      <c r="IQP223"/>
      <c r="IQQ223"/>
      <c r="IQR223"/>
      <c r="IQS223"/>
      <c r="IQT223"/>
      <c r="IQU223"/>
      <c r="IQV223"/>
      <c r="IQW223"/>
      <c r="IQX223"/>
      <c r="IQY223"/>
      <c r="IQZ223"/>
      <c r="IRA223"/>
      <c r="IRB223"/>
      <c r="IRC223"/>
      <c r="IRD223"/>
      <c r="IRE223"/>
      <c r="IRF223"/>
      <c r="IRG223"/>
      <c r="IRH223"/>
      <c r="IRI223"/>
      <c r="IRJ223"/>
      <c r="IRK223"/>
      <c r="IRL223"/>
      <c r="IRM223"/>
      <c r="IRN223"/>
      <c r="IRO223"/>
      <c r="IRP223"/>
      <c r="IRQ223"/>
      <c r="IRR223"/>
      <c r="IRS223"/>
      <c r="IRT223"/>
      <c r="IRU223"/>
      <c r="IRV223"/>
      <c r="IRW223"/>
      <c r="IRX223"/>
      <c r="IRY223"/>
      <c r="IRZ223"/>
      <c r="ISA223"/>
      <c r="ISB223"/>
      <c r="ISC223"/>
      <c r="ISD223"/>
      <c r="ISE223"/>
      <c r="ISF223"/>
      <c r="ISG223"/>
      <c r="ISH223"/>
      <c r="ISI223"/>
      <c r="ISJ223"/>
      <c r="ISK223"/>
      <c r="ISL223"/>
      <c r="ISM223"/>
      <c r="ISN223"/>
      <c r="ISO223"/>
      <c r="ISP223"/>
      <c r="ISQ223"/>
      <c r="ISR223"/>
      <c r="ISS223"/>
      <c r="IST223"/>
      <c r="ISU223"/>
      <c r="ISV223"/>
      <c r="ISW223"/>
      <c r="ISX223"/>
      <c r="ISY223"/>
      <c r="ISZ223"/>
      <c r="ITA223"/>
      <c r="ITB223"/>
      <c r="ITC223"/>
      <c r="ITD223"/>
      <c r="ITE223"/>
      <c r="ITF223"/>
      <c r="ITG223"/>
      <c r="ITH223"/>
      <c r="ITI223"/>
      <c r="ITJ223"/>
      <c r="ITK223"/>
      <c r="ITL223"/>
      <c r="ITM223"/>
      <c r="ITN223"/>
      <c r="ITO223"/>
      <c r="ITP223"/>
      <c r="ITQ223"/>
      <c r="ITR223"/>
      <c r="ITS223"/>
      <c r="ITT223"/>
      <c r="ITU223"/>
      <c r="ITV223"/>
      <c r="ITW223"/>
      <c r="ITX223"/>
      <c r="ITY223"/>
      <c r="ITZ223"/>
      <c r="IUA223"/>
      <c r="IUB223"/>
      <c r="IUC223"/>
      <c r="IUD223"/>
      <c r="IUE223"/>
      <c r="IUF223"/>
      <c r="IUG223"/>
      <c r="IUH223"/>
      <c r="IUI223"/>
      <c r="IUJ223"/>
      <c r="IUK223"/>
      <c r="IUL223"/>
      <c r="IUM223"/>
      <c r="IUN223"/>
      <c r="IUO223"/>
      <c r="IUP223"/>
      <c r="IUQ223"/>
      <c r="IUR223"/>
      <c r="IUS223"/>
      <c r="IUT223"/>
      <c r="IUU223"/>
      <c r="IUV223"/>
      <c r="IUW223"/>
      <c r="IUX223"/>
      <c r="IUY223"/>
      <c r="IUZ223"/>
      <c r="IVA223"/>
      <c r="IVB223"/>
      <c r="IVC223"/>
      <c r="IVD223"/>
      <c r="IVE223"/>
      <c r="IVF223"/>
      <c r="IVG223"/>
      <c r="IVH223"/>
      <c r="IVI223"/>
      <c r="IVJ223"/>
      <c r="IVK223"/>
      <c r="IVL223"/>
      <c r="IVM223"/>
      <c r="IVN223"/>
      <c r="IVO223"/>
      <c r="IVP223"/>
      <c r="IVQ223"/>
      <c r="IVR223"/>
      <c r="IVS223"/>
      <c r="IVT223"/>
      <c r="IVU223"/>
      <c r="IVV223"/>
      <c r="IVW223"/>
      <c r="IVX223"/>
      <c r="IVY223"/>
      <c r="IVZ223"/>
      <c r="IWA223"/>
      <c r="IWB223"/>
      <c r="IWC223"/>
      <c r="IWD223"/>
      <c r="IWE223"/>
      <c r="IWF223"/>
      <c r="IWG223"/>
      <c r="IWH223"/>
      <c r="IWI223"/>
      <c r="IWJ223"/>
      <c r="IWK223"/>
      <c r="IWL223"/>
      <c r="IWM223"/>
      <c r="IWN223"/>
      <c r="IWO223"/>
      <c r="IWP223"/>
      <c r="IWQ223"/>
      <c r="IWR223"/>
      <c r="IWS223"/>
      <c r="IWT223"/>
      <c r="IWU223"/>
      <c r="IWV223"/>
      <c r="IWW223"/>
      <c r="IWX223"/>
      <c r="IWY223"/>
      <c r="IWZ223"/>
      <c r="IXA223"/>
      <c r="IXB223"/>
      <c r="IXC223"/>
      <c r="IXD223"/>
      <c r="IXE223"/>
      <c r="IXF223"/>
      <c r="IXG223"/>
      <c r="IXH223"/>
      <c r="IXI223"/>
      <c r="IXJ223"/>
      <c r="IXK223"/>
      <c r="IXL223"/>
      <c r="IXM223"/>
      <c r="IXN223"/>
      <c r="IXO223"/>
      <c r="IXP223"/>
      <c r="IXQ223"/>
      <c r="IXR223"/>
      <c r="IXS223"/>
      <c r="IXT223"/>
      <c r="IXU223"/>
      <c r="IXV223"/>
      <c r="IXW223"/>
      <c r="IXX223"/>
      <c r="IXY223"/>
      <c r="IXZ223"/>
      <c r="IYA223"/>
      <c r="IYB223"/>
      <c r="IYC223"/>
      <c r="IYD223"/>
      <c r="IYE223"/>
      <c r="IYF223"/>
      <c r="IYG223"/>
      <c r="IYH223"/>
      <c r="IYI223"/>
      <c r="IYJ223"/>
      <c r="IYK223"/>
      <c r="IYL223"/>
      <c r="IYM223"/>
      <c r="IYN223"/>
      <c r="IYO223"/>
      <c r="IYP223"/>
      <c r="IYQ223"/>
      <c r="IYR223"/>
      <c r="IYS223"/>
      <c r="IYT223"/>
      <c r="IYU223"/>
      <c r="IYV223"/>
      <c r="IYW223"/>
      <c r="IYX223"/>
      <c r="IYY223"/>
      <c r="IYZ223"/>
      <c r="IZA223"/>
      <c r="IZB223"/>
      <c r="IZC223"/>
      <c r="IZD223"/>
      <c r="IZE223"/>
      <c r="IZF223"/>
      <c r="IZG223"/>
      <c r="IZH223"/>
      <c r="IZI223"/>
      <c r="IZJ223"/>
      <c r="IZK223"/>
      <c r="IZL223"/>
      <c r="IZM223"/>
      <c r="IZN223"/>
      <c r="IZO223"/>
      <c r="IZP223"/>
      <c r="IZQ223"/>
      <c r="IZR223"/>
      <c r="IZS223"/>
      <c r="IZT223"/>
      <c r="IZU223"/>
      <c r="IZV223"/>
      <c r="IZW223"/>
      <c r="IZX223"/>
      <c r="IZY223"/>
      <c r="IZZ223"/>
      <c r="JAA223"/>
      <c r="JAB223"/>
      <c r="JAC223"/>
      <c r="JAD223"/>
      <c r="JAE223"/>
      <c r="JAF223"/>
      <c r="JAG223"/>
      <c r="JAH223"/>
      <c r="JAI223"/>
      <c r="JAJ223"/>
      <c r="JAK223"/>
      <c r="JAL223"/>
      <c r="JAM223"/>
      <c r="JAN223"/>
      <c r="JAO223"/>
      <c r="JAP223"/>
      <c r="JAQ223"/>
      <c r="JAR223"/>
      <c r="JAS223"/>
      <c r="JAT223"/>
      <c r="JAU223"/>
      <c r="JAV223"/>
      <c r="JAW223"/>
      <c r="JAX223"/>
      <c r="JAY223"/>
      <c r="JAZ223"/>
      <c r="JBA223"/>
      <c r="JBB223"/>
      <c r="JBC223"/>
      <c r="JBD223"/>
      <c r="JBE223"/>
      <c r="JBF223"/>
      <c r="JBG223"/>
      <c r="JBH223"/>
      <c r="JBI223"/>
      <c r="JBJ223"/>
      <c r="JBK223"/>
      <c r="JBL223"/>
      <c r="JBM223"/>
      <c r="JBN223"/>
      <c r="JBO223"/>
      <c r="JBP223"/>
      <c r="JBQ223"/>
      <c r="JBR223"/>
      <c r="JBS223"/>
      <c r="JBT223"/>
      <c r="JBU223"/>
      <c r="JBV223"/>
      <c r="JBW223"/>
      <c r="JBX223"/>
      <c r="JBY223"/>
      <c r="JBZ223"/>
      <c r="JCA223"/>
      <c r="JCB223"/>
      <c r="JCC223"/>
      <c r="JCD223"/>
      <c r="JCE223"/>
      <c r="JCF223"/>
      <c r="JCG223"/>
      <c r="JCH223"/>
      <c r="JCI223"/>
      <c r="JCJ223"/>
      <c r="JCK223"/>
      <c r="JCL223"/>
      <c r="JCM223"/>
      <c r="JCN223"/>
      <c r="JCO223"/>
      <c r="JCP223"/>
      <c r="JCQ223"/>
      <c r="JCR223"/>
      <c r="JCS223"/>
      <c r="JCT223"/>
      <c r="JCU223"/>
      <c r="JCV223"/>
      <c r="JCW223"/>
      <c r="JCX223"/>
      <c r="JCY223"/>
      <c r="JCZ223"/>
      <c r="JDA223"/>
      <c r="JDB223"/>
      <c r="JDC223"/>
      <c r="JDD223"/>
      <c r="JDE223"/>
      <c r="JDF223"/>
      <c r="JDG223"/>
      <c r="JDH223"/>
      <c r="JDI223"/>
      <c r="JDJ223"/>
      <c r="JDK223"/>
      <c r="JDL223"/>
      <c r="JDM223"/>
      <c r="JDN223"/>
      <c r="JDO223"/>
      <c r="JDP223"/>
      <c r="JDQ223"/>
      <c r="JDR223"/>
      <c r="JDS223"/>
      <c r="JDT223"/>
      <c r="JDU223"/>
      <c r="JDV223"/>
      <c r="JDW223"/>
      <c r="JDX223"/>
      <c r="JDY223"/>
      <c r="JDZ223"/>
      <c r="JEA223"/>
      <c r="JEB223"/>
      <c r="JEC223"/>
      <c r="JED223"/>
      <c r="JEE223"/>
      <c r="JEF223"/>
      <c r="JEG223"/>
      <c r="JEH223"/>
      <c r="JEI223"/>
      <c r="JEJ223"/>
      <c r="JEK223"/>
      <c r="JEL223"/>
      <c r="JEM223"/>
      <c r="JEN223"/>
      <c r="JEO223"/>
      <c r="JEP223"/>
      <c r="JEQ223"/>
      <c r="JER223"/>
      <c r="JES223"/>
      <c r="JET223"/>
      <c r="JEU223"/>
      <c r="JEV223"/>
      <c r="JEW223"/>
      <c r="JEX223"/>
      <c r="JEY223"/>
      <c r="JEZ223"/>
      <c r="JFA223"/>
      <c r="JFB223"/>
      <c r="JFC223"/>
      <c r="JFD223"/>
      <c r="JFE223"/>
      <c r="JFF223"/>
      <c r="JFG223"/>
      <c r="JFH223"/>
      <c r="JFI223"/>
      <c r="JFJ223"/>
      <c r="JFK223"/>
      <c r="JFL223"/>
      <c r="JFM223"/>
      <c r="JFN223"/>
      <c r="JFO223"/>
      <c r="JFP223"/>
      <c r="JFQ223"/>
      <c r="JFR223"/>
      <c r="JFS223"/>
      <c r="JFT223"/>
      <c r="JFU223"/>
      <c r="JFV223"/>
      <c r="JFW223"/>
      <c r="JFX223"/>
      <c r="JFY223"/>
      <c r="JFZ223"/>
      <c r="JGA223"/>
      <c r="JGB223"/>
      <c r="JGC223"/>
      <c r="JGD223"/>
      <c r="JGE223"/>
      <c r="JGF223"/>
      <c r="JGG223"/>
      <c r="JGH223"/>
      <c r="JGI223"/>
      <c r="JGJ223"/>
      <c r="JGK223"/>
      <c r="JGL223"/>
      <c r="JGM223"/>
      <c r="JGN223"/>
      <c r="JGO223"/>
      <c r="JGP223"/>
      <c r="JGQ223"/>
      <c r="JGR223"/>
      <c r="JGS223"/>
      <c r="JGT223"/>
      <c r="JGU223"/>
      <c r="JGV223"/>
      <c r="JGW223"/>
      <c r="JGX223"/>
      <c r="JGY223"/>
      <c r="JGZ223"/>
      <c r="JHA223"/>
      <c r="JHB223"/>
      <c r="JHC223"/>
      <c r="JHD223"/>
      <c r="JHE223"/>
      <c r="JHF223"/>
      <c r="JHG223"/>
      <c r="JHH223"/>
      <c r="JHI223"/>
      <c r="JHJ223"/>
      <c r="JHK223"/>
      <c r="JHL223"/>
      <c r="JHM223"/>
      <c r="JHN223"/>
      <c r="JHO223"/>
      <c r="JHP223"/>
      <c r="JHQ223"/>
      <c r="JHR223"/>
      <c r="JHS223"/>
      <c r="JHT223"/>
      <c r="JHU223"/>
      <c r="JHV223"/>
      <c r="JHW223"/>
      <c r="JHX223"/>
      <c r="JHY223"/>
      <c r="JHZ223"/>
      <c r="JIA223"/>
      <c r="JIB223"/>
      <c r="JIC223"/>
      <c r="JID223"/>
      <c r="JIE223"/>
      <c r="JIF223"/>
      <c r="JIG223"/>
      <c r="JIH223"/>
      <c r="JII223"/>
      <c r="JIJ223"/>
      <c r="JIK223"/>
      <c r="JIL223"/>
      <c r="JIM223"/>
      <c r="JIN223"/>
      <c r="JIO223"/>
      <c r="JIP223"/>
      <c r="JIQ223"/>
      <c r="JIR223"/>
      <c r="JIS223"/>
      <c r="JIT223"/>
      <c r="JIU223"/>
      <c r="JIV223"/>
      <c r="JIW223"/>
      <c r="JIX223"/>
      <c r="JIY223"/>
      <c r="JIZ223"/>
      <c r="JJA223"/>
      <c r="JJB223"/>
      <c r="JJC223"/>
      <c r="JJD223"/>
      <c r="JJE223"/>
      <c r="JJF223"/>
      <c r="JJG223"/>
      <c r="JJH223"/>
      <c r="JJI223"/>
      <c r="JJJ223"/>
      <c r="JJK223"/>
      <c r="JJL223"/>
      <c r="JJM223"/>
      <c r="JJN223"/>
      <c r="JJO223"/>
      <c r="JJP223"/>
      <c r="JJQ223"/>
      <c r="JJR223"/>
      <c r="JJS223"/>
      <c r="JJT223"/>
      <c r="JJU223"/>
      <c r="JJV223"/>
      <c r="JJW223"/>
      <c r="JJX223"/>
      <c r="JJY223"/>
      <c r="JJZ223"/>
      <c r="JKA223"/>
      <c r="JKB223"/>
      <c r="JKC223"/>
      <c r="JKD223"/>
      <c r="JKE223"/>
      <c r="JKF223"/>
      <c r="JKG223"/>
      <c r="JKH223"/>
      <c r="JKI223"/>
      <c r="JKJ223"/>
      <c r="JKK223"/>
      <c r="JKL223"/>
      <c r="JKM223"/>
      <c r="JKN223"/>
      <c r="JKO223"/>
      <c r="JKP223"/>
      <c r="JKQ223"/>
      <c r="JKR223"/>
      <c r="JKS223"/>
      <c r="JKT223"/>
      <c r="JKU223"/>
      <c r="JKV223"/>
      <c r="JKW223"/>
      <c r="JKX223"/>
      <c r="JKY223"/>
      <c r="JKZ223"/>
      <c r="JLA223"/>
      <c r="JLB223"/>
      <c r="JLC223"/>
      <c r="JLD223"/>
      <c r="JLE223"/>
      <c r="JLF223"/>
      <c r="JLG223"/>
      <c r="JLH223"/>
      <c r="JLI223"/>
      <c r="JLJ223"/>
      <c r="JLK223"/>
      <c r="JLL223"/>
      <c r="JLM223"/>
      <c r="JLN223"/>
      <c r="JLO223"/>
      <c r="JLP223"/>
      <c r="JLQ223"/>
      <c r="JLR223"/>
      <c r="JLS223"/>
      <c r="JLT223"/>
      <c r="JLU223"/>
      <c r="JLV223"/>
      <c r="JLW223"/>
      <c r="JLX223"/>
      <c r="JLY223"/>
      <c r="JLZ223"/>
      <c r="JMA223"/>
      <c r="JMB223"/>
      <c r="JMC223"/>
      <c r="JMD223"/>
      <c r="JME223"/>
      <c r="JMF223"/>
      <c r="JMG223"/>
      <c r="JMH223"/>
      <c r="JMI223"/>
      <c r="JMJ223"/>
      <c r="JMK223"/>
      <c r="JML223"/>
      <c r="JMM223"/>
      <c r="JMN223"/>
      <c r="JMO223"/>
      <c r="JMP223"/>
      <c r="JMQ223"/>
      <c r="JMR223"/>
      <c r="JMS223"/>
      <c r="JMT223"/>
      <c r="JMU223"/>
      <c r="JMV223"/>
      <c r="JMW223"/>
      <c r="JMX223"/>
      <c r="JMY223"/>
      <c r="JMZ223"/>
      <c r="JNA223"/>
      <c r="JNB223"/>
      <c r="JNC223"/>
      <c r="JND223"/>
      <c r="JNE223"/>
      <c r="JNF223"/>
      <c r="JNG223"/>
      <c r="JNH223"/>
      <c r="JNI223"/>
      <c r="JNJ223"/>
      <c r="JNK223"/>
      <c r="JNL223"/>
      <c r="JNM223"/>
      <c r="JNN223"/>
      <c r="JNO223"/>
      <c r="JNP223"/>
      <c r="JNQ223"/>
      <c r="JNR223"/>
      <c r="JNS223"/>
      <c r="JNT223"/>
      <c r="JNU223"/>
      <c r="JNV223"/>
      <c r="JNW223"/>
      <c r="JNX223"/>
      <c r="JNY223"/>
      <c r="JNZ223"/>
      <c r="JOA223"/>
      <c r="JOB223"/>
      <c r="JOC223"/>
      <c r="JOD223"/>
      <c r="JOE223"/>
      <c r="JOF223"/>
      <c r="JOG223"/>
      <c r="JOH223"/>
      <c r="JOI223"/>
      <c r="JOJ223"/>
      <c r="JOK223"/>
      <c r="JOL223"/>
      <c r="JOM223"/>
      <c r="JON223"/>
      <c r="JOO223"/>
      <c r="JOP223"/>
      <c r="JOQ223"/>
      <c r="JOR223"/>
      <c r="JOS223"/>
      <c r="JOT223"/>
      <c r="JOU223"/>
      <c r="JOV223"/>
      <c r="JOW223"/>
      <c r="JOX223"/>
      <c r="JOY223"/>
      <c r="JOZ223"/>
      <c r="JPA223"/>
      <c r="JPB223"/>
      <c r="JPC223"/>
      <c r="JPD223"/>
      <c r="JPE223"/>
      <c r="JPF223"/>
      <c r="JPG223"/>
      <c r="JPH223"/>
      <c r="JPI223"/>
      <c r="JPJ223"/>
      <c r="JPK223"/>
      <c r="JPL223"/>
      <c r="JPM223"/>
      <c r="JPN223"/>
      <c r="JPO223"/>
      <c r="JPP223"/>
      <c r="JPQ223"/>
      <c r="JPR223"/>
      <c r="JPS223"/>
      <c r="JPT223"/>
      <c r="JPU223"/>
      <c r="JPV223"/>
      <c r="JPW223"/>
      <c r="JPX223"/>
      <c r="JPY223"/>
      <c r="JPZ223"/>
      <c r="JQA223"/>
      <c r="JQB223"/>
      <c r="JQC223"/>
      <c r="JQD223"/>
      <c r="JQE223"/>
      <c r="JQF223"/>
      <c r="JQG223"/>
      <c r="JQH223"/>
      <c r="JQI223"/>
      <c r="JQJ223"/>
      <c r="JQK223"/>
      <c r="JQL223"/>
      <c r="JQM223"/>
      <c r="JQN223"/>
      <c r="JQO223"/>
      <c r="JQP223"/>
      <c r="JQQ223"/>
      <c r="JQR223"/>
      <c r="JQS223"/>
      <c r="JQT223"/>
      <c r="JQU223"/>
      <c r="JQV223"/>
      <c r="JQW223"/>
      <c r="JQX223"/>
      <c r="JQY223"/>
      <c r="JQZ223"/>
      <c r="JRA223"/>
      <c r="JRB223"/>
      <c r="JRC223"/>
      <c r="JRD223"/>
      <c r="JRE223"/>
      <c r="JRF223"/>
      <c r="JRG223"/>
      <c r="JRH223"/>
      <c r="JRI223"/>
      <c r="JRJ223"/>
      <c r="JRK223"/>
      <c r="JRL223"/>
      <c r="JRM223"/>
      <c r="JRN223"/>
      <c r="JRO223"/>
      <c r="JRP223"/>
      <c r="JRQ223"/>
      <c r="JRR223"/>
      <c r="JRS223"/>
      <c r="JRT223"/>
      <c r="JRU223"/>
      <c r="JRV223"/>
      <c r="JRW223"/>
      <c r="JRX223"/>
      <c r="JRY223"/>
      <c r="JRZ223"/>
      <c r="JSA223"/>
      <c r="JSB223"/>
      <c r="JSC223"/>
      <c r="JSD223"/>
      <c r="JSE223"/>
      <c r="JSF223"/>
      <c r="JSG223"/>
      <c r="JSH223"/>
      <c r="JSI223"/>
      <c r="JSJ223"/>
      <c r="JSK223"/>
      <c r="JSL223"/>
      <c r="JSM223"/>
      <c r="JSN223"/>
      <c r="JSO223"/>
      <c r="JSP223"/>
      <c r="JSQ223"/>
      <c r="JSR223"/>
      <c r="JSS223"/>
      <c r="JST223"/>
      <c r="JSU223"/>
      <c r="JSV223"/>
      <c r="JSW223"/>
      <c r="JSX223"/>
      <c r="JSY223"/>
      <c r="JSZ223"/>
      <c r="JTA223"/>
      <c r="JTB223"/>
      <c r="JTC223"/>
      <c r="JTD223"/>
      <c r="JTE223"/>
      <c r="JTF223"/>
      <c r="JTG223"/>
      <c r="JTH223"/>
      <c r="JTI223"/>
      <c r="JTJ223"/>
      <c r="JTK223"/>
      <c r="JTL223"/>
      <c r="JTM223"/>
      <c r="JTN223"/>
      <c r="JTO223"/>
      <c r="JTP223"/>
      <c r="JTQ223"/>
      <c r="JTR223"/>
      <c r="JTS223"/>
      <c r="JTT223"/>
      <c r="JTU223"/>
      <c r="JTV223"/>
      <c r="JTW223"/>
      <c r="JTX223"/>
      <c r="JTY223"/>
      <c r="JTZ223"/>
      <c r="JUA223"/>
      <c r="JUB223"/>
      <c r="JUC223"/>
      <c r="JUD223"/>
      <c r="JUE223"/>
      <c r="JUF223"/>
      <c r="JUG223"/>
      <c r="JUH223"/>
      <c r="JUI223"/>
      <c r="JUJ223"/>
      <c r="JUK223"/>
      <c r="JUL223"/>
      <c r="JUM223"/>
      <c r="JUN223"/>
      <c r="JUO223"/>
      <c r="JUP223"/>
      <c r="JUQ223"/>
      <c r="JUR223"/>
      <c r="JUS223"/>
      <c r="JUT223"/>
      <c r="JUU223"/>
      <c r="JUV223"/>
      <c r="JUW223"/>
      <c r="JUX223"/>
      <c r="JUY223"/>
      <c r="JUZ223"/>
      <c r="JVA223"/>
      <c r="JVB223"/>
      <c r="JVC223"/>
      <c r="JVD223"/>
      <c r="JVE223"/>
      <c r="JVF223"/>
      <c r="JVG223"/>
      <c r="JVH223"/>
      <c r="JVI223"/>
      <c r="JVJ223"/>
      <c r="JVK223"/>
      <c r="JVL223"/>
      <c r="JVM223"/>
      <c r="JVN223"/>
      <c r="JVO223"/>
      <c r="JVP223"/>
      <c r="JVQ223"/>
      <c r="JVR223"/>
      <c r="JVS223"/>
      <c r="JVT223"/>
      <c r="JVU223"/>
      <c r="JVV223"/>
      <c r="JVW223"/>
      <c r="JVX223"/>
      <c r="JVY223"/>
      <c r="JVZ223"/>
      <c r="JWA223"/>
      <c r="JWB223"/>
      <c r="JWC223"/>
      <c r="JWD223"/>
      <c r="JWE223"/>
      <c r="JWF223"/>
      <c r="JWG223"/>
      <c r="JWH223"/>
      <c r="JWI223"/>
      <c r="JWJ223"/>
      <c r="JWK223"/>
      <c r="JWL223"/>
      <c r="JWM223"/>
      <c r="JWN223"/>
      <c r="JWO223"/>
      <c r="JWP223"/>
      <c r="JWQ223"/>
      <c r="JWR223"/>
      <c r="JWS223"/>
      <c r="JWT223"/>
      <c r="JWU223"/>
      <c r="JWV223"/>
      <c r="JWW223"/>
      <c r="JWX223"/>
      <c r="JWY223"/>
      <c r="JWZ223"/>
      <c r="JXA223"/>
      <c r="JXB223"/>
      <c r="JXC223"/>
      <c r="JXD223"/>
      <c r="JXE223"/>
      <c r="JXF223"/>
      <c r="JXG223"/>
      <c r="JXH223"/>
      <c r="JXI223"/>
      <c r="JXJ223"/>
      <c r="JXK223"/>
      <c r="JXL223"/>
      <c r="JXM223"/>
      <c r="JXN223"/>
      <c r="JXO223"/>
      <c r="JXP223"/>
      <c r="JXQ223"/>
      <c r="JXR223"/>
      <c r="JXS223"/>
      <c r="JXT223"/>
      <c r="JXU223"/>
      <c r="JXV223"/>
      <c r="JXW223"/>
      <c r="JXX223"/>
      <c r="JXY223"/>
      <c r="JXZ223"/>
      <c r="JYA223"/>
      <c r="JYB223"/>
      <c r="JYC223"/>
      <c r="JYD223"/>
      <c r="JYE223"/>
      <c r="JYF223"/>
      <c r="JYG223"/>
      <c r="JYH223"/>
      <c r="JYI223"/>
      <c r="JYJ223"/>
      <c r="JYK223"/>
      <c r="JYL223"/>
      <c r="JYM223"/>
      <c r="JYN223"/>
      <c r="JYO223"/>
      <c r="JYP223"/>
      <c r="JYQ223"/>
      <c r="JYR223"/>
      <c r="JYS223"/>
      <c r="JYT223"/>
      <c r="JYU223"/>
      <c r="JYV223"/>
      <c r="JYW223"/>
      <c r="JYX223"/>
      <c r="JYY223"/>
      <c r="JYZ223"/>
      <c r="JZA223"/>
      <c r="JZB223"/>
      <c r="JZC223"/>
      <c r="JZD223"/>
      <c r="JZE223"/>
      <c r="JZF223"/>
      <c r="JZG223"/>
      <c r="JZH223"/>
      <c r="JZI223"/>
      <c r="JZJ223"/>
      <c r="JZK223"/>
      <c r="JZL223"/>
      <c r="JZM223"/>
      <c r="JZN223"/>
      <c r="JZO223"/>
      <c r="JZP223"/>
      <c r="JZQ223"/>
      <c r="JZR223"/>
      <c r="JZS223"/>
      <c r="JZT223"/>
      <c r="JZU223"/>
      <c r="JZV223"/>
      <c r="JZW223"/>
      <c r="JZX223"/>
      <c r="JZY223"/>
      <c r="JZZ223"/>
      <c r="KAA223"/>
      <c r="KAB223"/>
      <c r="KAC223"/>
      <c r="KAD223"/>
      <c r="KAE223"/>
      <c r="KAF223"/>
      <c r="KAG223"/>
      <c r="KAH223"/>
      <c r="KAI223"/>
      <c r="KAJ223"/>
      <c r="KAK223"/>
      <c r="KAL223"/>
      <c r="KAM223"/>
      <c r="KAN223"/>
      <c r="KAO223"/>
      <c r="KAP223"/>
      <c r="KAQ223"/>
      <c r="KAR223"/>
      <c r="KAS223"/>
      <c r="KAT223"/>
      <c r="KAU223"/>
      <c r="KAV223"/>
      <c r="KAW223"/>
      <c r="KAX223"/>
      <c r="KAY223"/>
      <c r="KAZ223"/>
      <c r="KBA223"/>
      <c r="KBB223"/>
      <c r="KBC223"/>
      <c r="KBD223"/>
      <c r="KBE223"/>
      <c r="KBF223"/>
      <c r="KBG223"/>
      <c r="KBH223"/>
      <c r="KBI223"/>
      <c r="KBJ223"/>
      <c r="KBK223"/>
      <c r="KBL223"/>
      <c r="KBM223"/>
      <c r="KBN223"/>
      <c r="KBO223"/>
      <c r="KBP223"/>
      <c r="KBQ223"/>
      <c r="KBR223"/>
      <c r="KBS223"/>
      <c r="KBT223"/>
      <c r="KBU223"/>
      <c r="KBV223"/>
      <c r="KBW223"/>
      <c r="KBX223"/>
      <c r="KBY223"/>
      <c r="KBZ223"/>
      <c r="KCA223"/>
      <c r="KCB223"/>
      <c r="KCC223"/>
      <c r="KCD223"/>
      <c r="KCE223"/>
      <c r="KCF223"/>
      <c r="KCG223"/>
      <c r="KCH223"/>
      <c r="KCI223"/>
      <c r="KCJ223"/>
      <c r="KCK223"/>
      <c r="KCL223"/>
      <c r="KCM223"/>
      <c r="KCN223"/>
      <c r="KCO223"/>
      <c r="KCP223"/>
      <c r="KCQ223"/>
      <c r="KCR223"/>
      <c r="KCS223"/>
      <c r="KCT223"/>
      <c r="KCU223"/>
      <c r="KCV223"/>
      <c r="KCW223"/>
      <c r="KCX223"/>
      <c r="KCY223"/>
      <c r="KCZ223"/>
      <c r="KDA223"/>
      <c r="KDB223"/>
      <c r="KDC223"/>
      <c r="KDD223"/>
      <c r="KDE223"/>
      <c r="KDF223"/>
      <c r="KDG223"/>
      <c r="KDH223"/>
      <c r="KDI223"/>
      <c r="KDJ223"/>
      <c r="KDK223"/>
      <c r="KDL223"/>
      <c r="KDM223"/>
      <c r="KDN223"/>
      <c r="KDO223"/>
      <c r="KDP223"/>
      <c r="KDQ223"/>
      <c r="KDR223"/>
      <c r="KDS223"/>
      <c r="KDT223"/>
      <c r="KDU223"/>
      <c r="KDV223"/>
      <c r="KDW223"/>
      <c r="KDX223"/>
      <c r="KDY223"/>
      <c r="KDZ223"/>
      <c r="KEA223"/>
      <c r="KEB223"/>
      <c r="KEC223"/>
      <c r="KED223"/>
      <c r="KEE223"/>
      <c r="KEF223"/>
      <c r="KEG223"/>
      <c r="KEH223"/>
      <c r="KEI223"/>
      <c r="KEJ223"/>
      <c r="KEK223"/>
      <c r="KEL223"/>
      <c r="KEM223"/>
      <c r="KEN223"/>
      <c r="KEO223"/>
      <c r="KEP223"/>
      <c r="KEQ223"/>
      <c r="KER223"/>
      <c r="KES223"/>
      <c r="KET223"/>
      <c r="KEU223"/>
      <c r="KEV223"/>
      <c r="KEW223"/>
      <c r="KEX223"/>
      <c r="KEY223"/>
      <c r="KEZ223"/>
      <c r="KFA223"/>
      <c r="KFB223"/>
      <c r="KFC223"/>
      <c r="KFD223"/>
      <c r="KFE223"/>
      <c r="KFF223"/>
      <c r="KFG223"/>
      <c r="KFH223"/>
      <c r="KFI223"/>
      <c r="KFJ223"/>
      <c r="KFK223"/>
      <c r="KFL223"/>
      <c r="KFM223"/>
      <c r="KFN223"/>
      <c r="KFO223"/>
      <c r="KFP223"/>
      <c r="KFQ223"/>
      <c r="KFR223"/>
      <c r="KFS223"/>
      <c r="KFT223"/>
      <c r="KFU223"/>
      <c r="KFV223"/>
      <c r="KFW223"/>
      <c r="KFX223"/>
      <c r="KFY223"/>
      <c r="KFZ223"/>
      <c r="KGA223"/>
      <c r="KGB223"/>
      <c r="KGC223"/>
      <c r="KGD223"/>
      <c r="KGE223"/>
      <c r="KGF223"/>
      <c r="KGG223"/>
      <c r="KGH223"/>
      <c r="KGI223"/>
      <c r="KGJ223"/>
      <c r="KGK223"/>
      <c r="KGL223"/>
      <c r="KGM223"/>
      <c r="KGN223"/>
      <c r="KGO223"/>
      <c r="KGP223"/>
      <c r="KGQ223"/>
      <c r="KGR223"/>
      <c r="KGS223"/>
      <c r="KGT223"/>
      <c r="KGU223"/>
      <c r="KGV223"/>
      <c r="KGW223"/>
      <c r="KGX223"/>
      <c r="KGY223"/>
      <c r="KGZ223"/>
      <c r="KHA223"/>
      <c r="KHB223"/>
      <c r="KHC223"/>
      <c r="KHD223"/>
      <c r="KHE223"/>
      <c r="KHF223"/>
      <c r="KHG223"/>
      <c r="KHH223"/>
      <c r="KHI223"/>
      <c r="KHJ223"/>
      <c r="KHK223"/>
      <c r="KHL223"/>
      <c r="KHM223"/>
      <c r="KHN223"/>
      <c r="KHO223"/>
      <c r="KHP223"/>
      <c r="KHQ223"/>
      <c r="KHR223"/>
      <c r="KHS223"/>
      <c r="KHT223"/>
      <c r="KHU223"/>
      <c r="KHV223"/>
      <c r="KHW223"/>
      <c r="KHX223"/>
      <c r="KHY223"/>
      <c r="KHZ223"/>
      <c r="KIA223"/>
      <c r="KIB223"/>
      <c r="KIC223"/>
      <c r="KID223"/>
      <c r="KIE223"/>
      <c r="KIF223"/>
      <c r="KIG223"/>
      <c r="KIH223"/>
      <c r="KII223"/>
      <c r="KIJ223"/>
      <c r="KIK223"/>
      <c r="KIL223"/>
      <c r="KIM223"/>
      <c r="KIN223"/>
      <c r="KIO223"/>
      <c r="KIP223"/>
      <c r="KIQ223"/>
      <c r="KIR223"/>
      <c r="KIS223"/>
      <c r="KIT223"/>
      <c r="KIU223"/>
      <c r="KIV223"/>
      <c r="KIW223"/>
      <c r="KIX223"/>
      <c r="KIY223"/>
      <c r="KIZ223"/>
      <c r="KJA223"/>
      <c r="KJB223"/>
      <c r="KJC223"/>
      <c r="KJD223"/>
      <c r="KJE223"/>
      <c r="KJF223"/>
      <c r="KJG223"/>
      <c r="KJH223"/>
      <c r="KJI223"/>
      <c r="KJJ223"/>
      <c r="KJK223"/>
      <c r="KJL223"/>
      <c r="KJM223"/>
      <c r="KJN223"/>
      <c r="KJO223"/>
      <c r="KJP223"/>
      <c r="KJQ223"/>
      <c r="KJR223"/>
      <c r="KJS223"/>
      <c r="KJT223"/>
      <c r="KJU223"/>
      <c r="KJV223"/>
      <c r="KJW223"/>
      <c r="KJX223"/>
      <c r="KJY223"/>
      <c r="KJZ223"/>
      <c r="KKA223"/>
      <c r="KKB223"/>
      <c r="KKC223"/>
      <c r="KKD223"/>
      <c r="KKE223"/>
      <c r="KKF223"/>
      <c r="KKG223"/>
      <c r="KKH223"/>
      <c r="KKI223"/>
      <c r="KKJ223"/>
      <c r="KKK223"/>
      <c r="KKL223"/>
      <c r="KKM223"/>
      <c r="KKN223"/>
      <c r="KKO223"/>
      <c r="KKP223"/>
      <c r="KKQ223"/>
      <c r="KKR223"/>
      <c r="KKS223"/>
      <c r="KKT223"/>
      <c r="KKU223"/>
      <c r="KKV223"/>
      <c r="KKW223"/>
      <c r="KKX223"/>
      <c r="KKY223"/>
      <c r="KKZ223"/>
      <c r="KLA223"/>
      <c r="KLB223"/>
      <c r="KLC223"/>
      <c r="KLD223"/>
      <c r="KLE223"/>
      <c r="KLF223"/>
      <c r="KLG223"/>
      <c r="KLH223"/>
      <c r="KLI223"/>
      <c r="KLJ223"/>
      <c r="KLK223"/>
      <c r="KLL223"/>
      <c r="KLM223"/>
      <c r="KLN223"/>
      <c r="KLO223"/>
      <c r="KLP223"/>
      <c r="KLQ223"/>
      <c r="KLR223"/>
      <c r="KLS223"/>
      <c r="KLT223"/>
      <c r="KLU223"/>
      <c r="KLV223"/>
      <c r="KLW223"/>
      <c r="KLX223"/>
      <c r="KLY223"/>
      <c r="KLZ223"/>
      <c r="KMA223"/>
      <c r="KMB223"/>
      <c r="KMC223"/>
      <c r="KMD223"/>
      <c r="KME223"/>
      <c r="KMF223"/>
      <c r="KMG223"/>
      <c r="KMH223"/>
      <c r="KMI223"/>
      <c r="KMJ223"/>
      <c r="KMK223"/>
      <c r="KML223"/>
      <c r="KMM223"/>
      <c r="KMN223"/>
      <c r="KMO223"/>
      <c r="KMP223"/>
      <c r="KMQ223"/>
      <c r="KMR223"/>
      <c r="KMS223"/>
      <c r="KMT223"/>
      <c r="KMU223"/>
      <c r="KMV223"/>
      <c r="KMW223"/>
      <c r="KMX223"/>
      <c r="KMY223"/>
      <c r="KMZ223"/>
      <c r="KNA223"/>
      <c r="KNB223"/>
      <c r="KNC223"/>
      <c r="KND223"/>
      <c r="KNE223"/>
      <c r="KNF223"/>
      <c r="KNG223"/>
      <c r="KNH223"/>
      <c r="KNI223"/>
      <c r="KNJ223"/>
      <c r="KNK223"/>
      <c r="KNL223"/>
      <c r="KNM223"/>
      <c r="KNN223"/>
      <c r="KNO223"/>
      <c r="KNP223"/>
      <c r="KNQ223"/>
      <c r="KNR223"/>
      <c r="KNS223"/>
      <c r="KNT223"/>
      <c r="KNU223"/>
      <c r="KNV223"/>
      <c r="KNW223"/>
      <c r="KNX223"/>
      <c r="KNY223"/>
      <c r="KNZ223"/>
      <c r="KOA223"/>
      <c r="KOB223"/>
      <c r="KOC223"/>
      <c r="KOD223"/>
      <c r="KOE223"/>
      <c r="KOF223"/>
      <c r="KOG223"/>
      <c r="KOH223"/>
      <c r="KOI223"/>
      <c r="KOJ223"/>
      <c r="KOK223"/>
      <c r="KOL223"/>
      <c r="KOM223"/>
      <c r="KON223"/>
      <c r="KOO223"/>
      <c r="KOP223"/>
      <c r="KOQ223"/>
      <c r="KOR223"/>
      <c r="KOS223"/>
      <c r="KOT223"/>
      <c r="KOU223"/>
      <c r="KOV223"/>
      <c r="KOW223"/>
      <c r="KOX223"/>
      <c r="KOY223"/>
      <c r="KOZ223"/>
      <c r="KPA223"/>
      <c r="KPB223"/>
      <c r="KPC223"/>
      <c r="KPD223"/>
      <c r="KPE223"/>
      <c r="KPF223"/>
      <c r="KPG223"/>
      <c r="KPH223"/>
      <c r="KPI223"/>
      <c r="KPJ223"/>
      <c r="KPK223"/>
      <c r="KPL223"/>
      <c r="KPM223"/>
      <c r="KPN223"/>
      <c r="KPO223"/>
      <c r="KPP223"/>
      <c r="KPQ223"/>
      <c r="KPR223"/>
      <c r="KPS223"/>
      <c r="KPT223"/>
      <c r="KPU223"/>
      <c r="KPV223"/>
      <c r="KPW223"/>
      <c r="KPX223"/>
      <c r="KPY223"/>
      <c r="KPZ223"/>
      <c r="KQA223"/>
      <c r="KQB223"/>
      <c r="KQC223"/>
      <c r="KQD223"/>
      <c r="KQE223"/>
      <c r="KQF223"/>
      <c r="KQG223"/>
      <c r="KQH223"/>
      <c r="KQI223"/>
      <c r="KQJ223"/>
      <c r="KQK223"/>
      <c r="KQL223"/>
      <c r="KQM223"/>
      <c r="KQN223"/>
      <c r="KQO223"/>
      <c r="KQP223"/>
      <c r="KQQ223"/>
      <c r="KQR223"/>
      <c r="KQS223"/>
      <c r="KQT223"/>
      <c r="KQU223"/>
      <c r="KQV223"/>
      <c r="KQW223"/>
      <c r="KQX223"/>
      <c r="KQY223"/>
      <c r="KQZ223"/>
      <c r="KRA223"/>
      <c r="KRB223"/>
      <c r="KRC223"/>
      <c r="KRD223"/>
      <c r="KRE223"/>
      <c r="KRF223"/>
      <c r="KRG223"/>
      <c r="KRH223"/>
      <c r="KRI223"/>
      <c r="KRJ223"/>
      <c r="KRK223"/>
      <c r="KRL223"/>
      <c r="KRM223"/>
      <c r="KRN223"/>
      <c r="KRO223"/>
      <c r="KRP223"/>
      <c r="KRQ223"/>
      <c r="KRR223"/>
      <c r="KRS223"/>
      <c r="KRT223"/>
      <c r="KRU223"/>
      <c r="KRV223"/>
      <c r="KRW223"/>
      <c r="KRX223"/>
      <c r="KRY223"/>
      <c r="KRZ223"/>
      <c r="KSA223"/>
      <c r="KSB223"/>
      <c r="KSC223"/>
      <c r="KSD223"/>
      <c r="KSE223"/>
      <c r="KSF223"/>
      <c r="KSG223"/>
      <c r="KSH223"/>
      <c r="KSI223"/>
      <c r="KSJ223"/>
      <c r="KSK223"/>
      <c r="KSL223"/>
      <c r="KSM223"/>
      <c r="KSN223"/>
      <c r="KSO223"/>
      <c r="KSP223"/>
      <c r="KSQ223"/>
      <c r="KSR223"/>
      <c r="KSS223"/>
      <c r="KST223"/>
      <c r="KSU223"/>
      <c r="KSV223"/>
      <c r="KSW223"/>
      <c r="KSX223"/>
      <c r="KSY223"/>
      <c r="KSZ223"/>
      <c r="KTA223"/>
      <c r="KTB223"/>
      <c r="KTC223"/>
      <c r="KTD223"/>
      <c r="KTE223"/>
      <c r="KTF223"/>
      <c r="KTG223"/>
      <c r="KTH223"/>
      <c r="KTI223"/>
      <c r="KTJ223"/>
      <c r="KTK223"/>
      <c r="KTL223"/>
      <c r="KTM223"/>
      <c r="KTN223"/>
      <c r="KTO223"/>
      <c r="KTP223"/>
      <c r="KTQ223"/>
      <c r="KTR223"/>
      <c r="KTS223"/>
      <c r="KTT223"/>
      <c r="KTU223"/>
      <c r="KTV223"/>
      <c r="KTW223"/>
      <c r="KTX223"/>
      <c r="KTY223"/>
      <c r="KTZ223"/>
      <c r="KUA223"/>
      <c r="KUB223"/>
      <c r="KUC223"/>
      <c r="KUD223"/>
      <c r="KUE223"/>
      <c r="KUF223"/>
      <c r="KUG223"/>
      <c r="KUH223"/>
      <c r="KUI223"/>
      <c r="KUJ223"/>
      <c r="KUK223"/>
      <c r="KUL223"/>
      <c r="KUM223"/>
      <c r="KUN223"/>
      <c r="KUO223"/>
      <c r="KUP223"/>
      <c r="KUQ223"/>
      <c r="KUR223"/>
      <c r="KUS223"/>
      <c r="KUT223"/>
      <c r="KUU223"/>
      <c r="KUV223"/>
      <c r="KUW223"/>
      <c r="KUX223"/>
      <c r="KUY223"/>
      <c r="KUZ223"/>
      <c r="KVA223"/>
      <c r="KVB223"/>
      <c r="KVC223"/>
      <c r="KVD223"/>
      <c r="KVE223"/>
      <c r="KVF223"/>
      <c r="KVG223"/>
      <c r="KVH223"/>
      <c r="KVI223"/>
      <c r="KVJ223"/>
      <c r="KVK223"/>
      <c r="KVL223"/>
      <c r="KVM223"/>
      <c r="KVN223"/>
      <c r="KVO223"/>
      <c r="KVP223"/>
      <c r="KVQ223"/>
      <c r="KVR223"/>
      <c r="KVS223"/>
      <c r="KVT223"/>
      <c r="KVU223"/>
      <c r="KVV223"/>
      <c r="KVW223"/>
      <c r="KVX223"/>
      <c r="KVY223"/>
      <c r="KVZ223"/>
      <c r="KWA223"/>
      <c r="KWB223"/>
      <c r="KWC223"/>
      <c r="KWD223"/>
      <c r="KWE223"/>
      <c r="KWF223"/>
      <c r="KWG223"/>
      <c r="KWH223"/>
      <c r="KWI223"/>
      <c r="KWJ223"/>
      <c r="KWK223"/>
      <c r="KWL223"/>
      <c r="KWM223"/>
      <c r="KWN223"/>
      <c r="KWO223"/>
      <c r="KWP223"/>
      <c r="KWQ223"/>
      <c r="KWR223"/>
      <c r="KWS223"/>
      <c r="KWT223"/>
      <c r="KWU223"/>
      <c r="KWV223"/>
      <c r="KWW223"/>
      <c r="KWX223"/>
      <c r="KWY223"/>
      <c r="KWZ223"/>
      <c r="KXA223"/>
      <c r="KXB223"/>
      <c r="KXC223"/>
      <c r="KXD223"/>
      <c r="KXE223"/>
      <c r="KXF223"/>
      <c r="KXG223"/>
      <c r="KXH223"/>
      <c r="KXI223"/>
      <c r="KXJ223"/>
      <c r="KXK223"/>
      <c r="KXL223"/>
      <c r="KXM223"/>
      <c r="KXN223"/>
      <c r="KXO223"/>
      <c r="KXP223"/>
      <c r="KXQ223"/>
      <c r="KXR223"/>
      <c r="KXS223"/>
      <c r="KXT223"/>
      <c r="KXU223"/>
      <c r="KXV223"/>
      <c r="KXW223"/>
      <c r="KXX223"/>
      <c r="KXY223"/>
      <c r="KXZ223"/>
      <c r="KYA223"/>
      <c r="KYB223"/>
      <c r="KYC223"/>
      <c r="KYD223"/>
      <c r="KYE223"/>
      <c r="KYF223"/>
      <c r="KYG223"/>
      <c r="KYH223"/>
      <c r="KYI223"/>
      <c r="KYJ223"/>
      <c r="KYK223"/>
      <c r="KYL223"/>
      <c r="KYM223"/>
      <c r="KYN223"/>
      <c r="KYO223"/>
      <c r="KYP223"/>
      <c r="KYQ223"/>
      <c r="KYR223"/>
      <c r="KYS223"/>
      <c r="KYT223"/>
      <c r="KYU223"/>
      <c r="KYV223"/>
      <c r="KYW223"/>
      <c r="KYX223"/>
      <c r="KYY223"/>
      <c r="KYZ223"/>
      <c r="KZA223"/>
      <c r="KZB223"/>
      <c r="KZC223"/>
      <c r="KZD223"/>
      <c r="KZE223"/>
      <c r="KZF223"/>
      <c r="KZG223"/>
      <c r="KZH223"/>
      <c r="KZI223"/>
      <c r="KZJ223"/>
      <c r="KZK223"/>
      <c r="KZL223"/>
      <c r="KZM223"/>
      <c r="KZN223"/>
      <c r="KZO223"/>
      <c r="KZP223"/>
      <c r="KZQ223"/>
      <c r="KZR223"/>
      <c r="KZS223"/>
      <c r="KZT223"/>
      <c r="KZU223"/>
      <c r="KZV223"/>
      <c r="KZW223"/>
      <c r="KZX223"/>
      <c r="KZY223"/>
      <c r="KZZ223"/>
      <c r="LAA223"/>
      <c r="LAB223"/>
      <c r="LAC223"/>
      <c r="LAD223"/>
      <c r="LAE223"/>
      <c r="LAF223"/>
      <c r="LAG223"/>
      <c r="LAH223"/>
      <c r="LAI223"/>
      <c r="LAJ223"/>
      <c r="LAK223"/>
      <c r="LAL223"/>
      <c r="LAM223"/>
      <c r="LAN223"/>
      <c r="LAO223"/>
      <c r="LAP223"/>
      <c r="LAQ223"/>
      <c r="LAR223"/>
      <c r="LAS223"/>
      <c r="LAT223"/>
      <c r="LAU223"/>
      <c r="LAV223"/>
      <c r="LAW223"/>
      <c r="LAX223"/>
      <c r="LAY223"/>
      <c r="LAZ223"/>
      <c r="LBA223"/>
      <c r="LBB223"/>
      <c r="LBC223"/>
      <c r="LBD223"/>
      <c r="LBE223"/>
      <c r="LBF223"/>
      <c r="LBG223"/>
      <c r="LBH223"/>
      <c r="LBI223"/>
      <c r="LBJ223"/>
      <c r="LBK223"/>
      <c r="LBL223"/>
      <c r="LBM223"/>
      <c r="LBN223"/>
      <c r="LBO223"/>
      <c r="LBP223"/>
      <c r="LBQ223"/>
      <c r="LBR223"/>
      <c r="LBS223"/>
      <c r="LBT223"/>
      <c r="LBU223"/>
      <c r="LBV223"/>
      <c r="LBW223"/>
      <c r="LBX223"/>
      <c r="LBY223"/>
      <c r="LBZ223"/>
      <c r="LCA223"/>
      <c r="LCB223"/>
      <c r="LCC223"/>
      <c r="LCD223"/>
      <c r="LCE223"/>
      <c r="LCF223"/>
      <c r="LCG223"/>
      <c r="LCH223"/>
      <c r="LCI223"/>
      <c r="LCJ223"/>
      <c r="LCK223"/>
      <c r="LCL223"/>
      <c r="LCM223"/>
      <c r="LCN223"/>
      <c r="LCO223"/>
      <c r="LCP223"/>
      <c r="LCQ223"/>
      <c r="LCR223"/>
      <c r="LCS223"/>
      <c r="LCT223"/>
      <c r="LCU223"/>
      <c r="LCV223"/>
      <c r="LCW223"/>
      <c r="LCX223"/>
      <c r="LCY223"/>
      <c r="LCZ223"/>
      <c r="LDA223"/>
      <c r="LDB223"/>
      <c r="LDC223"/>
      <c r="LDD223"/>
      <c r="LDE223"/>
      <c r="LDF223"/>
      <c r="LDG223"/>
      <c r="LDH223"/>
      <c r="LDI223"/>
      <c r="LDJ223"/>
      <c r="LDK223"/>
      <c r="LDL223"/>
      <c r="LDM223"/>
      <c r="LDN223"/>
      <c r="LDO223"/>
      <c r="LDP223"/>
      <c r="LDQ223"/>
      <c r="LDR223"/>
      <c r="LDS223"/>
      <c r="LDT223"/>
      <c r="LDU223"/>
      <c r="LDV223"/>
      <c r="LDW223"/>
      <c r="LDX223"/>
      <c r="LDY223"/>
      <c r="LDZ223"/>
      <c r="LEA223"/>
      <c r="LEB223"/>
      <c r="LEC223"/>
      <c r="LED223"/>
      <c r="LEE223"/>
      <c r="LEF223"/>
      <c r="LEG223"/>
      <c r="LEH223"/>
      <c r="LEI223"/>
      <c r="LEJ223"/>
      <c r="LEK223"/>
      <c r="LEL223"/>
      <c r="LEM223"/>
      <c r="LEN223"/>
      <c r="LEO223"/>
      <c r="LEP223"/>
      <c r="LEQ223"/>
      <c r="LER223"/>
      <c r="LES223"/>
      <c r="LET223"/>
      <c r="LEU223"/>
      <c r="LEV223"/>
      <c r="LEW223"/>
      <c r="LEX223"/>
      <c r="LEY223"/>
      <c r="LEZ223"/>
      <c r="LFA223"/>
      <c r="LFB223"/>
      <c r="LFC223"/>
      <c r="LFD223"/>
      <c r="LFE223"/>
      <c r="LFF223"/>
      <c r="LFG223"/>
      <c r="LFH223"/>
      <c r="LFI223"/>
      <c r="LFJ223"/>
      <c r="LFK223"/>
      <c r="LFL223"/>
      <c r="LFM223"/>
      <c r="LFN223"/>
      <c r="LFO223"/>
      <c r="LFP223"/>
      <c r="LFQ223"/>
      <c r="LFR223"/>
      <c r="LFS223"/>
      <c r="LFT223"/>
      <c r="LFU223"/>
      <c r="LFV223"/>
      <c r="LFW223"/>
      <c r="LFX223"/>
      <c r="LFY223"/>
      <c r="LFZ223"/>
      <c r="LGA223"/>
      <c r="LGB223"/>
      <c r="LGC223"/>
      <c r="LGD223"/>
      <c r="LGE223"/>
      <c r="LGF223"/>
      <c r="LGG223"/>
      <c r="LGH223"/>
      <c r="LGI223"/>
      <c r="LGJ223"/>
      <c r="LGK223"/>
      <c r="LGL223"/>
      <c r="LGM223"/>
      <c r="LGN223"/>
      <c r="LGO223"/>
      <c r="LGP223"/>
      <c r="LGQ223"/>
      <c r="LGR223"/>
      <c r="LGS223"/>
      <c r="LGT223"/>
      <c r="LGU223"/>
      <c r="LGV223"/>
      <c r="LGW223"/>
      <c r="LGX223"/>
      <c r="LGY223"/>
      <c r="LGZ223"/>
      <c r="LHA223"/>
      <c r="LHB223"/>
      <c r="LHC223"/>
      <c r="LHD223"/>
      <c r="LHE223"/>
      <c r="LHF223"/>
      <c r="LHG223"/>
      <c r="LHH223"/>
      <c r="LHI223"/>
      <c r="LHJ223"/>
      <c r="LHK223"/>
      <c r="LHL223"/>
      <c r="LHM223"/>
      <c r="LHN223"/>
      <c r="LHO223"/>
      <c r="LHP223"/>
      <c r="LHQ223"/>
      <c r="LHR223"/>
      <c r="LHS223"/>
      <c r="LHT223"/>
      <c r="LHU223"/>
      <c r="LHV223"/>
      <c r="LHW223"/>
      <c r="LHX223"/>
      <c r="LHY223"/>
      <c r="LHZ223"/>
      <c r="LIA223"/>
      <c r="LIB223"/>
      <c r="LIC223"/>
      <c r="LID223"/>
      <c r="LIE223"/>
      <c r="LIF223"/>
      <c r="LIG223"/>
      <c r="LIH223"/>
      <c r="LII223"/>
      <c r="LIJ223"/>
      <c r="LIK223"/>
      <c r="LIL223"/>
      <c r="LIM223"/>
      <c r="LIN223"/>
      <c r="LIO223"/>
      <c r="LIP223"/>
      <c r="LIQ223"/>
      <c r="LIR223"/>
      <c r="LIS223"/>
      <c r="LIT223"/>
      <c r="LIU223"/>
      <c r="LIV223"/>
      <c r="LIW223"/>
      <c r="LIX223"/>
      <c r="LIY223"/>
      <c r="LIZ223"/>
      <c r="LJA223"/>
      <c r="LJB223"/>
      <c r="LJC223"/>
      <c r="LJD223"/>
      <c r="LJE223"/>
      <c r="LJF223"/>
      <c r="LJG223"/>
      <c r="LJH223"/>
      <c r="LJI223"/>
      <c r="LJJ223"/>
      <c r="LJK223"/>
      <c r="LJL223"/>
      <c r="LJM223"/>
      <c r="LJN223"/>
      <c r="LJO223"/>
      <c r="LJP223"/>
      <c r="LJQ223"/>
      <c r="LJR223"/>
      <c r="LJS223"/>
      <c r="LJT223"/>
      <c r="LJU223"/>
      <c r="LJV223"/>
      <c r="LJW223"/>
      <c r="LJX223"/>
      <c r="LJY223"/>
      <c r="LJZ223"/>
      <c r="LKA223"/>
      <c r="LKB223"/>
      <c r="LKC223"/>
      <c r="LKD223"/>
      <c r="LKE223"/>
      <c r="LKF223"/>
      <c r="LKG223"/>
      <c r="LKH223"/>
      <c r="LKI223"/>
      <c r="LKJ223"/>
      <c r="LKK223"/>
      <c r="LKL223"/>
      <c r="LKM223"/>
      <c r="LKN223"/>
      <c r="LKO223"/>
      <c r="LKP223"/>
      <c r="LKQ223"/>
      <c r="LKR223"/>
      <c r="LKS223"/>
      <c r="LKT223"/>
      <c r="LKU223"/>
      <c r="LKV223"/>
      <c r="LKW223"/>
      <c r="LKX223"/>
      <c r="LKY223"/>
      <c r="LKZ223"/>
      <c r="LLA223"/>
      <c r="LLB223"/>
      <c r="LLC223"/>
      <c r="LLD223"/>
      <c r="LLE223"/>
      <c r="LLF223"/>
      <c r="LLG223"/>
      <c r="LLH223"/>
      <c r="LLI223"/>
      <c r="LLJ223"/>
      <c r="LLK223"/>
      <c r="LLL223"/>
      <c r="LLM223"/>
      <c r="LLN223"/>
      <c r="LLO223"/>
      <c r="LLP223"/>
      <c r="LLQ223"/>
      <c r="LLR223"/>
      <c r="LLS223"/>
      <c r="LLT223"/>
      <c r="LLU223"/>
      <c r="LLV223"/>
      <c r="LLW223"/>
      <c r="LLX223"/>
      <c r="LLY223"/>
      <c r="LLZ223"/>
      <c r="LMA223"/>
      <c r="LMB223"/>
      <c r="LMC223"/>
      <c r="LMD223"/>
      <c r="LME223"/>
      <c r="LMF223"/>
      <c r="LMG223"/>
      <c r="LMH223"/>
      <c r="LMI223"/>
      <c r="LMJ223"/>
      <c r="LMK223"/>
      <c r="LML223"/>
      <c r="LMM223"/>
      <c r="LMN223"/>
      <c r="LMO223"/>
      <c r="LMP223"/>
      <c r="LMQ223"/>
      <c r="LMR223"/>
      <c r="LMS223"/>
      <c r="LMT223"/>
      <c r="LMU223"/>
      <c r="LMV223"/>
      <c r="LMW223"/>
      <c r="LMX223"/>
      <c r="LMY223"/>
      <c r="LMZ223"/>
      <c r="LNA223"/>
      <c r="LNB223"/>
      <c r="LNC223"/>
      <c r="LND223"/>
      <c r="LNE223"/>
      <c r="LNF223"/>
      <c r="LNG223"/>
      <c r="LNH223"/>
      <c r="LNI223"/>
      <c r="LNJ223"/>
      <c r="LNK223"/>
      <c r="LNL223"/>
      <c r="LNM223"/>
      <c r="LNN223"/>
      <c r="LNO223"/>
      <c r="LNP223"/>
      <c r="LNQ223"/>
      <c r="LNR223"/>
      <c r="LNS223"/>
      <c r="LNT223"/>
      <c r="LNU223"/>
      <c r="LNV223"/>
      <c r="LNW223"/>
      <c r="LNX223"/>
      <c r="LNY223"/>
      <c r="LNZ223"/>
      <c r="LOA223"/>
      <c r="LOB223"/>
      <c r="LOC223"/>
      <c r="LOD223"/>
      <c r="LOE223"/>
      <c r="LOF223"/>
      <c r="LOG223"/>
      <c r="LOH223"/>
      <c r="LOI223"/>
      <c r="LOJ223"/>
      <c r="LOK223"/>
      <c r="LOL223"/>
      <c r="LOM223"/>
      <c r="LON223"/>
      <c r="LOO223"/>
      <c r="LOP223"/>
      <c r="LOQ223"/>
      <c r="LOR223"/>
      <c r="LOS223"/>
      <c r="LOT223"/>
      <c r="LOU223"/>
      <c r="LOV223"/>
      <c r="LOW223"/>
      <c r="LOX223"/>
      <c r="LOY223"/>
      <c r="LOZ223"/>
      <c r="LPA223"/>
      <c r="LPB223"/>
      <c r="LPC223"/>
      <c r="LPD223"/>
      <c r="LPE223"/>
      <c r="LPF223"/>
      <c r="LPG223"/>
      <c r="LPH223"/>
      <c r="LPI223"/>
      <c r="LPJ223"/>
      <c r="LPK223"/>
      <c r="LPL223"/>
      <c r="LPM223"/>
      <c r="LPN223"/>
      <c r="LPO223"/>
      <c r="LPP223"/>
      <c r="LPQ223"/>
      <c r="LPR223"/>
      <c r="LPS223"/>
      <c r="LPT223"/>
      <c r="LPU223"/>
      <c r="LPV223"/>
      <c r="LPW223"/>
      <c r="LPX223"/>
      <c r="LPY223"/>
      <c r="LPZ223"/>
      <c r="LQA223"/>
      <c r="LQB223"/>
      <c r="LQC223"/>
      <c r="LQD223"/>
      <c r="LQE223"/>
      <c r="LQF223"/>
      <c r="LQG223"/>
      <c r="LQH223"/>
      <c r="LQI223"/>
      <c r="LQJ223"/>
      <c r="LQK223"/>
      <c r="LQL223"/>
      <c r="LQM223"/>
      <c r="LQN223"/>
      <c r="LQO223"/>
      <c r="LQP223"/>
      <c r="LQQ223"/>
      <c r="LQR223"/>
      <c r="LQS223"/>
      <c r="LQT223"/>
      <c r="LQU223"/>
      <c r="LQV223"/>
      <c r="LQW223"/>
      <c r="LQX223"/>
      <c r="LQY223"/>
      <c r="LQZ223"/>
      <c r="LRA223"/>
      <c r="LRB223"/>
      <c r="LRC223"/>
      <c r="LRD223"/>
      <c r="LRE223"/>
      <c r="LRF223"/>
      <c r="LRG223"/>
      <c r="LRH223"/>
      <c r="LRI223"/>
      <c r="LRJ223"/>
      <c r="LRK223"/>
      <c r="LRL223"/>
      <c r="LRM223"/>
      <c r="LRN223"/>
      <c r="LRO223"/>
      <c r="LRP223"/>
      <c r="LRQ223"/>
      <c r="LRR223"/>
      <c r="LRS223"/>
      <c r="LRT223"/>
      <c r="LRU223"/>
      <c r="LRV223"/>
      <c r="LRW223"/>
      <c r="LRX223"/>
      <c r="LRY223"/>
      <c r="LRZ223"/>
      <c r="LSA223"/>
      <c r="LSB223"/>
      <c r="LSC223"/>
      <c r="LSD223"/>
      <c r="LSE223"/>
      <c r="LSF223"/>
      <c r="LSG223"/>
      <c r="LSH223"/>
      <c r="LSI223"/>
      <c r="LSJ223"/>
      <c r="LSK223"/>
      <c r="LSL223"/>
      <c r="LSM223"/>
      <c r="LSN223"/>
      <c r="LSO223"/>
      <c r="LSP223"/>
      <c r="LSQ223"/>
      <c r="LSR223"/>
      <c r="LSS223"/>
      <c r="LST223"/>
      <c r="LSU223"/>
      <c r="LSV223"/>
      <c r="LSW223"/>
      <c r="LSX223"/>
      <c r="LSY223"/>
      <c r="LSZ223"/>
      <c r="LTA223"/>
      <c r="LTB223"/>
      <c r="LTC223"/>
      <c r="LTD223"/>
      <c r="LTE223"/>
      <c r="LTF223"/>
      <c r="LTG223"/>
      <c r="LTH223"/>
      <c r="LTI223"/>
      <c r="LTJ223"/>
      <c r="LTK223"/>
      <c r="LTL223"/>
      <c r="LTM223"/>
      <c r="LTN223"/>
      <c r="LTO223"/>
      <c r="LTP223"/>
      <c r="LTQ223"/>
      <c r="LTR223"/>
      <c r="LTS223"/>
      <c r="LTT223"/>
      <c r="LTU223"/>
      <c r="LTV223"/>
      <c r="LTW223"/>
      <c r="LTX223"/>
      <c r="LTY223"/>
      <c r="LTZ223"/>
      <c r="LUA223"/>
      <c r="LUB223"/>
      <c r="LUC223"/>
      <c r="LUD223"/>
      <c r="LUE223"/>
      <c r="LUF223"/>
      <c r="LUG223"/>
      <c r="LUH223"/>
      <c r="LUI223"/>
      <c r="LUJ223"/>
      <c r="LUK223"/>
      <c r="LUL223"/>
      <c r="LUM223"/>
      <c r="LUN223"/>
      <c r="LUO223"/>
      <c r="LUP223"/>
      <c r="LUQ223"/>
      <c r="LUR223"/>
      <c r="LUS223"/>
      <c r="LUT223"/>
      <c r="LUU223"/>
      <c r="LUV223"/>
      <c r="LUW223"/>
      <c r="LUX223"/>
      <c r="LUY223"/>
      <c r="LUZ223"/>
      <c r="LVA223"/>
      <c r="LVB223"/>
      <c r="LVC223"/>
      <c r="LVD223"/>
      <c r="LVE223"/>
      <c r="LVF223"/>
      <c r="LVG223"/>
      <c r="LVH223"/>
      <c r="LVI223"/>
      <c r="LVJ223"/>
      <c r="LVK223"/>
      <c r="LVL223"/>
      <c r="LVM223"/>
      <c r="LVN223"/>
      <c r="LVO223"/>
      <c r="LVP223"/>
      <c r="LVQ223"/>
      <c r="LVR223"/>
      <c r="LVS223"/>
      <c r="LVT223"/>
      <c r="LVU223"/>
      <c r="LVV223"/>
      <c r="LVW223"/>
      <c r="LVX223"/>
      <c r="LVY223"/>
      <c r="LVZ223"/>
      <c r="LWA223"/>
      <c r="LWB223"/>
      <c r="LWC223"/>
      <c r="LWD223"/>
      <c r="LWE223"/>
      <c r="LWF223"/>
      <c r="LWG223"/>
      <c r="LWH223"/>
      <c r="LWI223"/>
      <c r="LWJ223"/>
      <c r="LWK223"/>
      <c r="LWL223"/>
      <c r="LWM223"/>
      <c r="LWN223"/>
      <c r="LWO223"/>
      <c r="LWP223"/>
      <c r="LWQ223"/>
      <c r="LWR223"/>
      <c r="LWS223"/>
      <c r="LWT223"/>
      <c r="LWU223"/>
      <c r="LWV223"/>
      <c r="LWW223"/>
      <c r="LWX223"/>
      <c r="LWY223"/>
      <c r="LWZ223"/>
      <c r="LXA223"/>
      <c r="LXB223"/>
      <c r="LXC223"/>
      <c r="LXD223"/>
      <c r="LXE223"/>
      <c r="LXF223"/>
      <c r="LXG223"/>
      <c r="LXH223"/>
      <c r="LXI223"/>
      <c r="LXJ223"/>
      <c r="LXK223"/>
      <c r="LXL223"/>
      <c r="LXM223"/>
      <c r="LXN223"/>
      <c r="LXO223"/>
      <c r="LXP223"/>
      <c r="LXQ223"/>
      <c r="LXR223"/>
      <c r="LXS223"/>
      <c r="LXT223"/>
      <c r="LXU223"/>
      <c r="LXV223"/>
      <c r="LXW223"/>
      <c r="LXX223"/>
      <c r="LXY223"/>
      <c r="LXZ223"/>
      <c r="LYA223"/>
      <c r="LYB223"/>
      <c r="LYC223"/>
      <c r="LYD223"/>
      <c r="LYE223"/>
      <c r="LYF223"/>
      <c r="LYG223"/>
      <c r="LYH223"/>
      <c r="LYI223"/>
      <c r="LYJ223"/>
      <c r="LYK223"/>
      <c r="LYL223"/>
      <c r="LYM223"/>
      <c r="LYN223"/>
      <c r="LYO223"/>
      <c r="LYP223"/>
      <c r="LYQ223"/>
      <c r="LYR223"/>
      <c r="LYS223"/>
      <c r="LYT223"/>
      <c r="LYU223"/>
      <c r="LYV223"/>
      <c r="LYW223"/>
      <c r="LYX223"/>
      <c r="LYY223"/>
      <c r="LYZ223"/>
      <c r="LZA223"/>
      <c r="LZB223"/>
      <c r="LZC223"/>
      <c r="LZD223"/>
      <c r="LZE223"/>
      <c r="LZF223"/>
      <c r="LZG223"/>
      <c r="LZH223"/>
      <c r="LZI223"/>
      <c r="LZJ223"/>
      <c r="LZK223"/>
      <c r="LZL223"/>
      <c r="LZM223"/>
      <c r="LZN223"/>
      <c r="LZO223"/>
      <c r="LZP223"/>
      <c r="LZQ223"/>
      <c r="LZR223"/>
      <c r="LZS223"/>
      <c r="LZT223"/>
      <c r="LZU223"/>
      <c r="LZV223"/>
      <c r="LZW223"/>
      <c r="LZX223"/>
      <c r="LZY223"/>
      <c r="LZZ223"/>
      <c r="MAA223"/>
      <c r="MAB223"/>
      <c r="MAC223"/>
      <c r="MAD223"/>
      <c r="MAE223"/>
      <c r="MAF223"/>
      <c r="MAG223"/>
      <c r="MAH223"/>
      <c r="MAI223"/>
      <c r="MAJ223"/>
      <c r="MAK223"/>
      <c r="MAL223"/>
      <c r="MAM223"/>
      <c r="MAN223"/>
      <c r="MAO223"/>
      <c r="MAP223"/>
      <c r="MAQ223"/>
      <c r="MAR223"/>
      <c r="MAS223"/>
      <c r="MAT223"/>
      <c r="MAU223"/>
      <c r="MAV223"/>
      <c r="MAW223"/>
      <c r="MAX223"/>
      <c r="MAY223"/>
      <c r="MAZ223"/>
      <c r="MBA223"/>
      <c r="MBB223"/>
      <c r="MBC223"/>
      <c r="MBD223"/>
      <c r="MBE223"/>
      <c r="MBF223"/>
      <c r="MBG223"/>
      <c r="MBH223"/>
      <c r="MBI223"/>
      <c r="MBJ223"/>
      <c r="MBK223"/>
      <c r="MBL223"/>
      <c r="MBM223"/>
      <c r="MBN223"/>
      <c r="MBO223"/>
      <c r="MBP223"/>
      <c r="MBQ223"/>
      <c r="MBR223"/>
      <c r="MBS223"/>
      <c r="MBT223"/>
      <c r="MBU223"/>
      <c r="MBV223"/>
      <c r="MBW223"/>
      <c r="MBX223"/>
      <c r="MBY223"/>
      <c r="MBZ223"/>
      <c r="MCA223"/>
      <c r="MCB223"/>
      <c r="MCC223"/>
      <c r="MCD223"/>
      <c r="MCE223"/>
      <c r="MCF223"/>
      <c r="MCG223"/>
      <c r="MCH223"/>
      <c r="MCI223"/>
      <c r="MCJ223"/>
      <c r="MCK223"/>
      <c r="MCL223"/>
      <c r="MCM223"/>
      <c r="MCN223"/>
      <c r="MCO223"/>
      <c r="MCP223"/>
      <c r="MCQ223"/>
      <c r="MCR223"/>
      <c r="MCS223"/>
      <c r="MCT223"/>
      <c r="MCU223"/>
      <c r="MCV223"/>
      <c r="MCW223"/>
      <c r="MCX223"/>
      <c r="MCY223"/>
      <c r="MCZ223"/>
      <c r="MDA223"/>
      <c r="MDB223"/>
      <c r="MDC223"/>
      <c r="MDD223"/>
      <c r="MDE223"/>
      <c r="MDF223"/>
      <c r="MDG223"/>
      <c r="MDH223"/>
      <c r="MDI223"/>
      <c r="MDJ223"/>
      <c r="MDK223"/>
      <c r="MDL223"/>
      <c r="MDM223"/>
      <c r="MDN223"/>
      <c r="MDO223"/>
      <c r="MDP223"/>
      <c r="MDQ223"/>
      <c r="MDR223"/>
      <c r="MDS223"/>
      <c r="MDT223"/>
      <c r="MDU223"/>
      <c r="MDV223"/>
      <c r="MDW223"/>
      <c r="MDX223"/>
      <c r="MDY223"/>
      <c r="MDZ223"/>
      <c r="MEA223"/>
      <c r="MEB223"/>
      <c r="MEC223"/>
      <c r="MED223"/>
      <c r="MEE223"/>
      <c r="MEF223"/>
      <c r="MEG223"/>
      <c r="MEH223"/>
      <c r="MEI223"/>
      <c r="MEJ223"/>
      <c r="MEK223"/>
      <c r="MEL223"/>
      <c r="MEM223"/>
      <c r="MEN223"/>
      <c r="MEO223"/>
      <c r="MEP223"/>
      <c r="MEQ223"/>
      <c r="MER223"/>
      <c r="MES223"/>
      <c r="MET223"/>
      <c r="MEU223"/>
      <c r="MEV223"/>
      <c r="MEW223"/>
      <c r="MEX223"/>
      <c r="MEY223"/>
      <c r="MEZ223"/>
      <c r="MFA223"/>
      <c r="MFB223"/>
      <c r="MFC223"/>
      <c r="MFD223"/>
      <c r="MFE223"/>
      <c r="MFF223"/>
      <c r="MFG223"/>
      <c r="MFH223"/>
      <c r="MFI223"/>
      <c r="MFJ223"/>
      <c r="MFK223"/>
      <c r="MFL223"/>
      <c r="MFM223"/>
      <c r="MFN223"/>
      <c r="MFO223"/>
      <c r="MFP223"/>
      <c r="MFQ223"/>
      <c r="MFR223"/>
      <c r="MFS223"/>
      <c r="MFT223"/>
      <c r="MFU223"/>
      <c r="MFV223"/>
      <c r="MFW223"/>
      <c r="MFX223"/>
      <c r="MFY223"/>
      <c r="MFZ223"/>
      <c r="MGA223"/>
      <c r="MGB223"/>
      <c r="MGC223"/>
      <c r="MGD223"/>
      <c r="MGE223"/>
      <c r="MGF223"/>
      <c r="MGG223"/>
      <c r="MGH223"/>
      <c r="MGI223"/>
      <c r="MGJ223"/>
      <c r="MGK223"/>
      <c r="MGL223"/>
      <c r="MGM223"/>
      <c r="MGN223"/>
      <c r="MGO223"/>
      <c r="MGP223"/>
      <c r="MGQ223"/>
      <c r="MGR223"/>
      <c r="MGS223"/>
      <c r="MGT223"/>
      <c r="MGU223"/>
      <c r="MGV223"/>
      <c r="MGW223"/>
      <c r="MGX223"/>
      <c r="MGY223"/>
      <c r="MGZ223"/>
      <c r="MHA223"/>
      <c r="MHB223"/>
      <c r="MHC223"/>
      <c r="MHD223"/>
      <c r="MHE223"/>
      <c r="MHF223"/>
      <c r="MHG223"/>
      <c r="MHH223"/>
      <c r="MHI223"/>
      <c r="MHJ223"/>
      <c r="MHK223"/>
      <c r="MHL223"/>
      <c r="MHM223"/>
      <c r="MHN223"/>
      <c r="MHO223"/>
      <c r="MHP223"/>
      <c r="MHQ223"/>
      <c r="MHR223"/>
      <c r="MHS223"/>
      <c r="MHT223"/>
      <c r="MHU223"/>
      <c r="MHV223"/>
      <c r="MHW223"/>
      <c r="MHX223"/>
      <c r="MHY223"/>
      <c r="MHZ223"/>
      <c r="MIA223"/>
      <c r="MIB223"/>
      <c r="MIC223"/>
      <c r="MID223"/>
      <c r="MIE223"/>
      <c r="MIF223"/>
      <c r="MIG223"/>
      <c r="MIH223"/>
      <c r="MII223"/>
      <c r="MIJ223"/>
      <c r="MIK223"/>
      <c r="MIL223"/>
      <c r="MIM223"/>
      <c r="MIN223"/>
      <c r="MIO223"/>
      <c r="MIP223"/>
      <c r="MIQ223"/>
      <c r="MIR223"/>
      <c r="MIS223"/>
      <c r="MIT223"/>
      <c r="MIU223"/>
      <c r="MIV223"/>
      <c r="MIW223"/>
      <c r="MIX223"/>
      <c r="MIY223"/>
      <c r="MIZ223"/>
      <c r="MJA223"/>
      <c r="MJB223"/>
      <c r="MJC223"/>
      <c r="MJD223"/>
      <c r="MJE223"/>
      <c r="MJF223"/>
      <c r="MJG223"/>
      <c r="MJH223"/>
      <c r="MJI223"/>
      <c r="MJJ223"/>
      <c r="MJK223"/>
      <c r="MJL223"/>
      <c r="MJM223"/>
      <c r="MJN223"/>
      <c r="MJO223"/>
      <c r="MJP223"/>
      <c r="MJQ223"/>
      <c r="MJR223"/>
      <c r="MJS223"/>
      <c r="MJT223"/>
      <c r="MJU223"/>
      <c r="MJV223"/>
      <c r="MJW223"/>
      <c r="MJX223"/>
      <c r="MJY223"/>
      <c r="MJZ223"/>
      <c r="MKA223"/>
      <c r="MKB223"/>
      <c r="MKC223"/>
      <c r="MKD223"/>
      <c r="MKE223"/>
      <c r="MKF223"/>
      <c r="MKG223"/>
      <c r="MKH223"/>
      <c r="MKI223"/>
      <c r="MKJ223"/>
      <c r="MKK223"/>
      <c r="MKL223"/>
      <c r="MKM223"/>
      <c r="MKN223"/>
      <c r="MKO223"/>
      <c r="MKP223"/>
      <c r="MKQ223"/>
      <c r="MKR223"/>
      <c r="MKS223"/>
      <c r="MKT223"/>
      <c r="MKU223"/>
      <c r="MKV223"/>
      <c r="MKW223"/>
      <c r="MKX223"/>
      <c r="MKY223"/>
      <c r="MKZ223"/>
      <c r="MLA223"/>
      <c r="MLB223"/>
      <c r="MLC223"/>
      <c r="MLD223"/>
      <c r="MLE223"/>
      <c r="MLF223"/>
      <c r="MLG223"/>
      <c r="MLH223"/>
      <c r="MLI223"/>
      <c r="MLJ223"/>
      <c r="MLK223"/>
      <c r="MLL223"/>
      <c r="MLM223"/>
      <c r="MLN223"/>
      <c r="MLO223"/>
      <c r="MLP223"/>
      <c r="MLQ223"/>
      <c r="MLR223"/>
      <c r="MLS223"/>
      <c r="MLT223"/>
      <c r="MLU223"/>
      <c r="MLV223"/>
      <c r="MLW223"/>
      <c r="MLX223"/>
      <c r="MLY223"/>
      <c r="MLZ223"/>
      <c r="MMA223"/>
      <c r="MMB223"/>
      <c r="MMC223"/>
      <c r="MMD223"/>
      <c r="MME223"/>
      <c r="MMF223"/>
      <c r="MMG223"/>
      <c r="MMH223"/>
      <c r="MMI223"/>
      <c r="MMJ223"/>
      <c r="MMK223"/>
      <c r="MML223"/>
      <c r="MMM223"/>
      <c r="MMN223"/>
      <c r="MMO223"/>
      <c r="MMP223"/>
      <c r="MMQ223"/>
      <c r="MMR223"/>
      <c r="MMS223"/>
      <c r="MMT223"/>
      <c r="MMU223"/>
      <c r="MMV223"/>
      <c r="MMW223"/>
      <c r="MMX223"/>
      <c r="MMY223"/>
      <c r="MMZ223"/>
      <c r="MNA223"/>
      <c r="MNB223"/>
      <c r="MNC223"/>
      <c r="MND223"/>
      <c r="MNE223"/>
      <c r="MNF223"/>
      <c r="MNG223"/>
      <c r="MNH223"/>
      <c r="MNI223"/>
      <c r="MNJ223"/>
      <c r="MNK223"/>
      <c r="MNL223"/>
      <c r="MNM223"/>
      <c r="MNN223"/>
      <c r="MNO223"/>
      <c r="MNP223"/>
      <c r="MNQ223"/>
      <c r="MNR223"/>
      <c r="MNS223"/>
      <c r="MNT223"/>
      <c r="MNU223"/>
      <c r="MNV223"/>
      <c r="MNW223"/>
      <c r="MNX223"/>
      <c r="MNY223"/>
      <c r="MNZ223"/>
      <c r="MOA223"/>
      <c r="MOB223"/>
      <c r="MOC223"/>
      <c r="MOD223"/>
      <c r="MOE223"/>
      <c r="MOF223"/>
      <c r="MOG223"/>
      <c r="MOH223"/>
      <c r="MOI223"/>
      <c r="MOJ223"/>
      <c r="MOK223"/>
      <c r="MOL223"/>
      <c r="MOM223"/>
      <c r="MON223"/>
      <c r="MOO223"/>
      <c r="MOP223"/>
      <c r="MOQ223"/>
      <c r="MOR223"/>
      <c r="MOS223"/>
      <c r="MOT223"/>
      <c r="MOU223"/>
      <c r="MOV223"/>
      <c r="MOW223"/>
      <c r="MOX223"/>
      <c r="MOY223"/>
      <c r="MOZ223"/>
      <c r="MPA223"/>
      <c r="MPB223"/>
      <c r="MPC223"/>
      <c r="MPD223"/>
      <c r="MPE223"/>
      <c r="MPF223"/>
      <c r="MPG223"/>
      <c r="MPH223"/>
      <c r="MPI223"/>
      <c r="MPJ223"/>
      <c r="MPK223"/>
      <c r="MPL223"/>
      <c r="MPM223"/>
      <c r="MPN223"/>
      <c r="MPO223"/>
      <c r="MPP223"/>
      <c r="MPQ223"/>
      <c r="MPR223"/>
      <c r="MPS223"/>
      <c r="MPT223"/>
      <c r="MPU223"/>
      <c r="MPV223"/>
      <c r="MPW223"/>
      <c r="MPX223"/>
      <c r="MPY223"/>
      <c r="MPZ223"/>
      <c r="MQA223"/>
      <c r="MQB223"/>
      <c r="MQC223"/>
      <c r="MQD223"/>
      <c r="MQE223"/>
      <c r="MQF223"/>
      <c r="MQG223"/>
      <c r="MQH223"/>
      <c r="MQI223"/>
      <c r="MQJ223"/>
      <c r="MQK223"/>
      <c r="MQL223"/>
      <c r="MQM223"/>
      <c r="MQN223"/>
      <c r="MQO223"/>
      <c r="MQP223"/>
      <c r="MQQ223"/>
      <c r="MQR223"/>
      <c r="MQS223"/>
      <c r="MQT223"/>
      <c r="MQU223"/>
      <c r="MQV223"/>
      <c r="MQW223"/>
      <c r="MQX223"/>
      <c r="MQY223"/>
      <c r="MQZ223"/>
      <c r="MRA223"/>
      <c r="MRB223"/>
      <c r="MRC223"/>
      <c r="MRD223"/>
      <c r="MRE223"/>
      <c r="MRF223"/>
      <c r="MRG223"/>
      <c r="MRH223"/>
      <c r="MRI223"/>
      <c r="MRJ223"/>
      <c r="MRK223"/>
      <c r="MRL223"/>
      <c r="MRM223"/>
      <c r="MRN223"/>
      <c r="MRO223"/>
      <c r="MRP223"/>
      <c r="MRQ223"/>
      <c r="MRR223"/>
      <c r="MRS223"/>
      <c r="MRT223"/>
      <c r="MRU223"/>
      <c r="MRV223"/>
      <c r="MRW223"/>
      <c r="MRX223"/>
      <c r="MRY223"/>
      <c r="MRZ223"/>
      <c r="MSA223"/>
      <c r="MSB223"/>
      <c r="MSC223"/>
      <c r="MSD223"/>
      <c r="MSE223"/>
      <c r="MSF223"/>
      <c r="MSG223"/>
      <c r="MSH223"/>
      <c r="MSI223"/>
      <c r="MSJ223"/>
      <c r="MSK223"/>
      <c r="MSL223"/>
      <c r="MSM223"/>
      <c r="MSN223"/>
      <c r="MSO223"/>
      <c r="MSP223"/>
      <c r="MSQ223"/>
      <c r="MSR223"/>
      <c r="MSS223"/>
      <c r="MST223"/>
      <c r="MSU223"/>
      <c r="MSV223"/>
      <c r="MSW223"/>
      <c r="MSX223"/>
      <c r="MSY223"/>
      <c r="MSZ223"/>
      <c r="MTA223"/>
      <c r="MTB223"/>
      <c r="MTC223"/>
      <c r="MTD223"/>
      <c r="MTE223"/>
      <c r="MTF223"/>
      <c r="MTG223"/>
      <c r="MTH223"/>
      <c r="MTI223"/>
      <c r="MTJ223"/>
      <c r="MTK223"/>
      <c r="MTL223"/>
      <c r="MTM223"/>
      <c r="MTN223"/>
      <c r="MTO223"/>
      <c r="MTP223"/>
      <c r="MTQ223"/>
      <c r="MTR223"/>
      <c r="MTS223"/>
      <c r="MTT223"/>
      <c r="MTU223"/>
      <c r="MTV223"/>
      <c r="MTW223"/>
      <c r="MTX223"/>
      <c r="MTY223"/>
      <c r="MTZ223"/>
      <c r="MUA223"/>
      <c r="MUB223"/>
      <c r="MUC223"/>
      <c r="MUD223"/>
      <c r="MUE223"/>
      <c r="MUF223"/>
      <c r="MUG223"/>
      <c r="MUH223"/>
      <c r="MUI223"/>
      <c r="MUJ223"/>
      <c r="MUK223"/>
      <c r="MUL223"/>
      <c r="MUM223"/>
      <c r="MUN223"/>
      <c r="MUO223"/>
      <c r="MUP223"/>
      <c r="MUQ223"/>
      <c r="MUR223"/>
      <c r="MUS223"/>
      <c r="MUT223"/>
      <c r="MUU223"/>
      <c r="MUV223"/>
      <c r="MUW223"/>
      <c r="MUX223"/>
      <c r="MUY223"/>
      <c r="MUZ223"/>
      <c r="MVA223"/>
      <c r="MVB223"/>
      <c r="MVC223"/>
      <c r="MVD223"/>
      <c r="MVE223"/>
      <c r="MVF223"/>
      <c r="MVG223"/>
      <c r="MVH223"/>
      <c r="MVI223"/>
      <c r="MVJ223"/>
      <c r="MVK223"/>
      <c r="MVL223"/>
      <c r="MVM223"/>
      <c r="MVN223"/>
      <c r="MVO223"/>
      <c r="MVP223"/>
      <c r="MVQ223"/>
      <c r="MVR223"/>
      <c r="MVS223"/>
      <c r="MVT223"/>
      <c r="MVU223"/>
      <c r="MVV223"/>
      <c r="MVW223"/>
      <c r="MVX223"/>
      <c r="MVY223"/>
      <c r="MVZ223"/>
      <c r="MWA223"/>
      <c r="MWB223"/>
      <c r="MWC223"/>
      <c r="MWD223"/>
      <c r="MWE223"/>
      <c r="MWF223"/>
      <c r="MWG223"/>
      <c r="MWH223"/>
      <c r="MWI223"/>
      <c r="MWJ223"/>
      <c r="MWK223"/>
      <c r="MWL223"/>
      <c r="MWM223"/>
      <c r="MWN223"/>
      <c r="MWO223"/>
      <c r="MWP223"/>
      <c r="MWQ223"/>
      <c r="MWR223"/>
      <c r="MWS223"/>
      <c r="MWT223"/>
      <c r="MWU223"/>
      <c r="MWV223"/>
      <c r="MWW223"/>
      <c r="MWX223"/>
      <c r="MWY223"/>
      <c r="MWZ223"/>
      <c r="MXA223"/>
      <c r="MXB223"/>
      <c r="MXC223"/>
      <c r="MXD223"/>
      <c r="MXE223"/>
      <c r="MXF223"/>
      <c r="MXG223"/>
      <c r="MXH223"/>
      <c r="MXI223"/>
      <c r="MXJ223"/>
      <c r="MXK223"/>
      <c r="MXL223"/>
      <c r="MXM223"/>
      <c r="MXN223"/>
      <c r="MXO223"/>
      <c r="MXP223"/>
      <c r="MXQ223"/>
      <c r="MXR223"/>
      <c r="MXS223"/>
      <c r="MXT223"/>
      <c r="MXU223"/>
      <c r="MXV223"/>
      <c r="MXW223"/>
      <c r="MXX223"/>
      <c r="MXY223"/>
      <c r="MXZ223"/>
      <c r="MYA223"/>
      <c r="MYB223"/>
      <c r="MYC223"/>
      <c r="MYD223"/>
      <c r="MYE223"/>
      <c r="MYF223"/>
      <c r="MYG223"/>
      <c r="MYH223"/>
      <c r="MYI223"/>
      <c r="MYJ223"/>
      <c r="MYK223"/>
      <c r="MYL223"/>
      <c r="MYM223"/>
      <c r="MYN223"/>
      <c r="MYO223"/>
      <c r="MYP223"/>
      <c r="MYQ223"/>
      <c r="MYR223"/>
      <c r="MYS223"/>
      <c r="MYT223"/>
      <c r="MYU223"/>
      <c r="MYV223"/>
      <c r="MYW223"/>
      <c r="MYX223"/>
      <c r="MYY223"/>
      <c r="MYZ223"/>
      <c r="MZA223"/>
      <c r="MZB223"/>
      <c r="MZC223"/>
      <c r="MZD223"/>
      <c r="MZE223"/>
      <c r="MZF223"/>
      <c r="MZG223"/>
      <c r="MZH223"/>
      <c r="MZI223"/>
      <c r="MZJ223"/>
      <c r="MZK223"/>
      <c r="MZL223"/>
      <c r="MZM223"/>
      <c r="MZN223"/>
      <c r="MZO223"/>
      <c r="MZP223"/>
      <c r="MZQ223"/>
      <c r="MZR223"/>
      <c r="MZS223"/>
      <c r="MZT223"/>
      <c r="MZU223"/>
      <c r="MZV223"/>
      <c r="MZW223"/>
      <c r="MZX223"/>
      <c r="MZY223"/>
      <c r="MZZ223"/>
      <c r="NAA223"/>
      <c r="NAB223"/>
      <c r="NAC223"/>
      <c r="NAD223"/>
      <c r="NAE223"/>
      <c r="NAF223"/>
      <c r="NAG223"/>
      <c r="NAH223"/>
      <c r="NAI223"/>
      <c r="NAJ223"/>
      <c r="NAK223"/>
      <c r="NAL223"/>
      <c r="NAM223"/>
      <c r="NAN223"/>
      <c r="NAO223"/>
      <c r="NAP223"/>
      <c r="NAQ223"/>
      <c r="NAR223"/>
      <c r="NAS223"/>
      <c r="NAT223"/>
      <c r="NAU223"/>
      <c r="NAV223"/>
      <c r="NAW223"/>
      <c r="NAX223"/>
      <c r="NAY223"/>
      <c r="NAZ223"/>
      <c r="NBA223"/>
      <c r="NBB223"/>
      <c r="NBC223"/>
      <c r="NBD223"/>
      <c r="NBE223"/>
      <c r="NBF223"/>
      <c r="NBG223"/>
      <c r="NBH223"/>
      <c r="NBI223"/>
      <c r="NBJ223"/>
      <c r="NBK223"/>
      <c r="NBL223"/>
      <c r="NBM223"/>
      <c r="NBN223"/>
      <c r="NBO223"/>
      <c r="NBP223"/>
      <c r="NBQ223"/>
      <c r="NBR223"/>
      <c r="NBS223"/>
      <c r="NBT223"/>
      <c r="NBU223"/>
      <c r="NBV223"/>
      <c r="NBW223"/>
      <c r="NBX223"/>
      <c r="NBY223"/>
      <c r="NBZ223"/>
      <c r="NCA223"/>
      <c r="NCB223"/>
      <c r="NCC223"/>
      <c r="NCD223"/>
      <c r="NCE223"/>
      <c r="NCF223"/>
      <c r="NCG223"/>
      <c r="NCH223"/>
      <c r="NCI223"/>
      <c r="NCJ223"/>
      <c r="NCK223"/>
      <c r="NCL223"/>
      <c r="NCM223"/>
      <c r="NCN223"/>
      <c r="NCO223"/>
      <c r="NCP223"/>
      <c r="NCQ223"/>
      <c r="NCR223"/>
      <c r="NCS223"/>
      <c r="NCT223"/>
      <c r="NCU223"/>
      <c r="NCV223"/>
      <c r="NCW223"/>
      <c r="NCX223"/>
      <c r="NCY223"/>
      <c r="NCZ223"/>
      <c r="NDA223"/>
      <c r="NDB223"/>
      <c r="NDC223"/>
      <c r="NDD223"/>
      <c r="NDE223"/>
      <c r="NDF223"/>
      <c r="NDG223"/>
      <c r="NDH223"/>
      <c r="NDI223"/>
      <c r="NDJ223"/>
      <c r="NDK223"/>
      <c r="NDL223"/>
      <c r="NDM223"/>
      <c r="NDN223"/>
      <c r="NDO223"/>
      <c r="NDP223"/>
      <c r="NDQ223"/>
      <c r="NDR223"/>
      <c r="NDS223"/>
      <c r="NDT223"/>
      <c r="NDU223"/>
      <c r="NDV223"/>
      <c r="NDW223"/>
      <c r="NDX223"/>
      <c r="NDY223"/>
      <c r="NDZ223"/>
      <c r="NEA223"/>
      <c r="NEB223"/>
      <c r="NEC223"/>
      <c r="NED223"/>
      <c r="NEE223"/>
      <c r="NEF223"/>
      <c r="NEG223"/>
      <c r="NEH223"/>
      <c r="NEI223"/>
      <c r="NEJ223"/>
      <c r="NEK223"/>
      <c r="NEL223"/>
      <c r="NEM223"/>
      <c r="NEN223"/>
      <c r="NEO223"/>
      <c r="NEP223"/>
      <c r="NEQ223"/>
      <c r="NER223"/>
      <c r="NES223"/>
      <c r="NET223"/>
      <c r="NEU223"/>
      <c r="NEV223"/>
      <c r="NEW223"/>
      <c r="NEX223"/>
      <c r="NEY223"/>
      <c r="NEZ223"/>
      <c r="NFA223"/>
      <c r="NFB223"/>
      <c r="NFC223"/>
      <c r="NFD223"/>
      <c r="NFE223"/>
      <c r="NFF223"/>
      <c r="NFG223"/>
      <c r="NFH223"/>
      <c r="NFI223"/>
      <c r="NFJ223"/>
      <c r="NFK223"/>
      <c r="NFL223"/>
      <c r="NFM223"/>
      <c r="NFN223"/>
      <c r="NFO223"/>
      <c r="NFP223"/>
      <c r="NFQ223"/>
      <c r="NFR223"/>
      <c r="NFS223"/>
      <c r="NFT223"/>
      <c r="NFU223"/>
      <c r="NFV223"/>
      <c r="NFW223"/>
      <c r="NFX223"/>
      <c r="NFY223"/>
      <c r="NFZ223"/>
      <c r="NGA223"/>
      <c r="NGB223"/>
      <c r="NGC223"/>
      <c r="NGD223"/>
      <c r="NGE223"/>
      <c r="NGF223"/>
      <c r="NGG223"/>
      <c r="NGH223"/>
      <c r="NGI223"/>
      <c r="NGJ223"/>
      <c r="NGK223"/>
      <c r="NGL223"/>
      <c r="NGM223"/>
      <c r="NGN223"/>
      <c r="NGO223"/>
      <c r="NGP223"/>
      <c r="NGQ223"/>
      <c r="NGR223"/>
      <c r="NGS223"/>
      <c r="NGT223"/>
      <c r="NGU223"/>
      <c r="NGV223"/>
      <c r="NGW223"/>
      <c r="NGX223"/>
      <c r="NGY223"/>
      <c r="NGZ223"/>
      <c r="NHA223"/>
      <c r="NHB223"/>
      <c r="NHC223"/>
      <c r="NHD223"/>
      <c r="NHE223"/>
      <c r="NHF223"/>
      <c r="NHG223"/>
      <c r="NHH223"/>
      <c r="NHI223"/>
      <c r="NHJ223"/>
      <c r="NHK223"/>
      <c r="NHL223"/>
      <c r="NHM223"/>
      <c r="NHN223"/>
      <c r="NHO223"/>
      <c r="NHP223"/>
      <c r="NHQ223"/>
      <c r="NHR223"/>
      <c r="NHS223"/>
      <c r="NHT223"/>
      <c r="NHU223"/>
      <c r="NHV223"/>
      <c r="NHW223"/>
      <c r="NHX223"/>
      <c r="NHY223"/>
      <c r="NHZ223"/>
      <c r="NIA223"/>
      <c r="NIB223"/>
      <c r="NIC223"/>
      <c r="NID223"/>
      <c r="NIE223"/>
      <c r="NIF223"/>
      <c r="NIG223"/>
      <c r="NIH223"/>
      <c r="NII223"/>
      <c r="NIJ223"/>
      <c r="NIK223"/>
      <c r="NIL223"/>
      <c r="NIM223"/>
      <c r="NIN223"/>
      <c r="NIO223"/>
      <c r="NIP223"/>
      <c r="NIQ223"/>
      <c r="NIR223"/>
      <c r="NIS223"/>
      <c r="NIT223"/>
      <c r="NIU223"/>
      <c r="NIV223"/>
      <c r="NIW223"/>
      <c r="NIX223"/>
      <c r="NIY223"/>
      <c r="NIZ223"/>
      <c r="NJA223"/>
      <c r="NJB223"/>
      <c r="NJC223"/>
      <c r="NJD223"/>
      <c r="NJE223"/>
      <c r="NJF223"/>
      <c r="NJG223"/>
      <c r="NJH223"/>
      <c r="NJI223"/>
      <c r="NJJ223"/>
      <c r="NJK223"/>
      <c r="NJL223"/>
      <c r="NJM223"/>
      <c r="NJN223"/>
      <c r="NJO223"/>
      <c r="NJP223"/>
      <c r="NJQ223"/>
      <c r="NJR223"/>
      <c r="NJS223"/>
      <c r="NJT223"/>
      <c r="NJU223"/>
      <c r="NJV223"/>
      <c r="NJW223"/>
      <c r="NJX223"/>
      <c r="NJY223"/>
      <c r="NJZ223"/>
      <c r="NKA223"/>
      <c r="NKB223"/>
      <c r="NKC223"/>
      <c r="NKD223"/>
      <c r="NKE223"/>
      <c r="NKF223"/>
      <c r="NKG223"/>
      <c r="NKH223"/>
      <c r="NKI223"/>
      <c r="NKJ223"/>
      <c r="NKK223"/>
      <c r="NKL223"/>
      <c r="NKM223"/>
      <c r="NKN223"/>
      <c r="NKO223"/>
      <c r="NKP223"/>
      <c r="NKQ223"/>
      <c r="NKR223"/>
      <c r="NKS223"/>
      <c r="NKT223"/>
      <c r="NKU223"/>
      <c r="NKV223"/>
      <c r="NKW223"/>
      <c r="NKX223"/>
      <c r="NKY223"/>
      <c r="NKZ223"/>
      <c r="NLA223"/>
      <c r="NLB223"/>
      <c r="NLC223"/>
      <c r="NLD223"/>
      <c r="NLE223"/>
      <c r="NLF223"/>
      <c r="NLG223"/>
      <c r="NLH223"/>
      <c r="NLI223"/>
      <c r="NLJ223"/>
      <c r="NLK223"/>
      <c r="NLL223"/>
      <c r="NLM223"/>
      <c r="NLN223"/>
      <c r="NLO223"/>
      <c r="NLP223"/>
      <c r="NLQ223"/>
      <c r="NLR223"/>
      <c r="NLS223"/>
      <c r="NLT223"/>
      <c r="NLU223"/>
      <c r="NLV223"/>
      <c r="NLW223"/>
      <c r="NLX223"/>
      <c r="NLY223"/>
      <c r="NLZ223"/>
      <c r="NMA223"/>
      <c r="NMB223"/>
      <c r="NMC223"/>
      <c r="NMD223"/>
      <c r="NME223"/>
      <c r="NMF223"/>
      <c r="NMG223"/>
      <c r="NMH223"/>
      <c r="NMI223"/>
      <c r="NMJ223"/>
      <c r="NMK223"/>
      <c r="NML223"/>
      <c r="NMM223"/>
      <c r="NMN223"/>
      <c r="NMO223"/>
      <c r="NMP223"/>
      <c r="NMQ223"/>
      <c r="NMR223"/>
      <c r="NMS223"/>
      <c r="NMT223"/>
      <c r="NMU223"/>
      <c r="NMV223"/>
      <c r="NMW223"/>
      <c r="NMX223"/>
      <c r="NMY223"/>
      <c r="NMZ223"/>
      <c r="NNA223"/>
      <c r="NNB223"/>
      <c r="NNC223"/>
      <c r="NND223"/>
      <c r="NNE223"/>
      <c r="NNF223"/>
      <c r="NNG223"/>
      <c r="NNH223"/>
      <c r="NNI223"/>
      <c r="NNJ223"/>
      <c r="NNK223"/>
      <c r="NNL223"/>
      <c r="NNM223"/>
      <c r="NNN223"/>
      <c r="NNO223"/>
      <c r="NNP223"/>
      <c r="NNQ223"/>
      <c r="NNR223"/>
      <c r="NNS223"/>
      <c r="NNT223"/>
      <c r="NNU223"/>
      <c r="NNV223"/>
      <c r="NNW223"/>
      <c r="NNX223"/>
      <c r="NNY223"/>
      <c r="NNZ223"/>
      <c r="NOA223"/>
      <c r="NOB223"/>
      <c r="NOC223"/>
      <c r="NOD223"/>
      <c r="NOE223"/>
      <c r="NOF223"/>
      <c r="NOG223"/>
      <c r="NOH223"/>
      <c r="NOI223"/>
      <c r="NOJ223"/>
      <c r="NOK223"/>
      <c r="NOL223"/>
      <c r="NOM223"/>
      <c r="NON223"/>
      <c r="NOO223"/>
      <c r="NOP223"/>
      <c r="NOQ223"/>
      <c r="NOR223"/>
      <c r="NOS223"/>
      <c r="NOT223"/>
      <c r="NOU223"/>
      <c r="NOV223"/>
      <c r="NOW223"/>
      <c r="NOX223"/>
      <c r="NOY223"/>
      <c r="NOZ223"/>
      <c r="NPA223"/>
      <c r="NPB223"/>
      <c r="NPC223"/>
      <c r="NPD223"/>
      <c r="NPE223"/>
      <c r="NPF223"/>
      <c r="NPG223"/>
      <c r="NPH223"/>
      <c r="NPI223"/>
      <c r="NPJ223"/>
      <c r="NPK223"/>
      <c r="NPL223"/>
      <c r="NPM223"/>
      <c r="NPN223"/>
      <c r="NPO223"/>
      <c r="NPP223"/>
      <c r="NPQ223"/>
      <c r="NPR223"/>
      <c r="NPS223"/>
      <c r="NPT223"/>
      <c r="NPU223"/>
      <c r="NPV223"/>
      <c r="NPW223"/>
      <c r="NPX223"/>
      <c r="NPY223"/>
      <c r="NPZ223"/>
      <c r="NQA223"/>
      <c r="NQB223"/>
      <c r="NQC223"/>
      <c r="NQD223"/>
      <c r="NQE223"/>
      <c r="NQF223"/>
      <c r="NQG223"/>
      <c r="NQH223"/>
      <c r="NQI223"/>
      <c r="NQJ223"/>
      <c r="NQK223"/>
      <c r="NQL223"/>
      <c r="NQM223"/>
      <c r="NQN223"/>
      <c r="NQO223"/>
      <c r="NQP223"/>
      <c r="NQQ223"/>
      <c r="NQR223"/>
      <c r="NQS223"/>
      <c r="NQT223"/>
      <c r="NQU223"/>
      <c r="NQV223"/>
      <c r="NQW223"/>
      <c r="NQX223"/>
      <c r="NQY223"/>
      <c r="NQZ223"/>
      <c r="NRA223"/>
      <c r="NRB223"/>
      <c r="NRC223"/>
      <c r="NRD223"/>
      <c r="NRE223"/>
      <c r="NRF223"/>
      <c r="NRG223"/>
      <c r="NRH223"/>
      <c r="NRI223"/>
      <c r="NRJ223"/>
      <c r="NRK223"/>
      <c r="NRL223"/>
      <c r="NRM223"/>
      <c r="NRN223"/>
      <c r="NRO223"/>
      <c r="NRP223"/>
      <c r="NRQ223"/>
      <c r="NRR223"/>
      <c r="NRS223"/>
      <c r="NRT223"/>
      <c r="NRU223"/>
      <c r="NRV223"/>
      <c r="NRW223"/>
      <c r="NRX223"/>
      <c r="NRY223"/>
      <c r="NRZ223"/>
      <c r="NSA223"/>
      <c r="NSB223"/>
      <c r="NSC223"/>
      <c r="NSD223"/>
      <c r="NSE223"/>
      <c r="NSF223"/>
      <c r="NSG223"/>
      <c r="NSH223"/>
      <c r="NSI223"/>
      <c r="NSJ223"/>
      <c r="NSK223"/>
      <c r="NSL223"/>
      <c r="NSM223"/>
      <c r="NSN223"/>
      <c r="NSO223"/>
      <c r="NSP223"/>
      <c r="NSQ223"/>
      <c r="NSR223"/>
      <c r="NSS223"/>
      <c r="NST223"/>
      <c r="NSU223"/>
      <c r="NSV223"/>
      <c r="NSW223"/>
      <c r="NSX223"/>
      <c r="NSY223"/>
      <c r="NSZ223"/>
      <c r="NTA223"/>
      <c r="NTB223"/>
      <c r="NTC223"/>
      <c r="NTD223"/>
      <c r="NTE223"/>
      <c r="NTF223"/>
      <c r="NTG223"/>
      <c r="NTH223"/>
      <c r="NTI223"/>
      <c r="NTJ223"/>
      <c r="NTK223"/>
      <c r="NTL223"/>
      <c r="NTM223"/>
      <c r="NTN223"/>
      <c r="NTO223"/>
      <c r="NTP223"/>
      <c r="NTQ223"/>
      <c r="NTR223"/>
      <c r="NTS223"/>
      <c r="NTT223"/>
      <c r="NTU223"/>
      <c r="NTV223"/>
      <c r="NTW223"/>
      <c r="NTX223"/>
      <c r="NTY223"/>
      <c r="NTZ223"/>
      <c r="NUA223"/>
      <c r="NUB223"/>
      <c r="NUC223"/>
      <c r="NUD223"/>
      <c r="NUE223"/>
      <c r="NUF223"/>
      <c r="NUG223"/>
      <c r="NUH223"/>
      <c r="NUI223"/>
      <c r="NUJ223"/>
      <c r="NUK223"/>
      <c r="NUL223"/>
      <c r="NUM223"/>
      <c r="NUN223"/>
      <c r="NUO223"/>
      <c r="NUP223"/>
      <c r="NUQ223"/>
      <c r="NUR223"/>
      <c r="NUS223"/>
      <c r="NUT223"/>
      <c r="NUU223"/>
      <c r="NUV223"/>
      <c r="NUW223"/>
      <c r="NUX223"/>
      <c r="NUY223"/>
      <c r="NUZ223"/>
      <c r="NVA223"/>
      <c r="NVB223"/>
      <c r="NVC223"/>
      <c r="NVD223"/>
      <c r="NVE223"/>
      <c r="NVF223"/>
      <c r="NVG223"/>
      <c r="NVH223"/>
      <c r="NVI223"/>
      <c r="NVJ223"/>
      <c r="NVK223"/>
      <c r="NVL223"/>
      <c r="NVM223"/>
      <c r="NVN223"/>
      <c r="NVO223"/>
      <c r="NVP223"/>
      <c r="NVQ223"/>
      <c r="NVR223"/>
      <c r="NVS223"/>
      <c r="NVT223"/>
      <c r="NVU223"/>
      <c r="NVV223"/>
      <c r="NVW223"/>
      <c r="NVX223"/>
      <c r="NVY223"/>
      <c r="NVZ223"/>
      <c r="NWA223"/>
      <c r="NWB223"/>
      <c r="NWC223"/>
      <c r="NWD223"/>
      <c r="NWE223"/>
      <c r="NWF223"/>
      <c r="NWG223"/>
      <c r="NWH223"/>
      <c r="NWI223"/>
      <c r="NWJ223"/>
      <c r="NWK223"/>
      <c r="NWL223"/>
      <c r="NWM223"/>
      <c r="NWN223"/>
      <c r="NWO223"/>
      <c r="NWP223"/>
      <c r="NWQ223"/>
      <c r="NWR223"/>
      <c r="NWS223"/>
      <c r="NWT223"/>
      <c r="NWU223"/>
      <c r="NWV223"/>
      <c r="NWW223"/>
      <c r="NWX223"/>
      <c r="NWY223"/>
      <c r="NWZ223"/>
      <c r="NXA223"/>
      <c r="NXB223"/>
      <c r="NXC223"/>
      <c r="NXD223"/>
      <c r="NXE223"/>
      <c r="NXF223"/>
      <c r="NXG223"/>
      <c r="NXH223"/>
      <c r="NXI223"/>
      <c r="NXJ223"/>
      <c r="NXK223"/>
      <c r="NXL223"/>
      <c r="NXM223"/>
      <c r="NXN223"/>
      <c r="NXO223"/>
      <c r="NXP223"/>
      <c r="NXQ223"/>
      <c r="NXR223"/>
      <c r="NXS223"/>
      <c r="NXT223"/>
      <c r="NXU223"/>
      <c r="NXV223"/>
      <c r="NXW223"/>
      <c r="NXX223"/>
      <c r="NXY223"/>
      <c r="NXZ223"/>
      <c r="NYA223"/>
      <c r="NYB223"/>
      <c r="NYC223"/>
      <c r="NYD223"/>
      <c r="NYE223"/>
      <c r="NYF223"/>
      <c r="NYG223"/>
      <c r="NYH223"/>
      <c r="NYI223"/>
      <c r="NYJ223"/>
      <c r="NYK223"/>
      <c r="NYL223"/>
      <c r="NYM223"/>
      <c r="NYN223"/>
      <c r="NYO223"/>
      <c r="NYP223"/>
      <c r="NYQ223"/>
      <c r="NYR223"/>
      <c r="NYS223"/>
      <c r="NYT223"/>
      <c r="NYU223"/>
      <c r="NYV223"/>
      <c r="NYW223"/>
      <c r="NYX223"/>
      <c r="NYY223"/>
      <c r="NYZ223"/>
      <c r="NZA223"/>
      <c r="NZB223"/>
      <c r="NZC223"/>
      <c r="NZD223"/>
      <c r="NZE223"/>
      <c r="NZF223"/>
      <c r="NZG223"/>
      <c r="NZH223"/>
      <c r="NZI223"/>
      <c r="NZJ223"/>
      <c r="NZK223"/>
      <c r="NZL223"/>
      <c r="NZM223"/>
      <c r="NZN223"/>
      <c r="NZO223"/>
      <c r="NZP223"/>
      <c r="NZQ223"/>
      <c r="NZR223"/>
      <c r="NZS223"/>
      <c r="NZT223"/>
      <c r="NZU223"/>
      <c r="NZV223"/>
      <c r="NZW223"/>
      <c r="NZX223"/>
      <c r="NZY223"/>
      <c r="NZZ223"/>
      <c r="OAA223"/>
      <c r="OAB223"/>
      <c r="OAC223"/>
      <c r="OAD223"/>
      <c r="OAE223"/>
      <c r="OAF223"/>
      <c r="OAG223"/>
      <c r="OAH223"/>
      <c r="OAI223"/>
      <c r="OAJ223"/>
      <c r="OAK223"/>
      <c r="OAL223"/>
      <c r="OAM223"/>
      <c r="OAN223"/>
      <c r="OAO223"/>
      <c r="OAP223"/>
      <c r="OAQ223"/>
      <c r="OAR223"/>
      <c r="OAS223"/>
      <c r="OAT223"/>
      <c r="OAU223"/>
      <c r="OAV223"/>
      <c r="OAW223"/>
      <c r="OAX223"/>
      <c r="OAY223"/>
      <c r="OAZ223"/>
      <c r="OBA223"/>
      <c r="OBB223"/>
      <c r="OBC223"/>
      <c r="OBD223"/>
      <c r="OBE223"/>
      <c r="OBF223"/>
      <c r="OBG223"/>
      <c r="OBH223"/>
      <c r="OBI223"/>
      <c r="OBJ223"/>
      <c r="OBK223"/>
      <c r="OBL223"/>
      <c r="OBM223"/>
      <c r="OBN223"/>
      <c r="OBO223"/>
      <c r="OBP223"/>
      <c r="OBQ223"/>
      <c r="OBR223"/>
      <c r="OBS223"/>
      <c r="OBT223"/>
      <c r="OBU223"/>
      <c r="OBV223"/>
      <c r="OBW223"/>
      <c r="OBX223"/>
      <c r="OBY223"/>
      <c r="OBZ223"/>
      <c r="OCA223"/>
      <c r="OCB223"/>
      <c r="OCC223"/>
      <c r="OCD223"/>
      <c r="OCE223"/>
      <c r="OCF223"/>
      <c r="OCG223"/>
      <c r="OCH223"/>
      <c r="OCI223"/>
      <c r="OCJ223"/>
      <c r="OCK223"/>
      <c r="OCL223"/>
      <c r="OCM223"/>
      <c r="OCN223"/>
      <c r="OCO223"/>
      <c r="OCP223"/>
      <c r="OCQ223"/>
      <c r="OCR223"/>
      <c r="OCS223"/>
      <c r="OCT223"/>
      <c r="OCU223"/>
      <c r="OCV223"/>
      <c r="OCW223"/>
      <c r="OCX223"/>
      <c r="OCY223"/>
      <c r="OCZ223"/>
      <c r="ODA223"/>
      <c r="ODB223"/>
      <c r="ODC223"/>
      <c r="ODD223"/>
      <c r="ODE223"/>
      <c r="ODF223"/>
      <c r="ODG223"/>
      <c r="ODH223"/>
      <c r="ODI223"/>
      <c r="ODJ223"/>
      <c r="ODK223"/>
      <c r="ODL223"/>
      <c r="ODM223"/>
      <c r="ODN223"/>
      <c r="ODO223"/>
      <c r="ODP223"/>
      <c r="ODQ223"/>
      <c r="ODR223"/>
      <c r="ODS223"/>
      <c r="ODT223"/>
      <c r="ODU223"/>
      <c r="ODV223"/>
      <c r="ODW223"/>
      <c r="ODX223"/>
      <c r="ODY223"/>
      <c r="ODZ223"/>
      <c r="OEA223"/>
      <c r="OEB223"/>
      <c r="OEC223"/>
      <c r="OED223"/>
      <c r="OEE223"/>
      <c r="OEF223"/>
      <c r="OEG223"/>
      <c r="OEH223"/>
      <c r="OEI223"/>
      <c r="OEJ223"/>
      <c r="OEK223"/>
      <c r="OEL223"/>
      <c r="OEM223"/>
      <c r="OEN223"/>
      <c r="OEO223"/>
      <c r="OEP223"/>
      <c r="OEQ223"/>
      <c r="OER223"/>
      <c r="OES223"/>
      <c r="OET223"/>
      <c r="OEU223"/>
      <c r="OEV223"/>
      <c r="OEW223"/>
      <c r="OEX223"/>
      <c r="OEY223"/>
      <c r="OEZ223"/>
      <c r="OFA223"/>
      <c r="OFB223"/>
      <c r="OFC223"/>
      <c r="OFD223"/>
      <c r="OFE223"/>
      <c r="OFF223"/>
      <c r="OFG223"/>
      <c r="OFH223"/>
      <c r="OFI223"/>
      <c r="OFJ223"/>
      <c r="OFK223"/>
      <c r="OFL223"/>
      <c r="OFM223"/>
      <c r="OFN223"/>
      <c r="OFO223"/>
      <c r="OFP223"/>
      <c r="OFQ223"/>
      <c r="OFR223"/>
      <c r="OFS223"/>
      <c r="OFT223"/>
      <c r="OFU223"/>
      <c r="OFV223"/>
      <c r="OFW223"/>
      <c r="OFX223"/>
      <c r="OFY223"/>
      <c r="OFZ223"/>
      <c r="OGA223"/>
      <c r="OGB223"/>
      <c r="OGC223"/>
      <c r="OGD223"/>
      <c r="OGE223"/>
      <c r="OGF223"/>
      <c r="OGG223"/>
      <c r="OGH223"/>
      <c r="OGI223"/>
      <c r="OGJ223"/>
      <c r="OGK223"/>
      <c r="OGL223"/>
      <c r="OGM223"/>
      <c r="OGN223"/>
      <c r="OGO223"/>
      <c r="OGP223"/>
      <c r="OGQ223"/>
      <c r="OGR223"/>
      <c r="OGS223"/>
      <c r="OGT223"/>
      <c r="OGU223"/>
      <c r="OGV223"/>
      <c r="OGW223"/>
      <c r="OGX223"/>
      <c r="OGY223"/>
      <c r="OGZ223"/>
      <c r="OHA223"/>
      <c r="OHB223"/>
      <c r="OHC223"/>
      <c r="OHD223"/>
      <c r="OHE223"/>
      <c r="OHF223"/>
      <c r="OHG223"/>
      <c r="OHH223"/>
      <c r="OHI223"/>
      <c r="OHJ223"/>
      <c r="OHK223"/>
      <c r="OHL223"/>
      <c r="OHM223"/>
      <c r="OHN223"/>
      <c r="OHO223"/>
      <c r="OHP223"/>
      <c r="OHQ223"/>
      <c r="OHR223"/>
      <c r="OHS223"/>
      <c r="OHT223"/>
      <c r="OHU223"/>
      <c r="OHV223"/>
      <c r="OHW223"/>
      <c r="OHX223"/>
      <c r="OHY223"/>
      <c r="OHZ223"/>
      <c r="OIA223"/>
      <c r="OIB223"/>
      <c r="OIC223"/>
      <c r="OID223"/>
      <c r="OIE223"/>
      <c r="OIF223"/>
      <c r="OIG223"/>
      <c r="OIH223"/>
      <c r="OII223"/>
      <c r="OIJ223"/>
      <c r="OIK223"/>
      <c r="OIL223"/>
      <c r="OIM223"/>
      <c r="OIN223"/>
      <c r="OIO223"/>
      <c r="OIP223"/>
      <c r="OIQ223"/>
      <c r="OIR223"/>
      <c r="OIS223"/>
      <c r="OIT223"/>
      <c r="OIU223"/>
      <c r="OIV223"/>
      <c r="OIW223"/>
      <c r="OIX223"/>
      <c r="OIY223"/>
      <c r="OIZ223"/>
      <c r="OJA223"/>
      <c r="OJB223"/>
      <c r="OJC223"/>
      <c r="OJD223"/>
      <c r="OJE223"/>
      <c r="OJF223"/>
      <c r="OJG223"/>
      <c r="OJH223"/>
      <c r="OJI223"/>
      <c r="OJJ223"/>
      <c r="OJK223"/>
      <c r="OJL223"/>
      <c r="OJM223"/>
      <c r="OJN223"/>
      <c r="OJO223"/>
      <c r="OJP223"/>
      <c r="OJQ223"/>
      <c r="OJR223"/>
      <c r="OJS223"/>
      <c r="OJT223"/>
      <c r="OJU223"/>
      <c r="OJV223"/>
      <c r="OJW223"/>
      <c r="OJX223"/>
      <c r="OJY223"/>
      <c r="OJZ223"/>
      <c r="OKA223"/>
      <c r="OKB223"/>
      <c r="OKC223"/>
      <c r="OKD223"/>
      <c r="OKE223"/>
      <c r="OKF223"/>
      <c r="OKG223"/>
      <c r="OKH223"/>
      <c r="OKI223"/>
      <c r="OKJ223"/>
      <c r="OKK223"/>
      <c r="OKL223"/>
      <c r="OKM223"/>
      <c r="OKN223"/>
      <c r="OKO223"/>
      <c r="OKP223"/>
      <c r="OKQ223"/>
      <c r="OKR223"/>
      <c r="OKS223"/>
      <c r="OKT223"/>
      <c r="OKU223"/>
      <c r="OKV223"/>
      <c r="OKW223"/>
      <c r="OKX223"/>
      <c r="OKY223"/>
      <c r="OKZ223"/>
      <c r="OLA223"/>
      <c r="OLB223"/>
      <c r="OLC223"/>
      <c r="OLD223"/>
      <c r="OLE223"/>
      <c r="OLF223"/>
      <c r="OLG223"/>
      <c r="OLH223"/>
      <c r="OLI223"/>
      <c r="OLJ223"/>
      <c r="OLK223"/>
      <c r="OLL223"/>
      <c r="OLM223"/>
      <c r="OLN223"/>
      <c r="OLO223"/>
      <c r="OLP223"/>
      <c r="OLQ223"/>
      <c r="OLR223"/>
      <c r="OLS223"/>
      <c r="OLT223"/>
      <c r="OLU223"/>
      <c r="OLV223"/>
      <c r="OLW223"/>
      <c r="OLX223"/>
      <c r="OLY223"/>
      <c r="OLZ223"/>
      <c r="OMA223"/>
      <c r="OMB223"/>
      <c r="OMC223"/>
      <c r="OMD223"/>
      <c r="OME223"/>
      <c r="OMF223"/>
      <c r="OMG223"/>
      <c r="OMH223"/>
      <c r="OMI223"/>
      <c r="OMJ223"/>
      <c r="OMK223"/>
      <c r="OML223"/>
      <c r="OMM223"/>
      <c r="OMN223"/>
      <c r="OMO223"/>
      <c r="OMP223"/>
      <c r="OMQ223"/>
      <c r="OMR223"/>
      <c r="OMS223"/>
      <c r="OMT223"/>
      <c r="OMU223"/>
      <c r="OMV223"/>
      <c r="OMW223"/>
      <c r="OMX223"/>
      <c r="OMY223"/>
      <c r="OMZ223"/>
      <c r="ONA223"/>
      <c r="ONB223"/>
      <c r="ONC223"/>
      <c r="OND223"/>
      <c r="ONE223"/>
      <c r="ONF223"/>
      <c r="ONG223"/>
      <c r="ONH223"/>
      <c r="ONI223"/>
      <c r="ONJ223"/>
      <c r="ONK223"/>
      <c r="ONL223"/>
      <c r="ONM223"/>
      <c r="ONN223"/>
      <c r="ONO223"/>
      <c r="ONP223"/>
      <c r="ONQ223"/>
      <c r="ONR223"/>
      <c r="ONS223"/>
      <c r="ONT223"/>
      <c r="ONU223"/>
      <c r="ONV223"/>
      <c r="ONW223"/>
      <c r="ONX223"/>
      <c r="ONY223"/>
      <c r="ONZ223"/>
      <c r="OOA223"/>
      <c r="OOB223"/>
      <c r="OOC223"/>
      <c r="OOD223"/>
      <c r="OOE223"/>
      <c r="OOF223"/>
      <c r="OOG223"/>
      <c r="OOH223"/>
      <c r="OOI223"/>
      <c r="OOJ223"/>
      <c r="OOK223"/>
      <c r="OOL223"/>
      <c r="OOM223"/>
      <c r="OON223"/>
      <c r="OOO223"/>
      <c r="OOP223"/>
      <c r="OOQ223"/>
      <c r="OOR223"/>
      <c r="OOS223"/>
      <c r="OOT223"/>
      <c r="OOU223"/>
      <c r="OOV223"/>
      <c r="OOW223"/>
      <c r="OOX223"/>
      <c r="OOY223"/>
      <c r="OOZ223"/>
      <c r="OPA223"/>
      <c r="OPB223"/>
      <c r="OPC223"/>
      <c r="OPD223"/>
      <c r="OPE223"/>
      <c r="OPF223"/>
      <c r="OPG223"/>
      <c r="OPH223"/>
      <c r="OPI223"/>
      <c r="OPJ223"/>
      <c r="OPK223"/>
      <c r="OPL223"/>
      <c r="OPM223"/>
      <c r="OPN223"/>
      <c r="OPO223"/>
      <c r="OPP223"/>
      <c r="OPQ223"/>
      <c r="OPR223"/>
      <c r="OPS223"/>
      <c r="OPT223"/>
      <c r="OPU223"/>
      <c r="OPV223"/>
      <c r="OPW223"/>
      <c r="OPX223"/>
      <c r="OPY223"/>
      <c r="OPZ223"/>
      <c r="OQA223"/>
      <c r="OQB223"/>
      <c r="OQC223"/>
      <c r="OQD223"/>
      <c r="OQE223"/>
      <c r="OQF223"/>
      <c r="OQG223"/>
      <c r="OQH223"/>
      <c r="OQI223"/>
      <c r="OQJ223"/>
      <c r="OQK223"/>
      <c r="OQL223"/>
      <c r="OQM223"/>
      <c r="OQN223"/>
      <c r="OQO223"/>
      <c r="OQP223"/>
      <c r="OQQ223"/>
      <c r="OQR223"/>
      <c r="OQS223"/>
      <c r="OQT223"/>
      <c r="OQU223"/>
      <c r="OQV223"/>
      <c r="OQW223"/>
      <c r="OQX223"/>
      <c r="OQY223"/>
      <c r="OQZ223"/>
      <c r="ORA223"/>
      <c r="ORB223"/>
      <c r="ORC223"/>
      <c r="ORD223"/>
      <c r="ORE223"/>
      <c r="ORF223"/>
      <c r="ORG223"/>
      <c r="ORH223"/>
      <c r="ORI223"/>
      <c r="ORJ223"/>
      <c r="ORK223"/>
      <c r="ORL223"/>
      <c r="ORM223"/>
      <c r="ORN223"/>
      <c r="ORO223"/>
      <c r="ORP223"/>
      <c r="ORQ223"/>
      <c r="ORR223"/>
      <c r="ORS223"/>
      <c r="ORT223"/>
      <c r="ORU223"/>
      <c r="ORV223"/>
      <c r="ORW223"/>
      <c r="ORX223"/>
      <c r="ORY223"/>
      <c r="ORZ223"/>
      <c r="OSA223"/>
      <c r="OSB223"/>
      <c r="OSC223"/>
      <c r="OSD223"/>
      <c r="OSE223"/>
      <c r="OSF223"/>
      <c r="OSG223"/>
      <c r="OSH223"/>
      <c r="OSI223"/>
      <c r="OSJ223"/>
      <c r="OSK223"/>
      <c r="OSL223"/>
      <c r="OSM223"/>
      <c r="OSN223"/>
      <c r="OSO223"/>
      <c r="OSP223"/>
      <c r="OSQ223"/>
      <c r="OSR223"/>
      <c r="OSS223"/>
      <c r="OST223"/>
      <c r="OSU223"/>
      <c r="OSV223"/>
      <c r="OSW223"/>
      <c r="OSX223"/>
      <c r="OSY223"/>
      <c r="OSZ223"/>
      <c r="OTA223"/>
      <c r="OTB223"/>
      <c r="OTC223"/>
      <c r="OTD223"/>
      <c r="OTE223"/>
      <c r="OTF223"/>
      <c r="OTG223"/>
      <c r="OTH223"/>
      <c r="OTI223"/>
      <c r="OTJ223"/>
      <c r="OTK223"/>
      <c r="OTL223"/>
      <c r="OTM223"/>
      <c r="OTN223"/>
      <c r="OTO223"/>
      <c r="OTP223"/>
      <c r="OTQ223"/>
      <c r="OTR223"/>
      <c r="OTS223"/>
      <c r="OTT223"/>
      <c r="OTU223"/>
      <c r="OTV223"/>
      <c r="OTW223"/>
      <c r="OTX223"/>
      <c r="OTY223"/>
      <c r="OTZ223"/>
      <c r="OUA223"/>
      <c r="OUB223"/>
      <c r="OUC223"/>
      <c r="OUD223"/>
      <c r="OUE223"/>
      <c r="OUF223"/>
      <c r="OUG223"/>
      <c r="OUH223"/>
      <c r="OUI223"/>
      <c r="OUJ223"/>
      <c r="OUK223"/>
      <c r="OUL223"/>
      <c r="OUM223"/>
      <c r="OUN223"/>
      <c r="OUO223"/>
      <c r="OUP223"/>
      <c r="OUQ223"/>
      <c r="OUR223"/>
      <c r="OUS223"/>
      <c r="OUT223"/>
      <c r="OUU223"/>
      <c r="OUV223"/>
      <c r="OUW223"/>
      <c r="OUX223"/>
      <c r="OUY223"/>
      <c r="OUZ223"/>
      <c r="OVA223"/>
      <c r="OVB223"/>
      <c r="OVC223"/>
      <c r="OVD223"/>
      <c r="OVE223"/>
      <c r="OVF223"/>
      <c r="OVG223"/>
      <c r="OVH223"/>
      <c r="OVI223"/>
      <c r="OVJ223"/>
      <c r="OVK223"/>
      <c r="OVL223"/>
      <c r="OVM223"/>
      <c r="OVN223"/>
      <c r="OVO223"/>
      <c r="OVP223"/>
      <c r="OVQ223"/>
      <c r="OVR223"/>
      <c r="OVS223"/>
      <c r="OVT223"/>
      <c r="OVU223"/>
      <c r="OVV223"/>
      <c r="OVW223"/>
      <c r="OVX223"/>
      <c r="OVY223"/>
      <c r="OVZ223"/>
      <c r="OWA223"/>
      <c r="OWB223"/>
      <c r="OWC223"/>
      <c r="OWD223"/>
      <c r="OWE223"/>
      <c r="OWF223"/>
      <c r="OWG223"/>
      <c r="OWH223"/>
      <c r="OWI223"/>
      <c r="OWJ223"/>
      <c r="OWK223"/>
      <c r="OWL223"/>
      <c r="OWM223"/>
      <c r="OWN223"/>
      <c r="OWO223"/>
      <c r="OWP223"/>
      <c r="OWQ223"/>
      <c r="OWR223"/>
      <c r="OWS223"/>
      <c r="OWT223"/>
      <c r="OWU223"/>
      <c r="OWV223"/>
      <c r="OWW223"/>
      <c r="OWX223"/>
      <c r="OWY223"/>
      <c r="OWZ223"/>
      <c r="OXA223"/>
      <c r="OXB223"/>
      <c r="OXC223"/>
      <c r="OXD223"/>
      <c r="OXE223"/>
      <c r="OXF223"/>
      <c r="OXG223"/>
      <c r="OXH223"/>
      <c r="OXI223"/>
      <c r="OXJ223"/>
      <c r="OXK223"/>
      <c r="OXL223"/>
      <c r="OXM223"/>
      <c r="OXN223"/>
      <c r="OXO223"/>
      <c r="OXP223"/>
      <c r="OXQ223"/>
      <c r="OXR223"/>
      <c r="OXS223"/>
      <c r="OXT223"/>
      <c r="OXU223"/>
      <c r="OXV223"/>
      <c r="OXW223"/>
      <c r="OXX223"/>
      <c r="OXY223"/>
      <c r="OXZ223"/>
      <c r="OYA223"/>
      <c r="OYB223"/>
      <c r="OYC223"/>
      <c r="OYD223"/>
      <c r="OYE223"/>
      <c r="OYF223"/>
      <c r="OYG223"/>
      <c r="OYH223"/>
      <c r="OYI223"/>
      <c r="OYJ223"/>
      <c r="OYK223"/>
      <c r="OYL223"/>
      <c r="OYM223"/>
      <c r="OYN223"/>
      <c r="OYO223"/>
      <c r="OYP223"/>
      <c r="OYQ223"/>
      <c r="OYR223"/>
      <c r="OYS223"/>
      <c r="OYT223"/>
      <c r="OYU223"/>
      <c r="OYV223"/>
      <c r="OYW223"/>
      <c r="OYX223"/>
      <c r="OYY223"/>
      <c r="OYZ223"/>
      <c r="OZA223"/>
      <c r="OZB223"/>
      <c r="OZC223"/>
      <c r="OZD223"/>
      <c r="OZE223"/>
      <c r="OZF223"/>
      <c r="OZG223"/>
      <c r="OZH223"/>
      <c r="OZI223"/>
      <c r="OZJ223"/>
      <c r="OZK223"/>
      <c r="OZL223"/>
      <c r="OZM223"/>
      <c r="OZN223"/>
      <c r="OZO223"/>
      <c r="OZP223"/>
      <c r="OZQ223"/>
      <c r="OZR223"/>
      <c r="OZS223"/>
      <c r="OZT223"/>
      <c r="OZU223"/>
      <c r="OZV223"/>
      <c r="OZW223"/>
      <c r="OZX223"/>
      <c r="OZY223"/>
      <c r="OZZ223"/>
      <c r="PAA223"/>
      <c r="PAB223"/>
      <c r="PAC223"/>
      <c r="PAD223"/>
      <c r="PAE223"/>
      <c r="PAF223"/>
      <c r="PAG223"/>
      <c r="PAH223"/>
      <c r="PAI223"/>
      <c r="PAJ223"/>
      <c r="PAK223"/>
      <c r="PAL223"/>
      <c r="PAM223"/>
      <c r="PAN223"/>
      <c r="PAO223"/>
      <c r="PAP223"/>
      <c r="PAQ223"/>
      <c r="PAR223"/>
      <c r="PAS223"/>
      <c r="PAT223"/>
      <c r="PAU223"/>
      <c r="PAV223"/>
      <c r="PAW223"/>
      <c r="PAX223"/>
      <c r="PAY223"/>
      <c r="PAZ223"/>
      <c r="PBA223"/>
      <c r="PBB223"/>
      <c r="PBC223"/>
      <c r="PBD223"/>
      <c r="PBE223"/>
      <c r="PBF223"/>
      <c r="PBG223"/>
      <c r="PBH223"/>
      <c r="PBI223"/>
      <c r="PBJ223"/>
      <c r="PBK223"/>
      <c r="PBL223"/>
      <c r="PBM223"/>
      <c r="PBN223"/>
      <c r="PBO223"/>
      <c r="PBP223"/>
      <c r="PBQ223"/>
      <c r="PBR223"/>
      <c r="PBS223"/>
      <c r="PBT223"/>
      <c r="PBU223"/>
      <c r="PBV223"/>
      <c r="PBW223"/>
      <c r="PBX223"/>
      <c r="PBY223"/>
      <c r="PBZ223"/>
      <c r="PCA223"/>
      <c r="PCB223"/>
      <c r="PCC223"/>
      <c r="PCD223"/>
      <c r="PCE223"/>
      <c r="PCF223"/>
      <c r="PCG223"/>
      <c r="PCH223"/>
      <c r="PCI223"/>
      <c r="PCJ223"/>
      <c r="PCK223"/>
      <c r="PCL223"/>
      <c r="PCM223"/>
      <c r="PCN223"/>
      <c r="PCO223"/>
      <c r="PCP223"/>
      <c r="PCQ223"/>
      <c r="PCR223"/>
      <c r="PCS223"/>
      <c r="PCT223"/>
      <c r="PCU223"/>
      <c r="PCV223"/>
      <c r="PCW223"/>
      <c r="PCX223"/>
      <c r="PCY223"/>
      <c r="PCZ223"/>
      <c r="PDA223"/>
      <c r="PDB223"/>
      <c r="PDC223"/>
      <c r="PDD223"/>
      <c r="PDE223"/>
      <c r="PDF223"/>
      <c r="PDG223"/>
      <c r="PDH223"/>
      <c r="PDI223"/>
      <c r="PDJ223"/>
      <c r="PDK223"/>
      <c r="PDL223"/>
      <c r="PDM223"/>
      <c r="PDN223"/>
      <c r="PDO223"/>
      <c r="PDP223"/>
      <c r="PDQ223"/>
      <c r="PDR223"/>
      <c r="PDS223"/>
      <c r="PDT223"/>
      <c r="PDU223"/>
      <c r="PDV223"/>
      <c r="PDW223"/>
      <c r="PDX223"/>
      <c r="PDY223"/>
      <c r="PDZ223"/>
      <c r="PEA223"/>
      <c r="PEB223"/>
      <c r="PEC223"/>
      <c r="PED223"/>
      <c r="PEE223"/>
      <c r="PEF223"/>
      <c r="PEG223"/>
      <c r="PEH223"/>
      <c r="PEI223"/>
      <c r="PEJ223"/>
      <c r="PEK223"/>
      <c r="PEL223"/>
      <c r="PEM223"/>
      <c r="PEN223"/>
      <c r="PEO223"/>
      <c r="PEP223"/>
      <c r="PEQ223"/>
      <c r="PER223"/>
      <c r="PES223"/>
      <c r="PET223"/>
      <c r="PEU223"/>
      <c r="PEV223"/>
      <c r="PEW223"/>
      <c r="PEX223"/>
      <c r="PEY223"/>
      <c r="PEZ223"/>
      <c r="PFA223"/>
      <c r="PFB223"/>
      <c r="PFC223"/>
      <c r="PFD223"/>
      <c r="PFE223"/>
      <c r="PFF223"/>
      <c r="PFG223"/>
      <c r="PFH223"/>
      <c r="PFI223"/>
      <c r="PFJ223"/>
      <c r="PFK223"/>
      <c r="PFL223"/>
      <c r="PFM223"/>
      <c r="PFN223"/>
      <c r="PFO223"/>
      <c r="PFP223"/>
      <c r="PFQ223"/>
      <c r="PFR223"/>
      <c r="PFS223"/>
      <c r="PFT223"/>
      <c r="PFU223"/>
      <c r="PFV223"/>
      <c r="PFW223"/>
      <c r="PFX223"/>
      <c r="PFY223"/>
      <c r="PFZ223"/>
      <c r="PGA223"/>
      <c r="PGB223"/>
      <c r="PGC223"/>
      <c r="PGD223"/>
      <c r="PGE223"/>
      <c r="PGF223"/>
      <c r="PGG223"/>
      <c r="PGH223"/>
      <c r="PGI223"/>
      <c r="PGJ223"/>
      <c r="PGK223"/>
      <c r="PGL223"/>
      <c r="PGM223"/>
      <c r="PGN223"/>
      <c r="PGO223"/>
      <c r="PGP223"/>
      <c r="PGQ223"/>
      <c r="PGR223"/>
      <c r="PGS223"/>
      <c r="PGT223"/>
      <c r="PGU223"/>
      <c r="PGV223"/>
      <c r="PGW223"/>
      <c r="PGX223"/>
      <c r="PGY223"/>
      <c r="PGZ223"/>
      <c r="PHA223"/>
      <c r="PHB223"/>
      <c r="PHC223"/>
      <c r="PHD223"/>
      <c r="PHE223"/>
      <c r="PHF223"/>
      <c r="PHG223"/>
      <c r="PHH223"/>
      <c r="PHI223"/>
      <c r="PHJ223"/>
      <c r="PHK223"/>
      <c r="PHL223"/>
      <c r="PHM223"/>
      <c r="PHN223"/>
      <c r="PHO223"/>
      <c r="PHP223"/>
      <c r="PHQ223"/>
      <c r="PHR223"/>
      <c r="PHS223"/>
      <c r="PHT223"/>
      <c r="PHU223"/>
      <c r="PHV223"/>
      <c r="PHW223"/>
      <c r="PHX223"/>
      <c r="PHY223"/>
      <c r="PHZ223"/>
      <c r="PIA223"/>
      <c r="PIB223"/>
      <c r="PIC223"/>
      <c r="PID223"/>
      <c r="PIE223"/>
      <c r="PIF223"/>
      <c r="PIG223"/>
      <c r="PIH223"/>
      <c r="PII223"/>
      <c r="PIJ223"/>
      <c r="PIK223"/>
      <c r="PIL223"/>
      <c r="PIM223"/>
      <c r="PIN223"/>
      <c r="PIO223"/>
      <c r="PIP223"/>
      <c r="PIQ223"/>
      <c r="PIR223"/>
      <c r="PIS223"/>
      <c r="PIT223"/>
      <c r="PIU223"/>
      <c r="PIV223"/>
      <c r="PIW223"/>
      <c r="PIX223"/>
      <c r="PIY223"/>
      <c r="PIZ223"/>
      <c r="PJA223"/>
      <c r="PJB223"/>
      <c r="PJC223"/>
      <c r="PJD223"/>
      <c r="PJE223"/>
      <c r="PJF223"/>
      <c r="PJG223"/>
      <c r="PJH223"/>
      <c r="PJI223"/>
      <c r="PJJ223"/>
      <c r="PJK223"/>
      <c r="PJL223"/>
      <c r="PJM223"/>
      <c r="PJN223"/>
      <c r="PJO223"/>
      <c r="PJP223"/>
      <c r="PJQ223"/>
      <c r="PJR223"/>
      <c r="PJS223"/>
      <c r="PJT223"/>
      <c r="PJU223"/>
      <c r="PJV223"/>
      <c r="PJW223"/>
      <c r="PJX223"/>
      <c r="PJY223"/>
      <c r="PJZ223"/>
      <c r="PKA223"/>
      <c r="PKB223"/>
      <c r="PKC223"/>
      <c r="PKD223"/>
      <c r="PKE223"/>
      <c r="PKF223"/>
      <c r="PKG223"/>
      <c r="PKH223"/>
      <c r="PKI223"/>
      <c r="PKJ223"/>
      <c r="PKK223"/>
      <c r="PKL223"/>
      <c r="PKM223"/>
      <c r="PKN223"/>
      <c r="PKO223"/>
      <c r="PKP223"/>
      <c r="PKQ223"/>
      <c r="PKR223"/>
      <c r="PKS223"/>
      <c r="PKT223"/>
      <c r="PKU223"/>
      <c r="PKV223"/>
      <c r="PKW223"/>
      <c r="PKX223"/>
      <c r="PKY223"/>
      <c r="PKZ223"/>
      <c r="PLA223"/>
      <c r="PLB223"/>
      <c r="PLC223"/>
      <c r="PLD223"/>
      <c r="PLE223"/>
      <c r="PLF223"/>
      <c r="PLG223"/>
      <c r="PLH223"/>
      <c r="PLI223"/>
      <c r="PLJ223"/>
      <c r="PLK223"/>
      <c r="PLL223"/>
      <c r="PLM223"/>
      <c r="PLN223"/>
      <c r="PLO223"/>
      <c r="PLP223"/>
      <c r="PLQ223"/>
      <c r="PLR223"/>
      <c r="PLS223"/>
      <c r="PLT223"/>
      <c r="PLU223"/>
      <c r="PLV223"/>
      <c r="PLW223"/>
      <c r="PLX223"/>
      <c r="PLY223"/>
      <c r="PLZ223"/>
      <c r="PMA223"/>
      <c r="PMB223"/>
      <c r="PMC223"/>
      <c r="PMD223"/>
      <c r="PME223"/>
      <c r="PMF223"/>
      <c r="PMG223"/>
      <c r="PMH223"/>
      <c r="PMI223"/>
      <c r="PMJ223"/>
      <c r="PMK223"/>
      <c r="PML223"/>
      <c r="PMM223"/>
      <c r="PMN223"/>
      <c r="PMO223"/>
      <c r="PMP223"/>
      <c r="PMQ223"/>
      <c r="PMR223"/>
      <c r="PMS223"/>
      <c r="PMT223"/>
      <c r="PMU223"/>
      <c r="PMV223"/>
      <c r="PMW223"/>
      <c r="PMX223"/>
      <c r="PMY223"/>
      <c r="PMZ223"/>
      <c r="PNA223"/>
      <c r="PNB223"/>
      <c r="PNC223"/>
      <c r="PND223"/>
      <c r="PNE223"/>
      <c r="PNF223"/>
      <c r="PNG223"/>
      <c r="PNH223"/>
      <c r="PNI223"/>
      <c r="PNJ223"/>
      <c r="PNK223"/>
      <c r="PNL223"/>
      <c r="PNM223"/>
      <c r="PNN223"/>
      <c r="PNO223"/>
      <c r="PNP223"/>
      <c r="PNQ223"/>
      <c r="PNR223"/>
      <c r="PNS223"/>
      <c r="PNT223"/>
      <c r="PNU223"/>
      <c r="PNV223"/>
      <c r="PNW223"/>
      <c r="PNX223"/>
      <c r="PNY223"/>
      <c r="PNZ223"/>
      <c r="POA223"/>
      <c r="POB223"/>
      <c r="POC223"/>
      <c r="POD223"/>
      <c r="POE223"/>
      <c r="POF223"/>
      <c r="POG223"/>
      <c r="POH223"/>
      <c r="POI223"/>
      <c r="POJ223"/>
      <c r="POK223"/>
      <c r="POL223"/>
      <c r="POM223"/>
      <c r="PON223"/>
      <c r="POO223"/>
      <c r="POP223"/>
      <c r="POQ223"/>
      <c r="POR223"/>
      <c r="POS223"/>
      <c r="POT223"/>
      <c r="POU223"/>
      <c r="POV223"/>
      <c r="POW223"/>
      <c r="POX223"/>
      <c r="POY223"/>
      <c r="POZ223"/>
      <c r="PPA223"/>
      <c r="PPB223"/>
      <c r="PPC223"/>
      <c r="PPD223"/>
      <c r="PPE223"/>
      <c r="PPF223"/>
      <c r="PPG223"/>
      <c r="PPH223"/>
      <c r="PPI223"/>
      <c r="PPJ223"/>
      <c r="PPK223"/>
      <c r="PPL223"/>
      <c r="PPM223"/>
      <c r="PPN223"/>
      <c r="PPO223"/>
      <c r="PPP223"/>
      <c r="PPQ223"/>
      <c r="PPR223"/>
      <c r="PPS223"/>
      <c r="PPT223"/>
      <c r="PPU223"/>
      <c r="PPV223"/>
      <c r="PPW223"/>
      <c r="PPX223"/>
      <c r="PPY223"/>
      <c r="PPZ223"/>
      <c r="PQA223"/>
      <c r="PQB223"/>
      <c r="PQC223"/>
      <c r="PQD223"/>
      <c r="PQE223"/>
      <c r="PQF223"/>
      <c r="PQG223"/>
      <c r="PQH223"/>
      <c r="PQI223"/>
      <c r="PQJ223"/>
      <c r="PQK223"/>
      <c r="PQL223"/>
      <c r="PQM223"/>
      <c r="PQN223"/>
      <c r="PQO223"/>
      <c r="PQP223"/>
      <c r="PQQ223"/>
      <c r="PQR223"/>
      <c r="PQS223"/>
      <c r="PQT223"/>
      <c r="PQU223"/>
      <c r="PQV223"/>
      <c r="PQW223"/>
      <c r="PQX223"/>
      <c r="PQY223"/>
      <c r="PQZ223"/>
      <c r="PRA223"/>
      <c r="PRB223"/>
      <c r="PRC223"/>
      <c r="PRD223"/>
      <c r="PRE223"/>
      <c r="PRF223"/>
      <c r="PRG223"/>
      <c r="PRH223"/>
      <c r="PRI223"/>
      <c r="PRJ223"/>
      <c r="PRK223"/>
      <c r="PRL223"/>
      <c r="PRM223"/>
      <c r="PRN223"/>
      <c r="PRO223"/>
      <c r="PRP223"/>
      <c r="PRQ223"/>
      <c r="PRR223"/>
      <c r="PRS223"/>
      <c r="PRT223"/>
      <c r="PRU223"/>
      <c r="PRV223"/>
      <c r="PRW223"/>
      <c r="PRX223"/>
      <c r="PRY223"/>
      <c r="PRZ223"/>
      <c r="PSA223"/>
      <c r="PSB223"/>
      <c r="PSC223"/>
      <c r="PSD223"/>
      <c r="PSE223"/>
      <c r="PSF223"/>
      <c r="PSG223"/>
      <c r="PSH223"/>
      <c r="PSI223"/>
      <c r="PSJ223"/>
      <c r="PSK223"/>
      <c r="PSL223"/>
      <c r="PSM223"/>
      <c r="PSN223"/>
      <c r="PSO223"/>
      <c r="PSP223"/>
      <c r="PSQ223"/>
      <c r="PSR223"/>
      <c r="PSS223"/>
      <c r="PST223"/>
      <c r="PSU223"/>
      <c r="PSV223"/>
      <c r="PSW223"/>
      <c r="PSX223"/>
      <c r="PSY223"/>
      <c r="PSZ223"/>
      <c r="PTA223"/>
      <c r="PTB223"/>
      <c r="PTC223"/>
      <c r="PTD223"/>
      <c r="PTE223"/>
      <c r="PTF223"/>
      <c r="PTG223"/>
      <c r="PTH223"/>
      <c r="PTI223"/>
      <c r="PTJ223"/>
      <c r="PTK223"/>
      <c r="PTL223"/>
      <c r="PTM223"/>
      <c r="PTN223"/>
      <c r="PTO223"/>
      <c r="PTP223"/>
      <c r="PTQ223"/>
      <c r="PTR223"/>
      <c r="PTS223"/>
      <c r="PTT223"/>
      <c r="PTU223"/>
      <c r="PTV223"/>
      <c r="PTW223"/>
      <c r="PTX223"/>
      <c r="PTY223"/>
      <c r="PTZ223"/>
      <c r="PUA223"/>
      <c r="PUB223"/>
      <c r="PUC223"/>
      <c r="PUD223"/>
      <c r="PUE223"/>
      <c r="PUF223"/>
      <c r="PUG223"/>
      <c r="PUH223"/>
      <c r="PUI223"/>
      <c r="PUJ223"/>
      <c r="PUK223"/>
      <c r="PUL223"/>
      <c r="PUM223"/>
      <c r="PUN223"/>
      <c r="PUO223"/>
      <c r="PUP223"/>
      <c r="PUQ223"/>
      <c r="PUR223"/>
      <c r="PUS223"/>
      <c r="PUT223"/>
      <c r="PUU223"/>
      <c r="PUV223"/>
      <c r="PUW223"/>
      <c r="PUX223"/>
      <c r="PUY223"/>
      <c r="PUZ223"/>
      <c r="PVA223"/>
      <c r="PVB223"/>
      <c r="PVC223"/>
      <c r="PVD223"/>
      <c r="PVE223"/>
      <c r="PVF223"/>
      <c r="PVG223"/>
      <c r="PVH223"/>
      <c r="PVI223"/>
      <c r="PVJ223"/>
      <c r="PVK223"/>
      <c r="PVL223"/>
      <c r="PVM223"/>
      <c r="PVN223"/>
      <c r="PVO223"/>
      <c r="PVP223"/>
      <c r="PVQ223"/>
      <c r="PVR223"/>
      <c r="PVS223"/>
      <c r="PVT223"/>
      <c r="PVU223"/>
      <c r="PVV223"/>
      <c r="PVW223"/>
      <c r="PVX223"/>
      <c r="PVY223"/>
      <c r="PVZ223"/>
      <c r="PWA223"/>
      <c r="PWB223"/>
      <c r="PWC223"/>
      <c r="PWD223"/>
      <c r="PWE223"/>
      <c r="PWF223"/>
      <c r="PWG223"/>
      <c r="PWH223"/>
      <c r="PWI223"/>
      <c r="PWJ223"/>
      <c r="PWK223"/>
      <c r="PWL223"/>
      <c r="PWM223"/>
      <c r="PWN223"/>
      <c r="PWO223"/>
      <c r="PWP223"/>
      <c r="PWQ223"/>
      <c r="PWR223"/>
      <c r="PWS223"/>
      <c r="PWT223"/>
      <c r="PWU223"/>
      <c r="PWV223"/>
      <c r="PWW223"/>
      <c r="PWX223"/>
      <c r="PWY223"/>
      <c r="PWZ223"/>
      <c r="PXA223"/>
      <c r="PXB223"/>
      <c r="PXC223"/>
      <c r="PXD223"/>
      <c r="PXE223"/>
      <c r="PXF223"/>
      <c r="PXG223"/>
      <c r="PXH223"/>
      <c r="PXI223"/>
      <c r="PXJ223"/>
      <c r="PXK223"/>
      <c r="PXL223"/>
      <c r="PXM223"/>
      <c r="PXN223"/>
      <c r="PXO223"/>
      <c r="PXP223"/>
      <c r="PXQ223"/>
      <c r="PXR223"/>
      <c r="PXS223"/>
      <c r="PXT223"/>
      <c r="PXU223"/>
      <c r="PXV223"/>
      <c r="PXW223"/>
      <c r="PXX223"/>
      <c r="PXY223"/>
      <c r="PXZ223"/>
      <c r="PYA223"/>
      <c r="PYB223"/>
      <c r="PYC223"/>
      <c r="PYD223"/>
      <c r="PYE223"/>
      <c r="PYF223"/>
      <c r="PYG223"/>
      <c r="PYH223"/>
      <c r="PYI223"/>
      <c r="PYJ223"/>
      <c r="PYK223"/>
      <c r="PYL223"/>
      <c r="PYM223"/>
      <c r="PYN223"/>
      <c r="PYO223"/>
      <c r="PYP223"/>
      <c r="PYQ223"/>
      <c r="PYR223"/>
      <c r="PYS223"/>
      <c r="PYT223"/>
      <c r="PYU223"/>
      <c r="PYV223"/>
      <c r="PYW223"/>
      <c r="PYX223"/>
      <c r="PYY223"/>
      <c r="PYZ223"/>
      <c r="PZA223"/>
      <c r="PZB223"/>
      <c r="PZC223"/>
      <c r="PZD223"/>
      <c r="PZE223"/>
      <c r="PZF223"/>
      <c r="PZG223"/>
      <c r="PZH223"/>
      <c r="PZI223"/>
      <c r="PZJ223"/>
      <c r="PZK223"/>
      <c r="PZL223"/>
      <c r="PZM223"/>
      <c r="PZN223"/>
      <c r="PZO223"/>
      <c r="PZP223"/>
      <c r="PZQ223"/>
      <c r="PZR223"/>
      <c r="PZS223"/>
      <c r="PZT223"/>
      <c r="PZU223"/>
      <c r="PZV223"/>
      <c r="PZW223"/>
      <c r="PZX223"/>
      <c r="PZY223"/>
      <c r="PZZ223"/>
      <c r="QAA223"/>
      <c r="QAB223"/>
      <c r="QAC223"/>
      <c r="QAD223"/>
      <c r="QAE223"/>
      <c r="QAF223"/>
      <c r="QAG223"/>
      <c r="QAH223"/>
      <c r="QAI223"/>
      <c r="QAJ223"/>
      <c r="QAK223"/>
      <c r="QAL223"/>
      <c r="QAM223"/>
      <c r="QAN223"/>
      <c r="QAO223"/>
      <c r="QAP223"/>
      <c r="QAQ223"/>
      <c r="QAR223"/>
      <c r="QAS223"/>
      <c r="QAT223"/>
      <c r="QAU223"/>
      <c r="QAV223"/>
      <c r="QAW223"/>
      <c r="QAX223"/>
      <c r="QAY223"/>
      <c r="QAZ223"/>
      <c r="QBA223"/>
      <c r="QBB223"/>
      <c r="QBC223"/>
      <c r="QBD223"/>
      <c r="QBE223"/>
      <c r="QBF223"/>
      <c r="QBG223"/>
      <c r="QBH223"/>
      <c r="QBI223"/>
      <c r="QBJ223"/>
      <c r="QBK223"/>
      <c r="QBL223"/>
      <c r="QBM223"/>
      <c r="QBN223"/>
      <c r="QBO223"/>
      <c r="QBP223"/>
      <c r="QBQ223"/>
      <c r="QBR223"/>
      <c r="QBS223"/>
      <c r="QBT223"/>
      <c r="QBU223"/>
      <c r="QBV223"/>
      <c r="QBW223"/>
      <c r="QBX223"/>
      <c r="QBY223"/>
      <c r="QBZ223"/>
      <c r="QCA223"/>
      <c r="QCB223"/>
      <c r="QCC223"/>
      <c r="QCD223"/>
      <c r="QCE223"/>
      <c r="QCF223"/>
      <c r="QCG223"/>
      <c r="QCH223"/>
      <c r="QCI223"/>
      <c r="QCJ223"/>
      <c r="QCK223"/>
      <c r="QCL223"/>
      <c r="QCM223"/>
      <c r="QCN223"/>
      <c r="QCO223"/>
      <c r="QCP223"/>
      <c r="QCQ223"/>
      <c r="QCR223"/>
      <c r="QCS223"/>
      <c r="QCT223"/>
      <c r="QCU223"/>
      <c r="QCV223"/>
      <c r="QCW223"/>
      <c r="QCX223"/>
      <c r="QCY223"/>
      <c r="QCZ223"/>
      <c r="QDA223"/>
      <c r="QDB223"/>
      <c r="QDC223"/>
      <c r="QDD223"/>
      <c r="QDE223"/>
      <c r="QDF223"/>
      <c r="QDG223"/>
      <c r="QDH223"/>
      <c r="QDI223"/>
      <c r="QDJ223"/>
      <c r="QDK223"/>
      <c r="QDL223"/>
      <c r="QDM223"/>
      <c r="QDN223"/>
      <c r="QDO223"/>
      <c r="QDP223"/>
      <c r="QDQ223"/>
      <c r="QDR223"/>
      <c r="QDS223"/>
      <c r="QDT223"/>
      <c r="QDU223"/>
      <c r="QDV223"/>
      <c r="QDW223"/>
      <c r="QDX223"/>
      <c r="QDY223"/>
      <c r="QDZ223"/>
      <c r="QEA223"/>
      <c r="QEB223"/>
      <c r="QEC223"/>
      <c r="QED223"/>
      <c r="QEE223"/>
      <c r="QEF223"/>
      <c r="QEG223"/>
      <c r="QEH223"/>
      <c r="QEI223"/>
      <c r="QEJ223"/>
      <c r="QEK223"/>
      <c r="QEL223"/>
      <c r="QEM223"/>
      <c r="QEN223"/>
      <c r="QEO223"/>
      <c r="QEP223"/>
      <c r="QEQ223"/>
      <c r="QER223"/>
      <c r="QES223"/>
      <c r="QET223"/>
      <c r="QEU223"/>
      <c r="QEV223"/>
      <c r="QEW223"/>
      <c r="QEX223"/>
      <c r="QEY223"/>
      <c r="QEZ223"/>
      <c r="QFA223"/>
      <c r="QFB223"/>
      <c r="QFC223"/>
      <c r="QFD223"/>
      <c r="QFE223"/>
      <c r="QFF223"/>
      <c r="QFG223"/>
      <c r="QFH223"/>
      <c r="QFI223"/>
      <c r="QFJ223"/>
      <c r="QFK223"/>
      <c r="QFL223"/>
      <c r="QFM223"/>
      <c r="QFN223"/>
      <c r="QFO223"/>
      <c r="QFP223"/>
      <c r="QFQ223"/>
      <c r="QFR223"/>
      <c r="QFS223"/>
      <c r="QFT223"/>
      <c r="QFU223"/>
      <c r="QFV223"/>
      <c r="QFW223"/>
      <c r="QFX223"/>
      <c r="QFY223"/>
      <c r="QFZ223"/>
      <c r="QGA223"/>
      <c r="QGB223"/>
      <c r="QGC223"/>
      <c r="QGD223"/>
      <c r="QGE223"/>
      <c r="QGF223"/>
      <c r="QGG223"/>
      <c r="QGH223"/>
      <c r="QGI223"/>
      <c r="QGJ223"/>
      <c r="QGK223"/>
      <c r="QGL223"/>
      <c r="QGM223"/>
      <c r="QGN223"/>
      <c r="QGO223"/>
      <c r="QGP223"/>
      <c r="QGQ223"/>
      <c r="QGR223"/>
      <c r="QGS223"/>
      <c r="QGT223"/>
      <c r="QGU223"/>
      <c r="QGV223"/>
      <c r="QGW223"/>
      <c r="QGX223"/>
      <c r="QGY223"/>
      <c r="QGZ223"/>
      <c r="QHA223"/>
      <c r="QHB223"/>
      <c r="QHC223"/>
      <c r="QHD223"/>
      <c r="QHE223"/>
      <c r="QHF223"/>
      <c r="QHG223"/>
      <c r="QHH223"/>
      <c r="QHI223"/>
      <c r="QHJ223"/>
      <c r="QHK223"/>
      <c r="QHL223"/>
      <c r="QHM223"/>
      <c r="QHN223"/>
      <c r="QHO223"/>
      <c r="QHP223"/>
      <c r="QHQ223"/>
      <c r="QHR223"/>
      <c r="QHS223"/>
      <c r="QHT223"/>
      <c r="QHU223"/>
      <c r="QHV223"/>
      <c r="QHW223"/>
      <c r="QHX223"/>
      <c r="QHY223"/>
      <c r="QHZ223"/>
      <c r="QIA223"/>
      <c r="QIB223"/>
      <c r="QIC223"/>
      <c r="QID223"/>
      <c r="QIE223"/>
      <c r="QIF223"/>
      <c r="QIG223"/>
      <c r="QIH223"/>
      <c r="QII223"/>
      <c r="QIJ223"/>
      <c r="QIK223"/>
      <c r="QIL223"/>
      <c r="QIM223"/>
      <c r="QIN223"/>
      <c r="QIO223"/>
      <c r="QIP223"/>
      <c r="QIQ223"/>
      <c r="QIR223"/>
      <c r="QIS223"/>
      <c r="QIT223"/>
      <c r="QIU223"/>
      <c r="QIV223"/>
      <c r="QIW223"/>
      <c r="QIX223"/>
      <c r="QIY223"/>
      <c r="QIZ223"/>
      <c r="QJA223"/>
      <c r="QJB223"/>
      <c r="QJC223"/>
      <c r="QJD223"/>
      <c r="QJE223"/>
      <c r="QJF223"/>
      <c r="QJG223"/>
      <c r="QJH223"/>
      <c r="QJI223"/>
      <c r="QJJ223"/>
      <c r="QJK223"/>
      <c r="QJL223"/>
      <c r="QJM223"/>
      <c r="QJN223"/>
      <c r="QJO223"/>
      <c r="QJP223"/>
      <c r="QJQ223"/>
      <c r="QJR223"/>
      <c r="QJS223"/>
      <c r="QJT223"/>
      <c r="QJU223"/>
      <c r="QJV223"/>
      <c r="QJW223"/>
      <c r="QJX223"/>
      <c r="QJY223"/>
      <c r="QJZ223"/>
      <c r="QKA223"/>
      <c r="QKB223"/>
      <c r="QKC223"/>
      <c r="QKD223"/>
      <c r="QKE223"/>
      <c r="QKF223"/>
      <c r="QKG223"/>
      <c r="QKH223"/>
      <c r="QKI223"/>
      <c r="QKJ223"/>
      <c r="QKK223"/>
      <c r="QKL223"/>
      <c r="QKM223"/>
      <c r="QKN223"/>
      <c r="QKO223"/>
      <c r="QKP223"/>
      <c r="QKQ223"/>
      <c r="QKR223"/>
      <c r="QKS223"/>
      <c r="QKT223"/>
      <c r="QKU223"/>
      <c r="QKV223"/>
      <c r="QKW223"/>
      <c r="QKX223"/>
      <c r="QKY223"/>
      <c r="QKZ223"/>
      <c r="QLA223"/>
      <c r="QLB223"/>
      <c r="QLC223"/>
      <c r="QLD223"/>
      <c r="QLE223"/>
      <c r="QLF223"/>
      <c r="QLG223"/>
      <c r="QLH223"/>
      <c r="QLI223"/>
      <c r="QLJ223"/>
      <c r="QLK223"/>
      <c r="QLL223"/>
      <c r="QLM223"/>
      <c r="QLN223"/>
      <c r="QLO223"/>
      <c r="QLP223"/>
      <c r="QLQ223"/>
      <c r="QLR223"/>
      <c r="QLS223"/>
      <c r="QLT223"/>
      <c r="QLU223"/>
      <c r="QLV223"/>
      <c r="QLW223"/>
      <c r="QLX223"/>
      <c r="QLY223"/>
      <c r="QLZ223"/>
      <c r="QMA223"/>
      <c r="QMB223"/>
      <c r="QMC223"/>
      <c r="QMD223"/>
      <c r="QME223"/>
      <c r="QMF223"/>
      <c r="QMG223"/>
      <c r="QMH223"/>
      <c r="QMI223"/>
      <c r="QMJ223"/>
      <c r="QMK223"/>
      <c r="QML223"/>
      <c r="QMM223"/>
      <c r="QMN223"/>
      <c r="QMO223"/>
      <c r="QMP223"/>
      <c r="QMQ223"/>
      <c r="QMR223"/>
      <c r="QMS223"/>
      <c r="QMT223"/>
      <c r="QMU223"/>
      <c r="QMV223"/>
      <c r="QMW223"/>
      <c r="QMX223"/>
      <c r="QMY223"/>
      <c r="QMZ223"/>
      <c r="QNA223"/>
      <c r="QNB223"/>
      <c r="QNC223"/>
      <c r="QND223"/>
      <c r="QNE223"/>
      <c r="QNF223"/>
      <c r="QNG223"/>
      <c r="QNH223"/>
      <c r="QNI223"/>
      <c r="QNJ223"/>
      <c r="QNK223"/>
      <c r="QNL223"/>
      <c r="QNM223"/>
      <c r="QNN223"/>
      <c r="QNO223"/>
      <c r="QNP223"/>
      <c r="QNQ223"/>
      <c r="QNR223"/>
      <c r="QNS223"/>
      <c r="QNT223"/>
      <c r="QNU223"/>
      <c r="QNV223"/>
      <c r="QNW223"/>
      <c r="QNX223"/>
      <c r="QNY223"/>
      <c r="QNZ223"/>
      <c r="QOA223"/>
      <c r="QOB223"/>
      <c r="QOC223"/>
      <c r="QOD223"/>
      <c r="QOE223"/>
      <c r="QOF223"/>
      <c r="QOG223"/>
      <c r="QOH223"/>
      <c r="QOI223"/>
      <c r="QOJ223"/>
      <c r="QOK223"/>
      <c r="QOL223"/>
      <c r="QOM223"/>
      <c r="QON223"/>
      <c r="QOO223"/>
      <c r="QOP223"/>
      <c r="QOQ223"/>
      <c r="QOR223"/>
      <c r="QOS223"/>
      <c r="QOT223"/>
      <c r="QOU223"/>
      <c r="QOV223"/>
      <c r="QOW223"/>
      <c r="QOX223"/>
      <c r="QOY223"/>
      <c r="QOZ223"/>
      <c r="QPA223"/>
      <c r="QPB223"/>
      <c r="QPC223"/>
      <c r="QPD223"/>
      <c r="QPE223"/>
      <c r="QPF223"/>
      <c r="QPG223"/>
      <c r="QPH223"/>
      <c r="QPI223"/>
      <c r="QPJ223"/>
      <c r="QPK223"/>
      <c r="QPL223"/>
      <c r="QPM223"/>
      <c r="QPN223"/>
      <c r="QPO223"/>
      <c r="QPP223"/>
      <c r="QPQ223"/>
      <c r="QPR223"/>
      <c r="QPS223"/>
      <c r="QPT223"/>
      <c r="QPU223"/>
      <c r="QPV223"/>
      <c r="QPW223"/>
      <c r="QPX223"/>
      <c r="QPY223"/>
      <c r="QPZ223"/>
      <c r="QQA223"/>
      <c r="QQB223"/>
      <c r="QQC223"/>
      <c r="QQD223"/>
      <c r="QQE223"/>
      <c r="QQF223"/>
      <c r="QQG223"/>
      <c r="QQH223"/>
      <c r="QQI223"/>
      <c r="QQJ223"/>
      <c r="QQK223"/>
      <c r="QQL223"/>
      <c r="QQM223"/>
      <c r="QQN223"/>
      <c r="QQO223"/>
      <c r="QQP223"/>
      <c r="QQQ223"/>
      <c r="QQR223"/>
      <c r="QQS223"/>
      <c r="QQT223"/>
      <c r="QQU223"/>
      <c r="QQV223"/>
      <c r="QQW223"/>
      <c r="QQX223"/>
      <c r="QQY223"/>
      <c r="QQZ223"/>
      <c r="QRA223"/>
      <c r="QRB223"/>
      <c r="QRC223"/>
      <c r="QRD223"/>
      <c r="QRE223"/>
      <c r="QRF223"/>
      <c r="QRG223"/>
      <c r="QRH223"/>
      <c r="QRI223"/>
      <c r="QRJ223"/>
      <c r="QRK223"/>
      <c r="QRL223"/>
      <c r="QRM223"/>
      <c r="QRN223"/>
      <c r="QRO223"/>
      <c r="QRP223"/>
      <c r="QRQ223"/>
      <c r="QRR223"/>
      <c r="QRS223"/>
      <c r="QRT223"/>
      <c r="QRU223"/>
      <c r="QRV223"/>
      <c r="QRW223"/>
      <c r="QRX223"/>
      <c r="QRY223"/>
      <c r="QRZ223"/>
      <c r="QSA223"/>
      <c r="QSB223"/>
      <c r="QSC223"/>
      <c r="QSD223"/>
      <c r="QSE223"/>
      <c r="QSF223"/>
      <c r="QSG223"/>
      <c r="QSH223"/>
      <c r="QSI223"/>
      <c r="QSJ223"/>
      <c r="QSK223"/>
      <c r="QSL223"/>
      <c r="QSM223"/>
      <c r="QSN223"/>
      <c r="QSO223"/>
      <c r="QSP223"/>
      <c r="QSQ223"/>
      <c r="QSR223"/>
      <c r="QSS223"/>
      <c r="QST223"/>
      <c r="QSU223"/>
      <c r="QSV223"/>
      <c r="QSW223"/>
      <c r="QSX223"/>
      <c r="QSY223"/>
      <c r="QSZ223"/>
      <c r="QTA223"/>
      <c r="QTB223"/>
      <c r="QTC223"/>
      <c r="QTD223"/>
      <c r="QTE223"/>
      <c r="QTF223"/>
      <c r="QTG223"/>
      <c r="QTH223"/>
      <c r="QTI223"/>
      <c r="QTJ223"/>
      <c r="QTK223"/>
      <c r="QTL223"/>
      <c r="QTM223"/>
      <c r="QTN223"/>
      <c r="QTO223"/>
      <c r="QTP223"/>
      <c r="QTQ223"/>
      <c r="QTR223"/>
      <c r="QTS223"/>
      <c r="QTT223"/>
      <c r="QTU223"/>
      <c r="QTV223"/>
      <c r="QTW223"/>
      <c r="QTX223"/>
      <c r="QTY223"/>
      <c r="QTZ223"/>
      <c r="QUA223"/>
      <c r="QUB223"/>
      <c r="QUC223"/>
      <c r="QUD223"/>
      <c r="QUE223"/>
      <c r="QUF223"/>
      <c r="QUG223"/>
      <c r="QUH223"/>
      <c r="QUI223"/>
      <c r="QUJ223"/>
      <c r="QUK223"/>
      <c r="QUL223"/>
      <c r="QUM223"/>
      <c r="QUN223"/>
      <c r="QUO223"/>
      <c r="QUP223"/>
      <c r="QUQ223"/>
      <c r="QUR223"/>
      <c r="QUS223"/>
      <c r="QUT223"/>
      <c r="QUU223"/>
      <c r="QUV223"/>
      <c r="QUW223"/>
      <c r="QUX223"/>
      <c r="QUY223"/>
      <c r="QUZ223"/>
      <c r="QVA223"/>
      <c r="QVB223"/>
      <c r="QVC223"/>
      <c r="QVD223"/>
      <c r="QVE223"/>
      <c r="QVF223"/>
      <c r="QVG223"/>
      <c r="QVH223"/>
      <c r="QVI223"/>
      <c r="QVJ223"/>
      <c r="QVK223"/>
      <c r="QVL223"/>
      <c r="QVM223"/>
      <c r="QVN223"/>
      <c r="QVO223"/>
      <c r="QVP223"/>
      <c r="QVQ223"/>
      <c r="QVR223"/>
      <c r="QVS223"/>
      <c r="QVT223"/>
      <c r="QVU223"/>
      <c r="QVV223"/>
      <c r="QVW223"/>
      <c r="QVX223"/>
      <c r="QVY223"/>
      <c r="QVZ223"/>
      <c r="QWA223"/>
      <c r="QWB223"/>
      <c r="QWC223"/>
      <c r="QWD223"/>
      <c r="QWE223"/>
      <c r="QWF223"/>
      <c r="QWG223"/>
      <c r="QWH223"/>
      <c r="QWI223"/>
      <c r="QWJ223"/>
      <c r="QWK223"/>
      <c r="QWL223"/>
      <c r="QWM223"/>
      <c r="QWN223"/>
      <c r="QWO223"/>
      <c r="QWP223"/>
      <c r="QWQ223"/>
      <c r="QWR223"/>
      <c r="QWS223"/>
      <c r="QWT223"/>
      <c r="QWU223"/>
      <c r="QWV223"/>
      <c r="QWW223"/>
      <c r="QWX223"/>
      <c r="QWY223"/>
      <c r="QWZ223"/>
      <c r="QXA223"/>
      <c r="QXB223"/>
      <c r="QXC223"/>
      <c r="QXD223"/>
      <c r="QXE223"/>
      <c r="QXF223"/>
      <c r="QXG223"/>
      <c r="QXH223"/>
      <c r="QXI223"/>
      <c r="QXJ223"/>
      <c r="QXK223"/>
      <c r="QXL223"/>
      <c r="QXM223"/>
      <c r="QXN223"/>
      <c r="QXO223"/>
      <c r="QXP223"/>
      <c r="QXQ223"/>
      <c r="QXR223"/>
      <c r="QXS223"/>
      <c r="QXT223"/>
      <c r="QXU223"/>
      <c r="QXV223"/>
      <c r="QXW223"/>
      <c r="QXX223"/>
      <c r="QXY223"/>
      <c r="QXZ223"/>
      <c r="QYA223"/>
      <c r="QYB223"/>
      <c r="QYC223"/>
      <c r="QYD223"/>
      <c r="QYE223"/>
      <c r="QYF223"/>
      <c r="QYG223"/>
      <c r="QYH223"/>
      <c r="QYI223"/>
      <c r="QYJ223"/>
      <c r="QYK223"/>
      <c r="QYL223"/>
      <c r="QYM223"/>
      <c r="QYN223"/>
      <c r="QYO223"/>
      <c r="QYP223"/>
      <c r="QYQ223"/>
      <c r="QYR223"/>
      <c r="QYS223"/>
      <c r="QYT223"/>
      <c r="QYU223"/>
      <c r="QYV223"/>
      <c r="QYW223"/>
      <c r="QYX223"/>
      <c r="QYY223"/>
      <c r="QYZ223"/>
      <c r="QZA223"/>
      <c r="QZB223"/>
      <c r="QZC223"/>
      <c r="QZD223"/>
      <c r="QZE223"/>
      <c r="QZF223"/>
      <c r="QZG223"/>
      <c r="QZH223"/>
      <c r="QZI223"/>
      <c r="QZJ223"/>
      <c r="QZK223"/>
      <c r="QZL223"/>
      <c r="QZM223"/>
      <c r="QZN223"/>
      <c r="QZO223"/>
      <c r="QZP223"/>
      <c r="QZQ223"/>
      <c r="QZR223"/>
      <c r="QZS223"/>
      <c r="QZT223"/>
      <c r="QZU223"/>
      <c r="QZV223"/>
      <c r="QZW223"/>
      <c r="QZX223"/>
      <c r="QZY223"/>
      <c r="QZZ223"/>
      <c r="RAA223"/>
      <c r="RAB223"/>
      <c r="RAC223"/>
      <c r="RAD223"/>
      <c r="RAE223"/>
      <c r="RAF223"/>
      <c r="RAG223"/>
      <c r="RAH223"/>
      <c r="RAI223"/>
      <c r="RAJ223"/>
      <c r="RAK223"/>
      <c r="RAL223"/>
      <c r="RAM223"/>
      <c r="RAN223"/>
      <c r="RAO223"/>
      <c r="RAP223"/>
      <c r="RAQ223"/>
      <c r="RAR223"/>
      <c r="RAS223"/>
      <c r="RAT223"/>
      <c r="RAU223"/>
      <c r="RAV223"/>
      <c r="RAW223"/>
      <c r="RAX223"/>
      <c r="RAY223"/>
      <c r="RAZ223"/>
      <c r="RBA223"/>
      <c r="RBB223"/>
      <c r="RBC223"/>
      <c r="RBD223"/>
      <c r="RBE223"/>
      <c r="RBF223"/>
      <c r="RBG223"/>
      <c r="RBH223"/>
      <c r="RBI223"/>
      <c r="RBJ223"/>
      <c r="RBK223"/>
      <c r="RBL223"/>
      <c r="RBM223"/>
      <c r="RBN223"/>
      <c r="RBO223"/>
      <c r="RBP223"/>
      <c r="RBQ223"/>
      <c r="RBR223"/>
      <c r="RBS223"/>
      <c r="RBT223"/>
      <c r="RBU223"/>
      <c r="RBV223"/>
      <c r="RBW223"/>
      <c r="RBX223"/>
      <c r="RBY223"/>
      <c r="RBZ223"/>
      <c r="RCA223"/>
      <c r="RCB223"/>
      <c r="RCC223"/>
      <c r="RCD223"/>
      <c r="RCE223"/>
      <c r="RCF223"/>
      <c r="RCG223"/>
      <c r="RCH223"/>
      <c r="RCI223"/>
      <c r="RCJ223"/>
      <c r="RCK223"/>
      <c r="RCL223"/>
      <c r="RCM223"/>
      <c r="RCN223"/>
      <c r="RCO223"/>
      <c r="RCP223"/>
      <c r="RCQ223"/>
      <c r="RCR223"/>
      <c r="RCS223"/>
      <c r="RCT223"/>
      <c r="RCU223"/>
      <c r="RCV223"/>
      <c r="RCW223"/>
      <c r="RCX223"/>
      <c r="RCY223"/>
      <c r="RCZ223"/>
      <c r="RDA223"/>
      <c r="RDB223"/>
      <c r="RDC223"/>
      <c r="RDD223"/>
      <c r="RDE223"/>
      <c r="RDF223"/>
      <c r="RDG223"/>
      <c r="RDH223"/>
      <c r="RDI223"/>
      <c r="RDJ223"/>
      <c r="RDK223"/>
      <c r="RDL223"/>
      <c r="RDM223"/>
      <c r="RDN223"/>
      <c r="RDO223"/>
      <c r="RDP223"/>
      <c r="RDQ223"/>
      <c r="RDR223"/>
      <c r="RDS223"/>
      <c r="RDT223"/>
      <c r="RDU223"/>
      <c r="RDV223"/>
      <c r="RDW223"/>
      <c r="RDX223"/>
      <c r="RDY223"/>
      <c r="RDZ223"/>
      <c r="REA223"/>
      <c r="REB223"/>
      <c r="REC223"/>
      <c r="RED223"/>
      <c r="REE223"/>
      <c r="REF223"/>
      <c r="REG223"/>
      <c r="REH223"/>
      <c r="REI223"/>
      <c r="REJ223"/>
      <c r="REK223"/>
      <c r="REL223"/>
      <c r="REM223"/>
      <c r="REN223"/>
      <c r="REO223"/>
      <c r="REP223"/>
      <c r="REQ223"/>
      <c r="RER223"/>
      <c r="RES223"/>
      <c r="RET223"/>
      <c r="REU223"/>
      <c r="REV223"/>
      <c r="REW223"/>
      <c r="REX223"/>
      <c r="REY223"/>
      <c r="REZ223"/>
      <c r="RFA223"/>
      <c r="RFB223"/>
      <c r="RFC223"/>
      <c r="RFD223"/>
      <c r="RFE223"/>
      <c r="RFF223"/>
      <c r="RFG223"/>
      <c r="RFH223"/>
      <c r="RFI223"/>
      <c r="RFJ223"/>
      <c r="RFK223"/>
      <c r="RFL223"/>
      <c r="RFM223"/>
      <c r="RFN223"/>
      <c r="RFO223"/>
      <c r="RFP223"/>
      <c r="RFQ223"/>
      <c r="RFR223"/>
      <c r="RFS223"/>
      <c r="RFT223"/>
      <c r="RFU223"/>
      <c r="RFV223"/>
      <c r="RFW223"/>
      <c r="RFX223"/>
      <c r="RFY223"/>
      <c r="RFZ223"/>
      <c r="RGA223"/>
      <c r="RGB223"/>
      <c r="RGC223"/>
      <c r="RGD223"/>
      <c r="RGE223"/>
      <c r="RGF223"/>
      <c r="RGG223"/>
      <c r="RGH223"/>
      <c r="RGI223"/>
      <c r="RGJ223"/>
      <c r="RGK223"/>
      <c r="RGL223"/>
      <c r="RGM223"/>
      <c r="RGN223"/>
      <c r="RGO223"/>
      <c r="RGP223"/>
      <c r="RGQ223"/>
      <c r="RGR223"/>
      <c r="RGS223"/>
      <c r="RGT223"/>
      <c r="RGU223"/>
      <c r="RGV223"/>
      <c r="RGW223"/>
      <c r="RGX223"/>
      <c r="RGY223"/>
      <c r="RGZ223"/>
      <c r="RHA223"/>
      <c r="RHB223"/>
      <c r="RHC223"/>
      <c r="RHD223"/>
      <c r="RHE223"/>
      <c r="RHF223"/>
      <c r="RHG223"/>
      <c r="RHH223"/>
      <c r="RHI223"/>
      <c r="RHJ223"/>
      <c r="RHK223"/>
      <c r="RHL223"/>
      <c r="RHM223"/>
      <c r="RHN223"/>
      <c r="RHO223"/>
      <c r="RHP223"/>
      <c r="RHQ223"/>
      <c r="RHR223"/>
      <c r="RHS223"/>
      <c r="RHT223"/>
      <c r="RHU223"/>
      <c r="RHV223"/>
      <c r="RHW223"/>
      <c r="RHX223"/>
      <c r="RHY223"/>
      <c r="RHZ223"/>
      <c r="RIA223"/>
      <c r="RIB223"/>
      <c r="RIC223"/>
      <c r="RID223"/>
      <c r="RIE223"/>
      <c r="RIF223"/>
      <c r="RIG223"/>
      <c r="RIH223"/>
      <c r="RII223"/>
      <c r="RIJ223"/>
      <c r="RIK223"/>
      <c r="RIL223"/>
      <c r="RIM223"/>
      <c r="RIN223"/>
      <c r="RIO223"/>
      <c r="RIP223"/>
      <c r="RIQ223"/>
      <c r="RIR223"/>
      <c r="RIS223"/>
      <c r="RIT223"/>
      <c r="RIU223"/>
      <c r="RIV223"/>
      <c r="RIW223"/>
      <c r="RIX223"/>
      <c r="RIY223"/>
      <c r="RIZ223"/>
      <c r="RJA223"/>
      <c r="RJB223"/>
      <c r="RJC223"/>
      <c r="RJD223"/>
      <c r="RJE223"/>
      <c r="RJF223"/>
      <c r="RJG223"/>
      <c r="RJH223"/>
      <c r="RJI223"/>
      <c r="RJJ223"/>
      <c r="RJK223"/>
      <c r="RJL223"/>
      <c r="RJM223"/>
      <c r="RJN223"/>
      <c r="RJO223"/>
      <c r="RJP223"/>
      <c r="RJQ223"/>
      <c r="RJR223"/>
      <c r="RJS223"/>
      <c r="RJT223"/>
      <c r="RJU223"/>
      <c r="RJV223"/>
      <c r="RJW223"/>
      <c r="RJX223"/>
      <c r="RJY223"/>
      <c r="RJZ223"/>
      <c r="RKA223"/>
      <c r="RKB223"/>
      <c r="RKC223"/>
      <c r="RKD223"/>
      <c r="RKE223"/>
      <c r="RKF223"/>
      <c r="RKG223"/>
      <c r="RKH223"/>
      <c r="RKI223"/>
      <c r="RKJ223"/>
      <c r="RKK223"/>
      <c r="RKL223"/>
      <c r="RKM223"/>
      <c r="RKN223"/>
      <c r="RKO223"/>
      <c r="RKP223"/>
      <c r="RKQ223"/>
      <c r="RKR223"/>
      <c r="RKS223"/>
      <c r="RKT223"/>
      <c r="RKU223"/>
      <c r="RKV223"/>
      <c r="RKW223"/>
      <c r="RKX223"/>
      <c r="RKY223"/>
      <c r="RKZ223"/>
      <c r="RLA223"/>
      <c r="RLB223"/>
      <c r="RLC223"/>
      <c r="RLD223"/>
      <c r="RLE223"/>
      <c r="RLF223"/>
      <c r="RLG223"/>
      <c r="RLH223"/>
      <c r="RLI223"/>
      <c r="RLJ223"/>
      <c r="RLK223"/>
      <c r="RLL223"/>
      <c r="RLM223"/>
      <c r="RLN223"/>
      <c r="RLO223"/>
      <c r="RLP223"/>
      <c r="RLQ223"/>
      <c r="RLR223"/>
      <c r="RLS223"/>
      <c r="RLT223"/>
      <c r="RLU223"/>
      <c r="RLV223"/>
      <c r="RLW223"/>
      <c r="RLX223"/>
      <c r="RLY223"/>
      <c r="RLZ223"/>
      <c r="RMA223"/>
      <c r="RMB223"/>
      <c r="RMC223"/>
      <c r="RMD223"/>
      <c r="RME223"/>
      <c r="RMF223"/>
      <c r="RMG223"/>
      <c r="RMH223"/>
      <c r="RMI223"/>
      <c r="RMJ223"/>
      <c r="RMK223"/>
      <c r="RML223"/>
      <c r="RMM223"/>
      <c r="RMN223"/>
      <c r="RMO223"/>
      <c r="RMP223"/>
      <c r="RMQ223"/>
      <c r="RMR223"/>
      <c r="RMS223"/>
      <c r="RMT223"/>
      <c r="RMU223"/>
      <c r="RMV223"/>
      <c r="RMW223"/>
      <c r="RMX223"/>
      <c r="RMY223"/>
      <c r="RMZ223"/>
      <c r="RNA223"/>
      <c r="RNB223"/>
      <c r="RNC223"/>
      <c r="RND223"/>
      <c r="RNE223"/>
      <c r="RNF223"/>
      <c r="RNG223"/>
      <c r="RNH223"/>
      <c r="RNI223"/>
      <c r="RNJ223"/>
      <c r="RNK223"/>
      <c r="RNL223"/>
      <c r="RNM223"/>
      <c r="RNN223"/>
      <c r="RNO223"/>
      <c r="RNP223"/>
      <c r="RNQ223"/>
      <c r="RNR223"/>
      <c r="RNS223"/>
      <c r="RNT223"/>
      <c r="RNU223"/>
      <c r="RNV223"/>
      <c r="RNW223"/>
      <c r="RNX223"/>
      <c r="RNY223"/>
      <c r="RNZ223"/>
      <c r="ROA223"/>
      <c r="ROB223"/>
      <c r="ROC223"/>
      <c r="ROD223"/>
      <c r="ROE223"/>
      <c r="ROF223"/>
      <c r="ROG223"/>
      <c r="ROH223"/>
      <c r="ROI223"/>
      <c r="ROJ223"/>
      <c r="ROK223"/>
      <c r="ROL223"/>
      <c r="ROM223"/>
      <c r="RON223"/>
      <c r="ROO223"/>
      <c r="ROP223"/>
      <c r="ROQ223"/>
      <c r="ROR223"/>
      <c r="ROS223"/>
      <c r="ROT223"/>
      <c r="ROU223"/>
      <c r="ROV223"/>
      <c r="ROW223"/>
      <c r="ROX223"/>
      <c r="ROY223"/>
      <c r="ROZ223"/>
      <c r="RPA223"/>
      <c r="RPB223"/>
      <c r="RPC223"/>
      <c r="RPD223"/>
      <c r="RPE223"/>
      <c r="RPF223"/>
      <c r="RPG223"/>
      <c r="RPH223"/>
      <c r="RPI223"/>
      <c r="RPJ223"/>
      <c r="RPK223"/>
      <c r="RPL223"/>
      <c r="RPM223"/>
      <c r="RPN223"/>
      <c r="RPO223"/>
      <c r="RPP223"/>
      <c r="RPQ223"/>
      <c r="RPR223"/>
      <c r="RPS223"/>
      <c r="RPT223"/>
      <c r="RPU223"/>
      <c r="RPV223"/>
      <c r="RPW223"/>
      <c r="RPX223"/>
      <c r="RPY223"/>
      <c r="RPZ223"/>
      <c r="RQA223"/>
      <c r="RQB223"/>
      <c r="RQC223"/>
      <c r="RQD223"/>
      <c r="RQE223"/>
      <c r="RQF223"/>
      <c r="RQG223"/>
      <c r="RQH223"/>
      <c r="RQI223"/>
      <c r="RQJ223"/>
      <c r="RQK223"/>
      <c r="RQL223"/>
      <c r="RQM223"/>
      <c r="RQN223"/>
      <c r="RQO223"/>
      <c r="RQP223"/>
      <c r="RQQ223"/>
      <c r="RQR223"/>
      <c r="RQS223"/>
      <c r="RQT223"/>
      <c r="RQU223"/>
      <c r="RQV223"/>
      <c r="RQW223"/>
      <c r="RQX223"/>
      <c r="RQY223"/>
      <c r="RQZ223"/>
      <c r="RRA223"/>
      <c r="RRB223"/>
      <c r="RRC223"/>
      <c r="RRD223"/>
      <c r="RRE223"/>
      <c r="RRF223"/>
      <c r="RRG223"/>
      <c r="RRH223"/>
      <c r="RRI223"/>
      <c r="RRJ223"/>
      <c r="RRK223"/>
      <c r="RRL223"/>
      <c r="RRM223"/>
      <c r="RRN223"/>
      <c r="RRO223"/>
      <c r="RRP223"/>
      <c r="RRQ223"/>
      <c r="RRR223"/>
      <c r="RRS223"/>
      <c r="RRT223"/>
      <c r="RRU223"/>
      <c r="RRV223"/>
      <c r="RRW223"/>
      <c r="RRX223"/>
      <c r="RRY223"/>
      <c r="RRZ223"/>
      <c r="RSA223"/>
      <c r="RSB223"/>
      <c r="RSC223"/>
      <c r="RSD223"/>
      <c r="RSE223"/>
      <c r="RSF223"/>
      <c r="RSG223"/>
      <c r="RSH223"/>
      <c r="RSI223"/>
      <c r="RSJ223"/>
      <c r="RSK223"/>
      <c r="RSL223"/>
      <c r="RSM223"/>
      <c r="RSN223"/>
      <c r="RSO223"/>
      <c r="RSP223"/>
      <c r="RSQ223"/>
      <c r="RSR223"/>
      <c r="RSS223"/>
      <c r="RST223"/>
      <c r="RSU223"/>
      <c r="RSV223"/>
      <c r="RSW223"/>
      <c r="RSX223"/>
      <c r="RSY223"/>
      <c r="RSZ223"/>
      <c r="RTA223"/>
      <c r="RTB223"/>
      <c r="RTC223"/>
      <c r="RTD223"/>
      <c r="RTE223"/>
      <c r="RTF223"/>
      <c r="RTG223"/>
      <c r="RTH223"/>
      <c r="RTI223"/>
      <c r="RTJ223"/>
      <c r="RTK223"/>
      <c r="RTL223"/>
      <c r="RTM223"/>
      <c r="RTN223"/>
      <c r="RTO223"/>
      <c r="RTP223"/>
      <c r="RTQ223"/>
      <c r="RTR223"/>
      <c r="RTS223"/>
      <c r="RTT223"/>
      <c r="RTU223"/>
      <c r="RTV223"/>
      <c r="RTW223"/>
      <c r="RTX223"/>
      <c r="RTY223"/>
      <c r="RTZ223"/>
      <c r="RUA223"/>
      <c r="RUB223"/>
      <c r="RUC223"/>
      <c r="RUD223"/>
      <c r="RUE223"/>
      <c r="RUF223"/>
      <c r="RUG223"/>
      <c r="RUH223"/>
      <c r="RUI223"/>
      <c r="RUJ223"/>
      <c r="RUK223"/>
      <c r="RUL223"/>
      <c r="RUM223"/>
      <c r="RUN223"/>
      <c r="RUO223"/>
      <c r="RUP223"/>
      <c r="RUQ223"/>
      <c r="RUR223"/>
      <c r="RUS223"/>
      <c r="RUT223"/>
      <c r="RUU223"/>
      <c r="RUV223"/>
      <c r="RUW223"/>
      <c r="RUX223"/>
      <c r="RUY223"/>
      <c r="RUZ223"/>
      <c r="RVA223"/>
      <c r="RVB223"/>
      <c r="RVC223"/>
      <c r="RVD223"/>
      <c r="RVE223"/>
      <c r="RVF223"/>
      <c r="RVG223"/>
      <c r="RVH223"/>
      <c r="RVI223"/>
      <c r="RVJ223"/>
      <c r="RVK223"/>
      <c r="RVL223"/>
      <c r="RVM223"/>
      <c r="RVN223"/>
      <c r="RVO223"/>
      <c r="RVP223"/>
      <c r="RVQ223"/>
      <c r="RVR223"/>
      <c r="RVS223"/>
      <c r="RVT223"/>
      <c r="RVU223"/>
      <c r="RVV223"/>
      <c r="RVW223"/>
      <c r="RVX223"/>
      <c r="RVY223"/>
      <c r="RVZ223"/>
      <c r="RWA223"/>
      <c r="RWB223"/>
      <c r="RWC223"/>
      <c r="RWD223"/>
      <c r="RWE223"/>
      <c r="RWF223"/>
      <c r="RWG223"/>
      <c r="RWH223"/>
      <c r="RWI223"/>
      <c r="RWJ223"/>
      <c r="RWK223"/>
      <c r="RWL223"/>
      <c r="RWM223"/>
      <c r="RWN223"/>
      <c r="RWO223"/>
      <c r="RWP223"/>
      <c r="RWQ223"/>
      <c r="RWR223"/>
      <c r="RWS223"/>
      <c r="RWT223"/>
      <c r="RWU223"/>
      <c r="RWV223"/>
      <c r="RWW223"/>
      <c r="RWX223"/>
      <c r="RWY223"/>
      <c r="RWZ223"/>
      <c r="RXA223"/>
      <c r="RXB223"/>
      <c r="RXC223"/>
      <c r="RXD223"/>
      <c r="RXE223"/>
      <c r="RXF223"/>
      <c r="RXG223"/>
      <c r="RXH223"/>
      <c r="RXI223"/>
      <c r="RXJ223"/>
      <c r="RXK223"/>
      <c r="RXL223"/>
      <c r="RXM223"/>
      <c r="RXN223"/>
      <c r="RXO223"/>
      <c r="RXP223"/>
      <c r="RXQ223"/>
      <c r="RXR223"/>
      <c r="RXS223"/>
      <c r="RXT223"/>
      <c r="RXU223"/>
      <c r="RXV223"/>
      <c r="RXW223"/>
      <c r="RXX223"/>
      <c r="RXY223"/>
      <c r="RXZ223"/>
      <c r="RYA223"/>
      <c r="RYB223"/>
      <c r="RYC223"/>
      <c r="RYD223"/>
      <c r="RYE223"/>
      <c r="RYF223"/>
      <c r="RYG223"/>
      <c r="RYH223"/>
      <c r="RYI223"/>
      <c r="RYJ223"/>
      <c r="RYK223"/>
      <c r="RYL223"/>
      <c r="RYM223"/>
      <c r="RYN223"/>
      <c r="RYO223"/>
      <c r="RYP223"/>
      <c r="RYQ223"/>
      <c r="RYR223"/>
      <c r="RYS223"/>
      <c r="RYT223"/>
      <c r="RYU223"/>
      <c r="RYV223"/>
      <c r="RYW223"/>
      <c r="RYX223"/>
      <c r="RYY223"/>
      <c r="RYZ223"/>
      <c r="RZA223"/>
      <c r="RZB223"/>
      <c r="RZC223"/>
      <c r="RZD223"/>
      <c r="RZE223"/>
      <c r="RZF223"/>
      <c r="RZG223"/>
      <c r="RZH223"/>
      <c r="RZI223"/>
      <c r="RZJ223"/>
      <c r="RZK223"/>
      <c r="RZL223"/>
      <c r="RZM223"/>
      <c r="RZN223"/>
      <c r="RZO223"/>
      <c r="RZP223"/>
      <c r="RZQ223"/>
      <c r="RZR223"/>
      <c r="RZS223"/>
      <c r="RZT223"/>
      <c r="RZU223"/>
      <c r="RZV223"/>
      <c r="RZW223"/>
      <c r="RZX223"/>
      <c r="RZY223"/>
      <c r="RZZ223"/>
      <c r="SAA223"/>
      <c r="SAB223"/>
      <c r="SAC223"/>
      <c r="SAD223"/>
      <c r="SAE223"/>
      <c r="SAF223"/>
      <c r="SAG223"/>
      <c r="SAH223"/>
      <c r="SAI223"/>
      <c r="SAJ223"/>
      <c r="SAK223"/>
      <c r="SAL223"/>
      <c r="SAM223"/>
      <c r="SAN223"/>
      <c r="SAO223"/>
      <c r="SAP223"/>
      <c r="SAQ223"/>
      <c r="SAR223"/>
      <c r="SAS223"/>
      <c r="SAT223"/>
      <c r="SAU223"/>
      <c r="SAV223"/>
      <c r="SAW223"/>
      <c r="SAX223"/>
      <c r="SAY223"/>
      <c r="SAZ223"/>
      <c r="SBA223"/>
      <c r="SBB223"/>
      <c r="SBC223"/>
      <c r="SBD223"/>
      <c r="SBE223"/>
      <c r="SBF223"/>
      <c r="SBG223"/>
      <c r="SBH223"/>
      <c r="SBI223"/>
      <c r="SBJ223"/>
      <c r="SBK223"/>
      <c r="SBL223"/>
      <c r="SBM223"/>
      <c r="SBN223"/>
      <c r="SBO223"/>
      <c r="SBP223"/>
      <c r="SBQ223"/>
      <c r="SBR223"/>
      <c r="SBS223"/>
      <c r="SBT223"/>
      <c r="SBU223"/>
      <c r="SBV223"/>
      <c r="SBW223"/>
      <c r="SBX223"/>
      <c r="SBY223"/>
      <c r="SBZ223"/>
      <c r="SCA223"/>
      <c r="SCB223"/>
      <c r="SCC223"/>
      <c r="SCD223"/>
      <c r="SCE223"/>
      <c r="SCF223"/>
      <c r="SCG223"/>
      <c r="SCH223"/>
      <c r="SCI223"/>
      <c r="SCJ223"/>
      <c r="SCK223"/>
      <c r="SCL223"/>
      <c r="SCM223"/>
      <c r="SCN223"/>
      <c r="SCO223"/>
      <c r="SCP223"/>
      <c r="SCQ223"/>
      <c r="SCR223"/>
      <c r="SCS223"/>
      <c r="SCT223"/>
      <c r="SCU223"/>
      <c r="SCV223"/>
      <c r="SCW223"/>
      <c r="SCX223"/>
      <c r="SCY223"/>
      <c r="SCZ223"/>
      <c r="SDA223"/>
      <c r="SDB223"/>
      <c r="SDC223"/>
      <c r="SDD223"/>
      <c r="SDE223"/>
      <c r="SDF223"/>
      <c r="SDG223"/>
      <c r="SDH223"/>
      <c r="SDI223"/>
      <c r="SDJ223"/>
      <c r="SDK223"/>
      <c r="SDL223"/>
      <c r="SDM223"/>
      <c r="SDN223"/>
      <c r="SDO223"/>
      <c r="SDP223"/>
      <c r="SDQ223"/>
      <c r="SDR223"/>
      <c r="SDS223"/>
      <c r="SDT223"/>
      <c r="SDU223"/>
      <c r="SDV223"/>
      <c r="SDW223"/>
      <c r="SDX223"/>
      <c r="SDY223"/>
      <c r="SDZ223"/>
      <c r="SEA223"/>
      <c r="SEB223"/>
      <c r="SEC223"/>
      <c r="SED223"/>
      <c r="SEE223"/>
      <c r="SEF223"/>
      <c r="SEG223"/>
      <c r="SEH223"/>
      <c r="SEI223"/>
      <c r="SEJ223"/>
      <c r="SEK223"/>
      <c r="SEL223"/>
      <c r="SEM223"/>
      <c r="SEN223"/>
      <c r="SEO223"/>
      <c r="SEP223"/>
      <c r="SEQ223"/>
      <c r="SER223"/>
      <c r="SES223"/>
      <c r="SET223"/>
      <c r="SEU223"/>
      <c r="SEV223"/>
      <c r="SEW223"/>
      <c r="SEX223"/>
      <c r="SEY223"/>
      <c r="SEZ223"/>
      <c r="SFA223"/>
      <c r="SFB223"/>
      <c r="SFC223"/>
      <c r="SFD223"/>
      <c r="SFE223"/>
      <c r="SFF223"/>
      <c r="SFG223"/>
      <c r="SFH223"/>
      <c r="SFI223"/>
      <c r="SFJ223"/>
      <c r="SFK223"/>
      <c r="SFL223"/>
      <c r="SFM223"/>
      <c r="SFN223"/>
      <c r="SFO223"/>
      <c r="SFP223"/>
      <c r="SFQ223"/>
      <c r="SFR223"/>
      <c r="SFS223"/>
      <c r="SFT223"/>
      <c r="SFU223"/>
      <c r="SFV223"/>
      <c r="SFW223"/>
      <c r="SFX223"/>
      <c r="SFY223"/>
      <c r="SFZ223"/>
      <c r="SGA223"/>
      <c r="SGB223"/>
      <c r="SGC223"/>
      <c r="SGD223"/>
      <c r="SGE223"/>
      <c r="SGF223"/>
      <c r="SGG223"/>
      <c r="SGH223"/>
      <c r="SGI223"/>
      <c r="SGJ223"/>
      <c r="SGK223"/>
      <c r="SGL223"/>
      <c r="SGM223"/>
      <c r="SGN223"/>
      <c r="SGO223"/>
      <c r="SGP223"/>
      <c r="SGQ223"/>
      <c r="SGR223"/>
      <c r="SGS223"/>
      <c r="SGT223"/>
      <c r="SGU223"/>
      <c r="SGV223"/>
      <c r="SGW223"/>
      <c r="SGX223"/>
      <c r="SGY223"/>
      <c r="SGZ223"/>
      <c r="SHA223"/>
      <c r="SHB223"/>
      <c r="SHC223"/>
      <c r="SHD223"/>
      <c r="SHE223"/>
      <c r="SHF223"/>
      <c r="SHG223"/>
      <c r="SHH223"/>
      <c r="SHI223"/>
      <c r="SHJ223"/>
      <c r="SHK223"/>
      <c r="SHL223"/>
      <c r="SHM223"/>
      <c r="SHN223"/>
      <c r="SHO223"/>
      <c r="SHP223"/>
      <c r="SHQ223"/>
      <c r="SHR223"/>
      <c r="SHS223"/>
      <c r="SHT223"/>
      <c r="SHU223"/>
      <c r="SHV223"/>
      <c r="SHW223"/>
      <c r="SHX223"/>
      <c r="SHY223"/>
      <c r="SHZ223"/>
      <c r="SIA223"/>
      <c r="SIB223"/>
      <c r="SIC223"/>
      <c r="SID223"/>
      <c r="SIE223"/>
      <c r="SIF223"/>
      <c r="SIG223"/>
      <c r="SIH223"/>
      <c r="SII223"/>
      <c r="SIJ223"/>
      <c r="SIK223"/>
      <c r="SIL223"/>
      <c r="SIM223"/>
      <c r="SIN223"/>
      <c r="SIO223"/>
      <c r="SIP223"/>
      <c r="SIQ223"/>
      <c r="SIR223"/>
      <c r="SIS223"/>
      <c r="SIT223"/>
      <c r="SIU223"/>
      <c r="SIV223"/>
      <c r="SIW223"/>
      <c r="SIX223"/>
      <c r="SIY223"/>
      <c r="SIZ223"/>
      <c r="SJA223"/>
      <c r="SJB223"/>
      <c r="SJC223"/>
      <c r="SJD223"/>
      <c r="SJE223"/>
      <c r="SJF223"/>
      <c r="SJG223"/>
      <c r="SJH223"/>
      <c r="SJI223"/>
      <c r="SJJ223"/>
      <c r="SJK223"/>
      <c r="SJL223"/>
      <c r="SJM223"/>
      <c r="SJN223"/>
      <c r="SJO223"/>
      <c r="SJP223"/>
      <c r="SJQ223"/>
      <c r="SJR223"/>
      <c r="SJS223"/>
      <c r="SJT223"/>
      <c r="SJU223"/>
      <c r="SJV223"/>
      <c r="SJW223"/>
      <c r="SJX223"/>
      <c r="SJY223"/>
      <c r="SJZ223"/>
      <c r="SKA223"/>
      <c r="SKB223"/>
      <c r="SKC223"/>
      <c r="SKD223"/>
      <c r="SKE223"/>
      <c r="SKF223"/>
      <c r="SKG223"/>
      <c r="SKH223"/>
      <c r="SKI223"/>
      <c r="SKJ223"/>
      <c r="SKK223"/>
      <c r="SKL223"/>
      <c r="SKM223"/>
      <c r="SKN223"/>
      <c r="SKO223"/>
      <c r="SKP223"/>
      <c r="SKQ223"/>
      <c r="SKR223"/>
      <c r="SKS223"/>
      <c r="SKT223"/>
      <c r="SKU223"/>
      <c r="SKV223"/>
      <c r="SKW223"/>
      <c r="SKX223"/>
      <c r="SKY223"/>
      <c r="SKZ223"/>
      <c r="SLA223"/>
      <c r="SLB223"/>
      <c r="SLC223"/>
      <c r="SLD223"/>
      <c r="SLE223"/>
      <c r="SLF223"/>
      <c r="SLG223"/>
      <c r="SLH223"/>
      <c r="SLI223"/>
      <c r="SLJ223"/>
      <c r="SLK223"/>
      <c r="SLL223"/>
      <c r="SLM223"/>
      <c r="SLN223"/>
      <c r="SLO223"/>
      <c r="SLP223"/>
      <c r="SLQ223"/>
      <c r="SLR223"/>
      <c r="SLS223"/>
      <c r="SLT223"/>
      <c r="SLU223"/>
      <c r="SLV223"/>
      <c r="SLW223"/>
      <c r="SLX223"/>
      <c r="SLY223"/>
      <c r="SLZ223"/>
      <c r="SMA223"/>
      <c r="SMB223"/>
      <c r="SMC223"/>
      <c r="SMD223"/>
      <c r="SME223"/>
      <c r="SMF223"/>
      <c r="SMG223"/>
      <c r="SMH223"/>
      <c r="SMI223"/>
      <c r="SMJ223"/>
      <c r="SMK223"/>
      <c r="SML223"/>
      <c r="SMM223"/>
      <c r="SMN223"/>
      <c r="SMO223"/>
      <c r="SMP223"/>
      <c r="SMQ223"/>
      <c r="SMR223"/>
      <c r="SMS223"/>
      <c r="SMT223"/>
      <c r="SMU223"/>
      <c r="SMV223"/>
      <c r="SMW223"/>
      <c r="SMX223"/>
      <c r="SMY223"/>
      <c r="SMZ223"/>
      <c r="SNA223"/>
      <c r="SNB223"/>
      <c r="SNC223"/>
      <c r="SND223"/>
      <c r="SNE223"/>
      <c r="SNF223"/>
      <c r="SNG223"/>
      <c r="SNH223"/>
      <c r="SNI223"/>
      <c r="SNJ223"/>
      <c r="SNK223"/>
      <c r="SNL223"/>
      <c r="SNM223"/>
      <c r="SNN223"/>
      <c r="SNO223"/>
      <c r="SNP223"/>
      <c r="SNQ223"/>
      <c r="SNR223"/>
      <c r="SNS223"/>
      <c r="SNT223"/>
      <c r="SNU223"/>
      <c r="SNV223"/>
      <c r="SNW223"/>
      <c r="SNX223"/>
      <c r="SNY223"/>
      <c r="SNZ223"/>
      <c r="SOA223"/>
      <c r="SOB223"/>
      <c r="SOC223"/>
      <c r="SOD223"/>
      <c r="SOE223"/>
      <c r="SOF223"/>
      <c r="SOG223"/>
      <c r="SOH223"/>
      <c r="SOI223"/>
      <c r="SOJ223"/>
      <c r="SOK223"/>
      <c r="SOL223"/>
      <c r="SOM223"/>
      <c r="SON223"/>
      <c r="SOO223"/>
      <c r="SOP223"/>
      <c r="SOQ223"/>
      <c r="SOR223"/>
      <c r="SOS223"/>
      <c r="SOT223"/>
      <c r="SOU223"/>
      <c r="SOV223"/>
      <c r="SOW223"/>
      <c r="SOX223"/>
      <c r="SOY223"/>
      <c r="SOZ223"/>
      <c r="SPA223"/>
      <c r="SPB223"/>
      <c r="SPC223"/>
      <c r="SPD223"/>
      <c r="SPE223"/>
      <c r="SPF223"/>
      <c r="SPG223"/>
      <c r="SPH223"/>
      <c r="SPI223"/>
      <c r="SPJ223"/>
      <c r="SPK223"/>
      <c r="SPL223"/>
      <c r="SPM223"/>
      <c r="SPN223"/>
      <c r="SPO223"/>
      <c r="SPP223"/>
      <c r="SPQ223"/>
      <c r="SPR223"/>
      <c r="SPS223"/>
      <c r="SPT223"/>
      <c r="SPU223"/>
      <c r="SPV223"/>
      <c r="SPW223"/>
      <c r="SPX223"/>
      <c r="SPY223"/>
      <c r="SPZ223"/>
      <c r="SQA223"/>
      <c r="SQB223"/>
      <c r="SQC223"/>
      <c r="SQD223"/>
      <c r="SQE223"/>
      <c r="SQF223"/>
      <c r="SQG223"/>
      <c r="SQH223"/>
      <c r="SQI223"/>
      <c r="SQJ223"/>
      <c r="SQK223"/>
      <c r="SQL223"/>
      <c r="SQM223"/>
      <c r="SQN223"/>
      <c r="SQO223"/>
      <c r="SQP223"/>
      <c r="SQQ223"/>
      <c r="SQR223"/>
      <c r="SQS223"/>
      <c r="SQT223"/>
      <c r="SQU223"/>
      <c r="SQV223"/>
      <c r="SQW223"/>
      <c r="SQX223"/>
      <c r="SQY223"/>
      <c r="SQZ223"/>
      <c r="SRA223"/>
      <c r="SRB223"/>
      <c r="SRC223"/>
      <c r="SRD223"/>
      <c r="SRE223"/>
      <c r="SRF223"/>
      <c r="SRG223"/>
      <c r="SRH223"/>
      <c r="SRI223"/>
      <c r="SRJ223"/>
      <c r="SRK223"/>
      <c r="SRL223"/>
      <c r="SRM223"/>
      <c r="SRN223"/>
      <c r="SRO223"/>
      <c r="SRP223"/>
      <c r="SRQ223"/>
      <c r="SRR223"/>
      <c r="SRS223"/>
      <c r="SRT223"/>
      <c r="SRU223"/>
      <c r="SRV223"/>
      <c r="SRW223"/>
      <c r="SRX223"/>
      <c r="SRY223"/>
      <c r="SRZ223"/>
      <c r="SSA223"/>
      <c r="SSB223"/>
      <c r="SSC223"/>
      <c r="SSD223"/>
      <c r="SSE223"/>
      <c r="SSF223"/>
      <c r="SSG223"/>
      <c r="SSH223"/>
      <c r="SSI223"/>
      <c r="SSJ223"/>
      <c r="SSK223"/>
      <c r="SSL223"/>
      <c r="SSM223"/>
      <c r="SSN223"/>
      <c r="SSO223"/>
      <c r="SSP223"/>
      <c r="SSQ223"/>
      <c r="SSR223"/>
      <c r="SSS223"/>
      <c r="SST223"/>
      <c r="SSU223"/>
      <c r="SSV223"/>
      <c r="SSW223"/>
      <c r="SSX223"/>
      <c r="SSY223"/>
      <c r="SSZ223"/>
      <c r="STA223"/>
      <c r="STB223"/>
      <c r="STC223"/>
      <c r="STD223"/>
      <c r="STE223"/>
      <c r="STF223"/>
      <c r="STG223"/>
      <c r="STH223"/>
      <c r="STI223"/>
      <c r="STJ223"/>
      <c r="STK223"/>
      <c r="STL223"/>
      <c r="STM223"/>
      <c r="STN223"/>
      <c r="STO223"/>
      <c r="STP223"/>
      <c r="STQ223"/>
      <c r="STR223"/>
      <c r="STS223"/>
      <c r="STT223"/>
      <c r="STU223"/>
      <c r="STV223"/>
      <c r="STW223"/>
      <c r="STX223"/>
      <c r="STY223"/>
      <c r="STZ223"/>
      <c r="SUA223"/>
      <c r="SUB223"/>
      <c r="SUC223"/>
      <c r="SUD223"/>
      <c r="SUE223"/>
      <c r="SUF223"/>
      <c r="SUG223"/>
      <c r="SUH223"/>
      <c r="SUI223"/>
      <c r="SUJ223"/>
      <c r="SUK223"/>
      <c r="SUL223"/>
      <c r="SUM223"/>
      <c r="SUN223"/>
      <c r="SUO223"/>
      <c r="SUP223"/>
      <c r="SUQ223"/>
      <c r="SUR223"/>
      <c r="SUS223"/>
      <c r="SUT223"/>
      <c r="SUU223"/>
      <c r="SUV223"/>
      <c r="SUW223"/>
      <c r="SUX223"/>
      <c r="SUY223"/>
      <c r="SUZ223"/>
      <c r="SVA223"/>
      <c r="SVB223"/>
      <c r="SVC223"/>
      <c r="SVD223"/>
      <c r="SVE223"/>
      <c r="SVF223"/>
      <c r="SVG223"/>
      <c r="SVH223"/>
      <c r="SVI223"/>
      <c r="SVJ223"/>
      <c r="SVK223"/>
      <c r="SVL223"/>
      <c r="SVM223"/>
      <c r="SVN223"/>
      <c r="SVO223"/>
      <c r="SVP223"/>
      <c r="SVQ223"/>
      <c r="SVR223"/>
      <c r="SVS223"/>
      <c r="SVT223"/>
      <c r="SVU223"/>
      <c r="SVV223"/>
      <c r="SVW223"/>
      <c r="SVX223"/>
      <c r="SVY223"/>
      <c r="SVZ223"/>
      <c r="SWA223"/>
      <c r="SWB223"/>
      <c r="SWC223"/>
      <c r="SWD223"/>
      <c r="SWE223"/>
      <c r="SWF223"/>
      <c r="SWG223"/>
      <c r="SWH223"/>
      <c r="SWI223"/>
      <c r="SWJ223"/>
      <c r="SWK223"/>
      <c r="SWL223"/>
      <c r="SWM223"/>
      <c r="SWN223"/>
      <c r="SWO223"/>
      <c r="SWP223"/>
      <c r="SWQ223"/>
      <c r="SWR223"/>
      <c r="SWS223"/>
      <c r="SWT223"/>
      <c r="SWU223"/>
      <c r="SWV223"/>
      <c r="SWW223"/>
      <c r="SWX223"/>
      <c r="SWY223"/>
      <c r="SWZ223"/>
      <c r="SXA223"/>
      <c r="SXB223"/>
      <c r="SXC223"/>
      <c r="SXD223"/>
      <c r="SXE223"/>
      <c r="SXF223"/>
      <c r="SXG223"/>
      <c r="SXH223"/>
      <c r="SXI223"/>
      <c r="SXJ223"/>
      <c r="SXK223"/>
      <c r="SXL223"/>
      <c r="SXM223"/>
      <c r="SXN223"/>
      <c r="SXO223"/>
      <c r="SXP223"/>
      <c r="SXQ223"/>
      <c r="SXR223"/>
      <c r="SXS223"/>
      <c r="SXT223"/>
      <c r="SXU223"/>
      <c r="SXV223"/>
      <c r="SXW223"/>
      <c r="SXX223"/>
      <c r="SXY223"/>
      <c r="SXZ223"/>
      <c r="SYA223"/>
      <c r="SYB223"/>
      <c r="SYC223"/>
      <c r="SYD223"/>
      <c r="SYE223"/>
      <c r="SYF223"/>
      <c r="SYG223"/>
      <c r="SYH223"/>
      <c r="SYI223"/>
      <c r="SYJ223"/>
      <c r="SYK223"/>
      <c r="SYL223"/>
      <c r="SYM223"/>
      <c r="SYN223"/>
      <c r="SYO223"/>
      <c r="SYP223"/>
      <c r="SYQ223"/>
      <c r="SYR223"/>
      <c r="SYS223"/>
      <c r="SYT223"/>
      <c r="SYU223"/>
      <c r="SYV223"/>
      <c r="SYW223"/>
      <c r="SYX223"/>
      <c r="SYY223"/>
      <c r="SYZ223"/>
      <c r="SZA223"/>
      <c r="SZB223"/>
      <c r="SZC223"/>
      <c r="SZD223"/>
      <c r="SZE223"/>
      <c r="SZF223"/>
      <c r="SZG223"/>
      <c r="SZH223"/>
      <c r="SZI223"/>
      <c r="SZJ223"/>
      <c r="SZK223"/>
      <c r="SZL223"/>
      <c r="SZM223"/>
      <c r="SZN223"/>
      <c r="SZO223"/>
      <c r="SZP223"/>
      <c r="SZQ223"/>
      <c r="SZR223"/>
      <c r="SZS223"/>
      <c r="SZT223"/>
      <c r="SZU223"/>
      <c r="SZV223"/>
      <c r="SZW223"/>
      <c r="SZX223"/>
      <c r="SZY223"/>
      <c r="SZZ223"/>
      <c r="TAA223"/>
      <c r="TAB223"/>
      <c r="TAC223"/>
      <c r="TAD223"/>
      <c r="TAE223"/>
      <c r="TAF223"/>
      <c r="TAG223"/>
      <c r="TAH223"/>
      <c r="TAI223"/>
      <c r="TAJ223"/>
      <c r="TAK223"/>
      <c r="TAL223"/>
      <c r="TAM223"/>
      <c r="TAN223"/>
      <c r="TAO223"/>
      <c r="TAP223"/>
      <c r="TAQ223"/>
      <c r="TAR223"/>
      <c r="TAS223"/>
      <c r="TAT223"/>
      <c r="TAU223"/>
      <c r="TAV223"/>
      <c r="TAW223"/>
      <c r="TAX223"/>
      <c r="TAY223"/>
      <c r="TAZ223"/>
      <c r="TBA223"/>
      <c r="TBB223"/>
      <c r="TBC223"/>
      <c r="TBD223"/>
      <c r="TBE223"/>
      <c r="TBF223"/>
      <c r="TBG223"/>
      <c r="TBH223"/>
      <c r="TBI223"/>
      <c r="TBJ223"/>
      <c r="TBK223"/>
      <c r="TBL223"/>
      <c r="TBM223"/>
      <c r="TBN223"/>
      <c r="TBO223"/>
      <c r="TBP223"/>
      <c r="TBQ223"/>
      <c r="TBR223"/>
      <c r="TBS223"/>
      <c r="TBT223"/>
      <c r="TBU223"/>
      <c r="TBV223"/>
      <c r="TBW223"/>
      <c r="TBX223"/>
      <c r="TBY223"/>
      <c r="TBZ223"/>
      <c r="TCA223"/>
      <c r="TCB223"/>
      <c r="TCC223"/>
      <c r="TCD223"/>
      <c r="TCE223"/>
      <c r="TCF223"/>
      <c r="TCG223"/>
      <c r="TCH223"/>
      <c r="TCI223"/>
      <c r="TCJ223"/>
      <c r="TCK223"/>
      <c r="TCL223"/>
      <c r="TCM223"/>
      <c r="TCN223"/>
      <c r="TCO223"/>
      <c r="TCP223"/>
      <c r="TCQ223"/>
      <c r="TCR223"/>
      <c r="TCS223"/>
      <c r="TCT223"/>
      <c r="TCU223"/>
      <c r="TCV223"/>
      <c r="TCW223"/>
      <c r="TCX223"/>
      <c r="TCY223"/>
      <c r="TCZ223"/>
      <c r="TDA223"/>
      <c r="TDB223"/>
      <c r="TDC223"/>
      <c r="TDD223"/>
      <c r="TDE223"/>
      <c r="TDF223"/>
      <c r="TDG223"/>
      <c r="TDH223"/>
      <c r="TDI223"/>
      <c r="TDJ223"/>
      <c r="TDK223"/>
      <c r="TDL223"/>
      <c r="TDM223"/>
      <c r="TDN223"/>
      <c r="TDO223"/>
      <c r="TDP223"/>
      <c r="TDQ223"/>
      <c r="TDR223"/>
      <c r="TDS223"/>
      <c r="TDT223"/>
      <c r="TDU223"/>
      <c r="TDV223"/>
      <c r="TDW223"/>
      <c r="TDX223"/>
      <c r="TDY223"/>
      <c r="TDZ223"/>
      <c r="TEA223"/>
      <c r="TEB223"/>
      <c r="TEC223"/>
      <c r="TED223"/>
      <c r="TEE223"/>
      <c r="TEF223"/>
      <c r="TEG223"/>
      <c r="TEH223"/>
      <c r="TEI223"/>
      <c r="TEJ223"/>
      <c r="TEK223"/>
      <c r="TEL223"/>
      <c r="TEM223"/>
      <c r="TEN223"/>
      <c r="TEO223"/>
      <c r="TEP223"/>
      <c r="TEQ223"/>
      <c r="TER223"/>
      <c r="TES223"/>
      <c r="TET223"/>
      <c r="TEU223"/>
      <c r="TEV223"/>
      <c r="TEW223"/>
      <c r="TEX223"/>
      <c r="TEY223"/>
      <c r="TEZ223"/>
      <c r="TFA223"/>
      <c r="TFB223"/>
      <c r="TFC223"/>
      <c r="TFD223"/>
      <c r="TFE223"/>
      <c r="TFF223"/>
      <c r="TFG223"/>
      <c r="TFH223"/>
      <c r="TFI223"/>
      <c r="TFJ223"/>
      <c r="TFK223"/>
      <c r="TFL223"/>
      <c r="TFM223"/>
      <c r="TFN223"/>
      <c r="TFO223"/>
      <c r="TFP223"/>
      <c r="TFQ223"/>
      <c r="TFR223"/>
      <c r="TFS223"/>
      <c r="TFT223"/>
      <c r="TFU223"/>
      <c r="TFV223"/>
      <c r="TFW223"/>
      <c r="TFX223"/>
      <c r="TFY223"/>
      <c r="TFZ223"/>
      <c r="TGA223"/>
      <c r="TGB223"/>
      <c r="TGC223"/>
      <c r="TGD223"/>
      <c r="TGE223"/>
      <c r="TGF223"/>
      <c r="TGG223"/>
      <c r="TGH223"/>
      <c r="TGI223"/>
      <c r="TGJ223"/>
      <c r="TGK223"/>
      <c r="TGL223"/>
      <c r="TGM223"/>
      <c r="TGN223"/>
      <c r="TGO223"/>
      <c r="TGP223"/>
      <c r="TGQ223"/>
      <c r="TGR223"/>
      <c r="TGS223"/>
      <c r="TGT223"/>
      <c r="TGU223"/>
      <c r="TGV223"/>
      <c r="TGW223"/>
      <c r="TGX223"/>
      <c r="TGY223"/>
      <c r="TGZ223"/>
      <c r="THA223"/>
      <c r="THB223"/>
      <c r="THC223"/>
      <c r="THD223"/>
      <c r="THE223"/>
      <c r="THF223"/>
      <c r="THG223"/>
      <c r="THH223"/>
      <c r="THI223"/>
      <c r="THJ223"/>
      <c r="THK223"/>
      <c r="THL223"/>
      <c r="THM223"/>
      <c r="THN223"/>
      <c r="THO223"/>
      <c r="THP223"/>
      <c r="THQ223"/>
      <c r="THR223"/>
      <c r="THS223"/>
      <c r="THT223"/>
      <c r="THU223"/>
      <c r="THV223"/>
      <c r="THW223"/>
      <c r="THX223"/>
      <c r="THY223"/>
      <c r="THZ223"/>
      <c r="TIA223"/>
      <c r="TIB223"/>
      <c r="TIC223"/>
      <c r="TID223"/>
      <c r="TIE223"/>
      <c r="TIF223"/>
      <c r="TIG223"/>
      <c r="TIH223"/>
      <c r="TII223"/>
      <c r="TIJ223"/>
      <c r="TIK223"/>
      <c r="TIL223"/>
      <c r="TIM223"/>
      <c r="TIN223"/>
      <c r="TIO223"/>
      <c r="TIP223"/>
      <c r="TIQ223"/>
      <c r="TIR223"/>
      <c r="TIS223"/>
      <c r="TIT223"/>
      <c r="TIU223"/>
      <c r="TIV223"/>
      <c r="TIW223"/>
      <c r="TIX223"/>
      <c r="TIY223"/>
      <c r="TIZ223"/>
      <c r="TJA223"/>
      <c r="TJB223"/>
      <c r="TJC223"/>
      <c r="TJD223"/>
      <c r="TJE223"/>
      <c r="TJF223"/>
      <c r="TJG223"/>
      <c r="TJH223"/>
      <c r="TJI223"/>
      <c r="TJJ223"/>
      <c r="TJK223"/>
      <c r="TJL223"/>
      <c r="TJM223"/>
      <c r="TJN223"/>
      <c r="TJO223"/>
      <c r="TJP223"/>
      <c r="TJQ223"/>
      <c r="TJR223"/>
      <c r="TJS223"/>
      <c r="TJT223"/>
      <c r="TJU223"/>
      <c r="TJV223"/>
      <c r="TJW223"/>
      <c r="TJX223"/>
      <c r="TJY223"/>
      <c r="TJZ223"/>
      <c r="TKA223"/>
      <c r="TKB223"/>
      <c r="TKC223"/>
      <c r="TKD223"/>
      <c r="TKE223"/>
      <c r="TKF223"/>
      <c r="TKG223"/>
      <c r="TKH223"/>
      <c r="TKI223"/>
      <c r="TKJ223"/>
      <c r="TKK223"/>
      <c r="TKL223"/>
      <c r="TKM223"/>
      <c r="TKN223"/>
      <c r="TKO223"/>
      <c r="TKP223"/>
      <c r="TKQ223"/>
      <c r="TKR223"/>
      <c r="TKS223"/>
      <c r="TKT223"/>
      <c r="TKU223"/>
      <c r="TKV223"/>
      <c r="TKW223"/>
      <c r="TKX223"/>
      <c r="TKY223"/>
      <c r="TKZ223"/>
      <c r="TLA223"/>
      <c r="TLB223"/>
      <c r="TLC223"/>
      <c r="TLD223"/>
      <c r="TLE223"/>
      <c r="TLF223"/>
      <c r="TLG223"/>
      <c r="TLH223"/>
      <c r="TLI223"/>
      <c r="TLJ223"/>
      <c r="TLK223"/>
      <c r="TLL223"/>
      <c r="TLM223"/>
      <c r="TLN223"/>
      <c r="TLO223"/>
      <c r="TLP223"/>
      <c r="TLQ223"/>
      <c r="TLR223"/>
      <c r="TLS223"/>
      <c r="TLT223"/>
      <c r="TLU223"/>
      <c r="TLV223"/>
      <c r="TLW223"/>
      <c r="TLX223"/>
      <c r="TLY223"/>
      <c r="TLZ223"/>
      <c r="TMA223"/>
      <c r="TMB223"/>
      <c r="TMC223"/>
      <c r="TMD223"/>
      <c r="TME223"/>
      <c r="TMF223"/>
      <c r="TMG223"/>
      <c r="TMH223"/>
      <c r="TMI223"/>
      <c r="TMJ223"/>
      <c r="TMK223"/>
      <c r="TML223"/>
      <c r="TMM223"/>
      <c r="TMN223"/>
      <c r="TMO223"/>
      <c r="TMP223"/>
      <c r="TMQ223"/>
      <c r="TMR223"/>
      <c r="TMS223"/>
      <c r="TMT223"/>
      <c r="TMU223"/>
      <c r="TMV223"/>
      <c r="TMW223"/>
      <c r="TMX223"/>
      <c r="TMY223"/>
      <c r="TMZ223"/>
      <c r="TNA223"/>
      <c r="TNB223"/>
      <c r="TNC223"/>
      <c r="TND223"/>
      <c r="TNE223"/>
      <c r="TNF223"/>
      <c r="TNG223"/>
      <c r="TNH223"/>
      <c r="TNI223"/>
      <c r="TNJ223"/>
      <c r="TNK223"/>
      <c r="TNL223"/>
      <c r="TNM223"/>
      <c r="TNN223"/>
      <c r="TNO223"/>
      <c r="TNP223"/>
      <c r="TNQ223"/>
      <c r="TNR223"/>
      <c r="TNS223"/>
      <c r="TNT223"/>
      <c r="TNU223"/>
      <c r="TNV223"/>
      <c r="TNW223"/>
      <c r="TNX223"/>
      <c r="TNY223"/>
      <c r="TNZ223"/>
      <c r="TOA223"/>
      <c r="TOB223"/>
      <c r="TOC223"/>
      <c r="TOD223"/>
      <c r="TOE223"/>
      <c r="TOF223"/>
      <c r="TOG223"/>
      <c r="TOH223"/>
      <c r="TOI223"/>
      <c r="TOJ223"/>
      <c r="TOK223"/>
      <c r="TOL223"/>
      <c r="TOM223"/>
      <c r="TON223"/>
      <c r="TOO223"/>
      <c r="TOP223"/>
      <c r="TOQ223"/>
      <c r="TOR223"/>
      <c r="TOS223"/>
      <c r="TOT223"/>
      <c r="TOU223"/>
      <c r="TOV223"/>
      <c r="TOW223"/>
      <c r="TOX223"/>
      <c r="TOY223"/>
      <c r="TOZ223"/>
      <c r="TPA223"/>
      <c r="TPB223"/>
      <c r="TPC223"/>
      <c r="TPD223"/>
      <c r="TPE223"/>
      <c r="TPF223"/>
      <c r="TPG223"/>
      <c r="TPH223"/>
      <c r="TPI223"/>
      <c r="TPJ223"/>
      <c r="TPK223"/>
      <c r="TPL223"/>
      <c r="TPM223"/>
      <c r="TPN223"/>
      <c r="TPO223"/>
      <c r="TPP223"/>
      <c r="TPQ223"/>
      <c r="TPR223"/>
      <c r="TPS223"/>
      <c r="TPT223"/>
      <c r="TPU223"/>
      <c r="TPV223"/>
      <c r="TPW223"/>
      <c r="TPX223"/>
      <c r="TPY223"/>
      <c r="TPZ223"/>
      <c r="TQA223"/>
      <c r="TQB223"/>
      <c r="TQC223"/>
      <c r="TQD223"/>
      <c r="TQE223"/>
      <c r="TQF223"/>
      <c r="TQG223"/>
      <c r="TQH223"/>
      <c r="TQI223"/>
      <c r="TQJ223"/>
      <c r="TQK223"/>
      <c r="TQL223"/>
      <c r="TQM223"/>
      <c r="TQN223"/>
      <c r="TQO223"/>
      <c r="TQP223"/>
      <c r="TQQ223"/>
      <c r="TQR223"/>
      <c r="TQS223"/>
      <c r="TQT223"/>
      <c r="TQU223"/>
      <c r="TQV223"/>
      <c r="TQW223"/>
      <c r="TQX223"/>
      <c r="TQY223"/>
      <c r="TQZ223"/>
      <c r="TRA223"/>
      <c r="TRB223"/>
      <c r="TRC223"/>
      <c r="TRD223"/>
      <c r="TRE223"/>
      <c r="TRF223"/>
      <c r="TRG223"/>
      <c r="TRH223"/>
      <c r="TRI223"/>
      <c r="TRJ223"/>
      <c r="TRK223"/>
      <c r="TRL223"/>
      <c r="TRM223"/>
      <c r="TRN223"/>
      <c r="TRO223"/>
      <c r="TRP223"/>
      <c r="TRQ223"/>
      <c r="TRR223"/>
      <c r="TRS223"/>
      <c r="TRT223"/>
      <c r="TRU223"/>
      <c r="TRV223"/>
      <c r="TRW223"/>
      <c r="TRX223"/>
      <c r="TRY223"/>
      <c r="TRZ223"/>
      <c r="TSA223"/>
      <c r="TSB223"/>
      <c r="TSC223"/>
      <c r="TSD223"/>
      <c r="TSE223"/>
      <c r="TSF223"/>
      <c r="TSG223"/>
      <c r="TSH223"/>
      <c r="TSI223"/>
      <c r="TSJ223"/>
      <c r="TSK223"/>
      <c r="TSL223"/>
      <c r="TSM223"/>
      <c r="TSN223"/>
      <c r="TSO223"/>
      <c r="TSP223"/>
      <c r="TSQ223"/>
      <c r="TSR223"/>
      <c r="TSS223"/>
      <c r="TST223"/>
      <c r="TSU223"/>
      <c r="TSV223"/>
      <c r="TSW223"/>
      <c r="TSX223"/>
      <c r="TSY223"/>
      <c r="TSZ223"/>
      <c r="TTA223"/>
      <c r="TTB223"/>
      <c r="TTC223"/>
      <c r="TTD223"/>
      <c r="TTE223"/>
      <c r="TTF223"/>
      <c r="TTG223"/>
      <c r="TTH223"/>
      <c r="TTI223"/>
      <c r="TTJ223"/>
      <c r="TTK223"/>
      <c r="TTL223"/>
      <c r="TTM223"/>
      <c r="TTN223"/>
      <c r="TTO223"/>
      <c r="TTP223"/>
      <c r="TTQ223"/>
      <c r="TTR223"/>
      <c r="TTS223"/>
      <c r="TTT223"/>
      <c r="TTU223"/>
      <c r="TTV223"/>
      <c r="TTW223"/>
      <c r="TTX223"/>
      <c r="TTY223"/>
      <c r="TTZ223"/>
      <c r="TUA223"/>
      <c r="TUB223"/>
      <c r="TUC223"/>
      <c r="TUD223"/>
      <c r="TUE223"/>
      <c r="TUF223"/>
      <c r="TUG223"/>
      <c r="TUH223"/>
      <c r="TUI223"/>
      <c r="TUJ223"/>
      <c r="TUK223"/>
      <c r="TUL223"/>
      <c r="TUM223"/>
      <c r="TUN223"/>
      <c r="TUO223"/>
      <c r="TUP223"/>
      <c r="TUQ223"/>
      <c r="TUR223"/>
      <c r="TUS223"/>
      <c r="TUT223"/>
      <c r="TUU223"/>
      <c r="TUV223"/>
      <c r="TUW223"/>
      <c r="TUX223"/>
      <c r="TUY223"/>
      <c r="TUZ223"/>
      <c r="TVA223"/>
      <c r="TVB223"/>
      <c r="TVC223"/>
      <c r="TVD223"/>
      <c r="TVE223"/>
      <c r="TVF223"/>
      <c r="TVG223"/>
      <c r="TVH223"/>
      <c r="TVI223"/>
      <c r="TVJ223"/>
      <c r="TVK223"/>
      <c r="TVL223"/>
      <c r="TVM223"/>
      <c r="TVN223"/>
      <c r="TVO223"/>
      <c r="TVP223"/>
      <c r="TVQ223"/>
      <c r="TVR223"/>
      <c r="TVS223"/>
      <c r="TVT223"/>
      <c r="TVU223"/>
      <c r="TVV223"/>
      <c r="TVW223"/>
      <c r="TVX223"/>
      <c r="TVY223"/>
      <c r="TVZ223"/>
      <c r="TWA223"/>
      <c r="TWB223"/>
      <c r="TWC223"/>
      <c r="TWD223"/>
      <c r="TWE223"/>
      <c r="TWF223"/>
      <c r="TWG223"/>
      <c r="TWH223"/>
      <c r="TWI223"/>
      <c r="TWJ223"/>
      <c r="TWK223"/>
      <c r="TWL223"/>
      <c r="TWM223"/>
      <c r="TWN223"/>
      <c r="TWO223"/>
      <c r="TWP223"/>
      <c r="TWQ223"/>
      <c r="TWR223"/>
      <c r="TWS223"/>
      <c r="TWT223"/>
      <c r="TWU223"/>
      <c r="TWV223"/>
      <c r="TWW223"/>
      <c r="TWX223"/>
      <c r="TWY223"/>
      <c r="TWZ223"/>
      <c r="TXA223"/>
      <c r="TXB223"/>
      <c r="TXC223"/>
      <c r="TXD223"/>
      <c r="TXE223"/>
      <c r="TXF223"/>
      <c r="TXG223"/>
      <c r="TXH223"/>
      <c r="TXI223"/>
      <c r="TXJ223"/>
      <c r="TXK223"/>
      <c r="TXL223"/>
      <c r="TXM223"/>
      <c r="TXN223"/>
      <c r="TXO223"/>
      <c r="TXP223"/>
      <c r="TXQ223"/>
      <c r="TXR223"/>
      <c r="TXS223"/>
      <c r="TXT223"/>
      <c r="TXU223"/>
      <c r="TXV223"/>
      <c r="TXW223"/>
      <c r="TXX223"/>
      <c r="TXY223"/>
      <c r="TXZ223"/>
      <c r="TYA223"/>
      <c r="TYB223"/>
      <c r="TYC223"/>
      <c r="TYD223"/>
      <c r="TYE223"/>
      <c r="TYF223"/>
      <c r="TYG223"/>
      <c r="TYH223"/>
      <c r="TYI223"/>
      <c r="TYJ223"/>
      <c r="TYK223"/>
      <c r="TYL223"/>
      <c r="TYM223"/>
      <c r="TYN223"/>
      <c r="TYO223"/>
      <c r="TYP223"/>
      <c r="TYQ223"/>
      <c r="TYR223"/>
      <c r="TYS223"/>
      <c r="TYT223"/>
      <c r="TYU223"/>
      <c r="TYV223"/>
      <c r="TYW223"/>
      <c r="TYX223"/>
      <c r="TYY223"/>
      <c r="TYZ223"/>
      <c r="TZA223"/>
      <c r="TZB223"/>
      <c r="TZC223"/>
      <c r="TZD223"/>
      <c r="TZE223"/>
      <c r="TZF223"/>
      <c r="TZG223"/>
      <c r="TZH223"/>
      <c r="TZI223"/>
      <c r="TZJ223"/>
      <c r="TZK223"/>
      <c r="TZL223"/>
      <c r="TZM223"/>
      <c r="TZN223"/>
      <c r="TZO223"/>
      <c r="TZP223"/>
      <c r="TZQ223"/>
      <c r="TZR223"/>
      <c r="TZS223"/>
      <c r="TZT223"/>
      <c r="TZU223"/>
      <c r="TZV223"/>
      <c r="TZW223"/>
      <c r="TZX223"/>
      <c r="TZY223"/>
      <c r="TZZ223"/>
      <c r="UAA223"/>
      <c r="UAB223"/>
      <c r="UAC223"/>
      <c r="UAD223"/>
      <c r="UAE223"/>
      <c r="UAF223"/>
      <c r="UAG223"/>
      <c r="UAH223"/>
      <c r="UAI223"/>
      <c r="UAJ223"/>
      <c r="UAK223"/>
      <c r="UAL223"/>
      <c r="UAM223"/>
      <c r="UAN223"/>
      <c r="UAO223"/>
      <c r="UAP223"/>
      <c r="UAQ223"/>
      <c r="UAR223"/>
      <c r="UAS223"/>
      <c r="UAT223"/>
      <c r="UAU223"/>
      <c r="UAV223"/>
      <c r="UAW223"/>
      <c r="UAX223"/>
      <c r="UAY223"/>
      <c r="UAZ223"/>
      <c r="UBA223"/>
      <c r="UBB223"/>
      <c r="UBC223"/>
      <c r="UBD223"/>
      <c r="UBE223"/>
      <c r="UBF223"/>
      <c r="UBG223"/>
      <c r="UBH223"/>
      <c r="UBI223"/>
      <c r="UBJ223"/>
      <c r="UBK223"/>
      <c r="UBL223"/>
      <c r="UBM223"/>
      <c r="UBN223"/>
      <c r="UBO223"/>
      <c r="UBP223"/>
      <c r="UBQ223"/>
      <c r="UBR223"/>
      <c r="UBS223"/>
      <c r="UBT223"/>
      <c r="UBU223"/>
      <c r="UBV223"/>
      <c r="UBW223"/>
      <c r="UBX223"/>
      <c r="UBY223"/>
      <c r="UBZ223"/>
      <c r="UCA223"/>
      <c r="UCB223"/>
      <c r="UCC223"/>
      <c r="UCD223"/>
      <c r="UCE223"/>
      <c r="UCF223"/>
      <c r="UCG223"/>
      <c r="UCH223"/>
      <c r="UCI223"/>
      <c r="UCJ223"/>
      <c r="UCK223"/>
      <c r="UCL223"/>
      <c r="UCM223"/>
      <c r="UCN223"/>
      <c r="UCO223"/>
      <c r="UCP223"/>
      <c r="UCQ223"/>
      <c r="UCR223"/>
      <c r="UCS223"/>
      <c r="UCT223"/>
      <c r="UCU223"/>
      <c r="UCV223"/>
      <c r="UCW223"/>
      <c r="UCX223"/>
      <c r="UCY223"/>
      <c r="UCZ223"/>
      <c r="UDA223"/>
      <c r="UDB223"/>
      <c r="UDC223"/>
      <c r="UDD223"/>
      <c r="UDE223"/>
      <c r="UDF223"/>
      <c r="UDG223"/>
      <c r="UDH223"/>
      <c r="UDI223"/>
      <c r="UDJ223"/>
      <c r="UDK223"/>
      <c r="UDL223"/>
      <c r="UDM223"/>
      <c r="UDN223"/>
      <c r="UDO223"/>
      <c r="UDP223"/>
      <c r="UDQ223"/>
      <c r="UDR223"/>
      <c r="UDS223"/>
      <c r="UDT223"/>
      <c r="UDU223"/>
      <c r="UDV223"/>
      <c r="UDW223"/>
      <c r="UDX223"/>
      <c r="UDY223"/>
      <c r="UDZ223"/>
      <c r="UEA223"/>
      <c r="UEB223"/>
      <c r="UEC223"/>
      <c r="UED223"/>
      <c r="UEE223"/>
      <c r="UEF223"/>
      <c r="UEG223"/>
      <c r="UEH223"/>
      <c r="UEI223"/>
      <c r="UEJ223"/>
      <c r="UEK223"/>
      <c r="UEL223"/>
      <c r="UEM223"/>
      <c r="UEN223"/>
      <c r="UEO223"/>
      <c r="UEP223"/>
      <c r="UEQ223"/>
      <c r="UER223"/>
      <c r="UES223"/>
      <c r="UET223"/>
      <c r="UEU223"/>
      <c r="UEV223"/>
      <c r="UEW223"/>
      <c r="UEX223"/>
      <c r="UEY223"/>
      <c r="UEZ223"/>
      <c r="UFA223"/>
      <c r="UFB223"/>
      <c r="UFC223"/>
      <c r="UFD223"/>
      <c r="UFE223"/>
      <c r="UFF223"/>
      <c r="UFG223"/>
      <c r="UFH223"/>
      <c r="UFI223"/>
      <c r="UFJ223"/>
      <c r="UFK223"/>
      <c r="UFL223"/>
      <c r="UFM223"/>
      <c r="UFN223"/>
      <c r="UFO223"/>
      <c r="UFP223"/>
      <c r="UFQ223"/>
      <c r="UFR223"/>
      <c r="UFS223"/>
      <c r="UFT223"/>
      <c r="UFU223"/>
      <c r="UFV223"/>
      <c r="UFW223"/>
      <c r="UFX223"/>
      <c r="UFY223"/>
      <c r="UFZ223"/>
      <c r="UGA223"/>
      <c r="UGB223"/>
      <c r="UGC223"/>
      <c r="UGD223"/>
      <c r="UGE223"/>
      <c r="UGF223"/>
      <c r="UGG223"/>
      <c r="UGH223"/>
      <c r="UGI223"/>
      <c r="UGJ223"/>
      <c r="UGK223"/>
      <c r="UGL223"/>
      <c r="UGM223"/>
      <c r="UGN223"/>
      <c r="UGO223"/>
      <c r="UGP223"/>
      <c r="UGQ223"/>
      <c r="UGR223"/>
      <c r="UGS223"/>
      <c r="UGT223"/>
      <c r="UGU223"/>
      <c r="UGV223"/>
      <c r="UGW223"/>
      <c r="UGX223"/>
      <c r="UGY223"/>
      <c r="UGZ223"/>
      <c r="UHA223"/>
      <c r="UHB223"/>
      <c r="UHC223"/>
      <c r="UHD223"/>
      <c r="UHE223"/>
      <c r="UHF223"/>
      <c r="UHG223"/>
      <c r="UHH223"/>
      <c r="UHI223"/>
      <c r="UHJ223"/>
      <c r="UHK223"/>
      <c r="UHL223"/>
      <c r="UHM223"/>
      <c r="UHN223"/>
      <c r="UHO223"/>
      <c r="UHP223"/>
      <c r="UHQ223"/>
      <c r="UHR223"/>
      <c r="UHS223"/>
      <c r="UHT223"/>
      <c r="UHU223"/>
      <c r="UHV223"/>
      <c r="UHW223"/>
      <c r="UHX223"/>
      <c r="UHY223"/>
      <c r="UHZ223"/>
      <c r="UIA223"/>
      <c r="UIB223"/>
      <c r="UIC223"/>
      <c r="UID223"/>
      <c r="UIE223"/>
      <c r="UIF223"/>
      <c r="UIG223"/>
      <c r="UIH223"/>
      <c r="UII223"/>
      <c r="UIJ223"/>
      <c r="UIK223"/>
      <c r="UIL223"/>
      <c r="UIM223"/>
      <c r="UIN223"/>
      <c r="UIO223"/>
      <c r="UIP223"/>
      <c r="UIQ223"/>
      <c r="UIR223"/>
      <c r="UIS223"/>
      <c r="UIT223"/>
      <c r="UIU223"/>
      <c r="UIV223"/>
      <c r="UIW223"/>
      <c r="UIX223"/>
      <c r="UIY223"/>
      <c r="UIZ223"/>
      <c r="UJA223"/>
      <c r="UJB223"/>
      <c r="UJC223"/>
      <c r="UJD223"/>
      <c r="UJE223"/>
      <c r="UJF223"/>
      <c r="UJG223"/>
      <c r="UJH223"/>
      <c r="UJI223"/>
      <c r="UJJ223"/>
      <c r="UJK223"/>
      <c r="UJL223"/>
      <c r="UJM223"/>
      <c r="UJN223"/>
      <c r="UJO223"/>
      <c r="UJP223"/>
      <c r="UJQ223"/>
      <c r="UJR223"/>
      <c r="UJS223"/>
      <c r="UJT223"/>
      <c r="UJU223"/>
      <c r="UJV223"/>
      <c r="UJW223"/>
      <c r="UJX223"/>
      <c r="UJY223"/>
      <c r="UJZ223"/>
      <c r="UKA223"/>
      <c r="UKB223"/>
      <c r="UKC223"/>
      <c r="UKD223"/>
      <c r="UKE223"/>
      <c r="UKF223"/>
      <c r="UKG223"/>
      <c r="UKH223"/>
      <c r="UKI223"/>
      <c r="UKJ223"/>
      <c r="UKK223"/>
      <c r="UKL223"/>
      <c r="UKM223"/>
      <c r="UKN223"/>
      <c r="UKO223"/>
      <c r="UKP223"/>
      <c r="UKQ223"/>
      <c r="UKR223"/>
      <c r="UKS223"/>
      <c r="UKT223"/>
      <c r="UKU223"/>
      <c r="UKV223"/>
      <c r="UKW223"/>
      <c r="UKX223"/>
      <c r="UKY223"/>
      <c r="UKZ223"/>
      <c r="ULA223"/>
      <c r="ULB223"/>
      <c r="ULC223"/>
      <c r="ULD223"/>
      <c r="ULE223"/>
      <c r="ULF223"/>
      <c r="ULG223"/>
      <c r="ULH223"/>
      <c r="ULI223"/>
      <c r="ULJ223"/>
      <c r="ULK223"/>
      <c r="ULL223"/>
      <c r="ULM223"/>
      <c r="ULN223"/>
      <c r="ULO223"/>
      <c r="ULP223"/>
      <c r="ULQ223"/>
      <c r="ULR223"/>
      <c r="ULS223"/>
      <c r="ULT223"/>
      <c r="ULU223"/>
      <c r="ULV223"/>
      <c r="ULW223"/>
      <c r="ULX223"/>
      <c r="ULY223"/>
      <c r="ULZ223"/>
      <c r="UMA223"/>
      <c r="UMB223"/>
      <c r="UMC223"/>
      <c r="UMD223"/>
      <c r="UME223"/>
      <c r="UMF223"/>
      <c r="UMG223"/>
      <c r="UMH223"/>
      <c r="UMI223"/>
      <c r="UMJ223"/>
      <c r="UMK223"/>
      <c r="UML223"/>
      <c r="UMM223"/>
      <c r="UMN223"/>
      <c r="UMO223"/>
      <c r="UMP223"/>
      <c r="UMQ223"/>
      <c r="UMR223"/>
      <c r="UMS223"/>
      <c r="UMT223"/>
      <c r="UMU223"/>
      <c r="UMV223"/>
      <c r="UMW223"/>
      <c r="UMX223"/>
      <c r="UMY223"/>
      <c r="UMZ223"/>
      <c r="UNA223"/>
      <c r="UNB223"/>
      <c r="UNC223"/>
      <c r="UND223"/>
      <c r="UNE223"/>
      <c r="UNF223"/>
      <c r="UNG223"/>
      <c r="UNH223"/>
      <c r="UNI223"/>
      <c r="UNJ223"/>
      <c r="UNK223"/>
      <c r="UNL223"/>
      <c r="UNM223"/>
      <c r="UNN223"/>
      <c r="UNO223"/>
      <c r="UNP223"/>
      <c r="UNQ223"/>
      <c r="UNR223"/>
      <c r="UNS223"/>
      <c r="UNT223"/>
      <c r="UNU223"/>
      <c r="UNV223"/>
      <c r="UNW223"/>
      <c r="UNX223"/>
      <c r="UNY223"/>
      <c r="UNZ223"/>
      <c r="UOA223"/>
      <c r="UOB223"/>
      <c r="UOC223"/>
      <c r="UOD223"/>
      <c r="UOE223"/>
      <c r="UOF223"/>
      <c r="UOG223"/>
      <c r="UOH223"/>
      <c r="UOI223"/>
      <c r="UOJ223"/>
      <c r="UOK223"/>
      <c r="UOL223"/>
      <c r="UOM223"/>
      <c r="UON223"/>
      <c r="UOO223"/>
      <c r="UOP223"/>
      <c r="UOQ223"/>
      <c r="UOR223"/>
      <c r="UOS223"/>
      <c r="UOT223"/>
      <c r="UOU223"/>
      <c r="UOV223"/>
      <c r="UOW223"/>
      <c r="UOX223"/>
      <c r="UOY223"/>
      <c r="UOZ223"/>
      <c r="UPA223"/>
      <c r="UPB223"/>
      <c r="UPC223"/>
      <c r="UPD223"/>
      <c r="UPE223"/>
      <c r="UPF223"/>
      <c r="UPG223"/>
      <c r="UPH223"/>
      <c r="UPI223"/>
      <c r="UPJ223"/>
      <c r="UPK223"/>
      <c r="UPL223"/>
      <c r="UPM223"/>
      <c r="UPN223"/>
      <c r="UPO223"/>
      <c r="UPP223"/>
      <c r="UPQ223"/>
      <c r="UPR223"/>
      <c r="UPS223"/>
      <c r="UPT223"/>
      <c r="UPU223"/>
      <c r="UPV223"/>
      <c r="UPW223"/>
      <c r="UPX223"/>
      <c r="UPY223"/>
      <c r="UPZ223"/>
      <c r="UQA223"/>
      <c r="UQB223"/>
      <c r="UQC223"/>
      <c r="UQD223"/>
      <c r="UQE223"/>
      <c r="UQF223"/>
      <c r="UQG223"/>
      <c r="UQH223"/>
      <c r="UQI223"/>
      <c r="UQJ223"/>
      <c r="UQK223"/>
      <c r="UQL223"/>
      <c r="UQM223"/>
      <c r="UQN223"/>
      <c r="UQO223"/>
      <c r="UQP223"/>
      <c r="UQQ223"/>
      <c r="UQR223"/>
      <c r="UQS223"/>
      <c r="UQT223"/>
      <c r="UQU223"/>
      <c r="UQV223"/>
      <c r="UQW223"/>
      <c r="UQX223"/>
      <c r="UQY223"/>
      <c r="UQZ223"/>
      <c r="URA223"/>
      <c r="URB223"/>
      <c r="URC223"/>
      <c r="URD223"/>
      <c r="URE223"/>
      <c r="URF223"/>
      <c r="URG223"/>
      <c r="URH223"/>
      <c r="URI223"/>
      <c r="URJ223"/>
      <c r="URK223"/>
      <c r="URL223"/>
      <c r="URM223"/>
      <c r="URN223"/>
      <c r="URO223"/>
      <c r="URP223"/>
      <c r="URQ223"/>
      <c r="URR223"/>
      <c r="URS223"/>
      <c r="URT223"/>
      <c r="URU223"/>
      <c r="URV223"/>
      <c r="URW223"/>
      <c r="URX223"/>
      <c r="URY223"/>
      <c r="URZ223"/>
      <c r="USA223"/>
      <c r="USB223"/>
      <c r="USC223"/>
      <c r="USD223"/>
      <c r="USE223"/>
      <c r="USF223"/>
      <c r="USG223"/>
      <c r="USH223"/>
      <c r="USI223"/>
      <c r="USJ223"/>
      <c r="USK223"/>
      <c r="USL223"/>
      <c r="USM223"/>
      <c r="USN223"/>
      <c r="USO223"/>
      <c r="USP223"/>
      <c r="USQ223"/>
      <c r="USR223"/>
      <c r="USS223"/>
      <c r="UST223"/>
      <c r="USU223"/>
      <c r="USV223"/>
      <c r="USW223"/>
      <c r="USX223"/>
      <c r="USY223"/>
      <c r="USZ223"/>
      <c r="UTA223"/>
      <c r="UTB223"/>
      <c r="UTC223"/>
      <c r="UTD223"/>
      <c r="UTE223"/>
      <c r="UTF223"/>
      <c r="UTG223"/>
      <c r="UTH223"/>
      <c r="UTI223"/>
      <c r="UTJ223"/>
      <c r="UTK223"/>
      <c r="UTL223"/>
      <c r="UTM223"/>
      <c r="UTN223"/>
      <c r="UTO223"/>
      <c r="UTP223"/>
      <c r="UTQ223"/>
      <c r="UTR223"/>
      <c r="UTS223"/>
      <c r="UTT223"/>
      <c r="UTU223"/>
      <c r="UTV223"/>
      <c r="UTW223"/>
      <c r="UTX223"/>
      <c r="UTY223"/>
      <c r="UTZ223"/>
      <c r="UUA223"/>
      <c r="UUB223"/>
      <c r="UUC223"/>
      <c r="UUD223"/>
      <c r="UUE223"/>
      <c r="UUF223"/>
      <c r="UUG223"/>
      <c r="UUH223"/>
      <c r="UUI223"/>
      <c r="UUJ223"/>
      <c r="UUK223"/>
      <c r="UUL223"/>
      <c r="UUM223"/>
      <c r="UUN223"/>
      <c r="UUO223"/>
      <c r="UUP223"/>
      <c r="UUQ223"/>
      <c r="UUR223"/>
      <c r="UUS223"/>
      <c r="UUT223"/>
      <c r="UUU223"/>
      <c r="UUV223"/>
      <c r="UUW223"/>
      <c r="UUX223"/>
      <c r="UUY223"/>
      <c r="UUZ223"/>
      <c r="UVA223"/>
      <c r="UVB223"/>
      <c r="UVC223"/>
      <c r="UVD223"/>
      <c r="UVE223"/>
      <c r="UVF223"/>
      <c r="UVG223"/>
      <c r="UVH223"/>
      <c r="UVI223"/>
      <c r="UVJ223"/>
      <c r="UVK223"/>
      <c r="UVL223"/>
      <c r="UVM223"/>
      <c r="UVN223"/>
      <c r="UVO223"/>
      <c r="UVP223"/>
      <c r="UVQ223"/>
      <c r="UVR223"/>
      <c r="UVS223"/>
      <c r="UVT223"/>
      <c r="UVU223"/>
      <c r="UVV223"/>
      <c r="UVW223"/>
      <c r="UVX223"/>
      <c r="UVY223"/>
      <c r="UVZ223"/>
      <c r="UWA223"/>
      <c r="UWB223"/>
      <c r="UWC223"/>
      <c r="UWD223"/>
      <c r="UWE223"/>
      <c r="UWF223"/>
      <c r="UWG223"/>
      <c r="UWH223"/>
      <c r="UWI223"/>
      <c r="UWJ223"/>
      <c r="UWK223"/>
      <c r="UWL223"/>
      <c r="UWM223"/>
      <c r="UWN223"/>
      <c r="UWO223"/>
      <c r="UWP223"/>
      <c r="UWQ223"/>
      <c r="UWR223"/>
      <c r="UWS223"/>
      <c r="UWT223"/>
      <c r="UWU223"/>
      <c r="UWV223"/>
      <c r="UWW223"/>
      <c r="UWX223"/>
      <c r="UWY223"/>
      <c r="UWZ223"/>
      <c r="UXA223"/>
      <c r="UXB223"/>
      <c r="UXC223"/>
      <c r="UXD223"/>
      <c r="UXE223"/>
      <c r="UXF223"/>
      <c r="UXG223"/>
      <c r="UXH223"/>
      <c r="UXI223"/>
      <c r="UXJ223"/>
      <c r="UXK223"/>
      <c r="UXL223"/>
      <c r="UXM223"/>
      <c r="UXN223"/>
      <c r="UXO223"/>
      <c r="UXP223"/>
      <c r="UXQ223"/>
      <c r="UXR223"/>
      <c r="UXS223"/>
      <c r="UXT223"/>
      <c r="UXU223"/>
      <c r="UXV223"/>
      <c r="UXW223"/>
      <c r="UXX223"/>
      <c r="UXY223"/>
      <c r="UXZ223"/>
      <c r="UYA223"/>
      <c r="UYB223"/>
      <c r="UYC223"/>
      <c r="UYD223"/>
      <c r="UYE223"/>
      <c r="UYF223"/>
      <c r="UYG223"/>
      <c r="UYH223"/>
      <c r="UYI223"/>
      <c r="UYJ223"/>
      <c r="UYK223"/>
      <c r="UYL223"/>
      <c r="UYM223"/>
      <c r="UYN223"/>
      <c r="UYO223"/>
      <c r="UYP223"/>
      <c r="UYQ223"/>
      <c r="UYR223"/>
      <c r="UYS223"/>
      <c r="UYT223"/>
      <c r="UYU223"/>
      <c r="UYV223"/>
      <c r="UYW223"/>
      <c r="UYX223"/>
      <c r="UYY223"/>
      <c r="UYZ223"/>
      <c r="UZA223"/>
      <c r="UZB223"/>
      <c r="UZC223"/>
      <c r="UZD223"/>
      <c r="UZE223"/>
      <c r="UZF223"/>
      <c r="UZG223"/>
      <c r="UZH223"/>
      <c r="UZI223"/>
      <c r="UZJ223"/>
      <c r="UZK223"/>
      <c r="UZL223"/>
      <c r="UZM223"/>
      <c r="UZN223"/>
      <c r="UZO223"/>
      <c r="UZP223"/>
      <c r="UZQ223"/>
      <c r="UZR223"/>
      <c r="UZS223"/>
      <c r="UZT223"/>
      <c r="UZU223"/>
      <c r="UZV223"/>
      <c r="UZW223"/>
      <c r="UZX223"/>
      <c r="UZY223"/>
      <c r="UZZ223"/>
      <c r="VAA223"/>
      <c r="VAB223"/>
      <c r="VAC223"/>
      <c r="VAD223"/>
      <c r="VAE223"/>
      <c r="VAF223"/>
      <c r="VAG223"/>
      <c r="VAH223"/>
      <c r="VAI223"/>
      <c r="VAJ223"/>
      <c r="VAK223"/>
      <c r="VAL223"/>
      <c r="VAM223"/>
      <c r="VAN223"/>
      <c r="VAO223"/>
      <c r="VAP223"/>
      <c r="VAQ223"/>
      <c r="VAR223"/>
      <c r="VAS223"/>
      <c r="VAT223"/>
      <c r="VAU223"/>
      <c r="VAV223"/>
      <c r="VAW223"/>
      <c r="VAX223"/>
      <c r="VAY223"/>
      <c r="VAZ223"/>
      <c r="VBA223"/>
      <c r="VBB223"/>
      <c r="VBC223"/>
      <c r="VBD223"/>
      <c r="VBE223"/>
      <c r="VBF223"/>
      <c r="VBG223"/>
      <c r="VBH223"/>
      <c r="VBI223"/>
      <c r="VBJ223"/>
      <c r="VBK223"/>
      <c r="VBL223"/>
      <c r="VBM223"/>
      <c r="VBN223"/>
      <c r="VBO223"/>
      <c r="VBP223"/>
      <c r="VBQ223"/>
      <c r="VBR223"/>
      <c r="VBS223"/>
      <c r="VBT223"/>
      <c r="VBU223"/>
      <c r="VBV223"/>
      <c r="VBW223"/>
      <c r="VBX223"/>
      <c r="VBY223"/>
      <c r="VBZ223"/>
      <c r="VCA223"/>
      <c r="VCB223"/>
      <c r="VCC223"/>
      <c r="VCD223"/>
      <c r="VCE223"/>
      <c r="VCF223"/>
      <c r="VCG223"/>
      <c r="VCH223"/>
      <c r="VCI223"/>
      <c r="VCJ223"/>
      <c r="VCK223"/>
      <c r="VCL223"/>
      <c r="VCM223"/>
      <c r="VCN223"/>
      <c r="VCO223"/>
      <c r="VCP223"/>
      <c r="VCQ223"/>
      <c r="VCR223"/>
      <c r="VCS223"/>
      <c r="VCT223"/>
      <c r="VCU223"/>
      <c r="VCV223"/>
      <c r="VCW223"/>
      <c r="VCX223"/>
      <c r="VCY223"/>
      <c r="VCZ223"/>
      <c r="VDA223"/>
      <c r="VDB223"/>
      <c r="VDC223"/>
      <c r="VDD223"/>
      <c r="VDE223"/>
      <c r="VDF223"/>
      <c r="VDG223"/>
      <c r="VDH223"/>
      <c r="VDI223"/>
      <c r="VDJ223"/>
      <c r="VDK223"/>
      <c r="VDL223"/>
      <c r="VDM223"/>
      <c r="VDN223"/>
      <c r="VDO223"/>
      <c r="VDP223"/>
      <c r="VDQ223"/>
      <c r="VDR223"/>
      <c r="VDS223"/>
      <c r="VDT223"/>
      <c r="VDU223"/>
      <c r="VDV223"/>
      <c r="VDW223"/>
      <c r="VDX223"/>
      <c r="VDY223"/>
      <c r="VDZ223"/>
      <c r="VEA223"/>
      <c r="VEB223"/>
      <c r="VEC223"/>
      <c r="VED223"/>
      <c r="VEE223"/>
      <c r="VEF223"/>
      <c r="VEG223"/>
      <c r="VEH223"/>
      <c r="VEI223"/>
      <c r="VEJ223"/>
      <c r="VEK223"/>
      <c r="VEL223"/>
      <c r="VEM223"/>
      <c r="VEN223"/>
      <c r="VEO223"/>
      <c r="VEP223"/>
      <c r="VEQ223"/>
      <c r="VER223"/>
      <c r="VES223"/>
      <c r="VET223"/>
      <c r="VEU223"/>
      <c r="VEV223"/>
      <c r="VEW223"/>
      <c r="VEX223"/>
      <c r="VEY223"/>
      <c r="VEZ223"/>
      <c r="VFA223"/>
      <c r="VFB223"/>
      <c r="VFC223"/>
      <c r="VFD223"/>
      <c r="VFE223"/>
      <c r="VFF223"/>
      <c r="VFG223"/>
      <c r="VFH223"/>
      <c r="VFI223"/>
      <c r="VFJ223"/>
      <c r="VFK223"/>
      <c r="VFL223"/>
      <c r="VFM223"/>
      <c r="VFN223"/>
      <c r="VFO223"/>
      <c r="VFP223"/>
      <c r="VFQ223"/>
      <c r="VFR223"/>
      <c r="VFS223"/>
      <c r="VFT223"/>
      <c r="VFU223"/>
      <c r="VFV223"/>
      <c r="VFW223"/>
      <c r="VFX223"/>
      <c r="VFY223"/>
      <c r="VFZ223"/>
      <c r="VGA223"/>
      <c r="VGB223"/>
      <c r="VGC223"/>
      <c r="VGD223"/>
      <c r="VGE223"/>
      <c r="VGF223"/>
      <c r="VGG223"/>
      <c r="VGH223"/>
      <c r="VGI223"/>
      <c r="VGJ223"/>
      <c r="VGK223"/>
      <c r="VGL223"/>
      <c r="VGM223"/>
      <c r="VGN223"/>
      <c r="VGO223"/>
      <c r="VGP223"/>
      <c r="VGQ223"/>
      <c r="VGR223"/>
      <c r="VGS223"/>
      <c r="VGT223"/>
      <c r="VGU223"/>
      <c r="VGV223"/>
      <c r="VGW223"/>
      <c r="VGX223"/>
      <c r="VGY223"/>
      <c r="VGZ223"/>
      <c r="VHA223"/>
      <c r="VHB223"/>
      <c r="VHC223"/>
      <c r="VHD223"/>
      <c r="VHE223"/>
      <c r="VHF223"/>
      <c r="VHG223"/>
      <c r="VHH223"/>
      <c r="VHI223"/>
      <c r="VHJ223"/>
      <c r="VHK223"/>
      <c r="VHL223"/>
      <c r="VHM223"/>
      <c r="VHN223"/>
      <c r="VHO223"/>
      <c r="VHP223"/>
      <c r="VHQ223"/>
      <c r="VHR223"/>
      <c r="VHS223"/>
      <c r="VHT223"/>
      <c r="VHU223"/>
      <c r="VHV223"/>
      <c r="VHW223"/>
      <c r="VHX223"/>
      <c r="VHY223"/>
      <c r="VHZ223"/>
      <c r="VIA223"/>
      <c r="VIB223"/>
      <c r="VIC223"/>
      <c r="VID223"/>
      <c r="VIE223"/>
      <c r="VIF223"/>
      <c r="VIG223"/>
      <c r="VIH223"/>
      <c r="VII223"/>
      <c r="VIJ223"/>
      <c r="VIK223"/>
      <c r="VIL223"/>
      <c r="VIM223"/>
      <c r="VIN223"/>
      <c r="VIO223"/>
      <c r="VIP223"/>
      <c r="VIQ223"/>
      <c r="VIR223"/>
      <c r="VIS223"/>
      <c r="VIT223"/>
      <c r="VIU223"/>
      <c r="VIV223"/>
      <c r="VIW223"/>
      <c r="VIX223"/>
      <c r="VIY223"/>
      <c r="VIZ223"/>
      <c r="VJA223"/>
      <c r="VJB223"/>
      <c r="VJC223"/>
      <c r="VJD223"/>
      <c r="VJE223"/>
      <c r="VJF223"/>
      <c r="VJG223"/>
      <c r="VJH223"/>
      <c r="VJI223"/>
      <c r="VJJ223"/>
      <c r="VJK223"/>
      <c r="VJL223"/>
      <c r="VJM223"/>
      <c r="VJN223"/>
      <c r="VJO223"/>
      <c r="VJP223"/>
      <c r="VJQ223"/>
      <c r="VJR223"/>
      <c r="VJS223"/>
      <c r="VJT223"/>
      <c r="VJU223"/>
      <c r="VJV223"/>
      <c r="VJW223"/>
      <c r="VJX223"/>
      <c r="VJY223"/>
      <c r="VJZ223"/>
      <c r="VKA223"/>
      <c r="VKB223"/>
      <c r="VKC223"/>
      <c r="VKD223"/>
      <c r="VKE223"/>
      <c r="VKF223"/>
      <c r="VKG223"/>
      <c r="VKH223"/>
      <c r="VKI223"/>
      <c r="VKJ223"/>
      <c r="VKK223"/>
      <c r="VKL223"/>
      <c r="VKM223"/>
      <c r="VKN223"/>
      <c r="VKO223"/>
      <c r="VKP223"/>
      <c r="VKQ223"/>
      <c r="VKR223"/>
      <c r="VKS223"/>
      <c r="VKT223"/>
      <c r="VKU223"/>
      <c r="VKV223"/>
      <c r="VKW223"/>
      <c r="VKX223"/>
      <c r="VKY223"/>
      <c r="VKZ223"/>
      <c r="VLA223"/>
      <c r="VLB223"/>
      <c r="VLC223"/>
      <c r="VLD223"/>
      <c r="VLE223"/>
      <c r="VLF223"/>
      <c r="VLG223"/>
      <c r="VLH223"/>
      <c r="VLI223"/>
      <c r="VLJ223"/>
      <c r="VLK223"/>
      <c r="VLL223"/>
      <c r="VLM223"/>
      <c r="VLN223"/>
      <c r="VLO223"/>
      <c r="VLP223"/>
      <c r="VLQ223"/>
      <c r="VLR223"/>
      <c r="VLS223"/>
      <c r="VLT223"/>
      <c r="VLU223"/>
      <c r="VLV223"/>
      <c r="VLW223"/>
      <c r="VLX223"/>
      <c r="VLY223"/>
      <c r="VLZ223"/>
      <c r="VMA223"/>
      <c r="VMB223"/>
      <c r="VMC223"/>
      <c r="VMD223"/>
      <c r="VME223"/>
      <c r="VMF223"/>
      <c r="VMG223"/>
      <c r="VMH223"/>
      <c r="VMI223"/>
      <c r="VMJ223"/>
      <c r="VMK223"/>
      <c r="VML223"/>
      <c r="VMM223"/>
      <c r="VMN223"/>
      <c r="VMO223"/>
      <c r="VMP223"/>
      <c r="VMQ223"/>
      <c r="VMR223"/>
      <c r="VMS223"/>
      <c r="VMT223"/>
      <c r="VMU223"/>
      <c r="VMV223"/>
      <c r="VMW223"/>
      <c r="VMX223"/>
      <c r="VMY223"/>
      <c r="VMZ223"/>
      <c r="VNA223"/>
      <c r="VNB223"/>
      <c r="VNC223"/>
      <c r="VND223"/>
      <c r="VNE223"/>
      <c r="VNF223"/>
      <c r="VNG223"/>
      <c r="VNH223"/>
      <c r="VNI223"/>
      <c r="VNJ223"/>
      <c r="VNK223"/>
      <c r="VNL223"/>
      <c r="VNM223"/>
      <c r="VNN223"/>
      <c r="VNO223"/>
      <c r="VNP223"/>
      <c r="VNQ223"/>
      <c r="VNR223"/>
      <c r="VNS223"/>
      <c r="VNT223"/>
      <c r="VNU223"/>
      <c r="VNV223"/>
      <c r="VNW223"/>
      <c r="VNX223"/>
      <c r="VNY223"/>
      <c r="VNZ223"/>
      <c r="VOA223"/>
      <c r="VOB223"/>
      <c r="VOC223"/>
      <c r="VOD223"/>
      <c r="VOE223"/>
      <c r="VOF223"/>
      <c r="VOG223"/>
      <c r="VOH223"/>
      <c r="VOI223"/>
      <c r="VOJ223"/>
      <c r="VOK223"/>
      <c r="VOL223"/>
      <c r="VOM223"/>
      <c r="VON223"/>
      <c r="VOO223"/>
      <c r="VOP223"/>
      <c r="VOQ223"/>
      <c r="VOR223"/>
      <c r="VOS223"/>
      <c r="VOT223"/>
      <c r="VOU223"/>
      <c r="VOV223"/>
      <c r="VOW223"/>
      <c r="VOX223"/>
      <c r="VOY223"/>
      <c r="VOZ223"/>
      <c r="VPA223"/>
      <c r="VPB223"/>
      <c r="VPC223"/>
      <c r="VPD223"/>
      <c r="VPE223"/>
      <c r="VPF223"/>
      <c r="VPG223"/>
      <c r="VPH223"/>
      <c r="VPI223"/>
      <c r="VPJ223"/>
      <c r="VPK223"/>
      <c r="VPL223"/>
      <c r="VPM223"/>
      <c r="VPN223"/>
      <c r="VPO223"/>
      <c r="VPP223"/>
      <c r="VPQ223"/>
      <c r="VPR223"/>
      <c r="VPS223"/>
      <c r="VPT223"/>
      <c r="VPU223"/>
      <c r="VPV223"/>
      <c r="VPW223"/>
      <c r="VPX223"/>
      <c r="VPY223"/>
      <c r="VPZ223"/>
      <c r="VQA223"/>
      <c r="VQB223"/>
      <c r="VQC223"/>
      <c r="VQD223"/>
      <c r="VQE223"/>
      <c r="VQF223"/>
      <c r="VQG223"/>
      <c r="VQH223"/>
      <c r="VQI223"/>
      <c r="VQJ223"/>
      <c r="VQK223"/>
      <c r="VQL223"/>
      <c r="VQM223"/>
      <c r="VQN223"/>
      <c r="VQO223"/>
      <c r="VQP223"/>
      <c r="VQQ223"/>
      <c r="VQR223"/>
      <c r="VQS223"/>
      <c r="VQT223"/>
      <c r="VQU223"/>
      <c r="VQV223"/>
      <c r="VQW223"/>
      <c r="VQX223"/>
      <c r="VQY223"/>
      <c r="VQZ223"/>
      <c r="VRA223"/>
      <c r="VRB223"/>
      <c r="VRC223"/>
      <c r="VRD223"/>
      <c r="VRE223"/>
      <c r="VRF223"/>
      <c r="VRG223"/>
      <c r="VRH223"/>
      <c r="VRI223"/>
      <c r="VRJ223"/>
      <c r="VRK223"/>
      <c r="VRL223"/>
      <c r="VRM223"/>
      <c r="VRN223"/>
      <c r="VRO223"/>
      <c r="VRP223"/>
      <c r="VRQ223"/>
      <c r="VRR223"/>
      <c r="VRS223"/>
      <c r="VRT223"/>
      <c r="VRU223"/>
      <c r="VRV223"/>
      <c r="VRW223"/>
      <c r="VRX223"/>
      <c r="VRY223"/>
      <c r="VRZ223"/>
      <c r="VSA223"/>
      <c r="VSB223"/>
      <c r="VSC223"/>
      <c r="VSD223"/>
      <c r="VSE223"/>
      <c r="VSF223"/>
      <c r="VSG223"/>
      <c r="VSH223"/>
      <c r="VSI223"/>
      <c r="VSJ223"/>
      <c r="VSK223"/>
      <c r="VSL223"/>
      <c r="VSM223"/>
      <c r="VSN223"/>
      <c r="VSO223"/>
      <c r="VSP223"/>
      <c r="VSQ223"/>
      <c r="VSR223"/>
      <c r="VSS223"/>
      <c r="VST223"/>
      <c r="VSU223"/>
      <c r="VSV223"/>
      <c r="VSW223"/>
      <c r="VSX223"/>
      <c r="VSY223"/>
      <c r="VSZ223"/>
      <c r="VTA223"/>
      <c r="VTB223"/>
      <c r="VTC223"/>
      <c r="VTD223"/>
      <c r="VTE223"/>
      <c r="VTF223"/>
      <c r="VTG223"/>
      <c r="VTH223"/>
      <c r="VTI223"/>
      <c r="VTJ223"/>
      <c r="VTK223"/>
      <c r="VTL223"/>
      <c r="VTM223"/>
      <c r="VTN223"/>
      <c r="VTO223"/>
      <c r="VTP223"/>
      <c r="VTQ223"/>
      <c r="VTR223"/>
      <c r="VTS223"/>
      <c r="VTT223"/>
      <c r="VTU223"/>
      <c r="VTV223"/>
      <c r="VTW223"/>
      <c r="VTX223"/>
      <c r="VTY223"/>
      <c r="VTZ223"/>
      <c r="VUA223"/>
      <c r="VUB223"/>
      <c r="VUC223"/>
      <c r="VUD223"/>
      <c r="VUE223"/>
      <c r="VUF223"/>
      <c r="VUG223"/>
      <c r="VUH223"/>
      <c r="VUI223"/>
      <c r="VUJ223"/>
      <c r="VUK223"/>
      <c r="VUL223"/>
      <c r="VUM223"/>
      <c r="VUN223"/>
      <c r="VUO223"/>
      <c r="VUP223"/>
      <c r="VUQ223"/>
      <c r="VUR223"/>
      <c r="VUS223"/>
      <c r="VUT223"/>
      <c r="VUU223"/>
      <c r="VUV223"/>
      <c r="VUW223"/>
      <c r="VUX223"/>
      <c r="VUY223"/>
      <c r="VUZ223"/>
      <c r="VVA223"/>
      <c r="VVB223"/>
      <c r="VVC223"/>
      <c r="VVD223"/>
      <c r="VVE223"/>
      <c r="VVF223"/>
      <c r="VVG223"/>
      <c r="VVH223"/>
      <c r="VVI223"/>
      <c r="VVJ223"/>
      <c r="VVK223"/>
      <c r="VVL223"/>
      <c r="VVM223"/>
      <c r="VVN223"/>
      <c r="VVO223"/>
      <c r="VVP223"/>
      <c r="VVQ223"/>
      <c r="VVR223"/>
      <c r="VVS223"/>
      <c r="VVT223"/>
      <c r="VVU223"/>
      <c r="VVV223"/>
      <c r="VVW223"/>
      <c r="VVX223"/>
      <c r="VVY223"/>
      <c r="VVZ223"/>
      <c r="VWA223"/>
      <c r="VWB223"/>
      <c r="VWC223"/>
      <c r="VWD223"/>
      <c r="VWE223"/>
      <c r="VWF223"/>
      <c r="VWG223"/>
      <c r="VWH223"/>
      <c r="VWI223"/>
      <c r="VWJ223"/>
      <c r="VWK223"/>
      <c r="VWL223"/>
      <c r="VWM223"/>
      <c r="VWN223"/>
      <c r="VWO223"/>
      <c r="VWP223"/>
      <c r="VWQ223"/>
      <c r="VWR223"/>
      <c r="VWS223"/>
      <c r="VWT223"/>
      <c r="VWU223"/>
      <c r="VWV223"/>
      <c r="VWW223"/>
      <c r="VWX223"/>
      <c r="VWY223"/>
      <c r="VWZ223"/>
      <c r="VXA223"/>
      <c r="VXB223"/>
      <c r="VXC223"/>
      <c r="VXD223"/>
      <c r="VXE223"/>
      <c r="VXF223"/>
      <c r="VXG223"/>
      <c r="VXH223"/>
      <c r="VXI223"/>
      <c r="VXJ223"/>
      <c r="VXK223"/>
      <c r="VXL223"/>
      <c r="VXM223"/>
      <c r="VXN223"/>
      <c r="VXO223"/>
      <c r="VXP223"/>
      <c r="VXQ223"/>
      <c r="VXR223"/>
      <c r="VXS223"/>
      <c r="VXT223"/>
      <c r="VXU223"/>
      <c r="VXV223"/>
      <c r="VXW223"/>
      <c r="VXX223"/>
      <c r="VXY223"/>
      <c r="VXZ223"/>
      <c r="VYA223"/>
      <c r="VYB223"/>
      <c r="VYC223"/>
      <c r="VYD223"/>
      <c r="VYE223"/>
      <c r="VYF223"/>
      <c r="VYG223"/>
      <c r="VYH223"/>
      <c r="VYI223"/>
      <c r="VYJ223"/>
      <c r="VYK223"/>
      <c r="VYL223"/>
      <c r="VYM223"/>
      <c r="VYN223"/>
      <c r="VYO223"/>
      <c r="VYP223"/>
      <c r="VYQ223"/>
      <c r="VYR223"/>
      <c r="VYS223"/>
      <c r="VYT223"/>
      <c r="VYU223"/>
      <c r="VYV223"/>
      <c r="VYW223"/>
      <c r="VYX223"/>
      <c r="VYY223"/>
      <c r="VYZ223"/>
      <c r="VZA223"/>
      <c r="VZB223"/>
      <c r="VZC223"/>
      <c r="VZD223"/>
      <c r="VZE223"/>
      <c r="VZF223"/>
      <c r="VZG223"/>
      <c r="VZH223"/>
      <c r="VZI223"/>
      <c r="VZJ223"/>
      <c r="VZK223"/>
      <c r="VZL223"/>
      <c r="VZM223"/>
      <c r="VZN223"/>
      <c r="VZO223"/>
      <c r="VZP223"/>
      <c r="VZQ223"/>
      <c r="VZR223"/>
      <c r="VZS223"/>
      <c r="VZT223"/>
      <c r="VZU223"/>
      <c r="VZV223"/>
      <c r="VZW223"/>
      <c r="VZX223"/>
      <c r="VZY223"/>
      <c r="VZZ223"/>
      <c r="WAA223"/>
      <c r="WAB223"/>
      <c r="WAC223"/>
      <c r="WAD223"/>
      <c r="WAE223"/>
      <c r="WAF223"/>
      <c r="WAG223"/>
      <c r="WAH223"/>
      <c r="WAI223"/>
      <c r="WAJ223"/>
      <c r="WAK223"/>
      <c r="WAL223"/>
      <c r="WAM223"/>
      <c r="WAN223"/>
      <c r="WAO223"/>
      <c r="WAP223"/>
      <c r="WAQ223"/>
      <c r="WAR223"/>
      <c r="WAS223"/>
      <c r="WAT223"/>
      <c r="WAU223"/>
      <c r="WAV223"/>
      <c r="WAW223"/>
      <c r="WAX223"/>
      <c r="WAY223"/>
      <c r="WAZ223"/>
      <c r="WBA223"/>
      <c r="WBB223"/>
      <c r="WBC223"/>
      <c r="WBD223"/>
      <c r="WBE223"/>
      <c r="WBF223"/>
      <c r="WBG223"/>
      <c r="WBH223"/>
      <c r="WBI223"/>
      <c r="WBJ223"/>
      <c r="WBK223"/>
      <c r="WBL223"/>
      <c r="WBM223"/>
      <c r="WBN223"/>
      <c r="WBO223"/>
      <c r="WBP223"/>
      <c r="WBQ223"/>
      <c r="WBR223"/>
      <c r="WBS223"/>
      <c r="WBT223"/>
      <c r="WBU223"/>
      <c r="WBV223"/>
      <c r="WBW223"/>
      <c r="WBX223"/>
      <c r="WBY223"/>
      <c r="WBZ223"/>
      <c r="WCA223"/>
      <c r="WCB223"/>
      <c r="WCC223"/>
      <c r="WCD223"/>
      <c r="WCE223"/>
      <c r="WCF223"/>
      <c r="WCG223"/>
      <c r="WCH223"/>
      <c r="WCI223"/>
      <c r="WCJ223"/>
      <c r="WCK223"/>
      <c r="WCL223"/>
      <c r="WCM223"/>
      <c r="WCN223"/>
      <c r="WCO223"/>
      <c r="WCP223"/>
      <c r="WCQ223"/>
      <c r="WCR223"/>
      <c r="WCS223"/>
      <c r="WCT223"/>
      <c r="WCU223"/>
      <c r="WCV223"/>
      <c r="WCW223"/>
      <c r="WCX223"/>
      <c r="WCY223"/>
      <c r="WCZ223"/>
      <c r="WDA223"/>
      <c r="WDB223"/>
      <c r="WDC223"/>
      <c r="WDD223"/>
      <c r="WDE223"/>
      <c r="WDF223"/>
      <c r="WDG223"/>
      <c r="WDH223"/>
      <c r="WDI223"/>
      <c r="WDJ223"/>
      <c r="WDK223"/>
      <c r="WDL223"/>
      <c r="WDM223"/>
      <c r="WDN223"/>
      <c r="WDO223"/>
      <c r="WDP223"/>
      <c r="WDQ223"/>
      <c r="WDR223"/>
      <c r="WDS223"/>
      <c r="WDT223"/>
      <c r="WDU223"/>
      <c r="WDV223"/>
      <c r="WDW223"/>
      <c r="WDX223"/>
      <c r="WDY223"/>
      <c r="WDZ223"/>
      <c r="WEA223"/>
      <c r="WEB223"/>
      <c r="WEC223"/>
      <c r="WED223"/>
      <c r="WEE223"/>
      <c r="WEF223"/>
      <c r="WEG223"/>
      <c r="WEH223"/>
      <c r="WEI223"/>
      <c r="WEJ223"/>
      <c r="WEK223"/>
      <c r="WEL223"/>
      <c r="WEM223"/>
      <c r="WEN223"/>
      <c r="WEO223"/>
      <c r="WEP223"/>
      <c r="WEQ223"/>
      <c r="WER223"/>
      <c r="WES223"/>
      <c r="WET223"/>
      <c r="WEU223"/>
      <c r="WEV223"/>
      <c r="WEW223"/>
      <c r="WEX223"/>
      <c r="WEY223"/>
      <c r="WEZ223"/>
      <c r="WFA223"/>
      <c r="WFB223"/>
      <c r="WFC223"/>
      <c r="WFD223"/>
      <c r="WFE223"/>
      <c r="WFF223"/>
      <c r="WFG223"/>
      <c r="WFH223"/>
      <c r="WFI223"/>
      <c r="WFJ223"/>
      <c r="WFK223"/>
      <c r="WFL223"/>
      <c r="WFM223"/>
      <c r="WFN223"/>
      <c r="WFO223"/>
      <c r="WFP223"/>
      <c r="WFQ223"/>
      <c r="WFR223"/>
      <c r="WFS223"/>
      <c r="WFT223"/>
      <c r="WFU223"/>
      <c r="WFV223"/>
      <c r="WFW223"/>
      <c r="WFX223"/>
      <c r="WFY223"/>
      <c r="WFZ223"/>
      <c r="WGA223"/>
      <c r="WGB223"/>
      <c r="WGC223"/>
      <c r="WGD223"/>
      <c r="WGE223"/>
      <c r="WGF223"/>
      <c r="WGG223"/>
      <c r="WGH223"/>
      <c r="WGI223"/>
      <c r="WGJ223"/>
      <c r="WGK223"/>
      <c r="WGL223"/>
      <c r="WGM223"/>
      <c r="WGN223"/>
      <c r="WGO223"/>
      <c r="WGP223"/>
      <c r="WGQ223"/>
      <c r="WGR223"/>
      <c r="WGS223"/>
      <c r="WGT223"/>
      <c r="WGU223"/>
      <c r="WGV223"/>
      <c r="WGW223"/>
      <c r="WGX223"/>
      <c r="WGY223"/>
      <c r="WGZ223"/>
      <c r="WHA223"/>
      <c r="WHB223"/>
      <c r="WHC223"/>
      <c r="WHD223"/>
      <c r="WHE223"/>
      <c r="WHF223"/>
      <c r="WHG223"/>
      <c r="WHH223"/>
      <c r="WHI223"/>
      <c r="WHJ223"/>
      <c r="WHK223"/>
      <c r="WHL223"/>
      <c r="WHM223"/>
      <c r="WHN223"/>
      <c r="WHO223"/>
      <c r="WHP223"/>
      <c r="WHQ223"/>
      <c r="WHR223"/>
      <c r="WHS223"/>
      <c r="WHT223"/>
      <c r="WHU223"/>
      <c r="WHV223"/>
      <c r="WHW223"/>
      <c r="WHX223"/>
      <c r="WHY223"/>
      <c r="WHZ223"/>
      <c r="WIA223"/>
      <c r="WIB223"/>
      <c r="WIC223"/>
      <c r="WID223"/>
      <c r="WIE223"/>
      <c r="WIF223"/>
      <c r="WIG223"/>
      <c r="WIH223"/>
      <c r="WII223"/>
      <c r="WIJ223"/>
      <c r="WIK223"/>
      <c r="WIL223"/>
      <c r="WIM223"/>
      <c r="WIN223"/>
      <c r="WIO223"/>
      <c r="WIP223"/>
      <c r="WIQ223"/>
      <c r="WIR223"/>
      <c r="WIS223"/>
      <c r="WIT223"/>
      <c r="WIU223"/>
      <c r="WIV223"/>
      <c r="WIW223"/>
      <c r="WIX223"/>
      <c r="WIY223"/>
      <c r="WIZ223"/>
      <c r="WJA223"/>
      <c r="WJB223"/>
      <c r="WJC223"/>
      <c r="WJD223"/>
      <c r="WJE223"/>
      <c r="WJF223"/>
      <c r="WJG223"/>
      <c r="WJH223"/>
      <c r="WJI223"/>
      <c r="WJJ223"/>
      <c r="WJK223"/>
      <c r="WJL223"/>
      <c r="WJM223"/>
      <c r="WJN223"/>
      <c r="WJO223"/>
      <c r="WJP223"/>
      <c r="WJQ223"/>
      <c r="WJR223"/>
      <c r="WJS223"/>
      <c r="WJT223"/>
      <c r="WJU223"/>
      <c r="WJV223"/>
      <c r="WJW223"/>
      <c r="WJX223"/>
      <c r="WJY223"/>
      <c r="WJZ223"/>
      <c r="WKA223"/>
      <c r="WKB223"/>
      <c r="WKC223"/>
      <c r="WKD223"/>
      <c r="WKE223"/>
      <c r="WKF223"/>
      <c r="WKG223"/>
      <c r="WKH223"/>
      <c r="WKI223"/>
      <c r="WKJ223"/>
      <c r="WKK223"/>
      <c r="WKL223"/>
      <c r="WKM223"/>
      <c r="WKN223"/>
      <c r="WKO223"/>
      <c r="WKP223"/>
      <c r="WKQ223"/>
      <c r="WKR223"/>
      <c r="WKS223"/>
      <c r="WKT223"/>
      <c r="WKU223"/>
      <c r="WKV223"/>
      <c r="WKW223"/>
      <c r="WKX223"/>
      <c r="WKY223"/>
      <c r="WKZ223"/>
      <c r="WLA223"/>
      <c r="WLB223"/>
      <c r="WLC223"/>
      <c r="WLD223"/>
      <c r="WLE223"/>
      <c r="WLF223"/>
      <c r="WLG223"/>
      <c r="WLH223"/>
      <c r="WLI223"/>
      <c r="WLJ223"/>
      <c r="WLK223"/>
      <c r="WLL223"/>
      <c r="WLM223"/>
      <c r="WLN223"/>
      <c r="WLO223"/>
      <c r="WLP223"/>
      <c r="WLQ223"/>
      <c r="WLR223"/>
      <c r="WLS223"/>
      <c r="WLT223"/>
      <c r="WLU223"/>
      <c r="WLV223"/>
      <c r="WLW223"/>
      <c r="WLX223"/>
      <c r="WLY223"/>
      <c r="WLZ223"/>
      <c r="WMA223"/>
      <c r="WMB223"/>
      <c r="WMC223"/>
      <c r="WMD223"/>
      <c r="WME223"/>
      <c r="WMF223"/>
      <c r="WMG223"/>
      <c r="WMH223"/>
      <c r="WMI223"/>
      <c r="WMJ223"/>
      <c r="WMK223"/>
      <c r="WML223"/>
      <c r="WMM223"/>
      <c r="WMN223"/>
      <c r="WMO223"/>
      <c r="WMP223"/>
      <c r="WMQ223"/>
      <c r="WMR223"/>
      <c r="WMS223"/>
      <c r="WMT223"/>
      <c r="WMU223"/>
      <c r="WMV223"/>
      <c r="WMW223"/>
      <c r="WMX223"/>
      <c r="WMY223"/>
      <c r="WMZ223"/>
      <c r="WNA223"/>
      <c r="WNB223"/>
      <c r="WNC223"/>
      <c r="WND223"/>
      <c r="WNE223"/>
      <c r="WNF223"/>
      <c r="WNG223"/>
      <c r="WNH223"/>
      <c r="WNI223"/>
      <c r="WNJ223"/>
      <c r="WNK223"/>
      <c r="WNL223"/>
      <c r="WNM223"/>
      <c r="WNN223"/>
      <c r="WNO223"/>
      <c r="WNP223"/>
      <c r="WNQ223"/>
      <c r="WNR223"/>
      <c r="WNS223"/>
      <c r="WNT223"/>
      <c r="WNU223"/>
      <c r="WNV223"/>
      <c r="WNW223"/>
      <c r="WNX223"/>
      <c r="WNY223"/>
      <c r="WNZ223"/>
      <c r="WOA223"/>
      <c r="WOB223"/>
      <c r="WOC223"/>
      <c r="WOD223"/>
      <c r="WOE223"/>
      <c r="WOF223"/>
      <c r="WOG223"/>
      <c r="WOH223"/>
      <c r="WOI223"/>
      <c r="WOJ223"/>
      <c r="WOK223"/>
      <c r="WOL223"/>
      <c r="WOM223"/>
      <c r="WON223"/>
      <c r="WOO223"/>
      <c r="WOP223"/>
      <c r="WOQ223"/>
      <c r="WOR223"/>
      <c r="WOS223"/>
      <c r="WOT223"/>
      <c r="WOU223"/>
      <c r="WOV223"/>
      <c r="WOW223"/>
      <c r="WOX223"/>
      <c r="WOY223"/>
      <c r="WOZ223"/>
      <c r="WPA223"/>
      <c r="WPB223"/>
      <c r="WPC223"/>
      <c r="WPD223"/>
      <c r="WPE223"/>
      <c r="WPF223"/>
      <c r="WPG223"/>
      <c r="WPH223"/>
      <c r="WPI223"/>
      <c r="WPJ223"/>
      <c r="WPK223"/>
      <c r="WPL223"/>
      <c r="WPM223"/>
      <c r="WPN223"/>
      <c r="WPO223"/>
      <c r="WPP223"/>
      <c r="WPQ223"/>
      <c r="WPR223"/>
      <c r="WPS223"/>
      <c r="WPT223"/>
      <c r="WPU223"/>
      <c r="WPV223"/>
      <c r="WPW223"/>
      <c r="WPX223"/>
      <c r="WPY223"/>
      <c r="WPZ223"/>
      <c r="WQA223"/>
      <c r="WQB223"/>
      <c r="WQC223"/>
      <c r="WQD223"/>
      <c r="WQE223"/>
      <c r="WQF223"/>
      <c r="WQG223"/>
      <c r="WQH223"/>
      <c r="WQI223"/>
      <c r="WQJ223"/>
      <c r="WQK223"/>
      <c r="WQL223"/>
      <c r="WQM223"/>
      <c r="WQN223"/>
      <c r="WQO223"/>
      <c r="WQP223"/>
      <c r="WQQ223"/>
      <c r="WQR223"/>
      <c r="WQS223"/>
      <c r="WQT223"/>
      <c r="WQU223"/>
      <c r="WQV223"/>
      <c r="WQW223"/>
      <c r="WQX223"/>
      <c r="WQY223"/>
      <c r="WQZ223"/>
      <c r="WRA223"/>
      <c r="WRB223"/>
      <c r="WRC223"/>
      <c r="WRD223"/>
      <c r="WRE223"/>
      <c r="WRF223"/>
      <c r="WRG223"/>
      <c r="WRH223"/>
      <c r="WRI223"/>
      <c r="WRJ223"/>
      <c r="WRK223"/>
      <c r="WRL223"/>
      <c r="WRM223"/>
      <c r="WRN223"/>
      <c r="WRO223"/>
      <c r="WRP223"/>
      <c r="WRQ223"/>
      <c r="WRR223"/>
      <c r="WRS223"/>
      <c r="WRT223"/>
      <c r="WRU223"/>
      <c r="WRV223"/>
      <c r="WRW223"/>
      <c r="WRX223"/>
      <c r="WRY223"/>
      <c r="WRZ223"/>
      <c r="WSA223"/>
      <c r="WSB223"/>
      <c r="WSC223"/>
      <c r="WSD223"/>
      <c r="WSE223"/>
      <c r="WSF223"/>
      <c r="WSG223"/>
      <c r="WSH223"/>
      <c r="WSI223"/>
      <c r="WSJ223"/>
      <c r="WSK223"/>
      <c r="WSL223"/>
      <c r="WSM223"/>
      <c r="WSN223"/>
      <c r="WSO223"/>
      <c r="WSP223"/>
      <c r="WSQ223"/>
      <c r="WSR223"/>
      <c r="WSS223"/>
      <c r="WST223"/>
      <c r="WSU223"/>
      <c r="WSV223"/>
      <c r="WSW223"/>
      <c r="WSX223"/>
      <c r="WSY223"/>
      <c r="WSZ223"/>
      <c r="WTA223"/>
      <c r="WTB223"/>
      <c r="WTC223"/>
      <c r="WTD223"/>
      <c r="WTE223"/>
      <c r="WTF223"/>
      <c r="WTG223"/>
      <c r="WTH223"/>
      <c r="WTI223"/>
      <c r="WTJ223"/>
      <c r="WTK223"/>
      <c r="WTL223"/>
      <c r="WTM223"/>
      <c r="WTN223"/>
      <c r="WTO223"/>
      <c r="WTP223"/>
      <c r="WTQ223"/>
      <c r="WTR223"/>
      <c r="WTS223"/>
      <c r="WTT223"/>
      <c r="WTU223"/>
      <c r="WTV223"/>
      <c r="WTW223"/>
      <c r="WTX223"/>
      <c r="WTY223"/>
      <c r="WTZ223"/>
      <c r="WUA223"/>
      <c r="WUB223"/>
      <c r="WUC223"/>
      <c r="WUD223"/>
      <c r="WUE223"/>
      <c r="WUF223"/>
      <c r="WUG223"/>
      <c r="WUH223"/>
      <c r="WUI223"/>
      <c r="WUJ223"/>
      <c r="WUK223"/>
      <c r="WUL223"/>
      <c r="WUM223"/>
      <c r="WUN223"/>
      <c r="WUO223"/>
      <c r="WUP223"/>
      <c r="WUQ223"/>
      <c r="WUR223"/>
      <c r="WUS223"/>
      <c r="WUT223"/>
      <c r="WUU223"/>
      <c r="WUV223"/>
      <c r="WUW223"/>
      <c r="WUX223"/>
      <c r="WUY223"/>
      <c r="WUZ223"/>
      <c r="WVA223"/>
      <c r="WVB223"/>
      <c r="WVC223"/>
      <c r="WVD223"/>
      <c r="WVE223"/>
      <c r="WVF223"/>
      <c r="WVG223"/>
      <c r="WVH223"/>
      <c r="WVI223"/>
      <c r="WVJ223"/>
      <c r="WVK223"/>
      <c r="WVL223"/>
      <c r="WVM223"/>
      <c r="WVN223"/>
      <c r="WVO223"/>
      <c r="WVP223"/>
      <c r="WVQ223"/>
      <c r="WVR223"/>
      <c r="WVS223"/>
      <c r="WVT223"/>
      <c r="WVU223"/>
      <c r="WVV223"/>
      <c r="WVW223"/>
      <c r="WVX223"/>
      <c r="WVY223"/>
      <c r="WVZ223"/>
      <c r="WWA223"/>
      <c r="WWB223"/>
      <c r="WWC223"/>
      <c r="WWD223"/>
      <c r="WWE223"/>
      <c r="WWF223"/>
      <c r="WWG223"/>
      <c r="WWH223"/>
      <c r="WWI223"/>
      <c r="WWJ223"/>
      <c r="WWK223"/>
      <c r="WWL223"/>
      <c r="WWM223"/>
      <c r="WWN223"/>
      <c r="WWO223"/>
      <c r="WWP223"/>
      <c r="WWQ223"/>
      <c r="WWR223"/>
      <c r="WWS223"/>
      <c r="WWT223"/>
      <c r="WWU223"/>
      <c r="WWV223"/>
      <c r="WWW223"/>
      <c r="WWX223"/>
      <c r="WWY223"/>
      <c r="WWZ223"/>
      <c r="WXA223"/>
      <c r="WXB223"/>
      <c r="WXC223"/>
      <c r="WXD223"/>
      <c r="WXE223"/>
      <c r="WXF223"/>
      <c r="WXG223"/>
      <c r="WXH223"/>
      <c r="WXI223"/>
      <c r="WXJ223"/>
      <c r="WXK223"/>
      <c r="WXL223"/>
      <c r="WXM223"/>
      <c r="WXN223"/>
      <c r="WXO223"/>
      <c r="WXP223"/>
      <c r="WXQ223"/>
      <c r="WXR223"/>
      <c r="WXS223"/>
      <c r="WXT223"/>
      <c r="WXU223"/>
      <c r="WXV223"/>
      <c r="WXW223"/>
      <c r="WXX223"/>
      <c r="WXY223"/>
      <c r="WXZ223"/>
      <c r="WYA223"/>
      <c r="WYB223"/>
      <c r="WYC223"/>
      <c r="WYD223"/>
      <c r="WYE223"/>
      <c r="WYF223"/>
      <c r="WYG223"/>
      <c r="WYH223"/>
      <c r="WYI223"/>
      <c r="WYJ223"/>
      <c r="WYK223"/>
      <c r="WYL223"/>
      <c r="WYM223"/>
      <c r="WYN223"/>
      <c r="WYO223"/>
      <c r="WYP223"/>
      <c r="WYQ223"/>
      <c r="WYR223"/>
      <c r="WYS223"/>
      <c r="WYT223"/>
      <c r="WYU223"/>
      <c r="WYV223"/>
      <c r="WYW223"/>
      <c r="WYX223"/>
      <c r="WYY223"/>
      <c r="WYZ223"/>
      <c r="WZA223"/>
      <c r="WZB223"/>
      <c r="WZC223"/>
      <c r="WZD223"/>
      <c r="WZE223"/>
      <c r="WZF223"/>
      <c r="WZG223"/>
      <c r="WZH223"/>
      <c r="WZI223"/>
      <c r="WZJ223"/>
      <c r="WZK223"/>
      <c r="WZL223"/>
      <c r="WZM223"/>
      <c r="WZN223"/>
      <c r="WZO223"/>
      <c r="WZP223"/>
      <c r="WZQ223"/>
      <c r="WZR223"/>
      <c r="WZS223"/>
      <c r="WZT223"/>
      <c r="WZU223"/>
      <c r="WZV223"/>
      <c r="WZW223"/>
      <c r="WZX223"/>
      <c r="WZY223"/>
      <c r="WZZ223"/>
      <c r="XAA223"/>
      <c r="XAB223"/>
      <c r="XAC223"/>
      <c r="XAD223"/>
      <c r="XAE223"/>
      <c r="XAF223"/>
      <c r="XAG223"/>
      <c r="XAH223"/>
      <c r="XAI223"/>
      <c r="XAJ223"/>
      <c r="XAK223"/>
      <c r="XAL223"/>
      <c r="XAM223"/>
      <c r="XAN223"/>
      <c r="XAO223"/>
      <c r="XAP223"/>
      <c r="XAQ223"/>
      <c r="XAR223"/>
      <c r="XAS223"/>
      <c r="XAT223"/>
      <c r="XAU223"/>
      <c r="XAV223"/>
      <c r="XAW223"/>
      <c r="XAX223"/>
      <c r="XAY223"/>
      <c r="XAZ223"/>
      <c r="XBA223"/>
      <c r="XBB223"/>
      <c r="XBC223"/>
      <c r="XBD223"/>
      <c r="XBE223"/>
      <c r="XBF223"/>
      <c r="XBG223"/>
      <c r="XBH223"/>
      <c r="XBI223"/>
      <c r="XBJ223"/>
      <c r="XBK223"/>
      <c r="XBL223"/>
      <c r="XBM223"/>
      <c r="XBN223"/>
      <c r="XBO223"/>
      <c r="XBP223"/>
      <c r="XBQ223"/>
      <c r="XBR223"/>
      <c r="XBS223"/>
      <c r="XBT223"/>
      <c r="XBU223"/>
      <c r="XBV223"/>
      <c r="XBW223"/>
      <c r="XBX223"/>
      <c r="XBY223"/>
      <c r="XBZ223"/>
      <c r="XCA223"/>
      <c r="XCB223"/>
      <c r="XCC223"/>
      <c r="XCD223"/>
      <c r="XCE223"/>
      <c r="XCF223"/>
      <c r="XCG223"/>
      <c r="XCH223"/>
      <c r="XCI223"/>
      <c r="XCJ223"/>
      <c r="XCK223"/>
      <c r="XCL223"/>
      <c r="XCM223"/>
      <c r="XCN223"/>
      <c r="XCO223"/>
      <c r="XCP223"/>
      <c r="XCQ223"/>
      <c r="XCR223"/>
      <c r="XCS223"/>
      <c r="XCT223"/>
      <c r="XCU223"/>
      <c r="XCV223"/>
      <c r="XCW223"/>
      <c r="XCX223"/>
      <c r="XCY223"/>
      <c r="XCZ223"/>
      <c r="XDA223"/>
      <c r="XDB223"/>
      <c r="XDC223"/>
      <c r="XDD223"/>
      <c r="XDE223"/>
      <c r="XDF223"/>
      <c r="XDG223"/>
      <c r="XDH223"/>
      <c r="XDI223"/>
      <c r="XDJ223"/>
      <c r="XDK223"/>
      <c r="XDL223"/>
      <c r="XDM223"/>
      <c r="XDN223"/>
      <c r="XDO223"/>
      <c r="XDP223"/>
      <c r="XDQ223"/>
      <c r="XDR223"/>
      <c r="XDS223"/>
      <c r="XDT223"/>
      <c r="XDU223"/>
      <c r="XDV223"/>
      <c r="XDW223"/>
      <c r="XDX223"/>
      <c r="XDY223"/>
      <c r="XDZ223"/>
      <c r="XEA223"/>
      <c r="XEB223"/>
      <c r="XEC223"/>
      <c r="XED223"/>
      <c r="XEE223"/>
      <c r="XEF223"/>
      <c r="XEG223"/>
      <c r="XEH223"/>
      <c r="XEI223"/>
      <c r="XEJ223"/>
      <c r="XEK223"/>
      <c r="XEL223"/>
      <c r="XEM223"/>
      <c r="XEN223"/>
      <c r="XEO223"/>
      <c r="XEP223"/>
      <c r="XEQ223"/>
      <c r="XER223"/>
      <c r="XES223"/>
      <c r="XET223"/>
      <c r="XEU223"/>
      <c r="XEV223"/>
      <c r="XEW223"/>
      <c r="XEX223"/>
      <c r="XEY223"/>
      <c r="XEZ223"/>
      <c r="XFA223"/>
      <c r="XFB223"/>
      <c r="XFC223"/>
      <c r="XFD223"/>
    </row>
    <row r="224" s="28" customFormat="1" spans="1:16384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N224" s="70"/>
      <c r="AO224" s="29"/>
      <c r="AP224"/>
      <c r="AQ224"/>
      <c r="AR224" s="32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  <c r="QH224"/>
      <c r="QI224"/>
      <c r="QJ224"/>
      <c r="QK224"/>
      <c r="QL224"/>
      <c r="QM224"/>
      <c r="QN224"/>
      <c r="QO224"/>
      <c r="QP224"/>
      <c r="QQ224"/>
      <c r="QR224"/>
      <c r="QS224"/>
      <c r="QT224"/>
      <c r="QU224"/>
      <c r="QV224"/>
      <c r="QW224"/>
      <c r="QX224"/>
      <c r="QY224"/>
      <c r="QZ224"/>
      <c r="RA224"/>
      <c r="RB224"/>
      <c r="RC224"/>
      <c r="RD224"/>
      <c r="RE224"/>
      <c r="RF224"/>
      <c r="RG224"/>
      <c r="RH224"/>
      <c r="RI224"/>
      <c r="RJ224"/>
      <c r="RK224"/>
      <c r="RL224"/>
      <c r="RM224"/>
      <c r="RN224"/>
      <c r="RO224"/>
      <c r="RP224"/>
      <c r="RQ224"/>
      <c r="RR224"/>
      <c r="RS224"/>
      <c r="RT224"/>
      <c r="RU224"/>
      <c r="RV224"/>
      <c r="RW224"/>
      <c r="RX224"/>
      <c r="RY224"/>
      <c r="RZ224"/>
      <c r="SA224"/>
      <c r="SB224"/>
      <c r="SC224"/>
      <c r="SD224"/>
      <c r="SE224"/>
      <c r="SF224"/>
      <c r="SG224"/>
      <c r="SH224"/>
      <c r="SI224"/>
      <c r="SJ224"/>
      <c r="SK224"/>
      <c r="SL224"/>
      <c r="SM224"/>
      <c r="SN224"/>
      <c r="SO224"/>
      <c r="SP224"/>
      <c r="SQ224"/>
      <c r="SR224"/>
      <c r="SS224"/>
      <c r="ST224"/>
      <c r="SU224"/>
      <c r="SV224"/>
      <c r="SW224"/>
      <c r="SX224"/>
      <c r="SY224"/>
      <c r="SZ224"/>
      <c r="TA224"/>
      <c r="TB224"/>
      <c r="TC224"/>
      <c r="TD224"/>
      <c r="TE224"/>
      <c r="TF224"/>
      <c r="TG224"/>
      <c r="TH224"/>
      <c r="TI224"/>
      <c r="TJ224"/>
      <c r="TK224"/>
      <c r="TL224"/>
      <c r="TM224"/>
      <c r="TN224"/>
      <c r="TO224"/>
      <c r="TP224"/>
      <c r="TQ224"/>
      <c r="TR224"/>
      <c r="TS224"/>
      <c r="TT224"/>
      <c r="TU224"/>
      <c r="TV224"/>
      <c r="TW224"/>
      <c r="TX224"/>
      <c r="TY224"/>
      <c r="TZ224"/>
      <c r="UA224"/>
      <c r="UB224"/>
      <c r="UC224"/>
      <c r="UD224"/>
      <c r="UE224"/>
      <c r="UF224"/>
      <c r="UG224"/>
      <c r="UH224"/>
      <c r="UI224"/>
      <c r="UJ224"/>
      <c r="UK224"/>
      <c r="UL224"/>
      <c r="UM224"/>
      <c r="UN224"/>
      <c r="UO224"/>
      <c r="UP224"/>
      <c r="UQ224"/>
      <c r="UR224"/>
      <c r="US224"/>
      <c r="UT224"/>
      <c r="UU224"/>
      <c r="UV224"/>
      <c r="UW224"/>
      <c r="UX224"/>
      <c r="UY224"/>
      <c r="UZ224"/>
      <c r="VA224"/>
      <c r="VB224"/>
      <c r="VC224"/>
      <c r="VD224"/>
      <c r="VE224"/>
      <c r="VF224"/>
      <c r="VG224"/>
      <c r="VH224"/>
      <c r="VI224"/>
      <c r="VJ224"/>
      <c r="VK224"/>
      <c r="VL224"/>
      <c r="VM224"/>
      <c r="VN224"/>
      <c r="VO224"/>
      <c r="VP224"/>
      <c r="VQ224"/>
      <c r="VR224"/>
      <c r="VS224"/>
      <c r="VT224"/>
      <c r="VU224"/>
      <c r="VV224"/>
      <c r="VW224"/>
      <c r="VX224"/>
      <c r="VY224"/>
      <c r="VZ224"/>
      <c r="WA224"/>
      <c r="WB224"/>
      <c r="WC224"/>
      <c r="WD224"/>
      <c r="WE224"/>
      <c r="WF224"/>
      <c r="WG224"/>
      <c r="WH224"/>
      <c r="WI224"/>
      <c r="WJ224"/>
      <c r="WK224"/>
      <c r="WL224"/>
      <c r="WM224"/>
      <c r="WN224"/>
      <c r="WO224"/>
      <c r="WP224"/>
      <c r="WQ224"/>
      <c r="WR224"/>
      <c r="WS224"/>
      <c r="WT224"/>
      <c r="WU224"/>
      <c r="WV224"/>
      <c r="WW224"/>
      <c r="WX224"/>
      <c r="WY224"/>
      <c r="WZ224"/>
      <c r="XA224"/>
      <c r="XB224"/>
      <c r="XC224"/>
      <c r="XD224"/>
      <c r="XE224"/>
      <c r="XF224"/>
      <c r="XG224"/>
      <c r="XH224"/>
      <c r="XI224"/>
      <c r="XJ224"/>
      <c r="XK224"/>
      <c r="XL224"/>
      <c r="XM224"/>
      <c r="XN224"/>
      <c r="XO224"/>
      <c r="XP224"/>
      <c r="XQ224"/>
      <c r="XR224"/>
      <c r="XS224"/>
      <c r="XT224"/>
      <c r="XU224"/>
      <c r="XV224"/>
      <c r="XW224"/>
      <c r="XX224"/>
      <c r="XY224"/>
      <c r="XZ224"/>
      <c r="YA224"/>
      <c r="YB224"/>
      <c r="YC224"/>
      <c r="YD224"/>
      <c r="YE224"/>
      <c r="YF224"/>
      <c r="YG224"/>
      <c r="YH224"/>
      <c r="YI224"/>
      <c r="YJ224"/>
      <c r="YK224"/>
      <c r="YL224"/>
      <c r="YM224"/>
      <c r="YN224"/>
      <c r="YO224"/>
      <c r="YP224"/>
      <c r="YQ224"/>
      <c r="YR224"/>
      <c r="YS224"/>
      <c r="YT224"/>
      <c r="YU224"/>
      <c r="YV224"/>
      <c r="YW224"/>
      <c r="YX224"/>
      <c r="YY224"/>
      <c r="YZ224"/>
      <c r="ZA224"/>
      <c r="ZB224"/>
      <c r="ZC224"/>
      <c r="ZD224"/>
      <c r="ZE224"/>
      <c r="ZF224"/>
      <c r="ZG224"/>
      <c r="ZH224"/>
      <c r="ZI224"/>
      <c r="ZJ224"/>
      <c r="ZK224"/>
      <c r="ZL224"/>
      <c r="ZM224"/>
      <c r="ZN224"/>
      <c r="ZO224"/>
      <c r="ZP224"/>
      <c r="ZQ224"/>
      <c r="ZR224"/>
      <c r="ZS224"/>
      <c r="ZT224"/>
      <c r="ZU224"/>
      <c r="ZV224"/>
      <c r="ZW224"/>
      <c r="ZX224"/>
      <c r="ZY224"/>
      <c r="ZZ224"/>
      <c r="AAA224"/>
      <c r="AAB224"/>
      <c r="AAC224"/>
      <c r="AAD224"/>
      <c r="AAE224"/>
      <c r="AAF224"/>
      <c r="AAG224"/>
      <c r="AAH224"/>
      <c r="AAI224"/>
      <c r="AAJ224"/>
      <c r="AAK224"/>
      <c r="AAL224"/>
      <c r="AAM224"/>
      <c r="AAN224"/>
      <c r="AAO224"/>
      <c r="AAP224"/>
      <c r="AAQ224"/>
      <c r="AAR224"/>
      <c r="AAS224"/>
      <c r="AAT224"/>
      <c r="AAU224"/>
      <c r="AAV224"/>
      <c r="AAW224"/>
      <c r="AAX224"/>
      <c r="AAY224"/>
      <c r="AAZ224"/>
      <c r="ABA224"/>
      <c r="ABB224"/>
      <c r="ABC224"/>
      <c r="ABD224"/>
      <c r="ABE224"/>
      <c r="ABF224"/>
      <c r="ABG224"/>
      <c r="ABH224"/>
      <c r="ABI224"/>
      <c r="ABJ224"/>
      <c r="ABK224"/>
      <c r="ABL224"/>
      <c r="ABM224"/>
      <c r="ABN224"/>
      <c r="ABO224"/>
      <c r="ABP224"/>
      <c r="ABQ224"/>
      <c r="ABR224"/>
      <c r="ABS224"/>
      <c r="ABT224"/>
      <c r="ABU224"/>
      <c r="ABV224"/>
      <c r="ABW224"/>
      <c r="ABX224"/>
      <c r="ABY224"/>
      <c r="ABZ224"/>
      <c r="ACA224"/>
      <c r="ACB224"/>
      <c r="ACC224"/>
      <c r="ACD224"/>
      <c r="ACE224"/>
      <c r="ACF224"/>
      <c r="ACG224"/>
      <c r="ACH224"/>
      <c r="ACI224"/>
      <c r="ACJ224"/>
      <c r="ACK224"/>
      <c r="ACL224"/>
      <c r="ACM224"/>
      <c r="ACN224"/>
      <c r="ACO224"/>
      <c r="ACP224"/>
      <c r="ACQ224"/>
      <c r="ACR224"/>
      <c r="ACS224"/>
      <c r="ACT224"/>
      <c r="ACU224"/>
      <c r="ACV224"/>
      <c r="ACW224"/>
      <c r="ACX224"/>
      <c r="ACY224"/>
      <c r="ACZ224"/>
      <c r="ADA224"/>
      <c r="ADB224"/>
      <c r="ADC224"/>
      <c r="ADD224"/>
      <c r="ADE224"/>
      <c r="ADF224"/>
      <c r="ADG224"/>
      <c r="ADH224"/>
      <c r="ADI224"/>
      <c r="ADJ224"/>
      <c r="ADK224"/>
      <c r="ADL224"/>
      <c r="ADM224"/>
      <c r="ADN224"/>
      <c r="ADO224"/>
      <c r="ADP224"/>
      <c r="ADQ224"/>
      <c r="ADR224"/>
      <c r="ADS224"/>
      <c r="ADT224"/>
      <c r="ADU224"/>
      <c r="ADV224"/>
      <c r="ADW224"/>
      <c r="ADX224"/>
      <c r="ADY224"/>
      <c r="ADZ224"/>
      <c r="AEA224"/>
      <c r="AEB224"/>
      <c r="AEC224"/>
      <c r="AED224"/>
      <c r="AEE224"/>
      <c r="AEF224"/>
      <c r="AEG224"/>
      <c r="AEH224"/>
      <c r="AEI224"/>
      <c r="AEJ224"/>
      <c r="AEK224"/>
      <c r="AEL224"/>
      <c r="AEM224"/>
      <c r="AEN224"/>
      <c r="AEO224"/>
      <c r="AEP224"/>
      <c r="AEQ224"/>
      <c r="AER224"/>
      <c r="AES224"/>
      <c r="AET224"/>
      <c r="AEU224"/>
      <c r="AEV224"/>
      <c r="AEW224"/>
      <c r="AEX224"/>
      <c r="AEY224"/>
      <c r="AEZ224"/>
      <c r="AFA224"/>
      <c r="AFB224"/>
      <c r="AFC224"/>
      <c r="AFD224"/>
      <c r="AFE224"/>
      <c r="AFF224"/>
      <c r="AFG224"/>
      <c r="AFH224"/>
      <c r="AFI224"/>
      <c r="AFJ224"/>
      <c r="AFK224"/>
      <c r="AFL224"/>
      <c r="AFM224"/>
      <c r="AFN224"/>
      <c r="AFO224"/>
      <c r="AFP224"/>
      <c r="AFQ224"/>
      <c r="AFR224"/>
      <c r="AFS224"/>
      <c r="AFT224"/>
      <c r="AFU224"/>
      <c r="AFV224"/>
      <c r="AFW224"/>
      <c r="AFX224"/>
      <c r="AFY224"/>
      <c r="AFZ224"/>
      <c r="AGA224"/>
      <c r="AGB224"/>
      <c r="AGC224"/>
      <c r="AGD224"/>
      <c r="AGE224"/>
      <c r="AGF224"/>
      <c r="AGG224"/>
      <c r="AGH224"/>
      <c r="AGI224"/>
      <c r="AGJ224"/>
      <c r="AGK224"/>
      <c r="AGL224"/>
      <c r="AGM224"/>
      <c r="AGN224"/>
      <c r="AGO224"/>
      <c r="AGP224"/>
      <c r="AGQ224"/>
      <c r="AGR224"/>
      <c r="AGS224"/>
      <c r="AGT224"/>
      <c r="AGU224"/>
      <c r="AGV224"/>
      <c r="AGW224"/>
      <c r="AGX224"/>
      <c r="AGY224"/>
      <c r="AGZ224"/>
      <c r="AHA224"/>
      <c r="AHB224"/>
      <c r="AHC224"/>
      <c r="AHD224"/>
      <c r="AHE224"/>
      <c r="AHF224"/>
      <c r="AHG224"/>
      <c r="AHH224"/>
      <c r="AHI224"/>
      <c r="AHJ224"/>
      <c r="AHK224"/>
      <c r="AHL224"/>
      <c r="AHM224"/>
      <c r="AHN224"/>
      <c r="AHO224"/>
      <c r="AHP224"/>
      <c r="AHQ224"/>
      <c r="AHR224"/>
      <c r="AHS224"/>
      <c r="AHT224"/>
      <c r="AHU224"/>
      <c r="AHV224"/>
      <c r="AHW224"/>
      <c r="AHX224"/>
      <c r="AHY224"/>
      <c r="AHZ224"/>
      <c r="AIA224"/>
      <c r="AIB224"/>
      <c r="AIC224"/>
      <c r="AID224"/>
      <c r="AIE224"/>
      <c r="AIF224"/>
      <c r="AIG224"/>
      <c r="AIH224"/>
      <c r="AII224"/>
      <c r="AIJ224"/>
      <c r="AIK224"/>
      <c r="AIL224"/>
      <c r="AIM224"/>
      <c r="AIN224"/>
      <c r="AIO224"/>
      <c r="AIP224"/>
      <c r="AIQ224"/>
      <c r="AIR224"/>
      <c r="AIS224"/>
      <c r="AIT224"/>
      <c r="AIU224"/>
      <c r="AIV224"/>
      <c r="AIW224"/>
      <c r="AIX224"/>
      <c r="AIY224"/>
      <c r="AIZ224"/>
      <c r="AJA224"/>
      <c r="AJB224"/>
      <c r="AJC224"/>
      <c r="AJD224"/>
      <c r="AJE224"/>
      <c r="AJF224"/>
      <c r="AJG224"/>
      <c r="AJH224"/>
      <c r="AJI224"/>
      <c r="AJJ224"/>
      <c r="AJK224"/>
      <c r="AJL224"/>
      <c r="AJM224"/>
      <c r="AJN224"/>
      <c r="AJO224"/>
      <c r="AJP224"/>
      <c r="AJQ224"/>
      <c r="AJR224"/>
      <c r="AJS224"/>
      <c r="AJT224"/>
      <c r="AJU224"/>
      <c r="AJV224"/>
      <c r="AJW224"/>
      <c r="AJX224"/>
      <c r="AJY224"/>
      <c r="AJZ224"/>
      <c r="AKA224"/>
      <c r="AKB224"/>
      <c r="AKC224"/>
      <c r="AKD224"/>
      <c r="AKE224"/>
      <c r="AKF224"/>
      <c r="AKG224"/>
      <c r="AKH224"/>
      <c r="AKI224"/>
      <c r="AKJ224"/>
      <c r="AKK224"/>
      <c r="AKL224"/>
      <c r="AKM224"/>
      <c r="AKN224"/>
      <c r="AKO224"/>
      <c r="AKP224"/>
      <c r="AKQ224"/>
      <c r="AKR224"/>
      <c r="AKS224"/>
      <c r="AKT224"/>
      <c r="AKU224"/>
      <c r="AKV224"/>
      <c r="AKW224"/>
      <c r="AKX224"/>
      <c r="AKY224"/>
      <c r="AKZ224"/>
      <c r="ALA224"/>
      <c r="ALB224"/>
      <c r="ALC224"/>
      <c r="ALD224"/>
      <c r="ALE224"/>
      <c r="ALF224"/>
      <c r="ALG224"/>
      <c r="ALH224"/>
      <c r="ALI224"/>
      <c r="ALJ224"/>
      <c r="ALK224"/>
      <c r="ALL224"/>
      <c r="ALM224"/>
      <c r="ALN224"/>
      <c r="ALO224"/>
      <c r="ALP224"/>
      <c r="ALQ224"/>
      <c r="ALR224"/>
      <c r="ALS224"/>
      <c r="ALT224"/>
      <c r="ALU224"/>
      <c r="ALV224"/>
      <c r="ALW224"/>
      <c r="ALX224"/>
      <c r="ALY224"/>
      <c r="ALZ224"/>
      <c r="AMA224"/>
      <c r="AMB224"/>
      <c r="AMC224"/>
      <c r="AMD224"/>
      <c r="AME224"/>
      <c r="AMF224"/>
      <c r="AMG224"/>
      <c r="AMH224"/>
      <c r="AMI224"/>
      <c r="AMJ224"/>
      <c r="AMK224"/>
      <c r="AML224"/>
      <c r="AMM224"/>
      <c r="AMN224"/>
      <c r="AMO224"/>
      <c r="AMP224"/>
      <c r="AMQ224"/>
      <c r="AMR224"/>
      <c r="AMS224"/>
      <c r="AMT224"/>
      <c r="AMU224"/>
      <c r="AMV224"/>
      <c r="AMW224"/>
      <c r="AMX224"/>
      <c r="AMY224"/>
      <c r="AMZ224"/>
      <c r="ANA224"/>
      <c r="ANB224"/>
      <c r="ANC224"/>
      <c r="AND224"/>
      <c r="ANE224"/>
      <c r="ANF224"/>
      <c r="ANG224"/>
      <c r="ANH224"/>
      <c r="ANI224"/>
      <c r="ANJ224"/>
      <c r="ANK224"/>
      <c r="ANL224"/>
      <c r="ANM224"/>
      <c r="ANN224"/>
      <c r="ANO224"/>
      <c r="ANP224"/>
      <c r="ANQ224"/>
      <c r="ANR224"/>
      <c r="ANS224"/>
      <c r="ANT224"/>
      <c r="ANU224"/>
      <c r="ANV224"/>
      <c r="ANW224"/>
      <c r="ANX224"/>
      <c r="ANY224"/>
      <c r="ANZ224"/>
      <c r="AOA224"/>
      <c r="AOB224"/>
      <c r="AOC224"/>
      <c r="AOD224"/>
      <c r="AOE224"/>
      <c r="AOF224"/>
      <c r="AOG224"/>
      <c r="AOH224"/>
      <c r="AOI224"/>
      <c r="AOJ224"/>
      <c r="AOK224"/>
      <c r="AOL224"/>
      <c r="AOM224"/>
      <c r="AON224"/>
      <c r="AOO224"/>
      <c r="AOP224"/>
      <c r="AOQ224"/>
      <c r="AOR224"/>
      <c r="AOS224"/>
      <c r="AOT224"/>
      <c r="AOU224"/>
      <c r="AOV224"/>
      <c r="AOW224"/>
      <c r="AOX224"/>
      <c r="AOY224"/>
      <c r="AOZ224"/>
      <c r="APA224"/>
      <c r="APB224"/>
      <c r="APC224"/>
      <c r="APD224"/>
      <c r="APE224"/>
      <c r="APF224"/>
      <c r="APG224"/>
      <c r="APH224"/>
      <c r="API224"/>
      <c r="APJ224"/>
      <c r="APK224"/>
      <c r="APL224"/>
      <c r="APM224"/>
      <c r="APN224"/>
      <c r="APO224"/>
      <c r="APP224"/>
      <c r="APQ224"/>
      <c r="APR224"/>
      <c r="APS224"/>
      <c r="APT224"/>
      <c r="APU224"/>
      <c r="APV224"/>
      <c r="APW224"/>
      <c r="APX224"/>
      <c r="APY224"/>
      <c r="APZ224"/>
      <c r="AQA224"/>
      <c r="AQB224"/>
      <c r="AQC224"/>
      <c r="AQD224"/>
      <c r="AQE224"/>
      <c r="AQF224"/>
      <c r="AQG224"/>
      <c r="AQH224"/>
      <c r="AQI224"/>
      <c r="AQJ224"/>
      <c r="AQK224"/>
      <c r="AQL224"/>
      <c r="AQM224"/>
      <c r="AQN224"/>
      <c r="AQO224"/>
      <c r="AQP224"/>
      <c r="AQQ224"/>
      <c r="AQR224"/>
      <c r="AQS224"/>
      <c r="AQT224"/>
      <c r="AQU224"/>
      <c r="AQV224"/>
      <c r="AQW224"/>
      <c r="AQX224"/>
      <c r="AQY224"/>
      <c r="AQZ224"/>
      <c r="ARA224"/>
      <c r="ARB224"/>
      <c r="ARC224"/>
      <c r="ARD224"/>
      <c r="ARE224"/>
      <c r="ARF224"/>
      <c r="ARG224"/>
      <c r="ARH224"/>
      <c r="ARI224"/>
      <c r="ARJ224"/>
      <c r="ARK224"/>
      <c r="ARL224"/>
      <c r="ARM224"/>
      <c r="ARN224"/>
      <c r="ARO224"/>
      <c r="ARP224"/>
      <c r="ARQ224"/>
      <c r="ARR224"/>
      <c r="ARS224"/>
      <c r="ART224"/>
      <c r="ARU224"/>
      <c r="ARV224"/>
      <c r="ARW224"/>
      <c r="ARX224"/>
      <c r="ARY224"/>
      <c r="ARZ224"/>
      <c r="ASA224"/>
      <c r="ASB224"/>
      <c r="ASC224"/>
      <c r="ASD224"/>
      <c r="ASE224"/>
      <c r="ASF224"/>
      <c r="ASG224"/>
      <c r="ASH224"/>
      <c r="ASI224"/>
      <c r="ASJ224"/>
      <c r="ASK224"/>
      <c r="ASL224"/>
      <c r="ASM224"/>
      <c r="ASN224"/>
      <c r="ASO224"/>
      <c r="ASP224"/>
      <c r="ASQ224"/>
      <c r="ASR224"/>
      <c r="ASS224"/>
      <c r="AST224"/>
      <c r="ASU224"/>
      <c r="ASV224"/>
      <c r="ASW224"/>
      <c r="ASX224"/>
      <c r="ASY224"/>
      <c r="ASZ224"/>
      <c r="ATA224"/>
      <c r="ATB224"/>
      <c r="ATC224"/>
      <c r="ATD224"/>
      <c r="ATE224"/>
      <c r="ATF224"/>
      <c r="ATG224"/>
      <c r="ATH224"/>
      <c r="ATI224"/>
      <c r="ATJ224"/>
      <c r="ATK224"/>
      <c r="ATL224"/>
      <c r="ATM224"/>
      <c r="ATN224"/>
      <c r="ATO224"/>
      <c r="ATP224"/>
      <c r="ATQ224"/>
      <c r="ATR224"/>
      <c r="ATS224"/>
      <c r="ATT224"/>
      <c r="ATU224"/>
      <c r="ATV224"/>
      <c r="ATW224"/>
      <c r="ATX224"/>
      <c r="ATY224"/>
      <c r="ATZ224"/>
      <c r="AUA224"/>
      <c r="AUB224"/>
      <c r="AUC224"/>
      <c r="AUD224"/>
      <c r="AUE224"/>
      <c r="AUF224"/>
      <c r="AUG224"/>
      <c r="AUH224"/>
      <c r="AUI224"/>
      <c r="AUJ224"/>
      <c r="AUK224"/>
      <c r="AUL224"/>
      <c r="AUM224"/>
      <c r="AUN224"/>
      <c r="AUO224"/>
      <c r="AUP224"/>
      <c r="AUQ224"/>
      <c r="AUR224"/>
      <c r="AUS224"/>
      <c r="AUT224"/>
      <c r="AUU224"/>
      <c r="AUV224"/>
      <c r="AUW224"/>
      <c r="AUX224"/>
      <c r="AUY224"/>
      <c r="AUZ224"/>
      <c r="AVA224"/>
      <c r="AVB224"/>
      <c r="AVC224"/>
      <c r="AVD224"/>
      <c r="AVE224"/>
      <c r="AVF224"/>
      <c r="AVG224"/>
      <c r="AVH224"/>
      <c r="AVI224"/>
      <c r="AVJ224"/>
      <c r="AVK224"/>
      <c r="AVL224"/>
      <c r="AVM224"/>
      <c r="AVN224"/>
      <c r="AVO224"/>
      <c r="AVP224"/>
      <c r="AVQ224"/>
      <c r="AVR224"/>
      <c r="AVS224"/>
      <c r="AVT224"/>
      <c r="AVU224"/>
      <c r="AVV224"/>
      <c r="AVW224"/>
      <c r="AVX224"/>
      <c r="AVY224"/>
      <c r="AVZ224"/>
      <c r="AWA224"/>
      <c r="AWB224"/>
      <c r="AWC224"/>
      <c r="AWD224"/>
      <c r="AWE224"/>
      <c r="AWF224"/>
      <c r="AWG224"/>
      <c r="AWH224"/>
      <c r="AWI224"/>
      <c r="AWJ224"/>
      <c r="AWK224"/>
      <c r="AWL224"/>
      <c r="AWM224"/>
      <c r="AWN224"/>
      <c r="AWO224"/>
      <c r="AWP224"/>
      <c r="AWQ224"/>
      <c r="AWR224"/>
      <c r="AWS224"/>
      <c r="AWT224"/>
      <c r="AWU224"/>
      <c r="AWV224"/>
      <c r="AWW224"/>
      <c r="AWX224"/>
      <c r="AWY224"/>
      <c r="AWZ224"/>
      <c r="AXA224"/>
      <c r="AXB224"/>
      <c r="AXC224"/>
      <c r="AXD224"/>
      <c r="AXE224"/>
      <c r="AXF224"/>
      <c r="AXG224"/>
      <c r="AXH224"/>
      <c r="AXI224"/>
      <c r="AXJ224"/>
      <c r="AXK224"/>
      <c r="AXL224"/>
      <c r="AXM224"/>
      <c r="AXN224"/>
      <c r="AXO224"/>
      <c r="AXP224"/>
      <c r="AXQ224"/>
      <c r="AXR224"/>
      <c r="AXS224"/>
      <c r="AXT224"/>
      <c r="AXU224"/>
      <c r="AXV224"/>
      <c r="AXW224"/>
      <c r="AXX224"/>
      <c r="AXY224"/>
      <c r="AXZ224"/>
      <c r="AYA224"/>
      <c r="AYB224"/>
      <c r="AYC224"/>
      <c r="AYD224"/>
      <c r="AYE224"/>
      <c r="AYF224"/>
      <c r="AYG224"/>
      <c r="AYH224"/>
      <c r="AYI224"/>
      <c r="AYJ224"/>
      <c r="AYK224"/>
      <c r="AYL224"/>
      <c r="AYM224"/>
      <c r="AYN224"/>
      <c r="AYO224"/>
      <c r="AYP224"/>
      <c r="AYQ224"/>
      <c r="AYR224"/>
      <c r="AYS224"/>
      <c r="AYT224"/>
      <c r="AYU224"/>
      <c r="AYV224"/>
      <c r="AYW224"/>
      <c r="AYX224"/>
      <c r="AYY224"/>
      <c r="AYZ224"/>
      <c r="AZA224"/>
      <c r="AZB224"/>
      <c r="AZC224"/>
      <c r="AZD224"/>
      <c r="AZE224"/>
      <c r="AZF224"/>
      <c r="AZG224"/>
      <c r="AZH224"/>
      <c r="AZI224"/>
      <c r="AZJ224"/>
      <c r="AZK224"/>
      <c r="AZL224"/>
      <c r="AZM224"/>
      <c r="AZN224"/>
      <c r="AZO224"/>
      <c r="AZP224"/>
      <c r="AZQ224"/>
      <c r="AZR224"/>
      <c r="AZS224"/>
      <c r="AZT224"/>
      <c r="AZU224"/>
      <c r="AZV224"/>
      <c r="AZW224"/>
      <c r="AZX224"/>
      <c r="AZY224"/>
      <c r="AZZ224"/>
      <c r="BAA224"/>
      <c r="BAB224"/>
      <c r="BAC224"/>
      <c r="BAD224"/>
      <c r="BAE224"/>
      <c r="BAF224"/>
      <c r="BAG224"/>
      <c r="BAH224"/>
      <c r="BAI224"/>
      <c r="BAJ224"/>
      <c r="BAK224"/>
      <c r="BAL224"/>
      <c r="BAM224"/>
      <c r="BAN224"/>
      <c r="BAO224"/>
      <c r="BAP224"/>
      <c r="BAQ224"/>
      <c r="BAR224"/>
      <c r="BAS224"/>
      <c r="BAT224"/>
      <c r="BAU224"/>
      <c r="BAV224"/>
      <c r="BAW224"/>
      <c r="BAX224"/>
      <c r="BAY224"/>
      <c r="BAZ224"/>
      <c r="BBA224"/>
      <c r="BBB224"/>
      <c r="BBC224"/>
      <c r="BBD224"/>
      <c r="BBE224"/>
      <c r="BBF224"/>
      <c r="BBG224"/>
      <c r="BBH224"/>
      <c r="BBI224"/>
      <c r="BBJ224"/>
      <c r="BBK224"/>
      <c r="BBL224"/>
      <c r="BBM224"/>
      <c r="BBN224"/>
      <c r="BBO224"/>
      <c r="BBP224"/>
      <c r="BBQ224"/>
      <c r="BBR224"/>
      <c r="BBS224"/>
      <c r="BBT224"/>
      <c r="BBU224"/>
      <c r="BBV224"/>
      <c r="BBW224"/>
      <c r="BBX224"/>
      <c r="BBY224"/>
      <c r="BBZ224"/>
      <c r="BCA224"/>
      <c r="BCB224"/>
      <c r="BCC224"/>
      <c r="BCD224"/>
      <c r="BCE224"/>
      <c r="BCF224"/>
      <c r="BCG224"/>
      <c r="BCH224"/>
      <c r="BCI224"/>
      <c r="BCJ224"/>
      <c r="BCK224"/>
      <c r="BCL224"/>
      <c r="BCM224"/>
      <c r="BCN224"/>
      <c r="BCO224"/>
      <c r="BCP224"/>
      <c r="BCQ224"/>
      <c r="BCR224"/>
      <c r="BCS224"/>
      <c r="BCT224"/>
      <c r="BCU224"/>
      <c r="BCV224"/>
      <c r="BCW224"/>
      <c r="BCX224"/>
      <c r="BCY224"/>
      <c r="BCZ224"/>
      <c r="BDA224"/>
      <c r="BDB224"/>
      <c r="BDC224"/>
      <c r="BDD224"/>
      <c r="BDE224"/>
      <c r="BDF224"/>
      <c r="BDG224"/>
      <c r="BDH224"/>
      <c r="BDI224"/>
      <c r="BDJ224"/>
      <c r="BDK224"/>
      <c r="BDL224"/>
      <c r="BDM224"/>
      <c r="BDN224"/>
      <c r="BDO224"/>
      <c r="BDP224"/>
      <c r="BDQ224"/>
      <c r="BDR224"/>
      <c r="BDS224"/>
      <c r="BDT224"/>
      <c r="BDU224"/>
      <c r="BDV224"/>
      <c r="BDW224"/>
      <c r="BDX224"/>
      <c r="BDY224"/>
      <c r="BDZ224"/>
      <c r="BEA224"/>
      <c r="BEB224"/>
      <c r="BEC224"/>
      <c r="BED224"/>
      <c r="BEE224"/>
      <c r="BEF224"/>
      <c r="BEG224"/>
      <c r="BEH224"/>
      <c r="BEI224"/>
      <c r="BEJ224"/>
      <c r="BEK224"/>
      <c r="BEL224"/>
      <c r="BEM224"/>
      <c r="BEN224"/>
      <c r="BEO224"/>
      <c r="BEP224"/>
      <c r="BEQ224"/>
      <c r="BER224"/>
      <c r="BES224"/>
      <c r="BET224"/>
      <c r="BEU224"/>
      <c r="BEV224"/>
      <c r="BEW224"/>
      <c r="BEX224"/>
      <c r="BEY224"/>
      <c r="BEZ224"/>
      <c r="BFA224"/>
      <c r="BFB224"/>
      <c r="BFC224"/>
      <c r="BFD224"/>
      <c r="BFE224"/>
      <c r="BFF224"/>
      <c r="BFG224"/>
      <c r="BFH224"/>
      <c r="BFI224"/>
      <c r="BFJ224"/>
      <c r="BFK224"/>
      <c r="BFL224"/>
      <c r="BFM224"/>
      <c r="BFN224"/>
      <c r="BFO224"/>
      <c r="BFP224"/>
      <c r="BFQ224"/>
      <c r="BFR224"/>
      <c r="BFS224"/>
      <c r="BFT224"/>
      <c r="BFU224"/>
      <c r="BFV224"/>
      <c r="BFW224"/>
      <c r="BFX224"/>
      <c r="BFY224"/>
      <c r="BFZ224"/>
      <c r="BGA224"/>
      <c r="BGB224"/>
      <c r="BGC224"/>
      <c r="BGD224"/>
      <c r="BGE224"/>
      <c r="BGF224"/>
      <c r="BGG224"/>
      <c r="BGH224"/>
      <c r="BGI224"/>
      <c r="BGJ224"/>
      <c r="BGK224"/>
      <c r="BGL224"/>
      <c r="BGM224"/>
      <c r="BGN224"/>
      <c r="BGO224"/>
      <c r="BGP224"/>
      <c r="BGQ224"/>
      <c r="BGR224"/>
      <c r="BGS224"/>
      <c r="BGT224"/>
      <c r="BGU224"/>
      <c r="BGV224"/>
      <c r="BGW224"/>
      <c r="BGX224"/>
      <c r="BGY224"/>
      <c r="BGZ224"/>
      <c r="BHA224"/>
      <c r="BHB224"/>
      <c r="BHC224"/>
      <c r="BHD224"/>
      <c r="BHE224"/>
      <c r="BHF224"/>
      <c r="BHG224"/>
      <c r="BHH224"/>
      <c r="BHI224"/>
      <c r="BHJ224"/>
      <c r="BHK224"/>
      <c r="BHL224"/>
      <c r="BHM224"/>
      <c r="BHN224"/>
      <c r="BHO224"/>
      <c r="BHP224"/>
      <c r="BHQ224"/>
      <c r="BHR224"/>
      <c r="BHS224"/>
      <c r="BHT224"/>
      <c r="BHU224"/>
      <c r="BHV224"/>
      <c r="BHW224"/>
      <c r="BHX224"/>
      <c r="BHY224"/>
      <c r="BHZ224"/>
      <c r="BIA224"/>
      <c r="BIB224"/>
      <c r="BIC224"/>
      <c r="BID224"/>
      <c r="BIE224"/>
      <c r="BIF224"/>
      <c r="BIG224"/>
      <c r="BIH224"/>
      <c r="BII224"/>
      <c r="BIJ224"/>
      <c r="BIK224"/>
      <c r="BIL224"/>
      <c r="BIM224"/>
      <c r="BIN224"/>
      <c r="BIO224"/>
      <c r="BIP224"/>
      <c r="BIQ224"/>
      <c r="BIR224"/>
      <c r="BIS224"/>
      <c r="BIT224"/>
      <c r="BIU224"/>
      <c r="BIV224"/>
      <c r="BIW224"/>
      <c r="BIX224"/>
      <c r="BIY224"/>
      <c r="BIZ224"/>
      <c r="BJA224"/>
      <c r="BJB224"/>
      <c r="BJC224"/>
      <c r="BJD224"/>
      <c r="BJE224"/>
      <c r="BJF224"/>
      <c r="BJG224"/>
      <c r="BJH224"/>
      <c r="BJI224"/>
      <c r="BJJ224"/>
      <c r="BJK224"/>
      <c r="BJL224"/>
      <c r="BJM224"/>
      <c r="BJN224"/>
      <c r="BJO224"/>
      <c r="BJP224"/>
      <c r="BJQ224"/>
      <c r="BJR224"/>
      <c r="BJS224"/>
      <c r="BJT224"/>
      <c r="BJU224"/>
      <c r="BJV224"/>
      <c r="BJW224"/>
      <c r="BJX224"/>
      <c r="BJY224"/>
      <c r="BJZ224"/>
      <c r="BKA224"/>
      <c r="BKB224"/>
      <c r="BKC224"/>
      <c r="BKD224"/>
      <c r="BKE224"/>
      <c r="BKF224"/>
      <c r="BKG224"/>
      <c r="BKH224"/>
      <c r="BKI224"/>
      <c r="BKJ224"/>
      <c r="BKK224"/>
      <c r="BKL224"/>
      <c r="BKM224"/>
      <c r="BKN224"/>
      <c r="BKO224"/>
      <c r="BKP224"/>
      <c r="BKQ224"/>
      <c r="BKR224"/>
      <c r="BKS224"/>
      <c r="BKT224"/>
      <c r="BKU224"/>
      <c r="BKV224"/>
      <c r="BKW224"/>
      <c r="BKX224"/>
      <c r="BKY224"/>
      <c r="BKZ224"/>
      <c r="BLA224"/>
      <c r="BLB224"/>
      <c r="BLC224"/>
      <c r="BLD224"/>
      <c r="BLE224"/>
      <c r="BLF224"/>
      <c r="BLG224"/>
      <c r="BLH224"/>
      <c r="BLI224"/>
      <c r="BLJ224"/>
      <c r="BLK224"/>
      <c r="BLL224"/>
      <c r="BLM224"/>
      <c r="BLN224"/>
      <c r="BLO224"/>
      <c r="BLP224"/>
      <c r="BLQ224"/>
      <c r="BLR224"/>
      <c r="BLS224"/>
      <c r="BLT224"/>
      <c r="BLU224"/>
      <c r="BLV224"/>
      <c r="BLW224"/>
      <c r="BLX224"/>
      <c r="BLY224"/>
      <c r="BLZ224"/>
      <c r="BMA224"/>
      <c r="BMB224"/>
      <c r="BMC224"/>
      <c r="BMD224"/>
      <c r="BME224"/>
      <c r="BMF224"/>
      <c r="BMG224"/>
      <c r="BMH224"/>
      <c r="BMI224"/>
      <c r="BMJ224"/>
      <c r="BMK224"/>
      <c r="BML224"/>
      <c r="BMM224"/>
      <c r="BMN224"/>
      <c r="BMO224"/>
      <c r="BMP224"/>
      <c r="BMQ224"/>
      <c r="BMR224"/>
      <c r="BMS224"/>
      <c r="BMT224"/>
      <c r="BMU224"/>
      <c r="BMV224"/>
      <c r="BMW224"/>
      <c r="BMX224"/>
      <c r="BMY224"/>
      <c r="BMZ224"/>
      <c r="BNA224"/>
      <c r="BNB224"/>
      <c r="BNC224"/>
      <c r="BND224"/>
      <c r="BNE224"/>
      <c r="BNF224"/>
      <c r="BNG224"/>
      <c r="BNH224"/>
      <c r="BNI224"/>
      <c r="BNJ224"/>
      <c r="BNK224"/>
      <c r="BNL224"/>
      <c r="BNM224"/>
      <c r="BNN224"/>
      <c r="BNO224"/>
      <c r="BNP224"/>
      <c r="BNQ224"/>
      <c r="BNR224"/>
      <c r="BNS224"/>
      <c r="BNT224"/>
      <c r="BNU224"/>
      <c r="BNV224"/>
      <c r="BNW224"/>
      <c r="BNX224"/>
      <c r="BNY224"/>
      <c r="BNZ224"/>
      <c r="BOA224"/>
      <c r="BOB224"/>
      <c r="BOC224"/>
      <c r="BOD224"/>
      <c r="BOE224"/>
      <c r="BOF224"/>
      <c r="BOG224"/>
      <c r="BOH224"/>
      <c r="BOI224"/>
      <c r="BOJ224"/>
      <c r="BOK224"/>
      <c r="BOL224"/>
      <c r="BOM224"/>
      <c r="BON224"/>
      <c r="BOO224"/>
      <c r="BOP224"/>
      <c r="BOQ224"/>
      <c r="BOR224"/>
      <c r="BOS224"/>
      <c r="BOT224"/>
      <c r="BOU224"/>
      <c r="BOV224"/>
      <c r="BOW224"/>
      <c r="BOX224"/>
      <c r="BOY224"/>
      <c r="BOZ224"/>
      <c r="BPA224"/>
      <c r="BPB224"/>
      <c r="BPC224"/>
      <c r="BPD224"/>
      <c r="BPE224"/>
      <c r="BPF224"/>
      <c r="BPG224"/>
      <c r="BPH224"/>
      <c r="BPI224"/>
      <c r="BPJ224"/>
      <c r="BPK224"/>
      <c r="BPL224"/>
      <c r="BPM224"/>
      <c r="BPN224"/>
      <c r="BPO224"/>
      <c r="BPP224"/>
      <c r="BPQ224"/>
      <c r="BPR224"/>
      <c r="BPS224"/>
      <c r="BPT224"/>
      <c r="BPU224"/>
      <c r="BPV224"/>
      <c r="BPW224"/>
      <c r="BPX224"/>
      <c r="BPY224"/>
      <c r="BPZ224"/>
      <c r="BQA224"/>
      <c r="BQB224"/>
      <c r="BQC224"/>
      <c r="BQD224"/>
      <c r="BQE224"/>
      <c r="BQF224"/>
      <c r="BQG224"/>
      <c r="BQH224"/>
      <c r="BQI224"/>
      <c r="BQJ224"/>
      <c r="BQK224"/>
      <c r="BQL224"/>
      <c r="BQM224"/>
      <c r="BQN224"/>
      <c r="BQO224"/>
      <c r="BQP224"/>
      <c r="BQQ224"/>
      <c r="BQR224"/>
      <c r="BQS224"/>
      <c r="BQT224"/>
      <c r="BQU224"/>
      <c r="BQV224"/>
      <c r="BQW224"/>
      <c r="BQX224"/>
      <c r="BQY224"/>
      <c r="BQZ224"/>
      <c r="BRA224"/>
      <c r="BRB224"/>
      <c r="BRC224"/>
      <c r="BRD224"/>
      <c r="BRE224"/>
      <c r="BRF224"/>
      <c r="BRG224"/>
      <c r="BRH224"/>
      <c r="BRI224"/>
      <c r="BRJ224"/>
      <c r="BRK224"/>
      <c r="BRL224"/>
      <c r="BRM224"/>
      <c r="BRN224"/>
      <c r="BRO224"/>
      <c r="BRP224"/>
      <c r="BRQ224"/>
      <c r="BRR224"/>
      <c r="BRS224"/>
      <c r="BRT224"/>
      <c r="BRU224"/>
      <c r="BRV224"/>
      <c r="BRW224"/>
      <c r="BRX224"/>
      <c r="BRY224"/>
      <c r="BRZ224"/>
      <c r="BSA224"/>
      <c r="BSB224"/>
      <c r="BSC224"/>
      <c r="BSD224"/>
      <c r="BSE224"/>
      <c r="BSF224"/>
      <c r="BSG224"/>
      <c r="BSH224"/>
      <c r="BSI224"/>
      <c r="BSJ224"/>
      <c r="BSK224"/>
      <c r="BSL224"/>
      <c r="BSM224"/>
      <c r="BSN224"/>
      <c r="BSO224"/>
      <c r="BSP224"/>
      <c r="BSQ224"/>
      <c r="BSR224"/>
      <c r="BSS224"/>
      <c r="BST224"/>
      <c r="BSU224"/>
      <c r="BSV224"/>
      <c r="BSW224"/>
      <c r="BSX224"/>
      <c r="BSY224"/>
      <c r="BSZ224"/>
      <c r="BTA224"/>
      <c r="BTB224"/>
      <c r="BTC224"/>
      <c r="BTD224"/>
      <c r="BTE224"/>
      <c r="BTF224"/>
      <c r="BTG224"/>
      <c r="BTH224"/>
      <c r="BTI224"/>
      <c r="BTJ224"/>
      <c r="BTK224"/>
      <c r="BTL224"/>
      <c r="BTM224"/>
      <c r="BTN224"/>
      <c r="BTO224"/>
      <c r="BTP224"/>
      <c r="BTQ224"/>
      <c r="BTR224"/>
      <c r="BTS224"/>
      <c r="BTT224"/>
      <c r="BTU224"/>
      <c r="BTV224"/>
      <c r="BTW224"/>
      <c r="BTX224"/>
      <c r="BTY224"/>
      <c r="BTZ224"/>
      <c r="BUA224"/>
      <c r="BUB224"/>
      <c r="BUC224"/>
      <c r="BUD224"/>
      <c r="BUE224"/>
      <c r="BUF224"/>
      <c r="BUG224"/>
      <c r="BUH224"/>
      <c r="BUI224"/>
      <c r="BUJ224"/>
      <c r="BUK224"/>
      <c r="BUL224"/>
      <c r="BUM224"/>
      <c r="BUN224"/>
      <c r="BUO224"/>
      <c r="BUP224"/>
      <c r="BUQ224"/>
      <c r="BUR224"/>
      <c r="BUS224"/>
      <c r="BUT224"/>
      <c r="BUU224"/>
      <c r="BUV224"/>
      <c r="BUW224"/>
      <c r="BUX224"/>
      <c r="BUY224"/>
      <c r="BUZ224"/>
      <c r="BVA224"/>
      <c r="BVB224"/>
      <c r="BVC224"/>
      <c r="BVD224"/>
      <c r="BVE224"/>
      <c r="BVF224"/>
      <c r="BVG224"/>
      <c r="BVH224"/>
      <c r="BVI224"/>
      <c r="BVJ224"/>
      <c r="BVK224"/>
      <c r="BVL224"/>
      <c r="BVM224"/>
      <c r="BVN224"/>
      <c r="BVO224"/>
      <c r="BVP224"/>
      <c r="BVQ224"/>
      <c r="BVR224"/>
      <c r="BVS224"/>
      <c r="BVT224"/>
      <c r="BVU224"/>
      <c r="BVV224"/>
      <c r="BVW224"/>
      <c r="BVX224"/>
      <c r="BVY224"/>
      <c r="BVZ224"/>
      <c r="BWA224"/>
      <c r="BWB224"/>
      <c r="BWC224"/>
      <c r="BWD224"/>
      <c r="BWE224"/>
      <c r="BWF224"/>
      <c r="BWG224"/>
      <c r="BWH224"/>
      <c r="BWI224"/>
      <c r="BWJ224"/>
      <c r="BWK224"/>
      <c r="BWL224"/>
      <c r="BWM224"/>
      <c r="BWN224"/>
      <c r="BWO224"/>
      <c r="BWP224"/>
      <c r="BWQ224"/>
      <c r="BWR224"/>
      <c r="BWS224"/>
      <c r="BWT224"/>
      <c r="BWU224"/>
      <c r="BWV224"/>
      <c r="BWW224"/>
      <c r="BWX224"/>
      <c r="BWY224"/>
      <c r="BWZ224"/>
      <c r="BXA224"/>
      <c r="BXB224"/>
      <c r="BXC224"/>
      <c r="BXD224"/>
      <c r="BXE224"/>
      <c r="BXF224"/>
      <c r="BXG224"/>
      <c r="BXH224"/>
      <c r="BXI224"/>
      <c r="BXJ224"/>
      <c r="BXK224"/>
      <c r="BXL224"/>
      <c r="BXM224"/>
      <c r="BXN224"/>
      <c r="BXO224"/>
      <c r="BXP224"/>
      <c r="BXQ224"/>
      <c r="BXR224"/>
      <c r="BXS224"/>
      <c r="BXT224"/>
      <c r="BXU224"/>
      <c r="BXV224"/>
      <c r="BXW224"/>
      <c r="BXX224"/>
      <c r="BXY224"/>
      <c r="BXZ224"/>
      <c r="BYA224"/>
      <c r="BYB224"/>
      <c r="BYC224"/>
      <c r="BYD224"/>
      <c r="BYE224"/>
      <c r="BYF224"/>
      <c r="BYG224"/>
      <c r="BYH224"/>
      <c r="BYI224"/>
      <c r="BYJ224"/>
      <c r="BYK224"/>
      <c r="BYL224"/>
      <c r="BYM224"/>
      <c r="BYN224"/>
      <c r="BYO224"/>
      <c r="BYP224"/>
      <c r="BYQ224"/>
      <c r="BYR224"/>
      <c r="BYS224"/>
      <c r="BYT224"/>
      <c r="BYU224"/>
      <c r="BYV224"/>
      <c r="BYW224"/>
      <c r="BYX224"/>
      <c r="BYY224"/>
      <c r="BYZ224"/>
      <c r="BZA224"/>
      <c r="BZB224"/>
      <c r="BZC224"/>
      <c r="BZD224"/>
      <c r="BZE224"/>
      <c r="BZF224"/>
      <c r="BZG224"/>
      <c r="BZH224"/>
      <c r="BZI224"/>
      <c r="BZJ224"/>
      <c r="BZK224"/>
      <c r="BZL224"/>
      <c r="BZM224"/>
      <c r="BZN224"/>
      <c r="BZO224"/>
      <c r="BZP224"/>
      <c r="BZQ224"/>
      <c r="BZR224"/>
      <c r="BZS224"/>
      <c r="BZT224"/>
      <c r="BZU224"/>
      <c r="BZV224"/>
      <c r="BZW224"/>
      <c r="BZX224"/>
      <c r="BZY224"/>
      <c r="BZZ224"/>
      <c r="CAA224"/>
      <c r="CAB224"/>
      <c r="CAC224"/>
      <c r="CAD224"/>
      <c r="CAE224"/>
      <c r="CAF224"/>
      <c r="CAG224"/>
      <c r="CAH224"/>
      <c r="CAI224"/>
      <c r="CAJ224"/>
      <c r="CAK224"/>
      <c r="CAL224"/>
      <c r="CAM224"/>
      <c r="CAN224"/>
      <c r="CAO224"/>
      <c r="CAP224"/>
      <c r="CAQ224"/>
      <c r="CAR224"/>
      <c r="CAS224"/>
      <c r="CAT224"/>
      <c r="CAU224"/>
      <c r="CAV224"/>
      <c r="CAW224"/>
      <c r="CAX224"/>
      <c r="CAY224"/>
      <c r="CAZ224"/>
      <c r="CBA224"/>
      <c r="CBB224"/>
      <c r="CBC224"/>
      <c r="CBD224"/>
      <c r="CBE224"/>
      <c r="CBF224"/>
      <c r="CBG224"/>
      <c r="CBH224"/>
      <c r="CBI224"/>
      <c r="CBJ224"/>
      <c r="CBK224"/>
      <c r="CBL224"/>
      <c r="CBM224"/>
      <c r="CBN224"/>
      <c r="CBO224"/>
      <c r="CBP224"/>
      <c r="CBQ224"/>
      <c r="CBR224"/>
      <c r="CBS224"/>
      <c r="CBT224"/>
      <c r="CBU224"/>
      <c r="CBV224"/>
      <c r="CBW224"/>
      <c r="CBX224"/>
      <c r="CBY224"/>
      <c r="CBZ224"/>
      <c r="CCA224"/>
      <c r="CCB224"/>
      <c r="CCC224"/>
      <c r="CCD224"/>
      <c r="CCE224"/>
      <c r="CCF224"/>
      <c r="CCG224"/>
      <c r="CCH224"/>
      <c r="CCI224"/>
      <c r="CCJ224"/>
      <c r="CCK224"/>
      <c r="CCL224"/>
      <c r="CCM224"/>
      <c r="CCN224"/>
      <c r="CCO224"/>
      <c r="CCP224"/>
      <c r="CCQ224"/>
      <c r="CCR224"/>
      <c r="CCS224"/>
      <c r="CCT224"/>
      <c r="CCU224"/>
      <c r="CCV224"/>
      <c r="CCW224"/>
      <c r="CCX224"/>
      <c r="CCY224"/>
      <c r="CCZ224"/>
      <c r="CDA224"/>
      <c r="CDB224"/>
      <c r="CDC224"/>
      <c r="CDD224"/>
      <c r="CDE224"/>
      <c r="CDF224"/>
      <c r="CDG224"/>
      <c r="CDH224"/>
      <c r="CDI224"/>
      <c r="CDJ224"/>
      <c r="CDK224"/>
      <c r="CDL224"/>
      <c r="CDM224"/>
      <c r="CDN224"/>
      <c r="CDO224"/>
      <c r="CDP224"/>
      <c r="CDQ224"/>
      <c r="CDR224"/>
      <c r="CDS224"/>
      <c r="CDT224"/>
      <c r="CDU224"/>
      <c r="CDV224"/>
      <c r="CDW224"/>
      <c r="CDX224"/>
      <c r="CDY224"/>
      <c r="CDZ224"/>
      <c r="CEA224"/>
      <c r="CEB224"/>
      <c r="CEC224"/>
      <c r="CED224"/>
      <c r="CEE224"/>
      <c r="CEF224"/>
      <c r="CEG224"/>
      <c r="CEH224"/>
      <c r="CEI224"/>
      <c r="CEJ224"/>
      <c r="CEK224"/>
      <c r="CEL224"/>
      <c r="CEM224"/>
      <c r="CEN224"/>
      <c r="CEO224"/>
      <c r="CEP224"/>
      <c r="CEQ224"/>
      <c r="CER224"/>
      <c r="CES224"/>
      <c r="CET224"/>
      <c r="CEU224"/>
      <c r="CEV224"/>
      <c r="CEW224"/>
      <c r="CEX224"/>
      <c r="CEY224"/>
      <c r="CEZ224"/>
      <c r="CFA224"/>
      <c r="CFB224"/>
      <c r="CFC224"/>
      <c r="CFD224"/>
      <c r="CFE224"/>
      <c r="CFF224"/>
      <c r="CFG224"/>
      <c r="CFH224"/>
      <c r="CFI224"/>
      <c r="CFJ224"/>
      <c r="CFK224"/>
      <c r="CFL224"/>
      <c r="CFM224"/>
      <c r="CFN224"/>
      <c r="CFO224"/>
      <c r="CFP224"/>
      <c r="CFQ224"/>
      <c r="CFR224"/>
      <c r="CFS224"/>
      <c r="CFT224"/>
      <c r="CFU224"/>
      <c r="CFV224"/>
      <c r="CFW224"/>
      <c r="CFX224"/>
      <c r="CFY224"/>
      <c r="CFZ224"/>
      <c r="CGA224"/>
      <c r="CGB224"/>
      <c r="CGC224"/>
      <c r="CGD224"/>
      <c r="CGE224"/>
      <c r="CGF224"/>
      <c r="CGG224"/>
      <c r="CGH224"/>
      <c r="CGI224"/>
      <c r="CGJ224"/>
      <c r="CGK224"/>
      <c r="CGL224"/>
      <c r="CGM224"/>
      <c r="CGN224"/>
      <c r="CGO224"/>
      <c r="CGP224"/>
      <c r="CGQ224"/>
      <c r="CGR224"/>
      <c r="CGS224"/>
      <c r="CGT224"/>
      <c r="CGU224"/>
      <c r="CGV224"/>
      <c r="CGW224"/>
      <c r="CGX224"/>
      <c r="CGY224"/>
      <c r="CGZ224"/>
      <c r="CHA224"/>
      <c r="CHB224"/>
      <c r="CHC224"/>
      <c r="CHD224"/>
      <c r="CHE224"/>
      <c r="CHF224"/>
      <c r="CHG224"/>
      <c r="CHH224"/>
      <c r="CHI224"/>
      <c r="CHJ224"/>
      <c r="CHK224"/>
      <c r="CHL224"/>
      <c r="CHM224"/>
      <c r="CHN224"/>
      <c r="CHO224"/>
      <c r="CHP224"/>
      <c r="CHQ224"/>
      <c r="CHR224"/>
      <c r="CHS224"/>
      <c r="CHT224"/>
      <c r="CHU224"/>
      <c r="CHV224"/>
      <c r="CHW224"/>
      <c r="CHX224"/>
      <c r="CHY224"/>
      <c r="CHZ224"/>
      <c r="CIA224"/>
      <c r="CIB224"/>
      <c r="CIC224"/>
      <c r="CID224"/>
      <c r="CIE224"/>
      <c r="CIF224"/>
      <c r="CIG224"/>
      <c r="CIH224"/>
      <c r="CII224"/>
      <c r="CIJ224"/>
      <c r="CIK224"/>
      <c r="CIL224"/>
      <c r="CIM224"/>
      <c r="CIN224"/>
      <c r="CIO224"/>
      <c r="CIP224"/>
      <c r="CIQ224"/>
      <c r="CIR224"/>
      <c r="CIS224"/>
      <c r="CIT224"/>
      <c r="CIU224"/>
      <c r="CIV224"/>
      <c r="CIW224"/>
      <c r="CIX224"/>
      <c r="CIY224"/>
      <c r="CIZ224"/>
      <c r="CJA224"/>
      <c r="CJB224"/>
      <c r="CJC224"/>
      <c r="CJD224"/>
      <c r="CJE224"/>
      <c r="CJF224"/>
      <c r="CJG224"/>
      <c r="CJH224"/>
      <c r="CJI224"/>
      <c r="CJJ224"/>
      <c r="CJK224"/>
      <c r="CJL224"/>
      <c r="CJM224"/>
      <c r="CJN224"/>
      <c r="CJO224"/>
      <c r="CJP224"/>
      <c r="CJQ224"/>
      <c r="CJR224"/>
      <c r="CJS224"/>
      <c r="CJT224"/>
      <c r="CJU224"/>
      <c r="CJV224"/>
      <c r="CJW224"/>
      <c r="CJX224"/>
      <c r="CJY224"/>
      <c r="CJZ224"/>
      <c r="CKA224"/>
      <c r="CKB224"/>
      <c r="CKC224"/>
      <c r="CKD224"/>
      <c r="CKE224"/>
      <c r="CKF224"/>
      <c r="CKG224"/>
      <c r="CKH224"/>
      <c r="CKI224"/>
      <c r="CKJ224"/>
      <c r="CKK224"/>
      <c r="CKL224"/>
      <c r="CKM224"/>
      <c r="CKN224"/>
      <c r="CKO224"/>
      <c r="CKP224"/>
      <c r="CKQ224"/>
      <c r="CKR224"/>
      <c r="CKS224"/>
      <c r="CKT224"/>
      <c r="CKU224"/>
      <c r="CKV224"/>
      <c r="CKW224"/>
      <c r="CKX224"/>
      <c r="CKY224"/>
      <c r="CKZ224"/>
      <c r="CLA224"/>
      <c r="CLB224"/>
      <c r="CLC224"/>
      <c r="CLD224"/>
      <c r="CLE224"/>
      <c r="CLF224"/>
      <c r="CLG224"/>
      <c r="CLH224"/>
      <c r="CLI224"/>
      <c r="CLJ224"/>
      <c r="CLK224"/>
      <c r="CLL224"/>
      <c r="CLM224"/>
      <c r="CLN224"/>
      <c r="CLO224"/>
      <c r="CLP224"/>
      <c r="CLQ224"/>
      <c r="CLR224"/>
      <c r="CLS224"/>
      <c r="CLT224"/>
      <c r="CLU224"/>
      <c r="CLV224"/>
      <c r="CLW224"/>
      <c r="CLX224"/>
      <c r="CLY224"/>
      <c r="CLZ224"/>
      <c r="CMA224"/>
      <c r="CMB224"/>
      <c r="CMC224"/>
      <c r="CMD224"/>
      <c r="CME224"/>
      <c r="CMF224"/>
      <c r="CMG224"/>
      <c r="CMH224"/>
      <c r="CMI224"/>
      <c r="CMJ224"/>
      <c r="CMK224"/>
      <c r="CML224"/>
      <c r="CMM224"/>
      <c r="CMN224"/>
      <c r="CMO224"/>
      <c r="CMP224"/>
      <c r="CMQ224"/>
      <c r="CMR224"/>
      <c r="CMS224"/>
      <c r="CMT224"/>
      <c r="CMU224"/>
      <c r="CMV224"/>
      <c r="CMW224"/>
      <c r="CMX224"/>
      <c r="CMY224"/>
      <c r="CMZ224"/>
      <c r="CNA224"/>
      <c r="CNB224"/>
      <c r="CNC224"/>
      <c r="CND224"/>
      <c r="CNE224"/>
      <c r="CNF224"/>
      <c r="CNG224"/>
      <c r="CNH224"/>
      <c r="CNI224"/>
      <c r="CNJ224"/>
      <c r="CNK224"/>
      <c r="CNL224"/>
      <c r="CNM224"/>
      <c r="CNN224"/>
      <c r="CNO224"/>
      <c r="CNP224"/>
      <c r="CNQ224"/>
      <c r="CNR224"/>
      <c r="CNS224"/>
      <c r="CNT224"/>
      <c r="CNU224"/>
      <c r="CNV224"/>
      <c r="CNW224"/>
      <c r="CNX224"/>
      <c r="CNY224"/>
      <c r="CNZ224"/>
      <c r="COA224"/>
      <c r="COB224"/>
      <c r="COC224"/>
      <c r="COD224"/>
      <c r="COE224"/>
      <c r="COF224"/>
      <c r="COG224"/>
      <c r="COH224"/>
      <c r="COI224"/>
      <c r="COJ224"/>
      <c r="COK224"/>
      <c r="COL224"/>
      <c r="COM224"/>
      <c r="CON224"/>
      <c r="COO224"/>
      <c r="COP224"/>
      <c r="COQ224"/>
      <c r="COR224"/>
      <c r="COS224"/>
      <c r="COT224"/>
      <c r="COU224"/>
      <c r="COV224"/>
      <c r="COW224"/>
      <c r="COX224"/>
      <c r="COY224"/>
      <c r="COZ224"/>
      <c r="CPA224"/>
      <c r="CPB224"/>
      <c r="CPC224"/>
      <c r="CPD224"/>
      <c r="CPE224"/>
      <c r="CPF224"/>
      <c r="CPG224"/>
      <c r="CPH224"/>
      <c r="CPI224"/>
      <c r="CPJ224"/>
      <c r="CPK224"/>
      <c r="CPL224"/>
      <c r="CPM224"/>
      <c r="CPN224"/>
      <c r="CPO224"/>
      <c r="CPP224"/>
      <c r="CPQ224"/>
      <c r="CPR224"/>
      <c r="CPS224"/>
      <c r="CPT224"/>
      <c r="CPU224"/>
      <c r="CPV224"/>
      <c r="CPW224"/>
      <c r="CPX224"/>
      <c r="CPY224"/>
      <c r="CPZ224"/>
      <c r="CQA224"/>
      <c r="CQB224"/>
      <c r="CQC224"/>
      <c r="CQD224"/>
      <c r="CQE224"/>
      <c r="CQF224"/>
      <c r="CQG224"/>
      <c r="CQH224"/>
      <c r="CQI224"/>
      <c r="CQJ224"/>
      <c r="CQK224"/>
      <c r="CQL224"/>
      <c r="CQM224"/>
      <c r="CQN224"/>
      <c r="CQO224"/>
      <c r="CQP224"/>
      <c r="CQQ224"/>
      <c r="CQR224"/>
      <c r="CQS224"/>
      <c r="CQT224"/>
      <c r="CQU224"/>
      <c r="CQV224"/>
      <c r="CQW224"/>
      <c r="CQX224"/>
      <c r="CQY224"/>
      <c r="CQZ224"/>
      <c r="CRA224"/>
      <c r="CRB224"/>
      <c r="CRC224"/>
      <c r="CRD224"/>
      <c r="CRE224"/>
      <c r="CRF224"/>
      <c r="CRG224"/>
      <c r="CRH224"/>
      <c r="CRI224"/>
      <c r="CRJ224"/>
      <c r="CRK224"/>
      <c r="CRL224"/>
      <c r="CRM224"/>
      <c r="CRN224"/>
      <c r="CRO224"/>
      <c r="CRP224"/>
      <c r="CRQ224"/>
      <c r="CRR224"/>
      <c r="CRS224"/>
      <c r="CRT224"/>
      <c r="CRU224"/>
      <c r="CRV224"/>
      <c r="CRW224"/>
      <c r="CRX224"/>
      <c r="CRY224"/>
      <c r="CRZ224"/>
      <c r="CSA224"/>
      <c r="CSB224"/>
      <c r="CSC224"/>
      <c r="CSD224"/>
      <c r="CSE224"/>
      <c r="CSF224"/>
      <c r="CSG224"/>
      <c r="CSH224"/>
      <c r="CSI224"/>
      <c r="CSJ224"/>
      <c r="CSK224"/>
      <c r="CSL224"/>
      <c r="CSM224"/>
      <c r="CSN224"/>
      <c r="CSO224"/>
      <c r="CSP224"/>
      <c r="CSQ224"/>
      <c r="CSR224"/>
      <c r="CSS224"/>
      <c r="CST224"/>
      <c r="CSU224"/>
      <c r="CSV224"/>
      <c r="CSW224"/>
      <c r="CSX224"/>
      <c r="CSY224"/>
      <c r="CSZ224"/>
      <c r="CTA224"/>
      <c r="CTB224"/>
      <c r="CTC224"/>
      <c r="CTD224"/>
      <c r="CTE224"/>
      <c r="CTF224"/>
      <c r="CTG224"/>
      <c r="CTH224"/>
      <c r="CTI224"/>
      <c r="CTJ224"/>
      <c r="CTK224"/>
      <c r="CTL224"/>
      <c r="CTM224"/>
      <c r="CTN224"/>
      <c r="CTO224"/>
      <c r="CTP224"/>
      <c r="CTQ224"/>
      <c r="CTR224"/>
      <c r="CTS224"/>
      <c r="CTT224"/>
      <c r="CTU224"/>
      <c r="CTV224"/>
      <c r="CTW224"/>
      <c r="CTX224"/>
      <c r="CTY224"/>
      <c r="CTZ224"/>
      <c r="CUA224"/>
      <c r="CUB224"/>
      <c r="CUC224"/>
      <c r="CUD224"/>
      <c r="CUE224"/>
      <c r="CUF224"/>
      <c r="CUG224"/>
      <c r="CUH224"/>
      <c r="CUI224"/>
      <c r="CUJ224"/>
      <c r="CUK224"/>
      <c r="CUL224"/>
      <c r="CUM224"/>
      <c r="CUN224"/>
      <c r="CUO224"/>
      <c r="CUP224"/>
      <c r="CUQ224"/>
      <c r="CUR224"/>
      <c r="CUS224"/>
      <c r="CUT224"/>
      <c r="CUU224"/>
      <c r="CUV224"/>
      <c r="CUW224"/>
      <c r="CUX224"/>
      <c r="CUY224"/>
      <c r="CUZ224"/>
      <c r="CVA224"/>
      <c r="CVB224"/>
      <c r="CVC224"/>
      <c r="CVD224"/>
      <c r="CVE224"/>
      <c r="CVF224"/>
      <c r="CVG224"/>
      <c r="CVH224"/>
      <c r="CVI224"/>
      <c r="CVJ224"/>
      <c r="CVK224"/>
      <c r="CVL224"/>
      <c r="CVM224"/>
      <c r="CVN224"/>
      <c r="CVO224"/>
      <c r="CVP224"/>
      <c r="CVQ224"/>
      <c r="CVR224"/>
      <c r="CVS224"/>
      <c r="CVT224"/>
      <c r="CVU224"/>
      <c r="CVV224"/>
      <c r="CVW224"/>
      <c r="CVX224"/>
      <c r="CVY224"/>
      <c r="CVZ224"/>
      <c r="CWA224"/>
      <c r="CWB224"/>
      <c r="CWC224"/>
      <c r="CWD224"/>
      <c r="CWE224"/>
      <c r="CWF224"/>
      <c r="CWG224"/>
      <c r="CWH224"/>
      <c r="CWI224"/>
      <c r="CWJ224"/>
      <c r="CWK224"/>
      <c r="CWL224"/>
      <c r="CWM224"/>
      <c r="CWN224"/>
      <c r="CWO224"/>
      <c r="CWP224"/>
      <c r="CWQ224"/>
      <c r="CWR224"/>
      <c r="CWS224"/>
      <c r="CWT224"/>
      <c r="CWU224"/>
      <c r="CWV224"/>
      <c r="CWW224"/>
      <c r="CWX224"/>
      <c r="CWY224"/>
      <c r="CWZ224"/>
      <c r="CXA224"/>
      <c r="CXB224"/>
      <c r="CXC224"/>
      <c r="CXD224"/>
      <c r="CXE224"/>
      <c r="CXF224"/>
      <c r="CXG224"/>
      <c r="CXH224"/>
      <c r="CXI224"/>
      <c r="CXJ224"/>
      <c r="CXK224"/>
      <c r="CXL224"/>
      <c r="CXM224"/>
      <c r="CXN224"/>
      <c r="CXO224"/>
      <c r="CXP224"/>
      <c r="CXQ224"/>
      <c r="CXR224"/>
      <c r="CXS224"/>
      <c r="CXT224"/>
      <c r="CXU224"/>
      <c r="CXV224"/>
      <c r="CXW224"/>
      <c r="CXX224"/>
      <c r="CXY224"/>
      <c r="CXZ224"/>
      <c r="CYA224"/>
      <c r="CYB224"/>
      <c r="CYC224"/>
      <c r="CYD224"/>
      <c r="CYE224"/>
      <c r="CYF224"/>
      <c r="CYG224"/>
      <c r="CYH224"/>
      <c r="CYI224"/>
      <c r="CYJ224"/>
      <c r="CYK224"/>
      <c r="CYL224"/>
      <c r="CYM224"/>
      <c r="CYN224"/>
      <c r="CYO224"/>
      <c r="CYP224"/>
      <c r="CYQ224"/>
      <c r="CYR224"/>
      <c r="CYS224"/>
      <c r="CYT224"/>
      <c r="CYU224"/>
      <c r="CYV224"/>
      <c r="CYW224"/>
      <c r="CYX224"/>
      <c r="CYY224"/>
      <c r="CYZ224"/>
      <c r="CZA224"/>
      <c r="CZB224"/>
      <c r="CZC224"/>
      <c r="CZD224"/>
      <c r="CZE224"/>
      <c r="CZF224"/>
      <c r="CZG224"/>
      <c r="CZH224"/>
      <c r="CZI224"/>
      <c r="CZJ224"/>
      <c r="CZK224"/>
      <c r="CZL224"/>
      <c r="CZM224"/>
      <c r="CZN224"/>
      <c r="CZO224"/>
      <c r="CZP224"/>
      <c r="CZQ224"/>
      <c r="CZR224"/>
      <c r="CZS224"/>
      <c r="CZT224"/>
      <c r="CZU224"/>
      <c r="CZV224"/>
      <c r="CZW224"/>
      <c r="CZX224"/>
      <c r="CZY224"/>
      <c r="CZZ224"/>
      <c r="DAA224"/>
      <c r="DAB224"/>
      <c r="DAC224"/>
      <c r="DAD224"/>
      <c r="DAE224"/>
      <c r="DAF224"/>
      <c r="DAG224"/>
      <c r="DAH224"/>
      <c r="DAI224"/>
      <c r="DAJ224"/>
      <c r="DAK224"/>
      <c r="DAL224"/>
      <c r="DAM224"/>
      <c r="DAN224"/>
      <c r="DAO224"/>
      <c r="DAP224"/>
      <c r="DAQ224"/>
      <c r="DAR224"/>
      <c r="DAS224"/>
      <c r="DAT224"/>
      <c r="DAU224"/>
      <c r="DAV224"/>
      <c r="DAW224"/>
      <c r="DAX224"/>
      <c r="DAY224"/>
      <c r="DAZ224"/>
      <c r="DBA224"/>
      <c r="DBB224"/>
      <c r="DBC224"/>
      <c r="DBD224"/>
      <c r="DBE224"/>
      <c r="DBF224"/>
      <c r="DBG224"/>
      <c r="DBH224"/>
      <c r="DBI224"/>
      <c r="DBJ224"/>
      <c r="DBK224"/>
      <c r="DBL224"/>
      <c r="DBM224"/>
      <c r="DBN224"/>
      <c r="DBO224"/>
      <c r="DBP224"/>
      <c r="DBQ224"/>
      <c r="DBR224"/>
      <c r="DBS224"/>
      <c r="DBT224"/>
      <c r="DBU224"/>
      <c r="DBV224"/>
      <c r="DBW224"/>
      <c r="DBX224"/>
      <c r="DBY224"/>
      <c r="DBZ224"/>
      <c r="DCA224"/>
      <c r="DCB224"/>
      <c r="DCC224"/>
      <c r="DCD224"/>
      <c r="DCE224"/>
      <c r="DCF224"/>
      <c r="DCG224"/>
      <c r="DCH224"/>
      <c r="DCI224"/>
      <c r="DCJ224"/>
      <c r="DCK224"/>
      <c r="DCL224"/>
      <c r="DCM224"/>
      <c r="DCN224"/>
      <c r="DCO224"/>
      <c r="DCP224"/>
      <c r="DCQ224"/>
      <c r="DCR224"/>
      <c r="DCS224"/>
      <c r="DCT224"/>
      <c r="DCU224"/>
      <c r="DCV224"/>
      <c r="DCW224"/>
      <c r="DCX224"/>
      <c r="DCY224"/>
      <c r="DCZ224"/>
      <c r="DDA224"/>
      <c r="DDB224"/>
      <c r="DDC224"/>
      <c r="DDD224"/>
      <c r="DDE224"/>
      <c r="DDF224"/>
      <c r="DDG224"/>
      <c r="DDH224"/>
      <c r="DDI224"/>
      <c r="DDJ224"/>
      <c r="DDK224"/>
      <c r="DDL224"/>
      <c r="DDM224"/>
      <c r="DDN224"/>
      <c r="DDO224"/>
      <c r="DDP224"/>
      <c r="DDQ224"/>
      <c r="DDR224"/>
      <c r="DDS224"/>
      <c r="DDT224"/>
      <c r="DDU224"/>
      <c r="DDV224"/>
      <c r="DDW224"/>
      <c r="DDX224"/>
      <c r="DDY224"/>
      <c r="DDZ224"/>
      <c r="DEA224"/>
      <c r="DEB224"/>
      <c r="DEC224"/>
      <c r="DED224"/>
      <c r="DEE224"/>
      <c r="DEF224"/>
      <c r="DEG224"/>
      <c r="DEH224"/>
      <c r="DEI224"/>
      <c r="DEJ224"/>
      <c r="DEK224"/>
      <c r="DEL224"/>
      <c r="DEM224"/>
      <c r="DEN224"/>
      <c r="DEO224"/>
      <c r="DEP224"/>
      <c r="DEQ224"/>
      <c r="DER224"/>
      <c r="DES224"/>
      <c r="DET224"/>
      <c r="DEU224"/>
      <c r="DEV224"/>
      <c r="DEW224"/>
      <c r="DEX224"/>
      <c r="DEY224"/>
      <c r="DEZ224"/>
      <c r="DFA224"/>
      <c r="DFB224"/>
      <c r="DFC224"/>
      <c r="DFD224"/>
      <c r="DFE224"/>
      <c r="DFF224"/>
      <c r="DFG224"/>
      <c r="DFH224"/>
      <c r="DFI224"/>
      <c r="DFJ224"/>
      <c r="DFK224"/>
      <c r="DFL224"/>
      <c r="DFM224"/>
      <c r="DFN224"/>
      <c r="DFO224"/>
      <c r="DFP224"/>
      <c r="DFQ224"/>
      <c r="DFR224"/>
      <c r="DFS224"/>
      <c r="DFT224"/>
      <c r="DFU224"/>
      <c r="DFV224"/>
      <c r="DFW224"/>
      <c r="DFX224"/>
      <c r="DFY224"/>
      <c r="DFZ224"/>
      <c r="DGA224"/>
      <c r="DGB224"/>
      <c r="DGC224"/>
      <c r="DGD224"/>
      <c r="DGE224"/>
      <c r="DGF224"/>
      <c r="DGG224"/>
      <c r="DGH224"/>
      <c r="DGI224"/>
      <c r="DGJ224"/>
      <c r="DGK224"/>
      <c r="DGL224"/>
      <c r="DGM224"/>
      <c r="DGN224"/>
      <c r="DGO224"/>
      <c r="DGP224"/>
      <c r="DGQ224"/>
      <c r="DGR224"/>
      <c r="DGS224"/>
      <c r="DGT224"/>
      <c r="DGU224"/>
      <c r="DGV224"/>
      <c r="DGW224"/>
      <c r="DGX224"/>
      <c r="DGY224"/>
      <c r="DGZ224"/>
      <c r="DHA224"/>
      <c r="DHB224"/>
      <c r="DHC224"/>
      <c r="DHD224"/>
      <c r="DHE224"/>
      <c r="DHF224"/>
      <c r="DHG224"/>
      <c r="DHH224"/>
      <c r="DHI224"/>
      <c r="DHJ224"/>
      <c r="DHK224"/>
      <c r="DHL224"/>
      <c r="DHM224"/>
      <c r="DHN224"/>
      <c r="DHO224"/>
      <c r="DHP224"/>
      <c r="DHQ224"/>
      <c r="DHR224"/>
      <c r="DHS224"/>
      <c r="DHT224"/>
      <c r="DHU224"/>
      <c r="DHV224"/>
      <c r="DHW224"/>
      <c r="DHX224"/>
      <c r="DHY224"/>
      <c r="DHZ224"/>
      <c r="DIA224"/>
      <c r="DIB224"/>
      <c r="DIC224"/>
      <c r="DID224"/>
      <c r="DIE224"/>
      <c r="DIF224"/>
      <c r="DIG224"/>
      <c r="DIH224"/>
      <c r="DII224"/>
      <c r="DIJ224"/>
      <c r="DIK224"/>
      <c r="DIL224"/>
      <c r="DIM224"/>
      <c r="DIN224"/>
      <c r="DIO224"/>
      <c r="DIP224"/>
      <c r="DIQ224"/>
      <c r="DIR224"/>
      <c r="DIS224"/>
      <c r="DIT224"/>
      <c r="DIU224"/>
      <c r="DIV224"/>
      <c r="DIW224"/>
      <c r="DIX224"/>
      <c r="DIY224"/>
      <c r="DIZ224"/>
      <c r="DJA224"/>
      <c r="DJB224"/>
      <c r="DJC224"/>
      <c r="DJD224"/>
      <c r="DJE224"/>
      <c r="DJF224"/>
      <c r="DJG224"/>
      <c r="DJH224"/>
      <c r="DJI224"/>
      <c r="DJJ224"/>
      <c r="DJK224"/>
      <c r="DJL224"/>
      <c r="DJM224"/>
      <c r="DJN224"/>
      <c r="DJO224"/>
      <c r="DJP224"/>
      <c r="DJQ224"/>
      <c r="DJR224"/>
      <c r="DJS224"/>
      <c r="DJT224"/>
      <c r="DJU224"/>
      <c r="DJV224"/>
      <c r="DJW224"/>
      <c r="DJX224"/>
      <c r="DJY224"/>
      <c r="DJZ224"/>
      <c r="DKA224"/>
      <c r="DKB224"/>
      <c r="DKC224"/>
      <c r="DKD224"/>
      <c r="DKE224"/>
      <c r="DKF224"/>
      <c r="DKG224"/>
      <c r="DKH224"/>
      <c r="DKI224"/>
      <c r="DKJ224"/>
      <c r="DKK224"/>
      <c r="DKL224"/>
      <c r="DKM224"/>
      <c r="DKN224"/>
      <c r="DKO224"/>
      <c r="DKP224"/>
      <c r="DKQ224"/>
      <c r="DKR224"/>
      <c r="DKS224"/>
      <c r="DKT224"/>
      <c r="DKU224"/>
      <c r="DKV224"/>
      <c r="DKW224"/>
      <c r="DKX224"/>
      <c r="DKY224"/>
      <c r="DKZ224"/>
      <c r="DLA224"/>
      <c r="DLB224"/>
      <c r="DLC224"/>
      <c r="DLD224"/>
      <c r="DLE224"/>
      <c r="DLF224"/>
      <c r="DLG224"/>
      <c r="DLH224"/>
      <c r="DLI224"/>
      <c r="DLJ224"/>
      <c r="DLK224"/>
      <c r="DLL224"/>
      <c r="DLM224"/>
      <c r="DLN224"/>
      <c r="DLO224"/>
      <c r="DLP224"/>
      <c r="DLQ224"/>
      <c r="DLR224"/>
      <c r="DLS224"/>
      <c r="DLT224"/>
      <c r="DLU224"/>
      <c r="DLV224"/>
      <c r="DLW224"/>
      <c r="DLX224"/>
      <c r="DLY224"/>
      <c r="DLZ224"/>
      <c r="DMA224"/>
      <c r="DMB224"/>
      <c r="DMC224"/>
      <c r="DMD224"/>
      <c r="DME224"/>
      <c r="DMF224"/>
      <c r="DMG224"/>
      <c r="DMH224"/>
      <c r="DMI224"/>
      <c r="DMJ224"/>
      <c r="DMK224"/>
      <c r="DML224"/>
      <c r="DMM224"/>
      <c r="DMN224"/>
      <c r="DMO224"/>
      <c r="DMP224"/>
      <c r="DMQ224"/>
      <c r="DMR224"/>
      <c r="DMS224"/>
      <c r="DMT224"/>
      <c r="DMU224"/>
      <c r="DMV224"/>
      <c r="DMW224"/>
      <c r="DMX224"/>
      <c r="DMY224"/>
      <c r="DMZ224"/>
      <c r="DNA224"/>
      <c r="DNB224"/>
      <c r="DNC224"/>
      <c r="DND224"/>
      <c r="DNE224"/>
      <c r="DNF224"/>
      <c r="DNG224"/>
      <c r="DNH224"/>
      <c r="DNI224"/>
      <c r="DNJ224"/>
      <c r="DNK224"/>
      <c r="DNL224"/>
      <c r="DNM224"/>
      <c r="DNN224"/>
      <c r="DNO224"/>
      <c r="DNP224"/>
      <c r="DNQ224"/>
      <c r="DNR224"/>
      <c r="DNS224"/>
      <c r="DNT224"/>
      <c r="DNU224"/>
      <c r="DNV224"/>
      <c r="DNW224"/>
      <c r="DNX224"/>
      <c r="DNY224"/>
      <c r="DNZ224"/>
      <c r="DOA224"/>
      <c r="DOB224"/>
      <c r="DOC224"/>
      <c r="DOD224"/>
      <c r="DOE224"/>
      <c r="DOF224"/>
      <c r="DOG224"/>
      <c r="DOH224"/>
      <c r="DOI224"/>
      <c r="DOJ224"/>
      <c r="DOK224"/>
      <c r="DOL224"/>
      <c r="DOM224"/>
      <c r="DON224"/>
      <c r="DOO224"/>
      <c r="DOP224"/>
      <c r="DOQ224"/>
      <c r="DOR224"/>
      <c r="DOS224"/>
      <c r="DOT224"/>
      <c r="DOU224"/>
      <c r="DOV224"/>
      <c r="DOW224"/>
      <c r="DOX224"/>
      <c r="DOY224"/>
      <c r="DOZ224"/>
      <c r="DPA224"/>
      <c r="DPB224"/>
      <c r="DPC224"/>
      <c r="DPD224"/>
      <c r="DPE224"/>
      <c r="DPF224"/>
      <c r="DPG224"/>
      <c r="DPH224"/>
      <c r="DPI224"/>
      <c r="DPJ224"/>
      <c r="DPK224"/>
      <c r="DPL224"/>
      <c r="DPM224"/>
      <c r="DPN224"/>
      <c r="DPO224"/>
      <c r="DPP224"/>
      <c r="DPQ224"/>
      <c r="DPR224"/>
      <c r="DPS224"/>
      <c r="DPT224"/>
      <c r="DPU224"/>
      <c r="DPV224"/>
      <c r="DPW224"/>
      <c r="DPX224"/>
      <c r="DPY224"/>
      <c r="DPZ224"/>
      <c r="DQA224"/>
      <c r="DQB224"/>
      <c r="DQC224"/>
      <c r="DQD224"/>
      <c r="DQE224"/>
      <c r="DQF224"/>
      <c r="DQG224"/>
      <c r="DQH224"/>
      <c r="DQI224"/>
      <c r="DQJ224"/>
      <c r="DQK224"/>
      <c r="DQL224"/>
      <c r="DQM224"/>
      <c r="DQN224"/>
      <c r="DQO224"/>
      <c r="DQP224"/>
      <c r="DQQ224"/>
      <c r="DQR224"/>
      <c r="DQS224"/>
      <c r="DQT224"/>
      <c r="DQU224"/>
      <c r="DQV224"/>
      <c r="DQW224"/>
      <c r="DQX224"/>
      <c r="DQY224"/>
      <c r="DQZ224"/>
      <c r="DRA224"/>
      <c r="DRB224"/>
      <c r="DRC224"/>
      <c r="DRD224"/>
      <c r="DRE224"/>
      <c r="DRF224"/>
      <c r="DRG224"/>
      <c r="DRH224"/>
      <c r="DRI224"/>
      <c r="DRJ224"/>
      <c r="DRK224"/>
      <c r="DRL224"/>
      <c r="DRM224"/>
      <c r="DRN224"/>
      <c r="DRO224"/>
      <c r="DRP224"/>
      <c r="DRQ224"/>
      <c r="DRR224"/>
      <c r="DRS224"/>
      <c r="DRT224"/>
      <c r="DRU224"/>
      <c r="DRV224"/>
      <c r="DRW224"/>
      <c r="DRX224"/>
      <c r="DRY224"/>
      <c r="DRZ224"/>
      <c r="DSA224"/>
      <c r="DSB224"/>
      <c r="DSC224"/>
      <c r="DSD224"/>
      <c r="DSE224"/>
      <c r="DSF224"/>
      <c r="DSG224"/>
      <c r="DSH224"/>
      <c r="DSI224"/>
      <c r="DSJ224"/>
      <c r="DSK224"/>
      <c r="DSL224"/>
      <c r="DSM224"/>
      <c r="DSN224"/>
      <c r="DSO224"/>
      <c r="DSP224"/>
      <c r="DSQ224"/>
      <c r="DSR224"/>
      <c r="DSS224"/>
      <c r="DST224"/>
      <c r="DSU224"/>
      <c r="DSV224"/>
      <c r="DSW224"/>
      <c r="DSX224"/>
      <c r="DSY224"/>
      <c r="DSZ224"/>
      <c r="DTA224"/>
      <c r="DTB224"/>
      <c r="DTC224"/>
      <c r="DTD224"/>
      <c r="DTE224"/>
      <c r="DTF224"/>
      <c r="DTG224"/>
      <c r="DTH224"/>
      <c r="DTI224"/>
      <c r="DTJ224"/>
      <c r="DTK224"/>
      <c r="DTL224"/>
      <c r="DTM224"/>
      <c r="DTN224"/>
      <c r="DTO224"/>
      <c r="DTP224"/>
      <c r="DTQ224"/>
      <c r="DTR224"/>
      <c r="DTS224"/>
      <c r="DTT224"/>
      <c r="DTU224"/>
      <c r="DTV224"/>
      <c r="DTW224"/>
      <c r="DTX224"/>
      <c r="DTY224"/>
      <c r="DTZ224"/>
      <c r="DUA224"/>
      <c r="DUB224"/>
      <c r="DUC224"/>
      <c r="DUD224"/>
      <c r="DUE224"/>
      <c r="DUF224"/>
      <c r="DUG224"/>
      <c r="DUH224"/>
      <c r="DUI224"/>
      <c r="DUJ224"/>
      <c r="DUK224"/>
      <c r="DUL224"/>
      <c r="DUM224"/>
      <c r="DUN224"/>
      <c r="DUO224"/>
      <c r="DUP224"/>
      <c r="DUQ224"/>
      <c r="DUR224"/>
      <c r="DUS224"/>
      <c r="DUT224"/>
      <c r="DUU224"/>
      <c r="DUV224"/>
      <c r="DUW224"/>
      <c r="DUX224"/>
      <c r="DUY224"/>
      <c r="DUZ224"/>
      <c r="DVA224"/>
      <c r="DVB224"/>
      <c r="DVC224"/>
      <c r="DVD224"/>
      <c r="DVE224"/>
      <c r="DVF224"/>
      <c r="DVG224"/>
      <c r="DVH224"/>
      <c r="DVI224"/>
      <c r="DVJ224"/>
      <c r="DVK224"/>
      <c r="DVL224"/>
      <c r="DVM224"/>
      <c r="DVN224"/>
      <c r="DVO224"/>
      <c r="DVP224"/>
      <c r="DVQ224"/>
      <c r="DVR224"/>
      <c r="DVS224"/>
      <c r="DVT224"/>
      <c r="DVU224"/>
      <c r="DVV224"/>
      <c r="DVW224"/>
      <c r="DVX224"/>
      <c r="DVY224"/>
      <c r="DVZ224"/>
      <c r="DWA224"/>
      <c r="DWB224"/>
      <c r="DWC224"/>
      <c r="DWD224"/>
      <c r="DWE224"/>
      <c r="DWF224"/>
      <c r="DWG224"/>
      <c r="DWH224"/>
      <c r="DWI224"/>
      <c r="DWJ224"/>
      <c r="DWK224"/>
      <c r="DWL224"/>
      <c r="DWM224"/>
      <c r="DWN224"/>
      <c r="DWO224"/>
      <c r="DWP224"/>
      <c r="DWQ224"/>
      <c r="DWR224"/>
      <c r="DWS224"/>
      <c r="DWT224"/>
      <c r="DWU224"/>
      <c r="DWV224"/>
      <c r="DWW224"/>
      <c r="DWX224"/>
      <c r="DWY224"/>
      <c r="DWZ224"/>
      <c r="DXA224"/>
      <c r="DXB224"/>
      <c r="DXC224"/>
      <c r="DXD224"/>
      <c r="DXE224"/>
      <c r="DXF224"/>
      <c r="DXG224"/>
      <c r="DXH224"/>
      <c r="DXI224"/>
      <c r="DXJ224"/>
      <c r="DXK224"/>
      <c r="DXL224"/>
      <c r="DXM224"/>
      <c r="DXN224"/>
      <c r="DXO224"/>
      <c r="DXP224"/>
      <c r="DXQ224"/>
      <c r="DXR224"/>
      <c r="DXS224"/>
      <c r="DXT224"/>
      <c r="DXU224"/>
      <c r="DXV224"/>
      <c r="DXW224"/>
      <c r="DXX224"/>
      <c r="DXY224"/>
      <c r="DXZ224"/>
      <c r="DYA224"/>
      <c r="DYB224"/>
      <c r="DYC224"/>
      <c r="DYD224"/>
      <c r="DYE224"/>
      <c r="DYF224"/>
      <c r="DYG224"/>
      <c r="DYH224"/>
      <c r="DYI224"/>
      <c r="DYJ224"/>
      <c r="DYK224"/>
      <c r="DYL224"/>
      <c r="DYM224"/>
      <c r="DYN224"/>
      <c r="DYO224"/>
      <c r="DYP224"/>
      <c r="DYQ224"/>
      <c r="DYR224"/>
      <c r="DYS224"/>
      <c r="DYT224"/>
      <c r="DYU224"/>
      <c r="DYV224"/>
      <c r="DYW224"/>
      <c r="DYX224"/>
      <c r="DYY224"/>
      <c r="DYZ224"/>
      <c r="DZA224"/>
      <c r="DZB224"/>
      <c r="DZC224"/>
      <c r="DZD224"/>
      <c r="DZE224"/>
      <c r="DZF224"/>
      <c r="DZG224"/>
      <c r="DZH224"/>
      <c r="DZI224"/>
      <c r="DZJ224"/>
      <c r="DZK224"/>
      <c r="DZL224"/>
      <c r="DZM224"/>
      <c r="DZN224"/>
      <c r="DZO224"/>
      <c r="DZP224"/>
      <c r="DZQ224"/>
      <c r="DZR224"/>
      <c r="DZS224"/>
      <c r="DZT224"/>
      <c r="DZU224"/>
      <c r="DZV224"/>
      <c r="DZW224"/>
      <c r="DZX224"/>
      <c r="DZY224"/>
      <c r="DZZ224"/>
      <c r="EAA224"/>
      <c r="EAB224"/>
      <c r="EAC224"/>
      <c r="EAD224"/>
      <c r="EAE224"/>
      <c r="EAF224"/>
      <c r="EAG224"/>
      <c r="EAH224"/>
      <c r="EAI224"/>
      <c r="EAJ224"/>
      <c r="EAK224"/>
      <c r="EAL224"/>
      <c r="EAM224"/>
      <c r="EAN224"/>
      <c r="EAO224"/>
      <c r="EAP224"/>
      <c r="EAQ224"/>
      <c r="EAR224"/>
      <c r="EAS224"/>
      <c r="EAT224"/>
      <c r="EAU224"/>
      <c r="EAV224"/>
      <c r="EAW224"/>
      <c r="EAX224"/>
      <c r="EAY224"/>
      <c r="EAZ224"/>
      <c r="EBA224"/>
      <c r="EBB224"/>
      <c r="EBC224"/>
      <c r="EBD224"/>
      <c r="EBE224"/>
      <c r="EBF224"/>
      <c r="EBG224"/>
      <c r="EBH224"/>
      <c r="EBI224"/>
      <c r="EBJ224"/>
      <c r="EBK224"/>
      <c r="EBL224"/>
      <c r="EBM224"/>
      <c r="EBN224"/>
      <c r="EBO224"/>
      <c r="EBP224"/>
      <c r="EBQ224"/>
      <c r="EBR224"/>
      <c r="EBS224"/>
      <c r="EBT224"/>
      <c r="EBU224"/>
      <c r="EBV224"/>
      <c r="EBW224"/>
      <c r="EBX224"/>
      <c r="EBY224"/>
      <c r="EBZ224"/>
      <c r="ECA224"/>
      <c r="ECB224"/>
      <c r="ECC224"/>
      <c r="ECD224"/>
      <c r="ECE224"/>
      <c r="ECF224"/>
      <c r="ECG224"/>
      <c r="ECH224"/>
      <c r="ECI224"/>
      <c r="ECJ224"/>
      <c r="ECK224"/>
      <c r="ECL224"/>
      <c r="ECM224"/>
      <c r="ECN224"/>
      <c r="ECO224"/>
      <c r="ECP224"/>
      <c r="ECQ224"/>
      <c r="ECR224"/>
      <c r="ECS224"/>
      <c r="ECT224"/>
      <c r="ECU224"/>
      <c r="ECV224"/>
      <c r="ECW224"/>
      <c r="ECX224"/>
      <c r="ECY224"/>
      <c r="ECZ224"/>
      <c r="EDA224"/>
      <c r="EDB224"/>
      <c r="EDC224"/>
      <c r="EDD224"/>
      <c r="EDE224"/>
      <c r="EDF224"/>
      <c r="EDG224"/>
      <c r="EDH224"/>
      <c r="EDI224"/>
      <c r="EDJ224"/>
      <c r="EDK224"/>
      <c r="EDL224"/>
      <c r="EDM224"/>
      <c r="EDN224"/>
      <c r="EDO224"/>
      <c r="EDP224"/>
      <c r="EDQ224"/>
      <c r="EDR224"/>
      <c r="EDS224"/>
      <c r="EDT224"/>
      <c r="EDU224"/>
      <c r="EDV224"/>
      <c r="EDW224"/>
      <c r="EDX224"/>
      <c r="EDY224"/>
      <c r="EDZ224"/>
      <c r="EEA224"/>
      <c r="EEB224"/>
      <c r="EEC224"/>
      <c r="EED224"/>
      <c r="EEE224"/>
      <c r="EEF224"/>
      <c r="EEG224"/>
      <c r="EEH224"/>
      <c r="EEI224"/>
      <c r="EEJ224"/>
      <c r="EEK224"/>
      <c r="EEL224"/>
      <c r="EEM224"/>
      <c r="EEN224"/>
      <c r="EEO224"/>
      <c r="EEP224"/>
      <c r="EEQ224"/>
      <c r="EER224"/>
      <c r="EES224"/>
      <c r="EET224"/>
      <c r="EEU224"/>
      <c r="EEV224"/>
      <c r="EEW224"/>
      <c r="EEX224"/>
      <c r="EEY224"/>
      <c r="EEZ224"/>
      <c r="EFA224"/>
      <c r="EFB224"/>
      <c r="EFC224"/>
      <c r="EFD224"/>
      <c r="EFE224"/>
      <c r="EFF224"/>
      <c r="EFG224"/>
      <c r="EFH224"/>
      <c r="EFI224"/>
      <c r="EFJ224"/>
      <c r="EFK224"/>
      <c r="EFL224"/>
      <c r="EFM224"/>
      <c r="EFN224"/>
      <c r="EFO224"/>
      <c r="EFP224"/>
      <c r="EFQ224"/>
      <c r="EFR224"/>
      <c r="EFS224"/>
      <c r="EFT224"/>
      <c r="EFU224"/>
      <c r="EFV224"/>
      <c r="EFW224"/>
      <c r="EFX224"/>
      <c r="EFY224"/>
      <c r="EFZ224"/>
      <c r="EGA224"/>
      <c r="EGB224"/>
      <c r="EGC224"/>
      <c r="EGD224"/>
      <c r="EGE224"/>
      <c r="EGF224"/>
      <c r="EGG224"/>
      <c r="EGH224"/>
      <c r="EGI224"/>
      <c r="EGJ224"/>
      <c r="EGK224"/>
      <c r="EGL224"/>
      <c r="EGM224"/>
      <c r="EGN224"/>
      <c r="EGO224"/>
      <c r="EGP224"/>
      <c r="EGQ224"/>
      <c r="EGR224"/>
      <c r="EGS224"/>
      <c r="EGT224"/>
      <c r="EGU224"/>
      <c r="EGV224"/>
      <c r="EGW224"/>
      <c r="EGX224"/>
      <c r="EGY224"/>
      <c r="EGZ224"/>
      <c r="EHA224"/>
      <c r="EHB224"/>
      <c r="EHC224"/>
      <c r="EHD224"/>
      <c r="EHE224"/>
      <c r="EHF224"/>
      <c r="EHG224"/>
      <c r="EHH224"/>
      <c r="EHI224"/>
      <c r="EHJ224"/>
      <c r="EHK224"/>
      <c r="EHL224"/>
      <c r="EHM224"/>
      <c r="EHN224"/>
      <c r="EHO224"/>
      <c r="EHP224"/>
      <c r="EHQ224"/>
      <c r="EHR224"/>
      <c r="EHS224"/>
      <c r="EHT224"/>
      <c r="EHU224"/>
      <c r="EHV224"/>
      <c r="EHW224"/>
      <c r="EHX224"/>
      <c r="EHY224"/>
      <c r="EHZ224"/>
      <c r="EIA224"/>
      <c r="EIB224"/>
      <c r="EIC224"/>
      <c r="EID224"/>
      <c r="EIE224"/>
      <c r="EIF224"/>
      <c r="EIG224"/>
      <c r="EIH224"/>
      <c r="EII224"/>
      <c r="EIJ224"/>
      <c r="EIK224"/>
      <c r="EIL224"/>
      <c r="EIM224"/>
      <c r="EIN224"/>
      <c r="EIO224"/>
      <c r="EIP224"/>
      <c r="EIQ224"/>
      <c r="EIR224"/>
      <c r="EIS224"/>
      <c r="EIT224"/>
      <c r="EIU224"/>
      <c r="EIV224"/>
      <c r="EIW224"/>
      <c r="EIX224"/>
      <c r="EIY224"/>
      <c r="EIZ224"/>
      <c r="EJA224"/>
      <c r="EJB224"/>
      <c r="EJC224"/>
      <c r="EJD224"/>
      <c r="EJE224"/>
      <c r="EJF224"/>
      <c r="EJG224"/>
      <c r="EJH224"/>
      <c r="EJI224"/>
      <c r="EJJ224"/>
      <c r="EJK224"/>
      <c r="EJL224"/>
      <c r="EJM224"/>
      <c r="EJN224"/>
      <c r="EJO224"/>
      <c r="EJP224"/>
      <c r="EJQ224"/>
      <c r="EJR224"/>
      <c r="EJS224"/>
      <c r="EJT224"/>
      <c r="EJU224"/>
      <c r="EJV224"/>
      <c r="EJW224"/>
      <c r="EJX224"/>
      <c r="EJY224"/>
      <c r="EJZ224"/>
      <c r="EKA224"/>
      <c r="EKB224"/>
      <c r="EKC224"/>
      <c r="EKD224"/>
      <c r="EKE224"/>
      <c r="EKF224"/>
      <c r="EKG224"/>
      <c r="EKH224"/>
      <c r="EKI224"/>
      <c r="EKJ224"/>
      <c r="EKK224"/>
      <c r="EKL224"/>
      <c r="EKM224"/>
      <c r="EKN224"/>
      <c r="EKO224"/>
      <c r="EKP224"/>
      <c r="EKQ224"/>
      <c r="EKR224"/>
      <c r="EKS224"/>
      <c r="EKT224"/>
      <c r="EKU224"/>
      <c r="EKV224"/>
      <c r="EKW224"/>
      <c r="EKX224"/>
      <c r="EKY224"/>
      <c r="EKZ224"/>
      <c r="ELA224"/>
      <c r="ELB224"/>
      <c r="ELC224"/>
      <c r="ELD224"/>
      <c r="ELE224"/>
      <c r="ELF224"/>
      <c r="ELG224"/>
      <c r="ELH224"/>
      <c r="ELI224"/>
      <c r="ELJ224"/>
      <c r="ELK224"/>
      <c r="ELL224"/>
      <c r="ELM224"/>
      <c r="ELN224"/>
      <c r="ELO224"/>
      <c r="ELP224"/>
      <c r="ELQ224"/>
      <c r="ELR224"/>
      <c r="ELS224"/>
      <c r="ELT224"/>
      <c r="ELU224"/>
      <c r="ELV224"/>
      <c r="ELW224"/>
      <c r="ELX224"/>
      <c r="ELY224"/>
      <c r="ELZ224"/>
      <c r="EMA224"/>
      <c r="EMB224"/>
      <c r="EMC224"/>
      <c r="EMD224"/>
      <c r="EME224"/>
      <c r="EMF224"/>
      <c r="EMG224"/>
      <c r="EMH224"/>
      <c r="EMI224"/>
      <c r="EMJ224"/>
      <c r="EMK224"/>
      <c r="EML224"/>
      <c r="EMM224"/>
      <c r="EMN224"/>
      <c r="EMO224"/>
      <c r="EMP224"/>
      <c r="EMQ224"/>
      <c r="EMR224"/>
      <c r="EMS224"/>
      <c r="EMT224"/>
      <c r="EMU224"/>
      <c r="EMV224"/>
      <c r="EMW224"/>
      <c r="EMX224"/>
      <c r="EMY224"/>
      <c r="EMZ224"/>
      <c r="ENA224"/>
      <c r="ENB224"/>
      <c r="ENC224"/>
      <c r="END224"/>
      <c r="ENE224"/>
      <c r="ENF224"/>
      <c r="ENG224"/>
      <c r="ENH224"/>
      <c r="ENI224"/>
      <c r="ENJ224"/>
      <c r="ENK224"/>
      <c r="ENL224"/>
      <c r="ENM224"/>
      <c r="ENN224"/>
      <c r="ENO224"/>
      <c r="ENP224"/>
      <c r="ENQ224"/>
      <c r="ENR224"/>
      <c r="ENS224"/>
      <c r="ENT224"/>
      <c r="ENU224"/>
      <c r="ENV224"/>
      <c r="ENW224"/>
      <c r="ENX224"/>
      <c r="ENY224"/>
      <c r="ENZ224"/>
      <c r="EOA224"/>
      <c r="EOB224"/>
      <c r="EOC224"/>
      <c r="EOD224"/>
      <c r="EOE224"/>
      <c r="EOF224"/>
      <c r="EOG224"/>
      <c r="EOH224"/>
      <c r="EOI224"/>
      <c r="EOJ224"/>
      <c r="EOK224"/>
      <c r="EOL224"/>
      <c r="EOM224"/>
      <c r="EON224"/>
      <c r="EOO224"/>
      <c r="EOP224"/>
      <c r="EOQ224"/>
      <c r="EOR224"/>
      <c r="EOS224"/>
      <c r="EOT224"/>
      <c r="EOU224"/>
      <c r="EOV224"/>
      <c r="EOW224"/>
      <c r="EOX224"/>
      <c r="EOY224"/>
      <c r="EOZ224"/>
      <c r="EPA224"/>
      <c r="EPB224"/>
      <c r="EPC224"/>
      <c r="EPD224"/>
      <c r="EPE224"/>
      <c r="EPF224"/>
      <c r="EPG224"/>
      <c r="EPH224"/>
      <c r="EPI224"/>
      <c r="EPJ224"/>
      <c r="EPK224"/>
      <c r="EPL224"/>
      <c r="EPM224"/>
      <c r="EPN224"/>
      <c r="EPO224"/>
      <c r="EPP224"/>
      <c r="EPQ224"/>
      <c r="EPR224"/>
      <c r="EPS224"/>
      <c r="EPT224"/>
      <c r="EPU224"/>
      <c r="EPV224"/>
      <c r="EPW224"/>
      <c r="EPX224"/>
      <c r="EPY224"/>
      <c r="EPZ224"/>
      <c r="EQA224"/>
      <c r="EQB224"/>
      <c r="EQC224"/>
      <c r="EQD224"/>
      <c r="EQE224"/>
      <c r="EQF224"/>
      <c r="EQG224"/>
      <c r="EQH224"/>
      <c r="EQI224"/>
      <c r="EQJ224"/>
      <c r="EQK224"/>
      <c r="EQL224"/>
      <c r="EQM224"/>
      <c r="EQN224"/>
      <c r="EQO224"/>
      <c r="EQP224"/>
      <c r="EQQ224"/>
      <c r="EQR224"/>
      <c r="EQS224"/>
      <c r="EQT224"/>
      <c r="EQU224"/>
      <c r="EQV224"/>
      <c r="EQW224"/>
      <c r="EQX224"/>
      <c r="EQY224"/>
      <c r="EQZ224"/>
      <c r="ERA224"/>
      <c r="ERB224"/>
      <c r="ERC224"/>
      <c r="ERD224"/>
      <c r="ERE224"/>
      <c r="ERF224"/>
      <c r="ERG224"/>
      <c r="ERH224"/>
      <c r="ERI224"/>
      <c r="ERJ224"/>
      <c r="ERK224"/>
      <c r="ERL224"/>
      <c r="ERM224"/>
      <c r="ERN224"/>
      <c r="ERO224"/>
      <c r="ERP224"/>
      <c r="ERQ224"/>
      <c r="ERR224"/>
      <c r="ERS224"/>
      <c r="ERT224"/>
      <c r="ERU224"/>
      <c r="ERV224"/>
      <c r="ERW224"/>
      <c r="ERX224"/>
      <c r="ERY224"/>
      <c r="ERZ224"/>
      <c r="ESA224"/>
      <c r="ESB224"/>
      <c r="ESC224"/>
      <c r="ESD224"/>
      <c r="ESE224"/>
      <c r="ESF224"/>
      <c r="ESG224"/>
      <c r="ESH224"/>
      <c r="ESI224"/>
      <c r="ESJ224"/>
      <c r="ESK224"/>
      <c r="ESL224"/>
      <c r="ESM224"/>
      <c r="ESN224"/>
      <c r="ESO224"/>
      <c r="ESP224"/>
      <c r="ESQ224"/>
      <c r="ESR224"/>
      <c r="ESS224"/>
      <c r="EST224"/>
      <c r="ESU224"/>
      <c r="ESV224"/>
      <c r="ESW224"/>
      <c r="ESX224"/>
      <c r="ESY224"/>
      <c r="ESZ224"/>
      <c r="ETA224"/>
      <c r="ETB224"/>
      <c r="ETC224"/>
      <c r="ETD224"/>
      <c r="ETE224"/>
      <c r="ETF224"/>
      <c r="ETG224"/>
      <c r="ETH224"/>
      <c r="ETI224"/>
      <c r="ETJ224"/>
      <c r="ETK224"/>
      <c r="ETL224"/>
      <c r="ETM224"/>
      <c r="ETN224"/>
      <c r="ETO224"/>
      <c r="ETP224"/>
      <c r="ETQ224"/>
      <c r="ETR224"/>
      <c r="ETS224"/>
      <c r="ETT224"/>
      <c r="ETU224"/>
      <c r="ETV224"/>
      <c r="ETW224"/>
      <c r="ETX224"/>
      <c r="ETY224"/>
      <c r="ETZ224"/>
      <c r="EUA224"/>
      <c r="EUB224"/>
      <c r="EUC224"/>
      <c r="EUD224"/>
      <c r="EUE224"/>
      <c r="EUF224"/>
      <c r="EUG224"/>
      <c r="EUH224"/>
      <c r="EUI224"/>
      <c r="EUJ224"/>
      <c r="EUK224"/>
      <c r="EUL224"/>
      <c r="EUM224"/>
      <c r="EUN224"/>
      <c r="EUO224"/>
      <c r="EUP224"/>
      <c r="EUQ224"/>
      <c r="EUR224"/>
      <c r="EUS224"/>
      <c r="EUT224"/>
      <c r="EUU224"/>
      <c r="EUV224"/>
      <c r="EUW224"/>
      <c r="EUX224"/>
      <c r="EUY224"/>
      <c r="EUZ224"/>
      <c r="EVA224"/>
      <c r="EVB224"/>
      <c r="EVC224"/>
      <c r="EVD224"/>
      <c r="EVE224"/>
      <c r="EVF224"/>
      <c r="EVG224"/>
      <c r="EVH224"/>
      <c r="EVI224"/>
      <c r="EVJ224"/>
      <c r="EVK224"/>
      <c r="EVL224"/>
      <c r="EVM224"/>
      <c r="EVN224"/>
      <c r="EVO224"/>
      <c r="EVP224"/>
      <c r="EVQ224"/>
      <c r="EVR224"/>
      <c r="EVS224"/>
      <c r="EVT224"/>
      <c r="EVU224"/>
      <c r="EVV224"/>
      <c r="EVW224"/>
      <c r="EVX224"/>
      <c r="EVY224"/>
      <c r="EVZ224"/>
      <c r="EWA224"/>
      <c r="EWB224"/>
      <c r="EWC224"/>
      <c r="EWD224"/>
      <c r="EWE224"/>
      <c r="EWF224"/>
      <c r="EWG224"/>
      <c r="EWH224"/>
      <c r="EWI224"/>
      <c r="EWJ224"/>
      <c r="EWK224"/>
      <c r="EWL224"/>
      <c r="EWM224"/>
      <c r="EWN224"/>
      <c r="EWO224"/>
      <c r="EWP224"/>
      <c r="EWQ224"/>
      <c r="EWR224"/>
      <c r="EWS224"/>
      <c r="EWT224"/>
      <c r="EWU224"/>
      <c r="EWV224"/>
      <c r="EWW224"/>
      <c r="EWX224"/>
      <c r="EWY224"/>
      <c r="EWZ224"/>
      <c r="EXA224"/>
      <c r="EXB224"/>
      <c r="EXC224"/>
      <c r="EXD224"/>
      <c r="EXE224"/>
      <c r="EXF224"/>
      <c r="EXG224"/>
      <c r="EXH224"/>
      <c r="EXI224"/>
      <c r="EXJ224"/>
      <c r="EXK224"/>
      <c r="EXL224"/>
      <c r="EXM224"/>
      <c r="EXN224"/>
      <c r="EXO224"/>
      <c r="EXP224"/>
      <c r="EXQ224"/>
      <c r="EXR224"/>
      <c r="EXS224"/>
      <c r="EXT224"/>
      <c r="EXU224"/>
      <c r="EXV224"/>
      <c r="EXW224"/>
      <c r="EXX224"/>
      <c r="EXY224"/>
      <c r="EXZ224"/>
      <c r="EYA224"/>
      <c r="EYB224"/>
      <c r="EYC224"/>
      <c r="EYD224"/>
      <c r="EYE224"/>
      <c r="EYF224"/>
      <c r="EYG224"/>
      <c r="EYH224"/>
      <c r="EYI224"/>
      <c r="EYJ224"/>
      <c r="EYK224"/>
      <c r="EYL224"/>
      <c r="EYM224"/>
      <c r="EYN224"/>
      <c r="EYO224"/>
      <c r="EYP224"/>
      <c r="EYQ224"/>
      <c r="EYR224"/>
      <c r="EYS224"/>
      <c r="EYT224"/>
      <c r="EYU224"/>
      <c r="EYV224"/>
      <c r="EYW224"/>
      <c r="EYX224"/>
      <c r="EYY224"/>
      <c r="EYZ224"/>
      <c r="EZA224"/>
      <c r="EZB224"/>
      <c r="EZC224"/>
      <c r="EZD224"/>
      <c r="EZE224"/>
      <c r="EZF224"/>
      <c r="EZG224"/>
      <c r="EZH224"/>
      <c r="EZI224"/>
      <c r="EZJ224"/>
      <c r="EZK224"/>
      <c r="EZL224"/>
      <c r="EZM224"/>
      <c r="EZN224"/>
      <c r="EZO224"/>
      <c r="EZP224"/>
      <c r="EZQ224"/>
      <c r="EZR224"/>
      <c r="EZS224"/>
      <c r="EZT224"/>
      <c r="EZU224"/>
      <c r="EZV224"/>
      <c r="EZW224"/>
      <c r="EZX224"/>
      <c r="EZY224"/>
      <c r="EZZ224"/>
      <c r="FAA224"/>
      <c r="FAB224"/>
      <c r="FAC224"/>
      <c r="FAD224"/>
      <c r="FAE224"/>
      <c r="FAF224"/>
      <c r="FAG224"/>
      <c r="FAH224"/>
      <c r="FAI224"/>
      <c r="FAJ224"/>
      <c r="FAK224"/>
      <c r="FAL224"/>
      <c r="FAM224"/>
      <c r="FAN224"/>
      <c r="FAO224"/>
      <c r="FAP224"/>
      <c r="FAQ224"/>
      <c r="FAR224"/>
      <c r="FAS224"/>
      <c r="FAT224"/>
      <c r="FAU224"/>
      <c r="FAV224"/>
      <c r="FAW224"/>
      <c r="FAX224"/>
      <c r="FAY224"/>
      <c r="FAZ224"/>
      <c r="FBA224"/>
      <c r="FBB224"/>
      <c r="FBC224"/>
      <c r="FBD224"/>
      <c r="FBE224"/>
      <c r="FBF224"/>
      <c r="FBG224"/>
      <c r="FBH224"/>
      <c r="FBI224"/>
      <c r="FBJ224"/>
      <c r="FBK224"/>
      <c r="FBL224"/>
      <c r="FBM224"/>
      <c r="FBN224"/>
      <c r="FBO224"/>
      <c r="FBP224"/>
      <c r="FBQ224"/>
      <c r="FBR224"/>
      <c r="FBS224"/>
      <c r="FBT224"/>
      <c r="FBU224"/>
      <c r="FBV224"/>
      <c r="FBW224"/>
      <c r="FBX224"/>
      <c r="FBY224"/>
      <c r="FBZ224"/>
      <c r="FCA224"/>
      <c r="FCB224"/>
      <c r="FCC224"/>
      <c r="FCD224"/>
      <c r="FCE224"/>
      <c r="FCF224"/>
      <c r="FCG224"/>
      <c r="FCH224"/>
      <c r="FCI224"/>
      <c r="FCJ224"/>
      <c r="FCK224"/>
      <c r="FCL224"/>
      <c r="FCM224"/>
      <c r="FCN224"/>
      <c r="FCO224"/>
      <c r="FCP224"/>
      <c r="FCQ224"/>
      <c r="FCR224"/>
      <c r="FCS224"/>
      <c r="FCT224"/>
      <c r="FCU224"/>
      <c r="FCV224"/>
      <c r="FCW224"/>
      <c r="FCX224"/>
      <c r="FCY224"/>
      <c r="FCZ224"/>
      <c r="FDA224"/>
      <c r="FDB224"/>
      <c r="FDC224"/>
      <c r="FDD224"/>
      <c r="FDE224"/>
      <c r="FDF224"/>
      <c r="FDG224"/>
      <c r="FDH224"/>
      <c r="FDI224"/>
      <c r="FDJ224"/>
      <c r="FDK224"/>
      <c r="FDL224"/>
      <c r="FDM224"/>
      <c r="FDN224"/>
      <c r="FDO224"/>
      <c r="FDP224"/>
      <c r="FDQ224"/>
      <c r="FDR224"/>
      <c r="FDS224"/>
      <c r="FDT224"/>
      <c r="FDU224"/>
      <c r="FDV224"/>
      <c r="FDW224"/>
      <c r="FDX224"/>
      <c r="FDY224"/>
      <c r="FDZ224"/>
      <c r="FEA224"/>
      <c r="FEB224"/>
      <c r="FEC224"/>
      <c r="FED224"/>
      <c r="FEE224"/>
      <c r="FEF224"/>
      <c r="FEG224"/>
      <c r="FEH224"/>
      <c r="FEI224"/>
      <c r="FEJ224"/>
      <c r="FEK224"/>
      <c r="FEL224"/>
      <c r="FEM224"/>
      <c r="FEN224"/>
      <c r="FEO224"/>
      <c r="FEP224"/>
      <c r="FEQ224"/>
      <c r="FER224"/>
      <c r="FES224"/>
      <c r="FET224"/>
      <c r="FEU224"/>
      <c r="FEV224"/>
      <c r="FEW224"/>
      <c r="FEX224"/>
      <c r="FEY224"/>
      <c r="FEZ224"/>
      <c r="FFA224"/>
      <c r="FFB224"/>
      <c r="FFC224"/>
      <c r="FFD224"/>
      <c r="FFE224"/>
      <c r="FFF224"/>
      <c r="FFG224"/>
      <c r="FFH224"/>
      <c r="FFI224"/>
      <c r="FFJ224"/>
      <c r="FFK224"/>
      <c r="FFL224"/>
      <c r="FFM224"/>
      <c r="FFN224"/>
      <c r="FFO224"/>
      <c r="FFP224"/>
      <c r="FFQ224"/>
      <c r="FFR224"/>
      <c r="FFS224"/>
      <c r="FFT224"/>
      <c r="FFU224"/>
      <c r="FFV224"/>
      <c r="FFW224"/>
      <c r="FFX224"/>
      <c r="FFY224"/>
      <c r="FFZ224"/>
      <c r="FGA224"/>
      <c r="FGB224"/>
      <c r="FGC224"/>
      <c r="FGD224"/>
      <c r="FGE224"/>
      <c r="FGF224"/>
      <c r="FGG224"/>
      <c r="FGH224"/>
      <c r="FGI224"/>
      <c r="FGJ224"/>
      <c r="FGK224"/>
      <c r="FGL224"/>
      <c r="FGM224"/>
      <c r="FGN224"/>
      <c r="FGO224"/>
      <c r="FGP224"/>
      <c r="FGQ224"/>
      <c r="FGR224"/>
      <c r="FGS224"/>
      <c r="FGT224"/>
      <c r="FGU224"/>
      <c r="FGV224"/>
      <c r="FGW224"/>
      <c r="FGX224"/>
      <c r="FGY224"/>
      <c r="FGZ224"/>
      <c r="FHA224"/>
      <c r="FHB224"/>
      <c r="FHC224"/>
      <c r="FHD224"/>
      <c r="FHE224"/>
      <c r="FHF224"/>
      <c r="FHG224"/>
      <c r="FHH224"/>
      <c r="FHI224"/>
      <c r="FHJ224"/>
      <c r="FHK224"/>
      <c r="FHL224"/>
      <c r="FHM224"/>
      <c r="FHN224"/>
      <c r="FHO224"/>
      <c r="FHP224"/>
      <c r="FHQ224"/>
      <c r="FHR224"/>
      <c r="FHS224"/>
      <c r="FHT224"/>
      <c r="FHU224"/>
      <c r="FHV224"/>
      <c r="FHW224"/>
      <c r="FHX224"/>
      <c r="FHY224"/>
      <c r="FHZ224"/>
      <c r="FIA224"/>
      <c r="FIB224"/>
      <c r="FIC224"/>
      <c r="FID224"/>
      <c r="FIE224"/>
      <c r="FIF224"/>
      <c r="FIG224"/>
      <c r="FIH224"/>
      <c r="FII224"/>
      <c r="FIJ224"/>
      <c r="FIK224"/>
      <c r="FIL224"/>
      <c r="FIM224"/>
      <c r="FIN224"/>
      <c r="FIO224"/>
      <c r="FIP224"/>
      <c r="FIQ224"/>
      <c r="FIR224"/>
      <c r="FIS224"/>
      <c r="FIT224"/>
      <c r="FIU224"/>
      <c r="FIV224"/>
      <c r="FIW224"/>
      <c r="FIX224"/>
      <c r="FIY224"/>
      <c r="FIZ224"/>
      <c r="FJA224"/>
      <c r="FJB224"/>
      <c r="FJC224"/>
      <c r="FJD224"/>
      <c r="FJE224"/>
      <c r="FJF224"/>
      <c r="FJG224"/>
      <c r="FJH224"/>
      <c r="FJI224"/>
      <c r="FJJ224"/>
      <c r="FJK224"/>
      <c r="FJL224"/>
      <c r="FJM224"/>
      <c r="FJN224"/>
      <c r="FJO224"/>
      <c r="FJP224"/>
      <c r="FJQ224"/>
      <c r="FJR224"/>
      <c r="FJS224"/>
      <c r="FJT224"/>
      <c r="FJU224"/>
      <c r="FJV224"/>
      <c r="FJW224"/>
      <c r="FJX224"/>
      <c r="FJY224"/>
      <c r="FJZ224"/>
      <c r="FKA224"/>
      <c r="FKB224"/>
      <c r="FKC224"/>
      <c r="FKD224"/>
      <c r="FKE224"/>
      <c r="FKF224"/>
      <c r="FKG224"/>
      <c r="FKH224"/>
      <c r="FKI224"/>
      <c r="FKJ224"/>
      <c r="FKK224"/>
      <c r="FKL224"/>
      <c r="FKM224"/>
      <c r="FKN224"/>
      <c r="FKO224"/>
      <c r="FKP224"/>
      <c r="FKQ224"/>
      <c r="FKR224"/>
      <c r="FKS224"/>
      <c r="FKT224"/>
      <c r="FKU224"/>
      <c r="FKV224"/>
      <c r="FKW224"/>
      <c r="FKX224"/>
      <c r="FKY224"/>
      <c r="FKZ224"/>
      <c r="FLA224"/>
      <c r="FLB224"/>
      <c r="FLC224"/>
      <c r="FLD224"/>
      <c r="FLE224"/>
      <c r="FLF224"/>
      <c r="FLG224"/>
      <c r="FLH224"/>
      <c r="FLI224"/>
      <c r="FLJ224"/>
      <c r="FLK224"/>
      <c r="FLL224"/>
      <c r="FLM224"/>
      <c r="FLN224"/>
      <c r="FLO224"/>
      <c r="FLP224"/>
      <c r="FLQ224"/>
      <c r="FLR224"/>
      <c r="FLS224"/>
      <c r="FLT224"/>
      <c r="FLU224"/>
      <c r="FLV224"/>
      <c r="FLW224"/>
      <c r="FLX224"/>
      <c r="FLY224"/>
      <c r="FLZ224"/>
      <c r="FMA224"/>
      <c r="FMB224"/>
      <c r="FMC224"/>
      <c r="FMD224"/>
      <c r="FME224"/>
      <c r="FMF224"/>
      <c r="FMG224"/>
      <c r="FMH224"/>
      <c r="FMI224"/>
      <c r="FMJ224"/>
      <c r="FMK224"/>
      <c r="FML224"/>
      <c r="FMM224"/>
      <c r="FMN224"/>
      <c r="FMO224"/>
      <c r="FMP224"/>
      <c r="FMQ224"/>
      <c r="FMR224"/>
      <c r="FMS224"/>
      <c r="FMT224"/>
      <c r="FMU224"/>
      <c r="FMV224"/>
      <c r="FMW224"/>
      <c r="FMX224"/>
      <c r="FMY224"/>
      <c r="FMZ224"/>
      <c r="FNA224"/>
      <c r="FNB224"/>
      <c r="FNC224"/>
      <c r="FND224"/>
      <c r="FNE224"/>
      <c r="FNF224"/>
      <c r="FNG224"/>
      <c r="FNH224"/>
      <c r="FNI224"/>
      <c r="FNJ224"/>
      <c r="FNK224"/>
      <c r="FNL224"/>
      <c r="FNM224"/>
      <c r="FNN224"/>
      <c r="FNO224"/>
      <c r="FNP224"/>
      <c r="FNQ224"/>
      <c r="FNR224"/>
      <c r="FNS224"/>
      <c r="FNT224"/>
      <c r="FNU224"/>
      <c r="FNV224"/>
      <c r="FNW224"/>
      <c r="FNX224"/>
      <c r="FNY224"/>
      <c r="FNZ224"/>
      <c r="FOA224"/>
      <c r="FOB224"/>
      <c r="FOC224"/>
      <c r="FOD224"/>
      <c r="FOE224"/>
      <c r="FOF224"/>
      <c r="FOG224"/>
      <c r="FOH224"/>
      <c r="FOI224"/>
      <c r="FOJ224"/>
      <c r="FOK224"/>
      <c r="FOL224"/>
      <c r="FOM224"/>
      <c r="FON224"/>
      <c r="FOO224"/>
      <c r="FOP224"/>
      <c r="FOQ224"/>
      <c r="FOR224"/>
      <c r="FOS224"/>
      <c r="FOT224"/>
      <c r="FOU224"/>
      <c r="FOV224"/>
      <c r="FOW224"/>
      <c r="FOX224"/>
      <c r="FOY224"/>
      <c r="FOZ224"/>
      <c r="FPA224"/>
      <c r="FPB224"/>
      <c r="FPC224"/>
      <c r="FPD224"/>
      <c r="FPE224"/>
      <c r="FPF224"/>
      <c r="FPG224"/>
      <c r="FPH224"/>
      <c r="FPI224"/>
      <c r="FPJ224"/>
      <c r="FPK224"/>
      <c r="FPL224"/>
      <c r="FPM224"/>
      <c r="FPN224"/>
      <c r="FPO224"/>
      <c r="FPP224"/>
      <c r="FPQ224"/>
      <c r="FPR224"/>
      <c r="FPS224"/>
      <c r="FPT224"/>
      <c r="FPU224"/>
      <c r="FPV224"/>
      <c r="FPW224"/>
      <c r="FPX224"/>
      <c r="FPY224"/>
      <c r="FPZ224"/>
      <c r="FQA224"/>
      <c r="FQB224"/>
      <c r="FQC224"/>
      <c r="FQD224"/>
      <c r="FQE224"/>
      <c r="FQF224"/>
      <c r="FQG224"/>
      <c r="FQH224"/>
      <c r="FQI224"/>
      <c r="FQJ224"/>
      <c r="FQK224"/>
      <c r="FQL224"/>
      <c r="FQM224"/>
      <c r="FQN224"/>
      <c r="FQO224"/>
      <c r="FQP224"/>
      <c r="FQQ224"/>
      <c r="FQR224"/>
      <c r="FQS224"/>
      <c r="FQT224"/>
      <c r="FQU224"/>
      <c r="FQV224"/>
      <c r="FQW224"/>
      <c r="FQX224"/>
      <c r="FQY224"/>
      <c r="FQZ224"/>
      <c r="FRA224"/>
      <c r="FRB224"/>
      <c r="FRC224"/>
      <c r="FRD224"/>
      <c r="FRE224"/>
      <c r="FRF224"/>
      <c r="FRG224"/>
      <c r="FRH224"/>
      <c r="FRI224"/>
      <c r="FRJ224"/>
      <c r="FRK224"/>
      <c r="FRL224"/>
      <c r="FRM224"/>
      <c r="FRN224"/>
      <c r="FRO224"/>
      <c r="FRP224"/>
      <c r="FRQ224"/>
      <c r="FRR224"/>
      <c r="FRS224"/>
      <c r="FRT224"/>
      <c r="FRU224"/>
      <c r="FRV224"/>
      <c r="FRW224"/>
      <c r="FRX224"/>
      <c r="FRY224"/>
      <c r="FRZ224"/>
      <c r="FSA224"/>
      <c r="FSB224"/>
      <c r="FSC224"/>
      <c r="FSD224"/>
      <c r="FSE224"/>
      <c r="FSF224"/>
      <c r="FSG224"/>
      <c r="FSH224"/>
      <c r="FSI224"/>
      <c r="FSJ224"/>
      <c r="FSK224"/>
      <c r="FSL224"/>
      <c r="FSM224"/>
      <c r="FSN224"/>
      <c r="FSO224"/>
      <c r="FSP224"/>
      <c r="FSQ224"/>
      <c r="FSR224"/>
      <c r="FSS224"/>
      <c r="FST224"/>
      <c r="FSU224"/>
      <c r="FSV224"/>
      <c r="FSW224"/>
      <c r="FSX224"/>
      <c r="FSY224"/>
      <c r="FSZ224"/>
      <c r="FTA224"/>
      <c r="FTB224"/>
      <c r="FTC224"/>
      <c r="FTD224"/>
      <c r="FTE224"/>
      <c r="FTF224"/>
      <c r="FTG224"/>
      <c r="FTH224"/>
      <c r="FTI224"/>
      <c r="FTJ224"/>
      <c r="FTK224"/>
      <c r="FTL224"/>
      <c r="FTM224"/>
      <c r="FTN224"/>
      <c r="FTO224"/>
      <c r="FTP224"/>
      <c r="FTQ224"/>
      <c r="FTR224"/>
      <c r="FTS224"/>
      <c r="FTT224"/>
      <c r="FTU224"/>
      <c r="FTV224"/>
      <c r="FTW224"/>
      <c r="FTX224"/>
      <c r="FTY224"/>
      <c r="FTZ224"/>
      <c r="FUA224"/>
      <c r="FUB224"/>
      <c r="FUC224"/>
      <c r="FUD224"/>
      <c r="FUE224"/>
      <c r="FUF224"/>
      <c r="FUG224"/>
      <c r="FUH224"/>
      <c r="FUI224"/>
      <c r="FUJ224"/>
      <c r="FUK224"/>
      <c r="FUL224"/>
      <c r="FUM224"/>
      <c r="FUN224"/>
      <c r="FUO224"/>
      <c r="FUP224"/>
      <c r="FUQ224"/>
      <c r="FUR224"/>
      <c r="FUS224"/>
      <c r="FUT224"/>
      <c r="FUU224"/>
      <c r="FUV224"/>
      <c r="FUW224"/>
      <c r="FUX224"/>
      <c r="FUY224"/>
      <c r="FUZ224"/>
      <c r="FVA224"/>
      <c r="FVB224"/>
      <c r="FVC224"/>
      <c r="FVD224"/>
      <c r="FVE224"/>
      <c r="FVF224"/>
      <c r="FVG224"/>
      <c r="FVH224"/>
      <c r="FVI224"/>
      <c r="FVJ224"/>
      <c r="FVK224"/>
      <c r="FVL224"/>
      <c r="FVM224"/>
      <c r="FVN224"/>
      <c r="FVO224"/>
      <c r="FVP224"/>
      <c r="FVQ224"/>
      <c r="FVR224"/>
      <c r="FVS224"/>
      <c r="FVT224"/>
      <c r="FVU224"/>
      <c r="FVV224"/>
      <c r="FVW224"/>
      <c r="FVX224"/>
      <c r="FVY224"/>
      <c r="FVZ224"/>
      <c r="FWA224"/>
      <c r="FWB224"/>
      <c r="FWC224"/>
      <c r="FWD224"/>
      <c r="FWE224"/>
      <c r="FWF224"/>
      <c r="FWG224"/>
      <c r="FWH224"/>
      <c r="FWI224"/>
      <c r="FWJ224"/>
      <c r="FWK224"/>
      <c r="FWL224"/>
      <c r="FWM224"/>
      <c r="FWN224"/>
      <c r="FWO224"/>
      <c r="FWP224"/>
      <c r="FWQ224"/>
      <c r="FWR224"/>
      <c r="FWS224"/>
      <c r="FWT224"/>
      <c r="FWU224"/>
      <c r="FWV224"/>
      <c r="FWW224"/>
      <c r="FWX224"/>
      <c r="FWY224"/>
      <c r="FWZ224"/>
      <c r="FXA224"/>
      <c r="FXB224"/>
      <c r="FXC224"/>
      <c r="FXD224"/>
      <c r="FXE224"/>
      <c r="FXF224"/>
      <c r="FXG224"/>
      <c r="FXH224"/>
      <c r="FXI224"/>
      <c r="FXJ224"/>
      <c r="FXK224"/>
      <c r="FXL224"/>
      <c r="FXM224"/>
      <c r="FXN224"/>
      <c r="FXO224"/>
      <c r="FXP224"/>
      <c r="FXQ224"/>
      <c r="FXR224"/>
      <c r="FXS224"/>
      <c r="FXT224"/>
      <c r="FXU224"/>
      <c r="FXV224"/>
      <c r="FXW224"/>
      <c r="FXX224"/>
      <c r="FXY224"/>
      <c r="FXZ224"/>
      <c r="FYA224"/>
      <c r="FYB224"/>
      <c r="FYC224"/>
      <c r="FYD224"/>
      <c r="FYE224"/>
      <c r="FYF224"/>
      <c r="FYG224"/>
      <c r="FYH224"/>
      <c r="FYI224"/>
      <c r="FYJ224"/>
      <c r="FYK224"/>
      <c r="FYL224"/>
      <c r="FYM224"/>
      <c r="FYN224"/>
      <c r="FYO224"/>
      <c r="FYP224"/>
      <c r="FYQ224"/>
      <c r="FYR224"/>
      <c r="FYS224"/>
      <c r="FYT224"/>
      <c r="FYU224"/>
      <c r="FYV224"/>
      <c r="FYW224"/>
      <c r="FYX224"/>
      <c r="FYY224"/>
      <c r="FYZ224"/>
      <c r="FZA224"/>
      <c r="FZB224"/>
      <c r="FZC224"/>
      <c r="FZD224"/>
      <c r="FZE224"/>
      <c r="FZF224"/>
      <c r="FZG224"/>
      <c r="FZH224"/>
      <c r="FZI224"/>
      <c r="FZJ224"/>
      <c r="FZK224"/>
      <c r="FZL224"/>
      <c r="FZM224"/>
      <c r="FZN224"/>
      <c r="FZO224"/>
      <c r="FZP224"/>
      <c r="FZQ224"/>
      <c r="FZR224"/>
      <c r="FZS224"/>
      <c r="FZT224"/>
      <c r="FZU224"/>
      <c r="FZV224"/>
      <c r="FZW224"/>
      <c r="FZX224"/>
      <c r="FZY224"/>
      <c r="FZZ224"/>
      <c r="GAA224"/>
      <c r="GAB224"/>
      <c r="GAC224"/>
      <c r="GAD224"/>
      <c r="GAE224"/>
      <c r="GAF224"/>
      <c r="GAG224"/>
      <c r="GAH224"/>
      <c r="GAI224"/>
      <c r="GAJ224"/>
      <c r="GAK224"/>
      <c r="GAL224"/>
      <c r="GAM224"/>
      <c r="GAN224"/>
      <c r="GAO224"/>
      <c r="GAP224"/>
      <c r="GAQ224"/>
      <c r="GAR224"/>
      <c r="GAS224"/>
      <c r="GAT224"/>
      <c r="GAU224"/>
      <c r="GAV224"/>
      <c r="GAW224"/>
      <c r="GAX224"/>
      <c r="GAY224"/>
      <c r="GAZ224"/>
      <c r="GBA224"/>
      <c r="GBB224"/>
      <c r="GBC224"/>
      <c r="GBD224"/>
      <c r="GBE224"/>
      <c r="GBF224"/>
      <c r="GBG224"/>
      <c r="GBH224"/>
      <c r="GBI224"/>
      <c r="GBJ224"/>
      <c r="GBK224"/>
      <c r="GBL224"/>
      <c r="GBM224"/>
      <c r="GBN224"/>
      <c r="GBO224"/>
      <c r="GBP224"/>
      <c r="GBQ224"/>
      <c r="GBR224"/>
      <c r="GBS224"/>
      <c r="GBT224"/>
      <c r="GBU224"/>
      <c r="GBV224"/>
      <c r="GBW224"/>
      <c r="GBX224"/>
      <c r="GBY224"/>
      <c r="GBZ224"/>
      <c r="GCA224"/>
      <c r="GCB224"/>
      <c r="GCC224"/>
      <c r="GCD224"/>
      <c r="GCE224"/>
      <c r="GCF224"/>
      <c r="GCG224"/>
      <c r="GCH224"/>
      <c r="GCI224"/>
      <c r="GCJ224"/>
      <c r="GCK224"/>
      <c r="GCL224"/>
      <c r="GCM224"/>
      <c r="GCN224"/>
      <c r="GCO224"/>
      <c r="GCP224"/>
      <c r="GCQ224"/>
      <c r="GCR224"/>
      <c r="GCS224"/>
      <c r="GCT224"/>
      <c r="GCU224"/>
      <c r="GCV224"/>
      <c r="GCW224"/>
      <c r="GCX224"/>
      <c r="GCY224"/>
      <c r="GCZ224"/>
      <c r="GDA224"/>
      <c r="GDB224"/>
      <c r="GDC224"/>
      <c r="GDD224"/>
      <c r="GDE224"/>
      <c r="GDF224"/>
      <c r="GDG224"/>
      <c r="GDH224"/>
      <c r="GDI224"/>
      <c r="GDJ224"/>
      <c r="GDK224"/>
      <c r="GDL224"/>
      <c r="GDM224"/>
      <c r="GDN224"/>
      <c r="GDO224"/>
      <c r="GDP224"/>
      <c r="GDQ224"/>
      <c r="GDR224"/>
      <c r="GDS224"/>
      <c r="GDT224"/>
      <c r="GDU224"/>
      <c r="GDV224"/>
      <c r="GDW224"/>
      <c r="GDX224"/>
      <c r="GDY224"/>
      <c r="GDZ224"/>
      <c r="GEA224"/>
      <c r="GEB224"/>
      <c r="GEC224"/>
      <c r="GED224"/>
      <c r="GEE224"/>
      <c r="GEF224"/>
      <c r="GEG224"/>
      <c r="GEH224"/>
      <c r="GEI224"/>
      <c r="GEJ224"/>
      <c r="GEK224"/>
      <c r="GEL224"/>
      <c r="GEM224"/>
      <c r="GEN224"/>
      <c r="GEO224"/>
      <c r="GEP224"/>
      <c r="GEQ224"/>
      <c r="GER224"/>
      <c r="GES224"/>
      <c r="GET224"/>
      <c r="GEU224"/>
      <c r="GEV224"/>
      <c r="GEW224"/>
      <c r="GEX224"/>
      <c r="GEY224"/>
      <c r="GEZ224"/>
      <c r="GFA224"/>
      <c r="GFB224"/>
      <c r="GFC224"/>
      <c r="GFD224"/>
      <c r="GFE224"/>
      <c r="GFF224"/>
      <c r="GFG224"/>
      <c r="GFH224"/>
      <c r="GFI224"/>
      <c r="GFJ224"/>
      <c r="GFK224"/>
      <c r="GFL224"/>
      <c r="GFM224"/>
      <c r="GFN224"/>
      <c r="GFO224"/>
      <c r="GFP224"/>
      <c r="GFQ224"/>
      <c r="GFR224"/>
      <c r="GFS224"/>
      <c r="GFT224"/>
      <c r="GFU224"/>
      <c r="GFV224"/>
      <c r="GFW224"/>
      <c r="GFX224"/>
      <c r="GFY224"/>
      <c r="GFZ224"/>
      <c r="GGA224"/>
      <c r="GGB224"/>
      <c r="GGC224"/>
      <c r="GGD224"/>
      <c r="GGE224"/>
      <c r="GGF224"/>
      <c r="GGG224"/>
      <c r="GGH224"/>
      <c r="GGI224"/>
      <c r="GGJ224"/>
      <c r="GGK224"/>
      <c r="GGL224"/>
      <c r="GGM224"/>
      <c r="GGN224"/>
      <c r="GGO224"/>
      <c r="GGP224"/>
      <c r="GGQ224"/>
      <c r="GGR224"/>
      <c r="GGS224"/>
      <c r="GGT224"/>
      <c r="GGU224"/>
      <c r="GGV224"/>
      <c r="GGW224"/>
      <c r="GGX224"/>
      <c r="GGY224"/>
      <c r="GGZ224"/>
      <c r="GHA224"/>
      <c r="GHB224"/>
      <c r="GHC224"/>
      <c r="GHD224"/>
      <c r="GHE224"/>
      <c r="GHF224"/>
      <c r="GHG224"/>
      <c r="GHH224"/>
      <c r="GHI224"/>
      <c r="GHJ224"/>
      <c r="GHK224"/>
      <c r="GHL224"/>
      <c r="GHM224"/>
      <c r="GHN224"/>
      <c r="GHO224"/>
      <c r="GHP224"/>
      <c r="GHQ224"/>
      <c r="GHR224"/>
      <c r="GHS224"/>
      <c r="GHT224"/>
      <c r="GHU224"/>
      <c r="GHV224"/>
      <c r="GHW224"/>
      <c r="GHX224"/>
      <c r="GHY224"/>
      <c r="GHZ224"/>
      <c r="GIA224"/>
      <c r="GIB224"/>
      <c r="GIC224"/>
      <c r="GID224"/>
      <c r="GIE224"/>
      <c r="GIF224"/>
      <c r="GIG224"/>
      <c r="GIH224"/>
      <c r="GII224"/>
      <c r="GIJ224"/>
      <c r="GIK224"/>
      <c r="GIL224"/>
      <c r="GIM224"/>
      <c r="GIN224"/>
      <c r="GIO224"/>
      <c r="GIP224"/>
      <c r="GIQ224"/>
      <c r="GIR224"/>
      <c r="GIS224"/>
      <c r="GIT224"/>
      <c r="GIU224"/>
      <c r="GIV224"/>
      <c r="GIW224"/>
      <c r="GIX224"/>
      <c r="GIY224"/>
      <c r="GIZ224"/>
      <c r="GJA224"/>
      <c r="GJB224"/>
      <c r="GJC224"/>
      <c r="GJD224"/>
      <c r="GJE224"/>
      <c r="GJF224"/>
      <c r="GJG224"/>
      <c r="GJH224"/>
      <c r="GJI224"/>
      <c r="GJJ224"/>
      <c r="GJK224"/>
      <c r="GJL224"/>
      <c r="GJM224"/>
      <c r="GJN224"/>
      <c r="GJO224"/>
      <c r="GJP224"/>
      <c r="GJQ224"/>
      <c r="GJR224"/>
      <c r="GJS224"/>
      <c r="GJT224"/>
      <c r="GJU224"/>
      <c r="GJV224"/>
      <c r="GJW224"/>
      <c r="GJX224"/>
      <c r="GJY224"/>
      <c r="GJZ224"/>
      <c r="GKA224"/>
      <c r="GKB224"/>
      <c r="GKC224"/>
      <c r="GKD224"/>
      <c r="GKE224"/>
      <c r="GKF224"/>
      <c r="GKG224"/>
      <c r="GKH224"/>
      <c r="GKI224"/>
      <c r="GKJ224"/>
      <c r="GKK224"/>
      <c r="GKL224"/>
      <c r="GKM224"/>
      <c r="GKN224"/>
      <c r="GKO224"/>
      <c r="GKP224"/>
      <c r="GKQ224"/>
      <c r="GKR224"/>
      <c r="GKS224"/>
      <c r="GKT224"/>
      <c r="GKU224"/>
      <c r="GKV224"/>
      <c r="GKW224"/>
      <c r="GKX224"/>
      <c r="GKY224"/>
      <c r="GKZ224"/>
      <c r="GLA224"/>
      <c r="GLB224"/>
      <c r="GLC224"/>
      <c r="GLD224"/>
      <c r="GLE224"/>
      <c r="GLF224"/>
      <c r="GLG224"/>
      <c r="GLH224"/>
      <c r="GLI224"/>
      <c r="GLJ224"/>
      <c r="GLK224"/>
      <c r="GLL224"/>
      <c r="GLM224"/>
      <c r="GLN224"/>
      <c r="GLO224"/>
      <c r="GLP224"/>
      <c r="GLQ224"/>
      <c r="GLR224"/>
      <c r="GLS224"/>
      <c r="GLT224"/>
      <c r="GLU224"/>
      <c r="GLV224"/>
      <c r="GLW224"/>
      <c r="GLX224"/>
      <c r="GLY224"/>
      <c r="GLZ224"/>
      <c r="GMA224"/>
      <c r="GMB224"/>
      <c r="GMC224"/>
      <c r="GMD224"/>
      <c r="GME224"/>
      <c r="GMF224"/>
      <c r="GMG224"/>
      <c r="GMH224"/>
      <c r="GMI224"/>
      <c r="GMJ224"/>
      <c r="GMK224"/>
      <c r="GML224"/>
      <c r="GMM224"/>
      <c r="GMN224"/>
      <c r="GMO224"/>
      <c r="GMP224"/>
      <c r="GMQ224"/>
      <c r="GMR224"/>
      <c r="GMS224"/>
      <c r="GMT224"/>
      <c r="GMU224"/>
      <c r="GMV224"/>
      <c r="GMW224"/>
      <c r="GMX224"/>
      <c r="GMY224"/>
      <c r="GMZ224"/>
      <c r="GNA224"/>
      <c r="GNB224"/>
      <c r="GNC224"/>
      <c r="GND224"/>
      <c r="GNE224"/>
      <c r="GNF224"/>
      <c r="GNG224"/>
      <c r="GNH224"/>
      <c r="GNI224"/>
      <c r="GNJ224"/>
      <c r="GNK224"/>
      <c r="GNL224"/>
      <c r="GNM224"/>
      <c r="GNN224"/>
      <c r="GNO224"/>
      <c r="GNP224"/>
      <c r="GNQ224"/>
      <c r="GNR224"/>
      <c r="GNS224"/>
      <c r="GNT224"/>
      <c r="GNU224"/>
      <c r="GNV224"/>
      <c r="GNW224"/>
      <c r="GNX224"/>
      <c r="GNY224"/>
      <c r="GNZ224"/>
      <c r="GOA224"/>
      <c r="GOB224"/>
      <c r="GOC224"/>
      <c r="GOD224"/>
      <c r="GOE224"/>
      <c r="GOF224"/>
      <c r="GOG224"/>
      <c r="GOH224"/>
      <c r="GOI224"/>
      <c r="GOJ224"/>
      <c r="GOK224"/>
      <c r="GOL224"/>
      <c r="GOM224"/>
      <c r="GON224"/>
      <c r="GOO224"/>
      <c r="GOP224"/>
      <c r="GOQ224"/>
      <c r="GOR224"/>
      <c r="GOS224"/>
      <c r="GOT224"/>
      <c r="GOU224"/>
      <c r="GOV224"/>
      <c r="GOW224"/>
      <c r="GOX224"/>
      <c r="GOY224"/>
      <c r="GOZ224"/>
      <c r="GPA224"/>
      <c r="GPB224"/>
      <c r="GPC224"/>
      <c r="GPD224"/>
      <c r="GPE224"/>
      <c r="GPF224"/>
      <c r="GPG224"/>
      <c r="GPH224"/>
      <c r="GPI224"/>
      <c r="GPJ224"/>
      <c r="GPK224"/>
      <c r="GPL224"/>
      <c r="GPM224"/>
      <c r="GPN224"/>
      <c r="GPO224"/>
      <c r="GPP224"/>
      <c r="GPQ224"/>
      <c r="GPR224"/>
      <c r="GPS224"/>
      <c r="GPT224"/>
      <c r="GPU224"/>
      <c r="GPV224"/>
      <c r="GPW224"/>
      <c r="GPX224"/>
      <c r="GPY224"/>
      <c r="GPZ224"/>
      <c r="GQA224"/>
      <c r="GQB224"/>
      <c r="GQC224"/>
      <c r="GQD224"/>
      <c r="GQE224"/>
      <c r="GQF224"/>
      <c r="GQG224"/>
      <c r="GQH224"/>
      <c r="GQI224"/>
      <c r="GQJ224"/>
      <c r="GQK224"/>
      <c r="GQL224"/>
      <c r="GQM224"/>
      <c r="GQN224"/>
      <c r="GQO224"/>
      <c r="GQP224"/>
      <c r="GQQ224"/>
      <c r="GQR224"/>
      <c r="GQS224"/>
      <c r="GQT224"/>
      <c r="GQU224"/>
      <c r="GQV224"/>
      <c r="GQW224"/>
      <c r="GQX224"/>
      <c r="GQY224"/>
      <c r="GQZ224"/>
      <c r="GRA224"/>
      <c r="GRB224"/>
      <c r="GRC224"/>
      <c r="GRD224"/>
      <c r="GRE224"/>
      <c r="GRF224"/>
      <c r="GRG224"/>
      <c r="GRH224"/>
      <c r="GRI224"/>
      <c r="GRJ224"/>
      <c r="GRK224"/>
      <c r="GRL224"/>
      <c r="GRM224"/>
      <c r="GRN224"/>
      <c r="GRO224"/>
      <c r="GRP224"/>
      <c r="GRQ224"/>
      <c r="GRR224"/>
      <c r="GRS224"/>
      <c r="GRT224"/>
      <c r="GRU224"/>
      <c r="GRV224"/>
      <c r="GRW224"/>
      <c r="GRX224"/>
      <c r="GRY224"/>
      <c r="GRZ224"/>
      <c r="GSA224"/>
      <c r="GSB224"/>
      <c r="GSC224"/>
      <c r="GSD224"/>
      <c r="GSE224"/>
      <c r="GSF224"/>
      <c r="GSG224"/>
      <c r="GSH224"/>
      <c r="GSI224"/>
      <c r="GSJ224"/>
      <c r="GSK224"/>
      <c r="GSL224"/>
      <c r="GSM224"/>
      <c r="GSN224"/>
      <c r="GSO224"/>
      <c r="GSP224"/>
      <c r="GSQ224"/>
      <c r="GSR224"/>
      <c r="GSS224"/>
      <c r="GST224"/>
      <c r="GSU224"/>
      <c r="GSV224"/>
      <c r="GSW224"/>
      <c r="GSX224"/>
      <c r="GSY224"/>
      <c r="GSZ224"/>
      <c r="GTA224"/>
      <c r="GTB224"/>
      <c r="GTC224"/>
      <c r="GTD224"/>
      <c r="GTE224"/>
      <c r="GTF224"/>
      <c r="GTG224"/>
      <c r="GTH224"/>
      <c r="GTI224"/>
      <c r="GTJ224"/>
      <c r="GTK224"/>
      <c r="GTL224"/>
      <c r="GTM224"/>
      <c r="GTN224"/>
      <c r="GTO224"/>
      <c r="GTP224"/>
      <c r="GTQ224"/>
      <c r="GTR224"/>
      <c r="GTS224"/>
      <c r="GTT224"/>
      <c r="GTU224"/>
      <c r="GTV224"/>
      <c r="GTW224"/>
      <c r="GTX224"/>
      <c r="GTY224"/>
      <c r="GTZ224"/>
      <c r="GUA224"/>
      <c r="GUB224"/>
      <c r="GUC224"/>
      <c r="GUD224"/>
      <c r="GUE224"/>
      <c r="GUF224"/>
      <c r="GUG224"/>
      <c r="GUH224"/>
      <c r="GUI224"/>
      <c r="GUJ224"/>
      <c r="GUK224"/>
      <c r="GUL224"/>
      <c r="GUM224"/>
      <c r="GUN224"/>
      <c r="GUO224"/>
      <c r="GUP224"/>
      <c r="GUQ224"/>
      <c r="GUR224"/>
      <c r="GUS224"/>
      <c r="GUT224"/>
      <c r="GUU224"/>
      <c r="GUV224"/>
      <c r="GUW224"/>
      <c r="GUX224"/>
      <c r="GUY224"/>
      <c r="GUZ224"/>
      <c r="GVA224"/>
      <c r="GVB224"/>
      <c r="GVC224"/>
      <c r="GVD224"/>
      <c r="GVE224"/>
      <c r="GVF224"/>
      <c r="GVG224"/>
      <c r="GVH224"/>
      <c r="GVI224"/>
      <c r="GVJ224"/>
      <c r="GVK224"/>
      <c r="GVL224"/>
      <c r="GVM224"/>
      <c r="GVN224"/>
      <c r="GVO224"/>
      <c r="GVP224"/>
      <c r="GVQ224"/>
      <c r="GVR224"/>
      <c r="GVS224"/>
      <c r="GVT224"/>
      <c r="GVU224"/>
      <c r="GVV224"/>
      <c r="GVW224"/>
      <c r="GVX224"/>
      <c r="GVY224"/>
      <c r="GVZ224"/>
      <c r="GWA224"/>
      <c r="GWB224"/>
      <c r="GWC224"/>
      <c r="GWD224"/>
      <c r="GWE224"/>
      <c r="GWF224"/>
      <c r="GWG224"/>
      <c r="GWH224"/>
      <c r="GWI224"/>
      <c r="GWJ224"/>
      <c r="GWK224"/>
      <c r="GWL224"/>
      <c r="GWM224"/>
      <c r="GWN224"/>
      <c r="GWO224"/>
      <c r="GWP224"/>
      <c r="GWQ224"/>
      <c r="GWR224"/>
      <c r="GWS224"/>
      <c r="GWT224"/>
      <c r="GWU224"/>
      <c r="GWV224"/>
      <c r="GWW224"/>
      <c r="GWX224"/>
      <c r="GWY224"/>
      <c r="GWZ224"/>
      <c r="GXA224"/>
      <c r="GXB224"/>
      <c r="GXC224"/>
      <c r="GXD224"/>
      <c r="GXE224"/>
      <c r="GXF224"/>
      <c r="GXG224"/>
      <c r="GXH224"/>
      <c r="GXI224"/>
      <c r="GXJ224"/>
      <c r="GXK224"/>
      <c r="GXL224"/>
      <c r="GXM224"/>
      <c r="GXN224"/>
      <c r="GXO224"/>
      <c r="GXP224"/>
      <c r="GXQ224"/>
      <c r="GXR224"/>
      <c r="GXS224"/>
      <c r="GXT224"/>
      <c r="GXU224"/>
      <c r="GXV224"/>
      <c r="GXW224"/>
      <c r="GXX224"/>
      <c r="GXY224"/>
      <c r="GXZ224"/>
      <c r="GYA224"/>
      <c r="GYB224"/>
      <c r="GYC224"/>
      <c r="GYD224"/>
      <c r="GYE224"/>
      <c r="GYF224"/>
      <c r="GYG224"/>
      <c r="GYH224"/>
      <c r="GYI224"/>
      <c r="GYJ224"/>
      <c r="GYK224"/>
      <c r="GYL224"/>
      <c r="GYM224"/>
      <c r="GYN224"/>
      <c r="GYO224"/>
      <c r="GYP224"/>
      <c r="GYQ224"/>
      <c r="GYR224"/>
      <c r="GYS224"/>
      <c r="GYT224"/>
      <c r="GYU224"/>
      <c r="GYV224"/>
      <c r="GYW224"/>
      <c r="GYX224"/>
      <c r="GYY224"/>
      <c r="GYZ224"/>
      <c r="GZA224"/>
      <c r="GZB224"/>
      <c r="GZC224"/>
      <c r="GZD224"/>
      <c r="GZE224"/>
      <c r="GZF224"/>
      <c r="GZG224"/>
      <c r="GZH224"/>
      <c r="GZI224"/>
      <c r="GZJ224"/>
      <c r="GZK224"/>
      <c r="GZL224"/>
      <c r="GZM224"/>
      <c r="GZN224"/>
      <c r="GZO224"/>
      <c r="GZP224"/>
      <c r="GZQ224"/>
      <c r="GZR224"/>
      <c r="GZS224"/>
      <c r="GZT224"/>
      <c r="GZU224"/>
      <c r="GZV224"/>
      <c r="GZW224"/>
      <c r="GZX224"/>
      <c r="GZY224"/>
      <c r="GZZ224"/>
      <c r="HAA224"/>
      <c r="HAB224"/>
      <c r="HAC224"/>
      <c r="HAD224"/>
      <c r="HAE224"/>
      <c r="HAF224"/>
      <c r="HAG224"/>
      <c r="HAH224"/>
      <c r="HAI224"/>
      <c r="HAJ224"/>
      <c r="HAK224"/>
      <c r="HAL224"/>
      <c r="HAM224"/>
      <c r="HAN224"/>
      <c r="HAO224"/>
      <c r="HAP224"/>
      <c r="HAQ224"/>
      <c r="HAR224"/>
      <c r="HAS224"/>
      <c r="HAT224"/>
      <c r="HAU224"/>
      <c r="HAV224"/>
      <c r="HAW224"/>
      <c r="HAX224"/>
      <c r="HAY224"/>
      <c r="HAZ224"/>
      <c r="HBA224"/>
      <c r="HBB224"/>
      <c r="HBC224"/>
      <c r="HBD224"/>
      <c r="HBE224"/>
      <c r="HBF224"/>
      <c r="HBG224"/>
      <c r="HBH224"/>
      <c r="HBI224"/>
      <c r="HBJ224"/>
      <c r="HBK224"/>
      <c r="HBL224"/>
      <c r="HBM224"/>
      <c r="HBN224"/>
      <c r="HBO224"/>
      <c r="HBP224"/>
      <c r="HBQ224"/>
      <c r="HBR224"/>
      <c r="HBS224"/>
      <c r="HBT224"/>
      <c r="HBU224"/>
      <c r="HBV224"/>
      <c r="HBW224"/>
      <c r="HBX224"/>
      <c r="HBY224"/>
      <c r="HBZ224"/>
      <c r="HCA224"/>
      <c r="HCB224"/>
      <c r="HCC224"/>
      <c r="HCD224"/>
      <c r="HCE224"/>
      <c r="HCF224"/>
      <c r="HCG224"/>
      <c r="HCH224"/>
      <c r="HCI224"/>
      <c r="HCJ224"/>
      <c r="HCK224"/>
      <c r="HCL224"/>
      <c r="HCM224"/>
      <c r="HCN224"/>
      <c r="HCO224"/>
      <c r="HCP224"/>
      <c r="HCQ224"/>
      <c r="HCR224"/>
      <c r="HCS224"/>
      <c r="HCT224"/>
      <c r="HCU224"/>
      <c r="HCV224"/>
      <c r="HCW224"/>
      <c r="HCX224"/>
      <c r="HCY224"/>
      <c r="HCZ224"/>
      <c r="HDA224"/>
      <c r="HDB224"/>
      <c r="HDC224"/>
      <c r="HDD224"/>
      <c r="HDE224"/>
      <c r="HDF224"/>
      <c r="HDG224"/>
      <c r="HDH224"/>
      <c r="HDI224"/>
      <c r="HDJ224"/>
      <c r="HDK224"/>
      <c r="HDL224"/>
      <c r="HDM224"/>
      <c r="HDN224"/>
      <c r="HDO224"/>
      <c r="HDP224"/>
      <c r="HDQ224"/>
      <c r="HDR224"/>
      <c r="HDS224"/>
      <c r="HDT224"/>
      <c r="HDU224"/>
      <c r="HDV224"/>
      <c r="HDW224"/>
      <c r="HDX224"/>
      <c r="HDY224"/>
      <c r="HDZ224"/>
      <c r="HEA224"/>
      <c r="HEB224"/>
      <c r="HEC224"/>
      <c r="HED224"/>
      <c r="HEE224"/>
      <c r="HEF224"/>
      <c r="HEG224"/>
      <c r="HEH224"/>
      <c r="HEI224"/>
      <c r="HEJ224"/>
      <c r="HEK224"/>
      <c r="HEL224"/>
      <c r="HEM224"/>
      <c r="HEN224"/>
      <c r="HEO224"/>
      <c r="HEP224"/>
      <c r="HEQ224"/>
      <c r="HER224"/>
      <c r="HES224"/>
      <c r="HET224"/>
      <c r="HEU224"/>
      <c r="HEV224"/>
      <c r="HEW224"/>
      <c r="HEX224"/>
      <c r="HEY224"/>
      <c r="HEZ224"/>
      <c r="HFA224"/>
      <c r="HFB224"/>
      <c r="HFC224"/>
      <c r="HFD224"/>
      <c r="HFE224"/>
      <c r="HFF224"/>
      <c r="HFG224"/>
      <c r="HFH224"/>
      <c r="HFI224"/>
      <c r="HFJ224"/>
      <c r="HFK224"/>
      <c r="HFL224"/>
      <c r="HFM224"/>
      <c r="HFN224"/>
      <c r="HFO224"/>
      <c r="HFP224"/>
      <c r="HFQ224"/>
      <c r="HFR224"/>
      <c r="HFS224"/>
      <c r="HFT224"/>
      <c r="HFU224"/>
      <c r="HFV224"/>
      <c r="HFW224"/>
      <c r="HFX224"/>
      <c r="HFY224"/>
      <c r="HFZ224"/>
      <c r="HGA224"/>
      <c r="HGB224"/>
      <c r="HGC224"/>
      <c r="HGD224"/>
      <c r="HGE224"/>
      <c r="HGF224"/>
      <c r="HGG224"/>
      <c r="HGH224"/>
      <c r="HGI224"/>
      <c r="HGJ224"/>
      <c r="HGK224"/>
      <c r="HGL224"/>
      <c r="HGM224"/>
      <c r="HGN224"/>
      <c r="HGO224"/>
      <c r="HGP224"/>
      <c r="HGQ224"/>
      <c r="HGR224"/>
      <c r="HGS224"/>
      <c r="HGT224"/>
      <c r="HGU224"/>
      <c r="HGV224"/>
      <c r="HGW224"/>
      <c r="HGX224"/>
      <c r="HGY224"/>
      <c r="HGZ224"/>
      <c r="HHA224"/>
      <c r="HHB224"/>
      <c r="HHC224"/>
      <c r="HHD224"/>
      <c r="HHE224"/>
      <c r="HHF224"/>
      <c r="HHG224"/>
      <c r="HHH224"/>
      <c r="HHI224"/>
      <c r="HHJ224"/>
      <c r="HHK224"/>
      <c r="HHL224"/>
      <c r="HHM224"/>
      <c r="HHN224"/>
      <c r="HHO224"/>
      <c r="HHP224"/>
      <c r="HHQ224"/>
      <c r="HHR224"/>
      <c r="HHS224"/>
      <c r="HHT224"/>
      <c r="HHU224"/>
      <c r="HHV224"/>
      <c r="HHW224"/>
      <c r="HHX224"/>
      <c r="HHY224"/>
      <c r="HHZ224"/>
      <c r="HIA224"/>
      <c r="HIB224"/>
      <c r="HIC224"/>
      <c r="HID224"/>
      <c r="HIE224"/>
      <c r="HIF224"/>
      <c r="HIG224"/>
      <c r="HIH224"/>
      <c r="HII224"/>
      <c r="HIJ224"/>
      <c r="HIK224"/>
      <c r="HIL224"/>
      <c r="HIM224"/>
      <c r="HIN224"/>
      <c r="HIO224"/>
      <c r="HIP224"/>
      <c r="HIQ224"/>
      <c r="HIR224"/>
      <c r="HIS224"/>
      <c r="HIT224"/>
      <c r="HIU224"/>
      <c r="HIV224"/>
      <c r="HIW224"/>
      <c r="HIX224"/>
      <c r="HIY224"/>
      <c r="HIZ224"/>
      <c r="HJA224"/>
      <c r="HJB224"/>
      <c r="HJC224"/>
      <c r="HJD224"/>
      <c r="HJE224"/>
      <c r="HJF224"/>
      <c r="HJG224"/>
      <c r="HJH224"/>
      <c r="HJI224"/>
      <c r="HJJ224"/>
      <c r="HJK224"/>
      <c r="HJL224"/>
      <c r="HJM224"/>
      <c r="HJN224"/>
      <c r="HJO224"/>
      <c r="HJP224"/>
      <c r="HJQ224"/>
      <c r="HJR224"/>
      <c r="HJS224"/>
      <c r="HJT224"/>
      <c r="HJU224"/>
      <c r="HJV224"/>
      <c r="HJW224"/>
      <c r="HJX224"/>
      <c r="HJY224"/>
      <c r="HJZ224"/>
      <c r="HKA224"/>
      <c r="HKB224"/>
      <c r="HKC224"/>
      <c r="HKD224"/>
      <c r="HKE224"/>
      <c r="HKF224"/>
      <c r="HKG224"/>
      <c r="HKH224"/>
      <c r="HKI224"/>
      <c r="HKJ224"/>
      <c r="HKK224"/>
      <c r="HKL224"/>
      <c r="HKM224"/>
      <c r="HKN224"/>
      <c r="HKO224"/>
      <c r="HKP224"/>
      <c r="HKQ224"/>
      <c r="HKR224"/>
      <c r="HKS224"/>
      <c r="HKT224"/>
      <c r="HKU224"/>
      <c r="HKV224"/>
      <c r="HKW224"/>
      <c r="HKX224"/>
      <c r="HKY224"/>
      <c r="HKZ224"/>
      <c r="HLA224"/>
      <c r="HLB224"/>
      <c r="HLC224"/>
      <c r="HLD224"/>
      <c r="HLE224"/>
      <c r="HLF224"/>
      <c r="HLG224"/>
      <c r="HLH224"/>
      <c r="HLI224"/>
      <c r="HLJ224"/>
      <c r="HLK224"/>
      <c r="HLL224"/>
      <c r="HLM224"/>
      <c r="HLN224"/>
      <c r="HLO224"/>
      <c r="HLP224"/>
      <c r="HLQ224"/>
      <c r="HLR224"/>
      <c r="HLS224"/>
      <c r="HLT224"/>
      <c r="HLU224"/>
      <c r="HLV224"/>
      <c r="HLW224"/>
      <c r="HLX224"/>
      <c r="HLY224"/>
      <c r="HLZ224"/>
      <c r="HMA224"/>
      <c r="HMB224"/>
      <c r="HMC224"/>
      <c r="HMD224"/>
      <c r="HME224"/>
      <c r="HMF224"/>
      <c r="HMG224"/>
      <c r="HMH224"/>
      <c r="HMI224"/>
      <c r="HMJ224"/>
      <c r="HMK224"/>
      <c r="HML224"/>
      <c r="HMM224"/>
      <c r="HMN224"/>
      <c r="HMO224"/>
      <c r="HMP224"/>
      <c r="HMQ224"/>
      <c r="HMR224"/>
      <c r="HMS224"/>
      <c r="HMT224"/>
      <c r="HMU224"/>
      <c r="HMV224"/>
      <c r="HMW224"/>
      <c r="HMX224"/>
      <c r="HMY224"/>
      <c r="HMZ224"/>
      <c r="HNA224"/>
      <c r="HNB224"/>
      <c r="HNC224"/>
      <c r="HND224"/>
      <c r="HNE224"/>
      <c r="HNF224"/>
      <c r="HNG224"/>
      <c r="HNH224"/>
      <c r="HNI224"/>
      <c r="HNJ224"/>
      <c r="HNK224"/>
      <c r="HNL224"/>
      <c r="HNM224"/>
      <c r="HNN224"/>
      <c r="HNO224"/>
      <c r="HNP224"/>
      <c r="HNQ224"/>
      <c r="HNR224"/>
      <c r="HNS224"/>
      <c r="HNT224"/>
      <c r="HNU224"/>
      <c r="HNV224"/>
      <c r="HNW224"/>
      <c r="HNX224"/>
      <c r="HNY224"/>
      <c r="HNZ224"/>
      <c r="HOA224"/>
      <c r="HOB224"/>
      <c r="HOC224"/>
      <c r="HOD224"/>
      <c r="HOE224"/>
      <c r="HOF224"/>
      <c r="HOG224"/>
      <c r="HOH224"/>
      <c r="HOI224"/>
      <c r="HOJ224"/>
      <c r="HOK224"/>
      <c r="HOL224"/>
      <c r="HOM224"/>
      <c r="HON224"/>
      <c r="HOO224"/>
      <c r="HOP224"/>
      <c r="HOQ224"/>
      <c r="HOR224"/>
      <c r="HOS224"/>
      <c r="HOT224"/>
      <c r="HOU224"/>
      <c r="HOV224"/>
      <c r="HOW224"/>
      <c r="HOX224"/>
      <c r="HOY224"/>
      <c r="HOZ224"/>
      <c r="HPA224"/>
      <c r="HPB224"/>
      <c r="HPC224"/>
      <c r="HPD224"/>
      <c r="HPE224"/>
      <c r="HPF224"/>
      <c r="HPG224"/>
      <c r="HPH224"/>
      <c r="HPI224"/>
      <c r="HPJ224"/>
      <c r="HPK224"/>
      <c r="HPL224"/>
      <c r="HPM224"/>
      <c r="HPN224"/>
      <c r="HPO224"/>
      <c r="HPP224"/>
      <c r="HPQ224"/>
      <c r="HPR224"/>
      <c r="HPS224"/>
      <c r="HPT224"/>
      <c r="HPU224"/>
      <c r="HPV224"/>
      <c r="HPW224"/>
      <c r="HPX224"/>
      <c r="HPY224"/>
      <c r="HPZ224"/>
      <c r="HQA224"/>
      <c r="HQB224"/>
      <c r="HQC224"/>
      <c r="HQD224"/>
      <c r="HQE224"/>
      <c r="HQF224"/>
      <c r="HQG224"/>
      <c r="HQH224"/>
      <c r="HQI224"/>
      <c r="HQJ224"/>
      <c r="HQK224"/>
      <c r="HQL224"/>
      <c r="HQM224"/>
      <c r="HQN224"/>
      <c r="HQO224"/>
      <c r="HQP224"/>
      <c r="HQQ224"/>
      <c r="HQR224"/>
      <c r="HQS224"/>
      <c r="HQT224"/>
      <c r="HQU224"/>
      <c r="HQV224"/>
      <c r="HQW224"/>
      <c r="HQX224"/>
      <c r="HQY224"/>
      <c r="HQZ224"/>
      <c r="HRA224"/>
      <c r="HRB224"/>
      <c r="HRC224"/>
      <c r="HRD224"/>
      <c r="HRE224"/>
      <c r="HRF224"/>
      <c r="HRG224"/>
      <c r="HRH224"/>
      <c r="HRI224"/>
      <c r="HRJ224"/>
      <c r="HRK224"/>
      <c r="HRL224"/>
      <c r="HRM224"/>
      <c r="HRN224"/>
      <c r="HRO224"/>
      <c r="HRP224"/>
      <c r="HRQ224"/>
      <c r="HRR224"/>
      <c r="HRS224"/>
      <c r="HRT224"/>
      <c r="HRU224"/>
      <c r="HRV224"/>
      <c r="HRW224"/>
      <c r="HRX224"/>
      <c r="HRY224"/>
      <c r="HRZ224"/>
      <c r="HSA224"/>
      <c r="HSB224"/>
      <c r="HSC224"/>
      <c r="HSD224"/>
      <c r="HSE224"/>
      <c r="HSF224"/>
      <c r="HSG224"/>
      <c r="HSH224"/>
      <c r="HSI224"/>
      <c r="HSJ224"/>
      <c r="HSK224"/>
      <c r="HSL224"/>
      <c r="HSM224"/>
      <c r="HSN224"/>
      <c r="HSO224"/>
      <c r="HSP224"/>
      <c r="HSQ224"/>
      <c r="HSR224"/>
      <c r="HSS224"/>
      <c r="HST224"/>
      <c r="HSU224"/>
      <c r="HSV224"/>
      <c r="HSW224"/>
      <c r="HSX224"/>
      <c r="HSY224"/>
      <c r="HSZ224"/>
      <c r="HTA224"/>
      <c r="HTB224"/>
      <c r="HTC224"/>
      <c r="HTD224"/>
      <c r="HTE224"/>
      <c r="HTF224"/>
      <c r="HTG224"/>
      <c r="HTH224"/>
      <c r="HTI224"/>
      <c r="HTJ224"/>
      <c r="HTK224"/>
      <c r="HTL224"/>
      <c r="HTM224"/>
      <c r="HTN224"/>
      <c r="HTO224"/>
      <c r="HTP224"/>
      <c r="HTQ224"/>
      <c r="HTR224"/>
      <c r="HTS224"/>
      <c r="HTT224"/>
      <c r="HTU224"/>
      <c r="HTV224"/>
      <c r="HTW224"/>
      <c r="HTX224"/>
      <c r="HTY224"/>
      <c r="HTZ224"/>
      <c r="HUA224"/>
      <c r="HUB224"/>
      <c r="HUC224"/>
      <c r="HUD224"/>
      <c r="HUE224"/>
      <c r="HUF224"/>
      <c r="HUG224"/>
      <c r="HUH224"/>
      <c r="HUI224"/>
      <c r="HUJ224"/>
      <c r="HUK224"/>
      <c r="HUL224"/>
      <c r="HUM224"/>
      <c r="HUN224"/>
      <c r="HUO224"/>
      <c r="HUP224"/>
      <c r="HUQ224"/>
      <c r="HUR224"/>
      <c r="HUS224"/>
      <c r="HUT224"/>
      <c r="HUU224"/>
      <c r="HUV224"/>
      <c r="HUW224"/>
      <c r="HUX224"/>
      <c r="HUY224"/>
      <c r="HUZ224"/>
      <c r="HVA224"/>
      <c r="HVB224"/>
      <c r="HVC224"/>
      <c r="HVD224"/>
      <c r="HVE224"/>
      <c r="HVF224"/>
      <c r="HVG224"/>
      <c r="HVH224"/>
      <c r="HVI224"/>
      <c r="HVJ224"/>
      <c r="HVK224"/>
      <c r="HVL224"/>
      <c r="HVM224"/>
      <c r="HVN224"/>
      <c r="HVO224"/>
      <c r="HVP224"/>
      <c r="HVQ224"/>
      <c r="HVR224"/>
      <c r="HVS224"/>
      <c r="HVT224"/>
      <c r="HVU224"/>
      <c r="HVV224"/>
      <c r="HVW224"/>
      <c r="HVX224"/>
      <c r="HVY224"/>
      <c r="HVZ224"/>
      <c r="HWA224"/>
      <c r="HWB224"/>
      <c r="HWC224"/>
      <c r="HWD224"/>
      <c r="HWE224"/>
      <c r="HWF224"/>
      <c r="HWG224"/>
      <c r="HWH224"/>
      <c r="HWI224"/>
      <c r="HWJ224"/>
      <c r="HWK224"/>
      <c r="HWL224"/>
      <c r="HWM224"/>
      <c r="HWN224"/>
      <c r="HWO224"/>
      <c r="HWP224"/>
      <c r="HWQ224"/>
      <c r="HWR224"/>
      <c r="HWS224"/>
      <c r="HWT224"/>
      <c r="HWU224"/>
      <c r="HWV224"/>
      <c r="HWW224"/>
      <c r="HWX224"/>
      <c r="HWY224"/>
      <c r="HWZ224"/>
      <c r="HXA224"/>
      <c r="HXB224"/>
      <c r="HXC224"/>
      <c r="HXD224"/>
      <c r="HXE224"/>
      <c r="HXF224"/>
      <c r="HXG224"/>
      <c r="HXH224"/>
      <c r="HXI224"/>
      <c r="HXJ224"/>
      <c r="HXK224"/>
      <c r="HXL224"/>
      <c r="HXM224"/>
      <c r="HXN224"/>
      <c r="HXO224"/>
      <c r="HXP224"/>
      <c r="HXQ224"/>
      <c r="HXR224"/>
      <c r="HXS224"/>
      <c r="HXT224"/>
      <c r="HXU224"/>
      <c r="HXV224"/>
      <c r="HXW224"/>
      <c r="HXX224"/>
      <c r="HXY224"/>
      <c r="HXZ224"/>
      <c r="HYA224"/>
      <c r="HYB224"/>
      <c r="HYC224"/>
      <c r="HYD224"/>
      <c r="HYE224"/>
      <c r="HYF224"/>
      <c r="HYG224"/>
      <c r="HYH224"/>
      <c r="HYI224"/>
      <c r="HYJ224"/>
      <c r="HYK224"/>
      <c r="HYL224"/>
      <c r="HYM224"/>
      <c r="HYN224"/>
      <c r="HYO224"/>
      <c r="HYP224"/>
      <c r="HYQ224"/>
      <c r="HYR224"/>
      <c r="HYS224"/>
      <c r="HYT224"/>
      <c r="HYU224"/>
      <c r="HYV224"/>
      <c r="HYW224"/>
      <c r="HYX224"/>
      <c r="HYY224"/>
      <c r="HYZ224"/>
      <c r="HZA224"/>
      <c r="HZB224"/>
      <c r="HZC224"/>
      <c r="HZD224"/>
      <c r="HZE224"/>
      <c r="HZF224"/>
      <c r="HZG224"/>
      <c r="HZH224"/>
      <c r="HZI224"/>
      <c r="HZJ224"/>
      <c r="HZK224"/>
      <c r="HZL224"/>
      <c r="HZM224"/>
      <c r="HZN224"/>
      <c r="HZO224"/>
      <c r="HZP224"/>
      <c r="HZQ224"/>
      <c r="HZR224"/>
      <c r="HZS224"/>
      <c r="HZT224"/>
      <c r="HZU224"/>
      <c r="HZV224"/>
      <c r="HZW224"/>
      <c r="HZX224"/>
      <c r="HZY224"/>
      <c r="HZZ224"/>
      <c r="IAA224"/>
      <c r="IAB224"/>
      <c r="IAC224"/>
      <c r="IAD224"/>
      <c r="IAE224"/>
      <c r="IAF224"/>
      <c r="IAG224"/>
      <c r="IAH224"/>
      <c r="IAI224"/>
      <c r="IAJ224"/>
      <c r="IAK224"/>
      <c r="IAL224"/>
      <c r="IAM224"/>
      <c r="IAN224"/>
      <c r="IAO224"/>
      <c r="IAP224"/>
      <c r="IAQ224"/>
      <c r="IAR224"/>
      <c r="IAS224"/>
      <c r="IAT224"/>
      <c r="IAU224"/>
      <c r="IAV224"/>
      <c r="IAW224"/>
      <c r="IAX224"/>
      <c r="IAY224"/>
      <c r="IAZ224"/>
      <c r="IBA224"/>
      <c r="IBB224"/>
      <c r="IBC224"/>
      <c r="IBD224"/>
      <c r="IBE224"/>
      <c r="IBF224"/>
      <c r="IBG224"/>
      <c r="IBH224"/>
      <c r="IBI224"/>
      <c r="IBJ224"/>
      <c r="IBK224"/>
      <c r="IBL224"/>
      <c r="IBM224"/>
      <c r="IBN224"/>
      <c r="IBO224"/>
      <c r="IBP224"/>
      <c r="IBQ224"/>
      <c r="IBR224"/>
      <c r="IBS224"/>
      <c r="IBT224"/>
      <c r="IBU224"/>
      <c r="IBV224"/>
      <c r="IBW224"/>
      <c r="IBX224"/>
      <c r="IBY224"/>
      <c r="IBZ224"/>
      <c r="ICA224"/>
      <c r="ICB224"/>
      <c r="ICC224"/>
      <c r="ICD224"/>
      <c r="ICE224"/>
      <c r="ICF224"/>
      <c r="ICG224"/>
      <c r="ICH224"/>
      <c r="ICI224"/>
      <c r="ICJ224"/>
      <c r="ICK224"/>
      <c r="ICL224"/>
      <c r="ICM224"/>
      <c r="ICN224"/>
      <c r="ICO224"/>
      <c r="ICP224"/>
      <c r="ICQ224"/>
      <c r="ICR224"/>
      <c r="ICS224"/>
      <c r="ICT224"/>
      <c r="ICU224"/>
      <c r="ICV224"/>
      <c r="ICW224"/>
      <c r="ICX224"/>
      <c r="ICY224"/>
      <c r="ICZ224"/>
      <c r="IDA224"/>
      <c r="IDB224"/>
      <c r="IDC224"/>
      <c r="IDD224"/>
      <c r="IDE224"/>
      <c r="IDF224"/>
      <c r="IDG224"/>
      <c r="IDH224"/>
      <c r="IDI224"/>
      <c r="IDJ224"/>
      <c r="IDK224"/>
      <c r="IDL224"/>
      <c r="IDM224"/>
      <c r="IDN224"/>
      <c r="IDO224"/>
      <c r="IDP224"/>
      <c r="IDQ224"/>
      <c r="IDR224"/>
      <c r="IDS224"/>
      <c r="IDT224"/>
      <c r="IDU224"/>
      <c r="IDV224"/>
      <c r="IDW224"/>
      <c r="IDX224"/>
      <c r="IDY224"/>
      <c r="IDZ224"/>
      <c r="IEA224"/>
      <c r="IEB224"/>
      <c r="IEC224"/>
      <c r="IED224"/>
      <c r="IEE224"/>
      <c r="IEF224"/>
      <c r="IEG224"/>
      <c r="IEH224"/>
      <c r="IEI224"/>
      <c r="IEJ224"/>
      <c r="IEK224"/>
      <c r="IEL224"/>
      <c r="IEM224"/>
      <c r="IEN224"/>
      <c r="IEO224"/>
      <c r="IEP224"/>
      <c r="IEQ224"/>
      <c r="IER224"/>
      <c r="IES224"/>
      <c r="IET224"/>
      <c r="IEU224"/>
      <c r="IEV224"/>
      <c r="IEW224"/>
      <c r="IEX224"/>
      <c r="IEY224"/>
      <c r="IEZ224"/>
      <c r="IFA224"/>
      <c r="IFB224"/>
      <c r="IFC224"/>
      <c r="IFD224"/>
      <c r="IFE224"/>
      <c r="IFF224"/>
      <c r="IFG224"/>
      <c r="IFH224"/>
      <c r="IFI224"/>
      <c r="IFJ224"/>
      <c r="IFK224"/>
      <c r="IFL224"/>
      <c r="IFM224"/>
      <c r="IFN224"/>
      <c r="IFO224"/>
      <c r="IFP224"/>
      <c r="IFQ224"/>
      <c r="IFR224"/>
      <c r="IFS224"/>
      <c r="IFT224"/>
      <c r="IFU224"/>
      <c r="IFV224"/>
      <c r="IFW224"/>
      <c r="IFX224"/>
      <c r="IFY224"/>
      <c r="IFZ224"/>
      <c r="IGA224"/>
      <c r="IGB224"/>
      <c r="IGC224"/>
      <c r="IGD224"/>
      <c r="IGE224"/>
      <c r="IGF224"/>
      <c r="IGG224"/>
      <c r="IGH224"/>
      <c r="IGI224"/>
      <c r="IGJ224"/>
      <c r="IGK224"/>
      <c r="IGL224"/>
      <c r="IGM224"/>
      <c r="IGN224"/>
      <c r="IGO224"/>
      <c r="IGP224"/>
      <c r="IGQ224"/>
      <c r="IGR224"/>
      <c r="IGS224"/>
      <c r="IGT224"/>
      <c r="IGU224"/>
      <c r="IGV224"/>
      <c r="IGW224"/>
      <c r="IGX224"/>
      <c r="IGY224"/>
      <c r="IGZ224"/>
      <c r="IHA224"/>
      <c r="IHB224"/>
      <c r="IHC224"/>
      <c r="IHD224"/>
      <c r="IHE224"/>
      <c r="IHF224"/>
      <c r="IHG224"/>
      <c r="IHH224"/>
      <c r="IHI224"/>
      <c r="IHJ224"/>
      <c r="IHK224"/>
      <c r="IHL224"/>
      <c r="IHM224"/>
      <c r="IHN224"/>
      <c r="IHO224"/>
      <c r="IHP224"/>
      <c r="IHQ224"/>
      <c r="IHR224"/>
      <c r="IHS224"/>
      <c r="IHT224"/>
      <c r="IHU224"/>
      <c r="IHV224"/>
      <c r="IHW224"/>
      <c r="IHX224"/>
      <c r="IHY224"/>
      <c r="IHZ224"/>
      <c r="IIA224"/>
      <c r="IIB224"/>
      <c r="IIC224"/>
      <c r="IID224"/>
      <c r="IIE224"/>
      <c r="IIF224"/>
      <c r="IIG224"/>
      <c r="IIH224"/>
      <c r="III224"/>
      <c r="IIJ224"/>
      <c r="IIK224"/>
      <c r="IIL224"/>
      <c r="IIM224"/>
      <c r="IIN224"/>
      <c r="IIO224"/>
      <c r="IIP224"/>
      <c r="IIQ224"/>
      <c r="IIR224"/>
      <c r="IIS224"/>
      <c r="IIT224"/>
      <c r="IIU224"/>
      <c r="IIV224"/>
      <c r="IIW224"/>
      <c r="IIX224"/>
      <c r="IIY224"/>
      <c r="IIZ224"/>
      <c r="IJA224"/>
      <c r="IJB224"/>
      <c r="IJC224"/>
      <c r="IJD224"/>
      <c r="IJE224"/>
      <c r="IJF224"/>
      <c r="IJG224"/>
      <c r="IJH224"/>
      <c r="IJI224"/>
      <c r="IJJ224"/>
      <c r="IJK224"/>
      <c r="IJL224"/>
      <c r="IJM224"/>
      <c r="IJN224"/>
      <c r="IJO224"/>
      <c r="IJP224"/>
      <c r="IJQ224"/>
      <c r="IJR224"/>
      <c r="IJS224"/>
      <c r="IJT224"/>
      <c r="IJU224"/>
      <c r="IJV224"/>
      <c r="IJW224"/>
      <c r="IJX224"/>
      <c r="IJY224"/>
      <c r="IJZ224"/>
      <c r="IKA224"/>
      <c r="IKB224"/>
      <c r="IKC224"/>
      <c r="IKD224"/>
      <c r="IKE224"/>
      <c r="IKF224"/>
      <c r="IKG224"/>
      <c r="IKH224"/>
      <c r="IKI224"/>
      <c r="IKJ224"/>
      <c r="IKK224"/>
      <c r="IKL224"/>
      <c r="IKM224"/>
      <c r="IKN224"/>
      <c r="IKO224"/>
      <c r="IKP224"/>
      <c r="IKQ224"/>
      <c r="IKR224"/>
      <c r="IKS224"/>
      <c r="IKT224"/>
      <c r="IKU224"/>
      <c r="IKV224"/>
      <c r="IKW224"/>
      <c r="IKX224"/>
      <c r="IKY224"/>
      <c r="IKZ224"/>
      <c r="ILA224"/>
      <c r="ILB224"/>
      <c r="ILC224"/>
      <c r="ILD224"/>
      <c r="ILE224"/>
      <c r="ILF224"/>
      <c r="ILG224"/>
      <c r="ILH224"/>
      <c r="ILI224"/>
      <c r="ILJ224"/>
      <c r="ILK224"/>
      <c r="ILL224"/>
      <c r="ILM224"/>
      <c r="ILN224"/>
      <c r="ILO224"/>
      <c r="ILP224"/>
      <c r="ILQ224"/>
      <c r="ILR224"/>
      <c r="ILS224"/>
      <c r="ILT224"/>
      <c r="ILU224"/>
      <c r="ILV224"/>
      <c r="ILW224"/>
      <c r="ILX224"/>
      <c r="ILY224"/>
      <c r="ILZ224"/>
      <c r="IMA224"/>
      <c r="IMB224"/>
      <c r="IMC224"/>
      <c r="IMD224"/>
      <c r="IME224"/>
      <c r="IMF224"/>
      <c r="IMG224"/>
      <c r="IMH224"/>
      <c r="IMI224"/>
      <c r="IMJ224"/>
      <c r="IMK224"/>
      <c r="IML224"/>
      <c r="IMM224"/>
      <c r="IMN224"/>
      <c r="IMO224"/>
      <c r="IMP224"/>
      <c r="IMQ224"/>
      <c r="IMR224"/>
      <c r="IMS224"/>
      <c r="IMT224"/>
      <c r="IMU224"/>
      <c r="IMV224"/>
      <c r="IMW224"/>
      <c r="IMX224"/>
      <c r="IMY224"/>
      <c r="IMZ224"/>
      <c r="INA224"/>
      <c r="INB224"/>
      <c r="INC224"/>
      <c r="IND224"/>
      <c r="INE224"/>
      <c r="INF224"/>
      <c r="ING224"/>
      <c r="INH224"/>
      <c r="INI224"/>
      <c r="INJ224"/>
      <c r="INK224"/>
      <c r="INL224"/>
      <c r="INM224"/>
      <c r="INN224"/>
      <c r="INO224"/>
      <c r="INP224"/>
      <c r="INQ224"/>
      <c r="INR224"/>
      <c r="INS224"/>
      <c r="INT224"/>
      <c r="INU224"/>
      <c r="INV224"/>
      <c r="INW224"/>
      <c r="INX224"/>
      <c r="INY224"/>
      <c r="INZ224"/>
      <c r="IOA224"/>
      <c r="IOB224"/>
      <c r="IOC224"/>
      <c r="IOD224"/>
      <c r="IOE224"/>
      <c r="IOF224"/>
      <c r="IOG224"/>
      <c r="IOH224"/>
      <c r="IOI224"/>
      <c r="IOJ224"/>
      <c r="IOK224"/>
      <c r="IOL224"/>
      <c r="IOM224"/>
      <c r="ION224"/>
      <c r="IOO224"/>
      <c r="IOP224"/>
      <c r="IOQ224"/>
      <c r="IOR224"/>
      <c r="IOS224"/>
      <c r="IOT224"/>
      <c r="IOU224"/>
      <c r="IOV224"/>
      <c r="IOW224"/>
      <c r="IOX224"/>
      <c r="IOY224"/>
      <c r="IOZ224"/>
      <c r="IPA224"/>
      <c r="IPB224"/>
      <c r="IPC224"/>
      <c r="IPD224"/>
      <c r="IPE224"/>
      <c r="IPF224"/>
      <c r="IPG224"/>
      <c r="IPH224"/>
      <c r="IPI224"/>
      <c r="IPJ224"/>
      <c r="IPK224"/>
      <c r="IPL224"/>
      <c r="IPM224"/>
      <c r="IPN224"/>
      <c r="IPO224"/>
      <c r="IPP224"/>
      <c r="IPQ224"/>
      <c r="IPR224"/>
      <c r="IPS224"/>
      <c r="IPT224"/>
      <c r="IPU224"/>
      <c r="IPV224"/>
      <c r="IPW224"/>
      <c r="IPX224"/>
      <c r="IPY224"/>
      <c r="IPZ224"/>
      <c r="IQA224"/>
      <c r="IQB224"/>
      <c r="IQC224"/>
      <c r="IQD224"/>
      <c r="IQE224"/>
      <c r="IQF224"/>
      <c r="IQG224"/>
      <c r="IQH224"/>
      <c r="IQI224"/>
      <c r="IQJ224"/>
      <c r="IQK224"/>
      <c r="IQL224"/>
      <c r="IQM224"/>
      <c r="IQN224"/>
      <c r="IQO224"/>
      <c r="IQP224"/>
      <c r="IQQ224"/>
      <c r="IQR224"/>
      <c r="IQS224"/>
      <c r="IQT224"/>
      <c r="IQU224"/>
      <c r="IQV224"/>
      <c r="IQW224"/>
      <c r="IQX224"/>
      <c r="IQY224"/>
      <c r="IQZ224"/>
      <c r="IRA224"/>
      <c r="IRB224"/>
      <c r="IRC224"/>
      <c r="IRD224"/>
      <c r="IRE224"/>
      <c r="IRF224"/>
      <c r="IRG224"/>
      <c r="IRH224"/>
      <c r="IRI224"/>
      <c r="IRJ224"/>
      <c r="IRK224"/>
      <c r="IRL224"/>
      <c r="IRM224"/>
      <c r="IRN224"/>
      <c r="IRO224"/>
      <c r="IRP224"/>
      <c r="IRQ224"/>
      <c r="IRR224"/>
      <c r="IRS224"/>
      <c r="IRT224"/>
      <c r="IRU224"/>
      <c r="IRV224"/>
      <c r="IRW224"/>
      <c r="IRX224"/>
      <c r="IRY224"/>
      <c r="IRZ224"/>
      <c r="ISA224"/>
      <c r="ISB224"/>
      <c r="ISC224"/>
      <c r="ISD224"/>
      <c r="ISE224"/>
      <c r="ISF224"/>
      <c r="ISG224"/>
      <c r="ISH224"/>
      <c r="ISI224"/>
      <c r="ISJ224"/>
      <c r="ISK224"/>
      <c r="ISL224"/>
      <c r="ISM224"/>
      <c r="ISN224"/>
      <c r="ISO224"/>
      <c r="ISP224"/>
      <c r="ISQ224"/>
      <c r="ISR224"/>
      <c r="ISS224"/>
      <c r="IST224"/>
      <c r="ISU224"/>
      <c r="ISV224"/>
      <c r="ISW224"/>
      <c r="ISX224"/>
      <c r="ISY224"/>
      <c r="ISZ224"/>
      <c r="ITA224"/>
      <c r="ITB224"/>
      <c r="ITC224"/>
      <c r="ITD224"/>
      <c r="ITE224"/>
      <c r="ITF224"/>
      <c r="ITG224"/>
      <c r="ITH224"/>
      <c r="ITI224"/>
      <c r="ITJ224"/>
      <c r="ITK224"/>
      <c r="ITL224"/>
      <c r="ITM224"/>
      <c r="ITN224"/>
      <c r="ITO224"/>
      <c r="ITP224"/>
      <c r="ITQ224"/>
      <c r="ITR224"/>
      <c r="ITS224"/>
      <c r="ITT224"/>
      <c r="ITU224"/>
      <c r="ITV224"/>
      <c r="ITW224"/>
      <c r="ITX224"/>
      <c r="ITY224"/>
      <c r="ITZ224"/>
      <c r="IUA224"/>
      <c r="IUB224"/>
      <c r="IUC224"/>
      <c r="IUD224"/>
      <c r="IUE224"/>
      <c r="IUF224"/>
      <c r="IUG224"/>
      <c r="IUH224"/>
      <c r="IUI224"/>
      <c r="IUJ224"/>
      <c r="IUK224"/>
      <c r="IUL224"/>
      <c r="IUM224"/>
      <c r="IUN224"/>
      <c r="IUO224"/>
      <c r="IUP224"/>
      <c r="IUQ224"/>
      <c r="IUR224"/>
      <c r="IUS224"/>
      <c r="IUT224"/>
      <c r="IUU224"/>
      <c r="IUV224"/>
      <c r="IUW224"/>
      <c r="IUX224"/>
      <c r="IUY224"/>
      <c r="IUZ224"/>
      <c r="IVA224"/>
      <c r="IVB224"/>
      <c r="IVC224"/>
      <c r="IVD224"/>
      <c r="IVE224"/>
      <c r="IVF224"/>
      <c r="IVG224"/>
      <c r="IVH224"/>
      <c r="IVI224"/>
      <c r="IVJ224"/>
      <c r="IVK224"/>
      <c r="IVL224"/>
      <c r="IVM224"/>
      <c r="IVN224"/>
      <c r="IVO224"/>
      <c r="IVP224"/>
      <c r="IVQ224"/>
      <c r="IVR224"/>
      <c r="IVS224"/>
      <c r="IVT224"/>
      <c r="IVU224"/>
      <c r="IVV224"/>
      <c r="IVW224"/>
      <c r="IVX224"/>
      <c r="IVY224"/>
      <c r="IVZ224"/>
      <c r="IWA224"/>
      <c r="IWB224"/>
      <c r="IWC224"/>
      <c r="IWD224"/>
      <c r="IWE224"/>
      <c r="IWF224"/>
      <c r="IWG224"/>
      <c r="IWH224"/>
      <c r="IWI224"/>
      <c r="IWJ224"/>
      <c r="IWK224"/>
      <c r="IWL224"/>
      <c r="IWM224"/>
      <c r="IWN224"/>
      <c r="IWO224"/>
      <c r="IWP224"/>
      <c r="IWQ224"/>
      <c r="IWR224"/>
      <c r="IWS224"/>
      <c r="IWT224"/>
      <c r="IWU224"/>
      <c r="IWV224"/>
      <c r="IWW224"/>
      <c r="IWX224"/>
      <c r="IWY224"/>
      <c r="IWZ224"/>
      <c r="IXA224"/>
      <c r="IXB224"/>
      <c r="IXC224"/>
      <c r="IXD224"/>
      <c r="IXE224"/>
      <c r="IXF224"/>
      <c r="IXG224"/>
      <c r="IXH224"/>
      <c r="IXI224"/>
      <c r="IXJ224"/>
      <c r="IXK224"/>
      <c r="IXL224"/>
      <c r="IXM224"/>
      <c r="IXN224"/>
      <c r="IXO224"/>
      <c r="IXP224"/>
      <c r="IXQ224"/>
      <c r="IXR224"/>
      <c r="IXS224"/>
      <c r="IXT224"/>
      <c r="IXU224"/>
      <c r="IXV224"/>
      <c r="IXW224"/>
      <c r="IXX224"/>
      <c r="IXY224"/>
      <c r="IXZ224"/>
      <c r="IYA224"/>
      <c r="IYB224"/>
      <c r="IYC224"/>
      <c r="IYD224"/>
      <c r="IYE224"/>
      <c r="IYF224"/>
      <c r="IYG224"/>
      <c r="IYH224"/>
      <c r="IYI224"/>
      <c r="IYJ224"/>
      <c r="IYK224"/>
      <c r="IYL224"/>
      <c r="IYM224"/>
      <c r="IYN224"/>
      <c r="IYO224"/>
      <c r="IYP224"/>
      <c r="IYQ224"/>
      <c r="IYR224"/>
      <c r="IYS224"/>
      <c r="IYT224"/>
      <c r="IYU224"/>
      <c r="IYV224"/>
      <c r="IYW224"/>
      <c r="IYX224"/>
      <c r="IYY224"/>
      <c r="IYZ224"/>
      <c r="IZA224"/>
      <c r="IZB224"/>
      <c r="IZC224"/>
      <c r="IZD224"/>
      <c r="IZE224"/>
      <c r="IZF224"/>
      <c r="IZG224"/>
      <c r="IZH224"/>
      <c r="IZI224"/>
      <c r="IZJ224"/>
      <c r="IZK224"/>
      <c r="IZL224"/>
      <c r="IZM224"/>
      <c r="IZN224"/>
      <c r="IZO224"/>
      <c r="IZP224"/>
      <c r="IZQ224"/>
      <c r="IZR224"/>
      <c r="IZS224"/>
      <c r="IZT224"/>
      <c r="IZU224"/>
      <c r="IZV224"/>
      <c r="IZW224"/>
      <c r="IZX224"/>
      <c r="IZY224"/>
      <c r="IZZ224"/>
      <c r="JAA224"/>
      <c r="JAB224"/>
      <c r="JAC224"/>
      <c r="JAD224"/>
      <c r="JAE224"/>
      <c r="JAF224"/>
      <c r="JAG224"/>
      <c r="JAH224"/>
      <c r="JAI224"/>
      <c r="JAJ224"/>
      <c r="JAK224"/>
      <c r="JAL224"/>
      <c r="JAM224"/>
      <c r="JAN224"/>
      <c r="JAO224"/>
      <c r="JAP224"/>
      <c r="JAQ224"/>
      <c r="JAR224"/>
      <c r="JAS224"/>
      <c r="JAT224"/>
      <c r="JAU224"/>
      <c r="JAV224"/>
      <c r="JAW224"/>
      <c r="JAX224"/>
      <c r="JAY224"/>
      <c r="JAZ224"/>
      <c r="JBA224"/>
      <c r="JBB224"/>
      <c r="JBC224"/>
      <c r="JBD224"/>
      <c r="JBE224"/>
      <c r="JBF224"/>
      <c r="JBG224"/>
      <c r="JBH224"/>
      <c r="JBI224"/>
      <c r="JBJ224"/>
      <c r="JBK224"/>
      <c r="JBL224"/>
      <c r="JBM224"/>
      <c r="JBN224"/>
      <c r="JBO224"/>
      <c r="JBP224"/>
      <c r="JBQ224"/>
      <c r="JBR224"/>
      <c r="JBS224"/>
      <c r="JBT224"/>
      <c r="JBU224"/>
      <c r="JBV224"/>
      <c r="JBW224"/>
      <c r="JBX224"/>
      <c r="JBY224"/>
      <c r="JBZ224"/>
      <c r="JCA224"/>
      <c r="JCB224"/>
      <c r="JCC224"/>
      <c r="JCD224"/>
      <c r="JCE224"/>
      <c r="JCF224"/>
      <c r="JCG224"/>
      <c r="JCH224"/>
      <c r="JCI224"/>
      <c r="JCJ224"/>
      <c r="JCK224"/>
      <c r="JCL224"/>
      <c r="JCM224"/>
      <c r="JCN224"/>
      <c r="JCO224"/>
      <c r="JCP224"/>
      <c r="JCQ224"/>
      <c r="JCR224"/>
      <c r="JCS224"/>
      <c r="JCT224"/>
      <c r="JCU224"/>
      <c r="JCV224"/>
      <c r="JCW224"/>
      <c r="JCX224"/>
      <c r="JCY224"/>
      <c r="JCZ224"/>
      <c r="JDA224"/>
      <c r="JDB224"/>
      <c r="JDC224"/>
      <c r="JDD224"/>
      <c r="JDE224"/>
      <c r="JDF224"/>
      <c r="JDG224"/>
      <c r="JDH224"/>
      <c r="JDI224"/>
      <c r="JDJ224"/>
      <c r="JDK224"/>
      <c r="JDL224"/>
      <c r="JDM224"/>
      <c r="JDN224"/>
      <c r="JDO224"/>
      <c r="JDP224"/>
      <c r="JDQ224"/>
      <c r="JDR224"/>
      <c r="JDS224"/>
      <c r="JDT224"/>
      <c r="JDU224"/>
      <c r="JDV224"/>
      <c r="JDW224"/>
      <c r="JDX224"/>
      <c r="JDY224"/>
      <c r="JDZ224"/>
      <c r="JEA224"/>
      <c r="JEB224"/>
      <c r="JEC224"/>
      <c r="JED224"/>
      <c r="JEE224"/>
      <c r="JEF224"/>
      <c r="JEG224"/>
      <c r="JEH224"/>
      <c r="JEI224"/>
      <c r="JEJ224"/>
      <c r="JEK224"/>
      <c r="JEL224"/>
      <c r="JEM224"/>
      <c r="JEN224"/>
      <c r="JEO224"/>
      <c r="JEP224"/>
      <c r="JEQ224"/>
      <c r="JER224"/>
      <c r="JES224"/>
      <c r="JET224"/>
      <c r="JEU224"/>
      <c r="JEV224"/>
      <c r="JEW224"/>
      <c r="JEX224"/>
      <c r="JEY224"/>
      <c r="JEZ224"/>
      <c r="JFA224"/>
      <c r="JFB224"/>
      <c r="JFC224"/>
      <c r="JFD224"/>
      <c r="JFE224"/>
      <c r="JFF224"/>
      <c r="JFG224"/>
      <c r="JFH224"/>
      <c r="JFI224"/>
      <c r="JFJ224"/>
      <c r="JFK224"/>
      <c r="JFL224"/>
      <c r="JFM224"/>
      <c r="JFN224"/>
      <c r="JFO224"/>
      <c r="JFP224"/>
      <c r="JFQ224"/>
      <c r="JFR224"/>
      <c r="JFS224"/>
      <c r="JFT224"/>
      <c r="JFU224"/>
      <c r="JFV224"/>
      <c r="JFW224"/>
      <c r="JFX224"/>
      <c r="JFY224"/>
      <c r="JFZ224"/>
      <c r="JGA224"/>
      <c r="JGB224"/>
      <c r="JGC224"/>
      <c r="JGD224"/>
      <c r="JGE224"/>
      <c r="JGF224"/>
      <c r="JGG224"/>
      <c r="JGH224"/>
      <c r="JGI224"/>
      <c r="JGJ224"/>
      <c r="JGK224"/>
      <c r="JGL224"/>
      <c r="JGM224"/>
      <c r="JGN224"/>
      <c r="JGO224"/>
      <c r="JGP224"/>
      <c r="JGQ224"/>
      <c r="JGR224"/>
      <c r="JGS224"/>
      <c r="JGT224"/>
      <c r="JGU224"/>
      <c r="JGV224"/>
      <c r="JGW224"/>
      <c r="JGX224"/>
      <c r="JGY224"/>
      <c r="JGZ224"/>
      <c r="JHA224"/>
      <c r="JHB224"/>
      <c r="JHC224"/>
      <c r="JHD224"/>
      <c r="JHE224"/>
      <c r="JHF224"/>
      <c r="JHG224"/>
      <c r="JHH224"/>
      <c r="JHI224"/>
      <c r="JHJ224"/>
      <c r="JHK224"/>
      <c r="JHL224"/>
      <c r="JHM224"/>
      <c r="JHN224"/>
      <c r="JHO224"/>
      <c r="JHP224"/>
      <c r="JHQ224"/>
      <c r="JHR224"/>
      <c r="JHS224"/>
      <c r="JHT224"/>
      <c r="JHU224"/>
      <c r="JHV224"/>
      <c r="JHW224"/>
      <c r="JHX224"/>
      <c r="JHY224"/>
      <c r="JHZ224"/>
      <c r="JIA224"/>
      <c r="JIB224"/>
      <c r="JIC224"/>
      <c r="JID224"/>
      <c r="JIE224"/>
      <c r="JIF224"/>
      <c r="JIG224"/>
      <c r="JIH224"/>
      <c r="JII224"/>
      <c r="JIJ224"/>
      <c r="JIK224"/>
      <c r="JIL224"/>
      <c r="JIM224"/>
      <c r="JIN224"/>
      <c r="JIO224"/>
      <c r="JIP224"/>
      <c r="JIQ224"/>
      <c r="JIR224"/>
      <c r="JIS224"/>
      <c r="JIT224"/>
      <c r="JIU224"/>
      <c r="JIV224"/>
      <c r="JIW224"/>
      <c r="JIX224"/>
      <c r="JIY224"/>
      <c r="JIZ224"/>
      <c r="JJA224"/>
      <c r="JJB224"/>
      <c r="JJC224"/>
      <c r="JJD224"/>
      <c r="JJE224"/>
      <c r="JJF224"/>
      <c r="JJG224"/>
      <c r="JJH224"/>
      <c r="JJI224"/>
      <c r="JJJ224"/>
      <c r="JJK224"/>
      <c r="JJL224"/>
      <c r="JJM224"/>
      <c r="JJN224"/>
      <c r="JJO224"/>
      <c r="JJP224"/>
      <c r="JJQ224"/>
      <c r="JJR224"/>
      <c r="JJS224"/>
      <c r="JJT224"/>
      <c r="JJU224"/>
      <c r="JJV224"/>
      <c r="JJW224"/>
      <c r="JJX224"/>
      <c r="JJY224"/>
      <c r="JJZ224"/>
      <c r="JKA224"/>
      <c r="JKB224"/>
      <c r="JKC224"/>
      <c r="JKD224"/>
      <c r="JKE224"/>
      <c r="JKF224"/>
      <c r="JKG224"/>
      <c r="JKH224"/>
      <c r="JKI224"/>
      <c r="JKJ224"/>
      <c r="JKK224"/>
      <c r="JKL224"/>
      <c r="JKM224"/>
      <c r="JKN224"/>
      <c r="JKO224"/>
      <c r="JKP224"/>
      <c r="JKQ224"/>
      <c r="JKR224"/>
      <c r="JKS224"/>
      <c r="JKT224"/>
      <c r="JKU224"/>
      <c r="JKV224"/>
      <c r="JKW224"/>
      <c r="JKX224"/>
      <c r="JKY224"/>
      <c r="JKZ224"/>
      <c r="JLA224"/>
      <c r="JLB224"/>
      <c r="JLC224"/>
      <c r="JLD224"/>
      <c r="JLE224"/>
      <c r="JLF224"/>
      <c r="JLG224"/>
      <c r="JLH224"/>
      <c r="JLI224"/>
      <c r="JLJ224"/>
      <c r="JLK224"/>
      <c r="JLL224"/>
      <c r="JLM224"/>
      <c r="JLN224"/>
      <c r="JLO224"/>
      <c r="JLP224"/>
      <c r="JLQ224"/>
      <c r="JLR224"/>
      <c r="JLS224"/>
      <c r="JLT224"/>
      <c r="JLU224"/>
      <c r="JLV224"/>
      <c r="JLW224"/>
      <c r="JLX224"/>
      <c r="JLY224"/>
      <c r="JLZ224"/>
      <c r="JMA224"/>
      <c r="JMB224"/>
      <c r="JMC224"/>
      <c r="JMD224"/>
      <c r="JME224"/>
      <c r="JMF224"/>
      <c r="JMG224"/>
      <c r="JMH224"/>
      <c r="JMI224"/>
      <c r="JMJ224"/>
      <c r="JMK224"/>
      <c r="JML224"/>
      <c r="JMM224"/>
      <c r="JMN224"/>
      <c r="JMO224"/>
      <c r="JMP224"/>
      <c r="JMQ224"/>
      <c r="JMR224"/>
      <c r="JMS224"/>
      <c r="JMT224"/>
      <c r="JMU224"/>
      <c r="JMV224"/>
      <c r="JMW224"/>
      <c r="JMX224"/>
      <c r="JMY224"/>
      <c r="JMZ224"/>
      <c r="JNA224"/>
      <c r="JNB224"/>
      <c r="JNC224"/>
      <c r="JND224"/>
      <c r="JNE224"/>
      <c r="JNF224"/>
      <c r="JNG224"/>
      <c r="JNH224"/>
      <c r="JNI224"/>
      <c r="JNJ224"/>
      <c r="JNK224"/>
      <c r="JNL224"/>
      <c r="JNM224"/>
      <c r="JNN224"/>
      <c r="JNO224"/>
      <c r="JNP224"/>
      <c r="JNQ224"/>
      <c r="JNR224"/>
      <c r="JNS224"/>
      <c r="JNT224"/>
      <c r="JNU224"/>
      <c r="JNV224"/>
      <c r="JNW224"/>
      <c r="JNX224"/>
      <c r="JNY224"/>
      <c r="JNZ224"/>
      <c r="JOA224"/>
      <c r="JOB224"/>
      <c r="JOC224"/>
      <c r="JOD224"/>
      <c r="JOE224"/>
      <c r="JOF224"/>
      <c r="JOG224"/>
      <c r="JOH224"/>
      <c r="JOI224"/>
      <c r="JOJ224"/>
      <c r="JOK224"/>
      <c r="JOL224"/>
      <c r="JOM224"/>
      <c r="JON224"/>
      <c r="JOO224"/>
      <c r="JOP224"/>
      <c r="JOQ224"/>
      <c r="JOR224"/>
      <c r="JOS224"/>
      <c r="JOT224"/>
      <c r="JOU224"/>
      <c r="JOV224"/>
      <c r="JOW224"/>
      <c r="JOX224"/>
      <c r="JOY224"/>
      <c r="JOZ224"/>
      <c r="JPA224"/>
      <c r="JPB224"/>
      <c r="JPC224"/>
      <c r="JPD224"/>
      <c r="JPE224"/>
      <c r="JPF224"/>
      <c r="JPG224"/>
      <c r="JPH224"/>
      <c r="JPI224"/>
      <c r="JPJ224"/>
      <c r="JPK224"/>
      <c r="JPL224"/>
      <c r="JPM224"/>
      <c r="JPN224"/>
      <c r="JPO224"/>
      <c r="JPP224"/>
      <c r="JPQ224"/>
      <c r="JPR224"/>
      <c r="JPS224"/>
      <c r="JPT224"/>
      <c r="JPU224"/>
      <c r="JPV224"/>
      <c r="JPW224"/>
      <c r="JPX224"/>
      <c r="JPY224"/>
      <c r="JPZ224"/>
      <c r="JQA224"/>
      <c r="JQB224"/>
      <c r="JQC224"/>
      <c r="JQD224"/>
      <c r="JQE224"/>
      <c r="JQF224"/>
      <c r="JQG224"/>
      <c r="JQH224"/>
      <c r="JQI224"/>
      <c r="JQJ224"/>
      <c r="JQK224"/>
      <c r="JQL224"/>
      <c r="JQM224"/>
      <c r="JQN224"/>
      <c r="JQO224"/>
      <c r="JQP224"/>
      <c r="JQQ224"/>
      <c r="JQR224"/>
      <c r="JQS224"/>
      <c r="JQT224"/>
      <c r="JQU224"/>
      <c r="JQV224"/>
      <c r="JQW224"/>
      <c r="JQX224"/>
      <c r="JQY224"/>
      <c r="JQZ224"/>
      <c r="JRA224"/>
      <c r="JRB224"/>
      <c r="JRC224"/>
      <c r="JRD224"/>
      <c r="JRE224"/>
      <c r="JRF224"/>
      <c r="JRG224"/>
      <c r="JRH224"/>
      <c r="JRI224"/>
      <c r="JRJ224"/>
      <c r="JRK224"/>
      <c r="JRL224"/>
      <c r="JRM224"/>
      <c r="JRN224"/>
      <c r="JRO224"/>
      <c r="JRP224"/>
      <c r="JRQ224"/>
      <c r="JRR224"/>
      <c r="JRS224"/>
      <c r="JRT224"/>
      <c r="JRU224"/>
      <c r="JRV224"/>
      <c r="JRW224"/>
      <c r="JRX224"/>
      <c r="JRY224"/>
      <c r="JRZ224"/>
      <c r="JSA224"/>
      <c r="JSB224"/>
      <c r="JSC224"/>
      <c r="JSD224"/>
      <c r="JSE224"/>
      <c r="JSF224"/>
      <c r="JSG224"/>
      <c r="JSH224"/>
      <c r="JSI224"/>
      <c r="JSJ224"/>
      <c r="JSK224"/>
      <c r="JSL224"/>
      <c r="JSM224"/>
      <c r="JSN224"/>
      <c r="JSO224"/>
      <c r="JSP224"/>
      <c r="JSQ224"/>
      <c r="JSR224"/>
      <c r="JSS224"/>
      <c r="JST224"/>
      <c r="JSU224"/>
      <c r="JSV224"/>
      <c r="JSW224"/>
      <c r="JSX224"/>
      <c r="JSY224"/>
      <c r="JSZ224"/>
      <c r="JTA224"/>
      <c r="JTB224"/>
      <c r="JTC224"/>
      <c r="JTD224"/>
      <c r="JTE224"/>
      <c r="JTF224"/>
      <c r="JTG224"/>
      <c r="JTH224"/>
      <c r="JTI224"/>
      <c r="JTJ224"/>
      <c r="JTK224"/>
      <c r="JTL224"/>
      <c r="JTM224"/>
      <c r="JTN224"/>
      <c r="JTO224"/>
      <c r="JTP224"/>
      <c r="JTQ224"/>
      <c r="JTR224"/>
      <c r="JTS224"/>
      <c r="JTT224"/>
      <c r="JTU224"/>
      <c r="JTV224"/>
      <c r="JTW224"/>
      <c r="JTX224"/>
      <c r="JTY224"/>
      <c r="JTZ224"/>
      <c r="JUA224"/>
      <c r="JUB224"/>
      <c r="JUC224"/>
      <c r="JUD224"/>
      <c r="JUE224"/>
      <c r="JUF224"/>
      <c r="JUG224"/>
      <c r="JUH224"/>
      <c r="JUI224"/>
      <c r="JUJ224"/>
      <c r="JUK224"/>
      <c r="JUL224"/>
      <c r="JUM224"/>
      <c r="JUN224"/>
      <c r="JUO224"/>
      <c r="JUP224"/>
      <c r="JUQ224"/>
      <c r="JUR224"/>
      <c r="JUS224"/>
      <c r="JUT224"/>
      <c r="JUU224"/>
      <c r="JUV224"/>
      <c r="JUW224"/>
      <c r="JUX224"/>
      <c r="JUY224"/>
      <c r="JUZ224"/>
      <c r="JVA224"/>
      <c r="JVB224"/>
      <c r="JVC224"/>
      <c r="JVD224"/>
      <c r="JVE224"/>
      <c r="JVF224"/>
      <c r="JVG224"/>
      <c r="JVH224"/>
      <c r="JVI224"/>
      <c r="JVJ224"/>
      <c r="JVK224"/>
      <c r="JVL224"/>
      <c r="JVM224"/>
      <c r="JVN224"/>
      <c r="JVO224"/>
      <c r="JVP224"/>
      <c r="JVQ224"/>
      <c r="JVR224"/>
      <c r="JVS224"/>
      <c r="JVT224"/>
      <c r="JVU224"/>
      <c r="JVV224"/>
      <c r="JVW224"/>
      <c r="JVX224"/>
      <c r="JVY224"/>
      <c r="JVZ224"/>
      <c r="JWA224"/>
      <c r="JWB224"/>
      <c r="JWC224"/>
      <c r="JWD224"/>
      <c r="JWE224"/>
      <c r="JWF224"/>
      <c r="JWG224"/>
      <c r="JWH224"/>
      <c r="JWI224"/>
      <c r="JWJ224"/>
      <c r="JWK224"/>
      <c r="JWL224"/>
      <c r="JWM224"/>
      <c r="JWN224"/>
      <c r="JWO224"/>
      <c r="JWP224"/>
      <c r="JWQ224"/>
      <c r="JWR224"/>
      <c r="JWS224"/>
      <c r="JWT224"/>
      <c r="JWU224"/>
      <c r="JWV224"/>
      <c r="JWW224"/>
      <c r="JWX224"/>
      <c r="JWY224"/>
      <c r="JWZ224"/>
      <c r="JXA224"/>
      <c r="JXB224"/>
      <c r="JXC224"/>
      <c r="JXD224"/>
      <c r="JXE224"/>
      <c r="JXF224"/>
      <c r="JXG224"/>
      <c r="JXH224"/>
      <c r="JXI224"/>
      <c r="JXJ224"/>
      <c r="JXK224"/>
      <c r="JXL224"/>
      <c r="JXM224"/>
      <c r="JXN224"/>
      <c r="JXO224"/>
      <c r="JXP224"/>
      <c r="JXQ224"/>
      <c r="JXR224"/>
      <c r="JXS224"/>
      <c r="JXT224"/>
      <c r="JXU224"/>
      <c r="JXV224"/>
      <c r="JXW224"/>
      <c r="JXX224"/>
      <c r="JXY224"/>
      <c r="JXZ224"/>
      <c r="JYA224"/>
      <c r="JYB224"/>
      <c r="JYC224"/>
      <c r="JYD224"/>
      <c r="JYE224"/>
      <c r="JYF224"/>
      <c r="JYG224"/>
      <c r="JYH224"/>
      <c r="JYI224"/>
      <c r="JYJ224"/>
      <c r="JYK224"/>
      <c r="JYL224"/>
      <c r="JYM224"/>
      <c r="JYN224"/>
      <c r="JYO224"/>
      <c r="JYP224"/>
      <c r="JYQ224"/>
      <c r="JYR224"/>
      <c r="JYS224"/>
      <c r="JYT224"/>
      <c r="JYU224"/>
      <c r="JYV224"/>
      <c r="JYW224"/>
      <c r="JYX224"/>
      <c r="JYY224"/>
      <c r="JYZ224"/>
      <c r="JZA224"/>
      <c r="JZB224"/>
      <c r="JZC224"/>
      <c r="JZD224"/>
      <c r="JZE224"/>
      <c r="JZF224"/>
      <c r="JZG224"/>
      <c r="JZH224"/>
      <c r="JZI224"/>
      <c r="JZJ224"/>
      <c r="JZK224"/>
      <c r="JZL224"/>
      <c r="JZM224"/>
      <c r="JZN224"/>
      <c r="JZO224"/>
      <c r="JZP224"/>
      <c r="JZQ224"/>
      <c r="JZR224"/>
      <c r="JZS224"/>
      <c r="JZT224"/>
      <c r="JZU224"/>
      <c r="JZV224"/>
      <c r="JZW224"/>
      <c r="JZX224"/>
      <c r="JZY224"/>
      <c r="JZZ224"/>
      <c r="KAA224"/>
      <c r="KAB224"/>
      <c r="KAC224"/>
      <c r="KAD224"/>
      <c r="KAE224"/>
      <c r="KAF224"/>
      <c r="KAG224"/>
      <c r="KAH224"/>
      <c r="KAI224"/>
      <c r="KAJ224"/>
      <c r="KAK224"/>
      <c r="KAL224"/>
      <c r="KAM224"/>
      <c r="KAN224"/>
      <c r="KAO224"/>
      <c r="KAP224"/>
      <c r="KAQ224"/>
      <c r="KAR224"/>
      <c r="KAS224"/>
      <c r="KAT224"/>
      <c r="KAU224"/>
      <c r="KAV224"/>
      <c r="KAW224"/>
      <c r="KAX224"/>
      <c r="KAY224"/>
      <c r="KAZ224"/>
      <c r="KBA224"/>
      <c r="KBB224"/>
      <c r="KBC224"/>
      <c r="KBD224"/>
      <c r="KBE224"/>
      <c r="KBF224"/>
      <c r="KBG224"/>
      <c r="KBH224"/>
      <c r="KBI224"/>
      <c r="KBJ224"/>
      <c r="KBK224"/>
      <c r="KBL224"/>
      <c r="KBM224"/>
      <c r="KBN224"/>
      <c r="KBO224"/>
      <c r="KBP224"/>
      <c r="KBQ224"/>
      <c r="KBR224"/>
      <c r="KBS224"/>
      <c r="KBT224"/>
      <c r="KBU224"/>
      <c r="KBV224"/>
      <c r="KBW224"/>
      <c r="KBX224"/>
      <c r="KBY224"/>
      <c r="KBZ224"/>
      <c r="KCA224"/>
      <c r="KCB224"/>
      <c r="KCC224"/>
      <c r="KCD224"/>
      <c r="KCE224"/>
      <c r="KCF224"/>
      <c r="KCG224"/>
      <c r="KCH224"/>
      <c r="KCI224"/>
      <c r="KCJ224"/>
      <c r="KCK224"/>
      <c r="KCL224"/>
      <c r="KCM224"/>
      <c r="KCN224"/>
      <c r="KCO224"/>
      <c r="KCP224"/>
      <c r="KCQ224"/>
      <c r="KCR224"/>
      <c r="KCS224"/>
      <c r="KCT224"/>
      <c r="KCU224"/>
      <c r="KCV224"/>
      <c r="KCW224"/>
      <c r="KCX224"/>
      <c r="KCY224"/>
      <c r="KCZ224"/>
      <c r="KDA224"/>
      <c r="KDB224"/>
      <c r="KDC224"/>
      <c r="KDD224"/>
      <c r="KDE224"/>
      <c r="KDF224"/>
      <c r="KDG224"/>
      <c r="KDH224"/>
      <c r="KDI224"/>
      <c r="KDJ224"/>
      <c r="KDK224"/>
      <c r="KDL224"/>
      <c r="KDM224"/>
      <c r="KDN224"/>
      <c r="KDO224"/>
      <c r="KDP224"/>
      <c r="KDQ224"/>
      <c r="KDR224"/>
      <c r="KDS224"/>
      <c r="KDT224"/>
      <c r="KDU224"/>
      <c r="KDV224"/>
      <c r="KDW224"/>
      <c r="KDX224"/>
      <c r="KDY224"/>
      <c r="KDZ224"/>
      <c r="KEA224"/>
      <c r="KEB224"/>
      <c r="KEC224"/>
      <c r="KED224"/>
      <c r="KEE224"/>
      <c r="KEF224"/>
      <c r="KEG224"/>
      <c r="KEH224"/>
      <c r="KEI224"/>
      <c r="KEJ224"/>
      <c r="KEK224"/>
      <c r="KEL224"/>
      <c r="KEM224"/>
      <c r="KEN224"/>
      <c r="KEO224"/>
      <c r="KEP224"/>
      <c r="KEQ224"/>
      <c r="KER224"/>
      <c r="KES224"/>
      <c r="KET224"/>
      <c r="KEU224"/>
      <c r="KEV224"/>
      <c r="KEW224"/>
      <c r="KEX224"/>
      <c r="KEY224"/>
      <c r="KEZ224"/>
      <c r="KFA224"/>
      <c r="KFB224"/>
      <c r="KFC224"/>
      <c r="KFD224"/>
      <c r="KFE224"/>
      <c r="KFF224"/>
      <c r="KFG224"/>
      <c r="KFH224"/>
      <c r="KFI224"/>
      <c r="KFJ224"/>
      <c r="KFK224"/>
      <c r="KFL224"/>
      <c r="KFM224"/>
      <c r="KFN224"/>
      <c r="KFO224"/>
      <c r="KFP224"/>
      <c r="KFQ224"/>
      <c r="KFR224"/>
      <c r="KFS224"/>
      <c r="KFT224"/>
      <c r="KFU224"/>
      <c r="KFV224"/>
      <c r="KFW224"/>
      <c r="KFX224"/>
      <c r="KFY224"/>
      <c r="KFZ224"/>
      <c r="KGA224"/>
      <c r="KGB224"/>
      <c r="KGC224"/>
      <c r="KGD224"/>
      <c r="KGE224"/>
      <c r="KGF224"/>
      <c r="KGG224"/>
      <c r="KGH224"/>
      <c r="KGI224"/>
      <c r="KGJ224"/>
      <c r="KGK224"/>
      <c r="KGL224"/>
      <c r="KGM224"/>
      <c r="KGN224"/>
      <c r="KGO224"/>
      <c r="KGP224"/>
      <c r="KGQ224"/>
      <c r="KGR224"/>
      <c r="KGS224"/>
      <c r="KGT224"/>
      <c r="KGU224"/>
      <c r="KGV224"/>
      <c r="KGW224"/>
      <c r="KGX224"/>
      <c r="KGY224"/>
      <c r="KGZ224"/>
      <c r="KHA224"/>
      <c r="KHB224"/>
      <c r="KHC224"/>
      <c r="KHD224"/>
      <c r="KHE224"/>
      <c r="KHF224"/>
      <c r="KHG224"/>
      <c r="KHH224"/>
      <c r="KHI224"/>
      <c r="KHJ224"/>
      <c r="KHK224"/>
      <c r="KHL224"/>
      <c r="KHM224"/>
      <c r="KHN224"/>
      <c r="KHO224"/>
      <c r="KHP224"/>
      <c r="KHQ224"/>
      <c r="KHR224"/>
      <c r="KHS224"/>
      <c r="KHT224"/>
      <c r="KHU224"/>
      <c r="KHV224"/>
      <c r="KHW224"/>
      <c r="KHX224"/>
      <c r="KHY224"/>
      <c r="KHZ224"/>
      <c r="KIA224"/>
      <c r="KIB224"/>
      <c r="KIC224"/>
      <c r="KID224"/>
      <c r="KIE224"/>
      <c r="KIF224"/>
      <c r="KIG224"/>
      <c r="KIH224"/>
      <c r="KII224"/>
      <c r="KIJ224"/>
      <c r="KIK224"/>
      <c r="KIL224"/>
      <c r="KIM224"/>
      <c r="KIN224"/>
      <c r="KIO224"/>
      <c r="KIP224"/>
      <c r="KIQ224"/>
      <c r="KIR224"/>
      <c r="KIS224"/>
      <c r="KIT224"/>
      <c r="KIU224"/>
      <c r="KIV224"/>
      <c r="KIW224"/>
      <c r="KIX224"/>
      <c r="KIY224"/>
      <c r="KIZ224"/>
      <c r="KJA224"/>
      <c r="KJB224"/>
      <c r="KJC224"/>
      <c r="KJD224"/>
      <c r="KJE224"/>
      <c r="KJF224"/>
      <c r="KJG224"/>
      <c r="KJH224"/>
      <c r="KJI224"/>
      <c r="KJJ224"/>
      <c r="KJK224"/>
      <c r="KJL224"/>
      <c r="KJM224"/>
      <c r="KJN224"/>
      <c r="KJO224"/>
      <c r="KJP224"/>
      <c r="KJQ224"/>
      <c r="KJR224"/>
      <c r="KJS224"/>
      <c r="KJT224"/>
      <c r="KJU224"/>
      <c r="KJV224"/>
      <c r="KJW224"/>
      <c r="KJX224"/>
      <c r="KJY224"/>
      <c r="KJZ224"/>
      <c r="KKA224"/>
      <c r="KKB224"/>
      <c r="KKC224"/>
      <c r="KKD224"/>
      <c r="KKE224"/>
      <c r="KKF224"/>
      <c r="KKG224"/>
      <c r="KKH224"/>
      <c r="KKI224"/>
      <c r="KKJ224"/>
      <c r="KKK224"/>
      <c r="KKL224"/>
      <c r="KKM224"/>
      <c r="KKN224"/>
      <c r="KKO224"/>
      <c r="KKP224"/>
      <c r="KKQ224"/>
      <c r="KKR224"/>
      <c r="KKS224"/>
      <c r="KKT224"/>
      <c r="KKU224"/>
      <c r="KKV224"/>
      <c r="KKW224"/>
      <c r="KKX224"/>
      <c r="KKY224"/>
      <c r="KKZ224"/>
      <c r="KLA224"/>
      <c r="KLB224"/>
      <c r="KLC224"/>
      <c r="KLD224"/>
      <c r="KLE224"/>
      <c r="KLF224"/>
      <c r="KLG224"/>
      <c r="KLH224"/>
      <c r="KLI224"/>
      <c r="KLJ224"/>
      <c r="KLK224"/>
      <c r="KLL224"/>
      <c r="KLM224"/>
      <c r="KLN224"/>
      <c r="KLO224"/>
      <c r="KLP224"/>
      <c r="KLQ224"/>
      <c r="KLR224"/>
      <c r="KLS224"/>
      <c r="KLT224"/>
      <c r="KLU224"/>
      <c r="KLV224"/>
      <c r="KLW224"/>
      <c r="KLX224"/>
      <c r="KLY224"/>
      <c r="KLZ224"/>
      <c r="KMA224"/>
      <c r="KMB224"/>
      <c r="KMC224"/>
      <c r="KMD224"/>
      <c r="KME224"/>
      <c r="KMF224"/>
      <c r="KMG224"/>
      <c r="KMH224"/>
      <c r="KMI224"/>
      <c r="KMJ224"/>
      <c r="KMK224"/>
      <c r="KML224"/>
      <c r="KMM224"/>
      <c r="KMN224"/>
      <c r="KMO224"/>
      <c r="KMP224"/>
      <c r="KMQ224"/>
      <c r="KMR224"/>
      <c r="KMS224"/>
      <c r="KMT224"/>
      <c r="KMU224"/>
      <c r="KMV224"/>
      <c r="KMW224"/>
      <c r="KMX224"/>
      <c r="KMY224"/>
      <c r="KMZ224"/>
      <c r="KNA224"/>
      <c r="KNB224"/>
      <c r="KNC224"/>
      <c r="KND224"/>
      <c r="KNE224"/>
      <c r="KNF224"/>
      <c r="KNG224"/>
      <c r="KNH224"/>
      <c r="KNI224"/>
      <c r="KNJ224"/>
      <c r="KNK224"/>
      <c r="KNL224"/>
      <c r="KNM224"/>
      <c r="KNN224"/>
      <c r="KNO224"/>
      <c r="KNP224"/>
      <c r="KNQ224"/>
      <c r="KNR224"/>
      <c r="KNS224"/>
      <c r="KNT224"/>
      <c r="KNU224"/>
      <c r="KNV224"/>
      <c r="KNW224"/>
      <c r="KNX224"/>
      <c r="KNY224"/>
      <c r="KNZ224"/>
      <c r="KOA224"/>
      <c r="KOB224"/>
      <c r="KOC224"/>
      <c r="KOD224"/>
      <c r="KOE224"/>
      <c r="KOF224"/>
      <c r="KOG224"/>
      <c r="KOH224"/>
      <c r="KOI224"/>
      <c r="KOJ224"/>
      <c r="KOK224"/>
      <c r="KOL224"/>
      <c r="KOM224"/>
      <c r="KON224"/>
      <c r="KOO224"/>
      <c r="KOP224"/>
      <c r="KOQ224"/>
      <c r="KOR224"/>
      <c r="KOS224"/>
      <c r="KOT224"/>
      <c r="KOU224"/>
      <c r="KOV224"/>
      <c r="KOW224"/>
      <c r="KOX224"/>
      <c r="KOY224"/>
      <c r="KOZ224"/>
      <c r="KPA224"/>
      <c r="KPB224"/>
      <c r="KPC224"/>
      <c r="KPD224"/>
      <c r="KPE224"/>
      <c r="KPF224"/>
      <c r="KPG224"/>
      <c r="KPH224"/>
      <c r="KPI224"/>
      <c r="KPJ224"/>
      <c r="KPK224"/>
      <c r="KPL224"/>
      <c r="KPM224"/>
      <c r="KPN224"/>
      <c r="KPO224"/>
      <c r="KPP224"/>
      <c r="KPQ224"/>
      <c r="KPR224"/>
      <c r="KPS224"/>
      <c r="KPT224"/>
      <c r="KPU224"/>
      <c r="KPV224"/>
      <c r="KPW224"/>
      <c r="KPX224"/>
      <c r="KPY224"/>
      <c r="KPZ224"/>
      <c r="KQA224"/>
      <c r="KQB224"/>
      <c r="KQC224"/>
      <c r="KQD224"/>
      <c r="KQE224"/>
      <c r="KQF224"/>
      <c r="KQG224"/>
      <c r="KQH224"/>
      <c r="KQI224"/>
      <c r="KQJ224"/>
      <c r="KQK224"/>
      <c r="KQL224"/>
      <c r="KQM224"/>
      <c r="KQN224"/>
      <c r="KQO224"/>
      <c r="KQP224"/>
      <c r="KQQ224"/>
      <c r="KQR224"/>
      <c r="KQS224"/>
      <c r="KQT224"/>
      <c r="KQU224"/>
      <c r="KQV224"/>
      <c r="KQW224"/>
      <c r="KQX224"/>
      <c r="KQY224"/>
      <c r="KQZ224"/>
      <c r="KRA224"/>
      <c r="KRB224"/>
      <c r="KRC224"/>
      <c r="KRD224"/>
      <c r="KRE224"/>
      <c r="KRF224"/>
      <c r="KRG224"/>
      <c r="KRH224"/>
      <c r="KRI224"/>
      <c r="KRJ224"/>
      <c r="KRK224"/>
      <c r="KRL224"/>
      <c r="KRM224"/>
      <c r="KRN224"/>
      <c r="KRO224"/>
      <c r="KRP224"/>
      <c r="KRQ224"/>
      <c r="KRR224"/>
      <c r="KRS224"/>
      <c r="KRT224"/>
      <c r="KRU224"/>
      <c r="KRV224"/>
      <c r="KRW224"/>
      <c r="KRX224"/>
      <c r="KRY224"/>
      <c r="KRZ224"/>
      <c r="KSA224"/>
      <c r="KSB224"/>
      <c r="KSC224"/>
      <c r="KSD224"/>
      <c r="KSE224"/>
      <c r="KSF224"/>
      <c r="KSG224"/>
      <c r="KSH224"/>
      <c r="KSI224"/>
      <c r="KSJ224"/>
      <c r="KSK224"/>
      <c r="KSL224"/>
      <c r="KSM224"/>
      <c r="KSN224"/>
      <c r="KSO224"/>
      <c r="KSP224"/>
      <c r="KSQ224"/>
      <c r="KSR224"/>
      <c r="KSS224"/>
      <c r="KST224"/>
      <c r="KSU224"/>
      <c r="KSV224"/>
      <c r="KSW224"/>
      <c r="KSX224"/>
      <c r="KSY224"/>
      <c r="KSZ224"/>
      <c r="KTA224"/>
      <c r="KTB224"/>
      <c r="KTC224"/>
      <c r="KTD224"/>
      <c r="KTE224"/>
      <c r="KTF224"/>
      <c r="KTG224"/>
      <c r="KTH224"/>
      <c r="KTI224"/>
      <c r="KTJ224"/>
      <c r="KTK224"/>
      <c r="KTL224"/>
      <c r="KTM224"/>
      <c r="KTN224"/>
      <c r="KTO224"/>
      <c r="KTP224"/>
      <c r="KTQ224"/>
      <c r="KTR224"/>
      <c r="KTS224"/>
      <c r="KTT224"/>
      <c r="KTU224"/>
      <c r="KTV224"/>
      <c r="KTW224"/>
      <c r="KTX224"/>
      <c r="KTY224"/>
      <c r="KTZ224"/>
      <c r="KUA224"/>
      <c r="KUB224"/>
      <c r="KUC224"/>
      <c r="KUD224"/>
      <c r="KUE224"/>
      <c r="KUF224"/>
      <c r="KUG224"/>
      <c r="KUH224"/>
      <c r="KUI224"/>
      <c r="KUJ224"/>
      <c r="KUK224"/>
      <c r="KUL224"/>
      <c r="KUM224"/>
      <c r="KUN224"/>
      <c r="KUO224"/>
      <c r="KUP224"/>
      <c r="KUQ224"/>
      <c r="KUR224"/>
      <c r="KUS224"/>
      <c r="KUT224"/>
      <c r="KUU224"/>
      <c r="KUV224"/>
      <c r="KUW224"/>
      <c r="KUX224"/>
      <c r="KUY224"/>
      <c r="KUZ224"/>
      <c r="KVA224"/>
      <c r="KVB224"/>
      <c r="KVC224"/>
      <c r="KVD224"/>
      <c r="KVE224"/>
      <c r="KVF224"/>
      <c r="KVG224"/>
      <c r="KVH224"/>
      <c r="KVI224"/>
      <c r="KVJ224"/>
      <c r="KVK224"/>
      <c r="KVL224"/>
      <c r="KVM224"/>
      <c r="KVN224"/>
      <c r="KVO224"/>
      <c r="KVP224"/>
      <c r="KVQ224"/>
      <c r="KVR224"/>
      <c r="KVS224"/>
      <c r="KVT224"/>
      <c r="KVU224"/>
      <c r="KVV224"/>
      <c r="KVW224"/>
      <c r="KVX224"/>
      <c r="KVY224"/>
      <c r="KVZ224"/>
      <c r="KWA224"/>
      <c r="KWB224"/>
      <c r="KWC224"/>
      <c r="KWD224"/>
      <c r="KWE224"/>
      <c r="KWF224"/>
      <c r="KWG224"/>
      <c r="KWH224"/>
      <c r="KWI224"/>
      <c r="KWJ224"/>
      <c r="KWK224"/>
      <c r="KWL224"/>
      <c r="KWM224"/>
      <c r="KWN224"/>
      <c r="KWO224"/>
      <c r="KWP224"/>
      <c r="KWQ224"/>
      <c r="KWR224"/>
      <c r="KWS224"/>
      <c r="KWT224"/>
      <c r="KWU224"/>
      <c r="KWV224"/>
      <c r="KWW224"/>
      <c r="KWX224"/>
      <c r="KWY224"/>
      <c r="KWZ224"/>
      <c r="KXA224"/>
      <c r="KXB224"/>
      <c r="KXC224"/>
      <c r="KXD224"/>
      <c r="KXE224"/>
      <c r="KXF224"/>
      <c r="KXG224"/>
      <c r="KXH224"/>
      <c r="KXI224"/>
      <c r="KXJ224"/>
      <c r="KXK224"/>
      <c r="KXL224"/>
      <c r="KXM224"/>
      <c r="KXN224"/>
      <c r="KXO224"/>
      <c r="KXP224"/>
      <c r="KXQ224"/>
      <c r="KXR224"/>
      <c r="KXS224"/>
      <c r="KXT224"/>
      <c r="KXU224"/>
      <c r="KXV224"/>
      <c r="KXW224"/>
      <c r="KXX224"/>
      <c r="KXY224"/>
      <c r="KXZ224"/>
      <c r="KYA224"/>
      <c r="KYB224"/>
      <c r="KYC224"/>
      <c r="KYD224"/>
      <c r="KYE224"/>
      <c r="KYF224"/>
      <c r="KYG224"/>
      <c r="KYH224"/>
      <c r="KYI224"/>
      <c r="KYJ224"/>
      <c r="KYK224"/>
      <c r="KYL224"/>
      <c r="KYM224"/>
      <c r="KYN224"/>
      <c r="KYO224"/>
      <c r="KYP224"/>
      <c r="KYQ224"/>
      <c r="KYR224"/>
      <c r="KYS224"/>
      <c r="KYT224"/>
      <c r="KYU224"/>
      <c r="KYV224"/>
      <c r="KYW224"/>
      <c r="KYX224"/>
      <c r="KYY224"/>
      <c r="KYZ224"/>
      <c r="KZA224"/>
      <c r="KZB224"/>
      <c r="KZC224"/>
      <c r="KZD224"/>
      <c r="KZE224"/>
      <c r="KZF224"/>
      <c r="KZG224"/>
      <c r="KZH224"/>
      <c r="KZI224"/>
      <c r="KZJ224"/>
      <c r="KZK224"/>
      <c r="KZL224"/>
      <c r="KZM224"/>
      <c r="KZN224"/>
      <c r="KZO224"/>
      <c r="KZP224"/>
      <c r="KZQ224"/>
      <c r="KZR224"/>
      <c r="KZS224"/>
      <c r="KZT224"/>
      <c r="KZU224"/>
      <c r="KZV224"/>
      <c r="KZW224"/>
      <c r="KZX224"/>
      <c r="KZY224"/>
      <c r="KZZ224"/>
      <c r="LAA224"/>
      <c r="LAB224"/>
      <c r="LAC224"/>
      <c r="LAD224"/>
      <c r="LAE224"/>
      <c r="LAF224"/>
      <c r="LAG224"/>
      <c r="LAH224"/>
      <c r="LAI224"/>
      <c r="LAJ224"/>
      <c r="LAK224"/>
      <c r="LAL224"/>
      <c r="LAM224"/>
      <c r="LAN224"/>
      <c r="LAO224"/>
      <c r="LAP224"/>
      <c r="LAQ224"/>
      <c r="LAR224"/>
      <c r="LAS224"/>
      <c r="LAT224"/>
      <c r="LAU224"/>
      <c r="LAV224"/>
      <c r="LAW224"/>
      <c r="LAX224"/>
      <c r="LAY224"/>
      <c r="LAZ224"/>
      <c r="LBA224"/>
      <c r="LBB224"/>
      <c r="LBC224"/>
      <c r="LBD224"/>
      <c r="LBE224"/>
      <c r="LBF224"/>
      <c r="LBG224"/>
      <c r="LBH224"/>
      <c r="LBI224"/>
      <c r="LBJ224"/>
      <c r="LBK224"/>
      <c r="LBL224"/>
      <c r="LBM224"/>
      <c r="LBN224"/>
      <c r="LBO224"/>
      <c r="LBP224"/>
      <c r="LBQ224"/>
      <c r="LBR224"/>
      <c r="LBS224"/>
      <c r="LBT224"/>
      <c r="LBU224"/>
      <c r="LBV224"/>
      <c r="LBW224"/>
      <c r="LBX224"/>
      <c r="LBY224"/>
      <c r="LBZ224"/>
      <c r="LCA224"/>
      <c r="LCB224"/>
      <c r="LCC224"/>
      <c r="LCD224"/>
      <c r="LCE224"/>
      <c r="LCF224"/>
      <c r="LCG224"/>
      <c r="LCH224"/>
      <c r="LCI224"/>
      <c r="LCJ224"/>
      <c r="LCK224"/>
      <c r="LCL224"/>
      <c r="LCM224"/>
      <c r="LCN224"/>
      <c r="LCO224"/>
      <c r="LCP224"/>
      <c r="LCQ224"/>
      <c r="LCR224"/>
      <c r="LCS224"/>
      <c r="LCT224"/>
      <c r="LCU224"/>
      <c r="LCV224"/>
      <c r="LCW224"/>
      <c r="LCX224"/>
      <c r="LCY224"/>
      <c r="LCZ224"/>
      <c r="LDA224"/>
      <c r="LDB224"/>
      <c r="LDC224"/>
      <c r="LDD224"/>
      <c r="LDE224"/>
      <c r="LDF224"/>
      <c r="LDG224"/>
      <c r="LDH224"/>
      <c r="LDI224"/>
      <c r="LDJ224"/>
      <c r="LDK224"/>
      <c r="LDL224"/>
      <c r="LDM224"/>
      <c r="LDN224"/>
      <c r="LDO224"/>
      <c r="LDP224"/>
      <c r="LDQ224"/>
      <c r="LDR224"/>
      <c r="LDS224"/>
      <c r="LDT224"/>
      <c r="LDU224"/>
      <c r="LDV224"/>
      <c r="LDW224"/>
      <c r="LDX224"/>
      <c r="LDY224"/>
      <c r="LDZ224"/>
      <c r="LEA224"/>
      <c r="LEB224"/>
      <c r="LEC224"/>
      <c r="LED224"/>
      <c r="LEE224"/>
      <c r="LEF224"/>
      <c r="LEG224"/>
      <c r="LEH224"/>
      <c r="LEI224"/>
      <c r="LEJ224"/>
      <c r="LEK224"/>
      <c r="LEL224"/>
      <c r="LEM224"/>
      <c r="LEN224"/>
      <c r="LEO224"/>
      <c r="LEP224"/>
      <c r="LEQ224"/>
      <c r="LER224"/>
      <c r="LES224"/>
      <c r="LET224"/>
      <c r="LEU224"/>
      <c r="LEV224"/>
      <c r="LEW224"/>
      <c r="LEX224"/>
      <c r="LEY224"/>
      <c r="LEZ224"/>
      <c r="LFA224"/>
      <c r="LFB224"/>
      <c r="LFC224"/>
      <c r="LFD224"/>
      <c r="LFE224"/>
      <c r="LFF224"/>
      <c r="LFG224"/>
      <c r="LFH224"/>
      <c r="LFI224"/>
      <c r="LFJ224"/>
      <c r="LFK224"/>
      <c r="LFL224"/>
      <c r="LFM224"/>
      <c r="LFN224"/>
      <c r="LFO224"/>
      <c r="LFP224"/>
      <c r="LFQ224"/>
      <c r="LFR224"/>
      <c r="LFS224"/>
      <c r="LFT224"/>
      <c r="LFU224"/>
      <c r="LFV224"/>
      <c r="LFW224"/>
      <c r="LFX224"/>
      <c r="LFY224"/>
      <c r="LFZ224"/>
      <c r="LGA224"/>
      <c r="LGB224"/>
      <c r="LGC224"/>
      <c r="LGD224"/>
      <c r="LGE224"/>
      <c r="LGF224"/>
      <c r="LGG224"/>
      <c r="LGH224"/>
      <c r="LGI224"/>
      <c r="LGJ224"/>
      <c r="LGK224"/>
      <c r="LGL224"/>
      <c r="LGM224"/>
      <c r="LGN224"/>
      <c r="LGO224"/>
      <c r="LGP224"/>
      <c r="LGQ224"/>
      <c r="LGR224"/>
      <c r="LGS224"/>
      <c r="LGT224"/>
      <c r="LGU224"/>
      <c r="LGV224"/>
      <c r="LGW224"/>
      <c r="LGX224"/>
      <c r="LGY224"/>
      <c r="LGZ224"/>
      <c r="LHA224"/>
      <c r="LHB224"/>
      <c r="LHC224"/>
      <c r="LHD224"/>
      <c r="LHE224"/>
      <c r="LHF224"/>
      <c r="LHG224"/>
      <c r="LHH224"/>
      <c r="LHI224"/>
      <c r="LHJ224"/>
      <c r="LHK224"/>
      <c r="LHL224"/>
      <c r="LHM224"/>
      <c r="LHN224"/>
      <c r="LHO224"/>
      <c r="LHP224"/>
      <c r="LHQ224"/>
      <c r="LHR224"/>
      <c r="LHS224"/>
      <c r="LHT224"/>
      <c r="LHU224"/>
      <c r="LHV224"/>
      <c r="LHW224"/>
      <c r="LHX224"/>
      <c r="LHY224"/>
      <c r="LHZ224"/>
      <c r="LIA224"/>
      <c r="LIB224"/>
      <c r="LIC224"/>
      <c r="LID224"/>
      <c r="LIE224"/>
      <c r="LIF224"/>
      <c r="LIG224"/>
      <c r="LIH224"/>
      <c r="LII224"/>
      <c r="LIJ224"/>
      <c r="LIK224"/>
      <c r="LIL224"/>
      <c r="LIM224"/>
      <c r="LIN224"/>
      <c r="LIO224"/>
      <c r="LIP224"/>
      <c r="LIQ224"/>
      <c r="LIR224"/>
      <c r="LIS224"/>
      <c r="LIT224"/>
      <c r="LIU224"/>
      <c r="LIV224"/>
      <c r="LIW224"/>
      <c r="LIX224"/>
      <c r="LIY224"/>
      <c r="LIZ224"/>
      <c r="LJA224"/>
      <c r="LJB224"/>
      <c r="LJC224"/>
      <c r="LJD224"/>
      <c r="LJE224"/>
      <c r="LJF224"/>
      <c r="LJG224"/>
      <c r="LJH224"/>
      <c r="LJI224"/>
      <c r="LJJ224"/>
      <c r="LJK224"/>
      <c r="LJL224"/>
      <c r="LJM224"/>
      <c r="LJN224"/>
      <c r="LJO224"/>
      <c r="LJP224"/>
      <c r="LJQ224"/>
      <c r="LJR224"/>
      <c r="LJS224"/>
      <c r="LJT224"/>
      <c r="LJU224"/>
      <c r="LJV224"/>
      <c r="LJW224"/>
      <c r="LJX224"/>
      <c r="LJY224"/>
      <c r="LJZ224"/>
      <c r="LKA224"/>
      <c r="LKB224"/>
      <c r="LKC224"/>
      <c r="LKD224"/>
      <c r="LKE224"/>
      <c r="LKF224"/>
      <c r="LKG224"/>
      <c r="LKH224"/>
      <c r="LKI224"/>
      <c r="LKJ224"/>
      <c r="LKK224"/>
      <c r="LKL224"/>
      <c r="LKM224"/>
      <c r="LKN224"/>
      <c r="LKO224"/>
      <c r="LKP224"/>
      <c r="LKQ224"/>
      <c r="LKR224"/>
      <c r="LKS224"/>
      <c r="LKT224"/>
      <c r="LKU224"/>
      <c r="LKV224"/>
      <c r="LKW224"/>
      <c r="LKX224"/>
      <c r="LKY224"/>
      <c r="LKZ224"/>
      <c r="LLA224"/>
      <c r="LLB224"/>
      <c r="LLC224"/>
      <c r="LLD224"/>
      <c r="LLE224"/>
      <c r="LLF224"/>
      <c r="LLG224"/>
      <c r="LLH224"/>
      <c r="LLI224"/>
      <c r="LLJ224"/>
      <c r="LLK224"/>
      <c r="LLL224"/>
      <c r="LLM224"/>
      <c r="LLN224"/>
      <c r="LLO224"/>
      <c r="LLP224"/>
      <c r="LLQ224"/>
      <c r="LLR224"/>
      <c r="LLS224"/>
      <c r="LLT224"/>
      <c r="LLU224"/>
      <c r="LLV224"/>
      <c r="LLW224"/>
      <c r="LLX224"/>
      <c r="LLY224"/>
      <c r="LLZ224"/>
      <c r="LMA224"/>
      <c r="LMB224"/>
      <c r="LMC224"/>
      <c r="LMD224"/>
      <c r="LME224"/>
      <c r="LMF224"/>
      <c r="LMG224"/>
      <c r="LMH224"/>
      <c r="LMI224"/>
      <c r="LMJ224"/>
      <c r="LMK224"/>
      <c r="LML224"/>
      <c r="LMM224"/>
      <c r="LMN224"/>
      <c r="LMO224"/>
      <c r="LMP224"/>
      <c r="LMQ224"/>
      <c r="LMR224"/>
      <c r="LMS224"/>
      <c r="LMT224"/>
      <c r="LMU224"/>
      <c r="LMV224"/>
      <c r="LMW224"/>
      <c r="LMX224"/>
      <c r="LMY224"/>
      <c r="LMZ224"/>
      <c r="LNA224"/>
      <c r="LNB224"/>
      <c r="LNC224"/>
      <c r="LND224"/>
      <c r="LNE224"/>
      <c r="LNF224"/>
      <c r="LNG224"/>
      <c r="LNH224"/>
      <c r="LNI224"/>
      <c r="LNJ224"/>
      <c r="LNK224"/>
      <c r="LNL224"/>
      <c r="LNM224"/>
      <c r="LNN224"/>
      <c r="LNO224"/>
      <c r="LNP224"/>
      <c r="LNQ224"/>
      <c r="LNR224"/>
      <c r="LNS224"/>
      <c r="LNT224"/>
      <c r="LNU224"/>
      <c r="LNV224"/>
      <c r="LNW224"/>
      <c r="LNX224"/>
      <c r="LNY224"/>
      <c r="LNZ224"/>
      <c r="LOA224"/>
      <c r="LOB224"/>
      <c r="LOC224"/>
      <c r="LOD224"/>
      <c r="LOE224"/>
      <c r="LOF224"/>
      <c r="LOG224"/>
      <c r="LOH224"/>
      <c r="LOI224"/>
      <c r="LOJ224"/>
      <c r="LOK224"/>
      <c r="LOL224"/>
      <c r="LOM224"/>
      <c r="LON224"/>
      <c r="LOO224"/>
      <c r="LOP224"/>
      <c r="LOQ224"/>
      <c r="LOR224"/>
      <c r="LOS224"/>
      <c r="LOT224"/>
      <c r="LOU224"/>
      <c r="LOV224"/>
      <c r="LOW224"/>
      <c r="LOX224"/>
      <c r="LOY224"/>
      <c r="LOZ224"/>
      <c r="LPA224"/>
      <c r="LPB224"/>
      <c r="LPC224"/>
      <c r="LPD224"/>
      <c r="LPE224"/>
      <c r="LPF224"/>
      <c r="LPG224"/>
      <c r="LPH224"/>
      <c r="LPI224"/>
      <c r="LPJ224"/>
      <c r="LPK224"/>
      <c r="LPL224"/>
      <c r="LPM224"/>
      <c r="LPN224"/>
      <c r="LPO224"/>
      <c r="LPP224"/>
      <c r="LPQ224"/>
      <c r="LPR224"/>
      <c r="LPS224"/>
      <c r="LPT224"/>
      <c r="LPU224"/>
      <c r="LPV224"/>
      <c r="LPW224"/>
      <c r="LPX224"/>
      <c r="LPY224"/>
      <c r="LPZ224"/>
      <c r="LQA224"/>
      <c r="LQB224"/>
      <c r="LQC224"/>
      <c r="LQD224"/>
      <c r="LQE224"/>
      <c r="LQF224"/>
      <c r="LQG224"/>
      <c r="LQH224"/>
      <c r="LQI224"/>
      <c r="LQJ224"/>
      <c r="LQK224"/>
      <c r="LQL224"/>
      <c r="LQM224"/>
      <c r="LQN224"/>
      <c r="LQO224"/>
      <c r="LQP224"/>
      <c r="LQQ224"/>
      <c r="LQR224"/>
      <c r="LQS224"/>
      <c r="LQT224"/>
      <c r="LQU224"/>
      <c r="LQV224"/>
      <c r="LQW224"/>
      <c r="LQX224"/>
      <c r="LQY224"/>
      <c r="LQZ224"/>
      <c r="LRA224"/>
      <c r="LRB224"/>
      <c r="LRC224"/>
      <c r="LRD224"/>
      <c r="LRE224"/>
      <c r="LRF224"/>
      <c r="LRG224"/>
      <c r="LRH224"/>
      <c r="LRI224"/>
      <c r="LRJ224"/>
      <c r="LRK224"/>
      <c r="LRL224"/>
      <c r="LRM224"/>
      <c r="LRN224"/>
      <c r="LRO224"/>
      <c r="LRP224"/>
      <c r="LRQ224"/>
      <c r="LRR224"/>
      <c r="LRS224"/>
      <c r="LRT224"/>
      <c r="LRU224"/>
      <c r="LRV224"/>
      <c r="LRW224"/>
      <c r="LRX224"/>
      <c r="LRY224"/>
      <c r="LRZ224"/>
      <c r="LSA224"/>
      <c r="LSB224"/>
      <c r="LSC224"/>
      <c r="LSD224"/>
      <c r="LSE224"/>
      <c r="LSF224"/>
      <c r="LSG224"/>
      <c r="LSH224"/>
      <c r="LSI224"/>
      <c r="LSJ224"/>
      <c r="LSK224"/>
      <c r="LSL224"/>
      <c r="LSM224"/>
      <c r="LSN224"/>
      <c r="LSO224"/>
      <c r="LSP224"/>
      <c r="LSQ224"/>
      <c r="LSR224"/>
      <c r="LSS224"/>
      <c r="LST224"/>
      <c r="LSU224"/>
      <c r="LSV224"/>
      <c r="LSW224"/>
      <c r="LSX224"/>
      <c r="LSY224"/>
      <c r="LSZ224"/>
      <c r="LTA224"/>
      <c r="LTB224"/>
      <c r="LTC224"/>
      <c r="LTD224"/>
      <c r="LTE224"/>
      <c r="LTF224"/>
      <c r="LTG224"/>
      <c r="LTH224"/>
      <c r="LTI224"/>
      <c r="LTJ224"/>
      <c r="LTK224"/>
      <c r="LTL224"/>
      <c r="LTM224"/>
      <c r="LTN224"/>
      <c r="LTO224"/>
      <c r="LTP224"/>
      <c r="LTQ224"/>
      <c r="LTR224"/>
      <c r="LTS224"/>
      <c r="LTT224"/>
      <c r="LTU224"/>
      <c r="LTV224"/>
      <c r="LTW224"/>
      <c r="LTX224"/>
      <c r="LTY224"/>
      <c r="LTZ224"/>
      <c r="LUA224"/>
      <c r="LUB224"/>
      <c r="LUC224"/>
      <c r="LUD224"/>
      <c r="LUE224"/>
      <c r="LUF224"/>
      <c r="LUG224"/>
      <c r="LUH224"/>
      <c r="LUI224"/>
      <c r="LUJ224"/>
      <c r="LUK224"/>
      <c r="LUL224"/>
      <c r="LUM224"/>
      <c r="LUN224"/>
      <c r="LUO224"/>
      <c r="LUP224"/>
      <c r="LUQ224"/>
      <c r="LUR224"/>
      <c r="LUS224"/>
      <c r="LUT224"/>
      <c r="LUU224"/>
      <c r="LUV224"/>
      <c r="LUW224"/>
      <c r="LUX224"/>
      <c r="LUY224"/>
      <c r="LUZ224"/>
      <c r="LVA224"/>
      <c r="LVB224"/>
      <c r="LVC224"/>
      <c r="LVD224"/>
      <c r="LVE224"/>
      <c r="LVF224"/>
      <c r="LVG224"/>
      <c r="LVH224"/>
      <c r="LVI224"/>
      <c r="LVJ224"/>
      <c r="LVK224"/>
      <c r="LVL224"/>
      <c r="LVM224"/>
      <c r="LVN224"/>
      <c r="LVO224"/>
      <c r="LVP224"/>
      <c r="LVQ224"/>
      <c r="LVR224"/>
      <c r="LVS224"/>
      <c r="LVT224"/>
      <c r="LVU224"/>
      <c r="LVV224"/>
      <c r="LVW224"/>
      <c r="LVX224"/>
      <c r="LVY224"/>
      <c r="LVZ224"/>
      <c r="LWA224"/>
      <c r="LWB224"/>
      <c r="LWC224"/>
      <c r="LWD224"/>
      <c r="LWE224"/>
      <c r="LWF224"/>
      <c r="LWG224"/>
      <c r="LWH224"/>
      <c r="LWI224"/>
      <c r="LWJ224"/>
      <c r="LWK224"/>
      <c r="LWL224"/>
      <c r="LWM224"/>
      <c r="LWN224"/>
      <c r="LWO224"/>
      <c r="LWP224"/>
      <c r="LWQ224"/>
      <c r="LWR224"/>
      <c r="LWS224"/>
      <c r="LWT224"/>
      <c r="LWU224"/>
      <c r="LWV224"/>
      <c r="LWW224"/>
      <c r="LWX224"/>
      <c r="LWY224"/>
      <c r="LWZ224"/>
      <c r="LXA224"/>
      <c r="LXB224"/>
      <c r="LXC224"/>
      <c r="LXD224"/>
      <c r="LXE224"/>
      <c r="LXF224"/>
      <c r="LXG224"/>
      <c r="LXH224"/>
      <c r="LXI224"/>
      <c r="LXJ224"/>
      <c r="LXK224"/>
      <c r="LXL224"/>
      <c r="LXM224"/>
      <c r="LXN224"/>
      <c r="LXO224"/>
      <c r="LXP224"/>
      <c r="LXQ224"/>
      <c r="LXR224"/>
      <c r="LXS224"/>
      <c r="LXT224"/>
      <c r="LXU224"/>
      <c r="LXV224"/>
      <c r="LXW224"/>
      <c r="LXX224"/>
      <c r="LXY224"/>
      <c r="LXZ224"/>
      <c r="LYA224"/>
      <c r="LYB224"/>
      <c r="LYC224"/>
      <c r="LYD224"/>
      <c r="LYE224"/>
      <c r="LYF224"/>
      <c r="LYG224"/>
      <c r="LYH224"/>
      <c r="LYI224"/>
      <c r="LYJ224"/>
      <c r="LYK224"/>
      <c r="LYL224"/>
      <c r="LYM224"/>
      <c r="LYN224"/>
      <c r="LYO224"/>
      <c r="LYP224"/>
      <c r="LYQ224"/>
      <c r="LYR224"/>
      <c r="LYS224"/>
      <c r="LYT224"/>
      <c r="LYU224"/>
      <c r="LYV224"/>
      <c r="LYW224"/>
      <c r="LYX224"/>
      <c r="LYY224"/>
      <c r="LYZ224"/>
      <c r="LZA224"/>
      <c r="LZB224"/>
      <c r="LZC224"/>
      <c r="LZD224"/>
      <c r="LZE224"/>
      <c r="LZF224"/>
      <c r="LZG224"/>
      <c r="LZH224"/>
      <c r="LZI224"/>
      <c r="LZJ224"/>
      <c r="LZK224"/>
      <c r="LZL224"/>
      <c r="LZM224"/>
      <c r="LZN224"/>
      <c r="LZO224"/>
      <c r="LZP224"/>
      <c r="LZQ224"/>
      <c r="LZR224"/>
      <c r="LZS224"/>
      <c r="LZT224"/>
      <c r="LZU224"/>
      <c r="LZV224"/>
      <c r="LZW224"/>
      <c r="LZX224"/>
      <c r="LZY224"/>
      <c r="LZZ224"/>
      <c r="MAA224"/>
      <c r="MAB224"/>
      <c r="MAC224"/>
      <c r="MAD224"/>
      <c r="MAE224"/>
      <c r="MAF224"/>
      <c r="MAG224"/>
      <c r="MAH224"/>
      <c r="MAI224"/>
      <c r="MAJ224"/>
      <c r="MAK224"/>
      <c r="MAL224"/>
      <c r="MAM224"/>
      <c r="MAN224"/>
      <c r="MAO224"/>
      <c r="MAP224"/>
      <c r="MAQ224"/>
      <c r="MAR224"/>
      <c r="MAS224"/>
      <c r="MAT224"/>
      <c r="MAU224"/>
      <c r="MAV224"/>
      <c r="MAW224"/>
      <c r="MAX224"/>
      <c r="MAY224"/>
      <c r="MAZ224"/>
      <c r="MBA224"/>
      <c r="MBB224"/>
      <c r="MBC224"/>
      <c r="MBD224"/>
      <c r="MBE224"/>
      <c r="MBF224"/>
      <c r="MBG224"/>
      <c r="MBH224"/>
      <c r="MBI224"/>
      <c r="MBJ224"/>
      <c r="MBK224"/>
      <c r="MBL224"/>
      <c r="MBM224"/>
      <c r="MBN224"/>
      <c r="MBO224"/>
      <c r="MBP224"/>
      <c r="MBQ224"/>
      <c r="MBR224"/>
      <c r="MBS224"/>
      <c r="MBT224"/>
      <c r="MBU224"/>
      <c r="MBV224"/>
      <c r="MBW224"/>
      <c r="MBX224"/>
      <c r="MBY224"/>
      <c r="MBZ224"/>
      <c r="MCA224"/>
      <c r="MCB224"/>
      <c r="MCC224"/>
      <c r="MCD224"/>
      <c r="MCE224"/>
      <c r="MCF224"/>
      <c r="MCG224"/>
      <c r="MCH224"/>
      <c r="MCI224"/>
      <c r="MCJ224"/>
      <c r="MCK224"/>
      <c r="MCL224"/>
      <c r="MCM224"/>
      <c r="MCN224"/>
      <c r="MCO224"/>
      <c r="MCP224"/>
      <c r="MCQ224"/>
      <c r="MCR224"/>
      <c r="MCS224"/>
      <c r="MCT224"/>
      <c r="MCU224"/>
      <c r="MCV224"/>
      <c r="MCW224"/>
      <c r="MCX224"/>
      <c r="MCY224"/>
      <c r="MCZ224"/>
      <c r="MDA224"/>
      <c r="MDB224"/>
      <c r="MDC224"/>
      <c r="MDD224"/>
      <c r="MDE224"/>
      <c r="MDF224"/>
      <c r="MDG224"/>
      <c r="MDH224"/>
      <c r="MDI224"/>
      <c r="MDJ224"/>
      <c r="MDK224"/>
      <c r="MDL224"/>
      <c r="MDM224"/>
      <c r="MDN224"/>
      <c r="MDO224"/>
      <c r="MDP224"/>
      <c r="MDQ224"/>
      <c r="MDR224"/>
      <c r="MDS224"/>
      <c r="MDT224"/>
      <c r="MDU224"/>
      <c r="MDV224"/>
      <c r="MDW224"/>
      <c r="MDX224"/>
      <c r="MDY224"/>
      <c r="MDZ224"/>
      <c r="MEA224"/>
      <c r="MEB224"/>
      <c r="MEC224"/>
      <c r="MED224"/>
      <c r="MEE224"/>
      <c r="MEF224"/>
      <c r="MEG224"/>
      <c r="MEH224"/>
      <c r="MEI224"/>
      <c r="MEJ224"/>
      <c r="MEK224"/>
      <c r="MEL224"/>
      <c r="MEM224"/>
      <c r="MEN224"/>
      <c r="MEO224"/>
      <c r="MEP224"/>
      <c r="MEQ224"/>
      <c r="MER224"/>
      <c r="MES224"/>
      <c r="MET224"/>
      <c r="MEU224"/>
      <c r="MEV224"/>
      <c r="MEW224"/>
      <c r="MEX224"/>
      <c r="MEY224"/>
      <c r="MEZ224"/>
      <c r="MFA224"/>
      <c r="MFB224"/>
      <c r="MFC224"/>
      <c r="MFD224"/>
      <c r="MFE224"/>
      <c r="MFF224"/>
      <c r="MFG224"/>
      <c r="MFH224"/>
      <c r="MFI224"/>
      <c r="MFJ224"/>
      <c r="MFK224"/>
      <c r="MFL224"/>
      <c r="MFM224"/>
      <c r="MFN224"/>
      <c r="MFO224"/>
      <c r="MFP224"/>
      <c r="MFQ224"/>
      <c r="MFR224"/>
      <c r="MFS224"/>
      <c r="MFT224"/>
      <c r="MFU224"/>
      <c r="MFV224"/>
      <c r="MFW224"/>
      <c r="MFX224"/>
      <c r="MFY224"/>
      <c r="MFZ224"/>
      <c r="MGA224"/>
      <c r="MGB224"/>
      <c r="MGC224"/>
      <c r="MGD224"/>
      <c r="MGE224"/>
      <c r="MGF224"/>
      <c r="MGG224"/>
      <c r="MGH224"/>
      <c r="MGI224"/>
      <c r="MGJ224"/>
      <c r="MGK224"/>
      <c r="MGL224"/>
      <c r="MGM224"/>
      <c r="MGN224"/>
      <c r="MGO224"/>
      <c r="MGP224"/>
      <c r="MGQ224"/>
      <c r="MGR224"/>
      <c r="MGS224"/>
      <c r="MGT224"/>
      <c r="MGU224"/>
      <c r="MGV224"/>
      <c r="MGW224"/>
      <c r="MGX224"/>
      <c r="MGY224"/>
      <c r="MGZ224"/>
      <c r="MHA224"/>
      <c r="MHB224"/>
      <c r="MHC224"/>
      <c r="MHD224"/>
      <c r="MHE224"/>
      <c r="MHF224"/>
      <c r="MHG224"/>
      <c r="MHH224"/>
      <c r="MHI224"/>
      <c r="MHJ224"/>
      <c r="MHK224"/>
      <c r="MHL224"/>
      <c r="MHM224"/>
      <c r="MHN224"/>
      <c r="MHO224"/>
      <c r="MHP224"/>
      <c r="MHQ224"/>
      <c r="MHR224"/>
      <c r="MHS224"/>
      <c r="MHT224"/>
      <c r="MHU224"/>
      <c r="MHV224"/>
      <c r="MHW224"/>
      <c r="MHX224"/>
      <c r="MHY224"/>
      <c r="MHZ224"/>
      <c r="MIA224"/>
      <c r="MIB224"/>
      <c r="MIC224"/>
      <c r="MID224"/>
      <c r="MIE224"/>
      <c r="MIF224"/>
      <c r="MIG224"/>
      <c r="MIH224"/>
      <c r="MII224"/>
      <c r="MIJ224"/>
      <c r="MIK224"/>
      <c r="MIL224"/>
      <c r="MIM224"/>
      <c r="MIN224"/>
      <c r="MIO224"/>
      <c r="MIP224"/>
      <c r="MIQ224"/>
      <c r="MIR224"/>
      <c r="MIS224"/>
      <c r="MIT224"/>
      <c r="MIU224"/>
      <c r="MIV224"/>
      <c r="MIW224"/>
      <c r="MIX224"/>
      <c r="MIY224"/>
      <c r="MIZ224"/>
      <c r="MJA224"/>
      <c r="MJB224"/>
      <c r="MJC224"/>
      <c r="MJD224"/>
      <c r="MJE224"/>
      <c r="MJF224"/>
      <c r="MJG224"/>
      <c r="MJH224"/>
      <c r="MJI224"/>
      <c r="MJJ224"/>
      <c r="MJK224"/>
      <c r="MJL224"/>
      <c r="MJM224"/>
      <c r="MJN224"/>
      <c r="MJO224"/>
      <c r="MJP224"/>
      <c r="MJQ224"/>
      <c r="MJR224"/>
      <c r="MJS224"/>
      <c r="MJT224"/>
      <c r="MJU224"/>
      <c r="MJV224"/>
      <c r="MJW224"/>
      <c r="MJX224"/>
      <c r="MJY224"/>
      <c r="MJZ224"/>
      <c r="MKA224"/>
      <c r="MKB224"/>
      <c r="MKC224"/>
      <c r="MKD224"/>
      <c r="MKE224"/>
      <c r="MKF224"/>
      <c r="MKG224"/>
      <c r="MKH224"/>
      <c r="MKI224"/>
      <c r="MKJ224"/>
      <c r="MKK224"/>
      <c r="MKL224"/>
      <c r="MKM224"/>
      <c r="MKN224"/>
      <c r="MKO224"/>
      <c r="MKP224"/>
      <c r="MKQ224"/>
      <c r="MKR224"/>
      <c r="MKS224"/>
      <c r="MKT224"/>
      <c r="MKU224"/>
      <c r="MKV224"/>
      <c r="MKW224"/>
      <c r="MKX224"/>
      <c r="MKY224"/>
      <c r="MKZ224"/>
      <c r="MLA224"/>
      <c r="MLB224"/>
      <c r="MLC224"/>
      <c r="MLD224"/>
      <c r="MLE224"/>
      <c r="MLF224"/>
      <c r="MLG224"/>
      <c r="MLH224"/>
      <c r="MLI224"/>
      <c r="MLJ224"/>
      <c r="MLK224"/>
      <c r="MLL224"/>
      <c r="MLM224"/>
      <c r="MLN224"/>
      <c r="MLO224"/>
      <c r="MLP224"/>
      <c r="MLQ224"/>
      <c r="MLR224"/>
      <c r="MLS224"/>
      <c r="MLT224"/>
      <c r="MLU224"/>
      <c r="MLV224"/>
      <c r="MLW224"/>
      <c r="MLX224"/>
      <c r="MLY224"/>
      <c r="MLZ224"/>
      <c r="MMA224"/>
      <c r="MMB224"/>
      <c r="MMC224"/>
      <c r="MMD224"/>
      <c r="MME224"/>
      <c r="MMF224"/>
      <c r="MMG224"/>
      <c r="MMH224"/>
      <c r="MMI224"/>
      <c r="MMJ224"/>
      <c r="MMK224"/>
      <c r="MML224"/>
      <c r="MMM224"/>
      <c r="MMN224"/>
      <c r="MMO224"/>
      <c r="MMP224"/>
      <c r="MMQ224"/>
      <c r="MMR224"/>
      <c r="MMS224"/>
      <c r="MMT224"/>
      <c r="MMU224"/>
      <c r="MMV224"/>
      <c r="MMW224"/>
      <c r="MMX224"/>
      <c r="MMY224"/>
      <c r="MMZ224"/>
      <c r="MNA224"/>
      <c r="MNB224"/>
      <c r="MNC224"/>
      <c r="MND224"/>
      <c r="MNE224"/>
      <c r="MNF224"/>
      <c r="MNG224"/>
      <c r="MNH224"/>
      <c r="MNI224"/>
      <c r="MNJ224"/>
      <c r="MNK224"/>
      <c r="MNL224"/>
      <c r="MNM224"/>
      <c r="MNN224"/>
      <c r="MNO224"/>
      <c r="MNP224"/>
      <c r="MNQ224"/>
      <c r="MNR224"/>
      <c r="MNS224"/>
      <c r="MNT224"/>
      <c r="MNU224"/>
      <c r="MNV224"/>
      <c r="MNW224"/>
      <c r="MNX224"/>
      <c r="MNY224"/>
      <c r="MNZ224"/>
      <c r="MOA224"/>
      <c r="MOB224"/>
      <c r="MOC224"/>
      <c r="MOD224"/>
      <c r="MOE224"/>
      <c r="MOF224"/>
      <c r="MOG224"/>
      <c r="MOH224"/>
      <c r="MOI224"/>
      <c r="MOJ224"/>
      <c r="MOK224"/>
      <c r="MOL224"/>
      <c r="MOM224"/>
      <c r="MON224"/>
      <c r="MOO224"/>
      <c r="MOP224"/>
      <c r="MOQ224"/>
      <c r="MOR224"/>
      <c r="MOS224"/>
      <c r="MOT224"/>
      <c r="MOU224"/>
      <c r="MOV224"/>
      <c r="MOW224"/>
      <c r="MOX224"/>
      <c r="MOY224"/>
      <c r="MOZ224"/>
      <c r="MPA224"/>
      <c r="MPB224"/>
      <c r="MPC224"/>
      <c r="MPD224"/>
      <c r="MPE224"/>
      <c r="MPF224"/>
      <c r="MPG224"/>
      <c r="MPH224"/>
      <c r="MPI224"/>
      <c r="MPJ224"/>
      <c r="MPK224"/>
      <c r="MPL224"/>
      <c r="MPM224"/>
      <c r="MPN224"/>
      <c r="MPO224"/>
      <c r="MPP224"/>
      <c r="MPQ224"/>
      <c r="MPR224"/>
      <c r="MPS224"/>
      <c r="MPT224"/>
      <c r="MPU224"/>
      <c r="MPV224"/>
      <c r="MPW224"/>
      <c r="MPX224"/>
      <c r="MPY224"/>
      <c r="MPZ224"/>
      <c r="MQA224"/>
      <c r="MQB224"/>
      <c r="MQC224"/>
      <c r="MQD224"/>
      <c r="MQE224"/>
      <c r="MQF224"/>
      <c r="MQG224"/>
      <c r="MQH224"/>
      <c r="MQI224"/>
      <c r="MQJ224"/>
      <c r="MQK224"/>
      <c r="MQL224"/>
      <c r="MQM224"/>
      <c r="MQN224"/>
      <c r="MQO224"/>
      <c r="MQP224"/>
      <c r="MQQ224"/>
      <c r="MQR224"/>
      <c r="MQS224"/>
      <c r="MQT224"/>
      <c r="MQU224"/>
      <c r="MQV224"/>
      <c r="MQW224"/>
      <c r="MQX224"/>
      <c r="MQY224"/>
      <c r="MQZ224"/>
      <c r="MRA224"/>
      <c r="MRB224"/>
      <c r="MRC224"/>
      <c r="MRD224"/>
      <c r="MRE224"/>
      <c r="MRF224"/>
      <c r="MRG224"/>
      <c r="MRH224"/>
      <c r="MRI224"/>
      <c r="MRJ224"/>
      <c r="MRK224"/>
      <c r="MRL224"/>
      <c r="MRM224"/>
      <c r="MRN224"/>
      <c r="MRO224"/>
      <c r="MRP224"/>
      <c r="MRQ224"/>
      <c r="MRR224"/>
      <c r="MRS224"/>
      <c r="MRT224"/>
      <c r="MRU224"/>
      <c r="MRV224"/>
      <c r="MRW224"/>
      <c r="MRX224"/>
      <c r="MRY224"/>
      <c r="MRZ224"/>
      <c r="MSA224"/>
      <c r="MSB224"/>
      <c r="MSC224"/>
      <c r="MSD224"/>
      <c r="MSE224"/>
      <c r="MSF224"/>
      <c r="MSG224"/>
      <c r="MSH224"/>
      <c r="MSI224"/>
      <c r="MSJ224"/>
      <c r="MSK224"/>
      <c r="MSL224"/>
      <c r="MSM224"/>
      <c r="MSN224"/>
      <c r="MSO224"/>
      <c r="MSP224"/>
      <c r="MSQ224"/>
      <c r="MSR224"/>
      <c r="MSS224"/>
      <c r="MST224"/>
      <c r="MSU224"/>
      <c r="MSV224"/>
      <c r="MSW224"/>
      <c r="MSX224"/>
      <c r="MSY224"/>
      <c r="MSZ224"/>
      <c r="MTA224"/>
      <c r="MTB224"/>
      <c r="MTC224"/>
      <c r="MTD224"/>
      <c r="MTE224"/>
      <c r="MTF224"/>
      <c r="MTG224"/>
      <c r="MTH224"/>
      <c r="MTI224"/>
      <c r="MTJ224"/>
      <c r="MTK224"/>
      <c r="MTL224"/>
      <c r="MTM224"/>
      <c r="MTN224"/>
      <c r="MTO224"/>
      <c r="MTP224"/>
      <c r="MTQ224"/>
      <c r="MTR224"/>
      <c r="MTS224"/>
      <c r="MTT224"/>
      <c r="MTU224"/>
      <c r="MTV224"/>
      <c r="MTW224"/>
      <c r="MTX224"/>
      <c r="MTY224"/>
      <c r="MTZ224"/>
      <c r="MUA224"/>
      <c r="MUB224"/>
      <c r="MUC224"/>
      <c r="MUD224"/>
      <c r="MUE224"/>
      <c r="MUF224"/>
      <c r="MUG224"/>
      <c r="MUH224"/>
      <c r="MUI224"/>
      <c r="MUJ224"/>
      <c r="MUK224"/>
      <c r="MUL224"/>
      <c r="MUM224"/>
      <c r="MUN224"/>
      <c r="MUO224"/>
      <c r="MUP224"/>
      <c r="MUQ224"/>
      <c r="MUR224"/>
      <c r="MUS224"/>
      <c r="MUT224"/>
      <c r="MUU224"/>
      <c r="MUV224"/>
      <c r="MUW224"/>
      <c r="MUX224"/>
      <c r="MUY224"/>
      <c r="MUZ224"/>
      <c r="MVA224"/>
      <c r="MVB224"/>
      <c r="MVC224"/>
      <c r="MVD224"/>
      <c r="MVE224"/>
      <c r="MVF224"/>
      <c r="MVG224"/>
      <c r="MVH224"/>
      <c r="MVI224"/>
      <c r="MVJ224"/>
      <c r="MVK224"/>
      <c r="MVL224"/>
      <c r="MVM224"/>
      <c r="MVN224"/>
      <c r="MVO224"/>
      <c r="MVP224"/>
      <c r="MVQ224"/>
      <c r="MVR224"/>
      <c r="MVS224"/>
      <c r="MVT224"/>
      <c r="MVU224"/>
      <c r="MVV224"/>
      <c r="MVW224"/>
      <c r="MVX224"/>
      <c r="MVY224"/>
      <c r="MVZ224"/>
      <c r="MWA224"/>
      <c r="MWB224"/>
      <c r="MWC224"/>
      <c r="MWD224"/>
      <c r="MWE224"/>
      <c r="MWF224"/>
      <c r="MWG224"/>
      <c r="MWH224"/>
      <c r="MWI224"/>
      <c r="MWJ224"/>
      <c r="MWK224"/>
      <c r="MWL224"/>
      <c r="MWM224"/>
      <c r="MWN224"/>
      <c r="MWO224"/>
      <c r="MWP224"/>
      <c r="MWQ224"/>
      <c r="MWR224"/>
      <c r="MWS224"/>
      <c r="MWT224"/>
      <c r="MWU224"/>
      <c r="MWV224"/>
      <c r="MWW224"/>
      <c r="MWX224"/>
      <c r="MWY224"/>
      <c r="MWZ224"/>
      <c r="MXA224"/>
      <c r="MXB224"/>
      <c r="MXC224"/>
      <c r="MXD224"/>
      <c r="MXE224"/>
      <c r="MXF224"/>
      <c r="MXG224"/>
      <c r="MXH224"/>
      <c r="MXI224"/>
      <c r="MXJ224"/>
      <c r="MXK224"/>
      <c r="MXL224"/>
      <c r="MXM224"/>
      <c r="MXN224"/>
      <c r="MXO224"/>
      <c r="MXP224"/>
      <c r="MXQ224"/>
      <c r="MXR224"/>
      <c r="MXS224"/>
      <c r="MXT224"/>
      <c r="MXU224"/>
      <c r="MXV224"/>
      <c r="MXW224"/>
      <c r="MXX224"/>
      <c r="MXY224"/>
      <c r="MXZ224"/>
      <c r="MYA224"/>
      <c r="MYB224"/>
      <c r="MYC224"/>
      <c r="MYD224"/>
      <c r="MYE224"/>
      <c r="MYF224"/>
      <c r="MYG224"/>
      <c r="MYH224"/>
      <c r="MYI224"/>
      <c r="MYJ224"/>
      <c r="MYK224"/>
      <c r="MYL224"/>
      <c r="MYM224"/>
      <c r="MYN224"/>
      <c r="MYO224"/>
      <c r="MYP224"/>
      <c r="MYQ224"/>
      <c r="MYR224"/>
      <c r="MYS224"/>
      <c r="MYT224"/>
      <c r="MYU224"/>
      <c r="MYV224"/>
      <c r="MYW224"/>
      <c r="MYX224"/>
      <c r="MYY224"/>
      <c r="MYZ224"/>
      <c r="MZA224"/>
      <c r="MZB224"/>
      <c r="MZC224"/>
      <c r="MZD224"/>
      <c r="MZE224"/>
      <c r="MZF224"/>
      <c r="MZG224"/>
      <c r="MZH224"/>
      <c r="MZI224"/>
      <c r="MZJ224"/>
      <c r="MZK224"/>
      <c r="MZL224"/>
      <c r="MZM224"/>
      <c r="MZN224"/>
      <c r="MZO224"/>
      <c r="MZP224"/>
      <c r="MZQ224"/>
      <c r="MZR224"/>
      <c r="MZS224"/>
      <c r="MZT224"/>
      <c r="MZU224"/>
      <c r="MZV224"/>
      <c r="MZW224"/>
      <c r="MZX224"/>
      <c r="MZY224"/>
      <c r="MZZ224"/>
      <c r="NAA224"/>
      <c r="NAB224"/>
      <c r="NAC224"/>
      <c r="NAD224"/>
      <c r="NAE224"/>
      <c r="NAF224"/>
      <c r="NAG224"/>
      <c r="NAH224"/>
      <c r="NAI224"/>
      <c r="NAJ224"/>
      <c r="NAK224"/>
      <c r="NAL224"/>
      <c r="NAM224"/>
      <c r="NAN224"/>
      <c r="NAO224"/>
      <c r="NAP224"/>
      <c r="NAQ224"/>
      <c r="NAR224"/>
      <c r="NAS224"/>
      <c r="NAT224"/>
      <c r="NAU224"/>
      <c r="NAV224"/>
      <c r="NAW224"/>
      <c r="NAX224"/>
      <c r="NAY224"/>
      <c r="NAZ224"/>
      <c r="NBA224"/>
      <c r="NBB224"/>
      <c r="NBC224"/>
      <c r="NBD224"/>
      <c r="NBE224"/>
      <c r="NBF224"/>
      <c r="NBG224"/>
      <c r="NBH224"/>
      <c r="NBI224"/>
      <c r="NBJ224"/>
      <c r="NBK224"/>
      <c r="NBL224"/>
      <c r="NBM224"/>
      <c r="NBN224"/>
      <c r="NBO224"/>
      <c r="NBP224"/>
      <c r="NBQ224"/>
      <c r="NBR224"/>
      <c r="NBS224"/>
      <c r="NBT224"/>
      <c r="NBU224"/>
      <c r="NBV224"/>
      <c r="NBW224"/>
      <c r="NBX224"/>
      <c r="NBY224"/>
      <c r="NBZ224"/>
      <c r="NCA224"/>
      <c r="NCB224"/>
      <c r="NCC224"/>
      <c r="NCD224"/>
      <c r="NCE224"/>
      <c r="NCF224"/>
      <c r="NCG224"/>
      <c r="NCH224"/>
      <c r="NCI224"/>
      <c r="NCJ224"/>
      <c r="NCK224"/>
      <c r="NCL224"/>
      <c r="NCM224"/>
      <c r="NCN224"/>
      <c r="NCO224"/>
      <c r="NCP224"/>
      <c r="NCQ224"/>
      <c r="NCR224"/>
      <c r="NCS224"/>
      <c r="NCT224"/>
      <c r="NCU224"/>
      <c r="NCV224"/>
      <c r="NCW224"/>
      <c r="NCX224"/>
      <c r="NCY224"/>
      <c r="NCZ224"/>
      <c r="NDA224"/>
      <c r="NDB224"/>
      <c r="NDC224"/>
      <c r="NDD224"/>
      <c r="NDE224"/>
      <c r="NDF224"/>
      <c r="NDG224"/>
      <c r="NDH224"/>
      <c r="NDI224"/>
      <c r="NDJ224"/>
      <c r="NDK224"/>
      <c r="NDL224"/>
      <c r="NDM224"/>
      <c r="NDN224"/>
      <c r="NDO224"/>
      <c r="NDP224"/>
      <c r="NDQ224"/>
      <c r="NDR224"/>
      <c r="NDS224"/>
      <c r="NDT224"/>
      <c r="NDU224"/>
      <c r="NDV224"/>
      <c r="NDW224"/>
      <c r="NDX224"/>
      <c r="NDY224"/>
      <c r="NDZ224"/>
      <c r="NEA224"/>
      <c r="NEB224"/>
      <c r="NEC224"/>
      <c r="NED224"/>
      <c r="NEE224"/>
      <c r="NEF224"/>
      <c r="NEG224"/>
      <c r="NEH224"/>
      <c r="NEI224"/>
      <c r="NEJ224"/>
      <c r="NEK224"/>
      <c r="NEL224"/>
      <c r="NEM224"/>
      <c r="NEN224"/>
      <c r="NEO224"/>
      <c r="NEP224"/>
      <c r="NEQ224"/>
      <c r="NER224"/>
      <c r="NES224"/>
      <c r="NET224"/>
      <c r="NEU224"/>
      <c r="NEV224"/>
      <c r="NEW224"/>
      <c r="NEX224"/>
      <c r="NEY224"/>
      <c r="NEZ224"/>
      <c r="NFA224"/>
      <c r="NFB224"/>
      <c r="NFC224"/>
      <c r="NFD224"/>
      <c r="NFE224"/>
      <c r="NFF224"/>
      <c r="NFG224"/>
      <c r="NFH224"/>
      <c r="NFI224"/>
      <c r="NFJ224"/>
      <c r="NFK224"/>
      <c r="NFL224"/>
      <c r="NFM224"/>
      <c r="NFN224"/>
      <c r="NFO224"/>
      <c r="NFP224"/>
      <c r="NFQ224"/>
      <c r="NFR224"/>
      <c r="NFS224"/>
      <c r="NFT224"/>
      <c r="NFU224"/>
      <c r="NFV224"/>
      <c r="NFW224"/>
      <c r="NFX224"/>
      <c r="NFY224"/>
      <c r="NFZ224"/>
      <c r="NGA224"/>
      <c r="NGB224"/>
      <c r="NGC224"/>
      <c r="NGD224"/>
      <c r="NGE224"/>
      <c r="NGF224"/>
      <c r="NGG224"/>
      <c r="NGH224"/>
      <c r="NGI224"/>
      <c r="NGJ224"/>
      <c r="NGK224"/>
      <c r="NGL224"/>
      <c r="NGM224"/>
      <c r="NGN224"/>
      <c r="NGO224"/>
      <c r="NGP224"/>
      <c r="NGQ224"/>
      <c r="NGR224"/>
      <c r="NGS224"/>
      <c r="NGT224"/>
      <c r="NGU224"/>
      <c r="NGV224"/>
      <c r="NGW224"/>
      <c r="NGX224"/>
      <c r="NGY224"/>
      <c r="NGZ224"/>
      <c r="NHA224"/>
      <c r="NHB224"/>
      <c r="NHC224"/>
      <c r="NHD224"/>
      <c r="NHE224"/>
      <c r="NHF224"/>
      <c r="NHG224"/>
      <c r="NHH224"/>
      <c r="NHI224"/>
      <c r="NHJ224"/>
      <c r="NHK224"/>
      <c r="NHL224"/>
      <c r="NHM224"/>
      <c r="NHN224"/>
      <c r="NHO224"/>
      <c r="NHP224"/>
      <c r="NHQ224"/>
      <c r="NHR224"/>
      <c r="NHS224"/>
      <c r="NHT224"/>
      <c r="NHU224"/>
      <c r="NHV224"/>
      <c r="NHW224"/>
      <c r="NHX224"/>
      <c r="NHY224"/>
      <c r="NHZ224"/>
      <c r="NIA224"/>
      <c r="NIB224"/>
      <c r="NIC224"/>
      <c r="NID224"/>
      <c r="NIE224"/>
      <c r="NIF224"/>
      <c r="NIG224"/>
      <c r="NIH224"/>
      <c r="NII224"/>
      <c r="NIJ224"/>
      <c r="NIK224"/>
      <c r="NIL224"/>
      <c r="NIM224"/>
      <c r="NIN224"/>
      <c r="NIO224"/>
      <c r="NIP224"/>
      <c r="NIQ224"/>
      <c r="NIR224"/>
      <c r="NIS224"/>
      <c r="NIT224"/>
      <c r="NIU224"/>
      <c r="NIV224"/>
      <c r="NIW224"/>
      <c r="NIX224"/>
      <c r="NIY224"/>
      <c r="NIZ224"/>
      <c r="NJA224"/>
      <c r="NJB224"/>
      <c r="NJC224"/>
      <c r="NJD224"/>
      <c r="NJE224"/>
      <c r="NJF224"/>
      <c r="NJG224"/>
      <c r="NJH224"/>
      <c r="NJI224"/>
      <c r="NJJ224"/>
      <c r="NJK224"/>
      <c r="NJL224"/>
      <c r="NJM224"/>
      <c r="NJN224"/>
      <c r="NJO224"/>
      <c r="NJP224"/>
      <c r="NJQ224"/>
      <c r="NJR224"/>
      <c r="NJS224"/>
      <c r="NJT224"/>
      <c r="NJU224"/>
      <c r="NJV224"/>
      <c r="NJW224"/>
      <c r="NJX224"/>
      <c r="NJY224"/>
      <c r="NJZ224"/>
      <c r="NKA224"/>
      <c r="NKB224"/>
      <c r="NKC224"/>
      <c r="NKD224"/>
      <c r="NKE224"/>
      <c r="NKF224"/>
      <c r="NKG224"/>
      <c r="NKH224"/>
      <c r="NKI224"/>
      <c r="NKJ224"/>
      <c r="NKK224"/>
      <c r="NKL224"/>
      <c r="NKM224"/>
      <c r="NKN224"/>
      <c r="NKO224"/>
      <c r="NKP224"/>
      <c r="NKQ224"/>
      <c r="NKR224"/>
      <c r="NKS224"/>
      <c r="NKT224"/>
      <c r="NKU224"/>
      <c r="NKV224"/>
      <c r="NKW224"/>
      <c r="NKX224"/>
      <c r="NKY224"/>
      <c r="NKZ224"/>
      <c r="NLA224"/>
      <c r="NLB224"/>
      <c r="NLC224"/>
      <c r="NLD224"/>
      <c r="NLE224"/>
      <c r="NLF224"/>
      <c r="NLG224"/>
      <c r="NLH224"/>
      <c r="NLI224"/>
      <c r="NLJ224"/>
      <c r="NLK224"/>
      <c r="NLL224"/>
      <c r="NLM224"/>
      <c r="NLN224"/>
      <c r="NLO224"/>
      <c r="NLP224"/>
      <c r="NLQ224"/>
      <c r="NLR224"/>
      <c r="NLS224"/>
      <c r="NLT224"/>
      <c r="NLU224"/>
      <c r="NLV224"/>
      <c r="NLW224"/>
      <c r="NLX224"/>
      <c r="NLY224"/>
      <c r="NLZ224"/>
      <c r="NMA224"/>
      <c r="NMB224"/>
      <c r="NMC224"/>
      <c r="NMD224"/>
      <c r="NME224"/>
      <c r="NMF224"/>
      <c r="NMG224"/>
      <c r="NMH224"/>
      <c r="NMI224"/>
      <c r="NMJ224"/>
      <c r="NMK224"/>
      <c r="NML224"/>
      <c r="NMM224"/>
      <c r="NMN224"/>
      <c r="NMO224"/>
      <c r="NMP224"/>
      <c r="NMQ224"/>
      <c r="NMR224"/>
      <c r="NMS224"/>
      <c r="NMT224"/>
      <c r="NMU224"/>
      <c r="NMV224"/>
      <c r="NMW224"/>
      <c r="NMX224"/>
      <c r="NMY224"/>
      <c r="NMZ224"/>
      <c r="NNA224"/>
      <c r="NNB224"/>
      <c r="NNC224"/>
      <c r="NND224"/>
      <c r="NNE224"/>
      <c r="NNF224"/>
      <c r="NNG224"/>
      <c r="NNH224"/>
      <c r="NNI224"/>
      <c r="NNJ224"/>
      <c r="NNK224"/>
      <c r="NNL224"/>
      <c r="NNM224"/>
      <c r="NNN224"/>
      <c r="NNO224"/>
      <c r="NNP224"/>
      <c r="NNQ224"/>
      <c r="NNR224"/>
      <c r="NNS224"/>
      <c r="NNT224"/>
      <c r="NNU224"/>
      <c r="NNV224"/>
      <c r="NNW224"/>
      <c r="NNX224"/>
      <c r="NNY224"/>
      <c r="NNZ224"/>
      <c r="NOA224"/>
      <c r="NOB224"/>
      <c r="NOC224"/>
      <c r="NOD224"/>
      <c r="NOE224"/>
      <c r="NOF224"/>
      <c r="NOG224"/>
      <c r="NOH224"/>
      <c r="NOI224"/>
      <c r="NOJ224"/>
      <c r="NOK224"/>
      <c r="NOL224"/>
      <c r="NOM224"/>
      <c r="NON224"/>
      <c r="NOO224"/>
      <c r="NOP224"/>
      <c r="NOQ224"/>
      <c r="NOR224"/>
      <c r="NOS224"/>
      <c r="NOT224"/>
      <c r="NOU224"/>
      <c r="NOV224"/>
      <c r="NOW224"/>
      <c r="NOX224"/>
      <c r="NOY224"/>
      <c r="NOZ224"/>
      <c r="NPA224"/>
      <c r="NPB224"/>
      <c r="NPC224"/>
      <c r="NPD224"/>
      <c r="NPE224"/>
      <c r="NPF224"/>
      <c r="NPG224"/>
      <c r="NPH224"/>
      <c r="NPI224"/>
      <c r="NPJ224"/>
      <c r="NPK224"/>
      <c r="NPL224"/>
      <c r="NPM224"/>
      <c r="NPN224"/>
      <c r="NPO224"/>
      <c r="NPP224"/>
      <c r="NPQ224"/>
      <c r="NPR224"/>
      <c r="NPS224"/>
      <c r="NPT224"/>
      <c r="NPU224"/>
      <c r="NPV224"/>
      <c r="NPW224"/>
      <c r="NPX224"/>
      <c r="NPY224"/>
      <c r="NPZ224"/>
      <c r="NQA224"/>
      <c r="NQB224"/>
      <c r="NQC224"/>
      <c r="NQD224"/>
      <c r="NQE224"/>
      <c r="NQF224"/>
      <c r="NQG224"/>
      <c r="NQH224"/>
      <c r="NQI224"/>
      <c r="NQJ224"/>
      <c r="NQK224"/>
      <c r="NQL224"/>
      <c r="NQM224"/>
      <c r="NQN224"/>
      <c r="NQO224"/>
      <c r="NQP224"/>
      <c r="NQQ224"/>
      <c r="NQR224"/>
      <c r="NQS224"/>
      <c r="NQT224"/>
      <c r="NQU224"/>
      <c r="NQV224"/>
      <c r="NQW224"/>
      <c r="NQX224"/>
      <c r="NQY224"/>
      <c r="NQZ224"/>
      <c r="NRA224"/>
      <c r="NRB224"/>
      <c r="NRC224"/>
      <c r="NRD224"/>
      <c r="NRE224"/>
      <c r="NRF224"/>
      <c r="NRG224"/>
      <c r="NRH224"/>
      <c r="NRI224"/>
      <c r="NRJ224"/>
      <c r="NRK224"/>
      <c r="NRL224"/>
      <c r="NRM224"/>
      <c r="NRN224"/>
      <c r="NRO224"/>
      <c r="NRP224"/>
      <c r="NRQ224"/>
      <c r="NRR224"/>
      <c r="NRS224"/>
      <c r="NRT224"/>
      <c r="NRU224"/>
      <c r="NRV224"/>
      <c r="NRW224"/>
      <c r="NRX224"/>
      <c r="NRY224"/>
      <c r="NRZ224"/>
      <c r="NSA224"/>
      <c r="NSB224"/>
      <c r="NSC224"/>
      <c r="NSD224"/>
      <c r="NSE224"/>
      <c r="NSF224"/>
      <c r="NSG224"/>
      <c r="NSH224"/>
      <c r="NSI224"/>
      <c r="NSJ224"/>
      <c r="NSK224"/>
      <c r="NSL224"/>
      <c r="NSM224"/>
      <c r="NSN224"/>
      <c r="NSO224"/>
      <c r="NSP224"/>
      <c r="NSQ224"/>
      <c r="NSR224"/>
      <c r="NSS224"/>
      <c r="NST224"/>
      <c r="NSU224"/>
      <c r="NSV224"/>
      <c r="NSW224"/>
      <c r="NSX224"/>
      <c r="NSY224"/>
      <c r="NSZ224"/>
      <c r="NTA224"/>
      <c r="NTB224"/>
      <c r="NTC224"/>
      <c r="NTD224"/>
      <c r="NTE224"/>
      <c r="NTF224"/>
      <c r="NTG224"/>
      <c r="NTH224"/>
      <c r="NTI224"/>
      <c r="NTJ224"/>
      <c r="NTK224"/>
      <c r="NTL224"/>
      <c r="NTM224"/>
      <c r="NTN224"/>
      <c r="NTO224"/>
      <c r="NTP224"/>
      <c r="NTQ224"/>
      <c r="NTR224"/>
      <c r="NTS224"/>
      <c r="NTT224"/>
      <c r="NTU224"/>
      <c r="NTV224"/>
      <c r="NTW224"/>
      <c r="NTX224"/>
      <c r="NTY224"/>
      <c r="NTZ224"/>
      <c r="NUA224"/>
      <c r="NUB224"/>
      <c r="NUC224"/>
      <c r="NUD224"/>
      <c r="NUE224"/>
      <c r="NUF224"/>
      <c r="NUG224"/>
      <c r="NUH224"/>
      <c r="NUI224"/>
      <c r="NUJ224"/>
      <c r="NUK224"/>
      <c r="NUL224"/>
      <c r="NUM224"/>
      <c r="NUN224"/>
      <c r="NUO224"/>
      <c r="NUP224"/>
      <c r="NUQ224"/>
      <c r="NUR224"/>
      <c r="NUS224"/>
      <c r="NUT224"/>
      <c r="NUU224"/>
      <c r="NUV224"/>
      <c r="NUW224"/>
      <c r="NUX224"/>
      <c r="NUY224"/>
      <c r="NUZ224"/>
      <c r="NVA224"/>
      <c r="NVB224"/>
      <c r="NVC224"/>
      <c r="NVD224"/>
      <c r="NVE224"/>
      <c r="NVF224"/>
      <c r="NVG224"/>
      <c r="NVH224"/>
      <c r="NVI224"/>
      <c r="NVJ224"/>
      <c r="NVK224"/>
      <c r="NVL224"/>
      <c r="NVM224"/>
      <c r="NVN224"/>
      <c r="NVO224"/>
      <c r="NVP224"/>
      <c r="NVQ224"/>
      <c r="NVR224"/>
      <c r="NVS224"/>
      <c r="NVT224"/>
      <c r="NVU224"/>
      <c r="NVV224"/>
      <c r="NVW224"/>
      <c r="NVX224"/>
      <c r="NVY224"/>
      <c r="NVZ224"/>
      <c r="NWA224"/>
      <c r="NWB224"/>
      <c r="NWC224"/>
      <c r="NWD224"/>
      <c r="NWE224"/>
      <c r="NWF224"/>
      <c r="NWG224"/>
      <c r="NWH224"/>
      <c r="NWI224"/>
      <c r="NWJ224"/>
      <c r="NWK224"/>
      <c r="NWL224"/>
      <c r="NWM224"/>
      <c r="NWN224"/>
      <c r="NWO224"/>
      <c r="NWP224"/>
      <c r="NWQ224"/>
      <c r="NWR224"/>
      <c r="NWS224"/>
      <c r="NWT224"/>
      <c r="NWU224"/>
      <c r="NWV224"/>
      <c r="NWW224"/>
      <c r="NWX224"/>
      <c r="NWY224"/>
      <c r="NWZ224"/>
      <c r="NXA224"/>
      <c r="NXB224"/>
      <c r="NXC224"/>
      <c r="NXD224"/>
      <c r="NXE224"/>
      <c r="NXF224"/>
      <c r="NXG224"/>
      <c r="NXH224"/>
      <c r="NXI224"/>
      <c r="NXJ224"/>
      <c r="NXK224"/>
      <c r="NXL224"/>
      <c r="NXM224"/>
      <c r="NXN224"/>
      <c r="NXO224"/>
      <c r="NXP224"/>
      <c r="NXQ224"/>
      <c r="NXR224"/>
      <c r="NXS224"/>
      <c r="NXT224"/>
      <c r="NXU224"/>
      <c r="NXV224"/>
      <c r="NXW224"/>
      <c r="NXX224"/>
      <c r="NXY224"/>
      <c r="NXZ224"/>
      <c r="NYA224"/>
      <c r="NYB224"/>
      <c r="NYC224"/>
      <c r="NYD224"/>
      <c r="NYE224"/>
      <c r="NYF224"/>
      <c r="NYG224"/>
      <c r="NYH224"/>
      <c r="NYI224"/>
      <c r="NYJ224"/>
      <c r="NYK224"/>
      <c r="NYL224"/>
      <c r="NYM224"/>
      <c r="NYN224"/>
      <c r="NYO224"/>
      <c r="NYP224"/>
      <c r="NYQ224"/>
      <c r="NYR224"/>
      <c r="NYS224"/>
      <c r="NYT224"/>
      <c r="NYU224"/>
      <c r="NYV224"/>
      <c r="NYW224"/>
      <c r="NYX224"/>
      <c r="NYY224"/>
      <c r="NYZ224"/>
      <c r="NZA224"/>
      <c r="NZB224"/>
      <c r="NZC224"/>
      <c r="NZD224"/>
      <c r="NZE224"/>
      <c r="NZF224"/>
      <c r="NZG224"/>
      <c r="NZH224"/>
      <c r="NZI224"/>
      <c r="NZJ224"/>
      <c r="NZK224"/>
      <c r="NZL224"/>
      <c r="NZM224"/>
      <c r="NZN224"/>
      <c r="NZO224"/>
      <c r="NZP224"/>
      <c r="NZQ224"/>
      <c r="NZR224"/>
      <c r="NZS224"/>
      <c r="NZT224"/>
      <c r="NZU224"/>
      <c r="NZV224"/>
      <c r="NZW224"/>
      <c r="NZX224"/>
      <c r="NZY224"/>
      <c r="NZZ224"/>
      <c r="OAA224"/>
      <c r="OAB224"/>
      <c r="OAC224"/>
      <c r="OAD224"/>
      <c r="OAE224"/>
      <c r="OAF224"/>
      <c r="OAG224"/>
      <c r="OAH224"/>
      <c r="OAI224"/>
      <c r="OAJ224"/>
      <c r="OAK224"/>
      <c r="OAL224"/>
      <c r="OAM224"/>
      <c r="OAN224"/>
      <c r="OAO224"/>
      <c r="OAP224"/>
      <c r="OAQ224"/>
      <c r="OAR224"/>
      <c r="OAS224"/>
      <c r="OAT224"/>
      <c r="OAU224"/>
      <c r="OAV224"/>
      <c r="OAW224"/>
      <c r="OAX224"/>
      <c r="OAY224"/>
      <c r="OAZ224"/>
      <c r="OBA224"/>
      <c r="OBB224"/>
      <c r="OBC224"/>
      <c r="OBD224"/>
      <c r="OBE224"/>
      <c r="OBF224"/>
      <c r="OBG224"/>
      <c r="OBH224"/>
      <c r="OBI224"/>
      <c r="OBJ224"/>
      <c r="OBK224"/>
      <c r="OBL224"/>
      <c r="OBM224"/>
      <c r="OBN224"/>
      <c r="OBO224"/>
      <c r="OBP224"/>
      <c r="OBQ224"/>
      <c r="OBR224"/>
      <c r="OBS224"/>
      <c r="OBT224"/>
      <c r="OBU224"/>
      <c r="OBV224"/>
      <c r="OBW224"/>
      <c r="OBX224"/>
      <c r="OBY224"/>
      <c r="OBZ224"/>
      <c r="OCA224"/>
      <c r="OCB224"/>
      <c r="OCC224"/>
      <c r="OCD224"/>
      <c r="OCE224"/>
      <c r="OCF224"/>
      <c r="OCG224"/>
      <c r="OCH224"/>
      <c r="OCI224"/>
      <c r="OCJ224"/>
      <c r="OCK224"/>
      <c r="OCL224"/>
      <c r="OCM224"/>
      <c r="OCN224"/>
      <c r="OCO224"/>
      <c r="OCP224"/>
      <c r="OCQ224"/>
      <c r="OCR224"/>
      <c r="OCS224"/>
      <c r="OCT224"/>
      <c r="OCU224"/>
      <c r="OCV224"/>
      <c r="OCW224"/>
      <c r="OCX224"/>
      <c r="OCY224"/>
      <c r="OCZ224"/>
      <c r="ODA224"/>
      <c r="ODB224"/>
      <c r="ODC224"/>
      <c r="ODD224"/>
      <c r="ODE224"/>
      <c r="ODF224"/>
      <c r="ODG224"/>
      <c r="ODH224"/>
      <c r="ODI224"/>
      <c r="ODJ224"/>
      <c r="ODK224"/>
      <c r="ODL224"/>
      <c r="ODM224"/>
      <c r="ODN224"/>
      <c r="ODO224"/>
      <c r="ODP224"/>
      <c r="ODQ224"/>
      <c r="ODR224"/>
      <c r="ODS224"/>
      <c r="ODT224"/>
      <c r="ODU224"/>
      <c r="ODV224"/>
      <c r="ODW224"/>
      <c r="ODX224"/>
      <c r="ODY224"/>
      <c r="ODZ224"/>
      <c r="OEA224"/>
      <c r="OEB224"/>
      <c r="OEC224"/>
      <c r="OED224"/>
      <c r="OEE224"/>
      <c r="OEF224"/>
      <c r="OEG224"/>
      <c r="OEH224"/>
      <c r="OEI224"/>
      <c r="OEJ224"/>
      <c r="OEK224"/>
      <c r="OEL224"/>
      <c r="OEM224"/>
      <c r="OEN224"/>
      <c r="OEO224"/>
      <c r="OEP224"/>
      <c r="OEQ224"/>
      <c r="OER224"/>
      <c r="OES224"/>
      <c r="OET224"/>
      <c r="OEU224"/>
      <c r="OEV224"/>
      <c r="OEW224"/>
      <c r="OEX224"/>
      <c r="OEY224"/>
      <c r="OEZ224"/>
      <c r="OFA224"/>
      <c r="OFB224"/>
      <c r="OFC224"/>
      <c r="OFD224"/>
      <c r="OFE224"/>
      <c r="OFF224"/>
      <c r="OFG224"/>
      <c r="OFH224"/>
      <c r="OFI224"/>
      <c r="OFJ224"/>
      <c r="OFK224"/>
      <c r="OFL224"/>
      <c r="OFM224"/>
      <c r="OFN224"/>
      <c r="OFO224"/>
      <c r="OFP224"/>
      <c r="OFQ224"/>
      <c r="OFR224"/>
      <c r="OFS224"/>
      <c r="OFT224"/>
      <c r="OFU224"/>
      <c r="OFV224"/>
      <c r="OFW224"/>
      <c r="OFX224"/>
      <c r="OFY224"/>
      <c r="OFZ224"/>
      <c r="OGA224"/>
      <c r="OGB224"/>
      <c r="OGC224"/>
      <c r="OGD224"/>
      <c r="OGE224"/>
      <c r="OGF224"/>
      <c r="OGG224"/>
      <c r="OGH224"/>
      <c r="OGI224"/>
      <c r="OGJ224"/>
      <c r="OGK224"/>
      <c r="OGL224"/>
      <c r="OGM224"/>
      <c r="OGN224"/>
      <c r="OGO224"/>
      <c r="OGP224"/>
      <c r="OGQ224"/>
      <c r="OGR224"/>
      <c r="OGS224"/>
      <c r="OGT224"/>
      <c r="OGU224"/>
      <c r="OGV224"/>
      <c r="OGW224"/>
      <c r="OGX224"/>
      <c r="OGY224"/>
      <c r="OGZ224"/>
      <c r="OHA224"/>
      <c r="OHB224"/>
      <c r="OHC224"/>
      <c r="OHD224"/>
      <c r="OHE224"/>
      <c r="OHF224"/>
      <c r="OHG224"/>
      <c r="OHH224"/>
      <c r="OHI224"/>
      <c r="OHJ224"/>
      <c r="OHK224"/>
      <c r="OHL224"/>
      <c r="OHM224"/>
      <c r="OHN224"/>
      <c r="OHO224"/>
      <c r="OHP224"/>
      <c r="OHQ224"/>
      <c r="OHR224"/>
      <c r="OHS224"/>
      <c r="OHT224"/>
      <c r="OHU224"/>
      <c r="OHV224"/>
      <c r="OHW224"/>
      <c r="OHX224"/>
      <c r="OHY224"/>
      <c r="OHZ224"/>
      <c r="OIA224"/>
      <c r="OIB224"/>
      <c r="OIC224"/>
      <c r="OID224"/>
      <c r="OIE224"/>
      <c r="OIF224"/>
      <c r="OIG224"/>
      <c r="OIH224"/>
      <c r="OII224"/>
      <c r="OIJ224"/>
      <c r="OIK224"/>
      <c r="OIL224"/>
      <c r="OIM224"/>
      <c r="OIN224"/>
      <c r="OIO224"/>
      <c r="OIP224"/>
      <c r="OIQ224"/>
      <c r="OIR224"/>
      <c r="OIS224"/>
      <c r="OIT224"/>
      <c r="OIU224"/>
      <c r="OIV224"/>
      <c r="OIW224"/>
      <c r="OIX224"/>
      <c r="OIY224"/>
      <c r="OIZ224"/>
      <c r="OJA224"/>
      <c r="OJB224"/>
      <c r="OJC224"/>
      <c r="OJD224"/>
      <c r="OJE224"/>
      <c r="OJF224"/>
      <c r="OJG224"/>
      <c r="OJH224"/>
      <c r="OJI224"/>
      <c r="OJJ224"/>
      <c r="OJK224"/>
      <c r="OJL224"/>
      <c r="OJM224"/>
      <c r="OJN224"/>
      <c r="OJO224"/>
      <c r="OJP224"/>
      <c r="OJQ224"/>
      <c r="OJR224"/>
      <c r="OJS224"/>
      <c r="OJT224"/>
      <c r="OJU224"/>
      <c r="OJV224"/>
      <c r="OJW224"/>
      <c r="OJX224"/>
      <c r="OJY224"/>
      <c r="OJZ224"/>
      <c r="OKA224"/>
      <c r="OKB224"/>
      <c r="OKC224"/>
      <c r="OKD224"/>
      <c r="OKE224"/>
      <c r="OKF224"/>
      <c r="OKG224"/>
      <c r="OKH224"/>
      <c r="OKI224"/>
      <c r="OKJ224"/>
      <c r="OKK224"/>
      <c r="OKL224"/>
      <c r="OKM224"/>
      <c r="OKN224"/>
      <c r="OKO224"/>
      <c r="OKP224"/>
      <c r="OKQ224"/>
      <c r="OKR224"/>
      <c r="OKS224"/>
      <c r="OKT224"/>
      <c r="OKU224"/>
      <c r="OKV224"/>
      <c r="OKW224"/>
      <c r="OKX224"/>
      <c r="OKY224"/>
      <c r="OKZ224"/>
      <c r="OLA224"/>
      <c r="OLB224"/>
      <c r="OLC224"/>
      <c r="OLD224"/>
      <c r="OLE224"/>
      <c r="OLF224"/>
      <c r="OLG224"/>
      <c r="OLH224"/>
      <c r="OLI224"/>
      <c r="OLJ224"/>
      <c r="OLK224"/>
      <c r="OLL224"/>
      <c r="OLM224"/>
      <c r="OLN224"/>
      <c r="OLO224"/>
      <c r="OLP224"/>
      <c r="OLQ224"/>
      <c r="OLR224"/>
      <c r="OLS224"/>
      <c r="OLT224"/>
      <c r="OLU224"/>
      <c r="OLV224"/>
      <c r="OLW224"/>
      <c r="OLX224"/>
      <c r="OLY224"/>
      <c r="OLZ224"/>
      <c r="OMA224"/>
      <c r="OMB224"/>
      <c r="OMC224"/>
      <c r="OMD224"/>
      <c r="OME224"/>
      <c r="OMF224"/>
      <c r="OMG224"/>
      <c r="OMH224"/>
      <c r="OMI224"/>
      <c r="OMJ224"/>
      <c r="OMK224"/>
      <c r="OML224"/>
      <c r="OMM224"/>
      <c r="OMN224"/>
      <c r="OMO224"/>
      <c r="OMP224"/>
      <c r="OMQ224"/>
      <c r="OMR224"/>
      <c r="OMS224"/>
      <c r="OMT224"/>
      <c r="OMU224"/>
      <c r="OMV224"/>
      <c r="OMW224"/>
      <c r="OMX224"/>
      <c r="OMY224"/>
      <c r="OMZ224"/>
      <c r="ONA224"/>
      <c r="ONB224"/>
      <c r="ONC224"/>
      <c r="OND224"/>
      <c r="ONE224"/>
      <c r="ONF224"/>
      <c r="ONG224"/>
      <c r="ONH224"/>
      <c r="ONI224"/>
      <c r="ONJ224"/>
      <c r="ONK224"/>
      <c r="ONL224"/>
      <c r="ONM224"/>
      <c r="ONN224"/>
      <c r="ONO224"/>
      <c r="ONP224"/>
      <c r="ONQ224"/>
      <c r="ONR224"/>
      <c r="ONS224"/>
      <c r="ONT224"/>
      <c r="ONU224"/>
      <c r="ONV224"/>
      <c r="ONW224"/>
      <c r="ONX224"/>
      <c r="ONY224"/>
      <c r="ONZ224"/>
      <c r="OOA224"/>
      <c r="OOB224"/>
      <c r="OOC224"/>
      <c r="OOD224"/>
      <c r="OOE224"/>
      <c r="OOF224"/>
      <c r="OOG224"/>
      <c r="OOH224"/>
      <c r="OOI224"/>
      <c r="OOJ224"/>
      <c r="OOK224"/>
      <c r="OOL224"/>
      <c r="OOM224"/>
      <c r="OON224"/>
      <c r="OOO224"/>
      <c r="OOP224"/>
      <c r="OOQ224"/>
      <c r="OOR224"/>
      <c r="OOS224"/>
      <c r="OOT224"/>
      <c r="OOU224"/>
      <c r="OOV224"/>
      <c r="OOW224"/>
      <c r="OOX224"/>
      <c r="OOY224"/>
      <c r="OOZ224"/>
      <c r="OPA224"/>
      <c r="OPB224"/>
      <c r="OPC224"/>
      <c r="OPD224"/>
      <c r="OPE224"/>
      <c r="OPF224"/>
      <c r="OPG224"/>
      <c r="OPH224"/>
      <c r="OPI224"/>
      <c r="OPJ224"/>
      <c r="OPK224"/>
      <c r="OPL224"/>
      <c r="OPM224"/>
      <c r="OPN224"/>
      <c r="OPO224"/>
      <c r="OPP224"/>
      <c r="OPQ224"/>
      <c r="OPR224"/>
      <c r="OPS224"/>
      <c r="OPT224"/>
      <c r="OPU224"/>
      <c r="OPV224"/>
      <c r="OPW224"/>
      <c r="OPX224"/>
      <c r="OPY224"/>
      <c r="OPZ224"/>
      <c r="OQA224"/>
      <c r="OQB224"/>
      <c r="OQC224"/>
      <c r="OQD224"/>
      <c r="OQE224"/>
      <c r="OQF224"/>
      <c r="OQG224"/>
      <c r="OQH224"/>
      <c r="OQI224"/>
      <c r="OQJ224"/>
      <c r="OQK224"/>
      <c r="OQL224"/>
      <c r="OQM224"/>
      <c r="OQN224"/>
      <c r="OQO224"/>
      <c r="OQP224"/>
      <c r="OQQ224"/>
      <c r="OQR224"/>
      <c r="OQS224"/>
      <c r="OQT224"/>
      <c r="OQU224"/>
      <c r="OQV224"/>
      <c r="OQW224"/>
      <c r="OQX224"/>
      <c r="OQY224"/>
      <c r="OQZ224"/>
      <c r="ORA224"/>
      <c r="ORB224"/>
      <c r="ORC224"/>
      <c r="ORD224"/>
      <c r="ORE224"/>
      <c r="ORF224"/>
      <c r="ORG224"/>
      <c r="ORH224"/>
      <c r="ORI224"/>
      <c r="ORJ224"/>
      <c r="ORK224"/>
      <c r="ORL224"/>
      <c r="ORM224"/>
      <c r="ORN224"/>
      <c r="ORO224"/>
      <c r="ORP224"/>
      <c r="ORQ224"/>
      <c r="ORR224"/>
      <c r="ORS224"/>
      <c r="ORT224"/>
      <c r="ORU224"/>
      <c r="ORV224"/>
      <c r="ORW224"/>
      <c r="ORX224"/>
      <c r="ORY224"/>
      <c r="ORZ224"/>
      <c r="OSA224"/>
      <c r="OSB224"/>
      <c r="OSC224"/>
      <c r="OSD224"/>
      <c r="OSE224"/>
      <c r="OSF224"/>
      <c r="OSG224"/>
      <c r="OSH224"/>
      <c r="OSI224"/>
      <c r="OSJ224"/>
      <c r="OSK224"/>
      <c r="OSL224"/>
      <c r="OSM224"/>
      <c r="OSN224"/>
      <c r="OSO224"/>
      <c r="OSP224"/>
      <c r="OSQ224"/>
      <c r="OSR224"/>
      <c r="OSS224"/>
      <c r="OST224"/>
      <c r="OSU224"/>
      <c r="OSV224"/>
      <c r="OSW224"/>
      <c r="OSX224"/>
      <c r="OSY224"/>
      <c r="OSZ224"/>
      <c r="OTA224"/>
      <c r="OTB224"/>
      <c r="OTC224"/>
      <c r="OTD224"/>
      <c r="OTE224"/>
      <c r="OTF224"/>
      <c r="OTG224"/>
      <c r="OTH224"/>
      <c r="OTI224"/>
      <c r="OTJ224"/>
      <c r="OTK224"/>
      <c r="OTL224"/>
      <c r="OTM224"/>
      <c r="OTN224"/>
      <c r="OTO224"/>
      <c r="OTP224"/>
      <c r="OTQ224"/>
      <c r="OTR224"/>
      <c r="OTS224"/>
      <c r="OTT224"/>
      <c r="OTU224"/>
      <c r="OTV224"/>
      <c r="OTW224"/>
      <c r="OTX224"/>
      <c r="OTY224"/>
      <c r="OTZ224"/>
      <c r="OUA224"/>
      <c r="OUB224"/>
      <c r="OUC224"/>
      <c r="OUD224"/>
      <c r="OUE224"/>
      <c r="OUF224"/>
      <c r="OUG224"/>
      <c r="OUH224"/>
      <c r="OUI224"/>
      <c r="OUJ224"/>
      <c r="OUK224"/>
      <c r="OUL224"/>
      <c r="OUM224"/>
      <c r="OUN224"/>
      <c r="OUO224"/>
      <c r="OUP224"/>
      <c r="OUQ224"/>
      <c r="OUR224"/>
      <c r="OUS224"/>
      <c r="OUT224"/>
      <c r="OUU224"/>
      <c r="OUV224"/>
      <c r="OUW224"/>
      <c r="OUX224"/>
      <c r="OUY224"/>
      <c r="OUZ224"/>
      <c r="OVA224"/>
      <c r="OVB224"/>
      <c r="OVC224"/>
      <c r="OVD224"/>
      <c r="OVE224"/>
      <c r="OVF224"/>
      <c r="OVG224"/>
      <c r="OVH224"/>
      <c r="OVI224"/>
      <c r="OVJ224"/>
      <c r="OVK224"/>
      <c r="OVL224"/>
      <c r="OVM224"/>
      <c r="OVN224"/>
      <c r="OVO224"/>
      <c r="OVP224"/>
      <c r="OVQ224"/>
      <c r="OVR224"/>
      <c r="OVS224"/>
      <c r="OVT224"/>
      <c r="OVU224"/>
      <c r="OVV224"/>
      <c r="OVW224"/>
      <c r="OVX224"/>
      <c r="OVY224"/>
      <c r="OVZ224"/>
      <c r="OWA224"/>
      <c r="OWB224"/>
      <c r="OWC224"/>
      <c r="OWD224"/>
      <c r="OWE224"/>
      <c r="OWF224"/>
      <c r="OWG224"/>
      <c r="OWH224"/>
      <c r="OWI224"/>
      <c r="OWJ224"/>
      <c r="OWK224"/>
      <c r="OWL224"/>
      <c r="OWM224"/>
      <c r="OWN224"/>
      <c r="OWO224"/>
      <c r="OWP224"/>
      <c r="OWQ224"/>
      <c r="OWR224"/>
      <c r="OWS224"/>
      <c r="OWT224"/>
      <c r="OWU224"/>
      <c r="OWV224"/>
      <c r="OWW224"/>
      <c r="OWX224"/>
      <c r="OWY224"/>
      <c r="OWZ224"/>
      <c r="OXA224"/>
      <c r="OXB224"/>
      <c r="OXC224"/>
      <c r="OXD224"/>
      <c r="OXE224"/>
      <c r="OXF224"/>
      <c r="OXG224"/>
      <c r="OXH224"/>
      <c r="OXI224"/>
      <c r="OXJ224"/>
      <c r="OXK224"/>
      <c r="OXL224"/>
      <c r="OXM224"/>
      <c r="OXN224"/>
      <c r="OXO224"/>
      <c r="OXP224"/>
      <c r="OXQ224"/>
      <c r="OXR224"/>
      <c r="OXS224"/>
      <c r="OXT224"/>
      <c r="OXU224"/>
      <c r="OXV224"/>
      <c r="OXW224"/>
      <c r="OXX224"/>
      <c r="OXY224"/>
      <c r="OXZ224"/>
      <c r="OYA224"/>
      <c r="OYB224"/>
      <c r="OYC224"/>
      <c r="OYD224"/>
      <c r="OYE224"/>
      <c r="OYF224"/>
      <c r="OYG224"/>
      <c r="OYH224"/>
      <c r="OYI224"/>
      <c r="OYJ224"/>
      <c r="OYK224"/>
      <c r="OYL224"/>
      <c r="OYM224"/>
      <c r="OYN224"/>
      <c r="OYO224"/>
      <c r="OYP224"/>
      <c r="OYQ224"/>
      <c r="OYR224"/>
      <c r="OYS224"/>
      <c r="OYT224"/>
      <c r="OYU224"/>
      <c r="OYV224"/>
      <c r="OYW224"/>
      <c r="OYX224"/>
      <c r="OYY224"/>
      <c r="OYZ224"/>
      <c r="OZA224"/>
      <c r="OZB224"/>
      <c r="OZC224"/>
      <c r="OZD224"/>
      <c r="OZE224"/>
      <c r="OZF224"/>
      <c r="OZG224"/>
      <c r="OZH224"/>
      <c r="OZI224"/>
      <c r="OZJ224"/>
      <c r="OZK224"/>
      <c r="OZL224"/>
      <c r="OZM224"/>
      <c r="OZN224"/>
      <c r="OZO224"/>
      <c r="OZP224"/>
      <c r="OZQ224"/>
      <c r="OZR224"/>
      <c r="OZS224"/>
      <c r="OZT224"/>
      <c r="OZU224"/>
      <c r="OZV224"/>
      <c r="OZW224"/>
      <c r="OZX224"/>
      <c r="OZY224"/>
      <c r="OZZ224"/>
      <c r="PAA224"/>
      <c r="PAB224"/>
      <c r="PAC224"/>
      <c r="PAD224"/>
      <c r="PAE224"/>
      <c r="PAF224"/>
      <c r="PAG224"/>
      <c r="PAH224"/>
      <c r="PAI224"/>
      <c r="PAJ224"/>
      <c r="PAK224"/>
      <c r="PAL224"/>
      <c r="PAM224"/>
      <c r="PAN224"/>
      <c r="PAO224"/>
      <c r="PAP224"/>
      <c r="PAQ224"/>
      <c r="PAR224"/>
      <c r="PAS224"/>
      <c r="PAT224"/>
      <c r="PAU224"/>
      <c r="PAV224"/>
      <c r="PAW224"/>
      <c r="PAX224"/>
      <c r="PAY224"/>
      <c r="PAZ224"/>
      <c r="PBA224"/>
      <c r="PBB224"/>
      <c r="PBC224"/>
      <c r="PBD224"/>
      <c r="PBE224"/>
      <c r="PBF224"/>
      <c r="PBG224"/>
      <c r="PBH224"/>
      <c r="PBI224"/>
      <c r="PBJ224"/>
      <c r="PBK224"/>
      <c r="PBL224"/>
      <c r="PBM224"/>
      <c r="PBN224"/>
      <c r="PBO224"/>
      <c r="PBP224"/>
      <c r="PBQ224"/>
      <c r="PBR224"/>
      <c r="PBS224"/>
      <c r="PBT224"/>
      <c r="PBU224"/>
      <c r="PBV224"/>
      <c r="PBW224"/>
      <c r="PBX224"/>
      <c r="PBY224"/>
      <c r="PBZ224"/>
      <c r="PCA224"/>
      <c r="PCB224"/>
      <c r="PCC224"/>
      <c r="PCD224"/>
      <c r="PCE224"/>
      <c r="PCF224"/>
      <c r="PCG224"/>
      <c r="PCH224"/>
      <c r="PCI224"/>
      <c r="PCJ224"/>
      <c r="PCK224"/>
      <c r="PCL224"/>
      <c r="PCM224"/>
      <c r="PCN224"/>
      <c r="PCO224"/>
      <c r="PCP224"/>
      <c r="PCQ224"/>
      <c r="PCR224"/>
      <c r="PCS224"/>
      <c r="PCT224"/>
      <c r="PCU224"/>
      <c r="PCV224"/>
      <c r="PCW224"/>
      <c r="PCX224"/>
      <c r="PCY224"/>
      <c r="PCZ224"/>
      <c r="PDA224"/>
      <c r="PDB224"/>
      <c r="PDC224"/>
      <c r="PDD224"/>
      <c r="PDE224"/>
      <c r="PDF224"/>
      <c r="PDG224"/>
      <c r="PDH224"/>
      <c r="PDI224"/>
      <c r="PDJ224"/>
      <c r="PDK224"/>
      <c r="PDL224"/>
      <c r="PDM224"/>
      <c r="PDN224"/>
      <c r="PDO224"/>
      <c r="PDP224"/>
      <c r="PDQ224"/>
      <c r="PDR224"/>
      <c r="PDS224"/>
      <c r="PDT224"/>
      <c r="PDU224"/>
      <c r="PDV224"/>
      <c r="PDW224"/>
      <c r="PDX224"/>
      <c r="PDY224"/>
      <c r="PDZ224"/>
      <c r="PEA224"/>
      <c r="PEB224"/>
      <c r="PEC224"/>
      <c r="PED224"/>
      <c r="PEE224"/>
      <c r="PEF224"/>
      <c r="PEG224"/>
      <c r="PEH224"/>
      <c r="PEI224"/>
      <c r="PEJ224"/>
      <c r="PEK224"/>
      <c r="PEL224"/>
      <c r="PEM224"/>
      <c r="PEN224"/>
      <c r="PEO224"/>
      <c r="PEP224"/>
      <c r="PEQ224"/>
      <c r="PER224"/>
      <c r="PES224"/>
      <c r="PET224"/>
      <c r="PEU224"/>
      <c r="PEV224"/>
      <c r="PEW224"/>
      <c r="PEX224"/>
      <c r="PEY224"/>
      <c r="PEZ224"/>
      <c r="PFA224"/>
      <c r="PFB224"/>
      <c r="PFC224"/>
      <c r="PFD224"/>
      <c r="PFE224"/>
      <c r="PFF224"/>
      <c r="PFG224"/>
      <c r="PFH224"/>
      <c r="PFI224"/>
      <c r="PFJ224"/>
      <c r="PFK224"/>
      <c r="PFL224"/>
      <c r="PFM224"/>
      <c r="PFN224"/>
      <c r="PFO224"/>
      <c r="PFP224"/>
      <c r="PFQ224"/>
      <c r="PFR224"/>
      <c r="PFS224"/>
      <c r="PFT224"/>
      <c r="PFU224"/>
      <c r="PFV224"/>
      <c r="PFW224"/>
      <c r="PFX224"/>
      <c r="PFY224"/>
      <c r="PFZ224"/>
      <c r="PGA224"/>
      <c r="PGB224"/>
      <c r="PGC224"/>
      <c r="PGD224"/>
      <c r="PGE224"/>
      <c r="PGF224"/>
      <c r="PGG224"/>
      <c r="PGH224"/>
      <c r="PGI224"/>
      <c r="PGJ224"/>
      <c r="PGK224"/>
      <c r="PGL224"/>
      <c r="PGM224"/>
      <c r="PGN224"/>
      <c r="PGO224"/>
      <c r="PGP224"/>
      <c r="PGQ224"/>
      <c r="PGR224"/>
      <c r="PGS224"/>
      <c r="PGT224"/>
      <c r="PGU224"/>
      <c r="PGV224"/>
      <c r="PGW224"/>
      <c r="PGX224"/>
      <c r="PGY224"/>
      <c r="PGZ224"/>
      <c r="PHA224"/>
      <c r="PHB224"/>
      <c r="PHC224"/>
      <c r="PHD224"/>
      <c r="PHE224"/>
      <c r="PHF224"/>
      <c r="PHG224"/>
      <c r="PHH224"/>
      <c r="PHI224"/>
      <c r="PHJ224"/>
      <c r="PHK224"/>
      <c r="PHL224"/>
      <c r="PHM224"/>
      <c r="PHN224"/>
      <c r="PHO224"/>
      <c r="PHP224"/>
      <c r="PHQ224"/>
      <c r="PHR224"/>
      <c r="PHS224"/>
      <c r="PHT224"/>
      <c r="PHU224"/>
      <c r="PHV224"/>
      <c r="PHW224"/>
      <c r="PHX224"/>
      <c r="PHY224"/>
      <c r="PHZ224"/>
      <c r="PIA224"/>
      <c r="PIB224"/>
      <c r="PIC224"/>
      <c r="PID224"/>
      <c r="PIE224"/>
      <c r="PIF224"/>
      <c r="PIG224"/>
      <c r="PIH224"/>
      <c r="PII224"/>
      <c r="PIJ224"/>
      <c r="PIK224"/>
      <c r="PIL224"/>
      <c r="PIM224"/>
      <c r="PIN224"/>
      <c r="PIO224"/>
      <c r="PIP224"/>
      <c r="PIQ224"/>
      <c r="PIR224"/>
      <c r="PIS224"/>
      <c r="PIT224"/>
      <c r="PIU224"/>
      <c r="PIV224"/>
      <c r="PIW224"/>
      <c r="PIX224"/>
      <c r="PIY224"/>
      <c r="PIZ224"/>
      <c r="PJA224"/>
      <c r="PJB224"/>
      <c r="PJC224"/>
      <c r="PJD224"/>
      <c r="PJE224"/>
      <c r="PJF224"/>
      <c r="PJG224"/>
      <c r="PJH224"/>
      <c r="PJI224"/>
      <c r="PJJ224"/>
      <c r="PJK224"/>
      <c r="PJL224"/>
      <c r="PJM224"/>
      <c r="PJN224"/>
      <c r="PJO224"/>
      <c r="PJP224"/>
      <c r="PJQ224"/>
      <c r="PJR224"/>
      <c r="PJS224"/>
      <c r="PJT224"/>
      <c r="PJU224"/>
      <c r="PJV224"/>
      <c r="PJW224"/>
      <c r="PJX224"/>
      <c r="PJY224"/>
      <c r="PJZ224"/>
      <c r="PKA224"/>
      <c r="PKB224"/>
      <c r="PKC224"/>
      <c r="PKD224"/>
      <c r="PKE224"/>
      <c r="PKF224"/>
      <c r="PKG224"/>
      <c r="PKH224"/>
      <c r="PKI224"/>
      <c r="PKJ224"/>
      <c r="PKK224"/>
      <c r="PKL224"/>
      <c r="PKM224"/>
      <c r="PKN224"/>
      <c r="PKO224"/>
      <c r="PKP224"/>
      <c r="PKQ224"/>
      <c r="PKR224"/>
      <c r="PKS224"/>
      <c r="PKT224"/>
      <c r="PKU224"/>
      <c r="PKV224"/>
      <c r="PKW224"/>
      <c r="PKX224"/>
      <c r="PKY224"/>
      <c r="PKZ224"/>
      <c r="PLA224"/>
      <c r="PLB224"/>
      <c r="PLC224"/>
      <c r="PLD224"/>
      <c r="PLE224"/>
      <c r="PLF224"/>
      <c r="PLG224"/>
      <c r="PLH224"/>
      <c r="PLI224"/>
      <c r="PLJ224"/>
      <c r="PLK224"/>
      <c r="PLL224"/>
      <c r="PLM224"/>
      <c r="PLN224"/>
      <c r="PLO224"/>
      <c r="PLP224"/>
      <c r="PLQ224"/>
      <c r="PLR224"/>
      <c r="PLS224"/>
      <c r="PLT224"/>
      <c r="PLU224"/>
      <c r="PLV224"/>
      <c r="PLW224"/>
      <c r="PLX224"/>
      <c r="PLY224"/>
      <c r="PLZ224"/>
      <c r="PMA224"/>
      <c r="PMB224"/>
      <c r="PMC224"/>
      <c r="PMD224"/>
      <c r="PME224"/>
      <c r="PMF224"/>
      <c r="PMG224"/>
      <c r="PMH224"/>
      <c r="PMI224"/>
      <c r="PMJ224"/>
      <c r="PMK224"/>
      <c r="PML224"/>
      <c r="PMM224"/>
      <c r="PMN224"/>
      <c r="PMO224"/>
      <c r="PMP224"/>
      <c r="PMQ224"/>
      <c r="PMR224"/>
      <c r="PMS224"/>
      <c r="PMT224"/>
      <c r="PMU224"/>
      <c r="PMV224"/>
      <c r="PMW224"/>
      <c r="PMX224"/>
      <c r="PMY224"/>
      <c r="PMZ224"/>
      <c r="PNA224"/>
      <c r="PNB224"/>
      <c r="PNC224"/>
      <c r="PND224"/>
      <c r="PNE224"/>
      <c r="PNF224"/>
      <c r="PNG224"/>
      <c r="PNH224"/>
      <c r="PNI224"/>
      <c r="PNJ224"/>
      <c r="PNK224"/>
      <c r="PNL224"/>
      <c r="PNM224"/>
      <c r="PNN224"/>
      <c r="PNO224"/>
      <c r="PNP224"/>
      <c r="PNQ224"/>
      <c r="PNR224"/>
      <c r="PNS224"/>
      <c r="PNT224"/>
      <c r="PNU224"/>
      <c r="PNV224"/>
      <c r="PNW224"/>
      <c r="PNX224"/>
      <c r="PNY224"/>
      <c r="PNZ224"/>
      <c r="POA224"/>
      <c r="POB224"/>
      <c r="POC224"/>
      <c r="POD224"/>
      <c r="POE224"/>
      <c r="POF224"/>
      <c r="POG224"/>
      <c r="POH224"/>
      <c r="POI224"/>
      <c r="POJ224"/>
      <c r="POK224"/>
      <c r="POL224"/>
      <c r="POM224"/>
      <c r="PON224"/>
      <c r="POO224"/>
      <c r="POP224"/>
      <c r="POQ224"/>
      <c r="POR224"/>
      <c r="POS224"/>
      <c r="POT224"/>
      <c r="POU224"/>
      <c r="POV224"/>
      <c r="POW224"/>
      <c r="POX224"/>
      <c r="POY224"/>
      <c r="POZ224"/>
      <c r="PPA224"/>
      <c r="PPB224"/>
      <c r="PPC224"/>
      <c r="PPD224"/>
      <c r="PPE224"/>
      <c r="PPF224"/>
      <c r="PPG224"/>
      <c r="PPH224"/>
      <c r="PPI224"/>
      <c r="PPJ224"/>
      <c r="PPK224"/>
      <c r="PPL224"/>
      <c r="PPM224"/>
      <c r="PPN224"/>
      <c r="PPO224"/>
      <c r="PPP224"/>
      <c r="PPQ224"/>
      <c r="PPR224"/>
      <c r="PPS224"/>
      <c r="PPT224"/>
      <c r="PPU224"/>
      <c r="PPV224"/>
      <c r="PPW224"/>
      <c r="PPX224"/>
      <c r="PPY224"/>
      <c r="PPZ224"/>
      <c r="PQA224"/>
      <c r="PQB224"/>
      <c r="PQC224"/>
      <c r="PQD224"/>
      <c r="PQE224"/>
      <c r="PQF224"/>
      <c r="PQG224"/>
      <c r="PQH224"/>
      <c r="PQI224"/>
      <c r="PQJ224"/>
      <c r="PQK224"/>
      <c r="PQL224"/>
      <c r="PQM224"/>
      <c r="PQN224"/>
      <c r="PQO224"/>
      <c r="PQP224"/>
      <c r="PQQ224"/>
      <c r="PQR224"/>
      <c r="PQS224"/>
      <c r="PQT224"/>
      <c r="PQU224"/>
      <c r="PQV224"/>
      <c r="PQW224"/>
      <c r="PQX224"/>
      <c r="PQY224"/>
      <c r="PQZ224"/>
      <c r="PRA224"/>
      <c r="PRB224"/>
      <c r="PRC224"/>
      <c r="PRD224"/>
      <c r="PRE224"/>
      <c r="PRF224"/>
      <c r="PRG224"/>
      <c r="PRH224"/>
      <c r="PRI224"/>
      <c r="PRJ224"/>
      <c r="PRK224"/>
      <c r="PRL224"/>
      <c r="PRM224"/>
      <c r="PRN224"/>
      <c r="PRO224"/>
      <c r="PRP224"/>
      <c r="PRQ224"/>
      <c r="PRR224"/>
      <c r="PRS224"/>
      <c r="PRT224"/>
      <c r="PRU224"/>
      <c r="PRV224"/>
      <c r="PRW224"/>
      <c r="PRX224"/>
      <c r="PRY224"/>
      <c r="PRZ224"/>
      <c r="PSA224"/>
      <c r="PSB224"/>
      <c r="PSC224"/>
      <c r="PSD224"/>
      <c r="PSE224"/>
      <c r="PSF224"/>
      <c r="PSG224"/>
      <c r="PSH224"/>
      <c r="PSI224"/>
      <c r="PSJ224"/>
      <c r="PSK224"/>
      <c r="PSL224"/>
      <c r="PSM224"/>
      <c r="PSN224"/>
      <c r="PSO224"/>
      <c r="PSP224"/>
      <c r="PSQ224"/>
      <c r="PSR224"/>
      <c r="PSS224"/>
      <c r="PST224"/>
      <c r="PSU224"/>
      <c r="PSV224"/>
      <c r="PSW224"/>
      <c r="PSX224"/>
      <c r="PSY224"/>
      <c r="PSZ224"/>
      <c r="PTA224"/>
      <c r="PTB224"/>
      <c r="PTC224"/>
      <c r="PTD224"/>
      <c r="PTE224"/>
      <c r="PTF224"/>
      <c r="PTG224"/>
      <c r="PTH224"/>
      <c r="PTI224"/>
      <c r="PTJ224"/>
      <c r="PTK224"/>
      <c r="PTL224"/>
      <c r="PTM224"/>
      <c r="PTN224"/>
      <c r="PTO224"/>
      <c r="PTP224"/>
      <c r="PTQ224"/>
      <c r="PTR224"/>
      <c r="PTS224"/>
      <c r="PTT224"/>
      <c r="PTU224"/>
      <c r="PTV224"/>
      <c r="PTW224"/>
      <c r="PTX224"/>
      <c r="PTY224"/>
      <c r="PTZ224"/>
      <c r="PUA224"/>
      <c r="PUB224"/>
      <c r="PUC224"/>
      <c r="PUD224"/>
      <c r="PUE224"/>
      <c r="PUF224"/>
      <c r="PUG224"/>
      <c r="PUH224"/>
      <c r="PUI224"/>
      <c r="PUJ224"/>
      <c r="PUK224"/>
      <c r="PUL224"/>
      <c r="PUM224"/>
      <c r="PUN224"/>
      <c r="PUO224"/>
      <c r="PUP224"/>
      <c r="PUQ224"/>
      <c r="PUR224"/>
      <c r="PUS224"/>
      <c r="PUT224"/>
      <c r="PUU224"/>
      <c r="PUV224"/>
      <c r="PUW224"/>
      <c r="PUX224"/>
      <c r="PUY224"/>
      <c r="PUZ224"/>
      <c r="PVA224"/>
      <c r="PVB224"/>
      <c r="PVC224"/>
      <c r="PVD224"/>
      <c r="PVE224"/>
      <c r="PVF224"/>
      <c r="PVG224"/>
      <c r="PVH224"/>
      <c r="PVI224"/>
      <c r="PVJ224"/>
      <c r="PVK224"/>
      <c r="PVL224"/>
      <c r="PVM224"/>
      <c r="PVN224"/>
      <c r="PVO224"/>
      <c r="PVP224"/>
      <c r="PVQ224"/>
      <c r="PVR224"/>
      <c r="PVS224"/>
      <c r="PVT224"/>
      <c r="PVU224"/>
      <c r="PVV224"/>
      <c r="PVW224"/>
      <c r="PVX224"/>
      <c r="PVY224"/>
      <c r="PVZ224"/>
      <c r="PWA224"/>
      <c r="PWB224"/>
      <c r="PWC224"/>
      <c r="PWD224"/>
      <c r="PWE224"/>
      <c r="PWF224"/>
      <c r="PWG224"/>
      <c r="PWH224"/>
      <c r="PWI224"/>
      <c r="PWJ224"/>
      <c r="PWK224"/>
      <c r="PWL224"/>
      <c r="PWM224"/>
      <c r="PWN224"/>
      <c r="PWO224"/>
      <c r="PWP224"/>
      <c r="PWQ224"/>
      <c r="PWR224"/>
      <c r="PWS224"/>
      <c r="PWT224"/>
      <c r="PWU224"/>
      <c r="PWV224"/>
      <c r="PWW224"/>
      <c r="PWX224"/>
      <c r="PWY224"/>
      <c r="PWZ224"/>
      <c r="PXA224"/>
      <c r="PXB224"/>
      <c r="PXC224"/>
      <c r="PXD224"/>
      <c r="PXE224"/>
      <c r="PXF224"/>
      <c r="PXG224"/>
      <c r="PXH224"/>
      <c r="PXI224"/>
      <c r="PXJ224"/>
      <c r="PXK224"/>
      <c r="PXL224"/>
      <c r="PXM224"/>
      <c r="PXN224"/>
      <c r="PXO224"/>
      <c r="PXP224"/>
      <c r="PXQ224"/>
      <c r="PXR224"/>
      <c r="PXS224"/>
      <c r="PXT224"/>
      <c r="PXU224"/>
      <c r="PXV224"/>
      <c r="PXW224"/>
      <c r="PXX224"/>
      <c r="PXY224"/>
      <c r="PXZ224"/>
      <c r="PYA224"/>
      <c r="PYB224"/>
      <c r="PYC224"/>
      <c r="PYD224"/>
      <c r="PYE224"/>
      <c r="PYF224"/>
      <c r="PYG224"/>
      <c r="PYH224"/>
      <c r="PYI224"/>
      <c r="PYJ224"/>
      <c r="PYK224"/>
      <c r="PYL224"/>
      <c r="PYM224"/>
      <c r="PYN224"/>
      <c r="PYO224"/>
      <c r="PYP224"/>
      <c r="PYQ224"/>
      <c r="PYR224"/>
      <c r="PYS224"/>
      <c r="PYT224"/>
      <c r="PYU224"/>
      <c r="PYV224"/>
      <c r="PYW224"/>
      <c r="PYX224"/>
      <c r="PYY224"/>
      <c r="PYZ224"/>
      <c r="PZA224"/>
      <c r="PZB224"/>
      <c r="PZC224"/>
      <c r="PZD224"/>
      <c r="PZE224"/>
      <c r="PZF224"/>
      <c r="PZG224"/>
      <c r="PZH224"/>
      <c r="PZI224"/>
      <c r="PZJ224"/>
      <c r="PZK224"/>
      <c r="PZL224"/>
      <c r="PZM224"/>
      <c r="PZN224"/>
      <c r="PZO224"/>
      <c r="PZP224"/>
      <c r="PZQ224"/>
      <c r="PZR224"/>
      <c r="PZS224"/>
      <c r="PZT224"/>
      <c r="PZU224"/>
      <c r="PZV224"/>
      <c r="PZW224"/>
      <c r="PZX224"/>
      <c r="PZY224"/>
      <c r="PZZ224"/>
      <c r="QAA224"/>
      <c r="QAB224"/>
      <c r="QAC224"/>
      <c r="QAD224"/>
      <c r="QAE224"/>
      <c r="QAF224"/>
      <c r="QAG224"/>
      <c r="QAH224"/>
      <c r="QAI224"/>
      <c r="QAJ224"/>
      <c r="QAK224"/>
      <c r="QAL224"/>
      <c r="QAM224"/>
      <c r="QAN224"/>
      <c r="QAO224"/>
      <c r="QAP224"/>
      <c r="QAQ224"/>
      <c r="QAR224"/>
      <c r="QAS224"/>
      <c r="QAT224"/>
      <c r="QAU224"/>
      <c r="QAV224"/>
      <c r="QAW224"/>
      <c r="QAX224"/>
      <c r="QAY224"/>
      <c r="QAZ224"/>
      <c r="QBA224"/>
      <c r="QBB224"/>
      <c r="QBC224"/>
      <c r="QBD224"/>
      <c r="QBE224"/>
      <c r="QBF224"/>
      <c r="QBG224"/>
      <c r="QBH224"/>
      <c r="QBI224"/>
      <c r="QBJ224"/>
      <c r="QBK224"/>
      <c r="QBL224"/>
      <c r="QBM224"/>
      <c r="QBN224"/>
      <c r="QBO224"/>
      <c r="QBP224"/>
      <c r="QBQ224"/>
      <c r="QBR224"/>
      <c r="QBS224"/>
      <c r="QBT224"/>
      <c r="QBU224"/>
      <c r="QBV224"/>
      <c r="QBW224"/>
      <c r="QBX224"/>
      <c r="QBY224"/>
      <c r="QBZ224"/>
      <c r="QCA224"/>
      <c r="QCB224"/>
      <c r="QCC224"/>
      <c r="QCD224"/>
      <c r="QCE224"/>
      <c r="QCF224"/>
      <c r="QCG224"/>
      <c r="QCH224"/>
      <c r="QCI224"/>
      <c r="QCJ224"/>
      <c r="QCK224"/>
      <c r="QCL224"/>
      <c r="QCM224"/>
      <c r="QCN224"/>
      <c r="QCO224"/>
      <c r="QCP224"/>
      <c r="QCQ224"/>
      <c r="QCR224"/>
      <c r="QCS224"/>
      <c r="QCT224"/>
      <c r="QCU224"/>
      <c r="QCV224"/>
      <c r="QCW224"/>
      <c r="QCX224"/>
      <c r="QCY224"/>
      <c r="QCZ224"/>
      <c r="QDA224"/>
      <c r="QDB224"/>
      <c r="QDC224"/>
      <c r="QDD224"/>
      <c r="QDE224"/>
      <c r="QDF224"/>
      <c r="QDG224"/>
      <c r="QDH224"/>
      <c r="QDI224"/>
      <c r="QDJ224"/>
      <c r="QDK224"/>
      <c r="QDL224"/>
      <c r="QDM224"/>
      <c r="QDN224"/>
      <c r="QDO224"/>
      <c r="QDP224"/>
      <c r="QDQ224"/>
      <c r="QDR224"/>
      <c r="QDS224"/>
      <c r="QDT224"/>
      <c r="QDU224"/>
      <c r="QDV224"/>
      <c r="QDW224"/>
      <c r="QDX224"/>
      <c r="QDY224"/>
      <c r="QDZ224"/>
      <c r="QEA224"/>
      <c r="QEB224"/>
      <c r="QEC224"/>
      <c r="QED224"/>
      <c r="QEE224"/>
      <c r="QEF224"/>
      <c r="QEG224"/>
      <c r="QEH224"/>
      <c r="QEI224"/>
      <c r="QEJ224"/>
      <c r="QEK224"/>
      <c r="QEL224"/>
      <c r="QEM224"/>
      <c r="QEN224"/>
      <c r="QEO224"/>
      <c r="QEP224"/>
      <c r="QEQ224"/>
      <c r="QER224"/>
      <c r="QES224"/>
      <c r="QET224"/>
      <c r="QEU224"/>
      <c r="QEV224"/>
      <c r="QEW224"/>
      <c r="QEX224"/>
      <c r="QEY224"/>
      <c r="QEZ224"/>
      <c r="QFA224"/>
      <c r="QFB224"/>
      <c r="QFC224"/>
      <c r="QFD224"/>
      <c r="QFE224"/>
      <c r="QFF224"/>
      <c r="QFG224"/>
      <c r="QFH224"/>
      <c r="QFI224"/>
      <c r="QFJ224"/>
      <c r="QFK224"/>
      <c r="QFL224"/>
      <c r="QFM224"/>
      <c r="QFN224"/>
      <c r="QFO224"/>
      <c r="QFP224"/>
      <c r="QFQ224"/>
      <c r="QFR224"/>
      <c r="QFS224"/>
      <c r="QFT224"/>
      <c r="QFU224"/>
      <c r="QFV224"/>
      <c r="QFW224"/>
      <c r="QFX224"/>
      <c r="QFY224"/>
      <c r="QFZ224"/>
      <c r="QGA224"/>
      <c r="QGB224"/>
      <c r="QGC224"/>
      <c r="QGD224"/>
      <c r="QGE224"/>
      <c r="QGF224"/>
      <c r="QGG224"/>
      <c r="QGH224"/>
      <c r="QGI224"/>
      <c r="QGJ224"/>
      <c r="QGK224"/>
      <c r="QGL224"/>
      <c r="QGM224"/>
      <c r="QGN224"/>
      <c r="QGO224"/>
      <c r="QGP224"/>
      <c r="QGQ224"/>
      <c r="QGR224"/>
      <c r="QGS224"/>
      <c r="QGT224"/>
      <c r="QGU224"/>
      <c r="QGV224"/>
      <c r="QGW224"/>
      <c r="QGX224"/>
      <c r="QGY224"/>
      <c r="QGZ224"/>
      <c r="QHA224"/>
      <c r="QHB224"/>
      <c r="QHC224"/>
      <c r="QHD224"/>
      <c r="QHE224"/>
      <c r="QHF224"/>
      <c r="QHG224"/>
      <c r="QHH224"/>
      <c r="QHI224"/>
      <c r="QHJ224"/>
      <c r="QHK224"/>
      <c r="QHL224"/>
      <c r="QHM224"/>
      <c r="QHN224"/>
      <c r="QHO224"/>
      <c r="QHP224"/>
      <c r="QHQ224"/>
      <c r="QHR224"/>
      <c r="QHS224"/>
      <c r="QHT224"/>
      <c r="QHU224"/>
      <c r="QHV224"/>
      <c r="QHW224"/>
      <c r="QHX224"/>
      <c r="QHY224"/>
      <c r="QHZ224"/>
      <c r="QIA224"/>
      <c r="QIB224"/>
      <c r="QIC224"/>
      <c r="QID224"/>
      <c r="QIE224"/>
      <c r="QIF224"/>
      <c r="QIG224"/>
      <c r="QIH224"/>
      <c r="QII224"/>
      <c r="QIJ224"/>
      <c r="QIK224"/>
      <c r="QIL224"/>
      <c r="QIM224"/>
      <c r="QIN224"/>
      <c r="QIO224"/>
      <c r="QIP224"/>
      <c r="QIQ224"/>
      <c r="QIR224"/>
      <c r="QIS224"/>
      <c r="QIT224"/>
      <c r="QIU224"/>
      <c r="QIV224"/>
      <c r="QIW224"/>
      <c r="QIX224"/>
      <c r="QIY224"/>
      <c r="QIZ224"/>
      <c r="QJA224"/>
      <c r="QJB224"/>
      <c r="QJC224"/>
      <c r="QJD224"/>
      <c r="QJE224"/>
      <c r="QJF224"/>
      <c r="QJG224"/>
      <c r="QJH224"/>
      <c r="QJI224"/>
      <c r="QJJ224"/>
      <c r="QJK224"/>
      <c r="QJL224"/>
      <c r="QJM224"/>
      <c r="QJN224"/>
      <c r="QJO224"/>
      <c r="QJP224"/>
      <c r="QJQ224"/>
      <c r="QJR224"/>
      <c r="QJS224"/>
      <c r="QJT224"/>
      <c r="QJU224"/>
      <c r="QJV224"/>
      <c r="QJW224"/>
      <c r="QJX224"/>
      <c r="QJY224"/>
      <c r="QJZ224"/>
      <c r="QKA224"/>
      <c r="QKB224"/>
      <c r="QKC224"/>
      <c r="QKD224"/>
      <c r="QKE224"/>
      <c r="QKF224"/>
      <c r="QKG224"/>
      <c r="QKH224"/>
      <c r="QKI224"/>
      <c r="QKJ224"/>
      <c r="QKK224"/>
      <c r="QKL224"/>
      <c r="QKM224"/>
      <c r="QKN224"/>
      <c r="QKO224"/>
      <c r="QKP224"/>
      <c r="QKQ224"/>
      <c r="QKR224"/>
      <c r="QKS224"/>
      <c r="QKT224"/>
      <c r="QKU224"/>
      <c r="QKV224"/>
      <c r="QKW224"/>
      <c r="QKX224"/>
      <c r="QKY224"/>
      <c r="QKZ224"/>
      <c r="QLA224"/>
      <c r="QLB224"/>
      <c r="QLC224"/>
      <c r="QLD224"/>
      <c r="QLE224"/>
      <c r="QLF224"/>
      <c r="QLG224"/>
      <c r="QLH224"/>
      <c r="QLI224"/>
      <c r="QLJ224"/>
      <c r="QLK224"/>
      <c r="QLL224"/>
      <c r="QLM224"/>
      <c r="QLN224"/>
      <c r="QLO224"/>
      <c r="QLP224"/>
      <c r="QLQ224"/>
      <c r="QLR224"/>
      <c r="QLS224"/>
      <c r="QLT224"/>
      <c r="QLU224"/>
      <c r="QLV224"/>
      <c r="QLW224"/>
      <c r="QLX224"/>
      <c r="QLY224"/>
      <c r="QLZ224"/>
      <c r="QMA224"/>
      <c r="QMB224"/>
      <c r="QMC224"/>
      <c r="QMD224"/>
      <c r="QME224"/>
      <c r="QMF224"/>
      <c r="QMG224"/>
      <c r="QMH224"/>
      <c r="QMI224"/>
      <c r="QMJ224"/>
      <c r="QMK224"/>
      <c r="QML224"/>
      <c r="QMM224"/>
      <c r="QMN224"/>
      <c r="QMO224"/>
      <c r="QMP224"/>
      <c r="QMQ224"/>
      <c r="QMR224"/>
      <c r="QMS224"/>
      <c r="QMT224"/>
      <c r="QMU224"/>
      <c r="QMV224"/>
      <c r="QMW224"/>
      <c r="QMX224"/>
      <c r="QMY224"/>
      <c r="QMZ224"/>
      <c r="QNA224"/>
      <c r="QNB224"/>
      <c r="QNC224"/>
      <c r="QND224"/>
      <c r="QNE224"/>
      <c r="QNF224"/>
      <c r="QNG224"/>
      <c r="QNH224"/>
      <c r="QNI224"/>
      <c r="QNJ224"/>
      <c r="QNK224"/>
      <c r="QNL224"/>
      <c r="QNM224"/>
      <c r="QNN224"/>
      <c r="QNO224"/>
      <c r="QNP224"/>
      <c r="QNQ224"/>
      <c r="QNR224"/>
      <c r="QNS224"/>
      <c r="QNT224"/>
      <c r="QNU224"/>
      <c r="QNV224"/>
      <c r="QNW224"/>
      <c r="QNX224"/>
      <c r="QNY224"/>
      <c r="QNZ224"/>
      <c r="QOA224"/>
      <c r="QOB224"/>
      <c r="QOC224"/>
      <c r="QOD224"/>
      <c r="QOE224"/>
      <c r="QOF224"/>
      <c r="QOG224"/>
      <c r="QOH224"/>
      <c r="QOI224"/>
      <c r="QOJ224"/>
      <c r="QOK224"/>
      <c r="QOL224"/>
      <c r="QOM224"/>
      <c r="QON224"/>
      <c r="QOO224"/>
      <c r="QOP224"/>
      <c r="QOQ224"/>
      <c r="QOR224"/>
      <c r="QOS224"/>
      <c r="QOT224"/>
      <c r="QOU224"/>
      <c r="QOV224"/>
      <c r="QOW224"/>
      <c r="QOX224"/>
      <c r="QOY224"/>
      <c r="QOZ224"/>
      <c r="QPA224"/>
      <c r="QPB224"/>
      <c r="QPC224"/>
      <c r="QPD224"/>
      <c r="QPE224"/>
      <c r="QPF224"/>
      <c r="QPG224"/>
      <c r="QPH224"/>
      <c r="QPI224"/>
      <c r="QPJ224"/>
      <c r="QPK224"/>
      <c r="QPL224"/>
      <c r="QPM224"/>
      <c r="QPN224"/>
      <c r="QPO224"/>
      <c r="QPP224"/>
      <c r="QPQ224"/>
      <c r="QPR224"/>
      <c r="QPS224"/>
      <c r="QPT224"/>
      <c r="QPU224"/>
      <c r="QPV224"/>
      <c r="QPW224"/>
      <c r="QPX224"/>
      <c r="QPY224"/>
      <c r="QPZ224"/>
      <c r="QQA224"/>
      <c r="QQB224"/>
      <c r="QQC224"/>
      <c r="QQD224"/>
      <c r="QQE224"/>
      <c r="QQF224"/>
      <c r="QQG224"/>
      <c r="QQH224"/>
      <c r="QQI224"/>
      <c r="QQJ224"/>
      <c r="QQK224"/>
      <c r="QQL224"/>
      <c r="QQM224"/>
      <c r="QQN224"/>
      <c r="QQO224"/>
      <c r="QQP224"/>
      <c r="QQQ224"/>
      <c r="QQR224"/>
      <c r="QQS224"/>
      <c r="QQT224"/>
      <c r="QQU224"/>
      <c r="QQV224"/>
      <c r="QQW224"/>
      <c r="QQX224"/>
      <c r="QQY224"/>
      <c r="QQZ224"/>
      <c r="QRA224"/>
      <c r="QRB224"/>
      <c r="QRC224"/>
      <c r="QRD224"/>
      <c r="QRE224"/>
      <c r="QRF224"/>
      <c r="QRG224"/>
      <c r="QRH224"/>
      <c r="QRI224"/>
      <c r="QRJ224"/>
      <c r="QRK224"/>
      <c r="QRL224"/>
      <c r="QRM224"/>
      <c r="QRN224"/>
      <c r="QRO224"/>
      <c r="QRP224"/>
      <c r="QRQ224"/>
      <c r="QRR224"/>
      <c r="QRS224"/>
      <c r="QRT224"/>
      <c r="QRU224"/>
      <c r="QRV224"/>
      <c r="QRW224"/>
      <c r="QRX224"/>
      <c r="QRY224"/>
      <c r="QRZ224"/>
      <c r="QSA224"/>
      <c r="QSB224"/>
      <c r="QSC224"/>
      <c r="QSD224"/>
      <c r="QSE224"/>
      <c r="QSF224"/>
      <c r="QSG224"/>
      <c r="QSH224"/>
      <c r="QSI224"/>
      <c r="QSJ224"/>
      <c r="QSK224"/>
      <c r="QSL224"/>
      <c r="QSM224"/>
      <c r="QSN224"/>
      <c r="QSO224"/>
      <c r="QSP224"/>
      <c r="QSQ224"/>
      <c r="QSR224"/>
      <c r="QSS224"/>
      <c r="QST224"/>
      <c r="QSU224"/>
      <c r="QSV224"/>
      <c r="QSW224"/>
      <c r="QSX224"/>
      <c r="QSY224"/>
      <c r="QSZ224"/>
      <c r="QTA224"/>
      <c r="QTB224"/>
      <c r="QTC224"/>
      <c r="QTD224"/>
      <c r="QTE224"/>
      <c r="QTF224"/>
      <c r="QTG224"/>
      <c r="QTH224"/>
      <c r="QTI224"/>
      <c r="QTJ224"/>
      <c r="QTK224"/>
      <c r="QTL224"/>
      <c r="QTM224"/>
      <c r="QTN224"/>
      <c r="QTO224"/>
      <c r="QTP224"/>
      <c r="QTQ224"/>
      <c r="QTR224"/>
      <c r="QTS224"/>
      <c r="QTT224"/>
      <c r="QTU224"/>
      <c r="QTV224"/>
      <c r="QTW224"/>
      <c r="QTX224"/>
      <c r="QTY224"/>
      <c r="QTZ224"/>
      <c r="QUA224"/>
      <c r="QUB224"/>
      <c r="QUC224"/>
      <c r="QUD224"/>
      <c r="QUE224"/>
      <c r="QUF224"/>
      <c r="QUG224"/>
      <c r="QUH224"/>
      <c r="QUI224"/>
      <c r="QUJ224"/>
      <c r="QUK224"/>
      <c r="QUL224"/>
      <c r="QUM224"/>
      <c r="QUN224"/>
      <c r="QUO224"/>
      <c r="QUP224"/>
      <c r="QUQ224"/>
      <c r="QUR224"/>
      <c r="QUS224"/>
      <c r="QUT224"/>
      <c r="QUU224"/>
      <c r="QUV224"/>
      <c r="QUW224"/>
      <c r="QUX224"/>
      <c r="QUY224"/>
      <c r="QUZ224"/>
      <c r="QVA224"/>
      <c r="QVB224"/>
      <c r="QVC224"/>
      <c r="QVD224"/>
      <c r="QVE224"/>
      <c r="QVF224"/>
      <c r="QVG224"/>
      <c r="QVH224"/>
      <c r="QVI224"/>
      <c r="QVJ224"/>
      <c r="QVK224"/>
      <c r="QVL224"/>
      <c r="QVM224"/>
      <c r="QVN224"/>
      <c r="QVO224"/>
      <c r="QVP224"/>
      <c r="QVQ224"/>
      <c r="QVR224"/>
      <c r="QVS224"/>
      <c r="QVT224"/>
      <c r="QVU224"/>
      <c r="QVV224"/>
      <c r="QVW224"/>
      <c r="QVX224"/>
      <c r="QVY224"/>
      <c r="QVZ224"/>
      <c r="QWA224"/>
      <c r="QWB224"/>
      <c r="QWC224"/>
      <c r="QWD224"/>
      <c r="QWE224"/>
      <c r="QWF224"/>
      <c r="QWG224"/>
      <c r="QWH224"/>
      <c r="QWI224"/>
      <c r="QWJ224"/>
      <c r="QWK224"/>
      <c r="QWL224"/>
      <c r="QWM224"/>
      <c r="QWN224"/>
      <c r="QWO224"/>
      <c r="QWP224"/>
      <c r="QWQ224"/>
      <c r="QWR224"/>
      <c r="QWS224"/>
      <c r="QWT224"/>
      <c r="QWU224"/>
      <c r="QWV224"/>
      <c r="QWW224"/>
      <c r="QWX224"/>
      <c r="QWY224"/>
      <c r="QWZ224"/>
      <c r="QXA224"/>
      <c r="QXB224"/>
      <c r="QXC224"/>
      <c r="QXD224"/>
      <c r="QXE224"/>
      <c r="QXF224"/>
      <c r="QXG224"/>
      <c r="QXH224"/>
      <c r="QXI224"/>
      <c r="QXJ224"/>
      <c r="QXK224"/>
      <c r="QXL224"/>
      <c r="QXM224"/>
      <c r="QXN224"/>
      <c r="QXO224"/>
      <c r="QXP224"/>
      <c r="QXQ224"/>
      <c r="QXR224"/>
      <c r="QXS224"/>
      <c r="QXT224"/>
      <c r="QXU224"/>
      <c r="QXV224"/>
      <c r="QXW224"/>
      <c r="QXX224"/>
      <c r="QXY224"/>
      <c r="QXZ224"/>
      <c r="QYA224"/>
      <c r="QYB224"/>
      <c r="QYC224"/>
      <c r="QYD224"/>
      <c r="QYE224"/>
      <c r="QYF224"/>
      <c r="QYG224"/>
      <c r="QYH224"/>
      <c r="QYI224"/>
      <c r="QYJ224"/>
      <c r="QYK224"/>
      <c r="QYL224"/>
      <c r="QYM224"/>
      <c r="QYN224"/>
      <c r="QYO224"/>
      <c r="QYP224"/>
      <c r="QYQ224"/>
      <c r="QYR224"/>
      <c r="QYS224"/>
      <c r="QYT224"/>
      <c r="QYU224"/>
      <c r="QYV224"/>
      <c r="QYW224"/>
      <c r="QYX224"/>
      <c r="QYY224"/>
      <c r="QYZ224"/>
      <c r="QZA224"/>
      <c r="QZB224"/>
      <c r="QZC224"/>
      <c r="QZD224"/>
      <c r="QZE224"/>
      <c r="QZF224"/>
      <c r="QZG224"/>
      <c r="QZH224"/>
      <c r="QZI224"/>
      <c r="QZJ224"/>
      <c r="QZK224"/>
      <c r="QZL224"/>
      <c r="QZM224"/>
      <c r="QZN224"/>
      <c r="QZO224"/>
      <c r="QZP224"/>
      <c r="QZQ224"/>
      <c r="QZR224"/>
      <c r="QZS224"/>
      <c r="QZT224"/>
      <c r="QZU224"/>
      <c r="QZV224"/>
      <c r="QZW224"/>
      <c r="QZX224"/>
      <c r="QZY224"/>
      <c r="QZZ224"/>
      <c r="RAA224"/>
      <c r="RAB224"/>
      <c r="RAC224"/>
      <c r="RAD224"/>
      <c r="RAE224"/>
      <c r="RAF224"/>
      <c r="RAG224"/>
      <c r="RAH224"/>
      <c r="RAI224"/>
      <c r="RAJ224"/>
      <c r="RAK224"/>
      <c r="RAL224"/>
      <c r="RAM224"/>
      <c r="RAN224"/>
      <c r="RAO224"/>
      <c r="RAP224"/>
      <c r="RAQ224"/>
      <c r="RAR224"/>
      <c r="RAS224"/>
      <c r="RAT224"/>
      <c r="RAU224"/>
      <c r="RAV224"/>
      <c r="RAW224"/>
      <c r="RAX224"/>
      <c r="RAY224"/>
      <c r="RAZ224"/>
      <c r="RBA224"/>
      <c r="RBB224"/>
      <c r="RBC224"/>
      <c r="RBD224"/>
      <c r="RBE224"/>
      <c r="RBF224"/>
      <c r="RBG224"/>
      <c r="RBH224"/>
      <c r="RBI224"/>
      <c r="RBJ224"/>
      <c r="RBK224"/>
      <c r="RBL224"/>
      <c r="RBM224"/>
      <c r="RBN224"/>
      <c r="RBO224"/>
      <c r="RBP224"/>
      <c r="RBQ224"/>
      <c r="RBR224"/>
      <c r="RBS224"/>
      <c r="RBT224"/>
      <c r="RBU224"/>
      <c r="RBV224"/>
      <c r="RBW224"/>
      <c r="RBX224"/>
      <c r="RBY224"/>
      <c r="RBZ224"/>
      <c r="RCA224"/>
      <c r="RCB224"/>
      <c r="RCC224"/>
      <c r="RCD224"/>
      <c r="RCE224"/>
      <c r="RCF224"/>
      <c r="RCG224"/>
      <c r="RCH224"/>
      <c r="RCI224"/>
      <c r="RCJ224"/>
      <c r="RCK224"/>
      <c r="RCL224"/>
      <c r="RCM224"/>
      <c r="RCN224"/>
      <c r="RCO224"/>
      <c r="RCP224"/>
      <c r="RCQ224"/>
      <c r="RCR224"/>
      <c r="RCS224"/>
      <c r="RCT224"/>
      <c r="RCU224"/>
      <c r="RCV224"/>
      <c r="RCW224"/>
      <c r="RCX224"/>
      <c r="RCY224"/>
      <c r="RCZ224"/>
      <c r="RDA224"/>
      <c r="RDB224"/>
      <c r="RDC224"/>
      <c r="RDD224"/>
      <c r="RDE224"/>
      <c r="RDF224"/>
      <c r="RDG224"/>
      <c r="RDH224"/>
      <c r="RDI224"/>
      <c r="RDJ224"/>
      <c r="RDK224"/>
      <c r="RDL224"/>
      <c r="RDM224"/>
      <c r="RDN224"/>
      <c r="RDO224"/>
      <c r="RDP224"/>
      <c r="RDQ224"/>
      <c r="RDR224"/>
      <c r="RDS224"/>
      <c r="RDT224"/>
      <c r="RDU224"/>
      <c r="RDV224"/>
      <c r="RDW224"/>
      <c r="RDX224"/>
      <c r="RDY224"/>
      <c r="RDZ224"/>
      <c r="REA224"/>
      <c r="REB224"/>
      <c r="REC224"/>
      <c r="RED224"/>
      <c r="REE224"/>
      <c r="REF224"/>
      <c r="REG224"/>
      <c r="REH224"/>
      <c r="REI224"/>
      <c r="REJ224"/>
      <c r="REK224"/>
      <c r="REL224"/>
      <c r="REM224"/>
      <c r="REN224"/>
      <c r="REO224"/>
      <c r="REP224"/>
      <c r="REQ224"/>
      <c r="RER224"/>
      <c r="RES224"/>
      <c r="RET224"/>
      <c r="REU224"/>
      <c r="REV224"/>
      <c r="REW224"/>
      <c r="REX224"/>
      <c r="REY224"/>
      <c r="REZ224"/>
      <c r="RFA224"/>
      <c r="RFB224"/>
      <c r="RFC224"/>
      <c r="RFD224"/>
      <c r="RFE224"/>
      <c r="RFF224"/>
      <c r="RFG224"/>
      <c r="RFH224"/>
      <c r="RFI224"/>
      <c r="RFJ224"/>
      <c r="RFK224"/>
      <c r="RFL224"/>
      <c r="RFM224"/>
      <c r="RFN224"/>
      <c r="RFO224"/>
      <c r="RFP224"/>
      <c r="RFQ224"/>
      <c r="RFR224"/>
      <c r="RFS224"/>
      <c r="RFT224"/>
      <c r="RFU224"/>
      <c r="RFV224"/>
      <c r="RFW224"/>
      <c r="RFX224"/>
      <c r="RFY224"/>
      <c r="RFZ224"/>
      <c r="RGA224"/>
      <c r="RGB224"/>
      <c r="RGC224"/>
      <c r="RGD224"/>
      <c r="RGE224"/>
      <c r="RGF224"/>
      <c r="RGG224"/>
      <c r="RGH224"/>
      <c r="RGI224"/>
      <c r="RGJ224"/>
      <c r="RGK224"/>
      <c r="RGL224"/>
      <c r="RGM224"/>
      <c r="RGN224"/>
      <c r="RGO224"/>
      <c r="RGP224"/>
      <c r="RGQ224"/>
      <c r="RGR224"/>
      <c r="RGS224"/>
      <c r="RGT224"/>
      <c r="RGU224"/>
      <c r="RGV224"/>
      <c r="RGW224"/>
      <c r="RGX224"/>
      <c r="RGY224"/>
      <c r="RGZ224"/>
      <c r="RHA224"/>
      <c r="RHB224"/>
      <c r="RHC224"/>
      <c r="RHD224"/>
      <c r="RHE224"/>
      <c r="RHF224"/>
      <c r="RHG224"/>
      <c r="RHH224"/>
      <c r="RHI224"/>
      <c r="RHJ224"/>
      <c r="RHK224"/>
      <c r="RHL224"/>
      <c r="RHM224"/>
      <c r="RHN224"/>
      <c r="RHO224"/>
      <c r="RHP224"/>
      <c r="RHQ224"/>
      <c r="RHR224"/>
      <c r="RHS224"/>
      <c r="RHT224"/>
      <c r="RHU224"/>
      <c r="RHV224"/>
      <c r="RHW224"/>
      <c r="RHX224"/>
      <c r="RHY224"/>
      <c r="RHZ224"/>
      <c r="RIA224"/>
      <c r="RIB224"/>
      <c r="RIC224"/>
      <c r="RID224"/>
      <c r="RIE224"/>
      <c r="RIF224"/>
      <c r="RIG224"/>
      <c r="RIH224"/>
      <c r="RII224"/>
      <c r="RIJ224"/>
      <c r="RIK224"/>
      <c r="RIL224"/>
      <c r="RIM224"/>
      <c r="RIN224"/>
      <c r="RIO224"/>
      <c r="RIP224"/>
      <c r="RIQ224"/>
      <c r="RIR224"/>
      <c r="RIS224"/>
      <c r="RIT224"/>
      <c r="RIU224"/>
      <c r="RIV224"/>
      <c r="RIW224"/>
      <c r="RIX224"/>
      <c r="RIY224"/>
      <c r="RIZ224"/>
      <c r="RJA224"/>
      <c r="RJB224"/>
      <c r="RJC224"/>
      <c r="RJD224"/>
      <c r="RJE224"/>
      <c r="RJF224"/>
      <c r="RJG224"/>
      <c r="RJH224"/>
      <c r="RJI224"/>
      <c r="RJJ224"/>
      <c r="RJK224"/>
      <c r="RJL224"/>
      <c r="RJM224"/>
      <c r="RJN224"/>
      <c r="RJO224"/>
      <c r="RJP224"/>
      <c r="RJQ224"/>
      <c r="RJR224"/>
      <c r="RJS224"/>
      <c r="RJT224"/>
      <c r="RJU224"/>
      <c r="RJV224"/>
      <c r="RJW224"/>
      <c r="RJX224"/>
      <c r="RJY224"/>
      <c r="RJZ224"/>
      <c r="RKA224"/>
      <c r="RKB224"/>
      <c r="RKC224"/>
      <c r="RKD224"/>
      <c r="RKE224"/>
      <c r="RKF224"/>
      <c r="RKG224"/>
      <c r="RKH224"/>
      <c r="RKI224"/>
      <c r="RKJ224"/>
      <c r="RKK224"/>
      <c r="RKL224"/>
      <c r="RKM224"/>
      <c r="RKN224"/>
      <c r="RKO224"/>
      <c r="RKP224"/>
      <c r="RKQ224"/>
      <c r="RKR224"/>
      <c r="RKS224"/>
      <c r="RKT224"/>
      <c r="RKU224"/>
      <c r="RKV224"/>
      <c r="RKW224"/>
      <c r="RKX224"/>
      <c r="RKY224"/>
      <c r="RKZ224"/>
      <c r="RLA224"/>
      <c r="RLB224"/>
      <c r="RLC224"/>
      <c r="RLD224"/>
      <c r="RLE224"/>
      <c r="RLF224"/>
      <c r="RLG224"/>
      <c r="RLH224"/>
      <c r="RLI224"/>
      <c r="RLJ224"/>
      <c r="RLK224"/>
      <c r="RLL224"/>
      <c r="RLM224"/>
      <c r="RLN224"/>
      <c r="RLO224"/>
      <c r="RLP224"/>
      <c r="RLQ224"/>
      <c r="RLR224"/>
      <c r="RLS224"/>
      <c r="RLT224"/>
      <c r="RLU224"/>
      <c r="RLV224"/>
      <c r="RLW224"/>
      <c r="RLX224"/>
      <c r="RLY224"/>
      <c r="RLZ224"/>
      <c r="RMA224"/>
      <c r="RMB224"/>
      <c r="RMC224"/>
      <c r="RMD224"/>
      <c r="RME224"/>
      <c r="RMF224"/>
      <c r="RMG224"/>
      <c r="RMH224"/>
      <c r="RMI224"/>
      <c r="RMJ224"/>
      <c r="RMK224"/>
      <c r="RML224"/>
      <c r="RMM224"/>
      <c r="RMN224"/>
      <c r="RMO224"/>
      <c r="RMP224"/>
      <c r="RMQ224"/>
      <c r="RMR224"/>
      <c r="RMS224"/>
      <c r="RMT224"/>
      <c r="RMU224"/>
      <c r="RMV224"/>
      <c r="RMW224"/>
      <c r="RMX224"/>
      <c r="RMY224"/>
      <c r="RMZ224"/>
      <c r="RNA224"/>
      <c r="RNB224"/>
      <c r="RNC224"/>
      <c r="RND224"/>
      <c r="RNE224"/>
      <c r="RNF224"/>
      <c r="RNG224"/>
      <c r="RNH224"/>
      <c r="RNI224"/>
      <c r="RNJ224"/>
      <c r="RNK224"/>
      <c r="RNL224"/>
      <c r="RNM224"/>
      <c r="RNN224"/>
      <c r="RNO224"/>
      <c r="RNP224"/>
      <c r="RNQ224"/>
      <c r="RNR224"/>
      <c r="RNS224"/>
      <c r="RNT224"/>
      <c r="RNU224"/>
      <c r="RNV224"/>
      <c r="RNW224"/>
      <c r="RNX224"/>
      <c r="RNY224"/>
      <c r="RNZ224"/>
      <c r="ROA224"/>
      <c r="ROB224"/>
      <c r="ROC224"/>
      <c r="ROD224"/>
      <c r="ROE224"/>
      <c r="ROF224"/>
      <c r="ROG224"/>
      <c r="ROH224"/>
      <c r="ROI224"/>
      <c r="ROJ224"/>
      <c r="ROK224"/>
      <c r="ROL224"/>
      <c r="ROM224"/>
      <c r="RON224"/>
      <c r="ROO224"/>
      <c r="ROP224"/>
      <c r="ROQ224"/>
      <c r="ROR224"/>
      <c r="ROS224"/>
      <c r="ROT224"/>
      <c r="ROU224"/>
      <c r="ROV224"/>
      <c r="ROW224"/>
      <c r="ROX224"/>
      <c r="ROY224"/>
      <c r="ROZ224"/>
      <c r="RPA224"/>
      <c r="RPB224"/>
      <c r="RPC224"/>
      <c r="RPD224"/>
      <c r="RPE224"/>
      <c r="RPF224"/>
      <c r="RPG224"/>
      <c r="RPH224"/>
      <c r="RPI224"/>
      <c r="RPJ224"/>
      <c r="RPK224"/>
      <c r="RPL224"/>
      <c r="RPM224"/>
      <c r="RPN224"/>
      <c r="RPO224"/>
      <c r="RPP224"/>
      <c r="RPQ224"/>
      <c r="RPR224"/>
      <c r="RPS224"/>
      <c r="RPT224"/>
      <c r="RPU224"/>
      <c r="RPV224"/>
      <c r="RPW224"/>
      <c r="RPX224"/>
      <c r="RPY224"/>
      <c r="RPZ224"/>
      <c r="RQA224"/>
      <c r="RQB224"/>
      <c r="RQC224"/>
      <c r="RQD224"/>
      <c r="RQE224"/>
      <c r="RQF224"/>
      <c r="RQG224"/>
      <c r="RQH224"/>
      <c r="RQI224"/>
      <c r="RQJ224"/>
      <c r="RQK224"/>
      <c r="RQL224"/>
      <c r="RQM224"/>
      <c r="RQN224"/>
      <c r="RQO224"/>
      <c r="RQP224"/>
      <c r="RQQ224"/>
      <c r="RQR224"/>
      <c r="RQS224"/>
      <c r="RQT224"/>
      <c r="RQU224"/>
      <c r="RQV224"/>
      <c r="RQW224"/>
      <c r="RQX224"/>
      <c r="RQY224"/>
      <c r="RQZ224"/>
      <c r="RRA224"/>
      <c r="RRB224"/>
      <c r="RRC224"/>
      <c r="RRD224"/>
      <c r="RRE224"/>
      <c r="RRF224"/>
      <c r="RRG224"/>
      <c r="RRH224"/>
      <c r="RRI224"/>
      <c r="RRJ224"/>
      <c r="RRK224"/>
      <c r="RRL224"/>
      <c r="RRM224"/>
      <c r="RRN224"/>
      <c r="RRO224"/>
      <c r="RRP224"/>
      <c r="RRQ224"/>
      <c r="RRR224"/>
      <c r="RRS224"/>
      <c r="RRT224"/>
      <c r="RRU224"/>
      <c r="RRV224"/>
      <c r="RRW224"/>
      <c r="RRX224"/>
      <c r="RRY224"/>
      <c r="RRZ224"/>
      <c r="RSA224"/>
      <c r="RSB224"/>
      <c r="RSC224"/>
      <c r="RSD224"/>
      <c r="RSE224"/>
      <c r="RSF224"/>
      <c r="RSG224"/>
      <c r="RSH224"/>
      <c r="RSI224"/>
      <c r="RSJ224"/>
      <c r="RSK224"/>
      <c r="RSL224"/>
      <c r="RSM224"/>
      <c r="RSN224"/>
      <c r="RSO224"/>
      <c r="RSP224"/>
      <c r="RSQ224"/>
      <c r="RSR224"/>
      <c r="RSS224"/>
      <c r="RST224"/>
      <c r="RSU224"/>
      <c r="RSV224"/>
      <c r="RSW224"/>
      <c r="RSX224"/>
      <c r="RSY224"/>
      <c r="RSZ224"/>
      <c r="RTA224"/>
      <c r="RTB224"/>
      <c r="RTC224"/>
      <c r="RTD224"/>
      <c r="RTE224"/>
      <c r="RTF224"/>
      <c r="RTG224"/>
      <c r="RTH224"/>
      <c r="RTI224"/>
      <c r="RTJ224"/>
      <c r="RTK224"/>
      <c r="RTL224"/>
      <c r="RTM224"/>
      <c r="RTN224"/>
      <c r="RTO224"/>
      <c r="RTP224"/>
      <c r="RTQ224"/>
      <c r="RTR224"/>
      <c r="RTS224"/>
      <c r="RTT224"/>
      <c r="RTU224"/>
      <c r="RTV224"/>
      <c r="RTW224"/>
      <c r="RTX224"/>
      <c r="RTY224"/>
      <c r="RTZ224"/>
      <c r="RUA224"/>
      <c r="RUB224"/>
      <c r="RUC224"/>
      <c r="RUD224"/>
      <c r="RUE224"/>
      <c r="RUF224"/>
      <c r="RUG224"/>
      <c r="RUH224"/>
      <c r="RUI224"/>
      <c r="RUJ224"/>
      <c r="RUK224"/>
      <c r="RUL224"/>
      <c r="RUM224"/>
      <c r="RUN224"/>
      <c r="RUO224"/>
      <c r="RUP224"/>
      <c r="RUQ224"/>
      <c r="RUR224"/>
      <c r="RUS224"/>
      <c r="RUT224"/>
      <c r="RUU224"/>
      <c r="RUV224"/>
      <c r="RUW224"/>
      <c r="RUX224"/>
      <c r="RUY224"/>
      <c r="RUZ224"/>
      <c r="RVA224"/>
      <c r="RVB224"/>
      <c r="RVC224"/>
      <c r="RVD224"/>
      <c r="RVE224"/>
      <c r="RVF224"/>
      <c r="RVG224"/>
      <c r="RVH224"/>
      <c r="RVI224"/>
      <c r="RVJ224"/>
      <c r="RVK224"/>
      <c r="RVL224"/>
      <c r="RVM224"/>
      <c r="RVN224"/>
      <c r="RVO224"/>
      <c r="RVP224"/>
      <c r="RVQ224"/>
      <c r="RVR224"/>
      <c r="RVS224"/>
      <c r="RVT224"/>
      <c r="RVU224"/>
      <c r="RVV224"/>
      <c r="RVW224"/>
      <c r="RVX224"/>
      <c r="RVY224"/>
      <c r="RVZ224"/>
      <c r="RWA224"/>
      <c r="RWB224"/>
      <c r="RWC224"/>
      <c r="RWD224"/>
      <c r="RWE224"/>
      <c r="RWF224"/>
      <c r="RWG224"/>
      <c r="RWH224"/>
      <c r="RWI224"/>
      <c r="RWJ224"/>
      <c r="RWK224"/>
      <c r="RWL224"/>
      <c r="RWM224"/>
      <c r="RWN224"/>
      <c r="RWO224"/>
      <c r="RWP224"/>
      <c r="RWQ224"/>
      <c r="RWR224"/>
      <c r="RWS224"/>
      <c r="RWT224"/>
      <c r="RWU224"/>
      <c r="RWV224"/>
      <c r="RWW224"/>
      <c r="RWX224"/>
      <c r="RWY224"/>
      <c r="RWZ224"/>
      <c r="RXA224"/>
      <c r="RXB224"/>
      <c r="RXC224"/>
      <c r="RXD224"/>
      <c r="RXE224"/>
      <c r="RXF224"/>
      <c r="RXG224"/>
      <c r="RXH224"/>
      <c r="RXI224"/>
      <c r="RXJ224"/>
      <c r="RXK224"/>
      <c r="RXL224"/>
      <c r="RXM224"/>
      <c r="RXN224"/>
      <c r="RXO224"/>
      <c r="RXP224"/>
      <c r="RXQ224"/>
      <c r="RXR224"/>
      <c r="RXS224"/>
      <c r="RXT224"/>
      <c r="RXU224"/>
      <c r="RXV224"/>
      <c r="RXW224"/>
      <c r="RXX224"/>
      <c r="RXY224"/>
      <c r="RXZ224"/>
      <c r="RYA224"/>
      <c r="RYB224"/>
      <c r="RYC224"/>
      <c r="RYD224"/>
      <c r="RYE224"/>
      <c r="RYF224"/>
      <c r="RYG224"/>
      <c r="RYH224"/>
      <c r="RYI224"/>
      <c r="RYJ224"/>
      <c r="RYK224"/>
      <c r="RYL224"/>
      <c r="RYM224"/>
      <c r="RYN224"/>
      <c r="RYO224"/>
      <c r="RYP224"/>
      <c r="RYQ224"/>
      <c r="RYR224"/>
      <c r="RYS224"/>
      <c r="RYT224"/>
      <c r="RYU224"/>
      <c r="RYV224"/>
      <c r="RYW224"/>
      <c r="RYX224"/>
      <c r="RYY224"/>
      <c r="RYZ224"/>
      <c r="RZA224"/>
      <c r="RZB224"/>
      <c r="RZC224"/>
      <c r="RZD224"/>
      <c r="RZE224"/>
      <c r="RZF224"/>
      <c r="RZG224"/>
      <c r="RZH224"/>
      <c r="RZI224"/>
      <c r="RZJ224"/>
      <c r="RZK224"/>
      <c r="RZL224"/>
      <c r="RZM224"/>
      <c r="RZN224"/>
      <c r="RZO224"/>
      <c r="RZP224"/>
      <c r="RZQ224"/>
      <c r="RZR224"/>
      <c r="RZS224"/>
      <c r="RZT224"/>
      <c r="RZU224"/>
      <c r="RZV224"/>
      <c r="RZW224"/>
      <c r="RZX224"/>
      <c r="RZY224"/>
      <c r="RZZ224"/>
      <c r="SAA224"/>
      <c r="SAB224"/>
      <c r="SAC224"/>
      <c r="SAD224"/>
      <c r="SAE224"/>
      <c r="SAF224"/>
      <c r="SAG224"/>
      <c r="SAH224"/>
      <c r="SAI224"/>
      <c r="SAJ224"/>
      <c r="SAK224"/>
      <c r="SAL224"/>
      <c r="SAM224"/>
      <c r="SAN224"/>
      <c r="SAO224"/>
      <c r="SAP224"/>
      <c r="SAQ224"/>
      <c r="SAR224"/>
      <c r="SAS224"/>
      <c r="SAT224"/>
      <c r="SAU224"/>
      <c r="SAV224"/>
      <c r="SAW224"/>
      <c r="SAX224"/>
      <c r="SAY224"/>
      <c r="SAZ224"/>
      <c r="SBA224"/>
      <c r="SBB224"/>
      <c r="SBC224"/>
      <c r="SBD224"/>
      <c r="SBE224"/>
      <c r="SBF224"/>
      <c r="SBG224"/>
      <c r="SBH224"/>
      <c r="SBI224"/>
      <c r="SBJ224"/>
      <c r="SBK224"/>
      <c r="SBL224"/>
      <c r="SBM224"/>
      <c r="SBN224"/>
      <c r="SBO224"/>
      <c r="SBP224"/>
      <c r="SBQ224"/>
      <c r="SBR224"/>
      <c r="SBS224"/>
      <c r="SBT224"/>
      <c r="SBU224"/>
      <c r="SBV224"/>
      <c r="SBW224"/>
      <c r="SBX224"/>
      <c r="SBY224"/>
      <c r="SBZ224"/>
      <c r="SCA224"/>
      <c r="SCB224"/>
      <c r="SCC224"/>
      <c r="SCD224"/>
      <c r="SCE224"/>
      <c r="SCF224"/>
      <c r="SCG224"/>
      <c r="SCH224"/>
      <c r="SCI224"/>
      <c r="SCJ224"/>
      <c r="SCK224"/>
      <c r="SCL224"/>
      <c r="SCM224"/>
      <c r="SCN224"/>
      <c r="SCO224"/>
      <c r="SCP224"/>
      <c r="SCQ224"/>
      <c r="SCR224"/>
      <c r="SCS224"/>
      <c r="SCT224"/>
      <c r="SCU224"/>
      <c r="SCV224"/>
      <c r="SCW224"/>
      <c r="SCX224"/>
      <c r="SCY224"/>
      <c r="SCZ224"/>
      <c r="SDA224"/>
      <c r="SDB224"/>
      <c r="SDC224"/>
      <c r="SDD224"/>
      <c r="SDE224"/>
      <c r="SDF224"/>
      <c r="SDG224"/>
      <c r="SDH224"/>
      <c r="SDI224"/>
      <c r="SDJ224"/>
      <c r="SDK224"/>
      <c r="SDL224"/>
      <c r="SDM224"/>
      <c r="SDN224"/>
      <c r="SDO224"/>
      <c r="SDP224"/>
      <c r="SDQ224"/>
      <c r="SDR224"/>
      <c r="SDS224"/>
      <c r="SDT224"/>
      <c r="SDU224"/>
      <c r="SDV224"/>
      <c r="SDW224"/>
      <c r="SDX224"/>
      <c r="SDY224"/>
      <c r="SDZ224"/>
      <c r="SEA224"/>
      <c r="SEB224"/>
      <c r="SEC224"/>
      <c r="SED224"/>
      <c r="SEE224"/>
      <c r="SEF224"/>
      <c r="SEG224"/>
      <c r="SEH224"/>
      <c r="SEI224"/>
      <c r="SEJ224"/>
      <c r="SEK224"/>
      <c r="SEL224"/>
      <c r="SEM224"/>
      <c r="SEN224"/>
      <c r="SEO224"/>
      <c r="SEP224"/>
      <c r="SEQ224"/>
      <c r="SER224"/>
      <c r="SES224"/>
      <c r="SET224"/>
      <c r="SEU224"/>
      <c r="SEV224"/>
      <c r="SEW224"/>
      <c r="SEX224"/>
      <c r="SEY224"/>
      <c r="SEZ224"/>
      <c r="SFA224"/>
      <c r="SFB224"/>
      <c r="SFC224"/>
      <c r="SFD224"/>
      <c r="SFE224"/>
      <c r="SFF224"/>
      <c r="SFG224"/>
      <c r="SFH224"/>
      <c r="SFI224"/>
      <c r="SFJ224"/>
      <c r="SFK224"/>
      <c r="SFL224"/>
      <c r="SFM224"/>
      <c r="SFN224"/>
      <c r="SFO224"/>
      <c r="SFP224"/>
      <c r="SFQ224"/>
      <c r="SFR224"/>
      <c r="SFS224"/>
      <c r="SFT224"/>
      <c r="SFU224"/>
      <c r="SFV224"/>
      <c r="SFW224"/>
      <c r="SFX224"/>
      <c r="SFY224"/>
      <c r="SFZ224"/>
      <c r="SGA224"/>
      <c r="SGB224"/>
      <c r="SGC224"/>
      <c r="SGD224"/>
      <c r="SGE224"/>
      <c r="SGF224"/>
      <c r="SGG224"/>
      <c r="SGH224"/>
      <c r="SGI224"/>
      <c r="SGJ224"/>
      <c r="SGK224"/>
      <c r="SGL224"/>
      <c r="SGM224"/>
      <c r="SGN224"/>
      <c r="SGO224"/>
      <c r="SGP224"/>
      <c r="SGQ224"/>
      <c r="SGR224"/>
      <c r="SGS224"/>
      <c r="SGT224"/>
      <c r="SGU224"/>
      <c r="SGV224"/>
      <c r="SGW224"/>
      <c r="SGX224"/>
      <c r="SGY224"/>
      <c r="SGZ224"/>
      <c r="SHA224"/>
      <c r="SHB224"/>
      <c r="SHC224"/>
      <c r="SHD224"/>
      <c r="SHE224"/>
      <c r="SHF224"/>
      <c r="SHG224"/>
      <c r="SHH224"/>
      <c r="SHI224"/>
      <c r="SHJ224"/>
      <c r="SHK224"/>
      <c r="SHL224"/>
      <c r="SHM224"/>
      <c r="SHN224"/>
      <c r="SHO224"/>
      <c r="SHP224"/>
      <c r="SHQ224"/>
      <c r="SHR224"/>
      <c r="SHS224"/>
      <c r="SHT224"/>
      <c r="SHU224"/>
      <c r="SHV224"/>
      <c r="SHW224"/>
      <c r="SHX224"/>
      <c r="SHY224"/>
      <c r="SHZ224"/>
      <c r="SIA224"/>
      <c r="SIB224"/>
      <c r="SIC224"/>
      <c r="SID224"/>
      <c r="SIE224"/>
      <c r="SIF224"/>
      <c r="SIG224"/>
      <c r="SIH224"/>
      <c r="SII224"/>
      <c r="SIJ224"/>
      <c r="SIK224"/>
      <c r="SIL224"/>
      <c r="SIM224"/>
      <c r="SIN224"/>
      <c r="SIO224"/>
      <c r="SIP224"/>
      <c r="SIQ224"/>
      <c r="SIR224"/>
      <c r="SIS224"/>
      <c r="SIT224"/>
      <c r="SIU224"/>
      <c r="SIV224"/>
      <c r="SIW224"/>
      <c r="SIX224"/>
      <c r="SIY224"/>
      <c r="SIZ224"/>
      <c r="SJA224"/>
      <c r="SJB224"/>
      <c r="SJC224"/>
      <c r="SJD224"/>
      <c r="SJE224"/>
      <c r="SJF224"/>
      <c r="SJG224"/>
      <c r="SJH224"/>
      <c r="SJI224"/>
      <c r="SJJ224"/>
      <c r="SJK224"/>
      <c r="SJL224"/>
      <c r="SJM224"/>
      <c r="SJN224"/>
      <c r="SJO224"/>
      <c r="SJP224"/>
      <c r="SJQ224"/>
      <c r="SJR224"/>
      <c r="SJS224"/>
      <c r="SJT224"/>
      <c r="SJU224"/>
      <c r="SJV224"/>
      <c r="SJW224"/>
      <c r="SJX224"/>
      <c r="SJY224"/>
      <c r="SJZ224"/>
      <c r="SKA224"/>
      <c r="SKB224"/>
      <c r="SKC224"/>
      <c r="SKD224"/>
      <c r="SKE224"/>
      <c r="SKF224"/>
      <c r="SKG224"/>
      <c r="SKH224"/>
      <c r="SKI224"/>
      <c r="SKJ224"/>
      <c r="SKK224"/>
      <c r="SKL224"/>
      <c r="SKM224"/>
      <c r="SKN224"/>
      <c r="SKO224"/>
      <c r="SKP224"/>
      <c r="SKQ224"/>
      <c r="SKR224"/>
      <c r="SKS224"/>
      <c r="SKT224"/>
      <c r="SKU224"/>
      <c r="SKV224"/>
      <c r="SKW224"/>
      <c r="SKX224"/>
      <c r="SKY224"/>
      <c r="SKZ224"/>
      <c r="SLA224"/>
      <c r="SLB224"/>
      <c r="SLC224"/>
      <c r="SLD224"/>
      <c r="SLE224"/>
      <c r="SLF224"/>
      <c r="SLG224"/>
      <c r="SLH224"/>
      <c r="SLI224"/>
      <c r="SLJ224"/>
      <c r="SLK224"/>
      <c r="SLL224"/>
      <c r="SLM224"/>
      <c r="SLN224"/>
      <c r="SLO224"/>
      <c r="SLP224"/>
      <c r="SLQ224"/>
      <c r="SLR224"/>
      <c r="SLS224"/>
      <c r="SLT224"/>
      <c r="SLU224"/>
      <c r="SLV224"/>
      <c r="SLW224"/>
      <c r="SLX224"/>
      <c r="SLY224"/>
      <c r="SLZ224"/>
      <c r="SMA224"/>
      <c r="SMB224"/>
      <c r="SMC224"/>
      <c r="SMD224"/>
      <c r="SME224"/>
      <c r="SMF224"/>
      <c r="SMG224"/>
      <c r="SMH224"/>
      <c r="SMI224"/>
      <c r="SMJ224"/>
      <c r="SMK224"/>
      <c r="SML224"/>
      <c r="SMM224"/>
      <c r="SMN224"/>
      <c r="SMO224"/>
      <c r="SMP224"/>
      <c r="SMQ224"/>
      <c r="SMR224"/>
      <c r="SMS224"/>
      <c r="SMT224"/>
      <c r="SMU224"/>
      <c r="SMV224"/>
      <c r="SMW224"/>
      <c r="SMX224"/>
      <c r="SMY224"/>
      <c r="SMZ224"/>
      <c r="SNA224"/>
      <c r="SNB224"/>
      <c r="SNC224"/>
      <c r="SND224"/>
      <c r="SNE224"/>
      <c r="SNF224"/>
      <c r="SNG224"/>
      <c r="SNH224"/>
      <c r="SNI224"/>
      <c r="SNJ224"/>
      <c r="SNK224"/>
      <c r="SNL224"/>
      <c r="SNM224"/>
      <c r="SNN224"/>
      <c r="SNO224"/>
      <c r="SNP224"/>
      <c r="SNQ224"/>
      <c r="SNR224"/>
      <c r="SNS224"/>
      <c r="SNT224"/>
      <c r="SNU224"/>
      <c r="SNV224"/>
      <c r="SNW224"/>
      <c r="SNX224"/>
      <c r="SNY224"/>
      <c r="SNZ224"/>
      <c r="SOA224"/>
      <c r="SOB224"/>
      <c r="SOC224"/>
      <c r="SOD224"/>
      <c r="SOE224"/>
      <c r="SOF224"/>
      <c r="SOG224"/>
      <c r="SOH224"/>
      <c r="SOI224"/>
      <c r="SOJ224"/>
      <c r="SOK224"/>
      <c r="SOL224"/>
      <c r="SOM224"/>
      <c r="SON224"/>
      <c r="SOO224"/>
      <c r="SOP224"/>
      <c r="SOQ224"/>
      <c r="SOR224"/>
      <c r="SOS224"/>
      <c r="SOT224"/>
      <c r="SOU224"/>
      <c r="SOV224"/>
      <c r="SOW224"/>
      <c r="SOX224"/>
      <c r="SOY224"/>
      <c r="SOZ224"/>
      <c r="SPA224"/>
      <c r="SPB224"/>
      <c r="SPC224"/>
      <c r="SPD224"/>
      <c r="SPE224"/>
      <c r="SPF224"/>
      <c r="SPG224"/>
      <c r="SPH224"/>
      <c r="SPI224"/>
      <c r="SPJ224"/>
      <c r="SPK224"/>
      <c r="SPL224"/>
      <c r="SPM224"/>
      <c r="SPN224"/>
      <c r="SPO224"/>
      <c r="SPP224"/>
      <c r="SPQ224"/>
      <c r="SPR224"/>
      <c r="SPS224"/>
      <c r="SPT224"/>
      <c r="SPU224"/>
      <c r="SPV224"/>
      <c r="SPW224"/>
      <c r="SPX224"/>
      <c r="SPY224"/>
      <c r="SPZ224"/>
      <c r="SQA224"/>
      <c r="SQB224"/>
      <c r="SQC224"/>
      <c r="SQD224"/>
      <c r="SQE224"/>
      <c r="SQF224"/>
      <c r="SQG224"/>
      <c r="SQH224"/>
      <c r="SQI224"/>
      <c r="SQJ224"/>
      <c r="SQK224"/>
      <c r="SQL224"/>
      <c r="SQM224"/>
      <c r="SQN224"/>
      <c r="SQO224"/>
      <c r="SQP224"/>
      <c r="SQQ224"/>
      <c r="SQR224"/>
      <c r="SQS224"/>
      <c r="SQT224"/>
      <c r="SQU224"/>
      <c r="SQV224"/>
      <c r="SQW224"/>
      <c r="SQX224"/>
      <c r="SQY224"/>
      <c r="SQZ224"/>
      <c r="SRA224"/>
      <c r="SRB224"/>
      <c r="SRC224"/>
      <c r="SRD224"/>
      <c r="SRE224"/>
      <c r="SRF224"/>
      <c r="SRG224"/>
      <c r="SRH224"/>
      <c r="SRI224"/>
      <c r="SRJ224"/>
      <c r="SRK224"/>
      <c r="SRL224"/>
      <c r="SRM224"/>
      <c r="SRN224"/>
      <c r="SRO224"/>
      <c r="SRP224"/>
      <c r="SRQ224"/>
      <c r="SRR224"/>
      <c r="SRS224"/>
      <c r="SRT224"/>
      <c r="SRU224"/>
      <c r="SRV224"/>
      <c r="SRW224"/>
      <c r="SRX224"/>
      <c r="SRY224"/>
      <c r="SRZ224"/>
      <c r="SSA224"/>
      <c r="SSB224"/>
      <c r="SSC224"/>
      <c r="SSD224"/>
      <c r="SSE224"/>
      <c r="SSF224"/>
      <c r="SSG224"/>
      <c r="SSH224"/>
      <c r="SSI224"/>
      <c r="SSJ224"/>
      <c r="SSK224"/>
      <c r="SSL224"/>
      <c r="SSM224"/>
      <c r="SSN224"/>
      <c r="SSO224"/>
      <c r="SSP224"/>
      <c r="SSQ224"/>
      <c r="SSR224"/>
      <c r="SSS224"/>
      <c r="SST224"/>
      <c r="SSU224"/>
      <c r="SSV224"/>
      <c r="SSW224"/>
      <c r="SSX224"/>
      <c r="SSY224"/>
      <c r="SSZ224"/>
      <c r="STA224"/>
      <c r="STB224"/>
      <c r="STC224"/>
      <c r="STD224"/>
      <c r="STE224"/>
      <c r="STF224"/>
      <c r="STG224"/>
      <c r="STH224"/>
      <c r="STI224"/>
      <c r="STJ224"/>
      <c r="STK224"/>
      <c r="STL224"/>
      <c r="STM224"/>
      <c r="STN224"/>
      <c r="STO224"/>
      <c r="STP224"/>
      <c r="STQ224"/>
      <c r="STR224"/>
      <c r="STS224"/>
      <c r="STT224"/>
      <c r="STU224"/>
      <c r="STV224"/>
      <c r="STW224"/>
      <c r="STX224"/>
      <c r="STY224"/>
      <c r="STZ224"/>
      <c r="SUA224"/>
      <c r="SUB224"/>
      <c r="SUC224"/>
      <c r="SUD224"/>
      <c r="SUE224"/>
      <c r="SUF224"/>
      <c r="SUG224"/>
      <c r="SUH224"/>
      <c r="SUI224"/>
      <c r="SUJ224"/>
      <c r="SUK224"/>
      <c r="SUL224"/>
      <c r="SUM224"/>
      <c r="SUN224"/>
      <c r="SUO224"/>
      <c r="SUP224"/>
      <c r="SUQ224"/>
      <c r="SUR224"/>
      <c r="SUS224"/>
      <c r="SUT224"/>
      <c r="SUU224"/>
      <c r="SUV224"/>
      <c r="SUW224"/>
      <c r="SUX224"/>
      <c r="SUY224"/>
      <c r="SUZ224"/>
      <c r="SVA224"/>
      <c r="SVB224"/>
      <c r="SVC224"/>
      <c r="SVD224"/>
      <c r="SVE224"/>
      <c r="SVF224"/>
      <c r="SVG224"/>
      <c r="SVH224"/>
      <c r="SVI224"/>
      <c r="SVJ224"/>
      <c r="SVK224"/>
      <c r="SVL224"/>
      <c r="SVM224"/>
      <c r="SVN224"/>
      <c r="SVO224"/>
      <c r="SVP224"/>
      <c r="SVQ224"/>
      <c r="SVR224"/>
      <c r="SVS224"/>
      <c r="SVT224"/>
      <c r="SVU224"/>
      <c r="SVV224"/>
      <c r="SVW224"/>
      <c r="SVX224"/>
      <c r="SVY224"/>
      <c r="SVZ224"/>
      <c r="SWA224"/>
      <c r="SWB224"/>
      <c r="SWC224"/>
      <c r="SWD224"/>
      <c r="SWE224"/>
      <c r="SWF224"/>
      <c r="SWG224"/>
      <c r="SWH224"/>
      <c r="SWI224"/>
      <c r="SWJ224"/>
      <c r="SWK224"/>
      <c r="SWL224"/>
      <c r="SWM224"/>
      <c r="SWN224"/>
      <c r="SWO224"/>
      <c r="SWP224"/>
      <c r="SWQ224"/>
      <c r="SWR224"/>
      <c r="SWS224"/>
      <c r="SWT224"/>
      <c r="SWU224"/>
      <c r="SWV224"/>
      <c r="SWW224"/>
      <c r="SWX224"/>
      <c r="SWY224"/>
      <c r="SWZ224"/>
      <c r="SXA224"/>
      <c r="SXB224"/>
      <c r="SXC224"/>
      <c r="SXD224"/>
      <c r="SXE224"/>
      <c r="SXF224"/>
      <c r="SXG224"/>
      <c r="SXH224"/>
      <c r="SXI224"/>
      <c r="SXJ224"/>
      <c r="SXK224"/>
      <c r="SXL224"/>
      <c r="SXM224"/>
      <c r="SXN224"/>
      <c r="SXO224"/>
      <c r="SXP224"/>
      <c r="SXQ224"/>
      <c r="SXR224"/>
      <c r="SXS224"/>
      <c r="SXT224"/>
      <c r="SXU224"/>
      <c r="SXV224"/>
      <c r="SXW224"/>
      <c r="SXX224"/>
      <c r="SXY224"/>
      <c r="SXZ224"/>
      <c r="SYA224"/>
      <c r="SYB224"/>
      <c r="SYC224"/>
      <c r="SYD224"/>
      <c r="SYE224"/>
      <c r="SYF224"/>
      <c r="SYG224"/>
      <c r="SYH224"/>
      <c r="SYI224"/>
      <c r="SYJ224"/>
      <c r="SYK224"/>
      <c r="SYL224"/>
      <c r="SYM224"/>
      <c r="SYN224"/>
      <c r="SYO224"/>
      <c r="SYP224"/>
      <c r="SYQ224"/>
      <c r="SYR224"/>
      <c r="SYS224"/>
      <c r="SYT224"/>
      <c r="SYU224"/>
      <c r="SYV224"/>
      <c r="SYW224"/>
      <c r="SYX224"/>
      <c r="SYY224"/>
      <c r="SYZ224"/>
      <c r="SZA224"/>
      <c r="SZB224"/>
      <c r="SZC224"/>
      <c r="SZD224"/>
      <c r="SZE224"/>
      <c r="SZF224"/>
      <c r="SZG224"/>
      <c r="SZH224"/>
      <c r="SZI224"/>
      <c r="SZJ224"/>
      <c r="SZK224"/>
      <c r="SZL224"/>
      <c r="SZM224"/>
      <c r="SZN224"/>
      <c r="SZO224"/>
      <c r="SZP224"/>
      <c r="SZQ224"/>
      <c r="SZR224"/>
      <c r="SZS224"/>
      <c r="SZT224"/>
      <c r="SZU224"/>
      <c r="SZV224"/>
      <c r="SZW224"/>
      <c r="SZX224"/>
      <c r="SZY224"/>
      <c r="SZZ224"/>
      <c r="TAA224"/>
      <c r="TAB224"/>
      <c r="TAC224"/>
      <c r="TAD224"/>
      <c r="TAE224"/>
      <c r="TAF224"/>
      <c r="TAG224"/>
      <c r="TAH224"/>
      <c r="TAI224"/>
      <c r="TAJ224"/>
      <c r="TAK224"/>
      <c r="TAL224"/>
      <c r="TAM224"/>
      <c r="TAN224"/>
      <c r="TAO224"/>
      <c r="TAP224"/>
      <c r="TAQ224"/>
      <c r="TAR224"/>
      <c r="TAS224"/>
      <c r="TAT224"/>
      <c r="TAU224"/>
      <c r="TAV224"/>
      <c r="TAW224"/>
      <c r="TAX224"/>
      <c r="TAY224"/>
      <c r="TAZ224"/>
      <c r="TBA224"/>
      <c r="TBB224"/>
      <c r="TBC224"/>
      <c r="TBD224"/>
      <c r="TBE224"/>
      <c r="TBF224"/>
      <c r="TBG224"/>
      <c r="TBH224"/>
      <c r="TBI224"/>
      <c r="TBJ224"/>
      <c r="TBK224"/>
      <c r="TBL224"/>
      <c r="TBM224"/>
      <c r="TBN224"/>
      <c r="TBO224"/>
      <c r="TBP224"/>
      <c r="TBQ224"/>
      <c r="TBR224"/>
      <c r="TBS224"/>
      <c r="TBT224"/>
      <c r="TBU224"/>
      <c r="TBV224"/>
      <c r="TBW224"/>
      <c r="TBX224"/>
      <c r="TBY224"/>
      <c r="TBZ224"/>
      <c r="TCA224"/>
      <c r="TCB224"/>
      <c r="TCC224"/>
      <c r="TCD224"/>
      <c r="TCE224"/>
      <c r="TCF224"/>
      <c r="TCG224"/>
      <c r="TCH224"/>
      <c r="TCI224"/>
      <c r="TCJ224"/>
      <c r="TCK224"/>
      <c r="TCL224"/>
      <c r="TCM224"/>
      <c r="TCN224"/>
      <c r="TCO224"/>
      <c r="TCP224"/>
      <c r="TCQ224"/>
      <c r="TCR224"/>
      <c r="TCS224"/>
      <c r="TCT224"/>
      <c r="TCU224"/>
      <c r="TCV224"/>
      <c r="TCW224"/>
      <c r="TCX224"/>
      <c r="TCY224"/>
      <c r="TCZ224"/>
      <c r="TDA224"/>
      <c r="TDB224"/>
      <c r="TDC224"/>
      <c r="TDD224"/>
      <c r="TDE224"/>
      <c r="TDF224"/>
      <c r="TDG224"/>
      <c r="TDH224"/>
      <c r="TDI224"/>
      <c r="TDJ224"/>
      <c r="TDK224"/>
      <c r="TDL224"/>
      <c r="TDM224"/>
      <c r="TDN224"/>
      <c r="TDO224"/>
      <c r="TDP224"/>
      <c r="TDQ224"/>
      <c r="TDR224"/>
      <c r="TDS224"/>
      <c r="TDT224"/>
      <c r="TDU224"/>
      <c r="TDV224"/>
      <c r="TDW224"/>
      <c r="TDX224"/>
      <c r="TDY224"/>
      <c r="TDZ224"/>
      <c r="TEA224"/>
      <c r="TEB224"/>
      <c r="TEC224"/>
      <c r="TED224"/>
      <c r="TEE224"/>
      <c r="TEF224"/>
      <c r="TEG224"/>
      <c r="TEH224"/>
      <c r="TEI224"/>
      <c r="TEJ224"/>
      <c r="TEK224"/>
      <c r="TEL224"/>
      <c r="TEM224"/>
      <c r="TEN224"/>
      <c r="TEO224"/>
      <c r="TEP224"/>
      <c r="TEQ224"/>
      <c r="TER224"/>
      <c r="TES224"/>
      <c r="TET224"/>
      <c r="TEU224"/>
      <c r="TEV224"/>
      <c r="TEW224"/>
      <c r="TEX224"/>
      <c r="TEY224"/>
      <c r="TEZ224"/>
      <c r="TFA224"/>
      <c r="TFB224"/>
      <c r="TFC224"/>
      <c r="TFD224"/>
      <c r="TFE224"/>
      <c r="TFF224"/>
      <c r="TFG224"/>
      <c r="TFH224"/>
      <c r="TFI224"/>
      <c r="TFJ224"/>
      <c r="TFK224"/>
      <c r="TFL224"/>
      <c r="TFM224"/>
      <c r="TFN224"/>
      <c r="TFO224"/>
      <c r="TFP224"/>
      <c r="TFQ224"/>
      <c r="TFR224"/>
      <c r="TFS224"/>
      <c r="TFT224"/>
      <c r="TFU224"/>
      <c r="TFV224"/>
      <c r="TFW224"/>
      <c r="TFX224"/>
      <c r="TFY224"/>
      <c r="TFZ224"/>
      <c r="TGA224"/>
      <c r="TGB224"/>
      <c r="TGC224"/>
      <c r="TGD224"/>
      <c r="TGE224"/>
      <c r="TGF224"/>
      <c r="TGG224"/>
      <c r="TGH224"/>
      <c r="TGI224"/>
      <c r="TGJ224"/>
      <c r="TGK224"/>
      <c r="TGL224"/>
      <c r="TGM224"/>
      <c r="TGN224"/>
      <c r="TGO224"/>
      <c r="TGP224"/>
      <c r="TGQ224"/>
      <c r="TGR224"/>
      <c r="TGS224"/>
      <c r="TGT224"/>
      <c r="TGU224"/>
      <c r="TGV224"/>
      <c r="TGW224"/>
      <c r="TGX224"/>
      <c r="TGY224"/>
      <c r="TGZ224"/>
      <c r="THA224"/>
      <c r="THB224"/>
      <c r="THC224"/>
      <c r="THD224"/>
      <c r="THE224"/>
      <c r="THF224"/>
      <c r="THG224"/>
      <c r="THH224"/>
      <c r="THI224"/>
      <c r="THJ224"/>
      <c r="THK224"/>
      <c r="THL224"/>
      <c r="THM224"/>
      <c r="THN224"/>
      <c r="THO224"/>
      <c r="THP224"/>
      <c r="THQ224"/>
      <c r="THR224"/>
      <c r="THS224"/>
      <c r="THT224"/>
      <c r="THU224"/>
      <c r="THV224"/>
      <c r="THW224"/>
      <c r="THX224"/>
      <c r="THY224"/>
      <c r="THZ224"/>
      <c r="TIA224"/>
      <c r="TIB224"/>
      <c r="TIC224"/>
      <c r="TID224"/>
      <c r="TIE224"/>
      <c r="TIF224"/>
      <c r="TIG224"/>
      <c r="TIH224"/>
      <c r="TII224"/>
      <c r="TIJ224"/>
      <c r="TIK224"/>
      <c r="TIL224"/>
      <c r="TIM224"/>
      <c r="TIN224"/>
      <c r="TIO224"/>
      <c r="TIP224"/>
      <c r="TIQ224"/>
      <c r="TIR224"/>
      <c r="TIS224"/>
      <c r="TIT224"/>
      <c r="TIU224"/>
      <c r="TIV224"/>
      <c r="TIW224"/>
      <c r="TIX224"/>
      <c r="TIY224"/>
      <c r="TIZ224"/>
      <c r="TJA224"/>
      <c r="TJB224"/>
      <c r="TJC224"/>
      <c r="TJD224"/>
      <c r="TJE224"/>
      <c r="TJF224"/>
      <c r="TJG224"/>
      <c r="TJH224"/>
      <c r="TJI224"/>
      <c r="TJJ224"/>
      <c r="TJK224"/>
      <c r="TJL224"/>
      <c r="TJM224"/>
      <c r="TJN224"/>
      <c r="TJO224"/>
      <c r="TJP224"/>
      <c r="TJQ224"/>
      <c r="TJR224"/>
      <c r="TJS224"/>
      <c r="TJT224"/>
      <c r="TJU224"/>
      <c r="TJV224"/>
      <c r="TJW224"/>
      <c r="TJX224"/>
      <c r="TJY224"/>
      <c r="TJZ224"/>
      <c r="TKA224"/>
      <c r="TKB224"/>
      <c r="TKC224"/>
      <c r="TKD224"/>
      <c r="TKE224"/>
      <c r="TKF224"/>
      <c r="TKG224"/>
      <c r="TKH224"/>
      <c r="TKI224"/>
      <c r="TKJ224"/>
      <c r="TKK224"/>
      <c r="TKL224"/>
      <c r="TKM224"/>
      <c r="TKN224"/>
      <c r="TKO224"/>
      <c r="TKP224"/>
      <c r="TKQ224"/>
      <c r="TKR224"/>
      <c r="TKS224"/>
      <c r="TKT224"/>
      <c r="TKU224"/>
      <c r="TKV224"/>
      <c r="TKW224"/>
      <c r="TKX224"/>
      <c r="TKY224"/>
      <c r="TKZ224"/>
      <c r="TLA224"/>
      <c r="TLB224"/>
      <c r="TLC224"/>
      <c r="TLD224"/>
      <c r="TLE224"/>
      <c r="TLF224"/>
      <c r="TLG224"/>
      <c r="TLH224"/>
      <c r="TLI224"/>
      <c r="TLJ224"/>
      <c r="TLK224"/>
      <c r="TLL224"/>
      <c r="TLM224"/>
      <c r="TLN224"/>
      <c r="TLO224"/>
      <c r="TLP224"/>
      <c r="TLQ224"/>
      <c r="TLR224"/>
      <c r="TLS224"/>
      <c r="TLT224"/>
      <c r="TLU224"/>
      <c r="TLV224"/>
      <c r="TLW224"/>
      <c r="TLX224"/>
      <c r="TLY224"/>
      <c r="TLZ224"/>
      <c r="TMA224"/>
      <c r="TMB224"/>
      <c r="TMC224"/>
      <c r="TMD224"/>
      <c r="TME224"/>
      <c r="TMF224"/>
      <c r="TMG224"/>
      <c r="TMH224"/>
      <c r="TMI224"/>
      <c r="TMJ224"/>
      <c r="TMK224"/>
      <c r="TML224"/>
      <c r="TMM224"/>
      <c r="TMN224"/>
      <c r="TMO224"/>
      <c r="TMP224"/>
      <c r="TMQ224"/>
      <c r="TMR224"/>
      <c r="TMS224"/>
      <c r="TMT224"/>
      <c r="TMU224"/>
      <c r="TMV224"/>
      <c r="TMW224"/>
      <c r="TMX224"/>
      <c r="TMY224"/>
      <c r="TMZ224"/>
      <c r="TNA224"/>
      <c r="TNB224"/>
      <c r="TNC224"/>
      <c r="TND224"/>
      <c r="TNE224"/>
      <c r="TNF224"/>
      <c r="TNG224"/>
      <c r="TNH224"/>
      <c r="TNI224"/>
      <c r="TNJ224"/>
      <c r="TNK224"/>
      <c r="TNL224"/>
      <c r="TNM224"/>
      <c r="TNN224"/>
      <c r="TNO224"/>
      <c r="TNP224"/>
      <c r="TNQ224"/>
      <c r="TNR224"/>
      <c r="TNS224"/>
      <c r="TNT224"/>
      <c r="TNU224"/>
      <c r="TNV224"/>
      <c r="TNW224"/>
      <c r="TNX224"/>
      <c r="TNY224"/>
      <c r="TNZ224"/>
      <c r="TOA224"/>
      <c r="TOB224"/>
      <c r="TOC224"/>
      <c r="TOD224"/>
      <c r="TOE224"/>
      <c r="TOF224"/>
      <c r="TOG224"/>
      <c r="TOH224"/>
      <c r="TOI224"/>
      <c r="TOJ224"/>
      <c r="TOK224"/>
      <c r="TOL224"/>
      <c r="TOM224"/>
      <c r="TON224"/>
      <c r="TOO224"/>
      <c r="TOP224"/>
      <c r="TOQ224"/>
      <c r="TOR224"/>
      <c r="TOS224"/>
      <c r="TOT224"/>
      <c r="TOU224"/>
      <c r="TOV224"/>
      <c r="TOW224"/>
      <c r="TOX224"/>
      <c r="TOY224"/>
      <c r="TOZ224"/>
      <c r="TPA224"/>
      <c r="TPB224"/>
      <c r="TPC224"/>
      <c r="TPD224"/>
      <c r="TPE224"/>
      <c r="TPF224"/>
      <c r="TPG224"/>
      <c r="TPH224"/>
      <c r="TPI224"/>
      <c r="TPJ224"/>
      <c r="TPK224"/>
      <c r="TPL224"/>
      <c r="TPM224"/>
      <c r="TPN224"/>
      <c r="TPO224"/>
      <c r="TPP224"/>
      <c r="TPQ224"/>
      <c r="TPR224"/>
      <c r="TPS224"/>
      <c r="TPT224"/>
      <c r="TPU224"/>
      <c r="TPV224"/>
      <c r="TPW224"/>
      <c r="TPX224"/>
      <c r="TPY224"/>
      <c r="TPZ224"/>
      <c r="TQA224"/>
      <c r="TQB224"/>
      <c r="TQC224"/>
      <c r="TQD224"/>
      <c r="TQE224"/>
      <c r="TQF224"/>
      <c r="TQG224"/>
      <c r="TQH224"/>
      <c r="TQI224"/>
      <c r="TQJ224"/>
      <c r="TQK224"/>
      <c r="TQL224"/>
      <c r="TQM224"/>
      <c r="TQN224"/>
      <c r="TQO224"/>
      <c r="TQP224"/>
      <c r="TQQ224"/>
      <c r="TQR224"/>
      <c r="TQS224"/>
      <c r="TQT224"/>
      <c r="TQU224"/>
      <c r="TQV224"/>
      <c r="TQW224"/>
      <c r="TQX224"/>
      <c r="TQY224"/>
      <c r="TQZ224"/>
      <c r="TRA224"/>
      <c r="TRB224"/>
      <c r="TRC224"/>
      <c r="TRD224"/>
      <c r="TRE224"/>
      <c r="TRF224"/>
      <c r="TRG224"/>
      <c r="TRH224"/>
      <c r="TRI224"/>
      <c r="TRJ224"/>
      <c r="TRK224"/>
      <c r="TRL224"/>
      <c r="TRM224"/>
      <c r="TRN224"/>
      <c r="TRO224"/>
      <c r="TRP224"/>
      <c r="TRQ224"/>
      <c r="TRR224"/>
      <c r="TRS224"/>
      <c r="TRT224"/>
      <c r="TRU224"/>
      <c r="TRV224"/>
      <c r="TRW224"/>
      <c r="TRX224"/>
      <c r="TRY224"/>
      <c r="TRZ224"/>
      <c r="TSA224"/>
      <c r="TSB224"/>
      <c r="TSC224"/>
      <c r="TSD224"/>
      <c r="TSE224"/>
      <c r="TSF224"/>
      <c r="TSG224"/>
      <c r="TSH224"/>
      <c r="TSI224"/>
      <c r="TSJ224"/>
      <c r="TSK224"/>
      <c r="TSL224"/>
      <c r="TSM224"/>
      <c r="TSN224"/>
      <c r="TSO224"/>
      <c r="TSP224"/>
      <c r="TSQ224"/>
      <c r="TSR224"/>
      <c r="TSS224"/>
      <c r="TST224"/>
      <c r="TSU224"/>
      <c r="TSV224"/>
      <c r="TSW224"/>
      <c r="TSX224"/>
      <c r="TSY224"/>
      <c r="TSZ224"/>
      <c r="TTA224"/>
      <c r="TTB224"/>
      <c r="TTC224"/>
      <c r="TTD224"/>
      <c r="TTE224"/>
      <c r="TTF224"/>
      <c r="TTG224"/>
      <c r="TTH224"/>
      <c r="TTI224"/>
      <c r="TTJ224"/>
      <c r="TTK224"/>
      <c r="TTL224"/>
      <c r="TTM224"/>
      <c r="TTN224"/>
      <c r="TTO224"/>
      <c r="TTP224"/>
      <c r="TTQ224"/>
      <c r="TTR224"/>
      <c r="TTS224"/>
      <c r="TTT224"/>
      <c r="TTU224"/>
      <c r="TTV224"/>
      <c r="TTW224"/>
      <c r="TTX224"/>
      <c r="TTY224"/>
      <c r="TTZ224"/>
      <c r="TUA224"/>
      <c r="TUB224"/>
      <c r="TUC224"/>
      <c r="TUD224"/>
      <c r="TUE224"/>
      <c r="TUF224"/>
      <c r="TUG224"/>
      <c r="TUH224"/>
      <c r="TUI224"/>
      <c r="TUJ224"/>
      <c r="TUK224"/>
      <c r="TUL224"/>
      <c r="TUM224"/>
      <c r="TUN224"/>
      <c r="TUO224"/>
      <c r="TUP224"/>
      <c r="TUQ224"/>
      <c r="TUR224"/>
      <c r="TUS224"/>
      <c r="TUT224"/>
      <c r="TUU224"/>
      <c r="TUV224"/>
      <c r="TUW224"/>
      <c r="TUX224"/>
      <c r="TUY224"/>
      <c r="TUZ224"/>
      <c r="TVA224"/>
      <c r="TVB224"/>
      <c r="TVC224"/>
      <c r="TVD224"/>
      <c r="TVE224"/>
      <c r="TVF224"/>
      <c r="TVG224"/>
      <c r="TVH224"/>
      <c r="TVI224"/>
      <c r="TVJ224"/>
      <c r="TVK224"/>
      <c r="TVL224"/>
      <c r="TVM224"/>
      <c r="TVN224"/>
      <c r="TVO224"/>
      <c r="TVP224"/>
      <c r="TVQ224"/>
      <c r="TVR224"/>
      <c r="TVS224"/>
      <c r="TVT224"/>
      <c r="TVU224"/>
      <c r="TVV224"/>
      <c r="TVW224"/>
      <c r="TVX224"/>
      <c r="TVY224"/>
      <c r="TVZ224"/>
      <c r="TWA224"/>
      <c r="TWB224"/>
      <c r="TWC224"/>
      <c r="TWD224"/>
      <c r="TWE224"/>
      <c r="TWF224"/>
      <c r="TWG224"/>
      <c r="TWH224"/>
      <c r="TWI224"/>
      <c r="TWJ224"/>
      <c r="TWK224"/>
      <c r="TWL224"/>
      <c r="TWM224"/>
      <c r="TWN224"/>
      <c r="TWO224"/>
      <c r="TWP224"/>
      <c r="TWQ224"/>
      <c r="TWR224"/>
      <c r="TWS224"/>
      <c r="TWT224"/>
      <c r="TWU224"/>
      <c r="TWV224"/>
      <c r="TWW224"/>
      <c r="TWX224"/>
      <c r="TWY224"/>
      <c r="TWZ224"/>
      <c r="TXA224"/>
      <c r="TXB224"/>
      <c r="TXC224"/>
      <c r="TXD224"/>
      <c r="TXE224"/>
      <c r="TXF224"/>
      <c r="TXG224"/>
      <c r="TXH224"/>
      <c r="TXI224"/>
      <c r="TXJ224"/>
      <c r="TXK224"/>
      <c r="TXL224"/>
      <c r="TXM224"/>
      <c r="TXN224"/>
      <c r="TXO224"/>
      <c r="TXP224"/>
      <c r="TXQ224"/>
      <c r="TXR224"/>
      <c r="TXS224"/>
      <c r="TXT224"/>
      <c r="TXU224"/>
      <c r="TXV224"/>
      <c r="TXW224"/>
      <c r="TXX224"/>
      <c r="TXY224"/>
      <c r="TXZ224"/>
      <c r="TYA224"/>
      <c r="TYB224"/>
      <c r="TYC224"/>
      <c r="TYD224"/>
      <c r="TYE224"/>
      <c r="TYF224"/>
      <c r="TYG224"/>
      <c r="TYH224"/>
      <c r="TYI224"/>
      <c r="TYJ224"/>
      <c r="TYK224"/>
      <c r="TYL224"/>
      <c r="TYM224"/>
      <c r="TYN224"/>
      <c r="TYO224"/>
      <c r="TYP224"/>
      <c r="TYQ224"/>
      <c r="TYR224"/>
      <c r="TYS224"/>
      <c r="TYT224"/>
      <c r="TYU224"/>
      <c r="TYV224"/>
      <c r="TYW224"/>
      <c r="TYX224"/>
      <c r="TYY224"/>
      <c r="TYZ224"/>
      <c r="TZA224"/>
      <c r="TZB224"/>
      <c r="TZC224"/>
      <c r="TZD224"/>
      <c r="TZE224"/>
      <c r="TZF224"/>
      <c r="TZG224"/>
      <c r="TZH224"/>
      <c r="TZI224"/>
      <c r="TZJ224"/>
      <c r="TZK224"/>
      <c r="TZL224"/>
      <c r="TZM224"/>
      <c r="TZN224"/>
      <c r="TZO224"/>
      <c r="TZP224"/>
      <c r="TZQ224"/>
      <c r="TZR224"/>
      <c r="TZS224"/>
      <c r="TZT224"/>
      <c r="TZU224"/>
      <c r="TZV224"/>
      <c r="TZW224"/>
      <c r="TZX224"/>
      <c r="TZY224"/>
      <c r="TZZ224"/>
      <c r="UAA224"/>
      <c r="UAB224"/>
      <c r="UAC224"/>
      <c r="UAD224"/>
      <c r="UAE224"/>
      <c r="UAF224"/>
      <c r="UAG224"/>
      <c r="UAH224"/>
      <c r="UAI224"/>
      <c r="UAJ224"/>
      <c r="UAK224"/>
      <c r="UAL224"/>
      <c r="UAM224"/>
      <c r="UAN224"/>
      <c r="UAO224"/>
      <c r="UAP224"/>
      <c r="UAQ224"/>
      <c r="UAR224"/>
      <c r="UAS224"/>
      <c r="UAT224"/>
      <c r="UAU224"/>
      <c r="UAV224"/>
      <c r="UAW224"/>
      <c r="UAX224"/>
      <c r="UAY224"/>
      <c r="UAZ224"/>
      <c r="UBA224"/>
      <c r="UBB224"/>
      <c r="UBC224"/>
      <c r="UBD224"/>
      <c r="UBE224"/>
      <c r="UBF224"/>
      <c r="UBG224"/>
      <c r="UBH224"/>
      <c r="UBI224"/>
      <c r="UBJ224"/>
      <c r="UBK224"/>
      <c r="UBL224"/>
      <c r="UBM224"/>
      <c r="UBN224"/>
      <c r="UBO224"/>
      <c r="UBP224"/>
      <c r="UBQ224"/>
      <c r="UBR224"/>
      <c r="UBS224"/>
      <c r="UBT224"/>
      <c r="UBU224"/>
      <c r="UBV224"/>
      <c r="UBW224"/>
      <c r="UBX224"/>
      <c r="UBY224"/>
      <c r="UBZ224"/>
      <c r="UCA224"/>
      <c r="UCB224"/>
      <c r="UCC224"/>
      <c r="UCD224"/>
      <c r="UCE224"/>
      <c r="UCF224"/>
      <c r="UCG224"/>
      <c r="UCH224"/>
      <c r="UCI224"/>
      <c r="UCJ224"/>
      <c r="UCK224"/>
      <c r="UCL224"/>
      <c r="UCM224"/>
      <c r="UCN224"/>
      <c r="UCO224"/>
      <c r="UCP224"/>
      <c r="UCQ224"/>
      <c r="UCR224"/>
      <c r="UCS224"/>
      <c r="UCT224"/>
      <c r="UCU224"/>
      <c r="UCV224"/>
      <c r="UCW224"/>
      <c r="UCX224"/>
      <c r="UCY224"/>
      <c r="UCZ224"/>
      <c r="UDA224"/>
      <c r="UDB224"/>
      <c r="UDC224"/>
      <c r="UDD224"/>
      <c r="UDE224"/>
      <c r="UDF224"/>
      <c r="UDG224"/>
      <c r="UDH224"/>
      <c r="UDI224"/>
      <c r="UDJ224"/>
      <c r="UDK224"/>
      <c r="UDL224"/>
      <c r="UDM224"/>
      <c r="UDN224"/>
      <c r="UDO224"/>
      <c r="UDP224"/>
      <c r="UDQ224"/>
      <c r="UDR224"/>
      <c r="UDS224"/>
      <c r="UDT224"/>
      <c r="UDU224"/>
      <c r="UDV224"/>
      <c r="UDW224"/>
      <c r="UDX224"/>
      <c r="UDY224"/>
      <c r="UDZ224"/>
      <c r="UEA224"/>
      <c r="UEB224"/>
      <c r="UEC224"/>
      <c r="UED224"/>
      <c r="UEE224"/>
      <c r="UEF224"/>
      <c r="UEG224"/>
      <c r="UEH224"/>
      <c r="UEI224"/>
      <c r="UEJ224"/>
      <c r="UEK224"/>
      <c r="UEL224"/>
      <c r="UEM224"/>
      <c r="UEN224"/>
      <c r="UEO224"/>
      <c r="UEP224"/>
      <c r="UEQ224"/>
      <c r="UER224"/>
      <c r="UES224"/>
      <c r="UET224"/>
      <c r="UEU224"/>
      <c r="UEV224"/>
      <c r="UEW224"/>
      <c r="UEX224"/>
      <c r="UEY224"/>
      <c r="UEZ224"/>
      <c r="UFA224"/>
      <c r="UFB224"/>
      <c r="UFC224"/>
      <c r="UFD224"/>
      <c r="UFE224"/>
      <c r="UFF224"/>
      <c r="UFG224"/>
      <c r="UFH224"/>
      <c r="UFI224"/>
      <c r="UFJ224"/>
      <c r="UFK224"/>
      <c r="UFL224"/>
      <c r="UFM224"/>
      <c r="UFN224"/>
      <c r="UFO224"/>
      <c r="UFP224"/>
      <c r="UFQ224"/>
      <c r="UFR224"/>
      <c r="UFS224"/>
      <c r="UFT224"/>
      <c r="UFU224"/>
      <c r="UFV224"/>
      <c r="UFW224"/>
      <c r="UFX224"/>
      <c r="UFY224"/>
      <c r="UFZ224"/>
      <c r="UGA224"/>
      <c r="UGB224"/>
      <c r="UGC224"/>
      <c r="UGD224"/>
      <c r="UGE224"/>
      <c r="UGF224"/>
      <c r="UGG224"/>
      <c r="UGH224"/>
      <c r="UGI224"/>
      <c r="UGJ224"/>
      <c r="UGK224"/>
      <c r="UGL224"/>
      <c r="UGM224"/>
      <c r="UGN224"/>
      <c r="UGO224"/>
      <c r="UGP224"/>
      <c r="UGQ224"/>
      <c r="UGR224"/>
      <c r="UGS224"/>
      <c r="UGT224"/>
      <c r="UGU224"/>
      <c r="UGV224"/>
      <c r="UGW224"/>
      <c r="UGX224"/>
      <c r="UGY224"/>
      <c r="UGZ224"/>
      <c r="UHA224"/>
      <c r="UHB224"/>
      <c r="UHC224"/>
      <c r="UHD224"/>
      <c r="UHE224"/>
      <c r="UHF224"/>
      <c r="UHG224"/>
      <c r="UHH224"/>
      <c r="UHI224"/>
      <c r="UHJ224"/>
      <c r="UHK224"/>
      <c r="UHL224"/>
      <c r="UHM224"/>
      <c r="UHN224"/>
      <c r="UHO224"/>
      <c r="UHP224"/>
      <c r="UHQ224"/>
      <c r="UHR224"/>
      <c r="UHS224"/>
      <c r="UHT224"/>
      <c r="UHU224"/>
      <c r="UHV224"/>
      <c r="UHW224"/>
      <c r="UHX224"/>
      <c r="UHY224"/>
      <c r="UHZ224"/>
      <c r="UIA224"/>
      <c r="UIB224"/>
      <c r="UIC224"/>
      <c r="UID224"/>
      <c r="UIE224"/>
      <c r="UIF224"/>
      <c r="UIG224"/>
      <c r="UIH224"/>
      <c r="UII224"/>
      <c r="UIJ224"/>
      <c r="UIK224"/>
      <c r="UIL224"/>
      <c r="UIM224"/>
      <c r="UIN224"/>
      <c r="UIO224"/>
      <c r="UIP224"/>
      <c r="UIQ224"/>
      <c r="UIR224"/>
      <c r="UIS224"/>
      <c r="UIT224"/>
      <c r="UIU224"/>
      <c r="UIV224"/>
      <c r="UIW224"/>
      <c r="UIX224"/>
      <c r="UIY224"/>
      <c r="UIZ224"/>
      <c r="UJA224"/>
      <c r="UJB224"/>
      <c r="UJC224"/>
      <c r="UJD224"/>
      <c r="UJE224"/>
      <c r="UJF224"/>
      <c r="UJG224"/>
      <c r="UJH224"/>
      <c r="UJI224"/>
      <c r="UJJ224"/>
      <c r="UJK224"/>
      <c r="UJL224"/>
      <c r="UJM224"/>
      <c r="UJN224"/>
      <c r="UJO224"/>
      <c r="UJP224"/>
      <c r="UJQ224"/>
      <c r="UJR224"/>
      <c r="UJS224"/>
      <c r="UJT224"/>
      <c r="UJU224"/>
      <c r="UJV224"/>
      <c r="UJW224"/>
      <c r="UJX224"/>
      <c r="UJY224"/>
      <c r="UJZ224"/>
      <c r="UKA224"/>
      <c r="UKB224"/>
      <c r="UKC224"/>
      <c r="UKD224"/>
      <c r="UKE224"/>
      <c r="UKF224"/>
      <c r="UKG224"/>
      <c r="UKH224"/>
      <c r="UKI224"/>
      <c r="UKJ224"/>
      <c r="UKK224"/>
      <c r="UKL224"/>
      <c r="UKM224"/>
      <c r="UKN224"/>
      <c r="UKO224"/>
      <c r="UKP224"/>
      <c r="UKQ224"/>
      <c r="UKR224"/>
      <c r="UKS224"/>
      <c r="UKT224"/>
      <c r="UKU224"/>
      <c r="UKV224"/>
      <c r="UKW224"/>
      <c r="UKX224"/>
      <c r="UKY224"/>
      <c r="UKZ224"/>
      <c r="ULA224"/>
      <c r="ULB224"/>
      <c r="ULC224"/>
      <c r="ULD224"/>
      <c r="ULE224"/>
      <c r="ULF224"/>
      <c r="ULG224"/>
      <c r="ULH224"/>
      <c r="ULI224"/>
      <c r="ULJ224"/>
      <c r="ULK224"/>
      <c r="ULL224"/>
      <c r="ULM224"/>
      <c r="ULN224"/>
      <c r="ULO224"/>
      <c r="ULP224"/>
      <c r="ULQ224"/>
      <c r="ULR224"/>
      <c r="ULS224"/>
      <c r="ULT224"/>
      <c r="ULU224"/>
      <c r="ULV224"/>
      <c r="ULW224"/>
      <c r="ULX224"/>
      <c r="ULY224"/>
      <c r="ULZ224"/>
      <c r="UMA224"/>
      <c r="UMB224"/>
      <c r="UMC224"/>
      <c r="UMD224"/>
      <c r="UME224"/>
      <c r="UMF224"/>
      <c r="UMG224"/>
      <c r="UMH224"/>
      <c r="UMI224"/>
      <c r="UMJ224"/>
      <c r="UMK224"/>
      <c r="UML224"/>
      <c r="UMM224"/>
      <c r="UMN224"/>
      <c r="UMO224"/>
      <c r="UMP224"/>
      <c r="UMQ224"/>
      <c r="UMR224"/>
      <c r="UMS224"/>
      <c r="UMT224"/>
      <c r="UMU224"/>
      <c r="UMV224"/>
      <c r="UMW224"/>
      <c r="UMX224"/>
      <c r="UMY224"/>
      <c r="UMZ224"/>
      <c r="UNA224"/>
      <c r="UNB224"/>
      <c r="UNC224"/>
      <c r="UND224"/>
      <c r="UNE224"/>
      <c r="UNF224"/>
      <c r="UNG224"/>
      <c r="UNH224"/>
      <c r="UNI224"/>
      <c r="UNJ224"/>
      <c r="UNK224"/>
      <c r="UNL224"/>
      <c r="UNM224"/>
      <c r="UNN224"/>
      <c r="UNO224"/>
      <c r="UNP224"/>
      <c r="UNQ224"/>
      <c r="UNR224"/>
      <c r="UNS224"/>
      <c r="UNT224"/>
      <c r="UNU224"/>
      <c r="UNV224"/>
      <c r="UNW224"/>
      <c r="UNX224"/>
      <c r="UNY224"/>
      <c r="UNZ224"/>
      <c r="UOA224"/>
      <c r="UOB224"/>
      <c r="UOC224"/>
      <c r="UOD224"/>
      <c r="UOE224"/>
      <c r="UOF224"/>
      <c r="UOG224"/>
      <c r="UOH224"/>
      <c r="UOI224"/>
      <c r="UOJ224"/>
      <c r="UOK224"/>
      <c r="UOL224"/>
      <c r="UOM224"/>
      <c r="UON224"/>
      <c r="UOO224"/>
      <c r="UOP224"/>
      <c r="UOQ224"/>
      <c r="UOR224"/>
      <c r="UOS224"/>
      <c r="UOT224"/>
      <c r="UOU224"/>
      <c r="UOV224"/>
      <c r="UOW224"/>
      <c r="UOX224"/>
      <c r="UOY224"/>
      <c r="UOZ224"/>
      <c r="UPA224"/>
      <c r="UPB224"/>
      <c r="UPC224"/>
      <c r="UPD224"/>
      <c r="UPE224"/>
      <c r="UPF224"/>
      <c r="UPG224"/>
      <c r="UPH224"/>
      <c r="UPI224"/>
      <c r="UPJ224"/>
      <c r="UPK224"/>
      <c r="UPL224"/>
      <c r="UPM224"/>
      <c r="UPN224"/>
      <c r="UPO224"/>
      <c r="UPP224"/>
      <c r="UPQ224"/>
      <c r="UPR224"/>
      <c r="UPS224"/>
      <c r="UPT224"/>
      <c r="UPU224"/>
      <c r="UPV224"/>
      <c r="UPW224"/>
      <c r="UPX224"/>
      <c r="UPY224"/>
      <c r="UPZ224"/>
      <c r="UQA224"/>
      <c r="UQB224"/>
      <c r="UQC224"/>
      <c r="UQD224"/>
      <c r="UQE224"/>
      <c r="UQF224"/>
      <c r="UQG224"/>
      <c r="UQH224"/>
      <c r="UQI224"/>
      <c r="UQJ224"/>
      <c r="UQK224"/>
      <c r="UQL224"/>
      <c r="UQM224"/>
      <c r="UQN224"/>
      <c r="UQO224"/>
      <c r="UQP224"/>
      <c r="UQQ224"/>
      <c r="UQR224"/>
      <c r="UQS224"/>
      <c r="UQT224"/>
      <c r="UQU224"/>
      <c r="UQV224"/>
      <c r="UQW224"/>
      <c r="UQX224"/>
      <c r="UQY224"/>
      <c r="UQZ224"/>
      <c r="URA224"/>
      <c r="URB224"/>
      <c r="URC224"/>
      <c r="URD224"/>
      <c r="URE224"/>
      <c r="URF224"/>
      <c r="URG224"/>
      <c r="URH224"/>
      <c r="URI224"/>
      <c r="URJ224"/>
      <c r="URK224"/>
      <c r="URL224"/>
      <c r="URM224"/>
      <c r="URN224"/>
      <c r="URO224"/>
      <c r="URP224"/>
      <c r="URQ224"/>
      <c r="URR224"/>
      <c r="URS224"/>
      <c r="URT224"/>
      <c r="URU224"/>
      <c r="URV224"/>
      <c r="URW224"/>
      <c r="URX224"/>
      <c r="URY224"/>
      <c r="URZ224"/>
      <c r="USA224"/>
      <c r="USB224"/>
      <c r="USC224"/>
      <c r="USD224"/>
      <c r="USE224"/>
      <c r="USF224"/>
      <c r="USG224"/>
      <c r="USH224"/>
      <c r="USI224"/>
      <c r="USJ224"/>
      <c r="USK224"/>
      <c r="USL224"/>
      <c r="USM224"/>
      <c r="USN224"/>
      <c r="USO224"/>
      <c r="USP224"/>
      <c r="USQ224"/>
      <c r="USR224"/>
      <c r="USS224"/>
      <c r="UST224"/>
      <c r="USU224"/>
      <c r="USV224"/>
      <c r="USW224"/>
      <c r="USX224"/>
      <c r="USY224"/>
      <c r="USZ224"/>
      <c r="UTA224"/>
      <c r="UTB224"/>
      <c r="UTC224"/>
      <c r="UTD224"/>
      <c r="UTE224"/>
      <c r="UTF224"/>
      <c r="UTG224"/>
      <c r="UTH224"/>
      <c r="UTI224"/>
      <c r="UTJ224"/>
      <c r="UTK224"/>
      <c r="UTL224"/>
      <c r="UTM224"/>
      <c r="UTN224"/>
      <c r="UTO224"/>
      <c r="UTP224"/>
      <c r="UTQ224"/>
      <c r="UTR224"/>
      <c r="UTS224"/>
      <c r="UTT224"/>
      <c r="UTU224"/>
      <c r="UTV224"/>
      <c r="UTW224"/>
      <c r="UTX224"/>
      <c r="UTY224"/>
      <c r="UTZ224"/>
      <c r="UUA224"/>
      <c r="UUB224"/>
      <c r="UUC224"/>
      <c r="UUD224"/>
      <c r="UUE224"/>
      <c r="UUF224"/>
      <c r="UUG224"/>
      <c r="UUH224"/>
      <c r="UUI224"/>
      <c r="UUJ224"/>
      <c r="UUK224"/>
      <c r="UUL224"/>
      <c r="UUM224"/>
      <c r="UUN224"/>
      <c r="UUO224"/>
      <c r="UUP224"/>
      <c r="UUQ224"/>
      <c r="UUR224"/>
      <c r="UUS224"/>
      <c r="UUT224"/>
      <c r="UUU224"/>
      <c r="UUV224"/>
      <c r="UUW224"/>
      <c r="UUX224"/>
      <c r="UUY224"/>
      <c r="UUZ224"/>
      <c r="UVA224"/>
      <c r="UVB224"/>
      <c r="UVC224"/>
      <c r="UVD224"/>
      <c r="UVE224"/>
      <c r="UVF224"/>
      <c r="UVG224"/>
      <c r="UVH224"/>
      <c r="UVI224"/>
      <c r="UVJ224"/>
      <c r="UVK224"/>
      <c r="UVL224"/>
      <c r="UVM224"/>
      <c r="UVN224"/>
      <c r="UVO224"/>
      <c r="UVP224"/>
      <c r="UVQ224"/>
      <c r="UVR224"/>
      <c r="UVS224"/>
      <c r="UVT224"/>
      <c r="UVU224"/>
      <c r="UVV224"/>
      <c r="UVW224"/>
      <c r="UVX224"/>
      <c r="UVY224"/>
      <c r="UVZ224"/>
      <c r="UWA224"/>
      <c r="UWB224"/>
      <c r="UWC224"/>
      <c r="UWD224"/>
      <c r="UWE224"/>
      <c r="UWF224"/>
      <c r="UWG224"/>
      <c r="UWH224"/>
      <c r="UWI224"/>
      <c r="UWJ224"/>
      <c r="UWK224"/>
      <c r="UWL224"/>
      <c r="UWM224"/>
      <c r="UWN224"/>
      <c r="UWO224"/>
      <c r="UWP224"/>
      <c r="UWQ224"/>
      <c r="UWR224"/>
      <c r="UWS224"/>
      <c r="UWT224"/>
      <c r="UWU224"/>
      <c r="UWV224"/>
      <c r="UWW224"/>
      <c r="UWX224"/>
      <c r="UWY224"/>
      <c r="UWZ224"/>
      <c r="UXA224"/>
      <c r="UXB224"/>
      <c r="UXC224"/>
      <c r="UXD224"/>
      <c r="UXE224"/>
      <c r="UXF224"/>
      <c r="UXG224"/>
      <c r="UXH224"/>
      <c r="UXI224"/>
      <c r="UXJ224"/>
      <c r="UXK224"/>
      <c r="UXL224"/>
      <c r="UXM224"/>
      <c r="UXN224"/>
      <c r="UXO224"/>
      <c r="UXP224"/>
      <c r="UXQ224"/>
      <c r="UXR224"/>
      <c r="UXS224"/>
      <c r="UXT224"/>
      <c r="UXU224"/>
      <c r="UXV224"/>
      <c r="UXW224"/>
      <c r="UXX224"/>
      <c r="UXY224"/>
      <c r="UXZ224"/>
      <c r="UYA224"/>
      <c r="UYB224"/>
      <c r="UYC224"/>
      <c r="UYD224"/>
      <c r="UYE224"/>
      <c r="UYF224"/>
      <c r="UYG224"/>
      <c r="UYH224"/>
      <c r="UYI224"/>
      <c r="UYJ224"/>
      <c r="UYK224"/>
      <c r="UYL224"/>
      <c r="UYM224"/>
      <c r="UYN224"/>
      <c r="UYO224"/>
      <c r="UYP224"/>
      <c r="UYQ224"/>
      <c r="UYR224"/>
      <c r="UYS224"/>
      <c r="UYT224"/>
      <c r="UYU224"/>
      <c r="UYV224"/>
      <c r="UYW224"/>
      <c r="UYX224"/>
      <c r="UYY224"/>
      <c r="UYZ224"/>
      <c r="UZA224"/>
      <c r="UZB224"/>
      <c r="UZC224"/>
      <c r="UZD224"/>
      <c r="UZE224"/>
      <c r="UZF224"/>
      <c r="UZG224"/>
      <c r="UZH224"/>
      <c r="UZI224"/>
      <c r="UZJ224"/>
      <c r="UZK224"/>
      <c r="UZL224"/>
      <c r="UZM224"/>
      <c r="UZN224"/>
      <c r="UZO224"/>
      <c r="UZP224"/>
      <c r="UZQ224"/>
      <c r="UZR224"/>
      <c r="UZS224"/>
      <c r="UZT224"/>
      <c r="UZU224"/>
      <c r="UZV224"/>
      <c r="UZW224"/>
      <c r="UZX224"/>
      <c r="UZY224"/>
      <c r="UZZ224"/>
      <c r="VAA224"/>
      <c r="VAB224"/>
      <c r="VAC224"/>
      <c r="VAD224"/>
      <c r="VAE224"/>
      <c r="VAF224"/>
      <c r="VAG224"/>
      <c r="VAH224"/>
      <c r="VAI224"/>
      <c r="VAJ224"/>
      <c r="VAK224"/>
      <c r="VAL224"/>
      <c r="VAM224"/>
      <c r="VAN224"/>
      <c r="VAO224"/>
      <c r="VAP224"/>
      <c r="VAQ224"/>
      <c r="VAR224"/>
      <c r="VAS224"/>
      <c r="VAT224"/>
      <c r="VAU224"/>
      <c r="VAV224"/>
      <c r="VAW224"/>
      <c r="VAX224"/>
      <c r="VAY224"/>
      <c r="VAZ224"/>
      <c r="VBA224"/>
      <c r="VBB224"/>
      <c r="VBC224"/>
      <c r="VBD224"/>
      <c r="VBE224"/>
      <c r="VBF224"/>
      <c r="VBG224"/>
      <c r="VBH224"/>
      <c r="VBI224"/>
      <c r="VBJ224"/>
      <c r="VBK224"/>
      <c r="VBL224"/>
      <c r="VBM224"/>
      <c r="VBN224"/>
      <c r="VBO224"/>
      <c r="VBP224"/>
      <c r="VBQ224"/>
      <c r="VBR224"/>
      <c r="VBS224"/>
      <c r="VBT224"/>
      <c r="VBU224"/>
      <c r="VBV224"/>
      <c r="VBW224"/>
      <c r="VBX224"/>
      <c r="VBY224"/>
      <c r="VBZ224"/>
      <c r="VCA224"/>
      <c r="VCB224"/>
      <c r="VCC224"/>
      <c r="VCD224"/>
      <c r="VCE224"/>
      <c r="VCF224"/>
      <c r="VCG224"/>
      <c r="VCH224"/>
      <c r="VCI224"/>
      <c r="VCJ224"/>
      <c r="VCK224"/>
      <c r="VCL224"/>
      <c r="VCM224"/>
      <c r="VCN224"/>
      <c r="VCO224"/>
      <c r="VCP224"/>
      <c r="VCQ224"/>
      <c r="VCR224"/>
      <c r="VCS224"/>
      <c r="VCT224"/>
      <c r="VCU224"/>
      <c r="VCV224"/>
      <c r="VCW224"/>
      <c r="VCX224"/>
      <c r="VCY224"/>
      <c r="VCZ224"/>
      <c r="VDA224"/>
      <c r="VDB224"/>
      <c r="VDC224"/>
      <c r="VDD224"/>
      <c r="VDE224"/>
      <c r="VDF224"/>
      <c r="VDG224"/>
      <c r="VDH224"/>
      <c r="VDI224"/>
      <c r="VDJ224"/>
      <c r="VDK224"/>
      <c r="VDL224"/>
      <c r="VDM224"/>
      <c r="VDN224"/>
      <c r="VDO224"/>
      <c r="VDP224"/>
      <c r="VDQ224"/>
      <c r="VDR224"/>
      <c r="VDS224"/>
      <c r="VDT224"/>
      <c r="VDU224"/>
      <c r="VDV224"/>
      <c r="VDW224"/>
      <c r="VDX224"/>
      <c r="VDY224"/>
      <c r="VDZ224"/>
      <c r="VEA224"/>
      <c r="VEB224"/>
      <c r="VEC224"/>
      <c r="VED224"/>
      <c r="VEE224"/>
      <c r="VEF224"/>
      <c r="VEG224"/>
      <c r="VEH224"/>
      <c r="VEI224"/>
      <c r="VEJ224"/>
      <c r="VEK224"/>
      <c r="VEL224"/>
      <c r="VEM224"/>
      <c r="VEN224"/>
      <c r="VEO224"/>
      <c r="VEP224"/>
      <c r="VEQ224"/>
      <c r="VER224"/>
      <c r="VES224"/>
      <c r="VET224"/>
      <c r="VEU224"/>
      <c r="VEV224"/>
      <c r="VEW224"/>
      <c r="VEX224"/>
      <c r="VEY224"/>
      <c r="VEZ224"/>
      <c r="VFA224"/>
      <c r="VFB224"/>
      <c r="VFC224"/>
      <c r="VFD224"/>
      <c r="VFE224"/>
      <c r="VFF224"/>
      <c r="VFG224"/>
      <c r="VFH224"/>
      <c r="VFI224"/>
      <c r="VFJ224"/>
      <c r="VFK224"/>
      <c r="VFL224"/>
      <c r="VFM224"/>
      <c r="VFN224"/>
      <c r="VFO224"/>
      <c r="VFP224"/>
      <c r="VFQ224"/>
      <c r="VFR224"/>
      <c r="VFS224"/>
      <c r="VFT224"/>
      <c r="VFU224"/>
      <c r="VFV224"/>
      <c r="VFW224"/>
      <c r="VFX224"/>
      <c r="VFY224"/>
      <c r="VFZ224"/>
      <c r="VGA224"/>
      <c r="VGB224"/>
      <c r="VGC224"/>
      <c r="VGD224"/>
      <c r="VGE224"/>
      <c r="VGF224"/>
      <c r="VGG224"/>
      <c r="VGH224"/>
      <c r="VGI224"/>
      <c r="VGJ224"/>
      <c r="VGK224"/>
      <c r="VGL224"/>
      <c r="VGM224"/>
      <c r="VGN224"/>
      <c r="VGO224"/>
      <c r="VGP224"/>
      <c r="VGQ224"/>
      <c r="VGR224"/>
      <c r="VGS224"/>
      <c r="VGT224"/>
      <c r="VGU224"/>
      <c r="VGV224"/>
      <c r="VGW224"/>
      <c r="VGX224"/>
      <c r="VGY224"/>
      <c r="VGZ224"/>
      <c r="VHA224"/>
      <c r="VHB224"/>
      <c r="VHC224"/>
      <c r="VHD224"/>
      <c r="VHE224"/>
      <c r="VHF224"/>
      <c r="VHG224"/>
      <c r="VHH224"/>
      <c r="VHI224"/>
      <c r="VHJ224"/>
      <c r="VHK224"/>
      <c r="VHL224"/>
      <c r="VHM224"/>
      <c r="VHN224"/>
      <c r="VHO224"/>
      <c r="VHP224"/>
      <c r="VHQ224"/>
      <c r="VHR224"/>
      <c r="VHS224"/>
      <c r="VHT224"/>
      <c r="VHU224"/>
      <c r="VHV224"/>
      <c r="VHW224"/>
      <c r="VHX224"/>
      <c r="VHY224"/>
      <c r="VHZ224"/>
      <c r="VIA224"/>
      <c r="VIB224"/>
      <c r="VIC224"/>
      <c r="VID224"/>
      <c r="VIE224"/>
      <c r="VIF224"/>
      <c r="VIG224"/>
      <c r="VIH224"/>
      <c r="VII224"/>
      <c r="VIJ224"/>
      <c r="VIK224"/>
      <c r="VIL224"/>
      <c r="VIM224"/>
      <c r="VIN224"/>
      <c r="VIO224"/>
      <c r="VIP224"/>
      <c r="VIQ224"/>
      <c r="VIR224"/>
      <c r="VIS224"/>
      <c r="VIT224"/>
      <c r="VIU224"/>
      <c r="VIV224"/>
      <c r="VIW224"/>
      <c r="VIX224"/>
      <c r="VIY224"/>
      <c r="VIZ224"/>
      <c r="VJA224"/>
      <c r="VJB224"/>
      <c r="VJC224"/>
      <c r="VJD224"/>
      <c r="VJE224"/>
      <c r="VJF224"/>
      <c r="VJG224"/>
      <c r="VJH224"/>
      <c r="VJI224"/>
      <c r="VJJ224"/>
      <c r="VJK224"/>
      <c r="VJL224"/>
      <c r="VJM224"/>
      <c r="VJN224"/>
      <c r="VJO224"/>
      <c r="VJP224"/>
      <c r="VJQ224"/>
      <c r="VJR224"/>
      <c r="VJS224"/>
      <c r="VJT224"/>
      <c r="VJU224"/>
      <c r="VJV224"/>
      <c r="VJW224"/>
      <c r="VJX224"/>
      <c r="VJY224"/>
      <c r="VJZ224"/>
      <c r="VKA224"/>
      <c r="VKB224"/>
      <c r="VKC224"/>
      <c r="VKD224"/>
      <c r="VKE224"/>
      <c r="VKF224"/>
      <c r="VKG224"/>
      <c r="VKH224"/>
      <c r="VKI224"/>
      <c r="VKJ224"/>
      <c r="VKK224"/>
      <c r="VKL224"/>
      <c r="VKM224"/>
      <c r="VKN224"/>
      <c r="VKO224"/>
      <c r="VKP224"/>
      <c r="VKQ224"/>
      <c r="VKR224"/>
      <c r="VKS224"/>
      <c r="VKT224"/>
      <c r="VKU224"/>
      <c r="VKV224"/>
      <c r="VKW224"/>
      <c r="VKX224"/>
      <c r="VKY224"/>
      <c r="VKZ224"/>
      <c r="VLA224"/>
      <c r="VLB224"/>
      <c r="VLC224"/>
      <c r="VLD224"/>
      <c r="VLE224"/>
      <c r="VLF224"/>
      <c r="VLG224"/>
      <c r="VLH224"/>
      <c r="VLI224"/>
      <c r="VLJ224"/>
      <c r="VLK224"/>
      <c r="VLL224"/>
      <c r="VLM224"/>
      <c r="VLN224"/>
      <c r="VLO224"/>
      <c r="VLP224"/>
      <c r="VLQ224"/>
      <c r="VLR224"/>
      <c r="VLS224"/>
      <c r="VLT224"/>
      <c r="VLU224"/>
      <c r="VLV224"/>
      <c r="VLW224"/>
      <c r="VLX224"/>
      <c r="VLY224"/>
      <c r="VLZ224"/>
      <c r="VMA224"/>
      <c r="VMB224"/>
      <c r="VMC224"/>
      <c r="VMD224"/>
      <c r="VME224"/>
      <c r="VMF224"/>
      <c r="VMG224"/>
      <c r="VMH224"/>
      <c r="VMI224"/>
      <c r="VMJ224"/>
      <c r="VMK224"/>
      <c r="VML224"/>
      <c r="VMM224"/>
      <c r="VMN224"/>
      <c r="VMO224"/>
      <c r="VMP224"/>
      <c r="VMQ224"/>
      <c r="VMR224"/>
      <c r="VMS224"/>
      <c r="VMT224"/>
      <c r="VMU224"/>
      <c r="VMV224"/>
      <c r="VMW224"/>
      <c r="VMX224"/>
      <c r="VMY224"/>
      <c r="VMZ224"/>
      <c r="VNA224"/>
      <c r="VNB224"/>
      <c r="VNC224"/>
      <c r="VND224"/>
      <c r="VNE224"/>
      <c r="VNF224"/>
      <c r="VNG224"/>
      <c r="VNH224"/>
      <c r="VNI224"/>
      <c r="VNJ224"/>
      <c r="VNK224"/>
      <c r="VNL224"/>
      <c r="VNM224"/>
      <c r="VNN224"/>
      <c r="VNO224"/>
      <c r="VNP224"/>
      <c r="VNQ224"/>
      <c r="VNR224"/>
      <c r="VNS224"/>
      <c r="VNT224"/>
      <c r="VNU224"/>
      <c r="VNV224"/>
      <c r="VNW224"/>
      <c r="VNX224"/>
      <c r="VNY224"/>
      <c r="VNZ224"/>
      <c r="VOA224"/>
      <c r="VOB224"/>
      <c r="VOC224"/>
      <c r="VOD224"/>
      <c r="VOE224"/>
      <c r="VOF224"/>
      <c r="VOG224"/>
      <c r="VOH224"/>
      <c r="VOI224"/>
      <c r="VOJ224"/>
      <c r="VOK224"/>
      <c r="VOL224"/>
      <c r="VOM224"/>
      <c r="VON224"/>
      <c r="VOO224"/>
      <c r="VOP224"/>
      <c r="VOQ224"/>
      <c r="VOR224"/>
      <c r="VOS224"/>
      <c r="VOT224"/>
      <c r="VOU224"/>
      <c r="VOV224"/>
      <c r="VOW224"/>
      <c r="VOX224"/>
      <c r="VOY224"/>
      <c r="VOZ224"/>
      <c r="VPA224"/>
      <c r="VPB224"/>
      <c r="VPC224"/>
      <c r="VPD224"/>
      <c r="VPE224"/>
      <c r="VPF224"/>
      <c r="VPG224"/>
      <c r="VPH224"/>
      <c r="VPI224"/>
      <c r="VPJ224"/>
      <c r="VPK224"/>
      <c r="VPL224"/>
      <c r="VPM224"/>
      <c r="VPN224"/>
      <c r="VPO224"/>
      <c r="VPP224"/>
      <c r="VPQ224"/>
      <c r="VPR224"/>
      <c r="VPS224"/>
      <c r="VPT224"/>
      <c r="VPU224"/>
      <c r="VPV224"/>
      <c r="VPW224"/>
      <c r="VPX224"/>
      <c r="VPY224"/>
      <c r="VPZ224"/>
      <c r="VQA224"/>
      <c r="VQB224"/>
      <c r="VQC224"/>
      <c r="VQD224"/>
      <c r="VQE224"/>
      <c r="VQF224"/>
      <c r="VQG224"/>
      <c r="VQH224"/>
      <c r="VQI224"/>
      <c r="VQJ224"/>
      <c r="VQK224"/>
      <c r="VQL224"/>
      <c r="VQM224"/>
      <c r="VQN224"/>
      <c r="VQO224"/>
      <c r="VQP224"/>
      <c r="VQQ224"/>
      <c r="VQR224"/>
      <c r="VQS224"/>
      <c r="VQT224"/>
      <c r="VQU224"/>
      <c r="VQV224"/>
      <c r="VQW224"/>
      <c r="VQX224"/>
      <c r="VQY224"/>
      <c r="VQZ224"/>
      <c r="VRA224"/>
      <c r="VRB224"/>
      <c r="VRC224"/>
      <c r="VRD224"/>
      <c r="VRE224"/>
      <c r="VRF224"/>
      <c r="VRG224"/>
      <c r="VRH224"/>
      <c r="VRI224"/>
      <c r="VRJ224"/>
      <c r="VRK224"/>
      <c r="VRL224"/>
      <c r="VRM224"/>
      <c r="VRN224"/>
      <c r="VRO224"/>
      <c r="VRP224"/>
      <c r="VRQ224"/>
      <c r="VRR224"/>
      <c r="VRS224"/>
      <c r="VRT224"/>
      <c r="VRU224"/>
      <c r="VRV224"/>
      <c r="VRW224"/>
      <c r="VRX224"/>
      <c r="VRY224"/>
      <c r="VRZ224"/>
      <c r="VSA224"/>
      <c r="VSB224"/>
      <c r="VSC224"/>
      <c r="VSD224"/>
      <c r="VSE224"/>
      <c r="VSF224"/>
      <c r="VSG224"/>
      <c r="VSH224"/>
      <c r="VSI224"/>
      <c r="VSJ224"/>
      <c r="VSK224"/>
      <c r="VSL224"/>
      <c r="VSM224"/>
      <c r="VSN224"/>
      <c r="VSO224"/>
      <c r="VSP224"/>
      <c r="VSQ224"/>
      <c r="VSR224"/>
      <c r="VSS224"/>
      <c r="VST224"/>
      <c r="VSU224"/>
      <c r="VSV224"/>
      <c r="VSW224"/>
      <c r="VSX224"/>
      <c r="VSY224"/>
      <c r="VSZ224"/>
      <c r="VTA224"/>
      <c r="VTB224"/>
      <c r="VTC224"/>
      <c r="VTD224"/>
      <c r="VTE224"/>
      <c r="VTF224"/>
      <c r="VTG224"/>
      <c r="VTH224"/>
      <c r="VTI224"/>
      <c r="VTJ224"/>
      <c r="VTK224"/>
      <c r="VTL224"/>
      <c r="VTM224"/>
      <c r="VTN224"/>
      <c r="VTO224"/>
      <c r="VTP224"/>
      <c r="VTQ224"/>
      <c r="VTR224"/>
      <c r="VTS224"/>
      <c r="VTT224"/>
      <c r="VTU224"/>
      <c r="VTV224"/>
      <c r="VTW224"/>
      <c r="VTX224"/>
      <c r="VTY224"/>
      <c r="VTZ224"/>
      <c r="VUA224"/>
      <c r="VUB224"/>
      <c r="VUC224"/>
      <c r="VUD224"/>
      <c r="VUE224"/>
      <c r="VUF224"/>
      <c r="VUG224"/>
      <c r="VUH224"/>
      <c r="VUI224"/>
      <c r="VUJ224"/>
      <c r="VUK224"/>
      <c r="VUL224"/>
      <c r="VUM224"/>
      <c r="VUN224"/>
      <c r="VUO224"/>
      <c r="VUP224"/>
      <c r="VUQ224"/>
      <c r="VUR224"/>
      <c r="VUS224"/>
      <c r="VUT224"/>
      <c r="VUU224"/>
      <c r="VUV224"/>
      <c r="VUW224"/>
      <c r="VUX224"/>
      <c r="VUY224"/>
      <c r="VUZ224"/>
      <c r="VVA224"/>
      <c r="VVB224"/>
      <c r="VVC224"/>
      <c r="VVD224"/>
      <c r="VVE224"/>
      <c r="VVF224"/>
      <c r="VVG224"/>
      <c r="VVH224"/>
      <c r="VVI224"/>
      <c r="VVJ224"/>
      <c r="VVK224"/>
      <c r="VVL224"/>
      <c r="VVM224"/>
      <c r="VVN224"/>
      <c r="VVO224"/>
      <c r="VVP224"/>
      <c r="VVQ224"/>
      <c r="VVR224"/>
      <c r="VVS224"/>
      <c r="VVT224"/>
      <c r="VVU224"/>
      <c r="VVV224"/>
      <c r="VVW224"/>
      <c r="VVX224"/>
      <c r="VVY224"/>
      <c r="VVZ224"/>
      <c r="VWA224"/>
      <c r="VWB224"/>
      <c r="VWC224"/>
      <c r="VWD224"/>
      <c r="VWE224"/>
      <c r="VWF224"/>
      <c r="VWG224"/>
      <c r="VWH224"/>
      <c r="VWI224"/>
      <c r="VWJ224"/>
      <c r="VWK224"/>
      <c r="VWL224"/>
      <c r="VWM224"/>
      <c r="VWN224"/>
      <c r="VWO224"/>
      <c r="VWP224"/>
      <c r="VWQ224"/>
      <c r="VWR224"/>
      <c r="VWS224"/>
      <c r="VWT224"/>
      <c r="VWU224"/>
      <c r="VWV224"/>
      <c r="VWW224"/>
      <c r="VWX224"/>
      <c r="VWY224"/>
      <c r="VWZ224"/>
      <c r="VXA224"/>
      <c r="VXB224"/>
      <c r="VXC224"/>
      <c r="VXD224"/>
      <c r="VXE224"/>
      <c r="VXF224"/>
      <c r="VXG224"/>
      <c r="VXH224"/>
      <c r="VXI224"/>
      <c r="VXJ224"/>
      <c r="VXK224"/>
      <c r="VXL224"/>
      <c r="VXM224"/>
      <c r="VXN224"/>
      <c r="VXO224"/>
      <c r="VXP224"/>
      <c r="VXQ224"/>
      <c r="VXR224"/>
      <c r="VXS224"/>
      <c r="VXT224"/>
      <c r="VXU224"/>
      <c r="VXV224"/>
      <c r="VXW224"/>
      <c r="VXX224"/>
      <c r="VXY224"/>
      <c r="VXZ224"/>
      <c r="VYA224"/>
      <c r="VYB224"/>
      <c r="VYC224"/>
      <c r="VYD224"/>
      <c r="VYE224"/>
      <c r="VYF224"/>
      <c r="VYG224"/>
      <c r="VYH224"/>
      <c r="VYI224"/>
      <c r="VYJ224"/>
      <c r="VYK224"/>
      <c r="VYL224"/>
      <c r="VYM224"/>
      <c r="VYN224"/>
      <c r="VYO224"/>
      <c r="VYP224"/>
      <c r="VYQ224"/>
      <c r="VYR224"/>
      <c r="VYS224"/>
      <c r="VYT224"/>
      <c r="VYU224"/>
      <c r="VYV224"/>
      <c r="VYW224"/>
      <c r="VYX224"/>
      <c r="VYY224"/>
      <c r="VYZ224"/>
      <c r="VZA224"/>
      <c r="VZB224"/>
      <c r="VZC224"/>
      <c r="VZD224"/>
      <c r="VZE224"/>
      <c r="VZF224"/>
      <c r="VZG224"/>
      <c r="VZH224"/>
      <c r="VZI224"/>
      <c r="VZJ224"/>
      <c r="VZK224"/>
      <c r="VZL224"/>
      <c r="VZM224"/>
      <c r="VZN224"/>
      <c r="VZO224"/>
      <c r="VZP224"/>
      <c r="VZQ224"/>
      <c r="VZR224"/>
      <c r="VZS224"/>
      <c r="VZT224"/>
      <c r="VZU224"/>
      <c r="VZV224"/>
      <c r="VZW224"/>
      <c r="VZX224"/>
      <c r="VZY224"/>
      <c r="VZZ224"/>
      <c r="WAA224"/>
      <c r="WAB224"/>
      <c r="WAC224"/>
      <c r="WAD224"/>
      <c r="WAE224"/>
      <c r="WAF224"/>
      <c r="WAG224"/>
      <c r="WAH224"/>
      <c r="WAI224"/>
      <c r="WAJ224"/>
      <c r="WAK224"/>
      <c r="WAL224"/>
      <c r="WAM224"/>
      <c r="WAN224"/>
      <c r="WAO224"/>
      <c r="WAP224"/>
      <c r="WAQ224"/>
      <c r="WAR224"/>
      <c r="WAS224"/>
      <c r="WAT224"/>
      <c r="WAU224"/>
      <c r="WAV224"/>
      <c r="WAW224"/>
      <c r="WAX224"/>
      <c r="WAY224"/>
      <c r="WAZ224"/>
      <c r="WBA224"/>
      <c r="WBB224"/>
      <c r="WBC224"/>
      <c r="WBD224"/>
      <c r="WBE224"/>
      <c r="WBF224"/>
      <c r="WBG224"/>
      <c r="WBH224"/>
      <c r="WBI224"/>
      <c r="WBJ224"/>
      <c r="WBK224"/>
      <c r="WBL224"/>
      <c r="WBM224"/>
      <c r="WBN224"/>
      <c r="WBO224"/>
      <c r="WBP224"/>
      <c r="WBQ224"/>
      <c r="WBR224"/>
      <c r="WBS224"/>
      <c r="WBT224"/>
      <c r="WBU224"/>
      <c r="WBV224"/>
      <c r="WBW224"/>
      <c r="WBX224"/>
      <c r="WBY224"/>
      <c r="WBZ224"/>
      <c r="WCA224"/>
      <c r="WCB224"/>
      <c r="WCC224"/>
      <c r="WCD224"/>
      <c r="WCE224"/>
      <c r="WCF224"/>
      <c r="WCG224"/>
      <c r="WCH224"/>
      <c r="WCI224"/>
      <c r="WCJ224"/>
      <c r="WCK224"/>
      <c r="WCL224"/>
      <c r="WCM224"/>
      <c r="WCN224"/>
      <c r="WCO224"/>
      <c r="WCP224"/>
      <c r="WCQ224"/>
      <c r="WCR224"/>
      <c r="WCS224"/>
      <c r="WCT224"/>
      <c r="WCU224"/>
      <c r="WCV224"/>
      <c r="WCW224"/>
      <c r="WCX224"/>
      <c r="WCY224"/>
      <c r="WCZ224"/>
      <c r="WDA224"/>
      <c r="WDB224"/>
      <c r="WDC224"/>
      <c r="WDD224"/>
      <c r="WDE224"/>
      <c r="WDF224"/>
      <c r="WDG224"/>
      <c r="WDH224"/>
      <c r="WDI224"/>
      <c r="WDJ224"/>
      <c r="WDK224"/>
      <c r="WDL224"/>
      <c r="WDM224"/>
      <c r="WDN224"/>
      <c r="WDO224"/>
      <c r="WDP224"/>
      <c r="WDQ224"/>
      <c r="WDR224"/>
      <c r="WDS224"/>
      <c r="WDT224"/>
      <c r="WDU224"/>
      <c r="WDV224"/>
      <c r="WDW224"/>
      <c r="WDX224"/>
      <c r="WDY224"/>
      <c r="WDZ224"/>
      <c r="WEA224"/>
      <c r="WEB224"/>
      <c r="WEC224"/>
      <c r="WED224"/>
      <c r="WEE224"/>
      <c r="WEF224"/>
      <c r="WEG224"/>
      <c r="WEH224"/>
      <c r="WEI224"/>
      <c r="WEJ224"/>
      <c r="WEK224"/>
      <c r="WEL224"/>
      <c r="WEM224"/>
      <c r="WEN224"/>
      <c r="WEO224"/>
      <c r="WEP224"/>
      <c r="WEQ224"/>
      <c r="WER224"/>
      <c r="WES224"/>
      <c r="WET224"/>
      <c r="WEU224"/>
      <c r="WEV224"/>
      <c r="WEW224"/>
      <c r="WEX224"/>
      <c r="WEY224"/>
      <c r="WEZ224"/>
      <c r="WFA224"/>
      <c r="WFB224"/>
      <c r="WFC224"/>
      <c r="WFD224"/>
      <c r="WFE224"/>
      <c r="WFF224"/>
      <c r="WFG224"/>
      <c r="WFH224"/>
      <c r="WFI224"/>
      <c r="WFJ224"/>
      <c r="WFK224"/>
      <c r="WFL224"/>
      <c r="WFM224"/>
      <c r="WFN224"/>
      <c r="WFO224"/>
      <c r="WFP224"/>
      <c r="WFQ224"/>
      <c r="WFR224"/>
      <c r="WFS224"/>
      <c r="WFT224"/>
      <c r="WFU224"/>
      <c r="WFV224"/>
      <c r="WFW224"/>
      <c r="WFX224"/>
      <c r="WFY224"/>
      <c r="WFZ224"/>
      <c r="WGA224"/>
      <c r="WGB224"/>
      <c r="WGC224"/>
      <c r="WGD224"/>
      <c r="WGE224"/>
      <c r="WGF224"/>
      <c r="WGG224"/>
      <c r="WGH224"/>
      <c r="WGI224"/>
      <c r="WGJ224"/>
      <c r="WGK224"/>
      <c r="WGL224"/>
      <c r="WGM224"/>
      <c r="WGN224"/>
      <c r="WGO224"/>
      <c r="WGP224"/>
      <c r="WGQ224"/>
      <c r="WGR224"/>
      <c r="WGS224"/>
      <c r="WGT224"/>
      <c r="WGU224"/>
      <c r="WGV224"/>
      <c r="WGW224"/>
      <c r="WGX224"/>
      <c r="WGY224"/>
      <c r="WGZ224"/>
      <c r="WHA224"/>
      <c r="WHB224"/>
      <c r="WHC224"/>
      <c r="WHD224"/>
      <c r="WHE224"/>
      <c r="WHF224"/>
      <c r="WHG224"/>
      <c r="WHH224"/>
      <c r="WHI224"/>
      <c r="WHJ224"/>
      <c r="WHK224"/>
      <c r="WHL224"/>
      <c r="WHM224"/>
      <c r="WHN224"/>
      <c r="WHO224"/>
      <c r="WHP224"/>
      <c r="WHQ224"/>
      <c r="WHR224"/>
      <c r="WHS224"/>
      <c r="WHT224"/>
      <c r="WHU224"/>
      <c r="WHV224"/>
      <c r="WHW224"/>
      <c r="WHX224"/>
      <c r="WHY224"/>
      <c r="WHZ224"/>
      <c r="WIA224"/>
      <c r="WIB224"/>
      <c r="WIC224"/>
      <c r="WID224"/>
      <c r="WIE224"/>
      <c r="WIF224"/>
      <c r="WIG224"/>
      <c r="WIH224"/>
      <c r="WII224"/>
      <c r="WIJ224"/>
      <c r="WIK224"/>
      <c r="WIL224"/>
      <c r="WIM224"/>
      <c r="WIN224"/>
      <c r="WIO224"/>
      <c r="WIP224"/>
      <c r="WIQ224"/>
      <c r="WIR224"/>
      <c r="WIS224"/>
      <c r="WIT224"/>
      <c r="WIU224"/>
      <c r="WIV224"/>
      <c r="WIW224"/>
      <c r="WIX224"/>
      <c r="WIY224"/>
      <c r="WIZ224"/>
      <c r="WJA224"/>
      <c r="WJB224"/>
      <c r="WJC224"/>
      <c r="WJD224"/>
      <c r="WJE224"/>
      <c r="WJF224"/>
      <c r="WJG224"/>
      <c r="WJH224"/>
      <c r="WJI224"/>
      <c r="WJJ224"/>
      <c r="WJK224"/>
      <c r="WJL224"/>
      <c r="WJM224"/>
      <c r="WJN224"/>
      <c r="WJO224"/>
      <c r="WJP224"/>
      <c r="WJQ224"/>
      <c r="WJR224"/>
      <c r="WJS224"/>
      <c r="WJT224"/>
      <c r="WJU224"/>
      <c r="WJV224"/>
      <c r="WJW224"/>
      <c r="WJX224"/>
      <c r="WJY224"/>
      <c r="WJZ224"/>
      <c r="WKA224"/>
      <c r="WKB224"/>
      <c r="WKC224"/>
      <c r="WKD224"/>
      <c r="WKE224"/>
      <c r="WKF224"/>
      <c r="WKG224"/>
      <c r="WKH224"/>
      <c r="WKI224"/>
      <c r="WKJ224"/>
      <c r="WKK224"/>
      <c r="WKL224"/>
      <c r="WKM224"/>
      <c r="WKN224"/>
      <c r="WKO224"/>
      <c r="WKP224"/>
      <c r="WKQ224"/>
      <c r="WKR224"/>
      <c r="WKS224"/>
      <c r="WKT224"/>
      <c r="WKU224"/>
      <c r="WKV224"/>
      <c r="WKW224"/>
      <c r="WKX224"/>
      <c r="WKY224"/>
      <c r="WKZ224"/>
      <c r="WLA224"/>
      <c r="WLB224"/>
      <c r="WLC224"/>
      <c r="WLD224"/>
      <c r="WLE224"/>
      <c r="WLF224"/>
      <c r="WLG224"/>
      <c r="WLH224"/>
      <c r="WLI224"/>
      <c r="WLJ224"/>
      <c r="WLK224"/>
      <c r="WLL224"/>
      <c r="WLM224"/>
      <c r="WLN224"/>
      <c r="WLO224"/>
      <c r="WLP224"/>
      <c r="WLQ224"/>
      <c r="WLR224"/>
      <c r="WLS224"/>
      <c r="WLT224"/>
      <c r="WLU224"/>
      <c r="WLV224"/>
      <c r="WLW224"/>
      <c r="WLX224"/>
      <c r="WLY224"/>
      <c r="WLZ224"/>
      <c r="WMA224"/>
      <c r="WMB224"/>
      <c r="WMC224"/>
      <c r="WMD224"/>
      <c r="WME224"/>
      <c r="WMF224"/>
      <c r="WMG224"/>
      <c r="WMH224"/>
      <c r="WMI224"/>
      <c r="WMJ224"/>
      <c r="WMK224"/>
      <c r="WML224"/>
      <c r="WMM224"/>
      <c r="WMN224"/>
      <c r="WMO224"/>
      <c r="WMP224"/>
      <c r="WMQ224"/>
      <c r="WMR224"/>
      <c r="WMS224"/>
      <c r="WMT224"/>
      <c r="WMU224"/>
      <c r="WMV224"/>
      <c r="WMW224"/>
      <c r="WMX224"/>
      <c r="WMY224"/>
      <c r="WMZ224"/>
      <c r="WNA224"/>
      <c r="WNB224"/>
      <c r="WNC224"/>
      <c r="WND224"/>
      <c r="WNE224"/>
      <c r="WNF224"/>
      <c r="WNG224"/>
      <c r="WNH224"/>
      <c r="WNI224"/>
      <c r="WNJ224"/>
      <c r="WNK224"/>
      <c r="WNL224"/>
      <c r="WNM224"/>
      <c r="WNN224"/>
      <c r="WNO224"/>
      <c r="WNP224"/>
      <c r="WNQ224"/>
      <c r="WNR224"/>
      <c r="WNS224"/>
      <c r="WNT224"/>
      <c r="WNU224"/>
      <c r="WNV224"/>
      <c r="WNW224"/>
      <c r="WNX224"/>
      <c r="WNY224"/>
      <c r="WNZ224"/>
      <c r="WOA224"/>
      <c r="WOB224"/>
      <c r="WOC224"/>
      <c r="WOD224"/>
      <c r="WOE224"/>
      <c r="WOF224"/>
      <c r="WOG224"/>
      <c r="WOH224"/>
      <c r="WOI224"/>
      <c r="WOJ224"/>
      <c r="WOK224"/>
      <c r="WOL224"/>
      <c r="WOM224"/>
      <c r="WON224"/>
      <c r="WOO224"/>
      <c r="WOP224"/>
      <c r="WOQ224"/>
      <c r="WOR224"/>
      <c r="WOS224"/>
      <c r="WOT224"/>
      <c r="WOU224"/>
      <c r="WOV224"/>
      <c r="WOW224"/>
      <c r="WOX224"/>
      <c r="WOY224"/>
      <c r="WOZ224"/>
      <c r="WPA224"/>
      <c r="WPB224"/>
      <c r="WPC224"/>
      <c r="WPD224"/>
      <c r="WPE224"/>
      <c r="WPF224"/>
      <c r="WPG224"/>
      <c r="WPH224"/>
      <c r="WPI224"/>
      <c r="WPJ224"/>
      <c r="WPK224"/>
      <c r="WPL224"/>
      <c r="WPM224"/>
      <c r="WPN224"/>
      <c r="WPO224"/>
      <c r="WPP224"/>
      <c r="WPQ224"/>
      <c r="WPR224"/>
      <c r="WPS224"/>
      <c r="WPT224"/>
      <c r="WPU224"/>
      <c r="WPV224"/>
      <c r="WPW224"/>
      <c r="WPX224"/>
      <c r="WPY224"/>
      <c r="WPZ224"/>
      <c r="WQA224"/>
      <c r="WQB224"/>
      <c r="WQC224"/>
      <c r="WQD224"/>
      <c r="WQE224"/>
      <c r="WQF224"/>
      <c r="WQG224"/>
      <c r="WQH224"/>
      <c r="WQI224"/>
      <c r="WQJ224"/>
      <c r="WQK224"/>
      <c r="WQL224"/>
      <c r="WQM224"/>
      <c r="WQN224"/>
      <c r="WQO224"/>
      <c r="WQP224"/>
      <c r="WQQ224"/>
      <c r="WQR224"/>
      <c r="WQS224"/>
      <c r="WQT224"/>
      <c r="WQU224"/>
      <c r="WQV224"/>
      <c r="WQW224"/>
      <c r="WQX224"/>
      <c r="WQY224"/>
      <c r="WQZ224"/>
      <c r="WRA224"/>
      <c r="WRB224"/>
      <c r="WRC224"/>
      <c r="WRD224"/>
      <c r="WRE224"/>
      <c r="WRF224"/>
      <c r="WRG224"/>
      <c r="WRH224"/>
      <c r="WRI224"/>
      <c r="WRJ224"/>
      <c r="WRK224"/>
      <c r="WRL224"/>
      <c r="WRM224"/>
      <c r="WRN224"/>
      <c r="WRO224"/>
      <c r="WRP224"/>
      <c r="WRQ224"/>
      <c r="WRR224"/>
      <c r="WRS224"/>
      <c r="WRT224"/>
      <c r="WRU224"/>
      <c r="WRV224"/>
      <c r="WRW224"/>
      <c r="WRX224"/>
      <c r="WRY224"/>
      <c r="WRZ224"/>
      <c r="WSA224"/>
      <c r="WSB224"/>
      <c r="WSC224"/>
      <c r="WSD224"/>
      <c r="WSE224"/>
      <c r="WSF224"/>
      <c r="WSG224"/>
      <c r="WSH224"/>
      <c r="WSI224"/>
      <c r="WSJ224"/>
      <c r="WSK224"/>
      <c r="WSL224"/>
      <c r="WSM224"/>
      <c r="WSN224"/>
      <c r="WSO224"/>
      <c r="WSP224"/>
      <c r="WSQ224"/>
      <c r="WSR224"/>
      <c r="WSS224"/>
      <c r="WST224"/>
      <c r="WSU224"/>
      <c r="WSV224"/>
      <c r="WSW224"/>
      <c r="WSX224"/>
      <c r="WSY224"/>
      <c r="WSZ224"/>
      <c r="WTA224"/>
      <c r="WTB224"/>
      <c r="WTC224"/>
      <c r="WTD224"/>
      <c r="WTE224"/>
      <c r="WTF224"/>
      <c r="WTG224"/>
      <c r="WTH224"/>
      <c r="WTI224"/>
      <c r="WTJ224"/>
      <c r="WTK224"/>
      <c r="WTL224"/>
      <c r="WTM224"/>
      <c r="WTN224"/>
      <c r="WTO224"/>
      <c r="WTP224"/>
      <c r="WTQ224"/>
      <c r="WTR224"/>
      <c r="WTS224"/>
      <c r="WTT224"/>
      <c r="WTU224"/>
      <c r="WTV224"/>
      <c r="WTW224"/>
      <c r="WTX224"/>
      <c r="WTY224"/>
      <c r="WTZ224"/>
      <c r="WUA224"/>
      <c r="WUB224"/>
      <c r="WUC224"/>
      <c r="WUD224"/>
      <c r="WUE224"/>
      <c r="WUF224"/>
      <c r="WUG224"/>
      <c r="WUH224"/>
      <c r="WUI224"/>
      <c r="WUJ224"/>
      <c r="WUK224"/>
      <c r="WUL224"/>
      <c r="WUM224"/>
      <c r="WUN224"/>
      <c r="WUO224"/>
      <c r="WUP224"/>
      <c r="WUQ224"/>
      <c r="WUR224"/>
      <c r="WUS224"/>
      <c r="WUT224"/>
      <c r="WUU224"/>
      <c r="WUV224"/>
      <c r="WUW224"/>
      <c r="WUX224"/>
      <c r="WUY224"/>
      <c r="WUZ224"/>
      <c r="WVA224"/>
      <c r="WVB224"/>
      <c r="WVC224"/>
      <c r="WVD224"/>
      <c r="WVE224"/>
      <c r="WVF224"/>
      <c r="WVG224"/>
      <c r="WVH224"/>
      <c r="WVI224"/>
      <c r="WVJ224"/>
      <c r="WVK224"/>
      <c r="WVL224"/>
      <c r="WVM224"/>
      <c r="WVN224"/>
      <c r="WVO224"/>
      <c r="WVP224"/>
      <c r="WVQ224"/>
      <c r="WVR224"/>
      <c r="WVS224"/>
      <c r="WVT224"/>
      <c r="WVU224"/>
      <c r="WVV224"/>
      <c r="WVW224"/>
      <c r="WVX224"/>
      <c r="WVY224"/>
      <c r="WVZ224"/>
      <c r="WWA224"/>
      <c r="WWB224"/>
      <c r="WWC224"/>
      <c r="WWD224"/>
      <c r="WWE224"/>
      <c r="WWF224"/>
      <c r="WWG224"/>
      <c r="WWH224"/>
      <c r="WWI224"/>
      <c r="WWJ224"/>
      <c r="WWK224"/>
      <c r="WWL224"/>
      <c r="WWM224"/>
      <c r="WWN224"/>
      <c r="WWO224"/>
      <c r="WWP224"/>
      <c r="WWQ224"/>
      <c r="WWR224"/>
      <c r="WWS224"/>
      <c r="WWT224"/>
      <c r="WWU224"/>
      <c r="WWV224"/>
      <c r="WWW224"/>
      <c r="WWX224"/>
      <c r="WWY224"/>
      <c r="WWZ224"/>
      <c r="WXA224"/>
      <c r="WXB224"/>
      <c r="WXC224"/>
      <c r="WXD224"/>
      <c r="WXE224"/>
      <c r="WXF224"/>
      <c r="WXG224"/>
      <c r="WXH224"/>
      <c r="WXI224"/>
      <c r="WXJ224"/>
      <c r="WXK224"/>
      <c r="WXL224"/>
      <c r="WXM224"/>
      <c r="WXN224"/>
      <c r="WXO224"/>
      <c r="WXP224"/>
      <c r="WXQ224"/>
      <c r="WXR224"/>
      <c r="WXS224"/>
      <c r="WXT224"/>
      <c r="WXU224"/>
      <c r="WXV224"/>
      <c r="WXW224"/>
      <c r="WXX224"/>
      <c r="WXY224"/>
      <c r="WXZ224"/>
      <c r="WYA224"/>
      <c r="WYB224"/>
      <c r="WYC224"/>
      <c r="WYD224"/>
      <c r="WYE224"/>
      <c r="WYF224"/>
      <c r="WYG224"/>
      <c r="WYH224"/>
      <c r="WYI224"/>
      <c r="WYJ224"/>
      <c r="WYK224"/>
      <c r="WYL224"/>
      <c r="WYM224"/>
      <c r="WYN224"/>
      <c r="WYO224"/>
      <c r="WYP224"/>
      <c r="WYQ224"/>
      <c r="WYR224"/>
      <c r="WYS224"/>
      <c r="WYT224"/>
      <c r="WYU224"/>
      <c r="WYV224"/>
      <c r="WYW224"/>
      <c r="WYX224"/>
      <c r="WYY224"/>
      <c r="WYZ224"/>
      <c r="WZA224"/>
      <c r="WZB224"/>
      <c r="WZC224"/>
      <c r="WZD224"/>
      <c r="WZE224"/>
      <c r="WZF224"/>
      <c r="WZG224"/>
      <c r="WZH224"/>
      <c r="WZI224"/>
      <c r="WZJ224"/>
      <c r="WZK224"/>
      <c r="WZL224"/>
      <c r="WZM224"/>
      <c r="WZN224"/>
      <c r="WZO224"/>
      <c r="WZP224"/>
      <c r="WZQ224"/>
      <c r="WZR224"/>
      <c r="WZS224"/>
      <c r="WZT224"/>
      <c r="WZU224"/>
      <c r="WZV224"/>
      <c r="WZW224"/>
      <c r="WZX224"/>
      <c r="WZY224"/>
      <c r="WZZ224"/>
      <c r="XAA224"/>
      <c r="XAB224"/>
      <c r="XAC224"/>
      <c r="XAD224"/>
      <c r="XAE224"/>
      <c r="XAF224"/>
      <c r="XAG224"/>
      <c r="XAH224"/>
      <c r="XAI224"/>
      <c r="XAJ224"/>
      <c r="XAK224"/>
      <c r="XAL224"/>
      <c r="XAM224"/>
      <c r="XAN224"/>
      <c r="XAO224"/>
      <c r="XAP224"/>
      <c r="XAQ224"/>
      <c r="XAR224"/>
      <c r="XAS224"/>
      <c r="XAT224"/>
      <c r="XAU224"/>
      <c r="XAV224"/>
      <c r="XAW224"/>
      <c r="XAX224"/>
      <c r="XAY224"/>
      <c r="XAZ224"/>
      <c r="XBA224"/>
      <c r="XBB224"/>
      <c r="XBC224"/>
      <c r="XBD224"/>
      <c r="XBE224"/>
      <c r="XBF224"/>
      <c r="XBG224"/>
      <c r="XBH224"/>
      <c r="XBI224"/>
      <c r="XBJ224"/>
      <c r="XBK224"/>
      <c r="XBL224"/>
      <c r="XBM224"/>
      <c r="XBN224"/>
      <c r="XBO224"/>
      <c r="XBP224"/>
      <c r="XBQ224"/>
      <c r="XBR224"/>
      <c r="XBS224"/>
      <c r="XBT224"/>
      <c r="XBU224"/>
      <c r="XBV224"/>
      <c r="XBW224"/>
      <c r="XBX224"/>
      <c r="XBY224"/>
      <c r="XBZ224"/>
      <c r="XCA224"/>
      <c r="XCB224"/>
      <c r="XCC224"/>
      <c r="XCD224"/>
      <c r="XCE224"/>
      <c r="XCF224"/>
      <c r="XCG224"/>
      <c r="XCH224"/>
      <c r="XCI224"/>
      <c r="XCJ224"/>
      <c r="XCK224"/>
      <c r="XCL224"/>
      <c r="XCM224"/>
      <c r="XCN224"/>
      <c r="XCO224"/>
      <c r="XCP224"/>
      <c r="XCQ224"/>
      <c r="XCR224"/>
      <c r="XCS224"/>
      <c r="XCT224"/>
      <c r="XCU224"/>
      <c r="XCV224"/>
      <c r="XCW224"/>
      <c r="XCX224"/>
      <c r="XCY224"/>
      <c r="XCZ224"/>
      <c r="XDA224"/>
      <c r="XDB224"/>
      <c r="XDC224"/>
      <c r="XDD224"/>
      <c r="XDE224"/>
      <c r="XDF224"/>
      <c r="XDG224"/>
      <c r="XDH224"/>
      <c r="XDI224"/>
      <c r="XDJ224"/>
      <c r="XDK224"/>
      <c r="XDL224"/>
      <c r="XDM224"/>
      <c r="XDN224"/>
      <c r="XDO224"/>
      <c r="XDP224"/>
      <c r="XDQ224"/>
      <c r="XDR224"/>
      <c r="XDS224"/>
      <c r="XDT224"/>
      <c r="XDU224"/>
      <c r="XDV224"/>
      <c r="XDW224"/>
      <c r="XDX224"/>
      <c r="XDY224"/>
      <c r="XDZ224"/>
      <c r="XEA224"/>
      <c r="XEB224"/>
      <c r="XEC224"/>
      <c r="XED224"/>
      <c r="XEE224"/>
      <c r="XEF224"/>
      <c r="XEG224"/>
      <c r="XEH224"/>
      <c r="XEI224"/>
      <c r="XEJ224"/>
      <c r="XEK224"/>
      <c r="XEL224"/>
      <c r="XEM224"/>
      <c r="XEN224"/>
      <c r="XEO224"/>
      <c r="XEP224"/>
      <c r="XEQ224"/>
      <c r="XER224"/>
      <c r="XES224"/>
      <c r="XET224"/>
      <c r="XEU224"/>
      <c r="XEV224"/>
      <c r="XEW224"/>
      <c r="XEX224"/>
      <c r="XEY224"/>
      <c r="XEZ224"/>
      <c r="XFA224"/>
      <c r="XFB224"/>
      <c r="XFC224"/>
      <c r="XFD224"/>
    </row>
    <row r="225" s="28" customFormat="1" spans="1:16384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N225" s="70"/>
      <c r="AO225" s="29"/>
      <c r="AP225"/>
      <c r="AQ225"/>
      <c r="AR225" s="32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  <c r="XY225"/>
      <c r="XZ225"/>
      <c r="YA225"/>
      <c r="YB225"/>
      <c r="YC225"/>
      <c r="YD225"/>
      <c r="YE225"/>
      <c r="YF225"/>
      <c r="YG225"/>
      <c r="YH225"/>
      <c r="YI225"/>
      <c r="YJ225"/>
      <c r="YK225"/>
      <c r="YL225"/>
      <c r="YM225"/>
      <c r="YN225"/>
      <c r="YO225"/>
      <c r="YP225"/>
      <c r="YQ225"/>
      <c r="YR225"/>
      <c r="YS225"/>
      <c r="YT225"/>
      <c r="YU225"/>
      <c r="YV225"/>
      <c r="YW225"/>
      <c r="YX225"/>
      <c r="YY225"/>
      <c r="YZ225"/>
      <c r="ZA225"/>
      <c r="ZB225"/>
      <c r="ZC225"/>
      <c r="ZD225"/>
      <c r="ZE225"/>
      <c r="ZF225"/>
      <c r="ZG225"/>
      <c r="ZH225"/>
      <c r="ZI225"/>
      <c r="ZJ225"/>
      <c r="ZK225"/>
      <c r="ZL225"/>
      <c r="ZM225"/>
      <c r="ZN225"/>
      <c r="ZO225"/>
      <c r="ZP225"/>
      <c r="ZQ225"/>
      <c r="ZR225"/>
      <c r="ZS225"/>
      <c r="ZT225"/>
      <c r="ZU225"/>
      <c r="ZV225"/>
      <c r="ZW225"/>
      <c r="ZX225"/>
      <c r="ZY225"/>
      <c r="ZZ225"/>
      <c r="AAA225"/>
      <c r="AAB225"/>
      <c r="AAC225"/>
      <c r="AAD225"/>
      <c r="AAE225"/>
      <c r="AAF225"/>
      <c r="AAG225"/>
      <c r="AAH225"/>
      <c r="AAI225"/>
      <c r="AAJ225"/>
      <c r="AAK225"/>
      <c r="AAL225"/>
      <c r="AAM225"/>
      <c r="AAN225"/>
      <c r="AAO225"/>
      <c r="AAP225"/>
      <c r="AAQ225"/>
      <c r="AAR225"/>
      <c r="AAS225"/>
      <c r="AAT225"/>
      <c r="AAU225"/>
      <c r="AAV225"/>
      <c r="AAW225"/>
      <c r="AAX225"/>
      <c r="AAY225"/>
      <c r="AAZ225"/>
      <c r="ABA225"/>
      <c r="ABB225"/>
      <c r="ABC225"/>
      <c r="ABD225"/>
      <c r="ABE225"/>
      <c r="ABF225"/>
      <c r="ABG225"/>
      <c r="ABH225"/>
      <c r="ABI225"/>
      <c r="ABJ225"/>
      <c r="ABK225"/>
      <c r="ABL225"/>
      <c r="ABM225"/>
      <c r="ABN225"/>
      <c r="ABO225"/>
      <c r="ABP225"/>
      <c r="ABQ225"/>
      <c r="ABR225"/>
      <c r="ABS225"/>
      <c r="ABT225"/>
      <c r="ABU225"/>
      <c r="ABV225"/>
      <c r="ABW225"/>
      <c r="ABX225"/>
      <c r="ABY225"/>
      <c r="ABZ225"/>
      <c r="ACA225"/>
      <c r="ACB225"/>
      <c r="ACC225"/>
      <c r="ACD225"/>
      <c r="ACE225"/>
      <c r="ACF225"/>
      <c r="ACG225"/>
      <c r="ACH225"/>
      <c r="ACI225"/>
      <c r="ACJ225"/>
      <c r="ACK225"/>
      <c r="ACL225"/>
      <c r="ACM225"/>
      <c r="ACN225"/>
      <c r="ACO225"/>
      <c r="ACP225"/>
      <c r="ACQ225"/>
      <c r="ACR225"/>
      <c r="ACS225"/>
      <c r="ACT225"/>
      <c r="ACU225"/>
      <c r="ACV225"/>
      <c r="ACW225"/>
      <c r="ACX225"/>
      <c r="ACY225"/>
      <c r="ACZ225"/>
      <c r="ADA225"/>
      <c r="ADB225"/>
      <c r="ADC225"/>
      <c r="ADD225"/>
      <c r="ADE225"/>
      <c r="ADF225"/>
      <c r="ADG225"/>
      <c r="ADH225"/>
      <c r="ADI225"/>
      <c r="ADJ225"/>
      <c r="ADK225"/>
      <c r="ADL225"/>
      <c r="ADM225"/>
      <c r="ADN225"/>
      <c r="ADO225"/>
      <c r="ADP225"/>
      <c r="ADQ225"/>
      <c r="ADR225"/>
      <c r="ADS225"/>
      <c r="ADT225"/>
      <c r="ADU225"/>
      <c r="ADV225"/>
      <c r="ADW225"/>
      <c r="ADX225"/>
      <c r="ADY225"/>
      <c r="ADZ225"/>
      <c r="AEA225"/>
      <c r="AEB225"/>
      <c r="AEC225"/>
      <c r="AED225"/>
      <c r="AEE225"/>
      <c r="AEF225"/>
      <c r="AEG225"/>
      <c r="AEH225"/>
      <c r="AEI225"/>
      <c r="AEJ225"/>
      <c r="AEK225"/>
      <c r="AEL225"/>
      <c r="AEM225"/>
      <c r="AEN225"/>
      <c r="AEO225"/>
      <c r="AEP225"/>
      <c r="AEQ225"/>
      <c r="AER225"/>
      <c r="AES225"/>
      <c r="AET225"/>
      <c r="AEU225"/>
      <c r="AEV225"/>
      <c r="AEW225"/>
      <c r="AEX225"/>
      <c r="AEY225"/>
      <c r="AEZ225"/>
      <c r="AFA225"/>
      <c r="AFB225"/>
      <c r="AFC225"/>
      <c r="AFD225"/>
      <c r="AFE225"/>
      <c r="AFF225"/>
      <c r="AFG225"/>
      <c r="AFH225"/>
      <c r="AFI225"/>
      <c r="AFJ225"/>
      <c r="AFK225"/>
      <c r="AFL225"/>
      <c r="AFM225"/>
      <c r="AFN225"/>
      <c r="AFO225"/>
      <c r="AFP225"/>
      <c r="AFQ225"/>
      <c r="AFR225"/>
      <c r="AFS225"/>
      <c r="AFT225"/>
      <c r="AFU225"/>
      <c r="AFV225"/>
      <c r="AFW225"/>
      <c r="AFX225"/>
      <c r="AFY225"/>
      <c r="AFZ225"/>
      <c r="AGA225"/>
      <c r="AGB225"/>
      <c r="AGC225"/>
      <c r="AGD225"/>
      <c r="AGE225"/>
      <c r="AGF225"/>
      <c r="AGG225"/>
      <c r="AGH225"/>
      <c r="AGI225"/>
      <c r="AGJ225"/>
      <c r="AGK225"/>
      <c r="AGL225"/>
      <c r="AGM225"/>
      <c r="AGN225"/>
      <c r="AGO225"/>
      <c r="AGP225"/>
      <c r="AGQ225"/>
      <c r="AGR225"/>
      <c r="AGS225"/>
      <c r="AGT225"/>
      <c r="AGU225"/>
      <c r="AGV225"/>
      <c r="AGW225"/>
      <c r="AGX225"/>
      <c r="AGY225"/>
      <c r="AGZ225"/>
      <c r="AHA225"/>
      <c r="AHB225"/>
      <c r="AHC225"/>
      <c r="AHD225"/>
      <c r="AHE225"/>
      <c r="AHF225"/>
      <c r="AHG225"/>
      <c r="AHH225"/>
      <c r="AHI225"/>
      <c r="AHJ225"/>
      <c r="AHK225"/>
      <c r="AHL225"/>
      <c r="AHM225"/>
      <c r="AHN225"/>
      <c r="AHO225"/>
      <c r="AHP225"/>
      <c r="AHQ225"/>
      <c r="AHR225"/>
      <c r="AHS225"/>
      <c r="AHT225"/>
      <c r="AHU225"/>
      <c r="AHV225"/>
      <c r="AHW225"/>
      <c r="AHX225"/>
      <c r="AHY225"/>
      <c r="AHZ225"/>
      <c r="AIA225"/>
      <c r="AIB225"/>
      <c r="AIC225"/>
      <c r="AID225"/>
      <c r="AIE225"/>
      <c r="AIF225"/>
      <c r="AIG225"/>
      <c r="AIH225"/>
      <c r="AII225"/>
      <c r="AIJ225"/>
      <c r="AIK225"/>
      <c r="AIL225"/>
      <c r="AIM225"/>
      <c r="AIN225"/>
      <c r="AIO225"/>
      <c r="AIP225"/>
      <c r="AIQ225"/>
      <c r="AIR225"/>
      <c r="AIS225"/>
      <c r="AIT225"/>
      <c r="AIU225"/>
      <c r="AIV225"/>
      <c r="AIW225"/>
      <c r="AIX225"/>
      <c r="AIY225"/>
      <c r="AIZ225"/>
      <c r="AJA225"/>
      <c r="AJB225"/>
      <c r="AJC225"/>
      <c r="AJD225"/>
      <c r="AJE225"/>
      <c r="AJF225"/>
      <c r="AJG225"/>
      <c r="AJH225"/>
      <c r="AJI225"/>
      <c r="AJJ225"/>
      <c r="AJK225"/>
      <c r="AJL225"/>
      <c r="AJM225"/>
      <c r="AJN225"/>
      <c r="AJO225"/>
      <c r="AJP225"/>
      <c r="AJQ225"/>
      <c r="AJR225"/>
      <c r="AJS225"/>
      <c r="AJT225"/>
      <c r="AJU225"/>
      <c r="AJV225"/>
      <c r="AJW225"/>
      <c r="AJX225"/>
      <c r="AJY225"/>
      <c r="AJZ225"/>
      <c r="AKA225"/>
      <c r="AKB225"/>
      <c r="AKC225"/>
      <c r="AKD225"/>
      <c r="AKE225"/>
      <c r="AKF225"/>
      <c r="AKG225"/>
      <c r="AKH225"/>
      <c r="AKI225"/>
      <c r="AKJ225"/>
      <c r="AKK225"/>
      <c r="AKL225"/>
      <c r="AKM225"/>
      <c r="AKN225"/>
      <c r="AKO225"/>
      <c r="AKP225"/>
      <c r="AKQ225"/>
      <c r="AKR225"/>
      <c r="AKS225"/>
      <c r="AKT225"/>
      <c r="AKU225"/>
      <c r="AKV225"/>
      <c r="AKW225"/>
      <c r="AKX225"/>
      <c r="AKY225"/>
      <c r="AKZ225"/>
      <c r="ALA225"/>
      <c r="ALB225"/>
      <c r="ALC225"/>
      <c r="ALD225"/>
      <c r="ALE225"/>
      <c r="ALF225"/>
      <c r="ALG225"/>
      <c r="ALH225"/>
      <c r="ALI225"/>
      <c r="ALJ225"/>
      <c r="ALK225"/>
      <c r="ALL225"/>
      <c r="ALM225"/>
      <c r="ALN225"/>
      <c r="ALO225"/>
      <c r="ALP225"/>
      <c r="ALQ225"/>
      <c r="ALR225"/>
      <c r="ALS225"/>
      <c r="ALT225"/>
      <c r="ALU225"/>
      <c r="ALV225"/>
      <c r="ALW225"/>
      <c r="ALX225"/>
      <c r="ALY225"/>
      <c r="ALZ225"/>
      <c r="AMA225"/>
      <c r="AMB225"/>
      <c r="AMC225"/>
      <c r="AMD225"/>
      <c r="AME225"/>
      <c r="AMF225"/>
      <c r="AMG225"/>
      <c r="AMH225"/>
      <c r="AMI225"/>
      <c r="AMJ225"/>
      <c r="AMK225"/>
      <c r="AML225"/>
      <c r="AMM225"/>
      <c r="AMN225"/>
      <c r="AMO225"/>
      <c r="AMP225"/>
      <c r="AMQ225"/>
      <c r="AMR225"/>
      <c r="AMS225"/>
      <c r="AMT225"/>
      <c r="AMU225"/>
      <c r="AMV225"/>
      <c r="AMW225"/>
      <c r="AMX225"/>
      <c r="AMY225"/>
      <c r="AMZ225"/>
      <c r="ANA225"/>
      <c r="ANB225"/>
      <c r="ANC225"/>
      <c r="AND225"/>
      <c r="ANE225"/>
      <c r="ANF225"/>
      <c r="ANG225"/>
      <c r="ANH225"/>
      <c r="ANI225"/>
      <c r="ANJ225"/>
      <c r="ANK225"/>
      <c r="ANL225"/>
      <c r="ANM225"/>
      <c r="ANN225"/>
      <c r="ANO225"/>
      <c r="ANP225"/>
      <c r="ANQ225"/>
      <c r="ANR225"/>
      <c r="ANS225"/>
      <c r="ANT225"/>
      <c r="ANU225"/>
      <c r="ANV225"/>
      <c r="ANW225"/>
      <c r="ANX225"/>
      <c r="ANY225"/>
      <c r="ANZ225"/>
      <c r="AOA225"/>
      <c r="AOB225"/>
      <c r="AOC225"/>
      <c r="AOD225"/>
      <c r="AOE225"/>
      <c r="AOF225"/>
      <c r="AOG225"/>
      <c r="AOH225"/>
      <c r="AOI225"/>
      <c r="AOJ225"/>
      <c r="AOK225"/>
      <c r="AOL225"/>
      <c r="AOM225"/>
      <c r="AON225"/>
      <c r="AOO225"/>
      <c r="AOP225"/>
      <c r="AOQ225"/>
      <c r="AOR225"/>
      <c r="AOS225"/>
      <c r="AOT225"/>
      <c r="AOU225"/>
      <c r="AOV225"/>
      <c r="AOW225"/>
      <c r="AOX225"/>
      <c r="AOY225"/>
      <c r="AOZ225"/>
      <c r="APA225"/>
      <c r="APB225"/>
      <c r="APC225"/>
      <c r="APD225"/>
      <c r="APE225"/>
      <c r="APF225"/>
      <c r="APG225"/>
      <c r="APH225"/>
      <c r="API225"/>
      <c r="APJ225"/>
      <c r="APK225"/>
      <c r="APL225"/>
      <c r="APM225"/>
      <c r="APN225"/>
      <c r="APO225"/>
      <c r="APP225"/>
      <c r="APQ225"/>
      <c r="APR225"/>
      <c r="APS225"/>
      <c r="APT225"/>
      <c r="APU225"/>
      <c r="APV225"/>
      <c r="APW225"/>
      <c r="APX225"/>
      <c r="APY225"/>
      <c r="APZ225"/>
      <c r="AQA225"/>
      <c r="AQB225"/>
      <c r="AQC225"/>
      <c r="AQD225"/>
      <c r="AQE225"/>
      <c r="AQF225"/>
      <c r="AQG225"/>
      <c r="AQH225"/>
      <c r="AQI225"/>
      <c r="AQJ225"/>
      <c r="AQK225"/>
      <c r="AQL225"/>
      <c r="AQM225"/>
      <c r="AQN225"/>
      <c r="AQO225"/>
      <c r="AQP225"/>
      <c r="AQQ225"/>
      <c r="AQR225"/>
      <c r="AQS225"/>
      <c r="AQT225"/>
      <c r="AQU225"/>
      <c r="AQV225"/>
      <c r="AQW225"/>
      <c r="AQX225"/>
      <c r="AQY225"/>
      <c r="AQZ225"/>
      <c r="ARA225"/>
      <c r="ARB225"/>
      <c r="ARC225"/>
      <c r="ARD225"/>
      <c r="ARE225"/>
      <c r="ARF225"/>
      <c r="ARG225"/>
      <c r="ARH225"/>
      <c r="ARI225"/>
      <c r="ARJ225"/>
      <c r="ARK225"/>
      <c r="ARL225"/>
      <c r="ARM225"/>
      <c r="ARN225"/>
      <c r="ARO225"/>
      <c r="ARP225"/>
      <c r="ARQ225"/>
      <c r="ARR225"/>
      <c r="ARS225"/>
      <c r="ART225"/>
      <c r="ARU225"/>
      <c r="ARV225"/>
      <c r="ARW225"/>
      <c r="ARX225"/>
      <c r="ARY225"/>
      <c r="ARZ225"/>
      <c r="ASA225"/>
      <c r="ASB225"/>
      <c r="ASC225"/>
      <c r="ASD225"/>
      <c r="ASE225"/>
      <c r="ASF225"/>
      <c r="ASG225"/>
      <c r="ASH225"/>
      <c r="ASI225"/>
      <c r="ASJ225"/>
      <c r="ASK225"/>
      <c r="ASL225"/>
      <c r="ASM225"/>
      <c r="ASN225"/>
      <c r="ASO225"/>
      <c r="ASP225"/>
      <c r="ASQ225"/>
      <c r="ASR225"/>
      <c r="ASS225"/>
      <c r="AST225"/>
      <c r="ASU225"/>
      <c r="ASV225"/>
      <c r="ASW225"/>
      <c r="ASX225"/>
      <c r="ASY225"/>
      <c r="ASZ225"/>
      <c r="ATA225"/>
      <c r="ATB225"/>
      <c r="ATC225"/>
      <c r="ATD225"/>
      <c r="ATE225"/>
      <c r="ATF225"/>
      <c r="ATG225"/>
      <c r="ATH225"/>
      <c r="ATI225"/>
      <c r="ATJ225"/>
      <c r="ATK225"/>
      <c r="ATL225"/>
      <c r="ATM225"/>
      <c r="ATN225"/>
      <c r="ATO225"/>
      <c r="ATP225"/>
      <c r="ATQ225"/>
      <c r="ATR225"/>
      <c r="ATS225"/>
      <c r="ATT225"/>
      <c r="ATU225"/>
      <c r="ATV225"/>
      <c r="ATW225"/>
      <c r="ATX225"/>
      <c r="ATY225"/>
      <c r="ATZ225"/>
      <c r="AUA225"/>
      <c r="AUB225"/>
      <c r="AUC225"/>
      <c r="AUD225"/>
      <c r="AUE225"/>
      <c r="AUF225"/>
      <c r="AUG225"/>
      <c r="AUH225"/>
      <c r="AUI225"/>
      <c r="AUJ225"/>
      <c r="AUK225"/>
      <c r="AUL225"/>
      <c r="AUM225"/>
      <c r="AUN225"/>
      <c r="AUO225"/>
      <c r="AUP225"/>
      <c r="AUQ225"/>
      <c r="AUR225"/>
      <c r="AUS225"/>
      <c r="AUT225"/>
      <c r="AUU225"/>
      <c r="AUV225"/>
      <c r="AUW225"/>
      <c r="AUX225"/>
      <c r="AUY225"/>
      <c r="AUZ225"/>
      <c r="AVA225"/>
      <c r="AVB225"/>
      <c r="AVC225"/>
      <c r="AVD225"/>
      <c r="AVE225"/>
      <c r="AVF225"/>
      <c r="AVG225"/>
      <c r="AVH225"/>
      <c r="AVI225"/>
      <c r="AVJ225"/>
      <c r="AVK225"/>
      <c r="AVL225"/>
      <c r="AVM225"/>
      <c r="AVN225"/>
      <c r="AVO225"/>
      <c r="AVP225"/>
      <c r="AVQ225"/>
      <c r="AVR225"/>
      <c r="AVS225"/>
      <c r="AVT225"/>
      <c r="AVU225"/>
      <c r="AVV225"/>
      <c r="AVW225"/>
      <c r="AVX225"/>
      <c r="AVY225"/>
      <c r="AVZ225"/>
      <c r="AWA225"/>
      <c r="AWB225"/>
      <c r="AWC225"/>
      <c r="AWD225"/>
      <c r="AWE225"/>
      <c r="AWF225"/>
      <c r="AWG225"/>
      <c r="AWH225"/>
      <c r="AWI225"/>
      <c r="AWJ225"/>
      <c r="AWK225"/>
      <c r="AWL225"/>
      <c r="AWM225"/>
      <c r="AWN225"/>
      <c r="AWO225"/>
      <c r="AWP225"/>
      <c r="AWQ225"/>
      <c r="AWR225"/>
      <c r="AWS225"/>
      <c r="AWT225"/>
      <c r="AWU225"/>
      <c r="AWV225"/>
      <c r="AWW225"/>
      <c r="AWX225"/>
      <c r="AWY225"/>
      <c r="AWZ225"/>
      <c r="AXA225"/>
      <c r="AXB225"/>
      <c r="AXC225"/>
      <c r="AXD225"/>
      <c r="AXE225"/>
      <c r="AXF225"/>
      <c r="AXG225"/>
      <c r="AXH225"/>
      <c r="AXI225"/>
      <c r="AXJ225"/>
      <c r="AXK225"/>
      <c r="AXL225"/>
      <c r="AXM225"/>
      <c r="AXN225"/>
      <c r="AXO225"/>
      <c r="AXP225"/>
      <c r="AXQ225"/>
      <c r="AXR225"/>
      <c r="AXS225"/>
      <c r="AXT225"/>
      <c r="AXU225"/>
      <c r="AXV225"/>
      <c r="AXW225"/>
      <c r="AXX225"/>
      <c r="AXY225"/>
      <c r="AXZ225"/>
      <c r="AYA225"/>
      <c r="AYB225"/>
      <c r="AYC225"/>
      <c r="AYD225"/>
      <c r="AYE225"/>
      <c r="AYF225"/>
      <c r="AYG225"/>
      <c r="AYH225"/>
      <c r="AYI225"/>
      <c r="AYJ225"/>
      <c r="AYK225"/>
      <c r="AYL225"/>
      <c r="AYM225"/>
      <c r="AYN225"/>
      <c r="AYO225"/>
      <c r="AYP225"/>
      <c r="AYQ225"/>
      <c r="AYR225"/>
      <c r="AYS225"/>
      <c r="AYT225"/>
      <c r="AYU225"/>
      <c r="AYV225"/>
      <c r="AYW225"/>
      <c r="AYX225"/>
      <c r="AYY225"/>
      <c r="AYZ225"/>
      <c r="AZA225"/>
      <c r="AZB225"/>
      <c r="AZC225"/>
      <c r="AZD225"/>
      <c r="AZE225"/>
      <c r="AZF225"/>
      <c r="AZG225"/>
      <c r="AZH225"/>
      <c r="AZI225"/>
      <c r="AZJ225"/>
      <c r="AZK225"/>
      <c r="AZL225"/>
      <c r="AZM225"/>
      <c r="AZN225"/>
      <c r="AZO225"/>
      <c r="AZP225"/>
      <c r="AZQ225"/>
      <c r="AZR225"/>
      <c r="AZS225"/>
      <c r="AZT225"/>
      <c r="AZU225"/>
      <c r="AZV225"/>
      <c r="AZW225"/>
      <c r="AZX225"/>
      <c r="AZY225"/>
      <c r="AZZ225"/>
      <c r="BAA225"/>
      <c r="BAB225"/>
      <c r="BAC225"/>
      <c r="BAD225"/>
      <c r="BAE225"/>
      <c r="BAF225"/>
      <c r="BAG225"/>
      <c r="BAH225"/>
      <c r="BAI225"/>
      <c r="BAJ225"/>
      <c r="BAK225"/>
      <c r="BAL225"/>
      <c r="BAM225"/>
      <c r="BAN225"/>
      <c r="BAO225"/>
      <c r="BAP225"/>
      <c r="BAQ225"/>
      <c r="BAR225"/>
      <c r="BAS225"/>
      <c r="BAT225"/>
      <c r="BAU225"/>
      <c r="BAV225"/>
      <c r="BAW225"/>
      <c r="BAX225"/>
      <c r="BAY225"/>
      <c r="BAZ225"/>
      <c r="BBA225"/>
      <c r="BBB225"/>
      <c r="BBC225"/>
      <c r="BBD225"/>
      <c r="BBE225"/>
      <c r="BBF225"/>
      <c r="BBG225"/>
      <c r="BBH225"/>
      <c r="BBI225"/>
      <c r="BBJ225"/>
      <c r="BBK225"/>
      <c r="BBL225"/>
      <c r="BBM225"/>
      <c r="BBN225"/>
      <c r="BBO225"/>
      <c r="BBP225"/>
      <c r="BBQ225"/>
      <c r="BBR225"/>
      <c r="BBS225"/>
      <c r="BBT225"/>
      <c r="BBU225"/>
      <c r="BBV225"/>
      <c r="BBW225"/>
      <c r="BBX225"/>
      <c r="BBY225"/>
      <c r="BBZ225"/>
      <c r="BCA225"/>
      <c r="BCB225"/>
      <c r="BCC225"/>
      <c r="BCD225"/>
      <c r="BCE225"/>
      <c r="BCF225"/>
      <c r="BCG225"/>
      <c r="BCH225"/>
      <c r="BCI225"/>
      <c r="BCJ225"/>
      <c r="BCK225"/>
      <c r="BCL225"/>
      <c r="BCM225"/>
      <c r="BCN225"/>
      <c r="BCO225"/>
      <c r="BCP225"/>
      <c r="BCQ225"/>
      <c r="BCR225"/>
      <c r="BCS225"/>
      <c r="BCT225"/>
      <c r="BCU225"/>
      <c r="BCV225"/>
      <c r="BCW225"/>
      <c r="BCX225"/>
      <c r="BCY225"/>
      <c r="BCZ225"/>
      <c r="BDA225"/>
      <c r="BDB225"/>
      <c r="BDC225"/>
      <c r="BDD225"/>
      <c r="BDE225"/>
      <c r="BDF225"/>
      <c r="BDG225"/>
      <c r="BDH225"/>
      <c r="BDI225"/>
      <c r="BDJ225"/>
      <c r="BDK225"/>
      <c r="BDL225"/>
      <c r="BDM225"/>
      <c r="BDN225"/>
      <c r="BDO225"/>
      <c r="BDP225"/>
      <c r="BDQ225"/>
      <c r="BDR225"/>
      <c r="BDS225"/>
      <c r="BDT225"/>
      <c r="BDU225"/>
      <c r="BDV225"/>
      <c r="BDW225"/>
      <c r="BDX225"/>
      <c r="BDY225"/>
      <c r="BDZ225"/>
      <c r="BEA225"/>
      <c r="BEB225"/>
      <c r="BEC225"/>
      <c r="BED225"/>
      <c r="BEE225"/>
      <c r="BEF225"/>
      <c r="BEG225"/>
      <c r="BEH225"/>
      <c r="BEI225"/>
      <c r="BEJ225"/>
      <c r="BEK225"/>
      <c r="BEL225"/>
      <c r="BEM225"/>
      <c r="BEN225"/>
      <c r="BEO225"/>
      <c r="BEP225"/>
      <c r="BEQ225"/>
      <c r="BER225"/>
      <c r="BES225"/>
      <c r="BET225"/>
      <c r="BEU225"/>
      <c r="BEV225"/>
      <c r="BEW225"/>
      <c r="BEX225"/>
      <c r="BEY225"/>
      <c r="BEZ225"/>
      <c r="BFA225"/>
      <c r="BFB225"/>
      <c r="BFC225"/>
      <c r="BFD225"/>
      <c r="BFE225"/>
      <c r="BFF225"/>
      <c r="BFG225"/>
      <c r="BFH225"/>
      <c r="BFI225"/>
      <c r="BFJ225"/>
      <c r="BFK225"/>
      <c r="BFL225"/>
      <c r="BFM225"/>
      <c r="BFN225"/>
      <c r="BFO225"/>
      <c r="BFP225"/>
      <c r="BFQ225"/>
      <c r="BFR225"/>
      <c r="BFS225"/>
      <c r="BFT225"/>
      <c r="BFU225"/>
      <c r="BFV225"/>
      <c r="BFW225"/>
      <c r="BFX225"/>
      <c r="BFY225"/>
      <c r="BFZ225"/>
      <c r="BGA225"/>
      <c r="BGB225"/>
      <c r="BGC225"/>
      <c r="BGD225"/>
      <c r="BGE225"/>
      <c r="BGF225"/>
      <c r="BGG225"/>
      <c r="BGH225"/>
      <c r="BGI225"/>
      <c r="BGJ225"/>
      <c r="BGK225"/>
      <c r="BGL225"/>
      <c r="BGM225"/>
      <c r="BGN225"/>
      <c r="BGO225"/>
      <c r="BGP225"/>
      <c r="BGQ225"/>
      <c r="BGR225"/>
      <c r="BGS225"/>
      <c r="BGT225"/>
      <c r="BGU225"/>
      <c r="BGV225"/>
      <c r="BGW225"/>
      <c r="BGX225"/>
      <c r="BGY225"/>
      <c r="BGZ225"/>
      <c r="BHA225"/>
      <c r="BHB225"/>
      <c r="BHC225"/>
      <c r="BHD225"/>
      <c r="BHE225"/>
      <c r="BHF225"/>
      <c r="BHG225"/>
      <c r="BHH225"/>
      <c r="BHI225"/>
      <c r="BHJ225"/>
      <c r="BHK225"/>
      <c r="BHL225"/>
      <c r="BHM225"/>
      <c r="BHN225"/>
      <c r="BHO225"/>
      <c r="BHP225"/>
      <c r="BHQ225"/>
      <c r="BHR225"/>
      <c r="BHS225"/>
      <c r="BHT225"/>
      <c r="BHU225"/>
      <c r="BHV225"/>
      <c r="BHW225"/>
      <c r="BHX225"/>
      <c r="BHY225"/>
      <c r="BHZ225"/>
      <c r="BIA225"/>
      <c r="BIB225"/>
      <c r="BIC225"/>
      <c r="BID225"/>
      <c r="BIE225"/>
      <c r="BIF225"/>
      <c r="BIG225"/>
      <c r="BIH225"/>
      <c r="BII225"/>
      <c r="BIJ225"/>
      <c r="BIK225"/>
      <c r="BIL225"/>
      <c r="BIM225"/>
      <c r="BIN225"/>
      <c r="BIO225"/>
      <c r="BIP225"/>
      <c r="BIQ225"/>
      <c r="BIR225"/>
      <c r="BIS225"/>
      <c r="BIT225"/>
      <c r="BIU225"/>
      <c r="BIV225"/>
      <c r="BIW225"/>
      <c r="BIX225"/>
      <c r="BIY225"/>
      <c r="BIZ225"/>
      <c r="BJA225"/>
      <c r="BJB225"/>
      <c r="BJC225"/>
      <c r="BJD225"/>
      <c r="BJE225"/>
      <c r="BJF225"/>
      <c r="BJG225"/>
      <c r="BJH225"/>
      <c r="BJI225"/>
      <c r="BJJ225"/>
      <c r="BJK225"/>
      <c r="BJL225"/>
      <c r="BJM225"/>
      <c r="BJN225"/>
      <c r="BJO225"/>
      <c r="BJP225"/>
      <c r="BJQ225"/>
      <c r="BJR225"/>
      <c r="BJS225"/>
      <c r="BJT225"/>
      <c r="BJU225"/>
      <c r="BJV225"/>
      <c r="BJW225"/>
      <c r="BJX225"/>
      <c r="BJY225"/>
      <c r="BJZ225"/>
      <c r="BKA225"/>
      <c r="BKB225"/>
      <c r="BKC225"/>
      <c r="BKD225"/>
      <c r="BKE225"/>
      <c r="BKF225"/>
      <c r="BKG225"/>
      <c r="BKH225"/>
      <c r="BKI225"/>
      <c r="BKJ225"/>
      <c r="BKK225"/>
      <c r="BKL225"/>
      <c r="BKM225"/>
      <c r="BKN225"/>
      <c r="BKO225"/>
      <c r="BKP225"/>
      <c r="BKQ225"/>
      <c r="BKR225"/>
      <c r="BKS225"/>
      <c r="BKT225"/>
      <c r="BKU225"/>
      <c r="BKV225"/>
      <c r="BKW225"/>
      <c r="BKX225"/>
      <c r="BKY225"/>
      <c r="BKZ225"/>
      <c r="BLA225"/>
      <c r="BLB225"/>
      <c r="BLC225"/>
      <c r="BLD225"/>
      <c r="BLE225"/>
      <c r="BLF225"/>
      <c r="BLG225"/>
      <c r="BLH225"/>
      <c r="BLI225"/>
      <c r="BLJ225"/>
      <c r="BLK225"/>
      <c r="BLL225"/>
      <c r="BLM225"/>
      <c r="BLN225"/>
      <c r="BLO225"/>
      <c r="BLP225"/>
      <c r="BLQ225"/>
      <c r="BLR225"/>
      <c r="BLS225"/>
      <c r="BLT225"/>
      <c r="BLU225"/>
      <c r="BLV225"/>
      <c r="BLW225"/>
      <c r="BLX225"/>
      <c r="BLY225"/>
      <c r="BLZ225"/>
      <c r="BMA225"/>
      <c r="BMB225"/>
      <c r="BMC225"/>
      <c r="BMD225"/>
      <c r="BME225"/>
      <c r="BMF225"/>
      <c r="BMG225"/>
      <c r="BMH225"/>
      <c r="BMI225"/>
      <c r="BMJ225"/>
      <c r="BMK225"/>
      <c r="BML225"/>
      <c r="BMM225"/>
      <c r="BMN225"/>
      <c r="BMO225"/>
      <c r="BMP225"/>
      <c r="BMQ225"/>
      <c r="BMR225"/>
      <c r="BMS225"/>
      <c r="BMT225"/>
      <c r="BMU225"/>
      <c r="BMV225"/>
      <c r="BMW225"/>
      <c r="BMX225"/>
      <c r="BMY225"/>
      <c r="BMZ225"/>
      <c r="BNA225"/>
      <c r="BNB225"/>
      <c r="BNC225"/>
      <c r="BND225"/>
      <c r="BNE225"/>
      <c r="BNF225"/>
      <c r="BNG225"/>
      <c r="BNH225"/>
      <c r="BNI225"/>
      <c r="BNJ225"/>
      <c r="BNK225"/>
      <c r="BNL225"/>
      <c r="BNM225"/>
      <c r="BNN225"/>
      <c r="BNO225"/>
      <c r="BNP225"/>
      <c r="BNQ225"/>
      <c r="BNR225"/>
      <c r="BNS225"/>
      <c r="BNT225"/>
      <c r="BNU225"/>
      <c r="BNV225"/>
      <c r="BNW225"/>
      <c r="BNX225"/>
      <c r="BNY225"/>
      <c r="BNZ225"/>
      <c r="BOA225"/>
      <c r="BOB225"/>
      <c r="BOC225"/>
      <c r="BOD225"/>
      <c r="BOE225"/>
      <c r="BOF225"/>
      <c r="BOG225"/>
      <c r="BOH225"/>
      <c r="BOI225"/>
      <c r="BOJ225"/>
      <c r="BOK225"/>
      <c r="BOL225"/>
      <c r="BOM225"/>
      <c r="BON225"/>
      <c r="BOO225"/>
      <c r="BOP225"/>
      <c r="BOQ225"/>
      <c r="BOR225"/>
      <c r="BOS225"/>
      <c r="BOT225"/>
      <c r="BOU225"/>
      <c r="BOV225"/>
      <c r="BOW225"/>
      <c r="BOX225"/>
      <c r="BOY225"/>
      <c r="BOZ225"/>
      <c r="BPA225"/>
      <c r="BPB225"/>
      <c r="BPC225"/>
      <c r="BPD225"/>
      <c r="BPE225"/>
      <c r="BPF225"/>
      <c r="BPG225"/>
      <c r="BPH225"/>
      <c r="BPI225"/>
      <c r="BPJ225"/>
      <c r="BPK225"/>
      <c r="BPL225"/>
      <c r="BPM225"/>
      <c r="BPN225"/>
      <c r="BPO225"/>
      <c r="BPP225"/>
      <c r="BPQ225"/>
      <c r="BPR225"/>
      <c r="BPS225"/>
      <c r="BPT225"/>
      <c r="BPU225"/>
      <c r="BPV225"/>
      <c r="BPW225"/>
      <c r="BPX225"/>
      <c r="BPY225"/>
      <c r="BPZ225"/>
      <c r="BQA225"/>
      <c r="BQB225"/>
      <c r="BQC225"/>
      <c r="BQD225"/>
      <c r="BQE225"/>
      <c r="BQF225"/>
      <c r="BQG225"/>
      <c r="BQH225"/>
      <c r="BQI225"/>
      <c r="BQJ225"/>
      <c r="BQK225"/>
      <c r="BQL225"/>
      <c r="BQM225"/>
      <c r="BQN225"/>
      <c r="BQO225"/>
      <c r="BQP225"/>
      <c r="BQQ225"/>
      <c r="BQR225"/>
      <c r="BQS225"/>
      <c r="BQT225"/>
      <c r="BQU225"/>
      <c r="BQV225"/>
      <c r="BQW225"/>
      <c r="BQX225"/>
      <c r="BQY225"/>
      <c r="BQZ225"/>
      <c r="BRA225"/>
      <c r="BRB225"/>
      <c r="BRC225"/>
      <c r="BRD225"/>
      <c r="BRE225"/>
      <c r="BRF225"/>
      <c r="BRG225"/>
      <c r="BRH225"/>
      <c r="BRI225"/>
      <c r="BRJ225"/>
      <c r="BRK225"/>
      <c r="BRL225"/>
      <c r="BRM225"/>
      <c r="BRN225"/>
      <c r="BRO225"/>
      <c r="BRP225"/>
      <c r="BRQ225"/>
      <c r="BRR225"/>
      <c r="BRS225"/>
      <c r="BRT225"/>
      <c r="BRU225"/>
      <c r="BRV225"/>
      <c r="BRW225"/>
      <c r="BRX225"/>
      <c r="BRY225"/>
      <c r="BRZ225"/>
      <c r="BSA225"/>
      <c r="BSB225"/>
      <c r="BSC225"/>
      <c r="BSD225"/>
      <c r="BSE225"/>
      <c r="BSF225"/>
      <c r="BSG225"/>
      <c r="BSH225"/>
      <c r="BSI225"/>
      <c r="BSJ225"/>
      <c r="BSK225"/>
      <c r="BSL225"/>
      <c r="BSM225"/>
      <c r="BSN225"/>
      <c r="BSO225"/>
      <c r="BSP225"/>
      <c r="BSQ225"/>
      <c r="BSR225"/>
      <c r="BSS225"/>
      <c r="BST225"/>
      <c r="BSU225"/>
      <c r="BSV225"/>
      <c r="BSW225"/>
      <c r="BSX225"/>
      <c r="BSY225"/>
      <c r="BSZ225"/>
      <c r="BTA225"/>
      <c r="BTB225"/>
      <c r="BTC225"/>
      <c r="BTD225"/>
      <c r="BTE225"/>
      <c r="BTF225"/>
      <c r="BTG225"/>
      <c r="BTH225"/>
      <c r="BTI225"/>
      <c r="BTJ225"/>
      <c r="BTK225"/>
      <c r="BTL225"/>
      <c r="BTM225"/>
      <c r="BTN225"/>
      <c r="BTO225"/>
      <c r="BTP225"/>
      <c r="BTQ225"/>
      <c r="BTR225"/>
      <c r="BTS225"/>
      <c r="BTT225"/>
      <c r="BTU225"/>
      <c r="BTV225"/>
      <c r="BTW225"/>
      <c r="BTX225"/>
      <c r="BTY225"/>
      <c r="BTZ225"/>
      <c r="BUA225"/>
      <c r="BUB225"/>
      <c r="BUC225"/>
      <c r="BUD225"/>
      <c r="BUE225"/>
      <c r="BUF225"/>
      <c r="BUG225"/>
      <c r="BUH225"/>
      <c r="BUI225"/>
      <c r="BUJ225"/>
      <c r="BUK225"/>
      <c r="BUL225"/>
      <c r="BUM225"/>
      <c r="BUN225"/>
      <c r="BUO225"/>
      <c r="BUP225"/>
      <c r="BUQ225"/>
      <c r="BUR225"/>
      <c r="BUS225"/>
      <c r="BUT225"/>
      <c r="BUU225"/>
      <c r="BUV225"/>
      <c r="BUW225"/>
      <c r="BUX225"/>
      <c r="BUY225"/>
      <c r="BUZ225"/>
      <c r="BVA225"/>
      <c r="BVB225"/>
      <c r="BVC225"/>
      <c r="BVD225"/>
      <c r="BVE225"/>
      <c r="BVF225"/>
      <c r="BVG225"/>
      <c r="BVH225"/>
      <c r="BVI225"/>
      <c r="BVJ225"/>
      <c r="BVK225"/>
      <c r="BVL225"/>
      <c r="BVM225"/>
      <c r="BVN225"/>
      <c r="BVO225"/>
      <c r="BVP225"/>
      <c r="BVQ225"/>
      <c r="BVR225"/>
      <c r="BVS225"/>
      <c r="BVT225"/>
      <c r="BVU225"/>
      <c r="BVV225"/>
      <c r="BVW225"/>
      <c r="BVX225"/>
      <c r="BVY225"/>
      <c r="BVZ225"/>
      <c r="BWA225"/>
      <c r="BWB225"/>
      <c r="BWC225"/>
      <c r="BWD225"/>
      <c r="BWE225"/>
      <c r="BWF225"/>
      <c r="BWG225"/>
      <c r="BWH225"/>
      <c r="BWI225"/>
      <c r="BWJ225"/>
      <c r="BWK225"/>
      <c r="BWL225"/>
      <c r="BWM225"/>
      <c r="BWN225"/>
      <c r="BWO225"/>
      <c r="BWP225"/>
      <c r="BWQ225"/>
      <c r="BWR225"/>
      <c r="BWS225"/>
      <c r="BWT225"/>
      <c r="BWU225"/>
      <c r="BWV225"/>
      <c r="BWW225"/>
      <c r="BWX225"/>
      <c r="BWY225"/>
      <c r="BWZ225"/>
      <c r="BXA225"/>
      <c r="BXB225"/>
      <c r="BXC225"/>
      <c r="BXD225"/>
      <c r="BXE225"/>
      <c r="BXF225"/>
      <c r="BXG225"/>
      <c r="BXH225"/>
      <c r="BXI225"/>
      <c r="BXJ225"/>
      <c r="BXK225"/>
      <c r="BXL225"/>
      <c r="BXM225"/>
      <c r="BXN225"/>
      <c r="BXO225"/>
      <c r="BXP225"/>
      <c r="BXQ225"/>
      <c r="BXR225"/>
      <c r="BXS225"/>
      <c r="BXT225"/>
      <c r="BXU225"/>
      <c r="BXV225"/>
      <c r="BXW225"/>
      <c r="BXX225"/>
      <c r="BXY225"/>
      <c r="BXZ225"/>
      <c r="BYA225"/>
      <c r="BYB225"/>
      <c r="BYC225"/>
      <c r="BYD225"/>
      <c r="BYE225"/>
      <c r="BYF225"/>
      <c r="BYG225"/>
      <c r="BYH225"/>
      <c r="BYI225"/>
      <c r="BYJ225"/>
      <c r="BYK225"/>
      <c r="BYL225"/>
      <c r="BYM225"/>
      <c r="BYN225"/>
      <c r="BYO225"/>
      <c r="BYP225"/>
      <c r="BYQ225"/>
      <c r="BYR225"/>
      <c r="BYS225"/>
      <c r="BYT225"/>
      <c r="BYU225"/>
      <c r="BYV225"/>
      <c r="BYW225"/>
      <c r="BYX225"/>
      <c r="BYY225"/>
      <c r="BYZ225"/>
      <c r="BZA225"/>
      <c r="BZB225"/>
      <c r="BZC225"/>
      <c r="BZD225"/>
      <c r="BZE225"/>
      <c r="BZF225"/>
      <c r="BZG225"/>
      <c r="BZH225"/>
      <c r="BZI225"/>
      <c r="BZJ225"/>
      <c r="BZK225"/>
      <c r="BZL225"/>
      <c r="BZM225"/>
      <c r="BZN225"/>
      <c r="BZO225"/>
      <c r="BZP225"/>
      <c r="BZQ225"/>
      <c r="BZR225"/>
      <c r="BZS225"/>
      <c r="BZT225"/>
      <c r="BZU225"/>
      <c r="BZV225"/>
      <c r="BZW225"/>
      <c r="BZX225"/>
      <c r="BZY225"/>
      <c r="BZZ225"/>
      <c r="CAA225"/>
      <c r="CAB225"/>
      <c r="CAC225"/>
      <c r="CAD225"/>
      <c r="CAE225"/>
      <c r="CAF225"/>
      <c r="CAG225"/>
      <c r="CAH225"/>
      <c r="CAI225"/>
      <c r="CAJ225"/>
      <c r="CAK225"/>
      <c r="CAL225"/>
      <c r="CAM225"/>
      <c r="CAN225"/>
      <c r="CAO225"/>
      <c r="CAP225"/>
      <c r="CAQ225"/>
      <c r="CAR225"/>
      <c r="CAS225"/>
      <c r="CAT225"/>
      <c r="CAU225"/>
      <c r="CAV225"/>
      <c r="CAW225"/>
      <c r="CAX225"/>
      <c r="CAY225"/>
      <c r="CAZ225"/>
      <c r="CBA225"/>
      <c r="CBB225"/>
      <c r="CBC225"/>
      <c r="CBD225"/>
      <c r="CBE225"/>
      <c r="CBF225"/>
      <c r="CBG225"/>
      <c r="CBH225"/>
      <c r="CBI225"/>
      <c r="CBJ225"/>
      <c r="CBK225"/>
      <c r="CBL225"/>
      <c r="CBM225"/>
      <c r="CBN225"/>
      <c r="CBO225"/>
      <c r="CBP225"/>
      <c r="CBQ225"/>
      <c r="CBR225"/>
      <c r="CBS225"/>
      <c r="CBT225"/>
      <c r="CBU225"/>
      <c r="CBV225"/>
      <c r="CBW225"/>
      <c r="CBX225"/>
      <c r="CBY225"/>
      <c r="CBZ225"/>
      <c r="CCA225"/>
      <c r="CCB225"/>
      <c r="CCC225"/>
      <c r="CCD225"/>
      <c r="CCE225"/>
      <c r="CCF225"/>
      <c r="CCG225"/>
      <c r="CCH225"/>
      <c r="CCI225"/>
      <c r="CCJ225"/>
      <c r="CCK225"/>
      <c r="CCL225"/>
      <c r="CCM225"/>
      <c r="CCN225"/>
      <c r="CCO225"/>
      <c r="CCP225"/>
      <c r="CCQ225"/>
      <c r="CCR225"/>
      <c r="CCS225"/>
      <c r="CCT225"/>
      <c r="CCU225"/>
      <c r="CCV225"/>
      <c r="CCW225"/>
      <c r="CCX225"/>
      <c r="CCY225"/>
      <c r="CCZ225"/>
      <c r="CDA225"/>
      <c r="CDB225"/>
      <c r="CDC225"/>
      <c r="CDD225"/>
      <c r="CDE225"/>
      <c r="CDF225"/>
      <c r="CDG225"/>
      <c r="CDH225"/>
      <c r="CDI225"/>
      <c r="CDJ225"/>
      <c r="CDK225"/>
      <c r="CDL225"/>
      <c r="CDM225"/>
      <c r="CDN225"/>
      <c r="CDO225"/>
      <c r="CDP225"/>
      <c r="CDQ225"/>
      <c r="CDR225"/>
      <c r="CDS225"/>
      <c r="CDT225"/>
      <c r="CDU225"/>
      <c r="CDV225"/>
      <c r="CDW225"/>
      <c r="CDX225"/>
      <c r="CDY225"/>
      <c r="CDZ225"/>
      <c r="CEA225"/>
      <c r="CEB225"/>
      <c r="CEC225"/>
      <c r="CED225"/>
      <c r="CEE225"/>
      <c r="CEF225"/>
      <c r="CEG225"/>
      <c r="CEH225"/>
      <c r="CEI225"/>
      <c r="CEJ225"/>
      <c r="CEK225"/>
      <c r="CEL225"/>
      <c r="CEM225"/>
      <c r="CEN225"/>
      <c r="CEO225"/>
      <c r="CEP225"/>
      <c r="CEQ225"/>
      <c r="CER225"/>
      <c r="CES225"/>
      <c r="CET225"/>
      <c r="CEU225"/>
      <c r="CEV225"/>
      <c r="CEW225"/>
      <c r="CEX225"/>
      <c r="CEY225"/>
      <c r="CEZ225"/>
      <c r="CFA225"/>
      <c r="CFB225"/>
      <c r="CFC225"/>
      <c r="CFD225"/>
      <c r="CFE225"/>
      <c r="CFF225"/>
      <c r="CFG225"/>
      <c r="CFH225"/>
      <c r="CFI225"/>
      <c r="CFJ225"/>
      <c r="CFK225"/>
      <c r="CFL225"/>
      <c r="CFM225"/>
      <c r="CFN225"/>
      <c r="CFO225"/>
      <c r="CFP225"/>
      <c r="CFQ225"/>
      <c r="CFR225"/>
      <c r="CFS225"/>
      <c r="CFT225"/>
      <c r="CFU225"/>
      <c r="CFV225"/>
      <c r="CFW225"/>
      <c r="CFX225"/>
      <c r="CFY225"/>
      <c r="CFZ225"/>
      <c r="CGA225"/>
      <c r="CGB225"/>
      <c r="CGC225"/>
      <c r="CGD225"/>
      <c r="CGE225"/>
      <c r="CGF225"/>
      <c r="CGG225"/>
      <c r="CGH225"/>
      <c r="CGI225"/>
      <c r="CGJ225"/>
      <c r="CGK225"/>
      <c r="CGL225"/>
      <c r="CGM225"/>
      <c r="CGN225"/>
      <c r="CGO225"/>
      <c r="CGP225"/>
      <c r="CGQ225"/>
      <c r="CGR225"/>
      <c r="CGS225"/>
      <c r="CGT225"/>
      <c r="CGU225"/>
      <c r="CGV225"/>
      <c r="CGW225"/>
      <c r="CGX225"/>
      <c r="CGY225"/>
      <c r="CGZ225"/>
      <c r="CHA225"/>
      <c r="CHB225"/>
      <c r="CHC225"/>
      <c r="CHD225"/>
      <c r="CHE225"/>
      <c r="CHF225"/>
      <c r="CHG225"/>
      <c r="CHH225"/>
      <c r="CHI225"/>
      <c r="CHJ225"/>
      <c r="CHK225"/>
      <c r="CHL225"/>
      <c r="CHM225"/>
      <c r="CHN225"/>
      <c r="CHO225"/>
      <c r="CHP225"/>
      <c r="CHQ225"/>
      <c r="CHR225"/>
      <c r="CHS225"/>
      <c r="CHT225"/>
      <c r="CHU225"/>
      <c r="CHV225"/>
      <c r="CHW225"/>
      <c r="CHX225"/>
      <c r="CHY225"/>
      <c r="CHZ225"/>
      <c r="CIA225"/>
      <c r="CIB225"/>
      <c r="CIC225"/>
      <c r="CID225"/>
      <c r="CIE225"/>
      <c r="CIF225"/>
      <c r="CIG225"/>
      <c r="CIH225"/>
      <c r="CII225"/>
      <c r="CIJ225"/>
      <c r="CIK225"/>
      <c r="CIL225"/>
      <c r="CIM225"/>
      <c r="CIN225"/>
      <c r="CIO225"/>
      <c r="CIP225"/>
      <c r="CIQ225"/>
      <c r="CIR225"/>
      <c r="CIS225"/>
      <c r="CIT225"/>
      <c r="CIU225"/>
      <c r="CIV225"/>
      <c r="CIW225"/>
      <c r="CIX225"/>
      <c r="CIY225"/>
      <c r="CIZ225"/>
      <c r="CJA225"/>
      <c r="CJB225"/>
      <c r="CJC225"/>
      <c r="CJD225"/>
      <c r="CJE225"/>
      <c r="CJF225"/>
      <c r="CJG225"/>
      <c r="CJH225"/>
      <c r="CJI225"/>
      <c r="CJJ225"/>
      <c r="CJK225"/>
      <c r="CJL225"/>
      <c r="CJM225"/>
      <c r="CJN225"/>
      <c r="CJO225"/>
      <c r="CJP225"/>
      <c r="CJQ225"/>
      <c r="CJR225"/>
      <c r="CJS225"/>
      <c r="CJT225"/>
      <c r="CJU225"/>
      <c r="CJV225"/>
      <c r="CJW225"/>
      <c r="CJX225"/>
      <c r="CJY225"/>
      <c r="CJZ225"/>
      <c r="CKA225"/>
      <c r="CKB225"/>
      <c r="CKC225"/>
      <c r="CKD225"/>
      <c r="CKE225"/>
      <c r="CKF225"/>
      <c r="CKG225"/>
      <c r="CKH225"/>
      <c r="CKI225"/>
      <c r="CKJ225"/>
      <c r="CKK225"/>
      <c r="CKL225"/>
      <c r="CKM225"/>
      <c r="CKN225"/>
      <c r="CKO225"/>
      <c r="CKP225"/>
      <c r="CKQ225"/>
      <c r="CKR225"/>
      <c r="CKS225"/>
      <c r="CKT225"/>
      <c r="CKU225"/>
      <c r="CKV225"/>
      <c r="CKW225"/>
      <c r="CKX225"/>
      <c r="CKY225"/>
      <c r="CKZ225"/>
      <c r="CLA225"/>
      <c r="CLB225"/>
      <c r="CLC225"/>
      <c r="CLD225"/>
      <c r="CLE225"/>
      <c r="CLF225"/>
      <c r="CLG225"/>
      <c r="CLH225"/>
      <c r="CLI225"/>
      <c r="CLJ225"/>
      <c r="CLK225"/>
      <c r="CLL225"/>
      <c r="CLM225"/>
      <c r="CLN225"/>
      <c r="CLO225"/>
      <c r="CLP225"/>
      <c r="CLQ225"/>
      <c r="CLR225"/>
      <c r="CLS225"/>
      <c r="CLT225"/>
      <c r="CLU225"/>
      <c r="CLV225"/>
      <c r="CLW225"/>
      <c r="CLX225"/>
      <c r="CLY225"/>
      <c r="CLZ225"/>
      <c r="CMA225"/>
      <c r="CMB225"/>
      <c r="CMC225"/>
      <c r="CMD225"/>
      <c r="CME225"/>
      <c r="CMF225"/>
      <c r="CMG225"/>
      <c r="CMH225"/>
      <c r="CMI225"/>
      <c r="CMJ225"/>
      <c r="CMK225"/>
      <c r="CML225"/>
      <c r="CMM225"/>
      <c r="CMN225"/>
      <c r="CMO225"/>
      <c r="CMP225"/>
      <c r="CMQ225"/>
      <c r="CMR225"/>
      <c r="CMS225"/>
      <c r="CMT225"/>
      <c r="CMU225"/>
      <c r="CMV225"/>
      <c r="CMW225"/>
      <c r="CMX225"/>
      <c r="CMY225"/>
      <c r="CMZ225"/>
      <c r="CNA225"/>
      <c r="CNB225"/>
      <c r="CNC225"/>
      <c r="CND225"/>
      <c r="CNE225"/>
      <c r="CNF225"/>
      <c r="CNG225"/>
      <c r="CNH225"/>
      <c r="CNI225"/>
      <c r="CNJ225"/>
      <c r="CNK225"/>
      <c r="CNL225"/>
      <c r="CNM225"/>
      <c r="CNN225"/>
      <c r="CNO225"/>
      <c r="CNP225"/>
      <c r="CNQ225"/>
      <c r="CNR225"/>
      <c r="CNS225"/>
      <c r="CNT225"/>
      <c r="CNU225"/>
      <c r="CNV225"/>
      <c r="CNW225"/>
      <c r="CNX225"/>
      <c r="CNY225"/>
      <c r="CNZ225"/>
      <c r="COA225"/>
      <c r="COB225"/>
      <c r="COC225"/>
      <c r="COD225"/>
      <c r="COE225"/>
      <c r="COF225"/>
      <c r="COG225"/>
      <c r="COH225"/>
      <c r="COI225"/>
      <c r="COJ225"/>
      <c r="COK225"/>
      <c r="COL225"/>
      <c r="COM225"/>
      <c r="CON225"/>
      <c r="COO225"/>
      <c r="COP225"/>
      <c r="COQ225"/>
      <c r="COR225"/>
      <c r="COS225"/>
      <c r="COT225"/>
      <c r="COU225"/>
      <c r="COV225"/>
      <c r="COW225"/>
      <c r="COX225"/>
      <c r="COY225"/>
      <c r="COZ225"/>
      <c r="CPA225"/>
      <c r="CPB225"/>
      <c r="CPC225"/>
      <c r="CPD225"/>
      <c r="CPE225"/>
      <c r="CPF225"/>
      <c r="CPG225"/>
      <c r="CPH225"/>
      <c r="CPI225"/>
      <c r="CPJ225"/>
      <c r="CPK225"/>
      <c r="CPL225"/>
      <c r="CPM225"/>
      <c r="CPN225"/>
      <c r="CPO225"/>
      <c r="CPP225"/>
      <c r="CPQ225"/>
      <c r="CPR225"/>
      <c r="CPS225"/>
      <c r="CPT225"/>
      <c r="CPU225"/>
      <c r="CPV225"/>
      <c r="CPW225"/>
      <c r="CPX225"/>
      <c r="CPY225"/>
      <c r="CPZ225"/>
      <c r="CQA225"/>
      <c r="CQB225"/>
      <c r="CQC225"/>
      <c r="CQD225"/>
      <c r="CQE225"/>
      <c r="CQF225"/>
      <c r="CQG225"/>
      <c r="CQH225"/>
      <c r="CQI225"/>
      <c r="CQJ225"/>
      <c r="CQK225"/>
      <c r="CQL225"/>
      <c r="CQM225"/>
      <c r="CQN225"/>
      <c r="CQO225"/>
      <c r="CQP225"/>
      <c r="CQQ225"/>
      <c r="CQR225"/>
      <c r="CQS225"/>
      <c r="CQT225"/>
      <c r="CQU225"/>
      <c r="CQV225"/>
      <c r="CQW225"/>
      <c r="CQX225"/>
      <c r="CQY225"/>
      <c r="CQZ225"/>
      <c r="CRA225"/>
      <c r="CRB225"/>
      <c r="CRC225"/>
      <c r="CRD225"/>
      <c r="CRE225"/>
      <c r="CRF225"/>
      <c r="CRG225"/>
      <c r="CRH225"/>
      <c r="CRI225"/>
      <c r="CRJ225"/>
      <c r="CRK225"/>
      <c r="CRL225"/>
      <c r="CRM225"/>
      <c r="CRN225"/>
      <c r="CRO225"/>
      <c r="CRP225"/>
      <c r="CRQ225"/>
      <c r="CRR225"/>
      <c r="CRS225"/>
      <c r="CRT225"/>
      <c r="CRU225"/>
      <c r="CRV225"/>
      <c r="CRW225"/>
      <c r="CRX225"/>
      <c r="CRY225"/>
      <c r="CRZ225"/>
      <c r="CSA225"/>
      <c r="CSB225"/>
      <c r="CSC225"/>
      <c r="CSD225"/>
      <c r="CSE225"/>
      <c r="CSF225"/>
      <c r="CSG225"/>
      <c r="CSH225"/>
      <c r="CSI225"/>
      <c r="CSJ225"/>
      <c r="CSK225"/>
      <c r="CSL225"/>
      <c r="CSM225"/>
      <c r="CSN225"/>
      <c r="CSO225"/>
      <c r="CSP225"/>
      <c r="CSQ225"/>
      <c r="CSR225"/>
      <c r="CSS225"/>
      <c r="CST225"/>
      <c r="CSU225"/>
      <c r="CSV225"/>
      <c r="CSW225"/>
      <c r="CSX225"/>
      <c r="CSY225"/>
      <c r="CSZ225"/>
      <c r="CTA225"/>
      <c r="CTB225"/>
      <c r="CTC225"/>
      <c r="CTD225"/>
      <c r="CTE225"/>
      <c r="CTF225"/>
      <c r="CTG225"/>
      <c r="CTH225"/>
      <c r="CTI225"/>
      <c r="CTJ225"/>
      <c r="CTK225"/>
      <c r="CTL225"/>
      <c r="CTM225"/>
      <c r="CTN225"/>
      <c r="CTO225"/>
      <c r="CTP225"/>
      <c r="CTQ225"/>
      <c r="CTR225"/>
      <c r="CTS225"/>
      <c r="CTT225"/>
      <c r="CTU225"/>
      <c r="CTV225"/>
      <c r="CTW225"/>
      <c r="CTX225"/>
      <c r="CTY225"/>
      <c r="CTZ225"/>
      <c r="CUA225"/>
      <c r="CUB225"/>
      <c r="CUC225"/>
      <c r="CUD225"/>
      <c r="CUE225"/>
      <c r="CUF225"/>
      <c r="CUG225"/>
      <c r="CUH225"/>
      <c r="CUI225"/>
      <c r="CUJ225"/>
      <c r="CUK225"/>
      <c r="CUL225"/>
      <c r="CUM225"/>
      <c r="CUN225"/>
      <c r="CUO225"/>
      <c r="CUP225"/>
      <c r="CUQ225"/>
      <c r="CUR225"/>
      <c r="CUS225"/>
      <c r="CUT225"/>
      <c r="CUU225"/>
      <c r="CUV225"/>
      <c r="CUW225"/>
      <c r="CUX225"/>
      <c r="CUY225"/>
      <c r="CUZ225"/>
      <c r="CVA225"/>
      <c r="CVB225"/>
      <c r="CVC225"/>
      <c r="CVD225"/>
      <c r="CVE225"/>
      <c r="CVF225"/>
      <c r="CVG225"/>
      <c r="CVH225"/>
      <c r="CVI225"/>
      <c r="CVJ225"/>
      <c r="CVK225"/>
      <c r="CVL225"/>
      <c r="CVM225"/>
      <c r="CVN225"/>
      <c r="CVO225"/>
      <c r="CVP225"/>
      <c r="CVQ225"/>
      <c r="CVR225"/>
      <c r="CVS225"/>
      <c r="CVT225"/>
      <c r="CVU225"/>
      <c r="CVV225"/>
      <c r="CVW225"/>
      <c r="CVX225"/>
      <c r="CVY225"/>
      <c r="CVZ225"/>
      <c r="CWA225"/>
      <c r="CWB225"/>
      <c r="CWC225"/>
      <c r="CWD225"/>
      <c r="CWE225"/>
      <c r="CWF225"/>
      <c r="CWG225"/>
      <c r="CWH225"/>
      <c r="CWI225"/>
      <c r="CWJ225"/>
      <c r="CWK225"/>
      <c r="CWL225"/>
      <c r="CWM225"/>
      <c r="CWN225"/>
      <c r="CWO225"/>
      <c r="CWP225"/>
      <c r="CWQ225"/>
      <c r="CWR225"/>
      <c r="CWS225"/>
      <c r="CWT225"/>
      <c r="CWU225"/>
      <c r="CWV225"/>
      <c r="CWW225"/>
      <c r="CWX225"/>
      <c r="CWY225"/>
      <c r="CWZ225"/>
      <c r="CXA225"/>
      <c r="CXB225"/>
      <c r="CXC225"/>
      <c r="CXD225"/>
      <c r="CXE225"/>
      <c r="CXF225"/>
      <c r="CXG225"/>
      <c r="CXH225"/>
      <c r="CXI225"/>
      <c r="CXJ225"/>
      <c r="CXK225"/>
      <c r="CXL225"/>
      <c r="CXM225"/>
      <c r="CXN225"/>
      <c r="CXO225"/>
      <c r="CXP225"/>
      <c r="CXQ225"/>
      <c r="CXR225"/>
      <c r="CXS225"/>
      <c r="CXT225"/>
      <c r="CXU225"/>
      <c r="CXV225"/>
      <c r="CXW225"/>
      <c r="CXX225"/>
      <c r="CXY225"/>
      <c r="CXZ225"/>
      <c r="CYA225"/>
      <c r="CYB225"/>
      <c r="CYC225"/>
      <c r="CYD225"/>
      <c r="CYE225"/>
      <c r="CYF225"/>
      <c r="CYG225"/>
      <c r="CYH225"/>
      <c r="CYI225"/>
      <c r="CYJ225"/>
      <c r="CYK225"/>
      <c r="CYL225"/>
      <c r="CYM225"/>
      <c r="CYN225"/>
      <c r="CYO225"/>
      <c r="CYP225"/>
      <c r="CYQ225"/>
      <c r="CYR225"/>
      <c r="CYS225"/>
      <c r="CYT225"/>
      <c r="CYU225"/>
      <c r="CYV225"/>
      <c r="CYW225"/>
      <c r="CYX225"/>
      <c r="CYY225"/>
      <c r="CYZ225"/>
      <c r="CZA225"/>
      <c r="CZB225"/>
      <c r="CZC225"/>
      <c r="CZD225"/>
      <c r="CZE225"/>
      <c r="CZF225"/>
      <c r="CZG225"/>
      <c r="CZH225"/>
      <c r="CZI225"/>
      <c r="CZJ225"/>
      <c r="CZK225"/>
      <c r="CZL225"/>
      <c r="CZM225"/>
      <c r="CZN225"/>
      <c r="CZO225"/>
      <c r="CZP225"/>
      <c r="CZQ225"/>
      <c r="CZR225"/>
      <c r="CZS225"/>
      <c r="CZT225"/>
      <c r="CZU225"/>
      <c r="CZV225"/>
      <c r="CZW225"/>
      <c r="CZX225"/>
      <c r="CZY225"/>
      <c r="CZZ225"/>
      <c r="DAA225"/>
      <c r="DAB225"/>
      <c r="DAC225"/>
      <c r="DAD225"/>
      <c r="DAE225"/>
      <c r="DAF225"/>
      <c r="DAG225"/>
      <c r="DAH225"/>
      <c r="DAI225"/>
      <c r="DAJ225"/>
      <c r="DAK225"/>
      <c r="DAL225"/>
      <c r="DAM225"/>
      <c r="DAN225"/>
      <c r="DAO225"/>
      <c r="DAP225"/>
      <c r="DAQ225"/>
      <c r="DAR225"/>
      <c r="DAS225"/>
      <c r="DAT225"/>
      <c r="DAU225"/>
      <c r="DAV225"/>
      <c r="DAW225"/>
      <c r="DAX225"/>
      <c r="DAY225"/>
      <c r="DAZ225"/>
      <c r="DBA225"/>
      <c r="DBB225"/>
      <c r="DBC225"/>
      <c r="DBD225"/>
      <c r="DBE225"/>
      <c r="DBF225"/>
      <c r="DBG225"/>
      <c r="DBH225"/>
      <c r="DBI225"/>
      <c r="DBJ225"/>
      <c r="DBK225"/>
      <c r="DBL225"/>
      <c r="DBM225"/>
      <c r="DBN225"/>
      <c r="DBO225"/>
      <c r="DBP225"/>
      <c r="DBQ225"/>
      <c r="DBR225"/>
      <c r="DBS225"/>
      <c r="DBT225"/>
      <c r="DBU225"/>
      <c r="DBV225"/>
      <c r="DBW225"/>
      <c r="DBX225"/>
      <c r="DBY225"/>
      <c r="DBZ225"/>
      <c r="DCA225"/>
      <c r="DCB225"/>
      <c r="DCC225"/>
      <c r="DCD225"/>
      <c r="DCE225"/>
      <c r="DCF225"/>
      <c r="DCG225"/>
      <c r="DCH225"/>
      <c r="DCI225"/>
      <c r="DCJ225"/>
      <c r="DCK225"/>
      <c r="DCL225"/>
      <c r="DCM225"/>
      <c r="DCN225"/>
      <c r="DCO225"/>
      <c r="DCP225"/>
      <c r="DCQ225"/>
      <c r="DCR225"/>
      <c r="DCS225"/>
      <c r="DCT225"/>
      <c r="DCU225"/>
      <c r="DCV225"/>
      <c r="DCW225"/>
      <c r="DCX225"/>
      <c r="DCY225"/>
      <c r="DCZ225"/>
      <c r="DDA225"/>
      <c r="DDB225"/>
      <c r="DDC225"/>
      <c r="DDD225"/>
      <c r="DDE225"/>
      <c r="DDF225"/>
      <c r="DDG225"/>
      <c r="DDH225"/>
      <c r="DDI225"/>
      <c r="DDJ225"/>
      <c r="DDK225"/>
      <c r="DDL225"/>
      <c r="DDM225"/>
      <c r="DDN225"/>
      <c r="DDO225"/>
      <c r="DDP225"/>
      <c r="DDQ225"/>
      <c r="DDR225"/>
      <c r="DDS225"/>
      <c r="DDT225"/>
      <c r="DDU225"/>
      <c r="DDV225"/>
      <c r="DDW225"/>
      <c r="DDX225"/>
      <c r="DDY225"/>
      <c r="DDZ225"/>
      <c r="DEA225"/>
      <c r="DEB225"/>
      <c r="DEC225"/>
      <c r="DED225"/>
      <c r="DEE225"/>
      <c r="DEF225"/>
      <c r="DEG225"/>
      <c r="DEH225"/>
      <c r="DEI225"/>
      <c r="DEJ225"/>
      <c r="DEK225"/>
      <c r="DEL225"/>
      <c r="DEM225"/>
      <c r="DEN225"/>
      <c r="DEO225"/>
      <c r="DEP225"/>
      <c r="DEQ225"/>
      <c r="DER225"/>
      <c r="DES225"/>
      <c r="DET225"/>
      <c r="DEU225"/>
      <c r="DEV225"/>
      <c r="DEW225"/>
      <c r="DEX225"/>
      <c r="DEY225"/>
      <c r="DEZ225"/>
      <c r="DFA225"/>
      <c r="DFB225"/>
      <c r="DFC225"/>
      <c r="DFD225"/>
      <c r="DFE225"/>
      <c r="DFF225"/>
      <c r="DFG225"/>
      <c r="DFH225"/>
      <c r="DFI225"/>
      <c r="DFJ225"/>
      <c r="DFK225"/>
      <c r="DFL225"/>
      <c r="DFM225"/>
      <c r="DFN225"/>
      <c r="DFO225"/>
      <c r="DFP225"/>
      <c r="DFQ225"/>
      <c r="DFR225"/>
      <c r="DFS225"/>
      <c r="DFT225"/>
      <c r="DFU225"/>
      <c r="DFV225"/>
      <c r="DFW225"/>
      <c r="DFX225"/>
      <c r="DFY225"/>
      <c r="DFZ225"/>
      <c r="DGA225"/>
      <c r="DGB225"/>
      <c r="DGC225"/>
      <c r="DGD225"/>
      <c r="DGE225"/>
      <c r="DGF225"/>
      <c r="DGG225"/>
      <c r="DGH225"/>
      <c r="DGI225"/>
      <c r="DGJ225"/>
      <c r="DGK225"/>
      <c r="DGL225"/>
      <c r="DGM225"/>
      <c r="DGN225"/>
      <c r="DGO225"/>
      <c r="DGP225"/>
      <c r="DGQ225"/>
      <c r="DGR225"/>
      <c r="DGS225"/>
      <c r="DGT225"/>
      <c r="DGU225"/>
      <c r="DGV225"/>
      <c r="DGW225"/>
      <c r="DGX225"/>
      <c r="DGY225"/>
      <c r="DGZ225"/>
      <c r="DHA225"/>
      <c r="DHB225"/>
      <c r="DHC225"/>
      <c r="DHD225"/>
      <c r="DHE225"/>
      <c r="DHF225"/>
      <c r="DHG225"/>
      <c r="DHH225"/>
      <c r="DHI225"/>
      <c r="DHJ225"/>
      <c r="DHK225"/>
      <c r="DHL225"/>
      <c r="DHM225"/>
      <c r="DHN225"/>
      <c r="DHO225"/>
      <c r="DHP225"/>
      <c r="DHQ225"/>
      <c r="DHR225"/>
      <c r="DHS225"/>
      <c r="DHT225"/>
      <c r="DHU225"/>
      <c r="DHV225"/>
      <c r="DHW225"/>
      <c r="DHX225"/>
      <c r="DHY225"/>
      <c r="DHZ225"/>
      <c r="DIA225"/>
      <c r="DIB225"/>
      <c r="DIC225"/>
      <c r="DID225"/>
      <c r="DIE225"/>
      <c r="DIF225"/>
      <c r="DIG225"/>
      <c r="DIH225"/>
      <c r="DII225"/>
      <c r="DIJ225"/>
      <c r="DIK225"/>
      <c r="DIL225"/>
      <c r="DIM225"/>
      <c r="DIN225"/>
      <c r="DIO225"/>
      <c r="DIP225"/>
      <c r="DIQ225"/>
      <c r="DIR225"/>
      <c r="DIS225"/>
      <c r="DIT225"/>
      <c r="DIU225"/>
      <c r="DIV225"/>
      <c r="DIW225"/>
      <c r="DIX225"/>
      <c r="DIY225"/>
      <c r="DIZ225"/>
      <c r="DJA225"/>
      <c r="DJB225"/>
      <c r="DJC225"/>
      <c r="DJD225"/>
      <c r="DJE225"/>
      <c r="DJF225"/>
      <c r="DJG225"/>
      <c r="DJH225"/>
      <c r="DJI225"/>
      <c r="DJJ225"/>
      <c r="DJK225"/>
      <c r="DJL225"/>
      <c r="DJM225"/>
      <c r="DJN225"/>
      <c r="DJO225"/>
      <c r="DJP225"/>
      <c r="DJQ225"/>
      <c r="DJR225"/>
      <c r="DJS225"/>
      <c r="DJT225"/>
      <c r="DJU225"/>
      <c r="DJV225"/>
      <c r="DJW225"/>
      <c r="DJX225"/>
      <c r="DJY225"/>
      <c r="DJZ225"/>
      <c r="DKA225"/>
      <c r="DKB225"/>
      <c r="DKC225"/>
      <c r="DKD225"/>
      <c r="DKE225"/>
      <c r="DKF225"/>
      <c r="DKG225"/>
      <c r="DKH225"/>
      <c r="DKI225"/>
      <c r="DKJ225"/>
      <c r="DKK225"/>
      <c r="DKL225"/>
      <c r="DKM225"/>
      <c r="DKN225"/>
      <c r="DKO225"/>
      <c r="DKP225"/>
      <c r="DKQ225"/>
      <c r="DKR225"/>
      <c r="DKS225"/>
      <c r="DKT225"/>
      <c r="DKU225"/>
      <c r="DKV225"/>
      <c r="DKW225"/>
      <c r="DKX225"/>
      <c r="DKY225"/>
      <c r="DKZ225"/>
      <c r="DLA225"/>
      <c r="DLB225"/>
      <c r="DLC225"/>
      <c r="DLD225"/>
      <c r="DLE225"/>
      <c r="DLF225"/>
      <c r="DLG225"/>
      <c r="DLH225"/>
      <c r="DLI225"/>
      <c r="DLJ225"/>
      <c r="DLK225"/>
      <c r="DLL225"/>
      <c r="DLM225"/>
      <c r="DLN225"/>
      <c r="DLO225"/>
      <c r="DLP225"/>
      <c r="DLQ225"/>
      <c r="DLR225"/>
      <c r="DLS225"/>
      <c r="DLT225"/>
      <c r="DLU225"/>
      <c r="DLV225"/>
      <c r="DLW225"/>
      <c r="DLX225"/>
      <c r="DLY225"/>
      <c r="DLZ225"/>
      <c r="DMA225"/>
      <c r="DMB225"/>
      <c r="DMC225"/>
      <c r="DMD225"/>
      <c r="DME225"/>
      <c r="DMF225"/>
      <c r="DMG225"/>
      <c r="DMH225"/>
      <c r="DMI225"/>
      <c r="DMJ225"/>
      <c r="DMK225"/>
      <c r="DML225"/>
      <c r="DMM225"/>
      <c r="DMN225"/>
      <c r="DMO225"/>
      <c r="DMP225"/>
      <c r="DMQ225"/>
      <c r="DMR225"/>
      <c r="DMS225"/>
      <c r="DMT225"/>
      <c r="DMU225"/>
      <c r="DMV225"/>
      <c r="DMW225"/>
      <c r="DMX225"/>
      <c r="DMY225"/>
      <c r="DMZ225"/>
      <c r="DNA225"/>
      <c r="DNB225"/>
      <c r="DNC225"/>
      <c r="DND225"/>
      <c r="DNE225"/>
      <c r="DNF225"/>
      <c r="DNG225"/>
      <c r="DNH225"/>
      <c r="DNI225"/>
      <c r="DNJ225"/>
      <c r="DNK225"/>
      <c r="DNL225"/>
      <c r="DNM225"/>
      <c r="DNN225"/>
      <c r="DNO225"/>
      <c r="DNP225"/>
      <c r="DNQ225"/>
      <c r="DNR225"/>
      <c r="DNS225"/>
      <c r="DNT225"/>
      <c r="DNU225"/>
      <c r="DNV225"/>
      <c r="DNW225"/>
      <c r="DNX225"/>
      <c r="DNY225"/>
      <c r="DNZ225"/>
      <c r="DOA225"/>
      <c r="DOB225"/>
      <c r="DOC225"/>
      <c r="DOD225"/>
      <c r="DOE225"/>
      <c r="DOF225"/>
      <c r="DOG225"/>
      <c r="DOH225"/>
      <c r="DOI225"/>
      <c r="DOJ225"/>
      <c r="DOK225"/>
      <c r="DOL225"/>
      <c r="DOM225"/>
      <c r="DON225"/>
      <c r="DOO225"/>
      <c r="DOP225"/>
      <c r="DOQ225"/>
      <c r="DOR225"/>
      <c r="DOS225"/>
      <c r="DOT225"/>
      <c r="DOU225"/>
      <c r="DOV225"/>
      <c r="DOW225"/>
      <c r="DOX225"/>
      <c r="DOY225"/>
      <c r="DOZ225"/>
      <c r="DPA225"/>
      <c r="DPB225"/>
      <c r="DPC225"/>
      <c r="DPD225"/>
      <c r="DPE225"/>
      <c r="DPF225"/>
      <c r="DPG225"/>
      <c r="DPH225"/>
      <c r="DPI225"/>
      <c r="DPJ225"/>
      <c r="DPK225"/>
      <c r="DPL225"/>
      <c r="DPM225"/>
      <c r="DPN225"/>
      <c r="DPO225"/>
      <c r="DPP225"/>
      <c r="DPQ225"/>
      <c r="DPR225"/>
      <c r="DPS225"/>
      <c r="DPT225"/>
      <c r="DPU225"/>
      <c r="DPV225"/>
      <c r="DPW225"/>
      <c r="DPX225"/>
      <c r="DPY225"/>
      <c r="DPZ225"/>
      <c r="DQA225"/>
      <c r="DQB225"/>
      <c r="DQC225"/>
      <c r="DQD225"/>
      <c r="DQE225"/>
      <c r="DQF225"/>
      <c r="DQG225"/>
      <c r="DQH225"/>
      <c r="DQI225"/>
      <c r="DQJ225"/>
      <c r="DQK225"/>
      <c r="DQL225"/>
      <c r="DQM225"/>
      <c r="DQN225"/>
      <c r="DQO225"/>
      <c r="DQP225"/>
      <c r="DQQ225"/>
      <c r="DQR225"/>
      <c r="DQS225"/>
      <c r="DQT225"/>
      <c r="DQU225"/>
      <c r="DQV225"/>
      <c r="DQW225"/>
      <c r="DQX225"/>
      <c r="DQY225"/>
      <c r="DQZ225"/>
      <c r="DRA225"/>
      <c r="DRB225"/>
      <c r="DRC225"/>
      <c r="DRD225"/>
      <c r="DRE225"/>
      <c r="DRF225"/>
      <c r="DRG225"/>
      <c r="DRH225"/>
      <c r="DRI225"/>
      <c r="DRJ225"/>
      <c r="DRK225"/>
      <c r="DRL225"/>
      <c r="DRM225"/>
      <c r="DRN225"/>
      <c r="DRO225"/>
      <c r="DRP225"/>
      <c r="DRQ225"/>
      <c r="DRR225"/>
      <c r="DRS225"/>
      <c r="DRT225"/>
      <c r="DRU225"/>
      <c r="DRV225"/>
      <c r="DRW225"/>
      <c r="DRX225"/>
      <c r="DRY225"/>
      <c r="DRZ225"/>
      <c r="DSA225"/>
      <c r="DSB225"/>
      <c r="DSC225"/>
      <c r="DSD225"/>
      <c r="DSE225"/>
      <c r="DSF225"/>
      <c r="DSG225"/>
      <c r="DSH225"/>
      <c r="DSI225"/>
      <c r="DSJ225"/>
      <c r="DSK225"/>
      <c r="DSL225"/>
      <c r="DSM225"/>
      <c r="DSN225"/>
      <c r="DSO225"/>
      <c r="DSP225"/>
      <c r="DSQ225"/>
      <c r="DSR225"/>
      <c r="DSS225"/>
      <c r="DST225"/>
      <c r="DSU225"/>
      <c r="DSV225"/>
      <c r="DSW225"/>
      <c r="DSX225"/>
      <c r="DSY225"/>
      <c r="DSZ225"/>
      <c r="DTA225"/>
      <c r="DTB225"/>
      <c r="DTC225"/>
      <c r="DTD225"/>
      <c r="DTE225"/>
      <c r="DTF225"/>
      <c r="DTG225"/>
      <c r="DTH225"/>
      <c r="DTI225"/>
      <c r="DTJ225"/>
      <c r="DTK225"/>
      <c r="DTL225"/>
      <c r="DTM225"/>
      <c r="DTN225"/>
      <c r="DTO225"/>
      <c r="DTP225"/>
      <c r="DTQ225"/>
      <c r="DTR225"/>
      <c r="DTS225"/>
      <c r="DTT225"/>
      <c r="DTU225"/>
      <c r="DTV225"/>
      <c r="DTW225"/>
      <c r="DTX225"/>
      <c r="DTY225"/>
      <c r="DTZ225"/>
      <c r="DUA225"/>
      <c r="DUB225"/>
      <c r="DUC225"/>
      <c r="DUD225"/>
      <c r="DUE225"/>
      <c r="DUF225"/>
      <c r="DUG225"/>
      <c r="DUH225"/>
      <c r="DUI225"/>
      <c r="DUJ225"/>
      <c r="DUK225"/>
      <c r="DUL225"/>
      <c r="DUM225"/>
      <c r="DUN225"/>
      <c r="DUO225"/>
      <c r="DUP225"/>
      <c r="DUQ225"/>
      <c r="DUR225"/>
      <c r="DUS225"/>
      <c r="DUT225"/>
      <c r="DUU225"/>
      <c r="DUV225"/>
      <c r="DUW225"/>
      <c r="DUX225"/>
      <c r="DUY225"/>
      <c r="DUZ225"/>
      <c r="DVA225"/>
      <c r="DVB225"/>
      <c r="DVC225"/>
      <c r="DVD225"/>
      <c r="DVE225"/>
      <c r="DVF225"/>
      <c r="DVG225"/>
      <c r="DVH225"/>
      <c r="DVI225"/>
      <c r="DVJ225"/>
      <c r="DVK225"/>
      <c r="DVL225"/>
      <c r="DVM225"/>
      <c r="DVN225"/>
      <c r="DVO225"/>
      <c r="DVP225"/>
      <c r="DVQ225"/>
      <c r="DVR225"/>
      <c r="DVS225"/>
      <c r="DVT225"/>
      <c r="DVU225"/>
      <c r="DVV225"/>
      <c r="DVW225"/>
      <c r="DVX225"/>
      <c r="DVY225"/>
      <c r="DVZ225"/>
      <c r="DWA225"/>
      <c r="DWB225"/>
      <c r="DWC225"/>
      <c r="DWD225"/>
      <c r="DWE225"/>
      <c r="DWF225"/>
      <c r="DWG225"/>
      <c r="DWH225"/>
      <c r="DWI225"/>
      <c r="DWJ225"/>
      <c r="DWK225"/>
      <c r="DWL225"/>
      <c r="DWM225"/>
      <c r="DWN225"/>
      <c r="DWO225"/>
      <c r="DWP225"/>
      <c r="DWQ225"/>
      <c r="DWR225"/>
      <c r="DWS225"/>
      <c r="DWT225"/>
      <c r="DWU225"/>
      <c r="DWV225"/>
      <c r="DWW225"/>
      <c r="DWX225"/>
      <c r="DWY225"/>
      <c r="DWZ225"/>
      <c r="DXA225"/>
      <c r="DXB225"/>
      <c r="DXC225"/>
      <c r="DXD225"/>
      <c r="DXE225"/>
      <c r="DXF225"/>
      <c r="DXG225"/>
      <c r="DXH225"/>
      <c r="DXI225"/>
      <c r="DXJ225"/>
      <c r="DXK225"/>
      <c r="DXL225"/>
      <c r="DXM225"/>
      <c r="DXN225"/>
      <c r="DXO225"/>
      <c r="DXP225"/>
      <c r="DXQ225"/>
      <c r="DXR225"/>
      <c r="DXS225"/>
      <c r="DXT225"/>
      <c r="DXU225"/>
      <c r="DXV225"/>
      <c r="DXW225"/>
      <c r="DXX225"/>
      <c r="DXY225"/>
      <c r="DXZ225"/>
      <c r="DYA225"/>
      <c r="DYB225"/>
      <c r="DYC225"/>
      <c r="DYD225"/>
      <c r="DYE225"/>
      <c r="DYF225"/>
      <c r="DYG225"/>
      <c r="DYH225"/>
      <c r="DYI225"/>
      <c r="DYJ225"/>
      <c r="DYK225"/>
      <c r="DYL225"/>
      <c r="DYM225"/>
      <c r="DYN225"/>
      <c r="DYO225"/>
      <c r="DYP225"/>
      <c r="DYQ225"/>
      <c r="DYR225"/>
      <c r="DYS225"/>
      <c r="DYT225"/>
      <c r="DYU225"/>
      <c r="DYV225"/>
      <c r="DYW225"/>
      <c r="DYX225"/>
      <c r="DYY225"/>
      <c r="DYZ225"/>
      <c r="DZA225"/>
      <c r="DZB225"/>
      <c r="DZC225"/>
      <c r="DZD225"/>
      <c r="DZE225"/>
      <c r="DZF225"/>
      <c r="DZG225"/>
      <c r="DZH225"/>
      <c r="DZI225"/>
      <c r="DZJ225"/>
      <c r="DZK225"/>
      <c r="DZL225"/>
      <c r="DZM225"/>
      <c r="DZN225"/>
      <c r="DZO225"/>
      <c r="DZP225"/>
      <c r="DZQ225"/>
      <c r="DZR225"/>
      <c r="DZS225"/>
      <c r="DZT225"/>
      <c r="DZU225"/>
      <c r="DZV225"/>
      <c r="DZW225"/>
      <c r="DZX225"/>
      <c r="DZY225"/>
      <c r="DZZ225"/>
      <c r="EAA225"/>
      <c r="EAB225"/>
      <c r="EAC225"/>
      <c r="EAD225"/>
      <c r="EAE225"/>
      <c r="EAF225"/>
      <c r="EAG225"/>
      <c r="EAH225"/>
      <c r="EAI225"/>
      <c r="EAJ225"/>
      <c r="EAK225"/>
      <c r="EAL225"/>
      <c r="EAM225"/>
      <c r="EAN225"/>
      <c r="EAO225"/>
      <c r="EAP225"/>
      <c r="EAQ225"/>
      <c r="EAR225"/>
      <c r="EAS225"/>
      <c r="EAT225"/>
      <c r="EAU225"/>
      <c r="EAV225"/>
      <c r="EAW225"/>
      <c r="EAX225"/>
      <c r="EAY225"/>
      <c r="EAZ225"/>
      <c r="EBA225"/>
      <c r="EBB225"/>
      <c r="EBC225"/>
      <c r="EBD225"/>
      <c r="EBE225"/>
      <c r="EBF225"/>
      <c r="EBG225"/>
      <c r="EBH225"/>
      <c r="EBI225"/>
      <c r="EBJ225"/>
      <c r="EBK225"/>
      <c r="EBL225"/>
      <c r="EBM225"/>
      <c r="EBN225"/>
      <c r="EBO225"/>
      <c r="EBP225"/>
      <c r="EBQ225"/>
      <c r="EBR225"/>
      <c r="EBS225"/>
      <c r="EBT225"/>
      <c r="EBU225"/>
      <c r="EBV225"/>
      <c r="EBW225"/>
      <c r="EBX225"/>
      <c r="EBY225"/>
      <c r="EBZ225"/>
      <c r="ECA225"/>
      <c r="ECB225"/>
      <c r="ECC225"/>
      <c r="ECD225"/>
      <c r="ECE225"/>
      <c r="ECF225"/>
      <c r="ECG225"/>
      <c r="ECH225"/>
      <c r="ECI225"/>
      <c r="ECJ225"/>
      <c r="ECK225"/>
      <c r="ECL225"/>
      <c r="ECM225"/>
      <c r="ECN225"/>
      <c r="ECO225"/>
      <c r="ECP225"/>
      <c r="ECQ225"/>
      <c r="ECR225"/>
      <c r="ECS225"/>
      <c r="ECT225"/>
      <c r="ECU225"/>
      <c r="ECV225"/>
      <c r="ECW225"/>
      <c r="ECX225"/>
      <c r="ECY225"/>
      <c r="ECZ225"/>
      <c r="EDA225"/>
      <c r="EDB225"/>
      <c r="EDC225"/>
      <c r="EDD225"/>
      <c r="EDE225"/>
      <c r="EDF225"/>
      <c r="EDG225"/>
      <c r="EDH225"/>
      <c r="EDI225"/>
      <c r="EDJ225"/>
      <c r="EDK225"/>
      <c r="EDL225"/>
      <c r="EDM225"/>
      <c r="EDN225"/>
      <c r="EDO225"/>
      <c r="EDP225"/>
      <c r="EDQ225"/>
      <c r="EDR225"/>
      <c r="EDS225"/>
      <c r="EDT225"/>
      <c r="EDU225"/>
      <c r="EDV225"/>
      <c r="EDW225"/>
      <c r="EDX225"/>
      <c r="EDY225"/>
      <c r="EDZ225"/>
      <c r="EEA225"/>
      <c r="EEB225"/>
      <c r="EEC225"/>
      <c r="EED225"/>
      <c r="EEE225"/>
      <c r="EEF225"/>
      <c r="EEG225"/>
      <c r="EEH225"/>
      <c r="EEI225"/>
      <c r="EEJ225"/>
      <c r="EEK225"/>
      <c r="EEL225"/>
      <c r="EEM225"/>
      <c r="EEN225"/>
      <c r="EEO225"/>
      <c r="EEP225"/>
      <c r="EEQ225"/>
      <c r="EER225"/>
      <c r="EES225"/>
      <c r="EET225"/>
      <c r="EEU225"/>
      <c r="EEV225"/>
      <c r="EEW225"/>
      <c r="EEX225"/>
      <c r="EEY225"/>
      <c r="EEZ225"/>
      <c r="EFA225"/>
      <c r="EFB225"/>
      <c r="EFC225"/>
      <c r="EFD225"/>
      <c r="EFE225"/>
      <c r="EFF225"/>
      <c r="EFG225"/>
      <c r="EFH225"/>
      <c r="EFI225"/>
      <c r="EFJ225"/>
      <c r="EFK225"/>
      <c r="EFL225"/>
      <c r="EFM225"/>
      <c r="EFN225"/>
      <c r="EFO225"/>
      <c r="EFP225"/>
      <c r="EFQ225"/>
      <c r="EFR225"/>
      <c r="EFS225"/>
      <c r="EFT225"/>
      <c r="EFU225"/>
      <c r="EFV225"/>
      <c r="EFW225"/>
      <c r="EFX225"/>
      <c r="EFY225"/>
      <c r="EFZ225"/>
      <c r="EGA225"/>
      <c r="EGB225"/>
      <c r="EGC225"/>
      <c r="EGD225"/>
      <c r="EGE225"/>
      <c r="EGF225"/>
      <c r="EGG225"/>
      <c r="EGH225"/>
      <c r="EGI225"/>
      <c r="EGJ225"/>
      <c r="EGK225"/>
      <c r="EGL225"/>
      <c r="EGM225"/>
      <c r="EGN225"/>
      <c r="EGO225"/>
      <c r="EGP225"/>
      <c r="EGQ225"/>
      <c r="EGR225"/>
      <c r="EGS225"/>
      <c r="EGT225"/>
      <c r="EGU225"/>
      <c r="EGV225"/>
      <c r="EGW225"/>
      <c r="EGX225"/>
      <c r="EGY225"/>
      <c r="EGZ225"/>
      <c r="EHA225"/>
      <c r="EHB225"/>
      <c r="EHC225"/>
      <c r="EHD225"/>
      <c r="EHE225"/>
      <c r="EHF225"/>
      <c r="EHG225"/>
      <c r="EHH225"/>
      <c r="EHI225"/>
      <c r="EHJ225"/>
      <c r="EHK225"/>
      <c r="EHL225"/>
      <c r="EHM225"/>
      <c r="EHN225"/>
      <c r="EHO225"/>
      <c r="EHP225"/>
      <c r="EHQ225"/>
      <c r="EHR225"/>
      <c r="EHS225"/>
      <c r="EHT225"/>
      <c r="EHU225"/>
      <c r="EHV225"/>
      <c r="EHW225"/>
      <c r="EHX225"/>
      <c r="EHY225"/>
      <c r="EHZ225"/>
      <c r="EIA225"/>
      <c r="EIB225"/>
      <c r="EIC225"/>
      <c r="EID225"/>
      <c r="EIE225"/>
      <c r="EIF225"/>
      <c r="EIG225"/>
      <c r="EIH225"/>
      <c r="EII225"/>
      <c r="EIJ225"/>
      <c r="EIK225"/>
      <c r="EIL225"/>
      <c r="EIM225"/>
      <c r="EIN225"/>
      <c r="EIO225"/>
      <c r="EIP225"/>
      <c r="EIQ225"/>
      <c r="EIR225"/>
      <c r="EIS225"/>
      <c r="EIT225"/>
      <c r="EIU225"/>
      <c r="EIV225"/>
      <c r="EIW225"/>
      <c r="EIX225"/>
      <c r="EIY225"/>
      <c r="EIZ225"/>
      <c r="EJA225"/>
      <c r="EJB225"/>
      <c r="EJC225"/>
      <c r="EJD225"/>
      <c r="EJE225"/>
      <c r="EJF225"/>
      <c r="EJG225"/>
      <c r="EJH225"/>
      <c r="EJI225"/>
      <c r="EJJ225"/>
      <c r="EJK225"/>
      <c r="EJL225"/>
      <c r="EJM225"/>
      <c r="EJN225"/>
      <c r="EJO225"/>
      <c r="EJP225"/>
      <c r="EJQ225"/>
      <c r="EJR225"/>
      <c r="EJS225"/>
      <c r="EJT225"/>
      <c r="EJU225"/>
      <c r="EJV225"/>
      <c r="EJW225"/>
      <c r="EJX225"/>
      <c r="EJY225"/>
      <c r="EJZ225"/>
      <c r="EKA225"/>
      <c r="EKB225"/>
      <c r="EKC225"/>
      <c r="EKD225"/>
      <c r="EKE225"/>
      <c r="EKF225"/>
      <c r="EKG225"/>
      <c r="EKH225"/>
      <c r="EKI225"/>
      <c r="EKJ225"/>
      <c r="EKK225"/>
      <c r="EKL225"/>
      <c r="EKM225"/>
      <c r="EKN225"/>
      <c r="EKO225"/>
      <c r="EKP225"/>
      <c r="EKQ225"/>
      <c r="EKR225"/>
      <c r="EKS225"/>
      <c r="EKT225"/>
      <c r="EKU225"/>
      <c r="EKV225"/>
      <c r="EKW225"/>
      <c r="EKX225"/>
      <c r="EKY225"/>
      <c r="EKZ225"/>
      <c r="ELA225"/>
      <c r="ELB225"/>
      <c r="ELC225"/>
      <c r="ELD225"/>
      <c r="ELE225"/>
      <c r="ELF225"/>
      <c r="ELG225"/>
      <c r="ELH225"/>
      <c r="ELI225"/>
      <c r="ELJ225"/>
      <c r="ELK225"/>
      <c r="ELL225"/>
      <c r="ELM225"/>
      <c r="ELN225"/>
      <c r="ELO225"/>
      <c r="ELP225"/>
      <c r="ELQ225"/>
      <c r="ELR225"/>
      <c r="ELS225"/>
      <c r="ELT225"/>
      <c r="ELU225"/>
      <c r="ELV225"/>
      <c r="ELW225"/>
      <c r="ELX225"/>
      <c r="ELY225"/>
      <c r="ELZ225"/>
      <c r="EMA225"/>
      <c r="EMB225"/>
      <c r="EMC225"/>
      <c r="EMD225"/>
      <c r="EME225"/>
      <c r="EMF225"/>
      <c r="EMG225"/>
      <c r="EMH225"/>
      <c r="EMI225"/>
      <c r="EMJ225"/>
      <c r="EMK225"/>
      <c r="EML225"/>
      <c r="EMM225"/>
      <c r="EMN225"/>
      <c r="EMO225"/>
      <c r="EMP225"/>
      <c r="EMQ225"/>
      <c r="EMR225"/>
      <c r="EMS225"/>
      <c r="EMT225"/>
      <c r="EMU225"/>
      <c r="EMV225"/>
      <c r="EMW225"/>
      <c r="EMX225"/>
      <c r="EMY225"/>
      <c r="EMZ225"/>
      <c r="ENA225"/>
      <c r="ENB225"/>
      <c r="ENC225"/>
      <c r="END225"/>
      <c r="ENE225"/>
      <c r="ENF225"/>
      <c r="ENG225"/>
      <c r="ENH225"/>
      <c r="ENI225"/>
      <c r="ENJ225"/>
      <c r="ENK225"/>
      <c r="ENL225"/>
      <c r="ENM225"/>
      <c r="ENN225"/>
      <c r="ENO225"/>
      <c r="ENP225"/>
      <c r="ENQ225"/>
      <c r="ENR225"/>
      <c r="ENS225"/>
      <c r="ENT225"/>
      <c r="ENU225"/>
      <c r="ENV225"/>
      <c r="ENW225"/>
      <c r="ENX225"/>
      <c r="ENY225"/>
      <c r="ENZ225"/>
      <c r="EOA225"/>
      <c r="EOB225"/>
      <c r="EOC225"/>
      <c r="EOD225"/>
      <c r="EOE225"/>
      <c r="EOF225"/>
      <c r="EOG225"/>
      <c r="EOH225"/>
      <c r="EOI225"/>
      <c r="EOJ225"/>
      <c r="EOK225"/>
      <c r="EOL225"/>
      <c r="EOM225"/>
      <c r="EON225"/>
      <c r="EOO225"/>
      <c r="EOP225"/>
      <c r="EOQ225"/>
      <c r="EOR225"/>
      <c r="EOS225"/>
      <c r="EOT225"/>
      <c r="EOU225"/>
      <c r="EOV225"/>
      <c r="EOW225"/>
      <c r="EOX225"/>
      <c r="EOY225"/>
      <c r="EOZ225"/>
      <c r="EPA225"/>
      <c r="EPB225"/>
      <c r="EPC225"/>
      <c r="EPD225"/>
      <c r="EPE225"/>
      <c r="EPF225"/>
      <c r="EPG225"/>
      <c r="EPH225"/>
      <c r="EPI225"/>
      <c r="EPJ225"/>
      <c r="EPK225"/>
      <c r="EPL225"/>
      <c r="EPM225"/>
      <c r="EPN225"/>
      <c r="EPO225"/>
      <c r="EPP225"/>
      <c r="EPQ225"/>
      <c r="EPR225"/>
      <c r="EPS225"/>
      <c r="EPT225"/>
      <c r="EPU225"/>
      <c r="EPV225"/>
      <c r="EPW225"/>
      <c r="EPX225"/>
      <c r="EPY225"/>
      <c r="EPZ225"/>
      <c r="EQA225"/>
      <c r="EQB225"/>
      <c r="EQC225"/>
      <c r="EQD225"/>
      <c r="EQE225"/>
      <c r="EQF225"/>
      <c r="EQG225"/>
      <c r="EQH225"/>
      <c r="EQI225"/>
      <c r="EQJ225"/>
      <c r="EQK225"/>
      <c r="EQL225"/>
      <c r="EQM225"/>
      <c r="EQN225"/>
      <c r="EQO225"/>
      <c r="EQP225"/>
      <c r="EQQ225"/>
      <c r="EQR225"/>
      <c r="EQS225"/>
      <c r="EQT225"/>
      <c r="EQU225"/>
      <c r="EQV225"/>
      <c r="EQW225"/>
      <c r="EQX225"/>
      <c r="EQY225"/>
      <c r="EQZ225"/>
      <c r="ERA225"/>
      <c r="ERB225"/>
      <c r="ERC225"/>
      <c r="ERD225"/>
      <c r="ERE225"/>
      <c r="ERF225"/>
      <c r="ERG225"/>
      <c r="ERH225"/>
      <c r="ERI225"/>
      <c r="ERJ225"/>
      <c r="ERK225"/>
      <c r="ERL225"/>
      <c r="ERM225"/>
      <c r="ERN225"/>
      <c r="ERO225"/>
      <c r="ERP225"/>
      <c r="ERQ225"/>
      <c r="ERR225"/>
      <c r="ERS225"/>
      <c r="ERT225"/>
      <c r="ERU225"/>
      <c r="ERV225"/>
      <c r="ERW225"/>
      <c r="ERX225"/>
      <c r="ERY225"/>
      <c r="ERZ225"/>
      <c r="ESA225"/>
      <c r="ESB225"/>
      <c r="ESC225"/>
      <c r="ESD225"/>
      <c r="ESE225"/>
      <c r="ESF225"/>
      <c r="ESG225"/>
      <c r="ESH225"/>
      <c r="ESI225"/>
      <c r="ESJ225"/>
      <c r="ESK225"/>
      <c r="ESL225"/>
      <c r="ESM225"/>
      <c r="ESN225"/>
      <c r="ESO225"/>
      <c r="ESP225"/>
      <c r="ESQ225"/>
      <c r="ESR225"/>
      <c r="ESS225"/>
      <c r="EST225"/>
      <c r="ESU225"/>
      <c r="ESV225"/>
      <c r="ESW225"/>
      <c r="ESX225"/>
      <c r="ESY225"/>
      <c r="ESZ225"/>
      <c r="ETA225"/>
      <c r="ETB225"/>
      <c r="ETC225"/>
      <c r="ETD225"/>
      <c r="ETE225"/>
      <c r="ETF225"/>
      <c r="ETG225"/>
      <c r="ETH225"/>
      <c r="ETI225"/>
      <c r="ETJ225"/>
      <c r="ETK225"/>
      <c r="ETL225"/>
      <c r="ETM225"/>
      <c r="ETN225"/>
      <c r="ETO225"/>
      <c r="ETP225"/>
      <c r="ETQ225"/>
      <c r="ETR225"/>
      <c r="ETS225"/>
      <c r="ETT225"/>
      <c r="ETU225"/>
      <c r="ETV225"/>
      <c r="ETW225"/>
      <c r="ETX225"/>
      <c r="ETY225"/>
      <c r="ETZ225"/>
      <c r="EUA225"/>
      <c r="EUB225"/>
      <c r="EUC225"/>
      <c r="EUD225"/>
      <c r="EUE225"/>
      <c r="EUF225"/>
      <c r="EUG225"/>
      <c r="EUH225"/>
      <c r="EUI225"/>
      <c r="EUJ225"/>
      <c r="EUK225"/>
      <c r="EUL225"/>
      <c r="EUM225"/>
      <c r="EUN225"/>
      <c r="EUO225"/>
      <c r="EUP225"/>
      <c r="EUQ225"/>
      <c r="EUR225"/>
      <c r="EUS225"/>
      <c r="EUT225"/>
      <c r="EUU225"/>
      <c r="EUV225"/>
      <c r="EUW225"/>
      <c r="EUX225"/>
      <c r="EUY225"/>
      <c r="EUZ225"/>
      <c r="EVA225"/>
      <c r="EVB225"/>
      <c r="EVC225"/>
      <c r="EVD225"/>
      <c r="EVE225"/>
      <c r="EVF225"/>
      <c r="EVG225"/>
      <c r="EVH225"/>
      <c r="EVI225"/>
      <c r="EVJ225"/>
      <c r="EVK225"/>
      <c r="EVL225"/>
      <c r="EVM225"/>
      <c r="EVN225"/>
      <c r="EVO225"/>
      <c r="EVP225"/>
      <c r="EVQ225"/>
      <c r="EVR225"/>
      <c r="EVS225"/>
      <c r="EVT225"/>
      <c r="EVU225"/>
      <c r="EVV225"/>
      <c r="EVW225"/>
      <c r="EVX225"/>
      <c r="EVY225"/>
      <c r="EVZ225"/>
      <c r="EWA225"/>
      <c r="EWB225"/>
      <c r="EWC225"/>
      <c r="EWD225"/>
      <c r="EWE225"/>
      <c r="EWF225"/>
      <c r="EWG225"/>
      <c r="EWH225"/>
      <c r="EWI225"/>
      <c r="EWJ225"/>
      <c r="EWK225"/>
      <c r="EWL225"/>
      <c r="EWM225"/>
      <c r="EWN225"/>
      <c r="EWO225"/>
      <c r="EWP225"/>
      <c r="EWQ225"/>
      <c r="EWR225"/>
      <c r="EWS225"/>
      <c r="EWT225"/>
      <c r="EWU225"/>
      <c r="EWV225"/>
      <c r="EWW225"/>
      <c r="EWX225"/>
      <c r="EWY225"/>
      <c r="EWZ225"/>
      <c r="EXA225"/>
      <c r="EXB225"/>
      <c r="EXC225"/>
      <c r="EXD225"/>
      <c r="EXE225"/>
      <c r="EXF225"/>
      <c r="EXG225"/>
      <c r="EXH225"/>
      <c r="EXI225"/>
      <c r="EXJ225"/>
      <c r="EXK225"/>
      <c r="EXL225"/>
      <c r="EXM225"/>
      <c r="EXN225"/>
      <c r="EXO225"/>
      <c r="EXP225"/>
      <c r="EXQ225"/>
      <c r="EXR225"/>
      <c r="EXS225"/>
      <c r="EXT225"/>
      <c r="EXU225"/>
      <c r="EXV225"/>
      <c r="EXW225"/>
      <c r="EXX225"/>
      <c r="EXY225"/>
      <c r="EXZ225"/>
      <c r="EYA225"/>
      <c r="EYB225"/>
      <c r="EYC225"/>
      <c r="EYD225"/>
      <c r="EYE225"/>
      <c r="EYF225"/>
      <c r="EYG225"/>
      <c r="EYH225"/>
      <c r="EYI225"/>
      <c r="EYJ225"/>
      <c r="EYK225"/>
      <c r="EYL225"/>
      <c r="EYM225"/>
      <c r="EYN225"/>
      <c r="EYO225"/>
      <c r="EYP225"/>
      <c r="EYQ225"/>
      <c r="EYR225"/>
      <c r="EYS225"/>
      <c r="EYT225"/>
      <c r="EYU225"/>
      <c r="EYV225"/>
      <c r="EYW225"/>
      <c r="EYX225"/>
      <c r="EYY225"/>
      <c r="EYZ225"/>
      <c r="EZA225"/>
      <c r="EZB225"/>
      <c r="EZC225"/>
      <c r="EZD225"/>
      <c r="EZE225"/>
      <c r="EZF225"/>
      <c r="EZG225"/>
      <c r="EZH225"/>
      <c r="EZI225"/>
      <c r="EZJ225"/>
      <c r="EZK225"/>
      <c r="EZL225"/>
      <c r="EZM225"/>
      <c r="EZN225"/>
      <c r="EZO225"/>
      <c r="EZP225"/>
      <c r="EZQ225"/>
      <c r="EZR225"/>
      <c r="EZS225"/>
      <c r="EZT225"/>
      <c r="EZU225"/>
      <c r="EZV225"/>
      <c r="EZW225"/>
      <c r="EZX225"/>
      <c r="EZY225"/>
      <c r="EZZ225"/>
      <c r="FAA225"/>
      <c r="FAB225"/>
      <c r="FAC225"/>
      <c r="FAD225"/>
      <c r="FAE225"/>
      <c r="FAF225"/>
      <c r="FAG225"/>
      <c r="FAH225"/>
      <c r="FAI225"/>
      <c r="FAJ225"/>
      <c r="FAK225"/>
      <c r="FAL225"/>
      <c r="FAM225"/>
      <c r="FAN225"/>
      <c r="FAO225"/>
      <c r="FAP225"/>
      <c r="FAQ225"/>
      <c r="FAR225"/>
      <c r="FAS225"/>
      <c r="FAT225"/>
      <c r="FAU225"/>
      <c r="FAV225"/>
      <c r="FAW225"/>
      <c r="FAX225"/>
      <c r="FAY225"/>
      <c r="FAZ225"/>
      <c r="FBA225"/>
      <c r="FBB225"/>
      <c r="FBC225"/>
      <c r="FBD225"/>
      <c r="FBE225"/>
      <c r="FBF225"/>
      <c r="FBG225"/>
      <c r="FBH225"/>
      <c r="FBI225"/>
      <c r="FBJ225"/>
      <c r="FBK225"/>
      <c r="FBL225"/>
      <c r="FBM225"/>
      <c r="FBN225"/>
      <c r="FBO225"/>
      <c r="FBP225"/>
      <c r="FBQ225"/>
      <c r="FBR225"/>
      <c r="FBS225"/>
      <c r="FBT225"/>
      <c r="FBU225"/>
      <c r="FBV225"/>
      <c r="FBW225"/>
      <c r="FBX225"/>
      <c r="FBY225"/>
      <c r="FBZ225"/>
      <c r="FCA225"/>
      <c r="FCB225"/>
      <c r="FCC225"/>
      <c r="FCD225"/>
      <c r="FCE225"/>
      <c r="FCF225"/>
      <c r="FCG225"/>
      <c r="FCH225"/>
      <c r="FCI225"/>
      <c r="FCJ225"/>
      <c r="FCK225"/>
      <c r="FCL225"/>
      <c r="FCM225"/>
      <c r="FCN225"/>
      <c r="FCO225"/>
      <c r="FCP225"/>
      <c r="FCQ225"/>
      <c r="FCR225"/>
      <c r="FCS225"/>
      <c r="FCT225"/>
      <c r="FCU225"/>
      <c r="FCV225"/>
      <c r="FCW225"/>
      <c r="FCX225"/>
      <c r="FCY225"/>
      <c r="FCZ225"/>
      <c r="FDA225"/>
      <c r="FDB225"/>
      <c r="FDC225"/>
      <c r="FDD225"/>
      <c r="FDE225"/>
      <c r="FDF225"/>
      <c r="FDG225"/>
      <c r="FDH225"/>
      <c r="FDI225"/>
      <c r="FDJ225"/>
      <c r="FDK225"/>
      <c r="FDL225"/>
      <c r="FDM225"/>
      <c r="FDN225"/>
      <c r="FDO225"/>
      <c r="FDP225"/>
      <c r="FDQ225"/>
      <c r="FDR225"/>
      <c r="FDS225"/>
      <c r="FDT225"/>
      <c r="FDU225"/>
      <c r="FDV225"/>
      <c r="FDW225"/>
      <c r="FDX225"/>
      <c r="FDY225"/>
      <c r="FDZ225"/>
      <c r="FEA225"/>
      <c r="FEB225"/>
      <c r="FEC225"/>
      <c r="FED225"/>
      <c r="FEE225"/>
      <c r="FEF225"/>
      <c r="FEG225"/>
      <c r="FEH225"/>
      <c r="FEI225"/>
      <c r="FEJ225"/>
      <c r="FEK225"/>
      <c r="FEL225"/>
      <c r="FEM225"/>
      <c r="FEN225"/>
      <c r="FEO225"/>
      <c r="FEP225"/>
      <c r="FEQ225"/>
      <c r="FER225"/>
      <c r="FES225"/>
      <c r="FET225"/>
      <c r="FEU225"/>
      <c r="FEV225"/>
      <c r="FEW225"/>
      <c r="FEX225"/>
      <c r="FEY225"/>
      <c r="FEZ225"/>
      <c r="FFA225"/>
      <c r="FFB225"/>
      <c r="FFC225"/>
      <c r="FFD225"/>
      <c r="FFE225"/>
      <c r="FFF225"/>
      <c r="FFG225"/>
      <c r="FFH225"/>
      <c r="FFI225"/>
      <c r="FFJ225"/>
      <c r="FFK225"/>
      <c r="FFL225"/>
      <c r="FFM225"/>
      <c r="FFN225"/>
      <c r="FFO225"/>
      <c r="FFP225"/>
      <c r="FFQ225"/>
      <c r="FFR225"/>
      <c r="FFS225"/>
      <c r="FFT225"/>
      <c r="FFU225"/>
      <c r="FFV225"/>
      <c r="FFW225"/>
      <c r="FFX225"/>
      <c r="FFY225"/>
      <c r="FFZ225"/>
      <c r="FGA225"/>
      <c r="FGB225"/>
      <c r="FGC225"/>
      <c r="FGD225"/>
      <c r="FGE225"/>
      <c r="FGF225"/>
      <c r="FGG225"/>
      <c r="FGH225"/>
      <c r="FGI225"/>
      <c r="FGJ225"/>
      <c r="FGK225"/>
      <c r="FGL225"/>
      <c r="FGM225"/>
      <c r="FGN225"/>
      <c r="FGO225"/>
      <c r="FGP225"/>
      <c r="FGQ225"/>
      <c r="FGR225"/>
      <c r="FGS225"/>
      <c r="FGT225"/>
      <c r="FGU225"/>
      <c r="FGV225"/>
      <c r="FGW225"/>
      <c r="FGX225"/>
      <c r="FGY225"/>
      <c r="FGZ225"/>
      <c r="FHA225"/>
      <c r="FHB225"/>
      <c r="FHC225"/>
      <c r="FHD225"/>
      <c r="FHE225"/>
      <c r="FHF225"/>
      <c r="FHG225"/>
      <c r="FHH225"/>
      <c r="FHI225"/>
      <c r="FHJ225"/>
      <c r="FHK225"/>
      <c r="FHL225"/>
      <c r="FHM225"/>
      <c r="FHN225"/>
      <c r="FHO225"/>
      <c r="FHP225"/>
      <c r="FHQ225"/>
      <c r="FHR225"/>
      <c r="FHS225"/>
      <c r="FHT225"/>
      <c r="FHU225"/>
      <c r="FHV225"/>
      <c r="FHW225"/>
      <c r="FHX225"/>
      <c r="FHY225"/>
      <c r="FHZ225"/>
      <c r="FIA225"/>
      <c r="FIB225"/>
      <c r="FIC225"/>
      <c r="FID225"/>
      <c r="FIE225"/>
      <c r="FIF225"/>
      <c r="FIG225"/>
      <c r="FIH225"/>
      <c r="FII225"/>
      <c r="FIJ225"/>
      <c r="FIK225"/>
      <c r="FIL225"/>
      <c r="FIM225"/>
      <c r="FIN225"/>
      <c r="FIO225"/>
      <c r="FIP225"/>
      <c r="FIQ225"/>
      <c r="FIR225"/>
      <c r="FIS225"/>
      <c r="FIT225"/>
      <c r="FIU225"/>
      <c r="FIV225"/>
      <c r="FIW225"/>
      <c r="FIX225"/>
      <c r="FIY225"/>
      <c r="FIZ225"/>
      <c r="FJA225"/>
      <c r="FJB225"/>
      <c r="FJC225"/>
      <c r="FJD225"/>
      <c r="FJE225"/>
      <c r="FJF225"/>
      <c r="FJG225"/>
      <c r="FJH225"/>
      <c r="FJI225"/>
      <c r="FJJ225"/>
      <c r="FJK225"/>
      <c r="FJL225"/>
      <c r="FJM225"/>
      <c r="FJN225"/>
      <c r="FJO225"/>
      <c r="FJP225"/>
      <c r="FJQ225"/>
      <c r="FJR225"/>
      <c r="FJS225"/>
      <c r="FJT225"/>
      <c r="FJU225"/>
      <c r="FJV225"/>
      <c r="FJW225"/>
      <c r="FJX225"/>
      <c r="FJY225"/>
      <c r="FJZ225"/>
      <c r="FKA225"/>
      <c r="FKB225"/>
      <c r="FKC225"/>
      <c r="FKD225"/>
      <c r="FKE225"/>
      <c r="FKF225"/>
      <c r="FKG225"/>
      <c r="FKH225"/>
      <c r="FKI225"/>
      <c r="FKJ225"/>
      <c r="FKK225"/>
      <c r="FKL225"/>
      <c r="FKM225"/>
      <c r="FKN225"/>
      <c r="FKO225"/>
      <c r="FKP225"/>
      <c r="FKQ225"/>
      <c r="FKR225"/>
      <c r="FKS225"/>
      <c r="FKT225"/>
      <c r="FKU225"/>
      <c r="FKV225"/>
      <c r="FKW225"/>
      <c r="FKX225"/>
      <c r="FKY225"/>
      <c r="FKZ225"/>
      <c r="FLA225"/>
      <c r="FLB225"/>
      <c r="FLC225"/>
      <c r="FLD225"/>
      <c r="FLE225"/>
      <c r="FLF225"/>
      <c r="FLG225"/>
      <c r="FLH225"/>
      <c r="FLI225"/>
      <c r="FLJ225"/>
      <c r="FLK225"/>
      <c r="FLL225"/>
      <c r="FLM225"/>
      <c r="FLN225"/>
      <c r="FLO225"/>
      <c r="FLP225"/>
      <c r="FLQ225"/>
      <c r="FLR225"/>
      <c r="FLS225"/>
      <c r="FLT225"/>
      <c r="FLU225"/>
      <c r="FLV225"/>
      <c r="FLW225"/>
      <c r="FLX225"/>
      <c r="FLY225"/>
      <c r="FLZ225"/>
      <c r="FMA225"/>
      <c r="FMB225"/>
      <c r="FMC225"/>
      <c r="FMD225"/>
      <c r="FME225"/>
      <c r="FMF225"/>
      <c r="FMG225"/>
      <c r="FMH225"/>
      <c r="FMI225"/>
      <c r="FMJ225"/>
      <c r="FMK225"/>
      <c r="FML225"/>
      <c r="FMM225"/>
      <c r="FMN225"/>
      <c r="FMO225"/>
      <c r="FMP225"/>
      <c r="FMQ225"/>
      <c r="FMR225"/>
      <c r="FMS225"/>
      <c r="FMT225"/>
      <c r="FMU225"/>
      <c r="FMV225"/>
      <c r="FMW225"/>
      <c r="FMX225"/>
      <c r="FMY225"/>
      <c r="FMZ225"/>
      <c r="FNA225"/>
      <c r="FNB225"/>
      <c r="FNC225"/>
      <c r="FND225"/>
      <c r="FNE225"/>
      <c r="FNF225"/>
      <c r="FNG225"/>
      <c r="FNH225"/>
      <c r="FNI225"/>
      <c r="FNJ225"/>
      <c r="FNK225"/>
      <c r="FNL225"/>
      <c r="FNM225"/>
      <c r="FNN225"/>
      <c r="FNO225"/>
      <c r="FNP225"/>
      <c r="FNQ225"/>
      <c r="FNR225"/>
      <c r="FNS225"/>
      <c r="FNT225"/>
      <c r="FNU225"/>
      <c r="FNV225"/>
      <c r="FNW225"/>
      <c r="FNX225"/>
      <c r="FNY225"/>
      <c r="FNZ225"/>
      <c r="FOA225"/>
      <c r="FOB225"/>
      <c r="FOC225"/>
      <c r="FOD225"/>
      <c r="FOE225"/>
      <c r="FOF225"/>
      <c r="FOG225"/>
      <c r="FOH225"/>
      <c r="FOI225"/>
      <c r="FOJ225"/>
      <c r="FOK225"/>
      <c r="FOL225"/>
      <c r="FOM225"/>
      <c r="FON225"/>
      <c r="FOO225"/>
      <c r="FOP225"/>
      <c r="FOQ225"/>
      <c r="FOR225"/>
      <c r="FOS225"/>
      <c r="FOT225"/>
      <c r="FOU225"/>
      <c r="FOV225"/>
      <c r="FOW225"/>
      <c r="FOX225"/>
      <c r="FOY225"/>
      <c r="FOZ225"/>
      <c r="FPA225"/>
      <c r="FPB225"/>
      <c r="FPC225"/>
      <c r="FPD225"/>
      <c r="FPE225"/>
      <c r="FPF225"/>
      <c r="FPG225"/>
      <c r="FPH225"/>
      <c r="FPI225"/>
      <c r="FPJ225"/>
      <c r="FPK225"/>
      <c r="FPL225"/>
      <c r="FPM225"/>
      <c r="FPN225"/>
      <c r="FPO225"/>
      <c r="FPP225"/>
      <c r="FPQ225"/>
      <c r="FPR225"/>
      <c r="FPS225"/>
      <c r="FPT225"/>
      <c r="FPU225"/>
      <c r="FPV225"/>
      <c r="FPW225"/>
      <c r="FPX225"/>
      <c r="FPY225"/>
      <c r="FPZ225"/>
      <c r="FQA225"/>
      <c r="FQB225"/>
      <c r="FQC225"/>
      <c r="FQD225"/>
      <c r="FQE225"/>
      <c r="FQF225"/>
      <c r="FQG225"/>
      <c r="FQH225"/>
      <c r="FQI225"/>
      <c r="FQJ225"/>
      <c r="FQK225"/>
      <c r="FQL225"/>
      <c r="FQM225"/>
      <c r="FQN225"/>
      <c r="FQO225"/>
      <c r="FQP225"/>
      <c r="FQQ225"/>
      <c r="FQR225"/>
      <c r="FQS225"/>
      <c r="FQT225"/>
      <c r="FQU225"/>
      <c r="FQV225"/>
      <c r="FQW225"/>
      <c r="FQX225"/>
      <c r="FQY225"/>
      <c r="FQZ225"/>
      <c r="FRA225"/>
      <c r="FRB225"/>
      <c r="FRC225"/>
      <c r="FRD225"/>
      <c r="FRE225"/>
      <c r="FRF225"/>
      <c r="FRG225"/>
      <c r="FRH225"/>
      <c r="FRI225"/>
      <c r="FRJ225"/>
      <c r="FRK225"/>
      <c r="FRL225"/>
      <c r="FRM225"/>
      <c r="FRN225"/>
      <c r="FRO225"/>
      <c r="FRP225"/>
      <c r="FRQ225"/>
      <c r="FRR225"/>
      <c r="FRS225"/>
      <c r="FRT225"/>
      <c r="FRU225"/>
      <c r="FRV225"/>
      <c r="FRW225"/>
      <c r="FRX225"/>
      <c r="FRY225"/>
      <c r="FRZ225"/>
      <c r="FSA225"/>
      <c r="FSB225"/>
      <c r="FSC225"/>
      <c r="FSD225"/>
      <c r="FSE225"/>
      <c r="FSF225"/>
      <c r="FSG225"/>
      <c r="FSH225"/>
      <c r="FSI225"/>
      <c r="FSJ225"/>
      <c r="FSK225"/>
      <c r="FSL225"/>
      <c r="FSM225"/>
      <c r="FSN225"/>
      <c r="FSO225"/>
      <c r="FSP225"/>
      <c r="FSQ225"/>
      <c r="FSR225"/>
      <c r="FSS225"/>
      <c r="FST225"/>
      <c r="FSU225"/>
      <c r="FSV225"/>
      <c r="FSW225"/>
      <c r="FSX225"/>
      <c r="FSY225"/>
      <c r="FSZ225"/>
      <c r="FTA225"/>
      <c r="FTB225"/>
      <c r="FTC225"/>
      <c r="FTD225"/>
      <c r="FTE225"/>
      <c r="FTF225"/>
      <c r="FTG225"/>
      <c r="FTH225"/>
      <c r="FTI225"/>
      <c r="FTJ225"/>
      <c r="FTK225"/>
      <c r="FTL225"/>
      <c r="FTM225"/>
      <c r="FTN225"/>
      <c r="FTO225"/>
      <c r="FTP225"/>
      <c r="FTQ225"/>
      <c r="FTR225"/>
      <c r="FTS225"/>
      <c r="FTT225"/>
      <c r="FTU225"/>
      <c r="FTV225"/>
      <c r="FTW225"/>
      <c r="FTX225"/>
      <c r="FTY225"/>
      <c r="FTZ225"/>
      <c r="FUA225"/>
      <c r="FUB225"/>
      <c r="FUC225"/>
      <c r="FUD225"/>
      <c r="FUE225"/>
      <c r="FUF225"/>
      <c r="FUG225"/>
      <c r="FUH225"/>
      <c r="FUI225"/>
      <c r="FUJ225"/>
      <c r="FUK225"/>
      <c r="FUL225"/>
      <c r="FUM225"/>
      <c r="FUN225"/>
      <c r="FUO225"/>
      <c r="FUP225"/>
      <c r="FUQ225"/>
      <c r="FUR225"/>
      <c r="FUS225"/>
      <c r="FUT225"/>
      <c r="FUU225"/>
      <c r="FUV225"/>
      <c r="FUW225"/>
      <c r="FUX225"/>
      <c r="FUY225"/>
      <c r="FUZ225"/>
      <c r="FVA225"/>
      <c r="FVB225"/>
      <c r="FVC225"/>
      <c r="FVD225"/>
      <c r="FVE225"/>
      <c r="FVF225"/>
      <c r="FVG225"/>
      <c r="FVH225"/>
      <c r="FVI225"/>
      <c r="FVJ225"/>
      <c r="FVK225"/>
      <c r="FVL225"/>
      <c r="FVM225"/>
      <c r="FVN225"/>
      <c r="FVO225"/>
      <c r="FVP225"/>
      <c r="FVQ225"/>
      <c r="FVR225"/>
      <c r="FVS225"/>
      <c r="FVT225"/>
      <c r="FVU225"/>
      <c r="FVV225"/>
      <c r="FVW225"/>
      <c r="FVX225"/>
      <c r="FVY225"/>
      <c r="FVZ225"/>
      <c r="FWA225"/>
      <c r="FWB225"/>
      <c r="FWC225"/>
      <c r="FWD225"/>
      <c r="FWE225"/>
      <c r="FWF225"/>
      <c r="FWG225"/>
      <c r="FWH225"/>
      <c r="FWI225"/>
      <c r="FWJ225"/>
      <c r="FWK225"/>
      <c r="FWL225"/>
      <c r="FWM225"/>
      <c r="FWN225"/>
      <c r="FWO225"/>
      <c r="FWP225"/>
      <c r="FWQ225"/>
      <c r="FWR225"/>
      <c r="FWS225"/>
      <c r="FWT225"/>
      <c r="FWU225"/>
      <c r="FWV225"/>
      <c r="FWW225"/>
      <c r="FWX225"/>
      <c r="FWY225"/>
      <c r="FWZ225"/>
      <c r="FXA225"/>
      <c r="FXB225"/>
      <c r="FXC225"/>
      <c r="FXD225"/>
      <c r="FXE225"/>
      <c r="FXF225"/>
      <c r="FXG225"/>
      <c r="FXH225"/>
      <c r="FXI225"/>
      <c r="FXJ225"/>
      <c r="FXK225"/>
      <c r="FXL225"/>
      <c r="FXM225"/>
      <c r="FXN225"/>
      <c r="FXO225"/>
      <c r="FXP225"/>
      <c r="FXQ225"/>
      <c r="FXR225"/>
      <c r="FXS225"/>
      <c r="FXT225"/>
      <c r="FXU225"/>
      <c r="FXV225"/>
      <c r="FXW225"/>
      <c r="FXX225"/>
      <c r="FXY225"/>
      <c r="FXZ225"/>
      <c r="FYA225"/>
      <c r="FYB225"/>
      <c r="FYC225"/>
      <c r="FYD225"/>
      <c r="FYE225"/>
      <c r="FYF225"/>
      <c r="FYG225"/>
      <c r="FYH225"/>
      <c r="FYI225"/>
      <c r="FYJ225"/>
      <c r="FYK225"/>
      <c r="FYL225"/>
      <c r="FYM225"/>
      <c r="FYN225"/>
      <c r="FYO225"/>
      <c r="FYP225"/>
      <c r="FYQ225"/>
      <c r="FYR225"/>
      <c r="FYS225"/>
      <c r="FYT225"/>
      <c r="FYU225"/>
      <c r="FYV225"/>
      <c r="FYW225"/>
      <c r="FYX225"/>
      <c r="FYY225"/>
      <c r="FYZ225"/>
      <c r="FZA225"/>
      <c r="FZB225"/>
      <c r="FZC225"/>
      <c r="FZD225"/>
      <c r="FZE225"/>
      <c r="FZF225"/>
      <c r="FZG225"/>
      <c r="FZH225"/>
      <c r="FZI225"/>
      <c r="FZJ225"/>
      <c r="FZK225"/>
      <c r="FZL225"/>
      <c r="FZM225"/>
      <c r="FZN225"/>
      <c r="FZO225"/>
      <c r="FZP225"/>
      <c r="FZQ225"/>
      <c r="FZR225"/>
      <c r="FZS225"/>
      <c r="FZT225"/>
      <c r="FZU225"/>
      <c r="FZV225"/>
      <c r="FZW225"/>
      <c r="FZX225"/>
      <c r="FZY225"/>
      <c r="FZZ225"/>
      <c r="GAA225"/>
      <c r="GAB225"/>
      <c r="GAC225"/>
      <c r="GAD225"/>
      <c r="GAE225"/>
      <c r="GAF225"/>
      <c r="GAG225"/>
      <c r="GAH225"/>
      <c r="GAI225"/>
      <c r="GAJ225"/>
      <c r="GAK225"/>
      <c r="GAL225"/>
      <c r="GAM225"/>
      <c r="GAN225"/>
      <c r="GAO225"/>
      <c r="GAP225"/>
      <c r="GAQ225"/>
      <c r="GAR225"/>
      <c r="GAS225"/>
      <c r="GAT225"/>
      <c r="GAU225"/>
      <c r="GAV225"/>
      <c r="GAW225"/>
      <c r="GAX225"/>
      <c r="GAY225"/>
      <c r="GAZ225"/>
      <c r="GBA225"/>
      <c r="GBB225"/>
      <c r="GBC225"/>
      <c r="GBD225"/>
      <c r="GBE225"/>
      <c r="GBF225"/>
      <c r="GBG225"/>
      <c r="GBH225"/>
      <c r="GBI225"/>
      <c r="GBJ225"/>
      <c r="GBK225"/>
      <c r="GBL225"/>
      <c r="GBM225"/>
      <c r="GBN225"/>
      <c r="GBO225"/>
      <c r="GBP225"/>
      <c r="GBQ225"/>
      <c r="GBR225"/>
      <c r="GBS225"/>
      <c r="GBT225"/>
      <c r="GBU225"/>
      <c r="GBV225"/>
      <c r="GBW225"/>
      <c r="GBX225"/>
      <c r="GBY225"/>
      <c r="GBZ225"/>
      <c r="GCA225"/>
      <c r="GCB225"/>
      <c r="GCC225"/>
      <c r="GCD225"/>
      <c r="GCE225"/>
      <c r="GCF225"/>
      <c r="GCG225"/>
      <c r="GCH225"/>
      <c r="GCI225"/>
      <c r="GCJ225"/>
      <c r="GCK225"/>
      <c r="GCL225"/>
      <c r="GCM225"/>
      <c r="GCN225"/>
      <c r="GCO225"/>
      <c r="GCP225"/>
      <c r="GCQ225"/>
      <c r="GCR225"/>
      <c r="GCS225"/>
      <c r="GCT225"/>
      <c r="GCU225"/>
      <c r="GCV225"/>
      <c r="GCW225"/>
      <c r="GCX225"/>
      <c r="GCY225"/>
      <c r="GCZ225"/>
      <c r="GDA225"/>
      <c r="GDB225"/>
      <c r="GDC225"/>
      <c r="GDD225"/>
      <c r="GDE225"/>
      <c r="GDF225"/>
      <c r="GDG225"/>
      <c r="GDH225"/>
      <c r="GDI225"/>
      <c r="GDJ225"/>
      <c r="GDK225"/>
      <c r="GDL225"/>
      <c r="GDM225"/>
      <c r="GDN225"/>
      <c r="GDO225"/>
      <c r="GDP225"/>
      <c r="GDQ225"/>
      <c r="GDR225"/>
      <c r="GDS225"/>
      <c r="GDT225"/>
      <c r="GDU225"/>
      <c r="GDV225"/>
      <c r="GDW225"/>
      <c r="GDX225"/>
      <c r="GDY225"/>
      <c r="GDZ225"/>
      <c r="GEA225"/>
      <c r="GEB225"/>
      <c r="GEC225"/>
      <c r="GED225"/>
      <c r="GEE225"/>
      <c r="GEF225"/>
      <c r="GEG225"/>
      <c r="GEH225"/>
      <c r="GEI225"/>
      <c r="GEJ225"/>
      <c r="GEK225"/>
      <c r="GEL225"/>
      <c r="GEM225"/>
      <c r="GEN225"/>
      <c r="GEO225"/>
      <c r="GEP225"/>
      <c r="GEQ225"/>
      <c r="GER225"/>
      <c r="GES225"/>
      <c r="GET225"/>
      <c r="GEU225"/>
      <c r="GEV225"/>
      <c r="GEW225"/>
      <c r="GEX225"/>
      <c r="GEY225"/>
      <c r="GEZ225"/>
      <c r="GFA225"/>
      <c r="GFB225"/>
      <c r="GFC225"/>
      <c r="GFD225"/>
      <c r="GFE225"/>
      <c r="GFF225"/>
      <c r="GFG225"/>
      <c r="GFH225"/>
      <c r="GFI225"/>
      <c r="GFJ225"/>
      <c r="GFK225"/>
      <c r="GFL225"/>
      <c r="GFM225"/>
      <c r="GFN225"/>
      <c r="GFO225"/>
      <c r="GFP225"/>
      <c r="GFQ225"/>
      <c r="GFR225"/>
      <c r="GFS225"/>
      <c r="GFT225"/>
      <c r="GFU225"/>
      <c r="GFV225"/>
      <c r="GFW225"/>
      <c r="GFX225"/>
      <c r="GFY225"/>
      <c r="GFZ225"/>
      <c r="GGA225"/>
      <c r="GGB225"/>
      <c r="GGC225"/>
      <c r="GGD225"/>
      <c r="GGE225"/>
      <c r="GGF225"/>
      <c r="GGG225"/>
      <c r="GGH225"/>
      <c r="GGI225"/>
      <c r="GGJ225"/>
      <c r="GGK225"/>
      <c r="GGL225"/>
      <c r="GGM225"/>
      <c r="GGN225"/>
      <c r="GGO225"/>
      <c r="GGP225"/>
      <c r="GGQ225"/>
      <c r="GGR225"/>
      <c r="GGS225"/>
      <c r="GGT225"/>
      <c r="GGU225"/>
      <c r="GGV225"/>
      <c r="GGW225"/>
      <c r="GGX225"/>
      <c r="GGY225"/>
      <c r="GGZ225"/>
      <c r="GHA225"/>
      <c r="GHB225"/>
      <c r="GHC225"/>
      <c r="GHD225"/>
      <c r="GHE225"/>
      <c r="GHF225"/>
      <c r="GHG225"/>
      <c r="GHH225"/>
      <c r="GHI225"/>
      <c r="GHJ225"/>
      <c r="GHK225"/>
      <c r="GHL225"/>
      <c r="GHM225"/>
      <c r="GHN225"/>
      <c r="GHO225"/>
      <c r="GHP225"/>
      <c r="GHQ225"/>
      <c r="GHR225"/>
      <c r="GHS225"/>
      <c r="GHT225"/>
      <c r="GHU225"/>
      <c r="GHV225"/>
      <c r="GHW225"/>
      <c r="GHX225"/>
      <c r="GHY225"/>
      <c r="GHZ225"/>
      <c r="GIA225"/>
      <c r="GIB225"/>
      <c r="GIC225"/>
      <c r="GID225"/>
      <c r="GIE225"/>
      <c r="GIF225"/>
      <c r="GIG225"/>
      <c r="GIH225"/>
      <c r="GII225"/>
      <c r="GIJ225"/>
      <c r="GIK225"/>
      <c r="GIL225"/>
      <c r="GIM225"/>
      <c r="GIN225"/>
      <c r="GIO225"/>
      <c r="GIP225"/>
      <c r="GIQ225"/>
      <c r="GIR225"/>
      <c r="GIS225"/>
      <c r="GIT225"/>
      <c r="GIU225"/>
      <c r="GIV225"/>
      <c r="GIW225"/>
      <c r="GIX225"/>
      <c r="GIY225"/>
      <c r="GIZ225"/>
      <c r="GJA225"/>
      <c r="GJB225"/>
      <c r="GJC225"/>
      <c r="GJD225"/>
      <c r="GJE225"/>
      <c r="GJF225"/>
      <c r="GJG225"/>
      <c r="GJH225"/>
      <c r="GJI225"/>
      <c r="GJJ225"/>
      <c r="GJK225"/>
      <c r="GJL225"/>
      <c r="GJM225"/>
      <c r="GJN225"/>
      <c r="GJO225"/>
      <c r="GJP225"/>
      <c r="GJQ225"/>
      <c r="GJR225"/>
      <c r="GJS225"/>
      <c r="GJT225"/>
      <c r="GJU225"/>
      <c r="GJV225"/>
      <c r="GJW225"/>
      <c r="GJX225"/>
      <c r="GJY225"/>
      <c r="GJZ225"/>
      <c r="GKA225"/>
      <c r="GKB225"/>
      <c r="GKC225"/>
      <c r="GKD225"/>
      <c r="GKE225"/>
      <c r="GKF225"/>
      <c r="GKG225"/>
      <c r="GKH225"/>
      <c r="GKI225"/>
      <c r="GKJ225"/>
      <c r="GKK225"/>
      <c r="GKL225"/>
      <c r="GKM225"/>
      <c r="GKN225"/>
      <c r="GKO225"/>
      <c r="GKP225"/>
      <c r="GKQ225"/>
      <c r="GKR225"/>
      <c r="GKS225"/>
      <c r="GKT225"/>
      <c r="GKU225"/>
      <c r="GKV225"/>
      <c r="GKW225"/>
      <c r="GKX225"/>
      <c r="GKY225"/>
      <c r="GKZ225"/>
      <c r="GLA225"/>
      <c r="GLB225"/>
      <c r="GLC225"/>
      <c r="GLD225"/>
      <c r="GLE225"/>
      <c r="GLF225"/>
      <c r="GLG225"/>
      <c r="GLH225"/>
      <c r="GLI225"/>
      <c r="GLJ225"/>
      <c r="GLK225"/>
      <c r="GLL225"/>
      <c r="GLM225"/>
      <c r="GLN225"/>
      <c r="GLO225"/>
      <c r="GLP225"/>
      <c r="GLQ225"/>
      <c r="GLR225"/>
      <c r="GLS225"/>
      <c r="GLT225"/>
      <c r="GLU225"/>
      <c r="GLV225"/>
      <c r="GLW225"/>
      <c r="GLX225"/>
      <c r="GLY225"/>
      <c r="GLZ225"/>
      <c r="GMA225"/>
      <c r="GMB225"/>
      <c r="GMC225"/>
      <c r="GMD225"/>
      <c r="GME225"/>
      <c r="GMF225"/>
      <c r="GMG225"/>
      <c r="GMH225"/>
      <c r="GMI225"/>
      <c r="GMJ225"/>
      <c r="GMK225"/>
      <c r="GML225"/>
      <c r="GMM225"/>
      <c r="GMN225"/>
      <c r="GMO225"/>
      <c r="GMP225"/>
      <c r="GMQ225"/>
      <c r="GMR225"/>
      <c r="GMS225"/>
      <c r="GMT225"/>
      <c r="GMU225"/>
      <c r="GMV225"/>
      <c r="GMW225"/>
      <c r="GMX225"/>
      <c r="GMY225"/>
      <c r="GMZ225"/>
      <c r="GNA225"/>
      <c r="GNB225"/>
      <c r="GNC225"/>
      <c r="GND225"/>
      <c r="GNE225"/>
      <c r="GNF225"/>
      <c r="GNG225"/>
      <c r="GNH225"/>
      <c r="GNI225"/>
      <c r="GNJ225"/>
      <c r="GNK225"/>
      <c r="GNL225"/>
      <c r="GNM225"/>
      <c r="GNN225"/>
      <c r="GNO225"/>
      <c r="GNP225"/>
      <c r="GNQ225"/>
      <c r="GNR225"/>
      <c r="GNS225"/>
      <c r="GNT225"/>
      <c r="GNU225"/>
      <c r="GNV225"/>
      <c r="GNW225"/>
      <c r="GNX225"/>
      <c r="GNY225"/>
      <c r="GNZ225"/>
      <c r="GOA225"/>
      <c r="GOB225"/>
      <c r="GOC225"/>
      <c r="GOD225"/>
      <c r="GOE225"/>
      <c r="GOF225"/>
      <c r="GOG225"/>
      <c r="GOH225"/>
      <c r="GOI225"/>
      <c r="GOJ225"/>
      <c r="GOK225"/>
      <c r="GOL225"/>
      <c r="GOM225"/>
      <c r="GON225"/>
      <c r="GOO225"/>
      <c r="GOP225"/>
      <c r="GOQ225"/>
      <c r="GOR225"/>
      <c r="GOS225"/>
      <c r="GOT225"/>
      <c r="GOU225"/>
      <c r="GOV225"/>
      <c r="GOW225"/>
      <c r="GOX225"/>
      <c r="GOY225"/>
      <c r="GOZ225"/>
      <c r="GPA225"/>
      <c r="GPB225"/>
      <c r="GPC225"/>
      <c r="GPD225"/>
      <c r="GPE225"/>
      <c r="GPF225"/>
      <c r="GPG225"/>
      <c r="GPH225"/>
      <c r="GPI225"/>
      <c r="GPJ225"/>
      <c r="GPK225"/>
      <c r="GPL225"/>
      <c r="GPM225"/>
      <c r="GPN225"/>
      <c r="GPO225"/>
      <c r="GPP225"/>
      <c r="GPQ225"/>
      <c r="GPR225"/>
      <c r="GPS225"/>
      <c r="GPT225"/>
      <c r="GPU225"/>
      <c r="GPV225"/>
      <c r="GPW225"/>
      <c r="GPX225"/>
      <c r="GPY225"/>
      <c r="GPZ225"/>
      <c r="GQA225"/>
      <c r="GQB225"/>
      <c r="GQC225"/>
      <c r="GQD225"/>
      <c r="GQE225"/>
      <c r="GQF225"/>
      <c r="GQG225"/>
      <c r="GQH225"/>
      <c r="GQI225"/>
      <c r="GQJ225"/>
      <c r="GQK225"/>
      <c r="GQL225"/>
      <c r="GQM225"/>
      <c r="GQN225"/>
      <c r="GQO225"/>
      <c r="GQP225"/>
      <c r="GQQ225"/>
      <c r="GQR225"/>
      <c r="GQS225"/>
      <c r="GQT225"/>
      <c r="GQU225"/>
      <c r="GQV225"/>
      <c r="GQW225"/>
      <c r="GQX225"/>
      <c r="GQY225"/>
      <c r="GQZ225"/>
      <c r="GRA225"/>
      <c r="GRB225"/>
      <c r="GRC225"/>
      <c r="GRD225"/>
      <c r="GRE225"/>
      <c r="GRF225"/>
      <c r="GRG225"/>
      <c r="GRH225"/>
      <c r="GRI225"/>
      <c r="GRJ225"/>
      <c r="GRK225"/>
      <c r="GRL225"/>
      <c r="GRM225"/>
      <c r="GRN225"/>
      <c r="GRO225"/>
      <c r="GRP225"/>
      <c r="GRQ225"/>
      <c r="GRR225"/>
      <c r="GRS225"/>
      <c r="GRT225"/>
      <c r="GRU225"/>
      <c r="GRV225"/>
      <c r="GRW225"/>
      <c r="GRX225"/>
      <c r="GRY225"/>
      <c r="GRZ225"/>
      <c r="GSA225"/>
      <c r="GSB225"/>
      <c r="GSC225"/>
      <c r="GSD225"/>
      <c r="GSE225"/>
      <c r="GSF225"/>
      <c r="GSG225"/>
      <c r="GSH225"/>
      <c r="GSI225"/>
      <c r="GSJ225"/>
      <c r="GSK225"/>
      <c r="GSL225"/>
      <c r="GSM225"/>
      <c r="GSN225"/>
      <c r="GSO225"/>
      <c r="GSP225"/>
      <c r="GSQ225"/>
      <c r="GSR225"/>
      <c r="GSS225"/>
      <c r="GST225"/>
      <c r="GSU225"/>
      <c r="GSV225"/>
      <c r="GSW225"/>
      <c r="GSX225"/>
      <c r="GSY225"/>
      <c r="GSZ225"/>
      <c r="GTA225"/>
      <c r="GTB225"/>
      <c r="GTC225"/>
      <c r="GTD225"/>
      <c r="GTE225"/>
      <c r="GTF225"/>
      <c r="GTG225"/>
      <c r="GTH225"/>
      <c r="GTI225"/>
      <c r="GTJ225"/>
      <c r="GTK225"/>
      <c r="GTL225"/>
      <c r="GTM225"/>
      <c r="GTN225"/>
      <c r="GTO225"/>
      <c r="GTP225"/>
      <c r="GTQ225"/>
      <c r="GTR225"/>
      <c r="GTS225"/>
      <c r="GTT225"/>
      <c r="GTU225"/>
      <c r="GTV225"/>
      <c r="GTW225"/>
      <c r="GTX225"/>
      <c r="GTY225"/>
      <c r="GTZ225"/>
      <c r="GUA225"/>
      <c r="GUB225"/>
      <c r="GUC225"/>
      <c r="GUD225"/>
      <c r="GUE225"/>
      <c r="GUF225"/>
      <c r="GUG225"/>
      <c r="GUH225"/>
      <c r="GUI225"/>
      <c r="GUJ225"/>
      <c r="GUK225"/>
      <c r="GUL225"/>
      <c r="GUM225"/>
      <c r="GUN225"/>
      <c r="GUO225"/>
      <c r="GUP225"/>
      <c r="GUQ225"/>
      <c r="GUR225"/>
      <c r="GUS225"/>
      <c r="GUT225"/>
      <c r="GUU225"/>
      <c r="GUV225"/>
      <c r="GUW225"/>
      <c r="GUX225"/>
      <c r="GUY225"/>
      <c r="GUZ225"/>
      <c r="GVA225"/>
      <c r="GVB225"/>
      <c r="GVC225"/>
      <c r="GVD225"/>
      <c r="GVE225"/>
      <c r="GVF225"/>
      <c r="GVG225"/>
      <c r="GVH225"/>
      <c r="GVI225"/>
      <c r="GVJ225"/>
      <c r="GVK225"/>
      <c r="GVL225"/>
      <c r="GVM225"/>
      <c r="GVN225"/>
      <c r="GVO225"/>
      <c r="GVP225"/>
      <c r="GVQ225"/>
      <c r="GVR225"/>
      <c r="GVS225"/>
      <c r="GVT225"/>
      <c r="GVU225"/>
      <c r="GVV225"/>
      <c r="GVW225"/>
      <c r="GVX225"/>
      <c r="GVY225"/>
      <c r="GVZ225"/>
      <c r="GWA225"/>
      <c r="GWB225"/>
      <c r="GWC225"/>
      <c r="GWD225"/>
      <c r="GWE225"/>
      <c r="GWF225"/>
      <c r="GWG225"/>
      <c r="GWH225"/>
      <c r="GWI225"/>
      <c r="GWJ225"/>
      <c r="GWK225"/>
      <c r="GWL225"/>
      <c r="GWM225"/>
      <c r="GWN225"/>
      <c r="GWO225"/>
      <c r="GWP225"/>
      <c r="GWQ225"/>
      <c r="GWR225"/>
      <c r="GWS225"/>
      <c r="GWT225"/>
      <c r="GWU225"/>
      <c r="GWV225"/>
      <c r="GWW225"/>
      <c r="GWX225"/>
      <c r="GWY225"/>
      <c r="GWZ225"/>
      <c r="GXA225"/>
      <c r="GXB225"/>
      <c r="GXC225"/>
      <c r="GXD225"/>
      <c r="GXE225"/>
      <c r="GXF225"/>
      <c r="GXG225"/>
      <c r="GXH225"/>
      <c r="GXI225"/>
      <c r="GXJ225"/>
      <c r="GXK225"/>
      <c r="GXL225"/>
      <c r="GXM225"/>
      <c r="GXN225"/>
      <c r="GXO225"/>
      <c r="GXP225"/>
      <c r="GXQ225"/>
      <c r="GXR225"/>
      <c r="GXS225"/>
      <c r="GXT225"/>
      <c r="GXU225"/>
      <c r="GXV225"/>
      <c r="GXW225"/>
      <c r="GXX225"/>
      <c r="GXY225"/>
      <c r="GXZ225"/>
      <c r="GYA225"/>
      <c r="GYB225"/>
      <c r="GYC225"/>
      <c r="GYD225"/>
      <c r="GYE225"/>
      <c r="GYF225"/>
      <c r="GYG225"/>
      <c r="GYH225"/>
      <c r="GYI225"/>
      <c r="GYJ225"/>
      <c r="GYK225"/>
      <c r="GYL225"/>
      <c r="GYM225"/>
      <c r="GYN225"/>
      <c r="GYO225"/>
      <c r="GYP225"/>
      <c r="GYQ225"/>
      <c r="GYR225"/>
      <c r="GYS225"/>
      <c r="GYT225"/>
      <c r="GYU225"/>
      <c r="GYV225"/>
      <c r="GYW225"/>
      <c r="GYX225"/>
      <c r="GYY225"/>
      <c r="GYZ225"/>
      <c r="GZA225"/>
      <c r="GZB225"/>
      <c r="GZC225"/>
      <c r="GZD225"/>
      <c r="GZE225"/>
      <c r="GZF225"/>
      <c r="GZG225"/>
      <c r="GZH225"/>
      <c r="GZI225"/>
      <c r="GZJ225"/>
      <c r="GZK225"/>
      <c r="GZL225"/>
      <c r="GZM225"/>
      <c r="GZN225"/>
      <c r="GZO225"/>
      <c r="GZP225"/>
      <c r="GZQ225"/>
      <c r="GZR225"/>
      <c r="GZS225"/>
      <c r="GZT225"/>
      <c r="GZU225"/>
      <c r="GZV225"/>
      <c r="GZW225"/>
      <c r="GZX225"/>
      <c r="GZY225"/>
      <c r="GZZ225"/>
      <c r="HAA225"/>
      <c r="HAB225"/>
      <c r="HAC225"/>
      <c r="HAD225"/>
      <c r="HAE225"/>
      <c r="HAF225"/>
      <c r="HAG225"/>
      <c r="HAH225"/>
      <c r="HAI225"/>
      <c r="HAJ225"/>
      <c r="HAK225"/>
      <c r="HAL225"/>
      <c r="HAM225"/>
      <c r="HAN225"/>
      <c r="HAO225"/>
      <c r="HAP225"/>
      <c r="HAQ225"/>
      <c r="HAR225"/>
      <c r="HAS225"/>
      <c r="HAT225"/>
      <c r="HAU225"/>
      <c r="HAV225"/>
      <c r="HAW225"/>
      <c r="HAX225"/>
      <c r="HAY225"/>
      <c r="HAZ225"/>
      <c r="HBA225"/>
      <c r="HBB225"/>
      <c r="HBC225"/>
      <c r="HBD225"/>
      <c r="HBE225"/>
      <c r="HBF225"/>
      <c r="HBG225"/>
      <c r="HBH225"/>
      <c r="HBI225"/>
      <c r="HBJ225"/>
      <c r="HBK225"/>
      <c r="HBL225"/>
      <c r="HBM225"/>
      <c r="HBN225"/>
      <c r="HBO225"/>
      <c r="HBP225"/>
      <c r="HBQ225"/>
      <c r="HBR225"/>
      <c r="HBS225"/>
      <c r="HBT225"/>
      <c r="HBU225"/>
      <c r="HBV225"/>
      <c r="HBW225"/>
      <c r="HBX225"/>
      <c r="HBY225"/>
      <c r="HBZ225"/>
      <c r="HCA225"/>
      <c r="HCB225"/>
      <c r="HCC225"/>
      <c r="HCD225"/>
      <c r="HCE225"/>
      <c r="HCF225"/>
      <c r="HCG225"/>
      <c r="HCH225"/>
      <c r="HCI225"/>
      <c r="HCJ225"/>
      <c r="HCK225"/>
      <c r="HCL225"/>
      <c r="HCM225"/>
      <c r="HCN225"/>
      <c r="HCO225"/>
      <c r="HCP225"/>
      <c r="HCQ225"/>
      <c r="HCR225"/>
      <c r="HCS225"/>
      <c r="HCT225"/>
      <c r="HCU225"/>
      <c r="HCV225"/>
      <c r="HCW225"/>
      <c r="HCX225"/>
      <c r="HCY225"/>
      <c r="HCZ225"/>
      <c r="HDA225"/>
      <c r="HDB225"/>
      <c r="HDC225"/>
      <c r="HDD225"/>
      <c r="HDE225"/>
      <c r="HDF225"/>
      <c r="HDG225"/>
      <c r="HDH225"/>
      <c r="HDI225"/>
      <c r="HDJ225"/>
      <c r="HDK225"/>
      <c r="HDL225"/>
      <c r="HDM225"/>
      <c r="HDN225"/>
      <c r="HDO225"/>
      <c r="HDP225"/>
      <c r="HDQ225"/>
      <c r="HDR225"/>
      <c r="HDS225"/>
      <c r="HDT225"/>
      <c r="HDU225"/>
      <c r="HDV225"/>
      <c r="HDW225"/>
      <c r="HDX225"/>
      <c r="HDY225"/>
      <c r="HDZ225"/>
      <c r="HEA225"/>
      <c r="HEB225"/>
      <c r="HEC225"/>
      <c r="HED225"/>
      <c r="HEE225"/>
      <c r="HEF225"/>
      <c r="HEG225"/>
      <c r="HEH225"/>
      <c r="HEI225"/>
      <c r="HEJ225"/>
      <c r="HEK225"/>
      <c r="HEL225"/>
      <c r="HEM225"/>
      <c r="HEN225"/>
      <c r="HEO225"/>
      <c r="HEP225"/>
      <c r="HEQ225"/>
      <c r="HER225"/>
      <c r="HES225"/>
      <c r="HET225"/>
      <c r="HEU225"/>
      <c r="HEV225"/>
      <c r="HEW225"/>
      <c r="HEX225"/>
      <c r="HEY225"/>
      <c r="HEZ225"/>
      <c r="HFA225"/>
      <c r="HFB225"/>
      <c r="HFC225"/>
      <c r="HFD225"/>
      <c r="HFE225"/>
      <c r="HFF225"/>
      <c r="HFG225"/>
      <c r="HFH225"/>
      <c r="HFI225"/>
      <c r="HFJ225"/>
      <c r="HFK225"/>
      <c r="HFL225"/>
      <c r="HFM225"/>
      <c r="HFN225"/>
      <c r="HFO225"/>
      <c r="HFP225"/>
      <c r="HFQ225"/>
      <c r="HFR225"/>
      <c r="HFS225"/>
      <c r="HFT225"/>
      <c r="HFU225"/>
      <c r="HFV225"/>
      <c r="HFW225"/>
      <c r="HFX225"/>
      <c r="HFY225"/>
      <c r="HFZ225"/>
      <c r="HGA225"/>
      <c r="HGB225"/>
      <c r="HGC225"/>
      <c r="HGD225"/>
      <c r="HGE225"/>
      <c r="HGF225"/>
      <c r="HGG225"/>
      <c r="HGH225"/>
      <c r="HGI225"/>
      <c r="HGJ225"/>
      <c r="HGK225"/>
      <c r="HGL225"/>
      <c r="HGM225"/>
      <c r="HGN225"/>
      <c r="HGO225"/>
      <c r="HGP225"/>
      <c r="HGQ225"/>
      <c r="HGR225"/>
      <c r="HGS225"/>
      <c r="HGT225"/>
      <c r="HGU225"/>
      <c r="HGV225"/>
      <c r="HGW225"/>
      <c r="HGX225"/>
      <c r="HGY225"/>
      <c r="HGZ225"/>
      <c r="HHA225"/>
      <c r="HHB225"/>
      <c r="HHC225"/>
      <c r="HHD225"/>
      <c r="HHE225"/>
      <c r="HHF225"/>
      <c r="HHG225"/>
      <c r="HHH225"/>
      <c r="HHI225"/>
      <c r="HHJ225"/>
      <c r="HHK225"/>
      <c r="HHL225"/>
      <c r="HHM225"/>
      <c r="HHN225"/>
      <c r="HHO225"/>
      <c r="HHP225"/>
      <c r="HHQ225"/>
      <c r="HHR225"/>
      <c r="HHS225"/>
      <c r="HHT225"/>
      <c r="HHU225"/>
      <c r="HHV225"/>
      <c r="HHW225"/>
      <c r="HHX225"/>
      <c r="HHY225"/>
      <c r="HHZ225"/>
      <c r="HIA225"/>
      <c r="HIB225"/>
      <c r="HIC225"/>
      <c r="HID225"/>
      <c r="HIE225"/>
      <c r="HIF225"/>
      <c r="HIG225"/>
      <c r="HIH225"/>
      <c r="HII225"/>
      <c r="HIJ225"/>
      <c r="HIK225"/>
      <c r="HIL225"/>
      <c r="HIM225"/>
      <c r="HIN225"/>
      <c r="HIO225"/>
      <c r="HIP225"/>
      <c r="HIQ225"/>
      <c r="HIR225"/>
      <c r="HIS225"/>
      <c r="HIT225"/>
      <c r="HIU225"/>
      <c r="HIV225"/>
      <c r="HIW225"/>
      <c r="HIX225"/>
      <c r="HIY225"/>
      <c r="HIZ225"/>
      <c r="HJA225"/>
      <c r="HJB225"/>
      <c r="HJC225"/>
      <c r="HJD225"/>
      <c r="HJE225"/>
      <c r="HJF225"/>
      <c r="HJG225"/>
      <c r="HJH225"/>
      <c r="HJI225"/>
      <c r="HJJ225"/>
      <c r="HJK225"/>
      <c r="HJL225"/>
      <c r="HJM225"/>
      <c r="HJN225"/>
      <c r="HJO225"/>
      <c r="HJP225"/>
      <c r="HJQ225"/>
      <c r="HJR225"/>
      <c r="HJS225"/>
      <c r="HJT225"/>
      <c r="HJU225"/>
      <c r="HJV225"/>
      <c r="HJW225"/>
      <c r="HJX225"/>
      <c r="HJY225"/>
      <c r="HJZ225"/>
      <c r="HKA225"/>
      <c r="HKB225"/>
      <c r="HKC225"/>
      <c r="HKD225"/>
      <c r="HKE225"/>
      <c r="HKF225"/>
      <c r="HKG225"/>
      <c r="HKH225"/>
      <c r="HKI225"/>
      <c r="HKJ225"/>
      <c r="HKK225"/>
      <c r="HKL225"/>
      <c r="HKM225"/>
      <c r="HKN225"/>
      <c r="HKO225"/>
      <c r="HKP225"/>
      <c r="HKQ225"/>
      <c r="HKR225"/>
      <c r="HKS225"/>
      <c r="HKT225"/>
      <c r="HKU225"/>
      <c r="HKV225"/>
      <c r="HKW225"/>
      <c r="HKX225"/>
      <c r="HKY225"/>
      <c r="HKZ225"/>
      <c r="HLA225"/>
      <c r="HLB225"/>
      <c r="HLC225"/>
      <c r="HLD225"/>
      <c r="HLE225"/>
      <c r="HLF225"/>
      <c r="HLG225"/>
      <c r="HLH225"/>
      <c r="HLI225"/>
      <c r="HLJ225"/>
      <c r="HLK225"/>
      <c r="HLL225"/>
      <c r="HLM225"/>
      <c r="HLN225"/>
      <c r="HLO225"/>
      <c r="HLP225"/>
      <c r="HLQ225"/>
      <c r="HLR225"/>
      <c r="HLS225"/>
      <c r="HLT225"/>
      <c r="HLU225"/>
      <c r="HLV225"/>
      <c r="HLW225"/>
      <c r="HLX225"/>
      <c r="HLY225"/>
      <c r="HLZ225"/>
      <c r="HMA225"/>
      <c r="HMB225"/>
      <c r="HMC225"/>
      <c r="HMD225"/>
      <c r="HME225"/>
      <c r="HMF225"/>
      <c r="HMG225"/>
      <c r="HMH225"/>
      <c r="HMI225"/>
      <c r="HMJ225"/>
      <c r="HMK225"/>
      <c r="HML225"/>
      <c r="HMM225"/>
      <c r="HMN225"/>
      <c r="HMO225"/>
      <c r="HMP225"/>
      <c r="HMQ225"/>
      <c r="HMR225"/>
      <c r="HMS225"/>
      <c r="HMT225"/>
      <c r="HMU225"/>
      <c r="HMV225"/>
      <c r="HMW225"/>
      <c r="HMX225"/>
      <c r="HMY225"/>
      <c r="HMZ225"/>
      <c r="HNA225"/>
      <c r="HNB225"/>
      <c r="HNC225"/>
      <c r="HND225"/>
      <c r="HNE225"/>
      <c r="HNF225"/>
      <c r="HNG225"/>
      <c r="HNH225"/>
      <c r="HNI225"/>
      <c r="HNJ225"/>
      <c r="HNK225"/>
      <c r="HNL225"/>
      <c r="HNM225"/>
      <c r="HNN225"/>
      <c r="HNO225"/>
      <c r="HNP225"/>
      <c r="HNQ225"/>
      <c r="HNR225"/>
      <c r="HNS225"/>
      <c r="HNT225"/>
      <c r="HNU225"/>
      <c r="HNV225"/>
      <c r="HNW225"/>
      <c r="HNX225"/>
      <c r="HNY225"/>
      <c r="HNZ225"/>
      <c r="HOA225"/>
      <c r="HOB225"/>
      <c r="HOC225"/>
      <c r="HOD225"/>
      <c r="HOE225"/>
      <c r="HOF225"/>
      <c r="HOG225"/>
      <c r="HOH225"/>
      <c r="HOI225"/>
      <c r="HOJ225"/>
      <c r="HOK225"/>
      <c r="HOL225"/>
      <c r="HOM225"/>
      <c r="HON225"/>
      <c r="HOO225"/>
      <c r="HOP225"/>
      <c r="HOQ225"/>
      <c r="HOR225"/>
      <c r="HOS225"/>
      <c r="HOT225"/>
      <c r="HOU225"/>
      <c r="HOV225"/>
      <c r="HOW225"/>
      <c r="HOX225"/>
      <c r="HOY225"/>
      <c r="HOZ225"/>
      <c r="HPA225"/>
      <c r="HPB225"/>
      <c r="HPC225"/>
      <c r="HPD225"/>
      <c r="HPE225"/>
      <c r="HPF225"/>
      <c r="HPG225"/>
      <c r="HPH225"/>
      <c r="HPI225"/>
      <c r="HPJ225"/>
      <c r="HPK225"/>
      <c r="HPL225"/>
      <c r="HPM225"/>
      <c r="HPN225"/>
      <c r="HPO225"/>
      <c r="HPP225"/>
      <c r="HPQ225"/>
      <c r="HPR225"/>
      <c r="HPS225"/>
      <c r="HPT225"/>
      <c r="HPU225"/>
      <c r="HPV225"/>
      <c r="HPW225"/>
      <c r="HPX225"/>
      <c r="HPY225"/>
      <c r="HPZ225"/>
      <c r="HQA225"/>
      <c r="HQB225"/>
      <c r="HQC225"/>
      <c r="HQD225"/>
      <c r="HQE225"/>
      <c r="HQF225"/>
      <c r="HQG225"/>
      <c r="HQH225"/>
      <c r="HQI225"/>
      <c r="HQJ225"/>
      <c r="HQK225"/>
      <c r="HQL225"/>
      <c r="HQM225"/>
      <c r="HQN225"/>
      <c r="HQO225"/>
      <c r="HQP225"/>
      <c r="HQQ225"/>
      <c r="HQR225"/>
      <c r="HQS225"/>
      <c r="HQT225"/>
      <c r="HQU225"/>
      <c r="HQV225"/>
      <c r="HQW225"/>
      <c r="HQX225"/>
      <c r="HQY225"/>
      <c r="HQZ225"/>
      <c r="HRA225"/>
      <c r="HRB225"/>
      <c r="HRC225"/>
      <c r="HRD225"/>
      <c r="HRE225"/>
      <c r="HRF225"/>
      <c r="HRG225"/>
      <c r="HRH225"/>
      <c r="HRI225"/>
      <c r="HRJ225"/>
      <c r="HRK225"/>
      <c r="HRL225"/>
      <c r="HRM225"/>
      <c r="HRN225"/>
      <c r="HRO225"/>
      <c r="HRP225"/>
      <c r="HRQ225"/>
      <c r="HRR225"/>
      <c r="HRS225"/>
      <c r="HRT225"/>
      <c r="HRU225"/>
      <c r="HRV225"/>
      <c r="HRW225"/>
      <c r="HRX225"/>
      <c r="HRY225"/>
      <c r="HRZ225"/>
      <c r="HSA225"/>
      <c r="HSB225"/>
      <c r="HSC225"/>
      <c r="HSD225"/>
      <c r="HSE225"/>
      <c r="HSF225"/>
      <c r="HSG225"/>
      <c r="HSH225"/>
      <c r="HSI225"/>
      <c r="HSJ225"/>
      <c r="HSK225"/>
      <c r="HSL225"/>
      <c r="HSM225"/>
      <c r="HSN225"/>
      <c r="HSO225"/>
      <c r="HSP225"/>
      <c r="HSQ225"/>
      <c r="HSR225"/>
      <c r="HSS225"/>
      <c r="HST225"/>
      <c r="HSU225"/>
      <c r="HSV225"/>
      <c r="HSW225"/>
      <c r="HSX225"/>
      <c r="HSY225"/>
      <c r="HSZ225"/>
      <c r="HTA225"/>
      <c r="HTB225"/>
      <c r="HTC225"/>
      <c r="HTD225"/>
      <c r="HTE225"/>
      <c r="HTF225"/>
      <c r="HTG225"/>
      <c r="HTH225"/>
      <c r="HTI225"/>
      <c r="HTJ225"/>
      <c r="HTK225"/>
      <c r="HTL225"/>
      <c r="HTM225"/>
      <c r="HTN225"/>
      <c r="HTO225"/>
      <c r="HTP225"/>
      <c r="HTQ225"/>
      <c r="HTR225"/>
      <c r="HTS225"/>
      <c r="HTT225"/>
      <c r="HTU225"/>
      <c r="HTV225"/>
      <c r="HTW225"/>
      <c r="HTX225"/>
      <c r="HTY225"/>
      <c r="HTZ225"/>
      <c r="HUA225"/>
      <c r="HUB225"/>
      <c r="HUC225"/>
      <c r="HUD225"/>
      <c r="HUE225"/>
      <c r="HUF225"/>
      <c r="HUG225"/>
      <c r="HUH225"/>
      <c r="HUI225"/>
      <c r="HUJ225"/>
      <c r="HUK225"/>
      <c r="HUL225"/>
      <c r="HUM225"/>
      <c r="HUN225"/>
      <c r="HUO225"/>
      <c r="HUP225"/>
      <c r="HUQ225"/>
      <c r="HUR225"/>
      <c r="HUS225"/>
      <c r="HUT225"/>
      <c r="HUU225"/>
      <c r="HUV225"/>
      <c r="HUW225"/>
      <c r="HUX225"/>
      <c r="HUY225"/>
      <c r="HUZ225"/>
      <c r="HVA225"/>
      <c r="HVB225"/>
      <c r="HVC225"/>
      <c r="HVD225"/>
      <c r="HVE225"/>
      <c r="HVF225"/>
      <c r="HVG225"/>
      <c r="HVH225"/>
      <c r="HVI225"/>
      <c r="HVJ225"/>
      <c r="HVK225"/>
      <c r="HVL225"/>
      <c r="HVM225"/>
      <c r="HVN225"/>
      <c r="HVO225"/>
      <c r="HVP225"/>
      <c r="HVQ225"/>
      <c r="HVR225"/>
      <c r="HVS225"/>
      <c r="HVT225"/>
      <c r="HVU225"/>
      <c r="HVV225"/>
      <c r="HVW225"/>
      <c r="HVX225"/>
      <c r="HVY225"/>
      <c r="HVZ225"/>
      <c r="HWA225"/>
      <c r="HWB225"/>
      <c r="HWC225"/>
      <c r="HWD225"/>
      <c r="HWE225"/>
      <c r="HWF225"/>
      <c r="HWG225"/>
      <c r="HWH225"/>
      <c r="HWI225"/>
      <c r="HWJ225"/>
      <c r="HWK225"/>
      <c r="HWL225"/>
      <c r="HWM225"/>
      <c r="HWN225"/>
      <c r="HWO225"/>
      <c r="HWP225"/>
      <c r="HWQ225"/>
      <c r="HWR225"/>
      <c r="HWS225"/>
      <c r="HWT225"/>
      <c r="HWU225"/>
      <c r="HWV225"/>
      <c r="HWW225"/>
      <c r="HWX225"/>
      <c r="HWY225"/>
      <c r="HWZ225"/>
      <c r="HXA225"/>
      <c r="HXB225"/>
      <c r="HXC225"/>
      <c r="HXD225"/>
      <c r="HXE225"/>
      <c r="HXF225"/>
      <c r="HXG225"/>
      <c r="HXH225"/>
      <c r="HXI225"/>
      <c r="HXJ225"/>
      <c r="HXK225"/>
      <c r="HXL225"/>
      <c r="HXM225"/>
      <c r="HXN225"/>
      <c r="HXO225"/>
      <c r="HXP225"/>
      <c r="HXQ225"/>
      <c r="HXR225"/>
      <c r="HXS225"/>
      <c r="HXT225"/>
      <c r="HXU225"/>
      <c r="HXV225"/>
      <c r="HXW225"/>
      <c r="HXX225"/>
      <c r="HXY225"/>
      <c r="HXZ225"/>
      <c r="HYA225"/>
      <c r="HYB225"/>
      <c r="HYC225"/>
      <c r="HYD225"/>
      <c r="HYE225"/>
      <c r="HYF225"/>
      <c r="HYG225"/>
      <c r="HYH225"/>
      <c r="HYI225"/>
      <c r="HYJ225"/>
      <c r="HYK225"/>
      <c r="HYL225"/>
      <c r="HYM225"/>
      <c r="HYN225"/>
      <c r="HYO225"/>
      <c r="HYP225"/>
      <c r="HYQ225"/>
      <c r="HYR225"/>
      <c r="HYS225"/>
      <c r="HYT225"/>
      <c r="HYU225"/>
      <c r="HYV225"/>
      <c r="HYW225"/>
      <c r="HYX225"/>
      <c r="HYY225"/>
      <c r="HYZ225"/>
      <c r="HZA225"/>
      <c r="HZB225"/>
      <c r="HZC225"/>
      <c r="HZD225"/>
      <c r="HZE225"/>
      <c r="HZF225"/>
      <c r="HZG225"/>
      <c r="HZH225"/>
      <c r="HZI225"/>
      <c r="HZJ225"/>
      <c r="HZK225"/>
      <c r="HZL225"/>
      <c r="HZM225"/>
      <c r="HZN225"/>
      <c r="HZO225"/>
      <c r="HZP225"/>
      <c r="HZQ225"/>
      <c r="HZR225"/>
      <c r="HZS225"/>
      <c r="HZT225"/>
      <c r="HZU225"/>
      <c r="HZV225"/>
      <c r="HZW225"/>
      <c r="HZX225"/>
      <c r="HZY225"/>
      <c r="HZZ225"/>
      <c r="IAA225"/>
      <c r="IAB225"/>
      <c r="IAC225"/>
      <c r="IAD225"/>
      <c r="IAE225"/>
      <c r="IAF225"/>
      <c r="IAG225"/>
      <c r="IAH225"/>
      <c r="IAI225"/>
      <c r="IAJ225"/>
      <c r="IAK225"/>
      <c r="IAL225"/>
      <c r="IAM225"/>
      <c r="IAN225"/>
      <c r="IAO225"/>
      <c r="IAP225"/>
      <c r="IAQ225"/>
      <c r="IAR225"/>
      <c r="IAS225"/>
      <c r="IAT225"/>
      <c r="IAU225"/>
      <c r="IAV225"/>
      <c r="IAW225"/>
      <c r="IAX225"/>
      <c r="IAY225"/>
      <c r="IAZ225"/>
      <c r="IBA225"/>
      <c r="IBB225"/>
      <c r="IBC225"/>
      <c r="IBD225"/>
      <c r="IBE225"/>
      <c r="IBF225"/>
      <c r="IBG225"/>
      <c r="IBH225"/>
      <c r="IBI225"/>
      <c r="IBJ225"/>
      <c r="IBK225"/>
      <c r="IBL225"/>
      <c r="IBM225"/>
      <c r="IBN225"/>
      <c r="IBO225"/>
      <c r="IBP225"/>
      <c r="IBQ225"/>
      <c r="IBR225"/>
      <c r="IBS225"/>
      <c r="IBT225"/>
      <c r="IBU225"/>
      <c r="IBV225"/>
      <c r="IBW225"/>
      <c r="IBX225"/>
      <c r="IBY225"/>
      <c r="IBZ225"/>
      <c r="ICA225"/>
      <c r="ICB225"/>
      <c r="ICC225"/>
      <c r="ICD225"/>
      <c r="ICE225"/>
      <c r="ICF225"/>
      <c r="ICG225"/>
      <c r="ICH225"/>
      <c r="ICI225"/>
      <c r="ICJ225"/>
      <c r="ICK225"/>
      <c r="ICL225"/>
      <c r="ICM225"/>
      <c r="ICN225"/>
      <c r="ICO225"/>
      <c r="ICP225"/>
      <c r="ICQ225"/>
      <c r="ICR225"/>
      <c r="ICS225"/>
      <c r="ICT225"/>
      <c r="ICU225"/>
      <c r="ICV225"/>
      <c r="ICW225"/>
      <c r="ICX225"/>
      <c r="ICY225"/>
      <c r="ICZ225"/>
      <c r="IDA225"/>
      <c r="IDB225"/>
      <c r="IDC225"/>
      <c r="IDD225"/>
      <c r="IDE225"/>
      <c r="IDF225"/>
      <c r="IDG225"/>
      <c r="IDH225"/>
      <c r="IDI225"/>
      <c r="IDJ225"/>
      <c r="IDK225"/>
      <c r="IDL225"/>
      <c r="IDM225"/>
      <c r="IDN225"/>
      <c r="IDO225"/>
      <c r="IDP225"/>
      <c r="IDQ225"/>
      <c r="IDR225"/>
      <c r="IDS225"/>
      <c r="IDT225"/>
      <c r="IDU225"/>
      <c r="IDV225"/>
      <c r="IDW225"/>
      <c r="IDX225"/>
      <c r="IDY225"/>
      <c r="IDZ225"/>
      <c r="IEA225"/>
      <c r="IEB225"/>
      <c r="IEC225"/>
      <c r="IED225"/>
      <c r="IEE225"/>
      <c r="IEF225"/>
      <c r="IEG225"/>
      <c r="IEH225"/>
      <c r="IEI225"/>
      <c r="IEJ225"/>
      <c r="IEK225"/>
      <c r="IEL225"/>
      <c r="IEM225"/>
      <c r="IEN225"/>
      <c r="IEO225"/>
      <c r="IEP225"/>
      <c r="IEQ225"/>
      <c r="IER225"/>
      <c r="IES225"/>
      <c r="IET225"/>
      <c r="IEU225"/>
      <c r="IEV225"/>
      <c r="IEW225"/>
      <c r="IEX225"/>
      <c r="IEY225"/>
      <c r="IEZ225"/>
      <c r="IFA225"/>
      <c r="IFB225"/>
      <c r="IFC225"/>
      <c r="IFD225"/>
      <c r="IFE225"/>
      <c r="IFF225"/>
      <c r="IFG225"/>
      <c r="IFH225"/>
      <c r="IFI225"/>
      <c r="IFJ225"/>
      <c r="IFK225"/>
      <c r="IFL225"/>
      <c r="IFM225"/>
      <c r="IFN225"/>
      <c r="IFO225"/>
      <c r="IFP225"/>
      <c r="IFQ225"/>
      <c r="IFR225"/>
      <c r="IFS225"/>
      <c r="IFT225"/>
      <c r="IFU225"/>
      <c r="IFV225"/>
      <c r="IFW225"/>
      <c r="IFX225"/>
      <c r="IFY225"/>
      <c r="IFZ225"/>
      <c r="IGA225"/>
      <c r="IGB225"/>
      <c r="IGC225"/>
      <c r="IGD225"/>
      <c r="IGE225"/>
      <c r="IGF225"/>
      <c r="IGG225"/>
      <c r="IGH225"/>
      <c r="IGI225"/>
      <c r="IGJ225"/>
      <c r="IGK225"/>
      <c r="IGL225"/>
      <c r="IGM225"/>
      <c r="IGN225"/>
      <c r="IGO225"/>
      <c r="IGP225"/>
      <c r="IGQ225"/>
      <c r="IGR225"/>
      <c r="IGS225"/>
      <c r="IGT225"/>
      <c r="IGU225"/>
      <c r="IGV225"/>
      <c r="IGW225"/>
      <c r="IGX225"/>
      <c r="IGY225"/>
      <c r="IGZ225"/>
      <c r="IHA225"/>
      <c r="IHB225"/>
      <c r="IHC225"/>
      <c r="IHD225"/>
      <c r="IHE225"/>
      <c r="IHF225"/>
      <c r="IHG225"/>
      <c r="IHH225"/>
      <c r="IHI225"/>
      <c r="IHJ225"/>
      <c r="IHK225"/>
      <c r="IHL225"/>
      <c r="IHM225"/>
      <c r="IHN225"/>
      <c r="IHO225"/>
      <c r="IHP225"/>
      <c r="IHQ225"/>
      <c r="IHR225"/>
      <c r="IHS225"/>
      <c r="IHT225"/>
      <c r="IHU225"/>
      <c r="IHV225"/>
      <c r="IHW225"/>
      <c r="IHX225"/>
      <c r="IHY225"/>
      <c r="IHZ225"/>
      <c r="IIA225"/>
      <c r="IIB225"/>
      <c r="IIC225"/>
      <c r="IID225"/>
      <c r="IIE225"/>
      <c r="IIF225"/>
      <c r="IIG225"/>
      <c r="IIH225"/>
      <c r="III225"/>
      <c r="IIJ225"/>
      <c r="IIK225"/>
      <c r="IIL225"/>
      <c r="IIM225"/>
      <c r="IIN225"/>
      <c r="IIO225"/>
      <c r="IIP225"/>
      <c r="IIQ225"/>
      <c r="IIR225"/>
      <c r="IIS225"/>
      <c r="IIT225"/>
      <c r="IIU225"/>
      <c r="IIV225"/>
      <c r="IIW225"/>
      <c r="IIX225"/>
      <c r="IIY225"/>
      <c r="IIZ225"/>
      <c r="IJA225"/>
      <c r="IJB225"/>
      <c r="IJC225"/>
      <c r="IJD225"/>
      <c r="IJE225"/>
      <c r="IJF225"/>
      <c r="IJG225"/>
      <c r="IJH225"/>
      <c r="IJI225"/>
      <c r="IJJ225"/>
      <c r="IJK225"/>
      <c r="IJL225"/>
      <c r="IJM225"/>
      <c r="IJN225"/>
      <c r="IJO225"/>
      <c r="IJP225"/>
      <c r="IJQ225"/>
      <c r="IJR225"/>
      <c r="IJS225"/>
      <c r="IJT225"/>
      <c r="IJU225"/>
      <c r="IJV225"/>
      <c r="IJW225"/>
      <c r="IJX225"/>
      <c r="IJY225"/>
      <c r="IJZ225"/>
      <c r="IKA225"/>
      <c r="IKB225"/>
      <c r="IKC225"/>
      <c r="IKD225"/>
      <c r="IKE225"/>
      <c r="IKF225"/>
      <c r="IKG225"/>
      <c r="IKH225"/>
      <c r="IKI225"/>
      <c r="IKJ225"/>
      <c r="IKK225"/>
      <c r="IKL225"/>
      <c r="IKM225"/>
      <c r="IKN225"/>
      <c r="IKO225"/>
      <c r="IKP225"/>
      <c r="IKQ225"/>
      <c r="IKR225"/>
      <c r="IKS225"/>
      <c r="IKT225"/>
      <c r="IKU225"/>
      <c r="IKV225"/>
      <c r="IKW225"/>
      <c r="IKX225"/>
      <c r="IKY225"/>
      <c r="IKZ225"/>
      <c r="ILA225"/>
      <c r="ILB225"/>
      <c r="ILC225"/>
      <c r="ILD225"/>
      <c r="ILE225"/>
      <c r="ILF225"/>
      <c r="ILG225"/>
      <c r="ILH225"/>
      <c r="ILI225"/>
      <c r="ILJ225"/>
      <c r="ILK225"/>
      <c r="ILL225"/>
      <c r="ILM225"/>
      <c r="ILN225"/>
      <c r="ILO225"/>
      <c r="ILP225"/>
      <c r="ILQ225"/>
      <c r="ILR225"/>
      <c r="ILS225"/>
      <c r="ILT225"/>
      <c r="ILU225"/>
      <c r="ILV225"/>
      <c r="ILW225"/>
      <c r="ILX225"/>
      <c r="ILY225"/>
      <c r="ILZ225"/>
      <c r="IMA225"/>
      <c r="IMB225"/>
      <c r="IMC225"/>
      <c r="IMD225"/>
      <c r="IME225"/>
      <c r="IMF225"/>
      <c r="IMG225"/>
      <c r="IMH225"/>
      <c r="IMI225"/>
      <c r="IMJ225"/>
      <c r="IMK225"/>
      <c r="IML225"/>
      <c r="IMM225"/>
      <c r="IMN225"/>
      <c r="IMO225"/>
      <c r="IMP225"/>
      <c r="IMQ225"/>
      <c r="IMR225"/>
      <c r="IMS225"/>
      <c r="IMT225"/>
      <c r="IMU225"/>
      <c r="IMV225"/>
      <c r="IMW225"/>
      <c r="IMX225"/>
      <c r="IMY225"/>
      <c r="IMZ225"/>
      <c r="INA225"/>
      <c r="INB225"/>
      <c r="INC225"/>
      <c r="IND225"/>
      <c r="INE225"/>
      <c r="INF225"/>
      <c r="ING225"/>
      <c r="INH225"/>
      <c r="INI225"/>
      <c r="INJ225"/>
      <c r="INK225"/>
      <c r="INL225"/>
      <c r="INM225"/>
      <c r="INN225"/>
      <c r="INO225"/>
      <c r="INP225"/>
      <c r="INQ225"/>
      <c r="INR225"/>
      <c r="INS225"/>
      <c r="INT225"/>
      <c r="INU225"/>
      <c r="INV225"/>
      <c r="INW225"/>
      <c r="INX225"/>
      <c r="INY225"/>
      <c r="INZ225"/>
      <c r="IOA225"/>
      <c r="IOB225"/>
      <c r="IOC225"/>
      <c r="IOD225"/>
      <c r="IOE225"/>
      <c r="IOF225"/>
      <c r="IOG225"/>
      <c r="IOH225"/>
      <c r="IOI225"/>
      <c r="IOJ225"/>
      <c r="IOK225"/>
      <c r="IOL225"/>
      <c r="IOM225"/>
      <c r="ION225"/>
      <c r="IOO225"/>
      <c r="IOP225"/>
      <c r="IOQ225"/>
      <c r="IOR225"/>
      <c r="IOS225"/>
      <c r="IOT225"/>
      <c r="IOU225"/>
      <c r="IOV225"/>
      <c r="IOW225"/>
      <c r="IOX225"/>
      <c r="IOY225"/>
      <c r="IOZ225"/>
      <c r="IPA225"/>
      <c r="IPB225"/>
      <c r="IPC225"/>
      <c r="IPD225"/>
      <c r="IPE225"/>
      <c r="IPF225"/>
      <c r="IPG225"/>
      <c r="IPH225"/>
      <c r="IPI225"/>
      <c r="IPJ225"/>
      <c r="IPK225"/>
      <c r="IPL225"/>
      <c r="IPM225"/>
      <c r="IPN225"/>
      <c r="IPO225"/>
      <c r="IPP225"/>
      <c r="IPQ225"/>
      <c r="IPR225"/>
      <c r="IPS225"/>
      <c r="IPT225"/>
      <c r="IPU225"/>
      <c r="IPV225"/>
      <c r="IPW225"/>
      <c r="IPX225"/>
      <c r="IPY225"/>
      <c r="IPZ225"/>
      <c r="IQA225"/>
      <c r="IQB225"/>
      <c r="IQC225"/>
      <c r="IQD225"/>
      <c r="IQE225"/>
      <c r="IQF225"/>
      <c r="IQG225"/>
      <c r="IQH225"/>
      <c r="IQI225"/>
      <c r="IQJ225"/>
      <c r="IQK225"/>
      <c r="IQL225"/>
      <c r="IQM225"/>
      <c r="IQN225"/>
      <c r="IQO225"/>
      <c r="IQP225"/>
      <c r="IQQ225"/>
      <c r="IQR225"/>
      <c r="IQS225"/>
      <c r="IQT225"/>
      <c r="IQU225"/>
      <c r="IQV225"/>
      <c r="IQW225"/>
      <c r="IQX225"/>
      <c r="IQY225"/>
      <c r="IQZ225"/>
      <c r="IRA225"/>
      <c r="IRB225"/>
      <c r="IRC225"/>
      <c r="IRD225"/>
      <c r="IRE225"/>
      <c r="IRF225"/>
      <c r="IRG225"/>
      <c r="IRH225"/>
      <c r="IRI225"/>
      <c r="IRJ225"/>
      <c r="IRK225"/>
      <c r="IRL225"/>
      <c r="IRM225"/>
      <c r="IRN225"/>
      <c r="IRO225"/>
      <c r="IRP225"/>
      <c r="IRQ225"/>
      <c r="IRR225"/>
      <c r="IRS225"/>
      <c r="IRT225"/>
      <c r="IRU225"/>
      <c r="IRV225"/>
      <c r="IRW225"/>
      <c r="IRX225"/>
      <c r="IRY225"/>
      <c r="IRZ225"/>
      <c r="ISA225"/>
      <c r="ISB225"/>
      <c r="ISC225"/>
      <c r="ISD225"/>
      <c r="ISE225"/>
      <c r="ISF225"/>
      <c r="ISG225"/>
      <c r="ISH225"/>
      <c r="ISI225"/>
      <c r="ISJ225"/>
      <c r="ISK225"/>
      <c r="ISL225"/>
      <c r="ISM225"/>
      <c r="ISN225"/>
      <c r="ISO225"/>
      <c r="ISP225"/>
      <c r="ISQ225"/>
      <c r="ISR225"/>
      <c r="ISS225"/>
      <c r="IST225"/>
      <c r="ISU225"/>
      <c r="ISV225"/>
      <c r="ISW225"/>
      <c r="ISX225"/>
      <c r="ISY225"/>
      <c r="ISZ225"/>
      <c r="ITA225"/>
      <c r="ITB225"/>
      <c r="ITC225"/>
      <c r="ITD225"/>
      <c r="ITE225"/>
      <c r="ITF225"/>
      <c r="ITG225"/>
      <c r="ITH225"/>
      <c r="ITI225"/>
      <c r="ITJ225"/>
      <c r="ITK225"/>
      <c r="ITL225"/>
      <c r="ITM225"/>
      <c r="ITN225"/>
      <c r="ITO225"/>
      <c r="ITP225"/>
      <c r="ITQ225"/>
      <c r="ITR225"/>
      <c r="ITS225"/>
      <c r="ITT225"/>
      <c r="ITU225"/>
      <c r="ITV225"/>
      <c r="ITW225"/>
      <c r="ITX225"/>
      <c r="ITY225"/>
      <c r="ITZ225"/>
      <c r="IUA225"/>
      <c r="IUB225"/>
      <c r="IUC225"/>
      <c r="IUD225"/>
      <c r="IUE225"/>
      <c r="IUF225"/>
      <c r="IUG225"/>
      <c r="IUH225"/>
      <c r="IUI225"/>
      <c r="IUJ225"/>
      <c r="IUK225"/>
      <c r="IUL225"/>
      <c r="IUM225"/>
      <c r="IUN225"/>
      <c r="IUO225"/>
      <c r="IUP225"/>
      <c r="IUQ225"/>
      <c r="IUR225"/>
      <c r="IUS225"/>
      <c r="IUT225"/>
      <c r="IUU225"/>
      <c r="IUV225"/>
      <c r="IUW225"/>
      <c r="IUX225"/>
      <c r="IUY225"/>
      <c r="IUZ225"/>
      <c r="IVA225"/>
      <c r="IVB225"/>
      <c r="IVC225"/>
      <c r="IVD225"/>
      <c r="IVE225"/>
      <c r="IVF225"/>
      <c r="IVG225"/>
      <c r="IVH225"/>
      <c r="IVI225"/>
      <c r="IVJ225"/>
      <c r="IVK225"/>
      <c r="IVL225"/>
      <c r="IVM225"/>
      <c r="IVN225"/>
      <c r="IVO225"/>
      <c r="IVP225"/>
      <c r="IVQ225"/>
      <c r="IVR225"/>
      <c r="IVS225"/>
      <c r="IVT225"/>
      <c r="IVU225"/>
      <c r="IVV225"/>
      <c r="IVW225"/>
      <c r="IVX225"/>
      <c r="IVY225"/>
      <c r="IVZ225"/>
      <c r="IWA225"/>
      <c r="IWB225"/>
      <c r="IWC225"/>
      <c r="IWD225"/>
      <c r="IWE225"/>
      <c r="IWF225"/>
      <c r="IWG225"/>
      <c r="IWH225"/>
      <c r="IWI225"/>
      <c r="IWJ225"/>
      <c r="IWK225"/>
      <c r="IWL225"/>
      <c r="IWM225"/>
      <c r="IWN225"/>
      <c r="IWO225"/>
      <c r="IWP225"/>
      <c r="IWQ225"/>
      <c r="IWR225"/>
      <c r="IWS225"/>
      <c r="IWT225"/>
      <c r="IWU225"/>
      <c r="IWV225"/>
      <c r="IWW225"/>
      <c r="IWX225"/>
      <c r="IWY225"/>
      <c r="IWZ225"/>
      <c r="IXA225"/>
      <c r="IXB225"/>
      <c r="IXC225"/>
      <c r="IXD225"/>
      <c r="IXE225"/>
      <c r="IXF225"/>
      <c r="IXG225"/>
      <c r="IXH225"/>
      <c r="IXI225"/>
      <c r="IXJ225"/>
      <c r="IXK225"/>
      <c r="IXL225"/>
      <c r="IXM225"/>
      <c r="IXN225"/>
      <c r="IXO225"/>
      <c r="IXP225"/>
      <c r="IXQ225"/>
      <c r="IXR225"/>
      <c r="IXS225"/>
      <c r="IXT225"/>
      <c r="IXU225"/>
      <c r="IXV225"/>
      <c r="IXW225"/>
      <c r="IXX225"/>
      <c r="IXY225"/>
      <c r="IXZ225"/>
      <c r="IYA225"/>
      <c r="IYB225"/>
      <c r="IYC225"/>
      <c r="IYD225"/>
      <c r="IYE225"/>
      <c r="IYF225"/>
      <c r="IYG225"/>
      <c r="IYH225"/>
      <c r="IYI225"/>
      <c r="IYJ225"/>
      <c r="IYK225"/>
      <c r="IYL225"/>
      <c r="IYM225"/>
      <c r="IYN225"/>
      <c r="IYO225"/>
      <c r="IYP225"/>
      <c r="IYQ225"/>
      <c r="IYR225"/>
      <c r="IYS225"/>
      <c r="IYT225"/>
      <c r="IYU225"/>
      <c r="IYV225"/>
      <c r="IYW225"/>
      <c r="IYX225"/>
      <c r="IYY225"/>
      <c r="IYZ225"/>
      <c r="IZA225"/>
      <c r="IZB225"/>
      <c r="IZC225"/>
      <c r="IZD225"/>
      <c r="IZE225"/>
      <c r="IZF225"/>
      <c r="IZG225"/>
      <c r="IZH225"/>
      <c r="IZI225"/>
      <c r="IZJ225"/>
      <c r="IZK225"/>
      <c r="IZL225"/>
      <c r="IZM225"/>
      <c r="IZN225"/>
      <c r="IZO225"/>
      <c r="IZP225"/>
      <c r="IZQ225"/>
      <c r="IZR225"/>
      <c r="IZS225"/>
      <c r="IZT225"/>
      <c r="IZU225"/>
      <c r="IZV225"/>
      <c r="IZW225"/>
      <c r="IZX225"/>
      <c r="IZY225"/>
      <c r="IZZ225"/>
      <c r="JAA225"/>
      <c r="JAB225"/>
      <c r="JAC225"/>
      <c r="JAD225"/>
      <c r="JAE225"/>
      <c r="JAF225"/>
      <c r="JAG225"/>
      <c r="JAH225"/>
      <c r="JAI225"/>
      <c r="JAJ225"/>
      <c r="JAK225"/>
      <c r="JAL225"/>
      <c r="JAM225"/>
      <c r="JAN225"/>
      <c r="JAO225"/>
      <c r="JAP225"/>
      <c r="JAQ225"/>
      <c r="JAR225"/>
      <c r="JAS225"/>
      <c r="JAT225"/>
      <c r="JAU225"/>
      <c r="JAV225"/>
      <c r="JAW225"/>
      <c r="JAX225"/>
      <c r="JAY225"/>
      <c r="JAZ225"/>
      <c r="JBA225"/>
      <c r="JBB225"/>
      <c r="JBC225"/>
      <c r="JBD225"/>
      <c r="JBE225"/>
      <c r="JBF225"/>
      <c r="JBG225"/>
      <c r="JBH225"/>
      <c r="JBI225"/>
      <c r="JBJ225"/>
      <c r="JBK225"/>
      <c r="JBL225"/>
      <c r="JBM225"/>
      <c r="JBN225"/>
      <c r="JBO225"/>
      <c r="JBP225"/>
      <c r="JBQ225"/>
      <c r="JBR225"/>
      <c r="JBS225"/>
      <c r="JBT225"/>
      <c r="JBU225"/>
      <c r="JBV225"/>
      <c r="JBW225"/>
      <c r="JBX225"/>
      <c r="JBY225"/>
      <c r="JBZ225"/>
      <c r="JCA225"/>
      <c r="JCB225"/>
      <c r="JCC225"/>
      <c r="JCD225"/>
      <c r="JCE225"/>
      <c r="JCF225"/>
      <c r="JCG225"/>
      <c r="JCH225"/>
      <c r="JCI225"/>
      <c r="JCJ225"/>
      <c r="JCK225"/>
      <c r="JCL225"/>
      <c r="JCM225"/>
      <c r="JCN225"/>
      <c r="JCO225"/>
      <c r="JCP225"/>
      <c r="JCQ225"/>
      <c r="JCR225"/>
      <c r="JCS225"/>
      <c r="JCT225"/>
      <c r="JCU225"/>
      <c r="JCV225"/>
      <c r="JCW225"/>
      <c r="JCX225"/>
      <c r="JCY225"/>
      <c r="JCZ225"/>
      <c r="JDA225"/>
      <c r="JDB225"/>
      <c r="JDC225"/>
      <c r="JDD225"/>
      <c r="JDE225"/>
      <c r="JDF225"/>
      <c r="JDG225"/>
      <c r="JDH225"/>
      <c r="JDI225"/>
      <c r="JDJ225"/>
      <c r="JDK225"/>
      <c r="JDL225"/>
      <c r="JDM225"/>
      <c r="JDN225"/>
      <c r="JDO225"/>
      <c r="JDP225"/>
      <c r="JDQ225"/>
      <c r="JDR225"/>
      <c r="JDS225"/>
      <c r="JDT225"/>
      <c r="JDU225"/>
      <c r="JDV225"/>
      <c r="JDW225"/>
      <c r="JDX225"/>
      <c r="JDY225"/>
      <c r="JDZ225"/>
      <c r="JEA225"/>
      <c r="JEB225"/>
      <c r="JEC225"/>
      <c r="JED225"/>
      <c r="JEE225"/>
      <c r="JEF225"/>
      <c r="JEG225"/>
      <c r="JEH225"/>
      <c r="JEI225"/>
      <c r="JEJ225"/>
      <c r="JEK225"/>
      <c r="JEL225"/>
      <c r="JEM225"/>
      <c r="JEN225"/>
      <c r="JEO225"/>
      <c r="JEP225"/>
      <c r="JEQ225"/>
      <c r="JER225"/>
      <c r="JES225"/>
      <c r="JET225"/>
      <c r="JEU225"/>
      <c r="JEV225"/>
      <c r="JEW225"/>
      <c r="JEX225"/>
      <c r="JEY225"/>
      <c r="JEZ225"/>
      <c r="JFA225"/>
      <c r="JFB225"/>
      <c r="JFC225"/>
      <c r="JFD225"/>
      <c r="JFE225"/>
      <c r="JFF225"/>
      <c r="JFG225"/>
      <c r="JFH225"/>
      <c r="JFI225"/>
      <c r="JFJ225"/>
      <c r="JFK225"/>
      <c r="JFL225"/>
      <c r="JFM225"/>
      <c r="JFN225"/>
      <c r="JFO225"/>
      <c r="JFP225"/>
      <c r="JFQ225"/>
      <c r="JFR225"/>
      <c r="JFS225"/>
      <c r="JFT225"/>
      <c r="JFU225"/>
      <c r="JFV225"/>
      <c r="JFW225"/>
      <c r="JFX225"/>
      <c r="JFY225"/>
      <c r="JFZ225"/>
      <c r="JGA225"/>
      <c r="JGB225"/>
      <c r="JGC225"/>
      <c r="JGD225"/>
      <c r="JGE225"/>
      <c r="JGF225"/>
      <c r="JGG225"/>
      <c r="JGH225"/>
      <c r="JGI225"/>
      <c r="JGJ225"/>
      <c r="JGK225"/>
      <c r="JGL225"/>
      <c r="JGM225"/>
      <c r="JGN225"/>
      <c r="JGO225"/>
      <c r="JGP225"/>
      <c r="JGQ225"/>
      <c r="JGR225"/>
      <c r="JGS225"/>
      <c r="JGT225"/>
      <c r="JGU225"/>
      <c r="JGV225"/>
      <c r="JGW225"/>
      <c r="JGX225"/>
      <c r="JGY225"/>
      <c r="JGZ225"/>
      <c r="JHA225"/>
      <c r="JHB225"/>
      <c r="JHC225"/>
      <c r="JHD225"/>
      <c r="JHE225"/>
      <c r="JHF225"/>
      <c r="JHG225"/>
      <c r="JHH225"/>
      <c r="JHI225"/>
      <c r="JHJ225"/>
      <c r="JHK225"/>
      <c r="JHL225"/>
      <c r="JHM225"/>
      <c r="JHN225"/>
      <c r="JHO225"/>
      <c r="JHP225"/>
      <c r="JHQ225"/>
      <c r="JHR225"/>
      <c r="JHS225"/>
      <c r="JHT225"/>
      <c r="JHU225"/>
      <c r="JHV225"/>
      <c r="JHW225"/>
      <c r="JHX225"/>
      <c r="JHY225"/>
      <c r="JHZ225"/>
      <c r="JIA225"/>
      <c r="JIB225"/>
      <c r="JIC225"/>
      <c r="JID225"/>
      <c r="JIE225"/>
      <c r="JIF225"/>
      <c r="JIG225"/>
      <c r="JIH225"/>
      <c r="JII225"/>
      <c r="JIJ225"/>
      <c r="JIK225"/>
      <c r="JIL225"/>
      <c r="JIM225"/>
      <c r="JIN225"/>
      <c r="JIO225"/>
      <c r="JIP225"/>
      <c r="JIQ225"/>
      <c r="JIR225"/>
      <c r="JIS225"/>
      <c r="JIT225"/>
      <c r="JIU225"/>
      <c r="JIV225"/>
      <c r="JIW225"/>
      <c r="JIX225"/>
      <c r="JIY225"/>
      <c r="JIZ225"/>
      <c r="JJA225"/>
      <c r="JJB225"/>
      <c r="JJC225"/>
      <c r="JJD225"/>
      <c r="JJE225"/>
      <c r="JJF225"/>
      <c r="JJG225"/>
      <c r="JJH225"/>
      <c r="JJI225"/>
      <c r="JJJ225"/>
      <c r="JJK225"/>
      <c r="JJL225"/>
      <c r="JJM225"/>
      <c r="JJN225"/>
      <c r="JJO225"/>
      <c r="JJP225"/>
      <c r="JJQ225"/>
      <c r="JJR225"/>
      <c r="JJS225"/>
      <c r="JJT225"/>
      <c r="JJU225"/>
      <c r="JJV225"/>
      <c r="JJW225"/>
      <c r="JJX225"/>
      <c r="JJY225"/>
      <c r="JJZ225"/>
      <c r="JKA225"/>
      <c r="JKB225"/>
      <c r="JKC225"/>
      <c r="JKD225"/>
      <c r="JKE225"/>
      <c r="JKF225"/>
      <c r="JKG225"/>
      <c r="JKH225"/>
      <c r="JKI225"/>
      <c r="JKJ225"/>
      <c r="JKK225"/>
      <c r="JKL225"/>
      <c r="JKM225"/>
      <c r="JKN225"/>
      <c r="JKO225"/>
      <c r="JKP225"/>
      <c r="JKQ225"/>
      <c r="JKR225"/>
      <c r="JKS225"/>
      <c r="JKT225"/>
      <c r="JKU225"/>
      <c r="JKV225"/>
      <c r="JKW225"/>
      <c r="JKX225"/>
      <c r="JKY225"/>
      <c r="JKZ225"/>
      <c r="JLA225"/>
      <c r="JLB225"/>
      <c r="JLC225"/>
      <c r="JLD225"/>
      <c r="JLE225"/>
      <c r="JLF225"/>
      <c r="JLG225"/>
      <c r="JLH225"/>
      <c r="JLI225"/>
      <c r="JLJ225"/>
      <c r="JLK225"/>
      <c r="JLL225"/>
      <c r="JLM225"/>
      <c r="JLN225"/>
      <c r="JLO225"/>
      <c r="JLP225"/>
      <c r="JLQ225"/>
      <c r="JLR225"/>
      <c r="JLS225"/>
      <c r="JLT225"/>
      <c r="JLU225"/>
      <c r="JLV225"/>
      <c r="JLW225"/>
      <c r="JLX225"/>
      <c r="JLY225"/>
      <c r="JLZ225"/>
      <c r="JMA225"/>
      <c r="JMB225"/>
      <c r="JMC225"/>
      <c r="JMD225"/>
      <c r="JME225"/>
      <c r="JMF225"/>
      <c r="JMG225"/>
      <c r="JMH225"/>
      <c r="JMI225"/>
      <c r="JMJ225"/>
      <c r="JMK225"/>
      <c r="JML225"/>
      <c r="JMM225"/>
      <c r="JMN225"/>
      <c r="JMO225"/>
      <c r="JMP225"/>
      <c r="JMQ225"/>
      <c r="JMR225"/>
      <c r="JMS225"/>
      <c r="JMT225"/>
      <c r="JMU225"/>
      <c r="JMV225"/>
      <c r="JMW225"/>
      <c r="JMX225"/>
      <c r="JMY225"/>
      <c r="JMZ225"/>
      <c r="JNA225"/>
      <c r="JNB225"/>
      <c r="JNC225"/>
      <c r="JND225"/>
      <c r="JNE225"/>
      <c r="JNF225"/>
      <c r="JNG225"/>
      <c r="JNH225"/>
      <c r="JNI225"/>
      <c r="JNJ225"/>
      <c r="JNK225"/>
      <c r="JNL225"/>
      <c r="JNM225"/>
      <c r="JNN225"/>
      <c r="JNO225"/>
      <c r="JNP225"/>
      <c r="JNQ225"/>
      <c r="JNR225"/>
      <c r="JNS225"/>
      <c r="JNT225"/>
      <c r="JNU225"/>
      <c r="JNV225"/>
      <c r="JNW225"/>
      <c r="JNX225"/>
      <c r="JNY225"/>
      <c r="JNZ225"/>
      <c r="JOA225"/>
      <c r="JOB225"/>
      <c r="JOC225"/>
      <c r="JOD225"/>
      <c r="JOE225"/>
      <c r="JOF225"/>
      <c r="JOG225"/>
      <c r="JOH225"/>
      <c r="JOI225"/>
      <c r="JOJ225"/>
      <c r="JOK225"/>
      <c r="JOL225"/>
      <c r="JOM225"/>
      <c r="JON225"/>
      <c r="JOO225"/>
      <c r="JOP225"/>
      <c r="JOQ225"/>
      <c r="JOR225"/>
      <c r="JOS225"/>
      <c r="JOT225"/>
      <c r="JOU225"/>
      <c r="JOV225"/>
      <c r="JOW225"/>
      <c r="JOX225"/>
      <c r="JOY225"/>
      <c r="JOZ225"/>
      <c r="JPA225"/>
      <c r="JPB225"/>
      <c r="JPC225"/>
      <c r="JPD225"/>
      <c r="JPE225"/>
      <c r="JPF225"/>
      <c r="JPG225"/>
      <c r="JPH225"/>
      <c r="JPI225"/>
      <c r="JPJ225"/>
      <c r="JPK225"/>
      <c r="JPL225"/>
      <c r="JPM225"/>
      <c r="JPN225"/>
      <c r="JPO225"/>
      <c r="JPP225"/>
      <c r="JPQ225"/>
      <c r="JPR225"/>
      <c r="JPS225"/>
      <c r="JPT225"/>
      <c r="JPU225"/>
      <c r="JPV225"/>
      <c r="JPW225"/>
      <c r="JPX225"/>
      <c r="JPY225"/>
      <c r="JPZ225"/>
      <c r="JQA225"/>
      <c r="JQB225"/>
      <c r="JQC225"/>
      <c r="JQD225"/>
      <c r="JQE225"/>
      <c r="JQF225"/>
      <c r="JQG225"/>
      <c r="JQH225"/>
      <c r="JQI225"/>
      <c r="JQJ225"/>
      <c r="JQK225"/>
      <c r="JQL225"/>
      <c r="JQM225"/>
      <c r="JQN225"/>
      <c r="JQO225"/>
      <c r="JQP225"/>
      <c r="JQQ225"/>
      <c r="JQR225"/>
      <c r="JQS225"/>
      <c r="JQT225"/>
      <c r="JQU225"/>
      <c r="JQV225"/>
      <c r="JQW225"/>
      <c r="JQX225"/>
      <c r="JQY225"/>
      <c r="JQZ225"/>
      <c r="JRA225"/>
      <c r="JRB225"/>
      <c r="JRC225"/>
      <c r="JRD225"/>
      <c r="JRE225"/>
      <c r="JRF225"/>
      <c r="JRG225"/>
      <c r="JRH225"/>
      <c r="JRI225"/>
      <c r="JRJ225"/>
      <c r="JRK225"/>
      <c r="JRL225"/>
      <c r="JRM225"/>
      <c r="JRN225"/>
      <c r="JRO225"/>
      <c r="JRP225"/>
      <c r="JRQ225"/>
      <c r="JRR225"/>
      <c r="JRS225"/>
      <c r="JRT225"/>
      <c r="JRU225"/>
      <c r="JRV225"/>
      <c r="JRW225"/>
      <c r="JRX225"/>
      <c r="JRY225"/>
      <c r="JRZ225"/>
      <c r="JSA225"/>
      <c r="JSB225"/>
      <c r="JSC225"/>
      <c r="JSD225"/>
      <c r="JSE225"/>
      <c r="JSF225"/>
      <c r="JSG225"/>
      <c r="JSH225"/>
      <c r="JSI225"/>
      <c r="JSJ225"/>
      <c r="JSK225"/>
      <c r="JSL225"/>
      <c r="JSM225"/>
      <c r="JSN225"/>
      <c r="JSO225"/>
      <c r="JSP225"/>
      <c r="JSQ225"/>
      <c r="JSR225"/>
      <c r="JSS225"/>
      <c r="JST225"/>
      <c r="JSU225"/>
      <c r="JSV225"/>
      <c r="JSW225"/>
      <c r="JSX225"/>
      <c r="JSY225"/>
      <c r="JSZ225"/>
      <c r="JTA225"/>
      <c r="JTB225"/>
      <c r="JTC225"/>
      <c r="JTD225"/>
      <c r="JTE225"/>
      <c r="JTF225"/>
      <c r="JTG225"/>
      <c r="JTH225"/>
      <c r="JTI225"/>
      <c r="JTJ225"/>
      <c r="JTK225"/>
      <c r="JTL225"/>
      <c r="JTM225"/>
      <c r="JTN225"/>
      <c r="JTO225"/>
      <c r="JTP225"/>
      <c r="JTQ225"/>
      <c r="JTR225"/>
      <c r="JTS225"/>
      <c r="JTT225"/>
      <c r="JTU225"/>
      <c r="JTV225"/>
      <c r="JTW225"/>
      <c r="JTX225"/>
      <c r="JTY225"/>
      <c r="JTZ225"/>
      <c r="JUA225"/>
      <c r="JUB225"/>
      <c r="JUC225"/>
      <c r="JUD225"/>
      <c r="JUE225"/>
      <c r="JUF225"/>
      <c r="JUG225"/>
      <c r="JUH225"/>
      <c r="JUI225"/>
      <c r="JUJ225"/>
      <c r="JUK225"/>
      <c r="JUL225"/>
      <c r="JUM225"/>
      <c r="JUN225"/>
      <c r="JUO225"/>
      <c r="JUP225"/>
      <c r="JUQ225"/>
      <c r="JUR225"/>
      <c r="JUS225"/>
      <c r="JUT225"/>
      <c r="JUU225"/>
      <c r="JUV225"/>
      <c r="JUW225"/>
      <c r="JUX225"/>
      <c r="JUY225"/>
      <c r="JUZ225"/>
      <c r="JVA225"/>
      <c r="JVB225"/>
      <c r="JVC225"/>
      <c r="JVD225"/>
      <c r="JVE225"/>
      <c r="JVF225"/>
      <c r="JVG225"/>
      <c r="JVH225"/>
      <c r="JVI225"/>
      <c r="JVJ225"/>
      <c r="JVK225"/>
      <c r="JVL225"/>
      <c r="JVM225"/>
      <c r="JVN225"/>
      <c r="JVO225"/>
      <c r="JVP225"/>
      <c r="JVQ225"/>
      <c r="JVR225"/>
      <c r="JVS225"/>
      <c r="JVT225"/>
      <c r="JVU225"/>
      <c r="JVV225"/>
      <c r="JVW225"/>
      <c r="JVX225"/>
      <c r="JVY225"/>
      <c r="JVZ225"/>
      <c r="JWA225"/>
      <c r="JWB225"/>
      <c r="JWC225"/>
      <c r="JWD225"/>
      <c r="JWE225"/>
      <c r="JWF225"/>
      <c r="JWG225"/>
      <c r="JWH225"/>
      <c r="JWI225"/>
      <c r="JWJ225"/>
      <c r="JWK225"/>
      <c r="JWL225"/>
      <c r="JWM225"/>
      <c r="JWN225"/>
      <c r="JWO225"/>
      <c r="JWP225"/>
      <c r="JWQ225"/>
      <c r="JWR225"/>
      <c r="JWS225"/>
      <c r="JWT225"/>
      <c r="JWU225"/>
      <c r="JWV225"/>
      <c r="JWW225"/>
      <c r="JWX225"/>
      <c r="JWY225"/>
      <c r="JWZ225"/>
      <c r="JXA225"/>
      <c r="JXB225"/>
      <c r="JXC225"/>
      <c r="JXD225"/>
      <c r="JXE225"/>
      <c r="JXF225"/>
      <c r="JXG225"/>
      <c r="JXH225"/>
      <c r="JXI225"/>
      <c r="JXJ225"/>
      <c r="JXK225"/>
      <c r="JXL225"/>
      <c r="JXM225"/>
      <c r="JXN225"/>
      <c r="JXO225"/>
      <c r="JXP225"/>
      <c r="JXQ225"/>
      <c r="JXR225"/>
      <c r="JXS225"/>
      <c r="JXT225"/>
      <c r="JXU225"/>
      <c r="JXV225"/>
      <c r="JXW225"/>
      <c r="JXX225"/>
      <c r="JXY225"/>
      <c r="JXZ225"/>
      <c r="JYA225"/>
      <c r="JYB225"/>
      <c r="JYC225"/>
      <c r="JYD225"/>
      <c r="JYE225"/>
      <c r="JYF225"/>
      <c r="JYG225"/>
      <c r="JYH225"/>
      <c r="JYI225"/>
      <c r="JYJ225"/>
      <c r="JYK225"/>
      <c r="JYL225"/>
      <c r="JYM225"/>
      <c r="JYN225"/>
      <c r="JYO225"/>
      <c r="JYP225"/>
      <c r="JYQ225"/>
      <c r="JYR225"/>
      <c r="JYS225"/>
      <c r="JYT225"/>
      <c r="JYU225"/>
      <c r="JYV225"/>
      <c r="JYW225"/>
      <c r="JYX225"/>
      <c r="JYY225"/>
      <c r="JYZ225"/>
      <c r="JZA225"/>
      <c r="JZB225"/>
      <c r="JZC225"/>
      <c r="JZD225"/>
      <c r="JZE225"/>
      <c r="JZF225"/>
      <c r="JZG225"/>
      <c r="JZH225"/>
      <c r="JZI225"/>
      <c r="JZJ225"/>
      <c r="JZK225"/>
      <c r="JZL225"/>
      <c r="JZM225"/>
      <c r="JZN225"/>
      <c r="JZO225"/>
      <c r="JZP225"/>
      <c r="JZQ225"/>
      <c r="JZR225"/>
      <c r="JZS225"/>
      <c r="JZT225"/>
      <c r="JZU225"/>
      <c r="JZV225"/>
      <c r="JZW225"/>
      <c r="JZX225"/>
      <c r="JZY225"/>
      <c r="JZZ225"/>
      <c r="KAA225"/>
      <c r="KAB225"/>
      <c r="KAC225"/>
      <c r="KAD225"/>
      <c r="KAE225"/>
      <c r="KAF225"/>
      <c r="KAG225"/>
      <c r="KAH225"/>
      <c r="KAI225"/>
      <c r="KAJ225"/>
      <c r="KAK225"/>
      <c r="KAL225"/>
      <c r="KAM225"/>
      <c r="KAN225"/>
      <c r="KAO225"/>
      <c r="KAP225"/>
      <c r="KAQ225"/>
      <c r="KAR225"/>
      <c r="KAS225"/>
      <c r="KAT225"/>
      <c r="KAU225"/>
      <c r="KAV225"/>
      <c r="KAW225"/>
      <c r="KAX225"/>
      <c r="KAY225"/>
      <c r="KAZ225"/>
      <c r="KBA225"/>
      <c r="KBB225"/>
      <c r="KBC225"/>
      <c r="KBD225"/>
      <c r="KBE225"/>
      <c r="KBF225"/>
      <c r="KBG225"/>
      <c r="KBH225"/>
      <c r="KBI225"/>
      <c r="KBJ225"/>
      <c r="KBK225"/>
      <c r="KBL225"/>
      <c r="KBM225"/>
      <c r="KBN225"/>
      <c r="KBO225"/>
      <c r="KBP225"/>
      <c r="KBQ225"/>
      <c r="KBR225"/>
      <c r="KBS225"/>
      <c r="KBT225"/>
      <c r="KBU225"/>
      <c r="KBV225"/>
      <c r="KBW225"/>
      <c r="KBX225"/>
      <c r="KBY225"/>
      <c r="KBZ225"/>
      <c r="KCA225"/>
      <c r="KCB225"/>
      <c r="KCC225"/>
      <c r="KCD225"/>
      <c r="KCE225"/>
      <c r="KCF225"/>
      <c r="KCG225"/>
      <c r="KCH225"/>
      <c r="KCI225"/>
      <c r="KCJ225"/>
      <c r="KCK225"/>
      <c r="KCL225"/>
      <c r="KCM225"/>
      <c r="KCN225"/>
      <c r="KCO225"/>
      <c r="KCP225"/>
      <c r="KCQ225"/>
      <c r="KCR225"/>
      <c r="KCS225"/>
      <c r="KCT225"/>
      <c r="KCU225"/>
      <c r="KCV225"/>
      <c r="KCW225"/>
      <c r="KCX225"/>
      <c r="KCY225"/>
      <c r="KCZ225"/>
      <c r="KDA225"/>
      <c r="KDB225"/>
      <c r="KDC225"/>
      <c r="KDD225"/>
      <c r="KDE225"/>
      <c r="KDF225"/>
      <c r="KDG225"/>
      <c r="KDH225"/>
      <c r="KDI225"/>
      <c r="KDJ225"/>
      <c r="KDK225"/>
      <c r="KDL225"/>
      <c r="KDM225"/>
      <c r="KDN225"/>
      <c r="KDO225"/>
      <c r="KDP225"/>
      <c r="KDQ225"/>
      <c r="KDR225"/>
      <c r="KDS225"/>
      <c r="KDT225"/>
      <c r="KDU225"/>
      <c r="KDV225"/>
      <c r="KDW225"/>
      <c r="KDX225"/>
      <c r="KDY225"/>
      <c r="KDZ225"/>
      <c r="KEA225"/>
      <c r="KEB225"/>
      <c r="KEC225"/>
      <c r="KED225"/>
      <c r="KEE225"/>
      <c r="KEF225"/>
      <c r="KEG225"/>
      <c r="KEH225"/>
      <c r="KEI225"/>
      <c r="KEJ225"/>
      <c r="KEK225"/>
      <c r="KEL225"/>
      <c r="KEM225"/>
      <c r="KEN225"/>
      <c r="KEO225"/>
      <c r="KEP225"/>
      <c r="KEQ225"/>
      <c r="KER225"/>
      <c r="KES225"/>
      <c r="KET225"/>
      <c r="KEU225"/>
      <c r="KEV225"/>
      <c r="KEW225"/>
      <c r="KEX225"/>
      <c r="KEY225"/>
      <c r="KEZ225"/>
      <c r="KFA225"/>
      <c r="KFB225"/>
      <c r="KFC225"/>
      <c r="KFD225"/>
      <c r="KFE225"/>
      <c r="KFF225"/>
      <c r="KFG225"/>
      <c r="KFH225"/>
      <c r="KFI225"/>
      <c r="KFJ225"/>
      <c r="KFK225"/>
      <c r="KFL225"/>
      <c r="KFM225"/>
      <c r="KFN225"/>
      <c r="KFO225"/>
      <c r="KFP225"/>
      <c r="KFQ225"/>
      <c r="KFR225"/>
      <c r="KFS225"/>
      <c r="KFT225"/>
      <c r="KFU225"/>
      <c r="KFV225"/>
      <c r="KFW225"/>
      <c r="KFX225"/>
      <c r="KFY225"/>
      <c r="KFZ225"/>
      <c r="KGA225"/>
      <c r="KGB225"/>
      <c r="KGC225"/>
      <c r="KGD225"/>
      <c r="KGE225"/>
      <c r="KGF225"/>
      <c r="KGG225"/>
      <c r="KGH225"/>
      <c r="KGI225"/>
      <c r="KGJ225"/>
      <c r="KGK225"/>
      <c r="KGL225"/>
      <c r="KGM225"/>
      <c r="KGN225"/>
      <c r="KGO225"/>
      <c r="KGP225"/>
      <c r="KGQ225"/>
      <c r="KGR225"/>
      <c r="KGS225"/>
      <c r="KGT225"/>
      <c r="KGU225"/>
      <c r="KGV225"/>
      <c r="KGW225"/>
      <c r="KGX225"/>
      <c r="KGY225"/>
      <c r="KGZ225"/>
      <c r="KHA225"/>
      <c r="KHB225"/>
      <c r="KHC225"/>
      <c r="KHD225"/>
      <c r="KHE225"/>
      <c r="KHF225"/>
      <c r="KHG225"/>
      <c r="KHH225"/>
      <c r="KHI225"/>
      <c r="KHJ225"/>
      <c r="KHK225"/>
      <c r="KHL225"/>
      <c r="KHM225"/>
      <c r="KHN225"/>
      <c r="KHO225"/>
      <c r="KHP225"/>
      <c r="KHQ225"/>
      <c r="KHR225"/>
      <c r="KHS225"/>
      <c r="KHT225"/>
      <c r="KHU225"/>
      <c r="KHV225"/>
      <c r="KHW225"/>
      <c r="KHX225"/>
      <c r="KHY225"/>
      <c r="KHZ225"/>
      <c r="KIA225"/>
      <c r="KIB225"/>
      <c r="KIC225"/>
      <c r="KID225"/>
      <c r="KIE225"/>
      <c r="KIF225"/>
      <c r="KIG225"/>
      <c r="KIH225"/>
      <c r="KII225"/>
      <c r="KIJ225"/>
      <c r="KIK225"/>
      <c r="KIL225"/>
      <c r="KIM225"/>
      <c r="KIN225"/>
      <c r="KIO225"/>
      <c r="KIP225"/>
      <c r="KIQ225"/>
      <c r="KIR225"/>
      <c r="KIS225"/>
      <c r="KIT225"/>
      <c r="KIU225"/>
      <c r="KIV225"/>
      <c r="KIW225"/>
      <c r="KIX225"/>
      <c r="KIY225"/>
      <c r="KIZ225"/>
      <c r="KJA225"/>
      <c r="KJB225"/>
      <c r="KJC225"/>
      <c r="KJD225"/>
      <c r="KJE225"/>
      <c r="KJF225"/>
      <c r="KJG225"/>
      <c r="KJH225"/>
      <c r="KJI225"/>
      <c r="KJJ225"/>
      <c r="KJK225"/>
      <c r="KJL225"/>
      <c r="KJM225"/>
      <c r="KJN225"/>
      <c r="KJO225"/>
      <c r="KJP225"/>
      <c r="KJQ225"/>
      <c r="KJR225"/>
      <c r="KJS225"/>
      <c r="KJT225"/>
      <c r="KJU225"/>
      <c r="KJV225"/>
      <c r="KJW225"/>
      <c r="KJX225"/>
      <c r="KJY225"/>
      <c r="KJZ225"/>
      <c r="KKA225"/>
      <c r="KKB225"/>
      <c r="KKC225"/>
      <c r="KKD225"/>
      <c r="KKE225"/>
      <c r="KKF225"/>
      <c r="KKG225"/>
      <c r="KKH225"/>
      <c r="KKI225"/>
      <c r="KKJ225"/>
      <c r="KKK225"/>
      <c r="KKL225"/>
      <c r="KKM225"/>
      <c r="KKN225"/>
      <c r="KKO225"/>
      <c r="KKP225"/>
      <c r="KKQ225"/>
      <c r="KKR225"/>
      <c r="KKS225"/>
      <c r="KKT225"/>
      <c r="KKU225"/>
      <c r="KKV225"/>
      <c r="KKW225"/>
      <c r="KKX225"/>
      <c r="KKY225"/>
      <c r="KKZ225"/>
      <c r="KLA225"/>
      <c r="KLB225"/>
      <c r="KLC225"/>
      <c r="KLD225"/>
      <c r="KLE225"/>
      <c r="KLF225"/>
      <c r="KLG225"/>
      <c r="KLH225"/>
      <c r="KLI225"/>
      <c r="KLJ225"/>
      <c r="KLK225"/>
      <c r="KLL225"/>
      <c r="KLM225"/>
      <c r="KLN225"/>
      <c r="KLO225"/>
      <c r="KLP225"/>
      <c r="KLQ225"/>
      <c r="KLR225"/>
      <c r="KLS225"/>
      <c r="KLT225"/>
      <c r="KLU225"/>
      <c r="KLV225"/>
      <c r="KLW225"/>
      <c r="KLX225"/>
      <c r="KLY225"/>
      <c r="KLZ225"/>
      <c r="KMA225"/>
      <c r="KMB225"/>
      <c r="KMC225"/>
      <c r="KMD225"/>
      <c r="KME225"/>
      <c r="KMF225"/>
      <c r="KMG225"/>
      <c r="KMH225"/>
      <c r="KMI225"/>
      <c r="KMJ225"/>
      <c r="KMK225"/>
      <c r="KML225"/>
      <c r="KMM225"/>
      <c r="KMN225"/>
      <c r="KMO225"/>
      <c r="KMP225"/>
      <c r="KMQ225"/>
      <c r="KMR225"/>
      <c r="KMS225"/>
      <c r="KMT225"/>
      <c r="KMU225"/>
      <c r="KMV225"/>
      <c r="KMW225"/>
      <c r="KMX225"/>
      <c r="KMY225"/>
      <c r="KMZ225"/>
      <c r="KNA225"/>
      <c r="KNB225"/>
      <c r="KNC225"/>
      <c r="KND225"/>
      <c r="KNE225"/>
      <c r="KNF225"/>
      <c r="KNG225"/>
      <c r="KNH225"/>
      <c r="KNI225"/>
      <c r="KNJ225"/>
      <c r="KNK225"/>
      <c r="KNL225"/>
      <c r="KNM225"/>
      <c r="KNN225"/>
      <c r="KNO225"/>
      <c r="KNP225"/>
      <c r="KNQ225"/>
      <c r="KNR225"/>
      <c r="KNS225"/>
      <c r="KNT225"/>
      <c r="KNU225"/>
      <c r="KNV225"/>
      <c r="KNW225"/>
      <c r="KNX225"/>
      <c r="KNY225"/>
      <c r="KNZ225"/>
      <c r="KOA225"/>
      <c r="KOB225"/>
      <c r="KOC225"/>
      <c r="KOD225"/>
      <c r="KOE225"/>
      <c r="KOF225"/>
      <c r="KOG225"/>
      <c r="KOH225"/>
      <c r="KOI225"/>
      <c r="KOJ225"/>
      <c r="KOK225"/>
      <c r="KOL225"/>
      <c r="KOM225"/>
      <c r="KON225"/>
      <c r="KOO225"/>
      <c r="KOP225"/>
      <c r="KOQ225"/>
      <c r="KOR225"/>
      <c r="KOS225"/>
      <c r="KOT225"/>
      <c r="KOU225"/>
      <c r="KOV225"/>
      <c r="KOW225"/>
      <c r="KOX225"/>
      <c r="KOY225"/>
      <c r="KOZ225"/>
      <c r="KPA225"/>
      <c r="KPB225"/>
      <c r="KPC225"/>
      <c r="KPD225"/>
      <c r="KPE225"/>
      <c r="KPF225"/>
      <c r="KPG225"/>
      <c r="KPH225"/>
      <c r="KPI225"/>
      <c r="KPJ225"/>
      <c r="KPK225"/>
      <c r="KPL225"/>
      <c r="KPM225"/>
      <c r="KPN225"/>
      <c r="KPO225"/>
      <c r="KPP225"/>
      <c r="KPQ225"/>
      <c r="KPR225"/>
      <c r="KPS225"/>
      <c r="KPT225"/>
      <c r="KPU225"/>
      <c r="KPV225"/>
      <c r="KPW225"/>
      <c r="KPX225"/>
      <c r="KPY225"/>
      <c r="KPZ225"/>
      <c r="KQA225"/>
      <c r="KQB225"/>
      <c r="KQC225"/>
      <c r="KQD225"/>
      <c r="KQE225"/>
      <c r="KQF225"/>
      <c r="KQG225"/>
      <c r="KQH225"/>
      <c r="KQI225"/>
      <c r="KQJ225"/>
      <c r="KQK225"/>
      <c r="KQL225"/>
      <c r="KQM225"/>
      <c r="KQN225"/>
      <c r="KQO225"/>
      <c r="KQP225"/>
      <c r="KQQ225"/>
      <c r="KQR225"/>
      <c r="KQS225"/>
      <c r="KQT225"/>
      <c r="KQU225"/>
      <c r="KQV225"/>
      <c r="KQW225"/>
      <c r="KQX225"/>
      <c r="KQY225"/>
      <c r="KQZ225"/>
      <c r="KRA225"/>
      <c r="KRB225"/>
      <c r="KRC225"/>
      <c r="KRD225"/>
      <c r="KRE225"/>
      <c r="KRF225"/>
      <c r="KRG225"/>
      <c r="KRH225"/>
      <c r="KRI225"/>
      <c r="KRJ225"/>
      <c r="KRK225"/>
      <c r="KRL225"/>
      <c r="KRM225"/>
      <c r="KRN225"/>
      <c r="KRO225"/>
      <c r="KRP225"/>
      <c r="KRQ225"/>
      <c r="KRR225"/>
      <c r="KRS225"/>
      <c r="KRT225"/>
      <c r="KRU225"/>
      <c r="KRV225"/>
      <c r="KRW225"/>
      <c r="KRX225"/>
      <c r="KRY225"/>
      <c r="KRZ225"/>
      <c r="KSA225"/>
      <c r="KSB225"/>
      <c r="KSC225"/>
      <c r="KSD225"/>
      <c r="KSE225"/>
      <c r="KSF225"/>
      <c r="KSG225"/>
      <c r="KSH225"/>
      <c r="KSI225"/>
      <c r="KSJ225"/>
      <c r="KSK225"/>
      <c r="KSL225"/>
      <c r="KSM225"/>
      <c r="KSN225"/>
      <c r="KSO225"/>
      <c r="KSP225"/>
      <c r="KSQ225"/>
      <c r="KSR225"/>
      <c r="KSS225"/>
      <c r="KST225"/>
      <c r="KSU225"/>
      <c r="KSV225"/>
      <c r="KSW225"/>
      <c r="KSX225"/>
      <c r="KSY225"/>
      <c r="KSZ225"/>
      <c r="KTA225"/>
      <c r="KTB225"/>
      <c r="KTC225"/>
      <c r="KTD225"/>
      <c r="KTE225"/>
      <c r="KTF225"/>
      <c r="KTG225"/>
      <c r="KTH225"/>
      <c r="KTI225"/>
      <c r="KTJ225"/>
      <c r="KTK225"/>
      <c r="KTL225"/>
      <c r="KTM225"/>
      <c r="KTN225"/>
      <c r="KTO225"/>
      <c r="KTP225"/>
      <c r="KTQ225"/>
      <c r="KTR225"/>
      <c r="KTS225"/>
      <c r="KTT225"/>
      <c r="KTU225"/>
      <c r="KTV225"/>
      <c r="KTW225"/>
      <c r="KTX225"/>
      <c r="KTY225"/>
      <c r="KTZ225"/>
      <c r="KUA225"/>
      <c r="KUB225"/>
      <c r="KUC225"/>
      <c r="KUD225"/>
      <c r="KUE225"/>
      <c r="KUF225"/>
      <c r="KUG225"/>
      <c r="KUH225"/>
      <c r="KUI225"/>
      <c r="KUJ225"/>
      <c r="KUK225"/>
      <c r="KUL225"/>
      <c r="KUM225"/>
      <c r="KUN225"/>
      <c r="KUO225"/>
      <c r="KUP225"/>
      <c r="KUQ225"/>
      <c r="KUR225"/>
      <c r="KUS225"/>
      <c r="KUT225"/>
      <c r="KUU225"/>
      <c r="KUV225"/>
      <c r="KUW225"/>
      <c r="KUX225"/>
      <c r="KUY225"/>
      <c r="KUZ225"/>
      <c r="KVA225"/>
      <c r="KVB225"/>
      <c r="KVC225"/>
      <c r="KVD225"/>
      <c r="KVE225"/>
      <c r="KVF225"/>
      <c r="KVG225"/>
      <c r="KVH225"/>
      <c r="KVI225"/>
      <c r="KVJ225"/>
      <c r="KVK225"/>
      <c r="KVL225"/>
      <c r="KVM225"/>
      <c r="KVN225"/>
      <c r="KVO225"/>
      <c r="KVP225"/>
      <c r="KVQ225"/>
      <c r="KVR225"/>
      <c r="KVS225"/>
      <c r="KVT225"/>
      <c r="KVU225"/>
      <c r="KVV225"/>
      <c r="KVW225"/>
      <c r="KVX225"/>
      <c r="KVY225"/>
      <c r="KVZ225"/>
      <c r="KWA225"/>
      <c r="KWB225"/>
      <c r="KWC225"/>
      <c r="KWD225"/>
      <c r="KWE225"/>
      <c r="KWF225"/>
      <c r="KWG225"/>
      <c r="KWH225"/>
      <c r="KWI225"/>
      <c r="KWJ225"/>
      <c r="KWK225"/>
      <c r="KWL225"/>
      <c r="KWM225"/>
      <c r="KWN225"/>
      <c r="KWO225"/>
      <c r="KWP225"/>
      <c r="KWQ225"/>
      <c r="KWR225"/>
      <c r="KWS225"/>
      <c r="KWT225"/>
      <c r="KWU225"/>
      <c r="KWV225"/>
      <c r="KWW225"/>
      <c r="KWX225"/>
      <c r="KWY225"/>
      <c r="KWZ225"/>
      <c r="KXA225"/>
      <c r="KXB225"/>
      <c r="KXC225"/>
      <c r="KXD225"/>
      <c r="KXE225"/>
      <c r="KXF225"/>
      <c r="KXG225"/>
      <c r="KXH225"/>
      <c r="KXI225"/>
      <c r="KXJ225"/>
      <c r="KXK225"/>
      <c r="KXL225"/>
      <c r="KXM225"/>
      <c r="KXN225"/>
      <c r="KXO225"/>
      <c r="KXP225"/>
      <c r="KXQ225"/>
      <c r="KXR225"/>
      <c r="KXS225"/>
      <c r="KXT225"/>
      <c r="KXU225"/>
      <c r="KXV225"/>
      <c r="KXW225"/>
      <c r="KXX225"/>
      <c r="KXY225"/>
      <c r="KXZ225"/>
      <c r="KYA225"/>
      <c r="KYB225"/>
      <c r="KYC225"/>
      <c r="KYD225"/>
      <c r="KYE225"/>
      <c r="KYF225"/>
      <c r="KYG225"/>
      <c r="KYH225"/>
      <c r="KYI225"/>
      <c r="KYJ225"/>
      <c r="KYK225"/>
      <c r="KYL225"/>
      <c r="KYM225"/>
      <c r="KYN225"/>
      <c r="KYO225"/>
      <c r="KYP225"/>
      <c r="KYQ225"/>
      <c r="KYR225"/>
      <c r="KYS225"/>
      <c r="KYT225"/>
      <c r="KYU225"/>
      <c r="KYV225"/>
      <c r="KYW225"/>
      <c r="KYX225"/>
      <c r="KYY225"/>
      <c r="KYZ225"/>
      <c r="KZA225"/>
      <c r="KZB225"/>
      <c r="KZC225"/>
      <c r="KZD225"/>
      <c r="KZE225"/>
      <c r="KZF225"/>
      <c r="KZG225"/>
      <c r="KZH225"/>
      <c r="KZI225"/>
      <c r="KZJ225"/>
      <c r="KZK225"/>
      <c r="KZL225"/>
      <c r="KZM225"/>
      <c r="KZN225"/>
      <c r="KZO225"/>
      <c r="KZP225"/>
      <c r="KZQ225"/>
      <c r="KZR225"/>
      <c r="KZS225"/>
      <c r="KZT225"/>
      <c r="KZU225"/>
      <c r="KZV225"/>
      <c r="KZW225"/>
      <c r="KZX225"/>
      <c r="KZY225"/>
      <c r="KZZ225"/>
      <c r="LAA225"/>
      <c r="LAB225"/>
      <c r="LAC225"/>
      <c r="LAD225"/>
      <c r="LAE225"/>
      <c r="LAF225"/>
      <c r="LAG225"/>
      <c r="LAH225"/>
      <c r="LAI225"/>
      <c r="LAJ225"/>
      <c r="LAK225"/>
      <c r="LAL225"/>
      <c r="LAM225"/>
      <c r="LAN225"/>
      <c r="LAO225"/>
      <c r="LAP225"/>
      <c r="LAQ225"/>
      <c r="LAR225"/>
      <c r="LAS225"/>
      <c r="LAT225"/>
      <c r="LAU225"/>
      <c r="LAV225"/>
      <c r="LAW225"/>
      <c r="LAX225"/>
      <c r="LAY225"/>
      <c r="LAZ225"/>
      <c r="LBA225"/>
      <c r="LBB225"/>
      <c r="LBC225"/>
      <c r="LBD225"/>
      <c r="LBE225"/>
      <c r="LBF225"/>
      <c r="LBG225"/>
      <c r="LBH225"/>
      <c r="LBI225"/>
      <c r="LBJ225"/>
      <c r="LBK225"/>
      <c r="LBL225"/>
      <c r="LBM225"/>
      <c r="LBN225"/>
      <c r="LBO225"/>
      <c r="LBP225"/>
      <c r="LBQ225"/>
      <c r="LBR225"/>
      <c r="LBS225"/>
      <c r="LBT225"/>
      <c r="LBU225"/>
      <c r="LBV225"/>
      <c r="LBW225"/>
      <c r="LBX225"/>
      <c r="LBY225"/>
      <c r="LBZ225"/>
      <c r="LCA225"/>
      <c r="LCB225"/>
      <c r="LCC225"/>
      <c r="LCD225"/>
      <c r="LCE225"/>
      <c r="LCF225"/>
      <c r="LCG225"/>
      <c r="LCH225"/>
      <c r="LCI225"/>
      <c r="LCJ225"/>
      <c r="LCK225"/>
      <c r="LCL225"/>
      <c r="LCM225"/>
      <c r="LCN225"/>
      <c r="LCO225"/>
      <c r="LCP225"/>
      <c r="LCQ225"/>
      <c r="LCR225"/>
      <c r="LCS225"/>
      <c r="LCT225"/>
      <c r="LCU225"/>
      <c r="LCV225"/>
      <c r="LCW225"/>
      <c r="LCX225"/>
      <c r="LCY225"/>
      <c r="LCZ225"/>
      <c r="LDA225"/>
      <c r="LDB225"/>
      <c r="LDC225"/>
      <c r="LDD225"/>
      <c r="LDE225"/>
      <c r="LDF225"/>
      <c r="LDG225"/>
      <c r="LDH225"/>
      <c r="LDI225"/>
      <c r="LDJ225"/>
      <c r="LDK225"/>
      <c r="LDL225"/>
      <c r="LDM225"/>
      <c r="LDN225"/>
      <c r="LDO225"/>
      <c r="LDP225"/>
      <c r="LDQ225"/>
      <c r="LDR225"/>
      <c r="LDS225"/>
      <c r="LDT225"/>
      <c r="LDU225"/>
      <c r="LDV225"/>
      <c r="LDW225"/>
      <c r="LDX225"/>
      <c r="LDY225"/>
      <c r="LDZ225"/>
      <c r="LEA225"/>
      <c r="LEB225"/>
      <c r="LEC225"/>
      <c r="LED225"/>
      <c r="LEE225"/>
      <c r="LEF225"/>
      <c r="LEG225"/>
      <c r="LEH225"/>
      <c r="LEI225"/>
      <c r="LEJ225"/>
      <c r="LEK225"/>
      <c r="LEL225"/>
      <c r="LEM225"/>
      <c r="LEN225"/>
      <c r="LEO225"/>
      <c r="LEP225"/>
      <c r="LEQ225"/>
      <c r="LER225"/>
      <c r="LES225"/>
      <c r="LET225"/>
      <c r="LEU225"/>
      <c r="LEV225"/>
      <c r="LEW225"/>
      <c r="LEX225"/>
      <c r="LEY225"/>
      <c r="LEZ225"/>
      <c r="LFA225"/>
      <c r="LFB225"/>
      <c r="LFC225"/>
      <c r="LFD225"/>
      <c r="LFE225"/>
      <c r="LFF225"/>
      <c r="LFG225"/>
      <c r="LFH225"/>
      <c r="LFI225"/>
      <c r="LFJ225"/>
      <c r="LFK225"/>
      <c r="LFL225"/>
      <c r="LFM225"/>
      <c r="LFN225"/>
      <c r="LFO225"/>
      <c r="LFP225"/>
      <c r="LFQ225"/>
      <c r="LFR225"/>
      <c r="LFS225"/>
      <c r="LFT225"/>
      <c r="LFU225"/>
      <c r="LFV225"/>
      <c r="LFW225"/>
      <c r="LFX225"/>
      <c r="LFY225"/>
      <c r="LFZ225"/>
      <c r="LGA225"/>
      <c r="LGB225"/>
      <c r="LGC225"/>
      <c r="LGD225"/>
      <c r="LGE225"/>
      <c r="LGF225"/>
      <c r="LGG225"/>
      <c r="LGH225"/>
      <c r="LGI225"/>
      <c r="LGJ225"/>
      <c r="LGK225"/>
      <c r="LGL225"/>
      <c r="LGM225"/>
      <c r="LGN225"/>
      <c r="LGO225"/>
      <c r="LGP225"/>
      <c r="LGQ225"/>
      <c r="LGR225"/>
      <c r="LGS225"/>
      <c r="LGT225"/>
      <c r="LGU225"/>
      <c r="LGV225"/>
      <c r="LGW225"/>
      <c r="LGX225"/>
      <c r="LGY225"/>
      <c r="LGZ225"/>
      <c r="LHA225"/>
      <c r="LHB225"/>
      <c r="LHC225"/>
      <c r="LHD225"/>
      <c r="LHE225"/>
      <c r="LHF225"/>
      <c r="LHG225"/>
      <c r="LHH225"/>
      <c r="LHI225"/>
      <c r="LHJ225"/>
      <c r="LHK225"/>
      <c r="LHL225"/>
      <c r="LHM225"/>
      <c r="LHN225"/>
      <c r="LHO225"/>
      <c r="LHP225"/>
      <c r="LHQ225"/>
      <c r="LHR225"/>
      <c r="LHS225"/>
      <c r="LHT225"/>
      <c r="LHU225"/>
      <c r="LHV225"/>
      <c r="LHW225"/>
      <c r="LHX225"/>
      <c r="LHY225"/>
      <c r="LHZ225"/>
      <c r="LIA225"/>
      <c r="LIB225"/>
      <c r="LIC225"/>
      <c r="LID225"/>
      <c r="LIE225"/>
      <c r="LIF225"/>
      <c r="LIG225"/>
      <c r="LIH225"/>
      <c r="LII225"/>
      <c r="LIJ225"/>
      <c r="LIK225"/>
      <c r="LIL225"/>
      <c r="LIM225"/>
      <c r="LIN225"/>
      <c r="LIO225"/>
      <c r="LIP225"/>
      <c r="LIQ225"/>
      <c r="LIR225"/>
      <c r="LIS225"/>
      <c r="LIT225"/>
      <c r="LIU225"/>
      <c r="LIV225"/>
      <c r="LIW225"/>
      <c r="LIX225"/>
      <c r="LIY225"/>
      <c r="LIZ225"/>
      <c r="LJA225"/>
      <c r="LJB225"/>
      <c r="LJC225"/>
      <c r="LJD225"/>
      <c r="LJE225"/>
      <c r="LJF225"/>
      <c r="LJG225"/>
      <c r="LJH225"/>
      <c r="LJI225"/>
      <c r="LJJ225"/>
      <c r="LJK225"/>
      <c r="LJL225"/>
      <c r="LJM225"/>
      <c r="LJN225"/>
      <c r="LJO225"/>
      <c r="LJP225"/>
      <c r="LJQ225"/>
      <c r="LJR225"/>
      <c r="LJS225"/>
      <c r="LJT225"/>
      <c r="LJU225"/>
      <c r="LJV225"/>
      <c r="LJW225"/>
      <c r="LJX225"/>
      <c r="LJY225"/>
      <c r="LJZ225"/>
      <c r="LKA225"/>
      <c r="LKB225"/>
      <c r="LKC225"/>
      <c r="LKD225"/>
      <c r="LKE225"/>
      <c r="LKF225"/>
      <c r="LKG225"/>
      <c r="LKH225"/>
      <c r="LKI225"/>
      <c r="LKJ225"/>
      <c r="LKK225"/>
      <c r="LKL225"/>
      <c r="LKM225"/>
      <c r="LKN225"/>
      <c r="LKO225"/>
      <c r="LKP225"/>
      <c r="LKQ225"/>
      <c r="LKR225"/>
      <c r="LKS225"/>
      <c r="LKT225"/>
      <c r="LKU225"/>
      <c r="LKV225"/>
      <c r="LKW225"/>
      <c r="LKX225"/>
      <c r="LKY225"/>
      <c r="LKZ225"/>
      <c r="LLA225"/>
      <c r="LLB225"/>
      <c r="LLC225"/>
      <c r="LLD225"/>
      <c r="LLE225"/>
      <c r="LLF225"/>
      <c r="LLG225"/>
      <c r="LLH225"/>
      <c r="LLI225"/>
      <c r="LLJ225"/>
      <c r="LLK225"/>
      <c r="LLL225"/>
      <c r="LLM225"/>
      <c r="LLN225"/>
      <c r="LLO225"/>
      <c r="LLP225"/>
      <c r="LLQ225"/>
      <c r="LLR225"/>
      <c r="LLS225"/>
      <c r="LLT225"/>
      <c r="LLU225"/>
      <c r="LLV225"/>
      <c r="LLW225"/>
      <c r="LLX225"/>
      <c r="LLY225"/>
      <c r="LLZ225"/>
      <c r="LMA225"/>
      <c r="LMB225"/>
      <c r="LMC225"/>
      <c r="LMD225"/>
      <c r="LME225"/>
      <c r="LMF225"/>
      <c r="LMG225"/>
      <c r="LMH225"/>
      <c r="LMI225"/>
      <c r="LMJ225"/>
      <c r="LMK225"/>
      <c r="LML225"/>
      <c r="LMM225"/>
      <c r="LMN225"/>
      <c r="LMO225"/>
      <c r="LMP225"/>
      <c r="LMQ225"/>
      <c r="LMR225"/>
      <c r="LMS225"/>
      <c r="LMT225"/>
      <c r="LMU225"/>
      <c r="LMV225"/>
      <c r="LMW225"/>
      <c r="LMX225"/>
      <c r="LMY225"/>
      <c r="LMZ225"/>
      <c r="LNA225"/>
      <c r="LNB225"/>
      <c r="LNC225"/>
      <c r="LND225"/>
      <c r="LNE225"/>
      <c r="LNF225"/>
      <c r="LNG225"/>
      <c r="LNH225"/>
      <c r="LNI225"/>
      <c r="LNJ225"/>
      <c r="LNK225"/>
      <c r="LNL225"/>
      <c r="LNM225"/>
      <c r="LNN225"/>
      <c r="LNO225"/>
      <c r="LNP225"/>
      <c r="LNQ225"/>
      <c r="LNR225"/>
      <c r="LNS225"/>
      <c r="LNT225"/>
      <c r="LNU225"/>
      <c r="LNV225"/>
      <c r="LNW225"/>
      <c r="LNX225"/>
      <c r="LNY225"/>
      <c r="LNZ225"/>
      <c r="LOA225"/>
      <c r="LOB225"/>
      <c r="LOC225"/>
      <c r="LOD225"/>
      <c r="LOE225"/>
      <c r="LOF225"/>
      <c r="LOG225"/>
      <c r="LOH225"/>
      <c r="LOI225"/>
      <c r="LOJ225"/>
      <c r="LOK225"/>
      <c r="LOL225"/>
      <c r="LOM225"/>
      <c r="LON225"/>
      <c r="LOO225"/>
      <c r="LOP225"/>
      <c r="LOQ225"/>
      <c r="LOR225"/>
      <c r="LOS225"/>
      <c r="LOT225"/>
      <c r="LOU225"/>
      <c r="LOV225"/>
      <c r="LOW225"/>
      <c r="LOX225"/>
      <c r="LOY225"/>
      <c r="LOZ225"/>
      <c r="LPA225"/>
      <c r="LPB225"/>
      <c r="LPC225"/>
      <c r="LPD225"/>
      <c r="LPE225"/>
      <c r="LPF225"/>
      <c r="LPG225"/>
      <c r="LPH225"/>
      <c r="LPI225"/>
      <c r="LPJ225"/>
      <c r="LPK225"/>
      <c r="LPL225"/>
      <c r="LPM225"/>
      <c r="LPN225"/>
      <c r="LPO225"/>
      <c r="LPP225"/>
      <c r="LPQ225"/>
      <c r="LPR225"/>
      <c r="LPS225"/>
      <c r="LPT225"/>
      <c r="LPU225"/>
      <c r="LPV225"/>
      <c r="LPW225"/>
      <c r="LPX225"/>
      <c r="LPY225"/>
      <c r="LPZ225"/>
      <c r="LQA225"/>
      <c r="LQB225"/>
      <c r="LQC225"/>
      <c r="LQD225"/>
      <c r="LQE225"/>
      <c r="LQF225"/>
      <c r="LQG225"/>
      <c r="LQH225"/>
      <c r="LQI225"/>
      <c r="LQJ225"/>
      <c r="LQK225"/>
      <c r="LQL225"/>
      <c r="LQM225"/>
      <c r="LQN225"/>
      <c r="LQO225"/>
      <c r="LQP225"/>
      <c r="LQQ225"/>
      <c r="LQR225"/>
      <c r="LQS225"/>
      <c r="LQT225"/>
      <c r="LQU225"/>
      <c r="LQV225"/>
      <c r="LQW225"/>
      <c r="LQX225"/>
      <c r="LQY225"/>
      <c r="LQZ225"/>
      <c r="LRA225"/>
      <c r="LRB225"/>
      <c r="LRC225"/>
      <c r="LRD225"/>
      <c r="LRE225"/>
      <c r="LRF225"/>
      <c r="LRG225"/>
      <c r="LRH225"/>
      <c r="LRI225"/>
      <c r="LRJ225"/>
      <c r="LRK225"/>
      <c r="LRL225"/>
      <c r="LRM225"/>
      <c r="LRN225"/>
      <c r="LRO225"/>
      <c r="LRP225"/>
      <c r="LRQ225"/>
      <c r="LRR225"/>
      <c r="LRS225"/>
      <c r="LRT225"/>
      <c r="LRU225"/>
      <c r="LRV225"/>
      <c r="LRW225"/>
      <c r="LRX225"/>
      <c r="LRY225"/>
      <c r="LRZ225"/>
      <c r="LSA225"/>
      <c r="LSB225"/>
      <c r="LSC225"/>
      <c r="LSD225"/>
      <c r="LSE225"/>
      <c r="LSF225"/>
      <c r="LSG225"/>
      <c r="LSH225"/>
      <c r="LSI225"/>
      <c r="LSJ225"/>
      <c r="LSK225"/>
      <c r="LSL225"/>
      <c r="LSM225"/>
      <c r="LSN225"/>
      <c r="LSO225"/>
      <c r="LSP225"/>
      <c r="LSQ225"/>
      <c r="LSR225"/>
      <c r="LSS225"/>
      <c r="LST225"/>
      <c r="LSU225"/>
      <c r="LSV225"/>
      <c r="LSW225"/>
      <c r="LSX225"/>
      <c r="LSY225"/>
      <c r="LSZ225"/>
      <c r="LTA225"/>
      <c r="LTB225"/>
      <c r="LTC225"/>
      <c r="LTD225"/>
      <c r="LTE225"/>
      <c r="LTF225"/>
      <c r="LTG225"/>
      <c r="LTH225"/>
      <c r="LTI225"/>
      <c r="LTJ225"/>
      <c r="LTK225"/>
      <c r="LTL225"/>
      <c r="LTM225"/>
      <c r="LTN225"/>
      <c r="LTO225"/>
      <c r="LTP225"/>
      <c r="LTQ225"/>
      <c r="LTR225"/>
      <c r="LTS225"/>
      <c r="LTT225"/>
      <c r="LTU225"/>
      <c r="LTV225"/>
      <c r="LTW225"/>
      <c r="LTX225"/>
      <c r="LTY225"/>
      <c r="LTZ225"/>
      <c r="LUA225"/>
      <c r="LUB225"/>
      <c r="LUC225"/>
      <c r="LUD225"/>
      <c r="LUE225"/>
      <c r="LUF225"/>
      <c r="LUG225"/>
      <c r="LUH225"/>
      <c r="LUI225"/>
      <c r="LUJ225"/>
      <c r="LUK225"/>
      <c r="LUL225"/>
      <c r="LUM225"/>
      <c r="LUN225"/>
      <c r="LUO225"/>
      <c r="LUP225"/>
      <c r="LUQ225"/>
      <c r="LUR225"/>
      <c r="LUS225"/>
      <c r="LUT225"/>
      <c r="LUU225"/>
      <c r="LUV225"/>
      <c r="LUW225"/>
      <c r="LUX225"/>
      <c r="LUY225"/>
      <c r="LUZ225"/>
      <c r="LVA225"/>
      <c r="LVB225"/>
      <c r="LVC225"/>
      <c r="LVD225"/>
      <c r="LVE225"/>
      <c r="LVF225"/>
      <c r="LVG225"/>
      <c r="LVH225"/>
      <c r="LVI225"/>
      <c r="LVJ225"/>
      <c r="LVK225"/>
      <c r="LVL225"/>
      <c r="LVM225"/>
      <c r="LVN225"/>
      <c r="LVO225"/>
      <c r="LVP225"/>
      <c r="LVQ225"/>
      <c r="LVR225"/>
      <c r="LVS225"/>
      <c r="LVT225"/>
      <c r="LVU225"/>
      <c r="LVV225"/>
      <c r="LVW225"/>
      <c r="LVX225"/>
      <c r="LVY225"/>
      <c r="LVZ225"/>
      <c r="LWA225"/>
      <c r="LWB225"/>
      <c r="LWC225"/>
      <c r="LWD225"/>
      <c r="LWE225"/>
      <c r="LWF225"/>
      <c r="LWG225"/>
      <c r="LWH225"/>
      <c r="LWI225"/>
      <c r="LWJ225"/>
      <c r="LWK225"/>
      <c r="LWL225"/>
      <c r="LWM225"/>
      <c r="LWN225"/>
      <c r="LWO225"/>
      <c r="LWP225"/>
      <c r="LWQ225"/>
      <c r="LWR225"/>
      <c r="LWS225"/>
      <c r="LWT225"/>
      <c r="LWU225"/>
      <c r="LWV225"/>
      <c r="LWW225"/>
      <c r="LWX225"/>
      <c r="LWY225"/>
      <c r="LWZ225"/>
      <c r="LXA225"/>
      <c r="LXB225"/>
      <c r="LXC225"/>
      <c r="LXD225"/>
      <c r="LXE225"/>
      <c r="LXF225"/>
      <c r="LXG225"/>
      <c r="LXH225"/>
      <c r="LXI225"/>
      <c r="LXJ225"/>
      <c r="LXK225"/>
      <c r="LXL225"/>
      <c r="LXM225"/>
      <c r="LXN225"/>
      <c r="LXO225"/>
      <c r="LXP225"/>
      <c r="LXQ225"/>
      <c r="LXR225"/>
      <c r="LXS225"/>
      <c r="LXT225"/>
      <c r="LXU225"/>
      <c r="LXV225"/>
      <c r="LXW225"/>
      <c r="LXX225"/>
      <c r="LXY225"/>
      <c r="LXZ225"/>
      <c r="LYA225"/>
      <c r="LYB225"/>
      <c r="LYC225"/>
      <c r="LYD225"/>
      <c r="LYE225"/>
      <c r="LYF225"/>
      <c r="LYG225"/>
      <c r="LYH225"/>
      <c r="LYI225"/>
      <c r="LYJ225"/>
      <c r="LYK225"/>
      <c r="LYL225"/>
      <c r="LYM225"/>
      <c r="LYN225"/>
      <c r="LYO225"/>
      <c r="LYP225"/>
      <c r="LYQ225"/>
      <c r="LYR225"/>
      <c r="LYS225"/>
      <c r="LYT225"/>
      <c r="LYU225"/>
      <c r="LYV225"/>
      <c r="LYW225"/>
      <c r="LYX225"/>
      <c r="LYY225"/>
      <c r="LYZ225"/>
      <c r="LZA225"/>
      <c r="LZB225"/>
      <c r="LZC225"/>
      <c r="LZD225"/>
      <c r="LZE225"/>
      <c r="LZF225"/>
      <c r="LZG225"/>
      <c r="LZH225"/>
      <c r="LZI225"/>
      <c r="LZJ225"/>
      <c r="LZK225"/>
      <c r="LZL225"/>
      <c r="LZM225"/>
      <c r="LZN225"/>
      <c r="LZO225"/>
      <c r="LZP225"/>
      <c r="LZQ225"/>
      <c r="LZR225"/>
      <c r="LZS225"/>
      <c r="LZT225"/>
      <c r="LZU225"/>
      <c r="LZV225"/>
      <c r="LZW225"/>
      <c r="LZX225"/>
      <c r="LZY225"/>
      <c r="LZZ225"/>
      <c r="MAA225"/>
      <c r="MAB225"/>
      <c r="MAC225"/>
      <c r="MAD225"/>
      <c r="MAE225"/>
      <c r="MAF225"/>
      <c r="MAG225"/>
      <c r="MAH225"/>
      <c r="MAI225"/>
      <c r="MAJ225"/>
      <c r="MAK225"/>
      <c r="MAL225"/>
      <c r="MAM225"/>
      <c r="MAN225"/>
      <c r="MAO225"/>
      <c r="MAP225"/>
      <c r="MAQ225"/>
      <c r="MAR225"/>
      <c r="MAS225"/>
      <c r="MAT225"/>
      <c r="MAU225"/>
      <c r="MAV225"/>
      <c r="MAW225"/>
      <c r="MAX225"/>
      <c r="MAY225"/>
      <c r="MAZ225"/>
      <c r="MBA225"/>
      <c r="MBB225"/>
      <c r="MBC225"/>
      <c r="MBD225"/>
      <c r="MBE225"/>
      <c r="MBF225"/>
      <c r="MBG225"/>
      <c r="MBH225"/>
      <c r="MBI225"/>
      <c r="MBJ225"/>
      <c r="MBK225"/>
      <c r="MBL225"/>
      <c r="MBM225"/>
      <c r="MBN225"/>
      <c r="MBO225"/>
      <c r="MBP225"/>
      <c r="MBQ225"/>
      <c r="MBR225"/>
      <c r="MBS225"/>
      <c r="MBT225"/>
      <c r="MBU225"/>
      <c r="MBV225"/>
      <c r="MBW225"/>
      <c r="MBX225"/>
      <c r="MBY225"/>
      <c r="MBZ225"/>
      <c r="MCA225"/>
      <c r="MCB225"/>
      <c r="MCC225"/>
      <c r="MCD225"/>
      <c r="MCE225"/>
      <c r="MCF225"/>
      <c r="MCG225"/>
      <c r="MCH225"/>
      <c r="MCI225"/>
      <c r="MCJ225"/>
      <c r="MCK225"/>
      <c r="MCL225"/>
      <c r="MCM225"/>
      <c r="MCN225"/>
      <c r="MCO225"/>
      <c r="MCP225"/>
      <c r="MCQ225"/>
      <c r="MCR225"/>
      <c r="MCS225"/>
      <c r="MCT225"/>
      <c r="MCU225"/>
      <c r="MCV225"/>
      <c r="MCW225"/>
      <c r="MCX225"/>
      <c r="MCY225"/>
      <c r="MCZ225"/>
      <c r="MDA225"/>
      <c r="MDB225"/>
      <c r="MDC225"/>
      <c r="MDD225"/>
      <c r="MDE225"/>
      <c r="MDF225"/>
      <c r="MDG225"/>
      <c r="MDH225"/>
      <c r="MDI225"/>
      <c r="MDJ225"/>
      <c r="MDK225"/>
      <c r="MDL225"/>
      <c r="MDM225"/>
      <c r="MDN225"/>
      <c r="MDO225"/>
      <c r="MDP225"/>
      <c r="MDQ225"/>
      <c r="MDR225"/>
      <c r="MDS225"/>
      <c r="MDT225"/>
      <c r="MDU225"/>
      <c r="MDV225"/>
      <c r="MDW225"/>
      <c r="MDX225"/>
      <c r="MDY225"/>
      <c r="MDZ225"/>
      <c r="MEA225"/>
      <c r="MEB225"/>
      <c r="MEC225"/>
      <c r="MED225"/>
      <c r="MEE225"/>
      <c r="MEF225"/>
      <c r="MEG225"/>
      <c r="MEH225"/>
      <c r="MEI225"/>
      <c r="MEJ225"/>
      <c r="MEK225"/>
      <c r="MEL225"/>
      <c r="MEM225"/>
      <c r="MEN225"/>
      <c r="MEO225"/>
      <c r="MEP225"/>
      <c r="MEQ225"/>
      <c r="MER225"/>
      <c r="MES225"/>
      <c r="MET225"/>
      <c r="MEU225"/>
      <c r="MEV225"/>
      <c r="MEW225"/>
      <c r="MEX225"/>
      <c r="MEY225"/>
      <c r="MEZ225"/>
      <c r="MFA225"/>
      <c r="MFB225"/>
      <c r="MFC225"/>
      <c r="MFD225"/>
      <c r="MFE225"/>
      <c r="MFF225"/>
      <c r="MFG225"/>
      <c r="MFH225"/>
      <c r="MFI225"/>
      <c r="MFJ225"/>
      <c r="MFK225"/>
      <c r="MFL225"/>
      <c r="MFM225"/>
      <c r="MFN225"/>
      <c r="MFO225"/>
      <c r="MFP225"/>
      <c r="MFQ225"/>
      <c r="MFR225"/>
      <c r="MFS225"/>
      <c r="MFT225"/>
      <c r="MFU225"/>
      <c r="MFV225"/>
      <c r="MFW225"/>
      <c r="MFX225"/>
      <c r="MFY225"/>
      <c r="MFZ225"/>
      <c r="MGA225"/>
      <c r="MGB225"/>
      <c r="MGC225"/>
      <c r="MGD225"/>
      <c r="MGE225"/>
      <c r="MGF225"/>
      <c r="MGG225"/>
      <c r="MGH225"/>
      <c r="MGI225"/>
      <c r="MGJ225"/>
      <c r="MGK225"/>
      <c r="MGL225"/>
      <c r="MGM225"/>
      <c r="MGN225"/>
      <c r="MGO225"/>
      <c r="MGP225"/>
      <c r="MGQ225"/>
      <c r="MGR225"/>
      <c r="MGS225"/>
      <c r="MGT225"/>
      <c r="MGU225"/>
      <c r="MGV225"/>
      <c r="MGW225"/>
      <c r="MGX225"/>
      <c r="MGY225"/>
      <c r="MGZ225"/>
      <c r="MHA225"/>
      <c r="MHB225"/>
      <c r="MHC225"/>
      <c r="MHD225"/>
      <c r="MHE225"/>
      <c r="MHF225"/>
      <c r="MHG225"/>
      <c r="MHH225"/>
      <c r="MHI225"/>
      <c r="MHJ225"/>
      <c r="MHK225"/>
      <c r="MHL225"/>
      <c r="MHM225"/>
      <c r="MHN225"/>
      <c r="MHO225"/>
      <c r="MHP225"/>
      <c r="MHQ225"/>
      <c r="MHR225"/>
      <c r="MHS225"/>
      <c r="MHT225"/>
      <c r="MHU225"/>
      <c r="MHV225"/>
      <c r="MHW225"/>
      <c r="MHX225"/>
      <c r="MHY225"/>
      <c r="MHZ225"/>
      <c r="MIA225"/>
      <c r="MIB225"/>
      <c r="MIC225"/>
      <c r="MID225"/>
      <c r="MIE225"/>
      <c r="MIF225"/>
      <c r="MIG225"/>
      <c r="MIH225"/>
      <c r="MII225"/>
      <c r="MIJ225"/>
      <c r="MIK225"/>
      <c r="MIL225"/>
      <c r="MIM225"/>
      <c r="MIN225"/>
      <c r="MIO225"/>
      <c r="MIP225"/>
      <c r="MIQ225"/>
      <c r="MIR225"/>
      <c r="MIS225"/>
      <c r="MIT225"/>
      <c r="MIU225"/>
      <c r="MIV225"/>
      <c r="MIW225"/>
      <c r="MIX225"/>
      <c r="MIY225"/>
      <c r="MIZ225"/>
      <c r="MJA225"/>
      <c r="MJB225"/>
      <c r="MJC225"/>
      <c r="MJD225"/>
      <c r="MJE225"/>
      <c r="MJF225"/>
      <c r="MJG225"/>
      <c r="MJH225"/>
      <c r="MJI225"/>
      <c r="MJJ225"/>
      <c r="MJK225"/>
      <c r="MJL225"/>
      <c r="MJM225"/>
      <c r="MJN225"/>
      <c r="MJO225"/>
      <c r="MJP225"/>
      <c r="MJQ225"/>
      <c r="MJR225"/>
      <c r="MJS225"/>
      <c r="MJT225"/>
      <c r="MJU225"/>
      <c r="MJV225"/>
      <c r="MJW225"/>
      <c r="MJX225"/>
      <c r="MJY225"/>
      <c r="MJZ225"/>
      <c r="MKA225"/>
      <c r="MKB225"/>
      <c r="MKC225"/>
      <c r="MKD225"/>
      <c r="MKE225"/>
      <c r="MKF225"/>
      <c r="MKG225"/>
      <c r="MKH225"/>
      <c r="MKI225"/>
      <c r="MKJ225"/>
      <c r="MKK225"/>
      <c r="MKL225"/>
      <c r="MKM225"/>
      <c r="MKN225"/>
      <c r="MKO225"/>
      <c r="MKP225"/>
      <c r="MKQ225"/>
      <c r="MKR225"/>
      <c r="MKS225"/>
      <c r="MKT225"/>
      <c r="MKU225"/>
      <c r="MKV225"/>
      <c r="MKW225"/>
      <c r="MKX225"/>
      <c r="MKY225"/>
      <c r="MKZ225"/>
      <c r="MLA225"/>
      <c r="MLB225"/>
      <c r="MLC225"/>
      <c r="MLD225"/>
      <c r="MLE225"/>
      <c r="MLF225"/>
      <c r="MLG225"/>
      <c r="MLH225"/>
      <c r="MLI225"/>
      <c r="MLJ225"/>
      <c r="MLK225"/>
      <c r="MLL225"/>
      <c r="MLM225"/>
      <c r="MLN225"/>
      <c r="MLO225"/>
      <c r="MLP225"/>
      <c r="MLQ225"/>
      <c r="MLR225"/>
      <c r="MLS225"/>
      <c r="MLT225"/>
      <c r="MLU225"/>
      <c r="MLV225"/>
      <c r="MLW225"/>
      <c r="MLX225"/>
      <c r="MLY225"/>
      <c r="MLZ225"/>
      <c r="MMA225"/>
      <c r="MMB225"/>
      <c r="MMC225"/>
      <c r="MMD225"/>
      <c r="MME225"/>
      <c r="MMF225"/>
      <c r="MMG225"/>
      <c r="MMH225"/>
      <c r="MMI225"/>
      <c r="MMJ225"/>
      <c r="MMK225"/>
      <c r="MML225"/>
      <c r="MMM225"/>
      <c r="MMN225"/>
      <c r="MMO225"/>
      <c r="MMP225"/>
      <c r="MMQ225"/>
      <c r="MMR225"/>
      <c r="MMS225"/>
      <c r="MMT225"/>
      <c r="MMU225"/>
      <c r="MMV225"/>
      <c r="MMW225"/>
      <c r="MMX225"/>
      <c r="MMY225"/>
      <c r="MMZ225"/>
      <c r="MNA225"/>
      <c r="MNB225"/>
      <c r="MNC225"/>
      <c r="MND225"/>
      <c r="MNE225"/>
      <c r="MNF225"/>
      <c r="MNG225"/>
      <c r="MNH225"/>
      <c r="MNI225"/>
      <c r="MNJ225"/>
      <c r="MNK225"/>
      <c r="MNL225"/>
      <c r="MNM225"/>
      <c r="MNN225"/>
      <c r="MNO225"/>
      <c r="MNP225"/>
      <c r="MNQ225"/>
      <c r="MNR225"/>
      <c r="MNS225"/>
      <c r="MNT225"/>
      <c r="MNU225"/>
      <c r="MNV225"/>
      <c r="MNW225"/>
      <c r="MNX225"/>
      <c r="MNY225"/>
      <c r="MNZ225"/>
      <c r="MOA225"/>
      <c r="MOB225"/>
      <c r="MOC225"/>
      <c r="MOD225"/>
      <c r="MOE225"/>
      <c r="MOF225"/>
      <c r="MOG225"/>
      <c r="MOH225"/>
      <c r="MOI225"/>
      <c r="MOJ225"/>
      <c r="MOK225"/>
      <c r="MOL225"/>
      <c r="MOM225"/>
      <c r="MON225"/>
      <c r="MOO225"/>
      <c r="MOP225"/>
      <c r="MOQ225"/>
      <c r="MOR225"/>
      <c r="MOS225"/>
      <c r="MOT225"/>
      <c r="MOU225"/>
      <c r="MOV225"/>
      <c r="MOW225"/>
      <c r="MOX225"/>
      <c r="MOY225"/>
      <c r="MOZ225"/>
      <c r="MPA225"/>
      <c r="MPB225"/>
      <c r="MPC225"/>
      <c r="MPD225"/>
      <c r="MPE225"/>
      <c r="MPF225"/>
      <c r="MPG225"/>
      <c r="MPH225"/>
      <c r="MPI225"/>
      <c r="MPJ225"/>
      <c r="MPK225"/>
      <c r="MPL225"/>
      <c r="MPM225"/>
      <c r="MPN225"/>
      <c r="MPO225"/>
      <c r="MPP225"/>
      <c r="MPQ225"/>
      <c r="MPR225"/>
      <c r="MPS225"/>
      <c r="MPT225"/>
      <c r="MPU225"/>
      <c r="MPV225"/>
      <c r="MPW225"/>
      <c r="MPX225"/>
      <c r="MPY225"/>
      <c r="MPZ225"/>
      <c r="MQA225"/>
      <c r="MQB225"/>
      <c r="MQC225"/>
      <c r="MQD225"/>
      <c r="MQE225"/>
      <c r="MQF225"/>
      <c r="MQG225"/>
      <c r="MQH225"/>
      <c r="MQI225"/>
      <c r="MQJ225"/>
      <c r="MQK225"/>
      <c r="MQL225"/>
      <c r="MQM225"/>
      <c r="MQN225"/>
      <c r="MQO225"/>
      <c r="MQP225"/>
      <c r="MQQ225"/>
      <c r="MQR225"/>
      <c r="MQS225"/>
      <c r="MQT225"/>
      <c r="MQU225"/>
      <c r="MQV225"/>
      <c r="MQW225"/>
      <c r="MQX225"/>
      <c r="MQY225"/>
      <c r="MQZ225"/>
      <c r="MRA225"/>
      <c r="MRB225"/>
      <c r="MRC225"/>
      <c r="MRD225"/>
      <c r="MRE225"/>
      <c r="MRF225"/>
      <c r="MRG225"/>
      <c r="MRH225"/>
      <c r="MRI225"/>
      <c r="MRJ225"/>
      <c r="MRK225"/>
      <c r="MRL225"/>
      <c r="MRM225"/>
      <c r="MRN225"/>
      <c r="MRO225"/>
      <c r="MRP225"/>
      <c r="MRQ225"/>
      <c r="MRR225"/>
      <c r="MRS225"/>
      <c r="MRT225"/>
      <c r="MRU225"/>
      <c r="MRV225"/>
      <c r="MRW225"/>
      <c r="MRX225"/>
      <c r="MRY225"/>
      <c r="MRZ225"/>
      <c r="MSA225"/>
      <c r="MSB225"/>
      <c r="MSC225"/>
      <c r="MSD225"/>
      <c r="MSE225"/>
      <c r="MSF225"/>
      <c r="MSG225"/>
      <c r="MSH225"/>
      <c r="MSI225"/>
      <c r="MSJ225"/>
      <c r="MSK225"/>
      <c r="MSL225"/>
      <c r="MSM225"/>
      <c r="MSN225"/>
      <c r="MSO225"/>
      <c r="MSP225"/>
      <c r="MSQ225"/>
      <c r="MSR225"/>
      <c r="MSS225"/>
      <c r="MST225"/>
      <c r="MSU225"/>
      <c r="MSV225"/>
      <c r="MSW225"/>
      <c r="MSX225"/>
      <c r="MSY225"/>
      <c r="MSZ225"/>
      <c r="MTA225"/>
      <c r="MTB225"/>
      <c r="MTC225"/>
      <c r="MTD225"/>
      <c r="MTE225"/>
      <c r="MTF225"/>
      <c r="MTG225"/>
      <c r="MTH225"/>
      <c r="MTI225"/>
      <c r="MTJ225"/>
      <c r="MTK225"/>
      <c r="MTL225"/>
      <c r="MTM225"/>
      <c r="MTN225"/>
      <c r="MTO225"/>
      <c r="MTP225"/>
      <c r="MTQ225"/>
      <c r="MTR225"/>
      <c r="MTS225"/>
      <c r="MTT225"/>
      <c r="MTU225"/>
      <c r="MTV225"/>
      <c r="MTW225"/>
      <c r="MTX225"/>
      <c r="MTY225"/>
      <c r="MTZ225"/>
      <c r="MUA225"/>
      <c r="MUB225"/>
      <c r="MUC225"/>
      <c r="MUD225"/>
      <c r="MUE225"/>
      <c r="MUF225"/>
      <c r="MUG225"/>
      <c r="MUH225"/>
      <c r="MUI225"/>
      <c r="MUJ225"/>
      <c r="MUK225"/>
      <c r="MUL225"/>
      <c r="MUM225"/>
      <c r="MUN225"/>
      <c r="MUO225"/>
      <c r="MUP225"/>
      <c r="MUQ225"/>
      <c r="MUR225"/>
      <c r="MUS225"/>
      <c r="MUT225"/>
      <c r="MUU225"/>
      <c r="MUV225"/>
      <c r="MUW225"/>
      <c r="MUX225"/>
      <c r="MUY225"/>
      <c r="MUZ225"/>
      <c r="MVA225"/>
      <c r="MVB225"/>
      <c r="MVC225"/>
      <c r="MVD225"/>
      <c r="MVE225"/>
      <c r="MVF225"/>
      <c r="MVG225"/>
      <c r="MVH225"/>
      <c r="MVI225"/>
      <c r="MVJ225"/>
      <c r="MVK225"/>
      <c r="MVL225"/>
      <c r="MVM225"/>
      <c r="MVN225"/>
      <c r="MVO225"/>
      <c r="MVP225"/>
      <c r="MVQ225"/>
      <c r="MVR225"/>
      <c r="MVS225"/>
      <c r="MVT225"/>
      <c r="MVU225"/>
      <c r="MVV225"/>
      <c r="MVW225"/>
      <c r="MVX225"/>
      <c r="MVY225"/>
      <c r="MVZ225"/>
      <c r="MWA225"/>
      <c r="MWB225"/>
      <c r="MWC225"/>
      <c r="MWD225"/>
      <c r="MWE225"/>
      <c r="MWF225"/>
      <c r="MWG225"/>
      <c r="MWH225"/>
      <c r="MWI225"/>
      <c r="MWJ225"/>
      <c r="MWK225"/>
      <c r="MWL225"/>
      <c r="MWM225"/>
      <c r="MWN225"/>
      <c r="MWO225"/>
      <c r="MWP225"/>
      <c r="MWQ225"/>
      <c r="MWR225"/>
      <c r="MWS225"/>
      <c r="MWT225"/>
      <c r="MWU225"/>
      <c r="MWV225"/>
      <c r="MWW225"/>
      <c r="MWX225"/>
      <c r="MWY225"/>
      <c r="MWZ225"/>
      <c r="MXA225"/>
      <c r="MXB225"/>
      <c r="MXC225"/>
      <c r="MXD225"/>
      <c r="MXE225"/>
      <c r="MXF225"/>
      <c r="MXG225"/>
      <c r="MXH225"/>
      <c r="MXI225"/>
      <c r="MXJ225"/>
      <c r="MXK225"/>
      <c r="MXL225"/>
      <c r="MXM225"/>
      <c r="MXN225"/>
      <c r="MXO225"/>
      <c r="MXP225"/>
      <c r="MXQ225"/>
      <c r="MXR225"/>
      <c r="MXS225"/>
      <c r="MXT225"/>
      <c r="MXU225"/>
      <c r="MXV225"/>
      <c r="MXW225"/>
      <c r="MXX225"/>
      <c r="MXY225"/>
      <c r="MXZ225"/>
      <c r="MYA225"/>
      <c r="MYB225"/>
      <c r="MYC225"/>
      <c r="MYD225"/>
      <c r="MYE225"/>
      <c r="MYF225"/>
      <c r="MYG225"/>
      <c r="MYH225"/>
      <c r="MYI225"/>
      <c r="MYJ225"/>
      <c r="MYK225"/>
      <c r="MYL225"/>
      <c r="MYM225"/>
      <c r="MYN225"/>
      <c r="MYO225"/>
      <c r="MYP225"/>
      <c r="MYQ225"/>
      <c r="MYR225"/>
      <c r="MYS225"/>
      <c r="MYT225"/>
      <c r="MYU225"/>
      <c r="MYV225"/>
      <c r="MYW225"/>
      <c r="MYX225"/>
      <c r="MYY225"/>
      <c r="MYZ225"/>
      <c r="MZA225"/>
      <c r="MZB225"/>
      <c r="MZC225"/>
      <c r="MZD225"/>
      <c r="MZE225"/>
      <c r="MZF225"/>
      <c r="MZG225"/>
      <c r="MZH225"/>
      <c r="MZI225"/>
      <c r="MZJ225"/>
      <c r="MZK225"/>
      <c r="MZL225"/>
      <c r="MZM225"/>
      <c r="MZN225"/>
      <c r="MZO225"/>
      <c r="MZP225"/>
      <c r="MZQ225"/>
      <c r="MZR225"/>
      <c r="MZS225"/>
      <c r="MZT225"/>
      <c r="MZU225"/>
      <c r="MZV225"/>
      <c r="MZW225"/>
      <c r="MZX225"/>
      <c r="MZY225"/>
      <c r="MZZ225"/>
      <c r="NAA225"/>
      <c r="NAB225"/>
      <c r="NAC225"/>
      <c r="NAD225"/>
      <c r="NAE225"/>
      <c r="NAF225"/>
      <c r="NAG225"/>
      <c r="NAH225"/>
      <c r="NAI225"/>
      <c r="NAJ225"/>
      <c r="NAK225"/>
      <c r="NAL225"/>
      <c r="NAM225"/>
      <c r="NAN225"/>
      <c r="NAO225"/>
      <c r="NAP225"/>
      <c r="NAQ225"/>
      <c r="NAR225"/>
      <c r="NAS225"/>
      <c r="NAT225"/>
      <c r="NAU225"/>
      <c r="NAV225"/>
      <c r="NAW225"/>
      <c r="NAX225"/>
      <c r="NAY225"/>
      <c r="NAZ225"/>
      <c r="NBA225"/>
      <c r="NBB225"/>
      <c r="NBC225"/>
      <c r="NBD225"/>
      <c r="NBE225"/>
      <c r="NBF225"/>
      <c r="NBG225"/>
      <c r="NBH225"/>
      <c r="NBI225"/>
      <c r="NBJ225"/>
      <c r="NBK225"/>
      <c r="NBL225"/>
      <c r="NBM225"/>
      <c r="NBN225"/>
      <c r="NBO225"/>
      <c r="NBP225"/>
      <c r="NBQ225"/>
      <c r="NBR225"/>
      <c r="NBS225"/>
      <c r="NBT225"/>
      <c r="NBU225"/>
      <c r="NBV225"/>
      <c r="NBW225"/>
      <c r="NBX225"/>
      <c r="NBY225"/>
      <c r="NBZ225"/>
      <c r="NCA225"/>
      <c r="NCB225"/>
      <c r="NCC225"/>
      <c r="NCD225"/>
      <c r="NCE225"/>
      <c r="NCF225"/>
      <c r="NCG225"/>
      <c r="NCH225"/>
      <c r="NCI225"/>
      <c r="NCJ225"/>
      <c r="NCK225"/>
      <c r="NCL225"/>
      <c r="NCM225"/>
      <c r="NCN225"/>
      <c r="NCO225"/>
      <c r="NCP225"/>
      <c r="NCQ225"/>
      <c r="NCR225"/>
      <c r="NCS225"/>
      <c r="NCT225"/>
      <c r="NCU225"/>
      <c r="NCV225"/>
      <c r="NCW225"/>
      <c r="NCX225"/>
      <c r="NCY225"/>
      <c r="NCZ225"/>
      <c r="NDA225"/>
      <c r="NDB225"/>
      <c r="NDC225"/>
      <c r="NDD225"/>
      <c r="NDE225"/>
      <c r="NDF225"/>
      <c r="NDG225"/>
      <c r="NDH225"/>
      <c r="NDI225"/>
      <c r="NDJ225"/>
      <c r="NDK225"/>
      <c r="NDL225"/>
      <c r="NDM225"/>
      <c r="NDN225"/>
      <c r="NDO225"/>
      <c r="NDP225"/>
      <c r="NDQ225"/>
      <c r="NDR225"/>
      <c r="NDS225"/>
      <c r="NDT225"/>
      <c r="NDU225"/>
      <c r="NDV225"/>
      <c r="NDW225"/>
      <c r="NDX225"/>
      <c r="NDY225"/>
      <c r="NDZ225"/>
      <c r="NEA225"/>
      <c r="NEB225"/>
      <c r="NEC225"/>
      <c r="NED225"/>
      <c r="NEE225"/>
      <c r="NEF225"/>
      <c r="NEG225"/>
      <c r="NEH225"/>
      <c r="NEI225"/>
      <c r="NEJ225"/>
      <c r="NEK225"/>
      <c r="NEL225"/>
      <c r="NEM225"/>
      <c r="NEN225"/>
      <c r="NEO225"/>
      <c r="NEP225"/>
      <c r="NEQ225"/>
      <c r="NER225"/>
      <c r="NES225"/>
      <c r="NET225"/>
      <c r="NEU225"/>
      <c r="NEV225"/>
      <c r="NEW225"/>
      <c r="NEX225"/>
      <c r="NEY225"/>
      <c r="NEZ225"/>
      <c r="NFA225"/>
      <c r="NFB225"/>
      <c r="NFC225"/>
      <c r="NFD225"/>
      <c r="NFE225"/>
      <c r="NFF225"/>
      <c r="NFG225"/>
      <c r="NFH225"/>
      <c r="NFI225"/>
      <c r="NFJ225"/>
      <c r="NFK225"/>
      <c r="NFL225"/>
      <c r="NFM225"/>
      <c r="NFN225"/>
      <c r="NFO225"/>
      <c r="NFP225"/>
      <c r="NFQ225"/>
      <c r="NFR225"/>
      <c r="NFS225"/>
      <c r="NFT225"/>
      <c r="NFU225"/>
      <c r="NFV225"/>
      <c r="NFW225"/>
      <c r="NFX225"/>
      <c r="NFY225"/>
      <c r="NFZ225"/>
      <c r="NGA225"/>
      <c r="NGB225"/>
      <c r="NGC225"/>
      <c r="NGD225"/>
      <c r="NGE225"/>
      <c r="NGF225"/>
      <c r="NGG225"/>
      <c r="NGH225"/>
      <c r="NGI225"/>
      <c r="NGJ225"/>
      <c r="NGK225"/>
      <c r="NGL225"/>
      <c r="NGM225"/>
      <c r="NGN225"/>
      <c r="NGO225"/>
      <c r="NGP225"/>
      <c r="NGQ225"/>
      <c r="NGR225"/>
      <c r="NGS225"/>
      <c r="NGT225"/>
      <c r="NGU225"/>
      <c r="NGV225"/>
      <c r="NGW225"/>
      <c r="NGX225"/>
      <c r="NGY225"/>
      <c r="NGZ225"/>
      <c r="NHA225"/>
      <c r="NHB225"/>
      <c r="NHC225"/>
      <c r="NHD225"/>
      <c r="NHE225"/>
      <c r="NHF225"/>
      <c r="NHG225"/>
      <c r="NHH225"/>
      <c r="NHI225"/>
      <c r="NHJ225"/>
      <c r="NHK225"/>
      <c r="NHL225"/>
      <c r="NHM225"/>
      <c r="NHN225"/>
      <c r="NHO225"/>
      <c r="NHP225"/>
      <c r="NHQ225"/>
      <c r="NHR225"/>
      <c r="NHS225"/>
      <c r="NHT225"/>
      <c r="NHU225"/>
      <c r="NHV225"/>
      <c r="NHW225"/>
      <c r="NHX225"/>
      <c r="NHY225"/>
      <c r="NHZ225"/>
      <c r="NIA225"/>
      <c r="NIB225"/>
      <c r="NIC225"/>
      <c r="NID225"/>
      <c r="NIE225"/>
      <c r="NIF225"/>
      <c r="NIG225"/>
      <c r="NIH225"/>
      <c r="NII225"/>
      <c r="NIJ225"/>
      <c r="NIK225"/>
      <c r="NIL225"/>
      <c r="NIM225"/>
      <c r="NIN225"/>
      <c r="NIO225"/>
      <c r="NIP225"/>
      <c r="NIQ225"/>
      <c r="NIR225"/>
      <c r="NIS225"/>
      <c r="NIT225"/>
      <c r="NIU225"/>
      <c r="NIV225"/>
      <c r="NIW225"/>
      <c r="NIX225"/>
      <c r="NIY225"/>
      <c r="NIZ225"/>
      <c r="NJA225"/>
      <c r="NJB225"/>
      <c r="NJC225"/>
      <c r="NJD225"/>
      <c r="NJE225"/>
      <c r="NJF225"/>
      <c r="NJG225"/>
      <c r="NJH225"/>
      <c r="NJI225"/>
      <c r="NJJ225"/>
      <c r="NJK225"/>
      <c r="NJL225"/>
      <c r="NJM225"/>
      <c r="NJN225"/>
      <c r="NJO225"/>
      <c r="NJP225"/>
      <c r="NJQ225"/>
      <c r="NJR225"/>
      <c r="NJS225"/>
      <c r="NJT225"/>
      <c r="NJU225"/>
      <c r="NJV225"/>
      <c r="NJW225"/>
      <c r="NJX225"/>
      <c r="NJY225"/>
      <c r="NJZ225"/>
      <c r="NKA225"/>
      <c r="NKB225"/>
      <c r="NKC225"/>
      <c r="NKD225"/>
      <c r="NKE225"/>
      <c r="NKF225"/>
      <c r="NKG225"/>
      <c r="NKH225"/>
      <c r="NKI225"/>
      <c r="NKJ225"/>
      <c r="NKK225"/>
      <c r="NKL225"/>
      <c r="NKM225"/>
      <c r="NKN225"/>
      <c r="NKO225"/>
      <c r="NKP225"/>
      <c r="NKQ225"/>
      <c r="NKR225"/>
      <c r="NKS225"/>
      <c r="NKT225"/>
      <c r="NKU225"/>
      <c r="NKV225"/>
      <c r="NKW225"/>
      <c r="NKX225"/>
      <c r="NKY225"/>
      <c r="NKZ225"/>
      <c r="NLA225"/>
      <c r="NLB225"/>
      <c r="NLC225"/>
      <c r="NLD225"/>
      <c r="NLE225"/>
      <c r="NLF225"/>
      <c r="NLG225"/>
      <c r="NLH225"/>
      <c r="NLI225"/>
      <c r="NLJ225"/>
      <c r="NLK225"/>
      <c r="NLL225"/>
      <c r="NLM225"/>
      <c r="NLN225"/>
      <c r="NLO225"/>
      <c r="NLP225"/>
      <c r="NLQ225"/>
      <c r="NLR225"/>
      <c r="NLS225"/>
      <c r="NLT225"/>
      <c r="NLU225"/>
      <c r="NLV225"/>
      <c r="NLW225"/>
      <c r="NLX225"/>
      <c r="NLY225"/>
      <c r="NLZ225"/>
      <c r="NMA225"/>
      <c r="NMB225"/>
      <c r="NMC225"/>
      <c r="NMD225"/>
      <c r="NME225"/>
      <c r="NMF225"/>
      <c r="NMG225"/>
      <c r="NMH225"/>
      <c r="NMI225"/>
      <c r="NMJ225"/>
      <c r="NMK225"/>
      <c r="NML225"/>
      <c r="NMM225"/>
      <c r="NMN225"/>
      <c r="NMO225"/>
      <c r="NMP225"/>
      <c r="NMQ225"/>
      <c r="NMR225"/>
      <c r="NMS225"/>
      <c r="NMT225"/>
      <c r="NMU225"/>
      <c r="NMV225"/>
      <c r="NMW225"/>
      <c r="NMX225"/>
      <c r="NMY225"/>
      <c r="NMZ225"/>
      <c r="NNA225"/>
      <c r="NNB225"/>
      <c r="NNC225"/>
      <c r="NND225"/>
      <c r="NNE225"/>
      <c r="NNF225"/>
      <c r="NNG225"/>
      <c r="NNH225"/>
      <c r="NNI225"/>
      <c r="NNJ225"/>
      <c r="NNK225"/>
      <c r="NNL225"/>
      <c r="NNM225"/>
      <c r="NNN225"/>
      <c r="NNO225"/>
      <c r="NNP225"/>
      <c r="NNQ225"/>
      <c r="NNR225"/>
      <c r="NNS225"/>
      <c r="NNT225"/>
      <c r="NNU225"/>
      <c r="NNV225"/>
      <c r="NNW225"/>
      <c r="NNX225"/>
      <c r="NNY225"/>
      <c r="NNZ225"/>
      <c r="NOA225"/>
      <c r="NOB225"/>
      <c r="NOC225"/>
      <c r="NOD225"/>
      <c r="NOE225"/>
      <c r="NOF225"/>
      <c r="NOG225"/>
      <c r="NOH225"/>
      <c r="NOI225"/>
      <c r="NOJ225"/>
      <c r="NOK225"/>
      <c r="NOL225"/>
      <c r="NOM225"/>
      <c r="NON225"/>
      <c r="NOO225"/>
      <c r="NOP225"/>
      <c r="NOQ225"/>
      <c r="NOR225"/>
      <c r="NOS225"/>
      <c r="NOT225"/>
      <c r="NOU225"/>
      <c r="NOV225"/>
      <c r="NOW225"/>
      <c r="NOX225"/>
      <c r="NOY225"/>
      <c r="NOZ225"/>
      <c r="NPA225"/>
      <c r="NPB225"/>
      <c r="NPC225"/>
      <c r="NPD225"/>
      <c r="NPE225"/>
      <c r="NPF225"/>
      <c r="NPG225"/>
      <c r="NPH225"/>
      <c r="NPI225"/>
      <c r="NPJ225"/>
      <c r="NPK225"/>
      <c r="NPL225"/>
      <c r="NPM225"/>
      <c r="NPN225"/>
      <c r="NPO225"/>
      <c r="NPP225"/>
      <c r="NPQ225"/>
      <c r="NPR225"/>
      <c r="NPS225"/>
      <c r="NPT225"/>
      <c r="NPU225"/>
      <c r="NPV225"/>
      <c r="NPW225"/>
      <c r="NPX225"/>
      <c r="NPY225"/>
      <c r="NPZ225"/>
      <c r="NQA225"/>
      <c r="NQB225"/>
      <c r="NQC225"/>
      <c r="NQD225"/>
      <c r="NQE225"/>
      <c r="NQF225"/>
      <c r="NQG225"/>
      <c r="NQH225"/>
      <c r="NQI225"/>
      <c r="NQJ225"/>
      <c r="NQK225"/>
      <c r="NQL225"/>
      <c r="NQM225"/>
      <c r="NQN225"/>
      <c r="NQO225"/>
      <c r="NQP225"/>
      <c r="NQQ225"/>
      <c r="NQR225"/>
      <c r="NQS225"/>
      <c r="NQT225"/>
      <c r="NQU225"/>
      <c r="NQV225"/>
      <c r="NQW225"/>
      <c r="NQX225"/>
      <c r="NQY225"/>
      <c r="NQZ225"/>
      <c r="NRA225"/>
      <c r="NRB225"/>
      <c r="NRC225"/>
      <c r="NRD225"/>
      <c r="NRE225"/>
      <c r="NRF225"/>
      <c r="NRG225"/>
      <c r="NRH225"/>
      <c r="NRI225"/>
      <c r="NRJ225"/>
      <c r="NRK225"/>
      <c r="NRL225"/>
      <c r="NRM225"/>
      <c r="NRN225"/>
      <c r="NRO225"/>
      <c r="NRP225"/>
      <c r="NRQ225"/>
      <c r="NRR225"/>
      <c r="NRS225"/>
      <c r="NRT225"/>
      <c r="NRU225"/>
      <c r="NRV225"/>
      <c r="NRW225"/>
      <c r="NRX225"/>
      <c r="NRY225"/>
      <c r="NRZ225"/>
      <c r="NSA225"/>
      <c r="NSB225"/>
      <c r="NSC225"/>
      <c r="NSD225"/>
      <c r="NSE225"/>
      <c r="NSF225"/>
      <c r="NSG225"/>
      <c r="NSH225"/>
      <c r="NSI225"/>
      <c r="NSJ225"/>
      <c r="NSK225"/>
      <c r="NSL225"/>
      <c r="NSM225"/>
      <c r="NSN225"/>
      <c r="NSO225"/>
      <c r="NSP225"/>
      <c r="NSQ225"/>
      <c r="NSR225"/>
      <c r="NSS225"/>
      <c r="NST225"/>
      <c r="NSU225"/>
      <c r="NSV225"/>
      <c r="NSW225"/>
      <c r="NSX225"/>
      <c r="NSY225"/>
      <c r="NSZ225"/>
      <c r="NTA225"/>
      <c r="NTB225"/>
      <c r="NTC225"/>
      <c r="NTD225"/>
      <c r="NTE225"/>
      <c r="NTF225"/>
      <c r="NTG225"/>
      <c r="NTH225"/>
      <c r="NTI225"/>
      <c r="NTJ225"/>
      <c r="NTK225"/>
      <c r="NTL225"/>
      <c r="NTM225"/>
      <c r="NTN225"/>
      <c r="NTO225"/>
      <c r="NTP225"/>
      <c r="NTQ225"/>
      <c r="NTR225"/>
      <c r="NTS225"/>
      <c r="NTT225"/>
      <c r="NTU225"/>
      <c r="NTV225"/>
      <c r="NTW225"/>
      <c r="NTX225"/>
      <c r="NTY225"/>
      <c r="NTZ225"/>
      <c r="NUA225"/>
      <c r="NUB225"/>
      <c r="NUC225"/>
      <c r="NUD225"/>
      <c r="NUE225"/>
      <c r="NUF225"/>
      <c r="NUG225"/>
      <c r="NUH225"/>
      <c r="NUI225"/>
      <c r="NUJ225"/>
      <c r="NUK225"/>
      <c r="NUL225"/>
      <c r="NUM225"/>
      <c r="NUN225"/>
      <c r="NUO225"/>
      <c r="NUP225"/>
      <c r="NUQ225"/>
      <c r="NUR225"/>
      <c r="NUS225"/>
      <c r="NUT225"/>
      <c r="NUU225"/>
      <c r="NUV225"/>
      <c r="NUW225"/>
      <c r="NUX225"/>
      <c r="NUY225"/>
      <c r="NUZ225"/>
      <c r="NVA225"/>
      <c r="NVB225"/>
      <c r="NVC225"/>
      <c r="NVD225"/>
      <c r="NVE225"/>
      <c r="NVF225"/>
      <c r="NVG225"/>
      <c r="NVH225"/>
      <c r="NVI225"/>
      <c r="NVJ225"/>
      <c r="NVK225"/>
      <c r="NVL225"/>
      <c r="NVM225"/>
      <c r="NVN225"/>
      <c r="NVO225"/>
      <c r="NVP225"/>
      <c r="NVQ225"/>
      <c r="NVR225"/>
      <c r="NVS225"/>
      <c r="NVT225"/>
      <c r="NVU225"/>
      <c r="NVV225"/>
      <c r="NVW225"/>
      <c r="NVX225"/>
      <c r="NVY225"/>
      <c r="NVZ225"/>
      <c r="NWA225"/>
      <c r="NWB225"/>
      <c r="NWC225"/>
      <c r="NWD225"/>
      <c r="NWE225"/>
      <c r="NWF225"/>
      <c r="NWG225"/>
      <c r="NWH225"/>
      <c r="NWI225"/>
      <c r="NWJ225"/>
      <c r="NWK225"/>
      <c r="NWL225"/>
      <c r="NWM225"/>
      <c r="NWN225"/>
      <c r="NWO225"/>
      <c r="NWP225"/>
      <c r="NWQ225"/>
      <c r="NWR225"/>
      <c r="NWS225"/>
      <c r="NWT225"/>
      <c r="NWU225"/>
      <c r="NWV225"/>
      <c r="NWW225"/>
      <c r="NWX225"/>
      <c r="NWY225"/>
      <c r="NWZ225"/>
      <c r="NXA225"/>
      <c r="NXB225"/>
      <c r="NXC225"/>
      <c r="NXD225"/>
      <c r="NXE225"/>
      <c r="NXF225"/>
      <c r="NXG225"/>
      <c r="NXH225"/>
      <c r="NXI225"/>
      <c r="NXJ225"/>
      <c r="NXK225"/>
      <c r="NXL225"/>
      <c r="NXM225"/>
      <c r="NXN225"/>
      <c r="NXO225"/>
      <c r="NXP225"/>
      <c r="NXQ225"/>
      <c r="NXR225"/>
      <c r="NXS225"/>
      <c r="NXT225"/>
      <c r="NXU225"/>
      <c r="NXV225"/>
      <c r="NXW225"/>
      <c r="NXX225"/>
      <c r="NXY225"/>
      <c r="NXZ225"/>
      <c r="NYA225"/>
      <c r="NYB225"/>
      <c r="NYC225"/>
      <c r="NYD225"/>
      <c r="NYE225"/>
      <c r="NYF225"/>
      <c r="NYG225"/>
      <c r="NYH225"/>
      <c r="NYI225"/>
      <c r="NYJ225"/>
      <c r="NYK225"/>
      <c r="NYL225"/>
      <c r="NYM225"/>
      <c r="NYN225"/>
      <c r="NYO225"/>
      <c r="NYP225"/>
      <c r="NYQ225"/>
      <c r="NYR225"/>
      <c r="NYS225"/>
      <c r="NYT225"/>
      <c r="NYU225"/>
      <c r="NYV225"/>
      <c r="NYW225"/>
      <c r="NYX225"/>
      <c r="NYY225"/>
      <c r="NYZ225"/>
      <c r="NZA225"/>
      <c r="NZB225"/>
      <c r="NZC225"/>
      <c r="NZD225"/>
      <c r="NZE225"/>
      <c r="NZF225"/>
      <c r="NZG225"/>
      <c r="NZH225"/>
      <c r="NZI225"/>
      <c r="NZJ225"/>
      <c r="NZK225"/>
      <c r="NZL225"/>
      <c r="NZM225"/>
      <c r="NZN225"/>
      <c r="NZO225"/>
      <c r="NZP225"/>
      <c r="NZQ225"/>
      <c r="NZR225"/>
      <c r="NZS225"/>
      <c r="NZT225"/>
      <c r="NZU225"/>
      <c r="NZV225"/>
      <c r="NZW225"/>
      <c r="NZX225"/>
      <c r="NZY225"/>
      <c r="NZZ225"/>
      <c r="OAA225"/>
      <c r="OAB225"/>
      <c r="OAC225"/>
      <c r="OAD225"/>
      <c r="OAE225"/>
      <c r="OAF225"/>
      <c r="OAG225"/>
      <c r="OAH225"/>
      <c r="OAI225"/>
      <c r="OAJ225"/>
      <c r="OAK225"/>
      <c r="OAL225"/>
      <c r="OAM225"/>
      <c r="OAN225"/>
      <c r="OAO225"/>
      <c r="OAP225"/>
      <c r="OAQ225"/>
      <c r="OAR225"/>
      <c r="OAS225"/>
      <c r="OAT225"/>
      <c r="OAU225"/>
      <c r="OAV225"/>
      <c r="OAW225"/>
      <c r="OAX225"/>
      <c r="OAY225"/>
      <c r="OAZ225"/>
      <c r="OBA225"/>
      <c r="OBB225"/>
      <c r="OBC225"/>
      <c r="OBD225"/>
      <c r="OBE225"/>
      <c r="OBF225"/>
      <c r="OBG225"/>
      <c r="OBH225"/>
      <c r="OBI225"/>
      <c r="OBJ225"/>
      <c r="OBK225"/>
      <c r="OBL225"/>
      <c r="OBM225"/>
      <c r="OBN225"/>
      <c r="OBO225"/>
      <c r="OBP225"/>
      <c r="OBQ225"/>
      <c r="OBR225"/>
      <c r="OBS225"/>
      <c r="OBT225"/>
      <c r="OBU225"/>
      <c r="OBV225"/>
      <c r="OBW225"/>
      <c r="OBX225"/>
      <c r="OBY225"/>
      <c r="OBZ225"/>
      <c r="OCA225"/>
      <c r="OCB225"/>
      <c r="OCC225"/>
      <c r="OCD225"/>
      <c r="OCE225"/>
      <c r="OCF225"/>
      <c r="OCG225"/>
      <c r="OCH225"/>
      <c r="OCI225"/>
      <c r="OCJ225"/>
      <c r="OCK225"/>
      <c r="OCL225"/>
      <c r="OCM225"/>
      <c r="OCN225"/>
      <c r="OCO225"/>
      <c r="OCP225"/>
      <c r="OCQ225"/>
      <c r="OCR225"/>
      <c r="OCS225"/>
      <c r="OCT225"/>
      <c r="OCU225"/>
      <c r="OCV225"/>
      <c r="OCW225"/>
      <c r="OCX225"/>
      <c r="OCY225"/>
      <c r="OCZ225"/>
      <c r="ODA225"/>
      <c r="ODB225"/>
      <c r="ODC225"/>
      <c r="ODD225"/>
      <c r="ODE225"/>
      <c r="ODF225"/>
      <c r="ODG225"/>
      <c r="ODH225"/>
      <c r="ODI225"/>
      <c r="ODJ225"/>
      <c r="ODK225"/>
      <c r="ODL225"/>
      <c r="ODM225"/>
      <c r="ODN225"/>
      <c r="ODO225"/>
      <c r="ODP225"/>
      <c r="ODQ225"/>
      <c r="ODR225"/>
      <c r="ODS225"/>
      <c r="ODT225"/>
      <c r="ODU225"/>
      <c r="ODV225"/>
      <c r="ODW225"/>
      <c r="ODX225"/>
      <c r="ODY225"/>
      <c r="ODZ225"/>
      <c r="OEA225"/>
      <c r="OEB225"/>
      <c r="OEC225"/>
      <c r="OED225"/>
      <c r="OEE225"/>
      <c r="OEF225"/>
      <c r="OEG225"/>
      <c r="OEH225"/>
      <c r="OEI225"/>
      <c r="OEJ225"/>
      <c r="OEK225"/>
      <c r="OEL225"/>
      <c r="OEM225"/>
      <c r="OEN225"/>
      <c r="OEO225"/>
      <c r="OEP225"/>
      <c r="OEQ225"/>
      <c r="OER225"/>
      <c r="OES225"/>
      <c r="OET225"/>
      <c r="OEU225"/>
      <c r="OEV225"/>
      <c r="OEW225"/>
      <c r="OEX225"/>
      <c r="OEY225"/>
      <c r="OEZ225"/>
      <c r="OFA225"/>
      <c r="OFB225"/>
      <c r="OFC225"/>
      <c r="OFD225"/>
      <c r="OFE225"/>
      <c r="OFF225"/>
      <c r="OFG225"/>
      <c r="OFH225"/>
      <c r="OFI225"/>
      <c r="OFJ225"/>
      <c r="OFK225"/>
      <c r="OFL225"/>
      <c r="OFM225"/>
      <c r="OFN225"/>
      <c r="OFO225"/>
      <c r="OFP225"/>
      <c r="OFQ225"/>
      <c r="OFR225"/>
      <c r="OFS225"/>
      <c r="OFT225"/>
      <c r="OFU225"/>
      <c r="OFV225"/>
      <c r="OFW225"/>
      <c r="OFX225"/>
      <c r="OFY225"/>
      <c r="OFZ225"/>
      <c r="OGA225"/>
      <c r="OGB225"/>
      <c r="OGC225"/>
      <c r="OGD225"/>
      <c r="OGE225"/>
      <c r="OGF225"/>
      <c r="OGG225"/>
      <c r="OGH225"/>
      <c r="OGI225"/>
      <c r="OGJ225"/>
      <c r="OGK225"/>
      <c r="OGL225"/>
      <c r="OGM225"/>
      <c r="OGN225"/>
      <c r="OGO225"/>
      <c r="OGP225"/>
      <c r="OGQ225"/>
      <c r="OGR225"/>
      <c r="OGS225"/>
      <c r="OGT225"/>
      <c r="OGU225"/>
      <c r="OGV225"/>
      <c r="OGW225"/>
      <c r="OGX225"/>
      <c r="OGY225"/>
      <c r="OGZ225"/>
      <c r="OHA225"/>
      <c r="OHB225"/>
      <c r="OHC225"/>
      <c r="OHD225"/>
      <c r="OHE225"/>
      <c r="OHF225"/>
      <c r="OHG225"/>
      <c r="OHH225"/>
      <c r="OHI225"/>
      <c r="OHJ225"/>
      <c r="OHK225"/>
      <c r="OHL225"/>
      <c r="OHM225"/>
      <c r="OHN225"/>
      <c r="OHO225"/>
      <c r="OHP225"/>
      <c r="OHQ225"/>
      <c r="OHR225"/>
      <c r="OHS225"/>
      <c r="OHT225"/>
      <c r="OHU225"/>
      <c r="OHV225"/>
      <c r="OHW225"/>
      <c r="OHX225"/>
      <c r="OHY225"/>
      <c r="OHZ225"/>
      <c r="OIA225"/>
      <c r="OIB225"/>
      <c r="OIC225"/>
      <c r="OID225"/>
      <c r="OIE225"/>
      <c r="OIF225"/>
      <c r="OIG225"/>
      <c r="OIH225"/>
      <c r="OII225"/>
      <c r="OIJ225"/>
      <c r="OIK225"/>
      <c r="OIL225"/>
      <c r="OIM225"/>
      <c r="OIN225"/>
      <c r="OIO225"/>
      <c r="OIP225"/>
      <c r="OIQ225"/>
      <c r="OIR225"/>
      <c r="OIS225"/>
      <c r="OIT225"/>
      <c r="OIU225"/>
      <c r="OIV225"/>
      <c r="OIW225"/>
      <c r="OIX225"/>
      <c r="OIY225"/>
      <c r="OIZ225"/>
      <c r="OJA225"/>
      <c r="OJB225"/>
      <c r="OJC225"/>
      <c r="OJD225"/>
      <c r="OJE225"/>
      <c r="OJF225"/>
      <c r="OJG225"/>
      <c r="OJH225"/>
      <c r="OJI225"/>
      <c r="OJJ225"/>
      <c r="OJK225"/>
      <c r="OJL225"/>
      <c r="OJM225"/>
      <c r="OJN225"/>
      <c r="OJO225"/>
      <c r="OJP225"/>
      <c r="OJQ225"/>
      <c r="OJR225"/>
      <c r="OJS225"/>
      <c r="OJT225"/>
      <c r="OJU225"/>
      <c r="OJV225"/>
      <c r="OJW225"/>
      <c r="OJX225"/>
      <c r="OJY225"/>
      <c r="OJZ225"/>
      <c r="OKA225"/>
      <c r="OKB225"/>
      <c r="OKC225"/>
      <c r="OKD225"/>
      <c r="OKE225"/>
      <c r="OKF225"/>
      <c r="OKG225"/>
      <c r="OKH225"/>
      <c r="OKI225"/>
      <c r="OKJ225"/>
      <c r="OKK225"/>
      <c r="OKL225"/>
      <c r="OKM225"/>
      <c r="OKN225"/>
      <c r="OKO225"/>
      <c r="OKP225"/>
      <c r="OKQ225"/>
      <c r="OKR225"/>
      <c r="OKS225"/>
      <c r="OKT225"/>
      <c r="OKU225"/>
      <c r="OKV225"/>
      <c r="OKW225"/>
      <c r="OKX225"/>
      <c r="OKY225"/>
      <c r="OKZ225"/>
      <c r="OLA225"/>
      <c r="OLB225"/>
      <c r="OLC225"/>
      <c r="OLD225"/>
      <c r="OLE225"/>
      <c r="OLF225"/>
      <c r="OLG225"/>
      <c r="OLH225"/>
      <c r="OLI225"/>
      <c r="OLJ225"/>
      <c r="OLK225"/>
      <c r="OLL225"/>
      <c r="OLM225"/>
      <c r="OLN225"/>
      <c r="OLO225"/>
      <c r="OLP225"/>
      <c r="OLQ225"/>
      <c r="OLR225"/>
      <c r="OLS225"/>
      <c r="OLT225"/>
      <c r="OLU225"/>
      <c r="OLV225"/>
      <c r="OLW225"/>
      <c r="OLX225"/>
      <c r="OLY225"/>
      <c r="OLZ225"/>
      <c r="OMA225"/>
      <c r="OMB225"/>
      <c r="OMC225"/>
      <c r="OMD225"/>
      <c r="OME225"/>
      <c r="OMF225"/>
      <c r="OMG225"/>
      <c r="OMH225"/>
      <c r="OMI225"/>
      <c r="OMJ225"/>
      <c r="OMK225"/>
      <c r="OML225"/>
      <c r="OMM225"/>
      <c r="OMN225"/>
      <c r="OMO225"/>
      <c r="OMP225"/>
      <c r="OMQ225"/>
      <c r="OMR225"/>
      <c r="OMS225"/>
      <c r="OMT225"/>
      <c r="OMU225"/>
      <c r="OMV225"/>
      <c r="OMW225"/>
      <c r="OMX225"/>
      <c r="OMY225"/>
      <c r="OMZ225"/>
      <c r="ONA225"/>
      <c r="ONB225"/>
      <c r="ONC225"/>
      <c r="OND225"/>
      <c r="ONE225"/>
      <c r="ONF225"/>
      <c r="ONG225"/>
      <c r="ONH225"/>
      <c r="ONI225"/>
      <c r="ONJ225"/>
      <c r="ONK225"/>
      <c r="ONL225"/>
      <c r="ONM225"/>
      <c r="ONN225"/>
      <c r="ONO225"/>
      <c r="ONP225"/>
      <c r="ONQ225"/>
      <c r="ONR225"/>
      <c r="ONS225"/>
      <c r="ONT225"/>
      <c r="ONU225"/>
      <c r="ONV225"/>
      <c r="ONW225"/>
      <c r="ONX225"/>
      <c r="ONY225"/>
      <c r="ONZ225"/>
      <c r="OOA225"/>
      <c r="OOB225"/>
      <c r="OOC225"/>
      <c r="OOD225"/>
      <c r="OOE225"/>
      <c r="OOF225"/>
      <c r="OOG225"/>
      <c r="OOH225"/>
      <c r="OOI225"/>
      <c r="OOJ225"/>
      <c r="OOK225"/>
      <c r="OOL225"/>
      <c r="OOM225"/>
      <c r="OON225"/>
      <c r="OOO225"/>
      <c r="OOP225"/>
      <c r="OOQ225"/>
      <c r="OOR225"/>
      <c r="OOS225"/>
      <c r="OOT225"/>
      <c r="OOU225"/>
      <c r="OOV225"/>
      <c r="OOW225"/>
      <c r="OOX225"/>
      <c r="OOY225"/>
      <c r="OOZ225"/>
      <c r="OPA225"/>
      <c r="OPB225"/>
      <c r="OPC225"/>
      <c r="OPD225"/>
      <c r="OPE225"/>
      <c r="OPF225"/>
      <c r="OPG225"/>
      <c r="OPH225"/>
      <c r="OPI225"/>
      <c r="OPJ225"/>
      <c r="OPK225"/>
      <c r="OPL225"/>
      <c r="OPM225"/>
      <c r="OPN225"/>
      <c r="OPO225"/>
      <c r="OPP225"/>
      <c r="OPQ225"/>
      <c r="OPR225"/>
      <c r="OPS225"/>
      <c r="OPT225"/>
      <c r="OPU225"/>
      <c r="OPV225"/>
      <c r="OPW225"/>
      <c r="OPX225"/>
      <c r="OPY225"/>
      <c r="OPZ225"/>
      <c r="OQA225"/>
      <c r="OQB225"/>
      <c r="OQC225"/>
      <c r="OQD225"/>
      <c r="OQE225"/>
      <c r="OQF225"/>
      <c r="OQG225"/>
      <c r="OQH225"/>
      <c r="OQI225"/>
      <c r="OQJ225"/>
      <c r="OQK225"/>
      <c r="OQL225"/>
      <c r="OQM225"/>
      <c r="OQN225"/>
      <c r="OQO225"/>
      <c r="OQP225"/>
      <c r="OQQ225"/>
      <c r="OQR225"/>
      <c r="OQS225"/>
      <c r="OQT225"/>
      <c r="OQU225"/>
      <c r="OQV225"/>
      <c r="OQW225"/>
      <c r="OQX225"/>
      <c r="OQY225"/>
      <c r="OQZ225"/>
      <c r="ORA225"/>
      <c r="ORB225"/>
      <c r="ORC225"/>
      <c r="ORD225"/>
      <c r="ORE225"/>
      <c r="ORF225"/>
      <c r="ORG225"/>
      <c r="ORH225"/>
      <c r="ORI225"/>
      <c r="ORJ225"/>
      <c r="ORK225"/>
      <c r="ORL225"/>
      <c r="ORM225"/>
      <c r="ORN225"/>
      <c r="ORO225"/>
      <c r="ORP225"/>
      <c r="ORQ225"/>
      <c r="ORR225"/>
      <c r="ORS225"/>
      <c r="ORT225"/>
      <c r="ORU225"/>
      <c r="ORV225"/>
      <c r="ORW225"/>
      <c r="ORX225"/>
      <c r="ORY225"/>
      <c r="ORZ225"/>
      <c r="OSA225"/>
      <c r="OSB225"/>
      <c r="OSC225"/>
      <c r="OSD225"/>
      <c r="OSE225"/>
      <c r="OSF225"/>
      <c r="OSG225"/>
      <c r="OSH225"/>
      <c r="OSI225"/>
      <c r="OSJ225"/>
      <c r="OSK225"/>
      <c r="OSL225"/>
      <c r="OSM225"/>
      <c r="OSN225"/>
      <c r="OSO225"/>
      <c r="OSP225"/>
      <c r="OSQ225"/>
      <c r="OSR225"/>
      <c r="OSS225"/>
      <c r="OST225"/>
      <c r="OSU225"/>
      <c r="OSV225"/>
      <c r="OSW225"/>
      <c r="OSX225"/>
      <c r="OSY225"/>
      <c r="OSZ225"/>
      <c r="OTA225"/>
      <c r="OTB225"/>
      <c r="OTC225"/>
      <c r="OTD225"/>
      <c r="OTE225"/>
      <c r="OTF225"/>
      <c r="OTG225"/>
      <c r="OTH225"/>
      <c r="OTI225"/>
      <c r="OTJ225"/>
      <c r="OTK225"/>
      <c r="OTL225"/>
      <c r="OTM225"/>
      <c r="OTN225"/>
      <c r="OTO225"/>
      <c r="OTP225"/>
      <c r="OTQ225"/>
      <c r="OTR225"/>
      <c r="OTS225"/>
      <c r="OTT225"/>
      <c r="OTU225"/>
      <c r="OTV225"/>
      <c r="OTW225"/>
      <c r="OTX225"/>
      <c r="OTY225"/>
      <c r="OTZ225"/>
      <c r="OUA225"/>
      <c r="OUB225"/>
      <c r="OUC225"/>
      <c r="OUD225"/>
      <c r="OUE225"/>
      <c r="OUF225"/>
      <c r="OUG225"/>
      <c r="OUH225"/>
      <c r="OUI225"/>
      <c r="OUJ225"/>
      <c r="OUK225"/>
      <c r="OUL225"/>
      <c r="OUM225"/>
      <c r="OUN225"/>
      <c r="OUO225"/>
      <c r="OUP225"/>
      <c r="OUQ225"/>
      <c r="OUR225"/>
      <c r="OUS225"/>
      <c r="OUT225"/>
      <c r="OUU225"/>
      <c r="OUV225"/>
      <c r="OUW225"/>
      <c r="OUX225"/>
      <c r="OUY225"/>
      <c r="OUZ225"/>
      <c r="OVA225"/>
      <c r="OVB225"/>
      <c r="OVC225"/>
      <c r="OVD225"/>
      <c r="OVE225"/>
      <c r="OVF225"/>
      <c r="OVG225"/>
      <c r="OVH225"/>
      <c r="OVI225"/>
      <c r="OVJ225"/>
      <c r="OVK225"/>
      <c r="OVL225"/>
      <c r="OVM225"/>
      <c r="OVN225"/>
      <c r="OVO225"/>
      <c r="OVP225"/>
      <c r="OVQ225"/>
      <c r="OVR225"/>
      <c r="OVS225"/>
      <c r="OVT225"/>
      <c r="OVU225"/>
      <c r="OVV225"/>
      <c r="OVW225"/>
      <c r="OVX225"/>
      <c r="OVY225"/>
      <c r="OVZ225"/>
      <c r="OWA225"/>
      <c r="OWB225"/>
      <c r="OWC225"/>
      <c r="OWD225"/>
      <c r="OWE225"/>
      <c r="OWF225"/>
      <c r="OWG225"/>
      <c r="OWH225"/>
      <c r="OWI225"/>
      <c r="OWJ225"/>
      <c r="OWK225"/>
      <c r="OWL225"/>
      <c r="OWM225"/>
      <c r="OWN225"/>
      <c r="OWO225"/>
      <c r="OWP225"/>
      <c r="OWQ225"/>
      <c r="OWR225"/>
      <c r="OWS225"/>
      <c r="OWT225"/>
      <c r="OWU225"/>
      <c r="OWV225"/>
      <c r="OWW225"/>
      <c r="OWX225"/>
      <c r="OWY225"/>
      <c r="OWZ225"/>
      <c r="OXA225"/>
      <c r="OXB225"/>
      <c r="OXC225"/>
      <c r="OXD225"/>
      <c r="OXE225"/>
      <c r="OXF225"/>
      <c r="OXG225"/>
      <c r="OXH225"/>
      <c r="OXI225"/>
      <c r="OXJ225"/>
      <c r="OXK225"/>
      <c r="OXL225"/>
      <c r="OXM225"/>
      <c r="OXN225"/>
      <c r="OXO225"/>
      <c r="OXP225"/>
      <c r="OXQ225"/>
      <c r="OXR225"/>
      <c r="OXS225"/>
      <c r="OXT225"/>
      <c r="OXU225"/>
      <c r="OXV225"/>
      <c r="OXW225"/>
      <c r="OXX225"/>
      <c r="OXY225"/>
      <c r="OXZ225"/>
      <c r="OYA225"/>
      <c r="OYB225"/>
      <c r="OYC225"/>
      <c r="OYD225"/>
      <c r="OYE225"/>
      <c r="OYF225"/>
      <c r="OYG225"/>
      <c r="OYH225"/>
      <c r="OYI225"/>
      <c r="OYJ225"/>
      <c r="OYK225"/>
      <c r="OYL225"/>
      <c r="OYM225"/>
      <c r="OYN225"/>
      <c r="OYO225"/>
      <c r="OYP225"/>
      <c r="OYQ225"/>
      <c r="OYR225"/>
      <c r="OYS225"/>
      <c r="OYT225"/>
      <c r="OYU225"/>
      <c r="OYV225"/>
      <c r="OYW225"/>
      <c r="OYX225"/>
      <c r="OYY225"/>
      <c r="OYZ225"/>
      <c r="OZA225"/>
      <c r="OZB225"/>
      <c r="OZC225"/>
      <c r="OZD225"/>
      <c r="OZE225"/>
      <c r="OZF225"/>
      <c r="OZG225"/>
      <c r="OZH225"/>
      <c r="OZI225"/>
      <c r="OZJ225"/>
      <c r="OZK225"/>
      <c r="OZL225"/>
      <c r="OZM225"/>
      <c r="OZN225"/>
      <c r="OZO225"/>
      <c r="OZP225"/>
      <c r="OZQ225"/>
      <c r="OZR225"/>
      <c r="OZS225"/>
      <c r="OZT225"/>
      <c r="OZU225"/>
      <c r="OZV225"/>
      <c r="OZW225"/>
      <c r="OZX225"/>
      <c r="OZY225"/>
      <c r="OZZ225"/>
      <c r="PAA225"/>
      <c r="PAB225"/>
      <c r="PAC225"/>
      <c r="PAD225"/>
      <c r="PAE225"/>
      <c r="PAF225"/>
      <c r="PAG225"/>
      <c r="PAH225"/>
      <c r="PAI225"/>
      <c r="PAJ225"/>
      <c r="PAK225"/>
      <c r="PAL225"/>
      <c r="PAM225"/>
      <c r="PAN225"/>
      <c r="PAO225"/>
      <c r="PAP225"/>
      <c r="PAQ225"/>
      <c r="PAR225"/>
      <c r="PAS225"/>
      <c r="PAT225"/>
      <c r="PAU225"/>
      <c r="PAV225"/>
      <c r="PAW225"/>
      <c r="PAX225"/>
      <c r="PAY225"/>
      <c r="PAZ225"/>
      <c r="PBA225"/>
      <c r="PBB225"/>
      <c r="PBC225"/>
      <c r="PBD225"/>
      <c r="PBE225"/>
      <c r="PBF225"/>
      <c r="PBG225"/>
      <c r="PBH225"/>
      <c r="PBI225"/>
      <c r="PBJ225"/>
      <c r="PBK225"/>
      <c r="PBL225"/>
      <c r="PBM225"/>
      <c r="PBN225"/>
      <c r="PBO225"/>
      <c r="PBP225"/>
      <c r="PBQ225"/>
      <c r="PBR225"/>
      <c r="PBS225"/>
      <c r="PBT225"/>
      <c r="PBU225"/>
      <c r="PBV225"/>
      <c r="PBW225"/>
      <c r="PBX225"/>
      <c r="PBY225"/>
      <c r="PBZ225"/>
      <c r="PCA225"/>
      <c r="PCB225"/>
      <c r="PCC225"/>
      <c r="PCD225"/>
      <c r="PCE225"/>
      <c r="PCF225"/>
      <c r="PCG225"/>
      <c r="PCH225"/>
      <c r="PCI225"/>
      <c r="PCJ225"/>
      <c r="PCK225"/>
      <c r="PCL225"/>
      <c r="PCM225"/>
      <c r="PCN225"/>
      <c r="PCO225"/>
      <c r="PCP225"/>
      <c r="PCQ225"/>
      <c r="PCR225"/>
      <c r="PCS225"/>
      <c r="PCT225"/>
      <c r="PCU225"/>
      <c r="PCV225"/>
      <c r="PCW225"/>
      <c r="PCX225"/>
      <c r="PCY225"/>
      <c r="PCZ225"/>
      <c r="PDA225"/>
      <c r="PDB225"/>
      <c r="PDC225"/>
      <c r="PDD225"/>
      <c r="PDE225"/>
      <c r="PDF225"/>
      <c r="PDG225"/>
      <c r="PDH225"/>
      <c r="PDI225"/>
      <c r="PDJ225"/>
      <c r="PDK225"/>
      <c r="PDL225"/>
      <c r="PDM225"/>
      <c r="PDN225"/>
      <c r="PDO225"/>
      <c r="PDP225"/>
      <c r="PDQ225"/>
      <c r="PDR225"/>
      <c r="PDS225"/>
      <c r="PDT225"/>
      <c r="PDU225"/>
      <c r="PDV225"/>
      <c r="PDW225"/>
      <c r="PDX225"/>
      <c r="PDY225"/>
      <c r="PDZ225"/>
      <c r="PEA225"/>
      <c r="PEB225"/>
      <c r="PEC225"/>
      <c r="PED225"/>
      <c r="PEE225"/>
      <c r="PEF225"/>
      <c r="PEG225"/>
      <c r="PEH225"/>
      <c r="PEI225"/>
      <c r="PEJ225"/>
      <c r="PEK225"/>
      <c r="PEL225"/>
      <c r="PEM225"/>
      <c r="PEN225"/>
      <c r="PEO225"/>
      <c r="PEP225"/>
      <c r="PEQ225"/>
      <c r="PER225"/>
      <c r="PES225"/>
      <c r="PET225"/>
      <c r="PEU225"/>
      <c r="PEV225"/>
      <c r="PEW225"/>
      <c r="PEX225"/>
      <c r="PEY225"/>
      <c r="PEZ225"/>
      <c r="PFA225"/>
      <c r="PFB225"/>
      <c r="PFC225"/>
      <c r="PFD225"/>
      <c r="PFE225"/>
      <c r="PFF225"/>
      <c r="PFG225"/>
      <c r="PFH225"/>
      <c r="PFI225"/>
      <c r="PFJ225"/>
      <c r="PFK225"/>
      <c r="PFL225"/>
      <c r="PFM225"/>
      <c r="PFN225"/>
      <c r="PFO225"/>
      <c r="PFP225"/>
      <c r="PFQ225"/>
      <c r="PFR225"/>
      <c r="PFS225"/>
      <c r="PFT225"/>
      <c r="PFU225"/>
      <c r="PFV225"/>
      <c r="PFW225"/>
      <c r="PFX225"/>
      <c r="PFY225"/>
      <c r="PFZ225"/>
      <c r="PGA225"/>
      <c r="PGB225"/>
      <c r="PGC225"/>
      <c r="PGD225"/>
      <c r="PGE225"/>
      <c r="PGF225"/>
      <c r="PGG225"/>
      <c r="PGH225"/>
      <c r="PGI225"/>
      <c r="PGJ225"/>
      <c r="PGK225"/>
      <c r="PGL225"/>
      <c r="PGM225"/>
      <c r="PGN225"/>
      <c r="PGO225"/>
      <c r="PGP225"/>
      <c r="PGQ225"/>
      <c r="PGR225"/>
      <c r="PGS225"/>
      <c r="PGT225"/>
      <c r="PGU225"/>
      <c r="PGV225"/>
      <c r="PGW225"/>
      <c r="PGX225"/>
      <c r="PGY225"/>
      <c r="PGZ225"/>
      <c r="PHA225"/>
      <c r="PHB225"/>
      <c r="PHC225"/>
      <c r="PHD225"/>
      <c r="PHE225"/>
      <c r="PHF225"/>
      <c r="PHG225"/>
      <c r="PHH225"/>
      <c r="PHI225"/>
      <c r="PHJ225"/>
      <c r="PHK225"/>
      <c r="PHL225"/>
      <c r="PHM225"/>
      <c r="PHN225"/>
      <c r="PHO225"/>
      <c r="PHP225"/>
      <c r="PHQ225"/>
      <c r="PHR225"/>
      <c r="PHS225"/>
      <c r="PHT225"/>
      <c r="PHU225"/>
      <c r="PHV225"/>
      <c r="PHW225"/>
      <c r="PHX225"/>
      <c r="PHY225"/>
      <c r="PHZ225"/>
      <c r="PIA225"/>
      <c r="PIB225"/>
      <c r="PIC225"/>
      <c r="PID225"/>
      <c r="PIE225"/>
      <c r="PIF225"/>
      <c r="PIG225"/>
      <c r="PIH225"/>
      <c r="PII225"/>
      <c r="PIJ225"/>
      <c r="PIK225"/>
      <c r="PIL225"/>
      <c r="PIM225"/>
      <c r="PIN225"/>
      <c r="PIO225"/>
      <c r="PIP225"/>
      <c r="PIQ225"/>
      <c r="PIR225"/>
      <c r="PIS225"/>
      <c r="PIT225"/>
      <c r="PIU225"/>
      <c r="PIV225"/>
      <c r="PIW225"/>
      <c r="PIX225"/>
      <c r="PIY225"/>
      <c r="PIZ225"/>
      <c r="PJA225"/>
      <c r="PJB225"/>
      <c r="PJC225"/>
      <c r="PJD225"/>
      <c r="PJE225"/>
      <c r="PJF225"/>
      <c r="PJG225"/>
      <c r="PJH225"/>
      <c r="PJI225"/>
      <c r="PJJ225"/>
      <c r="PJK225"/>
      <c r="PJL225"/>
      <c r="PJM225"/>
      <c r="PJN225"/>
      <c r="PJO225"/>
      <c r="PJP225"/>
      <c r="PJQ225"/>
      <c r="PJR225"/>
      <c r="PJS225"/>
      <c r="PJT225"/>
      <c r="PJU225"/>
      <c r="PJV225"/>
      <c r="PJW225"/>
      <c r="PJX225"/>
      <c r="PJY225"/>
      <c r="PJZ225"/>
      <c r="PKA225"/>
      <c r="PKB225"/>
      <c r="PKC225"/>
      <c r="PKD225"/>
      <c r="PKE225"/>
      <c r="PKF225"/>
      <c r="PKG225"/>
      <c r="PKH225"/>
      <c r="PKI225"/>
      <c r="PKJ225"/>
      <c r="PKK225"/>
      <c r="PKL225"/>
      <c r="PKM225"/>
      <c r="PKN225"/>
      <c r="PKO225"/>
      <c r="PKP225"/>
      <c r="PKQ225"/>
      <c r="PKR225"/>
      <c r="PKS225"/>
      <c r="PKT225"/>
      <c r="PKU225"/>
      <c r="PKV225"/>
      <c r="PKW225"/>
      <c r="PKX225"/>
      <c r="PKY225"/>
      <c r="PKZ225"/>
      <c r="PLA225"/>
      <c r="PLB225"/>
      <c r="PLC225"/>
      <c r="PLD225"/>
      <c r="PLE225"/>
      <c r="PLF225"/>
      <c r="PLG225"/>
      <c r="PLH225"/>
      <c r="PLI225"/>
      <c r="PLJ225"/>
      <c r="PLK225"/>
      <c r="PLL225"/>
      <c r="PLM225"/>
      <c r="PLN225"/>
      <c r="PLO225"/>
      <c r="PLP225"/>
      <c r="PLQ225"/>
      <c r="PLR225"/>
      <c r="PLS225"/>
      <c r="PLT225"/>
      <c r="PLU225"/>
      <c r="PLV225"/>
      <c r="PLW225"/>
      <c r="PLX225"/>
      <c r="PLY225"/>
      <c r="PLZ225"/>
      <c r="PMA225"/>
      <c r="PMB225"/>
      <c r="PMC225"/>
      <c r="PMD225"/>
      <c r="PME225"/>
      <c r="PMF225"/>
      <c r="PMG225"/>
      <c r="PMH225"/>
      <c r="PMI225"/>
      <c r="PMJ225"/>
      <c r="PMK225"/>
      <c r="PML225"/>
      <c r="PMM225"/>
      <c r="PMN225"/>
      <c r="PMO225"/>
      <c r="PMP225"/>
      <c r="PMQ225"/>
      <c r="PMR225"/>
      <c r="PMS225"/>
      <c r="PMT225"/>
      <c r="PMU225"/>
      <c r="PMV225"/>
      <c r="PMW225"/>
      <c r="PMX225"/>
      <c r="PMY225"/>
      <c r="PMZ225"/>
      <c r="PNA225"/>
      <c r="PNB225"/>
      <c r="PNC225"/>
      <c r="PND225"/>
      <c r="PNE225"/>
      <c r="PNF225"/>
      <c r="PNG225"/>
      <c r="PNH225"/>
      <c r="PNI225"/>
      <c r="PNJ225"/>
      <c r="PNK225"/>
      <c r="PNL225"/>
      <c r="PNM225"/>
      <c r="PNN225"/>
      <c r="PNO225"/>
      <c r="PNP225"/>
      <c r="PNQ225"/>
      <c r="PNR225"/>
      <c r="PNS225"/>
      <c r="PNT225"/>
      <c r="PNU225"/>
      <c r="PNV225"/>
      <c r="PNW225"/>
      <c r="PNX225"/>
      <c r="PNY225"/>
      <c r="PNZ225"/>
      <c r="POA225"/>
      <c r="POB225"/>
      <c r="POC225"/>
      <c r="POD225"/>
      <c r="POE225"/>
      <c r="POF225"/>
      <c r="POG225"/>
      <c r="POH225"/>
      <c r="POI225"/>
      <c r="POJ225"/>
      <c r="POK225"/>
      <c r="POL225"/>
      <c r="POM225"/>
      <c r="PON225"/>
      <c r="POO225"/>
      <c r="POP225"/>
      <c r="POQ225"/>
      <c r="POR225"/>
      <c r="POS225"/>
      <c r="POT225"/>
      <c r="POU225"/>
      <c r="POV225"/>
      <c r="POW225"/>
      <c r="POX225"/>
      <c r="POY225"/>
      <c r="POZ225"/>
      <c r="PPA225"/>
      <c r="PPB225"/>
      <c r="PPC225"/>
      <c r="PPD225"/>
      <c r="PPE225"/>
      <c r="PPF225"/>
      <c r="PPG225"/>
      <c r="PPH225"/>
      <c r="PPI225"/>
      <c r="PPJ225"/>
      <c r="PPK225"/>
      <c r="PPL225"/>
      <c r="PPM225"/>
      <c r="PPN225"/>
      <c r="PPO225"/>
      <c r="PPP225"/>
      <c r="PPQ225"/>
      <c r="PPR225"/>
      <c r="PPS225"/>
      <c r="PPT225"/>
      <c r="PPU225"/>
      <c r="PPV225"/>
      <c r="PPW225"/>
      <c r="PPX225"/>
      <c r="PPY225"/>
      <c r="PPZ225"/>
      <c r="PQA225"/>
      <c r="PQB225"/>
      <c r="PQC225"/>
      <c r="PQD225"/>
      <c r="PQE225"/>
      <c r="PQF225"/>
      <c r="PQG225"/>
      <c r="PQH225"/>
      <c r="PQI225"/>
      <c r="PQJ225"/>
      <c r="PQK225"/>
      <c r="PQL225"/>
      <c r="PQM225"/>
      <c r="PQN225"/>
      <c r="PQO225"/>
      <c r="PQP225"/>
      <c r="PQQ225"/>
      <c r="PQR225"/>
      <c r="PQS225"/>
      <c r="PQT225"/>
      <c r="PQU225"/>
      <c r="PQV225"/>
      <c r="PQW225"/>
      <c r="PQX225"/>
      <c r="PQY225"/>
      <c r="PQZ225"/>
      <c r="PRA225"/>
      <c r="PRB225"/>
      <c r="PRC225"/>
      <c r="PRD225"/>
      <c r="PRE225"/>
      <c r="PRF225"/>
      <c r="PRG225"/>
      <c r="PRH225"/>
      <c r="PRI225"/>
      <c r="PRJ225"/>
      <c r="PRK225"/>
      <c r="PRL225"/>
      <c r="PRM225"/>
      <c r="PRN225"/>
      <c r="PRO225"/>
      <c r="PRP225"/>
      <c r="PRQ225"/>
      <c r="PRR225"/>
      <c r="PRS225"/>
      <c r="PRT225"/>
      <c r="PRU225"/>
      <c r="PRV225"/>
      <c r="PRW225"/>
      <c r="PRX225"/>
      <c r="PRY225"/>
      <c r="PRZ225"/>
      <c r="PSA225"/>
      <c r="PSB225"/>
      <c r="PSC225"/>
      <c r="PSD225"/>
      <c r="PSE225"/>
      <c r="PSF225"/>
      <c r="PSG225"/>
      <c r="PSH225"/>
      <c r="PSI225"/>
      <c r="PSJ225"/>
      <c r="PSK225"/>
      <c r="PSL225"/>
      <c r="PSM225"/>
      <c r="PSN225"/>
      <c r="PSO225"/>
      <c r="PSP225"/>
      <c r="PSQ225"/>
      <c r="PSR225"/>
      <c r="PSS225"/>
      <c r="PST225"/>
      <c r="PSU225"/>
      <c r="PSV225"/>
      <c r="PSW225"/>
      <c r="PSX225"/>
      <c r="PSY225"/>
      <c r="PSZ225"/>
      <c r="PTA225"/>
      <c r="PTB225"/>
      <c r="PTC225"/>
      <c r="PTD225"/>
      <c r="PTE225"/>
      <c r="PTF225"/>
      <c r="PTG225"/>
      <c r="PTH225"/>
      <c r="PTI225"/>
      <c r="PTJ225"/>
      <c r="PTK225"/>
      <c r="PTL225"/>
      <c r="PTM225"/>
      <c r="PTN225"/>
      <c r="PTO225"/>
      <c r="PTP225"/>
      <c r="PTQ225"/>
      <c r="PTR225"/>
      <c r="PTS225"/>
      <c r="PTT225"/>
      <c r="PTU225"/>
      <c r="PTV225"/>
      <c r="PTW225"/>
      <c r="PTX225"/>
      <c r="PTY225"/>
      <c r="PTZ225"/>
      <c r="PUA225"/>
      <c r="PUB225"/>
      <c r="PUC225"/>
      <c r="PUD225"/>
      <c r="PUE225"/>
      <c r="PUF225"/>
      <c r="PUG225"/>
      <c r="PUH225"/>
      <c r="PUI225"/>
      <c r="PUJ225"/>
      <c r="PUK225"/>
      <c r="PUL225"/>
      <c r="PUM225"/>
      <c r="PUN225"/>
      <c r="PUO225"/>
      <c r="PUP225"/>
      <c r="PUQ225"/>
      <c r="PUR225"/>
      <c r="PUS225"/>
      <c r="PUT225"/>
      <c r="PUU225"/>
      <c r="PUV225"/>
      <c r="PUW225"/>
      <c r="PUX225"/>
      <c r="PUY225"/>
      <c r="PUZ225"/>
      <c r="PVA225"/>
      <c r="PVB225"/>
      <c r="PVC225"/>
      <c r="PVD225"/>
      <c r="PVE225"/>
      <c r="PVF225"/>
      <c r="PVG225"/>
      <c r="PVH225"/>
      <c r="PVI225"/>
      <c r="PVJ225"/>
      <c r="PVK225"/>
      <c r="PVL225"/>
      <c r="PVM225"/>
      <c r="PVN225"/>
      <c r="PVO225"/>
      <c r="PVP225"/>
      <c r="PVQ225"/>
      <c r="PVR225"/>
      <c r="PVS225"/>
      <c r="PVT225"/>
      <c r="PVU225"/>
      <c r="PVV225"/>
      <c r="PVW225"/>
      <c r="PVX225"/>
      <c r="PVY225"/>
      <c r="PVZ225"/>
      <c r="PWA225"/>
      <c r="PWB225"/>
      <c r="PWC225"/>
      <c r="PWD225"/>
      <c r="PWE225"/>
      <c r="PWF225"/>
      <c r="PWG225"/>
      <c r="PWH225"/>
      <c r="PWI225"/>
      <c r="PWJ225"/>
      <c r="PWK225"/>
      <c r="PWL225"/>
      <c r="PWM225"/>
      <c r="PWN225"/>
      <c r="PWO225"/>
      <c r="PWP225"/>
      <c r="PWQ225"/>
      <c r="PWR225"/>
      <c r="PWS225"/>
      <c r="PWT225"/>
      <c r="PWU225"/>
      <c r="PWV225"/>
      <c r="PWW225"/>
      <c r="PWX225"/>
      <c r="PWY225"/>
      <c r="PWZ225"/>
      <c r="PXA225"/>
      <c r="PXB225"/>
      <c r="PXC225"/>
      <c r="PXD225"/>
      <c r="PXE225"/>
      <c r="PXF225"/>
      <c r="PXG225"/>
      <c r="PXH225"/>
      <c r="PXI225"/>
      <c r="PXJ225"/>
      <c r="PXK225"/>
      <c r="PXL225"/>
      <c r="PXM225"/>
      <c r="PXN225"/>
      <c r="PXO225"/>
      <c r="PXP225"/>
      <c r="PXQ225"/>
      <c r="PXR225"/>
      <c r="PXS225"/>
      <c r="PXT225"/>
      <c r="PXU225"/>
      <c r="PXV225"/>
      <c r="PXW225"/>
      <c r="PXX225"/>
      <c r="PXY225"/>
      <c r="PXZ225"/>
      <c r="PYA225"/>
      <c r="PYB225"/>
      <c r="PYC225"/>
      <c r="PYD225"/>
      <c r="PYE225"/>
      <c r="PYF225"/>
      <c r="PYG225"/>
      <c r="PYH225"/>
      <c r="PYI225"/>
      <c r="PYJ225"/>
      <c r="PYK225"/>
      <c r="PYL225"/>
      <c r="PYM225"/>
      <c r="PYN225"/>
      <c r="PYO225"/>
      <c r="PYP225"/>
      <c r="PYQ225"/>
      <c r="PYR225"/>
      <c r="PYS225"/>
      <c r="PYT225"/>
      <c r="PYU225"/>
      <c r="PYV225"/>
      <c r="PYW225"/>
      <c r="PYX225"/>
      <c r="PYY225"/>
      <c r="PYZ225"/>
      <c r="PZA225"/>
      <c r="PZB225"/>
      <c r="PZC225"/>
      <c r="PZD225"/>
      <c r="PZE225"/>
      <c r="PZF225"/>
      <c r="PZG225"/>
      <c r="PZH225"/>
      <c r="PZI225"/>
      <c r="PZJ225"/>
      <c r="PZK225"/>
      <c r="PZL225"/>
      <c r="PZM225"/>
      <c r="PZN225"/>
      <c r="PZO225"/>
      <c r="PZP225"/>
      <c r="PZQ225"/>
      <c r="PZR225"/>
      <c r="PZS225"/>
      <c r="PZT225"/>
      <c r="PZU225"/>
      <c r="PZV225"/>
      <c r="PZW225"/>
      <c r="PZX225"/>
      <c r="PZY225"/>
      <c r="PZZ225"/>
      <c r="QAA225"/>
      <c r="QAB225"/>
      <c r="QAC225"/>
      <c r="QAD225"/>
      <c r="QAE225"/>
      <c r="QAF225"/>
      <c r="QAG225"/>
      <c r="QAH225"/>
      <c r="QAI225"/>
      <c r="QAJ225"/>
      <c r="QAK225"/>
      <c r="QAL225"/>
      <c r="QAM225"/>
      <c r="QAN225"/>
      <c r="QAO225"/>
      <c r="QAP225"/>
      <c r="QAQ225"/>
      <c r="QAR225"/>
      <c r="QAS225"/>
      <c r="QAT225"/>
      <c r="QAU225"/>
      <c r="QAV225"/>
      <c r="QAW225"/>
      <c r="QAX225"/>
      <c r="QAY225"/>
      <c r="QAZ225"/>
      <c r="QBA225"/>
      <c r="QBB225"/>
      <c r="QBC225"/>
      <c r="QBD225"/>
      <c r="QBE225"/>
      <c r="QBF225"/>
      <c r="QBG225"/>
      <c r="QBH225"/>
      <c r="QBI225"/>
      <c r="QBJ225"/>
      <c r="QBK225"/>
      <c r="QBL225"/>
      <c r="QBM225"/>
      <c r="QBN225"/>
      <c r="QBO225"/>
      <c r="QBP225"/>
      <c r="QBQ225"/>
      <c r="QBR225"/>
      <c r="QBS225"/>
      <c r="QBT225"/>
      <c r="QBU225"/>
      <c r="QBV225"/>
      <c r="QBW225"/>
      <c r="QBX225"/>
      <c r="QBY225"/>
      <c r="QBZ225"/>
      <c r="QCA225"/>
      <c r="QCB225"/>
      <c r="QCC225"/>
      <c r="QCD225"/>
      <c r="QCE225"/>
      <c r="QCF225"/>
      <c r="QCG225"/>
      <c r="QCH225"/>
      <c r="QCI225"/>
      <c r="QCJ225"/>
      <c r="QCK225"/>
      <c r="QCL225"/>
      <c r="QCM225"/>
      <c r="QCN225"/>
      <c r="QCO225"/>
      <c r="QCP225"/>
      <c r="QCQ225"/>
      <c r="QCR225"/>
      <c r="QCS225"/>
      <c r="QCT225"/>
      <c r="QCU225"/>
      <c r="QCV225"/>
      <c r="QCW225"/>
      <c r="QCX225"/>
      <c r="QCY225"/>
      <c r="QCZ225"/>
      <c r="QDA225"/>
      <c r="QDB225"/>
      <c r="QDC225"/>
      <c r="QDD225"/>
      <c r="QDE225"/>
      <c r="QDF225"/>
      <c r="QDG225"/>
      <c r="QDH225"/>
      <c r="QDI225"/>
      <c r="QDJ225"/>
      <c r="QDK225"/>
      <c r="QDL225"/>
      <c r="QDM225"/>
      <c r="QDN225"/>
      <c r="QDO225"/>
      <c r="QDP225"/>
      <c r="QDQ225"/>
      <c r="QDR225"/>
      <c r="QDS225"/>
      <c r="QDT225"/>
      <c r="QDU225"/>
      <c r="QDV225"/>
      <c r="QDW225"/>
      <c r="QDX225"/>
      <c r="QDY225"/>
      <c r="QDZ225"/>
      <c r="QEA225"/>
      <c r="QEB225"/>
      <c r="QEC225"/>
      <c r="QED225"/>
      <c r="QEE225"/>
      <c r="QEF225"/>
      <c r="QEG225"/>
      <c r="QEH225"/>
      <c r="QEI225"/>
      <c r="QEJ225"/>
      <c r="QEK225"/>
      <c r="QEL225"/>
      <c r="QEM225"/>
      <c r="QEN225"/>
      <c r="QEO225"/>
      <c r="QEP225"/>
      <c r="QEQ225"/>
      <c r="QER225"/>
      <c r="QES225"/>
      <c r="QET225"/>
      <c r="QEU225"/>
      <c r="QEV225"/>
      <c r="QEW225"/>
      <c r="QEX225"/>
      <c r="QEY225"/>
      <c r="QEZ225"/>
      <c r="QFA225"/>
      <c r="QFB225"/>
      <c r="QFC225"/>
      <c r="QFD225"/>
      <c r="QFE225"/>
      <c r="QFF225"/>
      <c r="QFG225"/>
      <c r="QFH225"/>
      <c r="QFI225"/>
      <c r="QFJ225"/>
      <c r="QFK225"/>
      <c r="QFL225"/>
      <c r="QFM225"/>
      <c r="QFN225"/>
      <c r="QFO225"/>
      <c r="QFP225"/>
      <c r="QFQ225"/>
      <c r="QFR225"/>
      <c r="QFS225"/>
      <c r="QFT225"/>
      <c r="QFU225"/>
      <c r="QFV225"/>
      <c r="QFW225"/>
      <c r="QFX225"/>
      <c r="QFY225"/>
      <c r="QFZ225"/>
      <c r="QGA225"/>
      <c r="QGB225"/>
      <c r="QGC225"/>
      <c r="QGD225"/>
      <c r="QGE225"/>
      <c r="QGF225"/>
      <c r="QGG225"/>
      <c r="QGH225"/>
      <c r="QGI225"/>
      <c r="QGJ225"/>
      <c r="QGK225"/>
      <c r="QGL225"/>
      <c r="QGM225"/>
      <c r="QGN225"/>
      <c r="QGO225"/>
      <c r="QGP225"/>
      <c r="QGQ225"/>
      <c r="QGR225"/>
      <c r="QGS225"/>
      <c r="QGT225"/>
      <c r="QGU225"/>
      <c r="QGV225"/>
      <c r="QGW225"/>
      <c r="QGX225"/>
      <c r="QGY225"/>
      <c r="QGZ225"/>
      <c r="QHA225"/>
      <c r="QHB225"/>
      <c r="QHC225"/>
      <c r="QHD225"/>
      <c r="QHE225"/>
      <c r="QHF225"/>
      <c r="QHG225"/>
      <c r="QHH225"/>
      <c r="QHI225"/>
      <c r="QHJ225"/>
      <c r="QHK225"/>
      <c r="QHL225"/>
      <c r="QHM225"/>
      <c r="QHN225"/>
      <c r="QHO225"/>
      <c r="QHP225"/>
      <c r="QHQ225"/>
      <c r="QHR225"/>
      <c r="QHS225"/>
      <c r="QHT225"/>
      <c r="QHU225"/>
      <c r="QHV225"/>
      <c r="QHW225"/>
      <c r="QHX225"/>
      <c r="QHY225"/>
      <c r="QHZ225"/>
      <c r="QIA225"/>
      <c r="QIB225"/>
      <c r="QIC225"/>
      <c r="QID225"/>
      <c r="QIE225"/>
      <c r="QIF225"/>
      <c r="QIG225"/>
      <c r="QIH225"/>
      <c r="QII225"/>
      <c r="QIJ225"/>
      <c r="QIK225"/>
      <c r="QIL225"/>
      <c r="QIM225"/>
      <c r="QIN225"/>
      <c r="QIO225"/>
      <c r="QIP225"/>
      <c r="QIQ225"/>
      <c r="QIR225"/>
      <c r="QIS225"/>
      <c r="QIT225"/>
      <c r="QIU225"/>
      <c r="QIV225"/>
      <c r="QIW225"/>
      <c r="QIX225"/>
      <c r="QIY225"/>
      <c r="QIZ225"/>
      <c r="QJA225"/>
      <c r="QJB225"/>
      <c r="QJC225"/>
      <c r="QJD225"/>
      <c r="QJE225"/>
      <c r="QJF225"/>
      <c r="QJG225"/>
      <c r="QJH225"/>
      <c r="QJI225"/>
      <c r="QJJ225"/>
      <c r="QJK225"/>
      <c r="QJL225"/>
      <c r="QJM225"/>
      <c r="QJN225"/>
      <c r="QJO225"/>
      <c r="QJP225"/>
      <c r="QJQ225"/>
      <c r="QJR225"/>
      <c r="QJS225"/>
      <c r="QJT225"/>
      <c r="QJU225"/>
      <c r="QJV225"/>
      <c r="QJW225"/>
      <c r="QJX225"/>
      <c r="QJY225"/>
      <c r="QJZ225"/>
      <c r="QKA225"/>
      <c r="QKB225"/>
      <c r="QKC225"/>
      <c r="QKD225"/>
      <c r="QKE225"/>
      <c r="QKF225"/>
      <c r="QKG225"/>
      <c r="QKH225"/>
      <c r="QKI225"/>
      <c r="QKJ225"/>
      <c r="QKK225"/>
      <c r="QKL225"/>
      <c r="QKM225"/>
      <c r="QKN225"/>
      <c r="QKO225"/>
      <c r="QKP225"/>
      <c r="QKQ225"/>
      <c r="QKR225"/>
      <c r="QKS225"/>
      <c r="QKT225"/>
      <c r="QKU225"/>
      <c r="QKV225"/>
      <c r="QKW225"/>
      <c r="QKX225"/>
      <c r="QKY225"/>
      <c r="QKZ225"/>
      <c r="QLA225"/>
      <c r="QLB225"/>
      <c r="QLC225"/>
      <c r="QLD225"/>
      <c r="QLE225"/>
      <c r="QLF225"/>
      <c r="QLG225"/>
      <c r="QLH225"/>
      <c r="QLI225"/>
      <c r="QLJ225"/>
      <c r="QLK225"/>
      <c r="QLL225"/>
      <c r="QLM225"/>
      <c r="QLN225"/>
      <c r="QLO225"/>
      <c r="QLP225"/>
      <c r="QLQ225"/>
      <c r="QLR225"/>
      <c r="QLS225"/>
      <c r="QLT225"/>
      <c r="QLU225"/>
      <c r="QLV225"/>
      <c r="QLW225"/>
      <c r="QLX225"/>
      <c r="QLY225"/>
      <c r="QLZ225"/>
      <c r="QMA225"/>
      <c r="QMB225"/>
      <c r="QMC225"/>
      <c r="QMD225"/>
      <c r="QME225"/>
      <c r="QMF225"/>
      <c r="QMG225"/>
      <c r="QMH225"/>
      <c r="QMI225"/>
      <c r="QMJ225"/>
      <c r="QMK225"/>
      <c r="QML225"/>
      <c r="QMM225"/>
      <c r="QMN225"/>
      <c r="QMO225"/>
      <c r="QMP225"/>
      <c r="QMQ225"/>
      <c r="QMR225"/>
      <c r="QMS225"/>
      <c r="QMT225"/>
      <c r="QMU225"/>
      <c r="QMV225"/>
      <c r="QMW225"/>
      <c r="QMX225"/>
      <c r="QMY225"/>
      <c r="QMZ225"/>
      <c r="QNA225"/>
      <c r="QNB225"/>
      <c r="QNC225"/>
      <c r="QND225"/>
      <c r="QNE225"/>
      <c r="QNF225"/>
      <c r="QNG225"/>
      <c r="QNH225"/>
      <c r="QNI225"/>
      <c r="QNJ225"/>
      <c r="QNK225"/>
      <c r="QNL225"/>
      <c r="QNM225"/>
      <c r="QNN225"/>
      <c r="QNO225"/>
      <c r="QNP225"/>
      <c r="QNQ225"/>
      <c r="QNR225"/>
      <c r="QNS225"/>
      <c r="QNT225"/>
      <c r="QNU225"/>
      <c r="QNV225"/>
      <c r="QNW225"/>
      <c r="QNX225"/>
      <c r="QNY225"/>
      <c r="QNZ225"/>
      <c r="QOA225"/>
      <c r="QOB225"/>
      <c r="QOC225"/>
      <c r="QOD225"/>
      <c r="QOE225"/>
      <c r="QOF225"/>
      <c r="QOG225"/>
      <c r="QOH225"/>
      <c r="QOI225"/>
      <c r="QOJ225"/>
      <c r="QOK225"/>
      <c r="QOL225"/>
      <c r="QOM225"/>
      <c r="QON225"/>
      <c r="QOO225"/>
      <c r="QOP225"/>
      <c r="QOQ225"/>
      <c r="QOR225"/>
      <c r="QOS225"/>
      <c r="QOT225"/>
      <c r="QOU225"/>
      <c r="QOV225"/>
      <c r="QOW225"/>
      <c r="QOX225"/>
      <c r="QOY225"/>
      <c r="QOZ225"/>
      <c r="QPA225"/>
      <c r="QPB225"/>
      <c r="QPC225"/>
      <c r="QPD225"/>
      <c r="QPE225"/>
      <c r="QPF225"/>
      <c r="QPG225"/>
      <c r="QPH225"/>
      <c r="QPI225"/>
      <c r="QPJ225"/>
      <c r="QPK225"/>
      <c r="QPL225"/>
      <c r="QPM225"/>
      <c r="QPN225"/>
      <c r="QPO225"/>
      <c r="QPP225"/>
      <c r="QPQ225"/>
      <c r="QPR225"/>
      <c r="QPS225"/>
      <c r="QPT225"/>
      <c r="QPU225"/>
      <c r="QPV225"/>
      <c r="QPW225"/>
      <c r="QPX225"/>
      <c r="QPY225"/>
      <c r="QPZ225"/>
      <c r="QQA225"/>
      <c r="QQB225"/>
      <c r="QQC225"/>
      <c r="QQD225"/>
      <c r="QQE225"/>
      <c r="QQF225"/>
      <c r="QQG225"/>
      <c r="QQH225"/>
      <c r="QQI225"/>
      <c r="QQJ225"/>
      <c r="QQK225"/>
      <c r="QQL225"/>
      <c r="QQM225"/>
      <c r="QQN225"/>
      <c r="QQO225"/>
      <c r="QQP225"/>
      <c r="QQQ225"/>
      <c r="QQR225"/>
      <c r="QQS225"/>
      <c r="QQT225"/>
      <c r="QQU225"/>
      <c r="QQV225"/>
      <c r="QQW225"/>
      <c r="QQX225"/>
      <c r="QQY225"/>
      <c r="QQZ225"/>
      <c r="QRA225"/>
      <c r="QRB225"/>
      <c r="QRC225"/>
      <c r="QRD225"/>
      <c r="QRE225"/>
      <c r="QRF225"/>
      <c r="QRG225"/>
      <c r="QRH225"/>
      <c r="QRI225"/>
      <c r="QRJ225"/>
      <c r="QRK225"/>
      <c r="QRL225"/>
      <c r="QRM225"/>
      <c r="QRN225"/>
      <c r="QRO225"/>
      <c r="QRP225"/>
      <c r="QRQ225"/>
      <c r="QRR225"/>
      <c r="QRS225"/>
      <c r="QRT225"/>
      <c r="QRU225"/>
      <c r="QRV225"/>
      <c r="QRW225"/>
      <c r="QRX225"/>
      <c r="QRY225"/>
      <c r="QRZ225"/>
      <c r="QSA225"/>
      <c r="QSB225"/>
      <c r="QSC225"/>
      <c r="QSD225"/>
      <c r="QSE225"/>
      <c r="QSF225"/>
      <c r="QSG225"/>
      <c r="QSH225"/>
      <c r="QSI225"/>
      <c r="QSJ225"/>
      <c r="QSK225"/>
      <c r="QSL225"/>
      <c r="QSM225"/>
      <c r="QSN225"/>
      <c r="QSO225"/>
      <c r="QSP225"/>
      <c r="QSQ225"/>
      <c r="QSR225"/>
      <c r="QSS225"/>
      <c r="QST225"/>
      <c r="QSU225"/>
      <c r="QSV225"/>
      <c r="QSW225"/>
      <c r="QSX225"/>
      <c r="QSY225"/>
      <c r="QSZ225"/>
      <c r="QTA225"/>
      <c r="QTB225"/>
      <c r="QTC225"/>
      <c r="QTD225"/>
      <c r="QTE225"/>
      <c r="QTF225"/>
      <c r="QTG225"/>
      <c r="QTH225"/>
      <c r="QTI225"/>
      <c r="QTJ225"/>
      <c r="QTK225"/>
      <c r="QTL225"/>
      <c r="QTM225"/>
      <c r="QTN225"/>
      <c r="QTO225"/>
      <c r="QTP225"/>
      <c r="QTQ225"/>
      <c r="QTR225"/>
      <c r="QTS225"/>
      <c r="QTT225"/>
      <c r="QTU225"/>
      <c r="QTV225"/>
      <c r="QTW225"/>
      <c r="QTX225"/>
      <c r="QTY225"/>
      <c r="QTZ225"/>
      <c r="QUA225"/>
      <c r="QUB225"/>
      <c r="QUC225"/>
      <c r="QUD225"/>
      <c r="QUE225"/>
      <c r="QUF225"/>
      <c r="QUG225"/>
      <c r="QUH225"/>
      <c r="QUI225"/>
      <c r="QUJ225"/>
      <c r="QUK225"/>
      <c r="QUL225"/>
      <c r="QUM225"/>
      <c r="QUN225"/>
      <c r="QUO225"/>
      <c r="QUP225"/>
      <c r="QUQ225"/>
      <c r="QUR225"/>
      <c r="QUS225"/>
      <c r="QUT225"/>
      <c r="QUU225"/>
      <c r="QUV225"/>
      <c r="QUW225"/>
      <c r="QUX225"/>
      <c r="QUY225"/>
      <c r="QUZ225"/>
      <c r="QVA225"/>
      <c r="QVB225"/>
      <c r="QVC225"/>
      <c r="QVD225"/>
      <c r="QVE225"/>
      <c r="QVF225"/>
      <c r="QVG225"/>
      <c r="QVH225"/>
      <c r="QVI225"/>
      <c r="QVJ225"/>
      <c r="QVK225"/>
      <c r="QVL225"/>
      <c r="QVM225"/>
      <c r="QVN225"/>
      <c r="QVO225"/>
      <c r="QVP225"/>
      <c r="QVQ225"/>
      <c r="QVR225"/>
      <c r="QVS225"/>
      <c r="QVT225"/>
      <c r="QVU225"/>
      <c r="QVV225"/>
      <c r="QVW225"/>
      <c r="QVX225"/>
      <c r="QVY225"/>
      <c r="QVZ225"/>
      <c r="QWA225"/>
      <c r="QWB225"/>
      <c r="QWC225"/>
      <c r="QWD225"/>
      <c r="QWE225"/>
      <c r="QWF225"/>
      <c r="QWG225"/>
      <c r="QWH225"/>
      <c r="QWI225"/>
      <c r="QWJ225"/>
      <c r="QWK225"/>
      <c r="QWL225"/>
      <c r="QWM225"/>
      <c r="QWN225"/>
      <c r="QWO225"/>
      <c r="QWP225"/>
      <c r="QWQ225"/>
      <c r="QWR225"/>
      <c r="QWS225"/>
      <c r="QWT225"/>
      <c r="QWU225"/>
      <c r="QWV225"/>
      <c r="QWW225"/>
      <c r="QWX225"/>
      <c r="QWY225"/>
      <c r="QWZ225"/>
      <c r="QXA225"/>
      <c r="QXB225"/>
      <c r="QXC225"/>
      <c r="QXD225"/>
      <c r="QXE225"/>
      <c r="QXF225"/>
      <c r="QXG225"/>
      <c r="QXH225"/>
      <c r="QXI225"/>
      <c r="QXJ225"/>
      <c r="QXK225"/>
      <c r="QXL225"/>
      <c r="QXM225"/>
      <c r="QXN225"/>
      <c r="QXO225"/>
      <c r="QXP225"/>
      <c r="QXQ225"/>
      <c r="QXR225"/>
      <c r="QXS225"/>
      <c r="QXT225"/>
      <c r="QXU225"/>
      <c r="QXV225"/>
      <c r="QXW225"/>
      <c r="QXX225"/>
      <c r="QXY225"/>
      <c r="QXZ225"/>
      <c r="QYA225"/>
      <c r="QYB225"/>
      <c r="QYC225"/>
      <c r="QYD225"/>
      <c r="QYE225"/>
      <c r="QYF225"/>
      <c r="QYG225"/>
      <c r="QYH225"/>
      <c r="QYI225"/>
      <c r="QYJ225"/>
      <c r="QYK225"/>
      <c r="QYL225"/>
      <c r="QYM225"/>
      <c r="QYN225"/>
      <c r="QYO225"/>
      <c r="QYP225"/>
      <c r="QYQ225"/>
      <c r="QYR225"/>
      <c r="QYS225"/>
      <c r="QYT225"/>
      <c r="QYU225"/>
      <c r="QYV225"/>
      <c r="QYW225"/>
      <c r="QYX225"/>
      <c r="QYY225"/>
      <c r="QYZ225"/>
      <c r="QZA225"/>
      <c r="QZB225"/>
      <c r="QZC225"/>
      <c r="QZD225"/>
      <c r="QZE225"/>
      <c r="QZF225"/>
      <c r="QZG225"/>
      <c r="QZH225"/>
      <c r="QZI225"/>
      <c r="QZJ225"/>
      <c r="QZK225"/>
      <c r="QZL225"/>
      <c r="QZM225"/>
      <c r="QZN225"/>
      <c r="QZO225"/>
      <c r="QZP225"/>
      <c r="QZQ225"/>
      <c r="QZR225"/>
      <c r="QZS225"/>
      <c r="QZT225"/>
      <c r="QZU225"/>
      <c r="QZV225"/>
      <c r="QZW225"/>
      <c r="QZX225"/>
      <c r="QZY225"/>
      <c r="QZZ225"/>
      <c r="RAA225"/>
      <c r="RAB225"/>
      <c r="RAC225"/>
      <c r="RAD225"/>
      <c r="RAE225"/>
      <c r="RAF225"/>
      <c r="RAG225"/>
      <c r="RAH225"/>
      <c r="RAI225"/>
      <c r="RAJ225"/>
      <c r="RAK225"/>
      <c r="RAL225"/>
      <c r="RAM225"/>
      <c r="RAN225"/>
      <c r="RAO225"/>
      <c r="RAP225"/>
      <c r="RAQ225"/>
      <c r="RAR225"/>
      <c r="RAS225"/>
      <c r="RAT225"/>
      <c r="RAU225"/>
      <c r="RAV225"/>
      <c r="RAW225"/>
      <c r="RAX225"/>
      <c r="RAY225"/>
      <c r="RAZ225"/>
      <c r="RBA225"/>
      <c r="RBB225"/>
      <c r="RBC225"/>
      <c r="RBD225"/>
      <c r="RBE225"/>
      <c r="RBF225"/>
      <c r="RBG225"/>
      <c r="RBH225"/>
      <c r="RBI225"/>
      <c r="RBJ225"/>
      <c r="RBK225"/>
      <c r="RBL225"/>
      <c r="RBM225"/>
      <c r="RBN225"/>
      <c r="RBO225"/>
      <c r="RBP225"/>
      <c r="RBQ225"/>
      <c r="RBR225"/>
      <c r="RBS225"/>
      <c r="RBT225"/>
      <c r="RBU225"/>
      <c r="RBV225"/>
      <c r="RBW225"/>
      <c r="RBX225"/>
      <c r="RBY225"/>
      <c r="RBZ225"/>
      <c r="RCA225"/>
      <c r="RCB225"/>
      <c r="RCC225"/>
      <c r="RCD225"/>
      <c r="RCE225"/>
      <c r="RCF225"/>
      <c r="RCG225"/>
      <c r="RCH225"/>
      <c r="RCI225"/>
      <c r="RCJ225"/>
      <c r="RCK225"/>
      <c r="RCL225"/>
      <c r="RCM225"/>
      <c r="RCN225"/>
      <c r="RCO225"/>
      <c r="RCP225"/>
      <c r="RCQ225"/>
      <c r="RCR225"/>
      <c r="RCS225"/>
      <c r="RCT225"/>
      <c r="RCU225"/>
      <c r="RCV225"/>
      <c r="RCW225"/>
      <c r="RCX225"/>
      <c r="RCY225"/>
      <c r="RCZ225"/>
      <c r="RDA225"/>
      <c r="RDB225"/>
      <c r="RDC225"/>
      <c r="RDD225"/>
      <c r="RDE225"/>
      <c r="RDF225"/>
      <c r="RDG225"/>
      <c r="RDH225"/>
      <c r="RDI225"/>
      <c r="RDJ225"/>
      <c r="RDK225"/>
      <c r="RDL225"/>
      <c r="RDM225"/>
      <c r="RDN225"/>
      <c r="RDO225"/>
      <c r="RDP225"/>
      <c r="RDQ225"/>
      <c r="RDR225"/>
      <c r="RDS225"/>
      <c r="RDT225"/>
      <c r="RDU225"/>
      <c r="RDV225"/>
      <c r="RDW225"/>
      <c r="RDX225"/>
      <c r="RDY225"/>
      <c r="RDZ225"/>
      <c r="REA225"/>
      <c r="REB225"/>
      <c r="REC225"/>
      <c r="RED225"/>
      <c r="REE225"/>
      <c r="REF225"/>
      <c r="REG225"/>
      <c r="REH225"/>
      <c r="REI225"/>
      <c r="REJ225"/>
      <c r="REK225"/>
      <c r="REL225"/>
      <c r="REM225"/>
      <c r="REN225"/>
      <c r="REO225"/>
      <c r="REP225"/>
      <c r="REQ225"/>
      <c r="RER225"/>
      <c r="RES225"/>
      <c r="RET225"/>
      <c r="REU225"/>
      <c r="REV225"/>
      <c r="REW225"/>
      <c r="REX225"/>
      <c r="REY225"/>
      <c r="REZ225"/>
      <c r="RFA225"/>
      <c r="RFB225"/>
      <c r="RFC225"/>
      <c r="RFD225"/>
      <c r="RFE225"/>
      <c r="RFF225"/>
      <c r="RFG225"/>
      <c r="RFH225"/>
      <c r="RFI225"/>
      <c r="RFJ225"/>
      <c r="RFK225"/>
      <c r="RFL225"/>
      <c r="RFM225"/>
      <c r="RFN225"/>
      <c r="RFO225"/>
      <c r="RFP225"/>
      <c r="RFQ225"/>
      <c r="RFR225"/>
      <c r="RFS225"/>
      <c r="RFT225"/>
      <c r="RFU225"/>
      <c r="RFV225"/>
      <c r="RFW225"/>
      <c r="RFX225"/>
      <c r="RFY225"/>
      <c r="RFZ225"/>
      <c r="RGA225"/>
      <c r="RGB225"/>
      <c r="RGC225"/>
      <c r="RGD225"/>
      <c r="RGE225"/>
      <c r="RGF225"/>
      <c r="RGG225"/>
      <c r="RGH225"/>
      <c r="RGI225"/>
      <c r="RGJ225"/>
      <c r="RGK225"/>
      <c r="RGL225"/>
      <c r="RGM225"/>
      <c r="RGN225"/>
      <c r="RGO225"/>
      <c r="RGP225"/>
      <c r="RGQ225"/>
      <c r="RGR225"/>
      <c r="RGS225"/>
      <c r="RGT225"/>
      <c r="RGU225"/>
      <c r="RGV225"/>
      <c r="RGW225"/>
      <c r="RGX225"/>
      <c r="RGY225"/>
      <c r="RGZ225"/>
      <c r="RHA225"/>
      <c r="RHB225"/>
      <c r="RHC225"/>
      <c r="RHD225"/>
      <c r="RHE225"/>
      <c r="RHF225"/>
      <c r="RHG225"/>
      <c r="RHH225"/>
      <c r="RHI225"/>
      <c r="RHJ225"/>
      <c r="RHK225"/>
      <c r="RHL225"/>
      <c r="RHM225"/>
      <c r="RHN225"/>
      <c r="RHO225"/>
      <c r="RHP225"/>
      <c r="RHQ225"/>
      <c r="RHR225"/>
      <c r="RHS225"/>
      <c r="RHT225"/>
      <c r="RHU225"/>
      <c r="RHV225"/>
      <c r="RHW225"/>
      <c r="RHX225"/>
      <c r="RHY225"/>
      <c r="RHZ225"/>
      <c r="RIA225"/>
      <c r="RIB225"/>
      <c r="RIC225"/>
      <c r="RID225"/>
      <c r="RIE225"/>
      <c r="RIF225"/>
      <c r="RIG225"/>
      <c r="RIH225"/>
      <c r="RII225"/>
      <c r="RIJ225"/>
      <c r="RIK225"/>
      <c r="RIL225"/>
      <c r="RIM225"/>
      <c r="RIN225"/>
      <c r="RIO225"/>
      <c r="RIP225"/>
      <c r="RIQ225"/>
      <c r="RIR225"/>
      <c r="RIS225"/>
      <c r="RIT225"/>
      <c r="RIU225"/>
      <c r="RIV225"/>
      <c r="RIW225"/>
      <c r="RIX225"/>
      <c r="RIY225"/>
      <c r="RIZ225"/>
      <c r="RJA225"/>
      <c r="RJB225"/>
      <c r="RJC225"/>
      <c r="RJD225"/>
      <c r="RJE225"/>
      <c r="RJF225"/>
      <c r="RJG225"/>
      <c r="RJH225"/>
      <c r="RJI225"/>
      <c r="RJJ225"/>
      <c r="RJK225"/>
      <c r="RJL225"/>
      <c r="RJM225"/>
      <c r="RJN225"/>
      <c r="RJO225"/>
      <c r="RJP225"/>
      <c r="RJQ225"/>
      <c r="RJR225"/>
      <c r="RJS225"/>
      <c r="RJT225"/>
      <c r="RJU225"/>
      <c r="RJV225"/>
      <c r="RJW225"/>
      <c r="RJX225"/>
      <c r="RJY225"/>
      <c r="RJZ225"/>
      <c r="RKA225"/>
      <c r="RKB225"/>
      <c r="RKC225"/>
      <c r="RKD225"/>
      <c r="RKE225"/>
      <c r="RKF225"/>
      <c r="RKG225"/>
      <c r="RKH225"/>
      <c r="RKI225"/>
      <c r="RKJ225"/>
      <c r="RKK225"/>
      <c r="RKL225"/>
      <c r="RKM225"/>
      <c r="RKN225"/>
      <c r="RKO225"/>
      <c r="RKP225"/>
      <c r="RKQ225"/>
      <c r="RKR225"/>
      <c r="RKS225"/>
      <c r="RKT225"/>
      <c r="RKU225"/>
      <c r="RKV225"/>
      <c r="RKW225"/>
      <c r="RKX225"/>
      <c r="RKY225"/>
      <c r="RKZ225"/>
      <c r="RLA225"/>
      <c r="RLB225"/>
      <c r="RLC225"/>
      <c r="RLD225"/>
      <c r="RLE225"/>
      <c r="RLF225"/>
      <c r="RLG225"/>
      <c r="RLH225"/>
      <c r="RLI225"/>
      <c r="RLJ225"/>
      <c r="RLK225"/>
      <c r="RLL225"/>
      <c r="RLM225"/>
      <c r="RLN225"/>
      <c r="RLO225"/>
      <c r="RLP225"/>
      <c r="RLQ225"/>
      <c r="RLR225"/>
      <c r="RLS225"/>
      <c r="RLT225"/>
      <c r="RLU225"/>
      <c r="RLV225"/>
      <c r="RLW225"/>
      <c r="RLX225"/>
      <c r="RLY225"/>
      <c r="RLZ225"/>
      <c r="RMA225"/>
      <c r="RMB225"/>
      <c r="RMC225"/>
      <c r="RMD225"/>
      <c r="RME225"/>
      <c r="RMF225"/>
      <c r="RMG225"/>
      <c r="RMH225"/>
      <c r="RMI225"/>
      <c r="RMJ225"/>
      <c r="RMK225"/>
      <c r="RML225"/>
      <c r="RMM225"/>
      <c r="RMN225"/>
      <c r="RMO225"/>
      <c r="RMP225"/>
      <c r="RMQ225"/>
      <c r="RMR225"/>
      <c r="RMS225"/>
      <c r="RMT225"/>
      <c r="RMU225"/>
      <c r="RMV225"/>
      <c r="RMW225"/>
      <c r="RMX225"/>
      <c r="RMY225"/>
      <c r="RMZ225"/>
      <c r="RNA225"/>
      <c r="RNB225"/>
      <c r="RNC225"/>
      <c r="RND225"/>
      <c r="RNE225"/>
      <c r="RNF225"/>
      <c r="RNG225"/>
      <c r="RNH225"/>
      <c r="RNI225"/>
      <c r="RNJ225"/>
      <c r="RNK225"/>
      <c r="RNL225"/>
      <c r="RNM225"/>
      <c r="RNN225"/>
      <c r="RNO225"/>
      <c r="RNP225"/>
      <c r="RNQ225"/>
      <c r="RNR225"/>
      <c r="RNS225"/>
      <c r="RNT225"/>
      <c r="RNU225"/>
      <c r="RNV225"/>
      <c r="RNW225"/>
      <c r="RNX225"/>
      <c r="RNY225"/>
      <c r="RNZ225"/>
      <c r="ROA225"/>
      <c r="ROB225"/>
      <c r="ROC225"/>
      <c r="ROD225"/>
      <c r="ROE225"/>
      <c r="ROF225"/>
      <c r="ROG225"/>
      <c r="ROH225"/>
      <c r="ROI225"/>
      <c r="ROJ225"/>
      <c r="ROK225"/>
      <c r="ROL225"/>
      <c r="ROM225"/>
      <c r="RON225"/>
      <c r="ROO225"/>
      <c r="ROP225"/>
      <c r="ROQ225"/>
      <c r="ROR225"/>
      <c r="ROS225"/>
      <c r="ROT225"/>
      <c r="ROU225"/>
      <c r="ROV225"/>
      <c r="ROW225"/>
      <c r="ROX225"/>
      <c r="ROY225"/>
      <c r="ROZ225"/>
      <c r="RPA225"/>
      <c r="RPB225"/>
      <c r="RPC225"/>
      <c r="RPD225"/>
      <c r="RPE225"/>
      <c r="RPF225"/>
      <c r="RPG225"/>
      <c r="RPH225"/>
      <c r="RPI225"/>
      <c r="RPJ225"/>
      <c r="RPK225"/>
      <c r="RPL225"/>
      <c r="RPM225"/>
      <c r="RPN225"/>
      <c r="RPO225"/>
      <c r="RPP225"/>
      <c r="RPQ225"/>
      <c r="RPR225"/>
      <c r="RPS225"/>
      <c r="RPT225"/>
      <c r="RPU225"/>
      <c r="RPV225"/>
      <c r="RPW225"/>
      <c r="RPX225"/>
      <c r="RPY225"/>
      <c r="RPZ225"/>
      <c r="RQA225"/>
      <c r="RQB225"/>
      <c r="RQC225"/>
      <c r="RQD225"/>
      <c r="RQE225"/>
      <c r="RQF225"/>
      <c r="RQG225"/>
      <c r="RQH225"/>
      <c r="RQI225"/>
      <c r="RQJ225"/>
      <c r="RQK225"/>
      <c r="RQL225"/>
      <c r="RQM225"/>
      <c r="RQN225"/>
      <c r="RQO225"/>
      <c r="RQP225"/>
      <c r="RQQ225"/>
      <c r="RQR225"/>
      <c r="RQS225"/>
      <c r="RQT225"/>
      <c r="RQU225"/>
      <c r="RQV225"/>
      <c r="RQW225"/>
      <c r="RQX225"/>
      <c r="RQY225"/>
      <c r="RQZ225"/>
      <c r="RRA225"/>
      <c r="RRB225"/>
      <c r="RRC225"/>
      <c r="RRD225"/>
      <c r="RRE225"/>
      <c r="RRF225"/>
      <c r="RRG225"/>
      <c r="RRH225"/>
      <c r="RRI225"/>
      <c r="RRJ225"/>
      <c r="RRK225"/>
      <c r="RRL225"/>
      <c r="RRM225"/>
      <c r="RRN225"/>
      <c r="RRO225"/>
      <c r="RRP225"/>
      <c r="RRQ225"/>
      <c r="RRR225"/>
      <c r="RRS225"/>
      <c r="RRT225"/>
      <c r="RRU225"/>
      <c r="RRV225"/>
      <c r="RRW225"/>
      <c r="RRX225"/>
      <c r="RRY225"/>
      <c r="RRZ225"/>
      <c r="RSA225"/>
      <c r="RSB225"/>
      <c r="RSC225"/>
      <c r="RSD225"/>
      <c r="RSE225"/>
      <c r="RSF225"/>
      <c r="RSG225"/>
      <c r="RSH225"/>
      <c r="RSI225"/>
      <c r="RSJ225"/>
      <c r="RSK225"/>
      <c r="RSL225"/>
      <c r="RSM225"/>
      <c r="RSN225"/>
      <c r="RSO225"/>
      <c r="RSP225"/>
      <c r="RSQ225"/>
      <c r="RSR225"/>
      <c r="RSS225"/>
      <c r="RST225"/>
      <c r="RSU225"/>
      <c r="RSV225"/>
      <c r="RSW225"/>
      <c r="RSX225"/>
      <c r="RSY225"/>
      <c r="RSZ225"/>
      <c r="RTA225"/>
      <c r="RTB225"/>
      <c r="RTC225"/>
      <c r="RTD225"/>
      <c r="RTE225"/>
      <c r="RTF225"/>
      <c r="RTG225"/>
      <c r="RTH225"/>
      <c r="RTI225"/>
      <c r="RTJ225"/>
      <c r="RTK225"/>
      <c r="RTL225"/>
      <c r="RTM225"/>
      <c r="RTN225"/>
      <c r="RTO225"/>
      <c r="RTP225"/>
      <c r="RTQ225"/>
      <c r="RTR225"/>
      <c r="RTS225"/>
      <c r="RTT225"/>
      <c r="RTU225"/>
      <c r="RTV225"/>
      <c r="RTW225"/>
      <c r="RTX225"/>
      <c r="RTY225"/>
      <c r="RTZ225"/>
      <c r="RUA225"/>
      <c r="RUB225"/>
      <c r="RUC225"/>
      <c r="RUD225"/>
      <c r="RUE225"/>
      <c r="RUF225"/>
      <c r="RUG225"/>
      <c r="RUH225"/>
      <c r="RUI225"/>
      <c r="RUJ225"/>
      <c r="RUK225"/>
      <c r="RUL225"/>
      <c r="RUM225"/>
      <c r="RUN225"/>
      <c r="RUO225"/>
      <c r="RUP225"/>
      <c r="RUQ225"/>
      <c r="RUR225"/>
      <c r="RUS225"/>
      <c r="RUT225"/>
      <c r="RUU225"/>
      <c r="RUV225"/>
      <c r="RUW225"/>
      <c r="RUX225"/>
      <c r="RUY225"/>
      <c r="RUZ225"/>
      <c r="RVA225"/>
      <c r="RVB225"/>
      <c r="RVC225"/>
      <c r="RVD225"/>
      <c r="RVE225"/>
      <c r="RVF225"/>
      <c r="RVG225"/>
      <c r="RVH225"/>
      <c r="RVI225"/>
      <c r="RVJ225"/>
      <c r="RVK225"/>
      <c r="RVL225"/>
      <c r="RVM225"/>
      <c r="RVN225"/>
      <c r="RVO225"/>
      <c r="RVP225"/>
      <c r="RVQ225"/>
      <c r="RVR225"/>
      <c r="RVS225"/>
      <c r="RVT225"/>
      <c r="RVU225"/>
      <c r="RVV225"/>
      <c r="RVW225"/>
      <c r="RVX225"/>
      <c r="RVY225"/>
      <c r="RVZ225"/>
      <c r="RWA225"/>
      <c r="RWB225"/>
      <c r="RWC225"/>
      <c r="RWD225"/>
      <c r="RWE225"/>
      <c r="RWF225"/>
      <c r="RWG225"/>
      <c r="RWH225"/>
      <c r="RWI225"/>
      <c r="RWJ225"/>
      <c r="RWK225"/>
      <c r="RWL225"/>
      <c r="RWM225"/>
      <c r="RWN225"/>
      <c r="RWO225"/>
      <c r="RWP225"/>
      <c r="RWQ225"/>
      <c r="RWR225"/>
      <c r="RWS225"/>
      <c r="RWT225"/>
      <c r="RWU225"/>
      <c r="RWV225"/>
      <c r="RWW225"/>
      <c r="RWX225"/>
      <c r="RWY225"/>
      <c r="RWZ225"/>
      <c r="RXA225"/>
      <c r="RXB225"/>
      <c r="RXC225"/>
      <c r="RXD225"/>
      <c r="RXE225"/>
      <c r="RXF225"/>
      <c r="RXG225"/>
      <c r="RXH225"/>
      <c r="RXI225"/>
      <c r="RXJ225"/>
      <c r="RXK225"/>
      <c r="RXL225"/>
      <c r="RXM225"/>
      <c r="RXN225"/>
      <c r="RXO225"/>
      <c r="RXP225"/>
      <c r="RXQ225"/>
      <c r="RXR225"/>
      <c r="RXS225"/>
      <c r="RXT225"/>
      <c r="RXU225"/>
      <c r="RXV225"/>
      <c r="RXW225"/>
      <c r="RXX225"/>
      <c r="RXY225"/>
      <c r="RXZ225"/>
      <c r="RYA225"/>
      <c r="RYB225"/>
      <c r="RYC225"/>
      <c r="RYD225"/>
      <c r="RYE225"/>
      <c r="RYF225"/>
      <c r="RYG225"/>
      <c r="RYH225"/>
      <c r="RYI225"/>
      <c r="RYJ225"/>
      <c r="RYK225"/>
      <c r="RYL225"/>
      <c r="RYM225"/>
      <c r="RYN225"/>
      <c r="RYO225"/>
      <c r="RYP225"/>
      <c r="RYQ225"/>
      <c r="RYR225"/>
      <c r="RYS225"/>
      <c r="RYT225"/>
      <c r="RYU225"/>
      <c r="RYV225"/>
      <c r="RYW225"/>
      <c r="RYX225"/>
      <c r="RYY225"/>
      <c r="RYZ225"/>
      <c r="RZA225"/>
      <c r="RZB225"/>
      <c r="RZC225"/>
      <c r="RZD225"/>
      <c r="RZE225"/>
      <c r="RZF225"/>
      <c r="RZG225"/>
      <c r="RZH225"/>
      <c r="RZI225"/>
      <c r="RZJ225"/>
      <c r="RZK225"/>
      <c r="RZL225"/>
      <c r="RZM225"/>
      <c r="RZN225"/>
      <c r="RZO225"/>
      <c r="RZP225"/>
      <c r="RZQ225"/>
      <c r="RZR225"/>
      <c r="RZS225"/>
      <c r="RZT225"/>
      <c r="RZU225"/>
      <c r="RZV225"/>
      <c r="RZW225"/>
      <c r="RZX225"/>
      <c r="RZY225"/>
      <c r="RZZ225"/>
      <c r="SAA225"/>
      <c r="SAB225"/>
      <c r="SAC225"/>
      <c r="SAD225"/>
      <c r="SAE225"/>
      <c r="SAF225"/>
      <c r="SAG225"/>
      <c r="SAH225"/>
      <c r="SAI225"/>
      <c r="SAJ225"/>
      <c r="SAK225"/>
      <c r="SAL225"/>
      <c r="SAM225"/>
      <c r="SAN225"/>
      <c r="SAO225"/>
      <c r="SAP225"/>
      <c r="SAQ225"/>
      <c r="SAR225"/>
      <c r="SAS225"/>
      <c r="SAT225"/>
      <c r="SAU225"/>
      <c r="SAV225"/>
      <c r="SAW225"/>
      <c r="SAX225"/>
      <c r="SAY225"/>
      <c r="SAZ225"/>
      <c r="SBA225"/>
      <c r="SBB225"/>
      <c r="SBC225"/>
      <c r="SBD225"/>
      <c r="SBE225"/>
      <c r="SBF225"/>
      <c r="SBG225"/>
      <c r="SBH225"/>
      <c r="SBI225"/>
      <c r="SBJ225"/>
      <c r="SBK225"/>
      <c r="SBL225"/>
      <c r="SBM225"/>
      <c r="SBN225"/>
      <c r="SBO225"/>
      <c r="SBP225"/>
      <c r="SBQ225"/>
      <c r="SBR225"/>
      <c r="SBS225"/>
      <c r="SBT225"/>
      <c r="SBU225"/>
      <c r="SBV225"/>
      <c r="SBW225"/>
      <c r="SBX225"/>
      <c r="SBY225"/>
      <c r="SBZ225"/>
      <c r="SCA225"/>
      <c r="SCB225"/>
      <c r="SCC225"/>
      <c r="SCD225"/>
      <c r="SCE225"/>
      <c r="SCF225"/>
      <c r="SCG225"/>
      <c r="SCH225"/>
      <c r="SCI225"/>
      <c r="SCJ225"/>
      <c r="SCK225"/>
      <c r="SCL225"/>
      <c r="SCM225"/>
      <c r="SCN225"/>
      <c r="SCO225"/>
      <c r="SCP225"/>
      <c r="SCQ225"/>
      <c r="SCR225"/>
      <c r="SCS225"/>
      <c r="SCT225"/>
      <c r="SCU225"/>
      <c r="SCV225"/>
      <c r="SCW225"/>
      <c r="SCX225"/>
      <c r="SCY225"/>
      <c r="SCZ225"/>
      <c r="SDA225"/>
      <c r="SDB225"/>
      <c r="SDC225"/>
      <c r="SDD225"/>
      <c r="SDE225"/>
      <c r="SDF225"/>
      <c r="SDG225"/>
      <c r="SDH225"/>
      <c r="SDI225"/>
      <c r="SDJ225"/>
      <c r="SDK225"/>
      <c r="SDL225"/>
      <c r="SDM225"/>
      <c r="SDN225"/>
      <c r="SDO225"/>
      <c r="SDP225"/>
      <c r="SDQ225"/>
      <c r="SDR225"/>
      <c r="SDS225"/>
      <c r="SDT225"/>
      <c r="SDU225"/>
      <c r="SDV225"/>
      <c r="SDW225"/>
      <c r="SDX225"/>
      <c r="SDY225"/>
      <c r="SDZ225"/>
      <c r="SEA225"/>
      <c r="SEB225"/>
      <c r="SEC225"/>
      <c r="SED225"/>
      <c r="SEE225"/>
      <c r="SEF225"/>
      <c r="SEG225"/>
      <c r="SEH225"/>
      <c r="SEI225"/>
      <c r="SEJ225"/>
      <c r="SEK225"/>
      <c r="SEL225"/>
      <c r="SEM225"/>
      <c r="SEN225"/>
      <c r="SEO225"/>
      <c r="SEP225"/>
      <c r="SEQ225"/>
      <c r="SER225"/>
      <c r="SES225"/>
      <c r="SET225"/>
      <c r="SEU225"/>
      <c r="SEV225"/>
      <c r="SEW225"/>
      <c r="SEX225"/>
      <c r="SEY225"/>
      <c r="SEZ225"/>
      <c r="SFA225"/>
      <c r="SFB225"/>
      <c r="SFC225"/>
      <c r="SFD225"/>
      <c r="SFE225"/>
      <c r="SFF225"/>
      <c r="SFG225"/>
      <c r="SFH225"/>
      <c r="SFI225"/>
      <c r="SFJ225"/>
      <c r="SFK225"/>
      <c r="SFL225"/>
      <c r="SFM225"/>
      <c r="SFN225"/>
      <c r="SFO225"/>
      <c r="SFP225"/>
      <c r="SFQ225"/>
      <c r="SFR225"/>
      <c r="SFS225"/>
      <c r="SFT225"/>
      <c r="SFU225"/>
      <c r="SFV225"/>
      <c r="SFW225"/>
      <c r="SFX225"/>
      <c r="SFY225"/>
      <c r="SFZ225"/>
      <c r="SGA225"/>
      <c r="SGB225"/>
      <c r="SGC225"/>
      <c r="SGD225"/>
      <c r="SGE225"/>
      <c r="SGF225"/>
      <c r="SGG225"/>
      <c r="SGH225"/>
      <c r="SGI225"/>
      <c r="SGJ225"/>
      <c r="SGK225"/>
      <c r="SGL225"/>
      <c r="SGM225"/>
      <c r="SGN225"/>
      <c r="SGO225"/>
      <c r="SGP225"/>
      <c r="SGQ225"/>
      <c r="SGR225"/>
      <c r="SGS225"/>
      <c r="SGT225"/>
      <c r="SGU225"/>
      <c r="SGV225"/>
      <c r="SGW225"/>
      <c r="SGX225"/>
      <c r="SGY225"/>
      <c r="SGZ225"/>
      <c r="SHA225"/>
      <c r="SHB225"/>
      <c r="SHC225"/>
      <c r="SHD225"/>
      <c r="SHE225"/>
      <c r="SHF225"/>
      <c r="SHG225"/>
      <c r="SHH225"/>
      <c r="SHI225"/>
      <c r="SHJ225"/>
      <c r="SHK225"/>
      <c r="SHL225"/>
      <c r="SHM225"/>
      <c r="SHN225"/>
      <c r="SHO225"/>
      <c r="SHP225"/>
      <c r="SHQ225"/>
      <c r="SHR225"/>
      <c r="SHS225"/>
      <c r="SHT225"/>
      <c r="SHU225"/>
      <c r="SHV225"/>
      <c r="SHW225"/>
      <c r="SHX225"/>
      <c r="SHY225"/>
      <c r="SHZ225"/>
      <c r="SIA225"/>
      <c r="SIB225"/>
      <c r="SIC225"/>
      <c r="SID225"/>
      <c r="SIE225"/>
      <c r="SIF225"/>
      <c r="SIG225"/>
      <c r="SIH225"/>
      <c r="SII225"/>
      <c r="SIJ225"/>
      <c r="SIK225"/>
      <c r="SIL225"/>
      <c r="SIM225"/>
      <c r="SIN225"/>
      <c r="SIO225"/>
      <c r="SIP225"/>
      <c r="SIQ225"/>
      <c r="SIR225"/>
      <c r="SIS225"/>
      <c r="SIT225"/>
      <c r="SIU225"/>
      <c r="SIV225"/>
      <c r="SIW225"/>
      <c r="SIX225"/>
      <c r="SIY225"/>
      <c r="SIZ225"/>
      <c r="SJA225"/>
      <c r="SJB225"/>
      <c r="SJC225"/>
      <c r="SJD225"/>
      <c r="SJE225"/>
      <c r="SJF225"/>
      <c r="SJG225"/>
      <c r="SJH225"/>
      <c r="SJI225"/>
      <c r="SJJ225"/>
      <c r="SJK225"/>
      <c r="SJL225"/>
      <c r="SJM225"/>
      <c r="SJN225"/>
      <c r="SJO225"/>
      <c r="SJP225"/>
      <c r="SJQ225"/>
      <c r="SJR225"/>
      <c r="SJS225"/>
      <c r="SJT225"/>
      <c r="SJU225"/>
      <c r="SJV225"/>
      <c r="SJW225"/>
      <c r="SJX225"/>
      <c r="SJY225"/>
      <c r="SJZ225"/>
      <c r="SKA225"/>
      <c r="SKB225"/>
      <c r="SKC225"/>
      <c r="SKD225"/>
      <c r="SKE225"/>
      <c r="SKF225"/>
      <c r="SKG225"/>
      <c r="SKH225"/>
      <c r="SKI225"/>
      <c r="SKJ225"/>
      <c r="SKK225"/>
      <c r="SKL225"/>
      <c r="SKM225"/>
      <c r="SKN225"/>
      <c r="SKO225"/>
      <c r="SKP225"/>
      <c r="SKQ225"/>
      <c r="SKR225"/>
      <c r="SKS225"/>
      <c r="SKT225"/>
      <c r="SKU225"/>
      <c r="SKV225"/>
      <c r="SKW225"/>
      <c r="SKX225"/>
      <c r="SKY225"/>
      <c r="SKZ225"/>
      <c r="SLA225"/>
      <c r="SLB225"/>
      <c r="SLC225"/>
      <c r="SLD225"/>
      <c r="SLE225"/>
      <c r="SLF225"/>
      <c r="SLG225"/>
      <c r="SLH225"/>
      <c r="SLI225"/>
      <c r="SLJ225"/>
      <c r="SLK225"/>
      <c r="SLL225"/>
      <c r="SLM225"/>
      <c r="SLN225"/>
      <c r="SLO225"/>
      <c r="SLP225"/>
      <c r="SLQ225"/>
      <c r="SLR225"/>
      <c r="SLS225"/>
      <c r="SLT225"/>
      <c r="SLU225"/>
      <c r="SLV225"/>
      <c r="SLW225"/>
      <c r="SLX225"/>
      <c r="SLY225"/>
      <c r="SLZ225"/>
      <c r="SMA225"/>
      <c r="SMB225"/>
      <c r="SMC225"/>
      <c r="SMD225"/>
      <c r="SME225"/>
      <c r="SMF225"/>
      <c r="SMG225"/>
      <c r="SMH225"/>
      <c r="SMI225"/>
      <c r="SMJ225"/>
      <c r="SMK225"/>
      <c r="SML225"/>
      <c r="SMM225"/>
      <c r="SMN225"/>
      <c r="SMO225"/>
      <c r="SMP225"/>
      <c r="SMQ225"/>
      <c r="SMR225"/>
      <c r="SMS225"/>
      <c r="SMT225"/>
      <c r="SMU225"/>
      <c r="SMV225"/>
      <c r="SMW225"/>
      <c r="SMX225"/>
      <c r="SMY225"/>
      <c r="SMZ225"/>
      <c r="SNA225"/>
      <c r="SNB225"/>
      <c r="SNC225"/>
      <c r="SND225"/>
      <c r="SNE225"/>
      <c r="SNF225"/>
      <c r="SNG225"/>
      <c r="SNH225"/>
      <c r="SNI225"/>
      <c r="SNJ225"/>
      <c r="SNK225"/>
      <c r="SNL225"/>
      <c r="SNM225"/>
      <c r="SNN225"/>
      <c r="SNO225"/>
      <c r="SNP225"/>
      <c r="SNQ225"/>
      <c r="SNR225"/>
      <c r="SNS225"/>
      <c r="SNT225"/>
      <c r="SNU225"/>
      <c r="SNV225"/>
      <c r="SNW225"/>
      <c r="SNX225"/>
      <c r="SNY225"/>
      <c r="SNZ225"/>
      <c r="SOA225"/>
      <c r="SOB225"/>
      <c r="SOC225"/>
      <c r="SOD225"/>
      <c r="SOE225"/>
      <c r="SOF225"/>
      <c r="SOG225"/>
      <c r="SOH225"/>
      <c r="SOI225"/>
      <c r="SOJ225"/>
      <c r="SOK225"/>
      <c r="SOL225"/>
      <c r="SOM225"/>
      <c r="SON225"/>
      <c r="SOO225"/>
      <c r="SOP225"/>
      <c r="SOQ225"/>
      <c r="SOR225"/>
      <c r="SOS225"/>
      <c r="SOT225"/>
      <c r="SOU225"/>
      <c r="SOV225"/>
      <c r="SOW225"/>
      <c r="SOX225"/>
      <c r="SOY225"/>
      <c r="SOZ225"/>
      <c r="SPA225"/>
      <c r="SPB225"/>
      <c r="SPC225"/>
      <c r="SPD225"/>
      <c r="SPE225"/>
      <c r="SPF225"/>
      <c r="SPG225"/>
      <c r="SPH225"/>
      <c r="SPI225"/>
      <c r="SPJ225"/>
      <c r="SPK225"/>
      <c r="SPL225"/>
      <c r="SPM225"/>
      <c r="SPN225"/>
      <c r="SPO225"/>
      <c r="SPP225"/>
      <c r="SPQ225"/>
      <c r="SPR225"/>
      <c r="SPS225"/>
      <c r="SPT225"/>
      <c r="SPU225"/>
      <c r="SPV225"/>
      <c r="SPW225"/>
      <c r="SPX225"/>
      <c r="SPY225"/>
      <c r="SPZ225"/>
      <c r="SQA225"/>
      <c r="SQB225"/>
      <c r="SQC225"/>
      <c r="SQD225"/>
      <c r="SQE225"/>
      <c r="SQF225"/>
      <c r="SQG225"/>
      <c r="SQH225"/>
      <c r="SQI225"/>
      <c r="SQJ225"/>
      <c r="SQK225"/>
      <c r="SQL225"/>
      <c r="SQM225"/>
      <c r="SQN225"/>
      <c r="SQO225"/>
      <c r="SQP225"/>
      <c r="SQQ225"/>
      <c r="SQR225"/>
      <c r="SQS225"/>
      <c r="SQT225"/>
      <c r="SQU225"/>
      <c r="SQV225"/>
      <c r="SQW225"/>
      <c r="SQX225"/>
      <c r="SQY225"/>
      <c r="SQZ225"/>
      <c r="SRA225"/>
      <c r="SRB225"/>
      <c r="SRC225"/>
      <c r="SRD225"/>
      <c r="SRE225"/>
      <c r="SRF225"/>
      <c r="SRG225"/>
      <c r="SRH225"/>
      <c r="SRI225"/>
      <c r="SRJ225"/>
      <c r="SRK225"/>
      <c r="SRL225"/>
      <c r="SRM225"/>
      <c r="SRN225"/>
      <c r="SRO225"/>
      <c r="SRP225"/>
      <c r="SRQ225"/>
      <c r="SRR225"/>
      <c r="SRS225"/>
      <c r="SRT225"/>
      <c r="SRU225"/>
      <c r="SRV225"/>
      <c r="SRW225"/>
      <c r="SRX225"/>
      <c r="SRY225"/>
      <c r="SRZ225"/>
      <c r="SSA225"/>
      <c r="SSB225"/>
      <c r="SSC225"/>
      <c r="SSD225"/>
      <c r="SSE225"/>
      <c r="SSF225"/>
      <c r="SSG225"/>
      <c r="SSH225"/>
      <c r="SSI225"/>
      <c r="SSJ225"/>
      <c r="SSK225"/>
      <c r="SSL225"/>
      <c r="SSM225"/>
      <c r="SSN225"/>
      <c r="SSO225"/>
      <c r="SSP225"/>
      <c r="SSQ225"/>
      <c r="SSR225"/>
      <c r="SSS225"/>
      <c r="SST225"/>
      <c r="SSU225"/>
      <c r="SSV225"/>
      <c r="SSW225"/>
      <c r="SSX225"/>
      <c r="SSY225"/>
      <c r="SSZ225"/>
      <c r="STA225"/>
      <c r="STB225"/>
      <c r="STC225"/>
      <c r="STD225"/>
      <c r="STE225"/>
      <c r="STF225"/>
      <c r="STG225"/>
      <c r="STH225"/>
      <c r="STI225"/>
      <c r="STJ225"/>
      <c r="STK225"/>
      <c r="STL225"/>
      <c r="STM225"/>
      <c r="STN225"/>
      <c r="STO225"/>
      <c r="STP225"/>
      <c r="STQ225"/>
      <c r="STR225"/>
      <c r="STS225"/>
      <c r="STT225"/>
      <c r="STU225"/>
      <c r="STV225"/>
      <c r="STW225"/>
      <c r="STX225"/>
      <c r="STY225"/>
      <c r="STZ225"/>
      <c r="SUA225"/>
      <c r="SUB225"/>
      <c r="SUC225"/>
      <c r="SUD225"/>
      <c r="SUE225"/>
      <c r="SUF225"/>
      <c r="SUG225"/>
      <c r="SUH225"/>
      <c r="SUI225"/>
      <c r="SUJ225"/>
      <c r="SUK225"/>
      <c r="SUL225"/>
      <c r="SUM225"/>
      <c r="SUN225"/>
      <c r="SUO225"/>
      <c r="SUP225"/>
      <c r="SUQ225"/>
      <c r="SUR225"/>
      <c r="SUS225"/>
      <c r="SUT225"/>
      <c r="SUU225"/>
      <c r="SUV225"/>
      <c r="SUW225"/>
      <c r="SUX225"/>
      <c r="SUY225"/>
      <c r="SUZ225"/>
      <c r="SVA225"/>
      <c r="SVB225"/>
      <c r="SVC225"/>
      <c r="SVD225"/>
      <c r="SVE225"/>
      <c r="SVF225"/>
      <c r="SVG225"/>
      <c r="SVH225"/>
      <c r="SVI225"/>
      <c r="SVJ225"/>
      <c r="SVK225"/>
      <c r="SVL225"/>
      <c r="SVM225"/>
      <c r="SVN225"/>
      <c r="SVO225"/>
      <c r="SVP225"/>
      <c r="SVQ225"/>
      <c r="SVR225"/>
      <c r="SVS225"/>
      <c r="SVT225"/>
      <c r="SVU225"/>
      <c r="SVV225"/>
      <c r="SVW225"/>
      <c r="SVX225"/>
      <c r="SVY225"/>
      <c r="SVZ225"/>
      <c r="SWA225"/>
      <c r="SWB225"/>
      <c r="SWC225"/>
      <c r="SWD225"/>
      <c r="SWE225"/>
      <c r="SWF225"/>
      <c r="SWG225"/>
      <c r="SWH225"/>
      <c r="SWI225"/>
      <c r="SWJ225"/>
      <c r="SWK225"/>
      <c r="SWL225"/>
      <c r="SWM225"/>
      <c r="SWN225"/>
      <c r="SWO225"/>
      <c r="SWP225"/>
      <c r="SWQ225"/>
      <c r="SWR225"/>
      <c r="SWS225"/>
      <c r="SWT225"/>
      <c r="SWU225"/>
      <c r="SWV225"/>
      <c r="SWW225"/>
      <c r="SWX225"/>
      <c r="SWY225"/>
      <c r="SWZ225"/>
      <c r="SXA225"/>
      <c r="SXB225"/>
      <c r="SXC225"/>
      <c r="SXD225"/>
      <c r="SXE225"/>
      <c r="SXF225"/>
      <c r="SXG225"/>
      <c r="SXH225"/>
      <c r="SXI225"/>
      <c r="SXJ225"/>
      <c r="SXK225"/>
      <c r="SXL225"/>
      <c r="SXM225"/>
      <c r="SXN225"/>
      <c r="SXO225"/>
      <c r="SXP225"/>
      <c r="SXQ225"/>
      <c r="SXR225"/>
      <c r="SXS225"/>
      <c r="SXT225"/>
      <c r="SXU225"/>
      <c r="SXV225"/>
      <c r="SXW225"/>
      <c r="SXX225"/>
      <c r="SXY225"/>
      <c r="SXZ225"/>
      <c r="SYA225"/>
      <c r="SYB225"/>
      <c r="SYC225"/>
      <c r="SYD225"/>
      <c r="SYE225"/>
      <c r="SYF225"/>
      <c r="SYG225"/>
      <c r="SYH225"/>
      <c r="SYI225"/>
      <c r="SYJ225"/>
      <c r="SYK225"/>
      <c r="SYL225"/>
      <c r="SYM225"/>
      <c r="SYN225"/>
      <c r="SYO225"/>
      <c r="SYP225"/>
      <c r="SYQ225"/>
      <c r="SYR225"/>
      <c r="SYS225"/>
      <c r="SYT225"/>
      <c r="SYU225"/>
      <c r="SYV225"/>
      <c r="SYW225"/>
      <c r="SYX225"/>
      <c r="SYY225"/>
      <c r="SYZ225"/>
      <c r="SZA225"/>
      <c r="SZB225"/>
      <c r="SZC225"/>
      <c r="SZD225"/>
      <c r="SZE225"/>
      <c r="SZF225"/>
      <c r="SZG225"/>
      <c r="SZH225"/>
      <c r="SZI225"/>
      <c r="SZJ225"/>
      <c r="SZK225"/>
      <c r="SZL225"/>
      <c r="SZM225"/>
      <c r="SZN225"/>
      <c r="SZO225"/>
      <c r="SZP225"/>
      <c r="SZQ225"/>
      <c r="SZR225"/>
      <c r="SZS225"/>
      <c r="SZT225"/>
      <c r="SZU225"/>
      <c r="SZV225"/>
      <c r="SZW225"/>
      <c r="SZX225"/>
      <c r="SZY225"/>
      <c r="SZZ225"/>
      <c r="TAA225"/>
      <c r="TAB225"/>
      <c r="TAC225"/>
      <c r="TAD225"/>
      <c r="TAE225"/>
      <c r="TAF225"/>
      <c r="TAG225"/>
      <c r="TAH225"/>
      <c r="TAI225"/>
      <c r="TAJ225"/>
      <c r="TAK225"/>
      <c r="TAL225"/>
      <c r="TAM225"/>
      <c r="TAN225"/>
      <c r="TAO225"/>
      <c r="TAP225"/>
      <c r="TAQ225"/>
      <c r="TAR225"/>
      <c r="TAS225"/>
      <c r="TAT225"/>
      <c r="TAU225"/>
      <c r="TAV225"/>
      <c r="TAW225"/>
      <c r="TAX225"/>
      <c r="TAY225"/>
      <c r="TAZ225"/>
      <c r="TBA225"/>
      <c r="TBB225"/>
      <c r="TBC225"/>
      <c r="TBD225"/>
      <c r="TBE225"/>
      <c r="TBF225"/>
      <c r="TBG225"/>
      <c r="TBH225"/>
      <c r="TBI225"/>
      <c r="TBJ225"/>
      <c r="TBK225"/>
      <c r="TBL225"/>
      <c r="TBM225"/>
      <c r="TBN225"/>
      <c r="TBO225"/>
      <c r="TBP225"/>
      <c r="TBQ225"/>
      <c r="TBR225"/>
      <c r="TBS225"/>
      <c r="TBT225"/>
      <c r="TBU225"/>
      <c r="TBV225"/>
      <c r="TBW225"/>
      <c r="TBX225"/>
      <c r="TBY225"/>
      <c r="TBZ225"/>
      <c r="TCA225"/>
      <c r="TCB225"/>
      <c r="TCC225"/>
      <c r="TCD225"/>
      <c r="TCE225"/>
      <c r="TCF225"/>
      <c r="TCG225"/>
      <c r="TCH225"/>
      <c r="TCI225"/>
      <c r="TCJ225"/>
      <c r="TCK225"/>
      <c r="TCL225"/>
      <c r="TCM225"/>
      <c r="TCN225"/>
      <c r="TCO225"/>
      <c r="TCP225"/>
      <c r="TCQ225"/>
      <c r="TCR225"/>
      <c r="TCS225"/>
      <c r="TCT225"/>
      <c r="TCU225"/>
      <c r="TCV225"/>
      <c r="TCW225"/>
      <c r="TCX225"/>
      <c r="TCY225"/>
      <c r="TCZ225"/>
      <c r="TDA225"/>
      <c r="TDB225"/>
      <c r="TDC225"/>
      <c r="TDD225"/>
      <c r="TDE225"/>
      <c r="TDF225"/>
      <c r="TDG225"/>
      <c r="TDH225"/>
      <c r="TDI225"/>
      <c r="TDJ225"/>
      <c r="TDK225"/>
      <c r="TDL225"/>
      <c r="TDM225"/>
      <c r="TDN225"/>
      <c r="TDO225"/>
      <c r="TDP225"/>
      <c r="TDQ225"/>
      <c r="TDR225"/>
      <c r="TDS225"/>
      <c r="TDT225"/>
      <c r="TDU225"/>
      <c r="TDV225"/>
      <c r="TDW225"/>
      <c r="TDX225"/>
      <c r="TDY225"/>
      <c r="TDZ225"/>
      <c r="TEA225"/>
      <c r="TEB225"/>
      <c r="TEC225"/>
      <c r="TED225"/>
      <c r="TEE225"/>
      <c r="TEF225"/>
      <c r="TEG225"/>
      <c r="TEH225"/>
      <c r="TEI225"/>
      <c r="TEJ225"/>
      <c r="TEK225"/>
      <c r="TEL225"/>
      <c r="TEM225"/>
      <c r="TEN225"/>
      <c r="TEO225"/>
      <c r="TEP225"/>
      <c r="TEQ225"/>
      <c r="TER225"/>
      <c r="TES225"/>
      <c r="TET225"/>
      <c r="TEU225"/>
      <c r="TEV225"/>
      <c r="TEW225"/>
      <c r="TEX225"/>
      <c r="TEY225"/>
      <c r="TEZ225"/>
      <c r="TFA225"/>
      <c r="TFB225"/>
      <c r="TFC225"/>
      <c r="TFD225"/>
      <c r="TFE225"/>
      <c r="TFF225"/>
      <c r="TFG225"/>
      <c r="TFH225"/>
      <c r="TFI225"/>
      <c r="TFJ225"/>
      <c r="TFK225"/>
      <c r="TFL225"/>
      <c r="TFM225"/>
      <c r="TFN225"/>
      <c r="TFO225"/>
      <c r="TFP225"/>
      <c r="TFQ225"/>
      <c r="TFR225"/>
      <c r="TFS225"/>
      <c r="TFT225"/>
      <c r="TFU225"/>
      <c r="TFV225"/>
      <c r="TFW225"/>
      <c r="TFX225"/>
      <c r="TFY225"/>
      <c r="TFZ225"/>
      <c r="TGA225"/>
      <c r="TGB225"/>
      <c r="TGC225"/>
      <c r="TGD225"/>
      <c r="TGE225"/>
      <c r="TGF225"/>
      <c r="TGG225"/>
      <c r="TGH225"/>
      <c r="TGI225"/>
      <c r="TGJ225"/>
      <c r="TGK225"/>
      <c r="TGL225"/>
      <c r="TGM225"/>
      <c r="TGN225"/>
      <c r="TGO225"/>
      <c r="TGP225"/>
      <c r="TGQ225"/>
      <c r="TGR225"/>
      <c r="TGS225"/>
      <c r="TGT225"/>
      <c r="TGU225"/>
      <c r="TGV225"/>
      <c r="TGW225"/>
      <c r="TGX225"/>
      <c r="TGY225"/>
      <c r="TGZ225"/>
      <c r="THA225"/>
      <c r="THB225"/>
      <c r="THC225"/>
      <c r="THD225"/>
      <c r="THE225"/>
      <c r="THF225"/>
      <c r="THG225"/>
      <c r="THH225"/>
      <c r="THI225"/>
      <c r="THJ225"/>
      <c r="THK225"/>
      <c r="THL225"/>
      <c r="THM225"/>
      <c r="THN225"/>
      <c r="THO225"/>
      <c r="THP225"/>
      <c r="THQ225"/>
      <c r="THR225"/>
      <c r="THS225"/>
      <c r="THT225"/>
      <c r="THU225"/>
      <c r="THV225"/>
      <c r="THW225"/>
      <c r="THX225"/>
      <c r="THY225"/>
      <c r="THZ225"/>
      <c r="TIA225"/>
      <c r="TIB225"/>
      <c r="TIC225"/>
      <c r="TID225"/>
      <c r="TIE225"/>
      <c r="TIF225"/>
      <c r="TIG225"/>
      <c r="TIH225"/>
      <c r="TII225"/>
      <c r="TIJ225"/>
      <c r="TIK225"/>
      <c r="TIL225"/>
      <c r="TIM225"/>
      <c r="TIN225"/>
      <c r="TIO225"/>
      <c r="TIP225"/>
      <c r="TIQ225"/>
      <c r="TIR225"/>
      <c r="TIS225"/>
      <c r="TIT225"/>
      <c r="TIU225"/>
      <c r="TIV225"/>
      <c r="TIW225"/>
      <c r="TIX225"/>
      <c r="TIY225"/>
      <c r="TIZ225"/>
      <c r="TJA225"/>
      <c r="TJB225"/>
      <c r="TJC225"/>
      <c r="TJD225"/>
      <c r="TJE225"/>
      <c r="TJF225"/>
      <c r="TJG225"/>
      <c r="TJH225"/>
      <c r="TJI225"/>
      <c r="TJJ225"/>
      <c r="TJK225"/>
      <c r="TJL225"/>
      <c r="TJM225"/>
      <c r="TJN225"/>
      <c r="TJO225"/>
      <c r="TJP225"/>
      <c r="TJQ225"/>
      <c r="TJR225"/>
      <c r="TJS225"/>
      <c r="TJT225"/>
      <c r="TJU225"/>
      <c r="TJV225"/>
      <c r="TJW225"/>
      <c r="TJX225"/>
      <c r="TJY225"/>
      <c r="TJZ225"/>
      <c r="TKA225"/>
      <c r="TKB225"/>
      <c r="TKC225"/>
      <c r="TKD225"/>
      <c r="TKE225"/>
      <c r="TKF225"/>
      <c r="TKG225"/>
      <c r="TKH225"/>
      <c r="TKI225"/>
      <c r="TKJ225"/>
      <c r="TKK225"/>
      <c r="TKL225"/>
      <c r="TKM225"/>
      <c r="TKN225"/>
      <c r="TKO225"/>
      <c r="TKP225"/>
      <c r="TKQ225"/>
      <c r="TKR225"/>
      <c r="TKS225"/>
      <c r="TKT225"/>
      <c r="TKU225"/>
      <c r="TKV225"/>
      <c r="TKW225"/>
      <c r="TKX225"/>
      <c r="TKY225"/>
      <c r="TKZ225"/>
      <c r="TLA225"/>
      <c r="TLB225"/>
      <c r="TLC225"/>
      <c r="TLD225"/>
      <c r="TLE225"/>
      <c r="TLF225"/>
      <c r="TLG225"/>
      <c r="TLH225"/>
      <c r="TLI225"/>
      <c r="TLJ225"/>
      <c r="TLK225"/>
      <c r="TLL225"/>
      <c r="TLM225"/>
      <c r="TLN225"/>
      <c r="TLO225"/>
      <c r="TLP225"/>
      <c r="TLQ225"/>
      <c r="TLR225"/>
      <c r="TLS225"/>
      <c r="TLT225"/>
      <c r="TLU225"/>
      <c r="TLV225"/>
      <c r="TLW225"/>
      <c r="TLX225"/>
      <c r="TLY225"/>
      <c r="TLZ225"/>
      <c r="TMA225"/>
      <c r="TMB225"/>
      <c r="TMC225"/>
      <c r="TMD225"/>
      <c r="TME225"/>
      <c r="TMF225"/>
      <c r="TMG225"/>
      <c r="TMH225"/>
      <c r="TMI225"/>
      <c r="TMJ225"/>
      <c r="TMK225"/>
      <c r="TML225"/>
      <c r="TMM225"/>
      <c r="TMN225"/>
      <c r="TMO225"/>
      <c r="TMP225"/>
      <c r="TMQ225"/>
      <c r="TMR225"/>
      <c r="TMS225"/>
      <c r="TMT225"/>
      <c r="TMU225"/>
      <c r="TMV225"/>
      <c r="TMW225"/>
      <c r="TMX225"/>
      <c r="TMY225"/>
      <c r="TMZ225"/>
      <c r="TNA225"/>
      <c r="TNB225"/>
      <c r="TNC225"/>
      <c r="TND225"/>
      <c r="TNE225"/>
      <c r="TNF225"/>
      <c r="TNG225"/>
      <c r="TNH225"/>
      <c r="TNI225"/>
      <c r="TNJ225"/>
      <c r="TNK225"/>
      <c r="TNL225"/>
      <c r="TNM225"/>
      <c r="TNN225"/>
      <c r="TNO225"/>
      <c r="TNP225"/>
      <c r="TNQ225"/>
      <c r="TNR225"/>
      <c r="TNS225"/>
      <c r="TNT225"/>
      <c r="TNU225"/>
      <c r="TNV225"/>
      <c r="TNW225"/>
      <c r="TNX225"/>
      <c r="TNY225"/>
      <c r="TNZ225"/>
      <c r="TOA225"/>
      <c r="TOB225"/>
      <c r="TOC225"/>
      <c r="TOD225"/>
      <c r="TOE225"/>
      <c r="TOF225"/>
      <c r="TOG225"/>
      <c r="TOH225"/>
      <c r="TOI225"/>
      <c r="TOJ225"/>
      <c r="TOK225"/>
      <c r="TOL225"/>
      <c r="TOM225"/>
      <c r="TON225"/>
      <c r="TOO225"/>
      <c r="TOP225"/>
      <c r="TOQ225"/>
      <c r="TOR225"/>
      <c r="TOS225"/>
      <c r="TOT225"/>
      <c r="TOU225"/>
      <c r="TOV225"/>
      <c r="TOW225"/>
      <c r="TOX225"/>
      <c r="TOY225"/>
      <c r="TOZ225"/>
      <c r="TPA225"/>
      <c r="TPB225"/>
      <c r="TPC225"/>
      <c r="TPD225"/>
      <c r="TPE225"/>
      <c r="TPF225"/>
      <c r="TPG225"/>
      <c r="TPH225"/>
      <c r="TPI225"/>
      <c r="TPJ225"/>
      <c r="TPK225"/>
      <c r="TPL225"/>
      <c r="TPM225"/>
      <c r="TPN225"/>
      <c r="TPO225"/>
      <c r="TPP225"/>
      <c r="TPQ225"/>
      <c r="TPR225"/>
      <c r="TPS225"/>
      <c r="TPT225"/>
      <c r="TPU225"/>
      <c r="TPV225"/>
      <c r="TPW225"/>
      <c r="TPX225"/>
      <c r="TPY225"/>
      <c r="TPZ225"/>
      <c r="TQA225"/>
      <c r="TQB225"/>
      <c r="TQC225"/>
      <c r="TQD225"/>
      <c r="TQE225"/>
      <c r="TQF225"/>
      <c r="TQG225"/>
      <c r="TQH225"/>
      <c r="TQI225"/>
      <c r="TQJ225"/>
      <c r="TQK225"/>
      <c r="TQL225"/>
      <c r="TQM225"/>
      <c r="TQN225"/>
      <c r="TQO225"/>
      <c r="TQP225"/>
      <c r="TQQ225"/>
      <c r="TQR225"/>
      <c r="TQS225"/>
      <c r="TQT225"/>
      <c r="TQU225"/>
      <c r="TQV225"/>
      <c r="TQW225"/>
      <c r="TQX225"/>
      <c r="TQY225"/>
      <c r="TQZ225"/>
      <c r="TRA225"/>
      <c r="TRB225"/>
      <c r="TRC225"/>
      <c r="TRD225"/>
      <c r="TRE225"/>
      <c r="TRF225"/>
      <c r="TRG225"/>
      <c r="TRH225"/>
      <c r="TRI225"/>
      <c r="TRJ225"/>
      <c r="TRK225"/>
      <c r="TRL225"/>
      <c r="TRM225"/>
      <c r="TRN225"/>
      <c r="TRO225"/>
      <c r="TRP225"/>
      <c r="TRQ225"/>
      <c r="TRR225"/>
      <c r="TRS225"/>
      <c r="TRT225"/>
      <c r="TRU225"/>
      <c r="TRV225"/>
      <c r="TRW225"/>
      <c r="TRX225"/>
      <c r="TRY225"/>
      <c r="TRZ225"/>
      <c r="TSA225"/>
      <c r="TSB225"/>
      <c r="TSC225"/>
      <c r="TSD225"/>
      <c r="TSE225"/>
      <c r="TSF225"/>
      <c r="TSG225"/>
      <c r="TSH225"/>
      <c r="TSI225"/>
      <c r="TSJ225"/>
      <c r="TSK225"/>
      <c r="TSL225"/>
      <c r="TSM225"/>
      <c r="TSN225"/>
      <c r="TSO225"/>
      <c r="TSP225"/>
      <c r="TSQ225"/>
      <c r="TSR225"/>
      <c r="TSS225"/>
      <c r="TST225"/>
      <c r="TSU225"/>
      <c r="TSV225"/>
      <c r="TSW225"/>
      <c r="TSX225"/>
      <c r="TSY225"/>
      <c r="TSZ225"/>
      <c r="TTA225"/>
      <c r="TTB225"/>
      <c r="TTC225"/>
      <c r="TTD225"/>
      <c r="TTE225"/>
      <c r="TTF225"/>
      <c r="TTG225"/>
      <c r="TTH225"/>
      <c r="TTI225"/>
      <c r="TTJ225"/>
      <c r="TTK225"/>
      <c r="TTL225"/>
      <c r="TTM225"/>
      <c r="TTN225"/>
      <c r="TTO225"/>
      <c r="TTP225"/>
      <c r="TTQ225"/>
      <c r="TTR225"/>
      <c r="TTS225"/>
      <c r="TTT225"/>
      <c r="TTU225"/>
      <c r="TTV225"/>
      <c r="TTW225"/>
      <c r="TTX225"/>
      <c r="TTY225"/>
      <c r="TTZ225"/>
      <c r="TUA225"/>
      <c r="TUB225"/>
      <c r="TUC225"/>
      <c r="TUD225"/>
      <c r="TUE225"/>
      <c r="TUF225"/>
      <c r="TUG225"/>
      <c r="TUH225"/>
      <c r="TUI225"/>
      <c r="TUJ225"/>
      <c r="TUK225"/>
      <c r="TUL225"/>
      <c r="TUM225"/>
      <c r="TUN225"/>
      <c r="TUO225"/>
      <c r="TUP225"/>
      <c r="TUQ225"/>
      <c r="TUR225"/>
      <c r="TUS225"/>
      <c r="TUT225"/>
      <c r="TUU225"/>
      <c r="TUV225"/>
      <c r="TUW225"/>
      <c r="TUX225"/>
      <c r="TUY225"/>
      <c r="TUZ225"/>
      <c r="TVA225"/>
      <c r="TVB225"/>
      <c r="TVC225"/>
      <c r="TVD225"/>
      <c r="TVE225"/>
      <c r="TVF225"/>
      <c r="TVG225"/>
      <c r="TVH225"/>
      <c r="TVI225"/>
      <c r="TVJ225"/>
      <c r="TVK225"/>
      <c r="TVL225"/>
      <c r="TVM225"/>
      <c r="TVN225"/>
      <c r="TVO225"/>
      <c r="TVP225"/>
      <c r="TVQ225"/>
      <c r="TVR225"/>
      <c r="TVS225"/>
      <c r="TVT225"/>
      <c r="TVU225"/>
      <c r="TVV225"/>
      <c r="TVW225"/>
      <c r="TVX225"/>
      <c r="TVY225"/>
      <c r="TVZ225"/>
      <c r="TWA225"/>
      <c r="TWB225"/>
      <c r="TWC225"/>
      <c r="TWD225"/>
      <c r="TWE225"/>
      <c r="TWF225"/>
      <c r="TWG225"/>
      <c r="TWH225"/>
      <c r="TWI225"/>
      <c r="TWJ225"/>
      <c r="TWK225"/>
      <c r="TWL225"/>
      <c r="TWM225"/>
      <c r="TWN225"/>
      <c r="TWO225"/>
      <c r="TWP225"/>
      <c r="TWQ225"/>
      <c r="TWR225"/>
      <c r="TWS225"/>
      <c r="TWT225"/>
      <c r="TWU225"/>
      <c r="TWV225"/>
      <c r="TWW225"/>
      <c r="TWX225"/>
      <c r="TWY225"/>
      <c r="TWZ225"/>
      <c r="TXA225"/>
      <c r="TXB225"/>
      <c r="TXC225"/>
      <c r="TXD225"/>
      <c r="TXE225"/>
      <c r="TXF225"/>
      <c r="TXG225"/>
      <c r="TXH225"/>
      <c r="TXI225"/>
      <c r="TXJ225"/>
      <c r="TXK225"/>
      <c r="TXL225"/>
      <c r="TXM225"/>
      <c r="TXN225"/>
      <c r="TXO225"/>
      <c r="TXP225"/>
      <c r="TXQ225"/>
      <c r="TXR225"/>
      <c r="TXS225"/>
      <c r="TXT225"/>
      <c r="TXU225"/>
      <c r="TXV225"/>
      <c r="TXW225"/>
      <c r="TXX225"/>
      <c r="TXY225"/>
      <c r="TXZ225"/>
      <c r="TYA225"/>
      <c r="TYB225"/>
      <c r="TYC225"/>
      <c r="TYD225"/>
      <c r="TYE225"/>
      <c r="TYF225"/>
      <c r="TYG225"/>
      <c r="TYH225"/>
      <c r="TYI225"/>
      <c r="TYJ225"/>
      <c r="TYK225"/>
      <c r="TYL225"/>
      <c r="TYM225"/>
      <c r="TYN225"/>
      <c r="TYO225"/>
      <c r="TYP225"/>
      <c r="TYQ225"/>
      <c r="TYR225"/>
      <c r="TYS225"/>
      <c r="TYT225"/>
      <c r="TYU225"/>
      <c r="TYV225"/>
      <c r="TYW225"/>
      <c r="TYX225"/>
      <c r="TYY225"/>
      <c r="TYZ225"/>
      <c r="TZA225"/>
      <c r="TZB225"/>
      <c r="TZC225"/>
      <c r="TZD225"/>
      <c r="TZE225"/>
      <c r="TZF225"/>
      <c r="TZG225"/>
      <c r="TZH225"/>
      <c r="TZI225"/>
      <c r="TZJ225"/>
      <c r="TZK225"/>
      <c r="TZL225"/>
      <c r="TZM225"/>
      <c r="TZN225"/>
      <c r="TZO225"/>
      <c r="TZP225"/>
      <c r="TZQ225"/>
      <c r="TZR225"/>
      <c r="TZS225"/>
      <c r="TZT225"/>
      <c r="TZU225"/>
      <c r="TZV225"/>
      <c r="TZW225"/>
      <c r="TZX225"/>
      <c r="TZY225"/>
      <c r="TZZ225"/>
      <c r="UAA225"/>
      <c r="UAB225"/>
      <c r="UAC225"/>
      <c r="UAD225"/>
      <c r="UAE225"/>
      <c r="UAF225"/>
      <c r="UAG225"/>
      <c r="UAH225"/>
      <c r="UAI225"/>
      <c r="UAJ225"/>
      <c r="UAK225"/>
      <c r="UAL225"/>
      <c r="UAM225"/>
      <c r="UAN225"/>
      <c r="UAO225"/>
      <c r="UAP225"/>
      <c r="UAQ225"/>
      <c r="UAR225"/>
      <c r="UAS225"/>
      <c r="UAT225"/>
      <c r="UAU225"/>
      <c r="UAV225"/>
      <c r="UAW225"/>
      <c r="UAX225"/>
      <c r="UAY225"/>
      <c r="UAZ225"/>
      <c r="UBA225"/>
      <c r="UBB225"/>
      <c r="UBC225"/>
      <c r="UBD225"/>
      <c r="UBE225"/>
      <c r="UBF225"/>
      <c r="UBG225"/>
      <c r="UBH225"/>
      <c r="UBI225"/>
      <c r="UBJ225"/>
      <c r="UBK225"/>
      <c r="UBL225"/>
      <c r="UBM225"/>
      <c r="UBN225"/>
      <c r="UBO225"/>
      <c r="UBP225"/>
      <c r="UBQ225"/>
      <c r="UBR225"/>
      <c r="UBS225"/>
      <c r="UBT225"/>
      <c r="UBU225"/>
      <c r="UBV225"/>
      <c r="UBW225"/>
      <c r="UBX225"/>
      <c r="UBY225"/>
      <c r="UBZ225"/>
      <c r="UCA225"/>
      <c r="UCB225"/>
      <c r="UCC225"/>
      <c r="UCD225"/>
      <c r="UCE225"/>
      <c r="UCF225"/>
      <c r="UCG225"/>
      <c r="UCH225"/>
      <c r="UCI225"/>
      <c r="UCJ225"/>
      <c r="UCK225"/>
      <c r="UCL225"/>
      <c r="UCM225"/>
      <c r="UCN225"/>
      <c r="UCO225"/>
      <c r="UCP225"/>
      <c r="UCQ225"/>
      <c r="UCR225"/>
      <c r="UCS225"/>
      <c r="UCT225"/>
      <c r="UCU225"/>
      <c r="UCV225"/>
      <c r="UCW225"/>
      <c r="UCX225"/>
      <c r="UCY225"/>
      <c r="UCZ225"/>
      <c r="UDA225"/>
      <c r="UDB225"/>
      <c r="UDC225"/>
      <c r="UDD225"/>
      <c r="UDE225"/>
      <c r="UDF225"/>
      <c r="UDG225"/>
      <c r="UDH225"/>
      <c r="UDI225"/>
      <c r="UDJ225"/>
      <c r="UDK225"/>
      <c r="UDL225"/>
      <c r="UDM225"/>
      <c r="UDN225"/>
      <c r="UDO225"/>
      <c r="UDP225"/>
      <c r="UDQ225"/>
      <c r="UDR225"/>
      <c r="UDS225"/>
      <c r="UDT225"/>
      <c r="UDU225"/>
      <c r="UDV225"/>
      <c r="UDW225"/>
      <c r="UDX225"/>
      <c r="UDY225"/>
      <c r="UDZ225"/>
      <c r="UEA225"/>
      <c r="UEB225"/>
      <c r="UEC225"/>
      <c r="UED225"/>
      <c r="UEE225"/>
      <c r="UEF225"/>
      <c r="UEG225"/>
      <c r="UEH225"/>
      <c r="UEI225"/>
      <c r="UEJ225"/>
      <c r="UEK225"/>
      <c r="UEL225"/>
      <c r="UEM225"/>
      <c r="UEN225"/>
      <c r="UEO225"/>
      <c r="UEP225"/>
      <c r="UEQ225"/>
      <c r="UER225"/>
      <c r="UES225"/>
      <c r="UET225"/>
      <c r="UEU225"/>
      <c r="UEV225"/>
      <c r="UEW225"/>
      <c r="UEX225"/>
      <c r="UEY225"/>
      <c r="UEZ225"/>
      <c r="UFA225"/>
      <c r="UFB225"/>
      <c r="UFC225"/>
      <c r="UFD225"/>
      <c r="UFE225"/>
      <c r="UFF225"/>
      <c r="UFG225"/>
      <c r="UFH225"/>
      <c r="UFI225"/>
      <c r="UFJ225"/>
      <c r="UFK225"/>
      <c r="UFL225"/>
      <c r="UFM225"/>
      <c r="UFN225"/>
      <c r="UFO225"/>
      <c r="UFP225"/>
      <c r="UFQ225"/>
      <c r="UFR225"/>
      <c r="UFS225"/>
      <c r="UFT225"/>
      <c r="UFU225"/>
      <c r="UFV225"/>
      <c r="UFW225"/>
      <c r="UFX225"/>
      <c r="UFY225"/>
      <c r="UFZ225"/>
      <c r="UGA225"/>
      <c r="UGB225"/>
      <c r="UGC225"/>
      <c r="UGD225"/>
      <c r="UGE225"/>
      <c r="UGF225"/>
      <c r="UGG225"/>
      <c r="UGH225"/>
      <c r="UGI225"/>
      <c r="UGJ225"/>
      <c r="UGK225"/>
      <c r="UGL225"/>
      <c r="UGM225"/>
      <c r="UGN225"/>
      <c r="UGO225"/>
      <c r="UGP225"/>
      <c r="UGQ225"/>
      <c r="UGR225"/>
      <c r="UGS225"/>
      <c r="UGT225"/>
      <c r="UGU225"/>
      <c r="UGV225"/>
      <c r="UGW225"/>
      <c r="UGX225"/>
      <c r="UGY225"/>
      <c r="UGZ225"/>
      <c r="UHA225"/>
      <c r="UHB225"/>
      <c r="UHC225"/>
      <c r="UHD225"/>
      <c r="UHE225"/>
      <c r="UHF225"/>
      <c r="UHG225"/>
      <c r="UHH225"/>
      <c r="UHI225"/>
      <c r="UHJ225"/>
      <c r="UHK225"/>
      <c r="UHL225"/>
      <c r="UHM225"/>
      <c r="UHN225"/>
      <c r="UHO225"/>
      <c r="UHP225"/>
      <c r="UHQ225"/>
      <c r="UHR225"/>
      <c r="UHS225"/>
      <c r="UHT225"/>
      <c r="UHU225"/>
      <c r="UHV225"/>
      <c r="UHW225"/>
      <c r="UHX225"/>
      <c r="UHY225"/>
      <c r="UHZ225"/>
      <c r="UIA225"/>
      <c r="UIB225"/>
      <c r="UIC225"/>
      <c r="UID225"/>
      <c r="UIE225"/>
      <c r="UIF225"/>
      <c r="UIG225"/>
      <c r="UIH225"/>
      <c r="UII225"/>
      <c r="UIJ225"/>
      <c r="UIK225"/>
      <c r="UIL225"/>
      <c r="UIM225"/>
      <c r="UIN225"/>
      <c r="UIO225"/>
      <c r="UIP225"/>
      <c r="UIQ225"/>
      <c r="UIR225"/>
      <c r="UIS225"/>
      <c r="UIT225"/>
      <c r="UIU225"/>
      <c r="UIV225"/>
      <c r="UIW225"/>
      <c r="UIX225"/>
      <c r="UIY225"/>
      <c r="UIZ225"/>
      <c r="UJA225"/>
      <c r="UJB225"/>
      <c r="UJC225"/>
      <c r="UJD225"/>
      <c r="UJE225"/>
      <c r="UJF225"/>
      <c r="UJG225"/>
      <c r="UJH225"/>
      <c r="UJI225"/>
      <c r="UJJ225"/>
      <c r="UJK225"/>
      <c r="UJL225"/>
      <c r="UJM225"/>
      <c r="UJN225"/>
      <c r="UJO225"/>
      <c r="UJP225"/>
      <c r="UJQ225"/>
      <c r="UJR225"/>
      <c r="UJS225"/>
      <c r="UJT225"/>
      <c r="UJU225"/>
      <c r="UJV225"/>
      <c r="UJW225"/>
      <c r="UJX225"/>
      <c r="UJY225"/>
      <c r="UJZ225"/>
      <c r="UKA225"/>
      <c r="UKB225"/>
      <c r="UKC225"/>
      <c r="UKD225"/>
      <c r="UKE225"/>
      <c r="UKF225"/>
      <c r="UKG225"/>
      <c r="UKH225"/>
      <c r="UKI225"/>
      <c r="UKJ225"/>
      <c r="UKK225"/>
      <c r="UKL225"/>
      <c r="UKM225"/>
      <c r="UKN225"/>
      <c r="UKO225"/>
      <c r="UKP225"/>
      <c r="UKQ225"/>
      <c r="UKR225"/>
      <c r="UKS225"/>
      <c r="UKT225"/>
      <c r="UKU225"/>
      <c r="UKV225"/>
      <c r="UKW225"/>
      <c r="UKX225"/>
      <c r="UKY225"/>
      <c r="UKZ225"/>
      <c r="ULA225"/>
      <c r="ULB225"/>
      <c r="ULC225"/>
      <c r="ULD225"/>
      <c r="ULE225"/>
      <c r="ULF225"/>
      <c r="ULG225"/>
      <c r="ULH225"/>
      <c r="ULI225"/>
      <c r="ULJ225"/>
      <c r="ULK225"/>
      <c r="ULL225"/>
      <c r="ULM225"/>
      <c r="ULN225"/>
      <c r="ULO225"/>
      <c r="ULP225"/>
      <c r="ULQ225"/>
      <c r="ULR225"/>
      <c r="ULS225"/>
      <c r="ULT225"/>
      <c r="ULU225"/>
      <c r="ULV225"/>
      <c r="ULW225"/>
      <c r="ULX225"/>
      <c r="ULY225"/>
      <c r="ULZ225"/>
      <c r="UMA225"/>
      <c r="UMB225"/>
      <c r="UMC225"/>
      <c r="UMD225"/>
      <c r="UME225"/>
      <c r="UMF225"/>
      <c r="UMG225"/>
      <c r="UMH225"/>
      <c r="UMI225"/>
      <c r="UMJ225"/>
      <c r="UMK225"/>
      <c r="UML225"/>
      <c r="UMM225"/>
      <c r="UMN225"/>
      <c r="UMO225"/>
      <c r="UMP225"/>
      <c r="UMQ225"/>
      <c r="UMR225"/>
      <c r="UMS225"/>
      <c r="UMT225"/>
      <c r="UMU225"/>
      <c r="UMV225"/>
      <c r="UMW225"/>
      <c r="UMX225"/>
      <c r="UMY225"/>
      <c r="UMZ225"/>
      <c r="UNA225"/>
      <c r="UNB225"/>
      <c r="UNC225"/>
      <c r="UND225"/>
      <c r="UNE225"/>
      <c r="UNF225"/>
      <c r="UNG225"/>
      <c r="UNH225"/>
      <c r="UNI225"/>
      <c r="UNJ225"/>
      <c r="UNK225"/>
      <c r="UNL225"/>
      <c r="UNM225"/>
      <c r="UNN225"/>
      <c r="UNO225"/>
      <c r="UNP225"/>
      <c r="UNQ225"/>
      <c r="UNR225"/>
      <c r="UNS225"/>
      <c r="UNT225"/>
      <c r="UNU225"/>
      <c r="UNV225"/>
      <c r="UNW225"/>
      <c r="UNX225"/>
      <c r="UNY225"/>
      <c r="UNZ225"/>
      <c r="UOA225"/>
      <c r="UOB225"/>
      <c r="UOC225"/>
      <c r="UOD225"/>
      <c r="UOE225"/>
      <c r="UOF225"/>
      <c r="UOG225"/>
      <c r="UOH225"/>
      <c r="UOI225"/>
      <c r="UOJ225"/>
      <c r="UOK225"/>
      <c r="UOL225"/>
      <c r="UOM225"/>
      <c r="UON225"/>
      <c r="UOO225"/>
      <c r="UOP225"/>
      <c r="UOQ225"/>
      <c r="UOR225"/>
      <c r="UOS225"/>
      <c r="UOT225"/>
      <c r="UOU225"/>
      <c r="UOV225"/>
      <c r="UOW225"/>
      <c r="UOX225"/>
      <c r="UOY225"/>
      <c r="UOZ225"/>
      <c r="UPA225"/>
      <c r="UPB225"/>
      <c r="UPC225"/>
      <c r="UPD225"/>
      <c r="UPE225"/>
      <c r="UPF225"/>
      <c r="UPG225"/>
      <c r="UPH225"/>
      <c r="UPI225"/>
      <c r="UPJ225"/>
      <c r="UPK225"/>
      <c r="UPL225"/>
      <c r="UPM225"/>
      <c r="UPN225"/>
      <c r="UPO225"/>
      <c r="UPP225"/>
      <c r="UPQ225"/>
      <c r="UPR225"/>
      <c r="UPS225"/>
      <c r="UPT225"/>
      <c r="UPU225"/>
      <c r="UPV225"/>
      <c r="UPW225"/>
      <c r="UPX225"/>
      <c r="UPY225"/>
      <c r="UPZ225"/>
      <c r="UQA225"/>
      <c r="UQB225"/>
      <c r="UQC225"/>
      <c r="UQD225"/>
      <c r="UQE225"/>
      <c r="UQF225"/>
      <c r="UQG225"/>
      <c r="UQH225"/>
      <c r="UQI225"/>
      <c r="UQJ225"/>
      <c r="UQK225"/>
      <c r="UQL225"/>
      <c r="UQM225"/>
      <c r="UQN225"/>
      <c r="UQO225"/>
      <c r="UQP225"/>
      <c r="UQQ225"/>
      <c r="UQR225"/>
      <c r="UQS225"/>
      <c r="UQT225"/>
      <c r="UQU225"/>
      <c r="UQV225"/>
      <c r="UQW225"/>
      <c r="UQX225"/>
      <c r="UQY225"/>
      <c r="UQZ225"/>
      <c r="URA225"/>
      <c r="URB225"/>
      <c r="URC225"/>
      <c r="URD225"/>
      <c r="URE225"/>
      <c r="URF225"/>
      <c r="URG225"/>
      <c r="URH225"/>
      <c r="URI225"/>
      <c r="URJ225"/>
      <c r="URK225"/>
      <c r="URL225"/>
      <c r="URM225"/>
      <c r="URN225"/>
      <c r="URO225"/>
      <c r="URP225"/>
      <c r="URQ225"/>
      <c r="URR225"/>
      <c r="URS225"/>
      <c r="URT225"/>
      <c r="URU225"/>
      <c r="URV225"/>
      <c r="URW225"/>
      <c r="URX225"/>
      <c r="URY225"/>
      <c r="URZ225"/>
      <c r="USA225"/>
      <c r="USB225"/>
      <c r="USC225"/>
      <c r="USD225"/>
      <c r="USE225"/>
      <c r="USF225"/>
      <c r="USG225"/>
      <c r="USH225"/>
      <c r="USI225"/>
      <c r="USJ225"/>
      <c r="USK225"/>
      <c r="USL225"/>
      <c r="USM225"/>
      <c r="USN225"/>
      <c r="USO225"/>
      <c r="USP225"/>
      <c r="USQ225"/>
      <c r="USR225"/>
      <c r="USS225"/>
      <c r="UST225"/>
      <c r="USU225"/>
      <c r="USV225"/>
      <c r="USW225"/>
      <c r="USX225"/>
      <c r="USY225"/>
      <c r="USZ225"/>
      <c r="UTA225"/>
      <c r="UTB225"/>
      <c r="UTC225"/>
      <c r="UTD225"/>
      <c r="UTE225"/>
      <c r="UTF225"/>
      <c r="UTG225"/>
      <c r="UTH225"/>
      <c r="UTI225"/>
      <c r="UTJ225"/>
      <c r="UTK225"/>
      <c r="UTL225"/>
      <c r="UTM225"/>
      <c r="UTN225"/>
      <c r="UTO225"/>
      <c r="UTP225"/>
      <c r="UTQ225"/>
      <c r="UTR225"/>
      <c r="UTS225"/>
      <c r="UTT225"/>
      <c r="UTU225"/>
      <c r="UTV225"/>
      <c r="UTW225"/>
      <c r="UTX225"/>
      <c r="UTY225"/>
      <c r="UTZ225"/>
      <c r="UUA225"/>
      <c r="UUB225"/>
      <c r="UUC225"/>
      <c r="UUD225"/>
      <c r="UUE225"/>
      <c r="UUF225"/>
      <c r="UUG225"/>
      <c r="UUH225"/>
      <c r="UUI225"/>
      <c r="UUJ225"/>
      <c r="UUK225"/>
      <c r="UUL225"/>
      <c r="UUM225"/>
      <c r="UUN225"/>
      <c r="UUO225"/>
      <c r="UUP225"/>
      <c r="UUQ225"/>
      <c r="UUR225"/>
      <c r="UUS225"/>
      <c r="UUT225"/>
      <c r="UUU225"/>
      <c r="UUV225"/>
      <c r="UUW225"/>
      <c r="UUX225"/>
      <c r="UUY225"/>
      <c r="UUZ225"/>
      <c r="UVA225"/>
      <c r="UVB225"/>
      <c r="UVC225"/>
      <c r="UVD225"/>
      <c r="UVE225"/>
      <c r="UVF225"/>
      <c r="UVG225"/>
      <c r="UVH225"/>
      <c r="UVI225"/>
      <c r="UVJ225"/>
      <c r="UVK225"/>
      <c r="UVL225"/>
      <c r="UVM225"/>
      <c r="UVN225"/>
      <c r="UVO225"/>
      <c r="UVP225"/>
      <c r="UVQ225"/>
      <c r="UVR225"/>
      <c r="UVS225"/>
      <c r="UVT225"/>
      <c r="UVU225"/>
      <c r="UVV225"/>
      <c r="UVW225"/>
      <c r="UVX225"/>
      <c r="UVY225"/>
      <c r="UVZ225"/>
      <c r="UWA225"/>
      <c r="UWB225"/>
      <c r="UWC225"/>
      <c r="UWD225"/>
      <c r="UWE225"/>
      <c r="UWF225"/>
      <c r="UWG225"/>
      <c r="UWH225"/>
      <c r="UWI225"/>
      <c r="UWJ225"/>
      <c r="UWK225"/>
      <c r="UWL225"/>
      <c r="UWM225"/>
      <c r="UWN225"/>
      <c r="UWO225"/>
      <c r="UWP225"/>
      <c r="UWQ225"/>
      <c r="UWR225"/>
      <c r="UWS225"/>
      <c r="UWT225"/>
      <c r="UWU225"/>
      <c r="UWV225"/>
      <c r="UWW225"/>
      <c r="UWX225"/>
      <c r="UWY225"/>
      <c r="UWZ225"/>
      <c r="UXA225"/>
      <c r="UXB225"/>
      <c r="UXC225"/>
      <c r="UXD225"/>
      <c r="UXE225"/>
      <c r="UXF225"/>
      <c r="UXG225"/>
      <c r="UXH225"/>
      <c r="UXI225"/>
      <c r="UXJ225"/>
      <c r="UXK225"/>
      <c r="UXL225"/>
      <c r="UXM225"/>
      <c r="UXN225"/>
      <c r="UXO225"/>
      <c r="UXP225"/>
      <c r="UXQ225"/>
      <c r="UXR225"/>
      <c r="UXS225"/>
      <c r="UXT225"/>
      <c r="UXU225"/>
      <c r="UXV225"/>
      <c r="UXW225"/>
      <c r="UXX225"/>
      <c r="UXY225"/>
      <c r="UXZ225"/>
      <c r="UYA225"/>
      <c r="UYB225"/>
      <c r="UYC225"/>
      <c r="UYD225"/>
      <c r="UYE225"/>
      <c r="UYF225"/>
      <c r="UYG225"/>
      <c r="UYH225"/>
      <c r="UYI225"/>
      <c r="UYJ225"/>
      <c r="UYK225"/>
      <c r="UYL225"/>
      <c r="UYM225"/>
      <c r="UYN225"/>
      <c r="UYO225"/>
      <c r="UYP225"/>
      <c r="UYQ225"/>
      <c r="UYR225"/>
      <c r="UYS225"/>
      <c r="UYT225"/>
      <c r="UYU225"/>
      <c r="UYV225"/>
      <c r="UYW225"/>
      <c r="UYX225"/>
      <c r="UYY225"/>
      <c r="UYZ225"/>
      <c r="UZA225"/>
      <c r="UZB225"/>
      <c r="UZC225"/>
      <c r="UZD225"/>
      <c r="UZE225"/>
      <c r="UZF225"/>
      <c r="UZG225"/>
      <c r="UZH225"/>
      <c r="UZI225"/>
      <c r="UZJ225"/>
      <c r="UZK225"/>
      <c r="UZL225"/>
      <c r="UZM225"/>
      <c r="UZN225"/>
      <c r="UZO225"/>
      <c r="UZP225"/>
      <c r="UZQ225"/>
      <c r="UZR225"/>
      <c r="UZS225"/>
      <c r="UZT225"/>
      <c r="UZU225"/>
      <c r="UZV225"/>
      <c r="UZW225"/>
      <c r="UZX225"/>
      <c r="UZY225"/>
      <c r="UZZ225"/>
      <c r="VAA225"/>
      <c r="VAB225"/>
      <c r="VAC225"/>
      <c r="VAD225"/>
      <c r="VAE225"/>
      <c r="VAF225"/>
      <c r="VAG225"/>
      <c r="VAH225"/>
      <c r="VAI225"/>
      <c r="VAJ225"/>
      <c r="VAK225"/>
      <c r="VAL225"/>
      <c r="VAM225"/>
      <c r="VAN225"/>
      <c r="VAO225"/>
      <c r="VAP225"/>
      <c r="VAQ225"/>
      <c r="VAR225"/>
      <c r="VAS225"/>
      <c r="VAT225"/>
      <c r="VAU225"/>
      <c r="VAV225"/>
      <c r="VAW225"/>
      <c r="VAX225"/>
      <c r="VAY225"/>
      <c r="VAZ225"/>
      <c r="VBA225"/>
      <c r="VBB225"/>
      <c r="VBC225"/>
      <c r="VBD225"/>
      <c r="VBE225"/>
      <c r="VBF225"/>
      <c r="VBG225"/>
      <c r="VBH225"/>
      <c r="VBI225"/>
      <c r="VBJ225"/>
      <c r="VBK225"/>
      <c r="VBL225"/>
      <c r="VBM225"/>
      <c r="VBN225"/>
      <c r="VBO225"/>
      <c r="VBP225"/>
      <c r="VBQ225"/>
      <c r="VBR225"/>
      <c r="VBS225"/>
      <c r="VBT225"/>
      <c r="VBU225"/>
      <c r="VBV225"/>
      <c r="VBW225"/>
      <c r="VBX225"/>
      <c r="VBY225"/>
      <c r="VBZ225"/>
      <c r="VCA225"/>
      <c r="VCB225"/>
      <c r="VCC225"/>
      <c r="VCD225"/>
      <c r="VCE225"/>
      <c r="VCF225"/>
      <c r="VCG225"/>
      <c r="VCH225"/>
      <c r="VCI225"/>
      <c r="VCJ225"/>
      <c r="VCK225"/>
      <c r="VCL225"/>
      <c r="VCM225"/>
      <c r="VCN225"/>
      <c r="VCO225"/>
      <c r="VCP225"/>
      <c r="VCQ225"/>
      <c r="VCR225"/>
      <c r="VCS225"/>
      <c r="VCT225"/>
      <c r="VCU225"/>
      <c r="VCV225"/>
      <c r="VCW225"/>
      <c r="VCX225"/>
      <c r="VCY225"/>
      <c r="VCZ225"/>
      <c r="VDA225"/>
      <c r="VDB225"/>
      <c r="VDC225"/>
      <c r="VDD225"/>
      <c r="VDE225"/>
      <c r="VDF225"/>
      <c r="VDG225"/>
      <c r="VDH225"/>
      <c r="VDI225"/>
      <c r="VDJ225"/>
      <c r="VDK225"/>
      <c r="VDL225"/>
      <c r="VDM225"/>
      <c r="VDN225"/>
      <c r="VDO225"/>
      <c r="VDP225"/>
      <c r="VDQ225"/>
      <c r="VDR225"/>
      <c r="VDS225"/>
      <c r="VDT225"/>
      <c r="VDU225"/>
      <c r="VDV225"/>
      <c r="VDW225"/>
      <c r="VDX225"/>
      <c r="VDY225"/>
      <c r="VDZ225"/>
      <c r="VEA225"/>
      <c r="VEB225"/>
      <c r="VEC225"/>
      <c r="VED225"/>
      <c r="VEE225"/>
      <c r="VEF225"/>
      <c r="VEG225"/>
      <c r="VEH225"/>
      <c r="VEI225"/>
      <c r="VEJ225"/>
      <c r="VEK225"/>
      <c r="VEL225"/>
      <c r="VEM225"/>
      <c r="VEN225"/>
      <c r="VEO225"/>
      <c r="VEP225"/>
      <c r="VEQ225"/>
      <c r="VER225"/>
      <c r="VES225"/>
      <c r="VET225"/>
      <c r="VEU225"/>
      <c r="VEV225"/>
      <c r="VEW225"/>
      <c r="VEX225"/>
      <c r="VEY225"/>
      <c r="VEZ225"/>
      <c r="VFA225"/>
      <c r="VFB225"/>
      <c r="VFC225"/>
      <c r="VFD225"/>
      <c r="VFE225"/>
      <c r="VFF225"/>
      <c r="VFG225"/>
      <c r="VFH225"/>
      <c r="VFI225"/>
      <c r="VFJ225"/>
      <c r="VFK225"/>
      <c r="VFL225"/>
      <c r="VFM225"/>
      <c r="VFN225"/>
      <c r="VFO225"/>
      <c r="VFP225"/>
      <c r="VFQ225"/>
      <c r="VFR225"/>
      <c r="VFS225"/>
      <c r="VFT225"/>
      <c r="VFU225"/>
      <c r="VFV225"/>
      <c r="VFW225"/>
      <c r="VFX225"/>
      <c r="VFY225"/>
      <c r="VFZ225"/>
      <c r="VGA225"/>
      <c r="VGB225"/>
      <c r="VGC225"/>
      <c r="VGD225"/>
      <c r="VGE225"/>
      <c r="VGF225"/>
      <c r="VGG225"/>
      <c r="VGH225"/>
      <c r="VGI225"/>
      <c r="VGJ225"/>
      <c r="VGK225"/>
      <c r="VGL225"/>
      <c r="VGM225"/>
      <c r="VGN225"/>
      <c r="VGO225"/>
      <c r="VGP225"/>
      <c r="VGQ225"/>
      <c r="VGR225"/>
      <c r="VGS225"/>
      <c r="VGT225"/>
      <c r="VGU225"/>
      <c r="VGV225"/>
      <c r="VGW225"/>
      <c r="VGX225"/>
      <c r="VGY225"/>
      <c r="VGZ225"/>
      <c r="VHA225"/>
      <c r="VHB225"/>
      <c r="VHC225"/>
      <c r="VHD225"/>
      <c r="VHE225"/>
      <c r="VHF225"/>
      <c r="VHG225"/>
      <c r="VHH225"/>
      <c r="VHI225"/>
      <c r="VHJ225"/>
      <c r="VHK225"/>
      <c r="VHL225"/>
      <c r="VHM225"/>
      <c r="VHN225"/>
      <c r="VHO225"/>
      <c r="VHP225"/>
      <c r="VHQ225"/>
      <c r="VHR225"/>
      <c r="VHS225"/>
      <c r="VHT225"/>
      <c r="VHU225"/>
      <c r="VHV225"/>
      <c r="VHW225"/>
      <c r="VHX225"/>
      <c r="VHY225"/>
      <c r="VHZ225"/>
      <c r="VIA225"/>
      <c r="VIB225"/>
      <c r="VIC225"/>
      <c r="VID225"/>
      <c r="VIE225"/>
      <c r="VIF225"/>
      <c r="VIG225"/>
      <c r="VIH225"/>
      <c r="VII225"/>
      <c r="VIJ225"/>
      <c r="VIK225"/>
      <c r="VIL225"/>
      <c r="VIM225"/>
      <c r="VIN225"/>
      <c r="VIO225"/>
      <c r="VIP225"/>
      <c r="VIQ225"/>
      <c r="VIR225"/>
      <c r="VIS225"/>
      <c r="VIT225"/>
      <c r="VIU225"/>
      <c r="VIV225"/>
      <c r="VIW225"/>
      <c r="VIX225"/>
      <c r="VIY225"/>
      <c r="VIZ225"/>
      <c r="VJA225"/>
      <c r="VJB225"/>
      <c r="VJC225"/>
      <c r="VJD225"/>
      <c r="VJE225"/>
      <c r="VJF225"/>
      <c r="VJG225"/>
      <c r="VJH225"/>
      <c r="VJI225"/>
      <c r="VJJ225"/>
      <c r="VJK225"/>
      <c r="VJL225"/>
      <c r="VJM225"/>
      <c r="VJN225"/>
      <c r="VJO225"/>
      <c r="VJP225"/>
      <c r="VJQ225"/>
      <c r="VJR225"/>
      <c r="VJS225"/>
      <c r="VJT225"/>
      <c r="VJU225"/>
      <c r="VJV225"/>
      <c r="VJW225"/>
      <c r="VJX225"/>
      <c r="VJY225"/>
      <c r="VJZ225"/>
      <c r="VKA225"/>
      <c r="VKB225"/>
      <c r="VKC225"/>
      <c r="VKD225"/>
      <c r="VKE225"/>
      <c r="VKF225"/>
      <c r="VKG225"/>
      <c r="VKH225"/>
      <c r="VKI225"/>
      <c r="VKJ225"/>
      <c r="VKK225"/>
      <c r="VKL225"/>
      <c r="VKM225"/>
      <c r="VKN225"/>
      <c r="VKO225"/>
      <c r="VKP225"/>
      <c r="VKQ225"/>
      <c r="VKR225"/>
      <c r="VKS225"/>
      <c r="VKT225"/>
      <c r="VKU225"/>
      <c r="VKV225"/>
      <c r="VKW225"/>
      <c r="VKX225"/>
      <c r="VKY225"/>
      <c r="VKZ225"/>
      <c r="VLA225"/>
      <c r="VLB225"/>
      <c r="VLC225"/>
      <c r="VLD225"/>
      <c r="VLE225"/>
      <c r="VLF225"/>
      <c r="VLG225"/>
      <c r="VLH225"/>
      <c r="VLI225"/>
      <c r="VLJ225"/>
      <c r="VLK225"/>
      <c r="VLL225"/>
      <c r="VLM225"/>
      <c r="VLN225"/>
      <c r="VLO225"/>
      <c r="VLP225"/>
      <c r="VLQ225"/>
      <c r="VLR225"/>
      <c r="VLS225"/>
      <c r="VLT225"/>
      <c r="VLU225"/>
      <c r="VLV225"/>
      <c r="VLW225"/>
      <c r="VLX225"/>
      <c r="VLY225"/>
      <c r="VLZ225"/>
      <c r="VMA225"/>
      <c r="VMB225"/>
      <c r="VMC225"/>
      <c r="VMD225"/>
      <c r="VME225"/>
      <c r="VMF225"/>
      <c r="VMG225"/>
      <c r="VMH225"/>
      <c r="VMI225"/>
      <c r="VMJ225"/>
      <c r="VMK225"/>
      <c r="VML225"/>
      <c r="VMM225"/>
      <c r="VMN225"/>
      <c r="VMO225"/>
      <c r="VMP225"/>
      <c r="VMQ225"/>
      <c r="VMR225"/>
      <c r="VMS225"/>
      <c r="VMT225"/>
      <c r="VMU225"/>
      <c r="VMV225"/>
      <c r="VMW225"/>
      <c r="VMX225"/>
      <c r="VMY225"/>
      <c r="VMZ225"/>
      <c r="VNA225"/>
      <c r="VNB225"/>
      <c r="VNC225"/>
      <c r="VND225"/>
      <c r="VNE225"/>
      <c r="VNF225"/>
      <c r="VNG225"/>
      <c r="VNH225"/>
      <c r="VNI225"/>
      <c r="VNJ225"/>
      <c r="VNK225"/>
      <c r="VNL225"/>
      <c r="VNM225"/>
      <c r="VNN225"/>
      <c r="VNO225"/>
      <c r="VNP225"/>
      <c r="VNQ225"/>
      <c r="VNR225"/>
      <c r="VNS225"/>
      <c r="VNT225"/>
      <c r="VNU225"/>
      <c r="VNV225"/>
      <c r="VNW225"/>
      <c r="VNX225"/>
      <c r="VNY225"/>
      <c r="VNZ225"/>
      <c r="VOA225"/>
      <c r="VOB225"/>
      <c r="VOC225"/>
      <c r="VOD225"/>
      <c r="VOE225"/>
      <c r="VOF225"/>
      <c r="VOG225"/>
      <c r="VOH225"/>
      <c r="VOI225"/>
      <c r="VOJ225"/>
      <c r="VOK225"/>
      <c r="VOL225"/>
      <c r="VOM225"/>
      <c r="VON225"/>
      <c r="VOO225"/>
      <c r="VOP225"/>
      <c r="VOQ225"/>
      <c r="VOR225"/>
      <c r="VOS225"/>
      <c r="VOT225"/>
      <c r="VOU225"/>
      <c r="VOV225"/>
      <c r="VOW225"/>
      <c r="VOX225"/>
      <c r="VOY225"/>
      <c r="VOZ225"/>
      <c r="VPA225"/>
      <c r="VPB225"/>
      <c r="VPC225"/>
      <c r="VPD225"/>
      <c r="VPE225"/>
      <c r="VPF225"/>
      <c r="VPG225"/>
      <c r="VPH225"/>
      <c r="VPI225"/>
      <c r="VPJ225"/>
      <c r="VPK225"/>
      <c r="VPL225"/>
      <c r="VPM225"/>
      <c r="VPN225"/>
      <c r="VPO225"/>
      <c r="VPP225"/>
      <c r="VPQ225"/>
      <c r="VPR225"/>
      <c r="VPS225"/>
      <c r="VPT225"/>
      <c r="VPU225"/>
      <c r="VPV225"/>
      <c r="VPW225"/>
      <c r="VPX225"/>
      <c r="VPY225"/>
      <c r="VPZ225"/>
      <c r="VQA225"/>
      <c r="VQB225"/>
      <c r="VQC225"/>
      <c r="VQD225"/>
      <c r="VQE225"/>
      <c r="VQF225"/>
      <c r="VQG225"/>
      <c r="VQH225"/>
      <c r="VQI225"/>
      <c r="VQJ225"/>
      <c r="VQK225"/>
      <c r="VQL225"/>
      <c r="VQM225"/>
      <c r="VQN225"/>
      <c r="VQO225"/>
      <c r="VQP225"/>
      <c r="VQQ225"/>
      <c r="VQR225"/>
      <c r="VQS225"/>
      <c r="VQT225"/>
      <c r="VQU225"/>
      <c r="VQV225"/>
      <c r="VQW225"/>
      <c r="VQX225"/>
      <c r="VQY225"/>
      <c r="VQZ225"/>
      <c r="VRA225"/>
      <c r="VRB225"/>
      <c r="VRC225"/>
      <c r="VRD225"/>
      <c r="VRE225"/>
      <c r="VRF225"/>
      <c r="VRG225"/>
      <c r="VRH225"/>
      <c r="VRI225"/>
      <c r="VRJ225"/>
      <c r="VRK225"/>
      <c r="VRL225"/>
      <c r="VRM225"/>
      <c r="VRN225"/>
      <c r="VRO225"/>
      <c r="VRP225"/>
      <c r="VRQ225"/>
      <c r="VRR225"/>
      <c r="VRS225"/>
      <c r="VRT225"/>
      <c r="VRU225"/>
      <c r="VRV225"/>
      <c r="VRW225"/>
      <c r="VRX225"/>
      <c r="VRY225"/>
      <c r="VRZ225"/>
      <c r="VSA225"/>
      <c r="VSB225"/>
      <c r="VSC225"/>
      <c r="VSD225"/>
      <c r="VSE225"/>
      <c r="VSF225"/>
      <c r="VSG225"/>
      <c r="VSH225"/>
      <c r="VSI225"/>
      <c r="VSJ225"/>
      <c r="VSK225"/>
      <c r="VSL225"/>
      <c r="VSM225"/>
      <c r="VSN225"/>
      <c r="VSO225"/>
      <c r="VSP225"/>
      <c r="VSQ225"/>
      <c r="VSR225"/>
      <c r="VSS225"/>
      <c r="VST225"/>
      <c r="VSU225"/>
      <c r="VSV225"/>
      <c r="VSW225"/>
      <c r="VSX225"/>
      <c r="VSY225"/>
      <c r="VSZ225"/>
      <c r="VTA225"/>
      <c r="VTB225"/>
      <c r="VTC225"/>
      <c r="VTD225"/>
      <c r="VTE225"/>
      <c r="VTF225"/>
      <c r="VTG225"/>
      <c r="VTH225"/>
      <c r="VTI225"/>
      <c r="VTJ225"/>
      <c r="VTK225"/>
      <c r="VTL225"/>
      <c r="VTM225"/>
      <c r="VTN225"/>
      <c r="VTO225"/>
      <c r="VTP225"/>
      <c r="VTQ225"/>
      <c r="VTR225"/>
      <c r="VTS225"/>
      <c r="VTT225"/>
      <c r="VTU225"/>
      <c r="VTV225"/>
      <c r="VTW225"/>
      <c r="VTX225"/>
      <c r="VTY225"/>
      <c r="VTZ225"/>
      <c r="VUA225"/>
      <c r="VUB225"/>
      <c r="VUC225"/>
      <c r="VUD225"/>
      <c r="VUE225"/>
      <c r="VUF225"/>
      <c r="VUG225"/>
      <c r="VUH225"/>
      <c r="VUI225"/>
      <c r="VUJ225"/>
      <c r="VUK225"/>
      <c r="VUL225"/>
      <c r="VUM225"/>
      <c r="VUN225"/>
      <c r="VUO225"/>
      <c r="VUP225"/>
      <c r="VUQ225"/>
      <c r="VUR225"/>
      <c r="VUS225"/>
      <c r="VUT225"/>
      <c r="VUU225"/>
      <c r="VUV225"/>
      <c r="VUW225"/>
      <c r="VUX225"/>
      <c r="VUY225"/>
      <c r="VUZ225"/>
      <c r="VVA225"/>
      <c r="VVB225"/>
      <c r="VVC225"/>
      <c r="VVD225"/>
      <c r="VVE225"/>
      <c r="VVF225"/>
      <c r="VVG225"/>
      <c r="VVH225"/>
      <c r="VVI225"/>
      <c r="VVJ225"/>
      <c r="VVK225"/>
      <c r="VVL225"/>
      <c r="VVM225"/>
      <c r="VVN225"/>
      <c r="VVO225"/>
      <c r="VVP225"/>
      <c r="VVQ225"/>
      <c r="VVR225"/>
      <c r="VVS225"/>
      <c r="VVT225"/>
      <c r="VVU225"/>
      <c r="VVV225"/>
      <c r="VVW225"/>
      <c r="VVX225"/>
      <c r="VVY225"/>
      <c r="VVZ225"/>
      <c r="VWA225"/>
      <c r="VWB225"/>
      <c r="VWC225"/>
      <c r="VWD225"/>
      <c r="VWE225"/>
      <c r="VWF225"/>
      <c r="VWG225"/>
      <c r="VWH225"/>
      <c r="VWI225"/>
      <c r="VWJ225"/>
      <c r="VWK225"/>
      <c r="VWL225"/>
      <c r="VWM225"/>
      <c r="VWN225"/>
      <c r="VWO225"/>
      <c r="VWP225"/>
      <c r="VWQ225"/>
      <c r="VWR225"/>
      <c r="VWS225"/>
      <c r="VWT225"/>
      <c r="VWU225"/>
      <c r="VWV225"/>
      <c r="VWW225"/>
      <c r="VWX225"/>
      <c r="VWY225"/>
      <c r="VWZ225"/>
      <c r="VXA225"/>
      <c r="VXB225"/>
      <c r="VXC225"/>
      <c r="VXD225"/>
      <c r="VXE225"/>
      <c r="VXF225"/>
      <c r="VXG225"/>
      <c r="VXH225"/>
      <c r="VXI225"/>
      <c r="VXJ225"/>
      <c r="VXK225"/>
      <c r="VXL225"/>
      <c r="VXM225"/>
      <c r="VXN225"/>
      <c r="VXO225"/>
      <c r="VXP225"/>
      <c r="VXQ225"/>
      <c r="VXR225"/>
      <c r="VXS225"/>
      <c r="VXT225"/>
      <c r="VXU225"/>
      <c r="VXV225"/>
      <c r="VXW225"/>
      <c r="VXX225"/>
      <c r="VXY225"/>
      <c r="VXZ225"/>
      <c r="VYA225"/>
      <c r="VYB225"/>
      <c r="VYC225"/>
      <c r="VYD225"/>
      <c r="VYE225"/>
      <c r="VYF225"/>
      <c r="VYG225"/>
      <c r="VYH225"/>
      <c r="VYI225"/>
      <c r="VYJ225"/>
      <c r="VYK225"/>
      <c r="VYL225"/>
      <c r="VYM225"/>
      <c r="VYN225"/>
      <c r="VYO225"/>
      <c r="VYP225"/>
      <c r="VYQ225"/>
      <c r="VYR225"/>
      <c r="VYS225"/>
      <c r="VYT225"/>
      <c r="VYU225"/>
      <c r="VYV225"/>
      <c r="VYW225"/>
      <c r="VYX225"/>
      <c r="VYY225"/>
      <c r="VYZ225"/>
      <c r="VZA225"/>
      <c r="VZB225"/>
      <c r="VZC225"/>
      <c r="VZD225"/>
      <c r="VZE225"/>
      <c r="VZF225"/>
      <c r="VZG225"/>
      <c r="VZH225"/>
      <c r="VZI225"/>
      <c r="VZJ225"/>
      <c r="VZK225"/>
      <c r="VZL225"/>
      <c r="VZM225"/>
      <c r="VZN225"/>
      <c r="VZO225"/>
      <c r="VZP225"/>
      <c r="VZQ225"/>
      <c r="VZR225"/>
      <c r="VZS225"/>
      <c r="VZT225"/>
      <c r="VZU225"/>
      <c r="VZV225"/>
      <c r="VZW225"/>
      <c r="VZX225"/>
      <c r="VZY225"/>
      <c r="VZZ225"/>
      <c r="WAA225"/>
      <c r="WAB225"/>
      <c r="WAC225"/>
      <c r="WAD225"/>
      <c r="WAE225"/>
      <c r="WAF225"/>
      <c r="WAG225"/>
      <c r="WAH225"/>
      <c r="WAI225"/>
      <c r="WAJ225"/>
      <c r="WAK225"/>
      <c r="WAL225"/>
      <c r="WAM225"/>
      <c r="WAN225"/>
      <c r="WAO225"/>
      <c r="WAP225"/>
      <c r="WAQ225"/>
      <c r="WAR225"/>
      <c r="WAS225"/>
      <c r="WAT225"/>
      <c r="WAU225"/>
      <c r="WAV225"/>
      <c r="WAW225"/>
      <c r="WAX225"/>
      <c r="WAY225"/>
      <c r="WAZ225"/>
      <c r="WBA225"/>
      <c r="WBB225"/>
      <c r="WBC225"/>
      <c r="WBD225"/>
      <c r="WBE225"/>
      <c r="WBF225"/>
      <c r="WBG225"/>
      <c r="WBH225"/>
      <c r="WBI225"/>
      <c r="WBJ225"/>
      <c r="WBK225"/>
      <c r="WBL225"/>
      <c r="WBM225"/>
      <c r="WBN225"/>
      <c r="WBO225"/>
      <c r="WBP225"/>
      <c r="WBQ225"/>
      <c r="WBR225"/>
      <c r="WBS225"/>
      <c r="WBT225"/>
      <c r="WBU225"/>
      <c r="WBV225"/>
      <c r="WBW225"/>
      <c r="WBX225"/>
      <c r="WBY225"/>
      <c r="WBZ225"/>
      <c r="WCA225"/>
      <c r="WCB225"/>
      <c r="WCC225"/>
      <c r="WCD225"/>
      <c r="WCE225"/>
      <c r="WCF225"/>
      <c r="WCG225"/>
      <c r="WCH225"/>
      <c r="WCI225"/>
      <c r="WCJ225"/>
      <c r="WCK225"/>
      <c r="WCL225"/>
      <c r="WCM225"/>
      <c r="WCN225"/>
      <c r="WCO225"/>
      <c r="WCP225"/>
      <c r="WCQ225"/>
      <c r="WCR225"/>
      <c r="WCS225"/>
      <c r="WCT225"/>
      <c r="WCU225"/>
      <c r="WCV225"/>
      <c r="WCW225"/>
      <c r="WCX225"/>
      <c r="WCY225"/>
      <c r="WCZ225"/>
      <c r="WDA225"/>
      <c r="WDB225"/>
      <c r="WDC225"/>
      <c r="WDD225"/>
      <c r="WDE225"/>
      <c r="WDF225"/>
      <c r="WDG225"/>
      <c r="WDH225"/>
      <c r="WDI225"/>
      <c r="WDJ225"/>
      <c r="WDK225"/>
      <c r="WDL225"/>
      <c r="WDM225"/>
      <c r="WDN225"/>
      <c r="WDO225"/>
      <c r="WDP225"/>
      <c r="WDQ225"/>
      <c r="WDR225"/>
      <c r="WDS225"/>
      <c r="WDT225"/>
      <c r="WDU225"/>
      <c r="WDV225"/>
      <c r="WDW225"/>
      <c r="WDX225"/>
      <c r="WDY225"/>
      <c r="WDZ225"/>
      <c r="WEA225"/>
      <c r="WEB225"/>
      <c r="WEC225"/>
      <c r="WED225"/>
      <c r="WEE225"/>
      <c r="WEF225"/>
      <c r="WEG225"/>
      <c r="WEH225"/>
      <c r="WEI225"/>
      <c r="WEJ225"/>
      <c r="WEK225"/>
      <c r="WEL225"/>
      <c r="WEM225"/>
      <c r="WEN225"/>
      <c r="WEO225"/>
      <c r="WEP225"/>
      <c r="WEQ225"/>
      <c r="WER225"/>
      <c r="WES225"/>
      <c r="WET225"/>
      <c r="WEU225"/>
      <c r="WEV225"/>
      <c r="WEW225"/>
      <c r="WEX225"/>
      <c r="WEY225"/>
      <c r="WEZ225"/>
      <c r="WFA225"/>
      <c r="WFB225"/>
      <c r="WFC225"/>
      <c r="WFD225"/>
      <c r="WFE225"/>
      <c r="WFF225"/>
      <c r="WFG225"/>
      <c r="WFH225"/>
      <c r="WFI225"/>
      <c r="WFJ225"/>
      <c r="WFK225"/>
      <c r="WFL225"/>
      <c r="WFM225"/>
      <c r="WFN225"/>
      <c r="WFO225"/>
      <c r="WFP225"/>
      <c r="WFQ225"/>
      <c r="WFR225"/>
      <c r="WFS225"/>
      <c r="WFT225"/>
      <c r="WFU225"/>
      <c r="WFV225"/>
      <c r="WFW225"/>
      <c r="WFX225"/>
      <c r="WFY225"/>
      <c r="WFZ225"/>
      <c r="WGA225"/>
      <c r="WGB225"/>
      <c r="WGC225"/>
      <c r="WGD225"/>
      <c r="WGE225"/>
      <c r="WGF225"/>
      <c r="WGG225"/>
      <c r="WGH225"/>
      <c r="WGI225"/>
      <c r="WGJ225"/>
      <c r="WGK225"/>
      <c r="WGL225"/>
      <c r="WGM225"/>
      <c r="WGN225"/>
      <c r="WGO225"/>
      <c r="WGP225"/>
      <c r="WGQ225"/>
      <c r="WGR225"/>
      <c r="WGS225"/>
      <c r="WGT225"/>
      <c r="WGU225"/>
      <c r="WGV225"/>
      <c r="WGW225"/>
      <c r="WGX225"/>
      <c r="WGY225"/>
      <c r="WGZ225"/>
      <c r="WHA225"/>
      <c r="WHB225"/>
      <c r="WHC225"/>
      <c r="WHD225"/>
      <c r="WHE225"/>
      <c r="WHF225"/>
      <c r="WHG225"/>
      <c r="WHH225"/>
      <c r="WHI225"/>
      <c r="WHJ225"/>
      <c r="WHK225"/>
      <c r="WHL225"/>
      <c r="WHM225"/>
      <c r="WHN225"/>
      <c r="WHO225"/>
      <c r="WHP225"/>
      <c r="WHQ225"/>
      <c r="WHR225"/>
      <c r="WHS225"/>
      <c r="WHT225"/>
      <c r="WHU225"/>
      <c r="WHV225"/>
      <c r="WHW225"/>
      <c r="WHX225"/>
      <c r="WHY225"/>
      <c r="WHZ225"/>
      <c r="WIA225"/>
      <c r="WIB225"/>
      <c r="WIC225"/>
      <c r="WID225"/>
      <c r="WIE225"/>
      <c r="WIF225"/>
      <c r="WIG225"/>
      <c r="WIH225"/>
      <c r="WII225"/>
      <c r="WIJ225"/>
      <c r="WIK225"/>
      <c r="WIL225"/>
      <c r="WIM225"/>
      <c r="WIN225"/>
      <c r="WIO225"/>
      <c r="WIP225"/>
      <c r="WIQ225"/>
      <c r="WIR225"/>
      <c r="WIS225"/>
      <c r="WIT225"/>
      <c r="WIU225"/>
      <c r="WIV225"/>
      <c r="WIW225"/>
      <c r="WIX225"/>
      <c r="WIY225"/>
      <c r="WIZ225"/>
      <c r="WJA225"/>
      <c r="WJB225"/>
      <c r="WJC225"/>
      <c r="WJD225"/>
      <c r="WJE225"/>
      <c r="WJF225"/>
      <c r="WJG225"/>
      <c r="WJH225"/>
      <c r="WJI225"/>
      <c r="WJJ225"/>
      <c r="WJK225"/>
      <c r="WJL225"/>
      <c r="WJM225"/>
      <c r="WJN225"/>
      <c r="WJO225"/>
      <c r="WJP225"/>
      <c r="WJQ225"/>
      <c r="WJR225"/>
      <c r="WJS225"/>
      <c r="WJT225"/>
      <c r="WJU225"/>
      <c r="WJV225"/>
      <c r="WJW225"/>
      <c r="WJX225"/>
      <c r="WJY225"/>
      <c r="WJZ225"/>
      <c r="WKA225"/>
      <c r="WKB225"/>
      <c r="WKC225"/>
      <c r="WKD225"/>
      <c r="WKE225"/>
      <c r="WKF225"/>
      <c r="WKG225"/>
      <c r="WKH225"/>
      <c r="WKI225"/>
      <c r="WKJ225"/>
      <c r="WKK225"/>
      <c r="WKL225"/>
      <c r="WKM225"/>
      <c r="WKN225"/>
      <c r="WKO225"/>
      <c r="WKP225"/>
      <c r="WKQ225"/>
      <c r="WKR225"/>
      <c r="WKS225"/>
      <c r="WKT225"/>
      <c r="WKU225"/>
      <c r="WKV225"/>
      <c r="WKW225"/>
      <c r="WKX225"/>
      <c r="WKY225"/>
      <c r="WKZ225"/>
      <c r="WLA225"/>
      <c r="WLB225"/>
      <c r="WLC225"/>
      <c r="WLD225"/>
      <c r="WLE225"/>
      <c r="WLF225"/>
      <c r="WLG225"/>
      <c r="WLH225"/>
      <c r="WLI225"/>
      <c r="WLJ225"/>
      <c r="WLK225"/>
      <c r="WLL225"/>
      <c r="WLM225"/>
      <c r="WLN225"/>
      <c r="WLO225"/>
      <c r="WLP225"/>
      <c r="WLQ225"/>
      <c r="WLR225"/>
      <c r="WLS225"/>
      <c r="WLT225"/>
      <c r="WLU225"/>
      <c r="WLV225"/>
      <c r="WLW225"/>
      <c r="WLX225"/>
      <c r="WLY225"/>
      <c r="WLZ225"/>
      <c r="WMA225"/>
      <c r="WMB225"/>
      <c r="WMC225"/>
      <c r="WMD225"/>
      <c r="WME225"/>
      <c r="WMF225"/>
      <c r="WMG225"/>
      <c r="WMH225"/>
      <c r="WMI225"/>
      <c r="WMJ225"/>
      <c r="WMK225"/>
      <c r="WML225"/>
      <c r="WMM225"/>
      <c r="WMN225"/>
      <c r="WMO225"/>
      <c r="WMP225"/>
      <c r="WMQ225"/>
      <c r="WMR225"/>
      <c r="WMS225"/>
      <c r="WMT225"/>
      <c r="WMU225"/>
      <c r="WMV225"/>
      <c r="WMW225"/>
      <c r="WMX225"/>
      <c r="WMY225"/>
      <c r="WMZ225"/>
      <c r="WNA225"/>
      <c r="WNB225"/>
      <c r="WNC225"/>
      <c r="WND225"/>
      <c r="WNE225"/>
      <c r="WNF225"/>
      <c r="WNG225"/>
      <c r="WNH225"/>
      <c r="WNI225"/>
      <c r="WNJ225"/>
      <c r="WNK225"/>
      <c r="WNL225"/>
      <c r="WNM225"/>
      <c r="WNN225"/>
      <c r="WNO225"/>
      <c r="WNP225"/>
      <c r="WNQ225"/>
      <c r="WNR225"/>
      <c r="WNS225"/>
      <c r="WNT225"/>
      <c r="WNU225"/>
      <c r="WNV225"/>
      <c r="WNW225"/>
      <c r="WNX225"/>
      <c r="WNY225"/>
      <c r="WNZ225"/>
      <c r="WOA225"/>
      <c r="WOB225"/>
      <c r="WOC225"/>
      <c r="WOD225"/>
      <c r="WOE225"/>
      <c r="WOF225"/>
      <c r="WOG225"/>
      <c r="WOH225"/>
      <c r="WOI225"/>
      <c r="WOJ225"/>
      <c r="WOK225"/>
      <c r="WOL225"/>
      <c r="WOM225"/>
      <c r="WON225"/>
      <c r="WOO225"/>
      <c r="WOP225"/>
      <c r="WOQ225"/>
      <c r="WOR225"/>
      <c r="WOS225"/>
      <c r="WOT225"/>
      <c r="WOU225"/>
      <c r="WOV225"/>
      <c r="WOW225"/>
      <c r="WOX225"/>
      <c r="WOY225"/>
      <c r="WOZ225"/>
      <c r="WPA225"/>
      <c r="WPB225"/>
      <c r="WPC225"/>
      <c r="WPD225"/>
      <c r="WPE225"/>
      <c r="WPF225"/>
      <c r="WPG225"/>
      <c r="WPH225"/>
      <c r="WPI225"/>
      <c r="WPJ225"/>
      <c r="WPK225"/>
      <c r="WPL225"/>
      <c r="WPM225"/>
      <c r="WPN225"/>
      <c r="WPO225"/>
      <c r="WPP225"/>
      <c r="WPQ225"/>
      <c r="WPR225"/>
      <c r="WPS225"/>
      <c r="WPT225"/>
      <c r="WPU225"/>
      <c r="WPV225"/>
      <c r="WPW225"/>
      <c r="WPX225"/>
      <c r="WPY225"/>
      <c r="WPZ225"/>
      <c r="WQA225"/>
      <c r="WQB225"/>
      <c r="WQC225"/>
      <c r="WQD225"/>
      <c r="WQE225"/>
      <c r="WQF225"/>
      <c r="WQG225"/>
      <c r="WQH225"/>
      <c r="WQI225"/>
      <c r="WQJ225"/>
      <c r="WQK225"/>
      <c r="WQL225"/>
      <c r="WQM225"/>
      <c r="WQN225"/>
      <c r="WQO225"/>
      <c r="WQP225"/>
      <c r="WQQ225"/>
      <c r="WQR225"/>
      <c r="WQS225"/>
      <c r="WQT225"/>
      <c r="WQU225"/>
      <c r="WQV225"/>
      <c r="WQW225"/>
      <c r="WQX225"/>
      <c r="WQY225"/>
      <c r="WQZ225"/>
      <c r="WRA225"/>
      <c r="WRB225"/>
      <c r="WRC225"/>
      <c r="WRD225"/>
      <c r="WRE225"/>
      <c r="WRF225"/>
      <c r="WRG225"/>
      <c r="WRH225"/>
      <c r="WRI225"/>
      <c r="WRJ225"/>
      <c r="WRK225"/>
      <c r="WRL225"/>
      <c r="WRM225"/>
      <c r="WRN225"/>
      <c r="WRO225"/>
      <c r="WRP225"/>
      <c r="WRQ225"/>
      <c r="WRR225"/>
      <c r="WRS225"/>
      <c r="WRT225"/>
      <c r="WRU225"/>
      <c r="WRV225"/>
      <c r="WRW225"/>
      <c r="WRX225"/>
      <c r="WRY225"/>
      <c r="WRZ225"/>
      <c r="WSA225"/>
      <c r="WSB225"/>
      <c r="WSC225"/>
      <c r="WSD225"/>
      <c r="WSE225"/>
      <c r="WSF225"/>
      <c r="WSG225"/>
      <c r="WSH225"/>
      <c r="WSI225"/>
      <c r="WSJ225"/>
      <c r="WSK225"/>
      <c r="WSL225"/>
      <c r="WSM225"/>
      <c r="WSN225"/>
      <c r="WSO225"/>
      <c r="WSP225"/>
      <c r="WSQ225"/>
      <c r="WSR225"/>
      <c r="WSS225"/>
      <c r="WST225"/>
      <c r="WSU225"/>
      <c r="WSV225"/>
      <c r="WSW225"/>
      <c r="WSX225"/>
      <c r="WSY225"/>
      <c r="WSZ225"/>
      <c r="WTA225"/>
      <c r="WTB225"/>
      <c r="WTC225"/>
      <c r="WTD225"/>
      <c r="WTE225"/>
      <c r="WTF225"/>
      <c r="WTG225"/>
      <c r="WTH225"/>
      <c r="WTI225"/>
      <c r="WTJ225"/>
      <c r="WTK225"/>
      <c r="WTL225"/>
      <c r="WTM225"/>
      <c r="WTN225"/>
      <c r="WTO225"/>
      <c r="WTP225"/>
      <c r="WTQ225"/>
      <c r="WTR225"/>
      <c r="WTS225"/>
      <c r="WTT225"/>
      <c r="WTU225"/>
      <c r="WTV225"/>
      <c r="WTW225"/>
      <c r="WTX225"/>
      <c r="WTY225"/>
      <c r="WTZ225"/>
      <c r="WUA225"/>
      <c r="WUB225"/>
      <c r="WUC225"/>
      <c r="WUD225"/>
      <c r="WUE225"/>
      <c r="WUF225"/>
      <c r="WUG225"/>
      <c r="WUH225"/>
      <c r="WUI225"/>
      <c r="WUJ225"/>
      <c r="WUK225"/>
      <c r="WUL225"/>
      <c r="WUM225"/>
      <c r="WUN225"/>
      <c r="WUO225"/>
      <c r="WUP225"/>
      <c r="WUQ225"/>
      <c r="WUR225"/>
      <c r="WUS225"/>
      <c r="WUT225"/>
      <c r="WUU225"/>
      <c r="WUV225"/>
      <c r="WUW225"/>
      <c r="WUX225"/>
      <c r="WUY225"/>
      <c r="WUZ225"/>
      <c r="WVA225"/>
      <c r="WVB225"/>
      <c r="WVC225"/>
      <c r="WVD225"/>
      <c r="WVE225"/>
      <c r="WVF225"/>
      <c r="WVG225"/>
      <c r="WVH225"/>
      <c r="WVI225"/>
      <c r="WVJ225"/>
      <c r="WVK225"/>
      <c r="WVL225"/>
      <c r="WVM225"/>
      <c r="WVN225"/>
      <c r="WVO225"/>
      <c r="WVP225"/>
      <c r="WVQ225"/>
      <c r="WVR225"/>
      <c r="WVS225"/>
      <c r="WVT225"/>
      <c r="WVU225"/>
      <c r="WVV225"/>
      <c r="WVW225"/>
      <c r="WVX225"/>
      <c r="WVY225"/>
      <c r="WVZ225"/>
      <c r="WWA225"/>
      <c r="WWB225"/>
      <c r="WWC225"/>
      <c r="WWD225"/>
      <c r="WWE225"/>
      <c r="WWF225"/>
      <c r="WWG225"/>
      <c r="WWH225"/>
      <c r="WWI225"/>
      <c r="WWJ225"/>
      <c r="WWK225"/>
      <c r="WWL225"/>
      <c r="WWM225"/>
      <c r="WWN225"/>
      <c r="WWO225"/>
      <c r="WWP225"/>
      <c r="WWQ225"/>
      <c r="WWR225"/>
      <c r="WWS225"/>
      <c r="WWT225"/>
      <c r="WWU225"/>
      <c r="WWV225"/>
      <c r="WWW225"/>
      <c r="WWX225"/>
      <c r="WWY225"/>
      <c r="WWZ225"/>
      <c r="WXA225"/>
      <c r="WXB225"/>
      <c r="WXC225"/>
      <c r="WXD225"/>
      <c r="WXE225"/>
      <c r="WXF225"/>
      <c r="WXG225"/>
      <c r="WXH225"/>
      <c r="WXI225"/>
      <c r="WXJ225"/>
      <c r="WXK225"/>
      <c r="WXL225"/>
      <c r="WXM225"/>
      <c r="WXN225"/>
      <c r="WXO225"/>
      <c r="WXP225"/>
      <c r="WXQ225"/>
      <c r="WXR225"/>
      <c r="WXS225"/>
      <c r="WXT225"/>
      <c r="WXU225"/>
      <c r="WXV225"/>
      <c r="WXW225"/>
      <c r="WXX225"/>
      <c r="WXY225"/>
      <c r="WXZ225"/>
      <c r="WYA225"/>
      <c r="WYB225"/>
      <c r="WYC225"/>
      <c r="WYD225"/>
      <c r="WYE225"/>
      <c r="WYF225"/>
      <c r="WYG225"/>
      <c r="WYH225"/>
      <c r="WYI225"/>
      <c r="WYJ225"/>
      <c r="WYK225"/>
      <c r="WYL225"/>
      <c r="WYM225"/>
      <c r="WYN225"/>
      <c r="WYO225"/>
      <c r="WYP225"/>
      <c r="WYQ225"/>
      <c r="WYR225"/>
      <c r="WYS225"/>
      <c r="WYT225"/>
      <c r="WYU225"/>
      <c r="WYV225"/>
      <c r="WYW225"/>
      <c r="WYX225"/>
      <c r="WYY225"/>
      <c r="WYZ225"/>
      <c r="WZA225"/>
      <c r="WZB225"/>
      <c r="WZC225"/>
      <c r="WZD225"/>
      <c r="WZE225"/>
      <c r="WZF225"/>
      <c r="WZG225"/>
      <c r="WZH225"/>
      <c r="WZI225"/>
      <c r="WZJ225"/>
      <c r="WZK225"/>
      <c r="WZL225"/>
      <c r="WZM225"/>
      <c r="WZN225"/>
      <c r="WZO225"/>
      <c r="WZP225"/>
      <c r="WZQ225"/>
      <c r="WZR225"/>
      <c r="WZS225"/>
      <c r="WZT225"/>
      <c r="WZU225"/>
      <c r="WZV225"/>
      <c r="WZW225"/>
      <c r="WZX225"/>
      <c r="WZY225"/>
      <c r="WZZ225"/>
      <c r="XAA225"/>
      <c r="XAB225"/>
      <c r="XAC225"/>
      <c r="XAD225"/>
      <c r="XAE225"/>
      <c r="XAF225"/>
      <c r="XAG225"/>
      <c r="XAH225"/>
      <c r="XAI225"/>
      <c r="XAJ225"/>
      <c r="XAK225"/>
      <c r="XAL225"/>
      <c r="XAM225"/>
      <c r="XAN225"/>
      <c r="XAO225"/>
      <c r="XAP225"/>
      <c r="XAQ225"/>
      <c r="XAR225"/>
      <c r="XAS225"/>
      <c r="XAT225"/>
      <c r="XAU225"/>
      <c r="XAV225"/>
      <c r="XAW225"/>
      <c r="XAX225"/>
      <c r="XAY225"/>
      <c r="XAZ225"/>
      <c r="XBA225"/>
      <c r="XBB225"/>
      <c r="XBC225"/>
      <c r="XBD225"/>
      <c r="XBE225"/>
      <c r="XBF225"/>
      <c r="XBG225"/>
      <c r="XBH225"/>
      <c r="XBI225"/>
      <c r="XBJ225"/>
      <c r="XBK225"/>
      <c r="XBL225"/>
      <c r="XBM225"/>
      <c r="XBN225"/>
      <c r="XBO225"/>
      <c r="XBP225"/>
      <c r="XBQ225"/>
      <c r="XBR225"/>
      <c r="XBS225"/>
      <c r="XBT225"/>
      <c r="XBU225"/>
      <c r="XBV225"/>
      <c r="XBW225"/>
      <c r="XBX225"/>
      <c r="XBY225"/>
      <c r="XBZ225"/>
      <c r="XCA225"/>
      <c r="XCB225"/>
      <c r="XCC225"/>
      <c r="XCD225"/>
      <c r="XCE225"/>
      <c r="XCF225"/>
      <c r="XCG225"/>
      <c r="XCH225"/>
      <c r="XCI225"/>
      <c r="XCJ225"/>
      <c r="XCK225"/>
      <c r="XCL225"/>
      <c r="XCM225"/>
      <c r="XCN225"/>
      <c r="XCO225"/>
      <c r="XCP225"/>
      <c r="XCQ225"/>
      <c r="XCR225"/>
      <c r="XCS225"/>
      <c r="XCT225"/>
      <c r="XCU225"/>
      <c r="XCV225"/>
      <c r="XCW225"/>
      <c r="XCX225"/>
      <c r="XCY225"/>
      <c r="XCZ225"/>
      <c r="XDA225"/>
      <c r="XDB225"/>
      <c r="XDC225"/>
      <c r="XDD225"/>
      <c r="XDE225"/>
      <c r="XDF225"/>
      <c r="XDG225"/>
      <c r="XDH225"/>
      <c r="XDI225"/>
      <c r="XDJ225"/>
      <c r="XDK225"/>
      <c r="XDL225"/>
      <c r="XDM225"/>
      <c r="XDN225"/>
      <c r="XDO225"/>
      <c r="XDP225"/>
      <c r="XDQ225"/>
      <c r="XDR225"/>
      <c r="XDS225"/>
      <c r="XDT225"/>
      <c r="XDU225"/>
      <c r="XDV225"/>
      <c r="XDW225"/>
      <c r="XDX225"/>
      <c r="XDY225"/>
      <c r="XDZ225"/>
      <c r="XEA225"/>
      <c r="XEB225"/>
      <c r="XEC225"/>
      <c r="XED225"/>
      <c r="XEE225"/>
      <c r="XEF225"/>
      <c r="XEG225"/>
      <c r="XEH225"/>
      <c r="XEI225"/>
      <c r="XEJ225"/>
      <c r="XEK225"/>
      <c r="XEL225"/>
      <c r="XEM225"/>
      <c r="XEN225"/>
      <c r="XEO225"/>
      <c r="XEP225"/>
      <c r="XEQ225"/>
      <c r="XER225"/>
      <c r="XES225"/>
      <c r="XET225"/>
      <c r="XEU225"/>
      <c r="XEV225"/>
      <c r="XEW225"/>
      <c r="XEX225"/>
      <c r="XEY225"/>
      <c r="XEZ225"/>
      <c r="XFA225"/>
      <c r="XFB225"/>
      <c r="XFC225"/>
      <c r="XFD225"/>
    </row>
    <row r="226" s="28" customFormat="1" spans="1:16384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N226" s="70"/>
      <c r="AO226" s="29"/>
      <c r="AP226"/>
      <c r="AQ226"/>
      <c r="AR226" s="32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  <c r="UR226"/>
      <c r="US226"/>
      <c r="UT226"/>
      <c r="UU226"/>
      <c r="UV226"/>
      <c r="UW226"/>
      <c r="UX226"/>
      <c r="UY226"/>
      <c r="UZ226"/>
      <c r="VA226"/>
      <c r="VB226"/>
      <c r="VC226"/>
      <c r="VD226"/>
      <c r="VE226"/>
      <c r="VF226"/>
      <c r="VG226"/>
      <c r="VH226"/>
      <c r="VI226"/>
      <c r="VJ226"/>
      <c r="VK226"/>
      <c r="VL226"/>
      <c r="VM226"/>
      <c r="VN226"/>
      <c r="VO226"/>
      <c r="VP226"/>
      <c r="VQ226"/>
      <c r="VR226"/>
      <c r="VS226"/>
      <c r="VT226"/>
      <c r="VU226"/>
      <c r="VV226"/>
      <c r="VW226"/>
      <c r="VX226"/>
      <c r="VY226"/>
      <c r="VZ226"/>
      <c r="WA226"/>
      <c r="WB226"/>
      <c r="WC226"/>
      <c r="WD226"/>
      <c r="WE226"/>
      <c r="WF226"/>
      <c r="WG226"/>
      <c r="WH226"/>
      <c r="WI226"/>
      <c r="WJ226"/>
      <c r="WK226"/>
      <c r="WL226"/>
      <c r="WM226"/>
      <c r="WN226"/>
      <c r="WO226"/>
      <c r="WP226"/>
      <c r="WQ226"/>
      <c r="WR226"/>
      <c r="WS226"/>
      <c r="WT226"/>
      <c r="WU226"/>
      <c r="WV226"/>
      <c r="WW226"/>
      <c r="WX226"/>
      <c r="WY226"/>
      <c r="WZ226"/>
      <c r="XA226"/>
      <c r="XB226"/>
      <c r="XC226"/>
      <c r="XD226"/>
      <c r="XE226"/>
      <c r="XF226"/>
      <c r="XG226"/>
      <c r="XH226"/>
      <c r="XI226"/>
      <c r="XJ226"/>
      <c r="XK226"/>
      <c r="XL226"/>
      <c r="XM226"/>
      <c r="XN226"/>
      <c r="XO226"/>
      <c r="XP226"/>
      <c r="XQ226"/>
      <c r="XR226"/>
      <c r="XS226"/>
      <c r="XT226"/>
      <c r="XU226"/>
      <c r="XV226"/>
      <c r="XW226"/>
      <c r="XX226"/>
      <c r="XY226"/>
      <c r="XZ226"/>
      <c r="YA226"/>
      <c r="YB226"/>
      <c r="YC226"/>
      <c r="YD226"/>
      <c r="YE226"/>
      <c r="YF226"/>
      <c r="YG226"/>
      <c r="YH226"/>
      <c r="YI226"/>
      <c r="YJ226"/>
      <c r="YK226"/>
      <c r="YL226"/>
      <c r="YM226"/>
      <c r="YN226"/>
      <c r="YO226"/>
      <c r="YP226"/>
      <c r="YQ226"/>
      <c r="YR226"/>
      <c r="YS226"/>
      <c r="YT226"/>
      <c r="YU226"/>
      <c r="YV226"/>
      <c r="YW226"/>
      <c r="YX226"/>
      <c r="YY226"/>
      <c r="YZ226"/>
      <c r="ZA226"/>
      <c r="ZB226"/>
      <c r="ZC226"/>
      <c r="ZD226"/>
      <c r="ZE226"/>
      <c r="ZF226"/>
      <c r="ZG226"/>
      <c r="ZH226"/>
      <c r="ZI226"/>
      <c r="ZJ226"/>
      <c r="ZK226"/>
      <c r="ZL226"/>
      <c r="ZM226"/>
      <c r="ZN226"/>
      <c r="ZO226"/>
      <c r="ZP226"/>
      <c r="ZQ226"/>
      <c r="ZR226"/>
      <c r="ZS226"/>
      <c r="ZT226"/>
      <c r="ZU226"/>
      <c r="ZV226"/>
      <c r="ZW226"/>
      <c r="ZX226"/>
      <c r="ZY226"/>
      <c r="ZZ226"/>
      <c r="AAA226"/>
      <c r="AAB226"/>
      <c r="AAC226"/>
      <c r="AAD226"/>
      <c r="AAE226"/>
      <c r="AAF226"/>
      <c r="AAG226"/>
      <c r="AAH226"/>
      <c r="AAI226"/>
      <c r="AAJ226"/>
      <c r="AAK226"/>
      <c r="AAL226"/>
      <c r="AAM226"/>
      <c r="AAN226"/>
      <c r="AAO226"/>
      <c r="AAP226"/>
      <c r="AAQ226"/>
      <c r="AAR226"/>
      <c r="AAS226"/>
      <c r="AAT226"/>
      <c r="AAU226"/>
      <c r="AAV226"/>
      <c r="AAW226"/>
      <c r="AAX226"/>
      <c r="AAY226"/>
      <c r="AAZ226"/>
      <c r="ABA226"/>
      <c r="ABB226"/>
      <c r="ABC226"/>
      <c r="ABD226"/>
      <c r="ABE226"/>
      <c r="ABF226"/>
      <c r="ABG226"/>
      <c r="ABH226"/>
      <c r="ABI226"/>
      <c r="ABJ226"/>
      <c r="ABK226"/>
      <c r="ABL226"/>
      <c r="ABM226"/>
      <c r="ABN226"/>
      <c r="ABO226"/>
      <c r="ABP226"/>
      <c r="ABQ226"/>
      <c r="ABR226"/>
      <c r="ABS226"/>
      <c r="ABT226"/>
      <c r="ABU226"/>
      <c r="ABV226"/>
      <c r="ABW226"/>
      <c r="ABX226"/>
      <c r="ABY226"/>
      <c r="ABZ226"/>
      <c r="ACA226"/>
      <c r="ACB226"/>
      <c r="ACC226"/>
      <c r="ACD226"/>
      <c r="ACE226"/>
      <c r="ACF226"/>
      <c r="ACG226"/>
      <c r="ACH226"/>
      <c r="ACI226"/>
      <c r="ACJ226"/>
      <c r="ACK226"/>
      <c r="ACL226"/>
      <c r="ACM226"/>
      <c r="ACN226"/>
      <c r="ACO226"/>
      <c r="ACP226"/>
      <c r="ACQ226"/>
      <c r="ACR226"/>
      <c r="ACS226"/>
      <c r="ACT226"/>
      <c r="ACU226"/>
      <c r="ACV226"/>
      <c r="ACW226"/>
      <c r="ACX226"/>
      <c r="ACY226"/>
      <c r="ACZ226"/>
      <c r="ADA226"/>
      <c r="ADB226"/>
      <c r="ADC226"/>
      <c r="ADD226"/>
      <c r="ADE226"/>
      <c r="ADF226"/>
      <c r="ADG226"/>
      <c r="ADH226"/>
      <c r="ADI226"/>
      <c r="ADJ226"/>
      <c r="ADK226"/>
      <c r="ADL226"/>
      <c r="ADM226"/>
      <c r="ADN226"/>
      <c r="ADO226"/>
      <c r="ADP226"/>
      <c r="ADQ226"/>
      <c r="ADR226"/>
      <c r="ADS226"/>
      <c r="ADT226"/>
      <c r="ADU226"/>
      <c r="ADV226"/>
      <c r="ADW226"/>
      <c r="ADX226"/>
      <c r="ADY226"/>
      <c r="ADZ226"/>
      <c r="AEA226"/>
      <c r="AEB226"/>
      <c r="AEC226"/>
      <c r="AED226"/>
      <c r="AEE226"/>
      <c r="AEF226"/>
      <c r="AEG226"/>
      <c r="AEH226"/>
      <c r="AEI226"/>
      <c r="AEJ226"/>
      <c r="AEK226"/>
      <c r="AEL226"/>
      <c r="AEM226"/>
      <c r="AEN226"/>
      <c r="AEO226"/>
      <c r="AEP226"/>
      <c r="AEQ226"/>
      <c r="AER226"/>
      <c r="AES226"/>
      <c r="AET226"/>
      <c r="AEU226"/>
      <c r="AEV226"/>
      <c r="AEW226"/>
      <c r="AEX226"/>
      <c r="AEY226"/>
      <c r="AEZ226"/>
      <c r="AFA226"/>
      <c r="AFB226"/>
      <c r="AFC226"/>
      <c r="AFD226"/>
      <c r="AFE226"/>
      <c r="AFF226"/>
      <c r="AFG226"/>
      <c r="AFH226"/>
      <c r="AFI226"/>
      <c r="AFJ226"/>
      <c r="AFK226"/>
      <c r="AFL226"/>
      <c r="AFM226"/>
      <c r="AFN226"/>
      <c r="AFO226"/>
      <c r="AFP226"/>
      <c r="AFQ226"/>
      <c r="AFR226"/>
      <c r="AFS226"/>
      <c r="AFT226"/>
      <c r="AFU226"/>
      <c r="AFV226"/>
      <c r="AFW226"/>
      <c r="AFX226"/>
      <c r="AFY226"/>
      <c r="AFZ226"/>
      <c r="AGA226"/>
      <c r="AGB226"/>
      <c r="AGC226"/>
      <c r="AGD226"/>
      <c r="AGE226"/>
      <c r="AGF226"/>
      <c r="AGG226"/>
      <c r="AGH226"/>
      <c r="AGI226"/>
      <c r="AGJ226"/>
      <c r="AGK226"/>
      <c r="AGL226"/>
      <c r="AGM226"/>
      <c r="AGN226"/>
      <c r="AGO226"/>
      <c r="AGP226"/>
      <c r="AGQ226"/>
      <c r="AGR226"/>
      <c r="AGS226"/>
      <c r="AGT226"/>
      <c r="AGU226"/>
      <c r="AGV226"/>
      <c r="AGW226"/>
      <c r="AGX226"/>
      <c r="AGY226"/>
      <c r="AGZ226"/>
      <c r="AHA226"/>
      <c r="AHB226"/>
      <c r="AHC226"/>
      <c r="AHD226"/>
      <c r="AHE226"/>
      <c r="AHF226"/>
      <c r="AHG226"/>
      <c r="AHH226"/>
      <c r="AHI226"/>
      <c r="AHJ226"/>
      <c r="AHK226"/>
      <c r="AHL226"/>
      <c r="AHM226"/>
      <c r="AHN226"/>
      <c r="AHO226"/>
      <c r="AHP226"/>
      <c r="AHQ226"/>
      <c r="AHR226"/>
      <c r="AHS226"/>
      <c r="AHT226"/>
      <c r="AHU226"/>
      <c r="AHV226"/>
      <c r="AHW226"/>
      <c r="AHX226"/>
      <c r="AHY226"/>
      <c r="AHZ226"/>
      <c r="AIA226"/>
      <c r="AIB226"/>
      <c r="AIC226"/>
      <c r="AID226"/>
      <c r="AIE226"/>
      <c r="AIF226"/>
      <c r="AIG226"/>
      <c r="AIH226"/>
      <c r="AII226"/>
      <c r="AIJ226"/>
      <c r="AIK226"/>
      <c r="AIL226"/>
      <c r="AIM226"/>
      <c r="AIN226"/>
      <c r="AIO226"/>
      <c r="AIP226"/>
      <c r="AIQ226"/>
      <c r="AIR226"/>
      <c r="AIS226"/>
      <c r="AIT226"/>
      <c r="AIU226"/>
      <c r="AIV226"/>
      <c r="AIW226"/>
      <c r="AIX226"/>
      <c r="AIY226"/>
      <c r="AIZ226"/>
      <c r="AJA226"/>
      <c r="AJB226"/>
      <c r="AJC226"/>
      <c r="AJD226"/>
      <c r="AJE226"/>
      <c r="AJF226"/>
      <c r="AJG226"/>
      <c r="AJH226"/>
      <c r="AJI226"/>
      <c r="AJJ226"/>
      <c r="AJK226"/>
      <c r="AJL226"/>
      <c r="AJM226"/>
      <c r="AJN226"/>
      <c r="AJO226"/>
      <c r="AJP226"/>
      <c r="AJQ226"/>
      <c r="AJR226"/>
      <c r="AJS226"/>
      <c r="AJT226"/>
      <c r="AJU226"/>
      <c r="AJV226"/>
      <c r="AJW226"/>
      <c r="AJX226"/>
      <c r="AJY226"/>
      <c r="AJZ226"/>
      <c r="AKA226"/>
      <c r="AKB226"/>
      <c r="AKC226"/>
      <c r="AKD226"/>
      <c r="AKE226"/>
      <c r="AKF226"/>
      <c r="AKG226"/>
      <c r="AKH226"/>
      <c r="AKI226"/>
      <c r="AKJ226"/>
      <c r="AKK226"/>
      <c r="AKL226"/>
      <c r="AKM226"/>
      <c r="AKN226"/>
      <c r="AKO226"/>
      <c r="AKP226"/>
      <c r="AKQ226"/>
      <c r="AKR226"/>
      <c r="AKS226"/>
      <c r="AKT226"/>
      <c r="AKU226"/>
      <c r="AKV226"/>
      <c r="AKW226"/>
      <c r="AKX226"/>
      <c r="AKY226"/>
      <c r="AKZ226"/>
      <c r="ALA226"/>
      <c r="ALB226"/>
      <c r="ALC226"/>
      <c r="ALD226"/>
      <c r="ALE226"/>
      <c r="ALF226"/>
      <c r="ALG226"/>
      <c r="ALH226"/>
      <c r="ALI226"/>
      <c r="ALJ226"/>
      <c r="ALK226"/>
      <c r="ALL226"/>
      <c r="ALM226"/>
      <c r="ALN226"/>
      <c r="ALO226"/>
      <c r="ALP226"/>
      <c r="ALQ226"/>
      <c r="ALR226"/>
      <c r="ALS226"/>
      <c r="ALT226"/>
      <c r="ALU226"/>
      <c r="ALV226"/>
      <c r="ALW226"/>
      <c r="ALX226"/>
      <c r="ALY226"/>
      <c r="ALZ226"/>
      <c r="AMA226"/>
      <c r="AMB226"/>
      <c r="AMC226"/>
      <c r="AMD226"/>
      <c r="AME226"/>
      <c r="AMF226"/>
      <c r="AMG226"/>
      <c r="AMH226"/>
      <c r="AMI226"/>
      <c r="AMJ226"/>
      <c r="AMK226"/>
      <c r="AML226"/>
      <c r="AMM226"/>
      <c r="AMN226"/>
      <c r="AMO226"/>
      <c r="AMP226"/>
      <c r="AMQ226"/>
      <c r="AMR226"/>
      <c r="AMS226"/>
      <c r="AMT226"/>
      <c r="AMU226"/>
      <c r="AMV226"/>
      <c r="AMW226"/>
      <c r="AMX226"/>
      <c r="AMY226"/>
      <c r="AMZ226"/>
      <c r="ANA226"/>
      <c r="ANB226"/>
      <c r="ANC226"/>
      <c r="AND226"/>
      <c r="ANE226"/>
      <c r="ANF226"/>
      <c r="ANG226"/>
      <c r="ANH226"/>
      <c r="ANI226"/>
      <c r="ANJ226"/>
      <c r="ANK226"/>
      <c r="ANL226"/>
      <c r="ANM226"/>
      <c r="ANN226"/>
      <c r="ANO226"/>
      <c r="ANP226"/>
      <c r="ANQ226"/>
      <c r="ANR226"/>
      <c r="ANS226"/>
      <c r="ANT226"/>
      <c r="ANU226"/>
      <c r="ANV226"/>
      <c r="ANW226"/>
      <c r="ANX226"/>
      <c r="ANY226"/>
      <c r="ANZ226"/>
      <c r="AOA226"/>
      <c r="AOB226"/>
      <c r="AOC226"/>
      <c r="AOD226"/>
      <c r="AOE226"/>
      <c r="AOF226"/>
      <c r="AOG226"/>
      <c r="AOH226"/>
      <c r="AOI226"/>
      <c r="AOJ226"/>
      <c r="AOK226"/>
      <c r="AOL226"/>
      <c r="AOM226"/>
      <c r="AON226"/>
      <c r="AOO226"/>
      <c r="AOP226"/>
      <c r="AOQ226"/>
      <c r="AOR226"/>
      <c r="AOS226"/>
      <c r="AOT226"/>
      <c r="AOU226"/>
      <c r="AOV226"/>
      <c r="AOW226"/>
      <c r="AOX226"/>
      <c r="AOY226"/>
      <c r="AOZ226"/>
      <c r="APA226"/>
      <c r="APB226"/>
      <c r="APC226"/>
      <c r="APD226"/>
      <c r="APE226"/>
      <c r="APF226"/>
      <c r="APG226"/>
      <c r="APH226"/>
      <c r="API226"/>
      <c r="APJ226"/>
      <c r="APK226"/>
      <c r="APL226"/>
      <c r="APM226"/>
      <c r="APN226"/>
      <c r="APO226"/>
      <c r="APP226"/>
      <c r="APQ226"/>
      <c r="APR226"/>
      <c r="APS226"/>
      <c r="APT226"/>
      <c r="APU226"/>
      <c r="APV226"/>
      <c r="APW226"/>
      <c r="APX226"/>
      <c r="APY226"/>
      <c r="APZ226"/>
      <c r="AQA226"/>
      <c r="AQB226"/>
      <c r="AQC226"/>
      <c r="AQD226"/>
      <c r="AQE226"/>
      <c r="AQF226"/>
      <c r="AQG226"/>
      <c r="AQH226"/>
      <c r="AQI226"/>
      <c r="AQJ226"/>
      <c r="AQK226"/>
      <c r="AQL226"/>
      <c r="AQM226"/>
      <c r="AQN226"/>
      <c r="AQO226"/>
      <c r="AQP226"/>
      <c r="AQQ226"/>
      <c r="AQR226"/>
      <c r="AQS226"/>
      <c r="AQT226"/>
      <c r="AQU226"/>
      <c r="AQV226"/>
      <c r="AQW226"/>
      <c r="AQX226"/>
      <c r="AQY226"/>
      <c r="AQZ226"/>
      <c r="ARA226"/>
      <c r="ARB226"/>
      <c r="ARC226"/>
      <c r="ARD226"/>
      <c r="ARE226"/>
      <c r="ARF226"/>
      <c r="ARG226"/>
      <c r="ARH226"/>
      <c r="ARI226"/>
      <c r="ARJ226"/>
      <c r="ARK226"/>
      <c r="ARL226"/>
      <c r="ARM226"/>
      <c r="ARN226"/>
      <c r="ARO226"/>
      <c r="ARP226"/>
      <c r="ARQ226"/>
      <c r="ARR226"/>
      <c r="ARS226"/>
      <c r="ART226"/>
      <c r="ARU226"/>
      <c r="ARV226"/>
      <c r="ARW226"/>
      <c r="ARX226"/>
      <c r="ARY226"/>
      <c r="ARZ226"/>
      <c r="ASA226"/>
      <c r="ASB226"/>
      <c r="ASC226"/>
      <c r="ASD226"/>
      <c r="ASE226"/>
      <c r="ASF226"/>
      <c r="ASG226"/>
      <c r="ASH226"/>
      <c r="ASI226"/>
      <c r="ASJ226"/>
      <c r="ASK226"/>
      <c r="ASL226"/>
      <c r="ASM226"/>
      <c r="ASN226"/>
      <c r="ASO226"/>
      <c r="ASP226"/>
      <c r="ASQ226"/>
      <c r="ASR226"/>
      <c r="ASS226"/>
      <c r="AST226"/>
      <c r="ASU226"/>
      <c r="ASV226"/>
      <c r="ASW226"/>
      <c r="ASX226"/>
      <c r="ASY226"/>
      <c r="ASZ226"/>
      <c r="ATA226"/>
      <c r="ATB226"/>
      <c r="ATC226"/>
      <c r="ATD226"/>
      <c r="ATE226"/>
      <c r="ATF226"/>
      <c r="ATG226"/>
      <c r="ATH226"/>
      <c r="ATI226"/>
      <c r="ATJ226"/>
      <c r="ATK226"/>
      <c r="ATL226"/>
      <c r="ATM226"/>
      <c r="ATN226"/>
      <c r="ATO226"/>
      <c r="ATP226"/>
      <c r="ATQ226"/>
      <c r="ATR226"/>
      <c r="ATS226"/>
      <c r="ATT226"/>
      <c r="ATU226"/>
      <c r="ATV226"/>
      <c r="ATW226"/>
      <c r="ATX226"/>
      <c r="ATY226"/>
      <c r="ATZ226"/>
      <c r="AUA226"/>
      <c r="AUB226"/>
      <c r="AUC226"/>
      <c r="AUD226"/>
      <c r="AUE226"/>
      <c r="AUF226"/>
      <c r="AUG226"/>
      <c r="AUH226"/>
      <c r="AUI226"/>
      <c r="AUJ226"/>
      <c r="AUK226"/>
      <c r="AUL226"/>
      <c r="AUM226"/>
      <c r="AUN226"/>
      <c r="AUO226"/>
      <c r="AUP226"/>
      <c r="AUQ226"/>
      <c r="AUR226"/>
      <c r="AUS226"/>
      <c r="AUT226"/>
      <c r="AUU226"/>
      <c r="AUV226"/>
      <c r="AUW226"/>
      <c r="AUX226"/>
      <c r="AUY226"/>
      <c r="AUZ226"/>
      <c r="AVA226"/>
      <c r="AVB226"/>
      <c r="AVC226"/>
      <c r="AVD226"/>
      <c r="AVE226"/>
      <c r="AVF226"/>
      <c r="AVG226"/>
      <c r="AVH226"/>
      <c r="AVI226"/>
      <c r="AVJ226"/>
      <c r="AVK226"/>
      <c r="AVL226"/>
      <c r="AVM226"/>
      <c r="AVN226"/>
      <c r="AVO226"/>
      <c r="AVP226"/>
      <c r="AVQ226"/>
      <c r="AVR226"/>
      <c r="AVS226"/>
      <c r="AVT226"/>
      <c r="AVU226"/>
      <c r="AVV226"/>
      <c r="AVW226"/>
      <c r="AVX226"/>
      <c r="AVY226"/>
      <c r="AVZ226"/>
      <c r="AWA226"/>
      <c r="AWB226"/>
      <c r="AWC226"/>
      <c r="AWD226"/>
      <c r="AWE226"/>
      <c r="AWF226"/>
      <c r="AWG226"/>
      <c r="AWH226"/>
      <c r="AWI226"/>
      <c r="AWJ226"/>
      <c r="AWK226"/>
      <c r="AWL226"/>
      <c r="AWM226"/>
      <c r="AWN226"/>
      <c r="AWO226"/>
      <c r="AWP226"/>
      <c r="AWQ226"/>
      <c r="AWR226"/>
      <c r="AWS226"/>
      <c r="AWT226"/>
      <c r="AWU226"/>
      <c r="AWV226"/>
      <c r="AWW226"/>
      <c r="AWX226"/>
      <c r="AWY226"/>
      <c r="AWZ226"/>
      <c r="AXA226"/>
      <c r="AXB226"/>
      <c r="AXC226"/>
      <c r="AXD226"/>
      <c r="AXE226"/>
      <c r="AXF226"/>
      <c r="AXG226"/>
      <c r="AXH226"/>
      <c r="AXI226"/>
      <c r="AXJ226"/>
      <c r="AXK226"/>
      <c r="AXL226"/>
      <c r="AXM226"/>
      <c r="AXN226"/>
      <c r="AXO226"/>
      <c r="AXP226"/>
      <c r="AXQ226"/>
      <c r="AXR226"/>
      <c r="AXS226"/>
      <c r="AXT226"/>
      <c r="AXU226"/>
      <c r="AXV226"/>
      <c r="AXW226"/>
      <c r="AXX226"/>
      <c r="AXY226"/>
      <c r="AXZ226"/>
      <c r="AYA226"/>
      <c r="AYB226"/>
      <c r="AYC226"/>
      <c r="AYD226"/>
      <c r="AYE226"/>
      <c r="AYF226"/>
      <c r="AYG226"/>
      <c r="AYH226"/>
      <c r="AYI226"/>
      <c r="AYJ226"/>
      <c r="AYK226"/>
      <c r="AYL226"/>
      <c r="AYM226"/>
      <c r="AYN226"/>
      <c r="AYO226"/>
      <c r="AYP226"/>
      <c r="AYQ226"/>
      <c r="AYR226"/>
      <c r="AYS226"/>
      <c r="AYT226"/>
      <c r="AYU226"/>
      <c r="AYV226"/>
      <c r="AYW226"/>
      <c r="AYX226"/>
      <c r="AYY226"/>
      <c r="AYZ226"/>
      <c r="AZA226"/>
      <c r="AZB226"/>
      <c r="AZC226"/>
      <c r="AZD226"/>
      <c r="AZE226"/>
      <c r="AZF226"/>
      <c r="AZG226"/>
      <c r="AZH226"/>
      <c r="AZI226"/>
      <c r="AZJ226"/>
      <c r="AZK226"/>
      <c r="AZL226"/>
      <c r="AZM226"/>
      <c r="AZN226"/>
      <c r="AZO226"/>
      <c r="AZP226"/>
      <c r="AZQ226"/>
      <c r="AZR226"/>
      <c r="AZS226"/>
      <c r="AZT226"/>
      <c r="AZU226"/>
      <c r="AZV226"/>
      <c r="AZW226"/>
      <c r="AZX226"/>
      <c r="AZY226"/>
      <c r="AZZ226"/>
      <c r="BAA226"/>
      <c r="BAB226"/>
      <c r="BAC226"/>
      <c r="BAD226"/>
      <c r="BAE226"/>
      <c r="BAF226"/>
      <c r="BAG226"/>
      <c r="BAH226"/>
      <c r="BAI226"/>
      <c r="BAJ226"/>
      <c r="BAK226"/>
      <c r="BAL226"/>
      <c r="BAM226"/>
      <c r="BAN226"/>
      <c r="BAO226"/>
      <c r="BAP226"/>
      <c r="BAQ226"/>
      <c r="BAR226"/>
      <c r="BAS226"/>
      <c r="BAT226"/>
      <c r="BAU226"/>
      <c r="BAV226"/>
      <c r="BAW226"/>
      <c r="BAX226"/>
      <c r="BAY226"/>
      <c r="BAZ226"/>
      <c r="BBA226"/>
      <c r="BBB226"/>
      <c r="BBC226"/>
      <c r="BBD226"/>
      <c r="BBE226"/>
      <c r="BBF226"/>
      <c r="BBG226"/>
      <c r="BBH226"/>
      <c r="BBI226"/>
      <c r="BBJ226"/>
      <c r="BBK226"/>
      <c r="BBL226"/>
      <c r="BBM226"/>
      <c r="BBN226"/>
      <c r="BBO226"/>
      <c r="BBP226"/>
      <c r="BBQ226"/>
      <c r="BBR226"/>
      <c r="BBS226"/>
      <c r="BBT226"/>
      <c r="BBU226"/>
      <c r="BBV226"/>
      <c r="BBW226"/>
      <c r="BBX226"/>
      <c r="BBY226"/>
      <c r="BBZ226"/>
      <c r="BCA226"/>
      <c r="BCB226"/>
      <c r="BCC226"/>
      <c r="BCD226"/>
      <c r="BCE226"/>
      <c r="BCF226"/>
      <c r="BCG226"/>
      <c r="BCH226"/>
      <c r="BCI226"/>
      <c r="BCJ226"/>
      <c r="BCK226"/>
      <c r="BCL226"/>
      <c r="BCM226"/>
      <c r="BCN226"/>
      <c r="BCO226"/>
      <c r="BCP226"/>
      <c r="BCQ226"/>
      <c r="BCR226"/>
      <c r="BCS226"/>
      <c r="BCT226"/>
      <c r="BCU226"/>
      <c r="BCV226"/>
      <c r="BCW226"/>
      <c r="BCX226"/>
      <c r="BCY226"/>
      <c r="BCZ226"/>
      <c r="BDA226"/>
      <c r="BDB226"/>
      <c r="BDC226"/>
      <c r="BDD226"/>
      <c r="BDE226"/>
      <c r="BDF226"/>
      <c r="BDG226"/>
      <c r="BDH226"/>
      <c r="BDI226"/>
      <c r="BDJ226"/>
      <c r="BDK226"/>
      <c r="BDL226"/>
      <c r="BDM226"/>
      <c r="BDN226"/>
      <c r="BDO226"/>
      <c r="BDP226"/>
      <c r="BDQ226"/>
      <c r="BDR226"/>
      <c r="BDS226"/>
      <c r="BDT226"/>
      <c r="BDU226"/>
      <c r="BDV226"/>
      <c r="BDW226"/>
      <c r="BDX226"/>
      <c r="BDY226"/>
      <c r="BDZ226"/>
      <c r="BEA226"/>
      <c r="BEB226"/>
      <c r="BEC226"/>
      <c r="BED226"/>
      <c r="BEE226"/>
      <c r="BEF226"/>
      <c r="BEG226"/>
      <c r="BEH226"/>
      <c r="BEI226"/>
      <c r="BEJ226"/>
      <c r="BEK226"/>
      <c r="BEL226"/>
      <c r="BEM226"/>
      <c r="BEN226"/>
      <c r="BEO226"/>
      <c r="BEP226"/>
      <c r="BEQ226"/>
      <c r="BER226"/>
      <c r="BES226"/>
      <c r="BET226"/>
      <c r="BEU226"/>
      <c r="BEV226"/>
      <c r="BEW226"/>
      <c r="BEX226"/>
      <c r="BEY226"/>
      <c r="BEZ226"/>
      <c r="BFA226"/>
      <c r="BFB226"/>
      <c r="BFC226"/>
      <c r="BFD226"/>
      <c r="BFE226"/>
      <c r="BFF226"/>
      <c r="BFG226"/>
      <c r="BFH226"/>
      <c r="BFI226"/>
      <c r="BFJ226"/>
      <c r="BFK226"/>
      <c r="BFL226"/>
      <c r="BFM226"/>
      <c r="BFN226"/>
      <c r="BFO226"/>
      <c r="BFP226"/>
      <c r="BFQ226"/>
      <c r="BFR226"/>
      <c r="BFS226"/>
      <c r="BFT226"/>
      <c r="BFU226"/>
      <c r="BFV226"/>
      <c r="BFW226"/>
      <c r="BFX226"/>
      <c r="BFY226"/>
      <c r="BFZ226"/>
      <c r="BGA226"/>
      <c r="BGB226"/>
      <c r="BGC226"/>
      <c r="BGD226"/>
      <c r="BGE226"/>
      <c r="BGF226"/>
      <c r="BGG226"/>
      <c r="BGH226"/>
      <c r="BGI226"/>
      <c r="BGJ226"/>
      <c r="BGK226"/>
      <c r="BGL226"/>
      <c r="BGM226"/>
      <c r="BGN226"/>
      <c r="BGO226"/>
      <c r="BGP226"/>
      <c r="BGQ226"/>
      <c r="BGR226"/>
      <c r="BGS226"/>
      <c r="BGT226"/>
      <c r="BGU226"/>
      <c r="BGV226"/>
      <c r="BGW226"/>
      <c r="BGX226"/>
      <c r="BGY226"/>
      <c r="BGZ226"/>
      <c r="BHA226"/>
      <c r="BHB226"/>
      <c r="BHC226"/>
      <c r="BHD226"/>
      <c r="BHE226"/>
      <c r="BHF226"/>
      <c r="BHG226"/>
      <c r="BHH226"/>
      <c r="BHI226"/>
      <c r="BHJ226"/>
      <c r="BHK226"/>
      <c r="BHL226"/>
      <c r="BHM226"/>
      <c r="BHN226"/>
      <c r="BHO226"/>
      <c r="BHP226"/>
      <c r="BHQ226"/>
      <c r="BHR226"/>
      <c r="BHS226"/>
      <c r="BHT226"/>
      <c r="BHU226"/>
      <c r="BHV226"/>
      <c r="BHW226"/>
      <c r="BHX226"/>
      <c r="BHY226"/>
      <c r="BHZ226"/>
      <c r="BIA226"/>
      <c r="BIB226"/>
      <c r="BIC226"/>
      <c r="BID226"/>
      <c r="BIE226"/>
      <c r="BIF226"/>
      <c r="BIG226"/>
      <c r="BIH226"/>
      <c r="BII226"/>
      <c r="BIJ226"/>
      <c r="BIK226"/>
      <c r="BIL226"/>
      <c r="BIM226"/>
      <c r="BIN226"/>
      <c r="BIO226"/>
      <c r="BIP226"/>
      <c r="BIQ226"/>
      <c r="BIR226"/>
      <c r="BIS226"/>
      <c r="BIT226"/>
      <c r="BIU226"/>
      <c r="BIV226"/>
      <c r="BIW226"/>
      <c r="BIX226"/>
      <c r="BIY226"/>
      <c r="BIZ226"/>
      <c r="BJA226"/>
      <c r="BJB226"/>
      <c r="BJC226"/>
      <c r="BJD226"/>
      <c r="BJE226"/>
      <c r="BJF226"/>
      <c r="BJG226"/>
      <c r="BJH226"/>
      <c r="BJI226"/>
      <c r="BJJ226"/>
      <c r="BJK226"/>
      <c r="BJL226"/>
      <c r="BJM226"/>
      <c r="BJN226"/>
      <c r="BJO226"/>
      <c r="BJP226"/>
      <c r="BJQ226"/>
      <c r="BJR226"/>
      <c r="BJS226"/>
      <c r="BJT226"/>
      <c r="BJU226"/>
      <c r="BJV226"/>
      <c r="BJW226"/>
      <c r="BJX226"/>
      <c r="BJY226"/>
      <c r="BJZ226"/>
      <c r="BKA226"/>
      <c r="BKB226"/>
      <c r="BKC226"/>
      <c r="BKD226"/>
      <c r="BKE226"/>
      <c r="BKF226"/>
      <c r="BKG226"/>
      <c r="BKH226"/>
      <c r="BKI226"/>
      <c r="BKJ226"/>
      <c r="BKK226"/>
      <c r="BKL226"/>
      <c r="BKM226"/>
      <c r="BKN226"/>
      <c r="BKO226"/>
      <c r="BKP226"/>
      <c r="BKQ226"/>
      <c r="BKR226"/>
      <c r="BKS226"/>
      <c r="BKT226"/>
      <c r="BKU226"/>
      <c r="BKV226"/>
      <c r="BKW226"/>
      <c r="BKX226"/>
      <c r="BKY226"/>
      <c r="BKZ226"/>
      <c r="BLA226"/>
      <c r="BLB226"/>
      <c r="BLC226"/>
      <c r="BLD226"/>
      <c r="BLE226"/>
      <c r="BLF226"/>
      <c r="BLG226"/>
      <c r="BLH226"/>
      <c r="BLI226"/>
      <c r="BLJ226"/>
      <c r="BLK226"/>
      <c r="BLL226"/>
      <c r="BLM226"/>
      <c r="BLN226"/>
      <c r="BLO226"/>
      <c r="BLP226"/>
      <c r="BLQ226"/>
      <c r="BLR226"/>
      <c r="BLS226"/>
      <c r="BLT226"/>
      <c r="BLU226"/>
      <c r="BLV226"/>
      <c r="BLW226"/>
      <c r="BLX226"/>
      <c r="BLY226"/>
      <c r="BLZ226"/>
      <c r="BMA226"/>
      <c r="BMB226"/>
      <c r="BMC226"/>
      <c r="BMD226"/>
      <c r="BME226"/>
      <c r="BMF226"/>
      <c r="BMG226"/>
      <c r="BMH226"/>
      <c r="BMI226"/>
      <c r="BMJ226"/>
      <c r="BMK226"/>
      <c r="BML226"/>
      <c r="BMM226"/>
      <c r="BMN226"/>
      <c r="BMO226"/>
      <c r="BMP226"/>
      <c r="BMQ226"/>
      <c r="BMR226"/>
      <c r="BMS226"/>
      <c r="BMT226"/>
      <c r="BMU226"/>
      <c r="BMV226"/>
      <c r="BMW226"/>
      <c r="BMX226"/>
      <c r="BMY226"/>
      <c r="BMZ226"/>
      <c r="BNA226"/>
      <c r="BNB226"/>
      <c r="BNC226"/>
      <c r="BND226"/>
      <c r="BNE226"/>
      <c r="BNF226"/>
      <c r="BNG226"/>
      <c r="BNH226"/>
      <c r="BNI226"/>
      <c r="BNJ226"/>
      <c r="BNK226"/>
      <c r="BNL226"/>
      <c r="BNM226"/>
      <c r="BNN226"/>
      <c r="BNO226"/>
      <c r="BNP226"/>
      <c r="BNQ226"/>
      <c r="BNR226"/>
      <c r="BNS226"/>
      <c r="BNT226"/>
      <c r="BNU226"/>
      <c r="BNV226"/>
      <c r="BNW226"/>
      <c r="BNX226"/>
      <c r="BNY226"/>
      <c r="BNZ226"/>
      <c r="BOA226"/>
      <c r="BOB226"/>
      <c r="BOC226"/>
      <c r="BOD226"/>
      <c r="BOE226"/>
      <c r="BOF226"/>
      <c r="BOG226"/>
      <c r="BOH226"/>
      <c r="BOI226"/>
      <c r="BOJ226"/>
      <c r="BOK226"/>
      <c r="BOL226"/>
      <c r="BOM226"/>
      <c r="BON226"/>
      <c r="BOO226"/>
      <c r="BOP226"/>
      <c r="BOQ226"/>
      <c r="BOR226"/>
      <c r="BOS226"/>
      <c r="BOT226"/>
      <c r="BOU226"/>
      <c r="BOV226"/>
      <c r="BOW226"/>
      <c r="BOX226"/>
      <c r="BOY226"/>
      <c r="BOZ226"/>
      <c r="BPA226"/>
      <c r="BPB226"/>
      <c r="BPC226"/>
      <c r="BPD226"/>
      <c r="BPE226"/>
      <c r="BPF226"/>
      <c r="BPG226"/>
      <c r="BPH226"/>
      <c r="BPI226"/>
      <c r="BPJ226"/>
      <c r="BPK226"/>
      <c r="BPL226"/>
      <c r="BPM226"/>
      <c r="BPN226"/>
      <c r="BPO226"/>
      <c r="BPP226"/>
      <c r="BPQ226"/>
      <c r="BPR226"/>
      <c r="BPS226"/>
      <c r="BPT226"/>
      <c r="BPU226"/>
      <c r="BPV226"/>
      <c r="BPW226"/>
      <c r="BPX226"/>
      <c r="BPY226"/>
      <c r="BPZ226"/>
      <c r="BQA226"/>
      <c r="BQB226"/>
      <c r="BQC226"/>
      <c r="BQD226"/>
      <c r="BQE226"/>
      <c r="BQF226"/>
      <c r="BQG226"/>
      <c r="BQH226"/>
      <c r="BQI226"/>
      <c r="BQJ226"/>
      <c r="BQK226"/>
      <c r="BQL226"/>
      <c r="BQM226"/>
      <c r="BQN226"/>
      <c r="BQO226"/>
      <c r="BQP226"/>
      <c r="BQQ226"/>
      <c r="BQR226"/>
      <c r="BQS226"/>
      <c r="BQT226"/>
      <c r="BQU226"/>
      <c r="BQV226"/>
      <c r="BQW226"/>
      <c r="BQX226"/>
      <c r="BQY226"/>
      <c r="BQZ226"/>
      <c r="BRA226"/>
      <c r="BRB226"/>
      <c r="BRC226"/>
      <c r="BRD226"/>
      <c r="BRE226"/>
      <c r="BRF226"/>
      <c r="BRG226"/>
      <c r="BRH226"/>
      <c r="BRI226"/>
      <c r="BRJ226"/>
      <c r="BRK226"/>
      <c r="BRL226"/>
      <c r="BRM226"/>
      <c r="BRN226"/>
      <c r="BRO226"/>
      <c r="BRP226"/>
      <c r="BRQ226"/>
      <c r="BRR226"/>
      <c r="BRS226"/>
      <c r="BRT226"/>
      <c r="BRU226"/>
      <c r="BRV226"/>
      <c r="BRW226"/>
      <c r="BRX226"/>
      <c r="BRY226"/>
      <c r="BRZ226"/>
      <c r="BSA226"/>
      <c r="BSB226"/>
      <c r="BSC226"/>
      <c r="BSD226"/>
      <c r="BSE226"/>
      <c r="BSF226"/>
      <c r="BSG226"/>
      <c r="BSH226"/>
      <c r="BSI226"/>
      <c r="BSJ226"/>
      <c r="BSK226"/>
      <c r="BSL226"/>
      <c r="BSM226"/>
      <c r="BSN226"/>
      <c r="BSO226"/>
      <c r="BSP226"/>
      <c r="BSQ226"/>
      <c r="BSR226"/>
      <c r="BSS226"/>
      <c r="BST226"/>
      <c r="BSU226"/>
      <c r="BSV226"/>
      <c r="BSW226"/>
      <c r="BSX226"/>
      <c r="BSY226"/>
      <c r="BSZ226"/>
      <c r="BTA226"/>
      <c r="BTB226"/>
      <c r="BTC226"/>
      <c r="BTD226"/>
      <c r="BTE226"/>
      <c r="BTF226"/>
      <c r="BTG226"/>
      <c r="BTH226"/>
      <c r="BTI226"/>
      <c r="BTJ226"/>
      <c r="BTK226"/>
      <c r="BTL226"/>
      <c r="BTM226"/>
      <c r="BTN226"/>
      <c r="BTO226"/>
      <c r="BTP226"/>
      <c r="BTQ226"/>
      <c r="BTR226"/>
      <c r="BTS226"/>
      <c r="BTT226"/>
      <c r="BTU226"/>
      <c r="BTV226"/>
      <c r="BTW226"/>
      <c r="BTX226"/>
      <c r="BTY226"/>
      <c r="BTZ226"/>
      <c r="BUA226"/>
      <c r="BUB226"/>
      <c r="BUC226"/>
      <c r="BUD226"/>
      <c r="BUE226"/>
      <c r="BUF226"/>
      <c r="BUG226"/>
      <c r="BUH226"/>
      <c r="BUI226"/>
      <c r="BUJ226"/>
      <c r="BUK226"/>
      <c r="BUL226"/>
      <c r="BUM226"/>
      <c r="BUN226"/>
      <c r="BUO226"/>
      <c r="BUP226"/>
      <c r="BUQ226"/>
      <c r="BUR226"/>
      <c r="BUS226"/>
      <c r="BUT226"/>
      <c r="BUU226"/>
      <c r="BUV226"/>
      <c r="BUW226"/>
      <c r="BUX226"/>
      <c r="BUY226"/>
      <c r="BUZ226"/>
      <c r="BVA226"/>
      <c r="BVB226"/>
      <c r="BVC226"/>
      <c r="BVD226"/>
      <c r="BVE226"/>
      <c r="BVF226"/>
      <c r="BVG226"/>
      <c r="BVH226"/>
      <c r="BVI226"/>
      <c r="BVJ226"/>
      <c r="BVK226"/>
      <c r="BVL226"/>
      <c r="BVM226"/>
      <c r="BVN226"/>
      <c r="BVO226"/>
      <c r="BVP226"/>
      <c r="BVQ226"/>
      <c r="BVR226"/>
      <c r="BVS226"/>
      <c r="BVT226"/>
      <c r="BVU226"/>
      <c r="BVV226"/>
      <c r="BVW226"/>
      <c r="BVX226"/>
      <c r="BVY226"/>
      <c r="BVZ226"/>
      <c r="BWA226"/>
      <c r="BWB226"/>
      <c r="BWC226"/>
      <c r="BWD226"/>
      <c r="BWE226"/>
      <c r="BWF226"/>
      <c r="BWG226"/>
      <c r="BWH226"/>
      <c r="BWI226"/>
      <c r="BWJ226"/>
      <c r="BWK226"/>
      <c r="BWL226"/>
      <c r="BWM226"/>
      <c r="BWN226"/>
      <c r="BWO226"/>
      <c r="BWP226"/>
      <c r="BWQ226"/>
      <c r="BWR226"/>
      <c r="BWS226"/>
      <c r="BWT226"/>
      <c r="BWU226"/>
      <c r="BWV226"/>
      <c r="BWW226"/>
      <c r="BWX226"/>
      <c r="BWY226"/>
      <c r="BWZ226"/>
      <c r="BXA226"/>
      <c r="BXB226"/>
      <c r="BXC226"/>
      <c r="BXD226"/>
      <c r="BXE226"/>
      <c r="BXF226"/>
      <c r="BXG226"/>
      <c r="BXH226"/>
      <c r="BXI226"/>
      <c r="BXJ226"/>
      <c r="BXK226"/>
      <c r="BXL226"/>
      <c r="BXM226"/>
      <c r="BXN226"/>
      <c r="BXO226"/>
      <c r="BXP226"/>
      <c r="BXQ226"/>
      <c r="BXR226"/>
      <c r="BXS226"/>
      <c r="BXT226"/>
      <c r="BXU226"/>
      <c r="BXV226"/>
      <c r="BXW226"/>
      <c r="BXX226"/>
      <c r="BXY226"/>
      <c r="BXZ226"/>
      <c r="BYA226"/>
      <c r="BYB226"/>
      <c r="BYC226"/>
      <c r="BYD226"/>
      <c r="BYE226"/>
      <c r="BYF226"/>
      <c r="BYG226"/>
      <c r="BYH226"/>
      <c r="BYI226"/>
      <c r="BYJ226"/>
      <c r="BYK226"/>
      <c r="BYL226"/>
      <c r="BYM226"/>
      <c r="BYN226"/>
      <c r="BYO226"/>
      <c r="BYP226"/>
      <c r="BYQ226"/>
      <c r="BYR226"/>
      <c r="BYS226"/>
      <c r="BYT226"/>
      <c r="BYU226"/>
      <c r="BYV226"/>
      <c r="BYW226"/>
      <c r="BYX226"/>
      <c r="BYY226"/>
      <c r="BYZ226"/>
      <c r="BZA226"/>
      <c r="BZB226"/>
      <c r="BZC226"/>
      <c r="BZD226"/>
      <c r="BZE226"/>
      <c r="BZF226"/>
      <c r="BZG226"/>
      <c r="BZH226"/>
      <c r="BZI226"/>
      <c r="BZJ226"/>
      <c r="BZK226"/>
      <c r="BZL226"/>
      <c r="BZM226"/>
      <c r="BZN226"/>
      <c r="BZO226"/>
      <c r="BZP226"/>
      <c r="BZQ226"/>
      <c r="BZR226"/>
      <c r="BZS226"/>
      <c r="BZT226"/>
      <c r="BZU226"/>
      <c r="BZV226"/>
      <c r="BZW226"/>
      <c r="BZX226"/>
      <c r="BZY226"/>
      <c r="BZZ226"/>
      <c r="CAA226"/>
      <c r="CAB226"/>
      <c r="CAC226"/>
      <c r="CAD226"/>
      <c r="CAE226"/>
      <c r="CAF226"/>
      <c r="CAG226"/>
      <c r="CAH226"/>
      <c r="CAI226"/>
      <c r="CAJ226"/>
      <c r="CAK226"/>
      <c r="CAL226"/>
      <c r="CAM226"/>
      <c r="CAN226"/>
      <c r="CAO226"/>
      <c r="CAP226"/>
      <c r="CAQ226"/>
      <c r="CAR226"/>
      <c r="CAS226"/>
      <c r="CAT226"/>
      <c r="CAU226"/>
      <c r="CAV226"/>
      <c r="CAW226"/>
      <c r="CAX226"/>
      <c r="CAY226"/>
      <c r="CAZ226"/>
      <c r="CBA226"/>
      <c r="CBB226"/>
      <c r="CBC226"/>
      <c r="CBD226"/>
      <c r="CBE226"/>
      <c r="CBF226"/>
      <c r="CBG226"/>
      <c r="CBH226"/>
      <c r="CBI226"/>
      <c r="CBJ226"/>
      <c r="CBK226"/>
      <c r="CBL226"/>
      <c r="CBM226"/>
      <c r="CBN226"/>
      <c r="CBO226"/>
      <c r="CBP226"/>
      <c r="CBQ226"/>
      <c r="CBR226"/>
      <c r="CBS226"/>
      <c r="CBT226"/>
      <c r="CBU226"/>
      <c r="CBV226"/>
      <c r="CBW226"/>
      <c r="CBX226"/>
      <c r="CBY226"/>
      <c r="CBZ226"/>
      <c r="CCA226"/>
      <c r="CCB226"/>
      <c r="CCC226"/>
      <c r="CCD226"/>
      <c r="CCE226"/>
      <c r="CCF226"/>
      <c r="CCG226"/>
      <c r="CCH226"/>
      <c r="CCI226"/>
      <c r="CCJ226"/>
      <c r="CCK226"/>
      <c r="CCL226"/>
      <c r="CCM226"/>
      <c r="CCN226"/>
      <c r="CCO226"/>
      <c r="CCP226"/>
      <c r="CCQ226"/>
      <c r="CCR226"/>
      <c r="CCS226"/>
      <c r="CCT226"/>
      <c r="CCU226"/>
      <c r="CCV226"/>
      <c r="CCW226"/>
      <c r="CCX226"/>
      <c r="CCY226"/>
      <c r="CCZ226"/>
      <c r="CDA226"/>
      <c r="CDB226"/>
      <c r="CDC226"/>
      <c r="CDD226"/>
      <c r="CDE226"/>
      <c r="CDF226"/>
      <c r="CDG226"/>
      <c r="CDH226"/>
      <c r="CDI226"/>
      <c r="CDJ226"/>
      <c r="CDK226"/>
      <c r="CDL226"/>
      <c r="CDM226"/>
      <c r="CDN226"/>
      <c r="CDO226"/>
      <c r="CDP226"/>
      <c r="CDQ226"/>
      <c r="CDR226"/>
      <c r="CDS226"/>
      <c r="CDT226"/>
      <c r="CDU226"/>
      <c r="CDV226"/>
      <c r="CDW226"/>
      <c r="CDX226"/>
      <c r="CDY226"/>
      <c r="CDZ226"/>
      <c r="CEA226"/>
      <c r="CEB226"/>
      <c r="CEC226"/>
      <c r="CED226"/>
      <c r="CEE226"/>
      <c r="CEF226"/>
      <c r="CEG226"/>
      <c r="CEH226"/>
      <c r="CEI226"/>
      <c r="CEJ226"/>
      <c r="CEK226"/>
      <c r="CEL226"/>
      <c r="CEM226"/>
      <c r="CEN226"/>
      <c r="CEO226"/>
      <c r="CEP226"/>
      <c r="CEQ226"/>
      <c r="CER226"/>
      <c r="CES226"/>
      <c r="CET226"/>
      <c r="CEU226"/>
      <c r="CEV226"/>
      <c r="CEW226"/>
      <c r="CEX226"/>
      <c r="CEY226"/>
      <c r="CEZ226"/>
      <c r="CFA226"/>
      <c r="CFB226"/>
      <c r="CFC226"/>
      <c r="CFD226"/>
      <c r="CFE226"/>
      <c r="CFF226"/>
      <c r="CFG226"/>
      <c r="CFH226"/>
      <c r="CFI226"/>
      <c r="CFJ226"/>
      <c r="CFK226"/>
      <c r="CFL226"/>
      <c r="CFM226"/>
      <c r="CFN226"/>
      <c r="CFO226"/>
      <c r="CFP226"/>
      <c r="CFQ226"/>
      <c r="CFR226"/>
      <c r="CFS226"/>
      <c r="CFT226"/>
      <c r="CFU226"/>
      <c r="CFV226"/>
      <c r="CFW226"/>
      <c r="CFX226"/>
      <c r="CFY226"/>
      <c r="CFZ226"/>
      <c r="CGA226"/>
      <c r="CGB226"/>
      <c r="CGC226"/>
      <c r="CGD226"/>
      <c r="CGE226"/>
      <c r="CGF226"/>
      <c r="CGG226"/>
      <c r="CGH226"/>
      <c r="CGI226"/>
      <c r="CGJ226"/>
      <c r="CGK226"/>
      <c r="CGL226"/>
      <c r="CGM226"/>
      <c r="CGN226"/>
      <c r="CGO226"/>
      <c r="CGP226"/>
      <c r="CGQ226"/>
      <c r="CGR226"/>
      <c r="CGS226"/>
      <c r="CGT226"/>
      <c r="CGU226"/>
      <c r="CGV226"/>
      <c r="CGW226"/>
      <c r="CGX226"/>
      <c r="CGY226"/>
      <c r="CGZ226"/>
      <c r="CHA226"/>
      <c r="CHB226"/>
      <c r="CHC226"/>
      <c r="CHD226"/>
      <c r="CHE226"/>
      <c r="CHF226"/>
      <c r="CHG226"/>
      <c r="CHH226"/>
      <c r="CHI226"/>
      <c r="CHJ226"/>
      <c r="CHK226"/>
      <c r="CHL226"/>
      <c r="CHM226"/>
      <c r="CHN226"/>
      <c r="CHO226"/>
      <c r="CHP226"/>
      <c r="CHQ226"/>
      <c r="CHR226"/>
      <c r="CHS226"/>
      <c r="CHT226"/>
      <c r="CHU226"/>
      <c r="CHV226"/>
      <c r="CHW226"/>
      <c r="CHX226"/>
      <c r="CHY226"/>
      <c r="CHZ226"/>
      <c r="CIA226"/>
      <c r="CIB226"/>
      <c r="CIC226"/>
      <c r="CID226"/>
      <c r="CIE226"/>
      <c r="CIF226"/>
      <c r="CIG226"/>
      <c r="CIH226"/>
      <c r="CII226"/>
      <c r="CIJ226"/>
      <c r="CIK226"/>
      <c r="CIL226"/>
      <c r="CIM226"/>
      <c r="CIN226"/>
      <c r="CIO226"/>
      <c r="CIP226"/>
      <c r="CIQ226"/>
      <c r="CIR226"/>
      <c r="CIS226"/>
      <c r="CIT226"/>
      <c r="CIU226"/>
      <c r="CIV226"/>
      <c r="CIW226"/>
      <c r="CIX226"/>
      <c r="CIY226"/>
      <c r="CIZ226"/>
      <c r="CJA226"/>
      <c r="CJB226"/>
      <c r="CJC226"/>
      <c r="CJD226"/>
      <c r="CJE226"/>
      <c r="CJF226"/>
      <c r="CJG226"/>
      <c r="CJH226"/>
      <c r="CJI226"/>
      <c r="CJJ226"/>
      <c r="CJK226"/>
      <c r="CJL226"/>
      <c r="CJM226"/>
      <c r="CJN226"/>
      <c r="CJO226"/>
      <c r="CJP226"/>
      <c r="CJQ226"/>
      <c r="CJR226"/>
      <c r="CJS226"/>
      <c r="CJT226"/>
      <c r="CJU226"/>
      <c r="CJV226"/>
      <c r="CJW226"/>
      <c r="CJX226"/>
      <c r="CJY226"/>
      <c r="CJZ226"/>
      <c r="CKA226"/>
      <c r="CKB226"/>
      <c r="CKC226"/>
      <c r="CKD226"/>
      <c r="CKE226"/>
      <c r="CKF226"/>
      <c r="CKG226"/>
      <c r="CKH226"/>
      <c r="CKI226"/>
      <c r="CKJ226"/>
      <c r="CKK226"/>
      <c r="CKL226"/>
      <c r="CKM226"/>
      <c r="CKN226"/>
      <c r="CKO226"/>
      <c r="CKP226"/>
      <c r="CKQ226"/>
      <c r="CKR226"/>
      <c r="CKS226"/>
      <c r="CKT226"/>
      <c r="CKU226"/>
      <c r="CKV226"/>
      <c r="CKW226"/>
      <c r="CKX226"/>
      <c r="CKY226"/>
      <c r="CKZ226"/>
      <c r="CLA226"/>
      <c r="CLB226"/>
      <c r="CLC226"/>
      <c r="CLD226"/>
      <c r="CLE226"/>
      <c r="CLF226"/>
      <c r="CLG226"/>
      <c r="CLH226"/>
      <c r="CLI226"/>
      <c r="CLJ226"/>
      <c r="CLK226"/>
      <c r="CLL226"/>
      <c r="CLM226"/>
      <c r="CLN226"/>
      <c r="CLO226"/>
      <c r="CLP226"/>
      <c r="CLQ226"/>
      <c r="CLR226"/>
      <c r="CLS226"/>
      <c r="CLT226"/>
      <c r="CLU226"/>
      <c r="CLV226"/>
      <c r="CLW226"/>
      <c r="CLX226"/>
      <c r="CLY226"/>
      <c r="CLZ226"/>
      <c r="CMA226"/>
      <c r="CMB226"/>
      <c r="CMC226"/>
      <c r="CMD226"/>
      <c r="CME226"/>
      <c r="CMF226"/>
      <c r="CMG226"/>
      <c r="CMH226"/>
      <c r="CMI226"/>
      <c r="CMJ226"/>
      <c r="CMK226"/>
      <c r="CML226"/>
      <c r="CMM226"/>
      <c r="CMN226"/>
      <c r="CMO226"/>
      <c r="CMP226"/>
      <c r="CMQ226"/>
      <c r="CMR226"/>
      <c r="CMS226"/>
      <c r="CMT226"/>
      <c r="CMU226"/>
      <c r="CMV226"/>
      <c r="CMW226"/>
      <c r="CMX226"/>
      <c r="CMY226"/>
      <c r="CMZ226"/>
      <c r="CNA226"/>
      <c r="CNB226"/>
      <c r="CNC226"/>
      <c r="CND226"/>
      <c r="CNE226"/>
      <c r="CNF226"/>
      <c r="CNG226"/>
      <c r="CNH226"/>
      <c r="CNI226"/>
      <c r="CNJ226"/>
      <c r="CNK226"/>
      <c r="CNL226"/>
      <c r="CNM226"/>
      <c r="CNN226"/>
      <c r="CNO226"/>
      <c r="CNP226"/>
      <c r="CNQ226"/>
      <c r="CNR226"/>
      <c r="CNS226"/>
      <c r="CNT226"/>
      <c r="CNU226"/>
      <c r="CNV226"/>
      <c r="CNW226"/>
      <c r="CNX226"/>
      <c r="CNY226"/>
      <c r="CNZ226"/>
      <c r="COA226"/>
      <c r="COB226"/>
      <c r="COC226"/>
      <c r="COD226"/>
      <c r="COE226"/>
      <c r="COF226"/>
      <c r="COG226"/>
      <c r="COH226"/>
      <c r="COI226"/>
      <c r="COJ226"/>
      <c r="COK226"/>
      <c r="COL226"/>
      <c r="COM226"/>
      <c r="CON226"/>
      <c r="COO226"/>
      <c r="COP226"/>
      <c r="COQ226"/>
      <c r="COR226"/>
      <c r="COS226"/>
      <c r="COT226"/>
      <c r="COU226"/>
      <c r="COV226"/>
      <c r="COW226"/>
      <c r="COX226"/>
      <c r="COY226"/>
      <c r="COZ226"/>
      <c r="CPA226"/>
      <c r="CPB226"/>
      <c r="CPC226"/>
      <c r="CPD226"/>
      <c r="CPE226"/>
      <c r="CPF226"/>
      <c r="CPG226"/>
      <c r="CPH226"/>
      <c r="CPI226"/>
      <c r="CPJ226"/>
      <c r="CPK226"/>
      <c r="CPL226"/>
      <c r="CPM226"/>
      <c r="CPN226"/>
      <c r="CPO226"/>
      <c r="CPP226"/>
      <c r="CPQ226"/>
      <c r="CPR226"/>
      <c r="CPS226"/>
      <c r="CPT226"/>
      <c r="CPU226"/>
      <c r="CPV226"/>
      <c r="CPW226"/>
      <c r="CPX226"/>
      <c r="CPY226"/>
      <c r="CPZ226"/>
      <c r="CQA226"/>
      <c r="CQB226"/>
      <c r="CQC226"/>
      <c r="CQD226"/>
      <c r="CQE226"/>
      <c r="CQF226"/>
      <c r="CQG226"/>
      <c r="CQH226"/>
      <c r="CQI226"/>
      <c r="CQJ226"/>
      <c r="CQK226"/>
      <c r="CQL226"/>
      <c r="CQM226"/>
      <c r="CQN226"/>
      <c r="CQO226"/>
      <c r="CQP226"/>
      <c r="CQQ226"/>
      <c r="CQR226"/>
      <c r="CQS226"/>
      <c r="CQT226"/>
      <c r="CQU226"/>
      <c r="CQV226"/>
      <c r="CQW226"/>
      <c r="CQX226"/>
      <c r="CQY226"/>
      <c r="CQZ226"/>
      <c r="CRA226"/>
      <c r="CRB226"/>
      <c r="CRC226"/>
      <c r="CRD226"/>
      <c r="CRE226"/>
      <c r="CRF226"/>
      <c r="CRG226"/>
      <c r="CRH226"/>
      <c r="CRI226"/>
      <c r="CRJ226"/>
      <c r="CRK226"/>
      <c r="CRL226"/>
      <c r="CRM226"/>
      <c r="CRN226"/>
      <c r="CRO226"/>
      <c r="CRP226"/>
      <c r="CRQ226"/>
      <c r="CRR226"/>
      <c r="CRS226"/>
      <c r="CRT226"/>
      <c r="CRU226"/>
      <c r="CRV226"/>
      <c r="CRW226"/>
      <c r="CRX226"/>
      <c r="CRY226"/>
      <c r="CRZ226"/>
      <c r="CSA226"/>
      <c r="CSB226"/>
      <c r="CSC226"/>
      <c r="CSD226"/>
      <c r="CSE226"/>
      <c r="CSF226"/>
      <c r="CSG226"/>
      <c r="CSH226"/>
      <c r="CSI226"/>
      <c r="CSJ226"/>
      <c r="CSK226"/>
      <c r="CSL226"/>
      <c r="CSM226"/>
      <c r="CSN226"/>
      <c r="CSO226"/>
      <c r="CSP226"/>
      <c r="CSQ226"/>
      <c r="CSR226"/>
      <c r="CSS226"/>
      <c r="CST226"/>
      <c r="CSU226"/>
      <c r="CSV226"/>
      <c r="CSW226"/>
      <c r="CSX226"/>
      <c r="CSY226"/>
      <c r="CSZ226"/>
      <c r="CTA226"/>
      <c r="CTB226"/>
      <c r="CTC226"/>
      <c r="CTD226"/>
      <c r="CTE226"/>
      <c r="CTF226"/>
      <c r="CTG226"/>
      <c r="CTH226"/>
      <c r="CTI226"/>
      <c r="CTJ226"/>
      <c r="CTK226"/>
      <c r="CTL226"/>
      <c r="CTM226"/>
      <c r="CTN226"/>
      <c r="CTO226"/>
      <c r="CTP226"/>
      <c r="CTQ226"/>
      <c r="CTR226"/>
      <c r="CTS226"/>
      <c r="CTT226"/>
      <c r="CTU226"/>
      <c r="CTV226"/>
      <c r="CTW226"/>
      <c r="CTX226"/>
      <c r="CTY226"/>
      <c r="CTZ226"/>
      <c r="CUA226"/>
      <c r="CUB226"/>
      <c r="CUC226"/>
      <c r="CUD226"/>
      <c r="CUE226"/>
      <c r="CUF226"/>
      <c r="CUG226"/>
      <c r="CUH226"/>
      <c r="CUI226"/>
      <c r="CUJ226"/>
      <c r="CUK226"/>
      <c r="CUL226"/>
      <c r="CUM226"/>
      <c r="CUN226"/>
      <c r="CUO226"/>
      <c r="CUP226"/>
      <c r="CUQ226"/>
      <c r="CUR226"/>
      <c r="CUS226"/>
      <c r="CUT226"/>
      <c r="CUU226"/>
      <c r="CUV226"/>
      <c r="CUW226"/>
      <c r="CUX226"/>
      <c r="CUY226"/>
      <c r="CUZ226"/>
      <c r="CVA226"/>
      <c r="CVB226"/>
      <c r="CVC226"/>
      <c r="CVD226"/>
      <c r="CVE226"/>
      <c r="CVF226"/>
      <c r="CVG226"/>
      <c r="CVH226"/>
      <c r="CVI226"/>
      <c r="CVJ226"/>
      <c r="CVK226"/>
      <c r="CVL226"/>
      <c r="CVM226"/>
      <c r="CVN226"/>
      <c r="CVO226"/>
      <c r="CVP226"/>
      <c r="CVQ226"/>
      <c r="CVR226"/>
      <c r="CVS226"/>
      <c r="CVT226"/>
      <c r="CVU226"/>
      <c r="CVV226"/>
      <c r="CVW226"/>
      <c r="CVX226"/>
      <c r="CVY226"/>
      <c r="CVZ226"/>
      <c r="CWA226"/>
      <c r="CWB226"/>
      <c r="CWC226"/>
      <c r="CWD226"/>
      <c r="CWE226"/>
      <c r="CWF226"/>
      <c r="CWG226"/>
      <c r="CWH226"/>
      <c r="CWI226"/>
      <c r="CWJ226"/>
      <c r="CWK226"/>
      <c r="CWL226"/>
      <c r="CWM226"/>
      <c r="CWN226"/>
      <c r="CWO226"/>
      <c r="CWP226"/>
      <c r="CWQ226"/>
      <c r="CWR226"/>
      <c r="CWS226"/>
      <c r="CWT226"/>
      <c r="CWU226"/>
      <c r="CWV226"/>
      <c r="CWW226"/>
      <c r="CWX226"/>
      <c r="CWY226"/>
      <c r="CWZ226"/>
      <c r="CXA226"/>
      <c r="CXB226"/>
      <c r="CXC226"/>
      <c r="CXD226"/>
      <c r="CXE226"/>
      <c r="CXF226"/>
      <c r="CXG226"/>
      <c r="CXH226"/>
      <c r="CXI226"/>
      <c r="CXJ226"/>
      <c r="CXK226"/>
      <c r="CXL226"/>
      <c r="CXM226"/>
      <c r="CXN226"/>
      <c r="CXO226"/>
      <c r="CXP226"/>
      <c r="CXQ226"/>
      <c r="CXR226"/>
      <c r="CXS226"/>
      <c r="CXT226"/>
      <c r="CXU226"/>
      <c r="CXV226"/>
      <c r="CXW226"/>
      <c r="CXX226"/>
      <c r="CXY226"/>
      <c r="CXZ226"/>
      <c r="CYA226"/>
      <c r="CYB226"/>
      <c r="CYC226"/>
      <c r="CYD226"/>
      <c r="CYE226"/>
      <c r="CYF226"/>
      <c r="CYG226"/>
      <c r="CYH226"/>
      <c r="CYI226"/>
      <c r="CYJ226"/>
      <c r="CYK226"/>
      <c r="CYL226"/>
      <c r="CYM226"/>
      <c r="CYN226"/>
      <c r="CYO226"/>
      <c r="CYP226"/>
      <c r="CYQ226"/>
      <c r="CYR226"/>
      <c r="CYS226"/>
      <c r="CYT226"/>
      <c r="CYU226"/>
      <c r="CYV226"/>
      <c r="CYW226"/>
      <c r="CYX226"/>
      <c r="CYY226"/>
      <c r="CYZ226"/>
      <c r="CZA226"/>
      <c r="CZB226"/>
      <c r="CZC226"/>
      <c r="CZD226"/>
      <c r="CZE226"/>
      <c r="CZF226"/>
      <c r="CZG226"/>
      <c r="CZH226"/>
      <c r="CZI226"/>
      <c r="CZJ226"/>
      <c r="CZK226"/>
      <c r="CZL226"/>
      <c r="CZM226"/>
      <c r="CZN226"/>
      <c r="CZO226"/>
      <c r="CZP226"/>
      <c r="CZQ226"/>
      <c r="CZR226"/>
      <c r="CZS226"/>
      <c r="CZT226"/>
      <c r="CZU226"/>
      <c r="CZV226"/>
      <c r="CZW226"/>
      <c r="CZX226"/>
      <c r="CZY226"/>
      <c r="CZZ226"/>
      <c r="DAA226"/>
      <c r="DAB226"/>
      <c r="DAC226"/>
      <c r="DAD226"/>
      <c r="DAE226"/>
      <c r="DAF226"/>
      <c r="DAG226"/>
      <c r="DAH226"/>
      <c r="DAI226"/>
      <c r="DAJ226"/>
      <c r="DAK226"/>
      <c r="DAL226"/>
      <c r="DAM226"/>
      <c r="DAN226"/>
      <c r="DAO226"/>
      <c r="DAP226"/>
      <c r="DAQ226"/>
      <c r="DAR226"/>
      <c r="DAS226"/>
      <c r="DAT226"/>
      <c r="DAU226"/>
      <c r="DAV226"/>
      <c r="DAW226"/>
      <c r="DAX226"/>
      <c r="DAY226"/>
      <c r="DAZ226"/>
      <c r="DBA226"/>
      <c r="DBB226"/>
      <c r="DBC226"/>
      <c r="DBD226"/>
      <c r="DBE226"/>
      <c r="DBF226"/>
      <c r="DBG226"/>
      <c r="DBH226"/>
      <c r="DBI226"/>
      <c r="DBJ226"/>
      <c r="DBK226"/>
      <c r="DBL226"/>
      <c r="DBM226"/>
      <c r="DBN226"/>
      <c r="DBO226"/>
      <c r="DBP226"/>
      <c r="DBQ226"/>
      <c r="DBR226"/>
      <c r="DBS226"/>
      <c r="DBT226"/>
      <c r="DBU226"/>
      <c r="DBV226"/>
      <c r="DBW226"/>
      <c r="DBX226"/>
      <c r="DBY226"/>
      <c r="DBZ226"/>
      <c r="DCA226"/>
      <c r="DCB226"/>
      <c r="DCC226"/>
      <c r="DCD226"/>
      <c r="DCE226"/>
      <c r="DCF226"/>
      <c r="DCG226"/>
      <c r="DCH226"/>
      <c r="DCI226"/>
      <c r="DCJ226"/>
      <c r="DCK226"/>
      <c r="DCL226"/>
      <c r="DCM226"/>
      <c r="DCN226"/>
      <c r="DCO226"/>
      <c r="DCP226"/>
      <c r="DCQ226"/>
      <c r="DCR226"/>
      <c r="DCS226"/>
      <c r="DCT226"/>
      <c r="DCU226"/>
      <c r="DCV226"/>
      <c r="DCW226"/>
      <c r="DCX226"/>
      <c r="DCY226"/>
      <c r="DCZ226"/>
      <c r="DDA226"/>
      <c r="DDB226"/>
      <c r="DDC226"/>
      <c r="DDD226"/>
      <c r="DDE226"/>
      <c r="DDF226"/>
      <c r="DDG226"/>
      <c r="DDH226"/>
      <c r="DDI226"/>
      <c r="DDJ226"/>
      <c r="DDK226"/>
      <c r="DDL226"/>
      <c r="DDM226"/>
      <c r="DDN226"/>
      <c r="DDO226"/>
      <c r="DDP226"/>
      <c r="DDQ226"/>
      <c r="DDR226"/>
      <c r="DDS226"/>
      <c r="DDT226"/>
      <c r="DDU226"/>
      <c r="DDV226"/>
      <c r="DDW226"/>
      <c r="DDX226"/>
      <c r="DDY226"/>
      <c r="DDZ226"/>
      <c r="DEA226"/>
      <c r="DEB226"/>
      <c r="DEC226"/>
      <c r="DED226"/>
      <c r="DEE226"/>
      <c r="DEF226"/>
      <c r="DEG226"/>
      <c r="DEH226"/>
      <c r="DEI226"/>
      <c r="DEJ226"/>
      <c r="DEK226"/>
      <c r="DEL226"/>
      <c r="DEM226"/>
      <c r="DEN226"/>
      <c r="DEO226"/>
      <c r="DEP226"/>
      <c r="DEQ226"/>
      <c r="DER226"/>
      <c r="DES226"/>
      <c r="DET226"/>
      <c r="DEU226"/>
      <c r="DEV226"/>
      <c r="DEW226"/>
      <c r="DEX226"/>
      <c r="DEY226"/>
      <c r="DEZ226"/>
      <c r="DFA226"/>
      <c r="DFB226"/>
      <c r="DFC226"/>
      <c r="DFD226"/>
      <c r="DFE226"/>
      <c r="DFF226"/>
      <c r="DFG226"/>
      <c r="DFH226"/>
      <c r="DFI226"/>
      <c r="DFJ226"/>
      <c r="DFK226"/>
      <c r="DFL226"/>
      <c r="DFM226"/>
      <c r="DFN226"/>
      <c r="DFO226"/>
      <c r="DFP226"/>
      <c r="DFQ226"/>
      <c r="DFR226"/>
      <c r="DFS226"/>
      <c r="DFT226"/>
      <c r="DFU226"/>
      <c r="DFV226"/>
      <c r="DFW226"/>
      <c r="DFX226"/>
      <c r="DFY226"/>
      <c r="DFZ226"/>
      <c r="DGA226"/>
      <c r="DGB226"/>
      <c r="DGC226"/>
      <c r="DGD226"/>
      <c r="DGE226"/>
      <c r="DGF226"/>
      <c r="DGG226"/>
      <c r="DGH226"/>
      <c r="DGI226"/>
      <c r="DGJ226"/>
      <c r="DGK226"/>
      <c r="DGL226"/>
      <c r="DGM226"/>
      <c r="DGN226"/>
      <c r="DGO226"/>
      <c r="DGP226"/>
      <c r="DGQ226"/>
      <c r="DGR226"/>
      <c r="DGS226"/>
      <c r="DGT226"/>
      <c r="DGU226"/>
      <c r="DGV226"/>
      <c r="DGW226"/>
      <c r="DGX226"/>
      <c r="DGY226"/>
      <c r="DGZ226"/>
      <c r="DHA226"/>
      <c r="DHB226"/>
      <c r="DHC226"/>
      <c r="DHD226"/>
      <c r="DHE226"/>
      <c r="DHF226"/>
      <c r="DHG226"/>
      <c r="DHH226"/>
      <c r="DHI226"/>
      <c r="DHJ226"/>
      <c r="DHK226"/>
      <c r="DHL226"/>
      <c r="DHM226"/>
      <c r="DHN226"/>
      <c r="DHO226"/>
      <c r="DHP226"/>
      <c r="DHQ226"/>
      <c r="DHR226"/>
      <c r="DHS226"/>
      <c r="DHT226"/>
      <c r="DHU226"/>
      <c r="DHV226"/>
      <c r="DHW226"/>
      <c r="DHX226"/>
      <c r="DHY226"/>
      <c r="DHZ226"/>
      <c r="DIA226"/>
      <c r="DIB226"/>
      <c r="DIC226"/>
      <c r="DID226"/>
      <c r="DIE226"/>
      <c r="DIF226"/>
      <c r="DIG226"/>
      <c r="DIH226"/>
      <c r="DII226"/>
      <c r="DIJ226"/>
      <c r="DIK226"/>
      <c r="DIL226"/>
      <c r="DIM226"/>
      <c r="DIN226"/>
      <c r="DIO226"/>
      <c r="DIP226"/>
      <c r="DIQ226"/>
      <c r="DIR226"/>
      <c r="DIS226"/>
      <c r="DIT226"/>
      <c r="DIU226"/>
      <c r="DIV226"/>
      <c r="DIW226"/>
      <c r="DIX226"/>
      <c r="DIY226"/>
      <c r="DIZ226"/>
      <c r="DJA226"/>
      <c r="DJB226"/>
      <c r="DJC226"/>
      <c r="DJD226"/>
      <c r="DJE226"/>
      <c r="DJF226"/>
      <c r="DJG226"/>
      <c r="DJH226"/>
      <c r="DJI226"/>
      <c r="DJJ226"/>
      <c r="DJK226"/>
      <c r="DJL226"/>
      <c r="DJM226"/>
      <c r="DJN226"/>
      <c r="DJO226"/>
      <c r="DJP226"/>
      <c r="DJQ226"/>
      <c r="DJR226"/>
      <c r="DJS226"/>
      <c r="DJT226"/>
      <c r="DJU226"/>
      <c r="DJV226"/>
      <c r="DJW226"/>
      <c r="DJX226"/>
      <c r="DJY226"/>
      <c r="DJZ226"/>
      <c r="DKA226"/>
      <c r="DKB226"/>
      <c r="DKC226"/>
      <c r="DKD226"/>
      <c r="DKE226"/>
      <c r="DKF226"/>
      <c r="DKG226"/>
      <c r="DKH226"/>
      <c r="DKI226"/>
      <c r="DKJ226"/>
      <c r="DKK226"/>
      <c r="DKL226"/>
      <c r="DKM226"/>
      <c r="DKN226"/>
      <c r="DKO226"/>
      <c r="DKP226"/>
      <c r="DKQ226"/>
      <c r="DKR226"/>
      <c r="DKS226"/>
      <c r="DKT226"/>
      <c r="DKU226"/>
      <c r="DKV226"/>
      <c r="DKW226"/>
      <c r="DKX226"/>
      <c r="DKY226"/>
      <c r="DKZ226"/>
      <c r="DLA226"/>
      <c r="DLB226"/>
      <c r="DLC226"/>
      <c r="DLD226"/>
      <c r="DLE226"/>
      <c r="DLF226"/>
      <c r="DLG226"/>
      <c r="DLH226"/>
      <c r="DLI226"/>
      <c r="DLJ226"/>
      <c r="DLK226"/>
      <c r="DLL226"/>
      <c r="DLM226"/>
      <c r="DLN226"/>
      <c r="DLO226"/>
      <c r="DLP226"/>
      <c r="DLQ226"/>
      <c r="DLR226"/>
      <c r="DLS226"/>
      <c r="DLT226"/>
      <c r="DLU226"/>
      <c r="DLV226"/>
      <c r="DLW226"/>
      <c r="DLX226"/>
      <c r="DLY226"/>
      <c r="DLZ226"/>
      <c r="DMA226"/>
      <c r="DMB226"/>
      <c r="DMC226"/>
      <c r="DMD226"/>
      <c r="DME226"/>
      <c r="DMF226"/>
      <c r="DMG226"/>
      <c r="DMH226"/>
      <c r="DMI226"/>
      <c r="DMJ226"/>
      <c r="DMK226"/>
      <c r="DML226"/>
      <c r="DMM226"/>
      <c r="DMN226"/>
      <c r="DMO226"/>
      <c r="DMP226"/>
      <c r="DMQ226"/>
      <c r="DMR226"/>
      <c r="DMS226"/>
      <c r="DMT226"/>
      <c r="DMU226"/>
      <c r="DMV226"/>
      <c r="DMW226"/>
      <c r="DMX226"/>
      <c r="DMY226"/>
      <c r="DMZ226"/>
      <c r="DNA226"/>
      <c r="DNB226"/>
      <c r="DNC226"/>
      <c r="DND226"/>
      <c r="DNE226"/>
      <c r="DNF226"/>
      <c r="DNG226"/>
      <c r="DNH226"/>
      <c r="DNI226"/>
      <c r="DNJ226"/>
      <c r="DNK226"/>
      <c r="DNL226"/>
      <c r="DNM226"/>
      <c r="DNN226"/>
      <c r="DNO226"/>
      <c r="DNP226"/>
      <c r="DNQ226"/>
      <c r="DNR226"/>
      <c r="DNS226"/>
      <c r="DNT226"/>
      <c r="DNU226"/>
      <c r="DNV226"/>
      <c r="DNW226"/>
      <c r="DNX226"/>
      <c r="DNY226"/>
      <c r="DNZ226"/>
      <c r="DOA226"/>
      <c r="DOB226"/>
      <c r="DOC226"/>
      <c r="DOD226"/>
      <c r="DOE226"/>
      <c r="DOF226"/>
      <c r="DOG226"/>
      <c r="DOH226"/>
      <c r="DOI226"/>
      <c r="DOJ226"/>
      <c r="DOK226"/>
      <c r="DOL226"/>
      <c r="DOM226"/>
      <c r="DON226"/>
      <c r="DOO226"/>
      <c r="DOP226"/>
      <c r="DOQ226"/>
      <c r="DOR226"/>
      <c r="DOS226"/>
      <c r="DOT226"/>
      <c r="DOU226"/>
      <c r="DOV226"/>
      <c r="DOW226"/>
      <c r="DOX226"/>
      <c r="DOY226"/>
      <c r="DOZ226"/>
      <c r="DPA226"/>
      <c r="DPB226"/>
      <c r="DPC226"/>
      <c r="DPD226"/>
      <c r="DPE226"/>
      <c r="DPF226"/>
      <c r="DPG226"/>
      <c r="DPH226"/>
      <c r="DPI226"/>
      <c r="DPJ226"/>
      <c r="DPK226"/>
      <c r="DPL226"/>
      <c r="DPM226"/>
      <c r="DPN226"/>
      <c r="DPO226"/>
      <c r="DPP226"/>
      <c r="DPQ226"/>
      <c r="DPR226"/>
      <c r="DPS226"/>
      <c r="DPT226"/>
      <c r="DPU226"/>
      <c r="DPV226"/>
      <c r="DPW226"/>
      <c r="DPX226"/>
      <c r="DPY226"/>
      <c r="DPZ226"/>
      <c r="DQA226"/>
      <c r="DQB226"/>
      <c r="DQC226"/>
      <c r="DQD226"/>
      <c r="DQE226"/>
      <c r="DQF226"/>
      <c r="DQG226"/>
      <c r="DQH226"/>
      <c r="DQI226"/>
      <c r="DQJ226"/>
      <c r="DQK226"/>
      <c r="DQL226"/>
      <c r="DQM226"/>
      <c r="DQN226"/>
      <c r="DQO226"/>
      <c r="DQP226"/>
      <c r="DQQ226"/>
      <c r="DQR226"/>
      <c r="DQS226"/>
      <c r="DQT226"/>
      <c r="DQU226"/>
      <c r="DQV226"/>
      <c r="DQW226"/>
      <c r="DQX226"/>
      <c r="DQY226"/>
      <c r="DQZ226"/>
      <c r="DRA226"/>
      <c r="DRB226"/>
      <c r="DRC226"/>
      <c r="DRD226"/>
      <c r="DRE226"/>
      <c r="DRF226"/>
      <c r="DRG226"/>
      <c r="DRH226"/>
      <c r="DRI226"/>
      <c r="DRJ226"/>
      <c r="DRK226"/>
      <c r="DRL226"/>
      <c r="DRM226"/>
      <c r="DRN226"/>
      <c r="DRO226"/>
      <c r="DRP226"/>
      <c r="DRQ226"/>
      <c r="DRR226"/>
      <c r="DRS226"/>
      <c r="DRT226"/>
      <c r="DRU226"/>
      <c r="DRV226"/>
      <c r="DRW226"/>
      <c r="DRX226"/>
      <c r="DRY226"/>
      <c r="DRZ226"/>
      <c r="DSA226"/>
      <c r="DSB226"/>
      <c r="DSC226"/>
      <c r="DSD226"/>
      <c r="DSE226"/>
      <c r="DSF226"/>
      <c r="DSG226"/>
      <c r="DSH226"/>
      <c r="DSI226"/>
      <c r="DSJ226"/>
      <c r="DSK226"/>
      <c r="DSL226"/>
      <c r="DSM226"/>
      <c r="DSN226"/>
      <c r="DSO226"/>
      <c r="DSP226"/>
      <c r="DSQ226"/>
      <c r="DSR226"/>
      <c r="DSS226"/>
      <c r="DST226"/>
      <c r="DSU226"/>
      <c r="DSV226"/>
      <c r="DSW226"/>
      <c r="DSX226"/>
      <c r="DSY226"/>
      <c r="DSZ226"/>
      <c r="DTA226"/>
      <c r="DTB226"/>
      <c r="DTC226"/>
      <c r="DTD226"/>
      <c r="DTE226"/>
      <c r="DTF226"/>
      <c r="DTG226"/>
      <c r="DTH226"/>
      <c r="DTI226"/>
      <c r="DTJ226"/>
      <c r="DTK226"/>
      <c r="DTL226"/>
      <c r="DTM226"/>
      <c r="DTN226"/>
      <c r="DTO226"/>
      <c r="DTP226"/>
      <c r="DTQ226"/>
      <c r="DTR226"/>
      <c r="DTS226"/>
      <c r="DTT226"/>
      <c r="DTU226"/>
      <c r="DTV226"/>
      <c r="DTW226"/>
      <c r="DTX226"/>
      <c r="DTY226"/>
      <c r="DTZ226"/>
      <c r="DUA226"/>
      <c r="DUB226"/>
      <c r="DUC226"/>
      <c r="DUD226"/>
      <c r="DUE226"/>
      <c r="DUF226"/>
      <c r="DUG226"/>
      <c r="DUH226"/>
      <c r="DUI226"/>
      <c r="DUJ226"/>
      <c r="DUK226"/>
      <c r="DUL226"/>
      <c r="DUM226"/>
      <c r="DUN226"/>
      <c r="DUO226"/>
      <c r="DUP226"/>
      <c r="DUQ226"/>
      <c r="DUR226"/>
      <c r="DUS226"/>
      <c r="DUT226"/>
      <c r="DUU226"/>
      <c r="DUV226"/>
      <c r="DUW226"/>
      <c r="DUX226"/>
      <c r="DUY226"/>
      <c r="DUZ226"/>
      <c r="DVA226"/>
      <c r="DVB226"/>
      <c r="DVC226"/>
      <c r="DVD226"/>
      <c r="DVE226"/>
      <c r="DVF226"/>
      <c r="DVG226"/>
      <c r="DVH226"/>
      <c r="DVI226"/>
      <c r="DVJ226"/>
      <c r="DVK226"/>
      <c r="DVL226"/>
      <c r="DVM226"/>
      <c r="DVN226"/>
      <c r="DVO226"/>
      <c r="DVP226"/>
      <c r="DVQ226"/>
      <c r="DVR226"/>
      <c r="DVS226"/>
      <c r="DVT226"/>
      <c r="DVU226"/>
      <c r="DVV226"/>
      <c r="DVW226"/>
      <c r="DVX226"/>
      <c r="DVY226"/>
      <c r="DVZ226"/>
      <c r="DWA226"/>
      <c r="DWB226"/>
      <c r="DWC226"/>
      <c r="DWD226"/>
      <c r="DWE226"/>
      <c r="DWF226"/>
      <c r="DWG226"/>
      <c r="DWH226"/>
      <c r="DWI226"/>
      <c r="DWJ226"/>
      <c r="DWK226"/>
      <c r="DWL226"/>
      <c r="DWM226"/>
      <c r="DWN226"/>
      <c r="DWO226"/>
      <c r="DWP226"/>
      <c r="DWQ226"/>
      <c r="DWR226"/>
      <c r="DWS226"/>
      <c r="DWT226"/>
      <c r="DWU226"/>
      <c r="DWV226"/>
      <c r="DWW226"/>
      <c r="DWX226"/>
      <c r="DWY226"/>
      <c r="DWZ226"/>
      <c r="DXA226"/>
      <c r="DXB226"/>
      <c r="DXC226"/>
      <c r="DXD226"/>
      <c r="DXE226"/>
      <c r="DXF226"/>
      <c r="DXG226"/>
      <c r="DXH226"/>
      <c r="DXI226"/>
      <c r="DXJ226"/>
      <c r="DXK226"/>
      <c r="DXL226"/>
      <c r="DXM226"/>
      <c r="DXN226"/>
      <c r="DXO226"/>
      <c r="DXP226"/>
      <c r="DXQ226"/>
      <c r="DXR226"/>
      <c r="DXS226"/>
      <c r="DXT226"/>
      <c r="DXU226"/>
      <c r="DXV226"/>
      <c r="DXW226"/>
      <c r="DXX226"/>
      <c r="DXY226"/>
      <c r="DXZ226"/>
      <c r="DYA226"/>
      <c r="DYB226"/>
      <c r="DYC226"/>
      <c r="DYD226"/>
      <c r="DYE226"/>
      <c r="DYF226"/>
      <c r="DYG226"/>
      <c r="DYH226"/>
      <c r="DYI226"/>
      <c r="DYJ226"/>
      <c r="DYK226"/>
      <c r="DYL226"/>
      <c r="DYM226"/>
      <c r="DYN226"/>
      <c r="DYO226"/>
      <c r="DYP226"/>
      <c r="DYQ226"/>
      <c r="DYR226"/>
      <c r="DYS226"/>
      <c r="DYT226"/>
      <c r="DYU226"/>
      <c r="DYV226"/>
      <c r="DYW226"/>
      <c r="DYX226"/>
      <c r="DYY226"/>
      <c r="DYZ226"/>
      <c r="DZA226"/>
      <c r="DZB226"/>
      <c r="DZC226"/>
      <c r="DZD226"/>
      <c r="DZE226"/>
      <c r="DZF226"/>
      <c r="DZG226"/>
      <c r="DZH226"/>
      <c r="DZI226"/>
      <c r="DZJ226"/>
      <c r="DZK226"/>
      <c r="DZL226"/>
      <c r="DZM226"/>
      <c r="DZN226"/>
      <c r="DZO226"/>
      <c r="DZP226"/>
      <c r="DZQ226"/>
      <c r="DZR226"/>
      <c r="DZS226"/>
      <c r="DZT226"/>
      <c r="DZU226"/>
      <c r="DZV226"/>
      <c r="DZW226"/>
      <c r="DZX226"/>
      <c r="DZY226"/>
      <c r="DZZ226"/>
      <c r="EAA226"/>
      <c r="EAB226"/>
      <c r="EAC226"/>
      <c r="EAD226"/>
      <c r="EAE226"/>
      <c r="EAF226"/>
      <c r="EAG226"/>
      <c r="EAH226"/>
      <c r="EAI226"/>
      <c r="EAJ226"/>
      <c r="EAK226"/>
      <c r="EAL226"/>
      <c r="EAM226"/>
      <c r="EAN226"/>
      <c r="EAO226"/>
      <c r="EAP226"/>
      <c r="EAQ226"/>
      <c r="EAR226"/>
      <c r="EAS226"/>
      <c r="EAT226"/>
      <c r="EAU226"/>
      <c r="EAV226"/>
      <c r="EAW226"/>
      <c r="EAX226"/>
      <c r="EAY226"/>
      <c r="EAZ226"/>
      <c r="EBA226"/>
      <c r="EBB226"/>
      <c r="EBC226"/>
      <c r="EBD226"/>
      <c r="EBE226"/>
      <c r="EBF226"/>
      <c r="EBG226"/>
      <c r="EBH226"/>
      <c r="EBI226"/>
      <c r="EBJ226"/>
      <c r="EBK226"/>
      <c r="EBL226"/>
      <c r="EBM226"/>
      <c r="EBN226"/>
      <c r="EBO226"/>
      <c r="EBP226"/>
      <c r="EBQ226"/>
      <c r="EBR226"/>
      <c r="EBS226"/>
      <c r="EBT226"/>
      <c r="EBU226"/>
      <c r="EBV226"/>
      <c r="EBW226"/>
      <c r="EBX226"/>
      <c r="EBY226"/>
      <c r="EBZ226"/>
      <c r="ECA226"/>
      <c r="ECB226"/>
      <c r="ECC226"/>
      <c r="ECD226"/>
      <c r="ECE226"/>
      <c r="ECF226"/>
      <c r="ECG226"/>
      <c r="ECH226"/>
      <c r="ECI226"/>
      <c r="ECJ226"/>
      <c r="ECK226"/>
      <c r="ECL226"/>
      <c r="ECM226"/>
      <c r="ECN226"/>
      <c r="ECO226"/>
      <c r="ECP226"/>
      <c r="ECQ226"/>
      <c r="ECR226"/>
      <c r="ECS226"/>
      <c r="ECT226"/>
      <c r="ECU226"/>
      <c r="ECV226"/>
      <c r="ECW226"/>
      <c r="ECX226"/>
      <c r="ECY226"/>
      <c r="ECZ226"/>
      <c r="EDA226"/>
      <c r="EDB226"/>
      <c r="EDC226"/>
      <c r="EDD226"/>
      <c r="EDE226"/>
      <c r="EDF226"/>
      <c r="EDG226"/>
      <c r="EDH226"/>
      <c r="EDI226"/>
      <c r="EDJ226"/>
      <c r="EDK226"/>
      <c r="EDL226"/>
      <c r="EDM226"/>
      <c r="EDN226"/>
      <c r="EDO226"/>
      <c r="EDP226"/>
      <c r="EDQ226"/>
      <c r="EDR226"/>
      <c r="EDS226"/>
      <c r="EDT226"/>
      <c r="EDU226"/>
      <c r="EDV226"/>
      <c r="EDW226"/>
      <c r="EDX226"/>
      <c r="EDY226"/>
      <c r="EDZ226"/>
      <c r="EEA226"/>
      <c r="EEB226"/>
      <c r="EEC226"/>
      <c r="EED226"/>
      <c r="EEE226"/>
      <c r="EEF226"/>
      <c r="EEG226"/>
      <c r="EEH226"/>
      <c r="EEI226"/>
      <c r="EEJ226"/>
      <c r="EEK226"/>
      <c r="EEL226"/>
      <c r="EEM226"/>
      <c r="EEN226"/>
      <c r="EEO226"/>
      <c r="EEP226"/>
      <c r="EEQ226"/>
      <c r="EER226"/>
      <c r="EES226"/>
      <c r="EET226"/>
      <c r="EEU226"/>
      <c r="EEV226"/>
      <c r="EEW226"/>
      <c r="EEX226"/>
      <c r="EEY226"/>
      <c r="EEZ226"/>
      <c r="EFA226"/>
      <c r="EFB226"/>
      <c r="EFC226"/>
      <c r="EFD226"/>
      <c r="EFE226"/>
      <c r="EFF226"/>
      <c r="EFG226"/>
      <c r="EFH226"/>
      <c r="EFI226"/>
      <c r="EFJ226"/>
      <c r="EFK226"/>
      <c r="EFL226"/>
      <c r="EFM226"/>
      <c r="EFN226"/>
      <c r="EFO226"/>
      <c r="EFP226"/>
      <c r="EFQ226"/>
      <c r="EFR226"/>
      <c r="EFS226"/>
      <c r="EFT226"/>
      <c r="EFU226"/>
      <c r="EFV226"/>
      <c r="EFW226"/>
      <c r="EFX226"/>
      <c r="EFY226"/>
      <c r="EFZ226"/>
      <c r="EGA226"/>
      <c r="EGB226"/>
      <c r="EGC226"/>
      <c r="EGD226"/>
      <c r="EGE226"/>
      <c r="EGF226"/>
      <c r="EGG226"/>
      <c r="EGH226"/>
      <c r="EGI226"/>
      <c r="EGJ226"/>
      <c r="EGK226"/>
      <c r="EGL226"/>
      <c r="EGM226"/>
      <c r="EGN226"/>
      <c r="EGO226"/>
      <c r="EGP226"/>
      <c r="EGQ226"/>
      <c r="EGR226"/>
      <c r="EGS226"/>
      <c r="EGT226"/>
      <c r="EGU226"/>
      <c r="EGV226"/>
      <c r="EGW226"/>
      <c r="EGX226"/>
      <c r="EGY226"/>
      <c r="EGZ226"/>
      <c r="EHA226"/>
      <c r="EHB226"/>
      <c r="EHC226"/>
      <c r="EHD226"/>
      <c r="EHE226"/>
      <c r="EHF226"/>
      <c r="EHG226"/>
      <c r="EHH226"/>
      <c r="EHI226"/>
      <c r="EHJ226"/>
      <c r="EHK226"/>
      <c r="EHL226"/>
      <c r="EHM226"/>
      <c r="EHN226"/>
      <c r="EHO226"/>
      <c r="EHP226"/>
      <c r="EHQ226"/>
      <c r="EHR226"/>
      <c r="EHS226"/>
      <c r="EHT226"/>
      <c r="EHU226"/>
      <c r="EHV226"/>
      <c r="EHW226"/>
      <c r="EHX226"/>
      <c r="EHY226"/>
      <c r="EHZ226"/>
      <c r="EIA226"/>
      <c r="EIB226"/>
      <c r="EIC226"/>
      <c r="EID226"/>
      <c r="EIE226"/>
      <c r="EIF226"/>
      <c r="EIG226"/>
      <c r="EIH226"/>
      <c r="EII226"/>
      <c r="EIJ226"/>
      <c r="EIK226"/>
      <c r="EIL226"/>
      <c r="EIM226"/>
      <c r="EIN226"/>
      <c r="EIO226"/>
      <c r="EIP226"/>
      <c r="EIQ226"/>
      <c r="EIR226"/>
      <c r="EIS226"/>
      <c r="EIT226"/>
      <c r="EIU226"/>
      <c r="EIV226"/>
      <c r="EIW226"/>
      <c r="EIX226"/>
      <c r="EIY226"/>
      <c r="EIZ226"/>
      <c r="EJA226"/>
      <c r="EJB226"/>
      <c r="EJC226"/>
      <c r="EJD226"/>
      <c r="EJE226"/>
      <c r="EJF226"/>
      <c r="EJG226"/>
      <c r="EJH226"/>
      <c r="EJI226"/>
      <c r="EJJ226"/>
      <c r="EJK226"/>
      <c r="EJL226"/>
      <c r="EJM226"/>
      <c r="EJN226"/>
      <c r="EJO226"/>
      <c r="EJP226"/>
      <c r="EJQ226"/>
      <c r="EJR226"/>
      <c r="EJS226"/>
      <c r="EJT226"/>
      <c r="EJU226"/>
      <c r="EJV226"/>
      <c r="EJW226"/>
      <c r="EJX226"/>
      <c r="EJY226"/>
      <c r="EJZ226"/>
      <c r="EKA226"/>
      <c r="EKB226"/>
      <c r="EKC226"/>
      <c r="EKD226"/>
      <c r="EKE226"/>
      <c r="EKF226"/>
      <c r="EKG226"/>
      <c r="EKH226"/>
      <c r="EKI226"/>
      <c r="EKJ226"/>
      <c r="EKK226"/>
      <c r="EKL226"/>
      <c r="EKM226"/>
      <c r="EKN226"/>
      <c r="EKO226"/>
      <c r="EKP226"/>
      <c r="EKQ226"/>
      <c r="EKR226"/>
      <c r="EKS226"/>
      <c r="EKT226"/>
      <c r="EKU226"/>
      <c r="EKV226"/>
      <c r="EKW226"/>
      <c r="EKX226"/>
      <c r="EKY226"/>
      <c r="EKZ226"/>
      <c r="ELA226"/>
      <c r="ELB226"/>
      <c r="ELC226"/>
      <c r="ELD226"/>
      <c r="ELE226"/>
      <c r="ELF226"/>
      <c r="ELG226"/>
      <c r="ELH226"/>
      <c r="ELI226"/>
      <c r="ELJ226"/>
      <c r="ELK226"/>
      <c r="ELL226"/>
      <c r="ELM226"/>
      <c r="ELN226"/>
      <c r="ELO226"/>
      <c r="ELP226"/>
      <c r="ELQ226"/>
      <c r="ELR226"/>
      <c r="ELS226"/>
      <c r="ELT226"/>
      <c r="ELU226"/>
      <c r="ELV226"/>
      <c r="ELW226"/>
      <c r="ELX226"/>
      <c r="ELY226"/>
      <c r="ELZ226"/>
      <c r="EMA226"/>
      <c r="EMB226"/>
      <c r="EMC226"/>
      <c r="EMD226"/>
      <c r="EME226"/>
      <c r="EMF226"/>
      <c r="EMG226"/>
      <c r="EMH226"/>
      <c r="EMI226"/>
      <c r="EMJ226"/>
      <c r="EMK226"/>
      <c r="EML226"/>
      <c r="EMM226"/>
      <c r="EMN226"/>
      <c r="EMO226"/>
      <c r="EMP226"/>
      <c r="EMQ226"/>
      <c r="EMR226"/>
      <c r="EMS226"/>
      <c r="EMT226"/>
      <c r="EMU226"/>
      <c r="EMV226"/>
      <c r="EMW226"/>
      <c r="EMX226"/>
      <c r="EMY226"/>
      <c r="EMZ226"/>
      <c r="ENA226"/>
      <c r="ENB226"/>
      <c r="ENC226"/>
      <c r="END226"/>
      <c r="ENE226"/>
      <c r="ENF226"/>
      <c r="ENG226"/>
      <c r="ENH226"/>
      <c r="ENI226"/>
      <c r="ENJ226"/>
      <c r="ENK226"/>
      <c r="ENL226"/>
      <c r="ENM226"/>
      <c r="ENN226"/>
      <c r="ENO226"/>
      <c r="ENP226"/>
      <c r="ENQ226"/>
      <c r="ENR226"/>
      <c r="ENS226"/>
      <c r="ENT226"/>
      <c r="ENU226"/>
      <c r="ENV226"/>
      <c r="ENW226"/>
      <c r="ENX226"/>
      <c r="ENY226"/>
      <c r="ENZ226"/>
      <c r="EOA226"/>
      <c r="EOB226"/>
      <c r="EOC226"/>
      <c r="EOD226"/>
      <c r="EOE226"/>
      <c r="EOF226"/>
      <c r="EOG226"/>
      <c r="EOH226"/>
      <c r="EOI226"/>
      <c r="EOJ226"/>
      <c r="EOK226"/>
      <c r="EOL226"/>
      <c r="EOM226"/>
      <c r="EON226"/>
      <c r="EOO226"/>
      <c r="EOP226"/>
      <c r="EOQ226"/>
      <c r="EOR226"/>
      <c r="EOS226"/>
      <c r="EOT226"/>
      <c r="EOU226"/>
      <c r="EOV226"/>
      <c r="EOW226"/>
      <c r="EOX226"/>
      <c r="EOY226"/>
      <c r="EOZ226"/>
      <c r="EPA226"/>
      <c r="EPB226"/>
      <c r="EPC226"/>
      <c r="EPD226"/>
      <c r="EPE226"/>
      <c r="EPF226"/>
      <c r="EPG226"/>
      <c r="EPH226"/>
      <c r="EPI226"/>
      <c r="EPJ226"/>
      <c r="EPK226"/>
      <c r="EPL226"/>
      <c r="EPM226"/>
      <c r="EPN226"/>
      <c r="EPO226"/>
      <c r="EPP226"/>
      <c r="EPQ226"/>
      <c r="EPR226"/>
      <c r="EPS226"/>
      <c r="EPT226"/>
      <c r="EPU226"/>
      <c r="EPV226"/>
      <c r="EPW226"/>
      <c r="EPX226"/>
      <c r="EPY226"/>
      <c r="EPZ226"/>
      <c r="EQA226"/>
      <c r="EQB226"/>
      <c r="EQC226"/>
      <c r="EQD226"/>
      <c r="EQE226"/>
      <c r="EQF226"/>
      <c r="EQG226"/>
      <c r="EQH226"/>
      <c r="EQI226"/>
      <c r="EQJ226"/>
      <c r="EQK226"/>
      <c r="EQL226"/>
      <c r="EQM226"/>
      <c r="EQN226"/>
      <c r="EQO226"/>
      <c r="EQP226"/>
      <c r="EQQ226"/>
      <c r="EQR226"/>
      <c r="EQS226"/>
      <c r="EQT226"/>
      <c r="EQU226"/>
      <c r="EQV226"/>
      <c r="EQW226"/>
      <c r="EQX226"/>
      <c r="EQY226"/>
      <c r="EQZ226"/>
      <c r="ERA226"/>
      <c r="ERB226"/>
      <c r="ERC226"/>
      <c r="ERD226"/>
      <c r="ERE226"/>
      <c r="ERF226"/>
      <c r="ERG226"/>
      <c r="ERH226"/>
      <c r="ERI226"/>
      <c r="ERJ226"/>
      <c r="ERK226"/>
      <c r="ERL226"/>
      <c r="ERM226"/>
      <c r="ERN226"/>
      <c r="ERO226"/>
      <c r="ERP226"/>
      <c r="ERQ226"/>
      <c r="ERR226"/>
      <c r="ERS226"/>
      <c r="ERT226"/>
      <c r="ERU226"/>
      <c r="ERV226"/>
      <c r="ERW226"/>
      <c r="ERX226"/>
      <c r="ERY226"/>
      <c r="ERZ226"/>
      <c r="ESA226"/>
      <c r="ESB226"/>
      <c r="ESC226"/>
      <c r="ESD226"/>
      <c r="ESE226"/>
      <c r="ESF226"/>
      <c r="ESG226"/>
      <c r="ESH226"/>
      <c r="ESI226"/>
      <c r="ESJ226"/>
      <c r="ESK226"/>
      <c r="ESL226"/>
      <c r="ESM226"/>
      <c r="ESN226"/>
      <c r="ESO226"/>
      <c r="ESP226"/>
      <c r="ESQ226"/>
      <c r="ESR226"/>
      <c r="ESS226"/>
      <c r="EST226"/>
      <c r="ESU226"/>
      <c r="ESV226"/>
      <c r="ESW226"/>
      <c r="ESX226"/>
      <c r="ESY226"/>
      <c r="ESZ226"/>
      <c r="ETA226"/>
      <c r="ETB226"/>
      <c r="ETC226"/>
      <c r="ETD226"/>
      <c r="ETE226"/>
      <c r="ETF226"/>
      <c r="ETG226"/>
      <c r="ETH226"/>
      <c r="ETI226"/>
      <c r="ETJ226"/>
      <c r="ETK226"/>
      <c r="ETL226"/>
      <c r="ETM226"/>
      <c r="ETN226"/>
      <c r="ETO226"/>
      <c r="ETP226"/>
      <c r="ETQ226"/>
      <c r="ETR226"/>
      <c r="ETS226"/>
      <c r="ETT226"/>
      <c r="ETU226"/>
      <c r="ETV226"/>
      <c r="ETW226"/>
      <c r="ETX226"/>
      <c r="ETY226"/>
      <c r="ETZ226"/>
      <c r="EUA226"/>
      <c r="EUB226"/>
      <c r="EUC226"/>
      <c r="EUD226"/>
      <c r="EUE226"/>
      <c r="EUF226"/>
      <c r="EUG226"/>
      <c r="EUH226"/>
      <c r="EUI226"/>
      <c r="EUJ226"/>
      <c r="EUK226"/>
      <c r="EUL226"/>
      <c r="EUM226"/>
      <c r="EUN226"/>
      <c r="EUO226"/>
      <c r="EUP226"/>
      <c r="EUQ226"/>
      <c r="EUR226"/>
      <c r="EUS226"/>
      <c r="EUT226"/>
      <c r="EUU226"/>
      <c r="EUV226"/>
      <c r="EUW226"/>
      <c r="EUX226"/>
      <c r="EUY226"/>
      <c r="EUZ226"/>
      <c r="EVA226"/>
      <c r="EVB226"/>
      <c r="EVC226"/>
      <c r="EVD226"/>
      <c r="EVE226"/>
      <c r="EVF226"/>
      <c r="EVG226"/>
      <c r="EVH226"/>
      <c r="EVI226"/>
      <c r="EVJ226"/>
      <c r="EVK226"/>
      <c r="EVL226"/>
      <c r="EVM226"/>
      <c r="EVN226"/>
      <c r="EVO226"/>
      <c r="EVP226"/>
      <c r="EVQ226"/>
      <c r="EVR226"/>
      <c r="EVS226"/>
      <c r="EVT226"/>
      <c r="EVU226"/>
      <c r="EVV226"/>
      <c r="EVW226"/>
      <c r="EVX226"/>
      <c r="EVY226"/>
      <c r="EVZ226"/>
      <c r="EWA226"/>
      <c r="EWB226"/>
      <c r="EWC226"/>
      <c r="EWD226"/>
      <c r="EWE226"/>
      <c r="EWF226"/>
      <c r="EWG226"/>
      <c r="EWH226"/>
      <c r="EWI226"/>
      <c r="EWJ226"/>
      <c r="EWK226"/>
      <c r="EWL226"/>
      <c r="EWM226"/>
      <c r="EWN226"/>
      <c r="EWO226"/>
      <c r="EWP226"/>
      <c r="EWQ226"/>
      <c r="EWR226"/>
      <c r="EWS226"/>
      <c r="EWT226"/>
      <c r="EWU226"/>
      <c r="EWV226"/>
      <c r="EWW226"/>
      <c r="EWX226"/>
      <c r="EWY226"/>
      <c r="EWZ226"/>
      <c r="EXA226"/>
      <c r="EXB226"/>
      <c r="EXC226"/>
      <c r="EXD226"/>
      <c r="EXE226"/>
      <c r="EXF226"/>
      <c r="EXG226"/>
      <c r="EXH226"/>
      <c r="EXI226"/>
      <c r="EXJ226"/>
      <c r="EXK226"/>
      <c r="EXL226"/>
      <c r="EXM226"/>
      <c r="EXN226"/>
      <c r="EXO226"/>
      <c r="EXP226"/>
      <c r="EXQ226"/>
      <c r="EXR226"/>
      <c r="EXS226"/>
      <c r="EXT226"/>
      <c r="EXU226"/>
      <c r="EXV226"/>
      <c r="EXW226"/>
      <c r="EXX226"/>
      <c r="EXY226"/>
      <c r="EXZ226"/>
      <c r="EYA226"/>
      <c r="EYB226"/>
      <c r="EYC226"/>
      <c r="EYD226"/>
      <c r="EYE226"/>
      <c r="EYF226"/>
      <c r="EYG226"/>
      <c r="EYH226"/>
      <c r="EYI226"/>
      <c r="EYJ226"/>
      <c r="EYK226"/>
      <c r="EYL226"/>
      <c r="EYM226"/>
      <c r="EYN226"/>
      <c r="EYO226"/>
      <c r="EYP226"/>
      <c r="EYQ226"/>
      <c r="EYR226"/>
      <c r="EYS226"/>
      <c r="EYT226"/>
      <c r="EYU226"/>
      <c r="EYV226"/>
      <c r="EYW226"/>
      <c r="EYX226"/>
      <c r="EYY226"/>
      <c r="EYZ226"/>
      <c r="EZA226"/>
      <c r="EZB226"/>
      <c r="EZC226"/>
      <c r="EZD226"/>
      <c r="EZE226"/>
      <c r="EZF226"/>
      <c r="EZG226"/>
      <c r="EZH226"/>
      <c r="EZI226"/>
      <c r="EZJ226"/>
      <c r="EZK226"/>
      <c r="EZL226"/>
      <c r="EZM226"/>
      <c r="EZN226"/>
      <c r="EZO226"/>
      <c r="EZP226"/>
      <c r="EZQ226"/>
      <c r="EZR226"/>
      <c r="EZS226"/>
      <c r="EZT226"/>
      <c r="EZU226"/>
      <c r="EZV226"/>
      <c r="EZW226"/>
      <c r="EZX226"/>
      <c r="EZY226"/>
      <c r="EZZ226"/>
      <c r="FAA226"/>
      <c r="FAB226"/>
      <c r="FAC226"/>
      <c r="FAD226"/>
      <c r="FAE226"/>
      <c r="FAF226"/>
      <c r="FAG226"/>
      <c r="FAH226"/>
      <c r="FAI226"/>
      <c r="FAJ226"/>
      <c r="FAK226"/>
      <c r="FAL226"/>
      <c r="FAM226"/>
      <c r="FAN226"/>
      <c r="FAO226"/>
      <c r="FAP226"/>
      <c r="FAQ226"/>
      <c r="FAR226"/>
      <c r="FAS226"/>
      <c r="FAT226"/>
      <c r="FAU226"/>
      <c r="FAV226"/>
      <c r="FAW226"/>
      <c r="FAX226"/>
      <c r="FAY226"/>
      <c r="FAZ226"/>
      <c r="FBA226"/>
      <c r="FBB226"/>
      <c r="FBC226"/>
      <c r="FBD226"/>
      <c r="FBE226"/>
      <c r="FBF226"/>
      <c r="FBG226"/>
      <c r="FBH226"/>
      <c r="FBI226"/>
      <c r="FBJ226"/>
      <c r="FBK226"/>
      <c r="FBL226"/>
      <c r="FBM226"/>
      <c r="FBN226"/>
      <c r="FBO226"/>
      <c r="FBP226"/>
      <c r="FBQ226"/>
      <c r="FBR226"/>
      <c r="FBS226"/>
      <c r="FBT226"/>
      <c r="FBU226"/>
      <c r="FBV226"/>
      <c r="FBW226"/>
      <c r="FBX226"/>
      <c r="FBY226"/>
      <c r="FBZ226"/>
      <c r="FCA226"/>
      <c r="FCB226"/>
      <c r="FCC226"/>
      <c r="FCD226"/>
      <c r="FCE226"/>
      <c r="FCF226"/>
      <c r="FCG226"/>
      <c r="FCH226"/>
      <c r="FCI226"/>
      <c r="FCJ226"/>
      <c r="FCK226"/>
      <c r="FCL226"/>
      <c r="FCM226"/>
      <c r="FCN226"/>
      <c r="FCO226"/>
      <c r="FCP226"/>
      <c r="FCQ226"/>
      <c r="FCR226"/>
      <c r="FCS226"/>
      <c r="FCT226"/>
      <c r="FCU226"/>
      <c r="FCV226"/>
      <c r="FCW226"/>
      <c r="FCX226"/>
      <c r="FCY226"/>
      <c r="FCZ226"/>
      <c r="FDA226"/>
      <c r="FDB226"/>
      <c r="FDC226"/>
      <c r="FDD226"/>
      <c r="FDE226"/>
      <c r="FDF226"/>
      <c r="FDG226"/>
      <c r="FDH226"/>
      <c r="FDI226"/>
      <c r="FDJ226"/>
      <c r="FDK226"/>
      <c r="FDL226"/>
      <c r="FDM226"/>
      <c r="FDN226"/>
      <c r="FDO226"/>
      <c r="FDP226"/>
      <c r="FDQ226"/>
      <c r="FDR226"/>
      <c r="FDS226"/>
      <c r="FDT226"/>
      <c r="FDU226"/>
      <c r="FDV226"/>
      <c r="FDW226"/>
      <c r="FDX226"/>
      <c r="FDY226"/>
      <c r="FDZ226"/>
      <c r="FEA226"/>
      <c r="FEB226"/>
      <c r="FEC226"/>
      <c r="FED226"/>
      <c r="FEE226"/>
      <c r="FEF226"/>
      <c r="FEG226"/>
      <c r="FEH226"/>
      <c r="FEI226"/>
      <c r="FEJ226"/>
      <c r="FEK226"/>
      <c r="FEL226"/>
      <c r="FEM226"/>
      <c r="FEN226"/>
      <c r="FEO226"/>
      <c r="FEP226"/>
      <c r="FEQ226"/>
      <c r="FER226"/>
      <c r="FES226"/>
      <c r="FET226"/>
      <c r="FEU226"/>
      <c r="FEV226"/>
      <c r="FEW226"/>
      <c r="FEX226"/>
      <c r="FEY226"/>
      <c r="FEZ226"/>
      <c r="FFA226"/>
      <c r="FFB226"/>
      <c r="FFC226"/>
      <c r="FFD226"/>
      <c r="FFE226"/>
      <c r="FFF226"/>
      <c r="FFG226"/>
      <c r="FFH226"/>
      <c r="FFI226"/>
      <c r="FFJ226"/>
      <c r="FFK226"/>
      <c r="FFL226"/>
      <c r="FFM226"/>
      <c r="FFN226"/>
      <c r="FFO226"/>
      <c r="FFP226"/>
      <c r="FFQ226"/>
      <c r="FFR226"/>
      <c r="FFS226"/>
      <c r="FFT226"/>
      <c r="FFU226"/>
      <c r="FFV226"/>
      <c r="FFW226"/>
      <c r="FFX226"/>
      <c r="FFY226"/>
      <c r="FFZ226"/>
      <c r="FGA226"/>
      <c r="FGB226"/>
      <c r="FGC226"/>
      <c r="FGD226"/>
      <c r="FGE226"/>
      <c r="FGF226"/>
      <c r="FGG226"/>
      <c r="FGH226"/>
      <c r="FGI226"/>
      <c r="FGJ226"/>
      <c r="FGK226"/>
      <c r="FGL226"/>
      <c r="FGM226"/>
      <c r="FGN226"/>
      <c r="FGO226"/>
      <c r="FGP226"/>
      <c r="FGQ226"/>
      <c r="FGR226"/>
      <c r="FGS226"/>
      <c r="FGT226"/>
      <c r="FGU226"/>
      <c r="FGV226"/>
      <c r="FGW226"/>
      <c r="FGX226"/>
      <c r="FGY226"/>
      <c r="FGZ226"/>
      <c r="FHA226"/>
      <c r="FHB226"/>
      <c r="FHC226"/>
      <c r="FHD226"/>
      <c r="FHE226"/>
      <c r="FHF226"/>
      <c r="FHG226"/>
      <c r="FHH226"/>
      <c r="FHI226"/>
      <c r="FHJ226"/>
      <c r="FHK226"/>
      <c r="FHL226"/>
      <c r="FHM226"/>
      <c r="FHN226"/>
      <c r="FHO226"/>
      <c r="FHP226"/>
      <c r="FHQ226"/>
      <c r="FHR226"/>
      <c r="FHS226"/>
      <c r="FHT226"/>
      <c r="FHU226"/>
      <c r="FHV226"/>
      <c r="FHW226"/>
      <c r="FHX226"/>
      <c r="FHY226"/>
      <c r="FHZ226"/>
      <c r="FIA226"/>
      <c r="FIB226"/>
      <c r="FIC226"/>
      <c r="FID226"/>
      <c r="FIE226"/>
      <c r="FIF226"/>
      <c r="FIG226"/>
      <c r="FIH226"/>
      <c r="FII226"/>
      <c r="FIJ226"/>
      <c r="FIK226"/>
      <c r="FIL226"/>
      <c r="FIM226"/>
      <c r="FIN226"/>
      <c r="FIO226"/>
      <c r="FIP226"/>
      <c r="FIQ226"/>
      <c r="FIR226"/>
      <c r="FIS226"/>
      <c r="FIT226"/>
      <c r="FIU226"/>
      <c r="FIV226"/>
      <c r="FIW226"/>
      <c r="FIX226"/>
      <c r="FIY226"/>
      <c r="FIZ226"/>
      <c r="FJA226"/>
      <c r="FJB226"/>
      <c r="FJC226"/>
      <c r="FJD226"/>
      <c r="FJE226"/>
      <c r="FJF226"/>
      <c r="FJG226"/>
      <c r="FJH226"/>
      <c r="FJI226"/>
      <c r="FJJ226"/>
      <c r="FJK226"/>
      <c r="FJL226"/>
      <c r="FJM226"/>
      <c r="FJN226"/>
      <c r="FJO226"/>
      <c r="FJP226"/>
      <c r="FJQ226"/>
      <c r="FJR226"/>
      <c r="FJS226"/>
      <c r="FJT226"/>
      <c r="FJU226"/>
      <c r="FJV226"/>
      <c r="FJW226"/>
      <c r="FJX226"/>
      <c r="FJY226"/>
      <c r="FJZ226"/>
      <c r="FKA226"/>
      <c r="FKB226"/>
      <c r="FKC226"/>
      <c r="FKD226"/>
      <c r="FKE226"/>
      <c r="FKF226"/>
      <c r="FKG226"/>
      <c r="FKH226"/>
      <c r="FKI226"/>
      <c r="FKJ226"/>
      <c r="FKK226"/>
      <c r="FKL226"/>
      <c r="FKM226"/>
      <c r="FKN226"/>
      <c r="FKO226"/>
      <c r="FKP226"/>
      <c r="FKQ226"/>
      <c r="FKR226"/>
      <c r="FKS226"/>
      <c r="FKT226"/>
      <c r="FKU226"/>
      <c r="FKV226"/>
      <c r="FKW226"/>
      <c r="FKX226"/>
      <c r="FKY226"/>
      <c r="FKZ226"/>
      <c r="FLA226"/>
      <c r="FLB226"/>
      <c r="FLC226"/>
      <c r="FLD226"/>
      <c r="FLE226"/>
      <c r="FLF226"/>
      <c r="FLG226"/>
      <c r="FLH226"/>
      <c r="FLI226"/>
      <c r="FLJ226"/>
      <c r="FLK226"/>
      <c r="FLL226"/>
      <c r="FLM226"/>
      <c r="FLN226"/>
      <c r="FLO226"/>
      <c r="FLP226"/>
      <c r="FLQ226"/>
      <c r="FLR226"/>
      <c r="FLS226"/>
      <c r="FLT226"/>
      <c r="FLU226"/>
      <c r="FLV226"/>
      <c r="FLW226"/>
      <c r="FLX226"/>
      <c r="FLY226"/>
      <c r="FLZ226"/>
      <c r="FMA226"/>
      <c r="FMB226"/>
      <c r="FMC226"/>
      <c r="FMD226"/>
      <c r="FME226"/>
      <c r="FMF226"/>
      <c r="FMG226"/>
      <c r="FMH226"/>
      <c r="FMI226"/>
      <c r="FMJ226"/>
      <c r="FMK226"/>
      <c r="FML226"/>
      <c r="FMM226"/>
      <c r="FMN226"/>
      <c r="FMO226"/>
      <c r="FMP226"/>
      <c r="FMQ226"/>
      <c r="FMR226"/>
      <c r="FMS226"/>
      <c r="FMT226"/>
      <c r="FMU226"/>
      <c r="FMV226"/>
      <c r="FMW226"/>
      <c r="FMX226"/>
      <c r="FMY226"/>
      <c r="FMZ226"/>
      <c r="FNA226"/>
      <c r="FNB226"/>
      <c r="FNC226"/>
      <c r="FND226"/>
      <c r="FNE226"/>
      <c r="FNF226"/>
      <c r="FNG226"/>
      <c r="FNH226"/>
      <c r="FNI226"/>
      <c r="FNJ226"/>
      <c r="FNK226"/>
      <c r="FNL226"/>
      <c r="FNM226"/>
      <c r="FNN226"/>
      <c r="FNO226"/>
      <c r="FNP226"/>
      <c r="FNQ226"/>
      <c r="FNR226"/>
      <c r="FNS226"/>
      <c r="FNT226"/>
      <c r="FNU226"/>
      <c r="FNV226"/>
      <c r="FNW226"/>
      <c r="FNX226"/>
      <c r="FNY226"/>
      <c r="FNZ226"/>
      <c r="FOA226"/>
      <c r="FOB226"/>
      <c r="FOC226"/>
      <c r="FOD226"/>
      <c r="FOE226"/>
      <c r="FOF226"/>
      <c r="FOG226"/>
      <c r="FOH226"/>
      <c r="FOI226"/>
      <c r="FOJ226"/>
      <c r="FOK226"/>
      <c r="FOL226"/>
      <c r="FOM226"/>
      <c r="FON226"/>
      <c r="FOO226"/>
      <c r="FOP226"/>
      <c r="FOQ226"/>
      <c r="FOR226"/>
      <c r="FOS226"/>
      <c r="FOT226"/>
      <c r="FOU226"/>
      <c r="FOV226"/>
      <c r="FOW226"/>
      <c r="FOX226"/>
      <c r="FOY226"/>
      <c r="FOZ226"/>
      <c r="FPA226"/>
      <c r="FPB226"/>
      <c r="FPC226"/>
      <c r="FPD226"/>
      <c r="FPE226"/>
      <c r="FPF226"/>
      <c r="FPG226"/>
      <c r="FPH226"/>
      <c r="FPI226"/>
      <c r="FPJ226"/>
      <c r="FPK226"/>
      <c r="FPL226"/>
      <c r="FPM226"/>
      <c r="FPN226"/>
      <c r="FPO226"/>
      <c r="FPP226"/>
      <c r="FPQ226"/>
      <c r="FPR226"/>
      <c r="FPS226"/>
      <c r="FPT226"/>
      <c r="FPU226"/>
      <c r="FPV226"/>
      <c r="FPW226"/>
      <c r="FPX226"/>
      <c r="FPY226"/>
      <c r="FPZ226"/>
      <c r="FQA226"/>
      <c r="FQB226"/>
      <c r="FQC226"/>
      <c r="FQD226"/>
      <c r="FQE226"/>
      <c r="FQF226"/>
      <c r="FQG226"/>
      <c r="FQH226"/>
      <c r="FQI226"/>
      <c r="FQJ226"/>
      <c r="FQK226"/>
      <c r="FQL226"/>
      <c r="FQM226"/>
      <c r="FQN226"/>
      <c r="FQO226"/>
      <c r="FQP226"/>
      <c r="FQQ226"/>
      <c r="FQR226"/>
      <c r="FQS226"/>
      <c r="FQT226"/>
      <c r="FQU226"/>
      <c r="FQV226"/>
      <c r="FQW226"/>
      <c r="FQX226"/>
      <c r="FQY226"/>
      <c r="FQZ226"/>
      <c r="FRA226"/>
      <c r="FRB226"/>
      <c r="FRC226"/>
      <c r="FRD226"/>
      <c r="FRE226"/>
      <c r="FRF226"/>
      <c r="FRG226"/>
      <c r="FRH226"/>
      <c r="FRI226"/>
      <c r="FRJ226"/>
      <c r="FRK226"/>
      <c r="FRL226"/>
      <c r="FRM226"/>
      <c r="FRN226"/>
      <c r="FRO226"/>
      <c r="FRP226"/>
      <c r="FRQ226"/>
      <c r="FRR226"/>
      <c r="FRS226"/>
      <c r="FRT226"/>
      <c r="FRU226"/>
      <c r="FRV226"/>
      <c r="FRW226"/>
      <c r="FRX226"/>
      <c r="FRY226"/>
      <c r="FRZ226"/>
      <c r="FSA226"/>
      <c r="FSB226"/>
      <c r="FSC226"/>
      <c r="FSD226"/>
      <c r="FSE226"/>
      <c r="FSF226"/>
      <c r="FSG226"/>
      <c r="FSH226"/>
      <c r="FSI226"/>
      <c r="FSJ226"/>
      <c r="FSK226"/>
      <c r="FSL226"/>
      <c r="FSM226"/>
      <c r="FSN226"/>
      <c r="FSO226"/>
      <c r="FSP226"/>
      <c r="FSQ226"/>
      <c r="FSR226"/>
      <c r="FSS226"/>
      <c r="FST226"/>
      <c r="FSU226"/>
      <c r="FSV226"/>
      <c r="FSW226"/>
      <c r="FSX226"/>
      <c r="FSY226"/>
      <c r="FSZ226"/>
      <c r="FTA226"/>
      <c r="FTB226"/>
      <c r="FTC226"/>
      <c r="FTD226"/>
      <c r="FTE226"/>
      <c r="FTF226"/>
      <c r="FTG226"/>
      <c r="FTH226"/>
      <c r="FTI226"/>
      <c r="FTJ226"/>
      <c r="FTK226"/>
      <c r="FTL226"/>
      <c r="FTM226"/>
      <c r="FTN226"/>
      <c r="FTO226"/>
      <c r="FTP226"/>
      <c r="FTQ226"/>
      <c r="FTR226"/>
      <c r="FTS226"/>
      <c r="FTT226"/>
      <c r="FTU226"/>
      <c r="FTV226"/>
      <c r="FTW226"/>
      <c r="FTX226"/>
      <c r="FTY226"/>
      <c r="FTZ226"/>
      <c r="FUA226"/>
      <c r="FUB226"/>
      <c r="FUC226"/>
      <c r="FUD226"/>
      <c r="FUE226"/>
      <c r="FUF226"/>
      <c r="FUG226"/>
      <c r="FUH226"/>
      <c r="FUI226"/>
      <c r="FUJ226"/>
      <c r="FUK226"/>
      <c r="FUL226"/>
      <c r="FUM226"/>
      <c r="FUN226"/>
      <c r="FUO226"/>
      <c r="FUP226"/>
      <c r="FUQ226"/>
      <c r="FUR226"/>
      <c r="FUS226"/>
      <c r="FUT226"/>
      <c r="FUU226"/>
      <c r="FUV226"/>
      <c r="FUW226"/>
      <c r="FUX226"/>
      <c r="FUY226"/>
      <c r="FUZ226"/>
      <c r="FVA226"/>
      <c r="FVB226"/>
      <c r="FVC226"/>
      <c r="FVD226"/>
      <c r="FVE226"/>
      <c r="FVF226"/>
      <c r="FVG226"/>
      <c r="FVH226"/>
      <c r="FVI226"/>
      <c r="FVJ226"/>
      <c r="FVK226"/>
      <c r="FVL226"/>
      <c r="FVM226"/>
      <c r="FVN226"/>
      <c r="FVO226"/>
      <c r="FVP226"/>
      <c r="FVQ226"/>
      <c r="FVR226"/>
      <c r="FVS226"/>
      <c r="FVT226"/>
      <c r="FVU226"/>
      <c r="FVV226"/>
      <c r="FVW226"/>
      <c r="FVX226"/>
      <c r="FVY226"/>
      <c r="FVZ226"/>
      <c r="FWA226"/>
      <c r="FWB226"/>
      <c r="FWC226"/>
      <c r="FWD226"/>
      <c r="FWE226"/>
      <c r="FWF226"/>
      <c r="FWG226"/>
      <c r="FWH226"/>
      <c r="FWI226"/>
      <c r="FWJ226"/>
      <c r="FWK226"/>
      <c r="FWL226"/>
      <c r="FWM226"/>
      <c r="FWN226"/>
      <c r="FWO226"/>
      <c r="FWP226"/>
      <c r="FWQ226"/>
      <c r="FWR226"/>
      <c r="FWS226"/>
      <c r="FWT226"/>
      <c r="FWU226"/>
      <c r="FWV226"/>
      <c r="FWW226"/>
      <c r="FWX226"/>
      <c r="FWY226"/>
      <c r="FWZ226"/>
      <c r="FXA226"/>
      <c r="FXB226"/>
      <c r="FXC226"/>
      <c r="FXD226"/>
      <c r="FXE226"/>
      <c r="FXF226"/>
      <c r="FXG226"/>
      <c r="FXH226"/>
      <c r="FXI226"/>
      <c r="FXJ226"/>
      <c r="FXK226"/>
      <c r="FXL226"/>
      <c r="FXM226"/>
      <c r="FXN226"/>
      <c r="FXO226"/>
      <c r="FXP226"/>
      <c r="FXQ226"/>
      <c r="FXR226"/>
      <c r="FXS226"/>
      <c r="FXT226"/>
      <c r="FXU226"/>
      <c r="FXV226"/>
      <c r="FXW226"/>
      <c r="FXX226"/>
      <c r="FXY226"/>
      <c r="FXZ226"/>
      <c r="FYA226"/>
      <c r="FYB226"/>
      <c r="FYC226"/>
      <c r="FYD226"/>
      <c r="FYE226"/>
      <c r="FYF226"/>
      <c r="FYG226"/>
      <c r="FYH226"/>
      <c r="FYI226"/>
      <c r="FYJ226"/>
      <c r="FYK226"/>
      <c r="FYL226"/>
      <c r="FYM226"/>
      <c r="FYN226"/>
      <c r="FYO226"/>
      <c r="FYP226"/>
      <c r="FYQ226"/>
      <c r="FYR226"/>
      <c r="FYS226"/>
      <c r="FYT226"/>
      <c r="FYU226"/>
      <c r="FYV226"/>
      <c r="FYW226"/>
      <c r="FYX226"/>
      <c r="FYY226"/>
      <c r="FYZ226"/>
      <c r="FZA226"/>
      <c r="FZB226"/>
      <c r="FZC226"/>
      <c r="FZD226"/>
      <c r="FZE226"/>
      <c r="FZF226"/>
      <c r="FZG226"/>
      <c r="FZH226"/>
      <c r="FZI226"/>
      <c r="FZJ226"/>
      <c r="FZK226"/>
      <c r="FZL226"/>
      <c r="FZM226"/>
      <c r="FZN226"/>
      <c r="FZO226"/>
      <c r="FZP226"/>
      <c r="FZQ226"/>
      <c r="FZR226"/>
      <c r="FZS226"/>
      <c r="FZT226"/>
      <c r="FZU226"/>
      <c r="FZV226"/>
      <c r="FZW226"/>
      <c r="FZX226"/>
      <c r="FZY226"/>
      <c r="FZZ226"/>
      <c r="GAA226"/>
      <c r="GAB226"/>
      <c r="GAC226"/>
      <c r="GAD226"/>
      <c r="GAE226"/>
      <c r="GAF226"/>
      <c r="GAG226"/>
      <c r="GAH226"/>
      <c r="GAI226"/>
      <c r="GAJ226"/>
      <c r="GAK226"/>
      <c r="GAL226"/>
      <c r="GAM226"/>
      <c r="GAN226"/>
      <c r="GAO226"/>
      <c r="GAP226"/>
      <c r="GAQ226"/>
      <c r="GAR226"/>
      <c r="GAS226"/>
      <c r="GAT226"/>
      <c r="GAU226"/>
      <c r="GAV226"/>
      <c r="GAW226"/>
      <c r="GAX226"/>
      <c r="GAY226"/>
      <c r="GAZ226"/>
      <c r="GBA226"/>
      <c r="GBB226"/>
      <c r="GBC226"/>
      <c r="GBD226"/>
      <c r="GBE226"/>
      <c r="GBF226"/>
      <c r="GBG226"/>
      <c r="GBH226"/>
      <c r="GBI226"/>
      <c r="GBJ226"/>
      <c r="GBK226"/>
      <c r="GBL226"/>
      <c r="GBM226"/>
      <c r="GBN226"/>
      <c r="GBO226"/>
      <c r="GBP226"/>
      <c r="GBQ226"/>
      <c r="GBR226"/>
      <c r="GBS226"/>
      <c r="GBT226"/>
      <c r="GBU226"/>
      <c r="GBV226"/>
      <c r="GBW226"/>
      <c r="GBX226"/>
      <c r="GBY226"/>
      <c r="GBZ226"/>
      <c r="GCA226"/>
      <c r="GCB226"/>
      <c r="GCC226"/>
      <c r="GCD226"/>
      <c r="GCE226"/>
      <c r="GCF226"/>
      <c r="GCG226"/>
      <c r="GCH226"/>
      <c r="GCI226"/>
      <c r="GCJ226"/>
      <c r="GCK226"/>
      <c r="GCL226"/>
      <c r="GCM226"/>
      <c r="GCN226"/>
      <c r="GCO226"/>
      <c r="GCP226"/>
      <c r="GCQ226"/>
      <c r="GCR226"/>
      <c r="GCS226"/>
      <c r="GCT226"/>
      <c r="GCU226"/>
      <c r="GCV226"/>
      <c r="GCW226"/>
      <c r="GCX226"/>
      <c r="GCY226"/>
      <c r="GCZ226"/>
      <c r="GDA226"/>
      <c r="GDB226"/>
      <c r="GDC226"/>
      <c r="GDD226"/>
      <c r="GDE226"/>
      <c r="GDF226"/>
      <c r="GDG226"/>
      <c r="GDH226"/>
      <c r="GDI226"/>
      <c r="GDJ226"/>
      <c r="GDK226"/>
      <c r="GDL226"/>
      <c r="GDM226"/>
      <c r="GDN226"/>
      <c r="GDO226"/>
      <c r="GDP226"/>
      <c r="GDQ226"/>
      <c r="GDR226"/>
      <c r="GDS226"/>
      <c r="GDT226"/>
      <c r="GDU226"/>
      <c r="GDV226"/>
      <c r="GDW226"/>
      <c r="GDX226"/>
      <c r="GDY226"/>
      <c r="GDZ226"/>
      <c r="GEA226"/>
      <c r="GEB226"/>
      <c r="GEC226"/>
      <c r="GED226"/>
      <c r="GEE226"/>
      <c r="GEF226"/>
      <c r="GEG226"/>
      <c r="GEH226"/>
      <c r="GEI226"/>
      <c r="GEJ226"/>
      <c r="GEK226"/>
      <c r="GEL226"/>
      <c r="GEM226"/>
      <c r="GEN226"/>
      <c r="GEO226"/>
      <c r="GEP226"/>
      <c r="GEQ226"/>
      <c r="GER226"/>
      <c r="GES226"/>
      <c r="GET226"/>
      <c r="GEU226"/>
      <c r="GEV226"/>
      <c r="GEW226"/>
      <c r="GEX226"/>
      <c r="GEY226"/>
      <c r="GEZ226"/>
      <c r="GFA226"/>
      <c r="GFB226"/>
      <c r="GFC226"/>
      <c r="GFD226"/>
      <c r="GFE226"/>
      <c r="GFF226"/>
      <c r="GFG226"/>
      <c r="GFH226"/>
      <c r="GFI226"/>
      <c r="GFJ226"/>
      <c r="GFK226"/>
      <c r="GFL226"/>
      <c r="GFM226"/>
      <c r="GFN226"/>
      <c r="GFO226"/>
      <c r="GFP226"/>
      <c r="GFQ226"/>
      <c r="GFR226"/>
      <c r="GFS226"/>
      <c r="GFT226"/>
      <c r="GFU226"/>
      <c r="GFV226"/>
      <c r="GFW226"/>
      <c r="GFX226"/>
      <c r="GFY226"/>
      <c r="GFZ226"/>
      <c r="GGA226"/>
      <c r="GGB226"/>
      <c r="GGC226"/>
      <c r="GGD226"/>
      <c r="GGE226"/>
      <c r="GGF226"/>
      <c r="GGG226"/>
      <c r="GGH226"/>
      <c r="GGI226"/>
      <c r="GGJ226"/>
      <c r="GGK226"/>
      <c r="GGL226"/>
      <c r="GGM226"/>
      <c r="GGN226"/>
      <c r="GGO226"/>
      <c r="GGP226"/>
      <c r="GGQ226"/>
      <c r="GGR226"/>
      <c r="GGS226"/>
      <c r="GGT226"/>
      <c r="GGU226"/>
      <c r="GGV226"/>
      <c r="GGW226"/>
      <c r="GGX226"/>
      <c r="GGY226"/>
      <c r="GGZ226"/>
      <c r="GHA226"/>
      <c r="GHB226"/>
      <c r="GHC226"/>
      <c r="GHD226"/>
      <c r="GHE226"/>
      <c r="GHF226"/>
      <c r="GHG226"/>
      <c r="GHH226"/>
      <c r="GHI226"/>
      <c r="GHJ226"/>
      <c r="GHK226"/>
      <c r="GHL226"/>
      <c r="GHM226"/>
      <c r="GHN226"/>
      <c r="GHO226"/>
      <c r="GHP226"/>
      <c r="GHQ226"/>
      <c r="GHR226"/>
      <c r="GHS226"/>
      <c r="GHT226"/>
      <c r="GHU226"/>
      <c r="GHV226"/>
      <c r="GHW226"/>
      <c r="GHX226"/>
      <c r="GHY226"/>
      <c r="GHZ226"/>
      <c r="GIA226"/>
      <c r="GIB226"/>
      <c r="GIC226"/>
      <c r="GID226"/>
      <c r="GIE226"/>
      <c r="GIF226"/>
      <c r="GIG226"/>
      <c r="GIH226"/>
      <c r="GII226"/>
      <c r="GIJ226"/>
      <c r="GIK226"/>
      <c r="GIL226"/>
      <c r="GIM226"/>
      <c r="GIN226"/>
      <c r="GIO226"/>
      <c r="GIP226"/>
      <c r="GIQ226"/>
      <c r="GIR226"/>
      <c r="GIS226"/>
      <c r="GIT226"/>
      <c r="GIU226"/>
      <c r="GIV226"/>
      <c r="GIW226"/>
      <c r="GIX226"/>
      <c r="GIY226"/>
      <c r="GIZ226"/>
      <c r="GJA226"/>
      <c r="GJB226"/>
      <c r="GJC226"/>
      <c r="GJD226"/>
      <c r="GJE226"/>
      <c r="GJF226"/>
      <c r="GJG226"/>
      <c r="GJH226"/>
      <c r="GJI226"/>
      <c r="GJJ226"/>
      <c r="GJK226"/>
      <c r="GJL226"/>
      <c r="GJM226"/>
      <c r="GJN226"/>
      <c r="GJO226"/>
      <c r="GJP226"/>
      <c r="GJQ226"/>
      <c r="GJR226"/>
      <c r="GJS226"/>
      <c r="GJT226"/>
      <c r="GJU226"/>
      <c r="GJV226"/>
      <c r="GJW226"/>
      <c r="GJX226"/>
      <c r="GJY226"/>
      <c r="GJZ226"/>
      <c r="GKA226"/>
      <c r="GKB226"/>
      <c r="GKC226"/>
      <c r="GKD226"/>
      <c r="GKE226"/>
      <c r="GKF226"/>
      <c r="GKG226"/>
      <c r="GKH226"/>
      <c r="GKI226"/>
      <c r="GKJ226"/>
      <c r="GKK226"/>
      <c r="GKL226"/>
      <c r="GKM226"/>
      <c r="GKN226"/>
      <c r="GKO226"/>
      <c r="GKP226"/>
      <c r="GKQ226"/>
      <c r="GKR226"/>
      <c r="GKS226"/>
      <c r="GKT226"/>
      <c r="GKU226"/>
      <c r="GKV226"/>
      <c r="GKW226"/>
      <c r="GKX226"/>
      <c r="GKY226"/>
      <c r="GKZ226"/>
      <c r="GLA226"/>
      <c r="GLB226"/>
      <c r="GLC226"/>
      <c r="GLD226"/>
      <c r="GLE226"/>
      <c r="GLF226"/>
      <c r="GLG226"/>
      <c r="GLH226"/>
      <c r="GLI226"/>
      <c r="GLJ226"/>
      <c r="GLK226"/>
      <c r="GLL226"/>
      <c r="GLM226"/>
      <c r="GLN226"/>
      <c r="GLO226"/>
      <c r="GLP226"/>
      <c r="GLQ226"/>
      <c r="GLR226"/>
      <c r="GLS226"/>
      <c r="GLT226"/>
      <c r="GLU226"/>
      <c r="GLV226"/>
      <c r="GLW226"/>
      <c r="GLX226"/>
      <c r="GLY226"/>
      <c r="GLZ226"/>
      <c r="GMA226"/>
      <c r="GMB226"/>
      <c r="GMC226"/>
      <c r="GMD226"/>
      <c r="GME226"/>
      <c r="GMF226"/>
      <c r="GMG226"/>
      <c r="GMH226"/>
      <c r="GMI226"/>
      <c r="GMJ226"/>
      <c r="GMK226"/>
      <c r="GML226"/>
      <c r="GMM226"/>
      <c r="GMN226"/>
      <c r="GMO226"/>
      <c r="GMP226"/>
      <c r="GMQ226"/>
      <c r="GMR226"/>
      <c r="GMS226"/>
      <c r="GMT226"/>
      <c r="GMU226"/>
      <c r="GMV226"/>
      <c r="GMW226"/>
      <c r="GMX226"/>
      <c r="GMY226"/>
      <c r="GMZ226"/>
      <c r="GNA226"/>
      <c r="GNB226"/>
      <c r="GNC226"/>
      <c r="GND226"/>
      <c r="GNE226"/>
      <c r="GNF226"/>
      <c r="GNG226"/>
      <c r="GNH226"/>
      <c r="GNI226"/>
      <c r="GNJ226"/>
      <c r="GNK226"/>
      <c r="GNL226"/>
      <c r="GNM226"/>
      <c r="GNN226"/>
      <c r="GNO226"/>
      <c r="GNP226"/>
      <c r="GNQ226"/>
      <c r="GNR226"/>
      <c r="GNS226"/>
      <c r="GNT226"/>
      <c r="GNU226"/>
      <c r="GNV226"/>
      <c r="GNW226"/>
      <c r="GNX226"/>
      <c r="GNY226"/>
      <c r="GNZ226"/>
      <c r="GOA226"/>
      <c r="GOB226"/>
      <c r="GOC226"/>
      <c r="GOD226"/>
      <c r="GOE226"/>
      <c r="GOF226"/>
      <c r="GOG226"/>
      <c r="GOH226"/>
      <c r="GOI226"/>
      <c r="GOJ226"/>
      <c r="GOK226"/>
      <c r="GOL226"/>
      <c r="GOM226"/>
      <c r="GON226"/>
      <c r="GOO226"/>
      <c r="GOP226"/>
      <c r="GOQ226"/>
      <c r="GOR226"/>
      <c r="GOS226"/>
      <c r="GOT226"/>
      <c r="GOU226"/>
      <c r="GOV226"/>
      <c r="GOW226"/>
      <c r="GOX226"/>
      <c r="GOY226"/>
      <c r="GOZ226"/>
      <c r="GPA226"/>
      <c r="GPB226"/>
      <c r="GPC226"/>
      <c r="GPD226"/>
      <c r="GPE226"/>
      <c r="GPF226"/>
      <c r="GPG226"/>
      <c r="GPH226"/>
      <c r="GPI226"/>
      <c r="GPJ226"/>
      <c r="GPK226"/>
      <c r="GPL226"/>
      <c r="GPM226"/>
      <c r="GPN226"/>
      <c r="GPO226"/>
      <c r="GPP226"/>
      <c r="GPQ226"/>
      <c r="GPR226"/>
      <c r="GPS226"/>
      <c r="GPT226"/>
      <c r="GPU226"/>
      <c r="GPV226"/>
      <c r="GPW226"/>
      <c r="GPX226"/>
      <c r="GPY226"/>
      <c r="GPZ226"/>
      <c r="GQA226"/>
      <c r="GQB226"/>
      <c r="GQC226"/>
      <c r="GQD226"/>
      <c r="GQE226"/>
      <c r="GQF226"/>
      <c r="GQG226"/>
      <c r="GQH226"/>
      <c r="GQI226"/>
      <c r="GQJ226"/>
      <c r="GQK226"/>
      <c r="GQL226"/>
      <c r="GQM226"/>
      <c r="GQN226"/>
      <c r="GQO226"/>
      <c r="GQP226"/>
      <c r="GQQ226"/>
      <c r="GQR226"/>
      <c r="GQS226"/>
      <c r="GQT226"/>
      <c r="GQU226"/>
      <c r="GQV226"/>
      <c r="GQW226"/>
      <c r="GQX226"/>
      <c r="GQY226"/>
      <c r="GQZ226"/>
      <c r="GRA226"/>
      <c r="GRB226"/>
      <c r="GRC226"/>
      <c r="GRD226"/>
      <c r="GRE226"/>
      <c r="GRF226"/>
      <c r="GRG226"/>
      <c r="GRH226"/>
      <c r="GRI226"/>
      <c r="GRJ226"/>
      <c r="GRK226"/>
      <c r="GRL226"/>
      <c r="GRM226"/>
      <c r="GRN226"/>
      <c r="GRO226"/>
      <c r="GRP226"/>
      <c r="GRQ226"/>
      <c r="GRR226"/>
      <c r="GRS226"/>
      <c r="GRT226"/>
      <c r="GRU226"/>
      <c r="GRV226"/>
      <c r="GRW226"/>
      <c r="GRX226"/>
      <c r="GRY226"/>
      <c r="GRZ226"/>
      <c r="GSA226"/>
      <c r="GSB226"/>
      <c r="GSC226"/>
      <c r="GSD226"/>
      <c r="GSE226"/>
      <c r="GSF226"/>
      <c r="GSG226"/>
      <c r="GSH226"/>
      <c r="GSI226"/>
      <c r="GSJ226"/>
      <c r="GSK226"/>
      <c r="GSL226"/>
      <c r="GSM226"/>
      <c r="GSN226"/>
      <c r="GSO226"/>
      <c r="GSP226"/>
      <c r="GSQ226"/>
      <c r="GSR226"/>
      <c r="GSS226"/>
      <c r="GST226"/>
      <c r="GSU226"/>
      <c r="GSV226"/>
      <c r="GSW226"/>
      <c r="GSX226"/>
      <c r="GSY226"/>
      <c r="GSZ226"/>
      <c r="GTA226"/>
      <c r="GTB226"/>
      <c r="GTC226"/>
      <c r="GTD226"/>
      <c r="GTE226"/>
      <c r="GTF226"/>
      <c r="GTG226"/>
      <c r="GTH226"/>
      <c r="GTI226"/>
      <c r="GTJ226"/>
      <c r="GTK226"/>
      <c r="GTL226"/>
      <c r="GTM226"/>
      <c r="GTN226"/>
      <c r="GTO226"/>
      <c r="GTP226"/>
      <c r="GTQ226"/>
      <c r="GTR226"/>
      <c r="GTS226"/>
      <c r="GTT226"/>
      <c r="GTU226"/>
      <c r="GTV226"/>
      <c r="GTW226"/>
      <c r="GTX226"/>
      <c r="GTY226"/>
      <c r="GTZ226"/>
      <c r="GUA226"/>
      <c r="GUB226"/>
      <c r="GUC226"/>
      <c r="GUD226"/>
      <c r="GUE226"/>
      <c r="GUF226"/>
      <c r="GUG226"/>
      <c r="GUH226"/>
      <c r="GUI226"/>
      <c r="GUJ226"/>
      <c r="GUK226"/>
      <c r="GUL226"/>
      <c r="GUM226"/>
      <c r="GUN226"/>
      <c r="GUO226"/>
      <c r="GUP226"/>
      <c r="GUQ226"/>
      <c r="GUR226"/>
      <c r="GUS226"/>
      <c r="GUT226"/>
      <c r="GUU226"/>
      <c r="GUV226"/>
      <c r="GUW226"/>
      <c r="GUX226"/>
      <c r="GUY226"/>
      <c r="GUZ226"/>
      <c r="GVA226"/>
      <c r="GVB226"/>
      <c r="GVC226"/>
      <c r="GVD226"/>
      <c r="GVE226"/>
      <c r="GVF226"/>
      <c r="GVG226"/>
      <c r="GVH226"/>
      <c r="GVI226"/>
      <c r="GVJ226"/>
      <c r="GVK226"/>
      <c r="GVL226"/>
      <c r="GVM226"/>
      <c r="GVN226"/>
      <c r="GVO226"/>
      <c r="GVP226"/>
      <c r="GVQ226"/>
      <c r="GVR226"/>
      <c r="GVS226"/>
      <c r="GVT226"/>
      <c r="GVU226"/>
      <c r="GVV226"/>
      <c r="GVW226"/>
      <c r="GVX226"/>
      <c r="GVY226"/>
      <c r="GVZ226"/>
      <c r="GWA226"/>
      <c r="GWB226"/>
      <c r="GWC226"/>
      <c r="GWD226"/>
      <c r="GWE226"/>
      <c r="GWF226"/>
      <c r="GWG226"/>
      <c r="GWH226"/>
      <c r="GWI226"/>
      <c r="GWJ226"/>
      <c r="GWK226"/>
      <c r="GWL226"/>
      <c r="GWM226"/>
      <c r="GWN226"/>
      <c r="GWO226"/>
      <c r="GWP226"/>
      <c r="GWQ226"/>
      <c r="GWR226"/>
      <c r="GWS226"/>
      <c r="GWT226"/>
      <c r="GWU226"/>
      <c r="GWV226"/>
      <c r="GWW226"/>
      <c r="GWX226"/>
      <c r="GWY226"/>
      <c r="GWZ226"/>
      <c r="GXA226"/>
      <c r="GXB226"/>
      <c r="GXC226"/>
      <c r="GXD226"/>
      <c r="GXE226"/>
      <c r="GXF226"/>
      <c r="GXG226"/>
      <c r="GXH226"/>
      <c r="GXI226"/>
      <c r="GXJ226"/>
      <c r="GXK226"/>
      <c r="GXL226"/>
      <c r="GXM226"/>
      <c r="GXN226"/>
      <c r="GXO226"/>
      <c r="GXP226"/>
      <c r="GXQ226"/>
      <c r="GXR226"/>
      <c r="GXS226"/>
      <c r="GXT226"/>
      <c r="GXU226"/>
      <c r="GXV226"/>
      <c r="GXW226"/>
      <c r="GXX226"/>
      <c r="GXY226"/>
      <c r="GXZ226"/>
      <c r="GYA226"/>
      <c r="GYB226"/>
      <c r="GYC226"/>
      <c r="GYD226"/>
      <c r="GYE226"/>
      <c r="GYF226"/>
      <c r="GYG226"/>
      <c r="GYH226"/>
      <c r="GYI226"/>
      <c r="GYJ226"/>
      <c r="GYK226"/>
      <c r="GYL226"/>
      <c r="GYM226"/>
      <c r="GYN226"/>
      <c r="GYO226"/>
      <c r="GYP226"/>
      <c r="GYQ226"/>
      <c r="GYR226"/>
      <c r="GYS226"/>
      <c r="GYT226"/>
      <c r="GYU226"/>
      <c r="GYV226"/>
      <c r="GYW226"/>
      <c r="GYX226"/>
      <c r="GYY226"/>
      <c r="GYZ226"/>
      <c r="GZA226"/>
      <c r="GZB226"/>
      <c r="GZC226"/>
      <c r="GZD226"/>
      <c r="GZE226"/>
      <c r="GZF226"/>
      <c r="GZG226"/>
      <c r="GZH226"/>
      <c r="GZI226"/>
      <c r="GZJ226"/>
      <c r="GZK226"/>
      <c r="GZL226"/>
      <c r="GZM226"/>
      <c r="GZN226"/>
      <c r="GZO226"/>
      <c r="GZP226"/>
      <c r="GZQ226"/>
      <c r="GZR226"/>
      <c r="GZS226"/>
      <c r="GZT226"/>
      <c r="GZU226"/>
      <c r="GZV226"/>
      <c r="GZW226"/>
      <c r="GZX226"/>
      <c r="GZY226"/>
      <c r="GZZ226"/>
      <c r="HAA226"/>
      <c r="HAB226"/>
      <c r="HAC226"/>
      <c r="HAD226"/>
      <c r="HAE226"/>
      <c r="HAF226"/>
      <c r="HAG226"/>
      <c r="HAH226"/>
      <c r="HAI226"/>
      <c r="HAJ226"/>
      <c r="HAK226"/>
      <c r="HAL226"/>
      <c r="HAM226"/>
      <c r="HAN226"/>
      <c r="HAO226"/>
      <c r="HAP226"/>
      <c r="HAQ226"/>
      <c r="HAR226"/>
      <c r="HAS226"/>
      <c r="HAT226"/>
      <c r="HAU226"/>
      <c r="HAV226"/>
      <c r="HAW226"/>
      <c r="HAX226"/>
      <c r="HAY226"/>
      <c r="HAZ226"/>
      <c r="HBA226"/>
      <c r="HBB226"/>
      <c r="HBC226"/>
      <c r="HBD226"/>
      <c r="HBE226"/>
      <c r="HBF226"/>
      <c r="HBG226"/>
      <c r="HBH226"/>
      <c r="HBI226"/>
      <c r="HBJ226"/>
      <c r="HBK226"/>
      <c r="HBL226"/>
      <c r="HBM226"/>
      <c r="HBN226"/>
      <c r="HBO226"/>
      <c r="HBP226"/>
      <c r="HBQ226"/>
      <c r="HBR226"/>
      <c r="HBS226"/>
      <c r="HBT226"/>
      <c r="HBU226"/>
      <c r="HBV226"/>
      <c r="HBW226"/>
      <c r="HBX226"/>
      <c r="HBY226"/>
      <c r="HBZ226"/>
      <c r="HCA226"/>
      <c r="HCB226"/>
      <c r="HCC226"/>
      <c r="HCD226"/>
      <c r="HCE226"/>
      <c r="HCF226"/>
      <c r="HCG226"/>
      <c r="HCH226"/>
      <c r="HCI226"/>
      <c r="HCJ226"/>
      <c r="HCK226"/>
      <c r="HCL226"/>
      <c r="HCM226"/>
      <c r="HCN226"/>
      <c r="HCO226"/>
      <c r="HCP226"/>
      <c r="HCQ226"/>
      <c r="HCR226"/>
      <c r="HCS226"/>
      <c r="HCT226"/>
      <c r="HCU226"/>
      <c r="HCV226"/>
      <c r="HCW226"/>
      <c r="HCX226"/>
      <c r="HCY226"/>
      <c r="HCZ226"/>
      <c r="HDA226"/>
      <c r="HDB226"/>
      <c r="HDC226"/>
      <c r="HDD226"/>
      <c r="HDE226"/>
      <c r="HDF226"/>
      <c r="HDG226"/>
      <c r="HDH226"/>
      <c r="HDI226"/>
      <c r="HDJ226"/>
      <c r="HDK226"/>
      <c r="HDL226"/>
      <c r="HDM226"/>
      <c r="HDN226"/>
      <c r="HDO226"/>
      <c r="HDP226"/>
      <c r="HDQ226"/>
      <c r="HDR226"/>
      <c r="HDS226"/>
      <c r="HDT226"/>
      <c r="HDU226"/>
      <c r="HDV226"/>
      <c r="HDW226"/>
      <c r="HDX226"/>
      <c r="HDY226"/>
      <c r="HDZ226"/>
      <c r="HEA226"/>
      <c r="HEB226"/>
      <c r="HEC226"/>
      <c r="HED226"/>
      <c r="HEE226"/>
      <c r="HEF226"/>
      <c r="HEG226"/>
      <c r="HEH226"/>
      <c r="HEI226"/>
      <c r="HEJ226"/>
      <c r="HEK226"/>
      <c r="HEL226"/>
      <c r="HEM226"/>
      <c r="HEN226"/>
      <c r="HEO226"/>
      <c r="HEP226"/>
      <c r="HEQ226"/>
      <c r="HER226"/>
      <c r="HES226"/>
      <c r="HET226"/>
      <c r="HEU226"/>
      <c r="HEV226"/>
      <c r="HEW226"/>
      <c r="HEX226"/>
      <c r="HEY226"/>
      <c r="HEZ226"/>
      <c r="HFA226"/>
      <c r="HFB226"/>
      <c r="HFC226"/>
      <c r="HFD226"/>
      <c r="HFE226"/>
      <c r="HFF226"/>
      <c r="HFG226"/>
      <c r="HFH226"/>
      <c r="HFI226"/>
      <c r="HFJ226"/>
      <c r="HFK226"/>
      <c r="HFL226"/>
      <c r="HFM226"/>
      <c r="HFN226"/>
      <c r="HFO226"/>
      <c r="HFP226"/>
      <c r="HFQ226"/>
      <c r="HFR226"/>
      <c r="HFS226"/>
      <c r="HFT226"/>
      <c r="HFU226"/>
      <c r="HFV226"/>
      <c r="HFW226"/>
      <c r="HFX226"/>
      <c r="HFY226"/>
      <c r="HFZ226"/>
      <c r="HGA226"/>
      <c r="HGB226"/>
      <c r="HGC226"/>
      <c r="HGD226"/>
      <c r="HGE226"/>
      <c r="HGF226"/>
      <c r="HGG226"/>
      <c r="HGH226"/>
      <c r="HGI226"/>
      <c r="HGJ226"/>
      <c r="HGK226"/>
      <c r="HGL226"/>
      <c r="HGM226"/>
      <c r="HGN226"/>
      <c r="HGO226"/>
      <c r="HGP226"/>
      <c r="HGQ226"/>
      <c r="HGR226"/>
      <c r="HGS226"/>
      <c r="HGT226"/>
      <c r="HGU226"/>
      <c r="HGV226"/>
      <c r="HGW226"/>
      <c r="HGX226"/>
      <c r="HGY226"/>
      <c r="HGZ226"/>
      <c r="HHA226"/>
      <c r="HHB226"/>
      <c r="HHC226"/>
      <c r="HHD226"/>
      <c r="HHE226"/>
      <c r="HHF226"/>
      <c r="HHG226"/>
      <c r="HHH226"/>
      <c r="HHI226"/>
      <c r="HHJ226"/>
      <c r="HHK226"/>
      <c r="HHL226"/>
      <c r="HHM226"/>
      <c r="HHN226"/>
      <c r="HHO226"/>
      <c r="HHP226"/>
      <c r="HHQ226"/>
      <c r="HHR226"/>
      <c r="HHS226"/>
      <c r="HHT226"/>
      <c r="HHU226"/>
      <c r="HHV226"/>
      <c r="HHW226"/>
      <c r="HHX226"/>
      <c r="HHY226"/>
      <c r="HHZ226"/>
      <c r="HIA226"/>
      <c r="HIB226"/>
      <c r="HIC226"/>
      <c r="HID226"/>
      <c r="HIE226"/>
      <c r="HIF226"/>
      <c r="HIG226"/>
      <c r="HIH226"/>
      <c r="HII226"/>
      <c r="HIJ226"/>
      <c r="HIK226"/>
      <c r="HIL226"/>
      <c r="HIM226"/>
      <c r="HIN226"/>
      <c r="HIO226"/>
      <c r="HIP226"/>
      <c r="HIQ226"/>
      <c r="HIR226"/>
      <c r="HIS226"/>
      <c r="HIT226"/>
      <c r="HIU226"/>
      <c r="HIV226"/>
      <c r="HIW226"/>
      <c r="HIX226"/>
      <c r="HIY226"/>
      <c r="HIZ226"/>
      <c r="HJA226"/>
      <c r="HJB226"/>
      <c r="HJC226"/>
      <c r="HJD226"/>
      <c r="HJE226"/>
      <c r="HJF226"/>
      <c r="HJG226"/>
      <c r="HJH226"/>
      <c r="HJI226"/>
      <c r="HJJ226"/>
      <c r="HJK226"/>
      <c r="HJL226"/>
      <c r="HJM226"/>
      <c r="HJN226"/>
      <c r="HJO226"/>
      <c r="HJP226"/>
      <c r="HJQ226"/>
      <c r="HJR226"/>
      <c r="HJS226"/>
      <c r="HJT226"/>
      <c r="HJU226"/>
      <c r="HJV226"/>
      <c r="HJW226"/>
      <c r="HJX226"/>
      <c r="HJY226"/>
      <c r="HJZ226"/>
      <c r="HKA226"/>
      <c r="HKB226"/>
      <c r="HKC226"/>
      <c r="HKD226"/>
      <c r="HKE226"/>
      <c r="HKF226"/>
      <c r="HKG226"/>
      <c r="HKH226"/>
      <c r="HKI226"/>
      <c r="HKJ226"/>
      <c r="HKK226"/>
      <c r="HKL226"/>
      <c r="HKM226"/>
      <c r="HKN226"/>
      <c r="HKO226"/>
      <c r="HKP226"/>
      <c r="HKQ226"/>
      <c r="HKR226"/>
      <c r="HKS226"/>
      <c r="HKT226"/>
      <c r="HKU226"/>
      <c r="HKV226"/>
      <c r="HKW226"/>
      <c r="HKX226"/>
      <c r="HKY226"/>
      <c r="HKZ226"/>
      <c r="HLA226"/>
      <c r="HLB226"/>
      <c r="HLC226"/>
      <c r="HLD226"/>
      <c r="HLE226"/>
      <c r="HLF226"/>
      <c r="HLG226"/>
      <c r="HLH226"/>
      <c r="HLI226"/>
      <c r="HLJ226"/>
      <c r="HLK226"/>
      <c r="HLL226"/>
      <c r="HLM226"/>
      <c r="HLN226"/>
      <c r="HLO226"/>
      <c r="HLP226"/>
      <c r="HLQ226"/>
      <c r="HLR226"/>
      <c r="HLS226"/>
      <c r="HLT226"/>
      <c r="HLU226"/>
      <c r="HLV226"/>
      <c r="HLW226"/>
      <c r="HLX226"/>
      <c r="HLY226"/>
      <c r="HLZ226"/>
      <c r="HMA226"/>
      <c r="HMB226"/>
      <c r="HMC226"/>
      <c r="HMD226"/>
      <c r="HME226"/>
      <c r="HMF226"/>
      <c r="HMG226"/>
      <c r="HMH226"/>
      <c r="HMI226"/>
      <c r="HMJ226"/>
      <c r="HMK226"/>
      <c r="HML226"/>
      <c r="HMM226"/>
      <c r="HMN226"/>
      <c r="HMO226"/>
      <c r="HMP226"/>
      <c r="HMQ226"/>
      <c r="HMR226"/>
      <c r="HMS226"/>
      <c r="HMT226"/>
      <c r="HMU226"/>
      <c r="HMV226"/>
      <c r="HMW226"/>
      <c r="HMX226"/>
      <c r="HMY226"/>
      <c r="HMZ226"/>
      <c r="HNA226"/>
      <c r="HNB226"/>
      <c r="HNC226"/>
      <c r="HND226"/>
      <c r="HNE226"/>
      <c r="HNF226"/>
      <c r="HNG226"/>
      <c r="HNH226"/>
      <c r="HNI226"/>
      <c r="HNJ226"/>
      <c r="HNK226"/>
      <c r="HNL226"/>
      <c r="HNM226"/>
      <c r="HNN226"/>
      <c r="HNO226"/>
      <c r="HNP226"/>
      <c r="HNQ226"/>
      <c r="HNR226"/>
      <c r="HNS226"/>
      <c r="HNT226"/>
      <c r="HNU226"/>
      <c r="HNV226"/>
      <c r="HNW226"/>
      <c r="HNX226"/>
      <c r="HNY226"/>
      <c r="HNZ226"/>
      <c r="HOA226"/>
      <c r="HOB226"/>
      <c r="HOC226"/>
      <c r="HOD226"/>
      <c r="HOE226"/>
      <c r="HOF226"/>
      <c r="HOG226"/>
      <c r="HOH226"/>
      <c r="HOI226"/>
      <c r="HOJ226"/>
      <c r="HOK226"/>
      <c r="HOL226"/>
      <c r="HOM226"/>
      <c r="HON226"/>
      <c r="HOO226"/>
      <c r="HOP226"/>
      <c r="HOQ226"/>
      <c r="HOR226"/>
      <c r="HOS226"/>
      <c r="HOT226"/>
      <c r="HOU226"/>
      <c r="HOV226"/>
      <c r="HOW226"/>
      <c r="HOX226"/>
      <c r="HOY226"/>
      <c r="HOZ226"/>
      <c r="HPA226"/>
      <c r="HPB226"/>
      <c r="HPC226"/>
      <c r="HPD226"/>
      <c r="HPE226"/>
      <c r="HPF226"/>
      <c r="HPG226"/>
      <c r="HPH226"/>
      <c r="HPI226"/>
      <c r="HPJ226"/>
      <c r="HPK226"/>
      <c r="HPL226"/>
      <c r="HPM226"/>
      <c r="HPN226"/>
      <c r="HPO226"/>
      <c r="HPP226"/>
      <c r="HPQ226"/>
      <c r="HPR226"/>
      <c r="HPS226"/>
      <c r="HPT226"/>
      <c r="HPU226"/>
      <c r="HPV226"/>
      <c r="HPW226"/>
      <c r="HPX226"/>
      <c r="HPY226"/>
      <c r="HPZ226"/>
      <c r="HQA226"/>
      <c r="HQB226"/>
      <c r="HQC226"/>
      <c r="HQD226"/>
      <c r="HQE226"/>
      <c r="HQF226"/>
      <c r="HQG226"/>
      <c r="HQH226"/>
      <c r="HQI226"/>
      <c r="HQJ226"/>
      <c r="HQK226"/>
      <c r="HQL226"/>
      <c r="HQM226"/>
      <c r="HQN226"/>
      <c r="HQO226"/>
      <c r="HQP226"/>
      <c r="HQQ226"/>
      <c r="HQR226"/>
      <c r="HQS226"/>
      <c r="HQT226"/>
      <c r="HQU226"/>
      <c r="HQV226"/>
      <c r="HQW226"/>
      <c r="HQX226"/>
      <c r="HQY226"/>
      <c r="HQZ226"/>
      <c r="HRA226"/>
      <c r="HRB226"/>
      <c r="HRC226"/>
      <c r="HRD226"/>
      <c r="HRE226"/>
      <c r="HRF226"/>
      <c r="HRG226"/>
      <c r="HRH226"/>
      <c r="HRI226"/>
      <c r="HRJ226"/>
      <c r="HRK226"/>
      <c r="HRL226"/>
      <c r="HRM226"/>
      <c r="HRN226"/>
      <c r="HRO226"/>
      <c r="HRP226"/>
      <c r="HRQ226"/>
      <c r="HRR226"/>
      <c r="HRS226"/>
      <c r="HRT226"/>
      <c r="HRU226"/>
      <c r="HRV226"/>
      <c r="HRW226"/>
      <c r="HRX226"/>
      <c r="HRY226"/>
      <c r="HRZ226"/>
      <c r="HSA226"/>
      <c r="HSB226"/>
      <c r="HSC226"/>
      <c r="HSD226"/>
      <c r="HSE226"/>
      <c r="HSF226"/>
      <c r="HSG226"/>
      <c r="HSH226"/>
      <c r="HSI226"/>
      <c r="HSJ226"/>
      <c r="HSK226"/>
      <c r="HSL226"/>
      <c r="HSM226"/>
      <c r="HSN226"/>
      <c r="HSO226"/>
      <c r="HSP226"/>
      <c r="HSQ226"/>
      <c r="HSR226"/>
      <c r="HSS226"/>
      <c r="HST226"/>
      <c r="HSU226"/>
      <c r="HSV226"/>
      <c r="HSW226"/>
      <c r="HSX226"/>
      <c r="HSY226"/>
      <c r="HSZ226"/>
      <c r="HTA226"/>
      <c r="HTB226"/>
      <c r="HTC226"/>
      <c r="HTD226"/>
      <c r="HTE226"/>
      <c r="HTF226"/>
      <c r="HTG226"/>
      <c r="HTH226"/>
      <c r="HTI226"/>
      <c r="HTJ226"/>
      <c r="HTK226"/>
      <c r="HTL226"/>
      <c r="HTM226"/>
      <c r="HTN226"/>
      <c r="HTO226"/>
      <c r="HTP226"/>
      <c r="HTQ226"/>
      <c r="HTR226"/>
      <c r="HTS226"/>
      <c r="HTT226"/>
      <c r="HTU226"/>
      <c r="HTV226"/>
      <c r="HTW226"/>
      <c r="HTX226"/>
      <c r="HTY226"/>
      <c r="HTZ226"/>
      <c r="HUA226"/>
      <c r="HUB226"/>
      <c r="HUC226"/>
      <c r="HUD226"/>
      <c r="HUE226"/>
      <c r="HUF226"/>
      <c r="HUG226"/>
      <c r="HUH226"/>
      <c r="HUI226"/>
      <c r="HUJ226"/>
      <c r="HUK226"/>
      <c r="HUL226"/>
      <c r="HUM226"/>
      <c r="HUN226"/>
      <c r="HUO226"/>
      <c r="HUP226"/>
      <c r="HUQ226"/>
      <c r="HUR226"/>
      <c r="HUS226"/>
      <c r="HUT226"/>
      <c r="HUU226"/>
      <c r="HUV226"/>
      <c r="HUW226"/>
      <c r="HUX226"/>
      <c r="HUY226"/>
      <c r="HUZ226"/>
      <c r="HVA226"/>
      <c r="HVB226"/>
      <c r="HVC226"/>
      <c r="HVD226"/>
      <c r="HVE226"/>
      <c r="HVF226"/>
      <c r="HVG226"/>
      <c r="HVH226"/>
      <c r="HVI226"/>
      <c r="HVJ226"/>
      <c r="HVK226"/>
      <c r="HVL226"/>
      <c r="HVM226"/>
      <c r="HVN226"/>
      <c r="HVO226"/>
      <c r="HVP226"/>
      <c r="HVQ226"/>
      <c r="HVR226"/>
      <c r="HVS226"/>
      <c r="HVT226"/>
      <c r="HVU226"/>
      <c r="HVV226"/>
      <c r="HVW226"/>
      <c r="HVX226"/>
      <c r="HVY226"/>
      <c r="HVZ226"/>
      <c r="HWA226"/>
      <c r="HWB226"/>
      <c r="HWC226"/>
      <c r="HWD226"/>
      <c r="HWE226"/>
      <c r="HWF226"/>
      <c r="HWG226"/>
      <c r="HWH226"/>
      <c r="HWI226"/>
      <c r="HWJ226"/>
      <c r="HWK226"/>
      <c r="HWL226"/>
      <c r="HWM226"/>
      <c r="HWN226"/>
      <c r="HWO226"/>
      <c r="HWP226"/>
      <c r="HWQ226"/>
      <c r="HWR226"/>
      <c r="HWS226"/>
      <c r="HWT226"/>
      <c r="HWU226"/>
      <c r="HWV226"/>
      <c r="HWW226"/>
      <c r="HWX226"/>
      <c r="HWY226"/>
      <c r="HWZ226"/>
      <c r="HXA226"/>
      <c r="HXB226"/>
      <c r="HXC226"/>
      <c r="HXD226"/>
      <c r="HXE226"/>
      <c r="HXF226"/>
      <c r="HXG226"/>
      <c r="HXH226"/>
      <c r="HXI226"/>
      <c r="HXJ226"/>
      <c r="HXK226"/>
      <c r="HXL226"/>
      <c r="HXM226"/>
      <c r="HXN226"/>
      <c r="HXO226"/>
      <c r="HXP226"/>
      <c r="HXQ226"/>
      <c r="HXR226"/>
      <c r="HXS226"/>
      <c r="HXT226"/>
      <c r="HXU226"/>
      <c r="HXV226"/>
      <c r="HXW226"/>
      <c r="HXX226"/>
      <c r="HXY226"/>
      <c r="HXZ226"/>
      <c r="HYA226"/>
      <c r="HYB226"/>
      <c r="HYC226"/>
      <c r="HYD226"/>
      <c r="HYE226"/>
      <c r="HYF226"/>
      <c r="HYG226"/>
      <c r="HYH226"/>
      <c r="HYI226"/>
      <c r="HYJ226"/>
      <c r="HYK226"/>
      <c r="HYL226"/>
      <c r="HYM226"/>
      <c r="HYN226"/>
      <c r="HYO226"/>
      <c r="HYP226"/>
      <c r="HYQ226"/>
      <c r="HYR226"/>
      <c r="HYS226"/>
      <c r="HYT226"/>
      <c r="HYU226"/>
      <c r="HYV226"/>
      <c r="HYW226"/>
      <c r="HYX226"/>
      <c r="HYY226"/>
      <c r="HYZ226"/>
      <c r="HZA226"/>
      <c r="HZB226"/>
      <c r="HZC226"/>
      <c r="HZD226"/>
      <c r="HZE226"/>
      <c r="HZF226"/>
      <c r="HZG226"/>
      <c r="HZH226"/>
      <c r="HZI226"/>
      <c r="HZJ226"/>
      <c r="HZK226"/>
      <c r="HZL226"/>
      <c r="HZM226"/>
      <c r="HZN226"/>
      <c r="HZO226"/>
      <c r="HZP226"/>
      <c r="HZQ226"/>
      <c r="HZR226"/>
      <c r="HZS226"/>
      <c r="HZT226"/>
      <c r="HZU226"/>
      <c r="HZV226"/>
      <c r="HZW226"/>
      <c r="HZX226"/>
      <c r="HZY226"/>
      <c r="HZZ226"/>
      <c r="IAA226"/>
      <c r="IAB226"/>
      <c r="IAC226"/>
      <c r="IAD226"/>
      <c r="IAE226"/>
      <c r="IAF226"/>
      <c r="IAG226"/>
      <c r="IAH226"/>
      <c r="IAI226"/>
      <c r="IAJ226"/>
      <c r="IAK226"/>
      <c r="IAL226"/>
      <c r="IAM226"/>
      <c r="IAN226"/>
      <c r="IAO226"/>
      <c r="IAP226"/>
      <c r="IAQ226"/>
      <c r="IAR226"/>
      <c r="IAS226"/>
      <c r="IAT226"/>
      <c r="IAU226"/>
      <c r="IAV226"/>
      <c r="IAW226"/>
      <c r="IAX226"/>
      <c r="IAY226"/>
      <c r="IAZ226"/>
      <c r="IBA226"/>
      <c r="IBB226"/>
      <c r="IBC226"/>
      <c r="IBD226"/>
      <c r="IBE226"/>
      <c r="IBF226"/>
      <c r="IBG226"/>
      <c r="IBH226"/>
      <c r="IBI226"/>
      <c r="IBJ226"/>
      <c r="IBK226"/>
      <c r="IBL226"/>
      <c r="IBM226"/>
      <c r="IBN226"/>
      <c r="IBO226"/>
      <c r="IBP226"/>
      <c r="IBQ226"/>
      <c r="IBR226"/>
      <c r="IBS226"/>
      <c r="IBT226"/>
      <c r="IBU226"/>
      <c r="IBV226"/>
      <c r="IBW226"/>
      <c r="IBX226"/>
      <c r="IBY226"/>
      <c r="IBZ226"/>
      <c r="ICA226"/>
      <c r="ICB226"/>
      <c r="ICC226"/>
      <c r="ICD226"/>
      <c r="ICE226"/>
      <c r="ICF226"/>
      <c r="ICG226"/>
      <c r="ICH226"/>
      <c r="ICI226"/>
      <c r="ICJ226"/>
      <c r="ICK226"/>
      <c r="ICL226"/>
      <c r="ICM226"/>
      <c r="ICN226"/>
      <c r="ICO226"/>
      <c r="ICP226"/>
      <c r="ICQ226"/>
      <c r="ICR226"/>
      <c r="ICS226"/>
      <c r="ICT226"/>
      <c r="ICU226"/>
      <c r="ICV226"/>
      <c r="ICW226"/>
      <c r="ICX226"/>
      <c r="ICY226"/>
      <c r="ICZ226"/>
      <c r="IDA226"/>
      <c r="IDB226"/>
      <c r="IDC226"/>
      <c r="IDD226"/>
      <c r="IDE226"/>
      <c r="IDF226"/>
      <c r="IDG226"/>
      <c r="IDH226"/>
      <c r="IDI226"/>
      <c r="IDJ226"/>
      <c r="IDK226"/>
      <c r="IDL226"/>
      <c r="IDM226"/>
      <c r="IDN226"/>
      <c r="IDO226"/>
      <c r="IDP226"/>
      <c r="IDQ226"/>
      <c r="IDR226"/>
      <c r="IDS226"/>
      <c r="IDT226"/>
      <c r="IDU226"/>
      <c r="IDV226"/>
      <c r="IDW226"/>
      <c r="IDX226"/>
      <c r="IDY226"/>
      <c r="IDZ226"/>
      <c r="IEA226"/>
      <c r="IEB226"/>
      <c r="IEC226"/>
      <c r="IED226"/>
      <c r="IEE226"/>
      <c r="IEF226"/>
      <c r="IEG226"/>
      <c r="IEH226"/>
      <c r="IEI226"/>
      <c r="IEJ226"/>
      <c r="IEK226"/>
      <c r="IEL226"/>
      <c r="IEM226"/>
      <c r="IEN226"/>
      <c r="IEO226"/>
      <c r="IEP226"/>
      <c r="IEQ226"/>
      <c r="IER226"/>
      <c r="IES226"/>
      <c r="IET226"/>
      <c r="IEU226"/>
      <c r="IEV226"/>
      <c r="IEW226"/>
      <c r="IEX226"/>
      <c r="IEY226"/>
      <c r="IEZ226"/>
      <c r="IFA226"/>
      <c r="IFB226"/>
      <c r="IFC226"/>
      <c r="IFD226"/>
      <c r="IFE226"/>
      <c r="IFF226"/>
      <c r="IFG226"/>
      <c r="IFH226"/>
      <c r="IFI226"/>
      <c r="IFJ226"/>
      <c r="IFK226"/>
      <c r="IFL226"/>
      <c r="IFM226"/>
      <c r="IFN226"/>
      <c r="IFO226"/>
      <c r="IFP226"/>
      <c r="IFQ226"/>
      <c r="IFR226"/>
      <c r="IFS226"/>
      <c r="IFT226"/>
      <c r="IFU226"/>
      <c r="IFV226"/>
      <c r="IFW226"/>
      <c r="IFX226"/>
      <c r="IFY226"/>
      <c r="IFZ226"/>
      <c r="IGA226"/>
      <c r="IGB226"/>
      <c r="IGC226"/>
      <c r="IGD226"/>
      <c r="IGE226"/>
      <c r="IGF226"/>
      <c r="IGG226"/>
      <c r="IGH226"/>
      <c r="IGI226"/>
      <c r="IGJ226"/>
      <c r="IGK226"/>
      <c r="IGL226"/>
      <c r="IGM226"/>
      <c r="IGN226"/>
      <c r="IGO226"/>
      <c r="IGP226"/>
      <c r="IGQ226"/>
      <c r="IGR226"/>
      <c r="IGS226"/>
      <c r="IGT226"/>
      <c r="IGU226"/>
      <c r="IGV226"/>
      <c r="IGW226"/>
      <c r="IGX226"/>
      <c r="IGY226"/>
      <c r="IGZ226"/>
      <c r="IHA226"/>
      <c r="IHB226"/>
      <c r="IHC226"/>
      <c r="IHD226"/>
      <c r="IHE226"/>
      <c r="IHF226"/>
      <c r="IHG226"/>
      <c r="IHH226"/>
      <c r="IHI226"/>
      <c r="IHJ226"/>
      <c r="IHK226"/>
      <c r="IHL226"/>
      <c r="IHM226"/>
      <c r="IHN226"/>
      <c r="IHO226"/>
      <c r="IHP226"/>
      <c r="IHQ226"/>
      <c r="IHR226"/>
      <c r="IHS226"/>
      <c r="IHT226"/>
      <c r="IHU226"/>
      <c r="IHV226"/>
      <c r="IHW226"/>
      <c r="IHX226"/>
      <c r="IHY226"/>
      <c r="IHZ226"/>
      <c r="IIA226"/>
      <c r="IIB226"/>
      <c r="IIC226"/>
      <c r="IID226"/>
      <c r="IIE226"/>
      <c r="IIF226"/>
      <c r="IIG226"/>
      <c r="IIH226"/>
      <c r="III226"/>
      <c r="IIJ226"/>
      <c r="IIK226"/>
      <c r="IIL226"/>
      <c r="IIM226"/>
      <c r="IIN226"/>
      <c r="IIO226"/>
      <c r="IIP226"/>
      <c r="IIQ226"/>
      <c r="IIR226"/>
      <c r="IIS226"/>
      <c r="IIT226"/>
      <c r="IIU226"/>
      <c r="IIV226"/>
      <c r="IIW226"/>
      <c r="IIX226"/>
      <c r="IIY226"/>
      <c r="IIZ226"/>
      <c r="IJA226"/>
      <c r="IJB226"/>
      <c r="IJC226"/>
      <c r="IJD226"/>
      <c r="IJE226"/>
      <c r="IJF226"/>
      <c r="IJG226"/>
      <c r="IJH226"/>
      <c r="IJI226"/>
      <c r="IJJ226"/>
      <c r="IJK226"/>
      <c r="IJL226"/>
      <c r="IJM226"/>
      <c r="IJN226"/>
      <c r="IJO226"/>
      <c r="IJP226"/>
      <c r="IJQ226"/>
      <c r="IJR226"/>
      <c r="IJS226"/>
      <c r="IJT226"/>
      <c r="IJU226"/>
      <c r="IJV226"/>
      <c r="IJW226"/>
      <c r="IJX226"/>
      <c r="IJY226"/>
      <c r="IJZ226"/>
      <c r="IKA226"/>
      <c r="IKB226"/>
      <c r="IKC226"/>
      <c r="IKD226"/>
      <c r="IKE226"/>
      <c r="IKF226"/>
      <c r="IKG226"/>
      <c r="IKH226"/>
      <c r="IKI226"/>
      <c r="IKJ226"/>
      <c r="IKK226"/>
      <c r="IKL226"/>
      <c r="IKM226"/>
      <c r="IKN226"/>
      <c r="IKO226"/>
      <c r="IKP226"/>
      <c r="IKQ226"/>
      <c r="IKR226"/>
      <c r="IKS226"/>
      <c r="IKT226"/>
      <c r="IKU226"/>
      <c r="IKV226"/>
      <c r="IKW226"/>
      <c r="IKX226"/>
      <c r="IKY226"/>
      <c r="IKZ226"/>
      <c r="ILA226"/>
      <c r="ILB226"/>
      <c r="ILC226"/>
      <c r="ILD226"/>
      <c r="ILE226"/>
      <c r="ILF226"/>
      <c r="ILG226"/>
      <c r="ILH226"/>
      <c r="ILI226"/>
      <c r="ILJ226"/>
      <c r="ILK226"/>
      <c r="ILL226"/>
      <c r="ILM226"/>
      <c r="ILN226"/>
      <c r="ILO226"/>
      <c r="ILP226"/>
      <c r="ILQ226"/>
      <c r="ILR226"/>
      <c r="ILS226"/>
      <c r="ILT226"/>
      <c r="ILU226"/>
      <c r="ILV226"/>
      <c r="ILW226"/>
      <c r="ILX226"/>
      <c r="ILY226"/>
      <c r="ILZ226"/>
      <c r="IMA226"/>
      <c r="IMB226"/>
      <c r="IMC226"/>
      <c r="IMD226"/>
      <c r="IME226"/>
      <c r="IMF226"/>
      <c r="IMG226"/>
      <c r="IMH226"/>
      <c r="IMI226"/>
      <c r="IMJ226"/>
      <c r="IMK226"/>
      <c r="IML226"/>
      <c r="IMM226"/>
      <c r="IMN226"/>
      <c r="IMO226"/>
      <c r="IMP226"/>
      <c r="IMQ226"/>
      <c r="IMR226"/>
      <c r="IMS226"/>
      <c r="IMT226"/>
      <c r="IMU226"/>
      <c r="IMV226"/>
      <c r="IMW226"/>
      <c r="IMX226"/>
      <c r="IMY226"/>
      <c r="IMZ226"/>
      <c r="INA226"/>
      <c r="INB226"/>
      <c r="INC226"/>
      <c r="IND226"/>
      <c r="INE226"/>
      <c r="INF226"/>
      <c r="ING226"/>
      <c r="INH226"/>
      <c r="INI226"/>
      <c r="INJ226"/>
      <c r="INK226"/>
      <c r="INL226"/>
      <c r="INM226"/>
      <c r="INN226"/>
      <c r="INO226"/>
      <c r="INP226"/>
      <c r="INQ226"/>
      <c r="INR226"/>
      <c r="INS226"/>
      <c r="INT226"/>
      <c r="INU226"/>
      <c r="INV226"/>
      <c r="INW226"/>
      <c r="INX226"/>
      <c r="INY226"/>
      <c r="INZ226"/>
      <c r="IOA226"/>
      <c r="IOB226"/>
      <c r="IOC226"/>
      <c r="IOD226"/>
      <c r="IOE226"/>
      <c r="IOF226"/>
      <c r="IOG226"/>
      <c r="IOH226"/>
      <c r="IOI226"/>
      <c r="IOJ226"/>
      <c r="IOK226"/>
      <c r="IOL226"/>
      <c r="IOM226"/>
      <c r="ION226"/>
      <c r="IOO226"/>
      <c r="IOP226"/>
      <c r="IOQ226"/>
      <c r="IOR226"/>
      <c r="IOS226"/>
      <c r="IOT226"/>
      <c r="IOU226"/>
      <c r="IOV226"/>
      <c r="IOW226"/>
      <c r="IOX226"/>
      <c r="IOY226"/>
      <c r="IOZ226"/>
      <c r="IPA226"/>
      <c r="IPB226"/>
      <c r="IPC226"/>
      <c r="IPD226"/>
      <c r="IPE226"/>
      <c r="IPF226"/>
      <c r="IPG226"/>
      <c r="IPH226"/>
      <c r="IPI226"/>
      <c r="IPJ226"/>
      <c r="IPK226"/>
      <c r="IPL226"/>
      <c r="IPM226"/>
      <c r="IPN226"/>
      <c r="IPO226"/>
      <c r="IPP226"/>
      <c r="IPQ226"/>
      <c r="IPR226"/>
      <c r="IPS226"/>
      <c r="IPT226"/>
      <c r="IPU226"/>
      <c r="IPV226"/>
      <c r="IPW226"/>
      <c r="IPX226"/>
      <c r="IPY226"/>
      <c r="IPZ226"/>
      <c r="IQA226"/>
      <c r="IQB226"/>
      <c r="IQC226"/>
      <c r="IQD226"/>
      <c r="IQE226"/>
      <c r="IQF226"/>
      <c r="IQG226"/>
      <c r="IQH226"/>
      <c r="IQI226"/>
      <c r="IQJ226"/>
      <c r="IQK226"/>
      <c r="IQL226"/>
      <c r="IQM226"/>
      <c r="IQN226"/>
      <c r="IQO226"/>
      <c r="IQP226"/>
      <c r="IQQ226"/>
      <c r="IQR226"/>
      <c r="IQS226"/>
      <c r="IQT226"/>
      <c r="IQU226"/>
      <c r="IQV226"/>
      <c r="IQW226"/>
      <c r="IQX226"/>
      <c r="IQY226"/>
      <c r="IQZ226"/>
      <c r="IRA226"/>
      <c r="IRB226"/>
      <c r="IRC226"/>
      <c r="IRD226"/>
      <c r="IRE226"/>
      <c r="IRF226"/>
      <c r="IRG226"/>
      <c r="IRH226"/>
      <c r="IRI226"/>
      <c r="IRJ226"/>
      <c r="IRK226"/>
      <c r="IRL226"/>
      <c r="IRM226"/>
      <c r="IRN226"/>
      <c r="IRO226"/>
      <c r="IRP226"/>
      <c r="IRQ226"/>
      <c r="IRR226"/>
      <c r="IRS226"/>
      <c r="IRT226"/>
      <c r="IRU226"/>
      <c r="IRV226"/>
      <c r="IRW226"/>
      <c r="IRX226"/>
      <c r="IRY226"/>
      <c r="IRZ226"/>
      <c r="ISA226"/>
      <c r="ISB226"/>
      <c r="ISC226"/>
      <c r="ISD226"/>
      <c r="ISE226"/>
      <c r="ISF226"/>
      <c r="ISG226"/>
      <c r="ISH226"/>
      <c r="ISI226"/>
      <c r="ISJ226"/>
      <c r="ISK226"/>
      <c r="ISL226"/>
      <c r="ISM226"/>
      <c r="ISN226"/>
      <c r="ISO226"/>
      <c r="ISP226"/>
      <c r="ISQ226"/>
      <c r="ISR226"/>
      <c r="ISS226"/>
      <c r="IST226"/>
      <c r="ISU226"/>
      <c r="ISV226"/>
      <c r="ISW226"/>
      <c r="ISX226"/>
      <c r="ISY226"/>
      <c r="ISZ226"/>
      <c r="ITA226"/>
      <c r="ITB226"/>
      <c r="ITC226"/>
      <c r="ITD226"/>
      <c r="ITE226"/>
      <c r="ITF226"/>
      <c r="ITG226"/>
      <c r="ITH226"/>
      <c r="ITI226"/>
      <c r="ITJ226"/>
      <c r="ITK226"/>
      <c r="ITL226"/>
      <c r="ITM226"/>
      <c r="ITN226"/>
      <c r="ITO226"/>
      <c r="ITP226"/>
      <c r="ITQ226"/>
      <c r="ITR226"/>
      <c r="ITS226"/>
      <c r="ITT226"/>
      <c r="ITU226"/>
      <c r="ITV226"/>
      <c r="ITW226"/>
      <c r="ITX226"/>
      <c r="ITY226"/>
      <c r="ITZ226"/>
      <c r="IUA226"/>
      <c r="IUB226"/>
      <c r="IUC226"/>
      <c r="IUD226"/>
      <c r="IUE226"/>
      <c r="IUF226"/>
      <c r="IUG226"/>
      <c r="IUH226"/>
      <c r="IUI226"/>
      <c r="IUJ226"/>
      <c r="IUK226"/>
      <c r="IUL226"/>
      <c r="IUM226"/>
      <c r="IUN226"/>
      <c r="IUO226"/>
      <c r="IUP226"/>
      <c r="IUQ226"/>
      <c r="IUR226"/>
      <c r="IUS226"/>
      <c r="IUT226"/>
      <c r="IUU226"/>
      <c r="IUV226"/>
      <c r="IUW226"/>
      <c r="IUX226"/>
      <c r="IUY226"/>
      <c r="IUZ226"/>
      <c r="IVA226"/>
      <c r="IVB226"/>
      <c r="IVC226"/>
      <c r="IVD226"/>
      <c r="IVE226"/>
      <c r="IVF226"/>
      <c r="IVG226"/>
      <c r="IVH226"/>
      <c r="IVI226"/>
      <c r="IVJ226"/>
      <c r="IVK226"/>
      <c r="IVL226"/>
      <c r="IVM226"/>
      <c r="IVN226"/>
      <c r="IVO226"/>
      <c r="IVP226"/>
      <c r="IVQ226"/>
      <c r="IVR226"/>
      <c r="IVS226"/>
      <c r="IVT226"/>
      <c r="IVU226"/>
      <c r="IVV226"/>
      <c r="IVW226"/>
      <c r="IVX226"/>
      <c r="IVY226"/>
      <c r="IVZ226"/>
      <c r="IWA226"/>
      <c r="IWB226"/>
      <c r="IWC226"/>
      <c r="IWD226"/>
      <c r="IWE226"/>
      <c r="IWF226"/>
      <c r="IWG226"/>
      <c r="IWH226"/>
      <c r="IWI226"/>
      <c r="IWJ226"/>
      <c r="IWK226"/>
      <c r="IWL226"/>
      <c r="IWM226"/>
      <c r="IWN226"/>
      <c r="IWO226"/>
      <c r="IWP226"/>
      <c r="IWQ226"/>
      <c r="IWR226"/>
      <c r="IWS226"/>
      <c r="IWT226"/>
      <c r="IWU226"/>
      <c r="IWV226"/>
      <c r="IWW226"/>
      <c r="IWX226"/>
      <c r="IWY226"/>
      <c r="IWZ226"/>
      <c r="IXA226"/>
      <c r="IXB226"/>
      <c r="IXC226"/>
      <c r="IXD226"/>
      <c r="IXE226"/>
      <c r="IXF226"/>
      <c r="IXG226"/>
      <c r="IXH226"/>
      <c r="IXI226"/>
      <c r="IXJ226"/>
      <c r="IXK226"/>
      <c r="IXL226"/>
      <c r="IXM226"/>
      <c r="IXN226"/>
      <c r="IXO226"/>
      <c r="IXP226"/>
      <c r="IXQ226"/>
      <c r="IXR226"/>
      <c r="IXS226"/>
      <c r="IXT226"/>
      <c r="IXU226"/>
      <c r="IXV226"/>
      <c r="IXW226"/>
      <c r="IXX226"/>
      <c r="IXY226"/>
      <c r="IXZ226"/>
      <c r="IYA226"/>
      <c r="IYB226"/>
      <c r="IYC226"/>
      <c r="IYD226"/>
      <c r="IYE226"/>
      <c r="IYF226"/>
      <c r="IYG226"/>
      <c r="IYH226"/>
      <c r="IYI226"/>
      <c r="IYJ226"/>
      <c r="IYK226"/>
      <c r="IYL226"/>
      <c r="IYM226"/>
      <c r="IYN226"/>
      <c r="IYO226"/>
      <c r="IYP226"/>
      <c r="IYQ226"/>
      <c r="IYR226"/>
      <c r="IYS226"/>
      <c r="IYT226"/>
      <c r="IYU226"/>
      <c r="IYV226"/>
      <c r="IYW226"/>
      <c r="IYX226"/>
      <c r="IYY226"/>
      <c r="IYZ226"/>
      <c r="IZA226"/>
      <c r="IZB226"/>
      <c r="IZC226"/>
      <c r="IZD226"/>
      <c r="IZE226"/>
      <c r="IZF226"/>
      <c r="IZG226"/>
      <c r="IZH226"/>
      <c r="IZI226"/>
      <c r="IZJ226"/>
      <c r="IZK226"/>
      <c r="IZL226"/>
      <c r="IZM226"/>
      <c r="IZN226"/>
      <c r="IZO226"/>
      <c r="IZP226"/>
      <c r="IZQ226"/>
      <c r="IZR226"/>
      <c r="IZS226"/>
      <c r="IZT226"/>
      <c r="IZU226"/>
      <c r="IZV226"/>
      <c r="IZW226"/>
      <c r="IZX226"/>
      <c r="IZY226"/>
      <c r="IZZ226"/>
      <c r="JAA226"/>
      <c r="JAB226"/>
      <c r="JAC226"/>
      <c r="JAD226"/>
      <c r="JAE226"/>
      <c r="JAF226"/>
      <c r="JAG226"/>
      <c r="JAH226"/>
      <c r="JAI226"/>
      <c r="JAJ226"/>
      <c r="JAK226"/>
      <c r="JAL226"/>
      <c r="JAM226"/>
      <c r="JAN226"/>
      <c r="JAO226"/>
      <c r="JAP226"/>
      <c r="JAQ226"/>
      <c r="JAR226"/>
      <c r="JAS226"/>
      <c r="JAT226"/>
      <c r="JAU226"/>
      <c r="JAV226"/>
      <c r="JAW226"/>
      <c r="JAX226"/>
      <c r="JAY226"/>
      <c r="JAZ226"/>
      <c r="JBA226"/>
      <c r="JBB226"/>
      <c r="JBC226"/>
      <c r="JBD226"/>
      <c r="JBE226"/>
      <c r="JBF226"/>
      <c r="JBG226"/>
      <c r="JBH226"/>
      <c r="JBI226"/>
      <c r="JBJ226"/>
      <c r="JBK226"/>
      <c r="JBL226"/>
      <c r="JBM226"/>
      <c r="JBN226"/>
      <c r="JBO226"/>
      <c r="JBP226"/>
      <c r="JBQ226"/>
      <c r="JBR226"/>
      <c r="JBS226"/>
      <c r="JBT226"/>
      <c r="JBU226"/>
      <c r="JBV226"/>
      <c r="JBW226"/>
      <c r="JBX226"/>
      <c r="JBY226"/>
      <c r="JBZ226"/>
      <c r="JCA226"/>
      <c r="JCB226"/>
      <c r="JCC226"/>
      <c r="JCD226"/>
      <c r="JCE226"/>
      <c r="JCF226"/>
      <c r="JCG226"/>
      <c r="JCH226"/>
      <c r="JCI226"/>
      <c r="JCJ226"/>
      <c r="JCK226"/>
      <c r="JCL226"/>
      <c r="JCM226"/>
      <c r="JCN226"/>
      <c r="JCO226"/>
      <c r="JCP226"/>
      <c r="JCQ226"/>
      <c r="JCR226"/>
      <c r="JCS226"/>
      <c r="JCT226"/>
      <c r="JCU226"/>
      <c r="JCV226"/>
      <c r="JCW226"/>
      <c r="JCX226"/>
      <c r="JCY226"/>
      <c r="JCZ226"/>
      <c r="JDA226"/>
      <c r="JDB226"/>
      <c r="JDC226"/>
      <c r="JDD226"/>
      <c r="JDE226"/>
      <c r="JDF226"/>
      <c r="JDG226"/>
      <c r="JDH226"/>
      <c r="JDI226"/>
      <c r="JDJ226"/>
      <c r="JDK226"/>
      <c r="JDL226"/>
      <c r="JDM226"/>
      <c r="JDN226"/>
      <c r="JDO226"/>
      <c r="JDP226"/>
      <c r="JDQ226"/>
      <c r="JDR226"/>
      <c r="JDS226"/>
      <c r="JDT226"/>
      <c r="JDU226"/>
      <c r="JDV226"/>
      <c r="JDW226"/>
      <c r="JDX226"/>
      <c r="JDY226"/>
      <c r="JDZ226"/>
      <c r="JEA226"/>
      <c r="JEB226"/>
      <c r="JEC226"/>
      <c r="JED226"/>
      <c r="JEE226"/>
      <c r="JEF226"/>
      <c r="JEG226"/>
      <c r="JEH226"/>
      <c r="JEI226"/>
      <c r="JEJ226"/>
      <c r="JEK226"/>
      <c r="JEL226"/>
      <c r="JEM226"/>
      <c r="JEN226"/>
      <c r="JEO226"/>
      <c r="JEP226"/>
      <c r="JEQ226"/>
      <c r="JER226"/>
      <c r="JES226"/>
      <c r="JET226"/>
      <c r="JEU226"/>
      <c r="JEV226"/>
      <c r="JEW226"/>
      <c r="JEX226"/>
      <c r="JEY226"/>
      <c r="JEZ226"/>
      <c r="JFA226"/>
      <c r="JFB226"/>
      <c r="JFC226"/>
      <c r="JFD226"/>
      <c r="JFE226"/>
      <c r="JFF226"/>
      <c r="JFG226"/>
      <c r="JFH226"/>
      <c r="JFI226"/>
      <c r="JFJ226"/>
      <c r="JFK226"/>
      <c r="JFL226"/>
      <c r="JFM226"/>
      <c r="JFN226"/>
      <c r="JFO226"/>
      <c r="JFP226"/>
      <c r="JFQ226"/>
      <c r="JFR226"/>
      <c r="JFS226"/>
      <c r="JFT226"/>
      <c r="JFU226"/>
      <c r="JFV226"/>
      <c r="JFW226"/>
      <c r="JFX226"/>
      <c r="JFY226"/>
      <c r="JFZ226"/>
      <c r="JGA226"/>
      <c r="JGB226"/>
      <c r="JGC226"/>
      <c r="JGD226"/>
      <c r="JGE226"/>
      <c r="JGF226"/>
      <c r="JGG226"/>
      <c r="JGH226"/>
      <c r="JGI226"/>
      <c r="JGJ226"/>
      <c r="JGK226"/>
      <c r="JGL226"/>
      <c r="JGM226"/>
      <c r="JGN226"/>
      <c r="JGO226"/>
      <c r="JGP226"/>
      <c r="JGQ226"/>
      <c r="JGR226"/>
      <c r="JGS226"/>
      <c r="JGT226"/>
      <c r="JGU226"/>
      <c r="JGV226"/>
      <c r="JGW226"/>
      <c r="JGX226"/>
      <c r="JGY226"/>
      <c r="JGZ226"/>
      <c r="JHA226"/>
      <c r="JHB226"/>
      <c r="JHC226"/>
      <c r="JHD226"/>
      <c r="JHE226"/>
      <c r="JHF226"/>
      <c r="JHG226"/>
      <c r="JHH226"/>
      <c r="JHI226"/>
      <c r="JHJ226"/>
      <c r="JHK226"/>
      <c r="JHL226"/>
      <c r="JHM226"/>
      <c r="JHN226"/>
      <c r="JHO226"/>
      <c r="JHP226"/>
      <c r="JHQ226"/>
      <c r="JHR226"/>
      <c r="JHS226"/>
      <c r="JHT226"/>
      <c r="JHU226"/>
      <c r="JHV226"/>
      <c r="JHW226"/>
      <c r="JHX226"/>
      <c r="JHY226"/>
      <c r="JHZ226"/>
      <c r="JIA226"/>
      <c r="JIB226"/>
      <c r="JIC226"/>
      <c r="JID226"/>
      <c r="JIE226"/>
      <c r="JIF226"/>
      <c r="JIG226"/>
      <c r="JIH226"/>
      <c r="JII226"/>
      <c r="JIJ226"/>
      <c r="JIK226"/>
      <c r="JIL226"/>
      <c r="JIM226"/>
      <c r="JIN226"/>
      <c r="JIO226"/>
      <c r="JIP226"/>
      <c r="JIQ226"/>
      <c r="JIR226"/>
      <c r="JIS226"/>
      <c r="JIT226"/>
      <c r="JIU226"/>
      <c r="JIV226"/>
      <c r="JIW226"/>
      <c r="JIX226"/>
      <c r="JIY226"/>
      <c r="JIZ226"/>
      <c r="JJA226"/>
      <c r="JJB226"/>
      <c r="JJC226"/>
      <c r="JJD226"/>
      <c r="JJE226"/>
      <c r="JJF226"/>
      <c r="JJG226"/>
      <c r="JJH226"/>
      <c r="JJI226"/>
      <c r="JJJ226"/>
      <c r="JJK226"/>
      <c r="JJL226"/>
      <c r="JJM226"/>
      <c r="JJN226"/>
      <c r="JJO226"/>
      <c r="JJP226"/>
      <c r="JJQ226"/>
      <c r="JJR226"/>
      <c r="JJS226"/>
      <c r="JJT226"/>
      <c r="JJU226"/>
      <c r="JJV226"/>
      <c r="JJW226"/>
      <c r="JJX226"/>
      <c r="JJY226"/>
      <c r="JJZ226"/>
      <c r="JKA226"/>
      <c r="JKB226"/>
      <c r="JKC226"/>
      <c r="JKD226"/>
      <c r="JKE226"/>
      <c r="JKF226"/>
      <c r="JKG226"/>
      <c r="JKH226"/>
      <c r="JKI226"/>
      <c r="JKJ226"/>
      <c r="JKK226"/>
      <c r="JKL226"/>
      <c r="JKM226"/>
      <c r="JKN226"/>
      <c r="JKO226"/>
      <c r="JKP226"/>
      <c r="JKQ226"/>
      <c r="JKR226"/>
      <c r="JKS226"/>
      <c r="JKT226"/>
      <c r="JKU226"/>
      <c r="JKV226"/>
      <c r="JKW226"/>
      <c r="JKX226"/>
      <c r="JKY226"/>
      <c r="JKZ226"/>
      <c r="JLA226"/>
      <c r="JLB226"/>
      <c r="JLC226"/>
      <c r="JLD226"/>
      <c r="JLE226"/>
      <c r="JLF226"/>
      <c r="JLG226"/>
      <c r="JLH226"/>
      <c r="JLI226"/>
      <c r="JLJ226"/>
      <c r="JLK226"/>
      <c r="JLL226"/>
      <c r="JLM226"/>
      <c r="JLN226"/>
      <c r="JLO226"/>
      <c r="JLP226"/>
      <c r="JLQ226"/>
      <c r="JLR226"/>
      <c r="JLS226"/>
      <c r="JLT226"/>
      <c r="JLU226"/>
      <c r="JLV226"/>
      <c r="JLW226"/>
      <c r="JLX226"/>
      <c r="JLY226"/>
      <c r="JLZ226"/>
      <c r="JMA226"/>
      <c r="JMB226"/>
      <c r="JMC226"/>
      <c r="JMD226"/>
      <c r="JME226"/>
      <c r="JMF226"/>
      <c r="JMG226"/>
      <c r="JMH226"/>
      <c r="JMI226"/>
      <c r="JMJ226"/>
      <c r="JMK226"/>
      <c r="JML226"/>
      <c r="JMM226"/>
      <c r="JMN226"/>
      <c r="JMO226"/>
      <c r="JMP226"/>
      <c r="JMQ226"/>
      <c r="JMR226"/>
      <c r="JMS226"/>
      <c r="JMT226"/>
      <c r="JMU226"/>
      <c r="JMV226"/>
      <c r="JMW226"/>
      <c r="JMX226"/>
      <c r="JMY226"/>
      <c r="JMZ226"/>
      <c r="JNA226"/>
      <c r="JNB226"/>
      <c r="JNC226"/>
      <c r="JND226"/>
      <c r="JNE226"/>
      <c r="JNF226"/>
      <c r="JNG226"/>
      <c r="JNH226"/>
      <c r="JNI226"/>
      <c r="JNJ226"/>
      <c r="JNK226"/>
      <c r="JNL226"/>
      <c r="JNM226"/>
      <c r="JNN226"/>
      <c r="JNO226"/>
      <c r="JNP226"/>
      <c r="JNQ226"/>
      <c r="JNR226"/>
      <c r="JNS226"/>
      <c r="JNT226"/>
      <c r="JNU226"/>
      <c r="JNV226"/>
      <c r="JNW226"/>
      <c r="JNX226"/>
      <c r="JNY226"/>
      <c r="JNZ226"/>
      <c r="JOA226"/>
      <c r="JOB226"/>
      <c r="JOC226"/>
      <c r="JOD226"/>
      <c r="JOE226"/>
      <c r="JOF226"/>
      <c r="JOG226"/>
      <c r="JOH226"/>
      <c r="JOI226"/>
      <c r="JOJ226"/>
      <c r="JOK226"/>
      <c r="JOL226"/>
      <c r="JOM226"/>
      <c r="JON226"/>
      <c r="JOO226"/>
      <c r="JOP226"/>
      <c r="JOQ226"/>
      <c r="JOR226"/>
      <c r="JOS226"/>
      <c r="JOT226"/>
      <c r="JOU226"/>
      <c r="JOV226"/>
      <c r="JOW226"/>
      <c r="JOX226"/>
      <c r="JOY226"/>
      <c r="JOZ226"/>
      <c r="JPA226"/>
      <c r="JPB226"/>
      <c r="JPC226"/>
      <c r="JPD226"/>
      <c r="JPE226"/>
      <c r="JPF226"/>
      <c r="JPG226"/>
      <c r="JPH226"/>
      <c r="JPI226"/>
      <c r="JPJ226"/>
      <c r="JPK226"/>
      <c r="JPL226"/>
      <c r="JPM226"/>
      <c r="JPN226"/>
      <c r="JPO226"/>
      <c r="JPP226"/>
      <c r="JPQ226"/>
      <c r="JPR226"/>
      <c r="JPS226"/>
      <c r="JPT226"/>
      <c r="JPU226"/>
      <c r="JPV226"/>
      <c r="JPW226"/>
      <c r="JPX226"/>
      <c r="JPY226"/>
      <c r="JPZ226"/>
      <c r="JQA226"/>
      <c r="JQB226"/>
      <c r="JQC226"/>
      <c r="JQD226"/>
      <c r="JQE226"/>
      <c r="JQF226"/>
      <c r="JQG226"/>
      <c r="JQH226"/>
      <c r="JQI226"/>
      <c r="JQJ226"/>
      <c r="JQK226"/>
      <c r="JQL226"/>
      <c r="JQM226"/>
      <c r="JQN226"/>
      <c r="JQO226"/>
      <c r="JQP226"/>
      <c r="JQQ226"/>
      <c r="JQR226"/>
      <c r="JQS226"/>
      <c r="JQT226"/>
      <c r="JQU226"/>
      <c r="JQV226"/>
      <c r="JQW226"/>
      <c r="JQX226"/>
      <c r="JQY226"/>
      <c r="JQZ226"/>
      <c r="JRA226"/>
      <c r="JRB226"/>
      <c r="JRC226"/>
      <c r="JRD226"/>
      <c r="JRE226"/>
      <c r="JRF226"/>
      <c r="JRG226"/>
      <c r="JRH226"/>
      <c r="JRI226"/>
      <c r="JRJ226"/>
      <c r="JRK226"/>
      <c r="JRL226"/>
      <c r="JRM226"/>
      <c r="JRN226"/>
      <c r="JRO226"/>
      <c r="JRP226"/>
      <c r="JRQ226"/>
      <c r="JRR226"/>
      <c r="JRS226"/>
      <c r="JRT226"/>
      <c r="JRU226"/>
      <c r="JRV226"/>
      <c r="JRW226"/>
      <c r="JRX226"/>
      <c r="JRY226"/>
      <c r="JRZ226"/>
      <c r="JSA226"/>
      <c r="JSB226"/>
      <c r="JSC226"/>
      <c r="JSD226"/>
      <c r="JSE226"/>
      <c r="JSF226"/>
      <c r="JSG226"/>
      <c r="JSH226"/>
      <c r="JSI226"/>
      <c r="JSJ226"/>
      <c r="JSK226"/>
      <c r="JSL226"/>
      <c r="JSM226"/>
      <c r="JSN226"/>
      <c r="JSO226"/>
      <c r="JSP226"/>
      <c r="JSQ226"/>
      <c r="JSR226"/>
      <c r="JSS226"/>
      <c r="JST226"/>
      <c r="JSU226"/>
      <c r="JSV226"/>
      <c r="JSW226"/>
      <c r="JSX226"/>
      <c r="JSY226"/>
      <c r="JSZ226"/>
      <c r="JTA226"/>
      <c r="JTB226"/>
      <c r="JTC226"/>
      <c r="JTD226"/>
      <c r="JTE226"/>
      <c r="JTF226"/>
      <c r="JTG226"/>
      <c r="JTH226"/>
      <c r="JTI226"/>
      <c r="JTJ226"/>
      <c r="JTK226"/>
      <c r="JTL226"/>
      <c r="JTM226"/>
      <c r="JTN226"/>
      <c r="JTO226"/>
      <c r="JTP226"/>
      <c r="JTQ226"/>
      <c r="JTR226"/>
      <c r="JTS226"/>
      <c r="JTT226"/>
      <c r="JTU226"/>
      <c r="JTV226"/>
      <c r="JTW226"/>
      <c r="JTX226"/>
      <c r="JTY226"/>
      <c r="JTZ226"/>
      <c r="JUA226"/>
      <c r="JUB226"/>
      <c r="JUC226"/>
      <c r="JUD226"/>
      <c r="JUE226"/>
      <c r="JUF226"/>
      <c r="JUG226"/>
      <c r="JUH226"/>
      <c r="JUI226"/>
      <c r="JUJ226"/>
      <c r="JUK226"/>
      <c r="JUL226"/>
      <c r="JUM226"/>
      <c r="JUN226"/>
      <c r="JUO226"/>
      <c r="JUP226"/>
      <c r="JUQ226"/>
      <c r="JUR226"/>
      <c r="JUS226"/>
      <c r="JUT226"/>
      <c r="JUU226"/>
      <c r="JUV226"/>
      <c r="JUW226"/>
      <c r="JUX226"/>
      <c r="JUY226"/>
      <c r="JUZ226"/>
      <c r="JVA226"/>
      <c r="JVB226"/>
      <c r="JVC226"/>
      <c r="JVD226"/>
      <c r="JVE226"/>
      <c r="JVF226"/>
      <c r="JVG226"/>
      <c r="JVH226"/>
      <c r="JVI226"/>
      <c r="JVJ226"/>
      <c r="JVK226"/>
      <c r="JVL226"/>
      <c r="JVM226"/>
      <c r="JVN226"/>
      <c r="JVO226"/>
      <c r="JVP226"/>
      <c r="JVQ226"/>
      <c r="JVR226"/>
      <c r="JVS226"/>
      <c r="JVT226"/>
      <c r="JVU226"/>
      <c r="JVV226"/>
      <c r="JVW226"/>
      <c r="JVX226"/>
      <c r="JVY226"/>
      <c r="JVZ226"/>
      <c r="JWA226"/>
      <c r="JWB226"/>
      <c r="JWC226"/>
      <c r="JWD226"/>
      <c r="JWE226"/>
      <c r="JWF226"/>
      <c r="JWG226"/>
      <c r="JWH226"/>
      <c r="JWI226"/>
      <c r="JWJ226"/>
      <c r="JWK226"/>
      <c r="JWL226"/>
      <c r="JWM226"/>
      <c r="JWN226"/>
      <c r="JWO226"/>
      <c r="JWP226"/>
      <c r="JWQ226"/>
      <c r="JWR226"/>
      <c r="JWS226"/>
      <c r="JWT226"/>
      <c r="JWU226"/>
      <c r="JWV226"/>
      <c r="JWW226"/>
      <c r="JWX226"/>
      <c r="JWY226"/>
      <c r="JWZ226"/>
      <c r="JXA226"/>
      <c r="JXB226"/>
      <c r="JXC226"/>
      <c r="JXD226"/>
      <c r="JXE226"/>
      <c r="JXF226"/>
      <c r="JXG226"/>
      <c r="JXH226"/>
      <c r="JXI226"/>
      <c r="JXJ226"/>
      <c r="JXK226"/>
      <c r="JXL226"/>
      <c r="JXM226"/>
      <c r="JXN226"/>
      <c r="JXO226"/>
      <c r="JXP226"/>
      <c r="JXQ226"/>
      <c r="JXR226"/>
      <c r="JXS226"/>
      <c r="JXT226"/>
      <c r="JXU226"/>
      <c r="JXV226"/>
      <c r="JXW226"/>
      <c r="JXX226"/>
      <c r="JXY226"/>
      <c r="JXZ226"/>
      <c r="JYA226"/>
      <c r="JYB226"/>
      <c r="JYC226"/>
      <c r="JYD226"/>
      <c r="JYE226"/>
      <c r="JYF226"/>
      <c r="JYG226"/>
      <c r="JYH226"/>
      <c r="JYI226"/>
      <c r="JYJ226"/>
      <c r="JYK226"/>
      <c r="JYL226"/>
      <c r="JYM226"/>
      <c r="JYN226"/>
      <c r="JYO226"/>
      <c r="JYP226"/>
      <c r="JYQ226"/>
      <c r="JYR226"/>
      <c r="JYS226"/>
      <c r="JYT226"/>
      <c r="JYU226"/>
      <c r="JYV226"/>
      <c r="JYW226"/>
      <c r="JYX226"/>
      <c r="JYY226"/>
      <c r="JYZ226"/>
      <c r="JZA226"/>
      <c r="JZB226"/>
      <c r="JZC226"/>
      <c r="JZD226"/>
      <c r="JZE226"/>
      <c r="JZF226"/>
      <c r="JZG226"/>
      <c r="JZH226"/>
      <c r="JZI226"/>
      <c r="JZJ226"/>
      <c r="JZK226"/>
      <c r="JZL226"/>
      <c r="JZM226"/>
      <c r="JZN226"/>
      <c r="JZO226"/>
      <c r="JZP226"/>
      <c r="JZQ226"/>
      <c r="JZR226"/>
      <c r="JZS226"/>
      <c r="JZT226"/>
      <c r="JZU226"/>
      <c r="JZV226"/>
      <c r="JZW226"/>
      <c r="JZX226"/>
      <c r="JZY226"/>
      <c r="JZZ226"/>
      <c r="KAA226"/>
      <c r="KAB226"/>
      <c r="KAC226"/>
      <c r="KAD226"/>
      <c r="KAE226"/>
      <c r="KAF226"/>
      <c r="KAG226"/>
      <c r="KAH226"/>
      <c r="KAI226"/>
      <c r="KAJ226"/>
      <c r="KAK226"/>
      <c r="KAL226"/>
      <c r="KAM226"/>
      <c r="KAN226"/>
      <c r="KAO226"/>
      <c r="KAP226"/>
      <c r="KAQ226"/>
      <c r="KAR226"/>
      <c r="KAS226"/>
      <c r="KAT226"/>
      <c r="KAU226"/>
      <c r="KAV226"/>
      <c r="KAW226"/>
      <c r="KAX226"/>
      <c r="KAY226"/>
      <c r="KAZ226"/>
      <c r="KBA226"/>
      <c r="KBB226"/>
      <c r="KBC226"/>
      <c r="KBD226"/>
      <c r="KBE226"/>
      <c r="KBF226"/>
      <c r="KBG226"/>
      <c r="KBH226"/>
      <c r="KBI226"/>
      <c r="KBJ226"/>
      <c r="KBK226"/>
      <c r="KBL226"/>
      <c r="KBM226"/>
      <c r="KBN226"/>
      <c r="KBO226"/>
      <c r="KBP226"/>
      <c r="KBQ226"/>
      <c r="KBR226"/>
      <c r="KBS226"/>
      <c r="KBT226"/>
      <c r="KBU226"/>
      <c r="KBV226"/>
      <c r="KBW226"/>
      <c r="KBX226"/>
      <c r="KBY226"/>
      <c r="KBZ226"/>
      <c r="KCA226"/>
      <c r="KCB226"/>
      <c r="KCC226"/>
      <c r="KCD226"/>
      <c r="KCE226"/>
      <c r="KCF226"/>
      <c r="KCG226"/>
      <c r="KCH226"/>
      <c r="KCI226"/>
      <c r="KCJ226"/>
      <c r="KCK226"/>
      <c r="KCL226"/>
      <c r="KCM226"/>
      <c r="KCN226"/>
      <c r="KCO226"/>
      <c r="KCP226"/>
      <c r="KCQ226"/>
      <c r="KCR226"/>
      <c r="KCS226"/>
      <c r="KCT226"/>
      <c r="KCU226"/>
      <c r="KCV226"/>
      <c r="KCW226"/>
      <c r="KCX226"/>
      <c r="KCY226"/>
      <c r="KCZ226"/>
      <c r="KDA226"/>
      <c r="KDB226"/>
      <c r="KDC226"/>
      <c r="KDD226"/>
      <c r="KDE226"/>
      <c r="KDF226"/>
      <c r="KDG226"/>
      <c r="KDH226"/>
      <c r="KDI226"/>
      <c r="KDJ226"/>
      <c r="KDK226"/>
      <c r="KDL226"/>
      <c r="KDM226"/>
      <c r="KDN226"/>
      <c r="KDO226"/>
      <c r="KDP226"/>
      <c r="KDQ226"/>
      <c r="KDR226"/>
      <c r="KDS226"/>
      <c r="KDT226"/>
      <c r="KDU226"/>
      <c r="KDV226"/>
      <c r="KDW226"/>
      <c r="KDX226"/>
      <c r="KDY226"/>
      <c r="KDZ226"/>
      <c r="KEA226"/>
      <c r="KEB226"/>
      <c r="KEC226"/>
      <c r="KED226"/>
      <c r="KEE226"/>
      <c r="KEF226"/>
      <c r="KEG226"/>
      <c r="KEH226"/>
      <c r="KEI226"/>
      <c r="KEJ226"/>
      <c r="KEK226"/>
      <c r="KEL226"/>
      <c r="KEM226"/>
      <c r="KEN226"/>
      <c r="KEO226"/>
      <c r="KEP226"/>
      <c r="KEQ226"/>
      <c r="KER226"/>
      <c r="KES226"/>
      <c r="KET226"/>
      <c r="KEU226"/>
      <c r="KEV226"/>
      <c r="KEW226"/>
      <c r="KEX226"/>
      <c r="KEY226"/>
      <c r="KEZ226"/>
      <c r="KFA226"/>
      <c r="KFB226"/>
      <c r="KFC226"/>
      <c r="KFD226"/>
      <c r="KFE226"/>
      <c r="KFF226"/>
      <c r="KFG226"/>
      <c r="KFH226"/>
      <c r="KFI226"/>
      <c r="KFJ226"/>
      <c r="KFK226"/>
      <c r="KFL226"/>
      <c r="KFM226"/>
      <c r="KFN226"/>
      <c r="KFO226"/>
      <c r="KFP226"/>
      <c r="KFQ226"/>
      <c r="KFR226"/>
      <c r="KFS226"/>
      <c r="KFT226"/>
      <c r="KFU226"/>
      <c r="KFV226"/>
      <c r="KFW226"/>
      <c r="KFX226"/>
      <c r="KFY226"/>
      <c r="KFZ226"/>
      <c r="KGA226"/>
      <c r="KGB226"/>
      <c r="KGC226"/>
      <c r="KGD226"/>
      <c r="KGE226"/>
      <c r="KGF226"/>
      <c r="KGG226"/>
      <c r="KGH226"/>
      <c r="KGI226"/>
      <c r="KGJ226"/>
      <c r="KGK226"/>
      <c r="KGL226"/>
      <c r="KGM226"/>
      <c r="KGN226"/>
      <c r="KGO226"/>
      <c r="KGP226"/>
      <c r="KGQ226"/>
      <c r="KGR226"/>
      <c r="KGS226"/>
      <c r="KGT226"/>
      <c r="KGU226"/>
      <c r="KGV226"/>
      <c r="KGW226"/>
      <c r="KGX226"/>
      <c r="KGY226"/>
      <c r="KGZ226"/>
      <c r="KHA226"/>
      <c r="KHB226"/>
      <c r="KHC226"/>
      <c r="KHD226"/>
      <c r="KHE226"/>
      <c r="KHF226"/>
      <c r="KHG226"/>
      <c r="KHH226"/>
      <c r="KHI226"/>
      <c r="KHJ226"/>
      <c r="KHK226"/>
      <c r="KHL226"/>
      <c r="KHM226"/>
      <c r="KHN226"/>
      <c r="KHO226"/>
      <c r="KHP226"/>
      <c r="KHQ226"/>
      <c r="KHR226"/>
      <c r="KHS226"/>
      <c r="KHT226"/>
      <c r="KHU226"/>
      <c r="KHV226"/>
      <c r="KHW226"/>
      <c r="KHX226"/>
      <c r="KHY226"/>
      <c r="KHZ226"/>
      <c r="KIA226"/>
      <c r="KIB226"/>
      <c r="KIC226"/>
      <c r="KID226"/>
      <c r="KIE226"/>
      <c r="KIF226"/>
      <c r="KIG226"/>
      <c r="KIH226"/>
      <c r="KII226"/>
      <c r="KIJ226"/>
      <c r="KIK226"/>
      <c r="KIL226"/>
      <c r="KIM226"/>
      <c r="KIN226"/>
      <c r="KIO226"/>
      <c r="KIP226"/>
      <c r="KIQ226"/>
      <c r="KIR226"/>
      <c r="KIS226"/>
      <c r="KIT226"/>
      <c r="KIU226"/>
      <c r="KIV226"/>
      <c r="KIW226"/>
      <c r="KIX226"/>
      <c r="KIY226"/>
      <c r="KIZ226"/>
      <c r="KJA226"/>
      <c r="KJB226"/>
      <c r="KJC226"/>
      <c r="KJD226"/>
      <c r="KJE226"/>
      <c r="KJF226"/>
      <c r="KJG226"/>
      <c r="KJH226"/>
      <c r="KJI226"/>
      <c r="KJJ226"/>
      <c r="KJK226"/>
      <c r="KJL226"/>
      <c r="KJM226"/>
      <c r="KJN226"/>
      <c r="KJO226"/>
      <c r="KJP226"/>
      <c r="KJQ226"/>
      <c r="KJR226"/>
      <c r="KJS226"/>
      <c r="KJT226"/>
      <c r="KJU226"/>
      <c r="KJV226"/>
      <c r="KJW226"/>
      <c r="KJX226"/>
      <c r="KJY226"/>
      <c r="KJZ226"/>
      <c r="KKA226"/>
      <c r="KKB226"/>
      <c r="KKC226"/>
      <c r="KKD226"/>
      <c r="KKE226"/>
      <c r="KKF226"/>
      <c r="KKG226"/>
      <c r="KKH226"/>
      <c r="KKI226"/>
      <c r="KKJ226"/>
      <c r="KKK226"/>
      <c r="KKL226"/>
      <c r="KKM226"/>
      <c r="KKN226"/>
      <c r="KKO226"/>
      <c r="KKP226"/>
      <c r="KKQ226"/>
      <c r="KKR226"/>
      <c r="KKS226"/>
      <c r="KKT226"/>
      <c r="KKU226"/>
      <c r="KKV226"/>
      <c r="KKW226"/>
      <c r="KKX226"/>
      <c r="KKY226"/>
      <c r="KKZ226"/>
      <c r="KLA226"/>
      <c r="KLB226"/>
      <c r="KLC226"/>
      <c r="KLD226"/>
      <c r="KLE226"/>
      <c r="KLF226"/>
      <c r="KLG226"/>
      <c r="KLH226"/>
      <c r="KLI226"/>
      <c r="KLJ226"/>
      <c r="KLK226"/>
      <c r="KLL226"/>
      <c r="KLM226"/>
      <c r="KLN226"/>
      <c r="KLO226"/>
      <c r="KLP226"/>
      <c r="KLQ226"/>
      <c r="KLR226"/>
      <c r="KLS226"/>
      <c r="KLT226"/>
      <c r="KLU226"/>
      <c r="KLV226"/>
      <c r="KLW226"/>
      <c r="KLX226"/>
      <c r="KLY226"/>
      <c r="KLZ226"/>
      <c r="KMA226"/>
      <c r="KMB226"/>
      <c r="KMC226"/>
      <c r="KMD226"/>
      <c r="KME226"/>
      <c r="KMF226"/>
      <c r="KMG226"/>
      <c r="KMH226"/>
      <c r="KMI226"/>
      <c r="KMJ226"/>
      <c r="KMK226"/>
      <c r="KML226"/>
      <c r="KMM226"/>
      <c r="KMN226"/>
      <c r="KMO226"/>
      <c r="KMP226"/>
      <c r="KMQ226"/>
      <c r="KMR226"/>
      <c r="KMS226"/>
      <c r="KMT226"/>
      <c r="KMU226"/>
      <c r="KMV226"/>
      <c r="KMW226"/>
      <c r="KMX226"/>
      <c r="KMY226"/>
      <c r="KMZ226"/>
      <c r="KNA226"/>
      <c r="KNB226"/>
      <c r="KNC226"/>
      <c r="KND226"/>
      <c r="KNE226"/>
      <c r="KNF226"/>
      <c r="KNG226"/>
      <c r="KNH226"/>
      <c r="KNI226"/>
      <c r="KNJ226"/>
      <c r="KNK226"/>
      <c r="KNL226"/>
      <c r="KNM226"/>
      <c r="KNN226"/>
      <c r="KNO226"/>
      <c r="KNP226"/>
      <c r="KNQ226"/>
      <c r="KNR226"/>
      <c r="KNS226"/>
      <c r="KNT226"/>
      <c r="KNU226"/>
      <c r="KNV226"/>
      <c r="KNW226"/>
      <c r="KNX226"/>
      <c r="KNY226"/>
      <c r="KNZ226"/>
      <c r="KOA226"/>
      <c r="KOB226"/>
      <c r="KOC226"/>
      <c r="KOD226"/>
      <c r="KOE226"/>
      <c r="KOF226"/>
      <c r="KOG226"/>
      <c r="KOH226"/>
      <c r="KOI226"/>
      <c r="KOJ226"/>
      <c r="KOK226"/>
      <c r="KOL226"/>
      <c r="KOM226"/>
      <c r="KON226"/>
      <c r="KOO226"/>
      <c r="KOP226"/>
      <c r="KOQ226"/>
      <c r="KOR226"/>
      <c r="KOS226"/>
      <c r="KOT226"/>
      <c r="KOU226"/>
      <c r="KOV226"/>
      <c r="KOW226"/>
      <c r="KOX226"/>
      <c r="KOY226"/>
      <c r="KOZ226"/>
      <c r="KPA226"/>
      <c r="KPB226"/>
      <c r="KPC226"/>
      <c r="KPD226"/>
      <c r="KPE226"/>
      <c r="KPF226"/>
      <c r="KPG226"/>
      <c r="KPH226"/>
      <c r="KPI226"/>
      <c r="KPJ226"/>
      <c r="KPK226"/>
      <c r="KPL226"/>
      <c r="KPM226"/>
      <c r="KPN226"/>
      <c r="KPO226"/>
      <c r="KPP226"/>
      <c r="KPQ226"/>
      <c r="KPR226"/>
      <c r="KPS226"/>
      <c r="KPT226"/>
      <c r="KPU226"/>
      <c r="KPV226"/>
      <c r="KPW226"/>
      <c r="KPX226"/>
      <c r="KPY226"/>
      <c r="KPZ226"/>
      <c r="KQA226"/>
      <c r="KQB226"/>
      <c r="KQC226"/>
      <c r="KQD226"/>
      <c r="KQE226"/>
      <c r="KQF226"/>
      <c r="KQG226"/>
      <c r="KQH226"/>
      <c r="KQI226"/>
      <c r="KQJ226"/>
      <c r="KQK226"/>
      <c r="KQL226"/>
      <c r="KQM226"/>
      <c r="KQN226"/>
      <c r="KQO226"/>
      <c r="KQP226"/>
      <c r="KQQ226"/>
      <c r="KQR226"/>
      <c r="KQS226"/>
      <c r="KQT226"/>
      <c r="KQU226"/>
      <c r="KQV226"/>
      <c r="KQW226"/>
      <c r="KQX226"/>
      <c r="KQY226"/>
      <c r="KQZ226"/>
      <c r="KRA226"/>
      <c r="KRB226"/>
      <c r="KRC226"/>
      <c r="KRD226"/>
      <c r="KRE226"/>
      <c r="KRF226"/>
      <c r="KRG226"/>
      <c r="KRH226"/>
      <c r="KRI226"/>
      <c r="KRJ226"/>
      <c r="KRK226"/>
      <c r="KRL226"/>
      <c r="KRM226"/>
      <c r="KRN226"/>
      <c r="KRO226"/>
      <c r="KRP226"/>
      <c r="KRQ226"/>
      <c r="KRR226"/>
      <c r="KRS226"/>
      <c r="KRT226"/>
      <c r="KRU226"/>
      <c r="KRV226"/>
      <c r="KRW226"/>
      <c r="KRX226"/>
      <c r="KRY226"/>
      <c r="KRZ226"/>
      <c r="KSA226"/>
      <c r="KSB226"/>
      <c r="KSC226"/>
      <c r="KSD226"/>
      <c r="KSE226"/>
      <c r="KSF226"/>
      <c r="KSG226"/>
      <c r="KSH226"/>
      <c r="KSI226"/>
      <c r="KSJ226"/>
      <c r="KSK226"/>
      <c r="KSL226"/>
      <c r="KSM226"/>
      <c r="KSN226"/>
      <c r="KSO226"/>
      <c r="KSP226"/>
      <c r="KSQ226"/>
      <c r="KSR226"/>
      <c r="KSS226"/>
      <c r="KST226"/>
      <c r="KSU226"/>
      <c r="KSV226"/>
      <c r="KSW226"/>
      <c r="KSX226"/>
      <c r="KSY226"/>
      <c r="KSZ226"/>
      <c r="KTA226"/>
      <c r="KTB226"/>
      <c r="KTC226"/>
      <c r="KTD226"/>
      <c r="KTE226"/>
      <c r="KTF226"/>
      <c r="KTG226"/>
      <c r="KTH226"/>
      <c r="KTI226"/>
      <c r="KTJ226"/>
      <c r="KTK226"/>
      <c r="KTL226"/>
      <c r="KTM226"/>
      <c r="KTN226"/>
      <c r="KTO226"/>
      <c r="KTP226"/>
      <c r="KTQ226"/>
      <c r="KTR226"/>
      <c r="KTS226"/>
      <c r="KTT226"/>
      <c r="KTU226"/>
      <c r="KTV226"/>
      <c r="KTW226"/>
      <c r="KTX226"/>
      <c r="KTY226"/>
      <c r="KTZ226"/>
      <c r="KUA226"/>
      <c r="KUB226"/>
      <c r="KUC226"/>
      <c r="KUD226"/>
      <c r="KUE226"/>
      <c r="KUF226"/>
      <c r="KUG226"/>
      <c r="KUH226"/>
      <c r="KUI226"/>
      <c r="KUJ226"/>
      <c r="KUK226"/>
      <c r="KUL226"/>
      <c r="KUM226"/>
      <c r="KUN226"/>
      <c r="KUO226"/>
      <c r="KUP226"/>
      <c r="KUQ226"/>
      <c r="KUR226"/>
      <c r="KUS226"/>
      <c r="KUT226"/>
      <c r="KUU226"/>
      <c r="KUV226"/>
      <c r="KUW226"/>
      <c r="KUX226"/>
      <c r="KUY226"/>
      <c r="KUZ226"/>
      <c r="KVA226"/>
      <c r="KVB226"/>
      <c r="KVC226"/>
      <c r="KVD226"/>
      <c r="KVE226"/>
      <c r="KVF226"/>
      <c r="KVG226"/>
      <c r="KVH226"/>
      <c r="KVI226"/>
      <c r="KVJ226"/>
      <c r="KVK226"/>
      <c r="KVL226"/>
      <c r="KVM226"/>
      <c r="KVN226"/>
      <c r="KVO226"/>
      <c r="KVP226"/>
      <c r="KVQ226"/>
      <c r="KVR226"/>
      <c r="KVS226"/>
      <c r="KVT226"/>
      <c r="KVU226"/>
      <c r="KVV226"/>
      <c r="KVW226"/>
      <c r="KVX226"/>
      <c r="KVY226"/>
      <c r="KVZ226"/>
      <c r="KWA226"/>
      <c r="KWB226"/>
      <c r="KWC226"/>
      <c r="KWD226"/>
      <c r="KWE226"/>
      <c r="KWF226"/>
      <c r="KWG226"/>
      <c r="KWH226"/>
      <c r="KWI226"/>
      <c r="KWJ226"/>
      <c r="KWK226"/>
      <c r="KWL226"/>
      <c r="KWM226"/>
      <c r="KWN226"/>
      <c r="KWO226"/>
      <c r="KWP226"/>
      <c r="KWQ226"/>
      <c r="KWR226"/>
      <c r="KWS226"/>
      <c r="KWT226"/>
      <c r="KWU226"/>
      <c r="KWV226"/>
      <c r="KWW226"/>
      <c r="KWX226"/>
      <c r="KWY226"/>
      <c r="KWZ226"/>
      <c r="KXA226"/>
      <c r="KXB226"/>
      <c r="KXC226"/>
      <c r="KXD226"/>
      <c r="KXE226"/>
      <c r="KXF226"/>
      <c r="KXG226"/>
      <c r="KXH226"/>
      <c r="KXI226"/>
      <c r="KXJ226"/>
      <c r="KXK226"/>
      <c r="KXL226"/>
      <c r="KXM226"/>
      <c r="KXN226"/>
      <c r="KXO226"/>
      <c r="KXP226"/>
      <c r="KXQ226"/>
      <c r="KXR226"/>
      <c r="KXS226"/>
      <c r="KXT226"/>
      <c r="KXU226"/>
      <c r="KXV226"/>
      <c r="KXW226"/>
      <c r="KXX226"/>
      <c r="KXY226"/>
      <c r="KXZ226"/>
      <c r="KYA226"/>
      <c r="KYB226"/>
      <c r="KYC226"/>
      <c r="KYD226"/>
      <c r="KYE226"/>
      <c r="KYF226"/>
      <c r="KYG226"/>
      <c r="KYH226"/>
      <c r="KYI226"/>
      <c r="KYJ226"/>
      <c r="KYK226"/>
      <c r="KYL226"/>
      <c r="KYM226"/>
      <c r="KYN226"/>
      <c r="KYO226"/>
      <c r="KYP226"/>
      <c r="KYQ226"/>
      <c r="KYR226"/>
      <c r="KYS226"/>
      <c r="KYT226"/>
      <c r="KYU226"/>
      <c r="KYV226"/>
      <c r="KYW226"/>
      <c r="KYX226"/>
      <c r="KYY226"/>
      <c r="KYZ226"/>
      <c r="KZA226"/>
      <c r="KZB226"/>
      <c r="KZC226"/>
      <c r="KZD226"/>
      <c r="KZE226"/>
      <c r="KZF226"/>
      <c r="KZG226"/>
      <c r="KZH226"/>
      <c r="KZI226"/>
      <c r="KZJ226"/>
      <c r="KZK226"/>
      <c r="KZL226"/>
      <c r="KZM226"/>
      <c r="KZN226"/>
      <c r="KZO226"/>
      <c r="KZP226"/>
      <c r="KZQ226"/>
      <c r="KZR226"/>
      <c r="KZS226"/>
      <c r="KZT226"/>
      <c r="KZU226"/>
      <c r="KZV226"/>
      <c r="KZW226"/>
      <c r="KZX226"/>
      <c r="KZY226"/>
      <c r="KZZ226"/>
      <c r="LAA226"/>
      <c r="LAB226"/>
      <c r="LAC226"/>
      <c r="LAD226"/>
      <c r="LAE226"/>
      <c r="LAF226"/>
      <c r="LAG226"/>
      <c r="LAH226"/>
      <c r="LAI226"/>
      <c r="LAJ226"/>
      <c r="LAK226"/>
      <c r="LAL226"/>
      <c r="LAM226"/>
      <c r="LAN226"/>
      <c r="LAO226"/>
      <c r="LAP226"/>
      <c r="LAQ226"/>
      <c r="LAR226"/>
      <c r="LAS226"/>
      <c r="LAT226"/>
      <c r="LAU226"/>
      <c r="LAV226"/>
      <c r="LAW226"/>
      <c r="LAX226"/>
      <c r="LAY226"/>
      <c r="LAZ226"/>
      <c r="LBA226"/>
      <c r="LBB226"/>
      <c r="LBC226"/>
      <c r="LBD226"/>
      <c r="LBE226"/>
      <c r="LBF226"/>
      <c r="LBG226"/>
      <c r="LBH226"/>
      <c r="LBI226"/>
      <c r="LBJ226"/>
      <c r="LBK226"/>
      <c r="LBL226"/>
      <c r="LBM226"/>
      <c r="LBN226"/>
      <c r="LBO226"/>
      <c r="LBP226"/>
      <c r="LBQ226"/>
      <c r="LBR226"/>
      <c r="LBS226"/>
      <c r="LBT226"/>
      <c r="LBU226"/>
      <c r="LBV226"/>
      <c r="LBW226"/>
      <c r="LBX226"/>
      <c r="LBY226"/>
      <c r="LBZ226"/>
      <c r="LCA226"/>
      <c r="LCB226"/>
      <c r="LCC226"/>
      <c r="LCD226"/>
      <c r="LCE226"/>
      <c r="LCF226"/>
      <c r="LCG226"/>
      <c r="LCH226"/>
      <c r="LCI226"/>
      <c r="LCJ226"/>
      <c r="LCK226"/>
      <c r="LCL226"/>
      <c r="LCM226"/>
      <c r="LCN226"/>
      <c r="LCO226"/>
      <c r="LCP226"/>
      <c r="LCQ226"/>
      <c r="LCR226"/>
      <c r="LCS226"/>
      <c r="LCT226"/>
      <c r="LCU226"/>
      <c r="LCV226"/>
      <c r="LCW226"/>
      <c r="LCX226"/>
      <c r="LCY226"/>
      <c r="LCZ226"/>
      <c r="LDA226"/>
      <c r="LDB226"/>
      <c r="LDC226"/>
      <c r="LDD226"/>
      <c r="LDE226"/>
      <c r="LDF226"/>
      <c r="LDG226"/>
      <c r="LDH226"/>
      <c r="LDI226"/>
      <c r="LDJ226"/>
      <c r="LDK226"/>
      <c r="LDL226"/>
      <c r="LDM226"/>
      <c r="LDN226"/>
      <c r="LDO226"/>
      <c r="LDP226"/>
      <c r="LDQ226"/>
      <c r="LDR226"/>
      <c r="LDS226"/>
      <c r="LDT226"/>
      <c r="LDU226"/>
      <c r="LDV226"/>
      <c r="LDW226"/>
      <c r="LDX226"/>
      <c r="LDY226"/>
      <c r="LDZ226"/>
      <c r="LEA226"/>
      <c r="LEB226"/>
      <c r="LEC226"/>
      <c r="LED226"/>
      <c r="LEE226"/>
      <c r="LEF226"/>
      <c r="LEG226"/>
      <c r="LEH226"/>
      <c r="LEI226"/>
      <c r="LEJ226"/>
      <c r="LEK226"/>
      <c r="LEL226"/>
      <c r="LEM226"/>
      <c r="LEN226"/>
      <c r="LEO226"/>
      <c r="LEP226"/>
      <c r="LEQ226"/>
      <c r="LER226"/>
      <c r="LES226"/>
      <c r="LET226"/>
      <c r="LEU226"/>
      <c r="LEV226"/>
      <c r="LEW226"/>
      <c r="LEX226"/>
      <c r="LEY226"/>
      <c r="LEZ226"/>
      <c r="LFA226"/>
      <c r="LFB226"/>
      <c r="LFC226"/>
      <c r="LFD226"/>
      <c r="LFE226"/>
      <c r="LFF226"/>
      <c r="LFG226"/>
      <c r="LFH226"/>
      <c r="LFI226"/>
      <c r="LFJ226"/>
      <c r="LFK226"/>
      <c r="LFL226"/>
      <c r="LFM226"/>
      <c r="LFN226"/>
      <c r="LFO226"/>
      <c r="LFP226"/>
      <c r="LFQ226"/>
      <c r="LFR226"/>
      <c r="LFS226"/>
      <c r="LFT226"/>
      <c r="LFU226"/>
      <c r="LFV226"/>
      <c r="LFW226"/>
      <c r="LFX226"/>
      <c r="LFY226"/>
      <c r="LFZ226"/>
      <c r="LGA226"/>
      <c r="LGB226"/>
      <c r="LGC226"/>
      <c r="LGD226"/>
      <c r="LGE226"/>
      <c r="LGF226"/>
      <c r="LGG226"/>
      <c r="LGH226"/>
      <c r="LGI226"/>
      <c r="LGJ226"/>
      <c r="LGK226"/>
      <c r="LGL226"/>
      <c r="LGM226"/>
      <c r="LGN226"/>
      <c r="LGO226"/>
      <c r="LGP226"/>
      <c r="LGQ226"/>
      <c r="LGR226"/>
      <c r="LGS226"/>
      <c r="LGT226"/>
      <c r="LGU226"/>
      <c r="LGV226"/>
      <c r="LGW226"/>
      <c r="LGX226"/>
      <c r="LGY226"/>
      <c r="LGZ226"/>
      <c r="LHA226"/>
      <c r="LHB226"/>
      <c r="LHC226"/>
      <c r="LHD226"/>
      <c r="LHE226"/>
      <c r="LHF226"/>
      <c r="LHG226"/>
      <c r="LHH226"/>
      <c r="LHI226"/>
      <c r="LHJ226"/>
      <c r="LHK226"/>
      <c r="LHL226"/>
      <c r="LHM226"/>
      <c r="LHN226"/>
      <c r="LHO226"/>
      <c r="LHP226"/>
      <c r="LHQ226"/>
      <c r="LHR226"/>
      <c r="LHS226"/>
      <c r="LHT226"/>
      <c r="LHU226"/>
      <c r="LHV226"/>
      <c r="LHW226"/>
      <c r="LHX226"/>
      <c r="LHY226"/>
      <c r="LHZ226"/>
      <c r="LIA226"/>
      <c r="LIB226"/>
      <c r="LIC226"/>
      <c r="LID226"/>
      <c r="LIE226"/>
      <c r="LIF226"/>
      <c r="LIG226"/>
      <c r="LIH226"/>
      <c r="LII226"/>
      <c r="LIJ226"/>
      <c r="LIK226"/>
      <c r="LIL226"/>
      <c r="LIM226"/>
      <c r="LIN226"/>
      <c r="LIO226"/>
      <c r="LIP226"/>
      <c r="LIQ226"/>
      <c r="LIR226"/>
      <c r="LIS226"/>
      <c r="LIT226"/>
      <c r="LIU226"/>
      <c r="LIV226"/>
      <c r="LIW226"/>
      <c r="LIX226"/>
      <c r="LIY226"/>
      <c r="LIZ226"/>
      <c r="LJA226"/>
      <c r="LJB226"/>
      <c r="LJC226"/>
      <c r="LJD226"/>
      <c r="LJE226"/>
      <c r="LJF226"/>
      <c r="LJG226"/>
      <c r="LJH226"/>
      <c r="LJI226"/>
      <c r="LJJ226"/>
      <c r="LJK226"/>
      <c r="LJL226"/>
      <c r="LJM226"/>
      <c r="LJN226"/>
      <c r="LJO226"/>
      <c r="LJP226"/>
      <c r="LJQ226"/>
      <c r="LJR226"/>
      <c r="LJS226"/>
      <c r="LJT226"/>
      <c r="LJU226"/>
      <c r="LJV226"/>
      <c r="LJW226"/>
      <c r="LJX226"/>
      <c r="LJY226"/>
      <c r="LJZ226"/>
      <c r="LKA226"/>
      <c r="LKB226"/>
      <c r="LKC226"/>
      <c r="LKD226"/>
      <c r="LKE226"/>
      <c r="LKF226"/>
      <c r="LKG226"/>
      <c r="LKH226"/>
      <c r="LKI226"/>
      <c r="LKJ226"/>
      <c r="LKK226"/>
      <c r="LKL226"/>
      <c r="LKM226"/>
      <c r="LKN226"/>
      <c r="LKO226"/>
      <c r="LKP226"/>
      <c r="LKQ226"/>
      <c r="LKR226"/>
      <c r="LKS226"/>
      <c r="LKT226"/>
      <c r="LKU226"/>
      <c r="LKV226"/>
      <c r="LKW226"/>
      <c r="LKX226"/>
      <c r="LKY226"/>
      <c r="LKZ226"/>
      <c r="LLA226"/>
      <c r="LLB226"/>
      <c r="LLC226"/>
      <c r="LLD226"/>
      <c r="LLE226"/>
      <c r="LLF226"/>
      <c r="LLG226"/>
      <c r="LLH226"/>
      <c r="LLI226"/>
      <c r="LLJ226"/>
      <c r="LLK226"/>
      <c r="LLL226"/>
      <c r="LLM226"/>
      <c r="LLN226"/>
      <c r="LLO226"/>
      <c r="LLP226"/>
      <c r="LLQ226"/>
      <c r="LLR226"/>
      <c r="LLS226"/>
      <c r="LLT226"/>
      <c r="LLU226"/>
      <c r="LLV226"/>
      <c r="LLW226"/>
      <c r="LLX226"/>
      <c r="LLY226"/>
      <c r="LLZ226"/>
      <c r="LMA226"/>
      <c r="LMB226"/>
      <c r="LMC226"/>
      <c r="LMD226"/>
      <c r="LME226"/>
      <c r="LMF226"/>
      <c r="LMG226"/>
      <c r="LMH226"/>
      <c r="LMI226"/>
      <c r="LMJ226"/>
      <c r="LMK226"/>
      <c r="LML226"/>
      <c r="LMM226"/>
      <c r="LMN226"/>
      <c r="LMO226"/>
      <c r="LMP226"/>
      <c r="LMQ226"/>
      <c r="LMR226"/>
      <c r="LMS226"/>
      <c r="LMT226"/>
      <c r="LMU226"/>
      <c r="LMV226"/>
      <c r="LMW226"/>
      <c r="LMX226"/>
      <c r="LMY226"/>
      <c r="LMZ226"/>
      <c r="LNA226"/>
      <c r="LNB226"/>
      <c r="LNC226"/>
      <c r="LND226"/>
      <c r="LNE226"/>
      <c r="LNF226"/>
      <c r="LNG226"/>
      <c r="LNH226"/>
      <c r="LNI226"/>
      <c r="LNJ226"/>
      <c r="LNK226"/>
      <c r="LNL226"/>
      <c r="LNM226"/>
      <c r="LNN226"/>
      <c r="LNO226"/>
      <c r="LNP226"/>
      <c r="LNQ226"/>
      <c r="LNR226"/>
      <c r="LNS226"/>
      <c r="LNT226"/>
      <c r="LNU226"/>
      <c r="LNV226"/>
      <c r="LNW226"/>
      <c r="LNX226"/>
      <c r="LNY226"/>
      <c r="LNZ226"/>
      <c r="LOA226"/>
      <c r="LOB226"/>
      <c r="LOC226"/>
      <c r="LOD226"/>
      <c r="LOE226"/>
      <c r="LOF226"/>
      <c r="LOG226"/>
      <c r="LOH226"/>
      <c r="LOI226"/>
      <c r="LOJ226"/>
      <c r="LOK226"/>
      <c r="LOL226"/>
      <c r="LOM226"/>
      <c r="LON226"/>
      <c r="LOO226"/>
      <c r="LOP226"/>
      <c r="LOQ226"/>
      <c r="LOR226"/>
      <c r="LOS226"/>
      <c r="LOT226"/>
      <c r="LOU226"/>
      <c r="LOV226"/>
      <c r="LOW226"/>
      <c r="LOX226"/>
      <c r="LOY226"/>
      <c r="LOZ226"/>
      <c r="LPA226"/>
      <c r="LPB226"/>
      <c r="LPC226"/>
      <c r="LPD226"/>
      <c r="LPE226"/>
      <c r="LPF226"/>
      <c r="LPG226"/>
      <c r="LPH226"/>
      <c r="LPI226"/>
      <c r="LPJ226"/>
      <c r="LPK226"/>
      <c r="LPL226"/>
      <c r="LPM226"/>
      <c r="LPN226"/>
      <c r="LPO226"/>
      <c r="LPP226"/>
      <c r="LPQ226"/>
      <c r="LPR226"/>
      <c r="LPS226"/>
      <c r="LPT226"/>
      <c r="LPU226"/>
      <c r="LPV226"/>
      <c r="LPW226"/>
      <c r="LPX226"/>
      <c r="LPY226"/>
      <c r="LPZ226"/>
      <c r="LQA226"/>
      <c r="LQB226"/>
      <c r="LQC226"/>
      <c r="LQD226"/>
      <c r="LQE226"/>
      <c r="LQF226"/>
      <c r="LQG226"/>
      <c r="LQH226"/>
      <c r="LQI226"/>
      <c r="LQJ226"/>
      <c r="LQK226"/>
      <c r="LQL226"/>
      <c r="LQM226"/>
      <c r="LQN226"/>
      <c r="LQO226"/>
      <c r="LQP226"/>
      <c r="LQQ226"/>
      <c r="LQR226"/>
      <c r="LQS226"/>
      <c r="LQT226"/>
      <c r="LQU226"/>
      <c r="LQV226"/>
      <c r="LQW226"/>
      <c r="LQX226"/>
      <c r="LQY226"/>
      <c r="LQZ226"/>
      <c r="LRA226"/>
      <c r="LRB226"/>
      <c r="LRC226"/>
      <c r="LRD226"/>
      <c r="LRE226"/>
      <c r="LRF226"/>
      <c r="LRG226"/>
      <c r="LRH226"/>
      <c r="LRI226"/>
      <c r="LRJ226"/>
      <c r="LRK226"/>
      <c r="LRL226"/>
      <c r="LRM226"/>
      <c r="LRN226"/>
      <c r="LRO226"/>
      <c r="LRP226"/>
      <c r="LRQ226"/>
      <c r="LRR226"/>
      <c r="LRS226"/>
      <c r="LRT226"/>
      <c r="LRU226"/>
      <c r="LRV226"/>
      <c r="LRW226"/>
      <c r="LRX226"/>
      <c r="LRY226"/>
      <c r="LRZ226"/>
      <c r="LSA226"/>
      <c r="LSB226"/>
      <c r="LSC226"/>
      <c r="LSD226"/>
      <c r="LSE226"/>
      <c r="LSF226"/>
      <c r="LSG226"/>
      <c r="LSH226"/>
      <c r="LSI226"/>
      <c r="LSJ226"/>
      <c r="LSK226"/>
      <c r="LSL226"/>
      <c r="LSM226"/>
      <c r="LSN226"/>
      <c r="LSO226"/>
      <c r="LSP226"/>
      <c r="LSQ226"/>
      <c r="LSR226"/>
      <c r="LSS226"/>
      <c r="LST226"/>
      <c r="LSU226"/>
      <c r="LSV226"/>
      <c r="LSW226"/>
      <c r="LSX226"/>
      <c r="LSY226"/>
      <c r="LSZ226"/>
      <c r="LTA226"/>
      <c r="LTB226"/>
      <c r="LTC226"/>
      <c r="LTD226"/>
      <c r="LTE226"/>
      <c r="LTF226"/>
      <c r="LTG226"/>
      <c r="LTH226"/>
      <c r="LTI226"/>
      <c r="LTJ226"/>
      <c r="LTK226"/>
      <c r="LTL226"/>
      <c r="LTM226"/>
      <c r="LTN226"/>
      <c r="LTO226"/>
      <c r="LTP226"/>
      <c r="LTQ226"/>
      <c r="LTR226"/>
      <c r="LTS226"/>
      <c r="LTT226"/>
      <c r="LTU226"/>
      <c r="LTV226"/>
      <c r="LTW226"/>
      <c r="LTX226"/>
      <c r="LTY226"/>
      <c r="LTZ226"/>
      <c r="LUA226"/>
      <c r="LUB226"/>
      <c r="LUC226"/>
      <c r="LUD226"/>
      <c r="LUE226"/>
      <c r="LUF226"/>
      <c r="LUG226"/>
      <c r="LUH226"/>
      <c r="LUI226"/>
      <c r="LUJ226"/>
      <c r="LUK226"/>
      <c r="LUL226"/>
      <c r="LUM226"/>
      <c r="LUN226"/>
      <c r="LUO226"/>
      <c r="LUP226"/>
      <c r="LUQ226"/>
      <c r="LUR226"/>
      <c r="LUS226"/>
      <c r="LUT226"/>
      <c r="LUU226"/>
      <c r="LUV226"/>
      <c r="LUW226"/>
      <c r="LUX226"/>
      <c r="LUY226"/>
      <c r="LUZ226"/>
      <c r="LVA226"/>
      <c r="LVB226"/>
      <c r="LVC226"/>
      <c r="LVD226"/>
      <c r="LVE226"/>
      <c r="LVF226"/>
      <c r="LVG226"/>
      <c r="LVH226"/>
      <c r="LVI226"/>
      <c r="LVJ226"/>
      <c r="LVK226"/>
      <c r="LVL226"/>
      <c r="LVM226"/>
      <c r="LVN226"/>
      <c r="LVO226"/>
      <c r="LVP226"/>
      <c r="LVQ226"/>
      <c r="LVR226"/>
      <c r="LVS226"/>
      <c r="LVT226"/>
      <c r="LVU226"/>
      <c r="LVV226"/>
      <c r="LVW226"/>
      <c r="LVX226"/>
      <c r="LVY226"/>
      <c r="LVZ226"/>
      <c r="LWA226"/>
      <c r="LWB226"/>
      <c r="LWC226"/>
      <c r="LWD226"/>
      <c r="LWE226"/>
      <c r="LWF226"/>
      <c r="LWG226"/>
      <c r="LWH226"/>
      <c r="LWI226"/>
      <c r="LWJ226"/>
      <c r="LWK226"/>
      <c r="LWL226"/>
      <c r="LWM226"/>
      <c r="LWN226"/>
      <c r="LWO226"/>
      <c r="LWP226"/>
      <c r="LWQ226"/>
      <c r="LWR226"/>
      <c r="LWS226"/>
      <c r="LWT226"/>
      <c r="LWU226"/>
      <c r="LWV226"/>
      <c r="LWW226"/>
      <c r="LWX226"/>
      <c r="LWY226"/>
      <c r="LWZ226"/>
      <c r="LXA226"/>
      <c r="LXB226"/>
      <c r="LXC226"/>
      <c r="LXD226"/>
      <c r="LXE226"/>
      <c r="LXF226"/>
      <c r="LXG226"/>
      <c r="LXH226"/>
      <c r="LXI226"/>
      <c r="LXJ226"/>
      <c r="LXK226"/>
      <c r="LXL226"/>
      <c r="LXM226"/>
      <c r="LXN226"/>
      <c r="LXO226"/>
      <c r="LXP226"/>
      <c r="LXQ226"/>
      <c r="LXR226"/>
      <c r="LXS226"/>
      <c r="LXT226"/>
      <c r="LXU226"/>
      <c r="LXV226"/>
      <c r="LXW226"/>
      <c r="LXX226"/>
      <c r="LXY226"/>
      <c r="LXZ226"/>
      <c r="LYA226"/>
      <c r="LYB226"/>
      <c r="LYC226"/>
      <c r="LYD226"/>
      <c r="LYE226"/>
      <c r="LYF226"/>
      <c r="LYG226"/>
      <c r="LYH226"/>
      <c r="LYI226"/>
      <c r="LYJ226"/>
      <c r="LYK226"/>
      <c r="LYL226"/>
      <c r="LYM226"/>
      <c r="LYN226"/>
      <c r="LYO226"/>
      <c r="LYP226"/>
      <c r="LYQ226"/>
      <c r="LYR226"/>
      <c r="LYS226"/>
      <c r="LYT226"/>
      <c r="LYU226"/>
      <c r="LYV226"/>
      <c r="LYW226"/>
      <c r="LYX226"/>
      <c r="LYY226"/>
      <c r="LYZ226"/>
      <c r="LZA226"/>
      <c r="LZB226"/>
      <c r="LZC226"/>
      <c r="LZD226"/>
      <c r="LZE226"/>
      <c r="LZF226"/>
      <c r="LZG226"/>
      <c r="LZH226"/>
      <c r="LZI226"/>
      <c r="LZJ226"/>
      <c r="LZK226"/>
      <c r="LZL226"/>
      <c r="LZM226"/>
      <c r="LZN226"/>
      <c r="LZO226"/>
      <c r="LZP226"/>
      <c r="LZQ226"/>
      <c r="LZR226"/>
      <c r="LZS226"/>
      <c r="LZT226"/>
      <c r="LZU226"/>
      <c r="LZV226"/>
      <c r="LZW226"/>
      <c r="LZX226"/>
      <c r="LZY226"/>
      <c r="LZZ226"/>
      <c r="MAA226"/>
      <c r="MAB226"/>
      <c r="MAC226"/>
      <c r="MAD226"/>
      <c r="MAE226"/>
      <c r="MAF226"/>
      <c r="MAG226"/>
      <c r="MAH226"/>
      <c r="MAI226"/>
      <c r="MAJ226"/>
      <c r="MAK226"/>
      <c r="MAL226"/>
      <c r="MAM226"/>
      <c r="MAN226"/>
      <c r="MAO226"/>
      <c r="MAP226"/>
      <c r="MAQ226"/>
      <c r="MAR226"/>
      <c r="MAS226"/>
      <c r="MAT226"/>
      <c r="MAU226"/>
      <c r="MAV226"/>
      <c r="MAW226"/>
      <c r="MAX226"/>
      <c r="MAY226"/>
      <c r="MAZ226"/>
      <c r="MBA226"/>
      <c r="MBB226"/>
      <c r="MBC226"/>
      <c r="MBD226"/>
      <c r="MBE226"/>
      <c r="MBF226"/>
      <c r="MBG226"/>
      <c r="MBH226"/>
      <c r="MBI226"/>
      <c r="MBJ226"/>
      <c r="MBK226"/>
      <c r="MBL226"/>
      <c r="MBM226"/>
      <c r="MBN226"/>
      <c r="MBO226"/>
      <c r="MBP226"/>
      <c r="MBQ226"/>
      <c r="MBR226"/>
      <c r="MBS226"/>
      <c r="MBT226"/>
      <c r="MBU226"/>
      <c r="MBV226"/>
      <c r="MBW226"/>
      <c r="MBX226"/>
      <c r="MBY226"/>
      <c r="MBZ226"/>
      <c r="MCA226"/>
      <c r="MCB226"/>
      <c r="MCC226"/>
      <c r="MCD226"/>
      <c r="MCE226"/>
      <c r="MCF226"/>
      <c r="MCG226"/>
      <c r="MCH226"/>
      <c r="MCI226"/>
      <c r="MCJ226"/>
      <c r="MCK226"/>
      <c r="MCL226"/>
      <c r="MCM226"/>
      <c r="MCN226"/>
      <c r="MCO226"/>
      <c r="MCP226"/>
      <c r="MCQ226"/>
      <c r="MCR226"/>
      <c r="MCS226"/>
      <c r="MCT226"/>
      <c r="MCU226"/>
      <c r="MCV226"/>
      <c r="MCW226"/>
      <c r="MCX226"/>
      <c r="MCY226"/>
      <c r="MCZ226"/>
      <c r="MDA226"/>
      <c r="MDB226"/>
      <c r="MDC226"/>
      <c r="MDD226"/>
      <c r="MDE226"/>
      <c r="MDF226"/>
      <c r="MDG226"/>
      <c r="MDH226"/>
      <c r="MDI226"/>
      <c r="MDJ226"/>
      <c r="MDK226"/>
      <c r="MDL226"/>
      <c r="MDM226"/>
      <c r="MDN226"/>
      <c r="MDO226"/>
      <c r="MDP226"/>
      <c r="MDQ226"/>
      <c r="MDR226"/>
      <c r="MDS226"/>
      <c r="MDT226"/>
      <c r="MDU226"/>
      <c r="MDV226"/>
      <c r="MDW226"/>
      <c r="MDX226"/>
      <c r="MDY226"/>
      <c r="MDZ226"/>
      <c r="MEA226"/>
      <c r="MEB226"/>
      <c r="MEC226"/>
      <c r="MED226"/>
      <c r="MEE226"/>
      <c r="MEF226"/>
      <c r="MEG226"/>
      <c r="MEH226"/>
      <c r="MEI226"/>
      <c r="MEJ226"/>
      <c r="MEK226"/>
      <c r="MEL226"/>
      <c r="MEM226"/>
      <c r="MEN226"/>
      <c r="MEO226"/>
      <c r="MEP226"/>
      <c r="MEQ226"/>
      <c r="MER226"/>
      <c r="MES226"/>
      <c r="MET226"/>
      <c r="MEU226"/>
      <c r="MEV226"/>
      <c r="MEW226"/>
      <c r="MEX226"/>
      <c r="MEY226"/>
      <c r="MEZ226"/>
      <c r="MFA226"/>
      <c r="MFB226"/>
      <c r="MFC226"/>
      <c r="MFD226"/>
      <c r="MFE226"/>
      <c r="MFF226"/>
      <c r="MFG226"/>
      <c r="MFH226"/>
      <c r="MFI226"/>
      <c r="MFJ226"/>
      <c r="MFK226"/>
      <c r="MFL226"/>
      <c r="MFM226"/>
      <c r="MFN226"/>
      <c r="MFO226"/>
      <c r="MFP226"/>
      <c r="MFQ226"/>
      <c r="MFR226"/>
      <c r="MFS226"/>
      <c r="MFT226"/>
      <c r="MFU226"/>
      <c r="MFV226"/>
      <c r="MFW226"/>
      <c r="MFX226"/>
      <c r="MFY226"/>
      <c r="MFZ226"/>
      <c r="MGA226"/>
      <c r="MGB226"/>
      <c r="MGC226"/>
      <c r="MGD226"/>
      <c r="MGE226"/>
      <c r="MGF226"/>
      <c r="MGG226"/>
      <c r="MGH226"/>
      <c r="MGI226"/>
      <c r="MGJ226"/>
      <c r="MGK226"/>
      <c r="MGL226"/>
      <c r="MGM226"/>
      <c r="MGN226"/>
      <c r="MGO226"/>
      <c r="MGP226"/>
      <c r="MGQ226"/>
      <c r="MGR226"/>
      <c r="MGS226"/>
      <c r="MGT226"/>
      <c r="MGU226"/>
      <c r="MGV226"/>
      <c r="MGW226"/>
      <c r="MGX226"/>
      <c r="MGY226"/>
      <c r="MGZ226"/>
      <c r="MHA226"/>
      <c r="MHB226"/>
      <c r="MHC226"/>
      <c r="MHD226"/>
      <c r="MHE226"/>
      <c r="MHF226"/>
      <c r="MHG226"/>
      <c r="MHH226"/>
      <c r="MHI226"/>
      <c r="MHJ226"/>
      <c r="MHK226"/>
      <c r="MHL226"/>
      <c r="MHM226"/>
      <c r="MHN226"/>
      <c r="MHO226"/>
      <c r="MHP226"/>
      <c r="MHQ226"/>
      <c r="MHR226"/>
      <c r="MHS226"/>
      <c r="MHT226"/>
      <c r="MHU226"/>
      <c r="MHV226"/>
      <c r="MHW226"/>
      <c r="MHX226"/>
      <c r="MHY226"/>
      <c r="MHZ226"/>
      <c r="MIA226"/>
      <c r="MIB226"/>
      <c r="MIC226"/>
      <c r="MID226"/>
      <c r="MIE226"/>
      <c r="MIF226"/>
      <c r="MIG226"/>
      <c r="MIH226"/>
      <c r="MII226"/>
      <c r="MIJ226"/>
      <c r="MIK226"/>
      <c r="MIL226"/>
      <c r="MIM226"/>
      <c r="MIN226"/>
      <c r="MIO226"/>
      <c r="MIP226"/>
      <c r="MIQ226"/>
      <c r="MIR226"/>
      <c r="MIS226"/>
      <c r="MIT226"/>
      <c r="MIU226"/>
      <c r="MIV226"/>
      <c r="MIW226"/>
      <c r="MIX226"/>
      <c r="MIY226"/>
      <c r="MIZ226"/>
      <c r="MJA226"/>
      <c r="MJB226"/>
      <c r="MJC226"/>
      <c r="MJD226"/>
      <c r="MJE226"/>
      <c r="MJF226"/>
      <c r="MJG226"/>
      <c r="MJH226"/>
      <c r="MJI226"/>
      <c r="MJJ226"/>
      <c r="MJK226"/>
      <c r="MJL226"/>
      <c r="MJM226"/>
      <c r="MJN226"/>
      <c r="MJO226"/>
      <c r="MJP226"/>
      <c r="MJQ226"/>
      <c r="MJR226"/>
      <c r="MJS226"/>
      <c r="MJT226"/>
      <c r="MJU226"/>
      <c r="MJV226"/>
      <c r="MJW226"/>
      <c r="MJX226"/>
      <c r="MJY226"/>
      <c r="MJZ226"/>
      <c r="MKA226"/>
      <c r="MKB226"/>
      <c r="MKC226"/>
      <c r="MKD226"/>
      <c r="MKE226"/>
      <c r="MKF226"/>
      <c r="MKG226"/>
      <c r="MKH226"/>
      <c r="MKI226"/>
      <c r="MKJ226"/>
      <c r="MKK226"/>
      <c r="MKL226"/>
      <c r="MKM226"/>
      <c r="MKN226"/>
      <c r="MKO226"/>
      <c r="MKP226"/>
      <c r="MKQ226"/>
      <c r="MKR226"/>
      <c r="MKS226"/>
      <c r="MKT226"/>
      <c r="MKU226"/>
      <c r="MKV226"/>
      <c r="MKW226"/>
      <c r="MKX226"/>
      <c r="MKY226"/>
      <c r="MKZ226"/>
      <c r="MLA226"/>
      <c r="MLB226"/>
      <c r="MLC226"/>
      <c r="MLD226"/>
      <c r="MLE226"/>
      <c r="MLF226"/>
      <c r="MLG226"/>
      <c r="MLH226"/>
      <c r="MLI226"/>
      <c r="MLJ226"/>
      <c r="MLK226"/>
      <c r="MLL226"/>
      <c r="MLM226"/>
      <c r="MLN226"/>
      <c r="MLO226"/>
      <c r="MLP226"/>
      <c r="MLQ226"/>
      <c r="MLR226"/>
      <c r="MLS226"/>
      <c r="MLT226"/>
      <c r="MLU226"/>
      <c r="MLV226"/>
      <c r="MLW226"/>
      <c r="MLX226"/>
      <c r="MLY226"/>
      <c r="MLZ226"/>
      <c r="MMA226"/>
      <c r="MMB226"/>
      <c r="MMC226"/>
      <c r="MMD226"/>
      <c r="MME226"/>
      <c r="MMF226"/>
      <c r="MMG226"/>
      <c r="MMH226"/>
      <c r="MMI226"/>
      <c r="MMJ226"/>
      <c r="MMK226"/>
      <c r="MML226"/>
      <c r="MMM226"/>
      <c r="MMN226"/>
      <c r="MMO226"/>
      <c r="MMP226"/>
      <c r="MMQ226"/>
      <c r="MMR226"/>
      <c r="MMS226"/>
      <c r="MMT226"/>
      <c r="MMU226"/>
      <c r="MMV226"/>
      <c r="MMW226"/>
      <c r="MMX226"/>
      <c r="MMY226"/>
      <c r="MMZ226"/>
      <c r="MNA226"/>
      <c r="MNB226"/>
      <c r="MNC226"/>
      <c r="MND226"/>
      <c r="MNE226"/>
      <c r="MNF226"/>
      <c r="MNG226"/>
      <c r="MNH226"/>
      <c r="MNI226"/>
      <c r="MNJ226"/>
      <c r="MNK226"/>
      <c r="MNL226"/>
      <c r="MNM226"/>
      <c r="MNN226"/>
      <c r="MNO226"/>
      <c r="MNP226"/>
      <c r="MNQ226"/>
      <c r="MNR226"/>
      <c r="MNS226"/>
      <c r="MNT226"/>
      <c r="MNU226"/>
      <c r="MNV226"/>
      <c r="MNW226"/>
      <c r="MNX226"/>
      <c r="MNY226"/>
      <c r="MNZ226"/>
      <c r="MOA226"/>
      <c r="MOB226"/>
      <c r="MOC226"/>
      <c r="MOD226"/>
      <c r="MOE226"/>
      <c r="MOF226"/>
      <c r="MOG226"/>
      <c r="MOH226"/>
      <c r="MOI226"/>
      <c r="MOJ226"/>
      <c r="MOK226"/>
      <c r="MOL226"/>
      <c r="MOM226"/>
      <c r="MON226"/>
      <c r="MOO226"/>
      <c r="MOP226"/>
      <c r="MOQ226"/>
      <c r="MOR226"/>
      <c r="MOS226"/>
      <c r="MOT226"/>
      <c r="MOU226"/>
      <c r="MOV226"/>
      <c r="MOW226"/>
      <c r="MOX226"/>
      <c r="MOY226"/>
      <c r="MOZ226"/>
      <c r="MPA226"/>
      <c r="MPB226"/>
      <c r="MPC226"/>
      <c r="MPD226"/>
      <c r="MPE226"/>
      <c r="MPF226"/>
      <c r="MPG226"/>
      <c r="MPH226"/>
      <c r="MPI226"/>
      <c r="MPJ226"/>
      <c r="MPK226"/>
      <c r="MPL226"/>
      <c r="MPM226"/>
      <c r="MPN226"/>
      <c r="MPO226"/>
      <c r="MPP226"/>
      <c r="MPQ226"/>
      <c r="MPR226"/>
      <c r="MPS226"/>
      <c r="MPT226"/>
      <c r="MPU226"/>
      <c r="MPV226"/>
      <c r="MPW226"/>
      <c r="MPX226"/>
      <c r="MPY226"/>
      <c r="MPZ226"/>
      <c r="MQA226"/>
      <c r="MQB226"/>
      <c r="MQC226"/>
      <c r="MQD226"/>
      <c r="MQE226"/>
      <c r="MQF226"/>
      <c r="MQG226"/>
      <c r="MQH226"/>
      <c r="MQI226"/>
      <c r="MQJ226"/>
      <c r="MQK226"/>
      <c r="MQL226"/>
      <c r="MQM226"/>
      <c r="MQN226"/>
      <c r="MQO226"/>
      <c r="MQP226"/>
      <c r="MQQ226"/>
      <c r="MQR226"/>
      <c r="MQS226"/>
      <c r="MQT226"/>
      <c r="MQU226"/>
      <c r="MQV226"/>
      <c r="MQW226"/>
      <c r="MQX226"/>
      <c r="MQY226"/>
      <c r="MQZ226"/>
      <c r="MRA226"/>
      <c r="MRB226"/>
      <c r="MRC226"/>
      <c r="MRD226"/>
      <c r="MRE226"/>
      <c r="MRF226"/>
      <c r="MRG226"/>
      <c r="MRH226"/>
      <c r="MRI226"/>
      <c r="MRJ226"/>
      <c r="MRK226"/>
      <c r="MRL226"/>
      <c r="MRM226"/>
      <c r="MRN226"/>
      <c r="MRO226"/>
      <c r="MRP226"/>
      <c r="MRQ226"/>
      <c r="MRR226"/>
      <c r="MRS226"/>
      <c r="MRT226"/>
      <c r="MRU226"/>
      <c r="MRV226"/>
      <c r="MRW226"/>
      <c r="MRX226"/>
      <c r="MRY226"/>
      <c r="MRZ226"/>
      <c r="MSA226"/>
      <c r="MSB226"/>
      <c r="MSC226"/>
      <c r="MSD226"/>
      <c r="MSE226"/>
      <c r="MSF226"/>
      <c r="MSG226"/>
      <c r="MSH226"/>
      <c r="MSI226"/>
      <c r="MSJ226"/>
      <c r="MSK226"/>
      <c r="MSL226"/>
      <c r="MSM226"/>
      <c r="MSN226"/>
      <c r="MSO226"/>
      <c r="MSP226"/>
      <c r="MSQ226"/>
      <c r="MSR226"/>
      <c r="MSS226"/>
      <c r="MST226"/>
      <c r="MSU226"/>
      <c r="MSV226"/>
      <c r="MSW226"/>
      <c r="MSX226"/>
      <c r="MSY226"/>
      <c r="MSZ226"/>
      <c r="MTA226"/>
      <c r="MTB226"/>
      <c r="MTC226"/>
      <c r="MTD226"/>
      <c r="MTE226"/>
      <c r="MTF226"/>
      <c r="MTG226"/>
      <c r="MTH226"/>
      <c r="MTI226"/>
      <c r="MTJ226"/>
      <c r="MTK226"/>
      <c r="MTL226"/>
      <c r="MTM226"/>
      <c r="MTN226"/>
      <c r="MTO226"/>
      <c r="MTP226"/>
      <c r="MTQ226"/>
      <c r="MTR226"/>
      <c r="MTS226"/>
      <c r="MTT226"/>
      <c r="MTU226"/>
      <c r="MTV226"/>
      <c r="MTW226"/>
      <c r="MTX226"/>
      <c r="MTY226"/>
      <c r="MTZ226"/>
      <c r="MUA226"/>
      <c r="MUB226"/>
      <c r="MUC226"/>
      <c r="MUD226"/>
      <c r="MUE226"/>
      <c r="MUF226"/>
      <c r="MUG226"/>
      <c r="MUH226"/>
      <c r="MUI226"/>
      <c r="MUJ226"/>
      <c r="MUK226"/>
      <c r="MUL226"/>
      <c r="MUM226"/>
      <c r="MUN226"/>
      <c r="MUO226"/>
      <c r="MUP226"/>
      <c r="MUQ226"/>
      <c r="MUR226"/>
      <c r="MUS226"/>
      <c r="MUT226"/>
      <c r="MUU226"/>
      <c r="MUV226"/>
      <c r="MUW226"/>
      <c r="MUX226"/>
      <c r="MUY226"/>
      <c r="MUZ226"/>
      <c r="MVA226"/>
      <c r="MVB226"/>
      <c r="MVC226"/>
      <c r="MVD226"/>
      <c r="MVE226"/>
      <c r="MVF226"/>
      <c r="MVG226"/>
      <c r="MVH226"/>
      <c r="MVI226"/>
      <c r="MVJ226"/>
      <c r="MVK226"/>
      <c r="MVL226"/>
      <c r="MVM226"/>
      <c r="MVN226"/>
      <c r="MVO226"/>
      <c r="MVP226"/>
      <c r="MVQ226"/>
      <c r="MVR226"/>
      <c r="MVS226"/>
      <c r="MVT226"/>
      <c r="MVU226"/>
      <c r="MVV226"/>
      <c r="MVW226"/>
      <c r="MVX226"/>
      <c r="MVY226"/>
      <c r="MVZ226"/>
      <c r="MWA226"/>
      <c r="MWB226"/>
      <c r="MWC226"/>
      <c r="MWD226"/>
      <c r="MWE226"/>
      <c r="MWF226"/>
      <c r="MWG226"/>
      <c r="MWH226"/>
      <c r="MWI226"/>
      <c r="MWJ226"/>
      <c r="MWK226"/>
      <c r="MWL226"/>
      <c r="MWM226"/>
      <c r="MWN226"/>
      <c r="MWO226"/>
      <c r="MWP226"/>
      <c r="MWQ226"/>
      <c r="MWR226"/>
      <c r="MWS226"/>
      <c r="MWT226"/>
      <c r="MWU226"/>
      <c r="MWV226"/>
      <c r="MWW226"/>
      <c r="MWX226"/>
      <c r="MWY226"/>
      <c r="MWZ226"/>
      <c r="MXA226"/>
      <c r="MXB226"/>
      <c r="MXC226"/>
      <c r="MXD226"/>
      <c r="MXE226"/>
      <c r="MXF226"/>
      <c r="MXG226"/>
      <c r="MXH226"/>
      <c r="MXI226"/>
      <c r="MXJ226"/>
      <c r="MXK226"/>
      <c r="MXL226"/>
      <c r="MXM226"/>
      <c r="MXN226"/>
      <c r="MXO226"/>
      <c r="MXP226"/>
      <c r="MXQ226"/>
      <c r="MXR226"/>
      <c r="MXS226"/>
      <c r="MXT226"/>
      <c r="MXU226"/>
      <c r="MXV226"/>
      <c r="MXW226"/>
      <c r="MXX226"/>
      <c r="MXY226"/>
      <c r="MXZ226"/>
      <c r="MYA226"/>
      <c r="MYB226"/>
      <c r="MYC226"/>
      <c r="MYD226"/>
      <c r="MYE226"/>
      <c r="MYF226"/>
      <c r="MYG226"/>
      <c r="MYH226"/>
      <c r="MYI226"/>
      <c r="MYJ226"/>
      <c r="MYK226"/>
      <c r="MYL226"/>
      <c r="MYM226"/>
      <c r="MYN226"/>
      <c r="MYO226"/>
      <c r="MYP226"/>
      <c r="MYQ226"/>
      <c r="MYR226"/>
      <c r="MYS226"/>
      <c r="MYT226"/>
      <c r="MYU226"/>
      <c r="MYV226"/>
      <c r="MYW226"/>
      <c r="MYX226"/>
      <c r="MYY226"/>
      <c r="MYZ226"/>
      <c r="MZA226"/>
      <c r="MZB226"/>
      <c r="MZC226"/>
      <c r="MZD226"/>
      <c r="MZE226"/>
      <c r="MZF226"/>
      <c r="MZG226"/>
      <c r="MZH226"/>
      <c r="MZI226"/>
      <c r="MZJ226"/>
      <c r="MZK226"/>
      <c r="MZL226"/>
      <c r="MZM226"/>
      <c r="MZN226"/>
      <c r="MZO226"/>
      <c r="MZP226"/>
      <c r="MZQ226"/>
      <c r="MZR226"/>
      <c r="MZS226"/>
      <c r="MZT226"/>
      <c r="MZU226"/>
      <c r="MZV226"/>
      <c r="MZW226"/>
      <c r="MZX226"/>
      <c r="MZY226"/>
      <c r="MZZ226"/>
      <c r="NAA226"/>
      <c r="NAB226"/>
      <c r="NAC226"/>
      <c r="NAD226"/>
      <c r="NAE226"/>
      <c r="NAF226"/>
      <c r="NAG226"/>
      <c r="NAH226"/>
      <c r="NAI226"/>
      <c r="NAJ226"/>
      <c r="NAK226"/>
      <c r="NAL226"/>
      <c r="NAM226"/>
      <c r="NAN226"/>
      <c r="NAO226"/>
      <c r="NAP226"/>
      <c r="NAQ226"/>
      <c r="NAR226"/>
      <c r="NAS226"/>
      <c r="NAT226"/>
      <c r="NAU226"/>
      <c r="NAV226"/>
      <c r="NAW226"/>
      <c r="NAX226"/>
      <c r="NAY226"/>
      <c r="NAZ226"/>
      <c r="NBA226"/>
      <c r="NBB226"/>
      <c r="NBC226"/>
      <c r="NBD226"/>
      <c r="NBE226"/>
      <c r="NBF226"/>
      <c r="NBG226"/>
      <c r="NBH226"/>
      <c r="NBI226"/>
      <c r="NBJ226"/>
      <c r="NBK226"/>
      <c r="NBL226"/>
      <c r="NBM226"/>
      <c r="NBN226"/>
      <c r="NBO226"/>
      <c r="NBP226"/>
      <c r="NBQ226"/>
      <c r="NBR226"/>
      <c r="NBS226"/>
      <c r="NBT226"/>
      <c r="NBU226"/>
      <c r="NBV226"/>
      <c r="NBW226"/>
      <c r="NBX226"/>
      <c r="NBY226"/>
      <c r="NBZ226"/>
      <c r="NCA226"/>
      <c r="NCB226"/>
      <c r="NCC226"/>
      <c r="NCD226"/>
      <c r="NCE226"/>
      <c r="NCF226"/>
      <c r="NCG226"/>
      <c r="NCH226"/>
      <c r="NCI226"/>
      <c r="NCJ226"/>
      <c r="NCK226"/>
      <c r="NCL226"/>
      <c r="NCM226"/>
      <c r="NCN226"/>
      <c r="NCO226"/>
      <c r="NCP226"/>
      <c r="NCQ226"/>
      <c r="NCR226"/>
      <c r="NCS226"/>
      <c r="NCT226"/>
      <c r="NCU226"/>
      <c r="NCV226"/>
      <c r="NCW226"/>
      <c r="NCX226"/>
      <c r="NCY226"/>
      <c r="NCZ226"/>
      <c r="NDA226"/>
      <c r="NDB226"/>
      <c r="NDC226"/>
      <c r="NDD226"/>
      <c r="NDE226"/>
      <c r="NDF226"/>
      <c r="NDG226"/>
      <c r="NDH226"/>
      <c r="NDI226"/>
      <c r="NDJ226"/>
      <c r="NDK226"/>
      <c r="NDL226"/>
      <c r="NDM226"/>
      <c r="NDN226"/>
      <c r="NDO226"/>
      <c r="NDP226"/>
      <c r="NDQ226"/>
      <c r="NDR226"/>
      <c r="NDS226"/>
      <c r="NDT226"/>
      <c r="NDU226"/>
      <c r="NDV226"/>
      <c r="NDW226"/>
      <c r="NDX226"/>
      <c r="NDY226"/>
      <c r="NDZ226"/>
      <c r="NEA226"/>
      <c r="NEB226"/>
      <c r="NEC226"/>
      <c r="NED226"/>
      <c r="NEE226"/>
      <c r="NEF226"/>
      <c r="NEG226"/>
      <c r="NEH226"/>
      <c r="NEI226"/>
      <c r="NEJ226"/>
      <c r="NEK226"/>
      <c r="NEL226"/>
      <c r="NEM226"/>
      <c r="NEN226"/>
      <c r="NEO226"/>
      <c r="NEP226"/>
      <c r="NEQ226"/>
      <c r="NER226"/>
      <c r="NES226"/>
      <c r="NET226"/>
      <c r="NEU226"/>
      <c r="NEV226"/>
      <c r="NEW226"/>
      <c r="NEX226"/>
      <c r="NEY226"/>
      <c r="NEZ226"/>
      <c r="NFA226"/>
      <c r="NFB226"/>
      <c r="NFC226"/>
      <c r="NFD226"/>
      <c r="NFE226"/>
      <c r="NFF226"/>
      <c r="NFG226"/>
      <c r="NFH226"/>
      <c r="NFI226"/>
      <c r="NFJ226"/>
      <c r="NFK226"/>
      <c r="NFL226"/>
      <c r="NFM226"/>
      <c r="NFN226"/>
      <c r="NFO226"/>
      <c r="NFP226"/>
      <c r="NFQ226"/>
      <c r="NFR226"/>
      <c r="NFS226"/>
      <c r="NFT226"/>
      <c r="NFU226"/>
      <c r="NFV226"/>
      <c r="NFW226"/>
      <c r="NFX226"/>
      <c r="NFY226"/>
      <c r="NFZ226"/>
      <c r="NGA226"/>
      <c r="NGB226"/>
      <c r="NGC226"/>
      <c r="NGD226"/>
      <c r="NGE226"/>
      <c r="NGF226"/>
      <c r="NGG226"/>
      <c r="NGH226"/>
      <c r="NGI226"/>
      <c r="NGJ226"/>
      <c r="NGK226"/>
      <c r="NGL226"/>
      <c r="NGM226"/>
      <c r="NGN226"/>
      <c r="NGO226"/>
      <c r="NGP226"/>
      <c r="NGQ226"/>
      <c r="NGR226"/>
      <c r="NGS226"/>
      <c r="NGT226"/>
      <c r="NGU226"/>
      <c r="NGV226"/>
      <c r="NGW226"/>
      <c r="NGX226"/>
      <c r="NGY226"/>
      <c r="NGZ226"/>
      <c r="NHA226"/>
      <c r="NHB226"/>
      <c r="NHC226"/>
      <c r="NHD226"/>
      <c r="NHE226"/>
      <c r="NHF226"/>
      <c r="NHG226"/>
      <c r="NHH226"/>
      <c r="NHI226"/>
      <c r="NHJ226"/>
      <c r="NHK226"/>
      <c r="NHL226"/>
      <c r="NHM226"/>
      <c r="NHN226"/>
      <c r="NHO226"/>
      <c r="NHP226"/>
      <c r="NHQ226"/>
      <c r="NHR226"/>
      <c r="NHS226"/>
      <c r="NHT226"/>
      <c r="NHU226"/>
      <c r="NHV226"/>
      <c r="NHW226"/>
      <c r="NHX226"/>
      <c r="NHY226"/>
      <c r="NHZ226"/>
      <c r="NIA226"/>
      <c r="NIB226"/>
      <c r="NIC226"/>
      <c r="NID226"/>
      <c r="NIE226"/>
      <c r="NIF226"/>
      <c r="NIG226"/>
      <c r="NIH226"/>
      <c r="NII226"/>
      <c r="NIJ226"/>
      <c r="NIK226"/>
      <c r="NIL226"/>
      <c r="NIM226"/>
      <c r="NIN226"/>
      <c r="NIO226"/>
      <c r="NIP226"/>
      <c r="NIQ226"/>
      <c r="NIR226"/>
      <c r="NIS226"/>
      <c r="NIT226"/>
      <c r="NIU226"/>
      <c r="NIV226"/>
      <c r="NIW226"/>
      <c r="NIX226"/>
      <c r="NIY226"/>
      <c r="NIZ226"/>
      <c r="NJA226"/>
      <c r="NJB226"/>
      <c r="NJC226"/>
      <c r="NJD226"/>
      <c r="NJE226"/>
      <c r="NJF226"/>
      <c r="NJG226"/>
      <c r="NJH226"/>
      <c r="NJI226"/>
      <c r="NJJ226"/>
      <c r="NJK226"/>
      <c r="NJL226"/>
      <c r="NJM226"/>
      <c r="NJN226"/>
      <c r="NJO226"/>
      <c r="NJP226"/>
      <c r="NJQ226"/>
      <c r="NJR226"/>
      <c r="NJS226"/>
      <c r="NJT226"/>
      <c r="NJU226"/>
      <c r="NJV226"/>
      <c r="NJW226"/>
      <c r="NJX226"/>
      <c r="NJY226"/>
      <c r="NJZ226"/>
      <c r="NKA226"/>
      <c r="NKB226"/>
      <c r="NKC226"/>
      <c r="NKD226"/>
      <c r="NKE226"/>
      <c r="NKF226"/>
      <c r="NKG226"/>
      <c r="NKH226"/>
      <c r="NKI226"/>
      <c r="NKJ226"/>
      <c r="NKK226"/>
      <c r="NKL226"/>
      <c r="NKM226"/>
      <c r="NKN226"/>
      <c r="NKO226"/>
      <c r="NKP226"/>
      <c r="NKQ226"/>
      <c r="NKR226"/>
      <c r="NKS226"/>
      <c r="NKT226"/>
      <c r="NKU226"/>
      <c r="NKV226"/>
      <c r="NKW226"/>
      <c r="NKX226"/>
      <c r="NKY226"/>
      <c r="NKZ226"/>
      <c r="NLA226"/>
      <c r="NLB226"/>
      <c r="NLC226"/>
      <c r="NLD226"/>
      <c r="NLE226"/>
      <c r="NLF226"/>
      <c r="NLG226"/>
      <c r="NLH226"/>
      <c r="NLI226"/>
      <c r="NLJ226"/>
      <c r="NLK226"/>
      <c r="NLL226"/>
      <c r="NLM226"/>
      <c r="NLN226"/>
      <c r="NLO226"/>
      <c r="NLP226"/>
      <c r="NLQ226"/>
      <c r="NLR226"/>
      <c r="NLS226"/>
      <c r="NLT226"/>
      <c r="NLU226"/>
      <c r="NLV226"/>
      <c r="NLW226"/>
      <c r="NLX226"/>
      <c r="NLY226"/>
      <c r="NLZ226"/>
      <c r="NMA226"/>
      <c r="NMB226"/>
      <c r="NMC226"/>
      <c r="NMD226"/>
      <c r="NME226"/>
      <c r="NMF226"/>
      <c r="NMG226"/>
      <c r="NMH226"/>
      <c r="NMI226"/>
      <c r="NMJ226"/>
      <c r="NMK226"/>
      <c r="NML226"/>
      <c r="NMM226"/>
      <c r="NMN226"/>
      <c r="NMO226"/>
      <c r="NMP226"/>
      <c r="NMQ226"/>
      <c r="NMR226"/>
      <c r="NMS226"/>
      <c r="NMT226"/>
      <c r="NMU226"/>
      <c r="NMV226"/>
      <c r="NMW226"/>
      <c r="NMX226"/>
      <c r="NMY226"/>
      <c r="NMZ226"/>
      <c r="NNA226"/>
      <c r="NNB226"/>
      <c r="NNC226"/>
      <c r="NND226"/>
      <c r="NNE226"/>
      <c r="NNF226"/>
      <c r="NNG226"/>
      <c r="NNH226"/>
      <c r="NNI226"/>
      <c r="NNJ226"/>
      <c r="NNK226"/>
      <c r="NNL226"/>
      <c r="NNM226"/>
      <c r="NNN226"/>
      <c r="NNO226"/>
      <c r="NNP226"/>
      <c r="NNQ226"/>
      <c r="NNR226"/>
      <c r="NNS226"/>
      <c r="NNT226"/>
      <c r="NNU226"/>
      <c r="NNV226"/>
      <c r="NNW226"/>
      <c r="NNX226"/>
      <c r="NNY226"/>
      <c r="NNZ226"/>
      <c r="NOA226"/>
      <c r="NOB226"/>
      <c r="NOC226"/>
      <c r="NOD226"/>
      <c r="NOE226"/>
      <c r="NOF226"/>
      <c r="NOG226"/>
      <c r="NOH226"/>
      <c r="NOI226"/>
      <c r="NOJ226"/>
      <c r="NOK226"/>
      <c r="NOL226"/>
      <c r="NOM226"/>
      <c r="NON226"/>
      <c r="NOO226"/>
      <c r="NOP226"/>
      <c r="NOQ226"/>
      <c r="NOR226"/>
      <c r="NOS226"/>
      <c r="NOT226"/>
      <c r="NOU226"/>
      <c r="NOV226"/>
      <c r="NOW226"/>
      <c r="NOX226"/>
      <c r="NOY226"/>
      <c r="NOZ226"/>
      <c r="NPA226"/>
      <c r="NPB226"/>
      <c r="NPC226"/>
      <c r="NPD226"/>
      <c r="NPE226"/>
      <c r="NPF226"/>
      <c r="NPG226"/>
      <c r="NPH226"/>
      <c r="NPI226"/>
      <c r="NPJ226"/>
      <c r="NPK226"/>
      <c r="NPL226"/>
      <c r="NPM226"/>
      <c r="NPN226"/>
      <c r="NPO226"/>
      <c r="NPP226"/>
      <c r="NPQ226"/>
      <c r="NPR226"/>
      <c r="NPS226"/>
      <c r="NPT226"/>
      <c r="NPU226"/>
      <c r="NPV226"/>
      <c r="NPW226"/>
      <c r="NPX226"/>
      <c r="NPY226"/>
      <c r="NPZ226"/>
      <c r="NQA226"/>
      <c r="NQB226"/>
      <c r="NQC226"/>
      <c r="NQD226"/>
      <c r="NQE226"/>
      <c r="NQF226"/>
      <c r="NQG226"/>
      <c r="NQH226"/>
      <c r="NQI226"/>
      <c r="NQJ226"/>
      <c r="NQK226"/>
      <c r="NQL226"/>
      <c r="NQM226"/>
      <c r="NQN226"/>
      <c r="NQO226"/>
      <c r="NQP226"/>
      <c r="NQQ226"/>
      <c r="NQR226"/>
      <c r="NQS226"/>
      <c r="NQT226"/>
      <c r="NQU226"/>
      <c r="NQV226"/>
      <c r="NQW226"/>
      <c r="NQX226"/>
      <c r="NQY226"/>
      <c r="NQZ226"/>
      <c r="NRA226"/>
      <c r="NRB226"/>
      <c r="NRC226"/>
      <c r="NRD226"/>
      <c r="NRE226"/>
      <c r="NRF226"/>
      <c r="NRG226"/>
      <c r="NRH226"/>
      <c r="NRI226"/>
      <c r="NRJ226"/>
      <c r="NRK226"/>
      <c r="NRL226"/>
      <c r="NRM226"/>
      <c r="NRN226"/>
      <c r="NRO226"/>
      <c r="NRP226"/>
      <c r="NRQ226"/>
      <c r="NRR226"/>
      <c r="NRS226"/>
      <c r="NRT226"/>
      <c r="NRU226"/>
      <c r="NRV226"/>
      <c r="NRW226"/>
      <c r="NRX226"/>
      <c r="NRY226"/>
      <c r="NRZ226"/>
      <c r="NSA226"/>
      <c r="NSB226"/>
      <c r="NSC226"/>
      <c r="NSD226"/>
      <c r="NSE226"/>
      <c r="NSF226"/>
      <c r="NSG226"/>
      <c r="NSH226"/>
      <c r="NSI226"/>
      <c r="NSJ226"/>
      <c r="NSK226"/>
      <c r="NSL226"/>
      <c r="NSM226"/>
      <c r="NSN226"/>
      <c r="NSO226"/>
      <c r="NSP226"/>
      <c r="NSQ226"/>
      <c r="NSR226"/>
      <c r="NSS226"/>
      <c r="NST226"/>
      <c r="NSU226"/>
      <c r="NSV226"/>
      <c r="NSW226"/>
      <c r="NSX226"/>
      <c r="NSY226"/>
      <c r="NSZ226"/>
      <c r="NTA226"/>
      <c r="NTB226"/>
      <c r="NTC226"/>
      <c r="NTD226"/>
      <c r="NTE226"/>
      <c r="NTF226"/>
      <c r="NTG226"/>
      <c r="NTH226"/>
      <c r="NTI226"/>
      <c r="NTJ226"/>
      <c r="NTK226"/>
      <c r="NTL226"/>
      <c r="NTM226"/>
      <c r="NTN226"/>
      <c r="NTO226"/>
      <c r="NTP226"/>
      <c r="NTQ226"/>
      <c r="NTR226"/>
      <c r="NTS226"/>
      <c r="NTT226"/>
      <c r="NTU226"/>
      <c r="NTV226"/>
      <c r="NTW226"/>
      <c r="NTX226"/>
      <c r="NTY226"/>
      <c r="NTZ226"/>
      <c r="NUA226"/>
      <c r="NUB226"/>
      <c r="NUC226"/>
      <c r="NUD226"/>
      <c r="NUE226"/>
      <c r="NUF226"/>
      <c r="NUG226"/>
      <c r="NUH226"/>
      <c r="NUI226"/>
      <c r="NUJ226"/>
      <c r="NUK226"/>
      <c r="NUL226"/>
      <c r="NUM226"/>
      <c r="NUN226"/>
      <c r="NUO226"/>
      <c r="NUP226"/>
      <c r="NUQ226"/>
      <c r="NUR226"/>
      <c r="NUS226"/>
      <c r="NUT226"/>
      <c r="NUU226"/>
      <c r="NUV226"/>
      <c r="NUW226"/>
      <c r="NUX226"/>
      <c r="NUY226"/>
      <c r="NUZ226"/>
      <c r="NVA226"/>
      <c r="NVB226"/>
      <c r="NVC226"/>
      <c r="NVD226"/>
      <c r="NVE226"/>
      <c r="NVF226"/>
      <c r="NVG226"/>
      <c r="NVH226"/>
      <c r="NVI226"/>
      <c r="NVJ226"/>
      <c r="NVK226"/>
      <c r="NVL226"/>
      <c r="NVM226"/>
      <c r="NVN226"/>
      <c r="NVO226"/>
      <c r="NVP226"/>
      <c r="NVQ226"/>
      <c r="NVR226"/>
      <c r="NVS226"/>
      <c r="NVT226"/>
      <c r="NVU226"/>
      <c r="NVV226"/>
      <c r="NVW226"/>
      <c r="NVX226"/>
      <c r="NVY226"/>
      <c r="NVZ226"/>
      <c r="NWA226"/>
      <c r="NWB226"/>
      <c r="NWC226"/>
      <c r="NWD226"/>
      <c r="NWE226"/>
      <c r="NWF226"/>
      <c r="NWG226"/>
      <c r="NWH226"/>
      <c r="NWI226"/>
      <c r="NWJ226"/>
      <c r="NWK226"/>
      <c r="NWL226"/>
      <c r="NWM226"/>
      <c r="NWN226"/>
      <c r="NWO226"/>
      <c r="NWP226"/>
      <c r="NWQ226"/>
      <c r="NWR226"/>
      <c r="NWS226"/>
      <c r="NWT226"/>
      <c r="NWU226"/>
      <c r="NWV226"/>
      <c r="NWW226"/>
      <c r="NWX226"/>
      <c r="NWY226"/>
      <c r="NWZ226"/>
      <c r="NXA226"/>
      <c r="NXB226"/>
      <c r="NXC226"/>
      <c r="NXD226"/>
      <c r="NXE226"/>
      <c r="NXF226"/>
      <c r="NXG226"/>
      <c r="NXH226"/>
      <c r="NXI226"/>
      <c r="NXJ226"/>
      <c r="NXK226"/>
      <c r="NXL226"/>
      <c r="NXM226"/>
      <c r="NXN226"/>
      <c r="NXO226"/>
      <c r="NXP226"/>
      <c r="NXQ226"/>
      <c r="NXR226"/>
      <c r="NXS226"/>
      <c r="NXT226"/>
      <c r="NXU226"/>
      <c r="NXV226"/>
      <c r="NXW226"/>
      <c r="NXX226"/>
      <c r="NXY226"/>
      <c r="NXZ226"/>
      <c r="NYA226"/>
      <c r="NYB226"/>
      <c r="NYC226"/>
      <c r="NYD226"/>
      <c r="NYE226"/>
      <c r="NYF226"/>
      <c r="NYG226"/>
      <c r="NYH226"/>
      <c r="NYI226"/>
      <c r="NYJ226"/>
      <c r="NYK226"/>
      <c r="NYL226"/>
      <c r="NYM226"/>
      <c r="NYN226"/>
      <c r="NYO226"/>
      <c r="NYP226"/>
      <c r="NYQ226"/>
      <c r="NYR226"/>
      <c r="NYS226"/>
      <c r="NYT226"/>
      <c r="NYU226"/>
      <c r="NYV226"/>
      <c r="NYW226"/>
      <c r="NYX226"/>
      <c r="NYY226"/>
      <c r="NYZ226"/>
      <c r="NZA226"/>
      <c r="NZB226"/>
      <c r="NZC226"/>
      <c r="NZD226"/>
      <c r="NZE226"/>
      <c r="NZF226"/>
      <c r="NZG226"/>
      <c r="NZH226"/>
      <c r="NZI226"/>
      <c r="NZJ226"/>
      <c r="NZK226"/>
      <c r="NZL226"/>
      <c r="NZM226"/>
      <c r="NZN226"/>
      <c r="NZO226"/>
      <c r="NZP226"/>
      <c r="NZQ226"/>
      <c r="NZR226"/>
      <c r="NZS226"/>
      <c r="NZT226"/>
      <c r="NZU226"/>
      <c r="NZV226"/>
      <c r="NZW226"/>
      <c r="NZX226"/>
      <c r="NZY226"/>
      <c r="NZZ226"/>
      <c r="OAA226"/>
      <c r="OAB226"/>
      <c r="OAC226"/>
      <c r="OAD226"/>
      <c r="OAE226"/>
      <c r="OAF226"/>
      <c r="OAG226"/>
      <c r="OAH226"/>
      <c r="OAI226"/>
      <c r="OAJ226"/>
      <c r="OAK226"/>
      <c r="OAL226"/>
      <c r="OAM226"/>
      <c r="OAN226"/>
      <c r="OAO226"/>
      <c r="OAP226"/>
      <c r="OAQ226"/>
      <c r="OAR226"/>
      <c r="OAS226"/>
      <c r="OAT226"/>
      <c r="OAU226"/>
      <c r="OAV226"/>
      <c r="OAW226"/>
      <c r="OAX226"/>
      <c r="OAY226"/>
      <c r="OAZ226"/>
      <c r="OBA226"/>
      <c r="OBB226"/>
      <c r="OBC226"/>
      <c r="OBD226"/>
      <c r="OBE226"/>
      <c r="OBF226"/>
      <c r="OBG226"/>
      <c r="OBH226"/>
      <c r="OBI226"/>
      <c r="OBJ226"/>
      <c r="OBK226"/>
      <c r="OBL226"/>
      <c r="OBM226"/>
      <c r="OBN226"/>
      <c r="OBO226"/>
      <c r="OBP226"/>
      <c r="OBQ226"/>
      <c r="OBR226"/>
      <c r="OBS226"/>
      <c r="OBT226"/>
      <c r="OBU226"/>
      <c r="OBV226"/>
      <c r="OBW226"/>
      <c r="OBX226"/>
      <c r="OBY226"/>
      <c r="OBZ226"/>
      <c r="OCA226"/>
      <c r="OCB226"/>
      <c r="OCC226"/>
      <c r="OCD226"/>
      <c r="OCE226"/>
      <c r="OCF226"/>
      <c r="OCG226"/>
      <c r="OCH226"/>
      <c r="OCI226"/>
      <c r="OCJ226"/>
      <c r="OCK226"/>
      <c r="OCL226"/>
      <c r="OCM226"/>
      <c r="OCN226"/>
      <c r="OCO226"/>
      <c r="OCP226"/>
      <c r="OCQ226"/>
      <c r="OCR226"/>
      <c r="OCS226"/>
      <c r="OCT226"/>
      <c r="OCU226"/>
      <c r="OCV226"/>
      <c r="OCW226"/>
      <c r="OCX226"/>
      <c r="OCY226"/>
      <c r="OCZ226"/>
      <c r="ODA226"/>
      <c r="ODB226"/>
      <c r="ODC226"/>
      <c r="ODD226"/>
      <c r="ODE226"/>
      <c r="ODF226"/>
      <c r="ODG226"/>
      <c r="ODH226"/>
      <c r="ODI226"/>
      <c r="ODJ226"/>
      <c r="ODK226"/>
      <c r="ODL226"/>
      <c r="ODM226"/>
      <c r="ODN226"/>
      <c r="ODO226"/>
      <c r="ODP226"/>
      <c r="ODQ226"/>
      <c r="ODR226"/>
      <c r="ODS226"/>
      <c r="ODT226"/>
      <c r="ODU226"/>
      <c r="ODV226"/>
      <c r="ODW226"/>
      <c r="ODX226"/>
      <c r="ODY226"/>
      <c r="ODZ226"/>
      <c r="OEA226"/>
      <c r="OEB226"/>
      <c r="OEC226"/>
      <c r="OED226"/>
      <c r="OEE226"/>
      <c r="OEF226"/>
      <c r="OEG226"/>
      <c r="OEH226"/>
      <c r="OEI226"/>
      <c r="OEJ226"/>
      <c r="OEK226"/>
      <c r="OEL226"/>
      <c r="OEM226"/>
      <c r="OEN226"/>
      <c r="OEO226"/>
      <c r="OEP226"/>
      <c r="OEQ226"/>
      <c r="OER226"/>
      <c r="OES226"/>
      <c r="OET226"/>
      <c r="OEU226"/>
      <c r="OEV226"/>
      <c r="OEW226"/>
      <c r="OEX226"/>
      <c r="OEY226"/>
      <c r="OEZ226"/>
      <c r="OFA226"/>
      <c r="OFB226"/>
      <c r="OFC226"/>
      <c r="OFD226"/>
      <c r="OFE226"/>
      <c r="OFF226"/>
      <c r="OFG226"/>
      <c r="OFH226"/>
      <c r="OFI226"/>
      <c r="OFJ226"/>
      <c r="OFK226"/>
      <c r="OFL226"/>
      <c r="OFM226"/>
      <c r="OFN226"/>
      <c r="OFO226"/>
      <c r="OFP226"/>
      <c r="OFQ226"/>
      <c r="OFR226"/>
      <c r="OFS226"/>
      <c r="OFT226"/>
      <c r="OFU226"/>
      <c r="OFV226"/>
      <c r="OFW226"/>
      <c r="OFX226"/>
      <c r="OFY226"/>
      <c r="OFZ226"/>
      <c r="OGA226"/>
      <c r="OGB226"/>
      <c r="OGC226"/>
      <c r="OGD226"/>
      <c r="OGE226"/>
      <c r="OGF226"/>
      <c r="OGG226"/>
      <c r="OGH226"/>
      <c r="OGI226"/>
      <c r="OGJ226"/>
      <c r="OGK226"/>
      <c r="OGL226"/>
      <c r="OGM226"/>
      <c r="OGN226"/>
      <c r="OGO226"/>
      <c r="OGP226"/>
      <c r="OGQ226"/>
      <c r="OGR226"/>
      <c r="OGS226"/>
      <c r="OGT226"/>
      <c r="OGU226"/>
      <c r="OGV226"/>
      <c r="OGW226"/>
      <c r="OGX226"/>
      <c r="OGY226"/>
      <c r="OGZ226"/>
      <c r="OHA226"/>
      <c r="OHB226"/>
      <c r="OHC226"/>
      <c r="OHD226"/>
      <c r="OHE226"/>
      <c r="OHF226"/>
      <c r="OHG226"/>
      <c r="OHH226"/>
      <c r="OHI226"/>
      <c r="OHJ226"/>
      <c r="OHK226"/>
      <c r="OHL226"/>
      <c r="OHM226"/>
      <c r="OHN226"/>
      <c r="OHO226"/>
      <c r="OHP226"/>
      <c r="OHQ226"/>
      <c r="OHR226"/>
      <c r="OHS226"/>
      <c r="OHT226"/>
      <c r="OHU226"/>
      <c r="OHV226"/>
      <c r="OHW226"/>
      <c r="OHX226"/>
      <c r="OHY226"/>
      <c r="OHZ226"/>
      <c r="OIA226"/>
      <c r="OIB226"/>
      <c r="OIC226"/>
      <c r="OID226"/>
      <c r="OIE226"/>
      <c r="OIF226"/>
      <c r="OIG226"/>
      <c r="OIH226"/>
      <c r="OII226"/>
      <c r="OIJ226"/>
      <c r="OIK226"/>
      <c r="OIL226"/>
      <c r="OIM226"/>
      <c r="OIN226"/>
      <c r="OIO226"/>
      <c r="OIP226"/>
      <c r="OIQ226"/>
      <c r="OIR226"/>
      <c r="OIS226"/>
      <c r="OIT226"/>
      <c r="OIU226"/>
      <c r="OIV226"/>
      <c r="OIW226"/>
      <c r="OIX226"/>
      <c r="OIY226"/>
      <c r="OIZ226"/>
      <c r="OJA226"/>
      <c r="OJB226"/>
      <c r="OJC226"/>
      <c r="OJD226"/>
      <c r="OJE226"/>
      <c r="OJF226"/>
      <c r="OJG226"/>
      <c r="OJH226"/>
      <c r="OJI226"/>
      <c r="OJJ226"/>
      <c r="OJK226"/>
      <c r="OJL226"/>
      <c r="OJM226"/>
      <c r="OJN226"/>
      <c r="OJO226"/>
      <c r="OJP226"/>
      <c r="OJQ226"/>
      <c r="OJR226"/>
      <c r="OJS226"/>
      <c r="OJT226"/>
      <c r="OJU226"/>
      <c r="OJV226"/>
      <c r="OJW226"/>
      <c r="OJX226"/>
      <c r="OJY226"/>
      <c r="OJZ226"/>
      <c r="OKA226"/>
      <c r="OKB226"/>
      <c r="OKC226"/>
      <c r="OKD226"/>
      <c r="OKE226"/>
      <c r="OKF226"/>
      <c r="OKG226"/>
      <c r="OKH226"/>
      <c r="OKI226"/>
      <c r="OKJ226"/>
      <c r="OKK226"/>
      <c r="OKL226"/>
      <c r="OKM226"/>
      <c r="OKN226"/>
      <c r="OKO226"/>
      <c r="OKP226"/>
      <c r="OKQ226"/>
      <c r="OKR226"/>
      <c r="OKS226"/>
      <c r="OKT226"/>
      <c r="OKU226"/>
      <c r="OKV226"/>
      <c r="OKW226"/>
      <c r="OKX226"/>
      <c r="OKY226"/>
      <c r="OKZ226"/>
      <c r="OLA226"/>
      <c r="OLB226"/>
      <c r="OLC226"/>
      <c r="OLD226"/>
      <c r="OLE226"/>
      <c r="OLF226"/>
      <c r="OLG226"/>
      <c r="OLH226"/>
      <c r="OLI226"/>
      <c r="OLJ226"/>
      <c r="OLK226"/>
      <c r="OLL226"/>
      <c r="OLM226"/>
      <c r="OLN226"/>
      <c r="OLO226"/>
      <c r="OLP226"/>
      <c r="OLQ226"/>
      <c r="OLR226"/>
      <c r="OLS226"/>
      <c r="OLT226"/>
      <c r="OLU226"/>
      <c r="OLV226"/>
      <c r="OLW226"/>
      <c r="OLX226"/>
      <c r="OLY226"/>
      <c r="OLZ226"/>
      <c r="OMA226"/>
      <c r="OMB226"/>
      <c r="OMC226"/>
      <c r="OMD226"/>
      <c r="OME226"/>
      <c r="OMF226"/>
      <c r="OMG226"/>
      <c r="OMH226"/>
      <c r="OMI226"/>
      <c r="OMJ226"/>
      <c r="OMK226"/>
      <c r="OML226"/>
      <c r="OMM226"/>
      <c r="OMN226"/>
      <c r="OMO226"/>
      <c r="OMP226"/>
      <c r="OMQ226"/>
      <c r="OMR226"/>
      <c r="OMS226"/>
      <c r="OMT226"/>
      <c r="OMU226"/>
      <c r="OMV226"/>
      <c r="OMW226"/>
      <c r="OMX226"/>
      <c r="OMY226"/>
      <c r="OMZ226"/>
      <c r="ONA226"/>
      <c r="ONB226"/>
      <c r="ONC226"/>
      <c r="OND226"/>
      <c r="ONE226"/>
      <c r="ONF226"/>
      <c r="ONG226"/>
      <c r="ONH226"/>
      <c r="ONI226"/>
      <c r="ONJ226"/>
      <c r="ONK226"/>
      <c r="ONL226"/>
      <c r="ONM226"/>
      <c r="ONN226"/>
      <c r="ONO226"/>
      <c r="ONP226"/>
      <c r="ONQ226"/>
      <c r="ONR226"/>
      <c r="ONS226"/>
      <c r="ONT226"/>
      <c r="ONU226"/>
      <c r="ONV226"/>
      <c r="ONW226"/>
      <c r="ONX226"/>
      <c r="ONY226"/>
      <c r="ONZ226"/>
      <c r="OOA226"/>
      <c r="OOB226"/>
      <c r="OOC226"/>
      <c r="OOD226"/>
      <c r="OOE226"/>
      <c r="OOF226"/>
      <c r="OOG226"/>
      <c r="OOH226"/>
      <c r="OOI226"/>
      <c r="OOJ226"/>
      <c r="OOK226"/>
      <c r="OOL226"/>
      <c r="OOM226"/>
      <c r="OON226"/>
      <c r="OOO226"/>
      <c r="OOP226"/>
      <c r="OOQ226"/>
      <c r="OOR226"/>
      <c r="OOS226"/>
      <c r="OOT226"/>
      <c r="OOU226"/>
      <c r="OOV226"/>
      <c r="OOW226"/>
      <c r="OOX226"/>
      <c r="OOY226"/>
      <c r="OOZ226"/>
      <c r="OPA226"/>
      <c r="OPB226"/>
      <c r="OPC226"/>
      <c r="OPD226"/>
      <c r="OPE226"/>
      <c r="OPF226"/>
      <c r="OPG226"/>
      <c r="OPH226"/>
      <c r="OPI226"/>
      <c r="OPJ226"/>
      <c r="OPK226"/>
      <c r="OPL226"/>
      <c r="OPM226"/>
      <c r="OPN226"/>
      <c r="OPO226"/>
      <c r="OPP226"/>
      <c r="OPQ226"/>
      <c r="OPR226"/>
      <c r="OPS226"/>
      <c r="OPT226"/>
      <c r="OPU226"/>
      <c r="OPV226"/>
      <c r="OPW226"/>
      <c r="OPX226"/>
      <c r="OPY226"/>
      <c r="OPZ226"/>
      <c r="OQA226"/>
      <c r="OQB226"/>
      <c r="OQC226"/>
      <c r="OQD226"/>
      <c r="OQE226"/>
      <c r="OQF226"/>
      <c r="OQG226"/>
      <c r="OQH226"/>
      <c r="OQI226"/>
      <c r="OQJ226"/>
      <c r="OQK226"/>
      <c r="OQL226"/>
      <c r="OQM226"/>
      <c r="OQN226"/>
      <c r="OQO226"/>
      <c r="OQP226"/>
      <c r="OQQ226"/>
      <c r="OQR226"/>
      <c r="OQS226"/>
      <c r="OQT226"/>
      <c r="OQU226"/>
      <c r="OQV226"/>
      <c r="OQW226"/>
      <c r="OQX226"/>
      <c r="OQY226"/>
      <c r="OQZ226"/>
      <c r="ORA226"/>
      <c r="ORB226"/>
      <c r="ORC226"/>
      <c r="ORD226"/>
      <c r="ORE226"/>
      <c r="ORF226"/>
      <c r="ORG226"/>
      <c r="ORH226"/>
      <c r="ORI226"/>
      <c r="ORJ226"/>
      <c r="ORK226"/>
      <c r="ORL226"/>
      <c r="ORM226"/>
      <c r="ORN226"/>
      <c r="ORO226"/>
      <c r="ORP226"/>
      <c r="ORQ226"/>
      <c r="ORR226"/>
      <c r="ORS226"/>
      <c r="ORT226"/>
      <c r="ORU226"/>
      <c r="ORV226"/>
      <c r="ORW226"/>
      <c r="ORX226"/>
      <c r="ORY226"/>
      <c r="ORZ226"/>
      <c r="OSA226"/>
      <c r="OSB226"/>
      <c r="OSC226"/>
      <c r="OSD226"/>
      <c r="OSE226"/>
      <c r="OSF226"/>
      <c r="OSG226"/>
      <c r="OSH226"/>
      <c r="OSI226"/>
      <c r="OSJ226"/>
      <c r="OSK226"/>
      <c r="OSL226"/>
      <c r="OSM226"/>
      <c r="OSN226"/>
      <c r="OSO226"/>
      <c r="OSP226"/>
      <c r="OSQ226"/>
      <c r="OSR226"/>
      <c r="OSS226"/>
      <c r="OST226"/>
      <c r="OSU226"/>
      <c r="OSV226"/>
      <c r="OSW226"/>
      <c r="OSX226"/>
      <c r="OSY226"/>
      <c r="OSZ226"/>
      <c r="OTA226"/>
      <c r="OTB226"/>
      <c r="OTC226"/>
      <c r="OTD226"/>
      <c r="OTE226"/>
      <c r="OTF226"/>
      <c r="OTG226"/>
      <c r="OTH226"/>
      <c r="OTI226"/>
      <c r="OTJ226"/>
      <c r="OTK226"/>
      <c r="OTL226"/>
      <c r="OTM226"/>
      <c r="OTN226"/>
      <c r="OTO226"/>
      <c r="OTP226"/>
      <c r="OTQ226"/>
      <c r="OTR226"/>
      <c r="OTS226"/>
      <c r="OTT226"/>
      <c r="OTU226"/>
      <c r="OTV226"/>
      <c r="OTW226"/>
      <c r="OTX226"/>
      <c r="OTY226"/>
      <c r="OTZ226"/>
      <c r="OUA226"/>
      <c r="OUB226"/>
      <c r="OUC226"/>
      <c r="OUD226"/>
      <c r="OUE226"/>
      <c r="OUF226"/>
      <c r="OUG226"/>
      <c r="OUH226"/>
      <c r="OUI226"/>
      <c r="OUJ226"/>
      <c r="OUK226"/>
      <c r="OUL226"/>
      <c r="OUM226"/>
      <c r="OUN226"/>
      <c r="OUO226"/>
      <c r="OUP226"/>
      <c r="OUQ226"/>
      <c r="OUR226"/>
      <c r="OUS226"/>
      <c r="OUT226"/>
      <c r="OUU226"/>
      <c r="OUV226"/>
      <c r="OUW226"/>
      <c r="OUX226"/>
      <c r="OUY226"/>
      <c r="OUZ226"/>
      <c r="OVA226"/>
      <c r="OVB226"/>
      <c r="OVC226"/>
      <c r="OVD226"/>
      <c r="OVE226"/>
      <c r="OVF226"/>
      <c r="OVG226"/>
      <c r="OVH226"/>
      <c r="OVI226"/>
      <c r="OVJ226"/>
      <c r="OVK226"/>
      <c r="OVL226"/>
      <c r="OVM226"/>
      <c r="OVN226"/>
      <c r="OVO226"/>
      <c r="OVP226"/>
      <c r="OVQ226"/>
      <c r="OVR226"/>
      <c r="OVS226"/>
      <c r="OVT226"/>
      <c r="OVU226"/>
      <c r="OVV226"/>
      <c r="OVW226"/>
      <c r="OVX226"/>
      <c r="OVY226"/>
      <c r="OVZ226"/>
      <c r="OWA226"/>
      <c r="OWB226"/>
      <c r="OWC226"/>
      <c r="OWD226"/>
      <c r="OWE226"/>
      <c r="OWF226"/>
      <c r="OWG226"/>
      <c r="OWH226"/>
      <c r="OWI226"/>
      <c r="OWJ226"/>
      <c r="OWK226"/>
      <c r="OWL226"/>
      <c r="OWM226"/>
      <c r="OWN226"/>
      <c r="OWO226"/>
      <c r="OWP226"/>
      <c r="OWQ226"/>
      <c r="OWR226"/>
      <c r="OWS226"/>
      <c r="OWT226"/>
      <c r="OWU226"/>
      <c r="OWV226"/>
      <c r="OWW226"/>
      <c r="OWX226"/>
      <c r="OWY226"/>
      <c r="OWZ226"/>
      <c r="OXA226"/>
      <c r="OXB226"/>
      <c r="OXC226"/>
      <c r="OXD226"/>
      <c r="OXE226"/>
      <c r="OXF226"/>
      <c r="OXG226"/>
      <c r="OXH226"/>
      <c r="OXI226"/>
      <c r="OXJ226"/>
      <c r="OXK226"/>
      <c r="OXL226"/>
      <c r="OXM226"/>
      <c r="OXN226"/>
      <c r="OXO226"/>
      <c r="OXP226"/>
      <c r="OXQ226"/>
      <c r="OXR226"/>
      <c r="OXS226"/>
      <c r="OXT226"/>
      <c r="OXU226"/>
      <c r="OXV226"/>
      <c r="OXW226"/>
      <c r="OXX226"/>
      <c r="OXY226"/>
      <c r="OXZ226"/>
      <c r="OYA226"/>
      <c r="OYB226"/>
      <c r="OYC226"/>
      <c r="OYD226"/>
      <c r="OYE226"/>
      <c r="OYF226"/>
      <c r="OYG226"/>
      <c r="OYH226"/>
      <c r="OYI226"/>
      <c r="OYJ226"/>
      <c r="OYK226"/>
      <c r="OYL226"/>
      <c r="OYM226"/>
      <c r="OYN226"/>
      <c r="OYO226"/>
      <c r="OYP226"/>
      <c r="OYQ226"/>
      <c r="OYR226"/>
      <c r="OYS226"/>
      <c r="OYT226"/>
      <c r="OYU226"/>
      <c r="OYV226"/>
      <c r="OYW226"/>
      <c r="OYX226"/>
      <c r="OYY226"/>
      <c r="OYZ226"/>
      <c r="OZA226"/>
      <c r="OZB226"/>
      <c r="OZC226"/>
      <c r="OZD226"/>
      <c r="OZE226"/>
      <c r="OZF226"/>
      <c r="OZG226"/>
      <c r="OZH226"/>
      <c r="OZI226"/>
      <c r="OZJ226"/>
      <c r="OZK226"/>
      <c r="OZL226"/>
      <c r="OZM226"/>
      <c r="OZN226"/>
      <c r="OZO226"/>
      <c r="OZP226"/>
      <c r="OZQ226"/>
      <c r="OZR226"/>
      <c r="OZS226"/>
      <c r="OZT226"/>
      <c r="OZU226"/>
      <c r="OZV226"/>
      <c r="OZW226"/>
      <c r="OZX226"/>
      <c r="OZY226"/>
      <c r="OZZ226"/>
      <c r="PAA226"/>
      <c r="PAB226"/>
      <c r="PAC226"/>
      <c r="PAD226"/>
      <c r="PAE226"/>
      <c r="PAF226"/>
      <c r="PAG226"/>
      <c r="PAH226"/>
      <c r="PAI226"/>
      <c r="PAJ226"/>
      <c r="PAK226"/>
      <c r="PAL226"/>
      <c r="PAM226"/>
      <c r="PAN226"/>
      <c r="PAO226"/>
      <c r="PAP226"/>
      <c r="PAQ226"/>
      <c r="PAR226"/>
      <c r="PAS226"/>
      <c r="PAT226"/>
      <c r="PAU226"/>
      <c r="PAV226"/>
      <c r="PAW226"/>
      <c r="PAX226"/>
      <c r="PAY226"/>
      <c r="PAZ226"/>
      <c r="PBA226"/>
      <c r="PBB226"/>
      <c r="PBC226"/>
      <c r="PBD226"/>
      <c r="PBE226"/>
      <c r="PBF226"/>
      <c r="PBG226"/>
      <c r="PBH226"/>
      <c r="PBI226"/>
      <c r="PBJ226"/>
      <c r="PBK226"/>
      <c r="PBL226"/>
      <c r="PBM226"/>
      <c r="PBN226"/>
      <c r="PBO226"/>
      <c r="PBP226"/>
      <c r="PBQ226"/>
      <c r="PBR226"/>
      <c r="PBS226"/>
      <c r="PBT226"/>
      <c r="PBU226"/>
      <c r="PBV226"/>
      <c r="PBW226"/>
      <c r="PBX226"/>
      <c r="PBY226"/>
      <c r="PBZ226"/>
      <c r="PCA226"/>
      <c r="PCB226"/>
      <c r="PCC226"/>
      <c r="PCD226"/>
      <c r="PCE226"/>
      <c r="PCF226"/>
      <c r="PCG226"/>
      <c r="PCH226"/>
      <c r="PCI226"/>
      <c r="PCJ226"/>
      <c r="PCK226"/>
      <c r="PCL226"/>
      <c r="PCM226"/>
      <c r="PCN226"/>
      <c r="PCO226"/>
      <c r="PCP226"/>
      <c r="PCQ226"/>
      <c r="PCR226"/>
      <c r="PCS226"/>
      <c r="PCT226"/>
      <c r="PCU226"/>
      <c r="PCV226"/>
      <c r="PCW226"/>
      <c r="PCX226"/>
      <c r="PCY226"/>
      <c r="PCZ226"/>
      <c r="PDA226"/>
      <c r="PDB226"/>
      <c r="PDC226"/>
      <c r="PDD226"/>
      <c r="PDE226"/>
      <c r="PDF226"/>
      <c r="PDG226"/>
      <c r="PDH226"/>
      <c r="PDI226"/>
      <c r="PDJ226"/>
      <c r="PDK226"/>
      <c r="PDL226"/>
      <c r="PDM226"/>
      <c r="PDN226"/>
      <c r="PDO226"/>
      <c r="PDP226"/>
      <c r="PDQ226"/>
      <c r="PDR226"/>
      <c r="PDS226"/>
      <c r="PDT226"/>
      <c r="PDU226"/>
      <c r="PDV226"/>
      <c r="PDW226"/>
      <c r="PDX226"/>
      <c r="PDY226"/>
      <c r="PDZ226"/>
      <c r="PEA226"/>
      <c r="PEB226"/>
      <c r="PEC226"/>
      <c r="PED226"/>
      <c r="PEE226"/>
      <c r="PEF226"/>
      <c r="PEG226"/>
      <c r="PEH226"/>
      <c r="PEI226"/>
      <c r="PEJ226"/>
      <c r="PEK226"/>
      <c r="PEL226"/>
      <c r="PEM226"/>
      <c r="PEN226"/>
      <c r="PEO226"/>
      <c r="PEP226"/>
      <c r="PEQ226"/>
      <c r="PER226"/>
      <c r="PES226"/>
      <c r="PET226"/>
      <c r="PEU226"/>
      <c r="PEV226"/>
      <c r="PEW226"/>
      <c r="PEX226"/>
      <c r="PEY226"/>
      <c r="PEZ226"/>
      <c r="PFA226"/>
      <c r="PFB226"/>
      <c r="PFC226"/>
      <c r="PFD226"/>
      <c r="PFE226"/>
      <c r="PFF226"/>
      <c r="PFG226"/>
      <c r="PFH226"/>
      <c r="PFI226"/>
      <c r="PFJ226"/>
      <c r="PFK226"/>
      <c r="PFL226"/>
      <c r="PFM226"/>
      <c r="PFN226"/>
      <c r="PFO226"/>
      <c r="PFP226"/>
      <c r="PFQ226"/>
      <c r="PFR226"/>
      <c r="PFS226"/>
      <c r="PFT226"/>
      <c r="PFU226"/>
      <c r="PFV226"/>
      <c r="PFW226"/>
      <c r="PFX226"/>
      <c r="PFY226"/>
      <c r="PFZ226"/>
      <c r="PGA226"/>
      <c r="PGB226"/>
      <c r="PGC226"/>
      <c r="PGD226"/>
      <c r="PGE226"/>
      <c r="PGF226"/>
      <c r="PGG226"/>
      <c r="PGH226"/>
      <c r="PGI226"/>
      <c r="PGJ226"/>
      <c r="PGK226"/>
      <c r="PGL226"/>
      <c r="PGM226"/>
      <c r="PGN226"/>
      <c r="PGO226"/>
      <c r="PGP226"/>
      <c r="PGQ226"/>
      <c r="PGR226"/>
      <c r="PGS226"/>
      <c r="PGT226"/>
      <c r="PGU226"/>
      <c r="PGV226"/>
      <c r="PGW226"/>
      <c r="PGX226"/>
      <c r="PGY226"/>
      <c r="PGZ226"/>
      <c r="PHA226"/>
      <c r="PHB226"/>
      <c r="PHC226"/>
      <c r="PHD226"/>
      <c r="PHE226"/>
      <c r="PHF226"/>
      <c r="PHG226"/>
      <c r="PHH226"/>
      <c r="PHI226"/>
      <c r="PHJ226"/>
      <c r="PHK226"/>
      <c r="PHL226"/>
      <c r="PHM226"/>
      <c r="PHN226"/>
      <c r="PHO226"/>
      <c r="PHP226"/>
      <c r="PHQ226"/>
      <c r="PHR226"/>
      <c r="PHS226"/>
      <c r="PHT226"/>
      <c r="PHU226"/>
      <c r="PHV226"/>
      <c r="PHW226"/>
      <c r="PHX226"/>
      <c r="PHY226"/>
      <c r="PHZ226"/>
      <c r="PIA226"/>
      <c r="PIB226"/>
      <c r="PIC226"/>
      <c r="PID226"/>
      <c r="PIE226"/>
      <c r="PIF226"/>
      <c r="PIG226"/>
      <c r="PIH226"/>
      <c r="PII226"/>
      <c r="PIJ226"/>
      <c r="PIK226"/>
      <c r="PIL226"/>
      <c r="PIM226"/>
      <c r="PIN226"/>
      <c r="PIO226"/>
      <c r="PIP226"/>
      <c r="PIQ226"/>
      <c r="PIR226"/>
      <c r="PIS226"/>
      <c r="PIT226"/>
      <c r="PIU226"/>
      <c r="PIV226"/>
      <c r="PIW226"/>
      <c r="PIX226"/>
      <c r="PIY226"/>
      <c r="PIZ226"/>
      <c r="PJA226"/>
      <c r="PJB226"/>
      <c r="PJC226"/>
      <c r="PJD226"/>
      <c r="PJE226"/>
      <c r="PJF226"/>
      <c r="PJG226"/>
      <c r="PJH226"/>
      <c r="PJI226"/>
      <c r="PJJ226"/>
      <c r="PJK226"/>
      <c r="PJL226"/>
      <c r="PJM226"/>
      <c r="PJN226"/>
      <c r="PJO226"/>
      <c r="PJP226"/>
      <c r="PJQ226"/>
      <c r="PJR226"/>
      <c r="PJS226"/>
      <c r="PJT226"/>
      <c r="PJU226"/>
      <c r="PJV226"/>
      <c r="PJW226"/>
      <c r="PJX226"/>
      <c r="PJY226"/>
      <c r="PJZ226"/>
      <c r="PKA226"/>
      <c r="PKB226"/>
      <c r="PKC226"/>
      <c r="PKD226"/>
      <c r="PKE226"/>
      <c r="PKF226"/>
      <c r="PKG226"/>
      <c r="PKH226"/>
      <c r="PKI226"/>
      <c r="PKJ226"/>
      <c r="PKK226"/>
      <c r="PKL226"/>
      <c r="PKM226"/>
      <c r="PKN226"/>
      <c r="PKO226"/>
      <c r="PKP226"/>
      <c r="PKQ226"/>
      <c r="PKR226"/>
      <c r="PKS226"/>
      <c r="PKT226"/>
      <c r="PKU226"/>
      <c r="PKV226"/>
      <c r="PKW226"/>
      <c r="PKX226"/>
      <c r="PKY226"/>
      <c r="PKZ226"/>
      <c r="PLA226"/>
      <c r="PLB226"/>
      <c r="PLC226"/>
      <c r="PLD226"/>
      <c r="PLE226"/>
      <c r="PLF226"/>
      <c r="PLG226"/>
      <c r="PLH226"/>
      <c r="PLI226"/>
      <c r="PLJ226"/>
      <c r="PLK226"/>
      <c r="PLL226"/>
      <c r="PLM226"/>
      <c r="PLN226"/>
      <c r="PLO226"/>
      <c r="PLP226"/>
      <c r="PLQ226"/>
      <c r="PLR226"/>
      <c r="PLS226"/>
      <c r="PLT226"/>
      <c r="PLU226"/>
      <c r="PLV226"/>
      <c r="PLW226"/>
      <c r="PLX226"/>
      <c r="PLY226"/>
      <c r="PLZ226"/>
      <c r="PMA226"/>
      <c r="PMB226"/>
      <c r="PMC226"/>
      <c r="PMD226"/>
      <c r="PME226"/>
      <c r="PMF226"/>
      <c r="PMG226"/>
      <c r="PMH226"/>
      <c r="PMI226"/>
      <c r="PMJ226"/>
      <c r="PMK226"/>
      <c r="PML226"/>
      <c r="PMM226"/>
      <c r="PMN226"/>
      <c r="PMO226"/>
      <c r="PMP226"/>
      <c r="PMQ226"/>
      <c r="PMR226"/>
      <c r="PMS226"/>
      <c r="PMT226"/>
      <c r="PMU226"/>
      <c r="PMV226"/>
      <c r="PMW226"/>
      <c r="PMX226"/>
      <c r="PMY226"/>
      <c r="PMZ226"/>
      <c r="PNA226"/>
      <c r="PNB226"/>
      <c r="PNC226"/>
      <c r="PND226"/>
      <c r="PNE226"/>
      <c r="PNF226"/>
      <c r="PNG226"/>
      <c r="PNH226"/>
      <c r="PNI226"/>
      <c r="PNJ226"/>
      <c r="PNK226"/>
      <c r="PNL226"/>
      <c r="PNM226"/>
      <c r="PNN226"/>
      <c r="PNO226"/>
      <c r="PNP226"/>
      <c r="PNQ226"/>
      <c r="PNR226"/>
      <c r="PNS226"/>
      <c r="PNT226"/>
      <c r="PNU226"/>
      <c r="PNV226"/>
      <c r="PNW226"/>
      <c r="PNX226"/>
      <c r="PNY226"/>
      <c r="PNZ226"/>
      <c r="POA226"/>
      <c r="POB226"/>
      <c r="POC226"/>
      <c r="POD226"/>
      <c r="POE226"/>
      <c r="POF226"/>
      <c r="POG226"/>
      <c r="POH226"/>
      <c r="POI226"/>
      <c r="POJ226"/>
      <c r="POK226"/>
      <c r="POL226"/>
      <c r="POM226"/>
      <c r="PON226"/>
      <c r="POO226"/>
      <c r="POP226"/>
      <c r="POQ226"/>
      <c r="POR226"/>
      <c r="POS226"/>
      <c r="POT226"/>
      <c r="POU226"/>
      <c r="POV226"/>
      <c r="POW226"/>
      <c r="POX226"/>
      <c r="POY226"/>
      <c r="POZ226"/>
      <c r="PPA226"/>
      <c r="PPB226"/>
      <c r="PPC226"/>
      <c r="PPD226"/>
      <c r="PPE226"/>
      <c r="PPF226"/>
      <c r="PPG226"/>
      <c r="PPH226"/>
      <c r="PPI226"/>
      <c r="PPJ226"/>
      <c r="PPK226"/>
      <c r="PPL226"/>
      <c r="PPM226"/>
      <c r="PPN226"/>
      <c r="PPO226"/>
      <c r="PPP226"/>
      <c r="PPQ226"/>
      <c r="PPR226"/>
      <c r="PPS226"/>
      <c r="PPT226"/>
      <c r="PPU226"/>
      <c r="PPV226"/>
      <c r="PPW226"/>
      <c r="PPX226"/>
      <c r="PPY226"/>
      <c r="PPZ226"/>
      <c r="PQA226"/>
      <c r="PQB226"/>
      <c r="PQC226"/>
      <c r="PQD226"/>
      <c r="PQE226"/>
      <c r="PQF226"/>
      <c r="PQG226"/>
      <c r="PQH226"/>
      <c r="PQI226"/>
      <c r="PQJ226"/>
      <c r="PQK226"/>
      <c r="PQL226"/>
      <c r="PQM226"/>
      <c r="PQN226"/>
      <c r="PQO226"/>
      <c r="PQP226"/>
      <c r="PQQ226"/>
      <c r="PQR226"/>
      <c r="PQS226"/>
      <c r="PQT226"/>
      <c r="PQU226"/>
      <c r="PQV226"/>
      <c r="PQW226"/>
      <c r="PQX226"/>
      <c r="PQY226"/>
      <c r="PQZ226"/>
      <c r="PRA226"/>
      <c r="PRB226"/>
      <c r="PRC226"/>
      <c r="PRD226"/>
      <c r="PRE226"/>
      <c r="PRF226"/>
      <c r="PRG226"/>
      <c r="PRH226"/>
      <c r="PRI226"/>
      <c r="PRJ226"/>
      <c r="PRK226"/>
      <c r="PRL226"/>
      <c r="PRM226"/>
      <c r="PRN226"/>
      <c r="PRO226"/>
      <c r="PRP226"/>
      <c r="PRQ226"/>
      <c r="PRR226"/>
      <c r="PRS226"/>
      <c r="PRT226"/>
      <c r="PRU226"/>
      <c r="PRV226"/>
      <c r="PRW226"/>
      <c r="PRX226"/>
      <c r="PRY226"/>
      <c r="PRZ226"/>
      <c r="PSA226"/>
      <c r="PSB226"/>
      <c r="PSC226"/>
      <c r="PSD226"/>
      <c r="PSE226"/>
      <c r="PSF226"/>
      <c r="PSG226"/>
      <c r="PSH226"/>
      <c r="PSI226"/>
      <c r="PSJ226"/>
      <c r="PSK226"/>
      <c r="PSL226"/>
      <c r="PSM226"/>
      <c r="PSN226"/>
      <c r="PSO226"/>
      <c r="PSP226"/>
      <c r="PSQ226"/>
      <c r="PSR226"/>
      <c r="PSS226"/>
      <c r="PST226"/>
      <c r="PSU226"/>
      <c r="PSV226"/>
      <c r="PSW226"/>
      <c r="PSX226"/>
      <c r="PSY226"/>
      <c r="PSZ226"/>
      <c r="PTA226"/>
      <c r="PTB226"/>
      <c r="PTC226"/>
      <c r="PTD226"/>
      <c r="PTE226"/>
      <c r="PTF226"/>
      <c r="PTG226"/>
      <c r="PTH226"/>
      <c r="PTI226"/>
      <c r="PTJ226"/>
      <c r="PTK226"/>
      <c r="PTL226"/>
      <c r="PTM226"/>
      <c r="PTN226"/>
      <c r="PTO226"/>
      <c r="PTP226"/>
      <c r="PTQ226"/>
      <c r="PTR226"/>
      <c r="PTS226"/>
      <c r="PTT226"/>
      <c r="PTU226"/>
      <c r="PTV226"/>
      <c r="PTW226"/>
      <c r="PTX226"/>
      <c r="PTY226"/>
      <c r="PTZ226"/>
      <c r="PUA226"/>
      <c r="PUB226"/>
      <c r="PUC226"/>
      <c r="PUD226"/>
      <c r="PUE226"/>
      <c r="PUF226"/>
      <c r="PUG226"/>
      <c r="PUH226"/>
      <c r="PUI226"/>
      <c r="PUJ226"/>
      <c r="PUK226"/>
      <c r="PUL226"/>
      <c r="PUM226"/>
      <c r="PUN226"/>
      <c r="PUO226"/>
      <c r="PUP226"/>
      <c r="PUQ226"/>
      <c r="PUR226"/>
      <c r="PUS226"/>
      <c r="PUT226"/>
      <c r="PUU226"/>
      <c r="PUV226"/>
      <c r="PUW226"/>
      <c r="PUX226"/>
      <c r="PUY226"/>
      <c r="PUZ226"/>
      <c r="PVA226"/>
      <c r="PVB226"/>
      <c r="PVC226"/>
      <c r="PVD226"/>
      <c r="PVE226"/>
      <c r="PVF226"/>
      <c r="PVG226"/>
      <c r="PVH226"/>
      <c r="PVI226"/>
      <c r="PVJ226"/>
      <c r="PVK226"/>
      <c r="PVL226"/>
      <c r="PVM226"/>
      <c r="PVN226"/>
      <c r="PVO226"/>
      <c r="PVP226"/>
      <c r="PVQ226"/>
      <c r="PVR226"/>
      <c r="PVS226"/>
      <c r="PVT226"/>
      <c r="PVU226"/>
      <c r="PVV226"/>
      <c r="PVW226"/>
      <c r="PVX226"/>
      <c r="PVY226"/>
      <c r="PVZ226"/>
      <c r="PWA226"/>
      <c r="PWB226"/>
      <c r="PWC226"/>
      <c r="PWD226"/>
      <c r="PWE226"/>
      <c r="PWF226"/>
      <c r="PWG226"/>
      <c r="PWH226"/>
      <c r="PWI226"/>
      <c r="PWJ226"/>
      <c r="PWK226"/>
      <c r="PWL226"/>
      <c r="PWM226"/>
      <c r="PWN226"/>
      <c r="PWO226"/>
      <c r="PWP226"/>
      <c r="PWQ226"/>
      <c r="PWR226"/>
      <c r="PWS226"/>
      <c r="PWT226"/>
      <c r="PWU226"/>
      <c r="PWV226"/>
      <c r="PWW226"/>
      <c r="PWX226"/>
      <c r="PWY226"/>
      <c r="PWZ226"/>
      <c r="PXA226"/>
      <c r="PXB226"/>
      <c r="PXC226"/>
      <c r="PXD226"/>
      <c r="PXE226"/>
      <c r="PXF226"/>
      <c r="PXG226"/>
      <c r="PXH226"/>
      <c r="PXI226"/>
      <c r="PXJ226"/>
      <c r="PXK226"/>
      <c r="PXL226"/>
      <c r="PXM226"/>
      <c r="PXN226"/>
      <c r="PXO226"/>
      <c r="PXP226"/>
      <c r="PXQ226"/>
      <c r="PXR226"/>
      <c r="PXS226"/>
      <c r="PXT226"/>
      <c r="PXU226"/>
      <c r="PXV226"/>
      <c r="PXW226"/>
      <c r="PXX226"/>
      <c r="PXY226"/>
      <c r="PXZ226"/>
      <c r="PYA226"/>
      <c r="PYB226"/>
      <c r="PYC226"/>
      <c r="PYD226"/>
      <c r="PYE226"/>
      <c r="PYF226"/>
      <c r="PYG226"/>
      <c r="PYH226"/>
      <c r="PYI226"/>
      <c r="PYJ226"/>
      <c r="PYK226"/>
      <c r="PYL226"/>
      <c r="PYM226"/>
      <c r="PYN226"/>
      <c r="PYO226"/>
      <c r="PYP226"/>
      <c r="PYQ226"/>
      <c r="PYR226"/>
      <c r="PYS226"/>
      <c r="PYT226"/>
      <c r="PYU226"/>
      <c r="PYV226"/>
      <c r="PYW226"/>
      <c r="PYX226"/>
      <c r="PYY226"/>
      <c r="PYZ226"/>
      <c r="PZA226"/>
      <c r="PZB226"/>
      <c r="PZC226"/>
      <c r="PZD226"/>
      <c r="PZE226"/>
      <c r="PZF226"/>
      <c r="PZG226"/>
      <c r="PZH226"/>
      <c r="PZI226"/>
      <c r="PZJ226"/>
      <c r="PZK226"/>
      <c r="PZL226"/>
      <c r="PZM226"/>
      <c r="PZN226"/>
      <c r="PZO226"/>
      <c r="PZP226"/>
      <c r="PZQ226"/>
      <c r="PZR226"/>
      <c r="PZS226"/>
      <c r="PZT226"/>
      <c r="PZU226"/>
      <c r="PZV226"/>
      <c r="PZW226"/>
      <c r="PZX226"/>
      <c r="PZY226"/>
      <c r="PZZ226"/>
      <c r="QAA226"/>
      <c r="QAB226"/>
      <c r="QAC226"/>
      <c r="QAD226"/>
      <c r="QAE226"/>
      <c r="QAF226"/>
      <c r="QAG226"/>
      <c r="QAH226"/>
      <c r="QAI226"/>
      <c r="QAJ226"/>
      <c r="QAK226"/>
      <c r="QAL226"/>
      <c r="QAM226"/>
      <c r="QAN226"/>
      <c r="QAO226"/>
      <c r="QAP226"/>
      <c r="QAQ226"/>
      <c r="QAR226"/>
      <c r="QAS226"/>
      <c r="QAT226"/>
      <c r="QAU226"/>
      <c r="QAV226"/>
      <c r="QAW226"/>
      <c r="QAX226"/>
      <c r="QAY226"/>
      <c r="QAZ226"/>
      <c r="QBA226"/>
      <c r="QBB226"/>
      <c r="QBC226"/>
      <c r="QBD226"/>
      <c r="QBE226"/>
      <c r="QBF226"/>
      <c r="QBG226"/>
      <c r="QBH226"/>
      <c r="QBI226"/>
      <c r="QBJ226"/>
      <c r="QBK226"/>
      <c r="QBL226"/>
      <c r="QBM226"/>
      <c r="QBN226"/>
      <c r="QBO226"/>
      <c r="QBP226"/>
      <c r="QBQ226"/>
      <c r="QBR226"/>
      <c r="QBS226"/>
      <c r="QBT226"/>
      <c r="QBU226"/>
      <c r="QBV226"/>
      <c r="QBW226"/>
      <c r="QBX226"/>
      <c r="QBY226"/>
      <c r="QBZ226"/>
      <c r="QCA226"/>
      <c r="QCB226"/>
      <c r="QCC226"/>
      <c r="QCD226"/>
      <c r="QCE226"/>
      <c r="QCF226"/>
      <c r="QCG226"/>
      <c r="QCH226"/>
      <c r="QCI226"/>
      <c r="QCJ226"/>
      <c r="QCK226"/>
      <c r="QCL226"/>
      <c r="QCM226"/>
      <c r="QCN226"/>
      <c r="QCO226"/>
      <c r="QCP226"/>
      <c r="QCQ226"/>
      <c r="QCR226"/>
      <c r="QCS226"/>
      <c r="QCT226"/>
      <c r="QCU226"/>
      <c r="QCV226"/>
      <c r="QCW226"/>
      <c r="QCX226"/>
      <c r="QCY226"/>
      <c r="QCZ226"/>
      <c r="QDA226"/>
      <c r="QDB226"/>
      <c r="QDC226"/>
      <c r="QDD226"/>
      <c r="QDE226"/>
      <c r="QDF226"/>
      <c r="QDG226"/>
      <c r="QDH226"/>
      <c r="QDI226"/>
      <c r="QDJ226"/>
      <c r="QDK226"/>
      <c r="QDL226"/>
      <c r="QDM226"/>
      <c r="QDN226"/>
      <c r="QDO226"/>
      <c r="QDP226"/>
      <c r="QDQ226"/>
      <c r="QDR226"/>
      <c r="QDS226"/>
      <c r="QDT226"/>
      <c r="QDU226"/>
      <c r="QDV226"/>
      <c r="QDW226"/>
      <c r="QDX226"/>
      <c r="QDY226"/>
      <c r="QDZ226"/>
      <c r="QEA226"/>
      <c r="QEB226"/>
      <c r="QEC226"/>
      <c r="QED226"/>
      <c r="QEE226"/>
      <c r="QEF226"/>
      <c r="QEG226"/>
      <c r="QEH226"/>
      <c r="QEI226"/>
      <c r="QEJ226"/>
      <c r="QEK226"/>
      <c r="QEL226"/>
      <c r="QEM226"/>
      <c r="QEN226"/>
      <c r="QEO226"/>
      <c r="QEP226"/>
      <c r="QEQ226"/>
      <c r="QER226"/>
      <c r="QES226"/>
      <c r="QET226"/>
      <c r="QEU226"/>
      <c r="QEV226"/>
      <c r="QEW226"/>
      <c r="QEX226"/>
      <c r="QEY226"/>
      <c r="QEZ226"/>
      <c r="QFA226"/>
      <c r="QFB226"/>
      <c r="QFC226"/>
      <c r="QFD226"/>
      <c r="QFE226"/>
      <c r="QFF226"/>
      <c r="QFG226"/>
      <c r="QFH226"/>
      <c r="QFI226"/>
      <c r="QFJ226"/>
      <c r="QFK226"/>
      <c r="QFL226"/>
      <c r="QFM226"/>
      <c r="QFN226"/>
      <c r="QFO226"/>
      <c r="QFP226"/>
      <c r="QFQ226"/>
      <c r="QFR226"/>
      <c r="QFS226"/>
      <c r="QFT226"/>
      <c r="QFU226"/>
      <c r="QFV226"/>
      <c r="QFW226"/>
      <c r="QFX226"/>
      <c r="QFY226"/>
      <c r="QFZ226"/>
      <c r="QGA226"/>
      <c r="QGB226"/>
      <c r="QGC226"/>
      <c r="QGD226"/>
      <c r="QGE226"/>
      <c r="QGF226"/>
      <c r="QGG226"/>
      <c r="QGH226"/>
      <c r="QGI226"/>
      <c r="QGJ226"/>
      <c r="QGK226"/>
      <c r="QGL226"/>
      <c r="QGM226"/>
      <c r="QGN226"/>
      <c r="QGO226"/>
      <c r="QGP226"/>
      <c r="QGQ226"/>
      <c r="QGR226"/>
      <c r="QGS226"/>
      <c r="QGT226"/>
      <c r="QGU226"/>
      <c r="QGV226"/>
      <c r="QGW226"/>
      <c r="QGX226"/>
      <c r="QGY226"/>
      <c r="QGZ226"/>
      <c r="QHA226"/>
      <c r="QHB226"/>
      <c r="QHC226"/>
      <c r="QHD226"/>
      <c r="QHE226"/>
      <c r="QHF226"/>
      <c r="QHG226"/>
      <c r="QHH226"/>
      <c r="QHI226"/>
      <c r="QHJ226"/>
      <c r="QHK226"/>
      <c r="QHL226"/>
      <c r="QHM226"/>
      <c r="QHN226"/>
      <c r="QHO226"/>
      <c r="QHP226"/>
      <c r="QHQ226"/>
      <c r="QHR226"/>
      <c r="QHS226"/>
      <c r="QHT226"/>
      <c r="QHU226"/>
      <c r="QHV226"/>
      <c r="QHW226"/>
      <c r="QHX226"/>
      <c r="QHY226"/>
      <c r="QHZ226"/>
      <c r="QIA226"/>
      <c r="QIB226"/>
      <c r="QIC226"/>
      <c r="QID226"/>
      <c r="QIE226"/>
      <c r="QIF226"/>
      <c r="QIG226"/>
      <c r="QIH226"/>
      <c r="QII226"/>
      <c r="QIJ226"/>
      <c r="QIK226"/>
      <c r="QIL226"/>
      <c r="QIM226"/>
      <c r="QIN226"/>
      <c r="QIO226"/>
      <c r="QIP226"/>
      <c r="QIQ226"/>
      <c r="QIR226"/>
      <c r="QIS226"/>
      <c r="QIT226"/>
      <c r="QIU226"/>
      <c r="QIV226"/>
      <c r="QIW226"/>
      <c r="QIX226"/>
      <c r="QIY226"/>
      <c r="QIZ226"/>
      <c r="QJA226"/>
      <c r="QJB226"/>
      <c r="QJC226"/>
      <c r="QJD226"/>
      <c r="QJE226"/>
      <c r="QJF226"/>
      <c r="QJG226"/>
      <c r="QJH226"/>
      <c r="QJI226"/>
      <c r="QJJ226"/>
      <c r="QJK226"/>
      <c r="QJL226"/>
      <c r="QJM226"/>
      <c r="QJN226"/>
      <c r="QJO226"/>
      <c r="QJP226"/>
      <c r="QJQ226"/>
      <c r="QJR226"/>
      <c r="QJS226"/>
      <c r="QJT226"/>
      <c r="QJU226"/>
      <c r="QJV226"/>
      <c r="QJW226"/>
      <c r="QJX226"/>
      <c r="QJY226"/>
      <c r="QJZ226"/>
      <c r="QKA226"/>
      <c r="QKB226"/>
      <c r="QKC226"/>
      <c r="QKD226"/>
      <c r="QKE226"/>
      <c r="QKF226"/>
      <c r="QKG226"/>
      <c r="QKH226"/>
      <c r="QKI226"/>
      <c r="QKJ226"/>
      <c r="QKK226"/>
      <c r="QKL226"/>
      <c r="QKM226"/>
      <c r="QKN226"/>
      <c r="QKO226"/>
      <c r="QKP226"/>
      <c r="QKQ226"/>
      <c r="QKR226"/>
      <c r="QKS226"/>
      <c r="QKT226"/>
      <c r="QKU226"/>
      <c r="QKV226"/>
      <c r="QKW226"/>
      <c r="QKX226"/>
      <c r="QKY226"/>
      <c r="QKZ226"/>
      <c r="QLA226"/>
      <c r="QLB226"/>
      <c r="QLC226"/>
      <c r="QLD226"/>
      <c r="QLE226"/>
      <c r="QLF226"/>
      <c r="QLG226"/>
      <c r="QLH226"/>
      <c r="QLI226"/>
      <c r="QLJ226"/>
      <c r="QLK226"/>
      <c r="QLL226"/>
      <c r="QLM226"/>
      <c r="QLN226"/>
      <c r="QLO226"/>
      <c r="QLP226"/>
      <c r="QLQ226"/>
      <c r="QLR226"/>
      <c r="QLS226"/>
      <c r="QLT226"/>
      <c r="QLU226"/>
      <c r="QLV226"/>
      <c r="QLW226"/>
      <c r="QLX226"/>
      <c r="QLY226"/>
      <c r="QLZ226"/>
      <c r="QMA226"/>
      <c r="QMB226"/>
      <c r="QMC226"/>
      <c r="QMD226"/>
      <c r="QME226"/>
      <c r="QMF226"/>
      <c r="QMG226"/>
      <c r="QMH226"/>
      <c r="QMI226"/>
      <c r="QMJ226"/>
      <c r="QMK226"/>
      <c r="QML226"/>
      <c r="QMM226"/>
      <c r="QMN226"/>
      <c r="QMO226"/>
      <c r="QMP226"/>
      <c r="QMQ226"/>
      <c r="QMR226"/>
      <c r="QMS226"/>
      <c r="QMT226"/>
      <c r="QMU226"/>
      <c r="QMV226"/>
      <c r="QMW226"/>
      <c r="QMX226"/>
      <c r="QMY226"/>
      <c r="QMZ226"/>
      <c r="QNA226"/>
      <c r="QNB226"/>
      <c r="QNC226"/>
      <c r="QND226"/>
      <c r="QNE226"/>
      <c r="QNF226"/>
      <c r="QNG226"/>
      <c r="QNH226"/>
      <c r="QNI226"/>
      <c r="QNJ226"/>
      <c r="QNK226"/>
      <c r="QNL226"/>
      <c r="QNM226"/>
      <c r="QNN226"/>
      <c r="QNO226"/>
      <c r="QNP226"/>
      <c r="QNQ226"/>
      <c r="QNR226"/>
      <c r="QNS226"/>
      <c r="QNT226"/>
      <c r="QNU226"/>
      <c r="QNV226"/>
      <c r="QNW226"/>
      <c r="QNX226"/>
      <c r="QNY226"/>
      <c r="QNZ226"/>
      <c r="QOA226"/>
      <c r="QOB226"/>
      <c r="QOC226"/>
      <c r="QOD226"/>
      <c r="QOE226"/>
      <c r="QOF226"/>
      <c r="QOG226"/>
      <c r="QOH226"/>
      <c r="QOI226"/>
      <c r="QOJ226"/>
      <c r="QOK226"/>
      <c r="QOL226"/>
      <c r="QOM226"/>
      <c r="QON226"/>
      <c r="QOO226"/>
      <c r="QOP226"/>
      <c r="QOQ226"/>
      <c r="QOR226"/>
      <c r="QOS226"/>
      <c r="QOT226"/>
      <c r="QOU226"/>
      <c r="QOV226"/>
      <c r="QOW226"/>
      <c r="QOX226"/>
      <c r="QOY226"/>
      <c r="QOZ226"/>
      <c r="QPA226"/>
      <c r="QPB226"/>
      <c r="QPC226"/>
      <c r="QPD226"/>
      <c r="QPE226"/>
      <c r="QPF226"/>
      <c r="QPG226"/>
      <c r="QPH226"/>
      <c r="QPI226"/>
      <c r="QPJ226"/>
      <c r="QPK226"/>
      <c r="QPL226"/>
      <c r="QPM226"/>
      <c r="QPN226"/>
      <c r="QPO226"/>
      <c r="QPP226"/>
      <c r="QPQ226"/>
      <c r="QPR226"/>
      <c r="QPS226"/>
      <c r="QPT226"/>
      <c r="QPU226"/>
      <c r="QPV226"/>
      <c r="QPW226"/>
      <c r="QPX226"/>
      <c r="QPY226"/>
      <c r="QPZ226"/>
      <c r="QQA226"/>
      <c r="QQB226"/>
      <c r="QQC226"/>
      <c r="QQD226"/>
      <c r="QQE226"/>
      <c r="QQF226"/>
      <c r="QQG226"/>
      <c r="QQH226"/>
      <c r="QQI226"/>
      <c r="QQJ226"/>
      <c r="QQK226"/>
      <c r="QQL226"/>
      <c r="QQM226"/>
      <c r="QQN226"/>
      <c r="QQO226"/>
      <c r="QQP226"/>
      <c r="QQQ226"/>
      <c r="QQR226"/>
      <c r="QQS226"/>
      <c r="QQT226"/>
      <c r="QQU226"/>
      <c r="QQV226"/>
      <c r="QQW226"/>
      <c r="QQX226"/>
      <c r="QQY226"/>
      <c r="QQZ226"/>
      <c r="QRA226"/>
      <c r="QRB226"/>
      <c r="QRC226"/>
      <c r="QRD226"/>
      <c r="QRE226"/>
      <c r="QRF226"/>
      <c r="QRG226"/>
      <c r="QRH226"/>
      <c r="QRI226"/>
      <c r="QRJ226"/>
      <c r="QRK226"/>
      <c r="QRL226"/>
      <c r="QRM226"/>
      <c r="QRN226"/>
      <c r="QRO226"/>
      <c r="QRP226"/>
      <c r="QRQ226"/>
      <c r="QRR226"/>
      <c r="QRS226"/>
      <c r="QRT226"/>
      <c r="QRU226"/>
      <c r="QRV226"/>
      <c r="QRW226"/>
      <c r="QRX226"/>
      <c r="QRY226"/>
      <c r="QRZ226"/>
      <c r="QSA226"/>
      <c r="QSB226"/>
      <c r="QSC226"/>
      <c r="QSD226"/>
      <c r="QSE226"/>
      <c r="QSF226"/>
      <c r="QSG226"/>
      <c r="QSH226"/>
      <c r="QSI226"/>
      <c r="QSJ226"/>
      <c r="QSK226"/>
      <c r="QSL226"/>
      <c r="QSM226"/>
      <c r="QSN226"/>
      <c r="QSO226"/>
      <c r="QSP226"/>
      <c r="QSQ226"/>
      <c r="QSR226"/>
      <c r="QSS226"/>
      <c r="QST226"/>
      <c r="QSU226"/>
      <c r="QSV226"/>
      <c r="QSW226"/>
      <c r="QSX226"/>
      <c r="QSY226"/>
      <c r="QSZ226"/>
      <c r="QTA226"/>
      <c r="QTB226"/>
      <c r="QTC226"/>
      <c r="QTD226"/>
      <c r="QTE226"/>
      <c r="QTF226"/>
      <c r="QTG226"/>
      <c r="QTH226"/>
      <c r="QTI226"/>
      <c r="QTJ226"/>
      <c r="QTK226"/>
      <c r="QTL226"/>
      <c r="QTM226"/>
      <c r="QTN226"/>
      <c r="QTO226"/>
      <c r="QTP226"/>
      <c r="QTQ226"/>
      <c r="QTR226"/>
      <c r="QTS226"/>
      <c r="QTT226"/>
      <c r="QTU226"/>
      <c r="QTV226"/>
      <c r="QTW226"/>
      <c r="QTX226"/>
      <c r="QTY226"/>
      <c r="QTZ226"/>
      <c r="QUA226"/>
      <c r="QUB226"/>
      <c r="QUC226"/>
      <c r="QUD226"/>
      <c r="QUE226"/>
      <c r="QUF226"/>
      <c r="QUG226"/>
      <c r="QUH226"/>
      <c r="QUI226"/>
      <c r="QUJ226"/>
      <c r="QUK226"/>
      <c r="QUL226"/>
      <c r="QUM226"/>
      <c r="QUN226"/>
      <c r="QUO226"/>
      <c r="QUP226"/>
      <c r="QUQ226"/>
      <c r="QUR226"/>
      <c r="QUS226"/>
      <c r="QUT226"/>
      <c r="QUU226"/>
      <c r="QUV226"/>
      <c r="QUW226"/>
      <c r="QUX226"/>
      <c r="QUY226"/>
      <c r="QUZ226"/>
      <c r="QVA226"/>
      <c r="QVB226"/>
      <c r="QVC226"/>
      <c r="QVD226"/>
      <c r="QVE226"/>
      <c r="QVF226"/>
      <c r="QVG226"/>
      <c r="QVH226"/>
      <c r="QVI226"/>
      <c r="QVJ226"/>
      <c r="QVK226"/>
      <c r="QVL226"/>
      <c r="QVM226"/>
      <c r="QVN226"/>
      <c r="QVO226"/>
      <c r="QVP226"/>
      <c r="QVQ226"/>
      <c r="QVR226"/>
      <c r="QVS226"/>
      <c r="QVT226"/>
      <c r="QVU226"/>
      <c r="QVV226"/>
      <c r="QVW226"/>
      <c r="QVX226"/>
      <c r="QVY226"/>
      <c r="QVZ226"/>
      <c r="QWA226"/>
      <c r="QWB226"/>
      <c r="QWC226"/>
      <c r="QWD226"/>
      <c r="QWE226"/>
      <c r="QWF226"/>
      <c r="QWG226"/>
      <c r="QWH226"/>
      <c r="QWI226"/>
      <c r="QWJ226"/>
      <c r="QWK226"/>
      <c r="QWL226"/>
      <c r="QWM226"/>
      <c r="QWN226"/>
      <c r="QWO226"/>
      <c r="QWP226"/>
      <c r="QWQ226"/>
      <c r="QWR226"/>
      <c r="QWS226"/>
      <c r="QWT226"/>
      <c r="QWU226"/>
      <c r="QWV226"/>
      <c r="QWW226"/>
      <c r="QWX226"/>
      <c r="QWY226"/>
      <c r="QWZ226"/>
      <c r="QXA226"/>
      <c r="QXB226"/>
      <c r="QXC226"/>
      <c r="QXD226"/>
      <c r="QXE226"/>
      <c r="QXF226"/>
      <c r="QXG226"/>
      <c r="QXH226"/>
      <c r="QXI226"/>
      <c r="QXJ226"/>
      <c r="QXK226"/>
      <c r="QXL226"/>
      <c r="QXM226"/>
      <c r="QXN226"/>
      <c r="QXO226"/>
      <c r="QXP226"/>
      <c r="QXQ226"/>
      <c r="QXR226"/>
      <c r="QXS226"/>
      <c r="QXT226"/>
      <c r="QXU226"/>
      <c r="QXV226"/>
      <c r="QXW226"/>
      <c r="QXX226"/>
      <c r="QXY226"/>
      <c r="QXZ226"/>
      <c r="QYA226"/>
      <c r="QYB226"/>
      <c r="QYC226"/>
      <c r="QYD226"/>
      <c r="QYE226"/>
      <c r="QYF226"/>
      <c r="QYG226"/>
      <c r="QYH226"/>
      <c r="QYI226"/>
      <c r="QYJ226"/>
      <c r="QYK226"/>
      <c r="QYL226"/>
      <c r="QYM226"/>
      <c r="QYN226"/>
      <c r="QYO226"/>
      <c r="QYP226"/>
      <c r="QYQ226"/>
      <c r="QYR226"/>
      <c r="QYS226"/>
      <c r="QYT226"/>
      <c r="QYU226"/>
      <c r="QYV226"/>
      <c r="QYW226"/>
      <c r="QYX226"/>
      <c r="QYY226"/>
      <c r="QYZ226"/>
      <c r="QZA226"/>
      <c r="QZB226"/>
      <c r="QZC226"/>
      <c r="QZD226"/>
      <c r="QZE226"/>
      <c r="QZF226"/>
      <c r="QZG226"/>
      <c r="QZH226"/>
      <c r="QZI226"/>
      <c r="QZJ226"/>
      <c r="QZK226"/>
      <c r="QZL226"/>
      <c r="QZM226"/>
      <c r="QZN226"/>
      <c r="QZO226"/>
      <c r="QZP226"/>
      <c r="QZQ226"/>
      <c r="QZR226"/>
      <c r="QZS226"/>
      <c r="QZT226"/>
      <c r="QZU226"/>
      <c r="QZV226"/>
      <c r="QZW226"/>
      <c r="QZX226"/>
      <c r="QZY226"/>
      <c r="QZZ226"/>
      <c r="RAA226"/>
      <c r="RAB226"/>
      <c r="RAC226"/>
      <c r="RAD226"/>
      <c r="RAE226"/>
      <c r="RAF226"/>
      <c r="RAG226"/>
      <c r="RAH226"/>
      <c r="RAI226"/>
      <c r="RAJ226"/>
      <c r="RAK226"/>
      <c r="RAL226"/>
      <c r="RAM226"/>
      <c r="RAN226"/>
      <c r="RAO226"/>
      <c r="RAP226"/>
      <c r="RAQ226"/>
      <c r="RAR226"/>
      <c r="RAS226"/>
      <c r="RAT226"/>
      <c r="RAU226"/>
      <c r="RAV226"/>
      <c r="RAW226"/>
      <c r="RAX226"/>
      <c r="RAY226"/>
      <c r="RAZ226"/>
      <c r="RBA226"/>
      <c r="RBB226"/>
      <c r="RBC226"/>
      <c r="RBD226"/>
      <c r="RBE226"/>
      <c r="RBF226"/>
      <c r="RBG226"/>
      <c r="RBH226"/>
      <c r="RBI226"/>
      <c r="RBJ226"/>
      <c r="RBK226"/>
      <c r="RBL226"/>
      <c r="RBM226"/>
      <c r="RBN226"/>
      <c r="RBO226"/>
      <c r="RBP226"/>
      <c r="RBQ226"/>
      <c r="RBR226"/>
      <c r="RBS226"/>
      <c r="RBT226"/>
      <c r="RBU226"/>
      <c r="RBV226"/>
      <c r="RBW226"/>
      <c r="RBX226"/>
      <c r="RBY226"/>
      <c r="RBZ226"/>
      <c r="RCA226"/>
      <c r="RCB226"/>
      <c r="RCC226"/>
      <c r="RCD226"/>
      <c r="RCE226"/>
      <c r="RCF226"/>
      <c r="RCG226"/>
      <c r="RCH226"/>
      <c r="RCI226"/>
      <c r="RCJ226"/>
      <c r="RCK226"/>
      <c r="RCL226"/>
      <c r="RCM226"/>
      <c r="RCN226"/>
      <c r="RCO226"/>
      <c r="RCP226"/>
      <c r="RCQ226"/>
      <c r="RCR226"/>
      <c r="RCS226"/>
      <c r="RCT226"/>
      <c r="RCU226"/>
      <c r="RCV226"/>
      <c r="RCW226"/>
      <c r="RCX226"/>
      <c r="RCY226"/>
      <c r="RCZ226"/>
      <c r="RDA226"/>
      <c r="RDB226"/>
      <c r="RDC226"/>
      <c r="RDD226"/>
      <c r="RDE226"/>
      <c r="RDF226"/>
      <c r="RDG226"/>
      <c r="RDH226"/>
      <c r="RDI226"/>
      <c r="RDJ226"/>
      <c r="RDK226"/>
      <c r="RDL226"/>
      <c r="RDM226"/>
      <c r="RDN226"/>
      <c r="RDO226"/>
      <c r="RDP226"/>
      <c r="RDQ226"/>
      <c r="RDR226"/>
      <c r="RDS226"/>
      <c r="RDT226"/>
      <c r="RDU226"/>
      <c r="RDV226"/>
      <c r="RDW226"/>
      <c r="RDX226"/>
      <c r="RDY226"/>
      <c r="RDZ226"/>
      <c r="REA226"/>
      <c r="REB226"/>
      <c r="REC226"/>
      <c r="RED226"/>
      <c r="REE226"/>
      <c r="REF226"/>
      <c r="REG226"/>
      <c r="REH226"/>
      <c r="REI226"/>
      <c r="REJ226"/>
      <c r="REK226"/>
      <c r="REL226"/>
      <c r="REM226"/>
      <c r="REN226"/>
      <c r="REO226"/>
      <c r="REP226"/>
      <c r="REQ226"/>
      <c r="RER226"/>
      <c r="RES226"/>
      <c r="RET226"/>
      <c r="REU226"/>
      <c r="REV226"/>
      <c r="REW226"/>
      <c r="REX226"/>
      <c r="REY226"/>
      <c r="REZ226"/>
      <c r="RFA226"/>
      <c r="RFB226"/>
      <c r="RFC226"/>
      <c r="RFD226"/>
      <c r="RFE226"/>
      <c r="RFF226"/>
      <c r="RFG226"/>
      <c r="RFH226"/>
      <c r="RFI226"/>
      <c r="RFJ226"/>
      <c r="RFK226"/>
      <c r="RFL226"/>
      <c r="RFM226"/>
      <c r="RFN226"/>
      <c r="RFO226"/>
      <c r="RFP226"/>
      <c r="RFQ226"/>
      <c r="RFR226"/>
      <c r="RFS226"/>
      <c r="RFT226"/>
      <c r="RFU226"/>
      <c r="RFV226"/>
      <c r="RFW226"/>
      <c r="RFX226"/>
      <c r="RFY226"/>
      <c r="RFZ226"/>
      <c r="RGA226"/>
      <c r="RGB226"/>
      <c r="RGC226"/>
      <c r="RGD226"/>
      <c r="RGE226"/>
      <c r="RGF226"/>
      <c r="RGG226"/>
      <c r="RGH226"/>
      <c r="RGI226"/>
      <c r="RGJ226"/>
      <c r="RGK226"/>
      <c r="RGL226"/>
      <c r="RGM226"/>
      <c r="RGN226"/>
      <c r="RGO226"/>
      <c r="RGP226"/>
      <c r="RGQ226"/>
      <c r="RGR226"/>
      <c r="RGS226"/>
      <c r="RGT226"/>
      <c r="RGU226"/>
      <c r="RGV226"/>
      <c r="RGW226"/>
      <c r="RGX226"/>
      <c r="RGY226"/>
      <c r="RGZ226"/>
      <c r="RHA226"/>
      <c r="RHB226"/>
      <c r="RHC226"/>
      <c r="RHD226"/>
      <c r="RHE226"/>
      <c r="RHF226"/>
      <c r="RHG226"/>
      <c r="RHH226"/>
      <c r="RHI226"/>
      <c r="RHJ226"/>
      <c r="RHK226"/>
      <c r="RHL226"/>
      <c r="RHM226"/>
      <c r="RHN226"/>
      <c r="RHO226"/>
      <c r="RHP226"/>
      <c r="RHQ226"/>
      <c r="RHR226"/>
      <c r="RHS226"/>
      <c r="RHT226"/>
      <c r="RHU226"/>
      <c r="RHV226"/>
      <c r="RHW226"/>
      <c r="RHX226"/>
      <c r="RHY226"/>
      <c r="RHZ226"/>
      <c r="RIA226"/>
      <c r="RIB226"/>
      <c r="RIC226"/>
      <c r="RID226"/>
      <c r="RIE226"/>
      <c r="RIF226"/>
      <c r="RIG226"/>
      <c r="RIH226"/>
      <c r="RII226"/>
      <c r="RIJ226"/>
      <c r="RIK226"/>
      <c r="RIL226"/>
      <c r="RIM226"/>
      <c r="RIN226"/>
      <c r="RIO226"/>
      <c r="RIP226"/>
      <c r="RIQ226"/>
      <c r="RIR226"/>
      <c r="RIS226"/>
      <c r="RIT226"/>
      <c r="RIU226"/>
      <c r="RIV226"/>
      <c r="RIW226"/>
      <c r="RIX226"/>
      <c r="RIY226"/>
      <c r="RIZ226"/>
      <c r="RJA226"/>
      <c r="RJB226"/>
      <c r="RJC226"/>
      <c r="RJD226"/>
      <c r="RJE226"/>
      <c r="RJF226"/>
      <c r="RJG226"/>
      <c r="RJH226"/>
      <c r="RJI226"/>
      <c r="RJJ226"/>
      <c r="RJK226"/>
      <c r="RJL226"/>
      <c r="RJM226"/>
      <c r="RJN226"/>
      <c r="RJO226"/>
      <c r="RJP226"/>
      <c r="RJQ226"/>
      <c r="RJR226"/>
      <c r="RJS226"/>
      <c r="RJT226"/>
      <c r="RJU226"/>
      <c r="RJV226"/>
      <c r="RJW226"/>
      <c r="RJX226"/>
      <c r="RJY226"/>
      <c r="RJZ226"/>
      <c r="RKA226"/>
      <c r="RKB226"/>
      <c r="RKC226"/>
      <c r="RKD226"/>
      <c r="RKE226"/>
      <c r="RKF226"/>
      <c r="RKG226"/>
      <c r="RKH226"/>
      <c r="RKI226"/>
      <c r="RKJ226"/>
      <c r="RKK226"/>
      <c r="RKL226"/>
      <c r="RKM226"/>
      <c r="RKN226"/>
      <c r="RKO226"/>
      <c r="RKP226"/>
      <c r="RKQ226"/>
      <c r="RKR226"/>
      <c r="RKS226"/>
      <c r="RKT226"/>
      <c r="RKU226"/>
      <c r="RKV226"/>
      <c r="RKW226"/>
      <c r="RKX226"/>
      <c r="RKY226"/>
      <c r="RKZ226"/>
      <c r="RLA226"/>
      <c r="RLB226"/>
      <c r="RLC226"/>
      <c r="RLD226"/>
      <c r="RLE226"/>
      <c r="RLF226"/>
      <c r="RLG226"/>
      <c r="RLH226"/>
      <c r="RLI226"/>
      <c r="RLJ226"/>
      <c r="RLK226"/>
      <c r="RLL226"/>
      <c r="RLM226"/>
      <c r="RLN226"/>
      <c r="RLO226"/>
      <c r="RLP226"/>
      <c r="RLQ226"/>
      <c r="RLR226"/>
      <c r="RLS226"/>
      <c r="RLT226"/>
      <c r="RLU226"/>
      <c r="RLV226"/>
      <c r="RLW226"/>
      <c r="RLX226"/>
      <c r="RLY226"/>
      <c r="RLZ226"/>
      <c r="RMA226"/>
      <c r="RMB226"/>
      <c r="RMC226"/>
      <c r="RMD226"/>
      <c r="RME226"/>
      <c r="RMF226"/>
      <c r="RMG226"/>
      <c r="RMH226"/>
      <c r="RMI226"/>
      <c r="RMJ226"/>
      <c r="RMK226"/>
      <c r="RML226"/>
      <c r="RMM226"/>
      <c r="RMN226"/>
      <c r="RMO226"/>
      <c r="RMP226"/>
      <c r="RMQ226"/>
      <c r="RMR226"/>
      <c r="RMS226"/>
      <c r="RMT226"/>
      <c r="RMU226"/>
      <c r="RMV226"/>
      <c r="RMW226"/>
      <c r="RMX226"/>
      <c r="RMY226"/>
      <c r="RMZ226"/>
      <c r="RNA226"/>
      <c r="RNB226"/>
      <c r="RNC226"/>
      <c r="RND226"/>
      <c r="RNE226"/>
      <c r="RNF226"/>
      <c r="RNG226"/>
      <c r="RNH226"/>
      <c r="RNI226"/>
      <c r="RNJ226"/>
      <c r="RNK226"/>
      <c r="RNL226"/>
      <c r="RNM226"/>
      <c r="RNN226"/>
      <c r="RNO226"/>
      <c r="RNP226"/>
      <c r="RNQ226"/>
      <c r="RNR226"/>
      <c r="RNS226"/>
      <c r="RNT226"/>
      <c r="RNU226"/>
      <c r="RNV226"/>
      <c r="RNW226"/>
      <c r="RNX226"/>
      <c r="RNY226"/>
      <c r="RNZ226"/>
      <c r="ROA226"/>
      <c r="ROB226"/>
      <c r="ROC226"/>
      <c r="ROD226"/>
      <c r="ROE226"/>
      <c r="ROF226"/>
      <c r="ROG226"/>
      <c r="ROH226"/>
      <c r="ROI226"/>
      <c r="ROJ226"/>
      <c r="ROK226"/>
      <c r="ROL226"/>
      <c r="ROM226"/>
      <c r="RON226"/>
      <c r="ROO226"/>
      <c r="ROP226"/>
      <c r="ROQ226"/>
      <c r="ROR226"/>
      <c r="ROS226"/>
      <c r="ROT226"/>
      <c r="ROU226"/>
      <c r="ROV226"/>
      <c r="ROW226"/>
      <c r="ROX226"/>
      <c r="ROY226"/>
      <c r="ROZ226"/>
      <c r="RPA226"/>
      <c r="RPB226"/>
      <c r="RPC226"/>
      <c r="RPD226"/>
      <c r="RPE226"/>
      <c r="RPF226"/>
      <c r="RPG226"/>
      <c r="RPH226"/>
      <c r="RPI226"/>
      <c r="RPJ226"/>
      <c r="RPK226"/>
      <c r="RPL226"/>
      <c r="RPM226"/>
      <c r="RPN226"/>
      <c r="RPO226"/>
      <c r="RPP226"/>
      <c r="RPQ226"/>
      <c r="RPR226"/>
      <c r="RPS226"/>
      <c r="RPT226"/>
      <c r="RPU226"/>
      <c r="RPV226"/>
      <c r="RPW226"/>
      <c r="RPX226"/>
      <c r="RPY226"/>
      <c r="RPZ226"/>
      <c r="RQA226"/>
      <c r="RQB226"/>
      <c r="RQC226"/>
      <c r="RQD226"/>
      <c r="RQE226"/>
      <c r="RQF226"/>
      <c r="RQG226"/>
      <c r="RQH226"/>
      <c r="RQI226"/>
      <c r="RQJ226"/>
      <c r="RQK226"/>
      <c r="RQL226"/>
      <c r="RQM226"/>
      <c r="RQN226"/>
      <c r="RQO226"/>
      <c r="RQP226"/>
      <c r="RQQ226"/>
      <c r="RQR226"/>
      <c r="RQS226"/>
      <c r="RQT226"/>
      <c r="RQU226"/>
      <c r="RQV226"/>
      <c r="RQW226"/>
      <c r="RQX226"/>
      <c r="RQY226"/>
      <c r="RQZ226"/>
      <c r="RRA226"/>
      <c r="RRB226"/>
      <c r="RRC226"/>
      <c r="RRD226"/>
      <c r="RRE226"/>
      <c r="RRF226"/>
      <c r="RRG226"/>
      <c r="RRH226"/>
      <c r="RRI226"/>
      <c r="RRJ226"/>
      <c r="RRK226"/>
      <c r="RRL226"/>
      <c r="RRM226"/>
      <c r="RRN226"/>
      <c r="RRO226"/>
      <c r="RRP226"/>
      <c r="RRQ226"/>
      <c r="RRR226"/>
      <c r="RRS226"/>
      <c r="RRT226"/>
      <c r="RRU226"/>
      <c r="RRV226"/>
      <c r="RRW226"/>
      <c r="RRX226"/>
      <c r="RRY226"/>
      <c r="RRZ226"/>
      <c r="RSA226"/>
      <c r="RSB226"/>
      <c r="RSC226"/>
      <c r="RSD226"/>
      <c r="RSE226"/>
      <c r="RSF226"/>
      <c r="RSG226"/>
      <c r="RSH226"/>
      <c r="RSI226"/>
      <c r="RSJ226"/>
      <c r="RSK226"/>
      <c r="RSL226"/>
      <c r="RSM226"/>
      <c r="RSN226"/>
      <c r="RSO226"/>
      <c r="RSP226"/>
      <c r="RSQ226"/>
      <c r="RSR226"/>
      <c r="RSS226"/>
      <c r="RST226"/>
      <c r="RSU226"/>
      <c r="RSV226"/>
      <c r="RSW226"/>
      <c r="RSX226"/>
      <c r="RSY226"/>
      <c r="RSZ226"/>
      <c r="RTA226"/>
      <c r="RTB226"/>
      <c r="RTC226"/>
      <c r="RTD226"/>
      <c r="RTE226"/>
      <c r="RTF226"/>
      <c r="RTG226"/>
      <c r="RTH226"/>
      <c r="RTI226"/>
      <c r="RTJ226"/>
      <c r="RTK226"/>
      <c r="RTL226"/>
      <c r="RTM226"/>
      <c r="RTN226"/>
      <c r="RTO226"/>
      <c r="RTP226"/>
      <c r="RTQ226"/>
      <c r="RTR226"/>
      <c r="RTS226"/>
      <c r="RTT226"/>
      <c r="RTU226"/>
      <c r="RTV226"/>
      <c r="RTW226"/>
      <c r="RTX226"/>
      <c r="RTY226"/>
      <c r="RTZ226"/>
      <c r="RUA226"/>
      <c r="RUB226"/>
      <c r="RUC226"/>
      <c r="RUD226"/>
      <c r="RUE226"/>
      <c r="RUF226"/>
      <c r="RUG226"/>
      <c r="RUH226"/>
      <c r="RUI226"/>
      <c r="RUJ226"/>
      <c r="RUK226"/>
      <c r="RUL226"/>
      <c r="RUM226"/>
      <c r="RUN226"/>
      <c r="RUO226"/>
      <c r="RUP226"/>
      <c r="RUQ226"/>
      <c r="RUR226"/>
      <c r="RUS226"/>
      <c r="RUT226"/>
      <c r="RUU226"/>
      <c r="RUV226"/>
      <c r="RUW226"/>
      <c r="RUX226"/>
      <c r="RUY226"/>
      <c r="RUZ226"/>
      <c r="RVA226"/>
      <c r="RVB226"/>
      <c r="RVC226"/>
      <c r="RVD226"/>
      <c r="RVE226"/>
      <c r="RVF226"/>
      <c r="RVG226"/>
      <c r="RVH226"/>
      <c r="RVI226"/>
      <c r="RVJ226"/>
      <c r="RVK226"/>
      <c r="RVL226"/>
      <c r="RVM226"/>
      <c r="RVN226"/>
      <c r="RVO226"/>
      <c r="RVP226"/>
      <c r="RVQ226"/>
      <c r="RVR226"/>
      <c r="RVS226"/>
      <c r="RVT226"/>
      <c r="RVU226"/>
      <c r="RVV226"/>
      <c r="RVW226"/>
      <c r="RVX226"/>
      <c r="RVY226"/>
      <c r="RVZ226"/>
      <c r="RWA226"/>
      <c r="RWB226"/>
      <c r="RWC226"/>
      <c r="RWD226"/>
      <c r="RWE226"/>
      <c r="RWF226"/>
      <c r="RWG226"/>
      <c r="RWH226"/>
      <c r="RWI226"/>
      <c r="RWJ226"/>
      <c r="RWK226"/>
      <c r="RWL226"/>
      <c r="RWM226"/>
      <c r="RWN226"/>
      <c r="RWO226"/>
      <c r="RWP226"/>
      <c r="RWQ226"/>
      <c r="RWR226"/>
      <c r="RWS226"/>
      <c r="RWT226"/>
      <c r="RWU226"/>
      <c r="RWV226"/>
      <c r="RWW226"/>
      <c r="RWX226"/>
      <c r="RWY226"/>
      <c r="RWZ226"/>
      <c r="RXA226"/>
      <c r="RXB226"/>
      <c r="RXC226"/>
      <c r="RXD226"/>
      <c r="RXE226"/>
      <c r="RXF226"/>
      <c r="RXG226"/>
      <c r="RXH226"/>
      <c r="RXI226"/>
      <c r="RXJ226"/>
      <c r="RXK226"/>
      <c r="RXL226"/>
      <c r="RXM226"/>
      <c r="RXN226"/>
      <c r="RXO226"/>
      <c r="RXP226"/>
      <c r="RXQ226"/>
      <c r="RXR226"/>
      <c r="RXS226"/>
      <c r="RXT226"/>
      <c r="RXU226"/>
      <c r="RXV226"/>
      <c r="RXW226"/>
      <c r="RXX226"/>
      <c r="RXY226"/>
      <c r="RXZ226"/>
      <c r="RYA226"/>
      <c r="RYB226"/>
      <c r="RYC226"/>
      <c r="RYD226"/>
      <c r="RYE226"/>
      <c r="RYF226"/>
      <c r="RYG226"/>
      <c r="RYH226"/>
      <c r="RYI226"/>
      <c r="RYJ226"/>
      <c r="RYK226"/>
      <c r="RYL226"/>
      <c r="RYM226"/>
      <c r="RYN226"/>
      <c r="RYO226"/>
      <c r="RYP226"/>
      <c r="RYQ226"/>
      <c r="RYR226"/>
      <c r="RYS226"/>
      <c r="RYT226"/>
      <c r="RYU226"/>
      <c r="RYV226"/>
      <c r="RYW226"/>
      <c r="RYX226"/>
      <c r="RYY226"/>
      <c r="RYZ226"/>
      <c r="RZA226"/>
      <c r="RZB226"/>
      <c r="RZC226"/>
      <c r="RZD226"/>
      <c r="RZE226"/>
      <c r="RZF226"/>
      <c r="RZG226"/>
      <c r="RZH226"/>
      <c r="RZI226"/>
      <c r="RZJ226"/>
      <c r="RZK226"/>
      <c r="RZL226"/>
      <c r="RZM226"/>
      <c r="RZN226"/>
      <c r="RZO226"/>
      <c r="RZP226"/>
      <c r="RZQ226"/>
      <c r="RZR226"/>
      <c r="RZS226"/>
      <c r="RZT226"/>
      <c r="RZU226"/>
      <c r="RZV226"/>
      <c r="RZW226"/>
      <c r="RZX226"/>
      <c r="RZY226"/>
      <c r="RZZ226"/>
      <c r="SAA226"/>
      <c r="SAB226"/>
      <c r="SAC226"/>
      <c r="SAD226"/>
      <c r="SAE226"/>
      <c r="SAF226"/>
      <c r="SAG226"/>
      <c r="SAH226"/>
      <c r="SAI226"/>
      <c r="SAJ226"/>
      <c r="SAK226"/>
      <c r="SAL226"/>
      <c r="SAM226"/>
      <c r="SAN226"/>
      <c r="SAO226"/>
      <c r="SAP226"/>
      <c r="SAQ226"/>
      <c r="SAR226"/>
      <c r="SAS226"/>
      <c r="SAT226"/>
      <c r="SAU226"/>
      <c r="SAV226"/>
      <c r="SAW226"/>
      <c r="SAX226"/>
      <c r="SAY226"/>
      <c r="SAZ226"/>
      <c r="SBA226"/>
      <c r="SBB226"/>
      <c r="SBC226"/>
      <c r="SBD226"/>
      <c r="SBE226"/>
      <c r="SBF226"/>
      <c r="SBG226"/>
      <c r="SBH226"/>
      <c r="SBI226"/>
      <c r="SBJ226"/>
      <c r="SBK226"/>
      <c r="SBL226"/>
      <c r="SBM226"/>
      <c r="SBN226"/>
      <c r="SBO226"/>
      <c r="SBP226"/>
      <c r="SBQ226"/>
      <c r="SBR226"/>
      <c r="SBS226"/>
      <c r="SBT226"/>
      <c r="SBU226"/>
      <c r="SBV226"/>
      <c r="SBW226"/>
      <c r="SBX226"/>
      <c r="SBY226"/>
      <c r="SBZ226"/>
      <c r="SCA226"/>
      <c r="SCB226"/>
      <c r="SCC226"/>
      <c r="SCD226"/>
      <c r="SCE226"/>
      <c r="SCF226"/>
      <c r="SCG226"/>
      <c r="SCH226"/>
      <c r="SCI226"/>
      <c r="SCJ226"/>
      <c r="SCK226"/>
      <c r="SCL226"/>
      <c r="SCM226"/>
      <c r="SCN226"/>
      <c r="SCO226"/>
      <c r="SCP226"/>
      <c r="SCQ226"/>
      <c r="SCR226"/>
      <c r="SCS226"/>
      <c r="SCT226"/>
      <c r="SCU226"/>
      <c r="SCV226"/>
      <c r="SCW226"/>
      <c r="SCX226"/>
      <c r="SCY226"/>
      <c r="SCZ226"/>
      <c r="SDA226"/>
      <c r="SDB226"/>
      <c r="SDC226"/>
      <c r="SDD226"/>
      <c r="SDE226"/>
      <c r="SDF226"/>
      <c r="SDG226"/>
      <c r="SDH226"/>
      <c r="SDI226"/>
      <c r="SDJ226"/>
      <c r="SDK226"/>
      <c r="SDL226"/>
      <c r="SDM226"/>
      <c r="SDN226"/>
      <c r="SDO226"/>
      <c r="SDP226"/>
      <c r="SDQ226"/>
      <c r="SDR226"/>
      <c r="SDS226"/>
      <c r="SDT226"/>
      <c r="SDU226"/>
      <c r="SDV226"/>
      <c r="SDW226"/>
      <c r="SDX226"/>
      <c r="SDY226"/>
      <c r="SDZ226"/>
      <c r="SEA226"/>
      <c r="SEB226"/>
      <c r="SEC226"/>
      <c r="SED226"/>
      <c r="SEE226"/>
      <c r="SEF226"/>
      <c r="SEG226"/>
      <c r="SEH226"/>
      <c r="SEI226"/>
      <c r="SEJ226"/>
      <c r="SEK226"/>
      <c r="SEL226"/>
      <c r="SEM226"/>
      <c r="SEN226"/>
      <c r="SEO226"/>
      <c r="SEP226"/>
      <c r="SEQ226"/>
      <c r="SER226"/>
      <c r="SES226"/>
      <c r="SET226"/>
      <c r="SEU226"/>
      <c r="SEV226"/>
      <c r="SEW226"/>
      <c r="SEX226"/>
      <c r="SEY226"/>
      <c r="SEZ226"/>
      <c r="SFA226"/>
      <c r="SFB226"/>
      <c r="SFC226"/>
      <c r="SFD226"/>
      <c r="SFE226"/>
      <c r="SFF226"/>
      <c r="SFG226"/>
      <c r="SFH226"/>
      <c r="SFI226"/>
      <c r="SFJ226"/>
      <c r="SFK226"/>
      <c r="SFL226"/>
      <c r="SFM226"/>
      <c r="SFN226"/>
      <c r="SFO226"/>
      <c r="SFP226"/>
      <c r="SFQ226"/>
      <c r="SFR226"/>
      <c r="SFS226"/>
      <c r="SFT226"/>
      <c r="SFU226"/>
      <c r="SFV226"/>
      <c r="SFW226"/>
      <c r="SFX226"/>
      <c r="SFY226"/>
      <c r="SFZ226"/>
      <c r="SGA226"/>
      <c r="SGB226"/>
      <c r="SGC226"/>
      <c r="SGD226"/>
      <c r="SGE226"/>
      <c r="SGF226"/>
      <c r="SGG226"/>
      <c r="SGH226"/>
      <c r="SGI226"/>
      <c r="SGJ226"/>
      <c r="SGK226"/>
      <c r="SGL226"/>
      <c r="SGM226"/>
      <c r="SGN226"/>
      <c r="SGO226"/>
      <c r="SGP226"/>
      <c r="SGQ226"/>
      <c r="SGR226"/>
      <c r="SGS226"/>
      <c r="SGT226"/>
      <c r="SGU226"/>
      <c r="SGV226"/>
      <c r="SGW226"/>
      <c r="SGX226"/>
      <c r="SGY226"/>
      <c r="SGZ226"/>
      <c r="SHA226"/>
      <c r="SHB226"/>
      <c r="SHC226"/>
      <c r="SHD226"/>
      <c r="SHE226"/>
      <c r="SHF226"/>
      <c r="SHG226"/>
      <c r="SHH226"/>
      <c r="SHI226"/>
      <c r="SHJ226"/>
      <c r="SHK226"/>
      <c r="SHL226"/>
      <c r="SHM226"/>
      <c r="SHN226"/>
      <c r="SHO226"/>
      <c r="SHP226"/>
      <c r="SHQ226"/>
      <c r="SHR226"/>
      <c r="SHS226"/>
      <c r="SHT226"/>
      <c r="SHU226"/>
      <c r="SHV226"/>
      <c r="SHW226"/>
      <c r="SHX226"/>
      <c r="SHY226"/>
      <c r="SHZ226"/>
      <c r="SIA226"/>
      <c r="SIB226"/>
      <c r="SIC226"/>
      <c r="SID226"/>
      <c r="SIE226"/>
      <c r="SIF226"/>
      <c r="SIG226"/>
      <c r="SIH226"/>
      <c r="SII226"/>
      <c r="SIJ226"/>
      <c r="SIK226"/>
      <c r="SIL226"/>
      <c r="SIM226"/>
      <c r="SIN226"/>
      <c r="SIO226"/>
      <c r="SIP226"/>
      <c r="SIQ226"/>
      <c r="SIR226"/>
      <c r="SIS226"/>
      <c r="SIT226"/>
      <c r="SIU226"/>
      <c r="SIV226"/>
      <c r="SIW226"/>
      <c r="SIX226"/>
      <c r="SIY226"/>
      <c r="SIZ226"/>
      <c r="SJA226"/>
      <c r="SJB226"/>
      <c r="SJC226"/>
      <c r="SJD226"/>
      <c r="SJE226"/>
      <c r="SJF226"/>
      <c r="SJG226"/>
      <c r="SJH226"/>
      <c r="SJI226"/>
      <c r="SJJ226"/>
      <c r="SJK226"/>
      <c r="SJL226"/>
      <c r="SJM226"/>
      <c r="SJN226"/>
      <c r="SJO226"/>
      <c r="SJP226"/>
      <c r="SJQ226"/>
      <c r="SJR226"/>
      <c r="SJS226"/>
      <c r="SJT226"/>
      <c r="SJU226"/>
      <c r="SJV226"/>
      <c r="SJW226"/>
      <c r="SJX226"/>
      <c r="SJY226"/>
      <c r="SJZ226"/>
      <c r="SKA226"/>
      <c r="SKB226"/>
      <c r="SKC226"/>
      <c r="SKD226"/>
      <c r="SKE226"/>
      <c r="SKF226"/>
      <c r="SKG226"/>
      <c r="SKH226"/>
      <c r="SKI226"/>
      <c r="SKJ226"/>
      <c r="SKK226"/>
      <c r="SKL226"/>
      <c r="SKM226"/>
      <c r="SKN226"/>
      <c r="SKO226"/>
      <c r="SKP226"/>
      <c r="SKQ226"/>
      <c r="SKR226"/>
      <c r="SKS226"/>
      <c r="SKT226"/>
      <c r="SKU226"/>
      <c r="SKV226"/>
      <c r="SKW226"/>
      <c r="SKX226"/>
      <c r="SKY226"/>
      <c r="SKZ226"/>
      <c r="SLA226"/>
      <c r="SLB226"/>
      <c r="SLC226"/>
      <c r="SLD226"/>
      <c r="SLE226"/>
      <c r="SLF226"/>
      <c r="SLG226"/>
      <c r="SLH226"/>
      <c r="SLI226"/>
      <c r="SLJ226"/>
      <c r="SLK226"/>
      <c r="SLL226"/>
      <c r="SLM226"/>
      <c r="SLN226"/>
      <c r="SLO226"/>
      <c r="SLP226"/>
      <c r="SLQ226"/>
      <c r="SLR226"/>
      <c r="SLS226"/>
      <c r="SLT226"/>
      <c r="SLU226"/>
      <c r="SLV226"/>
      <c r="SLW226"/>
      <c r="SLX226"/>
      <c r="SLY226"/>
      <c r="SLZ226"/>
      <c r="SMA226"/>
      <c r="SMB226"/>
      <c r="SMC226"/>
      <c r="SMD226"/>
      <c r="SME226"/>
      <c r="SMF226"/>
      <c r="SMG226"/>
      <c r="SMH226"/>
      <c r="SMI226"/>
      <c r="SMJ226"/>
      <c r="SMK226"/>
      <c r="SML226"/>
      <c r="SMM226"/>
      <c r="SMN226"/>
      <c r="SMO226"/>
      <c r="SMP226"/>
      <c r="SMQ226"/>
      <c r="SMR226"/>
      <c r="SMS226"/>
      <c r="SMT226"/>
      <c r="SMU226"/>
      <c r="SMV226"/>
      <c r="SMW226"/>
      <c r="SMX226"/>
      <c r="SMY226"/>
      <c r="SMZ226"/>
      <c r="SNA226"/>
      <c r="SNB226"/>
      <c r="SNC226"/>
      <c r="SND226"/>
      <c r="SNE226"/>
      <c r="SNF226"/>
      <c r="SNG226"/>
      <c r="SNH226"/>
      <c r="SNI226"/>
      <c r="SNJ226"/>
      <c r="SNK226"/>
      <c r="SNL226"/>
      <c r="SNM226"/>
      <c r="SNN226"/>
      <c r="SNO226"/>
      <c r="SNP226"/>
      <c r="SNQ226"/>
      <c r="SNR226"/>
      <c r="SNS226"/>
      <c r="SNT226"/>
      <c r="SNU226"/>
      <c r="SNV226"/>
      <c r="SNW226"/>
      <c r="SNX226"/>
      <c r="SNY226"/>
      <c r="SNZ226"/>
      <c r="SOA226"/>
      <c r="SOB226"/>
      <c r="SOC226"/>
      <c r="SOD226"/>
      <c r="SOE226"/>
      <c r="SOF226"/>
      <c r="SOG226"/>
      <c r="SOH226"/>
      <c r="SOI226"/>
      <c r="SOJ226"/>
      <c r="SOK226"/>
      <c r="SOL226"/>
      <c r="SOM226"/>
      <c r="SON226"/>
      <c r="SOO226"/>
      <c r="SOP226"/>
      <c r="SOQ226"/>
      <c r="SOR226"/>
      <c r="SOS226"/>
      <c r="SOT226"/>
      <c r="SOU226"/>
      <c r="SOV226"/>
      <c r="SOW226"/>
      <c r="SOX226"/>
      <c r="SOY226"/>
      <c r="SOZ226"/>
      <c r="SPA226"/>
      <c r="SPB226"/>
      <c r="SPC226"/>
      <c r="SPD226"/>
      <c r="SPE226"/>
      <c r="SPF226"/>
      <c r="SPG226"/>
      <c r="SPH226"/>
      <c r="SPI226"/>
      <c r="SPJ226"/>
      <c r="SPK226"/>
      <c r="SPL226"/>
      <c r="SPM226"/>
      <c r="SPN226"/>
      <c r="SPO226"/>
      <c r="SPP226"/>
      <c r="SPQ226"/>
      <c r="SPR226"/>
      <c r="SPS226"/>
      <c r="SPT226"/>
      <c r="SPU226"/>
      <c r="SPV226"/>
      <c r="SPW226"/>
      <c r="SPX226"/>
      <c r="SPY226"/>
      <c r="SPZ226"/>
      <c r="SQA226"/>
      <c r="SQB226"/>
      <c r="SQC226"/>
      <c r="SQD226"/>
      <c r="SQE226"/>
      <c r="SQF226"/>
      <c r="SQG226"/>
      <c r="SQH226"/>
      <c r="SQI226"/>
      <c r="SQJ226"/>
      <c r="SQK226"/>
      <c r="SQL226"/>
      <c r="SQM226"/>
      <c r="SQN226"/>
      <c r="SQO226"/>
      <c r="SQP226"/>
      <c r="SQQ226"/>
      <c r="SQR226"/>
      <c r="SQS226"/>
      <c r="SQT226"/>
      <c r="SQU226"/>
      <c r="SQV226"/>
      <c r="SQW226"/>
      <c r="SQX226"/>
      <c r="SQY226"/>
      <c r="SQZ226"/>
      <c r="SRA226"/>
      <c r="SRB226"/>
      <c r="SRC226"/>
      <c r="SRD226"/>
      <c r="SRE226"/>
      <c r="SRF226"/>
      <c r="SRG226"/>
      <c r="SRH226"/>
      <c r="SRI226"/>
      <c r="SRJ226"/>
      <c r="SRK226"/>
      <c r="SRL226"/>
      <c r="SRM226"/>
      <c r="SRN226"/>
      <c r="SRO226"/>
      <c r="SRP226"/>
      <c r="SRQ226"/>
      <c r="SRR226"/>
      <c r="SRS226"/>
      <c r="SRT226"/>
      <c r="SRU226"/>
      <c r="SRV226"/>
      <c r="SRW226"/>
      <c r="SRX226"/>
      <c r="SRY226"/>
      <c r="SRZ226"/>
      <c r="SSA226"/>
      <c r="SSB226"/>
      <c r="SSC226"/>
      <c r="SSD226"/>
      <c r="SSE226"/>
      <c r="SSF226"/>
      <c r="SSG226"/>
      <c r="SSH226"/>
      <c r="SSI226"/>
      <c r="SSJ226"/>
      <c r="SSK226"/>
      <c r="SSL226"/>
      <c r="SSM226"/>
      <c r="SSN226"/>
      <c r="SSO226"/>
      <c r="SSP226"/>
      <c r="SSQ226"/>
      <c r="SSR226"/>
      <c r="SSS226"/>
      <c r="SST226"/>
      <c r="SSU226"/>
      <c r="SSV226"/>
      <c r="SSW226"/>
      <c r="SSX226"/>
      <c r="SSY226"/>
      <c r="SSZ226"/>
      <c r="STA226"/>
      <c r="STB226"/>
      <c r="STC226"/>
      <c r="STD226"/>
      <c r="STE226"/>
      <c r="STF226"/>
      <c r="STG226"/>
      <c r="STH226"/>
      <c r="STI226"/>
      <c r="STJ226"/>
      <c r="STK226"/>
      <c r="STL226"/>
      <c r="STM226"/>
      <c r="STN226"/>
      <c r="STO226"/>
      <c r="STP226"/>
      <c r="STQ226"/>
      <c r="STR226"/>
      <c r="STS226"/>
      <c r="STT226"/>
      <c r="STU226"/>
      <c r="STV226"/>
      <c r="STW226"/>
      <c r="STX226"/>
      <c r="STY226"/>
      <c r="STZ226"/>
      <c r="SUA226"/>
      <c r="SUB226"/>
      <c r="SUC226"/>
      <c r="SUD226"/>
      <c r="SUE226"/>
      <c r="SUF226"/>
      <c r="SUG226"/>
      <c r="SUH226"/>
      <c r="SUI226"/>
      <c r="SUJ226"/>
      <c r="SUK226"/>
      <c r="SUL226"/>
      <c r="SUM226"/>
      <c r="SUN226"/>
      <c r="SUO226"/>
      <c r="SUP226"/>
      <c r="SUQ226"/>
      <c r="SUR226"/>
      <c r="SUS226"/>
      <c r="SUT226"/>
      <c r="SUU226"/>
      <c r="SUV226"/>
      <c r="SUW226"/>
      <c r="SUX226"/>
      <c r="SUY226"/>
      <c r="SUZ226"/>
      <c r="SVA226"/>
      <c r="SVB226"/>
      <c r="SVC226"/>
      <c r="SVD226"/>
      <c r="SVE226"/>
      <c r="SVF226"/>
      <c r="SVG226"/>
      <c r="SVH226"/>
      <c r="SVI226"/>
      <c r="SVJ226"/>
      <c r="SVK226"/>
      <c r="SVL226"/>
      <c r="SVM226"/>
      <c r="SVN226"/>
      <c r="SVO226"/>
      <c r="SVP226"/>
      <c r="SVQ226"/>
      <c r="SVR226"/>
      <c r="SVS226"/>
      <c r="SVT226"/>
      <c r="SVU226"/>
      <c r="SVV226"/>
      <c r="SVW226"/>
      <c r="SVX226"/>
      <c r="SVY226"/>
      <c r="SVZ226"/>
      <c r="SWA226"/>
      <c r="SWB226"/>
      <c r="SWC226"/>
      <c r="SWD226"/>
      <c r="SWE226"/>
      <c r="SWF226"/>
      <c r="SWG226"/>
      <c r="SWH226"/>
      <c r="SWI226"/>
      <c r="SWJ226"/>
      <c r="SWK226"/>
      <c r="SWL226"/>
      <c r="SWM226"/>
      <c r="SWN226"/>
      <c r="SWO226"/>
      <c r="SWP226"/>
      <c r="SWQ226"/>
      <c r="SWR226"/>
      <c r="SWS226"/>
      <c r="SWT226"/>
      <c r="SWU226"/>
      <c r="SWV226"/>
      <c r="SWW226"/>
      <c r="SWX226"/>
      <c r="SWY226"/>
      <c r="SWZ226"/>
      <c r="SXA226"/>
      <c r="SXB226"/>
      <c r="SXC226"/>
      <c r="SXD226"/>
      <c r="SXE226"/>
      <c r="SXF226"/>
      <c r="SXG226"/>
      <c r="SXH226"/>
      <c r="SXI226"/>
      <c r="SXJ226"/>
      <c r="SXK226"/>
      <c r="SXL226"/>
      <c r="SXM226"/>
      <c r="SXN226"/>
      <c r="SXO226"/>
      <c r="SXP226"/>
      <c r="SXQ226"/>
      <c r="SXR226"/>
      <c r="SXS226"/>
      <c r="SXT226"/>
      <c r="SXU226"/>
      <c r="SXV226"/>
      <c r="SXW226"/>
      <c r="SXX226"/>
      <c r="SXY226"/>
      <c r="SXZ226"/>
      <c r="SYA226"/>
      <c r="SYB226"/>
      <c r="SYC226"/>
      <c r="SYD226"/>
      <c r="SYE226"/>
      <c r="SYF226"/>
      <c r="SYG226"/>
      <c r="SYH226"/>
      <c r="SYI226"/>
      <c r="SYJ226"/>
      <c r="SYK226"/>
      <c r="SYL226"/>
      <c r="SYM226"/>
      <c r="SYN226"/>
      <c r="SYO226"/>
      <c r="SYP226"/>
      <c r="SYQ226"/>
      <c r="SYR226"/>
      <c r="SYS226"/>
      <c r="SYT226"/>
      <c r="SYU226"/>
      <c r="SYV226"/>
      <c r="SYW226"/>
      <c r="SYX226"/>
      <c r="SYY226"/>
      <c r="SYZ226"/>
      <c r="SZA226"/>
      <c r="SZB226"/>
      <c r="SZC226"/>
      <c r="SZD226"/>
      <c r="SZE226"/>
      <c r="SZF226"/>
      <c r="SZG226"/>
      <c r="SZH226"/>
      <c r="SZI226"/>
      <c r="SZJ226"/>
      <c r="SZK226"/>
      <c r="SZL226"/>
      <c r="SZM226"/>
      <c r="SZN226"/>
      <c r="SZO226"/>
      <c r="SZP226"/>
      <c r="SZQ226"/>
      <c r="SZR226"/>
      <c r="SZS226"/>
      <c r="SZT226"/>
      <c r="SZU226"/>
      <c r="SZV226"/>
      <c r="SZW226"/>
      <c r="SZX226"/>
      <c r="SZY226"/>
      <c r="SZZ226"/>
      <c r="TAA226"/>
      <c r="TAB226"/>
      <c r="TAC226"/>
      <c r="TAD226"/>
      <c r="TAE226"/>
      <c r="TAF226"/>
      <c r="TAG226"/>
      <c r="TAH226"/>
      <c r="TAI226"/>
      <c r="TAJ226"/>
      <c r="TAK226"/>
      <c r="TAL226"/>
      <c r="TAM226"/>
      <c r="TAN226"/>
      <c r="TAO226"/>
      <c r="TAP226"/>
      <c r="TAQ226"/>
      <c r="TAR226"/>
      <c r="TAS226"/>
      <c r="TAT226"/>
      <c r="TAU226"/>
      <c r="TAV226"/>
      <c r="TAW226"/>
      <c r="TAX226"/>
      <c r="TAY226"/>
      <c r="TAZ226"/>
      <c r="TBA226"/>
      <c r="TBB226"/>
      <c r="TBC226"/>
      <c r="TBD226"/>
      <c r="TBE226"/>
      <c r="TBF226"/>
      <c r="TBG226"/>
      <c r="TBH226"/>
      <c r="TBI226"/>
      <c r="TBJ226"/>
      <c r="TBK226"/>
      <c r="TBL226"/>
      <c r="TBM226"/>
      <c r="TBN226"/>
      <c r="TBO226"/>
      <c r="TBP226"/>
      <c r="TBQ226"/>
      <c r="TBR226"/>
      <c r="TBS226"/>
      <c r="TBT226"/>
      <c r="TBU226"/>
      <c r="TBV226"/>
      <c r="TBW226"/>
      <c r="TBX226"/>
      <c r="TBY226"/>
      <c r="TBZ226"/>
      <c r="TCA226"/>
      <c r="TCB226"/>
      <c r="TCC226"/>
      <c r="TCD226"/>
      <c r="TCE226"/>
      <c r="TCF226"/>
      <c r="TCG226"/>
      <c r="TCH226"/>
      <c r="TCI226"/>
      <c r="TCJ226"/>
      <c r="TCK226"/>
      <c r="TCL226"/>
      <c r="TCM226"/>
      <c r="TCN226"/>
      <c r="TCO226"/>
      <c r="TCP226"/>
      <c r="TCQ226"/>
      <c r="TCR226"/>
      <c r="TCS226"/>
      <c r="TCT226"/>
      <c r="TCU226"/>
      <c r="TCV226"/>
      <c r="TCW226"/>
      <c r="TCX226"/>
      <c r="TCY226"/>
      <c r="TCZ226"/>
      <c r="TDA226"/>
      <c r="TDB226"/>
      <c r="TDC226"/>
      <c r="TDD226"/>
      <c r="TDE226"/>
      <c r="TDF226"/>
      <c r="TDG226"/>
      <c r="TDH226"/>
      <c r="TDI226"/>
      <c r="TDJ226"/>
      <c r="TDK226"/>
      <c r="TDL226"/>
      <c r="TDM226"/>
      <c r="TDN226"/>
      <c r="TDO226"/>
      <c r="TDP226"/>
      <c r="TDQ226"/>
      <c r="TDR226"/>
      <c r="TDS226"/>
      <c r="TDT226"/>
      <c r="TDU226"/>
      <c r="TDV226"/>
      <c r="TDW226"/>
      <c r="TDX226"/>
      <c r="TDY226"/>
      <c r="TDZ226"/>
      <c r="TEA226"/>
      <c r="TEB226"/>
      <c r="TEC226"/>
      <c r="TED226"/>
      <c r="TEE226"/>
      <c r="TEF226"/>
      <c r="TEG226"/>
      <c r="TEH226"/>
      <c r="TEI226"/>
      <c r="TEJ226"/>
      <c r="TEK226"/>
      <c r="TEL226"/>
      <c r="TEM226"/>
      <c r="TEN226"/>
      <c r="TEO226"/>
      <c r="TEP226"/>
      <c r="TEQ226"/>
      <c r="TER226"/>
      <c r="TES226"/>
      <c r="TET226"/>
      <c r="TEU226"/>
      <c r="TEV226"/>
      <c r="TEW226"/>
      <c r="TEX226"/>
      <c r="TEY226"/>
      <c r="TEZ226"/>
      <c r="TFA226"/>
      <c r="TFB226"/>
      <c r="TFC226"/>
      <c r="TFD226"/>
      <c r="TFE226"/>
      <c r="TFF226"/>
      <c r="TFG226"/>
      <c r="TFH226"/>
      <c r="TFI226"/>
      <c r="TFJ226"/>
      <c r="TFK226"/>
      <c r="TFL226"/>
      <c r="TFM226"/>
      <c r="TFN226"/>
      <c r="TFO226"/>
      <c r="TFP226"/>
      <c r="TFQ226"/>
      <c r="TFR226"/>
      <c r="TFS226"/>
      <c r="TFT226"/>
      <c r="TFU226"/>
      <c r="TFV226"/>
      <c r="TFW226"/>
      <c r="TFX226"/>
      <c r="TFY226"/>
      <c r="TFZ226"/>
      <c r="TGA226"/>
      <c r="TGB226"/>
      <c r="TGC226"/>
      <c r="TGD226"/>
      <c r="TGE226"/>
      <c r="TGF226"/>
      <c r="TGG226"/>
      <c r="TGH226"/>
      <c r="TGI226"/>
      <c r="TGJ226"/>
      <c r="TGK226"/>
      <c r="TGL226"/>
      <c r="TGM226"/>
      <c r="TGN226"/>
      <c r="TGO226"/>
      <c r="TGP226"/>
      <c r="TGQ226"/>
      <c r="TGR226"/>
      <c r="TGS226"/>
      <c r="TGT226"/>
      <c r="TGU226"/>
      <c r="TGV226"/>
      <c r="TGW226"/>
      <c r="TGX226"/>
      <c r="TGY226"/>
      <c r="TGZ226"/>
      <c r="THA226"/>
      <c r="THB226"/>
      <c r="THC226"/>
      <c r="THD226"/>
      <c r="THE226"/>
      <c r="THF226"/>
      <c r="THG226"/>
      <c r="THH226"/>
      <c r="THI226"/>
      <c r="THJ226"/>
      <c r="THK226"/>
      <c r="THL226"/>
      <c r="THM226"/>
      <c r="THN226"/>
      <c r="THO226"/>
      <c r="THP226"/>
      <c r="THQ226"/>
      <c r="THR226"/>
      <c r="THS226"/>
      <c r="THT226"/>
      <c r="THU226"/>
      <c r="THV226"/>
      <c r="THW226"/>
      <c r="THX226"/>
      <c r="THY226"/>
      <c r="THZ226"/>
      <c r="TIA226"/>
      <c r="TIB226"/>
      <c r="TIC226"/>
      <c r="TID226"/>
      <c r="TIE226"/>
      <c r="TIF226"/>
      <c r="TIG226"/>
      <c r="TIH226"/>
      <c r="TII226"/>
      <c r="TIJ226"/>
      <c r="TIK226"/>
      <c r="TIL226"/>
      <c r="TIM226"/>
      <c r="TIN226"/>
      <c r="TIO226"/>
      <c r="TIP226"/>
      <c r="TIQ226"/>
      <c r="TIR226"/>
      <c r="TIS226"/>
      <c r="TIT226"/>
      <c r="TIU226"/>
      <c r="TIV226"/>
      <c r="TIW226"/>
      <c r="TIX226"/>
      <c r="TIY226"/>
      <c r="TIZ226"/>
      <c r="TJA226"/>
      <c r="TJB226"/>
      <c r="TJC226"/>
      <c r="TJD226"/>
      <c r="TJE226"/>
      <c r="TJF226"/>
      <c r="TJG226"/>
      <c r="TJH226"/>
      <c r="TJI226"/>
      <c r="TJJ226"/>
      <c r="TJK226"/>
      <c r="TJL226"/>
      <c r="TJM226"/>
      <c r="TJN226"/>
      <c r="TJO226"/>
      <c r="TJP226"/>
      <c r="TJQ226"/>
      <c r="TJR226"/>
      <c r="TJS226"/>
      <c r="TJT226"/>
      <c r="TJU226"/>
      <c r="TJV226"/>
      <c r="TJW226"/>
      <c r="TJX226"/>
      <c r="TJY226"/>
      <c r="TJZ226"/>
      <c r="TKA226"/>
      <c r="TKB226"/>
      <c r="TKC226"/>
      <c r="TKD226"/>
      <c r="TKE226"/>
      <c r="TKF226"/>
      <c r="TKG226"/>
      <c r="TKH226"/>
      <c r="TKI226"/>
      <c r="TKJ226"/>
      <c r="TKK226"/>
      <c r="TKL226"/>
      <c r="TKM226"/>
      <c r="TKN226"/>
      <c r="TKO226"/>
      <c r="TKP226"/>
      <c r="TKQ226"/>
      <c r="TKR226"/>
      <c r="TKS226"/>
      <c r="TKT226"/>
      <c r="TKU226"/>
      <c r="TKV226"/>
      <c r="TKW226"/>
      <c r="TKX226"/>
      <c r="TKY226"/>
      <c r="TKZ226"/>
      <c r="TLA226"/>
      <c r="TLB226"/>
      <c r="TLC226"/>
      <c r="TLD226"/>
      <c r="TLE226"/>
      <c r="TLF226"/>
      <c r="TLG226"/>
      <c r="TLH226"/>
      <c r="TLI226"/>
      <c r="TLJ226"/>
      <c r="TLK226"/>
      <c r="TLL226"/>
      <c r="TLM226"/>
      <c r="TLN226"/>
      <c r="TLO226"/>
      <c r="TLP226"/>
      <c r="TLQ226"/>
      <c r="TLR226"/>
      <c r="TLS226"/>
      <c r="TLT226"/>
      <c r="TLU226"/>
      <c r="TLV226"/>
      <c r="TLW226"/>
      <c r="TLX226"/>
      <c r="TLY226"/>
      <c r="TLZ226"/>
      <c r="TMA226"/>
      <c r="TMB226"/>
      <c r="TMC226"/>
      <c r="TMD226"/>
      <c r="TME226"/>
      <c r="TMF226"/>
      <c r="TMG226"/>
      <c r="TMH226"/>
      <c r="TMI226"/>
      <c r="TMJ226"/>
      <c r="TMK226"/>
      <c r="TML226"/>
      <c r="TMM226"/>
      <c r="TMN226"/>
      <c r="TMO226"/>
      <c r="TMP226"/>
      <c r="TMQ226"/>
      <c r="TMR226"/>
      <c r="TMS226"/>
      <c r="TMT226"/>
      <c r="TMU226"/>
      <c r="TMV226"/>
      <c r="TMW226"/>
      <c r="TMX226"/>
      <c r="TMY226"/>
      <c r="TMZ226"/>
      <c r="TNA226"/>
      <c r="TNB226"/>
      <c r="TNC226"/>
      <c r="TND226"/>
      <c r="TNE226"/>
      <c r="TNF226"/>
      <c r="TNG226"/>
      <c r="TNH226"/>
      <c r="TNI226"/>
      <c r="TNJ226"/>
      <c r="TNK226"/>
      <c r="TNL226"/>
      <c r="TNM226"/>
      <c r="TNN226"/>
      <c r="TNO226"/>
      <c r="TNP226"/>
      <c r="TNQ226"/>
      <c r="TNR226"/>
      <c r="TNS226"/>
      <c r="TNT226"/>
      <c r="TNU226"/>
      <c r="TNV226"/>
      <c r="TNW226"/>
      <c r="TNX226"/>
      <c r="TNY226"/>
      <c r="TNZ226"/>
      <c r="TOA226"/>
      <c r="TOB226"/>
      <c r="TOC226"/>
      <c r="TOD226"/>
      <c r="TOE226"/>
      <c r="TOF226"/>
      <c r="TOG226"/>
      <c r="TOH226"/>
      <c r="TOI226"/>
      <c r="TOJ226"/>
      <c r="TOK226"/>
      <c r="TOL226"/>
      <c r="TOM226"/>
      <c r="TON226"/>
      <c r="TOO226"/>
      <c r="TOP226"/>
      <c r="TOQ226"/>
      <c r="TOR226"/>
      <c r="TOS226"/>
      <c r="TOT226"/>
      <c r="TOU226"/>
      <c r="TOV226"/>
      <c r="TOW226"/>
      <c r="TOX226"/>
      <c r="TOY226"/>
      <c r="TOZ226"/>
      <c r="TPA226"/>
      <c r="TPB226"/>
      <c r="TPC226"/>
      <c r="TPD226"/>
      <c r="TPE226"/>
      <c r="TPF226"/>
      <c r="TPG226"/>
      <c r="TPH226"/>
      <c r="TPI226"/>
      <c r="TPJ226"/>
      <c r="TPK226"/>
      <c r="TPL226"/>
      <c r="TPM226"/>
      <c r="TPN226"/>
      <c r="TPO226"/>
      <c r="TPP226"/>
      <c r="TPQ226"/>
      <c r="TPR226"/>
      <c r="TPS226"/>
      <c r="TPT226"/>
      <c r="TPU226"/>
      <c r="TPV226"/>
      <c r="TPW226"/>
      <c r="TPX226"/>
      <c r="TPY226"/>
      <c r="TPZ226"/>
      <c r="TQA226"/>
      <c r="TQB226"/>
      <c r="TQC226"/>
      <c r="TQD226"/>
      <c r="TQE226"/>
      <c r="TQF226"/>
      <c r="TQG226"/>
      <c r="TQH226"/>
      <c r="TQI226"/>
      <c r="TQJ226"/>
      <c r="TQK226"/>
      <c r="TQL226"/>
      <c r="TQM226"/>
      <c r="TQN226"/>
      <c r="TQO226"/>
      <c r="TQP226"/>
      <c r="TQQ226"/>
      <c r="TQR226"/>
      <c r="TQS226"/>
      <c r="TQT226"/>
      <c r="TQU226"/>
      <c r="TQV226"/>
      <c r="TQW226"/>
      <c r="TQX226"/>
      <c r="TQY226"/>
      <c r="TQZ226"/>
      <c r="TRA226"/>
      <c r="TRB226"/>
      <c r="TRC226"/>
      <c r="TRD226"/>
      <c r="TRE226"/>
      <c r="TRF226"/>
      <c r="TRG226"/>
      <c r="TRH226"/>
      <c r="TRI226"/>
      <c r="TRJ226"/>
      <c r="TRK226"/>
      <c r="TRL226"/>
      <c r="TRM226"/>
      <c r="TRN226"/>
      <c r="TRO226"/>
      <c r="TRP226"/>
      <c r="TRQ226"/>
      <c r="TRR226"/>
      <c r="TRS226"/>
      <c r="TRT226"/>
      <c r="TRU226"/>
      <c r="TRV226"/>
      <c r="TRW226"/>
      <c r="TRX226"/>
      <c r="TRY226"/>
      <c r="TRZ226"/>
      <c r="TSA226"/>
      <c r="TSB226"/>
      <c r="TSC226"/>
      <c r="TSD226"/>
      <c r="TSE226"/>
      <c r="TSF226"/>
      <c r="TSG226"/>
      <c r="TSH226"/>
      <c r="TSI226"/>
      <c r="TSJ226"/>
      <c r="TSK226"/>
      <c r="TSL226"/>
      <c r="TSM226"/>
      <c r="TSN226"/>
      <c r="TSO226"/>
      <c r="TSP226"/>
      <c r="TSQ226"/>
      <c r="TSR226"/>
      <c r="TSS226"/>
      <c r="TST226"/>
      <c r="TSU226"/>
      <c r="TSV226"/>
      <c r="TSW226"/>
      <c r="TSX226"/>
      <c r="TSY226"/>
      <c r="TSZ226"/>
      <c r="TTA226"/>
      <c r="TTB226"/>
      <c r="TTC226"/>
      <c r="TTD226"/>
      <c r="TTE226"/>
      <c r="TTF226"/>
      <c r="TTG226"/>
      <c r="TTH226"/>
      <c r="TTI226"/>
      <c r="TTJ226"/>
      <c r="TTK226"/>
      <c r="TTL226"/>
      <c r="TTM226"/>
      <c r="TTN226"/>
      <c r="TTO226"/>
      <c r="TTP226"/>
      <c r="TTQ226"/>
      <c r="TTR226"/>
      <c r="TTS226"/>
      <c r="TTT226"/>
      <c r="TTU226"/>
      <c r="TTV226"/>
      <c r="TTW226"/>
      <c r="TTX226"/>
      <c r="TTY226"/>
      <c r="TTZ226"/>
      <c r="TUA226"/>
      <c r="TUB226"/>
      <c r="TUC226"/>
      <c r="TUD226"/>
      <c r="TUE226"/>
      <c r="TUF226"/>
      <c r="TUG226"/>
      <c r="TUH226"/>
      <c r="TUI226"/>
      <c r="TUJ226"/>
      <c r="TUK226"/>
      <c r="TUL226"/>
      <c r="TUM226"/>
      <c r="TUN226"/>
      <c r="TUO226"/>
      <c r="TUP226"/>
      <c r="TUQ226"/>
      <c r="TUR226"/>
      <c r="TUS226"/>
      <c r="TUT226"/>
      <c r="TUU226"/>
      <c r="TUV226"/>
      <c r="TUW226"/>
      <c r="TUX226"/>
      <c r="TUY226"/>
      <c r="TUZ226"/>
      <c r="TVA226"/>
      <c r="TVB226"/>
      <c r="TVC226"/>
      <c r="TVD226"/>
      <c r="TVE226"/>
      <c r="TVF226"/>
      <c r="TVG226"/>
      <c r="TVH226"/>
      <c r="TVI226"/>
      <c r="TVJ226"/>
      <c r="TVK226"/>
      <c r="TVL226"/>
      <c r="TVM226"/>
      <c r="TVN226"/>
      <c r="TVO226"/>
      <c r="TVP226"/>
      <c r="TVQ226"/>
      <c r="TVR226"/>
      <c r="TVS226"/>
      <c r="TVT226"/>
      <c r="TVU226"/>
      <c r="TVV226"/>
      <c r="TVW226"/>
      <c r="TVX226"/>
      <c r="TVY226"/>
      <c r="TVZ226"/>
      <c r="TWA226"/>
      <c r="TWB226"/>
      <c r="TWC226"/>
      <c r="TWD226"/>
      <c r="TWE226"/>
      <c r="TWF226"/>
      <c r="TWG226"/>
      <c r="TWH226"/>
      <c r="TWI226"/>
      <c r="TWJ226"/>
      <c r="TWK226"/>
      <c r="TWL226"/>
      <c r="TWM226"/>
      <c r="TWN226"/>
      <c r="TWO226"/>
      <c r="TWP226"/>
      <c r="TWQ226"/>
      <c r="TWR226"/>
      <c r="TWS226"/>
      <c r="TWT226"/>
      <c r="TWU226"/>
      <c r="TWV226"/>
      <c r="TWW226"/>
      <c r="TWX226"/>
      <c r="TWY226"/>
      <c r="TWZ226"/>
      <c r="TXA226"/>
      <c r="TXB226"/>
      <c r="TXC226"/>
      <c r="TXD226"/>
      <c r="TXE226"/>
      <c r="TXF226"/>
      <c r="TXG226"/>
      <c r="TXH226"/>
      <c r="TXI226"/>
      <c r="TXJ226"/>
      <c r="TXK226"/>
      <c r="TXL226"/>
      <c r="TXM226"/>
      <c r="TXN226"/>
      <c r="TXO226"/>
      <c r="TXP226"/>
      <c r="TXQ226"/>
      <c r="TXR226"/>
      <c r="TXS226"/>
      <c r="TXT226"/>
      <c r="TXU226"/>
      <c r="TXV226"/>
      <c r="TXW226"/>
      <c r="TXX226"/>
      <c r="TXY226"/>
      <c r="TXZ226"/>
      <c r="TYA226"/>
      <c r="TYB226"/>
      <c r="TYC226"/>
      <c r="TYD226"/>
      <c r="TYE226"/>
      <c r="TYF226"/>
      <c r="TYG226"/>
      <c r="TYH226"/>
      <c r="TYI226"/>
      <c r="TYJ226"/>
      <c r="TYK226"/>
      <c r="TYL226"/>
      <c r="TYM226"/>
      <c r="TYN226"/>
      <c r="TYO226"/>
      <c r="TYP226"/>
      <c r="TYQ226"/>
      <c r="TYR226"/>
      <c r="TYS226"/>
      <c r="TYT226"/>
      <c r="TYU226"/>
      <c r="TYV226"/>
      <c r="TYW226"/>
      <c r="TYX226"/>
      <c r="TYY226"/>
      <c r="TYZ226"/>
      <c r="TZA226"/>
      <c r="TZB226"/>
      <c r="TZC226"/>
      <c r="TZD226"/>
      <c r="TZE226"/>
      <c r="TZF226"/>
      <c r="TZG226"/>
      <c r="TZH226"/>
      <c r="TZI226"/>
      <c r="TZJ226"/>
      <c r="TZK226"/>
      <c r="TZL226"/>
      <c r="TZM226"/>
      <c r="TZN226"/>
      <c r="TZO226"/>
      <c r="TZP226"/>
      <c r="TZQ226"/>
      <c r="TZR226"/>
      <c r="TZS226"/>
      <c r="TZT226"/>
      <c r="TZU226"/>
      <c r="TZV226"/>
      <c r="TZW226"/>
      <c r="TZX226"/>
      <c r="TZY226"/>
      <c r="TZZ226"/>
      <c r="UAA226"/>
      <c r="UAB226"/>
      <c r="UAC226"/>
      <c r="UAD226"/>
      <c r="UAE226"/>
      <c r="UAF226"/>
      <c r="UAG226"/>
      <c r="UAH226"/>
      <c r="UAI226"/>
      <c r="UAJ226"/>
      <c r="UAK226"/>
      <c r="UAL226"/>
      <c r="UAM226"/>
      <c r="UAN226"/>
      <c r="UAO226"/>
      <c r="UAP226"/>
      <c r="UAQ226"/>
      <c r="UAR226"/>
      <c r="UAS226"/>
      <c r="UAT226"/>
      <c r="UAU226"/>
      <c r="UAV226"/>
      <c r="UAW226"/>
      <c r="UAX226"/>
      <c r="UAY226"/>
      <c r="UAZ226"/>
      <c r="UBA226"/>
      <c r="UBB226"/>
      <c r="UBC226"/>
      <c r="UBD226"/>
      <c r="UBE226"/>
      <c r="UBF226"/>
      <c r="UBG226"/>
      <c r="UBH226"/>
      <c r="UBI226"/>
      <c r="UBJ226"/>
      <c r="UBK226"/>
      <c r="UBL226"/>
      <c r="UBM226"/>
      <c r="UBN226"/>
      <c r="UBO226"/>
      <c r="UBP226"/>
      <c r="UBQ226"/>
      <c r="UBR226"/>
      <c r="UBS226"/>
      <c r="UBT226"/>
      <c r="UBU226"/>
      <c r="UBV226"/>
      <c r="UBW226"/>
      <c r="UBX226"/>
      <c r="UBY226"/>
      <c r="UBZ226"/>
      <c r="UCA226"/>
      <c r="UCB226"/>
      <c r="UCC226"/>
      <c r="UCD226"/>
      <c r="UCE226"/>
      <c r="UCF226"/>
      <c r="UCG226"/>
      <c r="UCH226"/>
      <c r="UCI226"/>
      <c r="UCJ226"/>
      <c r="UCK226"/>
      <c r="UCL226"/>
      <c r="UCM226"/>
      <c r="UCN226"/>
      <c r="UCO226"/>
      <c r="UCP226"/>
      <c r="UCQ226"/>
      <c r="UCR226"/>
      <c r="UCS226"/>
      <c r="UCT226"/>
      <c r="UCU226"/>
      <c r="UCV226"/>
      <c r="UCW226"/>
      <c r="UCX226"/>
      <c r="UCY226"/>
      <c r="UCZ226"/>
      <c r="UDA226"/>
      <c r="UDB226"/>
      <c r="UDC226"/>
      <c r="UDD226"/>
      <c r="UDE226"/>
      <c r="UDF226"/>
      <c r="UDG226"/>
      <c r="UDH226"/>
      <c r="UDI226"/>
      <c r="UDJ226"/>
      <c r="UDK226"/>
      <c r="UDL226"/>
      <c r="UDM226"/>
      <c r="UDN226"/>
      <c r="UDO226"/>
      <c r="UDP226"/>
      <c r="UDQ226"/>
      <c r="UDR226"/>
      <c r="UDS226"/>
      <c r="UDT226"/>
      <c r="UDU226"/>
      <c r="UDV226"/>
      <c r="UDW226"/>
      <c r="UDX226"/>
      <c r="UDY226"/>
      <c r="UDZ226"/>
      <c r="UEA226"/>
      <c r="UEB226"/>
      <c r="UEC226"/>
      <c r="UED226"/>
      <c r="UEE226"/>
      <c r="UEF226"/>
      <c r="UEG226"/>
      <c r="UEH226"/>
      <c r="UEI226"/>
      <c r="UEJ226"/>
      <c r="UEK226"/>
      <c r="UEL226"/>
      <c r="UEM226"/>
      <c r="UEN226"/>
      <c r="UEO226"/>
      <c r="UEP226"/>
      <c r="UEQ226"/>
      <c r="UER226"/>
      <c r="UES226"/>
      <c r="UET226"/>
      <c r="UEU226"/>
      <c r="UEV226"/>
      <c r="UEW226"/>
      <c r="UEX226"/>
      <c r="UEY226"/>
      <c r="UEZ226"/>
      <c r="UFA226"/>
      <c r="UFB226"/>
      <c r="UFC226"/>
      <c r="UFD226"/>
      <c r="UFE226"/>
      <c r="UFF226"/>
      <c r="UFG226"/>
      <c r="UFH226"/>
      <c r="UFI226"/>
      <c r="UFJ226"/>
      <c r="UFK226"/>
      <c r="UFL226"/>
      <c r="UFM226"/>
      <c r="UFN226"/>
      <c r="UFO226"/>
      <c r="UFP226"/>
      <c r="UFQ226"/>
      <c r="UFR226"/>
      <c r="UFS226"/>
      <c r="UFT226"/>
      <c r="UFU226"/>
      <c r="UFV226"/>
      <c r="UFW226"/>
      <c r="UFX226"/>
      <c r="UFY226"/>
      <c r="UFZ226"/>
      <c r="UGA226"/>
      <c r="UGB226"/>
      <c r="UGC226"/>
      <c r="UGD226"/>
      <c r="UGE226"/>
      <c r="UGF226"/>
      <c r="UGG226"/>
      <c r="UGH226"/>
      <c r="UGI226"/>
      <c r="UGJ226"/>
      <c r="UGK226"/>
      <c r="UGL226"/>
      <c r="UGM226"/>
      <c r="UGN226"/>
      <c r="UGO226"/>
      <c r="UGP226"/>
      <c r="UGQ226"/>
      <c r="UGR226"/>
      <c r="UGS226"/>
      <c r="UGT226"/>
      <c r="UGU226"/>
      <c r="UGV226"/>
      <c r="UGW226"/>
      <c r="UGX226"/>
      <c r="UGY226"/>
      <c r="UGZ226"/>
      <c r="UHA226"/>
      <c r="UHB226"/>
      <c r="UHC226"/>
      <c r="UHD226"/>
      <c r="UHE226"/>
      <c r="UHF226"/>
      <c r="UHG226"/>
      <c r="UHH226"/>
      <c r="UHI226"/>
      <c r="UHJ226"/>
      <c r="UHK226"/>
      <c r="UHL226"/>
      <c r="UHM226"/>
      <c r="UHN226"/>
      <c r="UHO226"/>
      <c r="UHP226"/>
      <c r="UHQ226"/>
      <c r="UHR226"/>
      <c r="UHS226"/>
      <c r="UHT226"/>
      <c r="UHU226"/>
      <c r="UHV226"/>
      <c r="UHW226"/>
      <c r="UHX226"/>
      <c r="UHY226"/>
      <c r="UHZ226"/>
      <c r="UIA226"/>
      <c r="UIB226"/>
      <c r="UIC226"/>
      <c r="UID226"/>
      <c r="UIE226"/>
      <c r="UIF226"/>
      <c r="UIG226"/>
      <c r="UIH226"/>
      <c r="UII226"/>
      <c r="UIJ226"/>
      <c r="UIK226"/>
      <c r="UIL226"/>
      <c r="UIM226"/>
      <c r="UIN226"/>
      <c r="UIO226"/>
      <c r="UIP226"/>
      <c r="UIQ226"/>
      <c r="UIR226"/>
      <c r="UIS226"/>
      <c r="UIT226"/>
      <c r="UIU226"/>
      <c r="UIV226"/>
      <c r="UIW226"/>
      <c r="UIX226"/>
      <c r="UIY226"/>
      <c r="UIZ226"/>
      <c r="UJA226"/>
      <c r="UJB226"/>
      <c r="UJC226"/>
      <c r="UJD226"/>
      <c r="UJE226"/>
      <c r="UJF226"/>
      <c r="UJG226"/>
      <c r="UJH226"/>
      <c r="UJI226"/>
      <c r="UJJ226"/>
      <c r="UJK226"/>
      <c r="UJL226"/>
      <c r="UJM226"/>
      <c r="UJN226"/>
      <c r="UJO226"/>
      <c r="UJP226"/>
      <c r="UJQ226"/>
      <c r="UJR226"/>
      <c r="UJS226"/>
      <c r="UJT226"/>
      <c r="UJU226"/>
      <c r="UJV226"/>
      <c r="UJW226"/>
      <c r="UJX226"/>
      <c r="UJY226"/>
      <c r="UJZ226"/>
      <c r="UKA226"/>
      <c r="UKB226"/>
      <c r="UKC226"/>
      <c r="UKD226"/>
      <c r="UKE226"/>
      <c r="UKF226"/>
      <c r="UKG226"/>
      <c r="UKH226"/>
      <c r="UKI226"/>
      <c r="UKJ226"/>
      <c r="UKK226"/>
      <c r="UKL226"/>
      <c r="UKM226"/>
      <c r="UKN226"/>
      <c r="UKO226"/>
      <c r="UKP226"/>
      <c r="UKQ226"/>
      <c r="UKR226"/>
      <c r="UKS226"/>
      <c r="UKT226"/>
      <c r="UKU226"/>
      <c r="UKV226"/>
      <c r="UKW226"/>
      <c r="UKX226"/>
      <c r="UKY226"/>
      <c r="UKZ226"/>
      <c r="ULA226"/>
      <c r="ULB226"/>
      <c r="ULC226"/>
      <c r="ULD226"/>
      <c r="ULE226"/>
      <c r="ULF226"/>
      <c r="ULG226"/>
      <c r="ULH226"/>
      <c r="ULI226"/>
      <c r="ULJ226"/>
      <c r="ULK226"/>
      <c r="ULL226"/>
      <c r="ULM226"/>
      <c r="ULN226"/>
      <c r="ULO226"/>
      <c r="ULP226"/>
      <c r="ULQ226"/>
      <c r="ULR226"/>
      <c r="ULS226"/>
      <c r="ULT226"/>
      <c r="ULU226"/>
      <c r="ULV226"/>
      <c r="ULW226"/>
      <c r="ULX226"/>
      <c r="ULY226"/>
      <c r="ULZ226"/>
      <c r="UMA226"/>
      <c r="UMB226"/>
      <c r="UMC226"/>
      <c r="UMD226"/>
      <c r="UME226"/>
      <c r="UMF226"/>
      <c r="UMG226"/>
      <c r="UMH226"/>
      <c r="UMI226"/>
      <c r="UMJ226"/>
      <c r="UMK226"/>
      <c r="UML226"/>
      <c r="UMM226"/>
      <c r="UMN226"/>
      <c r="UMO226"/>
      <c r="UMP226"/>
      <c r="UMQ226"/>
      <c r="UMR226"/>
      <c r="UMS226"/>
      <c r="UMT226"/>
      <c r="UMU226"/>
      <c r="UMV226"/>
      <c r="UMW226"/>
      <c r="UMX226"/>
      <c r="UMY226"/>
      <c r="UMZ226"/>
      <c r="UNA226"/>
      <c r="UNB226"/>
      <c r="UNC226"/>
      <c r="UND226"/>
      <c r="UNE226"/>
      <c r="UNF226"/>
      <c r="UNG226"/>
      <c r="UNH226"/>
      <c r="UNI226"/>
      <c r="UNJ226"/>
      <c r="UNK226"/>
      <c r="UNL226"/>
      <c r="UNM226"/>
      <c r="UNN226"/>
      <c r="UNO226"/>
      <c r="UNP226"/>
      <c r="UNQ226"/>
      <c r="UNR226"/>
      <c r="UNS226"/>
      <c r="UNT226"/>
      <c r="UNU226"/>
      <c r="UNV226"/>
      <c r="UNW226"/>
      <c r="UNX226"/>
      <c r="UNY226"/>
      <c r="UNZ226"/>
      <c r="UOA226"/>
      <c r="UOB226"/>
      <c r="UOC226"/>
      <c r="UOD226"/>
      <c r="UOE226"/>
      <c r="UOF226"/>
      <c r="UOG226"/>
      <c r="UOH226"/>
      <c r="UOI226"/>
      <c r="UOJ226"/>
      <c r="UOK226"/>
      <c r="UOL226"/>
      <c r="UOM226"/>
      <c r="UON226"/>
      <c r="UOO226"/>
      <c r="UOP226"/>
      <c r="UOQ226"/>
      <c r="UOR226"/>
      <c r="UOS226"/>
      <c r="UOT226"/>
      <c r="UOU226"/>
      <c r="UOV226"/>
      <c r="UOW226"/>
      <c r="UOX226"/>
      <c r="UOY226"/>
      <c r="UOZ226"/>
      <c r="UPA226"/>
      <c r="UPB226"/>
      <c r="UPC226"/>
      <c r="UPD226"/>
      <c r="UPE226"/>
      <c r="UPF226"/>
      <c r="UPG226"/>
      <c r="UPH226"/>
      <c r="UPI226"/>
      <c r="UPJ226"/>
      <c r="UPK226"/>
      <c r="UPL226"/>
      <c r="UPM226"/>
      <c r="UPN226"/>
      <c r="UPO226"/>
      <c r="UPP226"/>
      <c r="UPQ226"/>
      <c r="UPR226"/>
      <c r="UPS226"/>
      <c r="UPT226"/>
      <c r="UPU226"/>
      <c r="UPV226"/>
      <c r="UPW226"/>
      <c r="UPX226"/>
      <c r="UPY226"/>
      <c r="UPZ226"/>
      <c r="UQA226"/>
      <c r="UQB226"/>
      <c r="UQC226"/>
      <c r="UQD226"/>
      <c r="UQE226"/>
      <c r="UQF226"/>
      <c r="UQG226"/>
      <c r="UQH226"/>
      <c r="UQI226"/>
      <c r="UQJ226"/>
      <c r="UQK226"/>
      <c r="UQL226"/>
      <c r="UQM226"/>
      <c r="UQN226"/>
      <c r="UQO226"/>
      <c r="UQP226"/>
      <c r="UQQ226"/>
      <c r="UQR226"/>
      <c r="UQS226"/>
      <c r="UQT226"/>
      <c r="UQU226"/>
      <c r="UQV226"/>
      <c r="UQW226"/>
      <c r="UQX226"/>
      <c r="UQY226"/>
      <c r="UQZ226"/>
      <c r="URA226"/>
      <c r="URB226"/>
      <c r="URC226"/>
      <c r="URD226"/>
      <c r="URE226"/>
      <c r="URF226"/>
      <c r="URG226"/>
      <c r="URH226"/>
      <c r="URI226"/>
      <c r="URJ226"/>
      <c r="URK226"/>
      <c r="URL226"/>
      <c r="URM226"/>
      <c r="URN226"/>
      <c r="URO226"/>
      <c r="URP226"/>
      <c r="URQ226"/>
      <c r="URR226"/>
      <c r="URS226"/>
      <c r="URT226"/>
      <c r="URU226"/>
      <c r="URV226"/>
      <c r="URW226"/>
      <c r="URX226"/>
      <c r="URY226"/>
      <c r="URZ226"/>
      <c r="USA226"/>
      <c r="USB226"/>
      <c r="USC226"/>
      <c r="USD226"/>
      <c r="USE226"/>
      <c r="USF226"/>
      <c r="USG226"/>
      <c r="USH226"/>
      <c r="USI226"/>
      <c r="USJ226"/>
      <c r="USK226"/>
      <c r="USL226"/>
      <c r="USM226"/>
      <c r="USN226"/>
      <c r="USO226"/>
      <c r="USP226"/>
      <c r="USQ226"/>
      <c r="USR226"/>
      <c r="USS226"/>
      <c r="UST226"/>
      <c r="USU226"/>
      <c r="USV226"/>
      <c r="USW226"/>
      <c r="USX226"/>
      <c r="USY226"/>
      <c r="USZ226"/>
      <c r="UTA226"/>
      <c r="UTB226"/>
      <c r="UTC226"/>
      <c r="UTD226"/>
      <c r="UTE226"/>
      <c r="UTF226"/>
      <c r="UTG226"/>
      <c r="UTH226"/>
      <c r="UTI226"/>
      <c r="UTJ226"/>
      <c r="UTK226"/>
      <c r="UTL226"/>
      <c r="UTM226"/>
      <c r="UTN226"/>
      <c r="UTO226"/>
      <c r="UTP226"/>
      <c r="UTQ226"/>
      <c r="UTR226"/>
      <c r="UTS226"/>
      <c r="UTT226"/>
      <c r="UTU226"/>
      <c r="UTV226"/>
      <c r="UTW226"/>
      <c r="UTX226"/>
      <c r="UTY226"/>
      <c r="UTZ226"/>
      <c r="UUA226"/>
      <c r="UUB226"/>
      <c r="UUC226"/>
      <c r="UUD226"/>
      <c r="UUE226"/>
      <c r="UUF226"/>
      <c r="UUG226"/>
      <c r="UUH226"/>
      <c r="UUI226"/>
      <c r="UUJ226"/>
      <c r="UUK226"/>
      <c r="UUL226"/>
      <c r="UUM226"/>
      <c r="UUN226"/>
      <c r="UUO226"/>
      <c r="UUP226"/>
      <c r="UUQ226"/>
      <c r="UUR226"/>
      <c r="UUS226"/>
      <c r="UUT226"/>
      <c r="UUU226"/>
      <c r="UUV226"/>
      <c r="UUW226"/>
      <c r="UUX226"/>
      <c r="UUY226"/>
      <c r="UUZ226"/>
      <c r="UVA226"/>
      <c r="UVB226"/>
      <c r="UVC226"/>
      <c r="UVD226"/>
      <c r="UVE226"/>
      <c r="UVF226"/>
      <c r="UVG226"/>
      <c r="UVH226"/>
      <c r="UVI226"/>
      <c r="UVJ226"/>
      <c r="UVK226"/>
      <c r="UVL226"/>
      <c r="UVM226"/>
      <c r="UVN226"/>
      <c r="UVO226"/>
      <c r="UVP226"/>
      <c r="UVQ226"/>
      <c r="UVR226"/>
      <c r="UVS226"/>
      <c r="UVT226"/>
      <c r="UVU226"/>
      <c r="UVV226"/>
      <c r="UVW226"/>
      <c r="UVX226"/>
      <c r="UVY226"/>
      <c r="UVZ226"/>
      <c r="UWA226"/>
      <c r="UWB226"/>
      <c r="UWC226"/>
      <c r="UWD226"/>
      <c r="UWE226"/>
      <c r="UWF226"/>
      <c r="UWG226"/>
      <c r="UWH226"/>
      <c r="UWI226"/>
      <c r="UWJ226"/>
      <c r="UWK226"/>
      <c r="UWL226"/>
      <c r="UWM226"/>
      <c r="UWN226"/>
      <c r="UWO226"/>
      <c r="UWP226"/>
      <c r="UWQ226"/>
      <c r="UWR226"/>
      <c r="UWS226"/>
      <c r="UWT226"/>
      <c r="UWU226"/>
      <c r="UWV226"/>
      <c r="UWW226"/>
      <c r="UWX226"/>
      <c r="UWY226"/>
      <c r="UWZ226"/>
      <c r="UXA226"/>
      <c r="UXB226"/>
      <c r="UXC226"/>
      <c r="UXD226"/>
      <c r="UXE226"/>
      <c r="UXF226"/>
      <c r="UXG226"/>
      <c r="UXH226"/>
      <c r="UXI226"/>
      <c r="UXJ226"/>
      <c r="UXK226"/>
      <c r="UXL226"/>
      <c r="UXM226"/>
      <c r="UXN226"/>
      <c r="UXO226"/>
      <c r="UXP226"/>
      <c r="UXQ226"/>
      <c r="UXR226"/>
      <c r="UXS226"/>
      <c r="UXT226"/>
      <c r="UXU226"/>
      <c r="UXV226"/>
      <c r="UXW226"/>
      <c r="UXX226"/>
      <c r="UXY226"/>
      <c r="UXZ226"/>
      <c r="UYA226"/>
      <c r="UYB226"/>
      <c r="UYC226"/>
      <c r="UYD226"/>
      <c r="UYE226"/>
      <c r="UYF226"/>
      <c r="UYG226"/>
      <c r="UYH226"/>
      <c r="UYI226"/>
      <c r="UYJ226"/>
      <c r="UYK226"/>
      <c r="UYL226"/>
      <c r="UYM226"/>
      <c r="UYN226"/>
      <c r="UYO226"/>
      <c r="UYP226"/>
      <c r="UYQ226"/>
      <c r="UYR226"/>
      <c r="UYS226"/>
      <c r="UYT226"/>
      <c r="UYU226"/>
      <c r="UYV226"/>
      <c r="UYW226"/>
      <c r="UYX226"/>
      <c r="UYY226"/>
      <c r="UYZ226"/>
      <c r="UZA226"/>
      <c r="UZB226"/>
      <c r="UZC226"/>
      <c r="UZD226"/>
      <c r="UZE226"/>
      <c r="UZF226"/>
      <c r="UZG226"/>
      <c r="UZH226"/>
      <c r="UZI226"/>
      <c r="UZJ226"/>
      <c r="UZK226"/>
      <c r="UZL226"/>
      <c r="UZM226"/>
      <c r="UZN226"/>
      <c r="UZO226"/>
      <c r="UZP226"/>
      <c r="UZQ226"/>
      <c r="UZR226"/>
      <c r="UZS226"/>
      <c r="UZT226"/>
      <c r="UZU226"/>
      <c r="UZV226"/>
      <c r="UZW226"/>
      <c r="UZX226"/>
      <c r="UZY226"/>
      <c r="UZZ226"/>
      <c r="VAA226"/>
      <c r="VAB226"/>
      <c r="VAC226"/>
      <c r="VAD226"/>
      <c r="VAE226"/>
      <c r="VAF226"/>
      <c r="VAG226"/>
      <c r="VAH226"/>
      <c r="VAI226"/>
      <c r="VAJ226"/>
      <c r="VAK226"/>
      <c r="VAL226"/>
      <c r="VAM226"/>
      <c r="VAN226"/>
      <c r="VAO226"/>
      <c r="VAP226"/>
      <c r="VAQ226"/>
      <c r="VAR226"/>
      <c r="VAS226"/>
      <c r="VAT226"/>
      <c r="VAU226"/>
      <c r="VAV226"/>
      <c r="VAW226"/>
      <c r="VAX226"/>
      <c r="VAY226"/>
      <c r="VAZ226"/>
      <c r="VBA226"/>
      <c r="VBB226"/>
      <c r="VBC226"/>
      <c r="VBD226"/>
      <c r="VBE226"/>
      <c r="VBF226"/>
      <c r="VBG226"/>
      <c r="VBH226"/>
      <c r="VBI226"/>
      <c r="VBJ226"/>
      <c r="VBK226"/>
      <c r="VBL226"/>
      <c r="VBM226"/>
      <c r="VBN226"/>
      <c r="VBO226"/>
      <c r="VBP226"/>
      <c r="VBQ226"/>
      <c r="VBR226"/>
      <c r="VBS226"/>
      <c r="VBT226"/>
      <c r="VBU226"/>
      <c r="VBV226"/>
      <c r="VBW226"/>
      <c r="VBX226"/>
      <c r="VBY226"/>
      <c r="VBZ226"/>
      <c r="VCA226"/>
      <c r="VCB226"/>
      <c r="VCC226"/>
      <c r="VCD226"/>
      <c r="VCE226"/>
      <c r="VCF226"/>
      <c r="VCG226"/>
      <c r="VCH226"/>
      <c r="VCI226"/>
      <c r="VCJ226"/>
      <c r="VCK226"/>
      <c r="VCL226"/>
      <c r="VCM226"/>
      <c r="VCN226"/>
      <c r="VCO226"/>
      <c r="VCP226"/>
      <c r="VCQ226"/>
      <c r="VCR226"/>
      <c r="VCS226"/>
      <c r="VCT226"/>
      <c r="VCU226"/>
      <c r="VCV226"/>
      <c r="VCW226"/>
      <c r="VCX226"/>
      <c r="VCY226"/>
      <c r="VCZ226"/>
      <c r="VDA226"/>
      <c r="VDB226"/>
      <c r="VDC226"/>
      <c r="VDD226"/>
      <c r="VDE226"/>
      <c r="VDF226"/>
      <c r="VDG226"/>
      <c r="VDH226"/>
      <c r="VDI226"/>
      <c r="VDJ226"/>
      <c r="VDK226"/>
      <c r="VDL226"/>
      <c r="VDM226"/>
      <c r="VDN226"/>
      <c r="VDO226"/>
      <c r="VDP226"/>
      <c r="VDQ226"/>
      <c r="VDR226"/>
      <c r="VDS226"/>
      <c r="VDT226"/>
      <c r="VDU226"/>
      <c r="VDV226"/>
      <c r="VDW226"/>
      <c r="VDX226"/>
      <c r="VDY226"/>
      <c r="VDZ226"/>
      <c r="VEA226"/>
      <c r="VEB226"/>
      <c r="VEC226"/>
      <c r="VED226"/>
      <c r="VEE226"/>
      <c r="VEF226"/>
      <c r="VEG226"/>
      <c r="VEH226"/>
      <c r="VEI226"/>
      <c r="VEJ226"/>
      <c r="VEK226"/>
      <c r="VEL226"/>
      <c r="VEM226"/>
      <c r="VEN226"/>
      <c r="VEO226"/>
      <c r="VEP226"/>
      <c r="VEQ226"/>
      <c r="VER226"/>
      <c r="VES226"/>
      <c r="VET226"/>
      <c r="VEU226"/>
      <c r="VEV226"/>
      <c r="VEW226"/>
      <c r="VEX226"/>
      <c r="VEY226"/>
      <c r="VEZ226"/>
      <c r="VFA226"/>
      <c r="VFB226"/>
      <c r="VFC226"/>
      <c r="VFD226"/>
      <c r="VFE226"/>
      <c r="VFF226"/>
      <c r="VFG226"/>
      <c r="VFH226"/>
      <c r="VFI226"/>
      <c r="VFJ226"/>
      <c r="VFK226"/>
      <c r="VFL226"/>
      <c r="VFM226"/>
      <c r="VFN226"/>
      <c r="VFO226"/>
      <c r="VFP226"/>
      <c r="VFQ226"/>
      <c r="VFR226"/>
      <c r="VFS226"/>
      <c r="VFT226"/>
      <c r="VFU226"/>
      <c r="VFV226"/>
      <c r="VFW226"/>
      <c r="VFX226"/>
      <c r="VFY226"/>
      <c r="VFZ226"/>
      <c r="VGA226"/>
      <c r="VGB226"/>
      <c r="VGC226"/>
      <c r="VGD226"/>
      <c r="VGE226"/>
      <c r="VGF226"/>
      <c r="VGG226"/>
      <c r="VGH226"/>
      <c r="VGI226"/>
      <c r="VGJ226"/>
      <c r="VGK226"/>
      <c r="VGL226"/>
      <c r="VGM226"/>
      <c r="VGN226"/>
      <c r="VGO226"/>
      <c r="VGP226"/>
      <c r="VGQ226"/>
      <c r="VGR226"/>
      <c r="VGS226"/>
      <c r="VGT226"/>
      <c r="VGU226"/>
      <c r="VGV226"/>
      <c r="VGW226"/>
      <c r="VGX226"/>
      <c r="VGY226"/>
      <c r="VGZ226"/>
      <c r="VHA226"/>
      <c r="VHB226"/>
      <c r="VHC226"/>
      <c r="VHD226"/>
      <c r="VHE226"/>
      <c r="VHF226"/>
      <c r="VHG226"/>
      <c r="VHH226"/>
      <c r="VHI226"/>
      <c r="VHJ226"/>
      <c r="VHK226"/>
      <c r="VHL226"/>
      <c r="VHM226"/>
      <c r="VHN226"/>
      <c r="VHO226"/>
      <c r="VHP226"/>
      <c r="VHQ226"/>
      <c r="VHR226"/>
      <c r="VHS226"/>
      <c r="VHT226"/>
      <c r="VHU226"/>
      <c r="VHV226"/>
      <c r="VHW226"/>
      <c r="VHX226"/>
      <c r="VHY226"/>
      <c r="VHZ226"/>
      <c r="VIA226"/>
      <c r="VIB226"/>
      <c r="VIC226"/>
      <c r="VID226"/>
      <c r="VIE226"/>
      <c r="VIF226"/>
      <c r="VIG226"/>
      <c r="VIH226"/>
      <c r="VII226"/>
      <c r="VIJ226"/>
      <c r="VIK226"/>
      <c r="VIL226"/>
      <c r="VIM226"/>
      <c r="VIN226"/>
      <c r="VIO226"/>
      <c r="VIP226"/>
      <c r="VIQ226"/>
      <c r="VIR226"/>
      <c r="VIS226"/>
      <c r="VIT226"/>
      <c r="VIU226"/>
      <c r="VIV226"/>
      <c r="VIW226"/>
      <c r="VIX226"/>
      <c r="VIY226"/>
      <c r="VIZ226"/>
      <c r="VJA226"/>
      <c r="VJB226"/>
      <c r="VJC226"/>
      <c r="VJD226"/>
      <c r="VJE226"/>
      <c r="VJF226"/>
      <c r="VJG226"/>
      <c r="VJH226"/>
      <c r="VJI226"/>
      <c r="VJJ226"/>
      <c r="VJK226"/>
      <c r="VJL226"/>
      <c r="VJM226"/>
      <c r="VJN226"/>
      <c r="VJO226"/>
      <c r="VJP226"/>
      <c r="VJQ226"/>
      <c r="VJR226"/>
      <c r="VJS226"/>
      <c r="VJT226"/>
      <c r="VJU226"/>
      <c r="VJV226"/>
      <c r="VJW226"/>
      <c r="VJX226"/>
      <c r="VJY226"/>
      <c r="VJZ226"/>
      <c r="VKA226"/>
      <c r="VKB226"/>
      <c r="VKC226"/>
      <c r="VKD226"/>
      <c r="VKE226"/>
      <c r="VKF226"/>
      <c r="VKG226"/>
      <c r="VKH226"/>
      <c r="VKI226"/>
      <c r="VKJ226"/>
      <c r="VKK226"/>
      <c r="VKL226"/>
      <c r="VKM226"/>
      <c r="VKN226"/>
      <c r="VKO226"/>
      <c r="VKP226"/>
      <c r="VKQ226"/>
      <c r="VKR226"/>
      <c r="VKS226"/>
      <c r="VKT226"/>
      <c r="VKU226"/>
      <c r="VKV226"/>
      <c r="VKW226"/>
      <c r="VKX226"/>
      <c r="VKY226"/>
      <c r="VKZ226"/>
      <c r="VLA226"/>
      <c r="VLB226"/>
      <c r="VLC226"/>
      <c r="VLD226"/>
      <c r="VLE226"/>
      <c r="VLF226"/>
      <c r="VLG226"/>
      <c r="VLH226"/>
      <c r="VLI226"/>
      <c r="VLJ226"/>
      <c r="VLK226"/>
      <c r="VLL226"/>
      <c r="VLM226"/>
      <c r="VLN226"/>
      <c r="VLO226"/>
      <c r="VLP226"/>
      <c r="VLQ226"/>
      <c r="VLR226"/>
      <c r="VLS226"/>
      <c r="VLT226"/>
      <c r="VLU226"/>
      <c r="VLV226"/>
      <c r="VLW226"/>
      <c r="VLX226"/>
      <c r="VLY226"/>
      <c r="VLZ226"/>
      <c r="VMA226"/>
      <c r="VMB226"/>
      <c r="VMC226"/>
      <c r="VMD226"/>
      <c r="VME226"/>
      <c r="VMF226"/>
      <c r="VMG226"/>
      <c r="VMH226"/>
      <c r="VMI226"/>
      <c r="VMJ226"/>
      <c r="VMK226"/>
      <c r="VML226"/>
      <c r="VMM226"/>
      <c r="VMN226"/>
      <c r="VMO226"/>
      <c r="VMP226"/>
      <c r="VMQ226"/>
      <c r="VMR226"/>
      <c r="VMS226"/>
      <c r="VMT226"/>
      <c r="VMU226"/>
      <c r="VMV226"/>
      <c r="VMW226"/>
      <c r="VMX226"/>
      <c r="VMY226"/>
      <c r="VMZ226"/>
      <c r="VNA226"/>
      <c r="VNB226"/>
      <c r="VNC226"/>
      <c r="VND226"/>
      <c r="VNE226"/>
      <c r="VNF226"/>
      <c r="VNG226"/>
      <c r="VNH226"/>
      <c r="VNI226"/>
      <c r="VNJ226"/>
      <c r="VNK226"/>
      <c r="VNL226"/>
      <c r="VNM226"/>
      <c r="VNN226"/>
      <c r="VNO226"/>
      <c r="VNP226"/>
      <c r="VNQ226"/>
      <c r="VNR226"/>
      <c r="VNS226"/>
      <c r="VNT226"/>
      <c r="VNU226"/>
      <c r="VNV226"/>
      <c r="VNW226"/>
      <c r="VNX226"/>
      <c r="VNY226"/>
      <c r="VNZ226"/>
      <c r="VOA226"/>
      <c r="VOB226"/>
      <c r="VOC226"/>
      <c r="VOD226"/>
      <c r="VOE226"/>
      <c r="VOF226"/>
      <c r="VOG226"/>
      <c r="VOH226"/>
      <c r="VOI226"/>
      <c r="VOJ226"/>
      <c r="VOK226"/>
      <c r="VOL226"/>
      <c r="VOM226"/>
      <c r="VON226"/>
      <c r="VOO226"/>
      <c r="VOP226"/>
      <c r="VOQ226"/>
      <c r="VOR226"/>
      <c r="VOS226"/>
      <c r="VOT226"/>
      <c r="VOU226"/>
      <c r="VOV226"/>
      <c r="VOW226"/>
      <c r="VOX226"/>
      <c r="VOY226"/>
      <c r="VOZ226"/>
      <c r="VPA226"/>
      <c r="VPB226"/>
      <c r="VPC226"/>
      <c r="VPD226"/>
      <c r="VPE226"/>
      <c r="VPF226"/>
      <c r="VPG226"/>
      <c r="VPH226"/>
      <c r="VPI226"/>
      <c r="VPJ226"/>
      <c r="VPK226"/>
      <c r="VPL226"/>
      <c r="VPM226"/>
      <c r="VPN226"/>
      <c r="VPO226"/>
      <c r="VPP226"/>
      <c r="VPQ226"/>
      <c r="VPR226"/>
      <c r="VPS226"/>
      <c r="VPT226"/>
      <c r="VPU226"/>
      <c r="VPV226"/>
      <c r="VPW226"/>
      <c r="VPX226"/>
      <c r="VPY226"/>
      <c r="VPZ226"/>
      <c r="VQA226"/>
      <c r="VQB226"/>
      <c r="VQC226"/>
      <c r="VQD226"/>
      <c r="VQE226"/>
      <c r="VQF226"/>
      <c r="VQG226"/>
      <c r="VQH226"/>
      <c r="VQI226"/>
      <c r="VQJ226"/>
      <c r="VQK226"/>
      <c r="VQL226"/>
      <c r="VQM226"/>
      <c r="VQN226"/>
      <c r="VQO226"/>
      <c r="VQP226"/>
      <c r="VQQ226"/>
      <c r="VQR226"/>
      <c r="VQS226"/>
      <c r="VQT226"/>
      <c r="VQU226"/>
      <c r="VQV226"/>
      <c r="VQW226"/>
      <c r="VQX226"/>
      <c r="VQY226"/>
      <c r="VQZ226"/>
      <c r="VRA226"/>
      <c r="VRB226"/>
      <c r="VRC226"/>
      <c r="VRD226"/>
      <c r="VRE226"/>
      <c r="VRF226"/>
      <c r="VRG226"/>
      <c r="VRH226"/>
      <c r="VRI226"/>
      <c r="VRJ226"/>
      <c r="VRK226"/>
      <c r="VRL226"/>
      <c r="VRM226"/>
      <c r="VRN226"/>
      <c r="VRO226"/>
      <c r="VRP226"/>
      <c r="VRQ226"/>
      <c r="VRR226"/>
      <c r="VRS226"/>
      <c r="VRT226"/>
      <c r="VRU226"/>
      <c r="VRV226"/>
      <c r="VRW226"/>
      <c r="VRX226"/>
      <c r="VRY226"/>
      <c r="VRZ226"/>
      <c r="VSA226"/>
      <c r="VSB226"/>
      <c r="VSC226"/>
      <c r="VSD226"/>
      <c r="VSE226"/>
      <c r="VSF226"/>
      <c r="VSG226"/>
      <c r="VSH226"/>
      <c r="VSI226"/>
      <c r="VSJ226"/>
      <c r="VSK226"/>
      <c r="VSL226"/>
      <c r="VSM226"/>
      <c r="VSN226"/>
      <c r="VSO226"/>
      <c r="VSP226"/>
      <c r="VSQ226"/>
      <c r="VSR226"/>
      <c r="VSS226"/>
      <c r="VST226"/>
      <c r="VSU226"/>
      <c r="VSV226"/>
      <c r="VSW226"/>
      <c r="VSX226"/>
      <c r="VSY226"/>
      <c r="VSZ226"/>
      <c r="VTA226"/>
      <c r="VTB226"/>
      <c r="VTC226"/>
      <c r="VTD226"/>
      <c r="VTE226"/>
      <c r="VTF226"/>
      <c r="VTG226"/>
      <c r="VTH226"/>
      <c r="VTI226"/>
      <c r="VTJ226"/>
      <c r="VTK226"/>
      <c r="VTL226"/>
      <c r="VTM226"/>
      <c r="VTN226"/>
      <c r="VTO226"/>
      <c r="VTP226"/>
      <c r="VTQ226"/>
      <c r="VTR226"/>
      <c r="VTS226"/>
      <c r="VTT226"/>
      <c r="VTU226"/>
      <c r="VTV226"/>
      <c r="VTW226"/>
      <c r="VTX226"/>
      <c r="VTY226"/>
      <c r="VTZ226"/>
      <c r="VUA226"/>
      <c r="VUB226"/>
      <c r="VUC226"/>
      <c r="VUD226"/>
      <c r="VUE226"/>
      <c r="VUF226"/>
      <c r="VUG226"/>
      <c r="VUH226"/>
      <c r="VUI226"/>
      <c r="VUJ226"/>
      <c r="VUK226"/>
      <c r="VUL226"/>
      <c r="VUM226"/>
      <c r="VUN226"/>
      <c r="VUO226"/>
      <c r="VUP226"/>
      <c r="VUQ226"/>
      <c r="VUR226"/>
      <c r="VUS226"/>
      <c r="VUT226"/>
      <c r="VUU226"/>
      <c r="VUV226"/>
      <c r="VUW226"/>
      <c r="VUX226"/>
      <c r="VUY226"/>
      <c r="VUZ226"/>
      <c r="VVA226"/>
      <c r="VVB226"/>
      <c r="VVC226"/>
      <c r="VVD226"/>
      <c r="VVE226"/>
      <c r="VVF226"/>
      <c r="VVG226"/>
      <c r="VVH226"/>
      <c r="VVI226"/>
      <c r="VVJ226"/>
      <c r="VVK226"/>
      <c r="VVL226"/>
      <c r="VVM226"/>
      <c r="VVN226"/>
      <c r="VVO226"/>
      <c r="VVP226"/>
      <c r="VVQ226"/>
      <c r="VVR226"/>
      <c r="VVS226"/>
      <c r="VVT226"/>
      <c r="VVU226"/>
      <c r="VVV226"/>
      <c r="VVW226"/>
      <c r="VVX226"/>
      <c r="VVY226"/>
      <c r="VVZ226"/>
      <c r="VWA226"/>
      <c r="VWB226"/>
      <c r="VWC226"/>
      <c r="VWD226"/>
      <c r="VWE226"/>
      <c r="VWF226"/>
      <c r="VWG226"/>
      <c r="VWH226"/>
      <c r="VWI226"/>
      <c r="VWJ226"/>
      <c r="VWK226"/>
      <c r="VWL226"/>
      <c r="VWM226"/>
      <c r="VWN226"/>
      <c r="VWO226"/>
      <c r="VWP226"/>
      <c r="VWQ226"/>
      <c r="VWR226"/>
      <c r="VWS226"/>
      <c r="VWT226"/>
      <c r="VWU226"/>
      <c r="VWV226"/>
      <c r="VWW226"/>
      <c r="VWX226"/>
      <c r="VWY226"/>
      <c r="VWZ226"/>
      <c r="VXA226"/>
      <c r="VXB226"/>
      <c r="VXC226"/>
      <c r="VXD226"/>
      <c r="VXE226"/>
      <c r="VXF226"/>
      <c r="VXG226"/>
      <c r="VXH226"/>
      <c r="VXI226"/>
      <c r="VXJ226"/>
      <c r="VXK226"/>
      <c r="VXL226"/>
      <c r="VXM226"/>
      <c r="VXN226"/>
      <c r="VXO226"/>
      <c r="VXP226"/>
      <c r="VXQ226"/>
      <c r="VXR226"/>
      <c r="VXS226"/>
      <c r="VXT226"/>
      <c r="VXU226"/>
      <c r="VXV226"/>
      <c r="VXW226"/>
      <c r="VXX226"/>
      <c r="VXY226"/>
      <c r="VXZ226"/>
      <c r="VYA226"/>
      <c r="VYB226"/>
      <c r="VYC226"/>
      <c r="VYD226"/>
      <c r="VYE226"/>
      <c r="VYF226"/>
      <c r="VYG226"/>
      <c r="VYH226"/>
      <c r="VYI226"/>
      <c r="VYJ226"/>
      <c r="VYK226"/>
      <c r="VYL226"/>
      <c r="VYM226"/>
      <c r="VYN226"/>
      <c r="VYO226"/>
      <c r="VYP226"/>
      <c r="VYQ226"/>
      <c r="VYR226"/>
      <c r="VYS226"/>
      <c r="VYT226"/>
      <c r="VYU226"/>
      <c r="VYV226"/>
      <c r="VYW226"/>
      <c r="VYX226"/>
      <c r="VYY226"/>
      <c r="VYZ226"/>
      <c r="VZA226"/>
      <c r="VZB226"/>
      <c r="VZC226"/>
      <c r="VZD226"/>
      <c r="VZE226"/>
      <c r="VZF226"/>
      <c r="VZG226"/>
      <c r="VZH226"/>
      <c r="VZI226"/>
      <c r="VZJ226"/>
      <c r="VZK226"/>
      <c r="VZL226"/>
      <c r="VZM226"/>
      <c r="VZN226"/>
      <c r="VZO226"/>
      <c r="VZP226"/>
      <c r="VZQ226"/>
      <c r="VZR226"/>
      <c r="VZS226"/>
      <c r="VZT226"/>
      <c r="VZU226"/>
      <c r="VZV226"/>
      <c r="VZW226"/>
      <c r="VZX226"/>
      <c r="VZY226"/>
      <c r="VZZ226"/>
      <c r="WAA226"/>
      <c r="WAB226"/>
      <c r="WAC226"/>
      <c r="WAD226"/>
      <c r="WAE226"/>
      <c r="WAF226"/>
      <c r="WAG226"/>
      <c r="WAH226"/>
      <c r="WAI226"/>
      <c r="WAJ226"/>
      <c r="WAK226"/>
      <c r="WAL226"/>
      <c r="WAM226"/>
      <c r="WAN226"/>
      <c r="WAO226"/>
      <c r="WAP226"/>
      <c r="WAQ226"/>
      <c r="WAR226"/>
      <c r="WAS226"/>
      <c r="WAT226"/>
      <c r="WAU226"/>
      <c r="WAV226"/>
      <c r="WAW226"/>
      <c r="WAX226"/>
      <c r="WAY226"/>
      <c r="WAZ226"/>
      <c r="WBA226"/>
      <c r="WBB226"/>
      <c r="WBC226"/>
      <c r="WBD226"/>
      <c r="WBE226"/>
      <c r="WBF226"/>
      <c r="WBG226"/>
      <c r="WBH226"/>
      <c r="WBI226"/>
      <c r="WBJ226"/>
      <c r="WBK226"/>
      <c r="WBL226"/>
      <c r="WBM226"/>
      <c r="WBN226"/>
      <c r="WBO226"/>
      <c r="WBP226"/>
      <c r="WBQ226"/>
      <c r="WBR226"/>
      <c r="WBS226"/>
      <c r="WBT226"/>
      <c r="WBU226"/>
      <c r="WBV226"/>
      <c r="WBW226"/>
      <c r="WBX226"/>
      <c r="WBY226"/>
      <c r="WBZ226"/>
      <c r="WCA226"/>
      <c r="WCB226"/>
      <c r="WCC226"/>
      <c r="WCD226"/>
      <c r="WCE226"/>
      <c r="WCF226"/>
      <c r="WCG226"/>
      <c r="WCH226"/>
      <c r="WCI226"/>
      <c r="WCJ226"/>
      <c r="WCK226"/>
      <c r="WCL226"/>
      <c r="WCM226"/>
      <c r="WCN226"/>
      <c r="WCO226"/>
      <c r="WCP226"/>
      <c r="WCQ226"/>
      <c r="WCR226"/>
      <c r="WCS226"/>
      <c r="WCT226"/>
      <c r="WCU226"/>
      <c r="WCV226"/>
      <c r="WCW226"/>
      <c r="WCX226"/>
      <c r="WCY226"/>
      <c r="WCZ226"/>
      <c r="WDA226"/>
      <c r="WDB226"/>
      <c r="WDC226"/>
      <c r="WDD226"/>
      <c r="WDE226"/>
      <c r="WDF226"/>
      <c r="WDG226"/>
      <c r="WDH226"/>
      <c r="WDI226"/>
      <c r="WDJ226"/>
      <c r="WDK226"/>
      <c r="WDL226"/>
      <c r="WDM226"/>
      <c r="WDN226"/>
      <c r="WDO226"/>
      <c r="WDP226"/>
      <c r="WDQ226"/>
      <c r="WDR226"/>
      <c r="WDS226"/>
      <c r="WDT226"/>
      <c r="WDU226"/>
      <c r="WDV226"/>
      <c r="WDW226"/>
      <c r="WDX226"/>
      <c r="WDY226"/>
      <c r="WDZ226"/>
      <c r="WEA226"/>
      <c r="WEB226"/>
      <c r="WEC226"/>
      <c r="WED226"/>
      <c r="WEE226"/>
      <c r="WEF226"/>
      <c r="WEG226"/>
      <c r="WEH226"/>
      <c r="WEI226"/>
      <c r="WEJ226"/>
      <c r="WEK226"/>
      <c r="WEL226"/>
      <c r="WEM226"/>
      <c r="WEN226"/>
      <c r="WEO226"/>
      <c r="WEP226"/>
      <c r="WEQ226"/>
      <c r="WER226"/>
      <c r="WES226"/>
      <c r="WET226"/>
      <c r="WEU226"/>
      <c r="WEV226"/>
      <c r="WEW226"/>
      <c r="WEX226"/>
      <c r="WEY226"/>
      <c r="WEZ226"/>
      <c r="WFA226"/>
      <c r="WFB226"/>
      <c r="WFC226"/>
      <c r="WFD226"/>
      <c r="WFE226"/>
      <c r="WFF226"/>
      <c r="WFG226"/>
      <c r="WFH226"/>
      <c r="WFI226"/>
      <c r="WFJ226"/>
      <c r="WFK226"/>
      <c r="WFL226"/>
      <c r="WFM226"/>
      <c r="WFN226"/>
      <c r="WFO226"/>
      <c r="WFP226"/>
      <c r="WFQ226"/>
      <c r="WFR226"/>
      <c r="WFS226"/>
      <c r="WFT226"/>
      <c r="WFU226"/>
      <c r="WFV226"/>
      <c r="WFW226"/>
      <c r="WFX226"/>
      <c r="WFY226"/>
      <c r="WFZ226"/>
      <c r="WGA226"/>
      <c r="WGB226"/>
      <c r="WGC226"/>
      <c r="WGD226"/>
      <c r="WGE226"/>
      <c r="WGF226"/>
      <c r="WGG226"/>
      <c r="WGH226"/>
      <c r="WGI226"/>
      <c r="WGJ226"/>
      <c r="WGK226"/>
      <c r="WGL226"/>
      <c r="WGM226"/>
      <c r="WGN226"/>
      <c r="WGO226"/>
      <c r="WGP226"/>
      <c r="WGQ226"/>
      <c r="WGR226"/>
      <c r="WGS226"/>
      <c r="WGT226"/>
      <c r="WGU226"/>
      <c r="WGV226"/>
      <c r="WGW226"/>
      <c r="WGX226"/>
      <c r="WGY226"/>
      <c r="WGZ226"/>
      <c r="WHA226"/>
      <c r="WHB226"/>
      <c r="WHC226"/>
      <c r="WHD226"/>
      <c r="WHE226"/>
      <c r="WHF226"/>
      <c r="WHG226"/>
      <c r="WHH226"/>
      <c r="WHI226"/>
      <c r="WHJ226"/>
      <c r="WHK226"/>
      <c r="WHL226"/>
      <c r="WHM226"/>
      <c r="WHN226"/>
      <c r="WHO226"/>
      <c r="WHP226"/>
      <c r="WHQ226"/>
      <c r="WHR226"/>
      <c r="WHS226"/>
      <c r="WHT226"/>
      <c r="WHU226"/>
      <c r="WHV226"/>
      <c r="WHW226"/>
      <c r="WHX226"/>
      <c r="WHY226"/>
      <c r="WHZ226"/>
      <c r="WIA226"/>
      <c r="WIB226"/>
      <c r="WIC226"/>
      <c r="WID226"/>
      <c r="WIE226"/>
      <c r="WIF226"/>
      <c r="WIG226"/>
      <c r="WIH226"/>
      <c r="WII226"/>
      <c r="WIJ226"/>
      <c r="WIK226"/>
      <c r="WIL226"/>
      <c r="WIM226"/>
      <c r="WIN226"/>
      <c r="WIO226"/>
      <c r="WIP226"/>
      <c r="WIQ226"/>
      <c r="WIR226"/>
      <c r="WIS226"/>
      <c r="WIT226"/>
      <c r="WIU226"/>
      <c r="WIV226"/>
      <c r="WIW226"/>
      <c r="WIX226"/>
      <c r="WIY226"/>
      <c r="WIZ226"/>
      <c r="WJA226"/>
      <c r="WJB226"/>
      <c r="WJC226"/>
      <c r="WJD226"/>
      <c r="WJE226"/>
      <c r="WJF226"/>
      <c r="WJG226"/>
      <c r="WJH226"/>
      <c r="WJI226"/>
      <c r="WJJ226"/>
      <c r="WJK226"/>
      <c r="WJL226"/>
      <c r="WJM226"/>
      <c r="WJN226"/>
      <c r="WJO226"/>
      <c r="WJP226"/>
      <c r="WJQ226"/>
      <c r="WJR226"/>
      <c r="WJS226"/>
      <c r="WJT226"/>
      <c r="WJU226"/>
      <c r="WJV226"/>
      <c r="WJW226"/>
      <c r="WJX226"/>
      <c r="WJY226"/>
      <c r="WJZ226"/>
      <c r="WKA226"/>
      <c r="WKB226"/>
      <c r="WKC226"/>
      <c r="WKD226"/>
      <c r="WKE226"/>
      <c r="WKF226"/>
      <c r="WKG226"/>
      <c r="WKH226"/>
      <c r="WKI226"/>
      <c r="WKJ226"/>
      <c r="WKK226"/>
      <c r="WKL226"/>
      <c r="WKM226"/>
      <c r="WKN226"/>
      <c r="WKO226"/>
      <c r="WKP226"/>
      <c r="WKQ226"/>
      <c r="WKR226"/>
      <c r="WKS226"/>
      <c r="WKT226"/>
      <c r="WKU226"/>
      <c r="WKV226"/>
      <c r="WKW226"/>
      <c r="WKX226"/>
      <c r="WKY226"/>
      <c r="WKZ226"/>
      <c r="WLA226"/>
      <c r="WLB226"/>
      <c r="WLC226"/>
      <c r="WLD226"/>
      <c r="WLE226"/>
      <c r="WLF226"/>
      <c r="WLG226"/>
      <c r="WLH226"/>
      <c r="WLI226"/>
      <c r="WLJ226"/>
      <c r="WLK226"/>
      <c r="WLL226"/>
      <c r="WLM226"/>
      <c r="WLN226"/>
      <c r="WLO226"/>
      <c r="WLP226"/>
      <c r="WLQ226"/>
      <c r="WLR226"/>
      <c r="WLS226"/>
      <c r="WLT226"/>
      <c r="WLU226"/>
      <c r="WLV226"/>
      <c r="WLW226"/>
      <c r="WLX226"/>
      <c r="WLY226"/>
      <c r="WLZ226"/>
      <c r="WMA226"/>
      <c r="WMB226"/>
      <c r="WMC226"/>
      <c r="WMD226"/>
      <c r="WME226"/>
      <c r="WMF226"/>
      <c r="WMG226"/>
      <c r="WMH226"/>
      <c r="WMI226"/>
      <c r="WMJ226"/>
      <c r="WMK226"/>
      <c r="WML226"/>
      <c r="WMM226"/>
      <c r="WMN226"/>
      <c r="WMO226"/>
      <c r="WMP226"/>
      <c r="WMQ226"/>
      <c r="WMR226"/>
      <c r="WMS226"/>
      <c r="WMT226"/>
      <c r="WMU226"/>
      <c r="WMV226"/>
      <c r="WMW226"/>
      <c r="WMX226"/>
      <c r="WMY226"/>
      <c r="WMZ226"/>
      <c r="WNA226"/>
      <c r="WNB226"/>
      <c r="WNC226"/>
      <c r="WND226"/>
      <c r="WNE226"/>
      <c r="WNF226"/>
      <c r="WNG226"/>
      <c r="WNH226"/>
      <c r="WNI226"/>
      <c r="WNJ226"/>
      <c r="WNK226"/>
      <c r="WNL226"/>
      <c r="WNM226"/>
      <c r="WNN226"/>
      <c r="WNO226"/>
      <c r="WNP226"/>
      <c r="WNQ226"/>
      <c r="WNR226"/>
      <c r="WNS226"/>
      <c r="WNT226"/>
      <c r="WNU226"/>
      <c r="WNV226"/>
      <c r="WNW226"/>
      <c r="WNX226"/>
      <c r="WNY226"/>
      <c r="WNZ226"/>
      <c r="WOA226"/>
      <c r="WOB226"/>
      <c r="WOC226"/>
      <c r="WOD226"/>
      <c r="WOE226"/>
      <c r="WOF226"/>
      <c r="WOG226"/>
      <c r="WOH226"/>
      <c r="WOI226"/>
      <c r="WOJ226"/>
      <c r="WOK226"/>
      <c r="WOL226"/>
      <c r="WOM226"/>
      <c r="WON226"/>
      <c r="WOO226"/>
      <c r="WOP226"/>
      <c r="WOQ226"/>
      <c r="WOR226"/>
      <c r="WOS226"/>
      <c r="WOT226"/>
      <c r="WOU226"/>
      <c r="WOV226"/>
      <c r="WOW226"/>
      <c r="WOX226"/>
      <c r="WOY226"/>
      <c r="WOZ226"/>
      <c r="WPA226"/>
      <c r="WPB226"/>
      <c r="WPC226"/>
      <c r="WPD226"/>
      <c r="WPE226"/>
      <c r="WPF226"/>
      <c r="WPG226"/>
      <c r="WPH226"/>
      <c r="WPI226"/>
      <c r="WPJ226"/>
      <c r="WPK226"/>
      <c r="WPL226"/>
      <c r="WPM226"/>
      <c r="WPN226"/>
      <c r="WPO226"/>
      <c r="WPP226"/>
      <c r="WPQ226"/>
      <c r="WPR226"/>
      <c r="WPS226"/>
      <c r="WPT226"/>
      <c r="WPU226"/>
      <c r="WPV226"/>
      <c r="WPW226"/>
      <c r="WPX226"/>
      <c r="WPY226"/>
      <c r="WPZ226"/>
      <c r="WQA226"/>
      <c r="WQB226"/>
      <c r="WQC226"/>
      <c r="WQD226"/>
      <c r="WQE226"/>
      <c r="WQF226"/>
      <c r="WQG226"/>
      <c r="WQH226"/>
      <c r="WQI226"/>
      <c r="WQJ226"/>
      <c r="WQK226"/>
      <c r="WQL226"/>
      <c r="WQM226"/>
      <c r="WQN226"/>
      <c r="WQO226"/>
      <c r="WQP226"/>
      <c r="WQQ226"/>
      <c r="WQR226"/>
      <c r="WQS226"/>
      <c r="WQT226"/>
      <c r="WQU226"/>
      <c r="WQV226"/>
      <c r="WQW226"/>
      <c r="WQX226"/>
      <c r="WQY226"/>
      <c r="WQZ226"/>
      <c r="WRA226"/>
      <c r="WRB226"/>
      <c r="WRC226"/>
      <c r="WRD226"/>
      <c r="WRE226"/>
      <c r="WRF226"/>
      <c r="WRG226"/>
      <c r="WRH226"/>
      <c r="WRI226"/>
      <c r="WRJ226"/>
      <c r="WRK226"/>
      <c r="WRL226"/>
      <c r="WRM226"/>
      <c r="WRN226"/>
      <c r="WRO226"/>
      <c r="WRP226"/>
      <c r="WRQ226"/>
      <c r="WRR226"/>
      <c r="WRS226"/>
      <c r="WRT226"/>
      <c r="WRU226"/>
      <c r="WRV226"/>
      <c r="WRW226"/>
      <c r="WRX226"/>
      <c r="WRY226"/>
      <c r="WRZ226"/>
      <c r="WSA226"/>
      <c r="WSB226"/>
      <c r="WSC226"/>
      <c r="WSD226"/>
      <c r="WSE226"/>
      <c r="WSF226"/>
      <c r="WSG226"/>
      <c r="WSH226"/>
      <c r="WSI226"/>
      <c r="WSJ226"/>
      <c r="WSK226"/>
      <c r="WSL226"/>
      <c r="WSM226"/>
      <c r="WSN226"/>
      <c r="WSO226"/>
      <c r="WSP226"/>
      <c r="WSQ226"/>
      <c r="WSR226"/>
      <c r="WSS226"/>
      <c r="WST226"/>
      <c r="WSU226"/>
      <c r="WSV226"/>
      <c r="WSW226"/>
      <c r="WSX226"/>
      <c r="WSY226"/>
      <c r="WSZ226"/>
      <c r="WTA226"/>
      <c r="WTB226"/>
      <c r="WTC226"/>
      <c r="WTD226"/>
      <c r="WTE226"/>
      <c r="WTF226"/>
      <c r="WTG226"/>
      <c r="WTH226"/>
      <c r="WTI226"/>
      <c r="WTJ226"/>
      <c r="WTK226"/>
      <c r="WTL226"/>
      <c r="WTM226"/>
      <c r="WTN226"/>
      <c r="WTO226"/>
      <c r="WTP226"/>
      <c r="WTQ226"/>
      <c r="WTR226"/>
      <c r="WTS226"/>
      <c r="WTT226"/>
      <c r="WTU226"/>
      <c r="WTV226"/>
      <c r="WTW226"/>
      <c r="WTX226"/>
      <c r="WTY226"/>
      <c r="WTZ226"/>
      <c r="WUA226"/>
      <c r="WUB226"/>
      <c r="WUC226"/>
      <c r="WUD226"/>
      <c r="WUE226"/>
      <c r="WUF226"/>
      <c r="WUG226"/>
      <c r="WUH226"/>
      <c r="WUI226"/>
      <c r="WUJ226"/>
      <c r="WUK226"/>
      <c r="WUL226"/>
      <c r="WUM226"/>
      <c r="WUN226"/>
      <c r="WUO226"/>
      <c r="WUP226"/>
      <c r="WUQ226"/>
      <c r="WUR226"/>
      <c r="WUS226"/>
      <c r="WUT226"/>
      <c r="WUU226"/>
      <c r="WUV226"/>
      <c r="WUW226"/>
      <c r="WUX226"/>
      <c r="WUY226"/>
      <c r="WUZ226"/>
      <c r="WVA226"/>
      <c r="WVB226"/>
      <c r="WVC226"/>
      <c r="WVD226"/>
      <c r="WVE226"/>
      <c r="WVF226"/>
      <c r="WVG226"/>
      <c r="WVH226"/>
      <c r="WVI226"/>
      <c r="WVJ226"/>
      <c r="WVK226"/>
      <c r="WVL226"/>
      <c r="WVM226"/>
      <c r="WVN226"/>
      <c r="WVO226"/>
      <c r="WVP226"/>
      <c r="WVQ226"/>
      <c r="WVR226"/>
      <c r="WVS226"/>
      <c r="WVT226"/>
      <c r="WVU226"/>
      <c r="WVV226"/>
      <c r="WVW226"/>
      <c r="WVX226"/>
      <c r="WVY226"/>
      <c r="WVZ226"/>
      <c r="WWA226"/>
      <c r="WWB226"/>
      <c r="WWC226"/>
      <c r="WWD226"/>
      <c r="WWE226"/>
      <c r="WWF226"/>
      <c r="WWG226"/>
      <c r="WWH226"/>
      <c r="WWI226"/>
      <c r="WWJ226"/>
      <c r="WWK226"/>
      <c r="WWL226"/>
      <c r="WWM226"/>
      <c r="WWN226"/>
      <c r="WWO226"/>
      <c r="WWP226"/>
      <c r="WWQ226"/>
      <c r="WWR226"/>
      <c r="WWS226"/>
      <c r="WWT226"/>
      <c r="WWU226"/>
      <c r="WWV226"/>
      <c r="WWW226"/>
      <c r="WWX226"/>
      <c r="WWY226"/>
      <c r="WWZ226"/>
      <c r="WXA226"/>
      <c r="WXB226"/>
      <c r="WXC226"/>
      <c r="WXD226"/>
      <c r="WXE226"/>
      <c r="WXF226"/>
      <c r="WXG226"/>
      <c r="WXH226"/>
      <c r="WXI226"/>
      <c r="WXJ226"/>
      <c r="WXK226"/>
      <c r="WXL226"/>
      <c r="WXM226"/>
      <c r="WXN226"/>
      <c r="WXO226"/>
      <c r="WXP226"/>
      <c r="WXQ226"/>
      <c r="WXR226"/>
      <c r="WXS226"/>
      <c r="WXT226"/>
      <c r="WXU226"/>
      <c r="WXV226"/>
      <c r="WXW226"/>
      <c r="WXX226"/>
      <c r="WXY226"/>
      <c r="WXZ226"/>
      <c r="WYA226"/>
      <c r="WYB226"/>
      <c r="WYC226"/>
      <c r="WYD226"/>
      <c r="WYE226"/>
      <c r="WYF226"/>
      <c r="WYG226"/>
      <c r="WYH226"/>
      <c r="WYI226"/>
      <c r="WYJ226"/>
      <c r="WYK226"/>
      <c r="WYL226"/>
      <c r="WYM226"/>
      <c r="WYN226"/>
      <c r="WYO226"/>
      <c r="WYP226"/>
      <c r="WYQ226"/>
      <c r="WYR226"/>
      <c r="WYS226"/>
      <c r="WYT226"/>
      <c r="WYU226"/>
      <c r="WYV226"/>
      <c r="WYW226"/>
      <c r="WYX226"/>
      <c r="WYY226"/>
      <c r="WYZ226"/>
      <c r="WZA226"/>
      <c r="WZB226"/>
      <c r="WZC226"/>
      <c r="WZD226"/>
      <c r="WZE226"/>
      <c r="WZF226"/>
      <c r="WZG226"/>
      <c r="WZH226"/>
      <c r="WZI226"/>
      <c r="WZJ226"/>
      <c r="WZK226"/>
      <c r="WZL226"/>
      <c r="WZM226"/>
      <c r="WZN226"/>
      <c r="WZO226"/>
      <c r="WZP226"/>
      <c r="WZQ226"/>
      <c r="WZR226"/>
      <c r="WZS226"/>
      <c r="WZT226"/>
      <c r="WZU226"/>
      <c r="WZV226"/>
      <c r="WZW226"/>
      <c r="WZX226"/>
      <c r="WZY226"/>
      <c r="WZZ226"/>
      <c r="XAA226"/>
      <c r="XAB226"/>
      <c r="XAC226"/>
      <c r="XAD226"/>
      <c r="XAE226"/>
      <c r="XAF226"/>
      <c r="XAG226"/>
      <c r="XAH226"/>
      <c r="XAI226"/>
      <c r="XAJ226"/>
      <c r="XAK226"/>
      <c r="XAL226"/>
      <c r="XAM226"/>
      <c r="XAN226"/>
      <c r="XAO226"/>
      <c r="XAP226"/>
      <c r="XAQ226"/>
      <c r="XAR226"/>
      <c r="XAS226"/>
      <c r="XAT226"/>
      <c r="XAU226"/>
      <c r="XAV226"/>
      <c r="XAW226"/>
      <c r="XAX226"/>
      <c r="XAY226"/>
      <c r="XAZ226"/>
      <c r="XBA226"/>
      <c r="XBB226"/>
      <c r="XBC226"/>
      <c r="XBD226"/>
      <c r="XBE226"/>
      <c r="XBF226"/>
      <c r="XBG226"/>
      <c r="XBH226"/>
      <c r="XBI226"/>
      <c r="XBJ226"/>
      <c r="XBK226"/>
      <c r="XBL226"/>
      <c r="XBM226"/>
      <c r="XBN226"/>
      <c r="XBO226"/>
      <c r="XBP226"/>
      <c r="XBQ226"/>
      <c r="XBR226"/>
      <c r="XBS226"/>
      <c r="XBT226"/>
      <c r="XBU226"/>
      <c r="XBV226"/>
      <c r="XBW226"/>
      <c r="XBX226"/>
      <c r="XBY226"/>
      <c r="XBZ226"/>
      <c r="XCA226"/>
      <c r="XCB226"/>
      <c r="XCC226"/>
      <c r="XCD226"/>
      <c r="XCE226"/>
      <c r="XCF226"/>
      <c r="XCG226"/>
      <c r="XCH226"/>
      <c r="XCI226"/>
      <c r="XCJ226"/>
      <c r="XCK226"/>
      <c r="XCL226"/>
      <c r="XCM226"/>
      <c r="XCN226"/>
      <c r="XCO226"/>
      <c r="XCP226"/>
      <c r="XCQ226"/>
      <c r="XCR226"/>
      <c r="XCS226"/>
      <c r="XCT226"/>
      <c r="XCU226"/>
      <c r="XCV226"/>
      <c r="XCW226"/>
      <c r="XCX226"/>
      <c r="XCY226"/>
      <c r="XCZ226"/>
      <c r="XDA226"/>
      <c r="XDB226"/>
      <c r="XDC226"/>
      <c r="XDD226"/>
      <c r="XDE226"/>
      <c r="XDF226"/>
      <c r="XDG226"/>
      <c r="XDH226"/>
      <c r="XDI226"/>
      <c r="XDJ226"/>
      <c r="XDK226"/>
      <c r="XDL226"/>
      <c r="XDM226"/>
      <c r="XDN226"/>
      <c r="XDO226"/>
      <c r="XDP226"/>
      <c r="XDQ226"/>
      <c r="XDR226"/>
      <c r="XDS226"/>
      <c r="XDT226"/>
      <c r="XDU226"/>
      <c r="XDV226"/>
      <c r="XDW226"/>
      <c r="XDX226"/>
      <c r="XDY226"/>
      <c r="XDZ226"/>
      <c r="XEA226"/>
      <c r="XEB226"/>
      <c r="XEC226"/>
      <c r="XED226"/>
      <c r="XEE226"/>
      <c r="XEF226"/>
      <c r="XEG226"/>
      <c r="XEH226"/>
      <c r="XEI226"/>
      <c r="XEJ226"/>
      <c r="XEK226"/>
      <c r="XEL226"/>
      <c r="XEM226"/>
      <c r="XEN226"/>
      <c r="XEO226"/>
      <c r="XEP226"/>
      <c r="XEQ226"/>
      <c r="XER226"/>
      <c r="XES226"/>
      <c r="XET226"/>
      <c r="XEU226"/>
      <c r="XEV226"/>
      <c r="XEW226"/>
      <c r="XEX226"/>
      <c r="XEY226"/>
      <c r="XEZ226"/>
      <c r="XFA226"/>
      <c r="XFB226"/>
      <c r="XFC226"/>
      <c r="XFD226"/>
    </row>
    <row r="227" s="28" customFormat="1" spans="1:16384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N227" s="70"/>
      <c r="AO227" s="29"/>
      <c r="AP227"/>
      <c r="AQ227"/>
      <c r="AR227" s="32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PQ227"/>
      <c r="PR227"/>
      <c r="PS227"/>
      <c r="PT227"/>
      <c r="PU227"/>
      <c r="PV227"/>
      <c r="PW227"/>
      <c r="PX227"/>
      <c r="PY227"/>
      <c r="PZ227"/>
      <c r="QA227"/>
      <c r="QB227"/>
      <c r="QC227"/>
      <c r="QD227"/>
      <c r="QE227"/>
      <c r="QF227"/>
      <c r="QG227"/>
      <c r="QH227"/>
      <c r="QI227"/>
      <c r="QJ227"/>
      <c r="QK227"/>
      <c r="QL227"/>
      <c r="QM227"/>
      <c r="QN227"/>
      <c r="QO227"/>
      <c r="QP227"/>
      <c r="QQ227"/>
      <c r="QR227"/>
      <c r="QS227"/>
      <c r="QT227"/>
      <c r="QU227"/>
      <c r="QV227"/>
      <c r="QW227"/>
      <c r="QX227"/>
      <c r="QY227"/>
      <c r="QZ227"/>
      <c r="RA227"/>
      <c r="RB227"/>
      <c r="RC227"/>
      <c r="RD227"/>
      <c r="RE227"/>
      <c r="RF227"/>
      <c r="RG227"/>
      <c r="RH227"/>
      <c r="RI227"/>
      <c r="RJ227"/>
      <c r="RK227"/>
      <c r="RL227"/>
      <c r="RM227"/>
      <c r="RN227"/>
      <c r="RO227"/>
      <c r="RP227"/>
      <c r="RQ227"/>
      <c r="RR227"/>
      <c r="RS227"/>
      <c r="RT227"/>
      <c r="RU227"/>
      <c r="RV227"/>
      <c r="RW227"/>
      <c r="RX227"/>
      <c r="RY227"/>
      <c r="RZ227"/>
      <c r="SA227"/>
      <c r="SB227"/>
      <c r="SC227"/>
      <c r="SD227"/>
      <c r="SE227"/>
      <c r="SF227"/>
      <c r="SG227"/>
      <c r="SH227"/>
      <c r="SI227"/>
      <c r="SJ227"/>
      <c r="SK227"/>
      <c r="SL227"/>
      <c r="SM227"/>
      <c r="SN227"/>
      <c r="SO227"/>
      <c r="SP227"/>
      <c r="SQ227"/>
      <c r="SR227"/>
      <c r="SS227"/>
      <c r="ST227"/>
      <c r="SU227"/>
      <c r="SV227"/>
      <c r="SW227"/>
      <c r="SX227"/>
      <c r="SY227"/>
      <c r="SZ227"/>
      <c r="TA227"/>
      <c r="TB227"/>
      <c r="TC227"/>
      <c r="TD227"/>
      <c r="TE227"/>
      <c r="TF227"/>
      <c r="TG227"/>
      <c r="TH227"/>
      <c r="TI227"/>
      <c r="TJ227"/>
      <c r="TK227"/>
      <c r="TL227"/>
      <c r="TM227"/>
      <c r="TN227"/>
      <c r="TO227"/>
      <c r="TP227"/>
      <c r="TQ227"/>
      <c r="TR227"/>
      <c r="TS227"/>
      <c r="TT227"/>
      <c r="TU227"/>
      <c r="TV227"/>
      <c r="TW227"/>
      <c r="TX227"/>
      <c r="TY227"/>
      <c r="TZ227"/>
      <c r="UA227"/>
      <c r="UB227"/>
      <c r="UC227"/>
      <c r="UD227"/>
      <c r="UE227"/>
      <c r="UF227"/>
      <c r="UG227"/>
      <c r="UH227"/>
      <c r="UI227"/>
      <c r="UJ227"/>
      <c r="UK227"/>
      <c r="UL227"/>
      <c r="UM227"/>
      <c r="UN227"/>
      <c r="UO227"/>
      <c r="UP227"/>
      <c r="UQ227"/>
      <c r="UR227"/>
      <c r="US227"/>
      <c r="UT227"/>
      <c r="UU227"/>
      <c r="UV227"/>
      <c r="UW227"/>
      <c r="UX227"/>
      <c r="UY227"/>
      <c r="UZ227"/>
      <c r="VA227"/>
      <c r="VB227"/>
      <c r="VC227"/>
      <c r="VD227"/>
      <c r="VE227"/>
      <c r="VF227"/>
      <c r="VG227"/>
      <c r="VH227"/>
      <c r="VI227"/>
      <c r="VJ227"/>
      <c r="VK227"/>
      <c r="VL227"/>
      <c r="VM227"/>
      <c r="VN227"/>
      <c r="VO227"/>
      <c r="VP227"/>
      <c r="VQ227"/>
      <c r="VR227"/>
      <c r="VS227"/>
      <c r="VT227"/>
      <c r="VU227"/>
      <c r="VV227"/>
      <c r="VW227"/>
      <c r="VX227"/>
      <c r="VY227"/>
      <c r="VZ227"/>
      <c r="WA227"/>
      <c r="WB227"/>
      <c r="WC227"/>
      <c r="WD227"/>
      <c r="WE227"/>
      <c r="WF227"/>
      <c r="WG227"/>
      <c r="WH227"/>
      <c r="WI227"/>
      <c r="WJ227"/>
      <c r="WK227"/>
      <c r="WL227"/>
      <c r="WM227"/>
      <c r="WN227"/>
      <c r="WO227"/>
      <c r="WP227"/>
      <c r="WQ227"/>
      <c r="WR227"/>
      <c r="WS227"/>
      <c r="WT227"/>
      <c r="WU227"/>
      <c r="WV227"/>
      <c r="WW227"/>
      <c r="WX227"/>
      <c r="WY227"/>
      <c r="WZ227"/>
      <c r="XA227"/>
      <c r="XB227"/>
      <c r="XC227"/>
      <c r="XD227"/>
      <c r="XE227"/>
      <c r="XF227"/>
      <c r="XG227"/>
      <c r="XH227"/>
      <c r="XI227"/>
      <c r="XJ227"/>
      <c r="XK227"/>
      <c r="XL227"/>
      <c r="XM227"/>
      <c r="XN227"/>
      <c r="XO227"/>
      <c r="XP227"/>
      <c r="XQ227"/>
      <c r="XR227"/>
      <c r="XS227"/>
      <c r="XT227"/>
      <c r="XU227"/>
      <c r="XV227"/>
      <c r="XW227"/>
      <c r="XX227"/>
      <c r="XY227"/>
      <c r="XZ227"/>
      <c r="YA227"/>
      <c r="YB227"/>
      <c r="YC227"/>
      <c r="YD227"/>
      <c r="YE227"/>
      <c r="YF227"/>
      <c r="YG227"/>
      <c r="YH227"/>
      <c r="YI227"/>
      <c r="YJ227"/>
      <c r="YK227"/>
      <c r="YL227"/>
      <c r="YM227"/>
      <c r="YN227"/>
      <c r="YO227"/>
      <c r="YP227"/>
      <c r="YQ227"/>
      <c r="YR227"/>
      <c r="YS227"/>
      <c r="YT227"/>
      <c r="YU227"/>
      <c r="YV227"/>
      <c r="YW227"/>
      <c r="YX227"/>
      <c r="YY227"/>
      <c r="YZ227"/>
      <c r="ZA227"/>
      <c r="ZB227"/>
      <c r="ZC227"/>
      <c r="ZD227"/>
      <c r="ZE227"/>
      <c r="ZF227"/>
      <c r="ZG227"/>
      <c r="ZH227"/>
      <c r="ZI227"/>
      <c r="ZJ227"/>
      <c r="ZK227"/>
      <c r="ZL227"/>
      <c r="ZM227"/>
      <c r="ZN227"/>
      <c r="ZO227"/>
      <c r="ZP227"/>
      <c r="ZQ227"/>
      <c r="ZR227"/>
      <c r="ZS227"/>
      <c r="ZT227"/>
      <c r="ZU227"/>
      <c r="ZV227"/>
      <c r="ZW227"/>
      <c r="ZX227"/>
      <c r="ZY227"/>
      <c r="ZZ227"/>
      <c r="AAA227"/>
      <c r="AAB227"/>
      <c r="AAC227"/>
      <c r="AAD227"/>
      <c r="AAE227"/>
      <c r="AAF227"/>
      <c r="AAG227"/>
      <c r="AAH227"/>
      <c r="AAI227"/>
      <c r="AAJ227"/>
      <c r="AAK227"/>
      <c r="AAL227"/>
      <c r="AAM227"/>
      <c r="AAN227"/>
      <c r="AAO227"/>
      <c r="AAP227"/>
      <c r="AAQ227"/>
      <c r="AAR227"/>
      <c r="AAS227"/>
      <c r="AAT227"/>
      <c r="AAU227"/>
      <c r="AAV227"/>
      <c r="AAW227"/>
      <c r="AAX227"/>
      <c r="AAY227"/>
      <c r="AAZ227"/>
      <c r="ABA227"/>
      <c r="ABB227"/>
      <c r="ABC227"/>
      <c r="ABD227"/>
      <c r="ABE227"/>
      <c r="ABF227"/>
      <c r="ABG227"/>
      <c r="ABH227"/>
      <c r="ABI227"/>
      <c r="ABJ227"/>
      <c r="ABK227"/>
      <c r="ABL227"/>
      <c r="ABM227"/>
      <c r="ABN227"/>
      <c r="ABO227"/>
      <c r="ABP227"/>
      <c r="ABQ227"/>
      <c r="ABR227"/>
      <c r="ABS227"/>
      <c r="ABT227"/>
      <c r="ABU227"/>
      <c r="ABV227"/>
      <c r="ABW227"/>
      <c r="ABX227"/>
      <c r="ABY227"/>
      <c r="ABZ227"/>
      <c r="ACA227"/>
      <c r="ACB227"/>
      <c r="ACC227"/>
      <c r="ACD227"/>
      <c r="ACE227"/>
      <c r="ACF227"/>
      <c r="ACG227"/>
      <c r="ACH227"/>
      <c r="ACI227"/>
      <c r="ACJ227"/>
      <c r="ACK227"/>
      <c r="ACL227"/>
      <c r="ACM227"/>
      <c r="ACN227"/>
      <c r="ACO227"/>
      <c r="ACP227"/>
      <c r="ACQ227"/>
      <c r="ACR227"/>
      <c r="ACS227"/>
      <c r="ACT227"/>
      <c r="ACU227"/>
      <c r="ACV227"/>
      <c r="ACW227"/>
      <c r="ACX227"/>
      <c r="ACY227"/>
      <c r="ACZ227"/>
      <c r="ADA227"/>
      <c r="ADB227"/>
      <c r="ADC227"/>
      <c r="ADD227"/>
      <c r="ADE227"/>
      <c r="ADF227"/>
      <c r="ADG227"/>
      <c r="ADH227"/>
      <c r="ADI227"/>
      <c r="ADJ227"/>
      <c r="ADK227"/>
      <c r="ADL227"/>
      <c r="ADM227"/>
      <c r="ADN227"/>
      <c r="ADO227"/>
      <c r="ADP227"/>
      <c r="ADQ227"/>
      <c r="ADR227"/>
      <c r="ADS227"/>
      <c r="ADT227"/>
      <c r="ADU227"/>
      <c r="ADV227"/>
      <c r="ADW227"/>
      <c r="ADX227"/>
      <c r="ADY227"/>
      <c r="ADZ227"/>
      <c r="AEA227"/>
      <c r="AEB227"/>
      <c r="AEC227"/>
      <c r="AED227"/>
      <c r="AEE227"/>
      <c r="AEF227"/>
      <c r="AEG227"/>
      <c r="AEH227"/>
      <c r="AEI227"/>
      <c r="AEJ227"/>
      <c r="AEK227"/>
      <c r="AEL227"/>
      <c r="AEM227"/>
      <c r="AEN227"/>
      <c r="AEO227"/>
      <c r="AEP227"/>
      <c r="AEQ227"/>
      <c r="AER227"/>
      <c r="AES227"/>
      <c r="AET227"/>
      <c r="AEU227"/>
      <c r="AEV227"/>
      <c r="AEW227"/>
      <c r="AEX227"/>
      <c r="AEY227"/>
      <c r="AEZ227"/>
      <c r="AFA227"/>
      <c r="AFB227"/>
      <c r="AFC227"/>
      <c r="AFD227"/>
      <c r="AFE227"/>
      <c r="AFF227"/>
      <c r="AFG227"/>
      <c r="AFH227"/>
      <c r="AFI227"/>
      <c r="AFJ227"/>
      <c r="AFK227"/>
      <c r="AFL227"/>
      <c r="AFM227"/>
      <c r="AFN227"/>
      <c r="AFO227"/>
      <c r="AFP227"/>
      <c r="AFQ227"/>
      <c r="AFR227"/>
      <c r="AFS227"/>
      <c r="AFT227"/>
      <c r="AFU227"/>
      <c r="AFV227"/>
      <c r="AFW227"/>
      <c r="AFX227"/>
      <c r="AFY227"/>
      <c r="AFZ227"/>
      <c r="AGA227"/>
      <c r="AGB227"/>
      <c r="AGC227"/>
      <c r="AGD227"/>
      <c r="AGE227"/>
      <c r="AGF227"/>
      <c r="AGG227"/>
      <c r="AGH227"/>
      <c r="AGI227"/>
      <c r="AGJ227"/>
      <c r="AGK227"/>
      <c r="AGL227"/>
      <c r="AGM227"/>
      <c r="AGN227"/>
      <c r="AGO227"/>
      <c r="AGP227"/>
      <c r="AGQ227"/>
      <c r="AGR227"/>
      <c r="AGS227"/>
      <c r="AGT227"/>
      <c r="AGU227"/>
      <c r="AGV227"/>
      <c r="AGW227"/>
      <c r="AGX227"/>
      <c r="AGY227"/>
      <c r="AGZ227"/>
      <c r="AHA227"/>
      <c r="AHB227"/>
      <c r="AHC227"/>
      <c r="AHD227"/>
      <c r="AHE227"/>
      <c r="AHF227"/>
      <c r="AHG227"/>
      <c r="AHH227"/>
      <c r="AHI227"/>
      <c r="AHJ227"/>
      <c r="AHK227"/>
      <c r="AHL227"/>
      <c r="AHM227"/>
      <c r="AHN227"/>
      <c r="AHO227"/>
      <c r="AHP227"/>
      <c r="AHQ227"/>
      <c r="AHR227"/>
      <c r="AHS227"/>
      <c r="AHT227"/>
      <c r="AHU227"/>
      <c r="AHV227"/>
      <c r="AHW227"/>
      <c r="AHX227"/>
      <c r="AHY227"/>
      <c r="AHZ227"/>
      <c r="AIA227"/>
      <c r="AIB227"/>
      <c r="AIC227"/>
      <c r="AID227"/>
      <c r="AIE227"/>
      <c r="AIF227"/>
      <c r="AIG227"/>
      <c r="AIH227"/>
      <c r="AII227"/>
      <c r="AIJ227"/>
      <c r="AIK227"/>
      <c r="AIL227"/>
      <c r="AIM227"/>
      <c r="AIN227"/>
      <c r="AIO227"/>
      <c r="AIP227"/>
      <c r="AIQ227"/>
      <c r="AIR227"/>
      <c r="AIS227"/>
      <c r="AIT227"/>
      <c r="AIU227"/>
      <c r="AIV227"/>
      <c r="AIW227"/>
      <c r="AIX227"/>
      <c r="AIY227"/>
      <c r="AIZ227"/>
      <c r="AJA227"/>
      <c r="AJB227"/>
      <c r="AJC227"/>
      <c r="AJD227"/>
      <c r="AJE227"/>
      <c r="AJF227"/>
      <c r="AJG227"/>
      <c r="AJH227"/>
      <c r="AJI227"/>
      <c r="AJJ227"/>
      <c r="AJK227"/>
      <c r="AJL227"/>
      <c r="AJM227"/>
      <c r="AJN227"/>
      <c r="AJO227"/>
      <c r="AJP227"/>
      <c r="AJQ227"/>
      <c r="AJR227"/>
      <c r="AJS227"/>
      <c r="AJT227"/>
      <c r="AJU227"/>
      <c r="AJV227"/>
      <c r="AJW227"/>
      <c r="AJX227"/>
      <c r="AJY227"/>
      <c r="AJZ227"/>
      <c r="AKA227"/>
      <c r="AKB227"/>
      <c r="AKC227"/>
      <c r="AKD227"/>
      <c r="AKE227"/>
      <c r="AKF227"/>
      <c r="AKG227"/>
      <c r="AKH227"/>
      <c r="AKI227"/>
      <c r="AKJ227"/>
      <c r="AKK227"/>
      <c r="AKL227"/>
      <c r="AKM227"/>
      <c r="AKN227"/>
      <c r="AKO227"/>
      <c r="AKP227"/>
      <c r="AKQ227"/>
      <c r="AKR227"/>
      <c r="AKS227"/>
      <c r="AKT227"/>
      <c r="AKU227"/>
      <c r="AKV227"/>
      <c r="AKW227"/>
      <c r="AKX227"/>
      <c r="AKY227"/>
      <c r="AKZ227"/>
      <c r="ALA227"/>
      <c r="ALB227"/>
      <c r="ALC227"/>
      <c r="ALD227"/>
      <c r="ALE227"/>
      <c r="ALF227"/>
      <c r="ALG227"/>
      <c r="ALH227"/>
      <c r="ALI227"/>
      <c r="ALJ227"/>
      <c r="ALK227"/>
      <c r="ALL227"/>
      <c r="ALM227"/>
      <c r="ALN227"/>
      <c r="ALO227"/>
      <c r="ALP227"/>
      <c r="ALQ227"/>
      <c r="ALR227"/>
      <c r="ALS227"/>
      <c r="ALT227"/>
      <c r="ALU227"/>
      <c r="ALV227"/>
      <c r="ALW227"/>
      <c r="ALX227"/>
      <c r="ALY227"/>
      <c r="ALZ227"/>
      <c r="AMA227"/>
      <c r="AMB227"/>
      <c r="AMC227"/>
      <c r="AMD227"/>
      <c r="AME227"/>
      <c r="AMF227"/>
      <c r="AMG227"/>
      <c r="AMH227"/>
      <c r="AMI227"/>
      <c r="AMJ227"/>
      <c r="AMK227"/>
      <c r="AML227"/>
      <c r="AMM227"/>
      <c r="AMN227"/>
      <c r="AMO227"/>
      <c r="AMP227"/>
      <c r="AMQ227"/>
      <c r="AMR227"/>
      <c r="AMS227"/>
      <c r="AMT227"/>
      <c r="AMU227"/>
      <c r="AMV227"/>
      <c r="AMW227"/>
      <c r="AMX227"/>
      <c r="AMY227"/>
      <c r="AMZ227"/>
      <c r="ANA227"/>
      <c r="ANB227"/>
      <c r="ANC227"/>
      <c r="AND227"/>
      <c r="ANE227"/>
      <c r="ANF227"/>
      <c r="ANG227"/>
      <c r="ANH227"/>
      <c r="ANI227"/>
      <c r="ANJ227"/>
      <c r="ANK227"/>
      <c r="ANL227"/>
      <c r="ANM227"/>
      <c r="ANN227"/>
      <c r="ANO227"/>
      <c r="ANP227"/>
      <c r="ANQ227"/>
      <c r="ANR227"/>
      <c r="ANS227"/>
      <c r="ANT227"/>
      <c r="ANU227"/>
      <c r="ANV227"/>
      <c r="ANW227"/>
      <c r="ANX227"/>
      <c r="ANY227"/>
      <c r="ANZ227"/>
      <c r="AOA227"/>
      <c r="AOB227"/>
      <c r="AOC227"/>
      <c r="AOD227"/>
      <c r="AOE227"/>
      <c r="AOF227"/>
      <c r="AOG227"/>
      <c r="AOH227"/>
      <c r="AOI227"/>
      <c r="AOJ227"/>
      <c r="AOK227"/>
      <c r="AOL227"/>
      <c r="AOM227"/>
      <c r="AON227"/>
      <c r="AOO227"/>
      <c r="AOP227"/>
      <c r="AOQ227"/>
      <c r="AOR227"/>
      <c r="AOS227"/>
      <c r="AOT227"/>
      <c r="AOU227"/>
      <c r="AOV227"/>
      <c r="AOW227"/>
      <c r="AOX227"/>
      <c r="AOY227"/>
      <c r="AOZ227"/>
      <c r="APA227"/>
      <c r="APB227"/>
      <c r="APC227"/>
      <c r="APD227"/>
      <c r="APE227"/>
      <c r="APF227"/>
      <c r="APG227"/>
      <c r="APH227"/>
      <c r="API227"/>
      <c r="APJ227"/>
      <c r="APK227"/>
      <c r="APL227"/>
      <c r="APM227"/>
      <c r="APN227"/>
      <c r="APO227"/>
      <c r="APP227"/>
      <c r="APQ227"/>
      <c r="APR227"/>
      <c r="APS227"/>
      <c r="APT227"/>
      <c r="APU227"/>
      <c r="APV227"/>
      <c r="APW227"/>
      <c r="APX227"/>
      <c r="APY227"/>
      <c r="APZ227"/>
      <c r="AQA227"/>
      <c r="AQB227"/>
      <c r="AQC227"/>
      <c r="AQD227"/>
      <c r="AQE227"/>
      <c r="AQF227"/>
      <c r="AQG227"/>
      <c r="AQH227"/>
      <c r="AQI227"/>
      <c r="AQJ227"/>
      <c r="AQK227"/>
      <c r="AQL227"/>
      <c r="AQM227"/>
      <c r="AQN227"/>
      <c r="AQO227"/>
      <c r="AQP227"/>
      <c r="AQQ227"/>
      <c r="AQR227"/>
      <c r="AQS227"/>
      <c r="AQT227"/>
      <c r="AQU227"/>
      <c r="AQV227"/>
      <c r="AQW227"/>
      <c r="AQX227"/>
      <c r="AQY227"/>
      <c r="AQZ227"/>
      <c r="ARA227"/>
      <c r="ARB227"/>
      <c r="ARC227"/>
      <c r="ARD227"/>
      <c r="ARE227"/>
      <c r="ARF227"/>
      <c r="ARG227"/>
      <c r="ARH227"/>
      <c r="ARI227"/>
      <c r="ARJ227"/>
      <c r="ARK227"/>
      <c r="ARL227"/>
      <c r="ARM227"/>
      <c r="ARN227"/>
      <c r="ARO227"/>
      <c r="ARP227"/>
      <c r="ARQ227"/>
      <c r="ARR227"/>
      <c r="ARS227"/>
      <c r="ART227"/>
      <c r="ARU227"/>
      <c r="ARV227"/>
      <c r="ARW227"/>
      <c r="ARX227"/>
      <c r="ARY227"/>
      <c r="ARZ227"/>
      <c r="ASA227"/>
      <c r="ASB227"/>
      <c r="ASC227"/>
      <c r="ASD227"/>
      <c r="ASE227"/>
      <c r="ASF227"/>
      <c r="ASG227"/>
      <c r="ASH227"/>
      <c r="ASI227"/>
      <c r="ASJ227"/>
      <c r="ASK227"/>
      <c r="ASL227"/>
      <c r="ASM227"/>
      <c r="ASN227"/>
      <c r="ASO227"/>
      <c r="ASP227"/>
      <c r="ASQ227"/>
      <c r="ASR227"/>
      <c r="ASS227"/>
      <c r="AST227"/>
      <c r="ASU227"/>
      <c r="ASV227"/>
      <c r="ASW227"/>
      <c r="ASX227"/>
      <c r="ASY227"/>
      <c r="ASZ227"/>
      <c r="ATA227"/>
      <c r="ATB227"/>
      <c r="ATC227"/>
      <c r="ATD227"/>
      <c r="ATE227"/>
      <c r="ATF227"/>
      <c r="ATG227"/>
      <c r="ATH227"/>
      <c r="ATI227"/>
      <c r="ATJ227"/>
      <c r="ATK227"/>
      <c r="ATL227"/>
      <c r="ATM227"/>
      <c r="ATN227"/>
      <c r="ATO227"/>
      <c r="ATP227"/>
      <c r="ATQ227"/>
      <c r="ATR227"/>
      <c r="ATS227"/>
      <c r="ATT227"/>
      <c r="ATU227"/>
      <c r="ATV227"/>
      <c r="ATW227"/>
      <c r="ATX227"/>
      <c r="ATY227"/>
      <c r="ATZ227"/>
      <c r="AUA227"/>
      <c r="AUB227"/>
      <c r="AUC227"/>
      <c r="AUD227"/>
      <c r="AUE227"/>
      <c r="AUF227"/>
      <c r="AUG227"/>
      <c r="AUH227"/>
      <c r="AUI227"/>
      <c r="AUJ227"/>
      <c r="AUK227"/>
      <c r="AUL227"/>
      <c r="AUM227"/>
      <c r="AUN227"/>
      <c r="AUO227"/>
      <c r="AUP227"/>
      <c r="AUQ227"/>
      <c r="AUR227"/>
      <c r="AUS227"/>
      <c r="AUT227"/>
      <c r="AUU227"/>
      <c r="AUV227"/>
      <c r="AUW227"/>
      <c r="AUX227"/>
      <c r="AUY227"/>
      <c r="AUZ227"/>
      <c r="AVA227"/>
      <c r="AVB227"/>
      <c r="AVC227"/>
      <c r="AVD227"/>
      <c r="AVE227"/>
      <c r="AVF227"/>
      <c r="AVG227"/>
      <c r="AVH227"/>
      <c r="AVI227"/>
      <c r="AVJ227"/>
      <c r="AVK227"/>
      <c r="AVL227"/>
      <c r="AVM227"/>
      <c r="AVN227"/>
      <c r="AVO227"/>
      <c r="AVP227"/>
      <c r="AVQ227"/>
      <c r="AVR227"/>
      <c r="AVS227"/>
      <c r="AVT227"/>
      <c r="AVU227"/>
      <c r="AVV227"/>
      <c r="AVW227"/>
      <c r="AVX227"/>
      <c r="AVY227"/>
      <c r="AVZ227"/>
      <c r="AWA227"/>
      <c r="AWB227"/>
      <c r="AWC227"/>
      <c r="AWD227"/>
      <c r="AWE227"/>
      <c r="AWF227"/>
      <c r="AWG227"/>
      <c r="AWH227"/>
      <c r="AWI227"/>
      <c r="AWJ227"/>
      <c r="AWK227"/>
      <c r="AWL227"/>
      <c r="AWM227"/>
      <c r="AWN227"/>
      <c r="AWO227"/>
      <c r="AWP227"/>
      <c r="AWQ227"/>
      <c r="AWR227"/>
      <c r="AWS227"/>
      <c r="AWT227"/>
      <c r="AWU227"/>
      <c r="AWV227"/>
      <c r="AWW227"/>
      <c r="AWX227"/>
      <c r="AWY227"/>
      <c r="AWZ227"/>
      <c r="AXA227"/>
      <c r="AXB227"/>
      <c r="AXC227"/>
      <c r="AXD227"/>
      <c r="AXE227"/>
      <c r="AXF227"/>
      <c r="AXG227"/>
      <c r="AXH227"/>
      <c r="AXI227"/>
      <c r="AXJ227"/>
      <c r="AXK227"/>
      <c r="AXL227"/>
      <c r="AXM227"/>
      <c r="AXN227"/>
      <c r="AXO227"/>
      <c r="AXP227"/>
      <c r="AXQ227"/>
      <c r="AXR227"/>
      <c r="AXS227"/>
      <c r="AXT227"/>
      <c r="AXU227"/>
      <c r="AXV227"/>
      <c r="AXW227"/>
      <c r="AXX227"/>
      <c r="AXY227"/>
      <c r="AXZ227"/>
      <c r="AYA227"/>
      <c r="AYB227"/>
      <c r="AYC227"/>
      <c r="AYD227"/>
      <c r="AYE227"/>
      <c r="AYF227"/>
      <c r="AYG227"/>
      <c r="AYH227"/>
      <c r="AYI227"/>
      <c r="AYJ227"/>
      <c r="AYK227"/>
      <c r="AYL227"/>
      <c r="AYM227"/>
      <c r="AYN227"/>
      <c r="AYO227"/>
      <c r="AYP227"/>
      <c r="AYQ227"/>
      <c r="AYR227"/>
      <c r="AYS227"/>
      <c r="AYT227"/>
      <c r="AYU227"/>
      <c r="AYV227"/>
      <c r="AYW227"/>
      <c r="AYX227"/>
      <c r="AYY227"/>
      <c r="AYZ227"/>
      <c r="AZA227"/>
      <c r="AZB227"/>
      <c r="AZC227"/>
      <c r="AZD227"/>
      <c r="AZE227"/>
      <c r="AZF227"/>
      <c r="AZG227"/>
      <c r="AZH227"/>
      <c r="AZI227"/>
      <c r="AZJ227"/>
      <c r="AZK227"/>
      <c r="AZL227"/>
      <c r="AZM227"/>
      <c r="AZN227"/>
      <c r="AZO227"/>
      <c r="AZP227"/>
      <c r="AZQ227"/>
      <c r="AZR227"/>
      <c r="AZS227"/>
      <c r="AZT227"/>
      <c r="AZU227"/>
      <c r="AZV227"/>
      <c r="AZW227"/>
      <c r="AZX227"/>
      <c r="AZY227"/>
      <c r="AZZ227"/>
      <c r="BAA227"/>
      <c r="BAB227"/>
      <c r="BAC227"/>
      <c r="BAD227"/>
      <c r="BAE227"/>
      <c r="BAF227"/>
      <c r="BAG227"/>
      <c r="BAH227"/>
      <c r="BAI227"/>
      <c r="BAJ227"/>
      <c r="BAK227"/>
      <c r="BAL227"/>
      <c r="BAM227"/>
      <c r="BAN227"/>
      <c r="BAO227"/>
      <c r="BAP227"/>
      <c r="BAQ227"/>
      <c r="BAR227"/>
      <c r="BAS227"/>
      <c r="BAT227"/>
      <c r="BAU227"/>
      <c r="BAV227"/>
      <c r="BAW227"/>
      <c r="BAX227"/>
      <c r="BAY227"/>
      <c r="BAZ227"/>
      <c r="BBA227"/>
      <c r="BBB227"/>
      <c r="BBC227"/>
      <c r="BBD227"/>
      <c r="BBE227"/>
      <c r="BBF227"/>
      <c r="BBG227"/>
      <c r="BBH227"/>
      <c r="BBI227"/>
      <c r="BBJ227"/>
      <c r="BBK227"/>
      <c r="BBL227"/>
      <c r="BBM227"/>
      <c r="BBN227"/>
      <c r="BBO227"/>
      <c r="BBP227"/>
      <c r="BBQ227"/>
      <c r="BBR227"/>
      <c r="BBS227"/>
      <c r="BBT227"/>
      <c r="BBU227"/>
      <c r="BBV227"/>
      <c r="BBW227"/>
      <c r="BBX227"/>
      <c r="BBY227"/>
      <c r="BBZ227"/>
      <c r="BCA227"/>
      <c r="BCB227"/>
      <c r="BCC227"/>
      <c r="BCD227"/>
      <c r="BCE227"/>
      <c r="BCF227"/>
      <c r="BCG227"/>
      <c r="BCH227"/>
      <c r="BCI227"/>
      <c r="BCJ227"/>
      <c r="BCK227"/>
      <c r="BCL227"/>
      <c r="BCM227"/>
      <c r="BCN227"/>
      <c r="BCO227"/>
      <c r="BCP227"/>
      <c r="BCQ227"/>
      <c r="BCR227"/>
      <c r="BCS227"/>
      <c r="BCT227"/>
      <c r="BCU227"/>
      <c r="BCV227"/>
      <c r="BCW227"/>
      <c r="BCX227"/>
      <c r="BCY227"/>
      <c r="BCZ227"/>
      <c r="BDA227"/>
      <c r="BDB227"/>
      <c r="BDC227"/>
      <c r="BDD227"/>
      <c r="BDE227"/>
      <c r="BDF227"/>
      <c r="BDG227"/>
      <c r="BDH227"/>
      <c r="BDI227"/>
      <c r="BDJ227"/>
      <c r="BDK227"/>
      <c r="BDL227"/>
      <c r="BDM227"/>
      <c r="BDN227"/>
      <c r="BDO227"/>
      <c r="BDP227"/>
      <c r="BDQ227"/>
      <c r="BDR227"/>
      <c r="BDS227"/>
      <c r="BDT227"/>
      <c r="BDU227"/>
      <c r="BDV227"/>
      <c r="BDW227"/>
      <c r="BDX227"/>
      <c r="BDY227"/>
      <c r="BDZ227"/>
      <c r="BEA227"/>
      <c r="BEB227"/>
      <c r="BEC227"/>
      <c r="BED227"/>
      <c r="BEE227"/>
      <c r="BEF227"/>
      <c r="BEG227"/>
      <c r="BEH227"/>
      <c r="BEI227"/>
      <c r="BEJ227"/>
      <c r="BEK227"/>
      <c r="BEL227"/>
      <c r="BEM227"/>
      <c r="BEN227"/>
      <c r="BEO227"/>
      <c r="BEP227"/>
      <c r="BEQ227"/>
      <c r="BER227"/>
      <c r="BES227"/>
      <c r="BET227"/>
      <c r="BEU227"/>
      <c r="BEV227"/>
      <c r="BEW227"/>
      <c r="BEX227"/>
      <c r="BEY227"/>
      <c r="BEZ227"/>
      <c r="BFA227"/>
      <c r="BFB227"/>
      <c r="BFC227"/>
      <c r="BFD227"/>
      <c r="BFE227"/>
      <c r="BFF227"/>
      <c r="BFG227"/>
      <c r="BFH227"/>
      <c r="BFI227"/>
      <c r="BFJ227"/>
      <c r="BFK227"/>
      <c r="BFL227"/>
      <c r="BFM227"/>
      <c r="BFN227"/>
      <c r="BFO227"/>
      <c r="BFP227"/>
      <c r="BFQ227"/>
      <c r="BFR227"/>
      <c r="BFS227"/>
      <c r="BFT227"/>
      <c r="BFU227"/>
      <c r="BFV227"/>
      <c r="BFW227"/>
      <c r="BFX227"/>
      <c r="BFY227"/>
      <c r="BFZ227"/>
      <c r="BGA227"/>
      <c r="BGB227"/>
      <c r="BGC227"/>
      <c r="BGD227"/>
      <c r="BGE227"/>
      <c r="BGF227"/>
      <c r="BGG227"/>
      <c r="BGH227"/>
      <c r="BGI227"/>
      <c r="BGJ227"/>
      <c r="BGK227"/>
      <c r="BGL227"/>
      <c r="BGM227"/>
      <c r="BGN227"/>
      <c r="BGO227"/>
      <c r="BGP227"/>
      <c r="BGQ227"/>
      <c r="BGR227"/>
      <c r="BGS227"/>
      <c r="BGT227"/>
      <c r="BGU227"/>
      <c r="BGV227"/>
      <c r="BGW227"/>
      <c r="BGX227"/>
      <c r="BGY227"/>
      <c r="BGZ227"/>
      <c r="BHA227"/>
      <c r="BHB227"/>
      <c r="BHC227"/>
      <c r="BHD227"/>
      <c r="BHE227"/>
      <c r="BHF227"/>
      <c r="BHG227"/>
      <c r="BHH227"/>
      <c r="BHI227"/>
      <c r="BHJ227"/>
      <c r="BHK227"/>
      <c r="BHL227"/>
      <c r="BHM227"/>
      <c r="BHN227"/>
      <c r="BHO227"/>
      <c r="BHP227"/>
      <c r="BHQ227"/>
      <c r="BHR227"/>
      <c r="BHS227"/>
      <c r="BHT227"/>
      <c r="BHU227"/>
      <c r="BHV227"/>
      <c r="BHW227"/>
      <c r="BHX227"/>
      <c r="BHY227"/>
      <c r="BHZ227"/>
      <c r="BIA227"/>
      <c r="BIB227"/>
      <c r="BIC227"/>
      <c r="BID227"/>
      <c r="BIE227"/>
      <c r="BIF227"/>
      <c r="BIG227"/>
      <c r="BIH227"/>
      <c r="BII227"/>
      <c r="BIJ227"/>
      <c r="BIK227"/>
      <c r="BIL227"/>
      <c r="BIM227"/>
      <c r="BIN227"/>
      <c r="BIO227"/>
      <c r="BIP227"/>
      <c r="BIQ227"/>
      <c r="BIR227"/>
      <c r="BIS227"/>
      <c r="BIT227"/>
      <c r="BIU227"/>
      <c r="BIV227"/>
      <c r="BIW227"/>
      <c r="BIX227"/>
      <c r="BIY227"/>
      <c r="BIZ227"/>
      <c r="BJA227"/>
      <c r="BJB227"/>
      <c r="BJC227"/>
      <c r="BJD227"/>
      <c r="BJE227"/>
      <c r="BJF227"/>
      <c r="BJG227"/>
      <c r="BJH227"/>
      <c r="BJI227"/>
      <c r="BJJ227"/>
      <c r="BJK227"/>
      <c r="BJL227"/>
      <c r="BJM227"/>
      <c r="BJN227"/>
      <c r="BJO227"/>
      <c r="BJP227"/>
      <c r="BJQ227"/>
      <c r="BJR227"/>
      <c r="BJS227"/>
      <c r="BJT227"/>
      <c r="BJU227"/>
      <c r="BJV227"/>
      <c r="BJW227"/>
      <c r="BJX227"/>
      <c r="BJY227"/>
      <c r="BJZ227"/>
      <c r="BKA227"/>
      <c r="BKB227"/>
      <c r="BKC227"/>
      <c r="BKD227"/>
      <c r="BKE227"/>
      <c r="BKF227"/>
      <c r="BKG227"/>
      <c r="BKH227"/>
      <c r="BKI227"/>
      <c r="BKJ227"/>
      <c r="BKK227"/>
      <c r="BKL227"/>
      <c r="BKM227"/>
      <c r="BKN227"/>
      <c r="BKO227"/>
      <c r="BKP227"/>
      <c r="BKQ227"/>
      <c r="BKR227"/>
      <c r="BKS227"/>
      <c r="BKT227"/>
      <c r="BKU227"/>
      <c r="BKV227"/>
      <c r="BKW227"/>
      <c r="BKX227"/>
      <c r="BKY227"/>
      <c r="BKZ227"/>
      <c r="BLA227"/>
      <c r="BLB227"/>
      <c r="BLC227"/>
      <c r="BLD227"/>
      <c r="BLE227"/>
      <c r="BLF227"/>
      <c r="BLG227"/>
      <c r="BLH227"/>
      <c r="BLI227"/>
      <c r="BLJ227"/>
      <c r="BLK227"/>
      <c r="BLL227"/>
      <c r="BLM227"/>
      <c r="BLN227"/>
      <c r="BLO227"/>
      <c r="BLP227"/>
      <c r="BLQ227"/>
      <c r="BLR227"/>
      <c r="BLS227"/>
      <c r="BLT227"/>
      <c r="BLU227"/>
      <c r="BLV227"/>
      <c r="BLW227"/>
      <c r="BLX227"/>
      <c r="BLY227"/>
      <c r="BLZ227"/>
      <c r="BMA227"/>
      <c r="BMB227"/>
      <c r="BMC227"/>
      <c r="BMD227"/>
      <c r="BME227"/>
      <c r="BMF227"/>
      <c r="BMG227"/>
      <c r="BMH227"/>
      <c r="BMI227"/>
      <c r="BMJ227"/>
      <c r="BMK227"/>
      <c r="BML227"/>
      <c r="BMM227"/>
      <c r="BMN227"/>
      <c r="BMO227"/>
      <c r="BMP227"/>
      <c r="BMQ227"/>
      <c r="BMR227"/>
      <c r="BMS227"/>
      <c r="BMT227"/>
      <c r="BMU227"/>
      <c r="BMV227"/>
      <c r="BMW227"/>
      <c r="BMX227"/>
      <c r="BMY227"/>
      <c r="BMZ227"/>
      <c r="BNA227"/>
      <c r="BNB227"/>
      <c r="BNC227"/>
      <c r="BND227"/>
      <c r="BNE227"/>
      <c r="BNF227"/>
      <c r="BNG227"/>
      <c r="BNH227"/>
      <c r="BNI227"/>
      <c r="BNJ227"/>
      <c r="BNK227"/>
      <c r="BNL227"/>
      <c r="BNM227"/>
      <c r="BNN227"/>
      <c r="BNO227"/>
      <c r="BNP227"/>
      <c r="BNQ227"/>
      <c r="BNR227"/>
      <c r="BNS227"/>
      <c r="BNT227"/>
      <c r="BNU227"/>
      <c r="BNV227"/>
      <c r="BNW227"/>
      <c r="BNX227"/>
      <c r="BNY227"/>
      <c r="BNZ227"/>
      <c r="BOA227"/>
      <c r="BOB227"/>
      <c r="BOC227"/>
      <c r="BOD227"/>
      <c r="BOE227"/>
      <c r="BOF227"/>
      <c r="BOG227"/>
      <c r="BOH227"/>
      <c r="BOI227"/>
      <c r="BOJ227"/>
      <c r="BOK227"/>
      <c r="BOL227"/>
      <c r="BOM227"/>
      <c r="BON227"/>
      <c r="BOO227"/>
      <c r="BOP227"/>
      <c r="BOQ227"/>
      <c r="BOR227"/>
      <c r="BOS227"/>
      <c r="BOT227"/>
      <c r="BOU227"/>
      <c r="BOV227"/>
      <c r="BOW227"/>
      <c r="BOX227"/>
      <c r="BOY227"/>
      <c r="BOZ227"/>
      <c r="BPA227"/>
      <c r="BPB227"/>
      <c r="BPC227"/>
      <c r="BPD227"/>
      <c r="BPE227"/>
      <c r="BPF227"/>
      <c r="BPG227"/>
      <c r="BPH227"/>
      <c r="BPI227"/>
      <c r="BPJ227"/>
      <c r="BPK227"/>
      <c r="BPL227"/>
      <c r="BPM227"/>
      <c r="BPN227"/>
      <c r="BPO227"/>
      <c r="BPP227"/>
      <c r="BPQ227"/>
      <c r="BPR227"/>
      <c r="BPS227"/>
      <c r="BPT227"/>
      <c r="BPU227"/>
      <c r="BPV227"/>
      <c r="BPW227"/>
      <c r="BPX227"/>
      <c r="BPY227"/>
      <c r="BPZ227"/>
      <c r="BQA227"/>
      <c r="BQB227"/>
      <c r="BQC227"/>
      <c r="BQD227"/>
      <c r="BQE227"/>
      <c r="BQF227"/>
      <c r="BQG227"/>
      <c r="BQH227"/>
      <c r="BQI227"/>
      <c r="BQJ227"/>
      <c r="BQK227"/>
      <c r="BQL227"/>
      <c r="BQM227"/>
      <c r="BQN227"/>
      <c r="BQO227"/>
      <c r="BQP227"/>
      <c r="BQQ227"/>
      <c r="BQR227"/>
      <c r="BQS227"/>
      <c r="BQT227"/>
      <c r="BQU227"/>
      <c r="BQV227"/>
      <c r="BQW227"/>
      <c r="BQX227"/>
      <c r="BQY227"/>
      <c r="BQZ227"/>
      <c r="BRA227"/>
      <c r="BRB227"/>
      <c r="BRC227"/>
      <c r="BRD227"/>
      <c r="BRE227"/>
      <c r="BRF227"/>
      <c r="BRG227"/>
      <c r="BRH227"/>
      <c r="BRI227"/>
      <c r="BRJ227"/>
      <c r="BRK227"/>
      <c r="BRL227"/>
      <c r="BRM227"/>
      <c r="BRN227"/>
      <c r="BRO227"/>
      <c r="BRP227"/>
      <c r="BRQ227"/>
      <c r="BRR227"/>
      <c r="BRS227"/>
      <c r="BRT227"/>
      <c r="BRU227"/>
      <c r="BRV227"/>
      <c r="BRW227"/>
      <c r="BRX227"/>
      <c r="BRY227"/>
      <c r="BRZ227"/>
      <c r="BSA227"/>
      <c r="BSB227"/>
      <c r="BSC227"/>
      <c r="BSD227"/>
      <c r="BSE227"/>
      <c r="BSF227"/>
      <c r="BSG227"/>
      <c r="BSH227"/>
      <c r="BSI227"/>
      <c r="BSJ227"/>
      <c r="BSK227"/>
      <c r="BSL227"/>
      <c r="BSM227"/>
      <c r="BSN227"/>
      <c r="BSO227"/>
      <c r="BSP227"/>
      <c r="BSQ227"/>
      <c r="BSR227"/>
      <c r="BSS227"/>
      <c r="BST227"/>
      <c r="BSU227"/>
      <c r="BSV227"/>
      <c r="BSW227"/>
      <c r="BSX227"/>
      <c r="BSY227"/>
      <c r="BSZ227"/>
      <c r="BTA227"/>
      <c r="BTB227"/>
      <c r="BTC227"/>
      <c r="BTD227"/>
      <c r="BTE227"/>
      <c r="BTF227"/>
      <c r="BTG227"/>
      <c r="BTH227"/>
      <c r="BTI227"/>
      <c r="BTJ227"/>
      <c r="BTK227"/>
      <c r="BTL227"/>
      <c r="BTM227"/>
      <c r="BTN227"/>
      <c r="BTO227"/>
      <c r="BTP227"/>
      <c r="BTQ227"/>
      <c r="BTR227"/>
      <c r="BTS227"/>
      <c r="BTT227"/>
      <c r="BTU227"/>
      <c r="BTV227"/>
      <c r="BTW227"/>
      <c r="BTX227"/>
      <c r="BTY227"/>
      <c r="BTZ227"/>
      <c r="BUA227"/>
      <c r="BUB227"/>
      <c r="BUC227"/>
      <c r="BUD227"/>
      <c r="BUE227"/>
      <c r="BUF227"/>
      <c r="BUG227"/>
      <c r="BUH227"/>
      <c r="BUI227"/>
      <c r="BUJ227"/>
      <c r="BUK227"/>
      <c r="BUL227"/>
      <c r="BUM227"/>
      <c r="BUN227"/>
      <c r="BUO227"/>
      <c r="BUP227"/>
      <c r="BUQ227"/>
      <c r="BUR227"/>
      <c r="BUS227"/>
      <c r="BUT227"/>
      <c r="BUU227"/>
      <c r="BUV227"/>
      <c r="BUW227"/>
      <c r="BUX227"/>
      <c r="BUY227"/>
      <c r="BUZ227"/>
      <c r="BVA227"/>
      <c r="BVB227"/>
      <c r="BVC227"/>
      <c r="BVD227"/>
      <c r="BVE227"/>
      <c r="BVF227"/>
      <c r="BVG227"/>
      <c r="BVH227"/>
      <c r="BVI227"/>
      <c r="BVJ227"/>
      <c r="BVK227"/>
      <c r="BVL227"/>
      <c r="BVM227"/>
      <c r="BVN227"/>
      <c r="BVO227"/>
      <c r="BVP227"/>
      <c r="BVQ227"/>
      <c r="BVR227"/>
      <c r="BVS227"/>
      <c r="BVT227"/>
      <c r="BVU227"/>
      <c r="BVV227"/>
      <c r="BVW227"/>
      <c r="BVX227"/>
      <c r="BVY227"/>
      <c r="BVZ227"/>
      <c r="BWA227"/>
      <c r="BWB227"/>
      <c r="BWC227"/>
      <c r="BWD227"/>
      <c r="BWE227"/>
      <c r="BWF227"/>
      <c r="BWG227"/>
      <c r="BWH227"/>
      <c r="BWI227"/>
      <c r="BWJ227"/>
      <c r="BWK227"/>
      <c r="BWL227"/>
      <c r="BWM227"/>
      <c r="BWN227"/>
      <c r="BWO227"/>
      <c r="BWP227"/>
      <c r="BWQ227"/>
      <c r="BWR227"/>
      <c r="BWS227"/>
      <c r="BWT227"/>
      <c r="BWU227"/>
      <c r="BWV227"/>
      <c r="BWW227"/>
      <c r="BWX227"/>
      <c r="BWY227"/>
      <c r="BWZ227"/>
      <c r="BXA227"/>
      <c r="BXB227"/>
      <c r="BXC227"/>
      <c r="BXD227"/>
      <c r="BXE227"/>
      <c r="BXF227"/>
      <c r="BXG227"/>
      <c r="BXH227"/>
      <c r="BXI227"/>
      <c r="BXJ227"/>
      <c r="BXK227"/>
      <c r="BXL227"/>
      <c r="BXM227"/>
      <c r="BXN227"/>
      <c r="BXO227"/>
      <c r="BXP227"/>
      <c r="BXQ227"/>
      <c r="BXR227"/>
      <c r="BXS227"/>
      <c r="BXT227"/>
      <c r="BXU227"/>
      <c r="BXV227"/>
      <c r="BXW227"/>
      <c r="BXX227"/>
      <c r="BXY227"/>
      <c r="BXZ227"/>
      <c r="BYA227"/>
      <c r="BYB227"/>
      <c r="BYC227"/>
      <c r="BYD227"/>
      <c r="BYE227"/>
      <c r="BYF227"/>
      <c r="BYG227"/>
      <c r="BYH227"/>
      <c r="BYI227"/>
      <c r="BYJ227"/>
      <c r="BYK227"/>
      <c r="BYL227"/>
      <c r="BYM227"/>
      <c r="BYN227"/>
      <c r="BYO227"/>
      <c r="BYP227"/>
      <c r="BYQ227"/>
      <c r="BYR227"/>
      <c r="BYS227"/>
      <c r="BYT227"/>
      <c r="BYU227"/>
      <c r="BYV227"/>
      <c r="BYW227"/>
      <c r="BYX227"/>
      <c r="BYY227"/>
      <c r="BYZ227"/>
      <c r="BZA227"/>
      <c r="BZB227"/>
      <c r="BZC227"/>
      <c r="BZD227"/>
      <c r="BZE227"/>
      <c r="BZF227"/>
      <c r="BZG227"/>
      <c r="BZH227"/>
      <c r="BZI227"/>
      <c r="BZJ227"/>
      <c r="BZK227"/>
      <c r="BZL227"/>
      <c r="BZM227"/>
      <c r="BZN227"/>
      <c r="BZO227"/>
      <c r="BZP227"/>
      <c r="BZQ227"/>
      <c r="BZR227"/>
      <c r="BZS227"/>
      <c r="BZT227"/>
      <c r="BZU227"/>
      <c r="BZV227"/>
      <c r="BZW227"/>
      <c r="BZX227"/>
      <c r="BZY227"/>
      <c r="BZZ227"/>
      <c r="CAA227"/>
      <c r="CAB227"/>
      <c r="CAC227"/>
      <c r="CAD227"/>
      <c r="CAE227"/>
      <c r="CAF227"/>
      <c r="CAG227"/>
      <c r="CAH227"/>
      <c r="CAI227"/>
      <c r="CAJ227"/>
      <c r="CAK227"/>
      <c r="CAL227"/>
      <c r="CAM227"/>
      <c r="CAN227"/>
      <c r="CAO227"/>
      <c r="CAP227"/>
      <c r="CAQ227"/>
      <c r="CAR227"/>
      <c r="CAS227"/>
      <c r="CAT227"/>
      <c r="CAU227"/>
      <c r="CAV227"/>
      <c r="CAW227"/>
      <c r="CAX227"/>
      <c r="CAY227"/>
      <c r="CAZ227"/>
      <c r="CBA227"/>
      <c r="CBB227"/>
      <c r="CBC227"/>
      <c r="CBD227"/>
      <c r="CBE227"/>
      <c r="CBF227"/>
      <c r="CBG227"/>
      <c r="CBH227"/>
      <c r="CBI227"/>
      <c r="CBJ227"/>
      <c r="CBK227"/>
      <c r="CBL227"/>
      <c r="CBM227"/>
      <c r="CBN227"/>
      <c r="CBO227"/>
      <c r="CBP227"/>
      <c r="CBQ227"/>
      <c r="CBR227"/>
      <c r="CBS227"/>
      <c r="CBT227"/>
      <c r="CBU227"/>
      <c r="CBV227"/>
      <c r="CBW227"/>
      <c r="CBX227"/>
      <c r="CBY227"/>
      <c r="CBZ227"/>
      <c r="CCA227"/>
      <c r="CCB227"/>
      <c r="CCC227"/>
      <c r="CCD227"/>
      <c r="CCE227"/>
      <c r="CCF227"/>
      <c r="CCG227"/>
      <c r="CCH227"/>
      <c r="CCI227"/>
      <c r="CCJ227"/>
      <c r="CCK227"/>
      <c r="CCL227"/>
      <c r="CCM227"/>
      <c r="CCN227"/>
      <c r="CCO227"/>
      <c r="CCP227"/>
      <c r="CCQ227"/>
      <c r="CCR227"/>
      <c r="CCS227"/>
      <c r="CCT227"/>
      <c r="CCU227"/>
      <c r="CCV227"/>
      <c r="CCW227"/>
      <c r="CCX227"/>
      <c r="CCY227"/>
      <c r="CCZ227"/>
      <c r="CDA227"/>
      <c r="CDB227"/>
      <c r="CDC227"/>
      <c r="CDD227"/>
      <c r="CDE227"/>
      <c r="CDF227"/>
      <c r="CDG227"/>
      <c r="CDH227"/>
      <c r="CDI227"/>
      <c r="CDJ227"/>
      <c r="CDK227"/>
      <c r="CDL227"/>
      <c r="CDM227"/>
      <c r="CDN227"/>
      <c r="CDO227"/>
      <c r="CDP227"/>
      <c r="CDQ227"/>
      <c r="CDR227"/>
      <c r="CDS227"/>
      <c r="CDT227"/>
      <c r="CDU227"/>
      <c r="CDV227"/>
      <c r="CDW227"/>
      <c r="CDX227"/>
      <c r="CDY227"/>
      <c r="CDZ227"/>
      <c r="CEA227"/>
      <c r="CEB227"/>
      <c r="CEC227"/>
      <c r="CED227"/>
      <c r="CEE227"/>
      <c r="CEF227"/>
      <c r="CEG227"/>
      <c r="CEH227"/>
      <c r="CEI227"/>
      <c r="CEJ227"/>
      <c r="CEK227"/>
      <c r="CEL227"/>
      <c r="CEM227"/>
      <c r="CEN227"/>
      <c r="CEO227"/>
      <c r="CEP227"/>
      <c r="CEQ227"/>
      <c r="CER227"/>
      <c r="CES227"/>
      <c r="CET227"/>
      <c r="CEU227"/>
      <c r="CEV227"/>
      <c r="CEW227"/>
      <c r="CEX227"/>
      <c r="CEY227"/>
      <c r="CEZ227"/>
      <c r="CFA227"/>
      <c r="CFB227"/>
      <c r="CFC227"/>
      <c r="CFD227"/>
      <c r="CFE227"/>
      <c r="CFF227"/>
      <c r="CFG227"/>
      <c r="CFH227"/>
      <c r="CFI227"/>
      <c r="CFJ227"/>
      <c r="CFK227"/>
      <c r="CFL227"/>
      <c r="CFM227"/>
      <c r="CFN227"/>
      <c r="CFO227"/>
      <c r="CFP227"/>
      <c r="CFQ227"/>
      <c r="CFR227"/>
      <c r="CFS227"/>
      <c r="CFT227"/>
      <c r="CFU227"/>
      <c r="CFV227"/>
      <c r="CFW227"/>
      <c r="CFX227"/>
      <c r="CFY227"/>
      <c r="CFZ227"/>
      <c r="CGA227"/>
      <c r="CGB227"/>
      <c r="CGC227"/>
      <c r="CGD227"/>
      <c r="CGE227"/>
      <c r="CGF227"/>
      <c r="CGG227"/>
      <c r="CGH227"/>
      <c r="CGI227"/>
      <c r="CGJ227"/>
      <c r="CGK227"/>
      <c r="CGL227"/>
      <c r="CGM227"/>
      <c r="CGN227"/>
      <c r="CGO227"/>
      <c r="CGP227"/>
      <c r="CGQ227"/>
      <c r="CGR227"/>
      <c r="CGS227"/>
      <c r="CGT227"/>
      <c r="CGU227"/>
      <c r="CGV227"/>
      <c r="CGW227"/>
      <c r="CGX227"/>
      <c r="CGY227"/>
      <c r="CGZ227"/>
      <c r="CHA227"/>
      <c r="CHB227"/>
      <c r="CHC227"/>
      <c r="CHD227"/>
      <c r="CHE227"/>
      <c r="CHF227"/>
      <c r="CHG227"/>
      <c r="CHH227"/>
      <c r="CHI227"/>
      <c r="CHJ227"/>
      <c r="CHK227"/>
      <c r="CHL227"/>
      <c r="CHM227"/>
      <c r="CHN227"/>
      <c r="CHO227"/>
      <c r="CHP227"/>
      <c r="CHQ227"/>
      <c r="CHR227"/>
      <c r="CHS227"/>
      <c r="CHT227"/>
      <c r="CHU227"/>
      <c r="CHV227"/>
      <c r="CHW227"/>
      <c r="CHX227"/>
      <c r="CHY227"/>
      <c r="CHZ227"/>
      <c r="CIA227"/>
      <c r="CIB227"/>
      <c r="CIC227"/>
      <c r="CID227"/>
      <c r="CIE227"/>
      <c r="CIF227"/>
      <c r="CIG227"/>
      <c r="CIH227"/>
      <c r="CII227"/>
      <c r="CIJ227"/>
      <c r="CIK227"/>
      <c r="CIL227"/>
      <c r="CIM227"/>
      <c r="CIN227"/>
      <c r="CIO227"/>
      <c r="CIP227"/>
      <c r="CIQ227"/>
      <c r="CIR227"/>
      <c r="CIS227"/>
      <c r="CIT227"/>
      <c r="CIU227"/>
      <c r="CIV227"/>
      <c r="CIW227"/>
      <c r="CIX227"/>
      <c r="CIY227"/>
      <c r="CIZ227"/>
      <c r="CJA227"/>
      <c r="CJB227"/>
      <c r="CJC227"/>
      <c r="CJD227"/>
      <c r="CJE227"/>
      <c r="CJF227"/>
      <c r="CJG227"/>
      <c r="CJH227"/>
      <c r="CJI227"/>
      <c r="CJJ227"/>
      <c r="CJK227"/>
      <c r="CJL227"/>
      <c r="CJM227"/>
      <c r="CJN227"/>
      <c r="CJO227"/>
      <c r="CJP227"/>
      <c r="CJQ227"/>
      <c r="CJR227"/>
      <c r="CJS227"/>
      <c r="CJT227"/>
      <c r="CJU227"/>
      <c r="CJV227"/>
      <c r="CJW227"/>
      <c r="CJX227"/>
      <c r="CJY227"/>
      <c r="CJZ227"/>
      <c r="CKA227"/>
      <c r="CKB227"/>
      <c r="CKC227"/>
      <c r="CKD227"/>
      <c r="CKE227"/>
      <c r="CKF227"/>
      <c r="CKG227"/>
      <c r="CKH227"/>
      <c r="CKI227"/>
      <c r="CKJ227"/>
      <c r="CKK227"/>
      <c r="CKL227"/>
      <c r="CKM227"/>
      <c r="CKN227"/>
      <c r="CKO227"/>
      <c r="CKP227"/>
      <c r="CKQ227"/>
      <c r="CKR227"/>
      <c r="CKS227"/>
      <c r="CKT227"/>
      <c r="CKU227"/>
      <c r="CKV227"/>
      <c r="CKW227"/>
      <c r="CKX227"/>
      <c r="CKY227"/>
      <c r="CKZ227"/>
      <c r="CLA227"/>
      <c r="CLB227"/>
      <c r="CLC227"/>
      <c r="CLD227"/>
      <c r="CLE227"/>
      <c r="CLF227"/>
      <c r="CLG227"/>
      <c r="CLH227"/>
      <c r="CLI227"/>
      <c r="CLJ227"/>
      <c r="CLK227"/>
      <c r="CLL227"/>
      <c r="CLM227"/>
      <c r="CLN227"/>
      <c r="CLO227"/>
      <c r="CLP227"/>
      <c r="CLQ227"/>
      <c r="CLR227"/>
      <c r="CLS227"/>
      <c r="CLT227"/>
      <c r="CLU227"/>
      <c r="CLV227"/>
      <c r="CLW227"/>
      <c r="CLX227"/>
      <c r="CLY227"/>
      <c r="CLZ227"/>
      <c r="CMA227"/>
      <c r="CMB227"/>
      <c r="CMC227"/>
      <c r="CMD227"/>
      <c r="CME227"/>
      <c r="CMF227"/>
      <c r="CMG227"/>
      <c r="CMH227"/>
      <c r="CMI227"/>
      <c r="CMJ227"/>
      <c r="CMK227"/>
      <c r="CML227"/>
      <c r="CMM227"/>
      <c r="CMN227"/>
      <c r="CMO227"/>
      <c r="CMP227"/>
      <c r="CMQ227"/>
      <c r="CMR227"/>
      <c r="CMS227"/>
      <c r="CMT227"/>
      <c r="CMU227"/>
      <c r="CMV227"/>
      <c r="CMW227"/>
      <c r="CMX227"/>
      <c r="CMY227"/>
      <c r="CMZ227"/>
      <c r="CNA227"/>
      <c r="CNB227"/>
      <c r="CNC227"/>
      <c r="CND227"/>
      <c r="CNE227"/>
      <c r="CNF227"/>
      <c r="CNG227"/>
      <c r="CNH227"/>
      <c r="CNI227"/>
      <c r="CNJ227"/>
      <c r="CNK227"/>
      <c r="CNL227"/>
      <c r="CNM227"/>
      <c r="CNN227"/>
      <c r="CNO227"/>
      <c r="CNP227"/>
      <c r="CNQ227"/>
      <c r="CNR227"/>
      <c r="CNS227"/>
      <c r="CNT227"/>
      <c r="CNU227"/>
      <c r="CNV227"/>
      <c r="CNW227"/>
      <c r="CNX227"/>
      <c r="CNY227"/>
      <c r="CNZ227"/>
      <c r="COA227"/>
      <c r="COB227"/>
      <c r="COC227"/>
      <c r="COD227"/>
      <c r="COE227"/>
      <c r="COF227"/>
      <c r="COG227"/>
      <c r="COH227"/>
      <c r="COI227"/>
      <c r="COJ227"/>
      <c r="COK227"/>
      <c r="COL227"/>
      <c r="COM227"/>
      <c r="CON227"/>
      <c r="COO227"/>
      <c r="COP227"/>
      <c r="COQ227"/>
      <c r="COR227"/>
      <c r="COS227"/>
      <c r="COT227"/>
      <c r="COU227"/>
      <c r="COV227"/>
      <c r="COW227"/>
      <c r="COX227"/>
      <c r="COY227"/>
      <c r="COZ227"/>
      <c r="CPA227"/>
      <c r="CPB227"/>
      <c r="CPC227"/>
      <c r="CPD227"/>
      <c r="CPE227"/>
      <c r="CPF227"/>
      <c r="CPG227"/>
      <c r="CPH227"/>
      <c r="CPI227"/>
      <c r="CPJ227"/>
      <c r="CPK227"/>
      <c r="CPL227"/>
      <c r="CPM227"/>
      <c r="CPN227"/>
      <c r="CPO227"/>
      <c r="CPP227"/>
      <c r="CPQ227"/>
      <c r="CPR227"/>
      <c r="CPS227"/>
      <c r="CPT227"/>
      <c r="CPU227"/>
      <c r="CPV227"/>
      <c r="CPW227"/>
      <c r="CPX227"/>
      <c r="CPY227"/>
      <c r="CPZ227"/>
      <c r="CQA227"/>
      <c r="CQB227"/>
      <c r="CQC227"/>
      <c r="CQD227"/>
      <c r="CQE227"/>
      <c r="CQF227"/>
      <c r="CQG227"/>
      <c r="CQH227"/>
      <c r="CQI227"/>
      <c r="CQJ227"/>
      <c r="CQK227"/>
      <c r="CQL227"/>
      <c r="CQM227"/>
      <c r="CQN227"/>
      <c r="CQO227"/>
      <c r="CQP227"/>
      <c r="CQQ227"/>
      <c r="CQR227"/>
      <c r="CQS227"/>
      <c r="CQT227"/>
      <c r="CQU227"/>
      <c r="CQV227"/>
      <c r="CQW227"/>
      <c r="CQX227"/>
      <c r="CQY227"/>
      <c r="CQZ227"/>
      <c r="CRA227"/>
      <c r="CRB227"/>
      <c r="CRC227"/>
      <c r="CRD227"/>
      <c r="CRE227"/>
      <c r="CRF227"/>
      <c r="CRG227"/>
      <c r="CRH227"/>
      <c r="CRI227"/>
      <c r="CRJ227"/>
      <c r="CRK227"/>
      <c r="CRL227"/>
      <c r="CRM227"/>
      <c r="CRN227"/>
      <c r="CRO227"/>
      <c r="CRP227"/>
      <c r="CRQ227"/>
      <c r="CRR227"/>
      <c r="CRS227"/>
      <c r="CRT227"/>
      <c r="CRU227"/>
      <c r="CRV227"/>
      <c r="CRW227"/>
      <c r="CRX227"/>
      <c r="CRY227"/>
      <c r="CRZ227"/>
      <c r="CSA227"/>
      <c r="CSB227"/>
      <c r="CSC227"/>
      <c r="CSD227"/>
      <c r="CSE227"/>
      <c r="CSF227"/>
      <c r="CSG227"/>
      <c r="CSH227"/>
      <c r="CSI227"/>
      <c r="CSJ227"/>
      <c r="CSK227"/>
      <c r="CSL227"/>
      <c r="CSM227"/>
      <c r="CSN227"/>
      <c r="CSO227"/>
      <c r="CSP227"/>
      <c r="CSQ227"/>
      <c r="CSR227"/>
      <c r="CSS227"/>
      <c r="CST227"/>
      <c r="CSU227"/>
      <c r="CSV227"/>
      <c r="CSW227"/>
      <c r="CSX227"/>
      <c r="CSY227"/>
      <c r="CSZ227"/>
      <c r="CTA227"/>
      <c r="CTB227"/>
      <c r="CTC227"/>
      <c r="CTD227"/>
      <c r="CTE227"/>
      <c r="CTF227"/>
      <c r="CTG227"/>
      <c r="CTH227"/>
      <c r="CTI227"/>
      <c r="CTJ227"/>
      <c r="CTK227"/>
      <c r="CTL227"/>
      <c r="CTM227"/>
      <c r="CTN227"/>
      <c r="CTO227"/>
      <c r="CTP227"/>
      <c r="CTQ227"/>
      <c r="CTR227"/>
      <c r="CTS227"/>
      <c r="CTT227"/>
      <c r="CTU227"/>
      <c r="CTV227"/>
      <c r="CTW227"/>
      <c r="CTX227"/>
      <c r="CTY227"/>
      <c r="CTZ227"/>
      <c r="CUA227"/>
      <c r="CUB227"/>
      <c r="CUC227"/>
      <c r="CUD227"/>
      <c r="CUE227"/>
      <c r="CUF227"/>
      <c r="CUG227"/>
      <c r="CUH227"/>
      <c r="CUI227"/>
      <c r="CUJ227"/>
      <c r="CUK227"/>
      <c r="CUL227"/>
      <c r="CUM227"/>
      <c r="CUN227"/>
      <c r="CUO227"/>
      <c r="CUP227"/>
      <c r="CUQ227"/>
      <c r="CUR227"/>
      <c r="CUS227"/>
      <c r="CUT227"/>
      <c r="CUU227"/>
      <c r="CUV227"/>
      <c r="CUW227"/>
      <c r="CUX227"/>
      <c r="CUY227"/>
      <c r="CUZ227"/>
      <c r="CVA227"/>
      <c r="CVB227"/>
      <c r="CVC227"/>
      <c r="CVD227"/>
      <c r="CVE227"/>
      <c r="CVF227"/>
      <c r="CVG227"/>
      <c r="CVH227"/>
      <c r="CVI227"/>
      <c r="CVJ227"/>
      <c r="CVK227"/>
      <c r="CVL227"/>
      <c r="CVM227"/>
      <c r="CVN227"/>
      <c r="CVO227"/>
      <c r="CVP227"/>
      <c r="CVQ227"/>
      <c r="CVR227"/>
      <c r="CVS227"/>
      <c r="CVT227"/>
      <c r="CVU227"/>
      <c r="CVV227"/>
      <c r="CVW227"/>
      <c r="CVX227"/>
      <c r="CVY227"/>
      <c r="CVZ227"/>
      <c r="CWA227"/>
      <c r="CWB227"/>
      <c r="CWC227"/>
      <c r="CWD227"/>
      <c r="CWE227"/>
      <c r="CWF227"/>
      <c r="CWG227"/>
      <c r="CWH227"/>
      <c r="CWI227"/>
      <c r="CWJ227"/>
      <c r="CWK227"/>
      <c r="CWL227"/>
      <c r="CWM227"/>
      <c r="CWN227"/>
      <c r="CWO227"/>
      <c r="CWP227"/>
      <c r="CWQ227"/>
      <c r="CWR227"/>
      <c r="CWS227"/>
      <c r="CWT227"/>
      <c r="CWU227"/>
      <c r="CWV227"/>
      <c r="CWW227"/>
      <c r="CWX227"/>
      <c r="CWY227"/>
      <c r="CWZ227"/>
      <c r="CXA227"/>
      <c r="CXB227"/>
      <c r="CXC227"/>
      <c r="CXD227"/>
      <c r="CXE227"/>
      <c r="CXF227"/>
      <c r="CXG227"/>
      <c r="CXH227"/>
      <c r="CXI227"/>
      <c r="CXJ227"/>
      <c r="CXK227"/>
      <c r="CXL227"/>
      <c r="CXM227"/>
      <c r="CXN227"/>
      <c r="CXO227"/>
      <c r="CXP227"/>
      <c r="CXQ227"/>
      <c r="CXR227"/>
      <c r="CXS227"/>
      <c r="CXT227"/>
      <c r="CXU227"/>
      <c r="CXV227"/>
      <c r="CXW227"/>
      <c r="CXX227"/>
      <c r="CXY227"/>
      <c r="CXZ227"/>
      <c r="CYA227"/>
      <c r="CYB227"/>
      <c r="CYC227"/>
      <c r="CYD227"/>
      <c r="CYE227"/>
      <c r="CYF227"/>
      <c r="CYG227"/>
      <c r="CYH227"/>
      <c r="CYI227"/>
      <c r="CYJ227"/>
      <c r="CYK227"/>
      <c r="CYL227"/>
      <c r="CYM227"/>
      <c r="CYN227"/>
      <c r="CYO227"/>
      <c r="CYP227"/>
      <c r="CYQ227"/>
      <c r="CYR227"/>
      <c r="CYS227"/>
      <c r="CYT227"/>
      <c r="CYU227"/>
      <c r="CYV227"/>
      <c r="CYW227"/>
      <c r="CYX227"/>
      <c r="CYY227"/>
      <c r="CYZ227"/>
      <c r="CZA227"/>
      <c r="CZB227"/>
      <c r="CZC227"/>
      <c r="CZD227"/>
      <c r="CZE227"/>
      <c r="CZF227"/>
      <c r="CZG227"/>
      <c r="CZH227"/>
      <c r="CZI227"/>
      <c r="CZJ227"/>
      <c r="CZK227"/>
      <c r="CZL227"/>
      <c r="CZM227"/>
      <c r="CZN227"/>
      <c r="CZO227"/>
      <c r="CZP227"/>
      <c r="CZQ227"/>
      <c r="CZR227"/>
      <c r="CZS227"/>
      <c r="CZT227"/>
      <c r="CZU227"/>
      <c r="CZV227"/>
      <c r="CZW227"/>
      <c r="CZX227"/>
      <c r="CZY227"/>
      <c r="CZZ227"/>
      <c r="DAA227"/>
      <c r="DAB227"/>
      <c r="DAC227"/>
      <c r="DAD227"/>
      <c r="DAE227"/>
      <c r="DAF227"/>
      <c r="DAG227"/>
      <c r="DAH227"/>
      <c r="DAI227"/>
      <c r="DAJ227"/>
      <c r="DAK227"/>
      <c r="DAL227"/>
      <c r="DAM227"/>
      <c r="DAN227"/>
      <c r="DAO227"/>
      <c r="DAP227"/>
      <c r="DAQ227"/>
      <c r="DAR227"/>
      <c r="DAS227"/>
      <c r="DAT227"/>
      <c r="DAU227"/>
      <c r="DAV227"/>
      <c r="DAW227"/>
      <c r="DAX227"/>
      <c r="DAY227"/>
      <c r="DAZ227"/>
      <c r="DBA227"/>
      <c r="DBB227"/>
      <c r="DBC227"/>
      <c r="DBD227"/>
      <c r="DBE227"/>
      <c r="DBF227"/>
      <c r="DBG227"/>
      <c r="DBH227"/>
      <c r="DBI227"/>
      <c r="DBJ227"/>
      <c r="DBK227"/>
      <c r="DBL227"/>
      <c r="DBM227"/>
      <c r="DBN227"/>
      <c r="DBO227"/>
      <c r="DBP227"/>
      <c r="DBQ227"/>
      <c r="DBR227"/>
      <c r="DBS227"/>
      <c r="DBT227"/>
      <c r="DBU227"/>
      <c r="DBV227"/>
      <c r="DBW227"/>
      <c r="DBX227"/>
      <c r="DBY227"/>
      <c r="DBZ227"/>
      <c r="DCA227"/>
      <c r="DCB227"/>
      <c r="DCC227"/>
      <c r="DCD227"/>
      <c r="DCE227"/>
      <c r="DCF227"/>
      <c r="DCG227"/>
      <c r="DCH227"/>
      <c r="DCI227"/>
      <c r="DCJ227"/>
      <c r="DCK227"/>
      <c r="DCL227"/>
      <c r="DCM227"/>
      <c r="DCN227"/>
      <c r="DCO227"/>
      <c r="DCP227"/>
      <c r="DCQ227"/>
      <c r="DCR227"/>
      <c r="DCS227"/>
      <c r="DCT227"/>
      <c r="DCU227"/>
      <c r="DCV227"/>
      <c r="DCW227"/>
      <c r="DCX227"/>
      <c r="DCY227"/>
      <c r="DCZ227"/>
      <c r="DDA227"/>
      <c r="DDB227"/>
      <c r="DDC227"/>
      <c r="DDD227"/>
      <c r="DDE227"/>
      <c r="DDF227"/>
      <c r="DDG227"/>
      <c r="DDH227"/>
      <c r="DDI227"/>
      <c r="DDJ227"/>
      <c r="DDK227"/>
      <c r="DDL227"/>
      <c r="DDM227"/>
      <c r="DDN227"/>
      <c r="DDO227"/>
      <c r="DDP227"/>
      <c r="DDQ227"/>
      <c r="DDR227"/>
      <c r="DDS227"/>
      <c r="DDT227"/>
      <c r="DDU227"/>
      <c r="DDV227"/>
      <c r="DDW227"/>
      <c r="DDX227"/>
      <c r="DDY227"/>
      <c r="DDZ227"/>
      <c r="DEA227"/>
      <c r="DEB227"/>
      <c r="DEC227"/>
      <c r="DED227"/>
      <c r="DEE227"/>
      <c r="DEF227"/>
      <c r="DEG227"/>
      <c r="DEH227"/>
      <c r="DEI227"/>
      <c r="DEJ227"/>
      <c r="DEK227"/>
      <c r="DEL227"/>
      <c r="DEM227"/>
      <c r="DEN227"/>
      <c r="DEO227"/>
      <c r="DEP227"/>
      <c r="DEQ227"/>
      <c r="DER227"/>
      <c r="DES227"/>
      <c r="DET227"/>
      <c r="DEU227"/>
      <c r="DEV227"/>
      <c r="DEW227"/>
      <c r="DEX227"/>
      <c r="DEY227"/>
      <c r="DEZ227"/>
      <c r="DFA227"/>
      <c r="DFB227"/>
      <c r="DFC227"/>
      <c r="DFD227"/>
      <c r="DFE227"/>
      <c r="DFF227"/>
      <c r="DFG227"/>
      <c r="DFH227"/>
      <c r="DFI227"/>
      <c r="DFJ227"/>
      <c r="DFK227"/>
      <c r="DFL227"/>
      <c r="DFM227"/>
      <c r="DFN227"/>
      <c r="DFO227"/>
      <c r="DFP227"/>
      <c r="DFQ227"/>
      <c r="DFR227"/>
      <c r="DFS227"/>
      <c r="DFT227"/>
      <c r="DFU227"/>
      <c r="DFV227"/>
      <c r="DFW227"/>
      <c r="DFX227"/>
      <c r="DFY227"/>
      <c r="DFZ227"/>
      <c r="DGA227"/>
      <c r="DGB227"/>
      <c r="DGC227"/>
      <c r="DGD227"/>
      <c r="DGE227"/>
      <c r="DGF227"/>
      <c r="DGG227"/>
      <c r="DGH227"/>
      <c r="DGI227"/>
      <c r="DGJ227"/>
      <c r="DGK227"/>
      <c r="DGL227"/>
      <c r="DGM227"/>
      <c r="DGN227"/>
      <c r="DGO227"/>
      <c r="DGP227"/>
      <c r="DGQ227"/>
      <c r="DGR227"/>
      <c r="DGS227"/>
      <c r="DGT227"/>
      <c r="DGU227"/>
      <c r="DGV227"/>
      <c r="DGW227"/>
      <c r="DGX227"/>
      <c r="DGY227"/>
      <c r="DGZ227"/>
      <c r="DHA227"/>
      <c r="DHB227"/>
      <c r="DHC227"/>
      <c r="DHD227"/>
      <c r="DHE227"/>
      <c r="DHF227"/>
      <c r="DHG227"/>
      <c r="DHH227"/>
      <c r="DHI227"/>
      <c r="DHJ227"/>
      <c r="DHK227"/>
      <c r="DHL227"/>
      <c r="DHM227"/>
      <c r="DHN227"/>
      <c r="DHO227"/>
      <c r="DHP227"/>
      <c r="DHQ227"/>
      <c r="DHR227"/>
      <c r="DHS227"/>
      <c r="DHT227"/>
      <c r="DHU227"/>
      <c r="DHV227"/>
      <c r="DHW227"/>
      <c r="DHX227"/>
      <c r="DHY227"/>
      <c r="DHZ227"/>
      <c r="DIA227"/>
      <c r="DIB227"/>
      <c r="DIC227"/>
      <c r="DID227"/>
      <c r="DIE227"/>
      <c r="DIF227"/>
      <c r="DIG227"/>
      <c r="DIH227"/>
      <c r="DII227"/>
      <c r="DIJ227"/>
      <c r="DIK227"/>
      <c r="DIL227"/>
      <c r="DIM227"/>
      <c r="DIN227"/>
      <c r="DIO227"/>
      <c r="DIP227"/>
      <c r="DIQ227"/>
      <c r="DIR227"/>
      <c r="DIS227"/>
      <c r="DIT227"/>
      <c r="DIU227"/>
      <c r="DIV227"/>
      <c r="DIW227"/>
      <c r="DIX227"/>
      <c r="DIY227"/>
      <c r="DIZ227"/>
      <c r="DJA227"/>
      <c r="DJB227"/>
      <c r="DJC227"/>
      <c r="DJD227"/>
      <c r="DJE227"/>
      <c r="DJF227"/>
      <c r="DJG227"/>
      <c r="DJH227"/>
      <c r="DJI227"/>
      <c r="DJJ227"/>
      <c r="DJK227"/>
      <c r="DJL227"/>
      <c r="DJM227"/>
      <c r="DJN227"/>
      <c r="DJO227"/>
      <c r="DJP227"/>
      <c r="DJQ227"/>
      <c r="DJR227"/>
      <c r="DJS227"/>
      <c r="DJT227"/>
      <c r="DJU227"/>
      <c r="DJV227"/>
      <c r="DJW227"/>
      <c r="DJX227"/>
      <c r="DJY227"/>
      <c r="DJZ227"/>
      <c r="DKA227"/>
      <c r="DKB227"/>
      <c r="DKC227"/>
      <c r="DKD227"/>
      <c r="DKE227"/>
      <c r="DKF227"/>
      <c r="DKG227"/>
      <c r="DKH227"/>
      <c r="DKI227"/>
      <c r="DKJ227"/>
      <c r="DKK227"/>
      <c r="DKL227"/>
      <c r="DKM227"/>
      <c r="DKN227"/>
      <c r="DKO227"/>
      <c r="DKP227"/>
      <c r="DKQ227"/>
      <c r="DKR227"/>
      <c r="DKS227"/>
      <c r="DKT227"/>
      <c r="DKU227"/>
      <c r="DKV227"/>
      <c r="DKW227"/>
      <c r="DKX227"/>
      <c r="DKY227"/>
      <c r="DKZ227"/>
      <c r="DLA227"/>
      <c r="DLB227"/>
      <c r="DLC227"/>
      <c r="DLD227"/>
      <c r="DLE227"/>
      <c r="DLF227"/>
      <c r="DLG227"/>
      <c r="DLH227"/>
      <c r="DLI227"/>
      <c r="DLJ227"/>
      <c r="DLK227"/>
      <c r="DLL227"/>
      <c r="DLM227"/>
      <c r="DLN227"/>
      <c r="DLO227"/>
      <c r="DLP227"/>
      <c r="DLQ227"/>
      <c r="DLR227"/>
      <c r="DLS227"/>
      <c r="DLT227"/>
      <c r="DLU227"/>
      <c r="DLV227"/>
      <c r="DLW227"/>
      <c r="DLX227"/>
      <c r="DLY227"/>
      <c r="DLZ227"/>
      <c r="DMA227"/>
      <c r="DMB227"/>
      <c r="DMC227"/>
      <c r="DMD227"/>
      <c r="DME227"/>
      <c r="DMF227"/>
      <c r="DMG227"/>
      <c r="DMH227"/>
      <c r="DMI227"/>
      <c r="DMJ227"/>
      <c r="DMK227"/>
      <c r="DML227"/>
      <c r="DMM227"/>
      <c r="DMN227"/>
      <c r="DMO227"/>
      <c r="DMP227"/>
      <c r="DMQ227"/>
      <c r="DMR227"/>
      <c r="DMS227"/>
      <c r="DMT227"/>
      <c r="DMU227"/>
      <c r="DMV227"/>
      <c r="DMW227"/>
      <c r="DMX227"/>
      <c r="DMY227"/>
      <c r="DMZ227"/>
      <c r="DNA227"/>
      <c r="DNB227"/>
      <c r="DNC227"/>
      <c r="DND227"/>
      <c r="DNE227"/>
      <c r="DNF227"/>
      <c r="DNG227"/>
      <c r="DNH227"/>
      <c r="DNI227"/>
      <c r="DNJ227"/>
      <c r="DNK227"/>
      <c r="DNL227"/>
      <c r="DNM227"/>
      <c r="DNN227"/>
      <c r="DNO227"/>
      <c r="DNP227"/>
      <c r="DNQ227"/>
      <c r="DNR227"/>
      <c r="DNS227"/>
      <c r="DNT227"/>
      <c r="DNU227"/>
      <c r="DNV227"/>
      <c r="DNW227"/>
      <c r="DNX227"/>
      <c r="DNY227"/>
      <c r="DNZ227"/>
      <c r="DOA227"/>
      <c r="DOB227"/>
      <c r="DOC227"/>
      <c r="DOD227"/>
      <c r="DOE227"/>
      <c r="DOF227"/>
      <c r="DOG227"/>
      <c r="DOH227"/>
      <c r="DOI227"/>
      <c r="DOJ227"/>
      <c r="DOK227"/>
      <c r="DOL227"/>
      <c r="DOM227"/>
      <c r="DON227"/>
      <c r="DOO227"/>
      <c r="DOP227"/>
      <c r="DOQ227"/>
      <c r="DOR227"/>
      <c r="DOS227"/>
      <c r="DOT227"/>
      <c r="DOU227"/>
      <c r="DOV227"/>
      <c r="DOW227"/>
      <c r="DOX227"/>
      <c r="DOY227"/>
      <c r="DOZ227"/>
      <c r="DPA227"/>
      <c r="DPB227"/>
      <c r="DPC227"/>
      <c r="DPD227"/>
      <c r="DPE227"/>
      <c r="DPF227"/>
      <c r="DPG227"/>
      <c r="DPH227"/>
      <c r="DPI227"/>
      <c r="DPJ227"/>
      <c r="DPK227"/>
      <c r="DPL227"/>
      <c r="DPM227"/>
      <c r="DPN227"/>
      <c r="DPO227"/>
      <c r="DPP227"/>
      <c r="DPQ227"/>
      <c r="DPR227"/>
      <c r="DPS227"/>
      <c r="DPT227"/>
      <c r="DPU227"/>
      <c r="DPV227"/>
      <c r="DPW227"/>
      <c r="DPX227"/>
      <c r="DPY227"/>
      <c r="DPZ227"/>
      <c r="DQA227"/>
      <c r="DQB227"/>
      <c r="DQC227"/>
      <c r="DQD227"/>
      <c r="DQE227"/>
      <c r="DQF227"/>
      <c r="DQG227"/>
      <c r="DQH227"/>
      <c r="DQI227"/>
      <c r="DQJ227"/>
      <c r="DQK227"/>
      <c r="DQL227"/>
      <c r="DQM227"/>
      <c r="DQN227"/>
      <c r="DQO227"/>
      <c r="DQP227"/>
      <c r="DQQ227"/>
      <c r="DQR227"/>
      <c r="DQS227"/>
      <c r="DQT227"/>
      <c r="DQU227"/>
      <c r="DQV227"/>
      <c r="DQW227"/>
      <c r="DQX227"/>
      <c r="DQY227"/>
      <c r="DQZ227"/>
      <c r="DRA227"/>
      <c r="DRB227"/>
      <c r="DRC227"/>
      <c r="DRD227"/>
      <c r="DRE227"/>
      <c r="DRF227"/>
      <c r="DRG227"/>
      <c r="DRH227"/>
      <c r="DRI227"/>
      <c r="DRJ227"/>
      <c r="DRK227"/>
      <c r="DRL227"/>
      <c r="DRM227"/>
      <c r="DRN227"/>
      <c r="DRO227"/>
      <c r="DRP227"/>
      <c r="DRQ227"/>
      <c r="DRR227"/>
      <c r="DRS227"/>
      <c r="DRT227"/>
      <c r="DRU227"/>
      <c r="DRV227"/>
      <c r="DRW227"/>
      <c r="DRX227"/>
      <c r="DRY227"/>
      <c r="DRZ227"/>
      <c r="DSA227"/>
      <c r="DSB227"/>
      <c r="DSC227"/>
      <c r="DSD227"/>
      <c r="DSE227"/>
      <c r="DSF227"/>
      <c r="DSG227"/>
      <c r="DSH227"/>
      <c r="DSI227"/>
      <c r="DSJ227"/>
      <c r="DSK227"/>
      <c r="DSL227"/>
      <c r="DSM227"/>
      <c r="DSN227"/>
      <c r="DSO227"/>
      <c r="DSP227"/>
      <c r="DSQ227"/>
      <c r="DSR227"/>
      <c r="DSS227"/>
      <c r="DST227"/>
      <c r="DSU227"/>
      <c r="DSV227"/>
      <c r="DSW227"/>
      <c r="DSX227"/>
      <c r="DSY227"/>
      <c r="DSZ227"/>
      <c r="DTA227"/>
      <c r="DTB227"/>
      <c r="DTC227"/>
      <c r="DTD227"/>
      <c r="DTE227"/>
      <c r="DTF227"/>
      <c r="DTG227"/>
      <c r="DTH227"/>
      <c r="DTI227"/>
      <c r="DTJ227"/>
      <c r="DTK227"/>
      <c r="DTL227"/>
      <c r="DTM227"/>
      <c r="DTN227"/>
      <c r="DTO227"/>
      <c r="DTP227"/>
      <c r="DTQ227"/>
      <c r="DTR227"/>
      <c r="DTS227"/>
      <c r="DTT227"/>
      <c r="DTU227"/>
      <c r="DTV227"/>
      <c r="DTW227"/>
      <c r="DTX227"/>
      <c r="DTY227"/>
      <c r="DTZ227"/>
      <c r="DUA227"/>
      <c r="DUB227"/>
      <c r="DUC227"/>
      <c r="DUD227"/>
      <c r="DUE227"/>
      <c r="DUF227"/>
      <c r="DUG227"/>
      <c r="DUH227"/>
      <c r="DUI227"/>
      <c r="DUJ227"/>
      <c r="DUK227"/>
      <c r="DUL227"/>
      <c r="DUM227"/>
      <c r="DUN227"/>
      <c r="DUO227"/>
      <c r="DUP227"/>
      <c r="DUQ227"/>
      <c r="DUR227"/>
      <c r="DUS227"/>
      <c r="DUT227"/>
      <c r="DUU227"/>
      <c r="DUV227"/>
      <c r="DUW227"/>
      <c r="DUX227"/>
      <c r="DUY227"/>
      <c r="DUZ227"/>
      <c r="DVA227"/>
      <c r="DVB227"/>
      <c r="DVC227"/>
      <c r="DVD227"/>
      <c r="DVE227"/>
      <c r="DVF227"/>
      <c r="DVG227"/>
      <c r="DVH227"/>
      <c r="DVI227"/>
      <c r="DVJ227"/>
      <c r="DVK227"/>
      <c r="DVL227"/>
      <c r="DVM227"/>
      <c r="DVN227"/>
      <c r="DVO227"/>
      <c r="DVP227"/>
      <c r="DVQ227"/>
      <c r="DVR227"/>
      <c r="DVS227"/>
      <c r="DVT227"/>
      <c r="DVU227"/>
      <c r="DVV227"/>
      <c r="DVW227"/>
      <c r="DVX227"/>
      <c r="DVY227"/>
      <c r="DVZ227"/>
      <c r="DWA227"/>
      <c r="DWB227"/>
      <c r="DWC227"/>
      <c r="DWD227"/>
      <c r="DWE227"/>
      <c r="DWF227"/>
      <c r="DWG227"/>
      <c r="DWH227"/>
      <c r="DWI227"/>
      <c r="DWJ227"/>
      <c r="DWK227"/>
      <c r="DWL227"/>
      <c r="DWM227"/>
      <c r="DWN227"/>
      <c r="DWO227"/>
      <c r="DWP227"/>
      <c r="DWQ227"/>
      <c r="DWR227"/>
      <c r="DWS227"/>
      <c r="DWT227"/>
      <c r="DWU227"/>
      <c r="DWV227"/>
      <c r="DWW227"/>
      <c r="DWX227"/>
      <c r="DWY227"/>
      <c r="DWZ227"/>
      <c r="DXA227"/>
      <c r="DXB227"/>
      <c r="DXC227"/>
      <c r="DXD227"/>
      <c r="DXE227"/>
      <c r="DXF227"/>
      <c r="DXG227"/>
      <c r="DXH227"/>
      <c r="DXI227"/>
      <c r="DXJ227"/>
      <c r="DXK227"/>
      <c r="DXL227"/>
      <c r="DXM227"/>
      <c r="DXN227"/>
      <c r="DXO227"/>
      <c r="DXP227"/>
      <c r="DXQ227"/>
      <c r="DXR227"/>
      <c r="DXS227"/>
      <c r="DXT227"/>
      <c r="DXU227"/>
      <c r="DXV227"/>
      <c r="DXW227"/>
      <c r="DXX227"/>
      <c r="DXY227"/>
      <c r="DXZ227"/>
      <c r="DYA227"/>
      <c r="DYB227"/>
      <c r="DYC227"/>
      <c r="DYD227"/>
      <c r="DYE227"/>
      <c r="DYF227"/>
      <c r="DYG227"/>
      <c r="DYH227"/>
      <c r="DYI227"/>
      <c r="DYJ227"/>
      <c r="DYK227"/>
      <c r="DYL227"/>
      <c r="DYM227"/>
      <c r="DYN227"/>
      <c r="DYO227"/>
      <c r="DYP227"/>
      <c r="DYQ227"/>
      <c r="DYR227"/>
      <c r="DYS227"/>
      <c r="DYT227"/>
      <c r="DYU227"/>
      <c r="DYV227"/>
      <c r="DYW227"/>
      <c r="DYX227"/>
      <c r="DYY227"/>
      <c r="DYZ227"/>
      <c r="DZA227"/>
      <c r="DZB227"/>
      <c r="DZC227"/>
      <c r="DZD227"/>
      <c r="DZE227"/>
      <c r="DZF227"/>
      <c r="DZG227"/>
      <c r="DZH227"/>
      <c r="DZI227"/>
      <c r="DZJ227"/>
      <c r="DZK227"/>
      <c r="DZL227"/>
      <c r="DZM227"/>
      <c r="DZN227"/>
      <c r="DZO227"/>
      <c r="DZP227"/>
      <c r="DZQ227"/>
      <c r="DZR227"/>
      <c r="DZS227"/>
      <c r="DZT227"/>
      <c r="DZU227"/>
      <c r="DZV227"/>
      <c r="DZW227"/>
      <c r="DZX227"/>
      <c r="DZY227"/>
      <c r="DZZ227"/>
      <c r="EAA227"/>
      <c r="EAB227"/>
      <c r="EAC227"/>
      <c r="EAD227"/>
      <c r="EAE227"/>
      <c r="EAF227"/>
      <c r="EAG227"/>
      <c r="EAH227"/>
      <c r="EAI227"/>
      <c r="EAJ227"/>
      <c r="EAK227"/>
      <c r="EAL227"/>
      <c r="EAM227"/>
      <c r="EAN227"/>
      <c r="EAO227"/>
      <c r="EAP227"/>
      <c r="EAQ227"/>
      <c r="EAR227"/>
      <c r="EAS227"/>
      <c r="EAT227"/>
      <c r="EAU227"/>
      <c r="EAV227"/>
      <c r="EAW227"/>
      <c r="EAX227"/>
      <c r="EAY227"/>
      <c r="EAZ227"/>
      <c r="EBA227"/>
      <c r="EBB227"/>
      <c r="EBC227"/>
      <c r="EBD227"/>
      <c r="EBE227"/>
      <c r="EBF227"/>
      <c r="EBG227"/>
      <c r="EBH227"/>
      <c r="EBI227"/>
      <c r="EBJ227"/>
      <c r="EBK227"/>
      <c r="EBL227"/>
      <c r="EBM227"/>
      <c r="EBN227"/>
      <c r="EBO227"/>
      <c r="EBP227"/>
      <c r="EBQ227"/>
      <c r="EBR227"/>
      <c r="EBS227"/>
      <c r="EBT227"/>
      <c r="EBU227"/>
      <c r="EBV227"/>
      <c r="EBW227"/>
      <c r="EBX227"/>
      <c r="EBY227"/>
      <c r="EBZ227"/>
      <c r="ECA227"/>
      <c r="ECB227"/>
      <c r="ECC227"/>
      <c r="ECD227"/>
      <c r="ECE227"/>
      <c r="ECF227"/>
      <c r="ECG227"/>
      <c r="ECH227"/>
      <c r="ECI227"/>
      <c r="ECJ227"/>
      <c r="ECK227"/>
      <c r="ECL227"/>
      <c r="ECM227"/>
      <c r="ECN227"/>
      <c r="ECO227"/>
      <c r="ECP227"/>
      <c r="ECQ227"/>
      <c r="ECR227"/>
      <c r="ECS227"/>
      <c r="ECT227"/>
      <c r="ECU227"/>
      <c r="ECV227"/>
      <c r="ECW227"/>
      <c r="ECX227"/>
      <c r="ECY227"/>
      <c r="ECZ227"/>
      <c r="EDA227"/>
      <c r="EDB227"/>
      <c r="EDC227"/>
      <c r="EDD227"/>
      <c r="EDE227"/>
      <c r="EDF227"/>
      <c r="EDG227"/>
      <c r="EDH227"/>
      <c r="EDI227"/>
      <c r="EDJ227"/>
      <c r="EDK227"/>
      <c r="EDL227"/>
      <c r="EDM227"/>
      <c r="EDN227"/>
      <c r="EDO227"/>
      <c r="EDP227"/>
      <c r="EDQ227"/>
      <c r="EDR227"/>
      <c r="EDS227"/>
      <c r="EDT227"/>
      <c r="EDU227"/>
      <c r="EDV227"/>
      <c r="EDW227"/>
      <c r="EDX227"/>
      <c r="EDY227"/>
      <c r="EDZ227"/>
      <c r="EEA227"/>
      <c r="EEB227"/>
      <c r="EEC227"/>
      <c r="EED227"/>
      <c r="EEE227"/>
      <c r="EEF227"/>
      <c r="EEG227"/>
      <c r="EEH227"/>
      <c r="EEI227"/>
      <c r="EEJ227"/>
      <c r="EEK227"/>
      <c r="EEL227"/>
      <c r="EEM227"/>
      <c r="EEN227"/>
      <c r="EEO227"/>
      <c r="EEP227"/>
      <c r="EEQ227"/>
      <c r="EER227"/>
      <c r="EES227"/>
      <c r="EET227"/>
      <c r="EEU227"/>
      <c r="EEV227"/>
      <c r="EEW227"/>
      <c r="EEX227"/>
      <c r="EEY227"/>
      <c r="EEZ227"/>
      <c r="EFA227"/>
      <c r="EFB227"/>
      <c r="EFC227"/>
      <c r="EFD227"/>
      <c r="EFE227"/>
      <c r="EFF227"/>
      <c r="EFG227"/>
      <c r="EFH227"/>
      <c r="EFI227"/>
      <c r="EFJ227"/>
      <c r="EFK227"/>
      <c r="EFL227"/>
      <c r="EFM227"/>
      <c r="EFN227"/>
      <c r="EFO227"/>
      <c r="EFP227"/>
      <c r="EFQ227"/>
      <c r="EFR227"/>
      <c r="EFS227"/>
      <c r="EFT227"/>
      <c r="EFU227"/>
      <c r="EFV227"/>
      <c r="EFW227"/>
      <c r="EFX227"/>
      <c r="EFY227"/>
      <c r="EFZ227"/>
      <c r="EGA227"/>
      <c r="EGB227"/>
      <c r="EGC227"/>
      <c r="EGD227"/>
      <c r="EGE227"/>
      <c r="EGF227"/>
      <c r="EGG227"/>
      <c r="EGH227"/>
      <c r="EGI227"/>
      <c r="EGJ227"/>
      <c r="EGK227"/>
      <c r="EGL227"/>
      <c r="EGM227"/>
      <c r="EGN227"/>
      <c r="EGO227"/>
      <c r="EGP227"/>
      <c r="EGQ227"/>
      <c r="EGR227"/>
      <c r="EGS227"/>
      <c r="EGT227"/>
      <c r="EGU227"/>
      <c r="EGV227"/>
      <c r="EGW227"/>
      <c r="EGX227"/>
      <c r="EGY227"/>
      <c r="EGZ227"/>
      <c r="EHA227"/>
      <c r="EHB227"/>
      <c r="EHC227"/>
      <c r="EHD227"/>
      <c r="EHE227"/>
      <c r="EHF227"/>
      <c r="EHG227"/>
      <c r="EHH227"/>
      <c r="EHI227"/>
      <c r="EHJ227"/>
      <c r="EHK227"/>
      <c r="EHL227"/>
      <c r="EHM227"/>
      <c r="EHN227"/>
      <c r="EHO227"/>
      <c r="EHP227"/>
      <c r="EHQ227"/>
      <c r="EHR227"/>
      <c r="EHS227"/>
      <c r="EHT227"/>
      <c r="EHU227"/>
      <c r="EHV227"/>
      <c r="EHW227"/>
      <c r="EHX227"/>
      <c r="EHY227"/>
      <c r="EHZ227"/>
      <c r="EIA227"/>
      <c r="EIB227"/>
      <c r="EIC227"/>
      <c r="EID227"/>
      <c r="EIE227"/>
      <c r="EIF227"/>
      <c r="EIG227"/>
      <c r="EIH227"/>
      <c r="EII227"/>
      <c r="EIJ227"/>
      <c r="EIK227"/>
      <c r="EIL227"/>
      <c r="EIM227"/>
      <c r="EIN227"/>
      <c r="EIO227"/>
      <c r="EIP227"/>
      <c r="EIQ227"/>
      <c r="EIR227"/>
      <c r="EIS227"/>
      <c r="EIT227"/>
      <c r="EIU227"/>
      <c r="EIV227"/>
      <c r="EIW227"/>
      <c r="EIX227"/>
      <c r="EIY227"/>
      <c r="EIZ227"/>
      <c r="EJA227"/>
      <c r="EJB227"/>
      <c r="EJC227"/>
      <c r="EJD227"/>
      <c r="EJE227"/>
      <c r="EJF227"/>
      <c r="EJG227"/>
      <c r="EJH227"/>
      <c r="EJI227"/>
      <c r="EJJ227"/>
      <c r="EJK227"/>
      <c r="EJL227"/>
      <c r="EJM227"/>
      <c r="EJN227"/>
      <c r="EJO227"/>
      <c r="EJP227"/>
      <c r="EJQ227"/>
      <c r="EJR227"/>
      <c r="EJS227"/>
      <c r="EJT227"/>
      <c r="EJU227"/>
      <c r="EJV227"/>
      <c r="EJW227"/>
      <c r="EJX227"/>
      <c r="EJY227"/>
      <c r="EJZ227"/>
      <c r="EKA227"/>
      <c r="EKB227"/>
      <c r="EKC227"/>
      <c r="EKD227"/>
      <c r="EKE227"/>
      <c r="EKF227"/>
      <c r="EKG227"/>
      <c r="EKH227"/>
      <c r="EKI227"/>
      <c r="EKJ227"/>
      <c r="EKK227"/>
      <c r="EKL227"/>
      <c r="EKM227"/>
      <c r="EKN227"/>
      <c r="EKO227"/>
      <c r="EKP227"/>
      <c r="EKQ227"/>
      <c r="EKR227"/>
      <c r="EKS227"/>
      <c r="EKT227"/>
      <c r="EKU227"/>
      <c r="EKV227"/>
      <c r="EKW227"/>
      <c r="EKX227"/>
      <c r="EKY227"/>
      <c r="EKZ227"/>
      <c r="ELA227"/>
      <c r="ELB227"/>
      <c r="ELC227"/>
      <c r="ELD227"/>
      <c r="ELE227"/>
      <c r="ELF227"/>
      <c r="ELG227"/>
      <c r="ELH227"/>
      <c r="ELI227"/>
      <c r="ELJ227"/>
      <c r="ELK227"/>
      <c r="ELL227"/>
      <c r="ELM227"/>
      <c r="ELN227"/>
      <c r="ELO227"/>
      <c r="ELP227"/>
      <c r="ELQ227"/>
      <c r="ELR227"/>
      <c r="ELS227"/>
      <c r="ELT227"/>
      <c r="ELU227"/>
      <c r="ELV227"/>
      <c r="ELW227"/>
      <c r="ELX227"/>
      <c r="ELY227"/>
      <c r="ELZ227"/>
      <c r="EMA227"/>
      <c r="EMB227"/>
      <c r="EMC227"/>
      <c r="EMD227"/>
      <c r="EME227"/>
      <c r="EMF227"/>
      <c r="EMG227"/>
      <c r="EMH227"/>
      <c r="EMI227"/>
      <c r="EMJ227"/>
      <c r="EMK227"/>
      <c r="EML227"/>
      <c r="EMM227"/>
      <c r="EMN227"/>
      <c r="EMO227"/>
      <c r="EMP227"/>
      <c r="EMQ227"/>
      <c r="EMR227"/>
      <c r="EMS227"/>
      <c r="EMT227"/>
      <c r="EMU227"/>
      <c r="EMV227"/>
      <c r="EMW227"/>
      <c r="EMX227"/>
      <c r="EMY227"/>
      <c r="EMZ227"/>
      <c r="ENA227"/>
      <c r="ENB227"/>
      <c r="ENC227"/>
      <c r="END227"/>
      <c r="ENE227"/>
      <c r="ENF227"/>
      <c r="ENG227"/>
      <c r="ENH227"/>
      <c r="ENI227"/>
      <c r="ENJ227"/>
      <c r="ENK227"/>
      <c r="ENL227"/>
      <c r="ENM227"/>
      <c r="ENN227"/>
      <c r="ENO227"/>
      <c r="ENP227"/>
      <c r="ENQ227"/>
      <c r="ENR227"/>
      <c r="ENS227"/>
      <c r="ENT227"/>
      <c r="ENU227"/>
      <c r="ENV227"/>
      <c r="ENW227"/>
      <c r="ENX227"/>
      <c r="ENY227"/>
      <c r="ENZ227"/>
      <c r="EOA227"/>
      <c r="EOB227"/>
      <c r="EOC227"/>
      <c r="EOD227"/>
      <c r="EOE227"/>
      <c r="EOF227"/>
      <c r="EOG227"/>
      <c r="EOH227"/>
      <c r="EOI227"/>
      <c r="EOJ227"/>
      <c r="EOK227"/>
      <c r="EOL227"/>
      <c r="EOM227"/>
      <c r="EON227"/>
      <c r="EOO227"/>
      <c r="EOP227"/>
      <c r="EOQ227"/>
      <c r="EOR227"/>
      <c r="EOS227"/>
      <c r="EOT227"/>
      <c r="EOU227"/>
      <c r="EOV227"/>
      <c r="EOW227"/>
      <c r="EOX227"/>
      <c r="EOY227"/>
      <c r="EOZ227"/>
      <c r="EPA227"/>
      <c r="EPB227"/>
      <c r="EPC227"/>
      <c r="EPD227"/>
      <c r="EPE227"/>
      <c r="EPF227"/>
      <c r="EPG227"/>
      <c r="EPH227"/>
      <c r="EPI227"/>
      <c r="EPJ227"/>
      <c r="EPK227"/>
      <c r="EPL227"/>
      <c r="EPM227"/>
      <c r="EPN227"/>
      <c r="EPO227"/>
      <c r="EPP227"/>
      <c r="EPQ227"/>
      <c r="EPR227"/>
      <c r="EPS227"/>
      <c r="EPT227"/>
      <c r="EPU227"/>
      <c r="EPV227"/>
      <c r="EPW227"/>
      <c r="EPX227"/>
      <c r="EPY227"/>
      <c r="EPZ227"/>
      <c r="EQA227"/>
      <c r="EQB227"/>
      <c r="EQC227"/>
      <c r="EQD227"/>
      <c r="EQE227"/>
      <c r="EQF227"/>
      <c r="EQG227"/>
      <c r="EQH227"/>
      <c r="EQI227"/>
      <c r="EQJ227"/>
      <c r="EQK227"/>
      <c r="EQL227"/>
      <c r="EQM227"/>
      <c r="EQN227"/>
      <c r="EQO227"/>
      <c r="EQP227"/>
      <c r="EQQ227"/>
      <c r="EQR227"/>
      <c r="EQS227"/>
      <c r="EQT227"/>
      <c r="EQU227"/>
      <c r="EQV227"/>
      <c r="EQW227"/>
      <c r="EQX227"/>
      <c r="EQY227"/>
      <c r="EQZ227"/>
      <c r="ERA227"/>
      <c r="ERB227"/>
      <c r="ERC227"/>
      <c r="ERD227"/>
      <c r="ERE227"/>
      <c r="ERF227"/>
      <c r="ERG227"/>
      <c r="ERH227"/>
      <c r="ERI227"/>
      <c r="ERJ227"/>
      <c r="ERK227"/>
      <c r="ERL227"/>
      <c r="ERM227"/>
      <c r="ERN227"/>
      <c r="ERO227"/>
      <c r="ERP227"/>
      <c r="ERQ227"/>
      <c r="ERR227"/>
      <c r="ERS227"/>
      <c r="ERT227"/>
      <c r="ERU227"/>
      <c r="ERV227"/>
      <c r="ERW227"/>
      <c r="ERX227"/>
      <c r="ERY227"/>
      <c r="ERZ227"/>
      <c r="ESA227"/>
      <c r="ESB227"/>
      <c r="ESC227"/>
      <c r="ESD227"/>
      <c r="ESE227"/>
      <c r="ESF227"/>
      <c r="ESG227"/>
      <c r="ESH227"/>
      <c r="ESI227"/>
      <c r="ESJ227"/>
      <c r="ESK227"/>
      <c r="ESL227"/>
      <c r="ESM227"/>
      <c r="ESN227"/>
      <c r="ESO227"/>
      <c r="ESP227"/>
      <c r="ESQ227"/>
      <c r="ESR227"/>
      <c r="ESS227"/>
      <c r="EST227"/>
      <c r="ESU227"/>
      <c r="ESV227"/>
      <c r="ESW227"/>
      <c r="ESX227"/>
      <c r="ESY227"/>
      <c r="ESZ227"/>
      <c r="ETA227"/>
      <c r="ETB227"/>
      <c r="ETC227"/>
      <c r="ETD227"/>
      <c r="ETE227"/>
      <c r="ETF227"/>
      <c r="ETG227"/>
      <c r="ETH227"/>
      <c r="ETI227"/>
      <c r="ETJ227"/>
      <c r="ETK227"/>
      <c r="ETL227"/>
      <c r="ETM227"/>
      <c r="ETN227"/>
      <c r="ETO227"/>
      <c r="ETP227"/>
      <c r="ETQ227"/>
      <c r="ETR227"/>
      <c r="ETS227"/>
      <c r="ETT227"/>
      <c r="ETU227"/>
      <c r="ETV227"/>
      <c r="ETW227"/>
      <c r="ETX227"/>
      <c r="ETY227"/>
      <c r="ETZ227"/>
      <c r="EUA227"/>
      <c r="EUB227"/>
      <c r="EUC227"/>
      <c r="EUD227"/>
      <c r="EUE227"/>
      <c r="EUF227"/>
      <c r="EUG227"/>
      <c r="EUH227"/>
      <c r="EUI227"/>
      <c r="EUJ227"/>
      <c r="EUK227"/>
      <c r="EUL227"/>
      <c r="EUM227"/>
      <c r="EUN227"/>
      <c r="EUO227"/>
      <c r="EUP227"/>
      <c r="EUQ227"/>
      <c r="EUR227"/>
      <c r="EUS227"/>
      <c r="EUT227"/>
      <c r="EUU227"/>
      <c r="EUV227"/>
      <c r="EUW227"/>
      <c r="EUX227"/>
      <c r="EUY227"/>
      <c r="EUZ227"/>
      <c r="EVA227"/>
      <c r="EVB227"/>
      <c r="EVC227"/>
      <c r="EVD227"/>
      <c r="EVE227"/>
      <c r="EVF227"/>
      <c r="EVG227"/>
      <c r="EVH227"/>
      <c r="EVI227"/>
      <c r="EVJ227"/>
      <c r="EVK227"/>
      <c r="EVL227"/>
      <c r="EVM227"/>
      <c r="EVN227"/>
      <c r="EVO227"/>
      <c r="EVP227"/>
      <c r="EVQ227"/>
      <c r="EVR227"/>
      <c r="EVS227"/>
      <c r="EVT227"/>
      <c r="EVU227"/>
      <c r="EVV227"/>
      <c r="EVW227"/>
      <c r="EVX227"/>
      <c r="EVY227"/>
      <c r="EVZ227"/>
      <c r="EWA227"/>
      <c r="EWB227"/>
      <c r="EWC227"/>
      <c r="EWD227"/>
      <c r="EWE227"/>
      <c r="EWF227"/>
      <c r="EWG227"/>
      <c r="EWH227"/>
      <c r="EWI227"/>
      <c r="EWJ227"/>
      <c r="EWK227"/>
      <c r="EWL227"/>
      <c r="EWM227"/>
      <c r="EWN227"/>
      <c r="EWO227"/>
      <c r="EWP227"/>
      <c r="EWQ227"/>
      <c r="EWR227"/>
      <c r="EWS227"/>
      <c r="EWT227"/>
      <c r="EWU227"/>
      <c r="EWV227"/>
      <c r="EWW227"/>
      <c r="EWX227"/>
      <c r="EWY227"/>
      <c r="EWZ227"/>
      <c r="EXA227"/>
      <c r="EXB227"/>
      <c r="EXC227"/>
      <c r="EXD227"/>
      <c r="EXE227"/>
      <c r="EXF227"/>
      <c r="EXG227"/>
      <c r="EXH227"/>
      <c r="EXI227"/>
      <c r="EXJ227"/>
      <c r="EXK227"/>
      <c r="EXL227"/>
      <c r="EXM227"/>
      <c r="EXN227"/>
      <c r="EXO227"/>
      <c r="EXP227"/>
      <c r="EXQ227"/>
      <c r="EXR227"/>
      <c r="EXS227"/>
      <c r="EXT227"/>
      <c r="EXU227"/>
      <c r="EXV227"/>
      <c r="EXW227"/>
      <c r="EXX227"/>
      <c r="EXY227"/>
      <c r="EXZ227"/>
      <c r="EYA227"/>
      <c r="EYB227"/>
      <c r="EYC227"/>
      <c r="EYD227"/>
      <c r="EYE227"/>
      <c r="EYF227"/>
      <c r="EYG227"/>
      <c r="EYH227"/>
      <c r="EYI227"/>
      <c r="EYJ227"/>
      <c r="EYK227"/>
      <c r="EYL227"/>
      <c r="EYM227"/>
      <c r="EYN227"/>
      <c r="EYO227"/>
      <c r="EYP227"/>
      <c r="EYQ227"/>
      <c r="EYR227"/>
      <c r="EYS227"/>
      <c r="EYT227"/>
      <c r="EYU227"/>
      <c r="EYV227"/>
      <c r="EYW227"/>
      <c r="EYX227"/>
      <c r="EYY227"/>
      <c r="EYZ227"/>
      <c r="EZA227"/>
      <c r="EZB227"/>
      <c r="EZC227"/>
      <c r="EZD227"/>
      <c r="EZE227"/>
      <c r="EZF227"/>
      <c r="EZG227"/>
      <c r="EZH227"/>
      <c r="EZI227"/>
      <c r="EZJ227"/>
      <c r="EZK227"/>
      <c r="EZL227"/>
      <c r="EZM227"/>
      <c r="EZN227"/>
      <c r="EZO227"/>
      <c r="EZP227"/>
      <c r="EZQ227"/>
      <c r="EZR227"/>
      <c r="EZS227"/>
      <c r="EZT227"/>
      <c r="EZU227"/>
      <c r="EZV227"/>
      <c r="EZW227"/>
      <c r="EZX227"/>
      <c r="EZY227"/>
      <c r="EZZ227"/>
      <c r="FAA227"/>
      <c r="FAB227"/>
      <c r="FAC227"/>
      <c r="FAD227"/>
      <c r="FAE227"/>
      <c r="FAF227"/>
      <c r="FAG227"/>
      <c r="FAH227"/>
      <c r="FAI227"/>
      <c r="FAJ227"/>
      <c r="FAK227"/>
      <c r="FAL227"/>
      <c r="FAM227"/>
      <c r="FAN227"/>
      <c r="FAO227"/>
      <c r="FAP227"/>
      <c r="FAQ227"/>
      <c r="FAR227"/>
      <c r="FAS227"/>
      <c r="FAT227"/>
      <c r="FAU227"/>
      <c r="FAV227"/>
      <c r="FAW227"/>
      <c r="FAX227"/>
      <c r="FAY227"/>
      <c r="FAZ227"/>
      <c r="FBA227"/>
      <c r="FBB227"/>
      <c r="FBC227"/>
      <c r="FBD227"/>
      <c r="FBE227"/>
      <c r="FBF227"/>
      <c r="FBG227"/>
      <c r="FBH227"/>
      <c r="FBI227"/>
      <c r="FBJ227"/>
      <c r="FBK227"/>
      <c r="FBL227"/>
      <c r="FBM227"/>
      <c r="FBN227"/>
      <c r="FBO227"/>
      <c r="FBP227"/>
      <c r="FBQ227"/>
      <c r="FBR227"/>
      <c r="FBS227"/>
      <c r="FBT227"/>
      <c r="FBU227"/>
      <c r="FBV227"/>
      <c r="FBW227"/>
      <c r="FBX227"/>
      <c r="FBY227"/>
      <c r="FBZ227"/>
      <c r="FCA227"/>
      <c r="FCB227"/>
      <c r="FCC227"/>
      <c r="FCD227"/>
      <c r="FCE227"/>
      <c r="FCF227"/>
      <c r="FCG227"/>
      <c r="FCH227"/>
      <c r="FCI227"/>
      <c r="FCJ227"/>
      <c r="FCK227"/>
      <c r="FCL227"/>
      <c r="FCM227"/>
      <c r="FCN227"/>
      <c r="FCO227"/>
      <c r="FCP227"/>
      <c r="FCQ227"/>
      <c r="FCR227"/>
      <c r="FCS227"/>
      <c r="FCT227"/>
      <c r="FCU227"/>
      <c r="FCV227"/>
      <c r="FCW227"/>
      <c r="FCX227"/>
      <c r="FCY227"/>
      <c r="FCZ227"/>
      <c r="FDA227"/>
      <c r="FDB227"/>
      <c r="FDC227"/>
      <c r="FDD227"/>
      <c r="FDE227"/>
      <c r="FDF227"/>
      <c r="FDG227"/>
      <c r="FDH227"/>
      <c r="FDI227"/>
      <c r="FDJ227"/>
      <c r="FDK227"/>
      <c r="FDL227"/>
      <c r="FDM227"/>
      <c r="FDN227"/>
      <c r="FDO227"/>
      <c r="FDP227"/>
      <c r="FDQ227"/>
      <c r="FDR227"/>
      <c r="FDS227"/>
      <c r="FDT227"/>
      <c r="FDU227"/>
      <c r="FDV227"/>
      <c r="FDW227"/>
      <c r="FDX227"/>
      <c r="FDY227"/>
      <c r="FDZ227"/>
      <c r="FEA227"/>
      <c r="FEB227"/>
      <c r="FEC227"/>
      <c r="FED227"/>
      <c r="FEE227"/>
      <c r="FEF227"/>
      <c r="FEG227"/>
      <c r="FEH227"/>
      <c r="FEI227"/>
      <c r="FEJ227"/>
      <c r="FEK227"/>
      <c r="FEL227"/>
      <c r="FEM227"/>
      <c r="FEN227"/>
      <c r="FEO227"/>
      <c r="FEP227"/>
      <c r="FEQ227"/>
      <c r="FER227"/>
      <c r="FES227"/>
      <c r="FET227"/>
      <c r="FEU227"/>
      <c r="FEV227"/>
      <c r="FEW227"/>
      <c r="FEX227"/>
      <c r="FEY227"/>
      <c r="FEZ227"/>
      <c r="FFA227"/>
      <c r="FFB227"/>
      <c r="FFC227"/>
      <c r="FFD227"/>
      <c r="FFE227"/>
      <c r="FFF227"/>
      <c r="FFG227"/>
      <c r="FFH227"/>
      <c r="FFI227"/>
      <c r="FFJ227"/>
      <c r="FFK227"/>
      <c r="FFL227"/>
      <c r="FFM227"/>
      <c r="FFN227"/>
      <c r="FFO227"/>
      <c r="FFP227"/>
      <c r="FFQ227"/>
      <c r="FFR227"/>
      <c r="FFS227"/>
      <c r="FFT227"/>
      <c r="FFU227"/>
      <c r="FFV227"/>
      <c r="FFW227"/>
      <c r="FFX227"/>
      <c r="FFY227"/>
      <c r="FFZ227"/>
      <c r="FGA227"/>
      <c r="FGB227"/>
      <c r="FGC227"/>
      <c r="FGD227"/>
      <c r="FGE227"/>
      <c r="FGF227"/>
      <c r="FGG227"/>
      <c r="FGH227"/>
      <c r="FGI227"/>
      <c r="FGJ227"/>
      <c r="FGK227"/>
      <c r="FGL227"/>
      <c r="FGM227"/>
      <c r="FGN227"/>
      <c r="FGO227"/>
      <c r="FGP227"/>
      <c r="FGQ227"/>
      <c r="FGR227"/>
      <c r="FGS227"/>
      <c r="FGT227"/>
      <c r="FGU227"/>
      <c r="FGV227"/>
      <c r="FGW227"/>
      <c r="FGX227"/>
      <c r="FGY227"/>
      <c r="FGZ227"/>
      <c r="FHA227"/>
      <c r="FHB227"/>
      <c r="FHC227"/>
      <c r="FHD227"/>
      <c r="FHE227"/>
      <c r="FHF227"/>
      <c r="FHG227"/>
      <c r="FHH227"/>
      <c r="FHI227"/>
      <c r="FHJ227"/>
      <c r="FHK227"/>
      <c r="FHL227"/>
      <c r="FHM227"/>
      <c r="FHN227"/>
      <c r="FHO227"/>
      <c r="FHP227"/>
      <c r="FHQ227"/>
      <c r="FHR227"/>
      <c r="FHS227"/>
      <c r="FHT227"/>
      <c r="FHU227"/>
      <c r="FHV227"/>
      <c r="FHW227"/>
      <c r="FHX227"/>
      <c r="FHY227"/>
      <c r="FHZ227"/>
      <c r="FIA227"/>
      <c r="FIB227"/>
      <c r="FIC227"/>
      <c r="FID227"/>
      <c r="FIE227"/>
      <c r="FIF227"/>
      <c r="FIG227"/>
      <c r="FIH227"/>
      <c r="FII227"/>
      <c r="FIJ227"/>
      <c r="FIK227"/>
      <c r="FIL227"/>
      <c r="FIM227"/>
      <c r="FIN227"/>
      <c r="FIO227"/>
      <c r="FIP227"/>
      <c r="FIQ227"/>
      <c r="FIR227"/>
      <c r="FIS227"/>
      <c r="FIT227"/>
      <c r="FIU227"/>
      <c r="FIV227"/>
      <c r="FIW227"/>
      <c r="FIX227"/>
      <c r="FIY227"/>
      <c r="FIZ227"/>
      <c r="FJA227"/>
      <c r="FJB227"/>
      <c r="FJC227"/>
      <c r="FJD227"/>
      <c r="FJE227"/>
      <c r="FJF227"/>
      <c r="FJG227"/>
      <c r="FJH227"/>
      <c r="FJI227"/>
      <c r="FJJ227"/>
      <c r="FJK227"/>
      <c r="FJL227"/>
      <c r="FJM227"/>
      <c r="FJN227"/>
      <c r="FJO227"/>
      <c r="FJP227"/>
      <c r="FJQ227"/>
      <c r="FJR227"/>
      <c r="FJS227"/>
      <c r="FJT227"/>
      <c r="FJU227"/>
      <c r="FJV227"/>
      <c r="FJW227"/>
      <c r="FJX227"/>
      <c r="FJY227"/>
      <c r="FJZ227"/>
      <c r="FKA227"/>
      <c r="FKB227"/>
      <c r="FKC227"/>
      <c r="FKD227"/>
      <c r="FKE227"/>
      <c r="FKF227"/>
      <c r="FKG227"/>
      <c r="FKH227"/>
      <c r="FKI227"/>
      <c r="FKJ227"/>
      <c r="FKK227"/>
      <c r="FKL227"/>
      <c r="FKM227"/>
      <c r="FKN227"/>
      <c r="FKO227"/>
      <c r="FKP227"/>
      <c r="FKQ227"/>
      <c r="FKR227"/>
      <c r="FKS227"/>
      <c r="FKT227"/>
      <c r="FKU227"/>
      <c r="FKV227"/>
      <c r="FKW227"/>
      <c r="FKX227"/>
      <c r="FKY227"/>
      <c r="FKZ227"/>
      <c r="FLA227"/>
      <c r="FLB227"/>
      <c r="FLC227"/>
      <c r="FLD227"/>
      <c r="FLE227"/>
      <c r="FLF227"/>
      <c r="FLG227"/>
      <c r="FLH227"/>
      <c r="FLI227"/>
      <c r="FLJ227"/>
      <c r="FLK227"/>
      <c r="FLL227"/>
      <c r="FLM227"/>
      <c r="FLN227"/>
      <c r="FLO227"/>
      <c r="FLP227"/>
      <c r="FLQ227"/>
      <c r="FLR227"/>
      <c r="FLS227"/>
      <c r="FLT227"/>
      <c r="FLU227"/>
      <c r="FLV227"/>
      <c r="FLW227"/>
      <c r="FLX227"/>
      <c r="FLY227"/>
      <c r="FLZ227"/>
      <c r="FMA227"/>
      <c r="FMB227"/>
      <c r="FMC227"/>
      <c r="FMD227"/>
      <c r="FME227"/>
      <c r="FMF227"/>
      <c r="FMG227"/>
      <c r="FMH227"/>
      <c r="FMI227"/>
      <c r="FMJ227"/>
      <c r="FMK227"/>
      <c r="FML227"/>
      <c r="FMM227"/>
      <c r="FMN227"/>
      <c r="FMO227"/>
      <c r="FMP227"/>
      <c r="FMQ227"/>
      <c r="FMR227"/>
      <c r="FMS227"/>
      <c r="FMT227"/>
      <c r="FMU227"/>
      <c r="FMV227"/>
      <c r="FMW227"/>
      <c r="FMX227"/>
      <c r="FMY227"/>
      <c r="FMZ227"/>
      <c r="FNA227"/>
      <c r="FNB227"/>
      <c r="FNC227"/>
      <c r="FND227"/>
      <c r="FNE227"/>
      <c r="FNF227"/>
      <c r="FNG227"/>
      <c r="FNH227"/>
      <c r="FNI227"/>
      <c r="FNJ227"/>
      <c r="FNK227"/>
      <c r="FNL227"/>
      <c r="FNM227"/>
      <c r="FNN227"/>
      <c r="FNO227"/>
      <c r="FNP227"/>
      <c r="FNQ227"/>
      <c r="FNR227"/>
      <c r="FNS227"/>
      <c r="FNT227"/>
      <c r="FNU227"/>
      <c r="FNV227"/>
      <c r="FNW227"/>
      <c r="FNX227"/>
      <c r="FNY227"/>
      <c r="FNZ227"/>
      <c r="FOA227"/>
      <c r="FOB227"/>
      <c r="FOC227"/>
      <c r="FOD227"/>
      <c r="FOE227"/>
      <c r="FOF227"/>
      <c r="FOG227"/>
      <c r="FOH227"/>
      <c r="FOI227"/>
      <c r="FOJ227"/>
      <c r="FOK227"/>
      <c r="FOL227"/>
      <c r="FOM227"/>
      <c r="FON227"/>
      <c r="FOO227"/>
      <c r="FOP227"/>
      <c r="FOQ227"/>
      <c r="FOR227"/>
      <c r="FOS227"/>
      <c r="FOT227"/>
      <c r="FOU227"/>
      <c r="FOV227"/>
      <c r="FOW227"/>
      <c r="FOX227"/>
      <c r="FOY227"/>
      <c r="FOZ227"/>
      <c r="FPA227"/>
      <c r="FPB227"/>
      <c r="FPC227"/>
      <c r="FPD227"/>
      <c r="FPE227"/>
      <c r="FPF227"/>
      <c r="FPG227"/>
      <c r="FPH227"/>
      <c r="FPI227"/>
      <c r="FPJ227"/>
      <c r="FPK227"/>
      <c r="FPL227"/>
      <c r="FPM227"/>
      <c r="FPN227"/>
      <c r="FPO227"/>
      <c r="FPP227"/>
      <c r="FPQ227"/>
      <c r="FPR227"/>
      <c r="FPS227"/>
      <c r="FPT227"/>
      <c r="FPU227"/>
      <c r="FPV227"/>
      <c r="FPW227"/>
      <c r="FPX227"/>
      <c r="FPY227"/>
      <c r="FPZ227"/>
      <c r="FQA227"/>
      <c r="FQB227"/>
      <c r="FQC227"/>
      <c r="FQD227"/>
      <c r="FQE227"/>
      <c r="FQF227"/>
      <c r="FQG227"/>
      <c r="FQH227"/>
      <c r="FQI227"/>
      <c r="FQJ227"/>
      <c r="FQK227"/>
      <c r="FQL227"/>
      <c r="FQM227"/>
      <c r="FQN227"/>
      <c r="FQO227"/>
      <c r="FQP227"/>
      <c r="FQQ227"/>
      <c r="FQR227"/>
      <c r="FQS227"/>
      <c r="FQT227"/>
      <c r="FQU227"/>
      <c r="FQV227"/>
      <c r="FQW227"/>
      <c r="FQX227"/>
      <c r="FQY227"/>
      <c r="FQZ227"/>
      <c r="FRA227"/>
      <c r="FRB227"/>
      <c r="FRC227"/>
      <c r="FRD227"/>
      <c r="FRE227"/>
      <c r="FRF227"/>
      <c r="FRG227"/>
      <c r="FRH227"/>
      <c r="FRI227"/>
      <c r="FRJ227"/>
      <c r="FRK227"/>
      <c r="FRL227"/>
      <c r="FRM227"/>
      <c r="FRN227"/>
      <c r="FRO227"/>
      <c r="FRP227"/>
      <c r="FRQ227"/>
      <c r="FRR227"/>
      <c r="FRS227"/>
      <c r="FRT227"/>
      <c r="FRU227"/>
      <c r="FRV227"/>
      <c r="FRW227"/>
      <c r="FRX227"/>
      <c r="FRY227"/>
      <c r="FRZ227"/>
      <c r="FSA227"/>
      <c r="FSB227"/>
      <c r="FSC227"/>
      <c r="FSD227"/>
      <c r="FSE227"/>
      <c r="FSF227"/>
      <c r="FSG227"/>
      <c r="FSH227"/>
      <c r="FSI227"/>
      <c r="FSJ227"/>
      <c r="FSK227"/>
      <c r="FSL227"/>
      <c r="FSM227"/>
      <c r="FSN227"/>
      <c r="FSO227"/>
      <c r="FSP227"/>
      <c r="FSQ227"/>
      <c r="FSR227"/>
      <c r="FSS227"/>
      <c r="FST227"/>
      <c r="FSU227"/>
      <c r="FSV227"/>
      <c r="FSW227"/>
      <c r="FSX227"/>
      <c r="FSY227"/>
      <c r="FSZ227"/>
      <c r="FTA227"/>
      <c r="FTB227"/>
      <c r="FTC227"/>
      <c r="FTD227"/>
      <c r="FTE227"/>
      <c r="FTF227"/>
      <c r="FTG227"/>
      <c r="FTH227"/>
      <c r="FTI227"/>
      <c r="FTJ227"/>
      <c r="FTK227"/>
      <c r="FTL227"/>
      <c r="FTM227"/>
      <c r="FTN227"/>
      <c r="FTO227"/>
      <c r="FTP227"/>
      <c r="FTQ227"/>
      <c r="FTR227"/>
      <c r="FTS227"/>
      <c r="FTT227"/>
      <c r="FTU227"/>
      <c r="FTV227"/>
      <c r="FTW227"/>
      <c r="FTX227"/>
      <c r="FTY227"/>
      <c r="FTZ227"/>
      <c r="FUA227"/>
      <c r="FUB227"/>
      <c r="FUC227"/>
      <c r="FUD227"/>
      <c r="FUE227"/>
      <c r="FUF227"/>
      <c r="FUG227"/>
      <c r="FUH227"/>
      <c r="FUI227"/>
      <c r="FUJ227"/>
      <c r="FUK227"/>
      <c r="FUL227"/>
      <c r="FUM227"/>
      <c r="FUN227"/>
      <c r="FUO227"/>
      <c r="FUP227"/>
      <c r="FUQ227"/>
      <c r="FUR227"/>
      <c r="FUS227"/>
      <c r="FUT227"/>
      <c r="FUU227"/>
      <c r="FUV227"/>
      <c r="FUW227"/>
      <c r="FUX227"/>
      <c r="FUY227"/>
      <c r="FUZ227"/>
      <c r="FVA227"/>
      <c r="FVB227"/>
      <c r="FVC227"/>
      <c r="FVD227"/>
      <c r="FVE227"/>
      <c r="FVF227"/>
      <c r="FVG227"/>
      <c r="FVH227"/>
      <c r="FVI227"/>
      <c r="FVJ227"/>
      <c r="FVK227"/>
      <c r="FVL227"/>
      <c r="FVM227"/>
      <c r="FVN227"/>
      <c r="FVO227"/>
      <c r="FVP227"/>
      <c r="FVQ227"/>
      <c r="FVR227"/>
      <c r="FVS227"/>
      <c r="FVT227"/>
      <c r="FVU227"/>
      <c r="FVV227"/>
      <c r="FVW227"/>
      <c r="FVX227"/>
      <c r="FVY227"/>
      <c r="FVZ227"/>
      <c r="FWA227"/>
      <c r="FWB227"/>
      <c r="FWC227"/>
      <c r="FWD227"/>
      <c r="FWE227"/>
      <c r="FWF227"/>
      <c r="FWG227"/>
      <c r="FWH227"/>
      <c r="FWI227"/>
      <c r="FWJ227"/>
      <c r="FWK227"/>
      <c r="FWL227"/>
      <c r="FWM227"/>
      <c r="FWN227"/>
      <c r="FWO227"/>
      <c r="FWP227"/>
      <c r="FWQ227"/>
      <c r="FWR227"/>
      <c r="FWS227"/>
      <c r="FWT227"/>
      <c r="FWU227"/>
      <c r="FWV227"/>
      <c r="FWW227"/>
      <c r="FWX227"/>
      <c r="FWY227"/>
      <c r="FWZ227"/>
      <c r="FXA227"/>
      <c r="FXB227"/>
      <c r="FXC227"/>
      <c r="FXD227"/>
      <c r="FXE227"/>
      <c r="FXF227"/>
      <c r="FXG227"/>
      <c r="FXH227"/>
      <c r="FXI227"/>
      <c r="FXJ227"/>
      <c r="FXK227"/>
      <c r="FXL227"/>
      <c r="FXM227"/>
      <c r="FXN227"/>
      <c r="FXO227"/>
      <c r="FXP227"/>
      <c r="FXQ227"/>
      <c r="FXR227"/>
      <c r="FXS227"/>
      <c r="FXT227"/>
      <c r="FXU227"/>
      <c r="FXV227"/>
      <c r="FXW227"/>
      <c r="FXX227"/>
      <c r="FXY227"/>
      <c r="FXZ227"/>
      <c r="FYA227"/>
      <c r="FYB227"/>
      <c r="FYC227"/>
      <c r="FYD227"/>
      <c r="FYE227"/>
      <c r="FYF227"/>
      <c r="FYG227"/>
      <c r="FYH227"/>
      <c r="FYI227"/>
      <c r="FYJ227"/>
      <c r="FYK227"/>
      <c r="FYL227"/>
      <c r="FYM227"/>
      <c r="FYN227"/>
      <c r="FYO227"/>
      <c r="FYP227"/>
      <c r="FYQ227"/>
      <c r="FYR227"/>
      <c r="FYS227"/>
      <c r="FYT227"/>
      <c r="FYU227"/>
      <c r="FYV227"/>
      <c r="FYW227"/>
      <c r="FYX227"/>
      <c r="FYY227"/>
      <c r="FYZ227"/>
      <c r="FZA227"/>
      <c r="FZB227"/>
      <c r="FZC227"/>
      <c r="FZD227"/>
      <c r="FZE227"/>
      <c r="FZF227"/>
      <c r="FZG227"/>
      <c r="FZH227"/>
      <c r="FZI227"/>
      <c r="FZJ227"/>
      <c r="FZK227"/>
      <c r="FZL227"/>
      <c r="FZM227"/>
      <c r="FZN227"/>
      <c r="FZO227"/>
      <c r="FZP227"/>
      <c r="FZQ227"/>
      <c r="FZR227"/>
      <c r="FZS227"/>
      <c r="FZT227"/>
      <c r="FZU227"/>
      <c r="FZV227"/>
      <c r="FZW227"/>
      <c r="FZX227"/>
      <c r="FZY227"/>
      <c r="FZZ227"/>
      <c r="GAA227"/>
      <c r="GAB227"/>
      <c r="GAC227"/>
      <c r="GAD227"/>
      <c r="GAE227"/>
      <c r="GAF227"/>
      <c r="GAG227"/>
      <c r="GAH227"/>
      <c r="GAI227"/>
      <c r="GAJ227"/>
      <c r="GAK227"/>
      <c r="GAL227"/>
      <c r="GAM227"/>
      <c r="GAN227"/>
      <c r="GAO227"/>
      <c r="GAP227"/>
      <c r="GAQ227"/>
      <c r="GAR227"/>
      <c r="GAS227"/>
      <c r="GAT227"/>
      <c r="GAU227"/>
      <c r="GAV227"/>
      <c r="GAW227"/>
      <c r="GAX227"/>
      <c r="GAY227"/>
      <c r="GAZ227"/>
      <c r="GBA227"/>
      <c r="GBB227"/>
      <c r="GBC227"/>
      <c r="GBD227"/>
      <c r="GBE227"/>
      <c r="GBF227"/>
      <c r="GBG227"/>
      <c r="GBH227"/>
      <c r="GBI227"/>
      <c r="GBJ227"/>
      <c r="GBK227"/>
      <c r="GBL227"/>
      <c r="GBM227"/>
      <c r="GBN227"/>
      <c r="GBO227"/>
      <c r="GBP227"/>
      <c r="GBQ227"/>
      <c r="GBR227"/>
      <c r="GBS227"/>
      <c r="GBT227"/>
      <c r="GBU227"/>
      <c r="GBV227"/>
      <c r="GBW227"/>
      <c r="GBX227"/>
      <c r="GBY227"/>
      <c r="GBZ227"/>
      <c r="GCA227"/>
      <c r="GCB227"/>
      <c r="GCC227"/>
      <c r="GCD227"/>
      <c r="GCE227"/>
      <c r="GCF227"/>
      <c r="GCG227"/>
      <c r="GCH227"/>
      <c r="GCI227"/>
      <c r="GCJ227"/>
      <c r="GCK227"/>
      <c r="GCL227"/>
      <c r="GCM227"/>
      <c r="GCN227"/>
      <c r="GCO227"/>
      <c r="GCP227"/>
      <c r="GCQ227"/>
      <c r="GCR227"/>
      <c r="GCS227"/>
      <c r="GCT227"/>
      <c r="GCU227"/>
      <c r="GCV227"/>
      <c r="GCW227"/>
      <c r="GCX227"/>
      <c r="GCY227"/>
      <c r="GCZ227"/>
      <c r="GDA227"/>
      <c r="GDB227"/>
      <c r="GDC227"/>
      <c r="GDD227"/>
      <c r="GDE227"/>
      <c r="GDF227"/>
      <c r="GDG227"/>
      <c r="GDH227"/>
      <c r="GDI227"/>
      <c r="GDJ227"/>
      <c r="GDK227"/>
      <c r="GDL227"/>
      <c r="GDM227"/>
      <c r="GDN227"/>
      <c r="GDO227"/>
      <c r="GDP227"/>
      <c r="GDQ227"/>
      <c r="GDR227"/>
      <c r="GDS227"/>
      <c r="GDT227"/>
      <c r="GDU227"/>
      <c r="GDV227"/>
      <c r="GDW227"/>
      <c r="GDX227"/>
      <c r="GDY227"/>
      <c r="GDZ227"/>
      <c r="GEA227"/>
      <c r="GEB227"/>
      <c r="GEC227"/>
      <c r="GED227"/>
      <c r="GEE227"/>
      <c r="GEF227"/>
      <c r="GEG227"/>
      <c r="GEH227"/>
      <c r="GEI227"/>
      <c r="GEJ227"/>
      <c r="GEK227"/>
      <c r="GEL227"/>
      <c r="GEM227"/>
      <c r="GEN227"/>
      <c r="GEO227"/>
      <c r="GEP227"/>
      <c r="GEQ227"/>
      <c r="GER227"/>
      <c r="GES227"/>
      <c r="GET227"/>
      <c r="GEU227"/>
      <c r="GEV227"/>
      <c r="GEW227"/>
      <c r="GEX227"/>
      <c r="GEY227"/>
      <c r="GEZ227"/>
      <c r="GFA227"/>
      <c r="GFB227"/>
      <c r="GFC227"/>
      <c r="GFD227"/>
      <c r="GFE227"/>
      <c r="GFF227"/>
      <c r="GFG227"/>
      <c r="GFH227"/>
      <c r="GFI227"/>
      <c r="GFJ227"/>
      <c r="GFK227"/>
      <c r="GFL227"/>
      <c r="GFM227"/>
      <c r="GFN227"/>
      <c r="GFO227"/>
      <c r="GFP227"/>
      <c r="GFQ227"/>
      <c r="GFR227"/>
      <c r="GFS227"/>
      <c r="GFT227"/>
      <c r="GFU227"/>
      <c r="GFV227"/>
      <c r="GFW227"/>
      <c r="GFX227"/>
      <c r="GFY227"/>
      <c r="GFZ227"/>
      <c r="GGA227"/>
      <c r="GGB227"/>
      <c r="GGC227"/>
      <c r="GGD227"/>
      <c r="GGE227"/>
      <c r="GGF227"/>
      <c r="GGG227"/>
      <c r="GGH227"/>
      <c r="GGI227"/>
      <c r="GGJ227"/>
      <c r="GGK227"/>
      <c r="GGL227"/>
      <c r="GGM227"/>
      <c r="GGN227"/>
      <c r="GGO227"/>
      <c r="GGP227"/>
      <c r="GGQ227"/>
      <c r="GGR227"/>
      <c r="GGS227"/>
      <c r="GGT227"/>
      <c r="GGU227"/>
      <c r="GGV227"/>
      <c r="GGW227"/>
      <c r="GGX227"/>
      <c r="GGY227"/>
      <c r="GGZ227"/>
      <c r="GHA227"/>
      <c r="GHB227"/>
      <c r="GHC227"/>
      <c r="GHD227"/>
      <c r="GHE227"/>
      <c r="GHF227"/>
      <c r="GHG227"/>
      <c r="GHH227"/>
      <c r="GHI227"/>
      <c r="GHJ227"/>
      <c r="GHK227"/>
      <c r="GHL227"/>
      <c r="GHM227"/>
      <c r="GHN227"/>
      <c r="GHO227"/>
      <c r="GHP227"/>
      <c r="GHQ227"/>
      <c r="GHR227"/>
      <c r="GHS227"/>
      <c r="GHT227"/>
      <c r="GHU227"/>
      <c r="GHV227"/>
      <c r="GHW227"/>
      <c r="GHX227"/>
      <c r="GHY227"/>
      <c r="GHZ227"/>
      <c r="GIA227"/>
      <c r="GIB227"/>
      <c r="GIC227"/>
      <c r="GID227"/>
      <c r="GIE227"/>
      <c r="GIF227"/>
      <c r="GIG227"/>
      <c r="GIH227"/>
      <c r="GII227"/>
      <c r="GIJ227"/>
      <c r="GIK227"/>
      <c r="GIL227"/>
      <c r="GIM227"/>
      <c r="GIN227"/>
      <c r="GIO227"/>
      <c r="GIP227"/>
      <c r="GIQ227"/>
      <c r="GIR227"/>
      <c r="GIS227"/>
      <c r="GIT227"/>
      <c r="GIU227"/>
      <c r="GIV227"/>
      <c r="GIW227"/>
      <c r="GIX227"/>
      <c r="GIY227"/>
      <c r="GIZ227"/>
      <c r="GJA227"/>
      <c r="GJB227"/>
      <c r="GJC227"/>
      <c r="GJD227"/>
      <c r="GJE227"/>
      <c r="GJF227"/>
      <c r="GJG227"/>
      <c r="GJH227"/>
      <c r="GJI227"/>
      <c r="GJJ227"/>
      <c r="GJK227"/>
      <c r="GJL227"/>
      <c r="GJM227"/>
      <c r="GJN227"/>
      <c r="GJO227"/>
      <c r="GJP227"/>
      <c r="GJQ227"/>
      <c r="GJR227"/>
      <c r="GJS227"/>
      <c r="GJT227"/>
      <c r="GJU227"/>
      <c r="GJV227"/>
      <c r="GJW227"/>
      <c r="GJX227"/>
      <c r="GJY227"/>
      <c r="GJZ227"/>
      <c r="GKA227"/>
      <c r="GKB227"/>
      <c r="GKC227"/>
      <c r="GKD227"/>
      <c r="GKE227"/>
      <c r="GKF227"/>
      <c r="GKG227"/>
      <c r="GKH227"/>
      <c r="GKI227"/>
      <c r="GKJ227"/>
      <c r="GKK227"/>
      <c r="GKL227"/>
      <c r="GKM227"/>
      <c r="GKN227"/>
      <c r="GKO227"/>
      <c r="GKP227"/>
      <c r="GKQ227"/>
      <c r="GKR227"/>
      <c r="GKS227"/>
      <c r="GKT227"/>
      <c r="GKU227"/>
      <c r="GKV227"/>
      <c r="GKW227"/>
      <c r="GKX227"/>
      <c r="GKY227"/>
      <c r="GKZ227"/>
      <c r="GLA227"/>
      <c r="GLB227"/>
      <c r="GLC227"/>
      <c r="GLD227"/>
      <c r="GLE227"/>
      <c r="GLF227"/>
      <c r="GLG227"/>
      <c r="GLH227"/>
      <c r="GLI227"/>
      <c r="GLJ227"/>
      <c r="GLK227"/>
      <c r="GLL227"/>
      <c r="GLM227"/>
      <c r="GLN227"/>
      <c r="GLO227"/>
      <c r="GLP227"/>
      <c r="GLQ227"/>
      <c r="GLR227"/>
      <c r="GLS227"/>
      <c r="GLT227"/>
      <c r="GLU227"/>
      <c r="GLV227"/>
      <c r="GLW227"/>
      <c r="GLX227"/>
      <c r="GLY227"/>
      <c r="GLZ227"/>
      <c r="GMA227"/>
      <c r="GMB227"/>
      <c r="GMC227"/>
      <c r="GMD227"/>
      <c r="GME227"/>
      <c r="GMF227"/>
      <c r="GMG227"/>
      <c r="GMH227"/>
      <c r="GMI227"/>
      <c r="GMJ227"/>
      <c r="GMK227"/>
      <c r="GML227"/>
      <c r="GMM227"/>
      <c r="GMN227"/>
      <c r="GMO227"/>
      <c r="GMP227"/>
      <c r="GMQ227"/>
      <c r="GMR227"/>
      <c r="GMS227"/>
      <c r="GMT227"/>
      <c r="GMU227"/>
      <c r="GMV227"/>
      <c r="GMW227"/>
      <c r="GMX227"/>
      <c r="GMY227"/>
      <c r="GMZ227"/>
      <c r="GNA227"/>
      <c r="GNB227"/>
      <c r="GNC227"/>
      <c r="GND227"/>
      <c r="GNE227"/>
      <c r="GNF227"/>
      <c r="GNG227"/>
      <c r="GNH227"/>
      <c r="GNI227"/>
      <c r="GNJ227"/>
      <c r="GNK227"/>
      <c r="GNL227"/>
      <c r="GNM227"/>
      <c r="GNN227"/>
      <c r="GNO227"/>
      <c r="GNP227"/>
      <c r="GNQ227"/>
      <c r="GNR227"/>
      <c r="GNS227"/>
      <c r="GNT227"/>
      <c r="GNU227"/>
      <c r="GNV227"/>
      <c r="GNW227"/>
      <c r="GNX227"/>
      <c r="GNY227"/>
      <c r="GNZ227"/>
      <c r="GOA227"/>
      <c r="GOB227"/>
      <c r="GOC227"/>
      <c r="GOD227"/>
      <c r="GOE227"/>
      <c r="GOF227"/>
      <c r="GOG227"/>
      <c r="GOH227"/>
      <c r="GOI227"/>
      <c r="GOJ227"/>
      <c r="GOK227"/>
      <c r="GOL227"/>
      <c r="GOM227"/>
      <c r="GON227"/>
      <c r="GOO227"/>
      <c r="GOP227"/>
      <c r="GOQ227"/>
      <c r="GOR227"/>
      <c r="GOS227"/>
      <c r="GOT227"/>
      <c r="GOU227"/>
      <c r="GOV227"/>
      <c r="GOW227"/>
      <c r="GOX227"/>
      <c r="GOY227"/>
      <c r="GOZ227"/>
      <c r="GPA227"/>
      <c r="GPB227"/>
      <c r="GPC227"/>
      <c r="GPD227"/>
      <c r="GPE227"/>
      <c r="GPF227"/>
      <c r="GPG227"/>
      <c r="GPH227"/>
      <c r="GPI227"/>
      <c r="GPJ227"/>
      <c r="GPK227"/>
      <c r="GPL227"/>
      <c r="GPM227"/>
      <c r="GPN227"/>
      <c r="GPO227"/>
      <c r="GPP227"/>
      <c r="GPQ227"/>
      <c r="GPR227"/>
      <c r="GPS227"/>
      <c r="GPT227"/>
      <c r="GPU227"/>
      <c r="GPV227"/>
      <c r="GPW227"/>
      <c r="GPX227"/>
      <c r="GPY227"/>
      <c r="GPZ227"/>
      <c r="GQA227"/>
      <c r="GQB227"/>
      <c r="GQC227"/>
      <c r="GQD227"/>
      <c r="GQE227"/>
      <c r="GQF227"/>
      <c r="GQG227"/>
      <c r="GQH227"/>
      <c r="GQI227"/>
      <c r="GQJ227"/>
      <c r="GQK227"/>
      <c r="GQL227"/>
      <c r="GQM227"/>
      <c r="GQN227"/>
      <c r="GQO227"/>
      <c r="GQP227"/>
      <c r="GQQ227"/>
      <c r="GQR227"/>
      <c r="GQS227"/>
      <c r="GQT227"/>
      <c r="GQU227"/>
      <c r="GQV227"/>
      <c r="GQW227"/>
      <c r="GQX227"/>
      <c r="GQY227"/>
      <c r="GQZ227"/>
      <c r="GRA227"/>
      <c r="GRB227"/>
      <c r="GRC227"/>
      <c r="GRD227"/>
      <c r="GRE227"/>
      <c r="GRF227"/>
      <c r="GRG227"/>
      <c r="GRH227"/>
      <c r="GRI227"/>
      <c r="GRJ227"/>
      <c r="GRK227"/>
      <c r="GRL227"/>
      <c r="GRM227"/>
      <c r="GRN227"/>
      <c r="GRO227"/>
      <c r="GRP227"/>
      <c r="GRQ227"/>
      <c r="GRR227"/>
      <c r="GRS227"/>
      <c r="GRT227"/>
      <c r="GRU227"/>
      <c r="GRV227"/>
      <c r="GRW227"/>
      <c r="GRX227"/>
      <c r="GRY227"/>
      <c r="GRZ227"/>
      <c r="GSA227"/>
      <c r="GSB227"/>
      <c r="GSC227"/>
      <c r="GSD227"/>
      <c r="GSE227"/>
      <c r="GSF227"/>
      <c r="GSG227"/>
      <c r="GSH227"/>
      <c r="GSI227"/>
      <c r="GSJ227"/>
      <c r="GSK227"/>
      <c r="GSL227"/>
      <c r="GSM227"/>
      <c r="GSN227"/>
      <c r="GSO227"/>
      <c r="GSP227"/>
      <c r="GSQ227"/>
      <c r="GSR227"/>
      <c r="GSS227"/>
      <c r="GST227"/>
      <c r="GSU227"/>
      <c r="GSV227"/>
      <c r="GSW227"/>
      <c r="GSX227"/>
      <c r="GSY227"/>
      <c r="GSZ227"/>
      <c r="GTA227"/>
      <c r="GTB227"/>
      <c r="GTC227"/>
      <c r="GTD227"/>
      <c r="GTE227"/>
      <c r="GTF227"/>
      <c r="GTG227"/>
      <c r="GTH227"/>
      <c r="GTI227"/>
      <c r="GTJ227"/>
      <c r="GTK227"/>
      <c r="GTL227"/>
      <c r="GTM227"/>
      <c r="GTN227"/>
      <c r="GTO227"/>
      <c r="GTP227"/>
      <c r="GTQ227"/>
      <c r="GTR227"/>
      <c r="GTS227"/>
      <c r="GTT227"/>
      <c r="GTU227"/>
      <c r="GTV227"/>
      <c r="GTW227"/>
      <c r="GTX227"/>
      <c r="GTY227"/>
      <c r="GTZ227"/>
      <c r="GUA227"/>
      <c r="GUB227"/>
      <c r="GUC227"/>
      <c r="GUD227"/>
      <c r="GUE227"/>
      <c r="GUF227"/>
      <c r="GUG227"/>
      <c r="GUH227"/>
      <c r="GUI227"/>
      <c r="GUJ227"/>
      <c r="GUK227"/>
      <c r="GUL227"/>
      <c r="GUM227"/>
      <c r="GUN227"/>
      <c r="GUO227"/>
      <c r="GUP227"/>
      <c r="GUQ227"/>
      <c r="GUR227"/>
      <c r="GUS227"/>
      <c r="GUT227"/>
      <c r="GUU227"/>
      <c r="GUV227"/>
      <c r="GUW227"/>
      <c r="GUX227"/>
      <c r="GUY227"/>
      <c r="GUZ227"/>
      <c r="GVA227"/>
      <c r="GVB227"/>
      <c r="GVC227"/>
      <c r="GVD227"/>
      <c r="GVE227"/>
      <c r="GVF227"/>
      <c r="GVG227"/>
      <c r="GVH227"/>
      <c r="GVI227"/>
      <c r="GVJ227"/>
      <c r="GVK227"/>
      <c r="GVL227"/>
      <c r="GVM227"/>
      <c r="GVN227"/>
      <c r="GVO227"/>
      <c r="GVP227"/>
      <c r="GVQ227"/>
      <c r="GVR227"/>
      <c r="GVS227"/>
      <c r="GVT227"/>
      <c r="GVU227"/>
      <c r="GVV227"/>
      <c r="GVW227"/>
      <c r="GVX227"/>
      <c r="GVY227"/>
      <c r="GVZ227"/>
      <c r="GWA227"/>
      <c r="GWB227"/>
      <c r="GWC227"/>
      <c r="GWD227"/>
      <c r="GWE227"/>
      <c r="GWF227"/>
      <c r="GWG227"/>
      <c r="GWH227"/>
      <c r="GWI227"/>
      <c r="GWJ227"/>
      <c r="GWK227"/>
      <c r="GWL227"/>
      <c r="GWM227"/>
      <c r="GWN227"/>
      <c r="GWO227"/>
      <c r="GWP227"/>
      <c r="GWQ227"/>
      <c r="GWR227"/>
      <c r="GWS227"/>
      <c r="GWT227"/>
      <c r="GWU227"/>
      <c r="GWV227"/>
      <c r="GWW227"/>
      <c r="GWX227"/>
      <c r="GWY227"/>
      <c r="GWZ227"/>
      <c r="GXA227"/>
      <c r="GXB227"/>
      <c r="GXC227"/>
      <c r="GXD227"/>
      <c r="GXE227"/>
      <c r="GXF227"/>
      <c r="GXG227"/>
      <c r="GXH227"/>
      <c r="GXI227"/>
      <c r="GXJ227"/>
      <c r="GXK227"/>
      <c r="GXL227"/>
      <c r="GXM227"/>
      <c r="GXN227"/>
      <c r="GXO227"/>
      <c r="GXP227"/>
      <c r="GXQ227"/>
      <c r="GXR227"/>
      <c r="GXS227"/>
      <c r="GXT227"/>
      <c r="GXU227"/>
      <c r="GXV227"/>
      <c r="GXW227"/>
      <c r="GXX227"/>
      <c r="GXY227"/>
      <c r="GXZ227"/>
      <c r="GYA227"/>
      <c r="GYB227"/>
      <c r="GYC227"/>
      <c r="GYD227"/>
      <c r="GYE227"/>
      <c r="GYF227"/>
      <c r="GYG227"/>
      <c r="GYH227"/>
      <c r="GYI227"/>
      <c r="GYJ227"/>
      <c r="GYK227"/>
      <c r="GYL227"/>
      <c r="GYM227"/>
      <c r="GYN227"/>
      <c r="GYO227"/>
      <c r="GYP227"/>
      <c r="GYQ227"/>
      <c r="GYR227"/>
      <c r="GYS227"/>
      <c r="GYT227"/>
      <c r="GYU227"/>
      <c r="GYV227"/>
      <c r="GYW227"/>
      <c r="GYX227"/>
      <c r="GYY227"/>
      <c r="GYZ227"/>
      <c r="GZA227"/>
      <c r="GZB227"/>
      <c r="GZC227"/>
      <c r="GZD227"/>
      <c r="GZE227"/>
      <c r="GZF227"/>
      <c r="GZG227"/>
      <c r="GZH227"/>
      <c r="GZI227"/>
      <c r="GZJ227"/>
      <c r="GZK227"/>
      <c r="GZL227"/>
      <c r="GZM227"/>
      <c r="GZN227"/>
      <c r="GZO227"/>
      <c r="GZP227"/>
      <c r="GZQ227"/>
      <c r="GZR227"/>
      <c r="GZS227"/>
      <c r="GZT227"/>
      <c r="GZU227"/>
      <c r="GZV227"/>
      <c r="GZW227"/>
      <c r="GZX227"/>
      <c r="GZY227"/>
      <c r="GZZ227"/>
      <c r="HAA227"/>
      <c r="HAB227"/>
      <c r="HAC227"/>
      <c r="HAD227"/>
      <c r="HAE227"/>
      <c r="HAF227"/>
      <c r="HAG227"/>
      <c r="HAH227"/>
      <c r="HAI227"/>
      <c r="HAJ227"/>
      <c r="HAK227"/>
      <c r="HAL227"/>
      <c r="HAM227"/>
      <c r="HAN227"/>
      <c r="HAO227"/>
      <c r="HAP227"/>
      <c r="HAQ227"/>
      <c r="HAR227"/>
      <c r="HAS227"/>
      <c r="HAT227"/>
      <c r="HAU227"/>
      <c r="HAV227"/>
      <c r="HAW227"/>
      <c r="HAX227"/>
      <c r="HAY227"/>
      <c r="HAZ227"/>
      <c r="HBA227"/>
      <c r="HBB227"/>
      <c r="HBC227"/>
      <c r="HBD227"/>
      <c r="HBE227"/>
      <c r="HBF227"/>
      <c r="HBG227"/>
      <c r="HBH227"/>
      <c r="HBI227"/>
      <c r="HBJ227"/>
      <c r="HBK227"/>
      <c r="HBL227"/>
      <c r="HBM227"/>
      <c r="HBN227"/>
      <c r="HBO227"/>
      <c r="HBP227"/>
      <c r="HBQ227"/>
      <c r="HBR227"/>
      <c r="HBS227"/>
      <c r="HBT227"/>
      <c r="HBU227"/>
      <c r="HBV227"/>
      <c r="HBW227"/>
      <c r="HBX227"/>
      <c r="HBY227"/>
      <c r="HBZ227"/>
      <c r="HCA227"/>
      <c r="HCB227"/>
      <c r="HCC227"/>
      <c r="HCD227"/>
      <c r="HCE227"/>
      <c r="HCF227"/>
      <c r="HCG227"/>
      <c r="HCH227"/>
      <c r="HCI227"/>
      <c r="HCJ227"/>
      <c r="HCK227"/>
      <c r="HCL227"/>
      <c r="HCM227"/>
      <c r="HCN227"/>
      <c r="HCO227"/>
      <c r="HCP227"/>
      <c r="HCQ227"/>
      <c r="HCR227"/>
      <c r="HCS227"/>
      <c r="HCT227"/>
      <c r="HCU227"/>
      <c r="HCV227"/>
      <c r="HCW227"/>
      <c r="HCX227"/>
      <c r="HCY227"/>
      <c r="HCZ227"/>
      <c r="HDA227"/>
      <c r="HDB227"/>
      <c r="HDC227"/>
      <c r="HDD227"/>
      <c r="HDE227"/>
      <c r="HDF227"/>
      <c r="HDG227"/>
      <c r="HDH227"/>
      <c r="HDI227"/>
      <c r="HDJ227"/>
      <c r="HDK227"/>
      <c r="HDL227"/>
      <c r="HDM227"/>
      <c r="HDN227"/>
      <c r="HDO227"/>
      <c r="HDP227"/>
      <c r="HDQ227"/>
      <c r="HDR227"/>
      <c r="HDS227"/>
      <c r="HDT227"/>
      <c r="HDU227"/>
      <c r="HDV227"/>
      <c r="HDW227"/>
      <c r="HDX227"/>
      <c r="HDY227"/>
      <c r="HDZ227"/>
      <c r="HEA227"/>
      <c r="HEB227"/>
      <c r="HEC227"/>
      <c r="HED227"/>
      <c r="HEE227"/>
      <c r="HEF227"/>
      <c r="HEG227"/>
      <c r="HEH227"/>
      <c r="HEI227"/>
      <c r="HEJ227"/>
      <c r="HEK227"/>
      <c r="HEL227"/>
      <c r="HEM227"/>
      <c r="HEN227"/>
      <c r="HEO227"/>
      <c r="HEP227"/>
      <c r="HEQ227"/>
      <c r="HER227"/>
      <c r="HES227"/>
      <c r="HET227"/>
      <c r="HEU227"/>
      <c r="HEV227"/>
      <c r="HEW227"/>
      <c r="HEX227"/>
      <c r="HEY227"/>
      <c r="HEZ227"/>
      <c r="HFA227"/>
      <c r="HFB227"/>
      <c r="HFC227"/>
      <c r="HFD227"/>
      <c r="HFE227"/>
      <c r="HFF227"/>
      <c r="HFG227"/>
      <c r="HFH227"/>
      <c r="HFI227"/>
      <c r="HFJ227"/>
      <c r="HFK227"/>
      <c r="HFL227"/>
      <c r="HFM227"/>
      <c r="HFN227"/>
      <c r="HFO227"/>
      <c r="HFP227"/>
      <c r="HFQ227"/>
      <c r="HFR227"/>
      <c r="HFS227"/>
      <c r="HFT227"/>
      <c r="HFU227"/>
      <c r="HFV227"/>
      <c r="HFW227"/>
      <c r="HFX227"/>
      <c r="HFY227"/>
      <c r="HFZ227"/>
      <c r="HGA227"/>
      <c r="HGB227"/>
      <c r="HGC227"/>
      <c r="HGD227"/>
      <c r="HGE227"/>
      <c r="HGF227"/>
      <c r="HGG227"/>
      <c r="HGH227"/>
      <c r="HGI227"/>
      <c r="HGJ227"/>
      <c r="HGK227"/>
      <c r="HGL227"/>
      <c r="HGM227"/>
      <c r="HGN227"/>
      <c r="HGO227"/>
      <c r="HGP227"/>
      <c r="HGQ227"/>
      <c r="HGR227"/>
      <c r="HGS227"/>
      <c r="HGT227"/>
      <c r="HGU227"/>
      <c r="HGV227"/>
      <c r="HGW227"/>
      <c r="HGX227"/>
      <c r="HGY227"/>
      <c r="HGZ227"/>
      <c r="HHA227"/>
      <c r="HHB227"/>
      <c r="HHC227"/>
      <c r="HHD227"/>
      <c r="HHE227"/>
      <c r="HHF227"/>
      <c r="HHG227"/>
      <c r="HHH227"/>
      <c r="HHI227"/>
      <c r="HHJ227"/>
      <c r="HHK227"/>
      <c r="HHL227"/>
      <c r="HHM227"/>
      <c r="HHN227"/>
      <c r="HHO227"/>
      <c r="HHP227"/>
      <c r="HHQ227"/>
      <c r="HHR227"/>
      <c r="HHS227"/>
      <c r="HHT227"/>
      <c r="HHU227"/>
      <c r="HHV227"/>
      <c r="HHW227"/>
      <c r="HHX227"/>
      <c r="HHY227"/>
      <c r="HHZ227"/>
      <c r="HIA227"/>
      <c r="HIB227"/>
      <c r="HIC227"/>
      <c r="HID227"/>
      <c r="HIE227"/>
      <c r="HIF227"/>
      <c r="HIG227"/>
      <c r="HIH227"/>
      <c r="HII227"/>
      <c r="HIJ227"/>
      <c r="HIK227"/>
      <c r="HIL227"/>
      <c r="HIM227"/>
      <c r="HIN227"/>
      <c r="HIO227"/>
      <c r="HIP227"/>
      <c r="HIQ227"/>
      <c r="HIR227"/>
      <c r="HIS227"/>
      <c r="HIT227"/>
      <c r="HIU227"/>
      <c r="HIV227"/>
      <c r="HIW227"/>
      <c r="HIX227"/>
      <c r="HIY227"/>
      <c r="HIZ227"/>
      <c r="HJA227"/>
      <c r="HJB227"/>
      <c r="HJC227"/>
      <c r="HJD227"/>
      <c r="HJE227"/>
      <c r="HJF227"/>
      <c r="HJG227"/>
      <c r="HJH227"/>
      <c r="HJI227"/>
      <c r="HJJ227"/>
      <c r="HJK227"/>
      <c r="HJL227"/>
      <c r="HJM227"/>
      <c r="HJN227"/>
      <c r="HJO227"/>
      <c r="HJP227"/>
      <c r="HJQ227"/>
      <c r="HJR227"/>
      <c r="HJS227"/>
      <c r="HJT227"/>
      <c r="HJU227"/>
      <c r="HJV227"/>
      <c r="HJW227"/>
      <c r="HJX227"/>
      <c r="HJY227"/>
      <c r="HJZ227"/>
      <c r="HKA227"/>
      <c r="HKB227"/>
      <c r="HKC227"/>
      <c r="HKD227"/>
      <c r="HKE227"/>
      <c r="HKF227"/>
      <c r="HKG227"/>
      <c r="HKH227"/>
      <c r="HKI227"/>
      <c r="HKJ227"/>
      <c r="HKK227"/>
      <c r="HKL227"/>
      <c r="HKM227"/>
      <c r="HKN227"/>
      <c r="HKO227"/>
      <c r="HKP227"/>
      <c r="HKQ227"/>
      <c r="HKR227"/>
      <c r="HKS227"/>
      <c r="HKT227"/>
      <c r="HKU227"/>
      <c r="HKV227"/>
      <c r="HKW227"/>
      <c r="HKX227"/>
      <c r="HKY227"/>
      <c r="HKZ227"/>
      <c r="HLA227"/>
      <c r="HLB227"/>
      <c r="HLC227"/>
      <c r="HLD227"/>
      <c r="HLE227"/>
      <c r="HLF227"/>
      <c r="HLG227"/>
      <c r="HLH227"/>
      <c r="HLI227"/>
      <c r="HLJ227"/>
      <c r="HLK227"/>
      <c r="HLL227"/>
      <c r="HLM227"/>
      <c r="HLN227"/>
      <c r="HLO227"/>
      <c r="HLP227"/>
      <c r="HLQ227"/>
      <c r="HLR227"/>
      <c r="HLS227"/>
      <c r="HLT227"/>
      <c r="HLU227"/>
      <c r="HLV227"/>
      <c r="HLW227"/>
      <c r="HLX227"/>
      <c r="HLY227"/>
      <c r="HLZ227"/>
      <c r="HMA227"/>
      <c r="HMB227"/>
      <c r="HMC227"/>
      <c r="HMD227"/>
      <c r="HME227"/>
      <c r="HMF227"/>
      <c r="HMG227"/>
      <c r="HMH227"/>
      <c r="HMI227"/>
      <c r="HMJ227"/>
      <c r="HMK227"/>
      <c r="HML227"/>
      <c r="HMM227"/>
      <c r="HMN227"/>
      <c r="HMO227"/>
      <c r="HMP227"/>
      <c r="HMQ227"/>
      <c r="HMR227"/>
      <c r="HMS227"/>
      <c r="HMT227"/>
      <c r="HMU227"/>
      <c r="HMV227"/>
      <c r="HMW227"/>
      <c r="HMX227"/>
      <c r="HMY227"/>
      <c r="HMZ227"/>
      <c r="HNA227"/>
      <c r="HNB227"/>
      <c r="HNC227"/>
      <c r="HND227"/>
      <c r="HNE227"/>
      <c r="HNF227"/>
      <c r="HNG227"/>
      <c r="HNH227"/>
      <c r="HNI227"/>
      <c r="HNJ227"/>
      <c r="HNK227"/>
      <c r="HNL227"/>
      <c r="HNM227"/>
      <c r="HNN227"/>
      <c r="HNO227"/>
      <c r="HNP227"/>
      <c r="HNQ227"/>
      <c r="HNR227"/>
      <c r="HNS227"/>
      <c r="HNT227"/>
      <c r="HNU227"/>
      <c r="HNV227"/>
      <c r="HNW227"/>
      <c r="HNX227"/>
      <c r="HNY227"/>
      <c r="HNZ227"/>
      <c r="HOA227"/>
      <c r="HOB227"/>
      <c r="HOC227"/>
      <c r="HOD227"/>
      <c r="HOE227"/>
      <c r="HOF227"/>
      <c r="HOG227"/>
      <c r="HOH227"/>
      <c r="HOI227"/>
      <c r="HOJ227"/>
      <c r="HOK227"/>
      <c r="HOL227"/>
      <c r="HOM227"/>
      <c r="HON227"/>
      <c r="HOO227"/>
      <c r="HOP227"/>
      <c r="HOQ227"/>
      <c r="HOR227"/>
      <c r="HOS227"/>
      <c r="HOT227"/>
      <c r="HOU227"/>
      <c r="HOV227"/>
      <c r="HOW227"/>
      <c r="HOX227"/>
      <c r="HOY227"/>
      <c r="HOZ227"/>
      <c r="HPA227"/>
      <c r="HPB227"/>
      <c r="HPC227"/>
      <c r="HPD227"/>
      <c r="HPE227"/>
      <c r="HPF227"/>
      <c r="HPG227"/>
      <c r="HPH227"/>
      <c r="HPI227"/>
      <c r="HPJ227"/>
      <c r="HPK227"/>
      <c r="HPL227"/>
      <c r="HPM227"/>
      <c r="HPN227"/>
      <c r="HPO227"/>
      <c r="HPP227"/>
      <c r="HPQ227"/>
      <c r="HPR227"/>
      <c r="HPS227"/>
      <c r="HPT227"/>
      <c r="HPU227"/>
      <c r="HPV227"/>
      <c r="HPW227"/>
      <c r="HPX227"/>
      <c r="HPY227"/>
      <c r="HPZ227"/>
      <c r="HQA227"/>
      <c r="HQB227"/>
      <c r="HQC227"/>
      <c r="HQD227"/>
      <c r="HQE227"/>
      <c r="HQF227"/>
      <c r="HQG227"/>
      <c r="HQH227"/>
      <c r="HQI227"/>
      <c r="HQJ227"/>
      <c r="HQK227"/>
      <c r="HQL227"/>
      <c r="HQM227"/>
      <c r="HQN227"/>
      <c r="HQO227"/>
      <c r="HQP227"/>
      <c r="HQQ227"/>
      <c r="HQR227"/>
      <c r="HQS227"/>
      <c r="HQT227"/>
      <c r="HQU227"/>
      <c r="HQV227"/>
      <c r="HQW227"/>
      <c r="HQX227"/>
      <c r="HQY227"/>
      <c r="HQZ227"/>
      <c r="HRA227"/>
      <c r="HRB227"/>
      <c r="HRC227"/>
      <c r="HRD227"/>
      <c r="HRE227"/>
      <c r="HRF227"/>
      <c r="HRG227"/>
      <c r="HRH227"/>
      <c r="HRI227"/>
      <c r="HRJ227"/>
      <c r="HRK227"/>
      <c r="HRL227"/>
      <c r="HRM227"/>
      <c r="HRN227"/>
      <c r="HRO227"/>
      <c r="HRP227"/>
      <c r="HRQ227"/>
      <c r="HRR227"/>
      <c r="HRS227"/>
      <c r="HRT227"/>
      <c r="HRU227"/>
      <c r="HRV227"/>
      <c r="HRW227"/>
      <c r="HRX227"/>
      <c r="HRY227"/>
      <c r="HRZ227"/>
      <c r="HSA227"/>
      <c r="HSB227"/>
      <c r="HSC227"/>
      <c r="HSD227"/>
      <c r="HSE227"/>
      <c r="HSF227"/>
      <c r="HSG227"/>
      <c r="HSH227"/>
      <c r="HSI227"/>
      <c r="HSJ227"/>
      <c r="HSK227"/>
      <c r="HSL227"/>
      <c r="HSM227"/>
      <c r="HSN227"/>
      <c r="HSO227"/>
      <c r="HSP227"/>
      <c r="HSQ227"/>
      <c r="HSR227"/>
      <c r="HSS227"/>
      <c r="HST227"/>
      <c r="HSU227"/>
      <c r="HSV227"/>
      <c r="HSW227"/>
      <c r="HSX227"/>
      <c r="HSY227"/>
      <c r="HSZ227"/>
      <c r="HTA227"/>
      <c r="HTB227"/>
      <c r="HTC227"/>
      <c r="HTD227"/>
      <c r="HTE227"/>
      <c r="HTF227"/>
      <c r="HTG227"/>
      <c r="HTH227"/>
      <c r="HTI227"/>
      <c r="HTJ227"/>
      <c r="HTK227"/>
      <c r="HTL227"/>
      <c r="HTM227"/>
      <c r="HTN227"/>
      <c r="HTO227"/>
      <c r="HTP227"/>
      <c r="HTQ227"/>
      <c r="HTR227"/>
      <c r="HTS227"/>
      <c r="HTT227"/>
      <c r="HTU227"/>
      <c r="HTV227"/>
      <c r="HTW227"/>
      <c r="HTX227"/>
      <c r="HTY227"/>
      <c r="HTZ227"/>
      <c r="HUA227"/>
      <c r="HUB227"/>
      <c r="HUC227"/>
      <c r="HUD227"/>
      <c r="HUE227"/>
      <c r="HUF227"/>
      <c r="HUG227"/>
      <c r="HUH227"/>
      <c r="HUI227"/>
      <c r="HUJ227"/>
      <c r="HUK227"/>
      <c r="HUL227"/>
      <c r="HUM227"/>
      <c r="HUN227"/>
      <c r="HUO227"/>
      <c r="HUP227"/>
      <c r="HUQ227"/>
      <c r="HUR227"/>
      <c r="HUS227"/>
      <c r="HUT227"/>
      <c r="HUU227"/>
      <c r="HUV227"/>
      <c r="HUW227"/>
      <c r="HUX227"/>
      <c r="HUY227"/>
      <c r="HUZ227"/>
      <c r="HVA227"/>
      <c r="HVB227"/>
      <c r="HVC227"/>
      <c r="HVD227"/>
      <c r="HVE227"/>
      <c r="HVF227"/>
      <c r="HVG227"/>
      <c r="HVH227"/>
      <c r="HVI227"/>
      <c r="HVJ227"/>
      <c r="HVK227"/>
      <c r="HVL227"/>
      <c r="HVM227"/>
      <c r="HVN227"/>
      <c r="HVO227"/>
      <c r="HVP227"/>
      <c r="HVQ227"/>
      <c r="HVR227"/>
      <c r="HVS227"/>
      <c r="HVT227"/>
      <c r="HVU227"/>
      <c r="HVV227"/>
      <c r="HVW227"/>
      <c r="HVX227"/>
      <c r="HVY227"/>
      <c r="HVZ227"/>
      <c r="HWA227"/>
      <c r="HWB227"/>
      <c r="HWC227"/>
      <c r="HWD227"/>
      <c r="HWE227"/>
      <c r="HWF227"/>
      <c r="HWG227"/>
      <c r="HWH227"/>
      <c r="HWI227"/>
      <c r="HWJ227"/>
      <c r="HWK227"/>
      <c r="HWL227"/>
      <c r="HWM227"/>
      <c r="HWN227"/>
      <c r="HWO227"/>
      <c r="HWP227"/>
      <c r="HWQ227"/>
      <c r="HWR227"/>
      <c r="HWS227"/>
      <c r="HWT227"/>
      <c r="HWU227"/>
      <c r="HWV227"/>
      <c r="HWW227"/>
      <c r="HWX227"/>
      <c r="HWY227"/>
      <c r="HWZ227"/>
      <c r="HXA227"/>
      <c r="HXB227"/>
      <c r="HXC227"/>
      <c r="HXD227"/>
      <c r="HXE227"/>
      <c r="HXF227"/>
      <c r="HXG227"/>
      <c r="HXH227"/>
      <c r="HXI227"/>
      <c r="HXJ227"/>
      <c r="HXK227"/>
      <c r="HXL227"/>
      <c r="HXM227"/>
      <c r="HXN227"/>
      <c r="HXO227"/>
      <c r="HXP227"/>
      <c r="HXQ227"/>
      <c r="HXR227"/>
      <c r="HXS227"/>
      <c r="HXT227"/>
      <c r="HXU227"/>
      <c r="HXV227"/>
      <c r="HXW227"/>
      <c r="HXX227"/>
      <c r="HXY227"/>
      <c r="HXZ227"/>
      <c r="HYA227"/>
      <c r="HYB227"/>
      <c r="HYC227"/>
      <c r="HYD227"/>
      <c r="HYE227"/>
      <c r="HYF227"/>
      <c r="HYG227"/>
      <c r="HYH227"/>
      <c r="HYI227"/>
      <c r="HYJ227"/>
      <c r="HYK227"/>
      <c r="HYL227"/>
      <c r="HYM227"/>
      <c r="HYN227"/>
      <c r="HYO227"/>
      <c r="HYP227"/>
      <c r="HYQ227"/>
      <c r="HYR227"/>
      <c r="HYS227"/>
      <c r="HYT227"/>
      <c r="HYU227"/>
      <c r="HYV227"/>
      <c r="HYW227"/>
      <c r="HYX227"/>
      <c r="HYY227"/>
      <c r="HYZ227"/>
      <c r="HZA227"/>
      <c r="HZB227"/>
      <c r="HZC227"/>
      <c r="HZD227"/>
      <c r="HZE227"/>
      <c r="HZF227"/>
      <c r="HZG227"/>
      <c r="HZH227"/>
      <c r="HZI227"/>
      <c r="HZJ227"/>
      <c r="HZK227"/>
      <c r="HZL227"/>
      <c r="HZM227"/>
      <c r="HZN227"/>
      <c r="HZO227"/>
      <c r="HZP227"/>
      <c r="HZQ227"/>
      <c r="HZR227"/>
      <c r="HZS227"/>
      <c r="HZT227"/>
      <c r="HZU227"/>
      <c r="HZV227"/>
      <c r="HZW227"/>
      <c r="HZX227"/>
      <c r="HZY227"/>
      <c r="HZZ227"/>
      <c r="IAA227"/>
      <c r="IAB227"/>
      <c r="IAC227"/>
      <c r="IAD227"/>
      <c r="IAE227"/>
      <c r="IAF227"/>
      <c r="IAG227"/>
      <c r="IAH227"/>
      <c r="IAI227"/>
      <c r="IAJ227"/>
      <c r="IAK227"/>
      <c r="IAL227"/>
      <c r="IAM227"/>
      <c r="IAN227"/>
      <c r="IAO227"/>
      <c r="IAP227"/>
      <c r="IAQ227"/>
      <c r="IAR227"/>
      <c r="IAS227"/>
      <c r="IAT227"/>
      <c r="IAU227"/>
      <c r="IAV227"/>
      <c r="IAW227"/>
      <c r="IAX227"/>
      <c r="IAY227"/>
      <c r="IAZ227"/>
      <c r="IBA227"/>
      <c r="IBB227"/>
      <c r="IBC227"/>
      <c r="IBD227"/>
      <c r="IBE227"/>
      <c r="IBF227"/>
      <c r="IBG227"/>
      <c r="IBH227"/>
      <c r="IBI227"/>
      <c r="IBJ227"/>
      <c r="IBK227"/>
      <c r="IBL227"/>
      <c r="IBM227"/>
      <c r="IBN227"/>
      <c r="IBO227"/>
      <c r="IBP227"/>
      <c r="IBQ227"/>
      <c r="IBR227"/>
      <c r="IBS227"/>
      <c r="IBT227"/>
      <c r="IBU227"/>
      <c r="IBV227"/>
      <c r="IBW227"/>
      <c r="IBX227"/>
      <c r="IBY227"/>
      <c r="IBZ227"/>
      <c r="ICA227"/>
      <c r="ICB227"/>
      <c r="ICC227"/>
      <c r="ICD227"/>
      <c r="ICE227"/>
      <c r="ICF227"/>
      <c r="ICG227"/>
      <c r="ICH227"/>
      <c r="ICI227"/>
      <c r="ICJ227"/>
      <c r="ICK227"/>
      <c r="ICL227"/>
      <c r="ICM227"/>
      <c r="ICN227"/>
      <c r="ICO227"/>
      <c r="ICP227"/>
      <c r="ICQ227"/>
      <c r="ICR227"/>
      <c r="ICS227"/>
      <c r="ICT227"/>
      <c r="ICU227"/>
      <c r="ICV227"/>
      <c r="ICW227"/>
      <c r="ICX227"/>
      <c r="ICY227"/>
      <c r="ICZ227"/>
      <c r="IDA227"/>
      <c r="IDB227"/>
      <c r="IDC227"/>
      <c r="IDD227"/>
      <c r="IDE227"/>
      <c r="IDF227"/>
      <c r="IDG227"/>
      <c r="IDH227"/>
      <c r="IDI227"/>
      <c r="IDJ227"/>
      <c r="IDK227"/>
      <c r="IDL227"/>
      <c r="IDM227"/>
      <c r="IDN227"/>
      <c r="IDO227"/>
      <c r="IDP227"/>
      <c r="IDQ227"/>
      <c r="IDR227"/>
      <c r="IDS227"/>
      <c r="IDT227"/>
      <c r="IDU227"/>
      <c r="IDV227"/>
      <c r="IDW227"/>
      <c r="IDX227"/>
      <c r="IDY227"/>
      <c r="IDZ227"/>
      <c r="IEA227"/>
      <c r="IEB227"/>
      <c r="IEC227"/>
      <c r="IED227"/>
      <c r="IEE227"/>
      <c r="IEF227"/>
      <c r="IEG227"/>
      <c r="IEH227"/>
      <c r="IEI227"/>
      <c r="IEJ227"/>
      <c r="IEK227"/>
      <c r="IEL227"/>
      <c r="IEM227"/>
      <c r="IEN227"/>
      <c r="IEO227"/>
      <c r="IEP227"/>
      <c r="IEQ227"/>
      <c r="IER227"/>
      <c r="IES227"/>
      <c r="IET227"/>
      <c r="IEU227"/>
      <c r="IEV227"/>
      <c r="IEW227"/>
      <c r="IEX227"/>
      <c r="IEY227"/>
      <c r="IEZ227"/>
      <c r="IFA227"/>
      <c r="IFB227"/>
      <c r="IFC227"/>
      <c r="IFD227"/>
      <c r="IFE227"/>
      <c r="IFF227"/>
      <c r="IFG227"/>
      <c r="IFH227"/>
      <c r="IFI227"/>
      <c r="IFJ227"/>
      <c r="IFK227"/>
      <c r="IFL227"/>
      <c r="IFM227"/>
      <c r="IFN227"/>
      <c r="IFO227"/>
      <c r="IFP227"/>
      <c r="IFQ227"/>
      <c r="IFR227"/>
      <c r="IFS227"/>
      <c r="IFT227"/>
      <c r="IFU227"/>
      <c r="IFV227"/>
      <c r="IFW227"/>
      <c r="IFX227"/>
      <c r="IFY227"/>
      <c r="IFZ227"/>
      <c r="IGA227"/>
      <c r="IGB227"/>
      <c r="IGC227"/>
      <c r="IGD227"/>
      <c r="IGE227"/>
      <c r="IGF227"/>
      <c r="IGG227"/>
      <c r="IGH227"/>
      <c r="IGI227"/>
      <c r="IGJ227"/>
      <c r="IGK227"/>
      <c r="IGL227"/>
      <c r="IGM227"/>
      <c r="IGN227"/>
      <c r="IGO227"/>
      <c r="IGP227"/>
      <c r="IGQ227"/>
      <c r="IGR227"/>
      <c r="IGS227"/>
      <c r="IGT227"/>
      <c r="IGU227"/>
      <c r="IGV227"/>
      <c r="IGW227"/>
      <c r="IGX227"/>
      <c r="IGY227"/>
      <c r="IGZ227"/>
      <c r="IHA227"/>
      <c r="IHB227"/>
      <c r="IHC227"/>
      <c r="IHD227"/>
      <c r="IHE227"/>
      <c r="IHF227"/>
      <c r="IHG227"/>
      <c r="IHH227"/>
      <c r="IHI227"/>
      <c r="IHJ227"/>
      <c r="IHK227"/>
      <c r="IHL227"/>
      <c r="IHM227"/>
      <c r="IHN227"/>
      <c r="IHO227"/>
      <c r="IHP227"/>
      <c r="IHQ227"/>
      <c r="IHR227"/>
      <c r="IHS227"/>
      <c r="IHT227"/>
      <c r="IHU227"/>
      <c r="IHV227"/>
      <c r="IHW227"/>
      <c r="IHX227"/>
      <c r="IHY227"/>
      <c r="IHZ227"/>
      <c r="IIA227"/>
      <c r="IIB227"/>
      <c r="IIC227"/>
      <c r="IID227"/>
      <c r="IIE227"/>
      <c r="IIF227"/>
      <c r="IIG227"/>
      <c r="IIH227"/>
      <c r="III227"/>
      <c r="IIJ227"/>
      <c r="IIK227"/>
      <c r="IIL227"/>
      <c r="IIM227"/>
      <c r="IIN227"/>
      <c r="IIO227"/>
      <c r="IIP227"/>
      <c r="IIQ227"/>
      <c r="IIR227"/>
      <c r="IIS227"/>
      <c r="IIT227"/>
      <c r="IIU227"/>
      <c r="IIV227"/>
      <c r="IIW227"/>
      <c r="IIX227"/>
      <c r="IIY227"/>
      <c r="IIZ227"/>
      <c r="IJA227"/>
      <c r="IJB227"/>
      <c r="IJC227"/>
      <c r="IJD227"/>
      <c r="IJE227"/>
      <c r="IJF227"/>
      <c r="IJG227"/>
      <c r="IJH227"/>
      <c r="IJI227"/>
      <c r="IJJ227"/>
      <c r="IJK227"/>
      <c r="IJL227"/>
      <c r="IJM227"/>
      <c r="IJN227"/>
      <c r="IJO227"/>
      <c r="IJP227"/>
      <c r="IJQ227"/>
      <c r="IJR227"/>
      <c r="IJS227"/>
      <c r="IJT227"/>
      <c r="IJU227"/>
      <c r="IJV227"/>
      <c r="IJW227"/>
      <c r="IJX227"/>
      <c r="IJY227"/>
      <c r="IJZ227"/>
      <c r="IKA227"/>
      <c r="IKB227"/>
      <c r="IKC227"/>
      <c r="IKD227"/>
      <c r="IKE227"/>
      <c r="IKF227"/>
      <c r="IKG227"/>
      <c r="IKH227"/>
      <c r="IKI227"/>
      <c r="IKJ227"/>
      <c r="IKK227"/>
      <c r="IKL227"/>
      <c r="IKM227"/>
      <c r="IKN227"/>
      <c r="IKO227"/>
      <c r="IKP227"/>
      <c r="IKQ227"/>
      <c r="IKR227"/>
      <c r="IKS227"/>
      <c r="IKT227"/>
      <c r="IKU227"/>
      <c r="IKV227"/>
      <c r="IKW227"/>
      <c r="IKX227"/>
      <c r="IKY227"/>
      <c r="IKZ227"/>
      <c r="ILA227"/>
      <c r="ILB227"/>
      <c r="ILC227"/>
      <c r="ILD227"/>
      <c r="ILE227"/>
      <c r="ILF227"/>
      <c r="ILG227"/>
      <c r="ILH227"/>
      <c r="ILI227"/>
      <c r="ILJ227"/>
      <c r="ILK227"/>
      <c r="ILL227"/>
      <c r="ILM227"/>
      <c r="ILN227"/>
      <c r="ILO227"/>
      <c r="ILP227"/>
      <c r="ILQ227"/>
      <c r="ILR227"/>
      <c r="ILS227"/>
      <c r="ILT227"/>
      <c r="ILU227"/>
      <c r="ILV227"/>
      <c r="ILW227"/>
      <c r="ILX227"/>
      <c r="ILY227"/>
      <c r="ILZ227"/>
      <c r="IMA227"/>
      <c r="IMB227"/>
      <c r="IMC227"/>
      <c r="IMD227"/>
      <c r="IME227"/>
      <c r="IMF227"/>
      <c r="IMG227"/>
      <c r="IMH227"/>
      <c r="IMI227"/>
      <c r="IMJ227"/>
      <c r="IMK227"/>
      <c r="IML227"/>
      <c r="IMM227"/>
      <c r="IMN227"/>
      <c r="IMO227"/>
      <c r="IMP227"/>
      <c r="IMQ227"/>
      <c r="IMR227"/>
      <c r="IMS227"/>
      <c r="IMT227"/>
      <c r="IMU227"/>
      <c r="IMV227"/>
      <c r="IMW227"/>
      <c r="IMX227"/>
      <c r="IMY227"/>
      <c r="IMZ227"/>
      <c r="INA227"/>
      <c r="INB227"/>
      <c r="INC227"/>
      <c r="IND227"/>
      <c r="INE227"/>
      <c r="INF227"/>
      <c r="ING227"/>
      <c r="INH227"/>
      <c r="INI227"/>
      <c r="INJ227"/>
      <c r="INK227"/>
      <c r="INL227"/>
      <c r="INM227"/>
      <c r="INN227"/>
      <c r="INO227"/>
      <c r="INP227"/>
      <c r="INQ227"/>
      <c r="INR227"/>
      <c r="INS227"/>
      <c r="INT227"/>
      <c r="INU227"/>
      <c r="INV227"/>
      <c r="INW227"/>
      <c r="INX227"/>
      <c r="INY227"/>
      <c r="INZ227"/>
      <c r="IOA227"/>
      <c r="IOB227"/>
      <c r="IOC227"/>
      <c r="IOD227"/>
      <c r="IOE227"/>
      <c r="IOF227"/>
      <c r="IOG227"/>
      <c r="IOH227"/>
      <c r="IOI227"/>
      <c r="IOJ227"/>
      <c r="IOK227"/>
      <c r="IOL227"/>
      <c r="IOM227"/>
      <c r="ION227"/>
      <c r="IOO227"/>
      <c r="IOP227"/>
      <c r="IOQ227"/>
      <c r="IOR227"/>
      <c r="IOS227"/>
      <c r="IOT227"/>
      <c r="IOU227"/>
      <c r="IOV227"/>
      <c r="IOW227"/>
      <c r="IOX227"/>
      <c r="IOY227"/>
      <c r="IOZ227"/>
      <c r="IPA227"/>
      <c r="IPB227"/>
      <c r="IPC227"/>
      <c r="IPD227"/>
      <c r="IPE227"/>
      <c r="IPF227"/>
      <c r="IPG227"/>
      <c r="IPH227"/>
      <c r="IPI227"/>
      <c r="IPJ227"/>
      <c r="IPK227"/>
      <c r="IPL227"/>
      <c r="IPM227"/>
      <c r="IPN227"/>
      <c r="IPO227"/>
      <c r="IPP227"/>
      <c r="IPQ227"/>
      <c r="IPR227"/>
      <c r="IPS227"/>
      <c r="IPT227"/>
      <c r="IPU227"/>
      <c r="IPV227"/>
      <c r="IPW227"/>
      <c r="IPX227"/>
      <c r="IPY227"/>
      <c r="IPZ227"/>
      <c r="IQA227"/>
      <c r="IQB227"/>
      <c r="IQC227"/>
      <c r="IQD227"/>
      <c r="IQE227"/>
      <c r="IQF227"/>
      <c r="IQG227"/>
      <c r="IQH227"/>
      <c r="IQI227"/>
      <c r="IQJ227"/>
      <c r="IQK227"/>
      <c r="IQL227"/>
      <c r="IQM227"/>
      <c r="IQN227"/>
      <c r="IQO227"/>
      <c r="IQP227"/>
      <c r="IQQ227"/>
      <c r="IQR227"/>
      <c r="IQS227"/>
      <c r="IQT227"/>
      <c r="IQU227"/>
      <c r="IQV227"/>
      <c r="IQW227"/>
      <c r="IQX227"/>
      <c r="IQY227"/>
      <c r="IQZ227"/>
      <c r="IRA227"/>
      <c r="IRB227"/>
      <c r="IRC227"/>
      <c r="IRD227"/>
      <c r="IRE227"/>
      <c r="IRF227"/>
      <c r="IRG227"/>
      <c r="IRH227"/>
      <c r="IRI227"/>
      <c r="IRJ227"/>
      <c r="IRK227"/>
      <c r="IRL227"/>
      <c r="IRM227"/>
      <c r="IRN227"/>
      <c r="IRO227"/>
      <c r="IRP227"/>
      <c r="IRQ227"/>
      <c r="IRR227"/>
      <c r="IRS227"/>
      <c r="IRT227"/>
      <c r="IRU227"/>
      <c r="IRV227"/>
      <c r="IRW227"/>
      <c r="IRX227"/>
      <c r="IRY227"/>
      <c r="IRZ227"/>
      <c r="ISA227"/>
      <c r="ISB227"/>
      <c r="ISC227"/>
      <c r="ISD227"/>
      <c r="ISE227"/>
      <c r="ISF227"/>
      <c r="ISG227"/>
      <c r="ISH227"/>
      <c r="ISI227"/>
      <c r="ISJ227"/>
      <c r="ISK227"/>
      <c r="ISL227"/>
      <c r="ISM227"/>
      <c r="ISN227"/>
      <c r="ISO227"/>
      <c r="ISP227"/>
      <c r="ISQ227"/>
      <c r="ISR227"/>
      <c r="ISS227"/>
      <c r="IST227"/>
      <c r="ISU227"/>
      <c r="ISV227"/>
      <c r="ISW227"/>
      <c r="ISX227"/>
      <c r="ISY227"/>
      <c r="ISZ227"/>
      <c r="ITA227"/>
      <c r="ITB227"/>
      <c r="ITC227"/>
      <c r="ITD227"/>
      <c r="ITE227"/>
      <c r="ITF227"/>
      <c r="ITG227"/>
      <c r="ITH227"/>
      <c r="ITI227"/>
      <c r="ITJ227"/>
      <c r="ITK227"/>
      <c r="ITL227"/>
      <c r="ITM227"/>
      <c r="ITN227"/>
      <c r="ITO227"/>
      <c r="ITP227"/>
      <c r="ITQ227"/>
      <c r="ITR227"/>
      <c r="ITS227"/>
      <c r="ITT227"/>
      <c r="ITU227"/>
      <c r="ITV227"/>
      <c r="ITW227"/>
      <c r="ITX227"/>
      <c r="ITY227"/>
      <c r="ITZ227"/>
      <c r="IUA227"/>
      <c r="IUB227"/>
      <c r="IUC227"/>
      <c r="IUD227"/>
      <c r="IUE227"/>
      <c r="IUF227"/>
      <c r="IUG227"/>
      <c r="IUH227"/>
      <c r="IUI227"/>
      <c r="IUJ227"/>
      <c r="IUK227"/>
      <c r="IUL227"/>
      <c r="IUM227"/>
      <c r="IUN227"/>
      <c r="IUO227"/>
      <c r="IUP227"/>
      <c r="IUQ227"/>
      <c r="IUR227"/>
      <c r="IUS227"/>
      <c r="IUT227"/>
      <c r="IUU227"/>
      <c r="IUV227"/>
      <c r="IUW227"/>
      <c r="IUX227"/>
      <c r="IUY227"/>
      <c r="IUZ227"/>
      <c r="IVA227"/>
      <c r="IVB227"/>
      <c r="IVC227"/>
      <c r="IVD227"/>
      <c r="IVE227"/>
      <c r="IVF227"/>
      <c r="IVG227"/>
      <c r="IVH227"/>
      <c r="IVI227"/>
      <c r="IVJ227"/>
      <c r="IVK227"/>
      <c r="IVL227"/>
      <c r="IVM227"/>
      <c r="IVN227"/>
      <c r="IVO227"/>
      <c r="IVP227"/>
      <c r="IVQ227"/>
      <c r="IVR227"/>
      <c r="IVS227"/>
      <c r="IVT227"/>
      <c r="IVU227"/>
      <c r="IVV227"/>
      <c r="IVW227"/>
      <c r="IVX227"/>
      <c r="IVY227"/>
      <c r="IVZ227"/>
      <c r="IWA227"/>
      <c r="IWB227"/>
      <c r="IWC227"/>
      <c r="IWD227"/>
      <c r="IWE227"/>
      <c r="IWF227"/>
      <c r="IWG227"/>
      <c r="IWH227"/>
      <c r="IWI227"/>
      <c r="IWJ227"/>
      <c r="IWK227"/>
      <c r="IWL227"/>
      <c r="IWM227"/>
      <c r="IWN227"/>
      <c r="IWO227"/>
      <c r="IWP227"/>
      <c r="IWQ227"/>
      <c r="IWR227"/>
      <c r="IWS227"/>
      <c r="IWT227"/>
      <c r="IWU227"/>
      <c r="IWV227"/>
      <c r="IWW227"/>
      <c r="IWX227"/>
      <c r="IWY227"/>
      <c r="IWZ227"/>
      <c r="IXA227"/>
      <c r="IXB227"/>
      <c r="IXC227"/>
      <c r="IXD227"/>
      <c r="IXE227"/>
      <c r="IXF227"/>
      <c r="IXG227"/>
      <c r="IXH227"/>
      <c r="IXI227"/>
      <c r="IXJ227"/>
      <c r="IXK227"/>
      <c r="IXL227"/>
      <c r="IXM227"/>
      <c r="IXN227"/>
      <c r="IXO227"/>
      <c r="IXP227"/>
      <c r="IXQ227"/>
      <c r="IXR227"/>
      <c r="IXS227"/>
      <c r="IXT227"/>
      <c r="IXU227"/>
      <c r="IXV227"/>
      <c r="IXW227"/>
      <c r="IXX227"/>
      <c r="IXY227"/>
      <c r="IXZ227"/>
      <c r="IYA227"/>
      <c r="IYB227"/>
      <c r="IYC227"/>
      <c r="IYD227"/>
      <c r="IYE227"/>
      <c r="IYF227"/>
      <c r="IYG227"/>
      <c r="IYH227"/>
      <c r="IYI227"/>
      <c r="IYJ227"/>
      <c r="IYK227"/>
      <c r="IYL227"/>
      <c r="IYM227"/>
      <c r="IYN227"/>
      <c r="IYO227"/>
      <c r="IYP227"/>
      <c r="IYQ227"/>
      <c r="IYR227"/>
      <c r="IYS227"/>
      <c r="IYT227"/>
      <c r="IYU227"/>
      <c r="IYV227"/>
      <c r="IYW227"/>
      <c r="IYX227"/>
      <c r="IYY227"/>
      <c r="IYZ227"/>
      <c r="IZA227"/>
      <c r="IZB227"/>
      <c r="IZC227"/>
      <c r="IZD227"/>
      <c r="IZE227"/>
      <c r="IZF227"/>
      <c r="IZG227"/>
      <c r="IZH227"/>
      <c r="IZI227"/>
      <c r="IZJ227"/>
      <c r="IZK227"/>
      <c r="IZL227"/>
      <c r="IZM227"/>
      <c r="IZN227"/>
      <c r="IZO227"/>
      <c r="IZP227"/>
      <c r="IZQ227"/>
      <c r="IZR227"/>
      <c r="IZS227"/>
      <c r="IZT227"/>
      <c r="IZU227"/>
      <c r="IZV227"/>
      <c r="IZW227"/>
      <c r="IZX227"/>
      <c r="IZY227"/>
      <c r="IZZ227"/>
      <c r="JAA227"/>
      <c r="JAB227"/>
      <c r="JAC227"/>
      <c r="JAD227"/>
      <c r="JAE227"/>
      <c r="JAF227"/>
      <c r="JAG227"/>
      <c r="JAH227"/>
      <c r="JAI227"/>
      <c r="JAJ227"/>
      <c r="JAK227"/>
      <c r="JAL227"/>
      <c r="JAM227"/>
      <c r="JAN227"/>
      <c r="JAO227"/>
      <c r="JAP227"/>
      <c r="JAQ227"/>
      <c r="JAR227"/>
      <c r="JAS227"/>
      <c r="JAT227"/>
      <c r="JAU227"/>
      <c r="JAV227"/>
      <c r="JAW227"/>
      <c r="JAX227"/>
      <c r="JAY227"/>
      <c r="JAZ227"/>
      <c r="JBA227"/>
      <c r="JBB227"/>
      <c r="JBC227"/>
      <c r="JBD227"/>
      <c r="JBE227"/>
      <c r="JBF227"/>
      <c r="JBG227"/>
      <c r="JBH227"/>
      <c r="JBI227"/>
      <c r="JBJ227"/>
      <c r="JBK227"/>
      <c r="JBL227"/>
      <c r="JBM227"/>
      <c r="JBN227"/>
      <c r="JBO227"/>
      <c r="JBP227"/>
      <c r="JBQ227"/>
      <c r="JBR227"/>
      <c r="JBS227"/>
      <c r="JBT227"/>
      <c r="JBU227"/>
      <c r="JBV227"/>
      <c r="JBW227"/>
      <c r="JBX227"/>
      <c r="JBY227"/>
      <c r="JBZ227"/>
      <c r="JCA227"/>
      <c r="JCB227"/>
      <c r="JCC227"/>
      <c r="JCD227"/>
      <c r="JCE227"/>
      <c r="JCF227"/>
      <c r="JCG227"/>
      <c r="JCH227"/>
      <c r="JCI227"/>
      <c r="JCJ227"/>
      <c r="JCK227"/>
      <c r="JCL227"/>
      <c r="JCM227"/>
      <c r="JCN227"/>
      <c r="JCO227"/>
      <c r="JCP227"/>
      <c r="JCQ227"/>
      <c r="JCR227"/>
      <c r="JCS227"/>
      <c r="JCT227"/>
      <c r="JCU227"/>
      <c r="JCV227"/>
      <c r="JCW227"/>
      <c r="JCX227"/>
      <c r="JCY227"/>
      <c r="JCZ227"/>
      <c r="JDA227"/>
      <c r="JDB227"/>
      <c r="JDC227"/>
      <c r="JDD227"/>
      <c r="JDE227"/>
      <c r="JDF227"/>
      <c r="JDG227"/>
      <c r="JDH227"/>
      <c r="JDI227"/>
      <c r="JDJ227"/>
      <c r="JDK227"/>
      <c r="JDL227"/>
      <c r="JDM227"/>
      <c r="JDN227"/>
      <c r="JDO227"/>
      <c r="JDP227"/>
      <c r="JDQ227"/>
      <c r="JDR227"/>
      <c r="JDS227"/>
      <c r="JDT227"/>
      <c r="JDU227"/>
      <c r="JDV227"/>
      <c r="JDW227"/>
      <c r="JDX227"/>
      <c r="JDY227"/>
      <c r="JDZ227"/>
      <c r="JEA227"/>
      <c r="JEB227"/>
      <c r="JEC227"/>
      <c r="JED227"/>
      <c r="JEE227"/>
      <c r="JEF227"/>
      <c r="JEG227"/>
      <c r="JEH227"/>
      <c r="JEI227"/>
      <c r="JEJ227"/>
      <c r="JEK227"/>
      <c r="JEL227"/>
      <c r="JEM227"/>
      <c r="JEN227"/>
      <c r="JEO227"/>
      <c r="JEP227"/>
      <c r="JEQ227"/>
      <c r="JER227"/>
      <c r="JES227"/>
      <c r="JET227"/>
      <c r="JEU227"/>
      <c r="JEV227"/>
      <c r="JEW227"/>
      <c r="JEX227"/>
      <c r="JEY227"/>
      <c r="JEZ227"/>
      <c r="JFA227"/>
      <c r="JFB227"/>
      <c r="JFC227"/>
      <c r="JFD227"/>
      <c r="JFE227"/>
      <c r="JFF227"/>
      <c r="JFG227"/>
      <c r="JFH227"/>
      <c r="JFI227"/>
      <c r="JFJ227"/>
      <c r="JFK227"/>
      <c r="JFL227"/>
      <c r="JFM227"/>
      <c r="JFN227"/>
      <c r="JFO227"/>
      <c r="JFP227"/>
      <c r="JFQ227"/>
      <c r="JFR227"/>
      <c r="JFS227"/>
      <c r="JFT227"/>
      <c r="JFU227"/>
      <c r="JFV227"/>
      <c r="JFW227"/>
      <c r="JFX227"/>
      <c r="JFY227"/>
      <c r="JFZ227"/>
      <c r="JGA227"/>
      <c r="JGB227"/>
      <c r="JGC227"/>
      <c r="JGD227"/>
      <c r="JGE227"/>
      <c r="JGF227"/>
      <c r="JGG227"/>
      <c r="JGH227"/>
      <c r="JGI227"/>
      <c r="JGJ227"/>
      <c r="JGK227"/>
      <c r="JGL227"/>
      <c r="JGM227"/>
      <c r="JGN227"/>
      <c r="JGO227"/>
      <c r="JGP227"/>
      <c r="JGQ227"/>
      <c r="JGR227"/>
      <c r="JGS227"/>
      <c r="JGT227"/>
      <c r="JGU227"/>
      <c r="JGV227"/>
      <c r="JGW227"/>
      <c r="JGX227"/>
      <c r="JGY227"/>
      <c r="JGZ227"/>
      <c r="JHA227"/>
      <c r="JHB227"/>
      <c r="JHC227"/>
      <c r="JHD227"/>
      <c r="JHE227"/>
      <c r="JHF227"/>
      <c r="JHG227"/>
      <c r="JHH227"/>
      <c r="JHI227"/>
      <c r="JHJ227"/>
      <c r="JHK227"/>
      <c r="JHL227"/>
      <c r="JHM227"/>
      <c r="JHN227"/>
      <c r="JHO227"/>
      <c r="JHP227"/>
      <c r="JHQ227"/>
      <c r="JHR227"/>
      <c r="JHS227"/>
      <c r="JHT227"/>
      <c r="JHU227"/>
      <c r="JHV227"/>
      <c r="JHW227"/>
      <c r="JHX227"/>
      <c r="JHY227"/>
      <c r="JHZ227"/>
      <c r="JIA227"/>
      <c r="JIB227"/>
      <c r="JIC227"/>
      <c r="JID227"/>
      <c r="JIE227"/>
      <c r="JIF227"/>
      <c r="JIG227"/>
      <c r="JIH227"/>
      <c r="JII227"/>
      <c r="JIJ227"/>
      <c r="JIK227"/>
      <c r="JIL227"/>
      <c r="JIM227"/>
      <c r="JIN227"/>
      <c r="JIO227"/>
      <c r="JIP227"/>
      <c r="JIQ227"/>
      <c r="JIR227"/>
      <c r="JIS227"/>
      <c r="JIT227"/>
      <c r="JIU227"/>
      <c r="JIV227"/>
      <c r="JIW227"/>
      <c r="JIX227"/>
      <c r="JIY227"/>
      <c r="JIZ227"/>
      <c r="JJA227"/>
      <c r="JJB227"/>
      <c r="JJC227"/>
      <c r="JJD227"/>
      <c r="JJE227"/>
      <c r="JJF227"/>
      <c r="JJG227"/>
      <c r="JJH227"/>
      <c r="JJI227"/>
      <c r="JJJ227"/>
      <c r="JJK227"/>
      <c r="JJL227"/>
      <c r="JJM227"/>
      <c r="JJN227"/>
      <c r="JJO227"/>
      <c r="JJP227"/>
      <c r="JJQ227"/>
      <c r="JJR227"/>
      <c r="JJS227"/>
      <c r="JJT227"/>
      <c r="JJU227"/>
      <c r="JJV227"/>
      <c r="JJW227"/>
      <c r="JJX227"/>
      <c r="JJY227"/>
      <c r="JJZ227"/>
      <c r="JKA227"/>
      <c r="JKB227"/>
      <c r="JKC227"/>
      <c r="JKD227"/>
      <c r="JKE227"/>
      <c r="JKF227"/>
      <c r="JKG227"/>
      <c r="JKH227"/>
      <c r="JKI227"/>
      <c r="JKJ227"/>
      <c r="JKK227"/>
      <c r="JKL227"/>
      <c r="JKM227"/>
      <c r="JKN227"/>
      <c r="JKO227"/>
      <c r="JKP227"/>
      <c r="JKQ227"/>
      <c r="JKR227"/>
      <c r="JKS227"/>
      <c r="JKT227"/>
      <c r="JKU227"/>
      <c r="JKV227"/>
      <c r="JKW227"/>
      <c r="JKX227"/>
      <c r="JKY227"/>
      <c r="JKZ227"/>
      <c r="JLA227"/>
      <c r="JLB227"/>
      <c r="JLC227"/>
      <c r="JLD227"/>
      <c r="JLE227"/>
      <c r="JLF227"/>
      <c r="JLG227"/>
      <c r="JLH227"/>
      <c r="JLI227"/>
      <c r="JLJ227"/>
      <c r="JLK227"/>
      <c r="JLL227"/>
      <c r="JLM227"/>
      <c r="JLN227"/>
      <c r="JLO227"/>
      <c r="JLP227"/>
      <c r="JLQ227"/>
      <c r="JLR227"/>
      <c r="JLS227"/>
      <c r="JLT227"/>
      <c r="JLU227"/>
      <c r="JLV227"/>
      <c r="JLW227"/>
      <c r="JLX227"/>
      <c r="JLY227"/>
      <c r="JLZ227"/>
      <c r="JMA227"/>
      <c r="JMB227"/>
      <c r="JMC227"/>
      <c r="JMD227"/>
      <c r="JME227"/>
      <c r="JMF227"/>
      <c r="JMG227"/>
      <c r="JMH227"/>
      <c r="JMI227"/>
      <c r="JMJ227"/>
      <c r="JMK227"/>
      <c r="JML227"/>
      <c r="JMM227"/>
      <c r="JMN227"/>
      <c r="JMO227"/>
      <c r="JMP227"/>
      <c r="JMQ227"/>
      <c r="JMR227"/>
      <c r="JMS227"/>
      <c r="JMT227"/>
      <c r="JMU227"/>
      <c r="JMV227"/>
      <c r="JMW227"/>
      <c r="JMX227"/>
      <c r="JMY227"/>
      <c r="JMZ227"/>
      <c r="JNA227"/>
      <c r="JNB227"/>
      <c r="JNC227"/>
      <c r="JND227"/>
      <c r="JNE227"/>
      <c r="JNF227"/>
      <c r="JNG227"/>
      <c r="JNH227"/>
      <c r="JNI227"/>
      <c r="JNJ227"/>
      <c r="JNK227"/>
      <c r="JNL227"/>
      <c r="JNM227"/>
      <c r="JNN227"/>
      <c r="JNO227"/>
      <c r="JNP227"/>
      <c r="JNQ227"/>
      <c r="JNR227"/>
      <c r="JNS227"/>
      <c r="JNT227"/>
      <c r="JNU227"/>
      <c r="JNV227"/>
      <c r="JNW227"/>
      <c r="JNX227"/>
      <c r="JNY227"/>
      <c r="JNZ227"/>
      <c r="JOA227"/>
      <c r="JOB227"/>
      <c r="JOC227"/>
      <c r="JOD227"/>
      <c r="JOE227"/>
      <c r="JOF227"/>
      <c r="JOG227"/>
      <c r="JOH227"/>
      <c r="JOI227"/>
      <c r="JOJ227"/>
      <c r="JOK227"/>
      <c r="JOL227"/>
      <c r="JOM227"/>
      <c r="JON227"/>
      <c r="JOO227"/>
      <c r="JOP227"/>
      <c r="JOQ227"/>
      <c r="JOR227"/>
      <c r="JOS227"/>
      <c r="JOT227"/>
      <c r="JOU227"/>
      <c r="JOV227"/>
      <c r="JOW227"/>
      <c r="JOX227"/>
      <c r="JOY227"/>
      <c r="JOZ227"/>
      <c r="JPA227"/>
      <c r="JPB227"/>
      <c r="JPC227"/>
      <c r="JPD227"/>
      <c r="JPE227"/>
      <c r="JPF227"/>
      <c r="JPG227"/>
      <c r="JPH227"/>
      <c r="JPI227"/>
      <c r="JPJ227"/>
      <c r="JPK227"/>
      <c r="JPL227"/>
      <c r="JPM227"/>
      <c r="JPN227"/>
      <c r="JPO227"/>
      <c r="JPP227"/>
      <c r="JPQ227"/>
      <c r="JPR227"/>
      <c r="JPS227"/>
      <c r="JPT227"/>
      <c r="JPU227"/>
      <c r="JPV227"/>
      <c r="JPW227"/>
      <c r="JPX227"/>
      <c r="JPY227"/>
      <c r="JPZ227"/>
      <c r="JQA227"/>
      <c r="JQB227"/>
      <c r="JQC227"/>
      <c r="JQD227"/>
      <c r="JQE227"/>
      <c r="JQF227"/>
      <c r="JQG227"/>
      <c r="JQH227"/>
      <c r="JQI227"/>
      <c r="JQJ227"/>
      <c r="JQK227"/>
      <c r="JQL227"/>
      <c r="JQM227"/>
      <c r="JQN227"/>
      <c r="JQO227"/>
      <c r="JQP227"/>
      <c r="JQQ227"/>
      <c r="JQR227"/>
      <c r="JQS227"/>
      <c r="JQT227"/>
      <c r="JQU227"/>
      <c r="JQV227"/>
      <c r="JQW227"/>
      <c r="JQX227"/>
      <c r="JQY227"/>
      <c r="JQZ227"/>
      <c r="JRA227"/>
      <c r="JRB227"/>
      <c r="JRC227"/>
      <c r="JRD227"/>
      <c r="JRE227"/>
      <c r="JRF227"/>
      <c r="JRG227"/>
      <c r="JRH227"/>
      <c r="JRI227"/>
      <c r="JRJ227"/>
      <c r="JRK227"/>
      <c r="JRL227"/>
      <c r="JRM227"/>
      <c r="JRN227"/>
      <c r="JRO227"/>
      <c r="JRP227"/>
      <c r="JRQ227"/>
      <c r="JRR227"/>
      <c r="JRS227"/>
      <c r="JRT227"/>
      <c r="JRU227"/>
      <c r="JRV227"/>
      <c r="JRW227"/>
      <c r="JRX227"/>
      <c r="JRY227"/>
      <c r="JRZ227"/>
      <c r="JSA227"/>
      <c r="JSB227"/>
      <c r="JSC227"/>
      <c r="JSD227"/>
      <c r="JSE227"/>
      <c r="JSF227"/>
      <c r="JSG227"/>
      <c r="JSH227"/>
      <c r="JSI227"/>
      <c r="JSJ227"/>
      <c r="JSK227"/>
      <c r="JSL227"/>
      <c r="JSM227"/>
      <c r="JSN227"/>
      <c r="JSO227"/>
      <c r="JSP227"/>
      <c r="JSQ227"/>
      <c r="JSR227"/>
      <c r="JSS227"/>
      <c r="JST227"/>
      <c r="JSU227"/>
      <c r="JSV227"/>
      <c r="JSW227"/>
      <c r="JSX227"/>
      <c r="JSY227"/>
      <c r="JSZ227"/>
      <c r="JTA227"/>
      <c r="JTB227"/>
      <c r="JTC227"/>
      <c r="JTD227"/>
      <c r="JTE227"/>
      <c r="JTF227"/>
      <c r="JTG227"/>
      <c r="JTH227"/>
      <c r="JTI227"/>
      <c r="JTJ227"/>
      <c r="JTK227"/>
      <c r="JTL227"/>
      <c r="JTM227"/>
      <c r="JTN227"/>
      <c r="JTO227"/>
      <c r="JTP227"/>
      <c r="JTQ227"/>
      <c r="JTR227"/>
      <c r="JTS227"/>
      <c r="JTT227"/>
      <c r="JTU227"/>
      <c r="JTV227"/>
      <c r="JTW227"/>
      <c r="JTX227"/>
      <c r="JTY227"/>
      <c r="JTZ227"/>
      <c r="JUA227"/>
      <c r="JUB227"/>
      <c r="JUC227"/>
      <c r="JUD227"/>
      <c r="JUE227"/>
      <c r="JUF227"/>
      <c r="JUG227"/>
      <c r="JUH227"/>
      <c r="JUI227"/>
      <c r="JUJ227"/>
      <c r="JUK227"/>
      <c r="JUL227"/>
      <c r="JUM227"/>
      <c r="JUN227"/>
      <c r="JUO227"/>
      <c r="JUP227"/>
      <c r="JUQ227"/>
      <c r="JUR227"/>
      <c r="JUS227"/>
      <c r="JUT227"/>
      <c r="JUU227"/>
      <c r="JUV227"/>
      <c r="JUW227"/>
      <c r="JUX227"/>
      <c r="JUY227"/>
      <c r="JUZ227"/>
      <c r="JVA227"/>
      <c r="JVB227"/>
      <c r="JVC227"/>
      <c r="JVD227"/>
      <c r="JVE227"/>
      <c r="JVF227"/>
      <c r="JVG227"/>
      <c r="JVH227"/>
      <c r="JVI227"/>
      <c r="JVJ227"/>
      <c r="JVK227"/>
      <c r="JVL227"/>
      <c r="JVM227"/>
      <c r="JVN227"/>
      <c r="JVO227"/>
      <c r="JVP227"/>
      <c r="JVQ227"/>
      <c r="JVR227"/>
      <c r="JVS227"/>
      <c r="JVT227"/>
      <c r="JVU227"/>
      <c r="JVV227"/>
      <c r="JVW227"/>
      <c r="JVX227"/>
      <c r="JVY227"/>
      <c r="JVZ227"/>
      <c r="JWA227"/>
      <c r="JWB227"/>
      <c r="JWC227"/>
      <c r="JWD227"/>
      <c r="JWE227"/>
      <c r="JWF227"/>
      <c r="JWG227"/>
      <c r="JWH227"/>
      <c r="JWI227"/>
      <c r="JWJ227"/>
      <c r="JWK227"/>
      <c r="JWL227"/>
      <c r="JWM227"/>
      <c r="JWN227"/>
      <c r="JWO227"/>
      <c r="JWP227"/>
      <c r="JWQ227"/>
      <c r="JWR227"/>
      <c r="JWS227"/>
      <c r="JWT227"/>
      <c r="JWU227"/>
      <c r="JWV227"/>
      <c r="JWW227"/>
      <c r="JWX227"/>
      <c r="JWY227"/>
      <c r="JWZ227"/>
      <c r="JXA227"/>
      <c r="JXB227"/>
      <c r="JXC227"/>
      <c r="JXD227"/>
      <c r="JXE227"/>
      <c r="JXF227"/>
      <c r="JXG227"/>
      <c r="JXH227"/>
      <c r="JXI227"/>
      <c r="JXJ227"/>
      <c r="JXK227"/>
      <c r="JXL227"/>
      <c r="JXM227"/>
      <c r="JXN227"/>
      <c r="JXO227"/>
      <c r="JXP227"/>
      <c r="JXQ227"/>
      <c r="JXR227"/>
      <c r="JXS227"/>
      <c r="JXT227"/>
      <c r="JXU227"/>
      <c r="JXV227"/>
      <c r="JXW227"/>
      <c r="JXX227"/>
      <c r="JXY227"/>
      <c r="JXZ227"/>
      <c r="JYA227"/>
      <c r="JYB227"/>
      <c r="JYC227"/>
      <c r="JYD227"/>
      <c r="JYE227"/>
      <c r="JYF227"/>
      <c r="JYG227"/>
      <c r="JYH227"/>
      <c r="JYI227"/>
      <c r="JYJ227"/>
      <c r="JYK227"/>
      <c r="JYL227"/>
      <c r="JYM227"/>
      <c r="JYN227"/>
      <c r="JYO227"/>
      <c r="JYP227"/>
      <c r="JYQ227"/>
      <c r="JYR227"/>
      <c r="JYS227"/>
      <c r="JYT227"/>
      <c r="JYU227"/>
      <c r="JYV227"/>
      <c r="JYW227"/>
      <c r="JYX227"/>
      <c r="JYY227"/>
      <c r="JYZ227"/>
      <c r="JZA227"/>
      <c r="JZB227"/>
      <c r="JZC227"/>
      <c r="JZD227"/>
      <c r="JZE227"/>
      <c r="JZF227"/>
      <c r="JZG227"/>
      <c r="JZH227"/>
      <c r="JZI227"/>
      <c r="JZJ227"/>
      <c r="JZK227"/>
      <c r="JZL227"/>
      <c r="JZM227"/>
      <c r="JZN227"/>
      <c r="JZO227"/>
      <c r="JZP227"/>
      <c r="JZQ227"/>
      <c r="JZR227"/>
      <c r="JZS227"/>
      <c r="JZT227"/>
      <c r="JZU227"/>
      <c r="JZV227"/>
      <c r="JZW227"/>
      <c r="JZX227"/>
      <c r="JZY227"/>
      <c r="JZZ227"/>
      <c r="KAA227"/>
      <c r="KAB227"/>
      <c r="KAC227"/>
      <c r="KAD227"/>
      <c r="KAE227"/>
      <c r="KAF227"/>
      <c r="KAG227"/>
      <c r="KAH227"/>
      <c r="KAI227"/>
      <c r="KAJ227"/>
      <c r="KAK227"/>
      <c r="KAL227"/>
      <c r="KAM227"/>
      <c r="KAN227"/>
      <c r="KAO227"/>
      <c r="KAP227"/>
      <c r="KAQ227"/>
      <c r="KAR227"/>
      <c r="KAS227"/>
      <c r="KAT227"/>
      <c r="KAU227"/>
      <c r="KAV227"/>
      <c r="KAW227"/>
      <c r="KAX227"/>
      <c r="KAY227"/>
      <c r="KAZ227"/>
      <c r="KBA227"/>
      <c r="KBB227"/>
      <c r="KBC227"/>
      <c r="KBD227"/>
      <c r="KBE227"/>
      <c r="KBF227"/>
      <c r="KBG227"/>
      <c r="KBH227"/>
      <c r="KBI227"/>
      <c r="KBJ227"/>
      <c r="KBK227"/>
      <c r="KBL227"/>
      <c r="KBM227"/>
      <c r="KBN227"/>
      <c r="KBO227"/>
      <c r="KBP227"/>
      <c r="KBQ227"/>
      <c r="KBR227"/>
      <c r="KBS227"/>
      <c r="KBT227"/>
      <c r="KBU227"/>
      <c r="KBV227"/>
      <c r="KBW227"/>
      <c r="KBX227"/>
      <c r="KBY227"/>
      <c r="KBZ227"/>
      <c r="KCA227"/>
      <c r="KCB227"/>
      <c r="KCC227"/>
      <c r="KCD227"/>
      <c r="KCE227"/>
      <c r="KCF227"/>
      <c r="KCG227"/>
      <c r="KCH227"/>
      <c r="KCI227"/>
      <c r="KCJ227"/>
      <c r="KCK227"/>
      <c r="KCL227"/>
      <c r="KCM227"/>
      <c r="KCN227"/>
      <c r="KCO227"/>
      <c r="KCP227"/>
      <c r="KCQ227"/>
      <c r="KCR227"/>
      <c r="KCS227"/>
      <c r="KCT227"/>
      <c r="KCU227"/>
      <c r="KCV227"/>
      <c r="KCW227"/>
      <c r="KCX227"/>
      <c r="KCY227"/>
      <c r="KCZ227"/>
      <c r="KDA227"/>
      <c r="KDB227"/>
      <c r="KDC227"/>
      <c r="KDD227"/>
      <c r="KDE227"/>
      <c r="KDF227"/>
      <c r="KDG227"/>
      <c r="KDH227"/>
      <c r="KDI227"/>
      <c r="KDJ227"/>
      <c r="KDK227"/>
      <c r="KDL227"/>
      <c r="KDM227"/>
      <c r="KDN227"/>
      <c r="KDO227"/>
      <c r="KDP227"/>
      <c r="KDQ227"/>
      <c r="KDR227"/>
      <c r="KDS227"/>
      <c r="KDT227"/>
      <c r="KDU227"/>
      <c r="KDV227"/>
      <c r="KDW227"/>
      <c r="KDX227"/>
      <c r="KDY227"/>
      <c r="KDZ227"/>
      <c r="KEA227"/>
      <c r="KEB227"/>
      <c r="KEC227"/>
      <c r="KED227"/>
      <c r="KEE227"/>
      <c r="KEF227"/>
      <c r="KEG227"/>
      <c r="KEH227"/>
      <c r="KEI227"/>
      <c r="KEJ227"/>
      <c r="KEK227"/>
      <c r="KEL227"/>
      <c r="KEM227"/>
      <c r="KEN227"/>
      <c r="KEO227"/>
      <c r="KEP227"/>
      <c r="KEQ227"/>
      <c r="KER227"/>
      <c r="KES227"/>
      <c r="KET227"/>
      <c r="KEU227"/>
      <c r="KEV227"/>
      <c r="KEW227"/>
      <c r="KEX227"/>
      <c r="KEY227"/>
      <c r="KEZ227"/>
      <c r="KFA227"/>
      <c r="KFB227"/>
      <c r="KFC227"/>
      <c r="KFD227"/>
      <c r="KFE227"/>
      <c r="KFF227"/>
      <c r="KFG227"/>
      <c r="KFH227"/>
      <c r="KFI227"/>
      <c r="KFJ227"/>
      <c r="KFK227"/>
      <c r="KFL227"/>
      <c r="KFM227"/>
      <c r="KFN227"/>
      <c r="KFO227"/>
      <c r="KFP227"/>
      <c r="KFQ227"/>
      <c r="KFR227"/>
      <c r="KFS227"/>
      <c r="KFT227"/>
      <c r="KFU227"/>
      <c r="KFV227"/>
      <c r="KFW227"/>
      <c r="KFX227"/>
      <c r="KFY227"/>
      <c r="KFZ227"/>
      <c r="KGA227"/>
      <c r="KGB227"/>
      <c r="KGC227"/>
      <c r="KGD227"/>
      <c r="KGE227"/>
      <c r="KGF227"/>
      <c r="KGG227"/>
      <c r="KGH227"/>
      <c r="KGI227"/>
      <c r="KGJ227"/>
      <c r="KGK227"/>
      <c r="KGL227"/>
      <c r="KGM227"/>
      <c r="KGN227"/>
      <c r="KGO227"/>
      <c r="KGP227"/>
      <c r="KGQ227"/>
      <c r="KGR227"/>
      <c r="KGS227"/>
      <c r="KGT227"/>
      <c r="KGU227"/>
      <c r="KGV227"/>
      <c r="KGW227"/>
      <c r="KGX227"/>
      <c r="KGY227"/>
      <c r="KGZ227"/>
      <c r="KHA227"/>
      <c r="KHB227"/>
      <c r="KHC227"/>
      <c r="KHD227"/>
      <c r="KHE227"/>
      <c r="KHF227"/>
      <c r="KHG227"/>
      <c r="KHH227"/>
      <c r="KHI227"/>
      <c r="KHJ227"/>
      <c r="KHK227"/>
      <c r="KHL227"/>
      <c r="KHM227"/>
      <c r="KHN227"/>
      <c r="KHO227"/>
      <c r="KHP227"/>
      <c r="KHQ227"/>
      <c r="KHR227"/>
      <c r="KHS227"/>
      <c r="KHT227"/>
      <c r="KHU227"/>
      <c r="KHV227"/>
      <c r="KHW227"/>
      <c r="KHX227"/>
      <c r="KHY227"/>
      <c r="KHZ227"/>
      <c r="KIA227"/>
      <c r="KIB227"/>
      <c r="KIC227"/>
      <c r="KID227"/>
      <c r="KIE227"/>
      <c r="KIF227"/>
      <c r="KIG227"/>
      <c r="KIH227"/>
      <c r="KII227"/>
      <c r="KIJ227"/>
      <c r="KIK227"/>
      <c r="KIL227"/>
      <c r="KIM227"/>
      <c r="KIN227"/>
      <c r="KIO227"/>
      <c r="KIP227"/>
      <c r="KIQ227"/>
      <c r="KIR227"/>
      <c r="KIS227"/>
      <c r="KIT227"/>
      <c r="KIU227"/>
      <c r="KIV227"/>
      <c r="KIW227"/>
      <c r="KIX227"/>
      <c r="KIY227"/>
      <c r="KIZ227"/>
      <c r="KJA227"/>
      <c r="KJB227"/>
      <c r="KJC227"/>
      <c r="KJD227"/>
      <c r="KJE227"/>
      <c r="KJF227"/>
      <c r="KJG227"/>
      <c r="KJH227"/>
      <c r="KJI227"/>
      <c r="KJJ227"/>
      <c r="KJK227"/>
      <c r="KJL227"/>
      <c r="KJM227"/>
      <c r="KJN227"/>
      <c r="KJO227"/>
      <c r="KJP227"/>
      <c r="KJQ227"/>
      <c r="KJR227"/>
      <c r="KJS227"/>
      <c r="KJT227"/>
      <c r="KJU227"/>
      <c r="KJV227"/>
      <c r="KJW227"/>
      <c r="KJX227"/>
      <c r="KJY227"/>
      <c r="KJZ227"/>
      <c r="KKA227"/>
      <c r="KKB227"/>
      <c r="KKC227"/>
      <c r="KKD227"/>
      <c r="KKE227"/>
      <c r="KKF227"/>
      <c r="KKG227"/>
      <c r="KKH227"/>
      <c r="KKI227"/>
      <c r="KKJ227"/>
      <c r="KKK227"/>
      <c r="KKL227"/>
      <c r="KKM227"/>
      <c r="KKN227"/>
      <c r="KKO227"/>
      <c r="KKP227"/>
      <c r="KKQ227"/>
      <c r="KKR227"/>
      <c r="KKS227"/>
      <c r="KKT227"/>
      <c r="KKU227"/>
      <c r="KKV227"/>
      <c r="KKW227"/>
      <c r="KKX227"/>
      <c r="KKY227"/>
      <c r="KKZ227"/>
      <c r="KLA227"/>
      <c r="KLB227"/>
      <c r="KLC227"/>
      <c r="KLD227"/>
      <c r="KLE227"/>
      <c r="KLF227"/>
      <c r="KLG227"/>
      <c r="KLH227"/>
      <c r="KLI227"/>
      <c r="KLJ227"/>
      <c r="KLK227"/>
      <c r="KLL227"/>
      <c r="KLM227"/>
      <c r="KLN227"/>
      <c r="KLO227"/>
      <c r="KLP227"/>
      <c r="KLQ227"/>
      <c r="KLR227"/>
      <c r="KLS227"/>
      <c r="KLT227"/>
      <c r="KLU227"/>
      <c r="KLV227"/>
      <c r="KLW227"/>
      <c r="KLX227"/>
      <c r="KLY227"/>
      <c r="KLZ227"/>
      <c r="KMA227"/>
      <c r="KMB227"/>
      <c r="KMC227"/>
      <c r="KMD227"/>
      <c r="KME227"/>
      <c r="KMF227"/>
      <c r="KMG227"/>
      <c r="KMH227"/>
      <c r="KMI227"/>
      <c r="KMJ227"/>
      <c r="KMK227"/>
      <c r="KML227"/>
      <c r="KMM227"/>
      <c r="KMN227"/>
      <c r="KMO227"/>
      <c r="KMP227"/>
      <c r="KMQ227"/>
      <c r="KMR227"/>
      <c r="KMS227"/>
      <c r="KMT227"/>
      <c r="KMU227"/>
      <c r="KMV227"/>
      <c r="KMW227"/>
      <c r="KMX227"/>
      <c r="KMY227"/>
      <c r="KMZ227"/>
      <c r="KNA227"/>
      <c r="KNB227"/>
      <c r="KNC227"/>
      <c r="KND227"/>
      <c r="KNE227"/>
      <c r="KNF227"/>
      <c r="KNG227"/>
      <c r="KNH227"/>
      <c r="KNI227"/>
      <c r="KNJ227"/>
      <c r="KNK227"/>
      <c r="KNL227"/>
      <c r="KNM227"/>
      <c r="KNN227"/>
      <c r="KNO227"/>
      <c r="KNP227"/>
      <c r="KNQ227"/>
      <c r="KNR227"/>
      <c r="KNS227"/>
      <c r="KNT227"/>
      <c r="KNU227"/>
      <c r="KNV227"/>
      <c r="KNW227"/>
      <c r="KNX227"/>
      <c r="KNY227"/>
      <c r="KNZ227"/>
      <c r="KOA227"/>
      <c r="KOB227"/>
      <c r="KOC227"/>
      <c r="KOD227"/>
      <c r="KOE227"/>
      <c r="KOF227"/>
      <c r="KOG227"/>
      <c r="KOH227"/>
      <c r="KOI227"/>
      <c r="KOJ227"/>
      <c r="KOK227"/>
      <c r="KOL227"/>
      <c r="KOM227"/>
      <c r="KON227"/>
      <c r="KOO227"/>
      <c r="KOP227"/>
      <c r="KOQ227"/>
      <c r="KOR227"/>
      <c r="KOS227"/>
      <c r="KOT227"/>
      <c r="KOU227"/>
      <c r="KOV227"/>
      <c r="KOW227"/>
      <c r="KOX227"/>
      <c r="KOY227"/>
      <c r="KOZ227"/>
      <c r="KPA227"/>
      <c r="KPB227"/>
      <c r="KPC227"/>
      <c r="KPD227"/>
      <c r="KPE227"/>
      <c r="KPF227"/>
      <c r="KPG227"/>
      <c r="KPH227"/>
      <c r="KPI227"/>
      <c r="KPJ227"/>
      <c r="KPK227"/>
      <c r="KPL227"/>
      <c r="KPM227"/>
      <c r="KPN227"/>
      <c r="KPO227"/>
      <c r="KPP227"/>
      <c r="KPQ227"/>
      <c r="KPR227"/>
      <c r="KPS227"/>
      <c r="KPT227"/>
      <c r="KPU227"/>
      <c r="KPV227"/>
      <c r="KPW227"/>
      <c r="KPX227"/>
      <c r="KPY227"/>
      <c r="KPZ227"/>
      <c r="KQA227"/>
      <c r="KQB227"/>
      <c r="KQC227"/>
      <c r="KQD227"/>
      <c r="KQE227"/>
      <c r="KQF227"/>
      <c r="KQG227"/>
      <c r="KQH227"/>
      <c r="KQI227"/>
      <c r="KQJ227"/>
      <c r="KQK227"/>
      <c r="KQL227"/>
      <c r="KQM227"/>
      <c r="KQN227"/>
      <c r="KQO227"/>
      <c r="KQP227"/>
      <c r="KQQ227"/>
      <c r="KQR227"/>
      <c r="KQS227"/>
      <c r="KQT227"/>
      <c r="KQU227"/>
      <c r="KQV227"/>
      <c r="KQW227"/>
      <c r="KQX227"/>
      <c r="KQY227"/>
      <c r="KQZ227"/>
      <c r="KRA227"/>
      <c r="KRB227"/>
      <c r="KRC227"/>
      <c r="KRD227"/>
      <c r="KRE227"/>
      <c r="KRF227"/>
      <c r="KRG227"/>
      <c r="KRH227"/>
      <c r="KRI227"/>
      <c r="KRJ227"/>
      <c r="KRK227"/>
      <c r="KRL227"/>
      <c r="KRM227"/>
      <c r="KRN227"/>
      <c r="KRO227"/>
      <c r="KRP227"/>
      <c r="KRQ227"/>
      <c r="KRR227"/>
      <c r="KRS227"/>
      <c r="KRT227"/>
      <c r="KRU227"/>
      <c r="KRV227"/>
      <c r="KRW227"/>
      <c r="KRX227"/>
      <c r="KRY227"/>
      <c r="KRZ227"/>
      <c r="KSA227"/>
      <c r="KSB227"/>
      <c r="KSC227"/>
      <c r="KSD227"/>
      <c r="KSE227"/>
      <c r="KSF227"/>
      <c r="KSG227"/>
      <c r="KSH227"/>
      <c r="KSI227"/>
      <c r="KSJ227"/>
      <c r="KSK227"/>
      <c r="KSL227"/>
      <c r="KSM227"/>
      <c r="KSN227"/>
      <c r="KSO227"/>
      <c r="KSP227"/>
      <c r="KSQ227"/>
      <c r="KSR227"/>
      <c r="KSS227"/>
      <c r="KST227"/>
      <c r="KSU227"/>
      <c r="KSV227"/>
      <c r="KSW227"/>
      <c r="KSX227"/>
      <c r="KSY227"/>
      <c r="KSZ227"/>
      <c r="KTA227"/>
      <c r="KTB227"/>
      <c r="KTC227"/>
      <c r="KTD227"/>
      <c r="KTE227"/>
      <c r="KTF227"/>
      <c r="KTG227"/>
      <c r="KTH227"/>
      <c r="KTI227"/>
      <c r="KTJ227"/>
      <c r="KTK227"/>
      <c r="KTL227"/>
      <c r="KTM227"/>
      <c r="KTN227"/>
      <c r="KTO227"/>
      <c r="KTP227"/>
      <c r="KTQ227"/>
      <c r="KTR227"/>
      <c r="KTS227"/>
      <c r="KTT227"/>
      <c r="KTU227"/>
      <c r="KTV227"/>
      <c r="KTW227"/>
      <c r="KTX227"/>
      <c r="KTY227"/>
      <c r="KTZ227"/>
      <c r="KUA227"/>
      <c r="KUB227"/>
      <c r="KUC227"/>
      <c r="KUD227"/>
      <c r="KUE227"/>
      <c r="KUF227"/>
      <c r="KUG227"/>
      <c r="KUH227"/>
      <c r="KUI227"/>
      <c r="KUJ227"/>
      <c r="KUK227"/>
      <c r="KUL227"/>
      <c r="KUM227"/>
      <c r="KUN227"/>
      <c r="KUO227"/>
      <c r="KUP227"/>
      <c r="KUQ227"/>
      <c r="KUR227"/>
      <c r="KUS227"/>
      <c r="KUT227"/>
      <c r="KUU227"/>
      <c r="KUV227"/>
      <c r="KUW227"/>
      <c r="KUX227"/>
      <c r="KUY227"/>
      <c r="KUZ227"/>
      <c r="KVA227"/>
      <c r="KVB227"/>
      <c r="KVC227"/>
      <c r="KVD227"/>
      <c r="KVE227"/>
      <c r="KVF227"/>
      <c r="KVG227"/>
      <c r="KVH227"/>
      <c r="KVI227"/>
      <c r="KVJ227"/>
      <c r="KVK227"/>
      <c r="KVL227"/>
      <c r="KVM227"/>
      <c r="KVN227"/>
      <c r="KVO227"/>
      <c r="KVP227"/>
      <c r="KVQ227"/>
      <c r="KVR227"/>
      <c r="KVS227"/>
      <c r="KVT227"/>
      <c r="KVU227"/>
      <c r="KVV227"/>
      <c r="KVW227"/>
      <c r="KVX227"/>
      <c r="KVY227"/>
      <c r="KVZ227"/>
      <c r="KWA227"/>
      <c r="KWB227"/>
      <c r="KWC227"/>
      <c r="KWD227"/>
      <c r="KWE227"/>
      <c r="KWF227"/>
      <c r="KWG227"/>
      <c r="KWH227"/>
      <c r="KWI227"/>
      <c r="KWJ227"/>
      <c r="KWK227"/>
      <c r="KWL227"/>
      <c r="KWM227"/>
      <c r="KWN227"/>
      <c r="KWO227"/>
      <c r="KWP227"/>
      <c r="KWQ227"/>
      <c r="KWR227"/>
      <c r="KWS227"/>
      <c r="KWT227"/>
      <c r="KWU227"/>
      <c r="KWV227"/>
      <c r="KWW227"/>
      <c r="KWX227"/>
      <c r="KWY227"/>
      <c r="KWZ227"/>
      <c r="KXA227"/>
      <c r="KXB227"/>
      <c r="KXC227"/>
      <c r="KXD227"/>
      <c r="KXE227"/>
      <c r="KXF227"/>
      <c r="KXG227"/>
      <c r="KXH227"/>
      <c r="KXI227"/>
      <c r="KXJ227"/>
      <c r="KXK227"/>
      <c r="KXL227"/>
      <c r="KXM227"/>
      <c r="KXN227"/>
      <c r="KXO227"/>
      <c r="KXP227"/>
      <c r="KXQ227"/>
      <c r="KXR227"/>
      <c r="KXS227"/>
      <c r="KXT227"/>
      <c r="KXU227"/>
      <c r="KXV227"/>
      <c r="KXW227"/>
      <c r="KXX227"/>
      <c r="KXY227"/>
      <c r="KXZ227"/>
      <c r="KYA227"/>
      <c r="KYB227"/>
      <c r="KYC227"/>
      <c r="KYD227"/>
      <c r="KYE227"/>
      <c r="KYF227"/>
      <c r="KYG227"/>
      <c r="KYH227"/>
      <c r="KYI227"/>
      <c r="KYJ227"/>
      <c r="KYK227"/>
      <c r="KYL227"/>
      <c r="KYM227"/>
      <c r="KYN227"/>
      <c r="KYO227"/>
      <c r="KYP227"/>
      <c r="KYQ227"/>
      <c r="KYR227"/>
      <c r="KYS227"/>
      <c r="KYT227"/>
      <c r="KYU227"/>
      <c r="KYV227"/>
      <c r="KYW227"/>
      <c r="KYX227"/>
      <c r="KYY227"/>
      <c r="KYZ227"/>
      <c r="KZA227"/>
      <c r="KZB227"/>
      <c r="KZC227"/>
      <c r="KZD227"/>
      <c r="KZE227"/>
      <c r="KZF227"/>
      <c r="KZG227"/>
      <c r="KZH227"/>
      <c r="KZI227"/>
      <c r="KZJ227"/>
      <c r="KZK227"/>
      <c r="KZL227"/>
      <c r="KZM227"/>
      <c r="KZN227"/>
      <c r="KZO227"/>
      <c r="KZP227"/>
      <c r="KZQ227"/>
      <c r="KZR227"/>
      <c r="KZS227"/>
      <c r="KZT227"/>
      <c r="KZU227"/>
      <c r="KZV227"/>
      <c r="KZW227"/>
      <c r="KZX227"/>
      <c r="KZY227"/>
      <c r="KZZ227"/>
      <c r="LAA227"/>
      <c r="LAB227"/>
      <c r="LAC227"/>
      <c r="LAD227"/>
      <c r="LAE227"/>
      <c r="LAF227"/>
      <c r="LAG227"/>
      <c r="LAH227"/>
      <c r="LAI227"/>
      <c r="LAJ227"/>
      <c r="LAK227"/>
      <c r="LAL227"/>
      <c r="LAM227"/>
      <c r="LAN227"/>
      <c r="LAO227"/>
      <c r="LAP227"/>
      <c r="LAQ227"/>
      <c r="LAR227"/>
      <c r="LAS227"/>
      <c r="LAT227"/>
      <c r="LAU227"/>
      <c r="LAV227"/>
      <c r="LAW227"/>
      <c r="LAX227"/>
      <c r="LAY227"/>
      <c r="LAZ227"/>
      <c r="LBA227"/>
      <c r="LBB227"/>
      <c r="LBC227"/>
      <c r="LBD227"/>
      <c r="LBE227"/>
      <c r="LBF227"/>
      <c r="LBG227"/>
      <c r="LBH227"/>
      <c r="LBI227"/>
      <c r="LBJ227"/>
      <c r="LBK227"/>
      <c r="LBL227"/>
      <c r="LBM227"/>
      <c r="LBN227"/>
      <c r="LBO227"/>
      <c r="LBP227"/>
      <c r="LBQ227"/>
      <c r="LBR227"/>
      <c r="LBS227"/>
      <c r="LBT227"/>
      <c r="LBU227"/>
      <c r="LBV227"/>
      <c r="LBW227"/>
      <c r="LBX227"/>
      <c r="LBY227"/>
      <c r="LBZ227"/>
      <c r="LCA227"/>
      <c r="LCB227"/>
      <c r="LCC227"/>
      <c r="LCD227"/>
      <c r="LCE227"/>
      <c r="LCF227"/>
      <c r="LCG227"/>
      <c r="LCH227"/>
      <c r="LCI227"/>
      <c r="LCJ227"/>
      <c r="LCK227"/>
      <c r="LCL227"/>
      <c r="LCM227"/>
      <c r="LCN227"/>
      <c r="LCO227"/>
      <c r="LCP227"/>
      <c r="LCQ227"/>
      <c r="LCR227"/>
      <c r="LCS227"/>
      <c r="LCT227"/>
      <c r="LCU227"/>
      <c r="LCV227"/>
      <c r="LCW227"/>
      <c r="LCX227"/>
      <c r="LCY227"/>
      <c r="LCZ227"/>
      <c r="LDA227"/>
      <c r="LDB227"/>
      <c r="LDC227"/>
      <c r="LDD227"/>
      <c r="LDE227"/>
      <c r="LDF227"/>
      <c r="LDG227"/>
      <c r="LDH227"/>
      <c r="LDI227"/>
      <c r="LDJ227"/>
      <c r="LDK227"/>
      <c r="LDL227"/>
      <c r="LDM227"/>
      <c r="LDN227"/>
      <c r="LDO227"/>
      <c r="LDP227"/>
      <c r="LDQ227"/>
      <c r="LDR227"/>
      <c r="LDS227"/>
      <c r="LDT227"/>
      <c r="LDU227"/>
      <c r="LDV227"/>
      <c r="LDW227"/>
      <c r="LDX227"/>
      <c r="LDY227"/>
      <c r="LDZ227"/>
      <c r="LEA227"/>
      <c r="LEB227"/>
      <c r="LEC227"/>
      <c r="LED227"/>
      <c r="LEE227"/>
      <c r="LEF227"/>
      <c r="LEG227"/>
      <c r="LEH227"/>
      <c r="LEI227"/>
      <c r="LEJ227"/>
      <c r="LEK227"/>
      <c r="LEL227"/>
      <c r="LEM227"/>
      <c r="LEN227"/>
      <c r="LEO227"/>
      <c r="LEP227"/>
      <c r="LEQ227"/>
      <c r="LER227"/>
      <c r="LES227"/>
      <c r="LET227"/>
      <c r="LEU227"/>
      <c r="LEV227"/>
      <c r="LEW227"/>
      <c r="LEX227"/>
      <c r="LEY227"/>
      <c r="LEZ227"/>
      <c r="LFA227"/>
      <c r="LFB227"/>
      <c r="LFC227"/>
      <c r="LFD227"/>
      <c r="LFE227"/>
      <c r="LFF227"/>
      <c r="LFG227"/>
      <c r="LFH227"/>
      <c r="LFI227"/>
      <c r="LFJ227"/>
      <c r="LFK227"/>
      <c r="LFL227"/>
      <c r="LFM227"/>
      <c r="LFN227"/>
      <c r="LFO227"/>
      <c r="LFP227"/>
      <c r="LFQ227"/>
      <c r="LFR227"/>
      <c r="LFS227"/>
      <c r="LFT227"/>
      <c r="LFU227"/>
      <c r="LFV227"/>
      <c r="LFW227"/>
      <c r="LFX227"/>
      <c r="LFY227"/>
      <c r="LFZ227"/>
      <c r="LGA227"/>
      <c r="LGB227"/>
      <c r="LGC227"/>
      <c r="LGD227"/>
      <c r="LGE227"/>
      <c r="LGF227"/>
      <c r="LGG227"/>
      <c r="LGH227"/>
      <c r="LGI227"/>
      <c r="LGJ227"/>
      <c r="LGK227"/>
      <c r="LGL227"/>
      <c r="LGM227"/>
      <c r="LGN227"/>
      <c r="LGO227"/>
      <c r="LGP227"/>
      <c r="LGQ227"/>
      <c r="LGR227"/>
      <c r="LGS227"/>
      <c r="LGT227"/>
      <c r="LGU227"/>
      <c r="LGV227"/>
      <c r="LGW227"/>
      <c r="LGX227"/>
      <c r="LGY227"/>
      <c r="LGZ227"/>
      <c r="LHA227"/>
      <c r="LHB227"/>
      <c r="LHC227"/>
      <c r="LHD227"/>
      <c r="LHE227"/>
      <c r="LHF227"/>
      <c r="LHG227"/>
      <c r="LHH227"/>
      <c r="LHI227"/>
      <c r="LHJ227"/>
      <c r="LHK227"/>
      <c r="LHL227"/>
      <c r="LHM227"/>
      <c r="LHN227"/>
      <c r="LHO227"/>
      <c r="LHP227"/>
      <c r="LHQ227"/>
      <c r="LHR227"/>
      <c r="LHS227"/>
      <c r="LHT227"/>
      <c r="LHU227"/>
      <c r="LHV227"/>
      <c r="LHW227"/>
      <c r="LHX227"/>
      <c r="LHY227"/>
      <c r="LHZ227"/>
      <c r="LIA227"/>
      <c r="LIB227"/>
      <c r="LIC227"/>
      <c r="LID227"/>
      <c r="LIE227"/>
      <c r="LIF227"/>
      <c r="LIG227"/>
      <c r="LIH227"/>
      <c r="LII227"/>
      <c r="LIJ227"/>
      <c r="LIK227"/>
      <c r="LIL227"/>
      <c r="LIM227"/>
      <c r="LIN227"/>
      <c r="LIO227"/>
      <c r="LIP227"/>
      <c r="LIQ227"/>
      <c r="LIR227"/>
      <c r="LIS227"/>
      <c r="LIT227"/>
      <c r="LIU227"/>
      <c r="LIV227"/>
      <c r="LIW227"/>
      <c r="LIX227"/>
      <c r="LIY227"/>
      <c r="LIZ227"/>
      <c r="LJA227"/>
      <c r="LJB227"/>
      <c r="LJC227"/>
      <c r="LJD227"/>
      <c r="LJE227"/>
      <c r="LJF227"/>
      <c r="LJG227"/>
      <c r="LJH227"/>
      <c r="LJI227"/>
      <c r="LJJ227"/>
      <c r="LJK227"/>
      <c r="LJL227"/>
      <c r="LJM227"/>
      <c r="LJN227"/>
      <c r="LJO227"/>
      <c r="LJP227"/>
      <c r="LJQ227"/>
      <c r="LJR227"/>
      <c r="LJS227"/>
      <c r="LJT227"/>
      <c r="LJU227"/>
      <c r="LJV227"/>
      <c r="LJW227"/>
      <c r="LJX227"/>
      <c r="LJY227"/>
      <c r="LJZ227"/>
      <c r="LKA227"/>
      <c r="LKB227"/>
      <c r="LKC227"/>
      <c r="LKD227"/>
      <c r="LKE227"/>
      <c r="LKF227"/>
      <c r="LKG227"/>
      <c r="LKH227"/>
      <c r="LKI227"/>
      <c r="LKJ227"/>
      <c r="LKK227"/>
      <c r="LKL227"/>
      <c r="LKM227"/>
      <c r="LKN227"/>
      <c r="LKO227"/>
      <c r="LKP227"/>
      <c r="LKQ227"/>
      <c r="LKR227"/>
      <c r="LKS227"/>
      <c r="LKT227"/>
      <c r="LKU227"/>
      <c r="LKV227"/>
      <c r="LKW227"/>
      <c r="LKX227"/>
      <c r="LKY227"/>
      <c r="LKZ227"/>
      <c r="LLA227"/>
      <c r="LLB227"/>
      <c r="LLC227"/>
      <c r="LLD227"/>
      <c r="LLE227"/>
      <c r="LLF227"/>
      <c r="LLG227"/>
      <c r="LLH227"/>
      <c r="LLI227"/>
      <c r="LLJ227"/>
      <c r="LLK227"/>
      <c r="LLL227"/>
      <c r="LLM227"/>
      <c r="LLN227"/>
      <c r="LLO227"/>
      <c r="LLP227"/>
      <c r="LLQ227"/>
      <c r="LLR227"/>
      <c r="LLS227"/>
      <c r="LLT227"/>
      <c r="LLU227"/>
      <c r="LLV227"/>
      <c r="LLW227"/>
      <c r="LLX227"/>
      <c r="LLY227"/>
      <c r="LLZ227"/>
      <c r="LMA227"/>
      <c r="LMB227"/>
      <c r="LMC227"/>
      <c r="LMD227"/>
      <c r="LME227"/>
      <c r="LMF227"/>
      <c r="LMG227"/>
      <c r="LMH227"/>
      <c r="LMI227"/>
      <c r="LMJ227"/>
      <c r="LMK227"/>
      <c r="LML227"/>
      <c r="LMM227"/>
      <c r="LMN227"/>
      <c r="LMO227"/>
      <c r="LMP227"/>
      <c r="LMQ227"/>
      <c r="LMR227"/>
      <c r="LMS227"/>
      <c r="LMT227"/>
      <c r="LMU227"/>
      <c r="LMV227"/>
      <c r="LMW227"/>
      <c r="LMX227"/>
      <c r="LMY227"/>
      <c r="LMZ227"/>
      <c r="LNA227"/>
      <c r="LNB227"/>
      <c r="LNC227"/>
      <c r="LND227"/>
      <c r="LNE227"/>
      <c r="LNF227"/>
      <c r="LNG227"/>
      <c r="LNH227"/>
      <c r="LNI227"/>
      <c r="LNJ227"/>
      <c r="LNK227"/>
      <c r="LNL227"/>
      <c r="LNM227"/>
      <c r="LNN227"/>
      <c r="LNO227"/>
      <c r="LNP227"/>
      <c r="LNQ227"/>
      <c r="LNR227"/>
      <c r="LNS227"/>
      <c r="LNT227"/>
      <c r="LNU227"/>
      <c r="LNV227"/>
      <c r="LNW227"/>
      <c r="LNX227"/>
      <c r="LNY227"/>
      <c r="LNZ227"/>
      <c r="LOA227"/>
      <c r="LOB227"/>
      <c r="LOC227"/>
      <c r="LOD227"/>
      <c r="LOE227"/>
      <c r="LOF227"/>
      <c r="LOG227"/>
      <c r="LOH227"/>
      <c r="LOI227"/>
      <c r="LOJ227"/>
      <c r="LOK227"/>
      <c r="LOL227"/>
      <c r="LOM227"/>
      <c r="LON227"/>
      <c r="LOO227"/>
      <c r="LOP227"/>
      <c r="LOQ227"/>
      <c r="LOR227"/>
      <c r="LOS227"/>
      <c r="LOT227"/>
      <c r="LOU227"/>
      <c r="LOV227"/>
      <c r="LOW227"/>
      <c r="LOX227"/>
      <c r="LOY227"/>
      <c r="LOZ227"/>
      <c r="LPA227"/>
      <c r="LPB227"/>
      <c r="LPC227"/>
      <c r="LPD227"/>
      <c r="LPE227"/>
      <c r="LPF227"/>
      <c r="LPG227"/>
      <c r="LPH227"/>
      <c r="LPI227"/>
      <c r="LPJ227"/>
      <c r="LPK227"/>
      <c r="LPL227"/>
      <c r="LPM227"/>
      <c r="LPN227"/>
      <c r="LPO227"/>
      <c r="LPP227"/>
      <c r="LPQ227"/>
      <c r="LPR227"/>
      <c r="LPS227"/>
      <c r="LPT227"/>
      <c r="LPU227"/>
      <c r="LPV227"/>
      <c r="LPW227"/>
      <c r="LPX227"/>
      <c r="LPY227"/>
      <c r="LPZ227"/>
      <c r="LQA227"/>
      <c r="LQB227"/>
      <c r="LQC227"/>
      <c r="LQD227"/>
      <c r="LQE227"/>
      <c r="LQF227"/>
      <c r="LQG227"/>
      <c r="LQH227"/>
      <c r="LQI227"/>
      <c r="LQJ227"/>
      <c r="LQK227"/>
      <c r="LQL227"/>
      <c r="LQM227"/>
      <c r="LQN227"/>
      <c r="LQO227"/>
      <c r="LQP227"/>
      <c r="LQQ227"/>
      <c r="LQR227"/>
      <c r="LQS227"/>
      <c r="LQT227"/>
      <c r="LQU227"/>
      <c r="LQV227"/>
      <c r="LQW227"/>
      <c r="LQX227"/>
      <c r="LQY227"/>
      <c r="LQZ227"/>
      <c r="LRA227"/>
      <c r="LRB227"/>
      <c r="LRC227"/>
      <c r="LRD227"/>
      <c r="LRE227"/>
      <c r="LRF227"/>
      <c r="LRG227"/>
      <c r="LRH227"/>
      <c r="LRI227"/>
      <c r="LRJ227"/>
      <c r="LRK227"/>
      <c r="LRL227"/>
      <c r="LRM227"/>
      <c r="LRN227"/>
      <c r="LRO227"/>
      <c r="LRP227"/>
      <c r="LRQ227"/>
      <c r="LRR227"/>
      <c r="LRS227"/>
      <c r="LRT227"/>
      <c r="LRU227"/>
      <c r="LRV227"/>
      <c r="LRW227"/>
      <c r="LRX227"/>
      <c r="LRY227"/>
      <c r="LRZ227"/>
      <c r="LSA227"/>
      <c r="LSB227"/>
      <c r="LSC227"/>
      <c r="LSD227"/>
      <c r="LSE227"/>
      <c r="LSF227"/>
      <c r="LSG227"/>
      <c r="LSH227"/>
      <c r="LSI227"/>
      <c r="LSJ227"/>
      <c r="LSK227"/>
      <c r="LSL227"/>
      <c r="LSM227"/>
      <c r="LSN227"/>
      <c r="LSO227"/>
      <c r="LSP227"/>
      <c r="LSQ227"/>
      <c r="LSR227"/>
      <c r="LSS227"/>
      <c r="LST227"/>
      <c r="LSU227"/>
      <c r="LSV227"/>
      <c r="LSW227"/>
      <c r="LSX227"/>
      <c r="LSY227"/>
      <c r="LSZ227"/>
      <c r="LTA227"/>
      <c r="LTB227"/>
      <c r="LTC227"/>
      <c r="LTD227"/>
      <c r="LTE227"/>
      <c r="LTF227"/>
      <c r="LTG227"/>
      <c r="LTH227"/>
      <c r="LTI227"/>
      <c r="LTJ227"/>
      <c r="LTK227"/>
      <c r="LTL227"/>
      <c r="LTM227"/>
      <c r="LTN227"/>
      <c r="LTO227"/>
      <c r="LTP227"/>
      <c r="LTQ227"/>
      <c r="LTR227"/>
      <c r="LTS227"/>
      <c r="LTT227"/>
      <c r="LTU227"/>
      <c r="LTV227"/>
      <c r="LTW227"/>
      <c r="LTX227"/>
      <c r="LTY227"/>
      <c r="LTZ227"/>
      <c r="LUA227"/>
      <c r="LUB227"/>
      <c r="LUC227"/>
      <c r="LUD227"/>
      <c r="LUE227"/>
      <c r="LUF227"/>
      <c r="LUG227"/>
      <c r="LUH227"/>
      <c r="LUI227"/>
      <c r="LUJ227"/>
      <c r="LUK227"/>
      <c r="LUL227"/>
      <c r="LUM227"/>
      <c r="LUN227"/>
      <c r="LUO227"/>
      <c r="LUP227"/>
      <c r="LUQ227"/>
      <c r="LUR227"/>
      <c r="LUS227"/>
      <c r="LUT227"/>
      <c r="LUU227"/>
      <c r="LUV227"/>
      <c r="LUW227"/>
      <c r="LUX227"/>
      <c r="LUY227"/>
      <c r="LUZ227"/>
      <c r="LVA227"/>
      <c r="LVB227"/>
      <c r="LVC227"/>
      <c r="LVD227"/>
      <c r="LVE227"/>
      <c r="LVF227"/>
      <c r="LVG227"/>
      <c r="LVH227"/>
      <c r="LVI227"/>
      <c r="LVJ227"/>
      <c r="LVK227"/>
      <c r="LVL227"/>
      <c r="LVM227"/>
      <c r="LVN227"/>
      <c r="LVO227"/>
      <c r="LVP227"/>
      <c r="LVQ227"/>
      <c r="LVR227"/>
      <c r="LVS227"/>
      <c r="LVT227"/>
      <c r="LVU227"/>
      <c r="LVV227"/>
      <c r="LVW227"/>
      <c r="LVX227"/>
      <c r="LVY227"/>
      <c r="LVZ227"/>
      <c r="LWA227"/>
      <c r="LWB227"/>
      <c r="LWC227"/>
      <c r="LWD227"/>
      <c r="LWE227"/>
      <c r="LWF227"/>
      <c r="LWG227"/>
      <c r="LWH227"/>
      <c r="LWI227"/>
      <c r="LWJ227"/>
      <c r="LWK227"/>
      <c r="LWL227"/>
      <c r="LWM227"/>
      <c r="LWN227"/>
      <c r="LWO227"/>
      <c r="LWP227"/>
      <c r="LWQ227"/>
      <c r="LWR227"/>
      <c r="LWS227"/>
      <c r="LWT227"/>
      <c r="LWU227"/>
      <c r="LWV227"/>
      <c r="LWW227"/>
      <c r="LWX227"/>
      <c r="LWY227"/>
      <c r="LWZ227"/>
      <c r="LXA227"/>
      <c r="LXB227"/>
      <c r="LXC227"/>
      <c r="LXD227"/>
      <c r="LXE227"/>
      <c r="LXF227"/>
      <c r="LXG227"/>
      <c r="LXH227"/>
      <c r="LXI227"/>
      <c r="LXJ227"/>
      <c r="LXK227"/>
      <c r="LXL227"/>
      <c r="LXM227"/>
      <c r="LXN227"/>
      <c r="LXO227"/>
      <c r="LXP227"/>
      <c r="LXQ227"/>
      <c r="LXR227"/>
      <c r="LXS227"/>
      <c r="LXT227"/>
      <c r="LXU227"/>
      <c r="LXV227"/>
      <c r="LXW227"/>
      <c r="LXX227"/>
      <c r="LXY227"/>
      <c r="LXZ227"/>
      <c r="LYA227"/>
      <c r="LYB227"/>
      <c r="LYC227"/>
      <c r="LYD227"/>
      <c r="LYE227"/>
      <c r="LYF227"/>
      <c r="LYG227"/>
      <c r="LYH227"/>
      <c r="LYI227"/>
      <c r="LYJ227"/>
      <c r="LYK227"/>
      <c r="LYL227"/>
      <c r="LYM227"/>
      <c r="LYN227"/>
      <c r="LYO227"/>
      <c r="LYP227"/>
      <c r="LYQ227"/>
      <c r="LYR227"/>
      <c r="LYS227"/>
      <c r="LYT227"/>
      <c r="LYU227"/>
      <c r="LYV227"/>
      <c r="LYW227"/>
      <c r="LYX227"/>
      <c r="LYY227"/>
      <c r="LYZ227"/>
      <c r="LZA227"/>
      <c r="LZB227"/>
      <c r="LZC227"/>
      <c r="LZD227"/>
      <c r="LZE227"/>
      <c r="LZF227"/>
      <c r="LZG227"/>
      <c r="LZH227"/>
      <c r="LZI227"/>
      <c r="LZJ227"/>
      <c r="LZK227"/>
      <c r="LZL227"/>
      <c r="LZM227"/>
      <c r="LZN227"/>
      <c r="LZO227"/>
      <c r="LZP227"/>
      <c r="LZQ227"/>
      <c r="LZR227"/>
      <c r="LZS227"/>
      <c r="LZT227"/>
      <c r="LZU227"/>
      <c r="LZV227"/>
      <c r="LZW227"/>
      <c r="LZX227"/>
      <c r="LZY227"/>
      <c r="LZZ227"/>
      <c r="MAA227"/>
      <c r="MAB227"/>
      <c r="MAC227"/>
      <c r="MAD227"/>
      <c r="MAE227"/>
      <c r="MAF227"/>
      <c r="MAG227"/>
      <c r="MAH227"/>
      <c r="MAI227"/>
      <c r="MAJ227"/>
      <c r="MAK227"/>
      <c r="MAL227"/>
      <c r="MAM227"/>
      <c r="MAN227"/>
      <c r="MAO227"/>
      <c r="MAP227"/>
      <c r="MAQ227"/>
      <c r="MAR227"/>
      <c r="MAS227"/>
      <c r="MAT227"/>
      <c r="MAU227"/>
      <c r="MAV227"/>
      <c r="MAW227"/>
      <c r="MAX227"/>
      <c r="MAY227"/>
      <c r="MAZ227"/>
      <c r="MBA227"/>
      <c r="MBB227"/>
      <c r="MBC227"/>
      <c r="MBD227"/>
      <c r="MBE227"/>
      <c r="MBF227"/>
      <c r="MBG227"/>
      <c r="MBH227"/>
      <c r="MBI227"/>
      <c r="MBJ227"/>
      <c r="MBK227"/>
      <c r="MBL227"/>
      <c r="MBM227"/>
      <c r="MBN227"/>
      <c r="MBO227"/>
      <c r="MBP227"/>
      <c r="MBQ227"/>
      <c r="MBR227"/>
      <c r="MBS227"/>
      <c r="MBT227"/>
      <c r="MBU227"/>
      <c r="MBV227"/>
      <c r="MBW227"/>
      <c r="MBX227"/>
      <c r="MBY227"/>
      <c r="MBZ227"/>
      <c r="MCA227"/>
      <c r="MCB227"/>
      <c r="MCC227"/>
      <c r="MCD227"/>
      <c r="MCE227"/>
      <c r="MCF227"/>
      <c r="MCG227"/>
      <c r="MCH227"/>
      <c r="MCI227"/>
      <c r="MCJ227"/>
      <c r="MCK227"/>
      <c r="MCL227"/>
      <c r="MCM227"/>
      <c r="MCN227"/>
      <c r="MCO227"/>
      <c r="MCP227"/>
      <c r="MCQ227"/>
      <c r="MCR227"/>
      <c r="MCS227"/>
      <c r="MCT227"/>
      <c r="MCU227"/>
      <c r="MCV227"/>
      <c r="MCW227"/>
      <c r="MCX227"/>
      <c r="MCY227"/>
      <c r="MCZ227"/>
      <c r="MDA227"/>
      <c r="MDB227"/>
      <c r="MDC227"/>
      <c r="MDD227"/>
      <c r="MDE227"/>
      <c r="MDF227"/>
      <c r="MDG227"/>
      <c r="MDH227"/>
      <c r="MDI227"/>
      <c r="MDJ227"/>
      <c r="MDK227"/>
      <c r="MDL227"/>
      <c r="MDM227"/>
      <c r="MDN227"/>
      <c r="MDO227"/>
      <c r="MDP227"/>
      <c r="MDQ227"/>
      <c r="MDR227"/>
      <c r="MDS227"/>
      <c r="MDT227"/>
      <c r="MDU227"/>
      <c r="MDV227"/>
      <c r="MDW227"/>
      <c r="MDX227"/>
      <c r="MDY227"/>
      <c r="MDZ227"/>
      <c r="MEA227"/>
      <c r="MEB227"/>
      <c r="MEC227"/>
      <c r="MED227"/>
      <c r="MEE227"/>
      <c r="MEF227"/>
      <c r="MEG227"/>
      <c r="MEH227"/>
      <c r="MEI227"/>
      <c r="MEJ227"/>
      <c r="MEK227"/>
      <c r="MEL227"/>
      <c r="MEM227"/>
      <c r="MEN227"/>
      <c r="MEO227"/>
      <c r="MEP227"/>
      <c r="MEQ227"/>
      <c r="MER227"/>
      <c r="MES227"/>
      <c r="MET227"/>
      <c r="MEU227"/>
      <c r="MEV227"/>
      <c r="MEW227"/>
      <c r="MEX227"/>
      <c r="MEY227"/>
      <c r="MEZ227"/>
      <c r="MFA227"/>
      <c r="MFB227"/>
      <c r="MFC227"/>
      <c r="MFD227"/>
      <c r="MFE227"/>
      <c r="MFF227"/>
      <c r="MFG227"/>
      <c r="MFH227"/>
      <c r="MFI227"/>
      <c r="MFJ227"/>
      <c r="MFK227"/>
      <c r="MFL227"/>
      <c r="MFM227"/>
      <c r="MFN227"/>
      <c r="MFO227"/>
      <c r="MFP227"/>
      <c r="MFQ227"/>
      <c r="MFR227"/>
      <c r="MFS227"/>
      <c r="MFT227"/>
      <c r="MFU227"/>
      <c r="MFV227"/>
      <c r="MFW227"/>
      <c r="MFX227"/>
      <c r="MFY227"/>
      <c r="MFZ227"/>
      <c r="MGA227"/>
      <c r="MGB227"/>
      <c r="MGC227"/>
      <c r="MGD227"/>
      <c r="MGE227"/>
      <c r="MGF227"/>
      <c r="MGG227"/>
      <c r="MGH227"/>
      <c r="MGI227"/>
      <c r="MGJ227"/>
      <c r="MGK227"/>
      <c r="MGL227"/>
      <c r="MGM227"/>
      <c r="MGN227"/>
      <c r="MGO227"/>
      <c r="MGP227"/>
      <c r="MGQ227"/>
      <c r="MGR227"/>
      <c r="MGS227"/>
      <c r="MGT227"/>
      <c r="MGU227"/>
      <c r="MGV227"/>
      <c r="MGW227"/>
      <c r="MGX227"/>
      <c r="MGY227"/>
      <c r="MGZ227"/>
      <c r="MHA227"/>
      <c r="MHB227"/>
      <c r="MHC227"/>
      <c r="MHD227"/>
      <c r="MHE227"/>
      <c r="MHF227"/>
      <c r="MHG227"/>
      <c r="MHH227"/>
      <c r="MHI227"/>
      <c r="MHJ227"/>
      <c r="MHK227"/>
      <c r="MHL227"/>
      <c r="MHM227"/>
      <c r="MHN227"/>
      <c r="MHO227"/>
      <c r="MHP227"/>
      <c r="MHQ227"/>
      <c r="MHR227"/>
      <c r="MHS227"/>
      <c r="MHT227"/>
      <c r="MHU227"/>
      <c r="MHV227"/>
      <c r="MHW227"/>
      <c r="MHX227"/>
      <c r="MHY227"/>
      <c r="MHZ227"/>
      <c r="MIA227"/>
      <c r="MIB227"/>
      <c r="MIC227"/>
      <c r="MID227"/>
      <c r="MIE227"/>
      <c r="MIF227"/>
      <c r="MIG227"/>
      <c r="MIH227"/>
      <c r="MII227"/>
      <c r="MIJ227"/>
      <c r="MIK227"/>
      <c r="MIL227"/>
      <c r="MIM227"/>
      <c r="MIN227"/>
      <c r="MIO227"/>
      <c r="MIP227"/>
      <c r="MIQ227"/>
      <c r="MIR227"/>
      <c r="MIS227"/>
      <c r="MIT227"/>
      <c r="MIU227"/>
      <c r="MIV227"/>
      <c r="MIW227"/>
      <c r="MIX227"/>
      <c r="MIY227"/>
      <c r="MIZ227"/>
      <c r="MJA227"/>
      <c r="MJB227"/>
      <c r="MJC227"/>
      <c r="MJD227"/>
      <c r="MJE227"/>
      <c r="MJF227"/>
      <c r="MJG227"/>
      <c r="MJH227"/>
      <c r="MJI227"/>
      <c r="MJJ227"/>
      <c r="MJK227"/>
      <c r="MJL227"/>
      <c r="MJM227"/>
      <c r="MJN227"/>
      <c r="MJO227"/>
      <c r="MJP227"/>
      <c r="MJQ227"/>
      <c r="MJR227"/>
      <c r="MJS227"/>
      <c r="MJT227"/>
      <c r="MJU227"/>
      <c r="MJV227"/>
      <c r="MJW227"/>
      <c r="MJX227"/>
      <c r="MJY227"/>
      <c r="MJZ227"/>
      <c r="MKA227"/>
      <c r="MKB227"/>
      <c r="MKC227"/>
      <c r="MKD227"/>
      <c r="MKE227"/>
      <c r="MKF227"/>
      <c r="MKG227"/>
      <c r="MKH227"/>
      <c r="MKI227"/>
      <c r="MKJ227"/>
      <c r="MKK227"/>
      <c r="MKL227"/>
      <c r="MKM227"/>
      <c r="MKN227"/>
      <c r="MKO227"/>
      <c r="MKP227"/>
      <c r="MKQ227"/>
      <c r="MKR227"/>
      <c r="MKS227"/>
      <c r="MKT227"/>
      <c r="MKU227"/>
      <c r="MKV227"/>
      <c r="MKW227"/>
      <c r="MKX227"/>
      <c r="MKY227"/>
      <c r="MKZ227"/>
      <c r="MLA227"/>
      <c r="MLB227"/>
      <c r="MLC227"/>
      <c r="MLD227"/>
      <c r="MLE227"/>
      <c r="MLF227"/>
      <c r="MLG227"/>
      <c r="MLH227"/>
      <c r="MLI227"/>
      <c r="MLJ227"/>
      <c r="MLK227"/>
      <c r="MLL227"/>
      <c r="MLM227"/>
      <c r="MLN227"/>
      <c r="MLO227"/>
      <c r="MLP227"/>
      <c r="MLQ227"/>
      <c r="MLR227"/>
      <c r="MLS227"/>
      <c r="MLT227"/>
      <c r="MLU227"/>
      <c r="MLV227"/>
      <c r="MLW227"/>
      <c r="MLX227"/>
      <c r="MLY227"/>
      <c r="MLZ227"/>
      <c r="MMA227"/>
      <c r="MMB227"/>
      <c r="MMC227"/>
      <c r="MMD227"/>
      <c r="MME227"/>
      <c r="MMF227"/>
      <c r="MMG227"/>
      <c r="MMH227"/>
      <c r="MMI227"/>
      <c r="MMJ227"/>
      <c r="MMK227"/>
      <c r="MML227"/>
      <c r="MMM227"/>
      <c r="MMN227"/>
      <c r="MMO227"/>
      <c r="MMP227"/>
      <c r="MMQ227"/>
      <c r="MMR227"/>
      <c r="MMS227"/>
      <c r="MMT227"/>
      <c r="MMU227"/>
      <c r="MMV227"/>
      <c r="MMW227"/>
      <c r="MMX227"/>
      <c r="MMY227"/>
      <c r="MMZ227"/>
      <c r="MNA227"/>
      <c r="MNB227"/>
      <c r="MNC227"/>
      <c r="MND227"/>
      <c r="MNE227"/>
      <c r="MNF227"/>
      <c r="MNG227"/>
      <c r="MNH227"/>
      <c r="MNI227"/>
      <c r="MNJ227"/>
      <c r="MNK227"/>
      <c r="MNL227"/>
      <c r="MNM227"/>
      <c r="MNN227"/>
      <c r="MNO227"/>
      <c r="MNP227"/>
      <c r="MNQ227"/>
      <c r="MNR227"/>
      <c r="MNS227"/>
      <c r="MNT227"/>
      <c r="MNU227"/>
      <c r="MNV227"/>
      <c r="MNW227"/>
      <c r="MNX227"/>
      <c r="MNY227"/>
      <c r="MNZ227"/>
      <c r="MOA227"/>
      <c r="MOB227"/>
      <c r="MOC227"/>
      <c r="MOD227"/>
      <c r="MOE227"/>
      <c r="MOF227"/>
      <c r="MOG227"/>
      <c r="MOH227"/>
      <c r="MOI227"/>
      <c r="MOJ227"/>
      <c r="MOK227"/>
      <c r="MOL227"/>
      <c r="MOM227"/>
      <c r="MON227"/>
      <c r="MOO227"/>
      <c r="MOP227"/>
      <c r="MOQ227"/>
      <c r="MOR227"/>
      <c r="MOS227"/>
      <c r="MOT227"/>
      <c r="MOU227"/>
      <c r="MOV227"/>
      <c r="MOW227"/>
      <c r="MOX227"/>
      <c r="MOY227"/>
      <c r="MOZ227"/>
      <c r="MPA227"/>
      <c r="MPB227"/>
      <c r="MPC227"/>
      <c r="MPD227"/>
      <c r="MPE227"/>
      <c r="MPF227"/>
      <c r="MPG227"/>
      <c r="MPH227"/>
      <c r="MPI227"/>
      <c r="MPJ227"/>
      <c r="MPK227"/>
      <c r="MPL227"/>
      <c r="MPM227"/>
      <c r="MPN227"/>
      <c r="MPO227"/>
      <c r="MPP227"/>
      <c r="MPQ227"/>
      <c r="MPR227"/>
      <c r="MPS227"/>
      <c r="MPT227"/>
      <c r="MPU227"/>
      <c r="MPV227"/>
      <c r="MPW227"/>
      <c r="MPX227"/>
      <c r="MPY227"/>
      <c r="MPZ227"/>
      <c r="MQA227"/>
      <c r="MQB227"/>
      <c r="MQC227"/>
      <c r="MQD227"/>
      <c r="MQE227"/>
      <c r="MQF227"/>
      <c r="MQG227"/>
      <c r="MQH227"/>
      <c r="MQI227"/>
      <c r="MQJ227"/>
      <c r="MQK227"/>
      <c r="MQL227"/>
      <c r="MQM227"/>
      <c r="MQN227"/>
      <c r="MQO227"/>
      <c r="MQP227"/>
      <c r="MQQ227"/>
      <c r="MQR227"/>
      <c r="MQS227"/>
      <c r="MQT227"/>
      <c r="MQU227"/>
      <c r="MQV227"/>
      <c r="MQW227"/>
      <c r="MQX227"/>
      <c r="MQY227"/>
      <c r="MQZ227"/>
      <c r="MRA227"/>
      <c r="MRB227"/>
      <c r="MRC227"/>
      <c r="MRD227"/>
      <c r="MRE227"/>
      <c r="MRF227"/>
      <c r="MRG227"/>
      <c r="MRH227"/>
      <c r="MRI227"/>
      <c r="MRJ227"/>
      <c r="MRK227"/>
      <c r="MRL227"/>
      <c r="MRM227"/>
      <c r="MRN227"/>
      <c r="MRO227"/>
      <c r="MRP227"/>
      <c r="MRQ227"/>
      <c r="MRR227"/>
      <c r="MRS227"/>
      <c r="MRT227"/>
      <c r="MRU227"/>
      <c r="MRV227"/>
      <c r="MRW227"/>
      <c r="MRX227"/>
      <c r="MRY227"/>
      <c r="MRZ227"/>
      <c r="MSA227"/>
      <c r="MSB227"/>
      <c r="MSC227"/>
      <c r="MSD227"/>
      <c r="MSE227"/>
      <c r="MSF227"/>
      <c r="MSG227"/>
      <c r="MSH227"/>
      <c r="MSI227"/>
      <c r="MSJ227"/>
      <c r="MSK227"/>
      <c r="MSL227"/>
      <c r="MSM227"/>
      <c r="MSN227"/>
      <c r="MSO227"/>
      <c r="MSP227"/>
      <c r="MSQ227"/>
      <c r="MSR227"/>
      <c r="MSS227"/>
      <c r="MST227"/>
      <c r="MSU227"/>
      <c r="MSV227"/>
      <c r="MSW227"/>
      <c r="MSX227"/>
      <c r="MSY227"/>
      <c r="MSZ227"/>
      <c r="MTA227"/>
      <c r="MTB227"/>
      <c r="MTC227"/>
      <c r="MTD227"/>
      <c r="MTE227"/>
      <c r="MTF227"/>
      <c r="MTG227"/>
      <c r="MTH227"/>
      <c r="MTI227"/>
      <c r="MTJ227"/>
      <c r="MTK227"/>
      <c r="MTL227"/>
      <c r="MTM227"/>
      <c r="MTN227"/>
      <c r="MTO227"/>
      <c r="MTP227"/>
      <c r="MTQ227"/>
      <c r="MTR227"/>
      <c r="MTS227"/>
      <c r="MTT227"/>
      <c r="MTU227"/>
      <c r="MTV227"/>
      <c r="MTW227"/>
      <c r="MTX227"/>
      <c r="MTY227"/>
      <c r="MTZ227"/>
      <c r="MUA227"/>
      <c r="MUB227"/>
      <c r="MUC227"/>
      <c r="MUD227"/>
      <c r="MUE227"/>
      <c r="MUF227"/>
      <c r="MUG227"/>
      <c r="MUH227"/>
      <c r="MUI227"/>
      <c r="MUJ227"/>
      <c r="MUK227"/>
      <c r="MUL227"/>
      <c r="MUM227"/>
      <c r="MUN227"/>
      <c r="MUO227"/>
      <c r="MUP227"/>
      <c r="MUQ227"/>
      <c r="MUR227"/>
      <c r="MUS227"/>
      <c r="MUT227"/>
      <c r="MUU227"/>
      <c r="MUV227"/>
      <c r="MUW227"/>
      <c r="MUX227"/>
      <c r="MUY227"/>
      <c r="MUZ227"/>
      <c r="MVA227"/>
      <c r="MVB227"/>
      <c r="MVC227"/>
      <c r="MVD227"/>
      <c r="MVE227"/>
      <c r="MVF227"/>
      <c r="MVG227"/>
      <c r="MVH227"/>
      <c r="MVI227"/>
      <c r="MVJ227"/>
      <c r="MVK227"/>
      <c r="MVL227"/>
      <c r="MVM227"/>
      <c r="MVN227"/>
      <c r="MVO227"/>
      <c r="MVP227"/>
      <c r="MVQ227"/>
      <c r="MVR227"/>
      <c r="MVS227"/>
      <c r="MVT227"/>
      <c r="MVU227"/>
      <c r="MVV227"/>
      <c r="MVW227"/>
      <c r="MVX227"/>
      <c r="MVY227"/>
      <c r="MVZ227"/>
      <c r="MWA227"/>
      <c r="MWB227"/>
      <c r="MWC227"/>
      <c r="MWD227"/>
      <c r="MWE227"/>
      <c r="MWF227"/>
      <c r="MWG227"/>
      <c r="MWH227"/>
      <c r="MWI227"/>
      <c r="MWJ227"/>
      <c r="MWK227"/>
      <c r="MWL227"/>
      <c r="MWM227"/>
      <c r="MWN227"/>
      <c r="MWO227"/>
      <c r="MWP227"/>
      <c r="MWQ227"/>
      <c r="MWR227"/>
      <c r="MWS227"/>
      <c r="MWT227"/>
      <c r="MWU227"/>
      <c r="MWV227"/>
      <c r="MWW227"/>
      <c r="MWX227"/>
      <c r="MWY227"/>
      <c r="MWZ227"/>
      <c r="MXA227"/>
      <c r="MXB227"/>
      <c r="MXC227"/>
      <c r="MXD227"/>
      <c r="MXE227"/>
      <c r="MXF227"/>
      <c r="MXG227"/>
      <c r="MXH227"/>
      <c r="MXI227"/>
      <c r="MXJ227"/>
      <c r="MXK227"/>
      <c r="MXL227"/>
      <c r="MXM227"/>
      <c r="MXN227"/>
      <c r="MXO227"/>
      <c r="MXP227"/>
      <c r="MXQ227"/>
      <c r="MXR227"/>
      <c r="MXS227"/>
      <c r="MXT227"/>
      <c r="MXU227"/>
      <c r="MXV227"/>
      <c r="MXW227"/>
      <c r="MXX227"/>
      <c r="MXY227"/>
      <c r="MXZ227"/>
      <c r="MYA227"/>
      <c r="MYB227"/>
      <c r="MYC227"/>
      <c r="MYD227"/>
      <c r="MYE227"/>
      <c r="MYF227"/>
      <c r="MYG227"/>
      <c r="MYH227"/>
      <c r="MYI227"/>
      <c r="MYJ227"/>
      <c r="MYK227"/>
      <c r="MYL227"/>
      <c r="MYM227"/>
      <c r="MYN227"/>
      <c r="MYO227"/>
      <c r="MYP227"/>
      <c r="MYQ227"/>
      <c r="MYR227"/>
      <c r="MYS227"/>
      <c r="MYT227"/>
      <c r="MYU227"/>
      <c r="MYV227"/>
      <c r="MYW227"/>
      <c r="MYX227"/>
      <c r="MYY227"/>
      <c r="MYZ227"/>
      <c r="MZA227"/>
      <c r="MZB227"/>
      <c r="MZC227"/>
      <c r="MZD227"/>
      <c r="MZE227"/>
      <c r="MZF227"/>
      <c r="MZG227"/>
      <c r="MZH227"/>
      <c r="MZI227"/>
      <c r="MZJ227"/>
      <c r="MZK227"/>
      <c r="MZL227"/>
      <c r="MZM227"/>
      <c r="MZN227"/>
      <c r="MZO227"/>
      <c r="MZP227"/>
      <c r="MZQ227"/>
      <c r="MZR227"/>
      <c r="MZS227"/>
      <c r="MZT227"/>
      <c r="MZU227"/>
      <c r="MZV227"/>
      <c r="MZW227"/>
      <c r="MZX227"/>
      <c r="MZY227"/>
      <c r="MZZ227"/>
      <c r="NAA227"/>
      <c r="NAB227"/>
      <c r="NAC227"/>
      <c r="NAD227"/>
      <c r="NAE227"/>
      <c r="NAF227"/>
      <c r="NAG227"/>
      <c r="NAH227"/>
      <c r="NAI227"/>
      <c r="NAJ227"/>
      <c r="NAK227"/>
      <c r="NAL227"/>
      <c r="NAM227"/>
      <c r="NAN227"/>
      <c r="NAO227"/>
      <c r="NAP227"/>
      <c r="NAQ227"/>
      <c r="NAR227"/>
      <c r="NAS227"/>
      <c r="NAT227"/>
      <c r="NAU227"/>
      <c r="NAV227"/>
      <c r="NAW227"/>
      <c r="NAX227"/>
      <c r="NAY227"/>
      <c r="NAZ227"/>
      <c r="NBA227"/>
      <c r="NBB227"/>
      <c r="NBC227"/>
      <c r="NBD227"/>
      <c r="NBE227"/>
      <c r="NBF227"/>
      <c r="NBG227"/>
      <c r="NBH227"/>
      <c r="NBI227"/>
      <c r="NBJ227"/>
      <c r="NBK227"/>
      <c r="NBL227"/>
      <c r="NBM227"/>
      <c r="NBN227"/>
      <c r="NBO227"/>
      <c r="NBP227"/>
      <c r="NBQ227"/>
      <c r="NBR227"/>
      <c r="NBS227"/>
      <c r="NBT227"/>
      <c r="NBU227"/>
      <c r="NBV227"/>
      <c r="NBW227"/>
      <c r="NBX227"/>
      <c r="NBY227"/>
      <c r="NBZ227"/>
      <c r="NCA227"/>
      <c r="NCB227"/>
      <c r="NCC227"/>
      <c r="NCD227"/>
      <c r="NCE227"/>
      <c r="NCF227"/>
      <c r="NCG227"/>
      <c r="NCH227"/>
      <c r="NCI227"/>
      <c r="NCJ227"/>
      <c r="NCK227"/>
      <c r="NCL227"/>
      <c r="NCM227"/>
      <c r="NCN227"/>
      <c r="NCO227"/>
      <c r="NCP227"/>
      <c r="NCQ227"/>
      <c r="NCR227"/>
      <c r="NCS227"/>
      <c r="NCT227"/>
      <c r="NCU227"/>
      <c r="NCV227"/>
      <c r="NCW227"/>
      <c r="NCX227"/>
      <c r="NCY227"/>
      <c r="NCZ227"/>
      <c r="NDA227"/>
      <c r="NDB227"/>
      <c r="NDC227"/>
      <c r="NDD227"/>
      <c r="NDE227"/>
      <c r="NDF227"/>
      <c r="NDG227"/>
      <c r="NDH227"/>
      <c r="NDI227"/>
      <c r="NDJ227"/>
      <c r="NDK227"/>
      <c r="NDL227"/>
      <c r="NDM227"/>
      <c r="NDN227"/>
      <c r="NDO227"/>
      <c r="NDP227"/>
      <c r="NDQ227"/>
      <c r="NDR227"/>
      <c r="NDS227"/>
      <c r="NDT227"/>
      <c r="NDU227"/>
      <c r="NDV227"/>
      <c r="NDW227"/>
      <c r="NDX227"/>
      <c r="NDY227"/>
      <c r="NDZ227"/>
      <c r="NEA227"/>
      <c r="NEB227"/>
      <c r="NEC227"/>
      <c r="NED227"/>
      <c r="NEE227"/>
      <c r="NEF227"/>
      <c r="NEG227"/>
      <c r="NEH227"/>
      <c r="NEI227"/>
      <c r="NEJ227"/>
      <c r="NEK227"/>
      <c r="NEL227"/>
      <c r="NEM227"/>
      <c r="NEN227"/>
      <c r="NEO227"/>
      <c r="NEP227"/>
      <c r="NEQ227"/>
      <c r="NER227"/>
      <c r="NES227"/>
      <c r="NET227"/>
      <c r="NEU227"/>
      <c r="NEV227"/>
      <c r="NEW227"/>
      <c r="NEX227"/>
      <c r="NEY227"/>
      <c r="NEZ227"/>
      <c r="NFA227"/>
      <c r="NFB227"/>
      <c r="NFC227"/>
      <c r="NFD227"/>
      <c r="NFE227"/>
      <c r="NFF227"/>
      <c r="NFG227"/>
      <c r="NFH227"/>
      <c r="NFI227"/>
      <c r="NFJ227"/>
      <c r="NFK227"/>
      <c r="NFL227"/>
      <c r="NFM227"/>
      <c r="NFN227"/>
      <c r="NFO227"/>
      <c r="NFP227"/>
      <c r="NFQ227"/>
      <c r="NFR227"/>
      <c r="NFS227"/>
      <c r="NFT227"/>
      <c r="NFU227"/>
      <c r="NFV227"/>
      <c r="NFW227"/>
      <c r="NFX227"/>
      <c r="NFY227"/>
      <c r="NFZ227"/>
      <c r="NGA227"/>
      <c r="NGB227"/>
      <c r="NGC227"/>
      <c r="NGD227"/>
      <c r="NGE227"/>
      <c r="NGF227"/>
      <c r="NGG227"/>
      <c r="NGH227"/>
      <c r="NGI227"/>
      <c r="NGJ227"/>
      <c r="NGK227"/>
      <c r="NGL227"/>
      <c r="NGM227"/>
      <c r="NGN227"/>
      <c r="NGO227"/>
      <c r="NGP227"/>
      <c r="NGQ227"/>
      <c r="NGR227"/>
      <c r="NGS227"/>
      <c r="NGT227"/>
      <c r="NGU227"/>
      <c r="NGV227"/>
      <c r="NGW227"/>
      <c r="NGX227"/>
      <c r="NGY227"/>
      <c r="NGZ227"/>
      <c r="NHA227"/>
      <c r="NHB227"/>
      <c r="NHC227"/>
      <c r="NHD227"/>
      <c r="NHE227"/>
      <c r="NHF227"/>
      <c r="NHG227"/>
      <c r="NHH227"/>
      <c r="NHI227"/>
      <c r="NHJ227"/>
      <c r="NHK227"/>
      <c r="NHL227"/>
      <c r="NHM227"/>
      <c r="NHN227"/>
      <c r="NHO227"/>
      <c r="NHP227"/>
      <c r="NHQ227"/>
      <c r="NHR227"/>
      <c r="NHS227"/>
      <c r="NHT227"/>
      <c r="NHU227"/>
      <c r="NHV227"/>
      <c r="NHW227"/>
      <c r="NHX227"/>
      <c r="NHY227"/>
      <c r="NHZ227"/>
      <c r="NIA227"/>
      <c r="NIB227"/>
      <c r="NIC227"/>
      <c r="NID227"/>
      <c r="NIE227"/>
      <c r="NIF227"/>
      <c r="NIG227"/>
      <c r="NIH227"/>
      <c r="NII227"/>
      <c r="NIJ227"/>
      <c r="NIK227"/>
      <c r="NIL227"/>
      <c r="NIM227"/>
      <c r="NIN227"/>
      <c r="NIO227"/>
      <c r="NIP227"/>
      <c r="NIQ227"/>
      <c r="NIR227"/>
      <c r="NIS227"/>
      <c r="NIT227"/>
      <c r="NIU227"/>
      <c r="NIV227"/>
      <c r="NIW227"/>
      <c r="NIX227"/>
      <c r="NIY227"/>
      <c r="NIZ227"/>
      <c r="NJA227"/>
      <c r="NJB227"/>
      <c r="NJC227"/>
      <c r="NJD227"/>
      <c r="NJE227"/>
      <c r="NJF227"/>
      <c r="NJG227"/>
      <c r="NJH227"/>
      <c r="NJI227"/>
      <c r="NJJ227"/>
      <c r="NJK227"/>
      <c r="NJL227"/>
      <c r="NJM227"/>
      <c r="NJN227"/>
      <c r="NJO227"/>
      <c r="NJP227"/>
      <c r="NJQ227"/>
      <c r="NJR227"/>
      <c r="NJS227"/>
      <c r="NJT227"/>
      <c r="NJU227"/>
      <c r="NJV227"/>
      <c r="NJW227"/>
      <c r="NJX227"/>
      <c r="NJY227"/>
      <c r="NJZ227"/>
      <c r="NKA227"/>
      <c r="NKB227"/>
      <c r="NKC227"/>
      <c r="NKD227"/>
      <c r="NKE227"/>
      <c r="NKF227"/>
      <c r="NKG227"/>
      <c r="NKH227"/>
      <c r="NKI227"/>
      <c r="NKJ227"/>
      <c r="NKK227"/>
      <c r="NKL227"/>
      <c r="NKM227"/>
      <c r="NKN227"/>
      <c r="NKO227"/>
      <c r="NKP227"/>
      <c r="NKQ227"/>
      <c r="NKR227"/>
      <c r="NKS227"/>
      <c r="NKT227"/>
      <c r="NKU227"/>
      <c r="NKV227"/>
      <c r="NKW227"/>
      <c r="NKX227"/>
      <c r="NKY227"/>
      <c r="NKZ227"/>
      <c r="NLA227"/>
      <c r="NLB227"/>
      <c r="NLC227"/>
      <c r="NLD227"/>
      <c r="NLE227"/>
      <c r="NLF227"/>
      <c r="NLG227"/>
      <c r="NLH227"/>
      <c r="NLI227"/>
      <c r="NLJ227"/>
      <c r="NLK227"/>
      <c r="NLL227"/>
      <c r="NLM227"/>
      <c r="NLN227"/>
      <c r="NLO227"/>
      <c r="NLP227"/>
      <c r="NLQ227"/>
      <c r="NLR227"/>
      <c r="NLS227"/>
      <c r="NLT227"/>
      <c r="NLU227"/>
      <c r="NLV227"/>
      <c r="NLW227"/>
      <c r="NLX227"/>
      <c r="NLY227"/>
      <c r="NLZ227"/>
      <c r="NMA227"/>
      <c r="NMB227"/>
      <c r="NMC227"/>
      <c r="NMD227"/>
      <c r="NME227"/>
      <c r="NMF227"/>
      <c r="NMG227"/>
      <c r="NMH227"/>
      <c r="NMI227"/>
      <c r="NMJ227"/>
      <c r="NMK227"/>
      <c r="NML227"/>
      <c r="NMM227"/>
      <c r="NMN227"/>
      <c r="NMO227"/>
      <c r="NMP227"/>
      <c r="NMQ227"/>
      <c r="NMR227"/>
      <c r="NMS227"/>
      <c r="NMT227"/>
      <c r="NMU227"/>
      <c r="NMV227"/>
      <c r="NMW227"/>
      <c r="NMX227"/>
      <c r="NMY227"/>
      <c r="NMZ227"/>
      <c r="NNA227"/>
      <c r="NNB227"/>
      <c r="NNC227"/>
      <c r="NND227"/>
      <c r="NNE227"/>
      <c r="NNF227"/>
      <c r="NNG227"/>
      <c r="NNH227"/>
      <c r="NNI227"/>
      <c r="NNJ227"/>
      <c r="NNK227"/>
      <c r="NNL227"/>
      <c r="NNM227"/>
      <c r="NNN227"/>
      <c r="NNO227"/>
      <c r="NNP227"/>
      <c r="NNQ227"/>
      <c r="NNR227"/>
      <c r="NNS227"/>
      <c r="NNT227"/>
      <c r="NNU227"/>
      <c r="NNV227"/>
      <c r="NNW227"/>
      <c r="NNX227"/>
      <c r="NNY227"/>
      <c r="NNZ227"/>
      <c r="NOA227"/>
      <c r="NOB227"/>
      <c r="NOC227"/>
      <c r="NOD227"/>
      <c r="NOE227"/>
      <c r="NOF227"/>
      <c r="NOG227"/>
      <c r="NOH227"/>
      <c r="NOI227"/>
      <c r="NOJ227"/>
      <c r="NOK227"/>
      <c r="NOL227"/>
      <c r="NOM227"/>
      <c r="NON227"/>
      <c r="NOO227"/>
      <c r="NOP227"/>
      <c r="NOQ227"/>
      <c r="NOR227"/>
      <c r="NOS227"/>
      <c r="NOT227"/>
      <c r="NOU227"/>
      <c r="NOV227"/>
      <c r="NOW227"/>
      <c r="NOX227"/>
      <c r="NOY227"/>
      <c r="NOZ227"/>
      <c r="NPA227"/>
      <c r="NPB227"/>
      <c r="NPC227"/>
      <c r="NPD227"/>
      <c r="NPE227"/>
      <c r="NPF227"/>
      <c r="NPG227"/>
      <c r="NPH227"/>
      <c r="NPI227"/>
      <c r="NPJ227"/>
      <c r="NPK227"/>
      <c r="NPL227"/>
      <c r="NPM227"/>
      <c r="NPN227"/>
      <c r="NPO227"/>
      <c r="NPP227"/>
      <c r="NPQ227"/>
      <c r="NPR227"/>
      <c r="NPS227"/>
      <c r="NPT227"/>
      <c r="NPU227"/>
      <c r="NPV227"/>
      <c r="NPW227"/>
      <c r="NPX227"/>
      <c r="NPY227"/>
      <c r="NPZ227"/>
      <c r="NQA227"/>
      <c r="NQB227"/>
      <c r="NQC227"/>
      <c r="NQD227"/>
      <c r="NQE227"/>
      <c r="NQF227"/>
      <c r="NQG227"/>
      <c r="NQH227"/>
      <c r="NQI227"/>
      <c r="NQJ227"/>
      <c r="NQK227"/>
      <c r="NQL227"/>
      <c r="NQM227"/>
      <c r="NQN227"/>
      <c r="NQO227"/>
      <c r="NQP227"/>
      <c r="NQQ227"/>
      <c r="NQR227"/>
      <c r="NQS227"/>
      <c r="NQT227"/>
      <c r="NQU227"/>
      <c r="NQV227"/>
      <c r="NQW227"/>
      <c r="NQX227"/>
      <c r="NQY227"/>
      <c r="NQZ227"/>
      <c r="NRA227"/>
      <c r="NRB227"/>
      <c r="NRC227"/>
      <c r="NRD227"/>
      <c r="NRE227"/>
      <c r="NRF227"/>
      <c r="NRG227"/>
      <c r="NRH227"/>
      <c r="NRI227"/>
      <c r="NRJ227"/>
      <c r="NRK227"/>
      <c r="NRL227"/>
      <c r="NRM227"/>
      <c r="NRN227"/>
      <c r="NRO227"/>
      <c r="NRP227"/>
      <c r="NRQ227"/>
      <c r="NRR227"/>
      <c r="NRS227"/>
      <c r="NRT227"/>
      <c r="NRU227"/>
      <c r="NRV227"/>
      <c r="NRW227"/>
      <c r="NRX227"/>
      <c r="NRY227"/>
      <c r="NRZ227"/>
      <c r="NSA227"/>
      <c r="NSB227"/>
      <c r="NSC227"/>
      <c r="NSD227"/>
      <c r="NSE227"/>
      <c r="NSF227"/>
      <c r="NSG227"/>
      <c r="NSH227"/>
      <c r="NSI227"/>
      <c r="NSJ227"/>
      <c r="NSK227"/>
      <c r="NSL227"/>
      <c r="NSM227"/>
      <c r="NSN227"/>
      <c r="NSO227"/>
      <c r="NSP227"/>
      <c r="NSQ227"/>
      <c r="NSR227"/>
      <c r="NSS227"/>
      <c r="NST227"/>
      <c r="NSU227"/>
      <c r="NSV227"/>
      <c r="NSW227"/>
      <c r="NSX227"/>
      <c r="NSY227"/>
      <c r="NSZ227"/>
      <c r="NTA227"/>
      <c r="NTB227"/>
      <c r="NTC227"/>
      <c r="NTD227"/>
      <c r="NTE227"/>
      <c r="NTF227"/>
      <c r="NTG227"/>
      <c r="NTH227"/>
      <c r="NTI227"/>
      <c r="NTJ227"/>
      <c r="NTK227"/>
      <c r="NTL227"/>
      <c r="NTM227"/>
      <c r="NTN227"/>
      <c r="NTO227"/>
      <c r="NTP227"/>
      <c r="NTQ227"/>
      <c r="NTR227"/>
      <c r="NTS227"/>
      <c r="NTT227"/>
      <c r="NTU227"/>
      <c r="NTV227"/>
      <c r="NTW227"/>
      <c r="NTX227"/>
      <c r="NTY227"/>
      <c r="NTZ227"/>
      <c r="NUA227"/>
      <c r="NUB227"/>
      <c r="NUC227"/>
      <c r="NUD227"/>
      <c r="NUE227"/>
      <c r="NUF227"/>
      <c r="NUG227"/>
      <c r="NUH227"/>
      <c r="NUI227"/>
      <c r="NUJ227"/>
      <c r="NUK227"/>
      <c r="NUL227"/>
      <c r="NUM227"/>
      <c r="NUN227"/>
      <c r="NUO227"/>
      <c r="NUP227"/>
      <c r="NUQ227"/>
      <c r="NUR227"/>
      <c r="NUS227"/>
      <c r="NUT227"/>
      <c r="NUU227"/>
      <c r="NUV227"/>
      <c r="NUW227"/>
      <c r="NUX227"/>
      <c r="NUY227"/>
      <c r="NUZ227"/>
      <c r="NVA227"/>
      <c r="NVB227"/>
      <c r="NVC227"/>
      <c r="NVD227"/>
      <c r="NVE227"/>
      <c r="NVF227"/>
      <c r="NVG227"/>
      <c r="NVH227"/>
      <c r="NVI227"/>
      <c r="NVJ227"/>
      <c r="NVK227"/>
      <c r="NVL227"/>
      <c r="NVM227"/>
      <c r="NVN227"/>
      <c r="NVO227"/>
      <c r="NVP227"/>
      <c r="NVQ227"/>
      <c r="NVR227"/>
      <c r="NVS227"/>
      <c r="NVT227"/>
      <c r="NVU227"/>
      <c r="NVV227"/>
      <c r="NVW227"/>
      <c r="NVX227"/>
      <c r="NVY227"/>
      <c r="NVZ227"/>
      <c r="NWA227"/>
      <c r="NWB227"/>
      <c r="NWC227"/>
      <c r="NWD227"/>
      <c r="NWE227"/>
      <c r="NWF227"/>
      <c r="NWG227"/>
      <c r="NWH227"/>
      <c r="NWI227"/>
      <c r="NWJ227"/>
      <c r="NWK227"/>
      <c r="NWL227"/>
      <c r="NWM227"/>
      <c r="NWN227"/>
      <c r="NWO227"/>
      <c r="NWP227"/>
      <c r="NWQ227"/>
      <c r="NWR227"/>
      <c r="NWS227"/>
      <c r="NWT227"/>
      <c r="NWU227"/>
      <c r="NWV227"/>
      <c r="NWW227"/>
      <c r="NWX227"/>
      <c r="NWY227"/>
      <c r="NWZ227"/>
      <c r="NXA227"/>
      <c r="NXB227"/>
      <c r="NXC227"/>
      <c r="NXD227"/>
      <c r="NXE227"/>
      <c r="NXF227"/>
      <c r="NXG227"/>
      <c r="NXH227"/>
      <c r="NXI227"/>
      <c r="NXJ227"/>
      <c r="NXK227"/>
      <c r="NXL227"/>
      <c r="NXM227"/>
      <c r="NXN227"/>
      <c r="NXO227"/>
      <c r="NXP227"/>
      <c r="NXQ227"/>
      <c r="NXR227"/>
      <c r="NXS227"/>
      <c r="NXT227"/>
      <c r="NXU227"/>
      <c r="NXV227"/>
      <c r="NXW227"/>
      <c r="NXX227"/>
      <c r="NXY227"/>
      <c r="NXZ227"/>
      <c r="NYA227"/>
      <c r="NYB227"/>
      <c r="NYC227"/>
      <c r="NYD227"/>
      <c r="NYE227"/>
      <c r="NYF227"/>
      <c r="NYG227"/>
      <c r="NYH227"/>
      <c r="NYI227"/>
      <c r="NYJ227"/>
      <c r="NYK227"/>
      <c r="NYL227"/>
      <c r="NYM227"/>
      <c r="NYN227"/>
      <c r="NYO227"/>
      <c r="NYP227"/>
      <c r="NYQ227"/>
      <c r="NYR227"/>
      <c r="NYS227"/>
      <c r="NYT227"/>
      <c r="NYU227"/>
      <c r="NYV227"/>
      <c r="NYW227"/>
      <c r="NYX227"/>
      <c r="NYY227"/>
      <c r="NYZ227"/>
      <c r="NZA227"/>
      <c r="NZB227"/>
      <c r="NZC227"/>
      <c r="NZD227"/>
      <c r="NZE227"/>
      <c r="NZF227"/>
      <c r="NZG227"/>
      <c r="NZH227"/>
      <c r="NZI227"/>
      <c r="NZJ227"/>
      <c r="NZK227"/>
      <c r="NZL227"/>
      <c r="NZM227"/>
      <c r="NZN227"/>
      <c r="NZO227"/>
      <c r="NZP227"/>
      <c r="NZQ227"/>
      <c r="NZR227"/>
      <c r="NZS227"/>
      <c r="NZT227"/>
      <c r="NZU227"/>
      <c r="NZV227"/>
      <c r="NZW227"/>
      <c r="NZX227"/>
      <c r="NZY227"/>
      <c r="NZZ227"/>
      <c r="OAA227"/>
      <c r="OAB227"/>
      <c r="OAC227"/>
      <c r="OAD227"/>
      <c r="OAE227"/>
      <c r="OAF227"/>
      <c r="OAG227"/>
      <c r="OAH227"/>
      <c r="OAI227"/>
      <c r="OAJ227"/>
      <c r="OAK227"/>
      <c r="OAL227"/>
      <c r="OAM227"/>
      <c r="OAN227"/>
      <c r="OAO227"/>
      <c r="OAP227"/>
      <c r="OAQ227"/>
      <c r="OAR227"/>
      <c r="OAS227"/>
      <c r="OAT227"/>
      <c r="OAU227"/>
      <c r="OAV227"/>
      <c r="OAW227"/>
      <c r="OAX227"/>
      <c r="OAY227"/>
      <c r="OAZ227"/>
      <c r="OBA227"/>
      <c r="OBB227"/>
      <c r="OBC227"/>
      <c r="OBD227"/>
      <c r="OBE227"/>
      <c r="OBF227"/>
      <c r="OBG227"/>
      <c r="OBH227"/>
      <c r="OBI227"/>
      <c r="OBJ227"/>
      <c r="OBK227"/>
      <c r="OBL227"/>
      <c r="OBM227"/>
      <c r="OBN227"/>
      <c r="OBO227"/>
      <c r="OBP227"/>
      <c r="OBQ227"/>
      <c r="OBR227"/>
      <c r="OBS227"/>
      <c r="OBT227"/>
      <c r="OBU227"/>
      <c r="OBV227"/>
      <c r="OBW227"/>
      <c r="OBX227"/>
      <c r="OBY227"/>
      <c r="OBZ227"/>
      <c r="OCA227"/>
      <c r="OCB227"/>
      <c r="OCC227"/>
      <c r="OCD227"/>
      <c r="OCE227"/>
      <c r="OCF227"/>
      <c r="OCG227"/>
      <c r="OCH227"/>
      <c r="OCI227"/>
      <c r="OCJ227"/>
      <c r="OCK227"/>
      <c r="OCL227"/>
      <c r="OCM227"/>
      <c r="OCN227"/>
      <c r="OCO227"/>
      <c r="OCP227"/>
      <c r="OCQ227"/>
      <c r="OCR227"/>
      <c r="OCS227"/>
      <c r="OCT227"/>
      <c r="OCU227"/>
      <c r="OCV227"/>
      <c r="OCW227"/>
      <c r="OCX227"/>
      <c r="OCY227"/>
      <c r="OCZ227"/>
      <c r="ODA227"/>
      <c r="ODB227"/>
      <c r="ODC227"/>
      <c r="ODD227"/>
      <c r="ODE227"/>
      <c r="ODF227"/>
      <c r="ODG227"/>
      <c r="ODH227"/>
      <c r="ODI227"/>
      <c r="ODJ227"/>
      <c r="ODK227"/>
      <c r="ODL227"/>
      <c r="ODM227"/>
      <c r="ODN227"/>
      <c r="ODO227"/>
      <c r="ODP227"/>
      <c r="ODQ227"/>
      <c r="ODR227"/>
      <c r="ODS227"/>
      <c r="ODT227"/>
      <c r="ODU227"/>
      <c r="ODV227"/>
      <c r="ODW227"/>
      <c r="ODX227"/>
      <c r="ODY227"/>
      <c r="ODZ227"/>
      <c r="OEA227"/>
      <c r="OEB227"/>
      <c r="OEC227"/>
      <c r="OED227"/>
      <c r="OEE227"/>
      <c r="OEF227"/>
      <c r="OEG227"/>
      <c r="OEH227"/>
      <c r="OEI227"/>
      <c r="OEJ227"/>
      <c r="OEK227"/>
      <c r="OEL227"/>
      <c r="OEM227"/>
      <c r="OEN227"/>
      <c r="OEO227"/>
      <c r="OEP227"/>
      <c r="OEQ227"/>
      <c r="OER227"/>
      <c r="OES227"/>
      <c r="OET227"/>
      <c r="OEU227"/>
      <c r="OEV227"/>
      <c r="OEW227"/>
      <c r="OEX227"/>
      <c r="OEY227"/>
      <c r="OEZ227"/>
      <c r="OFA227"/>
      <c r="OFB227"/>
      <c r="OFC227"/>
      <c r="OFD227"/>
      <c r="OFE227"/>
      <c r="OFF227"/>
      <c r="OFG227"/>
      <c r="OFH227"/>
      <c r="OFI227"/>
      <c r="OFJ227"/>
      <c r="OFK227"/>
      <c r="OFL227"/>
      <c r="OFM227"/>
      <c r="OFN227"/>
      <c r="OFO227"/>
      <c r="OFP227"/>
      <c r="OFQ227"/>
      <c r="OFR227"/>
      <c r="OFS227"/>
      <c r="OFT227"/>
      <c r="OFU227"/>
      <c r="OFV227"/>
      <c r="OFW227"/>
      <c r="OFX227"/>
      <c r="OFY227"/>
      <c r="OFZ227"/>
      <c r="OGA227"/>
      <c r="OGB227"/>
      <c r="OGC227"/>
      <c r="OGD227"/>
      <c r="OGE227"/>
      <c r="OGF227"/>
      <c r="OGG227"/>
      <c r="OGH227"/>
      <c r="OGI227"/>
      <c r="OGJ227"/>
      <c r="OGK227"/>
      <c r="OGL227"/>
      <c r="OGM227"/>
      <c r="OGN227"/>
      <c r="OGO227"/>
      <c r="OGP227"/>
      <c r="OGQ227"/>
      <c r="OGR227"/>
      <c r="OGS227"/>
      <c r="OGT227"/>
      <c r="OGU227"/>
      <c r="OGV227"/>
      <c r="OGW227"/>
      <c r="OGX227"/>
      <c r="OGY227"/>
      <c r="OGZ227"/>
      <c r="OHA227"/>
      <c r="OHB227"/>
      <c r="OHC227"/>
      <c r="OHD227"/>
      <c r="OHE227"/>
      <c r="OHF227"/>
      <c r="OHG227"/>
      <c r="OHH227"/>
      <c r="OHI227"/>
      <c r="OHJ227"/>
      <c r="OHK227"/>
      <c r="OHL227"/>
      <c r="OHM227"/>
      <c r="OHN227"/>
      <c r="OHO227"/>
      <c r="OHP227"/>
      <c r="OHQ227"/>
      <c r="OHR227"/>
      <c r="OHS227"/>
      <c r="OHT227"/>
      <c r="OHU227"/>
      <c r="OHV227"/>
      <c r="OHW227"/>
      <c r="OHX227"/>
      <c r="OHY227"/>
      <c r="OHZ227"/>
      <c r="OIA227"/>
      <c r="OIB227"/>
      <c r="OIC227"/>
      <c r="OID227"/>
      <c r="OIE227"/>
      <c r="OIF227"/>
      <c r="OIG227"/>
      <c r="OIH227"/>
      <c r="OII227"/>
      <c r="OIJ227"/>
      <c r="OIK227"/>
      <c r="OIL227"/>
      <c r="OIM227"/>
      <c r="OIN227"/>
      <c r="OIO227"/>
      <c r="OIP227"/>
      <c r="OIQ227"/>
      <c r="OIR227"/>
      <c r="OIS227"/>
      <c r="OIT227"/>
      <c r="OIU227"/>
      <c r="OIV227"/>
      <c r="OIW227"/>
      <c r="OIX227"/>
      <c r="OIY227"/>
      <c r="OIZ227"/>
      <c r="OJA227"/>
      <c r="OJB227"/>
      <c r="OJC227"/>
      <c r="OJD227"/>
      <c r="OJE227"/>
      <c r="OJF227"/>
      <c r="OJG227"/>
      <c r="OJH227"/>
      <c r="OJI227"/>
      <c r="OJJ227"/>
      <c r="OJK227"/>
      <c r="OJL227"/>
      <c r="OJM227"/>
      <c r="OJN227"/>
      <c r="OJO227"/>
      <c r="OJP227"/>
      <c r="OJQ227"/>
      <c r="OJR227"/>
      <c r="OJS227"/>
      <c r="OJT227"/>
      <c r="OJU227"/>
      <c r="OJV227"/>
      <c r="OJW227"/>
      <c r="OJX227"/>
      <c r="OJY227"/>
      <c r="OJZ227"/>
      <c r="OKA227"/>
      <c r="OKB227"/>
      <c r="OKC227"/>
      <c r="OKD227"/>
      <c r="OKE227"/>
      <c r="OKF227"/>
      <c r="OKG227"/>
      <c r="OKH227"/>
      <c r="OKI227"/>
      <c r="OKJ227"/>
      <c r="OKK227"/>
      <c r="OKL227"/>
      <c r="OKM227"/>
      <c r="OKN227"/>
      <c r="OKO227"/>
      <c r="OKP227"/>
      <c r="OKQ227"/>
      <c r="OKR227"/>
      <c r="OKS227"/>
      <c r="OKT227"/>
      <c r="OKU227"/>
      <c r="OKV227"/>
      <c r="OKW227"/>
      <c r="OKX227"/>
      <c r="OKY227"/>
      <c r="OKZ227"/>
      <c r="OLA227"/>
      <c r="OLB227"/>
      <c r="OLC227"/>
      <c r="OLD227"/>
      <c r="OLE227"/>
      <c r="OLF227"/>
      <c r="OLG227"/>
      <c r="OLH227"/>
      <c r="OLI227"/>
      <c r="OLJ227"/>
      <c r="OLK227"/>
      <c r="OLL227"/>
      <c r="OLM227"/>
      <c r="OLN227"/>
      <c r="OLO227"/>
      <c r="OLP227"/>
      <c r="OLQ227"/>
      <c r="OLR227"/>
      <c r="OLS227"/>
      <c r="OLT227"/>
      <c r="OLU227"/>
      <c r="OLV227"/>
      <c r="OLW227"/>
      <c r="OLX227"/>
      <c r="OLY227"/>
      <c r="OLZ227"/>
      <c r="OMA227"/>
      <c r="OMB227"/>
      <c r="OMC227"/>
      <c r="OMD227"/>
      <c r="OME227"/>
      <c r="OMF227"/>
      <c r="OMG227"/>
      <c r="OMH227"/>
      <c r="OMI227"/>
      <c r="OMJ227"/>
      <c r="OMK227"/>
      <c r="OML227"/>
      <c r="OMM227"/>
      <c r="OMN227"/>
      <c r="OMO227"/>
      <c r="OMP227"/>
      <c r="OMQ227"/>
      <c r="OMR227"/>
      <c r="OMS227"/>
      <c r="OMT227"/>
      <c r="OMU227"/>
      <c r="OMV227"/>
      <c r="OMW227"/>
      <c r="OMX227"/>
      <c r="OMY227"/>
      <c r="OMZ227"/>
      <c r="ONA227"/>
      <c r="ONB227"/>
      <c r="ONC227"/>
      <c r="OND227"/>
      <c r="ONE227"/>
      <c r="ONF227"/>
      <c r="ONG227"/>
      <c r="ONH227"/>
      <c r="ONI227"/>
      <c r="ONJ227"/>
      <c r="ONK227"/>
      <c r="ONL227"/>
      <c r="ONM227"/>
      <c r="ONN227"/>
      <c r="ONO227"/>
      <c r="ONP227"/>
      <c r="ONQ227"/>
      <c r="ONR227"/>
      <c r="ONS227"/>
      <c r="ONT227"/>
      <c r="ONU227"/>
      <c r="ONV227"/>
      <c r="ONW227"/>
      <c r="ONX227"/>
      <c r="ONY227"/>
      <c r="ONZ227"/>
      <c r="OOA227"/>
      <c r="OOB227"/>
      <c r="OOC227"/>
      <c r="OOD227"/>
      <c r="OOE227"/>
      <c r="OOF227"/>
      <c r="OOG227"/>
      <c r="OOH227"/>
      <c r="OOI227"/>
      <c r="OOJ227"/>
      <c r="OOK227"/>
      <c r="OOL227"/>
      <c r="OOM227"/>
      <c r="OON227"/>
      <c r="OOO227"/>
      <c r="OOP227"/>
      <c r="OOQ227"/>
      <c r="OOR227"/>
      <c r="OOS227"/>
      <c r="OOT227"/>
      <c r="OOU227"/>
      <c r="OOV227"/>
      <c r="OOW227"/>
      <c r="OOX227"/>
      <c r="OOY227"/>
      <c r="OOZ227"/>
      <c r="OPA227"/>
      <c r="OPB227"/>
      <c r="OPC227"/>
      <c r="OPD227"/>
      <c r="OPE227"/>
      <c r="OPF227"/>
      <c r="OPG227"/>
      <c r="OPH227"/>
      <c r="OPI227"/>
      <c r="OPJ227"/>
      <c r="OPK227"/>
      <c r="OPL227"/>
      <c r="OPM227"/>
      <c r="OPN227"/>
      <c r="OPO227"/>
      <c r="OPP227"/>
      <c r="OPQ227"/>
      <c r="OPR227"/>
      <c r="OPS227"/>
      <c r="OPT227"/>
      <c r="OPU227"/>
      <c r="OPV227"/>
      <c r="OPW227"/>
      <c r="OPX227"/>
      <c r="OPY227"/>
      <c r="OPZ227"/>
      <c r="OQA227"/>
      <c r="OQB227"/>
      <c r="OQC227"/>
      <c r="OQD227"/>
      <c r="OQE227"/>
      <c r="OQF227"/>
      <c r="OQG227"/>
      <c r="OQH227"/>
      <c r="OQI227"/>
      <c r="OQJ227"/>
      <c r="OQK227"/>
      <c r="OQL227"/>
      <c r="OQM227"/>
      <c r="OQN227"/>
      <c r="OQO227"/>
      <c r="OQP227"/>
      <c r="OQQ227"/>
      <c r="OQR227"/>
      <c r="OQS227"/>
      <c r="OQT227"/>
      <c r="OQU227"/>
      <c r="OQV227"/>
      <c r="OQW227"/>
      <c r="OQX227"/>
      <c r="OQY227"/>
      <c r="OQZ227"/>
      <c r="ORA227"/>
      <c r="ORB227"/>
      <c r="ORC227"/>
      <c r="ORD227"/>
      <c r="ORE227"/>
      <c r="ORF227"/>
      <c r="ORG227"/>
      <c r="ORH227"/>
      <c r="ORI227"/>
      <c r="ORJ227"/>
      <c r="ORK227"/>
      <c r="ORL227"/>
      <c r="ORM227"/>
      <c r="ORN227"/>
      <c r="ORO227"/>
      <c r="ORP227"/>
      <c r="ORQ227"/>
      <c r="ORR227"/>
      <c r="ORS227"/>
      <c r="ORT227"/>
      <c r="ORU227"/>
      <c r="ORV227"/>
      <c r="ORW227"/>
      <c r="ORX227"/>
      <c r="ORY227"/>
      <c r="ORZ227"/>
      <c r="OSA227"/>
      <c r="OSB227"/>
      <c r="OSC227"/>
      <c r="OSD227"/>
      <c r="OSE227"/>
      <c r="OSF227"/>
      <c r="OSG227"/>
      <c r="OSH227"/>
      <c r="OSI227"/>
      <c r="OSJ227"/>
      <c r="OSK227"/>
      <c r="OSL227"/>
      <c r="OSM227"/>
      <c r="OSN227"/>
      <c r="OSO227"/>
      <c r="OSP227"/>
      <c r="OSQ227"/>
      <c r="OSR227"/>
      <c r="OSS227"/>
      <c r="OST227"/>
      <c r="OSU227"/>
      <c r="OSV227"/>
      <c r="OSW227"/>
      <c r="OSX227"/>
      <c r="OSY227"/>
      <c r="OSZ227"/>
      <c r="OTA227"/>
      <c r="OTB227"/>
      <c r="OTC227"/>
      <c r="OTD227"/>
      <c r="OTE227"/>
      <c r="OTF227"/>
      <c r="OTG227"/>
      <c r="OTH227"/>
      <c r="OTI227"/>
      <c r="OTJ227"/>
      <c r="OTK227"/>
      <c r="OTL227"/>
      <c r="OTM227"/>
      <c r="OTN227"/>
      <c r="OTO227"/>
      <c r="OTP227"/>
      <c r="OTQ227"/>
      <c r="OTR227"/>
      <c r="OTS227"/>
      <c r="OTT227"/>
      <c r="OTU227"/>
      <c r="OTV227"/>
      <c r="OTW227"/>
      <c r="OTX227"/>
      <c r="OTY227"/>
      <c r="OTZ227"/>
      <c r="OUA227"/>
      <c r="OUB227"/>
      <c r="OUC227"/>
      <c r="OUD227"/>
      <c r="OUE227"/>
      <c r="OUF227"/>
      <c r="OUG227"/>
      <c r="OUH227"/>
      <c r="OUI227"/>
      <c r="OUJ227"/>
      <c r="OUK227"/>
      <c r="OUL227"/>
      <c r="OUM227"/>
      <c r="OUN227"/>
      <c r="OUO227"/>
      <c r="OUP227"/>
      <c r="OUQ227"/>
      <c r="OUR227"/>
      <c r="OUS227"/>
      <c r="OUT227"/>
      <c r="OUU227"/>
      <c r="OUV227"/>
      <c r="OUW227"/>
      <c r="OUX227"/>
      <c r="OUY227"/>
      <c r="OUZ227"/>
      <c r="OVA227"/>
      <c r="OVB227"/>
      <c r="OVC227"/>
      <c r="OVD227"/>
      <c r="OVE227"/>
      <c r="OVF227"/>
      <c r="OVG227"/>
      <c r="OVH227"/>
      <c r="OVI227"/>
      <c r="OVJ227"/>
      <c r="OVK227"/>
      <c r="OVL227"/>
      <c r="OVM227"/>
      <c r="OVN227"/>
      <c r="OVO227"/>
      <c r="OVP227"/>
      <c r="OVQ227"/>
      <c r="OVR227"/>
      <c r="OVS227"/>
      <c r="OVT227"/>
      <c r="OVU227"/>
      <c r="OVV227"/>
      <c r="OVW227"/>
      <c r="OVX227"/>
      <c r="OVY227"/>
      <c r="OVZ227"/>
      <c r="OWA227"/>
      <c r="OWB227"/>
      <c r="OWC227"/>
      <c r="OWD227"/>
      <c r="OWE227"/>
      <c r="OWF227"/>
      <c r="OWG227"/>
      <c r="OWH227"/>
      <c r="OWI227"/>
      <c r="OWJ227"/>
      <c r="OWK227"/>
      <c r="OWL227"/>
      <c r="OWM227"/>
      <c r="OWN227"/>
      <c r="OWO227"/>
      <c r="OWP227"/>
      <c r="OWQ227"/>
      <c r="OWR227"/>
      <c r="OWS227"/>
      <c r="OWT227"/>
      <c r="OWU227"/>
      <c r="OWV227"/>
      <c r="OWW227"/>
      <c r="OWX227"/>
      <c r="OWY227"/>
      <c r="OWZ227"/>
      <c r="OXA227"/>
      <c r="OXB227"/>
      <c r="OXC227"/>
      <c r="OXD227"/>
      <c r="OXE227"/>
      <c r="OXF227"/>
      <c r="OXG227"/>
      <c r="OXH227"/>
      <c r="OXI227"/>
      <c r="OXJ227"/>
      <c r="OXK227"/>
      <c r="OXL227"/>
      <c r="OXM227"/>
      <c r="OXN227"/>
      <c r="OXO227"/>
      <c r="OXP227"/>
      <c r="OXQ227"/>
      <c r="OXR227"/>
      <c r="OXS227"/>
      <c r="OXT227"/>
      <c r="OXU227"/>
      <c r="OXV227"/>
      <c r="OXW227"/>
      <c r="OXX227"/>
      <c r="OXY227"/>
      <c r="OXZ227"/>
      <c r="OYA227"/>
      <c r="OYB227"/>
      <c r="OYC227"/>
      <c r="OYD227"/>
      <c r="OYE227"/>
      <c r="OYF227"/>
      <c r="OYG227"/>
      <c r="OYH227"/>
      <c r="OYI227"/>
      <c r="OYJ227"/>
      <c r="OYK227"/>
      <c r="OYL227"/>
      <c r="OYM227"/>
      <c r="OYN227"/>
      <c r="OYO227"/>
      <c r="OYP227"/>
      <c r="OYQ227"/>
      <c r="OYR227"/>
      <c r="OYS227"/>
      <c r="OYT227"/>
      <c r="OYU227"/>
      <c r="OYV227"/>
      <c r="OYW227"/>
      <c r="OYX227"/>
      <c r="OYY227"/>
      <c r="OYZ227"/>
      <c r="OZA227"/>
      <c r="OZB227"/>
      <c r="OZC227"/>
      <c r="OZD227"/>
      <c r="OZE227"/>
      <c r="OZF227"/>
      <c r="OZG227"/>
      <c r="OZH227"/>
      <c r="OZI227"/>
      <c r="OZJ227"/>
      <c r="OZK227"/>
      <c r="OZL227"/>
      <c r="OZM227"/>
      <c r="OZN227"/>
      <c r="OZO227"/>
      <c r="OZP227"/>
      <c r="OZQ227"/>
      <c r="OZR227"/>
      <c r="OZS227"/>
      <c r="OZT227"/>
      <c r="OZU227"/>
      <c r="OZV227"/>
      <c r="OZW227"/>
      <c r="OZX227"/>
      <c r="OZY227"/>
      <c r="OZZ227"/>
      <c r="PAA227"/>
      <c r="PAB227"/>
      <c r="PAC227"/>
      <c r="PAD227"/>
      <c r="PAE227"/>
      <c r="PAF227"/>
      <c r="PAG227"/>
      <c r="PAH227"/>
      <c r="PAI227"/>
      <c r="PAJ227"/>
      <c r="PAK227"/>
      <c r="PAL227"/>
      <c r="PAM227"/>
      <c r="PAN227"/>
      <c r="PAO227"/>
      <c r="PAP227"/>
      <c r="PAQ227"/>
      <c r="PAR227"/>
      <c r="PAS227"/>
      <c r="PAT227"/>
      <c r="PAU227"/>
      <c r="PAV227"/>
      <c r="PAW227"/>
      <c r="PAX227"/>
      <c r="PAY227"/>
      <c r="PAZ227"/>
      <c r="PBA227"/>
      <c r="PBB227"/>
      <c r="PBC227"/>
      <c r="PBD227"/>
      <c r="PBE227"/>
      <c r="PBF227"/>
      <c r="PBG227"/>
      <c r="PBH227"/>
      <c r="PBI227"/>
      <c r="PBJ227"/>
      <c r="PBK227"/>
      <c r="PBL227"/>
      <c r="PBM227"/>
      <c r="PBN227"/>
      <c r="PBO227"/>
      <c r="PBP227"/>
      <c r="PBQ227"/>
      <c r="PBR227"/>
      <c r="PBS227"/>
      <c r="PBT227"/>
      <c r="PBU227"/>
      <c r="PBV227"/>
      <c r="PBW227"/>
      <c r="PBX227"/>
      <c r="PBY227"/>
      <c r="PBZ227"/>
      <c r="PCA227"/>
      <c r="PCB227"/>
      <c r="PCC227"/>
      <c r="PCD227"/>
      <c r="PCE227"/>
      <c r="PCF227"/>
      <c r="PCG227"/>
      <c r="PCH227"/>
      <c r="PCI227"/>
      <c r="PCJ227"/>
      <c r="PCK227"/>
      <c r="PCL227"/>
      <c r="PCM227"/>
      <c r="PCN227"/>
      <c r="PCO227"/>
      <c r="PCP227"/>
      <c r="PCQ227"/>
      <c r="PCR227"/>
      <c r="PCS227"/>
      <c r="PCT227"/>
      <c r="PCU227"/>
      <c r="PCV227"/>
      <c r="PCW227"/>
      <c r="PCX227"/>
      <c r="PCY227"/>
      <c r="PCZ227"/>
      <c r="PDA227"/>
      <c r="PDB227"/>
      <c r="PDC227"/>
      <c r="PDD227"/>
      <c r="PDE227"/>
      <c r="PDF227"/>
      <c r="PDG227"/>
      <c r="PDH227"/>
      <c r="PDI227"/>
      <c r="PDJ227"/>
      <c r="PDK227"/>
      <c r="PDL227"/>
      <c r="PDM227"/>
      <c r="PDN227"/>
      <c r="PDO227"/>
      <c r="PDP227"/>
      <c r="PDQ227"/>
      <c r="PDR227"/>
      <c r="PDS227"/>
      <c r="PDT227"/>
      <c r="PDU227"/>
      <c r="PDV227"/>
      <c r="PDW227"/>
      <c r="PDX227"/>
      <c r="PDY227"/>
      <c r="PDZ227"/>
      <c r="PEA227"/>
      <c r="PEB227"/>
      <c r="PEC227"/>
      <c r="PED227"/>
      <c r="PEE227"/>
      <c r="PEF227"/>
      <c r="PEG227"/>
      <c r="PEH227"/>
      <c r="PEI227"/>
      <c r="PEJ227"/>
      <c r="PEK227"/>
      <c r="PEL227"/>
      <c r="PEM227"/>
      <c r="PEN227"/>
      <c r="PEO227"/>
      <c r="PEP227"/>
      <c r="PEQ227"/>
      <c r="PER227"/>
      <c r="PES227"/>
      <c r="PET227"/>
      <c r="PEU227"/>
      <c r="PEV227"/>
      <c r="PEW227"/>
      <c r="PEX227"/>
      <c r="PEY227"/>
      <c r="PEZ227"/>
      <c r="PFA227"/>
      <c r="PFB227"/>
      <c r="PFC227"/>
      <c r="PFD227"/>
      <c r="PFE227"/>
      <c r="PFF227"/>
      <c r="PFG227"/>
      <c r="PFH227"/>
      <c r="PFI227"/>
      <c r="PFJ227"/>
      <c r="PFK227"/>
      <c r="PFL227"/>
      <c r="PFM227"/>
      <c r="PFN227"/>
      <c r="PFO227"/>
      <c r="PFP227"/>
      <c r="PFQ227"/>
      <c r="PFR227"/>
      <c r="PFS227"/>
      <c r="PFT227"/>
      <c r="PFU227"/>
      <c r="PFV227"/>
      <c r="PFW227"/>
      <c r="PFX227"/>
      <c r="PFY227"/>
      <c r="PFZ227"/>
      <c r="PGA227"/>
      <c r="PGB227"/>
      <c r="PGC227"/>
      <c r="PGD227"/>
      <c r="PGE227"/>
      <c r="PGF227"/>
      <c r="PGG227"/>
      <c r="PGH227"/>
      <c r="PGI227"/>
      <c r="PGJ227"/>
      <c r="PGK227"/>
      <c r="PGL227"/>
      <c r="PGM227"/>
      <c r="PGN227"/>
      <c r="PGO227"/>
      <c r="PGP227"/>
      <c r="PGQ227"/>
      <c r="PGR227"/>
      <c r="PGS227"/>
      <c r="PGT227"/>
      <c r="PGU227"/>
      <c r="PGV227"/>
      <c r="PGW227"/>
      <c r="PGX227"/>
      <c r="PGY227"/>
      <c r="PGZ227"/>
      <c r="PHA227"/>
      <c r="PHB227"/>
      <c r="PHC227"/>
      <c r="PHD227"/>
      <c r="PHE227"/>
      <c r="PHF227"/>
      <c r="PHG227"/>
      <c r="PHH227"/>
      <c r="PHI227"/>
      <c r="PHJ227"/>
      <c r="PHK227"/>
      <c r="PHL227"/>
      <c r="PHM227"/>
      <c r="PHN227"/>
      <c r="PHO227"/>
      <c r="PHP227"/>
      <c r="PHQ227"/>
      <c r="PHR227"/>
      <c r="PHS227"/>
      <c r="PHT227"/>
      <c r="PHU227"/>
      <c r="PHV227"/>
      <c r="PHW227"/>
      <c r="PHX227"/>
      <c r="PHY227"/>
      <c r="PHZ227"/>
      <c r="PIA227"/>
      <c r="PIB227"/>
      <c r="PIC227"/>
      <c r="PID227"/>
      <c r="PIE227"/>
      <c r="PIF227"/>
      <c r="PIG227"/>
      <c r="PIH227"/>
      <c r="PII227"/>
      <c r="PIJ227"/>
      <c r="PIK227"/>
      <c r="PIL227"/>
      <c r="PIM227"/>
      <c r="PIN227"/>
      <c r="PIO227"/>
      <c r="PIP227"/>
      <c r="PIQ227"/>
      <c r="PIR227"/>
      <c r="PIS227"/>
      <c r="PIT227"/>
      <c r="PIU227"/>
      <c r="PIV227"/>
      <c r="PIW227"/>
      <c r="PIX227"/>
      <c r="PIY227"/>
      <c r="PIZ227"/>
      <c r="PJA227"/>
      <c r="PJB227"/>
      <c r="PJC227"/>
      <c r="PJD227"/>
      <c r="PJE227"/>
      <c r="PJF227"/>
      <c r="PJG227"/>
      <c r="PJH227"/>
      <c r="PJI227"/>
      <c r="PJJ227"/>
      <c r="PJK227"/>
      <c r="PJL227"/>
      <c r="PJM227"/>
      <c r="PJN227"/>
      <c r="PJO227"/>
      <c r="PJP227"/>
      <c r="PJQ227"/>
      <c r="PJR227"/>
      <c r="PJS227"/>
      <c r="PJT227"/>
      <c r="PJU227"/>
      <c r="PJV227"/>
      <c r="PJW227"/>
      <c r="PJX227"/>
      <c r="PJY227"/>
      <c r="PJZ227"/>
      <c r="PKA227"/>
      <c r="PKB227"/>
      <c r="PKC227"/>
      <c r="PKD227"/>
      <c r="PKE227"/>
      <c r="PKF227"/>
      <c r="PKG227"/>
      <c r="PKH227"/>
      <c r="PKI227"/>
      <c r="PKJ227"/>
      <c r="PKK227"/>
      <c r="PKL227"/>
      <c r="PKM227"/>
      <c r="PKN227"/>
      <c r="PKO227"/>
      <c r="PKP227"/>
      <c r="PKQ227"/>
      <c r="PKR227"/>
      <c r="PKS227"/>
      <c r="PKT227"/>
      <c r="PKU227"/>
      <c r="PKV227"/>
      <c r="PKW227"/>
      <c r="PKX227"/>
      <c r="PKY227"/>
      <c r="PKZ227"/>
      <c r="PLA227"/>
      <c r="PLB227"/>
      <c r="PLC227"/>
      <c r="PLD227"/>
      <c r="PLE227"/>
      <c r="PLF227"/>
      <c r="PLG227"/>
      <c r="PLH227"/>
      <c r="PLI227"/>
      <c r="PLJ227"/>
      <c r="PLK227"/>
      <c r="PLL227"/>
      <c r="PLM227"/>
      <c r="PLN227"/>
      <c r="PLO227"/>
      <c r="PLP227"/>
      <c r="PLQ227"/>
      <c r="PLR227"/>
      <c r="PLS227"/>
      <c r="PLT227"/>
      <c r="PLU227"/>
      <c r="PLV227"/>
      <c r="PLW227"/>
      <c r="PLX227"/>
      <c r="PLY227"/>
      <c r="PLZ227"/>
      <c r="PMA227"/>
      <c r="PMB227"/>
      <c r="PMC227"/>
      <c r="PMD227"/>
      <c r="PME227"/>
      <c r="PMF227"/>
      <c r="PMG227"/>
      <c r="PMH227"/>
      <c r="PMI227"/>
      <c r="PMJ227"/>
      <c r="PMK227"/>
      <c r="PML227"/>
      <c r="PMM227"/>
      <c r="PMN227"/>
      <c r="PMO227"/>
      <c r="PMP227"/>
      <c r="PMQ227"/>
      <c r="PMR227"/>
      <c r="PMS227"/>
      <c r="PMT227"/>
      <c r="PMU227"/>
      <c r="PMV227"/>
      <c r="PMW227"/>
      <c r="PMX227"/>
      <c r="PMY227"/>
      <c r="PMZ227"/>
      <c r="PNA227"/>
      <c r="PNB227"/>
      <c r="PNC227"/>
      <c r="PND227"/>
      <c r="PNE227"/>
      <c r="PNF227"/>
      <c r="PNG227"/>
      <c r="PNH227"/>
      <c r="PNI227"/>
      <c r="PNJ227"/>
      <c r="PNK227"/>
      <c r="PNL227"/>
      <c r="PNM227"/>
      <c r="PNN227"/>
      <c r="PNO227"/>
      <c r="PNP227"/>
      <c r="PNQ227"/>
      <c r="PNR227"/>
      <c r="PNS227"/>
      <c r="PNT227"/>
      <c r="PNU227"/>
      <c r="PNV227"/>
      <c r="PNW227"/>
      <c r="PNX227"/>
      <c r="PNY227"/>
      <c r="PNZ227"/>
      <c r="POA227"/>
      <c r="POB227"/>
      <c r="POC227"/>
      <c r="POD227"/>
      <c r="POE227"/>
      <c r="POF227"/>
      <c r="POG227"/>
      <c r="POH227"/>
      <c r="POI227"/>
      <c r="POJ227"/>
      <c r="POK227"/>
      <c r="POL227"/>
      <c r="POM227"/>
      <c r="PON227"/>
      <c r="POO227"/>
      <c r="POP227"/>
      <c r="POQ227"/>
      <c r="POR227"/>
      <c r="POS227"/>
      <c r="POT227"/>
      <c r="POU227"/>
      <c r="POV227"/>
      <c r="POW227"/>
      <c r="POX227"/>
      <c r="POY227"/>
      <c r="POZ227"/>
      <c r="PPA227"/>
      <c r="PPB227"/>
      <c r="PPC227"/>
      <c r="PPD227"/>
      <c r="PPE227"/>
      <c r="PPF227"/>
      <c r="PPG227"/>
      <c r="PPH227"/>
      <c r="PPI227"/>
      <c r="PPJ227"/>
      <c r="PPK227"/>
      <c r="PPL227"/>
      <c r="PPM227"/>
      <c r="PPN227"/>
      <c r="PPO227"/>
      <c r="PPP227"/>
      <c r="PPQ227"/>
      <c r="PPR227"/>
      <c r="PPS227"/>
      <c r="PPT227"/>
      <c r="PPU227"/>
      <c r="PPV227"/>
      <c r="PPW227"/>
      <c r="PPX227"/>
      <c r="PPY227"/>
      <c r="PPZ227"/>
      <c r="PQA227"/>
      <c r="PQB227"/>
      <c r="PQC227"/>
      <c r="PQD227"/>
      <c r="PQE227"/>
      <c r="PQF227"/>
      <c r="PQG227"/>
      <c r="PQH227"/>
      <c r="PQI227"/>
      <c r="PQJ227"/>
      <c r="PQK227"/>
      <c r="PQL227"/>
      <c r="PQM227"/>
      <c r="PQN227"/>
      <c r="PQO227"/>
      <c r="PQP227"/>
      <c r="PQQ227"/>
      <c r="PQR227"/>
      <c r="PQS227"/>
      <c r="PQT227"/>
      <c r="PQU227"/>
      <c r="PQV227"/>
      <c r="PQW227"/>
      <c r="PQX227"/>
      <c r="PQY227"/>
      <c r="PQZ227"/>
      <c r="PRA227"/>
      <c r="PRB227"/>
      <c r="PRC227"/>
      <c r="PRD227"/>
      <c r="PRE227"/>
      <c r="PRF227"/>
      <c r="PRG227"/>
      <c r="PRH227"/>
      <c r="PRI227"/>
      <c r="PRJ227"/>
      <c r="PRK227"/>
      <c r="PRL227"/>
      <c r="PRM227"/>
      <c r="PRN227"/>
      <c r="PRO227"/>
      <c r="PRP227"/>
      <c r="PRQ227"/>
      <c r="PRR227"/>
      <c r="PRS227"/>
      <c r="PRT227"/>
      <c r="PRU227"/>
      <c r="PRV227"/>
      <c r="PRW227"/>
      <c r="PRX227"/>
      <c r="PRY227"/>
      <c r="PRZ227"/>
      <c r="PSA227"/>
      <c r="PSB227"/>
      <c r="PSC227"/>
      <c r="PSD227"/>
      <c r="PSE227"/>
      <c r="PSF227"/>
      <c r="PSG227"/>
      <c r="PSH227"/>
      <c r="PSI227"/>
      <c r="PSJ227"/>
      <c r="PSK227"/>
      <c r="PSL227"/>
      <c r="PSM227"/>
      <c r="PSN227"/>
      <c r="PSO227"/>
      <c r="PSP227"/>
      <c r="PSQ227"/>
      <c r="PSR227"/>
      <c r="PSS227"/>
      <c r="PST227"/>
      <c r="PSU227"/>
      <c r="PSV227"/>
      <c r="PSW227"/>
      <c r="PSX227"/>
      <c r="PSY227"/>
      <c r="PSZ227"/>
      <c r="PTA227"/>
      <c r="PTB227"/>
      <c r="PTC227"/>
      <c r="PTD227"/>
      <c r="PTE227"/>
      <c r="PTF227"/>
      <c r="PTG227"/>
      <c r="PTH227"/>
      <c r="PTI227"/>
      <c r="PTJ227"/>
      <c r="PTK227"/>
      <c r="PTL227"/>
      <c r="PTM227"/>
      <c r="PTN227"/>
      <c r="PTO227"/>
      <c r="PTP227"/>
      <c r="PTQ227"/>
      <c r="PTR227"/>
      <c r="PTS227"/>
      <c r="PTT227"/>
      <c r="PTU227"/>
      <c r="PTV227"/>
      <c r="PTW227"/>
      <c r="PTX227"/>
      <c r="PTY227"/>
      <c r="PTZ227"/>
      <c r="PUA227"/>
      <c r="PUB227"/>
      <c r="PUC227"/>
      <c r="PUD227"/>
      <c r="PUE227"/>
      <c r="PUF227"/>
      <c r="PUG227"/>
      <c r="PUH227"/>
      <c r="PUI227"/>
      <c r="PUJ227"/>
      <c r="PUK227"/>
      <c r="PUL227"/>
      <c r="PUM227"/>
      <c r="PUN227"/>
      <c r="PUO227"/>
      <c r="PUP227"/>
      <c r="PUQ227"/>
      <c r="PUR227"/>
      <c r="PUS227"/>
      <c r="PUT227"/>
      <c r="PUU227"/>
      <c r="PUV227"/>
      <c r="PUW227"/>
      <c r="PUX227"/>
      <c r="PUY227"/>
      <c r="PUZ227"/>
      <c r="PVA227"/>
      <c r="PVB227"/>
      <c r="PVC227"/>
      <c r="PVD227"/>
      <c r="PVE227"/>
      <c r="PVF227"/>
      <c r="PVG227"/>
      <c r="PVH227"/>
      <c r="PVI227"/>
      <c r="PVJ227"/>
      <c r="PVK227"/>
      <c r="PVL227"/>
      <c r="PVM227"/>
      <c r="PVN227"/>
      <c r="PVO227"/>
      <c r="PVP227"/>
      <c r="PVQ227"/>
      <c r="PVR227"/>
      <c r="PVS227"/>
      <c r="PVT227"/>
      <c r="PVU227"/>
      <c r="PVV227"/>
      <c r="PVW227"/>
      <c r="PVX227"/>
      <c r="PVY227"/>
      <c r="PVZ227"/>
      <c r="PWA227"/>
      <c r="PWB227"/>
      <c r="PWC227"/>
      <c r="PWD227"/>
      <c r="PWE227"/>
      <c r="PWF227"/>
      <c r="PWG227"/>
      <c r="PWH227"/>
      <c r="PWI227"/>
      <c r="PWJ227"/>
      <c r="PWK227"/>
      <c r="PWL227"/>
      <c r="PWM227"/>
      <c r="PWN227"/>
      <c r="PWO227"/>
      <c r="PWP227"/>
      <c r="PWQ227"/>
      <c r="PWR227"/>
      <c r="PWS227"/>
      <c r="PWT227"/>
      <c r="PWU227"/>
      <c r="PWV227"/>
      <c r="PWW227"/>
      <c r="PWX227"/>
      <c r="PWY227"/>
      <c r="PWZ227"/>
      <c r="PXA227"/>
      <c r="PXB227"/>
      <c r="PXC227"/>
      <c r="PXD227"/>
      <c r="PXE227"/>
      <c r="PXF227"/>
      <c r="PXG227"/>
      <c r="PXH227"/>
      <c r="PXI227"/>
      <c r="PXJ227"/>
      <c r="PXK227"/>
      <c r="PXL227"/>
      <c r="PXM227"/>
      <c r="PXN227"/>
      <c r="PXO227"/>
      <c r="PXP227"/>
      <c r="PXQ227"/>
      <c r="PXR227"/>
      <c r="PXS227"/>
      <c r="PXT227"/>
      <c r="PXU227"/>
      <c r="PXV227"/>
      <c r="PXW227"/>
      <c r="PXX227"/>
      <c r="PXY227"/>
      <c r="PXZ227"/>
      <c r="PYA227"/>
      <c r="PYB227"/>
      <c r="PYC227"/>
      <c r="PYD227"/>
      <c r="PYE227"/>
      <c r="PYF227"/>
      <c r="PYG227"/>
      <c r="PYH227"/>
      <c r="PYI227"/>
      <c r="PYJ227"/>
      <c r="PYK227"/>
      <c r="PYL227"/>
      <c r="PYM227"/>
      <c r="PYN227"/>
      <c r="PYO227"/>
      <c r="PYP227"/>
      <c r="PYQ227"/>
      <c r="PYR227"/>
      <c r="PYS227"/>
      <c r="PYT227"/>
      <c r="PYU227"/>
      <c r="PYV227"/>
      <c r="PYW227"/>
      <c r="PYX227"/>
      <c r="PYY227"/>
      <c r="PYZ227"/>
      <c r="PZA227"/>
      <c r="PZB227"/>
      <c r="PZC227"/>
      <c r="PZD227"/>
      <c r="PZE227"/>
      <c r="PZF227"/>
      <c r="PZG227"/>
      <c r="PZH227"/>
      <c r="PZI227"/>
      <c r="PZJ227"/>
      <c r="PZK227"/>
      <c r="PZL227"/>
      <c r="PZM227"/>
      <c r="PZN227"/>
      <c r="PZO227"/>
      <c r="PZP227"/>
      <c r="PZQ227"/>
      <c r="PZR227"/>
      <c r="PZS227"/>
      <c r="PZT227"/>
      <c r="PZU227"/>
      <c r="PZV227"/>
      <c r="PZW227"/>
      <c r="PZX227"/>
      <c r="PZY227"/>
      <c r="PZZ227"/>
      <c r="QAA227"/>
      <c r="QAB227"/>
      <c r="QAC227"/>
      <c r="QAD227"/>
      <c r="QAE227"/>
      <c r="QAF227"/>
      <c r="QAG227"/>
      <c r="QAH227"/>
      <c r="QAI227"/>
      <c r="QAJ227"/>
      <c r="QAK227"/>
      <c r="QAL227"/>
      <c r="QAM227"/>
      <c r="QAN227"/>
      <c r="QAO227"/>
      <c r="QAP227"/>
      <c r="QAQ227"/>
      <c r="QAR227"/>
      <c r="QAS227"/>
      <c r="QAT227"/>
      <c r="QAU227"/>
      <c r="QAV227"/>
      <c r="QAW227"/>
      <c r="QAX227"/>
      <c r="QAY227"/>
      <c r="QAZ227"/>
      <c r="QBA227"/>
      <c r="QBB227"/>
      <c r="QBC227"/>
      <c r="QBD227"/>
      <c r="QBE227"/>
      <c r="QBF227"/>
      <c r="QBG227"/>
      <c r="QBH227"/>
      <c r="QBI227"/>
      <c r="QBJ227"/>
      <c r="QBK227"/>
      <c r="QBL227"/>
      <c r="QBM227"/>
      <c r="QBN227"/>
      <c r="QBO227"/>
      <c r="QBP227"/>
      <c r="QBQ227"/>
      <c r="QBR227"/>
      <c r="QBS227"/>
      <c r="QBT227"/>
      <c r="QBU227"/>
      <c r="QBV227"/>
      <c r="QBW227"/>
      <c r="QBX227"/>
      <c r="QBY227"/>
      <c r="QBZ227"/>
      <c r="QCA227"/>
      <c r="QCB227"/>
      <c r="QCC227"/>
      <c r="QCD227"/>
      <c r="QCE227"/>
      <c r="QCF227"/>
      <c r="QCG227"/>
      <c r="QCH227"/>
      <c r="QCI227"/>
      <c r="QCJ227"/>
      <c r="QCK227"/>
      <c r="QCL227"/>
      <c r="QCM227"/>
      <c r="QCN227"/>
      <c r="QCO227"/>
      <c r="QCP227"/>
      <c r="QCQ227"/>
      <c r="QCR227"/>
      <c r="QCS227"/>
      <c r="QCT227"/>
      <c r="QCU227"/>
      <c r="QCV227"/>
      <c r="QCW227"/>
      <c r="QCX227"/>
      <c r="QCY227"/>
      <c r="QCZ227"/>
      <c r="QDA227"/>
      <c r="QDB227"/>
      <c r="QDC227"/>
      <c r="QDD227"/>
      <c r="QDE227"/>
      <c r="QDF227"/>
      <c r="QDG227"/>
      <c r="QDH227"/>
      <c r="QDI227"/>
      <c r="QDJ227"/>
      <c r="QDK227"/>
      <c r="QDL227"/>
      <c r="QDM227"/>
      <c r="QDN227"/>
      <c r="QDO227"/>
      <c r="QDP227"/>
      <c r="QDQ227"/>
      <c r="QDR227"/>
      <c r="QDS227"/>
      <c r="QDT227"/>
      <c r="QDU227"/>
      <c r="QDV227"/>
      <c r="QDW227"/>
      <c r="QDX227"/>
      <c r="QDY227"/>
      <c r="QDZ227"/>
      <c r="QEA227"/>
      <c r="QEB227"/>
      <c r="QEC227"/>
      <c r="QED227"/>
      <c r="QEE227"/>
      <c r="QEF227"/>
      <c r="QEG227"/>
      <c r="QEH227"/>
      <c r="QEI227"/>
      <c r="QEJ227"/>
      <c r="QEK227"/>
      <c r="QEL227"/>
      <c r="QEM227"/>
      <c r="QEN227"/>
      <c r="QEO227"/>
      <c r="QEP227"/>
      <c r="QEQ227"/>
      <c r="QER227"/>
      <c r="QES227"/>
      <c r="QET227"/>
      <c r="QEU227"/>
      <c r="QEV227"/>
      <c r="QEW227"/>
      <c r="QEX227"/>
      <c r="QEY227"/>
      <c r="QEZ227"/>
      <c r="QFA227"/>
      <c r="QFB227"/>
      <c r="QFC227"/>
      <c r="QFD227"/>
      <c r="QFE227"/>
      <c r="QFF227"/>
      <c r="QFG227"/>
      <c r="QFH227"/>
      <c r="QFI227"/>
      <c r="QFJ227"/>
      <c r="QFK227"/>
      <c r="QFL227"/>
      <c r="QFM227"/>
      <c r="QFN227"/>
      <c r="QFO227"/>
      <c r="QFP227"/>
      <c r="QFQ227"/>
      <c r="QFR227"/>
      <c r="QFS227"/>
      <c r="QFT227"/>
      <c r="QFU227"/>
      <c r="QFV227"/>
      <c r="QFW227"/>
      <c r="QFX227"/>
      <c r="QFY227"/>
      <c r="QFZ227"/>
      <c r="QGA227"/>
      <c r="QGB227"/>
      <c r="QGC227"/>
      <c r="QGD227"/>
      <c r="QGE227"/>
      <c r="QGF227"/>
      <c r="QGG227"/>
      <c r="QGH227"/>
      <c r="QGI227"/>
      <c r="QGJ227"/>
      <c r="QGK227"/>
      <c r="QGL227"/>
      <c r="QGM227"/>
      <c r="QGN227"/>
      <c r="QGO227"/>
      <c r="QGP227"/>
      <c r="QGQ227"/>
      <c r="QGR227"/>
      <c r="QGS227"/>
      <c r="QGT227"/>
      <c r="QGU227"/>
      <c r="QGV227"/>
      <c r="QGW227"/>
      <c r="QGX227"/>
      <c r="QGY227"/>
      <c r="QGZ227"/>
      <c r="QHA227"/>
      <c r="QHB227"/>
      <c r="QHC227"/>
      <c r="QHD227"/>
      <c r="QHE227"/>
      <c r="QHF227"/>
      <c r="QHG227"/>
      <c r="QHH227"/>
      <c r="QHI227"/>
      <c r="QHJ227"/>
      <c r="QHK227"/>
      <c r="QHL227"/>
      <c r="QHM227"/>
      <c r="QHN227"/>
      <c r="QHO227"/>
      <c r="QHP227"/>
      <c r="QHQ227"/>
      <c r="QHR227"/>
      <c r="QHS227"/>
      <c r="QHT227"/>
      <c r="QHU227"/>
      <c r="QHV227"/>
      <c r="QHW227"/>
      <c r="QHX227"/>
      <c r="QHY227"/>
      <c r="QHZ227"/>
      <c r="QIA227"/>
      <c r="QIB227"/>
      <c r="QIC227"/>
      <c r="QID227"/>
      <c r="QIE227"/>
      <c r="QIF227"/>
      <c r="QIG227"/>
      <c r="QIH227"/>
      <c r="QII227"/>
      <c r="QIJ227"/>
      <c r="QIK227"/>
      <c r="QIL227"/>
      <c r="QIM227"/>
      <c r="QIN227"/>
      <c r="QIO227"/>
      <c r="QIP227"/>
      <c r="QIQ227"/>
      <c r="QIR227"/>
      <c r="QIS227"/>
      <c r="QIT227"/>
      <c r="QIU227"/>
      <c r="QIV227"/>
      <c r="QIW227"/>
      <c r="QIX227"/>
      <c r="QIY227"/>
      <c r="QIZ227"/>
      <c r="QJA227"/>
      <c r="QJB227"/>
      <c r="QJC227"/>
      <c r="QJD227"/>
      <c r="QJE227"/>
      <c r="QJF227"/>
      <c r="QJG227"/>
      <c r="QJH227"/>
      <c r="QJI227"/>
      <c r="QJJ227"/>
      <c r="QJK227"/>
      <c r="QJL227"/>
      <c r="QJM227"/>
      <c r="QJN227"/>
      <c r="QJO227"/>
      <c r="QJP227"/>
      <c r="QJQ227"/>
      <c r="QJR227"/>
      <c r="QJS227"/>
      <c r="QJT227"/>
      <c r="QJU227"/>
      <c r="QJV227"/>
      <c r="QJW227"/>
      <c r="QJX227"/>
      <c r="QJY227"/>
      <c r="QJZ227"/>
      <c r="QKA227"/>
      <c r="QKB227"/>
      <c r="QKC227"/>
      <c r="QKD227"/>
      <c r="QKE227"/>
      <c r="QKF227"/>
      <c r="QKG227"/>
      <c r="QKH227"/>
      <c r="QKI227"/>
      <c r="QKJ227"/>
      <c r="QKK227"/>
      <c r="QKL227"/>
      <c r="QKM227"/>
      <c r="QKN227"/>
      <c r="QKO227"/>
      <c r="QKP227"/>
      <c r="QKQ227"/>
      <c r="QKR227"/>
      <c r="QKS227"/>
      <c r="QKT227"/>
      <c r="QKU227"/>
      <c r="QKV227"/>
      <c r="QKW227"/>
      <c r="QKX227"/>
      <c r="QKY227"/>
      <c r="QKZ227"/>
      <c r="QLA227"/>
      <c r="QLB227"/>
      <c r="QLC227"/>
      <c r="QLD227"/>
      <c r="QLE227"/>
      <c r="QLF227"/>
      <c r="QLG227"/>
      <c r="QLH227"/>
      <c r="QLI227"/>
      <c r="QLJ227"/>
      <c r="QLK227"/>
      <c r="QLL227"/>
      <c r="QLM227"/>
      <c r="QLN227"/>
      <c r="QLO227"/>
      <c r="QLP227"/>
      <c r="QLQ227"/>
      <c r="QLR227"/>
      <c r="QLS227"/>
      <c r="QLT227"/>
      <c r="QLU227"/>
      <c r="QLV227"/>
      <c r="QLW227"/>
      <c r="QLX227"/>
      <c r="QLY227"/>
      <c r="QLZ227"/>
      <c r="QMA227"/>
      <c r="QMB227"/>
      <c r="QMC227"/>
      <c r="QMD227"/>
      <c r="QME227"/>
      <c r="QMF227"/>
      <c r="QMG227"/>
      <c r="QMH227"/>
      <c r="QMI227"/>
      <c r="QMJ227"/>
      <c r="QMK227"/>
      <c r="QML227"/>
      <c r="QMM227"/>
      <c r="QMN227"/>
      <c r="QMO227"/>
      <c r="QMP227"/>
      <c r="QMQ227"/>
      <c r="QMR227"/>
      <c r="QMS227"/>
      <c r="QMT227"/>
      <c r="QMU227"/>
      <c r="QMV227"/>
      <c r="QMW227"/>
      <c r="QMX227"/>
      <c r="QMY227"/>
      <c r="QMZ227"/>
      <c r="QNA227"/>
      <c r="QNB227"/>
      <c r="QNC227"/>
      <c r="QND227"/>
      <c r="QNE227"/>
      <c r="QNF227"/>
      <c r="QNG227"/>
      <c r="QNH227"/>
      <c r="QNI227"/>
      <c r="QNJ227"/>
      <c r="QNK227"/>
      <c r="QNL227"/>
      <c r="QNM227"/>
      <c r="QNN227"/>
      <c r="QNO227"/>
      <c r="QNP227"/>
      <c r="QNQ227"/>
      <c r="QNR227"/>
      <c r="QNS227"/>
      <c r="QNT227"/>
      <c r="QNU227"/>
      <c r="QNV227"/>
      <c r="QNW227"/>
      <c r="QNX227"/>
      <c r="QNY227"/>
      <c r="QNZ227"/>
      <c r="QOA227"/>
      <c r="QOB227"/>
      <c r="QOC227"/>
      <c r="QOD227"/>
      <c r="QOE227"/>
      <c r="QOF227"/>
      <c r="QOG227"/>
      <c r="QOH227"/>
      <c r="QOI227"/>
      <c r="QOJ227"/>
      <c r="QOK227"/>
      <c r="QOL227"/>
      <c r="QOM227"/>
      <c r="QON227"/>
      <c r="QOO227"/>
      <c r="QOP227"/>
      <c r="QOQ227"/>
      <c r="QOR227"/>
      <c r="QOS227"/>
      <c r="QOT227"/>
      <c r="QOU227"/>
      <c r="QOV227"/>
      <c r="QOW227"/>
      <c r="QOX227"/>
      <c r="QOY227"/>
      <c r="QOZ227"/>
      <c r="QPA227"/>
      <c r="QPB227"/>
      <c r="QPC227"/>
      <c r="QPD227"/>
      <c r="QPE227"/>
      <c r="QPF227"/>
      <c r="QPG227"/>
      <c r="QPH227"/>
      <c r="QPI227"/>
      <c r="QPJ227"/>
      <c r="QPK227"/>
      <c r="QPL227"/>
      <c r="QPM227"/>
      <c r="QPN227"/>
      <c r="QPO227"/>
      <c r="QPP227"/>
      <c r="QPQ227"/>
      <c r="QPR227"/>
      <c r="QPS227"/>
      <c r="QPT227"/>
      <c r="QPU227"/>
      <c r="QPV227"/>
      <c r="QPW227"/>
      <c r="QPX227"/>
      <c r="QPY227"/>
      <c r="QPZ227"/>
      <c r="QQA227"/>
      <c r="QQB227"/>
      <c r="QQC227"/>
      <c r="QQD227"/>
      <c r="QQE227"/>
      <c r="QQF227"/>
      <c r="QQG227"/>
      <c r="QQH227"/>
      <c r="QQI227"/>
      <c r="QQJ227"/>
      <c r="QQK227"/>
      <c r="QQL227"/>
      <c r="QQM227"/>
      <c r="QQN227"/>
      <c r="QQO227"/>
      <c r="QQP227"/>
      <c r="QQQ227"/>
      <c r="QQR227"/>
      <c r="QQS227"/>
      <c r="QQT227"/>
      <c r="QQU227"/>
      <c r="QQV227"/>
      <c r="QQW227"/>
      <c r="QQX227"/>
      <c r="QQY227"/>
      <c r="QQZ227"/>
      <c r="QRA227"/>
      <c r="QRB227"/>
      <c r="QRC227"/>
      <c r="QRD227"/>
      <c r="QRE227"/>
      <c r="QRF227"/>
      <c r="QRG227"/>
      <c r="QRH227"/>
      <c r="QRI227"/>
      <c r="QRJ227"/>
      <c r="QRK227"/>
      <c r="QRL227"/>
      <c r="QRM227"/>
      <c r="QRN227"/>
      <c r="QRO227"/>
      <c r="QRP227"/>
      <c r="QRQ227"/>
      <c r="QRR227"/>
      <c r="QRS227"/>
      <c r="QRT227"/>
      <c r="QRU227"/>
      <c r="QRV227"/>
      <c r="QRW227"/>
      <c r="QRX227"/>
      <c r="QRY227"/>
      <c r="QRZ227"/>
      <c r="QSA227"/>
      <c r="QSB227"/>
      <c r="QSC227"/>
      <c r="QSD227"/>
      <c r="QSE227"/>
      <c r="QSF227"/>
      <c r="QSG227"/>
      <c r="QSH227"/>
      <c r="QSI227"/>
      <c r="QSJ227"/>
      <c r="QSK227"/>
      <c r="QSL227"/>
      <c r="QSM227"/>
      <c r="QSN227"/>
      <c r="QSO227"/>
      <c r="QSP227"/>
      <c r="QSQ227"/>
      <c r="QSR227"/>
      <c r="QSS227"/>
      <c r="QST227"/>
      <c r="QSU227"/>
      <c r="QSV227"/>
      <c r="QSW227"/>
      <c r="QSX227"/>
      <c r="QSY227"/>
      <c r="QSZ227"/>
      <c r="QTA227"/>
      <c r="QTB227"/>
      <c r="QTC227"/>
      <c r="QTD227"/>
      <c r="QTE227"/>
      <c r="QTF227"/>
      <c r="QTG227"/>
      <c r="QTH227"/>
      <c r="QTI227"/>
      <c r="QTJ227"/>
      <c r="QTK227"/>
      <c r="QTL227"/>
      <c r="QTM227"/>
      <c r="QTN227"/>
      <c r="QTO227"/>
      <c r="QTP227"/>
      <c r="QTQ227"/>
      <c r="QTR227"/>
      <c r="QTS227"/>
      <c r="QTT227"/>
      <c r="QTU227"/>
      <c r="QTV227"/>
      <c r="QTW227"/>
      <c r="QTX227"/>
      <c r="QTY227"/>
      <c r="QTZ227"/>
      <c r="QUA227"/>
      <c r="QUB227"/>
      <c r="QUC227"/>
      <c r="QUD227"/>
      <c r="QUE227"/>
      <c r="QUF227"/>
      <c r="QUG227"/>
      <c r="QUH227"/>
      <c r="QUI227"/>
      <c r="QUJ227"/>
      <c r="QUK227"/>
      <c r="QUL227"/>
      <c r="QUM227"/>
      <c r="QUN227"/>
      <c r="QUO227"/>
      <c r="QUP227"/>
      <c r="QUQ227"/>
      <c r="QUR227"/>
      <c r="QUS227"/>
      <c r="QUT227"/>
      <c r="QUU227"/>
      <c r="QUV227"/>
      <c r="QUW227"/>
      <c r="QUX227"/>
      <c r="QUY227"/>
      <c r="QUZ227"/>
      <c r="QVA227"/>
      <c r="QVB227"/>
      <c r="QVC227"/>
      <c r="QVD227"/>
      <c r="QVE227"/>
      <c r="QVF227"/>
      <c r="QVG227"/>
      <c r="QVH227"/>
      <c r="QVI227"/>
      <c r="QVJ227"/>
      <c r="QVK227"/>
      <c r="QVL227"/>
      <c r="QVM227"/>
      <c r="QVN227"/>
      <c r="QVO227"/>
      <c r="QVP227"/>
      <c r="QVQ227"/>
      <c r="QVR227"/>
      <c r="QVS227"/>
      <c r="QVT227"/>
      <c r="QVU227"/>
      <c r="QVV227"/>
      <c r="QVW227"/>
      <c r="QVX227"/>
      <c r="QVY227"/>
      <c r="QVZ227"/>
      <c r="QWA227"/>
      <c r="QWB227"/>
      <c r="QWC227"/>
      <c r="QWD227"/>
      <c r="QWE227"/>
      <c r="QWF227"/>
      <c r="QWG227"/>
      <c r="QWH227"/>
      <c r="QWI227"/>
      <c r="QWJ227"/>
      <c r="QWK227"/>
      <c r="QWL227"/>
      <c r="QWM227"/>
      <c r="QWN227"/>
      <c r="QWO227"/>
      <c r="QWP227"/>
      <c r="QWQ227"/>
      <c r="QWR227"/>
      <c r="QWS227"/>
      <c r="QWT227"/>
      <c r="QWU227"/>
      <c r="QWV227"/>
      <c r="QWW227"/>
      <c r="QWX227"/>
      <c r="QWY227"/>
      <c r="QWZ227"/>
      <c r="QXA227"/>
      <c r="QXB227"/>
      <c r="QXC227"/>
      <c r="QXD227"/>
      <c r="QXE227"/>
      <c r="QXF227"/>
      <c r="QXG227"/>
      <c r="QXH227"/>
      <c r="QXI227"/>
      <c r="QXJ227"/>
      <c r="QXK227"/>
      <c r="QXL227"/>
      <c r="QXM227"/>
      <c r="QXN227"/>
      <c r="QXO227"/>
      <c r="QXP227"/>
      <c r="QXQ227"/>
      <c r="QXR227"/>
      <c r="QXS227"/>
      <c r="QXT227"/>
      <c r="QXU227"/>
      <c r="QXV227"/>
      <c r="QXW227"/>
      <c r="QXX227"/>
      <c r="QXY227"/>
      <c r="QXZ227"/>
      <c r="QYA227"/>
      <c r="QYB227"/>
      <c r="QYC227"/>
      <c r="QYD227"/>
      <c r="QYE227"/>
      <c r="QYF227"/>
      <c r="QYG227"/>
      <c r="QYH227"/>
      <c r="QYI227"/>
      <c r="QYJ227"/>
      <c r="QYK227"/>
      <c r="QYL227"/>
      <c r="QYM227"/>
      <c r="QYN227"/>
      <c r="QYO227"/>
      <c r="QYP227"/>
      <c r="QYQ227"/>
      <c r="QYR227"/>
      <c r="QYS227"/>
      <c r="QYT227"/>
      <c r="QYU227"/>
      <c r="QYV227"/>
      <c r="QYW227"/>
      <c r="QYX227"/>
      <c r="QYY227"/>
      <c r="QYZ227"/>
      <c r="QZA227"/>
      <c r="QZB227"/>
      <c r="QZC227"/>
      <c r="QZD227"/>
      <c r="QZE227"/>
      <c r="QZF227"/>
      <c r="QZG227"/>
      <c r="QZH227"/>
      <c r="QZI227"/>
      <c r="QZJ227"/>
      <c r="QZK227"/>
      <c r="QZL227"/>
      <c r="QZM227"/>
      <c r="QZN227"/>
      <c r="QZO227"/>
      <c r="QZP227"/>
      <c r="QZQ227"/>
      <c r="QZR227"/>
      <c r="QZS227"/>
      <c r="QZT227"/>
      <c r="QZU227"/>
      <c r="QZV227"/>
      <c r="QZW227"/>
      <c r="QZX227"/>
      <c r="QZY227"/>
      <c r="QZZ227"/>
      <c r="RAA227"/>
      <c r="RAB227"/>
      <c r="RAC227"/>
      <c r="RAD227"/>
      <c r="RAE227"/>
      <c r="RAF227"/>
      <c r="RAG227"/>
      <c r="RAH227"/>
      <c r="RAI227"/>
      <c r="RAJ227"/>
      <c r="RAK227"/>
      <c r="RAL227"/>
      <c r="RAM227"/>
      <c r="RAN227"/>
      <c r="RAO227"/>
      <c r="RAP227"/>
      <c r="RAQ227"/>
      <c r="RAR227"/>
      <c r="RAS227"/>
      <c r="RAT227"/>
      <c r="RAU227"/>
      <c r="RAV227"/>
      <c r="RAW227"/>
      <c r="RAX227"/>
      <c r="RAY227"/>
      <c r="RAZ227"/>
      <c r="RBA227"/>
      <c r="RBB227"/>
      <c r="RBC227"/>
      <c r="RBD227"/>
      <c r="RBE227"/>
      <c r="RBF227"/>
      <c r="RBG227"/>
      <c r="RBH227"/>
      <c r="RBI227"/>
      <c r="RBJ227"/>
      <c r="RBK227"/>
      <c r="RBL227"/>
      <c r="RBM227"/>
      <c r="RBN227"/>
      <c r="RBO227"/>
      <c r="RBP227"/>
      <c r="RBQ227"/>
      <c r="RBR227"/>
      <c r="RBS227"/>
      <c r="RBT227"/>
      <c r="RBU227"/>
      <c r="RBV227"/>
      <c r="RBW227"/>
      <c r="RBX227"/>
      <c r="RBY227"/>
      <c r="RBZ227"/>
      <c r="RCA227"/>
      <c r="RCB227"/>
      <c r="RCC227"/>
      <c r="RCD227"/>
      <c r="RCE227"/>
      <c r="RCF227"/>
      <c r="RCG227"/>
      <c r="RCH227"/>
      <c r="RCI227"/>
      <c r="RCJ227"/>
      <c r="RCK227"/>
      <c r="RCL227"/>
      <c r="RCM227"/>
      <c r="RCN227"/>
      <c r="RCO227"/>
      <c r="RCP227"/>
      <c r="RCQ227"/>
      <c r="RCR227"/>
      <c r="RCS227"/>
      <c r="RCT227"/>
      <c r="RCU227"/>
      <c r="RCV227"/>
      <c r="RCW227"/>
      <c r="RCX227"/>
      <c r="RCY227"/>
      <c r="RCZ227"/>
      <c r="RDA227"/>
      <c r="RDB227"/>
      <c r="RDC227"/>
      <c r="RDD227"/>
      <c r="RDE227"/>
      <c r="RDF227"/>
      <c r="RDG227"/>
      <c r="RDH227"/>
      <c r="RDI227"/>
      <c r="RDJ227"/>
      <c r="RDK227"/>
      <c r="RDL227"/>
      <c r="RDM227"/>
      <c r="RDN227"/>
      <c r="RDO227"/>
      <c r="RDP227"/>
      <c r="RDQ227"/>
      <c r="RDR227"/>
      <c r="RDS227"/>
      <c r="RDT227"/>
      <c r="RDU227"/>
      <c r="RDV227"/>
      <c r="RDW227"/>
      <c r="RDX227"/>
      <c r="RDY227"/>
      <c r="RDZ227"/>
      <c r="REA227"/>
      <c r="REB227"/>
      <c r="REC227"/>
      <c r="RED227"/>
      <c r="REE227"/>
      <c r="REF227"/>
      <c r="REG227"/>
      <c r="REH227"/>
      <c r="REI227"/>
      <c r="REJ227"/>
      <c r="REK227"/>
      <c r="REL227"/>
      <c r="REM227"/>
      <c r="REN227"/>
      <c r="REO227"/>
      <c r="REP227"/>
      <c r="REQ227"/>
      <c r="RER227"/>
      <c r="RES227"/>
      <c r="RET227"/>
      <c r="REU227"/>
      <c r="REV227"/>
      <c r="REW227"/>
      <c r="REX227"/>
      <c r="REY227"/>
      <c r="REZ227"/>
      <c r="RFA227"/>
      <c r="RFB227"/>
      <c r="RFC227"/>
      <c r="RFD227"/>
      <c r="RFE227"/>
      <c r="RFF227"/>
      <c r="RFG227"/>
      <c r="RFH227"/>
      <c r="RFI227"/>
      <c r="RFJ227"/>
      <c r="RFK227"/>
      <c r="RFL227"/>
      <c r="RFM227"/>
      <c r="RFN227"/>
      <c r="RFO227"/>
      <c r="RFP227"/>
      <c r="RFQ227"/>
      <c r="RFR227"/>
      <c r="RFS227"/>
      <c r="RFT227"/>
      <c r="RFU227"/>
      <c r="RFV227"/>
      <c r="RFW227"/>
      <c r="RFX227"/>
      <c r="RFY227"/>
      <c r="RFZ227"/>
      <c r="RGA227"/>
      <c r="RGB227"/>
      <c r="RGC227"/>
      <c r="RGD227"/>
      <c r="RGE227"/>
      <c r="RGF227"/>
      <c r="RGG227"/>
      <c r="RGH227"/>
      <c r="RGI227"/>
      <c r="RGJ227"/>
      <c r="RGK227"/>
      <c r="RGL227"/>
      <c r="RGM227"/>
      <c r="RGN227"/>
      <c r="RGO227"/>
      <c r="RGP227"/>
      <c r="RGQ227"/>
      <c r="RGR227"/>
      <c r="RGS227"/>
      <c r="RGT227"/>
      <c r="RGU227"/>
      <c r="RGV227"/>
      <c r="RGW227"/>
      <c r="RGX227"/>
      <c r="RGY227"/>
      <c r="RGZ227"/>
      <c r="RHA227"/>
      <c r="RHB227"/>
      <c r="RHC227"/>
      <c r="RHD227"/>
      <c r="RHE227"/>
      <c r="RHF227"/>
      <c r="RHG227"/>
      <c r="RHH227"/>
      <c r="RHI227"/>
      <c r="RHJ227"/>
      <c r="RHK227"/>
      <c r="RHL227"/>
      <c r="RHM227"/>
      <c r="RHN227"/>
      <c r="RHO227"/>
      <c r="RHP227"/>
      <c r="RHQ227"/>
      <c r="RHR227"/>
      <c r="RHS227"/>
      <c r="RHT227"/>
      <c r="RHU227"/>
      <c r="RHV227"/>
      <c r="RHW227"/>
      <c r="RHX227"/>
      <c r="RHY227"/>
      <c r="RHZ227"/>
      <c r="RIA227"/>
      <c r="RIB227"/>
      <c r="RIC227"/>
      <c r="RID227"/>
      <c r="RIE227"/>
      <c r="RIF227"/>
      <c r="RIG227"/>
      <c r="RIH227"/>
      <c r="RII227"/>
      <c r="RIJ227"/>
      <c r="RIK227"/>
      <c r="RIL227"/>
      <c r="RIM227"/>
      <c r="RIN227"/>
      <c r="RIO227"/>
      <c r="RIP227"/>
      <c r="RIQ227"/>
      <c r="RIR227"/>
      <c r="RIS227"/>
      <c r="RIT227"/>
      <c r="RIU227"/>
      <c r="RIV227"/>
      <c r="RIW227"/>
      <c r="RIX227"/>
      <c r="RIY227"/>
      <c r="RIZ227"/>
      <c r="RJA227"/>
      <c r="RJB227"/>
      <c r="RJC227"/>
      <c r="RJD227"/>
      <c r="RJE227"/>
      <c r="RJF227"/>
      <c r="RJG227"/>
      <c r="RJH227"/>
      <c r="RJI227"/>
      <c r="RJJ227"/>
      <c r="RJK227"/>
      <c r="RJL227"/>
      <c r="RJM227"/>
      <c r="RJN227"/>
      <c r="RJO227"/>
      <c r="RJP227"/>
      <c r="RJQ227"/>
      <c r="RJR227"/>
      <c r="RJS227"/>
      <c r="RJT227"/>
      <c r="RJU227"/>
      <c r="RJV227"/>
      <c r="RJW227"/>
      <c r="RJX227"/>
      <c r="RJY227"/>
      <c r="RJZ227"/>
      <c r="RKA227"/>
      <c r="RKB227"/>
      <c r="RKC227"/>
      <c r="RKD227"/>
      <c r="RKE227"/>
      <c r="RKF227"/>
      <c r="RKG227"/>
      <c r="RKH227"/>
      <c r="RKI227"/>
      <c r="RKJ227"/>
      <c r="RKK227"/>
      <c r="RKL227"/>
      <c r="RKM227"/>
      <c r="RKN227"/>
      <c r="RKO227"/>
      <c r="RKP227"/>
      <c r="RKQ227"/>
      <c r="RKR227"/>
      <c r="RKS227"/>
      <c r="RKT227"/>
      <c r="RKU227"/>
      <c r="RKV227"/>
      <c r="RKW227"/>
      <c r="RKX227"/>
      <c r="RKY227"/>
      <c r="RKZ227"/>
      <c r="RLA227"/>
      <c r="RLB227"/>
      <c r="RLC227"/>
      <c r="RLD227"/>
      <c r="RLE227"/>
      <c r="RLF227"/>
      <c r="RLG227"/>
      <c r="RLH227"/>
      <c r="RLI227"/>
      <c r="RLJ227"/>
      <c r="RLK227"/>
      <c r="RLL227"/>
      <c r="RLM227"/>
      <c r="RLN227"/>
      <c r="RLO227"/>
      <c r="RLP227"/>
      <c r="RLQ227"/>
      <c r="RLR227"/>
      <c r="RLS227"/>
      <c r="RLT227"/>
      <c r="RLU227"/>
      <c r="RLV227"/>
      <c r="RLW227"/>
      <c r="RLX227"/>
      <c r="RLY227"/>
      <c r="RLZ227"/>
      <c r="RMA227"/>
      <c r="RMB227"/>
      <c r="RMC227"/>
      <c r="RMD227"/>
      <c r="RME227"/>
      <c r="RMF227"/>
      <c r="RMG227"/>
      <c r="RMH227"/>
      <c r="RMI227"/>
      <c r="RMJ227"/>
      <c r="RMK227"/>
      <c r="RML227"/>
      <c r="RMM227"/>
      <c r="RMN227"/>
      <c r="RMO227"/>
      <c r="RMP227"/>
      <c r="RMQ227"/>
      <c r="RMR227"/>
      <c r="RMS227"/>
      <c r="RMT227"/>
      <c r="RMU227"/>
      <c r="RMV227"/>
      <c r="RMW227"/>
      <c r="RMX227"/>
      <c r="RMY227"/>
      <c r="RMZ227"/>
      <c r="RNA227"/>
      <c r="RNB227"/>
      <c r="RNC227"/>
      <c r="RND227"/>
      <c r="RNE227"/>
      <c r="RNF227"/>
      <c r="RNG227"/>
      <c r="RNH227"/>
      <c r="RNI227"/>
      <c r="RNJ227"/>
      <c r="RNK227"/>
      <c r="RNL227"/>
      <c r="RNM227"/>
      <c r="RNN227"/>
      <c r="RNO227"/>
      <c r="RNP227"/>
      <c r="RNQ227"/>
      <c r="RNR227"/>
      <c r="RNS227"/>
      <c r="RNT227"/>
      <c r="RNU227"/>
      <c r="RNV227"/>
      <c r="RNW227"/>
      <c r="RNX227"/>
      <c r="RNY227"/>
      <c r="RNZ227"/>
      <c r="ROA227"/>
      <c r="ROB227"/>
      <c r="ROC227"/>
      <c r="ROD227"/>
      <c r="ROE227"/>
      <c r="ROF227"/>
      <c r="ROG227"/>
      <c r="ROH227"/>
      <c r="ROI227"/>
      <c r="ROJ227"/>
      <c r="ROK227"/>
      <c r="ROL227"/>
      <c r="ROM227"/>
      <c r="RON227"/>
      <c r="ROO227"/>
      <c r="ROP227"/>
      <c r="ROQ227"/>
      <c r="ROR227"/>
      <c r="ROS227"/>
      <c r="ROT227"/>
      <c r="ROU227"/>
      <c r="ROV227"/>
      <c r="ROW227"/>
      <c r="ROX227"/>
      <c r="ROY227"/>
      <c r="ROZ227"/>
      <c r="RPA227"/>
      <c r="RPB227"/>
      <c r="RPC227"/>
      <c r="RPD227"/>
      <c r="RPE227"/>
      <c r="RPF227"/>
      <c r="RPG227"/>
      <c r="RPH227"/>
      <c r="RPI227"/>
      <c r="RPJ227"/>
      <c r="RPK227"/>
      <c r="RPL227"/>
      <c r="RPM227"/>
      <c r="RPN227"/>
      <c r="RPO227"/>
      <c r="RPP227"/>
      <c r="RPQ227"/>
      <c r="RPR227"/>
      <c r="RPS227"/>
      <c r="RPT227"/>
      <c r="RPU227"/>
      <c r="RPV227"/>
      <c r="RPW227"/>
      <c r="RPX227"/>
      <c r="RPY227"/>
      <c r="RPZ227"/>
      <c r="RQA227"/>
      <c r="RQB227"/>
      <c r="RQC227"/>
      <c r="RQD227"/>
      <c r="RQE227"/>
      <c r="RQF227"/>
      <c r="RQG227"/>
      <c r="RQH227"/>
      <c r="RQI227"/>
      <c r="RQJ227"/>
      <c r="RQK227"/>
      <c r="RQL227"/>
      <c r="RQM227"/>
      <c r="RQN227"/>
      <c r="RQO227"/>
      <c r="RQP227"/>
      <c r="RQQ227"/>
      <c r="RQR227"/>
      <c r="RQS227"/>
      <c r="RQT227"/>
      <c r="RQU227"/>
      <c r="RQV227"/>
      <c r="RQW227"/>
      <c r="RQX227"/>
      <c r="RQY227"/>
      <c r="RQZ227"/>
      <c r="RRA227"/>
      <c r="RRB227"/>
      <c r="RRC227"/>
      <c r="RRD227"/>
      <c r="RRE227"/>
      <c r="RRF227"/>
      <c r="RRG227"/>
      <c r="RRH227"/>
      <c r="RRI227"/>
      <c r="RRJ227"/>
      <c r="RRK227"/>
      <c r="RRL227"/>
      <c r="RRM227"/>
      <c r="RRN227"/>
      <c r="RRO227"/>
      <c r="RRP227"/>
      <c r="RRQ227"/>
      <c r="RRR227"/>
      <c r="RRS227"/>
      <c r="RRT227"/>
      <c r="RRU227"/>
      <c r="RRV227"/>
      <c r="RRW227"/>
      <c r="RRX227"/>
      <c r="RRY227"/>
      <c r="RRZ227"/>
      <c r="RSA227"/>
      <c r="RSB227"/>
      <c r="RSC227"/>
      <c r="RSD227"/>
      <c r="RSE227"/>
      <c r="RSF227"/>
      <c r="RSG227"/>
      <c r="RSH227"/>
      <c r="RSI227"/>
      <c r="RSJ227"/>
      <c r="RSK227"/>
      <c r="RSL227"/>
      <c r="RSM227"/>
      <c r="RSN227"/>
      <c r="RSO227"/>
      <c r="RSP227"/>
      <c r="RSQ227"/>
      <c r="RSR227"/>
      <c r="RSS227"/>
      <c r="RST227"/>
      <c r="RSU227"/>
      <c r="RSV227"/>
      <c r="RSW227"/>
      <c r="RSX227"/>
      <c r="RSY227"/>
      <c r="RSZ227"/>
      <c r="RTA227"/>
      <c r="RTB227"/>
      <c r="RTC227"/>
      <c r="RTD227"/>
      <c r="RTE227"/>
      <c r="RTF227"/>
      <c r="RTG227"/>
      <c r="RTH227"/>
      <c r="RTI227"/>
      <c r="RTJ227"/>
      <c r="RTK227"/>
      <c r="RTL227"/>
      <c r="RTM227"/>
      <c r="RTN227"/>
      <c r="RTO227"/>
      <c r="RTP227"/>
      <c r="RTQ227"/>
      <c r="RTR227"/>
      <c r="RTS227"/>
      <c r="RTT227"/>
      <c r="RTU227"/>
      <c r="RTV227"/>
      <c r="RTW227"/>
      <c r="RTX227"/>
      <c r="RTY227"/>
      <c r="RTZ227"/>
      <c r="RUA227"/>
      <c r="RUB227"/>
      <c r="RUC227"/>
      <c r="RUD227"/>
      <c r="RUE227"/>
      <c r="RUF227"/>
      <c r="RUG227"/>
      <c r="RUH227"/>
      <c r="RUI227"/>
      <c r="RUJ227"/>
      <c r="RUK227"/>
      <c r="RUL227"/>
      <c r="RUM227"/>
      <c r="RUN227"/>
      <c r="RUO227"/>
      <c r="RUP227"/>
      <c r="RUQ227"/>
      <c r="RUR227"/>
      <c r="RUS227"/>
      <c r="RUT227"/>
      <c r="RUU227"/>
      <c r="RUV227"/>
      <c r="RUW227"/>
      <c r="RUX227"/>
      <c r="RUY227"/>
      <c r="RUZ227"/>
      <c r="RVA227"/>
      <c r="RVB227"/>
      <c r="RVC227"/>
      <c r="RVD227"/>
      <c r="RVE227"/>
      <c r="RVF227"/>
      <c r="RVG227"/>
      <c r="RVH227"/>
      <c r="RVI227"/>
      <c r="RVJ227"/>
      <c r="RVK227"/>
      <c r="RVL227"/>
      <c r="RVM227"/>
      <c r="RVN227"/>
      <c r="RVO227"/>
      <c r="RVP227"/>
      <c r="RVQ227"/>
      <c r="RVR227"/>
      <c r="RVS227"/>
      <c r="RVT227"/>
      <c r="RVU227"/>
      <c r="RVV227"/>
      <c r="RVW227"/>
      <c r="RVX227"/>
      <c r="RVY227"/>
      <c r="RVZ227"/>
      <c r="RWA227"/>
      <c r="RWB227"/>
      <c r="RWC227"/>
      <c r="RWD227"/>
      <c r="RWE227"/>
      <c r="RWF227"/>
      <c r="RWG227"/>
      <c r="RWH227"/>
      <c r="RWI227"/>
      <c r="RWJ227"/>
      <c r="RWK227"/>
      <c r="RWL227"/>
      <c r="RWM227"/>
      <c r="RWN227"/>
      <c r="RWO227"/>
      <c r="RWP227"/>
      <c r="RWQ227"/>
      <c r="RWR227"/>
      <c r="RWS227"/>
      <c r="RWT227"/>
      <c r="RWU227"/>
      <c r="RWV227"/>
      <c r="RWW227"/>
      <c r="RWX227"/>
      <c r="RWY227"/>
      <c r="RWZ227"/>
      <c r="RXA227"/>
      <c r="RXB227"/>
      <c r="RXC227"/>
      <c r="RXD227"/>
      <c r="RXE227"/>
      <c r="RXF227"/>
      <c r="RXG227"/>
      <c r="RXH227"/>
      <c r="RXI227"/>
      <c r="RXJ227"/>
      <c r="RXK227"/>
      <c r="RXL227"/>
      <c r="RXM227"/>
      <c r="RXN227"/>
      <c r="RXO227"/>
      <c r="RXP227"/>
      <c r="RXQ227"/>
      <c r="RXR227"/>
      <c r="RXS227"/>
      <c r="RXT227"/>
      <c r="RXU227"/>
      <c r="RXV227"/>
      <c r="RXW227"/>
      <c r="RXX227"/>
      <c r="RXY227"/>
      <c r="RXZ227"/>
      <c r="RYA227"/>
      <c r="RYB227"/>
      <c r="RYC227"/>
      <c r="RYD227"/>
      <c r="RYE227"/>
      <c r="RYF227"/>
      <c r="RYG227"/>
      <c r="RYH227"/>
      <c r="RYI227"/>
      <c r="RYJ227"/>
      <c r="RYK227"/>
      <c r="RYL227"/>
      <c r="RYM227"/>
      <c r="RYN227"/>
      <c r="RYO227"/>
      <c r="RYP227"/>
      <c r="RYQ227"/>
      <c r="RYR227"/>
      <c r="RYS227"/>
      <c r="RYT227"/>
      <c r="RYU227"/>
      <c r="RYV227"/>
      <c r="RYW227"/>
      <c r="RYX227"/>
      <c r="RYY227"/>
      <c r="RYZ227"/>
      <c r="RZA227"/>
      <c r="RZB227"/>
      <c r="RZC227"/>
      <c r="RZD227"/>
      <c r="RZE227"/>
      <c r="RZF227"/>
      <c r="RZG227"/>
      <c r="RZH227"/>
      <c r="RZI227"/>
      <c r="RZJ227"/>
      <c r="RZK227"/>
      <c r="RZL227"/>
      <c r="RZM227"/>
      <c r="RZN227"/>
      <c r="RZO227"/>
      <c r="RZP227"/>
      <c r="RZQ227"/>
      <c r="RZR227"/>
      <c r="RZS227"/>
      <c r="RZT227"/>
      <c r="RZU227"/>
      <c r="RZV227"/>
      <c r="RZW227"/>
      <c r="RZX227"/>
      <c r="RZY227"/>
      <c r="RZZ227"/>
      <c r="SAA227"/>
      <c r="SAB227"/>
      <c r="SAC227"/>
      <c r="SAD227"/>
      <c r="SAE227"/>
      <c r="SAF227"/>
      <c r="SAG227"/>
      <c r="SAH227"/>
      <c r="SAI227"/>
      <c r="SAJ227"/>
      <c r="SAK227"/>
      <c r="SAL227"/>
      <c r="SAM227"/>
      <c r="SAN227"/>
      <c r="SAO227"/>
      <c r="SAP227"/>
      <c r="SAQ227"/>
      <c r="SAR227"/>
      <c r="SAS227"/>
      <c r="SAT227"/>
      <c r="SAU227"/>
      <c r="SAV227"/>
      <c r="SAW227"/>
      <c r="SAX227"/>
      <c r="SAY227"/>
      <c r="SAZ227"/>
      <c r="SBA227"/>
      <c r="SBB227"/>
      <c r="SBC227"/>
      <c r="SBD227"/>
      <c r="SBE227"/>
      <c r="SBF227"/>
      <c r="SBG227"/>
      <c r="SBH227"/>
      <c r="SBI227"/>
      <c r="SBJ227"/>
      <c r="SBK227"/>
      <c r="SBL227"/>
      <c r="SBM227"/>
      <c r="SBN227"/>
      <c r="SBO227"/>
      <c r="SBP227"/>
      <c r="SBQ227"/>
      <c r="SBR227"/>
      <c r="SBS227"/>
      <c r="SBT227"/>
      <c r="SBU227"/>
      <c r="SBV227"/>
      <c r="SBW227"/>
      <c r="SBX227"/>
      <c r="SBY227"/>
      <c r="SBZ227"/>
      <c r="SCA227"/>
      <c r="SCB227"/>
      <c r="SCC227"/>
      <c r="SCD227"/>
      <c r="SCE227"/>
      <c r="SCF227"/>
      <c r="SCG227"/>
      <c r="SCH227"/>
      <c r="SCI227"/>
      <c r="SCJ227"/>
      <c r="SCK227"/>
      <c r="SCL227"/>
      <c r="SCM227"/>
      <c r="SCN227"/>
      <c r="SCO227"/>
      <c r="SCP227"/>
      <c r="SCQ227"/>
      <c r="SCR227"/>
      <c r="SCS227"/>
      <c r="SCT227"/>
      <c r="SCU227"/>
      <c r="SCV227"/>
      <c r="SCW227"/>
      <c r="SCX227"/>
      <c r="SCY227"/>
      <c r="SCZ227"/>
      <c r="SDA227"/>
      <c r="SDB227"/>
      <c r="SDC227"/>
      <c r="SDD227"/>
      <c r="SDE227"/>
      <c r="SDF227"/>
      <c r="SDG227"/>
      <c r="SDH227"/>
      <c r="SDI227"/>
      <c r="SDJ227"/>
      <c r="SDK227"/>
      <c r="SDL227"/>
      <c r="SDM227"/>
      <c r="SDN227"/>
      <c r="SDO227"/>
      <c r="SDP227"/>
      <c r="SDQ227"/>
      <c r="SDR227"/>
      <c r="SDS227"/>
      <c r="SDT227"/>
      <c r="SDU227"/>
      <c r="SDV227"/>
      <c r="SDW227"/>
      <c r="SDX227"/>
      <c r="SDY227"/>
      <c r="SDZ227"/>
      <c r="SEA227"/>
      <c r="SEB227"/>
      <c r="SEC227"/>
      <c r="SED227"/>
      <c r="SEE227"/>
      <c r="SEF227"/>
      <c r="SEG227"/>
      <c r="SEH227"/>
      <c r="SEI227"/>
      <c r="SEJ227"/>
      <c r="SEK227"/>
      <c r="SEL227"/>
      <c r="SEM227"/>
      <c r="SEN227"/>
      <c r="SEO227"/>
      <c r="SEP227"/>
      <c r="SEQ227"/>
      <c r="SER227"/>
      <c r="SES227"/>
      <c r="SET227"/>
      <c r="SEU227"/>
      <c r="SEV227"/>
      <c r="SEW227"/>
      <c r="SEX227"/>
      <c r="SEY227"/>
      <c r="SEZ227"/>
      <c r="SFA227"/>
      <c r="SFB227"/>
      <c r="SFC227"/>
      <c r="SFD227"/>
      <c r="SFE227"/>
      <c r="SFF227"/>
      <c r="SFG227"/>
      <c r="SFH227"/>
      <c r="SFI227"/>
      <c r="SFJ227"/>
      <c r="SFK227"/>
      <c r="SFL227"/>
      <c r="SFM227"/>
      <c r="SFN227"/>
      <c r="SFO227"/>
      <c r="SFP227"/>
      <c r="SFQ227"/>
      <c r="SFR227"/>
      <c r="SFS227"/>
      <c r="SFT227"/>
      <c r="SFU227"/>
      <c r="SFV227"/>
      <c r="SFW227"/>
      <c r="SFX227"/>
      <c r="SFY227"/>
      <c r="SFZ227"/>
      <c r="SGA227"/>
      <c r="SGB227"/>
      <c r="SGC227"/>
      <c r="SGD227"/>
      <c r="SGE227"/>
      <c r="SGF227"/>
      <c r="SGG227"/>
      <c r="SGH227"/>
      <c r="SGI227"/>
      <c r="SGJ227"/>
      <c r="SGK227"/>
      <c r="SGL227"/>
      <c r="SGM227"/>
      <c r="SGN227"/>
      <c r="SGO227"/>
      <c r="SGP227"/>
      <c r="SGQ227"/>
      <c r="SGR227"/>
      <c r="SGS227"/>
      <c r="SGT227"/>
      <c r="SGU227"/>
      <c r="SGV227"/>
      <c r="SGW227"/>
      <c r="SGX227"/>
      <c r="SGY227"/>
      <c r="SGZ227"/>
      <c r="SHA227"/>
      <c r="SHB227"/>
      <c r="SHC227"/>
      <c r="SHD227"/>
      <c r="SHE227"/>
      <c r="SHF227"/>
      <c r="SHG227"/>
      <c r="SHH227"/>
      <c r="SHI227"/>
      <c r="SHJ227"/>
      <c r="SHK227"/>
      <c r="SHL227"/>
      <c r="SHM227"/>
      <c r="SHN227"/>
      <c r="SHO227"/>
      <c r="SHP227"/>
      <c r="SHQ227"/>
      <c r="SHR227"/>
      <c r="SHS227"/>
      <c r="SHT227"/>
      <c r="SHU227"/>
      <c r="SHV227"/>
      <c r="SHW227"/>
      <c r="SHX227"/>
      <c r="SHY227"/>
      <c r="SHZ227"/>
      <c r="SIA227"/>
      <c r="SIB227"/>
      <c r="SIC227"/>
      <c r="SID227"/>
      <c r="SIE227"/>
      <c r="SIF227"/>
      <c r="SIG227"/>
      <c r="SIH227"/>
      <c r="SII227"/>
      <c r="SIJ227"/>
      <c r="SIK227"/>
      <c r="SIL227"/>
      <c r="SIM227"/>
      <c r="SIN227"/>
      <c r="SIO227"/>
      <c r="SIP227"/>
      <c r="SIQ227"/>
      <c r="SIR227"/>
      <c r="SIS227"/>
      <c r="SIT227"/>
      <c r="SIU227"/>
      <c r="SIV227"/>
      <c r="SIW227"/>
      <c r="SIX227"/>
      <c r="SIY227"/>
      <c r="SIZ227"/>
      <c r="SJA227"/>
      <c r="SJB227"/>
      <c r="SJC227"/>
      <c r="SJD227"/>
      <c r="SJE227"/>
      <c r="SJF227"/>
      <c r="SJG227"/>
      <c r="SJH227"/>
      <c r="SJI227"/>
      <c r="SJJ227"/>
      <c r="SJK227"/>
      <c r="SJL227"/>
      <c r="SJM227"/>
      <c r="SJN227"/>
      <c r="SJO227"/>
      <c r="SJP227"/>
      <c r="SJQ227"/>
      <c r="SJR227"/>
      <c r="SJS227"/>
      <c r="SJT227"/>
      <c r="SJU227"/>
      <c r="SJV227"/>
      <c r="SJW227"/>
      <c r="SJX227"/>
      <c r="SJY227"/>
      <c r="SJZ227"/>
      <c r="SKA227"/>
      <c r="SKB227"/>
      <c r="SKC227"/>
      <c r="SKD227"/>
      <c r="SKE227"/>
      <c r="SKF227"/>
      <c r="SKG227"/>
      <c r="SKH227"/>
      <c r="SKI227"/>
      <c r="SKJ227"/>
      <c r="SKK227"/>
      <c r="SKL227"/>
      <c r="SKM227"/>
      <c r="SKN227"/>
      <c r="SKO227"/>
      <c r="SKP227"/>
      <c r="SKQ227"/>
      <c r="SKR227"/>
      <c r="SKS227"/>
      <c r="SKT227"/>
      <c r="SKU227"/>
      <c r="SKV227"/>
      <c r="SKW227"/>
      <c r="SKX227"/>
      <c r="SKY227"/>
      <c r="SKZ227"/>
      <c r="SLA227"/>
      <c r="SLB227"/>
      <c r="SLC227"/>
      <c r="SLD227"/>
      <c r="SLE227"/>
      <c r="SLF227"/>
      <c r="SLG227"/>
      <c r="SLH227"/>
      <c r="SLI227"/>
      <c r="SLJ227"/>
      <c r="SLK227"/>
      <c r="SLL227"/>
      <c r="SLM227"/>
      <c r="SLN227"/>
      <c r="SLO227"/>
      <c r="SLP227"/>
      <c r="SLQ227"/>
      <c r="SLR227"/>
      <c r="SLS227"/>
      <c r="SLT227"/>
      <c r="SLU227"/>
      <c r="SLV227"/>
      <c r="SLW227"/>
      <c r="SLX227"/>
      <c r="SLY227"/>
      <c r="SLZ227"/>
      <c r="SMA227"/>
      <c r="SMB227"/>
      <c r="SMC227"/>
      <c r="SMD227"/>
      <c r="SME227"/>
      <c r="SMF227"/>
      <c r="SMG227"/>
      <c r="SMH227"/>
      <c r="SMI227"/>
      <c r="SMJ227"/>
      <c r="SMK227"/>
      <c r="SML227"/>
      <c r="SMM227"/>
      <c r="SMN227"/>
      <c r="SMO227"/>
      <c r="SMP227"/>
      <c r="SMQ227"/>
      <c r="SMR227"/>
      <c r="SMS227"/>
      <c r="SMT227"/>
      <c r="SMU227"/>
      <c r="SMV227"/>
      <c r="SMW227"/>
      <c r="SMX227"/>
      <c r="SMY227"/>
      <c r="SMZ227"/>
      <c r="SNA227"/>
      <c r="SNB227"/>
      <c r="SNC227"/>
      <c r="SND227"/>
      <c r="SNE227"/>
      <c r="SNF227"/>
      <c r="SNG227"/>
      <c r="SNH227"/>
      <c r="SNI227"/>
      <c r="SNJ227"/>
      <c r="SNK227"/>
      <c r="SNL227"/>
      <c r="SNM227"/>
      <c r="SNN227"/>
      <c r="SNO227"/>
      <c r="SNP227"/>
      <c r="SNQ227"/>
      <c r="SNR227"/>
      <c r="SNS227"/>
      <c r="SNT227"/>
      <c r="SNU227"/>
      <c r="SNV227"/>
      <c r="SNW227"/>
      <c r="SNX227"/>
      <c r="SNY227"/>
      <c r="SNZ227"/>
      <c r="SOA227"/>
      <c r="SOB227"/>
      <c r="SOC227"/>
      <c r="SOD227"/>
      <c r="SOE227"/>
      <c r="SOF227"/>
      <c r="SOG227"/>
      <c r="SOH227"/>
      <c r="SOI227"/>
      <c r="SOJ227"/>
      <c r="SOK227"/>
      <c r="SOL227"/>
      <c r="SOM227"/>
      <c r="SON227"/>
      <c r="SOO227"/>
      <c r="SOP227"/>
      <c r="SOQ227"/>
      <c r="SOR227"/>
      <c r="SOS227"/>
      <c r="SOT227"/>
      <c r="SOU227"/>
      <c r="SOV227"/>
      <c r="SOW227"/>
      <c r="SOX227"/>
      <c r="SOY227"/>
      <c r="SOZ227"/>
      <c r="SPA227"/>
      <c r="SPB227"/>
      <c r="SPC227"/>
      <c r="SPD227"/>
      <c r="SPE227"/>
      <c r="SPF227"/>
      <c r="SPG227"/>
      <c r="SPH227"/>
      <c r="SPI227"/>
      <c r="SPJ227"/>
      <c r="SPK227"/>
      <c r="SPL227"/>
      <c r="SPM227"/>
      <c r="SPN227"/>
      <c r="SPO227"/>
      <c r="SPP227"/>
      <c r="SPQ227"/>
      <c r="SPR227"/>
      <c r="SPS227"/>
      <c r="SPT227"/>
      <c r="SPU227"/>
      <c r="SPV227"/>
      <c r="SPW227"/>
      <c r="SPX227"/>
      <c r="SPY227"/>
      <c r="SPZ227"/>
      <c r="SQA227"/>
      <c r="SQB227"/>
      <c r="SQC227"/>
      <c r="SQD227"/>
      <c r="SQE227"/>
      <c r="SQF227"/>
      <c r="SQG227"/>
      <c r="SQH227"/>
      <c r="SQI227"/>
      <c r="SQJ227"/>
      <c r="SQK227"/>
      <c r="SQL227"/>
      <c r="SQM227"/>
      <c r="SQN227"/>
      <c r="SQO227"/>
      <c r="SQP227"/>
      <c r="SQQ227"/>
      <c r="SQR227"/>
      <c r="SQS227"/>
      <c r="SQT227"/>
      <c r="SQU227"/>
      <c r="SQV227"/>
      <c r="SQW227"/>
      <c r="SQX227"/>
      <c r="SQY227"/>
      <c r="SQZ227"/>
      <c r="SRA227"/>
      <c r="SRB227"/>
      <c r="SRC227"/>
      <c r="SRD227"/>
      <c r="SRE227"/>
      <c r="SRF227"/>
      <c r="SRG227"/>
      <c r="SRH227"/>
      <c r="SRI227"/>
      <c r="SRJ227"/>
      <c r="SRK227"/>
      <c r="SRL227"/>
      <c r="SRM227"/>
      <c r="SRN227"/>
      <c r="SRO227"/>
      <c r="SRP227"/>
      <c r="SRQ227"/>
      <c r="SRR227"/>
      <c r="SRS227"/>
      <c r="SRT227"/>
      <c r="SRU227"/>
      <c r="SRV227"/>
      <c r="SRW227"/>
      <c r="SRX227"/>
      <c r="SRY227"/>
      <c r="SRZ227"/>
      <c r="SSA227"/>
      <c r="SSB227"/>
      <c r="SSC227"/>
      <c r="SSD227"/>
      <c r="SSE227"/>
      <c r="SSF227"/>
      <c r="SSG227"/>
      <c r="SSH227"/>
      <c r="SSI227"/>
      <c r="SSJ227"/>
      <c r="SSK227"/>
      <c r="SSL227"/>
      <c r="SSM227"/>
      <c r="SSN227"/>
      <c r="SSO227"/>
      <c r="SSP227"/>
      <c r="SSQ227"/>
      <c r="SSR227"/>
      <c r="SSS227"/>
      <c r="SST227"/>
      <c r="SSU227"/>
      <c r="SSV227"/>
      <c r="SSW227"/>
      <c r="SSX227"/>
      <c r="SSY227"/>
      <c r="SSZ227"/>
      <c r="STA227"/>
      <c r="STB227"/>
      <c r="STC227"/>
      <c r="STD227"/>
      <c r="STE227"/>
      <c r="STF227"/>
      <c r="STG227"/>
      <c r="STH227"/>
      <c r="STI227"/>
      <c r="STJ227"/>
      <c r="STK227"/>
      <c r="STL227"/>
      <c r="STM227"/>
      <c r="STN227"/>
      <c r="STO227"/>
      <c r="STP227"/>
      <c r="STQ227"/>
      <c r="STR227"/>
      <c r="STS227"/>
      <c r="STT227"/>
      <c r="STU227"/>
      <c r="STV227"/>
      <c r="STW227"/>
      <c r="STX227"/>
      <c r="STY227"/>
      <c r="STZ227"/>
      <c r="SUA227"/>
      <c r="SUB227"/>
      <c r="SUC227"/>
      <c r="SUD227"/>
      <c r="SUE227"/>
      <c r="SUF227"/>
      <c r="SUG227"/>
      <c r="SUH227"/>
      <c r="SUI227"/>
      <c r="SUJ227"/>
      <c r="SUK227"/>
      <c r="SUL227"/>
      <c r="SUM227"/>
      <c r="SUN227"/>
      <c r="SUO227"/>
      <c r="SUP227"/>
      <c r="SUQ227"/>
      <c r="SUR227"/>
      <c r="SUS227"/>
      <c r="SUT227"/>
      <c r="SUU227"/>
      <c r="SUV227"/>
      <c r="SUW227"/>
      <c r="SUX227"/>
      <c r="SUY227"/>
      <c r="SUZ227"/>
      <c r="SVA227"/>
      <c r="SVB227"/>
      <c r="SVC227"/>
      <c r="SVD227"/>
      <c r="SVE227"/>
      <c r="SVF227"/>
      <c r="SVG227"/>
      <c r="SVH227"/>
      <c r="SVI227"/>
      <c r="SVJ227"/>
      <c r="SVK227"/>
      <c r="SVL227"/>
      <c r="SVM227"/>
      <c r="SVN227"/>
      <c r="SVO227"/>
      <c r="SVP227"/>
      <c r="SVQ227"/>
      <c r="SVR227"/>
      <c r="SVS227"/>
      <c r="SVT227"/>
      <c r="SVU227"/>
      <c r="SVV227"/>
      <c r="SVW227"/>
      <c r="SVX227"/>
      <c r="SVY227"/>
      <c r="SVZ227"/>
      <c r="SWA227"/>
      <c r="SWB227"/>
      <c r="SWC227"/>
      <c r="SWD227"/>
      <c r="SWE227"/>
      <c r="SWF227"/>
      <c r="SWG227"/>
      <c r="SWH227"/>
      <c r="SWI227"/>
      <c r="SWJ227"/>
      <c r="SWK227"/>
      <c r="SWL227"/>
      <c r="SWM227"/>
      <c r="SWN227"/>
      <c r="SWO227"/>
      <c r="SWP227"/>
      <c r="SWQ227"/>
      <c r="SWR227"/>
      <c r="SWS227"/>
      <c r="SWT227"/>
      <c r="SWU227"/>
      <c r="SWV227"/>
      <c r="SWW227"/>
      <c r="SWX227"/>
      <c r="SWY227"/>
      <c r="SWZ227"/>
      <c r="SXA227"/>
      <c r="SXB227"/>
      <c r="SXC227"/>
      <c r="SXD227"/>
      <c r="SXE227"/>
      <c r="SXF227"/>
      <c r="SXG227"/>
      <c r="SXH227"/>
      <c r="SXI227"/>
      <c r="SXJ227"/>
      <c r="SXK227"/>
      <c r="SXL227"/>
      <c r="SXM227"/>
      <c r="SXN227"/>
      <c r="SXO227"/>
      <c r="SXP227"/>
      <c r="SXQ227"/>
      <c r="SXR227"/>
      <c r="SXS227"/>
      <c r="SXT227"/>
      <c r="SXU227"/>
      <c r="SXV227"/>
      <c r="SXW227"/>
      <c r="SXX227"/>
      <c r="SXY227"/>
      <c r="SXZ227"/>
      <c r="SYA227"/>
      <c r="SYB227"/>
      <c r="SYC227"/>
      <c r="SYD227"/>
      <c r="SYE227"/>
      <c r="SYF227"/>
      <c r="SYG227"/>
      <c r="SYH227"/>
      <c r="SYI227"/>
      <c r="SYJ227"/>
      <c r="SYK227"/>
      <c r="SYL227"/>
      <c r="SYM227"/>
      <c r="SYN227"/>
      <c r="SYO227"/>
      <c r="SYP227"/>
      <c r="SYQ227"/>
      <c r="SYR227"/>
      <c r="SYS227"/>
      <c r="SYT227"/>
      <c r="SYU227"/>
      <c r="SYV227"/>
      <c r="SYW227"/>
      <c r="SYX227"/>
      <c r="SYY227"/>
      <c r="SYZ227"/>
      <c r="SZA227"/>
      <c r="SZB227"/>
      <c r="SZC227"/>
      <c r="SZD227"/>
      <c r="SZE227"/>
      <c r="SZF227"/>
      <c r="SZG227"/>
      <c r="SZH227"/>
      <c r="SZI227"/>
      <c r="SZJ227"/>
      <c r="SZK227"/>
      <c r="SZL227"/>
      <c r="SZM227"/>
      <c r="SZN227"/>
      <c r="SZO227"/>
      <c r="SZP227"/>
      <c r="SZQ227"/>
      <c r="SZR227"/>
      <c r="SZS227"/>
      <c r="SZT227"/>
      <c r="SZU227"/>
      <c r="SZV227"/>
      <c r="SZW227"/>
      <c r="SZX227"/>
      <c r="SZY227"/>
      <c r="SZZ227"/>
      <c r="TAA227"/>
      <c r="TAB227"/>
      <c r="TAC227"/>
      <c r="TAD227"/>
      <c r="TAE227"/>
      <c r="TAF227"/>
      <c r="TAG227"/>
      <c r="TAH227"/>
      <c r="TAI227"/>
      <c r="TAJ227"/>
      <c r="TAK227"/>
      <c r="TAL227"/>
      <c r="TAM227"/>
      <c r="TAN227"/>
      <c r="TAO227"/>
      <c r="TAP227"/>
      <c r="TAQ227"/>
      <c r="TAR227"/>
      <c r="TAS227"/>
      <c r="TAT227"/>
      <c r="TAU227"/>
      <c r="TAV227"/>
      <c r="TAW227"/>
      <c r="TAX227"/>
      <c r="TAY227"/>
      <c r="TAZ227"/>
      <c r="TBA227"/>
      <c r="TBB227"/>
      <c r="TBC227"/>
      <c r="TBD227"/>
      <c r="TBE227"/>
      <c r="TBF227"/>
      <c r="TBG227"/>
      <c r="TBH227"/>
      <c r="TBI227"/>
      <c r="TBJ227"/>
      <c r="TBK227"/>
      <c r="TBL227"/>
      <c r="TBM227"/>
      <c r="TBN227"/>
      <c r="TBO227"/>
      <c r="TBP227"/>
      <c r="TBQ227"/>
      <c r="TBR227"/>
      <c r="TBS227"/>
      <c r="TBT227"/>
      <c r="TBU227"/>
      <c r="TBV227"/>
      <c r="TBW227"/>
      <c r="TBX227"/>
      <c r="TBY227"/>
      <c r="TBZ227"/>
      <c r="TCA227"/>
      <c r="TCB227"/>
      <c r="TCC227"/>
      <c r="TCD227"/>
      <c r="TCE227"/>
      <c r="TCF227"/>
      <c r="TCG227"/>
      <c r="TCH227"/>
      <c r="TCI227"/>
      <c r="TCJ227"/>
      <c r="TCK227"/>
      <c r="TCL227"/>
      <c r="TCM227"/>
      <c r="TCN227"/>
      <c r="TCO227"/>
      <c r="TCP227"/>
      <c r="TCQ227"/>
      <c r="TCR227"/>
      <c r="TCS227"/>
      <c r="TCT227"/>
      <c r="TCU227"/>
      <c r="TCV227"/>
      <c r="TCW227"/>
      <c r="TCX227"/>
      <c r="TCY227"/>
      <c r="TCZ227"/>
      <c r="TDA227"/>
      <c r="TDB227"/>
      <c r="TDC227"/>
      <c r="TDD227"/>
      <c r="TDE227"/>
      <c r="TDF227"/>
      <c r="TDG227"/>
      <c r="TDH227"/>
      <c r="TDI227"/>
      <c r="TDJ227"/>
      <c r="TDK227"/>
      <c r="TDL227"/>
      <c r="TDM227"/>
      <c r="TDN227"/>
      <c r="TDO227"/>
      <c r="TDP227"/>
      <c r="TDQ227"/>
      <c r="TDR227"/>
      <c r="TDS227"/>
      <c r="TDT227"/>
      <c r="TDU227"/>
      <c r="TDV227"/>
      <c r="TDW227"/>
      <c r="TDX227"/>
      <c r="TDY227"/>
      <c r="TDZ227"/>
      <c r="TEA227"/>
      <c r="TEB227"/>
      <c r="TEC227"/>
      <c r="TED227"/>
      <c r="TEE227"/>
      <c r="TEF227"/>
      <c r="TEG227"/>
      <c r="TEH227"/>
      <c r="TEI227"/>
      <c r="TEJ227"/>
      <c r="TEK227"/>
      <c r="TEL227"/>
      <c r="TEM227"/>
      <c r="TEN227"/>
      <c r="TEO227"/>
      <c r="TEP227"/>
      <c r="TEQ227"/>
      <c r="TER227"/>
      <c r="TES227"/>
      <c r="TET227"/>
      <c r="TEU227"/>
      <c r="TEV227"/>
      <c r="TEW227"/>
      <c r="TEX227"/>
      <c r="TEY227"/>
      <c r="TEZ227"/>
      <c r="TFA227"/>
      <c r="TFB227"/>
      <c r="TFC227"/>
      <c r="TFD227"/>
      <c r="TFE227"/>
      <c r="TFF227"/>
      <c r="TFG227"/>
      <c r="TFH227"/>
      <c r="TFI227"/>
      <c r="TFJ227"/>
      <c r="TFK227"/>
      <c r="TFL227"/>
      <c r="TFM227"/>
      <c r="TFN227"/>
      <c r="TFO227"/>
      <c r="TFP227"/>
      <c r="TFQ227"/>
      <c r="TFR227"/>
      <c r="TFS227"/>
      <c r="TFT227"/>
      <c r="TFU227"/>
      <c r="TFV227"/>
      <c r="TFW227"/>
      <c r="TFX227"/>
      <c r="TFY227"/>
      <c r="TFZ227"/>
      <c r="TGA227"/>
      <c r="TGB227"/>
      <c r="TGC227"/>
      <c r="TGD227"/>
      <c r="TGE227"/>
      <c r="TGF227"/>
      <c r="TGG227"/>
      <c r="TGH227"/>
      <c r="TGI227"/>
      <c r="TGJ227"/>
      <c r="TGK227"/>
      <c r="TGL227"/>
      <c r="TGM227"/>
      <c r="TGN227"/>
      <c r="TGO227"/>
      <c r="TGP227"/>
      <c r="TGQ227"/>
      <c r="TGR227"/>
      <c r="TGS227"/>
      <c r="TGT227"/>
      <c r="TGU227"/>
      <c r="TGV227"/>
      <c r="TGW227"/>
      <c r="TGX227"/>
      <c r="TGY227"/>
      <c r="TGZ227"/>
      <c r="THA227"/>
      <c r="THB227"/>
      <c r="THC227"/>
      <c r="THD227"/>
      <c r="THE227"/>
      <c r="THF227"/>
      <c r="THG227"/>
      <c r="THH227"/>
      <c r="THI227"/>
      <c r="THJ227"/>
      <c r="THK227"/>
      <c r="THL227"/>
      <c r="THM227"/>
      <c r="THN227"/>
      <c r="THO227"/>
      <c r="THP227"/>
      <c r="THQ227"/>
      <c r="THR227"/>
      <c r="THS227"/>
      <c r="THT227"/>
      <c r="THU227"/>
      <c r="THV227"/>
      <c r="THW227"/>
      <c r="THX227"/>
      <c r="THY227"/>
      <c r="THZ227"/>
      <c r="TIA227"/>
      <c r="TIB227"/>
      <c r="TIC227"/>
      <c r="TID227"/>
      <c r="TIE227"/>
      <c r="TIF227"/>
      <c r="TIG227"/>
      <c r="TIH227"/>
      <c r="TII227"/>
      <c r="TIJ227"/>
      <c r="TIK227"/>
      <c r="TIL227"/>
      <c r="TIM227"/>
      <c r="TIN227"/>
      <c r="TIO227"/>
      <c r="TIP227"/>
      <c r="TIQ227"/>
      <c r="TIR227"/>
      <c r="TIS227"/>
      <c r="TIT227"/>
      <c r="TIU227"/>
      <c r="TIV227"/>
      <c r="TIW227"/>
      <c r="TIX227"/>
      <c r="TIY227"/>
      <c r="TIZ227"/>
      <c r="TJA227"/>
      <c r="TJB227"/>
      <c r="TJC227"/>
      <c r="TJD227"/>
      <c r="TJE227"/>
      <c r="TJF227"/>
      <c r="TJG227"/>
      <c r="TJH227"/>
      <c r="TJI227"/>
      <c r="TJJ227"/>
      <c r="TJK227"/>
      <c r="TJL227"/>
      <c r="TJM227"/>
      <c r="TJN227"/>
      <c r="TJO227"/>
      <c r="TJP227"/>
      <c r="TJQ227"/>
      <c r="TJR227"/>
      <c r="TJS227"/>
      <c r="TJT227"/>
      <c r="TJU227"/>
      <c r="TJV227"/>
      <c r="TJW227"/>
      <c r="TJX227"/>
      <c r="TJY227"/>
      <c r="TJZ227"/>
      <c r="TKA227"/>
      <c r="TKB227"/>
      <c r="TKC227"/>
      <c r="TKD227"/>
      <c r="TKE227"/>
      <c r="TKF227"/>
      <c r="TKG227"/>
      <c r="TKH227"/>
      <c r="TKI227"/>
      <c r="TKJ227"/>
      <c r="TKK227"/>
      <c r="TKL227"/>
      <c r="TKM227"/>
      <c r="TKN227"/>
      <c r="TKO227"/>
      <c r="TKP227"/>
      <c r="TKQ227"/>
      <c r="TKR227"/>
      <c r="TKS227"/>
      <c r="TKT227"/>
      <c r="TKU227"/>
      <c r="TKV227"/>
      <c r="TKW227"/>
      <c r="TKX227"/>
      <c r="TKY227"/>
      <c r="TKZ227"/>
      <c r="TLA227"/>
      <c r="TLB227"/>
      <c r="TLC227"/>
      <c r="TLD227"/>
      <c r="TLE227"/>
      <c r="TLF227"/>
      <c r="TLG227"/>
      <c r="TLH227"/>
      <c r="TLI227"/>
      <c r="TLJ227"/>
      <c r="TLK227"/>
      <c r="TLL227"/>
      <c r="TLM227"/>
      <c r="TLN227"/>
      <c r="TLO227"/>
      <c r="TLP227"/>
      <c r="TLQ227"/>
      <c r="TLR227"/>
      <c r="TLS227"/>
      <c r="TLT227"/>
      <c r="TLU227"/>
      <c r="TLV227"/>
      <c r="TLW227"/>
      <c r="TLX227"/>
      <c r="TLY227"/>
      <c r="TLZ227"/>
      <c r="TMA227"/>
      <c r="TMB227"/>
      <c r="TMC227"/>
      <c r="TMD227"/>
      <c r="TME227"/>
      <c r="TMF227"/>
      <c r="TMG227"/>
      <c r="TMH227"/>
      <c r="TMI227"/>
      <c r="TMJ227"/>
      <c r="TMK227"/>
      <c r="TML227"/>
      <c r="TMM227"/>
      <c r="TMN227"/>
      <c r="TMO227"/>
      <c r="TMP227"/>
      <c r="TMQ227"/>
      <c r="TMR227"/>
      <c r="TMS227"/>
      <c r="TMT227"/>
      <c r="TMU227"/>
      <c r="TMV227"/>
      <c r="TMW227"/>
      <c r="TMX227"/>
      <c r="TMY227"/>
      <c r="TMZ227"/>
      <c r="TNA227"/>
      <c r="TNB227"/>
      <c r="TNC227"/>
      <c r="TND227"/>
      <c r="TNE227"/>
      <c r="TNF227"/>
      <c r="TNG227"/>
      <c r="TNH227"/>
      <c r="TNI227"/>
      <c r="TNJ227"/>
      <c r="TNK227"/>
      <c r="TNL227"/>
      <c r="TNM227"/>
      <c r="TNN227"/>
      <c r="TNO227"/>
      <c r="TNP227"/>
      <c r="TNQ227"/>
      <c r="TNR227"/>
      <c r="TNS227"/>
      <c r="TNT227"/>
      <c r="TNU227"/>
      <c r="TNV227"/>
      <c r="TNW227"/>
      <c r="TNX227"/>
      <c r="TNY227"/>
      <c r="TNZ227"/>
      <c r="TOA227"/>
      <c r="TOB227"/>
      <c r="TOC227"/>
      <c r="TOD227"/>
      <c r="TOE227"/>
      <c r="TOF227"/>
      <c r="TOG227"/>
      <c r="TOH227"/>
      <c r="TOI227"/>
      <c r="TOJ227"/>
      <c r="TOK227"/>
      <c r="TOL227"/>
      <c r="TOM227"/>
      <c r="TON227"/>
      <c r="TOO227"/>
      <c r="TOP227"/>
      <c r="TOQ227"/>
      <c r="TOR227"/>
      <c r="TOS227"/>
      <c r="TOT227"/>
      <c r="TOU227"/>
      <c r="TOV227"/>
      <c r="TOW227"/>
      <c r="TOX227"/>
      <c r="TOY227"/>
      <c r="TOZ227"/>
      <c r="TPA227"/>
      <c r="TPB227"/>
      <c r="TPC227"/>
      <c r="TPD227"/>
      <c r="TPE227"/>
      <c r="TPF227"/>
      <c r="TPG227"/>
      <c r="TPH227"/>
      <c r="TPI227"/>
      <c r="TPJ227"/>
      <c r="TPK227"/>
      <c r="TPL227"/>
      <c r="TPM227"/>
      <c r="TPN227"/>
      <c r="TPO227"/>
      <c r="TPP227"/>
      <c r="TPQ227"/>
      <c r="TPR227"/>
      <c r="TPS227"/>
      <c r="TPT227"/>
      <c r="TPU227"/>
      <c r="TPV227"/>
      <c r="TPW227"/>
      <c r="TPX227"/>
      <c r="TPY227"/>
      <c r="TPZ227"/>
      <c r="TQA227"/>
      <c r="TQB227"/>
      <c r="TQC227"/>
      <c r="TQD227"/>
      <c r="TQE227"/>
      <c r="TQF227"/>
      <c r="TQG227"/>
      <c r="TQH227"/>
      <c r="TQI227"/>
      <c r="TQJ227"/>
      <c r="TQK227"/>
      <c r="TQL227"/>
      <c r="TQM227"/>
      <c r="TQN227"/>
      <c r="TQO227"/>
      <c r="TQP227"/>
      <c r="TQQ227"/>
      <c r="TQR227"/>
      <c r="TQS227"/>
      <c r="TQT227"/>
      <c r="TQU227"/>
      <c r="TQV227"/>
      <c r="TQW227"/>
      <c r="TQX227"/>
      <c r="TQY227"/>
      <c r="TQZ227"/>
      <c r="TRA227"/>
      <c r="TRB227"/>
      <c r="TRC227"/>
      <c r="TRD227"/>
      <c r="TRE227"/>
      <c r="TRF227"/>
      <c r="TRG227"/>
      <c r="TRH227"/>
      <c r="TRI227"/>
      <c r="TRJ227"/>
      <c r="TRK227"/>
      <c r="TRL227"/>
      <c r="TRM227"/>
      <c r="TRN227"/>
      <c r="TRO227"/>
      <c r="TRP227"/>
      <c r="TRQ227"/>
      <c r="TRR227"/>
      <c r="TRS227"/>
      <c r="TRT227"/>
      <c r="TRU227"/>
      <c r="TRV227"/>
      <c r="TRW227"/>
      <c r="TRX227"/>
      <c r="TRY227"/>
      <c r="TRZ227"/>
      <c r="TSA227"/>
      <c r="TSB227"/>
      <c r="TSC227"/>
      <c r="TSD227"/>
      <c r="TSE227"/>
      <c r="TSF227"/>
      <c r="TSG227"/>
      <c r="TSH227"/>
      <c r="TSI227"/>
      <c r="TSJ227"/>
      <c r="TSK227"/>
      <c r="TSL227"/>
      <c r="TSM227"/>
      <c r="TSN227"/>
      <c r="TSO227"/>
      <c r="TSP227"/>
      <c r="TSQ227"/>
      <c r="TSR227"/>
      <c r="TSS227"/>
      <c r="TST227"/>
      <c r="TSU227"/>
      <c r="TSV227"/>
      <c r="TSW227"/>
      <c r="TSX227"/>
      <c r="TSY227"/>
      <c r="TSZ227"/>
      <c r="TTA227"/>
      <c r="TTB227"/>
      <c r="TTC227"/>
      <c r="TTD227"/>
      <c r="TTE227"/>
      <c r="TTF227"/>
      <c r="TTG227"/>
      <c r="TTH227"/>
      <c r="TTI227"/>
      <c r="TTJ227"/>
      <c r="TTK227"/>
      <c r="TTL227"/>
      <c r="TTM227"/>
      <c r="TTN227"/>
      <c r="TTO227"/>
      <c r="TTP227"/>
      <c r="TTQ227"/>
      <c r="TTR227"/>
      <c r="TTS227"/>
      <c r="TTT227"/>
      <c r="TTU227"/>
      <c r="TTV227"/>
      <c r="TTW227"/>
      <c r="TTX227"/>
      <c r="TTY227"/>
      <c r="TTZ227"/>
      <c r="TUA227"/>
      <c r="TUB227"/>
      <c r="TUC227"/>
      <c r="TUD227"/>
      <c r="TUE227"/>
      <c r="TUF227"/>
      <c r="TUG227"/>
      <c r="TUH227"/>
      <c r="TUI227"/>
      <c r="TUJ227"/>
      <c r="TUK227"/>
      <c r="TUL227"/>
      <c r="TUM227"/>
      <c r="TUN227"/>
      <c r="TUO227"/>
      <c r="TUP227"/>
      <c r="TUQ227"/>
      <c r="TUR227"/>
      <c r="TUS227"/>
      <c r="TUT227"/>
      <c r="TUU227"/>
      <c r="TUV227"/>
      <c r="TUW227"/>
      <c r="TUX227"/>
      <c r="TUY227"/>
      <c r="TUZ227"/>
      <c r="TVA227"/>
      <c r="TVB227"/>
      <c r="TVC227"/>
      <c r="TVD227"/>
      <c r="TVE227"/>
      <c r="TVF227"/>
      <c r="TVG227"/>
      <c r="TVH227"/>
      <c r="TVI227"/>
      <c r="TVJ227"/>
      <c r="TVK227"/>
      <c r="TVL227"/>
      <c r="TVM227"/>
      <c r="TVN227"/>
      <c r="TVO227"/>
      <c r="TVP227"/>
      <c r="TVQ227"/>
      <c r="TVR227"/>
      <c r="TVS227"/>
      <c r="TVT227"/>
      <c r="TVU227"/>
      <c r="TVV227"/>
      <c r="TVW227"/>
      <c r="TVX227"/>
      <c r="TVY227"/>
      <c r="TVZ227"/>
      <c r="TWA227"/>
      <c r="TWB227"/>
      <c r="TWC227"/>
      <c r="TWD227"/>
      <c r="TWE227"/>
      <c r="TWF227"/>
      <c r="TWG227"/>
      <c r="TWH227"/>
      <c r="TWI227"/>
      <c r="TWJ227"/>
      <c r="TWK227"/>
      <c r="TWL227"/>
      <c r="TWM227"/>
      <c r="TWN227"/>
      <c r="TWO227"/>
      <c r="TWP227"/>
      <c r="TWQ227"/>
      <c r="TWR227"/>
      <c r="TWS227"/>
      <c r="TWT227"/>
      <c r="TWU227"/>
      <c r="TWV227"/>
      <c r="TWW227"/>
      <c r="TWX227"/>
      <c r="TWY227"/>
      <c r="TWZ227"/>
      <c r="TXA227"/>
      <c r="TXB227"/>
      <c r="TXC227"/>
      <c r="TXD227"/>
      <c r="TXE227"/>
      <c r="TXF227"/>
      <c r="TXG227"/>
      <c r="TXH227"/>
      <c r="TXI227"/>
      <c r="TXJ227"/>
      <c r="TXK227"/>
      <c r="TXL227"/>
      <c r="TXM227"/>
      <c r="TXN227"/>
      <c r="TXO227"/>
      <c r="TXP227"/>
      <c r="TXQ227"/>
      <c r="TXR227"/>
      <c r="TXS227"/>
      <c r="TXT227"/>
      <c r="TXU227"/>
      <c r="TXV227"/>
      <c r="TXW227"/>
      <c r="TXX227"/>
      <c r="TXY227"/>
      <c r="TXZ227"/>
      <c r="TYA227"/>
      <c r="TYB227"/>
      <c r="TYC227"/>
      <c r="TYD227"/>
      <c r="TYE227"/>
      <c r="TYF227"/>
      <c r="TYG227"/>
      <c r="TYH227"/>
      <c r="TYI227"/>
      <c r="TYJ227"/>
      <c r="TYK227"/>
      <c r="TYL227"/>
      <c r="TYM227"/>
      <c r="TYN227"/>
      <c r="TYO227"/>
      <c r="TYP227"/>
      <c r="TYQ227"/>
      <c r="TYR227"/>
      <c r="TYS227"/>
      <c r="TYT227"/>
      <c r="TYU227"/>
      <c r="TYV227"/>
      <c r="TYW227"/>
      <c r="TYX227"/>
      <c r="TYY227"/>
      <c r="TYZ227"/>
      <c r="TZA227"/>
      <c r="TZB227"/>
      <c r="TZC227"/>
      <c r="TZD227"/>
      <c r="TZE227"/>
      <c r="TZF227"/>
      <c r="TZG227"/>
      <c r="TZH227"/>
      <c r="TZI227"/>
      <c r="TZJ227"/>
      <c r="TZK227"/>
      <c r="TZL227"/>
      <c r="TZM227"/>
      <c r="TZN227"/>
      <c r="TZO227"/>
      <c r="TZP227"/>
      <c r="TZQ227"/>
      <c r="TZR227"/>
      <c r="TZS227"/>
      <c r="TZT227"/>
      <c r="TZU227"/>
      <c r="TZV227"/>
      <c r="TZW227"/>
      <c r="TZX227"/>
      <c r="TZY227"/>
      <c r="TZZ227"/>
      <c r="UAA227"/>
      <c r="UAB227"/>
      <c r="UAC227"/>
      <c r="UAD227"/>
      <c r="UAE227"/>
      <c r="UAF227"/>
      <c r="UAG227"/>
      <c r="UAH227"/>
      <c r="UAI227"/>
      <c r="UAJ227"/>
      <c r="UAK227"/>
      <c r="UAL227"/>
      <c r="UAM227"/>
      <c r="UAN227"/>
      <c r="UAO227"/>
      <c r="UAP227"/>
      <c r="UAQ227"/>
      <c r="UAR227"/>
      <c r="UAS227"/>
      <c r="UAT227"/>
      <c r="UAU227"/>
      <c r="UAV227"/>
      <c r="UAW227"/>
      <c r="UAX227"/>
      <c r="UAY227"/>
      <c r="UAZ227"/>
      <c r="UBA227"/>
      <c r="UBB227"/>
      <c r="UBC227"/>
      <c r="UBD227"/>
      <c r="UBE227"/>
      <c r="UBF227"/>
      <c r="UBG227"/>
      <c r="UBH227"/>
      <c r="UBI227"/>
      <c r="UBJ227"/>
      <c r="UBK227"/>
      <c r="UBL227"/>
      <c r="UBM227"/>
      <c r="UBN227"/>
      <c r="UBO227"/>
      <c r="UBP227"/>
      <c r="UBQ227"/>
      <c r="UBR227"/>
      <c r="UBS227"/>
      <c r="UBT227"/>
      <c r="UBU227"/>
      <c r="UBV227"/>
      <c r="UBW227"/>
      <c r="UBX227"/>
      <c r="UBY227"/>
      <c r="UBZ227"/>
      <c r="UCA227"/>
      <c r="UCB227"/>
      <c r="UCC227"/>
      <c r="UCD227"/>
      <c r="UCE227"/>
      <c r="UCF227"/>
      <c r="UCG227"/>
      <c r="UCH227"/>
      <c r="UCI227"/>
      <c r="UCJ227"/>
      <c r="UCK227"/>
      <c r="UCL227"/>
      <c r="UCM227"/>
      <c r="UCN227"/>
      <c r="UCO227"/>
      <c r="UCP227"/>
      <c r="UCQ227"/>
      <c r="UCR227"/>
      <c r="UCS227"/>
      <c r="UCT227"/>
      <c r="UCU227"/>
      <c r="UCV227"/>
      <c r="UCW227"/>
      <c r="UCX227"/>
      <c r="UCY227"/>
      <c r="UCZ227"/>
      <c r="UDA227"/>
      <c r="UDB227"/>
      <c r="UDC227"/>
      <c r="UDD227"/>
      <c r="UDE227"/>
      <c r="UDF227"/>
      <c r="UDG227"/>
      <c r="UDH227"/>
      <c r="UDI227"/>
      <c r="UDJ227"/>
      <c r="UDK227"/>
      <c r="UDL227"/>
      <c r="UDM227"/>
      <c r="UDN227"/>
      <c r="UDO227"/>
      <c r="UDP227"/>
      <c r="UDQ227"/>
      <c r="UDR227"/>
      <c r="UDS227"/>
      <c r="UDT227"/>
      <c r="UDU227"/>
      <c r="UDV227"/>
      <c r="UDW227"/>
      <c r="UDX227"/>
      <c r="UDY227"/>
      <c r="UDZ227"/>
      <c r="UEA227"/>
      <c r="UEB227"/>
      <c r="UEC227"/>
      <c r="UED227"/>
      <c r="UEE227"/>
      <c r="UEF227"/>
      <c r="UEG227"/>
      <c r="UEH227"/>
      <c r="UEI227"/>
      <c r="UEJ227"/>
      <c r="UEK227"/>
      <c r="UEL227"/>
      <c r="UEM227"/>
      <c r="UEN227"/>
      <c r="UEO227"/>
      <c r="UEP227"/>
      <c r="UEQ227"/>
      <c r="UER227"/>
      <c r="UES227"/>
      <c r="UET227"/>
      <c r="UEU227"/>
      <c r="UEV227"/>
      <c r="UEW227"/>
      <c r="UEX227"/>
      <c r="UEY227"/>
      <c r="UEZ227"/>
      <c r="UFA227"/>
      <c r="UFB227"/>
      <c r="UFC227"/>
      <c r="UFD227"/>
      <c r="UFE227"/>
      <c r="UFF227"/>
      <c r="UFG227"/>
      <c r="UFH227"/>
      <c r="UFI227"/>
      <c r="UFJ227"/>
      <c r="UFK227"/>
      <c r="UFL227"/>
      <c r="UFM227"/>
      <c r="UFN227"/>
      <c r="UFO227"/>
      <c r="UFP227"/>
      <c r="UFQ227"/>
      <c r="UFR227"/>
      <c r="UFS227"/>
      <c r="UFT227"/>
      <c r="UFU227"/>
      <c r="UFV227"/>
      <c r="UFW227"/>
      <c r="UFX227"/>
      <c r="UFY227"/>
      <c r="UFZ227"/>
      <c r="UGA227"/>
      <c r="UGB227"/>
      <c r="UGC227"/>
      <c r="UGD227"/>
      <c r="UGE227"/>
      <c r="UGF227"/>
      <c r="UGG227"/>
      <c r="UGH227"/>
      <c r="UGI227"/>
      <c r="UGJ227"/>
      <c r="UGK227"/>
      <c r="UGL227"/>
      <c r="UGM227"/>
      <c r="UGN227"/>
      <c r="UGO227"/>
      <c r="UGP227"/>
      <c r="UGQ227"/>
      <c r="UGR227"/>
      <c r="UGS227"/>
      <c r="UGT227"/>
      <c r="UGU227"/>
      <c r="UGV227"/>
      <c r="UGW227"/>
      <c r="UGX227"/>
      <c r="UGY227"/>
      <c r="UGZ227"/>
      <c r="UHA227"/>
      <c r="UHB227"/>
      <c r="UHC227"/>
      <c r="UHD227"/>
      <c r="UHE227"/>
      <c r="UHF227"/>
      <c r="UHG227"/>
      <c r="UHH227"/>
      <c r="UHI227"/>
      <c r="UHJ227"/>
      <c r="UHK227"/>
      <c r="UHL227"/>
      <c r="UHM227"/>
      <c r="UHN227"/>
      <c r="UHO227"/>
      <c r="UHP227"/>
      <c r="UHQ227"/>
      <c r="UHR227"/>
      <c r="UHS227"/>
      <c r="UHT227"/>
      <c r="UHU227"/>
      <c r="UHV227"/>
      <c r="UHW227"/>
      <c r="UHX227"/>
      <c r="UHY227"/>
      <c r="UHZ227"/>
      <c r="UIA227"/>
      <c r="UIB227"/>
      <c r="UIC227"/>
      <c r="UID227"/>
      <c r="UIE227"/>
      <c r="UIF227"/>
      <c r="UIG227"/>
      <c r="UIH227"/>
      <c r="UII227"/>
      <c r="UIJ227"/>
      <c r="UIK227"/>
      <c r="UIL227"/>
      <c r="UIM227"/>
      <c r="UIN227"/>
      <c r="UIO227"/>
      <c r="UIP227"/>
      <c r="UIQ227"/>
      <c r="UIR227"/>
      <c r="UIS227"/>
      <c r="UIT227"/>
      <c r="UIU227"/>
      <c r="UIV227"/>
      <c r="UIW227"/>
      <c r="UIX227"/>
      <c r="UIY227"/>
      <c r="UIZ227"/>
      <c r="UJA227"/>
      <c r="UJB227"/>
      <c r="UJC227"/>
      <c r="UJD227"/>
      <c r="UJE227"/>
      <c r="UJF227"/>
      <c r="UJG227"/>
      <c r="UJH227"/>
      <c r="UJI227"/>
      <c r="UJJ227"/>
      <c r="UJK227"/>
      <c r="UJL227"/>
      <c r="UJM227"/>
      <c r="UJN227"/>
      <c r="UJO227"/>
      <c r="UJP227"/>
      <c r="UJQ227"/>
      <c r="UJR227"/>
      <c r="UJS227"/>
      <c r="UJT227"/>
      <c r="UJU227"/>
      <c r="UJV227"/>
      <c r="UJW227"/>
      <c r="UJX227"/>
      <c r="UJY227"/>
      <c r="UJZ227"/>
      <c r="UKA227"/>
      <c r="UKB227"/>
      <c r="UKC227"/>
      <c r="UKD227"/>
      <c r="UKE227"/>
      <c r="UKF227"/>
      <c r="UKG227"/>
      <c r="UKH227"/>
      <c r="UKI227"/>
      <c r="UKJ227"/>
      <c r="UKK227"/>
      <c r="UKL227"/>
      <c r="UKM227"/>
      <c r="UKN227"/>
      <c r="UKO227"/>
      <c r="UKP227"/>
      <c r="UKQ227"/>
      <c r="UKR227"/>
      <c r="UKS227"/>
      <c r="UKT227"/>
      <c r="UKU227"/>
      <c r="UKV227"/>
      <c r="UKW227"/>
      <c r="UKX227"/>
      <c r="UKY227"/>
      <c r="UKZ227"/>
      <c r="ULA227"/>
      <c r="ULB227"/>
      <c r="ULC227"/>
      <c r="ULD227"/>
      <c r="ULE227"/>
      <c r="ULF227"/>
      <c r="ULG227"/>
      <c r="ULH227"/>
      <c r="ULI227"/>
      <c r="ULJ227"/>
      <c r="ULK227"/>
      <c r="ULL227"/>
      <c r="ULM227"/>
      <c r="ULN227"/>
      <c r="ULO227"/>
      <c r="ULP227"/>
      <c r="ULQ227"/>
      <c r="ULR227"/>
      <c r="ULS227"/>
      <c r="ULT227"/>
      <c r="ULU227"/>
      <c r="ULV227"/>
      <c r="ULW227"/>
      <c r="ULX227"/>
      <c r="ULY227"/>
      <c r="ULZ227"/>
      <c r="UMA227"/>
      <c r="UMB227"/>
      <c r="UMC227"/>
      <c r="UMD227"/>
      <c r="UME227"/>
      <c r="UMF227"/>
      <c r="UMG227"/>
      <c r="UMH227"/>
      <c r="UMI227"/>
      <c r="UMJ227"/>
      <c r="UMK227"/>
      <c r="UML227"/>
      <c r="UMM227"/>
      <c r="UMN227"/>
      <c r="UMO227"/>
      <c r="UMP227"/>
      <c r="UMQ227"/>
      <c r="UMR227"/>
      <c r="UMS227"/>
      <c r="UMT227"/>
      <c r="UMU227"/>
      <c r="UMV227"/>
      <c r="UMW227"/>
      <c r="UMX227"/>
      <c r="UMY227"/>
      <c r="UMZ227"/>
      <c r="UNA227"/>
      <c r="UNB227"/>
      <c r="UNC227"/>
      <c r="UND227"/>
      <c r="UNE227"/>
      <c r="UNF227"/>
      <c r="UNG227"/>
      <c r="UNH227"/>
      <c r="UNI227"/>
      <c r="UNJ227"/>
      <c r="UNK227"/>
      <c r="UNL227"/>
      <c r="UNM227"/>
      <c r="UNN227"/>
      <c r="UNO227"/>
      <c r="UNP227"/>
      <c r="UNQ227"/>
      <c r="UNR227"/>
      <c r="UNS227"/>
      <c r="UNT227"/>
      <c r="UNU227"/>
      <c r="UNV227"/>
      <c r="UNW227"/>
      <c r="UNX227"/>
      <c r="UNY227"/>
      <c r="UNZ227"/>
      <c r="UOA227"/>
      <c r="UOB227"/>
      <c r="UOC227"/>
      <c r="UOD227"/>
      <c r="UOE227"/>
      <c r="UOF227"/>
      <c r="UOG227"/>
      <c r="UOH227"/>
      <c r="UOI227"/>
      <c r="UOJ227"/>
      <c r="UOK227"/>
      <c r="UOL227"/>
      <c r="UOM227"/>
      <c r="UON227"/>
      <c r="UOO227"/>
      <c r="UOP227"/>
      <c r="UOQ227"/>
      <c r="UOR227"/>
      <c r="UOS227"/>
      <c r="UOT227"/>
      <c r="UOU227"/>
      <c r="UOV227"/>
      <c r="UOW227"/>
      <c r="UOX227"/>
      <c r="UOY227"/>
      <c r="UOZ227"/>
      <c r="UPA227"/>
      <c r="UPB227"/>
      <c r="UPC227"/>
      <c r="UPD227"/>
      <c r="UPE227"/>
      <c r="UPF227"/>
      <c r="UPG227"/>
      <c r="UPH227"/>
      <c r="UPI227"/>
      <c r="UPJ227"/>
      <c r="UPK227"/>
      <c r="UPL227"/>
      <c r="UPM227"/>
      <c r="UPN227"/>
      <c r="UPO227"/>
      <c r="UPP227"/>
      <c r="UPQ227"/>
      <c r="UPR227"/>
      <c r="UPS227"/>
      <c r="UPT227"/>
      <c r="UPU227"/>
      <c r="UPV227"/>
      <c r="UPW227"/>
      <c r="UPX227"/>
      <c r="UPY227"/>
      <c r="UPZ227"/>
      <c r="UQA227"/>
      <c r="UQB227"/>
      <c r="UQC227"/>
      <c r="UQD227"/>
      <c r="UQE227"/>
      <c r="UQF227"/>
      <c r="UQG227"/>
      <c r="UQH227"/>
      <c r="UQI227"/>
      <c r="UQJ227"/>
      <c r="UQK227"/>
      <c r="UQL227"/>
      <c r="UQM227"/>
      <c r="UQN227"/>
      <c r="UQO227"/>
      <c r="UQP227"/>
      <c r="UQQ227"/>
      <c r="UQR227"/>
      <c r="UQS227"/>
      <c r="UQT227"/>
      <c r="UQU227"/>
      <c r="UQV227"/>
      <c r="UQW227"/>
      <c r="UQX227"/>
      <c r="UQY227"/>
      <c r="UQZ227"/>
      <c r="URA227"/>
      <c r="URB227"/>
      <c r="URC227"/>
      <c r="URD227"/>
      <c r="URE227"/>
      <c r="URF227"/>
      <c r="URG227"/>
      <c r="URH227"/>
      <c r="URI227"/>
      <c r="URJ227"/>
      <c r="URK227"/>
      <c r="URL227"/>
      <c r="URM227"/>
      <c r="URN227"/>
      <c r="URO227"/>
      <c r="URP227"/>
      <c r="URQ227"/>
      <c r="URR227"/>
      <c r="URS227"/>
      <c r="URT227"/>
      <c r="URU227"/>
      <c r="URV227"/>
      <c r="URW227"/>
      <c r="URX227"/>
      <c r="URY227"/>
      <c r="URZ227"/>
      <c r="USA227"/>
      <c r="USB227"/>
      <c r="USC227"/>
      <c r="USD227"/>
      <c r="USE227"/>
      <c r="USF227"/>
      <c r="USG227"/>
      <c r="USH227"/>
      <c r="USI227"/>
      <c r="USJ227"/>
      <c r="USK227"/>
      <c r="USL227"/>
      <c r="USM227"/>
      <c r="USN227"/>
      <c r="USO227"/>
      <c r="USP227"/>
      <c r="USQ227"/>
      <c r="USR227"/>
      <c r="USS227"/>
      <c r="UST227"/>
      <c r="USU227"/>
      <c r="USV227"/>
      <c r="USW227"/>
      <c r="USX227"/>
      <c r="USY227"/>
      <c r="USZ227"/>
      <c r="UTA227"/>
      <c r="UTB227"/>
      <c r="UTC227"/>
      <c r="UTD227"/>
      <c r="UTE227"/>
      <c r="UTF227"/>
      <c r="UTG227"/>
      <c r="UTH227"/>
      <c r="UTI227"/>
      <c r="UTJ227"/>
      <c r="UTK227"/>
      <c r="UTL227"/>
      <c r="UTM227"/>
      <c r="UTN227"/>
      <c r="UTO227"/>
      <c r="UTP227"/>
      <c r="UTQ227"/>
      <c r="UTR227"/>
      <c r="UTS227"/>
      <c r="UTT227"/>
      <c r="UTU227"/>
      <c r="UTV227"/>
      <c r="UTW227"/>
      <c r="UTX227"/>
      <c r="UTY227"/>
      <c r="UTZ227"/>
      <c r="UUA227"/>
      <c r="UUB227"/>
      <c r="UUC227"/>
      <c r="UUD227"/>
      <c r="UUE227"/>
      <c r="UUF227"/>
      <c r="UUG227"/>
      <c r="UUH227"/>
      <c r="UUI227"/>
      <c r="UUJ227"/>
      <c r="UUK227"/>
      <c r="UUL227"/>
      <c r="UUM227"/>
      <c r="UUN227"/>
      <c r="UUO227"/>
      <c r="UUP227"/>
      <c r="UUQ227"/>
      <c r="UUR227"/>
      <c r="UUS227"/>
      <c r="UUT227"/>
      <c r="UUU227"/>
      <c r="UUV227"/>
      <c r="UUW227"/>
      <c r="UUX227"/>
      <c r="UUY227"/>
      <c r="UUZ227"/>
      <c r="UVA227"/>
      <c r="UVB227"/>
      <c r="UVC227"/>
      <c r="UVD227"/>
      <c r="UVE227"/>
      <c r="UVF227"/>
      <c r="UVG227"/>
      <c r="UVH227"/>
      <c r="UVI227"/>
      <c r="UVJ227"/>
      <c r="UVK227"/>
      <c r="UVL227"/>
      <c r="UVM227"/>
      <c r="UVN227"/>
      <c r="UVO227"/>
      <c r="UVP227"/>
      <c r="UVQ227"/>
      <c r="UVR227"/>
      <c r="UVS227"/>
      <c r="UVT227"/>
      <c r="UVU227"/>
      <c r="UVV227"/>
      <c r="UVW227"/>
      <c r="UVX227"/>
      <c r="UVY227"/>
      <c r="UVZ227"/>
      <c r="UWA227"/>
      <c r="UWB227"/>
      <c r="UWC227"/>
      <c r="UWD227"/>
      <c r="UWE227"/>
      <c r="UWF227"/>
      <c r="UWG227"/>
      <c r="UWH227"/>
      <c r="UWI227"/>
      <c r="UWJ227"/>
      <c r="UWK227"/>
      <c r="UWL227"/>
      <c r="UWM227"/>
      <c r="UWN227"/>
      <c r="UWO227"/>
      <c r="UWP227"/>
      <c r="UWQ227"/>
      <c r="UWR227"/>
      <c r="UWS227"/>
      <c r="UWT227"/>
      <c r="UWU227"/>
      <c r="UWV227"/>
      <c r="UWW227"/>
      <c r="UWX227"/>
      <c r="UWY227"/>
      <c r="UWZ227"/>
      <c r="UXA227"/>
      <c r="UXB227"/>
      <c r="UXC227"/>
      <c r="UXD227"/>
      <c r="UXE227"/>
      <c r="UXF227"/>
      <c r="UXG227"/>
      <c r="UXH227"/>
      <c r="UXI227"/>
      <c r="UXJ227"/>
      <c r="UXK227"/>
      <c r="UXL227"/>
      <c r="UXM227"/>
      <c r="UXN227"/>
      <c r="UXO227"/>
      <c r="UXP227"/>
      <c r="UXQ227"/>
      <c r="UXR227"/>
      <c r="UXS227"/>
      <c r="UXT227"/>
      <c r="UXU227"/>
      <c r="UXV227"/>
      <c r="UXW227"/>
      <c r="UXX227"/>
      <c r="UXY227"/>
      <c r="UXZ227"/>
      <c r="UYA227"/>
      <c r="UYB227"/>
      <c r="UYC227"/>
      <c r="UYD227"/>
      <c r="UYE227"/>
      <c r="UYF227"/>
      <c r="UYG227"/>
      <c r="UYH227"/>
      <c r="UYI227"/>
      <c r="UYJ227"/>
      <c r="UYK227"/>
      <c r="UYL227"/>
      <c r="UYM227"/>
      <c r="UYN227"/>
      <c r="UYO227"/>
      <c r="UYP227"/>
      <c r="UYQ227"/>
      <c r="UYR227"/>
      <c r="UYS227"/>
      <c r="UYT227"/>
      <c r="UYU227"/>
      <c r="UYV227"/>
      <c r="UYW227"/>
      <c r="UYX227"/>
      <c r="UYY227"/>
      <c r="UYZ227"/>
      <c r="UZA227"/>
      <c r="UZB227"/>
      <c r="UZC227"/>
      <c r="UZD227"/>
      <c r="UZE227"/>
      <c r="UZF227"/>
      <c r="UZG227"/>
      <c r="UZH227"/>
      <c r="UZI227"/>
      <c r="UZJ227"/>
      <c r="UZK227"/>
      <c r="UZL227"/>
      <c r="UZM227"/>
      <c r="UZN227"/>
      <c r="UZO227"/>
      <c r="UZP227"/>
      <c r="UZQ227"/>
      <c r="UZR227"/>
      <c r="UZS227"/>
      <c r="UZT227"/>
      <c r="UZU227"/>
      <c r="UZV227"/>
      <c r="UZW227"/>
      <c r="UZX227"/>
      <c r="UZY227"/>
      <c r="UZZ227"/>
      <c r="VAA227"/>
      <c r="VAB227"/>
      <c r="VAC227"/>
      <c r="VAD227"/>
      <c r="VAE227"/>
      <c r="VAF227"/>
      <c r="VAG227"/>
      <c r="VAH227"/>
      <c r="VAI227"/>
      <c r="VAJ227"/>
      <c r="VAK227"/>
      <c r="VAL227"/>
      <c r="VAM227"/>
      <c r="VAN227"/>
      <c r="VAO227"/>
      <c r="VAP227"/>
      <c r="VAQ227"/>
      <c r="VAR227"/>
      <c r="VAS227"/>
      <c r="VAT227"/>
      <c r="VAU227"/>
      <c r="VAV227"/>
      <c r="VAW227"/>
      <c r="VAX227"/>
      <c r="VAY227"/>
      <c r="VAZ227"/>
      <c r="VBA227"/>
      <c r="VBB227"/>
      <c r="VBC227"/>
      <c r="VBD227"/>
      <c r="VBE227"/>
      <c r="VBF227"/>
      <c r="VBG227"/>
      <c r="VBH227"/>
      <c r="VBI227"/>
      <c r="VBJ227"/>
      <c r="VBK227"/>
      <c r="VBL227"/>
      <c r="VBM227"/>
      <c r="VBN227"/>
      <c r="VBO227"/>
      <c r="VBP227"/>
      <c r="VBQ227"/>
      <c r="VBR227"/>
      <c r="VBS227"/>
      <c r="VBT227"/>
      <c r="VBU227"/>
      <c r="VBV227"/>
      <c r="VBW227"/>
      <c r="VBX227"/>
      <c r="VBY227"/>
      <c r="VBZ227"/>
      <c r="VCA227"/>
      <c r="VCB227"/>
      <c r="VCC227"/>
      <c r="VCD227"/>
      <c r="VCE227"/>
      <c r="VCF227"/>
      <c r="VCG227"/>
      <c r="VCH227"/>
      <c r="VCI227"/>
      <c r="VCJ227"/>
      <c r="VCK227"/>
      <c r="VCL227"/>
      <c r="VCM227"/>
      <c r="VCN227"/>
      <c r="VCO227"/>
      <c r="VCP227"/>
      <c r="VCQ227"/>
      <c r="VCR227"/>
      <c r="VCS227"/>
      <c r="VCT227"/>
      <c r="VCU227"/>
      <c r="VCV227"/>
      <c r="VCW227"/>
      <c r="VCX227"/>
      <c r="VCY227"/>
      <c r="VCZ227"/>
      <c r="VDA227"/>
      <c r="VDB227"/>
      <c r="VDC227"/>
      <c r="VDD227"/>
      <c r="VDE227"/>
      <c r="VDF227"/>
      <c r="VDG227"/>
      <c r="VDH227"/>
      <c r="VDI227"/>
      <c r="VDJ227"/>
      <c r="VDK227"/>
      <c r="VDL227"/>
      <c r="VDM227"/>
      <c r="VDN227"/>
      <c r="VDO227"/>
      <c r="VDP227"/>
      <c r="VDQ227"/>
      <c r="VDR227"/>
      <c r="VDS227"/>
      <c r="VDT227"/>
      <c r="VDU227"/>
      <c r="VDV227"/>
      <c r="VDW227"/>
      <c r="VDX227"/>
      <c r="VDY227"/>
      <c r="VDZ227"/>
      <c r="VEA227"/>
      <c r="VEB227"/>
      <c r="VEC227"/>
      <c r="VED227"/>
      <c r="VEE227"/>
      <c r="VEF227"/>
      <c r="VEG227"/>
      <c r="VEH227"/>
      <c r="VEI227"/>
      <c r="VEJ227"/>
      <c r="VEK227"/>
      <c r="VEL227"/>
      <c r="VEM227"/>
      <c r="VEN227"/>
      <c r="VEO227"/>
      <c r="VEP227"/>
      <c r="VEQ227"/>
      <c r="VER227"/>
      <c r="VES227"/>
      <c r="VET227"/>
      <c r="VEU227"/>
      <c r="VEV227"/>
      <c r="VEW227"/>
      <c r="VEX227"/>
      <c r="VEY227"/>
      <c r="VEZ227"/>
      <c r="VFA227"/>
      <c r="VFB227"/>
      <c r="VFC227"/>
      <c r="VFD227"/>
      <c r="VFE227"/>
      <c r="VFF227"/>
      <c r="VFG227"/>
      <c r="VFH227"/>
      <c r="VFI227"/>
      <c r="VFJ227"/>
      <c r="VFK227"/>
      <c r="VFL227"/>
      <c r="VFM227"/>
      <c r="VFN227"/>
      <c r="VFO227"/>
      <c r="VFP227"/>
      <c r="VFQ227"/>
      <c r="VFR227"/>
      <c r="VFS227"/>
      <c r="VFT227"/>
      <c r="VFU227"/>
      <c r="VFV227"/>
      <c r="VFW227"/>
      <c r="VFX227"/>
      <c r="VFY227"/>
      <c r="VFZ227"/>
      <c r="VGA227"/>
      <c r="VGB227"/>
      <c r="VGC227"/>
      <c r="VGD227"/>
      <c r="VGE227"/>
      <c r="VGF227"/>
      <c r="VGG227"/>
      <c r="VGH227"/>
      <c r="VGI227"/>
      <c r="VGJ227"/>
      <c r="VGK227"/>
      <c r="VGL227"/>
      <c r="VGM227"/>
      <c r="VGN227"/>
      <c r="VGO227"/>
      <c r="VGP227"/>
      <c r="VGQ227"/>
      <c r="VGR227"/>
      <c r="VGS227"/>
      <c r="VGT227"/>
      <c r="VGU227"/>
      <c r="VGV227"/>
      <c r="VGW227"/>
      <c r="VGX227"/>
      <c r="VGY227"/>
      <c r="VGZ227"/>
      <c r="VHA227"/>
      <c r="VHB227"/>
      <c r="VHC227"/>
      <c r="VHD227"/>
      <c r="VHE227"/>
      <c r="VHF227"/>
      <c r="VHG227"/>
      <c r="VHH227"/>
      <c r="VHI227"/>
      <c r="VHJ227"/>
      <c r="VHK227"/>
      <c r="VHL227"/>
      <c r="VHM227"/>
      <c r="VHN227"/>
      <c r="VHO227"/>
      <c r="VHP227"/>
      <c r="VHQ227"/>
      <c r="VHR227"/>
      <c r="VHS227"/>
      <c r="VHT227"/>
      <c r="VHU227"/>
      <c r="VHV227"/>
      <c r="VHW227"/>
      <c r="VHX227"/>
      <c r="VHY227"/>
      <c r="VHZ227"/>
      <c r="VIA227"/>
      <c r="VIB227"/>
      <c r="VIC227"/>
      <c r="VID227"/>
      <c r="VIE227"/>
      <c r="VIF227"/>
      <c r="VIG227"/>
      <c r="VIH227"/>
      <c r="VII227"/>
      <c r="VIJ227"/>
      <c r="VIK227"/>
      <c r="VIL227"/>
      <c r="VIM227"/>
      <c r="VIN227"/>
      <c r="VIO227"/>
      <c r="VIP227"/>
      <c r="VIQ227"/>
      <c r="VIR227"/>
      <c r="VIS227"/>
      <c r="VIT227"/>
      <c r="VIU227"/>
      <c r="VIV227"/>
      <c r="VIW227"/>
      <c r="VIX227"/>
      <c r="VIY227"/>
      <c r="VIZ227"/>
      <c r="VJA227"/>
      <c r="VJB227"/>
      <c r="VJC227"/>
      <c r="VJD227"/>
      <c r="VJE227"/>
      <c r="VJF227"/>
      <c r="VJG227"/>
      <c r="VJH227"/>
      <c r="VJI227"/>
      <c r="VJJ227"/>
      <c r="VJK227"/>
      <c r="VJL227"/>
      <c r="VJM227"/>
      <c r="VJN227"/>
      <c r="VJO227"/>
      <c r="VJP227"/>
      <c r="VJQ227"/>
      <c r="VJR227"/>
      <c r="VJS227"/>
      <c r="VJT227"/>
      <c r="VJU227"/>
      <c r="VJV227"/>
      <c r="VJW227"/>
      <c r="VJX227"/>
      <c r="VJY227"/>
      <c r="VJZ227"/>
      <c r="VKA227"/>
      <c r="VKB227"/>
      <c r="VKC227"/>
      <c r="VKD227"/>
      <c r="VKE227"/>
      <c r="VKF227"/>
      <c r="VKG227"/>
      <c r="VKH227"/>
      <c r="VKI227"/>
      <c r="VKJ227"/>
      <c r="VKK227"/>
      <c r="VKL227"/>
      <c r="VKM227"/>
      <c r="VKN227"/>
      <c r="VKO227"/>
      <c r="VKP227"/>
      <c r="VKQ227"/>
      <c r="VKR227"/>
      <c r="VKS227"/>
      <c r="VKT227"/>
      <c r="VKU227"/>
      <c r="VKV227"/>
      <c r="VKW227"/>
      <c r="VKX227"/>
      <c r="VKY227"/>
      <c r="VKZ227"/>
      <c r="VLA227"/>
      <c r="VLB227"/>
      <c r="VLC227"/>
      <c r="VLD227"/>
      <c r="VLE227"/>
      <c r="VLF227"/>
      <c r="VLG227"/>
      <c r="VLH227"/>
      <c r="VLI227"/>
      <c r="VLJ227"/>
      <c r="VLK227"/>
      <c r="VLL227"/>
      <c r="VLM227"/>
      <c r="VLN227"/>
      <c r="VLO227"/>
      <c r="VLP227"/>
      <c r="VLQ227"/>
      <c r="VLR227"/>
      <c r="VLS227"/>
      <c r="VLT227"/>
      <c r="VLU227"/>
      <c r="VLV227"/>
      <c r="VLW227"/>
      <c r="VLX227"/>
      <c r="VLY227"/>
      <c r="VLZ227"/>
      <c r="VMA227"/>
      <c r="VMB227"/>
      <c r="VMC227"/>
      <c r="VMD227"/>
      <c r="VME227"/>
      <c r="VMF227"/>
      <c r="VMG227"/>
      <c r="VMH227"/>
      <c r="VMI227"/>
      <c r="VMJ227"/>
      <c r="VMK227"/>
      <c r="VML227"/>
      <c r="VMM227"/>
      <c r="VMN227"/>
      <c r="VMO227"/>
      <c r="VMP227"/>
      <c r="VMQ227"/>
      <c r="VMR227"/>
      <c r="VMS227"/>
      <c r="VMT227"/>
      <c r="VMU227"/>
      <c r="VMV227"/>
      <c r="VMW227"/>
      <c r="VMX227"/>
      <c r="VMY227"/>
      <c r="VMZ227"/>
      <c r="VNA227"/>
      <c r="VNB227"/>
      <c r="VNC227"/>
      <c r="VND227"/>
      <c r="VNE227"/>
      <c r="VNF227"/>
      <c r="VNG227"/>
      <c r="VNH227"/>
      <c r="VNI227"/>
      <c r="VNJ227"/>
      <c r="VNK227"/>
      <c r="VNL227"/>
      <c r="VNM227"/>
      <c r="VNN227"/>
      <c r="VNO227"/>
      <c r="VNP227"/>
      <c r="VNQ227"/>
      <c r="VNR227"/>
      <c r="VNS227"/>
      <c r="VNT227"/>
      <c r="VNU227"/>
      <c r="VNV227"/>
      <c r="VNW227"/>
      <c r="VNX227"/>
      <c r="VNY227"/>
      <c r="VNZ227"/>
      <c r="VOA227"/>
      <c r="VOB227"/>
      <c r="VOC227"/>
      <c r="VOD227"/>
      <c r="VOE227"/>
      <c r="VOF227"/>
      <c r="VOG227"/>
      <c r="VOH227"/>
      <c r="VOI227"/>
      <c r="VOJ227"/>
      <c r="VOK227"/>
      <c r="VOL227"/>
      <c r="VOM227"/>
      <c r="VON227"/>
      <c r="VOO227"/>
      <c r="VOP227"/>
      <c r="VOQ227"/>
      <c r="VOR227"/>
      <c r="VOS227"/>
      <c r="VOT227"/>
      <c r="VOU227"/>
      <c r="VOV227"/>
      <c r="VOW227"/>
      <c r="VOX227"/>
      <c r="VOY227"/>
      <c r="VOZ227"/>
      <c r="VPA227"/>
      <c r="VPB227"/>
      <c r="VPC227"/>
      <c r="VPD227"/>
      <c r="VPE227"/>
      <c r="VPF227"/>
      <c r="VPG227"/>
      <c r="VPH227"/>
      <c r="VPI227"/>
      <c r="VPJ227"/>
      <c r="VPK227"/>
      <c r="VPL227"/>
      <c r="VPM227"/>
      <c r="VPN227"/>
      <c r="VPO227"/>
      <c r="VPP227"/>
      <c r="VPQ227"/>
      <c r="VPR227"/>
      <c r="VPS227"/>
      <c r="VPT227"/>
      <c r="VPU227"/>
      <c r="VPV227"/>
      <c r="VPW227"/>
      <c r="VPX227"/>
      <c r="VPY227"/>
      <c r="VPZ227"/>
      <c r="VQA227"/>
      <c r="VQB227"/>
      <c r="VQC227"/>
      <c r="VQD227"/>
      <c r="VQE227"/>
      <c r="VQF227"/>
      <c r="VQG227"/>
      <c r="VQH227"/>
      <c r="VQI227"/>
      <c r="VQJ227"/>
      <c r="VQK227"/>
      <c r="VQL227"/>
      <c r="VQM227"/>
      <c r="VQN227"/>
      <c r="VQO227"/>
      <c r="VQP227"/>
      <c r="VQQ227"/>
      <c r="VQR227"/>
      <c r="VQS227"/>
      <c r="VQT227"/>
      <c r="VQU227"/>
      <c r="VQV227"/>
      <c r="VQW227"/>
      <c r="VQX227"/>
      <c r="VQY227"/>
      <c r="VQZ227"/>
      <c r="VRA227"/>
      <c r="VRB227"/>
      <c r="VRC227"/>
      <c r="VRD227"/>
      <c r="VRE227"/>
      <c r="VRF227"/>
      <c r="VRG227"/>
      <c r="VRH227"/>
      <c r="VRI227"/>
      <c r="VRJ227"/>
      <c r="VRK227"/>
      <c r="VRL227"/>
      <c r="VRM227"/>
      <c r="VRN227"/>
      <c r="VRO227"/>
      <c r="VRP227"/>
      <c r="VRQ227"/>
      <c r="VRR227"/>
      <c r="VRS227"/>
      <c r="VRT227"/>
      <c r="VRU227"/>
      <c r="VRV227"/>
      <c r="VRW227"/>
      <c r="VRX227"/>
      <c r="VRY227"/>
      <c r="VRZ227"/>
      <c r="VSA227"/>
      <c r="VSB227"/>
      <c r="VSC227"/>
      <c r="VSD227"/>
      <c r="VSE227"/>
      <c r="VSF227"/>
      <c r="VSG227"/>
      <c r="VSH227"/>
      <c r="VSI227"/>
      <c r="VSJ227"/>
      <c r="VSK227"/>
      <c r="VSL227"/>
      <c r="VSM227"/>
      <c r="VSN227"/>
      <c r="VSO227"/>
      <c r="VSP227"/>
      <c r="VSQ227"/>
      <c r="VSR227"/>
      <c r="VSS227"/>
      <c r="VST227"/>
      <c r="VSU227"/>
      <c r="VSV227"/>
      <c r="VSW227"/>
      <c r="VSX227"/>
      <c r="VSY227"/>
      <c r="VSZ227"/>
      <c r="VTA227"/>
      <c r="VTB227"/>
      <c r="VTC227"/>
      <c r="VTD227"/>
      <c r="VTE227"/>
      <c r="VTF227"/>
      <c r="VTG227"/>
      <c r="VTH227"/>
      <c r="VTI227"/>
      <c r="VTJ227"/>
      <c r="VTK227"/>
      <c r="VTL227"/>
      <c r="VTM227"/>
      <c r="VTN227"/>
      <c r="VTO227"/>
      <c r="VTP227"/>
      <c r="VTQ227"/>
      <c r="VTR227"/>
      <c r="VTS227"/>
      <c r="VTT227"/>
      <c r="VTU227"/>
      <c r="VTV227"/>
      <c r="VTW227"/>
      <c r="VTX227"/>
      <c r="VTY227"/>
      <c r="VTZ227"/>
      <c r="VUA227"/>
      <c r="VUB227"/>
      <c r="VUC227"/>
      <c r="VUD227"/>
      <c r="VUE227"/>
      <c r="VUF227"/>
      <c r="VUG227"/>
      <c r="VUH227"/>
      <c r="VUI227"/>
      <c r="VUJ227"/>
      <c r="VUK227"/>
      <c r="VUL227"/>
      <c r="VUM227"/>
      <c r="VUN227"/>
      <c r="VUO227"/>
      <c r="VUP227"/>
      <c r="VUQ227"/>
      <c r="VUR227"/>
      <c r="VUS227"/>
      <c r="VUT227"/>
      <c r="VUU227"/>
      <c r="VUV227"/>
      <c r="VUW227"/>
      <c r="VUX227"/>
      <c r="VUY227"/>
      <c r="VUZ227"/>
      <c r="VVA227"/>
      <c r="VVB227"/>
      <c r="VVC227"/>
      <c r="VVD227"/>
      <c r="VVE227"/>
      <c r="VVF227"/>
      <c r="VVG227"/>
      <c r="VVH227"/>
      <c r="VVI227"/>
      <c r="VVJ227"/>
      <c r="VVK227"/>
      <c r="VVL227"/>
      <c r="VVM227"/>
      <c r="VVN227"/>
      <c r="VVO227"/>
      <c r="VVP227"/>
      <c r="VVQ227"/>
      <c r="VVR227"/>
      <c r="VVS227"/>
      <c r="VVT227"/>
      <c r="VVU227"/>
      <c r="VVV227"/>
      <c r="VVW227"/>
      <c r="VVX227"/>
      <c r="VVY227"/>
      <c r="VVZ227"/>
      <c r="VWA227"/>
      <c r="VWB227"/>
      <c r="VWC227"/>
      <c r="VWD227"/>
      <c r="VWE227"/>
      <c r="VWF227"/>
      <c r="VWG227"/>
      <c r="VWH227"/>
      <c r="VWI227"/>
      <c r="VWJ227"/>
      <c r="VWK227"/>
      <c r="VWL227"/>
      <c r="VWM227"/>
      <c r="VWN227"/>
      <c r="VWO227"/>
      <c r="VWP227"/>
      <c r="VWQ227"/>
      <c r="VWR227"/>
      <c r="VWS227"/>
      <c r="VWT227"/>
      <c r="VWU227"/>
      <c r="VWV227"/>
      <c r="VWW227"/>
      <c r="VWX227"/>
      <c r="VWY227"/>
      <c r="VWZ227"/>
      <c r="VXA227"/>
      <c r="VXB227"/>
      <c r="VXC227"/>
      <c r="VXD227"/>
      <c r="VXE227"/>
      <c r="VXF227"/>
      <c r="VXG227"/>
      <c r="VXH227"/>
      <c r="VXI227"/>
      <c r="VXJ227"/>
      <c r="VXK227"/>
      <c r="VXL227"/>
      <c r="VXM227"/>
      <c r="VXN227"/>
      <c r="VXO227"/>
      <c r="VXP227"/>
      <c r="VXQ227"/>
      <c r="VXR227"/>
      <c r="VXS227"/>
      <c r="VXT227"/>
      <c r="VXU227"/>
      <c r="VXV227"/>
      <c r="VXW227"/>
      <c r="VXX227"/>
      <c r="VXY227"/>
      <c r="VXZ227"/>
      <c r="VYA227"/>
      <c r="VYB227"/>
      <c r="VYC227"/>
      <c r="VYD227"/>
      <c r="VYE227"/>
      <c r="VYF227"/>
      <c r="VYG227"/>
      <c r="VYH227"/>
      <c r="VYI227"/>
      <c r="VYJ227"/>
      <c r="VYK227"/>
      <c r="VYL227"/>
      <c r="VYM227"/>
      <c r="VYN227"/>
      <c r="VYO227"/>
      <c r="VYP227"/>
      <c r="VYQ227"/>
      <c r="VYR227"/>
      <c r="VYS227"/>
      <c r="VYT227"/>
      <c r="VYU227"/>
      <c r="VYV227"/>
      <c r="VYW227"/>
      <c r="VYX227"/>
      <c r="VYY227"/>
      <c r="VYZ227"/>
      <c r="VZA227"/>
      <c r="VZB227"/>
      <c r="VZC227"/>
      <c r="VZD227"/>
      <c r="VZE227"/>
      <c r="VZF227"/>
      <c r="VZG227"/>
      <c r="VZH227"/>
      <c r="VZI227"/>
      <c r="VZJ227"/>
      <c r="VZK227"/>
      <c r="VZL227"/>
      <c r="VZM227"/>
      <c r="VZN227"/>
      <c r="VZO227"/>
      <c r="VZP227"/>
      <c r="VZQ227"/>
      <c r="VZR227"/>
      <c r="VZS227"/>
      <c r="VZT227"/>
      <c r="VZU227"/>
      <c r="VZV227"/>
      <c r="VZW227"/>
      <c r="VZX227"/>
      <c r="VZY227"/>
      <c r="VZZ227"/>
      <c r="WAA227"/>
      <c r="WAB227"/>
      <c r="WAC227"/>
      <c r="WAD227"/>
      <c r="WAE227"/>
      <c r="WAF227"/>
      <c r="WAG227"/>
      <c r="WAH227"/>
      <c r="WAI227"/>
      <c r="WAJ227"/>
      <c r="WAK227"/>
      <c r="WAL227"/>
      <c r="WAM227"/>
      <c r="WAN227"/>
      <c r="WAO227"/>
      <c r="WAP227"/>
      <c r="WAQ227"/>
      <c r="WAR227"/>
      <c r="WAS227"/>
      <c r="WAT227"/>
      <c r="WAU227"/>
      <c r="WAV227"/>
      <c r="WAW227"/>
      <c r="WAX227"/>
      <c r="WAY227"/>
      <c r="WAZ227"/>
      <c r="WBA227"/>
      <c r="WBB227"/>
      <c r="WBC227"/>
      <c r="WBD227"/>
      <c r="WBE227"/>
      <c r="WBF227"/>
      <c r="WBG227"/>
      <c r="WBH227"/>
      <c r="WBI227"/>
      <c r="WBJ227"/>
      <c r="WBK227"/>
      <c r="WBL227"/>
      <c r="WBM227"/>
      <c r="WBN227"/>
      <c r="WBO227"/>
      <c r="WBP227"/>
      <c r="WBQ227"/>
      <c r="WBR227"/>
      <c r="WBS227"/>
      <c r="WBT227"/>
      <c r="WBU227"/>
      <c r="WBV227"/>
      <c r="WBW227"/>
      <c r="WBX227"/>
      <c r="WBY227"/>
      <c r="WBZ227"/>
      <c r="WCA227"/>
      <c r="WCB227"/>
      <c r="WCC227"/>
      <c r="WCD227"/>
      <c r="WCE227"/>
      <c r="WCF227"/>
      <c r="WCG227"/>
      <c r="WCH227"/>
      <c r="WCI227"/>
      <c r="WCJ227"/>
      <c r="WCK227"/>
      <c r="WCL227"/>
      <c r="WCM227"/>
      <c r="WCN227"/>
      <c r="WCO227"/>
      <c r="WCP227"/>
      <c r="WCQ227"/>
      <c r="WCR227"/>
      <c r="WCS227"/>
      <c r="WCT227"/>
      <c r="WCU227"/>
      <c r="WCV227"/>
      <c r="WCW227"/>
      <c r="WCX227"/>
      <c r="WCY227"/>
      <c r="WCZ227"/>
      <c r="WDA227"/>
      <c r="WDB227"/>
      <c r="WDC227"/>
      <c r="WDD227"/>
      <c r="WDE227"/>
      <c r="WDF227"/>
      <c r="WDG227"/>
      <c r="WDH227"/>
      <c r="WDI227"/>
      <c r="WDJ227"/>
      <c r="WDK227"/>
      <c r="WDL227"/>
      <c r="WDM227"/>
      <c r="WDN227"/>
      <c r="WDO227"/>
      <c r="WDP227"/>
      <c r="WDQ227"/>
      <c r="WDR227"/>
      <c r="WDS227"/>
      <c r="WDT227"/>
      <c r="WDU227"/>
      <c r="WDV227"/>
      <c r="WDW227"/>
      <c r="WDX227"/>
      <c r="WDY227"/>
      <c r="WDZ227"/>
      <c r="WEA227"/>
      <c r="WEB227"/>
      <c r="WEC227"/>
      <c r="WED227"/>
      <c r="WEE227"/>
      <c r="WEF227"/>
      <c r="WEG227"/>
      <c r="WEH227"/>
      <c r="WEI227"/>
      <c r="WEJ227"/>
      <c r="WEK227"/>
      <c r="WEL227"/>
      <c r="WEM227"/>
      <c r="WEN227"/>
      <c r="WEO227"/>
      <c r="WEP227"/>
      <c r="WEQ227"/>
      <c r="WER227"/>
      <c r="WES227"/>
      <c r="WET227"/>
      <c r="WEU227"/>
      <c r="WEV227"/>
      <c r="WEW227"/>
      <c r="WEX227"/>
      <c r="WEY227"/>
      <c r="WEZ227"/>
      <c r="WFA227"/>
      <c r="WFB227"/>
      <c r="WFC227"/>
      <c r="WFD227"/>
      <c r="WFE227"/>
      <c r="WFF227"/>
      <c r="WFG227"/>
      <c r="WFH227"/>
      <c r="WFI227"/>
      <c r="WFJ227"/>
      <c r="WFK227"/>
      <c r="WFL227"/>
      <c r="WFM227"/>
      <c r="WFN227"/>
      <c r="WFO227"/>
      <c r="WFP227"/>
      <c r="WFQ227"/>
      <c r="WFR227"/>
      <c r="WFS227"/>
      <c r="WFT227"/>
      <c r="WFU227"/>
      <c r="WFV227"/>
      <c r="WFW227"/>
      <c r="WFX227"/>
      <c r="WFY227"/>
      <c r="WFZ227"/>
      <c r="WGA227"/>
      <c r="WGB227"/>
      <c r="WGC227"/>
      <c r="WGD227"/>
      <c r="WGE227"/>
      <c r="WGF227"/>
      <c r="WGG227"/>
      <c r="WGH227"/>
      <c r="WGI227"/>
      <c r="WGJ227"/>
      <c r="WGK227"/>
      <c r="WGL227"/>
      <c r="WGM227"/>
      <c r="WGN227"/>
      <c r="WGO227"/>
      <c r="WGP227"/>
      <c r="WGQ227"/>
      <c r="WGR227"/>
      <c r="WGS227"/>
      <c r="WGT227"/>
      <c r="WGU227"/>
      <c r="WGV227"/>
      <c r="WGW227"/>
      <c r="WGX227"/>
      <c r="WGY227"/>
      <c r="WGZ227"/>
      <c r="WHA227"/>
      <c r="WHB227"/>
      <c r="WHC227"/>
      <c r="WHD227"/>
      <c r="WHE227"/>
      <c r="WHF227"/>
      <c r="WHG227"/>
      <c r="WHH227"/>
      <c r="WHI227"/>
      <c r="WHJ227"/>
      <c r="WHK227"/>
      <c r="WHL227"/>
      <c r="WHM227"/>
      <c r="WHN227"/>
      <c r="WHO227"/>
      <c r="WHP227"/>
      <c r="WHQ227"/>
      <c r="WHR227"/>
      <c r="WHS227"/>
      <c r="WHT227"/>
      <c r="WHU227"/>
      <c r="WHV227"/>
      <c r="WHW227"/>
      <c r="WHX227"/>
      <c r="WHY227"/>
      <c r="WHZ227"/>
      <c r="WIA227"/>
      <c r="WIB227"/>
      <c r="WIC227"/>
      <c r="WID227"/>
      <c r="WIE227"/>
      <c r="WIF227"/>
      <c r="WIG227"/>
      <c r="WIH227"/>
      <c r="WII227"/>
      <c r="WIJ227"/>
      <c r="WIK227"/>
      <c r="WIL227"/>
      <c r="WIM227"/>
      <c r="WIN227"/>
      <c r="WIO227"/>
      <c r="WIP227"/>
      <c r="WIQ227"/>
      <c r="WIR227"/>
      <c r="WIS227"/>
      <c r="WIT227"/>
      <c r="WIU227"/>
      <c r="WIV227"/>
      <c r="WIW227"/>
      <c r="WIX227"/>
      <c r="WIY227"/>
      <c r="WIZ227"/>
      <c r="WJA227"/>
      <c r="WJB227"/>
      <c r="WJC227"/>
      <c r="WJD227"/>
      <c r="WJE227"/>
      <c r="WJF227"/>
      <c r="WJG227"/>
      <c r="WJH227"/>
      <c r="WJI227"/>
      <c r="WJJ227"/>
      <c r="WJK227"/>
      <c r="WJL227"/>
      <c r="WJM227"/>
      <c r="WJN227"/>
      <c r="WJO227"/>
      <c r="WJP227"/>
      <c r="WJQ227"/>
      <c r="WJR227"/>
      <c r="WJS227"/>
      <c r="WJT227"/>
      <c r="WJU227"/>
      <c r="WJV227"/>
      <c r="WJW227"/>
      <c r="WJX227"/>
      <c r="WJY227"/>
      <c r="WJZ227"/>
      <c r="WKA227"/>
      <c r="WKB227"/>
      <c r="WKC227"/>
      <c r="WKD227"/>
      <c r="WKE227"/>
      <c r="WKF227"/>
      <c r="WKG227"/>
      <c r="WKH227"/>
      <c r="WKI227"/>
      <c r="WKJ227"/>
      <c r="WKK227"/>
      <c r="WKL227"/>
      <c r="WKM227"/>
      <c r="WKN227"/>
      <c r="WKO227"/>
      <c r="WKP227"/>
      <c r="WKQ227"/>
      <c r="WKR227"/>
      <c r="WKS227"/>
      <c r="WKT227"/>
      <c r="WKU227"/>
      <c r="WKV227"/>
      <c r="WKW227"/>
      <c r="WKX227"/>
      <c r="WKY227"/>
      <c r="WKZ227"/>
      <c r="WLA227"/>
      <c r="WLB227"/>
      <c r="WLC227"/>
      <c r="WLD227"/>
      <c r="WLE227"/>
      <c r="WLF227"/>
      <c r="WLG227"/>
      <c r="WLH227"/>
      <c r="WLI227"/>
      <c r="WLJ227"/>
      <c r="WLK227"/>
      <c r="WLL227"/>
      <c r="WLM227"/>
      <c r="WLN227"/>
      <c r="WLO227"/>
      <c r="WLP227"/>
      <c r="WLQ227"/>
      <c r="WLR227"/>
      <c r="WLS227"/>
      <c r="WLT227"/>
      <c r="WLU227"/>
      <c r="WLV227"/>
      <c r="WLW227"/>
      <c r="WLX227"/>
      <c r="WLY227"/>
      <c r="WLZ227"/>
      <c r="WMA227"/>
      <c r="WMB227"/>
      <c r="WMC227"/>
      <c r="WMD227"/>
      <c r="WME227"/>
      <c r="WMF227"/>
      <c r="WMG227"/>
      <c r="WMH227"/>
      <c r="WMI227"/>
      <c r="WMJ227"/>
      <c r="WMK227"/>
      <c r="WML227"/>
      <c r="WMM227"/>
      <c r="WMN227"/>
      <c r="WMO227"/>
      <c r="WMP227"/>
      <c r="WMQ227"/>
      <c r="WMR227"/>
      <c r="WMS227"/>
      <c r="WMT227"/>
      <c r="WMU227"/>
      <c r="WMV227"/>
      <c r="WMW227"/>
      <c r="WMX227"/>
      <c r="WMY227"/>
      <c r="WMZ227"/>
      <c r="WNA227"/>
      <c r="WNB227"/>
      <c r="WNC227"/>
      <c r="WND227"/>
      <c r="WNE227"/>
      <c r="WNF227"/>
      <c r="WNG227"/>
      <c r="WNH227"/>
      <c r="WNI227"/>
      <c r="WNJ227"/>
      <c r="WNK227"/>
      <c r="WNL227"/>
      <c r="WNM227"/>
      <c r="WNN227"/>
      <c r="WNO227"/>
      <c r="WNP227"/>
      <c r="WNQ227"/>
      <c r="WNR227"/>
      <c r="WNS227"/>
      <c r="WNT227"/>
      <c r="WNU227"/>
      <c r="WNV227"/>
      <c r="WNW227"/>
      <c r="WNX227"/>
      <c r="WNY227"/>
      <c r="WNZ227"/>
      <c r="WOA227"/>
      <c r="WOB227"/>
      <c r="WOC227"/>
      <c r="WOD227"/>
      <c r="WOE227"/>
      <c r="WOF227"/>
      <c r="WOG227"/>
      <c r="WOH227"/>
      <c r="WOI227"/>
      <c r="WOJ227"/>
      <c r="WOK227"/>
      <c r="WOL227"/>
      <c r="WOM227"/>
      <c r="WON227"/>
      <c r="WOO227"/>
      <c r="WOP227"/>
      <c r="WOQ227"/>
      <c r="WOR227"/>
      <c r="WOS227"/>
      <c r="WOT227"/>
      <c r="WOU227"/>
      <c r="WOV227"/>
      <c r="WOW227"/>
      <c r="WOX227"/>
      <c r="WOY227"/>
      <c r="WOZ227"/>
      <c r="WPA227"/>
      <c r="WPB227"/>
      <c r="WPC227"/>
      <c r="WPD227"/>
      <c r="WPE227"/>
      <c r="WPF227"/>
      <c r="WPG227"/>
      <c r="WPH227"/>
      <c r="WPI227"/>
      <c r="WPJ227"/>
      <c r="WPK227"/>
      <c r="WPL227"/>
      <c r="WPM227"/>
      <c r="WPN227"/>
      <c r="WPO227"/>
      <c r="WPP227"/>
      <c r="WPQ227"/>
      <c r="WPR227"/>
      <c r="WPS227"/>
      <c r="WPT227"/>
      <c r="WPU227"/>
      <c r="WPV227"/>
      <c r="WPW227"/>
      <c r="WPX227"/>
      <c r="WPY227"/>
      <c r="WPZ227"/>
      <c r="WQA227"/>
      <c r="WQB227"/>
      <c r="WQC227"/>
      <c r="WQD227"/>
      <c r="WQE227"/>
      <c r="WQF227"/>
      <c r="WQG227"/>
      <c r="WQH227"/>
      <c r="WQI227"/>
      <c r="WQJ227"/>
      <c r="WQK227"/>
      <c r="WQL227"/>
      <c r="WQM227"/>
      <c r="WQN227"/>
      <c r="WQO227"/>
      <c r="WQP227"/>
      <c r="WQQ227"/>
      <c r="WQR227"/>
      <c r="WQS227"/>
      <c r="WQT227"/>
      <c r="WQU227"/>
      <c r="WQV227"/>
      <c r="WQW227"/>
      <c r="WQX227"/>
      <c r="WQY227"/>
      <c r="WQZ227"/>
      <c r="WRA227"/>
      <c r="WRB227"/>
      <c r="WRC227"/>
      <c r="WRD227"/>
      <c r="WRE227"/>
      <c r="WRF227"/>
      <c r="WRG227"/>
      <c r="WRH227"/>
      <c r="WRI227"/>
      <c r="WRJ227"/>
      <c r="WRK227"/>
      <c r="WRL227"/>
      <c r="WRM227"/>
      <c r="WRN227"/>
      <c r="WRO227"/>
      <c r="WRP227"/>
      <c r="WRQ227"/>
      <c r="WRR227"/>
      <c r="WRS227"/>
      <c r="WRT227"/>
      <c r="WRU227"/>
      <c r="WRV227"/>
      <c r="WRW227"/>
      <c r="WRX227"/>
      <c r="WRY227"/>
      <c r="WRZ227"/>
      <c r="WSA227"/>
      <c r="WSB227"/>
      <c r="WSC227"/>
      <c r="WSD227"/>
      <c r="WSE227"/>
      <c r="WSF227"/>
      <c r="WSG227"/>
      <c r="WSH227"/>
      <c r="WSI227"/>
      <c r="WSJ227"/>
      <c r="WSK227"/>
      <c r="WSL227"/>
      <c r="WSM227"/>
      <c r="WSN227"/>
      <c r="WSO227"/>
      <c r="WSP227"/>
      <c r="WSQ227"/>
      <c r="WSR227"/>
      <c r="WSS227"/>
      <c r="WST227"/>
      <c r="WSU227"/>
      <c r="WSV227"/>
      <c r="WSW227"/>
      <c r="WSX227"/>
      <c r="WSY227"/>
      <c r="WSZ227"/>
      <c r="WTA227"/>
      <c r="WTB227"/>
      <c r="WTC227"/>
      <c r="WTD227"/>
      <c r="WTE227"/>
      <c r="WTF227"/>
      <c r="WTG227"/>
      <c r="WTH227"/>
      <c r="WTI227"/>
      <c r="WTJ227"/>
      <c r="WTK227"/>
      <c r="WTL227"/>
      <c r="WTM227"/>
      <c r="WTN227"/>
      <c r="WTO227"/>
      <c r="WTP227"/>
      <c r="WTQ227"/>
      <c r="WTR227"/>
      <c r="WTS227"/>
      <c r="WTT227"/>
      <c r="WTU227"/>
      <c r="WTV227"/>
      <c r="WTW227"/>
      <c r="WTX227"/>
      <c r="WTY227"/>
      <c r="WTZ227"/>
      <c r="WUA227"/>
      <c r="WUB227"/>
      <c r="WUC227"/>
      <c r="WUD227"/>
      <c r="WUE227"/>
      <c r="WUF227"/>
      <c r="WUG227"/>
      <c r="WUH227"/>
      <c r="WUI227"/>
      <c r="WUJ227"/>
      <c r="WUK227"/>
      <c r="WUL227"/>
      <c r="WUM227"/>
      <c r="WUN227"/>
      <c r="WUO227"/>
      <c r="WUP227"/>
      <c r="WUQ227"/>
      <c r="WUR227"/>
      <c r="WUS227"/>
      <c r="WUT227"/>
      <c r="WUU227"/>
      <c r="WUV227"/>
      <c r="WUW227"/>
      <c r="WUX227"/>
      <c r="WUY227"/>
      <c r="WUZ227"/>
      <c r="WVA227"/>
      <c r="WVB227"/>
      <c r="WVC227"/>
      <c r="WVD227"/>
      <c r="WVE227"/>
      <c r="WVF227"/>
      <c r="WVG227"/>
      <c r="WVH227"/>
      <c r="WVI227"/>
      <c r="WVJ227"/>
      <c r="WVK227"/>
      <c r="WVL227"/>
      <c r="WVM227"/>
      <c r="WVN227"/>
      <c r="WVO227"/>
      <c r="WVP227"/>
      <c r="WVQ227"/>
      <c r="WVR227"/>
      <c r="WVS227"/>
      <c r="WVT227"/>
      <c r="WVU227"/>
      <c r="WVV227"/>
      <c r="WVW227"/>
      <c r="WVX227"/>
      <c r="WVY227"/>
      <c r="WVZ227"/>
      <c r="WWA227"/>
      <c r="WWB227"/>
      <c r="WWC227"/>
      <c r="WWD227"/>
      <c r="WWE227"/>
      <c r="WWF227"/>
      <c r="WWG227"/>
      <c r="WWH227"/>
      <c r="WWI227"/>
      <c r="WWJ227"/>
      <c r="WWK227"/>
      <c r="WWL227"/>
      <c r="WWM227"/>
      <c r="WWN227"/>
      <c r="WWO227"/>
      <c r="WWP227"/>
      <c r="WWQ227"/>
      <c r="WWR227"/>
      <c r="WWS227"/>
      <c r="WWT227"/>
      <c r="WWU227"/>
      <c r="WWV227"/>
      <c r="WWW227"/>
      <c r="WWX227"/>
      <c r="WWY227"/>
      <c r="WWZ227"/>
      <c r="WXA227"/>
      <c r="WXB227"/>
      <c r="WXC227"/>
      <c r="WXD227"/>
      <c r="WXE227"/>
      <c r="WXF227"/>
      <c r="WXG227"/>
      <c r="WXH227"/>
      <c r="WXI227"/>
      <c r="WXJ227"/>
      <c r="WXK227"/>
      <c r="WXL227"/>
      <c r="WXM227"/>
      <c r="WXN227"/>
      <c r="WXO227"/>
      <c r="WXP227"/>
      <c r="WXQ227"/>
      <c r="WXR227"/>
      <c r="WXS227"/>
      <c r="WXT227"/>
      <c r="WXU227"/>
      <c r="WXV227"/>
      <c r="WXW227"/>
      <c r="WXX227"/>
      <c r="WXY227"/>
      <c r="WXZ227"/>
      <c r="WYA227"/>
      <c r="WYB227"/>
      <c r="WYC227"/>
      <c r="WYD227"/>
      <c r="WYE227"/>
      <c r="WYF227"/>
      <c r="WYG227"/>
      <c r="WYH227"/>
      <c r="WYI227"/>
      <c r="WYJ227"/>
      <c r="WYK227"/>
      <c r="WYL227"/>
      <c r="WYM227"/>
      <c r="WYN227"/>
      <c r="WYO227"/>
      <c r="WYP227"/>
      <c r="WYQ227"/>
      <c r="WYR227"/>
      <c r="WYS227"/>
      <c r="WYT227"/>
      <c r="WYU227"/>
      <c r="WYV227"/>
      <c r="WYW227"/>
      <c r="WYX227"/>
      <c r="WYY227"/>
      <c r="WYZ227"/>
      <c r="WZA227"/>
      <c r="WZB227"/>
      <c r="WZC227"/>
      <c r="WZD227"/>
      <c r="WZE227"/>
      <c r="WZF227"/>
      <c r="WZG227"/>
      <c r="WZH227"/>
      <c r="WZI227"/>
      <c r="WZJ227"/>
      <c r="WZK227"/>
      <c r="WZL227"/>
      <c r="WZM227"/>
      <c r="WZN227"/>
      <c r="WZO227"/>
      <c r="WZP227"/>
      <c r="WZQ227"/>
      <c r="WZR227"/>
      <c r="WZS227"/>
      <c r="WZT227"/>
      <c r="WZU227"/>
      <c r="WZV227"/>
      <c r="WZW227"/>
      <c r="WZX227"/>
      <c r="WZY227"/>
      <c r="WZZ227"/>
      <c r="XAA227"/>
      <c r="XAB227"/>
      <c r="XAC227"/>
      <c r="XAD227"/>
      <c r="XAE227"/>
      <c r="XAF227"/>
      <c r="XAG227"/>
      <c r="XAH227"/>
      <c r="XAI227"/>
      <c r="XAJ227"/>
      <c r="XAK227"/>
      <c r="XAL227"/>
      <c r="XAM227"/>
      <c r="XAN227"/>
      <c r="XAO227"/>
      <c r="XAP227"/>
      <c r="XAQ227"/>
      <c r="XAR227"/>
      <c r="XAS227"/>
      <c r="XAT227"/>
      <c r="XAU227"/>
      <c r="XAV227"/>
      <c r="XAW227"/>
      <c r="XAX227"/>
      <c r="XAY227"/>
      <c r="XAZ227"/>
      <c r="XBA227"/>
      <c r="XBB227"/>
      <c r="XBC227"/>
      <c r="XBD227"/>
      <c r="XBE227"/>
      <c r="XBF227"/>
      <c r="XBG227"/>
      <c r="XBH227"/>
      <c r="XBI227"/>
      <c r="XBJ227"/>
      <c r="XBK227"/>
      <c r="XBL227"/>
      <c r="XBM227"/>
      <c r="XBN227"/>
      <c r="XBO227"/>
      <c r="XBP227"/>
      <c r="XBQ227"/>
      <c r="XBR227"/>
      <c r="XBS227"/>
      <c r="XBT227"/>
      <c r="XBU227"/>
      <c r="XBV227"/>
      <c r="XBW227"/>
      <c r="XBX227"/>
      <c r="XBY227"/>
      <c r="XBZ227"/>
      <c r="XCA227"/>
      <c r="XCB227"/>
      <c r="XCC227"/>
      <c r="XCD227"/>
      <c r="XCE227"/>
      <c r="XCF227"/>
      <c r="XCG227"/>
      <c r="XCH227"/>
      <c r="XCI227"/>
      <c r="XCJ227"/>
      <c r="XCK227"/>
      <c r="XCL227"/>
      <c r="XCM227"/>
      <c r="XCN227"/>
      <c r="XCO227"/>
      <c r="XCP227"/>
      <c r="XCQ227"/>
      <c r="XCR227"/>
      <c r="XCS227"/>
      <c r="XCT227"/>
      <c r="XCU227"/>
      <c r="XCV227"/>
      <c r="XCW227"/>
      <c r="XCX227"/>
      <c r="XCY227"/>
      <c r="XCZ227"/>
      <c r="XDA227"/>
      <c r="XDB227"/>
      <c r="XDC227"/>
      <c r="XDD227"/>
      <c r="XDE227"/>
      <c r="XDF227"/>
      <c r="XDG227"/>
      <c r="XDH227"/>
      <c r="XDI227"/>
      <c r="XDJ227"/>
      <c r="XDK227"/>
      <c r="XDL227"/>
      <c r="XDM227"/>
      <c r="XDN227"/>
      <c r="XDO227"/>
      <c r="XDP227"/>
      <c r="XDQ227"/>
      <c r="XDR227"/>
      <c r="XDS227"/>
      <c r="XDT227"/>
      <c r="XDU227"/>
      <c r="XDV227"/>
      <c r="XDW227"/>
      <c r="XDX227"/>
      <c r="XDY227"/>
      <c r="XDZ227"/>
      <c r="XEA227"/>
      <c r="XEB227"/>
      <c r="XEC227"/>
      <c r="XED227"/>
      <c r="XEE227"/>
      <c r="XEF227"/>
      <c r="XEG227"/>
      <c r="XEH227"/>
      <c r="XEI227"/>
      <c r="XEJ227"/>
      <c r="XEK227"/>
      <c r="XEL227"/>
      <c r="XEM227"/>
      <c r="XEN227"/>
      <c r="XEO227"/>
      <c r="XEP227"/>
      <c r="XEQ227"/>
      <c r="XER227"/>
      <c r="XES227"/>
      <c r="XET227"/>
      <c r="XEU227"/>
      <c r="XEV227"/>
      <c r="XEW227"/>
      <c r="XEX227"/>
      <c r="XEY227"/>
      <c r="XEZ227"/>
      <c r="XFA227"/>
      <c r="XFB227"/>
      <c r="XFC227"/>
      <c r="XFD227"/>
    </row>
    <row r="228" s="28" customFormat="1" spans="1:16384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N228" s="70"/>
      <c r="AO228" s="29"/>
      <c r="AP228"/>
      <c r="AQ228"/>
      <c r="AR228" s="32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  <c r="TH228"/>
      <c r="TI228"/>
      <c r="TJ228"/>
      <c r="TK228"/>
      <c r="TL228"/>
      <c r="TM228"/>
      <c r="TN228"/>
      <c r="TO228"/>
      <c r="TP228"/>
      <c r="TQ228"/>
      <c r="TR228"/>
      <c r="TS228"/>
      <c r="TT228"/>
      <c r="TU228"/>
      <c r="TV228"/>
      <c r="TW228"/>
      <c r="TX228"/>
      <c r="TY228"/>
      <c r="TZ228"/>
      <c r="UA228"/>
      <c r="UB228"/>
      <c r="UC228"/>
      <c r="UD228"/>
      <c r="UE228"/>
      <c r="UF228"/>
      <c r="UG228"/>
      <c r="UH228"/>
      <c r="UI228"/>
      <c r="UJ228"/>
      <c r="UK228"/>
      <c r="UL228"/>
      <c r="UM228"/>
      <c r="UN228"/>
      <c r="UO228"/>
      <c r="UP228"/>
      <c r="UQ228"/>
      <c r="UR228"/>
      <c r="US228"/>
      <c r="UT228"/>
      <c r="UU228"/>
      <c r="UV228"/>
      <c r="UW228"/>
      <c r="UX228"/>
      <c r="UY228"/>
      <c r="UZ228"/>
      <c r="VA228"/>
      <c r="VB228"/>
      <c r="VC228"/>
      <c r="VD228"/>
      <c r="VE228"/>
      <c r="VF228"/>
      <c r="VG228"/>
      <c r="VH228"/>
      <c r="VI228"/>
      <c r="VJ228"/>
      <c r="VK228"/>
      <c r="VL228"/>
      <c r="VM228"/>
      <c r="VN228"/>
      <c r="VO228"/>
      <c r="VP228"/>
      <c r="VQ228"/>
      <c r="VR228"/>
      <c r="VS228"/>
      <c r="VT228"/>
      <c r="VU228"/>
      <c r="VV228"/>
      <c r="VW228"/>
      <c r="VX228"/>
      <c r="VY228"/>
      <c r="VZ228"/>
      <c r="WA228"/>
      <c r="WB228"/>
      <c r="WC228"/>
      <c r="WD228"/>
      <c r="WE228"/>
      <c r="WF228"/>
      <c r="WG228"/>
      <c r="WH228"/>
      <c r="WI228"/>
      <c r="WJ228"/>
      <c r="WK228"/>
      <c r="WL228"/>
      <c r="WM228"/>
      <c r="WN228"/>
      <c r="WO228"/>
      <c r="WP228"/>
      <c r="WQ228"/>
      <c r="WR228"/>
      <c r="WS228"/>
      <c r="WT228"/>
      <c r="WU228"/>
      <c r="WV228"/>
      <c r="WW228"/>
      <c r="WX228"/>
      <c r="WY228"/>
      <c r="WZ228"/>
      <c r="XA228"/>
      <c r="XB228"/>
      <c r="XC228"/>
      <c r="XD228"/>
      <c r="XE228"/>
      <c r="XF228"/>
      <c r="XG228"/>
      <c r="XH228"/>
      <c r="XI228"/>
      <c r="XJ228"/>
      <c r="XK228"/>
      <c r="XL228"/>
      <c r="XM228"/>
      <c r="XN228"/>
      <c r="XO228"/>
      <c r="XP228"/>
      <c r="XQ228"/>
      <c r="XR228"/>
      <c r="XS228"/>
      <c r="XT228"/>
      <c r="XU228"/>
      <c r="XV228"/>
      <c r="XW228"/>
      <c r="XX228"/>
      <c r="XY228"/>
      <c r="XZ228"/>
      <c r="YA228"/>
      <c r="YB228"/>
      <c r="YC228"/>
      <c r="YD228"/>
      <c r="YE228"/>
      <c r="YF228"/>
      <c r="YG228"/>
      <c r="YH228"/>
      <c r="YI228"/>
      <c r="YJ228"/>
      <c r="YK228"/>
      <c r="YL228"/>
      <c r="YM228"/>
      <c r="YN228"/>
      <c r="YO228"/>
      <c r="YP228"/>
      <c r="YQ228"/>
      <c r="YR228"/>
      <c r="YS228"/>
      <c r="YT228"/>
      <c r="YU228"/>
      <c r="YV228"/>
      <c r="YW228"/>
      <c r="YX228"/>
      <c r="YY228"/>
      <c r="YZ228"/>
      <c r="ZA228"/>
      <c r="ZB228"/>
      <c r="ZC228"/>
      <c r="ZD228"/>
      <c r="ZE228"/>
      <c r="ZF228"/>
      <c r="ZG228"/>
      <c r="ZH228"/>
      <c r="ZI228"/>
      <c r="ZJ228"/>
      <c r="ZK228"/>
      <c r="ZL228"/>
      <c r="ZM228"/>
      <c r="ZN228"/>
      <c r="ZO228"/>
      <c r="ZP228"/>
      <c r="ZQ228"/>
      <c r="ZR228"/>
      <c r="ZS228"/>
      <c r="ZT228"/>
      <c r="ZU228"/>
      <c r="ZV228"/>
      <c r="ZW228"/>
      <c r="ZX228"/>
      <c r="ZY228"/>
      <c r="ZZ228"/>
      <c r="AAA228"/>
      <c r="AAB228"/>
      <c r="AAC228"/>
      <c r="AAD228"/>
      <c r="AAE228"/>
      <c r="AAF228"/>
      <c r="AAG228"/>
      <c r="AAH228"/>
      <c r="AAI228"/>
      <c r="AAJ228"/>
      <c r="AAK228"/>
      <c r="AAL228"/>
      <c r="AAM228"/>
      <c r="AAN228"/>
      <c r="AAO228"/>
      <c r="AAP228"/>
      <c r="AAQ228"/>
      <c r="AAR228"/>
      <c r="AAS228"/>
      <c r="AAT228"/>
      <c r="AAU228"/>
      <c r="AAV228"/>
      <c r="AAW228"/>
      <c r="AAX228"/>
      <c r="AAY228"/>
      <c r="AAZ228"/>
      <c r="ABA228"/>
      <c r="ABB228"/>
      <c r="ABC228"/>
      <c r="ABD228"/>
      <c r="ABE228"/>
      <c r="ABF228"/>
      <c r="ABG228"/>
      <c r="ABH228"/>
      <c r="ABI228"/>
      <c r="ABJ228"/>
      <c r="ABK228"/>
      <c r="ABL228"/>
      <c r="ABM228"/>
      <c r="ABN228"/>
      <c r="ABO228"/>
      <c r="ABP228"/>
      <c r="ABQ228"/>
      <c r="ABR228"/>
      <c r="ABS228"/>
      <c r="ABT228"/>
      <c r="ABU228"/>
      <c r="ABV228"/>
      <c r="ABW228"/>
      <c r="ABX228"/>
      <c r="ABY228"/>
      <c r="ABZ228"/>
      <c r="ACA228"/>
      <c r="ACB228"/>
      <c r="ACC228"/>
      <c r="ACD228"/>
      <c r="ACE228"/>
      <c r="ACF228"/>
      <c r="ACG228"/>
      <c r="ACH228"/>
      <c r="ACI228"/>
      <c r="ACJ228"/>
      <c r="ACK228"/>
      <c r="ACL228"/>
      <c r="ACM228"/>
      <c r="ACN228"/>
      <c r="ACO228"/>
      <c r="ACP228"/>
      <c r="ACQ228"/>
      <c r="ACR228"/>
      <c r="ACS228"/>
      <c r="ACT228"/>
      <c r="ACU228"/>
      <c r="ACV228"/>
      <c r="ACW228"/>
      <c r="ACX228"/>
      <c r="ACY228"/>
      <c r="ACZ228"/>
      <c r="ADA228"/>
      <c r="ADB228"/>
      <c r="ADC228"/>
      <c r="ADD228"/>
      <c r="ADE228"/>
      <c r="ADF228"/>
      <c r="ADG228"/>
      <c r="ADH228"/>
      <c r="ADI228"/>
      <c r="ADJ228"/>
      <c r="ADK228"/>
      <c r="ADL228"/>
      <c r="ADM228"/>
      <c r="ADN228"/>
      <c r="ADO228"/>
      <c r="ADP228"/>
      <c r="ADQ228"/>
      <c r="ADR228"/>
      <c r="ADS228"/>
      <c r="ADT228"/>
      <c r="ADU228"/>
      <c r="ADV228"/>
      <c r="ADW228"/>
      <c r="ADX228"/>
      <c r="ADY228"/>
      <c r="ADZ228"/>
      <c r="AEA228"/>
      <c r="AEB228"/>
      <c r="AEC228"/>
      <c r="AED228"/>
      <c r="AEE228"/>
      <c r="AEF228"/>
      <c r="AEG228"/>
      <c r="AEH228"/>
      <c r="AEI228"/>
      <c r="AEJ228"/>
      <c r="AEK228"/>
      <c r="AEL228"/>
      <c r="AEM228"/>
      <c r="AEN228"/>
      <c r="AEO228"/>
      <c r="AEP228"/>
      <c r="AEQ228"/>
      <c r="AER228"/>
      <c r="AES228"/>
      <c r="AET228"/>
      <c r="AEU228"/>
      <c r="AEV228"/>
      <c r="AEW228"/>
      <c r="AEX228"/>
      <c r="AEY228"/>
      <c r="AEZ228"/>
      <c r="AFA228"/>
      <c r="AFB228"/>
      <c r="AFC228"/>
      <c r="AFD228"/>
      <c r="AFE228"/>
      <c r="AFF228"/>
      <c r="AFG228"/>
      <c r="AFH228"/>
      <c r="AFI228"/>
      <c r="AFJ228"/>
      <c r="AFK228"/>
      <c r="AFL228"/>
      <c r="AFM228"/>
      <c r="AFN228"/>
      <c r="AFO228"/>
      <c r="AFP228"/>
      <c r="AFQ228"/>
      <c r="AFR228"/>
      <c r="AFS228"/>
      <c r="AFT228"/>
      <c r="AFU228"/>
      <c r="AFV228"/>
      <c r="AFW228"/>
      <c r="AFX228"/>
      <c r="AFY228"/>
      <c r="AFZ228"/>
      <c r="AGA228"/>
      <c r="AGB228"/>
      <c r="AGC228"/>
      <c r="AGD228"/>
      <c r="AGE228"/>
      <c r="AGF228"/>
      <c r="AGG228"/>
      <c r="AGH228"/>
      <c r="AGI228"/>
      <c r="AGJ228"/>
      <c r="AGK228"/>
      <c r="AGL228"/>
      <c r="AGM228"/>
      <c r="AGN228"/>
      <c r="AGO228"/>
      <c r="AGP228"/>
      <c r="AGQ228"/>
      <c r="AGR228"/>
      <c r="AGS228"/>
      <c r="AGT228"/>
      <c r="AGU228"/>
      <c r="AGV228"/>
      <c r="AGW228"/>
      <c r="AGX228"/>
      <c r="AGY228"/>
      <c r="AGZ228"/>
      <c r="AHA228"/>
      <c r="AHB228"/>
      <c r="AHC228"/>
      <c r="AHD228"/>
      <c r="AHE228"/>
      <c r="AHF228"/>
      <c r="AHG228"/>
      <c r="AHH228"/>
      <c r="AHI228"/>
      <c r="AHJ228"/>
      <c r="AHK228"/>
      <c r="AHL228"/>
      <c r="AHM228"/>
      <c r="AHN228"/>
      <c r="AHO228"/>
      <c r="AHP228"/>
      <c r="AHQ228"/>
      <c r="AHR228"/>
      <c r="AHS228"/>
      <c r="AHT228"/>
      <c r="AHU228"/>
      <c r="AHV228"/>
      <c r="AHW228"/>
      <c r="AHX228"/>
      <c r="AHY228"/>
      <c r="AHZ228"/>
      <c r="AIA228"/>
      <c r="AIB228"/>
      <c r="AIC228"/>
      <c r="AID228"/>
      <c r="AIE228"/>
      <c r="AIF228"/>
      <c r="AIG228"/>
      <c r="AIH228"/>
      <c r="AII228"/>
      <c r="AIJ228"/>
      <c r="AIK228"/>
      <c r="AIL228"/>
      <c r="AIM228"/>
      <c r="AIN228"/>
      <c r="AIO228"/>
      <c r="AIP228"/>
      <c r="AIQ228"/>
      <c r="AIR228"/>
      <c r="AIS228"/>
      <c r="AIT228"/>
      <c r="AIU228"/>
      <c r="AIV228"/>
      <c r="AIW228"/>
      <c r="AIX228"/>
      <c r="AIY228"/>
      <c r="AIZ228"/>
      <c r="AJA228"/>
      <c r="AJB228"/>
      <c r="AJC228"/>
      <c r="AJD228"/>
      <c r="AJE228"/>
      <c r="AJF228"/>
      <c r="AJG228"/>
      <c r="AJH228"/>
      <c r="AJI228"/>
      <c r="AJJ228"/>
      <c r="AJK228"/>
      <c r="AJL228"/>
      <c r="AJM228"/>
      <c r="AJN228"/>
      <c r="AJO228"/>
      <c r="AJP228"/>
      <c r="AJQ228"/>
      <c r="AJR228"/>
      <c r="AJS228"/>
      <c r="AJT228"/>
      <c r="AJU228"/>
      <c r="AJV228"/>
      <c r="AJW228"/>
      <c r="AJX228"/>
      <c r="AJY228"/>
      <c r="AJZ228"/>
      <c r="AKA228"/>
      <c r="AKB228"/>
      <c r="AKC228"/>
      <c r="AKD228"/>
      <c r="AKE228"/>
      <c r="AKF228"/>
      <c r="AKG228"/>
      <c r="AKH228"/>
      <c r="AKI228"/>
      <c r="AKJ228"/>
      <c r="AKK228"/>
      <c r="AKL228"/>
      <c r="AKM228"/>
      <c r="AKN228"/>
      <c r="AKO228"/>
      <c r="AKP228"/>
      <c r="AKQ228"/>
      <c r="AKR228"/>
      <c r="AKS228"/>
      <c r="AKT228"/>
      <c r="AKU228"/>
      <c r="AKV228"/>
      <c r="AKW228"/>
      <c r="AKX228"/>
      <c r="AKY228"/>
      <c r="AKZ228"/>
      <c r="ALA228"/>
      <c r="ALB228"/>
      <c r="ALC228"/>
      <c r="ALD228"/>
      <c r="ALE228"/>
      <c r="ALF228"/>
      <c r="ALG228"/>
      <c r="ALH228"/>
      <c r="ALI228"/>
      <c r="ALJ228"/>
      <c r="ALK228"/>
      <c r="ALL228"/>
      <c r="ALM228"/>
      <c r="ALN228"/>
      <c r="ALO228"/>
      <c r="ALP228"/>
      <c r="ALQ228"/>
      <c r="ALR228"/>
      <c r="ALS228"/>
      <c r="ALT228"/>
      <c r="ALU228"/>
      <c r="ALV228"/>
      <c r="ALW228"/>
      <c r="ALX228"/>
      <c r="ALY228"/>
      <c r="ALZ228"/>
      <c r="AMA228"/>
      <c r="AMB228"/>
      <c r="AMC228"/>
      <c r="AMD228"/>
      <c r="AME228"/>
      <c r="AMF228"/>
      <c r="AMG228"/>
      <c r="AMH228"/>
      <c r="AMI228"/>
      <c r="AMJ228"/>
      <c r="AMK228"/>
      <c r="AML228"/>
      <c r="AMM228"/>
      <c r="AMN228"/>
      <c r="AMO228"/>
      <c r="AMP228"/>
      <c r="AMQ228"/>
      <c r="AMR228"/>
      <c r="AMS228"/>
      <c r="AMT228"/>
      <c r="AMU228"/>
      <c r="AMV228"/>
      <c r="AMW228"/>
      <c r="AMX228"/>
      <c r="AMY228"/>
      <c r="AMZ228"/>
      <c r="ANA228"/>
      <c r="ANB228"/>
      <c r="ANC228"/>
      <c r="AND228"/>
      <c r="ANE228"/>
      <c r="ANF228"/>
      <c r="ANG228"/>
      <c r="ANH228"/>
      <c r="ANI228"/>
      <c r="ANJ228"/>
      <c r="ANK228"/>
      <c r="ANL228"/>
      <c r="ANM228"/>
      <c r="ANN228"/>
      <c r="ANO228"/>
      <c r="ANP228"/>
      <c r="ANQ228"/>
      <c r="ANR228"/>
      <c r="ANS228"/>
      <c r="ANT228"/>
      <c r="ANU228"/>
      <c r="ANV228"/>
      <c r="ANW228"/>
      <c r="ANX228"/>
      <c r="ANY228"/>
      <c r="ANZ228"/>
      <c r="AOA228"/>
      <c r="AOB228"/>
      <c r="AOC228"/>
      <c r="AOD228"/>
      <c r="AOE228"/>
      <c r="AOF228"/>
      <c r="AOG228"/>
      <c r="AOH228"/>
      <c r="AOI228"/>
      <c r="AOJ228"/>
      <c r="AOK228"/>
      <c r="AOL228"/>
      <c r="AOM228"/>
      <c r="AON228"/>
      <c r="AOO228"/>
      <c r="AOP228"/>
      <c r="AOQ228"/>
      <c r="AOR228"/>
      <c r="AOS228"/>
      <c r="AOT228"/>
      <c r="AOU228"/>
      <c r="AOV228"/>
      <c r="AOW228"/>
      <c r="AOX228"/>
      <c r="AOY228"/>
      <c r="AOZ228"/>
      <c r="APA228"/>
      <c r="APB228"/>
      <c r="APC228"/>
      <c r="APD228"/>
      <c r="APE228"/>
      <c r="APF228"/>
      <c r="APG228"/>
      <c r="APH228"/>
      <c r="API228"/>
      <c r="APJ228"/>
      <c r="APK228"/>
      <c r="APL228"/>
      <c r="APM228"/>
      <c r="APN228"/>
      <c r="APO228"/>
      <c r="APP228"/>
      <c r="APQ228"/>
      <c r="APR228"/>
      <c r="APS228"/>
      <c r="APT228"/>
      <c r="APU228"/>
      <c r="APV228"/>
      <c r="APW228"/>
      <c r="APX228"/>
      <c r="APY228"/>
      <c r="APZ228"/>
      <c r="AQA228"/>
      <c r="AQB228"/>
      <c r="AQC228"/>
      <c r="AQD228"/>
      <c r="AQE228"/>
      <c r="AQF228"/>
      <c r="AQG228"/>
      <c r="AQH228"/>
      <c r="AQI228"/>
      <c r="AQJ228"/>
      <c r="AQK228"/>
      <c r="AQL228"/>
      <c r="AQM228"/>
      <c r="AQN228"/>
      <c r="AQO228"/>
      <c r="AQP228"/>
      <c r="AQQ228"/>
      <c r="AQR228"/>
      <c r="AQS228"/>
      <c r="AQT228"/>
      <c r="AQU228"/>
      <c r="AQV228"/>
      <c r="AQW228"/>
      <c r="AQX228"/>
      <c r="AQY228"/>
      <c r="AQZ228"/>
      <c r="ARA228"/>
      <c r="ARB228"/>
      <c r="ARC228"/>
      <c r="ARD228"/>
      <c r="ARE228"/>
      <c r="ARF228"/>
      <c r="ARG228"/>
      <c r="ARH228"/>
      <c r="ARI228"/>
      <c r="ARJ228"/>
      <c r="ARK228"/>
      <c r="ARL228"/>
      <c r="ARM228"/>
      <c r="ARN228"/>
      <c r="ARO228"/>
      <c r="ARP228"/>
      <c r="ARQ228"/>
      <c r="ARR228"/>
      <c r="ARS228"/>
      <c r="ART228"/>
      <c r="ARU228"/>
      <c r="ARV228"/>
      <c r="ARW228"/>
      <c r="ARX228"/>
      <c r="ARY228"/>
      <c r="ARZ228"/>
      <c r="ASA228"/>
      <c r="ASB228"/>
      <c r="ASC228"/>
      <c r="ASD228"/>
      <c r="ASE228"/>
      <c r="ASF228"/>
      <c r="ASG228"/>
      <c r="ASH228"/>
      <c r="ASI228"/>
      <c r="ASJ228"/>
      <c r="ASK228"/>
      <c r="ASL228"/>
      <c r="ASM228"/>
      <c r="ASN228"/>
      <c r="ASO228"/>
      <c r="ASP228"/>
      <c r="ASQ228"/>
      <c r="ASR228"/>
      <c r="ASS228"/>
      <c r="AST228"/>
      <c r="ASU228"/>
      <c r="ASV228"/>
      <c r="ASW228"/>
      <c r="ASX228"/>
      <c r="ASY228"/>
      <c r="ASZ228"/>
      <c r="ATA228"/>
      <c r="ATB228"/>
      <c r="ATC228"/>
      <c r="ATD228"/>
      <c r="ATE228"/>
      <c r="ATF228"/>
      <c r="ATG228"/>
      <c r="ATH228"/>
      <c r="ATI228"/>
      <c r="ATJ228"/>
      <c r="ATK228"/>
      <c r="ATL228"/>
      <c r="ATM228"/>
      <c r="ATN228"/>
      <c r="ATO228"/>
      <c r="ATP228"/>
      <c r="ATQ228"/>
      <c r="ATR228"/>
      <c r="ATS228"/>
      <c r="ATT228"/>
      <c r="ATU228"/>
      <c r="ATV228"/>
      <c r="ATW228"/>
      <c r="ATX228"/>
      <c r="ATY228"/>
      <c r="ATZ228"/>
      <c r="AUA228"/>
      <c r="AUB228"/>
      <c r="AUC228"/>
      <c r="AUD228"/>
      <c r="AUE228"/>
      <c r="AUF228"/>
      <c r="AUG228"/>
      <c r="AUH228"/>
      <c r="AUI228"/>
      <c r="AUJ228"/>
      <c r="AUK228"/>
      <c r="AUL228"/>
      <c r="AUM228"/>
      <c r="AUN228"/>
      <c r="AUO228"/>
      <c r="AUP228"/>
      <c r="AUQ228"/>
      <c r="AUR228"/>
      <c r="AUS228"/>
      <c r="AUT228"/>
      <c r="AUU228"/>
      <c r="AUV228"/>
      <c r="AUW228"/>
      <c r="AUX228"/>
      <c r="AUY228"/>
      <c r="AUZ228"/>
      <c r="AVA228"/>
      <c r="AVB228"/>
      <c r="AVC228"/>
      <c r="AVD228"/>
      <c r="AVE228"/>
      <c r="AVF228"/>
      <c r="AVG228"/>
      <c r="AVH228"/>
      <c r="AVI228"/>
      <c r="AVJ228"/>
      <c r="AVK228"/>
      <c r="AVL228"/>
      <c r="AVM228"/>
      <c r="AVN228"/>
      <c r="AVO228"/>
      <c r="AVP228"/>
      <c r="AVQ228"/>
      <c r="AVR228"/>
      <c r="AVS228"/>
      <c r="AVT228"/>
      <c r="AVU228"/>
      <c r="AVV228"/>
      <c r="AVW228"/>
      <c r="AVX228"/>
      <c r="AVY228"/>
      <c r="AVZ228"/>
      <c r="AWA228"/>
      <c r="AWB228"/>
      <c r="AWC228"/>
      <c r="AWD228"/>
      <c r="AWE228"/>
      <c r="AWF228"/>
      <c r="AWG228"/>
      <c r="AWH228"/>
      <c r="AWI228"/>
      <c r="AWJ228"/>
      <c r="AWK228"/>
      <c r="AWL228"/>
      <c r="AWM228"/>
      <c r="AWN228"/>
      <c r="AWO228"/>
      <c r="AWP228"/>
      <c r="AWQ228"/>
      <c r="AWR228"/>
      <c r="AWS228"/>
      <c r="AWT228"/>
      <c r="AWU228"/>
      <c r="AWV228"/>
      <c r="AWW228"/>
      <c r="AWX228"/>
      <c r="AWY228"/>
      <c r="AWZ228"/>
      <c r="AXA228"/>
      <c r="AXB228"/>
      <c r="AXC228"/>
      <c r="AXD228"/>
      <c r="AXE228"/>
      <c r="AXF228"/>
      <c r="AXG228"/>
      <c r="AXH228"/>
      <c r="AXI228"/>
      <c r="AXJ228"/>
      <c r="AXK228"/>
      <c r="AXL228"/>
      <c r="AXM228"/>
      <c r="AXN228"/>
      <c r="AXO228"/>
      <c r="AXP228"/>
      <c r="AXQ228"/>
      <c r="AXR228"/>
      <c r="AXS228"/>
      <c r="AXT228"/>
      <c r="AXU228"/>
      <c r="AXV228"/>
      <c r="AXW228"/>
      <c r="AXX228"/>
      <c r="AXY228"/>
      <c r="AXZ228"/>
      <c r="AYA228"/>
      <c r="AYB228"/>
      <c r="AYC228"/>
      <c r="AYD228"/>
      <c r="AYE228"/>
      <c r="AYF228"/>
      <c r="AYG228"/>
      <c r="AYH228"/>
      <c r="AYI228"/>
      <c r="AYJ228"/>
      <c r="AYK228"/>
      <c r="AYL228"/>
      <c r="AYM228"/>
      <c r="AYN228"/>
      <c r="AYO228"/>
      <c r="AYP228"/>
      <c r="AYQ228"/>
      <c r="AYR228"/>
      <c r="AYS228"/>
      <c r="AYT228"/>
      <c r="AYU228"/>
      <c r="AYV228"/>
      <c r="AYW228"/>
      <c r="AYX228"/>
      <c r="AYY228"/>
      <c r="AYZ228"/>
      <c r="AZA228"/>
      <c r="AZB228"/>
      <c r="AZC228"/>
      <c r="AZD228"/>
      <c r="AZE228"/>
      <c r="AZF228"/>
      <c r="AZG228"/>
      <c r="AZH228"/>
      <c r="AZI228"/>
      <c r="AZJ228"/>
      <c r="AZK228"/>
      <c r="AZL228"/>
      <c r="AZM228"/>
      <c r="AZN228"/>
      <c r="AZO228"/>
      <c r="AZP228"/>
      <c r="AZQ228"/>
      <c r="AZR228"/>
      <c r="AZS228"/>
      <c r="AZT228"/>
      <c r="AZU228"/>
      <c r="AZV228"/>
      <c r="AZW228"/>
      <c r="AZX228"/>
      <c r="AZY228"/>
      <c r="AZZ228"/>
      <c r="BAA228"/>
      <c r="BAB228"/>
      <c r="BAC228"/>
      <c r="BAD228"/>
      <c r="BAE228"/>
      <c r="BAF228"/>
      <c r="BAG228"/>
      <c r="BAH228"/>
      <c r="BAI228"/>
      <c r="BAJ228"/>
      <c r="BAK228"/>
      <c r="BAL228"/>
      <c r="BAM228"/>
      <c r="BAN228"/>
      <c r="BAO228"/>
      <c r="BAP228"/>
      <c r="BAQ228"/>
      <c r="BAR228"/>
      <c r="BAS228"/>
      <c r="BAT228"/>
      <c r="BAU228"/>
      <c r="BAV228"/>
      <c r="BAW228"/>
      <c r="BAX228"/>
      <c r="BAY228"/>
      <c r="BAZ228"/>
      <c r="BBA228"/>
      <c r="BBB228"/>
      <c r="BBC228"/>
      <c r="BBD228"/>
      <c r="BBE228"/>
      <c r="BBF228"/>
      <c r="BBG228"/>
      <c r="BBH228"/>
      <c r="BBI228"/>
      <c r="BBJ228"/>
      <c r="BBK228"/>
      <c r="BBL228"/>
      <c r="BBM228"/>
      <c r="BBN228"/>
      <c r="BBO228"/>
      <c r="BBP228"/>
      <c r="BBQ228"/>
      <c r="BBR228"/>
      <c r="BBS228"/>
      <c r="BBT228"/>
      <c r="BBU228"/>
      <c r="BBV228"/>
      <c r="BBW228"/>
      <c r="BBX228"/>
      <c r="BBY228"/>
      <c r="BBZ228"/>
      <c r="BCA228"/>
      <c r="BCB228"/>
      <c r="BCC228"/>
      <c r="BCD228"/>
      <c r="BCE228"/>
      <c r="BCF228"/>
      <c r="BCG228"/>
      <c r="BCH228"/>
      <c r="BCI228"/>
      <c r="BCJ228"/>
      <c r="BCK228"/>
      <c r="BCL228"/>
      <c r="BCM228"/>
      <c r="BCN228"/>
      <c r="BCO228"/>
      <c r="BCP228"/>
      <c r="BCQ228"/>
      <c r="BCR228"/>
      <c r="BCS228"/>
      <c r="BCT228"/>
      <c r="BCU228"/>
      <c r="BCV228"/>
      <c r="BCW228"/>
      <c r="BCX228"/>
      <c r="BCY228"/>
      <c r="BCZ228"/>
      <c r="BDA228"/>
      <c r="BDB228"/>
      <c r="BDC228"/>
      <c r="BDD228"/>
      <c r="BDE228"/>
      <c r="BDF228"/>
      <c r="BDG228"/>
      <c r="BDH228"/>
      <c r="BDI228"/>
      <c r="BDJ228"/>
      <c r="BDK228"/>
      <c r="BDL228"/>
      <c r="BDM228"/>
      <c r="BDN228"/>
      <c r="BDO228"/>
      <c r="BDP228"/>
      <c r="BDQ228"/>
      <c r="BDR228"/>
      <c r="BDS228"/>
      <c r="BDT228"/>
      <c r="BDU228"/>
      <c r="BDV228"/>
      <c r="BDW228"/>
      <c r="BDX228"/>
      <c r="BDY228"/>
      <c r="BDZ228"/>
      <c r="BEA228"/>
      <c r="BEB228"/>
      <c r="BEC228"/>
      <c r="BED228"/>
      <c r="BEE228"/>
      <c r="BEF228"/>
      <c r="BEG228"/>
      <c r="BEH228"/>
      <c r="BEI228"/>
      <c r="BEJ228"/>
      <c r="BEK228"/>
      <c r="BEL228"/>
      <c r="BEM228"/>
      <c r="BEN228"/>
      <c r="BEO228"/>
      <c r="BEP228"/>
      <c r="BEQ228"/>
      <c r="BER228"/>
      <c r="BES228"/>
      <c r="BET228"/>
      <c r="BEU228"/>
      <c r="BEV228"/>
      <c r="BEW228"/>
      <c r="BEX228"/>
      <c r="BEY228"/>
      <c r="BEZ228"/>
      <c r="BFA228"/>
      <c r="BFB228"/>
      <c r="BFC228"/>
      <c r="BFD228"/>
      <c r="BFE228"/>
      <c r="BFF228"/>
      <c r="BFG228"/>
      <c r="BFH228"/>
      <c r="BFI228"/>
      <c r="BFJ228"/>
      <c r="BFK228"/>
      <c r="BFL228"/>
      <c r="BFM228"/>
      <c r="BFN228"/>
      <c r="BFO228"/>
      <c r="BFP228"/>
      <c r="BFQ228"/>
      <c r="BFR228"/>
      <c r="BFS228"/>
      <c r="BFT228"/>
      <c r="BFU228"/>
      <c r="BFV228"/>
      <c r="BFW228"/>
      <c r="BFX228"/>
      <c r="BFY228"/>
      <c r="BFZ228"/>
      <c r="BGA228"/>
      <c r="BGB228"/>
      <c r="BGC228"/>
      <c r="BGD228"/>
      <c r="BGE228"/>
      <c r="BGF228"/>
      <c r="BGG228"/>
      <c r="BGH228"/>
      <c r="BGI228"/>
      <c r="BGJ228"/>
      <c r="BGK228"/>
      <c r="BGL228"/>
      <c r="BGM228"/>
      <c r="BGN228"/>
      <c r="BGO228"/>
      <c r="BGP228"/>
      <c r="BGQ228"/>
      <c r="BGR228"/>
      <c r="BGS228"/>
      <c r="BGT228"/>
      <c r="BGU228"/>
      <c r="BGV228"/>
      <c r="BGW228"/>
      <c r="BGX228"/>
      <c r="BGY228"/>
      <c r="BGZ228"/>
      <c r="BHA228"/>
      <c r="BHB228"/>
      <c r="BHC228"/>
      <c r="BHD228"/>
      <c r="BHE228"/>
      <c r="BHF228"/>
      <c r="BHG228"/>
      <c r="BHH228"/>
      <c r="BHI228"/>
      <c r="BHJ228"/>
      <c r="BHK228"/>
      <c r="BHL228"/>
      <c r="BHM228"/>
      <c r="BHN228"/>
      <c r="BHO228"/>
      <c r="BHP228"/>
      <c r="BHQ228"/>
      <c r="BHR228"/>
      <c r="BHS228"/>
      <c r="BHT228"/>
      <c r="BHU228"/>
      <c r="BHV228"/>
      <c r="BHW228"/>
      <c r="BHX228"/>
      <c r="BHY228"/>
      <c r="BHZ228"/>
      <c r="BIA228"/>
      <c r="BIB228"/>
      <c r="BIC228"/>
      <c r="BID228"/>
      <c r="BIE228"/>
      <c r="BIF228"/>
      <c r="BIG228"/>
      <c r="BIH228"/>
      <c r="BII228"/>
      <c r="BIJ228"/>
      <c r="BIK228"/>
      <c r="BIL228"/>
      <c r="BIM228"/>
      <c r="BIN228"/>
      <c r="BIO228"/>
      <c r="BIP228"/>
      <c r="BIQ228"/>
      <c r="BIR228"/>
      <c r="BIS228"/>
      <c r="BIT228"/>
      <c r="BIU228"/>
      <c r="BIV228"/>
      <c r="BIW228"/>
      <c r="BIX228"/>
      <c r="BIY228"/>
      <c r="BIZ228"/>
      <c r="BJA228"/>
      <c r="BJB228"/>
      <c r="BJC228"/>
      <c r="BJD228"/>
      <c r="BJE228"/>
      <c r="BJF228"/>
      <c r="BJG228"/>
      <c r="BJH228"/>
      <c r="BJI228"/>
      <c r="BJJ228"/>
      <c r="BJK228"/>
      <c r="BJL228"/>
      <c r="BJM228"/>
      <c r="BJN228"/>
      <c r="BJO228"/>
      <c r="BJP228"/>
      <c r="BJQ228"/>
      <c r="BJR228"/>
      <c r="BJS228"/>
      <c r="BJT228"/>
      <c r="BJU228"/>
      <c r="BJV228"/>
      <c r="BJW228"/>
      <c r="BJX228"/>
      <c r="BJY228"/>
      <c r="BJZ228"/>
      <c r="BKA228"/>
      <c r="BKB228"/>
      <c r="BKC228"/>
      <c r="BKD228"/>
      <c r="BKE228"/>
      <c r="BKF228"/>
      <c r="BKG228"/>
      <c r="BKH228"/>
      <c r="BKI228"/>
      <c r="BKJ228"/>
      <c r="BKK228"/>
      <c r="BKL228"/>
      <c r="BKM228"/>
      <c r="BKN228"/>
      <c r="BKO228"/>
      <c r="BKP228"/>
      <c r="BKQ228"/>
      <c r="BKR228"/>
      <c r="BKS228"/>
      <c r="BKT228"/>
      <c r="BKU228"/>
      <c r="BKV228"/>
      <c r="BKW228"/>
      <c r="BKX228"/>
      <c r="BKY228"/>
      <c r="BKZ228"/>
      <c r="BLA228"/>
      <c r="BLB228"/>
      <c r="BLC228"/>
      <c r="BLD228"/>
      <c r="BLE228"/>
      <c r="BLF228"/>
      <c r="BLG228"/>
      <c r="BLH228"/>
      <c r="BLI228"/>
      <c r="BLJ228"/>
      <c r="BLK228"/>
      <c r="BLL228"/>
      <c r="BLM228"/>
      <c r="BLN228"/>
      <c r="BLO228"/>
      <c r="BLP228"/>
      <c r="BLQ228"/>
      <c r="BLR228"/>
      <c r="BLS228"/>
      <c r="BLT228"/>
      <c r="BLU228"/>
      <c r="BLV228"/>
      <c r="BLW228"/>
      <c r="BLX228"/>
      <c r="BLY228"/>
      <c r="BLZ228"/>
      <c r="BMA228"/>
      <c r="BMB228"/>
      <c r="BMC228"/>
      <c r="BMD228"/>
      <c r="BME228"/>
      <c r="BMF228"/>
      <c r="BMG228"/>
      <c r="BMH228"/>
      <c r="BMI228"/>
      <c r="BMJ228"/>
      <c r="BMK228"/>
      <c r="BML228"/>
      <c r="BMM228"/>
      <c r="BMN228"/>
      <c r="BMO228"/>
      <c r="BMP228"/>
      <c r="BMQ228"/>
      <c r="BMR228"/>
      <c r="BMS228"/>
      <c r="BMT228"/>
      <c r="BMU228"/>
      <c r="BMV228"/>
      <c r="BMW228"/>
      <c r="BMX228"/>
      <c r="BMY228"/>
      <c r="BMZ228"/>
      <c r="BNA228"/>
      <c r="BNB228"/>
      <c r="BNC228"/>
      <c r="BND228"/>
      <c r="BNE228"/>
      <c r="BNF228"/>
      <c r="BNG228"/>
      <c r="BNH228"/>
      <c r="BNI228"/>
      <c r="BNJ228"/>
      <c r="BNK228"/>
      <c r="BNL228"/>
      <c r="BNM228"/>
      <c r="BNN228"/>
      <c r="BNO228"/>
      <c r="BNP228"/>
      <c r="BNQ228"/>
      <c r="BNR228"/>
      <c r="BNS228"/>
      <c r="BNT228"/>
      <c r="BNU228"/>
      <c r="BNV228"/>
      <c r="BNW228"/>
      <c r="BNX228"/>
      <c r="BNY228"/>
      <c r="BNZ228"/>
      <c r="BOA228"/>
      <c r="BOB228"/>
      <c r="BOC228"/>
      <c r="BOD228"/>
      <c r="BOE228"/>
      <c r="BOF228"/>
      <c r="BOG228"/>
      <c r="BOH228"/>
      <c r="BOI228"/>
      <c r="BOJ228"/>
      <c r="BOK228"/>
      <c r="BOL228"/>
      <c r="BOM228"/>
      <c r="BON228"/>
      <c r="BOO228"/>
      <c r="BOP228"/>
      <c r="BOQ228"/>
      <c r="BOR228"/>
      <c r="BOS228"/>
      <c r="BOT228"/>
      <c r="BOU228"/>
      <c r="BOV228"/>
      <c r="BOW228"/>
      <c r="BOX228"/>
      <c r="BOY228"/>
      <c r="BOZ228"/>
      <c r="BPA228"/>
      <c r="BPB228"/>
      <c r="BPC228"/>
      <c r="BPD228"/>
      <c r="BPE228"/>
      <c r="BPF228"/>
      <c r="BPG228"/>
      <c r="BPH228"/>
      <c r="BPI228"/>
      <c r="BPJ228"/>
      <c r="BPK228"/>
      <c r="BPL228"/>
      <c r="BPM228"/>
      <c r="BPN228"/>
      <c r="BPO228"/>
      <c r="BPP228"/>
      <c r="BPQ228"/>
      <c r="BPR228"/>
      <c r="BPS228"/>
      <c r="BPT228"/>
      <c r="BPU228"/>
      <c r="BPV228"/>
      <c r="BPW228"/>
      <c r="BPX228"/>
      <c r="BPY228"/>
      <c r="BPZ228"/>
      <c r="BQA228"/>
      <c r="BQB228"/>
      <c r="BQC228"/>
      <c r="BQD228"/>
      <c r="BQE228"/>
      <c r="BQF228"/>
      <c r="BQG228"/>
      <c r="BQH228"/>
      <c r="BQI228"/>
      <c r="BQJ228"/>
      <c r="BQK228"/>
      <c r="BQL228"/>
      <c r="BQM228"/>
      <c r="BQN228"/>
      <c r="BQO228"/>
      <c r="BQP228"/>
      <c r="BQQ228"/>
      <c r="BQR228"/>
      <c r="BQS228"/>
      <c r="BQT228"/>
      <c r="BQU228"/>
      <c r="BQV228"/>
      <c r="BQW228"/>
      <c r="BQX228"/>
      <c r="BQY228"/>
      <c r="BQZ228"/>
      <c r="BRA228"/>
      <c r="BRB228"/>
      <c r="BRC228"/>
      <c r="BRD228"/>
      <c r="BRE228"/>
      <c r="BRF228"/>
      <c r="BRG228"/>
      <c r="BRH228"/>
      <c r="BRI228"/>
      <c r="BRJ228"/>
      <c r="BRK228"/>
      <c r="BRL228"/>
      <c r="BRM228"/>
      <c r="BRN228"/>
      <c r="BRO228"/>
      <c r="BRP228"/>
      <c r="BRQ228"/>
      <c r="BRR228"/>
      <c r="BRS228"/>
      <c r="BRT228"/>
      <c r="BRU228"/>
      <c r="BRV228"/>
      <c r="BRW228"/>
      <c r="BRX228"/>
      <c r="BRY228"/>
      <c r="BRZ228"/>
      <c r="BSA228"/>
      <c r="BSB228"/>
      <c r="BSC228"/>
      <c r="BSD228"/>
      <c r="BSE228"/>
      <c r="BSF228"/>
      <c r="BSG228"/>
      <c r="BSH228"/>
      <c r="BSI228"/>
      <c r="BSJ228"/>
      <c r="BSK228"/>
      <c r="BSL228"/>
      <c r="BSM228"/>
      <c r="BSN228"/>
      <c r="BSO228"/>
      <c r="BSP228"/>
      <c r="BSQ228"/>
      <c r="BSR228"/>
      <c r="BSS228"/>
      <c r="BST228"/>
      <c r="BSU228"/>
      <c r="BSV228"/>
      <c r="BSW228"/>
      <c r="BSX228"/>
      <c r="BSY228"/>
      <c r="BSZ228"/>
      <c r="BTA228"/>
      <c r="BTB228"/>
      <c r="BTC228"/>
      <c r="BTD228"/>
      <c r="BTE228"/>
      <c r="BTF228"/>
      <c r="BTG228"/>
      <c r="BTH228"/>
      <c r="BTI228"/>
      <c r="BTJ228"/>
      <c r="BTK228"/>
      <c r="BTL228"/>
      <c r="BTM228"/>
      <c r="BTN228"/>
      <c r="BTO228"/>
      <c r="BTP228"/>
      <c r="BTQ228"/>
      <c r="BTR228"/>
      <c r="BTS228"/>
      <c r="BTT228"/>
      <c r="BTU228"/>
      <c r="BTV228"/>
      <c r="BTW228"/>
      <c r="BTX228"/>
      <c r="BTY228"/>
      <c r="BTZ228"/>
      <c r="BUA228"/>
      <c r="BUB228"/>
      <c r="BUC228"/>
      <c r="BUD228"/>
      <c r="BUE228"/>
      <c r="BUF228"/>
      <c r="BUG228"/>
      <c r="BUH228"/>
      <c r="BUI228"/>
      <c r="BUJ228"/>
      <c r="BUK228"/>
      <c r="BUL228"/>
      <c r="BUM228"/>
      <c r="BUN228"/>
      <c r="BUO228"/>
      <c r="BUP228"/>
      <c r="BUQ228"/>
      <c r="BUR228"/>
      <c r="BUS228"/>
      <c r="BUT228"/>
      <c r="BUU228"/>
      <c r="BUV228"/>
      <c r="BUW228"/>
      <c r="BUX228"/>
      <c r="BUY228"/>
      <c r="BUZ228"/>
      <c r="BVA228"/>
      <c r="BVB228"/>
      <c r="BVC228"/>
      <c r="BVD228"/>
      <c r="BVE228"/>
      <c r="BVF228"/>
      <c r="BVG228"/>
      <c r="BVH228"/>
      <c r="BVI228"/>
      <c r="BVJ228"/>
      <c r="BVK228"/>
      <c r="BVL228"/>
      <c r="BVM228"/>
      <c r="BVN228"/>
      <c r="BVO228"/>
      <c r="BVP228"/>
      <c r="BVQ228"/>
      <c r="BVR228"/>
      <c r="BVS228"/>
      <c r="BVT228"/>
      <c r="BVU228"/>
      <c r="BVV228"/>
      <c r="BVW228"/>
      <c r="BVX228"/>
      <c r="BVY228"/>
      <c r="BVZ228"/>
      <c r="BWA228"/>
      <c r="BWB228"/>
      <c r="BWC228"/>
      <c r="BWD228"/>
      <c r="BWE228"/>
      <c r="BWF228"/>
      <c r="BWG228"/>
      <c r="BWH228"/>
      <c r="BWI228"/>
      <c r="BWJ228"/>
      <c r="BWK228"/>
      <c r="BWL228"/>
      <c r="BWM228"/>
      <c r="BWN228"/>
      <c r="BWO228"/>
      <c r="BWP228"/>
      <c r="BWQ228"/>
      <c r="BWR228"/>
      <c r="BWS228"/>
      <c r="BWT228"/>
      <c r="BWU228"/>
      <c r="BWV228"/>
      <c r="BWW228"/>
      <c r="BWX228"/>
      <c r="BWY228"/>
      <c r="BWZ228"/>
      <c r="BXA228"/>
      <c r="BXB228"/>
      <c r="BXC228"/>
      <c r="BXD228"/>
      <c r="BXE228"/>
      <c r="BXF228"/>
      <c r="BXG228"/>
      <c r="BXH228"/>
      <c r="BXI228"/>
      <c r="BXJ228"/>
      <c r="BXK228"/>
      <c r="BXL228"/>
      <c r="BXM228"/>
      <c r="BXN228"/>
      <c r="BXO228"/>
      <c r="BXP228"/>
      <c r="BXQ228"/>
      <c r="BXR228"/>
      <c r="BXS228"/>
      <c r="BXT228"/>
      <c r="BXU228"/>
      <c r="BXV228"/>
      <c r="BXW228"/>
      <c r="BXX228"/>
      <c r="BXY228"/>
      <c r="BXZ228"/>
      <c r="BYA228"/>
      <c r="BYB228"/>
      <c r="BYC228"/>
      <c r="BYD228"/>
      <c r="BYE228"/>
      <c r="BYF228"/>
      <c r="BYG228"/>
      <c r="BYH228"/>
      <c r="BYI228"/>
      <c r="BYJ228"/>
      <c r="BYK228"/>
      <c r="BYL228"/>
      <c r="BYM228"/>
      <c r="BYN228"/>
      <c r="BYO228"/>
      <c r="BYP228"/>
      <c r="BYQ228"/>
      <c r="BYR228"/>
      <c r="BYS228"/>
      <c r="BYT228"/>
      <c r="BYU228"/>
      <c r="BYV228"/>
      <c r="BYW228"/>
      <c r="BYX228"/>
      <c r="BYY228"/>
      <c r="BYZ228"/>
      <c r="BZA228"/>
      <c r="BZB228"/>
      <c r="BZC228"/>
      <c r="BZD228"/>
      <c r="BZE228"/>
      <c r="BZF228"/>
      <c r="BZG228"/>
      <c r="BZH228"/>
      <c r="BZI228"/>
      <c r="BZJ228"/>
      <c r="BZK228"/>
      <c r="BZL228"/>
      <c r="BZM228"/>
      <c r="BZN228"/>
      <c r="BZO228"/>
      <c r="BZP228"/>
      <c r="BZQ228"/>
      <c r="BZR228"/>
      <c r="BZS228"/>
      <c r="BZT228"/>
      <c r="BZU228"/>
      <c r="BZV228"/>
      <c r="BZW228"/>
      <c r="BZX228"/>
      <c r="BZY228"/>
      <c r="BZZ228"/>
      <c r="CAA228"/>
      <c r="CAB228"/>
      <c r="CAC228"/>
      <c r="CAD228"/>
      <c r="CAE228"/>
      <c r="CAF228"/>
      <c r="CAG228"/>
      <c r="CAH228"/>
      <c r="CAI228"/>
      <c r="CAJ228"/>
      <c r="CAK228"/>
      <c r="CAL228"/>
      <c r="CAM228"/>
      <c r="CAN228"/>
      <c r="CAO228"/>
      <c r="CAP228"/>
      <c r="CAQ228"/>
      <c r="CAR228"/>
      <c r="CAS228"/>
      <c r="CAT228"/>
      <c r="CAU228"/>
      <c r="CAV228"/>
      <c r="CAW228"/>
      <c r="CAX228"/>
      <c r="CAY228"/>
      <c r="CAZ228"/>
      <c r="CBA228"/>
      <c r="CBB228"/>
      <c r="CBC228"/>
      <c r="CBD228"/>
      <c r="CBE228"/>
      <c r="CBF228"/>
      <c r="CBG228"/>
      <c r="CBH228"/>
      <c r="CBI228"/>
      <c r="CBJ228"/>
      <c r="CBK228"/>
      <c r="CBL228"/>
      <c r="CBM228"/>
      <c r="CBN228"/>
      <c r="CBO228"/>
      <c r="CBP228"/>
      <c r="CBQ228"/>
      <c r="CBR228"/>
      <c r="CBS228"/>
      <c r="CBT228"/>
      <c r="CBU228"/>
      <c r="CBV228"/>
      <c r="CBW228"/>
      <c r="CBX228"/>
      <c r="CBY228"/>
      <c r="CBZ228"/>
      <c r="CCA228"/>
      <c r="CCB228"/>
      <c r="CCC228"/>
      <c r="CCD228"/>
      <c r="CCE228"/>
      <c r="CCF228"/>
      <c r="CCG228"/>
      <c r="CCH228"/>
      <c r="CCI228"/>
      <c r="CCJ228"/>
      <c r="CCK228"/>
      <c r="CCL228"/>
      <c r="CCM228"/>
      <c r="CCN228"/>
      <c r="CCO228"/>
      <c r="CCP228"/>
      <c r="CCQ228"/>
      <c r="CCR228"/>
      <c r="CCS228"/>
      <c r="CCT228"/>
      <c r="CCU228"/>
      <c r="CCV228"/>
      <c r="CCW228"/>
      <c r="CCX228"/>
      <c r="CCY228"/>
      <c r="CCZ228"/>
      <c r="CDA228"/>
      <c r="CDB228"/>
      <c r="CDC228"/>
      <c r="CDD228"/>
      <c r="CDE228"/>
      <c r="CDF228"/>
      <c r="CDG228"/>
      <c r="CDH228"/>
      <c r="CDI228"/>
      <c r="CDJ228"/>
      <c r="CDK228"/>
      <c r="CDL228"/>
      <c r="CDM228"/>
      <c r="CDN228"/>
      <c r="CDO228"/>
      <c r="CDP228"/>
      <c r="CDQ228"/>
      <c r="CDR228"/>
      <c r="CDS228"/>
      <c r="CDT228"/>
      <c r="CDU228"/>
      <c r="CDV228"/>
      <c r="CDW228"/>
      <c r="CDX228"/>
      <c r="CDY228"/>
      <c r="CDZ228"/>
      <c r="CEA228"/>
      <c r="CEB228"/>
      <c r="CEC228"/>
      <c r="CED228"/>
      <c r="CEE228"/>
      <c r="CEF228"/>
      <c r="CEG228"/>
      <c r="CEH228"/>
      <c r="CEI228"/>
      <c r="CEJ228"/>
      <c r="CEK228"/>
      <c r="CEL228"/>
      <c r="CEM228"/>
      <c r="CEN228"/>
      <c r="CEO228"/>
      <c r="CEP228"/>
      <c r="CEQ228"/>
      <c r="CER228"/>
      <c r="CES228"/>
      <c r="CET228"/>
      <c r="CEU228"/>
      <c r="CEV228"/>
      <c r="CEW228"/>
      <c r="CEX228"/>
      <c r="CEY228"/>
      <c r="CEZ228"/>
      <c r="CFA228"/>
      <c r="CFB228"/>
      <c r="CFC228"/>
      <c r="CFD228"/>
      <c r="CFE228"/>
      <c r="CFF228"/>
      <c r="CFG228"/>
      <c r="CFH228"/>
      <c r="CFI228"/>
      <c r="CFJ228"/>
      <c r="CFK228"/>
      <c r="CFL228"/>
      <c r="CFM228"/>
      <c r="CFN228"/>
      <c r="CFO228"/>
      <c r="CFP228"/>
      <c r="CFQ228"/>
      <c r="CFR228"/>
      <c r="CFS228"/>
      <c r="CFT228"/>
      <c r="CFU228"/>
      <c r="CFV228"/>
      <c r="CFW228"/>
      <c r="CFX228"/>
      <c r="CFY228"/>
      <c r="CFZ228"/>
      <c r="CGA228"/>
      <c r="CGB228"/>
      <c r="CGC228"/>
      <c r="CGD228"/>
      <c r="CGE228"/>
      <c r="CGF228"/>
      <c r="CGG228"/>
      <c r="CGH228"/>
      <c r="CGI228"/>
      <c r="CGJ228"/>
      <c r="CGK228"/>
      <c r="CGL228"/>
      <c r="CGM228"/>
      <c r="CGN228"/>
      <c r="CGO228"/>
      <c r="CGP228"/>
      <c r="CGQ228"/>
      <c r="CGR228"/>
      <c r="CGS228"/>
      <c r="CGT228"/>
      <c r="CGU228"/>
      <c r="CGV228"/>
      <c r="CGW228"/>
      <c r="CGX228"/>
      <c r="CGY228"/>
      <c r="CGZ228"/>
      <c r="CHA228"/>
      <c r="CHB228"/>
      <c r="CHC228"/>
      <c r="CHD228"/>
      <c r="CHE228"/>
      <c r="CHF228"/>
      <c r="CHG228"/>
      <c r="CHH228"/>
      <c r="CHI228"/>
      <c r="CHJ228"/>
      <c r="CHK228"/>
      <c r="CHL228"/>
      <c r="CHM228"/>
      <c r="CHN228"/>
      <c r="CHO228"/>
      <c r="CHP228"/>
      <c r="CHQ228"/>
      <c r="CHR228"/>
      <c r="CHS228"/>
      <c r="CHT228"/>
      <c r="CHU228"/>
      <c r="CHV228"/>
      <c r="CHW228"/>
      <c r="CHX228"/>
      <c r="CHY228"/>
      <c r="CHZ228"/>
      <c r="CIA228"/>
      <c r="CIB228"/>
      <c r="CIC228"/>
      <c r="CID228"/>
      <c r="CIE228"/>
      <c r="CIF228"/>
      <c r="CIG228"/>
      <c r="CIH228"/>
      <c r="CII228"/>
      <c r="CIJ228"/>
      <c r="CIK228"/>
      <c r="CIL228"/>
      <c r="CIM228"/>
      <c r="CIN228"/>
      <c r="CIO228"/>
      <c r="CIP228"/>
      <c r="CIQ228"/>
      <c r="CIR228"/>
      <c r="CIS228"/>
      <c r="CIT228"/>
      <c r="CIU228"/>
      <c r="CIV228"/>
      <c r="CIW228"/>
      <c r="CIX228"/>
      <c r="CIY228"/>
      <c r="CIZ228"/>
      <c r="CJA228"/>
      <c r="CJB228"/>
      <c r="CJC228"/>
      <c r="CJD228"/>
      <c r="CJE228"/>
      <c r="CJF228"/>
      <c r="CJG228"/>
      <c r="CJH228"/>
      <c r="CJI228"/>
      <c r="CJJ228"/>
      <c r="CJK228"/>
      <c r="CJL228"/>
      <c r="CJM228"/>
      <c r="CJN228"/>
      <c r="CJO228"/>
      <c r="CJP228"/>
      <c r="CJQ228"/>
      <c r="CJR228"/>
      <c r="CJS228"/>
      <c r="CJT228"/>
      <c r="CJU228"/>
      <c r="CJV228"/>
      <c r="CJW228"/>
      <c r="CJX228"/>
      <c r="CJY228"/>
      <c r="CJZ228"/>
      <c r="CKA228"/>
      <c r="CKB228"/>
      <c r="CKC228"/>
      <c r="CKD228"/>
      <c r="CKE228"/>
      <c r="CKF228"/>
      <c r="CKG228"/>
      <c r="CKH228"/>
      <c r="CKI228"/>
      <c r="CKJ228"/>
      <c r="CKK228"/>
      <c r="CKL228"/>
      <c r="CKM228"/>
      <c r="CKN228"/>
      <c r="CKO228"/>
      <c r="CKP228"/>
      <c r="CKQ228"/>
      <c r="CKR228"/>
      <c r="CKS228"/>
      <c r="CKT228"/>
      <c r="CKU228"/>
      <c r="CKV228"/>
      <c r="CKW228"/>
      <c r="CKX228"/>
      <c r="CKY228"/>
      <c r="CKZ228"/>
      <c r="CLA228"/>
      <c r="CLB228"/>
      <c r="CLC228"/>
      <c r="CLD228"/>
      <c r="CLE228"/>
      <c r="CLF228"/>
      <c r="CLG228"/>
      <c r="CLH228"/>
      <c r="CLI228"/>
      <c r="CLJ228"/>
      <c r="CLK228"/>
      <c r="CLL228"/>
      <c r="CLM228"/>
      <c r="CLN228"/>
      <c r="CLO228"/>
      <c r="CLP228"/>
      <c r="CLQ228"/>
      <c r="CLR228"/>
      <c r="CLS228"/>
      <c r="CLT228"/>
      <c r="CLU228"/>
      <c r="CLV228"/>
      <c r="CLW228"/>
      <c r="CLX228"/>
      <c r="CLY228"/>
      <c r="CLZ228"/>
      <c r="CMA228"/>
      <c r="CMB228"/>
      <c r="CMC228"/>
      <c r="CMD228"/>
      <c r="CME228"/>
      <c r="CMF228"/>
      <c r="CMG228"/>
      <c r="CMH228"/>
      <c r="CMI228"/>
      <c r="CMJ228"/>
      <c r="CMK228"/>
      <c r="CML228"/>
      <c r="CMM228"/>
      <c r="CMN228"/>
      <c r="CMO228"/>
      <c r="CMP228"/>
      <c r="CMQ228"/>
      <c r="CMR228"/>
      <c r="CMS228"/>
      <c r="CMT228"/>
      <c r="CMU228"/>
      <c r="CMV228"/>
      <c r="CMW228"/>
      <c r="CMX228"/>
      <c r="CMY228"/>
      <c r="CMZ228"/>
      <c r="CNA228"/>
      <c r="CNB228"/>
      <c r="CNC228"/>
      <c r="CND228"/>
      <c r="CNE228"/>
      <c r="CNF228"/>
      <c r="CNG228"/>
      <c r="CNH228"/>
      <c r="CNI228"/>
      <c r="CNJ228"/>
      <c r="CNK228"/>
      <c r="CNL228"/>
      <c r="CNM228"/>
      <c r="CNN228"/>
      <c r="CNO228"/>
      <c r="CNP228"/>
      <c r="CNQ228"/>
      <c r="CNR228"/>
      <c r="CNS228"/>
      <c r="CNT228"/>
      <c r="CNU228"/>
      <c r="CNV228"/>
      <c r="CNW228"/>
      <c r="CNX228"/>
      <c r="CNY228"/>
      <c r="CNZ228"/>
      <c r="COA228"/>
      <c r="COB228"/>
      <c r="COC228"/>
      <c r="COD228"/>
      <c r="COE228"/>
      <c r="COF228"/>
      <c r="COG228"/>
      <c r="COH228"/>
      <c r="COI228"/>
      <c r="COJ228"/>
      <c r="COK228"/>
      <c r="COL228"/>
      <c r="COM228"/>
      <c r="CON228"/>
      <c r="COO228"/>
      <c r="COP228"/>
      <c r="COQ228"/>
      <c r="COR228"/>
      <c r="COS228"/>
      <c r="COT228"/>
      <c r="COU228"/>
      <c r="COV228"/>
      <c r="COW228"/>
      <c r="COX228"/>
      <c r="COY228"/>
      <c r="COZ228"/>
      <c r="CPA228"/>
      <c r="CPB228"/>
      <c r="CPC228"/>
      <c r="CPD228"/>
      <c r="CPE228"/>
      <c r="CPF228"/>
      <c r="CPG228"/>
      <c r="CPH228"/>
      <c r="CPI228"/>
      <c r="CPJ228"/>
      <c r="CPK228"/>
      <c r="CPL228"/>
      <c r="CPM228"/>
      <c r="CPN228"/>
      <c r="CPO228"/>
      <c r="CPP228"/>
      <c r="CPQ228"/>
      <c r="CPR228"/>
      <c r="CPS228"/>
      <c r="CPT228"/>
      <c r="CPU228"/>
      <c r="CPV228"/>
      <c r="CPW228"/>
      <c r="CPX228"/>
      <c r="CPY228"/>
      <c r="CPZ228"/>
      <c r="CQA228"/>
      <c r="CQB228"/>
      <c r="CQC228"/>
      <c r="CQD228"/>
      <c r="CQE228"/>
      <c r="CQF228"/>
      <c r="CQG228"/>
      <c r="CQH228"/>
      <c r="CQI228"/>
      <c r="CQJ228"/>
      <c r="CQK228"/>
      <c r="CQL228"/>
      <c r="CQM228"/>
      <c r="CQN228"/>
      <c r="CQO228"/>
      <c r="CQP228"/>
      <c r="CQQ228"/>
      <c r="CQR228"/>
      <c r="CQS228"/>
      <c r="CQT228"/>
      <c r="CQU228"/>
      <c r="CQV228"/>
      <c r="CQW228"/>
      <c r="CQX228"/>
      <c r="CQY228"/>
      <c r="CQZ228"/>
      <c r="CRA228"/>
      <c r="CRB228"/>
      <c r="CRC228"/>
      <c r="CRD228"/>
      <c r="CRE228"/>
      <c r="CRF228"/>
      <c r="CRG228"/>
      <c r="CRH228"/>
      <c r="CRI228"/>
      <c r="CRJ228"/>
      <c r="CRK228"/>
      <c r="CRL228"/>
      <c r="CRM228"/>
      <c r="CRN228"/>
      <c r="CRO228"/>
      <c r="CRP228"/>
      <c r="CRQ228"/>
      <c r="CRR228"/>
      <c r="CRS228"/>
      <c r="CRT228"/>
      <c r="CRU228"/>
      <c r="CRV228"/>
      <c r="CRW228"/>
      <c r="CRX228"/>
      <c r="CRY228"/>
      <c r="CRZ228"/>
      <c r="CSA228"/>
      <c r="CSB228"/>
      <c r="CSC228"/>
      <c r="CSD228"/>
      <c r="CSE228"/>
      <c r="CSF228"/>
      <c r="CSG228"/>
      <c r="CSH228"/>
      <c r="CSI228"/>
      <c r="CSJ228"/>
      <c r="CSK228"/>
      <c r="CSL228"/>
      <c r="CSM228"/>
      <c r="CSN228"/>
      <c r="CSO228"/>
      <c r="CSP228"/>
      <c r="CSQ228"/>
      <c r="CSR228"/>
      <c r="CSS228"/>
      <c r="CST228"/>
      <c r="CSU228"/>
      <c r="CSV228"/>
      <c r="CSW228"/>
      <c r="CSX228"/>
      <c r="CSY228"/>
      <c r="CSZ228"/>
      <c r="CTA228"/>
      <c r="CTB228"/>
      <c r="CTC228"/>
      <c r="CTD228"/>
      <c r="CTE228"/>
      <c r="CTF228"/>
      <c r="CTG228"/>
      <c r="CTH228"/>
      <c r="CTI228"/>
      <c r="CTJ228"/>
      <c r="CTK228"/>
      <c r="CTL228"/>
      <c r="CTM228"/>
      <c r="CTN228"/>
      <c r="CTO228"/>
      <c r="CTP228"/>
      <c r="CTQ228"/>
      <c r="CTR228"/>
      <c r="CTS228"/>
      <c r="CTT228"/>
      <c r="CTU228"/>
      <c r="CTV228"/>
      <c r="CTW228"/>
      <c r="CTX228"/>
      <c r="CTY228"/>
      <c r="CTZ228"/>
      <c r="CUA228"/>
      <c r="CUB228"/>
      <c r="CUC228"/>
      <c r="CUD228"/>
      <c r="CUE228"/>
      <c r="CUF228"/>
      <c r="CUG228"/>
      <c r="CUH228"/>
      <c r="CUI228"/>
      <c r="CUJ228"/>
      <c r="CUK228"/>
      <c r="CUL228"/>
      <c r="CUM228"/>
      <c r="CUN228"/>
      <c r="CUO228"/>
      <c r="CUP228"/>
      <c r="CUQ228"/>
      <c r="CUR228"/>
      <c r="CUS228"/>
      <c r="CUT228"/>
      <c r="CUU228"/>
      <c r="CUV228"/>
      <c r="CUW228"/>
      <c r="CUX228"/>
      <c r="CUY228"/>
      <c r="CUZ228"/>
      <c r="CVA228"/>
      <c r="CVB228"/>
      <c r="CVC228"/>
      <c r="CVD228"/>
      <c r="CVE228"/>
      <c r="CVF228"/>
      <c r="CVG228"/>
      <c r="CVH228"/>
      <c r="CVI228"/>
      <c r="CVJ228"/>
      <c r="CVK228"/>
      <c r="CVL228"/>
      <c r="CVM228"/>
      <c r="CVN228"/>
      <c r="CVO228"/>
      <c r="CVP228"/>
      <c r="CVQ228"/>
      <c r="CVR228"/>
      <c r="CVS228"/>
      <c r="CVT228"/>
      <c r="CVU228"/>
      <c r="CVV228"/>
      <c r="CVW228"/>
      <c r="CVX228"/>
      <c r="CVY228"/>
      <c r="CVZ228"/>
      <c r="CWA228"/>
      <c r="CWB228"/>
      <c r="CWC228"/>
      <c r="CWD228"/>
      <c r="CWE228"/>
      <c r="CWF228"/>
      <c r="CWG228"/>
      <c r="CWH228"/>
      <c r="CWI228"/>
      <c r="CWJ228"/>
      <c r="CWK228"/>
      <c r="CWL228"/>
      <c r="CWM228"/>
      <c r="CWN228"/>
      <c r="CWO228"/>
      <c r="CWP228"/>
      <c r="CWQ228"/>
      <c r="CWR228"/>
      <c r="CWS228"/>
      <c r="CWT228"/>
      <c r="CWU228"/>
      <c r="CWV228"/>
      <c r="CWW228"/>
      <c r="CWX228"/>
      <c r="CWY228"/>
      <c r="CWZ228"/>
      <c r="CXA228"/>
      <c r="CXB228"/>
      <c r="CXC228"/>
      <c r="CXD228"/>
      <c r="CXE228"/>
      <c r="CXF228"/>
      <c r="CXG228"/>
      <c r="CXH228"/>
      <c r="CXI228"/>
      <c r="CXJ228"/>
      <c r="CXK228"/>
      <c r="CXL228"/>
      <c r="CXM228"/>
      <c r="CXN228"/>
      <c r="CXO228"/>
      <c r="CXP228"/>
      <c r="CXQ228"/>
      <c r="CXR228"/>
      <c r="CXS228"/>
      <c r="CXT228"/>
      <c r="CXU228"/>
      <c r="CXV228"/>
      <c r="CXW228"/>
      <c r="CXX228"/>
      <c r="CXY228"/>
      <c r="CXZ228"/>
      <c r="CYA228"/>
      <c r="CYB228"/>
      <c r="CYC228"/>
      <c r="CYD228"/>
      <c r="CYE228"/>
      <c r="CYF228"/>
      <c r="CYG228"/>
      <c r="CYH228"/>
      <c r="CYI228"/>
      <c r="CYJ228"/>
      <c r="CYK228"/>
      <c r="CYL228"/>
      <c r="CYM228"/>
      <c r="CYN228"/>
      <c r="CYO228"/>
      <c r="CYP228"/>
      <c r="CYQ228"/>
      <c r="CYR228"/>
      <c r="CYS228"/>
      <c r="CYT228"/>
      <c r="CYU228"/>
      <c r="CYV228"/>
      <c r="CYW228"/>
      <c r="CYX228"/>
      <c r="CYY228"/>
      <c r="CYZ228"/>
      <c r="CZA228"/>
      <c r="CZB228"/>
      <c r="CZC228"/>
      <c r="CZD228"/>
      <c r="CZE228"/>
      <c r="CZF228"/>
      <c r="CZG228"/>
      <c r="CZH228"/>
      <c r="CZI228"/>
      <c r="CZJ228"/>
      <c r="CZK228"/>
      <c r="CZL228"/>
      <c r="CZM228"/>
      <c r="CZN228"/>
      <c r="CZO228"/>
      <c r="CZP228"/>
      <c r="CZQ228"/>
      <c r="CZR228"/>
      <c r="CZS228"/>
      <c r="CZT228"/>
      <c r="CZU228"/>
      <c r="CZV228"/>
      <c r="CZW228"/>
      <c r="CZX228"/>
      <c r="CZY228"/>
      <c r="CZZ228"/>
      <c r="DAA228"/>
      <c r="DAB228"/>
      <c r="DAC228"/>
      <c r="DAD228"/>
      <c r="DAE228"/>
      <c r="DAF228"/>
      <c r="DAG228"/>
      <c r="DAH228"/>
      <c r="DAI228"/>
      <c r="DAJ228"/>
      <c r="DAK228"/>
      <c r="DAL228"/>
      <c r="DAM228"/>
      <c r="DAN228"/>
      <c r="DAO228"/>
      <c r="DAP228"/>
      <c r="DAQ228"/>
      <c r="DAR228"/>
      <c r="DAS228"/>
      <c r="DAT228"/>
      <c r="DAU228"/>
      <c r="DAV228"/>
      <c r="DAW228"/>
      <c r="DAX228"/>
      <c r="DAY228"/>
      <c r="DAZ228"/>
      <c r="DBA228"/>
      <c r="DBB228"/>
      <c r="DBC228"/>
      <c r="DBD228"/>
      <c r="DBE228"/>
      <c r="DBF228"/>
      <c r="DBG228"/>
      <c r="DBH228"/>
      <c r="DBI228"/>
      <c r="DBJ228"/>
      <c r="DBK228"/>
      <c r="DBL228"/>
      <c r="DBM228"/>
      <c r="DBN228"/>
      <c r="DBO228"/>
      <c r="DBP228"/>
      <c r="DBQ228"/>
      <c r="DBR228"/>
      <c r="DBS228"/>
      <c r="DBT228"/>
      <c r="DBU228"/>
      <c r="DBV228"/>
      <c r="DBW228"/>
      <c r="DBX228"/>
      <c r="DBY228"/>
      <c r="DBZ228"/>
      <c r="DCA228"/>
      <c r="DCB228"/>
      <c r="DCC228"/>
      <c r="DCD228"/>
      <c r="DCE228"/>
      <c r="DCF228"/>
      <c r="DCG228"/>
      <c r="DCH228"/>
      <c r="DCI228"/>
      <c r="DCJ228"/>
      <c r="DCK228"/>
      <c r="DCL228"/>
      <c r="DCM228"/>
      <c r="DCN228"/>
      <c r="DCO228"/>
      <c r="DCP228"/>
      <c r="DCQ228"/>
      <c r="DCR228"/>
      <c r="DCS228"/>
      <c r="DCT228"/>
      <c r="DCU228"/>
      <c r="DCV228"/>
      <c r="DCW228"/>
      <c r="DCX228"/>
      <c r="DCY228"/>
      <c r="DCZ228"/>
      <c r="DDA228"/>
      <c r="DDB228"/>
      <c r="DDC228"/>
      <c r="DDD228"/>
      <c r="DDE228"/>
      <c r="DDF228"/>
      <c r="DDG228"/>
      <c r="DDH228"/>
      <c r="DDI228"/>
      <c r="DDJ228"/>
      <c r="DDK228"/>
      <c r="DDL228"/>
      <c r="DDM228"/>
      <c r="DDN228"/>
      <c r="DDO228"/>
      <c r="DDP228"/>
      <c r="DDQ228"/>
      <c r="DDR228"/>
      <c r="DDS228"/>
      <c r="DDT228"/>
      <c r="DDU228"/>
      <c r="DDV228"/>
      <c r="DDW228"/>
      <c r="DDX228"/>
      <c r="DDY228"/>
      <c r="DDZ228"/>
      <c r="DEA228"/>
      <c r="DEB228"/>
      <c r="DEC228"/>
      <c r="DED228"/>
      <c r="DEE228"/>
      <c r="DEF228"/>
      <c r="DEG228"/>
      <c r="DEH228"/>
      <c r="DEI228"/>
      <c r="DEJ228"/>
      <c r="DEK228"/>
      <c r="DEL228"/>
      <c r="DEM228"/>
      <c r="DEN228"/>
      <c r="DEO228"/>
      <c r="DEP228"/>
      <c r="DEQ228"/>
      <c r="DER228"/>
      <c r="DES228"/>
      <c r="DET228"/>
      <c r="DEU228"/>
      <c r="DEV228"/>
      <c r="DEW228"/>
      <c r="DEX228"/>
      <c r="DEY228"/>
      <c r="DEZ228"/>
      <c r="DFA228"/>
      <c r="DFB228"/>
      <c r="DFC228"/>
      <c r="DFD228"/>
      <c r="DFE228"/>
      <c r="DFF228"/>
      <c r="DFG228"/>
      <c r="DFH228"/>
      <c r="DFI228"/>
      <c r="DFJ228"/>
      <c r="DFK228"/>
      <c r="DFL228"/>
      <c r="DFM228"/>
      <c r="DFN228"/>
      <c r="DFO228"/>
      <c r="DFP228"/>
      <c r="DFQ228"/>
      <c r="DFR228"/>
      <c r="DFS228"/>
      <c r="DFT228"/>
      <c r="DFU228"/>
      <c r="DFV228"/>
      <c r="DFW228"/>
      <c r="DFX228"/>
      <c r="DFY228"/>
      <c r="DFZ228"/>
      <c r="DGA228"/>
      <c r="DGB228"/>
      <c r="DGC228"/>
      <c r="DGD228"/>
      <c r="DGE228"/>
      <c r="DGF228"/>
      <c r="DGG228"/>
      <c r="DGH228"/>
      <c r="DGI228"/>
      <c r="DGJ228"/>
      <c r="DGK228"/>
      <c r="DGL228"/>
      <c r="DGM228"/>
      <c r="DGN228"/>
      <c r="DGO228"/>
      <c r="DGP228"/>
      <c r="DGQ228"/>
      <c r="DGR228"/>
      <c r="DGS228"/>
      <c r="DGT228"/>
      <c r="DGU228"/>
      <c r="DGV228"/>
      <c r="DGW228"/>
      <c r="DGX228"/>
      <c r="DGY228"/>
      <c r="DGZ228"/>
      <c r="DHA228"/>
      <c r="DHB228"/>
      <c r="DHC228"/>
      <c r="DHD228"/>
      <c r="DHE228"/>
      <c r="DHF228"/>
      <c r="DHG228"/>
      <c r="DHH228"/>
      <c r="DHI228"/>
      <c r="DHJ228"/>
      <c r="DHK228"/>
      <c r="DHL228"/>
      <c r="DHM228"/>
      <c r="DHN228"/>
      <c r="DHO228"/>
      <c r="DHP228"/>
      <c r="DHQ228"/>
      <c r="DHR228"/>
      <c r="DHS228"/>
      <c r="DHT228"/>
      <c r="DHU228"/>
      <c r="DHV228"/>
      <c r="DHW228"/>
      <c r="DHX228"/>
      <c r="DHY228"/>
      <c r="DHZ228"/>
      <c r="DIA228"/>
      <c r="DIB228"/>
      <c r="DIC228"/>
      <c r="DID228"/>
      <c r="DIE228"/>
      <c r="DIF228"/>
      <c r="DIG228"/>
      <c r="DIH228"/>
      <c r="DII228"/>
      <c r="DIJ228"/>
      <c r="DIK228"/>
      <c r="DIL228"/>
      <c r="DIM228"/>
      <c r="DIN228"/>
      <c r="DIO228"/>
      <c r="DIP228"/>
      <c r="DIQ228"/>
      <c r="DIR228"/>
      <c r="DIS228"/>
      <c r="DIT228"/>
      <c r="DIU228"/>
      <c r="DIV228"/>
      <c r="DIW228"/>
      <c r="DIX228"/>
      <c r="DIY228"/>
      <c r="DIZ228"/>
      <c r="DJA228"/>
      <c r="DJB228"/>
      <c r="DJC228"/>
      <c r="DJD228"/>
      <c r="DJE228"/>
      <c r="DJF228"/>
      <c r="DJG228"/>
      <c r="DJH228"/>
      <c r="DJI228"/>
      <c r="DJJ228"/>
      <c r="DJK228"/>
      <c r="DJL228"/>
      <c r="DJM228"/>
      <c r="DJN228"/>
      <c r="DJO228"/>
      <c r="DJP228"/>
      <c r="DJQ228"/>
      <c r="DJR228"/>
      <c r="DJS228"/>
      <c r="DJT228"/>
      <c r="DJU228"/>
      <c r="DJV228"/>
      <c r="DJW228"/>
      <c r="DJX228"/>
      <c r="DJY228"/>
      <c r="DJZ228"/>
      <c r="DKA228"/>
      <c r="DKB228"/>
      <c r="DKC228"/>
      <c r="DKD228"/>
      <c r="DKE228"/>
      <c r="DKF228"/>
      <c r="DKG228"/>
      <c r="DKH228"/>
      <c r="DKI228"/>
      <c r="DKJ228"/>
      <c r="DKK228"/>
      <c r="DKL228"/>
      <c r="DKM228"/>
      <c r="DKN228"/>
      <c r="DKO228"/>
      <c r="DKP228"/>
      <c r="DKQ228"/>
      <c r="DKR228"/>
      <c r="DKS228"/>
      <c r="DKT228"/>
      <c r="DKU228"/>
      <c r="DKV228"/>
      <c r="DKW228"/>
      <c r="DKX228"/>
      <c r="DKY228"/>
      <c r="DKZ228"/>
      <c r="DLA228"/>
      <c r="DLB228"/>
      <c r="DLC228"/>
      <c r="DLD228"/>
      <c r="DLE228"/>
      <c r="DLF228"/>
      <c r="DLG228"/>
      <c r="DLH228"/>
      <c r="DLI228"/>
      <c r="DLJ228"/>
      <c r="DLK228"/>
      <c r="DLL228"/>
      <c r="DLM228"/>
      <c r="DLN228"/>
      <c r="DLO228"/>
      <c r="DLP228"/>
      <c r="DLQ228"/>
      <c r="DLR228"/>
      <c r="DLS228"/>
      <c r="DLT228"/>
      <c r="DLU228"/>
      <c r="DLV228"/>
      <c r="DLW228"/>
      <c r="DLX228"/>
      <c r="DLY228"/>
      <c r="DLZ228"/>
      <c r="DMA228"/>
      <c r="DMB228"/>
      <c r="DMC228"/>
      <c r="DMD228"/>
      <c r="DME228"/>
      <c r="DMF228"/>
      <c r="DMG228"/>
      <c r="DMH228"/>
      <c r="DMI228"/>
      <c r="DMJ228"/>
      <c r="DMK228"/>
      <c r="DML228"/>
      <c r="DMM228"/>
      <c r="DMN228"/>
      <c r="DMO228"/>
      <c r="DMP228"/>
      <c r="DMQ228"/>
      <c r="DMR228"/>
      <c r="DMS228"/>
      <c r="DMT228"/>
      <c r="DMU228"/>
      <c r="DMV228"/>
      <c r="DMW228"/>
      <c r="DMX228"/>
      <c r="DMY228"/>
      <c r="DMZ228"/>
      <c r="DNA228"/>
      <c r="DNB228"/>
      <c r="DNC228"/>
      <c r="DND228"/>
      <c r="DNE228"/>
      <c r="DNF228"/>
      <c r="DNG228"/>
      <c r="DNH228"/>
      <c r="DNI228"/>
      <c r="DNJ228"/>
      <c r="DNK228"/>
      <c r="DNL228"/>
      <c r="DNM228"/>
      <c r="DNN228"/>
      <c r="DNO228"/>
      <c r="DNP228"/>
      <c r="DNQ228"/>
      <c r="DNR228"/>
      <c r="DNS228"/>
      <c r="DNT228"/>
      <c r="DNU228"/>
      <c r="DNV228"/>
      <c r="DNW228"/>
      <c r="DNX228"/>
      <c r="DNY228"/>
      <c r="DNZ228"/>
      <c r="DOA228"/>
      <c r="DOB228"/>
      <c r="DOC228"/>
      <c r="DOD228"/>
      <c r="DOE228"/>
      <c r="DOF228"/>
      <c r="DOG228"/>
      <c r="DOH228"/>
      <c r="DOI228"/>
      <c r="DOJ228"/>
      <c r="DOK228"/>
      <c r="DOL228"/>
      <c r="DOM228"/>
      <c r="DON228"/>
      <c r="DOO228"/>
      <c r="DOP228"/>
      <c r="DOQ228"/>
      <c r="DOR228"/>
      <c r="DOS228"/>
      <c r="DOT228"/>
      <c r="DOU228"/>
      <c r="DOV228"/>
      <c r="DOW228"/>
      <c r="DOX228"/>
      <c r="DOY228"/>
      <c r="DOZ228"/>
      <c r="DPA228"/>
      <c r="DPB228"/>
      <c r="DPC228"/>
      <c r="DPD228"/>
      <c r="DPE228"/>
      <c r="DPF228"/>
      <c r="DPG228"/>
      <c r="DPH228"/>
      <c r="DPI228"/>
      <c r="DPJ228"/>
      <c r="DPK228"/>
      <c r="DPL228"/>
      <c r="DPM228"/>
      <c r="DPN228"/>
      <c r="DPO228"/>
      <c r="DPP228"/>
      <c r="DPQ228"/>
      <c r="DPR228"/>
      <c r="DPS228"/>
      <c r="DPT228"/>
      <c r="DPU228"/>
      <c r="DPV228"/>
      <c r="DPW228"/>
      <c r="DPX228"/>
      <c r="DPY228"/>
      <c r="DPZ228"/>
      <c r="DQA228"/>
      <c r="DQB228"/>
      <c r="DQC228"/>
      <c r="DQD228"/>
      <c r="DQE228"/>
      <c r="DQF228"/>
      <c r="DQG228"/>
      <c r="DQH228"/>
      <c r="DQI228"/>
      <c r="DQJ228"/>
      <c r="DQK228"/>
      <c r="DQL228"/>
      <c r="DQM228"/>
      <c r="DQN228"/>
      <c r="DQO228"/>
      <c r="DQP228"/>
      <c r="DQQ228"/>
      <c r="DQR228"/>
      <c r="DQS228"/>
      <c r="DQT228"/>
      <c r="DQU228"/>
      <c r="DQV228"/>
      <c r="DQW228"/>
      <c r="DQX228"/>
      <c r="DQY228"/>
      <c r="DQZ228"/>
      <c r="DRA228"/>
      <c r="DRB228"/>
      <c r="DRC228"/>
      <c r="DRD228"/>
      <c r="DRE228"/>
      <c r="DRF228"/>
      <c r="DRG228"/>
      <c r="DRH228"/>
      <c r="DRI228"/>
      <c r="DRJ228"/>
      <c r="DRK228"/>
      <c r="DRL228"/>
      <c r="DRM228"/>
      <c r="DRN228"/>
      <c r="DRO228"/>
      <c r="DRP228"/>
      <c r="DRQ228"/>
      <c r="DRR228"/>
      <c r="DRS228"/>
      <c r="DRT228"/>
      <c r="DRU228"/>
      <c r="DRV228"/>
      <c r="DRW228"/>
      <c r="DRX228"/>
      <c r="DRY228"/>
      <c r="DRZ228"/>
      <c r="DSA228"/>
      <c r="DSB228"/>
      <c r="DSC228"/>
      <c r="DSD228"/>
      <c r="DSE228"/>
      <c r="DSF228"/>
      <c r="DSG228"/>
      <c r="DSH228"/>
      <c r="DSI228"/>
      <c r="DSJ228"/>
      <c r="DSK228"/>
      <c r="DSL228"/>
      <c r="DSM228"/>
      <c r="DSN228"/>
      <c r="DSO228"/>
      <c r="DSP228"/>
      <c r="DSQ228"/>
      <c r="DSR228"/>
      <c r="DSS228"/>
      <c r="DST228"/>
      <c r="DSU228"/>
      <c r="DSV228"/>
      <c r="DSW228"/>
      <c r="DSX228"/>
      <c r="DSY228"/>
      <c r="DSZ228"/>
      <c r="DTA228"/>
      <c r="DTB228"/>
      <c r="DTC228"/>
      <c r="DTD228"/>
      <c r="DTE228"/>
      <c r="DTF228"/>
      <c r="DTG228"/>
      <c r="DTH228"/>
      <c r="DTI228"/>
      <c r="DTJ228"/>
      <c r="DTK228"/>
      <c r="DTL228"/>
      <c r="DTM228"/>
      <c r="DTN228"/>
      <c r="DTO228"/>
      <c r="DTP228"/>
      <c r="DTQ228"/>
      <c r="DTR228"/>
      <c r="DTS228"/>
      <c r="DTT228"/>
      <c r="DTU228"/>
      <c r="DTV228"/>
      <c r="DTW228"/>
      <c r="DTX228"/>
      <c r="DTY228"/>
      <c r="DTZ228"/>
      <c r="DUA228"/>
      <c r="DUB228"/>
      <c r="DUC228"/>
      <c r="DUD228"/>
      <c r="DUE228"/>
      <c r="DUF228"/>
      <c r="DUG228"/>
      <c r="DUH228"/>
      <c r="DUI228"/>
      <c r="DUJ228"/>
      <c r="DUK228"/>
      <c r="DUL228"/>
      <c r="DUM228"/>
      <c r="DUN228"/>
      <c r="DUO228"/>
      <c r="DUP228"/>
      <c r="DUQ228"/>
      <c r="DUR228"/>
      <c r="DUS228"/>
      <c r="DUT228"/>
      <c r="DUU228"/>
      <c r="DUV228"/>
      <c r="DUW228"/>
      <c r="DUX228"/>
      <c r="DUY228"/>
      <c r="DUZ228"/>
      <c r="DVA228"/>
      <c r="DVB228"/>
      <c r="DVC228"/>
      <c r="DVD228"/>
      <c r="DVE228"/>
      <c r="DVF228"/>
      <c r="DVG228"/>
      <c r="DVH228"/>
      <c r="DVI228"/>
      <c r="DVJ228"/>
      <c r="DVK228"/>
      <c r="DVL228"/>
      <c r="DVM228"/>
      <c r="DVN228"/>
      <c r="DVO228"/>
      <c r="DVP228"/>
      <c r="DVQ228"/>
      <c r="DVR228"/>
      <c r="DVS228"/>
      <c r="DVT228"/>
      <c r="DVU228"/>
      <c r="DVV228"/>
      <c r="DVW228"/>
      <c r="DVX228"/>
      <c r="DVY228"/>
      <c r="DVZ228"/>
      <c r="DWA228"/>
      <c r="DWB228"/>
      <c r="DWC228"/>
      <c r="DWD228"/>
      <c r="DWE228"/>
      <c r="DWF228"/>
      <c r="DWG228"/>
      <c r="DWH228"/>
      <c r="DWI228"/>
      <c r="DWJ228"/>
      <c r="DWK228"/>
      <c r="DWL228"/>
      <c r="DWM228"/>
      <c r="DWN228"/>
      <c r="DWO228"/>
      <c r="DWP228"/>
      <c r="DWQ228"/>
      <c r="DWR228"/>
      <c r="DWS228"/>
      <c r="DWT228"/>
      <c r="DWU228"/>
      <c r="DWV228"/>
      <c r="DWW228"/>
      <c r="DWX228"/>
      <c r="DWY228"/>
      <c r="DWZ228"/>
      <c r="DXA228"/>
      <c r="DXB228"/>
      <c r="DXC228"/>
      <c r="DXD228"/>
      <c r="DXE228"/>
      <c r="DXF228"/>
      <c r="DXG228"/>
      <c r="DXH228"/>
      <c r="DXI228"/>
      <c r="DXJ228"/>
      <c r="DXK228"/>
      <c r="DXL228"/>
      <c r="DXM228"/>
      <c r="DXN228"/>
      <c r="DXO228"/>
      <c r="DXP228"/>
      <c r="DXQ228"/>
      <c r="DXR228"/>
      <c r="DXS228"/>
      <c r="DXT228"/>
      <c r="DXU228"/>
      <c r="DXV228"/>
      <c r="DXW228"/>
      <c r="DXX228"/>
      <c r="DXY228"/>
      <c r="DXZ228"/>
      <c r="DYA228"/>
      <c r="DYB228"/>
      <c r="DYC228"/>
      <c r="DYD228"/>
      <c r="DYE228"/>
      <c r="DYF228"/>
      <c r="DYG228"/>
      <c r="DYH228"/>
      <c r="DYI228"/>
      <c r="DYJ228"/>
      <c r="DYK228"/>
      <c r="DYL228"/>
      <c r="DYM228"/>
      <c r="DYN228"/>
      <c r="DYO228"/>
      <c r="DYP228"/>
      <c r="DYQ228"/>
      <c r="DYR228"/>
      <c r="DYS228"/>
      <c r="DYT228"/>
      <c r="DYU228"/>
      <c r="DYV228"/>
      <c r="DYW228"/>
      <c r="DYX228"/>
      <c r="DYY228"/>
      <c r="DYZ228"/>
      <c r="DZA228"/>
      <c r="DZB228"/>
      <c r="DZC228"/>
      <c r="DZD228"/>
      <c r="DZE228"/>
      <c r="DZF228"/>
      <c r="DZG228"/>
      <c r="DZH228"/>
      <c r="DZI228"/>
      <c r="DZJ228"/>
      <c r="DZK228"/>
      <c r="DZL228"/>
      <c r="DZM228"/>
      <c r="DZN228"/>
      <c r="DZO228"/>
      <c r="DZP228"/>
      <c r="DZQ228"/>
      <c r="DZR228"/>
      <c r="DZS228"/>
      <c r="DZT228"/>
      <c r="DZU228"/>
      <c r="DZV228"/>
      <c r="DZW228"/>
      <c r="DZX228"/>
      <c r="DZY228"/>
      <c r="DZZ228"/>
      <c r="EAA228"/>
      <c r="EAB228"/>
      <c r="EAC228"/>
      <c r="EAD228"/>
      <c r="EAE228"/>
      <c r="EAF228"/>
      <c r="EAG228"/>
      <c r="EAH228"/>
      <c r="EAI228"/>
      <c r="EAJ228"/>
      <c r="EAK228"/>
      <c r="EAL228"/>
      <c r="EAM228"/>
      <c r="EAN228"/>
      <c r="EAO228"/>
      <c r="EAP228"/>
      <c r="EAQ228"/>
      <c r="EAR228"/>
      <c r="EAS228"/>
      <c r="EAT228"/>
      <c r="EAU228"/>
      <c r="EAV228"/>
      <c r="EAW228"/>
      <c r="EAX228"/>
      <c r="EAY228"/>
      <c r="EAZ228"/>
      <c r="EBA228"/>
      <c r="EBB228"/>
      <c r="EBC228"/>
      <c r="EBD228"/>
      <c r="EBE228"/>
      <c r="EBF228"/>
      <c r="EBG228"/>
      <c r="EBH228"/>
      <c r="EBI228"/>
      <c r="EBJ228"/>
      <c r="EBK228"/>
      <c r="EBL228"/>
      <c r="EBM228"/>
      <c r="EBN228"/>
      <c r="EBO228"/>
      <c r="EBP228"/>
      <c r="EBQ228"/>
      <c r="EBR228"/>
      <c r="EBS228"/>
      <c r="EBT228"/>
      <c r="EBU228"/>
      <c r="EBV228"/>
      <c r="EBW228"/>
      <c r="EBX228"/>
      <c r="EBY228"/>
      <c r="EBZ228"/>
      <c r="ECA228"/>
      <c r="ECB228"/>
      <c r="ECC228"/>
      <c r="ECD228"/>
      <c r="ECE228"/>
      <c r="ECF228"/>
      <c r="ECG228"/>
      <c r="ECH228"/>
      <c r="ECI228"/>
      <c r="ECJ228"/>
      <c r="ECK228"/>
      <c r="ECL228"/>
      <c r="ECM228"/>
      <c r="ECN228"/>
      <c r="ECO228"/>
      <c r="ECP228"/>
      <c r="ECQ228"/>
      <c r="ECR228"/>
      <c r="ECS228"/>
      <c r="ECT228"/>
      <c r="ECU228"/>
      <c r="ECV228"/>
      <c r="ECW228"/>
      <c r="ECX228"/>
      <c r="ECY228"/>
      <c r="ECZ228"/>
      <c r="EDA228"/>
      <c r="EDB228"/>
      <c r="EDC228"/>
      <c r="EDD228"/>
      <c r="EDE228"/>
      <c r="EDF228"/>
      <c r="EDG228"/>
      <c r="EDH228"/>
      <c r="EDI228"/>
      <c r="EDJ228"/>
      <c r="EDK228"/>
      <c r="EDL228"/>
      <c r="EDM228"/>
      <c r="EDN228"/>
      <c r="EDO228"/>
      <c r="EDP228"/>
      <c r="EDQ228"/>
      <c r="EDR228"/>
      <c r="EDS228"/>
      <c r="EDT228"/>
      <c r="EDU228"/>
      <c r="EDV228"/>
      <c r="EDW228"/>
      <c r="EDX228"/>
      <c r="EDY228"/>
      <c r="EDZ228"/>
      <c r="EEA228"/>
      <c r="EEB228"/>
      <c r="EEC228"/>
      <c r="EED228"/>
      <c r="EEE228"/>
      <c r="EEF228"/>
      <c r="EEG228"/>
      <c r="EEH228"/>
      <c r="EEI228"/>
      <c r="EEJ228"/>
      <c r="EEK228"/>
      <c r="EEL228"/>
      <c r="EEM228"/>
      <c r="EEN228"/>
      <c r="EEO228"/>
      <c r="EEP228"/>
      <c r="EEQ228"/>
      <c r="EER228"/>
      <c r="EES228"/>
      <c r="EET228"/>
      <c r="EEU228"/>
      <c r="EEV228"/>
      <c r="EEW228"/>
      <c r="EEX228"/>
      <c r="EEY228"/>
      <c r="EEZ228"/>
      <c r="EFA228"/>
      <c r="EFB228"/>
      <c r="EFC228"/>
      <c r="EFD228"/>
      <c r="EFE228"/>
      <c r="EFF228"/>
      <c r="EFG228"/>
      <c r="EFH228"/>
      <c r="EFI228"/>
      <c r="EFJ228"/>
      <c r="EFK228"/>
      <c r="EFL228"/>
      <c r="EFM228"/>
      <c r="EFN228"/>
      <c r="EFO228"/>
      <c r="EFP228"/>
      <c r="EFQ228"/>
      <c r="EFR228"/>
      <c r="EFS228"/>
      <c r="EFT228"/>
      <c r="EFU228"/>
      <c r="EFV228"/>
      <c r="EFW228"/>
      <c r="EFX228"/>
      <c r="EFY228"/>
      <c r="EFZ228"/>
      <c r="EGA228"/>
      <c r="EGB228"/>
      <c r="EGC228"/>
      <c r="EGD228"/>
      <c r="EGE228"/>
      <c r="EGF228"/>
      <c r="EGG228"/>
      <c r="EGH228"/>
      <c r="EGI228"/>
      <c r="EGJ228"/>
      <c r="EGK228"/>
      <c r="EGL228"/>
      <c r="EGM228"/>
      <c r="EGN228"/>
      <c r="EGO228"/>
      <c r="EGP228"/>
      <c r="EGQ228"/>
      <c r="EGR228"/>
      <c r="EGS228"/>
      <c r="EGT228"/>
      <c r="EGU228"/>
      <c r="EGV228"/>
      <c r="EGW228"/>
      <c r="EGX228"/>
      <c r="EGY228"/>
      <c r="EGZ228"/>
      <c r="EHA228"/>
      <c r="EHB228"/>
      <c r="EHC228"/>
      <c r="EHD228"/>
      <c r="EHE228"/>
      <c r="EHF228"/>
      <c r="EHG228"/>
      <c r="EHH228"/>
      <c r="EHI228"/>
      <c r="EHJ228"/>
      <c r="EHK228"/>
      <c r="EHL228"/>
      <c r="EHM228"/>
      <c r="EHN228"/>
      <c r="EHO228"/>
      <c r="EHP228"/>
      <c r="EHQ228"/>
      <c r="EHR228"/>
      <c r="EHS228"/>
      <c r="EHT228"/>
      <c r="EHU228"/>
      <c r="EHV228"/>
      <c r="EHW228"/>
      <c r="EHX228"/>
      <c r="EHY228"/>
      <c r="EHZ228"/>
      <c r="EIA228"/>
      <c r="EIB228"/>
      <c r="EIC228"/>
      <c r="EID228"/>
      <c r="EIE228"/>
      <c r="EIF228"/>
      <c r="EIG228"/>
      <c r="EIH228"/>
      <c r="EII228"/>
      <c r="EIJ228"/>
      <c r="EIK228"/>
      <c r="EIL228"/>
      <c r="EIM228"/>
      <c r="EIN228"/>
      <c r="EIO228"/>
      <c r="EIP228"/>
      <c r="EIQ228"/>
      <c r="EIR228"/>
      <c r="EIS228"/>
      <c r="EIT228"/>
      <c r="EIU228"/>
      <c r="EIV228"/>
      <c r="EIW228"/>
      <c r="EIX228"/>
      <c r="EIY228"/>
      <c r="EIZ228"/>
      <c r="EJA228"/>
      <c r="EJB228"/>
      <c r="EJC228"/>
      <c r="EJD228"/>
      <c r="EJE228"/>
      <c r="EJF228"/>
      <c r="EJG228"/>
      <c r="EJH228"/>
      <c r="EJI228"/>
      <c r="EJJ228"/>
      <c r="EJK228"/>
      <c r="EJL228"/>
      <c r="EJM228"/>
      <c r="EJN228"/>
      <c r="EJO228"/>
      <c r="EJP228"/>
      <c r="EJQ228"/>
      <c r="EJR228"/>
      <c r="EJS228"/>
      <c r="EJT228"/>
      <c r="EJU228"/>
      <c r="EJV228"/>
      <c r="EJW228"/>
      <c r="EJX228"/>
      <c r="EJY228"/>
      <c r="EJZ228"/>
      <c r="EKA228"/>
      <c r="EKB228"/>
      <c r="EKC228"/>
      <c r="EKD228"/>
      <c r="EKE228"/>
      <c r="EKF228"/>
      <c r="EKG228"/>
      <c r="EKH228"/>
      <c r="EKI228"/>
      <c r="EKJ228"/>
      <c r="EKK228"/>
      <c r="EKL228"/>
      <c r="EKM228"/>
      <c r="EKN228"/>
      <c r="EKO228"/>
      <c r="EKP228"/>
      <c r="EKQ228"/>
      <c r="EKR228"/>
      <c r="EKS228"/>
      <c r="EKT228"/>
      <c r="EKU228"/>
      <c r="EKV228"/>
      <c r="EKW228"/>
      <c r="EKX228"/>
      <c r="EKY228"/>
      <c r="EKZ228"/>
      <c r="ELA228"/>
      <c r="ELB228"/>
      <c r="ELC228"/>
      <c r="ELD228"/>
      <c r="ELE228"/>
      <c r="ELF228"/>
      <c r="ELG228"/>
      <c r="ELH228"/>
      <c r="ELI228"/>
      <c r="ELJ228"/>
      <c r="ELK228"/>
      <c r="ELL228"/>
      <c r="ELM228"/>
      <c r="ELN228"/>
      <c r="ELO228"/>
      <c r="ELP228"/>
      <c r="ELQ228"/>
      <c r="ELR228"/>
      <c r="ELS228"/>
      <c r="ELT228"/>
      <c r="ELU228"/>
      <c r="ELV228"/>
      <c r="ELW228"/>
      <c r="ELX228"/>
      <c r="ELY228"/>
      <c r="ELZ228"/>
      <c r="EMA228"/>
      <c r="EMB228"/>
      <c r="EMC228"/>
      <c r="EMD228"/>
      <c r="EME228"/>
      <c r="EMF228"/>
      <c r="EMG228"/>
      <c r="EMH228"/>
      <c r="EMI228"/>
      <c r="EMJ228"/>
      <c r="EMK228"/>
      <c r="EML228"/>
      <c r="EMM228"/>
      <c r="EMN228"/>
      <c r="EMO228"/>
      <c r="EMP228"/>
      <c r="EMQ228"/>
      <c r="EMR228"/>
      <c r="EMS228"/>
      <c r="EMT228"/>
      <c r="EMU228"/>
      <c r="EMV228"/>
      <c r="EMW228"/>
      <c r="EMX228"/>
      <c r="EMY228"/>
      <c r="EMZ228"/>
      <c r="ENA228"/>
      <c r="ENB228"/>
      <c r="ENC228"/>
      <c r="END228"/>
      <c r="ENE228"/>
      <c r="ENF228"/>
      <c r="ENG228"/>
      <c r="ENH228"/>
      <c r="ENI228"/>
      <c r="ENJ228"/>
      <c r="ENK228"/>
      <c r="ENL228"/>
      <c r="ENM228"/>
      <c r="ENN228"/>
      <c r="ENO228"/>
      <c r="ENP228"/>
      <c r="ENQ228"/>
      <c r="ENR228"/>
      <c r="ENS228"/>
      <c r="ENT228"/>
      <c r="ENU228"/>
      <c r="ENV228"/>
      <c r="ENW228"/>
      <c r="ENX228"/>
      <c r="ENY228"/>
      <c r="ENZ228"/>
      <c r="EOA228"/>
      <c r="EOB228"/>
      <c r="EOC228"/>
      <c r="EOD228"/>
      <c r="EOE228"/>
      <c r="EOF228"/>
      <c r="EOG228"/>
      <c r="EOH228"/>
      <c r="EOI228"/>
      <c r="EOJ228"/>
      <c r="EOK228"/>
      <c r="EOL228"/>
      <c r="EOM228"/>
      <c r="EON228"/>
      <c r="EOO228"/>
      <c r="EOP228"/>
      <c r="EOQ228"/>
      <c r="EOR228"/>
      <c r="EOS228"/>
      <c r="EOT228"/>
      <c r="EOU228"/>
      <c r="EOV228"/>
      <c r="EOW228"/>
      <c r="EOX228"/>
      <c r="EOY228"/>
      <c r="EOZ228"/>
      <c r="EPA228"/>
      <c r="EPB228"/>
      <c r="EPC228"/>
      <c r="EPD228"/>
      <c r="EPE228"/>
      <c r="EPF228"/>
      <c r="EPG228"/>
      <c r="EPH228"/>
      <c r="EPI228"/>
      <c r="EPJ228"/>
      <c r="EPK228"/>
      <c r="EPL228"/>
      <c r="EPM228"/>
      <c r="EPN228"/>
      <c r="EPO228"/>
      <c r="EPP228"/>
      <c r="EPQ228"/>
      <c r="EPR228"/>
      <c r="EPS228"/>
      <c r="EPT228"/>
      <c r="EPU228"/>
      <c r="EPV228"/>
      <c r="EPW228"/>
      <c r="EPX228"/>
      <c r="EPY228"/>
      <c r="EPZ228"/>
      <c r="EQA228"/>
      <c r="EQB228"/>
      <c r="EQC228"/>
      <c r="EQD228"/>
      <c r="EQE228"/>
      <c r="EQF228"/>
      <c r="EQG228"/>
      <c r="EQH228"/>
      <c r="EQI228"/>
      <c r="EQJ228"/>
      <c r="EQK228"/>
      <c r="EQL228"/>
      <c r="EQM228"/>
      <c r="EQN228"/>
      <c r="EQO228"/>
      <c r="EQP228"/>
      <c r="EQQ228"/>
      <c r="EQR228"/>
      <c r="EQS228"/>
      <c r="EQT228"/>
      <c r="EQU228"/>
      <c r="EQV228"/>
      <c r="EQW228"/>
      <c r="EQX228"/>
      <c r="EQY228"/>
      <c r="EQZ228"/>
      <c r="ERA228"/>
      <c r="ERB228"/>
      <c r="ERC228"/>
      <c r="ERD228"/>
      <c r="ERE228"/>
      <c r="ERF228"/>
      <c r="ERG228"/>
      <c r="ERH228"/>
      <c r="ERI228"/>
      <c r="ERJ228"/>
      <c r="ERK228"/>
      <c r="ERL228"/>
      <c r="ERM228"/>
      <c r="ERN228"/>
      <c r="ERO228"/>
      <c r="ERP228"/>
      <c r="ERQ228"/>
      <c r="ERR228"/>
      <c r="ERS228"/>
      <c r="ERT228"/>
      <c r="ERU228"/>
      <c r="ERV228"/>
      <c r="ERW228"/>
      <c r="ERX228"/>
      <c r="ERY228"/>
      <c r="ERZ228"/>
      <c r="ESA228"/>
      <c r="ESB228"/>
      <c r="ESC228"/>
      <c r="ESD228"/>
      <c r="ESE228"/>
      <c r="ESF228"/>
      <c r="ESG228"/>
      <c r="ESH228"/>
      <c r="ESI228"/>
      <c r="ESJ228"/>
      <c r="ESK228"/>
      <c r="ESL228"/>
      <c r="ESM228"/>
      <c r="ESN228"/>
      <c r="ESO228"/>
      <c r="ESP228"/>
      <c r="ESQ228"/>
      <c r="ESR228"/>
      <c r="ESS228"/>
      <c r="EST228"/>
      <c r="ESU228"/>
      <c r="ESV228"/>
      <c r="ESW228"/>
      <c r="ESX228"/>
      <c r="ESY228"/>
      <c r="ESZ228"/>
      <c r="ETA228"/>
      <c r="ETB228"/>
      <c r="ETC228"/>
      <c r="ETD228"/>
      <c r="ETE228"/>
      <c r="ETF228"/>
      <c r="ETG228"/>
      <c r="ETH228"/>
      <c r="ETI228"/>
      <c r="ETJ228"/>
      <c r="ETK228"/>
      <c r="ETL228"/>
      <c r="ETM228"/>
      <c r="ETN228"/>
      <c r="ETO228"/>
      <c r="ETP228"/>
      <c r="ETQ228"/>
      <c r="ETR228"/>
      <c r="ETS228"/>
      <c r="ETT228"/>
      <c r="ETU228"/>
      <c r="ETV228"/>
      <c r="ETW228"/>
      <c r="ETX228"/>
      <c r="ETY228"/>
      <c r="ETZ228"/>
      <c r="EUA228"/>
      <c r="EUB228"/>
      <c r="EUC228"/>
      <c r="EUD228"/>
      <c r="EUE228"/>
      <c r="EUF228"/>
      <c r="EUG228"/>
      <c r="EUH228"/>
      <c r="EUI228"/>
      <c r="EUJ228"/>
      <c r="EUK228"/>
      <c r="EUL228"/>
      <c r="EUM228"/>
      <c r="EUN228"/>
      <c r="EUO228"/>
      <c r="EUP228"/>
      <c r="EUQ228"/>
      <c r="EUR228"/>
      <c r="EUS228"/>
      <c r="EUT228"/>
      <c r="EUU228"/>
      <c r="EUV228"/>
      <c r="EUW228"/>
      <c r="EUX228"/>
      <c r="EUY228"/>
      <c r="EUZ228"/>
      <c r="EVA228"/>
      <c r="EVB228"/>
      <c r="EVC228"/>
      <c r="EVD228"/>
      <c r="EVE228"/>
      <c r="EVF228"/>
      <c r="EVG228"/>
      <c r="EVH228"/>
      <c r="EVI228"/>
      <c r="EVJ228"/>
      <c r="EVK228"/>
      <c r="EVL228"/>
      <c r="EVM228"/>
      <c r="EVN228"/>
      <c r="EVO228"/>
      <c r="EVP228"/>
      <c r="EVQ228"/>
      <c r="EVR228"/>
      <c r="EVS228"/>
      <c r="EVT228"/>
      <c r="EVU228"/>
      <c r="EVV228"/>
      <c r="EVW228"/>
      <c r="EVX228"/>
      <c r="EVY228"/>
      <c r="EVZ228"/>
      <c r="EWA228"/>
      <c r="EWB228"/>
      <c r="EWC228"/>
      <c r="EWD228"/>
      <c r="EWE228"/>
      <c r="EWF228"/>
      <c r="EWG228"/>
      <c r="EWH228"/>
      <c r="EWI228"/>
      <c r="EWJ228"/>
      <c r="EWK228"/>
      <c r="EWL228"/>
      <c r="EWM228"/>
      <c r="EWN228"/>
      <c r="EWO228"/>
      <c r="EWP228"/>
      <c r="EWQ228"/>
      <c r="EWR228"/>
      <c r="EWS228"/>
      <c r="EWT228"/>
      <c r="EWU228"/>
      <c r="EWV228"/>
      <c r="EWW228"/>
      <c r="EWX228"/>
      <c r="EWY228"/>
      <c r="EWZ228"/>
      <c r="EXA228"/>
      <c r="EXB228"/>
      <c r="EXC228"/>
      <c r="EXD228"/>
      <c r="EXE228"/>
      <c r="EXF228"/>
      <c r="EXG228"/>
      <c r="EXH228"/>
      <c r="EXI228"/>
      <c r="EXJ228"/>
      <c r="EXK228"/>
      <c r="EXL228"/>
      <c r="EXM228"/>
      <c r="EXN228"/>
      <c r="EXO228"/>
      <c r="EXP228"/>
      <c r="EXQ228"/>
      <c r="EXR228"/>
      <c r="EXS228"/>
      <c r="EXT228"/>
      <c r="EXU228"/>
      <c r="EXV228"/>
      <c r="EXW228"/>
      <c r="EXX228"/>
      <c r="EXY228"/>
      <c r="EXZ228"/>
      <c r="EYA228"/>
      <c r="EYB228"/>
      <c r="EYC228"/>
      <c r="EYD228"/>
      <c r="EYE228"/>
      <c r="EYF228"/>
      <c r="EYG228"/>
      <c r="EYH228"/>
      <c r="EYI228"/>
      <c r="EYJ228"/>
      <c r="EYK228"/>
      <c r="EYL228"/>
      <c r="EYM228"/>
      <c r="EYN228"/>
      <c r="EYO228"/>
      <c r="EYP228"/>
      <c r="EYQ228"/>
      <c r="EYR228"/>
      <c r="EYS228"/>
      <c r="EYT228"/>
      <c r="EYU228"/>
      <c r="EYV228"/>
      <c r="EYW228"/>
      <c r="EYX228"/>
      <c r="EYY228"/>
      <c r="EYZ228"/>
      <c r="EZA228"/>
      <c r="EZB228"/>
      <c r="EZC228"/>
      <c r="EZD228"/>
      <c r="EZE228"/>
      <c r="EZF228"/>
      <c r="EZG228"/>
      <c r="EZH228"/>
      <c r="EZI228"/>
      <c r="EZJ228"/>
      <c r="EZK228"/>
      <c r="EZL228"/>
      <c r="EZM228"/>
      <c r="EZN228"/>
      <c r="EZO228"/>
      <c r="EZP228"/>
      <c r="EZQ228"/>
      <c r="EZR228"/>
      <c r="EZS228"/>
      <c r="EZT228"/>
      <c r="EZU228"/>
      <c r="EZV228"/>
      <c r="EZW228"/>
      <c r="EZX228"/>
      <c r="EZY228"/>
      <c r="EZZ228"/>
      <c r="FAA228"/>
      <c r="FAB228"/>
      <c r="FAC228"/>
      <c r="FAD228"/>
      <c r="FAE228"/>
      <c r="FAF228"/>
      <c r="FAG228"/>
      <c r="FAH228"/>
      <c r="FAI228"/>
      <c r="FAJ228"/>
      <c r="FAK228"/>
      <c r="FAL228"/>
      <c r="FAM228"/>
      <c r="FAN228"/>
      <c r="FAO228"/>
      <c r="FAP228"/>
      <c r="FAQ228"/>
      <c r="FAR228"/>
      <c r="FAS228"/>
      <c r="FAT228"/>
      <c r="FAU228"/>
      <c r="FAV228"/>
      <c r="FAW228"/>
      <c r="FAX228"/>
      <c r="FAY228"/>
      <c r="FAZ228"/>
      <c r="FBA228"/>
      <c r="FBB228"/>
      <c r="FBC228"/>
      <c r="FBD228"/>
      <c r="FBE228"/>
      <c r="FBF228"/>
      <c r="FBG228"/>
      <c r="FBH228"/>
      <c r="FBI228"/>
      <c r="FBJ228"/>
      <c r="FBK228"/>
      <c r="FBL228"/>
      <c r="FBM228"/>
      <c r="FBN228"/>
      <c r="FBO228"/>
      <c r="FBP228"/>
      <c r="FBQ228"/>
      <c r="FBR228"/>
      <c r="FBS228"/>
      <c r="FBT228"/>
      <c r="FBU228"/>
      <c r="FBV228"/>
      <c r="FBW228"/>
      <c r="FBX228"/>
      <c r="FBY228"/>
      <c r="FBZ228"/>
      <c r="FCA228"/>
      <c r="FCB228"/>
      <c r="FCC228"/>
      <c r="FCD228"/>
      <c r="FCE228"/>
      <c r="FCF228"/>
      <c r="FCG228"/>
      <c r="FCH228"/>
      <c r="FCI228"/>
      <c r="FCJ228"/>
      <c r="FCK228"/>
      <c r="FCL228"/>
      <c r="FCM228"/>
      <c r="FCN228"/>
      <c r="FCO228"/>
      <c r="FCP228"/>
      <c r="FCQ228"/>
      <c r="FCR228"/>
      <c r="FCS228"/>
      <c r="FCT228"/>
      <c r="FCU228"/>
      <c r="FCV228"/>
      <c r="FCW228"/>
      <c r="FCX228"/>
      <c r="FCY228"/>
      <c r="FCZ228"/>
      <c r="FDA228"/>
      <c r="FDB228"/>
      <c r="FDC228"/>
      <c r="FDD228"/>
      <c r="FDE228"/>
      <c r="FDF228"/>
      <c r="FDG228"/>
      <c r="FDH228"/>
      <c r="FDI228"/>
      <c r="FDJ228"/>
      <c r="FDK228"/>
      <c r="FDL228"/>
      <c r="FDM228"/>
      <c r="FDN228"/>
      <c r="FDO228"/>
      <c r="FDP228"/>
      <c r="FDQ228"/>
      <c r="FDR228"/>
      <c r="FDS228"/>
      <c r="FDT228"/>
      <c r="FDU228"/>
      <c r="FDV228"/>
      <c r="FDW228"/>
      <c r="FDX228"/>
      <c r="FDY228"/>
      <c r="FDZ228"/>
      <c r="FEA228"/>
      <c r="FEB228"/>
      <c r="FEC228"/>
      <c r="FED228"/>
      <c r="FEE228"/>
      <c r="FEF228"/>
      <c r="FEG228"/>
      <c r="FEH228"/>
      <c r="FEI228"/>
      <c r="FEJ228"/>
      <c r="FEK228"/>
      <c r="FEL228"/>
      <c r="FEM228"/>
      <c r="FEN228"/>
      <c r="FEO228"/>
      <c r="FEP228"/>
      <c r="FEQ228"/>
      <c r="FER228"/>
      <c r="FES228"/>
      <c r="FET228"/>
      <c r="FEU228"/>
      <c r="FEV228"/>
      <c r="FEW228"/>
      <c r="FEX228"/>
      <c r="FEY228"/>
      <c r="FEZ228"/>
      <c r="FFA228"/>
      <c r="FFB228"/>
      <c r="FFC228"/>
      <c r="FFD228"/>
      <c r="FFE228"/>
      <c r="FFF228"/>
      <c r="FFG228"/>
      <c r="FFH228"/>
      <c r="FFI228"/>
      <c r="FFJ228"/>
      <c r="FFK228"/>
      <c r="FFL228"/>
      <c r="FFM228"/>
      <c r="FFN228"/>
      <c r="FFO228"/>
      <c r="FFP228"/>
      <c r="FFQ228"/>
      <c r="FFR228"/>
      <c r="FFS228"/>
      <c r="FFT228"/>
      <c r="FFU228"/>
      <c r="FFV228"/>
      <c r="FFW228"/>
      <c r="FFX228"/>
      <c r="FFY228"/>
      <c r="FFZ228"/>
      <c r="FGA228"/>
      <c r="FGB228"/>
      <c r="FGC228"/>
      <c r="FGD228"/>
      <c r="FGE228"/>
      <c r="FGF228"/>
      <c r="FGG228"/>
      <c r="FGH228"/>
      <c r="FGI228"/>
      <c r="FGJ228"/>
      <c r="FGK228"/>
      <c r="FGL228"/>
      <c r="FGM228"/>
      <c r="FGN228"/>
      <c r="FGO228"/>
      <c r="FGP228"/>
      <c r="FGQ228"/>
      <c r="FGR228"/>
      <c r="FGS228"/>
      <c r="FGT228"/>
      <c r="FGU228"/>
      <c r="FGV228"/>
      <c r="FGW228"/>
      <c r="FGX228"/>
      <c r="FGY228"/>
      <c r="FGZ228"/>
      <c r="FHA228"/>
      <c r="FHB228"/>
      <c r="FHC228"/>
      <c r="FHD228"/>
      <c r="FHE228"/>
      <c r="FHF228"/>
      <c r="FHG228"/>
      <c r="FHH228"/>
      <c r="FHI228"/>
      <c r="FHJ228"/>
      <c r="FHK228"/>
      <c r="FHL228"/>
      <c r="FHM228"/>
      <c r="FHN228"/>
      <c r="FHO228"/>
      <c r="FHP228"/>
      <c r="FHQ228"/>
      <c r="FHR228"/>
      <c r="FHS228"/>
      <c r="FHT228"/>
      <c r="FHU228"/>
      <c r="FHV228"/>
      <c r="FHW228"/>
      <c r="FHX228"/>
      <c r="FHY228"/>
      <c r="FHZ228"/>
      <c r="FIA228"/>
      <c r="FIB228"/>
      <c r="FIC228"/>
      <c r="FID228"/>
      <c r="FIE228"/>
      <c r="FIF228"/>
      <c r="FIG228"/>
      <c r="FIH228"/>
      <c r="FII228"/>
      <c r="FIJ228"/>
      <c r="FIK228"/>
      <c r="FIL228"/>
      <c r="FIM228"/>
      <c r="FIN228"/>
      <c r="FIO228"/>
      <c r="FIP228"/>
      <c r="FIQ228"/>
      <c r="FIR228"/>
      <c r="FIS228"/>
      <c r="FIT228"/>
      <c r="FIU228"/>
      <c r="FIV228"/>
      <c r="FIW228"/>
      <c r="FIX228"/>
      <c r="FIY228"/>
      <c r="FIZ228"/>
      <c r="FJA228"/>
      <c r="FJB228"/>
      <c r="FJC228"/>
      <c r="FJD228"/>
      <c r="FJE228"/>
      <c r="FJF228"/>
      <c r="FJG228"/>
      <c r="FJH228"/>
      <c r="FJI228"/>
      <c r="FJJ228"/>
      <c r="FJK228"/>
      <c r="FJL228"/>
      <c r="FJM228"/>
      <c r="FJN228"/>
      <c r="FJO228"/>
      <c r="FJP228"/>
      <c r="FJQ228"/>
      <c r="FJR228"/>
      <c r="FJS228"/>
      <c r="FJT228"/>
      <c r="FJU228"/>
      <c r="FJV228"/>
      <c r="FJW228"/>
      <c r="FJX228"/>
      <c r="FJY228"/>
      <c r="FJZ228"/>
      <c r="FKA228"/>
      <c r="FKB228"/>
      <c r="FKC228"/>
      <c r="FKD228"/>
      <c r="FKE228"/>
      <c r="FKF228"/>
      <c r="FKG228"/>
      <c r="FKH228"/>
      <c r="FKI228"/>
      <c r="FKJ228"/>
      <c r="FKK228"/>
      <c r="FKL228"/>
      <c r="FKM228"/>
      <c r="FKN228"/>
      <c r="FKO228"/>
      <c r="FKP228"/>
      <c r="FKQ228"/>
      <c r="FKR228"/>
      <c r="FKS228"/>
      <c r="FKT228"/>
      <c r="FKU228"/>
      <c r="FKV228"/>
      <c r="FKW228"/>
      <c r="FKX228"/>
      <c r="FKY228"/>
      <c r="FKZ228"/>
      <c r="FLA228"/>
      <c r="FLB228"/>
      <c r="FLC228"/>
      <c r="FLD228"/>
      <c r="FLE228"/>
      <c r="FLF228"/>
      <c r="FLG228"/>
      <c r="FLH228"/>
      <c r="FLI228"/>
      <c r="FLJ228"/>
      <c r="FLK228"/>
      <c r="FLL228"/>
      <c r="FLM228"/>
      <c r="FLN228"/>
      <c r="FLO228"/>
      <c r="FLP228"/>
      <c r="FLQ228"/>
      <c r="FLR228"/>
      <c r="FLS228"/>
      <c r="FLT228"/>
      <c r="FLU228"/>
      <c r="FLV228"/>
      <c r="FLW228"/>
      <c r="FLX228"/>
      <c r="FLY228"/>
      <c r="FLZ228"/>
      <c r="FMA228"/>
      <c r="FMB228"/>
      <c r="FMC228"/>
      <c r="FMD228"/>
      <c r="FME228"/>
      <c r="FMF228"/>
      <c r="FMG228"/>
      <c r="FMH228"/>
      <c r="FMI228"/>
      <c r="FMJ228"/>
      <c r="FMK228"/>
      <c r="FML228"/>
      <c r="FMM228"/>
      <c r="FMN228"/>
      <c r="FMO228"/>
      <c r="FMP228"/>
      <c r="FMQ228"/>
      <c r="FMR228"/>
      <c r="FMS228"/>
      <c r="FMT228"/>
      <c r="FMU228"/>
      <c r="FMV228"/>
      <c r="FMW228"/>
      <c r="FMX228"/>
      <c r="FMY228"/>
      <c r="FMZ228"/>
      <c r="FNA228"/>
      <c r="FNB228"/>
      <c r="FNC228"/>
      <c r="FND228"/>
      <c r="FNE228"/>
      <c r="FNF228"/>
      <c r="FNG228"/>
      <c r="FNH228"/>
      <c r="FNI228"/>
      <c r="FNJ228"/>
      <c r="FNK228"/>
      <c r="FNL228"/>
      <c r="FNM228"/>
      <c r="FNN228"/>
      <c r="FNO228"/>
      <c r="FNP228"/>
      <c r="FNQ228"/>
      <c r="FNR228"/>
      <c r="FNS228"/>
      <c r="FNT228"/>
      <c r="FNU228"/>
      <c r="FNV228"/>
      <c r="FNW228"/>
      <c r="FNX228"/>
      <c r="FNY228"/>
      <c r="FNZ228"/>
      <c r="FOA228"/>
      <c r="FOB228"/>
      <c r="FOC228"/>
      <c r="FOD228"/>
      <c r="FOE228"/>
      <c r="FOF228"/>
      <c r="FOG228"/>
      <c r="FOH228"/>
      <c r="FOI228"/>
      <c r="FOJ228"/>
      <c r="FOK228"/>
      <c r="FOL228"/>
      <c r="FOM228"/>
      <c r="FON228"/>
      <c r="FOO228"/>
      <c r="FOP228"/>
      <c r="FOQ228"/>
      <c r="FOR228"/>
      <c r="FOS228"/>
      <c r="FOT228"/>
      <c r="FOU228"/>
      <c r="FOV228"/>
      <c r="FOW228"/>
      <c r="FOX228"/>
      <c r="FOY228"/>
      <c r="FOZ228"/>
      <c r="FPA228"/>
      <c r="FPB228"/>
      <c r="FPC228"/>
      <c r="FPD228"/>
      <c r="FPE228"/>
      <c r="FPF228"/>
      <c r="FPG228"/>
      <c r="FPH228"/>
      <c r="FPI228"/>
      <c r="FPJ228"/>
      <c r="FPK228"/>
      <c r="FPL228"/>
      <c r="FPM228"/>
      <c r="FPN228"/>
      <c r="FPO228"/>
      <c r="FPP228"/>
      <c r="FPQ228"/>
      <c r="FPR228"/>
      <c r="FPS228"/>
      <c r="FPT228"/>
      <c r="FPU228"/>
      <c r="FPV228"/>
      <c r="FPW228"/>
      <c r="FPX228"/>
      <c r="FPY228"/>
      <c r="FPZ228"/>
      <c r="FQA228"/>
      <c r="FQB228"/>
      <c r="FQC228"/>
      <c r="FQD228"/>
      <c r="FQE228"/>
      <c r="FQF228"/>
      <c r="FQG228"/>
      <c r="FQH228"/>
      <c r="FQI228"/>
      <c r="FQJ228"/>
      <c r="FQK228"/>
      <c r="FQL228"/>
      <c r="FQM228"/>
      <c r="FQN228"/>
      <c r="FQO228"/>
      <c r="FQP228"/>
      <c r="FQQ228"/>
      <c r="FQR228"/>
      <c r="FQS228"/>
      <c r="FQT228"/>
      <c r="FQU228"/>
      <c r="FQV228"/>
      <c r="FQW228"/>
      <c r="FQX228"/>
      <c r="FQY228"/>
      <c r="FQZ228"/>
      <c r="FRA228"/>
      <c r="FRB228"/>
      <c r="FRC228"/>
      <c r="FRD228"/>
      <c r="FRE228"/>
      <c r="FRF228"/>
      <c r="FRG228"/>
      <c r="FRH228"/>
      <c r="FRI228"/>
      <c r="FRJ228"/>
      <c r="FRK228"/>
      <c r="FRL228"/>
      <c r="FRM228"/>
      <c r="FRN228"/>
      <c r="FRO228"/>
      <c r="FRP228"/>
      <c r="FRQ228"/>
      <c r="FRR228"/>
      <c r="FRS228"/>
      <c r="FRT228"/>
      <c r="FRU228"/>
      <c r="FRV228"/>
      <c r="FRW228"/>
      <c r="FRX228"/>
      <c r="FRY228"/>
      <c r="FRZ228"/>
      <c r="FSA228"/>
      <c r="FSB228"/>
      <c r="FSC228"/>
      <c r="FSD228"/>
      <c r="FSE228"/>
      <c r="FSF228"/>
      <c r="FSG228"/>
      <c r="FSH228"/>
      <c r="FSI228"/>
      <c r="FSJ228"/>
      <c r="FSK228"/>
      <c r="FSL228"/>
      <c r="FSM228"/>
      <c r="FSN228"/>
      <c r="FSO228"/>
      <c r="FSP228"/>
      <c r="FSQ228"/>
      <c r="FSR228"/>
      <c r="FSS228"/>
      <c r="FST228"/>
      <c r="FSU228"/>
      <c r="FSV228"/>
      <c r="FSW228"/>
      <c r="FSX228"/>
      <c r="FSY228"/>
      <c r="FSZ228"/>
      <c r="FTA228"/>
      <c r="FTB228"/>
      <c r="FTC228"/>
      <c r="FTD228"/>
      <c r="FTE228"/>
      <c r="FTF228"/>
      <c r="FTG228"/>
      <c r="FTH228"/>
      <c r="FTI228"/>
      <c r="FTJ228"/>
      <c r="FTK228"/>
      <c r="FTL228"/>
      <c r="FTM228"/>
      <c r="FTN228"/>
      <c r="FTO228"/>
      <c r="FTP228"/>
      <c r="FTQ228"/>
      <c r="FTR228"/>
      <c r="FTS228"/>
      <c r="FTT228"/>
      <c r="FTU228"/>
      <c r="FTV228"/>
      <c r="FTW228"/>
      <c r="FTX228"/>
      <c r="FTY228"/>
      <c r="FTZ228"/>
      <c r="FUA228"/>
      <c r="FUB228"/>
      <c r="FUC228"/>
      <c r="FUD228"/>
      <c r="FUE228"/>
      <c r="FUF228"/>
      <c r="FUG228"/>
      <c r="FUH228"/>
      <c r="FUI228"/>
      <c r="FUJ228"/>
      <c r="FUK228"/>
      <c r="FUL228"/>
      <c r="FUM228"/>
      <c r="FUN228"/>
      <c r="FUO228"/>
      <c r="FUP228"/>
      <c r="FUQ228"/>
      <c r="FUR228"/>
      <c r="FUS228"/>
      <c r="FUT228"/>
      <c r="FUU228"/>
      <c r="FUV228"/>
      <c r="FUW228"/>
      <c r="FUX228"/>
      <c r="FUY228"/>
      <c r="FUZ228"/>
      <c r="FVA228"/>
      <c r="FVB228"/>
      <c r="FVC228"/>
      <c r="FVD228"/>
      <c r="FVE228"/>
      <c r="FVF228"/>
      <c r="FVG228"/>
      <c r="FVH228"/>
      <c r="FVI228"/>
      <c r="FVJ228"/>
      <c r="FVK228"/>
      <c r="FVL228"/>
      <c r="FVM228"/>
      <c r="FVN228"/>
      <c r="FVO228"/>
      <c r="FVP228"/>
      <c r="FVQ228"/>
      <c r="FVR228"/>
      <c r="FVS228"/>
      <c r="FVT228"/>
      <c r="FVU228"/>
      <c r="FVV228"/>
      <c r="FVW228"/>
      <c r="FVX228"/>
      <c r="FVY228"/>
      <c r="FVZ228"/>
      <c r="FWA228"/>
      <c r="FWB228"/>
      <c r="FWC228"/>
      <c r="FWD228"/>
      <c r="FWE228"/>
      <c r="FWF228"/>
      <c r="FWG228"/>
      <c r="FWH228"/>
      <c r="FWI228"/>
      <c r="FWJ228"/>
      <c r="FWK228"/>
      <c r="FWL228"/>
      <c r="FWM228"/>
      <c r="FWN228"/>
      <c r="FWO228"/>
      <c r="FWP228"/>
      <c r="FWQ228"/>
      <c r="FWR228"/>
      <c r="FWS228"/>
      <c r="FWT228"/>
      <c r="FWU228"/>
      <c r="FWV228"/>
      <c r="FWW228"/>
      <c r="FWX228"/>
      <c r="FWY228"/>
      <c r="FWZ228"/>
      <c r="FXA228"/>
      <c r="FXB228"/>
      <c r="FXC228"/>
      <c r="FXD228"/>
      <c r="FXE228"/>
      <c r="FXF228"/>
      <c r="FXG228"/>
      <c r="FXH228"/>
      <c r="FXI228"/>
      <c r="FXJ228"/>
      <c r="FXK228"/>
      <c r="FXL228"/>
      <c r="FXM228"/>
      <c r="FXN228"/>
      <c r="FXO228"/>
      <c r="FXP228"/>
      <c r="FXQ228"/>
      <c r="FXR228"/>
      <c r="FXS228"/>
      <c r="FXT228"/>
      <c r="FXU228"/>
      <c r="FXV228"/>
      <c r="FXW228"/>
      <c r="FXX228"/>
      <c r="FXY228"/>
      <c r="FXZ228"/>
      <c r="FYA228"/>
      <c r="FYB228"/>
      <c r="FYC228"/>
      <c r="FYD228"/>
      <c r="FYE228"/>
      <c r="FYF228"/>
      <c r="FYG228"/>
      <c r="FYH228"/>
      <c r="FYI228"/>
      <c r="FYJ228"/>
      <c r="FYK228"/>
      <c r="FYL228"/>
      <c r="FYM228"/>
      <c r="FYN228"/>
      <c r="FYO228"/>
      <c r="FYP228"/>
      <c r="FYQ228"/>
      <c r="FYR228"/>
      <c r="FYS228"/>
      <c r="FYT228"/>
      <c r="FYU228"/>
      <c r="FYV228"/>
      <c r="FYW228"/>
      <c r="FYX228"/>
      <c r="FYY228"/>
      <c r="FYZ228"/>
      <c r="FZA228"/>
      <c r="FZB228"/>
      <c r="FZC228"/>
      <c r="FZD228"/>
      <c r="FZE228"/>
      <c r="FZF228"/>
      <c r="FZG228"/>
      <c r="FZH228"/>
      <c r="FZI228"/>
      <c r="FZJ228"/>
      <c r="FZK228"/>
      <c r="FZL228"/>
      <c r="FZM228"/>
      <c r="FZN228"/>
      <c r="FZO228"/>
      <c r="FZP228"/>
      <c r="FZQ228"/>
      <c r="FZR228"/>
      <c r="FZS228"/>
      <c r="FZT228"/>
      <c r="FZU228"/>
      <c r="FZV228"/>
      <c r="FZW228"/>
      <c r="FZX228"/>
      <c r="FZY228"/>
      <c r="FZZ228"/>
      <c r="GAA228"/>
      <c r="GAB228"/>
      <c r="GAC228"/>
      <c r="GAD228"/>
      <c r="GAE228"/>
      <c r="GAF228"/>
      <c r="GAG228"/>
      <c r="GAH228"/>
      <c r="GAI228"/>
      <c r="GAJ228"/>
      <c r="GAK228"/>
      <c r="GAL228"/>
      <c r="GAM228"/>
      <c r="GAN228"/>
      <c r="GAO228"/>
      <c r="GAP228"/>
      <c r="GAQ228"/>
      <c r="GAR228"/>
      <c r="GAS228"/>
      <c r="GAT228"/>
      <c r="GAU228"/>
      <c r="GAV228"/>
      <c r="GAW228"/>
      <c r="GAX228"/>
      <c r="GAY228"/>
      <c r="GAZ228"/>
      <c r="GBA228"/>
      <c r="GBB228"/>
      <c r="GBC228"/>
      <c r="GBD228"/>
      <c r="GBE228"/>
      <c r="GBF228"/>
      <c r="GBG228"/>
      <c r="GBH228"/>
      <c r="GBI228"/>
      <c r="GBJ228"/>
      <c r="GBK228"/>
      <c r="GBL228"/>
      <c r="GBM228"/>
      <c r="GBN228"/>
      <c r="GBO228"/>
      <c r="GBP228"/>
      <c r="GBQ228"/>
      <c r="GBR228"/>
      <c r="GBS228"/>
      <c r="GBT228"/>
      <c r="GBU228"/>
      <c r="GBV228"/>
      <c r="GBW228"/>
      <c r="GBX228"/>
      <c r="GBY228"/>
      <c r="GBZ228"/>
      <c r="GCA228"/>
      <c r="GCB228"/>
      <c r="GCC228"/>
      <c r="GCD228"/>
      <c r="GCE228"/>
      <c r="GCF228"/>
      <c r="GCG228"/>
      <c r="GCH228"/>
      <c r="GCI228"/>
      <c r="GCJ228"/>
      <c r="GCK228"/>
      <c r="GCL228"/>
      <c r="GCM228"/>
      <c r="GCN228"/>
      <c r="GCO228"/>
      <c r="GCP228"/>
      <c r="GCQ228"/>
      <c r="GCR228"/>
      <c r="GCS228"/>
      <c r="GCT228"/>
      <c r="GCU228"/>
      <c r="GCV228"/>
      <c r="GCW228"/>
      <c r="GCX228"/>
      <c r="GCY228"/>
      <c r="GCZ228"/>
      <c r="GDA228"/>
      <c r="GDB228"/>
      <c r="GDC228"/>
      <c r="GDD228"/>
      <c r="GDE228"/>
      <c r="GDF228"/>
      <c r="GDG228"/>
      <c r="GDH228"/>
      <c r="GDI228"/>
      <c r="GDJ228"/>
      <c r="GDK228"/>
      <c r="GDL228"/>
      <c r="GDM228"/>
      <c r="GDN228"/>
      <c r="GDO228"/>
      <c r="GDP228"/>
      <c r="GDQ228"/>
      <c r="GDR228"/>
      <c r="GDS228"/>
      <c r="GDT228"/>
      <c r="GDU228"/>
      <c r="GDV228"/>
      <c r="GDW228"/>
      <c r="GDX228"/>
      <c r="GDY228"/>
      <c r="GDZ228"/>
      <c r="GEA228"/>
      <c r="GEB228"/>
      <c r="GEC228"/>
      <c r="GED228"/>
      <c r="GEE228"/>
      <c r="GEF228"/>
      <c r="GEG228"/>
      <c r="GEH228"/>
      <c r="GEI228"/>
      <c r="GEJ228"/>
      <c r="GEK228"/>
      <c r="GEL228"/>
      <c r="GEM228"/>
      <c r="GEN228"/>
      <c r="GEO228"/>
      <c r="GEP228"/>
      <c r="GEQ228"/>
      <c r="GER228"/>
      <c r="GES228"/>
      <c r="GET228"/>
      <c r="GEU228"/>
      <c r="GEV228"/>
      <c r="GEW228"/>
      <c r="GEX228"/>
      <c r="GEY228"/>
      <c r="GEZ228"/>
      <c r="GFA228"/>
      <c r="GFB228"/>
      <c r="GFC228"/>
      <c r="GFD228"/>
      <c r="GFE228"/>
      <c r="GFF228"/>
      <c r="GFG228"/>
      <c r="GFH228"/>
      <c r="GFI228"/>
      <c r="GFJ228"/>
      <c r="GFK228"/>
      <c r="GFL228"/>
      <c r="GFM228"/>
      <c r="GFN228"/>
      <c r="GFO228"/>
      <c r="GFP228"/>
      <c r="GFQ228"/>
      <c r="GFR228"/>
      <c r="GFS228"/>
      <c r="GFT228"/>
      <c r="GFU228"/>
      <c r="GFV228"/>
      <c r="GFW228"/>
      <c r="GFX228"/>
      <c r="GFY228"/>
      <c r="GFZ228"/>
      <c r="GGA228"/>
      <c r="GGB228"/>
      <c r="GGC228"/>
      <c r="GGD228"/>
      <c r="GGE228"/>
      <c r="GGF228"/>
      <c r="GGG228"/>
      <c r="GGH228"/>
      <c r="GGI228"/>
      <c r="GGJ228"/>
      <c r="GGK228"/>
      <c r="GGL228"/>
      <c r="GGM228"/>
      <c r="GGN228"/>
      <c r="GGO228"/>
      <c r="GGP228"/>
      <c r="GGQ228"/>
      <c r="GGR228"/>
      <c r="GGS228"/>
      <c r="GGT228"/>
      <c r="GGU228"/>
      <c r="GGV228"/>
      <c r="GGW228"/>
      <c r="GGX228"/>
      <c r="GGY228"/>
      <c r="GGZ228"/>
      <c r="GHA228"/>
      <c r="GHB228"/>
      <c r="GHC228"/>
      <c r="GHD228"/>
      <c r="GHE228"/>
      <c r="GHF228"/>
      <c r="GHG228"/>
      <c r="GHH228"/>
      <c r="GHI228"/>
      <c r="GHJ228"/>
      <c r="GHK228"/>
      <c r="GHL228"/>
      <c r="GHM228"/>
      <c r="GHN228"/>
      <c r="GHO228"/>
      <c r="GHP228"/>
      <c r="GHQ228"/>
      <c r="GHR228"/>
      <c r="GHS228"/>
      <c r="GHT228"/>
      <c r="GHU228"/>
      <c r="GHV228"/>
      <c r="GHW228"/>
      <c r="GHX228"/>
      <c r="GHY228"/>
      <c r="GHZ228"/>
      <c r="GIA228"/>
      <c r="GIB228"/>
      <c r="GIC228"/>
      <c r="GID228"/>
      <c r="GIE228"/>
      <c r="GIF228"/>
      <c r="GIG228"/>
      <c r="GIH228"/>
      <c r="GII228"/>
      <c r="GIJ228"/>
      <c r="GIK228"/>
      <c r="GIL228"/>
      <c r="GIM228"/>
      <c r="GIN228"/>
      <c r="GIO228"/>
      <c r="GIP228"/>
      <c r="GIQ228"/>
      <c r="GIR228"/>
      <c r="GIS228"/>
      <c r="GIT228"/>
      <c r="GIU228"/>
      <c r="GIV228"/>
      <c r="GIW228"/>
      <c r="GIX228"/>
      <c r="GIY228"/>
      <c r="GIZ228"/>
      <c r="GJA228"/>
      <c r="GJB228"/>
      <c r="GJC228"/>
      <c r="GJD228"/>
      <c r="GJE228"/>
      <c r="GJF228"/>
      <c r="GJG228"/>
      <c r="GJH228"/>
      <c r="GJI228"/>
      <c r="GJJ228"/>
      <c r="GJK228"/>
      <c r="GJL228"/>
      <c r="GJM228"/>
      <c r="GJN228"/>
      <c r="GJO228"/>
      <c r="GJP228"/>
      <c r="GJQ228"/>
      <c r="GJR228"/>
      <c r="GJS228"/>
      <c r="GJT228"/>
      <c r="GJU228"/>
      <c r="GJV228"/>
      <c r="GJW228"/>
      <c r="GJX228"/>
      <c r="GJY228"/>
      <c r="GJZ228"/>
      <c r="GKA228"/>
      <c r="GKB228"/>
      <c r="GKC228"/>
      <c r="GKD228"/>
      <c r="GKE228"/>
      <c r="GKF228"/>
      <c r="GKG228"/>
      <c r="GKH228"/>
      <c r="GKI228"/>
      <c r="GKJ228"/>
      <c r="GKK228"/>
      <c r="GKL228"/>
      <c r="GKM228"/>
      <c r="GKN228"/>
      <c r="GKO228"/>
      <c r="GKP228"/>
      <c r="GKQ228"/>
      <c r="GKR228"/>
      <c r="GKS228"/>
      <c r="GKT228"/>
      <c r="GKU228"/>
      <c r="GKV228"/>
      <c r="GKW228"/>
      <c r="GKX228"/>
      <c r="GKY228"/>
      <c r="GKZ228"/>
      <c r="GLA228"/>
      <c r="GLB228"/>
      <c r="GLC228"/>
      <c r="GLD228"/>
      <c r="GLE228"/>
      <c r="GLF228"/>
      <c r="GLG228"/>
      <c r="GLH228"/>
      <c r="GLI228"/>
      <c r="GLJ228"/>
      <c r="GLK228"/>
      <c r="GLL228"/>
      <c r="GLM228"/>
      <c r="GLN228"/>
      <c r="GLO228"/>
      <c r="GLP228"/>
      <c r="GLQ228"/>
      <c r="GLR228"/>
      <c r="GLS228"/>
      <c r="GLT228"/>
      <c r="GLU228"/>
      <c r="GLV228"/>
      <c r="GLW228"/>
      <c r="GLX228"/>
      <c r="GLY228"/>
      <c r="GLZ228"/>
      <c r="GMA228"/>
      <c r="GMB228"/>
      <c r="GMC228"/>
      <c r="GMD228"/>
      <c r="GME228"/>
      <c r="GMF228"/>
      <c r="GMG228"/>
      <c r="GMH228"/>
      <c r="GMI228"/>
      <c r="GMJ228"/>
      <c r="GMK228"/>
      <c r="GML228"/>
      <c r="GMM228"/>
      <c r="GMN228"/>
      <c r="GMO228"/>
      <c r="GMP228"/>
      <c r="GMQ228"/>
      <c r="GMR228"/>
      <c r="GMS228"/>
      <c r="GMT228"/>
      <c r="GMU228"/>
      <c r="GMV228"/>
      <c r="GMW228"/>
      <c r="GMX228"/>
      <c r="GMY228"/>
      <c r="GMZ228"/>
      <c r="GNA228"/>
      <c r="GNB228"/>
      <c r="GNC228"/>
      <c r="GND228"/>
      <c r="GNE228"/>
      <c r="GNF228"/>
      <c r="GNG228"/>
      <c r="GNH228"/>
      <c r="GNI228"/>
      <c r="GNJ228"/>
      <c r="GNK228"/>
      <c r="GNL228"/>
      <c r="GNM228"/>
      <c r="GNN228"/>
      <c r="GNO228"/>
      <c r="GNP228"/>
      <c r="GNQ228"/>
      <c r="GNR228"/>
      <c r="GNS228"/>
      <c r="GNT228"/>
      <c r="GNU228"/>
      <c r="GNV228"/>
      <c r="GNW228"/>
      <c r="GNX228"/>
      <c r="GNY228"/>
      <c r="GNZ228"/>
      <c r="GOA228"/>
      <c r="GOB228"/>
      <c r="GOC228"/>
      <c r="GOD228"/>
      <c r="GOE228"/>
      <c r="GOF228"/>
      <c r="GOG228"/>
      <c r="GOH228"/>
      <c r="GOI228"/>
      <c r="GOJ228"/>
      <c r="GOK228"/>
      <c r="GOL228"/>
      <c r="GOM228"/>
      <c r="GON228"/>
      <c r="GOO228"/>
      <c r="GOP228"/>
      <c r="GOQ228"/>
      <c r="GOR228"/>
      <c r="GOS228"/>
      <c r="GOT228"/>
      <c r="GOU228"/>
      <c r="GOV228"/>
      <c r="GOW228"/>
      <c r="GOX228"/>
      <c r="GOY228"/>
      <c r="GOZ228"/>
      <c r="GPA228"/>
      <c r="GPB228"/>
      <c r="GPC228"/>
      <c r="GPD228"/>
      <c r="GPE228"/>
      <c r="GPF228"/>
      <c r="GPG228"/>
      <c r="GPH228"/>
      <c r="GPI228"/>
      <c r="GPJ228"/>
      <c r="GPK228"/>
      <c r="GPL228"/>
      <c r="GPM228"/>
      <c r="GPN228"/>
      <c r="GPO228"/>
      <c r="GPP228"/>
      <c r="GPQ228"/>
      <c r="GPR228"/>
      <c r="GPS228"/>
      <c r="GPT228"/>
      <c r="GPU228"/>
      <c r="GPV228"/>
      <c r="GPW228"/>
      <c r="GPX228"/>
      <c r="GPY228"/>
      <c r="GPZ228"/>
      <c r="GQA228"/>
      <c r="GQB228"/>
      <c r="GQC228"/>
      <c r="GQD228"/>
      <c r="GQE228"/>
      <c r="GQF228"/>
      <c r="GQG228"/>
      <c r="GQH228"/>
      <c r="GQI228"/>
      <c r="GQJ228"/>
      <c r="GQK228"/>
      <c r="GQL228"/>
      <c r="GQM228"/>
      <c r="GQN228"/>
      <c r="GQO228"/>
      <c r="GQP228"/>
      <c r="GQQ228"/>
      <c r="GQR228"/>
      <c r="GQS228"/>
      <c r="GQT228"/>
      <c r="GQU228"/>
      <c r="GQV228"/>
      <c r="GQW228"/>
      <c r="GQX228"/>
      <c r="GQY228"/>
      <c r="GQZ228"/>
      <c r="GRA228"/>
      <c r="GRB228"/>
      <c r="GRC228"/>
      <c r="GRD228"/>
      <c r="GRE228"/>
      <c r="GRF228"/>
      <c r="GRG228"/>
      <c r="GRH228"/>
      <c r="GRI228"/>
      <c r="GRJ228"/>
      <c r="GRK228"/>
      <c r="GRL228"/>
      <c r="GRM228"/>
      <c r="GRN228"/>
      <c r="GRO228"/>
      <c r="GRP228"/>
      <c r="GRQ228"/>
      <c r="GRR228"/>
      <c r="GRS228"/>
      <c r="GRT228"/>
      <c r="GRU228"/>
      <c r="GRV228"/>
      <c r="GRW228"/>
      <c r="GRX228"/>
      <c r="GRY228"/>
      <c r="GRZ228"/>
      <c r="GSA228"/>
      <c r="GSB228"/>
      <c r="GSC228"/>
      <c r="GSD228"/>
      <c r="GSE228"/>
      <c r="GSF228"/>
      <c r="GSG228"/>
      <c r="GSH228"/>
      <c r="GSI228"/>
      <c r="GSJ228"/>
      <c r="GSK228"/>
      <c r="GSL228"/>
      <c r="GSM228"/>
      <c r="GSN228"/>
      <c r="GSO228"/>
      <c r="GSP228"/>
      <c r="GSQ228"/>
      <c r="GSR228"/>
      <c r="GSS228"/>
      <c r="GST228"/>
      <c r="GSU228"/>
      <c r="GSV228"/>
      <c r="GSW228"/>
      <c r="GSX228"/>
      <c r="GSY228"/>
      <c r="GSZ228"/>
      <c r="GTA228"/>
      <c r="GTB228"/>
      <c r="GTC228"/>
      <c r="GTD228"/>
      <c r="GTE228"/>
      <c r="GTF228"/>
      <c r="GTG228"/>
      <c r="GTH228"/>
      <c r="GTI228"/>
      <c r="GTJ228"/>
      <c r="GTK228"/>
      <c r="GTL228"/>
      <c r="GTM228"/>
      <c r="GTN228"/>
      <c r="GTO228"/>
      <c r="GTP228"/>
      <c r="GTQ228"/>
      <c r="GTR228"/>
      <c r="GTS228"/>
      <c r="GTT228"/>
      <c r="GTU228"/>
      <c r="GTV228"/>
      <c r="GTW228"/>
      <c r="GTX228"/>
      <c r="GTY228"/>
      <c r="GTZ228"/>
      <c r="GUA228"/>
      <c r="GUB228"/>
      <c r="GUC228"/>
      <c r="GUD228"/>
      <c r="GUE228"/>
      <c r="GUF228"/>
      <c r="GUG228"/>
      <c r="GUH228"/>
      <c r="GUI228"/>
      <c r="GUJ228"/>
      <c r="GUK228"/>
      <c r="GUL228"/>
      <c r="GUM228"/>
      <c r="GUN228"/>
      <c r="GUO228"/>
      <c r="GUP228"/>
      <c r="GUQ228"/>
      <c r="GUR228"/>
      <c r="GUS228"/>
      <c r="GUT228"/>
      <c r="GUU228"/>
      <c r="GUV228"/>
      <c r="GUW228"/>
      <c r="GUX228"/>
      <c r="GUY228"/>
      <c r="GUZ228"/>
      <c r="GVA228"/>
      <c r="GVB228"/>
      <c r="GVC228"/>
      <c r="GVD228"/>
      <c r="GVE228"/>
      <c r="GVF228"/>
      <c r="GVG228"/>
      <c r="GVH228"/>
      <c r="GVI228"/>
      <c r="GVJ228"/>
      <c r="GVK228"/>
      <c r="GVL228"/>
      <c r="GVM228"/>
      <c r="GVN228"/>
      <c r="GVO228"/>
      <c r="GVP228"/>
      <c r="GVQ228"/>
      <c r="GVR228"/>
      <c r="GVS228"/>
      <c r="GVT228"/>
      <c r="GVU228"/>
      <c r="GVV228"/>
      <c r="GVW228"/>
      <c r="GVX228"/>
      <c r="GVY228"/>
      <c r="GVZ228"/>
      <c r="GWA228"/>
      <c r="GWB228"/>
      <c r="GWC228"/>
      <c r="GWD228"/>
      <c r="GWE228"/>
      <c r="GWF228"/>
      <c r="GWG228"/>
      <c r="GWH228"/>
      <c r="GWI228"/>
      <c r="GWJ228"/>
      <c r="GWK228"/>
      <c r="GWL228"/>
      <c r="GWM228"/>
      <c r="GWN228"/>
      <c r="GWO228"/>
      <c r="GWP228"/>
      <c r="GWQ228"/>
      <c r="GWR228"/>
      <c r="GWS228"/>
      <c r="GWT228"/>
      <c r="GWU228"/>
      <c r="GWV228"/>
      <c r="GWW228"/>
      <c r="GWX228"/>
      <c r="GWY228"/>
      <c r="GWZ228"/>
      <c r="GXA228"/>
      <c r="GXB228"/>
      <c r="GXC228"/>
      <c r="GXD228"/>
      <c r="GXE228"/>
      <c r="GXF228"/>
      <c r="GXG228"/>
      <c r="GXH228"/>
      <c r="GXI228"/>
      <c r="GXJ228"/>
      <c r="GXK228"/>
      <c r="GXL228"/>
      <c r="GXM228"/>
      <c r="GXN228"/>
      <c r="GXO228"/>
      <c r="GXP228"/>
      <c r="GXQ228"/>
      <c r="GXR228"/>
      <c r="GXS228"/>
      <c r="GXT228"/>
      <c r="GXU228"/>
      <c r="GXV228"/>
      <c r="GXW228"/>
      <c r="GXX228"/>
      <c r="GXY228"/>
      <c r="GXZ228"/>
      <c r="GYA228"/>
      <c r="GYB228"/>
      <c r="GYC228"/>
      <c r="GYD228"/>
      <c r="GYE228"/>
      <c r="GYF228"/>
      <c r="GYG228"/>
      <c r="GYH228"/>
      <c r="GYI228"/>
      <c r="GYJ228"/>
      <c r="GYK228"/>
      <c r="GYL228"/>
      <c r="GYM228"/>
      <c r="GYN228"/>
      <c r="GYO228"/>
      <c r="GYP228"/>
      <c r="GYQ228"/>
      <c r="GYR228"/>
      <c r="GYS228"/>
      <c r="GYT228"/>
      <c r="GYU228"/>
      <c r="GYV228"/>
      <c r="GYW228"/>
      <c r="GYX228"/>
      <c r="GYY228"/>
      <c r="GYZ228"/>
      <c r="GZA228"/>
      <c r="GZB228"/>
      <c r="GZC228"/>
      <c r="GZD228"/>
      <c r="GZE228"/>
      <c r="GZF228"/>
      <c r="GZG228"/>
      <c r="GZH228"/>
      <c r="GZI228"/>
      <c r="GZJ228"/>
      <c r="GZK228"/>
      <c r="GZL228"/>
      <c r="GZM228"/>
      <c r="GZN228"/>
      <c r="GZO228"/>
      <c r="GZP228"/>
      <c r="GZQ228"/>
      <c r="GZR228"/>
      <c r="GZS228"/>
      <c r="GZT228"/>
      <c r="GZU228"/>
      <c r="GZV228"/>
      <c r="GZW228"/>
      <c r="GZX228"/>
      <c r="GZY228"/>
      <c r="GZZ228"/>
      <c r="HAA228"/>
      <c r="HAB228"/>
      <c r="HAC228"/>
      <c r="HAD228"/>
      <c r="HAE228"/>
      <c r="HAF228"/>
      <c r="HAG228"/>
      <c r="HAH228"/>
      <c r="HAI228"/>
      <c r="HAJ228"/>
      <c r="HAK228"/>
      <c r="HAL228"/>
      <c r="HAM228"/>
      <c r="HAN228"/>
      <c r="HAO228"/>
      <c r="HAP228"/>
      <c r="HAQ228"/>
      <c r="HAR228"/>
      <c r="HAS228"/>
      <c r="HAT228"/>
      <c r="HAU228"/>
      <c r="HAV228"/>
      <c r="HAW228"/>
      <c r="HAX228"/>
      <c r="HAY228"/>
      <c r="HAZ228"/>
      <c r="HBA228"/>
      <c r="HBB228"/>
      <c r="HBC228"/>
      <c r="HBD228"/>
      <c r="HBE228"/>
      <c r="HBF228"/>
      <c r="HBG228"/>
      <c r="HBH228"/>
      <c r="HBI228"/>
      <c r="HBJ228"/>
      <c r="HBK228"/>
      <c r="HBL228"/>
      <c r="HBM228"/>
      <c r="HBN228"/>
      <c r="HBO228"/>
      <c r="HBP228"/>
      <c r="HBQ228"/>
      <c r="HBR228"/>
      <c r="HBS228"/>
      <c r="HBT228"/>
      <c r="HBU228"/>
      <c r="HBV228"/>
      <c r="HBW228"/>
      <c r="HBX228"/>
      <c r="HBY228"/>
      <c r="HBZ228"/>
      <c r="HCA228"/>
      <c r="HCB228"/>
      <c r="HCC228"/>
      <c r="HCD228"/>
      <c r="HCE228"/>
      <c r="HCF228"/>
      <c r="HCG228"/>
      <c r="HCH228"/>
      <c r="HCI228"/>
      <c r="HCJ228"/>
      <c r="HCK228"/>
      <c r="HCL228"/>
      <c r="HCM228"/>
      <c r="HCN228"/>
      <c r="HCO228"/>
      <c r="HCP228"/>
      <c r="HCQ228"/>
      <c r="HCR228"/>
      <c r="HCS228"/>
      <c r="HCT228"/>
      <c r="HCU228"/>
      <c r="HCV228"/>
      <c r="HCW228"/>
      <c r="HCX228"/>
      <c r="HCY228"/>
      <c r="HCZ228"/>
      <c r="HDA228"/>
      <c r="HDB228"/>
      <c r="HDC228"/>
      <c r="HDD228"/>
      <c r="HDE228"/>
      <c r="HDF228"/>
      <c r="HDG228"/>
      <c r="HDH228"/>
      <c r="HDI228"/>
      <c r="HDJ228"/>
      <c r="HDK228"/>
      <c r="HDL228"/>
      <c r="HDM228"/>
      <c r="HDN228"/>
      <c r="HDO228"/>
      <c r="HDP228"/>
      <c r="HDQ228"/>
      <c r="HDR228"/>
      <c r="HDS228"/>
      <c r="HDT228"/>
      <c r="HDU228"/>
      <c r="HDV228"/>
      <c r="HDW228"/>
      <c r="HDX228"/>
      <c r="HDY228"/>
      <c r="HDZ228"/>
      <c r="HEA228"/>
      <c r="HEB228"/>
      <c r="HEC228"/>
      <c r="HED228"/>
      <c r="HEE228"/>
      <c r="HEF228"/>
      <c r="HEG228"/>
      <c r="HEH228"/>
      <c r="HEI228"/>
      <c r="HEJ228"/>
      <c r="HEK228"/>
      <c r="HEL228"/>
      <c r="HEM228"/>
      <c r="HEN228"/>
      <c r="HEO228"/>
      <c r="HEP228"/>
      <c r="HEQ228"/>
      <c r="HER228"/>
      <c r="HES228"/>
      <c r="HET228"/>
      <c r="HEU228"/>
      <c r="HEV228"/>
      <c r="HEW228"/>
      <c r="HEX228"/>
      <c r="HEY228"/>
      <c r="HEZ228"/>
      <c r="HFA228"/>
      <c r="HFB228"/>
      <c r="HFC228"/>
      <c r="HFD228"/>
      <c r="HFE228"/>
      <c r="HFF228"/>
      <c r="HFG228"/>
      <c r="HFH228"/>
      <c r="HFI228"/>
      <c r="HFJ228"/>
      <c r="HFK228"/>
      <c r="HFL228"/>
      <c r="HFM228"/>
      <c r="HFN228"/>
      <c r="HFO228"/>
      <c r="HFP228"/>
      <c r="HFQ228"/>
      <c r="HFR228"/>
      <c r="HFS228"/>
      <c r="HFT228"/>
      <c r="HFU228"/>
      <c r="HFV228"/>
      <c r="HFW228"/>
      <c r="HFX228"/>
      <c r="HFY228"/>
      <c r="HFZ228"/>
      <c r="HGA228"/>
      <c r="HGB228"/>
      <c r="HGC228"/>
      <c r="HGD228"/>
      <c r="HGE228"/>
      <c r="HGF228"/>
      <c r="HGG228"/>
      <c r="HGH228"/>
      <c r="HGI228"/>
      <c r="HGJ228"/>
      <c r="HGK228"/>
      <c r="HGL228"/>
      <c r="HGM228"/>
      <c r="HGN228"/>
      <c r="HGO228"/>
      <c r="HGP228"/>
      <c r="HGQ228"/>
      <c r="HGR228"/>
      <c r="HGS228"/>
      <c r="HGT228"/>
      <c r="HGU228"/>
      <c r="HGV228"/>
      <c r="HGW228"/>
      <c r="HGX228"/>
      <c r="HGY228"/>
      <c r="HGZ228"/>
      <c r="HHA228"/>
      <c r="HHB228"/>
      <c r="HHC228"/>
      <c r="HHD228"/>
      <c r="HHE228"/>
      <c r="HHF228"/>
      <c r="HHG228"/>
      <c r="HHH228"/>
      <c r="HHI228"/>
      <c r="HHJ228"/>
      <c r="HHK228"/>
      <c r="HHL228"/>
      <c r="HHM228"/>
      <c r="HHN228"/>
      <c r="HHO228"/>
      <c r="HHP228"/>
      <c r="HHQ228"/>
      <c r="HHR228"/>
      <c r="HHS228"/>
      <c r="HHT228"/>
      <c r="HHU228"/>
      <c r="HHV228"/>
      <c r="HHW228"/>
      <c r="HHX228"/>
      <c r="HHY228"/>
      <c r="HHZ228"/>
      <c r="HIA228"/>
      <c r="HIB228"/>
      <c r="HIC228"/>
      <c r="HID228"/>
      <c r="HIE228"/>
      <c r="HIF228"/>
      <c r="HIG228"/>
      <c r="HIH228"/>
      <c r="HII228"/>
      <c r="HIJ228"/>
      <c r="HIK228"/>
      <c r="HIL228"/>
      <c r="HIM228"/>
      <c r="HIN228"/>
      <c r="HIO228"/>
      <c r="HIP228"/>
      <c r="HIQ228"/>
      <c r="HIR228"/>
      <c r="HIS228"/>
      <c r="HIT228"/>
      <c r="HIU228"/>
      <c r="HIV228"/>
      <c r="HIW228"/>
      <c r="HIX228"/>
      <c r="HIY228"/>
      <c r="HIZ228"/>
      <c r="HJA228"/>
      <c r="HJB228"/>
      <c r="HJC228"/>
      <c r="HJD228"/>
      <c r="HJE228"/>
      <c r="HJF228"/>
      <c r="HJG228"/>
      <c r="HJH228"/>
      <c r="HJI228"/>
      <c r="HJJ228"/>
      <c r="HJK228"/>
      <c r="HJL228"/>
      <c r="HJM228"/>
      <c r="HJN228"/>
      <c r="HJO228"/>
      <c r="HJP228"/>
      <c r="HJQ228"/>
      <c r="HJR228"/>
      <c r="HJS228"/>
      <c r="HJT228"/>
      <c r="HJU228"/>
      <c r="HJV228"/>
      <c r="HJW228"/>
      <c r="HJX228"/>
      <c r="HJY228"/>
      <c r="HJZ228"/>
      <c r="HKA228"/>
      <c r="HKB228"/>
      <c r="HKC228"/>
      <c r="HKD228"/>
      <c r="HKE228"/>
      <c r="HKF228"/>
      <c r="HKG228"/>
      <c r="HKH228"/>
      <c r="HKI228"/>
      <c r="HKJ228"/>
      <c r="HKK228"/>
      <c r="HKL228"/>
      <c r="HKM228"/>
      <c r="HKN228"/>
      <c r="HKO228"/>
      <c r="HKP228"/>
      <c r="HKQ228"/>
      <c r="HKR228"/>
      <c r="HKS228"/>
      <c r="HKT228"/>
      <c r="HKU228"/>
      <c r="HKV228"/>
      <c r="HKW228"/>
      <c r="HKX228"/>
      <c r="HKY228"/>
      <c r="HKZ228"/>
      <c r="HLA228"/>
      <c r="HLB228"/>
      <c r="HLC228"/>
      <c r="HLD228"/>
      <c r="HLE228"/>
      <c r="HLF228"/>
      <c r="HLG228"/>
      <c r="HLH228"/>
      <c r="HLI228"/>
      <c r="HLJ228"/>
      <c r="HLK228"/>
      <c r="HLL228"/>
      <c r="HLM228"/>
      <c r="HLN228"/>
      <c r="HLO228"/>
      <c r="HLP228"/>
      <c r="HLQ228"/>
      <c r="HLR228"/>
      <c r="HLS228"/>
      <c r="HLT228"/>
      <c r="HLU228"/>
      <c r="HLV228"/>
      <c r="HLW228"/>
      <c r="HLX228"/>
      <c r="HLY228"/>
      <c r="HLZ228"/>
      <c r="HMA228"/>
      <c r="HMB228"/>
      <c r="HMC228"/>
      <c r="HMD228"/>
      <c r="HME228"/>
      <c r="HMF228"/>
      <c r="HMG228"/>
      <c r="HMH228"/>
      <c r="HMI228"/>
      <c r="HMJ228"/>
      <c r="HMK228"/>
      <c r="HML228"/>
      <c r="HMM228"/>
      <c r="HMN228"/>
      <c r="HMO228"/>
      <c r="HMP228"/>
      <c r="HMQ228"/>
      <c r="HMR228"/>
      <c r="HMS228"/>
      <c r="HMT228"/>
      <c r="HMU228"/>
      <c r="HMV228"/>
      <c r="HMW228"/>
      <c r="HMX228"/>
      <c r="HMY228"/>
      <c r="HMZ228"/>
      <c r="HNA228"/>
      <c r="HNB228"/>
      <c r="HNC228"/>
      <c r="HND228"/>
      <c r="HNE228"/>
      <c r="HNF228"/>
      <c r="HNG228"/>
      <c r="HNH228"/>
      <c r="HNI228"/>
      <c r="HNJ228"/>
      <c r="HNK228"/>
      <c r="HNL228"/>
      <c r="HNM228"/>
      <c r="HNN228"/>
      <c r="HNO228"/>
      <c r="HNP228"/>
      <c r="HNQ228"/>
      <c r="HNR228"/>
      <c r="HNS228"/>
      <c r="HNT228"/>
      <c r="HNU228"/>
      <c r="HNV228"/>
      <c r="HNW228"/>
      <c r="HNX228"/>
      <c r="HNY228"/>
      <c r="HNZ228"/>
      <c r="HOA228"/>
      <c r="HOB228"/>
      <c r="HOC228"/>
      <c r="HOD228"/>
      <c r="HOE228"/>
      <c r="HOF228"/>
      <c r="HOG228"/>
      <c r="HOH228"/>
      <c r="HOI228"/>
      <c r="HOJ228"/>
      <c r="HOK228"/>
      <c r="HOL228"/>
      <c r="HOM228"/>
      <c r="HON228"/>
      <c r="HOO228"/>
      <c r="HOP228"/>
      <c r="HOQ228"/>
      <c r="HOR228"/>
      <c r="HOS228"/>
      <c r="HOT228"/>
      <c r="HOU228"/>
      <c r="HOV228"/>
      <c r="HOW228"/>
      <c r="HOX228"/>
      <c r="HOY228"/>
      <c r="HOZ228"/>
      <c r="HPA228"/>
      <c r="HPB228"/>
      <c r="HPC228"/>
      <c r="HPD228"/>
      <c r="HPE228"/>
      <c r="HPF228"/>
      <c r="HPG228"/>
      <c r="HPH228"/>
      <c r="HPI228"/>
      <c r="HPJ228"/>
      <c r="HPK228"/>
      <c r="HPL228"/>
      <c r="HPM228"/>
      <c r="HPN228"/>
      <c r="HPO228"/>
      <c r="HPP228"/>
      <c r="HPQ228"/>
      <c r="HPR228"/>
      <c r="HPS228"/>
      <c r="HPT228"/>
      <c r="HPU228"/>
      <c r="HPV228"/>
      <c r="HPW228"/>
      <c r="HPX228"/>
      <c r="HPY228"/>
      <c r="HPZ228"/>
      <c r="HQA228"/>
      <c r="HQB228"/>
      <c r="HQC228"/>
      <c r="HQD228"/>
      <c r="HQE228"/>
      <c r="HQF228"/>
      <c r="HQG228"/>
      <c r="HQH228"/>
      <c r="HQI228"/>
      <c r="HQJ228"/>
      <c r="HQK228"/>
      <c r="HQL228"/>
      <c r="HQM228"/>
      <c r="HQN228"/>
      <c r="HQO228"/>
      <c r="HQP228"/>
      <c r="HQQ228"/>
      <c r="HQR228"/>
      <c r="HQS228"/>
      <c r="HQT228"/>
      <c r="HQU228"/>
      <c r="HQV228"/>
      <c r="HQW228"/>
      <c r="HQX228"/>
      <c r="HQY228"/>
      <c r="HQZ228"/>
      <c r="HRA228"/>
      <c r="HRB228"/>
      <c r="HRC228"/>
      <c r="HRD228"/>
      <c r="HRE228"/>
      <c r="HRF228"/>
      <c r="HRG228"/>
      <c r="HRH228"/>
      <c r="HRI228"/>
      <c r="HRJ228"/>
      <c r="HRK228"/>
      <c r="HRL228"/>
      <c r="HRM228"/>
      <c r="HRN228"/>
      <c r="HRO228"/>
      <c r="HRP228"/>
      <c r="HRQ228"/>
      <c r="HRR228"/>
      <c r="HRS228"/>
      <c r="HRT228"/>
      <c r="HRU228"/>
      <c r="HRV228"/>
      <c r="HRW228"/>
      <c r="HRX228"/>
      <c r="HRY228"/>
      <c r="HRZ228"/>
      <c r="HSA228"/>
      <c r="HSB228"/>
      <c r="HSC228"/>
      <c r="HSD228"/>
      <c r="HSE228"/>
      <c r="HSF228"/>
      <c r="HSG228"/>
      <c r="HSH228"/>
      <c r="HSI228"/>
      <c r="HSJ228"/>
      <c r="HSK228"/>
      <c r="HSL228"/>
      <c r="HSM228"/>
      <c r="HSN228"/>
      <c r="HSO228"/>
      <c r="HSP228"/>
      <c r="HSQ228"/>
      <c r="HSR228"/>
      <c r="HSS228"/>
      <c r="HST228"/>
      <c r="HSU228"/>
      <c r="HSV228"/>
      <c r="HSW228"/>
      <c r="HSX228"/>
      <c r="HSY228"/>
      <c r="HSZ228"/>
      <c r="HTA228"/>
      <c r="HTB228"/>
      <c r="HTC228"/>
      <c r="HTD228"/>
      <c r="HTE228"/>
      <c r="HTF228"/>
      <c r="HTG228"/>
      <c r="HTH228"/>
      <c r="HTI228"/>
      <c r="HTJ228"/>
      <c r="HTK228"/>
      <c r="HTL228"/>
      <c r="HTM228"/>
      <c r="HTN228"/>
      <c r="HTO228"/>
      <c r="HTP228"/>
      <c r="HTQ228"/>
      <c r="HTR228"/>
      <c r="HTS228"/>
      <c r="HTT228"/>
      <c r="HTU228"/>
      <c r="HTV228"/>
      <c r="HTW228"/>
      <c r="HTX228"/>
      <c r="HTY228"/>
      <c r="HTZ228"/>
      <c r="HUA228"/>
      <c r="HUB228"/>
      <c r="HUC228"/>
      <c r="HUD228"/>
      <c r="HUE228"/>
      <c r="HUF228"/>
      <c r="HUG228"/>
      <c r="HUH228"/>
      <c r="HUI228"/>
      <c r="HUJ228"/>
      <c r="HUK228"/>
      <c r="HUL228"/>
      <c r="HUM228"/>
      <c r="HUN228"/>
      <c r="HUO228"/>
      <c r="HUP228"/>
      <c r="HUQ228"/>
      <c r="HUR228"/>
      <c r="HUS228"/>
      <c r="HUT228"/>
      <c r="HUU228"/>
      <c r="HUV228"/>
      <c r="HUW228"/>
      <c r="HUX228"/>
      <c r="HUY228"/>
      <c r="HUZ228"/>
      <c r="HVA228"/>
      <c r="HVB228"/>
      <c r="HVC228"/>
      <c r="HVD228"/>
      <c r="HVE228"/>
      <c r="HVF228"/>
      <c r="HVG228"/>
      <c r="HVH228"/>
      <c r="HVI228"/>
      <c r="HVJ228"/>
      <c r="HVK228"/>
      <c r="HVL228"/>
      <c r="HVM228"/>
      <c r="HVN228"/>
      <c r="HVO228"/>
      <c r="HVP228"/>
      <c r="HVQ228"/>
      <c r="HVR228"/>
      <c r="HVS228"/>
      <c r="HVT228"/>
      <c r="HVU228"/>
      <c r="HVV228"/>
      <c r="HVW228"/>
      <c r="HVX228"/>
      <c r="HVY228"/>
      <c r="HVZ228"/>
      <c r="HWA228"/>
      <c r="HWB228"/>
      <c r="HWC228"/>
      <c r="HWD228"/>
      <c r="HWE228"/>
      <c r="HWF228"/>
      <c r="HWG228"/>
      <c r="HWH228"/>
      <c r="HWI228"/>
      <c r="HWJ228"/>
      <c r="HWK228"/>
      <c r="HWL228"/>
      <c r="HWM228"/>
      <c r="HWN228"/>
      <c r="HWO228"/>
      <c r="HWP228"/>
      <c r="HWQ228"/>
      <c r="HWR228"/>
      <c r="HWS228"/>
      <c r="HWT228"/>
      <c r="HWU228"/>
      <c r="HWV228"/>
      <c r="HWW228"/>
      <c r="HWX228"/>
      <c r="HWY228"/>
      <c r="HWZ228"/>
      <c r="HXA228"/>
      <c r="HXB228"/>
      <c r="HXC228"/>
      <c r="HXD228"/>
      <c r="HXE228"/>
      <c r="HXF228"/>
      <c r="HXG228"/>
      <c r="HXH228"/>
      <c r="HXI228"/>
      <c r="HXJ228"/>
      <c r="HXK228"/>
      <c r="HXL228"/>
      <c r="HXM228"/>
      <c r="HXN228"/>
      <c r="HXO228"/>
      <c r="HXP228"/>
      <c r="HXQ228"/>
      <c r="HXR228"/>
      <c r="HXS228"/>
      <c r="HXT228"/>
      <c r="HXU228"/>
      <c r="HXV228"/>
      <c r="HXW228"/>
      <c r="HXX228"/>
      <c r="HXY228"/>
      <c r="HXZ228"/>
      <c r="HYA228"/>
      <c r="HYB228"/>
      <c r="HYC228"/>
      <c r="HYD228"/>
      <c r="HYE228"/>
      <c r="HYF228"/>
      <c r="HYG228"/>
      <c r="HYH228"/>
      <c r="HYI228"/>
      <c r="HYJ228"/>
      <c r="HYK228"/>
      <c r="HYL228"/>
      <c r="HYM228"/>
      <c r="HYN228"/>
      <c r="HYO228"/>
      <c r="HYP228"/>
      <c r="HYQ228"/>
      <c r="HYR228"/>
      <c r="HYS228"/>
      <c r="HYT228"/>
      <c r="HYU228"/>
      <c r="HYV228"/>
      <c r="HYW228"/>
      <c r="HYX228"/>
      <c r="HYY228"/>
      <c r="HYZ228"/>
      <c r="HZA228"/>
      <c r="HZB228"/>
      <c r="HZC228"/>
      <c r="HZD228"/>
      <c r="HZE228"/>
      <c r="HZF228"/>
      <c r="HZG228"/>
      <c r="HZH228"/>
      <c r="HZI228"/>
      <c r="HZJ228"/>
      <c r="HZK228"/>
      <c r="HZL228"/>
      <c r="HZM228"/>
      <c r="HZN228"/>
      <c r="HZO228"/>
      <c r="HZP228"/>
      <c r="HZQ228"/>
      <c r="HZR228"/>
      <c r="HZS228"/>
      <c r="HZT228"/>
      <c r="HZU228"/>
      <c r="HZV228"/>
      <c r="HZW228"/>
      <c r="HZX228"/>
      <c r="HZY228"/>
      <c r="HZZ228"/>
      <c r="IAA228"/>
      <c r="IAB228"/>
      <c r="IAC228"/>
      <c r="IAD228"/>
      <c r="IAE228"/>
      <c r="IAF228"/>
      <c r="IAG228"/>
      <c r="IAH228"/>
      <c r="IAI228"/>
      <c r="IAJ228"/>
      <c r="IAK228"/>
      <c r="IAL228"/>
      <c r="IAM228"/>
      <c r="IAN228"/>
      <c r="IAO228"/>
      <c r="IAP228"/>
      <c r="IAQ228"/>
      <c r="IAR228"/>
      <c r="IAS228"/>
      <c r="IAT228"/>
      <c r="IAU228"/>
      <c r="IAV228"/>
      <c r="IAW228"/>
      <c r="IAX228"/>
      <c r="IAY228"/>
      <c r="IAZ228"/>
      <c r="IBA228"/>
      <c r="IBB228"/>
      <c r="IBC228"/>
      <c r="IBD228"/>
      <c r="IBE228"/>
      <c r="IBF228"/>
      <c r="IBG228"/>
      <c r="IBH228"/>
      <c r="IBI228"/>
      <c r="IBJ228"/>
      <c r="IBK228"/>
      <c r="IBL228"/>
      <c r="IBM228"/>
      <c r="IBN228"/>
      <c r="IBO228"/>
      <c r="IBP228"/>
      <c r="IBQ228"/>
      <c r="IBR228"/>
      <c r="IBS228"/>
      <c r="IBT228"/>
      <c r="IBU228"/>
      <c r="IBV228"/>
      <c r="IBW228"/>
      <c r="IBX228"/>
      <c r="IBY228"/>
      <c r="IBZ228"/>
      <c r="ICA228"/>
      <c r="ICB228"/>
      <c r="ICC228"/>
      <c r="ICD228"/>
      <c r="ICE228"/>
      <c r="ICF228"/>
      <c r="ICG228"/>
      <c r="ICH228"/>
      <c r="ICI228"/>
      <c r="ICJ228"/>
      <c r="ICK228"/>
      <c r="ICL228"/>
      <c r="ICM228"/>
      <c r="ICN228"/>
      <c r="ICO228"/>
      <c r="ICP228"/>
      <c r="ICQ228"/>
      <c r="ICR228"/>
      <c r="ICS228"/>
      <c r="ICT228"/>
      <c r="ICU228"/>
      <c r="ICV228"/>
      <c r="ICW228"/>
      <c r="ICX228"/>
      <c r="ICY228"/>
      <c r="ICZ228"/>
      <c r="IDA228"/>
      <c r="IDB228"/>
      <c r="IDC228"/>
      <c r="IDD228"/>
      <c r="IDE228"/>
      <c r="IDF228"/>
      <c r="IDG228"/>
      <c r="IDH228"/>
      <c r="IDI228"/>
      <c r="IDJ228"/>
      <c r="IDK228"/>
      <c r="IDL228"/>
      <c r="IDM228"/>
      <c r="IDN228"/>
      <c r="IDO228"/>
      <c r="IDP228"/>
      <c r="IDQ228"/>
      <c r="IDR228"/>
      <c r="IDS228"/>
      <c r="IDT228"/>
      <c r="IDU228"/>
      <c r="IDV228"/>
      <c r="IDW228"/>
      <c r="IDX228"/>
      <c r="IDY228"/>
      <c r="IDZ228"/>
      <c r="IEA228"/>
      <c r="IEB228"/>
      <c r="IEC228"/>
      <c r="IED228"/>
      <c r="IEE228"/>
      <c r="IEF228"/>
      <c r="IEG228"/>
      <c r="IEH228"/>
      <c r="IEI228"/>
      <c r="IEJ228"/>
      <c r="IEK228"/>
      <c r="IEL228"/>
      <c r="IEM228"/>
      <c r="IEN228"/>
      <c r="IEO228"/>
      <c r="IEP228"/>
      <c r="IEQ228"/>
      <c r="IER228"/>
      <c r="IES228"/>
      <c r="IET228"/>
      <c r="IEU228"/>
      <c r="IEV228"/>
      <c r="IEW228"/>
      <c r="IEX228"/>
      <c r="IEY228"/>
      <c r="IEZ228"/>
      <c r="IFA228"/>
      <c r="IFB228"/>
      <c r="IFC228"/>
      <c r="IFD228"/>
      <c r="IFE228"/>
      <c r="IFF228"/>
      <c r="IFG228"/>
      <c r="IFH228"/>
      <c r="IFI228"/>
      <c r="IFJ228"/>
      <c r="IFK228"/>
      <c r="IFL228"/>
      <c r="IFM228"/>
      <c r="IFN228"/>
      <c r="IFO228"/>
      <c r="IFP228"/>
      <c r="IFQ228"/>
      <c r="IFR228"/>
      <c r="IFS228"/>
      <c r="IFT228"/>
      <c r="IFU228"/>
      <c r="IFV228"/>
      <c r="IFW228"/>
      <c r="IFX228"/>
      <c r="IFY228"/>
      <c r="IFZ228"/>
      <c r="IGA228"/>
      <c r="IGB228"/>
      <c r="IGC228"/>
      <c r="IGD228"/>
      <c r="IGE228"/>
      <c r="IGF228"/>
      <c r="IGG228"/>
      <c r="IGH228"/>
      <c r="IGI228"/>
      <c r="IGJ228"/>
      <c r="IGK228"/>
      <c r="IGL228"/>
      <c r="IGM228"/>
      <c r="IGN228"/>
      <c r="IGO228"/>
      <c r="IGP228"/>
      <c r="IGQ228"/>
      <c r="IGR228"/>
      <c r="IGS228"/>
      <c r="IGT228"/>
      <c r="IGU228"/>
      <c r="IGV228"/>
      <c r="IGW228"/>
      <c r="IGX228"/>
      <c r="IGY228"/>
      <c r="IGZ228"/>
      <c r="IHA228"/>
      <c r="IHB228"/>
      <c r="IHC228"/>
      <c r="IHD228"/>
      <c r="IHE228"/>
      <c r="IHF228"/>
      <c r="IHG228"/>
      <c r="IHH228"/>
      <c r="IHI228"/>
      <c r="IHJ228"/>
      <c r="IHK228"/>
      <c r="IHL228"/>
      <c r="IHM228"/>
      <c r="IHN228"/>
      <c r="IHO228"/>
      <c r="IHP228"/>
      <c r="IHQ228"/>
      <c r="IHR228"/>
      <c r="IHS228"/>
      <c r="IHT228"/>
      <c r="IHU228"/>
      <c r="IHV228"/>
      <c r="IHW228"/>
      <c r="IHX228"/>
      <c r="IHY228"/>
      <c r="IHZ228"/>
      <c r="IIA228"/>
      <c r="IIB228"/>
      <c r="IIC228"/>
      <c r="IID228"/>
      <c r="IIE228"/>
      <c r="IIF228"/>
      <c r="IIG228"/>
      <c r="IIH228"/>
      <c r="III228"/>
      <c r="IIJ228"/>
      <c r="IIK228"/>
      <c r="IIL228"/>
      <c r="IIM228"/>
      <c r="IIN228"/>
      <c r="IIO228"/>
      <c r="IIP228"/>
      <c r="IIQ228"/>
      <c r="IIR228"/>
      <c r="IIS228"/>
      <c r="IIT228"/>
      <c r="IIU228"/>
      <c r="IIV228"/>
      <c r="IIW228"/>
      <c r="IIX228"/>
      <c r="IIY228"/>
      <c r="IIZ228"/>
      <c r="IJA228"/>
      <c r="IJB228"/>
      <c r="IJC228"/>
      <c r="IJD228"/>
      <c r="IJE228"/>
      <c r="IJF228"/>
      <c r="IJG228"/>
      <c r="IJH228"/>
      <c r="IJI228"/>
      <c r="IJJ228"/>
      <c r="IJK228"/>
      <c r="IJL228"/>
      <c r="IJM228"/>
      <c r="IJN228"/>
      <c r="IJO228"/>
      <c r="IJP228"/>
      <c r="IJQ228"/>
      <c r="IJR228"/>
      <c r="IJS228"/>
      <c r="IJT228"/>
      <c r="IJU228"/>
      <c r="IJV228"/>
      <c r="IJW228"/>
      <c r="IJX228"/>
      <c r="IJY228"/>
      <c r="IJZ228"/>
      <c r="IKA228"/>
      <c r="IKB228"/>
      <c r="IKC228"/>
      <c r="IKD228"/>
      <c r="IKE228"/>
      <c r="IKF228"/>
      <c r="IKG228"/>
      <c r="IKH228"/>
      <c r="IKI228"/>
      <c r="IKJ228"/>
      <c r="IKK228"/>
      <c r="IKL228"/>
      <c r="IKM228"/>
      <c r="IKN228"/>
      <c r="IKO228"/>
      <c r="IKP228"/>
      <c r="IKQ228"/>
      <c r="IKR228"/>
      <c r="IKS228"/>
      <c r="IKT228"/>
      <c r="IKU228"/>
      <c r="IKV228"/>
      <c r="IKW228"/>
      <c r="IKX228"/>
      <c r="IKY228"/>
      <c r="IKZ228"/>
      <c r="ILA228"/>
      <c r="ILB228"/>
      <c r="ILC228"/>
      <c r="ILD228"/>
      <c r="ILE228"/>
      <c r="ILF228"/>
      <c r="ILG228"/>
      <c r="ILH228"/>
      <c r="ILI228"/>
      <c r="ILJ228"/>
      <c r="ILK228"/>
      <c r="ILL228"/>
      <c r="ILM228"/>
      <c r="ILN228"/>
      <c r="ILO228"/>
      <c r="ILP228"/>
      <c r="ILQ228"/>
      <c r="ILR228"/>
      <c r="ILS228"/>
      <c r="ILT228"/>
      <c r="ILU228"/>
      <c r="ILV228"/>
      <c r="ILW228"/>
      <c r="ILX228"/>
      <c r="ILY228"/>
      <c r="ILZ228"/>
      <c r="IMA228"/>
      <c r="IMB228"/>
      <c r="IMC228"/>
      <c r="IMD228"/>
      <c r="IME228"/>
      <c r="IMF228"/>
      <c r="IMG228"/>
      <c r="IMH228"/>
      <c r="IMI228"/>
      <c r="IMJ228"/>
      <c r="IMK228"/>
      <c r="IML228"/>
      <c r="IMM228"/>
      <c r="IMN228"/>
      <c r="IMO228"/>
      <c r="IMP228"/>
      <c r="IMQ228"/>
      <c r="IMR228"/>
      <c r="IMS228"/>
      <c r="IMT228"/>
      <c r="IMU228"/>
      <c r="IMV228"/>
      <c r="IMW228"/>
      <c r="IMX228"/>
      <c r="IMY228"/>
      <c r="IMZ228"/>
      <c r="INA228"/>
      <c r="INB228"/>
      <c r="INC228"/>
      <c r="IND228"/>
      <c r="INE228"/>
      <c r="INF228"/>
      <c r="ING228"/>
      <c r="INH228"/>
      <c r="INI228"/>
      <c r="INJ228"/>
      <c r="INK228"/>
      <c r="INL228"/>
      <c r="INM228"/>
      <c r="INN228"/>
      <c r="INO228"/>
      <c r="INP228"/>
      <c r="INQ228"/>
      <c r="INR228"/>
      <c r="INS228"/>
      <c r="INT228"/>
      <c r="INU228"/>
      <c r="INV228"/>
      <c r="INW228"/>
      <c r="INX228"/>
      <c r="INY228"/>
      <c r="INZ228"/>
      <c r="IOA228"/>
      <c r="IOB228"/>
      <c r="IOC228"/>
      <c r="IOD228"/>
      <c r="IOE228"/>
      <c r="IOF228"/>
      <c r="IOG228"/>
      <c r="IOH228"/>
      <c r="IOI228"/>
      <c r="IOJ228"/>
      <c r="IOK228"/>
      <c r="IOL228"/>
      <c r="IOM228"/>
      <c r="ION228"/>
      <c r="IOO228"/>
      <c r="IOP228"/>
      <c r="IOQ228"/>
      <c r="IOR228"/>
      <c r="IOS228"/>
      <c r="IOT228"/>
      <c r="IOU228"/>
      <c r="IOV228"/>
      <c r="IOW228"/>
      <c r="IOX228"/>
      <c r="IOY228"/>
      <c r="IOZ228"/>
      <c r="IPA228"/>
      <c r="IPB228"/>
      <c r="IPC228"/>
      <c r="IPD228"/>
      <c r="IPE228"/>
      <c r="IPF228"/>
      <c r="IPG228"/>
      <c r="IPH228"/>
      <c r="IPI228"/>
      <c r="IPJ228"/>
      <c r="IPK228"/>
      <c r="IPL228"/>
      <c r="IPM228"/>
      <c r="IPN228"/>
      <c r="IPO228"/>
      <c r="IPP228"/>
      <c r="IPQ228"/>
      <c r="IPR228"/>
      <c r="IPS228"/>
      <c r="IPT228"/>
      <c r="IPU228"/>
      <c r="IPV228"/>
      <c r="IPW228"/>
      <c r="IPX228"/>
      <c r="IPY228"/>
      <c r="IPZ228"/>
      <c r="IQA228"/>
      <c r="IQB228"/>
      <c r="IQC228"/>
      <c r="IQD228"/>
      <c r="IQE228"/>
      <c r="IQF228"/>
      <c r="IQG228"/>
      <c r="IQH228"/>
      <c r="IQI228"/>
      <c r="IQJ228"/>
      <c r="IQK228"/>
      <c r="IQL228"/>
      <c r="IQM228"/>
      <c r="IQN228"/>
      <c r="IQO228"/>
      <c r="IQP228"/>
      <c r="IQQ228"/>
      <c r="IQR228"/>
      <c r="IQS228"/>
      <c r="IQT228"/>
      <c r="IQU228"/>
      <c r="IQV228"/>
      <c r="IQW228"/>
      <c r="IQX228"/>
      <c r="IQY228"/>
      <c r="IQZ228"/>
      <c r="IRA228"/>
      <c r="IRB228"/>
      <c r="IRC228"/>
      <c r="IRD228"/>
      <c r="IRE228"/>
      <c r="IRF228"/>
      <c r="IRG228"/>
      <c r="IRH228"/>
      <c r="IRI228"/>
      <c r="IRJ228"/>
      <c r="IRK228"/>
      <c r="IRL228"/>
      <c r="IRM228"/>
      <c r="IRN228"/>
      <c r="IRO228"/>
      <c r="IRP228"/>
      <c r="IRQ228"/>
      <c r="IRR228"/>
      <c r="IRS228"/>
      <c r="IRT228"/>
      <c r="IRU228"/>
      <c r="IRV228"/>
      <c r="IRW228"/>
      <c r="IRX228"/>
      <c r="IRY228"/>
      <c r="IRZ228"/>
      <c r="ISA228"/>
      <c r="ISB228"/>
      <c r="ISC228"/>
      <c r="ISD228"/>
      <c r="ISE228"/>
      <c r="ISF228"/>
      <c r="ISG228"/>
      <c r="ISH228"/>
      <c r="ISI228"/>
      <c r="ISJ228"/>
      <c r="ISK228"/>
      <c r="ISL228"/>
      <c r="ISM228"/>
      <c r="ISN228"/>
      <c r="ISO228"/>
      <c r="ISP228"/>
      <c r="ISQ228"/>
      <c r="ISR228"/>
      <c r="ISS228"/>
      <c r="IST228"/>
      <c r="ISU228"/>
      <c r="ISV228"/>
      <c r="ISW228"/>
      <c r="ISX228"/>
      <c r="ISY228"/>
      <c r="ISZ228"/>
      <c r="ITA228"/>
      <c r="ITB228"/>
      <c r="ITC228"/>
      <c r="ITD228"/>
      <c r="ITE228"/>
      <c r="ITF228"/>
      <c r="ITG228"/>
      <c r="ITH228"/>
      <c r="ITI228"/>
      <c r="ITJ228"/>
      <c r="ITK228"/>
      <c r="ITL228"/>
      <c r="ITM228"/>
      <c r="ITN228"/>
      <c r="ITO228"/>
      <c r="ITP228"/>
      <c r="ITQ228"/>
      <c r="ITR228"/>
      <c r="ITS228"/>
      <c r="ITT228"/>
      <c r="ITU228"/>
      <c r="ITV228"/>
      <c r="ITW228"/>
      <c r="ITX228"/>
      <c r="ITY228"/>
      <c r="ITZ228"/>
      <c r="IUA228"/>
      <c r="IUB228"/>
      <c r="IUC228"/>
      <c r="IUD228"/>
      <c r="IUE228"/>
      <c r="IUF228"/>
      <c r="IUG228"/>
      <c r="IUH228"/>
      <c r="IUI228"/>
      <c r="IUJ228"/>
      <c r="IUK228"/>
      <c r="IUL228"/>
      <c r="IUM228"/>
      <c r="IUN228"/>
      <c r="IUO228"/>
      <c r="IUP228"/>
      <c r="IUQ228"/>
      <c r="IUR228"/>
      <c r="IUS228"/>
      <c r="IUT228"/>
      <c r="IUU228"/>
      <c r="IUV228"/>
      <c r="IUW228"/>
      <c r="IUX228"/>
      <c r="IUY228"/>
      <c r="IUZ228"/>
      <c r="IVA228"/>
      <c r="IVB228"/>
      <c r="IVC228"/>
      <c r="IVD228"/>
      <c r="IVE228"/>
      <c r="IVF228"/>
      <c r="IVG228"/>
      <c r="IVH228"/>
      <c r="IVI228"/>
      <c r="IVJ228"/>
      <c r="IVK228"/>
      <c r="IVL228"/>
      <c r="IVM228"/>
      <c r="IVN228"/>
      <c r="IVO228"/>
      <c r="IVP228"/>
      <c r="IVQ228"/>
      <c r="IVR228"/>
      <c r="IVS228"/>
      <c r="IVT228"/>
      <c r="IVU228"/>
      <c r="IVV228"/>
      <c r="IVW228"/>
      <c r="IVX228"/>
      <c r="IVY228"/>
      <c r="IVZ228"/>
      <c r="IWA228"/>
      <c r="IWB228"/>
      <c r="IWC228"/>
      <c r="IWD228"/>
      <c r="IWE228"/>
      <c r="IWF228"/>
      <c r="IWG228"/>
      <c r="IWH228"/>
      <c r="IWI228"/>
      <c r="IWJ228"/>
      <c r="IWK228"/>
      <c r="IWL228"/>
      <c r="IWM228"/>
      <c r="IWN228"/>
      <c r="IWO228"/>
      <c r="IWP228"/>
      <c r="IWQ228"/>
      <c r="IWR228"/>
      <c r="IWS228"/>
      <c r="IWT228"/>
      <c r="IWU228"/>
      <c r="IWV228"/>
      <c r="IWW228"/>
      <c r="IWX228"/>
      <c r="IWY228"/>
      <c r="IWZ228"/>
      <c r="IXA228"/>
      <c r="IXB228"/>
      <c r="IXC228"/>
      <c r="IXD228"/>
      <c r="IXE228"/>
      <c r="IXF228"/>
      <c r="IXG228"/>
      <c r="IXH228"/>
      <c r="IXI228"/>
      <c r="IXJ228"/>
      <c r="IXK228"/>
      <c r="IXL228"/>
      <c r="IXM228"/>
      <c r="IXN228"/>
      <c r="IXO228"/>
      <c r="IXP228"/>
      <c r="IXQ228"/>
      <c r="IXR228"/>
      <c r="IXS228"/>
      <c r="IXT228"/>
      <c r="IXU228"/>
      <c r="IXV228"/>
      <c r="IXW228"/>
      <c r="IXX228"/>
      <c r="IXY228"/>
      <c r="IXZ228"/>
      <c r="IYA228"/>
      <c r="IYB228"/>
      <c r="IYC228"/>
      <c r="IYD228"/>
      <c r="IYE228"/>
      <c r="IYF228"/>
      <c r="IYG228"/>
      <c r="IYH228"/>
      <c r="IYI228"/>
      <c r="IYJ228"/>
      <c r="IYK228"/>
      <c r="IYL228"/>
      <c r="IYM228"/>
      <c r="IYN228"/>
      <c r="IYO228"/>
      <c r="IYP228"/>
      <c r="IYQ228"/>
      <c r="IYR228"/>
      <c r="IYS228"/>
      <c r="IYT228"/>
      <c r="IYU228"/>
      <c r="IYV228"/>
      <c r="IYW228"/>
      <c r="IYX228"/>
      <c r="IYY228"/>
      <c r="IYZ228"/>
      <c r="IZA228"/>
      <c r="IZB228"/>
      <c r="IZC228"/>
      <c r="IZD228"/>
      <c r="IZE228"/>
      <c r="IZF228"/>
      <c r="IZG228"/>
      <c r="IZH228"/>
      <c r="IZI228"/>
      <c r="IZJ228"/>
      <c r="IZK228"/>
      <c r="IZL228"/>
      <c r="IZM228"/>
      <c r="IZN228"/>
      <c r="IZO228"/>
      <c r="IZP228"/>
      <c r="IZQ228"/>
      <c r="IZR228"/>
      <c r="IZS228"/>
      <c r="IZT228"/>
      <c r="IZU228"/>
      <c r="IZV228"/>
      <c r="IZW228"/>
      <c r="IZX228"/>
      <c r="IZY228"/>
      <c r="IZZ228"/>
      <c r="JAA228"/>
      <c r="JAB228"/>
      <c r="JAC228"/>
      <c r="JAD228"/>
      <c r="JAE228"/>
      <c r="JAF228"/>
      <c r="JAG228"/>
      <c r="JAH228"/>
      <c r="JAI228"/>
      <c r="JAJ228"/>
      <c r="JAK228"/>
      <c r="JAL228"/>
      <c r="JAM228"/>
      <c r="JAN228"/>
      <c r="JAO228"/>
      <c r="JAP228"/>
      <c r="JAQ228"/>
      <c r="JAR228"/>
      <c r="JAS228"/>
      <c r="JAT228"/>
      <c r="JAU228"/>
      <c r="JAV228"/>
      <c r="JAW228"/>
      <c r="JAX228"/>
      <c r="JAY228"/>
      <c r="JAZ228"/>
      <c r="JBA228"/>
      <c r="JBB228"/>
      <c r="JBC228"/>
      <c r="JBD228"/>
      <c r="JBE228"/>
      <c r="JBF228"/>
      <c r="JBG228"/>
      <c r="JBH228"/>
      <c r="JBI228"/>
      <c r="JBJ228"/>
      <c r="JBK228"/>
      <c r="JBL228"/>
      <c r="JBM228"/>
      <c r="JBN228"/>
      <c r="JBO228"/>
      <c r="JBP228"/>
      <c r="JBQ228"/>
      <c r="JBR228"/>
      <c r="JBS228"/>
      <c r="JBT228"/>
      <c r="JBU228"/>
      <c r="JBV228"/>
      <c r="JBW228"/>
      <c r="JBX228"/>
      <c r="JBY228"/>
      <c r="JBZ228"/>
      <c r="JCA228"/>
      <c r="JCB228"/>
      <c r="JCC228"/>
      <c r="JCD228"/>
      <c r="JCE228"/>
      <c r="JCF228"/>
      <c r="JCG228"/>
      <c r="JCH228"/>
      <c r="JCI228"/>
      <c r="JCJ228"/>
      <c r="JCK228"/>
      <c r="JCL228"/>
      <c r="JCM228"/>
      <c r="JCN228"/>
      <c r="JCO228"/>
      <c r="JCP228"/>
      <c r="JCQ228"/>
      <c r="JCR228"/>
      <c r="JCS228"/>
      <c r="JCT228"/>
      <c r="JCU228"/>
      <c r="JCV228"/>
      <c r="JCW228"/>
      <c r="JCX228"/>
      <c r="JCY228"/>
      <c r="JCZ228"/>
      <c r="JDA228"/>
      <c r="JDB228"/>
      <c r="JDC228"/>
      <c r="JDD228"/>
      <c r="JDE228"/>
      <c r="JDF228"/>
      <c r="JDG228"/>
      <c r="JDH228"/>
      <c r="JDI228"/>
      <c r="JDJ228"/>
      <c r="JDK228"/>
      <c r="JDL228"/>
      <c r="JDM228"/>
      <c r="JDN228"/>
      <c r="JDO228"/>
      <c r="JDP228"/>
      <c r="JDQ228"/>
      <c r="JDR228"/>
      <c r="JDS228"/>
      <c r="JDT228"/>
      <c r="JDU228"/>
      <c r="JDV228"/>
      <c r="JDW228"/>
      <c r="JDX228"/>
      <c r="JDY228"/>
      <c r="JDZ228"/>
      <c r="JEA228"/>
      <c r="JEB228"/>
      <c r="JEC228"/>
      <c r="JED228"/>
      <c r="JEE228"/>
      <c r="JEF228"/>
      <c r="JEG228"/>
      <c r="JEH228"/>
      <c r="JEI228"/>
      <c r="JEJ228"/>
      <c r="JEK228"/>
      <c r="JEL228"/>
      <c r="JEM228"/>
      <c r="JEN228"/>
      <c r="JEO228"/>
      <c r="JEP228"/>
      <c r="JEQ228"/>
      <c r="JER228"/>
      <c r="JES228"/>
      <c r="JET228"/>
      <c r="JEU228"/>
      <c r="JEV228"/>
      <c r="JEW228"/>
      <c r="JEX228"/>
      <c r="JEY228"/>
      <c r="JEZ228"/>
      <c r="JFA228"/>
      <c r="JFB228"/>
      <c r="JFC228"/>
      <c r="JFD228"/>
      <c r="JFE228"/>
      <c r="JFF228"/>
      <c r="JFG228"/>
      <c r="JFH228"/>
      <c r="JFI228"/>
      <c r="JFJ228"/>
      <c r="JFK228"/>
      <c r="JFL228"/>
      <c r="JFM228"/>
      <c r="JFN228"/>
      <c r="JFO228"/>
      <c r="JFP228"/>
      <c r="JFQ228"/>
      <c r="JFR228"/>
      <c r="JFS228"/>
      <c r="JFT228"/>
      <c r="JFU228"/>
      <c r="JFV228"/>
      <c r="JFW228"/>
      <c r="JFX228"/>
      <c r="JFY228"/>
      <c r="JFZ228"/>
      <c r="JGA228"/>
      <c r="JGB228"/>
      <c r="JGC228"/>
      <c r="JGD228"/>
      <c r="JGE228"/>
      <c r="JGF228"/>
      <c r="JGG228"/>
      <c r="JGH228"/>
      <c r="JGI228"/>
      <c r="JGJ228"/>
      <c r="JGK228"/>
      <c r="JGL228"/>
      <c r="JGM228"/>
      <c r="JGN228"/>
      <c r="JGO228"/>
      <c r="JGP228"/>
      <c r="JGQ228"/>
      <c r="JGR228"/>
      <c r="JGS228"/>
      <c r="JGT228"/>
      <c r="JGU228"/>
      <c r="JGV228"/>
      <c r="JGW228"/>
      <c r="JGX228"/>
      <c r="JGY228"/>
      <c r="JGZ228"/>
      <c r="JHA228"/>
      <c r="JHB228"/>
      <c r="JHC228"/>
      <c r="JHD228"/>
      <c r="JHE228"/>
      <c r="JHF228"/>
      <c r="JHG228"/>
      <c r="JHH228"/>
      <c r="JHI228"/>
      <c r="JHJ228"/>
      <c r="JHK228"/>
      <c r="JHL228"/>
      <c r="JHM228"/>
      <c r="JHN228"/>
      <c r="JHO228"/>
      <c r="JHP228"/>
      <c r="JHQ228"/>
      <c r="JHR228"/>
      <c r="JHS228"/>
      <c r="JHT228"/>
      <c r="JHU228"/>
      <c r="JHV228"/>
      <c r="JHW228"/>
      <c r="JHX228"/>
      <c r="JHY228"/>
      <c r="JHZ228"/>
      <c r="JIA228"/>
      <c r="JIB228"/>
      <c r="JIC228"/>
      <c r="JID228"/>
      <c r="JIE228"/>
      <c r="JIF228"/>
      <c r="JIG228"/>
      <c r="JIH228"/>
      <c r="JII228"/>
      <c r="JIJ228"/>
      <c r="JIK228"/>
      <c r="JIL228"/>
      <c r="JIM228"/>
      <c r="JIN228"/>
      <c r="JIO228"/>
      <c r="JIP228"/>
      <c r="JIQ228"/>
      <c r="JIR228"/>
      <c r="JIS228"/>
      <c r="JIT228"/>
      <c r="JIU228"/>
      <c r="JIV228"/>
      <c r="JIW228"/>
      <c r="JIX228"/>
      <c r="JIY228"/>
      <c r="JIZ228"/>
      <c r="JJA228"/>
      <c r="JJB228"/>
      <c r="JJC228"/>
      <c r="JJD228"/>
      <c r="JJE228"/>
      <c r="JJF228"/>
      <c r="JJG228"/>
      <c r="JJH228"/>
      <c r="JJI228"/>
      <c r="JJJ228"/>
      <c r="JJK228"/>
      <c r="JJL228"/>
      <c r="JJM228"/>
      <c r="JJN228"/>
      <c r="JJO228"/>
      <c r="JJP228"/>
      <c r="JJQ228"/>
      <c r="JJR228"/>
      <c r="JJS228"/>
      <c r="JJT228"/>
      <c r="JJU228"/>
      <c r="JJV228"/>
      <c r="JJW228"/>
      <c r="JJX228"/>
      <c r="JJY228"/>
      <c r="JJZ228"/>
      <c r="JKA228"/>
      <c r="JKB228"/>
      <c r="JKC228"/>
      <c r="JKD228"/>
      <c r="JKE228"/>
      <c r="JKF228"/>
      <c r="JKG228"/>
      <c r="JKH228"/>
      <c r="JKI228"/>
      <c r="JKJ228"/>
      <c r="JKK228"/>
      <c r="JKL228"/>
      <c r="JKM228"/>
      <c r="JKN228"/>
      <c r="JKO228"/>
      <c r="JKP228"/>
      <c r="JKQ228"/>
      <c r="JKR228"/>
      <c r="JKS228"/>
      <c r="JKT228"/>
      <c r="JKU228"/>
      <c r="JKV228"/>
      <c r="JKW228"/>
      <c r="JKX228"/>
      <c r="JKY228"/>
      <c r="JKZ228"/>
      <c r="JLA228"/>
      <c r="JLB228"/>
      <c r="JLC228"/>
      <c r="JLD228"/>
      <c r="JLE228"/>
      <c r="JLF228"/>
      <c r="JLG228"/>
      <c r="JLH228"/>
      <c r="JLI228"/>
      <c r="JLJ228"/>
      <c r="JLK228"/>
      <c r="JLL228"/>
      <c r="JLM228"/>
      <c r="JLN228"/>
      <c r="JLO228"/>
      <c r="JLP228"/>
      <c r="JLQ228"/>
      <c r="JLR228"/>
      <c r="JLS228"/>
      <c r="JLT228"/>
      <c r="JLU228"/>
      <c r="JLV228"/>
      <c r="JLW228"/>
      <c r="JLX228"/>
      <c r="JLY228"/>
      <c r="JLZ228"/>
      <c r="JMA228"/>
      <c r="JMB228"/>
      <c r="JMC228"/>
      <c r="JMD228"/>
      <c r="JME228"/>
      <c r="JMF228"/>
      <c r="JMG228"/>
      <c r="JMH228"/>
      <c r="JMI228"/>
      <c r="JMJ228"/>
      <c r="JMK228"/>
      <c r="JML228"/>
      <c r="JMM228"/>
      <c r="JMN228"/>
      <c r="JMO228"/>
      <c r="JMP228"/>
      <c r="JMQ228"/>
      <c r="JMR228"/>
      <c r="JMS228"/>
      <c r="JMT228"/>
      <c r="JMU228"/>
      <c r="JMV228"/>
      <c r="JMW228"/>
      <c r="JMX228"/>
      <c r="JMY228"/>
      <c r="JMZ228"/>
      <c r="JNA228"/>
      <c r="JNB228"/>
      <c r="JNC228"/>
      <c r="JND228"/>
      <c r="JNE228"/>
      <c r="JNF228"/>
      <c r="JNG228"/>
      <c r="JNH228"/>
      <c r="JNI228"/>
      <c r="JNJ228"/>
      <c r="JNK228"/>
      <c r="JNL228"/>
      <c r="JNM228"/>
      <c r="JNN228"/>
      <c r="JNO228"/>
      <c r="JNP228"/>
      <c r="JNQ228"/>
      <c r="JNR228"/>
      <c r="JNS228"/>
      <c r="JNT228"/>
      <c r="JNU228"/>
      <c r="JNV228"/>
      <c r="JNW228"/>
      <c r="JNX228"/>
      <c r="JNY228"/>
      <c r="JNZ228"/>
      <c r="JOA228"/>
      <c r="JOB228"/>
      <c r="JOC228"/>
      <c r="JOD228"/>
      <c r="JOE228"/>
      <c r="JOF228"/>
      <c r="JOG228"/>
      <c r="JOH228"/>
      <c r="JOI228"/>
      <c r="JOJ228"/>
      <c r="JOK228"/>
      <c r="JOL228"/>
      <c r="JOM228"/>
      <c r="JON228"/>
      <c r="JOO228"/>
      <c r="JOP228"/>
      <c r="JOQ228"/>
      <c r="JOR228"/>
      <c r="JOS228"/>
      <c r="JOT228"/>
      <c r="JOU228"/>
      <c r="JOV228"/>
      <c r="JOW228"/>
      <c r="JOX228"/>
      <c r="JOY228"/>
      <c r="JOZ228"/>
      <c r="JPA228"/>
      <c r="JPB228"/>
      <c r="JPC228"/>
      <c r="JPD228"/>
      <c r="JPE228"/>
      <c r="JPF228"/>
      <c r="JPG228"/>
      <c r="JPH228"/>
      <c r="JPI228"/>
      <c r="JPJ228"/>
      <c r="JPK228"/>
      <c r="JPL228"/>
      <c r="JPM228"/>
      <c r="JPN228"/>
      <c r="JPO228"/>
      <c r="JPP228"/>
      <c r="JPQ228"/>
      <c r="JPR228"/>
      <c r="JPS228"/>
      <c r="JPT228"/>
      <c r="JPU228"/>
      <c r="JPV228"/>
      <c r="JPW228"/>
      <c r="JPX228"/>
      <c r="JPY228"/>
      <c r="JPZ228"/>
      <c r="JQA228"/>
      <c r="JQB228"/>
      <c r="JQC228"/>
      <c r="JQD228"/>
      <c r="JQE228"/>
      <c r="JQF228"/>
      <c r="JQG228"/>
      <c r="JQH228"/>
      <c r="JQI228"/>
      <c r="JQJ228"/>
      <c r="JQK228"/>
      <c r="JQL228"/>
      <c r="JQM228"/>
      <c r="JQN228"/>
      <c r="JQO228"/>
      <c r="JQP228"/>
      <c r="JQQ228"/>
      <c r="JQR228"/>
      <c r="JQS228"/>
      <c r="JQT228"/>
      <c r="JQU228"/>
      <c r="JQV228"/>
      <c r="JQW228"/>
      <c r="JQX228"/>
      <c r="JQY228"/>
      <c r="JQZ228"/>
      <c r="JRA228"/>
      <c r="JRB228"/>
      <c r="JRC228"/>
      <c r="JRD228"/>
      <c r="JRE228"/>
      <c r="JRF228"/>
      <c r="JRG228"/>
      <c r="JRH228"/>
      <c r="JRI228"/>
      <c r="JRJ228"/>
      <c r="JRK228"/>
      <c r="JRL228"/>
      <c r="JRM228"/>
      <c r="JRN228"/>
      <c r="JRO228"/>
      <c r="JRP228"/>
      <c r="JRQ228"/>
      <c r="JRR228"/>
      <c r="JRS228"/>
      <c r="JRT228"/>
      <c r="JRU228"/>
      <c r="JRV228"/>
      <c r="JRW228"/>
      <c r="JRX228"/>
      <c r="JRY228"/>
      <c r="JRZ228"/>
      <c r="JSA228"/>
      <c r="JSB228"/>
      <c r="JSC228"/>
      <c r="JSD228"/>
      <c r="JSE228"/>
      <c r="JSF228"/>
      <c r="JSG228"/>
      <c r="JSH228"/>
      <c r="JSI228"/>
      <c r="JSJ228"/>
      <c r="JSK228"/>
      <c r="JSL228"/>
      <c r="JSM228"/>
      <c r="JSN228"/>
      <c r="JSO228"/>
      <c r="JSP228"/>
      <c r="JSQ228"/>
      <c r="JSR228"/>
      <c r="JSS228"/>
      <c r="JST228"/>
      <c r="JSU228"/>
      <c r="JSV228"/>
      <c r="JSW228"/>
      <c r="JSX228"/>
      <c r="JSY228"/>
      <c r="JSZ228"/>
      <c r="JTA228"/>
      <c r="JTB228"/>
      <c r="JTC228"/>
      <c r="JTD228"/>
      <c r="JTE228"/>
      <c r="JTF228"/>
      <c r="JTG228"/>
      <c r="JTH228"/>
      <c r="JTI228"/>
      <c r="JTJ228"/>
      <c r="JTK228"/>
      <c r="JTL228"/>
      <c r="JTM228"/>
      <c r="JTN228"/>
      <c r="JTO228"/>
      <c r="JTP228"/>
      <c r="JTQ228"/>
      <c r="JTR228"/>
      <c r="JTS228"/>
      <c r="JTT228"/>
      <c r="JTU228"/>
      <c r="JTV228"/>
      <c r="JTW228"/>
      <c r="JTX228"/>
      <c r="JTY228"/>
      <c r="JTZ228"/>
      <c r="JUA228"/>
      <c r="JUB228"/>
      <c r="JUC228"/>
      <c r="JUD228"/>
      <c r="JUE228"/>
      <c r="JUF228"/>
      <c r="JUG228"/>
      <c r="JUH228"/>
      <c r="JUI228"/>
      <c r="JUJ228"/>
      <c r="JUK228"/>
      <c r="JUL228"/>
      <c r="JUM228"/>
      <c r="JUN228"/>
      <c r="JUO228"/>
      <c r="JUP228"/>
      <c r="JUQ228"/>
      <c r="JUR228"/>
      <c r="JUS228"/>
      <c r="JUT228"/>
      <c r="JUU228"/>
      <c r="JUV228"/>
      <c r="JUW228"/>
      <c r="JUX228"/>
      <c r="JUY228"/>
      <c r="JUZ228"/>
      <c r="JVA228"/>
      <c r="JVB228"/>
      <c r="JVC228"/>
      <c r="JVD228"/>
      <c r="JVE228"/>
      <c r="JVF228"/>
      <c r="JVG228"/>
      <c r="JVH228"/>
      <c r="JVI228"/>
      <c r="JVJ228"/>
      <c r="JVK228"/>
      <c r="JVL228"/>
      <c r="JVM228"/>
      <c r="JVN228"/>
      <c r="JVO228"/>
      <c r="JVP228"/>
      <c r="JVQ228"/>
      <c r="JVR228"/>
      <c r="JVS228"/>
      <c r="JVT228"/>
      <c r="JVU228"/>
      <c r="JVV228"/>
      <c r="JVW228"/>
      <c r="JVX228"/>
      <c r="JVY228"/>
      <c r="JVZ228"/>
      <c r="JWA228"/>
      <c r="JWB228"/>
      <c r="JWC228"/>
      <c r="JWD228"/>
      <c r="JWE228"/>
      <c r="JWF228"/>
      <c r="JWG228"/>
      <c r="JWH228"/>
      <c r="JWI228"/>
      <c r="JWJ228"/>
      <c r="JWK228"/>
      <c r="JWL228"/>
      <c r="JWM228"/>
      <c r="JWN228"/>
      <c r="JWO228"/>
      <c r="JWP228"/>
      <c r="JWQ228"/>
      <c r="JWR228"/>
      <c r="JWS228"/>
      <c r="JWT228"/>
      <c r="JWU228"/>
      <c r="JWV228"/>
      <c r="JWW228"/>
      <c r="JWX228"/>
      <c r="JWY228"/>
      <c r="JWZ228"/>
      <c r="JXA228"/>
      <c r="JXB228"/>
      <c r="JXC228"/>
      <c r="JXD228"/>
      <c r="JXE228"/>
      <c r="JXF228"/>
      <c r="JXG228"/>
      <c r="JXH228"/>
      <c r="JXI228"/>
      <c r="JXJ228"/>
      <c r="JXK228"/>
      <c r="JXL228"/>
      <c r="JXM228"/>
      <c r="JXN228"/>
      <c r="JXO228"/>
      <c r="JXP228"/>
      <c r="JXQ228"/>
      <c r="JXR228"/>
      <c r="JXS228"/>
      <c r="JXT228"/>
      <c r="JXU228"/>
      <c r="JXV228"/>
      <c r="JXW228"/>
      <c r="JXX228"/>
      <c r="JXY228"/>
      <c r="JXZ228"/>
      <c r="JYA228"/>
      <c r="JYB228"/>
      <c r="JYC228"/>
      <c r="JYD228"/>
      <c r="JYE228"/>
      <c r="JYF228"/>
      <c r="JYG228"/>
      <c r="JYH228"/>
      <c r="JYI228"/>
      <c r="JYJ228"/>
      <c r="JYK228"/>
      <c r="JYL228"/>
      <c r="JYM228"/>
      <c r="JYN228"/>
      <c r="JYO228"/>
      <c r="JYP228"/>
      <c r="JYQ228"/>
      <c r="JYR228"/>
      <c r="JYS228"/>
      <c r="JYT228"/>
      <c r="JYU228"/>
      <c r="JYV228"/>
      <c r="JYW228"/>
      <c r="JYX228"/>
      <c r="JYY228"/>
      <c r="JYZ228"/>
      <c r="JZA228"/>
      <c r="JZB228"/>
      <c r="JZC228"/>
      <c r="JZD228"/>
      <c r="JZE228"/>
      <c r="JZF228"/>
      <c r="JZG228"/>
      <c r="JZH228"/>
      <c r="JZI228"/>
      <c r="JZJ228"/>
      <c r="JZK228"/>
      <c r="JZL228"/>
      <c r="JZM228"/>
      <c r="JZN228"/>
      <c r="JZO228"/>
      <c r="JZP228"/>
      <c r="JZQ228"/>
      <c r="JZR228"/>
      <c r="JZS228"/>
      <c r="JZT228"/>
      <c r="JZU228"/>
      <c r="JZV228"/>
      <c r="JZW228"/>
      <c r="JZX228"/>
      <c r="JZY228"/>
      <c r="JZZ228"/>
      <c r="KAA228"/>
      <c r="KAB228"/>
      <c r="KAC228"/>
      <c r="KAD228"/>
      <c r="KAE228"/>
      <c r="KAF228"/>
      <c r="KAG228"/>
      <c r="KAH228"/>
      <c r="KAI228"/>
      <c r="KAJ228"/>
      <c r="KAK228"/>
      <c r="KAL228"/>
      <c r="KAM228"/>
      <c r="KAN228"/>
      <c r="KAO228"/>
      <c r="KAP228"/>
      <c r="KAQ228"/>
      <c r="KAR228"/>
      <c r="KAS228"/>
      <c r="KAT228"/>
      <c r="KAU228"/>
      <c r="KAV228"/>
      <c r="KAW228"/>
      <c r="KAX228"/>
      <c r="KAY228"/>
      <c r="KAZ228"/>
      <c r="KBA228"/>
      <c r="KBB228"/>
      <c r="KBC228"/>
      <c r="KBD228"/>
      <c r="KBE228"/>
      <c r="KBF228"/>
      <c r="KBG228"/>
      <c r="KBH228"/>
      <c r="KBI228"/>
      <c r="KBJ228"/>
      <c r="KBK228"/>
      <c r="KBL228"/>
      <c r="KBM228"/>
      <c r="KBN228"/>
      <c r="KBO228"/>
      <c r="KBP228"/>
      <c r="KBQ228"/>
      <c r="KBR228"/>
      <c r="KBS228"/>
      <c r="KBT228"/>
      <c r="KBU228"/>
      <c r="KBV228"/>
      <c r="KBW228"/>
      <c r="KBX228"/>
      <c r="KBY228"/>
      <c r="KBZ228"/>
      <c r="KCA228"/>
      <c r="KCB228"/>
      <c r="KCC228"/>
      <c r="KCD228"/>
      <c r="KCE228"/>
      <c r="KCF228"/>
      <c r="KCG228"/>
      <c r="KCH228"/>
      <c r="KCI228"/>
      <c r="KCJ228"/>
      <c r="KCK228"/>
      <c r="KCL228"/>
      <c r="KCM228"/>
      <c r="KCN228"/>
      <c r="KCO228"/>
      <c r="KCP228"/>
      <c r="KCQ228"/>
      <c r="KCR228"/>
      <c r="KCS228"/>
      <c r="KCT228"/>
      <c r="KCU228"/>
      <c r="KCV228"/>
      <c r="KCW228"/>
      <c r="KCX228"/>
      <c r="KCY228"/>
      <c r="KCZ228"/>
      <c r="KDA228"/>
      <c r="KDB228"/>
      <c r="KDC228"/>
      <c r="KDD228"/>
      <c r="KDE228"/>
      <c r="KDF228"/>
      <c r="KDG228"/>
      <c r="KDH228"/>
      <c r="KDI228"/>
      <c r="KDJ228"/>
      <c r="KDK228"/>
      <c r="KDL228"/>
      <c r="KDM228"/>
      <c r="KDN228"/>
      <c r="KDO228"/>
      <c r="KDP228"/>
      <c r="KDQ228"/>
      <c r="KDR228"/>
      <c r="KDS228"/>
      <c r="KDT228"/>
      <c r="KDU228"/>
      <c r="KDV228"/>
      <c r="KDW228"/>
      <c r="KDX228"/>
      <c r="KDY228"/>
      <c r="KDZ228"/>
      <c r="KEA228"/>
      <c r="KEB228"/>
      <c r="KEC228"/>
      <c r="KED228"/>
      <c r="KEE228"/>
      <c r="KEF228"/>
      <c r="KEG228"/>
      <c r="KEH228"/>
      <c r="KEI228"/>
      <c r="KEJ228"/>
      <c r="KEK228"/>
      <c r="KEL228"/>
      <c r="KEM228"/>
      <c r="KEN228"/>
      <c r="KEO228"/>
      <c r="KEP228"/>
      <c r="KEQ228"/>
      <c r="KER228"/>
      <c r="KES228"/>
      <c r="KET228"/>
      <c r="KEU228"/>
      <c r="KEV228"/>
      <c r="KEW228"/>
      <c r="KEX228"/>
      <c r="KEY228"/>
      <c r="KEZ228"/>
      <c r="KFA228"/>
      <c r="KFB228"/>
      <c r="KFC228"/>
      <c r="KFD228"/>
      <c r="KFE228"/>
      <c r="KFF228"/>
      <c r="KFG228"/>
      <c r="KFH228"/>
      <c r="KFI228"/>
      <c r="KFJ228"/>
      <c r="KFK228"/>
      <c r="KFL228"/>
      <c r="KFM228"/>
      <c r="KFN228"/>
      <c r="KFO228"/>
      <c r="KFP228"/>
      <c r="KFQ228"/>
      <c r="KFR228"/>
      <c r="KFS228"/>
      <c r="KFT228"/>
      <c r="KFU228"/>
      <c r="KFV228"/>
      <c r="KFW228"/>
      <c r="KFX228"/>
      <c r="KFY228"/>
      <c r="KFZ228"/>
      <c r="KGA228"/>
      <c r="KGB228"/>
      <c r="KGC228"/>
      <c r="KGD228"/>
      <c r="KGE228"/>
      <c r="KGF228"/>
      <c r="KGG228"/>
      <c r="KGH228"/>
      <c r="KGI228"/>
      <c r="KGJ228"/>
      <c r="KGK228"/>
      <c r="KGL228"/>
      <c r="KGM228"/>
      <c r="KGN228"/>
      <c r="KGO228"/>
      <c r="KGP228"/>
      <c r="KGQ228"/>
      <c r="KGR228"/>
      <c r="KGS228"/>
      <c r="KGT228"/>
      <c r="KGU228"/>
      <c r="KGV228"/>
      <c r="KGW228"/>
      <c r="KGX228"/>
      <c r="KGY228"/>
      <c r="KGZ228"/>
      <c r="KHA228"/>
      <c r="KHB228"/>
      <c r="KHC228"/>
      <c r="KHD228"/>
      <c r="KHE228"/>
      <c r="KHF228"/>
      <c r="KHG228"/>
      <c r="KHH228"/>
      <c r="KHI228"/>
      <c r="KHJ228"/>
      <c r="KHK228"/>
      <c r="KHL228"/>
      <c r="KHM228"/>
      <c r="KHN228"/>
      <c r="KHO228"/>
      <c r="KHP228"/>
      <c r="KHQ228"/>
      <c r="KHR228"/>
      <c r="KHS228"/>
      <c r="KHT228"/>
      <c r="KHU228"/>
      <c r="KHV228"/>
      <c r="KHW228"/>
      <c r="KHX228"/>
      <c r="KHY228"/>
      <c r="KHZ228"/>
      <c r="KIA228"/>
      <c r="KIB228"/>
      <c r="KIC228"/>
      <c r="KID228"/>
      <c r="KIE228"/>
      <c r="KIF228"/>
      <c r="KIG228"/>
      <c r="KIH228"/>
      <c r="KII228"/>
      <c r="KIJ228"/>
      <c r="KIK228"/>
      <c r="KIL228"/>
      <c r="KIM228"/>
      <c r="KIN228"/>
      <c r="KIO228"/>
      <c r="KIP228"/>
      <c r="KIQ228"/>
      <c r="KIR228"/>
      <c r="KIS228"/>
      <c r="KIT228"/>
      <c r="KIU228"/>
      <c r="KIV228"/>
      <c r="KIW228"/>
      <c r="KIX228"/>
      <c r="KIY228"/>
      <c r="KIZ228"/>
      <c r="KJA228"/>
      <c r="KJB228"/>
      <c r="KJC228"/>
      <c r="KJD228"/>
      <c r="KJE228"/>
      <c r="KJF228"/>
      <c r="KJG228"/>
      <c r="KJH228"/>
      <c r="KJI228"/>
      <c r="KJJ228"/>
      <c r="KJK228"/>
      <c r="KJL228"/>
      <c r="KJM228"/>
      <c r="KJN228"/>
      <c r="KJO228"/>
      <c r="KJP228"/>
      <c r="KJQ228"/>
      <c r="KJR228"/>
      <c r="KJS228"/>
      <c r="KJT228"/>
      <c r="KJU228"/>
      <c r="KJV228"/>
      <c r="KJW228"/>
      <c r="KJX228"/>
      <c r="KJY228"/>
      <c r="KJZ228"/>
      <c r="KKA228"/>
      <c r="KKB228"/>
      <c r="KKC228"/>
      <c r="KKD228"/>
      <c r="KKE228"/>
      <c r="KKF228"/>
      <c r="KKG228"/>
      <c r="KKH228"/>
      <c r="KKI228"/>
      <c r="KKJ228"/>
      <c r="KKK228"/>
      <c r="KKL228"/>
      <c r="KKM228"/>
      <c r="KKN228"/>
      <c r="KKO228"/>
      <c r="KKP228"/>
      <c r="KKQ228"/>
      <c r="KKR228"/>
      <c r="KKS228"/>
      <c r="KKT228"/>
      <c r="KKU228"/>
      <c r="KKV228"/>
      <c r="KKW228"/>
      <c r="KKX228"/>
      <c r="KKY228"/>
      <c r="KKZ228"/>
      <c r="KLA228"/>
      <c r="KLB228"/>
      <c r="KLC228"/>
      <c r="KLD228"/>
      <c r="KLE228"/>
      <c r="KLF228"/>
      <c r="KLG228"/>
      <c r="KLH228"/>
      <c r="KLI228"/>
      <c r="KLJ228"/>
      <c r="KLK228"/>
      <c r="KLL228"/>
      <c r="KLM228"/>
      <c r="KLN228"/>
      <c r="KLO228"/>
      <c r="KLP228"/>
      <c r="KLQ228"/>
      <c r="KLR228"/>
      <c r="KLS228"/>
      <c r="KLT228"/>
      <c r="KLU228"/>
      <c r="KLV228"/>
      <c r="KLW228"/>
      <c r="KLX228"/>
      <c r="KLY228"/>
      <c r="KLZ228"/>
      <c r="KMA228"/>
      <c r="KMB228"/>
      <c r="KMC228"/>
      <c r="KMD228"/>
      <c r="KME228"/>
      <c r="KMF228"/>
      <c r="KMG228"/>
      <c r="KMH228"/>
      <c r="KMI228"/>
      <c r="KMJ228"/>
      <c r="KMK228"/>
      <c r="KML228"/>
      <c r="KMM228"/>
      <c r="KMN228"/>
      <c r="KMO228"/>
      <c r="KMP228"/>
      <c r="KMQ228"/>
      <c r="KMR228"/>
      <c r="KMS228"/>
      <c r="KMT228"/>
      <c r="KMU228"/>
      <c r="KMV228"/>
      <c r="KMW228"/>
      <c r="KMX228"/>
      <c r="KMY228"/>
      <c r="KMZ228"/>
      <c r="KNA228"/>
      <c r="KNB228"/>
      <c r="KNC228"/>
      <c r="KND228"/>
      <c r="KNE228"/>
      <c r="KNF228"/>
      <c r="KNG228"/>
      <c r="KNH228"/>
      <c r="KNI228"/>
      <c r="KNJ228"/>
      <c r="KNK228"/>
      <c r="KNL228"/>
      <c r="KNM228"/>
      <c r="KNN228"/>
      <c r="KNO228"/>
      <c r="KNP228"/>
      <c r="KNQ228"/>
      <c r="KNR228"/>
      <c r="KNS228"/>
      <c r="KNT228"/>
      <c r="KNU228"/>
      <c r="KNV228"/>
      <c r="KNW228"/>
      <c r="KNX228"/>
      <c r="KNY228"/>
      <c r="KNZ228"/>
      <c r="KOA228"/>
      <c r="KOB228"/>
      <c r="KOC228"/>
      <c r="KOD228"/>
      <c r="KOE228"/>
      <c r="KOF228"/>
      <c r="KOG228"/>
      <c r="KOH228"/>
      <c r="KOI228"/>
      <c r="KOJ228"/>
      <c r="KOK228"/>
      <c r="KOL228"/>
      <c r="KOM228"/>
      <c r="KON228"/>
      <c r="KOO228"/>
      <c r="KOP228"/>
      <c r="KOQ228"/>
      <c r="KOR228"/>
      <c r="KOS228"/>
      <c r="KOT228"/>
      <c r="KOU228"/>
      <c r="KOV228"/>
      <c r="KOW228"/>
      <c r="KOX228"/>
      <c r="KOY228"/>
      <c r="KOZ228"/>
      <c r="KPA228"/>
      <c r="KPB228"/>
      <c r="KPC228"/>
      <c r="KPD228"/>
      <c r="KPE228"/>
      <c r="KPF228"/>
      <c r="KPG228"/>
      <c r="KPH228"/>
      <c r="KPI228"/>
      <c r="KPJ228"/>
      <c r="KPK228"/>
      <c r="KPL228"/>
      <c r="KPM228"/>
      <c r="KPN228"/>
      <c r="KPO228"/>
      <c r="KPP228"/>
      <c r="KPQ228"/>
      <c r="KPR228"/>
      <c r="KPS228"/>
      <c r="KPT228"/>
      <c r="KPU228"/>
      <c r="KPV228"/>
      <c r="KPW228"/>
      <c r="KPX228"/>
      <c r="KPY228"/>
      <c r="KPZ228"/>
      <c r="KQA228"/>
      <c r="KQB228"/>
      <c r="KQC228"/>
      <c r="KQD228"/>
      <c r="KQE228"/>
      <c r="KQF228"/>
      <c r="KQG228"/>
      <c r="KQH228"/>
      <c r="KQI228"/>
      <c r="KQJ228"/>
      <c r="KQK228"/>
      <c r="KQL228"/>
      <c r="KQM228"/>
      <c r="KQN228"/>
      <c r="KQO228"/>
      <c r="KQP228"/>
      <c r="KQQ228"/>
      <c r="KQR228"/>
      <c r="KQS228"/>
      <c r="KQT228"/>
      <c r="KQU228"/>
      <c r="KQV228"/>
      <c r="KQW228"/>
      <c r="KQX228"/>
      <c r="KQY228"/>
      <c r="KQZ228"/>
      <c r="KRA228"/>
      <c r="KRB228"/>
      <c r="KRC228"/>
      <c r="KRD228"/>
      <c r="KRE228"/>
      <c r="KRF228"/>
      <c r="KRG228"/>
      <c r="KRH228"/>
      <c r="KRI228"/>
      <c r="KRJ228"/>
      <c r="KRK228"/>
      <c r="KRL228"/>
      <c r="KRM228"/>
      <c r="KRN228"/>
      <c r="KRO228"/>
      <c r="KRP228"/>
      <c r="KRQ228"/>
      <c r="KRR228"/>
      <c r="KRS228"/>
      <c r="KRT228"/>
      <c r="KRU228"/>
      <c r="KRV228"/>
      <c r="KRW228"/>
      <c r="KRX228"/>
      <c r="KRY228"/>
      <c r="KRZ228"/>
      <c r="KSA228"/>
      <c r="KSB228"/>
      <c r="KSC228"/>
      <c r="KSD228"/>
      <c r="KSE228"/>
      <c r="KSF228"/>
      <c r="KSG228"/>
      <c r="KSH228"/>
      <c r="KSI228"/>
      <c r="KSJ228"/>
      <c r="KSK228"/>
      <c r="KSL228"/>
      <c r="KSM228"/>
      <c r="KSN228"/>
      <c r="KSO228"/>
      <c r="KSP228"/>
      <c r="KSQ228"/>
      <c r="KSR228"/>
      <c r="KSS228"/>
      <c r="KST228"/>
      <c r="KSU228"/>
      <c r="KSV228"/>
      <c r="KSW228"/>
      <c r="KSX228"/>
      <c r="KSY228"/>
      <c r="KSZ228"/>
      <c r="KTA228"/>
      <c r="KTB228"/>
      <c r="KTC228"/>
      <c r="KTD228"/>
      <c r="KTE228"/>
      <c r="KTF228"/>
      <c r="KTG228"/>
      <c r="KTH228"/>
      <c r="KTI228"/>
      <c r="KTJ228"/>
      <c r="KTK228"/>
      <c r="KTL228"/>
      <c r="KTM228"/>
      <c r="KTN228"/>
      <c r="KTO228"/>
      <c r="KTP228"/>
      <c r="KTQ228"/>
      <c r="KTR228"/>
      <c r="KTS228"/>
      <c r="KTT228"/>
      <c r="KTU228"/>
      <c r="KTV228"/>
      <c r="KTW228"/>
      <c r="KTX228"/>
      <c r="KTY228"/>
      <c r="KTZ228"/>
      <c r="KUA228"/>
      <c r="KUB228"/>
      <c r="KUC228"/>
      <c r="KUD228"/>
      <c r="KUE228"/>
      <c r="KUF228"/>
      <c r="KUG228"/>
      <c r="KUH228"/>
      <c r="KUI228"/>
      <c r="KUJ228"/>
      <c r="KUK228"/>
      <c r="KUL228"/>
      <c r="KUM228"/>
      <c r="KUN228"/>
      <c r="KUO228"/>
      <c r="KUP228"/>
      <c r="KUQ228"/>
      <c r="KUR228"/>
      <c r="KUS228"/>
      <c r="KUT228"/>
      <c r="KUU228"/>
      <c r="KUV228"/>
      <c r="KUW228"/>
      <c r="KUX228"/>
      <c r="KUY228"/>
      <c r="KUZ228"/>
      <c r="KVA228"/>
      <c r="KVB228"/>
      <c r="KVC228"/>
      <c r="KVD228"/>
      <c r="KVE228"/>
      <c r="KVF228"/>
      <c r="KVG228"/>
      <c r="KVH228"/>
      <c r="KVI228"/>
      <c r="KVJ228"/>
      <c r="KVK228"/>
      <c r="KVL228"/>
      <c r="KVM228"/>
      <c r="KVN228"/>
      <c r="KVO228"/>
      <c r="KVP228"/>
      <c r="KVQ228"/>
      <c r="KVR228"/>
      <c r="KVS228"/>
      <c r="KVT228"/>
      <c r="KVU228"/>
      <c r="KVV228"/>
      <c r="KVW228"/>
      <c r="KVX228"/>
      <c r="KVY228"/>
      <c r="KVZ228"/>
      <c r="KWA228"/>
      <c r="KWB228"/>
      <c r="KWC228"/>
      <c r="KWD228"/>
      <c r="KWE228"/>
      <c r="KWF228"/>
      <c r="KWG228"/>
      <c r="KWH228"/>
      <c r="KWI228"/>
      <c r="KWJ228"/>
      <c r="KWK228"/>
      <c r="KWL228"/>
      <c r="KWM228"/>
      <c r="KWN228"/>
      <c r="KWO228"/>
      <c r="KWP228"/>
      <c r="KWQ228"/>
      <c r="KWR228"/>
      <c r="KWS228"/>
      <c r="KWT228"/>
      <c r="KWU228"/>
      <c r="KWV228"/>
      <c r="KWW228"/>
      <c r="KWX228"/>
      <c r="KWY228"/>
      <c r="KWZ228"/>
      <c r="KXA228"/>
      <c r="KXB228"/>
      <c r="KXC228"/>
      <c r="KXD228"/>
      <c r="KXE228"/>
      <c r="KXF228"/>
      <c r="KXG228"/>
      <c r="KXH228"/>
      <c r="KXI228"/>
      <c r="KXJ228"/>
      <c r="KXK228"/>
      <c r="KXL228"/>
      <c r="KXM228"/>
      <c r="KXN228"/>
      <c r="KXO228"/>
      <c r="KXP228"/>
      <c r="KXQ228"/>
      <c r="KXR228"/>
      <c r="KXS228"/>
      <c r="KXT228"/>
      <c r="KXU228"/>
      <c r="KXV228"/>
      <c r="KXW228"/>
      <c r="KXX228"/>
      <c r="KXY228"/>
      <c r="KXZ228"/>
      <c r="KYA228"/>
      <c r="KYB228"/>
      <c r="KYC228"/>
      <c r="KYD228"/>
      <c r="KYE228"/>
      <c r="KYF228"/>
      <c r="KYG228"/>
      <c r="KYH228"/>
      <c r="KYI228"/>
      <c r="KYJ228"/>
      <c r="KYK228"/>
      <c r="KYL228"/>
      <c r="KYM228"/>
      <c r="KYN228"/>
      <c r="KYO228"/>
      <c r="KYP228"/>
      <c r="KYQ228"/>
      <c r="KYR228"/>
      <c r="KYS228"/>
      <c r="KYT228"/>
      <c r="KYU228"/>
      <c r="KYV228"/>
      <c r="KYW228"/>
      <c r="KYX228"/>
      <c r="KYY228"/>
      <c r="KYZ228"/>
      <c r="KZA228"/>
      <c r="KZB228"/>
      <c r="KZC228"/>
      <c r="KZD228"/>
      <c r="KZE228"/>
      <c r="KZF228"/>
      <c r="KZG228"/>
      <c r="KZH228"/>
      <c r="KZI228"/>
      <c r="KZJ228"/>
      <c r="KZK228"/>
      <c r="KZL228"/>
      <c r="KZM228"/>
      <c r="KZN228"/>
      <c r="KZO228"/>
      <c r="KZP228"/>
      <c r="KZQ228"/>
      <c r="KZR228"/>
      <c r="KZS228"/>
      <c r="KZT228"/>
      <c r="KZU228"/>
      <c r="KZV228"/>
      <c r="KZW228"/>
      <c r="KZX228"/>
      <c r="KZY228"/>
      <c r="KZZ228"/>
      <c r="LAA228"/>
      <c r="LAB228"/>
      <c r="LAC228"/>
      <c r="LAD228"/>
      <c r="LAE228"/>
      <c r="LAF228"/>
      <c r="LAG228"/>
      <c r="LAH228"/>
      <c r="LAI228"/>
      <c r="LAJ228"/>
      <c r="LAK228"/>
      <c r="LAL228"/>
      <c r="LAM228"/>
      <c r="LAN228"/>
      <c r="LAO228"/>
      <c r="LAP228"/>
      <c r="LAQ228"/>
      <c r="LAR228"/>
      <c r="LAS228"/>
      <c r="LAT228"/>
      <c r="LAU228"/>
      <c r="LAV228"/>
      <c r="LAW228"/>
      <c r="LAX228"/>
      <c r="LAY228"/>
      <c r="LAZ228"/>
      <c r="LBA228"/>
      <c r="LBB228"/>
      <c r="LBC228"/>
      <c r="LBD228"/>
      <c r="LBE228"/>
      <c r="LBF228"/>
      <c r="LBG228"/>
      <c r="LBH228"/>
      <c r="LBI228"/>
      <c r="LBJ228"/>
      <c r="LBK228"/>
      <c r="LBL228"/>
      <c r="LBM228"/>
      <c r="LBN228"/>
      <c r="LBO228"/>
      <c r="LBP228"/>
      <c r="LBQ228"/>
      <c r="LBR228"/>
      <c r="LBS228"/>
      <c r="LBT228"/>
      <c r="LBU228"/>
      <c r="LBV228"/>
      <c r="LBW228"/>
      <c r="LBX228"/>
      <c r="LBY228"/>
      <c r="LBZ228"/>
      <c r="LCA228"/>
      <c r="LCB228"/>
      <c r="LCC228"/>
      <c r="LCD228"/>
      <c r="LCE228"/>
      <c r="LCF228"/>
      <c r="LCG228"/>
      <c r="LCH228"/>
      <c r="LCI228"/>
      <c r="LCJ228"/>
      <c r="LCK228"/>
      <c r="LCL228"/>
      <c r="LCM228"/>
      <c r="LCN228"/>
      <c r="LCO228"/>
      <c r="LCP228"/>
      <c r="LCQ228"/>
      <c r="LCR228"/>
      <c r="LCS228"/>
      <c r="LCT228"/>
      <c r="LCU228"/>
      <c r="LCV228"/>
      <c r="LCW228"/>
      <c r="LCX228"/>
      <c r="LCY228"/>
      <c r="LCZ228"/>
      <c r="LDA228"/>
      <c r="LDB228"/>
      <c r="LDC228"/>
      <c r="LDD228"/>
      <c r="LDE228"/>
      <c r="LDF228"/>
      <c r="LDG228"/>
      <c r="LDH228"/>
      <c r="LDI228"/>
      <c r="LDJ228"/>
      <c r="LDK228"/>
      <c r="LDL228"/>
      <c r="LDM228"/>
      <c r="LDN228"/>
      <c r="LDO228"/>
      <c r="LDP228"/>
      <c r="LDQ228"/>
      <c r="LDR228"/>
      <c r="LDS228"/>
      <c r="LDT228"/>
      <c r="LDU228"/>
      <c r="LDV228"/>
      <c r="LDW228"/>
      <c r="LDX228"/>
      <c r="LDY228"/>
      <c r="LDZ228"/>
      <c r="LEA228"/>
      <c r="LEB228"/>
      <c r="LEC228"/>
      <c r="LED228"/>
      <c r="LEE228"/>
      <c r="LEF228"/>
      <c r="LEG228"/>
      <c r="LEH228"/>
      <c r="LEI228"/>
      <c r="LEJ228"/>
      <c r="LEK228"/>
      <c r="LEL228"/>
      <c r="LEM228"/>
      <c r="LEN228"/>
      <c r="LEO228"/>
      <c r="LEP228"/>
      <c r="LEQ228"/>
      <c r="LER228"/>
      <c r="LES228"/>
      <c r="LET228"/>
      <c r="LEU228"/>
      <c r="LEV228"/>
      <c r="LEW228"/>
      <c r="LEX228"/>
      <c r="LEY228"/>
      <c r="LEZ228"/>
      <c r="LFA228"/>
      <c r="LFB228"/>
      <c r="LFC228"/>
      <c r="LFD228"/>
      <c r="LFE228"/>
      <c r="LFF228"/>
      <c r="LFG228"/>
      <c r="LFH228"/>
      <c r="LFI228"/>
      <c r="LFJ228"/>
      <c r="LFK228"/>
      <c r="LFL228"/>
      <c r="LFM228"/>
      <c r="LFN228"/>
      <c r="LFO228"/>
      <c r="LFP228"/>
      <c r="LFQ228"/>
      <c r="LFR228"/>
      <c r="LFS228"/>
      <c r="LFT228"/>
      <c r="LFU228"/>
      <c r="LFV228"/>
      <c r="LFW228"/>
      <c r="LFX228"/>
      <c r="LFY228"/>
      <c r="LFZ228"/>
      <c r="LGA228"/>
      <c r="LGB228"/>
      <c r="LGC228"/>
      <c r="LGD228"/>
      <c r="LGE228"/>
      <c r="LGF228"/>
      <c r="LGG228"/>
      <c r="LGH228"/>
      <c r="LGI228"/>
      <c r="LGJ228"/>
      <c r="LGK228"/>
      <c r="LGL228"/>
      <c r="LGM228"/>
      <c r="LGN228"/>
      <c r="LGO228"/>
      <c r="LGP228"/>
      <c r="LGQ228"/>
      <c r="LGR228"/>
      <c r="LGS228"/>
      <c r="LGT228"/>
      <c r="LGU228"/>
      <c r="LGV228"/>
      <c r="LGW228"/>
      <c r="LGX228"/>
      <c r="LGY228"/>
      <c r="LGZ228"/>
      <c r="LHA228"/>
      <c r="LHB228"/>
      <c r="LHC228"/>
      <c r="LHD228"/>
      <c r="LHE228"/>
      <c r="LHF228"/>
      <c r="LHG228"/>
      <c r="LHH228"/>
      <c r="LHI228"/>
      <c r="LHJ228"/>
      <c r="LHK228"/>
      <c r="LHL228"/>
      <c r="LHM228"/>
      <c r="LHN228"/>
      <c r="LHO228"/>
      <c r="LHP228"/>
      <c r="LHQ228"/>
      <c r="LHR228"/>
      <c r="LHS228"/>
      <c r="LHT228"/>
      <c r="LHU228"/>
      <c r="LHV228"/>
      <c r="LHW228"/>
      <c r="LHX228"/>
      <c r="LHY228"/>
      <c r="LHZ228"/>
      <c r="LIA228"/>
      <c r="LIB228"/>
      <c r="LIC228"/>
      <c r="LID228"/>
      <c r="LIE228"/>
      <c r="LIF228"/>
      <c r="LIG228"/>
      <c r="LIH228"/>
      <c r="LII228"/>
      <c r="LIJ228"/>
      <c r="LIK228"/>
      <c r="LIL228"/>
      <c r="LIM228"/>
      <c r="LIN228"/>
      <c r="LIO228"/>
      <c r="LIP228"/>
      <c r="LIQ228"/>
      <c r="LIR228"/>
      <c r="LIS228"/>
      <c r="LIT228"/>
      <c r="LIU228"/>
      <c r="LIV228"/>
      <c r="LIW228"/>
      <c r="LIX228"/>
      <c r="LIY228"/>
      <c r="LIZ228"/>
      <c r="LJA228"/>
      <c r="LJB228"/>
      <c r="LJC228"/>
      <c r="LJD228"/>
      <c r="LJE228"/>
      <c r="LJF228"/>
      <c r="LJG228"/>
      <c r="LJH228"/>
      <c r="LJI228"/>
      <c r="LJJ228"/>
      <c r="LJK228"/>
      <c r="LJL228"/>
      <c r="LJM228"/>
      <c r="LJN228"/>
      <c r="LJO228"/>
      <c r="LJP228"/>
      <c r="LJQ228"/>
      <c r="LJR228"/>
      <c r="LJS228"/>
      <c r="LJT228"/>
      <c r="LJU228"/>
      <c r="LJV228"/>
      <c r="LJW228"/>
      <c r="LJX228"/>
      <c r="LJY228"/>
      <c r="LJZ228"/>
      <c r="LKA228"/>
      <c r="LKB228"/>
      <c r="LKC228"/>
      <c r="LKD228"/>
      <c r="LKE228"/>
      <c r="LKF228"/>
      <c r="LKG228"/>
      <c r="LKH228"/>
      <c r="LKI228"/>
      <c r="LKJ228"/>
      <c r="LKK228"/>
      <c r="LKL228"/>
      <c r="LKM228"/>
      <c r="LKN228"/>
      <c r="LKO228"/>
      <c r="LKP228"/>
      <c r="LKQ228"/>
      <c r="LKR228"/>
      <c r="LKS228"/>
      <c r="LKT228"/>
      <c r="LKU228"/>
      <c r="LKV228"/>
      <c r="LKW228"/>
      <c r="LKX228"/>
      <c r="LKY228"/>
      <c r="LKZ228"/>
      <c r="LLA228"/>
      <c r="LLB228"/>
      <c r="LLC228"/>
      <c r="LLD228"/>
      <c r="LLE228"/>
      <c r="LLF228"/>
      <c r="LLG228"/>
      <c r="LLH228"/>
      <c r="LLI228"/>
      <c r="LLJ228"/>
      <c r="LLK228"/>
      <c r="LLL228"/>
      <c r="LLM228"/>
      <c r="LLN228"/>
      <c r="LLO228"/>
      <c r="LLP228"/>
      <c r="LLQ228"/>
      <c r="LLR228"/>
      <c r="LLS228"/>
      <c r="LLT228"/>
      <c r="LLU228"/>
      <c r="LLV228"/>
      <c r="LLW228"/>
      <c r="LLX228"/>
      <c r="LLY228"/>
      <c r="LLZ228"/>
      <c r="LMA228"/>
      <c r="LMB228"/>
      <c r="LMC228"/>
      <c r="LMD228"/>
      <c r="LME228"/>
      <c r="LMF228"/>
      <c r="LMG228"/>
      <c r="LMH228"/>
      <c r="LMI228"/>
      <c r="LMJ228"/>
      <c r="LMK228"/>
      <c r="LML228"/>
      <c r="LMM228"/>
      <c r="LMN228"/>
      <c r="LMO228"/>
      <c r="LMP228"/>
      <c r="LMQ228"/>
      <c r="LMR228"/>
      <c r="LMS228"/>
      <c r="LMT228"/>
      <c r="LMU228"/>
      <c r="LMV228"/>
      <c r="LMW228"/>
      <c r="LMX228"/>
      <c r="LMY228"/>
      <c r="LMZ228"/>
      <c r="LNA228"/>
      <c r="LNB228"/>
      <c r="LNC228"/>
      <c r="LND228"/>
      <c r="LNE228"/>
      <c r="LNF228"/>
      <c r="LNG228"/>
      <c r="LNH228"/>
      <c r="LNI228"/>
      <c r="LNJ228"/>
      <c r="LNK228"/>
      <c r="LNL228"/>
      <c r="LNM228"/>
      <c r="LNN228"/>
      <c r="LNO228"/>
      <c r="LNP228"/>
      <c r="LNQ228"/>
      <c r="LNR228"/>
      <c r="LNS228"/>
      <c r="LNT228"/>
      <c r="LNU228"/>
      <c r="LNV228"/>
      <c r="LNW228"/>
      <c r="LNX228"/>
      <c r="LNY228"/>
      <c r="LNZ228"/>
      <c r="LOA228"/>
      <c r="LOB228"/>
      <c r="LOC228"/>
      <c r="LOD228"/>
      <c r="LOE228"/>
      <c r="LOF228"/>
      <c r="LOG228"/>
      <c r="LOH228"/>
      <c r="LOI228"/>
      <c r="LOJ228"/>
      <c r="LOK228"/>
      <c r="LOL228"/>
      <c r="LOM228"/>
      <c r="LON228"/>
      <c r="LOO228"/>
      <c r="LOP228"/>
      <c r="LOQ228"/>
      <c r="LOR228"/>
      <c r="LOS228"/>
      <c r="LOT228"/>
      <c r="LOU228"/>
      <c r="LOV228"/>
      <c r="LOW228"/>
      <c r="LOX228"/>
      <c r="LOY228"/>
      <c r="LOZ228"/>
      <c r="LPA228"/>
      <c r="LPB228"/>
      <c r="LPC228"/>
      <c r="LPD228"/>
      <c r="LPE228"/>
      <c r="LPF228"/>
      <c r="LPG228"/>
      <c r="LPH228"/>
      <c r="LPI228"/>
      <c r="LPJ228"/>
      <c r="LPK228"/>
      <c r="LPL228"/>
      <c r="LPM228"/>
      <c r="LPN228"/>
      <c r="LPO228"/>
      <c r="LPP228"/>
      <c r="LPQ228"/>
      <c r="LPR228"/>
      <c r="LPS228"/>
      <c r="LPT228"/>
      <c r="LPU228"/>
      <c r="LPV228"/>
      <c r="LPW228"/>
      <c r="LPX228"/>
      <c r="LPY228"/>
      <c r="LPZ228"/>
      <c r="LQA228"/>
      <c r="LQB228"/>
      <c r="LQC228"/>
      <c r="LQD228"/>
      <c r="LQE228"/>
      <c r="LQF228"/>
      <c r="LQG228"/>
      <c r="LQH228"/>
      <c r="LQI228"/>
      <c r="LQJ228"/>
      <c r="LQK228"/>
      <c r="LQL228"/>
      <c r="LQM228"/>
      <c r="LQN228"/>
      <c r="LQO228"/>
      <c r="LQP228"/>
      <c r="LQQ228"/>
      <c r="LQR228"/>
      <c r="LQS228"/>
      <c r="LQT228"/>
      <c r="LQU228"/>
      <c r="LQV228"/>
      <c r="LQW228"/>
      <c r="LQX228"/>
      <c r="LQY228"/>
      <c r="LQZ228"/>
      <c r="LRA228"/>
      <c r="LRB228"/>
      <c r="LRC228"/>
      <c r="LRD228"/>
      <c r="LRE228"/>
      <c r="LRF228"/>
      <c r="LRG228"/>
      <c r="LRH228"/>
      <c r="LRI228"/>
      <c r="LRJ228"/>
      <c r="LRK228"/>
      <c r="LRL228"/>
      <c r="LRM228"/>
      <c r="LRN228"/>
      <c r="LRO228"/>
      <c r="LRP228"/>
      <c r="LRQ228"/>
      <c r="LRR228"/>
      <c r="LRS228"/>
      <c r="LRT228"/>
      <c r="LRU228"/>
      <c r="LRV228"/>
      <c r="LRW228"/>
      <c r="LRX228"/>
      <c r="LRY228"/>
      <c r="LRZ228"/>
      <c r="LSA228"/>
      <c r="LSB228"/>
      <c r="LSC228"/>
      <c r="LSD228"/>
      <c r="LSE228"/>
      <c r="LSF228"/>
      <c r="LSG228"/>
      <c r="LSH228"/>
      <c r="LSI228"/>
      <c r="LSJ228"/>
      <c r="LSK228"/>
      <c r="LSL228"/>
      <c r="LSM228"/>
      <c r="LSN228"/>
      <c r="LSO228"/>
      <c r="LSP228"/>
      <c r="LSQ228"/>
      <c r="LSR228"/>
      <c r="LSS228"/>
      <c r="LST228"/>
      <c r="LSU228"/>
      <c r="LSV228"/>
      <c r="LSW228"/>
      <c r="LSX228"/>
      <c r="LSY228"/>
      <c r="LSZ228"/>
      <c r="LTA228"/>
      <c r="LTB228"/>
      <c r="LTC228"/>
      <c r="LTD228"/>
      <c r="LTE228"/>
      <c r="LTF228"/>
      <c r="LTG228"/>
      <c r="LTH228"/>
      <c r="LTI228"/>
      <c r="LTJ228"/>
      <c r="LTK228"/>
      <c r="LTL228"/>
      <c r="LTM228"/>
      <c r="LTN228"/>
      <c r="LTO228"/>
      <c r="LTP228"/>
      <c r="LTQ228"/>
      <c r="LTR228"/>
      <c r="LTS228"/>
      <c r="LTT228"/>
      <c r="LTU228"/>
      <c r="LTV228"/>
      <c r="LTW228"/>
      <c r="LTX228"/>
      <c r="LTY228"/>
      <c r="LTZ228"/>
      <c r="LUA228"/>
      <c r="LUB228"/>
      <c r="LUC228"/>
      <c r="LUD228"/>
      <c r="LUE228"/>
      <c r="LUF228"/>
      <c r="LUG228"/>
      <c r="LUH228"/>
      <c r="LUI228"/>
      <c r="LUJ228"/>
      <c r="LUK228"/>
      <c r="LUL228"/>
      <c r="LUM228"/>
      <c r="LUN228"/>
      <c r="LUO228"/>
      <c r="LUP228"/>
      <c r="LUQ228"/>
      <c r="LUR228"/>
      <c r="LUS228"/>
      <c r="LUT228"/>
      <c r="LUU228"/>
      <c r="LUV228"/>
      <c r="LUW228"/>
      <c r="LUX228"/>
      <c r="LUY228"/>
      <c r="LUZ228"/>
      <c r="LVA228"/>
      <c r="LVB228"/>
      <c r="LVC228"/>
      <c r="LVD228"/>
      <c r="LVE228"/>
      <c r="LVF228"/>
      <c r="LVG228"/>
      <c r="LVH228"/>
      <c r="LVI228"/>
      <c r="LVJ228"/>
      <c r="LVK228"/>
      <c r="LVL228"/>
      <c r="LVM228"/>
      <c r="LVN228"/>
      <c r="LVO228"/>
      <c r="LVP228"/>
      <c r="LVQ228"/>
      <c r="LVR228"/>
      <c r="LVS228"/>
      <c r="LVT228"/>
      <c r="LVU228"/>
      <c r="LVV228"/>
      <c r="LVW228"/>
      <c r="LVX228"/>
      <c r="LVY228"/>
      <c r="LVZ228"/>
      <c r="LWA228"/>
      <c r="LWB228"/>
      <c r="LWC228"/>
      <c r="LWD228"/>
      <c r="LWE228"/>
      <c r="LWF228"/>
      <c r="LWG228"/>
      <c r="LWH228"/>
      <c r="LWI228"/>
      <c r="LWJ228"/>
      <c r="LWK228"/>
      <c r="LWL228"/>
      <c r="LWM228"/>
      <c r="LWN228"/>
      <c r="LWO228"/>
      <c r="LWP228"/>
      <c r="LWQ228"/>
      <c r="LWR228"/>
      <c r="LWS228"/>
      <c r="LWT228"/>
      <c r="LWU228"/>
      <c r="LWV228"/>
      <c r="LWW228"/>
      <c r="LWX228"/>
      <c r="LWY228"/>
      <c r="LWZ228"/>
      <c r="LXA228"/>
      <c r="LXB228"/>
      <c r="LXC228"/>
      <c r="LXD228"/>
      <c r="LXE228"/>
      <c r="LXF228"/>
      <c r="LXG228"/>
      <c r="LXH228"/>
      <c r="LXI228"/>
      <c r="LXJ228"/>
      <c r="LXK228"/>
      <c r="LXL228"/>
      <c r="LXM228"/>
      <c r="LXN228"/>
      <c r="LXO228"/>
      <c r="LXP228"/>
      <c r="LXQ228"/>
      <c r="LXR228"/>
      <c r="LXS228"/>
      <c r="LXT228"/>
      <c r="LXU228"/>
      <c r="LXV228"/>
      <c r="LXW228"/>
      <c r="LXX228"/>
      <c r="LXY228"/>
      <c r="LXZ228"/>
      <c r="LYA228"/>
      <c r="LYB228"/>
      <c r="LYC228"/>
      <c r="LYD228"/>
      <c r="LYE228"/>
      <c r="LYF228"/>
      <c r="LYG228"/>
      <c r="LYH228"/>
      <c r="LYI228"/>
      <c r="LYJ228"/>
      <c r="LYK228"/>
      <c r="LYL228"/>
      <c r="LYM228"/>
      <c r="LYN228"/>
      <c r="LYO228"/>
      <c r="LYP228"/>
      <c r="LYQ228"/>
      <c r="LYR228"/>
      <c r="LYS228"/>
      <c r="LYT228"/>
      <c r="LYU228"/>
      <c r="LYV228"/>
      <c r="LYW228"/>
      <c r="LYX228"/>
      <c r="LYY228"/>
      <c r="LYZ228"/>
      <c r="LZA228"/>
      <c r="LZB228"/>
      <c r="LZC228"/>
      <c r="LZD228"/>
      <c r="LZE228"/>
      <c r="LZF228"/>
      <c r="LZG228"/>
      <c r="LZH228"/>
      <c r="LZI228"/>
      <c r="LZJ228"/>
      <c r="LZK228"/>
      <c r="LZL228"/>
      <c r="LZM228"/>
      <c r="LZN228"/>
      <c r="LZO228"/>
      <c r="LZP228"/>
      <c r="LZQ228"/>
      <c r="LZR228"/>
      <c r="LZS228"/>
      <c r="LZT228"/>
      <c r="LZU228"/>
      <c r="LZV228"/>
      <c r="LZW228"/>
      <c r="LZX228"/>
      <c r="LZY228"/>
      <c r="LZZ228"/>
      <c r="MAA228"/>
      <c r="MAB228"/>
      <c r="MAC228"/>
      <c r="MAD228"/>
      <c r="MAE228"/>
      <c r="MAF228"/>
      <c r="MAG228"/>
      <c r="MAH228"/>
      <c r="MAI228"/>
      <c r="MAJ228"/>
      <c r="MAK228"/>
      <c r="MAL228"/>
      <c r="MAM228"/>
      <c r="MAN228"/>
      <c r="MAO228"/>
      <c r="MAP228"/>
      <c r="MAQ228"/>
      <c r="MAR228"/>
      <c r="MAS228"/>
      <c r="MAT228"/>
      <c r="MAU228"/>
      <c r="MAV228"/>
      <c r="MAW228"/>
      <c r="MAX228"/>
      <c r="MAY228"/>
      <c r="MAZ228"/>
      <c r="MBA228"/>
      <c r="MBB228"/>
      <c r="MBC228"/>
      <c r="MBD228"/>
      <c r="MBE228"/>
      <c r="MBF228"/>
      <c r="MBG228"/>
      <c r="MBH228"/>
      <c r="MBI228"/>
      <c r="MBJ228"/>
      <c r="MBK228"/>
      <c r="MBL228"/>
      <c r="MBM228"/>
      <c r="MBN228"/>
      <c r="MBO228"/>
      <c r="MBP228"/>
      <c r="MBQ228"/>
      <c r="MBR228"/>
      <c r="MBS228"/>
      <c r="MBT228"/>
      <c r="MBU228"/>
      <c r="MBV228"/>
      <c r="MBW228"/>
      <c r="MBX228"/>
      <c r="MBY228"/>
      <c r="MBZ228"/>
      <c r="MCA228"/>
      <c r="MCB228"/>
      <c r="MCC228"/>
      <c r="MCD228"/>
      <c r="MCE228"/>
      <c r="MCF228"/>
      <c r="MCG228"/>
      <c r="MCH228"/>
      <c r="MCI228"/>
      <c r="MCJ228"/>
      <c r="MCK228"/>
      <c r="MCL228"/>
      <c r="MCM228"/>
      <c r="MCN228"/>
      <c r="MCO228"/>
      <c r="MCP228"/>
      <c r="MCQ228"/>
      <c r="MCR228"/>
      <c r="MCS228"/>
      <c r="MCT228"/>
      <c r="MCU228"/>
      <c r="MCV228"/>
      <c r="MCW228"/>
      <c r="MCX228"/>
      <c r="MCY228"/>
      <c r="MCZ228"/>
      <c r="MDA228"/>
      <c r="MDB228"/>
      <c r="MDC228"/>
      <c r="MDD228"/>
      <c r="MDE228"/>
      <c r="MDF228"/>
      <c r="MDG228"/>
      <c r="MDH228"/>
      <c r="MDI228"/>
      <c r="MDJ228"/>
      <c r="MDK228"/>
      <c r="MDL228"/>
      <c r="MDM228"/>
      <c r="MDN228"/>
      <c r="MDO228"/>
      <c r="MDP228"/>
      <c r="MDQ228"/>
      <c r="MDR228"/>
      <c r="MDS228"/>
      <c r="MDT228"/>
      <c r="MDU228"/>
      <c r="MDV228"/>
      <c r="MDW228"/>
      <c r="MDX228"/>
      <c r="MDY228"/>
      <c r="MDZ228"/>
      <c r="MEA228"/>
      <c r="MEB228"/>
      <c r="MEC228"/>
      <c r="MED228"/>
      <c r="MEE228"/>
      <c r="MEF228"/>
      <c r="MEG228"/>
      <c r="MEH228"/>
      <c r="MEI228"/>
      <c r="MEJ228"/>
      <c r="MEK228"/>
      <c r="MEL228"/>
      <c r="MEM228"/>
      <c r="MEN228"/>
      <c r="MEO228"/>
      <c r="MEP228"/>
      <c r="MEQ228"/>
      <c r="MER228"/>
      <c r="MES228"/>
      <c r="MET228"/>
      <c r="MEU228"/>
      <c r="MEV228"/>
      <c r="MEW228"/>
      <c r="MEX228"/>
      <c r="MEY228"/>
      <c r="MEZ228"/>
      <c r="MFA228"/>
      <c r="MFB228"/>
      <c r="MFC228"/>
      <c r="MFD228"/>
      <c r="MFE228"/>
      <c r="MFF228"/>
      <c r="MFG228"/>
      <c r="MFH228"/>
      <c r="MFI228"/>
      <c r="MFJ228"/>
      <c r="MFK228"/>
      <c r="MFL228"/>
      <c r="MFM228"/>
      <c r="MFN228"/>
      <c r="MFO228"/>
      <c r="MFP228"/>
      <c r="MFQ228"/>
      <c r="MFR228"/>
      <c r="MFS228"/>
      <c r="MFT228"/>
      <c r="MFU228"/>
      <c r="MFV228"/>
      <c r="MFW228"/>
      <c r="MFX228"/>
      <c r="MFY228"/>
      <c r="MFZ228"/>
      <c r="MGA228"/>
      <c r="MGB228"/>
      <c r="MGC228"/>
      <c r="MGD228"/>
      <c r="MGE228"/>
      <c r="MGF228"/>
      <c r="MGG228"/>
      <c r="MGH228"/>
      <c r="MGI228"/>
      <c r="MGJ228"/>
      <c r="MGK228"/>
      <c r="MGL228"/>
      <c r="MGM228"/>
      <c r="MGN228"/>
      <c r="MGO228"/>
      <c r="MGP228"/>
      <c r="MGQ228"/>
      <c r="MGR228"/>
      <c r="MGS228"/>
      <c r="MGT228"/>
      <c r="MGU228"/>
      <c r="MGV228"/>
      <c r="MGW228"/>
      <c r="MGX228"/>
      <c r="MGY228"/>
      <c r="MGZ228"/>
      <c r="MHA228"/>
      <c r="MHB228"/>
      <c r="MHC228"/>
      <c r="MHD228"/>
      <c r="MHE228"/>
      <c r="MHF228"/>
      <c r="MHG228"/>
      <c r="MHH228"/>
      <c r="MHI228"/>
      <c r="MHJ228"/>
      <c r="MHK228"/>
      <c r="MHL228"/>
      <c r="MHM228"/>
      <c r="MHN228"/>
      <c r="MHO228"/>
      <c r="MHP228"/>
      <c r="MHQ228"/>
      <c r="MHR228"/>
      <c r="MHS228"/>
      <c r="MHT228"/>
      <c r="MHU228"/>
      <c r="MHV228"/>
      <c r="MHW228"/>
      <c r="MHX228"/>
      <c r="MHY228"/>
      <c r="MHZ228"/>
      <c r="MIA228"/>
      <c r="MIB228"/>
      <c r="MIC228"/>
      <c r="MID228"/>
      <c r="MIE228"/>
      <c r="MIF228"/>
      <c r="MIG228"/>
      <c r="MIH228"/>
      <c r="MII228"/>
      <c r="MIJ228"/>
      <c r="MIK228"/>
      <c r="MIL228"/>
      <c r="MIM228"/>
      <c r="MIN228"/>
      <c r="MIO228"/>
      <c r="MIP228"/>
      <c r="MIQ228"/>
      <c r="MIR228"/>
      <c r="MIS228"/>
      <c r="MIT228"/>
      <c r="MIU228"/>
      <c r="MIV228"/>
      <c r="MIW228"/>
      <c r="MIX228"/>
      <c r="MIY228"/>
      <c r="MIZ228"/>
      <c r="MJA228"/>
      <c r="MJB228"/>
      <c r="MJC228"/>
      <c r="MJD228"/>
      <c r="MJE228"/>
      <c r="MJF228"/>
      <c r="MJG228"/>
      <c r="MJH228"/>
      <c r="MJI228"/>
      <c r="MJJ228"/>
      <c r="MJK228"/>
      <c r="MJL228"/>
      <c r="MJM228"/>
      <c r="MJN228"/>
      <c r="MJO228"/>
      <c r="MJP228"/>
      <c r="MJQ228"/>
      <c r="MJR228"/>
      <c r="MJS228"/>
      <c r="MJT228"/>
      <c r="MJU228"/>
      <c r="MJV228"/>
      <c r="MJW228"/>
      <c r="MJX228"/>
      <c r="MJY228"/>
      <c r="MJZ228"/>
      <c r="MKA228"/>
      <c r="MKB228"/>
      <c r="MKC228"/>
      <c r="MKD228"/>
      <c r="MKE228"/>
      <c r="MKF228"/>
      <c r="MKG228"/>
      <c r="MKH228"/>
      <c r="MKI228"/>
      <c r="MKJ228"/>
      <c r="MKK228"/>
      <c r="MKL228"/>
      <c r="MKM228"/>
      <c r="MKN228"/>
      <c r="MKO228"/>
      <c r="MKP228"/>
      <c r="MKQ228"/>
      <c r="MKR228"/>
      <c r="MKS228"/>
      <c r="MKT228"/>
      <c r="MKU228"/>
      <c r="MKV228"/>
      <c r="MKW228"/>
      <c r="MKX228"/>
      <c r="MKY228"/>
      <c r="MKZ228"/>
      <c r="MLA228"/>
      <c r="MLB228"/>
      <c r="MLC228"/>
      <c r="MLD228"/>
      <c r="MLE228"/>
      <c r="MLF228"/>
      <c r="MLG228"/>
      <c r="MLH228"/>
      <c r="MLI228"/>
      <c r="MLJ228"/>
      <c r="MLK228"/>
      <c r="MLL228"/>
      <c r="MLM228"/>
      <c r="MLN228"/>
      <c r="MLO228"/>
      <c r="MLP228"/>
      <c r="MLQ228"/>
      <c r="MLR228"/>
      <c r="MLS228"/>
      <c r="MLT228"/>
      <c r="MLU228"/>
      <c r="MLV228"/>
      <c r="MLW228"/>
      <c r="MLX228"/>
      <c r="MLY228"/>
      <c r="MLZ228"/>
      <c r="MMA228"/>
      <c r="MMB228"/>
      <c r="MMC228"/>
      <c r="MMD228"/>
      <c r="MME228"/>
      <c r="MMF228"/>
      <c r="MMG228"/>
      <c r="MMH228"/>
      <c r="MMI228"/>
      <c r="MMJ228"/>
      <c r="MMK228"/>
      <c r="MML228"/>
      <c r="MMM228"/>
      <c r="MMN228"/>
      <c r="MMO228"/>
      <c r="MMP228"/>
      <c r="MMQ228"/>
      <c r="MMR228"/>
      <c r="MMS228"/>
      <c r="MMT228"/>
      <c r="MMU228"/>
      <c r="MMV228"/>
      <c r="MMW228"/>
      <c r="MMX228"/>
      <c r="MMY228"/>
      <c r="MMZ228"/>
      <c r="MNA228"/>
      <c r="MNB228"/>
      <c r="MNC228"/>
      <c r="MND228"/>
      <c r="MNE228"/>
      <c r="MNF228"/>
      <c r="MNG228"/>
      <c r="MNH228"/>
      <c r="MNI228"/>
      <c r="MNJ228"/>
      <c r="MNK228"/>
      <c r="MNL228"/>
      <c r="MNM228"/>
      <c r="MNN228"/>
      <c r="MNO228"/>
      <c r="MNP228"/>
      <c r="MNQ228"/>
      <c r="MNR228"/>
      <c r="MNS228"/>
      <c r="MNT228"/>
      <c r="MNU228"/>
      <c r="MNV228"/>
      <c r="MNW228"/>
      <c r="MNX228"/>
      <c r="MNY228"/>
      <c r="MNZ228"/>
      <c r="MOA228"/>
      <c r="MOB228"/>
      <c r="MOC228"/>
      <c r="MOD228"/>
      <c r="MOE228"/>
      <c r="MOF228"/>
      <c r="MOG228"/>
      <c r="MOH228"/>
      <c r="MOI228"/>
      <c r="MOJ228"/>
      <c r="MOK228"/>
      <c r="MOL228"/>
      <c r="MOM228"/>
      <c r="MON228"/>
      <c r="MOO228"/>
      <c r="MOP228"/>
      <c r="MOQ228"/>
      <c r="MOR228"/>
      <c r="MOS228"/>
      <c r="MOT228"/>
      <c r="MOU228"/>
      <c r="MOV228"/>
      <c r="MOW228"/>
      <c r="MOX228"/>
      <c r="MOY228"/>
      <c r="MOZ228"/>
      <c r="MPA228"/>
      <c r="MPB228"/>
      <c r="MPC228"/>
      <c r="MPD228"/>
      <c r="MPE228"/>
      <c r="MPF228"/>
      <c r="MPG228"/>
      <c r="MPH228"/>
      <c r="MPI228"/>
      <c r="MPJ228"/>
      <c r="MPK228"/>
      <c r="MPL228"/>
      <c r="MPM228"/>
      <c r="MPN228"/>
      <c r="MPO228"/>
      <c r="MPP228"/>
      <c r="MPQ228"/>
      <c r="MPR228"/>
      <c r="MPS228"/>
      <c r="MPT228"/>
      <c r="MPU228"/>
      <c r="MPV228"/>
      <c r="MPW228"/>
      <c r="MPX228"/>
      <c r="MPY228"/>
      <c r="MPZ228"/>
      <c r="MQA228"/>
      <c r="MQB228"/>
      <c r="MQC228"/>
      <c r="MQD228"/>
      <c r="MQE228"/>
      <c r="MQF228"/>
      <c r="MQG228"/>
      <c r="MQH228"/>
      <c r="MQI228"/>
      <c r="MQJ228"/>
      <c r="MQK228"/>
      <c r="MQL228"/>
      <c r="MQM228"/>
      <c r="MQN228"/>
      <c r="MQO228"/>
      <c r="MQP228"/>
      <c r="MQQ228"/>
      <c r="MQR228"/>
      <c r="MQS228"/>
      <c r="MQT228"/>
      <c r="MQU228"/>
      <c r="MQV228"/>
      <c r="MQW228"/>
      <c r="MQX228"/>
      <c r="MQY228"/>
      <c r="MQZ228"/>
      <c r="MRA228"/>
      <c r="MRB228"/>
      <c r="MRC228"/>
      <c r="MRD228"/>
      <c r="MRE228"/>
      <c r="MRF228"/>
      <c r="MRG228"/>
      <c r="MRH228"/>
      <c r="MRI228"/>
      <c r="MRJ228"/>
      <c r="MRK228"/>
      <c r="MRL228"/>
      <c r="MRM228"/>
      <c r="MRN228"/>
      <c r="MRO228"/>
      <c r="MRP228"/>
      <c r="MRQ228"/>
      <c r="MRR228"/>
      <c r="MRS228"/>
      <c r="MRT228"/>
      <c r="MRU228"/>
      <c r="MRV228"/>
      <c r="MRW228"/>
      <c r="MRX228"/>
      <c r="MRY228"/>
      <c r="MRZ228"/>
      <c r="MSA228"/>
      <c r="MSB228"/>
      <c r="MSC228"/>
      <c r="MSD228"/>
      <c r="MSE228"/>
      <c r="MSF228"/>
      <c r="MSG228"/>
      <c r="MSH228"/>
      <c r="MSI228"/>
      <c r="MSJ228"/>
      <c r="MSK228"/>
      <c r="MSL228"/>
      <c r="MSM228"/>
      <c r="MSN228"/>
      <c r="MSO228"/>
      <c r="MSP228"/>
      <c r="MSQ228"/>
      <c r="MSR228"/>
      <c r="MSS228"/>
      <c r="MST228"/>
      <c r="MSU228"/>
      <c r="MSV228"/>
      <c r="MSW228"/>
      <c r="MSX228"/>
      <c r="MSY228"/>
      <c r="MSZ228"/>
      <c r="MTA228"/>
      <c r="MTB228"/>
      <c r="MTC228"/>
      <c r="MTD228"/>
      <c r="MTE228"/>
      <c r="MTF228"/>
      <c r="MTG228"/>
      <c r="MTH228"/>
      <c r="MTI228"/>
      <c r="MTJ228"/>
      <c r="MTK228"/>
      <c r="MTL228"/>
      <c r="MTM228"/>
      <c r="MTN228"/>
      <c r="MTO228"/>
      <c r="MTP228"/>
      <c r="MTQ228"/>
      <c r="MTR228"/>
      <c r="MTS228"/>
      <c r="MTT228"/>
      <c r="MTU228"/>
      <c r="MTV228"/>
      <c r="MTW228"/>
      <c r="MTX228"/>
      <c r="MTY228"/>
      <c r="MTZ228"/>
      <c r="MUA228"/>
      <c r="MUB228"/>
      <c r="MUC228"/>
      <c r="MUD228"/>
      <c r="MUE228"/>
      <c r="MUF228"/>
      <c r="MUG228"/>
      <c r="MUH228"/>
      <c r="MUI228"/>
      <c r="MUJ228"/>
      <c r="MUK228"/>
      <c r="MUL228"/>
      <c r="MUM228"/>
      <c r="MUN228"/>
      <c r="MUO228"/>
      <c r="MUP228"/>
      <c r="MUQ228"/>
      <c r="MUR228"/>
      <c r="MUS228"/>
      <c r="MUT228"/>
      <c r="MUU228"/>
      <c r="MUV228"/>
      <c r="MUW228"/>
      <c r="MUX228"/>
      <c r="MUY228"/>
      <c r="MUZ228"/>
      <c r="MVA228"/>
      <c r="MVB228"/>
      <c r="MVC228"/>
      <c r="MVD228"/>
      <c r="MVE228"/>
      <c r="MVF228"/>
      <c r="MVG228"/>
      <c r="MVH228"/>
      <c r="MVI228"/>
      <c r="MVJ228"/>
      <c r="MVK228"/>
      <c r="MVL228"/>
      <c r="MVM228"/>
      <c r="MVN228"/>
      <c r="MVO228"/>
      <c r="MVP228"/>
      <c r="MVQ228"/>
      <c r="MVR228"/>
      <c r="MVS228"/>
      <c r="MVT228"/>
      <c r="MVU228"/>
      <c r="MVV228"/>
      <c r="MVW228"/>
      <c r="MVX228"/>
      <c r="MVY228"/>
      <c r="MVZ228"/>
      <c r="MWA228"/>
      <c r="MWB228"/>
      <c r="MWC228"/>
      <c r="MWD228"/>
      <c r="MWE228"/>
      <c r="MWF228"/>
      <c r="MWG228"/>
      <c r="MWH228"/>
      <c r="MWI228"/>
      <c r="MWJ228"/>
      <c r="MWK228"/>
      <c r="MWL228"/>
      <c r="MWM228"/>
      <c r="MWN228"/>
      <c r="MWO228"/>
      <c r="MWP228"/>
      <c r="MWQ228"/>
      <c r="MWR228"/>
      <c r="MWS228"/>
      <c r="MWT228"/>
      <c r="MWU228"/>
      <c r="MWV228"/>
      <c r="MWW228"/>
      <c r="MWX228"/>
      <c r="MWY228"/>
      <c r="MWZ228"/>
      <c r="MXA228"/>
      <c r="MXB228"/>
      <c r="MXC228"/>
      <c r="MXD228"/>
      <c r="MXE228"/>
      <c r="MXF228"/>
      <c r="MXG228"/>
      <c r="MXH228"/>
      <c r="MXI228"/>
      <c r="MXJ228"/>
      <c r="MXK228"/>
      <c r="MXL228"/>
      <c r="MXM228"/>
      <c r="MXN228"/>
      <c r="MXO228"/>
      <c r="MXP228"/>
      <c r="MXQ228"/>
      <c r="MXR228"/>
      <c r="MXS228"/>
      <c r="MXT228"/>
      <c r="MXU228"/>
      <c r="MXV228"/>
      <c r="MXW228"/>
      <c r="MXX228"/>
      <c r="MXY228"/>
      <c r="MXZ228"/>
      <c r="MYA228"/>
      <c r="MYB228"/>
      <c r="MYC228"/>
      <c r="MYD228"/>
      <c r="MYE228"/>
      <c r="MYF228"/>
      <c r="MYG228"/>
      <c r="MYH228"/>
      <c r="MYI228"/>
      <c r="MYJ228"/>
      <c r="MYK228"/>
      <c r="MYL228"/>
      <c r="MYM228"/>
      <c r="MYN228"/>
      <c r="MYO228"/>
      <c r="MYP228"/>
      <c r="MYQ228"/>
      <c r="MYR228"/>
      <c r="MYS228"/>
      <c r="MYT228"/>
      <c r="MYU228"/>
      <c r="MYV228"/>
      <c r="MYW228"/>
      <c r="MYX228"/>
      <c r="MYY228"/>
      <c r="MYZ228"/>
      <c r="MZA228"/>
      <c r="MZB228"/>
      <c r="MZC228"/>
      <c r="MZD228"/>
      <c r="MZE228"/>
      <c r="MZF228"/>
      <c r="MZG228"/>
      <c r="MZH228"/>
      <c r="MZI228"/>
      <c r="MZJ228"/>
      <c r="MZK228"/>
      <c r="MZL228"/>
      <c r="MZM228"/>
      <c r="MZN228"/>
      <c r="MZO228"/>
      <c r="MZP228"/>
      <c r="MZQ228"/>
      <c r="MZR228"/>
      <c r="MZS228"/>
      <c r="MZT228"/>
      <c r="MZU228"/>
      <c r="MZV228"/>
      <c r="MZW228"/>
      <c r="MZX228"/>
      <c r="MZY228"/>
      <c r="MZZ228"/>
      <c r="NAA228"/>
      <c r="NAB228"/>
      <c r="NAC228"/>
      <c r="NAD228"/>
      <c r="NAE228"/>
      <c r="NAF228"/>
      <c r="NAG228"/>
      <c r="NAH228"/>
      <c r="NAI228"/>
      <c r="NAJ228"/>
      <c r="NAK228"/>
      <c r="NAL228"/>
      <c r="NAM228"/>
      <c r="NAN228"/>
      <c r="NAO228"/>
      <c r="NAP228"/>
      <c r="NAQ228"/>
      <c r="NAR228"/>
      <c r="NAS228"/>
      <c r="NAT228"/>
      <c r="NAU228"/>
      <c r="NAV228"/>
      <c r="NAW228"/>
      <c r="NAX228"/>
      <c r="NAY228"/>
      <c r="NAZ228"/>
      <c r="NBA228"/>
      <c r="NBB228"/>
      <c r="NBC228"/>
      <c r="NBD228"/>
      <c r="NBE228"/>
      <c r="NBF228"/>
      <c r="NBG228"/>
      <c r="NBH228"/>
      <c r="NBI228"/>
      <c r="NBJ228"/>
      <c r="NBK228"/>
      <c r="NBL228"/>
      <c r="NBM228"/>
      <c r="NBN228"/>
      <c r="NBO228"/>
      <c r="NBP228"/>
      <c r="NBQ228"/>
      <c r="NBR228"/>
      <c r="NBS228"/>
      <c r="NBT228"/>
      <c r="NBU228"/>
      <c r="NBV228"/>
      <c r="NBW228"/>
      <c r="NBX228"/>
      <c r="NBY228"/>
      <c r="NBZ228"/>
      <c r="NCA228"/>
      <c r="NCB228"/>
      <c r="NCC228"/>
      <c r="NCD228"/>
      <c r="NCE228"/>
      <c r="NCF228"/>
      <c r="NCG228"/>
      <c r="NCH228"/>
      <c r="NCI228"/>
      <c r="NCJ228"/>
      <c r="NCK228"/>
      <c r="NCL228"/>
      <c r="NCM228"/>
      <c r="NCN228"/>
      <c r="NCO228"/>
      <c r="NCP228"/>
      <c r="NCQ228"/>
      <c r="NCR228"/>
      <c r="NCS228"/>
      <c r="NCT228"/>
      <c r="NCU228"/>
      <c r="NCV228"/>
      <c r="NCW228"/>
      <c r="NCX228"/>
      <c r="NCY228"/>
      <c r="NCZ228"/>
      <c r="NDA228"/>
      <c r="NDB228"/>
      <c r="NDC228"/>
      <c r="NDD228"/>
      <c r="NDE228"/>
      <c r="NDF228"/>
      <c r="NDG228"/>
      <c r="NDH228"/>
      <c r="NDI228"/>
      <c r="NDJ228"/>
      <c r="NDK228"/>
      <c r="NDL228"/>
      <c r="NDM228"/>
      <c r="NDN228"/>
      <c r="NDO228"/>
      <c r="NDP228"/>
      <c r="NDQ228"/>
      <c r="NDR228"/>
      <c r="NDS228"/>
      <c r="NDT228"/>
      <c r="NDU228"/>
      <c r="NDV228"/>
      <c r="NDW228"/>
      <c r="NDX228"/>
      <c r="NDY228"/>
      <c r="NDZ228"/>
      <c r="NEA228"/>
      <c r="NEB228"/>
      <c r="NEC228"/>
      <c r="NED228"/>
      <c r="NEE228"/>
      <c r="NEF228"/>
      <c r="NEG228"/>
      <c r="NEH228"/>
      <c r="NEI228"/>
      <c r="NEJ228"/>
      <c r="NEK228"/>
      <c r="NEL228"/>
      <c r="NEM228"/>
      <c r="NEN228"/>
      <c r="NEO228"/>
      <c r="NEP228"/>
      <c r="NEQ228"/>
      <c r="NER228"/>
      <c r="NES228"/>
      <c r="NET228"/>
      <c r="NEU228"/>
      <c r="NEV228"/>
      <c r="NEW228"/>
      <c r="NEX228"/>
      <c r="NEY228"/>
      <c r="NEZ228"/>
      <c r="NFA228"/>
      <c r="NFB228"/>
      <c r="NFC228"/>
      <c r="NFD228"/>
      <c r="NFE228"/>
      <c r="NFF228"/>
      <c r="NFG228"/>
      <c r="NFH228"/>
      <c r="NFI228"/>
      <c r="NFJ228"/>
      <c r="NFK228"/>
      <c r="NFL228"/>
      <c r="NFM228"/>
      <c r="NFN228"/>
      <c r="NFO228"/>
      <c r="NFP228"/>
      <c r="NFQ228"/>
      <c r="NFR228"/>
      <c r="NFS228"/>
      <c r="NFT228"/>
      <c r="NFU228"/>
      <c r="NFV228"/>
      <c r="NFW228"/>
      <c r="NFX228"/>
      <c r="NFY228"/>
      <c r="NFZ228"/>
      <c r="NGA228"/>
      <c r="NGB228"/>
      <c r="NGC228"/>
      <c r="NGD228"/>
      <c r="NGE228"/>
      <c r="NGF228"/>
      <c r="NGG228"/>
      <c r="NGH228"/>
      <c r="NGI228"/>
      <c r="NGJ228"/>
      <c r="NGK228"/>
      <c r="NGL228"/>
      <c r="NGM228"/>
      <c r="NGN228"/>
      <c r="NGO228"/>
      <c r="NGP228"/>
      <c r="NGQ228"/>
      <c r="NGR228"/>
      <c r="NGS228"/>
      <c r="NGT228"/>
      <c r="NGU228"/>
      <c r="NGV228"/>
      <c r="NGW228"/>
      <c r="NGX228"/>
      <c r="NGY228"/>
      <c r="NGZ228"/>
      <c r="NHA228"/>
      <c r="NHB228"/>
      <c r="NHC228"/>
      <c r="NHD228"/>
      <c r="NHE228"/>
      <c r="NHF228"/>
      <c r="NHG228"/>
      <c r="NHH228"/>
      <c r="NHI228"/>
      <c r="NHJ228"/>
      <c r="NHK228"/>
      <c r="NHL228"/>
      <c r="NHM228"/>
      <c r="NHN228"/>
      <c r="NHO228"/>
      <c r="NHP228"/>
      <c r="NHQ228"/>
      <c r="NHR228"/>
      <c r="NHS228"/>
      <c r="NHT228"/>
      <c r="NHU228"/>
      <c r="NHV228"/>
      <c r="NHW228"/>
      <c r="NHX228"/>
      <c r="NHY228"/>
      <c r="NHZ228"/>
      <c r="NIA228"/>
      <c r="NIB228"/>
      <c r="NIC228"/>
      <c r="NID228"/>
      <c r="NIE228"/>
      <c r="NIF228"/>
      <c r="NIG228"/>
      <c r="NIH228"/>
      <c r="NII228"/>
      <c r="NIJ228"/>
      <c r="NIK228"/>
      <c r="NIL228"/>
      <c r="NIM228"/>
      <c r="NIN228"/>
      <c r="NIO228"/>
      <c r="NIP228"/>
      <c r="NIQ228"/>
      <c r="NIR228"/>
      <c r="NIS228"/>
      <c r="NIT228"/>
      <c r="NIU228"/>
      <c r="NIV228"/>
      <c r="NIW228"/>
      <c r="NIX228"/>
      <c r="NIY228"/>
      <c r="NIZ228"/>
      <c r="NJA228"/>
      <c r="NJB228"/>
      <c r="NJC228"/>
      <c r="NJD228"/>
      <c r="NJE228"/>
      <c r="NJF228"/>
      <c r="NJG228"/>
      <c r="NJH228"/>
      <c r="NJI228"/>
      <c r="NJJ228"/>
      <c r="NJK228"/>
      <c r="NJL228"/>
      <c r="NJM228"/>
      <c r="NJN228"/>
      <c r="NJO228"/>
      <c r="NJP228"/>
      <c r="NJQ228"/>
      <c r="NJR228"/>
      <c r="NJS228"/>
      <c r="NJT228"/>
      <c r="NJU228"/>
      <c r="NJV228"/>
      <c r="NJW228"/>
      <c r="NJX228"/>
      <c r="NJY228"/>
      <c r="NJZ228"/>
      <c r="NKA228"/>
      <c r="NKB228"/>
      <c r="NKC228"/>
      <c r="NKD228"/>
      <c r="NKE228"/>
      <c r="NKF228"/>
      <c r="NKG228"/>
      <c r="NKH228"/>
      <c r="NKI228"/>
      <c r="NKJ228"/>
      <c r="NKK228"/>
      <c r="NKL228"/>
      <c r="NKM228"/>
      <c r="NKN228"/>
      <c r="NKO228"/>
      <c r="NKP228"/>
      <c r="NKQ228"/>
      <c r="NKR228"/>
      <c r="NKS228"/>
      <c r="NKT228"/>
      <c r="NKU228"/>
      <c r="NKV228"/>
      <c r="NKW228"/>
      <c r="NKX228"/>
      <c r="NKY228"/>
      <c r="NKZ228"/>
      <c r="NLA228"/>
      <c r="NLB228"/>
      <c r="NLC228"/>
      <c r="NLD228"/>
      <c r="NLE228"/>
      <c r="NLF228"/>
      <c r="NLG228"/>
      <c r="NLH228"/>
      <c r="NLI228"/>
      <c r="NLJ228"/>
      <c r="NLK228"/>
      <c r="NLL228"/>
      <c r="NLM228"/>
      <c r="NLN228"/>
      <c r="NLO228"/>
      <c r="NLP228"/>
      <c r="NLQ228"/>
      <c r="NLR228"/>
      <c r="NLS228"/>
      <c r="NLT228"/>
      <c r="NLU228"/>
      <c r="NLV228"/>
      <c r="NLW228"/>
      <c r="NLX228"/>
      <c r="NLY228"/>
      <c r="NLZ228"/>
      <c r="NMA228"/>
      <c r="NMB228"/>
      <c r="NMC228"/>
      <c r="NMD228"/>
      <c r="NME228"/>
      <c r="NMF228"/>
      <c r="NMG228"/>
      <c r="NMH228"/>
      <c r="NMI228"/>
      <c r="NMJ228"/>
      <c r="NMK228"/>
      <c r="NML228"/>
      <c r="NMM228"/>
      <c r="NMN228"/>
      <c r="NMO228"/>
      <c r="NMP228"/>
      <c r="NMQ228"/>
      <c r="NMR228"/>
      <c r="NMS228"/>
      <c r="NMT228"/>
      <c r="NMU228"/>
      <c r="NMV228"/>
      <c r="NMW228"/>
      <c r="NMX228"/>
      <c r="NMY228"/>
      <c r="NMZ228"/>
      <c r="NNA228"/>
      <c r="NNB228"/>
      <c r="NNC228"/>
      <c r="NND228"/>
      <c r="NNE228"/>
      <c r="NNF228"/>
      <c r="NNG228"/>
      <c r="NNH228"/>
      <c r="NNI228"/>
      <c r="NNJ228"/>
      <c r="NNK228"/>
      <c r="NNL228"/>
      <c r="NNM228"/>
      <c r="NNN228"/>
      <c r="NNO228"/>
      <c r="NNP228"/>
      <c r="NNQ228"/>
      <c r="NNR228"/>
      <c r="NNS228"/>
      <c r="NNT228"/>
      <c r="NNU228"/>
      <c r="NNV228"/>
      <c r="NNW228"/>
      <c r="NNX228"/>
      <c r="NNY228"/>
      <c r="NNZ228"/>
      <c r="NOA228"/>
      <c r="NOB228"/>
      <c r="NOC228"/>
      <c r="NOD228"/>
      <c r="NOE228"/>
      <c r="NOF228"/>
      <c r="NOG228"/>
      <c r="NOH228"/>
      <c r="NOI228"/>
      <c r="NOJ228"/>
      <c r="NOK228"/>
      <c r="NOL228"/>
      <c r="NOM228"/>
      <c r="NON228"/>
      <c r="NOO228"/>
      <c r="NOP228"/>
      <c r="NOQ228"/>
      <c r="NOR228"/>
      <c r="NOS228"/>
      <c r="NOT228"/>
      <c r="NOU228"/>
      <c r="NOV228"/>
      <c r="NOW228"/>
      <c r="NOX228"/>
      <c r="NOY228"/>
      <c r="NOZ228"/>
      <c r="NPA228"/>
      <c r="NPB228"/>
      <c r="NPC228"/>
      <c r="NPD228"/>
      <c r="NPE228"/>
      <c r="NPF228"/>
      <c r="NPG228"/>
      <c r="NPH228"/>
      <c r="NPI228"/>
      <c r="NPJ228"/>
      <c r="NPK228"/>
      <c r="NPL228"/>
      <c r="NPM228"/>
      <c r="NPN228"/>
      <c r="NPO228"/>
      <c r="NPP228"/>
      <c r="NPQ228"/>
      <c r="NPR228"/>
      <c r="NPS228"/>
      <c r="NPT228"/>
      <c r="NPU228"/>
      <c r="NPV228"/>
      <c r="NPW228"/>
      <c r="NPX228"/>
      <c r="NPY228"/>
      <c r="NPZ228"/>
      <c r="NQA228"/>
      <c r="NQB228"/>
      <c r="NQC228"/>
      <c r="NQD228"/>
      <c r="NQE228"/>
      <c r="NQF228"/>
      <c r="NQG228"/>
      <c r="NQH228"/>
      <c r="NQI228"/>
      <c r="NQJ228"/>
      <c r="NQK228"/>
      <c r="NQL228"/>
      <c r="NQM228"/>
      <c r="NQN228"/>
      <c r="NQO228"/>
      <c r="NQP228"/>
      <c r="NQQ228"/>
      <c r="NQR228"/>
      <c r="NQS228"/>
      <c r="NQT228"/>
      <c r="NQU228"/>
      <c r="NQV228"/>
      <c r="NQW228"/>
      <c r="NQX228"/>
      <c r="NQY228"/>
      <c r="NQZ228"/>
      <c r="NRA228"/>
      <c r="NRB228"/>
      <c r="NRC228"/>
      <c r="NRD228"/>
      <c r="NRE228"/>
      <c r="NRF228"/>
      <c r="NRG228"/>
      <c r="NRH228"/>
      <c r="NRI228"/>
      <c r="NRJ228"/>
      <c r="NRK228"/>
      <c r="NRL228"/>
      <c r="NRM228"/>
      <c r="NRN228"/>
      <c r="NRO228"/>
      <c r="NRP228"/>
      <c r="NRQ228"/>
      <c r="NRR228"/>
      <c r="NRS228"/>
      <c r="NRT228"/>
      <c r="NRU228"/>
      <c r="NRV228"/>
      <c r="NRW228"/>
      <c r="NRX228"/>
      <c r="NRY228"/>
      <c r="NRZ228"/>
      <c r="NSA228"/>
      <c r="NSB228"/>
      <c r="NSC228"/>
      <c r="NSD228"/>
      <c r="NSE228"/>
      <c r="NSF228"/>
      <c r="NSG228"/>
      <c r="NSH228"/>
      <c r="NSI228"/>
      <c r="NSJ228"/>
      <c r="NSK228"/>
      <c r="NSL228"/>
      <c r="NSM228"/>
      <c r="NSN228"/>
      <c r="NSO228"/>
      <c r="NSP228"/>
      <c r="NSQ228"/>
      <c r="NSR228"/>
      <c r="NSS228"/>
      <c r="NST228"/>
      <c r="NSU228"/>
      <c r="NSV228"/>
      <c r="NSW228"/>
      <c r="NSX228"/>
      <c r="NSY228"/>
      <c r="NSZ228"/>
      <c r="NTA228"/>
      <c r="NTB228"/>
      <c r="NTC228"/>
      <c r="NTD228"/>
      <c r="NTE228"/>
      <c r="NTF228"/>
      <c r="NTG228"/>
      <c r="NTH228"/>
      <c r="NTI228"/>
      <c r="NTJ228"/>
      <c r="NTK228"/>
      <c r="NTL228"/>
      <c r="NTM228"/>
      <c r="NTN228"/>
      <c r="NTO228"/>
      <c r="NTP228"/>
      <c r="NTQ228"/>
      <c r="NTR228"/>
      <c r="NTS228"/>
      <c r="NTT228"/>
      <c r="NTU228"/>
      <c r="NTV228"/>
      <c r="NTW228"/>
      <c r="NTX228"/>
      <c r="NTY228"/>
      <c r="NTZ228"/>
      <c r="NUA228"/>
      <c r="NUB228"/>
      <c r="NUC228"/>
      <c r="NUD228"/>
      <c r="NUE228"/>
      <c r="NUF228"/>
      <c r="NUG228"/>
      <c r="NUH228"/>
      <c r="NUI228"/>
      <c r="NUJ228"/>
      <c r="NUK228"/>
      <c r="NUL228"/>
      <c r="NUM228"/>
      <c r="NUN228"/>
      <c r="NUO228"/>
      <c r="NUP228"/>
      <c r="NUQ228"/>
      <c r="NUR228"/>
      <c r="NUS228"/>
      <c r="NUT228"/>
      <c r="NUU228"/>
      <c r="NUV228"/>
      <c r="NUW228"/>
      <c r="NUX228"/>
      <c r="NUY228"/>
      <c r="NUZ228"/>
      <c r="NVA228"/>
      <c r="NVB228"/>
      <c r="NVC228"/>
      <c r="NVD228"/>
      <c r="NVE228"/>
      <c r="NVF228"/>
      <c r="NVG228"/>
      <c r="NVH228"/>
      <c r="NVI228"/>
      <c r="NVJ228"/>
      <c r="NVK228"/>
      <c r="NVL228"/>
      <c r="NVM228"/>
      <c r="NVN228"/>
      <c r="NVO228"/>
      <c r="NVP228"/>
      <c r="NVQ228"/>
      <c r="NVR228"/>
      <c r="NVS228"/>
      <c r="NVT228"/>
      <c r="NVU228"/>
      <c r="NVV228"/>
      <c r="NVW228"/>
      <c r="NVX228"/>
      <c r="NVY228"/>
      <c r="NVZ228"/>
      <c r="NWA228"/>
      <c r="NWB228"/>
      <c r="NWC228"/>
      <c r="NWD228"/>
      <c r="NWE228"/>
      <c r="NWF228"/>
      <c r="NWG228"/>
      <c r="NWH228"/>
      <c r="NWI228"/>
      <c r="NWJ228"/>
      <c r="NWK228"/>
      <c r="NWL228"/>
      <c r="NWM228"/>
      <c r="NWN228"/>
      <c r="NWO228"/>
      <c r="NWP228"/>
      <c r="NWQ228"/>
      <c r="NWR228"/>
      <c r="NWS228"/>
      <c r="NWT228"/>
      <c r="NWU228"/>
      <c r="NWV228"/>
      <c r="NWW228"/>
      <c r="NWX228"/>
      <c r="NWY228"/>
      <c r="NWZ228"/>
      <c r="NXA228"/>
      <c r="NXB228"/>
      <c r="NXC228"/>
      <c r="NXD228"/>
      <c r="NXE228"/>
      <c r="NXF228"/>
      <c r="NXG228"/>
      <c r="NXH228"/>
      <c r="NXI228"/>
      <c r="NXJ228"/>
      <c r="NXK228"/>
      <c r="NXL228"/>
      <c r="NXM228"/>
      <c r="NXN228"/>
      <c r="NXO228"/>
      <c r="NXP228"/>
      <c r="NXQ228"/>
      <c r="NXR228"/>
      <c r="NXS228"/>
      <c r="NXT228"/>
      <c r="NXU228"/>
      <c r="NXV228"/>
      <c r="NXW228"/>
      <c r="NXX228"/>
      <c r="NXY228"/>
      <c r="NXZ228"/>
      <c r="NYA228"/>
      <c r="NYB228"/>
      <c r="NYC228"/>
      <c r="NYD228"/>
      <c r="NYE228"/>
      <c r="NYF228"/>
      <c r="NYG228"/>
      <c r="NYH228"/>
      <c r="NYI228"/>
      <c r="NYJ228"/>
      <c r="NYK228"/>
      <c r="NYL228"/>
      <c r="NYM228"/>
      <c r="NYN228"/>
      <c r="NYO228"/>
      <c r="NYP228"/>
      <c r="NYQ228"/>
      <c r="NYR228"/>
      <c r="NYS228"/>
      <c r="NYT228"/>
      <c r="NYU228"/>
      <c r="NYV228"/>
      <c r="NYW228"/>
      <c r="NYX228"/>
      <c r="NYY228"/>
      <c r="NYZ228"/>
      <c r="NZA228"/>
      <c r="NZB228"/>
      <c r="NZC228"/>
      <c r="NZD228"/>
      <c r="NZE228"/>
      <c r="NZF228"/>
      <c r="NZG228"/>
      <c r="NZH228"/>
      <c r="NZI228"/>
      <c r="NZJ228"/>
      <c r="NZK228"/>
      <c r="NZL228"/>
      <c r="NZM228"/>
      <c r="NZN228"/>
      <c r="NZO228"/>
      <c r="NZP228"/>
      <c r="NZQ228"/>
      <c r="NZR228"/>
      <c r="NZS228"/>
      <c r="NZT228"/>
      <c r="NZU228"/>
      <c r="NZV228"/>
      <c r="NZW228"/>
      <c r="NZX228"/>
      <c r="NZY228"/>
      <c r="NZZ228"/>
      <c r="OAA228"/>
      <c r="OAB228"/>
      <c r="OAC228"/>
      <c r="OAD228"/>
      <c r="OAE228"/>
      <c r="OAF228"/>
      <c r="OAG228"/>
      <c r="OAH228"/>
      <c r="OAI228"/>
      <c r="OAJ228"/>
      <c r="OAK228"/>
      <c r="OAL228"/>
      <c r="OAM228"/>
      <c r="OAN228"/>
      <c r="OAO228"/>
      <c r="OAP228"/>
      <c r="OAQ228"/>
      <c r="OAR228"/>
      <c r="OAS228"/>
      <c r="OAT228"/>
      <c r="OAU228"/>
      <c r="OAV228"/>
      <c r="OAW228"/>
      <c r="OAX228"/>
      <c r="OAY228"/>
      <c r="OAZ228"/>
      <c r="OBA228"/>
      <c r="OBB228"/>
      <c r="OBC228"/>
      <c r="OBD228"/>
      <c r="OBE228"/>
      <c r="OBF228"/>
      <c r="OBG228"/>
      <c r="OBH228"/>
      <c r="OBI228"/>
      <c r="OBJ228"/>
      <c r="OBK228"/>
      <c r="OBL228"/>
      <c r="OBM228"/>
      <c r="OBN228"/>
      <c r="OBO228"/>
      <c r="OBP228"/>
      <c r="OBQ228"/>
      <c r="OBR228"/>
      <c r="OBS228"/>
      <c r="OBT228"/>
      <c r="OBU228"/>
      <c r="OBV228"/>
      <c r="OBW228"/>
      <c r="OBX228"/>
      <c r="OBY228"/>
      <c r="OBZ228"/>
      <c r="OCA228"/>
      <c r="OCB228"/>
      <c r="OCC228"/>
      <c r="OCD228"/>
      <c r="OCE228"/>
      <c r="OCF228"/>
      <c r="OCG228"/>
      <c r="OCH228"/>
      <c r="OCI228"/>
      <c r="OCJ228"/>
      <c r="OCK228"/>
      <c r="OCL228"/>
      <c r="OCM228"/>
      <c r="OCN228"/>
      <c r="OCO228"/>
      <c r="OCP228"/>
      <c r="OCQ228"/>
      <c r="OCR228"/>
      <c r="OCS228"/>
      <c r="OCT228"/>
      <c r="OCU228"/>
      <c r="OCV228"/>
      <c r="OCW228"/>
      <c r="OCX228"/>
      <c r="OCY228"/>
      <c r="OCZ228"/>
      <c r="ODA228"/>
      <c r="ODB228"/>
      <c r="ODC228"/>
      <c r="ODD228"/>
      <c r="ODE228"/>
      <c r="ODF228"/>
      <c r="ODG228"/>
      <c r="ODH228"/>
      <c r="ODI228"/>
      <c r="ODJ228"/>
      <c r="ODK228"/>
      <c r="ODL228"/>
      <c r="ODM228"/>
      <c r="ODN228"/>
      <c r="ODO228"/>
      <c r="ODP228"/>
      <c r="ODQ228"/>
      <c r="ODR228"/>
      <c r="ODS228"/>
      <c r="ODT228"/>
      <c r="ODU228"/>
      <c r="ODV228"/>
      <c r="ODW228"/>
      <c r="ODX228"/>
      <c r="ODY228"/>
      <c r="ODZ228"/>
      <c r="OEA228"/>
      <c r="OEB228"/>
      <c r="OEC228"/>
      <c r="OED228"/>
      <c r="OEE228"/>
      <c r="OEF228"/>
      <c r="OEG228"/>
      <c r="OEH228"/>
      <c r="OEI228"/>
      <c r="OEJ228"/>
      <c r="OEK228"/>
      <c r="OEL228"/>
      <c r="OEM228"/>
      <c r="OEN228"/>
      <c r="OEO228"/>
      <c r="OEP228"/>
      <c r="OEQ228"/>
      <c r="OER228"/>
      <c r="OES228"/>
      <c r="OET228"/>
      <c r="OEU228"/>
      <c r="OEV228"/>
      <c r="OEW228"/>
      <c r="OEX228"/>
      <c r="OEY228"/>
      <c r="OEZ228"/>
      <c r="OFA228"/>
      <c r="OFB228"/>
      <c r="OFC228"/>
      <c r="OFD228"/>
      <c r="OFE228"/>
      <c r="OFF228"/>
      <c r="OFG228"/>
      <c r="OFH228"/>
      <c r="OFI228"/>
      <c r="OFJ228"/>
      <c r="OFK228"/>
      <c r="OFL228"/>
      <c r="OFM228"/>
      <c r="OFN228"/>
      <c r="OFO228"/>
      <c r="OFP228"/>
      <c r="OFQ228"/>
      <c r="OFR228"/>
      <c r="OFS228"/>
      <c r="OFT228"/>
      <c r="OFU228"/>
      <c r="OFV228"/>
      <c r="OFW228"/>
      <c r="OFX228"/>
      <c r="OFY228"/>
      <c r="OFZ228"/>
      <c r="OGA228"/>
      <c r="OGB228"/>
      <c r="OGC228"/>
      <c r="OGD228"/>
      <c r="OGE228"/>
      <c r="OGF228"/>
      <c r="OGG228"/>
      <c r="OGH228"/>
      <c r="OGI228"/>
      <c r="OGJ228"/>
      <c r="OGK228"/>
      <c r="OGL228"/>
      <c r="OGM228"/>
      <c r="OGN228"/>
      <c r="OGO228"/>
      <c r="OGP228"/>
      <c r="OGQ228"/>
      <c r="OGR228"/>
      <c r="OGS228"/>
      <c r="OGT228"/>
      <c r="OGU228"/>
      <c r="OGV228"/>
      <c r="OGW228"/>
      <c r="OGX228"/>
      <c r="OGY228"/>
      <c r="OGZ228"/>
      <c r="OHA228"/>
      <c r="OHB228"/>
      <c r="OHC228"/>
      <c r="OHD228"/>
      <c r="OHE228"/>
      <c r="OHF228"/>
      <c r="OHG228"/>
      <c r="OHH228"/>
      <c r="OHI228"/>
      <c r="OHJ228"/>
      <c r="OHK228"/>
      <c r="OHL228"/>
      <c r="OHM228"/>
      <c r="OHN228"/>
      <c r="OHO228"/>
      <c r="OHP228"/>
      <c r="OHQ228"/>
      <c r="OHR228"/>
      <c r="OHS228"/>
      <c r="OHT228"/>
      <c r="OHU228"/>
      <c r="OHV228"/>
      <c r="OHW228"/>
      <c r="OHX228"/>
      <c r="OHY228"/>
      <c r="OHZ228"/>
      <c r="OIA228"/>
      <c r="OIB228"/>
      <c r="OIC228"/>
      <c r="OID228"/>
      <c r="OIE228"/>
      <c r="OIF228"/>
      <c r="OIG228"/>
      <c r="OIH228"/>
      <c r="OII228"/>
      <c r="OIJ228"/>
      <c r="OIK228"/>
      <c r="OIL228"/>
      <c r="OIM228"/>
      <c r="OIN228"/>
      <c r="OIO228"/>
      <c r="OIP228"/>
      <c r="OIQ228"/>
      <c r="OIR228"/>
      <c r="OIS228"/>
      <c r="OIT228"/>
      <c r="OIU228"/>
      <c r="OIV228"/>
      <c r="OIW228"/>
      <c r="OIX228"/>
      <c r="OIY228"/>
      <c r="OIZ228"/>
      <c r="OJA228"/>
      <c r="OJB228"/>
      <c r="OJC228"/>
      <c r="OJD228"/>
      <c r="OJE228"/>
      <c r="OJF228"/>
      <c r="OJG228"/>
      <c r="OJH228"/>
      <c r="OJI228"/>
      <c r="OJJ228"/>
      <c r="OJK228"/>
      <c r="OJL228"/>
      <c r="OJM228"/>
      <c r="OJN228"/>
      <c r="OJO228"/>
      <c r="OJP228"/>
      <c r="OJQ228"/>
      <c r="OJR228"/>
      <c r="OJS228"/>
      <c r="OJT228"/>
      <c r="OJU228"/>
      <c r="OJV228"/>
      <c r="OJW228"/>
      <c r="OJX228"/>
      <c r="OJY228"/>
      <c r="OJZ228"/>
      <c r="OKA228"/>
      <c r="OKB228"/>
      <c r="OKC228"/>
      <c r="OKD228"/>
      <c r="OKE228"/>
      <c r="OKF228"/>
      <c r="OKG228"/>
      <c r="OKH228"/>
      <c r="OKI228"/>
      <c r="OKJ228"/>
      <c r="OKK228"/>
      <c r="OKL228"/>
      <c r="OKM228"/>
      <c r="OKN228"/>
      <c r="OKO228"/>
      <c r="OKP228"/>
      <c r="OKQ228"/>
      <c r="OKR228"/>
      <c r="OKS228"/>
      <c r="OKT228"/>
      <c r="OKU228"/>
      <c r="OKV228"/>
      <c r="OKW228"/>
      <c r="OKX228"/>
      <c r="OKY228"/>
      <c r="OKZ228"/>
      <c r="OLA228"/>
      <c r="OLB228"/>
      <c r="OLC228"/>
      <c r="OLD228"/>
      <c r="OLE228"/>
      <c r="OLF228"/>
      <c r="OLG228"/>
      <c r="OLH228"/>
      <c r="OLI228"/>
      <c r="OLJ228"/>
      <c r="OLK228"/>
      <c r="OLL228"/>
      <c r="OLM228"/>
      <c r="OLN228"/>
      <c r="OLO228"/>
      <c r="OLP228"/>
      <c r="OLQ228"/>
      <c r="OLR228"/>
      <c r="OLS228"/>
      <c r="OLT228"/>
      <c r="OLU228"/>
      <c r="OLV228"/>
      <c r="OLW228"/>
      <c r="OLX228"/>
      <c r="OLY228"/>
      <c r="OLZ228"/>
      <c r="OMA228"/>
      <c r="OMB228"/>
      <c r="OMC228"/>
      <c r="OMD228"/>
      <c r="OME228"/>
      <c r="OMF228"/>
      <c r="OMG228"/>
      <c r="OMH228"/>
      <c r="OMI228"/>
      <c r="OMJ228"/>
      <c r="OMK228"/>
      <c r="OML228"/>
      <c r="OMM228"/>
      <c r="OMN228"/>
      <c r="OMO228"/>
      <c r="OMP228"/>
      <c r="OMQ228"/>
      <c r="OMR228"/>
      <c r="OMS228"/>
      <c r="OMT228"/>
      <c r="OMU228"/>
      <c r="OMV228"/>
      <c r="OMW228"/>
      <c r="OMX228"/>
      <c r="OMY228"/>
      <c r="OMZ228"/>
      <c r="ONA228"/>
      <c r="ONB228"/>
      <c r="ONC228"/>
      <c r="OND228"/>
      <c r="ONE228"/>
      <c r="ONF228"/>
      <c r="ONG228"/>
      <c r="ONH228"/>
      <c r="ONI228"/>
      <c r="ONJ228"/>
      <c r="ONK228"/>
      <c r="ONL228"/>
      <c r="ONM228"/>
      <c r="ONN228"/>
      <c r="ONO228"/>
      <c r="ONP228"/>
      <c r="ONQ228"/>
      <c r="ONR228"/>
      <c r="ONS228"/>
      <c r="ONT228"/>
      <c r="ONU228"/>
      <c r="ONV228"/>
      <c r="ONW228"/>
      <c r="ONX228"/>
      <c r="ONY228"/>
      <c r="ONZ228"/>
      <c r="OOA228"/>
      <c r="OOB228"/>
      <c r="OOC228"/>
      <c r="OOD228"/>
      <c r="OOE228"/>
      <c r="OOF228"/>
      <c r="OOG228"/>
      <c r="OOH228"/>
      <c r="OOI228"/>
      <c r="OOJ228"/>
      <c r="OOK228"/>
      <c r="OOL228"/>
      <c r="OOM228"/>
      <c r="OON228"/>
      <c r="OOO228"/>
      <c r="OOP228"/>
      <c r="OOQ228"/>
      <c r="OOR228"/>
      <c r="OOS228"/>
      <c r="OOT228"/>
      <c r="OOU228"/>
      <c r="OOV228"/>
      <c r="OOW228"/>
      <c r="OOX228"/>
      <c r="OOY228"/>
      <c r="OOZ228"/>
      <c r="OPA228"/>
      <c r="OPB228"/>
      <c r="OPC228"/>
      <c r="OPD228"/>
      <c r="OPE228"/>
      <c r="OPF228"/>
      <c r="OPG228"/>
      <c r="OPH228"/>
      <c r="OPI228"/>
      <c r="OPJ228"/>
      <c r="OPK228"/>
      <c r="OPL228"/>
      <c r="OPM228"/>
      <c r="OPN228"/>
      <c r="OPO228"/>
      <c r="OPP228"/>
      <c r="OPQ228"/>
      <c r="OPR228"/>
      <c r="OPS228"/>
      <c r="OPT228"/>
      <c r="OPU228"/>
      <c r="OPV228"/>
      <c r="OPW228"/>
      <c r="OPX228"/>
      <c r="OPY228"/>
      <c r="OPZ228"/>
      <c r="OQA228"/>
      <c r="OQB228"/>
      <c r="OQC228"/>
      <c r="OQD228"/>
      <c r="OQE228"/>
      <c r="OQF228"/>
      <c r="OQG228"/>
      <c r="OQH228"/>
      <c r="OQI228"/>
      <c r="OQJ228"/>
      <c r="OQK228"/>
      <c r="OQL228"/>
      <c r="OQM228"/>
      <c r="OQN228"/>
      <c r="OQO228"/>
      <c r="OQP228"/>
      <c r="OQQ228"/>
      <c r="OQR228"/>
      <c r="OQS228"/>
      <c r="OQT228"/>
      <c r="OQU228"/>
      <c r="OQV228"/>
      <c r="OQW228"/>
      <c r="OQX228"/>
      <c r="OQY228"/>
      <c r="OQZ228"/>
      <c r="ORA228"/>
      <c r="ORB228"/>
      <c r="ORC228"/>
      <c r="ORD228"/>
      <c r="ORE228"/>
      <c r="ORF228"/>
      <c r="ORG228"/>
      <c r="ORH228"/>
      <c r="ORI228"/>
      <c r="ORJ228"/>
      <c r="ORK228"/>
      <c r="ORL228"/>
      <c r="ORM228"/>
      <c r="ORN228"/>
      <c r="ORO228"/>
      <c r="ORP228"/>
      <c r="ORQ228"/>
      <c r="ORR228"/>
      <c r="ORS228"/>
      <c r="ORT228"/>
      <c r="ORU228"/>
      <c r="ORV228"/>
      <c r="ORW228"/>
      <c r="ORX228"/>
      <c r="ORY228"/>
      <c r="ORZ228"/>
      <c r="OSA228"/>
      <c r="OSB228"/>
      <c r="OSC228"/>
      <c r="OSD228"/>
      <c r="OSE228"/>
      <c r="OSF228"/>
      <c r="OSG228"/>
      <c r="OSH228"/>
      <c r="OSI228"/>
      <c r="OSJ228"/>
      <c r="OSK228"/>
      <c r="OSL228"/>
      <c r="OSM228"/>
      <c r="OSN228"/>
      <c r="OSO228"/>
      <c r="OSP228"/>
      <c r="OSQ228"/>
      <c r="OSR228"/>
      <c r="OSS228"/>
      <c r="OST228"/>
      <c r="OSU228"/>
      <c r="OSV228"/>
      <c r="OSW228"/>
      <c r="OSX228"/>
      <c r="OSY228"/>
      <c r="OSZ228"/>
      <c r="OTA228"/>
      <c r="OTB228"/>
      <c r="OTC228"/>
      <c r="OTD228"/>
      <c r="OTE228"/>
      <c r="OTF228"/>
      <c r="OTG228"/>
      <c r="OTH228"/>
      <c r="OTI228"/>
      <c r="OTJ228"/>
      <c r="OTK228"/>
      <c r="OTL228"/>
      <c r="OTM228"/>
      <c r="OTN228"/>
      <c r="OTO228"/>
      <c r="OTP228"/>
      <c r="OTQ228"/>
      <c r="OTR228"/>
      <c r="OTS228"/>
      <c r="OTT228"/>
      <c r="OTU228"/>
      <c r="OTV228"/>
      <c r="OTW228"/>
      <c r="OTX228"/>
      <c r="OTY228"/>
      <c r="OTZ228"/>
      <c r="OUA228"/>
      <c r="OUB228"/>
      <c r="OUC228"/>
      <c r="OUD228"/>
      <c r="OUE228"/>
      <c r="OUF228"/>
      <c r="OUG228"/>
      <c r="OUH228"/>
      <c r="OUI228"/>
      <c r="OUJ228"/>
      <c r="OUK228"/>
      <c r="OUL228"/>
      <c r="OUM228"/>
      <c r="OUN228"/>
      <c r="OUO228"/>
      <c r="OUP228"/>
      <c r="OUQ228"/>
      <c r="OUR228"/>
      <c r="OUS228"/>
      <c r="OUT228"/>
      <c r="OUU228"/>
      <c r="OUV228"/>
      <c r="OUW228"/>
      <c r="OUX228"/>
      <c r="OUY228"/>
      <c r="OUZ228"/>
      <c r="OVA228"/>
      <c r="OVB228"/>
      <c r="OVC228"/>
      <c r="OVD228"/>
      <c r="OVE228"/>
      <c r="OVF228"/>
      <c r="OVG228"/>
      <c r="OVH228"/>
      <c r="OVI228"/>
      <c r="OVJ228"/>
      <c r="OVK228"/>
      <c r="OVL228"/>
      <c r="OVM228"/>
      <c r="OVN228"/>
      <c r="OVO228"/>
      <c r="OVP228"/>
      <c r="OVQ228"/>
      <c r="OVR228"/>
      <c r="OVS228"/>
      <c r="OVT228"/>
      <c r="OVU228"/>
      <c r="OVV228"/>
      <c r="OVW228"/>
      <c r="OVX228"/>
      <c r="OVY228"/>
      <c r="OVZ228"/>
      <c r="OWA228"/>
      <c r="OWB228"/>
      <c r="OWC228"/>
      <c r="OWD228"/>
      <c r="OWE228"/>
      <c r="OWF228"/>
      <c r="OWG228"/>
      <c r="OWH228"/>
      <c r="OWI228"/>
      <c r="OWJ228"/>
      <c r="OWK228"/>
      <c r="OWL228"/>
      <c r="OWM228"/>
      <c r="OWN228"/>
      <c r="OWO228"/>
      <c r="OWP228"/>
      <c r="OWQ228"/>
      <c r="OWR228"/>
      <c r="OWS228"/>
      <c r="OWT228"/>
      <c r="OWU228"/>
      <c r="OWV228"/>
      <c r="OWW228"/>
      <c r="OWX228"/>
      <c r="OWY228"/>
      <c r="OWZ228"/>
      <c r="OXA228"/>
      <c r="OXB228"/>
      <c r="OXC228"/>
      <c r="OXD228"/>
      <c r="OXE228"/>
      <c r="OXF228"/>
      <c r="OXG228"/>
      <c r="OXH228"/>
      <c r="OXI228"/>
      <c r="OXJ228"/>
      <c r="OXK228"/>
      <c r="OXL228"/>
      <c r="OXM228"/>
      <c r="OXN228"/>
      <c r="OXO228"/>
      <c r="OXP228"/>
      <c r="OXQ228"/>
      <c r="OXR228"/>
      <c r="OXS228"/>
      <c r="OXT228"/>
      <c r="OXU228"/>
      <c r="OXV228"/>
      <c r="OXW228"/>
      <c r="OXX228"/>
      <c r="OXY228"/>
      <c r="OXZ228"/>
      <c r="OYA228"/>
      <c r="OYB228"/>
      <c r="OYC228"/>
      <c r="OYD228"/>
      <c r="OYE228"/>
      <c r="OYF228"/>
      <c r="OYG228"/>
      <c r="OYH228"/>
      <c r="OYI228"/>
      <c r="OYJ228"/>
      <c r="OYK228"/>
      <c r="OYL228"/>
      <c r="OYM228"/>
      <c r="OYN228"/>
      <c r="OYO228"/>
      <c r="OYP228"/>
      <c r="OYQ228"/>
      <c r="OYR228"/>
      <c r="OYS228"/>
      <c r="OYT228"/>
      <c r="OYU228"/>
      <c r="OYV228"/>
      <c r="OYW228"/>
      <c r="OYX228"/>
      <c r="OYY228"/>
      <c r="OYZ228"/>
      <c r="OZA228"/>
      <c r="OZB228"/>
      <c r="OZC228"/>
      <c r="OZD228"/>
      <c r="OZE228"/>
      <c r="OZF228"/>
      <c r="OZG228"/>
      <c r="OZH228"/>
      <c r="OZI228"/>
      <c r="OZJ228"/>
      <c r="OZK228"/>
      <c r="OZL228"/>
      <c r="OZM228"/>
      <c r="OZN228"/>
      <c r="OZO228"/>
      <c r="OZP228"/>
      <c r="OZQ228"/>
      <c r="OZR228"/>
      <c r="OZS228"/>
      <c r="OZT228"/>
      <c r="OZU228"/>
      <c r="OZV228"/>
      <c r="OZW228"/>
      <c r="OZX228"/>
      <c r="OZY228"/>
      <c r="OZZ228"/>
      <c r="PAA228"/>
      <c r="PAB228"/>
      <c r="PAC228"/>
      <c r="PAD228"/>
      <c r="PAE228"/>
      <c r="PAF228"/>
      <c r="PAG228"/>
      <c r="PAH228"/>
      <c r="PAI228"/>
      <c r="PAJ228"/>
      <c r="PAK228"/>
      <c r="PAL228"/>
      <c r="PAM228"/>
      <c r="PAN228"/>
      <c r="PAO228"/>
      <c r="PAP228"/>
      <c r="PAQ228"/>
      <c r="PAR228"/>
      <c r="PAS228"/>
      <c r="PAT228"/>
      <c r="PAU228"/>
      <c r="PAV228"/>
      <c r="PAW228"/>
      <c r="PAX228"/>
      <c r="PAY228"/>
      <c r="PAZ228"/>
      <c r="PBA228"/>
      <c r="PBB228"/>
      <c r="PBC228"/>
      <c r="PBD228"/>
      <c r="PBE228"/>
      <c r="PBF228"/>
      <c r="PBG228"/>
      <c r="PBH228"/>
      <c r="PBI228"/>
      <c r="PBJ228"/>
      <c r="PBK228"/>
      <c r="PBL228"/>
      <c r="PBM228"/>
      <c r="PBN228"/>
      <c r="PBO228"/>
      <c r="PBP228"/>
      <c r="PBQ228"/>
      <c r="PBR228"/>
      <c r="PBS228"/>
      <c r="PBT228"/>
      <c r="PBU228"/>
      <c r="PBV228"/>
      <c r="PBW228"/>
      <c r="PBX228"/>
      <c r="PBY228"/>
      <c r="PBZ228"/>
      <c r="PCA228"/>
      <c r="PCB228"/>
      <c r="PCC228"/>
      <c r="PCD228"/>
      <c r="PCE228"/>
      <c r="PCF228"/>
      <c r="PCG228"/>
      <c r="PCH228"/>
      <c r="PCI228"/>
      <c r="PCJ228"/>
      <c r="PCK228"/>
      <c r="PCL228"/>
      <c r="PCM228"/>
      <c r="PCN228"/>
      <c r="PCO228"/>
      <c r="PCP228"/>
      <c r="PCQ228"/>
      <c r="PCR228"/>
      <c r="PCS228"/>
      <c r="PCT228"/>
      <c r="PCU228"/>
      <c r="PCV228"/>
      <c r="PCW228"/>
      <c r="PCX228"/>
      <c r="PCY228"/>
      <c r="PCZ228"/>
      <c r="PDA228"/>
      <c r="PDB228"/>
      <c r="PDC228"/>
      <c r="PDD228"/>
      <c r="PDE228"/>
      <c r="PDF228"/>
      <c r="PDG228"/>
      <c r="PDH228"/>
      <c r="PDI228"/>
      <c r="PDJ228"/>
      <c r="PDK228"/>
      <c r="PDL228"/>
      <c r="PDM228"/>
      <c r="PDN228"/>
      <c r="PDO228"/>
      <c r="PDP228"/>
      <c r="PDQ228"/>
      <c r="PDR228"/>
      <c r="PDS228"/>
      <c r="PDT228"/>
      <c r="PDU228"/>
      <c r="PDV228"/>
      <c r="PDW228"/>
      <c r="PDX228"/>
      <c r="PDY228"/>
      <c r="PDZ228"/>
      <c r="PEA228"/>
      <c r="PEB228"/>
      <c r="PEC228"/>
      <c r="PED228"/>
      <c r="PEE228"/>
      <c r="PEF228"/>
      <c r="PEG228"/>
      <c r="PEH228"/>
      <c r="PEI228"/>
      <c r="PEJ228"/>
      <c r="PEK228"/>
      <c r="PEL228"/>
      <c r="PEM228"/>
      <c r="PEN228"/>
      <c r="PEO228"/>
      <c r="PEP228"/>
      <c r="PEQ228"/>
      <c r="PER228"/>
      <c r="PES228"/>
      <c r="PET228"/>
      <c r="PEU228"/>
      <c r="PEV228"/>
      <c r="PEW228"/>
      <c r="PEX228"/>
      <c r="PEY228"/>
      <c r="PEZ228"/>
      <c r="PFA228"/>
      <c r="PFB228"/>
      <c r="PFC228"/>
      <c r="PFD228"/>
      <c r="PFE228"/>
      <c r="PFF228"/>
      <c r="PFG228"/>
      <c r="PFH228"/>
      <c r="PFI228"/>
      <c r="PFJ228"/>
      <c r="PFK228"/>
      <c r="PFL228"/>
      <c r="PFM228"/>
      <c r="PFN228"/>
      <c r="PFO228"/>
      <c r="PFP228"/>
      <c r="PFQ228"/>
      <c r="PFR228"/>
      <c r="PFS228"/>
      <c r="PFT228"/>
      <c r="PFU228"/>
      <c r="PFV228"/>
      <c r="PFW228"/>
      <c r="PFX228"/>
      <c r="PFY228"/>
      <c r="PFZ228"/>
      <c r="PGA228"/>
      <c r="PGB228"/>
      <c r="PGC228"/>
      <c r="PGD228"/>
      <c r="PGE228"/>
      <c r="PGF228"/>
      <c r="PGG228"/>
      <c r="PGH228"/>
      <c r="PGI228"/>
      <c r="PGJ228"/>
      <c r="PGK228"/>
      <c r="PGL228"/>
      <c r="PGM228"/>
      <c r="PGN228"/>
      <c r="PGO228"/>
      <c r="PGP228"/>
      <c r="PGQ228"/>
      <c r="PGR228"/>
      <c r="PGS228"/>
      <c r="PGT228"/>
      <c r="PGU228"/>
      <c r="PGV228"/>
      <c r="PGW228"/>
      <c r="PGX228"/>
      <c r="PGY228"/>
      <c r="PGZ228"/>
      <c r="PHA228"/>
      <c r="PHB228"/>
      <c r="PHC228"/>
      <c r="PHD228"/>
      <c r="PHE228"/>
      <c r="PHF228"/>
      <c r="PHG228"/>
      <c r="PHH228"/>
      <c r="PHI228"/>
      <c r="PHJ228"/>
      <c r="PHK228"/>
      <c r="PHL228"/>
      <c r="PHM228"/>
      <c r="PHN228"/>
      <c r="PHO228"/>
      <c r="PHP228"/>
      <c r="PHQ228"/>
      <c r="PHR228"/>
      <c r="PHS228"/>
      <c r="PHT228"/>
      <c r="PHU228"/>
      <c r="PHV228"/>
      <c r="PHW228"/>
      <c r="PHX228"/>
      <c r="PHY228"/>
      <c r="PHZ228"/>
      <c r="PIA228"/>
      <c r="PIB228"/>
      <c r="PIC228"/>
      <c r="PID228"/>
      <c r="PIE228"/>
      <c r="PIF228"/>
      <c r="PIG228"/>
      <c r="PIH228"/>
      <c r="PII228"/>
      <c r="PIJ228"/>
      <c r="PIK228"/>
      <c r="PIL228"/>
      <c r="PIM228"/>
      <c r="PIN228"/>
      <c r="PIO228"/>
      <c r="PIP228"/>
      <c r="PIQ228"/>
      <c r="PIR228"/>
      <c r="PIS228"/>
      <c r="PIT228"/>
      <c r="PIU228"/>
      <c r="PIV228"/>
      <c r="PIW228"/>
      <c r="PIX228"/>
      <c r="PIY228"/>
      <c r="PIZ228"/>
      <c r="PJA228"/>
      <c r="PJB228"/>
      <c r="PJC228"/>
      <c r="PJD228"/>
      <c r="PJE228"/>
      <c r="PJF228"/>
      <c r="PJG228"/>
      <c r="PJH228"/>
      <c r="PJI228"/>
      <c r="PJJ228"/>
      <c r="PJK228"/>
      <c r="PJL228"/>
      <c r="PJM228"/>
      <c r="PJN228"/>
      <c r="PJO228"/>
      <c r="PJP228"/>
      <c r="PJQ228"/>
      <c r="PJR228"/>
      <c r="PJS228"/>
      <c r="PJT228"/>
      <c r="PJU228"/>
      <c r="PJV228"/>
      <c r="PJW228"/>
      <c r="PJX228"/>
      <c r="PJY228"/>
      <c r="PJZ228"/>
      <c r="PKA228"/>
      <c r="PKB228"/>
      <c r="PKC228"/>
      <c r="PKD228"/>
      <c r="PKE228"/>
      <c r="PKF228"/>
      <c r="PKG228"/>
      <c r="PKH228"/>
      <c r="PKI228"/>
      <c r="PKJ228"/>
      <c r="PKK228"/>
      <c r="PKL228"/>
      <c r="PKM228"/>
      <c r="PKN228"/>
      <c r="PKO228"/>
      <c r="PKP228"/>
      <c r="PKQ228"/>
      <c r="PKR228"/>
      <c r="PKS228"/>
      <c r="PKT228"/>
      <c r="PKU228"/>
      <c r="PKV228"/>
      <c r="PKW228"/>
      <c r="PKX228"/>
      <c r="PKY228"/>
      <c r="PKZ228"/>
      <c r="PLA228"/>
      <c r="PLB228"/>
      <c r="PLC228"/>
      <c r="PLD228"/>
      <c r="PLE228"/>
      <c r="PLF228"/>
      <c r="PLG228"/>
      <c r="PLH228"/>
      <c r="PLI228"/>
      <c r="PLJ228"/>
      <c r="PLK228"/>
      <c r="PLL228"/>
      <c r="PLM228"/>
      <c r="PLN228"/>
      <c r="PLO228"/>
      <c r="PLP228"/>
      <c r="PLQ228"/>
      <c r="PLR228"/>
      <c r="PLS228"/>
      <c r="PLT228"/>
      <c r="PLU228"/>
      <c r="PLV228"/>
      <c r="PLW228"/>
      <c r="PLX228"/>
      <c r="PLY228"/>
      <c r="PLZ228"/>
      <c r="PMA228"/>
      <c r="PMB228"/>
      <c r="PMC228"/>
      <c r="PMD228"/>
      <c r="PME228"/>
      <c r="PMF228"/>
      <c r="PMG228"/>
      <c r="PMH228"/>
      <c r="PMI228"/>
      <c r="PMJ228"/>
      <c r="PMK228"/>
      <c r="PML228"/>
      <c r="PMM228"/>
      <c r="PMN228"/>
      <c r="PMO228"/>
      <c r="PMP228"/>
      <c r="PMQ228"/>
      <c r="PMR228"/>
      <c r="PMS228"/>
      <c r="PMT228"/>
      <c r="PMU228"/>
      <c r="PMV228"/>
      <c r="PMW228"/>
      <c r="PMX228"/>
      <c r="PMY228"/>
      <c r="PMZ228"/>
      <c r="PNA228"/>
      <c r="PNB228"/>
      <c r="PNC228"/>
      <c r="PND228"/>
      <c r="PNE228"/>
      <c r="PNF228"/>
      <c r="PNG228"/>
      <c r="PNH228"/>
      <c r="PNI228"/>
      <c r="PNJ228"/>
      <c r="PNK228"/>
      <c r="PNL228"/>
      <c r="PNM228"/>
      <c r="PNN228"/>
      <c r="PNO228"/>
      <c r="PNP228"/>
      <c r="PNQ228"/>
      <c r="PNR228"/>
      <c r="PNS228"/>
      <c r="PNT228"/>
      <c r="PNU228"/>
      <c r="PNV228"/>
      <c r="PNW228"/>
      <c r="PNX228"/>
      <c r="PNY228"/>
      <c r="PNZ228"/>
      <c r="POA228"/>
      <c r="POB228"/>
      <c r="POC228"/>
      <c r="POD228"/>
      <c r="POE228"/>
      <c r="POF228"/>
      <c r="POG228"/>
      <c r="POH228"/>
      <c r="POI228"/>
      <c r="POJ228"/>
      <c r="POK228"/>
      <c r="POL228"/>
      <c r="POM228"/>
      <c r="PON228"/>
      <c r="POO228"/>
      <c r="POP228"/>
      <c r="POQ228"/>
      <c r="POR228"/>
      <c r="POS228"/>
      <c r="POT228"/>
      <c r="POU228"/>
      <c r="POV228"/>
      <c r="POW228"/>
      <c r="POX228"/>
      <c r="POY228"/>
      <c r="POZ228"/>
      <c r="PPA228"/>
      <c r="PPB228"/>
      <c r="PPC228"/>
      <c r="PPD228"/>
      <c r="PPE228"/>
      <c r="PPF228"/>
      <c r="PPG228"/>
      <c r="PPH228"/>
      <c r="PPI228"/>
      <c r="PPJ228"/>
      <c r="PPK228"/>
      <c r="PPL228"/>
      <c r="PPM228"/>
      <c r="PPN228"/>
      <c r="PPO228"/>
      <c r="PPP228"/>
      <c r="PPQ228"/>
      <c r="PPR228"/>
      <c r="PPS228"/>
      <c r="PPT228"/>
      <c r="PPU228"/>
      <c r="PPV228"/>
      <c r="PPW228"/>
      <c r="PPX228"/>
      <c r="PPY228"/>
      <c r="PPZ228"/>
      <c r="PQA228"/>
      <c r="PQB228"/>
      <c r="PQC228"/>
      <c r="PQD228"/>
      <c r="PQE228"/>
      <c r="PQF228"/>
      <c r="PQG228"/>
      <c r="PQH228"/>
      <c r="PQI228"/>
      <c r="PQJ228"/>
      <c r="PQK228"/>
      <c r="PQL228"/>
      <c r="PQM228"/>
      <c r="PQN228"/>
      <c r="PQO228"/>
      <c r="PQP228"/>
      <c r="PQQ228"/>
      <c r="PQR228"/>
      <c r="PQS228"/>
      <c r="PQT228"/>
      <c r="PQU228"/>
      <c r="PQV228"/>
      <c r="PQW228"/>
      <c r="PQX228"/>
      <c r="PQY228"/>
      <c r="PQZ228"/>
      <c r="PRA228"/>
      <c r="PRB228"/>
      <c r="PRC228"/>
      <c r="PRD228"/>
      <c r="PRE228"/>
      <c r="PRF228"/>
      <c r="PRG228"/>
      <c r="PRH228"/>
      <c r="PRI228"/>
      <c r="PRJ228"/>
      <c r="PRK228"/>
      <c r="PRL228"/>
      <c r="PRM228"/>
      <c r="PRN228"/>
      <c r="PRO228"/>
      <c r="PRP228"/>
      <c r="PRQ228"/>
      <c r="PRR228"/>
      <c r="PRS228"/>
      <c r="PRT228"/>
      <c r="PRU228"/>
      <c r="PRV228"/>
      <c r="PRW228"/>
      <c r="PRX228"/>
      <c r="PRY228"/>
      <c r="PRZ228"/>
      <c r="PSA228"/>
      <c r="PSB228"/>
      <c r="PSC228"/>
      <c r="PSD228"/>
      <c r="PSE228"/>
      <c r="PSF228"/>
      <c r="PSG228"/>
      <c r="PSH228"/>
      <c r="PSI228"/>
      <c r="PSJ228"/>
      <c r="PSK228"/>
      <c r="PSL228"/>
      <c r="PSM228"/>
      <c r="PSN228"/>
      <c r="PSO228"/>
      <c r="PSP228"/>
      <c r="PSQ228"/>
      <c r="PSR228"/>
      <c r="PSS228"/>
      <c r="PST228"/>
      <c r="PSU228"/>
      <c r="PSV228"/>
      <c r="PSW228"/>
      <c r="PSX228"/>
      <c r="PSY228"/>
      <c r="PSZ228"/>
      <c r="PTA228"/>
      <c r="PTB228"/>
      <c r="PTC228"/>
      <c r="PTD228"/>
      <c r="PTE228"/>
      <c r="PTF228"/>
      <c r="PTG228"/>
      <c r="PTH228"/>
      <c r="PTI228"/>
      <c r="PTJ228"/>
      <c r="PTK228"/>
      <c r="PTL228"/>
      <c r="PTM228"/>
      <c r="PTN228"/>
      <c r="PTO228"/>
      <c r="PTP228"/>
      <c r="PTQ228"/>
      <c r="PTR228"/>
      <c r="PTS228"/>
      <c r="PTT228"/>
      <c r="PTU228"/>
      <c r="PTV228"/>
      <c r="PTW228"/>
      <c r="PTX228"/>
      <c r="PTY228"/>
      <c r="PTZ228"/>
      <c r="PUA228"/>
      <c r="PUB228"/>
      <c r="PUC228"/>
      <c r="PUD228"/>
      <c r="PUE228"/>
      <c r="PUF228"/>
      <c r="PUG228"/>
      <c r="PUH228"/>
      <c r="PUI228"/>
      <c r="PUJ228"/>
      <c r="PUK228"/>
      <c r="PUL228"/>
      <c r="PUM228"/>
      <c r="PUN228"/>
      <c r="PUO228"/>
      <c r="PUP228"/>
      <c r="PUQ228"/>
      <c r="PUR228"/>
      <c r="PUS228"/>
      <c r="PUT228"/>
      <c r="PUU228"/>
      <c r="PUV228"/>
      <c r="PUW228"/>
      <c r="PUX228"/>
      <c r="PUY228"/>
      <c r="PUZ228"/>
      <c r="PVA228"/>
      <c r="PVB228"/>
      <c r="PVC228"/>
      <c r="PVD228"/>
      <c r="PVE228"/>
      <c r="PVF228"/>
      <c r="PVG228"/>
      <c r="PVH228"/>
      <c r="PVI228"/>
      <c r="PVJ228"/>
      <c r="PVK228"/>
      <c r="PVL228"/>
      <c r="PVM228"/>
      <c r="PVN228"/>
      <c r="PVO228"/>
      <c r="PVP228"/>
      <c r="PVQ228"/>
      <c r="PVR228"/>
      <c r="PVS228"/>
      <c r="PVT228"/>
      <c r="PVU228"/>
      <c r="PVV228"/>
      <c r="PVW228"/>
      <c r="PVX228"/>
      <c r="PVY228"/>
      <c r="PVZ228"/>
      <c r="PWA228"/>
      <c r="PWB228"/>
      <c r="PWC228"/>
      <c r="PWD228"/>
      <c r="PWE228"/>
      <c r="PWF228"/>
      <c r="PWG228"/>
      <c r="PWH228"/>
      <c r="PWI228"/>
      <c r="PWJ228"/>
      <c r="PWK228"/>
      <c r="PWL228"/>
      <c r="PWM228"/>
      <c r="PWN228"/>
      <c r="PWO228"/>
      <c r="PWP228"/>
      <c r="PWQ228"/>
      <c r="PWR228"/>
      <c r="PWS228"/>
      <c r="PWT228"/>
      <c r="PWU228"/>
      <c r="PWV228"/>
      <c r="PWW228"/>
      <c r="PWX228"/>
      <c r="PWY228"/>
      <c r="PWZ228"/>
      <c r="PXA228"/>
      <c r="PXB228"/>
      <c r="PXC228"/>
      <c r="PXD228"/>
      <c r="PXE228"/>
      <c r="PXF228"/>
      <c r="PXG228"/>
      <c r="PXH228"/>
      <c r="PXI228"/>
      <c r="PXJ228"/>
      <c r="PXK228"/>
      <c r="PXL228"/>
      <c r="PXM228"/>
      <c r="PXN228"/>
      <c r="PXO228"/>
      <c r="PXP228"/>
      <c r="PXQ228"/>
      <c r="PXR228"/>
      <c r="PXS228"/>
      <c r="PXT228"/>
      <c r="PXU228"/>
      <c r="PXV228"/>
      <c r="PXW228"/>
      <c r="PXX228"/>
      <c r="PXY228"/>
      <c r="PXZ228"/>
      <c r="PYA228"/>
      <c r="PYB228"/>
      <c r="PYC228"/>
      <c r="PYD228"/>
      <c r="PYE228"/>
      <c r="PYF228"/>
      <c r="PYG228"/>
      <c r="PYH228"/>
      <c r="PYI228"/>
      <c r="PYJ228"/>
      <c r="PYK228"/>
      <c r="PYL228"/>
      <c r="PYM228"/>
      <c r="PYN228"/>
      <c r="PYO228"/>
      <c r="PYP228"/>
      <c r="PYQ228"/>
      <c r="PYR228"/>
      <c r="PYS228"/>
      <c r="PYT228"/>
      <c r="PYU228"/>
      <c r="PYV228"/>
      <c r="PYW228"/>
      <c r="PYX228"/>
      <c r="PYY228"/>
      <c r="PYZ228"/>
      <c r="PZA228"/>
      <c r="PZB228"/>
      <c r="PZC228"/>
      <c r="PZD228"/>
      <c r="PZE228"/>
      <c r="PZF228"/>
      <c r="PZG228"/>
      <c r="PZH228"/>
      <c r="PZI228"/>
      <c r="PZJ228"/>
      <c r="PZK228"/>
      <c r="PZL228"/>
      <c r="PZM228"/>
      <c r="PZN228"/>
      <c r="PZO228"/>
      <c r="PZP228"/>
      <c r="PZQ228"/>
      <c r="PZR228"/>
      <c r="PZS228"/>
      <c r="PZT228"/>
      <c r="PZU228"/>
      <c r="PZV228"/>
      <c r="PZW228"/>
      <c r="PZX228"/>
      <c r="PZY228"/>
      <c r="PZZ228"/>
      <c r="QAA228"/>
      <c r="QAB228"/>
      <c r="QAC228"/>
      <c r="QAD228"/>
      <c r="QAE228"/>
      <c r="QAF228"/>
      <c r="QAG228"/>
      <c r="QAH228"/>
      <c r="QAI228"/>
      <c r="QAJ228"/>
      <c r="QAK228"/>
      <c r="QAL228"/>
      <c r="QAM228"/>
      <c r="QAN228"/>
      <c r="QAO228"/>
      <c r="QAP228"/>
      <c r="QAQ228"/>
      <c r="QAR228"/>
      <c r="QAS228"/>
      <c r="QAT228"/>
      <c r="QAU228"/>
      <c r="QAV228"/>
      <c r="QAW228"/>
      <c r="QAX228"/>
      <c r="QAY228"/>
      <c r="QAZ228"/>
      <c r="QBA228"/>
      <c r="QBB228"/>
      <c r="QBC228"/>
      <c r="QBD228"/>
      <c r="QBE228"/>
      <c r="QBF228"/>
      <c r="QBG228"/>
      <c r="QBH228"/>
      <c r="QBI228"/>
      <c r="QBJ228"/>
      <c r="QBK228"/>
      <c r="QBL228"/>
      <c r="QBM228"/>
      <c r="QBN228"/>
      <c r="QBO228"/>
      <c r="QBP228"/>
      <c r="QBQ228"/>
      <c r="QBR228"/>
      <c r="QBS228"/>
      <c r="QBT228"/>
      <c r="QBU228"/>
      <c r="QBV228"/>
      <c r="QBW228"/>
      <c r="QBX228"/>
      <c r="QBY228"/>
      <c r="QBZ228"/>
      <c r="QCA228"/>
      <c r="QCB228"/>
      <c r="QCC228"/>
      <c r="QCD228"/>
      <c r="QCE228"/>
      <c r="QCF228"/>
      <c r="QCG228"/>
      <c r="QCH228"/>
      <c r="QCI228"/>
      <c r="QCJ228"/>
      <c r="QCK228"/>
      <c r="QCL228"/>
      <c r="QCM228"/>
      <c r="QCN228"/>
      <c r="QCO228"/>
      <c r="QCP228"/>
      <c r="QCQ228"/>
      <c r="QCR228"/>
      <c r="QCS228"/>
      <c r="QCT228"/>
      <c r="QCU228"/>
      <c r="QCV228"/>
      <c r="QCW228"/>
      <c r="QCX228"/>
      <c r="QCY228"/>
      <c r="QCZ228"/>
      <c r="QDA228"/>
      <c r="QDB228"/>
      <c r="QDC228"/>
      <c r="QDD228"/>
      <c r="QDE228"/>
      <c r="QDF228"/>
      <c r="QDG228"/>
      <c r="QDH228"/>
      <c r="QDI228"/>
      <c r="QDJ228"/>
      <c r="QDK228"/>
      <c r="QDL228"/>
      <c r="QDM228"/>
      <c r="QDN228"/>
      <c r="QDO228"/>
      <c r="QDP228"/>
      <c r="QDQ228"/>
      <c r="QDR228"/>
      <c r="QDS228"/>
      <c r="QDT228"/>
      <c r="QDU228"/>
      <c r="QDV228"/>
      <c r="QDW228"/>
      <c r="QDX228"/>
      <c r="QDY228"/>
      <c r="QDZ228"/>
      <c r="QEA228"/>
      <c r="QEB228"/>
      <c r="QEC228"/>
      <c r="QED228"/>
      <c r="QEE228"/>
      <c r="QEF228"/>
      <c r="QEG228"/>
      <c r="QEH228"/>
      <c r="QEI228"/>
      <c r="QEJ228"/>
      <c r="QEK228"/>
      <c r="QEL228"/>
      <c r="QEM228"/>
      <c r="QEN228"/>
      <c r="QEO228"/>
      <c r="QEP228"/>
      <c r="QEQ228"/>
      <c r="QER228"/>
      <c r="QES228"/>
      <c r="QET228"/>
      <c r="QEU228"/>
      <c r="QEV228"/>
      <c r="QEW228"/>
      <c r="QEX228"/>
      <c r="QEY228"/>
      <c r="QEZ228"/>
      <c r="QFA228"/>
      <c r="QFB228"/>
      <c r="QFC228"/>
      <c r="QFD228"/>
      <c r="QFE228"/>
      <c r="QFF228"/>
      <c r="QFG228"/>
      <c r="QFH228"/>
      <c r="QFI228"/>
      <c r="QFJ228"/>
      <c r="QFK228"/>
      <c r="QFL228"/>
      <c r="QFM228"/>
      <c r="QFN228"/>
      <c r="QFO228"/>
      <c r="QFP228"/>
      <c r="QFQ228"/>
      <c r="QFR228"/>
      <c r="QFS228"/>
      <c r="QFT228"/>
      <c r="QFU228"/>
      <c r="QFV228"/>
      <c r="QFW228"/>
      <c r="QFX228"/>
      <c r="QFY228"/>
      <c r="QFZ228"/>
      <c r="QGA228"/>
      <c r="QGB228"/>
      <c r="QGC228"/>
      <c r="QGD228"/>
      <c r="QGE228"/>
      <c r="QGF228"/>
      <c r="QGG228"/>
      <c r="QGH228"/>
      <c r="QGI228"/>
      <c r="QGJ228"/>
      <c r="QGK228"/>
      <c r="QGL228"/>
      <c r="QGM228"/>
      <c r="QGN228"/>
      <c r="QGO228"/>
      <c r="QGP228"/>
      <c r="QGQ228"/>
      <c r="QGR228"/>
      <c r="QGS228"/>
      <c r="QGT228"/>
      <c r="QGU228"/>
      <c r="QGV228"/>
      <c r="QGW228"/>
      <c r="QGX228"/>
      <c r="QGY228"/>
      <c r="QGZ228"/>
      <c r="QHA228"/>
      <c r="QHB228"/>
      <c r="QHC228"/>
      <c r="QHD228"/>
      <c r="QHE228"/>
      <c r="QHF228"/>
      <c r="QHG228"/>
      <c r="QHH228"/>
      <c r="QHI228"/>
      <c r="QHJ228"/>
      <c r="QHK228"/>
      <c r="QHL228"/>
      <c r="QHM228"/>
      <c r="QHN228"/>
      <c r="QHO228"/>
      <c r="QHP228"/>
      <c r="QHQ228"/>
      <c r="QHR228"/>
      <c r="QHS228"/>
      <c r="QHT228"/>
      <c r="QHU228"/>
      <c r="QHV228"/>
      <c r="QHW228"/>
      <c r="QHX228"/>
      <c r="QHY228"/>
      <c r="QHZ228"/>
      <c r="QIA228"/>
      <c r="QIB228"/>
      <c r="QIC228"/>
      <c r="QID228"/>
      <c r="QIE228"/>
      <c r="QIF228"/>
      <c r="QIG228"/>
      <c r="QIH228"/>
      <c r="QII228"/>
      <c r="QIJ228"/>
      <c r="QIK228"/>
      <c r="QIL228"/>
      <c r="QIM228"/>
      <c r="QIN228"/>
      <c r="QIO228"/>
      <c r="QIP228"/>
      <c r="QIQ228"/>
      <c r="QIR228"/>
      <c r="QIS228"/>
      <c r="QIT228"/>
      <c r="QIU228"/>
      <c r="QIV228"/>
      <c r="QIW228"/>
      <c r="QIX228"/>
      <c r="QIY228"/>
      <c r="QIZ228"/>
      <c r="QJA228"/>
      <c r="QJB228"/>
      <c r="QJC228"/>
      <c r="QJD228"/>
      <c r="QJE228"/>
      <c r="QJF228"/>
      <c r="QJG228"/>
      <c r="QJH228"/>
      <c r="QJI228"/>
      <c r="QJJ228"/>
      <c r="QJK228"/>
      <c r="QJL228"/>
      <c r="QJM228"/>
      <c r="QJN228"/>
      <c r="QJO228"/>
      <c r="QJP228"/>
      <c r="QJQ228"/>
      <c r="QJR228"/>
      <c r="QJS228"/>
      <c r="QJT228"/>
      <c r="QJU228"/>
      <c r="QJV228"/>
      <c r="QJW228"/>
      <c r="QJX228"/>
      <c r="QJY228"/>
      <c r="QJZ228"/>
      <c r="QKA228"/>
      <c r="QKB228"/>
      <c r="QKC228"/>
      <c r="QKD228"/>
      <c r="QKE228"/>
      <c r="QKF228"/>
      <c r="QKG228"/>
      <c r="QKH228"/>
      <c r="QKI228"/>
      <c r="QKJ228"/>
      <c r="QKK228"/>
      <c r="QKL228"/>
      <c r="QKM228"/>
      <c r="QKN228"/>
      <c r="QKO228"/>
      <c r="QKP228"/>
      <c r="QKQ228"/>
      <c r="QKR228"/>
      <c r="QKS228"/>
      <c r="QKT228"/>
      <c r="QKU228"/>
      <c r="QKV228"/>
      <c r="QKW228"/>
      <c r="QKX228"/>
      <c r="QKY228"/>
      <c r="QKZ228"/>
      <c r="QLA228"/>
      <c r="QLB228"/>
      <c r="QLC228"/>
      <c r="QLD228"/>
      <c r="QLE228"/>
      <c r="QLF228"/>
      <c r="QLG228"/>
      <c r="QLH228"/>
      <c r="QLI228"/>
      <c r="QLJ228"/>
      <c r="QLK228"/>
      <c r="QLL228"/>
      <c r="QLM228"/>
      <c r="QLN228"/>
      <c r="QLO228"/>
      <c r="QLP228"/>
      <c r="QLQ228"/>
      <c r="QLR228"/>
      <c r="QLS228"/>
      <c r="QLT228"/>
      <c r="QLU228"/>
      <c r="QLV228"/>
      <c r="QLW228"/>
      <c r="QLX228"/>
      <c r="QLY228"/>
      <c r="QLZ228"/>
      <c r="QMA228"/>
      <c r="QMB228"/>
      <c r="QMC228"/>
      <c r="QMD228"/>
      <c r="QME228"/>
      <c r="QMF228"/>
      <c r="QMG228"/>
      <c r="QMH228"/>
      <c r="QMI228"/>
      <c r="QMJ228"/>
      <c r="QMK228"/>
      <c r="QML228"/>
      <c r="QMM228"/>
      <c r="QMN228"/>
      <c r="QMO228"/>
      <c r="QMP228"/>
      <c r="QMQ228"/>
      <c r="QMR228"/>
      <c r="QMS228"/>
      <c r="QMT228"/>
      <c r="QMU228"/>
      <c r="QMV228"/>
      <c r="QMW228"/>
      <c r="QMX228"/>
      <c r="QMY228"/>
      <c r="QMZ228"/>
      <c r="QNA228"/>
      <c r="QNB228"/>
      <c r="QNC228"/>
      <c r="QND228"/>
      <c r="QNE228"/>
      <c r="QNF228"/>
      <c r="QNG228"/>
      <c r="QNH228"/>
      <c r="QNI228"/>
      <c r="QNJ228"/>
      <c r="QNK228"/>
      <c r="QNL228"/>
      <c r="QNM228"/>
      <c r="QNN228"/>
      <c r="QNO228"/>
      <c r="QNP228"/>
      <c r="QNQ228"/>
      <c r="QNR228"/>
      <c r="QNS228"/>
      <c r="QNT228"/>
      <c r="QNU228"/>
      <c r="QNV228"/>
      <c r="QNW228"/>
      <c r="QNX228"/>
      <c r="QNY228"/>
      <c r="QNZ228"/>
      <c r="QOA228"/>
      <c r="QOB228"/>
      <c r="QOC228"/>
      <c r="QOD228"/>
      <c r="QOE228"/>
      <c r="QOF228"/>
      <c r="QOG228"/>
      <c r="QOH228"/>
      <c r="QOI228"/>
      <c r="QOJ228"/>
      <c r="QOK228"/>
      <c r="QOL228"/>
      <c r="QOM228"/>
      <c r="QON228"/>
      <c r="QOO228"/>
      <c r="QOP228"/>
      <c r="QOQ228"/>
      <c r="QOR228"/>
      <c r="QOS228"/>
      <c r="QOT228"/>
      <c r="QOU228"/>
      <c r="QOV228"/>
      <c r="QOW228"/>
      <c r="QOX228"/>
      <c r="QOY228"/>
      <c r="QOZ228"/>
      <c r="QPA228"/>
      <c r="QPB228"/>
      <c r="QPC228"/>
      <c r="QPD228"/>
      <c r="QPE228"/>
      <c r="QPF228"/>
      <c r="QPG228"/>
      <c r="QPH228"/>
      <c r="QPI228"/>
      <c r="QPJ228"/>
      <c r="QPK228"/>
      <c r="QPL228"/>
      <c r="QPM228"/>
      <c r="QPN228"/>
      <c r="QPO228"/>
      <c r="QPP228"/>
      <c r="QPQ228"/>
      <c r="QPR228"/>
      <c r="QPS228"/>
      <c r="QPT228"/>
      <c r="QPU228"/>
      <c r="QPV228"/>
      <c r="QPW228"/>
      <c r="QPX228"/>
      <c r="QPY228"/>
      <c r="QPZ228"/>
      <c r="QQA228"/>
      <c r="QQB228"/>
      <c r="QQC228"/>
      <c r="QQD228"/>
      <c r="QQE228"/>
      <c r="QQF228"/>
      <c r="QQG228"/>
      <c r="QQH228"/>
      <c r="QQI228"/>
      <c r="QQJ228"/>
      <c r="QQK228"/>
      <c r="QQL228"/>
      <c r="QQM228"/>
      <c r="QQN228"/>
      <c r="QQO228"/>
      <c r="QQP228"/>
      <c r="QQQ228"/>
      <c r="QQR228"/>
      <c r="QQS228"/>
      <c r="QQT228"/>
      <c r="QQU228"/>
      <c r="QQV228"/>
      <c r="QQW228"/>
      <c r="QQX228"/>
      <c r="QQY228"/>
      <c r="QQZ228"/>
      <c r="QRA228"/>
      <c r="QRB228"/>
      <c r="QRC228"/>
      <c r="QRD228"/>
      <c r="QRE228"/>
      <c r="QRF228"/>
      <c r="QRG228"/>
      <c r="QRH228"/>
      <c r="QRI228"/>
      <c r="QRJ228"/>
      <c r="QRK228"/>
      <c r="QRL228"/>
      <c r="QRM228"/>
      <c r="QRN228"/>
      <c r="QRO228"/>
      <c r="QRP228"/>
      <c r="QRQ228"/>
      <c r="QRR228"/>
      <c r="QRS228"/>
      <c r="QRT228"/>
      <c r="QRU228"/>
      <c r="QRV228"/>
      <c r="QRW228"/>
      <c r="QRX228"/>
      <c r="QRY228"/>
      <c r="QRZ228"/>
      <c r="QSA228"/>
      <c r="QSB228"/>
      <c r="QSC228"/>
      <c r="QSD228"/>
      <c r="QSE228"/>
      <c r="QSF228"/>
      <c r="QSG228"/>
      <c r="QSH228"/>
      <c r="QSI228"/>
      <c r="QSJ228"/>
      <c r="QSK228"/>
      <c r="QSL228"/>
      <c r="QSM228"/>
      <c r="QSN228"/>
      <c r="QSO228"/>
      <c r="QSP228"/>
      <c r="QSQ228"/>
      <c r="QSR228"/>
      <c r="QSS228"/>
      <c r="QST228"/>
      <c r="QSU228"/>
      <c r="QSV228"/>
      <c r="QSW228"/>
      <c r="QSX228"/>
      <c r="QSY228"/>
      <c r="QSZ228"/>
      <c r="QTA228"/>
      <c r="QTB228"/>
      <c r="QTC228"/>
      <c r="QTD228"/>
      <c r="QTE228"/>
      <c r="QTF228"/>
      <c r="QTG228"/>
      <c r="QTH228"/>
      <c r="QTI228"/>
      <c r="QTJ228"/>
      <c r="QTK228"/>
      <c r="QTL228"/>
      <c r="QTM228"/>
      <c r="QTN228"/>
      <c r="QTO228"/>
      <c r="QTP228"/>
      <c r="QTQ228"/>
      <c r="QTR228"/>
      <c r="QTS228"/>
      <c r="QTT228"/>
      <c r="QTU228"/>
      <c r="QTV228"/>
      <c r="QTW228"/>
      <c r="QTX228"/>
      <c r="QTY228"/>
      <c r="QTZ228"/>
      <c r="QUA228"/>
      <c r="QUB228"/>
      <c r="QUC228"/>
      <c r="QUD228"/>
      <c r="QUE228"/>
      <c r="QUF228"/>
      <c r="QUG228"/>
      <c r="QUH228"/>
      <c r="QUI228"/>
      <c r="QUJ228"/>
      <c r="QUK228"/>
      <c r="QUL228"/>
      <c r="QUM228"/>
      <c r="QUN228"/>
      <c r="QUO228"/>
      <c r="QUP228"/>
      <c r="QUQ228"/>
      <c r="QUR228"/>
      <c r="QUS228"/>
      <c r="QUT228"/>
      <c r="QUU228"/>
      <c r="QUV228"/>
      <c r="QUW228"/>
      <c r="QUX228"/>
      <c r="QUY228"/>
      <c r="QUZ228"/>
      <c r="QVA228"/>
      <c r="QVB228"/>
      <c r="QVC228"/>
      <c r="QVD228"/>
      <c r="QVE228"/>
      <c r="QVF228"/>
      <c r="QVG228"/>
      <c r="QVH228"/>
      <c r="QVI228"/>
      <c r="QVJ228"/>
      <c r="QVK228"/>
      <c r="QVL228"/>
      <c r="QVM228"/>
      <c r="QVN228"/>
      <c r="QVO228"/>
      <c r="QVP228"/>
      <c r="QVQ228"/>
      <c r="QVR228"/>
      <c r="QVS228"/>
      <c r="QVT228"/>
      <c r="QVU228"/>
      <c r="QVV228"/>
      <c r="QVW228"/>
      <c r="QVX228"/>
      <c r="QVY228"/>
      <c r="QVZ228"/>
      <c r="QWA228"/>
      <c r="QWB228"/>
      <c r="QWC228"/>
      <c r="QWD228"/>
      <c r="QWE228"/>
      <c r="QWF228"/>
      <c r="QWG228"/>
      <c r="QWH228"/>
      <c r="QWI228"/>
      <c r="QWJ228"/>
      <c r="QWK228"/>
      <c r="QWL228"/>
      <c r="QWM228"/>
      <c r="QWN228"/>
      <c r="QWO228"/>
      <c r="QWP228"/>
      <c r="QWQ228"/>
      <c r="QWR228"/>
      <c r="QWS228"/>
      <c r="QWT228"/>
      <c r="QWU228"/>
      <c r="QWV228"/>
      <c r="QWW228"/>
      <c r="QWX228"/>
      <c r="QWY228"/>
      <c r="QWZ228"/>
      <c r="QXA228"/>
      <c r="QXB228"/>
      <c r="QXC228"/>
      <c r="QXD228"/>
      <c r="QXE228"/>
      <c r="QXF228"/>
      <c r="QXG228"/>
      <c r="QXH228"/>
      <c r="QXI228"/>
      <c r="QXJ228"/>
      <c r="QXK228"/>
      <c r="QXL228"/>
      <c r="QXM228"/>
      <c r="QXN228"/>
      <c r="QXO228"/>
      <c r="QXP228"/>
      <c r="QXQ228"/>
      <c r="QXR228"/>
      <c r="QXS228"/>
      <c r="QXT228"/>
      <c r="QXU228"/>
      <c r="QXV228"/>
      <c r="QXW228"/>
      <c r="QXX228"/>
      <c r="QXY228"/>
      <c r="QXZ228"/>
      <c r="QYA228"/>
      <c r="QYB228"/>
      <c r="QYC228"/>
      <c r="QYD228"/>
      <c r="QYE228"/>
      <c r="QYF228"/>
      <c r="QYG228"/>
      <c r="QYH228"/>
      <c r="QYI228"/>
      <c r="QYJ228"/>
      <c r="QYK228"/>
      <c r="QYL228"/>
      <c r="QYM228"/>
      <c r="QYN228"/>
      <c r="QYO228"/>
      <c r="QYP228"/>
      <c r="QYQ228"/>
      <c r="QYR228"/>
      <c r="QYS228"/>
      <c r="QYT228"/>
      <c r="QYU228"/>
      <c r="QYV228"/>
      <c r="QYW228"/>
      <c r="QYX228"/>
      <c r="QYY228"/>
      <c r="QYZ228"/>
      <c r="QZA228"/>
      <c r="QZB228"/>
      <c r="QZC228"/>
      <c r="QZD228"/>
      <c r="QZE228"/>
      <c r="QZF228"/>
      <c r="QZG228"/>
      <c r="QZH228"/>
      <c r="QZI228"/>
      <c r="QZJ228"/>
      <c r="QZK228"/>
      <c r="QZL228"/>
      <c r="QZM228"/>
      <c r="QZN228"/>
      <c r="QZO228"/>
      <c r="QZP228"/>
      <c r="QZQ228"/>
      <c r="QZR228"/>
      <c r="QZS228"/>
      <c r="QZT228"/>
      <c r="QZU228"/>
      <c r="QZV228"/>
      <c r="QZW228"/>
      <c r="QZX228"/>
      <c r="QZY228"/>
      <c r="QZZ228"/>
      <c r="RAA228"/>
      <c r="RAB228"/>
      <c r="RAC228"/>
      <c r="RAD228"/>
      <c r="RAE228"/>
      <c r="RAF228"/>
      <c r="RAG228"/>
      <c r="RAH228"/>
      <c r="RAI228"/>
      <c r="RAJ228"/>
      <c r="RAK228"/>
      <c r="RAL228"/>
      <c r="RAM228"/>
      <c r="RAN228"/>
      <c r="RAO228"/>
      <c r="RAP228"/>
      <c r="RAQ228"/>
      <c r="RAR228"/>
      <c r="RAS228"/>
      <c r="RAT228"/>
      <c r="RAU228"/>
      <c r="RAV228"/>
      <c r="RAW228"/>
      <c r="RAX228"/>
      <c r="RAY228"/>
      <c r="RAZ228"/>
      <c r="RBA228"/>
      <c r="RBB228"/>
      <c r="RBC228"/>
      <c r="RBD228"/>
      <c r="RBE228"/>
      <c r="RBF228"/>
      <c r="RBG228"/>
      <c r="RBH228"/>
      <c r="RBI228"/>
      <c r="RBJ228"/>
      <c r="RBK228"/>
      <c r="RBL228"/>
      <c r="RBM228"/>
      <c r="RBN228"/>
      <c r="RBO228"/>
      <c r="RBP228"/>
      <c r="RBQ228"/>
      <c r="RBR228"/>
      <c r="RBS228"/>
      <c r="RBT228"/>
      <c r="RBU228"/>
      <c r="RBV228"/>
      <c r="RBW228"/>
      <c r="RBX228"/>
      <c r="RBY228"/>
      <c r="RBZ228"/>
      <c r="RCA228"/>
      <c r="RCB228"/>
      <c r="RCC228"/>
      <c r="RCD228"/>
      <c r="RCE228"/>
      <c r="RCF228"/>
      <c r="RCG228"/>
      <c r="RCH228"/>
      <c r="RCI228"/>
      <c r="RCJ228"/>
      <c r="RCK228"/>
      <c r="RCL228"/>
      <c r="RCM228"/>
      <c r="RCN228"/>
      <c r="RCO228"/>
      <c r="RCP228"/>
      <c r="RCQ228"/>
      <c r="RCR228"/>
      <c r="RCS228"/>
      <c r="RCT228"/>
      <c r="RCU228"/>
      <c r="RCV228"/>
      <c r="RCW228"/>
      <c r="RCX228"/>
      <c r="RCY228"/>
      <c r="RCZ228"/>
      <c r="RDA228"/>
      <c r="RDB228"/>
      <c r="RDC228"/>
      <c r="RDD228"/>
      <c r="RDE228"/>
      <c r="RDF228"/>
      <c r="RDG228"/>
      <c r="RDH228"/>
      <c r="RDI228"/>
      <c r="RDJ228"/>
      <c r="RDK228"/>
      <c r="RDL228"/>
      <c r="RDM228"/>
      <c r="RDN228"/>
      <c r="RDO228"/>
      <c r="RDP228"/>
      <c r="RDQ228"/>
      <c r="RDR228"/>
      <c r="RDS228"/>
      <c r="RDT228"/>
      <c r="RDU228"/>
      <c r="RDV228"/>
      <c r="RDW228"/>
      <c r="RDX228"/>
      <c r="RDY228"/>
      <c r="RDZ228"/>
      <c r="REA228"/>
      <c r="REB228"/>
      <c r="REC228"/>
      <c r="RED228"/>
      <c r="REE228"/>
      <c r="REF228"/>
      <c r="REG228"/>
      <c r="REH228"/>
      <c r="REI228"/>
      <c r="REJ228"/>
      <c r="REK228"/>
      <c r="REL228"/>
      <c r="REM228"/>
      <c r="REN228"/>
      <c r="REO228"/>
      <c r="REP228"/>
      <c r="REQ228"/>
      <c r="RER228"/>
      <c r="RES228"/>
      <c r="RET228"/>
      <c r="REU228"/>
      <c r="REV228"/>
      <c r="REW228"/>
      <c r="REX228"/>
      <c r="REY228"/>
      <c r="REZ228"/>
      <c r="RFA228"/>
      <c r="RFB228"/>
      <c r="RFC228"/>
      <c r="RFD228"/>
      <c r="RFE228"/>
      <c r="RFF228"/>
      <c r="RFG228"/>
      <c r="RFH228"/>
      <c r="RFI228"/>
      <c r="RFJ228"/>
      <c r="RFK228"/>
      <c r="RFL228"/>
      <c r="RFM228"/>
      <c r="RFN228"/>
      <c r="RFO228"/>
      <c r="RFP228"/>
      <c r="RFQ228"/>
      <c r="RFR228"/>
      <c r="RFS228"/>
      <c r="RFT228"/>
      <c r="RFU228"/>
      <c r="RFV228"/>
      <c r="RFW228"/>
      <c r="RFX228"/>
      <c r="RFY228"/>
      <c r="RFZ228"/>
      <c r="RGA228"/>
      <c r="RGB228"/>
      <c r="RGC228"/>
      <c r="RGD228"/>
      <c r="RGE228"/>
      <c r="RGF228"/>
      <c r="RGG228"/>
      <c r="RGH228"/>
      <c r="RGI228"/>
      <c r="RGJ228"/>
      <c r="RGK228"/>
      <c r="RGL228"/>
      <c r="RGM228"/>
      <c r="RGN228"/>
      <c r="RGO228"/>
      <c r="RGP228"/>
      <c r="RGQ228"/>
      <c r="RGR228"/>
      <c r="RGS228"/>
      <c r="RGT228"/>
      <c r="RGU228"/>
      <c r="RGV228"/>
      <c r="RGW228"/>
      <c r="RGX228"/>
      <c r="RGY228"/>
      <c r="RGZ228"/>
      <c r="RHA228"/>
      <c r="RHB228"/>
      <c r="RHC228"/>
      <c r="RHD228"/>
      <c r="RHE228"/>
      <c r="RHF228"/>
      <c r="RHG228"/>
      <c r="RHH228"/>
      <c r="RHI228"/>
      <c r="RHJ228"/>
      <c r="RHK228"/>
      <c r="RHL228"/>
      <c r="RHM228"/>
      <c r="RHN228"/>
      <c r="RHO228"/>
      <c r="RHP228"/>
      <c r="RHQ228"/>
      <c r="RHR228"/>
      <c r="RHS228"/>
      <c r="RHT228"/>
      <c r="RHU228"/>
      <c r="RHV228"/>
      <c r="RHW228"/>
      <c r="RHX228"/>
      <c r="RHY228"/>
      <c r="RHZ228"/>
      <c r="RIA228"/>
      <c r="RIB228"/>
      <c r="RIC228"/>
      <c r="RID228"/>
      <c r="RIE228"/>
      <c r="RIF228"/>
      <c r="RIG228"/>
      <c r="RIH228"/>
      <c r="RII228"/>
      <c r="RIJ228"/>
      <c r="RIK228"/>
      <c r="RIL228"/>
      <c r="RIM228"/>
      <c r="RIN228"/>
      <c r="RIO228"/>
      <c r="RIP228"/>
      <c r="RIQ228"/>
      <c r="RIR228"/>
      <c r="RIS228"/>
      <c r="RIT228"/>
      <c r="RIU228"/>
      <c r="RIV228"/>
      <c r="RIW228"/>
      <c r="RIX228"/>
      <c r="RIY228"/>
      <c r="RIZ228"/>
      <c r="RJA228"/>
      <c r="RJB228"/>
      <c r="RJC228"/>
      <c r="RJD228"/>
      <c r="RJE228"/>
      <c r="RJF228"/>
      <c r="RJG228"/>
      <c r="RJH228"/>
      <c r="RJI228"/>
      <c r="RJJ228"/>
      <c r="RJK228"/>
      <c r="RJL228"/>
      <c r="RJM228"/>
      <c r="RJN228"/>
      <c r="RJO228"/>
      <c r="RJP228"/>
      <c r="RJQ228"/>
      <c r="RJR228"/>
      <c r="RJS228"/>
      <c r="RJT228"/>
      <c r="RJU228"/>
      <c r="RJV228"/>
      <c r="RJW228"/>
      <c r="RJX228"/>
      <c r="RJY228"/>
      <c r="RJZ228"/>
      <c r="RKA228"/>
      <c r="RKB228"/>
      <c r="RKC228"/>
      <c r="RKD228"/>
      <c r="RKE228"/>
      <c r="RKF228"/>
      <c r="RKG228"/>
      <c r="RKH228"/>
      <c r="RKI228"/>
      <c r="RKJ228"/>
      <c r="RKK228"/>
      <c r="RKL228"/>
      <c r="RKM228"/>
      <c r="RKN228"/>
      <c r="RKO228"/>
      <c r="RKP228"/>
      <c r="RKQ228"/>
      <c r="RKR228"/>
      <c r="RKS228"/>
      <c r="RKT228"/>
      <c r="RKU228"/>
      <c r="RKV228"/>
      <c r="RKW228"/>
      <c r="RKX228"/>
      <c r="RKY228"/>
      <c r="RKZ228"/>
      <c r="RLA228"/>
      <c r="RLB228"/>
      <c r="RLC228"/>
      <c r="RLD228"/>
      <c r="RLE228"/>
      <c r="RLF228"/>
      <c r="RLG228"/>
      <c r="RLH228"/>
      <c r="RLI228"/>
      <c r="RLJ228"/>
      <c r="RLK228"/>
      <c r="RLL228"/>
      <c r="RLM228"/>
      <c r="RLN228"/>
      <c r="RLO228"/>
      <c r="RLP228"/>
      <c r="RLQ228"/>
      <c r="RLR228"/>
      <c r="RLS228"/>
      <c r="RLT228"/>
      <c r="RLU228"/>
      <c r="RLV228"/>
      <c r="RLW228"/>
      <c r="RLX228"/>
      <c r="RLY228"/>
      <c r="RLZ228"/>
      <c r="RMA228"/>
      <c r="RMB228"/>
      <c r="RMC228"/>
      <c r="RMD228"/>
      <c r="RME228"/>
      <c r="RMF228"/>
      <c r="RMG228"/>
      <c r="RMH228"/>
      <c r="RMI228"/>
      <c r="RMJ228"/>
      <c r="RMK228"/>
      <c r="RML228"/>
      <c r="RMM228"/>
      <c r="RMN228"/>
      <c r="RMO228"/>
      <c r="RMP228"/>
      <c r="RMQ228"/>
      <c r="RMR228"/>
      <c r="RMS228"/>
      <c r="RMT228"/>
      <c r="RMU228"/>
      <c r="RMV228"/>
      <c r="RMW228"/>
      <c r="RMX228"/>
      <c r="RMY228"/>
      <c r="RMZ228"/>
      <c r="RNA228"/>
      <c r="RNB228"/>
      <c r="RNC228"/>
      <c r="RND228"/>
      <c r="RNE228"/>
      <c r="RNF228"/>
      <c r="RNG228"/>
      <c r="RNH228"/>
      <c r="RNI228"/>
      <c r="RNJ228"/>
      <c r="RNK228"/>
      <c r="RNL228"/>
      <c r="RNM228"/>
      <c r="RNN228"/>
      <c r="RNO228"/>
      <c r="RNP228"/>
      <c r="RNQ228"/>
      <c r="RNR228"/>
      <c r="RNS228"/>
      <c r="RNT228"/>
      <c r="RNU228"/>
      <c r="RNV228"/>
      <c r="RNW228"/>
      <c r="RNX228"/>
      <c r="RNY228"/>
      <c r="RNZ228"/>
      <c r="ROA228"/>
      <c r="ROB228"/>
      <c r="ROC228"/>
      <c r="ROD228"/>
      <c r="ROE228"/>
      <c r="ROF228"/>
      <c r="ROG228"/>
      <c r="ROH228"/>
      <c r="ROI228"/>
      <c r="ROJ228"/>
      <c r="ROK228"/>
      <c r="ROL228"/>
      <c r="ROM228"/>
      <c r="RON228"/>
      <c r="ROO228"/>
      <c r="ROP228"/>
      <c r="ROQ228"/>
      <c r="ROR228"/>
      <c r="ROS228"/>
      <c r="ROT228"/>
      <c r="ROU228"/>
      <c r="ROV228"/>
      <c r="ROW228"/>
      <c r="ROX228"/>
      <c r="ROY228"/>
      <c r="ROZ228"/>
      <c r="RPA228"/>
      <c r="RPB228"/>
      <c r="RPC228"/>
      <c r="RPD228"/>
      <c r="RPE228"/>
      <c r="RPF228"/>
      <c r="RPG228"/>
      <c r="RPH228"/>
      <c r="RPI228"/>
      <c r="RPJ228"/>
      <c r="RPK228"/>
      <c r="RPL228"/>
      <c r="RPM228"/>
      <c r="RPN228"/>
      <c r="RPO228"/>
      <c r="RPP228"/>
      <c r="RPQ228"/>
      <c r="RPR228"/>
      <c r="RPS228"/>
      <c r="RPT228"/>
      <c r="RPU228"/>
      <c r="RPV228"/>
      <c r="RPW228"/>
      <c r="RPX228"/>
      <c r="RPY228"/>
      <c r="RPZ228"/>
      <c r="RQA228"/>
      <c r="RQB228"/>
      <c r="RQC228"/>
      <c r="RQD228"/>
      <c r="RQE228"/>
      <c r="RQF228"/>
      <c r="RQG228"/>
      <c r="RQH228"/>
      <c r="RQI228"/>
      <c r="RQJ228"/>
      <c r="RQK228"/>
      <c r="RQL228"/>
      <c r="RQM228"/>
      <c r="RQN228"/>
      <c r="RQO228"/>
      <c r="RQP228"/>
      <c r="RQQ228"/>
      <c r="RQR228"/>
      <c r="RQS228"/>
      <c r="RQT228"/>
      <c r="RQU228"/>
      <c r="RQV228"/>
      <c r="RQW228"/>
      <c r="RQX228"/>
      <c r="RQY228"/>
      <c r="RQZ228"/>
      <c r="RRA228"/>
      <c r="RRB228"/>
      <c r="RRC228"/>
      <c r="RRD228"/>
      <c r="RRE228"/>
      <c r="RRF228"/>
      <c r="RRG228"/>
      <c r="RRH228"/>
      <c r="RRI228"/>
      <c r="RRJ228"/>
      <c r="RRK228"/>
      <c r="RRL228"/>
      <c r="RRM228"/>
      <c r="RRN228"/>
      <c r="RRO228"/>
      <c r="RRP228"/>
      <c r="RRQ228"/>
      <c r="RRR228"/>
      <c r="RRS228"/>
      <c r="RRT228"/>
      <c r="RRU228"/>
      <c r="RRV228"/>
      <c r="RRW228"/>
      <c r="RRX228"/>
      <c r="RRY228"/>
      <c r="RRZ228"/>
      <c r="RSA228"/>
      <c r="RSB228"/>
      <c r="RSC228"/>
      <c r="RSD228"/>
      <c r="RSE228"/>
      <c r="RSF228"/>
      <c r="RSG228"/>
      <c r="RSH228"/>
      <c r="RSI228"/>
      <c r="RSJ228"/>
      <c r="RSK228"/>
      <c r="RSL228"/>
      <c r="RSM228"/>
      <c r="RSN228"/>
      <c r="RSO228"/>
      <c r="RSP228"/>
      <c r="RSQ228"/>
      <c r="RSR228"/>
      <c r="RSS228"/>
      <c r="RST228"/>
      <c r="RSU228"/>
      <c r="RSV228"/>
      <c r="RSW228"/>
      <c r="RSX228"/>
      <c r="RSY228"/>
      <c r="RSZ228"/>
      <c r="RTA228"/>
      <c r="RTB228"/>
      <c r="RTC228"/>
      <c r="RTD228"/>
      <c r="RTE228"/>
      <c r="RTF228"/>
      <c r="RTG228"/>
      <c r="RTH228"/>
      <c r="RTI228"/>
      <c r="RTJ228"/>
      <c r="RTK228"/>
      <c r="RTL228"/>
      <c r="RTM228"/>
      <c r="RTN228"/>
      <c r="RTO228"/>
      <c r="RTP228"/>
      <c r="RTQ228"/>
      <c r="RTR228"/>
      <c r="RTS228"/>
      <c r="RTT228"/>
      <c r="RTU228"/>
      <c r="RTV228"/>
      <c r="RTW228"/>
      <c r="RTX228"/>
      <c r="RTY228"/>
      <c r="RTZ228"/>
      <c r="RUA228"/>
      <c r="RUB228"/>
      <c r="RUC228"/>
      <c r="RUD228"/>
      <c r="RUE228"/>
      <c r="RUF228"/>
      <c r="RUG228"/>
      <c r="RUH228"/>
      <c r="RUI228"/>
      <c r="RUJ228"/>
      <c r="RUK228"/>
      <c r="RUL228"/>
      <c r="RUM228"/>
      <c r="RUN228"/>
      <c r="RUO228"/>
      <c r="RUP228"/>
      <c r="RUQ228"/>
      <c r="RUR228"/>
      <c r="RUS228"/>
      <c r="RUT228"/>
      <c r="RUU228"/>
      <c r="RUV228"/>
      <c r="RUW228"/>
      <c r="RUX228"/>
      <c r="RUY228"/>
      <c r="RUZ228"/>
      <c r="RVA228"/>
      <c r="RVB228"/>
      <c r="RVC228"/>
      <c r="RVD228"/>
      <c r="RVE228"/>
      <c r="RVF228"/>
      <c r="RVG228"/>
      <c r="RVH228"/>
      <c r="RVI228"/>
      <c r="RVJ228"/>
      <c r="RVK228"/>
      <c r="RVL228"/>
      <c r="RVM228"/>
      <c r="RVN228"/>
      <c r="RVO228"/>
      <c r="RVP228"/>
      <c r="RVQ228"/>
      <c r="RVR228"/>
      <c r="RVS228"/>
      <c r="RVT228"/>
      <c r="RVU228"/>
      <c r="RVV228"/>
      <c r="RVW228"/>
      <c r="RVX228"/>
      <c r="RVY228"/>
      <c r="RVZ228"/>
      <c r="RWA228"/>
      <c r="RWB228"/>
      <c r="RWC228"/>
      <c r="RWD228"/>
      <c r="RWE228"/>
      <c r="RWF228"/>
      <c r="RWG228"/>
      <c r="RWH228"/>
      <c r="RWI228"/>
      <c r="RWJ228"/>
      <c r="RWK228"/>
      <c r="RWL228"/>
      <c r="RWM228"/>
      <c r="RWN228"/>
      <c r="RWO228"/>
      <c r="RWP228"/>
      <c r="RWQ228"/>
      <c r="RWR228"/>
      <c r="RWS228"/>
      <c r="RWT228"/>
      <c r="RWU228"/>
      <c r="RWV228"/>
      <c r="RWW228"/>
      <c r="RWX228"/>
      <c r="RWY228"/>
      <c r="RWZ228"/>
      <c r="RXA228"/>
      <c r="RXB228"/>
      <c r="RXC228"/>
      <c r="RXD228"/>
      <c r="RXE228"/>
      <c r="RXF228"/>
      <c r="RXG228"/>
      <c r="RXH228"/>
      <c r="RXI228"/>
      <c r="RXJ228"/>
      <c r="RXK228"/>
      <c r="RXL228"/>
      <c r="RXM228"/>
      <c r="RXN228"/>
      <c r="RXO228"/>
      <c r="RXP228"/>
      <c r="RXQ228"/>
      <c r="RXR228"/>
      <c r="RXS228"/>
      <c r="RXT228"/>
      <c r="RXU228"/>
      <c r="RXV228"/>
      <c r="RXW228"/>
      <c r="RXX228"/>
      <c r="RXY228"/>
      <c r="RXZ228"/>
      <c r="RYA228"/>
      <c r="RYB228"/>
      <c r="RYC228"/>
      <c r="RYD228"/>
      <c r="RYE228"/>
      <c r="RYF228"/>
      <c r="RYG228"/>
      <c r="RYH228"/>
      <c r="RYI228"/>
      <c r="RYJ228"/>
      <c r="RYK228"/>
      <c r="RYL228"/>
      <c r="RYM228"/>
      <c r="RYN228"/>
      <c r="RYO228"/>
      <c r="RYP228"/>
      <c r="RYQ228"/>
      <c r="RYR228"/>
      <c r="RYS228"/>
      <c r="RYT228"/>
      <c r="RYU228"/>
      <c r="RYV228"/>
      <c r="RYW228"/>
      <c r="RYX228"/>
      <c r="RYY228"/>
      <c r="RYZ228"/>
      <c r="RZA228"/>
      <c r="RZB228"/>
      <c r="RZC228"/>
      <c r="RZD228"/>
      <c r="RZE228"/>
      <c r="RZF228"/>
      <c r="RZG228"/>
      <c r="RZH228"/>
      <c r="RZI228"/>
      <c r="RZJ228"/>
      <c r="RZK228"/>
      <c r="RZL228"/>
      <c r="RZM228"/>
      <c r="RZN228"/>
      <c r="RZO228"/>
      <c r="RZP228"/>
      <c r="RZQ228"/>
      <c r="RZR228"/>
      <c r="RZS228"/>
      <c r="RZT228"/>
      <c r="RZU228"/>
      <c r="RZV228"/>
      <c r="RZW228"/>
      <c r="RZX228"/>
      <c r="RZY228"/>
      <c r="RZZ228"/>
      <c r="SAA228"/>
      <c r="SAB228"/>
      <c r="SAC228"/>
      <c r="SAD228"/>
      <c r="SAE228"/>
      <c r="SAF228"/>
      <c r="SAG228"/>
      <c r="SAH228"/>
      <c r="SAI228"/>
      <c r="SAJ228"/>
      <c r="SAK228"/>
      <c r="SAL228"/>
      <c r="SAM228"/>
      <c r="SAN228"/>
      <c r="SAO228"/>
      <c r="SAP228"/>
      <c r="SAQ228"/>
      <c r="SAR228"/>
      <c r="SAS228"/>
      <c r="SAT228"/>
      <c r="SAU228"/>
      <c r="SAV228"/>
      <c r="SAW228"/>
      <c r="SAX228"/>
      <c r="SAY228"/>
      <c r="SAZ228"/>
      <c r="SBA228"/>
      <c r="SBB228"/>
      <c r="SBC228"/>
      <c r="SBD228"/>
      <c r="SBE228"/>
      <c r="SBF228"/>
      <c r="SBG228"/>
      <c r="SBH228"/>
      <c r="SBI228"/>
      <c r="SBJ228"/>
      <c r="SBK228"/>
      <c r="SBL228"/>
      <c r="SBM228"/>
      <c r="SBN228"/>
      <c r="SBO228"/>
      <c r="SBP228"/>
      <c r="SBQ228"/>
      <c r="SBR228"/>
      <c r="SBS228"/>
      <c r="SBT228"/>
      <c r="SBU228"/>
      <c r="SBV228"/>
      <c r="SBW228"/>
      <c r="SBX228"/>
      <c r="SBY228"/>
      <c r="SBZ228"/>
      <c r="SCA228"/>
      <c r="SCB228"/>
      <c r="SCC228"/>
      <c r="SCD228"/>
      <c r="SCE228"/>
      <c r="SCF228"/>
      <c r="SCG228"/>
      <c r="SCH228"/>
      <c r="SCI228"/>
      <c r="SCJ228"/>
      <c r="SCK228"/>
      <c r="SCL228"/>
      <c r="SCM228"/>
      <c r="SCN228"/>
      <c r="SCO228"/>
      <c r="SCP228"/>
      <c r="SCQ228"/>
      <c r="SCR228"/>
      <c r="SCS228"/>
      <c r="SCT228"/>
      <c r="SCU228"/>
      <c r="SCV228"/>
      <c r="SCW228"/>
      <c r="SCX228"/>
      <c r="SCY228"/>
      <c r="SCZ228"/>
      <c r="SDA228"/>
      <c r="SDB228"/>
      <c r="SDC228"/>
      <c r="SDD228"/>
      <c r="SDE228"/>
      <c r="SDF228"/>
      <c r="SDG228"/>
      <c r="SDH228"/>
      <c r="SDI228"/>
      <c r="SDJ228"/>
      <c r="SDK228"/>
      <c r="SDL228"/>
      <c r="SDM228"/>
      <c r="SDN228"/>
      <c r="SDO228"/>
      <c r="SDP228"/>
      <c r="SDQ228"/>
      <c r="SDR228"/>
      <c r="SDS228"/>
      <c r="SDT228"/>
      <c r="SDU228"/>
      <c r="SDV228"/>
      <c r="SDW228"/>
      <c r="SDX228"/>
      <c r="SDY228"/>
      <c r="SDZ228"/>
      <c r="SEA228"/>
      <c r="SEB228"/>
      <c r="SEC228"/>
      <c r="SED228"/>
      <c r="SEE228"/>
      <c r="SEF228"/>
      <c r="SEG228"/>
      <c r="SEH228"/>
      <c r="SEI228"/>
      <c r="SEJ228"/>
      <c r="SEK228"/>
      <c r="SEL228"/>
      <c r="SEM228"/>
      <c r="SEN228"/>
      <c r="SEO228"/>
      <c r="SEP228"/>
      <c r="SEQ228"/>
      <c r="SER228"/>
      <c r="SES228"/>
      <c r="SET228"/>
      <c r="SEU228"/>
      <c r="SEV228"/>
      <c r="SEW228"/>
      <c r="SEX228"/>
      <c r="SEY228"/>
      <c r="SEZ228"/>
      <c r="SFA228"/>
      <c r="SFB228"/>
      <c r="SFC228"/>
      <c r="SFD228"/>
      <c r="SFE228"/>
      <c r="SFF228"/>
      <c r="SFG228"/>
      <c r="SFH228"/>
      <c r="SFI228"/>
      <c r="SFJ228"/>
      <c r="SFK228"/>
      <c r="SFL228"/>
      <c r="SFM228"/>
      <c r="SFN228"/>
      <c r="SFO228"/>
      <c r="SFP228"/>
      <c r="SFQ228"/>
      <c r="SFR228"/>
      <c r="SFS228"/>
      <c r="SFT228"/>
      <c r="SFU228"/>
      <c r="SFV228"/>
      <c r="SFW228"/>
      <c r="SFX228"/>
      <c r="SFY228"/>
      <c r="SFZ228"/>
      <c r="SGA228"/>
      <c r="SGB228"/>
      <c r="SGC228"/>
      <c r="SGD228"/>
      <c r="SGE228"/>
      <c r="SGF228"/>
      <c r="SGG228"/>
      <c r="SGH228"/>
      <c r="SGI228"/>
      <c r="SGJ228"/>
      <c r="SGK228"/>
      <c r="SGL228"/>
      <c r="SGM228"/>
      <c r="SGN228"/>
      <c r="SGO228"/>
      <c r="SGP228"/>
      <c r="SGQ228"/>
      <c r="SGR228"/>
      <c r="SGS228"/>
      <c r="SGT228"/>
      <c r="SGU228"/>
      <c r="SGV228"/>
      <c r="SGW228"/>
      <c r="SGX228"/>
      <c r="SGY228"/>
      <c r="SGZ228"/>
      <c r="SHA228"/>
      <c r="SHB228"/>
      <c r="SHC228"/>
      <c r="SHD228"/>
      <c r="SHE228"/>
      <c r="SHF228"/>
      <c r="SHG228"/>
      <c r="SHH228"/>
      <c r="SHI228"/>
      <c r="SHJ228"/>
      <c r="SHK228"/>
      <c r="SHL228"/>
      <c r="SHM228"/>
      <c r="SHN228"/>
      <c r="SHO228"/>
      <c r="SHP228"/>
      <c r="SHQ228"/>
      <c r="SHR228"/>
      <c r="SHS228"/>
      <c r="SHT228"/>
      <c r="SHU228"/>
      <c r="SHV228"/>
      <c r="SHW228"/>
      <c r="SHX228"/>
      <c r="SHY228"/>
      <c r="SHZ228"/>
      <c r="SIA228"/>
      <c r="SIB228"/>
      <c r="SIC228"/>
      <c r="SID228"/>
      <c r="SIE228"/>
      <c r="SIF228"/>
      <c r="SIG228"/>
      <c r="SIH228"/>
      <c r="SII228"/>
      <c r="SIJ228"/>
      <c r="SIK228"/>
      <c r="SIL228"/>
      <c r="SIM228"/>
      <c r="SIN228"/>
      <c r="SIO228"/>
      <c r="SIP228"/>
      <c r="SIQ228"/>
      <c r="SIR228"/>
      <c r="SIS228"/>
      <c r="SIT228"/>
      <c r="SIU228"/>
      <c r="SIV228"/>
      <c r="SIW228"/>
      <c r="SIX228"/>
      <c r="SIY228"/>
      <c r="SIZ228"/>
      <c r="SJA228"/>
      <c r="SJB228"/>
      <c r="SJC228"/>
      <c r="SJD228"/>
      <c r="SJE228"/>
      <c r="SJF228"/>
      <c r="SJG228"/>
      <c r="SJH228"/>
      <c r="SJI228"/>
      <c r="SJJ228"/>
      <c r="SJK228"/>
      <c r="SJL228"/>
      <c r="SJM228"/>
      <c r="SJN228"/>
      <c r="SJO228"/>
      <c r="SJP228"/>
      <c r="SJQ228"/>
      <c r="SJR228"/>
      <c r="SJS228"/>
      <c r="SJT228"/>
      <c r="SJU228"/>
      <c r="SJV228"/>
      <c r="SJW228"/>
      <c r="SJX228"/>
      <c r="SJY228"/>
      <c r="SJZ228"/>
      <c r="SKA228"/>
      <c r="SKB228"/>
      <c r="SKC228"/>
      <c r="SKD228"/>
      <c r="SKE228"/>
      <c r="SKF228"/>
      <c r="SKG228"/>
      <c r="SKH228"/>
      <c r="SKI228"/>
      <c r="SKJ228"/>
      <c r="SKK228"/>
      <c r="SKL228"/>
      <c r="SKM228"/>
      <c r="SKN228"/>
      <c r="SKO228"/>
      <c r="SKP228"/>
      <c r="SKQ228"/>
      <c r="SKR228"/>
      <c r="SKS228"/>
      <c r="SKT228"/>
      <c r="SKU228"/>
      <c r="SKV228"/>
      <c r="SKW228"/>
      <c r="SKX228"/>
      <c r="SKY228"/>
      <c r="SKZ228"/>
      <c r="SLA228"/>
      <c r="SLB228"/>
      <c r="SLC228"/>
      <c r="SLD228"/>
      <c r="SLE228"/>
      <c r="SLF228"/>
      <c r="SLG228"/>
      <c r="SLH228"/>
      <c r="SLI228"/>
      <c r="SLJ228"/>
      <c r="SLK228"/>
      <c r="SLL228"/>
      <c r="SLM228"/>
      <c r="SLN228"/>
      <c r="SLO228"/>
      <c r="SLP228"/>
      <c r="SLQ228"/>
      <c r="SLR228"/>
      <c r="SLS228"/>
      <c r="SLT228"/>
      <c r="SLU228"/>
      <c r="SLV228"/>
      <c r="SLW228"/>
      <c r="SLX228"/>
      <c r="SLY228"/>
      <c r="SLZ228"/>
      <c r="SMA228"/>
      <c r="SMB228"/>
      <c r="SMC228"/>
      <c r="SMD228"/>
      <c r="SME228"/>
      <c r="SMF228"/>
      <c r="SMG228"/>
      <c r="SMH228"/>
      <c r="SMI228"/>
      <c r="SMJ228"/>
      <c r="SMK228"/>
      <c r="SML228"/>
      <c r="SMM228"/>
      <c r="SMN228"/>
      <c r="SMO228"/>
      <c r="SMP228"/>
      <c r="SMQ228"/>
      <c r="SMR228"/>
      <c r="SMS228"/>
      <c r="SMT228"/>
      <c r="SMU228"/>
      <c r="SMV228"/>
      <c r="SMW228"/>
      <c r="SMX228"/>
      <c r="SMY228"/>
      <c r="SMZ228"/>
      <c r="SNA228"/>
      <c r="SNB228"/>
      <c r="SNC228"/>
      <c r="SND228"/>
      <c r="SNE228"/>
      <c r="SNF228"/>
      <c r="SNG228"/>
      <c r="SNH228"/>
      <c r="SNI228"/>
      <c r="SNJ228"/>
      <c r="SNK228"/>
      <c r="SNL228"/>
      <c r="SNM228"/>
      <c r="SNN228"/>
      <c r="SNO228"/>
      <c r="SNP228"/>
      <c r="SNQ228"/>
      <c r="SNR228"/>
      <c r="SNS228"/>
      <c r="SNT228"/>
      <c r="SNU228"/>
      <c r="SNV228"/>
      <c r="SNW228"/>
      <c r="SNX228"/>
      <c r="SNY228"/>
      <c r="SNZ228"/>
      <c r="SOA228"/>
      <c r="SOB228"/>
      <c r="SOC228"/>
      <c r="SOD228"/>
      <c r="SOE228"/>
      <c r="SOF228"/>
      <c r="SOG228"/>
      <c r="SOH228"/>
      <c r="SOI228"/>
      <c r="SOJ228"/>
      <c r="SOK228"/>
      <c r="SOL228"/>
      <c r="SOM228"/>
      <c r="SON228"/>
      <c r="SOO228"/>
      <c r="SOP228"/>
      <c r="SOQ228"/>
      <c r="SOR228"/>
      <c r="SOS228"/>
      <c r="SOT228"/>
      <c r="SOU228"/>
      <c r="SOV228"/>
      <c r="SOW228"/>
      <c r="SOX228"/>
      <c r="SOY228"/>
      <c r="SOZ228"/>
      <c r="SPA228"/>
      <c r="SPB228"/>
      <c r="SPC228"/>
      <c r="SPD228"/>
      <c r="SPE228"/>
      <c r="SPF228"/>
      <c r="SPG228"/>
      <c r="SPH228"/>
      <c r="SPI228"/>
      <c r="SPJ228"/>
      <c r="SPK228"/>
      <c r="SPL228"/>
      <c r="SPM228"/>
      <c r="SPN228"/>
      <c r="SPO228"/>
      <c r="SPP228"/>
      <c r="SPQ228"/>
      <c r="SPR228"/>
      <c r="SPS228"/>
      <c r="SPT228"/>
      <c r="SPU228"/>
      <c r="SPV228"/>
      <c r="SPW228"/>
      <c r="SPX228"/>
      <c r="SPY228"/>
      <c r="SPZ228"/>
      <c r="SQA228"/>
      <c r="SQB228"/>
      <c r="SQC228"/>
      <c r="SQD228"/>
      <c r="SQE228"/>
      <c r="SQF228"/>
      <c r="SQG228"/>
      <c r="SQH228"/>
      <c r="SQI228"/>
      <c r="SQJ228"/>
      <c r="SQK228"/>
      <c r="SQL228"/>
      <c r="SQM228"/>
      <c r="SQN228"/>
      <c r="SQO228"/>
      <c r="SQP228"/>
      <c r="SQQ228"/>
      <c r="SQR228"/>
      <c r="SQS228"/>
      <c r="SQT228"/>
      <c r="SQU228"/>
      <c r="SQV228"/>
      <c r="SQW228"/>
      <c r="SQX228"/>
      <c r="SQY228"/>
      <c r="SQZ228"/>
      <c r="SRA228"/>
      <c r="SRB228"/>
      <c r="SRC228"/>
      <c r="SRD228"/>
      <c r="SRE228"/>
      <c r="SRF228"/>
      <c r="SRG228"/>
      <c r="SRH228"/>
      <c r="SRI228"/>
      <c r="SRJ228"/>
      <c r="SRK228"/>
      <c r="SRL228"/>
      <c r="SRM228"/>
      <c r="SRN228"/>
      <c r="SRO228"/>
      <c r="SRP228"/>
      <c r="SRQ228"/>
      <c r="SRR228"/>
      <c r="SRS228"/>
      <c r="SRT228"/>
      <c r="SRU228"/>
      <c r="SRV228"/>
      <c r="SRW228"/>
      <c r="SRX228"/>
      <c r="SRY228"/>
      <c r="SRZ228"/>
      <c r="SSA228"/>
      <c r="SSB228"/>
      <c r="SSC228"/>
      <c r="SSD228"/>
      <c r="SSE228"/>
      <c r="SSF228"/>
      <c r="SSG228"/>
      <c r="SSH228"/>
      <c r="SSI228"/>
      <c r="SSJ228"/>
      <c r="SSK228"/>
      <c r="SSL228"/>
      <c r="SSM228"/>
      <c r="SSN228"/>
      <c r="SSO228"/>
      <c r="SSP228"/>
      <c r="SSQ228"/>
      <c r="SSR228"/>
      <c r="SSS228"/>
      <c r="SST228"/>
      <c r="SSU228"/>
      <c r="SSV228"/>
      <c r="SSW228"/>
      <c r="SSX228"/>
      <c r="SSY228"/>
      <c r="SSZ228"/>
      <c r="STA228"/>
      <c r="STB228"/>
      <c r="STC228"/>
      <c r="STD228"/>
      <c r="STE228"/>
      <c r="STF228"/>
      <c r="STG228"/>
      <c r="STH228"/>
      <c r="STI228"/>
      <c r="STJ228"/>
      <c r="STK228"/>
      <c r="STL228"/>
      <c r="STM228"/>
      <c r="STN228"/>
      <c r="STO228"/>
      <c r="STP228"/>
      <c r="STQ228"/>
      <c r="STR228"/>
      <c r="STS228"/>
      <c r="STT228"/>
      <c r="STU228"/>
      <c r="STV228"/>
      <c r="STW228"/>
      <c r="STX228"/>
      <c r="STY228"/>
      <c r="STZ228"/>
      <c r="SUA228"/>
      <c r="SUB228"/>
      <c r="SUC228"/>
      <c r="SUD228"/>
      <c r="SUE228"/>
      <c r="SUF228"/>
      <c r="SUG228"/>
      <c r="SUH228"/>
      <c r="SUI228"/>
      <c r="SUJ228"/>
      <c r="SUK228"/>
      <c r="SUL228"/>
      <c r="SUM228"/>
      <c r="SUN228"/>
      <c r="SUO228"/>
      <c r="SUP228"/>
      <c r="SUQ228"/>
      <c r="SUR228"/>
      <c r="SUS228"/>
      <c r="SUT228"/>
      <c r="SUU228"/>
      <c r="SUV228"/>
      <c r="SUW228"/>
      <c r="SUX228"/>
      <c r="SUY228"/>
      <c r="SUZ228"/>
      <c r="SVA228"/>
      <c r="SVB228"/>
      <c r="SVC228"/>
      <c r="SVD228"/>
      <c r="SVE228"/>
      <c r="SVF228"/>
      <c r="SVG228"/>
      <c r="SVH228"/>
      <c r="SVI228"/>
      <c r="SVJ228"/>
      <c r="SVK228"/>
      <c r="SVL228"/>
      <c r="SVM228"/>
      <c r="SVN228"/>
      <c r="SVO228"/>
      <c r="SVP228"/>
      <c r="SVQ228"/>
      <c r="SVR228"/>
      <c r="SVS228"/>
      <c r="SVT228"/>
      <c r="SVU228"/>
      <c r="SVV228"/>
      <c r="SVW228"/>
      <c r="SVX228"/>
      <c r="SVY228"/>
      <c r="SVZ228"/>
      <c r="SWA228"/>
      <c r="SWB228"/>
      <c r="SWC228"/>
      <c r="SWD228"/>
      <c r="SWE228"/>
      <c r="SWF228"/>
      <c r="SWG228"/>
      <c r="SWH228"/>
      <c r="SWI228"/>
      <c r="SWJ228"/>
      <c r="SWK228"/>
      <c r="SWL228"/>
      <c r="SWM228"/>
      <c r="SWN228"/>
      <c r="SWO228"/>
      <c r="SWP228"/>
      <c r="SWQ228"/>
      <c r="SWR228"/>
      <c r="SWS228"/>
      <c r="SWT228"/>
      <c r="SWU228"/>
      <c r="SWV228"/>
      <c r="SWW228"/>
      <c r="SWX228"/>
      <c r="SWY228"/>
      <c r="SWZ228"/>
      <c r="SXA228"/>
      <c r="SXB228"/>
      <c r="SXC228"/>
      <c r="SXD228"/>
      <c r="SXE228"/>
      <c r="SXF228"/>
      <c r="SXG228"/>
      <c r="SXH228"/>
      <c r="SXI228"/>
      <c r="SXJ228"/>
      <c r="SXK228"/>
      <c r="SXL228"/>
      <c r="SXM228"/>
      <c r="SXN228"/>
      <c r="SXO228"/>
      <c r="SXP228"/>
      <c r="SXQ228"/>
      <c r="SXR228"/>
      <c r="SXS228"/>
      <c r="SXT228"/>
      <c r="SXU228"/>
      <c r="SXV228"/>
      <c r="SXW228"/>
      <c r="SXX228"/>
      <c r="SXY228"/>
      <c r="SXZ228"/>
      <c r="SYA228"/>
      <c r="SYB228"/>
      <c r="SYC228"/>
      <c r="SYD228"/>
      <c r="SYE228"/>
      <c r="SYF228"/>
      <c r="SYG228"/>
      <c r="SYH228"/>
      <c r="SYI228"/>
      <c r="SYJ228"/>
      <c r="SYK228"/>
      <c r="SYL228"/>
      <c r="SYM228"/>
      <c r="SYN228"/>
      <c r="SYO228"/>
      <c r="SYP228"/>
      <c r="SYQ228"/>
      <c r="SYR228"/>
      <c r="SYS228"/>
      <c r="SYT228"/>
      <c r="SYU228"/>
      <c r="SYV228"/>
      <c r="SYW228"/>
      <c r="SYX228"/>
      <c r="SYY228"/>
      <c r="SYZ228"/>
      <c r="SZA228"/>
      <c r="SZB228"/>
      <c r="SZC228"/>
      <c r="SZD228"/>
      <c r="SZE228"/>
      <c r="SZF228"/>
      <c r="SZG228"/>
      <c r="SZH228"/>
      <c r="SZI228"/>
      <c r="SZJ228"/>
      <c r="SZK228"/>
      <c r="SZL228"/>
      <c r="SZM228"/>
      <c r="SZN228"/>
      <c r="SZO228"/>
      <c r="SZP228"/>
      <c r="SZQ228"/>
      <c r="SZR228"/>
      <c r="SZS228"/>
      <c r="SZT228"/>
      <c r="SZU228"/>
      <c r="SZV228"/>
      <c r="SZW228"/>
      <c r="SZX228"/>
      <c r="SZY228"/>
      <c r="SZZ228"/>
      <c r="TAA228"/>
      <c r="TAB228"/>
      <c r="TAC228"/>
      <c r="TAD228"/>
      <c r="TAE228"/>
      <c r="TAF228"/>
      <c r="TAG228"/>
      <c r="TAH228"/>
      <c r="TAI228"/>
      <c r="TAJ228"/>
      <c r="TAK228"/>
      <c r="TAL228"/>
      <c r="TAM228"/>
      <c r="TAN228"/>
      <c r="TAO228"/>
      <c r="TAP228"/>
      <c r="TAQ228"/>
      <c r="TAR228"/>
      <c r="TAS228"/>
      <c r="TAT228"/>
      <c r="TAU228"/>
      <c r="TAV228"/>
      <c r="TAW228"/>
      <c r="TAX228"/>
      <c r="TAY228"/>
      <c r="TAZ228"/>
      <c r="TBA228"/>
      <c r="TBB228"/>
      <c r="TBC228"/>
      <c r="TBD228"/>
      <c r="TBE228"/>
      <c r="TBF228"/>
      <c r="TBG228"/>
      <c r="TBH228"/>
      <c r="TBI228"/>
      <c r="TBJ228"/>
      <c r="TBK228"/>
      <c r="TBL228"/>
      <c r="TBM228"/>
      <c r="TBN228"/>
      <c r="TBO228"/>
      <c r="TBP228"/>
      <c r="TBQ228"/>
      <c r="TBR228"/>
      <c r="TBS228"/>
      <c r="TBT228"/>
      <c r="TBU228"/>
      <c r="TBV228"/>
      <c r="TBW228"/>
      <c r="TBX228"/>
      <c r="TBY228"/>
      <c r="TBZ228"/>
      <c r="TCA228"/>
      <c r="TCB228"/>
      <c r="TCC228"/>
      <c r="TCD228"/>
      <c r="TCE228"/>
      <c r="TCF228"/>
      <c r="TCG228"/>
      <c r="TCH228"/>
      <c r="TCI228"/>
      <c r="TCJ228"/>
      <c r="TCK228"/>
      <c r="TCL228"/>
      <c r="TCM228"/>
      <c r="TCN228"/>
      <c r="TCO228"/>
      <c r="TCP228"/>
      <c r="TCQ228"/>
      <c r="TCR228"/>
      <c r="TCS228"/>
      <c r="TCT228"/>
      <c r="TCU228"/>
      <c r="TCV228"/>
      <c r="TCW228"/>
      <c r="TCX228"/>
      <c r="TCY228"/>
      <c r="TCZ228"/>
      <c r="TDA228"/>
      <c r="TDB228"/>
      <c r="TDC228"/>
      <c r="TDD228"/>
      <c r="TDE228"/>
      <c r="TDF228"/>
      <c r="TDG228"/>
      <c r="TDH228"/>
      <c r="TDI228"/>
      <c r="TDJ228"/>
      <c r="TDK228"/>
      <c r="TDL228"/>
      <c r="TDM228"/>
      <c r="TDN228"/>
      <c r="TDO228"/>
      <c r="TDP228"/>
      <c r="TDQ228"/>
      <c r="TDR228"/>
      <c r="TDS228"/>
      <c r="TDT228"/>
      <c r="TDU228"/>
      <c r="TDV228"/>
      <c r="TDW228"/>
      <c r="TDX228"/>
      <c r="TDY228"/>
      <c r="TDZ228"/>
      <c r="TEA228"/>
      <c r="TEB228"/>
      <c r="TEC228"/>
      <c r="TED228"/>
      <c r="TEE228"/>
      <c r="TEF228"/>
      <c r="TEG228"/>
      <c r="TEH228"/>
      <c r="TEI228"/>
      <c r="TEJ228"/>
      <c r="TEK228"/>
      <c r="TEL228"/>
      <c r="TEM228"/>
      <c r="TEN228"/>
      <c r="TEO228"/>
      <c r="TEP228"/>
      <c r="TEQ228"/>
      <c r="TER228"/>
      <c r="TES228"/>
      <c r="TET228"/>
      <c r="TEU228"/>
      <c r="TEV228"/>
      <c r="TEW228"/>
      <c r="TEX228"/>
      <c r="TEY228"/>
      <c r="TEZ228"/>
      <c r="TFA228"/>
      <c r="TFB228"/>
      <c r="TFC228"/>
      <c r="TFD228"/>
      <c r="TFE228"/>
      <c r="TFF228"/>
      <c r="TFG228"/>
      <c r="TFH228"/>
      <c r="TFI228"/>
      <c r="TFJ228"/>
      <c r="TFK228"/>
      <c r="TFL228"/>
      <c r="TFM228"/>
      <c r="TFN228"/>
      <c r="TFO228"/>
      <c r="TFP228"/>
      <c r="TFQ228"/>
      <c r="TFR228"/>
      <c r="TFS228"/>
      <c r="TFT228"/>
      <c r="TFU228"/>
      <c r="TFV228"/>
      <c r="TFW228"/>
      <c r="TFX228"/>
      <c r="TFY228"/>
      <c r="TFZ228"/>
      <c r="TGA228"/>
      <c r="TGB228"/>
      <c r="TGC228"/>
      <c r="TGD228"/>
      <c r="TGE228"/>
      <c r="TGF228"/>
      <c r="TGG228"/>
      <c r="TGH228"/>
      <c r="TGI228"/>
      <c r="TGJ228"/>
      <c r="TGK228"/>
      <c r="TGL228"/>
      <c r="TGM228"/>
      <c r="TGN228"/>
      <c r="TGO228"/>
      <c r="TGP228"/>
      <c r="TGQ228"/>
      <c r="TGR228"/>
      <c r="TGS228"/>
      <c r="TGT228"/>
      <c r="TGU228"/>
      <c r="TGV228"/>
      <c r="TGW228"/>
      <c r="TGX228"/>
      <c r="TGY228"/>
      <c r="TGZ228"/>
      <c r="THA228"/>
      <c r="THB228"/>
      <c r="THC228"/>
      <c r="THD228"/>
      <c r="THE228"/>
      <c r="THF228"/>
      <c r="THG228"/>
      <c r="THH228"/>
      <c r="THI228"/>
      <c r="THJ228"/>
      <c r="THK228"/>
      <c r="THL228"/>
      <c r="THM228"/>
      <c r="THN228"/>
      <c r="THO228"/>
      <c r="THP228"/>
      <c r="THQ228"/>
      <c r="THR228"/>
      <c r="THS228"/>
      <c r="THT228"/>
      <c r="THU228"/>
      <c r="THV228"/>
      <c r="THW228"/>
      <c r="THX228"/>
      <c r="THY228"/>
      <c r="THZ228"/>
      <c r="TIA228"/>
      <c r="TIB228"/>
      <c r="TIC228"/>
      <c r="TID228"/>
      <c r="TIE228"/>
      <c r="TIF228"/>
      <c r="TIG228"/>
      <c r="TIH228"/>
      <c r="TII228"/>
      <c r="TIJ228"/>
      <c r="TIK228"/>
      <c r="TIL228"/>
      <c r="TIM228"/>
      <c r="TIN228"/>
      <c r="TIO228"/>
      <c r="TIP228"/>
      <c r="TIQ228"/>
      <c r="TIR228"/>
      <c r="TIS228"/>
      <c r="TIT228"/>
      <c r="TIU228"/>
      <c r="TIV228"/>
      <c r="TIW228"/>
      <c r="TIX228"/>
      <c r="TIY228"/>
      <c r="TIZ228"/>
      <c r="TJA228"/>
      <c r="TJB228"/>
      <c r="TJC228"/>
      <c r="TJD228"/>
      <c r="TJE228"/>
      <c r="TJF228"/>
      <c r="TJG228"/>
      <c r="TJH228"/>
      <c r="TJI228"/>
      <c r="TJJ228"/>
      <c r="TJK228"/>
      <c r="TJL228"/>
      <c r="TJM228"/>
      <c r="TJN228"/>
      <c r="TJO228"/>
      <c r="TJP228"/>
      <c r="TJQ228"/>
      <c r="TJR228"/>
      <c r="TJS228"/>
      <c r="TJT228"/>
      <c r="TJU228"/>
      <c r="TJV228"/>
      <c r="TJW228"/>
      <c r="TJX228"/>
      <c r="TJY228"/>
      <c r="TJZ228"/>
      <c r="TKA228"/>
      <c r="TKB228"/>
      <c r="TKC228"/>
      <c r="TKD228"/>
      <c r="TKE228"/>
      <c r="TKF228"/>
      <c r="TKG228"/>
      <c r="TKH228"/>
      <c r="TKI228"/>
      <c r="TKJ228"/>
      <c r="TKK228"/>
      <c r="TKL228"/>
      <c r="TKM228"/>
      <c r="TKN228"/>
      <c r="TKO228"/>
      <c r="TKP228"/>
      <c r="TKQ228"/>
      <c r="TKR228"/>
      <c r="TKS228"/>
      <c r="TKT228"/>
      <c r="TKU228"/>
      <c r="TKV228"/>
      <c r="TKW228"/>
      <c r="TKX228"/>
      <c r="TKY228"/>
      <c r="TKZ228"/>
      <c r="TLA228"/>
      <c r="TLB228"/>
      <c r="TLC228"/>
      <c r="TLD228"/>
      <c r="TLE228"/>
      <c r="TLF228"/>
      <c r="TLG228"/>
      <c r="TLH228"/>
      <c r="TLI228"/>
      <c r="TLJ228"/>
      <c r="TLK228"/>
      <c r="TLL228"/>
      <c r="TLM228"/>
      <c r="TLN228"/>
      <c r="TLO228"/>
      <c r="TLP228"/>
      <c r="TLQ228"/>
      <c r="TLR228"/>
      <c r="TLS228"/>
      <c r="TLT228"/>
      <c r="TLU228"/>
      <c r="TLV228"/>
      <c r="TLW228"/>
      <c r="TLX228"/>
      <c r="TLY228"/>
      <c r="TLZ228"/>
      <c r="TMA228"/>
      <c r="TMB228"/>
      <c r="TMC228"/>
      <c r="TMD228"/>
      <c r="TME228"/>
      <c r="TMF228"/>
      <c r="TMG228"/>
      <c r="TMH228"/>
      <c r="TMI228"/>
      <c r="TMJ228"/>
      <c r="TMK228"/>
      <c r="TML228"/>
      <c r="TMM228"/>
      <c r="TMN228"/>
      <c r="TMO228"/>
      <c r="TMP228"/>
      <c r="TMQ228"/>
      <c r="TMR228"/>
      <c r="TMS228"/>
      <c r="TMT228"/>
      <c r="TMU228"/>
      <c r="TMV228"/>
      <c r="TMW228"/>
      <c r="TMX228"/>
      <c r="TMY228"/>
      <c r="TMZ228"/>
      <c r="TNA228"/>
      <c r="TNB228"/>
      <c r="TNC228"/>
      <c r="TND228"/>
      <c r="TNE228"/>
      <c r="TNF228"/>
      <c r="TNG228"/>
      <c r="TNH228"/>
      <c r="TNI228"/>
      <c r="TNJ228"/>
      <c r="TNK228"/>
      <c r="TNL228"/>
      <c r="TNM228"/>
      <c r="TNN228"/>
      <c r="TNO228"/>
      <c r="TNP228"/>
      <c r="TNQ228"/>
      <c r="TNR228"/>
      <c r="TNS228"/>
      <c r="TNT228"/>
      <c r="TNU228"/>
      <c r="TNV228"/>
      <c r="TNW228"/>
      <c r="TNX228"/>
      <c r="TNY228"/>
      <c r="TNZ228"/>
      <c r="TOA228"/>
      <c r="TOB228"/>
      <c r="TOC228"/>
      <c r="TOD228"/>
      <c r="TOE228"/>
      <c r="TOF228"/>
      <c r="TOG228"/>
      <c r="TOH228"/>
      <c r="TOI228"/>
      <c r="TOJ228"/>
      <c r="TOK228"/>
      <c r="TOL228"/>
      <c r="TOM228"/>
      <c r="TON228"/>
      <c r="TOO228"/>
      <c r="TOP228"/>
      <c r="TOQ228"/>
      <c r="TOR228"/>
      <c r="TOS228"/>
      <c r="TOT228"/>
      <c r="TOU228"/>
      <c r="TOV228"/>
      <c r="TOW228"/>
      <c r="TOX228"/>
      <c r="TOY228"/>
      <c r="TOZ228"/>
      <c r="TPA228"/>
      <c r="TPB228"/>
      <c r="TPC228"/>
      <c r="TPD228"/>
      <c r="TPE228"/>
      <c r="TPF228"/>
      <c r="TPG228"/>
      <c r="TPH228"/>
      <c r="TPI228"/>
      <c r="TPJ228"/>
      <c r="TPK228"/>
      <c r="TPL228"/>
      <c r="TPM228"/>
      <c r="TPN228"/>
      <c r="TPO228"/>
      <c r="TPP228"/>
      <c r="TPQ228"/>
      <c r="TPR228"/>
      <c r="TPS228"/>
      <c r="TPT228"/>
      <c r="TPU228"/>
      <c r="TPV228"/>
      <c r="TPW228"/>
      <c r="TPX228"/>
      <c r="TPY228"/>
      <c r="TPZ228"/>
      <c r="TQA228"/>
      <c r="TQB228"/>
      <c r="TQC228"/>
      <c r="TQD228"/>
      <c r="TQE228"/>
      <c r="TQF228"/>
      <c r="TQG228"/>
      <c r="TQH228"/>
      <c r="TQI228"/>
      <c r="TQJ228"/>
      <c r="TQK228"/>
      <c r="TQL228"/>
      <c r="TQM228"/>
      <c r="TQN228"/>
      <c r="TQO228"/>
      <c r="TQP228"/>
      <c r="TQQ228"/>
      <c r="TQR228"/>
      <c r="TQS228"/>
      <c r="TQT228"/>
      <c r="TQU228"/>
      <c r="TQV228"/>
      <c r="TQW228"/>
      <c r="TQX228"/>
      <c r="TQY228"/>
      <c r="TQZ228"/>
      <c r="TRA228"/>
      <c r="TRB228"/>
      <c r="TRC228"/>
      <c r="TRD228"/>
      <c r="TRE228"/>
      <c r="TRF228"/>
      <c r="TRG228"/>
      <c r="TRH228"/>
      <c r="TRI228"/>
      <c r="TRJ228"/>
      <c r="TRK228"/>
      <c r="TRL228"/>
      <c r="TRM228"/>
      <c r="TRN228"/>
      <c r="TRO228"/>
      <c r="TRP228"/>
      <c r="TRQ228"/>
      <c r="TRR228"/>
      <c r="TRS228"/>
      <c r="TRT228"/>
      <c r="TRU228"/>
      <c r="TRV228"/>
      <c r="TRW228"/>
      <c r="TRX228"/>
      <c r="TRY228"/>
      <c r="TRZ228"/>
      <c r="TSA228"/>
      <c r="TSB228"/>
      <c r="TSC228"/>
      <c r="TSD228"/>
      <c r="TSE228"/>
      <c r="TSF228"/>
      <c r="TSG228"/>
      <c r="TSH228"/>
      <c r="TSI228"/>
      <c r="TSJ228"/>
      <c r="TSK228"/>
      <c r="TSL228"/>
      <c r="TSM228"/>
      <c r="TSN228"/>
      <c r="TSO228"/>
      <c r="TSP228"/>
      <c r="TSQ228"/>
      <c r="TSR228"/>
      <c r="TSS228"/>
      <c r="TST228"/>
      <c r="TSU228"/>
      <c r="TSV228"/>
      <c r="TSW228"/>
      <c r="TSX228"/>
      <c r="TSY228"/>
      <c r="TSZ228"/>
      <c r="TTA228"/>
      <c r="TTB228"/>
      <c r="TTC228"/>
      <c r="TTD228"/>
      <c r="TTE228"/>
      <c r="TTF228"/>
      <c r="TTG228"/>
      <c r="TTH228"/>
      <c r="TTI228"/>
      <c r="TTJ228"/>
      <c r="TTK228"/>
      <c r="TTL228"/>
      <c r="TTM228"/>
      <c r="TTN228"/>
      <c r="TTO228"/>
      <c r="TTP228"/>
      <c r="TTQ228"/>
      <c r="TTR228"/>
      <c r="TTS228"/>
      <c r="TTT228"/>
      <c r="TTU228"/>
      <c r="TTV228"/>
      <c r="TTW228"/>
      <c r="TTX228"/>
      <c r="TTY228"/>
      <c r="TTZ228"/>
      <c r="TUA228"/>
      <c r="TUB228"/>
      <c r="TUC228"/>
      <c r="TUD228"/>
      <c r="TUE228"/>
      <c r="TUF228"/>
      <c r="TUG228"/>
      <c r="TUH228"/>
      <c r="TUI228"/>
      <c r="TUJ228"/>
      <c r="TUK228"/>
      <c r="TUL228"/>
      <c r="TUM228"/>
      <c r="TUN228"/>
      <c r="TUO228"/>
      <c r="TUP228"/>
      <c r="TUQ228"/>
      <c r="TUR228"/>
      <c r="TUS228"/>
      <c r="TUT228"/>
      <c r="TUU228"/>
      <c r="TUV228"/>
      <c r="TUW228"/>
      <c r="TUX228"/>
      <c r="TUY228"/>
      <c r="TUZ228"/>
      <c r="TVA228"/>
      <c r="TVB228"/>
      <c r="TVC228"/>
      <c r="TVD228"/>
      <c r="TVE228"/>
      <c r="TVF228"/>
      <c r="TVG228"/>
      <c r="TVH228"/>
      <c r="TVI228"/>
      <c r="TVJ228"/>
      <c r="TVK228"/>
      <c r="TVL228"/>
      <c r="TVM228"/>
      <c r="TVN228"/>
      <c r="TVO228"/>
      <c r="TVP228"/>
      <c r="TVQ228"/>
      <c r="TVR228"/>
      <c r="TVS228"/>
      <c r="TVT228"/>
      <c r="TVU228"/>
      <c r="TVV228"/>
      <c r="TVW228"/>
      <c r="TVX228"/>
      <c r="TVY228"/>
      <c r="TVZ228"/>
      <c r="TWA228"/>
      <c r="TWB228"/>
      <c r="TWC228"/>
      <c r="TWD228"/>
      <c r="TWE228"/>
      <c r="TWF228"/>
      <c r="TWG228"/>
      <c r="TWH228"/>
      <c r="TWI228"/>
      <c r="TWJ228"/>
      <c r="TWK228"/>
      <c r="TWL228"/>
      <c r="TWM228"/>
      <c r="TWN228"/>
      <c r="TWO228"/>
      <c r="TWP228"/>
      <c r="TWQ228"/>
      <c r="TWR228"/>
      <c r="TWS228"/>
      <c r="TWT228"/>
      <c r="TWU228"/>
      <c r="TWV228"/>
      <c r="TWW228"/>
      <c r="TWX228"/>
      <c r="TWY228"/>
      <c r="TWZ228"/>
      <c r="TXA228"/>
      <c r="TXB228"/>
      <c r="TXC228"/>
      <c r="TXD228"/>
      <c r="TXE228"/>
      <c r="TXF228"/>
      <c r="TXG228"/>
      <c r="TXH228"/>
      <c r="TXI228"/>
      <c r="TXJ228"/>
      <c r="TXK228"/>
      <c r="TXL228"/>
      <c r="TXM228"/>
      <c r="TXN228"/>
      <c r="TXO228"/>
      <c r="TXP228"/>
      <c r="TXQ228"/>
      <c r="TXR228"/>
      <c r="TXS228"/>
      <c r="TXT228"/>
      <c r="TXU228"/>
      <c r="TXV228"/>
      <c r="TXW228"/>
      <c r="TXX228"/>
      <c r="TXY228"/>
      <c r="TXZ228"/>
      <c r="TYA228"/>
      <c r="TYB228"/>
      <c r="TYC228"/>
      <c r="TYD228"/>
      <c r="TYE228"/>
      <c r="TYF228"/>
      <c r="TYG228"/>
      <c r="TYH228"/>
      <c r="TYI228"/>
      <c r="TYJ228"/>
      <c r="TYK228"/>
      <c r="TYL228"/>
      <c r="TYM228"/>
      <c r="TYN228"/>
      <c r="TYO228"/>
      <c r="TYP228"/>
      <c r="TYQ228"/>
      <c r="TYR228"/>
      <c r="TYS228"/>
      <c r="TYT228"/>
      <c r="TYU228"/>
      <c r="TYV228"/>
      <c r="TYW228"/>
      <c r="TYX228"/>
      <c r="TYY228"/>
      <c r="TYZ228"/>
      <c r="TZA228"/>
      <c r="TZB228"/>
      <c r="TZC228"/>
      <c r="TZD228"/>
      <c r="TZE228"/>
      <c r="TZF228"/>
      <c r="TZG228"/>
      <c r="TZH228"/>
      <c r="TZI228"/>
      <c r="TZJ228"/>
      <c r="TZK228"/>
      <c r="TZL228"/>
      <c r="TZM228"/>
      <c r="TZN228"/>
      <c r="TZO228"/>
      <c r="TZP228"/>
      <c r="TZQ228"/>
      <c r="TZR228"/>
      <c r="TZS228"/>
      <c r="TZT228"/>
      <c r="TZU228"/>
      <c r="TZV228"/>
      <c r="TZW228"/>
      <c r="TZX228"/>
      <c r="TZY228"/>
      <c r="TZZ228"/>
      <c r="UAA228"/>
      <c r="UAB228"/>
      <c r="UAC228"/>
      <c r="UAD228"/>
      <c r="UAE228"/>
      <c r="UAF228"/>
      <c r="UAG228"/>
      <c r="UAH228"/>
      <c r="UAI228"/>
      <c r="UAJ228"/>
      <c r="UAK228"/>
      <c r="UAL228"/>
      <c r="UAM228"/>
      <c r="UAN228"/>
      <c r="UAO228"/>
      <c r="UAP228"/>
      <c r="UAQ228"/>
      <c r="UAR228"/>
      <c r="UAS228"/>
      <c r="UAT228"/>
      <c r="UAU228"/>
      <c r="UAV228"/>
      <c r="UAW228"/>
      <c r="UAX228"/>
      <c r="UAY228"/>
      <c r="UAZ228"/>
      <c r="UBA228"/>
      <c r="UBB228"/>
      <c r="UBC228"/>
      <c r="UBD228"/>
      <c r="UBE228"/>
      <c r="UBF228"/>
      <c r="UBG228"/>
      <c r="UBH228"/>
      <c r="UBI228"/>
      <c r="UBJ228"/>
      <c r="UBK228"/>
      <c r="UBL228"/>
      <c r="UBM228"/>
      <c r="UBN228"/>
      <c r="UBO228"/>
      <c r="UBP228"/>
      <c r="UBQ228"/>
      <c r="UBR228"/>
      <c r="UBS228"/>
      <c r="UBT228"/>
      <c r="UBU228"/>
      <c r="UBV228"/>
      <c r="UBW228"/>
      <c r="UBX228"/>
      <c r="UBY228"/>
      <c r="UBZ228"/>
      <c r="UCA228"/>
      <c r="UCB228"/>
      <c r="UCC228"/>
      <c r="UCD228"/>
      <c r="UCE228"/>
      <c r="UCF228"/>
      <c r="UCG228"/>
      <c r="UCH228"/>
      <c r="UCI228"/>
      <c r="UCJ228"/>
      <c r="UCK228"/>
      <c r="UCL228"/>
      <c r="UCM228"/>
      <c r="UCN228"/>
      <c r="UCO228"/>
      <c r="UCP228"/>
      <c r="UCQ228"/>
      <c r="UCR228"/>
      <c r="UCS228"/>
      <c r="UCT228"/>
      <c r="UCU228"/>
      <c r="UCV228"/>
      <c r="UCW228"/>
      <c r="UCX228"/>
      <c r="UCY228"/>
      <c r="UCZ228"/>
      <c r="UDA228"/>
      <c r="UDB228"/>
      <c r="UDC228"/>
      <c r="UDD228"/>
      <c r="UDE228"/>
      <c r="UDF228"/>
      <c r="UDG228"/>
      <c r="UDH228"/>
      <c r="UDI228"/>
      <c r="UDJ228"/>
      <c r="UDK228"/>
      <c r="UDL228"/>
      <c r="UDM228"/>
      <c r="UDN228"/>
      <c r="UDO228"/>
      <c r="UDP228"/>
      <c r="UDQ228"/>
      <c r="UDR228"/>
      <c r="UDS228"/>
      <c r="UDT228"/>
      <c r="UDU228"/>
      <c r="UDV228"/>
      <c r="UDW228"/>
      <c r="UDX228"/>
      <c r="UDY228"/>
      <c r="UDZ228"/>
      <c r="UEA228"/>
      <c r="UEB228"/>
      <c r="UEC228"/>
      <c r="UED228"/>
      <c r="UEE228"/>
      <c r="UEF228"/>
      <c r="UEG228"/>
      <c r="UEH228"/>
      <c r="UEI228"/>
      <c r="UEJ228"/>
      <c r="UEK228"/>
      <c r="UEL228"/>
      <c r="UEM228"/>
      <c r="UEN228"/>
      <c r="UEO228"/>
      <c r="UEP228"/>
      <c r="UEQ228"/>
      <c r="UER228"/>
      <c r="UES228"/>
      <c r="UET228"/>
      <c r="UEU228"/>
      <c r="UEV228"/>
      <c r="UEW228"/>
      <c r="UEX228"/>
      <c r="UEY228"/>
      <c r="UEZ228"/>
      <c r="UFA228"/>
      <c r="UFB228"/>
      <c r="UFC228"/>
      <c r="UFD228"/>
      <c r="UFE228"/>
      <c r="UFF228"/>
      <c r="UFG228"/>
      <c r="UFH228"/>
      <c r="UFI228"/>
      <c r="UFJ228"/>
      <c r="UFK228"/>
      <c r="UFL228"/>
      <c r="UFM228"/>
      <c r="UFN228"/>
      <c r="UFO228"/>
      <c r="UFP228"/>
      <c r="UFQ228"/>
      <c r="UFR228"/>
      <c r="UFS228"/>
      <c r="UFT228"/>
      <c r="UFU228"/>
      <c r="UFV228"/>
      <c r="UFW228"/>
      <c r="UFX228"/>
      <c r="UFY228"/>
      <c r="UFZ228"/>
      <c r="UGA228"/>
      <c r="UGB228"/>
      <c r="UGC228"/>
      <c r="UGD228"/>
      <c r="UGE228"/>
      <c r="UGF228"/>
      <c r="UGG228"/>
      <c r="UGH228"/>
      <c r="UGI228"/>
      <c r="UGJ228"/>
      <c r="UGK228"/>
      <c r="UGL228"/>
      <c r="UGM228"/>
      <c r="UGN228"/>
      <c r="UGO228"/>
      <c r="UGP228"/>
      <c r="UGQ228"/>
      <c r="UGR228"/>
      <c r="UGS228"/>
      <c r="UGT228"/>
      <c r="UGU228"/>
      <c r="UGV228"/>
      <c r="UGW228"/>
      <c r="UGX228"/>
      <c r="UGY228"/>
      <c r="UGZ228"/>
      <c r="UHA228"/>
      <c r="UHB228"/>
      <c r="UHC228"/>
      <c r="UHD228"/>
      <c r="UHE228"/>
      <c r="UHF228"/>
      <c r="UHG228"/>
      <c r="UHH228"/>
      <c r="UHI228"/>
      <c r="UHJ228"/>
      <c r="UHK228"/>
      <c r="UHL228"/>
      <c r="UHM228"/>
      <c r="UHN228"/>
      <c r="UHO228"/>
      <c r="UHP228"/>
      <c r="UHQ228"/>
      <c r="UHR228"/>
      <c r="UHS228"/>
      <c r="UHT228"/>
      <c r="UHU228"/>
      <c r="UHV228"/>
      <c r="UHW228"/>
      <c r="UHX228"/>
      <c r="UHY228"/>
      <c r="UHZ228"/>
      <c r="UIA228"/>
      <c r="UIB228"/>
      <c r="UIC228"/>
      <c r="UID228"/>
      <c r="UIE228"/>
      <c r="UIF228"/>
      <c r="UIG228"/>
      <c r="UIH228"/>
      <c r="UII228"/>
      <c r="UIJ228"/>
      <c r="UIK228"/>
      <c r="UIL228"/>
      <c r="UIM228"/>
      <c r="UIN228"/>
      <c r="UIO228"/>
      <c r="UIP228"/>
      <c r="UIQ228"/>
      <c r="UIR228"/>
      <c r="UIS228"/>
      <c r="UIT228"/>
      <c r="UIU228"/>
      <c r="UIV228"/>
      <c r="UIW228"/>
      <c r="UIX228"/>
      <c r="UIY228"/>
      <c r="UIZ228"/>
      <c r="UJA228"/>
      <c r="UJB228"/>
      <c r="UJC228"/>
      <c r="UJD228"/>
      <c r="UJE228"/>
      <c r="UJF228"/>
      <c r="UJG228"/>
      <c r="UJH228"/>
      <c r="UJI228"/>
      <c r="UJJ228"/>
      <c r="UJK228"/>
      <c r="UJL228"/>
      <c r="UJM228"/>
      <c r="UJN228"/>
      <c r="UJO228"/>
      <c r="UJP228"/>
      <c r="UJQ228"/>
      <c r="UJR228"/>
      <c r="UJS228"/>
      <c r="UJT228"/>
      <c r="UJU228"/>
      <c r="UJV228"/>
      <c r="UJW228"/>
      <c r="UJX228"/>
      <c r="UJY228"/>
      <c r="UJZ228"/>
      <c r="UKA228"/>
      <c r="UKB228"/>
      <c r="UKC228"/>
      <c r="UKD228"/>
      <c r="UKE228"/>
      <c r="UKF228"/>
      <c r="UKG228"/>
      <c r="UKH228"/>
      <c r="UKI228"/>
      <c r="UKJ228"/>
      <c r="UKK228"/>
      <c r="UKL228"/>
      <c r="UKM228"/>
      <c r="UKN228"/>
      <c r="UKO228"/>
      <c r="UKP228"/>
      <c r="UKQ228"/>
      <c r="UKR228"/>
      <c r="UKS228"/>
      <c r="UKT228"/>
      <c r="UKU228"/>
      <c r="UKV228"/>
      <c r="UKW228"/>
      <c r="UKX228"/>
      <c r="UKY228"/>
      <c r="UKZ228"/>
      <c r="ULA228"/>
      <c r="ULB228"/>
      <c r="ULC228"/>
      <c r="ULD228"/>
      <c r="ULE228"/>
      <c r="ULF228"/>
      <c r="ULG228"/>
      <c r="ULH228"/>
      <c r="ULI228"/>
      <c r="ULJ228"/>
      <c r="ULK228"/>
      <c r="ULL228"/>
      <c r="ULM228"/>
      <c r="ULN228"/>
      <c r="ULO228"/>
      <c r="ULP228"/>
      <c r="ULQ228"/>
      <c r="ULR228"/>
      <c r="ULS228"/>
      <c r="ULT228"/>
      <c r="ULU228"/>
      <c r="ULV228"/>
      <c r="ULW228"/>
      <c r="ULX228"/>
      <c r="ULY228"/>
      <c r="ULZ228"/>
      <c r="UMA228"/>
      <c r="UMB228"/>
      <c r="UMC228"/>
      <c r="UMD228"/>
      <c r="UME228"/>
      <c r="UMF228"/>
      <c r="UMG228"/>
      <c r="UMH228"/>
      <c r="UMI228"/>
      <c r="UMJ228"/>
      <c r="UMK228"/>
      <c r="UML228"/>
      <c r="UMM228"/>
      <c r="UMN228"/>
      <c r="UMO228"/>
      <c r="UMP228"/>
      <c r="UMQ228"/>
      <c r="UMR228"/>
      <c r="UMS228"/>
      <c r="UMT228"/>
      <c r="UMU228"/>
      <c r="UMV228"/>
      <c r="UMW228"/>
      <c r="UMX228"/>
      <c r="UMY228"/>
      <c r="UMZ228"/>
      <c r="UNA228"/>
      <c r="UNB228"/>
      <c r="UNC228"/>
      <c r="UND228"/>
      <c r="UNE228"/>
      <c r="UNF228"/>
      <c r="UNG228"/>
      <c r="UNH228"/>
      <c r="UNI228"/>
      <c r="UNJ228"/>
      <c r="UNK228"/>
      <c r="UNL228"/>
      <c r="UNM228"/>
      <c r="UNN228"/>
      <c r="UNO228"/>
      <c r="UNP228"/>
      <c r="UNQ228"/>
      <c r="UNR228"/>
      <c r="UNS228"/>
      <c r="UNT228"/>
      <c r="UNU228"/>
      <c r="UNV228"/>
      <c r="UNW228"/>
      <c r="UNX228"/>
      <c r="UNY228"/>
      <c r="UNZ228"/>
      <c r="UOA228"/>
      <c r="UOB228"/>
      <c r="UOC228"/>
      <c r="UOD228"/>
      <c r="UOE228"/>
      <c r="UOF228"/>
      <c r="UOG228"/>
      <c r="UOH228"/>
      <c r="UOI228"/>
      <c r="UOJ228"/>
      <c r="UOK228"/>
      <c r="UOL228"/>
      <c r="UOM228"/>
      <c r="UON228"/>
      <c r="UOO228"/>
      <c r="UOP228"/>
      <c r="UOQ228"/>
      <c r="UOR228"/>
      <c r="UOS228"/>
      <c r="UOT228"/>
      <c r="UOU228"/>
      <c r="UOV228"/>
      <c r="UOW228"/>
      <c r="UOX228"/>
      <c r="UOY228"/>
      <c r="UOZ228"/>
      <c r="UPA228"/>
      <c r="UPB228"/>
      <c r="UPC228"/>
      <c r="UPD228"/>
      <c r="UPE228"/>
      <c r="UPF228"/>
      <c r="UPG228"/>
      <c r="UPH228"/>
      <c r="UPI228"/>
      <c r="UPJ228"/>
      <c r="UPK228"/>
      <c r="UPL228"/>
      <c r="UPM228"/>
      <c r="UPN228"/>
      <c r="UPO228"/>
      <c r="UPP228"/>
      <c r="UPQ228"/>
      <c r="UPR228"/>
      <c r="UPS228"/>
      <c r="UPT228"/>
      <c r="UPU228"/>
      <c r="UPV228"/>
      <c r="UPW228"/>
      <c r="UPX228"/>
      <c r="UPY228"/>
      <c r="UPZ228"/>
      <c r="UQA228"/>
      <c r="UQB228"/>
      <c r="UQC228"/>
      <c r="UQD228"/>
      <c r="UQE228"/>
      <c r="UQF228"/>
      <c r="UQG228"/>
      <c r="UQH228"/>
      <c r="UQI228"/>
      <c r="UQJ228"/>
      <c r="UQK228"/>
      <c r="UQL228"/>
      <c r="UQM228"/>
      <c r="UQN228"/>
      <c r="UQO228"/>
      <c r="UQP228"/>
      <c r="UQQ228"/>
      <c r="UQR228"/>
      <c r="UQS228"/>
      <c r="UQT228"/>
      <c r="UQU228"/>
      <c r="UQV228"/>
      <c r="UQW228"/>
      <c r="UQX228"/>
      <c r="UQY228"/>
      <c r="UQZ228"/>
      <c r="URA228"/>
      <c r="URB228"/>
      <c r="URC228"/>
      <c r="URD228"/>
      <c r="URE228"/>
      <c r="URF228"/>
      <c r="URG228"/>
      <c r="URH228"/>
      <c r="URI228"/>
      <c r="URJ228"/>
      <c r="URK228"/>
      <c r="URL228"/>
      <c r="URM228"/>
      <c r="URN228"/>
      <c r="URO228"/>
      <c r="URP228"/>
      <c r="URQ228"/>
      <c r="URR228"/>
      <c r="URS228"/>
      <c r="URT228"/>
      <c r="URU228"/>
      <c r="URV228"/>
      <c r="URW228"/>
      <c r="URX228"/>
      <c r="URY228"/>
      <c r="URZ228"/>
      <c r="USA228"/>
      <c r="USB228"/>
      <c r="USC228"/>
      <c r="USD228"/>
      <c r="USE228"/>
      <c r="USF228"/>
      <c r="USG228"/>
      <c r="USH228"/>
      <c r="USI228"/>
      <c r="USJ228"/>
      <c r="USK228"/>
      <c r="USL228"/>
      <c r="USM228"/>
      <c r="USN228"/>
      <c r="USO228"/>
      <c r="USP228"/>
      <c r="USQ228"/>
      <c r="USR228"/>
      <c r="USS228"/>
      <c r="UST228"/>
      <c r="USU228"/>
      <c r="USV228"/>
      <c r="USW228"/>
      <c r="USX228"/>
      <c r="USY228"/>
      <c r="USZ228"/>
      <c r="UTA228"/>
      <c r="UTB228"/>
      <c r="UTC228"/>
      <c r="UTD228"/>
      <c r="UTE228"/>
      <c r="UTF228"/>
      <c r="UTG228"/>
      <c r="UTH228"/>
      <c r="UTI228"/>
      <c r="UTJ228"/>
      <c r="UTK228"/>
      <c r="UTL228"/>
      <c r="UTM228"/>
      <c r="UTN228"/>
      <c r="UTO228"/>
      <c r="UTP228"/>
      <c r="UTQ228"/>
      <c r="UTR228"/>
      <c r="UTS228"/>
      <c r="UTT228"/>
      <c r="UTU228"/>
      <c r="UTV228"/>
      <c r="UTW228"/>
      <c r="UTX228"/>
      <c r="UTY228"/>
      <c r="UTZ228"/>
      <c r="UUA228"/>
      <c r="UUB228"/>
      <c r="UUC228"/>
      <c r="UUD228"/>
      <c r="UUE228"/>
      <c r="UUF228"/>
      <c r="UUG228"/>
      <c r="UUH228"/>
      <c r="UUI228"/>
      <c r="UUJ228"/>
      <c r="UUK228"/>
      <c r="UUL228"/>
      <c r="UUM228"/>
      <c r="UUN228"/>
      <c r="UUO228"/>
      <c r="UUP228"/>
      <c r="UUQ228"/>
      <c r="UUR228"/>
      <c r="UUS228"/>
      <c r="UUT228"/>
      <c r="UUU228"/>
      <c r="UUV228"/>
      <c r="UUW228"/>
      <c r="UUX228"/>
      <c r="UUY228"/>
      <c r="UUZ228"/>
      <c r="UVA228"/>
      <c r="UVB228"/>
      <c r="UVC228"/>
      <c r="UVD228"/>
      <c r="UVE228"/>
      <c r="UVF228"/>
      <c r="UVG228"/>
      <c r="UVH228"/>
      <c r="UVI228"/>
      <c r="UVJ228"/>
      <c r="UVK228"/>
      <c r="UVL228"/>
      <c r="UVM228"/>
      <c r="UVN228"/>
      <c r="UVO228"/>
      <c r="UVP228"/>
      <c r="UVQ228"/>
      <c r="UVR228"/>
      <c r="UVS228"/>
      <c r="UVT228"/>
      <c r="UVU228"/>
      <c r="UVV228"/>
      <c r="UVW228"/>
      <c r="UVX228"/>
      <c r="UVY228"/>
      <c r="UVZ228"/>
      <c r="UWA228"/>
      <c r="UWB228"/>
      <c r="UWC228"/>
      <c r="UWD228"/>
      <c r="UWE228"/>
      <c r="UWF228"/>
      <c r="UWG228"/>
      <c r="UWH228"/>
      <c r="UWI228"/>
      <c r="UWJ228"/>
      <c r="UWK228"/>
      <c r="UWL228"/>
      <c r="UWM228"/>
      <c r="UWN228"/>
      <c r="UWO228"/>
      <c r="UWP228"/>
      <c r="UWQ228"/>
      <c r="UWR228"/>
      <c r="UWS228"/>
      <c r="UWT228"/>
      <c r="UWU228"/>
      <c r="UWV228"/>
      <c r="UWW228"/>
      <c r="UWX228"/>
      <c r="UWY228"/>
      <c r="UWZ228"/>
      <c r="UXA228"/>
      <c r="UXB228"/>
      <c r="UXC228"/>
      <c r="UXD228"/>
      <c r="UXE228"/>
      <c r="UXF228"/>
      <c r="UXG228"/>
      <c r="UXH228"/>
      <c r="UXI228"/>
      <c r="UXJ228"/>
      <c r="UXK228"/>
      <c r="UXL228"/>
      <c r="UXM228"/>
      <c r="UXN228"/>
      <c r="UXO228"/>
      <c r="UXP228"/>
      <c r="UXQ228"/>
      <c r="UXR228"/>
      <c r="UXS228"/>
      <c r="UXT228"/>
      <c r="UXU228"/>
      <c r="UXV228"/>
      <c r="UXW228"/>
      <c r="UXX228"/>
      <c r="UXY228"/>
      <c r="UXZ228"/>
      <c r="UYA228"/>
      <c r="UYB228"/>
      <c r="UYC228"/>
      <c r="UYD228"/>
      <c r="UYE228"/>
      <c r="UYF228"/>
      <c r="UYG228"/>
      <c r="UYH228"/>
      <c r="UYI228"/>
      <c r="UYJ228"/>
      <c r="UYK228"/>
      <c r="UYL228"/>
      <c r="UYM228"/>
      <c r="UYN228"/>
      <c r="UYO228"/>
      <c r="UYP228"/>
      <c r="UYQ228"/>
      <c r="UYR228"/>
      <c r="UYS228"/>
      <c r="UYT228"/>
      <c r="UYU228"/>
      <c r="UYV228"/>
      <c r="UYW228"/>
      <c r="UYX228"/>
      <c r="UYY228"/>
      <c r="UYZ228"/>
      <c r="UZA228"/>
      <c r="UZB228"/>
      <c r="UZC228"/>
      <c r="UZD228"/>
      <c r="UZE228"/>
      <c r="UZF228"/>
      <c r="UZG228"/>
      <c r="UZH228"/>
      <c r="UZI228"/>
      <c r="UZJ228"/>
      <c r="UZK228"/>
      <c r="UZL228"/>
      <c r="UZM228"/>
      <c r="UZN228"/>
      <c r="UZO228"/>
      <c r="UZP228"/>
      <c r="UZQ228"/>
      <c r="UZR228"/>
      <c r="UZS228"/>
      <c r="UZT228"/>
      <c r="UZU228"/>
      <c r="UZV228"/>
      <c r="UZW228"/>
      <c r="UZX228"/>
      <c r="UZY228"/>
      <c r="UZZ228"/>
      <c r="VAA228"/>
      <c r="VAB228"/>
      <c r="VAC228"/>
      <c r="VAD228"/>
      <c r="VAE228"/>
      <c r="VAF228"/>
      <c r="VAG228"/>
      <c r="VAH228"/>
      <c r="VAI228"/>
      <c r="VAJ228"/>
      <c r="VAK228"/>
      <c r="VAL228"/>
      <c r="VAM228"/>
      <c r="VAN228"/>
      <c r="VAO228"/>
      <c r="VAP228"/>
      <c r="VAQ228"/>
      <c r="VAR228"/>
      <c r="VAS228"/>
      <c r="VAT228"/>
      <c r="VAU228"/>
      <c r="VAV228"/>
      <c r="VAW228"/>
      <c r="VAX228"/>
      <c r="VAY228"/>
      <c r="VAZ228"/>
      <c r="VBA228"/>
      <c r="VBB228"/>
      <c r="VBC228"/>
      <c r="VBD228"/>
      <c r="VBE228"/>
      <c r="VBF228"/>
      <c r="VBG228"/>
      <c r="VBH228"/>
      <c r="VBI228"/>
      <c r="VBJ228"/>
      <c r="VBK228"/>
      <c r="VBL228"/>
      <c r="VBM228"/>
      <c r="VBN228"/>
      <c r="VBO228"/>
      <c r="VBP228"/>
      <c r="VBQ228"/>
      <c r="VBR228"/>
      <c r="VBS228"/>
      <c r="VBT228"/>
      <c r="VBU228"/>
      <c r="VBV228"/>
      <c r="VBW228"/>
      <c r="VBX228"/>
      <c r="VBY228"/>
      <c r="VBZ228"/>
      <c r="VCA228"/>
      <c r="VCB228"/>
      <c r="VCC228"/>
      <c r="VCD228"/>
      <c r="VCE228"/>
      <c r="VCF228"/>
      <c r="VCG228"/>
      <c r="VCH228"/>
      <c r="VCI228"/>
      <c r="VCJ228"/>
      <c r="VCK228"/>
      <c r="VCL228"/>
      <c r="VCM228"/>
      <c r="VCN228"/>
      <c r="VCO228"/>
      <c r="VCP228"/>
      <c r="VCQ228"/>
      <c r="VCR228"/>
      <c r="VCS228"/>
      <c r="VCT228"/>
      <c r="VCU228"/>
      <c r="VCV228"/>
      <c r="VCW228"/>
      <c r="VCX228"/>
      <c r="VCY228"/>
      <c r="VCZ228"/>
      <c r="VDA228"/>
      <c r="VDB228"/>
      <c r="VDC228"/>
      <c r="VDD228"/>
      <c r="VDE228"/>
      <c r="VDF228"/>
      <c r="VDG228"/>
      <c r="VDH228"/>
      <c r="VDI228"/>
      <c r="VDJ228"/>
      <c r="VDK228"/>
      <c r="VDL228"/>
      <c r="VDM228"/>
      <c r="VDN228"/>
      <c r="VDO228"/>
      <c r="VDP228"/>
      <c r="VDQ228"/>
      <c r="VDR228"/>
      <c r="VDS228"/>
      <c r="VDT228"/>
      <c r="VDU228"/>
      <c r="VDV228"/>
      <c r="VDW228"/>
      <c r="VDX228"/>
      <c r="VDY228"/>
      <c r="VDZ228"/>
      <c r="VEA228"/>
      <c r="VEB228"/>
      <c r="VEC228"/>
      <c r="VED228"/>
      <c r="VEE228"/>
      <c r="VEF228"/>
      <c r="VEG228"/>
      <c r="VEH228"/>
      <c r="VEI228"/>
      <c r="VEJ228"/>
      <c r="VEK228"/>
      <c r="VEL228"/>
      <c r="VEM228"/>
      <c r="VEN228"/>
      <c r="VEO228"/>
      <c r="VEP228"/>
      <c r="VEQ228"/>
      <c r="VER228"/>
      <c r="VES228"/>
      <c r="VET228"/>
      <c r="VEU228"/>
      <c r="VEV228"/>
      <c r="VEW228"/>
      <c r="VEX228"/>
      <c r="VEY228"/>
      <c r="VEZ228"/>
      <c r="VFA228"/>
      <c r="VFB228"/>
      <c r="VFC228"/>
      <c r="VFD228"/>
      <c r="VFE228"/>
      <c r="VFF228"/>
      <c r="VFG228"/>
      <c r="VFH228"/>
      <c r="VFI228"/>
      <c r="VFJ228"/>
      <c r="VFK228"/>
      <c r="VFL228"/>
      <c r="VFM228"/>
      <c r="VFN228"/>
      <c r="VFO228"/>
      <c r="VFP228"/>
      <c r="VFQ228"/>
      <c r="VFR228"/>
      <c r="VFS228"/>
      <c r="VFT228"/>
      <c r="VFU228"/>
      <c r="VFV228"/>
      <c r="VFW228"/>
      <c r="VFX228"/>
      <c r="VFY228"/>
      <c r="VFZ228"/>
      <c r="VGA228"/>
      <c r="VGB228"/>
      <c r="VGC228"/>
      <c r="VGD228"/>
      <c r="VGE228"/>
      <c r="VGF228"/>
      <c r="VGG228"/>
      <c r="VGH228"/>
      <c r="VGI228"/>
      <c r="VGJ228"/>
      <c r="VGK228"/>
      <c r="VGL228"/>
      <c r="VGM228"/>
      <c r="VGN228"/>
      <c r="VGO228"/>
      <c r="VGP228"/>
      <c r="VGQ228"/>
      <c r="VGR228"/>
      <c r="VGS228"/>
      <c r="VGT228"/>
      <c r="VGU228"/>
      <c r="VGV228"/>
      <c r="VGW228"/>
      <c r="VGX228"/>
      <c r="VGY228"/>
      <c r="VGZ228"/>
      <c r="VHA228"/>
      <c r="VHB228"/>
      <c r="VHC228"/>
      <c r="VHD228"/>
      <c r="VHE228"/>
      <c r="VHF228"/>
      <c r="VHG228"/>
      <c r="VHH228"/>
      <c r="VHI228"/>
      <c r="VHJ228"/>
      <c r="VHK228"/>
      <c r="VHL228"/>
      <c r="VHM228"/>
      <c r="VHN228"/>
      <c r="VHO228"/>
      <c r="VHP228"/>
      <c r="VHQ228"/>
      <c r="VHR228"/>
      <c r="VHS228"/>
      <c r="VHT228"/>
      <c r="VHU228"/>
      <c r="VHV228"/>
      <c r="VHW228"/>
      <c r="VHX228"/>
      <c r="VHY228"/>
      <c r="VHZ228"/>
      <c r="VIA228"/>
      <c r="VIB228"/>
      <c r="VIC228"/>
      <c r="VID228"/>
      <c r="VIE228"/>
      <c r="VIF228"/>
      <c r="VIG228"/>
      <c r="VIH228"/>
      <c r="VII228"/>
      <c r="VIJ228"/>
      <c r="VIK228"/>
      <c r="VIL228"/>
      <c r="VIM228"/>
      <c r="VIN228"/>
      <c r="VIO228"/>
      <c r="VIP228"/>
      <c r="VIQ228"/>
      <c r="VIR228"/>
      <c r="VIS228"/>
      <c r="VIT228"/>
      <c r="VIU228"/>
      <c r="VIV228"/>
      <c r="VIW228"/>
      <c r="VIX228"/>
      <c r="VIY228"/>
      <c r="VIZ228"/>
      <c r="VJA228"/>
      <c r="VJB228"/>
      <c r="VJC228"/>
      <c r="VJD228"/>
      <c r="VJE228"/>
      <c r="VJF228"/>
      <c r="VJG228"/>
      <c r="VJH228"/>
      <c r="VJI228"/>
      <c r="VJJ228"/>
      <c r="VJK228"/>
      <c r="VJL228"/>
      <c r="VJM228"/>
      <c r="VJN228"/>
      <c r="VJO228"/>
      <c r="VJP228"/>
      <c r="VJQ228"/>
      <c r="VJR228"/>
      <c r="VJS228"/>
      <c r="VJT228"/>
      <c r="VJU228"/>
      <c r="VJV228"/>
      <c r="VJW228"/>
      <c r="VJX228"/>
      <c r="VJY228"/>
      <c r="VJZ228"/>
      <c r="VKA228"/>
      <c r="VKB228"/>
      <c r="VKC228"/>
      <c r="VKD228"/>
      <c r="VKE228"/>
      <c r="VKF228"/>
      <c r="VKG228"/>
      <c r="VKH228"/>
      <c r="VKI228"/>
      <c r="VKJ228"/>
      <c r="VKK228"/>
      <c r="VKL228"/>
      <c r="VKM228"/>
      <c r="VKN228"/>
      <c r="VKO228"/>
      <c r="VKP228"/>
      <c r="VKQ228"/>
      <c r="VKR228"/>
      <c r="VKS228"/>
      <c r="VKT228"/>
      <c r="VKU228"/>
      <c r="VKV228"/>
      <c r="VKW228"/>
      <c r="VKX228"/>
      <c r="VKY228"/>
      <c r="VKZ228"/>
      <c r="VLA228"/>
      <c r="VLB228"/>
      <c r="VLC228"/>
      <c r="VLD228"/>
      <c r="VLE228"/>
      <c r="VLF228"/>
      <c r="VLG228"/>
      <c r="VLH228"/>
      <c r="VLI228"/>
      <c r="VLJ228"/>
      <c r="VLK228"/>
      <c r="VLL228"/>
      <c r="VLM228"/>
      <c r="VLN228"/>
      <c r="VLO228"/>
      <c r="VLP228"/>
      <c r="VLQ228"/>
      <c r="VLR228"/>
      <c r="VLS228"/>
      <c r="VLT228"/>
      <c r="VLU228"/>
      <c r="VLV228"/>
      <c r="VLW228"/>
      <c r="VLX228"/>
      <c r="VLY228"/>
      <c r="VLZ228"/>
      <c r="VMA228"/>
      <c r="VMB228"/>
      <c r="VMC228"/>
      <c r="VMD228"/>
      <c r="VME228"/>
      <c r="VMF228"/>
      <c r="VMG228"/>
      <c r="VMH228"/>
      <c r="VMI228"/>
      <c r="VMJ228"/>
      <c r="VMK228"/>
      <c r="VML228"/>
      <c r="VMM228"/>
      <c r="VMN228"/>
      <c r="VMO228"/>
      <c r="VMP228"/>
      <c r="VMQ228"/>
      <c r="VMR228"/>
      <c r="VMS228"/>
      <c r="VMT228"/>
      <c r="VMU228"/>
      <c r="VMV228"/>
      <c r="VMW228"/>
      <c r="VMX228"/>
      <c r="VMY228"/>
      <c r="VMZ228"/>
      <c r="VNA228"/>
      <c r="VNB228"/>
      <c r="VNC228"/>
      <c r="VND228"/>
      <c r="VNE228"/>
      <c r="VNF228"/>
      <c r="VNG228"/>
      <c r="VNH228"/>
      <c r="VNI228"/>
      <c r="VNJ228"/>
      <c r="VNK228"/>
      <c r="VNL228"/>
      <c r="VNM228"/>
      <c r="VNN228"/>
      <c r="VNO228"/>
      <c r="VNP228"/>
      <c r="VNQ228"/>
      <c r="VNR228"/>
      <c r="VNS228"/>
      <c r="VNT228"/>
      <c r="VNU228"/>
      <c r="VNV228"/>
      <c r="VNW228"/>
      <c r="VNX228"/>
      <c r="VNY228"/>
      <c r="VNZ228"/>
      <c r="VOA228"/>
      <c r="VOB228"/>
      <c r="VOC228"/>
      <c r="VOD228"/>
      <c r="VOE228"/>
      <c r="VOF228"/>
      <c r="VOG228"/>
      <c r="VOH228"/>
      <c r="VOI228"/>
      <c r="VOJ228"/>
      <c r="VOK228"/>
      <c r="VOL228"/>
      <c r="VOM228"/>
      <c r="VON228"/>
      <c r="VOO228"/>
      <c r="VOP228"/>
      <c r="VOQ228"/>
      <c r="VOR228"/>
      <c r="VOS228"/>
      <c r="VOT228"/>
      <c r="VOU228"/>
      <c r="VOV228"/>
      <c r="VOW228"/>
      <c r="VOX228"/>
      <c r="VOY228"/>
      <c r="VOZ228"/>
      <c r="VPA228"/>
      <c r="VPB228"/>
      <c r="VPC228"/>
      <c r="VPD228"/>
      <c r="VPE228"/>
      <c r="VPF228"/>
      <c r="VPG228"/>
      <c r="VPH228"/>
      <c r="VPI228"/>
      <c r="VPJ228"/>
      <c r="VPK228"/>
      <c r="VPL228"/>
      <c r="VPM228"/>
      <c r="VPN228"/>
      <c r="VPO228"/>
      <c r="VPP228"/>
      <c r="VPQ228"/>
      <c r="VPR228"/>
      <c r="VPS228"/>
      <c r="VPT228"/>
      <c r="VPU228"/>
      <c r="VPV228"/>
      <c r="VPW228"/>
      <c r="VPX228"/>
      <c r="VPY228"/>
      <c r="VPZ228"/>
      <c r="VQA228"/>
      <c r="VQB228"/>
      <c r="VQC228"/>
      <c r="VQD228"/>
      <c r="VQE228"/>
      <c r="VQF228"/>
      <c r="VQG228"/>
      <c r="VQH228"/>
      <c r="VQI228"/>
      <c r="VQJ228"/>
      <c r="VQK228"/>
      <c r="VQL228"/>
      <c r="VQM228"/>
      <c r="VQN228"/>
      <c r="VQO228"/>
      <c r="VQP228"/>
      <c r="VQQ228"/>
      <c r="VQR228"/>
      <c r="VQS228"/>
      <c r="VQT228"/>
      <c r="VQU228"/>
      <c r="VQV228"/>
      <c r="VQW228"/>
      <c r="VQX228"/>
      <c r="VQY228"/>
      <c r="VQZ228"/>
      <c r="VRA228"/>
      <c r="VRB228"/>
      <c r="VRC228"/>
      <c r="VRD228"/>
      <c r="VRE228"/>
      <c r="VRF228"/>
      <c r="VRG228"/>
      <c r="VRH228"/>
      <c r="VRI228"/>
      <c r="VRJ228"/>
      <c r="VRK228"/>
      <c r="VRL228"/>
      <c r="VRM228"/>
      <c r="VRN228"/>
      <c r="VRO228"/>
      <c r="VRP228"/>
      <c r="VRQ228"/>
      <c r="VRR228"/>
      <c r="VRS228"/>
      <c r="VRT228"/>
      <c r="VRU228"/>
      <c r="VRV228"/>
      <c r="VRW228"/>
      <c r="VRX228"/>
      <c r="VRY228"/>
      <c r="VRZ228"/>
      <c r="VSA228"/>
      <c r="VSB228"/>
      <c r="VSC228"/>
      <c r="VSD228"/>
      <c r="VSE228"/>
      <c r="VSF228"/>
      <c r="VSG228"/>
      <c r="VSH228"/>
      <c r="VSI228"/>
      <c r="VSJ228"/>
      <c r="VSK228"/>
      <c r="VSL228"/>
      <c r="VSM228"/>
      <c r="VSN228"/>
      <c r="VSO228"/>
      <c r="VSP228"/>
      <c r="VSQ228"/>
      <c r="VSR228"/>
      <c r="VSS228"/>
      <c r="VST228"/>
      <c r="VSU228"/>
      <c r="VSV228"/>
      <c r="VSW228"/>
      <c r="VSX228"/>
      <c r="VSY228"/>
      <c r="VSZ228"/>
      <c r="VTA228"/>
      <c r="VTB228"/>
      <c r="VTC228"/>
      <c r="VTD228"/>
      <c r="VTE228"/>
      <c r="VTF228"/>
      <c r="VTG228"/>
      <c r="VTH228"/>
      <c r="VTI228"/>
      <c r="VTJ228"/>
      <c r="VTK228"/>
      <c r="VTL228"/>
      <c r="VTM228"/>
      <c r="VTN228"/>
      <c r="VTO228"/>
      <c r="VTP228"/>
      <c r="VTQ228"/>
      <c r="VTR228"/>
      <c r="VTS228"/>
      <c r="VTT228"/>
      <c r="VTU228"/>
      <c r="VTV228"/>
      <c r="VTW228"/>
      <c r="VTX228"/>
      <c r="VTY228"/>
      <c r="VTZ228"/>
      <c r="VUA228"/>
      <c r="VUB228"/>
      <c r="VUC228"/>
      <c r="VUD228"/>
      <c r="VUE228"/>
      <c r="VUF228"/>
      <c r="VUG228"/>
      <c r="VUH228"/>
      <c r="VUI228"/>
      <c r="VUJ228"/>
      <c r="VUK228"/>
      <c r="VUL228"/>
      <c r="VUM228"/>
      <c r="VUN228"/>
      <c r="VUO228"/>
      <c r="VUP228"/>
      <c r="VUQ228"/>
      <c r="VUR228"/>
      <c r="VUS228"/>
      <c r="VUT228"/>
      <c r="VUU228"/>
      <c r="VUV228"/>
      <c r="VUW228"/>
      <c r="VUX228"/>
      <c r="VUY228"/>
      <c r="VUZ228"/>
      <c r="VVA228"/>
      <c r="VVB228"/>
      <c r="VVC228"/>
      <c r="VVD228"/>
      <c r="VVE228"/>
      <c r="VVF228"/>
      <c r="VVG228"/>
      <c r="VVH228"/>
      <c r="VVI228"/>
      <c r="VVJ228"/>
      <c r="VVK228"/>
      <c r="VVL228"/>
      <c r="VVM228"/>
      <c r="VVN228"/>
      <c r="VVO228"/>
      <c r="VVP228"/>
      <c r="VVQ228"/>
      <c r="VVR228"/>
      <c r="VVS228"/>
      <c r="VVT228"/>
      <c r="VVU228"/>
      <c r="VVV228"/>
      <c r="VVW228"/>
      <c r="VVX228"/>
      <c r="VVY228"/>
      <c r="VVZ228"/>
      <c r="VWA228"/>
      <c r="VWB228"/>
      <c r="VWC228"/>
      <c r="VWD228"/>
      <c r="VWE228"/>
      <c r="VWF228"/>
      <c r="VWG228"/>
      <c r="VWH228"/>
      <c r="VWI228"/>
      <c r="VWJ228"/>
      <c r="VWK228"/>
      <c r="VWL228"/>
      <c r="VWM228"/>
      <c r="VWN228"/>
      <c r="VWO228"/>
      <c r="VWP228"/>
      <c r="VWQ228"/>
      <c r="VWR228"/>
      <c r="VWS228"/>
      <c r="VWT228"/>
      <c r="VWU228"/>
      <c r="VWV228"/>
      <c r="VWW228"/>
      <c r="VWX228"/>
      <c r="VWY228"/>
      <c r="VWZ228"/>
      <c r="VXA228"/>
      <c r="VXB228"/>
      <c r="VXC228"/>
      <c r="VXD228"/>
      <c r="VXE228"/>
      <c r="VXF228"/>
      <c r="VXG228"/>
      <c r="VXH228"/>
      <c r="VXI228"/>
      <c r="VXJ228"/>
      <c r="VXK228"/>
      <c r="VXL228"/>
      <c r="VXM228"/>
      <c r="VXN228"/>
      <c r="VXO228"/>
      <c r="VXP228"/>
      <c r="VXQ228"/>
      <c r="VXR228"/>
      <c r="VXS228"/>
      <c r="VXT228"/>
      <c r="VXU228"/>
      <c r="VXV228"/>
      <c r="VXW228"/>
      <c r="VXX228"/>
      <c r="VXY228"/>
      <c r="VXZ228"/>
      <c r="VYA228"/>
      <c r="VYB228"/>
      <c r="VYC228"/>
      <c r="VYD228"/>
      <c r="VYE228"/>
      <c r="VYF228"/>
      <c r="VYG228"/>
      <c r="VYH228"/>
      <c r="VYI228"/>
      <c r="VYJ228"/>
      <c r="VYK228"/>
      <c r="VYL228"/>
      <c r="VYM228"/>
      <c r="VYN228"/>
      <c r="VYO228"/>
      <c r="VYP228"/>
      <c r="VYQ228"/>
      <c r="VYR228"/>
      <c r="VYS228"/>
      <c r="VYT228"/>
      <c r="VYU228"/>
      <c r="VYV228"/>
      <c r="VYW228"/>
      <c r="VYX228"/>
      <c r="VYY228"/>
      <c r="VYZ228"/>
      <c r="VZA228"/>
      <c r="VZB228"/>
      <c r="VZC228"/>
      <c r="VZD228"/>
      <c r="VZE228"/>
      <c r="VZF228"/>
      <c r="VZG228"/>
      <c r="VZH228"/>
      <c r="VZI228"/>
      <c r="VZJ228"/>
      <c r="VZK228"/>
      <c r="VZL228"/>
      <c r="VZM228"/>
      <c r="VZN228"/>
      <c r="VZO228"/>
      <c r="VZP228"/>
      <c r="VZQ228"/>
      <c r="VZR228"/>
      <c r="VZS228"/>
      <c r="VZT228"/>
      <c r="VZU228"/>
      <c r="VZV228"/>
      <c r="VZW228"/>
      <c r="VZX228"/>
      <c r="VZY228"/>
      <c r="VZZ228"/>
      <c r="WAA228"/>
      <c r="WAB228"/>
      <c r="WAC228"/>
      <c r="WAD228"/>
      <c r="WAE228"/>
      <c r="WAF228"/>
      <c r="WAG228"/>
      <c r="WAH228"/>
      <c r="WAI228"/>
      <c r="WAJ228"/>
      <c r="WAK228"/>
      <c r="WAL228"/>
      <c r="WAM228"/>
      <c r="WAN228"/>
      <c r="WAO228"/>
      <c r="WAP228"/>
      <c r="WAQ228"/>
      <c r="WAR228"/>
      <c r="WAS228"/>
      <c r="WAT228"/>
      <c r="WAU228"/>
      <c r="WAV228"/>
      <c r="WAW228"/>
      <c r="WAX228"/>
      <c r="WAY228"/>
      <c r="WAZ228"/>
      <c r="WBA228"/>
      <c r="WBB228"/>
      <c r="WBC228"/>
      <c r="WBD228"/>
      <c r="WBE228"/>
      <c r="WBF228"/>
      <c r="WBG228"/>
      <c r="WBH228"/>
      <c r="WBI228"/>
      <c r="WBJ228"/>
      <c r="WBK228"/>
      <c r="WBL228"/>
      <c r="WBM228"/>
      <c r="WBN228"/>
      <c r="WBO228"/>
      <c r="WBP228"/>
      <c r="WBQ228"/>
      <c r="WBR228"/>
      <c r="WBS228"/>
      <c r="WBT228"/>
      <c r="WBU228"/>
      <c r="WBV228"/>
      <c r="WBW228"/>
      <c r="WBX228"/>
      <c r="WBY228"/>
      <c r="WBZ228"/>
      <c r="WCA228"/>
      <c r="WCB228"/>
      <c r="WCC228"/>
      <c r="WCD228"/>
      <c r="WCE228"/>
      <c r="WCF228"/>
      <c r="WCG228"/>
      <c r="WCH228"/>
      <c r="WCI228"/>
      <c r="WCJ228"/>
      <c r="WCK228"/>
      <c r="WCL228"/>
      <c r="WCM228"/>
      <c r="WCN228"/>
      <c r="WCO228"/>
      <c r="WCP228"/>
      <c r="WCQ228"/>
      <c r="WCR228"/>
      <c r="WCS228"/>
      <c r="WCT228"/>
      <c r="WCU228"/>
      <c r="WCV228"/>
      <c r="WCW228"/>
      <c r="WCX228"/>
      <c r="WCY228"/>
      <c r="WCZ228"/>
      <c r="WDA228"/>
      <c r="WDB228"/>
      <c r="WDC228"/>
      <c r="WDD228"/>
      <c r="WDE228"/>
      <c r="WDF228"/>
      <c r="WDG228"/>
      <c r="WDH228"/>
      <c r="WDI228"/>
      <c r="WDJ228"/>
      <c r="WDK228"/>
      <c r="WDL228"/>
      <c r="WDM228"/>
      <c r="WDN228"/>
      <c r="WDO228"/>
      <c r="WDP228"/>
      <c r="WDQ228"/>
      <c r="WDR228"/>
      <c r="WDS228"/>
      <c r="WDT228"/>
      <c r="WDU228"/>
      <c r="WDV228"/>
      <c r="WDW228"/>
      <c r="WDX228"/>
      <c r="WDY228"/>
      <c r="WDZ228"/>
      <c r="WEA228"/>
      <c r="WEB228"/>
      <c r="WEC228"/>
      <c r="WED228"/>
      <c r="WEE228"/>
      <c r="WEF228"/>
      <c r="WEG228"/>
      <c r="WEH228"/>
      <c r="WEI228"/>
      <c r="WEJ228"/>
      <c r="WEK228"/>
      <c r="WEL228"/>
      <c r="WEM228"/>
      <c r="WEN228"/>
      <c r="WEO228"/>
      <c r="WEP228"/>
      <c r="WEQ228"/>
      <c r="WER228"/>
      <c r="WES228"/>
      <c r="WET228"/>
      <c r="WEU228"/>
      <c r="WEV228"/>
      <c r="WEW228"/>
      <c r="WEX228"/>
      <c r="WEY228"/>
      <c r="WEZ228"/>
      <c r="WFA228"/>
      <c r="WFB228"/>
      <c r="WFC228"/>
      <c r="WFD228"/>
      <c r="WFE228"/>
      <c r="WFF228"/>
      <c r="WFG228"/>
      <c r="WFH228"/>
      <c r="WFI228"/>
      <c r="WFJ228"/>
      <c r="WFK228"/>
      <c r="WFL228"/>
      <c r="WFM228"/>
      <c r="WFN228"/>
      <c r="WFO228"/>
      <c r="WFP228"/>
      <c r="WFQ228"/>
      <c r="WFR228"/>
      <c r="WFS228"/>
      <c r="WFT228"/>
      <c r="WFU228"/>
      <c r="WFV228"/>
      <c r="WFW228"/>
      <c r="WFX228"/>
      <c r="WFY228"/>
      <c r="WFZ228"/>
      <c r="WGA228"/>
      <c r="WGB228"/>
      <c r="WGC228"/>
      <c r="WGD228"/>
      <c r="WGE228"/>
      <c r="WGF228"/>
      <c r="WGG228"/>
      <c r="WGH228"/>
      <c r="WGI228"/>
      <c r="WGJ228"/>
      <c r="WGK228"/>
      <c r="WGL228"/>
      <c r="WGM228"/>
      <c r="WGN228"/>
      <c r="WGO228"/>
      <c r="WGP228"/>
      <c r="WGQ228"/>
      <c r="WGR228"/>
      <c r="WGS228"/>
      <c r="WGT228"/>
      <c r="WGU228"/>
      <c r="WGV228"/>
      <c r="WGW228"/>
      <c r="WGX228"/>
      <c r="WGY228"/>
      <c r="WGZ228"/>
      <c r="WHA228"/>
      <c r="WHB228"/>
      <c r="WHC228"/>
      <c r="WHD228"/>
      <c r="WHE228"/>
      <c r="WHF228"/>
      <c r="WHG228"/>
      <c r="WHH228"/>
      <c r="WHI228"/>
      <c r="WHJ228"/>
      <c r="WHK228"/>
      <c r="WHL228"/>
      <c r="WHM228"/>
      <c r="WHN228"/>
      <c r="WHO228"/>
      <c r="WHP228"/>
      <c r="WHQ228"/>
      <c r="WHR228"/>
      <c r="WHS228"/>
      <c r="WHT228"/>
      <c r="WHU228"/>
      <c r="WHV228"/>
      <c r="WHW228"/>
      <c r="WHX228"/>
      <c r="WHY228"/>
      <c r="WHZ228"/>
      <c r="WIA228"/>
      <c r="WIB228"/>
      <c r="WIC228"/>
      <c r="WID228"/>
      <c r="WIE228"/>
      <c r="WIF228"/>
      <c r="WIG228"/>
      <c r="WIH228"/>
      <c r="WII228"/>
      <c r="WIJ228"/>
      <c r="WIK228"/>
      <c r="WIL228"/>
      <c r="WIM228"/>
      <c r="WIN228"/>
      <c r="WIO228"/>
      <c r="WIP228"/>
      <c r="WIQ228"/>
      <c r="WIR228"/>
      <c r="WIS228"/>
      <c r="WIT228"/>
      <c r="WIU228"/>
      <c r="WIV228"/>
      <c r="WIW228"/>
      <c r="WIX228"/>
      <c r="WIY228"/>
      <c r="WIZ228"/>
      <c r="WJA228"/>
      <c r="WJB228"/>
      <c r="WJC228"/>
      <c r="WJD228"/>
      <c r="WJE228"/>
      <c r="WJF228"/>
      <c r="WJG228"/>
      <c r="WJH228"/>
      <c r="WJI228"/>
      <c r="WJJ228"/>
      <c r="WJK228"/>
      <c r="WJL228"/>
      <c r="WJM228"/>
      <c r="WJN228"/>
      <c r="WJO228"/>
      <c r="WJP228"/>
      <c r="WJQ228"/>
      <c r="WJR228"/>
      <c r="WJS228"/>
      <c r="WJT228"/>
      <c r="WJU228"/>
      <c r="WJV228"/>
      <c r="WJW228"/>
      <c r="WJX228"/>
      <c r="WJY228"/>
      <c r="WJZ228"/>
      <c r="WKA228"/>
      <c r="WKB228"/>
      <c r="WKC228"/>
      <c r="WKD228"/>
      <c r="WKE228"/>
      <c r="WKF228"/>
      <c r="WKG228"/>
      <c r="WKH228"/>
      <c r="WKI228"/>
      <c r="WKJ228"/>
      <c r="WKK228"/>
      <c r="WKL228"/>
      <c r="WKM228"/>
      <c r="WKN228"/>
      <c r="WKO228"/>
      <c r="WKP228"/>
      <c r="WKQ228"/>
      <c r="WKR228"/>
      <c r="WKS228"/>
      <c r="WKT228"/>
      <c r="WKU228"/>
      <c r="WKV228"/>
      <c r="WKW228"/>
      <c r="WKX228"/>
      <c r="WKY228"/>
      <c r="WKZ228"/>
      <c r="WLA228"/>
      <c r="WLB228"/>
      <c r="WLC228"/>
      <c r="WLD228"/>
      <c r="WLE228"/>
      <c r="WLF228"/>
      <c r="WLG228"/>
      <c r="WLH228"/>
      <c r="WLI228"/>
      <c r="WLJ228"/>
      <c r="WLK228"/>
      <c r="WLL228"/>
      <c r="WLM228"/>
      <c r="WLN228"/>
      <c r="WLO228"/>
      <c r="WLP228"/>
      <c r="WLQ228"/>
      <c r="WLR228"/>
      <c r="WLS228"/>
      <c r="WLT228"/>
      <c r="WLU228"/>
      <c r="WLV228"/>
      <c r="WLW228"/>
      <c r="WLX228"/>
      <c r="WLY228"/>
      <c r="WLZ228"/>
      <c r="WMA228"/>
      <c r="WMB228"/>
      <c r="WMC228"/>
      <c r="WMD228"/>
      <c r="WME228"/>
      <c r="WMF228"/>
      <c r="WMG228"/>
      <c r="WMH228"/>
      <c r="WMI228"/>
      <c r="WMJ228"/>
      <c r="WMK228"/>
      <c r="WML228"/>
      <c r="WMM228"/>
      <c r="WMN228"/>
      <c r="WMO228"/>
      <c r="WMP228"/>
      <c r="WMQ228"/>
      <c r="WMR228"/>
      <c r="WMS228"/>
      <c r="WMT228"/>
      <c r="WMU228"/>
      <c r="WMV228"/>
      <c r="WMW228"/>
      <c r="WMX228"/>
      <c r="WMY228"/>
      <c r="WMZ228"/>
      <c r="WNA228"/>
      <c r="WNB228"/>
      <c r="WNC228"/>
      <c r="WND228"/>
      <c r="WNE228"/>
      <c r="WNF228"/>
      <c r="WNG228"/>
      <c r="WNH228"/>
      <c r="WNI228"/>
      <c r="WNJ228"/>
      <c r="WNK228"/>
      <c r="WNL228"/>
      <c r="WNM228"/>
      <c r="WNN228"/>
      <c r="WNO228"/>
      <c r="WNP228"/>
      <c r="WNQ228"/>
      <c r="WNR228"/>
      <c r="WNS228"/>
      <c r="WNT228"/>
      <c r="WNU228"/>
      <c r="WNV228"/>
      <c r="WNW228"/>
      <c r="WNX228"/>
      <c r="WNY228"/>
      <c r="WNZ228"/>
      <c r="WOA228"/>
      <c r="WOB228"/>
      <c r="WOC228"/>
      <c r="WOD228"/>
      <c r="WOE228"/>
      <c r="WOF228"/>
      <c r="WOG228"/>
      <c r="WOH228"/>
      <c r="WOI228"/>
      <c r="WOJ228"/>
      <c r="WOK228"/>
      <c r="WOL228"/>
      <c r="WOM228"/>
      <c r="WON228"/>
      <c r="WOO228"/>
      <c r="WOP228"/>
      <c r="WOQ228"/>
      <c r="WOR228"/>
      <c r="WOS228"/>
      <c r="WOT228"/>
      <c r="WOU228"/>
      <c r="WOV228"/>
      <c r="WOW228"/>
      <c r="WOX228"/>
      <c r="WOY228"/>
      <c r="WOZ228"/>
      <c r="WPA228"/>
      <c r="WPB228"/>
      <c r="WPC228"/>
      <c r="WPD228"/>
      <c r="WPE228"/>
      <c r="WPF228"/>
      <c r="WPG228"/>
      <c r="WPH228"/>
      <c r="WPI228"/>
      <c r="WPJ228"/>
      <c r="WPK228"/>
      <c r="WPL228"/>
      <c r="WPM228"/>
      <c r="WPN228"/>
      <c r="WPO228"/>
      <c r="WPP228"/>
      <c r="WPQ228"/>
      <c r="WPR228"/>
      <c r="WPS228"/>
      <c r="WPT228"/>
      <c r="WPU228"/>
      <c r="WPV228"/>
      <c r="WPW228"/>
      <c r="WPX228"/>
      <c r="WPY228"/>
      <c r="WPZ228"/>
      <c r="WQA228"/>
      <c r="WQB228"/>
      <c r="WQC228"/>
      <c r="WQD228"/>
      <c r="WQE228"/>
      <c r="WQF228"/>
      <c r="WQG228"/>
      <c r="WQH228"/>
      <c r="WQI228"/>
      <c r="WQJ228"/>
      <c r="WQK228"/>
      <c r="WQL228"/>
      <c r="WQM228"/>
      <c r="WQN228"/>
      <c r="WQO228"/>
      <c r="WQP228"/>
      <c r="WQQ228"/>
      <c r="WQR228"/>
      <c r="WQS228"/>
      <c r="WQT228"/>
      <c r="WQU228"/>
      <c r="WQV228"/>
      <c r="WQW228"/>
      <c r="WQX228"/>
      <c r="WQY228"/>
      <c r="WQZ228"/>
      <c r="WRA228"/>
      <c r="WRB228"/>
      <c r="WRC228"/>
      <c r="WRD228"/>
      <c r="WRE228"/>
      <c r="WRF228"/>
      <c r="WRG228"/>
      <c r="WRH228"/>
      <c r="WRI228"/>
      <c r="WRJ228"/>
      <c r="WRK228"/>
      <c r="WRL228"/>
      <c r="WRM228"/>
      <c r="WRN228"/>
      <c r="WRO228"/>
      <c r="WRP228"/>
      <c r="WRQ228"/>
      <c r="WRR228"/>
      <c r="WRS228"/>
      <c r="WRT228"/>
      <c r="WRU228"/>
      <c r="WRV228"/>
      <c r="WRW228"/>
      <c r="WRX228"/>
      <c r="WRY228"/>
      <c r="WRZ228"/>
      <c r="WSA228"/>
      <c r="WSB228"/>
      <c r="WSC228"/>
      <c r="WSD228"/>
      <c r="WSE228"/>
      <c r="WSF228"/>
      <c r="WSG228"/>
      <c r="WSH228"/>
      <c r="WSI228"/>
      <c r="WSJ228"/>
      <c r="WSK228"/>
      <c r="WSL228"/>
      <c r="WSM228"/>
      <c r="WSN228"/>
      <c r="WSO228"/>
      <c r="WSP228"/>
      <c r="WSQ228"/>
      <c r="WSR228"/>
      <c r="WSS228"/>
      <c r="WST228"/>
      <c r="WSU228"/>
      <c r="WSV228"/>
      <c r="WSW228"/>
      <c r="WSX228"/>
      <c r="WSY228"/>
      <c r="WSZ228"/>
      <c r="WTA228"/>
      <c r="WTB228"/>
      <c r="WTC228"/>
      <c r="WTD228"/>
      <c r="WTE228"/>
      <c r="WTF228"/>
      <c r="WTG228"/>
      <c r="WTH228"/>
      <c r="WTI228"/>
      <c r="WTJ228"/>
      <c r="WTK228"/>
      <c r="WTL228"/>
      <c r="WTM228"/>
      <c r="WTN228"/>
      <c r="WTO228"/>
      <c r="WTP228"/>
      <c r="WTQ228"/>
      <c r="WTR228"/>
      <c r="WTS228"/>
      <c r="WTT228"/>
      <c r="WTU228"/>
      <c r="WTV228"/>
      <c r="WTW228"/>
      <c r="WTX228"/>
      <c r="WTY228"/>
      <c r="WTZ228"/>
      <c r="WUA228"/>
      <c r="WUB228"/>
      <c r="WUC228"/>
      <c r="WUD228"/>
      <c r="WUE228"/>
      <c r="WUF228"/>
      <c r="WUG228"/>
      <c r="WUH228"/>
      <c r="WUI228"/>
      <c r="WUJ228"/>
      <c r="WUK228"/>
      <c r="WUL228"/>
      <c r="WUM228"/>
      <c r="WUN228"/>
      <c r="WUO228"/>
      <c r="WUP228"/>
      <c r="WUQ228"/>
      <c r="WUR228"/>
      <c r="WUS228"/>
      <c r="WUT228"/>
      <c r="WUU228"/>
      <c r="WUV228"/>
      <c r="WUW228"/>
      <c r="WUX228"/>
      <c r="WUY228"/>
      <c r="WUZ228"/>
      <c r="WVA228"/>
      <c r="WVB228"/>
      <c r="WVC228"/>
      <c r="WVD228"/>
      <c r="WVE228"/>
      <c r="WVF228"/>
      <c r="WVG228"/>
      <c r="WVH228"/>
      <c r="WVI228"/>
      <c r="WVJ228"/>
      <c r="WVK228"/>
      <c r="WVL228"/>
      <c r="WVM228"/>
      <c r="WVN228"/>
      <c r="WVO228"/>
      <c r="WVP228"/>
      <c r="WVQ228"/>
      <c r="WVR228"/>
      <c r="WVS228"/>
      <c r="WVT228"/>
      <c r="WVU228"/>
      <c r="WVV228"/>
      <c r="WVW228"/>
      <c r="WVX228"/>
      <c r="WVY228"/>
      <c r="WVZ228"/>
      <c r="WWA228"/>
      <c r="WWB228"/>
      <c r="WWC228"/>
      <c r="WWD228"/>
      <c r="WWE228"/>
      <c r="WWF228"/>
      <c r="WWG228"/>
      <c r="WWH228"/>
      <c r="WWI228"/>
      <c r="WWJ228"/>
      <c r="WWK228"/>
      <c r="WWL228"/>
      <c r="WWM228"/>
      <c r="WWN228"/>
      <c r="WWO228"/>
      <c r="WWP228"/>
      <c r="WWQ228"/>
      <c r="WWR228"/>
      <c r="WWS228"/>
      <c r="WWT228"/>
      <c r="WWU228"/>
      <c r="WWV228"/>
      <c r="WWW228"/>
      <c r="WWX228"/>
      <c r="WWY228"/>
      <c r="WWZ228"/>
      <c r="WXA228"/>
      <c r="WXB228"/>
      <c r="WXC228"/>
      <c r="WXD228"/>
      <c r="WXE228"/>
      <c r="WXF228"/>
      <c r="WXG228"/>
      <c r="WXH228"/>
      <c r="WXI228"/>
      <c r="WXJ228"/>
      <c r="WXK228"/>
      <c r="WXL228"/>
      <c r="WXM228"/>
      <c r="WXN228"/>
      <c r="WXO228"/>
      <c r="WXP228"/>
      <c r="WXQ228"/>
      <c r="WXR228"/>
      <c r="WXS228"/>
      <c r="WXT228"/>
      <c r="WXU228"/>
      <c r="WXV228"/>
      <c r="WXW228"/>
      <c r="WXX228"/>
      <c r="WXY228"/>
      <c r="WXZ228"/>
      <c r="WYA228"/>
      <c r="WYB228"/>
      <c r="WYC228"/>
      <c r="WYD228"/>
      <c r="WYE228"/>
      <c r="WYF228"/>
      <c r="WYG228"/>
      <c r="WYH228"/>
      <c r="WYI228"/>
      <c r="WYJ228"/>
      <c r="WYK228"/>
      <c r="WYL228"/>
      <c r="WYM228"/>
      <c r="WYN228"/>
      <c r="WYO228"/>
      <c r="WYP228"/>
      <c r="WYQ228"/>
      <c r="WYR228"/>
      <c r="WYS228"/>
      <c r="WYT228"/>
      <c r="WYU228"/>
      <c r="WYV228"/>
      <c r="WYW228"/>
      <c r="WYX228"/>
      <c r="WYY228"/>
      <c r="WYZ228"/>
      <c r="WZA228"/>
      <c r="WZB228"/>
      <c r="WZC228"/>
      <c r="WZD228"/>
      <c r="WZE228"/>
      <c r="WZF228"/>
      <c r="WZG228"/>
      <c r="WZH228"/>
      <c r="WZI228"/>
      <c r="WZJ228"/>
      <c r="WZK228"/>
      <c r="WZL228"/>
      <c r="WZM228"/>
      <c r="WZN228"/>
      <c r="WZO228"/>
      <c r="WZP228"/>
      <c r="WZQ228"/>
      <c r="WZR228"/>
      <c r="WZS228"/>
      <c r="WZT228"/>
      <c r="WZU228"/>
      <c r="WZV228"/>
      <c r="WZW228"/>
      <c r="WZX228"/>
      <c r="WZY228"/>
      <c r="WZZ228"/>
      <c r="XAA228"/>
      <c r="XAB228"/>
      <c r="XAC228"/>
      <c r="XAD228"/>
      <c r="XAE228"/>
      <c r="XAF228"/>
      <c r="XAG228"/>
      <c r="XAH228"/>
      <c r="XAI228"/>
      <c r="XAJ228"/>
      <c r="XAK228"/>
      <c r="XAL228"/>
      <c r="XAM228"/>
      <c r="XAN228"/>
      <c r="XAO228"/>
      <c r="XAP228"/>
      <c r="XAQ228"/>
      <c r="XAR228"/>
      <c r="XAS228"/>
      <c r="XAT228"/>
      <c r="XAU228"/>
      <c r="XAV228"/>
      <c r="XAW228"/>
      <c r="XAX228"/>
      <c r="XAY228"/>
      <c r="XAZ228"/>
      <c r="XBA228"/>
      <c r="XBB228"/>
      <c r="XBC228"/>
      <c r="XBD228"/>
      <c r="XBE228"/>
      <c r="XBF228"/>
      <c r="XBG228"/>
      <c r="XBH228"/>
      <c r="XBI228"/>
      <c r="XBJ228"/>
      <c r="XBK228"/>
      <c r="XBL228"/>
      <c r="XBM228"/>
      <c r="XBN228"/>
      <c r="XBO228"/>
      <c r="XBP228"/>
      <c r="XBQ228"/>
      <c r="XBR228"/>
      <c r="XBS228"/>
      <c r="XBT228"/>
      <c r="XBU228"/>
      <c r="XBV228"/>
      <c r="XBW228"/>
      <c r="XBX228"/>
      <c r="XBY228"/>
      <c r="XBZ228"/>
      <c r="XCA228"/>
      <c r="XCB228"/>
      <c r="XCC228"/>
      <c r="XCD228"/>
      <c r="XCE228"/>
      <c r="XCF228"/>
      <c r="XCG228"/>
      <c r="XCH228"/>
      <c r="XCI228"/>
      <c r="XCJ228"/>
      <c r="XCK228"/>
      <c r="XCL228"/>
      <c r="XCM228"/>
      <c r="XCN228"/>
      <c r="XCO228"/>
      <c r="XCP228"/>
      <c r="XCQ228"/>
      <c r="XCR228"/>
      <c r="XCS228"/>
      <c r="XCT228"/>
      <c r="XCU228"/>
      <c r="XCV228"/>
      <c r="XCW228"/>
      <c r="XCX228"/>
      <c r="XCY228"/>
      <c r="XCZ228"/>
      <c r="XDA228"/>
      <c r="XDB228"/>
      <c r="XDC228"/>
      <c r="XDD228"/>
      <c r="XDE228"/>
      <c r="XDF228"/>
      <c r="XDG228"/>
      <c r="XDH228"/>
      <c r="XDI228"/>
      <c r="XDJ228"/>
      <c r="XDK228"/>
      <c r="XDL228"/>
      <c r="XDM228"/>
      <c r="XDN228"/>
      <c r="XDO228"/>
      <c r="XDP228"/>
      <c r="XDQ228"/>
      <c r="XDR228"/>
      <c r="XDS228"/>
      <c r="XDT228"/>
      <c r="XDU228"/>
      <c r="XDV228"/>
      <c r="XDW228"/>
      <c r="XDX228"/>
      <c r="XDY228"/>
      <c r="XDZ228"/>
      <c r="XEA228"/>
      <c r="XEB228"/>
      <c r="XEC228"/>
      <c r="XED228"/>
      <c r="XEE228"/>
      <c r="XEF228"/>
      <c r="XEG228"/>
      <c r="XEH228"/>
      <c r="XEI228"/>
      <c r="XEJ228"/>
      <c r="XEK228"/>
      <c r="XEL228"/>
      <c r="XEM228"/>
      <c r="XEN228"/>
      <c r="XEO228"/>
      <c r="XEP228"/>
      <c r="XEQ228"/>
      <c r="XER228"/>
      <c r="XES228"/>
      <c r="XET228"/>
      <c r="XEU228"/>
      <c r="XEV228"/>
      <c r="XEW228"/>
      <c r="XEX228"/>
      <c r="XEY228"/>
      <c r="XEZ228"/>
      <c r="XFA228"/>
      <c r="XFB228"/>
      <c r="XFC228"/>
      <c r="XFD228"/>
    </row>
    <row r="229" s="28" customFormat="1" spans="1:16384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N229" s="70"/>
      <c r="AO229" s="29"/>
      <c r="AP229"/>
      <c r="AQ229"/>
      <c r="AR229" s="32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PQ229"/>
      <c r="PR229"/>
      <c r="PS229"/>
      <c r="PT229"/>
      <c r="PU229"/>
      <c r="PV229"/>
      <c r="PW229"/>
      <c r="PX229"/>
      <c r="PY229"/>
      <c r="PZ229"/>
      <c r="QA229"/>
      <c r="QB229"/>
      <c r="QC229"/>
      <c r="QD229"/>
      <c r="QE229"/>
      <c r="QF229"/>
      <c r="QG229"/>
      <c r="QH229"/>
      <c r="QI229"/>
      <c r="QJ229"/>
      <c r="QK229"/>
      <c r="QL229"/>
      <c r="QM229"/>
      <c r="QN229"/>
      <c r="QO229"/>
      <c r="QP229"/>
      <c r="QQ229"/>
      <c r="QR229"/>
      <c r="QS229"/>
      <c r="QT229"/>
      <c r="QU229"/>
      <c r="QV229"/>
      <c r="QW229"/>
      <c r="QX229"/>
      <c r="QY229"/>
      <c r="QZ229"/>
      <c r="RA229"/>
      <c r="RB229"/>
      <c r="RC229"/>
      <c r="RD229"/>
      <c r="RE229"/>
      <c r="RF229"/>
      <c r="RG229"/>
      <c r="RH229"/>
      <c r="RI229"/>
      <c r="RJ229"/>
      <c r="RK229"/>
      <c r="RL229"/>
      <c r="RM229"/>
      <c r="RN229"/>
      <c r="RO229"/>
      <c r="RP229"/>
      <c r="RQ229"/>
      <c r="RR229"/>
      <c r="RS229"/>
      <c r="RT229"/>
      <c r="RU229"/>
      <c r="RV229"/>
      <c r="RW229"/>
      <c r="RX229"/>
      <c r="RY229"/>
      <c r="RZ229"/>
      <c r="SA229"/>
      <c r="SB229"/>
      <c r="SC229"/>
      <c r="SD229"/>
      <c r="SE229"/>
      <c r="SF229"/>
      <c r="SG229"/>
      <c r="SH229"/>
      <c r="SI229"/>
      <c r="SJ229"/>
      <c r="SK229"/>
      <c r="SL229"/>
      <c r="SM229"/>
      <c r="SN229"/>
      <c r="SO229"/>
      <c r="SP229"/>
      <c r="SQ229"/>
      <c r="SR229"/>
      <c r="SS229"/>
      <c r="ST229"/>
      <c r="SU229"/>
      <c r="SV229"/>
      <c r="SW229"/>
      <c r="SX229"/>
      <c r="SY229"/>
      <c r="SZ229"/>
      <c r="TA229"/>
      <c r="TB229"/>
      <c r="TC229"/>
      <c r="TD229"/>
      <c r="TE229"/>
      <c r="TF229"/>
      <c r="TG229"/>
      <c r="TH229"/>
      <c r="TI229"/>
      <c r="TJ229"/>
      <c r="TK229"/>
      <c r="TL229"/>
      <c r="TM229"/>
      <c r="TN229"/>
      <c r="TO229"/>
      <c r="TP229"/>
      <c r="TQ229"/>
      <c r="TR229"/>
      <c r="TS229"/>
      <c r="TT229"/>
      <c r="TU229"/>
      <c r="TV229"/>
      <c r="TW229"/>
      <c r="TX229"/>
      <c r="TY229"/>
      <c r="TZ229"/>
      <c r="UA229"/>
      <c r="UB229"/>
      <c r="UC229"/>
      <c r="UD229"/>
      <c r="UE229"/>
      <c r="UF229"/>
      <c r="UG229"/>
      <c r="UH229"/>
      <c r="UI229"/>
      <c r="UJ229"/>
      <c r="UK229"/>
      <c r="UL229"/>
      <c r="UM229"/>
      <c r="UN229"/>
      <c r="UO229"/>
      <c r="UP229"/>
      <c r="UQ229"/>
      <c r="UR229"/>
      <c r="US229"/>
      <c r="UT229"/>
      <c r="UU229"/>
      <c r="UV229"/>
      <c r="UW229"/>
      <c r="UX229"/>
      <c r="UY229"/>
      <c r="UZ229"/>
      <c r="VA229"/>
      <c r="VB229"/>
      <c r="VC229"/>
      <c r="VD229"/>
      <c r="VE229"/>
      <c r="VF229"/>
      <c r="VG229"/>
      <c r="VH229"/>
      <c r="VI229"/>
      <c r="VJ229"/>
      <c r="VK229"/>
      <c r="VL229"/>
      <c r="VM229"/>
      <c r="VN229"/>
      <c r="VO229"/>
      <c r="VP229"/>
      <c r="VQ229"/>
      <c r="VR229"/>
      <c r="VS229"/>
      <c r="VT229"/>
      <c r="VU229"/>
      <c r="VV229"/>
      <c r="VW229"/>
      <c r="VX229"/>
      <c r="VY229"/>
      <c r="VZ229"/>
      <c r="WA229"/>
      <c r="WB229"/>
      <c r="WC229"/>
      <c r="WD229"/>
      <c r="WE229"/>
      <c r="WF229"/>
      <c r="WG229"/>
      <c r="WH229"/>
      <c r="WI229"/>
      <c r="WJ229"/>
      <c r="WK229"/>
      <c r="WL229"/>
      <c r="WM229"/>
      <c r="WN229"/>
      <c r="WO229"/>
      <c r="WP229"/>
      <c r="WQ229"/>
      <c r="WR229"/>
      <c r="WS229"/>
      <c r="WT229"/>
      <c r="WU229"/>
      <c r="WV229"/>
      <c r="WW229"/>
      <c r="WX229"/>
      <c r="WY229"/>
      <c r="WZ229"/>
      <c r="XA229"/>
      <c r="XB229"/>
      <c r="XC229"/>
      <c r="XD229"/>
      <c r="XE229"/>
      <c r="XF229"/>
      <c r="XG229"/>
      <c r="XH229"/>
      <c r="XI229"/>
      <c r="XJ229"/>
      <c r="XK229"/>
      <c r="XL229"/>
      <c r="XM229"/>
      <c r="XN229"/>
      <c r="XO229"/>
      <c r="XP229"/>
      <c r="XQ229"/>
      <c r="XR229"/>
      <c r="XS229"/>
      <c r="XT229"/>
      <c r="XU229"/>
      <c r="XV229"/>
      <c r="XW229"/>
      <c r="XX229"/>
      <c r="XY229"/>
      <c r="XZ229"/>
      <c r="YA229"/>
      <c r="YB229"/>
      <c r="YC229"/>
      <c r="YD229"/>
      <c r="YE229"/>
      <c r="YF229"/>
      <c r="YG229"/>
      <c r="YH229"/>
      <c r="YI229"/>
      <c r="YJ229"/>
      <c r="YK229"/>
      <c r="YL229"/>
      <c r="YM229"/>
      <c r="YN229"/>
      <c r="YO229"/>
      <c r="YP229"/>
      <c r="YQ229"/>
      <c r="YR229"/>
      <c r="YS229"/>
      <c r="YT229"/>
      <c r="YU229"/>
      <c r="YV229"/>
      <c r="YW229"/>
      <c r="YX229"/>
      <c r="YY229"/>
      <c r="YZ229"/>
      <c r="ZA229"/>
      <c r="ZB229"/>
      <c r="ZC229"/>
      <c r="ZD229"/>
      <c r="ZE229"/>
      <c r="ZF229"/>
      <c r="ZG229"/>
      <c r="ZH229"/>
      <c r="ZI229"/>
      <c r="ZJ229"/>
      <c r="ZK229"/>
      <c r="ZL229"/>
      <c r="ZM229"/>
      <c r="ZN229"/>
      <c r="ZO229"/>
      <c r="ZP229"/>
      <c r="ZQ229"/>
      <c r="ZR229"/>
      <c r="ZS229"/>
      <c r="ZT229"/>
      <c r="ZU229"/>
      <c r="ZV229"/>
      <c r="ZW229"/>
      <c r="ZX229"/>
      <c r="ZY229"/>
      <c r="ZZ229"/>
      <c r="AAA229"/>
      <c r="AAB229"/>
      <c r="AAC229"/>
      <c r="AAD229"/>
      <c r="AAE229"/>
      <c r="AAF229"/>
      <c r="AAG229"/>
      <c r="AAH229"/>
      <c r="AAI229"/>
      <c r="AAJ229"/>
      <c r="AAK229"/>
      <c r="AAL229"/>
      <c r="AAM229"/>
      <c r="AAN229"/>
      <c r="AAO229"/>
      <c r="AAP229"/>
      <c r="AAQ229"/>
      <c r="AAR229"/>
      <c r="AAS229"/>
      <c r="AAT229"/>
      <c r="AAU229"/>
      <c r="AAV229"/>
      <c r="AAW229"/>
      <c r="AAX229"/>
      <c r="AAY229"/>
      <c r="AAZ229"/>
      <c r="ABA229"/>
      <c r="ABB229"/>
      <c r="ABC229"/>
      <c r="ABD229"/>
      <c r="ABE229"/>
      <c r="ABF229"/>
      <c r="ABG229"/>
      <c r="ABH229"/>
      <c r="ABI229"/>
      <c r="ABJ229"/>
      <c r="ABK229"/>
      <c r="ABL229"/>
      <c r="ABM229"/>
      <c r="ABN229"/>
      <c r="ABO229"/>
      <c r="ABP229"/>
      <c r="ABQ229"/>
      <c r="ABR229"/>
      <c r="ABS229"/>
      <c r="ABT229"/>
      <c r="ABU229"/>
      <c r="ABV229"/>
      <c r="ABW229"/>
      <c r="ABX229"/>
      <c r="ABY229"/>
      <c r="ABZ229"/>
      <c r="ACA229"/>
      <c r="ACB229"/>
      <c r="ACC229"/>
      <c r="ACD229"/>
      <c r="ACE229"/>
      <c r="ACF229"/>
      <c r="ACG229"/>
      <c r="ACH229"/>
      <c r="ACI229"/>
      <c r="ACJ229"/>
      <c r="ACK229"/>
      <c r="ACL229"/>
      <c r="ACM229"/>
      <c r="ACN229"/>
      <c r="ACO229"/>
      <c r="ACP229"/>
      <c r="ACQ229"/>
      <c r="ACR229"/>
      <c r="ACS229"/>
      <c r="ACT229"/>
      <c r="ACU229"/>
      <c r="ACV229"/>
      <c r="ACW229"/>
      <c r="ACX229"/>
      <c r="ACY229"/>
      <c r="ACZ229"/>
      <c r="ADA229"/>
      <c r="ADB229"/>
      <c r="ADC229"/>
      <c r="ADD229"/>
      <c r="ADE229"/>
      <c r="ADF229"/>
      <c r="ADG229"/>
      <c r="ADH229"/>
      <c r="ADI229"/>
      <c r="ADJ229"/>
      <c r="ADK229"/>
      <c r="ADL229"/>
      <c r="ADM229"/>
      <c r="ADN229"/>
      <c r="ADO229"/>
      <c r="ADP229"/>
      <c r="ADQ229"/>
      <c r="ADR229"/>
      <c r="ADS229"/>
      <c r="ADT229"/>
      <c r="ADU229"/>
      <c r="ADV229"/>
      <c r="ADW229"/>
      <c r="ADX229"/>
      <c r="ADY229"/>
      <c r="ADZ229"/>
      <c r="AEA229"/>
      <c r="AEB229"/>
      <c r="AEC229"/>
      <c r="AED229"/>
      <c r="AEE229"/>
      <c r="AEF229"/>
      <c r="AEG229"/>
      <c r="AEH229"/>
      <c r="AEI229"/>
      <c r="AEJ229"/>
      <c r="AEK229"/>
      <c r="AEL229"/>
      <c r="AEM229"/>
      <c r="AEN229"/>
      <c r="AEO229"/>
      <c r="AEP229"/>
      <c r="AEQ229"/>
      <c r="AER229"/>
      <c r="AES229"/>
      <c r="AET229"/>
      <c r="AEU229"/>
      <c r="AEV229"/>
      <c r="AEW229"/>
      <c r="AEX229"/>
      <c r="AEY229"/>
      <c r="AEZ229"/>
      <c r="AFA229"/>
      <c r="AFB229"/>
      <c r="AFC229"/>
      <c r="AFD229"/>
      <c r="AFE229"/>
      <c r="AFF229"/>
      <c r="AFG229"/>
      <c r="AFH229"/>
      <c r="AFI229"/>
      <c r="AFJ229"/>
      <c r="AFK229"/>
      <c r="AFL229"/>
      <c r="AFM229"/>
      <c r="AFN229"/>
      <c r="AFO229"/>
      <c r="AFP229"/>
      <c r="AFQ229"/>
      <c r="AFR229"/>
      <c r="AFS229"/>
      <c r="AFT229"/>
      <c r="AFU229"/>
      <c r="AFV229"/>
      <c r="AFW229"/>
      <c r="AFX229"/>
      <c r="AFY229"/>
      <c r="AFZ229"/>
      <c r="AGA229"/>
      <c r="AGB229"/>
      <c r="AGC229"/>
      <c r="AGD229"/>
      <c r="AGE229"/>
      <c r="AGF229"/>
      <c r="AGG229"/>
      <c r="AGH229"/>
      <c r="AGI229"/>
      <c r="AGJ229"/>
      <c r="AGK229"/>
      <c r="AGL229"/>
      <c r="AGM229"/>
      <c r="AGN229"/>
      <c r="AGO229"/>
      <c r="AGP229"/>
      <c r="AGQ229"/>
      <c r="AGR229"/>
      <c r="AGS229"/>
      <c r="AGT229"/>
      <c r="AGU229"/>
      <c r="AGV229"/>
      <c r="AGW229"/>
      <c r="AGX229"/>
      <c r="AGY229"/>
      <c r="AGZ229"/>
      <c r="AHA229"/>
      <c r="AHB229"/>
      <c r="AHC229"/>
      <c r="AHD229"/>
      <c r="AHE229"/>
      <c r="AHF229"/>
      <c r="AHG229"/>
      <c r="AHH229"/>
      <c r="AHI229"/>
      <c r="AHJ229"/>
      <c r="AHK229"/>
      <c r="AHL229"/>
      <c r="AHM229"/>
      <c r="AHN229"/>
      <c r="AHO229"/>
      <c r="AHP229"/>
      <c r="AHQ229"/>
      <c r="AHR229"/>
      <c r="AHS229"/>
      <c r="AHT229"/>
      <c r="AHU229"/>
      <c r="AHV229"/>
      <c r="AHW229"/>
      <c r="AHX229"/>
      <c r="AHY229"/>
      <c r="AHZ229"/>
      <c r="AIA229"/>
      <c r="AIB229"/>
      <c r="AIC229"/>
      <c r="AID229"/>
      <c r="AIE229"/>
      <c r="AIF229"/>
      <c r="AIG229"/>
      <c r="AIH229"/>
      <c r="AII229"/>
      <c r="AIJ229"/>
      <c r="AIK229"/>
      <c r="AIL229"/>
      <c r="AIM229"/>
      <c r="AIN229"/>
      <c r="AIO229"/>
      <c r="AIP229"/>
      <c r="AIQ229"/>
      <c r="AIR229"/>
      <c r="AIS229"/>
      <c r="AIT229"/>
      <c r="AIU229"/>
      <c r="AIV229"/>
      <c r="AIW229"/>
      <c r="AIX229"/>
      <c r="AIY229"/>
      <c r="AIZ229"/>
      <c r="AJA229"/>
      <c r="AJB229"/>
      <c r="AJC229"/>
      <c r="AJD229"/>
      <c r="AJE229"/>
      <c r="AJF229"/>
      <c r="AJG229"/>
      <c r="AJH229"/>
      <c r="AJI229"/>
      <c r="AJJ229"/>
      <c r="AJK229"/>
      <c r="AJL229"/>
      <c r="AJM229"/>
      <c r="AJN229"/>
      <c r="AJO229"/>
      <c r="AJP229"/>
      <c r="AJQ229"/>
      <c r="AJR229"/>
      <c r="AJS229"/>
      <c r="AJT229"/>
      <c r="AJU229"/>
      <c r="AJV229"/>
      <c r="AJW229"/>
      <c r="AJX229"/>
      <c r="AJY229"/>
      <c r="AJZ229"/>
      <c r="AKA229"/>
      <c r="AKB229"/>
      <c r="AKC229"/>
      <c r="AKD229"/>
      <c r="AKE229"/>
      <c r="AKF229"/>
      <c r="AKG229"/>
      <c r="AKH229"/>
      <c r="AKI229"/>
      <c r="AKJ229"/>
      <c r="AKK229"/>
      <c r="AKL229"/>
      <c r="AKM229"/>
      <c r="AKN229"/>
      <c r="AKO229"/>
      <c r="AKP229"/>
      <c r="AKQ229"/>
      <c r="AKR229"/>
      <c r="AKS229"/>
      <c r="AKT229"/>
      <c r="AKU229"/>
      <c r="AKV229"/>
      <c r="AKW229"/>
      <c r="AKX229"/>
      <c r="AKY229"/>
      <c r="AKZ229"/>
      <c r="ALA229"/>
      <c r="ALB229"/>
      <c r="ALC229"/>
      <c r="ALD229"/>
      <c r="ALE229"/>
      <c r="ALF229"/>
      <c r="ALG229"/>
      <c r="ALH229"/>
      <c r="ALI229"/>
      <c r="ALJ229"/>
      <c r="ALK229"/>
      <c r="ALL229"/>
      <c r="ALM229"/>
      <c r="ALN229"/>
      <c r="ALO229"/>
      <c r="ALP229"/>
      <c r="ALQ229"/>
      <c r="ALR229"/>
      <c r="ALS229"/>
      <c r="ALT229"/>
      <c r="ALU229"/>
      <c r="ALV229"/>
      <c r="ALW229"/>
      <c r="ALX229"/>
      <c r="ALY229"/>
      <c r="ALZ229"/>
      <c r="AMA229"/>
      <c r="AMB229"/>
      <c r="AMC229"/>
      <c r="AMD229"/>
      <c r="AME229"/>
      <c r="AMF229"/>
      <c r="AMG229"/>
      <c r="AMH229"/>
      <c r="AMI229"/>
      <c r="AMJ229"/>
      <c r="AMK229"/>
      <c r="AML229"/>
      <c r="AMM229"/>
      <c r="AMN229"/>
      <c r="AMO229"/>
      <c r="AMP229"/>
      <c r="AMQ229"/>
      <c r="AMR229"/>
      <c r="AMS229"/>
      <c r="AMT229"/>
      <c r="AMU229"/>
      <c r="AMV229"/>
      <c r="AMW229"/>
      <c r="AMX229"/>
      <c r="AMY229"/>
      <c r="AMZ229"/>
      <c r="ANA229"/>
      <c r="ANB229"/>
      <c r="ANC229"/>
      <c r="AND229"/>
      <c r="ANE229"/>
      <c r="ANF229"/>
      <c r="ANG229"/>
      <c r="ANH229"/>
      <c r="ANI229"/>
      <c r="ANJ229"/>
      <c r="ANK229"/>
      <c r="ANL229"/>
      <c r="ANM229"/>
      <c r="ANN229"/>
      <c r="ANO229"/>
      <c r="ANP229"/>
      <c r="ANQ229"/>
      <c r="ANR229"/>
      <c r="ANS229"/>
      <c r="ANT229"/>
      <c r="ANU229"/>
      <c r="ANV229"/>
      <c r="ANW229"/>
      <c r="ANX229"/>
      <c r="ANY229"/>
      <c r="ANZ229"/>
      <c r="AOA229"/>
      <c r="AOB229"/>
      <c r="AOC229"/>
      <c r="AOD229"/>
      <c r="AOE229"/>
      <c r="AOF229"/>
      <c r="AOG229"/>
      <c r="AOH229"/>
      <c r="AOI229"/>
      <c r="AOJ229"/>
      <c r="AOK229"/>
      <c r="AOL229"/>
      <c r="AOM229"/>
      <c r="AON229"/>
      <c r="AOO229"/>
      <c r="AOP229"/>
      <c r="AOQ229"/>
      <c r="AOR229"/>
      <c r="AOS229"/>
      <c r="AOT229"/>
      <c r="AOU229"/>
      <c r="AOV229"/>
      <c r="AOW229"/>
      <c r="AOX229"/>
      <c r="AOY229"/>
      <c r="AOZ229"/>
      <c r="APA229"/>
      <c r="APB229"/>
      <c r="APC229"/>
      <c r="APD229"/>
      <c r="APE229"/>
      <c r="APF229"/>
      <c r="APG229"/>
      <c r="APH229"/>
      <c r="API229"/>
      <c r="APJ229"/>
      <c r="APK229"/>
      <c r="APL229"/>
      <c r="APM229"/>
      <c r="APN229"/>
      <c r="APO229"/>
      <c r="APP229"/>
      <c r="APQ229"/>
      <c r="APR229"/>
      <c r="APS229"/>
      <c r="APT229"/>
      <c r="APU229"/>
      <c r="APV229"/>
      <c r="APW229"/>
      <c r="APX229"/>
      <c r="APY229"/>
      <c r="APZ229"/>
      <c r="AQA229"/>
      <c r="AQB229"/>
      <c r="AQC229"/>
      <c r="AQD229"/>
      <c r="AQE229"/>
      <c r="AQF229"/>
      <c r="AQG229"/>
      <c r="AQH229"/>
      <c r="AQI229"/>
      <c r="AQJ229"/>
      <c r="AQK229"/>
      <c r="AQL229"/>
      <c r="AQM229"/>
      <c r="AQN229"/>
      <c r="AQO229"/>
      <c r="AQP229"/>
      <c r="AQQ229"/>
      <c r="AQR229"/>
      <c r="AQS229"/>
      <c r="AQT229"/>
      <c r="AQU229"/>
      <c r="AQV229"/>
      <c r="AQW229"/>
      <c r="AQX229"/>
      <c r="AQY229"/>
      <c r="AQZ229"/>
      <c r="ARA229"/>
      <c r="ARB229"/>
      <c r="ARC229"/>
      <c r="ARD229"/>
      <c r="ARE229"/>
      <c r="ARF229"/>
      <c r="ARG229"/>
      <c r="ARH229"/>
      <c r="ARI229"/>
      <c r="ARJ229"/>
      <c r="ARK229"/>
      <c r="ARL229"/>
      <c r="ARM229"/>
      <c r="ARN229"/>
      <c r="ARO229"/>
      <c r="ARP229"/>
      <c r="ARQ229"/>
      <c r="ARR229"/>
      <c r="ARS229"/>
      <c r="ART229"/>
      <c r="ARU229"/>
      <c r="ARV229"/>
      <c r="ARW229"/>
      <c r="ARX229"/>
      <c r="ARY229"/>
      <c r="ARZ229"/>
      <c r="ASA229"/>
      <c r="ASB229"/>
      <c r="ASC229"/>
      <c r="ASD229"/>
      <c r="ASE229"/>
      <c r="ASF229"/>
      <c r="ASG229"/>
      <c r="ASH229"/>
      <c r="ASI229"/>
      <c r="ASJ229"/>
      <c r="ASK229"/>
      <c r="ASL229"/>
      <c r="ASM229"/>
      <c r="ASN229"/>
      <c r="ASO229"/>
      <c r="ASP229"/>
      <c r="ASQ229"/>
      <c r="ASR229"/>
      <c r="ASS229"/>
      <c r="AST229"/>
      <c r="ASU229"/>
      <c r="ASV229"/>
      <c r="ASW229"/>
      <c r="ASX229"/>
      <c r="ASY229"/>
      <c r="ASZ229"/>
      <c r="ATA229"/>
      <c r="ATB229"/>
      <c r="ATC229"/>
      <c r="ATD229"/>
      <c r="ATE229"/>
      <c r="ATF229"/>
      <c r="ATG229"/>
      <c r="ATH229"/>
      <c r="ATI229"/>
      <c r="ATJ229"/>
      <c r="ATK229"/>
      <c r="ATL229"/>
      <c r="ATM229"/>
      <c r="ATN229"/>
      <c r="ATO229"/>
      <c r="ATP229"/>
      <c r="ATQ229"/>
      <c r="ATR229"/>
      <c r="ATS229"/>
      <c r="ATT229"/>
      <c r="ATU229"/>
      <c r="ATV229"/>
      <c r="ATW229"/>
      <c r="ATX229"/>
      <c r="ATY229"/>
      <c r="ATZ229"/>
      <c r="AUA229"/>
      <c r="AUB229"/>
      <c r="AUC229"/>
      <c r="AUD229"/>
      <c r="AUE229"/>
      <c r="AUF229"/>
      <c r="AUG229"/>
      <c r="AUH229"/>
      <c r="AUI229"/>
      <c r="AUJ229"/>
      <c r="AUK229"/>
      <c r="AUL229"/>
      <c r="AUM229"/>
      <c r="AUN229"/>
      <c r="AUO229"/>
      <c r="AUP229"/>
      <c r="AUQ229"/>
      <c r="AUR229"/>
      <c r="AUS229"/>
      <c r="AUT229"/>
      <c r="AUU229"/>
      <c r="AUV229"/>
      <c r="AUW229"/>
      <c r="AUX229"/>
      <c r="AUY229"/>
      <c r="AUZ229"/>
      <c r="AVA229"/>
      <c r="AVB229"/>
      <c r="AVC229"/>
      <c r="AVD229"/>
      <c r="AVE229"/>
      <c r="AVF229"/>
      <c r="AVG229"/>
      <c r="AVH229"/>
      <c r="AVI229"/>
      <c r="AVJ229"/>
      <c r="AVK229"/>
      <c r="AVL229"/>
      <c r="AVM229"/>
      <c r="AVN229"/>
      <c r="AVO229"/>
      <c r="AVP229"/>
      <c r="AVQ229"/>
      <c r="AVR229"/>
      <c r="AVS229"/>
      <c r="AVT229"/>
      <c r="AVU229"/>
      <c r="AVV229"/>
      <c r="AVW229"/>
      <c r="AVX229"/>
      <c r="AVY229"/>
      <c r="AVZ229"/>
      <c r="AWA229"/>
      <c r="AWB229"/>
      <c r="AWC229"/>
      <c r="AWD229"/>
      <c r="AWE229"/>
      <c r="AWF229"/>
      <c r="AWG229"/>
      <c r="AWH229"/>
      <c r="AWI229"/>
      <c r="AWJ229"/>
      <c r="AWK229"/>
      <c r="AWL229"/>
      <c r="AWM229"/>
      <c r="AWN229"/>
      <c r="AWO229"/>
      <c r="AWP229"/>
      <c r="AWQ229"/>
      <c r="AWR229"/>
      <c r="AWS229"/>
      <c r="AWT229"/>
      <c r="AWU229"/>
      <c r="AWV229"/>
      <c r="AWW229"/>
      <c r="AWX229"/>
      <c r="AWY229"/>
      <c r="AWZ229"/>
      <c r="AXA229"/>
      <c r="AXB229"/>
      <c r="AXC229"/>
      <c r="AXD229"/>
      <c r="AXE229"/>
      <c r="AXF229"/>
      <c r="AXG229"/>
      <c r="AXH229"/>
      <c r="AXI229"/>
      <c r="AXJ229"/>
      <c r="AXK229"/>
      <c r="AXL229"/>
      <c r="AXM229"/>
      <c r="AXN229"/>
      <c r="AXO229"/>
      <c r="AXP229"/>
      <c r="AXQ229"/>
      <c r="AXR229"/>
      <c r="AXS229"/>
      <c r="AXT229"/>
      <c r="AXU229"/>
      <c r="AXV229"/>
      <c r="AXW229"/>
      <c r="AXX229"/>
      <c r="AXY229"/>
      <c r="AXZ229"/>
      <c r="AYA229"/>
      <c r="AYB229"/>
      <c r="AYC229"/>
      <c r="AYD229"/>
      <c r="AYE229"/>
      <c r="AYF229"/>
      <c r="AYG229"/>
      <c r="AYH229"/>
      <c r="AYI229"/>
      <c r="AYJ229"/>
      <c r="AYK229"/>
      <c r="AYL229"/>
      <c r="AYM229"/>
      <c r="AYN229"/>
      <c r="AYO229"/>
      <c r="AYP229"/>
      <c r="AYQ229"/>
      <c r="AYR229"/>
      <c r="AYS229"/>
      <c r="AYT229"/>
      <c r="AYU229"/>
      <c r="AYV229"/>
      <c r="AYW229"/>
      <c r="AYX229"/>
      <c r="AYY229"/>
      <c r="AYZ229"/>
      <c r="AZA229"/>
      <c r="AZB229"/>
      <c r="AZC229"/>
      <c r="AZD229"/>
      <c r="AZE229"/>
      <c r="AZF229"/>
      <c r="AZG229"/>
      <c r="AZH229"/>
      <c r="AZI229"/>
      <c r="AZJ229"/>
      <c r="AZK229"/>
      <c r="AZL229"/>
      <c r="AZM229"/>
      <c r="AZN229"/>
      <c r="AZO229"/>
      <c r="AZP229"/>
      <c r="AZQ229"/>
      <c r="AZR229"/>
      <c r="AZS229"/>
      <c r="AZT229"/>
      <c r="AZU229"/>
      <c r="AZV229"/>
      <c r="AZW229"/>
      <c r="AZX229"/>
      <c r="AZY229"/>
      <c r="AZZ229"/>
      <c r="BAA229"/>
      <c r="BAB229"/>
      <c r="BAC229"/>
      <c r="BAD229"/>
      <c r="BAE229"/>
      <c r="BAF229"/>
      <c r="BAG229"/>
      <c r="BAH229"/>
      <c r="BAI229"/>
      <c r="BAJ229"/>
      <c r="BAK229"/>
      <c r="BAL229"/>
      <c r="BAM229"/>
      <c r="BAN229"/>
      <c r="BAO229"/>
      <c r="BAP229"/>
      <c r="BAQ229"/>
      <c r="BAR229"/>
      <c r="BAS229"/>
      <c r="BAT229"/>
      <c r="BAU229"/>
      <c r="BAV229"/>
      <c r="BAW229"/>
      <c r="BAX229"/>
      <c r="BAY229"/>
      <c r="BAZ229"/>
      <c r="BBA229"/>
      <c r="BBB229"/>
      <c r="BBC229"/>
      <c r="BBD229"/>
      <c r="BBE229"/>
      <c r="BBF229"/>
      <c r="BBG229"/>
      <c r="BBH229"/>
      <c r="BBI229"/>
      <c r="BBJ229"/>
      <c r="BBK229"/>
      <c r="BBL229"/>
      <c r="BBM229"/>
      <c r="BBN229"/>
      <c r="BBO229"/>
      <c r="BBP229"/>
      <c r="BBQ229"/>
      <c r="BBR229"/>
      <c r="BBS229"/>
      <c r="BBT229"/>
      <c r="BBU229"/>
      <c r="BBV229"/>
      <c r="BBW229"/>
      <c r="BBX229"/>
      <c r="BBY229"/>
      <c r="BBZ229"/>
      <c r="BCA229"/>
      <c r="BCB229"/>
      <c r="BCC229"/>
      <c r="BCD229"/>
      <c r="BCE229"/>
      <c r="BCF229"/>
      <c r="BCG229"/>
      <c r="BCH229"/>
      <c r="BCI229"/>
      <c r="BCJ229"/>
      <c r="BCK229"/>
      <c r="BCL229"/>
      <c r="BCM229"/>
      <c r="BCN229"/>
      <c r="BCO229"/>
      <c r="BCP229"/>
      <c r="BCQ229"/>
      <c r="BCR229"/>
      <c r="BCS229"/>
      <c r="BCT229"/>
      <c r="BCU229"/>
      <c r="BCV229"/>
      <c r="BCW229"/>
      <c r="BCX229"/>
      <c r="BCY229"/>
      <c r="BCZ229"/>
      <c r="BDA229"/>
      <c r="BDB229"/>
      <c r="BDC229"/>
      <c r="BDD229"/>
      <c r="BDE229"/>
      <c r="BDF229"/>
      <c r="BDG229"/>
      <c r="BDH229"/>
      <c r="BDI229"/>
      <c r="BDJ229"/>
      <c r="BDK229"/>
      <c r="BDL229"/>
      <c r="BDM229"/>
      <c r="BDN229"/>
      <c r="BDO229"/>
      <c r="BDP229"/>
      <c r="BDQ229"/>
      <c r="BDR229"/>
      <c r="BDS229"/>
      <c r="BDT229"/>
      <c r="BDU229"/>
      <c r="BDV229"/>
      <c r="BDW229"/>
      <c r="BDX229"/>
      <c r="BDY229"/>
      <c r="BDZ229"/>
      <c r="BEA229"/>
      <c r="BEB229"/>
      <c r="BEC229"/>
      <c r="BED229"/>
      <c r="BEE229"/>
      <c r="BEF229"/>
      <c r="BEG229"/>
      <c r="BEH229"/>
      <c r="BEI229"/>
      <c r="BEJ229"/>
      <c r="BEK229"/>
      <c r="BEL229"/>
      <c r="BEM229"/>
      <c r="BEN229"/>
      <c r="BEO229"/>
      <c r="BEP229"/>
      <c r="BEQ229"/>
      <c r="BER229"/>
      <c r="BES229"/>
      <c r="BET229"/>
      <c r="BEU229"/>
      <c r="BEV229"/>
      <c r="BEW229"/>
      <c r="BEX229"/>
      <c r="BEY229"/>
      <c r="BEZ229"/>
      <c r="BFA229"/>
      <c r="BFB229"/>
      <c r="BFC229"/>
      <c r="BFD229"/>
      <c r="BFE229"/>
      <c r="BFF229"/>
      <c r="BFG229"/>
      <c r="BFH229"/>
      <c r="BFI229"/>
      <c r="BFJ229"/>
      <c r="BFK229"/>
      <c r="BFL229"/>
      <c r="BFM229"/>
      <c r="BFN229"/>
      <c r="BFO229"/>
      <c r="BFP229"/>
      <c r="BFQ229"/>
      <c r="BFR229"/>
      <c r="BFS229"/>
      <c r="BFT229"/>
      <c r="BFU229"/>
      <c r="BFV229"/>
      <c r="BFW229"/>
      <c r="BFX229"/>
      <c r="BFY229"/>
      <c r="BFZ229"/>
      <c r="BGA229"/>
      <c r="BGB229"/>
      <c r="BGC229"/>
      <c r="BGD229"/>
      <c r="BGE229"/>
      <c r="BGF229"/>
      <c r="BGG229"/>
      <c r="BGH229"/>
      <c r="BGI229"/>
      <c r="BGJ229"/>
      <c r="BGK229"/>
      <c r="BGL229"/>
      <c r="BGM229"/>
      <c r="BGN229"/>
      <c r="BGO229"/>
      <c r="BGP229"/>
      <c r="BGQ229"/>
      <c r="BGR229"/>
      <c r="BGS229"/>
      <c r="BGT229"/>
      <c r="BGU229"/>
      <c r="BGV229"/>
      <c r="BGW229"/>
      <c r="BGX229"/>
      <c r="BGY229"/>
      <c r="BGZ229"/>
      <c r="BHA229"/>
      <c r="BHB229"/>
      <c r="BHC229"/>
      <c r="BHD229"/>
      <c r="BHE229"/>
      <c r="BHF229"/>
      <c r="BHG229"/>
      <c r="BHH229"/>
      <c r="BHI229"/>
      <c r="BHJ229"/>
      <c r="BHK229"/>
      <c r="BHL229"/>
      <c r="BHM229"/>
      <c r="BHN229"/>
      <c r="BHO229"/>
      <c r="BHP229"/>
      <c r="BHQ229"/>
      <c r="BHR229"/>
      <c r="BHS229"/>
      <c r="BHT229"/>
      <c r="BHU229"/>
      <c r="BHV229"/>
      <c r="BHW229"/>
      <c r="BHX229"/>
      <c r="BHY229"/>
      <c r="BHZ229"/>
      <c r="BIA229"/>
      <c r="BIB229"/>
      <c r="BIC229"/>
      <c r="BID229"/>
      <c r="BIE229"/>
      <c r="BIF229"/>
      <c r="BIG229"/>
      <c r="BIH229"/>
      <c r="BII229"/>
      <c r="BIJ229"/>
      <c r="BIK229"/>
      <c r="BIL229"/>
      <c r="BIM229"/>
      <c r="BIN229"/>
      <c r="BIO229"/>
      <c r="BIP229"/>
      <c r="BIQ229"/>
      <c r="BIR229"/>
      <c r="BIS229"/>
      <c r="BIT229"/>
      <c r="BIU229"/>
      <c r="BIV229"/>
      <c r="BIW229"/>
      <c r="BIX229"/>
      <c r="BIY229"/>
      <c r="BIZ229"/>
      <c r="BJA229"/>
      <c r="BJB229"/>
      <c r="BJC229"/>
      <c r="BJD229"/>
      <c r="BJE229"/>
      <c r="BJF229"/>
      <c r="BJG229"/>
      <c r="BJH229"/>
      <c r="BJI229"/>
      <c r="BJJ229"/>
      <c r="BJK229"/>
      <c r="BJL229"/>
      <c r="BJM229"/>
      <c r="BJN229"/>
      <c r="BJO229"/>
      <c r="BJP229"/>
      <c r="BJQ229"/>
      <c r="BJR229"/>
      <c r="BJS229"/>
      <c r="BJT229"/>
      <c r="BJU229"/>
      <c r="BJV229"/>
      <c r="BJW229"/>
      <c r="BJX229"/>
      <c r="BJY229"/>
      <c r="BJZ229"/>
      <c r="BKA229"/>
      <c r="BKB229"/>
      <c r="BKC229"/>
      <c r="BKD229"/>
      <c r="BKE229"/>
      <c r="BKF229"/>
      <c r="BKG229"/>
      <c r="BKH229"/>
      <c r="BKI229"/>
      <c r="BKJ229"/>
      <c r="BKK229"/>
      <c r="BKL229"/>
      <c r="BKM229"/>
      <c r="BKN229"/>
      <c r="BKO229"/>
      <c r="BKP229"/>
      <c r="BKQ229"/>
      <c r="BKR229"/>
      <c r="BKS229"/>
      <c r="BKT229"/>
      <c r="BKU229"/>
      <c r="BKV229"/>
      <c r="BKW229"/>
      <c r="BKX229"/>
      <c r="BKY229"/>
      <c r="BKZ229"/>
      <c r="BLA229"/>
      <c r="BLB229"/>
      <c r="BLC229"/>
      <c r="BLD229"/>
      <c r="BLE229"/>
      <c r="BLF229"/>
      <c r="BLG229"/>
      <c r="BLH229"/>
      <c r="BLI229"/>
      <c r="BLJ229"/>
      <c r="BLK229"/>
      <c r="BLL229"/>
      <c r="BLM229"/>
      <c r="BLN229"/>
      <c r="BLO229"/>
      <c r="BLP229"/>
      <c r="BLQ229"/>
      <c r="BLR229"/>
      <c r="BLS229"/>
      <c r="BLT229"/>
      <c r="BLU229"/>
      <c r="BLV229"/>
      <c r="BLW229"/>
      <c r="BLX229"/>
      <c r="BLY229"/>
      <c r="BLZ229"/>
      <c r="BMA229"/>
      <c r="BMB229"/>
      <c r="BMC229"/>
      <c r="BMD229"/>
      <c r="BME229"/>
      <c r="BMF229"/>
      <c r="BMG229"/>
      <c r="BMH229"/>
      <c r="BMI229"/>
      <c r="BMJ229"/>
      <c r="BMK229"/>
      <c r="BML229"/>
      <c r="BMM229"/>
      <c r="BMN229"/>
      <c r="BMO229"/>
      <c r="BMP229"/>
      <c r="BMQ229"/>
      <c r="BMR229"/>
      <c r="BMS229"/>
      <c r="BMT229"/>
      <c r="BMU229"/>
      <c r="BMV229"/>
      <c r="BMW229"/>
      <c r="BMX229"/>
      <c r="BMY229"/>
      <c r="BMZ229"/>
      <c r="BNA229"/>
      <c r="BNB229"/>
      <c r="BNC229"/>
      <c r="BND229"/>
      <c r="BNE229"/>
      <c r="BNF229"/>
      <c r="BNG229"/>
      <c r="BNH229"/>
      <c r="BNI229"/>
      <c r="BNJ229"/>
      <c r="BNK229"/>
      <c r="BNL229"/>
      <c r="BNM229"/>
      <c r="BNN229"/>
      <c r="BNO229"/>
      <c r="BNP229"/>
      <c r="BNQ229"/>
      <c r="BNR229"/>
      <c r="BNS229"/>
      <c r="BNT229"/>
      <c r="BNU229"/>
      <c r="BNV229"/>
      <c r="BNW229"/>
      <c r="BNX229"/>
      <c r="BNY229"/>
      <c r="BNZ229"/>
      <c r="BOA229"/>
      <c r="BOB229"/>
      <c r="BOC229"/>
      <c r="BOD229"/>
      <c r="BOE229"/>
      <c r="BOF229"/>
      <c r="BOG229"/>
      <c r="BOH229"/>
      <c r="BOI229"/>
      <c r="BOJ229"/>
      <c r="BOK229"/>
      <c r="BOL229"/>
      <c r="BOM229"/>
      <c r="BON229"/>
      <c r="BOO229"/>
      <c r="BOP229"/>
      <c r="BOQ229"/>
      <c r="BOR229"/>
      <c r="BOS229"/>
      <c r="BOT229"/>
      <c r="BOU229"/>
      <c r="BOV229"/>
      <c r="BOW229"/>
      <c r="BOX229"/>
      <c r="BOY229"/>
      <c r="BOZ229"/>
      <c r="BPA229"/>
      <c r="BPB229"/>
      <c r="BPC229"/>
      <c r="BPD229"/>
      <c r="BPE229"/>
      <c r="BPF229"/>
      <c r="BPG229"/>
      <c r="BPH229"/>
      <c r="BPI229"/>
      <c r="BPJ229"/>
      <c r="BPK229"/>
      <c r="BPL229"/>
      <c r="BPM229"/>
      <c r="BPN229"/>
      <c r="BPO229"/>
      <c r="BPP229"/>
      <c r="BPQ229"/>
      <c r="BPR229"/>
      <c r="BPS229"/>
      <c r="BPT229"/>
      <c r="BPU229"/>
      <c r="BPV229"/>
      <c r="BPW229"/>
      <c r="BPX229"/>
      <c r="BPY229"/>
      <c r="BPZ229"/>
      <c r="BQA229"/>
      <c r="BQB229"/>
      <c r="BQC229"/>
      <c r="BQD229"/>
      <c r="BQE229"/>
      <c r="BQF229"/>
      <c r="BQG229"/>
      <c r="BQH229"/>
      <c r="BQI229"/>
      <c r="BQJ229"/>
      <c r="BQK229"/>
      <c r="BQL229"/>
      <c r="BQM229"/>
      <c r="BQN229"/>
      <c r="BQO229"/>
      <c r="BQP229"/>
      <c r="BQQ229"/>
      <c r="BQR229"/>
      <c r="BQS229"/>
      <c r="BQT229"/>
      <c r="BQU229"/>
      <c r="BQV229"/>
      <c r="BQW229"/>
      <c r="BQX229"/>
      <c r="BQY229"/>
      <c r="BQZ229"/>
      <c r="BRA229"/>
      <c r="BRB229"/>
      <c r="BRC229"/>
      <c r="BRD229"/>
      <c r="BRE229"/>
      <c r="BRF229"/>
      <c r="BRG229"/>
      <c r="BRH229"/>
      <c r="BRI229"/>
      <c r="BRJ229"/>
      <c r="BRK229"/>
      <c r="BRL229"/>
      <c r="BRM229"/>
      <c r="BRN229"/>
      <c r="BRO229"/>
      <c r="BRP229"/>
      <c r="BRQ229"/>
      <c r="BRR229"/>
      <c r="BRS229"/>
      <c r="BRT229"/>
      <c r="BRU229"/>
      <c r="BRV229"/>
      <c r="BRW229"/>
      <c r="BRX229"/>
      <c r="BRY229"/>
      <c r="BRZ229"/>
      <c r="BSA229"/>
      <c r="BSB229"/>
      <c r="BSC229"/>
      <c r="BSD229"/>
      <c r="BSE229"/>
      <c r="BSF229"/>
      <c r="BSG229"/>
      <c r="BSH229"/>
      <c r="BSI229"/>
      <c r="BSJ229"/>
      <c r="BSK229"/>
      <c r="BSL229"/>
      <c r="BSM229"/>
      <c r="BSN229"/>
      <c r="BSO229"/>
      <c r="BSP229"/>
      <c r="BSQ229"/>
      <c r="BSR229"/>
      <c r="BSS229"/>
      <c r="BST229"/>
      <c r="BSU229"/>
      <c r="BSV229"/>
      <c r="BSW229"/>
      <c r="BSX229"/>
      <c r="BSY229"/>
      <c r="BSZ229"/>
      <c r="BTA229"/>
      <c r="BTB229"/>
      <c r="BTC229"/>
      <c r="BTD229"/>
      <c r="BTE229"/>
      <c r="BTF229"/>
      <c r="BTG229"/>
      <c r="BTH229"/>
      <c r="BTI229"/>
      <c r="BTJ229"/>
      <c r="BTK229"/>
      <c r="BTL229"/>
      <c r="BTM229"/>
      <c r="BTN229"/>
      <c r="BTO229"/>
      <c r="BTP229"/>
      <c r="BTQ229"/>
      <c r="BTR229"/>
      <c r="BTS229"/>
      <c r="BTT229"/>
      <c r="BTU229"/>
      <c r="BTV229"/>
      <c r="BTW229"/>
      <c r="BTX229"/>
      <c r="BTY229"/>
      <c r="BTZ229"/>
      <c r="BUA229"/>
      <c r="BUB229"/>
      <c r="BUC229"/>
      <c r="BUD229"/>
      <c r="BUE229"/>
      <c r="BUF229"/>
      <c r="BUG229"/>
      <c r="BUH229"/>
      <c r="BUI229"/>
      <c r="BUJ229"/>
      <c r="BUK229"/>
      <c r="BUL229"/>
      <c r="BUM229"/>
      <c r="BUN229"/>
      <c r="BUO229"/>
      <c r="BUP229"/>
      <c r="BUQ229"/>
      <c r="BUR229"/>
      <c r="BUS229"/>
      <c r="BUT229"/>
      <c r="BUU229"/>
      <c r="BUV229"/>
      <c r="BUW229"/>
      <c r="BUX229"/>
      <c r="BUY229"/>
      <c r="BUZ229"/>
      <c r="BVA229"/>
      <c r="BVB229"/>
      <c r="BVC229"/>
      <c r="BVD229"/>
      <c r="BVE229"/>
      <c r="BVF229"/>
      <c r="BVG229"/>
      <c r="BVH229"/>
      <c r="BVI229"/>
      <c r="BVJ229"/>
      <c r="BVK229"/>
      <c r="BVL229"/>
      <c r="BVM229"/>
      <c r="BVN229"/>
      <c r="BVO229"/>
      <c r="BVP229"/>
      <c r="BVQ229"/>
      <c r="BVR229"/>
      <c r="BVS229"/>
      <c r="BVT229"/>
      <c r="BVU229"/>
      <c r="BVV229"/>
      <c r="BVW229"/>
      <c r="BVX229"/>
      <c r="BVY229"/>
      <c r="BVZ229"/>
      <c r="BWA229"/>
      <c r="BWB229"/>
      <c r="BWC229"/>
      <c r="BWD229"/>
      <c r="BWE229"/>
      <c r="BWF229"/>
      <c r="BWG229"/>
      <c r="BWH229"/>
      <c r="BWI229"/>
      <c r="BWJ229"/>
      <c r="BWK229"/>
      <c r="BWL229"/>
      <c r="BWM229"/>
      <c r="BWN229"/>
      <c r="BWO229"/>
      <c r="BWP229"/>
      <c r="BWQ229"/>
      <c r="BWR229"/>
      <c r="BWS229"/>
      <c r="BWT229"/>
      <c r="BWU229"/>
      <c r="BWV229"/>
      <c r="BWW229"/>
      <c r="BWX229"/>
      <c r="BWY229"/>
      <c r="BWZ229"/>
      <c r="BXA229"/>
      <c r="BXB229"/>
      <c r="BXC229"/>
      <c r="BXD229"/>
      <c r="BXE229"/>
      <c r="BXF229"/>
      <c r="BXG229"/>
      <c r="BXH229"/>
      <c r="BXI229"/>
      <c r="BXJ229"/>
      <c r="BXK229"/>
      <c r="BXL229"/>
      <c r="BXM229"/>
      <c r="BXN229"/>
      <c r="BXO229"/>
      <c r="BXP229"/>
      <c r="BXQ229"/>
      <c r="BXR229"/>
      <c r="BXS229"/>
      <c r="BXT229"/>
      <c r="BXU229"/>
      <c r="BXV229"/>
      <c r="BXW229"/>
      <c r="BXX229"/>
      <c r="BXY229"/>
      <c r="BXZ229"/>
      <c r="BYA229"/>
      <c r="BYB229"/>
      <c r="BYC229"/>
      <c r="BYD229"/>
      <c r="BYE229"/>
      <c r="BYF229"/>
      <c r="BYG229"/>
      <c r="BYH229"/>
      <c r="BYI229"/>
      <c r="BYJ229"/>
      <c r="BYK229"/>
      <c r="BYL229"/>
      <c r="BYM229"/>
      <c r="BYN229"/>
      <c r="BYO229"/>
      <c r="BYP229"/>
      <c r="BYQ229"/>
      <c r="BYR229"/>
      <c r="BYS229"/>
      <c r="BYT229"/>
      <c r="BYU229"/>
      <c r="BYV229"/>
      <c r="BYW229"/>
      <c r="BYX229"/>
      <c r="BYY229"/>
      <c r="BYZ229"/>
      <c r="BZA229"/>
      <c r="BZB229"/>
      <c r="BZC229"/>
      <c r="BZD229"/>
      <c r="BZE229"/>
      <c r="BZF229"/>
      <c r="BZG229"/>
      <c r="BZH229"/>
      <c r="BZI229"/>
      <c r="BZJ229"/>
      <c r="BZK229"/>
      <c r="BZL229"/>
      <c r="BZM229"/>
      <c r="BZN229"/>
      <c r="BZO229"/>
      <c r="BZP229"/>
      <c r="BZQ229"/>
      <c r="BZR229"/>
      <c r="BZS229"/>
      <c r="BZT229"/>
      <c r="BZU229"/>
      <c r="BZV229"/>
      <c r="BZW229"/>
      <c r="BZX229"/>
      <c r="BZY229"/>
      <c r="BZZ229"/>
      <c r="CAA229"/>
      <c r="CAB229"/>
      <c r="CAC229"/>
      <c r="CAD229"/>
      <c r="CAE229"/>
      <c r="CAF229"/>
      <c r="CAG229"/>
      <c r="CAH229"/>
      <c r="CAI229"/>
      <c r="CAJ229"/>
      <c r="CAK229"/>
      <c r="CAL229"/>
      <c r="CAM229"/>
      <c r="CAN229"/>
      <c r="CAO229"/>
      <c r="CAP229"/>
      <c r="CAQ229"/>
      <c r="CAR229"/>
      <c r="CAS229"/>
      <c r="CAT229"/>
      <c r="CAU229"/>
      <c r="CAV229"/>
      <c r="CAW229"/>
      <c r="CAX229"/>
      <c r="CAY229"/>
      <c r="CAZ229"/>
      <c r="CBA229"/>
      <c r="CBB229"/>
      <c r="CBC229"/>
      <c r="CBD229"/>
      <c r="CBE229"/>
      <c r="CBF229"/>
      <c r="CBG229"/>
      <c r="CBH229"/>
      <c r="CBI229"/>
      <c r="CBJ229"/>
      <c r="CBK229"/>
      <c r="CBL229"/>
      <c r="CBM229"/>
      <c r="CBN229"/>
      <c r="CBO229"/>
      <c r="CBP229"/>
      <c r="CBQ229"/>
      <c r="CBR229"/>
      <c r="CBS229"/>
      <c r="CBT229"/>
      <c r="CBU229"/>
      <c r="CBV229"/>
      <c r="CBW229"/>
      <c r="CBX229"/>
      <c r="CBY229"/>
      <c r="CBZ229"/>
      <c r="CCA229"/>
      <c r="CCB229"/>
      <c r="CCC229"/>
      <c r="CCD229"/>
      <c r="CCE229"/>
      <c r="CCF229"/>
      <c r="CCG229"/>
      <c r="CCH229"/>
      <c r="CCI229"/>
      <c r="CCJ229"/>
      <c r="CCK229"/>
      <c r="CCL229"/>
      <c r="CCM229"/>
      <c r="CCN229"/>
      <c r="CCO229"/>
      <c r="CCP229"/>
      <c r="CCQ229"/>
      <c r="CCR229"/>
      <c r="CCS229"/>
      <c r="CCT229"/>
      <c r="CCU229"/>
      <c r="CCV229"/>
      <c r="CCW229"/>
      <c r="CCX229"/>
      <c r="CCY229"/>
      <c r="CCZ229"/>
      <c r="CDA229"/>
      <c r="CDB229"/>
      <c r="CDC229"/>
      <c r="CDD229"/>
      <c r="CDE229"/>
      <c r="CDF229"/>
      <c r="CDG229"/>
      <c r="CDH229"/>
      <c r="CDI229"/>
      <c r="CDJ229"/>
      <c r="CDK229"/>
      <c r="CDL229"/>
      <c r="CDM229"/>
      <c r="CDN229"/>
      <c r="CDO229"/>
      <c r="CDP229"/>
      <c r="CDQ229"/>
      <c r="CDR229"/>
      <c r="CDS229"/>
      <c r="CDT229"/>
      <c r="CDU229"/>
      <c r="CDV229"/>
      <c r="CDW229"/>
      <c r="CDX229"/>
      <c r="CDY229"/>
      <c r="CDZ229"/>
      <c r="CEA229"/>
      <c r="CEB229"/>
      <c r="CEC229"/>
      <c r="CED229"/>
      <c r="CEE229"/>
      <c r="CEF229"/>
      <c r="CEG229"/>
      <c r="CEH229"/>
      <c r="CEI229"/>
      <c r="CEJ229"/>
      <c r="CEK229"/>
      <c r="CEL229"/>
      <c r="CEM229"/>
      <c r="CEN229"/>
      <c r="CEO229"/>
      <c r="CEP229"/>
      <c r="CEQ229"/>
      <c r="CER229"/>
      <c r="CES229"/>
      <c r="CET229"/>
      <c r="CEU229"/>
      <c r="CEV229"/>
      <c r="CEW229"/>
      <c r="CEX229"/>
      <c r="CEY229"/>
      <c r="CEZ229"/>
      <c r="CFA229"/>
      <c r="CFB229"/>
      <c r="CFC229"/>
      <c r="CFD229"/>
      <c r="CFE229"/>
      <c r="CFF229"/>
      <c r="CFG229"/>
      <c r="CFH229"/>
      <c r="CFI229"/>
      <c r="CFJ229"/>
      <c r="CFK229"/>
      <c r="CFL229"/>
      <c r="CFM229"/>
      <c r="CFN229"/>
      <c r="CFO229"/>
      <c r="CFP229"/>
      <c r="CFQ229"/>
      <c r="CFR229"/>
      <c r="CFS229"/>
      <c r="CFT229"/>
      <c r="CFU229"/>
      <c r="CFV229"/>
      <c r="CFW229"/>
      <c r="CFX229"/>
      <c r="CFY229"/>
      <c r="CFZ229"/>
      <c r="CGA229"/>
      <c r="CGB229"/>
      <c r="CGC229"/>
      <c r="CGD229"/>
      <c r="CGE229"/>
      <c r="CGF229"/>
      <c r="CGG229"/>
      <c r="CGH229"/>
      <c r="CGI229"/>
      <c r="CGJ229"/>
      <c r="CGK229"/>
      <c r="CGL229"/>
      <c r="CGM229"/>
      <c r="CGN229"/>
      <c r="CGO229"/>
      <c r="CGP229"/>
      <c r="CGQ229"/>
      <c r="CGR229"/>
      <c r="CGS229"/>
      <c r="CGT229"/>
      <c r="CGU229"/>
      <c r="CGV229"/>
      <c r="CGW229"/>
      <c r="CGX229"/>
      <c r="CGY229"/>
      <c r="CGZ229"/>
      <c r="CHA229"/>
      <c r="CHB229"/>
      <c r="CHC229"/>
      <c r="CHD229"/>
      <c r="CHE229"/>
      <c r="CHF229"/>
      <c r="CHG229"/>
      <c r="CHH229"/>
      <c r="CHI229"/>
      <c r="CHJ229"/>
      <c r="CHK229"/>
      <c r="CHL229"/>
      <c r="CHM229"/>
      <c r="CHN229"/>
      <c r="CHO229"/>
      <c r="CHP229"/>
      <c r="CHQ229"/>
      <c r="CHR229"/>
      <c r="CHS229"/>
      <c r="CHT229"/>
      <c r="CHU229"/>
      <c r="CHV229"/>
      <c r="CHW229"/>
      <c r="CHX229"/>
      <c r="CHY229"/>
      <c r="CHZ229"/>
      <c r="CIA229"/>
      <c r="CIB229"/>
      <c r="CIC229"/>
      <c r="CID229"/>
      <c r="CIE229"/>
      <c r="CIF229"/>
      <c r="CIG229"/>
      <c r="CIH229"/>
      <c r="CII229"/>
      <c r="CIJ229"/>
      <c r="CIK229"/>
      <c r="CIL229"/>
      <c r="CIM229"/>
      <c r="CIN229"/>
      <c r="CIO229"/>
      <c r="CIP229"/>
      <c r="CIQ229"/>
      <c r="CIR229"/>
      <c r="CIS229"/>
      <c r="CIT229"/>
      <c r="CIU229"/>
      <c r="CIV229"/>
      <c r="CIW229"/>
      <c r="CIX229"/>
      <c r="CIY229"/>
      <c r="CIZ229"/>
      <c r="CJA229"/>
      <c r="CJB229"/>
      <c r="CJC229"/>
      <c r="CJD229"/>
      <c r="CJE229"/>
      <c r="CJF229"/>
      <c r="CJG229"/>
      <c r="CJH229"/>
      <c r="CJI229"/>
      <c r="CJJ229"/>
      <c r="CJK229"/>
      <c r="CJL229"/>
      <c r="CJM229"/>
      <c r="CJN229"/>
      <c r="CJO229"/>
      <c r="CJP229"/>
      <c r="CJQ229"/>
      <c r="CJR229"/>
      <c r="CJS229"/>
      <c r="CJT229"/>
      <c r="CJU229"/>
      <c r="CJV229"/>
      <c r="CJW229"/>
      <c r="CJX229"/>
      <c r="CJY229"/>
      <c r="CJZ229"/>
      <c r="CKA229"/>
      <c r="CKB229"/>
      <c r="CKC229"/>
      <c r="CKD229"/>
      <c r="CKE229"/>
      <c r="CKF229"/>
      <c r="CKG229"/>
      <c r="CKH229"/>
      <c r="CKI229"/>
      <c r="CKJ229"/>
      <c r="CKK229"/>
      <c r="CKL229"/>
      <c r="CKM229"/>
      <c r="CKN229"/>
      <c r="CKO229"/>
      <c r="CKP229"/>
      <c r="CKQ229"/>
      <c r="CKR229"/>
      <c r="CKS229"/>
      <c r="CKT229"/>
      <c r="CKU229"/>
      <c r="CKV229"/>
      <c r="CKW229"/>
      <c r="CKX229"/>
      <c r="CKY229"/>
      <c r="CKZ229"/>
      <c r="CLA229"/>
      <c r="CLB229"/>
      <c r="CLC229"/>
      <c r="CLD229"/>
      <c r="CLE229"/>
      <c r="CLF229"/>
      <c r="CLG229"/>
      <c r="CLH229"/>
      <c r="CLI229"/>
      <c r="CLJ229"/>
      <c r="CLK229"/>
      <c r="CLL229"/>
      <c r="CLM229"/>
      <c r="CLN229"/>
      <c r="CLO229"/>
      <c r="CLP229"/>
      <c r="CLQ229"/>
      <c r="CLR229"/>
      <c r="CLS229"/>
      <c r="CLT229"/>
      <c r="CLU229"/>
      <c r="CLV229"/>
      <c r="CLW229"/>
      <c r="CLX229"/>
      <c r="CLY229"/>
      <c r="CLZ229"/>
      <c r="CMA229"/>
      <c r="CMB229"/>
      <c r="CMC229"/>
      <c r="CMD229"/>
      <c r="CME229"/>
      <c r="CMF229"/>
      <c r="CMG229"/>
      <c r="CMH229"/>
      <c r="CMI229"/>
      <c r="CMJ229"/>
      <c r="CMK229"/>
      <c r="CML229"/>
      <c r="CMM229"/>
      <c r="CMN229"/>
      <c r="CMO229"/>
      <c r="CMP229"/>
      <c r="CMQ229"/>
      <c r="CMR229"/>
      <c r="CMS229"/>
      <c r="CMT229"/>
      <c r="CMU229"/>
      <c r="CMV229"/>
      <c r="CMW229"/>
      <c r="CMX229"/>
      <c r="CMY229"/>
      <c r="CMZ229"/>
      <c r="CNA229"/>
      <c r="CNB229"/>
      <c r="CNC229"/>
      <c r="CND229"/>
      <c r="CNE229"/>
      <c r="CNF229"/>
      <c r="CNG229"/>
      <c r="CNH229"/>
      <c r="CNI229"/>
      <c r="CNJ229"/>
      <c r="CNK229"/>
      <c r="CNL229"/>
      <c r="CNM229"/>
      <c r="CNN229"/>
      <c r="CNO229"/>
      <c r="CNP229"/>
      <c r="CNQ229"/>
      <c r="CNR229"/>
      <c r="CNS229"/>
      <c r="CNT229"/>
      <c r="CNU229"/>
      <c r="CNV229"/>
      <c r="CNW229"/>
      <c r="CNX229"/>
      <c r="CNY229"/>
      <c r="CNZ229"/>
      <c r="COA229"/>
      <c r="COB229"/>
      <c r="COC229"/>
      <c r="COD229"/>
      <c r="COE229"/>
      <c r="COF229"/>
      <c r="COG229"/>
      <c r="COH229"/>
      <c r="COI229"/>
      <c r="COJ229"/>
      <c r="COK229"/>
      <c r="COL229"/>
      <c r="COM229"/>
      <c r="CON229"/>
      <c r="COO229"/>
      <c r="COP229"/>
      <c r="COQ229"/>
      <c r="COR229"/>
      <c r="COS229"/>
      <c r="COT229"/>
      <c r="COU229"/>
      <c r="COV229"/>
      <c r="COW229"/>
      <c r="COX229"/>
      <c r="COY229"/>
      <c r="COZ229"/>
      <c r="CPA229"/>
      <c r="CPB229"/>
      <c r="CPC229"/>
      <c r="CPD229"/>
      <c r="CPE229"/>
      <c r="CPF229"/>
      <c r="CPG229"/>
      <c r="CPH229"/>
      <c r="CPI229"/>
      <c r="CPJ229"/>
      <c r="CPK229"/>
      <c r="CPL229"/>
      <c r="CPM229"/>
      <c r="CPN229"/>
      <c r="CPO229"/>
      <c r="CPP229"/>
      <c r="CPQ229"/>
      <c r="CPR229"/>
      <c r="CPS229"/>
      <c r="CPT229"/>
      <c r="CPU229"/>
      <c r="CPV229"/>
      <c r="CPW229"/>
      <c r="CPX229"/>
      <c r="CPY229"/>
      <c r="CPZ229"/>
      <c r="CQA229"/>
      <c r="CQB229"/>
      <c r="CQC229"/>
      <c r="CQD229"/>
      <c r="CQE229"/>
      <c r="CQF229"/>
      <c r="CQG229"/>
      <c r="CQH229"/>
      <c r="CQI229"/>
      <c r="CQJ229"/>
      <c r="CQK229"/>
      <c r="CQL229"/>
      <c r="CQM229"/>
      <c r="CQN229"/>
      <c r="CQO229"/>
      <c r="CQP229"/>
      <c r="CQQ229"/>
      <c r="CQR229"/>
      <c r="CQS229"/>
      <c r="CQT229"/>
      <c r="CQU229"/>
      <c r="CQV229"/>
      <c r="CQW229"/>
      <c r="CQX229"/>
      <c r="CQY229"/>
      <c r="CQZ229"/>
      <c r="CRA229"/>
      <c r="CRB229"/>
      <c r="CRC229"/>
      <c r="CRD229"/>
      <c r="CRE229"/>
      <c r="CRF229"/>
      <c r="CRG229"/>
      <c r="CRH229"/>
      <c r="CRI229"/>
      <c r="CRJ229"/>
      <c r="CRK229"/>
      <c r="CRL229"/>
      <c r="CRM229"/>
      <c r="CRN229"/>
      <c r="CRO229"/>
      <c r="CRP229"/>
      <c r="CRQ229"/>
      <c r="CRR229"/>
      <c r="CRS229"/>
      <c r="CRT229"/>
      <c r="CRU229"/>
      <c r="CRV229"/>
      <c r="CRW229"/>
      <c r="CRX229"/>
      <c r="CRY229"/>
      <c r="CRZ229"/>
      <c r="CSA229"/>
      <c r="CSB229"/>
      <c r="CSC229"/>
      <c r="CSD229"/>
      <c r="CSE229"/>
      <c r="CSF229"/>
      <c r="CSG229"/>
      <c r="CSH229"/>
      <c r="CSI229"/>
      <c r="CSJ229"/>
      <c r="CSK229"/>
      <c r="CSL229"/>
      <c r="CSM229"/>
      <c r="CSN229"/>
      <c r="CSO229"/>
      <c r="CSP229"/>
      <c r="CSQ229"/>
      <c r="CSR229"/>
      <c r="CSS229"/>
      <c r="CST229"/>
      <c r="CSU229"/>
      <c r="CSV229"/>
      <c r="CSW229"/>
      <c r="CSX229"/>
      <c r="CSY229"/>
      <c r="CSZ229"/>
      <c r="CTA229"/>
      <c r="CTB229"/>
      <c r="CTC229"/>
      <c r="CTD229"/>
      <c r="CTE229"/>
      <c r="CTF229"/>
      <c r="CTG229"/>
      <c r="CTH229"/>
      <c r="CTI229"/>
      <c r="CTJ229"/>
      <c r="CTK229"/>
      <c r="CTL229"/>
      <c r="CTM229"/>
      <c r="CTN229"/>
      <c r="CTO229"/>
      <c r="CTP229"/>
      <c r="CTQ229"/>
      <c r="CTR229"/>
      <c r="CTS229"/>
      <c r="CTT229"/>
      <c r="CTU229"/>
      <c r="CTV229"/>
      <c r="CTW229"/>
      <c r="CTX229"/>
      <c r="CTY229"/>
      <c r="CTZ229"/>
      <c r="CUA229"/>
      <c r="CUB229"/>
      <c r="CUC229"/>
      <c r="CUD229"/>
      <c r="CUE229"/>
      <c r="CUF229"/>
      <c r="CUG229"/>
      <c r="CUH229"/>
      <c r="CUI229"/>
      <c r="CUJ229"/>
      <c r="CUK229"/>
      <c r="CUL229"/>
      <c r="CUM229"/>
      <c r="CUN229"/>
      <c r="CUO229"/>
      <c r="CUP229"/>
      <c r="CUQ229"/>
      <c r="CUR229"/>
      <c r="CUS229"/>
      <c r="CUT229"/>
      <c r="CUU229"/>
      <c r="CUV229"/>
      <c r="CUW229"/>
      <c r="CUX229"/>
      <c r="CUY229"/>
      <c r="CUZ229"/>
      <c r="CVA229"/>
      <c r="CVB229"/>
      <c r="CVC229"/>
      <c r="CVD229"/>
      <c r="CVE229"/>
      <c r="CVF229"/>
      <c r="CVG229"/>
      <c r="CVH229"/>
      <c r="CVI229"/>
      <c r="CVJ229"/>
      <c r="CVK229"/>
      <c r="CVL229"/>
      <c r="CVM229"/>
      <c r="CVN229"/>
      <c r="CVO229"/>
      <c r="CVP229"/>
      <c r="CVQ229"/>
      <c r="CVR229"/>
      <c r="CVS229"/>
      <c r="CVT229"/>
      <c r="CVU229"/>
      <c r="CVV229"/>
      <c r="CVW229"/>
      <c r="CVX229"/>
      <c r="CVY229"/>
      <c r="CVZ229"/>
      <c r="CWA229"/>
      <c r="CWB229"/>
      <c r="CWC229"/>
      <c r="CWD229"/>
      <c r="CWE229"/>
      <c r="CWF229"/>
      <c r="CWG229"/>
      <c r="CWH229"/>
      <c r="CWI229"/>
      <c r="CWJ229"/>
      <c r="CWK229"/>
      <c r="CWL229"/>
      <c r="CWM229"/>
      <c r="CWN229"/>
      <c r="CWO229"/>
      <c r="CWP229"/>
      <c r="CWQ229"/>
      <c r="CWR229"/>
      <c r="CWS229"/>
      <c r="CWT229"/>
      <c r="CWU229"/>
      <c r="CWV229"/>
      <c r="CWW229"/>
      <c r="CWX229"/>
      <c r="CWY229"/>
      <c r="CWZ229"/>
      <c r="CXA229"/>
      <c r="CXB229"/>
      <c r="CXC229"/>
      <c r="CXD229"/>
      <c r="CXE229"/>
      <c r="CXF229"/>
      <c r="CXG229"/>
      <c r="CXH229"/>
      <c r="CXI229"/>
      <c r="CXJ229"/>
      <c r="CXK229"/>
      <c r="CXL229"/>
      <c r="CXM229"/>
      <c r="CXN229"/>
      <c r="CXO229"/>
      <c r="CXP229"/>
      <c r="CXQ229"/>
      <c r="CXR229"/>
      <c r="CXS229"/>
      <c r="CXT229"/>
      <c r="CXU229"/>
      <c r="CXV229"/>
      <c r="CXW229"/>
      <c r="CXX229"/>
      <c r="CXY229"/>
      <c r="CXZ229"/>
      <c r="CYA229"/>
      <c r="CYB229"/>
      <c r="CYC229"/>
      <c r="CYD229"/>
      <c r="CYE229"/>
      <c r="CYF229"/>
      <c r="CYG229"/>
      <c r="CYH229"/>
      <c r="CYI229"/>
      <c r="CYJ229"/>
      <c r="CYK229"/>
      <c r="CYL229"/>
      <c r="CYM229"/>
      <c r="CYN229"/>
      <c r="CYO229"/>
      <c r="CYP229"/>
      <c r="CYQ229"/>
      <c r="CYR229"/>
      <c r="CYS229"/>
      <c r="CYT229"/>
      <c r="CYU229"/>
      <c r="CYV229"/>
      <c r="CYW229"/>
      <c r="CYX229"/>
      <c r="CYY229"/>
      <c r="CYZ229"/>
      <c r="CZA229"/>
      <c r="CZB229"/>
      <c r="CZC229"/>
      <c r="CZD229"/>
      <c r="CZE229"/>
      <c r="CZF229"/>
      <c r="CZG229"/>
      <c r="CZH229"/>
      <c r="CZI229"/>
      <c r="CZJ229"/>
      <c r="CZK229"/>
      <c r="CZL229"/>
      <c r="CZM229"/>
      <c r="CZN229"/>
      <c r="CZO229"/>
      <c r="CZP229"/>
      <c r="CZQ229"/>
      <c r="CZR229"/>
      <c r="CZS229"/>
      <c r="CZT229"/>
      <c r="CZU229"/>
      <c r="CZV229"/>
      <c r="CZW229"/>
      <c r="CZX229"/>
      <c r="CZY229"/>
      <c r="CZZ229"/>
      <c r="DAA229"/>
      <c r="DAB229"/>
      <c r="DAC229"/>
      <c r="DAD229"/>
      <c r="DAE229"/>
      <c r="DAF229"/>
      <c r="DAG229"/>
      <c r="DAH229"/>
      <c r="DAI229"/>
      <c r="DAJ229"/>
      <c r="DAK229"/>
      <c r="DAL229"/>
      <c r="DAM229"/>
      <c r="DAN229"/>
      <c r="DAO229"/>
      <c r="DAP229"/>
      <c r="DAQ229"/>
      <c r="DAR229"/>
      <c r="DAS229"/>
      <c r="DAT229"/>
      <c r="DAU229"/>
      <c r="DAV229"/>
      <c r="DAW229"/>
      <c r="DAX229"/>
      <c r="DAY229"/>
      <c r="DAZ229"/>
      <c r="DBA229"/>
      <c r="DBB229"/>
      <c r="DBC229"/>
      <c r="DBD229"/>
      <c r="DBE229"/>
      <c r="DBF229"/>
      <c r="DBG229"/>
      <c r="DBH229"/>
      <c r="DBI229"/>
      <c r="DBJ229"/>
      <c r="DBK229"/>
      <c r="DBL229"/>
      <c r="DBM229"/>
      <c r="DBN229"/>
      <c r="DBO229"/>
      <c r="DBP229"/>
      <c r="DBQ229"/>
      <c r="DBR229"/>
      <c r="DBS229"/>
      <c r="DBT229"/>
      <c r="DBU229"/>
      <c r="DBV229"/>
      <c r="DBW229"/>
      <c r="DBX229"/>
      <c r="DBY229"/>
      <c r="DBZ229"/>
      <c r="DCA229"/>
      <c r="DCB229"/>
      <c r="DCC229"/>
      <c r="DCD229"/>
      <c r="DCE229"/>
      <c r="DCF229"/>
      <c r="DCG229"/>
      <c r="DCH229"/>
      <c r="DCI229"/>
      <c r="DCJ229"/>
      <c r="DCK229"/>
      <c r="DCL229"/>
      <c r="DCM229"/>
      <c r="DCN229"/>
      <c r="DCO229"/>
      <c r="DCP229"/>
      <c r="DCQ229"/>
      <c r="DCR229"/>
      <c r="DCS229"/>
      <c r="DCT229"/>
      <c r="DCU229"/>
      <c r="DCV229"/>
      <c r="DCW229"/>
      <c r="DCX229"/>
      <c r="DCY229"/>
      <c r="DCZ229"/>
      <c r="DDA229"/>
      <c r="DDB229"/>
      <c r="DDC229"/>
      <c r="DDD229"/>
      <c r="DDE229"/>
      <c r="DDF229"/>
      <c r="DDG229"/>
      <c r="DDH229"/>
      <c r="DDI229"/>
      <c r="DDJ229"/>
      <c r="DDK229"/>
      <c r="DDL229"/>
      <c r="DDM229"/>
      <c r="DDN229"/>
      <c r="DDO229"/>
      <c r="DDP229"/>
      <c r="DDQ229"/>
      <c r="DDR229"/>
      <c r="DDS229"/>
      <c r="DDT229"/>
      <c r="DDU229"/>
      <c r="DDV229"/>
      <c r="DDW229"/>
      <c r="DDX229"/>
      <c r="DDY229"/>
      <c r="DDZ229"/>
      <c r="DEA229"/>
      <c r="DEB229"/>
      <c r="DEC229"/>
      <c r="DED229"/>
      <c r="DEE229"/>
      <c r="DEF229"/>
      <c r="DEG229"/>
      <c r="DEH229"/>
      <c r="DEI229"/>
      <c r="DEJ229"/>
      <c r="DEK229"/>
      <c r="DEL229"/>
      <c r="DEM229"/>
      <c r="DEN229"/>
      <c r="DEO229"/>
      <c r="DEP229"/>
      <c r="DEQ229"/>
      <c r="DER229"/>
      <c r="DES229"/>
      <c r="DET229"/>
      <c r="DEU229"/>
      <c r="DEV229"/>
      <c r="DEW229"/>
      <c r="DEX229"/>
      <c r="DEY229"/>
      <c r="DEZ229"/>
      <c r="DFA229"/>
      <c r="DFB229"/>
      <c r="DFC229"/>
      <c r="DFD229"/>
      <c r="DFE229"/>
      <c r="DFF229"/>
      <c r="DFG229"/>
      <c r="DFH229"/>
      <c r="DFI229"/>
      <c r="DFJ229"/>
      <c r="DFK229"/>
      <c r="DFL229"/>
      <c r="DFM229"/>
      <c r="DFN229"/>
      <c r="DFO229"/>
      <c r="DFP229"/>
      <c r="DFQ229"/>
      <c r="DFR229"/>
      <c r="DFS229"/>
      <c r="DFT229"/>
      <c r="DFU229"/>
      <c r="DFV229"/>
      <c r="DFW229"/>
      <c r="DFX229"/>
      <c r="DFY229"/>
      <c r="DFZ229"/>
      <c r="DGA229"/>
      <c r="DGB229"/>
      <c r="DGC229"/>
      <c r="DGD229"/>
      <c r="DGE229"/>
      <c r="DGF229"/>
      <c r="DGG229"/>
      <c r="DGH229"/>
      <c r="DGI229"/>
      <c r="DGJ229"/>
      <c r="DGK229"/>
      <c r="DGL229"/>
      <c r="DGM229"/>
      <c r="DGN229"/>
      <c r="DGO229"/>
      <c r="DGP229"/>
      <c r="DGQ229"/>
      <c r="DGR229"/>
      <c r="DGS229"/>
      <c r="DGT229"/>
      <c r="DGU229"/>
      <c r="DGV229"/>
      <c r="DGW229"/>
      <c r="DGX229"/>
      <c r="DGY229"/>
      <c r="DGZ229"/>
      <c r="DHA229"/>
      <c r="DHB229"/>
      <c r="DHC229"/>
      <c r="DHD229"/>
      <c r="DHE229"/>
      <c r="DHF229"/>
      <c r="DHG229"/>
      <c r="DHH229"/>
      <c r="DHI229"/>
      <c r="DHJ229"/>
      <c r="DHK229"/>
      <c r="DHL229"/>
      <c r="DHM229"/>
      <c r="DHN229"/>
      <c r="DHO229"/>
      <c r="DHP229"/>
      <c r="DHQ229"/>
      <c r="DHR229"/>
      <c r="DHS229"/>
      <c r="DHT229"/>
      <c r="DHU229"/>
      <c r="DHV229"/>
      <c r="DHW229"/>
      <c r="DHX229"/>
      <c r="DHY229"/>
      <c r="DHZ229"/>
      <c r="DIA229"/>
      <c r="DIB229"/>
      <c r="DIC229"/>
      <c r="DID229"/>
      <c r="DIE229"/>
      <c r="DIF229"/>
      <c r="DIG229"/>
      <c r="DIH229"/>
      <c r="DII229"/>
      <c r="DIJ229"/>
      <c r="DIK229"/>
      <c r="DIL229"/>
      <c r="DIM229"/>
      <c r="DIN229"/>
      <c r="DIO229"/>
      <c r="DIP229"/>
      <c r="DIQ229"/>
      <c r="DIR229"/>
      <c r="DIS229"/>
      <c r="DIT229"/>
      <c r="DIU229"/>
      <c r="DIV229"/>
      <c r="DIW229"/>
      <c r="DIX229"/>
      <c r="DIY229"/>
      <c r="DIZ229"/>
      <c r="DJA229"/>
      <c r="DJB229"/>
      <c r="DJC229"/>
      <c r="DJD229"/>
      <c r="DJE229"/>
      <c r="DJF229"/>
      <c r="DJG229"/>
      <c r="DJH229"/>
      <c r="DJI229"/>
      <c r="DJJ229"/>
      <c r="DJK229"/>
      <c r="DJL229"/>
      <c r="DJM229"/>
      <c r="DJN229"/>
      <c r="DJO229"/>
      <c r="DJP229"/>
      <c r="DJQ229"/>
      <c r="DJR229"/>
      <c r="DJS229"/>
      <c r="DJT229"/>
      <c r="DJU229"/>
      <c r="DJV229"/>
      <c r="DJW229"/>
      <c r="DJX229"/>
      <c r="DJY229"/>
      <c r="DJZ229"/>
      <c r="DKA229"/>
      <c r="DKB229"/>
      <c r="DKC229"/>
      <c r="DKD229"/>
      <c r="DKE229"/>
      <c r="DKF229"/>
      <c r="DKG229"/>
      <c r="DKH229"/>
      <c r="DKI229"/>
      <c r="DKJ229"/>
      <c r="DKK229"/>
      <c r="DKL229"/>
      <c r="DKM229"/>
      <c r="DKN229"/>
      <c r="DKO229"/>
      <c r="DKP229"/>
      <c r="DKQ229"/>
      <c r="DKR229"/>
      <c r="DKS229"/>
      <c r="DKT229"/>
      <c r="DKU229"/>
      <c r="DKV229"/>
      <c r="DKW229"/>
      <c r="DKX229"/>
      <c r="DKY229"/>
      <c r="DKZ229"/>
      <c r="DLA229"/>
      <c r="DLB229"/>
      <c r="DLC229"/>
      <c r="DLD229"/>
      <c r="DLE229"/>
      <c r="DLF229"/>
      <c r="DLG229"/>
      <c r="DLH229"/>
      <c r="DLI229"/>
      <c r="DLJ229"/>
      <c r="DLK229"/>
      <c r="DLL229"/>
      <c r="DLM229"/>
      <c r="DLN229"/>
      <c r="DLO229"/>
      <c r="DLP229"/>
      <c r="DLQ229"/>
      <c r="DLR229"/>
      <c r="DLS229"/>
      <c r="DLT229"/>
      <c r="DLU229"/>
      <c r="DLV229"/>
      <c r="DLW229"/>
      <c r="DLX229"/>
      <c r="DLY229"/>
      <c r="DLZ229"/>
      <c r="DMA229"/>
      <c r="DMB229"/>
      <c r="DMC229"/>
      <c r="DMD229"/>
      <c r="DME229"/>
      <c r="DMF229"/>
      <c r="DMG229"/>
      <c r="DMH229"/>
      <c r="DMI229"/>
      <c r="DMJ229"/>
      <c r="DMK229"/>
      <c r="DML229"/>
      <c r="DMM229"/>
      <c r="DMN229"/>
      <c r="DMO229"/>
      <c r="DMP229"/>
      <c r="DMQ229"/>
      <c r="DMR229"/>
      <c r="DMS229"/>
      <c r="DMT229"/>
      <c r="DMU229"/>
      <c r="DMV229"/>
      <c r="DMW229"/>
      <c r="DMX229"/>
      <c r="DMY229"/>
      <c r="DMZ229"/>
      <c r="DNA229"/>
      <c r="DNB229"/>
      <c r="DNC229"/>
      <c r="DND229"/>
      <c r="DNE229"/>
      <c r="DNF229"/>
      <c r="DNG229"/>
      <c r="DNH229"/>
      <c r="DNI229"/>
      <c r="DNJ229"/>
      <c r="DNK229"/>
      <c r="DNL229"/>
      <c r="DNM229"/>
      <c r="DNN229"/>
      <c r="DNO229"/>
      <c r="DNP229"/>
      <c r="DNQ229"/>
      <c r="DNR229"/>
      <c r="DNS229"/>
      <c r="DNT229"/>
      <c r="DNU229"/>
      <c r="DNV229"/>
      <c r="DNW229"/>
      <c r="DNX229"/>
      <c r="DNY229"/>
      <c r="DNZ229"/>
      <c r="DOA229"/>
      <c r="DOB229"/>
      <c r="DOC229"/>
      <c r="DOD229"/>
      <c r="DOE229"/>
      <c r="DOF229"/>
      <c r="DOG229"/>
      <c r="DOH229"/>
      <c r="DOI229"/>
      <c r="DOJ229"/>
      <c r="DOK229"/>
      <c r="DOL229"/>
      <c r="DOM229"/>
      <c r="DON229"/>
      <c r="DOO229"/>
      <c r="DOP229"/>
      <c r="DOQ229"/>
      <c r="DOR229"/>
      <c r="DOS229"/>
      <c r="DOT229"/>
      <c r="DOU229"/>
      <c r="DOV229"/>
      <c r="DOW229"/>
      <c r="DOX229"/>
      <c r="DOY229"/>
      <c r="DOZ229"/>
      <c r="DPA229"/>
      <c r="DPB229"/>
      <c r="DPC229"/>
      <c r="DPD229"/>
      <c r="DPE229"/>
      <c r="DPF229"/>
      <c r="DPG229"/>
      <c r="DPH229"/>
      <c r="DPI229"/>
      <c r="DPJ229"/>
      <c r="DPK229"/>
      <c r="DPL229"/>
      <c r="DPM229"/>
      <c r="DPN229"/>
      <c r="DPO229"/>
      <c r="DPP229"/>
      <c r="DPQ229"/>
      <c r="DPR229"/>
      <c r="DPS229"/>
      <c r="DPT229"/>
      <c r="DPU229"/>
      <c r="DPV229"/>
      <c r="DPW229"/>
      <c r="DPX229"/>
      <c r="DPY229"/>
      <c r="DPZ229"/>
      <c r="DQA229"/>
      <c r="DQB229"/>
      <c r="DQC229"/>
      <c r="DQD229"/>
      <c r="DQE229"/>
      <c r="DQF229"/>
      <c r="DQG229"/>
      <c r="DQH229"/>
      <c r="DQI229"/>
      <c r="DQJ229"/>
      <c r="DQK229"/>
      <c r="DQL229"/>
      <c r="DQM229"/>
      <c r="DQN229"/>
      <c r="DQO229"/>
      <c r="DQP229"/>
      <c r="DQQ229"/>
      <c r="DQR229"/>
      <c r="DQS229"/>
      <c r="DQT229"/>
      <c r="DQU229"/>
      <c r="DQV229"/>
      <c r="DQW229"/>
      <c r="DQX229"/>
      <c r="DQY229"/>
      <c r="DQZ229"/>
      <c r="DRA229"/>
      <c r="DRB229"/>
      <c r="DRC229"/>
      <c r="DRD229"/>
      <c r="DRE229"/>
      <c r="DRF229"/>
      <c r="DRG229"/>
      <c r="DRH229"/>
      <c r="DRI229"/>
      <c r="DRJ229"/>
      <c r="DRK229"/>
      <c r="DRL229"/>
      <c r="DRM229"/>
      <c r="DRN229"/>
      <c r="DRO229"/>
      <c r="DRP229"/>
      <c r="DRQ229"/>
      <c r="DRR229"/>
      <c r="DRS229"/>
      <c r="DRT229"/>
      <c r="DRU229"/>
      <c r="DRV229"/>
      <c r="DRW229"/>
      <c r="DRX229"/>
      <c r="DRY229"/>
      <c r="DRZ229"/>
      <c r="DSA229"/>
      <c r="DSB229"/>
      <c r="DSC229"/>
      <c r="DSD229"/>
      <c r="DSE229"/>
      <c r="DSF229"/>
      <c r="DSG229"/>
      <c r="DSH229"/>
      <c r="DSI229"/>
      <c r="DSJ229"/>
      <c r="DSK229"/>
      <c r="DSL229"/>
      <c r="DSM229"/>
      <c r="DSN229"/>
      <c r="DSO229"/>
      <c r="DSP229"/>
      <c r="DSQ229"/>
      <c r="DSR229"/>
      <c r="DSS229"/>
      <c r="DST229"/>
      <c r="DSU229"/>
      <c r="DSV229"/>
      <c r="DSW229"/>
      <c r="DSX229"/>
      <c r="DSY229"/>
      <c r="DSZ229"/>
      <c r="DTA229"/>
      <c r="DTB229"/>
      <c r="DTC229"/>
      <c r="DTD229"/>
      <c r="DTE229"/>
      <c r="DTF229"/>
      <c r="DTG229"/>
      <c r="DTH229"/>
      <c r="DTI229"/>
      <c r="DTJ229"/>
      <c r="DTK229"/>
      <c r="DTL229"/>
      <c r="DTM229"/>
      <c r="DTN229"/>
      <c r="DTO229"/>
      <c r="DTP229"/>
      <c r="DTQ229"/>
      <c r="DTR229"/>
      <c r="DTS229"/>
      <c r="DTT229"/>
      <c r="DTU229"/>
      <c r="DTV229"/>
      <c r="DTW229"/>
      <c r="DTX229"/>
      <c r="DTY229"/>
      <c r="DTZ229"/>
      <c r="DUA229"/>
      <c r="DUB229"/>
      <c r="DUC229"/>
      <c r="DUD229"/>
      <c r="DUE229"/>
      <c r="DUF229"/>
      <c r="DUG229"/>
      <c r="DUH229"/>
      <c r="DUI229"/>
      <c r="DUJ229"/>
      <c r="DUK229"/>
      <c r="DUL229"/>
      <c r="DUM229"/>
      <c r="DUN229"/>
      <c r="DUO229"/>
      <c r="DUP229"/>
      <c r="DUQ229"/>
      <c r="DUR229"/>
      <c r="DUS229"/>
      <c r="DUT229"/>
      <c r="DUU229"/>
      <c r="DUV229"/>
      <c r="DUW229"/>
      <c r="DUX229"/>
      <c r="DUY229"/>
      <c r="DUZ229"/>
      <c r="DVA229"/>
      <c r="DVB229"/>
      <c r="DVC229"/>
      <c r="DVD229"/>
      <c r="DVE229"/>
      <c r="DVF229"/>
      <c r="DVG229"/>
      <c r="DVH229"/>
      <c r="DVI229"/>
      <c r="DVJ229"/>
      <c r="DVK229"/>
      <c r="DVL229"/>
      <c r="DVM229"/>
      <c r="DVN229"/>
      <c r="DVO229"/>
      <c r="DVP229"/>
      <c r="DVQ229"/>
      <c r="DVR229"/>
      <c r="DVS229"/>
      <c r="DVT229"/>
      <c r="DVU229"/>
      <c r="DVV229"/>
      <c r="DVW229"/>
      <c r="DVX229"/>
      <c r="DVY229"/>
      <c r="DVZ229"/>
      <c r="DWA229"/>
      <c r="DWB229"/>
      <c r="DWC229"/>
      <c r="DWD229"/>
      <c r="DWE229"/>
      <c r="DWF229"/>
      <c r="DWG229"/>
      <c r="DWH229"/>
      <c r="DWI229"/>
      <c r="DWJ229"/>
      <c r="DWK229"/>
      <c r="DWL229"/>
      <c r="DWM229"/>
      <c r="DWN229"/>
      <c r="DWO229"/>
      <c r="DWP229"/>
      <c r="DWQ229"/>
      <c r="DWR229"/>
      <c r="DWS229"/>
      <c r="DWT229"/>
      <c r="DWU229"/>
      <c r="DWV229"/>
      <c r="DWW229"/>
      <c r="DWX229"/>
      <c r="DWY229"/>
      <c r="DWZ229"/>
      <c r="DXA229"/>
      <c r="DXB229"/>
      <c r="DXC229"/>
      <c r="DXD229"/>
      <c r="DXE229"/>
      <c r="DXF229"/>
      <c r="DXG229"/>
      <c r="DXH229"/>
      <c r="DXI229"/>
      <c r="DXJ229"/>
      <c r="DXK229"/>
      <c r="DXL229"/>
      <c r="DXM229"/>
      <c r="DXN229"/>
      <c r="DXO229"/>
      <c r="DXP229"/>
      <c r="DXQ229"/>
      <c r="DXR229"/>
      <c r="DXS229"/>
      <c r="DXT229"/>
      <c r="DXU229"/>
      <c r="DXV229"/>
      <c r="DXW229"/>
      <c r="DXX229"/>
      <c r="DXY229"/>
      <c r="DXZ229"/>
      <c r="DYA229"/>
      <c r="DYB229"/>
      <c r="DYC229"/>
      <c r="DYD229"/>
      <c r="DYE229"/>
      <c r="DYF229"/>
      <c r="DYG229"/>
      <c r="DYH229"/>
      <c r="DYI229"/>
      <c r="DYJ229"/>
      <c r="DYK229"/>
      <c r="DYL229"/>
      <c r="DYM229"/>
      <c r="DYN229"/>
      <c r="DYO229"/>
      <c r="DYP229"/>
      <c r="DYQ229"/>
      <c r="DYR229"/>
      <c r="DYS229"/>
      <c r="DYT229"/>
      <c r="DYU229"/>
      <c r="DYV229"/>
      <c r="DYW229"/>
      <c r="DYX229"/>
      <c r="DYY229"/>
      <c r="DYZ229"/>
      <c r="DZA229"/>
      <c r="DZB229"/>
      <c r="DZC229"/>
      <c r="DZD229"/>
      <c r="DZE229"/>
      <c r="DZF229"/>
      <c r="DZG229"/>
      <c r="DZH229"/>
      <c r="DZI229"/>
      <c r="DZJ229"/>
      <c r="DZK229"/>
      <c r="DZL229"/>
      <c r="DZM229"/>
      <c r="DZN229"/>
      <c r="DZO229"/>
      <c r="DZP229"/>
      <c r="DZQ229"/>
      <c r="DZR229"/>
      <c r="DZS229"/>
      <c r="DZT229"/>
      <c r="DZU229"/>
      <c r="DZV229"/>
      <c r="DZW229"/>
      <c r="DZX229"/>
      <c r="DZY229"/>
      <c r="DZZ229"/>
      <c r="EAA229"/>
      <c r="EAB229"/>
      <c r="EAC229"/>
      <c r="EAD229"/>
      <c r="EAE229"/>
      <c r="EAF229"/>
      <c r="EAG229"/>
      <c r="EAH229"/>
      <c r="EAI229"/>
      <c r="EAJ229"/>
      <c r="EAK229"/>
      <c r="EAL229"/>
      <c r="EAM229"/>
      <c r="EAN229"/>
      <c r="EAO229"/>
      <c r="EAP229"/>
      <c r="EAQ229"/>
      <c r="EAR229"/>
      <c r="EAS229"/>
      <c r="EAT229"/>
      <c r="EAU229"/>
      <c r="EAV229"/>
      <c r="EAW229"/>
      <c r="EAX229"/>
      <c r="EAY229"/>
      <c r="EAZ229"/>
      <c r="EBA229"/>
      <c r="EBB229"/>
      <c r="EBC229"/>
      <c r="EBD229"/>
      <c r="EBE229"/>
      <c r="EBF229"/>
      <c r="EBG229"/>
      <c r="EBH229"/>
      <c r="EBI229"/>
      <c r="EBJ229"/>
      <c r="EBK229"/>
      <c r="EBL229"/>
      <c r="EBM229"/>
      <c r="EBN229"/>
      <c r="EBO229"/>
      <c r="EBP229"/>
      <c r="EBQ229"/>
      <c r="EBR229"/>
      <c r="EBS229"/>
      <c r="EBT229"/>
      <c r="EBU229"/>
      <c r="EBV229"/>
      <c r="EBW229"/>
      <c r="EBX229"/>
      <c r="EBY229"/>
      <c r="EBZ229"/>
      <c r="ECA229"/>
      <c r="ECB229"/>
      <c r="ECC229"/>
      <c r="ECD229"/>
      <c r="ECE229"/>
      <c r="ECF229"/>
      <c r="ECG229"/>
      <c r="ECH229"/>
      <c r="ECI229"/>
      <c r="ECJ229"/>
      <c r="ECK229"/>
      <c r="ECL229"/>
      <c r="ECM229"/>
      <c r="ECN229"/>
      <c r="ECO229"/>
      <c r="ECP229"/>
      <c r="ECQ229"/>
      <c r="ECR229"/>
      <c r="ECS229"/>
      <c r="ECT229"/>
      <c r="ECU229"/>
      <c r="ECV229"/>
      <c r="ECW229"/>
      <c r="ECX229"/>
      <c r="ECY229"/>
      <c r="ECZ229"/>
      <c r="EDA229"/>
      <c r="EDB229"/>
      <c r="EDC229"/>
      <c r="EDD229"/>
      <c r="EDE229"/>
      <c r="EDF229"/>
      <c r="EDG229"/>
      <c r="EDH229"/>
      <c r="EDI229"/>
      <c r="EDJ229"/>
      <c r="EDK229"/>
      <c r="EDL229"/>
      <c r="EDM229"/>
      <c r="EDN229"/>
      <c r="EDO229"/>
      <c r="EDP229"/>
      <c r="EDQ229"/>
      <c r="EDR229"/>
      <c r="EDS229"/>
      <c r="EDT229"/>
      <c r="EDU229"/>
      <c r="EDV229"/>
      <c r="EDW229"/>
      <c r="EDX229"/>
      <c r="EDY229"/>
      <c r="EDZ229"/>
      <c r="EEA229"/>
      <c r="EEB229"/>
      <c r="EEC229"/>
      <c r="EED229"/>
      <c r="EEE229"/>
      <c r="EEF229"/>
      <c r="EEG229"/>
      <c r="EEH229"/>
      <c r="EEI229"/>
      <c r="EEJ229"/>
      <c r="EEK229"/>
      <c r="EEL229"/>
      <c r="EEM229"/>
      <c r="EEN229"/>
      <c r="EEO229"/>
      <c r="EEP229"/>
      <c r="EEQ229"/>
      <c r="EER229"/>
      <c r="EES229"/>
      <c r="EET229"/>
      <c r="EEU229"/>
      <c r="EEV229"/>
      <c r="EEW229"/>
      <c r="EEX229"/>
      <c r="EEY229"/>
      <c r="EEZ229"/>
      <c r="EFA229"/>
      <c r="EFB229"/>
      <c r="EFC229"/>
      <c r="EFD229"/>
      <c r="EFE229"/>
      <c r="EFF229"/>
      <c r="EFG229"/>
      <c r="EFH229"/>
      <c r="EFI229"/>
      <c r="EFJ229"/>
      <c r="EFK229"/>
      <c r="EFL229"/>
      <c r="EFM229"/>
      <c r="EFN229"/>
      <c r="EFO229"/>
      <c r="EFP229"/>
      <c r="EFQ229"/>
      <c r="EFR229"/>
      <c r="EFS229"/>
      <c r="EFT229"/>
      <c r="EFU229"/>
      <c r="EFV229"/>
      <c r="EFW229"/>
      <c r="EFX229"/>
      <c r="EFY229"/>
      <c r="EFZ229"/>
      <c r="EGA229"/>
      <c r="EGB229"/>
      <c r="EGC229"/>
      <c r="EGD229"/>
      <c r="EGE229"/>
      <c r="EGF229"/>
      <c r="EGG229"/>
      <c r="EGH229"/>
      <c r="EGI229"/>
      <c r="EGJ229"/>
      <c r="EGK229"/>
      <c r="EGL229"/>
      <c r="EGM229"/>
      <c r="EGN229"/>
      <c r="EGO229"/>
      <c r="EGP229"/>
      <c r="EGQ229"/>
      <c r="EGR229"/>
      <c r="EGS229"/>
      <c r="EGT229"/>
      <c r="EGU229"/>
      <c r="EGV229"/>
      <c r="EGW229"/>
      <c r="EGX229"/>
      <c r="EGY229"/>
      <c r="EGZ229"/>
      <c r="EHA229"/>
      <c r="EHB229"/>
      <c r="EHC229"/>
      <c r="EHD229"/>
      <c r="EHE229"/>
      <c r="EHF229"/>
      <c r="EHG229"/>
      <c r="EHH229"/>
      <c r="EHI229"/>
      <c r="EHJ229"/>
      <c r="EHK229"/>
      <c r="EHL229"/>
      <c r="EHM229"/>
      <c r="EHN229"/>
      <c r="EHO229"/>
      <c r="EHP229"/>
      <c r="EHQ229"/>
      <c r="EHR229"/>
      <c r="EHS229"/>
      <c r="EHT229"/>
      <c r="EHU229"/>
      <c r="EHV229"/>
      <c r="EHW229"/>
      <c r="EHX229"/>
      <c r="EHY229"/>
      <c r="EHZ229"/>
      <c r="EIA229"/>
      <c r="EIB229"/>
      <c r="EIC229"/>
      <c r="EID229"/>
      <c r="EIE229"/>
      <c r="EIF229"/>
      <c r="EIG229"/>
      <c r="EIH229"/>
      <c r="EII229"/>
      <c r="EIJ229"/>
      <c r="EIK229"/>
      <c r="EIL229"/>
      <c r="EIM229"/>
      <c r="EIN229"/>
      <c r="EIO229"/>
      <c r="EIP229"/>
      <c r="EIQ229"/>
      <c r="EIR229"/>
      <c r="EIS229"/>
      <c r="EIT229"/>
      <c r="EIU229"/>
      <c r="EIV229"/>
      <c r="EIW229"/>
      <c r="EIX229"/>
      <c r="EIY229"/>
      <c r="EIZ229"/>
      <c r="EJA229"/>
      <c r="EJB229"/>
      <c r="EJC229"/>
      <c r="EJD229"/>
      <c r="EJE229"/>
      <c r="EJF229"/>
      <c r="EJG229"/>
      <c r="EJH229"/>
      <c r="EJI229"/>
      <c r="EJJ229"/>
      <c r="EJK229"/>
      <c r="EJL229"/>
      <c r="EJM229"/>
      <c r="EJN229"/>
      <c r="EJO229"/>
      <c r="EJP229"/>
      <c r="EJQ229"/>
      <c r="EJR229"/>
      <c r="EJS229"/>
      <c r="EJT229"/>
      <c r="EJU229"/>
      <c r="EJV229"/>
      <c r="EJW229"/>
      <c r="EJX229"/>
      <c r="EJY229"/>
      <c r="EJZ229"/>
      <c r="EKA229"/>
      <c r="EKB229"/>
      <c r="EKC229"/>
      <c r="EKD229"/>
      <c r="EKE229"/>
      <c r="EKF229"/>
      <c r="EKG229"/>
      <c r="EKH229"/>
      <c r="EKI229"/>
      <c r="EKJ229"/>
      <c r="EKK229"/>
      <c r="EKL229"/>
      <c r="EKM229"/>
      <c r="EKN229"/>
      <c r="EKO229"/>
      <c r="EKP229"/>
      <c r="EKQ229"/>
      <c r="EKR229"/>
      <c r="EKS229"/>
      <c r="EKT229"/>
      <c r="EKU229"/>
      <c r="EKV229"/>
      <c r="EKW229"/>
      <c r="EKX229"/>
      <c r="EKY229"/>
      <c r="EKZ229"/>
      <c r="ELA229"/>
      <c r="ELB229"/>
      <c r="ELC229"/>
      <c r="ELD229"/>
      <c r="ELE229"/>
      <c r="ELF229"/>
      <c r="ELG229"/>
      <c r="ELH229"/>
      <c r="ELI229"/>
      <c r="ELJ229"/>
      <c r="ELK229"/>
      <c r="ELL229"/>
      <c r="ELM229"/>
      <c r="ELN229"/>
      <c r="ELO229"/>
      <c r="ELP229"/>
      <c r="ELQ229"/>
      <c r="ELR229"/>
      <c r="ELS229"/>
      <c r="ELT229"/>
      <c r="ELU229"/>
      <c r="ELV229"/>
      <c r="ELW229"/>
      <c r="ELX229"/>
      <c r="ELY229"/>
      <c r="ELZ229"/>
      <c r="EMA229"/>
      <c r="EMB229"/>
      <c r="EMC229"/>
      <c r="EMD229"/>
      <c r="EME229"/>
      <c r="EMF229"/>
      <c r="EMG229"/>
      <c r="EMH229"/>
      <c r="EMI229"/>
      <c r="EMJ229"/>
      <c r="EMK229"/>
      <c r="EML229"/>
      <c r="EMM229"/>
      <c r="EMN229"/>
      <c r="EMO229"/>
      <c r="EMP229"/>
      <c r="EMQ229"/>
      <c r="EMR229"/>
      <c r="EMS229"/>
      <c r="EMT229"/>
      <c r="EMU229"/>
      <c r="EMV229"/>
      <c r="EMW229"/>
      <c r="EMX229"/>
      <c r="EMY229"/>
      <c r="EMZ229"/>
      <c r="ENA229"/>
      <c r="ENB229"/>
      <c r="ENC229"/>
      <c r="END229"/>
      <c r="ENE229"/>
      <c r="ENF229"/>
      <c r="ENG229"/>
      <c r="ENH229"/>
      <c r="ENI229"/>
      <c r="ENJ229"/>
      <c r="ENK229"/>
      <c r="ENL229"/>
      <c r="ENM229"/>
      <c r="ENN229"/>
      <c r="ENO229"/>
      <c r="ENP229"/>
      <c r="ENQ229"/>
      <c r="ENR229"/>
      <c r="ENS229"/>
      <c r="ENT229"/>
      <c r="ENU229"/>
      <c r="ENV229"/>
      <c r="ENW229"/>
      <c r="ENX229"/>
      <c r="ENY229"/>
      <c r="ENZ229"/>
      <c r="EOA229"/>
      <c r="EOB229"/>
      <c r="EOC229"/>
      <c r="EOD229"/>
      <c r="EOE229"/>
      <c r="EOF229"/>
      <c r="EOG229"/>
      <c r="EOH229"/>
      <c r="EOI229"/>
      <c r="EOJ229"/>
      <c r="EOK229"/>
      <c r="EOL229"/>
      <c r="EOM229"/>
      <c r="EON229"/>
      <c r="EOO229"/>
      <c r="EOP229"/>
      <c r="EOQ229"/>
      <c r="EOR229"/>
      <c r="EOS229"/>
      <c r="EOT229"/>
      <c r="EOU229"/>
      <c r="EOV229"/>
      <c r="EOW229"/>
      <c r="EOX229"/>
      <c r="EOY229"/>
      <c r="EOZ229"/>
      <c r="EPA229"/>
      <c r="EPB229"/>
      <c r="EPC229"/>
      <c r="EPD229"/>
      <c r="EPE229"/>
      <c r="EPF229"/>
      <c r="EPG229"/>
      <c r="EPH229"/>
      <c r="EPI229"/>
      <c r="EPJ229"/>
      <c r="EPK229"/>
      <c r="EPL229"/>
      <c r="EPM229"/>
      <c r="EPN229"/>
      <c r="EPO229"/>
      <c r="EPP229"/>
      <c r="EPQ229"/>
      <c r="EPR229"/>
      <c r="EPS229"/>
      <c r="EPT229"/>
      <c r="EPU229"/>
      <c r="EPV229"/>
      <c r="EPW229"/>
      <c r="EPX229"/>
      <c r="EPY229"/>
      <c r="EPZ229"/>
      <c r="EQA229"/>
      <c r="EQB229"/>
      <c r="EQC229"/>
      <c r="EQD229"/>
      <c r="EQE229"/>
      <c r="EQF229"/>
      <c r="EQG229"/>
      <c r="EQH229"/>
      <c r="EQI229"/>
      <c r="EQJ229"/>
      <c r="EQK229"/>
      <c r="EQL229"/>
      <c r="EQM229"/>
      <c r="EQN229"/>
      <c r="EQO229"/>
      <c r="EQP229"/>
      <c r="EQQ229"/>
      <c r="EQR229"/>
      <c r="EQS229"/>
      <c r="EQT229"/>
      <c r="EQU229"/>
      <c r="EQV229"/>
      <c r="EQW229"/>
      <c r="EQX229"/>
      <c r="EQY229"/>
      <c r="EQZ229"/>
      <c r="ERA229"/>
      <c r="ERB229"/>
      <c r="ERC229"/>
      <c r="ERD229"/>
      <c r="ERE229"/>
      <c r="ERF229"/>
      <c r="ERG229"/>
      <c r="ERH229"/>
      <c r="ERI229"/>
      <c r="ERJ229"/>
      <c r="ERK229"/>
      <c r="ERL229"/>
      <c r="ERM229"/>
      <c r="ERN229"/>
      <c r="ERO229"/>
      <c r="ERP229"/>
      <c r="ERQ229"/>
      <c r="ERR229"/>
      <c r="ERS229"/>
      <c r="ERT229"/>
      <c r="ERU229"/>
      <c r="ERV229"/>
      <c r="ERW229"/>
      <c r="ERX229"/>
      <c r="ERY229"/>
      <c r="ERZ229"/>
      <c r="ESA229"/>
      <c r="ESB229"/>
      <c r="ESC229"/>
      <c r="ESD229"/>
      <c r="ESE229"/>
      <c r="ESF229"/>
      <c r="ESG229"/>
      <c r="ESH229"/>
      <c r="ESI229"/>
      <c r="ESJ229"/>
      <c r="ESK229"/>
      <c r="ESL229"/>
      <c r="ESM229"/>
      <c r="ESN229"/>
      <c r="ESO229"/>
      <c r="ESP229"/>
      <c r="ESQ229"/>
      <c r="ESR229"/>
      <c r="ESS229"/>
      <c r="EST229"/>
      <c r="ESU229"/>
      <c r="ESV229"/>
      <c r="ESW229"/>
      <c r="ESX229"/>
      <c r="ESY229"/>
      <c r="ESZ229"/>
      <c r="ETA229"/>
      <c r="ETB229"/>
      <c r="ETC229"/>
      <c r="ETD229"/>
      <c r="ETE229"/>
      <c r="ETF229"/>
      <c r="ETG229"/>
      <c r="ETH229"/>
      <c r="ETI229"/>
      <c r="ETJ229"/>
      <c r="ETK229"/>
      <c r="ETL229"/>
      <c r="ETM229"/>
      <c r="ETN229"/>
      <c r="ETO229"/>
      <c r="ETP229"/>
      <c r="ETQ229"/>
      <c r="ETR229"/>
      <c r="ETS229"/>
      <c r="ETT229"/>
      <c r="ETU229"/>
      <c r="ETV229"/>
      <c r="ETW229"/>
      <c r="ETX229"/>
      <c r="ETY229"/>
      <c r="ETZ229"/>
      <c r="EUA229"/>
      <c r="EUB229"/>
      <c r="EUC229"/>
      <c r="EUD229"/>
      <c r="EUE229"/>
      <c r="EUF229"/>
      <c r="EUG229"/>
      <c r="EUH229"/>
      <c r="EUI229"/>
      <c r="EUJ229"/>
      <c r="EUK229"/>
      <c r="EUL229"/>
      <c r="EUM229"/>
      <c r="EUN229"/>
      <c r="EUO229"/>
      <c r="EUP229"/>
      <c r="EUQ229"/>
      <c r="EUR229"/>
      <c r="EUS229"/>
      <c r="EUT229"/>
      <c r="EUU229"/>
      <c r="EUV229"/>
      <c r="EUW229"/>
      <c r="EUX229"/>
      <c r="EUY229"/>
      <c r="EUZ229"/>
      <c r="EVA229"/>
      <c r="EVB229"/>
      <c r="EVC229"/>
      <c r="EVD229"/>
      <c r="EVE229"/>
      <c r="EVF229"/>
      <c r="EVG229"/>
      <c r="EVH229"/>
      <c r="EVI229"/>
      <c r="EVJ229"/>
      <c r="EVK229"/>
      <c r="EVL229"/>
      <c r="EVM229"/>
      <c r="EVN229"/>
      <c r="EVO229"/>
      <c r="EVP229"/>
      <c r="EVQ229"/>
      <c r="EVR229"/>
      <c r="EVS229"/>
      <c r="EVT229"/>
      <c r="EVU229"/>
      <c r="EVV229"/>
      <c r="EVW229"/>
      <c r="EVX229"/>
      <c r="EVY229"/>
      <c r="EVZ229"/>
      <c r="EWA229"/>
      <c r="EWB229"/>
      <c r="EWC229"/>
      <c r="EWD229"/>
      <c r="EWE229"/>
      <c r="EWF229"/>
      <c r="EWG229"/>
      <c r="EWH229"/>
      <c r="EWI229"/>
      <c r="EWJ229"/>
      <c r="EWK229"/>
      <c r="EWL229"/>
      <c r="EWM229"/>
      <c r="EWN229"/>
      <c r="EWO229"/>
      <c r="EWP229"/>
      <c r="EWQ229"/>
      <c r="EWR229"/>
      <c r="EWS229"/>
      <c r="EWT229"/>
      <c r="EWU229"/>
      <c r="EWV229"/>
      <c r="EWW229"/>
      <c r="EWX229"/>
      <c r="EWY229"/>
      <c r="EWZ229"/>
      <c r="EXA229"/>
      <c r="EXB229"/>
      <c r="EXC229"/>
      <c r="EXD229"/>
      <c r="EXE229"/>
      <c r="EXF229"/>
      <c r="EXG229"/>
      <c r="EXH229"/>
      <c r="EXI229"/>
      <c r="EXJ229"/>
      <c r="EXK229"/>
      <c r="EXL229"/>
      <c r="EXM229"/>
      <c r="EXN229"/>
      <c r="EXO229"/>
      <c r="EXP229"/>
      <c r="EXQ229"/>
      <c r="EXR229"/>
      <c r="EXS229"/>
      <c r="EXT229"/>
      <c r="EXU229"/>
      <c r="EXV229"/>
      <c r="EXW229"/>
      <c r="EXX229"/>
      <c r="EXY229"/>
      <c r="EXZ229"/>
      <c r="EYA229"/>
      <c r="EYB229"/>
      <c r="EYC229"/>
      <c r="EYD229"/>
      <c r="EYE229"/>
      <c r="EYF229"/>
      <c r="EYG229"/>
      <c r="EYH229"/>
      <c r="EYI229"/>
      <c r="EYJ229"/>
      <c r="EYK229"/>
      <c r="EYL229"/>
      <c r="EYM229"/>
      <c r="EYN229"/>
      <c r="EYO229"/>
      <c r="EYP229"/>
      <c r="EYQ229"/>
      <c r="EYR229"/>
      <c r="EYS229"/>
      <c r="EYT229"/>
      <c r="EYU229"/>
      <c r="EYV229"/>
      <c r="EYW229"/>
      <c r="EYX229"/>
      <c r="EYY229"/>
      <c r="EYZ229"/>
      <c r="EZA229"/>
      <c r="EZB229"/>
      <c r="EZC229"/>
      <c r="EZD229"/>
      <c r="EZE229"/>
      <c r="EZF229"/>
      <c r="EZG229"/>
      <c r="EZH229"/>
      <c r="EZI229"/>
      <c r="EZJ229"/>
      <c r="EZK229"/>
      <c r="EZL229"/>
      <c r="EZM229"/>
      <c r="EZN229"/>
      <c r="EZO229"/>
      <c r="EZP229"/>
      <c r="EZQ229"/>
      <c r="EZR229"/>
      <c r="EZS229"/>
      <c r="EZT229"/>
      <c r="EZU229"/>
      <c r="EZV229"/>
      <c r="EZW229"/>
      <c r="EZX229"/>
      <c r="EZY229"/>
      <c r="EZZ229"/>
      <c r="FAA229"/>
      <c r="FAB229"/>
      <c r="FAC229"/>
      <c r="FAD229"/>
      <c r="FAE229"/>
      <c r="FAF229"/>
      <c r="FAG229"/>
      <c r="FAH229"/>
      <c r="FAI229"/>
      <c r="FAJ229"/>
      <c r="FAK229"/>
      <c r="FAL229"/>
      <c r="FAM229"/>
      <c r="FAN229"/>
      <c r="FAO229"/>
      <c r="FAP229"/>
      <c r="FAQ229"/>
      <c r="FAR229"/>
      <c r="FAS229"/>
      <c r="FAT229"/>
      <c r="FAU229"/>
      <c r="FAV229"/>
      <c r="FAW229"/>
      <c r="FAX229"/>
      <c r="FAY229"/>
      <c r="FAZ229"/>
      <c r="FBA229"/>
      <c r="FBB229"/>
      <c r="FBC229"/>
      <c r="FBD229"/>
      <c r="FBE229"/>
      <c r="FBF229"/>
      <c r="FBG229"/>
      <c r="FBH229"/>
      <c r="FBI229"/>
      <c r="FBJ229"/>
      <c r="FBK229"/>
      <c r="FBL229"/>
      <c r="FBM229"/>
      <c r="FBN229"/>
      <c r="FBO229"/>
      <c r="FBP229"/>
      <c r="FBQ229"/>
      <c r="FBR229"/>
      <c r="FBS229"/>
      <c r="FBT229"/>
      <c r="FBU229"/>
      <c r="FBV229"/>
      <c r="FBW229"/>
      <c r="FBX229"/>
      <c r="FBY229"/>
      <c r="FBZ229"/>
      <c r="FCA229"/>
      <c r="FCB229"/>
      <c r="FCC229"/>
      <c r="FCD229"/>
      <c r="FCE229"/>
      <c r="FCF229"/>
      <c r="FCG229"/>
      <c r="FCH229"/>
      <c r="FCI229"/>
      <c r="FCJ229"/>
      <c r="FCK229"/>
      <c r="FCL229"/>
      <c r="FCM229"/>
      <c r="FCN229"/>
      <c r="FCO229"/>
      <c r="FCP229"/>
      <c r="FCQ229"/>
      <c r="FCR229"/>
      <c r="FCS229"/>
      <c r="FCT229"/>
      <c r="FCU229"/>
      <c r="FCV229"/>
      <c r="FCW229"/>
      <c r="FCX229"/>
      <c r="FCY229"/>
      <c r="FCZ229"/>
      <c r="FDA229"/>
      <c r="FDB229"/>
      <c r="FDC229"/>
      <c r="FDD229"/>
      <c r="FDE229"/>
      <c r="FDF229"/>
      <c r="FDG229"/>
      <c r="FDH229"/>
      <c r="FDI229"/>
      <c r="FDJ229"/>
      <c r="FDK229"/>
      <c r="FDL229"/>
      <c r="FDM229"/>
      <c r="FDN229"/>
      <c r="FDO229"/>
      <c r="FDP229"/>
      <c r="FDQ229"/>
      <c r="FDR229"/>
      <c r="FDS229"/>
      <c r="FDT229"/>
      <c r="FDU229"/>
      <c r="FDV229"/>
      <c r="FDW229"/>
      <c r="FDX229"/>
      <c r="FDY229"/>
      <c r="FDZ229"/>
      <c r="FEA229"/>
      <c r="FEB229"/>
      <c r="FEC229"/>
      <c r="FED229"/>
      <c r="FEE229"/>
      <c r="FEF229"/>
      <c r="FEG229"/>
      <c r="FEH229"/>
      <c r="FEI229"/>
      <c r="FEJ229"/>
      <c r="FEK229"/>
      <c r="FEL229"/>
      <c r="FEM229"/>
      <c r="FEN229"/>
      <c r="FEO229"/>
      <c r="FEP229"/>
      <c r="FEQ229"/>
      <c r="FER229"/>
      <c r="FES229"/>
      <c r="FET229"/>
      <c r="FEU229"/>
      <c r="FEV229"/>
      <c r="FEW229"/>
      <c r="FEX229"/>
      <c r="FEY229"/>
      <c r="FEZ229"/>
      <c r="FFA229"/>
      <c r="FFB229"/>
      <c r="FFC229"/>
      <c r="FFD229"/>
      <c r="FFE229"/>
      <c r="FFF229"/>
      <c r="FFG229"/>
      <c r="FFH229"/>
      <c r="FFI229"/>
      <c r="FFJ229"/>
      <c r="FFK229"/>
      <c r="FFL229"/>
      <c r="FFM229"/>
      <c r="FFN229"/>
      <c r="FFO229"/>
      <c r="FFP229"/>
      <c r="FFQ229"/>
      <c r="FFR229"/>
      <c r="FFS229"/>
      <c r="FFT229"/>
      <c r="FFU229"/>
      <c r="FFV229"/>
      <c r="FFW229"/>
      <c r="FFX229"/>
      <c r="FFY229"/>
      <c r="FFZ229"/>
      <c r="FGA229"/>
      <c r="FGB229"/>
      <c r="FGC229"/>
      <c r="FGD229"/>
      <c r="FGE229"/>
      <c r="FGF229"/>
      <c r="FGG229"/>
      <c r="FGH229"/>
      <c r="FGI229"/>
      <c r="FGJ229"/>
      <c r="FGK229"/>
      <c r="FGL229"/>
      <c r="FGM229"/>
      <c r="FGN229"/>
      <c r="FGO229"/>
      <c r="FGP229"/>
      <c r="FGQ229"/>
      <c r="FGR229"/>
      <c r="FGS229"/>
      <c r="FGT229"/>
      <c r="FGU229"/>
      <c r="FGV229"/>
      <c r="FGW229"/>
      <c r="FGX229"/>
      <c r="FGY229"/>
      <c r="FGZ229"/>
      <c r="FHA229"/>
      <c r="FHB229"/>
      <c r="FHC229"/>
      <c r="FHD229"/>
      <c r="FHE229"/>
      <c r="FHF229"/>
      <c r="FHG229"/>
      <c r="FHH229"/>
      <c r="FHI229"/>
      <c r="FHJ229"/>
      <c r="FHK229"/>
      <c r="FHL229"/>
      <c r="FHM229"/>
      <c r="FHN229"/>
      <c r="FHO229"/>
      <c r="FHP229"/>
      <c r="FHQ229"/>
      <c r="FHR229"/>
      <c r="FHS229"/>
      <c r="FHT229"/>
      <c r="FHU229"/>
      <c r="FHV229"/>
      <c r="FHW229"/>
      <c r="FHX229"/>
      <c r="FHY229"/>
      <c r="FHZ229"/>
      <c r="FIA229"/>
      <c r="FIB229"/>
      <c r="FIC229"/>
      <c r="FID229"/>
      <c r="FIE229"/>
      <c r="FIF229"/>
      <c r="FIG229"/>
      <c r="FIH229"/>
      <c r="FII229"/>
      <c r="FIJ229"/>
      <c r="FIK229"/>
      <c r="FIL229"/>
      <c r="FIM229"/>
      <c r="FIN229"/>
      <c r="FIO229"/>
      <c r="FIP229"/>
      <c r="FIQ229"/>
      <c r="FIR229"/>
      <c r="FIS229"/>
      <c r="FIT229"/>
      <c r="FIU229"/>
      <c r="FIV229"/>
      <c r="FIW229"/>
      <c r="FIX229"/>
      <c r="FIY229"/>
      <c r="FIZ229"/>
      <c r="FJA229"/>
      <c r="FJB229"/>
      <c r="FJC229"/>
      <c r="FJD229"/>
      <c r="FJE229"/>
      <c r="FJF229"/>
      <c r="FJG229"/>
      <c r="FJH229"/>
      <c r="FJI229"/>
      <c r="FJJ229"/>
      <c r="FJK229"/>
      <c r="FJL229"/>
      <c r="FJM229"/>
      <c r="FJN229"/>
      <c r="FJO229"/>
      <c r="FJP229"/>
      <c r="FJQ229"/>
      <c r="FJR229"/>
      <c r="FJS229"/>
      <c r="FJT229"/>
      <c r="FJU229"/>
      <c r="FJV229"/>
      <c r="FJW229"/>
      <c r="FJX229"/>
      <c r="FJY229"/>
      <c r="FJZ229"/>
      <c r="FKA229"/>
      <c r="FKB229"/>
      <c r="FKC229"/>
      <c r="FKD229"/>
      <c r="FKE229"/>
      <c r="FKF229"/>
      <c r="FKG229"/>
      <c r="FKH229"/>
      <c r="FKI229"/>
      <c r="FKJ229"/>
      <c r="FKK229"/>
      <c r="FKL229"/>
      <c r="FKM229"/>
      <c r="FKN229"/>
      <c r="FKO229"/>
      <c r="FKP229"/>
      <c r="FKQ229"/>
      <c r="FKR229"/>
      <c r="FKS229"/>
      <c r="FKT229"/>
      <c r="FKU229"/>
      <c r="FKV229"/>
      <c r="FKW229"/>
      <c r="FKX229"/>
      <c r="FKY229"/>
      <c r="FKZ229"/>
      <c r="FLA229"/>
      <c r="FLB229"/>
      <c r="FLC229"/>
      <c r="FLD229"/>
      <c r="FLE229"/>
      <c r="FLF229"/>
      <c r="FLG229"/>
      <c r="FLH229"/>
      <c r="FLI229"/>
      <c r="FLJ229"/>
      <c r="FLK229"/>
      <c r="FLL229"/>
      <c r="FLM229"/>
      <c r="FLN229"/>
      <c r="FLO229"/>
      <c r="FLP229"/>
      <c r="FLQ229"/>
      <c r="FLR229"/>
      <c r="FLS229"/>
      <c r="FLT229"/>
      <c r="FLU229"/>
      <c r="FLV229"/>
      <c r="FLW229"/>
      <c r="FLX229"/>
      <c r="FLY229"/>
      <c r="FLZ229"/>
      <c r="FMA229"/>
      <c r="FMB229"/>
      <c r="FMC229"/>
      <c r="FMD229"/>
      <c r="FME229"/>
      <c r="FMF229"/>
      <c r="FMG229"/>
      <c r="FMH229"/>
      <c r="FMI229"/>
      <c r="FMJ229"/>
      <c r="FMK229"/>
      <c r="FML229"/>
      <c r="FMM229"/>
      <c r="FMN229"/>
      <c r="FMO229"/>
      <c r="FMP229"/>
      <c r="FMQ229"/>
      <c r="FMR229"/>
      <c r="FMS229"/>
      <c r="FMT229"/>
      <c r="FMU229"/>
      <c r="FMV229"/>
      <c r="FMW229"/>
      <c r="FMX229"/>
      <c r="FMY229"/>
      <c r="FMZ229"/>
      <c r="FNA229"/>
      <c r="FNB229"/>
      <c r="FNC229"/>
      <c r="FND229"/>
      <c r="FNE229"/>
      <c r="FNF229"/>
      <c r="FNG229"/>
      <c r="FNH229"/>
      <c r="FNI229"/>
      <c r="FNJ229"/>
      <c r="FNK229"/>
      <c r="FNL229"/>
      <c r="FNM229"/>
      <c r="FNN229"/>
      <c r="FNO229"/>
      <c r="FNP229"/>
      <c r="FNQ229"/>
      <c r="FNR229"/>
      <c r="FNS229"/>
      <c r="FNT229"/>
      <c r="FNU229"/>
      <c r="FNV229"/>
      <c r="FNW229"/>
      <c r="FNX229"/>
      <c r="FNY229"/>
      <c r="FNZ229"/>
      <c r="FOA229"/>
      <c r="FOB229"/>
      <c r="FOC229"/>
      <c r="FOD229"/>
      <c r="FOE229"/>
      <c r="FOF229"/>
      <c r="FOG229"/>
      <c r="FOH229"/>
      <c r="FOI229"/>
      <c r="FOJ229"/>
      <c r="FOK229"/>
      <c r="FOL229"/>
      <c r="FOM229"/>
      <c r="FON229"/>
      <c r="FOO229"/>
      <c r="FOP229"/>
      <c r="FOQ229"/>
      <c r="FOR229"/>
      <c r="FOS229"/>
      <c r="FOT229"/>
      <c r="FOU229"/>
      <c r="FOV229"/>
      <c r="FOW229"/>
      <c r="FOX229"/>
      <c r="FOY229"/>
      <c r="FOZ229"/>
      <c r="FPA229"/>
      <c r="FPB229"/>
      <c r="FPC229"/>
      <c r="FPD229"/>
      <c r="FPE229"/>
      <c r="FPF229"/>
      <c r="FPG229"/>
      <c r="FPH229"/>
      <c r="FPI229"/>
      <c r="FPJ229"/>
      <c r="FPK229"/>
      <c r="FPL229"/>
      <c r="FPM229"/>
      <c r="FPN229"/>
      <c r="FPO229"/>
      <c r="FPP229"/>
      <c r="FPQ229"/>
      <c r="FPR229"/>
      <c r="FPS229"/>
      <c r="FPT229"/>
      <c r="FPU229"/>
      <c r="FPV229"/>
      <c r="FPW229"/>
      <c r="FPX229"/>
      <c r="FPY229"/>
      <c r="FPZ229"/>
      <c r="FQA229"/>
      <c r="FQB229"/>
      <c r="FQC229"/>
      <c r="FQD229"/>
      <c r="FQE229"/>
      <c r="FQF229"/>
      <c r="FQG229"/>
      <c r="FQH229"/>
      <c r="FQI229"/>
      <c r="FQJ229"/>
      <c r="FQK229"/>
      <c r="FQL229"/>
      <c r="FQM229"/>
      <c r="FQN229"/>
      <c r="FQO229"/>
      <c r="FQP229"/>
      <c r="FQQ229"/>
      <c r="FQR229"/>
      <c r="FQS229"/>
      <c r="FQT229"/>
      <c r="FQU229"/>
      <c r="FQV229"/>
      <c r="FQW229"/>
      <c r="FQX229"/>
      <c r="FQY229"/>
      <c r="FQZ229"/>
      <c r="FRA229"/>
      <c r="FRB229"/>
      <c r="FRC229"/>
      <c r="FRD229"/>
      <c r="FRE229"/>
      <c r="FRF229"/>
      <c r="FRG229"/>
      <c r="FRH229"/>
      <c r="FRI229"/>
      <c r="FRJ229"/>
      <c r="FRK229"/>
      <c r="FRL229"/>
      <c r="FRM229"/>
      <c r="FRN229"/>
      <c r="FRO229"/>
      <c r="FRP229"/>
      <c r="FRQ229"/>
      <c r="FRR229"/>
      <c r="FRS229"/>
      <c r="FRT229"/>
      <c r="FRU229"/>
      <c r="FRV229"/>
      <c r="FRW229"/>
      <c r="FRX229"/>
      <c r="FRY229"/>
      <c r="FRZ229"/>
      <c r="FSA229"/>
      <c r="FSB229"/>
      <c r="FSC229"/>
      <c r="FSD229"/>
      <c r="FSE229"/>
      <c r="FSF229"/>
      <c r="FSG229"/>
      <c r="FSH229"/>
      <c r="FSI229"/>
      <c r="FSJ229"/>
      <c r="FSK229"/>
      <c r="FSL229"/>
      <c r="FSM229"/>
      <c r="FSN229"/>
      <c r="FSO229"/>
      <c r="FSP229"/>
      <c r="FSQ229"/>
      <c r="FSR229"/>
      <c r="FSS229"/>
      <c r="FST229"/>
      <c r="FSU229"/>
      <c r="FSV229"/>
      <c r="FSW229"/>
      <c r="FSX229"/>
      <c r="FSY229"/>
      <c r="FSZ229"/>
      <c r="FTA229"/>
      <c r="FTB229"/>
      <c r="FTC229"/>
      <c r="FTD229"/>
      <c r="FTE229"/>
      <c r="FTF229"/>
      <c r="FTG229"/>
      <c r="FTH229"/>
      <c r="FTI229"/>
      <c r="FTJ229"/>
      <c r="FTK229"/>
      <c r="FTL229"/>
      <c r="FTM229"/>
      <c r="FTN229"/>
      <c r="FTO229"/>
      <c r="FTP229"/>
      <c r="FTQ229"/>
      <c r="FTR229"/>
      <c r="FTS229"/>
      <c r="FTT229"/>
      <c r="FTU229"/>
      <c r="FTV229"/>
      <c r="FTW229"/>
      <c r="FTX229"/>
      <c r="FTY229"/>
      <c r="FTZ229"/>
      <c r="FUA229"/>
      <c r="FUB229"/>
      <c r="FUC229"/>
      <c r="FUD229"/>
      <c r="FUE229"/>
      <c r="FUF229"/>
      <c r="FUG229"/>
      <c r="FUH229"/>
      <c r="FUI229"/>
      <c r="FUJ229"/>
      <c r="FUK229"/>
      <c r="FUL229"/>
      <c r="FUM229"/>
      <c r="FUN229"/>
      <c r="FUO229"/>
      <c r="FUP229"/>
      <c r="FUQ229"/>
      <c r="FUR229"/>
      <c r="FUS229"/>
      <c r="FUT229"/>
      <c r="FUU229"/>
      <c r="FUV229"/>
      <c r="FUW229"/>
      <c r="FUX229"/>
      <c r="FUY229"/>
      <c r="FUZ229"/>
      <c r="FVA229"/>
      <c r="FVB229"/>
      <c r="FVC229"/>
      <c r="FVD229"/>
      <c r="FVE229"/>
      <c r="FVF229"/>
      <c r="FVG229"/>
      <c r="FVH229"/>
      <c r="FVI229"/>
      <c r="FVJ229"/>
      <c r="FVK229"/>
      <c r="FVL229"/>
      <c r="FVM229"/>
      <c r="FVN229"/>
      <c r="FVO229"/>
      <c r="FVP229"/>
      <c r="FVQ229"/>
      <c r="FVR229"/>
      <c r="FVS229"/>
      <c r="FVT229"/>
      <c r="FVU229"/>
      <c r="FVV229"/>
      <c r="FVW229"/>
      <c r="FVX229"/>
      <c r="FVY229"/>
      <c r="FVZ229"/>
      <c r="FWA229"/>
      <c r="FWB229"/>
      <c r="FWC229"/>
      <c r="FWD229"/>
      <c r="FWE229"/>
      <c r="FWF229"/>
      <c r="FWG229"/>
      <c r="FWH229"/>
      <c r="FWI229"/>
      <c r="FWJ229"/>
      <c r="FWK229"/>
      <c r="FWL229"/>
      <c r="FWM229"/>
      <c r="FWN229"/>
      <c r="FWO229"/>
      <c r="FWP229"/>
      <c r="FWQ229"/>
      <c r="FWR229"/>
      <c r="FWS229"/>
      <c r="FWT229"/>
      <c r="FWU229"/>
      <c r="FWV229"/>
      <c r="FWW229"/>
      <c r="FWX229"/>
      <c r="FWY229"/>
      <c r="FWZ229"/>
      <c r="FXA229"/>
      <c r="FXB229"/>
      <c r="FXC229"/>
      <c r="FXD229"/>
      <c r="FXE229"/>
      <c r="FXF229"/>
      <c r="FXG229"/>
      <c r="FXH229"/>
      <c r="FXI229"/>
      <c r="FXJ229"/>
      <c r="FXK229"/>
      <c r="FXL229"/>
      <c r="FXM229"/>
      <c r="FXN229"/>
      <c r="FXO229"/>
      <c r="FXP229"/>
      <c r="FXQ229"/>
      <c r="FXR229"/>
      <c r="FXS229"/>
      <c r="FXT229"/>
      <c r="FXU229"/>
      <c r="FXV229"/>
      <c r="FXW229"/>
      <c r="FXX229"/>
      <c r="FXY229"/>
      <c r="FXZ229"/>
      <c r="FYA229"/>
      <c r="FYB229"/>
      <c r="FYC229"/>
      <c r="FYD229"/>
      <c r="FYE229"/>
      <c r="FYF229"/>
      <c r="FYG229"/>
      <c r="FYH229"/>
      <c r="FYI229"/>
      <c r="FYJ229"/>
      <c r="FYK229"/>
      <c r="FYL229"/>
      <c r="FYM229"/>
      <c r="FYN229"/>
      <c r="FYO229"/>
      <c r="FYP229"/>
      <c r="FYQ229"/>
      <c r="FYR229"/>
      <c r="FYS229"/>
      <c r="FYT229"/>
      <c r="FYU229"/>
      <c r="FYV229"/>
      <c r="FYW229"/>
      <c r="FYX229"/>
      <c r="FYY229"/>
      <c r="FYZ229"/>
      <c r="FZA229"/>
      <c r="FZB229"/>
      <c r="FZC229"/>
      <c r="FZD229"/>
      <c r="FZE229"/>
      <c r="FZF229"/>
      <c r="FZG229"/>
      <c r="FZH229"/>
      <c r="FZI229"/>
      <c r="FZJ229"/>
      <c r="FZK229"/>
      <c r="FZL229"/>
      <c r="FZM229"/>
      <c r="FZN229"/>
      <c r="FZO229"/>
      <c r="FZP229"/>
      <c r="FZQ229"/>
      <c r="FZR229"/>
      <c r="FZS229"/>
      <c r="FZT229"/>
      <c r="FZU229"/>
      <c r="FZV229"/>
      <c r="FZW229"/>
      <c r="FZX229"/>
      <c r="FZY229"/>
      <c r="FZZ229"/>
      <c r="GAA229"/>
      <c r="GAB229"/>
      <c r="GAC229"/>
      <c r="GAD229"/>
      <c r="GAE229"/>
      <c r="GAF229"/>
      <c r="GAG229"/>
      <c r="GAH229"/>
      <c r="GAI229"/>
      <c r="GAJ229"/>
      <c r="GAK229"/>
      <c r="GAL229"/>
      <c r="GAM229"/>
      <c r="GAN229"/>
      <c r="GAO229"/>
      <c r="GAP229"/>
      <c r="GAQ229"/>
      <c r="GAR229"/>
      <c r="GAS229"/>
      <c r="GAT229"/>
      <c r="GAU229"/>
      <c r="GAV229"/>
      <c r="GAW229"/>
      <c r="GAX229"/>
      <c r="GAY229"/>
      <c r="GAZ229"/>
      <c r="GBA229"/>
      <c r="GBB229"/>
      <c r="GBC229"/>
      <c r="GBD229"/>
      <c r="GBE229"/>
      <c r="GBF229"/>
      <c r="GBG229"/>
      <c r="GBH229"/>
      <c r="GBI229"/>
      <c r="GBJ229"/>
      <c r="GBK229"/>
      <c r="GBL229"/>
      <c r="GBM229"/>
      <c r="GBN229"/>
      <c r="GBO229"/>
      <c r="GBP229"/>
      <c r="GBQ229"/>
      <c r="GBR229"/>
      <c r="GBS229"/>
      <c r="GBT229"/>
      <c r="GBU229"/>
      <c r="GBV229"/>
      <c r="GBW229"/>
      <c r="GBX229"/>
      <c r="GBY229"/>
      <c r="GBZ229"/>
      <c r="GCA229"/>
      <c r="GCB229"/>
      <c r="GCC229"/>
      <c r="GCD229"/>
      <c r="GCE229"/>
      <c r="GCF229"/>
      <c r="GCG229"/>
      <c r="GCH229"/>
      <c r="GCI229"/>
      <c r="GCJ229"/>
      <c r="GCK229"/>
      <c r="GCL229"/>
      <c r="GCM229"/>
      <c r="GCN229"/>
      <c r="GCO229"/>
      <c r="GCP229"/>
      <c r="GCQ229"/>
      <c r="GCR229"/>
      <c r="GCS229"/>
      <c r="GCT229"/>
      <c r="GCU229"/>
      <c r="GCV229"/>
      <c r="GCW229"/>
      <c r="GCX229"/>
      <c r="GCY229"/>
      <c r="GCZ229"/>
      <c r="GDA229"/>
      <c r="GDB229"/>
      <c r="GDC229"/>
      <c r="GDD229"/>
      <c r="GDE229"/>
      <c r="GDF229"/>
      <c r="GDG229"/>
      <c r="GDH229"/>
      <c r="GDI229"/>
      <c r="GDJ229"/>
      <c r="GDK229"/>
      <c r="GDL229"/>
      <c r="GDM229"/>
      <c r="GDN229"/>
      <c r="GDO229"/>
      <c r="GDP229"/>
      <c r="GDQ229"/>
      <c r="GDR229"/>
      <c r="GDS229"/>
      <c r="GDT229"/>
      <c r="GDU229"/>
      <c r="GDV229"/>
      <c r="GDW229"/>
      <c r="GDX229"/>
      <c r="GDY229"/>
      <c r="GDZ229"/>
      <c r="GEA229"/>
      <c r="GEB229"/>
      <c r="GEC229"/>
      <c r="GED229"/>
      <c r="GEE229"/>
      <c r="GEF229"/>
      <c r="GEG229"/>
      <c r="GEH229"/>
      <c r="GEI229"/>
      <c r="GEJ229"/>
      <c r="GEK229"/>
      <c r="GEL229"/>
      <c r="GEM229"/>
      <c r="GEN229"/>
      <c r="GEO229"/>
      <c r="GEP229"/>
      <c r="GEQ229"/>
      <c r="GER229"/>
      <c r="GES229"/>
      <c r="GET229"/>
      <c r="GEU229"/>
      <c r="GEV229"/>
      <c r="GEW229"/>
      <c r="GEX229"/>
      <c r="GEY229"/>
      <c r="GEZ229"/>
      <c r="GFA229"/>
      <c r="GFB229"/>
      <c r="GFC229"/>
      <c r="GFD229"/>
      <c r="GFE229"/>
      <c r="GFF229"/>
      <c r="GFG229"/>
      <c r="GFH229"/>
      <c r="GFI229"/>
      <c r="GFJ229"/>
      <c r="GFK229"/>
      <c r="GFL229"/>
      <c r="GFM229"/>
      <c r="GFN229"/>
      <c r="GFO229"/>
      <c r="GFP229"/>
      <c r="GFQ229"/>
      <c r="GFR229"/>
      <c r="GFS229"/>
      <c r="GFT229"/>
      <c r="GFU229"/>
      <c r="GFV229"/>
      <c r="GFW229"/>
      <c r="GFX229"/>
      <c r="GFY229"/>
      <c r="GFZ229"/>
      <c r="GGA229"/>
      <c r="GGB229"/>
      <c r="GGC229"/>
      <c r="GGD229"/>
      <c r="GGE229"/>
      <c r="GGF229"/>
      <c r="GGG229"/>
      <c r="GGH229"/>
      <c r="GGI229"/>
      <c r="GGJ229"/>
      <c r="GGK229"/>
      <c r="GGL229"/>
      <c r="GGM229"/>
      <c r="GGN229"/>
      <c r="GGO229"/>
      <c r="GGP229"/>
      <c r="GGQ229"/>
      <c r="GGR229"/>
      <c r="GGS229"/>
      <c r="GGT229"/>
      <c r="GGU229"/>
      <c r="GGV229"/>
      <c r="GGW229"/>
      <c r="GGX229"/>
      <c r="GGY229"/>
      <c r="GGZ229"/>
      <c r="GHA229"/>
      <c r="GHB229"/>
      <c r="GHC229"/>
      <c r="GHD229"/>
      <c r="GHE229"/>
      <c r="GHF229"/>
      <c r="GHG229"/>
      <c r="GHH229"/>
      <c r="GHI229"/>
      <c r="GHJ229"/>
      <c r="GHK229"/>
      <c r="GHL229"/>
      <c r="GHM229"/>
      <c r="GHN229"/>
      <c r="GHO229"/>
      <c r="GHP229"/>
      <c r="GHQ229"/>
      <c r="GHR229"/>
      <c r="GHS229"/>
      <c r="GHT229"/>
      <c r="GHU229"/>
      <c r="GHV229"/>
      <c r="GHW229"/>
      <c r="GHX229"/>
      <c r="GHY229"/>
      <c r="GHZ229"/>
      <c r="GIA229"/>
      <c r="GIB229"/>
      <c r="GIC229"/>
      <c r="GID229"/>
      <c r="GIE229"/>
      <c r="GIF229"/>
      <c r="GIG229"/>
      <c r="GIH229"/>
      <c r="GII229"/>
      <c r="GIJ229"/>
      <c r="GIK229"/>
      <c r="GIL229"/>
      <c r="GIM229"/>
      <c r="GIN229"/>
      <c r="GIO229"/>
      <c r="GIP229"/>
      <c r="GIQ229"/>
      <c r="GIR229"/>
      <c r="GIS229"/>
      <c r="GIT229"/>
      <c r="GIU229"/>
      <c r="GIV229"/>
      <c r="GIW229"/>
      <c r="GIX229"/>
      <c r="GIY229"/>
      <c r="GIZ229"/>
      <c r="GJA229"/>
      <c r="GJB229"/>
      <c r="GJC229"/>
      <c r="GJD229"/>
      <c r="GJE229"/>
      <c r="GJF229"/>
      <c r="GJG229"/>
      <c r="GJH229"/>
      <c r="GJI229"/>
      <c r="GJJ229"/>
      <c r="GJK229"/>
      <c r="GJL229"/>
      <c r="GJM229"/>
      <c r="GJN229"/>
      <c r="GJO229"/>
      <c r="GJP229"/>
      <c r="GJQ229"/>
      <c r="GJR229"/>
      <c r="GJS229"/>
      <c r="GJT229"/>
      <c r="GJU229"/>
      <c r="GJV229"/>
      <c r="GJW229"/>
      <c r="GJX229"/>
      <c r="GJY229"/>
      <c r="GJZ229"/>
      <c r="GKA229"/>
      <c r="GKB229"/>
      <c r="GKC229"/>
      <c r="GKD229"/>
      <c r="GKE229"/>
      <c r="GKF229"/>
      <c r="GKG229"/>
      <c r="GKH229"/>
      <c r="GKI229"/>
      <c r="GKJ229"/>
      <c r="GKK229"/>
      <c r="GKL229"/>
      <c r="GKM229"/>
      <c r="GKN229"/>
      <c r="GKO229"/>
      <c r="GKP229"/>
      <c r="GKQ229"/>
      <c r="GKR229"/>
      <c r="GKS229"/>
      <c r="GKT229"/>
      <c r="GKU229"/>
      <c r="GKV229"/>
      <c r="GKW229"/>
      <c r="GKX229"/>
      <c r="GKY229"/>
      <c r="GKZ229"/>
      <c r="GLA229"/>
      <c r="GLB229"/>
      <c r="GLC229"/>
      <c r="GLD229"/>
      <c r="GLE229"/>
      <c r="GLF229"/>
      <c r="GLG229"/>
      <c r="GLH229"/>
      <c r="GLI229"/>
      <c r="GLJ229"/>
      <c r="GLK229"/>
      <c r="GLL229"/>
      <c r="GLM229"/>
      <c r="GLN229"/>
      <c r="GLO229"/>
      <c r="GLP229"/>
      <c r="GLQ229"/>
      <c r="GLR229"/>
      <c r="GLS229"/>
      <c r="GLT229"/>
      <c r="GLU229"/>
      <c r="GLV229"/>
      <c r="GLW229"/>
      <c r="GLX229"/>
      <c r="GLY229"/>
      <c r="GLZ229"/>
      <c r="GMA229"/>
      <c r="GMB229"/>
      <c r="GMC229"/>
      <c r="GMD229"/>
      <c r="GME229"/>
      <c r="GMF229"/>
      <c r="GMG229"/>
      <c r="GMH229"/>
      <c r="GMI229"/>
      <c r="GMJ229"/>
      <c r="GMK229"/>
      <c r="GML229"/>
      <c r="GMM229"/>
      <c r="GMN229"/>
      <c r="GMO229"/>
      <c r="GMP229"/>
      <c r="GMQ229"/>
      <c r="GMR229"/>
      <c r="GMS229"/>
      <c r="GMT229"/>
      <c r="GMU229"/>
      <c r="GMV229"/>
      <c r="GMW229"/>
      <c r="GMX229"/>
      <c r="GMY229"/>
      <c r="GMZ229"/>
      <c r="GNA229"/>
      <c r="GNB229"/>
      <c r="GNC229"/>
      <c r="GND229"/>
      <c r="GNE229"/>
      <c r="GNF229"/>
      <c r="GNG229"/>
      <c r="GNH229"/>
      <c r="GNI229"/>
      <c r="GNJ229"/>
      <c r="GNK229"/>
      <c r="GNL229"/>
      <c r="GNM229"/>
      <c r="GNN229"/>
      <c r="GNO229"/>
      <c r="GNP229"/>
      <c r="GNQ229"/>
      <c r="GNR229"/>
      <c r="GNS229"/>
      <c r="GNT229"/>
      <c r="GNU229"/>
      <c r="GNV229"/>
      <c r="GNW229"/>
      <c r="GNX229"/>
      <c r="GNY229"/>
      <c r="GNZ229"/>
      <c r="GOA229"/>
      <c r="GOB229"/>
      <c r="GOC229"/>
      <c r="GOD229"/>
      <c r="GOE229"/>
      <c r="GOF229"/>
      <c r="GOG229"/>
      <c r="GOH229"/>
      <c r="GOI229"/>
      <c r="GOJ229"/>
      <c r="GOK229"/>
      <c r="GOL229"/>
      <c r="GOM229"/>
      <c r="GON229"/>
      <c r="GOO229"/>
      <c r="GOP229"/>
      <c r="GOQ229"/>
      <c r="GOR229"/>
      <c r="GOS229"/>
      <c r="GOT229"/>
      <c r="GOU229"/>
      <c r="GOV229"/>
      <c r="GOW229"/>
      <c r="GOX229"/>
      <c r="GOY229"/>
      <c r="GOZ229"/>
      <c r="GPA229"/>
      <c r="GPB229"/>
      <c r="GPC229"/>
      <c r="GPD229"/>
      <c r="GPE229"/>
      <c r="GPF229"/>
      <c r="GPG229"/>
      <c r="GPH229"/>
      <c r="GPI229"/>
      <c r="GPJ229"/>
      <c r="GPK229"/>
      <c r="GPL229"/>
      <c r="GPM229"/>
      <c r="GPN229"/>
      <c r="GPO229"/>
      <c r="GPP229"/>
      <c r="GPQ229"/>
      <c r="GPR229"/>
      <c r="GPS229"/>
      <c r="GPT229"/>
      <c r="GPU229"/>
      <c r="GPV229"/>
      <c r="GPW229"/>
      <c r="GPX229"/>
      <c r="GPY229"/>
      <c r="GPZ229"/>
      <c r="GQA229"/>
      <c r="GQB229"/>
      <c r="GQC229"/>
      <c r="GQD229"/>
      <c r="GQE229"/>
      <c r="GQF229"/>
      <c r="GQG229"/>
      <c r="GQH229"/>
      <c r="GQI229"/>
      <c r="GQJ229"/>
      <c r="GQK229"/>
      <c r="GQL229"/>
      <c r="GQM229"/>
      <c r="GQN229"/>
      <c r="GQO229"/>
      <c r="GQP229"/>
      <c r="GQQ229"/>
      <c r="GQR229"/>
      <c r="GQS229"/>
      <c r="GQT229"/>
      <c r="GQU229"/>
      <c r="GQV229"/>
      <c r="GQW229"/>
      <c r="GQX229"/>
      <c r="GQY229"/>
      <c r="GQZ229"/>
      <c r="GRA229"/>
      <c r="GRB229"/>
      <c r="GRC229"/>
      <c r="GRD229"/>
      <c r="GRE229"/>
      <c r="GRF229"/>
      <c r="GRG229"/>
      <c r="GRH229"/>
      <c r="GRI229"/>
      <c r="GRJ229"/>
      <c r="GRK229"/>
      <c r="GRL229"/>
      <c r="GRM229"/>
      <c r="GRN229"/>
      <c r="GRO229"/>
      <c r="GRP229"/>
      <c r="GRQ229"/>
      <c r="GRR229"/>
      <c r="GRS229"/>
      <c r="GRT229"/>
      <c r="GRU229"/>
      <c r="GRV229"/>
      <c r="GRW229"/>
      <c r="GRX229"/>
      <c r="GRY229"/>
      <c r="GRZ229"/>
      <c r="GSA229"/>
      <c r="GSB229"/>
      <c r="GSC229"/>
      <c r="GSD229"/>
      <c r="GSE229"/>
      <c r="GSF229"/>
      <c r="GSG229"/>
      <c r="GSH229"/>
      <c r="GSI229"/>
      <c r="GSJ229"/>
      <c r="GSK229"/>
      <c r="GSL229"/>
      <c r="GSM229"/>
      <c r="GSN229"/>
      <c r="GSO229"/>
      <c r="GSP229"/>
      <c r="GSQ229"/>
      <c r="GSR229"/>
      <c r="GSS229"/>
      <c r="GST229"/>
      <c r="GSU229"/>
      <c r="GSV229"/>
      <c r="GSW229"/>
      <c r="GSX229"/>
      <c r="GSY229"/>
      <c r="GSZ229"/>
      <c r="GTA229"/>
      <c r="GTB229"/>
      <c r="GTC229"/>
      <c r="GTD229"/>
      <c r="GTE229"/>
      <c r="GTF229"/>
      <c r="GTG229"/>
      <c r="GTH229"/>
      <c r="GTI229"/>
      <c r="GTJ229"/>
      <c r="GTK229"/>
      <c r="GTL229"/>
      <c r="GTM229"/>
      <c r="GTN229"/>
      <c r="GTO229"/>
      <c r="GTP229"/>
      <c r="GTQ229"/>
      <c r="GTR229"/>
      <c r="GTS229"/>
      <c r="GTT229"/>
      <c r="GTU229"/>
      <c r="GTV229"/>
      <c r="GTW229"/>
      <c r="GTX229"/>
      <c r="GTY229"/>
      <c r="GTZ229"/>
      <c r="GUA229"/>
      <c r="GUB229"/>
      <c r="GUC229"/>
      <c r="GUD229"/>
      <c r="GUE229"/>
      <c r="GUF229"/>
      <c r="GUG229"/>
      <c r="GUH229"/>
      <c r="GUI229"/>
      <c r="GUJ229"/>
      <c r="GUK229"/>
      <c r="GUL229"/>
      <c r="GUM229"/>
      <c r="GUN229"/>
      <c r="GUO229"/>
      <c r="GUP229"/>
      <c r="GUQ229"/>
      <c r="GUR229"/>
      <c r="GUS229"/>
      <c r="GUT229"/>
      <c r="GUU229"/>
      <c r="GUV229"/>
      <c r="GUW229"/>
      <c r="GUX229"/>
      <c r="GUY229"/>
      <c r="GUZ229"/>
      <c r="GVA229"/>
      <c r="GVB229"/>
      <c r="GVC229"/>
      <c r="GVD229"/>
      <c r="GVE229"/>
      <c r="GVF229"/>
      <c r="GVG229"/>
      <c r="GVH229"/>
      <c r="GVI229"/>
      <c r="GVJ229"/>
      <c r="GVK229"/>
      <c r="GVL229"/>
      <c r="GVM229"/>
      <c r="GVN229"/>
      <c r="GVO229"/>
      <c r="GVP229"/>
      <c r="GVQ229"/>
      <c r="GVR229"/>
      <c r="GVS229"/>
      <c r="GVT229"/>
      <c r="GVU229"/>
      <c r="GVV229"/>
      <c r="GVW229"/>
      <c r="GVX229"/>
      <c r="GVY229"/>
      <c r="GVZ229"/>
      <c r="GWA229"/>
      <c r="GWB229"/>
      <c r="GWC229"/>
      <c r="GWD229"/>
      <c r="GWE229"/>
      <c r="GWF229"/>
      <c r="GWG229"/>
      <c r="GWH229"/>
      <c r="GWI229"/>
      <c r="GWJ229"/>
      <c r="GWK229"/>
      <c r="GWL229"/>
      <c r="GWM229"/>
      <c r="GWN229"/>
      <c r="GWO229"/>
      <c r="GWP229"/>
      <c r="GWQ229"/>
      <c r="GWR229"/>
      <c r="GWS229"/>
      <c r="GWT229"/>
      <c r="GWU229"/>
      <c r="GWV229"/>
      <c r="GWW229"/>
      <c r="GWX229"/>
      <c r="GWY229"/>
      <c r="GWZ229"/>
      <c r="GXA229"/>
      <c r="GXB229"/>
      <c r="GXC229"/>
      <c r="GXD229"/>
      <c r="GXE229"/>
      <c r="GXF229"/>
      <c r="GXG229"/>
      <c r="GXH229"/>
      <c r="GXI229"/>
      <c r="GXJ229"/>
      <c r="GXK229"/>
      <c r="GXL229"/>
      <c r="GXM229"/>
      <c r="GXN229"/>
      <c r="GXO229"/>
      <c r="GXP229"/>
      <c r="GXQ229"/>
      <c r="GXR229"/>
      <c r="GXS229"/>
      <c r="GXT229"/>
      <c r="GXU229"/>
      <c r="GXV229"/>
      <c r="GXW229"/>
      <c r="GXX229"/>
      <c r="GXY229"/>
      <c r="GXZ229"/>
      <c r="GYA229"/>
      <c r="GYB229"/>
      <c r="GYC229"/>
      <c r="GYD229"/>
      <c r="GYE229"/>
      <c r="GYF229"/>
      <c r="GYG229"/>
      <c r="GYH229"/>
      <c r="GYI229"/>
      <c r="GYJ229"/>
      <c r="GYK229"/>
      <c r="GYL229"/>
      <c r="GYM229"/>
      <c r="GYN229"/>
      <c r="GYO229"/>
      <c r="GYP229"/>
      <c r="GYQ229"/>
      <c r="GYR229"/>
      <c r="GYS229"/>
      <c r="GYT229"/>
      <c r="GYU229"/>
      <c r="GYV229"/>
      <c r="GYW229"/>
      <c r="GYX229"/>
      <c r="GYY229"/>
      <c r="GYZ229"/>
      <c r="GZA229"/>
      <c r="GZB229"/>
      <c r="GZC229"/>
      <c r="GZD229"/>
      <c r="GZE229"/>
      <c r="GZF229"/>
      <c r="GZG229"/>
      <c r="GZH229"/>
      <c r="GZI229"/>
      <c r="GZJ229"/>
      <c r="GZK229"/>
      <c r="GZL229"/>
      <c r="GZM229"/>
      <c r="GZN229"/>
      <c r="GZO229"/>
      <c r="GZP229"/>
      <c r="GZQ229"/>
      <c r="GZR229"/>
      <c r="GZS229"/>
      <c r="GZT229"/>
      <c r="GZU229"/>
      <c r="GZV229"/>
      <c r="GZW229"/>
      <c r="GZX229"/>
      <c r="GZY229"/>
      <c r="GZZ229"/>
      <c r="HAA229"/>
      <c r="HAB229"/>
      <c r="HAC229"/>
      <c r="HAD229"/>
      <c r="HAE229"/>
      <c r="HAF229"/>
      <c r="HAG229"/>
      <c r="HAH229"/>
      <c r="HAI229"/>
      <c r="HAJ229"/>
      <c r="HAK229"/>
      <c r="HAL229"/>
      <c r="HAM229"/>
      <c r="HAN229"/>
      <c r="HAO229"/>
      <c r="HAP229"/>
      <c r="HAQ229"/>
      <c r="HAR229"/>
      <c r="HAS229"/>
      <c r="HAT229"/>
      <c r="HAU229"/>
      <c r="HAV229"/>
      <c r="HAW229"/>
      <c r="HAX229"/>
      <c r="HAY229"/>
      <c r="HAZ229"/>
      <c r="HBA229"/>
      <c r="HBB229"/>
      <c r="HBC229"/>
      <c r="HBD229"/>
      <c r="HBE229"/>
      <c r="HBF229"/>
      <c r="HBG229"/>
      <c r="HBH229"/>
      <c r="HBI229"/>
      <c r="HBJ229"/>
      <c r="HBK229"/>
      <c r="HBL229"/>
      <c r="HBM229"/>
      <c r="HBN229"/>
      <c r="HBO229"/>
      <c r="HBP229"/>
      <c r="HBQ229"/>
      <c r="HBR229"/>
      <c r="HBS229"/>
      <c r="HBT229"/>
      <c r="HBU229"/>
      <c r="HBV229"/>
      <c r="HBW229"/>
      <c r="HBX229"/>
      <c r="HBY229"/>
      <c r="HBZ229"/>
      <c r="HCA229"/>
      <c r="HCB229"/>
      <c r="HCC229"/>
      <c r="HCD229"/>
      <c r="HCE229"/>
      <c r="HCF229"/>
      <c r="HCG229"/>
      <c r="HCH229"/>
      <c r="HCI229"/>
      <c r="HCJ229"/>
      <c r="HCK229"/>
      <c r="HCL229"/>
      <c r="HCM229"/>
      <c r="HCN229"/>
      <c r="HCO229"/>
      <c r="HCP229"/>
      <c r="HCQ229"/>
      <c r="HCR229"/>
      <c r="HCS229"/>
      <c r="HCT229"/>
      <c r="HCU229"/>
      <c r="HCV229"/>
      <c r="HCW229"/>
      <c r="HCX229"/>
      <c r="HCY229"/>
      <c r="HCZ229"/>
      <c r="HDA229"/>
      <c r="HDB229"/>
      <c r="HDC229"/>
      <c r="HDD229"/>
      <c r="HDE229"/>
      <c r="HDF229"/>
      <c r="HDG229"/>
      <c r="HDH229"/>
      <c r="HDI229"/>
      <c r="HDJ229"/>
      <c r="HDK229"/>
      <c r="HDL229"/>
      <c r="HDM229"/>
      <c r="HDN229"/>
      <c r="HDO229"/>
      <c r="HDP229"/>
      <c r="HDQ229"/>
      <c r="HDR229"/>
      <c r="HDS229"/>
      <c r="HDT229"/>
      <c r="HDU229"/>
      <c r="HDV229"/>
      <c r="HDW229"/>
      <c r="HDX229"/>
      <c r="HDY229"/>
      <c r="HDZ229"/>
      <c r="HEA229"/>
      <c r="HEB229"/>
      <c r="HEC229"/>
      <c r="HED229"/>
      <c r="HEE229"/>
      <c r="HEF229"/>
      <c r="HEG229"/>
      <c r="HEH229"/>
      <c r="HEI229"/>
      <c r="HEJ229"/>
      <c r="HEK229"/>
      <c r="HEL229"/>
      <c r="HEM229"/>
      <c r="HEN229"/>
      <c r="HEO229"/>
      <c r="HEP229"/>
      <c r="HEQ229"/>
      <c r="HER229"/>
      <c r="HES229"/>
      <c r="HET229"/>
      <c r="HEU229"/>
      <c r="HEV229"/>
      <c r="HEW229"/>
      <c r="HEX229"/>
      <c r="HEY229"/>
      <c r="HEZ229"/>
      <c r="HFA229"/>
      <c r="HFB229"/>
      <c r="HFC229"/>
      <c r="HFD229"/>
      <c r="HFE229"/>
      <c r="HFF229"/>
      <c r="HFG229"/>
      <c r="HFH229"/>
      <c r="HFI229"/>
      <c r="HFJ229"/>
      <c r="HFK229"/>
      <c r="HFL229"/>
      <c r="HFM229"/>
      <c r="HFN229"/>
      <c r="HFO229"/>
      <c r="HFP229"/>
      <c r="HFQ229"/>
      <c r="HFR229"/>
      <c r="HFS229"/>
      <c r="HFT229"/>
      <c r="HFU229"/>
      <c r="HFV229"/>
      <c r="HFW229"/>
      <c r="HFX229"/>
      <c r="HFY229"/>
      <c r="HFZ229"/>
      <c r="HGA229"/>
      <c r="HGB229"/>
      <c r="HGC229"/>
      <c r="HGD229"/>
      <c r="HGE229"/>
      <c r="HGF229"/>
      <c r="HGG229"/>
      <c r="HGH229"/>
      <c r="HGI229"/>
      <c r="HGJ229"/>
      <c r="HGK229"/>
      <c r="HGL229"/>
      <c r="HGM229"/>
      <c r="HGN229"/>
      <c r="HGO229"/>
      <c r="HGP229"/>
      <c r="HGQ229"/>
      <c r="HGR229"/>
      <c r="HGS229"/>
      <c r="HGT229"/>
      <c r="HGU229"/>
      <c r="HGV229"/>
      <c r="HGW229"/>
      <c r="HGX229"/>
      <c r="HGY229"/>
      <c r="HGZ229"/>
      <c r="HHA229"/>
      <c r="HHB229"/>
      <c r="HHC229"/>
      <c r="HHD229"/>
      <c r="HHE229"/>
      <c r="HHF229"/>
      <c r="HHG229"/>
      <c r="HHH229"/>
      <c r="HHI229"/>
      <c r="HHJ229"/>
      <c r="HHK229"/>
      <c r="HHL229"/>
      <c r="HHM229"/>
      <c r="HHN229"/>
      <c r="HHO229"/>
      <c r="HHP229"/>
      <c r="HHQ229"/>
      <c r="HHR229"/>
      <c r="HHS229"/>
      <c r="HHT229"/>
      <c r="HHU229"/>
      <c r="HHV229"/>
      <c r="HHW229"/>
      <c r="HHX229"/>
      <c r="HHY229"/>
      <c r="HHZ229"/>
      <c r="HIA229"/>
      <c r="HIB229"/>
      <c r="HIC229"/>
      <c r="HID229"/>
      <c r="HIE229"/>
      <c r="HIF229"/>
      <c r="HIG229"/>
      <c r="HIH229"/>
      <c r="HII229"/>
      <c r="HIJ229"/>
      <c r="HIK229"/>
      <c r="HIL229"/>
      <c r="HIM229"/>
      <c r="HIN229"/>
      <c r="HIO229"/>
      <c r="HIP229"/>
      <c r="HIQ229"/>
      <c r="HIR229"/>
      <c r="HIS229"/>
      <c r="HIT229"/>
      <c r="HIU229"/>
      <c r="HIV229"/>
      <c r="HIW229"/>
      <c r="HIX229"/>
      <c r="HIY229"/>
      <c r="HIZ229"/>
      <c r="HJA229"/>
      <c r="HJB229"/>
      <c r="HJC229"/>
      <c r="HJD229"/>
      <c r="HJE229"/>
      <c r="HJF229"/>
      <c r="HJG229"/>
      <c r="HJH229"/>
      <c r="HJI229"/>
      <c r="HJJ229"/>
      <c r="HJK229"/>
      <c r="HJL229"/>
      <c r="HJM229"/>
      <c r="HJN229"/>
      <c r="HJO229"/>
      <c r="HJP229"/>
      <c r="HJQ229"/>
      <c r="HJR229"/>
      <c r="HJS229"/>
      <c r="HJT229"/>
      <c r="HJU229"/>
      <c r="HJV229"/>
      <c r="HJW229"/>
      <c r="HJX229"/>
      <c r="HJY229"/>
      <c r="HJZ229"/>
      <c r="HKA229"/>
      <c r="HKB229"/>
      <c r="HKC229"/>
      <c r="HKD229"/>
      <c r="HKE229"/>
      <c r="HKF229"/>
      <c r="HKG229"/>
      <c r="HKH229"/>
      <c r="HKI229"/>
      <c r="HKJ229"/>
      <c r="HKK229"/>
      <c r="HKL229"/>
      <c r="HKM229"/>
      <c r="HKN229"/>
      <c r="HKO229"/>
      <c r="HKP229"/>
      <c r="HKQ229"/>
      <c r="HKR229"/>
      <c r="HKS229"/>
      <c r="HKT229"/>
      <c r="HKU229"/>
      <c r="HKV229"/>
      <c r="HKW229"/>
      <c r="HKX229"/>
      <c r="HKY229"/>
      <c r="HKZ229"/>
      <c r="HLA229"/>
      <c r="HLB229"/>
      <c r="HLC229"/>
      <c r="HLD229"/>
      <c r="HLE229"/>
      <c r="HLF229"/>
      <c r="HLG229"/>
      <c r="HLH229"/>
      <c r="HLI229"/>
      <c r="HLJ229"/>
      <c r="HLK229"/>
      <c r="HLL229"/>
      <c r="HLM229"/>
      <c r="HLN229"/>
      <c r="HLO229"/>
      <c r="HLP229"/>
      <c r="HLQ229"/>
      <c r="HLR229"/>
      <c r="HLS229"/>
      <c r="HLT229"/>
      <c r="HLU229"/>
      <c r="HLV229"/>
      <c r="HLW229"/>
      <c r="HLX229"/>
      <c r="HLY229"/>
      <c r="HLZ229"/>
      <c r="HMA229"/>
      <c r="HMB229"/>
      <c r="HMC229"/>
      <c r="HMD229"/>
      <c r="HME229"/>
      <c r="HMF229"/>
      <c r="HMG229"/>
      <c r="HMH229"/>
      <c r="HMI229"/>
      <c r="HMJ229"/>
      <c r="HMK229"/>
      <c r="HML229"/>
      <c r="HMM229"/>
      <c r="HMN229"/>
      <c r="HMO229"/>
      <c r="HMP229"/>
      <c r="HMQ229"/>
      <c r="HMR229"/>
      <c r="HMS229"/>
      <c r="HMT229"/>
      <c r="HMU229"/>
      <c r="HMV229"/>
      <c r="HMW229"/>
      <c r="HMX229"/>
      <c r="HMY229"/>
      <c r="HMZ229"/>
      <c r="HNA229"/>
      <c r="HNB229"/>
      <c r="HNC229"/>
      <c r="HND229"/>
      <c r="HNE229"/>
      <c r="HNF229"/>
      <c r="HNG229"/>
      <c r="HNH229"/>
      <c r="HNI229"/>
      <c r="HNJ229"/>
      <c r="HNK229"/>
      <c r="HNL229"/>
      <c r="HNM229"/>
      <c r="HNN229"/>
      <c r="HNO229"/>
      <c r="HNP229"/>
      <c r="HNQ229"/>
      <c r="HNR229"/>
      <c r="HNS229"/>
      <c r="HNT229"/>
      <c r="HNU229"/>
      <c r="HNV229"/>
      <c r="HNW229"/>
      <c r="HNX229"/>
      <c r="HNY229"/>
      <c r="HNZ229"/>
      <c r="HOA229"/>
      <c r="HOB229"/>
      <c r="HOC229"/>
      <c r="HOD229"/>
      <c r="HOE229"/>
      <c r="HOF229"/>
      <c r="HOG229"/>
      <c r="HOH229"/>
      <c r="HOI229"/>
      <c r="HOJ229"/>
      <c r="HOK229"/>
      <c r="HOL229"/>
      <c r="HOM229"/>
      <c r="HON229"/>
      <c r="HOO229"/>
      <c r="HOP229"/>
      <c r="HOQ229"/>
      <c r="HOR229"/>
      <c r="HOS229"/>
      <c r="HOT229"/>
      <c r="HOU229"/>
      <c r="HOV229"/>
      <c r="HOW229"/>
      <c r="HOX229"/>
      <c r="HOY229"/>
      <c r="HOZ229"/>
      <c r="HPA229"/>
      <c r="HPB229"/>
      <c r="HPC229"/>
      <c r="HPD229"/>
      <c r="HPE229"/>
      <c r="HPF229"/>
      <c r="HPG229"/>
      <c r="HPH229"/>
      <c r="HPI229"/>
      <c r="HPJ229"/>
      <c r="HPK229"/>
      <c r="HPL229"/>
      <c r="HPM229"/>
      <c r="HPN229"/>
      <c r="HPO229"/>
      <c r="HPP229"/>
      <c r="HPQ229"/>
      <c r="HPR229"/>
      <c r="HPS229"/>
      <c r="HPT229"/>
      <c r="HPU229"/>
      <c r="HPV229"/>
      <c r="HPW229"/>
      <c r="HPX229"/>
      <c r="HPY229"/>
      <c r="HPZ229"/>
      <c r="HQA229"/>
      <c r="HQB229"/>
      <c r="HQC229"/>
      <c r="HQD229"/>
      <c r="HQE229"/>
      <c r="HQF229"/>
      <c r="HQG229"/>
      <c r="HQH229"/>
      <c r="HQI229"/>
      <c r="HQJ229"/>
      <c r="HQK229"/>
      <c r="HQL229"/>
      <c r="HQM229"/>
      <c r="HQN229"/>
      <c r="HQO229"/>
      <c r="HQP229"/>
      <c r="HQQ229"/>
      <c r="HQR229"/>
      <c r="HQS229"/>
      <c r="HQT229"/>
      <c r="HQU229"/>
      <c r="HQV229"/>
      <c r="HQW229"/>
      <c r="HQX229"/>
      <c r="HQY229"/>
      <c r="HQZ229"/>
      <c r="HRA229"/>
      <c r="HRB229"/>
      <c r="HRC229"/>
      <c r="HRD229"/>
      <c r="HRE229"/>
      <c r="HRF229"/>
      <c r="HRG229"/>
      <c r="HRH229"/>
      <c r="HRI229"/>
      <c r="HRJ229"/>
      <c r="HRK229"/>
      <c r="HRL229"/>
      <c r="HRM229"/>
      <c r="HRN229"/>
      <c r="HRO229"/>
      <c r="HRP229"/>
      <c r="HRQ229"/>
      <c r="HRR229"/>
      <c r="HRS229"/>
      <c r="HRT229"/>
      <c r="HRU229"/>
      <c r="HRV229"/>
      <c r="HRW229"/>
      <c r="HRX229"/>
      <c r="HRY229"/>
      <c r="HRZ229"/>
      <c r="HSA229"/>
      <c r="HSB229"/>
      <c r="HSC229"/>
      <c r="HSD229"/>
      <c r="HSE229"/>
      <c r="HSF229"/>
      <c r="HSG229"/>
      <c r="HSH229"/>
      <c r="HSI229"/>
      <c r="HSJ229"/>
      <c r="HSK229"/>
      <c r="HSL229"/>
      <c r="HSM229"/>
      <c r="HSN229"/>
      <c r="HSO229"/>
      <c r="HSP229"/>
      <c r="HSQ229"/>
      <c r="HSR229"/>
      <c r="HSS229"/>
      <c r="HST229"/>
      <c r="HSU229"/>
      <c r="HSV229"/>
      <c r="HSW229"/>
      <c r="HSX229"/>
      <c r="HSY229"/>
      <c r="HSZ229"/>
      <c r="HTA229"/>
      <c r="HTB229"/>
      <c r="HTC229"/>
      <c r="HTD229"/>
      <c r="HTE229"/>
      <c r="HTF229"/>
      <c r="HTG229"/>
      <c r="HTH229"/>
      <c r="HTI229"/>
      <c r="HTJ229"/>
      <c r="HTK229"/>
      <c r="HTL229"/>
      <c r="HTM229"/>
      <c r="HTN229"/>
      <c r="HTO229"/>
      <c r="HTP229"/>
      <c r="HTQ229"/>
      <c r="HTR229"/>
      <c r="HTS229"/>
      <c r="HTT229"/>
      <c r="HTU229"/>
      <c r="HTV229"/>
      <c r="HTW229"/>
      <c r="HTX229"/>
      <c r="HTY229"/>
      <c r="HTZ229"/>
      <c r="HUA229"/>
      <c r="HUB229"/>
      <c r="HUC229"/>
      <c r="HUD229"/>
      <c r="HUE229"/>
      <c r="HUF229"/>
      <c r="HUG229"/>
      <c r="HUH229"/>
      <c r="HUI229"/>
      <c r="HUJ229"/>
      <c r="HUK229"/>
      <c r="HUL229"/>
      <c r="HUM229"/>
      <c r="HUN229"/>
      <c r="HUO229"/>
      <c r="HUP229"/>
      <c r="HUQ229"/>
      <c r="HUR229"/>
      <c r="HUS229"/>
      <c r="HUT229"/>
      <c r="HUU229"/>
      <c r="HUV229"/>
      <c r="HUW229"/>
      <c r="HUX229"/>
      <c r="HUY229"/>
      <c r="HUZ229"/>
      <c r="HVA229"/>
      <c r="HVB229"/>
      <c r="HVC229"/>
      <c r="HVD229"/>
      <c r="HVE229"/>
      <c r="HVF229"/>
      <c r="HVG229"/>
      <c r="HVH229"/>
      <c r="HVI229"/>
      <c r="HVJ229"/>
      <c r="HVK229"/>
      <c r="HVL229"/>
      <c r="HVM229"/>
      <c r="HVN229"/>
      <c r="HVO229"/>
      <c r="HVP229"/>
      <c r="HVQ229"/>
      <c r="HVR229"/>
      <c r="HVS229"/>
      <c r="HVT229"/>
      <c r="HVU229"/>
      <c r="HVV229"/>
      <c r="HVW229"/>
      <c r="HVX229"/>
      <c r="HVY229"/>
      <c r="HVZ229"/>
      <c r="HWA229"/>
      <c r="HWB229"/>
      <c r="HWC229"/>
      <c r="HWD229"/>
      <c r="HWE229"/>
      <c r="HWF229"/>
      <c r="HWG229"/>
      <c r="HWH229"/>
      <c r="HWI229"/>
      <c r="HWJ229"/>
      <c r="HWK229"/>
      <c r="HWL229"/>
      <c r="HWM229"/>
      <c r="HWN229"/>
      <c r="HWO229"/>
      <c r="HWP229"/>
      <c r="HWQ229"/>
      <c r="HWR229"/>
      <c r="HWS229"/>
      <c r="HWT229"/>
      <c r="HWU229"/>
      <c r="HWV229"/>
      <c r="HWW229"/>
      <c r="HWX229"/>
      <c r="HWY229"/>
      <c r="HWZ229"/>
      <c r="HXA229"/>
      <c r="HXB229"/>
      <c r="HXC229"/>
      <c r="HXD229"/>
      <c r="HXE229"/>
      <c r="HXF229"/>
      <c r="HXG229"/>
      <c r="HXH229"/>
      <c r="HXI229"/>
      <c r="HXJ229"/>
      <c r="HXK229"/>
      <c r="HXL229"/>
      <c r="HXM229"/>
      <c r="HXN229"/>
      <c r="HXO229"/>
      <c r="HXP229"/>
      <c r="HXQ229"/>
      <c r="HXR229"/>
      <c r="HXS229"/>
      <c r="HXT229"/>
      <c r="HXU229"/>
      <c r="HXV229"/>
      <c r="HXW229"/>
      <c r="HXX229"/>
      <c r="HXY229"/>
      <c r="HXZ229"/>
      <c r="HYA229"/>
      <c r="HYB229"/>
      <c r="HYC229"/>
      <c r="HYD229"/>
      <c r="HYE229"/>
      <c r="HYF229"/>
      <c r="HYG229"/>
      <c r="HYH229"/>
      <c r="HYI229"/>
      <c r="HYJ229"/>
      <c r="HYK229"/>
      <c r="HYL229"/>
      <c r="HYM229"/>
      <c r="HYN229"/>
      <c r="HYO229"/>
      <c r="HYP229"/>
      <c r="HYQ229"/>
      <c r="HYR229"/>
      <c r="HYS229"/>
      <c r="HYT229"/>
      <c r="HYU229"/>
      <c r="HYV229"/>
      <c r="HYW229"/>
      <c r="HYX229"/>
      <c r="HYY229"/>
      <c r="HYZ229"/>
      <c r="HZA229"/>
      <c r="HZB229"/>
      <c r="HZC229"/>
      <c r="HZD229"/>
      <c r="HZE229"/>
      <c r="HZF229"/>
      <c r="HZG229"/>
      <c r="HZH229"/>
      <c r="HZI229"/>
      <c r="HZJ229"/>
      <c r="HZK229"/>
      <c r="HZL229"/>
      <c r="HZM229"/>
      <c r="HZN229"/>
      <c r="HZO229"/>
      <c r="HZP229"/>
      <c r="HZQ229"/>
      <c r="HZR229"/>
      <c r="HZS229"/>
      <c r="HZT229"/>
      <c r="HZU229"/>
      <c r="HZV229"/>
      <c r="HZW229"/>
      <c r="HZX229"/>
      <c r="HZY229"/>
      <c r="HZZ229"/>
      <c r="IAA229"/>
      <c r="IAB229"/>
      <c r="IAC229"/>
      <c r="IAD229"/>
      <c r="IAE229"/>
      <c r="IAF229"/>
      <c r="IAG229"/>
      <c r="IAH229"/>
      <c r="IAI229"/>
      <c r="IAJ229"/>
      <c r="IAK229"/>
      <c r="IAL229"/>
      <c r="IAM229"/>
      <c r="IAN229"/>
      <c r="IAO229"/>
      <c r="IAP229"/>
      <c r="IAQ229"/>
      <c r="IAR229"/>
      <c r="IAS229"/>
      <c r="IAT229"/>
      <c r="IAU229"/>
      <c r="IAV229"/>
      <c r="IAW229"/>
      <c r="IAX229"/>
      <c r="IAY229"/>
      <c r="IAZ229"/>
      <c r="IBA229"/>
      <c r="IBB229"/>
      <c r="IBC229"/>
      <c r="IBD229"/>
      <c r="IBE229"/>
      <c r="IBF229"/>
      <c r="IBG229"/>
      <c r="IBH229"/>
      <c r="IBI229"/>
      <c r="IBJ229"/>
      <c r="IBK229"/>
      <c r="IBL229"/>
      <c r="IBM229"/>
      <c r="IBN229"/>
      <c r="IBO229"/>
      <c r="IBP229"/>
      <c r="IBQ229"/>
      <c r="IBR229"/>
      <c r="IBS229"/>
      <c r="IBT229"/>
      <c r="IBU229"/>
      <c r="IBV229"/>
      <c r="IBW229"/>
      <c r="IBX229"/>
      <c r="IBY229"/>
      <c r="IBZ229"/>
      <c r="ICA229"/>
      <c r="ICB229"/>
      <c r="ICC229"/>
      <c r="ICD229"/>
      <c r="ICE229"/>
      <c r="ICF229"/>
      <c r="ICG229"/>
      <c r="ICH229"/>
      <c r="ICI229"/>
      <c r="ICJ229"/>
      <c r="ICK229"/>
      <c r="ICL229"/>
      <c r="ICM229"/>
      <c r="ICN229"/>
      <c r="ICO229"/>
      <c r="ICP229"/>
      <c r="ICQ229"/>
      <c r="ICR229"/>
      <c r="ICS229"/>
      <c r="ICT229"/>
      <c r="ICU229"/>
      <c r="ICV229"/>
      <c r="ICW229"/>
      <c r="ICX229"/>
      <c r="ICY229"/>
      <c r="ICZ229"/>
      <c r="IDA229"/>
      <c r="IDB229"/>
      <c r="IDC229"/>
      <c r="IDD229"/>
      <c r="IDE229"/>
      <c r="IDF229"/>
      <c r="IDG229"/>
      <c r="IDH229"/>
      <c r="IDI229"/>
      <c r="IDJ229"/>
      <c r="IDK229"/>
      <c r="IDL229"/>
      <c r="IDM229"/>
      <c r="IDN229"/>
      <c r="IDO229"/>
      <c r="IDP229"/>
      <c r="IDQ229"/>
      <c r="IDR229"/>
      <c r="IDS229"/>
      <c r="IDT229"/>
      <c r="IDU229"/>
      <c r="IDV229"/>
      <c r="IDW229"/>
      <c r="IDX229"/>
      <c r="IDY229"/>
      <c r="IDZ229"/>
      <c r="IEA229"/>
      <c r="IEB229"/>
      <c r="IEC229"/>
      <c r="IED229"/>
      <c r="IEE229"/>
      <c r="IEF229"/>
      <c r="IEG229"/>
      <c r="IEH229"/>
      <c r="IEI229"/>
      <c r="IEJ229"/>
      <c r="IEK229"/>
      <c r="IEL229"/>
      <c r="IEM229"/>
      <c r="IEN229"/>
      <c r="IEO229"/>
      <c r="IEP229"/>
      <c r="IEQ229"/>
      <c r="IER229"/>
      <c r="IES229"/>
      <c r="IET229"/>
      <c r="IEU229"/>
      <c r="IEV229"/>
      <c r="IEW229"/>
      <c r="IEX229"/>
      <c r="IEY229"/>
      <c r="IEZ229"/>
      <c r="IFA229"/>
      <c r="IFB229"/>
      <c r="IFC229"/>
      <c r="IFD229"/>
      <c r="IFE229"/>
      <c r="IFF229"/>
      <c r="IFG229"/>
      <c r="IFH229"/>
      <c r="IFI229"/>
      <c r="IFJ229"/>
      <c r="IFK229"/>
      <c r="IFL229"/>
      <c r="IFM229"/>
      <c r="IFN229"/>
      <c r="IFO229"/>
      <c r="IFP229"/>
      <c r="IFQ229"/>
      <c r="IFR229"/>
      <c r="IFS229"/>
      <c r="IFT229"/>
      <c r="IFU229"/>
      <c r="IFV229"/>
      <c r="IFW229"/>
      <c r="IFX229"/>
      <c r="IFY229"/>
      <c r="IFZ229"/>
      <c r="IGA229"/>
      <c r="IGB229"/>
      <c r="IGC229"/>
      <c r="IGD229"/>
      <c r="IGE229"/>
      <c r="IGF229"/>
      <c r="IGG229"/>
      <c r="IGH229"/>
      <c r="IGI229"/>
      <c r="IGJ229"/>
      <c r="IGK229"/>
      <c r="IGL229"/>
      <c r="IGM229"/>
      <c r="IGN229"/>
      <c r="IGO229"/>
      <c r="IGP229"/>
      <c r="IGQ229"/>
      <c r="IGR229"/>
      <c r="IGS229"/>
      <c r="IGT229"/>
      <c r="IGU229"/>
      <c r="IGV229"/>
      <c r="IGW229"/>
      <c r="IGX229"/>
      <c r="IGY229"/>
      <c r="IGZ229"/>
      <c r="IHA229"/>
      <c r="IHB229"/>
      <c r="IHC229"/>
      <c r="IHD229"/>
      <c r="IHE229"/>
      <c r="IHF229"/>
      <c r="IHG229"/>
      <c r="IHH229"/>
      <c r="IHI229"/>
      <c r="IHJ229"/>
      <c r="IHK229"/>
      <c r="IHL229"/>
      <c r="IHM229"/>
      <c r="IHN229"/>
      <c r="IHO229"/>
      <c r="IHP229"/>
      <c r="IHQ229"/>
      <c r="IHR229"/>
      <c r="IHS229"/>
      <c r="IHT229"/>
      <c r="IHU229"/>
      <c r="IHV229"/>
      <c r="IHW229"/>
      <c r="IHX229"/>
      <c r="IHY229"/>
      <c r="IHZ229"/>
      <c r="IIA229"/>
      <c r="IIB229"/>
      <c r="IIC229"/>
      <c r="IID229"/>
      <c r="IIE229"/>
      <c r="IIF229"/>
      <c r="IIG229"/>
      <c r="IIH229"/>
      <c r="III229"/>
      <c r="IIJ229"/>
      <c r="IIK229"/>
      <c r="IIL229"/>
      <c r="IIM229"/>
      <c r="IIN229"/>
      <c r="IIO229"/>
      <c r="IIP229"/>
      <c r="IIQ229"/>
      <c r="IIR229"/>
      <c r="IIS229"/>
      <c r="IIT229"/>
      <c r="IIU229"/>
      <c r="IIV229"/>
      <c r="IIW229"/>
      <c r="IIX229"/>
      <c r="IIY229"/>
      <c r="IIZ229"/>
      <c r="IJA229"/>
      <c r="IJB229"/>
      <c r="IJC229"/>
      <c r="IJD229"/>
      <c r="IJE229"/>
      <c r="IJF229"/>
      <c r="IJG229"/>
      <c r="IJH229"/>
      <c r="IJI229"/>
      <c r="IJJ229"/>
      <c r="IJK229"/>
      <c r="IJL229"/>
      <c r="IJM229"/>
      <c r="IJN229"/>
      <c r="IJO229"/>
      <c r="IJP229"/>
      <c r="IJQ229"/>
      <c r="IJR229"/>
      <c r="IJS229"/>
      <c r="IJT229"/>
      <c r="IJU229"/>
      <c r="IJV229"/>
      <c r="IJW229"/>
      <c r="IJX229"/>
      <c r="IJY229"/>
      <c r="IJZ229"/>
      <c r="IKA229"/>
      <c r="IKB229"/>
      <c r="IKC229"/>
      <c r="IKD229"/>
      <c r="IKE229"/>
      <c r="IKF229"/>
      <c r="IKG229"/>
      <c r="IKH229"/>
      <c r="IKI229"/>
      <c r="IKJ229"/>
      <c r="IKK229"/>
      <c r="IKL229"/>
      <c r="IKM229"/>
      <c r="IKN229"/>
      <c r="IKO229"/>
      <c r="IKP229"/>
      <c r="IKQ229"/>
      <c r="IKR229"/>
      <c r="IKS229"/>
      <c r="IKT229"/>
      <c r="IKU229"/>
      <c r="IKV229"/>
      <c r="IKW229"/>
      <c r="IKX229"/>
      <c r="IKY229"/>
      <c r="IKZ229"/>
      <c r="ILA229"/>
      <c r="ILB229"/>
      <c r="ILC229"/>
      <c r="ILD229"/>
      <c r="ILE229"/>
      <c r="ILF229"/>
      <c r="ILG229"/>
      <c r="ILH229"/>
      <c r="ILI229"/>
      <c r="ILJ229"/>
      <c r="ILK229"/>
      <c r="ILL229"/>
      <c r="ILM229"/>
      <c r="ILN229"/>
      <c r="ILO229"/>
      <c r="ILP229"/>
      <c r="ILQ229"/>
      <c r="ILR229"/>
      <c r="ILS229"/>
      <c r="ILT229"/>
      <c r="ILU229"/>
      <c r="ILV229"/>
      <c r="ILW229"/>
      <c r="ILX229"/>
      <c r="ILY229"/>
      <c r="ILZ229"/>
      <c r="IMA229"/>
      <c r="IMB229"/>
      <c r="IMC229"/>
      <c r="IMD229"/>
      <c r="IME229"/>
      <c r="IMF229"/>
      <c r="IMG229"/>
      <c r="IMH229"/>
      <c r="IMI229"/>
      <c r="IMJ229"/>
      <c r="IMK229"/>
      <c r="IML229"/>
      <c r="IMM229"/>
      <c r="IMN229"/>
      <c r="IMO229"/>
      <c r="IMP229"/>
      <c r="IMQ229"/>
      <c r="IMR229"/>
      <c r="IMS229"/>
      <c r="IMT229"/>
      <c r="IMU229"/>
      <c r="IMV229"/>
      <c r="IMW229"/>
      <c r="IMX229"/>
      <c r="IMY229"/>
      <c r="IMZ229"/>
      <c r="INA229"/>
      <c r="INB229"/>
      <c r="INC229"/>
      <c r="IND229"/>
      <c r="INE229"/>
      <c r="INF229"/>
      <c r="ING229"/>
      <c r="INH229"/>
      <c r="INI229"/>
      <c r="INJ229"/>
      <c r="INK229"/>
      <c r="INL229"/>
      <c r="INM229"/>
      <c r="INN229"/>
      <c r="INO229"/>
      <c r="INP229"/>
      <c r="INQ229"/>
      <c r="INR229"/>
      <c r="INS229"/>
      <c r="INT229"/>
      <c r="INU229"/>
      <c r="INV229"/>
      <c r="INW229"/>
      <c r="INX229"/>
      <c r="INY229"/>
      <c r="INZ229"/>
      <c r="IOA229"/>
      <c r="IOB229"/>
      <c r="IOC229"/>
      <c r="IOD229"/>
      <c r="IOE229"/>
      <c r="IOF229"/>
      <c r="IOG229"/>
      <c r="IOH229"/>
      <c r="IOI229"/>
      <c r="IOJ229"/>
      <c r="IOK229"/>
      <c r="IOL229"/>
      <c r="IOM229"/>
      <c r="ION229"/>
      <c r="IOO229"/>
      <c r="IOP229"/>
      <c r="IOQ229"/>
      <c r="IOR229"/>
      <c r="IOS229"/>
      <c r="IOT229"/>
      <c r="IOU229"/>
      <c r="IOV229"/>
      <c r="IOW229"/>
      <c r="IOX229"/>
      <c r="IOY229"/>
      <c r="IOZ229"/>
      <c r="IPA229"/>
      <c r="IPB229"/>
      <c r="IPC229"/>
      <c r="IPD229"/>
      <c r="IPE229"/>
      <c r="IPF229"/>
      <c r="IPG229"/>
      <c r="IPH229"/>
      <c r="IPI229"/>
      <c r="IPJ229"/>
      <c r="IPK229"/>
      <c r="IPL229"/>
      <c r="IPM229"/>
      <c r="IPN229"/>
      <c r="IPO229"/>
      <c r="IPP229"/>
      <c r="IPQ229"/>
      <c r="IPR229"/>
      <c r="IPS229"/>
      <c r="IPT229"/>
      <c r="IPU229"/>
      <c r="IPV229"/>
      <c r="IPW229"/>
      <c r="IPX229"/>
      <c r="IPY229"/>
      <c r="IPZ229"/>
      <c r="IQA229"/>
      <c r="IQB229"/>
      <c r="IQC229"/>
      <c r="IQD229"/>
      <c r="IQE229"/>
      <c r="IQF229"/>
      <c r="IQG229"/>
      <c r="IQH229"/>
      <c r="IQI229"/>
      <c r="IQJ229"/>
      <c r="IQK229"/>
      <c r="IQL229"/>
      <c r="IQM229"/>
      <c r="IQN229"/>
      <c r="IQO229"/>
      <c r="IQP229"/>
      <c r="IQQ229"/>
      <c r="IQR229"/>
      <c r="IQS229"/>
      <c r="IQT229"/>
      <c r="IQU229"/>
      <c r="IQV229"/>
      <c r="IQW229"/>
      <c r="IQX229"/>
      <c r="IQY229"/>
      <c r="IQZ229"/>
      <c r="IRA229"/>
      <c r="IRB229"/>
      <c r="IRC229"/>
      <c r="IRD229"/>
      <c r="IRE229"/>
      <c r="IRF229"/>
      <c r="IRG229"/>
      <c r="IRH229"/>
      <c r="IRI229"/>
      <c r="IRJ229"/>
      <c r="IRK229"/>
      <c r="IRL229"/>
      <c r="IRM229"/>
      <c r="IRN229"/>
      <c r="IRO229"/>
      <c r="IRP229"/>
      <c r="IRQ229"/>
      <c r="IRR229"/>
      <c r="IRS229"/>
      <c r="IRT229"/>
      <c r="IRU229"/>
      <c r="IRV229"/>
      <c r="IRW229"/>
      <c r="IRX229"/>
      <c r="IRY229"/>
      <c r="IRZ229"/>
      <c r="ISA229"/>
      <c r="ISB229"/>
      <c r="ISC229"/>
      <c r="ISD229"/>
      <c r="ISE229"/>
      <c r="ISF229"/>
      <c r="ISG229"/>
      <c r="ISH229"/>
      <c r="ISI229"/>
      <c r="ISJ229"/>
      <c r="ISK229"/>
      <c r="ISL229"/>
      <c r="ISM229"/>
      <c r="ISN229"/>
      <c r="ISO229"/>
      <c r="ISP229"/>
      <c r="ISQ229"/>
      <c r="ISR229"/>
      <c r="ISS229"/>
      <c r="IST229"/>
      <c r="ISU229"/>
      <c r="ISV229"/>
      <c r="ISW229"/>
      <c r="ISX229"/>
      <c r="ISY229"/>
      <c r="ISZ229"/>
      <c r="ITA229"/>
      <c r="ITB229"/>
      <c r="ITC229"/>
      <c r="ITD229"/>
      <c r="ITE229"/>
      <c r="ITF229"/>
      <c r="ITG229"/>
      <c r="ITH229"/>
      <c r="ITI229"/>
      <c r="ITJ229"/>
      <c r="ITK229"/>
      <c r="ITL229"/>
      <c r="ITM229"/>
      <c r="ITN229"/>
      <c r="ITO229"/>
      <c r="ITP229"/>
      <c r="ITQ229"/>
      <c r="ITR229"/>
      <c r="ITS229"/>
      <c r="ITT229"/>
      <c r="ITU229"/>
      <c r="ITV229"/>
      <c r="ITW229"/>
      <c r="ITX229"/>
      <c r="ITY229"/>
      <c r="ITZ229"/>
      <c r="IUA229"/>
      <c r="IUB229"/>
      <c r="IUC229"/>
      <c r="IUD229"/>
      <c r="IUE229"/>
      <c r="IUF229"/>
      <c r="IUG229"/>
      <c r="IUH229"/>
      <c r="IUI229"/>
      <c r="IUJ229"/>
      <c r="IUK229"/>
      <c r="IUL229"/>
      <c r="IUM229"/>
      <c r="IUN229"/>
      <c r="IUO229"/>
      <c r="IUP229"/>
      <c r="IUQ229"/>
      <c r="IUR229"/>
      <c r="IUS229"/>
      <c r="IUT229"/>
      <c r="IUU229"/>
      <c r="IUV229"/>
      <c r="IUW229"/>
      <c r="IUX229"/>
      <c r="IUY229"/>
      <c r="IUZ229"/>
      <c r="IVA229"/>
      <c r="IVB229"/>
      <c r="IVC229"/>
      <c r="IVD229"/>
      <c r="IVE229"/>
      <c r="IVF229"/>
      <c r="IVG229"/>
      <c r="IVH229"/>
      <c r="IVI229"/>
      <c r="IVJ229"/>
      <c r="IVK229"/>
      <c r="IVL229"/>
      <c r="IVM229"/>
      <c r="IVN229"/>
      <c r="IVO229"/>
      <c r="IVP229"/>
      <c r="IVQ229"/>
      <c r="IVR229"/>
      <c r="IVS229"/>
      <c r="IVT229"/>
      <c r="IVU229"/>
      <c r="IVV229"/>
      <c r="IVW229"/>
      <c r="IVX229"/>
      <c r="IVY229"/>
      <c r="IVZ229"/>
      <c r="IWA229"/>
      <c r="IWB229"/>
      <c r="IWC229"/>
      <c r="IWD229"/>
      <c r="IWE229"/>
      <c r="IWF229"/>
      <c r="IWG229"/>
      <c r="IWH229"/>
      <c r="IWI229"/>
      <c r="IWJ229"/>
      <c r="IWK229"/>
      <c r="IWL229"/>
      <c r="IWM229"/>
      <c r="IWN229"/>
      <c r="IWO229"/>
      <c r="IWP229"/>
      <c r="IWQ229"/>
      <c r="IWR229"/>
      <c r="IWS229"/>
      <c r="IWT229"/>
      <c r="IWU229"/>
      <c r="IWV229"/>
      <c r="IWW229"/>
      <c r="IWX229"/>
      <c r="IWY229"/>
      <c r="IWZ229"/>
      <c r="IXA229"/>
      <c r="IXB229"/>
      <c r="IXC229"/>
      <c r="IXD229"/>
      <c r="IXE229"/>
      <c r="IXF229"/>
      <c r="IXG229"/>
      <c r="IXH229"/>
      <c r="IXI229"/>
      <c r="IXJ229"/>
      <c r="IXK229"/>
      <c r="IXL229"/>
      <c r="IXM229"/>
      <c r="IXN229"/>
      <c r="IXO229"/>
      <c r="IXP229"/>
      <c r="IXQ229"/>
      <c r="IXR229"/>
      <c r="IXS229"/>
      <c r="IXT229"/>
      <c r="IXU229"/>
      <c r="IXV229"/>
      <c r="IXW229"/>
      <c r="IXX229"/>
      <c r="IXY229"/>
      <c r="IXZ229"/>
      <c r="IYA229"/>
      <c r="IYB229"/>
      <c r="IYC229"/>
      <c r="IYD229"/>
      <c r="IYE229"/>
      <c r="IYF229"/>
      <c r="IYG229"/>
      <c r="IYH229"/>
      <c r="IYI229"/>
      <c r="IYJ229"/>
      <c r="IYK229"/>
      <c r="IYL229"/>
      <c r="IYM229"/>
      <c r="IYN229"/>
      <c r="IYO229"/>
      <c r="IYP229"/>
      <c r="IYQ229"/>
      <c r="IYR229"/>
      <c r="IYS229"/>
      <c r="IYT229"/>
      <c r="IYU229"/>
      <c r="IYV229"/>
      <c r="IYW229"/>
      <c r="IYX229"/>
      <c r="IYY229"/>
      <c r="IYZ229"/>
      <c r="IZA229"/>
      <c r="IZB229"/>
      <c r="IZC229"/>
      <c r="IZD229"/>
      <c r="IZE229"/>
      <c r="IZF229"/>
      <c r="IZG229"/>
      <c r="IZH229"/>
      <c r="IZI229"/>
      <c r="IZJ229"/>
      <c r="IZK229"/>
      <c r="IZL229"/>
      <c r="IZM229"/>
      <c r="IZN229"/>
      <c r="IZO229"/>
      <c r="IZP229"/>
      <c r="IZQ229"/>
      <c r="IZR229"/>
      <c r="IZS229"/>
      <c r="IZT229"/>
      <c r="IZU229"/>
      <c r="IZV229"/>
      <c r="IZW229"/>
      <c r="IZX229"/>
      <c r="IZY229"/>
      <c r="IZZ229"/>
      <c r="JAA229"/>
      <c r="JAB229"/>
      <c r="JAC229"/>
      <c r="JAD229"/>
      <c r="JAE229"/>
      <c r="JAF229"/>
      <c r="JAG229"/>
      <c r="JAH229"/>
      <c r="JAI229"/>
      <c r="JAJ229"/>
      <c r="JAK229"/>
      <c r="JAL229"/>
      <c r="JAM229"/>
      <c r="JAN229"/>
      <c r="JAO229"/>
      <c r="JAP229"/>
      <c r="JAQ229"/>
      <c r="JAR229"/>
      <c r="JAS229"/>
      <c r="JAT229"/>
      <c r="JAU229"/>
      <c r="JAV229"/>
      <c r="JAW229"/>
      <c r="JAX229"/>
      <c r="JAY229"/>
      <c r="JAZ229"/>
      <c r="JBA229"/>
      <c r="JBB229"/>
      <c r="JBC229"/>
      <c r="JBD229"/>
      <c r="JBE229"/>
      <c r="JBF229"/>
      <c r="JBG229"/>
      <c r="JBH229"/>
      <c r="JBI229"/>
      <c r="JBJ229"/>
      <c r="JBK229"/>
      <c r="JBL229"/>
      <c r="JBM229"/>
      <c r="JBN229"/>
      <c r="JBO229"/>
      <c r="JBP229"/>
      <c r="JBQ229"/>
      <c r="JBR229"/>
      <c r="JBS229"/>
      <c r="JBT229"/>
      <c r="JBU229"/>
      <c r="JBV229"/>
      <c r="JBW229"/>
      <c r="JBX229"/>
      <c r="JBY229"/>
      <c r="JBZ229"/>
      <c r="JCA229"/>
      <c r="JCB229"/>
      <c r="JCC229"/>
      <c r="JCD229"/>
      <c r="JCE229"/>
      <c r="JCF229"/>
      <c r="JCG229"/>
      <c r="JCH229"/>
      <c r="JCI229"/>
      <c r="JCJ229"/>
      <c r="JCK229"/>
      <c r="JCL229"/>
      <c r="JCM229"/>
      <c r="JCN229"/>
      <c r="JCO229"/>
      <c r="JCP229"/>
      <c r="JCQ229"/>
      <c r="JCR229"/>
      <c r="JCS229"/>
      <c r="JCT229"/>
      <c r="JCU229"/>
      <c r="JCV229"/>
      <c r="JCW229"/>
      <c r="JCX229"/>
      <c r="JCY229"/>
      <c r="JCZ229"/>
      <c r="JDA229"/>
      <c r="JDB229"/>
      <c r="JDC229"/>
      <c r="JDD229"/>
      <c r="JDE229"/>
      <c r="JDF229"/>
      <c r="JDG229"/>
      <c r="JDH229"/>
      <c r="JDI229"/>
      <c r="JDJ229"/>
      <c r="JDK229"/>
      <c r="JDL229"/>
      <c r="JDM229"/>
      <c r="JDN229"/>
      <c r="JDO229"/>
      <c r="JDP229"/>
      <c r="JDQ229"/>
      <c r="JDR229"/>
      <c r="JDS229"/>
      <c r="JDT229"/>
      <c r="JDU229"/>
      <c r="JDV229"/>
      <c r="JDW229"/>
      <c r="JDX229"/>
      <c r="JDY229"/>
      <c r="JDZ229"/>
      <c r="JEA229"/>
      <c r="JEB229"/>
      <c r="JEC229"/>
      <c r="JED229"/>
      <c r="JEE229"/>
      <c r="JEF229"/>
      <c r="JEG229"/>
      <c r="JEH229"/>
      <c r="JEI229"/>
      <c r="JEJ229"/>
      <c r="JEK229"/>
      <c r="JEL229"/>
      <c r="JEM229"/>
      <c r="JEN229"/>
      <c r="JEO229"/>
      <c r="JEP229"/>
      <c r="JEQ229"/>
      <c r="JER229"/>
      <c r="JES229"/>
      <c r="JET229"/>
      <c r="JEU229"/>
      <c r="JEV229"/>
      <c r="JEW229"/>
      <c r="JEX229"/>
      <c r="JEY229"/>
      <c r="JEZ229"/>
      <c r="JFA229"/>
      <c r="JFB229"/>
      <c r="JFC229"/>
      <c r="JFD229"/>
      <c r="JFE229"/>
      <c r="JFF229"/>
      <c r="JFG229"/>
      <c r="JFH229"/>
      <c r="JFI229"/>
      <c r="JFJ229"/>
      <c r="JFK229"/>
      <c r="JFL229"/>
      <c r="JFM229"/>
      <c r="JFN229"/>
      <c r="JFO229"/>
      <c r="JFP229"/>
      <c r="JFQ229"/>
      <c r="JFR229"/>
      <c r="JFS229"/>
      <c r="JFT229"/>
      <c r="JFU229"/>
      <c r="JFV229"/>
      <c r="JFW229"/>
      <c r="JFX229"/>
      <c r="JFY229"/>
      <c r="JFZ229"/>
      <c r="JGA229"/>
      <c r="JGB229"/>
      <c r="JGC229"/>
      <c r="JGD229"/>
      <c r="JGE229"/>
      <c r="JGF229"/>
      <c r="JGG229"/>
      <c r="JGH229"/>
      <c r="JGI229"/>
      <c r="JGJ229"/>
      <c r="JGK229"/>
      <c r="JGL229"/>
      <c r="JGM229"/>
      <c r="JGN229"/>
      <c r="JGO229"/>
      <c r="JGP229"/>
      <c r="JGQ229"/>
      <c r="JGR229"/>
      <c r="JGS229"/>
      <c r="JGT229"/>
      <c r="JGU229"/>
      <c r="JGV229"/>
      <c r="JGW229"/>
      <c r="JGX229"/>
      <c r="JGY229"/>
      <c r="JGZ229"/>
      <c r="JHA229"/>
      <c r="JHB229"/>
      <c r="JHC229"/>
      <c r="JHD229"/>
      <c r="JHE229"/>
      <c r="JHF229"/>
      <c r="JHG229"/>
      <c r="JHH229"/>
      <c r="JHI229"/>
      <c r="JHJ229"/>
      <c r="JHK229"/>
      <c r="JHL229"/>
      <c r="JHM229"/>
      <c r="JHN229"/>
      <c r="JHO229"/>
      <c r="JHP229"/>
      <c r="JHQ229"/>
      <c r="JHR229"/>
      <c r="JHS229"/>
      <c r="JHT229"/>
      <c r="JHU229"/>
      <c r="JHV229"/>
      <c r="JHW229"/>
      <c r="JHX229"/>
      <c r="JHY229"/>
      <c r="JHZ229"/>
      <c r="JIA229"/>
      <c r="JIB229"/>
      <c r="JIC229"/>
      <c r="JID229"/>
      <c r="JIE229"/>
      <c r="JIF229"/>
      <c r="JIG229"/>
      <c r="JIH229"/>
      <c r="JII229"/>
      <c r="JIJ229"/>
      <c r="JIK229"/>
      <c r="JIL229"/>
      <c r="JIM229"/>
      <c r="JIN229"/>
      <c r="JIO229"/>
      <c r="JIP229"/>
      <c r="JIQ229"/>
      <c r="JIR229"/>
      <c r="JIS229"/>
      <c r="JIT229"/>
      <c r="JIU229"/>
      <c r="JIV229"/>
      <c r="JIW229"/>
      <c r="JIX229"/>
      <c r="JIY229"/>
      <c r="JIZ229"/>
      <c r="JJA229"/>
      <c r="JJB229"/>
      <c r="JJC229"/>
      <c r="JJD229"/>
      <c r="JJE229"/>
      <c r="JJF229"/>
      <c r="JJG229"/>
      <c r="JJH229"/>
      <c r="JJI229"/>
      <c r="JJJ229"/>
      <c r="JJK229"/>
      <c r="JJL229"/>
      <c r="JJM229"/>
      <c r="JJN229"/>
      <c r="JJO229"/>
      <c r="JJP229"/>
      <c r="JJQ229"/>
      <c r="JJR229"/>
      <c r="JJS229"/>
      <c r="JJT229"/>
      <c r="JJU229"/>
      <c r="JJV229"/>
      <c r="JJW229"/>
      <c r="JJX229"/>
      <c r="JJY229"/>
      <c r="JJZ229"/>
      <c r="JKA229"/>
      <c r="JKB229"/>
      <c r="JKC229"/>
      <c r="JKD229"/>
      <c r="JKE229"/>
      <c r="JKF229"/>
      <c r="JKG229"/>
      <c r="JKH229"/>
      <c r="JKI229"/>
      <c r="JKJ229"/>
      <c r="JKK229"/>
      <c r="JKL229"/>
      <c r="JKM229"/>
      <c r="JKN229"/>
      <c r="JKO229"/>
      <c r="JKP229"/>
      <c r="JKQ229"/>
      <c r="JKR229"/>
      <c r="JKS229"/>
      <c r="JKT229"/>
      <c r="JKU229"/>
      <c r="JKV229"/>
      <c r="JKW229"/>
      <c r="JKX229"/>
      <c r="JKY229"/>
      <c r="JKZ229"/>
      <c r="JLA229"/>
      <c r="JLB229"/>
      <c r="JLC229"/>
      <c r="JLD229"/>
      <c r="JLE229"/>
      <c r="JLF229"/>
      <c r="JLG229"/>
      <c r="JLH229"/>
      <c r="JLI229"/>
      <c r="JLJ229"/>
      <c r="JLK229"/>
      <c r="JLL229"/>
      <c r="JLM229"/>
      <c r="JLN229"/>
      <c r="JLO229"/>
      <c r="JLP229"/>
      <c r="JLQ229"/>
      <c r="JLR229"/>
      <c r="JLS229"/>
      <c r="JLT229"/>
      <c r="JLU229"/>
      <c r="JLV229"/>
      <c r="JLW229"/>
      <c r="JLX229"/>
      <c r="JLY229"/>
      <c r="JLZ229"/>
      <c r="JMA229"/>
      <c r="JMB229"/>
      <c r="JMC229"/>
      <c r="JMD229"/>
      <c r="JME229"/>
      <c r="JMF229"/>
      <c r="JMG229"/>
      <c r="JMH229"/>
      <c r="JMI229"/>
      <c r="JMJ229"/>
      <c r="JMK229"/>
      <c r="JML229"/>
      <c r="JMM229"/>
      <c r="JMN229"/>
      <c r="JMO229"/>
      <c r="JMP229"/>
      <c r="JMQ229"/>
      <c r="JMR229"/>
      <c r="JMS229"/>
      <c r="JMT229"/>
      <c r="JMU229"/>
      <c r="JMV229"/>
      <c r="JMW229"/>
      <c r="JMX229"/>
      <c r="JMY229"/>
      <c r="JMZ229"/>
      <c r="JNA229"/>
      <c r="JNB229"/>
      <c r="JNC229"/>
      <c r="JND229"/>
      <c r="JNE229"/>
      <c r="JNF229"/>
      <c r="JNG229"/>
      <c r="JNH229"/>
      <c r="JNI229"/>
      <c r="JNJ229"/>
      <c r="JNK229"/>
      <c r="JNL229"/>
      <c r="JNM229"/>
      <c r="JNN229"/>
      <c r="JNO229"/>
      <c r="JNP229"/>
      <c r="JNQ229"/>
      <c r="JNR229"/>
      <c r="JNS229"/>
      <c r="JNT229"/>
      <c r="JNU229"/>
      <c r="JNV229"/>
      <c r="JNW229"/>
      <c r="JNX229"/>
      <c r="JNY229"/>
      <c r="JNZ229"/>
      <c r="JOA229"/>
      <c r="JOB229"/>
      <c r="JOC229"/>
      <c r="JOD229"/>
      <c r="JOE229"/>
      <c r="JOF229"/>
      <c r="JOG229"/>
      <c r="JOH229"/>
      <c r="JOI229"/>
      <c r="JOJ229"/>
      <c r="JOK229"/>
      <c r="JOL229"/>
      <c r="JOM229"/>
      <c r="JON229"/>
      <c r="JOO229"/>
      <c r="JOP229"/>
      <c r="JOQ229"/>
      <c r="JOR229"/>
      <c r="JOS229"/>
      <c r="JOT229"/>
      <c r="JOU229"/>
      <c r="JOV229"/>
      <c r="JOW229"/>
      <c r="JOX229"/>
      <c r="JOY229"/>
      <c r="JOZ229"/>
      <c r="JPA229"/>
      <c r="JPB229"/>
      <c r="JPC229"/>
      <c r="JPD229"/>
      <c r="JPE229"/>
      <c r="JPF229"/>
      <c r="JPG229"/>
      <c r="JPH229"/>
      <c r="JPI229"/>
      <c r="JPJ229"/>
      <c r="JPK229"/>
      <c r="JPL229"/>
      <c r="JPM229"/>
      <c r="JPN229"/>
      <c r="JPO229"/>
      <c r="JPP229"/>
      <c r="JPQ229"/>
      <c r="JPR229"/>
      <c r="JPS229"/>
      <c r="JPT229"/>
      <c r="JPU229"/>
      <c r="JPV229"/>
      <c r="JPW229"/>
      <c r="JPX229"/>
      <c r="JPY229"/>
      <c r="JPZ229"/>
      <c r="JQA229"/>
      <c r="JQB229"/>
      <c r="JQC229"/>
      <c r="JQD229"/>
      <c r="JQE229"/>
      <c r="JQF229"/>
      <c r="JQG229"/>
      <c r="JQH229"/>
      <c r="JQI229"/>
      <c r="JQJ229"/>
      <c r="JQK229"/>
      <c r="JQL229"/>
      <c r="JQM229"/>
      <c r="JQN229"/>
      <c r="JQO229"/>
      <c r="JQP229"/>
      <c r="JQQ229"/>
      <c r="JQR229"/>
      <c r="JQS229"/>
      <c r="JQT229"/>
      <c r="JQU229"/>
      <c r="JQV229"/>
      <c r="JQW229"/>
      <c r="JQX229"/>
      <c r="JQY229"/>
      <c r="JQZ229"/>
      <c r="JRA229"/>
      <c r="JRB229"/>
      <c r="JRC229"/>
      <c r="JRD229"/>
      <c r="JRE229"/>
      <c r="JRF229"/>
      <c r="JRG229"/>
      <c r="JRH229"/>
      <c r="JRI229"/>
      <c r="JRJ229"/>
      <c r="JRK229"/>
      <c r="JRL229"/>
      <c r="JRM229"/>
      <c r="JRN229"/>
      <c r="JRO229"/>
      <c r="JRP229"/>
      <c r="JRQ229"/>
      <c r="JRR229"/>
      <c r="JRS229"/>
      <c r="JRT229"/>
      <c r="JRU229"/>
      <c r="JRV229"/>
      <c r="JRW229"/>
      <c r="JRX229"/>
      <c r="JRY229"/>
      <c r="JRZ229"/>
      <c r="JSA229"/>
      <c r="JSB229"/>
      <c r="JSC229"/>
      <c r="JSD229"/>
      <c r="JSE229"/>
      <c r="JSF229"/>
      <c r="JSG229"/>
      <c r="JSH229"/>
      <c r="JSI229"/>
      <c r="JSJ229"/>
      <c r="JSK229"/>
      <c r="JSL229"/>
      <c r="JSM229"/>
      <c r="JSN229"/>
      <c r="JSO229"/>
      <c r="JSP229"/>
      <c r="JSQ229"/>
      <c r="JSR229"/>
      <c r="JSS229"/>
      <c r="JST229"/>
      <c r="JSU229"/>
      <c r="JSV229"/>
      <c r="JSW229"/>
      <c r="JSX229"/>
      <c r="JSY229"/>
      <c r="JSZ229"/>
      <c r="JTA229"/>
      <c r="JTB229"/>
      <c r="JTC229"/>
      <c r="JTD229"/>
      <c r="JTE229"/>
      <c r="JTF229"/>
      <c r="JTG229"/>
      <c r="JTH229"/>
      <c r="JTI229"/>
      <c r="JTJ229"/>
      <c r="JTK229"/>
      <c r="JTL229"/>
      <c r="JTM229"/>
      <c r="JTN229"/>
      <c r="JTO229"/>
      <c r="JTP229"/>
      <c r="JTQ229"/>
      <c r="JTR229"/>
      <c r="JTS229"/>
      <c r="JTT229"/>
      <c r="JTU229"/>
      <c r="JTV229"/>
      <c r="JTW229"/>
      <c r="JTX229"/>
      <c r="JTY229"/>
      <c r="JTZ229"/>
      <c r="JUA229"/>
      <c r="JUB229"/>
      <c r="JUC229"/>
      <c r="JUD229"/>
      <c r="JUE229"/>
      <c r="JUF229"/>
      <c r="JUG229"/>
      <c r="JUH229"/>
      <c r="JUI229"/>
      <c r="JUJ229"/>
      <c r="JUK229"/>
      <c r="JUL229"/>
      <c r="JUM229"/>
      <c r="JUN229"/>
      <c r="JUO229"/>
      <c r="JUP229"/>
      <c r="JUQ229"/>
      <c r="JUR229"/>
      <c r="JUS229"/>
      <c r="JUT229"/>
      <c r="JUU229"/>
      <c r="JUV229"/>
      <c r="JUW229"/>
      <c r="JUX229"/>
      <c r="JUY229"/>
      <c r="JUZ229"/>
      <c r="JVA229"/>
      <c r="JVB229"/>
      <c r="JVC229"/>
      <c r="JVD229"/>
      <c r="JVE229"/>
      <c r="JVF229"/>
      <c r="JVG229"/>
      <c r="JVH229"/>
      <c r="JVI229"/>
      <c r="JVJ229"/>
      <c r="JVK229"/>
      <c r="JVL229"/>
      <c r="JVM229"/>
      <c r="JVN229"/>
      <c r="JVO229"/>
      <c r="JVP229"/>
      <c r="JVQ229"/>
      <c r="JVR229"/>
      <c r="JVS229"/>
      <c r="JVT229"/>
      <c r="JVU229"/>
      <c r="JVV229"/>
      <c r="JVW229"/>
      <c r="JVX229"/>
      <c r="JVY229"/>
      <c r="JVZ229"/>
      <c r="JWA229"/>
      <c r="JWB229"/>
      <c r="JWC229"/>
      <c r="JWD229"/>
      <c r="JWE229"/>
      <c r="JWF229"/>
      <c r="JWG229"/>
      <c r="JWH229"/>
      <c r="JWI229"/>
      <c r="JWJ229"/>
      <c r="JWK229"/>
      <c r="JWL229"/>
      <c r="JWM229"/>
      <c r="JWN229"/>
      <c r="JWO229"/>
      <c r="JWP229"/>
      <c r="JWQ229"/>
      <c r="JWR229"/>
      <c r="JWS229"/>
      <c r="JWT229"/>
      <c r="JWU229"/>
      <c r="JWV229"/>
      <c r="JWW229"/>
      <c r="JWX229"/>
      <c r="JWY229"/>
      <c r="JWZ229"/>
      <c r="JXA229"/>
      <c r="JXB229"/>
      <c r="JXC229"/>
      <c r="JXD229"/>
      <c r="JXE229"/>
      <c r="JXF229"/>
      <c r="JXG229"/>
      <c r="JXH229"/>
      <c r="JXI229"/>
      <c r="JXJ229"/>
      <c r="JXK229"/>
      <c r="JXL229"/>
      <c r="JXM229"/>
      <c r="JXN229"/>
      <c r="JXO229"/>
      <c r="JXP229"/>
      <c r="JXQ229"/>
      <c r="JXR229"/>
      <c r="JXS229"/>
      <c r="JXT229"/>
      <c r="JXU229"/>
      <c r="JXV229"/>
      <c r="JXW229"/>
      <c r="JXX229"/>
      <c r="JXY229"/>
      <c r="JXZ229"/>
      <c r="JYA229"/>
      <c r="JYB229"/>
      <c r="JYC229"/>
      <c r="JYD229"/>
      <c r="JYE229"/>
      <c r="JYF229"/>
      <c r="JYG229"/>
      <c r="JYH229"/>
      <c r="JYI229"/>
      <c r="JYJ229"/>
      <c r="JYK229"/>
      <c r="JYL229"/>
      <c r="JYM229"/>
      <c r="JYN229"/>
      <c r="JYO229"/>
      <c r="JYP229"/>
      <c r="JYQ229"/>
      <c r="JYR229"/>
      <c r="JYS229"/>
      <c r="JYT229"/>
      <c r="JYU229"/>
      <c r="JYV229"/>
      <c r="JYW229"/>
      <c r="JYX229"/>
      <c r="JYY229"/>
      <c r="JYZ229"/>
      <c r="JZA229"/>
      <c r="JZB229"/>
      <c r="JZC229"/>
      <c r="JZD229"/>
      <c r="JZE229"/>
      <c r="JZF229"/>
      <c r="JZG229"/>
      <c r="JZH229"/>
      <c r="JZI229"/>
      <c r="JZJ229"/>
      <c r="JZK229"/>
      <c r="JZL229"/>
      <c r="JZM229"/>
      <c r="JZN229"/>
      <c r="JZO229"/>
      <c r="JZP229"/>
      <c r="JZQ229"/>
      <c r="JZR229"/>
      <c r="JZS229"/>
      <c r="JZT229"/>
      <c r="JZU229"/>
      <c r="JZV229"/>
      <c r="JZW229"/>
      <c r="JZX229"/>
      <c r="JZY229"/>
      <c r="JZZ229"/>
      <c r="KAA229"/>
      <c r="KAB229"/>
      <c r="KAC229"/>
      <c r="KAD229"/>
      <c r="KAE229"/>
      <c r="KAF229"/>
      <c r="KAG229"/>
      <c r="KAH229"/>
      <c r="KAI229"/>
      <c r="KAJ229"/>
      <c r="KAK229"/>
      <c r="KAL229"/>
      <c r="KAM229"/>
      <c r="KAN229"/>
      <c r="KAO229"/>
      <c r="KAP229"/>
      <c r="KAQ229"/>
      <c r="KAR229"/>
      <c r="KAS229"/>
      <c r="KAT229"/>
      <c r="KAU229"/>
      <c r="KAV229"/>
      <c r="KAW229"/>
      <c r="KAX229"/>
      <c r="KAY229"/>
      <c r="KAZ229"/>
      <c r="KBA229"/>
      <c r="KBB229"/>
      <c r="KBC229"/>
      <c r="KBD229"/>
      <c r="KBE229"/>
      <c r="KBF229"/>
      <c r="KBG229"/>
      <c r="KBH229"/>
      <c r="KBI229"/>
      <c r="KBJ229"/>
      <c r="KBK229"/>
      <c r="KBL229"/>
      <c r="KBM229"/>
      <c r="KBN229"/>
      <c r="KBO229"/>
      <c r="KBP229"/>
      <c r="KBQ229"/>
      <c r="KBR229"/>
      <c r="KBS229"/>
      <c r="KBT229"/>
      <c r="KBU229"/>
      <c r="KBV229"/>
      <c r="KBW229"/>
      <c r="KBX229"/>
      <c r="KBY229"/>
      <c r="KBZ229"/>
      <c r="KCA229"/>
      <c r="KCB229"/>
      <c r="KCC229"/>
      <c r="KCD229"/>
      <c r="KCE229"/>
      <c r="KCF229"/>
      <c r="KCG229"/>
      <c r="KCH229"/>
      <c r="KCI229"/>
      <c r="KCJ229"/>
      <c r="KCK229"/>
      <c r="KCL229"/>
      <c r="KCM229"/>
      <c r="KCN229"/>
      <c r="KCO229"/>
      <c r="KCP229"/>
      <c r="KCQ229"/>
      <c r="KCR229"/>
      <c r="KCS229"/>
      <c r="KCT229"/>
      <c r="KCU229"/>
      <c r="KCV229"/>
      <c r="KCW229"/>
      <c r="KCX229"/>
      <c r="KCY229"/>
      <c r="KCZ229"/>
      <c r="KDA229"/>
      <c r="KDB229"/>
      <c r="KDC229"/>
      <c r="KDD229"/>
      <c r="KDE229"/>
      <c r="KDF229"/>
      <c r="KDG229"/>
      <c r="KDH229"/>
      <c r="KDI229"/>
      <c r="KDJ229"/>
      <c r="KDK229"/>
      <c r="KDL229"/>
      <c r="KDM229"/>
      <c r="KDN229"/>
      <c r="KDO229"/>
      <c r="KDP229"/>
      <c r="KDQ229"/>
      <c r="KDR229"/>
      <c r="KDS229"/>
      <c r="KDT229"/>
      <c r="KDU229"/>
      <c r="KDV229"/>
      <c r="KDW229"/>
      <c r="KDX229"/>
      <c r="KDY229"/>
      <c r="KDZ229"/>
      <c r="KEA229"/>
      <c r="KEB229"/>
      <c r="KEC229"/>
      <c r="KED229"/>
      <c r="KEE229"/>
      <c r="KEF229"/>
      <c r="KEG229"/>
      <c r="KEH229"/>
      <c r="KEI229"/>
      <c r="KEJ229"/>
      <c r="KEK229"/>
      <c r="KEL229"/>
      <c r="KEM229"/>
      <c r="KEN229"/>
      <c r="KEO229"/>
      <c r="KEP229"/>
      <c r="KEQ229"/>
      <c r="KER229"/>
      <c r="KES229"/>
      <c r="KET229"/>
      <c r="KEU229"/>
      <c r="KEV229"/>
      <c r="KEW229"/>
      <c r="KEX229"/>
      <c r="KEY229"/>
      <c r="KEZ229"/>
      <c r="KFA229"/>
      <c r="KFB229"/>
      <c r="KFC229"/>
      <c r="KFD229"/>
      <c r="KFE229"/>
      <c r="KFF229"/>
      <c r="KFG229"/>
      <c r="KFH229"/>
      <c r="KFI229"/>
      <c r="KFJ229"/>
      <c r="KFK229"/>
      <c r="KFL229"/>
      <c r="KFM229"/>
      <c r="KFN229"/>
      <c r="KFO229"/>
      <c r="KFP229"/>
      <c r="KFQ229"/>
      <c r="KFR229"/>
      <c r="KFS229"/>
      <c r="KFT229"/>
      <c r="KFU229"/>
      <c r="KFV229"/>
      <c r="KFW229"/>
      <c r="KFX229"/>
      <c r="KFY229"/>
      <c r="KFZ229"/>
      <c r="KGA229"/>
      <c r="KGB229"/>
      <c r="KGC229"/>
      <c r="KGD229"/>
      <c r="KGE229"/>
      <c r="KGF229"/>
      <c r="KGG229"/>
      <c r="KGH229"/>
      <c r="KGI229"/>
      <c r="KGJ229"/>
      <c r="KGK229"/>
      <c r="KGL229"/>
      <c r="KGM229"/>
      <c r="KGN229"/>
      <c r="KGO229"/>
      <c r="KGP229"/>
      <c r="KGQ229"/>
      <c r="KGR229"/>
      <c r="KGS229"/>
      <c r="KGT229"/>
      <c r="KGU229"/>
      <c r="KGV229"/>
      <c r="KGW229"/>
      <c r="KGX229"/>
      <c r="KGY229"/>
      <c r="KGZ229"/>
      <c r="KHA229"/>
      <c r="KHB229"/>
      <c r="KHC229"/>
      <c r="KHD229"/>
      <c r="KHE229"/>
      <c r="KHF229"/>
      <c r="KHG229"/>
      <c r="KHH229"/>
      <c r="KHI229"/>
      <c r="KHJ229"/>
      <c r="KHK229"/>
      <c r="KHL229"/>
      <c r="KHM229"/>
      <c r="KHN229"/>
      <c r="KHO229"/>
      <c r="KHP229"/>
      <c r="KHQ229"/>
      <c r="KHR229"/>
      <c r="KHS229"/>
      <c r="KHT229"/>
      <c r="KHU229"/>
      <c r="KHV229"/>
      <c r="KHW229"/>
      <c r="KHX229"/>
      <c r="KHY229"/>
      <c r="KHZ229"/>
      <c r="KIA229"/>
      <c r="KIB229"/>
      <c r="KIC229"/>
      <c r="KID229"/>
      <c r="KIE229"/>
      <c r="KIF229"/>
      <c r="KIG229"/>
      <c r="KIH229"/>
      <c r="KII229"/>
      <c r="KIJ229"/>
      <c r="KIK229"/>
      <c r="KIL229"/>
      <c r="KIM229"/>
      <c r="KIN229"/>
      <c r="KIO229"/>
      <c r="KIP229"/>
      <c r="KIQ229"/>
      <c r="KIR229"/>
      <c r="KIS229"/>
      <c r="KIT229"/>
      <c r="KIU229"/>
      <c r="KIV229"/>
      <c r="KIW229"/>
      <c r="KIX229"/>
      <c r="KIY229"/>
      <c r="KIZ229"/>
      <c r="KJA229"/>
      <c r="KJB229"/>
      <c r="KJC229"/>
      <c r="KJD229"/>
      <c r="KJE229"/>
      <c r="KJF229"/>
      <c r="KJG229"/>
      <c r="KJH229"/>
      <c r="KJI229"/>
      <c r="KJJ229"/>
      <c r="KJK229"/>
      <c r="KJL229"/>
      <c r="KJM229"/>
      <c r="KJN229"/>
      <c r="KJO229"/>
      <c r="KJP229"/>
      <c r="KJQ229"/>
      <c r="KJR229"/>
      <c r="KJS229"/>
      <c r="KJT229"/>
      <c r="KJU229"/>
      <c r="KJV229"/>
      <c r="KJW229"/>
      <c r="KJX229"/>
      <c r="KJY229"/>
      <c r="KJZ229"/>
      <c r="KKA229"/>
      <c r="KKB229"/>
      <c r="KKC229"/>
      <c r="KKD229"/>
      <c r="KKE229"/>
      <c r="KKF229"/>
      <c r="KKG229"/>
      <c r="KKH229"/>
      <c r="KKI229"/>
      <c r="KKJ229"/>
      <c r="KKK229"/>
      <c r="KKL229"/>
      <c r="KKM229"/>
      <c r="KKN229"/>
      <c r="KKO229"/>
      <c r="KKP229"/>
      <c r="KKQ229"/>
      <c r="KKR229"/>
      <c r="KKS229"/>
      <c r="KKT229"/>
      <c r="KKU229"/>
      <c r="KKV229"/>
      <c r="KKW229"/>
      <c r="KKX229"/>
      <c r="KKY229"/>
      <c r="KKZ229"/>
      <c r="KLA229"/>
      <c r="KLB229"/>
      <c r="KLC229"/>
      <c r="KLD229"/>
      <c r="KLE229"/>
      <c r="KLF229"/>
      <c r="KLG229"/>
      <c r="KLH229"/>
      <c r="KLI229"/>
      <c r="KLJ229"/>
      <c r="KLK229"/>
      <c r="KLL229"/>
      <c r="KLM229"/>
      <c r="KLN229"/>
      <c r="KLO229"/>
      <c r="KLP229"/>
      <c r="KLQ229"/>
      <c r="KLR229"/>
      <c r="KLS229"/>
      <c r="KLT229"/>
      <c r="KLU229"/>
      <c r="KLV229"/>
      <c r="KLW229"/>
      <c r="KLX229"/>
      <c r="KLY229"/>
      <c r="KLZ229"/>
      <c r="KMA229"/>
      <c r="KMB229"/>
      <c r="KMC229"/>
      <c r="KMD229"/>
      <c r="KME229"/>
      <c r="KMF229"/>
      <c r="KMG229"/>
      <c r="KMH229"/>
      <c r="KMI229"/>
      <c r="KMJ229"/>
      <c r="KMK229"/>
      <c r="KML229"/>
      <c r="KMM229"/>
      <c r="KMN229"/>
      <c r="KMO229"/>
      <c r="KMP229"/>
      <c r="KMQ229"/>
      <c r="KMR229"/>
      <c r="KMS229"/>
      <c r="KMT229"/>
      <c r="KMU229"/>
      <c r="KMV229"/>
      <c r="KMW229"/>
      <c r="KMX229"/>
      <c r="KMY229"/>
      <c r="KMZ229"/>
      <c r="KNA229"/>
      <c r="KNB229"/>
      <c r="KNC229"/>
      <c r="KND229"/>
      <c r="KNE229"/>
      <c r="KNF229"/>
      <c r="KNG229"/>
      <c r="KNH229"/>
      <c r="KNI229"/>
      <c r="KNJ229"/>
      <c r="KNK229"/>
      <c r="KNL229"/>
      <c r="KNM229"/>
      <c r="KNN229"/>
      <c r="KNO229"/>
      <c r="KNP229"/>
      <c r="KNQ229"/>
      <c r="KNR229"/>
      <c r="KNS229"/>
      <c r="KNT229"/>
      <c r="KNU229"/>
      <c r="KNV229"/>
      <c r="KNW229"/>
      <c r="KNX229"/>
      <c r="KNY229"/>
      <c r="KNZ229"/>
      <c r="KOA229"/>
      <c r="KOB229"/>
      <c r="KOC229"/>
      <c r="KOD229"/>
      <c r="KOE229"/>
      <c r="KOF229"/>
      <c r="KOG229"/>
      <c r="KOH229"/>
      <c r="KOI229"/>
      <c r="KOJ229"/>
      <c r="KOK229"/>
      <c r="KOL229"/>
      <c r="KOM229"/>
      <c r="KON229"/>
      <c r="KOO229"/>
      <c r="KOP229"/>
      <c r="KOQ229"/>
      <c r="KOR229"/>
      <c r="KOS229"/>
      <c r="KOT229"/>
      <c r="KOU229"/>
      <c r="KOV229"/>
      <c r="KOW229"/>
      <c r="KOX229"/>
      <c r="KOY229"/>
      <c r="KOZ229"/>
      <c r="KPA229"/>
      <c r="KPB229"/>
      <c r="KPC229"/>
      <c r="KPD229"/>
      <c r="KPE229"/>
      <c r="KPF229"/>
      <c r="KPG229"/>
      <c r="KPH229"/>
      <c r="KPI229"/>
      <c r="KPJ229"/>
      <c r="KPK229"/>
      <c r="KPL229"/>
      <c r="KPM229"/>
      <c r="KPN229"/>
      <c r="KPO229"/>
      <c r="KPP229"/>
      <c r="KPQ229"/>
      <c r="KPR229"/>
      <c r="KPS229"/>
      <c r="KPT229"/>
      <c r="KPU229"/>
      <c r="KPV229"/>
      <c r="KPW229"/>
      <c r="KPX229"/>
      <c r="KPY229"/>
      <c r="KPZ229"/>
      <c r="KQA229"/>
      <c r="KQB229"/>
      <c r="KQC229"/>
      <c r="KQD229"/>
      <c r="KQE229"/>
      <c r="KQF229"/>
      <c r="KQG229"/>
      <c r="KQH229"/>
      <c r="KQI229"/>
      <c r="KQJ229"/>
      <c r="KQK229"/>
      <c r="KQL229"/>
      <c r="KQM229"/>
      <c r="KQN229"/>
      <c r="KQO229"/>
      <c r="KQP229"/>
      <c r="KQQ229"/>
      <c r="KQR229"/>
      <c r="KQS229"/>
      <c r="KQT229"/>
      <c r="KQU229"/>
      <c r="KQV229"/>
      <c r="KQW229"/>
      <c r="KQX229"/>
      <c r="KQY229"/>
      <c r="KQZ229"/>
      <c r="KRA229"/>
      <c r="KRB229"/>
      <c r="KRC229"/>
      <c r="KRD229"/>
      <c r="KRE229"/>
      <c r="KRF229"/>
      <c r="KRG229"/>
      <c r="KRH229"/>
      <c r="KRI229"/>
      <c r="KRJ229"/>
      <c r="KRK229"/>
      <c r="KRL229"/>
      <c r="KRM229"/>
      <c r="KRN229"/>
      <c r="KRO229"/>
      <c r="KRP229"/>
      <c r="KRQ229"/>
      <c r="KRR229"/>
      <c r="KRS229"/>
      <c r="KRT229"/>
      <c r="KRU229"/>
      <c r="KRV229"/>
      <c r="KRW229"/>
      <c r="KRX229"/>
      <c r="KRY229"/>
      <c r="KRZ229"/>
      <c r="KSA229"/>
      <c r="KSB229"/>
      <c r="KSC229"/>
      <c r="KSD229"/>
      <c r="KSE229"/>
      <c r="KSF229"/>
      <c r="KSG229"/>
      <c r="KSH229"/>
      <c r="KSI229"/>
      <c r="KSJ229"/>
      <c r="KSK229"/>
      <c r="KSL229"/>
      <c r="KSM229"/>
      <c r="KSN229"/>
      <c r="KSO229"/>
      <c r="KSP229"/>
      <c r="KSQ229"/>
      <c r="KSR229"/>
      <c r="KSS229"/>
      <c r="KST229"/>
      <c r="KSU229"/>
      <c r="KSV229"/>
      <c r="KSW229"/>
      <c r="KSX229"/>
      <c r="KSY229"/>
      <c r="KSZ229"/>
      <c r="KTA229"/>
      <c r="KTB229"/>
      <c r="KTC229"/>
      <c r="KTD229"/>
      <c r="KTE229"/>
      <c r="KTF229"/>
      <c r="KTG229"/>
      <c r="KTH229"/>
      <c r="KTI229"/>
      <c r="KTJ229"/>
      <c r="KTK229"/>
      <c r="KTL229"/>
      <c r="KTM229"/>
      <c r="KTN229"/>
      <c r="KTO229"/>
      <c r="KTP229"/>
      <c r="KTQ229"/>
      <c r="KTR229"/>
      <c r="KTS229"/>
      <c r="KTT229"/>
      <c r="KTU229"/>
      <c r="KTV229"/>
      <c r="KTW229"/>
      <c r="KTX229"/>
      <c r="KTY229"/>
      <c r="KTZ229"/>
      <c r="KUA229"/>
      <c r="KUB229"/>
      <c r="KUC229"/>
      <c r="KUD229"/>
      <c r="KUE229"/>
      <c r="KUF229"/>
      <c r="KUG229"/>
      <c r="KUH229"/>
      <c r="KUI229"/>
      <c r="KUJ229"/>
      <c r="KUK229"/>
      <c r="KUL229"/>
      <c r="KUM229"/>
      <c r="KUN229"/>
      <c r="KUO229"/>
      <c r="KUP229"/>
      <c r="KUQ229"/>
      <c r="KUR229"/>
      <c r="KUS229"/>
      <c r="KUT229"/>
      <c r="KUU229"/>
      <c r="KUV229"/>
      <c r="KUW229"/>
      <c r="KUX229"/>
      <c r="KUY229"/>
      <c r="KUZ229"/>
      <c r="KVA229"/>
      <c r="KVB229"/>
      <c r="KVC229"/>
      <c r="KVD229"/>
      <c r="KVE229"/>
      <c r="KVF229"/>
      <c r="KVG229"/>
      <c r="KVH229"/>
      <c r="KVI229"/>
      <c r="KVJ229"/>
      <c r="KVK229"/>
      <c r="KVL229"/>
      <c r="KVM229"/>
      <c r="KVN229"/>
      <c r="KVO229"/>
      <c r="KVP229"/>
      <c r="KVQ229"/>
      <c r="KVR229"/>
      <c r="KVS229"/>
      <c r="KVT229"/>
      <c r="KVU229"/>
      <c r="KVV229"/>
      <c r="KVW229"/>
      <c r="KVX229"/>
      <c r="KVY229"/>
      <c r="KVZ229"/>
      <c r="KWA229"/>
      <c r="KWB229"/>
      <c r="KWC229"/>
      <c r="KWD229"/>
      <c r="KWE229"/>
      <c r="KWF229"/>
      <c r="KWG229"/>
      <c r="KWH229"/>
      <c r="KWI229"/>
      <c r="KWJ229"/>
      <c r="KWK229"/>
      <c r="KWL229"/>
      <c r="KWM229"/>
      <c r="KWN229"/>
      <c r="KWO229"/>
      <c r="KWP229"/>
      <c r="KWQ229"/>
      <c r="KWR229"/>
      <c r="KWS229"/>
      <c r="KWT229"/>
      <c r="KWU229"/>
      <c r="KWV229"/>
      <c r="KWW229"/>
      <c r="KWX229"/>
      <c r="KWY229"/>
      <c r="KWZ229"/>
      <c r="KXA229"/>
      <c r="KXB229"/>
      <c r="KXC229"/>
      <c r="KXD229"/>
      <c r="KXE229"/>
      <c r="KXF229"/>
      <c r="KXG229"/>
      <c r="KXH229"/>
      <c r="KXI229"/>
      <c r="KXJ229"/>
      <c r="KXK229"/>
      <c r="KXL229"/>
      <c r="KXM229"/>
      <c r="KXN229"/>
      <c r="KXO229"/>
      <c r="KXP229"/>
      <c r="KXQ229"/>
      <c r="KXR229"/>
      <c r="KXS229"/>
      <c r="KXT229"/>
      <c r="KXU229"/>
      <c r="KXV229"/>
      <c r="KXW229"/>
      <c r="KXX229"/>
      <c r="KXY229"/>
      <c r="KXZ229"/>
      <c r="KYA229"/>
      <c r="KYB229"/>
      <c r="KYC229"/>
      <c r="KYD229"/>
      <c r="KYE229"/>
      <c r="KYF229"/>
      <c r="KYG229"/>
      <c r="KYH229"/>
      <c r="KYI229"/>
      <c r="KYJ229"/>
      <c r="KYK229"/>
      <c r="KYL229"/>
      <c r="KYM229"/>
      <c r="KYN229"/>
      <c r="KYO229"/>
      <c r="KYP229"/>
      <c r="KYQ229"/>
      <c r="KYR229"/>
      <c r="KYS229"/>
      <c r="KYT229"/>
      <c r="KYU229"/>
      <c r="KYV229"/>
      <c r="KYW229"/>
      <c r="KYX229"/>
      <c r="KYY229"/>
      <c r="KYZ229"/>
      <c r="KZA229"/>
      <c r="KZB229"/>
      <c r="KZC229"/>
      <c r="KZD229"/>
      <c r="KZE229"/>
      <c r="KZF229"/>
      <c r="KZG229"/>
      <c r="KZH229"/>
      <c r="KZI229"/>
      <c r="KZJ229"/>
      <c r="KZK229"/>
      <c r="KZL229"/>
      <c r="KZM229"/>
      <c r="KZN229"/>
      <c r="KZO229"/>
      <c r="KZP229"/>
      <c r="KZQ229"/>
      <c r="KZR229"/>
      <c r="KZS229"/>
      <c r="KZT229"/>
      <c r="KZU229"/>
      <c r="KZV229"/>
      <c r="KZW229"/>
      <c r="KZX229"/>
      <c r="KZY229"/>
      <c r="KZZ229"/>
      <c r="LAA229"/>
      <c r="LAB229"/>
      <c r="LAC229"/>
      <c r="LAD229"/>
      <c r="LAE229"/>
      <c r="LAF229"/>
      <c r="LAG229"/>
      <c r="LAH229"/>
      <c r="LAI229"/>
      <c r="LAJ229"/>
      <c r="LAK229"/>
      <c r="LAL229"/>
      <c r="LAM229"/>
      <c r="LAN229"/>
      <c r="LAO229"/>
      <c r="LAP229"/>
      <c r="LAQ229"/>
      <c r="LAR229"/>
      <c r="LAS229"/>
      <c r="LAT229"/>
      <c r="LAU229"/>
      <c r="LAV229"/>
      <c r="LAW229"/>
      <c r="LAX229"/>
      <c r="LAY229"/>
      <c r="LAZ229"/>
      <c r="LBA229"/>
      <c r="LBB229"/>
      <c r="LBC229"/>
      <c r="LBD229"/>
      <c r="LBE229"/>
      <c r="LBF229"/>
      <c r="LBG229"/>
      <c r="LBH229"/>
      <c r="LBI229"/>
      <c r="LBJ229"/>
      <c r="LBK229"/>
      <c r="LBL229"/>
      <c r="LBM229"/>
      <c r="LBN229"/>
      <c r="LBO229"/>
      <c r="LBP229"/>
      <c r="LBQ229"/>
      <c r="LBR229"/>
      <c r="LBS229"/>
      <c r="LBT229"/>
      <c r="LBU229"/>
      <c r="LBV229"/>
      <c r="LBW229"/>
      <c r="LBX229"/>
      <c r="LBY229"/>
      <c r="LBZ229"/>
      <c r="LCA229"/>
      <c r="LCB229"/>
      <c r="LCC229"/>
      <c r="LCD229"/>
      <c r="LCE229"/>
      <c r="LCF229"/>
      <c r="LCG229"/>
      <c r="LCH229"/>
      <c r="LCI229"/>
      <c r="LCJ229"/>
      <c r="LCK229"/>
      <c r="LCL229"/>
      <c r="LCM229"/>
      <c r="LCN229"/>
      <c r="LCO229"/>
      <c r="LCP229"/>
      <c r="LCQ229"/>
      <c r="LCR229"/>
      <c r="LCS229"/>
      <c r="LCT229"/>
      <c r="LCU229"/>
      <c r="LCV229"/>
      <c r="LCW229"/>
      <c r="LCX229"/>
      <c r="LCY229"/>
      <c r="LCZ229"/>
      <c r="LDA229"/>
      <c r="LDB229"/>
      <c r="LDC229"/>
      <c r="LDD229"/>
      <c r="LDE229"/>
      <c r="LDF229"/>
      <c r="LDG229"/>
      <c r="LDH229"/>
      <c r="LDI229"/>
      <c r="LDJ229"/>
      <c r="LDK229"/>
      <c r="LDL229"/>
      <c r="LDM229"/>
      <c r="LDN229"/>
      <c r="LDO229"/>
      <c r="LDP229"/>
      <c r="LDQ229"/>
      <c r="LDR229"/>
      <c r="LDS229"/>
      <c r="LDT229"/>
      <c r="LDU229"/>
      <c r="LDV229"/>
      <c r="LDW229"/>
      <c r="LDX229"/>
      <c r="LDY229"/>
      <c r="LDZ229"/>
      <c r="LEA229"/>
      <c r="LEB229"/>
      <c r="LEC229"/>
      <c r="LED229"/>
      <c r="LEE229"/>
      <c r="LEF229"/>
      <c r="LEG229"/>
      <c r="LEH229"/>
      <c r="LEI229"/>
      <c r="LEJ229"/>
      <c r="LEK229"/>
      <c r="LEL229"/>
      <c r="LEM229"/>
      <c r="LEN229"/>
      <c r="LEO229"/>
      <c r="LEP229"/>
      <c r="LEQ229"/>
      <c r="LER229"/>
      <c r="LES229"/>
      <c r="LET229"/>
      <c r="LEU229"/>
      <c r="LEV229"/>
      <c r="LEW229"/>
      <c r="LEX229"/>
      <c r="LEY229"/>
      <c r="LEZ229"/>
      <c r="LFA229"/>
      <c r="LFB229"/>
      <c r="LFC229"/>
      <c r="LFD229"/>
      <c r="LFE229"/>
      <c r="LFF229"/>
      <c r="LFG229"/>
      <c r="LFH229"/>
      <c r="LFI229"/>
      <c r="LFJ229"/>
      <c r="LFK229"/>
      <c r="LFL229"/>
      <c r="LFM229"/>
      <c r="LFN229"/>
      <c r="LFO229"/>
      <c r="LFP229"/>
      <c r="LFQ229"/>
      <c r="LFR229"/>
      <c r="LFS229"/>
      <c r="LFT229"/>
      <c r="LFU229"/>
      <c r="LFV229"/>
      <c r="LFW229"/>
      <c r="LFX229"/>
      <c r="LFY229"/>
      <c r="LFZ229"/>
      <c r="LGA229"/>
      <c r="LGB229"/>
      <c r="LGC229"/>
      <c r="LGD229"/>
      <c r="LGE229"/>
      <c r="LGF229"/>
      <c r="LGG229"/>
      <c r="LGH229"/>
      <c r="LGI229"/>
      <c r="LGJ229"/>
      <c r="LGK229"/>
      <c r="LGL229"/>
      <c r="LGM229"/>
      <c r="LGN229"/>
      <c r="LGO229"/>
      <c r="LGP229"/>
      <c r="LGQ229"/>
      <c r="LGR229"/>
      <c r="LGS229"/>
      <c r="LGT229"/>
      <c r="LGU229"/>
      <c r="LGV229"/>
      <c r="LGW229"/>
      <c r="LGX229"/>
      <c r="LGY229"/>
      <c r="LGZ229"/>
      <c r="LHA229"/>
      <c r="LHB229"/>
      <c r="LHC229"/>
      <c r="LHD229"/>
      <c r="LHE229"/>
      <c r="LHF229"/>
      <c r="LHG229"/>
      <c r="LHH229"/>
      <c r="LHI229"/>
      <c r="LHJ229"/>
      <c r="LHK229"/>
      <c r="LHL229"/>
      <c r="LHM229"/>
      <c r="LHN229"/>
      <c r="LHO229"/>
      <c r="LHP229"/>
      <c r="LHQ229"/>
      <c r="LHR229"/>
      <c r="LHS229"/>
      <c r="LHT229"/>
      <c r="LHU229"/>
      <c r="LHV229"/>
      <c r="LHW229"/>
      <c r="LHX229"/>
      <c r="LHY229"/>
      <c r="LHZ229"/>
      <c r="LIA229"/>
      <c r="LIB229"/>
      <c r="LIC229"/>
      <c r="LID229"/>
      <c r="LIE229"/>
      <c r="LIF229"/>
      <c r="LIG229"/>
      <c r="LIH229"/>
      <c r="LII229"/>
      <c r="LIJ229"/>
      <c r="LIK229"/>
      <c r="LIL229"/>
      <c r="LIM229"/>
      <c r="LIN229"/>
      <c r="LIO229"/>
      <c r="LIP229"/>
      <c r="LIQ229"/>
      <c r="LIR229"/>
      <c r="LIS229"/>
      <c r="LIT229"/>
      <c r="LIU229"/>
      <c r="LIV229"/>
      <c r="LIW229"/>
      <c r="LIX229"/>
      <c r="LIY229"/>
      <c r="LIZ229"/>
      <c r="LJA229"/>
      <c r="LJB229"/>
      <c r="LJC229"/>
      <c r="LJD229"/>
      <c r="LJE229"/>
      <c r="LJF229"/>
      <c r="LJG229"/>
      <c r="LJH229"/>
      <c r="LJI229"/>
      <c r="LJJ229"/>
      <c r="LJK229"/>
      <c r="LJL229"/>
      <c r="LJM229"/>
      <c r="LJN229"/>
      <c r="LJO229"/>
      <c r="LJP229"/>
      <c r="LJQ229"/>
      <c r="LJR229"/>
      <c r="LJS229"/>
      <c r="LJT229"/>
      <c r="LJU229"/>
      <c r="LJV229"/>
      <c r="LJW229"/>
      <c r="LJX229"/>
      <c r="LJY229"/>
      <c r="LJZ229"/>
      <c r="LKA229"/>
      <c r="LKB229"/>
      <c r="LKC229"/>
      <c r="LKD229"/>
      <c r="LKE229"/>
      <c r="LKF229"/>
      <c r="LKG229"/>
      <c r="LKH229"/>
      <c r="LKI229"/>
      <c r="LKJ229"/>
      <c r="LKK229"/>
      <c r="LKL229"/>
      <c r="LKM229"/>
      <c r="LKN229"/>
      <c r="LKO229"/>
      <c r="LKP229"/>
      <c r="LKQ229"/>
      <c r="LKR229"/>
      <c r="LKS229"/>
      <c r="LKT229"/>
      <c r="LKU229"/>
      <c r="LKV229"/>
      <c r="LKW229"/>
      <c r="LKX229"/>
      <c r="LKY229"/>
      <c r="LKZ229"/>
      <c r="LLA229"/>
      <c r="LLB229"/>
      <c r="LLC229"/>
      <c r="LLD229"/>
      <c r="LLE229"/>
      <c r="LLF229"/>
      <c r="LLG229"/>
      <c r="LLH229"/>
      <c r="LLI229"/>
      <c r="LLJ229"/>
      <c r="LLK229"/>
      <c r="LLL229"/>
      <c r="LLM229"/>
      <c r="LLN229"/>
      <c r="LLO229"/>
      <c r="LLP229"/>
      <c r="LLQ229"/>
      <c r="LLR229"/>
      <c r="LLS229"/>
      <c r="LLT229"/>
      <c r="LLU229"/>
      <c r="LLV229"/>
      <c r="LLW229"/>
      <c r="LLX229"/>
      <c r="LLY229"/>
      <c r="LLZ229"/>
      <c r="LMA229"/>
      <c r="LMB229"/>
      <c r="LMC229"/>
      <c r="LMD229"/>
      <c r="LME229"/>
      <c r="LMF229"/>
      <c r="LMG229"/>
      <c r="LMH229"/>
      <c r="LMI229"/>
      <c r="LMJ229"/>
      <c r="LMK229"/>
      <c r="LML229"/>
      <c r="LMM229"/>
      <c r="LMN229"/>
      <c r="LMO229"/>
      <c r="LMP229"/>
      <c r="LMQ229"/>
      <c r="LMR229"/>
      <c r="LMS229"/>
      <c r="LMT229"/>
      <c r="LMU229"/>
      <c r="LMV229"/>
      <c r="LMW229"/>
      <c r="LMX229"/>
      <c r="LMY229"/>
      <c r="LMZ229"/>
      <c r="LNA229"/>
      <c r="LNB229"/>
      <c r="LNC229"/>
      <c r="LND229"/>
      <c r="LNE229"/>
      <c r="LNF229"/>
      <c r="LNG229"/>
      <c r="LNH229"/>
      <c r="LNI229"/>
      <c r="LNJ229"/>
      <c r="LNK229"/>
      <c r="LNL229"/>
      <c r="LNM229"/>
      <c r="LNN229"/>
      <c r="LNO229"/>
      <c r="LNP229"/>
      <c r="LNQ229"/>
      <c r="LNR229"/>
      <c r="LNS229"/>
      <c r="LNT229"/>
      <c r="LNU229"/>
      <c r="LNV229"/>
      <c r="LNW229"/>
      <c r="LNX229"/>
      <c r="LNY229"/>
      <c r="LNZ229"/>
      <c r="LOA229"/>
      <c r="LOB229"/>
      <c r="LOC229"/>
      <c r="LOD229"/>
      <c r="LOE229"/>
      <c r="LOF229"/>
      <c r="LOG229"/>
      <c r="LOH229"/>
      <c r="LOI229"/>
      <c r="LOJ229"/>
      <c r="LOK229"/>
      <c r="LOL229"/>
      <c r="LOM229"/>
      <c r="LON229"/>
      <c r="LOO229"/>
      <c r="LOP229"/>
      <c r="LOQ229"/>
      <c r="LOR229"/>
      <c r="LOS229"/>
      <c r="LOT229"/>
      <c r="LOU229"/>
      <c r="LOV229"/>
      <c r="LOW229"/>
      <c r="LOX229"/>
      <c r="LOY229"/>
      <c r="LOZ229"/>
      <c r="LPA229"/>
      <c r="LPB229"/>
      <c r="LPC229"/>
      <c r="LPD229"/>
      <c r="LPE229"/>
      <c r="LPF229"/>
      <c r="LPG229"/>
      <c r="LPH229"/>
      <c r="LPI229"/>
      <c r="LPJ229"/>
      <c r="LPK229"/>
      <c r="LPL229"/>
      <c r="LPM229"/>
      <c r="LPN229"/>
      <c r="LPO229"/>
      <c r="LPP229"/>
      <c r="LPQ229"/>
      <c r="LPR229"/>
      <c r="LPS229"/>
      <c r="LPT229"/>
      <c r="LPU229"/>
      <c r="LPV229"/>
      <c r="LPW229"/>
      <c r="LPX229"/>
      <c r="LPY229"/>
      <c r="LPZ229"/>
      <c r="LQA229"/>
      <c r="LQB229"/>
      <c r="LQC229"/>
      <c r="LQD229"/>
      <c r="LQE229"/>
      <c r="LQF229"/>
      <c r="LQG229"/>
      <c r="LQH229"/>
      <c r="LQI229"/>
      <c r="LQJ229"/>
      <c r="LQK229"/>
      <c r="LQL229"/>
      <c r="LQM229"/>
      <c r="LQN229"/>
      <c r="LQO229"/>
      <c r="LQP229"/>
      <c r="LQQ229"/>
      <c r="LQR229"/>
      <c r="LQS229"/>
      <c r="LQT229"/>
      <c r="LQU229"/>
      <c r="LQV229"/>
      <c r="LQW229"/>
      <c r="LQX229"/>
      <c r="LQY229"/>
      <c r="LQZ229"/>
      <c r="LRA229"/>
      <c r="LRB229"/>
      <c r="LRC229"/>
      <c r="LRD229"/>
      <c r="LRE229"/>
      <c r="LRF229"/>
      <c r="LRG229"/>
      <c r="LRH229"/>
      <c r="LRI229"/>
      <c r="LRJ229"/>
      <c r="LRK229"/>
      <c r="LRL229"/>
      <c r="LRM229"/>
      <c r="LRN229"/>
      <c r="LRO229"/>
      <c r="LRP229"/>
      <c r="LRQ229"/>
      <c r="LRR229"/>
      <c r="LRS229"/>
      <c r="LRT229"/>
      <c r="LRU229"/>
      <c r="LRV229"/>
      <c r="LRW229"/>
      <c r="LRX229"/>
      <c r="LRY229"/>
      <c r="LRZ229"/>
      <c r="LSA229"/>
      <c r="LSB229"/>
      <c r="LSC229"/>
      <c r="LSD229"/>
      <c r="LSE229"/>
      <c r="LSF229"/>
      <c r="LSG229"/>
      <c r="LSH229"/>
      <c r="LSI229"/>
      <c r="LSJ229"/>
      <c r="LSK229"/>
      <c r="LSL229"/>
      <c r="LSM229"/>
      <c r="LSN229"/>
      <c r="LSO229"/>
      <c r="LSP229"/>
      <c r="LSQ229"/>
      <c r="LSR229"/>
      <c r="LSS229"/>
      <c r="LST229"/>
      <c r="LSU229"/>
      <c r="LSV229"/>
      <c r="LSW229"/>
      <c r="LSX229"/>
      <c r="LSY229"/>
      <c r="LSZ229"/>
      <c r="LTA229"/>
      <c r="LTB229"/>
      <c r="LTC229"/>
      <c r="LTD229"/>
      <c r="LTE229"/>
      <c r="LTF229"/>
      <c r="LTG229"/>
      <c r="LTH229"/>
      <c r="LTI229"/>
      <c r="LTJ229"/>
      <c r="LTK229"/>
      <c r="LTL229"/>
      <c r="LTM229"/>
      <c r="LTN229"/>
      <c r="LTO229"/>
      <c r="LTP229"/>
      <c r="LTQ229"/>
      <c r="LTR229"/>
      <c r="LTS229"/>
      <c r="LTT229"/>
      <c r="LTU229"/>
      <c r="LTV229"/>
      <c r="LTW229"/>
      <c r="LTX229"/>
      <c r="LTY229"/>
      <c r="LTZ229"/>
      <c r="LUA229"/>
      <c r="LUB229"/>
      <c r="LUC229"/>
      <c r="LUD229"/>
      <c r="LUE229"/>
      <c r="LUF229"/>
      <c r="LUG229"/>
      <c r="LUH229"/>
      <c r="LUI229"/>
      <c r="LUJ229"/>
      <c r="LUK229"/>
      <c r="LUL229"/>
      <c r="LUM229"/>
      <c r="LUN229"/>
      <c r="LUO229"/>
      <c r="LUP229"/>
      <c r="LUQ229"/>
      <c r="LUR229"/>
      <c r="LUS229"/>
      <c r="LUT229"/>
      <c r="LUU229"/>
      <c r="LUV229"/>
      <c r="LUW229"/>
      <c r="LUX229"/>
      <c r="LUY229"/>
      <c r="LUZ229"/>
      <c r="LVA229"/>
      <c r="LVB229"/>
      <c r="LVC229"/>
      <c r="LVD229"/>
      <c r="LVE229"/>
      <c r="LVF229"/>
      <c r="LVG229"/>
      <c r="LVH229"/>
      <c r="LVI229"/>
      <c r="LVJ229"/>
      <c r="LVK229"/>
      <c r="LVL229"/>
      <c r="LVM229"/>
      <c r="LVN229"/>
      <c r="LVO229"/>
      <c r="LVP229"/>
      <c r="LVQ229"/>
      <c r="LVR229"/>
      <c r="LVS229"/>
      <c r="LVT229"/>
      <c r="LVU229"/>
      <c r="LVV229"/>
      <c r="LVW229"/>
      <c r="LVX229"/>
      <c r="LVY229"/>
      <c r="LVZ229"/>
      <c r="LWA229"/>
      <c r="LWB229"/>
      <c r="LWC229"/>
      <c r="LWD229"/>
      <c r="LWE229"/>
      <c r="LWF229"/>
      <c r="LWG229"/>
      <c r="LWH229"/>
      <c r="LWI229"/>
      <c r="LWJ229"/>
      <c r="LWK229"/>
      <c r="LWL229"/>
      <c r="LWM229"/>
      <c r="LWN229"/>
      <c r="LWO229"/>
      <c r="LWP229"/>
      <c r="LWQ229"/>
      <c r="LWR229"/>
      <c r="LWS229"/>
      <c r="LWT229"/>
      <c r="LWU229"/>
      <c r="LWV229"/>
      <c r="LWW229"/>
      <c r="LWX229"/>
      <c r="LWY229"/>
      <c r="LWZ229"/>
      <c r="LXA229"/>
      <c r="LXB229"/>
      <c r="LXC229"/>
      <c r="LXD229"/>
      <c r="LXE229"/>
      <c r="LXF229"/>
      <c r="LXG229"/>
      <c r="LXH229"/>
      <c r="LXI229"/>
      <c r="LXJ229"/>
      <c r="LXK229"/>
      <c r="LXL229"/>
      <c r="LXM229"/>
      <c r="LXN229"/>
      <c r="LXO229"/>
      <c r="LXP229"/>
      <c r="LXQ229"/>
      <c r="LXR229"/>
      <c r="LXS229"/>
      <c r="LXT229"/>
      <c r="LXU229"/>
      <c r="LXV229"/>
      <c r="LXW229"/>
      <c r="LXX229"/>
      <c r="LXY229"/>
      <c r="LXZ229"/>
      <c r="LYA229"/>
      <c r="LYB229"/>
      <c r="LYC229"/>
      <c r="LYD229"/>
      <c r="LYE229"/>
      <c r="LYF229"/>
      <c r="LYG229"/>
      <c r="LYH229"/>
      <c r="LYI229"/>
      <c r="LYJ229"/>
      <c r="LYK229"/>
      <c r="LYL229"/>
      <c r="LYM229"/>
      <c r="LYN229"/>
      <c r="LYO229"/>
      <c r="LYP229"/>
      <c r="LYQ229"/>
      <c r="LYR229"/>
      <c r="LYS229"/>
      <c r="LYT229"/>
      <c r="LYU229"/>
      <c r="LYV229"/>
      <c r="LYW229"/>
      <c r="LYX229"/>
      <c r="LYY229"/>
      <c r="LYZ229"/>
      <c r="LZA229"/>
      <c r="LZB229"/>
      <c r="LZC229"/>
      <c r="LZD229"/>
      <c r="LZE229"/>
      <c r="LZF229"/>
      <c r="LZG229"/>
      <c r="LZH229"/>
      <c r="LZI229"/>
      <c r="LZJ229"/>
      <c r="LZK229"/>
      <c r="LZL229"/>
      <c r="LZM229"/>
      <c r="LZN229"/>
      <c r="LZO229"/>
      <c r="LZP229"/>
      <c r="LZQ229"/>
      <c r="LZR229"/>
      <c r="LZS229"/>
      <c r="LZT229"/>
      <c r="LZU229"/>
      <c r="LZV229"/>
      <c r="LZW229"/>
      <c r="LZX229"/>
      <c r="LZY229"/>
      <c r="LZZ229"/>
      <c r="MAA229"/>
      <c r="MAB229"/>
      <c r="MAC229"/>
      <c r="MAD229"/>
      <c r="MAE229"/>
      <c r="MAF229"/>
      <c r="MAG229"/>
      <c r="MAH229"/>
      <c r="MAI229"/>
      <c r="MAJ229"/>
      <c r="MAK229"/>
      <c r="MAL229"/>
      <c r="MAM229"/>
      <c r="MAN229"/>
      <c r="MAO229"/>
      <c r="MAP229"/>
      <c r="MAQ229"/>
      <c r="MAR229"/>
      <c r="MAS229"/>
      <c r="MAT229"/>
      <c r="MAU229"/>
      <c r="MAV229"/>
      <c r="MAW229"/>
      <c r="MAX229"/>
      <c r="MAY229"/>
      <c r="MAZ229"/>
      <c r="MBA229"/>
      <c r="MBB229"/>
      <c r="MBC229"/>
      <c r="MBD229"/>
      <c r="MBE229"/>
      <c r="MBF229"/>
      <c r="MBG229"/>
      <c r="MBH229"/>
      <c r="MBI229"/>
      <c r="MBJ229"/>
      <c r="MBK229"/>
      <c r="MBL229"/>
      <c r="MBM229"/>
      <c r="MBN229"/>
      <c r="MBO229"/>
      <c r="MBP229"/>
      <c r="MBQ229"/>
      <c r="MBR229"/>
      <c r="MBS229"/>
      <c r="MBT229"/>
      <c r="MBU229"/>
      <c r="MBV229"/>
      <c r="MBW229"/>
      <c r="MBX229"/>
      <c r="MBY229"/>
      <c r="MBZ229"/>
      <c r="MCA229"/>
      <c r="MCB229"/>
      <c r="MCC229"/>
      <c r="MCD229"/>
      <c r="MCE229"/>
      <c r="MCF229"/>
      <c r="MCG229"/>
      <c r="MCH229"/>
      <c r="MCI229"/>
      <c r="MCJ229"/>
      <c r="MCK229"/>
      <c r="MCL229"/>
      <c r="MCM229"/>
      <c r="MCN229"/>
      <c r="MCO229"/>
      <c r="MCP229"/>
      <c r="MCQ229"/>
      <c r="MCR229"/>
      <c r="MCS229"/>
      <c r="MCT229"/>
      <c r="MCU229"/>
      <c r="MCV229"/>
      <c r="MCW229"/>
      <c r="MCX229"/>
      <c r="MCY229"/>
      <c r="MCZ229"/>
      <c r="MDA229"/>
      <c r="MDB229"/>
      <c r="MDC229"/>
      <c r="MDD229"/>
      <c r="MDE229"/>
      <c r="MDF229"/>
      <c r="MDG229"/>
      <c r="MDH229"/>
      <c r="MDI229"/>
      <c r="MDJ229"/>
      <c r="MDK229"/>
      <c r="MDL229"/>
      <c r="MDM229"/>
      <c r="MDN229"/>
      <c r="MDO229"/>
      <c r="MDP229"/>
      <c r="MDQ229"/>
      <c r="MDR229"/>
      <c r="MDS229"/>
      <c r="MDT229"/>
      <c r="MDU229"/>
      <c r="MDV229"/>
      <c r="MDW229"/>
      <c r="MDX229"/>
      <c r="MDY229"/>
      <c r="MDZ229"/>
      <c r="MEA229"/>
      <c r="MEB229"/>
      <c r="MEC229"/>
      <c r="MED229"/>
      <c r="MEE229"/>
      <c r="MEF229"/>
      <c r="MEG229"/>
      <c r="MEH229"/>
      <c r="MEI229"/>
      <c r="MEJ229"/>
      <c r="MEK229"/>
      <c r="MEL229"/>
      <c r="MEM229"/>
      <c r="MEN229"/>
      <c r="MEO229"/>
      <c r="MEP229"/>
      <c r="MEQ229"/>
      <c r="MER229"/>
      <c r="MES229"/>
      <c r="MET229"/>
      <c r="MEU229"/>
      <c r="MEV229"/>
      <c r="MEW229"/>
      <c r="MEX229"/>
      <c r="MEY229"/>
      <c r="MEZ229"/>
      <c r="MFA229"/>
      <c r="MFB229"/>
      <c r="MFC229"/>
      <c r="MFD229"/>
      <c r="MFE229"/>
      <c r="MFF229"/>
      <c r="MFG229"/>
      <c r="MFH229"/>
      <c r="MFI229"/>
      <c r="MFJ229"/>
      <c r="MFK229"/>
      <c r="MFL229"/>
      <c r="MFM229"/>
      <c r="MFN229"/>
      <c r="MFO229"/>
      <c r="MFP229"/>
      <c r="MFQ229"/>
      <c r="MFR229"/>
      <c r="MFS229"/>
      <c r="MFT229"/>
      <c r="MFU229"/>
      <c r="MFV229"/>
      <c r="MFW229"/>
      <c r="MFX229"/>
      <c r="MFY229"/>
      <c r="MFZ229"/>
      <c r="MGA229"/>
      <c r="MGB229"/>
      <c r="MGC229"/>
      <c r="MGD229"/>
      <c r="MGE229"/>
      <c r="MGF229"/>
      <c r="MGG229"/>
      <c r="MGH229"/>
      <c r="MGI229"/>
      <c r="MGJ229"/>
      <c r="MGK229"/>
      <c r="MGL229"/>
      <c r="MGM229"/>
      <c r="MGN229"/>
      <c r="MGO229"/>
      <c r="MGP229"/>
      <c r="MGQ229"/>
      <c r="MGR229"/>
      <c r="MGS229"/>
      <c r="MGT229"/>
      <c r="MGU229"/>
      <c r="MGV229"/>
      <c r="MGW229"/>
      <c r="MGX229"/>
      <c r="MGY229"/>
      <c r="MGZ229"/>
      <c r="MHA229"/>
      <c r="MHB229"/>
      <c r="MHC229"/>
      <c r="MHD229"/>
      <c r="MHE229"/>
      <c r="MHF229"/>
      <c r="MHG229"/>
      <c r="MHH229"/>
      <c r="MHI229"/>
      <c r="MHJ229"/>
      <c r="MHK229"/>
      <c r="MHL229"/>
      <c r="MHM229"/>
      <c r="MHN229"/>
      <c r="MHO229"/>
      <c r="MHP229"/>
      <c r="MHQ229"/>
      <c r="MHR229"/>
      <c r="MHS229"/>
      <c r="MHT229"/>
      <c r="MHU229"/>
      <c r="MHV229"/>
      <c r="MHW229"/>
      <c r="MHX229"/>
      <c r="MHY229"/>
      <c r="MHZ229"/>
      <c r="MIA229"/>
      <c r="MIB229"/>
      <c r="MIC229"/>
      <c r="MID229"/>
      <c r="MIE229"/>
      <c r="MIF229"/>
      <c r="MIG229"/>
      <c r="MIH229"/>
      <c r="MII229"/>
      <c r="MIJ229"/>
      <c r="MIK229"/>
      <c r="MIL229"/>
      <c r="MIM229"/>
      <c r="MIN229"/>
      <c r="MIO229"/>
      <c r="MIP229"/>
      <c r="MIQ229"/>
      <c r="MIR229"/>
      <c r="MIS229"/>
      <c r="MIT229"/>
      <c r="MIU229"/>
      <c r="MIV229"/>
      <c r="MIW229"/>
      <c r="MIX229"/>
      <c r="MIY229"/>
      <c r="MIZ229"/>
      <c r="MJA229"/>
      <c r="MJB229"/>
      <c r="MJC229"/>
      <c r="MJD229"/>
      <c r="MJE229"/>
      <c r="MJF229"/>
      <c r="MJG229"/>
      <c r="MJH229"/>
      <c r="MJI229"/>
      <c r="MJJ229"/>
      <c r="MJK229"/>
      <c r="MJL229"/>
      <c r="MJM229"/>
      <c r="MJN229"/>
      <c r="MJO229"/>
      <c r="MJP229"/>
      <c r="MJQ229"/>
      <c r="MJR229"/>
      <c r="MJS229"/>
      <c r="MJT229"/>
      <c r="MJU229"/>
      <c r="MJV229"/>
      <c r="MJW229"/>
      <c r="MJX229"/>
      <c r="MJY229"/>
      <c r="MJZ229"/>
      <c r="MKA229"/>
      <c r="MKB229"/>
      <c r="MKC229"/>
      <c r="MKD229"/>
      <c r="MKE229"/>
      <c r="MKF229"/>
      <c r="MKG229"/>
      <c r="MKH229"/>
      <c r="MKI229"/>
      <c r="MKJ229"/>
      <c r="MKK229"/>
      <c r="MKL229"/>
      <c r="MKM229"/>
      <c r="MKN229"/>
      <c r="MKO229"/>
      <c r="MKP229"/>
      <c r="MKQ229"/>
      <c r="MKR229"/>
      <c r="MKS229"/>
      <c r="MKT229"/>
      <c r="MKU229"/>
      <c r="MKV229"/>
      <c r="MKW229"/>
      <c r="MKX229"/>
      <c r="MKY229"/>
      <c r="MKZ229"/>
      <c r="MLA229"/>
      <c r="MLB229"/>
      <c r="MLC229"/>
      <c r="MLD229"/>
      <c r="MLE229"/>
      <c r="MLF229"/>
      <c r="MLG229"/>
      <c r="MLH229"/>
      <c r="MLI229"/>
      <c r="MLJ229"/>
      <c r="MLK229"/>
      <c r="MLL229"/>
      <c r="MLM229"/>
      <c r="MLN229"/>
      <c r="MLO229"/>
      <c r="MLP229"/>
      <c r="MLQ229"/>
      <c r="MLR229"/>
      <c r="MLS229"/>
      <c r="MLT229"/>
      <c r="MLU229"/>
      <c r="MLV229"/>
      <c r="MLW229"/>
      <c r="MLX229"/>
      <c r="MLY229"/>
      <c r="MLZ229"/>
      <c r="MMA229"/>
      <c r="MMB229"/>
      <c r="MMC229"/>
      <c r="MMD229"/>
      <c r="MME229"/>
      <c r="MMF229"/>
      <c r="MMG229"/>
      <c r="MMH229"/>
      <c r="MMI229"/>
      <c r="MMJ229"/>
      <c r="MMK229"/>
      <c r="MML229"/>
      <c r="MMM229"/>
      <c r="MMN229"/>
      <c r="MMO229"/>
      <c r="MMP229"/>
      <c r="MMQ229"/>
      <c r="MMR229"/>
      <c r="MMS229"/>
      <c r="MMT229"/>
      <c r="MMU229"/>
      <c r="MMV229"/>
      <c r="MMW229"/>
      <c r="MMX229"/>
      <c r="MMY229"/>
      <c r="MMZ229"/>
      <c r="MNA229"/>
      <c r="MNB229"/>
      <c r="MNC229"/>
      <c r="MND229"/>
      <c r="MNE229"/>
      <c r="MNF229"/>
      <c r="MNG229"/>
      <c r="MNH229"/>
      <c r="MNI229"/>
      <c r="MNJ229"/>
      <c r="MNK229"/>
      <c r="MNL229"/>
      <c r="MNM229"/>
      <c r="MNN229"/>
      <c r="MNO229"/>
      <c r="MNP229"/>
      <c r="MNQ229"/>
      <c r="MNR229"/>
      <c r="MNS229"/>
      <c r="MNT229"/>
      <c r="MNU229"/>
      <c r="MNV229"/>
      <c r="MNW229"/>
      <c r="MNX229"/>
      <c r="MNY229"/>
      <c r="MNZ229"/>
      <c r="MOA229"/>
      <c r="MOB229"/>
      <c r="MOC229"/>
      <c r="MOD229"/>
      <c r="MOE229"/>
      <c r="MOF229"/>
      <c r="MOG229"/>
      <c r="MOH229"/>
      <c r="MOI229"/>
      <c r="MOJ229"/>
      <c r="MOK229"/>
      <c r="MOL229"/>
      <c r="MOM229"/>
      <c r="MON229"/>
      <c r="MOO229"/>
      <c r="MOP229"/>
      <c r="MOQ229"/>
      <c r="MOR229"/>
      <c r="MOS229"/>
      <c r="MOT229"/>
      <c r="MOU229"/>
      <c r="MOV229"/>
      <c r="MOW229"/>
      <c r="MOX229"/>
      <c r="MOY229"/>
      <c r="MOZ229"/>
      <c r="MPA229"/>
      <c r="MPB229"/>
      <c r="MPC229"/>
      <c r="MPD229"/>
      <c r="MPE229"/>
      <c r="MPF229"/>
      <c r="MPG229"/>
      <c r="MPH229"/>
      <c r="MPI229"/>
      <c r="MPJ229"/>
      <c r="MPK229"/>
      <c r="MPL229"/>
      <c r="MPM229"/>
      <c r="MPN229"/>
      <c r="MPO229"/>
      <c r="MPP229"/>
      <c r="MPQ229"/>
      <c r="MPR229"/>
      <c r="MPS229"/>
      <c r="MPT229"/>
      <c r="MPU229"/>
      <c r="MPV229"/>
      <c r="MPW229"/>
      <c r="MPX229"/>
      <c r="MPY229"/>
      <c r="MPZ229"/>
      <c r="MQA229"/>
      <c r="MQB229"/>
      <c r="MQC229"/>
      <c r="MQD229"/>
      <c r="MQE229"/>
      <c r="MQF229"/>
      <c r="MQG229"/>
      <c r="MQH229"/>
      <c r="MQI229"/>
      <c r="MQJ229"/>
      <c r="MQK229"/>
      <c r="MQL229"/>
      <c r="MQM229"/>
      <c r="MQN229"/>
      <c r="MQO229"/>
      <c r="MQP229"/>
      <c r="MQQ229"/>
      <c r="MQR229"/>
      <c r="MQS229"/>
      <c r="MQT229"/>
      <c r="MQU229"/>
      <c r="MQV229"/>
      <c r="MQW229"/>
      <c r="MQX229"/>
      <c r="MQY229"/>
      <c r="MQZ229"/>
      <c r="MRA229"/>
      <c r="MRB229"/>
      <c r="MRC229"/>
      <c r="MRD229"/>
      <c r="MRE229"/>
      <c r="MRF229"/>
      <c r="MRG229"/>
      <c r="MRH229"/>
      <c r="MRI229"/>
      <c r="MRJ229"/>
      <c r="MRK229"/>
      <c r="MRL229"/>
      <c r="MRM229"/>
      <c r="MRN229"/>
      <c r="MRO229"/>
      <c r="MRP229"/>
      <c r="MRQ229"/>
      <c r="MRR229"/>
      <c r="MRS229"/>
      <c r="MRT229"/>
      <c r="MRU229"/>
      <c r="MRV229"/>
      <c r="MRW229"/>
      <c r="MRX229"/>
      <c r="MRY229"/>
      <c r="MRZ229"/>
      <c r="MSA229"/>
      <c r="MSB229"/>
      <c r="MSC229"/>
      <c r="MSD229"/>
      <c r="MSE229"/>
      <c r="MSF229"/>
      <c r="MSG229"/>
      <c r="MSH229"/>
      <c r="MSI229"/>
      <c r="MSJ229"/>
      <c r="MSK229"/>
      <c r="MSL229"/>
      <c r="MSM229"/>
      <c r="MSN229"/>
      <c r="MSO229"/>
      <c r="MSP229"/>
      <c r="MSQ229"/>
      <c r="MSR229"/>
      <c r="MSS229"/>
      <c r="MST229"/>
      <c r="MSU229"/>
      <c r="MSV229"/>
      <c r="MSW229"/>
      <c r="MSX229"/>
      <c r="MSY229"/>
      <c r="MSZ229"/>
      <c r="MTA229"/>
      <c r="MTB229"/>
      <c r="MTC229"/>
      <c r="MTD229"/>
      <c r="MTE229"/>
      <c r="MTF229"/>
      <c r="MTG229"/>
      <c r="MTH229"/>
      <c r="MTI229"/>
      <c r="MTJ229"/>
      <c r="MTK229"/>
      <c r="MTL229"/>
      <c r="MTM229"/>
      <c r="MTN229"/>
      <c r="MTO229"/>
      <c r="MTP229"/>
      <c r="MTQ229"/>
      <c r="MTR229"/>
      <c r="MTS229"/>
      <c r="MTT229"/>
      <c r="MTU229"/>
      <c r="MTV229"/>
      <c r="MTW229"/>
      <c r="MTX229"/>
      <c r="MTY229"/>
      <c r="MTZ229"/>
      <c r="MUA229"/>
      <c r="MUB229"/>
      <c r="MUC229"/>
      <c r="MUD229"/>
      <c r="MUE229"/>
      <c r="MUF229"/>
      <c r="MUG229"/>
      <c r="MUH229"/>
      <c r="MUI229"/>
      <c r="MUJ229"/>
      <c r="MUK229"/>
      <c r="MUL229"/>
      <c r="MUM229"/>
      <c r="MUN229"/>
      <c r="MUO229"/>
      <c r="MUP229"/>
      <c r="MUQ229"/>
      <c r="MUR229"/>
      <c r="MUS229"/>
      <c r="MUT229"/>
      <c r="MUU229"/>
      <c r="MUV229"/>
      <c r="MUW229"/>
      <c r="MUX229"/>
      <c r="MUY229"/>
      <c r="MUZ229"/>
      <c r="MVA229"/>
      <c r="MVB229"/>
      <c r="MVC229"/>
      <c r="MVD229"/>
      <c r="MVE229"/>
      <c r="MVF229"/>
      <c r="MVG229"/>
      <c r="MVH229"/>
      <c r="MVI229"/>
      <c r="MVJ229"/>
      <c r="MVK229"/>
      <c r="MVL229"/>
      <c r="MVM229"/>
      <c r="MVN229"/>
      <c r="MVO229"/>
      <c r="MVP229"/>
      <c r="MVQ229"/>
      <c r="MVR229"/>
      <c r="MVS229"/>
      <c r="MVT229"/>
      <c r="MVU229"/>
      <c r="MVV229"/>
      <c r="MVW229"/>
      <c r="MVX229"/>
      <c r="MVY229"/>
      <c r="MVZ229"/>
      <c r="MWA229"/>
      <c r="MWB229"/>
      <c r="MWC229"/>
      <c r="MWD229"/>
      <c r="MWE229"/>
      <c r="MWF229"/>
      <c r="MWG229"/>
      <c r="MWH229"/>
      <c r="MWI229"/>
      <c r="MWJ229"/>
      <c r="MWK229"/>
      <c r="MWL229"/>
      <c r="MWM229"/>
      <c r="MWN229"/>
      <c r="MWO229"/>
      <c r="MWP229"/>
      <c r="MWQ229"/>
      <c r="MWR229"/>
      <c r="MWS229"/>
      <c r="MWT229"/>
      <c r="MWU229"/>
      <c r="MWV229"/>
      <c r="MWW229"/>
      <c r="MWX229"/>
      <c r="MWY229"/>
      <c r="MWZ229"/>
      <c r="MXA229"/>
      <c r="MXB229"/>
      <c r="MXC229"/>
      <c r="MXD229"/>
      <c r="MXE229"/>
      <c r="MXF229"/>
      <c r="MXG229"/>
      <c r="MXH229"/>
      <c r="MXI229"/>
      <c r="MXJ229"/>
      <c r="MXK229"/>
      <c r="MXL229"/>
      <c r="MXM229"/>
      <c r="MXN229"/>
      <c r="MXO229"/>
      <c r="MXP229"/>
      <c r="MXQ229"/>
      <c r="MXR229"/>
      <c r="MXS229"/>
      <c r="MXT229"/>
      <c r="MXU229"/>
      <c r="MXV229"/>
      <c r="MXW229"/>
      <c r="MXX229"/>
      <c r="MXY229"/>
      <c r="MXZ229"/>
      <c r="MYA229"/>
      <c r="MYB229"/>
      <c r="MYC229"/>
      <c r="MYD229"/>
      <c r="MYE229"/>
      <c r="MYF229"/>
      <c r="MYG229"/>
      <c r="MYH229"/>
      <c r="MYI229"/>
      <c r="MYJ229"/>
      <c r="MYK229"/>
      <c r="MYL229"/>
      <c r="MYM229"/>
      <c r="MYN229"/>
      <c r="MYO229"/>
      <c r="MYP229"/>
      <c r="MYQ229"/>
      <c r="MYR229"/>
      <c r="MYS229"/>
      <c r="MYT229"/>
      <c r="MYU229"/>
      <c r="MYV229"/>
      <c r="MYW229"/>
      <c r="MYX229"/>
      <c r="MYY229"/>
      <c r="MYZ229"/>
      <c r="MZA229"/>
      <c r="MZB229"/>
      <c r="MZC229"/>
      <c r="MZD229"/>
      <c r="MZE229"/>
      <c r="MZF229"/>
      <c r="MZG229"/>
      <c r="MZH229"/>
      <c r="MZI229"/>
      <c r="MZJ229"/>
      <c r="MZK229"/>
      <c r="MZL229"/>
      <c r="MZM229"/>
      <c r="MZN229"/>
      <c r="MZO229"/>
      <c r="MZP229"/>
      <c r="MZQ229"/>
      <c r="MZR229"/>
      <c r="MZS229"/>
      <c r="MZT229"/>
      <c r="MZU229"/>
      <c r="MZV229"/>
      <c r="MZW229"/>
      <c r="MZX229"/>
      <c r="MZY229"/>
      <c r="MZZ229"/>
      <c r="NAA229"/>
      <c r="NAB229"/>
      <c r="NAC229"/>
      <c r="NAD229"/>
      <c r="NAE229"/>
      <c r="NAF229"/>
      <c r="NAG229"/>
      <c r="NAH229"/>
      <c r="NAI229"/>
      <c r="NAJ229"/>
      <c r="NAK229"/>
      <c r="NAL229"/>
      <c r="NAM229"/>
      <c r="NAN229"/>
      <c r="NAO229"/>
      <c r="NAP229"/>
      <c r="NAQ229"/>
      <c r="NAR229"/>
      <c r="NAS229"/>
      <c r="NAT229"/>
      <c r="NAU229"/>
      <c r="NAV229"/>
      <c r="NAW229"/>
      <c r="NAX229"/>
      <c r="NAY229"/>
      <c r="NAZ229"/>
      <c r="NBA229"/>
      <c r="NBB229"/>
      <c r="NBC229"/>
      <c r="NBD229"/>
      <c r="NBE229"/>
      <c r="NBF229"/>
      <c r="NBG229"/>
      <c r="NBH229"/>
      <c r="NBI229"/>
      <c r="NBJ229"/>
      <c r="NBK229"/>
      <c r="NBL229"/>
      <c r="NBM229"/>
      <c r="NBN229"/>
      <c r="NBO229"/>
      <c r="NBP229"/>
      <c r="NBQ229"/>
      <c r="NBR229"/>
      <c r="NBS229"/>
      <c r="NBT229"/>
      <c r="NBU229"/>
      <c r="NBV229"/>
      <c r="NBW229"/>
      <c r="NBX229"/>
      <c r="NBY229"/>
      <c r="NBZ229"/>
      <c r="NCA229"/>
      <c r="NCB229"/>
      <c r="NCC229"/>
      <c r="NCD229"/>
      <c r="NCE229"/>
      <c r="NCF229"/>
      <c r="NCG229"/>
      <c r="NCH229"/>
      <c r="NCI229"/>
      <c r="NCJ229"/>
      <c r="NCK229"/>
      <c r="NCL229"/>
      <c r="NCM229"/>
      <c r="NCN229"/>
      <c r="NCO229"/>
      <c r="NCP229"/>
      <c r="NCQ229"/>
      <c r="NCR229"/>
      <c r="NCS229"/>
      <c r="NCT229"/>
      <c r="NCU229"/>
      <c r="NCV229"/>
      <c r="NCW229"/>
      <c r="NCX229"/>
      <c r="NCY229"/>
      <c r="NCZ229"/>
      <c r="NDA229"/>
      <c r="NDB229"/>
      <c r="NDC229"/>
      <c r="NDD229"/>
      <c r="NDE229"/>
      <c r="NDF229"/>
      <c r="NDG229"/>
      <c r="NDH229"/>
      <c r="NDI229"/>
      <c r="NDJ229"/>
      <c r="NDK229"/>
      <c r="NDL229"/>
      <c r="NDM229"/>
      <c r="NDN229"/>
      <c r="NDO229"/>
      <c r="NDP229"/>
      <c r="NDQ229"/>
      <c r="NDR229"/>
      <c r="NDS229"/>
      <c r="NDT229"/>
      <c r="NDU229"/>
      <c r="NDV229"/>
      <c r="NDW229"/>
      <c r="NDX229"/>
      <c r="NDY229"/>
      <c r="NDZ229"/>
      <c r="NEA229"/>
      <c r="NEB229"/>
      <c r="NEC229"/>
      <c r="NED229"/>
      <c r="NEE229"/>
      <c r="NEF229"/>
      <c r="NEG229"/>
      <c r="NEH229"/>
      <c r="NEI229"/>
      <c r="NEJ229"/>
      <c r="NEK229"/>
      <c r="NEL229"/>
      <c r="NEM229"/>
      <c r="NEN229"/>
      <c r="NEO229"/>
      <c r="NEP229"/>
      <c r="NEQ229"/>
      <c r="NER229"/>
      <c r="NES229"/>
      <c r="NET229"/>
      <c r="NEU229"/>
      <c r="NEV229"/>
      <c r="NEW229"/>
      <c r="NEX229"/>
      <c r="NEY229"/>
      <c r="NEZ229"/>
      <c r="NFA229"/>
      <c r="NFB229"/>
      <c r="NFC229"/>
      <c r="NFD229"/>
      <c r="NFE229"/>
      <c r="NFF229"/>
      <c r="NFG229"/>
      <c r="NFH229"/>
      <c r="NFI229"/>
      <c r="NFJ229"/>
      <c r="NFK229"/>
      <c r="NFL229"/>
      <c r="NFM229"/>
      <c r="NFN229"/>
      <c r="NFO229"/>
      <c r="NFP229"/>
      <c r="NFQ229"/>
      <c r="NFR229"/>
      <c r="NFS229"/>
      <c r="NFT229"/>
      <c r="NFU229"/>
      <c r="NFV229"/>
      <c r="NFW229"/>
      <c r="NFX229"/>
      <c r="NFY229"/>
      <c r="NFZ229"/>
      <c r="NGA229"/>
      <c r="NGB229"/>
      <c r="NGC229"/>
      <c r="NGD229"/>
      <c r="NGE229"/>
      <c r="NGF229"/>
      <c r="NGG229"/>
      <c r="NGH229"/>
      <c r="NGI229"/>
      <c r="NGJ229"/>
      <c r="NGK229"/>
      <c r="NGL229"/>
      <c r="NGM229"/>
      <c r="NGN229"/>
      <c r="NGO229"/>
      <c r="NGP229"/>
      <c r="NGQ229"/>
      <c r="NGR229"/>
      <c r="NGS229"/>
      <c r="NGT229"/>
      <c r="NGU229"/>
      <c r="NGV229"/>
      <c r="NGW229"/>
      <c r="NGX229"/>
      <c r="NGY229"/>
      <c r="NGZ229"/>
      <c r="NHA229"/>
      <c r="NHB229"/>
      <c r="NHC229"/>
      <c r="NHD229"/>
      <c r="NHE229"/>
      <c r="NHF229"/>
      <c r="NHG229"/>
      <c r="NHH229"/>
      <c r="NHI229"/>
      <c r="NHJ229"/>
      <c r="NHK229"/>
      <c r="NHL229"/>
      <c r="NHM229"/>
      <c r="NHN229"/>
      <c r="NHO229"/>
      <c r="NHP229"/>
      <c r="NHQ229"/>
      <c r="NHR229"/>
      <c r="NHS229"/>
      <c r="NHT229"/>
      <c r="NHU229"/>
      <c r="NHV229"/>
      <c r="NHW229"/>
      <c r="NHX229"/>
      <c r="NHY229"/>
      <c r="NHZ229"/>
      <c r="NIA229"/>
      <c r="NIB229"/>
      <c r="NIC229"/>
      <c r="NID229"/>
      <c r="NIE229"/>
      <c r="NIF229"/>
      <c r="NIG229"/>
      <c r="NIH229"/>
      <c r="NII229"/>
      <c r="NIJ229"/>
      <c r="NIK229"/>
      <c r="NIL229"/>
      <c r="NIM229"/>
      <c r="NIN229"/>
      <c r="NIO229"/>
      <c r="NIP229"/>
      <c r="NIQ229"/>
      <c r="NIR229"/>
      <c r="NIS229"/>
      <c r="NIT229"/>
      <c r="NIU229"/>
      <c r="NIV229"/>
      <c r="NIW229"/>
      <c r="NIX229"/>
      <c r="NIY229"/>
      <c r="NIZ229"/>
      <c r="NJA229"/>
      <c r="NJB229"/>
      <c r="NJC229"/>
      <c r="NJD229"/>
      <c r="NJE229"/>
      <c r="NJF229"/>
      <c r="NJG229"/>
      <c r="NJH229"/>
      <c r="NJI229"/>
      <c r="NJJ229"/>
      <c r="NJK229"/>
      <c r="NJL229"/>
      <c r="NJM229"/>
      <c r="NJN229"/>
      <c r="NJO229"/>
      <c r="NJP229"/>
      <c r="NJQ229"/>
      <c r="NJR229"/>
      <c r="NJS229"/>
      <c r="NJT229"/>
      <c r="NJU229"/>
      <c r="NJV229"/>
      <c r="NJW229"/>
      <c r="NJX229"/>
      <c r="NJY229"/>
      <c r="NJZ229"/>
      <c r="NKA229"/>
      <c r="NKB229"/>
      <c r="NKC229"/>
      <c r="NKD229"/>
      <c r="NKE229"/>
      <c r="NKF229"/>
      <c r="NKG229"/>
      <c r="NKH229"/>
      <c r="NKI229"/>
      <c r="NKJ229"/>
      <c r="NKK229"/>
      <c r="NKL229"/>
      <c r="NKM229"/>
      <c r="NKN229"/>
      <c r="NKO229"/>
      <c r="NKP229"/>
      <c r="NKQ229"/>
      <c r="NKR229"/>
      <c r="NKS229"/>
      <c r="NKT229"/>
      <c r="NKU229"/>
      <c r="NKV229"/>
      <c r="NKW229"/>
      <c r="NKX229"/>
      <c r="NKY229"/>
      <c r="NKZ229"/>
      <c r="NLA229"/>
      <c r="NLB229"/>
      <c r="NLC229"/>
      <c r="NLD229"/>
      <c r="NLE229"/>
      <c r="NLF229"/>
      <c r="NLG229"/>
      <c r="NLH229"/>
      <c r="NLI229"/>
      <c r="NLJ229"/>
      <c r="NLK229"/>
      <c r="NLL229"/>
      <c r="NLM229"/>
      <c r="NLN229"/>
      <c r="NLO229"/>
      <c r="NLP229"/>
      <c r="NLQ229"/>
      <c r="NLR229"/>
      <c r="NLS229"/>
      <c r="NLT229"/>
      <c r="NLU229"/>
      <c r="NLV229"/>
      <c r="NLW229"/>
      <c r="NLX229"/>
      <c r="NLY229"/>
      <c r="NLZ229"/>
      <c r="NMA229"/>
      <c r="NMB229"/>
      <c r="NMC229"/>
      <c r="NMD229"/>
      <c r="NME229"/>
      <c r="NMF229"/>
      <c r="NMG229"/>
      <c r="NMH229"/>
      <c r="NMI229"/>
      <c r="NMJ229"/>
      <c r="NMK229"/>
      <c r="NML229"/>
      <c r="NMM229"/>
      <c r="NMN229"/>
      <c r="NMO229"/>
      <c r="NMP229"/>
      <c r="NMQ229"/>
      <c r="NMR229"/>
      <c r="NMS229"/>
      <c r="NMT229"/>
      <c r="NMU229"/>
      <c r="NMV229"/>
      <c r="NMW229"/>
      <c r="NMX229"/>
      <c r="NMY229"/>
      <c r="NMZ229"/>
      <c r="NNA229"/>
      <c r="NNB229"/>
      <c r="NNC229"/>
      <c r="NND229"/>
      <c r="NNE229"/>
      <c r="NNF229"/>
      <c r="NNG229"/>
      <c r="NNH229"/>
      <c r="NNI229"/>
      <c r="NNJ229"/>
      <c r="NNK229"/>
      <c r="NNL229"/>
      <c r="NNM229"/>
      <c r="NNN229"/>
      <c r="NNO229"/>
      <c r="NNP229"/>
      <c r="NNQ229"/>
      <c r="NNR229"/>
      <c r="NNS229"/>
      <c r="NNT229"/>
      <c r="NNU229"/>
      <c r="NNV229"/>
      <c r="NNW229"/>
      <c r="NNX229"/>
      <c r="NNY229"/>
      <c r="NNZ229"/>
      <c r="NOA229"/>
      <c r="NOB229"/>
      <c r="NOC229"/>
      <c r="NOD229"/>
      <c r="NOE229"/>
      <c r="NOF229"/>
      <c r="NOG229"/>
      <c r="NOH229"/>
      <c r="NOI229"/>
      <c r="NOJ229"/>
      <c r="NOK229"/>
      <c r="NOL229"/>
      <c r="NOM229"/>
      <c r="NON229"/>
      <c r="NOO229"/>
      <c r="NOP229"/>
      <c r="NOQ229"/>
      <c r="NOR229"/>
      <c r="NOS229"/>
      <c r="NOT229"/>
      <c r="NOU229"/>
      <c r="NOV229"/>
      <c r="NOW229"/>
      <c r="NOX229"/>
      <c r="NOY229"/>
      <c r="NOZ229"/>
      <c r="NPA229"/>
      <c r="NPB229"/>
      <c r="NPC229"/>
      <c r="NPD229"/>
      <c r="NPE229"/>
      <c r="NPF229"/>
      <c r="NPG229"/>
      <c r="NPH229"/>
      <c r="NPI229"/>
      <c r="NPJ229"/>
      <c r="NPK229"/>
      <c r="NPL229"/>
      <c r="NPM229"/>
      <c r="NPN229"/>
      <c r="NPO229"/>
      <c r="NPP229"/>
      <c r="NPQ229"/>
      <c r="NPR229"/>
      <c r="NPS229"/>
      <c r="NPT229"/>
      <c r="NPU229"/>
      <c r="NPV229"/>
      <c r="NPW229"/>
      <c r="NPX229"/>
      <c r="NPY229"/>
      <c r="NPZ229"/>
      <c r="NQA229"/>
      <c r="NQB229"/>
      <c r="NQC229"/>
      <c r="NQD229"/>
      <c r="NQE229"/>
      <c r="NQF229"/>
      <c r="NQG229"/>
      <c r="NQH229"/>
      <c r="NQI229"/>
      <c r="NQJ229"/>
      <c r="NQK229"/>
      <c r="NQL229"/>
      <c r="NQM229"/>
      <c r="NQN229"/>
      <c r="NQO229"/>
      <c r="NQP229"/>
      <c r="NQQ229"/>
      <c r="NQR229"/>
      <c r="NQS229"/>
      <c r="NQT229"/>
      <c r="NQU229"/>
      <c r="NQV229"/>
      <c r="NQW229"/>
      <c r="NQX229"/>
      <c r="NQY229"/>
      <c r="NQZ229"/>
      <c r="NRA229"/>
      <c r="NRB229"/>
      <c r="NRC229"/>
      <c r="NRD229"/>
      <c r="NRE229"/>
      <c r="NRF229"/>
      <c r="NRG229"/>
      <c r="NRH229"/>
      <c r="NRI229"/>
      <c r="NRJ229"/>
      <c r="NRK229"/>
      <c r="NRL229"/>
      <c r="NRM229"/>
      <c r="NRN229"/>
      <c r="NRO229"/>
      <c r="NRP229"/>
      <c r="NRQ229"/>
      <c r="NRR229"/>
      <c r="NRS229"/>
      <c r="NRT229"/>
      <c r="NRU229"/>
      <c r="NRV229"/>
      <c r="NRW229"/>
      <c r="NRX229"/>
      <c r="NRY229"/>
      <c r="NRZ229"/>
      <c r="NSA229"/>
      <c r="NSB229"/>
      <c r="NSC229"/>
      <c r="NSD229"/>
      <c r="NSE229"/>
      <c r="NSF229"/>
      <c r="NSG229"/>
      <c r="NSH229"/>
      <c r="NSI229"/>
      <c r="NSJ229"/>
      <c r="NSK229"/>
      <c r="NSL229"/>
      <c r="NSM229"/>
      <c r="NSN229"/>
      <c r="NSO229"/>
      <c r="NSP229"/>
      <c r="NSQ229"/>
      <c r="NSR229"/>
      <c r="NSS229"/>
      <c r="NST229"/>
      <c r="NSU229"/>
      <c r="NSV229"/>
      <c r="NSW229"/>
      <c r="NSX229"/>
      <c r="NSY229"/>
      <c r="NSZ229"/>
      <c r="NTA229"/>
      <c r="NTB229"/>
      <c r="NTC229"/>
      <c r="NTD229"/>
      <c r="NTE229"/>
      <c r="NTF229"/>
      <c r="NTG229"/>
      <c r="NTH229"/>
      <c r="NTI229"/>
      <c r="NTJ229"/>
      <c r="NTK229"/>
      <c r="NTL229"/>
      <c r="NTM229"/>
      <c r="NTN229"/>
      <c r="NTO229"/>
      <c r="NTP229"/>
      <c r="NTQ229"/>
      <c r="NTR229"/>
      <c r="NTS229"/>
      <c r="NTT229"/>
      <c r="NTU229"/>
      <c r="NTV229"/>
      <c r="NTW229"/>
      <c r="NTX229"/>
      <c r="NTY229"/>
      <c r="NTZ229"/>
      <c r="NUA229"/>
      <c r="NUB229"/>
      <c r="NUC229"/>
      <c r="NUD229"/>
      <c r="NUE229"/>
      <c r="NUF229"/>
      <c r="NUG229"/>
      <c r="NUH229"/>
      <c r="NUI229"/>
      <c r="NUJ229"/>
      <c r="NUK229"/>
      <c r="NUL229"/>
      <c r="NUM229"/>
      <c r="NUN229"/>
      <c r="NUO229"/>
      <c r="NUP229"/>
      <c r="NUQ229"/>
      <c r="NUR229"/>
      <c r="NUS229"/>
      <c r="NUT229"/>
      <c r="NUU229"/>
      <c r="NUV229"/>
      <c r="NUW229"/>
      <c r="NUX229"/>
      <c r="NUY229"/>
      <c r="NUZ229"/>
      <c r="NVA229"/>
      <c r="NVB229"/>
      <c r="NVC229"/>
      <c r="NVD229"/>
      <c r="NVE229"/>
      <c r="NVF229"/>
      <c r="NVG229"/>
      <c r="NVH229"/>
      <c r="NVI229"/>
      <c r="NVJ229"/>
      <c r="NVK229"/>
      <c r="NVL229"/>
      <c r="NVM229"/>
      <c r="NVN229"/>
      <c r="NVO229"/>
      <c r="NVP229"/>
      <c r="NVQ229"/>
      <c r="NVR229"/>
      <c r="NVS229"/>
      <c r="NVT229"/>
      <c r="NVU229"/>
      <c r="NVV229"/>
      <c r="NVW229"/>
      <c r="NVX229"/>
      <c r="NVY229"/>
      <c r="NVZ229"/>
      <c r="NWA229"/>
      <c r="NWB229"/>
      <c r="NWC229"/>
      <c r="NWD229"/>
      <c r="NWE229"/>
      <c r="NWF229"/>
      <c r="NWG229"/>
      <c r="NWH229"/>
      <c r="NWI229"/>
      <c r="NWJ229"/>
      <c r="NWK229"/>
      <c r="NWL229"/>
      <c r="NWM229"/>
      <c r="NWN229"/>
      <c r="NWO229"/>
      <c r="NWP229"/>
      <c r="NWQ229"/>
      <c r="NWR229"/>
      <c r="NWS229"/>
      <c r="NWT229"/>
      <c r="NWU229"/>
      <c r="NWV229"/>
      <c r="NWW229"/>
      <c r="NWX229"/>
      <c r="NWY229"/>
      <c r="NWZ229"/>
      <c r="NXA229"/>
      <c r="NXB229"/>
      <c r="NXC229"/>
      <c r="NXD229"/>
      <c r="NXE229"/>
      <c r="NXF229"/>
      <c r="NXG229"/>
      <c r="NXH229"/>
      <c r="NXI229"/>
      <c r="NXJ229"/>
      <c r="NXK229"/>
      <c r="NXL229"/>
      <c r="NXM229"/>
      <c r="NXN229"/>
      <c r="NXO229"/>
      <c r="NXP229"/>
      <c r="NXQ229"/>
      <c r="NXR229"/>
      <c r="NXS229"/>
      <c r="NXT229"/>
      <c r="NXU229"/>
      <c r="NXV229"/>
      <c r="NXW229"/>
      <c r="NXX229"/>
      <c r="NXY229"/>
      <c r="NXZ229"/>
      <c r="NYA229"/>
      <c r="NYB229"/>
      <c r="NYC229"/>
      <c r="NYD229"/>
      <c r="NYE229"/>
      <c r="NYF229"/>
      <c r="NYG229"/>
      <c r="NYH229"/>
      <c r="NYI229"/>
      <c r="NYJ229"/>
      <c r="NYK229"/>
      <c r="NYL229"/>
      <c r="NYM229"/>
      <c r="NYN229"/>
      <c r="NYO229"/>
      <c r="NYP229"/>
      <c r="NYQ229"/>
      <c r="NYR229"/>
      <c r="NYS229"/>
      <c r="NYT229"/>
      <c r="NYU229"/>
      <c r="NYV229"/>
      <c r="NYW229"/>
      <c r="NYX229"/>
      <c r="NYY229"/>
      <c r="NYZ229"/>
      <c r="NZA229"/>
      <c r="NZB229"/>
      <c r="NZC229"/>
      <c r="NZD229"/>
      <c r="NZE229"/>
      <c r="NZF229"/>
      <c r="NZG229"/>
      <c r="NZH229"/>
      <c r="NZI229"/>
      <c r="NZJ229"/>
      <c r="NZK229"/>
      <c r="NZL229"/>
      <c r="NZM229"/>
      <c r="NZN229"/>
      <c r="NZO229"/>
      <c r="NZP229"/>
      <c r="NZQ229"/>
      <c r="NZR229"/>
      <c r="NZS229"/>
      <c r="NZT229"/>
      <c r="NZU229"/>
      <c r="NZV229"/>
      <c r="NZW229"/>
      <c r="NZX229"/>
      <c r="NZY229"/>
      <c r="NZZ229"/>
      <c r="OAA229"/>
      <c r="OAB229"/>
      <c r="OAC229"/>
      <c r="OAD229"/>
      <c r="OAE229"/>
      <c r="OAF229"/>
      <c r="OAG229"/>
      <c r="OAH229"/>
      <c r="OAI229"/>
      <c r="OAJ229"/>
      <c r="OAK229"/>
      <c r="OAL229"/>
      <c r="OAM229"/>
      <c r="OAN229"/>
      <c r="OAO229"/>
      <c r="OAP229"/>
      <c r="OAQ229"/>
      <c r="OAR229"/>
      <c r="OAS229"/>
      <c r="OAT229"/>
      <c r="OAU229"/>
      <c r="OAV229"/>
      <c r="OAW229"/>
      <c r="OAX229"/>
      <c r="OAY229"/>
      <c r="OAZ229"/>
      <c r="OBA229"/>
      <c r="OBB229"/>
      <c r="OBC229"/>
      <c r="OBD229"/>
      <c r="OBE229"/>
      <c r="OBF229"/>
      <c r="OBG229"/>
      <c r="OBH229"/>
      <c r="OBI229"/>
      <c r="OBJ229"/>
      <c r="OBK229"/>
      <c r="OBL229"/>
      <c r="OBM229"/>
      <c r="OBN229"/>
      <c r="OBO229"/>
      <c r="OBP229"/>
      <c r="OBQ229"/>
      <c r="OBR229"/>
      <c r="OBS229"/>
      <c r="OBT229"/>
      <c r="OBU229"/>
      <c r="OBV229"/>
      <c r="OBW229"/>
      <c r="OBX229"/>
      <c r="OBY229"/>
      <c r="OBZ229"/>
      <c r="OCA229"/>
      <c r="OCB229"/>
      <c r="OCC229"/>
      <c r="OCD229"/>
      <c r="OCE229"/>
      <c r="OCF229"/>
      <c r="OCG229"/>
      <c r="OCH229"/>
      <c r="OCI229"/>
      <c r="OCJ229"/>
      <c r="OCK229"/>
      <c r="OCL229"/>
      <c r="OCM229"/>
      <c r="OCN229"/>
      <c r="OCO229"/>
      <c r="OCP229"/>
      <c r="OCQ229"/>
      <c r="OCR229"/>
      <c r="OCS229"/>
      <c r="OCT229"/>
      <c r="OCU229"/>
      <c r="OCV229"/>
      <c r="OCW229"/>
      <c r="OCX229"/>
      <c r="OCY229"/>
      <c r="OCZ229"/>
      <c r="ODA229"/>
      <c r="ODB229"/>
      <c r="ODC229"/>
      <c r="ODD229"/>
      <c r="ODE229"/>
      <c r="ODF229"/>
      <c r="ODG229"/>
      <c r="ODH229"/>
      <c r="ODI229"/>
      <c r="ODJ229"/>
      <c r="ODK229"/>
      <c r="ODL229"/>
      <c r="ODM229"/>
      <c r="ODN229"/>
      <c r="ODO229"/>
      <c r="ODP229"/>
      <c r="ODQ229"/>
      <c r="ODR229"/>
      <c r="ODS229"/>
      <c r="ODT229"/>
      <c r="ODU229"/>
      <c r="ODV229"/>
      <c r="ODW229"/>
      <c r="ODX229"/>
      <c r="ODY229"/>
      <c r="ODZ229"/>
      <c r="OEA229"/>
      <c r="OEB229"/>
      <c r="OEC229"/>
      <c r="OED229"/>
      <c r="OEE229"/>
      <c r="OEF229"/>
      <c r="OEG229"/>
      <c r="OEH229"/>
      <c r="OEI229"/>
      <c r="OEJ229"/>
      <c r="OEK229"/>
      <c r="OEL229"/>
      <c r="OEM229"/>
      <c r="OEN229"/>
      <c r="OEO229"/>
      <c r="OEP229"/>
      <c r="OEQ229"/>
      <c r="OER229"/>
      <c r="OES229"/>
      <c r="OET229"/>
      <c r="OEU229"/>
      <c r="OEV229"/>
      <c r="OEW229"/>
      <c r="OEX229"/>
      <c r="OEY229"/>
      <c r="OEZ229"/>
      <c r="OFA229"/>
      <c r="OFB229"/>
      <c r="OFC229"/>
      <c r="OFD229"/>
      <c r="OFE229"/>
      <c r="OFF229"/>
      <c r="OFG229"/>
      <c r="OFH229"/>
      <c r="OFI229"/>
      <c r="OFJ229"/>
      <c r="OFK229"/>
      <c r="OFL229"/>
      <c r="OFM229"/>
      <c r="OFN229"/>
      <c r="OFO229"/>
      <c r="OFP229"/>
      <c r="OFQ229"/>
      <c r="OFR229"/>
      <c r="OFS229"/>
      <c r="OFT229"/>
      <c r="OFU229"/>
      <c r="OFV229"/>
      <c r="OFW229"/>
      <c r="OFX229"/>
      <c r="OFY229"/>
      <c r="OFZ229"/>
      <c r="OGA229"/>
      <c r="OGB229"/>
      <c r="OGC229"/>
      <c r="OGD229"/>
      <c r="OGE229"/>
      <c r="OGF229"/>
      <c r="OGG229"/>
      <c r="OGH229"/>
      <c r="OGI229"/>
      <c r="OGJ229"/>
      <c r="OGK229"/>
      <c r="OGL229"/>
      <c r="OGM229"/>
      <c r="OGN229"/>
      <c r="OGO229"/>
      <c r="OGP229"/>
      <c r="OGQ229"/>
      <c r="OGR229"/>
      <c r="OGS229"/>
      <c r="OGT229"/>
      <c r="OGU229"/>
      <c r="OGV229"/>
      <c r="OGW229"/>
      <c r="OGX229"/>
      <c r="OGY229"/>
      <c r="OGZ229"/>
      <c r="OHA229"/>
      <c r="OHB229"/>
      <c r="OHC229"/>
      <c r="OHD229"/>
      <c r="OHE229"/>
      <c r="OHF229"/>
      <c r="OHG229"/>
      <c r="OHH229"/>
      <c r="OHI229"/>
      <c r="OHJ229"/>
      <c r="OHK229"/>
      <c r="OHL229"/>
      <c r="OHM229"/>
      <c r="OHN229"/>
      <c r="OHO229"/>
      <c r="OHP229"/>
      <c r="OHQ229"/>
      <c r="OHR229"/>
      <c r="OHS229"/>
      <c r="OHT229"/>
      <c r="OHU229"/>
      <c r="OHV229"/>
      <c r="OHW229"/>
      <c r="OHX229"/>
      <c r="OHY229"/>
      <c r="OHZ229"/>
      <c r="OIA229"/>
      <c r="OIB229"/>
      <c r="OIC229"/>
      <c r="OID229"/>
      <c r="OIE229"/>
      <c r="OIF229"/>
      <c r="OIG229"/>
      <c r="OIH229"/>
      <c r="OII229"/>
      <c r="OIJ229"/>
      <c r="OIK229"/>
      <c r="OIL229"/>
      <c r="OIM229"/>
      <c r="OIN229"/>
      <c r="OIO229"/>
      <c r="OIP229"/>
      <c r="OIQ229"/>
      <c r="OIR229"/>
      <c r="OIS229"/>
      <c r="OIT229"/>
      <c r="OIU229"/>
      <c r="OIV229"/>
      <c r="OIW229"/>
      <c r="OIX229"/>
      <c r="OIY229"/>
      <c r="OIZ229"/>
      <c r="OJA229"/>
      <c r="OJB229"/>
      <c r="OJC229"/>
      <c r="OJD229"/>
      <c r="OJE229"/>
      <c r="OJF229"/>
      <c r="OJG229"/>
      <c r="OJH229"/>
      <c r="OJI229"/>
      <c r="OJJ229"/>
      <c r="OJK229"/>
      <c r="OJL229"/>
      <c r="OJM229"/>
      <c r="OJN229"/>
      <c r="OJO229"/>
      <c r="OJP229"/>
      <c r="OJQ229"/>
      <c r="OJR229"/>
      <c r="OJS229"/>
      <c r="OJT229"/>
      <c r="OJU229"/>
      <c r="OJV229"/>
      <c r="OJW229"/>
      <c r="OJX229"/>
      <c r="OJY229"/>
      <c r="OJZ229"/>
      <c r="OKA229"/>
      <c r="OKB229"/>
      <c r="OKC229"/>
      <c r="OKD229"/>
      <c r="OKE229"/>
      <c r="OKF229"/>
      <c r="OKG229"/>
      <c r="OKH229"/>
      <c r="OKI229"/>
      <c r="OKJ229"/>
      <c r="OKK229"/>
      <c r="OKL229"/>
      <c r="OKM229"/>
      <c r="OKN229"/>
      <c r="OKO229"/>
      <c r="OKP229"/>
      <c r="OKQ229"/>
      <c r="OKR229"/>
      <c r="OKS229"/>
      <c r="OKT229"/>
      <c r="OKU229"/>
      <c r="OKV229"/>
      <c r="OKW229"/>
      <c r="OKX229"/>
      <c r="OKY229"/>
      <c r="OKZ229"/>
      <c r="OLA229"/>
      <c r="OLB229"/>
      <c r="OLC229"/>
      <c r="OLD229"/>
      <c r="OLE229"/>
      <c r="OLF229"/>
      <c r="OLG229"/>
      <c r="OLH229"/>
      <c r="OLI229"/>
      <c r="OLJ229"/>
      <c r="OLK229"/>
      <c r="OLL229"/>
      <c r="OLM229"/>
      <c r="OLN229"/>
      <c r="OLO229"/>
      <c r="OLP229"/>
      <c r="OLQ229"/>
      <c r="OLR229"/>
      <c r="OLS229"/>
      <c r="OLT229"/>
      <c r="OLU229"/>
      <c r="OLV229"/>
      <c r="OLW229"/>
      <c r="OLX229"/>
      <c r="OLY229"/>
      <c r="OLZ229"/>
      <c r="OMA229"/>
      <c r="OMB229"/>
      <c r="OMC229"/>
      <c r="OMD229"/>
      <c r="OME229"/>
      <c r="OMF229"/>
      <c r="OMG229"/>
      <c r="OMH229"/>
      <c r="OMI229"/>
      <c r="OMJ229"/>
      <c r="OMK229"/>
      <c r="OML229"/>
      <c r="OMM229"/>
      <c r="OMN229"/>
      <c r="OMO229"/>
      <c r="OMP229"/>
      <c r="OMQ229"/>
      <c r="OMR229"/>
      <c r="OMS229"/>
      <c r="OMT229"/>
      <c r="OMU229"/>
      <c r="OMV229"/>
      <c r="OMW229"/>
      <c r="OMX229"/>
      <c r="OMY229"/>
      <c r="OMZ229"/>
      <c r="ONA229"/>
      <c r="ONB229"/>
      <c r="ONC229"/>
      <c r="OND229"/>
      <c r="ONE229"/>
      <c r="ONF229"/>
      <c r="ONG229"/>
      <c r="ONH229"/>
      <c r="ONI229"/>
      <c r="ONJ229"/>
      <c r="ONK229"/>
      <c r="ONL229"/>
      <c r="ONM229"/>
      <c r="ONN229"/>
      <c r="ONO229"/>
      <c r="ONP229"/>
      <c r="ONQ229"/>
      <c r="ONR229"/>
      <c r="ONS229"/>
      <c r="ONT229"/>
      <c r="ONU229"/>
      <c r="ONV229"/>
      <c r="ONW229"/>
      <c r="ONX229"/>
      <c r="ONY229"/>
      <c r="ONZ229"/>
      <c r="OOA229"/>
      <c r="OOB229"/>
      <c r="OOC229"/>
      <c r="OOD229"/>
      <c r="OOE229"/>
      <c r="OOF229"/>
      <c r="OOG229"/>
      <c r="OOH229"/>
      <c r="OOI229"/>
      <c r="OOJ229"/>
      <c r="OOK229"/>
      <c r="OOL229"/>
      <c r="OOM229"/>
      <c r="OON229"/>
      <c r="OOO229"/>
      <c r="OOP229"/>
      <c r="OOQ229"/>
      <c r="OOR229"/>
      <c r="OOS229"/>
      <c r="OOT229"/>
      <c r="OOU229"/>
      <c r="OOV229"/>
      <c r="OOW229"/>
      <c r="OOX229"/>
      <c r="OOY229"/>
      <c r="OOZ229"/>
      <c r="OPA229"/>
      <c r="OPB229"/>
      <c r="OPC229"/>
      <c r="OPD229"/>
      <c r="OPE229"/>
      <c r="OPF229"/>
      <c r="OPG229"/>
      <c r="OPH229"/>
      <c r="OPI229"/>
      <c r="OPJ229"/>
      <c r="OPK229"/>
      <c r="OPL229"/>
      <c r="OPM229"/>
      <c r="OPN229"/>
      <c r="OPO229"/>
      <c r="OPP229"/>
      <c r="OPQ229"/>
      <c r="OPR229"/>
      <c r="OPS229"/>
      <c r="OPT229"/>
      <c r="OPU229"/>
      <c r="OPV229"/>
      <c r="OPW229"/>
      <c r="OPX229"/>
      <c r="OPY229"/>
      <c r="OPZ229"/>
      <c r="OQA229"/>
      <c r="OQB229"/>
      <c r="OQC229"/>
      <c r="OQD229"/>
      <c r="OQE229"/>
      <c r="OQF229"/>
      <c r="OQG229"/>
      <c r="OQH229"/>
      <c r="OQI229"/>
      <c r="OQJ229"/>
      <c r="OQK229"/>
      <c r="OQL229"/>
      <c r="OQM229"/>
      <c r="OQN229"/>
      <c r="OQO229"/>
      <c r="OQP229"/>
      <c r="OQQ229"/>
      <c r="OQR229"/>
      <c r="OQS229"/>
      <c r="OQT229"/>
      <c r="OQU229"/>
      <c r="OQV229"/>
      <c r="OQW229"/>
      <c r="OQX229"/>
      <c r="OQY229"/>
      <c r="OQZ229"/>
      <c r="ORA229"/>
      <c r="ORB229"/>
      <c r="ORC229"/>
      <c r="ORD229"/>
      <c r="ORE229"/>
      <c r="ORF229"/>
      <c r="ORG229"/>
      <c r="ORH229"/>
      <c r="ORI229"/>
      <c r="ORJ229"/>
      <c r="ORK229"/>
      <c r="ORL229"/>
      <c r="ORM229"/>
      <c r="ORN229"/>
      <c r="ORO229"/>
      <c r="ORP229"/>
      <c r="ORQ229"/>
      <c r="ORR229"/>
      <c r="ORS229"/>
      <c r="ORT229"/>
      <c r="ORU229"/>
      <c r="ORV229"/>
      <c r="ORW229"/>
      <c r="ORX229"/>
      <c r="ORY229"/>
      <c r="ORZ229"/>
      <c r="OSA229"/>
      <c r="OSB229"/>
      <c r="OSC229"/>
      <c r="OSD229"/>
      <c r="OSE229"/>
      <c r="OSF229"/>
      <c r="OSG229"/>
      <c r="OSH229"/>
      <c r="OSI229"/>
      <c r="OSJ229"/>
      <c r="OSK229"/>
      <c r="OSL229"/>
      <c r="OSM229"/>
      <c r="OSN229"/>
      <c r="OSO229"/>
      <c r="OSP229"/>
      <c r="OSQ229"/>
      <c r="OSR229"/>
      <c r="OSS229"/>
      <c r="OST229"/>
      <c r="OSU229"/>
      <c r="OSV229"/>
      <c r="OSW229"/>
      <c r="OSX229"/>
      <c r="OSY229"/>
      <c r="OSZ229"/>
      <c r="OTA229"/>
      <c r="OTB229"/>
      <c r="OTC229"/>
      <c r="OTD229"/>
      <c r="OTE229"/>
      <c r="OTF229"/>
      <c r="OTG229"/>
      <c r="OTH229"/>
      <c r="OTI229"/>
      <c r="OTJ229"/>
      <c r="OTK229"/>
      <c r="OTL229"/>
      <c r="OTM229"/>
      <c r="OTN229"/>
      <c r="OTO229"/>
      <c r="OTP229"/>
      <c r="OTQ229"/>
      <c r="OTR229"/>
      <c r="OTS229"/>
      <c r="OTT229"/>
      <c r="OTU229"/>
      <c r="OTV229"/>
      <c r="OTW229"/>
      <c r="OTX229"/>
      <c r="OTY229"/>
      <c r="OTZ229"/>
      <c r="OUA229"/>
      <c r="OUB229"/>
      <c r="OUC229"/>
      <c r="OUD229"/>
      <c r="OUE229"/>
      <c r="OUF229"/>
      <c r="OUG229"/>
      <c r="OUH229"/>
      <c r="OUI229"/>
      <c r="OUJ229"/>
      <c r="OUK229"/>
      <c r="OUL229"/>
      <c r="OUM229"/>
      <c r="OUN229"/>
      <c r="OUO229"/>
      <c r="OUP229"/>
      <c r="OUQ229"/>
      <c r="OUR229"/>
      <c r="OUS229"/>
      <c r="OUT229"/>
      <c r="OUU229"/>
      <c r="OUV229"/>
      <c r="OUW229"/>
      <c r="OUX229"/>
      <c r="OUY229"/>
      <c r="OUZ229"/>
      <c r="OVA229"/>
      <c r="OVB229"/>
      <c r="OVC229"/>
      <c r="OVD229"/>
      <c r="OVE229"/>
      <c r="OVF229"/>
      <c r="OVG229"/>
      <c r="OVH229"/>
      <c r="OVI229"/>
      <c r="OVJ229"/>
      <c r="OVK229"/>
      <c r="OVL229"/>
      <c r="OVM229"/>
      <c r="OVN229"/>
      <c r="OVO229"/>
      <c r="OVP229"/>
      <c r="OVQ229"/>
      <c r="OVR229"/>
      <c r="OVS229"/>
      <c r="OVT229"/>
      <c r="OVU229"/>
      <c r="OVV229"/>
      <c r="OVW229"/>
      <c r="OVX229"/>
      <c r="OVY229"/>
      <c r="OVZ229"/>
      <c r="OWA229"/>
      <c r="OWB229"/>
      <c r="OWC229"/>
      <c r="OWD229"/>
      <c r="OWE229"/>
      <c r="OWF229"/>
      <c r="OWG229"/>
      <c r="OWH229"/>
      <c r="OWI229"/>
      <c r="OWJ229"/>
      <c r="OWK229"/>
      <c r="OWL229"/>
      <c r="OWM229"/>
      <c r="OWN229"/>
      <c r="OWO229"/>
      <c r="OWP229"/>
      <c r="OWQ229"/>
      <c r="OWR229"/>
      <c r="OWS229"/>
      <c r="OWT229"/>
      <c r="OWU229"/>
      <c r="OWV229"/>
      <c r="OWW229"/>
      <c r="OWX229"/>
      <c r="OWY229"/>
      <c r="OWZ229"/>
      <c r="OXA229"/>
      <c r="OXB229"/>
      <c r="OXC229"/>
      <c r="OXD229"/>
      <c r="OXE229"/>
      <c r="OXF229"/>
      <c r="OXG229"/>
      <c r="OXH229"/>
      <c r="OXI229"/>
      <c r="OXJ229"/>
      <c r="OXK229"/>
      <c r="OXL229"/>
      <c r="OXM229"/>
      <c r="OXN229"/>
      <c r="OXO229"/>
      <c r="OXP229"/>
      <c r="OXQ229"/>
      <c r="OXR229"/>
      <c r="OXS229"/>
      <c r="OXT229"/>
      <c r="OXU229"/>
      <c r="OXV229"/>
      <c r="OXW229"/>
      <c r="OXX229"/>
      <c r="OXY229"/>
      <c r="OXZ229"/>
      <c r="OYA229"/>
      <c r="OYB229"/>
      <c r="OYC229"/>
      <c r="OYD229"/>
      <c r="OYE229"/>
      <c r="OYF229"/>
      <c r="OYG229"/>
      <c r="OYH229"/>
      <c r="OYI229"/>
      <c r="OYJ229"/>
      <c r="OYK229"/>
      <c r="OYL229"/>
      <c r="OYM229"/>
      <c r="OYN229"/>
      <c r="OYO229"/>
      <c r="OYP229"/>
      <c r="OYQ229"/>
      <c r="OYR229"/>
      <c r="OYS229"/>
      <c r="OYT229"/>
      <c r="OYU229"/>
      <c r="OYV229"/>
      <c r="OYW229"/>
      <c r="OYX229"/>
      <c r="OYY229"/>
      <c r="OYZ229"/>
      <c r="OZA229"/>
      <c r="OZB229"/>
      <c r="OZC229"/>
      <c r="OZD229"/>
      <c r="OZE229"/>
      <c r="OZF229"/>
      <c r="OZG229"/>
      <c r="OZH229"/>
      <c r="OZI229"/>
      <c r="OZJ229"/>
      <c r="OZK229"/>
      <c r="OZL229"/>
      <c r="OZM229"/>
      <c r="OZN229"/>
      <c r="OZO229"/>
      <c r="OZP229"/>
      <c r="OZQ229"/>
      <c r="OZR229"/>
      <c r="OZS229"/>
      <c r="OZT229"/>
      <c r="OZU229"/>
      <c r="OZV229"/>
      <c r="OZW229"/>
      <c r="OZX229"/>
      <c r="OZY229"/>
      <c r="OZZ229"/>
      <c r="PAA229"/>
      <c r="PAB229"/>
      <c r="PAC229"/>
      <c r="PAD229"/>
      <c r="PAE229"/>
      <c r="PAF229"/>
      <c r="PAG229"/>
      <c r="PAH229"/>
      <c r="PAI229"/>
      <c r="PAJ229"/>
      <c r="PAK229"/>
      <c r="PAL229"/>
      <c r="PAM229"/>
      <c r="PAN229"/>
      <c r="PAO229"/>
      <c r="PAP229"/>
      <c r="PAQ229"/>
      <c r="PAR229"/>
      <c r="PAS229"/>
      <c r="PAT229"/>
      <c r="PAU229"/>
      <c r="PAV229"/>
      <c r="PAW229"/>
      <c r="PAX229"/>
      <c r="PAY229"/>
      <c r="PAZ229"/>
      <c r="PBA229"/>
      <c r="PBB229"/>
      <c r="PBC229"/>
      <c r="PBD229"/>
      <c r="PBE229"/>
      <c r="PBF229"/>
      <c r="PBG229"/>
      <c r="PBH229"/>
      <c r="PBI229"/>
      <c r="PBJ229"/>
      <c r="PBK229"/>
      <c r="PBL229"/>
      <c r="PBM229"/>
      <c r="PBN229"/>
      <c r="PBO229"/>
      <c r="PBP229"/>
      <c r="PBQ229"/>
      <c r="PBR229"/>
      <c r="PBS229"/>
      <c r="PBT229"/>
      <c r="PBU229"/>
      <c r="PBV229"/>
      <c r="PBW229"/>
      <c r="PBX229"/>
      <c r="PBY229"/>
      <c r="PBZ229"/>
      <c r="PCA229"/>
      <c r="PCB229"/>
      <c r="PCC229"/>
      <c r="PCD229"/>
      <c r="PCE229"/>
      <c r="PCF229"/>
      <c r="PCG229"/>
      <c r="PCH229"/>
      <c r="PCI229"/>
      <c r="PCJ229"/>
      <c r="PCK229"/>
      <c r="PCL229"/>
      <c r="PCM229"/>
      <c r="PCN229"/>
      <c r="PCO229"/>
      <c r="PCP229"/>
      <c r="PCQ229"/>
      <c r="PCR229"/>
      <c r="PCS229"/>
      <c r="PCT229"/>
      <c r="PCU229"/>
      <c r="PCV229"/>
      <c r="PCW229"/>
      <c r="PCX229"/>
      <c r="PCY229"/>
      <c r="PCZ229"/>
      <c r="PDA229"/>
      <c r="PDB229"/>
      <c r="PDC229"/>
      <c r="PDD229"/>
      <c r="PDE229"/>
      <c r="PDF229"/>
      <c r="PDG229"/>
      <c r="PDH229"/>
      <c r="PDI229"/>
      <c r="PDJ229"/>
      <c r="PDK229"/>
      <c r="PDL229"/>
      <c r="PDM229"/>
      <c r="PDN229"/>
      <c r="PDO229"/>
      <c r="PDP229"/>
      <c r="PDQ229"/>
      <c r="PDR229"/>
      <c r="PDS229"/>
      <c r="PDT229"/>
      <c r="PDU229"/>
      <c r="PDV229"/>
      <c r="PDW229"/>
      <c r="PDX229"/>
      <c r="PDY229"/>
      <c r="PDZ229"/>
      <c r="PEA229"/>
      <c r="PEB229"/>
      <c r="PEC229"/>
      <c r="PED229"/>
      <c r="PEE229"/>
      <c r="PEF229"/>
      <c r="PEG229"/>
      <c r="PEH229"/>
      <c r="PEI229"/>
      <c r="PEJ229"/>
      <c r="PEK229"/>
      <c r="PEL229"/>
      <c r="PEM229"/>
      <c r="PEN229"/>
      <c r="PEO229"/>
      <c r="PEP229"/>
      <c r="PEQ229"/>
      <c r="PER229"/>
      <c r="PES229"/>
      <c r="PET229"/>
      <c r="PEU229"/>
      <c r="PEV229"/>
      <c r="PEW229"/>
      <c r="PEX229"/>
      <c r="PEY229"/>
      <c r="PEZ229"/>
      <c r="PFA229"/>
      <c r="PFB229"/>
      <c r="PFC229"/>
      <c r="PFD229"/>
      <c r="PFE229"/>
      <c r="PFF229"/>
      <c r="PFG229"/>
      <c r="PFH229"/>
      <c r="PFI229"/>
      <c r="PFJ229"/>
      <c r="PFK229"/>
      <c r="PFL229"/>
      <c r="PFM229"/>
      <c r="PFN229"/>
      <c r="PFO229"/>
      <c r="PFP229"/>
      <c r="PFQ229"/>
      <c r="PFR229"/>
      <c r="PFS229"/>
      <c r="PFT229"/>
      <c r="PFU229"/>
      <c r="PFV229"/>
      <c r="PFW229"/>
      <c r="PFX229"/>
      <c r="PFY229"/>
      <c r="PFZ229"/>
      <c r="PGA229"/>
      <c r="PGB229"/>
      <c r="PGC229"/>
      <c r="PGD229"/>
      <c r="PGE229"/>
      <c r="PGF229"/>
      <c r="PGG229"/>
      <c r="PGH229"/>
      <c r="PGI229"/>
      <c r="PGJ229"/>
      <c r="PGK229"/>
      <c r="PGL229"/>
      <c r="PGM229"/>
      <c r="PGN229"/>
      <c r="PGO229"/>
      <c r="PGP229"/>
      <c r="PGQ229"/>
      <c r="PGR229"/>
      <c r="PGS229"/>
      <c r="PGT229"/>
      <c r="PGU229"/>
      <c r="PGV229"/>
      <c r="PGW229"/>
      <c r="PGX229"/>
      <c r="PGY229"/>
      <c r="PGZ229"/>
      <c r="PHA229"/>
      <c r="PHB229"/>
      <c r="PHC229"/>
      <c r="PHD229"/>
      <c r="PHE229"/>
      <c r="PHF229"/>
      <c r="PHG229"/>
      <c r="PHH229"/>
      <c r="PHI229"/>
      <c r="PHJ229"/>
      <c r="PHK229"/>
      <c r="PHL229"/>
      <c r="PHM229"/>
      <c r="PHN229"/>
      <c r="PHO229"/>
      <c r="PHP229"/>
      <c r="PHQ229"/>
      <c r="PHR229"/>
      <c r="PHS229"/>
      <c r="PHT229"/>
      <c r="PHU229"/>
      <c r="PHV229"/>
      <c r="PHW229"/>
      <c r="PHX229"/>
      <c r="PHY229"/>
      <c r="PHZ229"/>
      <c r="PIA229"/>
      <c r="PIB229"/>
      <c r="PIC229"/>
      <c r="PID229"/>
      <c r="PIE229"/>
      <c r="PIF229"/>
      <c r="PIG229"/>
      <c r="PIH229"/>
      <c r="PII229"/>
      <c r="PIJ229"/>
      <c r="PIK229"/>
      <c r="PIL229"/>
      <c r="PIM229"/>
      <c r="PIN229"/>
      <c r="PIO229"/>
      <c r="PIP229"/>
      <c r="PIQ229"/>
      <c r="PIR229"/>
      <c r="PIS229"/>
      <c r="PIT229"/>
      <c r="PIU229"/>
      <c r="PIV229"/>
      <c r="PIW229"/>
      <c r="PIX229"/>
      <c r="PIY229"/>
      <c r="PIZ229"/>
      <c r="PJA229"/>
      <c r="PJB229"/>
      <c r="PJC229"/>
      <c r="PJD229"/>
      <c r="PJE229"/>
      <c r="PJF229"/>
      <c r="PJG229"/>
      <c r="PJH229"/>
      <c r="PJI229"/>
      <c r="PJJ229"/>
      <c r="PJK229"/>
      <c r="PJL229"/>
      <c r="PJM229"/>
      <c r="PJN229"/>
      <c r="PJO229"/>
      <c r="PJP229"/>
      <c r="PJQ229"/>
      <c r="PJR229"/>
      <c r="PJS229"/>
      <c r="PJT229"/>
      <c r="PJU229"/>
      <c r="PJV229"/>
      <c r="PJW229"/>
      <c r="PJX229"/>
      <c r="PJY229"/>
      <c r="PJZ229"/>
      <c r="PKA229"/>
      <c r="PKB229"/>
      <c r="PKC229"/>
      <c r="PKD229"/>
      <c r="PKE229"/>
      <c r="PKF229"/>
      <c r="PKG229"/>
      <c r="PKH229"/>
      <c r="PKI229"/>
      <c r="PKJ229"/>
      <c r="PKK229"/>
      <c r="PKL229"/>
      <c r="PKM229"/>
      <c r="PKN229"/>
      <c r="PKO229"/>
      <c r="PKP229"/>
      <c r="PKQ229"/>
      <c r="PKR229"/>
      <c r="PKS229"/>
      <c r="PKT229"/>
      <c r="PKU229"/>
      <c r="PKV229"/>
      <c r="PKW229"/>
      <c r="PKX229"/>
      <c r="PKY229"/>
      <c r="PKZ229"/>
      <c r="PLA229"/>
      <c r="PLB229"/>
      <c r="PLC229"/>
      <c r="PLD229"/>
      <c r="PLE229"/>
      <c r="PLF229"/>
      <c r="PLG229"/>
      <c r="PLH229"/>
      <c r="PLI229"/>
      <c r="PLJ229"/>
      <c r="PLK229"/>
      <c r="PLL229"/>
      <c r="PLM229"/>
      <c r="PLN229"/>
      <c r="PLO229"/>
      <c r="PLP229"/>
      <c r="PLQ229"/>
      <c r="PLR229"/>
      <c r="PLS229"/>
      <c r="PLT229"/>
      <c r="PLU229"/>
      <c r="PLV229"/>
      <c r="PLW229"/>
      <c r="PLX229"/>
      <c r="PLY229"/>
      <c r="PLZ229"/>
      <c r="PMA229"/>
      <c r="PMB229"/>
      <c r="PMC229"/>
      <c r="PMD229"/>
      <c r="PME229"/>
      <c r="PMF229"/>
      <c r="PMG229"/>
      <c r="PMH229"/>
      <c r="PMI229"/>
      <c r="PMJ229"/>
      <c r="PMK229"/>
      <c r="PML229"/>
      <c r="PMM229"/>
      <c r="PMN229"/>
      <c r="PMO229"/>
      <c r="PMP229"/>
      <c r="PMQ229"/>
      <c r="PMR229"/>
      <c r="PMS229"/>
      <c r="PMT229"/>
      <c r="PMU229"/>
      <c r="PMV229"/>
      <c r="PMW229"/>
      <c r="PMX229"/>
      <c r="PMY229"/>
      <c r="PMZ229"/>
      <c r="PNA229"/>
      <c r="PNB229"/>
      <c r="PNC229"/>
      <c r="PND229"/>
      <c r="PNE229"/>
      <c r="PNF229"/>
      <c r="PNG229"/>
      <c r="PNH229"/>
      <c r="PNI229"/>
      <c r="PNJ229"/>
      <c r="PNK229"/>
      <c r="PNL229"/>
      <c r="PNM229"/>
      <c r="PNN229"/>
      <c r="PNO229"/>
      <c r="PNP229"/>
      <c r="PNQ229"/>
      <c r="PNR229"/>
      <c r="PNS229"/>
      <c r="PNT229"/>
      <c r="PNU229"/>
      <c r="PNV229"/>
      <c r="PNW229"/>
      <c r="PNX229"/>
      <c r="PNY229"/>
      <c r="PNZ229"/>
      <c r="POA229"/>
      <c r="POB229"/>
      <c r="POC229"/>
      <c r="POD229"/>
      <c r="POE229"/>
      <c r="POF229"/>
      <c r="POG229"/>
      <c r="POH229"/>
      <c r="POI229"/>
      <c r="POJ229"/>
      <c r="POK229"/>
      <c r="POL229"/>
      <c r="POM229"/>
      <c r="PON229"/>
      <c r="POO229"/>
      <c r="POP229"/>
      <c r="POQ229"/>
      <c r="POR229"/>
      <c r="POS229"/>
      <c r="POT229"/>
      <c r="POU229"/>
      <c r="POV229"/>
      <c r="POW229"/>
      <c r="POX229"/>
      <c r="POY229"/>
      <c r="POZ229"/>
      <c r="PPA229"/>
      <c r="PPB229"/>
      <c r="PPC229"/>
      <c r="PPD229"/>
      <c r="PPE229"/>
      <c r="PPF229"/>
      <c r="PPG229"/>
      <c r="PPH229"/>
      <c r="PPI229"/>
      <c r="PPJ229"/>
      <c r="PPK229"/>
      <c r="PPL229"/>
      <c r="PPM229"/>
      <c r="PPN229"/>
      <c r="PPO229"/>
      <c r="PPP229"/>
      <c r="PPQ229"/>
      <c r="PPR229"/>
      <c r="PPS229"/>
      <c r="PPT229"/>
      <c r="PPU229"/>
      <c r="PPV229"/>
      <c r="PPW229"/>
      <c r="PPX229"/>
      <c r="PPY229"/>
      <c r="PPZ229"/>
      <c r="PQA229"/>
      <c r="PQB229"/>
      <c r="PQC229"/>
      <c r="PQD229"/>
      <c r="PQE229"/>
      <c r="PQF229"/>
      <c r="PQG229"/>
      <c r="PQH229"/>
      <c r="PQI229"/>
      <c r="PQJ229"/>
      <c r="PQK229"/>
      <c r="PQL229"/>
      <c r="PQM229"/>
      <c r="PQN229"/>
      <c r="PQO229"/>
      <c r="PQP229"/>
      <c r="PQQ229"/>
      <c r="PQR229"/>
      <c r="PQS229"/>
      <c r="PQT229"/>
      <c r="PQU229"/>
      <c r="PQV229"/>
      <c r="PQW229"/>
      <c r="PQX229"/>
      <c r="PQY229"/>
      <c r="PQZ229"/>
      <c r="PRA229"/>
      <c r="PRB229"/>
      <c r="PRC229"/>
      <c r="PRD229"/>
      <c r="PRE229"/>
      <c r="PRF229"/>
      <c r="PRG229"/>
      <c r="PRH229"/>
      <c r="PRI229"/>
      <c r="PRJ229"/>
      <c r="PRK229"/>
      <c r="PRL229"/>
      <c r="PRM229"/>
      <c r="PRN229"/>
      <c r="PRO229"/>
      <c r="PRP229"/>
      <c r="PRQ229"/>
      <c r="PRR229"/>
      <c r="PRS229"/>
      <c r="PRT229"/>
      <c r="PRU229"/>
      <c r="PRV229"/>
      <c r="PRW229"/>
      <c r="PRX229"/>
      <c r="PRY229"/>
      <c r="PRZ229"/>
      <c r="PSA229"/>
      <c r="PSB229"/>
      <c r="PSC229"/>
      <c r="PSD229"/>
      <c r="PSE229"/>
      <c r="PSF229"/>
      <c r="PSG229"/>
      <c r="PSH229"/>
      <c r="PSI229"/>
      <c r="PSJ229"/>
      <c r="PSK229"/>
      <c r="PSL229"/>
      <c r="PSM229"/>
      <c r="PSN229"/>
      <c r="PSO229"/>
      <c r="PSP229"/>
      <c r="PSQ229"/>
      <c r="PSR229"/>
      <c r="PSS229"/>
      <c r="PST229"/>
      <c r="PSU229"/>
      <c r="PSV229"/>
      <c r="PSW229"/>
      <c r="PSX229"/>
      <c r="PSY229"/>
      <c r="PSZ229"/>
      <c r="PTA229"/>
      <c r="PTB229"/>
      <c r="PTC229"/>
      <c r="PTD229"/>
      <c r="PTE229"/>
      <c r="PTF229"/>
      <c r="PTG229"/>
      <c r="PTH229"/>
      <c r="PTI229"/>
      <c r="PTJ229"/>
      <c r="PTK229"/>
      <c r="PTL229"/>
      <c r="PTM229"/>
      <c r="PTN229"/>
      <c r="PTO229"/>
      <c r="PTP229"/>
      <c r="PTQ229"/>
      <c r="PTR229"/>
      <c r="PTS229"/>
      <c r="PTT229"/>
      <c r="PTU229"/>
      <c r="PTV229"/>
      <c r="PTW229"/>
      <c r="PTX229"/>
      <c r="PTY229"/>
      <c r="PTZ229"/>
      <c r="PUA229"/>
      <c r="PUB229"/>
      <c r="PUC229"/>
      <c r="PUD229"/>
      <c r="PUE229"/>
      <c r="PUF229"/>
      <c r="PUG229"/>
      <c r="PUH229"/>
      <c r="PUI229"/>
      <c r="PUJ229"/>
      <c r="PUK229"/>
      <c r="PUL229"/>
      <c r="PUM229"/>
      <c r="PUN229"/>
      <c r="PUO229"/>
      <c r="PUP229"/>
      <c r="PUQ229"/>
      <c r="PUR229"/>
      <c r="PUS229"/>
      <c r="PUT229"/>
      <c r="PUU229"/>
      <c r="PUV229"/>
      <c r="PUW229"/>
      <c r="PUX229"/>
      <c r="PUY229"/>
      <c r="PUZ229"/>
      <c r="PVA229"/>
      <c r="PVB229"/>
      <c r="PVC229"/>
      <c r="PVD229"/>
      <c r="PVE229"/>
      <c r="PVF229"/>
      <c r="PVG229"/>
      <c r="PVH229"/>
      <c r="PVI229"/>
      <c r="PVJ229"/>
      <c r="PVK229"/>
      <c r="PVL229"/>
      <c r="PVM229"/>
      <c r="PVN229"/>
      <c r="PVO229"/>
      <c r="PVP229"/>
      <c r="PVQ229"/>
      <c r="PVR229"/>
      <c r="PVS229"/>
      <c r="PVT229"/>
      <c r="PVU229"/>
      <c r="PVV229"/>
      <c r="PVW229"/>
      <c r="PVX229"/>
      <c r="PVY229"/>
      <c r="PVZ229"/>
      <c r="PWA229"/>
      <c r="PWB229"/>
      <c r="PWC229"/>
      <c r="PWD229"/>
      <c r="PWE229"/>
      <c r="PWF229"/>
      <c r="PWG229"/>
      <c r="PWH229"/>
      <c r="PWI229"/>
      <c r="PWJ229"/>
      <c r="PWK229"/>
      <c r="PWL229"/>
      <c r="PWM229"/>
      <c r="PWN229"/>
      <c r="PWO229"/>
      <c r="PWP229"/>
      <c r="PWQ229"/>
      <c r="PWR229"/>
      <c r="PWS229"/>
      <c r="PWT229"/>
      <c r="PWU229"/>
      <c r="PWV229"/>
      <c r="PWW229"/>
      <c r="PWX229"/>
      <c r="PWY229"/>
      <c r="PWZ229"/>
      <c r="PXA229"/>
      <c r="PXB229"/>
      <c r="PXC229"/>
      <c r="PXD229"/>
      <c r="PXE229"/>
      <c r="PXF229"/>
      <c r="PXG229"/>
      <c r="PXH229"/>
      <c r="PXI229"/>
      <c r="PXJ229"/>
      <c r="PXK229"/>
      <c r="PXL229"/>
      <c r="PXM229"/>
      <c r="PXN229"/>
      <c r="PXO229"/>
      <c r="PXP229"/>
      <c r="PXQ229"/>
      <c r="PXR229"/>
      <c r="PXS229"/>
      <c r="PXT229"/>
      <c r="PXU229"/>
      <c r="PXV229"/>
      <c r="PXW229"/>
      <c r="PXX229"/>
      <c r="PXY229"/>
      <c r="PXZ229"/>
      <c r="PYA229"/>
      <c r="PYB229"/>
      <c r="PYC229"/>
      <c r="PYD229"/>
      <c r="PYE229"/>
      <c r="PYF229"/>
      <c r="PYG229"/>
      <c r="PYH229"/>
      <c r="PYI229"/>
      <c r="PYJ229"/>
      <c r="PYK229"/>
      <c r="PYL229"/>
      <c r="PYM229"/>
      <c r="PYN229"/>
      <c r="PYO229"/>
      <c r="PYP229"/>
      <c r="PYQ229"/>
      <c r="PYR229"/>
      <c r="PYS229"/>
      <c r="PYT229"/>
      <c r="PYU229"/>
      <c r="PYV229"/>
      <c r="PYW229"/>
      <c r="PYX229"/>
      <c r="PYY229"/>
      <c r="PYZ229"/>
      <c r="PZA229"/>
      <c r="PZB229"/>
      <c r="PZC229"/>
      <c r="PZD229"/>
      <c r="PZE229"/>
      <c r="PZF229"/>
      <c r="PZG229"/>
      <c r="PZH229"/>
      <c r="PZI229"/>
      <c r="PZJ229"/>
      <c r="PZK229"/>
      <c r="PZL229"/>
      <c r="PZM229"/>
      <c r="PZN229"/>
      <c r="PZO229"/>
      <c r="PZP229"/>
      <c r="PZQ229"/>
      <c r="PZR229"/>
      <c r="PZS229"/>
      <c r="PZT229"/>
      <c r="PZU229"/>
      <c r="PZV229"/>
      <c r="PZW229"/>
      <c r="PZX229"/>
      <c r="PZY229"/>
      <c r="PZZ229"/>
      <c r="QAA229"/>
      <c r="QAB229"/>
      <c r="QAC229"/>
      <c r="QAD229"/>
      <c r="QAE229"/>
      <c r="QAF229"/>
      <c r="QAG229"/>
      <c r="QAH229"/>
      <c r="QAI229"/>
      <c r="QAJ229"/>
      <c r="QAK229"/>
      <c r="QAL229"/>
      <c r="QAM229"/>
      <c r="QAN229"/>
      <c r="QAO229"/>
      <c r="QAP229"/>
      <c r="QAQ229"/>
      <c r="QAR229"/>
      <c r="QAS229"/>
      <c r="QAT229"/>
      <c r="QAU229"/>
      <c r="QAV229"/>
      <c r="QAW229"/>
      <c r="QAX229"/>
      <c r="QAY229"/>
      <c r="QAZ229"/>
      <c r="QBA229"/>
      <c r="QBB229"/>
      <c r="QBC229"/>
      <c r="QBD229"/>
      <c r="QBE229"/>
      <c r="QBF229"/>
      <c r="QBG229"/>
      <c r="QBH229"/>
      <c r="QBI229"/>
      <c r="QBJ229"/>
      <c r="QBK229"/>
      <c r="QBL229"/>
      <c r="QBM229"/>
      <c r="QBN229"/>
      <c r="QBO229"/>
      <c r="QBP229"/>
      <c r="QBQ229"/>
      <c r="QBR229"/>
      <c r="QBS229"/>
      <c r="QBT229"/>
      <c r="QBU229"/>
      <c r="QBV229"/>
      <c r="QBW229"/>
      <c r="QBX229"/>
      <c r="QBY229"/>
      <c r="QBZ229"/>
      <c r="QCA229"/>
      <c r="QCB229"/>
      <c r="QCC229"/>
      <c r="QCD229"/>
      <c r="QCE229"/>
      <c r="QCF229"/>
      <c r="QCG229"/>
      <c r="QCH229"/>
      <c r="QCI229"/>
      <c r="QCJ229"/>
      <c r="QCK229"/>
      <c r="QCL229"/>
      <c r="QCM229"/>
      <c r="QCN229"/>
      <c r="QCO229"/>
      <c r="QCP229"/>
      <c r="QCQ229"/>
      <c r="QCR229"/>
      <c r="QCS229"/>
      <c r="QCT229"/>
      <c r="QCU229"/>
      <c r="QCV229"/>
      <c r="QCW229"/>
      <c r="QCX229"/>
      <c r="QCY229"/>
      <c r="QCZ229"/>
      <c r="QDA229"/>
      <c r="QDB229"/>
      <c r="QDC229"/>
      <c r="QDD229"/>
      <c r="QDE229"/>
      <c r="QDF229"/>
      <c r="QDG229"/>
      <c r="QDH229"/>
      <c r="QDI229"/>
      <c r="QDJ229"/>
      <c r="QDK229"/>
      <c r="QDL229"/>
      <c r="QDM229"/>
      <c r="QDN229"/>
      <c r="QDO229"/>
      <c r="QDP229"/>
      <c r="QDQ229"/>
      <c r="QDR229"/>
      <c r="QDS229"/>
      <c r="QDT229"/>
      <c r="QDU229"/>
      <c r="QDV229"/>
      <c r="QDW229"/>
      <c r="QDX229"/>
      <c r="QDY229"/>
      <c r="QDZ229"/>
      <c r="QEA229"/>
      <c r="QEB229"/>
      <c r="QEC229"/>
      <c r="QED229"/>
      <c r="QEE229"/>
      <c r="QEF229"/>
      <c r="QEG229"/>
      <c r="QEH229"/>
      <c r="QEI229"/>
      <c r="QEJ229"/>
      <c r="QEK229"/>
      <c r="QEL229"/>
      <c r="QEM229"/>
      <c r="QEN229"/>
      <c r="QEO229"/>
      <c r="QEP229"/>
      <c r="QEQ229"/>
      <c r="QER229"/>
      <c r="QES229"/>
      <c r="QET229"/>
      <c r="QEU229"/>
      <c r="QEV229"/>
      <c r="QEW229"/>
      <c r="QEX229"/>
      <c r="QEY229"/>
      <c r="QEZ229"/>
      <c r="QFA229"/>
      <c r="QFB229"/>
      <c r="QFC229"/>
      <c r="QFD229"/>
      <c r="QFE229"/>
      <c r="QFF229"/>
      <c r="QFG229"/>
      <c r="QFH229"/>
      <c r="QFI229"/>
      <c r="QFJ229"/>
      <c r="QFK229"/>
      <c r="QFL229"/>
      <c r="QFM229"/>
      <c r="QFN229"/>
      <c r="QFO229"/>
      <c r="QFP229"/>
      <c r="QFQ229"/>
      <c r="QFR229"/>
      <c r="QFS229"/>
      <c r="QFT229"/>
      <c r="QFU229"/>
      <c r="QFV229"/>
      <c r="QFW229"/>
      <c r="QFX229"/>
      <c r="QFY229"/>
      <c r="QFZ229"/>
      <c r="QGA229"/>
      <c r="QGB229"/>
      <c r="QGC229"/>
      <c r="QGD229"/>
      <c r="QGE229"/>
      <c r="QGF229"/>
      <c r="QGG229"/>
      <c r="QGH229"/>
      <c r="QGI229"/>
      <c r="QGJ229"/>
      <c r="QGK229"/>
      <c r="QGL229"/>
      <c r="QGM229"/>
      <c r="QGN229"/>
      <c r="QGO229"/>
      <c r="QGP229"/>
      <c r="QGQ229"/>
      <c r="QGR229"/>
      <c r="QGS229"/>
      <c r="QGT229"/>
      <c r="QGU229"/>
      <c r="QGV229"/>
      <c r="QGW229"/>
      <c r="QGX229"/>
      <c r="QGY229"/>
      <c r="QGZ229"/>
      <c r="QHA229"/>
      <c r="QHB229"/>
      <c r="QHC229"/>
      <c r="QHD229"/>
      <c r="QHE229"/>
      <c r="QHF229"/>
      <c r="QHG229"/>
      <c r="QHH229"/>
      <c r="QHI229"/>
      <c r="QHJ229"/>
      <c r="QHK229"/>
      <c r="QHL229"/>
      <c r="QHM229"/>
      <c r="QHN229"/>
      <c r="QHO229"/>
      <c r="QHP229"/>
      <c r="QHQ229"/>
      <c r="QHR229"/>
      <c r="QHS229"/>
      <c r="QHT229"/>
      <c r="QHU229"/>
      <c r="QHV229"/>
      <c r="QHW229"/>
      <c r="QHX229"/>
      <c r="QHY229"/>
      <c r="QHZ229"/>
      <c r="QIA229"/>
      <c r="QIB229"/>
      <c r="QIC229"/>
      <c r="QID229"/>
      <c r="QIE229"/>
      <c r="QIF229"/>
      <c r="QIG229"/>
      <c r="QIH229"/>
      <c r="QII229"/>
      <c r="QIJ229"/>
      <c r="QIK229"/>
      <c r="QIL229"/>
      <c r="QIM229"/>
      <c r="QIN229"/>
      <c r="QIO229"/>
      <c r="QIP229"/>
      <c r="QIQ229"/>
      <c r="QIR229"/>
      <c r="QIS229"/>
      <c r="QIT229"/>
      <c r="QIU229"/>
      <c r="QIV229"/>
      <c r="QIW229"/>
      <c r="QIX229"/>
      <c r="QIY229"/>
      <c r="QIZ229"/>
      <c r="QJA229"/>
      <c r="QJB229"/>
      <c r="QJC229"/>
      <c r="QJD229"/>
      <c r="QJE229"/>
      <c r="QJF229"/>
      <c r="QJG229"/>
      <c r="QJH229"/>
      <c r="QJI229"/>
      <c r="QJJ229"/>
      <c r="QJK229"/>
      <c r="QJL229"/>
      <c r="QJM229"/>
      <c r="QJN229"/>
      <c r="QJO229"/>
      <c r="QJP229"/>
      <c r="QJQ229"/>
      <c r="QJR229"/>
      <c r="QJS229"/>
      <c r="QJT229"/>
      <c r="QJU229"/>
      <c r="QJV229"/>
      <c r="QJW229"/>
      <c r="QJX229"/>
      <c r="QJY229"/>
      <c r="QJZ229"/>
      <c r="QKA229"/>
      <c r="QKB229"/>
      <c r="QKC229"/>
      <c r="QKD229"/>
      <c r="QKE229"/>
      <c r="QKF229"/>
      <c r="QKG229"/>
      <c r="QKH229"/>
      <c r="QKI229"/>
      <c r="QKJ229"/>
      <c r="QKK229"/>
      <c r="QKL229"/>
      <c r="QKM229"/>
      <c r="QKN229"/>
      <c r="QKO229"/>
      <c r="QKP229"/>
      <c r="QKQ229"/>
      <c r="QKR229"/>
      <c r="QKS229"/>
      <c r="QKT229"/>
      <c r="QKU229"/>
      <c r="QKV229"/>
      <c r="QKW229"/>
      <c r="QKX229"/>
      <c r="QKY229"/>
      <c r="QKZ229"/>
      <c r="QLA229"/>
      <c r="QLB229"/>
      <c r="QLC229"/>
      <c r="QLD229"/>
      <c r="QLE229"/>
      <c r="QLF229"/>
      <c r="QLG229"/>
      <c r="QLH229"/>
      <c r="QLI229"/>
      <c r="QLJ229"/>
      <c r="QLK229"/>
      <c r="QLL229"/>
      <c r="QLM229"/>
      <c r="QLN229"/>
      <c r="QLO229"/>
      <c r="QLP229"/>
      <c r="QLQ229"/>
      <c r="QLR229"/>
      <c r="QLS229"/>
      <c r="QLT229"/>
      <c r="QLU229"/>
      <c r="QLV229"/>
      <c r="QLW229"/>
      <c r="QLX229"/>
      <c r="QLY229"/>
      <c r="QLZ229"/>
      <c r="QMA229"/>
      <c r="QMB229"/>
      <c r="QMC229"/>
      <c r="QMD229"/>
      <c r="QME229"/>
      <c r="QMF229"/>
      <c r="QMG229"/>
      <c r="QMH229"/>
      <c r="QMI229"/>
      <c r="QMJ229"/>
      <c r="QMK229"/>
      <c r="QML229"/>
      <c r="QMM229"/>
      <c r="QMN229"/>
      <c r="QMO229"/>
      <c r="QMP229"/>
      <c r="QMQ229"/>
      <c r="QMR229"/>
      <c r="QMS229"/>
      <c r="QMT229"/>
      <c r="QMU229"/>
      <c r="QMV229"/>
      <c r="QMW229"/>
      <c r="QMX229"/>
      <c r="QMY229"/>
      <c r="QMZ229"/>
      <c r="QNA229"/>
      <c r="QNB229"/>
      <c r="QNC229"/>
      <c r="QND229"/>
      <c r="QNE229"/>
      <c r="QNF229"/>
      <c r="QNG229"/>
      <c r="QNH229"/>
      <c r="QNI229"/>
      <c r="QNJ229"/>
      <c r="QNK229"/>
      <c r="QNL229"/>
      <c r="QNM229"/>
      <c r="QNN229"/>
      <c r="QNO229"/>
      <c r="QNP229"/>
      <c r="QNQ229"/>
      <c r="QNR229"/>
      <c r="QNS229"/>
      <c r="QNT229"/>
      <c r="QNU229"/>
      <c r="QNV229"/>
      <c r="QNW229"/>
      <c r="QNX229"/>
      <c r="QNY229"/>
      <c r="QNZ229"/>
      <c r="QOA229"/>
      <c r="QOB229"/>
      <c r="QOC229"/>
      <c r="QOD229"/>
      <c r="QOE229"/>
      <c r="QOF229"/>
      <c r="QOG229"/>
      <c r="QOH229"/>
      <c r="QOI229"/>
      <c r="QOJ229"/>
      <c r="QOK229"/>
      <c r="QOL229"/>
      <c r="QOM229"/>
      <c r="QON229"/>
      <c r="QOO229"/>
      <c r="QOP229"/>
      <c r="QOQ229"/>
      <c r="QOR229"/>
      <c r="QOS229"/>
      <c r="QOT229"/>
      <c r="QOU229"/>
      <c r="QOV229"/>
      <c r="QOW229"/>
      <c r="QOX229"/>
      <c r="QOY229"/>
      <c r="QOZ229"/>
      <c r="QPA229"/>
      <c r="QPB229"/>
      <c r="QPC229"/>
      <c r="QPD229"/>
      <c r="QPE229"/>
      <c r="QPF229"/>
      <c r="QPG229"/>
      <c r="QPH229"/>
      <c r="QPI229"/>
      <c r="QPJ229"/>
      <c r="QPK229"/>
      <c r="QPL229"/>
      <c r="QPM229"/>
      <c r="QPN229"/>
      <c r="QPO229"/>
      <c r="QPP229"/>
      <c r="QPQ229"/>
      <c r="QPR229"/>
      <c r="QPS229"/>
      <c r="QPT229"/>
      <c r="QPU229"/>
      <c r="QPV229"/>
      <c r="QPW229"/>
      <c r="QPX229"/>
      <c r="QPY229"/>
      <c r="QPZ229"/>
      <c r="QQA229"/>
      <c r="QQB229"/>
      <c r="QQC229"/>
      <c r="QQD229"/>
      <c r="QQE229"/>
      <c r="QQF229"/>
      <c r="QQG229"/>
      <c r="QQH229"/>
      <c r="QQI229"/>
      <c r="QQJ229"/>
      <c r="QQK229"/>
      <c r="QQL229"/>
      <c r="QQM229"/>
      <c r="QQN229"/>
      <c r="QQO229"/>
      <c r="QQP229"/>
      <c r="QQQ229"/>
      <c r="QQR229"/>
      <c r="QQS229"/>
      <c r="QQT229"/>
      <c r="QQU229"/>
      <c r="QQV229"/>
      <c r="QQW229"/>
      <c r="QQX229"/>
      <c r="QQY229"/>
      <c r="QQZ229"/>
      <c r="QRA229"/>
      <c r="QRB229"/>
      <c r="QRC229"/>
      <c r="QRD229"/>
      <c r="QRE229"/>
      <c r="QRF229"/>
      <c r="QRG229"/>
      <c r="QRH229"/>
      <c r="QRI229"/>
      <c r="QRJ229"/>
      <c r="QRK229"/>
      <c r="QRL229"/>
      <c r="QRM229"/>
      <c r="QRN229"/>
      <c r="QRO229"/>
      <c r="QRP229"/>
      <c r="QRQ229"/>
      <c r="QRR229"/>
      <c r="QRS229"/>
      <c r="QRT229"/>
      <c r="QRU229"/>
      <c r="QRV229"/>
      <c r="QRW229"/>
      <c r="QRX229"/>
      <c r="QRY229"/>
      <c r="QRZ229"/>
      <c r="QSA229"/>
      <c r="QSB229"/>
      <c r="QSC229"/>
      <c r="QSD229"/>
      <c r="QSE229"/>
      <c r="QSF229"/>
      <c r="QSG229"/>
      <c r="QSH229"/>
      <c r="QSI229"/>
      <c r="QSJ229"/>
      <c r="QSK229"/>
      <c r="QSL229"/>
      <c r="QSM229"/>
      <c r="QSN229"/>
      <c r="QSO229"/>
      <c r="QSP229"/>
      <c r="QSQ229"/>
      <c r="QSR229"/>
      <c r="QSS229"/>
      <c r="QST229"/>
      <c r="QSU229"/>
      <c r="QSV229"/>
      <c r="QSW229"/>
      <c r="QSX229"/>
      <c r="QSY229"/>
      <c r="QSZ229"/>
      <c r="QTA229"/>
      <c r="QTB229"/>
      <c r="QTC229"/>
      <c r="QTD229"/>
      <c r="QTE229"/>
      <c r="QTF229"/>
      <c r="QTG229"/>
      <c r="QTH229"/>
      <c r="QTI229"/>
      <c r="QTJ229"/>
      <c r="QTK229"/>
      <c r="QTL229"/>
      <c r="QTM229"/>
      <c r="QTN229"/>
      <c r="QTO229"/>
      <c r="QTP229"/>
      <c r="QTQ229"/>
      <c r="QTR229"/>
      <c r="QTS229"/>
      <c r="QTT229"/>
      <c r="QTU229"/>
      <c r="QTV229"/>
      <c r="QTW229"/>
      <c r="QTX229"/>
      <c r="QTY229"/>
      <c r="QTZ229"/>
      <c r="QUA229"/>
      <c r="QUB229"/>
      <c r="QUC229"/>
      <c r="QUD229"/>
      <c r="QUE229"/>
      <c r="QUF229"/>
      <c r="QUG229"/>
      <c r="QUH229"/>
      <c r="QUI229"/>
      <c r="QUJ229"/>
      <c r="QUK229"/>
      <c r="QUL229"/>
      <c r="QUM229"/>
      <c r="QUN229"/>
      <c r="QUO229"/>
      <c r="QUP229"/>
      <c r="QUQ229"/>
      <c r="QUR229"/>
      <c r="QUS229"/>
      <c r="QUT229"/>
      <c r="QUU229"/>
      <c r="QUV229"/>
      <c r="QUW229"/>
      <c r="QUX229"/>
      <c r="QUY229"/>
      <c r="QUZ229"/>
      <c r="QVA229"/>
      <c r="QVB229"/>
      <c r="QVC229"/>
      <c r="QVD229"/>
      <c r="QVE229"/>
      <c r="QVF229"/>
      <c r="QVG229"/>
      <c r="QVH229"/>
      <c r="QVI229"/>
      <c r="QVJ229"/>
      <c r="QVK229"/>
      <c r="QVL229"/>
      <c r="QVM229"/>
      <c r="QVN229"/>
      <c r="QVO229"/>
      <c r="QVP229"/>
      <c r="QVQ229"/>
      <c r="QVR229"/>
      <c r="QVS229"/>
      <c r="QVT229"/>
      <c r="QVU229"/>
      <c r="QVV229"/>
      <c r="QVW229"/>
      <c r="QVX229"/>
      <c r="QVY229"/>
      <c r="QVZ229"/>
      <c r="QWA229"/>
      <c r="QWB229"/>
      <c r="QWC229"/>
      <c r="QWD229"/>
      <c r="QWE229"/>
      <c r="QWF229"/>
      <c r="QWG229"/>
      <c r="QWH229"/>
      <c r="QWI229"/>
      <c r="QWJ229"/>
      <c r="QWK229"/>
      <c r="QWL229"/>
      <c r="QWM229"/>
      <c r="QWN229"/>
      <c r="QWO229"/>
      <c r="QWP229"/>
      <c r="QWQ229"/>
      <c r="QWR229"/>
      <c r="QWS229"/>
      <c r="QWT229"/>
      <c r="QWU229"/>
      <c r="QWV229"/>
      <c r="QWW229"/>
      <c r="QWX229"/>
      <c r="QWY229"/>
      <c r="QWZ229"/>
      <c r="QXA229"/>
      <c r="QXB229"/>
      <c r="QXC229"/>
      <c r="QXD229"/>
      <c r="QXE229"/>
      <c r="QXF229"/>
      <c r="QXG229"/>
      <c r="QXH229"/>
      <c r="QXI229"/>
      <c r="QXJ229"/>
      <c r="QXK229"/>
      <c r="QXL229"/>
      <c r="QXM229"/>
      <c r="QXN229"/>
      <c r="QXO229"/>
      <c r="QXP229"/>
      <c r="QXQ229"/>
      <c r="QXR229"/>
      <c r="QXS229"/>
      <c r="QXT229"/>
      <c r="QXU229"/>
      <c r="QXV229"/>
      <c r="QXW229"/>
      <c r="QXX229"/>
      <c r="QXY229"/>
      <c r="QXZ229"/>
      <c r="QYA229"/>
      <c r="QYB229"/>
      <c r="QYC229"/>
      <c r="QYD229"/>
      <c r="QYE229"/>
      <c r="QYF229"/>
      <c r="QYG229"/>
      <c r="QYH229"/>
      <c r="QYI229"/>
      <c r="QYJ229"/>
      <c r="QYK229"/>
      <c r="QYL229"/>
      <c r="QYM229"/>
      <c r="QYN229"/>
      <c r="QYO229"/>
      <c r="QYP229"/>
      <c r="QYQ229"/>
      <c r="QYR229"/>
      <c r="QYS229"/>
      <c r="QYT229"/>
      <c r="QYU229"/>
      <c r="QYV229"/>
      <c r="QYW229"/>
      <c r="QYX229"/>
      <c r="QYY229"/>
      <c r="QYZ229"/>
      <c r="QZA229"/>
      <c r="QZB229"/>
      <c r="QZC229"/>
      <c r="QZD229"/>
      <c r="QZE229"/>
      <c r="QZF229"/>
      <c r="QZG229"/>
      <c r="QZH229"/>
      <c r="QZI229"/>
      <c r="QZJ229"/>
      <c r="QZK229"/>
      <c r="QZL229"/>
      <c r="QZM229"/>
      <c r="QZN229"/>
      <c r="QZO229"/>
      <c r="QZP229"/>
      <c r="QZQ229"/>
      <c r="QZR229"/>
      <c r="QZS229"/>
      <c r="QZT229"/>
      <c r="QZU229"/>
      <c r="QZV229"/>
      <c r="QZW229"/>
      <c r="QZX229"/>
      <c r="QZY229"/>
      <c r="QZZ229"/>
      <c r="RAA229"/>
      <c r="RAB229"/>
      <c r="RAC229"/>
      <c r="RAD229"/>
      <c r="RAE229"/>
      <c r="RAF229"/>
      <c r="RAG229"/>
      <c r="RAH229"/>
      <c r="RAI229"/>
      <c r="RAJ229"/>
      <c r="RAK229"/>
      <c r="RAL229"/>
      <c r="RAM229"/>
      <c r="RAN229"/>
      <c r="RAO229"/>
      <c r="RAP229"/>
      <c r="RAQ229"/>
      <c r="RAR229"/>
      <c r="RAS229"/>
      <c r="RAT229"/>
      <c r="RAU229"/>
      <c r="RAV229"/>
      <c r="RAW229"/>
      <c r="RAX229"/>
      <c r="RAY229"/>
      <c r="RAZ229"/>
      <c r="RBA229"/>
      <c r="RBB229"/>
      <c r="RBC229"/>
      <c r="RBD229"/>
      <c r="RBE229"/>
      <c r="RBF229"/>
      <c r="RBG229"/>
      <c r="RBH229"/>
      <c r="RBI229"/>
      <c r="RBJ229"/>
      <c r="RBK229"/>
      <c r="RBL229"/>
      <c r="RBM229"/>
      <c r="RBN229"/>
      <c r="RBO229"/>
      <c r="RBP229"/>
      <c r="RBQ229"/>
      <c r="RBR229"/>
      <c r="RBS229"/>
      <c r="RBT229"/>
      <c r="RBU229"/>
      <c r="RBV229"/>
      <c r="RBW229"/>
      <c r="RBX229"/>
      <c r="RBY229"/>
      <c r="RBZ229"/>
      <c r="RCA229"/>
      <c r="RCB229"/>
      <c r="RCC229"/>
      <c r="RCD229"/>
      <c r="RCE229"/>
      <c r="RCF229"/>
      <c r="RCG229"/>
      <c r="RCH229"/>
      <c r="RCI229"/>
      <c r="RCJ229"/>
      <c r="RCK229"/>
      <c r="RCL229"/>
      <c r="RCM229"/>
      <c r="RCN229"/>
      <c r="RCO229"/>
      <c r="RCP229"/>
      <c r="RCQ229"/>
      <c r="RCR229"/>
      <c r="RCS229"/>
      <c r="RCT229"/>
      <c r="RCU229"/>
      <c r="RCV229"/>
      <c r="RCW229"/>
      <c r="RCX229"/>
      <c r="RCY229"/>
      <c r="RCZ229"/>
      <c r="RDA229"/>
      <c r="RDB229"/>
      <c r="RDC229"/>
      <c r="RDD229"/>
      <c r="RDE229"/>
      <c r="RDF229"/>
      <c r="RDG229"/>
      <c r="RDH229"/>
      <c r="RDI229"/>
      <c r="RDJ229"/>
      <c r="RDK229"/>
      <c r="RDL229"/>
      <c r="RDM229"/>
      <c r="RDN229"/>
      <c r="RDO229"/>
      <c r="RDP229"/>
      <c r="RDQ229"/>
      <c r="RDR229"/>
      <c r="RDS229"/>
      <c r="RDT229"/>
      <c r="RDU229"/>
      <c r="RDV229"/>
      <c r="RDW229"/>
      <c r="RDX229"/>
      <c r="RDY229"/>
      <c r="RDZ229"/>
      <c r="REA229"/>
      <c r="REB229"/>
      <c r="REC229"/>
      <c r="RED229"/>
      <c r="REE229"/>
      <c r="REF229"/>
      <c r="REG229"/>
      <c r="REH229"/>
      <c r="REI229"/>
      <c r="REJ229"/>
      <c r="REK229"/>
      <c r="REL229"/>
      <c r="REM229"/>
      <c r="REN229"/>
      <c r="REO229"/>
      <c r="REP229"/>
      <c r="REQ229"/>
      <c r="RER229"/>
      <c r="RES229"/>
      <c r="RET229"/>
      <c r="REU229"/>
      <c r="REV229"/>
      <c r="REW229"/>
      <c r="REX229"/>
      <c r="REY229"/>
      <c r="REZ229"/>
      <c r="RFA229"/>
      <c r="RFB229"/>
      <c r="RFC229"/>
      <c r="RFD229"/>
      <c r="RFE229"/>
      <c r="RFF229"/>
      <c r="RFG229"/>
      <c r="RFH229"/>
      <c r="RFI229"/>
      <c r="RFJ229"/>
      <c r="RFK229"/>
      <c r="RFL229"/>
      <c r="RFM229"/>
      <c r="RFN229"/>
      <c r="RFO229"/>
      <c r="RFP229"/>
      <c r="RFQ229"/>
      <c r="RFR229"/>
      <c r="RFS229"/>
      <c r="RFT229"/>
      <c r="RFU229"/>
      <c r="RFV229"/>
      <c r="RFW229"/>
      <c r="RFX229"/>
      <c r="RFY229"/>
      <c r="RFZ229"/>
      <c r="RGA229"/>
      <c r="RGB229"/>
      <c r="RGC229"/>
      <c r="RGD229"/>
      <c r="RGE229"/>
      <c r="RGF229"/>
      <c r="RGG229"/>
      <c r="RGH229"/>
      <c r="RGI229"/>
      <c r="RGJ229"/>
      <c r="RGK229"/>
      <c r="RGL229"/>
      <c r="RGM229"/>
      <c r="RGN229"/>
      <c r="RGO229"/>
      <c r="RGP229"/>
      <c r="RGQ229"/>
      <c r="RGR229"/>
      <c r="RGS229"/>
      <c r="RGT229"/>
      <c r="RGU229"/>
      <c r="RGV229"/>
      <c r="RGW229"/>
      <c r="RGX229"/>
      <c r="RGY229"/>
      <c r="RGZ229"/>
      <c r="RHA229"/>
      <c r="RHB229"/>
      <c r="RHC229"/>
      <c r="RHD229"/>
      <c r="RHE229"/>
      <c r="RHF229"/>
      <c r="RHG229"/>
      <c r="RHH229"/>
      <c r="RHI229"/>
      <c r="RHJ229"/>
      <c r="RHK229"/>
      <c r="RHL229"/>
      <c r="RHM229"/>
      <c r="RHN229"/>
      <c r="RHO229"/>
      <c r="RHP229"/>
      <c r="RHQ229"/>
      <c r="RHR229"/>
      <c r="RHS229"/>
      <c r="RHT229"/>
      <c r="RHU229"/>
      <c r="RHV229"/>
      <c r="RHW229"/>
      <c r="RHX229"/>
      <c r="RHY229"/>
      <c r="RHZ229"/>
      <c r="RIA229"/>
      <c r="RIB229"/>
      <c r="RIC229"/>
      <c r="RID229"/>
      <c r="RIE229"/>
      <c r="RIF229"/>
      <c r="RIG229"/>
      <c r="RIH229"/>
      <c r="RII229"/>
      <c r="RIJ229"/>
      <c r="RIK229"/>
      <c r="RIL229"/>
      <c r="RIM229"/>
      <c r="RIN229"/>
      <c r="RIO229"/>
      <c r="RIP229"/>
      <c r="RIQ229"/>
      <c r="RIR229"/>
      <c r="RIS229"/>
      <c r="RIT229"/>
      <c r="RIU229"/>
      <c r="RIV229"/>
      <c r="RIW229"/>
      <c r="RIX229"/>
      <c r="RIY229"/>
      <c r="RIZ229"/>
      <c r="RJA229"/>
      <c r="RJB229"/>
      <c r="RJC229"/>
      <c r="RJD229"/>
      <c r="RJE229"/>
      <c r="RJF229"/>
      <c r="RJG229"/>
      <c r="RJH229"/>
      <c r="RJI229"/>
      <c r="RJJ229"/>
      <c r="RJK229"/>
      <c r="RJL229"/>
      <c r="RJM229"/>
      <c r="RJN229"/>
      <c r="RJO229"/>
      <c r="RJP229"/>
      <c r="RJQ229"/>
      <c r="RJR229"/>
      <c r="RJS229"/>
      <c r="RJT229"/>
      <c r="RJU229"/>
      <c r="RJV229"/>
      <c r="RJW229"/>
      <c r="RJX229"/>
      <c r="RJY229"/>
      <c r="RJZ229"/>
      <c r="RKA229"/>
      <c r="RKB229"/>
      <c r="RKC229"/>
      <c r="RKD229"/>
      <c r="RKE229"/>
      <c r="RKF229"/>
      <c r="RKG229"/>
      <c r="RKH229"/>
      <c r="RKI229"/>
      <c r="RKJ229"/>
      <c r="RKK229"/>
      <c r="RKL229"/>
      <c r="RKM229"/>
      <c r="RKN229"/>
      <c r="RKO229"/>
      <c r="RKP229"/>
      <c r="RKQ229"/>
      <c r="RKR229"/>
      <c r="RKS229"/>
      <c r="RKT229"/>
      <c r="RKU229"/>
      <c r="RKV229"/>
      <c r="RKW229"/>
      <c r="RKX229"/>
      <c r="RKY229"/>
      <c r="RKZ229"/>
      <c r="RLA229"/>
      <c r="RLB229"/>
      <c r="RLC229"/>
      <c r="RLD229"/>
      <c r="RLE229"/>
      <c r="RLF229"/>
      <c r="RLG229"/>
      <c r="RLH229"/>
      <c r="RLI229"/>
      <c r="RLJ229"/>
      <c r="RLK229"/>
      <c r="RLL229"/>
      <c r="RLM229"/>
      <c r="RLN229"/>
      <c r="RLO229"/>
      <c r="RLP229"/>
      <c r="RLQ229"/>
      <c r="RLR229"/>
      <c r="RLS229"/>
      <c r="RLT229"/>
      <c r="RLU229"/>
      <c r="RLV229"/>
      <c r="RLW229"/>
      <c r="RLX229"/>
      <c r="RLY229"/>
      <c r="RLZ229"/>
      <c r="RMA229"/>
      <c r="RMB229"/>
      <c r="RMC229"/>
      <c r="RMD229"/>
      <c r="RME229"/>
      <c r="RMF229"/>
      <c r="RMG229"/>
      <c r="RMH229"/>
      <c r="RMI229"/>
      <c r="RMJ229"/>
      <c r="RMK229"/>
      <c r="RML229"/>
      <c r="RMM229"/>
      <c r="RMN229"/>
      <c r="RMO229"/>
      <c r="RMP229"/>
      <c r="RMQ229"/>
      <c r="RMR229"/>
      <c r="RMS229"/>
      <c r="RMT229"/>
      <c r="RMU229"/>
      <c r="RMV229"/>
      <c r="RMW229"/>
      <c r="RMX229"/>
      <c r="RMY229"/>
      <c r="RMZ229"/>
      <c r="RNA229"/>
      <c r="RNB229"/>
      <c r="RNC229"/>
      <c r="RND229"/>
      <c r="RNE229"/>
      <c r="RNF229"/>
      <c r="RNG229"/>
      <c r="RNH229"/>
      <c r="RNI229"/>
      <c r="RNJ229"/>
      <c r="RNK229"/>
      <c r="RNL229"/>
      <c r="RNM229"/>
      <c r="RNN229"/>
      <c r="RNO229"/>
      <c r="RNP229"/>
      <c r="RNQ229"/>
      <c r="RNR229"/>
      <c r="RNS229"/>
      <c r="RNT229"/>
      <c r="RNU229"/>
      <c r="RNV229"/>
      <c r="RNW229"/>
      <c r="RNX229"/>
      <c r="RNY229"/>
      <c r="RNZ229"/>
      <c r="ROA229"/>
      <c r="ROB229"/>
      <c r="ROC229"/>
      <c r="ROD229"/>
      <c r="ROE229"/>
      <c r="ROF229"/>
      <c r="ROG229"/>
      <c r="ROH229"/>
      <c r="ROI229"/>
      <c r="ROJ229"/>
      <c r="ROK229"/>
      <c r="ROL229"/>
      <c r="ROM229"/>
      <c r="RON229"/>
      <c r="ROO229"/>
      <c r="ROP229"/>
      <c r="ROQ229"/>
      <c r="ROR229"/>
      <c r="ROS229"/>
      <c r="ROT229"/>
      <c r="ROU229"/>
      <c r="ROV229"/>
      <c r="ROW229"/>
      <c r="ROX229"/>
      <c r="ROY229"/>
      <c r="ROZ229"/>
      <c r="RPA229"/>
      <c r="RPB229"/>
      <c r="RPC229"/>
      <c r="RPD229"/>
      <c r="RPE229"/>
      <c r="RPF229"/>
      <c r="RPG229"/>
      <c r="RPH229"/>
      <c r="RPI229"/>
      <c r="RPJ229"/>
      <c r="RPK229"/>
      <c r="RPL229"/>
      <c r="RPM229"/>
      <c r="RPN229"/>
      <c r="RPO229"/>
      <c r="RPP229"/>
      <c r="RPQ229"/>
      <c r="RPR229"/>
      <c r="RPS229"/>
      <c r="RPT229"/>
      <c r="RPU229"/>
      <c r="RPV229"/>
      <c r="RPW229"/>
      <c r="RPX229"/>
      <c r="RPY229"/>
      <c r="RPZ229"/>
      <c r="RQA229"/>
      <c r="RQB229"/>
      <c r="RQC229"/>
      <c r="RQD229"/>
      <c r="RQE229"/>
      <c r="RQF229"/>
      <c r="RQG229"/>
      <c r="RQH229"/>
      <c r="RQI229"/>
      <c r="RQJ229"/>
      <c r="RQK229"/>
      <c r="RQL229"/>
      <c r="RQM229"/>
      <c r="RQN229"/>
      <c r="RQO229"/>
      <c r="RQP229"/>
      <c r="RQQ229"/>
      <c r="RQR229"/>
      <c r="RQS229"/>
      <c r="RQT229"/>
      <c r="RQU229"/>
      <c r="RQV229"/>
      <c r="RQW229"/>
      <c r="RQX229"/>
      <c r="RQY229"/>
      <c r="RQZ229"/>
      <c r="RRA229"/>
      <c r="RRB229"/>
      <c r="RRC229"/>
      <c r="RRD229"/>
      <c r="RRE229"/>
      <c r="RRF229"/>
      <c r="RRG229"/>
      <c r="RRH229"/>
      <c r="RRI229"/>
      <c r="RRJ229"/>
      <c r="RRK229"/>
      <c r="RRL229"/>
      <c r="RRM229"/>
      <c r="RRN229"/>
      <c r="RRO229"/>
      <c r="RRP229"/>
      <c r="RRQ229"/>
      <c r="RRR229"/>
      <c r="RRS229"/>
      <c r="RRT229"/>
      <c r="RRU229"/>
      <c r="RRV229"/>
      <c r="RRW229"/>
      <c r="RRX229"/>
      <c r="RRY229"/>
      <c r="RRZ229"/>
      <c r="RSA229"/>
      <c r="RSB229"/>
      <c r="RSC229"/>
      <c r="RSD229"/>
      <c r="RSE229"/>
      <c r="RSF229"/>
      <c r="RSG229"/>
      <c r="RSH229"/>
      <c r="RSI229"/>
      <c r="RSJ229"/>
      <c r="RSK229"/>
      <c r="RSL229"/>
      <c r="RSM229"/>
      <c r="RSN229"/>
      <c r="RSO229"/>
      <c r="RSP229"/>
      <c r="RSQ229"/>
      <c r="RSR229"/>
      <c r="RSS229"/>
      <c r="RST229"/>
      <c r="RSU229"/>
      <c r="RSV229"/>
      <c r="RSW229"/>
      <c r="RSX229"/>
      <c r="RSY229"/>
      <c r="RSZ229"/>
      <c r="RTA229"/>
      <c r="RTB229"/>
      <c r="RTC229"/>
      <c r="RTD229"/>
      <c r="RTE229"/>
      <c r="RTF229"/>
      <c r="RTG229"/>
      <c r="RTH229"/>
      <c r="RTI229"/>
      <c r="RTJ229"/>
      <c r="RTK229"/>
      <c r="RTL229"/>
      <c r="RTM229"/>
      <c r="RTN229"/>
      <c r="RTO229"/>
      <c r="RTP229"/>
      <c r="RTQ229"/>
      <c r="RTR229"/>
      <c r="RTS229"/>
      <c r="RTT229"/>
      <c r="RTU229"/>
      <c r="RTV229"/>
      <c r="RTW229"/>
      <c r="RTX229"/>
      <c r="RTY229"/>
      <c r="RTZ229"/>
      <c r="RUA229"/>
      <c r="RUB229"/>
      <c r="RUC229"/>
      <c r="RUD229"/>
      <c r="RUE229"/>
      <c r="RUF229"/>
      <c r="RUG229"/>
      <c r="RUH229"/>
      <c r="RUI229"/>
      <c r="RUJ229"/>
      <c r="RUK229"/>
      <c r="RUL229"/>
      <c r="RUM229"/>
      <c r="RUN229"/>
      <c r="RUO229"/>
      <c r="RUP229"/>
      <c r="RUQ229"/>
      <c r="RUR229"/>
      <c r="RUS229"/>
      <c r="RUT229"/>
      <c r="RUU229"/>
      <c r="RUV229"/>
      <c r="RUW229"/>
      <c r="RUX229"/>
      <c r="RUY229"/>
      <c r="RUZ229"/>
      <c r="RVA229"/>
      <c r="RVB229"/>
      <c r="RVC229"/>
      <c r="RVD229"/>
      <c r="RVE229"/>
      <c r="RVF229"/>
      <c r="RVG229"/>
      <c r="RVH229"/>
      <c r="RVI229"/>
      <c r="RVJ229"/>
      <c r="RVK229"/>
      <c r="RVL229"/>
      <c r="RVM229"/>
      <c r="RVN229"/>
      <c r="RVO229"/>
      <c r="RVP229"/>
      <c r="RVQ229"/>
      <c r="RVR229"/>
      <c r="RVS229"/>
      <c r="RVT229"/>
      <c r="RVU229"/>
      <c r="RVV229"/>
      <c r="RVW229"/>
      <c r="RVX229"/>
      <c r="RVY229"/>
      <c r="RVZ229"/>
      <c r="RWA229"/>
      <c r="RWB229"/>
      <c r="RWC229"/>
      <c r="RWD229"/>
      <c r="RWE229"/>
      <c r="RWF229"/>
      <c r="RWG229"/>
      <c r="RWH229"/>
      <c r="RWI229"/>
      <c r="RWJ229"/>
      <c r="RWK229"/>
      <c r="RWL229"/>
      <c r="RWM229"/>
      <c r="RWN229"/>
      <c r="RWO229"/>
      <c r="RWP229"/>
      <c r="RWQ229"/>
      <c r="RWR229"/>
      <c r="RWS229"/>
      <c r="RWT229"/>
      <c r="RWU229"/>
      <c r="RWV229"/>
      <c r="RWW229"/>
      <c r="RWX229"/>
      <c r="RWY229"/>
      <c r="RWZ229"/>
      <c r="RXA229"/>
      <c r="RXB229"/>
      <c r="RXC229"/>
      <c r="RXD229"/>
      <c r="RXE229"/>
      <c r="RXF229"/>
      <c r="RXG229"/>
      <c r="RXH229"/>
      <c r="RXI229"/>
      <c r="RXJ229"/>
      <c r="RXK229"/>
      <c r="RXL229"/>
      <c r="RXM229"/>
      <c r="RXN229"/>
      <c r="RXO229"/>
      <c r="RXP229"/>
      <c r="RXQ229"/>
      <c r="RXR229"/>
      <c r="RXS229"/>
      <c r="RXT229"/>
      <c r="RXU229"/>
      <c r="RXV229"/>
      <c r="RXW229"/>
      <c r="RXX229"/>
      <c r="RXY229"/>
      <c r="RXZ229"/>
      <c r="RYA229"/>
      <c r="RYB229"/>
      <c r="RYC229"/>
      <c r="RYD229"/>
      <c r="RYE229"/>
      <c r="RYF229"/>
      <c r="RYG229"/>
      <c r="RYH229"/>
      <c r="RYI229"/>
      <c r="RYJ229"/>
      <c r="RYK229"/>
      <c r="RYL229"/>
      <c r="RYM229"/>
      <c r="RYN229"/>
      <c r="RYO229"/>
      <c r="RYP229"/>
      <c r="RYQ229"/>
      <c r="RYR229"/>
      <c r="RYS229"/>
      <c r="RYT229"/>
      <c r="RYU229"/>
      <c r="RYV229"/>
      <c r="RYW229"/>
      <c r="RYX229"/>
      <c r="RYY229"/>
      <c r="RYZ229"/>
      <c r="RZA229"/>
      <c r="RZB229"/>
      <c r="RZC229"/>
      <c r="RZD229"/>
      <c r="RZE229"/>
      <c r="RZF229"/>
      <c r="RZG229"/>
      <c r="RZH229"/>
      <c r="RZI229"/>
      <c r="RZJ229"/>
      <c r="RZK229"/>
      <c r="RZL229"/>
      <c r="RZM229"/>
      <c r="RZN229"/>
      <c r="RZO229"/>
      <c r="RZP229"/>
      <c r="RZQ229"/>
      <c r="RZR229"/>
      <c r="RZS229"/>
      <c r="RZT229"/>
      <c r="RZU229"/>
      <c r="RZV229"/>
      <c r="RZW229"/>
      <c r="RZX229"/>
      <c r="RZY229"/>
      <c r="RZZ229"/>
      <c r="SAA229"/>
      <c r="SAB229"/>
      <c r="SAC229"/>
      <c r="SAD229"/>
      <c r="SAE229"/>
      <c r="SAF229"/>
      <c r="SAG229"/>
      <c r="SAH229"/>
      <c r="SAI229"/>
      <c r="SAJ229"/>
      <c r="SAK229"/>
      <c r="SAL229"/>
      <c r="SAM229"/>
      <c r="SAN229"/>
      <c r="SAO229"/>
      <c r="SAP229"/>
      <c r="SAQ229"/>
      <c r="SAR229"/>
      <c r="SAS229"/>
      <c r="SAT229"/>
      <c r="SAU229"/>
      <c r="SAV229"/>
      <c r="SAW229"/>
      <c r="SAX229"/>
      <c r="SAY229"/>
      <c r="SAZ229"/>
      <c r="SBA229"/>
      <c r="SBB229"/>
      <c r="SBC229"/>
      <c r="SBD229"/>
      <c r="SBE229"/>
      <c r="SBF229"/>
      <c r="SBG229"/>
      <c r="SBH229"/>
      <c r="SBI229"/>
      <c r="SBJ229"/>
      <c r="SBK229"/>
      <c r="SBL229"/>
      <c r="SBM229"/>
      <c r="SBN229"/>
      <c r="SBO229"/>
      <c r="SBP229"/>
      <c r="SBQ229"/>
      <c r="SBR229"/>
      <c r="SBS229"/>
      <c r="SBT229"/>
      <c r="SBU229"/>
      <c r="SBV229"/>
      <c r="SBW229"/>
      <c r="SBX229"/>
      <c r="SBY229"/>
      <c r="SBZ229"/>
      <c r="SCA229"/>
      <c r="SCB229"/>
      <c r="SCC229"/>
      <c r="SCD229"/>
      <c r="SCE229"/>
      <c r="SCF229"/>
      <c r="SCG229"/>
      <c r="SCH229"/>
      <c r="SCI229"/>
      <c r="SCJ229"/>
      <c r="SCK229"/>
      <c r="SCL229"/>
      <c r="SCM229"/>
      <c r="SCN229"/>
      <c r="SCO229"/>
      <c r="SCP229"/>
      <c r="SCQ229"/>
      <c r="SCR229"/>
      <c r="SCS229"/>
      <c r="SCT229"/>
      <c r="SCU229"/>
      <c r="SCV229"/>
      <c r="SCW229"/>
      <c r="SCX229"/>
      <c r="SCY229"/>
      <c r="SCZ229"/>
      <c r="SDA229"/>
      <c r="SDB229"/>
      <c r="SDC229"/>
      <c r="SDD229"/>
      <c r="SDE229"/>
      <c r="SDF229"/>
      <c r="SDG229"/>
      <c r="SDH229"/>
      <c r="SDI229"/>
      <c r="SDJ229"/>
      <c r="SDK229"/>
      <c r="SDL229"/>
      <c r="SDM229"/>
      <c r="SDN229"/>
      <c r="SDO229"/>
      <c r="SDP229"/>
      <c r="SDQ229"/>
      <c r="SDR229"/>
      <c r="SDS229"/>
      <c r="SDT229"/>
      <c r="SDU229"/>
      <c r="SDV229"/>
      <c r="SDW229"/>
      <c r="SDX229"/>
      <c r="SDY229"/>
      <c r="SDZ229"/>
      <c r="SEA229"/>
      <c r="SEB229"/>
      <c r="SEC229"/>
      <c r="SED229"/>
      <c r="SEE229"/>
      <c r="SEF229"/>
      <c r="SEG229"/>
      <c r="SEH229"/>
      <c r="SEI229"/>
      <c r="SEJ229"/>
      <c r="SEK229"/>
      <c r="SEL229"/>
      <c r="SEM229"/>
      <c r="SEN229"/>
      <c r="SEO229"/>
      <c r="SEP229"/>
      <c r="SEQ229"/>
      <c r="SER229"/>
      <c r="SES229"/>
      <c r="SET229"/>
      <c r="SEU229"/>
      <c r="SEV229"/>
      <c r="SEW229"/>
      <c r="SEX229"/>
      <c r="SEY229"/>
      <c r="SEZ229"/>
      <c r="SFA229"/>
      <c r="SFB229"/>
      <c r="SFC229"/>
      <c r="SFD229"/>
      <c r="SFE229"/>
      <c r="SFF229"/>
      <c r="SFG229"/>
      <c r="SFH229"/>
      <c r="SFI229"/>
      <c r="SFJ229"/>
      <c r="SFK229"/>
      <c r="SFL229"/>
      <c r="SFM229"/>
      <c r="SFN229"/>
      <c r="SFO229"/>
      <c r="SFP229"/>
      <c r="SFQ229"/>
      <c r="SFR229"/>
      <c r="SFS229"/>
      <c r="SFT229"/>
      <c r="SFU229"/>
      <c r="SFV229"/>
      <c r="SFW229"/>
      <c r="SFX229"/>
      <c r="SFY229"/>
      <c r="SFZ229"/>
      <c r="SGA229"/>
      <c r="SGB229"/>
      <c r="SGC229"/>
      <c r="SGD229"/>
      <c r="SGE229"/>
      <c r="SGF229"/>
      <c r="SGG229"/>
      <c r="SGH229"/>
      <c r="SGI229"/>
      <c r="SGJ229"/>
      <c r="SGK229"/>
      <c r="SGL229"/>
      <c r="SGM229"/>
      <c r="SGN229"/>
      <c r="SGO229"/>
      <c r="SGP229"/>
      <c r="SGQ229"/>
      <c r="SGR229"/>
      <c r="SGS229"/>
      <c r="SGT229"/>
      <c r="SGU229"/>
      <c r="SGV229"/>
      <c r="SGW229"/>
      <c r="SGX229"/>
      <c r="SGY229"/>
      <c r="SGZ229"/>
      <c r="SHA229"/>
      <c r="SHB229"/>
      <c r="SHC229"/>
      <c r="SHD229"/>
      <c r="SHE229"/>
      <c r="SHF229"/>
      <c r="SHG229"/>
      <c r="SHH229"/>
      <c r="SHI229"/>
      <c r="SHJ229"/>
      <c r="SHK229"/>
      <c r="SHL229"/>
      <c r="SHM229"/>
      <c r="SHN229"/>
      <c r="SHO229"/>
      <c r="SHP229"/>
      <c r="SHQ229"/>
      <c r="SHR229"/>
      <c r="SHS229"/>
      <c r="SHT229"/>
      <c r="SHU229"/>
      <c r="SHV229"/>
      <c r="SHW229"/>
      <c r="SHX229"/>
      <c r="SHY229"/>
      <c r="SHZ229"/>
      <c r="SIA229"/>
      <c r="SIB229"/>
      <c r="SIC229"/>
      <c r="SID229"/>
      <c r="SIE229"/>
      <c r="SIF229"/>
      <c r="SIG229"/>
      <c r="SIH229"/>
      <c r="SII229"/>
      <c r="SIJ229"/>
      <c r="SIK229"/>
      <c r="SIL229"/>
      <c r="SIM229"/>
      <c r="SIN229"/>
      <c r="SIO229"/>
      <c r="SIP229"/>
      <c r="SIQ229"/>
      <c r="SIR229"/>
      <c r="SIS229"/>
      <c r="SIT229"/>
      <c r="SIU229"/>
      <c r="SIV229"/>
      <c r="SIW229"/>
      <c r="SIX229"/>
      <c r="SIY229"/>
      <c r="SIZ229"/>
      <c r="SJA229"/>
      <c r="SJB229"/>
      <c r="SJC229"/>
      <c r="SJD229"/>
      <c r="SJE229"/>
      <c r="SJF229"/>
      <c r="SJG229"/>
      <c r="SJH229"/>
      <c r="SJI229"/>
      <c r="SJJ229"/>
      <c r="SJK229"/>
      <c r="SJL229"/>
      <c r="SJM229"/>
      <c r="SJN229"/>
      <c r="SJO229"/>
      <c r="SJP229"/>
      <c r="SJQ229"/>
      <c r="SJR229"/>
      <c r="SJS229"/>
      <c r="SJT229"/>
      <c r="SJU229"/>
      <c r="SJV229"/>
      <c r="SJW229"/>
      <c r="SJX229"/>
      <c r="SJY229"/>
      <c r="SJZ229"/>
      <c r="SKA229"/>
      <c r="SKB229"/>
      <c r="SKC229"/>
      <c r="SKD229"/>
      <c r="SKE229"/>
      <c r="SKF229"/>
      <c r="SKG229"/>
      <c r="SKH229"/>
      <c r="SKI229"/>
      <c r="SKJ229"/>
      <c r="SKK229"/>
      <c r="SKL229"/>
      <c r="SKM229"/>
      <c r="SKN229"/>
      <c r="SKO229"/>
      <c r="SKP229"/>
      <c r="SKQ229"/>
      <c r="SKR229"/>
      <c r="SKS229"/>
      <c r="SKT229"/>
      <c r="SKU229"/>
      <c r="SKV229"/>
      <c r="SKW229"/>
      <c r="SKX229"/>
      <c r="SKY229"/>
      <c r="SKZ229"/>
      <c r="SLA229"/>
      <c r="SLB229"/>
      <c r="SLC229"/>
      <c r="SLD229"/>
      <c r="SLE229"/>
      <c r="SLF229"/>
      <c r="SLG229"/>
      <c r="SLH229"/>
      <c r="SLI229"/>
      <c r="SLJ229"/>
      <c r="SLK229"/>
      <c r="SLL229"/>
      <c r="SLM229"/>
      <c r="SLN229"/>
      <c r="SLO229"/>
      <c r="SLP229"/>
      <c r="SLQ229"/>
      <c r="SLR229"/>
      <c r="SLS229"/>
      <c r="SLT229"/>
      <c r="SLU229"/>
      <c r="SLV229"/>
      <c r="SLW229"/>
      <c r="SLX229"/>
      <c r="SLY229"/>
      <c r="SLZ229"/>
      <c r="SMA229"/>
      <c r="SMB229"/>
      <c r="SMC229"/>
      <c r="SMD229"/>
      <c r="SME229"/>
      <c r="SMF229"/>
      <c r="SMG229"/>
      <c r="SMH229"/>
      <c r="SMI229"/>
      <c r="SMJ229"/>
      <c r="SMK229"/>
      <c r="SML229"/>
      <c r="SMM229"/>
      <c r="SMN229"/>
      <c r="SMO229"/>
      <c r="SMP229"/>
      <c r="SMQ229"/>
      <c r="SMR229"/>
      <c r="SMS229"/>
      <c r="SMT229"/>
      <c r="SMU229"/>
      <c r="SMV229"/>
      <c r="SMW229"/>
      <c r="SMX229"/>
      <c r="SMY229"/>
      <c r="SMZ229"/>
      <c r="SNA229"/>
      <c r="SNB229"/>
      <c r="SNC229"/>
      <c r="SND229"/>
      <c r="SNE229"/>
      <c r="SNF229"/>
      <c r="SNG229"/>
      <c r="SNH229"/>
      <c r="SNI229"/>
      <c r="SNJ229"/>
      <c r="SNK229"/>
      <c r="SNL229"/>
      <c r="SNM229"/>
      <c r="SNN229"/>
      <c r="SNO229"/>
      <c r="SNP229"/>
      <c r="SNQ229"/>
      <c r="SNR229"/>
      <c r="SNS229"/>
      <c r="SNT229"/>
      <c r="SNU229"/>
      <c r="SNV229"/>
      <c r="SNW229"/>
      <c r="SNX229"/>
      <c r="SNY229"/>
      <c r="SNZ229"/>
      <c r="SOA229"/>
      <c r="SOB229"/>
      <c r="SOC229"/>
      <c r="SOD229"/>
      <c r="SOE229"/>
      <c r="SOF229"/>
      <c r="SOG229"/>
      <c r="SOH229"/>
      <c r="SOI229"/>
      <c r="SOJ229"/>
      <c r="SOK229"/>
      <c r="SOL229"/>
      <c r="SOM229"/>
      <c r="SON229"/>
      <c r="SOO229"/>
      <c r="SOP229"/>
      <c r="SOQ229"/>
      <c r="SOR229"/>
      <c r="SOS229"/>
      <c r="SOT229"/>
      <c r="SOU229"/>
      <c r="SOV229"/>
      <c r="SOW229"/>
      <c r="SOX229"/>
      <c r="SOY229"/>
      <c r="SOZ229"/>
      <c r="SPA229"/>
      <c r="SPB229"/>
      <c r="SPC229"/>
      <c r="SPD229"/>
      <c r="SPE229"/>
      <c r="SPF229"/>
      <c r="SPG229"/>
      <c r="SPH229"/>
      <c r="SPI229"/>
      <c r="SPJ229"/>
      <c r="SPK229"/>
      <c r="SPL229"/>
      <c r="SPM229"/>
      <c r="SPN229"/>
      <c r="SPO229"/>
      <c r="SPP229"/>
      <c r="SPQ229"/>
      <c r="SPR229"/>
      <c r="SPS229"/>
      <c r="SPT229"/>
      <c r="SPU229"/>
      <c r="SPV229"/>
      <c r="SPW229"/>
      <c r="SPX229"/>
      <c r="SPY229"/>
      <c r="SPZ229"/>
      <c r="SQA229"/>
      <c r="SQB229"/>
      <c r="SQC229"/>
      <c r="SQD229"/>
      <c r="SQE229"/>
      <c r="SQF229"/>
      <c r="SQG229"/>
      <c r="SQH229"/>
      <c r="SQI229"/>
      <c r="SQJ229"/>
      <c r="SQK229"/>
      <c r="SQL229"/>
      <c r="SQM229"/>
      <c r="SQN229"/>
      <c r="SQO229"/>
      <c r="SQP229"/>
      <c r="SQQ229"/>
      <c r="SQR229"/>
      <c r="SQS229"/>
      <c r="SQT229"/>
      <c r="SQU229"/>
      <c r="SQV229"/>
      <c r="SQW229"/>
      <c r="SQX229"/>
      <c r="SQY229"/>
      <c r="SQZ229"/>
      <c r="SRA229"/>
      <c r="SRB229"/>
      <c r="SRC229"/>
      <c r="SRD229"/>
      <c r="SRE229"/>
      <c r="SRF229"/>
      <c r="SRG229"/>
      <c r="SRH229"/>
      <c r="SRI229"/>
      <c r="SRJ229"/>
      <c r="SRK229"/>
      <c r="SRL229"/>
      <c r="SRM229"/>
      <c r="SRN229"/>
      <c r="SRO229"/>
      <c r="SRP229"/>
      <c r="SRQ229"/>
      <c r="SRR229"/>
      <c r="SRS229"/>
      <c r="SRT229"/>
      <c r="SRU229"/>
      <c r="SRV229"/>
      <c r="SRW229"/>
      <c r="SRX229"/>
      <c r="SRY229"/>
      <c r="SRZ229"/>
      <c r="SSA229"/>
      <c r="SSB229"/>
      <c r="SSC229"/>
      <c r="SSD229"/>
      <c r="SSE229"/>
      <c r="SSF229"/>
      <c r="SSG229"/>
      <c r="SSH229"/>
      <c r="SSI229"/>
      <c r="SSJ229"/>
      <c r="SSK229"/>
      <c r="SSL229"/>
      <c r="SSM229"/>
      <c r="SSN229"/>
      <c r="SSO229"/>
      <c r="SSP229"/>
      <c r="SSQ229"/>
      <c r="SSR229"/>
      <c r="SSS229"/>
      <c r="SST229"/>
      <c r="SSU229"/>
      <c r="SSV229"/>
      <c r="SSW229"/>
      <c r="SSX229"/>
      <c r="SSY229"/>
      <c r="SSZ229"/>
      <c r="STA229"/>
      <c r="STB229"/>
      <c r="STC229"/>
      <c r="STD229"/>
      <c r="STE229"/>
      <c r="STF229"/>
      <c r="STG229"/>
      <c r="STH229"/>
      <c r="STI229"/>
      <c r="STJ229"/>
      <c r="STK229"/>
      <c r="STL229"/>
      <c r="STM229"/>
      <c r="STN229"/>
      <c r="STO229"/>
      <c r="STP229"/>
      <c r="STQ229"/>
      <c r="STR229"/>
      <c r="STS229"/>
      <c r="STT229"/>
      <c r="STU229"/>
      <c r="STV229"/>
      <c r="STW229"/>
      <c r="STX229"/>
      <c r="STY229"/>
      <c r="STZ229"/>
      <c r="SUA229"/>
      <c r="SUB229"/>
      <c r="SUC229"/>
      <c r="SUD229"/>
      <c r="SUE229"/>
      <c r="SUF229"/>
      <c r="SUG229"/>
      <c r="SUH229"/>
      <c r="SUI229"/>
      <c r="SUJ229"/>
      <c r="SUK229"/>
      <c r="SUL229"/>
      <c r="SUM229"/>
      <c r="SUN229"/>
      <c r="SUO229"/>
      <c r="SUP229"/>
      <c r="SUQ229"/>
      <c r="SUR229"/>
      <c r="SUS229"/>
      <c r="SUT229"/>
      <c r="SUU229"/>
      <c r="SUV229"/>
      <c r="SUW229"/>
      <c r="SUX229"/>
      <c r="SUY229"/>
      <c r="SUZ229"/>
      <c r="SVA229"/>
      <c r="SVB229"/>
      <c r="SVC229"/>
      <c r="SVD229"/>
      <c r="SVE229"/>
      <c r="SVF229"/>
      <c r="SVG229"/>
      <c r="SVH229"/>
      <c r="SVI229"/>
      <c r="SVJ229"/>
      <c r="SVK229"/>
      <c r="SVL229"/>
      <c r="SVM229"/>
      <c r="SVN229"/>
      <c r="SVO229"/>
      <c r="SVP229"/>
      <c r="SVQ229"/>
      <c r="SVR229"/>
      <c r="SVS229"/>
      <c r="SVT229"/>
      <c r="SVU229"/>
      <c r="SVV229"/>
      <c r="SVW229"/>
      <c r="SVX229"/>
      <c r="SVY229"/>
      <c r="SVZ229"/>
      <c r="SWA229"/>
      <c r="SWB229"/>
      <c r="SWC229"/>
      <c r="SWD229"/>
      <c r="SWE229"/>
      <c r="SWF229"/>
      <c r="SWG229"/>
      <c r="SWH229"/>
      <c r="SWI229"/>
      <c r="SWJ229"/>
      <c r="SWK229"/>
      <c r="SWL229"/>
      <c r="SWM229"/>
      <c r="SWN229"/>
      <c r="SWO229"/>
      <c r="SWP229"/>
      <c r="SWQ229"/>
      <c r="SWR229"/>
      <c r="SWS229"/>
      <c r="SWT229"/>
      <c r="SWU229"/>
      <c r="SWV229"/>
      <c r="SWW229"/>
      <c r="SWX229"/>
      <c r="SWY229"/>
      <c r="SWZ229"/>
      <c r="SXA229"/>
      <c r="SXB229"/>
      <c r="SXC229"/>
      <c r="SXD229"/>
      <c r="SXE229"/>
      <c r="SXF229"/>
      <c r="SXG229"/>
      <c r="SXH229"/>
      <c r="SXI229"/>
      <c r="SXJ229"/>
      <c r="SXK229"/>
      <c r="SXL229"/>
      <c r="SXM229"/>
      <c r="SXN229"/>
      <c r="SXO229"/>
      <c r="SXP229"/>
      <c r="SXQ229"/>
      <c r="SXR229"/>
      <c r="SXS229"/>
      <c r="SXT229"/>
      <c r="SXU229"/>
      <c r="SXV229"/>
      <c r="SXW229"/>
      <c r="SXX229"/>
      <c r="SXY229"/>
      <c r="SXZ229"/>
      <c r="SYA229"/>
      <c r="SYB229"/>
      <c r="SYC229"/>
      <c r="SYD229"/>
      <c r="SYE229"/>
      <c r="SYF229"/>
      <c r="SYG229"/>
      <c r="SYH229"/>
      <c r="SYI229"/>
      <c r="SYJ229"/>
      <c r="SYK229"/>
      <c r="SYL229"/>
      <c r="SYM229"/>
      <c r="SYN229"/>
      <c r="SYO229"/>
      <c r="SYP229"/>
      <c r="SYQ229"/>
      <c r="SYR229"/>
      <c r="SYS229"/>
      <c r="SYT229"/>
      <c r="SYU229"/>
      <c r="SYV229"/>
      <c r="SYW229"/>
      <c r="SYX229"/>
      <c r="SYY229"/>
      <c r="SYZ229"/>
      <c r="SZA229"/>
      <c r="SZB229"/>
      <c r="SZC229"/>
      <c r="SZD229"/>
      <c r="SZE229"/>
      <c r="SZF229"/>
      <c r="SZG229"/>
      <c r="SZH229"/>
      <c r="SZI229"/>
      <c r="SZJ229"/>
      <c r="SZK229"/>
      <c r="SZL229"/>
      <c r="SZM229"/>
      <c r="SZN229"/>
      <c r="SZO229"/>
      <c r="SZP229"/>
      <c r="SZQ229"/>
      <c r="SZR229"/>
      <c r="SZS229"/>
      <c r="SZT229"/>
      <c r="SZU229"/>
      <c r="SZV229"/>
      <c r="SZW229"/>
      <c r="SZX229"/>
      <c r="SZY229"/>
      <c r="SZZ229"/>
      <c r="TAA229"/>
      <c r="TAB229"/>
      <c r="TAC229"/>
      <c r="TAD229"/>
      <c r="TAE229"/>
      <c r="TAF229"/>
      <c r="TAG229"/>
      <c r="TAH229"/>
      <c r="TAI229"/>
      <c r="TAJ229"/>
      <c r="TAK229"/>
      <c r="TAL229"/>
      <c r="TAM229"/>
      <c r="TAN229"/>
      <c r="TAO229"/>
      <c r="TAP229"/>
      <c r="TAQ229"/>
      <c r="TAR229"/>
      <c r="TAS229"/>
      <c r="TAT229"/>
      <c r="TAU229"/>
      <c r="TAV229"/>
      <c r="TAW229"/>
      <c r="TAX229"/>
      <c r="TAY229"/>
      <c r="TAZ229"/>
      <c r="TBA229"/>
      <c r="TBB229"/>
      <c r="TBC229"/>
      <c r="TBD229"/>
      <c r="TBE229"/>
      <c r="TBF229"/>
      <c r="TBG229"/>
      <c r="TBH229"/>
      <c r="TBI229"/>
      <c r="TBJ229"/>
      <c r="TBK229"/>
      <c r="TBL229"/>
      <c r="TBM229"/>
      <c r="TBN229"/>
      <c r="TBO229"/>
      <c r="TBP229"/>
      <c r="TBQ229"/>
      <c r="TBR229"/>
      <c r="TBS229"/>
      <c r="TBT229"/>
      <c r="TBU229"/>
      <c r="TBV229"/>
      <c r="TBW229"/>
      <c r="TBX229"/>
      <c r="TBY229"/>
      <c r="TBZ229"/>
      <c r="TCA229"/>
      <c r="TCB229"/>
      <c r="TCC229"/>
      <c r="TCD229"/>
      <c r="TCE229"/>
      <c r="TCF229"/>
      <c r="TCG229"/>
      <c r="TCH229"/>
      <c r="TCI229"/>
      <c r="TCJ229"/>
      <c r="TCK229"/>
      <c r="TCL229"/>
      <c r="TCM229"/>
      <c r="TCN229"/>
      <c r="TCO229"/>
      <c r="TCP229"/>
      <c r="TCQ229"/>
      <c r="TCR229"/>
      <c r="TCS229"/>
      <c r="TCT229"/>
      <c r="TCU229"/>
      <c r="TCV229"/>
      <c r="TCW229"/>
      <c r="TCX229"/>
      <c r="TCY229"/>
      <c r="TCZ229"/>
      <c r="TDA229"/>
      <c r="TDB229"/>
      <c r="TDC229"/>
      <c r="TDD229"/>
      <c r="TDE229"/>
      <c r="TDF229"/>
      <c r="TDG229"/>
      <c r="TDH229"/>
      <c r="TDI229"/>
      <c r="TDJ229"/>
      <c r="TDK229"/>
      <c r="TDL229"/>
      <c r="TDM229"/>
      <c r="TDN229"/>
      <c r="TDO229"/>
      <c r="TDP229"/>
      <c r="TDQ229"/>
      <c r="TDR229"/>
      <c r="TDS229"/>
      <c r="TDT229"/>
      <c r="TDU229"/>
      <c r="TDV229"/>
      <c r="TDW229"/>
      <c r="TDX229"/>
      <c r="TDY229"/>
      <c r="TDZ229"/>
      <c r="TEA229"/>
      <c r="TEB229"/>
      <c r="TEC229"/>
      <c r="TED229"/>
      <c r="TEE229"/>
      <c r="TEF229"/>
      <c r="TEG229"/>
      <c r="TEH229"/>
      <c r="TEI229"/>
      <c r="TEJ229"/>
      <c r="TEK229"/>
      <c r="TEL229"/>
      <c r="TEM229"/>
      <c r="TEN229"/>
      <c r="TEO229"/>
      <c r="TEP229"/>
      <c r="TEQ229"/>
      <c r="TER229"/>
      <c r="TES229"/>
      <c r="TET229"/>
      <c r="TEU229"/>
      <c r="TEV229"/>
      <c r="TEW229"/>
      <c r="TEX229"/>
      <c r="TEY229"/>
      <c r="TEZ229"/>
      <c r="TFA229"/>
      <c r="TFB229"/>
      <c r="TFC229"/>
      <c r="TFD229"/>
      <c r="TFE229"/>
      <c r="TFF229"/>
      <c r="TFG229"/>
      <c r="TFH229"/>
      <c r="TFI229"/>
      <c r="TFJ229"/>
      <c r="TFK229"/>
      <c r="TFL229"/>
      <c r="TFM229"/>
      <c r="TFN229"/>
      <c r="TFO229"/>
      <c r="TFP229"/>
      <c r="TFQ229"/>
      <c r="TFR229"/>
      <c r="TFS229"/>
      <c r="TFT229"/>
      <c r="TFU229"/>
      <c r="TFV229"/>
      <c r="TFW229"/>
      <c r="TFX229"/>
      <c r="TFY229"/>
      <c r="TFZ229"/>
      <c r="TGA229"/>
      <c r="TGB229"/>
      <c r="TGC229"/>
      <c r="TGD229"/>
      <c r="TGE229"/>
      <c r="TGF229"/>
      <c r="TGG229"/>
      <c r="TGH229"/>
      <c r="TGI229"/>
      <c r="TGJ229"/>
      <c r="TGK229"/>
      <c r="TGL229"/>
      <c r="TGM229"/>
      <c r="TGN229"/>
      <c r="TGO229"/>
      <c r="TGP229"/>
      <c r="TGQ229"/>
      <c r="TGR229"/>
      <c r="TGS229"/>
      <c r="TGT229"/>
      <c r="TGU229"/>
      <c r="TGV229"/>
      <c r="TGW229"/>
      <c r="TGX229"/>
      <c r="TGY229"/>
      <c r="TGZ229"/>
      <c r="THA229"/>
      <c r="THB229"/>
      <c r="THC229"/>
      <c r="THD229"/>
      <c r="THE229"/>
      <c r="THF229"/>
      <c r="THG229"/>
      <c r="THH229"/>
      <c r="THI229"/>
      <c r="THJ229"/>
      <c r="THK229"/>
      <c r="THL229"/>
      <c r="THM229"/>
      <c r="THN229"/>
      <c r="THO229"/>
      <c r="THP229"/>
      <c r="THQ229"/>
      <c r="THR229"/>
      <c r="THS229"/>
      <c r="THT229"/>
      <c r="THU229"/>
      <c r="THV229"/>
      <c r="THW229"/>
      <c r="THX229"/>
      <c r="THY229"/>
      <c r="THZ229"/>
      <c r="TIA229"/>
      <c r="TIB229"/>
      <c r="TIC229"/>
      <c r="TID229"/>
      <c r="TIE229"/>
      <c r="TIF229"/>
      <c r="TIG229"/>
      <c r="TIH229"/>
      <c r="TII229"/>
      <c r="TIJ229"/>
      <c r="TIK229"/>
      <c r="TIL229"/>
      <c r="TIM229"/>
      <c r="TIN229"/>
      <c r="TIO229"/>
      <c r="TIP229"/>
      <c r="TIQ229"/>
      <c r="TIR229"/>
      <c r="TIS229"/>
      <c r="TIT229"/>
      <c r="TIU229"/>
      <c r="TIV229"/>
      <c r="TIW229"/>
      <c r="TIX229"/>
      <c r="TIY229"/>
      <c r="TIZ229"/>
      <c r="TJA229"/>
      <c r="TJB229"/>
      <c r="TJC229"/>
      <c r="TJD229"/>
      <c r="TJE229"/>
      <c r="TJF229"/>
      <c r="TJG229"/>
      <c r="TJH229"/>
      <c r="TJI229"/>
      <c r="TJJ229"/>
      <c r="TJK229"/>
      <c r="TJL229"/>
      <c r="TJM229"/>
      <c r="TJN229"/>
      <c r="TJO229"/>
      <c r="TJP229"/>
      <c r="TJQ229"/>
      <c r="TJR229"/>
      <c r="TJS229"/>
      <c r="TJT229"/>
      <c r="TJU229"/>
      <c r="TJV229"/>
      <c r="TJW229"/>
      <c r="TJX229"/>
      <c r="TJY229"/>
      <c r="TJZ229"/>
      <c r="TKA229"/>
      <c r="TKB229"/>
      <c r="TKC229"/>
      <c r="TKD229"/>
      <c r="TKE229"/>
      <c r="TKF229"/>
      <c r="TKG229"/>
      <c r="TKH229"/>
      <c r="TKI229"/>
      <c r="TKJ229"/>
      <c r="TKK229"/>
      <c r="TKL229"/>
      <c r="TKM229"/>
      <c r="TKN229"/>
      <c r="TKO229"/>
      <c r="TKP229"/>
      <c r="TKQ229"/>
      <c r="TKR229"/>
      <c r="TKS229"/>
      <c r="TKT229"/>
      <c r="TKU229"/>
      <c r="TKV229"/>
      <c r="TKW229"/>
      <c r="TKX229"/>
      <c r="TKY229"/>
      <c r="TKZ229"/>
      <c r="TLA229"/>
      <c r="TLB229"/>
      <c r="TLC229"/>
      <c r="TLD229"/>
      <c r="TLE229"/>
      <c r="TLF229"/>
      <c r="TLG229"/>
      <c r="TLH229"/>
      <c r="TLI229"/>
      <c r="TLJ229"/>
      <c r="TLK229"/>
      <c r="TLL229"/>
      <c r="TLM229"/>
      <c r="TLN229"/>
      <c r="TLO229"/>
      <c r="TLP229"/>
      <c r="TLQ229"/>
      <c r="TLR229"/>
      <c r="TLS229"/>
      <c r="TLT229"/>
      <c r="TLU229"/>
      <c r="TLV229"/>
      <c r="TLW229"/>
      <c r="TLX229"/>
      <c r="TLY229"/>
      <c r="TLZ229"/>
      <c r="TMA229"/>
      <c r="TMB229"/>
      <c r="TMC229"/>
      <c r="TMD229"/>
      <c r="TME229"/>
      <c r="TMF229"/>
      <c r="TMG229"/>
      <c r="TMH229"/>
      <c r="TMI229"/>
      <c r="TMJ229"/>
      <c r="TMK229"/>
      <c r="TML229"/>
      <c r="TMM229"/>
      <c r="TMN229"/>
      <c r="TMO229"/>
      <c r="TMP229"/>
      <c r="TMQ229"/>
      <c r="TMR229"/>
      <c r="TMS229"/>
      <c r="TMT229"/>
      <c r="TMU229"/>
      <c r="TMV229"/>
      <c r="TMW229"/>
      <c r="TMX229"/>
      <c r="TMY229"/>
      <c r="TMZ229"/>
      <c r="TNA229"/>
      <c r="TNB229"/>
      <c r="TNC229"/>
      <c r="TND229"/>
      <c r="TNE229"/>
      <c r="TNF229"/>
      <c r="TNG229"/>
      <c r="TNH229"/>
      <c r="TNI229"/>
      <c r="TNJ229"/>
      <c r="TNK229"/>
      <c r="TNL229"/>
      <c r="TNM229"/>
      <c r="TNN229"/>
      <c r="TNO229"/>
      <c r="TNP229"/>
      <c r="TNQ229"/>
      <c r="TNR229"/>
      <c r="TNS229"/>
      <c r="TNT229"/>
      <c r="TNU229"/>
      <c r="TNV229"/>
      <c r="TNW229"/>
      <c r="TNX229"/>
      <c r="TNY229"/>
      <c r="TNZ229"/>
      <c r="TOA229"/>
      <c r="TOB229"/>
      <c r="TOC229"/>
      <c r="TOD229"/>
      <c r="TOE229"/>
      <c r="TOF229"/>
      <c r="TOG229"/>
      <c r="TOH229"/>
      <c r="TOI229"/>
      <c r="TOJ229"/>
      <c r="TOK229"/>
      <c r="TOL229"/>
      <c r="TOM229"/>
      <c r="TON229"/>
      <c r="TOO229"/>
      <c r="TOP229"/>
      <c r="TOQ229"/>
      <c r="TOR229"/>
      <c r="TOS229"/>
      <c r="TOT229"/>
      <c r="TOU229"/>
      <c r="TOV229"/>
      <c r="TOW229"/>
      <c r="TOX229"/>
      <c r="TOY229"/>
      <c r="TOZ229"/>
      <c r="TPA229"/>
      <c r="TPB229"/>
      <c r="TPC229"/>
      <c r="TPD229"/>
      <c r="TPE229"/>
      <c r="TPF229"/>
      <c r="TPG229"/>
      <c r="TPH229"/>
      <c r="TPI229"/>
      <c r="TPJ229"/>
      <c r="TPK229"/>
      <c r="TPL229"/>
      <c r="TPM229"/>
      <c r="TPN229"/>
      <c r="TPO229"/>
      <c r="TPP229"/>
      <c r="TPQ229"/>
      <c r="TPR229"/>
      <c r="TPS229"/>
      <c r="TPT229"/>
      <c r="TPU229"/>
      <c r="TPV229"/>
      <c r="TPW229"/>
      <c r="TPX229"/>
      <c r="TPY229"/>
      <c r="TPZ229"/>
      <c r="TQA229"/>
      <c r="TQB229"/>
      <c r="TQC229"/>
      <c r="TQD229"/>
      <c r="TQE229"/>
      <c r="TQF229"/>
      <c r="TQG229"/>
      <c r="TQH229"/>
      <c r="TQI229"/>
      <c r="TQJ229"/>
      <c r="TQK229"/>
      <c r="TQL229"/>
      <c r="TQM229"/>
      <c r="TQN229"/>
      <c r="TQO229"/>
      <c r="TQP229"/>
      <c r="TQQ229"/>
      <c r="TQR229"/>
      <c r="TQS229"/>
      <c r="TQT229"/>
      <c r="TQU229"/>
      <c r="TQV229"/>
      <c r="TQW229"/>
      <c r="TQX229"/>
      <c r="TQY229"/>
      <c r="TQZ229"/>
      <c r="TRA229"/>
      <c r="TRB229"/>
      <c r="TRC229"/>
      <c r="TRD229"/>
      <c r="TRE229"/>
      <c r="TRF229"/>
      <c r="TRG229"/>
      <c r="TRH229"/>
      <c r="TRI229"/>
      <c r="TRJ229"/>
      <c r="TRK229"/>
      <c r="TRL229"/>
      <c r="TRM229"/>
      <c r="TRN229"/>
      <c r="TRO229"/>
      <c r="TRP229"/>
      <c r="TRQ229"/>
      <c r="TRR229"/>
      <c r="TRS229"/>
      <c r="TRT229"/>
      <c r="TRU229"/>
      <c r="TRV229"/>
      <c r="TRW229"/>
      <c r="TRX229"/>
      <c r="TRY229"/>
      <c r="TRZ229"/>
      <c r="TSA229"/>
      <c r="TSB229"/>
      <c r="TSC229"/>
      <c r="TSD229"/>
      <c r="TSE229"/>
      <c r="TSF229"/>
      <c r="TSG229"/>
      <c r="TSH229"/>
      <c r="TSI229"/>
      <c r="TSJ229"/>
      <c r="TSK229"/>
      <c r="TSL229"/>
      <c r="TSM229"/>
      <c r="TSN229"/>
      <c r="TSO229"/>
      <c r="TSP229"/>
      <c r="TSQ229"/>
      <c r="TSR229"/>
      <c r="TSS229"/>
      <c r="TST229"/>
      <c r="TSU229"/>
      <c r="TSV229"/>
      <c r="TSW229"/>
      <c r="TSX229"/>
      <c r="TSY229"/>
      <c r="TSZ229"/>
      <c r="TTA229"/>
      <c r="TTB229"/>
      <c r="TTC229"/>
      <c r="TTD229"/>
      <c r="TTE229"/>
      <c r="TTF229"/>
      <c r="TTG229"/>
      <c r="TTH229"/>
      <c r="TTI229"/>
      <c r="TTJ229"/>
      <c r="TTK229"/>
      <c r="TTL229"/>
      <c r="TTM229"/>
      <c r="TTN229"/>
      <c r="TTO229"/>
      <c r="TTP229"/>
      <c r="TTQ229"/>
      <c r="TTR229"/>
      <c r="TTS229"/>
      <c r="TTT229"/>
      <c r="TTU229"/>
      <c r="TTV229"/>
      <c r="TTW229"/>
      <c r="TTX229"/>
      <c r="TTY229"/>
      <c r="TTZ229"/>
      <c r="TUA229"/>
      <c r="TUB229"/>
      <c r="TUC229"/>
      <c r="TUD229"/>
      <c r="TUE229"/>
      <c r="TUF229"/>
      <c r="TUG229"/>
      <c r="TUH229"/>
      <c r="TUI229"/>
      <c r="TUJ229"/>
      <c r="TUK229"/>
      <c r="TUL229"/>
      <c r="TUM229"/>
      <c r="TUN229"/>
      <c r="TUO229"/>
      <c r="TUP229"/>
      <c r="TUQ229"/>
      <c r="TUR229"/>
      <c r="TUS229"/>
      <c r="TUT229"/>
      <c r="TUU229"/>
      <c r="TUV229"/>
      <c r="TUW229"/>
      <c r="TUX229"/>
      <c r="TUY229"/>
      <c r="TUZ229"/>
      <c r="TVA229"/>
      <c r="TVB229"/>
      <c r="TVC229"/>
      <c r="TVD229"/>
      <c r="TVE229"/>
      <c r="TVF229"/>
      <c r="TVG229"/>
      <c r="TVH229"/>
      <c r="TVI229"/>
      <c r="TVJ229"/>
      <c r="TVK229"/>
      <c r="TVL229"/>
      <c r="TVM229"/>
      <c r="TVN229"/>
      <c r="TVO229"/>
      <c r="TVP229"/>
      <c r="TVQ229"/>
      <c r="TVR229"/>
      <c r="TVS229"/>
      <c r="TVT229"/>
      <c r="TVU229"/>
      <c r="TVV229"/>
      <c r="TVW229"/>
      <c r="TVX229"/>
      <c r="TVY229"/>
      <c r="TVZ229"/>
      <c r="TWA229"/>
      <c r="TWB229"/>
      <c r="TWC229"/>
      <c r="TWD229"/>
      <c r="TWE229"/>
      <c r="TWF229"/>
      <c r="TWG229"/>
      <c r="TWH229"/>
      <c r="TWI229"/>
      <c r="TWJ229"/>
      <c r="TWK229"/>
      <c r="TWL229"/>
      <c r="TWM229"/>
      <c r="TWN229"/>
      <c r="TWO229"/>
      <c r="TWP229"/>
      <c r="TWQ229"/>
      <c r="TWR229"/>
      <c r="TWS229"/>
      <c r="TWT229"/>
      <c r="TWU229"/>
      <c r="TWV229"/>
      <c r="TWW229"/>
      <c r="TWX229"/>
      <c r="TWY229"/>
      <c r="TWZ229"/>
      <c r="TXA229"/>
      <c r="TXB229"/>
      <c r="TXC229"/>
      <c r="TXD229"/>
      <c r="TXE229"/>
      <c r="TXF229"/>
      <c r="TXG229"/>
      <c r="TXH229"/>
      <c r="TXI229"/>
      <c r="TXJ229"/>
      <c r="TXK229"/>
      <c r="TXL229"/>
      <c r="TXM229"/>
      <c r="TXN229"/>
      <c r="TXO229"/>
      <c r="TXP229"/>
      <c r="TXQ229"/>
      <c r="TXR229"/>
      <c r="TXS229"/>
      <c r="TXT229"/>
      <c r="TXU229"/>
      <c r="TXV229"/>
      <c r="TXW229"/>
      <c r="TXX229"/>
      <c r="TXY229"/>
      <c r="TXZ229"/>
      <c r="TYA229"/>
      <c r="TYB229"/>
      <c r="TYC229"/>
      <c r="TYD229"/>
      <c r="TYE229"/>
      <c r="TYF229"/>
      <c r="TYG229"/>
      <c r="TYH229"/>
      <c r="TYI229"/>
      <c r="TYJ229"/>
      <c r="TYK229"/>
      <c r="TYL229"/>
      <c r="TYM229"/>
      <c r="TYN229"/>
      <c r="TYO229"/>
      <c r="TYP229"/>
      <c r="TYQ229"/>
      <c r="TYR229"/>
      <c r="TYS229"/>
      <c r="TYT229"/>
      <c r="TYU229"/>
      <c r="TYV229"/>
      <c r="TYW229"/>
      <c r="TYX229"/>
      <c r="TYY229"/>
      <c r="TYZ229"/>
      <c r="TZA229"/>
      <c r="TZB229"/>
      <c r="TZC229"/>
      <c r="TZD229"/>
      <c r="TZE229"/>
      <c r="TZF229"/>
      <c r="TZG229"/>
      <c r="TZH229"/>
      <c r="TZI229"/>
      <c r="TZJ229"/>
      <c r="TZK229"/>
      <c r="TZL229"/>
      <c r="TZM229"/>
      <c r="TZN229"/>
      <c r="TZO229"/>
      <c r="TZP229"/>
      <c r="TZQ229"/>
      <c r="TZR229"/>
      <c r="TZS229"/>
      <c r="TZT229"/>
      <c r="TZU229"/>
      <c r="TZV229"/>
      <c r="TZW229"/>
      <c r="TZX229"/>
      <c r="TZY229"/>
      <c r="TZZ229"/>
      <c r="UAA229"/>
      <c r="UAB229"/>
      <c r="UAC229"/>
      <c r="UAD229"/>
      <c r="UAE229"/>
      <c r="UAF229"/>
      <c r="UAG229"/>
      <c r="UAH229"/>
      <c r="UAI229"/>
      <c r="UAJ229"/>
      <c r="UAK229"/>
      <c r="UAL229"/>
      <c r="UAM229"/>
      <c r="UAN229"/>
      <c r="UAO229"/>
      <c r="UAP229"/>
      <c r="UAQ229"/>
      <c r="UAR229"/>
      <c r="UAS229"/>
      <c r="UAT229"/>
      <c r="UAU229"/>
      <c r="UAV229"/>
      <c r="UAW229"/>
      <c r="UAX229"/>
      <c r="UAY229"/>
      <c r="UAZ229"/>
      <c r="UBA229"/>
      <c r="UBB229"/>
      <c r="UBC229"/>
      <c r="UBD229"/>
      <c r="UBE229"/>
      <c r="UBF229"/>
      <c r="UBG229"/>
      <c r="UBH229"/>
      <c r="UBI229"/>
      <c r="UBJ229"/>
      <c r="UBK229"/>
      <c r="UBL229"/>
      <c r="UBM229"/>
      <c r="UBN229"/>
      <c r="UBO229"/>
      <c r="UBP229"/>
      <c r="UBQ229"/>
      <c r="UBR229"/>
      <c r="UBS229"/>
      <c r="UBT229"/>
      <c r="UBU229"/>
      <c r="UBV229"/>
      <c r="UBW229"/>
      <c r="UBX229"/>
      <c r="UBY229"/>
      <c r="UBZ229"/>
      <c r="UCA229"/>
      <c r="UCB229"/>
      <c r="UCC229"/>
      <c r="UCD229"/>
      <c r="UCE229"/>
      <c r="UCF229"/>
      <c r="UCG229"/>
      <c r="UCH229"/>
      <c r="UCI229"/>
      <c r="UCJ229"/>
      <c r="UCK229"/>
      <c r="UCL229"/>
      <c r="UCM229"/>
      <c r="UCN229"/>
      <c r="UCO229"/>
      <c r="UCP229"/>
      <c r="UCQ229"/>
      <c r="UCR229"/>
      <c r="UCS229"/>
      <c r="UCT229"/>
      <c r="UCU229"/>
      <c r="UCV229"/>
      <c r="UCW229"/>
      <c r="UCX229"/>
      <c r="UCY229"/>
      <c r="UCZ229"/>
      <c r="UDA229"/>
      <c r="UDB229"/>
      <c r="UDC229"/>
      <c r="UDD229"/>
      <c r="UDE229"/>
      <c r="UDF229"/>
      <c r="UDG229"/>
      <c r="UDH229"/>
      <c r="UDI229"/>
      <c r="UDJ229"/>
      <c r="UDK229"/>
      <c r="UDL229"/>
      <c r="UDM229"/>
      <c r="UDN229"/>
      <c r="UDO229"/>
      <c r="UDP229"/>
      <c r="UDQ229"/>
      <c r="UDR229"/>
      <c r="UDS229"/>
      <c r="UDT229"/>
      <c r="UDU229"/>
      <c r="UDV229"/>
      <c r="UDW229"/>
      <c r="UDX229"/>
      <c r="UDY229"/>
      <c r="UDZ229"/>
      <c r="UEA229"/>
      <c r="UEB229"/>
      <c r="UEC229"/>
      <c r="UED229"/>
      <c r="UEE229"/>
      <c r="UEF229"/>
      <c r="UEG229"/>
      <c r="UEH229"/>
      <c r="UEI229"/>
      <c r="UEJ229"/>
      <c r="UEK229"/>
      <c r="UEL229"/>
      <c r="UEM229"/>
      <c r="UEN229"/>
      <c r="UEO229"/>
      <c r="UEP229"/>
      <c r="UEQ229"/>
      <c r="UER229"/>
      <c r="UES229"/>
      <c r="UET229"/>
      <c r="UEU229"/>
      <c r="UEV229"/>
      <c r="UEW229"/>
      <c r="UEX229"/>
      <c r="UEY229"/>
      <c r="UEZ229"/>
      <c r="UFA229"/>
      <c r="UFB229"/>
      <c r="UFC229"/>
      <c r="UFD229"/>
      <c r="UFE229"/>
      <c r="UFF229"/>
      <c r="UFG229"/>
      <c r="UFH229"/>
      <c r="UFI229"/>
      <c r="UFJ229"/>
      <c r="UFK229"/>
      <c r="UFL229"/>
      <c r="UFM229"/>
      <c r="UFN229"/>
      <c r="UFO229"/>
      <c r="UFP229"/>
      <c r="UFQ229"/>
      <c r="UFR229"/>
      <c r="UFS229"/>
      <c r="UFT229"/>
      <c r="UFU229"/>
      <c r="UFV229"/>
      <c r="UFW229"/>
      <c r="UFX229"/>
      <c r="UFY229"/>
      <c r="UFZ229"/>
      <c r="UGA229"/>
      <c r="UGB229"/>
      <c r="UGC229"/>
      <c r="UGD229"/>
      <c r="UGE229"/>
      <c r="UGF229"/>
      <c r="UGG229"/>
      <c r="UGH229"/>
      <c r="UGI229"/>
      <c r="UGJ229"/>
      <c r="UGK229"/>
      <c r="UGL229"/>
      <c r="UGM229"/>
      <c r="UGN229"/>
      <c r="UGO229"/>
      <c r="UGP229"/>
      <c r="UGQ229"/>
      <c r="UGR229"/>
      <c r="UGS229"/>
      <c r="UGT229"/>
      <c r="UGU229"/>
      <c r="UGV229"/>
      <c r="UGW229"/>
      <c r="UGX229"/>
      <c r="UGY229"/>
      <c r="UGZ229"/>
      <c r="UHA229"/>
      <c r="UHB229"/>
      <c r="UHC229"/>
      <c r="UHD229"/>
      <c r="UHE229"/>
      <c r="UHF229"/>
      <c r="UHG229"/>
      <c r="UHH229"/>
      <c r="UHI229"/>
      <c r="UHJ229"/>
      <c r="UHK229"/>
      <c r="UHL229"/>
      <c r="UHM229"/>
      <c r="UHN229"/>
      <c r="UHO229"/>
      <c r="UHP229"/>
      <c r="UHQ229"/>
      <c r="UHR229"/>
      <c r="UHS229"/>
      <c r="UHT229"/>
      <c r="UHU229"/>
      <c r="UHV229"/>
      <c r="UHW229"/>
      <c r="UHX229"/>
      <c r="UHY229"/>
      <c r="UHZ229"/>
      <c r="UIA229"/>
      <c r="UIB229"/>
      <c r="UIC229"/>
      <c r="UID229"/>
      <c r="UIE229"/>
      <c r="UIF229"/>
      <c r="UIG229"/>
      <c r="UIH229"/>
      <c r="UII229"/>
      <c r="UIJ229"/>
      <c r="UIK229"/>
      <c r="UIL229"/>
      <c r="UIM229"/>
      <c r="UIN229"/>
      <c r="UIO229"/>
      <c r="UIP229"/>
      <c r="UIQ229"/>
      <c r="UIR229"/>
      <c r="UIS229"/>
      <c r="UIT229"/>
      <c r="UIU229"/>
      <c r="UIV229"/>
      <c r="UIW229"/>
      <c r="UIX229"/>
      <c r="UIY229"/>
      <c r="UIZ229"/>
      <c r="UJA229"/>
      <c r="UJB229"/>
      <c r="UJC229"/>
      <c r="UJD229"/>
      <c r="UJE229"/>
      <c r="UJF229"/>
      <c r="UJG229"/>
      <c r="UJH229"/>
      <c r="UJI229"/>
      <c r="UJJ229"/>
      <c r="UJK229"/>
      <c r="UJL229"/>
      <c r="UJM229"/>
      <c r="UJN229"/>
      <c r="UJO229"/>
      <c r="UJP229"/>
      <c r="UJQ229"/>
      <c r="UJR229"/>
      <c r="UJS229"/>
      <c r="UJT229"/>
      <c r="UJU229"/>
      <c r="UJV229"/>
      <c r="UJW229"/>
      <c r="UJX229"/>
      <c r="UJY229"/>
      <c r="UJZ229"/>
      <c r="UKA229"/>
      <c r="UKB229"/>
      <c r="UKC229"/>
      <c r="UKD229"/>
      <c r="UKE229"/>
      <c r="UKF229"/>
      <c r="UKG229"/>
      <c r="UKH229"/>
      <c r="UKI229"/>
      <c r="UKJ229"/>
      <c r="UKK229"/>
      <c r="UKL229"/>
      <c r="UKM229"/>
      <c r="UKN229"/>
      <c r="UKO229"/>
      <c r="UKP229"/>
      <c r="UKQ229"/>
      <c r="UKR229"/>
      <c r="UKS229"/>
      <c r="UKT229"/>
      <c r="UKU229"/>
      <c r="UKV229"/>
      <c r="UKW229"/>
      <c r="UKX229"/>
      <c r="UKY229"/>
      <c r="UKZ229"/>
      <c r="ULA229"/>
      <c r="ULB229"/>
      <c r="ULC229"/>
      <c r="ULD229"/>
      <c r="ULE229"/>
      <c r="ULF229"/>
      <c r="ULG229"/>
      <c r="ULH229"/>
      <c r="ULI229"/>
      <c r="ULJ229"/>
      <c r="ULK229"/>
      <c r="ULL229"/>
      <c r="ULM229"/>
      <c r="ULN229"/>
      <c r="ULO229"/>
      <c r="ULP229"/>
      <c r="ULQ229"/>
      <c r="ULR229"/>
      <c r="ULS229"/>
      <c r="ULT229"/>
      <c r="ULU229"/>
      <c r="ULV229"/>
      <c r="ULW229"/>
      <c r="ULX229"/>
      <c r="ULY229"/>
      <c r="ULZ229"/>
      <c r="UMA229"/>
      <c r="UMB229"/>
      <c r="UMC229"/>
      <c r="UMD229"/>
      <c r="UME229"/>
      <c r="UMF229"/>
      <c r="UMG229"/>
      <c r="UMH229"/>
      <c r="UMI229"/>
      <c r="UMJ229"/>
      <c r="UMK229"/>
      <c r="UML229"/>
      <c r="UMM229"/>
      <c r="UMN229"/>
      <c r="UMO229"/>
      <c r="UMP229"/>
      <c r="UMQ229"/>
      <c r="UMR229"/>
      <c r="UMS229"/>
      <c r="UMT229"/>
      <c r="UMU229"/>
      <c r="UMV229"/>
      <c r="UMW229"/>
      <c r="UMX229"/>
      <c r="UMY229"/>
      <c r="UMZ229"/>
      <c r="UNA229"/>
      <c r="UNB229"/>
      <c r="UNC229"/>
      <c r="UND229"/>
      <c r="UNE229"/>
      <c r="UNF229"/>
      <c r="UNG229"/>
      <c r="UNH229"/>
      <c r="UNI229"/>
      <c r="UNJ229"/>
      <c r="UNK229"/>
      <c r="UNL229"/>
      <c r="UNM229"/>
      <c r="UNN229"/>
      <c r="UNO229"/>
      <c r="UNP229"/>
      <c r="UNQ229"/>
      <c r="UNR229"/>
      <c r="UNS229"/>
      <c r="UNT229"/>
      <c r="UNU229"/>
      <c r="UNV229"/>
      <c r="UNW229"/>
      <c r="UNX229"/>
      <c r="UNY229"/>
      <c r="UNZ229"/>
      <c r="UOA229"/>
      <c r="UOB229"/>
      <c r="UOC229"/>
      <c r="UOD229"/>
      <c r="UOE229"/>
      <c r="UOF229"/>
      <c r="UOG229"/>
      <c r="UOH229"/>
      <c r="UOI229"/>
      <c r="UOJ229"/>
      <c r="UOK229"/>
      <c r="UOL229"/>
      <c r="UOM229"/>
      <c r="UON229"/>
      <c r="UOO229"/>
      <c r="UOP229"/>
      <c r="UOQ229"/>
      <c r="UOR229"/>
      <c r="UOS229"/>
      <c r="UOT229"/>
      <c r="UOU229"/>
      <c r="UOV229"/>
      <c r="UOW229"/>
      <c r="UOX229"/>
      <c r="UOY229"/>
      <c r="UOZ229"/>
      <c r="UPA229"/>
      <c r="UPB229"/>
      <c r="UPC229"/>
      <c r="UPD229"/>
      <c r="UPE229"/>
      <c r="UPF229"/>
      <c r="UPG229"/>
      <c r="UPH229"/>
      <c r="UPI229"/>
      <c r="UPJ229"/>
      <c r="UPK229"/>
      <c r="UPL229"/>
      <c r="UPM229"/>
      <c r="UPN229"/>
      <c r="UPO229"/>
      <c r="UPP229"/>
      <c r="UPQ229"/>
      <c r="UPR229"/>
      <c r="UPS229"/>
      <c r="UPT229"/>
      <c r="UPU229"/>
      <c r="UPV229"/>
      <c r="UPW229"/>
      <c r="UPX229"/>
      <c r="UPY229"/>
      <c r="UPZ229"/>
      <c r="UQA229"/>
      <c r="UQB229"/>
      <c r="UQC229"/>
      <c r="UQD229"/>
      <c r="UQE229"/>
      <c r="UQF229"/>
      <c r="UQG229"/>
      <c r="UQH229"/>
      <c r="UQI229"/>
      <c r="UQJ229"/>
      <c r="UQK229"/>
      <c r="UQL229"/>
      <c r="UQM229"/>
      <c r="UQN229"/>
      <c r="UQO229"/>
      <c r="UQP229"/>
      <c r="UQQ229"/>
      <c r="UQR229"/>
      <c r="UQS229"/>
      <c r="UQT229"/>
      <c r="UQU229"/>
      <c r="UQV229"/>
      <c r="UQW229"/>
      <c r="UQX229"/>
      <c r="UQY229"/>
      <c r="UQZ229"/>
      <c r="URA229"/>
      <c r="URB229"/>
      <c r="URC229"/>
      <c r="URD229"/>
      <c r="URE229"/>
      <c r="URF229"/>
      <c r="URG229"/>
      <c r="URH229"/>
      <c r="URI229"/>
      <c r="URJ229"/>
      <c r="URK229"/>
      <c r="URL229"/>
      <c r="URM229"/>
      <c r="URN229"/>
      <c r="URO229"/>
      <c r="URP229"/>
      <c r="URQ229"/>
      <c r="URR229"/>
      <c r="URS229"/>
      <c r="URT229"/>
      <c r="URU229"/>
      <c r="URV229"/>
      <c r="URW229"/>
      <c r="URX229"/>
      <c r="URY229"/>
      <c r="URZ229"/>
      <c r="USA229"/>
      <c r="USB229"/>
      <c r="USC229"/>
      <c r="USD229"/>
      <c r="USE229"/>
      <c r="USF229"/>
      <c r="USG229"/>
      <c r="USH229"/>
      <c r="USI229"/>
      <c r="USJ229"/>
      <c r="USK229"/>
      <c r="USL229"/>
      <c r="USM229"/>
      <c r="USN229"/>
      <c r="USO229"/>
      <c r="USP229"/>
      <c r="USQ229"/>
      <c r="USR229"/>
      <c r="USS229"/>
      <c r="UST229"/>
      <c r="USU229"/>
      <c r="USV229"/>
      <c r="USW229"/>
      <c r="USX229"/>
      <c r="USY229"/>
      <c r="USZ229"/>
      <c r="UTA229"/>
      <c r="UTB229"/>
      <c r="UTC229"/>
      <c r="UTD229"/>
      <c r="UTE229"/>
      <c r="UTF229"/>
      <c r="UTG229"/>
      <c r="UTH229"/>
      <c r="UTI229"/>
      <c r="UTJ229"/>
      <c r="UTK229"/>
      <c r="UTL229"/>
      <c r="UTM229"/>
      <c r="UTN229"/>
      <c r="UTO229"/>
      <c r="UTP229"/>
      <c r="UTQ229"/>
      <c r="UTR229"/>
      <c r="UTS229"/>
      <c r="UTT229"/>
      <c r="UTU229"/>
      <c r="UTV229"/>
      <c r="UTW229"/>
      <c r="UTX229"/>
      <c r="UTY229"/>
      <c r="UTZ229"/>
      <c r="UUA229"/>
      <c r="UUB229"/>
      <c r="UUC229"/>
      <c r="UUD229"/>
      <c r="UUE229"/>
      <c r="UUF229"/>
      <c r="UUG229"/>
      <c r="UUH229"/>
      <c r="UUI229"/>
      <c r="UUJ229"/>
      <c r="UUK229"/>
      <c r="UUL229"/>
      <c r="UUM229"/>
      <c r="UUN229"/>
      <c r="UUO229"/>
      <c r="UUP229"/>
      <c r="UUQ229"/>
      <c r="UUR229"/>
      <c r="UUS229"/>
      <c r="UUT229"/>
      <c r="UUU229"/>
      <c r="UUV229"/>
      <c r="UUW229"/>
      <c r="UUX229"/>
      <c r="UUY229"/>
      <c r="UUZ229"/>
      <c r="UVA229"/>
      <c r="UVB229"/>
      <c r="UVC229"/>
      <c r="UVD229"/>
      <c r="UVE229"/>
      <c r="UVF229"/>
      <c r="UVG229"/>
      <c r="UVH229"/>
      <c r="UVI229"/>
      <c r="UVJ229"/>
      <c r="UVK229"/>
      <c r="UVL229"/>
      <c r="UVM229"/>
      <c r="UVN229"/>
      <c r="UVO229"/>
      <c r="UVP229"/>
      <c r="UVQ229"/>
      <c r="UVR229"/>
      <c r="UVS229"/>
      <c r="UVT229"/>
      <c r="UVU229"/>
      <c r="UVV229"/>
      <c r="UVW229"/>
      <c r="UVX229"/>
      <c r="UVY229"/>
      <c r="UVZ229"/>
      <c r="UWA229"/>
      <c r="UWB229"/>
      <c r="UWC229"/>
      <c r="UWD229"/>
      <c r="UWE229"/>
      <c r="UWF229"/>
      <c r="UWG229"/>
      <c r="UWH229"/>
      <c r="UWI229"/>
      <c r="UWJ229"/>
      <c r="UWK229"/>
      <c r="UWL229"/>
      <c r="UWM229"/>
      <c r="UWN229"/>
      <c r="UWO229"/>
      <c r="UWP229"/>
      <c r="UWQ229"/>
      <c r="UWR229"/>
      <c r="UWS229"/>
      <c r="UWT229"/>
      <c r="UWU229"/>
      <c r="UWV229"/>
      <c r="UWW229"/>
      <c r="UWX229"/>
      <c r="UWY229"/>
      <c r="UWZ229"/>
      <c r="UXA229"/>
      <c r="UXB229"/>
      <c r="UXC229"/>
      <c r="UXD229"/>
      <c r="UXE229"/>
      <c r="UXF229"/>
      <c r="UXG229"/>
      <c r="UXH229"/>
      <c r="UXI229"/>
      <c r="UXJ229"/>
      <c r="UXK229"/>
      <c r="UXL229"/>
      <c r="UXM229"/>
      <c r="UXN229"/>
      <c r="UXO229"/>
      <c r="UXP229"/>
      <c r="UXQ229"/>
      <c r="UXR229"/>
      <c r="UXS229"/>
      <c r="UXT229"/>
      <c r="UXU229"/>
      <c r="UXV229"/>
      <c r="UXW229"/>
      <c r="UXX229"/>
      <c r="UXY229"/>
      <c r="UXZ229"/>
      <c r="UYA229"/>
      <c r="UYB229"/>
      <c r="UYC229"/>
      <c r="UYD229"/>
      <c r="UYE229"/>
      <c r="UYF229"/>
      <c r="UYG229"/>
      <c r="UYH229"/>
      <c r="UYI229"/>
      <c r="UYJ229"/>
      <c r="UYK229"/>
      <c r="UYL229"/>
      <c r="UYM229"/>
      <c r="UYN229"/>
      <c r="UYO229"/>
      <c r="UYP229"/>
      <c r="UYQ229"/>
      <c r="UYR229"/>
      <c r="UYS229"/>
      <c r="UYT229"/>
      <c r="UYU229"/>
      <c r="UYV229"/>
      <c r="UYW229"/>
      <c r="UYX229"/>
      <c r="UYY229"/>
      <c r="UYZ229"/>
      <c r="UZA229"/>
      <c r="UZB229"/>
      <c r="UZC229"/>
      <c r="UZD229"/>
      <c r="UZE229"/>
      <c r="UZF229"/>
      <c r="UZG229"/>
      <c r="UZH229"/>
      <c r="UZI229"/>
      <c r="UZJ229"/>
      <c r="UZK229"/>
      <c r="UZL229"/>
      <c r="UZM229"/>
      <c r="UZN229"/>
      <c r="UZO229"/>
      <c r="UZP229"/>
      <c r="UZQ229"/>
      <c r="UZR229"/>
      <c r="UZS229"/>
      <c r="UZT229"/>
      <c r="UZU229"/>
      <c r="UZV229"/>
      <c r="UZW229"/>
      <c r="UZX229"/>
      <c r="UZY229"/>
      <c r="UZZ229"/>
      <c r="VAA229"/>
      <c r="VAB229"/>
      <c r="VAC229"/>
      <c r="VAD229"/>
      <c r="VAE229"/>
      <c r="VAF229"/>
      <c r="VAG229"/>
      <c r="VAH229"/>
      <c r="VAI229"/>
      <c r="VAJ229"/>
      <c r="VAK229"/>
      <c r="VAL229"/>
      <c r="VAM229"/>
      <c r="VAN229"/>
      <c r="VAO229"/>
      <c r="VAP229"/>
      <c r="VAQ229"/>
      <c r="VAR229"/>
      <c r="VAS229"/>
      <c r="VAT229"/>
      <c r="VAU229"/>
      <c r="VAV229"/>
      <c r="VAW229"/>
      <c r="VAX229"/>
      <c r="VAY229"/>
      <c r="VAZ229"/>
      <c r="VBA229"/>
      <c r="VBB229"/>
      <c r="VBC229"/>
      <c r="VBD229"/>
      <c r="VBE229"/>
      <c r="VBF229"/>
      <c r="VBG229"/>
      <c r="VBH229"/>
      <c r="VBI229"/>
      <c r="VBJ229"/>
      <c r="VBK229"/>
      <c r="VBL229"/>
      <c r="VBM229"/>
      <c r="VBN229"/>
      <c r="VBO229"/>
      <c r="VBP229"/>
      <c r="VBQ229"/>
      <c r="VBR229"/>
      <c r="VBS229"/>
      <c r="VBT229"/>
      <c r="VBU229"/>
      <c r="VBV229"/>
      <c r="VBW229"/>
      <c r="VBX229"/>
      <c r="VBY229"/>
      <c r="VBZ229"/>
      <c r="VCA229"/>
      <c r="VCB229"/>
      <c r="VCC229"/>
      <c r="VCD229"/>
      <c r="VCE229"/>
      <c r="VCF229"/>
      <c r="VCG229"/>
      <c r="VCH229"/>
      <c r="VCI229"/>
      <c r="VCJ229"/>
      <c r="VCK229"/>
      <c r="VCL229"/>
      <c r="VCM229"/>
      <c r="VCN229"/>
      <c r="VCO229"/>
      <c r="VCP229"/>
      <c r="VCQ229"/>
      <c r="VCR229"/>
      <c r="VCS229"/>
      <c r="VCT229"/>
      <c r="VCU229"/>
      <c r="VCV229"/>
      <c r="VCW229"/>
      <c r="VCX229"/>
      <c r="VCY229"/>
      <c r="VCZ229"/>
      <c r="VDA229"/>
      <c r="VDB229"/>
      <c r="VDC229"/>
      <c r="VDD229"/>
      <c r="VDE229"/>
      <c r="VDF229"/>
      <c r="VDG229"/>
      <c r="VDH229"/>
      <c r="VDI229"/>
      <c r="VDJ229"/>
      <c r="VDK229"/>
      <c r="VDL229"/>
      <c r="VDM229"/>
      <c r="VDN229"/>
      <c r="VDO229"/>
      <c r="VDP229"/>
      <c r="VDQ229"/>
      <c r="VDR229"/>
      <c r="VDS229"/>
      <c r="VDT229"/>
      <c r="VDU229"/>
      <c r="VDV229"/>
      <c r="VDW229"/>
      <c r="VDX229"/>
      <c r="VDY229"/>
      <c r="VDZ229"/>
      <c r="VEA229"/>
      <c r="VEB229"/>
      <c r="VEC229"/>
      <c r="VED229"/>
      <c r="VEE229"/>
      <c r="VEF229"/>
      <c r="VEG229"/>
      <c r="VEH229"/>
      <c r="VEI229"/>
      <c r="VEJ229"/>
      <c r="VEK229"/>
      <c r="VEL229"/>
      <c r="VEM229"/>
      <c r="VEN229"/>
      <c r="VEO229"/>
      <c r="VEP229"/>
      <c r="VEQ229"/>
      <c r="VER229"/>
      <c r="VES229"/>
      <c r="VET229"/>
      <c r="VEU229"/>
      <c r="VEV229"/>
      <c r="VEW229"/>
      <c r="VEX229"/>
      <c r="VEY229"/>
      <c r="VEZ229"/>
      <c r="VFA229"/>
      <c r="VFB229"/>
      <c r="VFC229"/>
      <c r="VFD229"/>
      <c r="VFE229"/>
      <c r="VFF229"/>
      <c r="VFG229"/>
      <c r="VFH229"/>
      <c r="VFI229"/>
      <c r="VFJ229"/>
      <c r="VFK229"/>
      <c r="VFL229"/>
      <c r="VFM229"/>
      <c r="VFN229"/>
      <c r="VFO229"/>
      <c r="VFP229"/>
      <c r="VFQ229"/>
      <c r="VFR229"/>
      <c r="VFS229"/>
      <c r="VFT229"/>
      <c r="VFU229"/>
      <c r="VFV229"/>
      <c r="VFW229"/>
      <c r="VFX229"/>
      <c r="VFY229"/>
      <c r="VFZ229"/>
      <c r="VGA229"/>
      <c r="VGB229"/>
      <c r="VGC229"/>
      <c r="VGD229"/>
      <c r="VGE229"/>
      <c r="VGF229"/>
      <c r="VGG229"/>
      <c r="VGH229"/>
      <c r="VGI229"/>
      <c r="VGJ229"/>
      <c r="VGK229"/>
      <c r="VGL229"/>
      <c r="VGM229"/>
      <c r="VGN229"/>
      <c r="VGO229"/>
      <c r="VGP229"/>
      <c r="VGQ229"/>
      <c r="VGR229"/>
      <c r="VGS229"/>
      <c r="VGT229"/>
      <c r="VGU229"/>
      <c r="VGV229"/>
      <c r="VGW229"/>
      <c r="VGX229"/>
      <c r="VGY229"/>
      <c r="VGZ229"/>
      <c r="VHA229"/>
      <c r="VHB229"/>
      <c r="VHC229"/>
      <c r="VHD229"/>
      <c r="VHE229"/>
      <c r="VHF229"/>
      <c r="VHG229"/>
      <c r="VHH229"/>
      <c r="VHI229"/>
      <c r="VHJ229"/>
      <c r="VHK229"/>
      <c r="VHL229"/>
      <c r="VHM229"/>
      <c r="VHN229"/>
      <c r="VHO229"/>
      <c r="VHP229"/>
      <c r="VHQ229"/>
      <c r="VHR229"/>
      <c r="VHS229"/>
      <c r="VHT229"/>
      <c r="VHU229"/>
      <c r="VHV229"/>
      <c r="VHW229"/>
      <c r="VHX229"/>
      <c r="VHY229"/>
      <c r="VHZ229"/>
      <c r="VIA229"/>
      <c r="VIB229"/>
      <c r="VIC229"/>
      <c r="VID229"/>
      <c r="VIE229"/>
      <c r="VIF229"/>
      <c r="VIG229"/>
      <c r="VIH229"/>
      <c r="VII229"/>
      <c r="VIJ229"/>
      <c r="VIK229"/>
      <c r="VIL229"/>
      <c r="VIM229"/>
      <c r="VIN229"/>
      <c r="VIO229"/>
      <c r="VIP229"/>
      <c r="VIQ229"/>
      <c r="VIR229"/>
      <c r="VIS229"/>
      <c r="VIT229"/>
      <c r="VIU229"/>
      <c r="VIV229"/>
      <c r="VIW229"/>
      <c r="VIX229"/>
      <c r="VIY229"/>
      <c r="VIZ229"/>
      <c r="VJA229"/>
      <c r="VJB229"/>
      <c r="VJC229"/>
      <c r="VJD229"/>
      <c r="VJE229"/>
      <c r="VJF229"/>
      <c r="VJG229"/>
      <c r="VJH229"/>
      <c r="VJI229"/>
      <c r="VJJ229"/>
      <c r="VJK229"/>
      <c r="VJL229"/>
      <c r="VJM229"/>
      <c r="VJN229"/>
      <c r="VJO229"/>
      <c r="VJP229"/>
      <c r="VJQ229"/>
      <c r="VJR229"/>
      <c r="VJS229"/>
      <c r="VJT229"/>
      <c r="VJU229"/>
      <c r="VJV229"/>
      <c r="VJW229"/>
      <c r="VJX229"/>
      <c r="VJY229"/>
      <c r="VJZ229"/>
      <c r="VKA229"/>
      <c r="VKB229"/>
      <c r="VKC229"/>
      <c r="VKD229"/>
      <c r="VKE229"/>
      <c r="VKF229"/>
      <c r="VKG229"/>
      <c r="VKH229"/>
      <c r="VKI229"/>
      <c r="VKJ229"/>
      <c r="VKK229"/>
      <c r="VKL229"/>
      <c r="VKM229"/>
      <c r="VKN229"/>
      <c r="VKO229"/>
      <c r="VKP229"/>
      <c r="VKQ229"/>
      <c r="VKR229"/>
      <c r="VKS229"/>
      <c r="VKT229"/>
      <c r="VKU229"/>
      <c r="VKV229"/>
      <c r="VKW229"/>
      <c r="VKX229"/>
      <c r="VKY229"/>
      <c r="VKZ229"/>
      <c r="VLA229"/>
      <c r="VLB229"/>
      <c r="VLC229"/>
      <c r="VLD229"/>
      <c r="VLE229"/>
      <c r="VLF229"/>
      <c r="VLG229"/>
      <c r="VLH229"/>
      <c r="VLI229"/>
      <c r="VLJ229"/>
      <c r="VLK229"/>
      <c r="VLL229"/>
      <c r="VLM229"/>
      <c r="VLN229"/>
      <c r="VLO229"/>
      <c r="VLP229"/>
      <c r="VLQ229"/>
      <c r="VLR229"/>
      <c r="VLS229"/>
      <c r="VLT229"/>
      <c r="VLU229"/>
      <c r="VLV229"/>
      <c r="VLW229"/>
      <c r="VLX229"/>
      <c r="VLY229"/>
      <c r="VLZ229"/>
      <c r="VMA229"/>
      <c r="VMB229"/>
      <c r="VMC229"/>
      <c r="VMD229"/>
      <c r="VME229"/>
      <c r="VMF229"/>
      <c r="VMG229"/>
      <c r="VMH229"/>
      <c r="VMI229"/>
      <c r="VMJ229"/>
      <c r="VMK229"/>
      <c r="VML229"/>
      <c r="VMM229"/>
      <c r="VMN229"/>
      <c r="VMO229"/>
      <c r="VMP229"/>
      <c r="VMQ229"/>
      <c r="VMR229"/>
      <c r="VMS229"/>
      <c r="VMT229"/>
      <c r="VMU229"/>
      <c r="VMV229"/>
      <c r="VMW229"/>
      <c r="VMX229"/>
      <c r="VMY229"/>
      <c r="VMZ229"/>
      <c r="VNA229"/>
      <c r="VNB229"/>
      <c r="VNC229"/>
      <c r="VND229"/>
      <c r="VNE229"/>
      <c r="VNF229"/>
      <c r="VNG229"/>
      <c r="VNH229"/>
      <c r="VNI229"/>
      <c r="VNJ229"/>
      <c r="VNK229"/>
      <c r="VNL229"/>
      <c r="VNM229"/>
      <c r="VNN229"/>
      <c r="VNO229"/>
      <c r="VNP229"/>
      <c r="VNQ229"/>
      <c r="VNR229"/>
      <c r="VNS229"/>
      <c r="VNT229"/>
      <c r="VNU229"/>
      <c r="VNV229"/>
      <c r="VNW229"/>
      <c r="VNX229"/>
      <c r="VNY229"/>
      <c r="VNZ229"/>
      <c r="VOA229"/>
      <c r="VOB229"/>
      <c r="VOC229"/>
      <c r="VOD229"/>
      <c r="VOE229"/>
      <c r="VOF229"/>
      <c r="VOG229"/>
      <c r="VOH229"/>
      <c r="VOI229"/>
      <c r="VOJ229"/>
      <c r="VOK229"/>
      <c r="VOL229"/>
      <c r="VOM229"/>
      <c r="VON229"/>
      <c r="VOO229"/>
      <c r="VOP229"/>
      <c r="VOQ229"/>
      <c r="VOR229"/>
      <c r="VOS229"/>
      <c r="VOT229"/>
      <c r="VOU229"/>
      <c r="VOV229"/>
      <c r="VOW229"/>
      <c r="VOX229"/>
      <c r="VOY229"/>
      <c r="VOZ229"/>
      <c r="VPA229"/>
      <c r="VPB229"/>
      <c r="VPC229"/>
      <c r="VPD229"/>
      <c r="VPE229"/>
      <c r="VPF229"/>
      <c r="VPG229"/>
      <c r="VPH229"/>
      <c r="VPI229"/>
      <c r="VPJ229"/>
      <c r="VPK229"/>
      <c r="VPL229"/>
      <c r="VPM229"/>
      <c r="VPN229"/>
      <c r="VPO229"/>
      <c r="VPP229"/>
      <c r="VPQ229"/>
      <c r="VPR229"/>
      <c r="VPS229"/>
      <c r="VPT229"/>
      <c r="VPU229"/>
      <c r="VPV229"/>
      <c r="VPW229"/>
      <c r="VPX229"/>
      <c r="VPY229"/>
      <c r="VPZ229"/>
      <c r="VQA229"/>
      <c r="VQB229"/>
      <c r="VQC229"/>
      <c r="VQD229"/>
      <c r="VQE229"/>
      <c r="VQF229"/>
      <c r="VQG229"/>
      <c r="VQH229"/>
      <c r="VQI229"/>
      <c r="VQJ229"/>
      <c r="VQK229"/>
      <c r="VQL229"/>
      <c r="VQM229"/>
      <c r="VQN229"/>
      <c r="VQO229"/>
      <c r="VQP229"/>
      <c r="VQQ229"/>
      <c r="VQR229"/>
      <c r="VQS229"/>
      <c r="VQT229"/>
      <c r="VQU229"/>
      <c r="VQV229"/>
      <c r="VQW229"/>
      <c r="VQX229"/>
      <c r="VQY229"/>
      <c r="VQZ229"/>
      <c r="VRA229"/>
      <c r="VRB229"/>
      <c r="VRC229"/>
      <c r="VRD229"/>
      <c r="VRE229"/>
      <c r="VRF229"/>
      <c r="VRG229"/>
      <c r="VRH229"/>
      <c r="VRI229"/>
      <c r="VRJ229"/>
      <c r="VRK229"/>
      <c r="VRL229"/>
      <c r="VRM229"/>
      <c r="VRN229"/>
      <c r="VRO229"/>
      <c r="VRP229"/>
      <c r="VRQ229"/>
      <c r="VRR229"/>
      <c r="VRS229"/>
      <c r="VRT229"/>
      <c r="VRU229"/>
      <c r="VRV229"/>
      <c r="VRW229"/>
      <c r="VRX229"/>
      <c r="VRY229"/>
      <c r="VRZ229"/>
      <c r="VSA229"/>
      <c r="VSB229"/>
      <c r="VSC229"/>
      <c r="VSD229"/>
      <c r="VSE229"/>
      <c r="VSF229"/>
      <c r="VSG229"/>
      <c r="VSH229"/>
      <c r="VSI229"/>
      <c r="VSJ229"/>
      <c r="VSK229"/>
      <c r="VSL229"/>
      <c r="VSM229"/>
      <c r="VSN229"/>
      <c r="VSO229"/>
      <c r="VSP229"/>
      <c r="VSQ229"/>
      <c r="VSR229"/>
      <c r="VSS229"/>
      <c r="VST229"/>
      <c r="VSU229"/>
      <c r="VSV229"/>
      <c r="VSW229"/>
      <c r="VSX229"/>
      <c r="VSY229"/>
      <c r="VSZ229"/>
      <c r="VTA229"/>
      <c r="VTB229"/>
      <c r="VTC229"/>
      <c r="VTD229"/>
      <c r="VTE229"/>
      <c r="VTF229"/>
      <c r="VTG229"/>
      <c r="VTH229"/>
      <c r="VTI229"/>
      <c r="VTJ229"/>
      <c r="VTK229"/>
      <c r="VTL229"/>
      <c r="VTM229"/>
      <c r="VTN229"/>
      <c r="VTO229"/>
      <c r="VTP229"/>
      <c r="VTQ229"/>
      <c r="VTR229"/>
      <c r="VTS229"/>
      <c r="VTT229"/>
      <c r="VTU229"/>
      <c r="VTV229"/>
      <c r="VTW229"/>
      <c r="VTX229"/>
      <c r="VTY229"/>
      <c r="VTZ229"/>
      <c r="VUA229"/>
      <c r="VUB229"/>
      <c r="VUC229"/>
      <c r="VUD229"/>
      <c r="VUE229"/>
      <c r="VUF229"/>
      <c r="VUG229"/>
      <c r="VUH229"/>
      <c r="VUI229"/>
      <c r="VUJ229"/>
      <c r="VUK229"/>
      <c r="VUL229"/>
      <c r="VUM229"/>
      <c r="VUN229"/>
      <c r="VUO229"/>
      <c r="VUP229"/>
      <c r="VUQ229"/>
      <c r="VUR229"/>
      <c r="VUS229"/>
      <c r="VUT229"/>
      <c r="VUU229"/>
      <c r="VUV229"/>
      <c r="VUW229"/>
      <c r="VUX229"/>
      <c r="VUY229"/>
      <c r="VUZ229"/>
      <c r="VVA229"/>
      <c r="VVB229"/>
      <c r="VVC229"/>
      <c r="VVD229"/>
      <c r="VVE229"/>
      <c r="VVF229"/>
      <c r="VVG229"/>
      <c r="VVH229"/>
      <c r="VVI229"/>
      <c r="VVJ229"/>
      <c r="VVK229"/>
      <c r="VVL229"/>
      <c r="VVM229"/>
      <c r="VVN229"/>
      <c r="VVO229"/>
      <c r="VVP229"/>
      <c r="VVQ229"/>
      <c r="VVR229"/>
      <c r="VVS229"/>
      <c r="VVT229"/>
      <c r="VVU229"/>
      <c r="VVV229"/>
      <c r="VVW229"/>
      <c r="VVX229"/>
      <c r="VVY229"/>
      <c r="VVZ229"/>
      <c r="VWA229"/>
      <c r="VWB229"/>
      <c r="VWC229"/>
      <c r="VWD229"/>
      <c r="VWE229"/>
      <c r="VWF229"/>
      <c r="VWG229"/>
      <c r="VWH229"/>
      <c r="VWI229"/>
      <c r="VWJ229"/>
      <c r="VWK229"/>
      <c r="VWL229"/>
      <c r="VWM229"/>
      <c r="VWN229"/>
      <c r="VWO229"/>
      <c r="VWP229"/>
      <c r="VWQ229"/>
      <c r="VWR229"/>
      <c r="VWS229"/>
      <c r="VWT229"/>
      <c r="VWU229"/>
      <c r="VWV229"/>
      <c r="VWW229"/>
      <c r="VWX229"/>
      <c r="VWY229"/>
      <c r="VWZ229"/>
      <c r="VXA229"/>
      <c r="VXB229"/>
      <c r="VXC229"/>
      <c r="VXD229"/>
      <c r="VXE229"/>
      <c r="VXF229"/>
      <c r="VXG229"/>
      <c r="VXH229"/>
      <c r="VXI229"/>
      <c r="VXJ229"/>
      <c r="VXK229"/>
      <c r="VXL229"/>
      <c r="VXM229"/>
      <c r="VXN229"/>
      <c r="VXO229"/>
      <c r="VXP229"/>
      <c r="VXQ229"/>
      <c r="VXR229"/>
      <c r="VXS229"/>
      <c r="VXT229"/>
      <c r="VXU229"/>
      <c r="VXV229"/>
      <c r="VXW229"/>
      <c r="VXX229"/>
      <c r="VXY229"/>
      <c r="VXZ229"/>
      <c r="VYA229"/>
      <c r="VYB229"/>
      <c r="VYC229"/>
      <c r="VYD229"/>
      <c r="VYE229"/>
      <c r="VYF229"/>
      <c r="VYG229"/>
      <c r="VYH229"/>
      <c r="VYI229"/>
      <c r="VYJ229"/>
      <c r="VYK229"/>
      <c r="VYL229"/>
      <c r="VYM229"/>
      <c r="VYN229"/>
      <c r="VYO229"/>
      <c r="VYP229"/>
      <c r="VYQ229"/>
      <c r="VYR229"/>
      <c r="VYS229"/>
      <c r="VYT229"/>
      <c r="VYU229"/>
      <c r="VYV229"/>
      <c r="VYW229"/>
      <c r="VYX229"/>
      <c r="VYY229"/>
      <c r="VYZ229"/>
      <c r="VZA229"/>
      <c r="VZB229"/>
      <c r="VZC229"/>
      <c r="VZD229"/>
      <c r="VZE229"/>
      <c r="VZF229"/>
      <c r="VZG229"/>
      <c r="VZH229"/>
      <c r="VZI229"/>
      <c r="VZJ229"/>
      <c r="VZK229"/>
      <c r="VZL229"/>
      <c r="VZM229"/>
      <c r="VZN229"/>
      <c r="VZO229"/>
      <c r="VZP229"/>
      <c r="VZQ229"/>
      <c r="VZR229"/>
      <c r="VZS229"/>
      <c r="VZT229"/>
      <c r="VZU229"/>
      <c r="VZV229"/>
      <c r="VZW229"/>
      <c r="VZX229"/>
      <c r="VZY229"/>
      <c r="VZZ229"/>
      <c r="WAA229"/>
      <c r="WAB229"/>
      <c r="WAC229"/>
      <c r="WAD229"/>
      <c r="WAE229"/>
      <c r="WAF229"/>
      <c r="WAG229"/>
      <c r="WAH229"/>
      <c r="WAI229"/>
      <c r="WAJ229"/>
      <c r="WAK229"/>
      <c r="WAL229"/>
      <c r="WAM229"/>
      <c r="WAN229"/>
      <c r="WAO229"/>
      <c r="WAP229"/>
      <c r="WAQ229"/>
      <c r="WAR229"/>
      <c r="WAS229"/>
      <c r="WAT229"/>
      <c r="WAU229"/>
      <c r="WAV229"/>
      <c r="WAW229"/>
      <c r="WAX229"/>
      <c r="WAY229"/>
      <c r="WAZ229"/>
      <c r="WBA229"/>
      <c r="WBB229"/>
      <c r="WBC229"/>
      <c r="WBD229"/>
      <c r="WBE229"/>
      <c r="WBF229"/>
      <c r="WBG229"/>
      <c r="WBH229"/>
      <c r="WBI229"/>
      <c r="WBJ229"/>
      <c r="WBK229"/>
      <c r="WBL229"/>
      <c r="WBM229"/>
      <c r="WBN229"/>
      <c r="WBO229"/>
      <c r="WBP229"/>
      <c r="WBQ229"/>
      <c r="WBR229"/>
      <c r="WBS229"/>
      <c r="WBT229"/>
      <c r="WBU229"/>
      <c r="WBV229"/>
      <c r="WBW229"/>
      <c r="WBX229"/>
      <c r="WBY229"/>
      <c r="WBZ229"/>
      <c r="WCA229"/>
      <c r="WCB229"/>
      <c r="WCC229"/>
      <c r="WCD229"/>
      <c r="WCE229"/>
      <c r="WCF229"/>
      <c r="WCG229"/>
      <c r="WCH229"/>
      <c r="WCI229"/>
      <c r="WCJ229"/>
      <c r="WCK229"/>
      <c r="WCL229"/>
      <c r="WCM229"/>
      <c r="WCN229"/>
      <c r="WCO229"/>
      <c r="WCP229"/>
      <c r="WCQ229"/>
      <c r="WCR229"/>
      <c r="WCS229"/>
      <c r="WCT229"/>
      <c r="WCU229"/>
      <c r="WCV229"/>
      <c r="WCW229"/>
      <c r="WCX229"/>
      <c r="WCY229"/>
      <c r="WCZ229"/>
      <c r="WDA229"/>
      <c r="WDB229"/>
      <c r="WDC229"/>
      <c r="WDD229"/>
      <c r="WDE229"/>
      <c r="WDF229"/>
      <c r="WDG229"/>
      <c r="WDH229"/>
      <c r="WDI229"/>
      <c r="WDJ229"/>
      <c r="WDK229"/>
      <c r="WDL229"/>
      <c r="WDM229"/>
      <c r="WDN229"/>
      <c r="WDO229"/>
      <c r="WDP229"/>
      <c r="WDQ229"/>
      <c r="WDR229"/>
      <c r="WDS229"/>
      <c r="WDT229"/>
      <c r="WDU229"/>
      <c r="WDV229"/>
      <c r="WDW229"/>
      <c r="WDX229"/>
      <c r="WDY229"/>
      <c r="WDZ229"/>
      <c r="WEA229"/>
      <c r="WEB229"/>
      <c r="WEC229"/>
      <c r="WED229"/>
      <c r="WEE229"/>
      <c r="WEF229"/>
      <c r="WEG229"/>
      <c r="WEH229"/>
      <c r="WEI229"/>
      <c r="WEJ229"/>
      <c r="WEK229"/>
      <c r="WEL229"/>
      <c r="WEM229"/>
      <c r="WEN229"/>
      <c r="WEO229"/>
      <c r="WEP229"/>
      <c r="WEQ229"/>
      <c r="WER229"/>
      <c r="WES229"/>
      <c r="WET229"/>
      <c r="WEU229"/>
      <c r="WEV229"/>
      <c r="WEW229"/>
      <c r="WEX229"/>
      <c r="WEY229"/>
      <c r="WEZ229"/>
      <c r="WFA229"/>
      <c r="WFB229"/>
      <c r="WFC229"/>
      <c r="WFD229"/>
      <c r="WFE229"/>
      <c r="WFF229"/>
      <c r="WFG229"/>
      <c r="WFH229"/>
      <c r="WFI229"/>
      <c r="WFJ229"/>
      <c r="WFK229"/>
      <c r="WFL229"/>
      <c r="WFM229"/>
      <c r="WFN229"/>
      <c r="WFO229"/>
      <c r="WFP229"/>
      <c r="WFQ229"/>
      <c r="WFR229"/>
      <c r="WFS229"/>
      <c r="WFT229"/>
      <c r="WFU229"/>
      <c r="WFV229"/>
      <c r="WFW229"/>
      <c r="WFX229"/>
      <c r="WFY229"/>
      <c r="WFZ229"/>
      <c r="WGA229"/>
      <c r="WGB229"/>
      <c r="WGC229"/>
      <c r="WGD229"/>
      <c r="WGE229"/>
      <c r="WGF229"/>
      <c r="WGG229"/>
      <c r="WGH229"/>
      <c r="WGI229"/>
      <c r="WGJ229"/>
      <c r="WGK229"/>
      <c r="WGL229"/>
      <c r="WGM229"/>
      <c r="WGN229"/>
      <c r="WGO229"/>
      <c r="WGP229"/>
      <c r="WGQ229"/>
      <c r="WGR229"/>
      <c r="WGS229"/>
      <c r="WGT229"/>
      <c r="WGU229"/>
      <c r="WGV229"/>
      <c r="WGW229"/>
      <c r="WGX229"/>
      <c r="WGY229"/>
      <c r="WGZ229"/>
      <c r="WHA229"/>
      <c r="WHB229"/>
      <c r="WHC229"/>
      <c r="WHD229"/>
      <c r="WHE229"/>
      <c r="WHF229"/>
      <c r="WHG229"/>
      <c r="WHH229"/>
      <c r="WHI229"/>
      <c r="WHJ229"/>
      <c r="WHK229"/>
      <c r="WHL229"/>
      <c r="WHM229"/>
      <c r="WHN229"/>
      <c r="WHO229"/>
      <c r="WHP229"/>
      <c r="WHQ229"/>
      <c r="WHR229"/>
      <c r="WHS229"/>
      <c r="WHT229"/>
      <c r="WHU229"/>
      <c r="WHV229"/>
      <c r="WHW229"/>
      <c r="WHX229"/>
      <c r="WHY229"/>
      <c r="WHZ229"/>
      <c r="WIA229"/>
      <c r="WIB229"/>
      <c r="WIC229"/>
      <c r="WID229"/>
      <c r="WIE229"/>
      <c r="WIF229"/>
      <c r="WIG229"/>
      <c r="WIH229"/>
      <c r="WII229"/>
      <c r="WIJ229"/>
      <c r="WIK229"/>
      <c r="WIL229"/>
      <c r="WIM229"/>
      <c r="WIN229"/>
      <c r="WIO229"/>
      <c r="WIP229"/>
      <c r="WIQ229"/>
      <c r="WIR229"/>
      <c r="WIS229"/>
      <c r="WIT229"/>
      <c r="WIU229"/>
      <c r="WIV229"/>
      <c r="WIW229"/>
      <c r="WIX229"/>
      <c r="WIY229"/>
      <c r="WIZ229"/>
      <c r="WJA229"/>
      <c r="WJB229"/>
      <c r="WJC229"/>
      <c r="WJD229"/>
      <c r="WJE229"/>
      <c r="WJF229"/>
      <c r="WJG229"/>
      <c r="WJH229"/>
      <c r="WJI229"/>
      <c r="WJJ229"/>
      <c r="WJK229"/>
      <c r="WJL229"/>
      <c r="WJM229"/>
      <c r="WJN229"/>
      <c r="WJO229"/>
      <c r="WJP229"/>
      <c r="WJQ229"/>
      <c r="WJR229"/>
      <c r="WJS229"/>
      <c r="WJT229"/>
      <c r="WJU229"/>
      <c r="WJV229"/>
      <c r="WJW229"/>
      <c r="WJX229"/>
      <c r="WJY229"/>
      <c r="WJZ229"/>
      <c r="WKA229"/>
      <c r="WKB229"/>
      <c r="WKC229"/>
      <c r="WKD229"/>
      <c r="WKE229"/>
      <c r="WKF229"/>
      <c r="WKG229"/>
      <c r="WKH229"/>
      <c r="WKI229"/>
      <c r="WKJ229"/>
      <c r="WKK229"/>
      <c r="WKL229"/>
      <c r="WKM229"/>
      <c r="WKN229"/>
      <c r="WKO229"/>
      <c r="WKP229"/>
      <c r="WKQ229"/>
      <c r="WKR229"/>
      <c r="WKS229"/>
      <c r="WKT229"/>
      <c r="WKU229"/>
      <c r="WKV229"/>
      <c r="WKW229"/>
      <c r="WKX229"/>
      <c r="WKY229"/>
      <c r="WKZ229"/>
      <c r="WLA229"/>
      <c r="WLB229"/>
      <c r="WLC229"/>
      <c r="WLD229"/>
      <c r="WLE229"/>
      <c r="WLF229"/>
      <c r="WLG229"/>
      <c r="WLH229"/>
      <c r="WLI229"/>
      <c r="WLJ229"/>
      <c r="WLK229"/>
      <c r="WLL229"/>
      <c r="WLM229"/>
      <c r="WLN229"/>
      <c r="WLO229"/>
      <c r="WLP229"/>
      <c r="WLQ229"/>
      <c r="WLR229"/>
      <c r="WLS229"/>
      <c r="WLT229"/>
      <c r="WLU229"/>
      <c r="WLV229"/>
      <c r="WLW229"/>
      <c r="WLX229"/>
      <c r="WLY229"/>
      <c r="WLZ229"/>
      <c r="WMA229"/>
      <c r="WMB229"/>
      <c r="WMC229"/>
      <c r="WMD229"/>
      <c r="WME229"/>
      <c r="WMF229"/>
      <c r="WMG229"/>
      <c r="WMH229"/>
      <c r="WMI229"/>
      <c r="WMJ229"/>
      <c r="WMK229"/>
      <c r="WML229"/>
      <c r="WMM229"/>
      <c r="WMN229"/>
      <c r="WMO229"/>
      <c r="WMP229"/>
      <c r="WMQ229"/>
      <c r="WMR229"/>
      <c r="WMS229"/>
      <c r="WMT229"/>
      <c r="WMU229"/>
      <c r="WMV229"/>
      <c r="WMW229"/>
      <c r="WMX229"/>
      <c r="WMY229"/>
      <c r="WMZ229"/>
      <c r="WNA229"/>
      <c r="WNB229"/>
      <c r="WNC229"/>
      <c r="WND229"/>
      <c r="WNE229"/>
      <c r="WNF229"/>
      <c r="WNG229"/>
      <c r="WNH229"/>
      <c r="WNI229"/>
      <c r="WNJ229"/>
      <c r="WNK229"/>
      <c r="WNL229"/>
      <c r="WNM229"/>
      <c r="WNN229"/>
      <c r="WNO229"/>
      <c r="WNP229"/>
      <c r="WNQ229"/>
      <c r="WNR229"/>
      <c r="WNS229"/>
      <c r="WNT229"/>
      <c r="WNU229"/>
      <c r="WNV229"/>
      <c r="WNW229"/>
      <c r="WNX229"/>
      <c r="WNY229"/>
      <c r="WNZ229"/>
      <c r="WOA229"/>
      <c r="WOB229"/>
      <c r="WOC229"/>
      <c r="WOD229"/>
      <c r="WOE229"/>
      <c r="WOF229"/>
      <c r="WOG229"/>
      <c r="WOH229"/>
      <c r="WOI229"/>
      <c r="WOJ229"/>
      <c r="WOK229"/>
      <c r="WOL229"/>
      <c r="WOM229"/>
      <c r="WON229"/>
      <c r="WOO229"/>
      <c r="WOP229"/>
      <c r="WOQ229"/>
      <c r="WOR229"/>
      <c r="WOS229"/>
      <c r="WOT229"/>
      <c r="WOU229"/>
      <c r="WOV229"/>
      <c r="WOW229"/>
      <c r="WOX229"/>
      <c r="WOY229"/>
      <c r="WOZ229"/>
      <c r="WPA229"/>
      <c r="WPB229"/>
      <c r="WPC229"/>
      <c r="WPD229"/>
      <c r="WPE229"/>
      <c r="WPF229"/>
      <c r="WPG229"/>
      <c r="WPH229"/>
      <c r="WPI229"/>
      <c r="WPJ229"/>
      <c r="WPK229"/>
      <c r="WPL229"/>
      <c r="WPM229"/>
      <c r="WPN229"/>
      <c r="WPO229"/>
      <c r="WPP229"/>
      <c r="WPQ229"/>
      <c r="WPR229"/>
      <c r="WPS229"/>
      <c r="WPT229"/>
      <c r="WPU229"/>
      <c r="WPV229"/>
      <c r="WPW229"/>
      <c r="WPX229"/>
      <c r="WPY229"/>
      <c r="WPZ229"/>
      <c r="WQA229"/>
      <c r="WQB229"/>
      <c r="WQC229"/>
      <c r="WQD229"/>
      <c r="WQE229"/>
      <c r="WQF229"/>
      <c r="WQG229"/>
      <c r="WQH229"/>
      <c r="WQI229"/>
      <c r="WQJ229"/>
      <c r="WQK229"/>
      <c r="WQL229"/>
      <c r="WQM229"/>
      <c r="WQN229"/>
      <c r="WQO229"/>
      <c r="WQP229"/>
      <c r="WQQ229"/>
      <c r="WQR229"/>
      <c r="WQS229"/>
      <c r="WQT229"/>
      <c r="WQU229"/>
      <c r="WQV229"/>
      <c r="WQW229"/>
      <c r="WQX229"/>
      <c r="WQY229"/>
      <c r="WQZ229"/>
      <c r="WRA229"/>
      <c r="WRB229"/>
      <c r="WRC229"/>
      <c r="WRD229"/>
      <c r="WRE229"/>
      <c r="WRF229"/>
      <c r="WRG229"/>
      <c r="WRH229"/>
      <c r="WRI229"/>
      <c r="WRJ229"/>
      <c r="WRK229"/>
      <c r="WRL229"/>
      <c r="WRM229"/>
      <c r="WRN229"/>
      <c r="WRO229"/>
      <c r="WRP229"/>
      <c r="WRQ229"/>
      <c r="WRR229"/>
      <c r="WRS229"/>
      <c r="WRT229"/>
      <c r="WRU229"/>
      <c r="WRV229"/>
      <c r="WRW229"/>
      <c r="WRX229"/>
      <c r="WRY229"/>
      <c r="WRZ229"/>
      <c r="WSA229"/>
      <c r="WSB229"/>
      <c r="WSC229"/>
      <c r="WSD229"/>
      <c r="WSE229"/>
      <c r="WSF229"/>
      <c r="WSG229"/>
      <c r="WSH229"/>
      <c r="WSI229"/>
      <c r="WSJ229"/>
      <c r="WSK229"/>
      <c r="WSL229"/>
      <c r="WSM229"/>
      <c r="WSN229"/>
      <c r="WSO229"/>
      <c r="WSP229"/>
      <c r="WSQ229"/>
      <c r="WSR229"/>
      <c r="WSS229"/>
      <c r="WST229"/>
      <c r="WSU229"/>
      <c r="WSV229"/>
      <c r="WSW229"/>
      <c r="WSX229"/>
      <c r="WSY229"/>
      <c r="WSZ229"/>
      <c r="WTA229"/>
      <c r="WTB229"/>
      <c r="WTC229"/>
      <c r="WTD229"/>
      <c r="WTE229"/>
      <c r="WTF229"/>
      <c r="WTG229"/>
      <c r="WTH229"/>
      <c r="WTI229"/>
      <c r="WTJ229"/>
      <c r="WTK229"/>
      <c r="WTL229"/>
      <c r="WTM229"/>
      <c r="WTN229"/>
      <c r="WTO229"/>
      <c r="WTP229"/>
      <c r="WTQ229"/>
      <c r="WTR229"/>
      <c r="WTS229"/>
      <c r="WTT229"/>
      <c r="WTU229"/>
      <c r="WTV229"/>
      <c r="WTW229"/>
      <c r="WTX229"/>
      <c r="WTY229"/>
      <c r="WTZ229"/>
      <c r="WUA229"/>
      <c r="WUB229"/>
      <c r="WUC229"/>
      <c r="WUD229"/>
      <c r="WUE229"/>
      <c r="WUF229"/>
      <c r="WUG229"/>
      <c r="WUH229"/>
      <c r="WUI229"/>
      <c r="WUJ229"/>
      <c r="WUK229"/>
      <c r="WUL229"/>
      <c r="WUM229"/>
      <c r="WUN229"/>
      <c r="WUO229"/>
      <c r="WUP229"/>
      <c r="WUQ229"/>
      <c r="WUR229"/>
      <c r="WUS229"/>
      <c r="WUT229"/>
      <c r="WUU229"/>
      <c r="WUV229"/>
      <c r="WUW229"/>
      <c r="WUX229"/>
      <c r="WUY229"/>
      <c r="WUZ229"/>
      <c r="WVA229"/>
      <c r="WVB229"/>
      <c r="WVC229"/>
      <c r="WVD229"/>
      <c r="WVE229"/>
      <c r="WVF229"/>
      <c r="WVG229"/>
      <c r="WVH229"/>
      <c r="WVI229"/>
      <c r="WVJ229"/>
      <c r="WVK229"/>
      <c r="WVL229"/>
      <c r="WVM229"/>
      <c r="WVN229"/>
      <c r="WVO229"/>
      <c r="WVP229"/>
      <c r="WVQ229"/>
      <c r="WVR229"/>
      <c r="WVS229"/>
      <c r="WVT229"/>
      <c r="WVU229"/>
      <c r="WVV229"/>
      <c r="WVW229"/>
      <c r="WVX229"/>
      <c r="WVY229"/>
      <c r="WVZ229"/>
      <c r="WWA229"/>
      <c r="WWB229"/>
      <c r="WWC229"/>
      <c r="WWD229"/>
      <c r="WWE229"/>
      <c r="WWF229"/>
      <c r="WWG229"/>
      <c r="WWH229"/>
      <c r="WWI229"/>
      <c r="WWJ229"/>
      <c r="WWK229"/>
      <c r="WWL229"/>
      <c r="WWM229"/>
      <c r="WWN229"/>
      <c r="WWO229"/>
      <c r="WWP229"/>
      <c r="WWQ229"/>
      <c r="WWR229"/>
      <c r="WWS229"/>
      <c r="WWT229"/>
      <c r="WWU229"/>
      <c r="WWV229"/>
      <c r="WWW229"/>
      <c r="WWX229"/>
      <c r="WWY229"/>
      <c r="WWZ229"/>
      <c r="WXA229"/>
      <c r="WXB229"/>
      <c r="WXC229"/>
      <c r="WXD229"/>
      <c r="WXE229"/>
      <c r="WXF229"/>
      <c r="WXG229"/>
      <c r="WXH229"/>
      <c r="WXI229"/>
      <c r="WXJ229"/>
      <c r="WXK229"/>
      <c r="WXL229"/>
      <c r="WXM229"/>
      <c r="WXN229"/>
      <c r="WXO229"/>
      <c r="WXP229"/>
      <c r="WXQ229"/>
      <c r="WXR229"/>
      <c r="WXS229"/>
      <c r="WXT229"/>
      <c r="WXU229"/>
      <c r="WXV229"/>
      <c r="WXW229"/>
      <c r="WXX229"/>
      <c r="WXY229"/>
      <c r="WXZ229"/>
      <c r="WYA229"/>
      <c r="WYB229"/>
      <c r="WYC229"/>
      <c r="WYD229"/>
      <c r="WYE229"/>
      <c r="WYF229"/>
      <c r="WYG229"/>
      <c r="WYH229"/>
      <c r="WYI229"/>
      <c r="WYJ229"/>
      <c r="WYK229"/>
      <c r="WYL229"/>
      <c r="WYM229"/>
      <c r="WYN229"/>
      <c r="WYO229"/>
      <c r="WYP229"/>
      <c r="WYQ229"/>
      <c r="WYR229"/>
      <c r="WYS229"/>
      <c r="WYT229"/>
      <c r="WYU229"/>
      <c r="WYV229"/>
      <c r="WYW229"/>
      <c r="WYX229"/>
      <c r="WYY229"/>
      <c r="WYZ229"/>
      <c r="WZA229"/>
      <c r="WZB229"/>
      <c r="WZC229"/>
      <c r="WZD229"/>
      <c r="WZE229"/>
      <c r="WZF229"/>
      <c r="WZG229"/>
      <c r="WZH229"/>
      <c r="WZI229"/>
      <c r="WZJ229"/>
      <c r="WZK229"/>
      <c r="WZL229"/>
      <c r="WZM229"/>
      <c r="WZN229"/>
      <c r="WZO229"/>
      <c r="WZP229"/>
      <c r="WZQ229"/>
      <c r="WZR229"/>
      <c r="WZS229"/>
      <c r="WZT229"/>
      <c r="WZU229"/>
      <c r="WZV229"/>
      <c r="WZW229"/>
      <c r="WZX229"/>
      <c r="WZY229"/>
      <c r="WZZ229"/>
      <c r="XAA229"/>
      <c r="XAB229"/>
      <c r="XAC229"/>
      <c r="XAD229"/>
      <c r="XAE229"/>
      <c r="XAF229"/>
      <c r="XAG229"/>
      <c r="XAH229"/>
      <c r="XAI229"/>
      <c r="XAJ229"/>
      <c r="XAK229"/>
      <c r="XAL229"/>
      <c r="XAM229"/>
      <c r="XAN229"/>
      <c r="XAO229"/>
      <c r="XAP229"/>
      <c r="XAQ229"/>
      <c r="XAR229"/>
      <c r="XAS229"/>
      <c r="XAT229"/>
      <c r="XAU229"/>
      <c r="XAV229"/>
      <c r="XAW229"/>
      <c r="XAX229"/>
      <c r="XAY229"/>
      <c r="XAZ229"/>
      <c r="XBA229"/>
      <c r="XBB229"/>
      <c r="XBC229"/>
      <c r="XBD229"/>
      <c r="XBE229"/>
      <c r="XBF229"/>
      <c r="XBG229"/>
      <c r="XBH229"/>
      <c r="XBI229"/>
      <c r="XBJ229"/>
      <c r="XBK229"/>
      <c r="XBL229"/>
      <c r="XBM229"/>
      <c r="XBN229"/>
      <c r="XBO229"/>
      <c r="XBP229"/>
      <c r="XBQ229"/>
      <c r="XBR229"/>
      <c r="XBS229"/>
      <c r="XBT229"/>
      <c r="XBU229"/>
      <c r="XBV229"/>
      <c r="XBW229"/>
      <c r="XBX229"/>
      <c r="XBY229"/>
      <c r="XBZ229"/>
      <c r="XCA229"/>
      <c r="XCB229"/>
      <c r="XCC229"/>
      <c r="XCD229"/>
      <c r="XCE229"/>
      <c r="XCF229"/>
      <c r="XCG229"/>
      <c r="XCH229"/>
      <c r="XCI229"/>
      <c r="XCJ229"/>
      <c r="XCK229"/>
      <c r="XCL229"/>
      <c r="XCM229"/>
      <c r="XCN229"/>
      <c r="XCO229"/>
      <c r="XCP229"/>
      <c r="XCQ229"/>
      <c r="XCR229"/>
      <c r="XCS229"/>
      <c r="XCT229"/>
      <c r="XCU229"/>
      <c r="XCV229"/>
      <c r="XCW229"/>
      <c r="XCX229"/>
      <c r="XCY229"/>
      <c r="XCZ229"/>
      <c r="XDA229"/>
      <c r="XDB229"/>
      <c r="XDC229"/>
      <c r="XDD229"/>
      <c r="XDE229"/>
      <c r="XDF229"/>
      <c r="XDG229"/>
      <c r="XDH229"/>
      <c r="XDI229"/>
      <c r="XDJ229"/>
      <c r="XDK229"/>
      <c r="XDL229"/>
      <c r="XDM229"/>
      <c r="XDN229"/>
      <c r="XDO229"/>
      <c r="XDP229"/>
      <c r="XDQ229"/>
      <c r="XDR229"/>
      <c r="XDS229"/>
      <c r="XDT229"/>
      <c r="XDU229"/>
      <c r="XDV229"/>
      <c r="XDW229"/>
      <c r="XDX229"/>
      <c r="XDY229"/>
      <c r="XDZ229"/>
      <c r="XEA229"/>
      <c r="XEB229"/>
      <c r="XEC229"/>
      <c r="XED229"/>
      <c r="XEE229"/>
      <c r="XEF229"/>
      <c r="XEG229"/>
      <c r="XEH229"/>
      <c r="XEI229"/>
      <c r="XEJ229"/>
      <c r="XEK229"/>
      <c r="XEL229"/>
      <c r="XEM229"/>
      <c r="XEN229"/>
      <c r="XEO229"/>
      <c r="XEP229"/>
      <c r="XEQ229"/>
      <c r="XER229"/>
      <c r="XES229"/>
      <c r="XET229"/>
      <c r="XEU229"/>
      <c r="XEV229"/>
      <c r="XEW229"/>
      <c r="XEX229"/>
      <c r="XEY229"/>
      <c r="XEZ229"/>
      <c r="XFA229"/>
      <c r="XFB229"/>
      <c r="XFC229"/>
      <c r="XFD229"/>
    </row>
    <row r="230" s="28" customFormat="1" spans="1:16384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N230" s="70"/>
      <c r="AO230" s="29"/>
      <c r="AP230"/>
      <c r="AQ230"/>
      <c r="AR230" s="32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  <c r="SX230"/>
      <c r="SY230"/>
      <c r="SZ230"/>
      <c r="TA230"/>
      <c r="TB230"/>
      <c r="TC230"/>
      <c r="TD230"/>
      <c r="TE230"/>
      <c r="TF230"/>
      <c r="TG230"/>
      <c r="TH230"/>
      <c r="TI230"/>
      <c r="TJ230"/>
      <c r="TK230"/>
      <c r="TL230"/>
      <c r="TM230"/>
      <c r="TN230"/>
      <c r="TO230"/>
      <c r="TP230"/>
      <c r="TQ230"/>
      <c r="TR230"/>
      <c r="TS230"/>
      <c r="TT230"/>
      <c r="TU230"/>
      <c r="TV230"/>
      <c r="TW230"/>
      <c r="TX230"/>
      <c r="TY230"/>
      <c r="TZ230"/>
      <c r="UA230"/>
      <c r="UB230"/>
      <c r="UC230"/>
      <c r="UD230"/>
      <c r="UE230"/>
      <c r="UF230"/>
      <c r="UG230"/>
      <c r="UH230"/>
      <c r="UI230"/>
      <c r="UJ230"/>
      <c r="UK230"/>
      <c r="UL230"/>
      <c r="UM230"/>
      <c r="UN230"/>
      <c r="UO230"/>
      <c r="UP230"/>
      <c r="UQ230"/>
      <c r="UR230"/>
      <c r="US230"/>
      <c r="UT230"/>
      <c r="UU230"/>
      <c r="UV230"/>
      <c r="UW230"/>
      <c r="UX230"/>
      <c r="UY230"/>
      <c r="UZ230"/>
      <c r="VA230"/>
      <c r="VB230"/>
      <c r="VC230"/>
      <c r="VD230"/>
      <c r="VE230"/>
      <c r="VF230"/>
      <c r="VG230"/>
      <c r="VH230"/>
      <c r="VI230"/>
      <c r="VJ230"/>
      <c r="VK230"/>
      <c r="VL230"/>
      <c r="VM230"/>
      <c r="VN230"/>
      <c r="VO230"/>
      <c r="VP230"/>
      <c r="VQ230"/>
      <c r="VR230"/>
      <c r="VS230"/>
      <c r="VT230"/>
      <c r="VU230"/>
      <c r="VV230"/>
      <c r="VW230"/>
      <c r="VX230"/>
      <c r="VY230"/>
      <c r="VZ230"/>
      <c r="WA230"/>
      <c r="WB230"/>
      <c r="WC230"/>
      <c r="WD230"/>
      <c r="WE230"/>
      <c r="WF230"/>
      <c r="WG230"/>
      <c r="WH230"/>
      <c r="WI230"/>
      <c r="WJ230"/>
      <c r="WK230"/>
      <c r="WL230"/>
      <c r="WM230"/>
      <c r="WN230"/>
      <c r="WO230"/>
      <c r="WP230"/>
      <c r="WQ230"/>
      <c r="WR230"/>
      <c r="WS230"/>
      <c r="WT230"/>
      <c r="WU230"/>
      <c r="WV230"/>
      <c r="WW230"/>
      <c r="WX230"/>
      <c r="WY230"/>
      <c r="WZ230"/>
      <c r="XA230"/>
      <c r="XB230"/>
      <c r="XC230"/>
      <c r="XD230"/>
      <c r="XE230"/>
      <c r="XF230"/>
      <c r="XG230"/>
      <c r="XH230"/>
      <c r="XI230"/>
      <c r="XJ230"/>
      <c r="XK230"/>
      <c r="XL230"/>
      <c r="XM230"/>
      <c r="XN230"/>
      <c r="XO230"/>
      <c r="XP230"/>
      <c r="XQ230"/>
      <c r="XR230"/>
      <c r="XS230"/>
      <c r="XT230"/>
      <c r="XU230"/>
      <c r="XV230"/>
      <c r="XW230"/>
      <c r="XX230"/>
      <c r="XY230"/>
      <c r="XZ230"/>
      <c r="YA230"/>
      <c r="YB230"/>
      <c r="YC230"/>
      <c r="YD230"/>
      <c r="YE230"/>
      <c r="YF230"/>
      <c r="YG230"/>
      <c r="YH230"/>
      <c r="YI230"/>
      <c r="YJ230"/>
      <c r="YK230"/>
      <c r="YL230"/>
      <c r="YM230"/>
      <c r="YN230"/>
      <c r="YO230"/>
      <c r="YP230"/>
      <c r="YQ230"/>
      <c r="YR230"/>
      <c r="YS230"/>
      <c r="YT230"/>
      <c r="YU230"/>
      <c r="YV230"/>
      <c r="YW230"/>
      <c r="YX230"/>
      <c r="YY230"/>
      <c r="YZ230"/>
      <c r="ZA230"/>
      <c r="ZB230"/>
      <c r="ZC230"/>
      <c r="ZD230"/>
      <c r="ZE230"/>
      <c r="ZF230"/>
      <c r="ZG230"/>
      <c r="ZH230"/>
      <c r="ZI230"/>
      <c r="ZJ230"/>
      <c r="ZK230"/>
      <c r="ZL230"/>
      <c r="ZM230"/>
      <c r="ZN230"/>
      <c r="ZO230"/>
      <c r="ZP230"/>
      <c r="ZQ230"/>
      <c r="ZR230"/>
      <c r="ZS230"/>
      <c r="ZT230"/>
      <c r="ZU230"/>
      <c r="ZV230"/>
      <c r="ZW230"/>
      <c r="ZX230"/>
      <c r="ZY230"/>
      <c r="ZZ230"/>
      <c r="AAA230"/>
      <c r="AAB230"/>
      <c r="AAC230"/>
      <c r="AAD230"/>
      <c r="AAE230"/>
      <c r="AAF230"/>
      <c r="AAG230"/>
      <c r="AAH230"/>
      <c r="AAI230"/>
      <c r="AAJ230"/>
      <c r="AAK230"/>
      <c r="AAL230"/>
      <c r="AAM230"/>
      <c r="AAN230"/>
      <c r="AAO230"/>
      <c r="AAP230"/>
      <c r="AAQ230"/>
      <c r="AAR230"/>
      <c r="AAS230"/>
      <c r="AAT230"/>
      <c r="AAU230"/>
      <c r="AAV230"/>
      <c r="AAW230"/>
      <c r="AAX230"/>
      <c r="AAY230"/>
      <c r="AAZ230"/>
      <c r="ABA230"/>
      <c r="ABB230"/>
      <c r="ABC230"/>
      <c r="ABD230"/>
      <c r="ABE230"/>
      <c r="ABF230"/>
      <c r="ABG230"/>
      <c r="ABH230"/>
      <c r="ABI230"/>
      <c r="ABJ230"/>
      <c r="ABK230"/>
      <c r="ABL230"/>
      <c r="ABM230"/>
      <c r="ABN230"/>
      <c r="ABO230"/>
      <c r="ABP230"/>
      <c r="ABQ230"/>
      <c r="ABR230"/>
      <c r="ABS230"/>
      <c r="ABT230"/>
      <c r="ABU230"/>
      <c r="ABV230"/>
      <c r="ABW230"/>
      <c r="ABX230"/>
      <c r="ABY230"/>
      <c r="ABZ230"/>
      <c r="ACA230"/>
      <c r="ACB230"/>
      <c r="ACC230"/>
      <c r="ACD230"/>
      <c r="ACE230"/>
      <c r="ACF230"/>
      <c r="ACG230"/>
      <c r="ACH230"/>
      <c r="ACI230"/>
      <c r="ACJ230"/>
      <c r="ACK230"/>
      <c r="ACL230"/>
      <c r="ACM230"/>
      <c r="ACN230"/>
      <c r="ACO230"/>
      <c r="ACP230"/>
      <c r="ACQ230"/>
      <c r="ACR230"/>
      <c r="ACS230"/>
      <c r="ACT230"/>
      <c r="ACU230"/>
      <c r="ACV230"/>
      <c r="ACW230"/>
      <c r="ACX230"/>
      <c r="ACY230"/>
      <c r="ACZ230"/>
      <c r="ADA230"/>
      <c r="ADB230"/>
      <c r="ADC230"/>
      <c r="ADD230"/>
      <c r="ADE230"/>
      <c r="ADF230"/>
      <c r="ADG230"/>
      <c r="ADH230"/>
      <c r="ADI230"/>
      <c r="ADJ230"/>
      <c r="ADK230"/>
      <c r="ADL230"/>
      <c r="ADM230"/>
      <c r="ADN230"/>
      <c r="ADO230"/>
      <c r="ADP230"/>
      <c r="ADQ230"/>
      <c r="ADR230"/>
      <c r="ADS230"/>
      <c r="ADT230"/>
      <c r="ADU230"/>
      <c r="ADV230"/>
      <c r="ADW230"/>
      <c r="ADX230"/>
      <c r="ADY230"/>
      <c r="ADZ230"/>
      <c r="AEA230"/>
      <c r="AEB230"/>
      <c r="AEC230"/>
      <c r="AED230"/>
      <c r="AEE230"/>
      <c r="AEF230"/>
      <c r="AEG230"/>
      <c r="AEH230"/>
      <c r="AEI230"/>
      <c r="AEJ230"/>
      <c r="AEK230"/>
      <c r="AEL230"/>
      <c r="AEM230"/>
      <c r="AEN230"/>
      <c r="AEO230"/>
      <c r="AEP230"/>
      <c r="AEQ230"/>
      <c r="AER230"/>
      <c r="AES230"/>
      <c r="AET230"/>
      <c r="AEU230"/>
      <c r="AEV230"/>
      <c r="AEW230"/>
      <c r="AEX230"/>
      <c r="AEY230"/>
      <c r="AEZ230"/>
      <c r="AFA230"/>
      <c r="AFB230"/>
      <c r="AFC230"/>
      <c r="AFD230"/>
      <c r="AFE230"/>
      <c r="AFF230"/>
      <c r="AFG230"/>
      <c r="AFH230"/>
      <c r="AFI230"/>
      <c r="AFJ230"/>
      <c r="AFK230"/>
      <c r="AFL230"/>
      <c r="AFM230"/>
      <c r="AFN230"/>
      <c r="AFO230"/>
      <c r="AFP230"/>
      <c r="AFQ230"/>
      <c r="AFR230"/>
      <c r="AFS230"/>
      <c r="AFT230"/>
      <c r="AFU230"/>
      <c r="AFV230"/>
      <c r="AFW230"/>
      <c r="AFX230"/>
      <c r="AFY230"/>
      <c r="AFZ230"/>
      <c r="AGA230"/>
      <c r="AGB230"/>
      <c r="AGC230"/>
      <c r="AGD230"/>
      <c r="AGE230"/>
      <c r="AGF230"/>
      <c r="AGG230"/>
      <c r="AGH230"/>
      <c r="AGI230"/>
      <c r="AGJ230"/>
      <c r="AGK230"/>
      <c r="AGL230"/>
      <c r="AGM230"/>
      <c r="AGN230"/>
      <c r="AGO230"/>
      <c r="AGP230"/>
      <c r="AGQ230"/>
      <c r="AGR230"/>
      <c r="AGS230"/>
      <c r="AGT230"/>
      <c r="AGU230"/>
      <c r="AGV230"/>
      <c r="AGW230"/>
      <c r="AGX230"/>
      <c r="AGY230"/>
      <c r="AGZ230"/>
      <c r="AHA230"/>
      <c r="AHB230"/>
      <c r="AHC230"/>
      <c r="AHD230"/>
      <c r="AHE230"/>
      <c r="AHF230"/>
      <c r="AHG230"/>
      <c r="AHH230"/>
      <c r="AHI230"/>
      <c r="AHJ230"/>
      <c r="AHK230"/>
      <c r="AHL230"/>
      <c r="AHM230"/>
      <c r="AHN230"/>
      <c r="AHO230"/>
      <c r="AHP230"/>
      <c r="AHQ230"/>
      <c r="AHR230"/>
      <c r="AHS230"/>
      <c r="AHT230"/>
      <c r="AHU230"/>
      <c r="AHV230"/>
      <c r="AHW230"/>
      <c r="AHX230"/>
      <c r="AHY230"/>
      <c r="AHZ230"/>
      <c r="AIA230"/>
      <c r="AIB230"/>
      <c r="AIC230"/>
      <c r="AID230"/>
      <c r="AIE230"/>
      <c r="AIF230"/>
      <c r="AIG230"/>
      <c r="AIH230"/>
      <c r="AII230"/>
      <c r="AIJ230"/>
      <c r="AIK230"/>
      <c r="AIL230"/>
      <c r="AIM230"/>
      <c r="AIN230"/>
      <c r="AIO230"/>
      <c r="AIP230"/>
      <c r="AIQ230"/>
      <c r="AIR230"/>
      <c r="AIS230"/>
      <c r="AIT230"/>
      <c r="AIU230"/>
      <c r="AIV230"/>
      <c r="AIW230"/>
      <c r="AIX230"/>
      <c r="AIY230"/>
      <c r="AIZ230"/>
      <c r="AJA230"/>
      <c r="AJB230"/>
      <c r="AJC230"/>
      <c r="AJD230"/>
      <c r="AJE230"/>
      <c r="AJF230"/>
      <c r="AJG230"/>
      <c r="AJH230"/>
      <c r="AJI230"/>
      <c r="AJJ230"/>
      <c r="AJK230"/>
      <c r="AJL230"/>
      <c r="AJM230"/>
      <c r="AJN230"/>
      <c r="AJO230"/>
      <c r="AJP230"/>
      <c r="AJQ230"/>
      <c r="AJR230"/>
      <c r="AJS230"/>
      <c r="AJT230"/>
      <c r="AJU230"/>
      <c r="AJV230"/>
      <c r="AJW230"/>
      <c r="AJX230"/>
      <c r="AJY230"/>
      <c r="AJZ230"/>
      <c r="AKA230"/>
      <c r="AKB230"/>
      <c r="AKC230"/>
      <c r="AKD230"/>
      <c r="AKE230"/>
      <c r="AKF230"/>
      <c r="AKG230"/>
      <c r="AKH230"/>
      <c r="AKI230"/>
      <c r="AKJ230"/>
      <c r="AKK230"/>
      <c r="AKL230"/>
      <c r="AKM230"/>
      <c r="AKN230"/>
      <c r="AKO230"/>
      <c r="AKP230"/>
      <c r="AKQ230"/>
      <c r="AKR230"/>
      <c r="AKS230"/>
      <c r="AKT230"/>
      <c r="AKU230"/>
      <c r="AKV230"/>
      <c r="AKW230"/>
      <c r="AKX230"/>
      <c r="AKY230"/>
      <c r="AKZ230"/>
      <c r="ALA230"/>
      <c r="ALB230"/>
      <c r="ALC230"/>
      <c r="ALD230"/>
      <c r="ALE230"/>
      <c r="ALF230"/>
      <c r="ALG230"/>
      <c r="ALH230"/>
      <c r="ALI230"/>
      <c r="ALJ230"/>
      <c r="ALK230"/>
      <c r="ALL230"/>
      <c r="ALM230"/>
      <c r="ALN230"/>
      <c r="ALO230"/>
      <c r="ALP230"/>
      <c r="ALQ230"/>
      <c r="ALR230"/>
      <c r="ALS230"/>
      <c r="ALT230"/>
      <c r="ALU230"/>
      <c r="ALV230"/>
      <c r="ALW230"/>
      <c r="ALX230"/>
      <c r="ALY230"/>
      <c r="ALZ230"/>
      <c r="AMA230"/>
      <c r="AMB230"/>
      <c r="AMC230"/>
      <c r="AMD230"/>
      <c r="AME230"/>
      <c r="AMF230"/>
      <c r="AMG230"/>
      <c r="AMH230"/>
      <c r="AMI230"/>
      <c r="AMJ230"/>
      <c r="AMK230"/>
      <c r="AML230"/>
      <c r="AMM230"/>
      <c r="AMN230"/>
      <c r="AMO230"/>
      <c r="AMP230"/>
      <c r="AMQ230"/>
      <c r="AMR230"/>
      <c r="AMS230"/>
      <c r="AMT230"/>
      <c r="AMU230"/>
      <c r="AMV230"/>
      <c r="AMW230"/>
      <c r="AMX230"/>
      <c r="AMY230"/>
      <c r="AMZ230"/>
      <c r="ANA230"/>
      <c r="ANB230"/>
      <c r="ANC230"/>
      <c r="AND230"/>
      <c r="ANE230"/>
      <c r="ANF230"/>
      <c r="ANG230"/>
      <c r="ANH230"/>
      <c r="ANI230"/>
      <c r="ANJ230"/>
      <c r="ANK230"/>
      <c r="ANL230"/>
      <c r="ANM230"/>
      <c r="ANN230"/>
      <c r="ANO230"/>
      <c r="ANP230"/>
      <c r="ANQ230"/>
      <c r="ANR230"/>
      <c r="ANS230"/>
      <c r="ANT230"/>
      <c r="ANU230"/>
      <c r="ANV230"/>
      <c r="ANW230"/>
      <c r="ANX230"/>
      <c r="ANY230"/>
      <c r="ANZ230"/>
      <c r="AOA230"/>
      <c r="AOB230"/>
      <c r="AOC230"/>
      <c r="AOD230"/>
      <c r="AOE230"/>
      <c r="AOF230"/>
      <c r="AOG230"/>
      <c r="AOH230"/>
      <c r="AOI230"/>
      <c r="AOJ230"/>
      <c r="AOK230"/>
      <c r="AOL230"/>
      <c r="AOM230"/>
      <c r="AON230"/>
      <c r="AOO230"/>
      <c r="AOP230"/>
      <c r="AOQ230"/>
      <c r="AOR230"/>
      <c r="AOS230"/>
      <c r="AOT230"/>
      <c r="AOU230"/>
      <c r="AOV230"/>
      <c r="AOW230"/>
      <c r="AOX230"/>
      <c r="AOY230"/>
      <c r="AOZ230"/>
      <c r="APA230"/>
      <c r="APB230"/>
      <c r="APC230"/>
      <c r="APD230"/>
      <c r="APE230"/>
      <c r="APF230"/>
      <c r="APG230"/>
      <c r="APH230"/>
      <c r="API230"/>
      <c r="APJ230"/>
      <c r="APK230"/>
      <c r="APL230"/>
      <c r="APM230"/>
      <c r="APN230"/>
      <c r="APO230"/>
      <c r="APP230"/>
      <c r="APQ230"/>
      <c r="APR230"/>
      <c r="APS230"/>
      <c r="APT230"/>
      <c r="APU230"/>
      <c r="APV230"/>
      <c r="APW230"/>
      <c r="APX230"/>
      <c r="APY230"/>
      <c r="APZ230"/>
      <c r="AQA230"/>
      <c r="AQB230"/>
      <c r="AQC230"/>
      <c r="AQD230"/>
      <c r="AQE230"/>
      <c r="AQF230"/>
      <c r="AQG230"/>
      <c r="AQH230"/>
      <c r="AQI230"/>
      <c r="AQJ230"/>
      <c r="AQK230"/>
      <c r="AQL230"/>
      <c r="AQM230"/>
      <c r="AQN230"/>
      <c r="AQO230"/>
      <c r="AQP230"/>
      <c r="AQQ230"/>
      <c r="AQR230"/>
      <c r="AQS230"/>
      <c r="AQT230"/>
      <c r="AQU230"/>
      <c r="AQV230"/>
      <c r="AQW230"/>
      <c r="AQX230"/>
      <c r="AQY230"/>
      <c r="AQZ230"/>
      <c r="ARA230"/>
      <c r="ARB230"/>
      <c r="ARC230"/>
      <c r="ARD230"/>
      <c r="ARE230"/>
      <c r="ARF230"/>
      <c r="ARG230"/>
      <c r="ARH230"/>
      <c r="ARI230"/>
      <c r="ARJ230"/>
      <c r="ARK230"/>
      <c r="ARL230"/>
      <c r="ARM230"/>
      <c r="ARN230"/>
      <c r="ARO230"/>
      <c r="ARP230"/>
      <c r="ARQ230"/>
      <c r="ARR230"/>
      <c r="ARS230"/>
      <c r="ART230"/>
      <c r="ARU230"/>
      <c r="ARV230"/>
      <c r="ARW230"/>
      <c r="ARX230"/>
      <c r="ARY230"/>
      <c r="ARZ230"/>
      <c r="ASA230"/>
      <c r="ASB230"/>
      <c r="ASC230"/>
      <c r="ASD230"/>
      <c r="ASE230"/>
      <c r="ASF230"/>
      <c r="ASG230"/>
      <c r="ASH230"/>
      <c r="ASI230"/>
      <c r="ASJ230"/>
      <c r="ASK230"/>
      <c r="ASL230"/>
      <c r="ASM230"/>
      <c r="ASN230"/>
      <c r="ASO230"/>
      <c r="ASP230"/>
      <c r="ASQ230"/>
      <c r="ASR230"/>
      <c r="ASS230"/>
      <c r="AST230"/>
      <c r="ASU230"/>
      <c r="ASV230"/>
      <c r="ASW230"/>
      <c r="ASX230"/>
      <c r="ASY230"/>
      <c r="ASZ230"/>
      <c r="ATA230"/>
      <c r="ATB230"/>
      <c r="ATC230"/>
      <c r="ATD230"/>
      <c r="ATE230"/>
      <c r="ATF230"/>
      <c r="ATG230"/>
      <c r="ATH230"/>
      <c r="ATI230"/>
      <c r="ATJ230"/>
      <c r="ATK230"/>
      <c r="ATL230"/>
      <c r="ATM230"/>
      <c r="ATN230"/>
      <c r="ATO230"/>
      <c r="ATP230"/>
      <c r="ATQ230"/>
      <c r="ATR230"/>
      <c r="ATS230"/>
      <c r="ATT230"/>
      <c r="ATU230"/>
      <c r="ATV230"/>
      <c r="ATW230"/>
      <c r="ATX230"/>
      <c r="ATY230"/>
      <c r="ATZ230"/>
      <c r="AUA230"/>
      <c r="AUB230"/>
      <c r="AUC230"/>
      <c r="AUD230"/>
      <c r="AUE230"/>
      <c r="AUF230"/>
      <c r="AUG230"/>
      <c r="AUH230"/>
      <c r="AUI230"/>
      <c r="AUJ230"/>
      <c r="AUK230"/>
      <c r="AUL230"/>
      <c r="AUM230"/>
      <c r="AUN230"/>
      <c r="AUO230"/>
      <c r="AUP230"/>
      <c r="AUQ230"/>
      <c r="AUR230"/>
      <c r="AUS230"/>
      <c r="AUT230"/>
      <c r="AUU230"/>
      <c r="AUV230"/>
      <c r="AUW230"/>
      <c r="AUX230"/>
      <c r="AUY230"/>
      <c r="AUZ230"/>
      <c r="AVA230"/>
      <c r="AVB230"/>
      <c r="AVC230"/>
      <c r="AVD230"/>
      <c r="AVE230"/>
      <c r="AVF230"/>
      <c r="AVG230"/>
      <c r="AVH230"/>
      <c r="AVI230"/>
      <c r="AVJ230"/>
      <c r="AVK230"/>
      <c r="AVL230"/>
      <c r="AVM230"/>
      <c r="AVN230"/>
      <c r="AVO230"/>
      <c r="AVP230"/>
      <c r="AVQ230"/>
      <c r="AVR230"/>
      <c r="AVS230"/>
      <c r="AVT230"/>
      <c r="AVU230"/>
      <c r="AVV230"/>
      <c r="AVW230"/>
      <c r="AVX230"/>
      <c r="AVY230"/>
      <c r="AVZ230"/>
      <c r="AWA230"/>
      <c r="AWB230"/>
      <c r="AWC230"/>
      <c r="AWD230"/>
      <c r="AWE230"/>
      <c r="AWF230"/>
      <c r="AWG230"/>
      <c r="AWH230"/>
      <c r="AWI230"/>
      <c r="AWJ230"/>
      <c r="AWK230"/>
      <c r="AWL230"/>
      <c r="AWM230"/>
      <c r="AWN230"/>
      <c r="AWO230"/>
      <c r="AWP230"/>
      <c r="AWQ230"/>
      <c r="AWR230"/>
      <c r="AWS230"/>
      <c r="AWT230"/>
      <c r="AWU230"/>
      <c r="AWV230"/>
      <c r="AWW230"/>
      <c r="AWX230"/>
      <c r="AWY230"/>
      <c r="AWZ230"/>
      <c r="AXA230"/>
      <c r="AXB230"/>
      <c r="AXC230"/>
      <c r="AXD230"/>
      <c r="AXE230"/>
      <c r="AXF230"/>
      <c r="AXG230"/>
      <c r="AXH230"/>
      <c r="AXI230"/>
      <c r="AXJ230"/>
      <c r="AXK230"/>
      <c r="AXL230"/>
      <c r="AXM230"/>
      <c r="AXN230"/>
      <c r="AXO230"/>
      <c r="AXP230"/>
      <c r="AXQ230"/>
      <c r="AXR230"/>
      <c r="AXS230"/>
      <c r="AXT230"/>
      <c r="AXU230"/>
      <c r="AXV230"/>
      <c r="AXW230"/>
      <c r="AXX230"/>
      <c r="AXY230"/>
      <c r="AXZ230"/>
      <c r="AYA230"/>
      <c r="AYB230"/>
      <c r="AYC230"/>
      <c r="AYD230"/>
      <c r="AYE230"/>
      <c r="AYF230"/>
      <c r="AYG230"/>
      <c r="AYH230"/>
      <c r="AYI230"/>
      <c r="AYJ230"/>
      <c r="AYK230"/>
      <c r="AYL230"/>
      <c r="AYM230"/>
      <c r="AYN230"/>
      <c r="AYO230"/>
      <c r="AYP230"/>
      <c r="AYQ230"/>
      <c r="AYR230"/>
      <c r="AYS230"/>
      <c r="AYT230"/>
      <c r="AYU230"/>
      <c r="AYV230"/>
      <c r="AYW230"/>
      <c r="AYX230"/>
      <c r="AYY230"/>
      <c r="AYZ230"/>
      <c r="AZA230"/>
      <c r="AZB230"/>
      <c r="AZC230"/>
      <c r="AZD230"/>
      <c r="AZE230"/>
      <c r="AZF230"/>
      <c r="AZG230"/>
      <c r="AZH230"/>
      <c r="AZI230"/>
      <c r="AZJ230"/>
      <c r="AZK230"/>
      <c r="AZL230"/>
      <c r="AZM230"/>
      <c r="AZN230"/>
      <c r="AZO230"/>
      <c r="AZP230"/>
      <c r="AZQ230"/>
      <c r="AZR230"/>
      <c r="AZS230"/>
      <c r="AZT230"/>
      <c r="AZU230"/>
      <c r="AZV230"/>
      <c r="AZW230"/>
      <c r="AZX230"/>
      <c r="AZY230"/>
      <c r="AZZ230"/>
      <c r="BAA230"/>
      <c r="BAB230"/>
      <c r="BAC230"/>
      <c r="BAD230"/>
      <c r="BAE230"/>
      <c r="BAF230"/>
      <c r="BAG230"/>
      <c r="BAH230"/>
      <c r="BAI230"/>
      <c r="BAJ230"/>
      <c r="BAK230"/>
      <c r="BAL230"/>
      <c r="BAM230"/>
      <c r="BAN230"/>
      <c r="BAO230"/>
      <c r="BAP230"/>
      <c r="BAQ230"/>
      <c r="BAR230"/>
      <c r="BAS230"/>
      <c r="BAT230"/>
      <c r="BAU230"/>
      <c r="BAV230"/>
      <c r="BAW230"/>
      <c r="BAX230"/>
      <c r="BAY230"/>
      <c r="BAZ230"/>
      <c r="BBA230"/>
      <c r="BBB230"/>
      <c r="BBC230"/>
      <c r="BBD230"/>
      <c r="BBE230"/>
      <c r="BBF230"/>
      <c r="BBG230"/>
      <c r="BBH230"/>
      <c r="BBI230"/>
      <c r="BBJ230"/>
      <c r="BBK230"/>
      <c r="BBL230"/>
      <c r="BBM230"/>
      <c r="BBN230"/>
      <c r="BBO230"/>
      <c r="BBP230"/>
      <c r="BBQ230"/>
      <c r="BBR230"/>
      <c r="BBS230"/>
      <c r="BBT230"/>
      <c r="BBU230"/>
      <c r="BBV230"/>
      <c r="BBW230"/>
      <c r="BBX230"/>
      <c r="BBY230"/>
      <c r="BBZ230"/>
      <c r="BCA230"/>
      <c r="BCB230"/>
      <c r="BCC230"/>
      <c r="BCD230"/>
      <c r="BCE230"/>
      <c r="BCF230"/>
      <c r="BCG230"/>
      <c r="BCH230"/>
      <c r="BCI230"/>
      <c r="BCJ230"/>
      <c r="BCK230"/>
      <c r="BCL230"/>
      <c r="BCM230"/>
      <c r="BCN230"/>
      <c r="BCO230"/>
      <c r="BCP230"/>
      <c r="BCQ230"/>
      <c r="BCR230"/>
      <c r="BCS230"/>
      <c r="BCT230"/>
      <c r="BCU230"/>
      <c r="BCV230"/>
      <c r="BCW230"/>
      <c r="BCX230"/>
      <c r="BCY230"/>
      <c r="BCZ230"/>
      <c r="BDA230"/>
      <c r="BDB230"/>
      <c r="BDC230"/>
      <c r="BDD230"/>
      <c r="BDE230"/>
      <c r="BDF230"/>
      <c r="BDG230"/>
      <c r="BDH230"/>
      <c r="BDI230"/>
      <c r="BDJ230"/>
      <c r="BDK230"/>
      <c r="BDL230"/>
      <c r="BDM230"/>
      <c r="BDN230"/>
      <c r="BDO230"/>
      <c r="BDP230"/>
      <c r="BDQ230"/>
      <c r="BDR230"/>
      <c r="BDS230"/>
      <c r="BDT230"/>
      <c r="BDU230"/>
      <c r="BDV230"/>
      <c r="BDW230"/>
      <c r="BDX230"/>
      <c r="BDY230"/>
      <c r="BDZ230"/>
      <c r="BEA230"/>
      <c r="BEB230"/>
      <c r="BEC230"/>
      <c r="BED230"/>
      <c r="BEE230"/>
      <c r="BEF230"/>
      <c r="BEG230"/>
      <c r="BEH230"/>
      <c r="BEI230"/>
      <c r="BEJ230"/>
      <c r="BEK230"/>
      <c r="BEL230"/>
      <c r="BEM230"/>
      <c r="BEN230"/>
      <c r="BEO230"/>
      <c r="BEP230"/>
      <c r="BEQ230"/>
      <c r="BER230"/>
      <c r="BES230"/>
      <c r="BET230"/>
      <c r="BEU230"/>
      <c r="BEV230"/>
      <c r="BEW230"/>
      <c r="BEX230"/>
      <c r="BEY230"/>
      <c r="BEZ230"/>
      <c r="BFA230"/>
      <c r="BFB230"/>
      <c r="BFC230"/>
      <c r="BFD230"/>
      <c r="BFE230"/>
      <c r="BFF230"/>
      <c r="BFG230"/>
      <c r="BFH230"/>
      <c r="BFI230"/>
      <c r="BFJ230"/>
      <c r="BFK230"/>
      <c r="BFL230"/>
      <c r="BFM230"/>
      <c r="BFN230"/>
      <c r="BFO230"/>
      <c r="BFP230"/>
      <c r="BFQ230"/>
      <c r="BFR230"/>
      <c r="BFS230"/>
      <c r="BFT230"/>
      <c r="BFU230"/>
      <c r="BFV230"/>
      <c r="BFW230"/>
      <c r="BFX230"/>
      <c r="BFY230"/>
      <c r="BFZ230"/>
      <c r="BGA230"/>
      <c r="BGB230"/>
      <c r="BGC230"/>
      <c r="BGD230"/>
      <c r="BGE230"/>
      <c r="BGF230"/>
      <c r="BGG230"/>
      <c r="BGH230"/>
      <c r="BGI230"/>
      <c r="BGJ230"/>
      <c r="BGK230"/>
      <c r="BGL230"/>
      <c r="BGM230"/>
      <c r="BGN230"/>
      <c r="BGO230"/>
      <c r="BGP230"/>
      <c r="BGQ230"/>
      <c r="BGR230"/>
      <c r="BGS230"/>
      <c r="BGT230"/>
      <c r="BGU230"/>
      <c r="BGV230"/>
      <c r="BGW230"/>
      <c r="BGX230"/>
      <c r="BGY230"/>
      <c r="BGZ230"/>
      <c r="BHA230"/>
      <c r="BHB230"/>
      <c r="BHC230"/>
      <c r="BHD230"/>
      <c r="BHE230"/>
      <c r="BHF230"/>
      <c r="BHG230"/>
      <c r="BHH230"/>
      <c r="BHI230"/>
      <c r="BHJ230"/>
      <c r="BHK230"/>
      <c r="BHL230"/>
      <c r="BHM230"/>
      <c r="BHN230"/>
      <c r="BHO230"/>
      <c r="BHP230"/>
      <c r="BHQ230"/>
      <c r="BHR230"/>
      <c r="BHS230"/>
      <c r="BHT230"/>
      <c r="BHU230"/>
      <c r="BHV230"/>
      <c r="BHW230"/>
      <c r="BHX230"/>
      <c r="BHY230"/>
      <c r="BHZ230"/>
      <c r="BIA230"/>
      <c r="BIB230"/>
      <c r="BIC230"/>
      <c r="BID230"/>
      <c r="BIE230"/>
      <c r="BIF230"/>
      <c r="BIG230"/>
      <c r="BIH230"/>
      <c r="BII230"/>
      <c r="BIJ230"/>
      <c r="BIK230"/>
      <c r="BIL230"/>
      <c r="BIM230"/>
      <c r="BIN230"/>
      <c r="BIO230"/>
      <c r="BIP230"/>
      <c r="BIQ230"/>
      <c r="BIR230"/>
      <c r="BIS230"/>
      <c r="BIT230"/>
      <c r="BIU230"/>
      <c r="BIV230"/>
      <c r="BIW230"/>
      <c r="BIX230"/>
      <c r="BIY230"/>
      <c r="BIZ230"/>
      <c r="BJA230"/>
      <c r="BJB230"/>
      <c r="BJC230"/>
      <c r="BJD230"/>
      <c r="BJE230"/>
      <c r="BJF230"/>
      <c r="BJG230"/>
      <c r="BJH230"/>
      <c r="BJI230"/>
      <c r="BJJ230"/>
      <c r="BJK230"/>
      <c r="BJL230"/>
      <c r="BJM230"/>
      <c r="BJN230"/>
      <c r="BJO230"/>
      <c r="BJP230"/>
      <c r="BJQ230"/>
      <c r="BJR230"/>
      <c r="BJS230"/>
      <c r="BJT230"/>
      <c r="BJU230"/>
      <c r="BJV230"/>
      <c r="BJW230"/>
      <c r="BJX230"/>
      <c r="BJY230"/>
      <c r="BJZ230"/>
      <c r="BKA230"/>
      <c r="BKB230"/>
      <c r="BKC230"/>
      <c r="BKD230"/>
      <c r="BKE230"/>
      <c r="BKF230"/>
      <c r="BKG230"/>
      <c r="BKH230"/>
      <c r="BKI230"/>
      <c r="BKJ230"/>
      <c r="BKK230"/>
      <c r="BKL230"/>
      <c r="BKM230"/>
      <c r="BKN230"/>
      <c r="BKO230"/>
      <c r="BKP230"/>
      <c r="BKQ230"/>
      <c r="BKR230"/>
      <c r="BKS230"/>
      <c r="BKT230"/>
      <c r="BKU230"/>
      <c r="BKV230"/>
      <c r="BKW230"/>
      <c r="BKX230"/>
      <c r="BKY230"/>
      <c r="BKZ230"/>
      <c r="BLA230"/>
      <c r="BLB230"/>
      <c r="BLC230"/>
      <c r="BLD230"/>
      <c r="BLE230"/>
      <c r="BLF230"/>
      <c r="BLG230"/>
      <c r="BLH230"/>
      <c r="BLI230"/>
      <c r="BLJ230"/>
      <c r="BLK230"/>
      <c r="BLL230"/>
      <c r="BLM230"/>
      <c r="BLN230"/>
      <c r="BLO230"/>
      <c r="BLP230"/>
      <c r="BLQ230"/>
      <c r="BLR230"/>
      <c r="BLS230"/>
      <c r="BLT230"/>
      <c r="BLU230"/>
      <c r="BLV230"/>
      <c r="BLW230"/>
      <c r="BLX230"/>
      <c r="BLY230"/>
      <c r="BLZ230"/>
      <c r="BMA230"/>
      <c r="BMB230"/>
      <c r="BMC230"/>
      <c r="BMD230"/>
      <c r="BME230"/>
      <c r="BMF230"/>
      <c r="BMG230"/>
      <c r="BMH230"/>
      <c r="BMI230"/>
      <c r="BMJ230"/>
      <c r="BMK230"/>
      <c r="BML230"/>
      <c r="BMM230"/>
      <c r="BMN230"/>
      <c r="BMO230"/>
      <c r="BMP230"/>
      <c r="BMQ230"/>
      <c r="BMR230"/>
      <c r="BMS230"/>
      <c r="BMT230"/>
      <c r="BMU230"/>
      <c r="BMV230"/>
      <c r="BMW230"/>
      <c r="BMX230"/>
      <c r="BMY230"/>
      <c r="BMZ230"/>
      <c r="BNA230"/>
      <c r="BNB230"/>
      <c r="BNC230"/>
      <c r="BND230"/>
      <c r="BNE230"/>
      <c r="BNF230"/>
      <c r="BNG230"/>
      <c r="BNH230"/>
      <c r="BNI230"/>
      <c r="BNJ230"/>
      <c r="BNK230"/>
      <c r="BNL230"/>
      <c r="BNM230"/>
      <c r="BNN230"/>
      <c r="BNO230"/>
      <c r="BNP230"/>
      <c r="BNQ230"/>
      <c r="BNR230"/>
      <c r="BNS230"/>
      <c r="BNT230"/>
      <c r="BNU230"/>
      <c r="BNV230"/>
      <c r="BNW230"/>
      <c r="BNX230"/>
      <c r="BNY230"/>
      <c r="BNZ230"/>
      <c r="BOA230"/>
      <c r="BOB230"/>
      <c r="BOC230"/>
      <c r="BOD230"/>
      <c r="BOE230"/>
      <c r="BOF230"/>
      <c r="BOG230"/>
      <c r="BOH230"/>
      <c r="BOI230"/>
      <c r="BOJ230"/>
      <c r="BOK230"/>
      <c r="BOL230"/>
      <c r="BOM230"/>
      <c r="BON230"/>
      <c r="BOO230"/>
      <c r="BOP230"/>
      <c r="BOQ230"/>
      <c r="BOR230"/>
      <c r="BOS230"/>
      <c r="BOT230"/>
      <c r="BOU230"/>
      <c r="BOV230"/>
      <c r="BOW230"/>
      <c r="BOX230"/>
      <c r="BOY230"/>
      <c r="BOZ230"/>
      <c r="BPA230"/>
      <c r="BPB230"/>
      <c r="BPC230"/>
      <c r="BPD230"/>
      <c r="BPE230"/>
      <c r="BPF230"/>
      <c r="BPG230"/>
      <c r="BPH230"/>
      <c r="BPI230"/>
      <c r="BPJ230"/>
      <c r="BPK230"/>
      <c r="BPL230"/>
      <c r="BPM230"/>
      <c r="BPN230"/>
      <c r="BPO230"/>
      <c r="BPP230"/>
      <c r="BPQ230"/>
      <c r="BPR230"/>
      <c r="BPS230"/>
      <c r="BPT230"/>
      <c r="BPU230"/>
      <c r="BPV230"/>
      <c r="BPW230"/>
      <c r="BPX230"/>
      <c r="BPY230"/>
      <c r="BPZ230"/>
      <c r="BQA230"/>
      <c r="BQB230"/>
      <c r="BQC230"/>
      <c r="BQD230"/>
      <c r="BQE230"/>
      <c r="BQF230"/>
      <c r="BQG230"/>
      <c r="BQH230"/>
      <c r="BQI230"/>
      <c r="BQJ230"/>
      <c r="BQK230"/>
      <c r="BQL230"/>
      <c r="BQM230"/>
      <c r="BQN230"/>
      <c r="BQO230"/>
      <c r="BQP230"/>
      <c r="BQQ230"/>
      <c r="BQR230"/>
      <c r="BQS230"/>
      <c r="BQT230"/>
      <c r="BQU230"/>
      <c r="BQV230"/>
      <c r="BQW230"/>
      <c r="BQX230"/>
      <c r="BQY230"/>
      <c r="BQZ230"/>
      <c r="BRA230"/>
      <c r="BRB230"/>
      <c r="BRC230"/>
      <c r="BRD230"/>
      <c r="BRE230"/>
      <c r="BRF230"/>
      <c r="BRG230"/>
      <c r="BRH230"/>
      <c r="BRI230"/>
      <c r="BRJ230"/>
      <c r="BRK230"/>
      <c r="BRL230"/>
      <c r="BRM230"/>
      <c r="BRN230"/>
      <c r="BRO230"/>
      <c r="BRP230"/>
      <c r="BRQ230"/>
      <c r="BRR230"/>
      <c r="BRS230"/>
      <c r="BRT230"/>
      <c r="BRU230"/>
      <c r="BRV230"/>
      <c r="BRW230"/>
      <c r="BRX230"/>
      <c r="BRY230"/>
      <c r="BRZ230"/>
      <c r="BSA230"/>
      <c r="BSB230"/>
      <c r="BSC230"/>
      <c r="BSD230"/>
      <c r="BSE230"/>
      <c r="BSF230"/>
      <c r="BSG230"/>
      <c r="BSH230"/>
      <c r="BSI230"/>
      <c r="BSJ230"/>
      <c r="BSK230"/>
      <c r="BSL230"/>
      <c r="BSM230"/>
      <c r="BSN230"/>
      <c r="BSO230"/>
      <c r="BSP230"/>
      <c r="BSQ230"/>
      <c r="BSR230"/>
      <c r="BSS230"/>
      <c r="BST230"/>
      <c r="BSU230"/>
      <c r="BSV230"/>
      <c r="BSW230"/>
      <c r="BSX230"/>
      <c r="BSY230"/>
      <c r="BSZ230"/>
      <c r="BTA230"/>
      <c r="BTB230"/>
      <c r="BTC230"/>
      <c r="BTD230"/>
      <c r="BTE230"/>
      <c r="BTF230"/>
      <c r="BTG230"/>
      <c r="BTH230"/>
      <c r="BTI230"/>
      <c r="BTJ230"/>
      <c r="BTK230"/>
      <c r="BTL230"/>
      <c r="BTM230"/>
      <c r="BTN230"/>
      <c r="BTO230"/>
      <c r="BTP230"/>
      <c r="BTQ230"/>
      <c r="BTR230"/>
      <c r="BTS230"/>
      <c r="BTT230"/>
      <c r="BTU230"/>
      <c r="BTV230"/>
      <c r="BTW230"/>
      <c r="BTX230"/>
      <c r="BTY230"/>
      <c r="BTZ230"/>
      <c r="BUA230"/>
      <c r="BUB230"/>
      <c r="BUC230"/>
      <c r="BUD230"/>
      <c r="BUE230"/>
      <c r="BUF230"/>
      <c r="BUG230"/>
      <c r="BUH230"/>
      <c r="BUI230"/>
      <c r="BUJ230"/>
      <c r="BUK230"/>
      <c r="BUL230"/>
      <c r="BUM230"/>
      <c r="BUN230"/>
      <c r="BUO230"/>
      <c r="BUP230"/>
      <c r="BUQ230"/>
      <c r="BUR230"/>
      <c r="BUS230"/>
      <c r="BUT230"/>
      <c r="BUU230"/>
      <c r="BUV230"/>
      <c r="BUW230"/>
      <c r="BUX230"/>
      <c r="BUY230"/>
      <c r="BUZ230"/>
      <c r="BVA230"/>
      <c r="BVB230"/>
      <c r="BVC230"/>
      <c r="BVD230"/>
      <c r="BVE230"/>
      <c r="BVF230"/>
      <c r="BVG230"/>
      <c r="BVH230"/>
      <c r="BVI230"/>
      <c r="BVJ230"/>
      <c r="BVK230"/>
      <c r="BVL230"/>
      <c r="BVM230"/>
      <c r="BVN230"/>
      <c r="BVO230"/>
      <c r="BVP230"/>
      <c r="BVQ230"/>
      <c r="BVR230"/>
      <c r="BVS230"/>
      <c r="BVT230"/>
      <c r="BVU230"/>
      <c r="BVV230"/>
      <c r="BVW230"/>
      <c r="BVX230"/>
      <c r="BVY230"/>
      <c r="BVZ230"/>
      <c r="BWA230"/>
      <c r="BWB230"/>
      <c r="BWC230"/>
      <c r="BWD230"/>
      <c r="BWE230"/>
      <c r="BWF230"/>
      <c r="BWG230"/>
      <c r="BWH230"/>
      <c r="BWI230"/>
      <c r="BWJ230"/>
      <c r="BWK230"/>
      <c r="BWL230"/>
      <c r="BWM230"/>
      <c r="BWN230"/>
      <c r="BWO230"/>
      <c r="BWP230"/>
      <c r="BWQ230"/>
      <c r="BWR230"/>
      <c r="BWS230"/>
      <c r="BWT230"/>
      <c r="BWU230"/>
      <c r="BWV230"/>
      <c r="BWW230"/>
      <c r="BWX230"/>
      <c r="BWY230"/>
      <c r="BWZ230"/>
      <c r="BXA230"/>
      <c r="BXB230"/>
      <c r="BXC230"/>
      <c r="BXD230"/>
      <c r="BXE230"/>
      <c r="BXF230"/>
      <c r="BXG230"/>
      <c r="BXH230"/>
      <c r="BXI230"/>
      <c r="BXJ230"/>
      <c r="BXK230"/>
      <c r="BXL230"/>
      <c r="BXM230"/>
      <c r="BXN230"/>
      <c r="BXO230"/>
      <c r="BXP230"/>
      <c r="BXQ230"/>
      <c r="BXR230"/>
      <c r="BXS230"/>
      <c r="BXT230"/>
      <c r="BXU230"/>
      <c r="BXV230"/>
      <c r="BXW230"/>
      <c r="BXX230"/>
      <c r="BXY230"/>
      <c r="BXZ230"/>
      <c r="BYA230"/>
      <c r="BYB230"/>
      <c r="BYC230"/>
      <c r="BYD230"/>
      <c r="BYE230"/>
      <c r="BYF230"/>
      <c r="BYG230"/>
      <c r="BYH230"/>
      <c r="BYI230"/>
      <c r="BYJ230"/>
      <c r="BYK230"/>
      <c r="BYL230"/>
      <c r="BYM230"/>
      <c r="BYN230"/>
      <c r="BYO230"/>
      <c r="BYP230"/>
      <c r="BYQ230"/>
      <c r="BYR230"/>
      <c r="BYS230"/>
      <c r="BYT230"/>
      <c r="BYU230"/>
      <c r="BYV230"/>
      <c r="BYW230"/>
      <c r="BYX230"/>
      <c r="BYY230"/>
      <c r="BYZ230"/>
      <c r="BZA230"/>
      <c r="BZB230"/>
      <c r="BZC230"/>
      <c r="BZD230"/>
      <c r="BZE230"/>
      <c r="BZF230"/>
      <c r="BZG230"/>
      <c r="BZH230"/>
      <c r="BZI230"/>
      <c r="BZJ230"/>
      <c r="BZK230"/>
      <c r="BZL230"/>
      <c r="BZM230"/>
      <c r="BZN230"/>
      <c r="BZO230"/>
      <c r="BZP230"/>
      <c r="BZQ230"/>
      <c r="BZR230"/>
      <c r="BZS230"/>
      <c r="BZT230"/>
      <c r="BZU230"/>
      <c r="BZV230"/>
      <c r="BZW230"/>
      <c r="BZX230"/>
      <c r="BZY230"/>
      <c r="BZZ230"/>
      <c r="CAA230"/>
      <c r="CAB230"/>
      <c r="CAC230"/>
      <c r="CAD230"/>
      <c r="CAE230"/>
      <c r="CAF230"/>
      <c r="CAG230"/>
      <c r="CAH230"/>
      <c r="CAI230"/>
      <c r="CAJ230"/>
      <c r="CAK230"/>
      <c r="CAL230"/>
      <c r="CAM230"/>
      <c r="CAN230"/>
      <c r="CAO230"/>
      <c r="CAP230"/>
      <c r="CAQ230"/>
      <c r="CAR230"/>
      <c r="CAS230"/>
      <c r="CAT230"/>
      <c r="CAU230"/>
      <c r="CAV230"/>
      <c r="CAW230"/>
      <c r="CAX230"/>
      <c r="CAY230"/>
      <c r="CAZ230"/>
      <c r="CBA230"/>
      <c r="CBB230"/>
      <c r="CBC230"/>
      <c r="CBD230"/>
      <c r="CBE230"/>
      <c r="CBF230"/>
      <c r="CBG230"/>
      <c r="CBH230"/>
      <c r="CBI230"/>
      <c r="CBJ230"/>
      <c r="CBK230"/>
      <c r="CBL230"/>
      <c r="CBM230"/>
      <c r="CBN230"/>
      <c r="CBO230"/>
      <c r="CBP230"/>
      <c r="CBQ230"/>
      <c r="CBR230"/>
      <c r="CBS230"/>
      <c r="CBT230"/>
      <c r="CBU230"/>
      <c r="CBV230"/>
      <c r="CBW230"/>
      <c r="CBX230"/>
      <c r="CBY230"/>
      <c r="CBZ230"/>
      <c r="CCA230"/>
      <c r="CCB230"/>
      <c r="CCC230"/>
      <c r="CCD230"/>
      <c r="CCE230"/>
      <c r="CCF230"/>
      <c r="CCG230"/>
      <c r="CCH230"/>
      <c r="CCI230"/>
      <c r="CCJ230"/>
      <c r="CCK230"/>
      <c r="CCL230"/>
      <c r="CCM230"/>
      <c r="CCN230"/>
      <c r="CCO230"/>
      <c r="CCP230"/>
      <c r="CCQ230"/>
      <c r="CCR230"/>
      <c r="CCS230"/>
      <c r="CCT230"/>
      <c r="CCU230"/>
      <c r="CCV230"/>
      <c r="CCW230"/>
      <c r="CCX230"/>
      <c r="CCY230"/>
      <c r="CCZ230"/>
      <c r="CDA230"/>
      <c r="CDB230"/>
      <c r="CDC230"/>
      <c r="CDD230"/>
      <c r="CDE230"/>
      <c r="CDF230"/>
      <c r="CDG230"/>
      <c r="CDH230"/>
      <c r="CDI230"/>
      <c r="CDJ230"/>
      <c r="CDK230"/>
      <c r="CDL230"/>
      <c r="CDM230"/>
      <c r="CDN230"/>
      <c r="CDO230"/>
      <c r="CDP230"/>
      <c r="CDQ230"/>
      <c r="CDR230"/>
      <c r="CDS230"/>
      <c r="CDT230"/>
      <c r="CDU230"/>
      <c r="CDV230"/>
      <c r="CDW230"/>
      <c r="CDX230"/>
      <c r="CDY230"/>
      <c r="CDZ230"/>
      <c r="CEA230"/>
      <c r="CEB230"/>
      <c r="CEC230"/>
      <c r="CED230"/>
      <c r="CEE230"/>
      <c r="CEF230"/>
      <c r="CEG230"/>
      <c r="CEH230"/>
      <c r="CEI230"/>
      <c r="CEJ230"/>
      <c r="CEK230"/>
      <c r="CEL230"/>
      <c r="CEM230"/>
      <c r="CEN230"/>
      <c r="CEO230"/>
      <c r="CEP230"/>
      <c r="CEQ230"/>
      <c r="CER230"/>
      <c r="CES230"/>
      <c r="CET230"/>
      <c r="CEU230"/>
      <c r="CEV230"/>
      <c r="CEW230"/>
      <c r="CEX230"/>
      <c r="CEY230"/>
      <c r="CEZ230"/>
      <c r="CFA230"/>
      <c r="CFB230"/>
      <c r="CFC230"/>
      <c r="CFD230"/>
      <c r="CFE230"/>
      <c r="CFF230"/>
      <c r="CFG230"/>
      <c r="CFH230"/>
      <c r="CFI230"/>
      <c r="CFJ230"/>
      <c r="CFK230"/>
      <c r="CFL230"/>
      <c r="CFM230"/>
      <c r="CFN230"/>
      <c r="CFO230"/>
      <c r="CFP230"/>
      <c r="CFQ230"/>
      <c r="CFR230"/>
      <c r="CFS230"/>
      <c r="CFT230"/>
      <c r="CFU230"/>
      <c r="CFV230"/>
      <c r="CFW230"/>
      <c r="CFX230"/>
      <c r="CFY230"/>
      <c r="CFZ230"/>
      <c r="CGA230"/>
      <c r="CGB230"/>
      <c r="CGC230"/>
      <c r="CGD230"/>
      <c r="CGE230"/>
      <c r="CGF230"/>
      <c r="CGG230"/>
      <c r="CGH230"/>
      <c r="CGI230"/>
      <c r="CGJ230"/>
      <c r="CGK230"/>
      <c r="CGL230"/>
      <c r="CGM230"/>
      <c r="CGN230"/>
      <c r="CGO230"/>
      <c r="CGP230"/>
      <c r="CGQ230"/>
      <c r="CGR230"/>
      <c r="CGS230"/>
      <c r="CGT230"/>
      <c r="CGU230"/>
      <c r="CGV230"/>
      <c r="CGW230"/>
      <c r="CGX230"/>
      <c r="CGY230"/>
      <c r="CGZ230"/>
      <c r="CHA230"/>
      <c r="CHB230"/>
      <c r="CHC230"/>
      <c r="CHD230"/>
      <c r="CHE230"/>
      <c r="CHF230"/>
      <c r="CHG230"/>
      <c r="CHH230"/>
      <c r="CHI230"/>
      <c r="CHJ230"/>
      <c r="CHK230"/>
      <c r="CHL230"/>
      <c r="CHM230"/>
      <c r="CHN230"/>
      <c r="CHO230"/>
      <c r="CHP230"/>
      <c r="CHQ230"/>
      <c r="CHR230"/>
      <c r="CHS230"/>
      <c r="CHT230"/>
      <c r="CHU230"/>
      <c r="CHV230"/>
      <c r="CHW230"/>
      <c r="CHX230"/>
      <c r="CHY230"/>
      <c r="CHZ230"/>
      <c r="CIA230"/>
      <c r="CIB230"/>
      <c r="CIC230"/>
      <c r="CID230"/>
      <c r="CIE230"/>
      <c r="CIF230"/>
      <c r="CIG230"/>
      <c r="CIH230"/>
      <c r="CII230"/>
      <c r="CIJ230"/>
      <c r="CIK230"/>
      <c r="CIL230"/>
      <c r="CIM230"/>
      <c r="CIN230"/>
      <c r="CIO230"/>
      <c r="CIP230"/>
      <c r="CIQ230"/>
      <c r="CIR230"/>
      <c r="CIS230"/>
      <c r="CIT230"/>
      <c r="CIU230"/>
      <c r="CIV230"/>
      <c r="CIW230"/>
      <c r="CIX230"/>
      <c r="CIY230"/>
      <c r="CIZ230"/>
      <c r="CJA230"/>
      <c r="CJB230"/>
      <c r="CJC230"/>
      <c r="CJD230"/>
      <c r="CJE230"/>
      <c r="CJF230"/>
      <c r="CJG230"/>
      <c r="CJH230"/>
      <c r="CJI230"/>
      <c r="CJJ230"/>
      <c r="CJK230"/>
      <c r="CJL230"/>
      <c r="CJM230"/>
      <c r="CJN230"/>
      <c r="CJO230"/>
      <c r="CJP230"/>
      <c r="CJQ230"/>
      <c r="CJR230"/>
      <c r="CJS230"/>
      <c r="CJT230"/>
      <c r="CJU230"/>
      <c r="CJV230"/>
      <c r="CJW230"/>
      <c r="CJX230"/>
      <c r="CJY230"/>
      <c r="CJZ230"/>
      <c r="CKA230"/>
      <c r="CKB230"/>
      <c r="CKC230"/>
      <c r="CKD230"/>
      <c r="CKE230"/>
      <c r="CKF230"/>
      <c r="CKG230"/>
      <c r="CKH230"/>
      <c r="CKI230"/>
      <c r="CKJ230"/>
      <c r="CKK230"/>
      <c r="CKL230"/>
      <c r="CKM230"/>
      <c r="CKN230"/>
      <c r="CKO230"/>
      <c r="CKP230"/>
      <c r="CKQ230"/>
      <c r="CKR230"/>
      <c r="CKS230"/>
      <c r="CKT230"/>
      <c r="CKU230"/>
      <c r="CKV230"/>
      <c r="CKW230"/>
      <c r="CKX230"/>
      <c r="CKY230"/>
      <c r="CKZ230"/>
      <c r="CLA230"/>
      <c r="CLB230"/>
      <c r="CLC230"/>
      <c r="CLD230"/>
      <c r="CLE230"/>
      <c r="CLF230"/>
      <c r="CLG230"/>
      <c r="CLH230"/>
      <c r="CLI230"/>
      <c r="CLJ230"/>
      <c r="CLK230"/>
      <c r="CLL230"/>
      <c r="CLM230"/>
      <c r="CLN230"/>
      <c r="CLO230"/>
      <c r="CLP230"/>
      <c r="CLQ230"/>
      <c r="CLR230"/>
      <c r="CLS230"/>
      <c r="CLT230"/>
      <c r="CLU230"/>
      <c r="CLV230"/>
      <c r="CLW230"/>
      <c r="CLX230"/>
      <c r="CLY230"/>
      <c r="CLZ230"/>
      <c r="CMA230"/>
      <c r="CMB230"/>
      <c r="CMC230"/>
      <c r="CMD230"/>
      <c r="CME230"/>
      <c r="CMF230"/>
      <c r="CMG230"/>
      <c r="CMH230"/>
      <c r="CMI230"/>
      <c r="CMJ230"/>
      <c r="CMK230"/>
      <c r="CML230"/>
      <c r="CMM230"/>
      <c r="CMN230"/>
      <c r="CMO230"/>
      <c r="CMP230"/>
      <c r="CMQ230"/>
      <c r="CMR230"/>
      <c r="CMS230"/>
      <c r="CMT230"/>
      <c r="CMU230"/>
      <c r="CMV230"/>
      <c r="CMW230"/>
      <c r="CMX230"/>
      <c r="CMY230"/>
      <c r="CMZ230"/>
      <c r="CNA230"/>
      <c r="CNB230"/>
      <c r="CNC230"/>
      <c r="CND230"/>
      <c r="CNE230"/>
      <c r="CNF230"/>
      <c r="CNG230"/>
      <c r="CNH230"/>
      <c r="CNI230"/>
      <c r="CNJ230"/>
      <c r="CNK230"/>
      <c r="CNL230"/>
      <c r="CNM230"/>
      <c r="CNN230"/>
      <c r="CNO230"/>
      <c r="CNP230"/>
      <c r="CNQ230"/>
      <c r="CNR230"/>
      <c r="CNS230"/>
      <c r="CNT230"/>
      <c r="CNU230"/>
      <c r="CNV230"/>
      <c r="CNW230"/>
      <c r="CNX230"/>
      <c r="CNY230"/>
      <c r="CNZ230"/>
      <c r="COA230"/>
      <c r="COB230"/>
      <c r="COC230"/>
      <c r="COD230"/>
      <c r="COE230"/>
      <c r="COF230"/>
      <c r="COG230"/>
      <c r="COH230"/>
      <c r="COI230"/>
      <c r="COJ230"/>
      <c r="COK230"/>
      <c r="COL230"/>
      <c r="COM230"/>
      <c r="CON230"/>
      <c r="COO230"/>
      <c r="COP230"/>
      <c r="COQ230"/>
      <c r="COR230"/>
      <c r="COS230"/>
      <c r="COT230"/>
      <c r="COU230"/>
      <c r="COV230"/>
      <c r="COW230"/>
      <c r="COX230"/>
      <c r="COY230"/>
      <c r="COZ230"/>
      <c r="CPA230"/>
      <c r="CPB230"/>
      <c r="CPC230"/>
      <c r="CPD230"/>
      <c r="CPE230"/>
      <c r="CPF230"/>
      <c r="CPG230"/>
      <c r="CPH230"/>
      <c r="CPI230"/>
      <c r="CPJ230"/>
      <c r="CPK230"/>
      <c r="CPL230"/>
      <c r="CPM230"/>
      <c r="CPN230"/>
      <c r="CPO230"/>
      <c r="CPP230"/>
      <c r="CPQ230"/>
      <c r="CPR230"/>
      <c r="CPS230"/>
      <c r="CPT230"/>
      <c r="CPU230"/>
      <c r="CPV230"/>
      <c r="CPW230"/>
      <c r="CPX230"/>
      <c r="CPY230"/>
      <c r="CPZ230"/>
      <c r="CQA230"/>
      <c r="CQB230"/>
      <c r="CQC230"/>
      <c r="CQD230"/>
      <c r="CQE230"/>
      <c r="CQF230"/>
      <c r="CQG230"/>
      <c r="CQH230"/>
      <c r="CQI230"/>
      <c r="CQJ230"/>
      <c r="CQK230"/>
      <c r="CQL230"/>
      <c r="CQM230"/>
      <c r="CQN230"/>
      <c r="CQO230"/>
      <c r="CQP230"/>
      <c r="CQQ230"/>
      <c r="CQR230"/>
      <c r="CQS230"/>
      <c r="CQT230"/>
      <c r="CQU230"/>
      <c r="CQV230"/>
      <c r="CQW230"/>
      <c r="CQX230"/>
      <c r="CQY230"/>
      <c r="CQZ230"/>
      <c r="CRA230"/>
      <c r="CRB230"/>
      <c r="CRC230"/>
      <c r="CRD230"/>
      <c r="CRE230"/>
      <c r="CRF230"/>
      <c r="CRG230"/>
      <c r="CRH230"/>
      <c r="CRI230"/>
      <c r="CRJ230"/>
      <c r="CRK230"/>
      <c r="CRL230"/>
      <c r="CRM230"/>
      <c r="CRN230"/>
      <c r="CRO230"/>
      <c r="CRP230"/>
      <c r="CRQ230"/>
      <c r="CRR230"/>
      <c r="CRS230"/>
      <c r="CRT230"/>
      <c r="CRU230"/>
      <c r="CRV230"/>
      <c r="CRW230"/>
      <c r="CRX230"/>
      <c r="CRY230"/>
      <c r="CRZ230"/>
      <c r="CSA230"/>
      <c r="CSB230"/>
      <c r="CSC230"/>
      <c r="CSD230"/>
      <c r="CSE230"/>
      <c r="CSF230"/>
      <c r="CSG230"/>
      <c r="CSH230"/>
      <c r="CSI230"/>
      <c r="CSJ230"/>
      <c r="CSK230"/>
      <c r="CSL230"/>
      <c r="CSM230"/>
      <c r="CSN230"/>
      <c r="CSO230"/>
      <c r="CSP230"/>
      <c r="CSQ230"/>
      <c r="CSR230"/>
      <c r="CSS230"/>
      <c r="CST230"/>
      <c r="CSU230"/>
      <c r="CSV230"/>
      <c r="CSW230"/>
      <c r="CSX230"/>
      <c r="CSY230"/>
      <c r="CSZ230"/>
      <c r="CTA230"/>
      <c r="CTB230"/>
      <c r="CTC230"/>
      <c r="CTD230"/>
      <c r="CTE230"/>
      <c r="CTF230"/>
      <c r="CTG230"/>
      <c r="CTH230"/>
      <c r="CTI230"/>
      <c r="CTJ230"/>
      <c r="CTK230"/>
      <c r="CTL230"/>
      <c r="CTM230"/>
      <c r="CTN230"/>
      <c r="CTO230"/>
      <c r="CTP230"/>
      <c r="CTQ230"/>
      <c r="CTR230"/>
      <c r="CTS230"/>
      <c r="CTT230"/>
      <c r="CTU230"/>
      <c r="CTV230"/>
      <c r="CTW230"/>
      <c r="CTX230"/>
      <c r="CTY230"/>
      <c r="CTZ230"/>
      <c r="CUA230"/>
      <c r="CUB230"/>
      <c r="CUC230"/>
      <c r="CUD230"/>
      <c r="CUE230"/>
      <c r="CUF230"/>
      <c r="CUG230"/>
      <c r="CUH230"/>
      <c r="CUI230"/>
      <c r="CUJ230"/>
      <c r="CUK230"/>
      <c r="CUL230"/>
      <c r="CUM230"/>
      <c r="CUN230"/>
      <c r="CUO230"/>
      <c r="CUP230"/>
      <c r="CUQ230"/>
      <c r="CUR230"/>
      <c r="CUS230"/>
      <c r="CUT230"/>
      <c r="CUU230"/>
      <c r="CUV230"/>
      <c r="CUW230"/>
      <c r="CUX230"/>
      <c r="CUY230"/>
      <c r="CUZ230"/>
      <c r="CVA230"/>
      <c r="CVB230"/>
      <c r="CVC230"/>
      <c r="CVD230"/>
      <c r="CVE230"/>
      <c r="CVF230"/>
      <c r="CVG230"/>
      <c r="CVH230"/>
      <c r="CVI230"/>
      <c r="CVJ230"/>
      <c r="CVK230"/>
      <c r="CVL230"/>
      <c r="CVM230"/>
      <c r="CVN230"/>
      <c r="CVO230"/>
      <c r="CVP230"/>
      <c r="CVQ230"/>
      <c r="CVR230"/>
      <c r="CVS230"/>
      <c r="CVT230"/>
      <c r="CVU230"/>
      <c r="CVV230"/>
      <c r="CVW230"/>
      <c r="CVX230"/>
      <c r="CVY230"/>
      <c r="CVZ230"/>
      <c r="CWA230"/>
      <c r="CWB230"/>
      <c r="CWC230"/>
      <c r="CWD230"/>
      <c r="CWE230"/>
      <c r="CWF230"/>
      <c r="CWG230"/>
      <c r="CWH230"/>
      <c r="CWI230"/>
      <c r="CWJ230"/>
      <c r="CWK230"/>
      <c r="CWL230"/>
      <c r="CWM230"/>
      <c r="CWN230"/>
      <c r="CWO230"/>
      <c r="CWP230"/>
      <c r="CWQ230"/>
      <c r="CWR230"/>
      <c r="CWS230"/>
      <c r="CWT230"/>
      <c r="CWU230"/>
      <c r="CWV230"/>
      <c r="CWW230"/>
      <c r="CWX230"/>
      <c r="CWY230"/>
      <c r="CWZ230"/>
      <c r="CXA230"/>
      <c r="CXB230"/>
      <c r="CXC230"/>
      <c r="CXD230"/>
      <c r="CXE230"/>
      <c r="CXF230"/>
      <c r="CXG230"/>
      <c r="CXH230"/>
      <c r="CXI230"/>
      <c r="CXJ230"/>
      <c r="CXK230"/>
      <c r="CXL230"/>
      <c r="CXM230"/>
      <c r="CXN230"/>
      <c r="CXO230"/>
      <c r="CXP230"/>
      <c r="CXQ230"/>
      <c r="CXR230"/>
      <c r="CXS230"/>
      <c r="CXT230"/>
      <c r="CXU230"/>
      <c r="CXV230"/>
      <c r="CXW230"/>
      <c r="CXX230"/>
      <c r="CXY230"/>
      <c r="CXZ230"/>
      <c r="CYA230"/>
      <c r="CYB230"/>
      <c r="CYC230"/>
      <c r="CYD230"/>
      <c r="CYE230"/>
      <c r="CYF230"/>
      <c r="CYG230"/>
      <c r="CYH230"/>
      <c r="CYI230"/>
      <c r="CYJ230"/>
      <c r="CYK230"/>
      <c r="CYL230"/>
      <c r="CYM230"/>
      <c r="CYN230"/>
      <c r="CYO230"/>
      <c r="CYP230"/>
      <c r="CYQ230"/>
      <c r="CYR230"/>
      <c r="CYS230"/>
      <c r="CYT230"/>
      <c r="CYU230"/>
      <c r="CYV230"/>
      <c r="CYW230"/>
      <c r="CYX230"/>
      <c r="CYY230"/>
      <c r="CYZ230"/>
      <c r="CZA230"/>
      <c r="CZB230"/>
      <c r="CZC230"/>
      <c r="CZD230"/>
      <c r="CZE230"/>
      <c r="CZF230"/>
      <c r="CZG230"/>
      <c r="CZH230"/>
      <c r="CZI230"/>
      <c r="CZJ230"/>
      <c r="CZK230"/>
      <c r="CZL230"/>
      <c r="CZM230"/>
      <c r="CZN230"/>
      <c r="CZO230"/>
      <c r="CZP230"/>
      <c r="CZQ230"/>
      <c r="CZR230"/>
      <c r="CZS230"/>
      <c r="CZT230"/>
      <c r="CZU230"/>
      <c r="CZV230"/>
      <c r="CZW230"/>
      <c r="CZX230"/>
      <c r="CZY230"/>
      <c r="CZZ230"/>
      <c r="DAA230"/>
      <c r="DAB230"/>
      <c r="DAC230"/>
      <c r="DAD230"/>
      <c r="DAE230"/>
      <c r="DAF230"/>
      <c r="DAG230"/>
      <c r="DAH230"/>
      <c r="DAI230"/>
      <c r="DAJ230"/>
      <c r="DAK230"/>
      <c r="DAL230"/>
      <c r="DAM230"/>
      <c r="DAN230"/>
      <c r="DAO230"/>
      <c r="DAP230"/>
      <c r="DAQ230"/>
      <c r="DAR230"/>
      <c r="DAS230"/>
      <c r="DAT230"/>
      <c r="DAU230"/>
      <c r="DAV230"/>
      <c r="DAW230"/>
      <c r="DAX230"/>
      <c r="DAY230"/>
      <c r="DAZ230"/>
      <c r="DBA230"/>
      <c r="DBB230"/>
      <c r="DBC230"/>
      <c r="DBD230"/>
      <c r="DBE230"/>
      <c r="DBF230"/>
      <c r="DBG230"/>
      <c r="DBH230"/>
      <c r="DBI230"/>
      <c r="DBJ230"/>
      <c r="DBK230"/>
      <c r="DBL230"/>
      <c r="DBM230"/>
      <c r="DBN230"/>
      <c r="DBO230"/>
      <c r="DBP230"/>
      <c r="DBQ230"/>
      <c r="DBR230"/>
      <c r="DBS230"/>
      <c r="DBT230"/>
      <c r="DBU230"/>
      <c r="DBV230"/>
      <c r="DBW230"/>
      <c r="DBX230"/>
      <c r="DBY230"/>
      <c r="DBZ230"/>
      <c r="DCA230"/>
      <c r="DCB230"/>
      <c r="DCC230"/>
      <c r="DCD230"/>
      <c r="DCE230"/>
      <c r="DCF230"/>
      <c r="DCG230"/>
      <c r="DCH230"/>
      <c r="DCI230"/>
      <c r="DCJ230"/>
      <c r="DCK230"/>
      <c r="DCL230"/>
      <c r="DCM230"/>
      <c r="DCN230"/>
      <c r="DCO230"/>
      <c r="DCP230"/>
      <c r="DCQ230"/>
      <c r="DCR230"/>
      <c r="DCS230"/>
      <c r="DCT230"/>
      <c r="DCU230"/>
      <c r="DCV230"/>
      <c r="DCW230"/>
      <c r="DCX230"/>
      <c r="DCY230"/>
      <c r="DCZ230"/>
      <c r="DDA230"/>
      <c r="DDB230"/>
      <c r="DDC230"/>
      <c r="DDD230"/>
      <c r="DDE230"/>
      <c r="DDF230"/>
      <c r="DDG230"/>
      <c r="DDH230"/>
      <c r="DDI230"/>
      <c r="DDJ230"/>
      <c r="DDK230"/>
      <c r="DDL230"/>
      <c r="DDM230"/>
      <c r="DDN230"/>
      <c r="DDO230"/>
      <c r="DDP230"/>
      <c r="DDQ230"/>
      <c r="DDR230"/>
      <c r="DDS230"/>
      <c r="DDT230"/>
      <c r="DDU230"/>
      <c r="DDV230"/>
      <c r="DDW230"/>
      <c r="DDX230"/>
      <c r="DDY230"/>
      <c r="DDZ230"/>
      <c r="DEA230"/>
      <c r="DEB230"/>
      <c r="DEC230"/>
      <c r="DED230"/>
      <c r="DEE230"/>
      <c r="DEF230"/>
      <c r="DEG230"/>
      <c r="DEH230"/>
      <c r="DEI230"/>
      <c r="DEJ230"/>
      <c r="DEK230"/>
      <c r="DEL230"/>
      <c r="DEM230"/>
      <c r="DEN230"/>
      <c r="DEO230"/>
      <c r="DEP230"/>
      <c r="DEQ230"/>
      <c r="DER230"/>
      <c r="DES230"/>
      <c r="DET230"/>
      <c r="DEU230"/>
      <c r="DEV230"/>
      <c r="DEW230"/>
      <c r="DEX230"/>
      <c r="DEY230"/>
      <c r="DEZ230"/>
      <c r="DFA230"/>
      <c r="DFB230"/>
      <c r="DFC230"/>
      <c r="DFD230"/>
      <c r="DFE230"/>
      <c r="DFF230"/>
      <c r="DFG230"/>
      <c r="DFH230"/>
      <c r="DFI230"/>
      <c r="DFJ230"/>
      <c r="DFK230"/>
      <c r="DFL230"/>
      <c r="DFM230"/>
      <c r="DFN230"/>
      <c r="DFO230"/>
      <c r="DFP230"/>
      <c r="DFQ230"/>
      <c r="DFR230"/>
      <c r="DFS230"/>
      <c r="DFT230"/>
      <c r="DFU230"/>
      <c r="DFV230"/>
      <c r="DFW230"/>
      <c r="DFX230"/>
      <c r="DFY230"/>
      <c r="DFZ230"/>
      <c r="DGA230"/>
      <c r="DGB230"/>
      <c r="DGC230"/>
      <c r="DGD230"/>
      <c r="DGE230"/>
      <c r="DGF230"/>
      <c r="DGG230"/>
      <c r="DGH230"/>
      <c r="DGI230"/>
      <c r="DGJ230"/>
      <c r="DGK230"/>
      <c r="DGL230"/>
      <c r="DGM230"/>
      <c r="DGN230"/>
      <c r="DGO230"/>
      <c r="DGP230"/>
      <c r="DGQ230"/>
      <c r="DGR230"/>
      <c r="DGS230"/>
      <c r="DGT230"/>
      <c r="DGU230"/>
      <c r="DGV230"/>
      <c r="DGW230"/>
      <c r="DGX230"/>
      <c r="DGY230"/>
      <c r="DGZ230"/>
      <c r="DHA230"/>
      <c r="DHB230"/>
      <c r="DHC230"/>
      <c r="DHD230"/>
      <c r="DHE230"/>
      <c r="DHF230"/>
      <c r="DHG230"/>
      <c r="DHH230"/>
      <c r="DHI230"/>
      <c r="DHJ230"/>
      <c r="DHK230"/>
      <c r="DHL230"/>
      <c r="DHM230"/>
      <c r="DHN230"/>
      <c r="DHO230"/>
      <c r="DHP230"/>
      <c r="DHQ230"/>
      <c r="DHR230"/>
      <c r="DHS230"/>
      <c r="DHT230"/>
      <c r="DHU230"/>
      <c r="DHV230"/>
      <c r="DHW230"/>
      <c r="DHX230"/>
      <c r="DHY230"/>
      <c r="DHZ230"/>
      <c r="DIA230"/>
      <c r="DIB230"/>
      <c r="DIC230"/>
      <c r="DID230"/>
      <c r="DIE230"/>
      <c r="DIF230"/>
      <c r="DIG230"/>
      <c r="DIH230"/>
      <c r="DII230"/>
      <c r="DIJ230"/>
      <c r="DIK230"/>
      <c r="DIL230"/>
      <c r="DIM230"/>
      <c r="DIN230"/>
      <c r="DIO230"/>
      <c r="DIP230"/>
      <c r="DIQ230"/>
      <c r="DIR230"/>
      <c r="DIS230"/>
      <c r="DIT230"/>
      <c r="DIU230"/>
      <c r="DIV230"/>
      <c r="DIW230"/>
      <c r="DIX230"/>
      <c r="DIY230"/>
      <c r="DIZ230"/>
      <c r="DJA230"/>
      <c r="DJB230"/>
      <c r="DJC230"/>
      <c r="DJD230"/>
      <c r="DJE230"/>
      <c r="DJF230"/>
      <c r="DJG230"/>
      <c r="DJH230"/>
      <c r="DJI230"/>
      <c r="DJJ230"/>
      <c r="DJK230"/>
      <c r="DJL230"/>
      <c r="DJM230"/>
      <c r="DJN230"/>
      <c r="DJO230"/>
      <c r="DJP230"/>
      <c r="DJQ230"/>
      <c r="DJR230"/>
      <c r="DJS230"/>
      <c r="DJT230"/>
      <c r="DJU230"/>
      <c r="DJV230"/>
      <c r="DJW230"/>
      <c r="DJX230"/>
      <c r="DJY230"/>
      <c r="DJZ230"/>
      <c r="DKA230"/>
      <c r="DKB230"/>
      <c r="DKC230"/>
      <c r="DKD230"/>
      <c r="DKE230"/>
      <c r="DKF230"/>
      <c r="DKG230"/>
      <c r="DKH230"/>
      <c r="DKI230"/>
      <c r="DKJ230"/>
      <c r="DKK230"/>
      <c r="DKL230"/>
      <c r="DKM230"/>
      <c r="DKN230"/>
      <c r="DKO230"/>
      <c r="DKP230"/>
      <c r="DKQ230"/>
      <c r="DKR230"/>
      <c r="DKS230"/>
      <c r="DKT230"/>
      <c r="DKU230"/>
      <c r="DKV230"/>
      <c r="DKW230"/>
      <c r="DKX230"/>
      <c r="DKY230"/>
      <c r="DKZ230"/>
      <c r="DLA230"/>
      <c r="DLB230"/>
      <c r="DLC230"/>
      <c r="DLD230"/>
      <c r="DLE230"/>
      <c r="DLF230"/>
      <c r="DLG230"/>
      <c r="DLH230"/>
      <c r="DLI230"/>
      <c r="DLJ230"/>
      <c r="DLK230"/>
      <c r="DLL230"/>
      <c r="DLM230"/>
      <c r="DLN230"/>
      <c r="DLO230"/>
      <c r="DLP230"/>
      <c r="DLQ230"/>
      <c r="DLR230"/>
      <c r="DLS230"/>
      <c r="DLT230"/>
      <c r="DLU230"/>
      <c r="DLV230"/>
      <c r="DLW230"/>
      <c r="DLX230"/>
      <c r="DLY230"/>
      <c r="DLZ230"/>
      <c r="DMA230"/>
      <c r="DMB230"/>
      <c r="DMC230"/>
      <c r="DMD230"/>
      <c r="DME230"/>
      <c r="DMF230"/>
      <c r="DMG230"/>
      <c r="DMH230"/>
      <c r="DMI230"/>
      <c r="DMJ230"/>
      <c r="DMK230"/>
      <c r="DML230"/>
      <c r="DMM230"/>
      <c r="DMN230"/>
      <c r="DMO230"/>
      <c r="DMP230"/>
      <c r="DMQ230"/>
      <c r="DMR230"/>
      <c r="DMS230"/>
      <c r="DMT230"/>
      <c r="DMU230"/>
      <c r="DMV230"/>
      <c r="DMW230"/>
      <c r="DMX230"/>
      <c r="DMY230"/>
      <c r="DMZ230"/>
      <c r="DNA230"/>
      <c r="DNB230"/>
      <c r="DNC230"/>
      <c r="DND230"/>
      <c r="DNE230"/>
      <c r="DNF230"/>
      <c r="DNG230"/>
      <c r="DNH230"/>
      <c r="DNI230"/>
      <c r="DNJ230"/>
      <c r="DNK230"/>
      <c r="DNL230"/>
      <c r="DNM230"/>
      <c r="DNN230"/>
      <c r="DNO230"/>
      <c r="DNP230"/>
      <c r="DNQ230"/>
      <c r="DNR230"/>
      <c r="DNS230"/>
      <c r="DNT230"/>
      <c r="DNU230"/>
      <c r="DNV230"/>
      <c r="DNW230"/>
      <c r="DNX230"/>
      <c r="DNY230"/>
      <c r="DNZ230"/>
      <c r="DOA230"/>
      <c r="DOB230"/>
      <c r="DOC230"/>
      <c r="DOD230"/>
      <c r="DOE230"/>
      <c r="DOF230"/>
      <c r="DOG230"/>
      <c r="DOH230"/>
      <c r="DOI230"/>
      <c r="DOJ230"/>
      <c r="DOK230"/>
      <c r="DOL230"/>
      <c r="DOM230"/>
      <c r="DON230"/>
      <c r="DOO230"/>
      <c r="DOP230"/>
      <c r="DOQ230"/>
      <c r="DOR230"/>
      <c r="DOS230"/>
      <c r="DOT230"/>
      <c r="DOU230"/>
      <c r="DOV230"/>
      <c r="DOW230"/>
      <c r="DOX230"/>
      <c r="DOY230"/>
      <c r="DOZ230"/>
      <c r="DPA230"/>
      <c r="DPB230"/>
      <c r="DPC230"/>
      <c r="DPD230"/>
      <c r="DPE230"/>
      <c r="DPF230"/>
      <c r="DPG230"/>
      <c r="DPH230"/>
      <c r="DPI230"/>
      <c r="DPJ230"/>
      <c r="DPK230"/>
      <c r="DPL230"/>
      <c r="DPM230"/>
      <c r="DPN230"/>
      <c r="DPO230"/>
      <c r="DPP230"/>
      <c r="DPQ230"/>
      <c r="DPR230"/>
      <c r="DPS230"/>
      <c r="DPT230"/>
      <c r="DPU230"/>
      <c r="DPV230"/>
      <c r="DPW230"/>
      <c r="DPX230"/>
      <c r="DPY230"/>
      <c r="DPZ230"/>
      <c r="DQA230"/>
      <c r="DQB230"/>
      <c r="DQC230"/>
      <c r="DQD230"/>
      <c r="DQE230"/>
      <c r="DQF230"/>
      <c r="DQG230"/>
      <c r="DQH230"/>
      <c r="DQI230"/>
      <c r="DQJ230"/>
      <c r="DQK230"/>
      <c r="DQL230"/>
      <c r="DQM230"/>
      <c r="DQN230"/>
      <c r="DQO230"/>
      <c r="DQP230"/>
      <c r="DQQ230"/>
      <c r="DQR230"/>
      <c r="DQS230"/>
      <c r="DQT230"/>
      <c r="DQU230"/>
      <c r="DQV230"/>
      <c r="DQW230"/>
      <c r="DQX230"/>
      <c r="DQY230"/>
      <c r="DQZ230"/>
      <c r="DRA230"/>
      <c r="DRB230"/>
      <c r="DRC230"/>
      <c r="DRD230"/>
      <c r="DRE230"/>
      <c r="DRF230"/>
      <c r="DRG230"/>
      <c r="DRH230"/>
      <c r="DRI230"/>
      <c r="DRJ230"/>
      <c r="DRK230"/>
      <c r="DRL230"/>
      <c r="DRM230"/>
      <c r="DRN230"/>
      <c r="DRO230"/>
      <c r="DRP230"/>
      <c r="DRQ230"/>
      <c r="DRR230"/>
      <c r="DRS230"/>
      <c r="DRT230"/>
      <c r="DRU230"/>
      <c r="DRV230"/>
      <c r="DRW230"/>
      <c r="DRX230"/>
      <c r="DRY230"/>
      <c r="DRZ230"/>
      <c r="DSA230"/>
      <c r="DSB230"/>
      <c r="DSC230"/>
      <c r="DSD230"/>
      <c r="DSE230"/>
      <c r="DSF230"/>
      <c r="DSG230"/>
      <c r="DSH230"/>
      <c r="DSI230"/>
      <c r="DSJ230"/>
      <c r="DSK230"/>
      <c r="DSL230"/>
      <c r="DSM230"/>
      <c r="DSN230"/>
      <c r="DSO230"/>
      <c r="DSP230"/>
      <c r="DSQ230"/>
      <c r="DSR230"/>
      <c r="DSS230"/>
      <c r="DST230"/>
      <c r="DSU230"/>
      <c r="DSV230"/>
      <c r="DSW230"/>
      <c r="DSX230"/>
      <c r="DSY230"/>
      <c r="DSZ230"/>
      <c r="DTA230"/>
      <c r="DTB230"/>
      <c r="DTC230"/>
      <c r="DTD230"/>
      <c r="DTE230"/>
      <c r="DTF230"/>
      <c r="DTG230"/>
      <c r="DTH230"/>
      <c r="DTI230"/>
      <c r="DTJ230"/>
      <c r="DTK230"/>
      <c r="DTL230"/>
      <c r="DTM230"/>
      <c r="DTN230"/>
      <c r="DTO230"/>
      <c r="DTP230"/>
      <c r="DTQ230"/>
      <c r="DTR230"/>
      <c r="DTS230"/>
      <c r="DTT230"/>
      <c r="DTU230"/>
      <c r="DTV230"/>
      <c r="DTW230"/>
      <c r="DTX230"/>
      <c r="DTY230"/>
      <c r="DTZ230"/>
      <c r="DUA230"/>
      <c r="DUB230"/>
      <c r="DUC230"/>
      <c r="DUD230"/>
      <c r="DUE230"/>
      <c r="DUF230"/>
      <c r="DUG230"/>
      <c r="DUH230"/>
      <c r="DUI230"/>
      <c r="DUJ230"/>
      <c r="DUK230"/>
      <c r="DUL230"/>
      <c r="DUM230"/>
      <c r="DUN230"/>
      <c r="DUO230"/>
      <c r="DUP230"/>
      <c r="DUQ230"/>
      <c r="DUR230"/>
      <c r="DUS230"/>
      <c r="DUT230"/>
      <c r="DUU230"/>
      <c r="DUV230"/>
      <c r="DUW230"/>
      <c r="DUX230"/>
      <c r="DUY230"/>
      <c r="DUZ230"/>
      <c r="DVA230"/>
      <c r="DVB230"/>
      <c r="DVC230"/>
      <c r="DVD230"/>
      <c r="DVE230"/>
      <c r="DVF230"/>
      <c r="DVG230"/>
      <c r="DVH230"/>
      <c r="DVI230"/>
      <c r="DVJ230"/>
      <c r="DVK230"/>
      <c r="DVL230"/>
      <c r="DVM230"/>
      <c r="DVN230"/>
      <c r="DVO230"/>
      <c r="DVP230"/>
      <c r="DVQ230"/>
      <c r="DVR230"/>
      <c r="DVS230"/>
      <c r="DVT230"/>
      <c r="DVU230"/>
      <c r="DVV230"/>
      <c r="DVW230"/>
      <c r="DVX230"/>
      <c r="DVY230"/>
      <c r="DVZ230"/>
      <c r="DWA230"/>
      <c r="DWB230"/>
      <c r="DWC230"/>
      <c r="DWD230"/>
      <c r="DWE230"/>
      <c r="DWF230"/>
      <c r="DWG230"/>
      <c r="DWH230"/>
      <c r="DWI230"/>
      <c r="DWJ230"/>
      <c r="DWK230"/>
      <c r="DWL230"/>
      <c r="DWM230"/>
      <c r="DWN230"/>
      <c r="DWO230"/>
      <c r="DWP230"/>
      <c r="DWQ230"/>
      <c r="DWR230"/>
      <c r="DWS230"/>
      <c r="DWT230"/>
      <c r="DWU230"/>
      <c r="DWV230"/>
      <c r="DWW230"/>
      <c r="DWX230"/>
      <c r="DWY230"/>
      <c r="DWZ230"/>
      <c r="DXA230"/>
      <c r="DXB230"/>
      <c r="DXC230"/>
      <c r="DXD230"/>
      <c r="DXE230"/>
      <c r="DXF230"/>
      <c r="DXG230"/>
      <c r="DXH230"/>
      <c r="DXI230"/>
      <c r="DXJ230"/>
      <c r="DXK230"/>
      <c r="DXL230"/>
      <c r="DXM230"/>
      <c r="DXN230"/>
      <c r="DXO230"/>
      <c r="DXP230"/>
      <c r="DXQ230"/>
      <c r="DXR230"/>
      <c r="DXS230"/>
      <c r="DXT230"/>
      <c r="DXU230"/>
      <c r="DXV230"/>
      <c r="DXW230"/>
      <c r="DXX230"/>
      <c r="DXY230"/>
      <c r="DXZ230"/>
      <c r="DYA230"/>
      <c r="DYB230"/>
      <c r="DYC230"/>
      <c r="DYD230"/>
      <c r="DYE230"/>
      <c r="DYF230"/>
      <c r="DYG230"/>
      <c r="DYH230"/>
      <c r="DYI230"/>
      <c r="DYJ230"/>
      <c r="DYK230"/>
      <c r="DYL230"/>
      <c r="DYM230"/>
      <c r="DYN230"/>
      <c r="DYO230"/>
      <c r="DYP230"/>
      <c r="DYQ230"/>
      <c r="DYR230"/>
      <c r="DYS230"/>
      <c r="DYT230"/>
      <c r="DYU230"/>
      <c r="DYV230"/>
      <c r="DYW230"/>
      <c r="DYX230"/>
      <c r="DYY230"/>
      <c r="DYZ230"/>
      <c r="DZA230"/>
      <c r="DZB230"/>
      <c r="DZC230"/>
      <c r="DZD230"/>
      <c r="DZE230"/>
      <c r="DZF230"/>
      <c r="DZG230"/>
      <c r="DZH230"/>
      <c r="DZI230"/>
      <c r="DZJ230"/>
      <c r="DZK230"/>
      <c r="DZL230"/>
      <c r="DZM230"/>
      <c r="DZN230"/>
      <c r="DZO230"/>
      <c r="DZP230"/>
      <c r="DZQ230"/>
      <c r="DZR230"/>
      <c r="DZS230"/>
      <c r="DZT230"/>
      <c r="DZU230"/>
      <c r="DZV230"/>
      <c r="DZW230"/>
      <c r="DZX230"/>
      <c r="DZY230"/>
      <c r="DZZ230"/>
      <c r="EAA230"/>
      <c r="EAB230"/>
      <c r="EAC230"/>
      <c r="EAD230"/>
      <c r="EAE230"/>
      <c r="EAF230"/>
      <c r="EAG230"/>
      <c r="EAH230"/>
      <c r="EAI230"/>
      <c r="EAJ230"/>
      <c r="EAK230"/>
      <c r="EAL230"/>
      <c r="EAM230"/>
      <c r="EAN230"/>
      <c r="EAO230"/>
      <c r="EAP230"/>
      <c r="EAQ230"/>
      <c r="EAR230"/>
      <c r="EAS230"/>
      <c r="EAT230"/>
      <c r="EAU230"/>
      <c r="EAV230"/>
      <c r="EAW230"/>
      <c r="EAX230"/>
      <c r="EAY230"/>
      <c r="EAZ230"/>
      <c r="EBA230"/>
      <c r="EBB230"/>
      <c r="EBC230"/>
      <c r="EBD230"/>
      <c r="EBE230"/>
      <c r="EBF230"/>
      <c r="EBG230"/>
      <c r="EBH230"/>
      <c r="EBI230"/>
      <c r="EBJ230"/>
      <c r="EBK230"/>
      <c r="EBL230"/>
      <c r="EBM230"/>
      <c r="EBN230"/>
      <c r="EBO230"/>
      <c r="EBP230"/>
      <c r="EBQ230"/>
      <c r="EBR230"/>
      <c r="EBS230"/>
      <c r="EBT230"/>
      <c r="EBU230"/>
      <c r="EBV230"/>
      <c r="EBW230"/>
      <c r="EBX230"/>
      <c r="EBY230"/>
      <c r="EBZ230"/>
      <c r="ECA230"/>
      <c r="ECB230"/>
      <c r="ECC230"/>
      <c r="ECD230"/>
      <c r="ECE230"/>
      <c r="ECF230"/>
      <c r="ECG230"/>
      <c r="ECH230"/>
      <c r="ECI230"/>
      <c r="ECJ230"/>
      <c r="ECK230"/>
      <c r="ECL230"/>
      <c r="ECM230"/>
      <c r="ECN230"/>
      <c r="ECO230"/>
      <c r="ECP230"/>
      <c r="ECQ230"/>
      <c r="ECR230"/>
      <c r="ECS230"/>
      <c r="ECT230"/>
      <c r="ECU230"/>
      <c r="ECV230"/>
      <c r="ECW230"/>
      <c r="ECX230"/>
      <c r="ECY230"/>
      <c r="ECZ230"/>
      <c r="EDA230"/>
      <c r="EDB230"/>
      <c r="EDC230"/>
      <c r="EDD230"/>
      <c r="EDE230"/>
      <c r="EDF230"/>
      <c r="EDG230"/>
      <c r="EDH230"/>
      <c r="EDI230"/>
      <c r="EDJ230"/>
      <c r="EDK230"/>
      <c r="EDL230"/>
      <c r="EDM230"/>
      <c r="EDN230"/>
      <c r="EDO230"/>
      <c r="EDP230"/>
      <c r="EDQ230"/>
      <c r="EDR230"/>
      <c r="EDS230"/>
      <c r="EDT230"/>
      <c r="EDU230"/>
      <c r="EDV230"/>
      <c r="EDW230"/>
      <c r="EDX230"/>
      <c r="EDY230"/>
      <c r="EDZ230"/>
      <c r="EEA230"/>
      <c r="EEB230"/>
      <c r="EEC230"/>
      <c r="EED230"/>
      <c r="EEE230"/>
      <c r="EEF230"/>
      <c r="EEG230"/>
      <c r="EEH230"/>
      <c r="EEI230"/>
      <c r="EEJ230"/>
      <c r="EEK230"/>
      <c r="EEL230"/>
      <c r="EEM230"/>
      <c r="EEN230"/>
      <c r="EEO230"/>
      <c r="EEP230"/>
      <c r="EEQ230"/>
      <c r="EER230"/>
      <c r="EES230"/>
      <c r="EET230"/>
      <c r="EEU230"/>
      <c r="EEV230"/>
      <c r="EEW230"/>
      <c r="EEX230"/>
      <c r="EEY230"/>
      <c r="EEZ230"/>
      <c r="EFA230"/>
      <c r="EFB230"/>
      <c r="EFC230"/>
      <c r="EFD230"/>
      <c r="EFE230"/>
      <c r="EFF230"/>
      <c r="EFG230"/>
      <c r="EFH230"/>
      <c r="EFI230"/>
      <c r="EFJ230"/>
      <c r="EFK230"/>
      <c r="EFL230"/>
      <c r="EFM230"/>
      <c r="EFN230"/>
      <c r="EFO230"/>
      <c r="EFP230"/>
      <c r="EFQ230"/>
      <c r="EFR230"/>
      <c r="EFS230"/>
      <c r="EFT230"/>
      <c r="EFU230"/>
      <c r="EFV230"/>
      <c r="EFW230"/>
      <c r="EFX230"/>
      <c r="EFY230"/>
      <c r="EFZ230"/>
      <c r="EGA230"/>
      <c r="EGB230"/>
      <c r="EGC230"/>
      <c r="EGD230"/>
      <c r="EGE230"/>
      <c r="EGF230"/>
      <c r="EGG230"/>
      <c r="EGH230"/>
      <c r="EGI230"/>
      <c r="EGJ230"/>
      <c r="EGK230"/>
      <c r="EGL230"/>
      <c r="EGM230"/>
      <c r="EGN230"/>
      <c r="EGO230"/>
      <c r="EGP230"/>
      <c r="EGQ230"/>
      <c r="EGR230"/>
      <c r="EGS230"/>
      <c r="EGT230"/>
      <c r="EGU230"/>
      <c r="EGV230"/>
      <c r="EGW230"/>
      <c r="EGX230"/>
      <c r="EGY230"/>
      <c r="EGZ230"/>
      <c r="EHA230"/>
      <c r="EHB230"/>
      <c r="EHC230"/>
      <c r="EHD230"/>
      <c r="EHE230"/>
      <c r="EHF230"/>
      <c r="EHG230"/>
      <c r="EHH230"/>
      <c r="EHI230"/>
      <c r="EHJ230"/>
      <c r="EHK230"/>
      <c r="EHL230"/>
      <c r="EHM230"/>
      <c r="EHN230"/>
      <c r="EHO230"/>
      <c r="EHP230"/>
      <c r="EHQ230"/>
      <c r="EHR230"/>
      <c r="EHS230"/>
      <c r="EHT230"/>
      <c r="EHU230"/>
      <c r="EHV230"/>
      <c r="EHW230"/>
      <c r="EHX230"/>
      <c r="EHY230"/>
      <c r="EHZ230"/>
      <c r="EIA230"/>
      <c r="EIB230"/>
      <c r="EIC230"/>
      <c r="EID230"/>
      <c r="EIE230"/>
      <c r="EIF230"/>
      <c r="EIG230"/>
      <c r="EIH230"/>
      <c r="EII230"/>
      <c r="EIJ230"/>
      <c r="EIK230"/>
      <c r="EIL230"/>
      <c r="EIM230"/>
      <c r="EIN230"/>
      <c r="EIO230"/>
      <c r="EIP230"/>
      <c r="EIQ230"/>
      <c r="EIR230"/>
      <c r="EIS230"/>
      <c r="EIT230"/>
      <c r="EIU230"/>
      <c r="EIV230"/>
      <c r="EIW230"/>
      <c r="EIX230"/>
      <c r="EIY230"/>
      <c r="EIZ230"/>
      <c r="EJA230"/>
      <c r="EJB230"/>
      <c r="EJC230"/>
      <c r="EJD230"/>
      <c r="EJE230"/>
      <c r="EJF230"/>
      <c r="EJG230"/>
      <c r="EJH230"/>
      <c r="EJI230"/>
      <c r="EJJ230"/>
      <c r="EJK230"/>
      <c r="EJL230"/>
      <c r="EJM230"/>
      <c r="EJN230"/>
      <c r="EJO230"/>
      <c r="EJP230"/>
      <c r="EJQ230"/>
      <c r="EJR230"/>
      <c r="EJS230"/>
      <c r="EJT230"/>
      <c r="EJU230"/>
      <c r="EJV230"/>
      <c r="EJW230"/>
      <c r="EJX230"/>
      <c r="EJY230"/>
      <c r="EJZ230"/>
      <c r="EKA230"/>
      <c r="EKB230"/>
      <c r="EKC230"/>
      <c r="EKD230"/>
      <c r="EKE230"/>
      <c r="EKF230"/>
      <c r="EKG230"/>
      <c r="EKH230"/>
      <c r="EKI230"/>
      <c r="EKJ230"/>
      <c r="EKK230"/>
      <c r="EKL230"/>
      <c r="EKM230"/>
      <c r="EKN230"/>
      <c r="EKO230"/>
      <c r="EKP230"/>
      <c r="EKQ230"/>
      <c r="EKR230"/>
      <c r="EKS230"/>
      <c r="EKT230"/>
      <c r="EKU230"/>
      <c r="EKV230"/>
      <c r="EKW230"/>
      <c r="EKX230"/>
      <c r="EKY230"/>
      <c r="EKZ230"/>
      <c r="ELA230"/>
      <c r="ELB230"/>
      <c r="ELC230"/>
      <c r="ELD230"/>
      <c r="ELE230"/>
      <c r="ELF230"/>
      <c r="ELG230"/>
      <c r="ELH230"/>
      <c r="ELI230"/>
      <c r="ELJ230"/>
      <c r="ELK230"/>
      <c r="ELL230"/>
      <c r="ELM230"/>
      <c r="ELN230"/>
      <c r="ELO230"/>
      <c r="ELP230"/>
      <c r="ELQ230"/>
      <c r="ELR230"/>
      <c r="ELS230"/>
      <c r="ELT230"/>
      <c r="ELU230"/>
      <c r="ELV230"/>
      <c r="ELW230"/>
      <c r="ELX230"/>
      <c r="ELY230"/>
      <c r="ELZ230"/>
      <c r="EMA230"/>
      <c r="EMB230"/>
      <c r="EMC230"/>
      <c r="EMD230"/>
      <c r="EME230"/>
      <c r="EMF230"/>
      <c r="EMG230"/>
      <c r="EMH230"/>
      <c r="EMI230"/>
      <c r="EMJ230"/>
      <c r="EMK230"/>
      <c r="EML230"/>
      <c r="EMM230"/>
      <c r="EMN230"/>
      <c r="EMO230"/>
      <c r="EMP230"/>
      <c r="EMQ230"/>
      <c r="EMR230"/>
      <c r="EMS230"/>
      <c r="EMT230"/>
      <c r="EMU230"/>
      <c r="EMV230"/>
      <c r="EMW230"/>
      <c r="EMX230"/>
      <c r="EMY230"/>
      <c r="EMZ230"/>
      <c r="ENA230"/>
      <c r="ENB230"/>
      <c r="ENC230"/>
      <c r="END230"/>
      <c r="ENE230"/>
      <c r="ENF230"/>
      <c r="ENG230"/>
      <c r="ENH230"/>
      <c r="ENI230"/>
      <c r="ENJ230"/>
      <c r="ENK230"/>
      <c r="ENL230"/>
      <c r="ENM230"/>
      <c r="ENN230"/>
      <c r="ENO230"/>
      <c r="ENP230"/>
      <c r="ENQ230"/>
      <c r="ENR230"/>
      <c r="ENS230"/>
      <c r="ENT230"/>
      <c r="ENU230"/>
      <c r="ENV230"/>
      <c r="ENW230"/>
      <c r="ENX230"/>
      <c r="ENY230"/>
      <c r="ENZ230"/>
      <c r="EOA230"/>
      <c r="EOB230"/>
      <c r="EOC230"/>
      <c r="EOD230"/>
      <c r="EOE230"/>
      <c r="EOF230"/>
      <c r="EOG230"/>
      <c r="EOH230"/>
      <c r="EOI230"/>
      <c r="EOJ230"/>
      <c r="EOK230"/>
      <c r="EOL230"/>
      <c r="EOM230"/>
      <c r="EON230"/>
      <c r="EOO230"/>
      <c r="EOP230"/>
      <c r="EOQ230"/>
      <c r="EOR230"/>
      <c r="EOS230"/>
      <c r="EOT230"/>
      <c r="EOU230"/>
      <c r="EOV230"/>
      <c r="EOW230"/>
      <c r="EOX230"/>
      <c r="EOY230"/>
      <c r="EOZ230"/>
      <c r="EPA230"/>
      <c r="EPB230"/>
      <c r="EPC230"/>
      <c r="EPD230"/>
      <c r="EPE230"/>
      <c r="EPF230"/>
      <c r="EPG230"/>
      <c r="EPH230"/>
      <c r="EPI230"/>
      <c r="EPJ230"/>
      <c r="EPK230"/>
      <c r="EPL230"/>
      <c r="EPM230"/>
      <c r="EPN230"/>
      <c r="EPO230"/>
      <c r="EPP230"/>
      <c r="EPQ230"/>
      <c r="EPR230"/>
      <c r="EPS230"/>
      <c r="EPT230"/>
      <c r="EPU230"/>
      <c r="EPV230"/>
      <c r="EPW230"/>
      <c r="EPX230"/>
      <c r="EPY230"/>
      <c r="EPZ230"/>
      <c r="EQA230"/>
      <c r="EQB230"/>
      <c r="EQC230"/>
      <c r="EQD230"/>
      <c r="EQE230"/>
      <c r="EQF230"/>
      <c r="EQG230"/>
      <c r="EQH230"/>
      <c r="EQI230"/>
      <c r="EQJ230"/>
      <c r="EQK230"/>
      <c r="EQL230"/>
      <c r="EQM230"/>
      <c r="EQN230"/>
      <c r="EQO230"/>
      <c r="EQP230"/>
      <c r="EQQ230"/>
      <c r="EQR230"/>
      <c r="EQS230"/>
      <c r="EQT230"/>
      <c r="EQU230"/>
      <c r="EQV230"/>
      <c r="EQW230"/>
      <c r="EQX230"/>
      <c r="EQY230"/>
      <c r="EQZ230"/>
      <c r="ERA230"/>
      <c r="ERB230"/>
      <c r="ERC230"/>
      <c r="ERD230"/>
      <c r="ERE230"/>
      <c r="ERF230"/>
      <c r="ERG230"/>
      <c r="ERH230"/>
      <c r="ERI230"/>
      <c r="ERJ230"/>
      <c r="ERK230"/>
      <c r="ERL230"/>
      <c r="ERM230"/>
      <c r="ERN230"/>
      <c r="ERO230"/>
      <c r="ERP230"/>
      <c r="ERQ230"/>
      <c r="ERR230"/>
      <c r="ERS230"/>
      <c r="ERT230"/>
      <c r="ERU230"/>
      <c r="ERV230"/>
      <c r="ERW230"/>
      <c r="ERX230"/>
      <c r="ERY230"/>
      <c r="ERZ230"/>
      <c r="ESA230"/>
      <c r="ESB230"/>
      <c r="ESC230"/>
      <c r="ESD230"/>
      <c r="ESE230"/>
      <c r="ESF230"/>
      <c r="ESG230"/>
      <c r="ESH230"/>
      <c r="ESI230"/>
      <c r="ESJ230"/>
      <c r="ESK230"/>
      <c r="ESL230"/>
      <c r="ESM230"/>
      <c r="ESN230"/>
      <c r="ESO230"/>
      <c r="ESP230"/>
      <c r="ESQ230"/>
      <c r="ESR230"/>
      <c r="ESS230"/>
      <c r="EST230"/>
      <c r="ESU230"/>
      <c r="ESV230"/>
      <c r="ESW230"/>
      <c r="ESX230"/>
      <c r="ESY230"/>
      <c r="ESZ230"/>
      <c r="ETA230"/>
      <c r="ETB230"/>
      <c r="ETC230"/>
      <c r="ETD230"/>
      <c r="ETE230"/>
      <c r="ETF230"/>
      <c r="ETG230"/>
      <c r="ETH230"/>
      <c r="ETI230"/>
      <c r="ETJ230"/>
      <c r="ETK230"/>
      <c r="ETL230"/>
      <c r="ETM230"/>
      <c r="ETN230"/>
      <c r="ETO230"/>
      <c r="ETP230"/>
      <c r="ETQ230"/>
      <c r="ETR230"/>
      <c r="ETS230"/>
      <c r="ETT230"/>
      <c r="ETU230"/>
      <c r="ETV230"/>
      <c r="ETW230"/>
      <c r="ETX230"/>
      <c r="ETY230"/>
      <c r="ETZ230"/>
      <c r="EUA230"/>
      <c r="EUB230"/>
      <c r="EUC230"/>
      <c r="EUD230"/>
      <c r="EUE230"/>
      <c r="EUF230"/>
      <c r="EUG230"/>
      <c r="EUH230"/>
      <c r="EUI230"/>
      <c r="EUJ230"/>
      <c r="EUK230"/>
      <c r="EUL230"/>
      <c r="EUM230"/>
      <c r="EUN230"/>
      <c r="EUO230"/>
      <c r="EUP230"/>
      <c r="EUQ230"/>
      <c r="EUR230"/>
      <c r="EUS230"/>
      <c r="EUT230"/>
      <c r="EUU230"/>
      <c r="EUV230"/>
      <c r="EUW230"/>
      <c r="EUX230"/>
      <c r="EUY230"/>
      <c r="EUZ230"/>
      <c r="EVA230"/>
      <c r="EVB230"/>
      <c r="EVC230"/>
      <c r="EVD230"/>
      <c r="EVE230"/>
      <c r="EVF230"/>
      <c r="EVG230"/>
      <c r="EVH230"/>
      <c r="EVI230"/>
      <c r="EVJ230"/>
      <c r="EVK230"/>
      <c r="EVL230"/>
      <c r="EVM230"/>
      <c r="EVN230"/>
      <c r="EVO230"/>
      <c r="EVP230"/>
      <c r="EVQ230"/>
      <c r="EVR230"/>
      <c r="EVS230"/>
      <c r="EVT230"/>
      <c r="EVU230"/>
      <c r="EVV230"/>
      <c r="EVW230"/>
      <c r="EVX230"/>
      <c r="EVY230"/>
      <c r="EVZ230"/>
      <c r="EWA230"/>
      <c r="EWB230"/>
      <c r="EWC230"/>
      <c r="EWD230"/>
      <c r="EWE230"/>
      <c r="EWF230"/>
      <c r="EWG230"/>
      <c r="EWH230"/>
      <c r="EWI230"/>
      <c r="EWJ230"/>
      <c r="EWK230"/>
      <c r="EWL230"/>
      <c r="EWM230"/>
      <c r="EWN230"/>
      <c r="EWO230"/>
      <c r="EWP230"/>
      <c r="EWQ230"/>
      <c r="EWR230"/>
      <c r="EWS230"/>
      <c r="EWT230"/>
      <c r="EWU230"/>
      <c r="EWV230"/>
      <c r="EWW230"/>
      <c r="EWX230"/>
      <c r="EWY230"/>
      <c r="EWZ230"/>
      <c r="EXA230"/>
      <c r="EXB230"/>
      <c r="EXC230"/>
      <c r="EXD230"/>
      <c r="EXE230"/>
      <c r="EXF230"/>
      <c r="EXG230"/>
      <c r="EXH230"/>
      <c r="EXI230"/>
      <c r="EXJ230"/>
      <c r="EXK230"/>
      <c r="EXL230"/>
      <c r="EXM230"/>
      <c r="EXN230"/>
      <c r="EXO230"/>
      <c r="EXP230"/>
      <c r="EXQ230"/>
      <c r="EXR230"/>
      <c r="EXS230"/>
      <c r="EXT230"/>
      <c r="EXU230"/>
      <c r="EXV230"/>
      <c r="EXW230"/>
      <c r="EXX230"/>
      <c r="EXY230"/>
      <c r="EXZ230"/>
      <c r="EYA230"/>
      <c r="EYB230"/>
      <c r="EYC230"/>
      <c r="EYD230"/>
      <c r="EYE230"/>
      <c r="EYF230"/>
      <c r="EYG230"/>
      <c r="EYH230"/>
      <c r="EYI230"/>
      <c r="EYJ230"/>
      <c r="EYK230"/>
      <c r="EYL230"/>
      <c r="EYM230"/>
      <c r="EYN230"/>
      <c r="EYO230"/>
      <c r="EYP230"/>
      <c r="EYQ230"/>
      <c r="EYR230"/>
      <c r="EYS230"/>
      <c r="EYT230"/>
      <c r="EYU230"/>
      <c r="EYV230"/>
      <c r="EYW230"/>
      <c r="EYX230"/>
      <c r="EYY230"/>
      <c r="EYZ230"/>
      <c r="EZA230"/>
      <c r="EZB230"/>
      <c r="EZC230"/>
      <c r="EZD230"/>
      <c r="EZE230"/>
      <c r="EZF230"/>
      <c r="EZG230"/>
      <c r="EZH230"/>
      <c r="EZI230"/>
      <c r="EZJ230"/>
      <c r="EZK230"/>
      <c r="EZL230"/>
      <c r="EZM230"/>
      <c r="EZN230"/>
      <c r="EZO230"/>
      <c r="EZP230"/>
      <c r="EZQ230"/>
      <c r="EZR230"/>
      <c r="EZS230"/>
      <c r="EZT230"/>
      <c r="EZU230"/>
      <c r="EZV230"/>
      <c r="EZW230"/>
      <c r="EZX230"/>
      <c r="EZY230"/>
      <c r="EZZ230"/>
      <c r="FAA230"/>
      <c r="FAB230"/>
      <c r="FAC230"/>
      <c r="FAD230"/>
      <c r="FAE230"/>
      <c r="FAF230"/>
      <c r="FAG230"/>
      <c r="FAH230"/>
      <c r="FAI230"/>
      <c r="FAJ230"/>
      <c r="FAK230"/>
      <c r="FAL230"/>
      <c r="FAM230"/>
      <c r="FAN230"/>
      <c r="FAO230"/>
      <c r="FAP230"/>
      <c r="FAQ230"/>
      <c r="FAR230"/>
      <c r="FAS230"/>
      <c r="FAT230"/>
      <c r="FAU230"/>
      <c r="FAV230"/>
      <c r="FAW230"/>
      <c r="FAX230"/>
      <c r="FAY230"/>
      <c r="FAZ230"/>
      <c r="FBA230"/>
      <c r="FBB230"/>
      <c r="FBC230"/>
      <c r="FBD230"/>
      <c r="FBE230"/>
      <c r="FBF230"/>
      <c r="FBG230"/>
      <c r="FBH230"/>
      <c r="FBI230"/>
      <c r="FBJ230"/>
      <c r="FBK230"/>
      <c r="FBL230"/>
      <c r="FBM230"/>
      <c r="FBN230"/>
      <c r="FBO230"/>
      <c r="FBP230"/>
      <c r="FBQ230"/>
      <c r="FBR230"/>
      <c r="FBS230"/>
      <c r="FBT230"/>
      <c r="FBU230"/>
      <c r="FBV230"/>
      <c r="FBW230"/>
      <c r="FBX230"/>
      <c r="FBY230"/>
      <c r="FBZ230"/>
      <c r="FCA230"/>
      <c r="FCB230"/>
      <c r="FCC230"/>
      <c r="FCD230"/>
      <c r="FCE230"/>
      <c r="FCF230"/>
      <c r="FCG230"/>
      <c r="FCH230"/>
      <c r="FCI230"/>
      <c r="FCJ230"/>
      <c r="FCK230"/>
      <c r="FCL230"/>
      <c r="FCM230"/>
      <c r="FCN230"/>
      <c r="FCO230"/>
      <c r="FCP230"/>
      <c r="FCQ230"/>
      <c r="FCR230"/>
      <c r="FCS230"/>
      <c r="FCT230"/>
      <c r="FCU230"/>
      <c r="FCV230"/>
      <c r="FCW230"/>
      <c r="FCX230"/>
      <c r="FCY230"/>
      <c r="FCZ230"/>
      <c r="FDA230"/>
      <c r="FDB230"/>
      <c r="FDC230"/>
      <c r="FDD230"/>
      <c r="FDE230"/>
      <c r="FDF230"/>
      <c r="FDG230"/>
      <c r="FDH230"/>
      <c r="FDI230"/>
      <c r="FDJ230"/>
      <c r="FDK230"/>
      <c r="FDL230"/>
      <c r="FDM230"/>
      <c r="FDN230"/>
      <c r="FDO230"/>
      <c r="FDP230"/>
      <c r="FDQ230"/>
      <c r="FDR230"/>
      <c r="FDS230"/>
      <c r="FDT230"/>
      <c r="FDU230"/>
      <c r="FDV230"/>
      <c r="FDW230"/>
      <c r="FDX230"/>
      <c r="FDY230"/>
      <c r="FDZ230"/>
      <c r="FEA230"/>
      <c r="FEB230"/>
      <c r="FEC230"/>
      <c r="FED230"/>
      <c r="FEE230"/>
      <c r="FEF230"/>
      <c r="FEG230"/>
      <c r="FEH230"/>
      <c r="FEI230"/>
      <c r="FEJ230"/>
      <c r="FEK230"/>
      <c r="FEL230"/>
      <c r="FEM230"/>
      <c r="FEN230"/>
      <c r="FEO230"/>
      <c r="FEP230"/>
      <c r="FEQ230"/>
      <c r="FER230"/>
      <c r="FES230"/>
      <c r="FET230"/>
      <c r="FEU230"/>
      <c r="FEV230"/>
      <c r="FEW230"/>
      <c r="FEX230"/>
      <c r="FEY230"/>
      <c r="FEZ230"/>
      <c r="FFA230"/>
      <c r="FFB230"/>
      <c r="FFC230"/>
      <c r="FFD230"/>
      <c r="FFE230"/>
      <c r="FFF230"/>
      <c r="FFG230"/>
      <c r="FFH230"/>
      <c r="FFI230"/>
      <c r="FFJ230"/>
      <c r="FFK230"/>
      <c r="FFL230"/>
      <c r="FFM230"/>
      <c r="FFN230"/>
      <c r="FFO230"/>
      <c r="FFP230"/>
      <c r="FFQ230"/>
      <c r="FFR230"/>
      <c r="FFS230"/>
      <c r="FFT230"/>
      <c r="FFU230"/>
      <c r="FFV230"/>
      <c r="FFW230"/>
      <c r="FFX230"/>
      <c r="FFY230"/>
      <c r="FFZ230"/>
      <c r="FGA230"/>
      <c r="FGB230"/>
      <c r="FGC230"/>
      <c r="FGD230"/>
      <c r="FGE230"/>
      <c r="FGF230"/>
      <c r="FGG230"/>
      <c r="FGH230"/>
      <c r="FGI230"/>
      <c r="FGJ230"/>
      <c r="FGK230"/>
      <c r="FGL230"/>
      <c r="FGM230"/>
      <c r="FGN230"/>
      <c r="FGO230"/>
      <c r="FGP230"/>
      <c r="FGQ230"/>
      <c r="FGR230"/>
      <c r="FGS230"/>
      <c r="FGT230"/>
      <c r="FGU230"/>
      <c r="FGV230"/>
      <c r="FGW230"/>
      <c r="FGX230"/>
      <c r="FGY230"/>
      <c r="FGZ230"/>
      <c r="FHA230"/>
      <c r="FHB230"/>
      <c r="FHC230"/>
      <c r="FHD230"/>
      <c r="FHE230"/>
      <c r="FHF230"/>
      <c r="FHG230"/>
      <c r="FHH230"/>
      <c r="FHI230"/>
      <c r="FHJ230"/>
      <c r="FHK230"/>
      <c r="FHL230"/>
      <c r="FHM230"/>
      <c r="FHN230"/>
      <c r="FHO230"/>
      <c r="FHP230"/>
      <c r="FHQ230"/>
      <c r="FHR230"/>
      <c r="FHS230"/>
      <c r="FHT230"/>
      <c r="FHU230"/>
      <c r="FHV230"/>
      <c r="FHW230"/>
      <c r="FHX230"/>
      <c r="FHY230"/>
      <c r="FHZ230"/>
      <c r="FIA230"/>
      <c r="FIB230"/>
      <c r="FIC230"/>
      <c r="FID230"/>
      <c r="FIE230"/>
      <c r="FIF230"/>
      <c r="FIG230"/>
      <c r="FIH230"/>
      <c r="FII230"/>
      <c r="FIJ230"/>
      <c r="FIK230"/>
      <c r="FIL230"/>
      <c r="FIM230"/>
      <c r="FIN230"/>
      <c r="FIO230"/>
      <c r="FIP230"/>
      <c r="FIQ230"/>
      <c r="FIR230"/>
      <c r="FIS230"/>
      <c r="FIT230"/>
      <c r="FIU230"/>
      <c r="FIV230"/>
      <c r="FIW230"/>
      <c r="FIX230"/>
      <c r="FIY230"/>
      <c r="FIZ230"/>
      <c r="FJA230"/>
      <c r="FJB230"/>
      <c r="FJC230"/>
      <c r="FJD230"/>
      <c r="FJE230"/>
      <c r="FJF230"/>
      <c r="FJG230"/>
      <c r="FJH230"/>
      <c r="FJI230"/>
      <c r="FJJ230"/>
      <c r="FJK230"/>
      <c r="FJL230"/>
      <c r="FJM230"/>
      <c r="FJN230"/>
      <c r="FJO230"/>
      <c r="FJP230"/>
      <c r="FJQ230"/>
      <c r="FJR230"/>
      <c r="FJS230"/>
      <c r="FJT230"/>
      <c r="FJU230"/>
      <c r="FJV230"/>
      <c r="FJW230"/>
      <c r="FJX230"/>
      <c r="FJY230"/>
      <c r="FJZ230"/>
      <c r="FKA230"/>
      <c r="FKB230"/>
      <c r="FKC230"/>
      <c r="FKD230"/>
      <c r="FKE230"/>
      <c r="FKF230"/>
      <c r="FKG230"/>
      <c r="FKH230"/>
      <c r="FKI230"/>
      <c r="FKJ230"/>
      <c r="FKK230"/>
      <c r="FKL230"/>
      <c r="FKM230"/>
      <c r="FKN230"/>
      <c r="FKO230"/>
      <c r="FKP230"/>
      <c r="FKQ230"/>
      <c r="FKR230"/>
      <c r="FKS230"/>
      <c r="FKT230"/>
      <c r="FKU230"/>
      <c r="FKV230"/>
      <c r="FKW230"/>
      <c r="FKX230"/>
      <c r="FKY230"/>
      <c r="FKZ230"/>
      <c r="FLA230"/>
      <c r="FLB230"/>
      <c r="FLC230"/>
      <c r="FLD230"/>
      <c r="FLE230"/>
      <c r="FLF230"/>
      <c r="FLG230"/>
      <c r="FLH230"/>
      <c r="FLI230"/>
      <c r="FLJ230"/>
      <c r="FLK230"/>
      <c r="FLL230"/>
      <c r="FLM230"/>
      <c r="FLN230"/>
      <c r="FLO230"/>
      <c r="FLP230"/>
      <c r="FLQ230"/>
      <c r="FLR230"/>
      <c r="FLS230"/>
      <c r="FLT230"/>
      <c r="FLU230"/>
      <c r="FLV230"/>
      <c r="FLW230"/>
      <c r="FLX230"/>
      <c r="FLY230"/>
      <c r="FLZ230"/>
      <c r="FMA230"/>
      <c r="FMB230"/>
      <c r="FMC230"/>
      <c r="FMD230"/>
      <c r="FME230"/>
      <c r="FMF230"/>
      <c r="FMG230"/>
      <c r="FMH230"/>
      <c r="FMI230"/>
      <c r="FMJ230"/>
      <c r="FMK230"/>
      <c r="FML230"/>
      <c r="FMM230"/>
      <c r="FMN230"/>
      <c r="FMO230"/>
      <c r="FMP230"/>
      <c r="FMQ230"/>
      <c r="FMR230"/>
      <c r="FMS230"/>
      <c r="FMT230"/>
      <c r="FMU230"/>
      <c r="FMV230"/>
      <c r="FMW230"/>
      <c r="FMX230"/>
      <c r="FMY230"/>
      <c r="FMZ230"/>
      <c r="FNA230"/>
      <c r="FNB230"/>
      <c r="FNC230"/>
      <c r="FND230"/>
      <c r="FNE230"/>
      <c r="FNF230"/>
      <c r="FNG230"/>
      <c r="FNH230"/>
      <c r="FNI230"/>
      <c r="FNJ230"/>
      <c r="FNK230"/>
      <c r="FNL230"/>
      <c r="FNM230"/>
      <c r="FNN230"/>
      <c r="FNO230"/>
      <c r="FNP230"/>
      <c r="FNQ230"/>
      <c r="FNR230"/>
      <c r="FNS230"/>
      <c r="FNT230"/>
      <c r="FNU230"/>
      <c r="FNV230"/>
      <c r="FNW230"/>
      <c r="FNX230"/>
      <c r="FNY230"/>
      <c r="FNZ230"/>
      <c r="FOA230"/>
      <c r="FOB230"/>
      <c r="FOC230"/>
      <c r="FOD230"/>
      <c r="FOE230"/>
      <c r="FOF230"/>
      <c r="FOG230"/>
      <c r="FOH230"/>
      <c r="FOI230"/>
      <c r="FOJ230"/>
      <c r="FOK230"/>
      <c r="FOL230"/>
      <c r="FOM230"/>
      <c r="FON230"/>
      <c r="FOO230"/>
      <c r="FOP230"/>
      <c r="FOQ230"/>
      <c r="FOR230"/>
      <c r="FOS230"/>
      <c r="FOT230"/>
      <c r="FOU230"/>
      <c r="FOV230"/>
      <c r="FOW230"/>
      <c r="FOX230"/>
      <c r="FOY230"/>
      <c r="FOZ230"/>
      <c r="FPA230"/>
      <c r="FPB230"/>
      <c r="FPC230"/>
      <c r="FPD230"/>
      <c r="FPE230"/>
      <c r="FPF230"/>
      <c r="FPG230"/>
      <c r="FPH230"/>
      <c r="FPI230"/>
      <c r="FPJ230"/>
      <c r="FPK230"/>
      <c r="FPL230"/>
      <c r="FPM230"/>
      <c r="FPN230"/>
      <c r="FPO230"/>
      <c r="FPP230"/>
      <c r="FPQ230"/>
      <c r="FPR230"/>
      <c r="FPS230"/>
      <c r="FPT230"/>
      <c r="FPU230"/>
      <c r="FPV230"/>
      <c r="FPW230"/>
      <c r="FPX230"/>
      <c r="FPY230"/>
      <c r="FPZ230"/>
      <c r="FQA230"/>
      <c r="FQB230"/>
      <c r="FQC230"/>
      <c r="FQD230"/>
      <c r="FQE230"/>
      <c r="FQF230"/>
      <c r="FQG230"/>
      <c r="FQH230"/>
      <c r="FQI230"/>
      <c r="FQJ230"/>
      <c r="FQK230"/>
      <c r="FQL230"/>
      <c r="FQM230"/>
      <c r="FQN230"/>
      <c r="FQO230"/>
      <c r="FQP230"/>
      <c r="FQQ230"/>
      <c r="FQR230"/>
      <c r="FQS230"/>
      <c r="FQT230"/>
      <c r="FQU230"/>
      <c r="FQV230"/>
      <c r="FQW230"/>
      <c r="FQX230"/>
      <c r="FQY230"/>
      <c r="FQZ230"/>
      <c r="FRA230"/>
      <c r="FRB230"/>
      <c r="FRC230"/>
      <c r="FRD230"/>
      <c r="FRE230"/>
      <c r="FRF230"/>
      <c r="FRG230"/>
      <c r="FRH230"/>
      <c r="FRI230"/>
      <c r="FRJ230"/>
      <c r="FRK230"/>
      <c r="FRL230"/>
      <c r="FRM230"/>
      <c r="FRN230"/>
      <c r="FRO230"/>
      <c r="FRP230"/>
      <c r="FRQ230"/>
      <c r="FRR230"/>
      <c r="FRS230"/>
      <c r="FRT230"/>
      <c r="FRU230"/>
      <c r="FRV230"/>
      <c r="FRW230"/>
      <c r="FRX230"/>
      <c r="FRY230"/>
      <c r="FRZ230"/>
      <c r="FSA230"/>
      <c r="FSB230"/>
      <c r="FSC230"/>
      <c r="FSD230"/>
      <c r="FSE230"/>
      <c r="FSF230"/>
      <c r="FSG230"/>
      <c r="FSH230"/>
      <c r="FSI230"/>
      <c r="FSJ230"/>
      <c r="FSK230"/>
      <c r="FSL230"/>
      <c r="FSM230"/>
      <c r="FSN230"/>
      <c r="FSO230"/>
      <c r="FSP230"/>
      <c r="FSQ230"/>
      <c r="FSR230"/>
      <c r="FSS230"/>
      <c r="FST230"/>
      <c r="FSU230"/>
      <c r="FSV230"/>
      <c r="FSW230"/>
      <c r="FSX230"/>
      <c r="FSY230"/>
      <c r="FSZ230"/>
      <c r="FTA230"/>
      <c r="FTB230"/>
      <c r="FTC230"/>
      <c r="FTD230"/>
      <c r="FTE230"/>
      <c r="FTF230"/>
      <c r="FTG230"/>
      <c r="FTH230"/>
      <c r="FTI230"/>
      <c r="FTJ230"/>
      <c r="FTK230"/>
      <c r="FTL230"/>
      <c r="FTM230"/>
      <c r="FTN230"/>
      <c r="FTO230"/>
      <c r="FTP230"/>
      <c r="FTQ230"/>
      <c r="FTR230"/>
      <c r="FTS230"/>
      <c r="FTT230"/>
      <c r="FTU230"/>
      <c r="FTV230"/>
      <c r="FTW230"/>
      <c r="FTX230"/>
      <c r="FTY230"/>
      <c r="FTZ230"/>
      <c r="FUA230"/>
      <c r="FUB230"/>
      <c r="FUC230"/>
      <c r="FUD230"/>
      <c r="FUE230"/>
      <c r="FUF230"/>
      <c r="FUG230"/>
      <c r="FUH230"/>
      <c r="FUI230"/>
      <c r="FUJ230"/>
      <c r="FUK230"/>
      <c r="FUL230"/>
      <c r="FUM230"/>
      <c r="FUN230"/>
      <c r="FUO230"/>
      <c r="FUP230"/>
      <c r="FUQ230"/>
      <c r="FUR230"/>
      <c r="FUS230"/>
      <c r="FUT230"/>
      <c r="FUU230"/>
      <c r="FUV230"/>
      <c r="FUW230"/>
      <c r="FUX230"/>
      <c r="FUY230"/>
      <c r="FUZ230"/>
      <c r="FVA230"/>
      <c r="FVB230"/>
      <c r="FVC230"/>
      <c r="FVD230"/>
      <c r="FVE230"/>
      <c r="FVF230"/>
      <c r="FVG230"/>
      <c r="FVH230"/>
      <c r="FVI230"/>
      <c r="FVJ230"/>
      <c r="FVK230"/>
      <c r="FVL230"/>
      <c r="FVM230"/>
      <c r="FVN230"/>
      <c r="FVO230"/>
      <c r="FVP230"/>
      <c r="FVQ230"/>
      <c r="FVR230"/>
      <c r="FVS230"/>
      <c r="FVT230"/>
      <c r="FVU230"/>
      <c r="FVV230"/>
      <c r="FVW230"/>
      <c r="FVX230"/>
      <c r="FVY230"/>
      <c r="FVZ230"/>
      <c r="FWA230"/>
      <c r="FWB230"/>
      <c r="FWC230"/>
      <c r="FWD230"/>
      <c r="FWE230"/>
      <c r="FWF230"/>
      <c r="FWG230"/>
      <c r="FWH230"/>
      <c r="FWI230"/>
      <c r="FWJ230"/>
      <c r="FWK230"/>
      <c r="FWL230"/>
      <c r="FWM230"/>
      <c r="FWN230"/>
      <c r="FWO230"/>
      <c r="FWP230"/>
      <c r="FWQ230"/>
      <c r="FWR230"/>
      <c r="FWS230"/>
      <c r="FWT230"/>
      <c r="FWU230"/>
      <c r="FWV230"/>
      <c r="FWW230"/>
      <c r="FWX230"/>
      <c r="FWY230"/>
      <c r="FWZ230"/>
      <c r="FXA230"/>
      <c r="FXB230"/>
      <c r="FXC230"/>
      <c r="FXD230"/>
      <c r="FXE230"/>
      <c r="FXF230"/>
      <c r="FXG230"/>
      <c r="FXH230"/>
      <c r="FXI230"/>
      <c r="FXJ230"/>
      <c r="FXK230"/>
      <c r="FXL230"/>
      <c r="FXM230"/>
      <c r="FXN230"/>
      <c r="FXO230"/>
      <c r="FXP230"/>
      <c r="FXQ230"/>
      <c r="FXR230"/>
      <c r="FXS230"/>
      <c r="FXT230"/>
      <c r="FXU230"/>
      <c r="FXV230"/>
      <c r="FXW230"/>
      <c r="FXX230"/>
      <c r="FXY230"/>
      <c r="FXZ230"/>
      <c r="FYA230"/>
      <c r="FYB230"/>
      <c r="FYC230"/>
      <c r="FYD230"/>
      <c r="FYE230"/>
      <c r="FYF230"/>
      <c r="FYG230"/>
      <c r="FYH230"/>
      <c r="FYI230"/>
      <c r="FYJ230"/>
      <c r="FYK230"/>
      <c r="FYL230"/>
      <c r="FYM230"/>
      <c r="FYN230"/>
      <c r="FYO230"/>
      <c r="FYP230"/>
      <c r="FYQ230"/>
      <c r="FYR230"/>
      <c r="FYS230"/>
      <c r="FYT230"/>
      <c r="FYU230"/>
      <c r="FYV230"/>
      <c r="FYW230"/>
      <c r="FYX230"/>
      <c r="FYY230"/>
      <c r="FYZ230"/>
      <c r="FZA230"/>
      <c r="FZB230"/>
      <c r="FZC230"/>
      <c r="FZD230"/>
      <c r="FZE230"/>
      <c r="FZF230"/>
      <c r="FZG230"/>
      <c r="FZH230"/>
      <c r="FZI230"/>
      <c r="FZJ230"/>
      <c r="FZK230"/>
      <c r="FZL230"/>
      <c r="FZM230"/>
      <c r="FZN230"/>
      <c r="FZO230"/>
      <c r="FZP230"/>
      <c r="FZQ230"/>
      <c r="FZR230"/>
      <c r="FZS230"/>
      <c r="FZT230"/>
      <c r="FZU230"/>
      <c r="FZV230"/>
      <c r="FZW230"/>
      <c r="FZX230"/>
      <c r="FZY230"/>
      <c r="FZZ230"/>
      <c r="GAA230"/>
      <c r="GAB230"/>
      <c r="GAC230"/>
      <c r="GAD230"/>
      <c r="GAE230"/>
      <c r="GAF230"/>
      <c r="GAG230"/>
      <c r="GAH230"/>
      <c r="GAI230"/>
      <c r="GAJ230"/>
      <c r="GAK230"/>
      <c r="GAL230"/>
      <c r="GAM230"/>
      <c r="GAN230"/>
      <c r="GAO230"/>
      <c r="GAP230"/>
      <c r="GAQ230"/>
      <c r="GAR230"/>
      <c r="GAS230"/>
      <c r="GAT230"/>
      <c r="GAU230"/>
      <c r="GAV230"/>
      <c r="GAW230"/>
      <c r="GAX230"/>
      <c r="GAY230"/>
      <c r="GAZ230"/>
      <c r="GBA230"/>
      <c r="GBB230"/>
      <c r="GBC230"/>
      <c r="GBD230"/>
      <c r="GBE230"/>
      <c r="GBF230"/>
      <c r="GBG230"/>
      <c r="GBH230"/>
      <c r="GBI230"/>
      <c r="GBJ230"/>
      <c r="GBK230"/>
      <c r="GBL230"/>
      <c r="GBM230"/>
      <c r="GBN230"/>
      <c r="GBO230"/>
      <c r="GBP230"/>
      <c r="GBQ230"/>
      <c r="GBR230"/>
      <c r="GBS230"/>
      <c r="GBT230"/>
      <c r="GBU230"/>
      <c r="GBV230"/>
      <c r="GBW230"/>
      <c r="GBX230"/>
      <c r="GBY230"/>
      <c r="GBZ230"/>
      <c r="GCA230"/>
      <c r="GCB230"/>
      <c r="GCC230"/>
      <c r="GCD230"/>
      <c r="GCE230"/>
      <c r="GCF230"/>
      <c r="GCG230"/>
      <c r="GCH230"/>
      <c r="GCI230"/>
      <c r="GCJ230"/>
      <c r="GCK230"/>
      <c r="GCL230"/>
      <c r="GCM230"/>
      <c r="GCN230"/>
      <c r="GCO230"/>
      <c r="GCP230"/>
      <c r="GCQ230"/>
      <c r="GCR230"/>
      <c r="GCS230"/>
      <c r="GCT230"/>
      <c r="GCU230"/>
      <c r="GCV230"/>
      <c r="GCW230"/>
      <c r="GCX230"/>
      <c r="GCY230"/>
      <c r="GCZ230"/>
      <c r="GDA230"/>
      <c r="GDB230"/>
      <c r="GDC230"/>
      <c r="GDD230"/>
      <c r="GDE230"/>
      <c r="GDF230"/>
      <c r="GDG230"/>
      <c r="GDH230"/>
      <c r="GDI230"/>
      <c r="GDJ230"/>
      <c r="GDK230"/>
      <c r="GDL230"/>
      <c r="GDM230"/>
      <c r="GDN230"/>
      <c r="GDO230"/>
      <c r="GDP230"/>
      <c r="GDQ230"/>
      <c r="GDR230"/>
      <c r="GDS230"/>
      <c r="GDT230"/>
      <c r="GDU230"/>
      <c r="GDV230"/>
      <c r="GDW230"/>
      <c r="GDX230"/>
      <c r="GDY230"/>
      <c r="GDZ230"/>
      <c r="GEA230"/>
      <c r="GEB230"/>
      <c r="GEC230"/>
      <c r="GED230"/>
      <c r="GEE230"/>
      <c r="GEF230"/>
      <c r="GEG230"/>
      <c r="GEH230"/>
      <c r="GEI230"/>
      <c r="GEJ230"/>
      <c r="GEK230"/>
      <c r="GEL230"/>
      <c r="GEM230"/>
      <c r="GEN230"/>
      <c r="GEO230"/>
      <c r="GEP230"/>
      <c r="GEQ230"/>
      <c r="GER230"/>
      <c r="GES230"/>
      <c r="GET230"/>
      <c r="GEU230"/>
      <c r="GEV230"/>
      <c r="GEW230"/>
      <c r="GEX230"/>
      <c r="GEY230"/>
      <c r="GEZ230"/>
      <c r="GFA230"/>
      <c r="GFB230"/>
      <c r="GFC230"/>
      <c r="GFD230"/>
      <c r="GFE230"/>
      <c r="GFF230"/>
      <c r="GFG230"/>
      <c r="GFH230"/>
      <c r="GFI230"/>
      <c r="GFJ230"/>
      <c r="GFK230"/>
      <c r="GFL230"/>
      <c r="GFM230"/>
      <c r="GFN230"/>
      <c r="GFO230"/>
      <c r="GFP230"/>
      <c r="GFQ230"/>
      <c r="GFR230"/>
      <c r="GFS230"/>
      <c r="GFT230"/>
      <c r="GFU230"/>
      <c r="GFV230"/>
      <c r="GFW230"/>
      <c r="GFX230"/>
      <c r="GFY230"/>
      <c r="GFZ230"/>
      <c r="GGA230"/>
      <c r="GGB230"/>
      <c r="GGC230"/>
      <c r="GGD230"/>
      <c r="GGE230"/>
      <c r="GGF230"/>
      <c r="GGG230"/>
      <c r="GGH230"/>
      <c r="GGI230"/>
      <c r="GGJ230"/>
      <c r="GGK230"/>
      <c r="GGL230"/>
      <c r="GGM230"/>
      <c r="GGN230"/>
      <c r="GGO230"/>
      <c r="GGP230"/>
      <c r="GGQ230"/>
      <c r="GGR230"/>
      <c r="GGS230"/>
      <c r="GGT230"/>
      <c r="GGU230"/>
      <c r="GGV230"/>
      <c r="GGW230"/>
      <c r="GGX230"/>
      <c r="GGY230"/>
      <c r="GGZ230"/>
      <c r="GHA230"/>
      <c r="GHB230"/>
      <c r="GHC230"/>
      <c r="GHD230"/>
      <c r="GHE230"/>
      <c r="GHF230"/>
      <c r="GHG230"/>
      <c r="GHH230"/>
      <c r="GHI230"/>
      <c r="GHJ230"/>
      <c r="GHK230"/>
      <c r="GHL230"/>
      <c r="GHM230"/>
      <c r="GHN230"/>
      <c r="GHO230"/>
      <c r="GHP230"/>
      <c r="GHQ230"/>
      <c r="GHR230"/>
      <c r="GHS230"/>
      <c r="GHT230"/>
      <c r="GHU230"/>
      <c r="GHV230"/>
      <c r="GHW230"/>
      <c r="GHX230"/>
      <c r="GHY230"/>
      <c r="GHZ230"/>
      <c r="GIA230"/>
      <c r="GIB230"/>
      <c r="GIC230"/>
      <c r="GID230"/>
      <c r="GIE230"/>
      <c r="GIF230"/>
      <c r="GIG230"/>
      <c r="GIH230"/>
      <c r="GII230"/>
      <c r="GIJ230"/>
      <c r="GIK230"/>
      <c r="GIL230"/>
      <c r="GIM230"/>
      <c r="GIN230"/>
      <c r="GIO230"/>
      <c r="GIP230"/>
      <c r="GIQ230"/>
      <c r="GIR230"/>
      <c r="GIS230"/>
      <c r="GIT230"/>
      <c r="GIU230"/>
      <c r="GIV230"/>
      <c r="GIW230"/>
      <c r="GIX230"/>
      <c r="GIY230"/>
      <c r="GIZ230"/>
      <c r="GJA230"/>
      <c r="GJB230"/>
      <c r="GJC230"/>
      <c r="GJD230"/>
      <c r="GJE230"/>
      <c r="GJF230"/>
      <c r="GJG230"/>
      <c r="GJH230"/>
      <c r="GJI230"/>
      <c r="GJJ230"/>
      <c r="GJK230"/>
      <c r="GJL230"/>
      <c r="GJM230"/>
      <c r="GJN230"/>
      <c r="GJO230"/>
      <c r="GJP230"/>
      <c r="GJQ230"/>
      <c r="GJR230"/>
      <c r="GJS230"/>
      <c r="GJT230"/>
      <c r="GJU230"/>
      <c r="GJV230"/>
      <c r="GJW230"/>
      <c r="GJX230"/>
      <c r="GJY230"/>
      <c r="GJZ230"/>
      <c r="GKA230"/>
      <c r="GKB230"/>
      <c r="GKC230"/>
      <c r="GKD230"/>
      <c r="GKE230"/>
      <c r="GKF230"/>
      <c r="GKG230"/>
      <c r="GKH230"/>
      <c r="GKI230"/>
      <c r="GKJ230"/>
      <c r="GKK230"/>
      <c r="GKL230"/>
      <c r="GKM230"/>
      <c r="GKN230"/>
      <c r="GKO230"/>
      <c r="GKP230"/>
      <c r="GKQ230"/>
      <c r="GKR230"/>
      <c r="GKS230"/>
      <c r="GKT230"/>
      <c r="GKU230"/>
      <c r="GKV230"/>
      <c r="GKW230"/>
      <c r="GKX230"/>
      <c r="GKY230"/>
      <c r="GKZ230"/>
      <c r="GLA230"/>
      <c r="GLB230"/>
      <c r="GLC230"/>
      <c r="GLD230"/>
      <c r="GLE230"/>
      <c r="GLF230"/>
      <c r="GLG230"/>
      <c r="GLH230"/>
      <c r="GLI230"/>
      <c r="GLJ230"/>
      <c r="GLK230"/>
      <c r="GLL230"/>
      <c r="GLM230"/>
      <c r="GLN230"/>
      <c r="GLO230"/>
      <c r="GLP230"/>
      <c r="GLQ230"/>
      <c r="GLR230"/>
      <c r="GLS230"/>
      <c r="GLT230"/>
      <c r="GLU230"/>
      <c r="GLV230"/>
      <c r="GLW230"/>
      <c r="GLX230"/>
      <c r="GLY230"/>
      <c r="GLZ230"/>
      <c r="GMA230"/>
      <c r="GMB230"/>
      <c r="GMC230"/>
      <c r="GMD230"/>
      <c r="GME230"/>
      <c r="GMF230"/>
      <c r="GMG230"/>
      <c r="GMH230"/>
      <c r="GMI230"/>
      <c r="GMJ230"/>
      <c r="GMK230"/>
      <c r="GML230"/>
      <c r="GMM230"/>
      <c r="GMN230"/>
      <c r="GMO230"/>
      <c r="GMP230"/>
      <c r="GMQ230"/>
      <c r="GMR230"/>
      <c r="GMS230"/>
      <c r="GMT230"/>
      <c r="GMU230"/>
      <c r="GMV230"/>
      <c r="GMW230"/>
      <c r="GMX230"/>
      <c r="GMY230"/>
      <c r="GMZ230"/>
      <c r="GNA230"/>
      <c r="GNB230"/>
      <c r="GNC230"/>
      <c r="GND230"/>
      <c r="GNE230"/>
      <c r="GNF230"/>
      <c r="GNG230"/>
      <c r="GNH230"/>
      <c r="GNI230"/>
      <c r="GNJ230"/>
      <c r="GNK230"/>
      <c r="GNL230"/>
      <c r="GNM230"/>
      <c r="GNN230"/>
      <c r="GNO230"/>
      <c r="GNP230"/>
      <c r="GNQ230"/>
      <c r="GNR230"/>
      <c r="GNS230"/>
      <c r="GNT230"/>
      <c r="GNU230"/>
      <c r="GNV230"/>
      <c r="GNW230"/>
      <c r="GNX230"/>
      <c r="GNY230"/>
      <c r="GNZ230"/>
      <c r="GOA230"/>
      <c r="GOB230"/>
      <c r="GOC230"/>
      <c r="GOD230"/>
      <c r="GOE230"/>
      <c r="GOF230"/>
      <c r="GOG230"/>
      <c r="GOH230"/>
      <c r="GOI230"/>
      <c r="GOJ230"/>
      <c r="GOK230"/>
      <c r="GOL230"/>
      <c r="GOM230"/>
      <c r="GON230"/>
      <c r="GOO230"/>
      <c r="GOP230"/>
      <c r="GOQ230"/>
      <c r="GOR230"/>
      <c r="GOS230"/>
      <c r="GOT230"/>
      <c r="GOU230"/>
      <c r="GOV230"/>
      <c r="GOW230"/>
      <c r="GOX230"/>
      <c r="GOY230"/>
      <c r="GOZ230"/>
      <c r="GPA230"/>
      <c r="GPB230"/>
      <c r="GPC230"/>
      <c r="GPD230"/>
      <c r="GPE230"/>
      <c r="GPF230"/>
      <c r="GPG230"/>
      <c r="GPH230"/>
      <c r="GPI230"/>
      <c r="GPJ230"/>
      <c r="GPK230"/>
      <c r="GPL230"/>
      <c r="GPM230"/>
      <c r="GPN230"/>
      <c r="GPO230"/>
      <c r="GPP230"/>
      <c r="GPQ230"/>
      <c r="GPR230"/>
      <c r="GPS230"/>
      <c r="GPT230"/>
      <c r="GPU230"/>
      <c r="GPV230"/>
      <c r="GPW230"/>
      <c r="GPX230"/>
      <c r="GPY230"/>
      <c r="GPZ230"/>
      <c r="GQA230"/>
      <c r="GQB230"/>
      <c r="GQC230"/>
      <c r="GQD230"/>
      <c r="GQE230"/>
      <c r="GQF230"/>
      <c r="GQG230"/>
      <c r="GQH230"/>
      <c r="GQI230"/>
      <c r="GQJ230"/>
      <c r="GQK230"/>
      <c r="GQL230"/>
      <c r="GQM230"/>
      <c r="GQN230"/>
      <c r="GQO230"/>
      <c r="GQP230"/>
      <c r="GQQ230"/>
      <c r="GQR230"/>
      <c r="GQS230"/>
      <c r="GQT230"/>
      <c r="GQU230"/>
      <c r="GQV230"/>
      <c r="GQW230"/>
      <c r="GQX230"/>
      <c r="GQY230"/>
      <c r="GQZ230"/>
      <c r="GRA230"/>
      <c r="GRB230"/>
      <c r="GRC230"/>
      <c r="GRD230"/>
      <c r="GRE230"/>
      <c r="GRF230"/>
      <c r="GRG230"/>
      <c r="GRH230"/>
      <c r="GRI230"/>
      <c r="GRJ230"/>
      <c r="GRK230"/>
      <c r="GRL230"/>
      <c r="GRM230"/>
      <c r="GRN230"/>
      <c r="GRO230"/>
      <c r="GRP230"/>
      <c r="GRQ230"/>
      <c r="GRR230"/>
      <c r="GRS230"/>
      <c r="GRT230"/>
      <c r="GRU230"/>
      <c r="GRV230"/>
      <c r="GRW230"/>
      <c r="GRX230"/>
      <c r="GRY230"/>
      <c r="GRZ230"/>
      <c r="GSA230"/>
      <c r="GSB230"/>
      <c r="GSC230"/>
      <c r="GSD230"/>
      <c r="GSE230"/>
      <c r="GSF230"/>
      <c r="GSG230"/>
      <c r="GSH230"/>
      <c r="GSI230"/>
      <c r="GSJ230"/>
      <c r="GSK230"/>
      <c r="GSL230"/>
      <c r="GSM230"/>
      <c r="GSN230"/>
      <c r="GSO230"/>
      <c r="GSP230"/>
      <c r="GSQ230"/>
      <c r="GSR230"/>
      <c r="GSS230"/>
      <c r="GST230"/>
      <c r="GSU230"/>
      <c r="GSV230"/>
      <c r="GSW230"/>
      <c r="GSX230"/>
      <c r="GSY230"/>
      <c r="GSZ230"/>
      <c r="GTA230"/>
      <c r="GTB230"/>
      <c r="GTC230"/>
      <c r="GTD230"/>
      <c r="GTE230"/>
      <c r="GTF230"/>
      <c r="GTG230"/>
      <c r="GTH230"/>
      <c r="GTI230"/>
      <c r="GTJ230"/>
      <c r="GTK230"/>
      <c r="GTL230"/>
      <c r="GTM230"/>
      <c r="GTN230"/>
      <c r="GTO230"/>
      <c r="GTP230"/>
      <c r="GTQ230"/>
      <c r="GTR230"/>
      <c r="GTS230"/>
      <c r="GTT230"/>
      <c r="GTU230"/>
      <c r="GTV230"/>
      <c r="GTW230"/>
      <c r="GTX230"/>
      <c r="GTY230"/>
      <c r="GTZ230"/>
      <c r="GUA230"/>
      <c r="GUB230"/>
      <c r="GUC230"/>
      <c r="GUD230"/>
      <c r="GUE230"/>
      <c r="GUF230"/>
      <c r="GUG230"/>
      <c r="GUH230"/>
      <c r="GUI230"/>
      <c r="GUJ230"/>
      <c r="GUK230"/>
      <c r="GUL230"/>
      <c r="GUM230"/>
      <c r="GUN230"/>
      <c r="GUO230"/>
      <c r="GUP230"/>
      <c r="GUQ230"/>
      <c r="GUR230"/>
      <c r="GUS230"/>
      <c r="GUT230"/>
      <c r="GUU230"/>
      <c r="GUV230"/>
      <c r="GUW230"/>
      <c r="GUX230"/>
      <c r="GUY230"/>
      <c r="GUZ230"/>
      <c r="GVA230"/>
      <c r="GVB230"/>
      <c r="GVC230"/>
      <c r="GVD230"/>
      <c r="GVE230"/>
      <c r="GVF230"/>
      <c r="GVG230"/>
      <c r="GVH230"/>
      <c r="GVI230"/>
      <c r="GVJ230"/>
      <c r="GVK230"/>
      <c r="GVL230"/>
      <c r="GVM230"/>
      <c r="GVN230"/>
      <c r="GVO230"/>
      <c r="GVP230"/>
      <c r="GVQ230"/>
      <c r="GVR230"/>
      <c r="GVS230"/>
      <c r="GVT230"/>
      <c r="GVU230"/>
      <c r="GVV230"/>
      <c r="GVW230"/>
      <c r="GVX230"/>
      <c r="GVY230"/>
      <c r="GVZ230"/>
      <c r="GWA230"/>
      <c r="GWB230"/>
      <c r="GWC230"/>
      <c r="GWD230"/>
      <c r="GWE230"/>
      <c r="GWF230"/>
      <c r="GWG230"/>
      <c r="GWH230"/>
      <c r="GWI230"/>
      <c r="GWJ230"/>
      <c r="GWK230"/>
      <c r="GWL230"/>
      <c r="GWM230"/>
      <c r="GWN230"/>
      <c r="GWO230"/>
      <c r="GWP230"/>
      <c r="GWQ230"/>
      <c r="GWR230"/>
      <c r="GWS230"/>
      <c r="GWT230"/>
      <c r="GWU230"/>
      <c r="GWV230"/>
      <c r="GWW230"/>
      <c r="GWX230"/>
      <c r="GWY230"/>
      <c r="GWZ230"/>
      <c r="GXA230"/>
      <c r="GXB230"/>
      <c r="GXC230"/>
      <c r="GXD230"/>
      <c r="GXE230"/>
      <c r="GXF230"/>
      <c r="GXG230"/>
      <c r="GXH230"/>
      <c r="GXI230"/>
      <c r="GXJ230"/>
      <c r="GXK230"/>
      <c r="GXL230"/>
      <c r="GXM230"/>
      <c r="GXN230"/>
      <c r="GXO230"/>
      <c r="GXP230"/>
      <c r="GXQ230"/>
      <c r="GXR230"/>
      <c r="GXS230"/>
      <c r="GXT230"/>
      <c r="GXU230"/>
      <c r="GXV230"/>
      <c r="GXW230"/>
      <c r="GXX230"/>
      <c r="GXY230"/>
      <c r="GXZ230"/>
      <c r="GYA230"/>
      <c r="GYB230"/>
      <c r="GYC230"/>
      <c r="GYD230"/>
      <c r="GYE230"/>
      <c r="GYF230"/>
      <c r="GYG230"/>
      <c r="GYH230"/>
      <c r="GYI230"/>
      <c r="GYJ230"/>
      <c r="GYK230"/>
      <c r="GYL230"/>
      <c r="GYM230"/>
      <c r="GYN230"/>
      <c r="GYO230"/>
      <c r="GYP230"/>
      <c r="GYQ230"/>
      <c r="GYR230"/>
      <c r="GYS230"/>
      <c r="GYT230"/>
      <c r="GYU230"/>
      <c r="GYV230"/>
      <c r="GYW230"/>
      <c r="GYX230"/>
      <c r="GYY230"/>
      <c r="GYZ230"/>
      <c r="GZA230"/>
      <c r="GZB230"/>
      <c r="GZC230"/>
      <c r="GZD230"/>
      <c r="GZE230"/>
      <c r="GZF230"/>
      <c r="GZG230"/>
      <c r="GZH230"/>
      <c r="GZI230"/>
      <c r="GZJ230"/>
      <c r="GZK230"/>
      <c r="GZL230"/>
      <c r="GZM230"/>
      <c r="GZN230"/>
      <c r="GZO230"/>
      <c r="GZP230"/>
      <c r="GZQ230"/>
      <c r="GZR230"/>
      <c r="GZS230"/>
      <c r="GZT230"/>
      <c r="GZU230"/>
      <c r="GZV230"/>
      <c r="GZW230"/>
      <c r="GZX230"/>
      <c r="GZY230"/>
      <c r="GZZ230"/>
      <c r="HAA230"/>
      <c r="HAB230"/>
      <c r="HAC230"/>
      <c r="HAD230"/>
      <c r="HAE230"/>
      <c r="HAF230"/>
      <c r="HAG230"/>
      <c r="HAH230"/>
      <c r="HAI230"/>
      <c r="HAJ230"/>
      <c r="HAK230"/>
      <c r="HAL230"/>
      <c r="HAM230"/>
      <c r="HAN230"/>
      <c r="HAO230"/>
      <c r="HAP230"/>
      <c r="HAQ230"/>
      <c r="HAR230"/>
      <c r="HAS230"/>
      <c r="HAT230"/>
      <c r="HAU230"/>
      <c r="HAV230"/>
      <c r="HAW230"/>
      <c r="HAX230"/>
      <c r="HAY230"/>
      <c r="HAZ230"/>
      <c r="HBA230"/>
      <c r="HBB230"/>
      <c r="HBC230"/>
      <c r="HBD230"/>
      <c r="HBE230"/>
      <c r="HBF230"/>
      <c r="HBG230"/>
      <c r="HBH230"/>
      <c r="HBI230"/>
      <c r="HBJ230"/>
      <c r="HBK230"/>
      <c r="HBL230"/>
      <c r="HBM230"/>
      <c r="HBN230"/>
      <c r="HBO230"/>
      <c r="HBP230"/>
      <c r="HBQ230"/>
      <c r="HBR230"/>
      <c r="HBS230"/>
      <c r="HBT230"/>
      <c r="HBU230"/>
      <c r="HBV230"/>
      <c r="HBW230"/>
      <c r="HBX230"/>
      <c r="HBY230"/>
      <c r="HBZ230"/>
      <c r="HCA230"/>
      <c r="HCB230"/>
      <c r="HCC230"/>
      <c r="HCD230"/>
      <c r="HCE230"/>
      <c r="HCF230"/>
      <c r="HCG230"/>
      <c r="HCH230"/>
      <c r="HCI230"/>
      <c r="HCJ230"/>
      <c r="HCK230"/>
      <c r="HCL230"/>
      <c r="HCM230"/>
      <c r="HCN230"/>
      <c r="HCO230"/>
      <c r="HCP230"/>
      <c r="HCQ230"/>
      <c r="HCR230"/>
      <c r="HCS230"/>
      <c r="HCT230"/>
      <c r="HCU230"/>
      <c r="HCV230"/>
      <c r="HCW230"/>
      <c r="HCX230"/>
      <c r="HCY230"/>
      <c r="HCZ230"/>
      <c r="HDA230"/>
      <c r="HDB230"/>
      <c r="HDC230"/>
      <c r="HDD230"/>
      <c r="HDE230"/>
      <c r="HDF230"/>
      <c r="HDG230"/>
      <c r="HDH230"/>
      <c r="HDI230"/>
      <c r="HDJ230"/>
      <c r="HDK230"/>
      <c r="HDL230"/>
      <c r="HDM230"/>
      <c r="HDN230"/>
      <c r="HDO230"/>
      <c r="HDP230"/>
      <c r="HDQ230"/>
      <c r="HDR230"/>
      <c r="HDS230"/>
      <c r="HDT230"/>
      <c r="HDU230"/>
      <c r="HDV230"/>
      <c r="HDW230"/>
      <c r="HDX230"/>
      <c r="HDY230"/>
      <c r="HDZ230"/>
      <c r="HEA230"/>
      <c r="HEB230"/>
      <c r="HEC230"/>
      <c r="HED230"/>
      <c r="HEE230"/>
      <c r="HEF230"/>
      <c r="HEG230"/>
      <c r="HEH230"/>
      <c r="HEI230"/>
      <c r="HEJ230"/>
      <c r="HEK230"/>
      <c r="HEL230"/>
      <c r="HEM230"/>
      <c r="HEN230"/>
      <c r="HEO230"/>
      <c r="HEP230"/>
      <c r="HEQ230"/>
      <c r="HER230"/>
      <c r="HES230"/>
      <c r="HET230"/>
      <c r="HEU230"/>
      <c r="HEV230"/>
      <c r="HEW230"/>
      <c r="HEX230"/>
      <c r="HEY230"/>
      <c r="HEZ230"/>
      <c r="HFA230"/>
      <c r="HFB230"/>
      <c r="HFC230"/>
      <c r="HFD230"/>
      <c r="HFE230"/>
      <c r="HFF230"/>
      <c r="HFG230"/>
      <c r="HFH230"/>
      <c r="HFI230"/>
      <c r="HFJ230"/>
      <c r="HFK230"/>
      <c r="HFL230"/>
      <c r="HFM230"/>
      <c r="HFN230"/>
      <c r="HFO230"/>
      <c r="HFP230"/>
      <c r="HFQ230"/>
      <c r="HFR230"/>
      <c r="HFS230"/>
      <c r="HFT230"/>
      <c r="HFU230"/>
      <c r="HFV230"/>
      <c r="HFW230"/>
      <c r="HFX230"/>
      <c r="HFY230"/>
      <c r="HFZ230"/>
      <c r="HGA230"/>
      <c r="HGB230"/>
      <c r="HGC230"/>
      <c r="HGD230"/>
      <c r="HGE230"/>
      <c r="HGF230"/>
      <c r="HGG230"/>
      <c r="HGH230"/>
      <c r="HGI230"/>
      <c r="HGJ230"/>
      <c r="HGK230"/>
      <c r="HGL230"/>
      <c r="HGM230"/>
      <c r="HGN230"/>
      <c r="HGO230"/>
      <c r="HGP230"/>
      <c r="HGQ230"/>
      <c r="HGR230"/>
      <c r="HGS230"/>
      <c r="HGT230"/>
      <c r="HGU230"/>
      <c r="HGV230"/>
      <c r="HGW230"/>
      <c r="HGX230"/>
      <c r="HGY230"/>
      <c r="HGZ230"/>
      <c r="HHA230"/>
      <c r="HHB230"/>
      <c r="HHC230"/>
      <c r="HHD230"/>
      <c r="HHE230"/>
      <c r="HHF230"/>
      <c r="HHG230"/>
      <c r="HHH230"/>
      <c r="HHI230"/>
      <c r="HHJ230"/>
      <c r="HHK230"/>
      <c r="HHL230"/>
      <c r="HHM230"/>
      <c r="HHN230"/>
      <c r="HHO230"/>
      <c r="HHP230"/>
      <c r="HHQ230"/>
      <c r="HHR230"/>
      <c r="HHS230"/>
      <c r="HHT230"/>
      <c r="HHU230"/>
      <c r="HHV230"/>
      <c r="HHW230"/>
      <c r="HHX230"/>
      <c r="HHY230"/>
      <c r="HHZ230"/>
      <c r="HIA230"/>
      <c r="HIB230"/>
      <c r="HIC230"/>
      <c r="HID230"/>
      <c r="HIE230"/>
      <c r="HIF230"/>
      <c r="HIG230"/>
      <c r="HIH230"/>
      <c r="HII230"/>
      <c r="HIJ230"/>
      <c r="HIK230"/>
      <c r="HIL230"/>
      <c r="HIM230"/>
      <c r="HIN230"/>
      <c r="HIO230"/>
      <c r="HIP230"/>
      <c r="HIQ230"/>
      <c r="HIR230"/>
      <c r="HIS230"/>
      <c r="HIT230"/>
      <c r="HIU230"/>
      <c r="HIV230"/>
      <c r="HIW230"/>
      <c r="HIX230"/>
      <c r="HIY230"/>
      <c r="HIZ230"/>
      <c r="HJA230"/>
      <c r="HJB230"/>
      <c r="HJC230"/>
      <c r="HJD230"/>
      <c r="HJE230"/>
      <c r="HJF230"/>
      <c r="HJG230"/>
      <c r="HJH230"/>
      <c r="HJI230"/>
      <c r="HJJ230"/>
      <c r="HJK230"/>
      <c r="HJL230"/>
      <c r="HJM230"/>
      <c r="HJN230"/>
      <c r="HJO230"/>
      <c r="HJP230"/>
      <c r="HJQ230"/>
      <c r="HJR230"/>
      <c r="HJS230"/>
      <c r="HJT230"/>
      <c r="HJU230"/>
      <c r="HJV230"/>
      <c r="HJW230"/>
      <c r="HJX230"/>
      <c r="HJY230"/>
      <c r="HJZ230"/>
      <c r="HKA230"/>
      <c r="HKB230"/>
      <c r="HKC230"/>
      <c r="HKD230"/>
      <c r="HKE230"/>
      <c r="HKF230"/>
      <c r="HKG230"/>
      <c r="HKH230"/>
      <c r="HKI230"/>
      <c r="HKJ230"/>
      <c r="HKK230"/>
      <c r="HKL230"/>
      <c r="HKM230"/>
      <c r="HKN230"/>
      <c r="HKO230"/>
      <c r="HKP230"/>
      <c r="HKQ230"/>
      <c r="HKR230"/>
      <c r="HKS230"/>
      <c r="HKT230"/>
      <c r="HKU230"/>
      <c r="HKV230"/>
      <c r="HKW230"/>
      <c r="HKX230"/>
      <c r="HKY230"/>
      <c r="HKZ230"/>
      <c r="HLA230"/>
      <c r="HLB230"/>
      <c r="HLC230"/>
      <c r="HLD230"/>
      <c r="HLE230"/>
      <c r="HLF230"/>
      <c r="HLG230"/>
      <c r="HLH230"/>
      <c r="HLI230"/>
      <c r="HLJ230"/>
      <c r="HLK230"/>
      <c r="HLL230"/>
      <c r="HLM230"/>
      <c r="HLN230"/>
      <c r="HLO230"/>
      <c r="HLP230"/>
      <c r="HLQ230"/>
      <c r="HLR230"/>
      <c r="HLS230"/>
      <c r="HLT230"/>
      <c r="HLU230"/>
      <c r="HLV230"/>
      <c r="HLW230"/>
      <c r="HLX230"/>
      <c r="HLY230"/>
      <c r="HLZ230"/>
      <c r="HMA230"/>
      <c r="HMB230"/>
      <c r="HMC230"/>
      <c r="HMD230"/>
      <c r="HME230"/>
      <c r="HMF230"/>
      <c r="HMG230"/>
      <c r="HMH230"/>
      <c r="HMI230"/>
      <c r="HMJ230"/>
      <c r="HMK230"/>
      <c r="HML230"/>
      <c r="HMM230"/>
      <c r="HMN230"/>
      <c r="HMO230"/>
      <c r="HMP230"/>
      <c r="HMQ230"/>
      <c r="HMR230"/>
      <c r="HMS230"/>
      <c r="HMT230"/>
      <c r="HMU230"/>
      <c r="HMV230"/>
      <c r="HMW230"/>
      <c r="HMX230"/>
      <c r="HMY230"/>
      <c r="HMZ230"/>
      <c r="HNA230"/>
      <c r="HNB230"/>
      <c r="HNC230"/>
      <c r="HND230"/>
      <c r="HNE230"/>
      <c r="HNF230"/>
      <c r="HNG230"/>
      <c r="HNH230"/>
      <c r="HNI230"/>
      <c r="HNJ230"/>
      <c r="HNK230"/>
      <c r="HNL230"/>
      <c r="HNM230"/>
      <c r="HNN230"/>
      <c r="HNO230"/>
      <c r="HNP230"/>
      <c r="HNQ230"/>
      <c r="HNR230"/>
      <c r="HNS230"/>
      <c r="HNT230"/>
      <c r="HNU230"/>
      <c r="HNV230"/>
      <c r="HNW230"/>
      <c r="HNX230"/>
      <c r="HNY230"/>
      <c r="HNZ230"/>
      <c r="HOA230"/>
      <c r="HOB230"/>
      <c r="HOC230"/>
      <c r="HOD230"/>
      <c r="HOE230"/>
      <c r="HOF230"/>
      <c r="HOG230"/>
      <c r="HOH230"/>
      <c r="HOI230"/>
      <c r="HOJ230"/>
      <c r="HOK230"/>
      <c r="HOL230"/>
      <c r="HOM230"/>
      <c r="HON230"/>
      <c r="HOO230"/>
      <c r="HOP230"/>
      <c r="HOQ230"/>
      <c r="HOR230"/>
      <c r="HOS230"/>
      <c r="HOT230"/>
      <c r="HOU230"/>
      <c r="HOV230"/>
      <c r="HOW230"/>
      <c r="HOX230"/>
      <c r="HOY230"/>
      <c r="HOZ230"/>
      <c r="HPA230"/>
      <c r="HPB230"/>
      <c r="HPC230"/>
      <c r="HPD230"/>
      <c r="HPE230"/>
      <c r="HPF230"/>
      <c r="HPG230"/>
      <c r="HPH230"/>
      <c r="HPI230"/>
      <c r="HPJ230"/>
      <c r="HPK230"/>
      <c r="HPL230"/>
      <c r="HPM230"/>
      <c r="HPN230"/>
      <c r="HPO230"/>
      <c r="HPP230"/>
      <c r="HPQ230"/>
      <c r="HPR230"/>
      <c r="HPS230"/>
      <c r="HPT230"/>
      <c r="HPU230"/>
      <c r="HPV230"/>
      <c r="HPW230"/>
      <c r="HPX230"/>
      <c r="HPY230"/>
      <c r="HPZ230"/>
      <c r="HQA230"/>
      <c r="HQB230"/>
      <c r="HQC230"/>
      <c r="HQD230"/>
      <c r="HQE230"/>
      <c r="HQF230"/>
      <c r="HQG230"/>
      <c r="HQH230"/>
      <c r="HQI230"/>
      <c r="HQJ230"/>
      <c r="HQK230"/>
      <c r="HQL230"/>
      <c r="HQM230"/>
      <c r="HQN230"/>
      <c r="HQO230"/>
      <c r="HQP230"/>
      <c r="HQQ230"/>
      <c r="HQR230"/>
      <c r="HQS230"/>
      <c r="HQT230"/>
      <c r="HQU230"/>
      <c r="HQV230"/>
      <c r="HQW230"/>
      <c r="HQX230"/>
      <c r="HQY230"/>
      <c r="HQZ230"/>
      <c r="HRA230"/>
      <c r="HRB230"/>
      <c r="HRC230"/>
      <c r="HRD230"/>
      <c r="HRE230"/>
      <c r="HRF230"/>
      <c r="HRG230"/>
      <c r="HRH230"/>
      <c r="HRI230"/>
      <c r="HRJ230"/>
      <c r="HRK230"/>
      <c r="HRL230"/>
      <c r="HRM230"/>
      <c r="HRN230"/>
      <c r="HRO230"/>
      <c r="HRP230"/>
      <c r="HRQ230"/>
      <c r="HRR230"/>
      <c r="HRS230"/>
      <c r="HRT230"/>
      <c r="HRU230"/>
      <c r="HRV230"/>
      <c r="HRW230"/>
      <c r="HRX230"/>
      <c r="HRY230"/>
      <c r="HRZ230"/>
      <c r="HSA230"/>
      <c r="HSB230"/>
      <c r="HSC230"/>
      <c r="HSD230"/>
      <c r="HSE230"/>
      <c r="HSF230"/>
      <c r="HSG230"/>
      <c r="HSH230"/>
      <c r="HSI230"/>
      <c r="HSJ230"/>
      <c r="HSK230"/>
      <c r="HSL230"/>
      <c r="HSM230"/>
      <c r="HSN230"/>
      <c r="HSO230"/>
      <c r="HSP230"/>
      <c r="HSQ230"/>
      <c r="HSR230"/>
      <c r="HSS230"/>
      <c r="HST230"/>
      <c r="HSU230"/>
      <c r="HSV230"/>
      <c r="HSW230"/>
      <c r="HSX230"/>
      <c r="HSY230"/>
      <c r="HSZ230"/>
      <c r="HTA230"/>
      <c r="HTB230"/>
      <c r="HTC230"/>
      <c r="HTD230"/>
      <c r="HTE230"/>
      <c r="HTF230"/>
      <c r="HTG230"/>
      <c r="HTH230"/>
      <c r="HTI230"/>
      <c r="HTJ230"/>
      <c r="HTK230"/>
      <c r="HTL230"/>
      <c r="HTM230"/>
      <c r="HTN230"/>
      <c r="HTO230"/>
      <c r="HTP230"/>
      <c r="HTQ230"/>
      <c r="HTR230"/>
      <c r="HTS230"/>
      <c r="HTT230"/>
      <c r="HTU230"/>
      <c r="HTV230"/>
      <c r="HTW230"/>
      <c r="HTX230"/>
      <c r="HTY230"/>
      <c r="HTZ230"/>
      <c r="HUA230"/>
      <c r="HUB230"/>
      <c r="HUC230"/>
      <c r="HUD230"/>
      <c r="HUE230"/>
      <c r="HUF230"/>
      <c r="HUG230"/>
      <c r="HUH230"/>
      <c r="HUI230"/>
      <c r="HUJ230"/>
      <c r="HUK230"/>
      <c r="HUL230"/>
      <c r="HUM230"/>
      <c r="HUN230"/>
      <c r="HUO230"/>
      <c r="HUP230"/>
      <c r="HUQ230"/>
      <c r="HUR230"/>
      <c r="HUS230"/>
      <c r="HUT230"/>
      <c r="HUU230"/>
      <c r="HUV230"/>
      <c r="HUW230"/>
      <c r="HUX230"/>
      <c r="HUY230"/>
      <c r="HUZ230"/>
      <c r="HVA230"/>
      <c r="HVB230"/>
      <c r="HVC230"/>
      <c r="HVD230"/>
      <c r="HVE230"/>
      <c r="HVF230"/>
      <c r="HVG230"/>
      <c r="HVH230"/>
      <c r="HVI230"/>
      <c r="HVJ230"/>
      <c r="HVK230"/>
      <c r="HVL230"/>
      <c r="HVM230"/>
      <c r="HVN230"/>
      <c r="HVO230"/>
      <c r="HVP230"/>
      <c r="HVQ230"/>
      <c r="HVR230"/>
      <c r="HVS230"/>
      <c r="HVT230"/>
      <c r="HVU230"/>
      <c r="HVV230"/>
      <c r="HVW230"/>
      <c r="HVX230"/>
      <c r="HVY230"/>
      <c r="HVZ230"/>
      <c r="HWA230"/>
      <c r="HWB230"/>
      <c r="HWC230"/>
      <c r="HWD230"/>
      <c r="HWE230"/>
      <c r="HWF230"/>
      <c r="HWG230"/>
      <c r="HWH230"/>
      <c r="HWI230"/>
      <c r="HWJ230"/>
      <c r="HWK230"/>
      <c r="HWL230"/>
      <c r="HWM230"/>
      <c r="HWN230"/>
      <c r="HWO230"/>
      <c r="HWP230"/>
      <c r="HWQ230"/>
      <c r="HWR230"/>
      <c r="HWS230"/>
      <c r="HWT230"/>
      <c r="HWU230"/>
      <c r="HWV230"/>
      <c r="HWW230"/>
      <c r="HWX230"/>
      <c r="HWY230"/>
      <c r="HWZ230"/>
      <c r="HXA230"/>
      <c r="HXB230"/>
      <c r="HXC230"/>
      <c r="HXD230"/>
      <c r="HXE230"/>
      <c r="HXF230"/>
      <c r="HXG230"/>
      <c r="HXH230"/>
      <c r="HXI230"/>
      <c r="HXJ230"/>
      <c r="HXK230"/>
      <c r="HXL230"/>
      <c r="HXM230"/>
      <c r="HXN230"/>
      <c r="HXO230"/>
      <c r="HXP230"/>
      <c r="HXQ230"/>
      <c r="HXR230"/>
      <c r="HXS230"/>
      <c r="HXT230"/>
      <c r="HXU230"/>
      <c r="HXV230"/>
      <c r="HXW230"/>
      <c r="HXX230"/>
      <c r="HXY230"/>
      <c r="HXZ230"/>
      <c r="HYA230"/>
      <c r="HYB230"/>
      <c r="HYC230"/>
      <c r="HYD230"/>
      <c r="HYE230"/>
      <c r="HYF230"/>
      <c r="HYG230"/>
      <c r="HYH230"/>
      <c r="HYI230"/>
      <c r="HYJ230"/>
      <c r="HYK230"/>
      <c r="HYL230"/>
      <c r="HYM230"/>
      <c r="HYN230"/>
      <c r="HYO230"/>
      <c r="HYP230"/>
      <c r="HYQ230"/>
      <c r="HYR230"/>
      <c r="HYS230"/>
      <c r="HYT230"/>
      <c r="HYU230"/>
      <c r="HYV230"/>
      <c r="HYW230"/>
      <c r="HYX230"/>
      <c r="HYY230"/>
      <c r="HYZ230"/>
      <c r="HZA230"/>
      <c r="HZB230"/>
      <c r="HZC230"/>
      <c r="HZD230"/>
      <c r="HZE230"/>
      <c r="HZF230"/>
      <c r="HZG230"/>
      <c r="HZH230"/>
      <c r="HZI230"/>
      <c r="HZJ230"/>
      <c r="HZK230"/>
      <c r="HZL230"/>
      <c r="HZM230"/>
      <c r="HZN230"/>
      <c r="HZO230"/>
      <c r="HZP230"/>
      <c r="HZQ230"/>
      <c r="HZR230"/>
      <c r="HZS230"/>
      <c r="HZT230"/>
      <c r="HZU230"/>
      <c r="HZV230"/>
      <c r="HZW230"/>
      <c r="HZX230"/>
      <c r="HZY230"/>
      <c r="HZZ230"/>
      <c r="IAA230"/>
      <c r="IAB230"/>
      <c r="IAC230"/>
      <c r="IAD230"/>
      <c r="IAE230"/>
      <c r="IAF230"/>
      <c r="IAG230"/>
      <c r="IAH230"/>
      <c r="IAI230"/>
      <c r="IAJ230"/>
      <c r="IAK230"/>
      <c r="IAL230"/>
      <c r="IAM230"/>
      <c r="IAN230"/>
      <c r="IAO230"/>
      <c r="IAP230"/>
      <c r="IAQ230"/>
      <c r="IAR230"/>
      <c r="IAS230"/>
      <c r="IAT230"/>
      <c r="IAU230"/>
      <c r="IAV230"/>
      <c r="IAW230"/>
      <c r="IAX230"/>
      <c r="IAY230"/>
      <c r="IAZ230"/>
      <c r="IBA230"/>
      <c r="IBB230"/>
      <c r="IBC230"/>
      <c r="IBD230"/>
      <c r="IBE230"/>
      <c r="IBF230"/>
      <c r="IBG230"/>
      <c r="IBH230"/>
      <c r="IBI230"/>
      <c r="IBJ230"/>
      <c r="IBK230"/>
      <c r="IBL230"/>
      <c r="IBM230"/>
      <c r="IBN230"/>
      <c r="IBO230"/>
      <c r="IBP230"/>
      <c r="IBQ230"/>
      <c r="IBR230"/>
      <c r="IBS230"/>
      <c r="IBT230"/>
      <c r="IBU230"/>
      <c r="IBV230"/>
      <c r="IBW230"/>
      <c r="IBX230"/>
      <c r="IBY230"/>
      <c r="IBZ230"/>
      <c r="ICA230"/>
      <c r="ICB230"/>
      <c r="ICC230"/>
      <c r="ICD230"/>
      <c r="ICE230"/>
      <c r="ICF230"/>
      <c r="ICG230"/>
      <c r="ICH230"/>
      <c r="ICI230"/>
      <c r="ICJ230"/>
      <c r="ICK230"/>
      <c r="ICL230"/>
      <c r="ICM230"/>
      <c r="ICN230"/>
      <c r="ICO230"/>
      <c r="ICP230"/>
      <c r="ICQ230"/>
      <c r="ICR230"/>
      <c r="ICS230"/>
      <c r="ICT230"/>
      <c r="ICU230"/>
      <c r="ICV230"/>
      <c r="ICW230"/>
      <c r="ICX230"/>
      <c r="ICY230"/>
      <c r="ICZ230"/>
      <c r="IDA230"/>
      <c r="IDB230"/>
      <c r="IDC230"/>
      <c r="IDD230"/>
      <c r="IDE230"/>
      <c r="IDF230"/>
      <c r="IDG230"/>
      <c r="IDH230"/>
      <c r="IDI230"/>
      <c r="IDJ230"/>
      <c r="IDK230"/>
      <c r="IDL230"/>
      <c r="IDM230"/>
      <c r="IDN230"/>
      <c r="IDO230"/>
      <c r="IDP230"/>
      <c r="IDQ230"/>
      <c r="IDR230"/>
      <c r="IDS230"/>
      <c r="IDT230"/>
      <c r="IDU230"/>
      <c r="IDV230"/>
      <c r="IDW230"/>
      <c r="IDX230"/>
      <c r="IDY230"/>
      <c r="IDZ230"/>
      <c r="IEA230"/>
      <c r="IEB230"/>
      <c r="IEC230"/>
      <c r="IED230"/>
      <c r="IEE230"/>
      <c r="IEF230"/>
      <c r="IEG230"/>
      <c r="IEH230"/>
      <c r="IEI230"/>
      <c r="IEJ230"/>
      <c r="IEK230"/>
      <c r="IEL230"/>
      <c r="IEM230"/>
      <c r="IEN230"/>
      <c r="IEO230"/>
      <c r="IEP230"/>
      <c r="IEQ230"/>
      <c r="IER230"/>
      <c r="IES230"/>
      <c r="IET230"/>
      <c r="IEU230"/>
      <c r="IEV230"/>
      <c r="IEW230"/>
      <c r="IEX230"/>
      <c r="IEY230"/>
      <c r="IEZ230"/>
      <c r="IFA230"/>
      <c r="IFB230"/>
      <c r="IFC230"/>
      <c r="IFD230"/>
      <c r="IFE230"/>
      <c r="IFF230"/>
      <c r="IFG230"/>
      <c r="IFH230"/>
      <c r="IFI230"/>
      <c r="IFJ230"/>
      <c r="IFK230"/>
      <c r="IFL230"/>
      <c r="IFM230"/>
      <c r="IFN230"/>
      <c r="IFO230"/>
      <c r="IFP230"/>
      <c r="IFQ230"/>
      <c r="IFR230"/>
      <c r="IFS230"/>
      <c r="IFT230"/>
      <c r="IFU230"/>
      <c r="IFV230"/>
      <c r="IFW230"/>
      <c r="IFX230"/>
      <c r="IFY230"/>
      <c r="IFZ230"/>
      <c r="IGA230"/>
      <c r="IGB230"/>
      <c r="IGC230"/>
      <c r="IGD230"/>
      <c r="IGE230"/>
      <c r="IGF230"/>
      <c r="IGG230"/>
      <c r="IGH230"/>
      <c r="IGI230"/>
      <c r="IGJ230"/>
      <c r="IGK230"/>
      <c r="IGL230"/>
      <c r="IGM230"/>
      <c r="IGN230"/>
      <c r="IGO230"/>
      <c r="IGP230"/>
      <c r="IGQ230"/>
      <c r="IGR230"/>
      <c r="IGS230"/>
      <c r="IGT230"/>
      <c r="IGU230"/>
      <c r="IGV230"/>
      <c r="IGW230"/>
      <c r="IGX230"/>
      <c r="IGY230"/>
      <c r="IGZ230"/>
      <c r="IHA230"/>
      <c r="IHB230"/>
      <c r="IHC230"/>
      <c r="IHD230"/>
      <c r="IHE230"/>
      <c r="IHF230"/>
      <c r="IHG230"/>
      <c r="IHH230"/>
      <c r="IHI230"/>
      <c r="IHJ230"/>
      <c r="IHK230"/>
      <c r="IHL230"/>
      <c r="IHM230"/>
      <c r="IHN230"/>
      <c r="IHO230"/>
      <c r="IHP230"/>
      <c r="IHQ230"/>
      <c r="IHR230"/>
      <c r="IHS230"/>
      <c r="IHT230"/>
      <c r="IHU230"/>
      <c r="IHV230"/>
      <c r="IHW230"/>
      <c r="IHX230"/>
      <c r="IHY230"/>
      <c r="IHZ230"/>
      <c r="IIA230"/>
      <c r="IIB230"/>
      <c r="IIC230"/>
      <c r="IID230"/>
      <c r="IIE230"/>
      <c r="IIF230"/>
      <c r="IIG230"/>
      <c r="IIH230"/>
      <c r="III230"/>
      <c r="IIJ230"/>
      <c r="IIK230"/>
      <c r="IIL230"/>
      <c r="IIM230"/>
      <c r="IIN230"/>
      <c r="IIO230"/>
      <c r="IIP230"/>
      <c r="IIQ230"/>
      <c r="IIR230"/>
      <c r="IIS230"/>
      <c r="IIT230"/>
      <c r="IIU230"/>
      <c r="IIV230"/>
      <c r="IIW230"/>
      <c r="IIX230"/>
      <c r="IIY230"/>
      <c r="IIZ230"/>
      <c r="IJA230"/>
      <c r="IJB230"/>
      <c r="IJC230"/>
      <c r="IJD230"/>
      <c r="IJE230"/>
      <c r="IJF230"/>
      <c r="IJG230"/>
      <c r="IJH230"/>
      <c r="IJI230"/>
      <c r="IJJ230"/>
      <c r="IJK230"/>
      <c r="IJL230"/>
      <c r="IJM230"/>
      <c r="IJN230"/>
      <c r="IJO230"/>
      <c r="IJP230"/>
      <c r="IJQ230"/>
      <c r="IJR230"/>
      <c r="IJS230"/>
      <c r="IJT230"/>
      <c r="IJU230"/>
      <c r="IJV230"/>
      <c r="IJW230"/>
      <c r="IJX230"/>
      <c r="IJY230"/>
      <c r="IJZ230"/>
      <c r="IKA230"/>
      <c r="IKB230"/>
      <c r="IKC230"/>
      <c r="IKD230"/>
      <c r="IKE230"/>
      <c r="IKF230"/>
      <c r="IKG230"/>
      <c r="IKH230"/>
      <c r="IKI230"/>
      <c r="IKJ230"/>
      <c r="IKK230"/>
      <c r="IKL230"/>
      <c r="IKM230"/>
      <c r="IKN230"/>
      <c r="IKO230"/>
      <c r="IKP230"/>
      <c r="IKQ230"/>
      <c r="IKR230"/>
      <c r="IKS230"/>
      <c r="IKT230"/>
      <c r="IKU230"/>
      <c r="IKV230"/>
      <c r="IKW230"/>
      <c r="IKX230"/>
      <c r="IKY230"/>
      <c r="IKZ230"/>
      <c r="ILA230"/>
      <c r="ILB230"/>
      <c r="ILC230"/>
      <c r="ILD230"/>
      <c r="ILE230"/>
      <c r="ILF230"/>
      <c r="ILG230"/>
      <c r="ILH230"/>
      <c r="ILI230"/>
      <c r="ILJ230"/>
      <c r="ILK230"/>
      <c r="ILL230"/>
      <c r="ILM230"/>
      <c r="ILN230"/>
      <c r="ILO230"/>
      <c r="ILP230"/>
      <c r="ILQ230"/>
      <c r="ILR230"/>
      <c r="ILS230"/>
      <c r="ILT230"/>
      <c r="ILU230"/>
      <c r="ILV230"/>
      <c r="ILW230"/>
      <c r="ILX230"/>
      <c r="ILY230"/>
      <c r="ILZ230"/>
      <c r="IMA230"/>
      <c r="IMB230"/>
      <c r="IMC230"/>
      <c r="IMD230"/>
      <c r="IME230"/>
      <c r="IMF230"/>
      <c r="IMG230"/>
      <c r="IMH230"/>
      <c r="IMI230"/>
      <c r="IMJ230"/>
      <c r="IMK230"/>
      <c r="IML230"/>
      <c r="IMM230"/>
      <c r="IMN230"/>
      <c r="IMO230"/>
      <c r="IMP230"/>
      <c r="IMQ230"/>
      <c r="IMR230"/>
      <c r="IMS230"/>
      <c r="IMT230"/>
      <c r="IMU230"/>
      <c r="IMV230"/>
      <c r="IMW230"/>
      <c r="IMX230"/>
      <c r="IMY230"/>
      <c r="IMZ230"/>
      <c r="INA230"/>
      <c r="INB230"/>
      <c r="INC230"/>
      <c r="IND230"/>
      <c r="INE230"/>
      <c r="INF230"/>
      <c r="ING230"/>
      <c r="INH230"/>
      <c r="INI230"/>
      <c r="INJ230"/>
      <c r="INK230"/>
      <c r="INL230"/>
      <c r="INM230"/>
      <c r="INN230"/>
      <c r="INO230"/>
      <c r="INP230"/>
      <c r="INQ230"/>
      <c r="INR230"/>
      <c r="INS230"/>
      <c r="INT230"/>
      <c r="INU230"/>
      <c r="INV230"/>
      <c r="INW230"/>
      <c r="INX230"/>
      <c r="INY230"/>
      <c r="INZ230"/>
      <c r="IOA230"/>
      <c r="IOB230"/>
      <c r="IOC230"/>
      <c r="IOD230"/>
      <c r="IOE230"/>
      <c r="IOF230"/>
      <c r="IOG230"/>
      <c r="IOH230"/>
      <c r="IOI230"/>
      <c r="IOJ230"/>
      <c r="IOK230"/>
      <c r="IOL230"/>
      <c r="IOM230"/>
      <c r="ION230"/>
      <c r="IOO230"/>
      <c r="IOP230"/>
      <c r="IOQ230"/>
      <c r="IOR230"/>
      <c r="IOS230"/>
      <c r="IOT230"/>
      <c r="IOU230"/>
      <c r="IOV230"/>
      <c r="IOW230"/>
      <c r="IOX230"/>
      <c r="IOY230"/>
      <c r="IOZ230"/>
      <c r="IPA230"/>
      <c r="IPB230"/>
      <c r="IPC230"/>
      <c r="IPD230"/>
      <c r="IPE230"/>
      <c r="IPF230"/>
      <c r="IPG230"/>
      <c r="IPH230"/>
      <c r="IPI230"/>
      <c r="IPJ230"/>
      <c r="IPK230"/>
      <c r="IPL230"/>
      <c r="IPM230"/>
      <c r="IPN230"/>
      <c r="IPO230"/>
      <c r="IPP230"/>
      <c r="IPQ230"/>
      <c r="IPR230"/>
      <c r="IPS230"/>
      <c r="IPT230"/>
      <c r="IPU230"/>
      <c r="IPV230"/>
      <c r="IPW230"/>
      <c r="IPX230"/>
      <c r="IPY230"/>
      <c r="IPZ230"/>
      <c r="IQA230"/>
      <c r="IQB230"/>
      <c r="IQC230"/>
      <c r="IQD230"/>
      <c r="IQE230"/>
      <c r="IQF230"/>
      <c r="IQG230"/>
      <c r="IQH230"/>
      <c r="IQI230"/>
      <c r="IQJ230"/>
      <c r="IQK230"/>
      <c r="IQL230"/>
      <c r="IQM230"/>
      <c r="IQN230"/>
      <c r="IQO230"/>
      <c r="IQP230"/>
      <c r="IQQ230"/>
      <c r="IQR230"/>
      <c r="IQS230"/>
      <c r="IQT230"/>
      <c r="IQU230"/>
      <c r="IQV230"/>
      <c r="IQW230"/>
      <c r="IQX230"/>
      <c r="IQY230"/>
      <c r="IQZ230"/>
      <c r="IRA230"/>
      <c r="IRB230"/>
      <c r="IRC230"/>
      <c r="IRD230"/>
      <c r="IRE230"/>
      <c r="IRF230"/>
      <c r="IRG230"/>
      <c r="IRH230"/>
      <c r="IRI230"/>
      <c r="IRJ230"/>
      <c r="IRK230"/>
      <c r="IRL230"/>
      <c r="IRM230"/>
      <c r="IRN230"/>
      <c r="IRO230"/>
      <c r="IRP230"/>
      <c r="IRQ230"/>
      <c r="IRR230"/>
      <c r="IRS230"/>
      <c r="IRT230"/>
      <c r="IRU230"/>
      <c r="IRV230"/>
      <c r="IRW230"/>
      <c r="IRX230"/>
      <c r="IRY230"/>
      <c r="IRZ230"/>
      <c r="ISA230"/>
      <c r="ISB230"/>
      <c r="ISC230"/>
      <c r="ISD230"/>
      <c r="ISE230"/>
      <c r="ISF230"/>
      <c r="ISG230"/>
      <c r="ISH230"/>
      <c r="ISI230"/>
      <c r="ISJ230"/>
      <c r="ISK230"/>
      <c r="ISL230"/>
      <c r="ISM230"/>
      <c r="ISN230"/>
      <c r="ISO230"/>
      <c r="ISP230"/>
      <c r="ISQ230"/>
      <c r="ISR230"/>
      <c r="ISS230"/>
      <c r="IST230"/>
      <c r="ISU230"/>
      <c r="ISV230"/>
      <c r="ISW230"/>
      <c r="ISX230"/>
      <c r="ISY230"/>
      <c r="ISZ230"/>
      <c r="ITA230"/>
      <c r="ITB230"/>
      <c r="ITC230"/>
      <c r="ITD230"/>
      <c r="ITE230"/>
      <c r="ITF230"/>
      <c r="ITG230"/>
      <c r="ITH230"/>
      <c r="ITI230"/>
      <c r="ITJ230"/>
      <c r="ITK230"/>
      <c r="ITL230"/>
      <c r="ITM230"/>
      <c r="ITN230"/>
      <c r="ITO230"/>
      <c r="ITP230"/>
      <c r="ITQ230"/>
      <c r="ITR230"/>
      <c r="ITS230"/>
      <c r="ITT230"/>
      <c r="ITU230"/>
      <c r="ITV230"/>
      <c r="ITW230"/>
      <c r="ITX230"/>
      <c r="ITY230"/>
      <c r="ITZ230"/>
      <c r="IUA230"/>
      <c r="IUB230"/>
      <c r="IUC230"/>
      <c r="IUD230"/>
      <c r="IUE230"/>
      <c r="IUF230"/>
      <c r="IUG230"/>
      <c r="IUH230"/>
      <c r="IUI230"/>
      <c r="IUJ230"/>
      <c r="IUK230"/>
      <c r="IUL230"/>
      <c r="IUM230"/>
      <c r="IUN230"/>
      <c r="IUO230"/>
      <c r="IUP230"/>
      <c r="IUQ230"/>
      <c r="IUR230"/>
      <c r="IUS230"/>
      <c r="IUT230"/>
      <c r="IUU230"/>
      <c r="IUV230"/>
      <c r="IUW230"/>
      <c r="IUX230"/>
      <c r="IUY230"/>
      <c r="IUZ230"/>
      <c r="IVA230"/>
      <c r="IVB230"/>
      <c r="IVC230"/>
      <c r="IVD230"/>
      <c r="IVE230"/>
      <c r="IVF230"/>
      <c r="IVG230"/>
      <c r="IVH230"/>
      <c r="IVI230"/>
      <c r="IVJ230"/>
      <c r="IVK230"/>
      <c r="IVL230"/>
      <c r="IVM230"/>
      <c r="IVN230"/>
      <c r="IVO230"/>
      <c r="IVP230"/>
      <c r="IVQ230"/>
      <c r="IVR230"/>
      <c r="IVS230"/>
      <c r="IVT230"/>
      <c r="IVU230"/>
      <c r="IVV230"/>
      <c r="IVW230"/>
      <c r="IVX230"/>
      <c r="IVY230"/>
      <c r="IVZ230"/>
      <c r="IWA230"/>
      <c r="IWB230"/>
      <c r="IWC230"/>
      <c r="IWD230"/>
      <c r="IWE230"/>
      <c r="IWF230"/>
      <c r="IWG230"/>
      <c r="IWH230"/>
      <c r="IWI230"/>
      <c r="IWJ230"/>
      <c r="IWK230"/>
      <c r="IWL230"/>
      <c r="IWM230"/>
      <c r="IWN230"/>
      <c r="IWO230"/>
      <c r="IWP230"/>
      <c r="IWQ230"/>
      <c r="IWR230"/>
      <c r="IWS230"/>
      <c r="IWT230"/>
      <c r="IWU230"/>
      <c r="IWV230"/>
      <c r="IWW230"/>
      <c r="IWX230"/>
      <c r="IWY230"/>
      <c r="IWZ230"/>
      <c r="IXA230"/>
      <c r="IXB230"/>
      <c r="IXC230"/>
      <c r="IXD230"/>
      <c r="IXE230"/>
      <c r="IXF230"/>
      <c r="IXG230"/>
      <c r="IXH230"/>
      <c r="IXI230"/>
      <c r="IXJ230"/>
      <c r="IXK230"/>
      <c r="IXL230"/>
      <c r="IXM230"/>
      <c r="IXN230"/>
      <c r="IXO230"/>
      <c r="IXP230"/>
      <c r="IXQ230"/>
      <c r="IXR230"/>
      <c r="IXS230"/>
      <c r="IXT230"/>
      <c r="IXU230"/>
      <c r="IXV230"/>
      <c r="IXW230"/>
      <c r="IXX230"/>
      <c r="IXY230"/>
      <c r="IXZ230"/>
      <c r="IYA230"/>
      <c r="IYB230"/>
      <c r="IYC230"/>
      <c r="IYD230"/>
      <c r="IYE230"/>
      <c r="IYF230"/>
      <c r="IYG230"/>
      <c r="IYH230"/>
      <c r="IYI230"/>
      <c r="IYJ230"/>
      <c r="IYK230"/>
      <c r="IYL230"/>
      <c r="IYM230"/>
      <c r="IYN230"/>
      <c r="IYO230"/>
      <c r="IYP230"/>
      <c r="IYQ230"/>
      <c r="IYR230"/>
      <c r="IYS230"/>
      <c r="IYT230"/>
      <c r="IYU230"/>
      <c r="IYV230"/>
      <c r="IYW230"/>
      <c r="IYX230"/>
      <c r="IYY230"/>
      <c r="IYZ230"/>
      <c r="IZA230"/>
      <c r="IZB230"/>
      <c r="IZC230"/>
      <c r="IZD230"/>
      <c r="IZE230"/>
      <c r="IZF230"/>
      <c r="IZG230"/>
      <c r="IZH230"/>
      <c r="IZI230"/>
      <c r="IZJ230"/>
      <c r="IZK230"/>
      <c r="IZL230"/>
      <c r="IZM230"/>
      <c r="IZN230"/>
      <c r="IZO230"/>
      <c r="IZP230"/>
      <c r="IZQ230"/>
      <c r="IZR230"/>
      <c r="IZS230"/>
      <c r="IZT230"/>
      <c r="IZU230"/>
      <c r="IZV230"/>
      <c r="IZW230"/>
      <c r="IZX230"/>
      <c r="IZY230"/>
      <c r="IZZ230"/>
      <c r="JAA230"/>
      <c r="JAB230"/>
      <c r="JAC230"/>
      <c r="JAD230"/>
      <c r="JAE230"/>
      <c r="JAF230"/>
      <c r="JAG230"/>
      <c r="JAH230"/>
      <c r="JAI230"/>
      <c r="JAJ230"/>
      <c r="JAK230"/>
      <c r="JAL230"/>
      <c r="JAM230"/>
      <c r="JAN230"/>
      <c r="JAO230"/>
      <c r="JAP230"/>
      <c r="JAQ230"/>
      <c r="JAR230"/>
      <c r="JAS230"/>
      <c r="JAT230"/>
      <c r="JAU230"/>
      <c r="JAV230"/>
      <c r="JAW230"/>
      <c r="JAX230"/>
      <c r="JAY230"/>
      <c r="JAZ230"/>
      <c r="JBA230"/>
      <c r="JBB230"/>
      <c r="JBC230"/>
      <c r="JBD230"/>
      <c r="JBE230"/>
      <c r="JBF230"/>
      <c r="JBG230"/>
      <c r="JBH230"/>
      <c r="JBI230"/>
      <c r="JBJ230"/>
      <c r="JBK230"/>
      <c r="JBL230"/>
      <c r="JBM230"/>
      <c r="JBN230"/>
      <c r="JBO230"/>
      <c r="JBP230"/>
      <c r="JBQ230"/>
      <c r="JBR230"/>
      <c r="JBS230"/>
      <c r="JBT230"/>
      <c r="JBU230"/>
      <c r="JBV230"/>
      <c r="JBW230"/>
      <c r="JBX230"/>
      <c r="JBY230"/>
      <c r="JBZ230"/>
      <c r="JCA230"/>
      <c r="JCB230"/>
      <c r="JCC230"/>
      <c r="JCD230"/>
      <c r="JCE230"/>
      <c r="JCF230"/>
      <c r="JCG230"/>
      <c r="JCH230"/>
      <c r="JCI230"/>
      <c r="JCJ230"/>
      <c r="JCK230"/>
      <c r="JCL230"/>
      <c r="JCM230"/>
      <c r="JCN230"/>
      <c r="JCO230"/>
      <c r="JCP230"/>
      <c r="JCQ230"/>
      <c r="JCR230"/>
      <c r="JCS230"/>
      <c r="JCT230"/>
      <c r="JCU230"/>
      <c r="JCV230"/>
      <c r="JCW230"/>
      <c r="JCX230"/>
      <c r="JCY230"/>
      <c r="JCZ230"/>
      <c r="JDA230"/>
      <c r="JDB230"/>
      <c r="JDC230"/>
      <c r="JDD230"/>
      <c r="JDE230"/>
      <c r="JDF230"/>
      <c r="JDG230"/>
      <c r="JDH230"/>
      <c r="JDI230"/>
      <c r="JDJ230"/>
      <c r="JDK230"/>
      <c r="JDL230"/>
      <c r="JDM230"/>
      <c r="JDN230"/>
      <c r="JDO230"/>
      <c r="JDP230"/>
      <c r="JDQ230"/>
      <c r="JDR230"/>
      <c r="JDS230"/>
      <c r="JDT230"/>
      <c r="JDU230"/>
      <c r="JDV230"/>
      <c r="JDW230"/>
      <c r="JDX230"/>
      <c r="JDY230"/>
      <c r="JDZ230"/>
      <c r="JEA230"/>
      <c r="JEB230"/>
      <c r="JEC230"/>
      <c r="JED230"/>
      <c r="JEE230"/>
      <c r="JEF230"/>
      <c r="JEG230"/>
      <c r="JEH230"/>
      <c r="JEI230"/>
      <c r="JEJ230"/>
      <c r="JEK230"/>
      <c r="JEL230"/>
      <c r="JEM230"/>
      <c r="JEN230"/>
      <c r="JEO230"/>
      <c r="JEP230"/>
      <c r="JEQ230"/>
      <c r="JER230"/>
      <c r="JES230"/>
      <c r="JET230"/>
      <c r="JEU230"/>
      <c r="JEV230"/>
      <c r="JEW230"/>
      <c r="JEX230"/>
      <c r="JEY230"/>
      <c r="JEZ230"/>
      <c r="JFA230"/>
      <c r="JFB230"/>
      <c r="JFC230"/>
      <c r="JFD230"/>
      <c r="JFE230"/>
      <c r="JFF230"/>
      <c r="JFG230"/>
      <c r="JFH230"/>
      <c r="JFI230"/>
      <c r="JFJ230"/>
      <c r="JFK230"/>
      <c r="JFL230"/>
      <c r="JFM230"/>
      <c r="JFN230"/>
      <c r="JFO230"/>
      <c r="JFP230"/>
      <c r="JFQ230"/>
      <c r="JFR230"/>
      <c r="JFS230"/>
      <c r="JFT230"/>
      <c r="JFU230"/>
      <c r="JFV230"/>
      <c r="JFW230"/>
      <c r="JFX230"/>
      <c r="JFY230"/>
      <c r="JFZ230"/>
      <c r="JGA230"/>
      <c r="JGB230"/>
      <c r="JGC230"/>
      <c r="JGD230"/>
      <c r="JGE230"/>
      <c r="JGF230"/>
      <c r="JGG230"/>
      <c r="JGH230"/>
      <c r="JGI230"/>
      <c r="JGJ230"/>
      <c r="JGK230"/>
      <c r="JGL230"/>
      <c r="JGM230"/>
      <c r="JGN230"/>
      <c r="JGO230"/>
      <c r="JGP230"/>
      <c r="JGQ230"/>
      <c r="JGR230"/>
      <c r="JGS230"/>
      <c r="JGT230"/>
      <c r="JGU230"/>
      <c r="JGV230"/>
      <c r="JGW230"/>
      <c r="JGX230"/>
      <c r="JGY230"/>
      <c r="JGZ230"/>
      <c r="JHA230"/>
      <c r="JHB230"/>
      <c r="JHC230"/>
      <c r="JHD230"/>
      <c r="JHE230"/>
      <c r="JHF230"/>
      <c r="JHG230"/>
      <c r="JHH230"/>
      <c r="JHI230"/>
      <c r="JHJ230"/>
      <c r="JHK230"/>
      <c r="JHL230"/>
      <c r="JHM230"/>
      <c r="JHN230"/>
      <c r="JHO230"/>
      <c r="JHP230"/>
      <c r="JHQ230"/>
      <c r="JHR230"/>
      <c r="JHS230"/>
      <c r="JHT230"/>
      <c r="JHU230"/>
      <c r="JHV230"/>
      <c r="JHW230"/>
      <c r="JHX230"/>
      <c r="JHY230"/>
      <c r="JHZ230"/>
      <c r="JIA230"/>
      <c r="JIB230"/>
      <c r="JIC230"/>
      <c r="JID230"/>
      <c r="JIE230"/>
      <c r="JIF230"/>
      <c r="JIG230"/>
      <c r="JIH230"/>
      <c r="JII230"/>
      <c r="JIJ230"/>
      <c r="JIK230"/>
      <c r="JIL230"/>
      <c r="JIM230"/>
      <c r="JIN230"/>
      <c r="JIO230"/>
      <c r="JIP230"/>
      <c r="JIQ230"/>
      <c r="JIR230"/>
      <c r="JIS230"/>
      <c r="JIT230"/>
      <c r="JIU230"/>
      <c r="JIV230"/>
      <c r="JIW230"/>
      <c r="JIX230"/>
      <c r="JIY230"/>
      <c r="JIZ230"/>
      <c r="JJA230"/>
      <c r="JJB230"/>
      <c r="JJC230"/>
      <c r="JJD230"/>
      <c r="JJE230"/>
      <c r="JJF230"/>
      <c r="JJG230"/>
      <c r="JJH230"/>
      <c r="JJI230"/>
      <c r="JJJ230"/>
      <c r="JJK230"/>
      <c r="JJL230"/>
      <c r="JJM230"/>
      <c r="JJN230"/>
      <c r="JJO230"/>
      <c r="JJP230"/>
      <c r="JJQ230"/>
      <c r="JJR230"/>
      <c r="JJS230"/>
      <c r="JJT230"/>
      <c r="JJU230"/>
      <c r="JJV230"/>
      <c r="JJW230"/>
      <c r="JJX230"/>
      <c r="JJY230"/>
      <c r="JJZ230"/>
      <c r="JKA230"/>
      <c r="JKB230"/>
      <c r="JKC230"/>
      <c r="JKD230"/>
      <c r="JKE230"/>
      <c r="JKF230"/>
      <c r="JKG230"/>
      <c r="JKH230"/>
      <c r="JKI230"/>
      <c r="JKJ230"/>
      <c r="JKK230"/>
      <c r="JKL230"/>
      <c r="JKM230"/>
      <c r="JKN230"/>
      <c r="JKO230"/>
      <c r="JKP230"/>
      <c r="JKQ230"/>
      <c r="JKR230"/>
      <c r="JKS230"/>
      <c r="JKT230"/>
      <c r="JKU230"/>
      <c r="JKV230"/>
      <c r="JKW230"/>
      <c r="JKX230"/>
      <c r="JKY230"/>
      <c r="JKZ230"/>
      <c r="JLA230"/>
      <c r="JLB230"/>
      <c r="JLC230"/>
      <c r="JLD230"/>
      <c r="JLE230"/>
      <c r="JLF230"/>
      <c r="JLG230"/>
      <c r="JLH230"/>
      <c r="JLI230"/>
      <c r="JLJ230"/>
      <c r="JLK230"/>
      <c r="JLL230"/>
      <c r="JLM230"/>
      <c r="JLN230"/>
      <c r="JLO230"/>
      <c r="JLP230"/>
      <c r="JLQ230"/>
      <c r="JLR230"/>
      <c r="JLS230"/>
      <c r="JLT230"/>
      <c r="JLU230"/>
      <c r="JLV230"/>
      <c r="JLW230"/>
      <c r="JLX230"/>
      <c r="JLY230"/>
      <c r="JLZ230"/>
      <c r="JMA230"/>
      <c r="JMB230"/>
      <c r="JMC230"/>
      <c r="JMD230"/>
      <c r="JME230"/>
      <c r="JMF230"/>
      <c r="JMG230"/>
      <c r="JMH230"/>
      <c r="JMI230"/>
      <c r="JMJ230"/>
      <c r="JMK230"/>
      <c r="JML230"/>
      <c r="JMM230"/>
      <c r="JMN230"/>
      <c r="JMO230"/>
      <c r="JMP230"/>
      <c r="JMQ230"/>
      <c r="JMR230"/>
      <c r="JMS230"/>
      <c r="JMT230"/>
      <c r="JMU230"/>
      <c r="JMV230"/>
      <c r="JMW230"/>
      <c r="JMX230"/>
      <c r="JMY230"/>
      <c r="JMZ230"/>
      <c r="JNA230"/>
      <c r="JNB230"/>
      <c r="JNC230"/>
      <c r="JND230"/>
      <c r="JNE230"/>
      <c r="JNF230"/>
      <c r="JNG230"/>
      <c r="JNH230"/>
      <c r="JNI230"/>
      <c r="JNJ230"/>
      <c r="JNK230"/>
      <c r="JNL230"/>
      <c r="JNM230"/>
      <c r="JNN230"/>
      <c r="JNO230"/>
      <c r="JNP230"/>
      <c r="JNQ230"/>
      <c r="JNR230"/>
      <c r="JNS230"/>
      <c r="JNT230"/>
      <c r="JNU230"/>
      <c r="JNV230"/>
      <c r="JNW230"/>
      <c r="JNX230"/>
      <c r="JNY230"/>
      <c r="JNZ230"/>
      <c r="JOA230"/>
      <c r="JOB230"/>
      <c r="JOC230"/>
      <c r="JOD230"/>
      <c r="JOE230"/>
      <c r="JOF230"/>
      <c r="JOG230"/>
      <c r="JOH230"/>
      <c r="JOI230"/>
      <c r="JOJ230"/>
      <c r="JOK230"/>
      <c r="JOL230"/>
      <c r="JOM230"/>
      <c r="JON230"/>
      <c r="JOO230"/>
      <c r="JOP230"/>
      <c r="JOQ230"/>
      <c r="JOR230"/>
      <c r="JOS230"/>
      <c r="JOT230"/>
      <c r="JOU230"/>
      <c r="JOV230"/>
      <c r="JOW230"/>
      <c r="JOX230"/>
      <c r="JOY230"/>
      <c r="JOZ230"/>
      <c r="JPA230"/>
      <c r="JPB230"/>
      <c r="JPC230"/>
      <c r="JPD230"/>
      <c r="JPE230"/>
      <c r="JPF230"/>
      <c r="JPG230"/>
      <c r="JPH230"/>
      <c r="JPI230"/>
      <c r="JPJ230"/>
      <c r="JPK230"/>
      <c r="JPL230"/>
      <c r="JPM230"/>
      <c r="JPN230"/>
      <c r="JPO230"/>
      <c r="JPP230"/>
      <c r="JPQ230"/>
      <c r="JPR230"/>
      <c r="JPS230"/>
      <c r="JPT230"/>
      <c r="JPU230"/>
      <c r="JPV230"/>
      <c r="JPW230"/>
      <c r="JPX230"/>
      <c r="JPY230"/>
      <c r="JPZ230"/>
      <c r="JQA230"/>
      <c r="JQB230"/>
      <c r="JQC230"/>
      <c r="JQD230"/>
      <c r="JQE230"/>
      <c r="JQF230"/>
      <c r="JQG230"/>
      <c r="JQH230"/>
      <c r="JQI230"/>
      <c r="JQJ230"/>
      <c r="JQK230"/>
      <c r="JQL230"/>
      <c r="JQM230"/>
      <c r="JQN230"/>
      <c r="JQO230"/>
      <c r="JQP230"/>
      <c r="JQQ230"/>
      <c r="JQR230"/>
      <c r="JQS230"/>
      <c r="JQT230"/>
      <c r="JQU230"/>
      <c r="JQV230"/>
      <c r="JQW230"/>
      <c r="JQX230"/>
      <c r="JQY230"/>
      <c r="JQZ230"/>
      <c r="JRA230"/>
      <c r="JRB230"/>
      <c r="JRC230"/>
      <c r="JRD230"/>
      <c r="JRE230"/>
      <c r="JRF230"/>
      <c r="JRG230"/>
      <c r="JRH230"/>
      <c r="JRI230"/>
      <c r="JRJ230"/>
      <c r="JRK230"/>
      <c r="JRL230"/>
      <c r="JRM230"/>
      <c r="JRN230"/>
      <c r="JRO230"/>
      <c r="JRP230"/>
      <c r="JRQ230"/>
      <c r="JRR230"/>
      <c r="JRS230"/>
      <c r="JRT230"/>
      <c r="JRU230"/>
      <c r="JRV230"/>
      <c r="JRW230"/>
      <c r="JRX230"/>
      <c r="JRY230"/>
      <c r="JRZ230"/>
      <c r="JSA230"/>
      <c r="JSB230"/>
      <c r="JSC230"/>
      <c r="JSD230"/>
      <c r="JSE230"/>
      <c r="JSF230"/>
      <c r="JSG230"/>
      <c r="JSH230"/>
      <c r="JSI230"/>
      <c r="JSJ230"/>
      <c r="JSK230"/>
      <c r="JSL230"/>
      <c r="JSM230"/>
      <c r="JSN230"/>
      <c r="JSO230"/>
      <c r="JSP230"/>
      <c r="JSQ230"/>
      <c r="JSR230"/>
      <c r="JSS230"/>
      <c r="JST230"/>
      <c r="JSU230"/>
      <c r="JSV230"/>
      <c r="JSW230"/>
      <c r="JSX230"/>
      <c r="JSY230"/>
      <c r="JSZ230"/>
      <c r="JTA230"/>
      <c r="JTB230"/>
      <c r="JTC230"/>
      <c r="JTD230"/>
      <c r="JTE230"/>
      <c r="JTF230"/>
      <c r="JTG230"/>
      <c r="JTH230"/>
      <c r="JTI230"/>
      <c r="JTJ230"/>
      <c r="JTK230"/>
      <c r="JTL230"/>
      <c r="JTM230"/>
      <c r="JTN230"/>
      <c r="JTO230"/>
      <c r="JTP230"/>
      <c r="JTQ230"/>
      <c r="JTR230"/>
      <c r="JTS230"/>
      <c r="JTT230"/>
      <c r="JTU230"/>
      <c r="JTV230"/>
      <c r="JTW230"/>
      <c r="JTX230"/>
      <c r="JTY230"/>
      <c r="JTZ230"/>
      <c r="JUA230"/>
      <c r="JUB230"/>
      <c r="JUC230"/>
      <c r="JUD230"/>
      <c r="JUE230"/>
      <c r="JUF230"/>
      <c r="JUG230"/>
      <c r="JUH230"/>
      <c r="JUI230"/>
      <c r="JUJ230"/>
      <c r="JUK230"/>
      <c r="JUL230"/>
      <c r="JUM230"/>
      <c r="JUN230"/>
      <c r="JUO230"/>
      <c r="JUP230"/>
      <c r="JUQ230"/>
      <c r="JUR230"/>
      <c r="JUS230"/>
      <c r="JUT230"/>
      <c r="JUU230"/>
      <c r="JUV230"/>
      <c r="JUW230"/>
      <c r="JUX230"/>
      <c r="JUY230"/>
      <c r="JUZ230"/>
      <c r="JVA230"/>
      <c r="JVB230"/>
      <c r="JVC230"/>
      <c r="JVD230"/>
      <c r="JVE230"/>
      <c r="JVF230"/>
      <c r="JVG230"/>
      <c r="JVH230"/>
      <c r="JVI230"/>
      <c r="JVJ230"/>
      <c r="JVK230"/>
      <c r="JVL230"/>
      <c r="JVM230"/>
      <c r="JVN230"/>
      <c r="JVO230"/>
      <c r="JVP230"/>
      <c r="JVQ230"/>
      <c r="JVR230"/>
      <c r="JVS230"/>
      <c r="JVT230"/>
      <c r="JVU230"/>
      <c r="JVV230"/>
      <c r="JVW230"/>
      <c r="JVX230"/>
      <c r="JVY230"/>
      <c r="JVZ230"/>
      <c r="JWA230"/>
      <c r="JWB230"/>
      <c r="JWC230"/>
      <c r="JWD230"/>
      <c r="JWE230"/>
      <c r="JWF230"/>
      <c r="JWG230"/>
      <c r="JWH230"/>
      <c r="JWI230"/>
      <c r="JWJ230"/>
      <c r="JWK230"/>
      <c r="JWL230"/>
      <c r="JWM230"/>
      <c r="JWN230"/>
      <c r="JWO230"/>
      <c r="JWP230"/>
      <c r="JWQ230"/>
      <c r="JWR230"/>
      <c r="JWS230"/>
      <c r="JWT230"/>
      <c r="JWU230"/>
      <c r="JWV230"/>
      <c r="JWW230"/>
      <c r="JWX230"/>
      <c r="JWY230"/>
      <c r="JWZ230"/>
      <c r="JXA230"/>
      <c r="JXB230"/>
      <c r="JXC230"/>
      <c r="JXD230"/>
      <c r="JXE230"/>
      <c r="JXF230"/>
      <c r="JXG230"/>
      <c r="JXH230"/>
      <c r="JXI230"/>
      <c r="JXJ230"/>
      <c r="JXK230"/>
      <c r="JXL230"/>
      <c r="JXM230"/>
      <c r="JXN230"/>
      <c r="JXO230"/>
      <c r="JXP230"/>
      <c r="JXQ230"/>
      <c r="JXR230"/>
      <c r="JXS230"/>
      <c r="JXT230"/>
      <c r="JXU230"/>
      <c r="JXV230"/>
      <c r="JXW230"/>
      <c r="JXX230"/>
      <c r="JXY230"/>
      <c r="JXZ230"/>
      <c r="JYA230"/>
      <c r="JYB230"/>
      <c r="JYC230"/>
      <c r="JYD230"/>
      <c r="JYE230"/>
      <c r="JYF230"/>
      <c r="JYG230"/>
      <c r="JYH230"/>
      <c r="JYI230"/>
      <c r="JYJ230"/>
      <c r="JYK230"/>
      <c r="JYL230"/>
      <c r="JYM230"/>
      <c r="JYN230"/>
      <c r="JYO230"/>
      <c r="JYP230"/>
      <c r="JYQ230"/>
      <c r="JYR230"/>
      <c r="JYS230"/>
      <c r="JYT230"/>
      <c r="JYU230"/>
      <c r="JYV230"/>
      <c r="JYW230"/>
      <c r="JYX230"/>
      <c r="JYY230"/>
      <c r="JYZ230"/>
      <c r="JZA230"/>
      <c r="JZB230"/>
      <c r="JZC230"/>
      <c r="JZD230"/>
      <c r="JZE230"/>
      <c r="JZF230"/>
      <c r="JZG230"/>
      <c r="JZH230"/>
      <c r="JZI230"/>
      <c r="JZJ230"/>
      <c r="JZK230"/>
      <c r="JZL230"/>
      <c r="JZM230"/>
      <c r="JZN230"/>
      <c r="JZO230"/>
      <c r="JZP230"/>
      <c r="JZQ230"/>
      <c r="JZR230"/>
      <c r="JZS230"/>
      <c r="JZT230"/>
      <c r="JZU230"/>
      <c r="JZV230"/>
      <c r="JZW230"/>
      <c r="JZX230"/>
      <c r="JZY230"/>
      <c r="JZZ230"/>
      <c r="KAA230"/>
      <c r="KAB230"/>
      <c r="KAC230"/>
      <c r="KAD230"/>
      <c r="KAE230"/>
      <c r="KAF230"/>
      <c r="KAG230"/>
      <c r="KAH230"/>
      <c r="KAI230"/>
      <c r="KAJ230"/>
      <c r="KAK230"/>
      <c r="KAL230"/>
      <c r="KAM230"/>
      <c r="KAN230"/>
      <c r="KAO230"/>
      <c r="KAP230"/>
      <c r="KAQ230"/>
      <c r="KAR230"/>
      <c r="KAS230"/>
      <c r="KAT230"/>
      <c r="KAU230"/>
      <c r="KAV230"/>
      <c r="KAW230"/>
      <c r="KAX230"/>
      <c r="KAY230"/>
      <c r="KAZ230"/>
      <c r="KBA230"/>
      <c r="KBB230"/>
      <c r="KBC230"/>
      <c r="KBD230"/>
      <c r="KBE230"/>
      <c r="KBF230"/>
      <c r="KBG230"/>
      <c r="KBH230"/>
      <c r="KBI230"/>
      <c r="KBJ230"/>
      <c r="KBK230"/>
      <c r="KBL230"/>
      <c r="KBM230"/>
      <c r="KBN230"/>
      <c r="KBO230"/>
      <c r="KBP230"/>
      <c r="KBQ230"/>
      <c r="KBR230"/>
      <c r="KBS230"/>
      <c r="KBT230"/>
      <c r="KBU230"/>
      <c r="KBV230"/>
      <c r="KBW230"/>
      <c r="KBX230"/>
      <c r="KBY230"/>
      <c r="KBZ230"/>
      <c r="KCA230"/>
      <c r="KCB230"/>
      <c r="KCC230"/>
      <c r="KCD230"/>
      <c r="KCE230"/>
      <c r="KCF230"/>
      <c r="KCG230"/>
      <c r="KCH230"/>
      <c r="KCI230"/>
      <c r="KCJ230"/>
      <c r="KCK230"/>
      <c r="KCL230"/>
      <c r="KCM230"/>
      <c r="KCN230"/>
      <c r="KCO230"/>
      <c r="KCP230"/>
      <c r="KCQ230"/>
      <c r="KCR230"/>
      <c r="KCS230"/>
      <c r="KCT230"/>
      <c r="KCU230"/>
      <c r="KCV230"/>
      <c r="KCW230"/>
      <c r="KCX230"/>
      <c r="KCY230"/>
      <c r="KCZ230"/>
      <c r="KDA230"/>
      <c r="KDB230"/>
      <c r="KDC230"/>
      <c r="KDD230"/>
      <c r="KDE230"/>
      <c r="KDF230"/>
      <c r="KDG230"/>
      <c r="KDH230"/>
      <c r="KDI230"/>
      <c r="KDJ230"/>
      <c r="KDK230"/>
      <c r="KDL230"/>
      <c r="KDM230"/>
      <c r="KDN230"/>
      <c r="KDO230"/>
      <c r="KDP230"/>
      <c r="KDQ230"/>
      <c r="KDR230"/>
      <c r="KDS230"/>
      <c r="KDT230"/>
      <c r="KDU230"/>
      <c r="KDV230"/>
      <c r="KDW230"/>
      <c r="KDX230"/>
      <c r="KDY230"/>
      <c r="KDZ230"/>
      <c r="KEA230"/>
      <c r="KEB230"/>
      <c r="KEC230"/>
      <c r="KED230"/>
      <c r="KEE230"/>
      <c r="KEF230"/>
      <c r="KEG230"/>
      <c r="KEH230"/>
      <c r="KEI230"/>
      <c r="KEJ230"/>
      <c r="KEK230"/>
      <c r="KEL230"/>
      <c r="KEM230"/>
      <c r="KEN230"/>
      <c r="KEO230"/>
      <c r="KEP230"/>
      <c r="KEQ230"/>
      <c r="KER230"/>
      <c r="KES230"/>
      <c r="KET230"/>
      <c r="KEU230"/>
      <c r="KEV230"/>
      <c r="KEW230"/>
      <c r="KEX230"/>
      <c r="KEY230"/>
      <c r="KEZ230"/>
      <c r="KFA230"/>
      <c r="KFB230"/>
      <c r="KFC230"/>
      <c r="KFD230"/>
      <c r="KFE230"/>
      <c r="KFF230"/>
      <c r="KFG230"/>
      <c r="KFH230"/>
      <c r="KFI230"/>
      <c r="KFJ230"/>
      <c r="KFK230"/>
      <c r="KFL230"/>
      <c r="KFM230"/>
      <c r="KFN230"/>
      <c r="KFO230"/>
      <c r="KFP230"/>
      <c r="KFQ230"/>
      <c r="KFR230"/>
      <c r="KFS230"/>
      <c r="KFT230"/>
      <c r="KFU230"/>
      <c r="KFV230"/>
      <c r="KFW230"/>
      <c r="KFX230"/>
      <c r="KFY230"/>
      <c r="KFZ230"/>
      <c r="KGA230"/>
      <c r="KGB230"/>
      <c r="KGC230"/>
      <c r="KGD230"/>
      <c r="KGE230"/>
      <c r="KGF230"/>
      <c r="KGG230"/>
      <c r="KGH230"/>
      <c r="KGI230"/>
      <c r="KGJ230"/>
      <c r="KGK230"/>
      <c r="KGL230"/>
      <c r="KGM230"/>
      <c r="KGN230"/>
      <c r="KGO230"/>
      <c r="KGP230"/>
      <c r="KGQ230"/>
      <c r="KGR230"/>
      <c r="KGS230"/>
      <c r="KGT230"/>
      <c r="KGU230"/>
      <c r="KGV230"/>
      <c r="KGW230"/>
      <c r="KGX230"/>
      <c r="KGY230"/>
      <c r="KGZ230"/>
      <c r="KHA230"/>
      <c r="KHB230"/>
      <c r="KHC230"/>
      <c r="KHD230"/>
      <c r="KHE230"/>
      <c r="KHF230"/>
      <c r="KHG230"/>
      <c r="KHH230"/>
      <c r="KHI230"/>
      <c r="KHJ230"/>
      <c r="KHK230"/>
      <c r="KHL230"/>
      <c r="KHM230"/>
      <c r="KHN230"/>
      <c r="KHO230"/>
      <c r="KHP230"/>
      <c r="KHQ230"/>
      <c r="KHR230"/>
      <c r="KHS230"/>
      <c r="KHT230"/>
      <c r="KHU230"/>
      <c r="KHV230"/>
      <c r="KHW230"/>
      <c r="KHX230"/>
      <c r="KHY230"/>
      <c r="KHZ230"/>
      <c r="KIA230"/>
      <c r="KIB230"/>
      <c r="KIC230"/>
      <c r="KID230"/>
      <c r="KIE230"/>
      <c r="KIF230"/>
      <c r="KIG230"/>
      <c r="KIH230"/>
      <c r="KII230"/>
      <c r="KIJ230"/>
      <c r="KIK230"/>
      <c r="KIL230"/>
      <c r="KIM230"/>
      <c r="KIN230"/>
      <c r="KIO230"/>
      <c r="KIP230"/>
      <c r="KIQ230"/>
      <c r="KIR230"/>
      <c r="KIS230"/>
      <c r="KIT230"/>
      <c r="KIU230"/>
      <c r="KIV230"/>
      <c r="KIW230"/>
      <c r="KIX230"/>
      <c r="KIY230"/>
      <c r="KIZ230"/>
      <c r="KJA230"/>
      <c r="KJB230"/>
      <c r="KJC230"/>
      <c r="KJD230"/>
      <c r="KJE230"/>
      <c r="KJF230"/>
      <c r="KJG230"/>
      <c r="KJH230"/>
      <c r="KJI230"/>
      <c r="KJJ230"/>
      <c r="KJK230"/>
      <c r="KJL230"/>
      <c r="KJM230"/>
      <c r="KJN230"/>
      <c r="KJO230"/>
      <c r="KJP230"/>
      <c r="KJQ230"/>
      <c r="KJR230"/>
      <c r="KJS230"/>
      <c r="KJT230"/>
      <c r="KJU230"/>
      <c r="KJV230"/>
      <c r="KJW230"/>
      <c r="KJX230"/>
      <c r="KJY230"/>
      <c r="KJZ230"/>
      <c r="KKA230"/>
      <c r="KKB230"/>
      <c r="KKC230"/>
      <c r="KKD230"/>
      <c r="KKE230"/>
      <c r="KKF230"/>
      <c r="KKG230"/>
      <c r="KKH230"/>
      <c r="KKI230"/>
      <c r="KKJ230"/>
      <c r="KKK230"/>
      <c r="KKL230"/>
      <c r="KKM230"/>
      <c r="KKN230"/>
      <c r="KKO230"/>
      <c r="KKP230"/>
      <c r="KKQ230"/>
      <c r="KKR230"/>
      <c r="KKS230"/>
      <c r="KKT230"/>
      <c r="KKU230"/>
      <c r="KKV230"/>
      <c r="KKW230"/>
      <c r="KKX230"/>
      <c r="KKY230"/>
      <c r="KKZ230"/>
      <c r="KLA230"/>
      <c r="KLB230"/>
      <c r="KLC230"/>
      <c r="KLD230"/>
      <c r="KLE230"/>
      <c r="KLF230"/>
      <c r="KLG230"/>
      <c r="KLH230"/>
      <c r="KLI230"/>
      <c r="KLJ230"/>
      <c r="KLK230"/>
      <c r="KLL230"/>
      <c r="KLM230"/>
      <c r="KLN230"/>
      <c r="KLO230"/>
      <c r="KLP230"/>
      <c r="KLQ230"/>
      <c r="KLR230"/>
      <c r="KLS230"/>
      <c r="KLT230"/>
      <c r="KLU230"/>
      <c r="KLV230"/>
      <c r="KLW230"/>
      <c r="KLX230"/>
      <c r="KLY230"/>
      <c r="KLZ230"/>
      <c r="KMA230"/>
      <c r="KMB230"/>
      <c r="KMC230"/>
      <c r="KMD230"/>
      <c r="KME230"/>
      <c r="KMF230"/>
      <c r="KMG230"/>
      <c r="KMH230"/>
      <c r="KMI230"/>
      <c r="KMJ230"/>
      <c r="KMK230"/>
      <c r="KML230"/>
      <c r="KMM230"/>
      <c r="KMN230"/>
      <c r="KMO230"/>
      <c r="KMP230"/>
      <c r="KMQ230"/>
      <c r="KMR230"/>
      <c r="KMS230"/>
      <c r="KMT230"/>
      <c r="KMU230"/>
      <c r="KMV230"/>
      <c r="KMW230"/>
      <c r="KMX230"/>
      <c r="KMY230"/>
      <c r="KMZ230"/>
      <c r="KNA230"/>
      <c r="KNB230"/>
      <c r="KNC230"/>
      <c r="KND230"/>
      <c r="KNE230"/>
      <c r="KNF230"/>
      <c r="KNG230"/>
      <c r="KNH230"/>
      <c r="KNI230"/>
      <c r="KNJ230"/>
      <c r="KNK230"/>
      <c r="KNL230"/>
      <c r="KNM230"/>
      <c r="KNN230"/>
      <c r="KNO230"/>
      <c r="KNP230"/>
      <c r="KNQ230"/>
      <c r="KNR230"/>
      <c r="KNS230"/>
      <c r="KNT230"/>
      <c r="KNU230"/>
      <c r="KNV230"/>
      <c r="KNW230"/>
      <c r="KNX230"/>
      <c r="KNY230"/>
      <c r="KNZ230"/>
      <c r="KOA230"/>
      <c r="KOB230"/>
      <c r="KOC230"/>
      <c r="KOD230"/>
      <c r="KOE230"/>
      <c r="KOF230"/>
      <c r="KOG230"/>
      <c r="KOH230"/>
      <c r="KOI230"/>
      <c r="KOJ230"/>
      <c r="KOK230"/>
      <c r="KOL230"/>
      <c r="KOM230"/>
      <c r="KON230"/>
      <c r="KOO230"/>
      <c r="KOP230"/>
      <c r="KOQ230"/>
      <c r="KOR230"/>
      <c r="KOS230"/>
      <c r="KOT230"/>
      <c r="KOU230"/>
      <c r="KOV230"/>
      <c r="KOW230"/>
      <c r="KOX230"/>
      <c r="KOY230"/>
      <c r="KOZ230"/>
      <c r="KPA230"/>
      <c r="KPB230"/>
      <c r="KPC230"/>
      <c r="KPD230"/>
      <c r="KPE230"/>
      <c r="KPF230"/>
      <c r="KPG230"/>
      <c r="KPH230"/>
      <c r="KPI230"/>
      <c r="KPJ230"/>
      <c r="KPK230"/>
      <c r="KPL230"/>
      <c r="KPM230"/>
      <c r="KPN230"/>
      <c r="KPO230"/>
      <c r="KPP230"/>
      <c r="KPQ230"/>
      <c r="KPR230"/>
      <c r="KPS230"/>
      <c r="KPT230"/>
      <c r="KPU230"/>
      <c r="KPV230"/>
      <c r="KPW230"/>
      <c r="KPX230"/>
      <c r="KPY230"/>
      <c r="KPZ230"/>
      <c r="KQA230"/>
      <c r="KQB230"/>
      <c r="KQC230"/>
      <c r="KQD230"/>
      <c r="KQE230"/>
      <c r="KQF230"/>
      <c r="KQG230"/>
      <c r="KQH230"/>
      <c r="KQI230"/>
      <c r="KQJ230"/>
      <c r="KQK230"/>
      <c r="KQL230"/>
      <c r="KQM230"/>
      <c r="KQN230"/>
      <c r="KQO230"/>
      <c r="KQP230"/>
      <c r="KQQ230"/>
      <c r="KQR230"/>
      <c r="KQS230"/>
      <c r="KQT230"/>
      <c r="KQU230"/>
      <c r="KQV230"/>
      <c r="KQW230"/>
      <c r="KQX230"/>
      <c r="KQY230"/>
      <c r="KQZ230"/>
      <c r="KRA230"/>
      <c r="KRB230"/>
      <c r="KRC230"/>
      <c r="KRD230"/>
      <c r="KRE230"/>
      <c r="KRF230"/>
      <c r="KRG230"/>
      <c r="KRH230"/>
      <c r="KRI230"/>
      <c r="KRJ230"/>
      <c r="KRK230"/>
      <c r="KRL230"/>
      <c r="KRM230"/>
      <c r="KRN230"/>
      <c r="KRO230"/>
      <c r="KRP230"/>
      <c r="KRQ230"/>
      <c r="KRR230"/>
      <c r="KRS230"/>
      <c r="KRT230"/>
      <c r="KRU230"/>
      <c r="KRV230"/>
      <c r="KRW230"/>
      <c r="KRX230"/>
      <c r="KRY230"/>
      <c r="KRZ230"/>
      <c r="KSA230"/>
      <c r="KSB230"/>
      <c r="KSC230"/>
      <c r="KSD230"/>
      <c r="KSE230"/>
      <c r="KSF230"/>
      <c r="KSG230"/>
      <c r="KSH230"/>
      <c r="KSI230"/>
      <c r="KSJ230"/>
      <c r="KSK230"/>
      <c r="KSL230"/>
      <c r="KSM230"/>
      <c r="KSN230"/>
      <c r="KSO230"/>
      <c r="KSP230"/>
      <c r="KSQ230"/>
      <c r="KSR230"/>
      <c r="KSS230"/>
      <c r="KST230"/>
      <c r="KSU230"/>
      <c r="KSV230"/>
      <c r="KSW230"/>
      <c r="KSX230"/>
      <c r="KSY230"/>
      <c r="KSZ230"/>
      <c r="KTA230"/>
      <c r="KTB230"/>
      <c r="KTC230"/>
      <c r="KTD230"/>
      <c r="KTE230"/>
      <c r="KTF230"/>
      <c r="KTG230"/>
      <c r="KTH230"/>
      <c r="KTI230"/>
      <c r="KTJ230"/>
      <c r="KTK230"/>
      <c r="KTL230"/>
      <c r="KTM230"/>
      <c r="KTN230"/>
      <c r="KTO230"/>
      <c r="KTP230"/>
      <c r="KTQ230"/>
      <c r="KTR230"/>
      <c r="KTS230"/>
      <c r="KTT230"/>
      <c r="KTU230"/>
      <c r="KTV230"/>
      <c r="KTW230"/>
      <c r="KTX230"/>
      <c r="KTY230"/>
      <c r="KTZ230"/>
      <c r="KUA230"/>
      <c r="KUB230"/>
      <c r="KUC230"/>
      <c r="KUD230"/>
      <c r="KUE230"/>
      <c r="KUF230"/>
      <c r="KUG230"/>
      <c r="KUH230"/>
      <c r="KUI230"/>
      <c r="KUJ230"/>
      <c r="KUK230"/>
      <c r="KUL230"/>
      <c r="KUM230"/>
      <c r="KUN230"/>
      <c r="KUO230"/>
      <c r="KUP230"/>
      <c r="KUQ230"/>
      <c r="KUR230"/>
      <c r="KUS230"/>
      <c r="KUT230"/>
      <c r="KUU230"/>
      <c r="KUV230"/>
      <c r="KUW230"/>
      <c r="KUX230"/>
      <c r="KUY230"/>
      <c r="KUZ230"/>
      <c r="KVA230"/>
      <c r="KVB230"/>
      <c r="KVC230"/>
      <c r="KVD230"/>
      <c r="KVE230"/>
      <c r="KVF230"/>
      <c r="KVG230"/>
      <c r="KVH230"/>
      <c r="KVI230"/>
      <c r="KVJ230"/>
      <c r="KVK230"/>
      <c r="KVL230"/>
      <c r="KVM230"/>
      <c r="KVN230"/>
      <c r="KVO230"/>
      <c r="KVP230"/>
      <c r="KVQ230"/>
      <c r="KVR230"/>
      <c r="KVS230"/>
      <c r="KVT230"/>
      <c r="KVU230"/>
      <c r="KVV230"/>
      <c r="KVW230"/>
      <c r="KVX230"/>
      <c r="KVY230"/>
      <c r="KVZ230"/>
      <c r="KWA230"/>
      <c r="KWB230"/>
      <c r="KWC230"/>
      <c r="KWD230"/>
      <c r="KWE230"/>
      <c r="KWF230"/>
      <c r="KWG230"/>
      <c r="KWH230"/>
      <c r="KWI230"/>
      <c r="KWJ230"/>
      <c r="KWK230"/>
      <c r="KWL230"/>
      <c r="KWM230"/>
      <c r="KWN230"/>
      <c r="KWO230"/>
      <c r="KWP230"/>
      <c r="KWQ230"/>
      <c r="KWR230"/>
      <c r="KWS230"/>
      <c r="KWT230"/>
      <c r="KWU230"/>
      <c r="KWV230"/>
      <c r="KWW230"/>
      <c r="KWX230"/>
      <c r="KWY230"/>
      <c r="KWZ230"/>
      <c r="KXA230"/>
      <c r="KXB230"/>
      <c r="KXC230"/>
      <c r="KXD230"/>
      <c r="KXE230"/>
      <c r="KXF230"/>
      <c r="KXG230"/>
      <c r="KXH230"/>
      <c r="KXI230"/>
      <c r="KXJ230"/>
      <c r="KXK230"/>
      <c r="KXL230"/>
      <c r="KXM230"/>
      <c r="KXN230"/>
      <c r="KXO230"/>
      <c r="KXP230"/>
      <c r="KXQ230"/>
      <c r="KXR230"/>
      <c r="KXS230"/>
      <c r="KXT230"/>
      <c r="KXU230"/>
      <c r="KXV230"/>
      <c r="KXW230"/>
      <c r="KXX230"/>
      <c r="KXY230"/>
      <c r="KXZ230"/>
      <c r="KYA230"/>
      <c r="KYB230"/>
      <c r="KYC230"/>
      <c r="KYD230"/>
      <c r="KYE230"/>
      <c r="KYF230"/>
      <c r="KYG230"/>
      <c r="KYH230"/>
      <c r="KYI230"/>
      <c r="KYJ230"/>
      <c r="KYK230"/>
      <c r="KYL230"/>
      <c r="KYM230"/>
      <c r="KYN230"/>
      <c r="KYO230"/>
      <c r="KYP230"/>
      <c r="KYQ230"/>
      <c r="KYR230"/>
      <c r="KYS230"/>
      <c r="KYT230"/>
      <c r="KYU230"/>
      <c r="KYV230"/>
      <c r="KYW230"/>
      <c r="KYX230"/>
      <c r="KYY230"/>
      <c r="KYZ230"/>
      <c r="KZA230"/>
      <c r="KZB230"/>
      <c r="KZC230"/>
      <c r="KZD230"/>
      <c r="KZE230"/>
      <c r="KZF230"/>
      <c r="KZG230"/>
      <c r="KZH230"/>
      <c r="KZI230"/>
      <c r="KZJ230"/>
      <c r="KZK230"/>
      <c r="KZL230"/>
      <c r="KZM230"/>
      <c r="KZN230"/>
      <c r="KZO230"/>
      <c r="KZP230"/>
      <c r="KZQ230"/>
      <c r="KZR230"/>
      <c r="KZS230"/>
      <c r="KZT230"/>
      <c r="KZU230"/>
      <c r="KZV230"/>
      <c r="KZW230"/>
      <c r="KZX230"/>
      <c r="KZY230"/>
      <c r="KZZ230"/>
      <c r="LAA230"/>
      <c r="LAB230"/>
      <c r="LAC230"/>
      <c r="LAD230"/>
      <c r="LAE230"/>
      <c r="LAF230"/>
      <c r="LAG230"/>
      <c r="LAH230"/>
      <c r="LAI230"/>
      <c r="LAJ230"/>
      <c r="LAK230"/>
      <c r="LAL230"/>
      <c r="LAM230"/>
      <c r="LAN230"/>
      <c r="LAO230"/>
      <c r="LAP230"/>
      <c r="LAQ230"/>
      <c r="LAR230"/>
      <c r="LAS230"/>
      <c r="LAT230"/>
      <c r="LAU230"/>
      <c r="LAV230"/>
      <c r="LAW230"/>
      <c r="LAX230"/>
      <c r="LAY230"/>
      <c r="LAZ230"/>
      <c r="LBA230"/>
      <c r="LBB230"/>
      <c r="LBC230"/>
      <c r="LBD230"/>
      <c r="LBE230"/>
      <c r="LBF230"/>
      <c r="LBG230"/>
      <c r="LBH230"/>
      <c r="LBI230"/>
      <c r="LBJ230"/>
      <c r="LBK230"/>
      <c r="LBL230"/>
      <c r="LBM230"/>
      <c r="LBN230"/>
      <c r="LBO230"/>
      <c r="LBP230"/>
      <c r="LBQ230"/>
      <c r="LBR230"/>
      <c r="LBS230"/>
      <c r="LBT230"/>
      <c r="LBU230"/>
      <c r="LBV230"/>
      <c r="LBW230"/>
      <c r="LBX230"/>
      <c r="LBY230"/>
      <c r="LBZ230"/>
      <c r="LCA230"/>
      <c r="LCB230"/>
      <c r="LCC230"/>
      <c r="LCD230"/>
      <c r="LCE230"/>
      <c r="LCF230"/>
      <c r="LCG230"/>
      <c r="LCH230"/>
      <c r="LCI230"/>
      <c r="LCJ230"/>
      <c r="LCK230"/>
      <c r="LCL230"/>
      <c r="LCM230"/>
      <c r="LCN230"/>
      <c r="LCO230"/>
      <c r="LCP230"/>
      <c r="LCQ230"/>
      <c r="LCR230"/>
      <c r="LCS230"/>
      <c r="LCT230"/>
      <c r="LCU230"/>
      <c r="LCV230"/>
      <c r="LCW230"/>
      <c r="LCX230"/>
      <c r="LCY230"/>
      <c r="LCZ230"/>
      <c r="LDA230"/>
      <c r="LDB230"/>
      <c r="LDC230"/>
      <c r="LDD230"/>
      <c r="LDE230"/>
      <c r="LDF230"/>
      <c r="LDG230"/>
      <c r="LDH230"/>
      <c r="LDI230"/>
      <c r="LDJ230"/>
      <c r="LDK230"/>
      <c r="LDL230"/>
      <c r="LDM230"/>
      <c r="LDN230"/>
      <c r="LDO230"/>
      <c r="LDP230"/>
      <c r="LDQ230"/>
      <c r="LDR230"/>
      <c r="LDS230"/>
      <c r="LDT230"/>
      <c r="LDU230"/>
      <c r="LDV230"/>
      <c r="LDW230"/>
      <c r="LDX230"/>
      <c r="LDY230"/>
      <c r="LDZ230"/>
      <c r="LEA230"/>
      <c r="LEB230"/>
      <c r="LEC230"/>
      <c r="LED230"/>
      <c r="LEE230"/>
      <c r="LEF230"/>
      <c r="LEG230"/>
      <c r="LEH230"/>
      <c r="LEI230"/>
      <c r="LEJ230"/>
      <c r="LEK230"/>
      <c r="LEL230"/>
      <c r="LEM230"/>
      <c r="LEN230"/>
      <c r="LEO230"/>
      <c r="LEP230"/>
      <c r="LEQ230"/>
      <c r="LER230"/>
      <c r="LES230"/>
      <c r="LET230"/>
      <c r="LEU230"/>
      <c r="LEV230"/>
      <c r="LEW230"/>
      <c r="LEX230"/>
      <c r="LEY230"/>
      <c r="LEZ230"/>
      <c r="LFA230"/>
      <c r="LFB230"/>
      <c r="LFC230"/>
      <c r="LFD230"/>
      <c r="LFE230"/>
      <c r="LFF230"/>
      <c r="LFG230"/>
      <c r="LFH230"/>
      <c r="LFI230"/>
      <c r="LFJ230"/>
      <c r="LFK230"/>
      <c r="LFL230"/>
      <c r="LFM230"/>
      <c r="LFN230"/>
      <c r="LFO230"/>
      <c r="LFP230"/>
      <c r="LFQ230"/>
      <c r="LFR230"/>
      <c r="LFS230"/>
      <c r="LFT230"/>
      <c r="LFU230"/>
      <c r="LFV230"/>
      <c r="LFW230"/>
      <c r="LFX230"/>
      <c r="LFY230"/>
      <c r="LFZ230"/>
      <c r="LGA230"/>
      <c r="LGB230"/>
      <c r="LGC230"/>
      <c r="LGD230"/>
      <c r="LGE230"/>
      <c r="LGF230"/>
      <c r="LGG230"/>
      <c r="LGH230"/>
      <c r="LGI230"/>
      <c r="LGJ230"/>
      <c r="LGK230"/>
      <c r="LGL230"/>
      <c r="LGM230"/>
      <c r="LGN230"/>
      <c r="LGO230"/>
      <c r="LGP230"/>
      <c r="LGQ230"/>
      <c r="LGR230"/>
      <c r="LGS230"/>
      <c r="LGT230"/>
      <c r="LGU230"/>
      <c r="LGV230"/>
      <c r="LGW230"/>
      <c r="LGX230"/>
      <c r="LGY230"/>
      <c r="LGZ230"/>
      <c r="LHA230"/>
      <c r="LHB230"/>
      <c r="LHC230"/>
      <c r="LHD230"/>
      <c r="LHE230"/>
      <c r="LHF230"/>
      <c r="LHG230"/>
      <c r="LHH230"/>
      <c r="LHI230"/>
      <c r="LHJ230"/>
      <c r="LHK230"/>
      <c r="LHL230"/>
      <c r="LHM230"/>
      <c r="LHN230"/>
      <c r="LHO230"/>
      <c r="LHP230"/>
      <c r="LHQ230"/>
      <c r="LHR230"/>
      <c r="LHS230"/>
      <c r="LHT230"/>
      <c r="LHU230"/>
      <c r="LHV230"/>
      <c r="LHW230"/>
      <c r="LHX230"/>
      <c r="LHY230"/>
      <c r="LHZ230"/>
      <c r="LIA230"/>
      <c r="LIB230"/>
      <c r="LIC230"/>
      <c r="LID230"/>
      <c r="LIE230"/>
      <c r="LIF230"/>
      <c r="LIG230"/>
      <c r="LIH230"/>
      <c r="LII230"/>
      <c r="LIJ230"/>
      <c r="LIK230"/>
      <c r="LIL230"/>
      <c r="LIM230"/>
      <c r="LIN230"/>
      <c r="LIO230"/>
      <c r="LIP230"/>
      <c r="LIQ230"/>
      <c r="LIR230"/>
      <c r="LIS230"/>
      <c r="LIT230"/>
      <c r="LIU230"/>
      <c r="LIV230"/>
      <c r="LIW230"/>
      <c r="LIX230"/>
      <c r="LIY230"/>
      <c r="LIZ230"/>
      <c r="LJA230"/>
      <c r="LJB230"/>
      <c r="LJC230"/>
      <c r="LJD230"/>
      <c r="LJE230"/>
      <c r="LJF230"/>
      <c r="LJG230"/>
      <c r="LJH230"/>
      <c r="LJI230"/>
      <c r="LJJ230"/>
      <c r="LJK230"/>
      <c r="LJL230"/>
      <c r="LJM230"/>
      <c r="LJN230"/>
      <c r="LJO230"/>
      <c r="LJP230"/>
      <c r="LJQ230"/>
      <c r="LJR230"/>
      <c r="LJS230"/>
      <c r="LJT230"/>
      <c r="LJU230"/>
      <c r="LJV230"/>
      <c r="LJW230"/>
      <c r="LJX230"/>
      <c r="LJY230"/>
      <c r="LJZ230"/>
      <c r="LKA230"/>
      <c r="LKB230"/>
      <c r="LKC230"/>
      <c r="LKD230"/>
      <c r="LKE230"/>
      <c r="LKF230"/>
      <c r="LKG230"/>
      <c r="LKH230"/>
      <c r="LKI230"/>
      <c r="LKJ230"/>
      <c r="LKK230"/>
      <c r="LKL230"/>
      <c r="LKM230"/>
      <c r="LKN230"/>
      <c r="LKO230"/>
      <c r="LKP230"/>
      <c r="LKQ230"/>
      <c r="LKR230"/>
      <c r="LKS230"/>
      <c r="LKT230"/>
      <c r="LKU230"/>
      <c r="LKV230"/>
      <c r="LKW230"/>
      <c r="LKX230"/>
      <c r="LKY230"/>
      <c r="LKZ230"/>
      <c r="LLA230"/>
      <c r="LLB230"/>
      <c r="LLC230"/>
      <c r="LLD230"/>
      <c r="LLE230"/>
      <c r="LLF230"/>
      <c r="LLG230"/>
      <c r="LLH230"/>
      <c r="LLI230"/>
      <c r="LLJ230"/>
      <c r="LLK230"/>
      <c r="LLL230"/>
      <c r="LLM230"/>
      <c r="LLN230"/>
      <c r="LLO230"/>
      <c r="LLP230"/>
      <c r="LLQ230"/>
      <c r="LLR230"/>
      <c r="LLS230"/>
      <c r="LLT230"/>
      <c r="LLU230"/>
      <c r="LLV230"/>
      <c r="LLW230"/>
      <c r="LLX230"/>
      <c r="LLY230"/>
      <c r="LLZ230"/>
      <c r="LMA230"/>
      <c r="LMB230"/>
      <c r="LMC230"/>
      <c r="LMD230"/>
      <c r="LME230"/>
      <c r="LMF230"/>
      <c r="LMG230"/>
      <c r="LMH230"/>
      <c r="LMI230"/>
      <c r="LMJ230"/>
      <c r="LMK230"/>
      <c r="LML230"/>
      <c r="LMM230"/>
      <c r="LMN230"/>
      <c r="LMO230"/>
      <c r="LMP230"/>
      <c r="LMQ230"/>
      <c r="LMR230"/>
      <c r="LMS230"/>
      <c r="LMT230"/>
      <c r="LMU230"/>
      <c r="LMV230"/>
      <c r="LMW230"/>
      <c r="LMX230"/>
      <c r="LMY230"/>
      <c r="LMZ230"/>
      <c r="LNA230"/>
      <c r="LNB230"/>
      <c r="LNC230"/>
      <c r="LND230"/>
      <c r="LNE230"/>
      <c r="LNF230"/>
      <c r="LNG230"/>
      <c r="LNH230"/>
      <c r="LNI230"/>
      <c r="LNJ230"/>
      <c r="LNK230"/>
      <c r="LNL230"/>
      <c r="LNM230"/>
      <c r="LNN230"/>
      <c r="LNO230"/>
      <c r="LNP230"/>
      <c r="LNQ230"/>
      <c r="LNR230"/>
      <c r="LNS230"/>
      <c r="LNT230"/>
      <c r="LNU230"/>
      <c r="LNV230"/>
      <c r="LNW230"/>
      <c r="LNX230"/>
      <c r="LNY230"/>
      <c r="LNZ230"/>
      <c r="LOA230"/>
      <c r="LOB230"/>
      <c r="LOC230"/>
      <c r="LOD230"/>
      <c r="LOE230"/>
      <c r="LOF230"/>
      <c r="LOG230"/>
      <c r="LOH230"/>
      <c r="LOI230"/>
      <c r="LOJ230"/>
      <c r="LOK230"/>
      <c r="LOL230"/>
      <c r="LOM230"/>
      <c r="LON230"/>
      <c r="LOO230"/>
      <c r="LOP230"/>
      <c r="LOQ230"/>
      <c r="LOR230"/>
      <c r="LOS230"/>
      <c r="LOT230"/>
      <c r="LOU230"/>
      <c r="LOV230"/>
      <c r="LOW230"/>
      <c r="LOX230"/>
      <c r="LOY230"/>
      <c r="LOZ230"/>
      <c r="LPA230"/>
      <c r="LPB230"/>
      <c r="LPC230"/>
      <c r="LPD230"/>
      <c r="LPE230"/>
      <c r="LPF230"/>
      <c r="LPG230"/>
      <c r="LPH230"/>
      <c r="LPI230"/>
      <c r="LPJ230"/>
      <c r="LPK230"/>
      <c r="LPL230"/>
      <c r="LPM230"/>
      <c r="LPN230"/>
      <c r="LPO230"/>
      <c r="LPP230"/>
      <c r="LPQ230"/>
      <c r="LPR230"/>
      <c r="LPS230"/>
      <c r="LPT230"/>
      <c r="LPU230"/>
      <c r="LPV230"/>
      <c r="LPW230"/>
      <c r="LPX230"/>
      <c r="LPY230"/>
      <c r="LPZ230"/>
      <c r="LQA230"/>
      <c r="LQB230"/>
      <c r="LQC230"/>
      <c r="LQD230"/>
      <c r="LQE230"/>
      <c r="LQF230"/>
      <c r="LQG230"/>
      <c r="LQH230"/>
      <c r="LQI230"/>
      <c r="LQJ230"/>
      <c r="LQK230"/>
      <c r="LQL230"/>
      <c r="LQM230"/>
      <c r="LQN230"/>
      <c r="LQO230"/>
      <c r="LQP230"/>
      <c r="LQQ230"/>
      <c r="LQR230"/>
      <c r="LQS230"/>
      <c r="LQT230"/>
      <c r="LQU230"/>
      <c r="LQV230"/>
      <c r="LQW230"/>
      <c r="LQX230"/>
      <c r="LQY230"/>
      <c r="LQZ230"/>
      <c r="LRA230"/>
      <c r="LRB230"/>
      <c r="LRC230"/>
      <c r="LRD230"/>
      <c r="LRE230"/>
      <c r="LRF230"/>
      <c r="LRG230"/>
      <c r="LRH230"/>
      <c r="LRI230"/>
      <c r="LRJ230"/>
      <c r="LRK230"/>
      <c r="LRL230"/>
      <c r="LRM230"/>
      <c r="LRN230"/>
      <c r="LRO230"/>
      <c r="LRP230"/>
      <c r="LRQ230"/>
      <c r="LRR230"/>
      <c r="LRS230"/>
      <c r="LRT230"/>
      <c r="LRU230"/>
      <c r="LRV230"/>
      <c r="LRW230"/>
      <c r="LRX230"/>
      <c r="LRY230"/>
      <c r="LRZ230"/>
      <c r="LSA230"/>
      <c r="LSB230"/>
      <c r="LSC230"/>
      <c r="LSD230"/>
      <c r="LSE230"/>
      <c r="LSF230"/>
      <c r="LSG230"/>
      <c r="LSH230"/>
      <c r="LSI230"/>
      <c r="LSJ230"/>
      <c r="LSK230"/>
      <c r="LSL230"/>
      <c r="LSM230"/>
      <c r="LSN230"/>
      <c r="LSO230"/>
      <c r="LSP230"/>
      <c r="LSQ230"/>
      <c r="LSR230"/>
      <c r="LSS230"/>
      <c r="LST230"/>
      <c r="LSU230"/>
      <c r="LSV230"/>
      <c r="LSW230"/>
      <c r="LSX230"/>
      <c r="LSY230"/>
      <c r="LSZ230"/>
      <c r="LTA230"/>
      <c r="LTB230"/>
      <c r="LTC230"/>
      <c r="LTD230"/>
      <c r="LTE230"/>
      <c r="LTF230"/>
      <c r="LTG230"/>
      <c r="LTH230"/>
      <c r="LTI230"/>
      <c r="LTJ230"/>
      <c r="LTK230"/>
      <c r="LTL230"/>
      <c r="LTM230"/>
      <c r="LTN230"/>
      <c r="LTO230"/>
      <c r="LTP230"/>
      <c r="LTQ230"/>
      <c r="LTR230"/>
      <c r="LTS230"/>
      <c r="LTT230"/>
      <c r="LTU230"/>
      <c r="LTV230"/>
      <c r="LTW230"/>
      <c r="LTX230"/>
      <c r="LTY230"/>
      <c r="LTZ230"/>
      <c r="LUA230"/>
      <c r="LUB230"/>
      <c r="LUC230"/>
      <c r="LUD230"/>
      <c r="LUE230"/>
      <c r="LUF230"/>
      <c r="LUG230"/>
      <c r="LUH230"/>
      <c r="LUI230"/>
      <c r="LUJ230"/>
      <c r="LUK230"/>
      <c r="LUL230"/>
      <c r="LUM230"/>
      <c r="LUN230"/>
      <c r="LUO230"/>
      <c r="LUP230"/>
      <c r="LUQ230"/>
      <c r="LUR230"/>
      <c r="LUS230"/>
      <c r="LUT230"/>
      <c r="LUU230"/>
      <c r="LUV230"/>
      <c r="LUW230"/>
      <c r="LUX230"/>
      <c r="LUY230"/>
      <c r="LUZ230"/>
      <c r="LVA230"/>
      <c r="LVB230"/>
      <c r="LVC230"/>
      <c r="LVD230"/>
      <c r="LVE230"/>
      <c r="LVF230"/>
      <c r="LVG230"/>
      <c r="LVH230"/>
      <c r="LVI230"/>
      <c r="LVJ230"/>
      <c r="LVK230"/>
      <c r="LVL230"/>
      <c r="LVM230"/>
      <c r="LVN230"/>
      <c r="LVO230"/>
      <c r="LVP230"/>
      <c r="LVQ230"/>
      <c r="LVR230"/>
      <c r="LVS230"/>
      <c r="LVT230"/>
      <c r="LVU230"/>
      <c r="LVV230"/>
      <c r="LVW230"/>
      <c r="LVX230"/>
      <c r="LVY230"/>
      <c r="LVZ230"/>
      <c r="LWA230"/>
      <c r="LWB230"/>
      <c r="LWC230"/>
      <c r="LWD230"/>
      <c r="LWE230"/>
      <c r="LWF230"/>
      <c r="LWG230"/>
      <c r="LWH230"/>
      <c r="LWI230"/>
      <c r="LWJ230"/>
      <c r="LWK230"/>
      <c r="LWL230"/>
      <c r="LWM230"/>
      <c r="LWN230"/>
      <c r="LWO230"/>
      <c r="LWP230"/>
      <c r="LWQ230"/>
      <c r="LWR230"/>
      <c r="LWS230"/>
      <c r="LWT230"/>
      <c r="LWU230"/>
      <c r="LWV230"/>
      <c r="LWW230"/>
      <c r="LWX230"/>
      <c r="LWY230"/>
      <c r="LWZ230"/>
      <c r="LXA230"/>
      <c r="LXB230"/>
      <c r="LXC230"/>
      <c r="LXD230"/>
      <c r="LXE230"/>
      <c r="LXF230"/>
      <c r="LXG230"/>
      <c r="LXH230"/>
      <c r="LXI230"/>
      <c r="LXJ230"/>
      <c r="LXK230"/>
      <c r="LXL230"/>
      <c r="LXM230"/>
      <c r="LXN230"/>
      <c r="LXO230"/>
      <c r="LXP230"/>
      <c r="LXQ230"/>
      <c r="LXR230"/>
      <c r="LXS230"/>
      <c r="LXT230"/>
      <c r="LXU230"/>
      <c r="LXV230"/>
      <c r="LXW230"/>
      <c r="LXX230"/>
      <c r="LXY230"/>
      <c r="LXZ230"/>
      <c r="LYA230"/>
      <c r="LYB230"/>
      <c r="LYC230"/>
      <c r="LYD230"/>
      <c r="LYE230"/>
      <c r="LYF230"/>
      <c r="LYG230"/>
      <c r="LYH230"/>
      <c r="LYI230"/>
      <c r="LYJ230"/>
      <c r="LYK230"/>
      <c r="LYL230"/>
      <c r="LYM230"/>
      <c r="LYN230"/>
      <c r="LYO230"/>
      <c r="LYP230"/>
      <c r="LYQ230"/>
      <c r="LYR230"/>
      <c r="LYS230"/>
      <c r="LYT230"/>
      <c r="LYU230"/>
      <c r="LYV230"/>
      <c r="LYW230"/>
      <c r="LYX230"/>
      <c r="LYY230"/>
      <c r="LYZ230"/>
      <c r="LZA230"/>
      <c r="LZB230"/>
      <c r="LZC230"/>
      <c r="LZD230"/>
      <c r="LZE230"/>
      <c r="LZF230"/>
      <c r="LZG230"/>
      <c r="LZH230"/>
      <c r="LZI230"/>
      <c r="LZJ230"/>
      <c r="LZK230"/>
      <c r="LZL230"/>
      <c r="LZM230"/>
      <c r="LZN230"/>
      <c r="LZO230"/>
      <c r="LZP230"/>
      <c r="LZQ230"/>
      <c r="LZR230"/>
      <c r="LZS230"/>
      <c r="LZT230"/>
      <c r="LZU230"/>
      <c r="LZV230"/>
      <c r="LZW230"/>
      <c r="LZX230"/>
      <c r="LZY230"/>
      <c r="LZZ230"/>
      <c r="MAA230"/>
      <c r="MAB230"/>
      <c r="MAC230"/>
      <c r="MAD230"/>
      <c r="MAE230"/>
      <c r="MAF230"/>
      <c r="MAG230"/>
      <c r="MAH230"/>
      <c r="MAI230"/>
      <c r="MAJ230"/>
      <c r="MAK230"/>
      <c r="MAL230"/>
      <c r="MAM230"/>
      <c r="MAN230"/>
      <c r="MAO230"/>
      <c r="MAP230"/>
      <c r="MAQ230"/>
      <c r="MAR230"/>
      <c r="MAS230"/>
      <c r="MAT230"/>
      <c r="MAU230"/>
      <c r="MAV230"/>
      <c r="MAW230"/>
      <c r="MAX230"/>
      <c r="MAY230"/>
      <c r="MAZ230"/>
      <c r="MBA230"/>
      <c r="MBB230"/>
      <c r="MBC230"/>
      <c r="MBD230"/>
      <c r="MBE230"/>
      <c r="MBF230"/>
      <c r="MBG230"/>
      <c r="MBH230"/>
      <c r="MBI230"/>
      <c r="MBJ230"/>
      <c r="MBK230"/>
      <c r="MBL230"/>
      <c r="MBM230"/>
      <c r="MBN230"/>
      <c r="MBO230"/>
      <c r="MBP230"/>
      <c r="MBQ230"/>
      <c r="MBR230"/>
      <c r="MBS230"/>
      <c r="MBT230"/>
      <c r="MBU230"/>
      <c r="MBV230"/>
      <c r="MBW230"/>
      <c r="MBX230"/>
      <c r="MBY230"/>
      <c r="MBZ230"/>
      <c r="MCA230"/>
      <c r="MCB230"/>
      <c r="MCC230"/>
      <c r="MCD230"/>
      <c r="MCE230"/>
      <c r="MCF230"/>
      <c r="MCG230"/>
      <c r="MCH230"/>
      <c r="MCI230"/>
      <c r="MCJ230"/>
      <c r="MCK230"/>
      <c r="MCL230"/>
      <c r="MCM230"/>
      <c r="MCN230"/>
      <c r="MCO230"/>
      <c r="MCP230"/>
      <c r="MCQ230"/>
      <c r="MCR230"/>
      <c r="MCS230"/>
      <c r="MCT230"/>
      <c r="MCU230"/>
      <c r="MCV230"/>
      <c r="MCW230"/>
      <c r="MCX230"/>
      <c r="MCY230"/>
      <c r="MCZ230"/>
      <c r="MDA230"/>
      <c r="MDB230"/>
      <c r="MDC230"/>
      <c r="MDD230"/>
      <c r="MDE230"/>
      <c r="MDF230"/>
      <c r="MDG230"/>
      <c r="MDH230"/>
      <c r="MDI230"/>
      <c r="MDJ230"/>
      <c r="MDK230"/>
      <c r="MDL230"/>
      <c r="MDM230"/>
      <c r="MDN230"/>
      <c r="MDO230"/>
      <c r="MDP230"/>
      <c r="MDQ230"/>
      <c r="MDR230"/>
      <c r="MDS230"/>
      <c r="MDT230"/>
      <c r="MDU230"/>
      <c r="MDV230"/>
      <c r="MDW230"/>
      <c r="MDX230"/>
      <c r="MDY230"/>
      <c r="MDZ230"/>
      <c r="MEA230"/>
      <c r="MEB230"/>
      <c r="MEC230"/>
      <c r="MED230"/>
      <c r="MEE230"/>
      <c r="MEF230"/>
      <c r="MEG230"/>
      <c r="MEH230"/>
      <c r="MEI230"/>
      <c r="MEJ230"/>
      <c r="MEK230"/>
      <c r="MEL230"/>
      <c r="MEM230"/>
      <c r="MEN230"/>
      <c r="MEO230"/>
      <c r="MEP230"/>
      <c r="MEQ230"/>
      <c r="MER230"/>
      <c r="MES230"/>
      <c r="MET230"/>
      <c r="MEU230"/>
      <c r="MEV230"/>
      <c r="MEW230"/>
      <c r="MEX230"/>
      <c r="MEY230"/>
      <c r="MEZ230"/>
      <c r="MFA230"/>
      <c r="MFB230"/>
      <c r="MFC230"/>
      <c r="MFD230"/>
      <c r="MFE230"/>
      <c r="MFF230"/>
      <c r="MFG230"/>
      <c r="MFH230"/>
      <c r="MFI230"/>
      <c r="MFJ230"/>
      <c r="MFK230"/>
      <c r="MFL230"/>
      <c r="MFM230"/>
      <c r="MFN230"/>
      <c r="MFO230"/>
      <c r="MFP230"/>
      <c r="MFQ230"/>
      <c r="MFR230"/>
      <c r="MFS230"/>
      <c r="MFT230"/>
      <c r="MFU230"/>
      <c r="MFV230"/>
      <c r="MFW230"/>
      <c r="MFX230"/>
      <c r="MFY230"/>
      <c r="MFZ230"/>
      <c r="MGA230"/>
      <c r="MGB230"/>
      <c r="MGC230"/>
      <c r="MGD230"/>
      <c r="MGE230"/>
      <c r="MGF230"/>
      <c r="MGG230"/>
      <c r="MGH230"/>
      <c r="MGI230"/>
      <c r="MGJ230"/>
      <c r="MGK230"/>
      <c r="MGL230"/>
      <c r="MGM230"/>
      <c r="MGN230"/>
      <c r="MGO230"/>
      <c r="MGP230"/>
      <c r="MGQ230"/>
      <c r="MGR230"/>
      <c r="MGS230"/>
      <c r="MGT230"/>
      <c r="MGU230"/>
      <c r="MGV230"/>
      <c r="MGW230"/>
      <c r="MGX230"/>
      <c r="MGY230"/>
      <c r="MGZ230"/>
      <c r="MHA230"/>
      <c r="MHB230"/>
      <c r="MHC230"/>
      <c r="MHD230"/>
      <c r="MHE230"/>
      <c r="MHF230"/>
      <c r="MHG230"/>
      <c r="MHH230"/>
      <c r="MHI230"/>
      <c r="MHJ230"/>
      <c r="MHK230"/>
      <c r="MHL230"/>
      <c r="MHM230"/>
      <c r="MHN230"/>
      <c r="MHO230"/>
      <c r="MHP230"/>
      <c r="MHQ230"/>
      <c r="MHR230"/>
      <c r="MHS230"/>
      <c r="MHT230"/>
      <c r="MHU230"/>
      <c r="MHV230"/>
      <c r="MHW230"/>
      <c r="MHX230"/>
      <c r="MHY230"/>
      <c r="MHZ230"/>
      <c r="MIA230"/>
      <c r="MIB230"/>
      <c r="MIC230"/>
      <c r="MID230"/>
      <c r="MIE230"/>
      <c r="MIF230"/>
      <c r="MIG230"/>
      <c r="MIH230"/>
      <c r="MII230"/>
      <c r="MIJ230"/>
      <c r="MIK230"/>
      <c r="MIL230"/>
      <c r="MIM230"/>
      <c r="MIN230"/>
      <c r="MIO230"/>
      <c r="MIP230"/>
      <c r="MIQ230"/>
      <c r="MIR230"/>
      <c r="MIS230"/>
      <c r="MIT230"/>
      <c r="MIU230"/>
      <c r="MIV230"/>
      <c r="MIW230"/>
      <c r="MIX230"/>
      <c r="MIY230"/>
      <c r="MIZ230"/>
      <c r="MJA230"/>
      <c r="MJB230"/>
      <c r="MJC230"/>
      <c r="MJD230"/>
      <c r="MJE230"/>
      <c r="MJF230"/>
      <c r="MJG230"/>
      <c r="MJH230"/>
      <c r="MJI230"/>
      <c r="MJJ230"/>
      <c r="MJK230"/>
      <c r="MJL230"/>
      <c r="MJM230"/>
      <c r="MJN230"/>
      <c r="MJO230"/>
      <c r="MJP230"/>
      <c r="MJQ230"/>
      <c r="MJR230"/>
      <c r="MJS230"/>
      <c r="MJT230"/>
      <c r="MJU230"/>
      <c r="MJV230"/>
      <c r="MJW230"/>
      <c r="MJX230"/>
      <c r="MJY230"/>
      <c r="MJZ230"/>
      <c r="MKA230"/>
      <c r="MKB230"/>
      <c r="MKC230"/>
      <c r="MKD230"/>
      <c r="MKE230"/>
      <c r="MKF230"/>
      <c r="MKG230"/>
      <c r="MKH230"/>
      <c r="MKI230"/>
      <c r="MKJ230"/>
      <c r="MKK230"/>
      <c r="MKL230"/>
      <c r="MKM230"/>
      <c r="MKN230"/>
      <c r="MKO230"/>
      <c r="MKP230"/>
      <c r="MKQ230"/>
      <c r="MKR230"/>
      <c r="MKS230"/>
      <c r="MKT230"/>
      <c r="MKU230"/>
      <c r="MKV230"/>
      <c r="MKW230"/>
      <c r="MKX230"/>
      <c r="MKY230"/>
      <c r="MKZ230"/>
      <c r="MLA230"/>
      <c r="MLB230"/>
      <c r="MLC230"/>
      <c r="MLD230"/>
      <c r="MLE230"/>
      <c r="MLF230"/>
      <c r="MLG230"/>
      <c r="MLH230"/>
      <c r="MLI230"/>
      <c r="MLJ230"/>
      <c r="MLK230"/>
      <c r="MLL230"/>
      <c r="MLM230"/>
      <c r="MLN230"/>
      <c r="MLO230"/>
      <c r="MLP230"/>
      <c r="MLQ230"/>
      <c r="MLR230"/>
      <c r="MLS230"/>
      <c r="MLT230"/>
      <c r="MLU230"/>
      <c r="MLV230"/>
      <c r="MLW230"/>
      <c r="MLX230"/>
      <c r="MLY230"/>
      <c r="MLZ230"/>
      <c r="MMA230"/>
      <c r="MMB230"/>
      <c r="MMC230"/>
      <c r="MMD230"/>
      <c r="MME230"/>
      <c r="MMF230"/>
      <c r="MMG230"/>
      <c r="MMH230"/>
      <c r="MMI230"/>
      <c r="MMJ230"/>
      <c r="MMK230"/>
      <c r="MML230"/>
      <c r="MMM230"/>
      <c r="MMN230"/>
      <c r="MMO230"/>
      <c r="MMP230"/>
      <c r="MMQ230"/>
      <c r="MMR230"/>
      <c r="MMS230"/>
      <c r="MMT230"/>
      <c r="MMU230"/>
      <c r="MMV230"/>
      <c r="MMW230"/>
      <c r="MMX230"/>
      <c r="MMY230"/>
      <c r="MMZ230"/>
      <c r="MNA230"/>
      <c r="MNB230"/>
      <c r="MNC230"/>
      <c r="MND230"/>
      <c r="MNE230"/>
      <c r="MNF230"/>
      <c r="MNG230"/>
      <c r="MNH230"/>
      <c r="MNI230"/>
      <c r="MNJ230"/>
      <c r="MNK230"/>
      <c r="MNL230"/>
      <c r="MNM230"/>
      <c r="MNN230"/>
      <c r="MNO230"/>
      <c r="MNP230"/>
      <c r="MNQ230"/>
      <c r="MNR230"/>
      <c r="MNS230"/>
      <c r="MNT230"/>
      <c r="MNU230"/>
      <c r="MNV230"/>
      <c r="MNW230"/>
      <c r="MNX230"/>
      <c r="MNY230"/>
      <c r="MNZ230"/>
      <c r="MOA230"/>
      <c r="MOB230"/>
      <c r="MOC230"/>
      <c r="MOD230"/>
      <c r="MOE230"/>
      <c r="MOF230"/>
      <c r="MOG230"/>
      <c r="MOH230"/>
      <c r="MOI230"/>
      <c r="MOJ230"/>
      <c r="MOK230"/>
      <c r="MOL230"/>
      <c r="MOM230"/>
      <c r="MON230"/>
      <c r="MOO230"/>
      <c r="MOP230"/>
      <c r="MOQ230"/>
      <c r="MOR230"/>
      <c r="MOS230"/>
      <c r="MOT230"/>
      <c r="MOU230"/>
      <c r="MOV230"/>
      <c r="MOW230"/>
      <c r="MOX230"/>
      <c r="MOY230"/>
      <c r="MOZ230"/>
      <c r="MPA230"/>
      <c r="MPB230"/>
      <c r="MPC230"/>
      <c r="MPD230"/>
      <c r="MPE230"/>
      <c r="MPF230"/>
      <c r="MPG230"/>
      <c r="MPH230"/>
      <c r="MPI230"/>
      <c r="MPJ230"/>
      <c r="MPK230"/>
      <c r="MPL230"/>
      <c r="MPM230"/>
      <c r="MPN230"/>
      <c r="MPO230"/>
      <c r="MPP230"/>
      <c r="MPQ230"/>
      <c r="MPR230"/>
      <c r="MPS230"/>
      <c r="MPT230"/>
      <c r="MPU230"/>
      <c r="MPV230"/>
      <c r="MPW230"/>
      <c r="MPX230"/>
      <c r="MPY230"/>
      <c r="MPZ230"/>
      <c r="MQA230"/>
      <c r="MQB230"/>
      <c r="MQC230"/>
      <c r="MQD230"/>
      <c r="MQE230"/>
      <c r="MQF230"/>
      <c r="MQG230"/>
      <c r="MQH230"/>
      <c r="MQI230"/>
      <c r="MQJ230"/>
      <c r="MQK230"/>
      <c r="MQL230"/>
      <c r="MQM230"/>
      <c r="MQN230"/>
      <c r="MQO230"/>
      <c r="MQP230"/>
      <c r="MQQ230"/>
      <c r="MQR230"/>
      <c r="MQS230"/>
      <c r="MQT230"/>
      <c r="MQU230"/>
      <c r="MQV230"/>
      <c r="MQW230"/>
      <c r="MQX230"/>
      <c r="MQY230"/>
      <c r="MQZ230"/>
      <c r="MRA230"/>
      <c r="MRB230"/>
      <c r="MRC230"/>
      <c r="MRD230"/>
      <c r="MRE230"/>
      <c r="MRF230"/>
      <c r="MRG230"/>
      <c r="MRH230"/>
      <c r="MRI230"/>
      <c r="MRJ230"/>
      <c r="MRK230"/>
      <c r="MRL230"/>
      <c r="MRM230"/>
      <c r="MRN230"/>
      <c r="MRO230"/>
      <c r="MRP230"/>
      <c r="MRQ230"/>
      <c r="MRR230"/>
      <c r="MRS230"/>
      <c r="MRT230"/>
      <c r="MRU230"/>
      <c r="MRV230"/>
      <c r="MRW230"/>
      <c r="MRX230"/>
      <c r="MRY230"/>
      <c r="MRZ230"/>
      <c r="MSA230"/>
      <c r="MSB230"/>
      <c r="MSC230"/>
      <c r="MSD230"/>
      <c r="MSE230"/>
      <c r="MSF230"/>
      <c r="MSG230"/>
      <c r="MSH230"/>
      <c r="MSI230"/>
      <c r="MSJ230"/>
      <c r="MSK230"/>
      <c r="MSL230"/>
      <c r="MSM230"/>
      <c r="MSN230"/>
      <c r="MSO230"/>
      <c r="MSP230"/>
      <c r="MSQ230"/>
      <c r="MSR230"/>
      <c r="MSS230"/>
      <c r="MST230"/>
      <c r="MSU230"/>
      <c r="MSV230"/>
      <c r="MSW230"/>
      <c r="MSX230"/>
      <c r="MSY230"/>
      <c r="MSZ230"/>
      <c r="MTA230"/>
      <c r="MTB230"/>
      <c r="MTC230"/>
      <c r="MTD230"/>
      <c r="MTE230"/>
      <c r="MTF230"/>
      <c r="MTG230"/>
      <c r="MTH230"/>
      <c r="MTI230"/>
      <c r="MTJ230"/>
      <c r="MTK230"/>
      <c r="MTL230"/>
      <c r="MTM230"/>
      <c r="MTN230"/>
      <c r="MTO230"/>
      <c r="MTP230"/>
      <c r="MTQ230"/>
      <c r="MTR230"/>
      <c r="MTS230"/>
      <c r="MTT230"/>
      <c r="MTU230"/>
      <c r="MTV230"/>
      <c r="MTW230"/>
      <c r="MTX230"/>
      <c r="MTY230"/>
      <c r="MTZ230"/>
      <c r="MUA230"/>
      <c r="MUB230"/>
      <c r="MUC230"/>
      <c r="MUD230"/>
      <c r="MUE230"/>
      <c r="MUF230"/>
      <c r="MUG230"/>
      <c r="MUH230"/>
      <c r="MUI230"/>
      <c r="MUJ230"/>
      <c r="MUK230"/>
      <c r="MUL230"/>
      <c r="MUM230"/>
      <c r="MUN230"/>
      <c r="MUO230"/>
      <c r="MUP230"/>
      <c r="MUQ230"/>
      <c r="MUR230"/>
      <c r="MUS230"/>
      <c r="MUT230"/>
      <c r="MUU230"/>
      <c r="MUV230"/>
      <c r="MUW230"/>
      <c r="MUX230"/>
      <c r="MUY230"/>
      <c r="MUZ230"/>
      <c r="MVA230"/>
      <c r="MVB230"/>
      <c r="MVC230"/>
      <c r="MVD230"/>
      <c r="MVE230"/>
      <c r="MVF230"/>
      <c r="MVG230"/>
      <c r="MVH230"/>
      <c r="MVI230"/>
      <c r="MVJ230"/>
      <c r="MVK230"/>
      <c r="MVL230"/>
      <c r="MVM230"/>
      <c r="MVN230"/>
      <c r="MVO230"/>
      <c r="MVP230"/>
      <c r="MVQ230"/>
      <c r="MVR230"/>
      <c r="MVS230"/>
      <c r="MVT230"/>
      <c r="MVU230"/>
      <c r="MVV230"/>
      <c r="MVW230"/>
      <c r="MVX230"/>
      <c r="MVY230"/>
      <c r="MVZ230"/>
      <c r="MWA230"/>
      <c r="MWB230"/>
      <c r="MWC230"/>
      <c r="MWD230"/>
      <c r="MWE230"/>
      <c r="MWF230"/>
      <c r="MWG230"/>
      <c r="MWH230"/>
      <c r="MWI230"/>
      <c r="MWJ230"/>
      <c r="MWK230"/>
      <c r="MWL230"/>
      <c r="MWM230"/>
      <c r="MWN230"/>
      <c r="MWO230"/>
      <c r="MWP230"/>
      <c r="MWQ230"/>
      <c r="MWR230"/>
      <c r="MWS230"/>
      <c r="MWT230"/>
      <c r="MWU230"/>
      <c r="MWV230"/>
      <c r="MWW230"/>
      <c r="MWX230"/>
      <c r="MWY230"/>
      <c r="MWZ230"/>
      <c r="MXA230"/>
      <c r="MXB230"/>
      <c r="MXC230"/>
      <c r="MXD230"/>
      <c r="MXE230"/>
      <c r="MXF230"/>
      <c r="MXG230"/>
      <c r="MXH230"/>
      <c r="MXI230"/>
      <c r="MXJ230"/>
      <c r="MXK230"/>
      <c r="MXL230"/>
      <c r="MXM230"/>
      <c r="MXN230"/>
      <c r="MXO230"/>
      <c r="MXP230"/>
      <c r="MXQ230"/>
      <c r="MXR230"/>
      <c r="MXS230"/>
      <c r="MXT230"/>
      <c r="MXU230"/>
      <c r="MXV230"/>
      <c r="MXW230"/>
      <c r="MXX230"/>
      <c r="MXY230"/>
      <c r="MXZ230"/>
      <c r="MYA230"/>
      <c r="MYB230"/>
      <c r="MYC230"/>
      <c r="MYD230"/>
      <c r="MYE230"/>
      <c r="MYF230"/>
      <c r="MYG230"/>
      <c r="MYH230"/>
      <c r="MYI230"/>
      <c r="MYJ230"/>
      <c r="MYK230"/>
      <c r="MYL230"/>
      <c r="MYM230"/>
      <c r="MYN230"/>
      <c r="MYO230"/>
      <c r="MYP230"/>
      <c r="MYQ230"/>
      <c r="MYR230"/>
      <c r="MYS230"/>
      <c r="MYT230"/>
      <c r="MYU230"/>
      <c r="MYV230"/>
      <c r="MYW230"/>
      <c r="MYX230"/>
      <c r="MYY230"/>
      <c r="MYZ230"/>
      <c r="MZA230"/>
      <c r="MZB230"/>
      <c r="MZC230"/>
      <c r="MZD230"/>
      <c r="MZE230"/>
      <c r="MZF230"/>
      <c r="MZG230"/>
      <c r="MZH230"/>
      <c r="MZI230"/>
      <c r="MZJ230"/>
      <c r="MZK230"/>
      <c r="MZL230"/>
      <c r="MZM230"/>
      <c r="MZN230"/>
      <c r="MZO230"/>
      <c r="MZP230"/>
      <c r="MZQ230"/>
      <c r="MZR230"/>
      <c r="MZS230"/>
      <c r="MZT230"/>
      <c r="MZU230"/>
      <c r="MZV230"/>
      <c r="MZW230"/>
      <c r="MZX230"/>
      <c r="MZY230"/>
      <c r="MZZ230"/>
      <c r="NAA230"/>
      <c r="NAB230"/>
      <c r="NAC230"/>
      <c r="NAD230"/>
      <c r="NAE230"/>
      <c r="NAF230"/>
      <c r="NAG230"/>
      <c r="NAH230"/>
      <c r="NAI230"/>
      <c r="NAJ230"/>
      <c r="NAK230"/>
      <c r="NAL230"/>
      <c r="NAM230"/>
      <c r="NAN230"/>
      <c r="NAO230"/>
      <c r="NAP230"/>
      <c r="NAQ230"/>
      <c r="NAR230"/>
      <c r="NAS230"/>
      <c r="NAT230"/>
      <c r="NAU230"/>
      <c r="NAV230"/>
      <c r="NAW230"/>
      <c r="NAX230"/>
      <c r="NAY230"/>
      <c r="NAZ230"/>
      <c r="NBA230"/>
      <c r="NBB230"/>
      <c r="NBC230"/>
      <c r="NBD230"/>
      <c r="NBE230"/>
      <c r="NBF230"/>
      <c r="NBG230"/>
      <c r="NBH230"/>
      <c r="NBI230"/>
      <c r="NBJ230"/>
      <c r="NBK230"/>
      <c r="NBL230"/>
      <c r="NBM230"/>
      <c r="NBN230"/>
      <c r="NBO230"/>
      <c r="NBP230"/>
      <c r="NBQ230"/>
      <c r="NBR230"/>
      <c r="NBS230"/>
      <c r="NBT230"/>
      <c r="NBU230"/>
      <c r="NBV230"/>
      <c r="NBW230"/>
      <c r="NBX230"/>
      <c r="NBY230"/>
      <c r="NBZ230"/>
      <c r="NCA230"/>
      <c r="NCB230"/>
      <c r="NCC230"/>
      <c r="NCD230"/>
      <c r="NCE230"/>
      <c r="NCF230"/>
      <c r="NCG230"/>
      <c r="NCH230"/>
      <c r="NCI230"/>
      <c r="NCJ230"/>
      <c r="NCK230"/>
      <c r="NCL230"/>
      <c r="NCM230"/>
      <c r="NCN230"/>
      <c r="NCO230"/>
      <c r="NCP230"/>
      <c r="NCQ230"/>
      <c r="NCR230"/>
      <c r="NCS230"/>
      <c r="NCT230"/>
      <c r="NCU230"/>
      <c r="NCV230"/>
      <c r="NCW230"/>
      <c r="NCX230"/>
      <c r="NCY230"/>
      <c r="NCZ230"/>
      <c r="NDA230"/>
      <c r="NDB230"/>
      <c r="NDC230"/>
      <c r="NDD230"/>
      <c r="NDE230"/>
      <c r="NDF230"/>
      <c r="NDG230"/>
      <c r="NDH230"/>
      <c r="NDI230"/>
      <c r="NDJ230"/>
      <c r="NDK230"/>
      <c r="NDL230"/>
      <c r="NDM230"/>
      <c r="NDN230"/>
      <c r="NDO230"/>
      <c r="NDP230"/>
      <c r="NDQ230"/>
      <c r="NDR230"/>
      <c r="NDS230"/>
      <c r="NDT230"/>
      <c r="NDU230"/>
      <c r="NDV230"/>
      <c r="NDW230"/>
      <c r="NDX230"/>
      <c r="NDY230"/>
      <c r="NDZ230"/>
      <c r="NEA230"/>
      <c r="NEB230"/>
      <c r="NEC230"/>
      <c r="NED230"/>
      <c r="NEE230"/>
      <c r="NEF230"/>
      <c r="NEG230"/>
      <c r="NEH230"/>
      <c r="NEI230"/>
      <c r="NEJ230"/>
      <c r="NEK230"/>
      <c r="NEL230"/>
      <c r="NEM230"/>
      <c r="NEN230"/>
      <c r="NEO230"/>
      <c r="NEP230"/>
      <c r="NEQ230"/>
      <c r="NER230"/>
      <c r="NES230"/>
      <c r="NET230"/>
      <c r="NEU230"/>
      <c r="NEV230"/>
      <c r="NEW230"/>
      <c r="NEX230"/>
      <c r="NEY230"/>
      <c r="NEZ230"/>
      <c r="NFA230"/>
      <c r="NFB230"/>
      <c r="NFC230"/>
      <c r="NFD230"/>
      <c r="NFE230"/>
      <c r="NFF230"/>
      <c r="NFG230"/>
      <c r="NFH230"/>
      <c r="NFI230"/>
      <c r="NFJ230"/>
      <c r="NFK230"/>
      <c r="NFL230"/>
      <c r="NFM230"/>
      <c r="NFN230"/>
      <c r="NFO230"/>
      <c r="NFP230"/>
      <c r="NFQ230"/>
      <c r="NFR230"/>
      <c r="NFS230"/>
      <c r="NFT230"/>
      <c r="NFU230"/>
      <c r="NFV230"/>
      <c r="NFW230"/>
      <c r="NFX230"/>
      <c r="NFY230"/>
      <c r="NFZ230"/>
      <c r="NGA230"/>
      <c r="NGB230"/>
      <c r="NGC230"/>
      <c r="NGD230"/>
      <c r="NGE230"/>
      <c r="NGF230"/>
      <c r="NGG230"/>
      <c r="NGH230"/>
      <c r="NGI230"/>
      <c r="NGJ230"/>
      <c r="NGK230"/>
      <c r="NGL230"/>
      <c r="NGM230"/>
      <c r="NGN230"/>
      <c r="NGO230"/>
      <c r="NGP230"/>
      <c r="NGQ230"/>
      <c r="NGR230"/>
      <c r="NGS230"/>
      <c r="NGT230"/>
      <c r="NGU230"/>
      <c r="NGV230"/>
      <c r="NGW230"/>
      <c r="NGX230"/>
      <c r="NGY230"/>
      <c r="NGZ230"/>
      <c r="NHA230"/>
      <c r="NHB230"/>
      <c r="NHC230"/>
      <c r="NHD230"/>
      <c r="NHE230"/>
      <c r="NHF230"/>
      <c r="NHG230"/>
      <c r="NHH230"/>
      <c r="NHI230"/>
      <c r="NHJ230"/>
      <c r="NHK230"/>
      <c r="NHL230"/>
      <c r="NHM230"/>
      <c r="NHN230"/>
      <c r="NHO230"/>
      <c r="NHP230"/>
      <c r="NHQ230"/>
      <c r="NHR230"/>
      <c r="NHS230"/>
      <c r="NHT230"/>
      <c r="NHU230"/>
      <c r="NHV230"/>
      <c r="NHW230"/>
      <c r="NHX230"/>
      <c r="NHY230"/>
      <c r="NHZ230"/>
      <c r="NIA230"/>
      <c r="NIB230"/>
      <c r="NIC230"/>
      <c r="NID230"/>
      <c r="NIE230"/>
      <c r="NIF230"/>
      <c r="NIG230"/>
      <c r="NIH230"/>
      <c r="NII230"/>
      <c r="NIJ230"/>
      <c r="NIK230"/>
      <c r="NIL230"/>
      <c r="NIM230"/>
      <c r="NIN230"/>
      <c r="NIO230"/>
      <c r="NIP230"/>
      <c r="NIQ230"/>
      <c r="NIR230"/>
      <c r="NIS230"/>
      <c r="NIT230"/>
      <c r="NIU230"/>
      <c r="NIV230"/>
      <c r="NIW230"/>
      <c r="NIX230"/>
      <c r="NIY230"/>
      <c r="NIZ230"/>
      <c r="NJA230"/>
      <c r="NJB230"/>
      <c r="NJC230"/>
      <c r="NJD230"/>
      <c r="NJE230"/>
      <c r="NJF230"/>
      <c r="NJG230"/>
      <c r="NJH230"/>
      <c r="NJI230"/>
      <c r="NJJ230"/>
      <c r="NJK230"/>
      <c r="NJL230"/>
      <c r="NJM230"/>
      <c r="NJN230"/>
      <c r="NJO230"/>
      <c r="NJP230"/>
      <c r="NJQ230"/>
      <c r="NJR230"/>
      <c r="NJS230"/>
      <c r="NJT230"/>
      <c r="NJU230"/>
      <c r="NJV230"/>
      <c r="NJW230"/>
      <c r="NJX230"/>
      <c r="NJY230"/>
      <c r="NJZ230"/>
      <c r="NKA230"/>
      <c r="NKB230"/>
      <c r="NKC230"/>
      <c r="NKD230"/>
      <c r="NKE230"/>
      <c r="NKF230"/>
      <c r="NKG230"/>
      <c r="NKH230"/>
      <c r="NKI230"/>
      <c r="NKJ230"/>
      <c r="NKK230"/>
      <c r="NKL230"/>
      <c r="NKM230"/>
      <c r="NKN230"/>
      <c r="NKO230"/>
      <c r="NKP230"/>
      <c r="NKQ230"/>
      <c r="NKR230"/>
      <c r="NKS230"/>
      <c r="NKT230"/>
      <c r="NKU230"/>
      <c r="NKV230"/>
      <c r="NKW230"/>
      <c r="NKX230"/>
      <c r="NKY230"/>
      <c r="NKZ230"/>
      <c r="NLA230"/>
      <c r="NLB230"/>
      <c r="NLC230"/>
      <c r="NLD230"/>
      <c r="NLE230"/>
      <c r="NLF230"/>
      <c r="NLG230"/>
      <c r="NLH230"/>
      <c r="NLI230"/>
      <c r="NLJ230"/>
      <c r="NLK230"/>
      <c r="NLL230"/>
      <c r="NLM230"/>
      <c r="NLN230"/>
      <c r="NLO230"/>
      <c r="NLP230"/>
      <c r="NLQ230"/>
      <c r="NLR230"/>
      <c r="NLS230"/>
      <c r="NLT230"/>
      <c r="NLU230"/>
      <c r="NLV230"/>
      <c r="NLW230"/>
      <c r="NLX230"/>
      <c r="NLY230"/>
      <c r="NLZ230"/>
      <c r="NMA230"/>
      <c r="NMB230"/>
      <c r="NMC230"/>
      <c r="NMD230"/>
      <c r="NME230"/>
      <c r="NMF230"/>
      <c r="NMG230"/>
      <c r="NMH230"/>
      <c r="NMI230"/>
      <c r="NMJ230"/>
      <c r="NMK230"/>
      <c r="NML230"/>
      <c r="NMM230"/>
      <c r="NMN230"/>
      <c r="NMO230"/>
      <c r="NMP230"/>
      <c r="NMQ230"/>
      <c r="NMR230"/>
      <c r="NMS230"/>
      <c r="NMT230"/>
      <c r="NMU230"/>
      <c r="NMV230"/>
      <c r="NMW230"/>
      <c r="NMX230"/>
      <c r="NMY230"/>
      <c r="NMZ230"/>
      <c r="NNA230"/>
      <c r="NNB230"/>
      <c r="NNC230"/>
      <c r="NND230"/>
      <c r="NNE230"/>
      <c r="NNF230"/>
      <c r="NNG230"/>
      <c r="NNH230"/>
      <c r="NNI230"/>
      <c r="NNJ230"/>
      <c r="NNK230"/>
      <c r="NNL230"/>
      <c r="NNM230"/>
      <c r="NNN230"/>
      <c r="NNO230"/>
      <c r="NNP230"/>
      <c r="NNQ230"/>
      <c r="NNR230"/>
      <c r="NNS230"/>
      <c r="NNT230"/>
      <c r="NNU230"/>
      <c r="NNV230"/>
      <c r="NNW230"/>
      <c r="NNX230"/>
      <c r="NNY230"/>
      <c r="NNZ230"/>
      <c r="NOA230"/>
      <c r="NOB230"/>
      <c r="NOC230"/>
      <c r="NOD230"/>
      <c r="NOE230"/>
      <c r="NOF230"/>
      <c r="NOG230"/>
      <c r="NOH230"/>
      <c r="NOI230"/>
      <c r="NOJ230"/>
      <c r="NOK230"/>
      <c r="NOL230"/>
      <c r="NOM230"/>
      <c r="NON230"/>
      <c r="NOO230"/>
      <c r="NOP230"/>
      <c r="NOQ230"/>
      <c r="NOR230"/>
      <c r="NOS230"/>
      <c r="NOT230"/>
      <c r="NOU230"/>
      <c r="NOV230"/>
      <c r="NOW230"/>
      <c r="NOX230"/>
      <c r="NOY230"/>
      <c r="NOZ230"/>
      <c r="NPA230"/>
      <c r="NPB230"/>
      <c r="NPC230"/>
      <c r="NPD230"/>
      <c r="NPE230"/>
      <c r="NPF230"/>
      <c r="NPG230"/>
      <c r="NPH230"/>
      <c r="NPI230"/>
      <c r="NPJ230"/>
      <c r="NPK230"/>
      <c r="NPL230"/>
      <c r="NPM230"/>
      <c r="NPN230"/>
      <c r="NPO230"/>
      <c r="NPP230"/>
      <c r="NPQ230"/>
      <c r="NPR230"/>
      <c r="NPS230"/>
      <c r="NPT230"/>
      <c r="NPU230"/>
      <c r="NPV230"/>
      <c r="NPW230"/>
      <c r="NPX230"/>
      <c r="NPY230"/>
      <c r="NPZ230"/>
      <c r="NQA230"/>
      <c r="NQB230"/>
      <c r="NQC230"/>
      <c r="NQD230"/>
      <c r="NQE230"/>
      <c r="NQF230"/>
      <c r="NQG230"/>
      <c r="NQH230"/>
      <c r="NQI230"/>
      <c r="NQJ230"/>
      <c r="NQK230"/>
      <c r="NQL230"/>
      <c r="NQM230"/>
      <c r="NQN230"/>
      <c r="NQO230"/>
      <c r="NQP230"/>
      <c r="NQQ230"/>
      <c r="NQR230"/>
      <c r="NQS230"/>
      <c r="NQT230"/>
      <c r="NQU230"/>
      <c r="NQV230"/>
      <c r="NQW230"/>
      <c r="NQX230"/>
      <c r="NQY230"/>
      <c r="NQZ230"/>
      <c r="NRA230"/>
      <c r="NRB230"/>
      <c r="NRC230"/>
      <c r="NRD230"/>
      <c r="NRE230"/>
      <c r="NRF230"/>
      <c r="NRG230"/>
      <c r="NRH230"/>
      <c r="NRI230"/>
      <c r="NRJ230"/>
      <c r="NRK230"/>
      <c r="NRL230"/>
      <c r="NRM230"/>
      <c r="NRN230"/>
      <c r="NRO230"/>
      <c r="NRP230"/>
      <c r="NRQ230"/>
      <c r="NRR230"/>
      <c r="NRS230"/>
      <c r="NRT230"/>
      <c r="NRU230"/>
      <c r="NRV230"/>
      <c r="NRW230"/>
      <c r="NRX230"/>
      <c r="NRY230"/>
      <c r="NRZ230"/>
      <c r="NSA230"/>
      <c r="NSB230"/>
      <c r="NSC230"/>
      <c r="NSD230"/>
      <c r="NSE230"/>
      <c r="NSF230"/>
      <c r="NSG230"/>
      <c r="NSH230"/>
      <c r="NSI230"/>
      <c r="NSJ230"/>
      <c r="NSK230"/>
      <c r="NSL230"/>
      <c r="NSM230"/>
      <c r="NSN230"/>
      <c r="NSO230"/>
      <c r="NSP230"/>
      <c r="NSQ230"/>
      <c r="NSR230"/>
      <c r="NSS230"/>
      <c r="NST230"/>
      <c r="NSU230"/>
      <c r="NSV230"/>
      <c r="NSW230"/>
      <c r="NSX230"/>
      <c r="NSY230"/>
      <c r="NSZ230"/>
      <c r="NTA230"/>
      <c r="NTB230"/>
      <c r="NTC230"/>
      <c r="NTD230"/>
      <c r="NTE230"/>
      <c r="NTF230"/>
      <c r="NTG230"/>
      <c r="NTH230"/>
      <c r="NTI230"/>
      <c r="NTJ230"/>
      <c r="NTK230"/>
      <c r="NTL230"/>
      <c r="NTM230"/>
      <c r="NTN230"/>
      <c r="NTO230"/>
      <c r="NTP230"/>
      <c r="NTQ230"/>
      <c r="NTR230"/>
      <c r="NTS230"/>
      <c r="NTT230"/>
      <c r="NTU230"/>
      <c r="NTV230"/>
      <c r="NTW230"/>
      <c r="NTX230"/>
      <c r="NTY230"/>
      <c r="NTZ230"/>
      <c r="NUA230"/>
      <c r="NUB230"/>
      <c r="NUC230"/>
      <c r="NUD230"/>
      <c r="NUE230"/>
      <c r="NUF230"/>
      <c r="NUG230"/>
      <c r="NUH230"/>
      <c r="NUI230"/>
      <c r="NUJ230"/>
      <c r="NUK230"/>
      <c r="NUL230"/>
      <c r="NUM230"/>
      <c r="NUN230"/>
      <c r="NUO230"/>
      <c r="NUP230"/>
      <c r="NUQ230"/>
      <c r="NUR230"/>
      <c r="NUS230"/>
      <c r="NUT230"/>
      <c r="NUU230"/>
      <c r="NUV230"/>
      <c r="NUW230"/>
      <c r="NUX230"/>
      <c r="NUY230"/>
      <c r="NUZ230"/>
      <c r="NVA230"/>
      <c r="NVB230"/>
      <c r="NVC230"/>
      <c r="NVD230"/>
      <c r="NVE230"/>
      <c r="NVF230"/>
      <c r="NVG230"/>
      <c r="NVH230"/>
      <c r="NVI230"/>
      <c r="NVJ230"/>
      <c r="NVK230"/>
      <c r="NVL230"/>
      <c r="NVM230"/>
      <c r="NVN230"/>
      <c r="NVO230"/>
      <c r="NVP230"/>
      <c r="NVQ230"/>
      <c r="NVR230"/>
      <c r="NVS230"/>
      <c r="NVT230"/>
      <c r="NVU230"/>
      <c r="NVV230"/>
      <c r="NVW230"/>
      <c r="NVX230"/>
      <c r="NVY230"/>
      <c r="NVZ230"/>
      <c r="NWA230"/>
      <c r="NWB230"/>
      <c r="NWC230"/>
      <c r="NWD230"/>
      <c r="NWE230"/>
      <c r="NWF230"/>
      <c r="NWG230"/>
      <c r="NWH230"/>
      <c r="NWI230"/>
      <c r="NWJ230"/>
      <c r="NWK230"/>
      <c r="NWL230"/>
      <c r="NWM230"/>
      <c r="NWN230"/>
      <c r="NWO230"/>
      <c r="NWP230"/>
      <c r="NWQ230"/>
      <c r="NWR230"/>
      <c r="NWS230"/>
      <c r="NWT230"/>
      <c r="NWU230"/>
      <c r="NWV230"/>
      <c r="NWW230"/>
      <c r="NWX230"/>
      <c r="NWY230"/>
      <c r="NWZ230"/>
      <c r="NXA230"/>
      <c r="NXB230"/>
      <c r="NXC230"/>
      <c r="NXD230"/>
      <c r="NXE230"/>
      <c r="NXF230"/>
      <c r="NXG230"/>
      <c r="NXH230"/>
      <c r="NXI230"/>
      <c r="NXJ230"/>
      <c r="NXK230"/>
      <c r="NXL230"/>
      <c r="NXM230"/>
      <c r="NXN230"/>
      <c r="NXO230"/>
      <c r="NXP230"/>
      <c r="NXQ230"/>
      <c r="NXR230"/>
      <c r="NXS230"/>
      <c r="NXT230"/>
      <c r="NXU230"/>
      <c r="NXV230"/>
      <c r="NXW230"/>
      <c r="NXX230"/>
      <c r="NXY230"/>
      <c r="NXZ230"/>
      <c r="NYA230"/>
      <c r="NYB230"/>
      <c r="NYC230"/>
      <c r="NYD230"/>
      <c r="NYE230"/>
      <c r="NYF230"/>
      <c r="NYG230"/>
      <c r="NYH230"/>
      <c r="NYI230"/>
      <c r="NYJ230"/>
      <c r="NYK230"/>
      <c r="NYL230"/>
      <c r="NYM230"/>
      <c r="NYN230"/>
      <c r="NYO230"/>
      <c r="NYP230"/>
      <c r="NYQ230"/>
      <c r="NYR230"/>
      <c r="NYS230"/>
      <c r="NYT230"/>
      <c r="NYU230"/>
      <c r="NYV230"/>
      <c r="NYW230"/>
      <c r="NYX230"/>
      <c r="NYY230"/>
      <c r="NYZ230"/>
      <c r="NZA230"/>
      <c r="NZB230"/>
      <c r="NZC230"/>
      <c r="NZD230"/>
      <c r="NZE230"/>
      <c r="NZF230"/>
      <c r="NZG230"/>
      <c r="NZH230"/>
      <c r="NZI230"/>
      <c r="NZJ230"/>
      <c r="NZK230"/>
      <c r="NZL230"/>
      <c r="NZM230"/>
      <c r="NZN230"/>
      <c r="NZO230"/>
      <c r="NZP230"/>
      <c r="NZQ230"/>
      <c r="NZR230"/>
      <c r="NZS230"/>
      <c r="NZT230"/>
      <c r="NZU230"/>
      <c r="NZV230"/>
      <c r="NZW230"/>
      <c r="NZX230"/>
      <c r="NZY230"/>
      <c r="NZZ230"/>
      <c r="OAA230"/>
      <c r="OAB230"/>
      <c r="OAC230"/>
      <c r="OAD230"/>
      <c r="OAE230"/>
      <c r="OAF230"/>
      <c r="OAG230"/>
      <c r="OAH230"/>
      <c r="OAI230"/>
      <c r="OAJ230"/>
      <c r="OAK230"/>
      <c r="OAL230"/>
      <c r="OAM230"/>
      <c r="OAN230"/>
      <c r="OAO230"/>
      <c r="OAP230"/>
      <c r="OAQ230"/>
      <c r="OAR230"/>
      <c r="OAS230"/>
      <c r="OAT230"/>
      <c r="OAU230"/>
      <c r="OAV230"/>
      <c r="OAW230"/>
      <c r="OAX230"/>
      <c r="OAY230"/>
      <c r="OAZ230"/>
      <c r="OBA230"/>
      <c r="OBB230"/>
      <c r="OBC230"/>
      <c r="OBD230"/>
      <c r="OBE230"/>
      <c r="OBF230"/>
      <c r="OBG230"/>
      <c r="OBH230"/>
      <c r="OBI230"/>
      <c r="OBJ230"/>
      <c r="OBK230"/>
      <c r="OBL230"/>
      <c r="OBM230"/>
      <c r="OBN230"/>
      <c r="OBO230"/>
      <c r="OBP230"/>
      <c r="OBQ230"/>
      <c r="OBR230"/>
      <c r="OBS230"/>
      <c r="OBT230"/>
      <c r="OBU230"/>
      <c r="OBV230"/>
      <c r="OBW230"/>
      <c r="OBX230"/>
      <c r="OBY230"/>
      <c r="OBZ230"/>
      <c r="OCA230"/>
      <c r="OCB230"/>
      <c r="OCC230"/>
      <c r="OCD230"/>
      <c r="OCE230"/>
      <c r="OCF230"/>
      <c r="OCG230"/>
      <c r="OCH230"/>
      <c r="OCI230"/>
      <c r="OCJ230"/>
      <c r="OCK230"/>
      <c r="OCL230"/>
      <c r="OCM230"/>
      <c r="OCN230"/>
      <c r="OCO230"/>
      <c r="OCP230"/>
      <c r="OCQ230"/>
      <c r="OCR230"/>
      <c r="OCS230"/>
      <c r="OCT230"/>
      <c r="OCU230"/>
      <c r="OCV230"/>
      <c r="OCW230"/>
      <c r="OCX230"/>
      <c r="OCY230"/>
      <c r="OCZ230"/>
      <c r="ODA230"/>
      <c r="ODB230"/>
      <c r="ODC230"/>
      <c r="ODD230"/>
      <c r="ODE230"/>
      <c r="ODF230"/>
      <c r="ODG230"/>
      <c r="ODH230"/>
      <c r="ODI230"/>
      <c r="ODJ230"/>
      <c r="ODK230"/>
      <c r="ODL230"/>
      <c r="ODM230"/>
      <c r="ODN230"/>
      <c r="ODO230"/>
      <c r="ODP230"/>
      <c r="ODQ230"/>
      <c r="ODR230"/>
      <c r="ODS230"/>
      <c r="ODT230"/>
      <c r="ODU230"/>
      <c r="ODV230"/>
      <c r="ODW230"/>
      <c r="ODX230"/>
      <c r="ODY230"/>
      <c r="ODZ230"/>
      <c r="OEA230"/>
      <c r="OEB230"/>
      <c r="OEC230"/>
      <c r="OED230"/>
      <c r="OEE230"/>
      <c r="OEF230"/>
      <c r="OEG230"/>
      <c r="OEH230"/>
      <c r="OEI230"/>
      <c r="OEJ230"/>
      <c r="OEK230"/>
      <c r="OEL230"/>
      <c r="OEM230"/>
      <c r="OEN230"/>
      <c r="OEO230"/>
      <c r="OEP230"/>
      <c r="OEQ230"/>
      <c r="OER230"/>
      <c r="OES230"/>
      <c r="OET230"/>
      <c r="OEU230"/>
      <c r="OEV230"/>
      <c r="OEW230"/>
      <c r="OEX230"/>
      <c r="OEY230"/>
      <c r="OEZ230"/>
      <c r="OFA230"/>
      <c r="OFB230"/>
      <c r="OFC230"/>
      <c r="OFD230"/>
      <c r="OFE230"/>
      <c r="OFF230"/>
      <c r="OFG230"/>
      <c r="OFH230"/>
      <c r="OFI230"/>
      <c r="OFJ230"/>
      <c r="OFK230"/>
      <c r="OFL230"/>
      <c r="OFM230"/>
      <c r="OFN230"/>
      <c r="OFO230"/>
      <c r="OFP230"/>
      <c r="OFQ230"/>
      <c r="OFR230"/>
      <c r="OFS230"/>
      <c r="OFT230"/>
      <c r="OFU230"/>
      <c r="OFV230"/>
      <c r="OFW230"/>
      <c r="OFX230"/>
      <c r="OFY230"/>
      <c r="OFZ230"/>
      <c r="OGA230"/>
      <c r="OGB230"/>
      <c r="OGC230"/>
      <c r="OGD230"/>
      <c r="OGE230"/>
      <c r="OGF230"/>
      <c r="OGG230"/>
      <c r="OGH230"/>
      <c r="OGI230"/>
      <c r="OGJ230"/>
      <c r="OGK230"/>
      <c r="OGL230"/>
      <c r="OGM230"/>
      <c r="OGN230"/>
      <c r="OGO230"/>
      <c r="OGP230"/>
      <c r="OGQ230"/>
      <c r="OGR230"/>
      <c r="OGS230"/>
      <c r="OGT230"/>
      <c r="OGU230"/>
      <c r="OGV230"/>
      <c r="OGW230"/>
      <c r="OGX230"/>
      <c r="OGY230"/>
      <c r="OGZ230"/>
      <c r="OHA230"/>
      <c r="OHB230"/>
      <c r="OHC230"/>
      <c r="OHD230"/>
      <c r="OHE230"/>
      <c r="OHF230"/>
      <c r="OHG230"/>
      <c r="OHH230"/>
      <c r="OHI230"/>
      <c r="OHJ230"/>
      <c r="OHK230"/>
      <c r="OHL230"/>
      <c r="OHM230"/>
      <c r="OHN230"/>
      <c r="OHO230"/>
      <c r="OHP230"/>
      <c r="OHQ230"/>
      <c r="OHR230"/>
      <c r="OHS230"/>
      <c r="OHT230"/>
      <c r="OHU230"/>
      <c r="OHV230"/>
      <c r="OHW230"/>
      <c r="OHX230"/>
      <c r="OHY230"/>
      <c r="OHZ230"/>
      <c r="OIA230"/>
      <c r="OIB230"/>
      <c r="OIC230"/>
      <c r="OID230"/>
      <c r="OIE230"/>
      <c r="OIF230"/>
      <c r="OIG230"/>
      <c r="OIH230"/>
      <c r="OII230"/>
      <c r="OIJ230"/>
      <c r="OIK230"/>
      <c r="OIL230"/>
      <c r="OIM230"/>
      <c r="OIN230"/>
      <c r="OIO230"/>
      <c r="OIP230"/>
      <c r="OIQ230"/>
      <c r="OIR230"/>
      <c r="OIS230"/>
      <c r="OIT230"/>
      <c r="OIU230"/>
      <c r="OIV230"/>
      <c r="OIW230"/>
      <c r="OIX230"/>
      <c r="OIY230"/>
      <c r="OIZ230"/>
      <c r="OJA230"/>
      <c r="OJB230"/>
      <c r="OJC230"/>
      <c r="OJD230"/>
      <c r="OJE230"/>
      <c r="OJF230"/>
      <c r="OJG230"/>
      <c r="OJH230"/>
      <c r="OJI230"/>
      <c r="OJJ230"/>
      <c r="OJK230"/>
      <c r="OJL230"/>
      <c r="OJM230"/>
      <c r="OJN230"/>
      <c r="OJO230"/>
      <c r="OJP230"/>
      <c r="OJQ230"/>
      <c r="OJR230"/>
      <c r="OJS230"/>
      <c r="OJT230"/>
      <c r="OJU230"/>
      <c r="OJV230"/>
      <c r="OJW230"/>
      <c r="OJX230"/>
      <c r="OJY230"/>
      <c r="OJZ230"/>
      <c r="OKA230"/>
      <c r="OKB230"/>
      <c r="OKC230"/>
      <c r="OKD230"/>
      <c r="OKE230"/>
      <c r="OKF230"/>
      <c r="OKG230"/>
      <c r="OKH230"/>
      <c r="OKI230"/>
      <c r="OKJ230"/>
      <c r="OKK230"/>
      <c r="OKL230"/>
      <c r="OKM230"/>
      <c r="OKN230"/>
      <c r="OKO230"/>
      <c r="OKP230"/>
      <c r="OKQ230"/>
      <c r="OKR230"/>
      <c r="OKS230"/>
      <c r="OKT230"/>
      <c r="OKU230"/>
      <c r="OKV230"/>
      <c r="OKW230"/>
      <c r="OKX230"/>
      <c r="OKY230"/>
      <c r="OKZ230"/>
      <c r="OLA230"/>
      <c r="OLB230"/>
      <c r="OLC230"/>
      <c r="OLD230"/>
      <c r="OLE230"/>
      <c r="OLF230"/>
      <c r="OLG230"/>
      <c r="OLH230"/>
      <c r="OLI230"/>
      <c r="OLJ230"/>
      <c r="OLK230"/>
      <c r="OLL230"/>
      <c r="OLM230"/>
      <c r="OLN230"/>
      <c r="OLO230"/>
      <c r="OLP230"/>
      <c r="OLQ230"/>
      <c r="OLR230"/>
      <c r="OLS230"/>
      <c r="OLT230"/>
      <c r="OLU230"/>
      <c r="OLV230"/>
      <c r="OLW230"/>
      <c r="OLX230"/>
      <c r="OLY230"/>
      <c r="OLZ230"/>
      <c r="OMA230"/>
      <c r="OMB230"/>
      <c r="OMC230"/>
      <c r="OMD230"/>
      <c r="OME230"/>
      <c r="OMF230"/>
      <c r="OMG230"/>
      <c r="OMH230"/>
      <c r="OMI230"/>
      <c r="OMJ230"/>
      <c r="OMK230"/>
      <c r="OML230"/>
      <c r="OMM230"/>
      <c r="OMN230"/>
      <c r="OMO230"/>
      <c r="OMP230"/>
      <c r="OMQ230"/>
      <c r="OMR230"/>
      <c r="OMS230"/>
      <c r="OMT230"/>
      <c r="OMU230"/>
      <c r="OMV230"/>
      <c r="OMW230"/>
      <c r="OMX230"/>
      <c r="OMY230"/>
      <c r="OMZ230"/>
      <c r="ONA230"/>
      <c r="ONB230"/>
      <c r="ONC230"/>
      <c r="OND230"/>
      <c r="ONE230"/>
      <c r="ONF230"/>
      <c r="ONG230"/>
      <c r="ONH230"/>
      <c r="ONI230"/>
      <c r="ONJ230"/>
      <c r="ONK230"/>
      <c r="ONL230"/>
      <c r="ONM230"/>
      <c r="ONN230"/>
      <c r="ONO230"/>
      <c r="ONP230"/>
      <c r="ONQ230"/>
      <c r="ONR230"/>
      <c r="ONS230"/>
      <c r="ONT230"/>
      <c r="ONU230"/>
      <c r="ONV230"/>
      <c r="ONW230"/>
      <c r="ONX230"/>
      <c r="ONY230"/>
      <c r="ONZ230"/>
      <c r="OOA230"/>
      <c r="OOB230"/>
      <c r="OOC230"/>
      <c r="OOD230"/>
      <c r="OOE230"/>
      <c r="OOF230"/>
      <c r="OOG230"/>
      <c r="OOH230"/>
      <c r="OOI230"/>
      <c r="OOJ230"/>
      <c r="OOK230"/>
      <c r="OOL230"/>
      <c r="OOM230"/>
      <c r="OON230"/>
      <c r="OOO230"/>
      <c r="OOP230"/>
      <c r="OOQ230"/>
      <c r="OOR230"/>
      <c r="OOS230"/>
      <c r="OOT230"/>
      <c r="OOU230"/>
      <c r="OOV230"/>
      <c r="OOW230"/>
      <c r="OOX230"/>
      <c r="OOY230"/>
      <c r="OOZ230"/>
      <c r="OPA230"/>
      <c r="OPB230"/>
      <c r="OPC230"/>
      <c r="OPD230"/>
      <c r="OPE230"/>
      <c r="OPF230"/>
      <c r="OPG230"/>
      <c r="OPH230"/>
      <c r="OPI230"/>
      <c r="OPJ230"/>
      <c r="OPK230"/>
      <c r="OPL230"/>
      <c r="OPM230"/>
      <c r="OPN230"/>
      <c r="OPO230"/>
      <c r="OPP230"/>
      <c r="OPQ230"/>
      <c r="OPR230"/>
      <c r="OPS230"/>
      <c r="OPT230"/>
      <c r="OPU230"/>
      <c r="OPV230"/>
      <c r="OPW230"/>
      <c r="OPX230"/>
      <c r="OPY230"/>
      <c r="OPZ230"/>
      <c r="OQA230"/>
      <c r="OQB230"/>
      <c r="OQC230"/>
      <c r="OQD230"/>
      <c r="OQE230"/>
      <c r="OQF230"/>
      <c r="OQG230"/>
      <c r="OQH230"/>
      <c r="OQI230"/>
      <c r="OQJ230"/>
      <c r="OQK230"/>
      <c r="OQL230"/>
      <c r="OQM230"/>
      <c r="OQN230"/>
      <c r="OQO230"/>
      <c r="OQP230"/>
      <c r="OQQ230"/>
      <c r="OQR230"/>
      <c r="OQS230"/>
      <c r="OQT230"/>
      <c r="OQU230"/>
      <c r="OQV230"/>
      <c r="OQW230"/>
      <c r="OQX230"/>
      <c r="OQY230"/>
      <c r="OQZ230"/>
      <c r="ORA230"/>
      <c r="ORB230"/>
      <c r="ORC230"/>
      <c r="ORD230"/>
      <c r="ORE230"/>
      <c r="ORF230"/>
      <c r="ORG230"/>
      <c r="ORH230"/>
      <c r="ORI230"/>
      <c r="ORJ230"/>
      <c r="ORK230"/>
      <c r="ORL230"/>
      <c r="ORM230"/>
      <c r="ORN230"/>
      <c r="ORO230"/>
      <c r="ORP230"/>
      <c r="ORQ230"/>
      <c r="ORR230"/>
      <c r="ORS230"/>
      <c r="ORT230"/>
      <c r="ORU230"/>
      <c r="ORV230"/>
      <c r="ORW230"/>
      <c r="ORX230"/>
      <c r="ORY230"/>
      <c r="ORZ230"/>
      <c r="OSA230"/>
      <c r="OSB230"/>
      <c r="OSC230"/>
      <c r="OSD230"/>
      <c r="OSE230"/>
      <c r="OSF230"/>
      <c r="OSG230"/>
      <c r="OSH230"/>
      <c r="OSI230"/>
      <c r="OSJ230"/>
      <c r="OSK230"/>
      <c r="OSL230"/>
      <c r="OSM230"/>
      <c r="OSN230"/>
      <c r="OSO230"/>
      <c r="OSP230"/>
      <c r="OSQ230"/>
      <c r="OSR230"/>
      <c r="OSS230"/>
      <c r="OST230"/>
      <c r="OSU230"/>
      <c r="OSV230"/>
      <c r="OSW230"/>
      <c r="OSX230"/>
      <c r="OSY230"/>
      <c r="OSZ230"/>
      <c r="OTA230"/>
      <c r="OTB230"/>
      <c r="OTC230"/>
      <c r="OTD230"/>
      <c r="OTE230"/>
      <c r="OTF230"/>
      <c r="OTG230"/>
      <c r="OTH230"/>
      <c r="OTI230"/>
      <c r="OTJ230"/>
      <c r="OTK230"/>
      <c r="OTL230"/>
      <c r="OTM230"/>
      <c r="OTN230"/>
      <c r="OTO230"/>
      <c r="OTP230"/>
      <c r="OTQ230"/>
      <c r="OTR230"/>
      <c r="OTS230"/>
      <c r="OTT230"/>
      <c r="OTU230"/>
      <c r="OTV230"/>
      <c r="OTW230"/>
      <c r="OTX230"/>
      <c r="OTY230"/>
      <c r="OTZ230"/>
      <c r="OUA230"/>
      <c r="OUB230"/>
      <c r="OUC230"/>
      <c r="OUD230"/>
      <c r="OUE230"/>
      <c r="OUF230"/>
      <c r="OUG230"/>
      <c r="OUH230"/>
      <c r="OUI230"/>
      <c r="OUJ230"/>
      <c r="OUK230"/>
      <c r="OUL230"/>
      <c r="OUM230"/>
      <c r="OUN230"/>
      <c r="OUO230"/>
      <c r="OUP230"/>
      <c r="OUQ230"/>
      <c r="OUR230"/>
      <c r="OUS230"/>
      <c r="OUT230"/>
      <c r="OUU230"/>
      <c r="OUV230"/>
      <c r="OUW230"/>
      <c r="OUX230"/>
      <c r="OUY230"/>
      <c r="OUZ230"/>
      <c r="OVA230"/>
      <c r="OVB230"/>
      <c r="OVC230"/>
      <c r="OVD230"/>
      <c r="OVE230"/>
      <c r="OVF230"/>
      <c r="OVG230"/>
      <c r="OVH230"/>
      <c r="OVI230"/>
      <c r="OVJ230"/>
      <c r="OVK230"/>
      <c r="OVL230"/>
      <c r="OVM230"/>
      <c r="OVN230"/>
      <c r="OVO230"/>
      <c r="OVP230"/>
      <c r="OVQ230"/>
      <c r="OVR230"/>
      <c r="OVS230"/>
      <c r="OVT230"/>
      <c r="OVU230"/>
      <c r="OVV230"/>
      <c r="OVW230"/>
      <c r="OVX230"/>
      <c r="OVY230"/>
      <c r="OVZ230"/>
      <c r="OWA230"/>
      <c r="OWB230"/>
      <c r="OWC230"/>
      <c r="OWD230"/>
      <c r="OWE230"/>
      <c r="OWF230"/>
      <c r="OWG230"/>
      <c r="OWH230"/>
      <c r="OWI230"/>
      <c r="OWJ230"/>
      <c r="OWK230"/>
      <c r="OWL230"/>
      <c r="OWM230"/>
      <c r="OWN230"/>
      <c r="OWO230"/>
      <c r="OWP230"/>
      <c r="OWQ230"/>
      <c r="OWR230"/>
      <c r="OWS230"/>
      <c r="OWT230"/>
      <c r="OWU230"/>
      <c r="OWV230"/>
      <c r="OWW230"/>
      <c r="OWX230"/>
      <c r="OWY230"/>
      <c r="OWZ230"/>
      <c r="OXA230"/>
      <c r="OXB230"/>
      <c r="OXC230"/>
      <c r="OXD230"/>
      <c r="OXE230"/>
      <c r="OXF230"/>
      <c r="OXG230"/>
      <c r="OXH230"/>
      <c r="OXI230"/>
      <c r="OXJ230"/>
      <c r="OXK230"/>
      <c r="OXL230"/>
      <c r="OXM230"/>
      <c r="OXN230"/>
      <c r="OXO230"/>
      <c r="OXP230"/>
      <c r="OXQ230"/>
      <c r="OXR230"/>
      <c r="OXS230"/>
      <c r="OXT230"/>
      <c r="OXU230"/>
      <c r="OXV230"/>
      <c r="OXW230"/>
      <c r="OXX230"/>
      <c r="OXY230"/>
      <c r="OXZ230"/>
      <c r="OYA230"/>
      <c r="OYB230"/>
      <c r="OYC230"/>
      <c r="OYD230"/>
      <c r="OYE230"/>
      <c r="OYF230"/>
      <c r="OYG230"/>
      <c r="OYH230"/>
      <c r="OYI230"/>
      <c r="OYJ230"/>
      <c r="OYK230"/>
      <c r="OYL230"/>
      <c r="OYM230"/>
      <c r="OYN230"/>
      <c r="OYO230"/>
      <c r="OYP230"/>
      <c r="OYQ230"/>
      <c r="OYR230"/>
      <c r="OYS230"/>
      <c r="OYT230"/>
      <c r="OYU230"/>
      <c r="OYV230"/>
      <c r="OYW230"/>
      <c r="OYX230"/>
      <c r="OYY230"/>
      <c r="OYZ230"/>
      <c r="OZA230"/>
      <c r="OZB230"/>
      <c r="OZC230"/>
      <c r="OZD230"/>
      <c r="OZE230"/>
      <c r="OZF230"/>
      <c r="OZG230"/>
      <c r="OZH230"/>
      <c r="OZI230"/>
      <c r="OZJ230"/>
      <c r="OZK230"/>
      <c r="OZL230"/>
      <c r="OZM230"/>
      <c r="OZN230"/>
      <c r="OZO230"/>
      <c r="OZP230"/>
      <c r="OZQ230"/>
      <c r="OZR230"/>
      <c r="OZS230"/>
      <c r="OZT230"/>
      <c r="OZU230"/>
      <c r="OZV230"/>
      <c r="OZW230"/>
      <c r="OZX230"/>
      <c r="OZY230"/>
      <c r="OZZ230"/>
      <c r="PAA230"/>
      <c r="PAB230"/>
      <c r="PAC230"/>
      <c r="PAD230"/>
      <c r="PAE230"/>
      <c r="PAF230"/>
      <c r="PAG230"/>
      <c r="PAH230"/>
      <c r="PAI230"/>
      <c r="PAJ230"/>
      <c r="PAK230"/>
      <c r="PAL230"/>
      <c r="PAM230"/>
      <c r="PAN230"/>
      <c r="PAO230"/>
      <c r="PAP230"/>
      <c r="PAQ230"/>
      <c r="PAR230"/>
      <c r="PAS230"/>
      <c r="PAT230"/>
      <c r="PAU230"/>
      <c r="PAV230"/>
      <c r="PAW230"/>
      <c r="PAX230"/>
      <c r="PAY230"/>
      <c r="PAZ230"/>
      <c r="PBA230"/>
      <c r="PBB230"/>
      <c r="PBC230"/>
      <c r="PBD230"/>
      <c r="PBE230"/>
      <c r="PBF230"/>
      <c r="PBG230"/>
      <c r="PBH230"/>
      <c r="PBI230"/>
      <c r="PBJ230"/>
      <c r="PBK230"/>
      <c r="PBL230"/>
      <c r="PBM230"/>
      <c r="PBN230"/>
      <c r="PBO230"/>
      <c r="PBP230"/>
      <c r="PBQ230"/>
      <c r="PBR230"/>
      <c r="PBS230"/>
      <c r="PBT230"/>
      <c r="PBU230"/>
      <c r="PBV230"/>
      <c r="PBW230"/>
      <c r="PBX230"/>
      <c r="PBY230"/>
      <c r="PBZ230"/>
      <c r="PCA230"/>
      <c r="PCB230"/>
      <c r="PCC230"/>
      <c r="PCD230"/>
      <c r="PCE230"/>
      <c r="PCF230"/>
      <c r="PCG230"/>
      <c r="PCH230"/>
      <c r="PCI230"/>
      <c r="PCJ230"/>
      <c r="PCK230"/>
      <c r="PCL230"/>
      <c r="PCM230"/>
      <c r="PCN230"/>
      <c r="PCO230"/>
      <c r="PCP230"/>
      <c r="PCQ230"/>
      <c r="PCR230"/>
      <c r="PCS230"/>
      <c r="PCT230"/>
      <c r="PCU230"/>
      <c r="PCV230"/>
      <c r="PCW230"/>
      <c r="PCX230"/>
      <c r="PCY230"/>
      <c r="PCZ230"/>
      <c r="PDA230"/>
      <c r="PDB230"/>
      <c r="PDC230"/>
      <c r="PDD230"/>
      <c r="PDE230"/>
      <c r="PDF230"/>
      <c r="PDG230"/>
      <c r="PDH230"/>
      <c r="PDI230"/>
      <c r="PDJ230"/>
      <c r="PDK230"/>
      <c r="PDL230"/>
      <c r="PDM230"/>
      <c r="PDN230"/>
      <c r="PDO230"/>
      <c r="PDP230"/>
      <c r="PDQ230"/>
      <c r="PDR230"/>
      <c r="PDS230"/>
      <c r="PDT230"/>
      <c r="PDU230"/>
      <c r="PDV230"/>
      <c r="PDW230"/>
      <c r="PDX230"/>
      <c r="PDY230"/>
      <c r="PDZ230"/>
      <c r="PEA230"/>
      <c r="PEB230"/>
      <c r="PEC230"/>
      <c r="PED230"/>
      <c r="PEE230"/>
      <c r="PEF230"/>
      <c r="PEG230"/>
      <c r="PEH230"/>
      <c r="PEI230"/>
      <c r="PEJ230"/>
      <c r="PEK230"/>
      <c r="PEL230"/>
      <c r="PEM230"/>
      <c r="PEN230"/>
      <c r="PEO230"/>
      <c r="PEP230"/>
      <c r="PEQ230"/>
      <c r="PER230"/>
      <c r="PES230"/>
      <c r="PET230"/>
      <c r="PEU230"/>
      <c r="PEV230"/>
      <c r="PEW230"/>
      <c r="PEX230"/>
      <c r="PEY230"/>
      <c r="PEZ230"/>
      <c r="PFA230"/>
      <c r="PFB230"/>
      <c r="PFC230"/>
      <c r="PFD230"/>
      <c r="PFE230"/>
      <c r="PFF230"/>
      <c r="PFG230"/>
      <c r="PFH230"/>
      <c r="PFI230"/>
      <c r="PFJ230"/>
      <c r="PFK230"/>
      <c r="PFL230"/>
      <c r="PFM230"/>
      <c r="PFN230"/>
      <c r="PFO230"/>
      <c r="PFP230"/>
      <c r="PFQ230"/>
      <c r="PFR230"/>
      <c r="PFS230"/>
      <c r="PFT230"/>
      <c r="PFU230"/>
      <c r="PFV230"/>
      <c r="PFW230"/>
      <c r="PFX230"/>
      <c r="PFY230"/>
      <c r="PFZ230"/>
      <c r="PGA230"/>
      <c r="PGB230"/>
      <c r="PGC230"/>
      <c r="PGD230"/>
      <c r="PGE230"/>
      <c r="PGF230"/>
      <c r="PGG230"/>
      <c r="PGH230"/>
      <c r="PGI230"/>
      <c r="PGJ230"/>
      <c r="PGK230"/>
      <c r="PGL230"/>
      <c r="PGM230"/>
      <c r="PGN230"/>
      <c r="PGO230"/>
      <c r="PGP230"/>
      <c r="PGQ230"/>
      <c r="PGR230"/>
      <c r="PGS230"/>
      <c r="PGT230"/>
      <c r="PGU230"/>
      <c r="PGV230"/>
      <c r="PGW230"/>
      <c r="PGX230"/>
      <c r="PGY230"/>
      <c r="PGZ230"/>
      <c r="PHA230"/>
      <c r="PHB230"/>
      <c r="PHC230"/>
      <c r="PHD230"/>
      <c r="PHE230"/>
      <c r="PHF230"/>
      <c r="PHG230"/>
      <c r="PHH230"/>
      <c r="PHI230"/>
      <c r="PHJ230"/>
      <c r="PHK230"/>
      <c r="PHL230"/>
      <c r="PHM230"/>
      <c r="PHN230"/>
      <c r="PHO230"/>
      <c r="PHP230"/>
      <c r="PHQ230"/>
      <c r="PHR230"/>
      <c r="PHS230"/>
      <c r="PHT230"/>
      <c r="PHU230"/>
      <c r="PHV230"/>
      <c r="PHW230"/>
      <c r="PHX230"/>
      <c r="PHY230"/>
      <c r="PHZ230"/>
      <c r="PIA230"/>
      <c r="PIB230"/>
      <c r="PIC230"/>
      <c r="PID230"/>
      <c r="PIE230"/>
      <c r="PIF230"/>
      <c r="PIG230"/>
      <c r="PIH230"/>
      <c r="PII230"/>
      <c r="PIJ230"/>
      <c r="PIK230"/>
      <c r="PIL230"/>
      <c r="PIM230"/>
      <c r="PIN230"/>
      <c r="PIO230"/>
      <c r="PIP230"/>
      <c r="PIQ230"/>
      <c r="PIR230"/>
      <c r="PIS230"/>
      <c r="PIT230"/>
      <c r="PIU230"/>
      <c r="PIV230"/>
      <c r="PIW230"/>
      <c r="PIX230"/>
      <c r="PIY230"/>
      <c r="PIZ230"/>
      <c r="PJA230"/>
      <c r="PJB230"/>
      <c r="PJC230"/>
      <c r="PJD230"/>
      <c r="PJE230"/>
      <c r="PJF230"/>
      <c r="PJG230"/>
      <c r="PJH230"/>
      <c r="PJI230"/>
      <c r="PJJ230"/>
      <c r="PJK230"/>
      <c r="PJL230"/>
      <c r="PJM230"/>
      <c r="PJN230"/>
      <c r="PJO230"/>
      <c r="PJP230"/>
      <c r="PJQ230"/>
      <c r="PJR230"/>
      <c r="PJS230"/>
      <c r="PJT230"/>
      <c r="PJU230"/>
      <c r="PJV230"/>
      <c r="PJW230"/>
      <c r="PJX230"/>
      <c r="PJY230"/>
      <c r="PJZ230"/>
      <c r="PKA230"/>
      <c r="PKB230"/>
      <c r="PKC230"/>
      <c r="PKD230"/>
      <c r="PKE230"/>
      <c r="PKF230"/>
      <c r="PKG230"/>
      <c r="PKH230"/>
      <c r="PKI230"/>
      <c r="PKJ230"/>
      <c r="PKK230"/>
      <c r="PKL230"/>
      <c r="PKM230"/>
      <c r="PKN230"/>
      <c r="PKO230"/>
      <c r="PKP230"/>
      <c r="PKQ230"/>
      <c r="PKR230"/>
      <c r="PKS230"/>
      <c r="PKT230"/>
      <c r="PKU230"/>
      <c r="PKV230"/>
      <c r="PKW230"/>
      <c r="PKX230"/>
      <c r="PKY230"/>
      <c r="PKZ230"/>
      <c r="PLA230"/>
      <c r="PLB230"/>
      <c r="PLC230"/>
      <c r="PLD230"/>
      <c r="PLE230"/>
      <c r="PLF230"/>
      <c r="PLG230"/>
      <c r="PLH230"/>
      <c r="PLI230"/>
      <c r="PLJ230"/>
      <c r="PLK230"/>
      <c r="PLL230"/>
      <c r="PLM230"/>
      <c r="PLN230"/>
      <c r="PLO230"/>
      <c r="PLP230"/>
      <c r="PLQ230"/>
      <c r="PLR230"/>
      <c r="PLS230"/>
      <c r="PLT230"/>
      <c r="PLU230"/>
      <c r="PLV230"/>
      <c r="PLW230"/>
      <c r="PLX230"/>
      <c r="PLY230"/>
      <c r="PLZ230"/>
      <c r="PMA230"/>
      <c r="PMB230"/>
      <c r="PMC230"/>
      <c r="PMD230"/>
      <c r="PME230"/>
      <c r="PMF230"/>
      <c r="PMG230"/>
      <c r="PMH230"/>
      <c r="PMI230"/>
      <c r="PMJ230"/>
      <c r="PMK230"/>
      <c r="PML230"/>
      <c r="PMM230"/>
      <c r="PMN230"/>
      <c r="PMO230"/>
      <c r="PMP230"/>
      <c r="PMQ230"/>
      <c r="PMR230"/>
      <c r="PMS230"/>
      <c r="PMT230"/>
      <c r="PMU230"/>
      <c r="PMV230"/>
      <c r="PMW230"/>
      <c r="PMX230"/>
      <c r="PMY230"/>
      <c r="PMZ230"/>
      <c r="PNA230"/>
      <c r="PNB230"/>
      <c r="PNC230"/>
      <c r="PND230"/>
      <c r="PNE230"/>
      <c r="PNF230"/>
      <c r="PNG230"/>
      <c r="PNH230"/>
      <c r="PNI230"/>
      <c r="PNJ230"/>
      <c r="PNK230"/>
      <c r="PNL230"/>
      <c r="PNM230"/>
      <c r="PNN230"/>
      <c r="PNO230"/>
      <c r="PNP230"/>
      <c r="PNQ230"/>
      <c r="PNR230"/>
      <c r="PNS230"/>
      <c r="PNT230"/>
      <c r="PNU230"/>
      <c r="PNV230"/>
      <c r="PNW230"/>
      <c r="PNX230"/>
      <c r="PNY230"/>
      <c r="PNZ230"/>
      <c r="POA230"/>
      <c r="POB230"/>
      <c r="POC230"/>
      <c r="POD230"/>
      <c r="POE230"/>
      <c r="POF230"/>
      <c r="POG230"/>
      <c r="POH230"/>
      <c r="POI230"/>
      <c r="POJ230"/>
      <c r="POK230"/>
      <c r="POL230"/>
      <c r="POM230"/>
      <c r="PON230"/>
      <c r="POO230"/>
      <c r="POP230"/>
      <c r="POQ230"/>
      <c r="POR230"/>
      <c r="POS230"/>
      <c r="POT230"/>
      <c r="POU230"/>
      <c r="POV230"/>
      <c r="POW230"/>
      <c r="POX230"/>
      <c r="POY230"/>
      <c r="POZ230"/>
      <c r="PPA230"/>
      <c r="PPB230"/>
      <c r="PPC230"/>
      <c r="PPD230"/>
      <c r="PPE230"/>
      <c r="PPF230"/>
      <c r="PPG230"/>
      <c r="PPH230"/>
      <c r="PPI230"/>
      <c r="PPJ230"/>
      <c r="PPK230"/>
      <c r="PPL230"/>
      <c r="PPM230"/>
      <c r="PPN230"/>
      <c r="PPO230"/>
      <c r="PPP230"/>
      <c r="PPQ230"/>
      <c r="PPR230"/>
      <c r="PPS230"/>
      <c r="PPT230"/>
      <c r="PPU230"/>
      <c r="PPV230"/>
      <c r="PPW230"/>
      <c r="PPX230"/>
      <c r="PPY230"/>
      <c r="PPZ230"/>
      <c r="PQA230"/>
      <c r="PQB230"/>
      <c r="PQC230"/>
      <c r="PQD230"/>
      <c r="PQE230"/>
      <c r="PQF230"/>
      <c r="PQG230"/>
      <c r="PQH230"/>
      <c r="PQI230"/>
      <c r="PQJ230"/>
      <c r="PQK230"/>
      <c r="PQL230"/>
      <c r="PQM230"/>
      <c r="PQN230"/>
      <c r="PQO230"/>
      <c r="PQP230"/>
      <c r="PQQ230"/>
      <c r="PQR230"/>
      <c r="PQS230"/>
      <c r="PQT230"/>
      <c r="PQU230"/>
      <c r="PQV230"/>
      <c r="PQW230"/>
      <c r="PQX230"/>
      <c r="PQY230"/>
      <c r="PQZ230"/>
      <c r="PRA230"/>
      <c r="PRB230"/>
      <c r="PRC230"/>
      <c r="PRD230"/>
      <c r="PRE230"/>
      <c r="PRF230"/>
      <c r="PRG230"/>
      <c r="PRH230"/>
      <c r="PRI230"/>
      <c r="PRJ230"/>
      <c r="PRK230"/>
      <c r="PRL230"/>
      <c r="PRM230"/>
      <c r="PRN230"/>
      <c r="PRO230"/>
      <c r="PRP230"/>
      <c r="PRQ230"/>
      <c r="PRR230"/>
      <c r="PRS230"/>
      <c r="PRT230"/>
      <c r="PRU230"/>
      <c r="PRV230"/>
      <c r="PRW230"/>
      <c r="PRX230"/>
      <c r="PRY230"/>
      <c r="PRZ230"/>
      <c r="PSA230"/>
      <c r="PSB230"/>
      <c r="PSC230"/>
      <c r="PSD230"/>
      <c r="PSE230"/>
      <c r="PSF230"/>
      <c r="PSG230"/>
      <c r="PSH230"/>
      <c r="PSI230"/>
      <c r="PSJ230"/>
      <c r="PSK230"/>
      <c r="PSL230"/>
      <c r="PSM230"/>
      <c r="PSN230"/>
      <c r="PSO230"/>
      <c r="PSP230"/>
      <c r="PSQ230"/>
      <c r="PSR230"/>
      <c r="PSS230"/>
      <c r="PST230"/>
      <c r="PSU230"/>
      <c r="PSV230"/>
      <c r="PSW230"/>
      <c r="PSX230"/>
      <c r="PSY230"/>
      <c r="PSZ230"/>
      <c r="PTA230"/>
      <c r="PTB230"/>
      <c r="PTC230"/>
      <c r="PTD230"/>
      <c r="PTE230"/>
      <c r="PTF230"/>
      <c r="PTG230"/>
      <c r="PTH230"/>
      <c r="PTI230"/>
      <c r="PTJ230"/>
      <c r="PTK230"/>
      <c r="PTL230"/>
      <c r="PTM230"/>
      <c r="PTN230"/>
      <c r="PTO230"/>
      <c r="PTP230"/>
      <c r="PTQ230"/>
      <c r="PTR230"/>
      <c r="PTS230"/>
      <c r="PTT230"/>
      <c r="PTU230"/>
      <c r="PTV230"/>
      <c r="PTW230"/>
      <c r="PTX230"/>
      <c r="PTY230"/>
      <c r="PTZ230"/>
      <c r="PUA230"/>
      <c r="PUB230"/>
      <c r="PUC230"/>
      <c r="PUD230"/>
      <c r="PUE230"/>
      <c r="PUF230"/>
      <c r="PUG230"/>
      <c r="PUH230"/>
      <c r="PUI230"/>
      <c r="PUJ230"/>
      <c r="PUK230"/>
      <c r="PUL230"/>
      <c r="PUM230"/>
      <c r="PUN230"/>
      <c r="PUO230"/>
      <c r="PUP230"/>
      <c r="PUQ230"/>
      <c r="PUR230"/>
      <c r="PUS230"/>
      <c r="PUT230"/>
      <c r="PUU230"/>
      <c r="PUV230"/>
      <c r="PUW230"/>
      <c r="PUX230"/>
      <c r="PUY230"/>
      <c r="PUZ230"/>
      <c r="PVA230"/>
      <c r="PVB230"/>
      <c r="PVC230"/>
      <c r="PVD230"/>
      <c r="PVE230"/>
      <c r="PVF230"/>
      <c r="PVG230"/>
      <c r="PVH230"/>
      <c r="PVI230"/>
      <c r="PVJ230"/>
      <c r="PVK230"/>
      <c r="PVL230"/>
      <c r="PVM230"/>
      <c r="PVN230"/>
      <c r="PVO230"/>
      <c r="PVP230"/>
      <c r="PVQ230"/>
      <c r="PVR230"/>
      <c r="PVS230"/>
      <c r="PVT230"/>
      <c r="PVU230"/>
      <c r="PVV230"/>
      <c r="PVW230"/>
      <c r="PVX230"/>
      <c r="PVY230"/>
      <c r="PVZ230"/>
      <c r="PWA230"/>
      <c r="PWB230"/>
      <c r="PWC230"/>
      <c r="PWD230"/>
      <c r="PWE230"/>
      <c r="PWF230"/>
      <c r="PWG230"/>
      <c r="PWH230"/>
      <c r="PWI230"/>
      <c r="PWJ230"/>
      <c r="PWK230"/>
      <c r="PWL230"/>
      <c r="PWM230"/>
      <c r="PWN230"/>
      <c r="PWO230"/>
      <c r="PWP230"/>
      <c r="PWQ230"/>
      <c r="PWR230"/>
      <c r="PWS230"/>
      <c r="PWT230"/>
      <c r="PWU230"/>
      <c r="PWV230"/>
      <c r="PWW230"/>
      <c r="PWX230"/>
      <c r="PWY230"/>
      <c r="PWZ230"/>
      <c r="PXA230"/>
      <c r="PXB230"/>
      <c r="PXC230"/>
      <c r="PXD230"/>
      <c r="PXE230"/>
      <c r="PXF230"/>
      <c r="PXG230"/>
      <c r="PXH230"/>
      <c r="PXI230"/>
      <c r="PXJ230"/>
      <c r="PXK230"/>
      <c r="PXL230"/>
      <c r="PXM230"/>
      <c r="PXN230"/>
      <c r="PXO230"/>
      <c r="PXP230"/>
      <c r="PXQ230"/>
      <c r="PXR230"/>
      <c r="PXS230"/>
      <c r="PXT230"/>
      <c r="PXU230"/>
      <c r="PXV230"/>
      <c r="PXW230"/>
      <c r="PXX230"/>
      <c r="PXY230"/>
      <c r="PXZ230"/>
      <c r="PYA230"/>
      <c r="PYB230"/>
      <c r="PYC230"/>
      <c r="PYD230"/>
      <c r="PYE230"/>
      <c r="PYF230"/>
      <c r="PYG230"/>
      <c r="PYH230"/>
      <c r="PYI230"/>
      <c r="PYJ230"/>
      <c r="PYK230"/>
      <c r="PYL230"/>
      <c r="PYM230"/>
      <c r="PYN230"/>
      <c r="PYO230"/>
      <c r="PYP230"/>
      <c r="PYQ230"/>
      <c r="PYR230"/>
      <c r="PYS230"/>
      <c r="PYT230"/>
      <c r="PYU230"/>
      <c r="PYV230"/>
      <c r="PYW230"/>
      <c r="PYX230"/>
      <c r="PYY230"/>
      <c r="PYZ230"/>
      <c r="PZA230"/>
      <c r="PZB230"/>
      <c r="PZC230"/>
      <c r="PZD230"/>
      <c r="PZE230"/>
      <c r="PZF230"/>
      <c r="PZG230"/>
      <c r="PZH230"/>
      <c r="PZI230"/>
      <c r="PZJ230"/>
      <c r="PZK230"/>
      <c r="PZL230"/>
      <c r="PZM230"/>
      <c r="PZN230"/>
      <c r="PZO230"/>
      <c r="PZP230"/>
      <c r="PZQ230"/>
      <c r="PZR230"/>
      <c r="PZS230"/>
      <c r="PZT230"/>
      <c r="PZU230"/>
      <c r="PZV230"/>
      <c r="PZW230"/>
      <c r="PZX230"/>
      <c r="PZY230"/>
      <c r="PZZ230"/>
      <c r="QAA230"/>
      <c r="QAB230"/>
      <c r="QAC230"/>
      <c r="QAD230"/>
      <c r="QAE230"/>
      <c r="QAF230"/>
      <c r="QAG230"/>
      <c r="QAH230"/>
      <c r="QAI230"/>
      <c r="QAJ230"/>
      <c r="QAK230"/>
      <c r="QAL230"/>
      <c r="QAM230"/>
      <c r="QAN230"/>
      <c r="QAO230"/>
      <c r="QAP230"/>
      <c r="QAQ230"/>
      <c r="QAR230"/>
      <c r="QAS230"/>
      <c r="QAT230"/>
      <c r="QAU230"/>
      <c r="QAV230"/>
      <c r="QAW230"/>
      <c r="QAX230"/>
      <c r="QAY230"/>
      <c r="QAZ230"/>
      <c r="QBA230"/>
      <c r="QBB230"/>
      <c r="QBC230"/>
      <c r="QBD230"/>
      <c r="QBE230"/>
      <c r="QBF230"/>
      <c r="QBG230"/>
      <c r="QBH230"/>
      <c r="QBI230"/>
      <c r="QBJ230"/>
      <c r="QBK230"/>
      <c r="QBL230"/>
      <c r="QBM230"/>
      <c r="QBN230"/>
      <c r="QBO230"/>
      <c r="QBP230"/>
      <c r="QBQ230"/>
      <c r="QBR230"/>
      <c r="QBS230"/>
      <c r="QBT230"/>
      <c r="QBU230"/>
      <c r="QBV230"/>
      <c r="QBW230"/>
      <c r="QBX230"/>
      <c r="QBY230"/>
      <c r="QBZ230"/>
      <c r="QCA230"/>
      <c r="QCB230"/>
      <c r="QCC230"/>
      <c r="QCD230"/>
      <c r="QCE230"/>
      <c r="QCF230"/>
      <c r="QCG230"/>
      <c r="QCH230"/>
      <c r="QCI230"/>
      <c r="QCJ230"/>
      <c r="QCK230"/>
      <c r="QCL230"/>
      <c r="QCM230"/>
      <c r="QCN230"/>
      <c r="QCO230"/>
      <c r="QCP230"/>
      <c r="QCQ230"/>
      <c r="QCR230"/>
      <c r="QCS230"/>
      <c r="QCT230"/>
      <c r="QCU230"/>
      <c r="QCV230"/>
      <c r="QCW230"/>
      <c r="QCX230"/>
      <c r="QCY230"/>
      <c r="QCZ230"/>
      <c r="QDA230"/>
      <c r="QDB230"/>
      <c r="QDC230"/>
      <c r="QDD230"/>
      <c r="QDE230"/>
      <c r="QDF230"/>
      <c r="QDG230"/>
      <c r="QDH230"/>
      <c r="QDI230"/>
      <c r="QDJ230"/>
      <c r="QDK230"/>
      <c r="QDL230"/>
      <c r="QDM230"/>
      <c r="QDN230"/>
      <c r="QDO230"/>
      <c r="QDP230"/>
      <c r="QDQ230"/>
      <c r="QDR230"/>
      <c r="QDS230"/>
      <c r="QDT230"/>
      <c r="QDU230"/>
      <c r="QDV230"/>
      <c r="QDW230"/>
      <c r="QDX230"/>
      <c r="QDY230"/>
      <c r="QDZ230"/>
      <c r="QEA230"/>
      <c r="QEB230"/>
      <c r="QEC230"/>
      <c r="QED230"/>
      <c r="QEE230"/>
      <c r="QEF230"/>
      <c r="QEG230"/>
      <c r="QEH230"/>
      <c r="QEI230"/>
      <c r="QEJ230"/>
      <c r="QEK230"/>
      <c r="QEL230"/>
      <c r="QEM230"/>
      <c r="QEN230"/>
      <c r="QEO230"/>
      <c r="QEP230"/>
      <c r="QEQ230"/>
      <c r="QER230"/>
      <c r="QES230"/>
      <c r="QET230"/>
      <c r="QEU230"/>
      <c r="QEV230"/>
      <c r="QEW230"/>
      <c r="QEX230"/>
      <c r="QEY230"/>
      <c r="QEZ230"/>
      <c r="QFA230"/>
      <c r="QFB230"/>
      <c r="QFC230"/>
      <c r="QFD230"/>
      <c r="QFE230"/>
      <c r="QFF230"/>
      <c r="QFG230"/>
      <c r="QFH230"/>
      <c r="QFI230"/>
      <c r="QFJ230"/>
      <c r="QFK230"/>
      <c r="QFL230"/>
      <c r="QFM230"/>
      <c r="QFN230"/>
      <c r="QFO230"/>
      <c r="QFP230"/>
      <c r="QFQ230"/>
      <c r="QFR230"/>
      <c r="QFS230"/>
      <c r="QFT230"/>
      <c r="QFU230"/>
      <c r="QFV230"/>
      <c r="QFW230"/>
      <c r="QFX230"/>
      <c r="QFY230"/>
      <c r="QFZ230"/>
      <c r="QGA230"/>
      <c r="QGB230"/>
      <c r="QGC230"/>
      <c r="QGD230"/>
      <c r="QGE230"/>
      <c r="QGF230"/>
      <c r="QGG230"/>
      <c r="QGH230"/>
      <c r="QGI230"/>
      <c r="QGJ230"/>
      <c r="QGK230"/>
      <c r="QGL230"/>
      <c r="QGM230"/>
      <c r="QGN230"/>
      <c r="QGO230"/>
      <c r="QGP230"/>
      <c r="QGQ230"/>
      <c r="QGR230"/>
      <c r="QGS230"/>
      <c r="QGT230"/>
      <c r="QGU230"/>
      <c r="QGV230"/>
      <c r="QGW230"/>
      <c r="QGX230"/>
      <c r="QGY230"/>
      <c r="QGZ230"/>
      <c r="QHA230"/>
      <c r="QHB230"/>
      <c r="QHC230"/>
      <c r="QHD230"/>
      <c r="QHE230"/>
      <c r="QHF230"/>
      <c r="QHG230"/>
      <c r="QHH230"/>
      <c r="QHI230"/>
      <c r="QHJ230"/>
      <c r="QHK230"/>
      <c r="QHL230"/>
      <c r="QHM230"/>
      <c r="QHN230"/>
      <c r="QHO230"/>
      <c r="QHP230"/>
      <c r="QHQ230"/>
      <c r="QHR230"/>
      <c r="QHS230"/>
      <c r="QHT230"/>
      <c r="QHU230"/>
      <c r="QHV230"/>
      <c r="QHW230"/>
      <c r="QHX230"/>
      <c r="QHY230"/>
      <c r="QHZ230"/>
      <c r="QIA230"/>
      <c r="QIB230"/>
      <c r="QIC230"/>
      <c r="QID230"/>
      <c r="QIE230"/>
      <c r="QIF230"/>
      <c r="QIG230"/>
      <c r="QIH230"/>
      <c r="QII230"/>
      <c r="QIJ230"/>
      <c r="QIK230"/>
      <c r="QIL230"/>
      <c r="QIM230"/>
      <c r="QIN230"/>
      <c r="QIO230"/>
      <c r="QIP230"/>
      <c r="QIQ230"/>
      <c r="QIR230"/>
      <c r="QIS230"/>
      <c r="QIT230"/>
      <c r="QIU230"/>
      <c r="QIV230"/>
      <c r="QIW230"/>
      <c r="QIX230"/>
      <c r="QIY230"/>
      <c r="QIZ230"/>
      <c r="QJA230"/>
      <c r="QJB230"/>
      <c r="QJC230"/>
      <c r="QJD230"/>
      <c r="QJE230"/>
      <c r="QJF230"/>
      <c r="QJG230"/>
      <c r="QJH230"/>
      <c r="QJI230"/>
      <c r="QJJ230"/>
      <c r="QJK230"/>
      <c r="QJL230"/>
      <c r="QJM230"/>
      <c r="QJN230"/>
      <c r="QJO230"/>
      <c r="QJP230"/>
      <c r="QJQ230"/>
      <c r="QJR230"/>
      <c r="QJS230"/>
      <c r="QJT230"/>
      <c r="QJU230"/>
      <c r="QJV230"/>
      <c r="QJW230"/>
      <c r="QJX230"/>
      <c r="QJY230"/>
      <c r="QJZ230"/>
      <c r="QKA230"/>
      <c r="QKB230"/>
      <c r="QKC230"/>
      <c r="QKD230"/>
      <c r="QKE230"/>
      <c r="QKF230"/>
      <c r="QKG230"/>
      <c r="QKH230"/>
      <c r="QKI230"/>
      <c r="QKJ230"/>
      <c r="QKK230"/>
      <c r="QKL230"/>
      <c r="QKM230"/>
      <c r="QKN230"/>
      <c r="QKO230"/>
      <c r="QKP230"/>
      <c r="QKQ230"/>
      <c r="QKR230"/>
      <c r="QKS230"/>
      <c r="QKT230"/>
      <c r="QKU230"/>
      <c r="QKV230"/>
      <c r="QKW230"/>
      <c r="QKX230"/>
      <c r="QKY230"/>
      <c r="QKZ230"/>
      <c r="QLA230"/>
      <c r="QLB230"/>
      <c r="QLC230"/>
      <c r="QLD230"/>
      <c r="QLE230"/>
      <c r="QLF230"/>
      <c r="QLG230"/>
      <c r="QLH230"/>
      <c r="QLI230"/>
      <c r="QLJ230"/>
      <c r="QLK230"/>
      <c r="QLL230"/>
      <c r="QLM230"/>
      <c r="QLN230"/>
      <c r="QLO230"/>
      <c r="QLP230"/>
      <c r="QLQ230"/>
      <c r="QLR230"/>
      <c r="QLS230"/>
      <c r="QLT230"/>
      <c r="QLU230"/>
      <c r="QLV230"/>
      <c r="QLW230"/>
      <c r="QLX230"/>
      <c r="QLY230"/>
      <c r="QLZ230"/>
      <c r="QMA230"/>
      <c r="QMB230"/>
      <c r="QMC230"/>
      <c r="QMD230"/>
      <c r="QME230"/>
      <c r="QMF230"/>
      <c r="QMG230"/>
      <c r="QMH230"/>
      <c r="QMI230"/>
      <c r="QMJ230"/>
      <c r="QMK230"/>
      <c r="QML230"/>
      <c r="QMM230"/>
      <c r="QMN230"/>
      <c r="QMO230"/>
      <c r="QMP230"/>
      <c r="QMQ230"/>
      <c r="QMR230"/>
      <c r="QMS230"/>
      <c r="QMT230"/>
      <c r="QMU230"/>
      <c r="QMV230"/>
      <c r="QMW230"/>
      <c r="QMX230"/>
      <c r="QMY230"/>
      <c r="QMZ230"/>
      <c r="QNA230"/>
      <c r="QNB230"/>
      <c r="QNC230"/>
      <c r="QND230"/>
      <c r="QNE230"/>
      <c r="QNF230"/>
      <c r="QNG230"/>
      <c r="QNH230"/>
      <c r="QNI230"/>
      <c r="QNJ230"/>
      <c r="QNK230"/>
      <c r="QNL230"/>
      <c r="QNM230"/>
      <c r="QNN230"/>
      <c r="QNO230"/>
      <c r="QNP230"/>
      <c r="QNQ230"/>
      <c r="QNR230"/>
      <c r="QNS230"/>
      <c r="QNT230"/>
      <c r="QNU230"/>
      <c r="QNV230"/>
      <c r="QNW230"/>
      <c r="QNX230"/>
      <c r="QNY230"/>
      <c r="QNZ230"/>
      <c r="QOA230"/>
      <c r="QOB230"/>
      <c r="QOC230"/>
      <c r="QOD230"/>
      <c r="QOE230"/>
      <c r="QOF230"/>
      <c r="QOG230"/>
      <c r="QOH230"/>
      <c r="QOI230"/>
      <c r="QOJ230"/>
      <c r="QOK230"/>
      <c r="QOL230"/>
      <c r="QOM230"/>
      <c r="QON230"/>
      <c r="QOO230"/>
      <c r="QOP230"/>
      <c r="QOQ230"/>
      <c r="QOR230"/>
      <c r="QOS230"/>
      <c r="QOT230"/>
      <c r="QOU230"/>
      <c r="QOV230"/>
      <c r="QOW230"/>
      <c r="QOX230"/>
      <c r="QOY230"/>
      <c r="QOZ230"/>
      <c r="QPA230"/>
      <c r="QPB230"/>
      <c r="QPC230"/>
      <c r="QPD230"/>
      <c r="QPE230"/>
      <c r="QPF230"/>
      <c r="QPG230"/>
      <c r="QPH230"/>
      <c r="QPI230"/>
      <c r="QPJ230"/>
      <c r="QPK230"/>
      <c r="QPL230"/>
      <c r="QPM230"/>
      <c r="QPN230"/>
      <c r="QPO230"/>
      <c r="QPP230"/>
      <c r="QPQ230"/>
      <c r="QPR230"/>
      <c r="QPS230"/>
      <c r="QPT230"/>
      <c r="QPU230"/>
      <c r="QPV230"/>
      <c r="QPW230"/>
      <c r="QPX230"/>
      <c r="QPY230"/>
      <c r="QPZ230"/>
      <c r="QQA230"/>
      <c r="QQB230"/>
      <c r="QQC230"/>
      <c r="QQD230"/>
      <c r="QQE230"/>
      <c r="QQF230"/>
      <c r="QQG230"/>
      <c r="QQH230"/>
      <c r="QQI230"/>
      <c r="QQJ230"/>
      <c r="QQK230"/>
      <c r="QQL230"/>
      <c r="QQM230"/>
      <c r="QQN230"/>
      <c r="QQO230"/>
      <c r="QQP230"/>
      <c r="QQQ230"/>
      <c r="QQR230"/>
      <c r="QQS230"/>
      <c r="QQT230"/>
      <c r="QQU230"/>
      <c r="QQV230"/>
      <c r="QQW230"/>
      <c r="QQX230"/>
      <c r="QQY230"/>
      <c r="QQZ230"/>
      <c r="QRA230"/>
      <c r="QRB230"/>
      <c r="QRC230"/>
      <c r="QRD230"/>
      <c r="QRE230"/>
      <c r="QRF230"/>
      <c r="QRG230"/>
      <c r="QRH230"/>
      <c r="QRI230"/>
      <c r="QRJ230"/>
      <c r="QRK230"/>
      <c r="QRL230"/>
      <c r="QRM230"/>
      <c r="QRN230"/>
      <c r="QRO230"/>
      <c r="QRP230"/>
      <c r="QRQ230"/>
      <c r="QRR230"/>
      <c r="QRS230"/>
      <c r="QRT230"/>
      <c r="QRU230"/>
      <c r="QRV230"/>
      <c r="QRW230"/>
      <c r="QRX230"/>
      <c r="QRY230"/>
      <c r="QRZ230"/>
      <c r="QSA230"/>
      <c r="QSB230"/>
      <c r="QSC230"/>
      <c r="QSD230"/>
      <c r="QSE230"/>
      <c r="QSF230"/>
      <c r="QSG230"/>
      <c r="QSH230"/>
      <c r="QSI230"/>
      <c r="QSJ230"/>
      <c r="QSK230"/>
      <c r="QSL230"/>
      <c r="QSM230"/>
      <c r="QSN230"/>
      <c r="QSO230"/>
      <c r="QSP230"/>
      <c r="QSQ230"/>
      <c r="QSR230"/>
      <c r="QSS230"/>
      <c r="QST230"/>
      <c r="QSU230"/>
      <c r="QSV230"/>
      <c r="QSW230"/>
      <c r="QSX230"/>
      <c r="QSY230"/>
      <c r="QSZ230"/>
      <c r="QTA230"/>
      <c r="QTB230"/>
      <c r="QTC230"/>
      <c r="QTD230"/>
      <c r="QTE230"/>
      <c r="QTF230"/>
      <c r="QTG230"/>
      <c r="QTH230"/>
      <c r="QTI230"/>
      <c r="QTJ230"/>
      <c r="QTK230"/>
      <c r="QTL230"/>
      <c r="QTM230"/>
      <c r="QTN230"/>
      <c r="QTO230"/>
      <c r="QTP230"/>
      <c r="QTQ230"/>
      <c r="QTR230"/>
      <c r="QTS230"/>
      <c r="QTT230"/>
      <c r="QTU230"/>
      <c r="QTV230"/>
      <c r="QTW230"/>
      <c r="QTX230"/>
      <c r="QTY230"/>
      <c r="QTZ230"/>
      <c r="QUA230"/>
      <c r="QUB230"/>
      <c r="QUC230"/>
      <c r="QUD230"/>
      <c r="QUE230"/>
      <c r="QUF230"/>
      <c r="QUG230"/>
      <c r="QUH230"/>
      <c r="QUI230"/>
      <c r="QUJ230"/>
      <c r="QUK230"/>
      <c r="QUL230"/>
      <c r="QUM230"/>
      <c r="QUN230"/>
      <c r="QUO230"/>
      <c r="QUP230"/>
      <c r="QUQ230"/>
      <c r="QUR230"/>
      <c r="QUS230"/>
      <c r="QUT230"/>
      <c r="QUU230"/>
      <c r="QUV230"/>
      <c r="QUW230"/>
      <c r="QUX230"/>
      <c r="QUY230"/>
      <c r="QUZ230"/>
      <c r="QVA230"/>
      <c r="QVB230"/>
      <c r="QVC230"/>
      <c r="QVD230"/>
      <c r="QVE230"/>
      <c r="QVF230"/>
      <c r="QVG230"/>
      <c r="QVH230"/>
      <c r="QVI230"/>
      <c r="QVJ230"/>
      <c r="QVK230"/>
      <c r="QVL230"/>
      <c r="QVM230"/>
      <c r="QVN230"/>
      <c r="QVO230"/>
      <c r="QVP230"/>
      <c r="QVQ230"/>
      <c r="QVR230"/>
      <c r="QVS230"/>
      <c r="QVT230"/>
      <c r="QVU230"/>
      <c r="QVV230"/>
      <c r="QVW230"/>
      <c r="QVX230"/>
      <c r="QVY230"/>
      <c r="QVZ230"/>
      <c r="QWA230"/>
      <c r="QWB230"/>
      <c r="QWC230"/>
      <c r="QWD230"/>
      <c r="QWE230"/>
      <c r="QWF230"/>
      <c r="QWG230"/>
      <c r="QWH230"/>
      <c r="QWI230"/>
      <c r="QWJ230"/>
      <c r="QWK230"/>
      <c r="QWL230"/>
      <c r="QWM230"/>
      <c r="QWN230"/>
      <c r="QWO230"/>
      <c r="QWP230"/>
      <c r="QWQ230"/>
      <c r="QWR230"/>
      <c r="QWS230"/>
      <c r="QWT230"/>
      <c r="QWU230"/>
      <c r="QWV230"/>
      <c r="QWW230"/>
      <c r="QWX230"/>
      <c r="QWY230"/>
      <c r="QWZ230"/>
      <c r="QXA230"/>
      <c r="QXB230"/>
      <c r="QXC230"/>
      <c r="QXD230"/>
      <c r="QXE230"/>
      <c r="QXF230"/>
      <c r="QXG230"/>
      <c r="QXH230"/>
      <c r="QXI230"/>
      <c r="QXJ230"/>
      <c r="QXK230"/>
      <c r="QXL230"/>
      <c r="QXM230"/>
      <c r="QXN230"/>
      <c r="QXO230"/>
      <c r="QXP230"/>
      <c r="QXQ230"/>
      <c r="QXR230"/>
      <c r="QXS230"/>
      <c r="QXT230"/>
      <c r="QXU230"/>
      <c r="QXV230"/>
      <c r="QXW230"/>
      <c r="QXX230"/>
      <c r="QXY230"/>
      <c r="QXZ230"/>
      <c r="QYA230"/>
      <c r="QYB230"/>
      <c r="QYC230"/>
      <c r="QYD230"/>
      <c r="QYE230"/>
      <c r="QYF230"/>
      <c r="QYG230"/>
      <c r="QYH230"/>
      <c r="QYI230"/>
      <c r="QYJ230"/>
      <c r="QYK230"/>
      <c r="QYL230"/>
      <c r="QYM230"/>
      <c r="QYN230"/>
      <c r="QYO230"/>
      <c r="QYP230"/>
      <c r="QYQ230"/>
      <c r="QYR230"/>
      <c r="QYS230"/>
      <c r="QYT230"/>
      <c r="QYU230"/>
      <c r="QYV230"/>
      <c r="QYW230"/>
      <c r="QYX230"/>
      <c r="QYY230"/>
      <c r="QYZ230"/>
      <c r="QZA230"/>
      <c r="QZB230"/>
      <c r="QZC230"/>
      <c r="QZD230"/>
      <c r="QZE230"/>
      <c r="QZF230"/>
      <c r="QZG230"/>
      <c r="QZH230"/>
      <c r="QZI230"/>
      <c r="QZJ230"/>
      <c r="QZK230"/>
      <c r="QZL230"/>
      <c r="QZM230"/>
      <c r="QZN230"/>
      <c r="QZO230"/>
      <c r="QZP230"/>
      <c r="QZQ230"/>
      <c r="QZR230"/>
      <c r="QZS230"/>
      <c r="QZT230"/>
      <c r="QZU230"/>
      <c r="QZV230"/>
      <c r="QZW230"/>
      <c r="QZX230"/>
      <c r="QZY230"/>
      <c r="QZZ230"/>
      <c r="RAA230"/>
      <c r="RAB230"/>
      <c r="RAC230"/>
      <c r="RAD230"/>
      <c r="RAE230"/>
      <c r="RAF230"/>
      <c r="RAG230"/>
      <c r="RAH230"/>
      <c r="RAI230"/>
      <c r="RAJ230"/>
      <c r="RAK230"/>
      <c r="RAL230"/>
      <c r="RAM230"/>
      <c r="RAN230"/>
      <c r="RAO230"/>
      <c r="RAP230"/>
      <c r="RAQ230"/>
      <c r="RAR230"/>
      <c r="RAS230"/>
      <c r="RAT230"/>
      <c r="RAU230"/>
      <c r="RAV230"/>
      <c r="RAW230"/>
      <c r="RAX230"/>
      <c r="RAY230"/>
      <c r="RAZ230"/>
      <c r="RBA230"/>
      <c r="RBB230"/>
      <c r="RBC230"/>
      <c r="RBD230"/>
      <c r="RBE230"/>
      <c r="RBF230"/>
      <c r="RBG230"/>
      <c r="RBH230"/>
      <c r="RBI230"/>
      <c r="RBJ230"/>
      <c r="RBK230"/>
      <c r="RBL230"/>
      <c r="RBM230"/>
      <c r="RBN230"/>
      <c r="RBO230"/>
      <c r="RBP230"/>
      <c r="RBQ230"/>
      <c r="RBR230"/>
      <c r="RBS230"/>
      <c r="RBT230"/>
      <c r="RBU230"/>
      <c r="RBV230"/>
      <c r="RBW230"/>
      <c r="RBX230"/>
      <c r="RBY230"/>
      <c r="RBZ230"/>
      <c r="RCA230"/>
      <c r="RCB230"/>
      <c r="RCC230"/>
      <c r="RCD230"/>
      <c r="RCE230"/>
      <c r="RCF230"/>
      <c r="RCG230"/>
      <c r="RCH230"/>
      <c r="RCI230"/>
      <c r="RCJ230"/>
      <c r="RCK230"/>
      <c r="RCL230"/>
      <c r="RCM230"/>
      <c r="RCN230"/>
      <c r="RCO230"/>
      <c r="RCP230"/>
      <c r="RCQ230"/>
      <c r="RCR230"/>
      <c r="RCS230"/>
      <c r="RCT230"/>
      <c r="RCU230"/>
      <c r="RCV230"/>
      <c r="RCW230"/>
      <c r="RCX230"/>
      <c r="RCY230"/>
      <c r="RCZ230"/>
      <c r="RDA230"/>
      <c r="RDB230"/>
      <c r="RDC230"/>
      <c r="RDD230"/>
      <c r="RDE230"/>
      <c r="RDF230"/>
      <c r="RDG230"/>
      <c r="RDH230"/>
      <c r="RDI230"/>
      <c r="RDJ230"/>
      <c r="RDK230"/>
      <c r="RDL230"/>
      <c r="RDM230"/>
      <c r="RDN230"/>
      <c r="RDO230"/>
      <c r="RDP230"/>
      <c r="RDQ230"/>
      <c r="RDR230"/>
      <c r="RDS230"/>
      <c r="RDT230"/>
      <c r="RDU230"/>
      <c r="RDV230"/>
      <c r="RDW230"/>
      <c r="RDX230"/>
      <c r="RDY230"/>
      <c r="RDZ230"/>
      <c r="REA230"/>
      <c r="REB230"/>
      <c r="REC230"/>
      <c r="RED230"/>
      <c r="REE230"/>
      <c r="REF230"/>
      <c r="REG230"/>
      <c r="REH230"/>
      <c r="REI230"/>
      <c r="REJ230"/>
      <c r="REK230"/>
      <c r="REL230"/>
      <c r="REM230"/>
      <c r="REN230"/>
      <c r="REO230"/>
      <c r="REP230"/>
      <c r="REQ230"/>
      <c r="RER230"/>
      <c r="RES230"/>
      <c r="RET230"/>
      <c r="REU230"/>
      <c r="REV230"/>
      <c r="REW230"/>
      <c r="REX230"/>
      <c r="REY230"/>
      <c r="REZ230"/>
      <c r="RFA230"/>
      <c r="RFB230"/>
      <c r="RFC230"/>
      <c r="RFD230"/>
      <c r="RFE230"/>
      <c r="RFF230"/>
      <c r="RFG230"/>
      <c r="RFH230"/>
      <c r="RFI230"/>
      <c r="RFJ230"/>
      <c r="RFK230"/>
      <c r="RFL230"/>
      <c r="RFM230"/>
      <c r="RFN230"/>
      <c r="RFO230"/>
      <c r="RFP230"/>
      <c r="RFQ230"/>
      <c r="RFR230"/>
      <c r="RFS230"/>
      <c r="RFT230"/>
      <c r="RFU230"/>
      <c r="RFV230"/>
      <c r="RFW230"/>
      <c r="RFX230"/>
      <c r="RFY230"/>
      <c r="RFZ230"/>
      <c r="RGA230"/>
      <c r="RGB230"/>
      <c r="RGC230"/>
      <c r="RGD230"/>
      <c r="RGE230"/>
      <c r="RGF230"/>
      <c r="RGG230"/>
      <c r="RGH230"/>
      <c r="RGI230"/>
      <c r="RGJ230"/>
      <c r="RGK230"/>
      <c r="RGL230"/>
      <c r="RGM230"/>
      <c r="RGN230"/>
      <c r="RGO230"/>
      <c r="RGP230"/>
      <c r="RGQ230"/>
      <c r="RGR230"/>
      <c r="RGS230"/>
      <c r="RGT230"/>
      <c r="RGU230"/>
      <c r="RGV230"/>
      <c r="RGW230"/>
      <c r="RGX230"/>
      <c r="RGY230"/>
      <c r="RGZ230"/>
      <c r="RHA230"/>
      <c r="RHB230"/>
      <c r="RHC230"/>
      <c r="RHD230"/>
      <c r="RHE230"/>
      <c r="RHF230"/>
      <c r="RHG230"/>
      <c r="RHH230"/>
      <c r="RHI230"/>
      <c r="RHJ230"/>
      <c r="RHK230"/>
      <c r="RHL230"/>
      <c r="RHM230"/>
      <c r="RHN230"/>
      <c r="RHO230"/>
      <c r="RHP230"/>
      <c r="RHQ230"/>
      <c r="RHR230"/>
      <c r="RHS230"/>
      <c r="RHT230"/>
      <c r="RHU230"/>
      <c r="RHV230"/>
      <c r="RHW230"/>
      <c r="RHX230"/>
      <c r="RHY230"/>
      <c r="RHZ230"/>
      <c r="RIA230"/>
      <c r="RIB230"/>
      <c r="RIC230"/>
      <c r="RID230"/>
      <c r="RIE230"/>
      <c r="RIF230"/>
      <c r="RIG230"/>
      <c r="RIH230"/>
      <c r="RII230"/>
      <c r="RIJ230"/>
      <c r="RIK230"/>
      <c r="RIL230"/>
      <c r="RIM230"/>
      <c r="RIN230"/>
      <c r="RIO230"/>
      <c r="RIP230"/>
      <c r="RIQ230"/>
      <c r="RIR230"/>
      <c r="RIS230"/>
      <c r="RIT230"/>
      <c r="RIU230"/>
      <c r="RIV230"/>
      <c r="RIW230"/>
      <c r="RIX230"/>
      <c r="RIY230"/>
      <c r="RIZ230"/>
      <c r="RJA230"/>
      <c r="RJB230"/>
      <c r="RJC230"/>
      <c r="RJD230"/>
      <c r="RJE230"/>
      <c r="RJF230"/>
      <c r="RJG230"/>
      <c r="RJH230"/>
      <c r="RJI230"/>
      <c r="RJJ230"/>
      <c r="RJK230"/>
      <c r="RJL230"/>
      <c r="RJM230"/>
      <c r="RJN230"/>
      <c r="RJO230"/>
      <c r="RJP230"/>
      <c r="RJQ230"/>
      <c r="RJR230"/>
      <c r="RJS230"/>
      <c r="RJT230"/>
      <c r="RJU230"/>
      <c r="RJV230"/>
      <c r="RJW230"/>
      <c r="RJX230"/>
      <c r="RJY230"/>
      <c r="RJZ230"/>
      <c r="RKA230"/>
      <c r="RKB230"/>
      <c r="RKC230"/>
      <c r="RKD230"/>
      <c r="RKE230"/>
      <c r="RKF230"/>
      <c r="RKG230"/>
      <c r="RKH230"/>
      <c r="RKI230"/>
      <c r="RKJ230"/>
      <c r="RKK230"/>
      <c r="RKL230"/>
      <c r="RKM230"/>
      <c r="RKN230"/>
      <c r="RKO230"/>
      <c r="RKP230"/>
      <c r="RKQ230"/>
      <c r="RKR230"/>
      <c r="RKS230"/>
      <c r="RKT230"/>
      <c r="RKU230"/>
      <c r="RKV230"/>
      <c r="RKW230"/>
      <c r="RKX230"/>
      <c r="RKY230"/>
      <c r="RKZ230"/>
      <c r="RLA230"/>
      <c r="RLB230"/>
      <c r="RLC230"/>
      <c r="RLD230"/>
      <c r="RLE230"/>
      <c r="RLF230"/>
      <c r="RLG230"/>
      <c r="RLH230"/>
      <c r="RLI230"/>
      <c r="RLJ230"/>
      <c r="RLK230"/>
      <c r="RLL230"/>
      <c r="RLM230"/>
      <c r="RLN230"/>
      <c r="RLO230"/>
      <c r="RLP230"/>
      <c r="RLQ230"/>
      <c r="RLR230"/>
      <c r="RLS230"/>
      <c r="RLT230"/>
      <c r="RLU230"/>
      <c r="RLV230"/>
      <c r="RLW230"/>
      <c r="RLX230"/>
      <c r="RLY230"/>
      <c r="RLZ230"/>
      <c r="RMA230"/>
      <c r="RMB230"/>
      <c r="RMC230"/>
      <c r="RMD230"/>
      <c r="RME230"/>
      <c r="RMF230"/>
      <c r="RMG230"/>
      <c r="RMH230"/>
      <c r="RMI230"/>
      <c r="RMJ230"/>
      <c r="RMK230"/>
      <c r="RML230"/>
      <c r="RMM230"/>
      <c r="RMN230"/>
      <c r="RMO230"/>
      <c r="RMP230"/>
      <c r="RMQ230"/>
      <c r="RMR230"/>
      <c r="RMS230"/>
      <c r="RMT230"/>
      <c r="RMU230"/>
      <c r="RMV230"/>
      <c r="RMW230"/>
      <c r="RMX230"/>
      <c r="RMY230"/>
      <c r="RMZ230"/>
      <c r="RNA230"/>
      <c r="RNB230"/>
      <c r="RNC230"/>
      <c r="RND230"/>
      <c r="RNE230"/>
      <c r="RNF230"/>
      <c r="RNG230"/>
      <c r="RNH230"/>
      <c r="RNI230"/>
      <c r="RNJ230"/>
      <c r="RNK230"/>
      <c r="RNL230"/>
      <c r="RNM230"/>
      <c r="RNN230"/>
      <c r="RNO230"/>
      <c r="RNP230"/>
      <c r="RNQ230"/>
      <c r="RNR230"/>
      <c r="RNS230"/>
      <c r="RNT230"/>
      <c r="RNU230"/>
      <c r="RNV230"/>
      <c r="RNW230"/>
      <c r="RNX230"/>
      <c r="RNY230"/>
      <c r="RNZ230"/>
      <c r="ROA230"/>
      <c r="ROB230"/>
      <c r="ROC230"/>
      <c r="ROD230"/>
      <c r="ROE230"/>
      <c r="ROF230"/>
      <c r="ROG230"/>
      <c r="ROH230"/>
      <c r="ROI230"/>
      <c r="ROJ230"/>
      <c r="ROK230"/>
      <c r="ROL230"/>
      <c r="ROM230"/>
      <c r="RON230"/>
      <c r="ROO230"/>
      <c r="ROP230"/>
      <c r="ROQ230"/>
      <c r="ROR230"/>
      <c r="ROS230"/>
      <c r="ROT230"/>
      <c r="ROU230"/>
      <c r="ROV230"/>
      <c r="ROW230"/>
      <c r="ROX230"/>
      <c r="ROY230"/>
      <c r="ROZ230"/>
      <c r="RPA230"/>
      <c r="RPB230"/>
      <c r="RPC230"/>
      <c r="RPD230"/>
      <c r="RPE230"/>
      <c r="RPF230"/>
      <c r="RPG230"/>
      <c r="RPH230"/>
      <c r="RPI230"/>
      <c r="RPJ230"/>
      <c r="RPK230"/>
      <c r="RPL230"/>
      <c r="RPM230"/>
      <c r="RPN230"/>
      <c r="RPO230"/>
      <c r="RPP230"/>
      <c r="RPQ230"/>
      <c r="RPR230"/>
      <c r="RPS230"/>
      <c r="RPT230"/>
      <c r="RPU230"/>
      <c r="RPV230"/>
      <c r="RPW230"/>
      <c r="RPX230"/>
      <c r="RPY230"/>
      <c r="RPZ230"/>
      <c r="RQA230"/>
      <c r="RQB230"/>
      <c r="RQC230"/>
      <c r="RQD230"/>
      <c r="RQE230"/>
      <c r="RQF230"/>
      <c r="RQG230"/>
      <c r="RQH230"/>
      <c r="RQI230"/>
      <c r="RQJ230"/>
      <c r="RQK230"/>
      <c r="RQL230"/>
      <c r="RQM230"/>
      <c r="RQN230"/>
      <c r="RQO230"/>
      <c r="RQP230"/>
      <c r="RQQ230"/>
      <c r="RQR230"/>
      <c r="RQS230"/>
      <c r="RQT230"/>
      <c r="RQU230"/>
      <c r="RQV230"/>
      <c r="RQW230"/>
      <c r="RQX230"/>
      <c r="RQY230"/>
      <c r="RQZ230"/>
      <c r="RRA230"/>
      <c r="RRB230"/>
      <c r="RRC230"/>
      <c r="RRD230"/>
      <c r="RRE230"/>
      <c r="RRF230"/>
      <c r="RRG230"/>
      <c r="RRH230"/>
      <c r="RRI230"/>
      <c r="RRJ230"/>
      <c r="RRK230"/>
      <c r="RRL230"/>
      <c r="RRM230"/>
      <c r="RRN230"/>
      <c r="RRO230"/>
      <c r="RRP230"/>
      <c r="RRQ230"/>
      <c r="RRR230"/>
      <c r="RRS230"/>
      <c r="RRT230"/>
      <c r="RRU230"/>
      <c r="RRV230"/>
      <c r="RRW230"/>
      <c r="RRX230"/>
      <c r="RRY230"/>
      <c r="RRZ230"/>
      <c r="RSA230"/>
      <c r="RSB230"/>
      <c r="RSC230"/>
      <c r="RSD230"/>
      <c r="RSE230"/>
      <c r="RSF230"/>
      <c r="RSG230"/>
      <c r="RSH230"/>
      <c r="RSI230"/>
      <c r="RSJ230"/>
      <c r="RSK230"/>
      <c r="RSL230"/>
      <c r="RSM230"/>
      <c r="RSN230"/>
      <c r="RSO230"/>
      <c r="RSP230"/>
      <c r="RSQ230"/>
      <c r="RSR230"/>
      <c r="RSS230"/>
      <c r="RST230"/>
      <c r="RSU230"/>
      <c r="RSV230"/>
      <c r="RSW230"/>
      <c r="RSX230"/>
      <c r="RSY230"/>
      <c r="RSZ230"/>
      <c r="RTA230"/>
      <c r="RTB230"/>
      <c r="RTC230"/>
      <c r="RTD230"/>
      <c r="RTE230"/>
      <c r="RTF230"/>
      <c r="RTG230"/>
      <c r="RTH230"/>
      <c r="RTI230"/>
      <c r="RTJ230"/>
      <c r="RTK230"/>
      <c r="RTL230"/>
      <c r="RTM230"/>
      <c r="RTN230"/>
      <c r="RTO230"/>
      <c r="RTP230"/>
      <c r="RTQ230"/>
      <c r="RTR230"/>
      <c r="RTS230"/>
      <c r="RTT230"/>
      <c r="RTU230"/>
      <c r="RTV230"/>
      <c r="RTW230"/>
      <c r="RTX230"/>
      <c r="RTY230"/>
      <c r="RTZ230"/>
      <c r="RUA230"/>
      <c r="RUB230"/>
      <c r="RUC230"/>
      <c r="RUD230"/>
      <c r="RUE230"/>
      <c r="RUF230"/>
      <c r="RUG230"/>
      <c r="RUH230"/>
      <c r="RUI230"/>
      <c r="RUJ230"/>
      <c r="RUK230"/>
      <c r="RUL230"/>
      <c r="RUM230"/>
      <c r="RUN230"/>
      <c r="RUO230"/>
      <c r="RUP230"/>
      <c r="RUQ230"/>
      <c r="RUR230"/>
      <c r="RUS230"/>
      <c r="RUT230"/>
      <c r="RUU230"/>
      <c r="RUV230"/>
      <c r="RUW230"/>
      <c r="RUX230"/>
      <c r="RUY230"/>
      <c r="RUZ230"/>
      <c r="RVA230"/>
      <c r="RVB230"/>
      <c r="RVC230"/>
      <c r="RVD230"/>
      <c r="RVE230"/>
      <c r="RVF230"/>
      <c r="RVG230"/>
      <c r="RVH230"/>
      <c r="RVI230"/>
      <c r="RVJ230"/>
      <c r="RVK230"/>
      <c r="RVL230"/>
      <c r="RVM230"/>
      <c r="RVN230"/>
      <c r="RVO230"/>
      <c r="RVP230"/>
      <c r="RVQ230"/>
      <c r="RVR230"/>
      <c r="RVS230"/>
      <c r="RVT230"/>
      <c r="RVU230"/>
      <c r="RVV230"/>
      <c r="RVW230"/>
      <c r="RVX230"/>
      <c r="RVY230"/>
      <c r="RVZ230"/>
      <c r="RWA230"/>
      <c r="RWB230"/>
      <c r="RWC230"/>
      <c r="RWD230"/>
      <c r="RWE230"/>
      <c r="RWF230"/>
      <c r="RWG230"/>
      <c r="RWH230"/>
      <c r="RWI230"/>
      <c r="RWJ230"/>
      <c r="RWK230"/>
      <c r="RWL230"/>
      <c r="RWM230"/>
      <c r="RWN230"/>
      <c r="RWO230"/>
      <c r="RWP230"/>
      <c r="RWQ230"/>
      <c r="RWR230"/>
      <c r="RWS230"/>
      <c r="RWT230"/>
      <c r="RWU230"/>
      <c r="RWV230"/>
      <c r="RWW230"/>
      <c r="RWX230"/>
      <c r="RWY230"/>
      <c r="RWZ230"/>
      <c r="RXA230"/>
      <c r="RXB230"/>
      <c r="RXC230"/>
      <c r="RXD230"/>
      <c r="RXE230"/>
      <c r="RXF230"/>
      <c r="RXG230"/>
      <c r="RXH230"/>
      <c r="RXI230"/>
      <c r="RXJ230"/>
      <c r="RXK230"/>
      <c r="RXL230"/>
      <c r="RXM230"/>
      <c r="RXN230"/>
      <c r="RXO230"/>
      <c r="RXP230"/>
      <c r="RXQ230"/>
      <c r="RXR230"/>
      <c r="RXS230"/>
      <c r="RXT230"/>
      <c r="RXU230"/>
      <c r="RXV230"/>
      <c r="RXW230"/>
      <c r="RXX230"/>
      <c r="RXY230"/>
      <c r="RXZ230"/>
      <c r="RYA230"/>
      <c r="RYB230"/>
      <c r="RYC230"/>
      <c r="RYD230"/>
      <c r="RYE230"/>
      <c r="RYF230"/>
      <c r="RYG230"/>
      <c r="RYH230"/>
      <c r="RYI230"/>
      <c r="RYJ230"/>
      <c r="RYK230"/>
      <c r="RYL230"/>
      <c r="RYM230"/>
      <c r="RYN230"/>
      <c r="RYO230"/>
      <c r="RYP230"/>
      <c r="RYQ230"/>
      <c r="RYR230"/>
      <c r="RYS230"/>
      <c r="RYT230"/>
      <c r="RYU230"/>
      <c r="RYV230"/>
      <c r="RYW230"/>
      <c r="RYX230"/>
      <c r="RYY230"/>
      <c r="RYZ230"/>
      <c r="RZA230"/>
      <c r="RZB230"/>
      <c r="RZC230"/>
      <c r="RZD230"/>
      <c r="RZE230"/>
      <c r="RZF230"/>
      <c r="RZG230"/>
      <c r="RZH230"/>
      <c r="RZI230"/>
      <c r="RZJ230"/>
      <c r="RZK230"/>
      <c r="RZL230"/>
      <c r="RZM230"/>
      <c r="RZN230"/>
      <c r="RZO230"/>
      <c r="RZP230"/>
      <c r="RZQ230"/>
      <c r="RZR230"/>
      <c r="RZS230"/>
      <c r="RZT230"/>
      <c r="RZU230"/>
      <c r="RZV230"/>
      <c r="RZW230"/>
      <c r="RZX230"/>
      <c r="RZY230"/>
      <c r="RZZ230"/>
      <c r="SAA230"/>
      <c r="SAB230"/>
      <c r="SAC230"/>
      <c r="SAD230"/>
      <c r="SAE230"/>
      <c r="SAF230"/>
      <c r="SAG230"/>
      <c r="SAH230"/>
      <c r="SAI230"/>
      <c r="SAJ230"/>
      <c r="SAK230"/>
      <c r="SAL230"/>
      <c r="SAM230"/>
      <c r="SAN230"/>
      <c r="SAO230"/>
      <c r="SAP230"/>
      <c r="SAQ230"/>
      <c r="SAR230"/>
      <c r="SAS230"/>
      <c r="SAT230"/>
      <c r="SAU230"/>
      <c r="SAV230"/>
      <c r="SAW230"/>
      <c r="SAX230"/>
      <c r="SAY230"/>
      <c r="SAZ230"/>
      <c r="SBA230"/>
      <c r="SBB230"/>
      <c r="SBC230"/>
      <c r="SBD230"/>
      <c r="SBE230"/>
      <c r="SBF230"/>
      <c r="SBG230"/>
      <c r="SBH230"/>
      <c r="SBI230"/>
      <c r="SBJ230"/>
      <c r="SBK230"/>
      <c r="SBL230"/>
      <c r="SBM230"/>
      <c r="SBN230"/>
      <c r="SBO230"/>
      <c r="SBP230"/>
      <c r="SBQ230"/>
      <c r="SBR230"/>
      <c r="SBS230"/>
      <c r="SBT230"/>
      <c r="SBU230"/>
      <c r="SBV230"/>
      <c r="SBW230"/>
      <c r="SBX230"/>
      <c r="SBY230"/>
      <c r="SBZ230"/>
      <c r="SCA230"/>
      <c r="SCB230"/>
      <c r="SCC230"/>
      <c r="SCD230"/>
      <c r="SCE230"/>
      <c r="SCF230"/>
      <c r="SCG230"/>
      <c r="SCH230"/>
      <c r="SCI230"/>
      <c r="SCJ230"/>
      <c r="SCK230"/>
      <c r="SCL230"/>
      <c r="SCM230"/>
      <c r="SCN230"/>
      <c r="SCO230"/>
      <c r="SCP230"/>
      <c r="SCQ230"/>
      <c r="SCR230"/>
      <c r="SCS230"/>
      <c r="SCT230"/>
      <c r="SCU230"/>
      <c r="SCV230"/>
      <c r="SCW230"/>
      <c r="SCX230"/>
      <c r="SCY230"/>
      <c r="SCZ230"/>
      <c r="SDA230"/>
      <c r="SDB230"/>
      <c r="SDC230"/>
      <c r="SDD230"/>
      <c r="SDE230"/>
      <c r="SDF230"/>
      <c r="SDG230"/>
      <c r="SDH230"/>
      <c r="SDI230"/>
      <c r="SDJ230"/>
      <c r="SDK230"/>
      <c r="SDL230"/>
      <c r="SDM230"/>
      <c r="SDN230"/>
      <c r="SDO230"/>
      <c r="SDP230"/>
      <c r="SDQ230"/>
      <c r="SDR230"/>
      <c r="SDS230"/>
      <c r="SDT230"/>
      <c r="SDU230"/>
      <c r="SDV230"/>
      <c r="SDW230"/>
      <c r="SDX230"/>
      <c r="SDY230"/>
      <c r="SDZ230"/>
      <c r="SEA230"/>
      <c r="SEB230"/>
      <c r="SEC230"/>
      <c r="SED230"/>
      <c r="SEE230"/>
      <c r="SEF230"/>
      <c r="SEG230"/>
      <c r="SEH230"/>
      <c r="SEI230"/>
      <c r="SEJ230"/>
      <c r="SEK230"/>
      <c r="SEL230"/>
      <c r="SEM230"/>
      <c r="SEN230"/>
      <c r="SEO230"/>
      <c r="SEP230"/>
      <c r="SEQ230"/>
      <c r="SER230"/>
      <c r="SES230"/>
      <c r="SET230"/>
      <c r="SEU230"/>
      <c r="SEV230"/>
      <c r="SEW230"/>
      <c r="SEX230"/>
      <c r="SEY230"/>
      <c r="SEZ230"/>
      <c r="SFA230"/>
      <c r="SFB230"/>
      <c r="SFC230"/>
      <c r="SFD230"/>
      <c r="SFE230"/>
      <c r="SFF230"/>
      <c r="SFG230"/>
      <c r="SFH230"/>
      <c r="SFI230"/>
      <c r="SFJ230"/>
      <c r="SFK230"/>
      <c r="SFL230"/>
      <c r="SFM230"/>
      <c r="SFN230"/>
      <c r="SFO230"/>
      <c r="SFP230"/>
      <c r="SFQ230"/>
      <c r="SFR230"/>
      <c r="SFS230"/>
      <c r="SFT230"/>
      <c r="SFU230"/>
      <c r="SFV230"/>
      <c r="SFW230"/>
      <c r="SFX230"/>
      <c r="SFY230"/>
      <c r="SFZ230"/>
      <c r="SGA230"/>
      <c r="SGB230"/>
      <c r="SGC230"/>
      <c r="SGD230"/>
      <c r="SGE230"/>
      <c r="SGF230"/>
      <c r="SGG230"/>
      <c r="SGH230"/>
      <c r="SGI230"/>
      <c r="SGJ230"/>
      <c r="SGK230"/>
      <c r="SGL230"/>
      <c r="SGM230"/>
      <c r="SGN230"/>
      <c r="SGO230"/>
      <c r="SGP230"/>
      <c r="SGQ230"/>
      <c r="SGR230"/>
      <c r="SGS230"/>
      <c r="SGT230"/>
      <c r="SGU230"/>
      <c r="SGV230"/>
      <c r="SGW230"/>
      <c r="SGX230"/>
      <c r="SGY230"/>
      <c r="SGZ230"/>
      <c r="SHA230"/>
      <c r="SHB230"/>
      <c r="SHC230"/>
      <c r="SHD230"/>
      <c r="SHE230"/>
      <c r="SHF230"/>
      <c r="SHG230"/>
      <c r="SHH230"/>
      <c r="SHI230"/>
      <c r="SHJ230"/>
      <c r="SHK230"/>
      <c r="SHL230"/>
      <c r="SHM230"/>
      <c r="SHN230"/>
      <c r="SHO230"/>
      <c r="SHP230"/>
      <c r="SHQ230"/>
      <c r="SHR230"/>
      <c r="SHS230"/>
      <c r="SHT230"/>
      <c r="SHU230"/>
      <c r="SHV230"/>
      <c r="SHW230"/>
      <c r="SHX230"/>
      <c r="SHY230"/>
      <c r="SHZ230"/>
      <c r="SIA230"/>
      <c r="SIB230"/>
      <c r="SIC230"/>
      <c r="SID230"/>
      <c r="SIE230"/>
      <c r="SIF230"/>
      <c r="SIG230"/>
      <c r="SIH230"/>
      <c r="SII230"/>
      <c r="SIJ230"/>
      <c r="SIK230"/>
      <c r="SIL230"/>
      <c r="SIM230"/>
      <c r="SIN230"/>
      <c r="SIO230"/>
      <c r="SIP230"/>
      <c r="SIQ230"/>
      <c r="SIR230"/>
      <c r="SIS230"/>
      <c r="SIT230"/>
      <c r="SIU230"/>
      <c r="SIV230"/>
      <c r="SIW230"/>
      <c r="SIX230"/>
      <c r="SIY230"/>
      <c r="SIZ230"/>
      <c r="SJA230"/>
      <c r="SJB230"/>
      <c r="SJC230"/>
      <c r="SJD230"/>
      <c r="SJE230"/>
      <c r="SJF230"/>
      <c r="SJG230"/>
      <c r="SJH230"/>
      <c r="SJI230"/>
      <c r="SJJ230"/>
      <c r="SJK230"/>
      <c r="SJL230"/>
      <c r="SJM230"/>
      <c r="SJN230"/>
      <c r="SJO230"/>
      <c r="SJP230"/>
      <c r="SJQ230"/>
      <c r="SJR230"/>
      <c r="SJS230"/>
      <c r="SJT230"/>
      <c r="SJU230"/>
      <c r="SJV230"/>
      <c r="SJW230"/>
      <c r="SJX230"/>
      <c r="SJY230"/>
      <c r="SJZ230"/>
      <c r="SKA230"/>
      <c r="SKB230"/>
      <c r="SKC230"/>
      <c r="SKD230"/>
      <c r="SKE230"/>
      <c r="SKF230"/>
      <c r="SKG230"/>
      <c r="SKH230"/>
      <c r="SKI230"/>
      <c r="SKJ230"/>
      <c r="SKK230"/>
      <c r="SKL230"/>
      <c r="SKM230"/>
      <c r="SKN230"/>
      <c r="SKO230"/>
      <c r="SKP230"/>
      <c r="SKQ230"/>
      <c r="SKR230"/>
      <c r="SKS230"/>
      <c r="SKT230"/>
      <c r="SKU230"/>
      <c r="SKV230"/>
      <c r="SKW230"/>
      <c r="SKX230"/>
      <c r="SKY230"/>
      <c r="SKZ230"/>
      <c r="SLA230"/>
      <c r="SLB230"/>
      <c r="SLC230"/>
      <c r="SLD230"/>
      <c r="SLE230"/>
      <c r="SLF230"/>
      <c r="SLG230"/>
      <c r="SLH230"/>
      <c r="SLI230"/>
      <c r="SLJ230"/>
      <c r="SLK230"/>
      <c r="SLL230"/>
      <c r="SLM230"/>
      <c r="SLN230"/>
      <c r="SLO230"/>
      <c r="SLP230"/>
      <c r="SLQ230"/>
      <c r="SLR230"/>
      <c r="SLS230"/>
      <c r="SLT230"/>
      <c r="SLU230"/>
      <c r="SLV230"/>
      <c r="SLW230"/>
      <c r="SLX230"/>
      <c r="SLY230"/>
      <c r="SLZ230"/>
      <c r="SMA230"/>
      <c r="SMB230"/>
      <c r="SMC230"/>
      <c r="SMD230"/>
      <c r="SME230"/>
      <c r="SMF230"/>
      <c r="SMG230"/>
      <c r="SMH230"/>
      <c r="SMI230"/>
      <c r="SMJ230"/>
      <c r="SMK230"/>
      <c r="SML230"/>
      <c r="SMM230"/>
      <c r="SMN230"/>
      <c r="SMO230"/>
      <c r="SMP230"/>
      <c r="SMQ230"/>
      <c r="SMR230"/>
      <c r="SMS230"/>
      <c r="SMT230"/>
      <c r="SMU230"/>
      <c r="SMV230"/>
      <c r="SMW230"/>
      <c r="SMX230"/>
      <c r="SMY230"/>
      <c r="SMZ230"/>
      <c r="SNA230"/>
      <c r="SNB230"/>
      <c r="SNC230"/>
      <c r="SND230"/>
      <c r="SNE230"/>
      <c r="SNF230"/>
      <c r="SNG230"/>
      <c r="SNH230"/>
      <c r="SNI230"/>
      <c r="SNJ230"/>
      <c r="SNK230"/>
      <c r="SNL230"/>
      <c r="SNM230"/>
      <c r="SNN230"/>
      <c r="SNO230"/>
      <c r="SNP230"/>
      <c r="SNQ230"/>
      <c r="SNR230"/>
      <c r="SNS230"/>
      <c r="SNT230"/>
      <c r="SNU230"/>
      <c r="SNV230"/>
      <c r="SNW230"/>
      <c r="SNX230"/>
      <c r="SNY230"/>
      <c r="SNZ230"/>
      <c r="SOA230"/>
      <c r="SOB230"/>
      <c r="SOC230"/>
      <c r="SOD230"/>
      <c r="SOE230"/>
      <c r="SOF230"/>
      <c r="SOG230"/>
      <c r="SOH230"/>
      <c r="SOI230"/>
      <c r="SOJ230"/>
      <c r="SOK230"/>
      <c r="SOL230"/>
      <c r="SOM230"/>
      <c r="SON230"/>
      <c r="SOO230"/>
      <c r="SOP230"/>
      <c r="SOQ230"/>
      <c r="SOR230"/>
      <c r="SOS230"/>
      <c r="SOT230"/>
      <c r="SOU230"/>
      <c r="SOV230"/>
      <c r="SOW230"/>
      <c r="SOX230"/>
      <c r="SOY230"/>
      <c r="SOZ230"/>
      <c r="SPA230"/>
      <c r="SPB230"/>
      <c r="SPC230"/>
      <c r="SPD230"/>
      <c r="SPE230"/>
      <c r="SPF230"/>
      <c r="SPG230"/>
      <c r="SPH230"/>
      <c r="SPI230"/>
      <c r="SPJ230"/>
      <c r="SPK230"/>
      <c r="SPL230"/>
      <c r="SPM230"/>
      <c r="SPN230"/>
      <c r="SPO230"/>
      <c r="SPP230"/>
      <c r="SPQ230"/>
      <c r="SPR230"/>
      <c r="SPS230"/>
      <c r="SPT230"/>
      <c r="SPU230"/>
      <c r="SPV230"/>
      <c r="SPW230"/>
      <c r="SPX230"/>
      <c r="SPY230"/>
      <c r="SPZ230"/>
      <c r="SQA230"/>
      <c r="SQB230"/>
      <c r="SQC230"/>
      <c r="SQD230"/>
      <c r="SQE230"/>
      <c r="SQF230"/>
      <c r="SQG230"/>
      <c r="SQH230"/>
      <c r="SQI230"/>
      <c r="SQJ230"/>
      <c r="SQK230"/>
      <c r="SQL230"/>
      <c r="SQM230"/>
      <c r="SQN230"/>
      <c r="SQO230"/>
      <c r="SQP230"/>
      <c r="SQQ230"/>
      <c r="SQR230"/>
      <c r="SQS230"/>
      <c r="SQT230"/>
      <c r="SQU230"/>
      <c r="SQV230"/>
      <c r="SQW230"/>
      <c r="SQX230"/>
      <c r="SQY230"/>
      <c r="SQZ230"/>
      <c r="SRA230"/>
      <c r="SRB230"/>
      <c r="SRC230"/>
      <c r="SRD230"/>
      <c r="SRE230"/>
      <c r="SRF230"/>
      <c r="SRG230"/>
      <c r="SRH230"/>
      <c r="SRI230"/>
      <c r="SRJ230"/>
      <c r="SRK230"/>
      <c r="SRL230"/>
      <c r="SRM230"/>
      <c r="SRN230"/>
      <c r="SRO230"/>
      <c r="SRP230"/>
      <c r="SRQ230"/>
      <c r="SRR230"/>
      <c r="SRS230"/>
      <c r="SRT230"/>
      <c r="SRU230"/>
      <c r="SRV230"/>
      <c r="SRW230"/>
      <c r="SRX230"/>
      <c r="SRY230"/>
      <c r="SRZ230"/>
      <c r="SSA230"/>
      <c r="SSB230"/>
      <c r="SSC230"/>
      <c r="SSD230"/>
      <c r="SSE230"/>
      <c r="SSF230"/>
      <c r="SSG230"/>
      <c r="SSH230"/>
      <c r="SSI230"/>
      <c r="SSJ230"/>
      <c r="SSK230"/>
      <c r="SSL230"/>
      <c r="SSM230"/>
      <c r="SSN230"/>
      <c r="SSO230"/>
      <c r="SSP230"/>
      <c r="SSQ230"/>
      <c r="SSR230"/>
      <c r="SSS230"/>
      <c r="SST230"/>
      <c r="SSU230"/>
      <c r="SSV230"/>
      <c r="SSW230"/>
      <c r="SSX230"/>
      <c r="SSY230"/>
      <c r="SSZ230"/>
      <c r="STA230"/>
      <c r="STB230"/>
      <c r="STC230"/>
      <c r="STD230"/>
      <c r="STE230"/>
      <c r="STF230"/>
      <c r="STG230"/>
      <c r="STH230"/>
      <c r="STI230"/>
      <c r="STJ230"/>
      <c r="STK230"/>
      <c r="STL230"/>
      <c r="STM230"/>
      <c r="STN230"/>
      <c r="STO230"/>
      <c r="STP230"/>
      <c r="STQ230"/>
      <c r="STR230"/>
      <c r="STS230"/>
      <c r="STT230"/>
      <c r="STU230"/>
      <c r="STV230"/>
      <c r="STW230"/>
      <c r="STX230"/>
      <c r="STY230"/>
      <c r="STZ230"/>
      <c r="SUA230"/>
      <c r="SUB230"/>
      <c r="SUC230"/>
      <c r="SUD230"/>
      <c r="SUE230"/>
      <c r="SUF230"/>
      <c r="SUG230"/>
      <c r="SUH230"/>
      <c r="SUI230"/>
      <c r="SUJ230"/>
      <c r="SUK230"/>
      <c r="SUL230"/>
      <c r="SUM230"/>
      <c r="SUN230"/>
      <c r="SUO230"/>
      <c r="SUP230"/>
      <c r="SUQ230"/>
      <c r="SUR230"/>
      <c r="SUS230"/>
      <c r="SUT230"/>
      <c r="SUU230"/>
      <c r="SUV230"/>
      <c r="SUW230"/>
      <c r="SUX230"/>
      <c r="SUY230"/>
      <c r="SUZ230"/>
      <c r="SVA230"/>
      <c r="SVB230"/>
      <c r="SVC230"/>
      <c r="SVD230"/>
      <c r="SVE230"/>
      <c r="SVF230"/>
      <c r="SVG230"/>
      <c r="SVH230"/>
      <c r="SVI230"/>
      <c r="SVJ230"/>
      <c r="SVK230"/>
      <c r="SVL230"/>
      <c r="SVM230"/>
      <c r="SVN230"/>
      <c r="SVO230"/>
      <c r="SVP230"/>
      <c r="SVQ230"/>
      <c r="SVR230"/>
      <c r="SVS230"/>
      <c r="SVT230"/>
      <c r="SVU230"/>
      <c r="SVV230"/>
      <c r="SVW230"/>
      <c r="SVX230"/>
      <c r="SVY230"/>
      <c r="SVZ230"/>
      <c r="SWA230"/>
      <c r="SWB230"/>
      <c r="SWC230"/>
      <c r="SWD230"/>
      <c r="SWE230"/>
      <c r="SWF230"/>
      <c r="SWG230"/>
      <c r="SWH230"/>
      <c r="SWI230"/>
      <c r="SWJ230"/>
      <c r="SWK230"/>
      <c r="SWL230"/>
      <c r="SWM230"/>
      <c r="SWN230"/>
      <c r="SWO230"/>
      <c r="SWP230"/>
      <c r="SWQ230"/>
      <c r="SWR230"/>
      <c r="SWS230"/>
      <c r="SWT230"/>
      <c r="SWU230"/>
      <c r="SWV230"/>
      <c r="SWW230"/>
      <c r="SWX230"/>
      <c r="SWY230"/>
      <c r="SWZ230"/>
      <c r="SXA230"/>
      <c r="SXB230"/>
      <c r="SXC230"/>
      <c r="SXD230"/>
      <c r="SXE230"/>
      <c r="SXF230"/>
      <c r="SXG230"/>
      <c r="SXH230"/>
      <c r="SXI230"/>
      <c r="SXJ230"/>
      <c r="SXK230"/>
      <c r="SXL230"/>
      <c r="SXM230"/>
      <c r="SXN230"/>
      <c r="SXO230"/>
      <c r="SXP230"/>
      <c r="SXQ230"/>
      <c r="SXR230"/>
      <c r="SXS230"/>
      <c r="SXT230"/>
      <c r="SXU230"/>
      <c r="SXV230"/>
      <c r="SXW230"/>
      <c r="SXX230"/>
      <c r="SXY230"/>
      <c r="SXZ230"/>
      <c r="SYA230"/>
      <c r="SYB230"/>
      <c r="SYC230"/>
      <c r="SYD230"/>
      <c r="SYE230"/>
      <c r="SYF230"/>
      <c r="SYG230"/>
      <c r="SYH230"/>
      <c r="SYI230"/>
      <c r="SYJ230"/>
      <c r="SYK230"/>
      <c r="SYL230"/>
      <c r="SYM230"/>
      <c r="SYN230"/>
      <c r="SYO230"/>
      <c r="SYP230"/>
      <c r="SYQ230"/>
      <c r="SYR230"/>
      <c r="SYS230"/>
      <c r="SYT230"/>
      <c r="SYU230"/>
      <c r="SYV230"/>
      <c r="SYW230"/>
      <c r="SYX230"/>
      <c r="SYY230"/>
      <c r="SYZ230"/>
      <c r="SZA230"/>
      <c r="SZB230"/>
      <c r="SZC230"/>
      <c r="SZD230"/>
      <c r="SZE230"/>
      <c r="SZF230"/>
      <c r="SZG230"/>
      <c r="SZH230"/>
      <c r="SZI230"/>
      <c r="SZJ230"/>
      <c r="SZK230"/>
      <c r="SZL230"/>
      <c r="SZM230"/>
      <c r="SZN230"/>
      <c r="SZO230"/>
      <c r="SZP230"/>
      <c r="SZQ230"/>
      <c r="SZR230"/>
      <c r="SZS230"/>
      <c r="SZT230"/>
      <c r="SZU230"/>
      <c r="SZV230"/>
      <c r="SZW230"/>
      <c r="SZX230"/>
      <c r="SZY230"/>
      <c r="SZZ230"/>
      <c r="TAA230"/>
      <c r="TAB230"/>
      <c r="TAC230"/>
      <c r="TAD230"/>
      <c r="TAE230"/>
      <c r="TAF230"/>
      <c r="TAG230"/>
      <c r="TAH230"/>
      <c r="TAI230"/>
      <c r="TAJ230"/>
      <c r="TAK230"/>
      <c r="TAL230"/>
      <c r="TAM230"/>
      <c r="TAN230"/>
      <c r="TAO230"/>
      <c r="TAP230"/>
      <c r="TAQ230"/>
      <c r="TAR230"/>
      <c r="TAS230"/>
      <c r="TAT230"/>
      <c r="TAU230"/>
      <c r="TAV230"/>
      <c r="TAW230"/>
      <c r="TAX230"/>
      <c r="TAY230"/>
      <c r="TAZ230"/>
      <c r="TBA230"/>
      <c r="TBB230"/>
      <c r="TBC230"/>
      <c r="TBD230"/>
      <c r="TBE230"/>
      <c r="TBF230"/>
      <c r="TBG230"/>
      <c r="TBH230"/>
      <c r="TBI230"/>
      <c r="TBJ230"/>
      <c r="TBK230"/>
      <c r="TBL230"/>
      <c r="TBM230"/>
      <c r="TBN230"/>
      <c r="TBO230"/>
      <c r="TBP230"/>
      <c r="TBQ230"/>
      <c r="TBR230"/>
      <c r="TBS230"/>
      <c r="TBT230"/>
      <c r="TBU230"/>
      <c r="TBV230"/>
      <c r="TBW230"/>
      <c r="TBX230"/>
      <c r="TBY230"/>
      <c r="TBZ230"/>
      <c r="TCA230"/>
      <c r="TCB230"/>
      <c r="TCC230"/>
      <c r="TCD230"/>
      <c r="TCE230"/>
      <c r="TCF230"/>
      <c r="TCG230"/>
      <c r="TCH230"/>
      <c r="TCI230"/>
      <c r="TCJ230"/>
      <c r="TCK230"/>
      <c r="TCL230"/>
      <c r="TCM230"/>
      <c r="TCN230"/>
      <c r="TCO230"/>
      <c r="TCP230"/>
      <c r="TCQ230"/>
      <c r="TCR230"/>
      <c r="TCS230"/>
      <c r="TCT230"/>
      <c r="TCU230"/>
      <c r="TCV230"/>
      <c r="TCW230"/>
      <c r="TCX230"/>
      <c r="TCY230"/>
      <c r="TCZ230"/>
      <c r="TDA230"/>
      <c r="TDB230"/>
      <c r="TDC230"/>
      <c r="TDD230"/>
      <c r="TDE230"/>
      <c r="TDF230"/>
      <c r="TDG230"/>
      <c r="TDH230"/>
      <c r="TDI230"/>
      <c r="TDJ230"/>
      <c r="TDK230"/>
      <c r="TDL230"/>
      <c r="TDM230"/>
      <c r="TDN230"/>
      <c r="TDO230"/>
      <c r="TDP230"/>
      <c r="TDQ230"/>
      <c r="TDR230"/>
      <c r="TDS230"/>
      <c r="TDT230"/>
      <c r="TDU230"/>
      <c r="TDV230"/>
      <c r="TDW230"/>
      <c r="TDX230"/>
      <c r="TDY230"/>
      <c r="TDZ230"/>
      <c r="TEA230"/>
      <c r="TEB230"/>
      <c r="TEC230"/>
      <c r="TED230"/>
      <c r="TEE230"/>
      <c r="TEF230"/>
      <c r="TEG230"/>
      <c r="TEH230"/>
      <c r="TEI230"/>
      <c r="TEJ230"/>
      <c r="TEK230"/>
      <c r="TEL230"/>
      <c r="TEM230"/>
      <c r="TEN230"/>
      <c r="TEO230"/>
      <c r="TEP230"/>
      <c r="TEQ230"/>
      <c r="TER230"/>
      <c r="TES230"/>
      <c r="TET230"/>
      <c r="TEU230"/>
      <c r="TEV230"/>
      <c r="TEW230"/>
      <c r="TEX230"/>
      <c r="TEY230"/>
      <c r="TEZ230"/>
      <c r="TFA230"/>
      <c r="TFB230"/>
      <c r="TFC230"/>
      <c r="TFD230"/>
      <c r="TFE230"/>
      <c r="TFF230"/>
      <c r="TFG230"/>
      <c r="TFH230"/>
      <c r="TFI230"/>
      <c r="TFJ230"/>
      <c r="TFK230"/>
      <c r="TFL230"/>
      <c r="TFM230"/>
      <c r="TFN230"/>
      <c r="TFO230"/>
      <c r="TFP230"/>
      <c r="TFQ230"/>
      <c r="TFR230"/>
      <c r="TFS230"/>
      <c r="TFT230"/>
      <c r="TFU230"/>
      <c r="TFV230"/>
      <c r="TFW230"/>
      <c r="TFX230"/>
      <c r="TFY230"/>
      <c r="TFZ230"/>
      <c r="TGA230"/>
      <c r="TGB230"/>
      <c r="TGC230"/>
      <c r="TGD230"/>
      <c r="TGE230"/>
      <c r="TGF230"/>
      <c r="TGG230"/>
      <c r="TGH230"/>
      <c r="TGI230"/>
      <c r="TGJ230"/>
      <c r="TGK230"/>
      <c r="TGL230"/>
      <c r="TGM230"/>
      <c r="TGN230"/>
      <c r="TGO230"/>
      <c r="TGP230"/>
      <c r="TGQ230"/>
      <c r="TGR230"/>
      <c r="TGS230"/>
      <c r="TGT230"/>
      <c r="TGU230"/>
      <c r="TGV230"/>
      <c r="TGW230"/>
      <c r="TGX230"/>
      <c r="TGY230"/>
      <c r="TGZ230"/>
      <c r="THA230"/>
      <c r="THB230"/>
      <c r="THC230"/>
      <c r="THD230"/>
      <c r="THE230"/>
      <c r="THF230"/>
      <c r="THG230"/>
      <c r="THH230"/>
      <c r="THI230"/>
      <c r="THJ230"/>
      <c r="THK230"/>
      <c r="THL230"/>
      <c r="THM230"/>
      <c r="THN230"/>
      <c r="THO230"/>
      <c r="THP230"/>
      <c r="THQ230"/>
      <c r="THR230"/>
      <c r="THS230"/>
      <c r="THT230"/>
      <c r="THU230"/>
      <c r="THV230"/>
      <c r="THW230"/>
      <c r="THX230"/>
      <c r="THY230"/>
      <c r="THZ230"/>
      <c r="TIA230"/>
      <c r="TIB230"/>
      <c r="TIC230"/>
      <c r="TID230"/>
      <c r="TIE230"/>
      <c r="TIF230"/>
      <c r="TIG230"/>
      <c r="TIH230"/>
      <c r="TII230"/>
      <c r="TIJ230"/>
      <c r="TIK230"/>
      <c r="TIL230"/>
      <c r="TIM230"/>
      <c r="TIN230"/>
      <c r="TIO230"/>
      <c r="TIP230"/>
      <c r="TIQ230"/>
      <c r="TIR230"/>
      <c r="TIS230"/>
      <c r="TIT230"/>
      <c r="TIU230"/>
      <c r="TIV230"/>
      <c r="TIW230"/>
      <c r="TIX230"/>
      <c r="TIY230"/>
      <c r="TIZ230"/>
      <c r="TJA230"/>
      <c r="TJB230"/>
      <c r="TJC230"/>
      <c r="TJD230"/>
      <c r="TJE230"/>
      <c r="TJF230"/>
      <c r="TJG230"/>
      <c r="TJH230"/>
      <c r="TJI230"/>
      <c r="TJJ230"/>
      <c r="TJK230"/>
      <c r="TJL230"/>
      <c r="TJM230"/>
      <c r="TJN230"/>
      <c r="TJO230"/>
      <c r="TJP230"/>
      <c r="TJQ230"/>
      <c r="TJR230"/>
      <c r="TJS230"/>
      <c r="TJT230"/>
      <c r="TJU230"/>
      <c r="TJV230"/>
      <c r="TJW230"/>
      <c r="TJX230"/>
      <c r="TJY230"/>
      <c r="TJZ230"/>
      <c r="TKA230"/>
      <c r="TKB230"/>
      <c r="TKC230"/>
      <c r="TKD230"/>
      <c r="TKE230"/>
      <c r="TKF230"/>
      <c r="TKG230"/>
      <c r="TKH230"/>
      <c r="TKI230"/>
      <c r="TKJ230"/>
      <c r="TKK230"/>
      <c r="TKL230"/>
      <c r="TKM230"/>
      <c r="TKN230"/>
      <c r="TKO230"/>
      <c r="TKP230"/>
      <c r="TKQ230"/>
      <c r="TKR230"/>
      <c r="TKS230"/>
      <c r="TKT230"/>
      <c r="TKU230"/>
      <c r="TKV230"/>
      <c r="TKW230"/>
      <c r="TKX230"/>
      <c r="TKY230"/>
      <c r="TKZ230"/>
      <c r="TLA230"/>
      <c r="TLB230"/>
      <c r="TLC230"/>
      <c r="TLD230"/>
      <c r="TLE230"/>
      <c r="TLF230"/>
      <c r="TLG230"/>
      <c r="TLH230"/>
      <c r="TLI230"/>
      <c r="TLJ230"/>
      <c r="TLK230"/>
      <c r="TLL230"/>
      <c r="TLM230"/>
      <c r="TLN230"/>
      <c r="TLO230"/>
      <c r="TLP230"/>
      <c r="TLQ230"/>
      <c r="TLR230"/>
      <c r="TLS230"/>
      <c r="TLT230"/>
      <c r="TLU230"/>
      <c r="TLV230"/>
      <c r="TLW230"/>
      <c r="TLX230"/>
      <c r="TLY230"/>
      <c r="TLZ230"/>
      <c r="TMA230"/>
      <c r="TMB230"/>
      <c r="TMC230"/>
      <c r="TMD230"/>
      <c r="TME230"/>
      <c r="TMF230"/>
      <c r="TMG230"/>
      <c r="TMH230"/>
      <c r="TMI230"/>
      <c r="TMJ230"/>
      <c r="TMK230"/>
      <c r="TML230"/>
      <c r="TMM230"/>
      <c r="TMN230"/>
      <c r="TMO230"/>
      <c r="TMP230"/>
      <c r="TMQ230"/>
      <c r="TMR230"/>
      <c r="TMS230"/>
      <c r="TMT230"/>
      <c r="TMU230"/>
      <c r="TMV230"/>
      <c r="TMW230"/>
      <c r="TMX230"/>
      <c r="TMY230"/>
      <c r="TMZ230"/>
      <c r="TNA230"/>
      <c r="TNB230"/>
      <c r="TNC230"/>
      <c r="TND230"/>
      <c r="TNE230"/>
      <c r="TNF230"/>
      <c r="TNG230"/>
      <c r="TNH230"/>
      <c r="TNI230"/>
      <c r="TNJ230"/>
      <c r="TNK230"/>
      <c r="TNL230"/>
      <c r="TNM230"/>
      <c r="TNN230"/>
      <c r="TNO230"/>
      <c r="TNP230"/>
      <c r="TNQ230"/>
      <c r="TNR230"/>
      <c r="TNS230"/>
      <c r="TNT230"/>
      <c r="TNU230"/>
      <c r="TNV230"/>
      <c r="TNW230"/>
      <c r="TNX230"/>
      <c r="TNY230"/>
      <c r="TNZ230"/>
      <c r="TOA230"/>
      <c r="TOB230"/>
      <c r="TOC230"/>
      <c r="TOD230"/>
      <c r="TOE230"/>
      <c r="TOF230"/>
      <c r="TOG230"/>
      <c r="TOH230"/>
      <c r="TOI230"/>
      <c r="TOJ230"/>
      <c r="TOK230"/>
      <c r="TOL230"/>
      <c r="TOM230"/>
      <c r="TON230"/>
      <c r="TOO230"/>
      <c r="TOP230"/>
      <c r="TOQ230"/>
      <c r="TOR230"/>
      <c r="TOS230"/>
      <c r="TOT230"/>
      <c r="TOU230"/>
      <c r="TOV230"/>
      <c r="TOW230"/>
      <c r="TOX230"/>
      <c r="TOY230"/>
      <c r="TOZ230"/>
      <c r="TPA230"/>
      <c r="TPB230"/>
      <c r="TPC230"/>
      <c r="TPD230"/>
      <c r="TPE230"/>
      <c r="TPF230"/>
      <c r="TPG230"/>
      <c r="TPH230"/>
      <c r="TPI230"/>
      <c r="TPJ230"/>
      <c r="TPK230"/>
      <c r="TPL230"/>
      <c r="TPM230"/>
      <c r="TPN230"/>
      <c r="TPO230"/>
      <c r="TPP230"/>
      <c r="TPQ230"/>
      <c r="TPR230"/>
      <c r="TPS230"/>
      <c r="TPT230"/>
      <c r="TPU230"/>
      <c r="TPV230"/>
      <c r="TPW230"/>
      <c r="TPX230"/>
      <c r="TPY230"/>
      <c r="TPZ230"/>
      <c r="TQA230"/>
      <c r="TQB230"/>
      <c r="TQC230"/>
      <c r="TQD230"/>
      <c r="TQE230"/>
      <c r="TQF230"/>
      <c r="TQG230"/>
      <c r="TQH230"/>
      <c r="TQI230"/>
      <c r="TQJ230"/>
      <c r="TQK230"/>
      <c r="TQL230"/>
      <c r="TQM230"/>
      <c r="TQN230"/>
      <c r="TQO230"/>
      <c r="TQP230"/>
      <c r="TQQ230"/>
      <c r="TQR230"/>
      <c r="TQS230"/>
      <c r="TQT230"/>
      <c r="TQU230"/>
      <c r="TQV230"/>
      <c r="TQW230"/>
      <c r="TQX230"/>
      <c r="TQY230"/>
      <c r="TQZ230"/>
      <c r="TRA230"/>
      <c r="TRB230"/>
      <c r="TRC230"/>
      <c r="TRD230"/>
      <c r="TRE230"/>
      <c r="TRF230"/>
      <c r="TRG230"/>
      <c r="TRH230"/>
      <c r="TRI230"/>
      <c r="TRJ230"/>
      <c r="TRK230"/>
      <c r="TRL230"/>
      <c r="TRM230"/>
      <c r="TRN230"/>
      <c r="TRO230"/>
      <c r="TRP230"/>
      <c r="TRQ230"/>
      <c r="TRR230"/>
      <c r="TRS230"/>
      <c r="TRT230"/>
      <c r="TRU230"/>
      <c r="TRV230"/>
      <c r="TRW230"/>
      <c r="TRX230"/>
      <c r="TRY230"/>
      <c r="TRZ230"/>
      <c r="TSA230"/>
      <c r="TSB230"/>
      <c r="TSC230"/>
      <c r="TSD230"/>
      <c r="TSE230"/>
      <c r="TSF230"/>
      <c r="TSG230"/>
      <c r="TSH230"/>
      <c r="TSI230"/>
      <c r="TSJ230"/>
      <c r="TSK230"/>
      <c r="TSL230"/>
      <c r="TSM230"/>
      <c r="TSN230"/>
      <c r="TSO230"/>
      <c r="TSP230"/>
      <c r="TSQ230"/>
      <c r="TSR230"/>
      <c r="TSS230"/>
      <c r="TST230"/>
      <c r="TSU230"/>
      <c r="TSV230"/>
      <c r="TSW230"/>
      <c r="TSX230"/>
      <c r="TSY230"/>
      <c r="TSZ230"/>
      <c r="TTA230"/>
      <c r="TTB230"/>
      <c r="TTC230"/>
      <c r="TTD230"/>
      <c r="TTE230"/>
      <c r="TTF230"/>
      <c r="TTG230"/>
      <c r="TTH230"/>
      <c r="TTI230"/>
      <c r="TTJ230"/>
      <c r="TTK230"/>
      <c r="TTL230"/>
      <c r="TTM230"/>
      <c r="TTN230"/>
      <c r="TTO230"/>
      <c r="TTP230"/>
      <c r="TTQ230"/>
      <c r="TTR230"/>
      <c r="TTS230"/>
      <c r="TTT230"/>
      <c r="TTU230"/>
      <c r="TTV230"/>
      <c r="TTW230"/>
      <c r="TTX230"/>
      <c r="TTY230"/>
      <c r="TTZ230"/>
      <c r="TUA230"/>
      <c r="TUB230"/>
      <c r="TUC230"/>
      <c r="TUD230"/>
      <c r="TUE230"/>
      <c r="TUF230"/>
      <c r="TUG230"/>
      <c r="TUH230"/>
      <c r="TUI230"/>
      <c r="TUJ230"/>
      <c r="TUK230"/>
      <c r="TUL230"/>
      <c r="TUM230"/>
      <c r="TUN230"/>
      <c r="TUO230"/>
      <c r="TUP230"/>
      <c r="TUQ230"/>
      <c r="TUR230"/>
      <c r="TUS230"/>
      <c r="TUT230"/>
      <c r="TUU230"/>
      <c r="TUV230"/>
      <c r="TUW230"/>
      <c r="TUX230"/>
      <c r="TUY230"/>
      <c r="TUZ230"/>
      <c r="TVA230"/>
      <c r="TVB230"/>
      <c r="TVC230"/>
      <c r="TVD230"/>
      <c r="TVE230"/>
      <c r="TVF230"/>
      <c r="TVG230"/>
      <c r="TVH230"/>
      <c r="TVI230"/>
      <c r="TVJ230"/>
      <c r="TVK230"/>
      <c r="TVL230"/>
      <c r="TVM230"/>
      <c r="TVN230"/>
      <c r="TVO230"/>
      <c r="TVP230"/>
      <c r="TVQ230"/>
      <c r="TVR230"/>
      <c r="TVS230"/>
      <c r="TVT230"/>
      <c r="TVU230"/>
      <c r="TVV230"/>
      <c r="TVW230"/>
      <c r="TVX230"/>
      <c r="TVY230"/>
      <c r="TVZ230"/>
      <c r="TWA230"/>
      <c r="TWB230"/>
      <c r="TWC230"/>
      <c r="TWD230"/>
      <c r="TWE230"/>
      <c r="TWF230"/>
      <c r="TWG230"/>
      <c r="TWH230"/>
      <c r="TWI230"/>
      <c r="TWJ230"/>
      <c r="TWK230"/>
      <c r="TWL230"/>
      <c r="TWM230"/>
      <c r="TWN230"/>
      <c r="TWO230"/>
      <c r="TWP230"/>
      <c r="TWQ230"/>
      <c r="TWR230"/>
      <c r="TWS230"/>
      <c r="TWT230"/>
      <c r="TWU230"/>
      <c r="TWV230"/>
      <c r="TWW230"/>
      <c r="TWX230"/>
      <c r="TWY230"/>
      <c r="TWZ230"/>
      <c r="TXA230"/>
      <c r="TXB230"/>
      <c r="TXC230"/>
      <c r="TXD230"/>
      <c r="TXE230"/>
      <c r="TXF230"/>
      <c r="TXG230"/>
      <c r="TXH230"/>
      <c r="TXI230"/>
      <c r="TXJ230"/>
      <c r="TXK230"/>
      <c r="TXL230"/>
      <c r="TXM230"/>
      <c r="TXN230"/>
      <c r="TXO230"/>
      <c r="TXP230"/>
      <c r="TXQ230"/>
      <c r="TXR230"/>
      <c r="TXS230"/>
      <c r="TXT230"/>
      <c r="TXU230"/>
      <c r="TXV230"/>
      <c r="TXW230"/>
      <c r="TXX230"/>
      <c r="TXY230"/>
      <c r="TXZ230"/>
      <c r="TYA230"/>
      <c r="TYB230"/>
      <c r="TYC230"/>
      <c r="TYD230"/>
      <c r="TYE230"/>
      <c r="TYF230"/>
      <c r="TYG230"/>
      <c r="TYH230"/>
      <c r="TYI230"/>
      <c r="TYJ230"/>
      <c r="TYK230"/>
      <c r="TYL230"/>
      <c r="TYM230"/>
      <c r="TYN230"/>
      <c r="TYO230"/>
      <c r="TYP230"/>
      <c r="TYQ230"/>
      <c r="TYR230"/>
      <c r="TYS230"/>
      <c r="TYT230"/>
      <c r="TYU230"/>
      <c r="TYV230"/>
      <c r="TYW230"/>
      <c r="TYX230"/>
      <c r="TYY230"/>
      <c r="TYZ230"/>
      <c r="TZA230"/>
      <c r="TZB230"/>
      <c r="TZC230"/>
      <c r="TZD230"/>
      <c r="TZE230"/>
      <c r="TZF230"/>
      <c r="TZG230"/>
      <c r="TZH230"/>
      <c r="TZI230"/>
      <c r="TZJ230"/>
      <c r="TZK230"/>
      <c r="TZL230"/>
      <c r="TZM230"/>
      <c r="TZN230"/>
      <c r="TZO230"/>
      <c r="TZP230"/>
      <c r="TZQ230"/>
      <c r="TZR230"/>
      <c r="TZS230"/>
      <c r="TZT230"/>
      <c r="TZU230"/>
      <c r="TZV230"/>
      <c r="TZW230"/>
      <c r="TZX230"/>
      <c r="TZY230"/>
      <c r="TZZ230"/>
      <c r="UAA230"/>
      <c r="UAB230"/>
      <c r="UAC230"/>
      <c r="UAD230"/>
      <c r="UAE230"/>
      <c r="UAF230"/>
      <c r="UAG230"/>
      <c r="UAH230"/>
      <c r="UAI230"/>
      <c r="UAJ230"/>
      <c r="UAK230"/>
      <c r="UAL230"/>
      <c r="UAM230"/>
      <c r="UAN230"/>
      <c r="UAO230"/>
      <c r="UAP230"/>
      <c r="UAQ230"/>
      <c r="UAR230"/>
      <c r="UAS230"/>
      <c r="UAT230"/>
      <c r="UAU230"/>
      <c r="UAV230"/>
      <c r="UAW230"/>
      <c r="UAX230"/>
      <c r="UAY230"/>
      <c r="UAZ230"/>
      <c r="UBA230"/>
      <c r="UBB230"/>
      <c r="UBC230"/>
      <c r="UBD230"/>
      <c r="UBE230"/>
      <c r="UBF230"/>
      <c r="UBG230"/>
      <c r="UBH230"/>
      <c r="UBI230"/>
      <c r="UBJ230"/>
      <c r="UBK230"/>
      <c r="UBL230"/>
      <c r="UBM230"/>
      <c r="UBN230"/>
      <c r="UBO230"/>
      <c r="UBP230"/>
      <c r="UBQ230"/>
      <c r="UBR230"/>
      <c r="UBS230"/>
      <c r="UBT230"/>
      <c r="UBU230"/>
      <c r="UBV230"/>
      <c r="UBW230"/>
      <c r="UBX230"/>
      <c r="UBY230"/>
      <c r="UBZ230"/>
      <c r="UCA230"/>
      <c r="UCB230"/>
      <c r="UCC230"/>
      <c r="UCD230"/>
      <c r="UCE230"/>
      <c r="UCF230"/>
      <c r="UCG230"/>
      <c r="UCH230"/>
      <c r="UCI230"/>
      <c r="UCJ230"/>
      <c r="UCK230"/>
      <c r="UCL230"/>
      <c r="UCM230"/>
      <c r="UCN230"/>
      <c r="UCO230"/>
      <c r="UCP230"/>
      <c r="UCQ230"/>
      <c r="UCR230"/>
      <c r="UCS230"/>
      <c r="UCT230"/>
      <c r="UCU230"/>
      <c r="UCV230"/>
      <c r="UCW230"/>
      <c r="UCX230"/>
      <c r="UCY230"/>
      <c r="UCZ230"/>
      <c r="UDA230"/>
      <c r="UDB230"/>
      <c r="UDC230"/>
      <c r="UDD230"/>
      <c r="UDE230"/>
      <c r="UDF230"/>
      <c r="UDG230"/>
      <c r="UDH230"/>
      <c r="UDI230"/>
      <c r="UDJ230"/>
      <c r="UDK230"/>
      <c r="UDL230"/>
      <c r="UDM230"/>
      <c r="UDN230"/>
      <c r="UDO230"/>
      <c r="UDP230"/>
      <c r="UDQ230"/>
      <c r="UDR230"/>
      <c r="UDS230"/>
      <c r="UDT230"/>
      <c r="UDU230"/>
      <c r="UDV230"/>
      <c r="UDW230"/>
      <c r="UDX230"/>
      <c r="UDY230"/>
      <c r="UDZ230"/>
      <c r="UEA230"/>
      <c r="UEB230"/>
      <c r="UEC230"/>
      <c r="UED230"/>
      <c r="UEE230"/>
      <c r="UEF230"/>
      <c r="UEG230"/>
      <c r="UEH230"/>
      <c r="UEI230"/>
      <c r="UEJ230"/>
      <c r="UEK230"/>
      <c r="UEL230"/>
      <c r="UEM230"/>
      <c r="UEN230"/>
      <c r="UEO230"/>
      <c r="UEP230"/>
      <c r="UEQ230"/>
      <c r="UER230"/>
      <c r="UES230"/>
      <c r="UET230"/>
      <c r="UEU230"/>
      <c r="UEV230"/>
      <c r="UEW230"/>
      <c r="UEX230"/>
      <c r="UEY230"/>
      <c r="UEZ230"/>
      <c r="UFA230"/>
      <c r="UFB230"/>
      <c r="UFC230"/>
      <c r="UFD230"/>
      <c r="UFE230"/>
      <c r="UFF230"/>
      <c r="UFG230"/>
      <c r="UFH230"/>
      <c r="UFI230"/>
      <c r="UFJ230"/>
      <c r="UFK230"/>
      <c r="UFL230"/>
      <c r="UFM230"/>
      <c r="UFN230"/>
      <c r="UFO230"/>
      <c r="UFP230"/>
      <c r="UFQ230"/>
      <c r="UFR230"/>
      <c r="UFS230"/>
      <c r="UFT230"/>
      <c r="UFU230"/>
      <c r="UFV230"/>
      <c r="UFW230"/>
      <c r="UFX230"/>
      <c r="UFY230"/>
      <c r="UFZ230"/>
      <c r="UGA230"/>
      <c r="UGB230"/>
      <c r="UGC230"/>
      <c r="UGD230"/>
      <c r="UGE230"/>
      <c r="UGF230"/>
      <c r="UGG230"/>
      <c r="UGH230"/>
      <c r="UGI230"/>
      <c r="UGJ230"/>
      <c r="UGK230"/>
      <c r="UGL230"/>
      <c r="UGM230"/>
      <c r="UGN230"/>
      <c r="UGO230"/>
      <c r="UGP230"/>
      <c r="UGQ230"/>
      <c r="UGR230"/>
      <c r="UGS230"/>
      <c r="UGT230"/>
      <c r="UGU230"/>
      <c r="UGV230"/>
      <c r="UGW230"/>
      <c r="UGX230"/>
      <c r="UGY230"/>
      <c r="UGZ230"/>
      <c r="UHA230"/>
      <c r="UHB230"/>
      <c r="UHC230"/>
      <c r="UHD230"/>
      <c r="UHE230"/>
      <c r="UHF230"/>
      <c r="UHG230"/>
      <c r="UHH230"/>
      <c r="UHI230"/>
      <c r="UHJ230"/>
      <c r="UHK230"/>
      <c r="UHL230"/>
      <c r="UHM230"/>
      <c r="UHN230"/>
      <c r="UHO230"/>
      <c r="UHP230"/>
      <c r="UHQ230"/>
      <c r="UHR230"/>
      <c r="UHS230"/>
      <c r="UHT230"/>
      <c r="UHU230"/>
      <c r="UHV230"/>
      <c r="UHW230"/>
      <c r="UHX230"/>
      <c r="UHY230"/>
      <c r="UHZ230"/>
      <c r="UIA230"/>
      <c r="UIB230"/>
      <c r="UIC230"/>
      <c r="UID230"/>
      <c r="UIE230"/>
      <c r="UIF230"/>
      <c r="UIG230"/>
      <c r="UIH230"/>
      <c r="UII230"/>
      <c r="UIJ230"/>
      <c r="UIK230"/>
      <c r="UIL230"/>
      <c r="UIM230"/>
      <c r="UIN230"/>
      <c r="UIO230"/>
      <c r="UIP230"/>
      <c r="UIQ230"/>
      <c r="UIR230"/>
      <c r="UIS230"/>
      <c r="UIT230"/>
      <c r="UIU230"/>
      <c r="UIV230"/>
      <c r="UIW230"/>
      <c r="UIX230"/>
      <c r="UIY230"/>
      <c r="UIZ230"/>
      <c r="UJA230"/>
      <c r="UJB230"/>
      <c r="UJC230"/>
      <c r="UJD230"/>
      <c r="UJE230"/>
      <c r="UJF230"/>
      <c r="UJG230"/>
      <c r="UJH230"/>
      <c r="UJI230"/>
      <c r="UJJ230"/>
      <c r="UJK230"/>
      <c r="UJL230"/>
      <c r="UJM230"/>
      <c r="UJN230"/>
      <c r="UJO230"/>
      <c r="UJP230"/>
      <c r="UJQ230"/>
      <c r="UJR230"/>
      <c r="UJS230"/>
      <c r="UJT230"/>
      <c r="UJU230"/>
      <c r="UJV230"/>
      <c r="UJW230"/>
      <c r="UJX230"/>
      <c r="UJY230"/>
      <c r="UJZ230"/>
      <c r="UKA230"/>
      <c r="UKB230"/>
      <c r="UKC230"/>
      <c r="UKD230"/>
      <c r="UKE230"/>
      <c r="UKF230"/>
      <c r="UKG230"/>
      <c r="UKH230"/>
      <c r="UKI230"/>
      <c r="UKJ230"/>
      <c r="UKK230"/>
      <c r="UKL230"/>
      <c r="UKM230"/>
      <c r="UKN230"/>
      <c r="UKO230"/>
      <c r="UKP230"/>
      <c r="UKQ230"/>
      <c r="UKR230"/>
      <c r="UKS230"/>
      <c r="UKT230"/>
      <c r="UKU230"/>
      <c r="UKV230"/>
      <c r="UKW230"/>
      <c r="UKX230"/>
      <c r="UKY230"/>
      <c r="UKZ230"/>
      <c r="ULA230"/>
      <c r="ULB230"/>
      <c r="ULC230"/>
      <c r="ULD230"/>
      <c r="ULE230"/>
      <c r="ULF230"/>
      <c r="ULG230"/>
      <c r="ULH230"/>
      <c r="ULI230"/>
      <c r="ULJ230"/>
      <c r="ULK230"/>
      <c r="ULL230"/>
      <c r="ULM230"/>
      <c r="ULN230"/>
      <c r="ULO230"/>
      <c r="ULP230"/>
      <c r="ULQ230"/>
      <c r="ULR230"/>
      <c r="ULS230"/>
      <c r="ULT230"/>
      <c r="ULU230"/>
      <c r="ULV230"/>
      <c r="ULW230"/>
      <c r="ULX230"/>
      <c r="ULY230"/>
      <c r="ULZ230"/>
      <c r="UMA230"/>
      <c r="UMB230"/>
      <c r="UMC230"/>
      <c r="UMD230"/>
      <c r="UME230"/>
      <c r="UMF230"/>
      <c r="UMG230"/>
      <c r="UMH230"/>
      <c r="UMI230"/>
      <c r="UMJ230"/>
      <c r="UMK230"/>
      <c r="UML230"/>
      <c r="UMM230"/>
      <c r="UMN230"/>
      <c r="UMO230"/>
      <c r="UMP230"/>
      <c r="UMQ230"/>
      <c r="UMR230"/>
      <c r="UMS230"/>
      <c r="UMT230"/>
      <c r="UMU230"/>
      <c r="UMV230"/>
      <c r="UMW230"/>
      <c r="UMX230"/>
      <c r="UMY230"/>
      <c r="UMZ230"/>
      <c r="UNA230"/>
      <c r="UNB230"/>
      <c r="UNC230"/>
      <c r="UND230"/>
      <c r="UNE230"/>
      <c r="UNF230"/>
      <c r="UNG230"/>
      <c r="UNH230"/>
      <c r="UNI230"/>
      <c r="UNJ230"/>
      <c r="UNK230"/>
      <c r="UNL230"/>
      <c r="UNM230"/>
      <c r="UNN230"/>
      <c r="UNO230"/>
      <c r="UNP230"/>
      <c r="UNQ230"/>
      <c r="UNR230"/>
      <c r="UNS230"/>
      <c r="UNT230"/>
      <c r="UNU230"/>
      <c r="UNV230"/>
      <c r="UNW230"/>
      <c r="UNX230"/>
      <c r="UNY230"/>
      <c r="UNZ230"/>
      <c r="UOA230"/>
      <c r="UOB230"/>
      <c r="UOC230"/>
      <c r="UOD230"/>
      <c r="UOE230"/>
      <c r="UOF230"/>
      <c r="UOG230"/>
      <c r="UOH230"/>
      <c r="UOI230"/>
      <c r="UOJ230"/>
      <c r="UOK230"/>
      <c r="UOL230"/>
      <c r="UOM230"/>
      <c r="UON230"/>
      <c r="UOO230"/>
      <c r="UOP230"/>
      <c r="UOQ230"/>
      <c r="UOR230"/>
      <c r="UOS230"/>
      <c r="UOT230"/>
      <c r="UOU230"/>
      <c r="UOV230"/>
      <c r="UOW230"/>
      <c r="UOX230"/>
      <c r="UOY230"/>
      <c r="UOZ230"/>
      <c r="UPA230"/>
      <c r="UPB230"/>
      <c r="UPC230"/>
      <c r="UPD230"/>
      <c r="UPE230"/>
      <c r="UPF230"/>
      <c r="UPG230"/>
      <c r="UPH230"/>
      <c r="UPI230"/>
      <c r="UPJ230"/>
      <c r="UPK230"/>
      <c r="UPL230"/>
      <c r="UPM230"/>
      <c r="UPN230"/>
      <c r="UPO230"/>
      <c r="UPP230"/>
      <c r="UPQ230"/>
      <c r="UPR230"/>
      <c r="UPS230"/>
      <c r="UPT230"/>
      <c r="UPU230"/>
      <c r="UPV230"/>
      <c r="UPW230"/>
      <c r="UPX230"/>
      <c r="UPY230"/>
      <c r="UPZ230"/>
      <c r="UQA230"/>
      <c r="UQB230"/>
      <c r="UQC230"/>
      <c r="UQD230"/>
      <c r="UQE230"/>
      <c r="UQF230"/>
      <c r="UQG230"/>
      <c r="UQH230"/>
      <c r="UQI230"/>
      <c r="UQJ230"/>
      <c r="UQK230"/>
      <c r="UQL230"/>
      <c r="UQM230"/>
      <c r="UQN230"/>
      <c r="UQO230"/>
      <c r="UQP230"/>
      <c r="UQQ230"/>
      <c r="UQR230"/>
      <c r="UQS230"/>
      <c r="UQT230"/>
      <c r="UQU230"/>
      <c r="UQV230"/>
      <c r="UQW230"/>
      <c r="UQX230"/>
      <c r="UQY230"/>
      <c r="UQZ230"/>
      <c r="URA230"/>
      <c r="URB230"/>
      <c r="URC230"/>
      <c r="URD230"/>
      <c r="URE230"/>
      <c r="URF230"/>
      <c r="URG230"/>
      <c r="URH230"/>
      <c r="URI230"/>
      <c r="URJ230"/>
      <c r="URK230"/>
      <c r="URL230"/>
      <c r="URM230"/>
      <c r="URN230"/>
      <c r="URO230"/>
      <c r="URP230"/>
      <c r="URQ230"/>
      <c r="URR230"/>
      <c r="URS230"/>
      <c r="URT230"/>
      <c r="URU230"/>
      <c r="URV230"/>
      <c r="URW230"/>
      <c r="URX230"/>
      <c r="URY230"/>
      <c r="URZ230"/>
      <c r="USA230"/>
      <c r="USB230"/>
      <c r="USC230"/>
      <c r="USD230"/>
      <c r="USE230"/>
      <c r="USF230"/>
      <c r="USG230"/>
      <c r="USH230"/>
      <c r="USI230"/>
      <c r="USJ230"/>
      <c r="USK230"/>
      <c r="USL230"/>
      <c r="USM230"/>
      <c r="USN230"/>
      <c r="USO230"/>
      <c r="USP230"/>
      <c r="USQ230"/>
      <c r="USR230"/>
      <c r="USS230"/>
      <c r="UST230"/>
      <c r="USU230"/>
      <c r="USV230"/>
      <c r="USW230"/>
      <c r="USX230"/>
      <c r="USY230"/>
      <c r="USZ230"/>
      <c r="UTA230"/>
      <c r="UTB230"/>
      <c r="UTC230"/>
      <c r="UTD230"/>
      <c r="UTE230"/>
      <c r="UTF230"/>
      <c r="UTG230"/>
      <c r="UTH230"/>
      <c r="UTI230"/>
      <c r="UTJ230"/>
      <c r="UTK230"/>
      <c r="UTL230"/>
      <c r="UTM230"/>
      <c r="UTN230"/>
      <c r="UTO230"/>
      <c r="UTP230"/>
      <c r="UTQ230"/>
      <c r="UTR230"/>
      <c r="UTS230"/>
      <c r="UTT230"/>
      <c r="UTU230"/>
      <c r="UTV230"/>
      <c r="UTW230"/>
      <c r="UTX230"/>
      <c r="UTY230"/>
      <c r="UTZ230"/>
      <c r="UUA230"/>
      <c r="UUB230"/>
      <c r="UUC230"/>
      <c r="UUD230"/>
      <c r="UUE230"/>
      <c r="UUF230"/>
      <c r="UUG230"/>
      <c r="UUH230"/>
      <c r="UUI230"/>
      <c r="UUJ230"/>
      <c r="UUK230"/>
      <c r="UUL230"/>
      <c r="UUM230"/>
      <c r="UUN230"/>
      <c r="UUO230"/>
      <c r="UUP230"/>
      <c r="UUQ230"/>
      <c r="UUR230"/>
      <c r="UUS230"/>
      <c r="UUT230"/>
      <c r="UUU230"/>
      <c r="UUV230"/>
      <c r="UUW230"/>
      <c r="UUX230"/>
      <c r="UUY230"/>
      <c r="UUZ230"/>
      <c r="UVA230"/>
      <c r="UVB230"/>
      <c r="UVC230"/>
      <c r="UVD230"/>
      <c r="UVE230"/>
      <c r="UVF230"/>
      <c r="UVG230"/>
      <c r="UVH230"/>
      <c r="UVI230"/>
      <c r="UVJ230"/>
      <c r="UVK230"/>
      <c r="UVL230"/>
      <c r="UVM230"/>
      <c r="UVN230"/>
      <c r="UVO230"/>
      <c r="UVP230"/>
      <c r="UVQ230"/>
      <c r="UVR230"/>
      <c r="UVS230"/>
      <c r="UVT230"/>
      <c r="UVU230"/>
      <c r="UVV230"/>
      <c r="UVW230"/>
      <c r="UVX230"/>
      <c r="UVY230"/>
      <c r="UVZ230"/>
      <c r="UWA230"/>
      <c r="UWB230"/>
      <c r="UWC230"/>
      <c r="UWD230"/>
      <c r="UWE230"/>
      <c r="UWF230"/>
      <c r="UWG230"/>
      <c r="UWH230"/>
      <c r="UWI230"/>
      <c r="UWJ230"/>
      <c r="UWK230"/>
      <c r="UWL230"/>
      <c r="UWM230"/>
      <c r="UWN230"/>
      <c r="UWO230"/>
      <c r="UWP230"/>
      <c r="UWQ230"/>
      <c r="UWR230"/>
      <c r="UWS230"/>
      <c r="UWT230"/>
      <c r="UWU230"/>
      <c r="UWV230"/>
      <c r="UWW230"/>
      <c r="UWX230"/>
      <c r="UWY230"/>
      <c r="UWZ230"/>
      <c r="UXA230"/>
      <c r="UXB230"/>
      <c r="UXC230"/>
      <c r="UXD230"/>
      <c r="UXE230"/>
      <c r="UXF230"/>
      <c r="UXG230"/>
      <c r="UXH230"/>
      <c r="UXI230"/>
      <c r="UXJ230"/>
      <c r="UXK230"/>
      <c r="UXL230"/>
      <c r="UXM230"/>
      <c r="UXN230"/>
      <c r="UXO230"/>
      <c r="UXP230"/>
      <c r="UXQ230"/>
      <c r="UXR230"/>
      <c r="UXS230"/>
      <c r="UXT230"/>
      <c r="UXU230"/>
      <c r="UXV230"/>
      <c r="UXW230"/>
      <c r="UXX230"/>
      <c r="UXY230"/>
      <c r="UXZ230"/>
      <c r="UYA230"/>
      <c r="UYB230"/>
      <c r="UYC230"/>
      <c r="UYD230"/>
      <c r="UYE230"/>
      <c r="UYF230"/>
      <c r="UYG230"/>
      <c r="UYH230"/>
      <c r="UYI230"/>
      <c r="UYJ230"/>
      <c r="UYK230"/>
      <c r="UYL230"/>
      <c r="UYM230"/>
      <c r="UYN230"/>
      <c r="UYO230"/>
      <c r="UYP230"/>
      <c r="UYQ230"/>
      <c r="UYR230"/>
      <c r="UYS230"/>
      <c r="UYT230"/>
      <c r="UYU230"/>
      <c r="UYV230"/>
      <c r="UYW230"/>
      <c r="UYX230"/>
      <c r="UYY230"/>
      <c r="UYZ230"/>
      <c r="UZA230"/>
      <c r="UZB230"/>
      <c r="UZC230"/>
      <c r="UZD230"/>
      <c r="UZE230"/>
      <c r="UZF230"/>
      <c r="UZG230"/>
      <c r="UZH230"/>
      <c r="UZI230"/>
      <c r="UZJ230"/>
      <c r="UZK230"/>
      <c r="UZL230"/>
      <c r="UZM230"/>
      <c r="UZN230"/>
      <c r="UZO230"/>
      <c r="UZP230"/>
      <c r="UZQ230"/>
      <c r="UZR230"/>
      <c r="UZS230"/>
      <c r="UZT230"/>
      <c r="UZU230"/>
      <c r="UZV230"/>
      <c r="UZW230"/>
      <c r="UZX230"/>
      <c r="UZY230"/>
      <c r="UZZ230"/>
      <c r="VAA230"/>
      <c r="VAB230"/>
      <c r="VAC230"/>
      <c r="VAD230"/>
      <c r="VAE230"/>
      <c r="VAF230"/>
      <c r="VAG230"/>
      <c r="VAH230"/>
      <c r="VAI230"/>
      <c r="VAJ230"/>
      <c r="VAK230"/>
      <c r="VAL230"/>
      <c r="VAM230"/>
      <c r="VAN230"/>
      <c r="VAO230"/>
      <c r="VAP230"/>
      <c r="VAQ230"/>
      <c r="VAR230"/>
      <c r="VAS230"/>
      <c r="VAT230"/>
      <c r="VAU230"/>
      <c r="VAV230"/>
      <c r="VAW230"/>
      <c r="VAX230"/>
      <c r="VAY230"/>
      <c r="VAZ230"/>
      <c r="VBA230"/>
      <c r="VBB230"/>
      <c r="VBC230"/>
      <c r="VBD230"/>
      <c r="VBE230"/>
      <c r="VBF230"/>
      <c r="VBG230"/>
      <c r="VBH230"/>
      <c r="VBI230"/>
      <c r="VBJ230"/>
      <c r="VBK230"/>
      <c r="VBL230"/>
      <c r="VBM230"/>
      <c r="VBN230"/>
      <c r="VBO230"/>
      <c r="VBP230"/>
      <c r="VBQ230"/>
      <c r="VBR230"/>
      <c r="VBS230"/>
      <c r="VBT230"/>
      <c r="VBU230"/>
      <c r="VBV230"/>
      <c r="VBW230"/>
      <c r="VBX230"/>
      <c r="VBY230"/>
      <c r="VBZ230"/>
      <c r="VCA230"/>
      <c r="VCB230"/>
      <c r="VCC230"/>
      <c r="VCD230"/>
      <c r="VCE230"/>
      <c r="VCF230"/>
      <c r="VCG230"/>
      <c r="VCH230"/>
      <c r="VCI230"/>
      <c r="VCJ230"/>
      <c r="VCK230"/>
      <c r="VCL230"/>
      <c r="VCM230"/>
      <c r="VCN230"/>
      <c r="VCO230"/>
      <c r="VCP230"/>
      <c r="VCQ230"/>
      <c r="VCR230"/>
      <c r="VCS230"/>
      <c r="VCT230"/>
      <c r="VCU230"/>
      <c r="VCV230"/>
      <c r="VCW230"/>
      <c r="VCX230"/>
      <c r="VCY230"/>
      <c r="VCZ230"/>
      <c r="VDA230"/>
      <c r="VDB230"/>
      <c r="VDC230"/>
      <c r="VDD230"/>
      <c r="VDE230"/>
      <c r="VDF230"/>
      <c r="VDG230"/>
      <c r="VDH230"/>
      <c r="VDI230"/>
      <c r="VDJ230"/>
      <c r="VDK230"/>
      <c r="VDL230"/>
      <c r="VDM230"/>
      <c r="VDN230"/>
      <c r="VDO230"/>
      <c r="VDP230"/>
      <c r="VDQ230"/>
      <c r="VDR230"/>
      <c r="VDS230"/>
      <c r="VDT230"/>
      <c r="VDU230"/>
      <c r="VDV230"/>
      <c r="VDW230"/>
      <c r="VDX230"/>
      <c r="VDY230"/>
      <c r="VDZ230"/>
      <c r="VEA230"/>
      <c r="VEB230"/>
      <c r="VEC230"/>
      <c r="VED230"/>
      <c r="VEE230"/>
      <c r="VEF230"/>
      <c r="VEG230"/>
      <c r="VEH230"/>
      <c r="VEI230"/>
      <c r="VEJ230"/>
      <c r="VEK230"/>
      <c r="VEL230"/>
      <c r="VEM230"/>
      <c r="VEN230"/>
      <c r="VEO230"/>
      <c r="VEP230"/>
      <c r="VEQ230"/>
      <c r="VER230"/>
      <c r="VES230"/>
      <c r="VET230"/>
      <c r="VEU230"/>
      <c r="VEV230"/>
      <c r="VEW230"/>
      <c r="VEX230"/>
      <c r="VEY230"/>
      <c r="VEZ230"/>
      <c r="VFA230"/>
      <c r="VFB230"/>
      <c r="VFC230"/>
      <c r="VFD230"/>
      <c r="VFE230"/>
      <c r="VFF230"/>
      <c r="VFG230"/>
      <c r="VFH230"/>
      <c r="VFI230"/>
      <c r="VFJ230"/>
      <c r="VFK230"/>
      <c r="VFL230"/>
      <c r="VFM230"/>
      <c r="VFN230"/>
      <c r="VFO230"/>
      <c r="VFP230"/>
      <c r="VFQ230"/>
      <c r="VFR230"/>
      <c r="VFS230"/>
      <c r="VFT230"/>
      <c r="VFU230"/>
      <c r="VFV230"/>
      <c r="VFW230"/>
      <c r="VFX230"/>
      <c r="VFY230"/>
      <c r="VFZ230"/>
      <c r="VGA230"/>
      <c r="VGB230"/>
      <c r="VGC230"/>
      <c r="VGD230"/>
      <c r="VGE230"/>
      <c r="VGF230"/>
      <c r="VGG230"/>
      <c r="VGH230"/>
      <c r="VGI230"/>
      <c r="VGJ230"/>
      <c r="VGK230"/>
      <c r="VGL230"/>
      <c r="VGM230"/>
      <c r="VGN230"/>
      <c r="VGO230"/>
      <c r="VGP230"/>
      <c r="VGQ230"/>
      <c r="VGR230"/>
      <c r="VGS230"/>
      <c r="VGT230"/>
      <c r="VGU230"/>
      <c r="VGV230"/>
      <c r="VGW230"/>
      <c r="VGX230"/>
      <c r="VGY230"/>
      <c r="VGZ230"/>
      <c r="VHA230"/>
      <c r="VHB230"/>
      <c r="VHC230"/>
      <c r="VHD230"/>
      <c r="VHE230"/>
      <c r="VHF230"/>
      <c r="VHG230"/>
      <c r="VHH230"/>
      <c r="VHI230"/>
      <c r="VHJ230"/>
      <c r="VHK230"/>
      <c r="VHL230"/>
      <c r="VHM230"/>
      <c r="VHN230"/>
      <c r="VHO230"/>
      <c r="VHP230"/>
      <c r="VHQ230"/>
      <c r="VHR230"/>
      <c r="VHS230"/>
      <c r="VHT230"/>
      <c r="VHU230"/>
      <c r="VHV230"/>
      <c r="VHW230"/>
      <c r="VHX230"/>
      <c r="VHY230"/>
      <c r="VHZ230"/>
      <c r="VIA230"/>
      <c r="VIB230"/>
      <c r="VIC230"/>
      <c r="VID230"/>
      <c r="VIE230"/>
      <c r="VIF230"/>
      <c r="VIG230"/>
      <c r="VIH230"/>
      <c r="VII230"/>
      <c r="VIJ230"/>
      <c r="VIK230"/>
      <c r="VIL230"/>
      <c r="VIM230"/>
      <c r="VIN230"/>
      <c r="VIO230"/>
      <c r="VIP230"/>
      <c r="VIQ230"/>
      <c r="VIR230"/>
      <c r="VIS230"/>
      <c r="VIT230"/>
      <c r="VIU230"/>
      <c r="VIV230"/>
      <c r="VIW230"/>
      <c r="VIX230"/>
      <c r="VIY230"/>
      <c r="VIZ230"/>
      <c r="VJA230"/>
      <c r="VJB230"/>
      <c r="VJC230"/>
      <c r="VJD230"/>
      <c r="VJE230"/>
      <c r="VJF230"/>
      <c r="VJG230"/>
      <c r="VJH230"/>
      <c r="VJI230"/>
      <c r="VJJ230"/>
      <c r="VJK230"/>
      <c r="VJL230"/>
      <c r="VJM230"/>
      <c r="VJN230"/>
      <c r="VJO230"/>
      <c r="VJP230"/>
      <c r="VJQ230"/>
      <c r="VJR230"/>
      <c r="VJS230"/>
      <c r="VJT230"/>
      <c r="VJU230"/>
      <c r="VJV230"/>
      <c r="VJW230"/>
      <c r="VJX230"/>
      <c r="VJY230"/>
      <c r="VJZ230"/>
      <c r="VKA230"/>
      <c r="VKB230"/>
      <c r="VKC230"/>
      <c r="VKD230"/>
      <c r="VKE230"/>
      <c r="VKF230"/>
      <c r="VKG230"/>
      <c r="VKH230"/>
      <c r="VKI230"/>
      <c r="VKJ230"/>
      <c r="VKK230"/>
      <c r="VKL230"/>
      <c r="VKM230"/>
      <c r="VKN230"/>
      <c r="VKO230"/>
      <c r="VKP230"/>
      <c r="VKQ230"/>
      <c r="VKR230"/>
      <c r="VKS230"/>
      <c r="VKT230"/>
      <c r="VKU230"/>
      <c r="VKV230"/>
      <c r="VKW230"/>
      <c r="VKX230"/>
      <c r="VKY230"/>
      <c r="VKZ230"/>
      <c r="VLA230"/>
      <c r="VLB230"/>
      <c r="VLC230"/>
      <c r="VLD230"/>
      <c r="VLE230"/>
      <c r="VLF230"/>
      <c r="VLG230"/>
      <c r="VLH230"/>
      <c r="VLI230"/>
      <c r="VLJ230"/>
      <c r="VLK230"/>
      <c r="VLL230"/>
      <c r="VLM230"/>
      <c r="VLN230"/>
      <c r="VLO230"/>
      <c r="VLP230"/>
      <c r="VLQ230"/>
      <c r="VLR230"/>
      <c r="VLS230"/>
      <c r="VLT230"/>
      <c r="VLU230"/>
      <c r="VLV230"/>
      <c r="VLW230"/>
      <c r="VLX230"/>
      <c r="VLY230"/>
      <c r="VLZ230"/>
      <c r="VMA230"/>
      <c r="VMB230"/>
      <c r="VMC230"/>
      <c r="VMD230"/>
      <c r="VME230"/>
      <c r="VMF230"/>
      <c r="VMG230"/>
      <c r="VMH230"/>
      <c r="VMI230"/>
      <c r="VMJ230"/>
      <c r="VMK230"/>
      <c r="VML230"/>
      <c r="VMM230"/>
      <c r="VMN230"/>
      <c r="VMO230"/>
      <c r="VMP230"/>
      <c r="VMQ230"/>
      <c r="VMR230"/>
      <c r="VMS230"/>
      <c r="VMT230"/>
      <c r="VMU230"/>
      <c r="VMV230"/>
      <c r="VMW230"/>
      <c r="VMX230"/>
      <c r="VMY230"/>
      <c r="VMZ230"/>
      <c r="VNA230"/>
      <c r="VNB230"/>
      <c r="VNC230"/>
      <c r="VND230"/>
      <c r="VNE230"/>
      <c r="VNF230"/>
      <c r="VNG230"/>
      <c r="VNH230"/>
      <c r="VNI230"/>
      <c r="VNJ230"/>
      <c r="VNK230"/>
      <c r="VNL230"/>
      <c r="VNM230"/>
      <c r="VNN230"/>
      <c r="VNO230"/>
      <c r="VNP230"/>
      <c r="VNQ230"/>
      <c r="VNR230"/>
      <c r="VNS230"/>
      <c r="VNT230"/>
      <c r="VNU230"/>
      <c r="VNV230"/>
      <c r="VNW230"/>
      <c r="VNX230"/>
      <c r="VNY230"/>
      <c r="VNZ230"/>
      <c r="VOA230"/>
      <c r="VOB230"/>
      <c r="VOC230"/>
      <c r="VOD230"/>
      <c r="VOE230"/>
      <c r="VOF230"/>
      <c r="VOG230"/>
      <c r="VOH230"/>
      <c r="VOI230"/>
      <c r="VOJ230"/>
      <c r="VOK230"/>
      <c r="VOL230"/>
      <c r="VOM230"/>
      <c r="VON230"/>
      <c r="VOO230"/>
      <c r="VOP230"/>
      <c r="VOQ230"/>
      <c r="VOR230"/>
      <c r="VOS230"/>
      <c r="VOT230"/>
      <c r="VOU230"/>
      <c r="VOV230"/>
      <c r="VOW230"/>
      <c r="VOX230"/>
      <c r="VOY230"/>
      <c r="VOZ230"/>
      <c r="VPA230"/>
      <c r="VPB230"/>
      <c r="VPC230"/>
      <c r="VPD230"/>
      <c r="VPE230"/>
      <c r="VPF230"/>
      <c r="VPG230"/>
      <c r="VPH230"/>
      <c r="VPI230"/>
      <c r="VPJ230"/>
      <c r="VPK230"/>
      <c r="VPL230"/>
      <c r="VPM230"/>
      <c r="VPN230"/>
      <c r="VPO230"/>
      <c r="VPP230"/>
      <c r="VPQ230"/>
      <c r="VPR230"/>
      <c r="VPS230"/>
      <c r="VPT230"/>
      <c r="VPU230"/>
      <c r="VPV230"/>
      <c r="VPW230"/>
      <c r="VPX230"/>
      <c r="VPY230"/>
      <c r="VPZ230"/>
      <c r="VQA230"/>
      <c r="VQB230"/>
      <c r="VQC230"/>
      <c r="VQD230"/>
      <c r="VQE230"/>
      <c r="VQF230"/>
      <c r="VQG230"/>
      <c r="VQH230"/>
      <c r="VQI230"/>
      <c r="VQJ230"/>
      <c r="VQK230"/>
      <c r="VQL230"/>
      <c r="VQM230"/>
      <c r="VQN230"/>
      <c r="VQO230"/>
      <c r="VQP230"/>
      <c r="VQQ230"/>
      <c r="VQR230"/>
      <c r="VQS230"/>
      <c r="VQT230"/>
      <c r="VQU230"/>
      <c r="VQV230"/>
      <c r="VQW230"/>
      <c r="VQX230"/>
      <c r="VQY230"/>
      <c r="VQZ230"/>
      <c r="VRA230"/>
      <c r="VRB230"/>
      <c r="VRC230"/>
      <c r="VRD230"/>
      <c r="VRE230"/>
      <c r="VRF230"/>
      <c r="VRG230"/>
      <c r="VRH230"/>
      <c r="VRI230"/>
      <c r="VRJ230"/>
      <c r="VRK230"/>
      <c r="VRL230"/>
      <c r="VRM230"/>
      <c r="VRN230"/>
      <c r="VRO230"/>
      <c r="VRP230"/>
      <c r="VRQ230"/>
      <c r="VRR230"/>
      <c r="VRS230"/>
      <c r="VRT230"/>
      <c r="VRU230"/>
      <c r="VRV230"/>
      <c r="VRW230"/>
      <c r="VRX230"/>
      <c r="VRY230"/>
      <c r="VRZ230"/>
      <c r="VSA230"/>
      <c r="VSB230"/>
      <c r="VSC230"/>
      <c r="VSD230"/>
      <c r="VSE230"/>
      <c r="VSF230"/>
      <c r="VSG230"/>
      <c r="VSH230"/>
      <c r="VSI230"/>
      <c r="VSJ230"/>
      <c r="VSK230"/>
      <c r="VSL230"/>
      <c r="VSM230"/>
      <c r="VSN230"/>
      <c r="VSO230"/>
      <c r="VSP230"/>
      <c r="VSQ230"/>
      <c r="VSR230"/>
      <c r="VSS230"/>
      <c r="VST230"/>
      <c r="VSU230"/>
      <c r="VSV230"/>
      <c r="VSW230"/>
      <c r="VSX230"/>
      <c r="VSY230"/>
      <c r="VSZ230"/>
      <c r="VTA230"/>
      <c r="VTB230"/>
      <c r="VTC230"/>
      <c r="VTD230"/>
      <c r="VTE230"/>
      <c r="VTF230"/>
      <c r="VTG230"/>
      <c r="VTH230"/>
      <c r="VTI230"/>
      <c r="VTJ230"/>
      <c r="VTK230"/>
      <c r="VTL230"/>
      <c r="VTM230"/>
      <c r="VTN230"/>
      <c r="VTO230"/>
      <c r="VTP230"/>
      <c r="VTQ230"/>
      <c r="VTR230"/>
      <c r="VTS230"/>
      <c r="VTT230"/>
      <c r="VTU230"/>
      <c r="VTV230"/>
      <c r="VTW230"/>
      <c r="VTX230"/>
      <c r="VTY230"/>
      <c r="VTZ230"/>
      <c r="VUA230"/>
      <c r="VUB230"/>
      <c r="VUC230"/>
      <c r="VUD230"/>
      <c r="VUE230"/>
      <c r="VUF230"/>
      <c r="VUG230"/>
      <c r="VUH230"/>
      <c r="VUI230"/>
      <c r="VUJ230"/>
      <c r="VUK230"/>
      <c r="VUL230"/>
      <c r="VUM230"/>
      <c r="VUN230"/>
      <c r="VUO230"/>
      <c r="VUP230"/>
      <c r="VUQ230"/>
      <c r="VUR230"/>
      <c r="VUS230"/>
      <c r="VUT230"/>
      <c r="VUU230"/>
      <c r="VUV230"/>
      <c r="VUW230"/>
      <c r="VUX230"/>
      <c r="VUY230"/>
      <c r="VUZ230"/>
      <c r="VVA230"/>
      <c r="VVB230"/>
      <c r="VVC230"/>
      <c r="VVD230"/>
      <c r="VVE230"/>
      <c r="VVF230"/>
      <c r="VVG230"/>
      <c r="VVH230"/>
      <c r="VVI230"/>
      <c r="VVJ230"/>
      <c r="VVK230"/>
      <c r="VVL230"/>
      <c r="VVM230"/>
      <c r="VVN230"/>
      <c r="VVO230"/>
      <c r="VVP230"/>
      <c r="VVQ230"/>
      <c r="VVR230"/>
      <c r="VVS230"/>
      <c r="VVT230"/>
      <c r="VVU230"/>
      <c r="VVV230"/>
      <c r="VVW230"/>
      <c r="VVX230"/>
      <c r="VVY230"/>
      <c r="VVZ230"/>
      <c r="VWA230"/>
      <c r="VWB230"/>
      <c r="VWC230"/>
      <c r="VWD230"/>
      <c r="VWE230"/>
      <c r="VWF230"/>
      <c r="VWG230"/>
      <c r="VWH230"/>
      <c r="VWI230"/>
      <c r="VWJ230"/>
      <c r="VWK230"/>
      <c r="VWL230"/>
      <c r="VWM230"/>
      <c r="VWN230"/>
      <c r="VWO230"/>
      <c r="VWP230"/>
      <c r="VWQ230"/>
      <c r="VWR230"/>
      <c r="VWS230"/>
      <c r="VWT230"/>
      <c r="VWU230"/>
      <c r="VWV230"/>
      <c r="VWW230"/>
      <c r="VWX230"/>
      <c r="VWY230"/>
      <c r="VWZ230"/>
      <c r="VXA230"/>
      <c r="VXB230"/>
      <c r="VXC230"/>
      <c r="VXD230"/>
      <c r="VXE230"/>
      <c r="VXF230"/>
      <c r="VXG230"/>
      <c r="VXH230"/>
      <c r="VXI230"/>
      <c r="VXJ230"/>
      <c r="VXK230"/>
      <c r="VXL230"/>
      <c r="VXM230"/>
      <c r="VXN230"/>
      <c r="VXO230"/>
      <c r="VXP230"/>
      <c r="VXQ230"/>
      <c r="VXR230"/>
      <c r="VXS230"/>
      <c r="VXT230"/>
      <c r="VXU230"/>
      <c r="VXV230"/>
      <c r="VXW230"/>
      <c r="VXX230"/>
      <c r="VXY230"/>
      <c r="VXZ230"/>
      <c r="VYA230"/>
      <c r="VYB230"/>
      <c r="VYC230"/>
      <c r="VYD230"/>
      <c r="VYE230"/>
      <c r="VYF230"/>
      <c r="VYG230"/>
      <c r="VYH230"/>
      <c r="VYI230"/>
      <c r="VYJ230"/>
      <c r="VYK230"/>
      <c r="VYL230"/>
      <c r="VYM230"/>
      <c r="VYN230"/>
      <c r="VYO230"/>
      <c r="VYP230"/>
      <c r="VYQ230"/>
      <c r="VYR230"/>
      <c r="VYS230"/>
      <c r="VYT230"/>
      <c r="VYU230"/>
      <c r="VYV230"/>
      <c r="VYW230"/>
      <c r="VYX230"/>
      <c r="VYY230"/>
      <c r="VYZ230"/>
      <c r="VZA230"/>
      <c r="VZB230"/>
      <c r="VZC230"/>
      <c r="VZD230"/>
      <c r="VZE230"/>
      <c r="VZF230"/>
      <c r="VZG230"/>
      <c r="VZH230"/>
      <c r="VZI230"/>
      <c r="VZJ230"/>
      <c r="VZK230"/>
      <c r="VZL230"/>
      <c r="VZM230"/>
      <c r="VZN230"/>
      <c r="VZO230"/>
      <c r="VZP230"/>
      <c r="VZQ230"/>
      <c r="VZR230"/>
      <c r="VZS230"/>
      <c r="VZT230"/>
      <c r="VZU230"/>
      <c r="VZV230"/>
      <c r="VZW230"/>
      <c r="VZX230"/>
      <c r="VZY230"/>
      <c r="VZZ230"/>
      <c r="WAA230"/>
      <c r="WAB230"/>
      <c r="WAC230"/>
      <c r="WAD230"/>
      <c r="WAE230"/>
      <c r="WAF230"/>
      <c r="WAG230"/>
      <c r="WAH230"/>
      <c r="WAI230"/>
      <c r="WAJ230"/>
      <c r="WAK230"/>
      <c r="WAL230"/>
      <c r="WAM230"/>
      <c r="WAN230"/>
      <c r="WAO230"/>
      <c r="WAP230"/>
      <c r="WAQ230"/>
      <c r="WAR230"/>
      <c r="WAS230"/>
      <c r="WAT230"/>
      <c r="WAU230"/>
      <c r="WAV230"/>
      <c r="WAW230"/>
      <c r="WAX230"/>
      <c r="WAY230"/>
      <c r="WAZ230"/>
      <c r="WBA230"/>
      <c r="WBB230"/>
      <c r="WBC230"/>
      <c r="WBD230"/>
      <c r="WBE230"/>
      <c r="WBF230"/>
      <c r="WBG230"/>
      <c r="WBH230"/>
      <c r="WBI230"/>
      <c r="WBJ230"/>
      <c r="WBK230"/>
      <c r="WBL230"/>
      <c r="WBM230"/>
      <c r="WBN230"/>
      <c r="WBO230"/>
      <c r="WBP230"/>
      <c r="WBQ230"/>
      <c r="WBR230"/>
      <c r="WBS230"/>
      <c r="WBT230"/>
      <c r="WBU230"/>
      <c r="WBV230"/>
      <c r="WBW230"/>
      <c r="WBX230"/>
      <c r="WBY230"/>
      <c r="WBZ230"/>
      <c r="WCA230"/>
      <c r="WCB230"/>
      <c r="WCC230"/>
      <c r="WCD230"/>
      <c r="WCE230"/>
      <c r="WCF230"/>
      <c r="WCG230"/>
      <c r="WCH230"/>
      <c r="WCI230"/>
      <c r="WCJ230"/>
      <c r="WCK230"/>
      <c r="WCL230"/>
      <c r="WCM230"/>
      <c r="WCN230"/>
      <c r="WCO230"/>
      <c r="WCP230"/>
      <c r="WCQ230"/>
      <c r="WCR230"/>
      <c r="WCS230"/>
      <c r="WCT230"/>
      <c r="WCU230"/>
      <c r="WCV230"/>
      <c r="WCW230"/>
      <c r="WCX230"/>
      <c r="WCY230"/>
      <c r="WCZ230"/>
      <c r="WDA230"/>
      <c r="WDB230"/>
      <c r="WDC230"/>
      <c r="WDD230"/>
      <c r="WDE230"/>
      <c r="WDF230"/>
      <c r="WDG230"/>
      <c r="WDH230"/>
      <c r="WDI230"/>
      <c r="WDJ230"/>
      <c r="WDK230"/>
      <c r="WDL230"/>
      <c r="WDM230"/>
      <c r="WDN230"/>
      <c r="WDO230"/>
      <c r="WDP230"/>
      <c r="WDQ230"/>
      <c r="WDR230"/>
      <c r="WDS230"/>
      <c r="WDT230"/>
      <c r="WDU230"/>
      <c r="WDV230"/>
      <c r="WDW230"/>
      <c r="WDX230"/>
      <c r="WDY230"/>
      <c r="WDZ230"/>
      <c r="WEA230"/>
      <c r="WEB230"/>
      <c r="WEC230"/>
      <c r="WED230"/>
      <c r="WEE230"/>
      <c r="WEF230"/>
      <c r="WEG230"/>
      <c r="WEH230"/>
      <c r="WEI230"/>
      <c r="WEJ230"/>
      <c r="WEK230"/>
      <c r="WEL230"/>
      <c r="WEM230"/>
      <c r="WEN230"/>
      <c r="WEO230"/>
      <c r="WEP230"/>
      <c r="WEQ230"/>
      <c r="WER230"/>
      <c r="WES230"/>
      <c r="WET230"/>
      <c r="WEU230"/>
      <c r="WEV230"/>
      <c r="WEW230"/>
      <c r="WEX230"/>
      <c r="WEY230"/>
      <c r="WEZ230"/>
      <c r="WFA230"/>
      <c r="WFB230"/>
      <c r="WFC230"/>
      <c r="WFD230"/>
      <c r="WFE230"/>
      <c r="WFF230"/>
      <c r="WFG230"/>
      <c r="WFH230"/>
      <c r="WFI230"/>
      <c r="WFJ230"/>
      <c r="WFK230"/>
      <c r="WFL230"/>
      <c r="WFM230"/>
      <c r="WFN230"/>
      <c r="WFO230"/>
      <c r="WFP230"/>
      <c r="WFQ230"/>
      <c r="WFR230"/>
      <c r="WFS230"/>
      <c r="WFT230"/>
      <c r="WFU230"/>
      <c r="WFV230"/>
      <c r="WFW230"/>
      <c r="WFX230"/>
      <c r="WFY230"/>
      <c r="WFZ230"/>
      <c r="WGA230"/>
      <c r="WGB230"/>
      <c r="WGC230"/>
      <c r="WGD230"/>
      <c r="WGE230"/>
      <c r="WGF230"/>
      <c r="WGG230"/>
      <c r="WGH230"/>
      <c r="WGI230"/>
      <c r="WGJ230"/>
      <c r="WGK230"/>
      <c r="WGL230"/>
      <c r="WGM230"/>
      <c r="WGN230"/>
      <c r="WGO230"/>
      <c r="WGP230"/>
      <c r="WGQ230"/>
      <c r="WGR230"/>
      <c r="WGS230"/>
      <c r="WGT230"/>
      <c r="WGU230"/>
      <c r="WGV230"/>
      <c r="WGW230"/>
      <c r="WGX230"/>
      <c r="WGY230"/>
      <c r="WGZ230"/>
      <c r="WHA230"/>
      <c r="WHB230"/>
      <c r="WHC230"/>
      <c r="WHD230"/>
      <c r="WHE230"/>
      <c r="WHF230"/>
      <c r="WHG230"/>
      <c r="WHH230"/>
      <c r="WHI230"/>
      <c r="WHJ230"/>
      <c r="WHK230"/>
      <c r="WHL230"/>
      <c r="WHM230"/>
      <c r="WHN230"/>
      <c r="WHO230"/>
      <c r="WHP230"/>
      <c r="WHQ230"/>
      <c r="WHR230"/>
      <c r="WHS230"/>
      <c r="WHT230"/>
      <c r="WHU230"/>
      <c r="WHV230"/>
      <c r="WHW230"/>
      <c r="WHX230"/>
      <c r="WHY230"/>
      <c r="WHZ230"/>
      <c r="WIA230"/>
      <c r="WIB230"/>
      <c r="WIC230"/>
      <c r="WID230"/>
      <c r="WIE230"/>
      <c r="WIF230"/>
      <c r="WIG230"/>
      <c r="WIH230"/>
      <c r="WII230"/>
      <c r="WIJ230"/>
      <c r="WIK230"/>
      <c r="WIL230"/>
      <c r="WIM230"/>
      <c r="WIN230"/>
      <c r="WIO230"/>
      <c r="WIP230"/>
      <c r="WIQ230"/>
      <c r="WIR230"/>
      <c r="WIS230"/>
      <c r="WIT230"/>
      <c r="WIU230"/>
      <c r="WIV230"/>
      <c r="WIW230"/>
      <c r="WIX230"/>
      <c r="WIY230"/>
      <c r="WIZ230"/>
      <c r="WJA230"/>
      <c r="WJB230"/>
      <c r="WJC230"/>
      <c r="WJD230"/>
      <c r="WJE230"/>
      <c r="WJF230"/>
      <c r="WJG230"/>
      <c r="WJH230"/>
      <c r="WJI230"/>
      <c r="WJJ230"/>
      <c r="WJK230"/>
      <c r="WJL230"/>
      <c r="WJM230"/>
      <c r="WJN230"/>
      <c r="WJO230"/>
      <c r="WJP230"/>
      <c r="WJQ230"/>
      <c r="WJR230"/>
      <c r="WJS230"/>
      <c r="WJT230"/>
      <c r="WJU230"/>
      <c r="WJV230"/>
      <c r="WJW230"/>
      <c r="WJX230"/>
      <c r="WJY230"/>
      <c r="WJZ230"/>
      <c r="WKA230"/>
      <c r="WKB230"/>
      <c r="WKC230"/>
      <c r="WKD230"/>
      <c r="WKE230"/>
      <c r="WKF230"/>
      <c r="WKG230"/>
      <c r="WKH230"/>
      <c r="WKI230"/>
      <c r="WKJ230"/>
      <c r="WKK230"/>
      <c r="WKL230"/>
      <c r="WKM230"/>
      <c r="WKN230"/>
      <c r="WKO230"/>
      <c r="WKP230"/>
      <c r="WKQ230"/>
      <c r="WKR230"/>
      <c r="WKS230"/>
      <c r="WKT230"/>
      <c r="WKU230"/>
      <c r="WKV230"/>
      <c r="WKW230"/>
      <c r="WKX230"/>
      <c r="WKY230"/>
      <c r="WKZ230"/>
      <c r="WLA230"/>
      <c r="WLB230"/>
      <c r="WLC230"/>
      <c r="WLD230"/>
      <c r="WLE230"/>
      <c r="WLF230"/>
      <c r="WLG230"/>
      <c r="WLH230"/>
      <c r="WLI230"/>
      <c r="WLJ230"/>
      <c r="WLK230"/>
      <c r="WLL230"/>
      <c r="WLM230"/>
      <c r="WLN230"/>
      <c r="WLO230"/>
      <c r="WLP230"/>
      <c r="WLQ230"/>
      <c r="WLR230"/>
      <c r="WLS230"/>
      <c r="WLT230"/>
      <c r="WLU230"/>
      <c r="WLV230"/>
      <c r="WLW230"/>
      <c r="WLX230"/>
      <c r="WLY230"/>
      <c r="WLZ230"/>
      <c r="WMA230"/>
      <c r="WMB230"/>
      <c r="WMC230"/>
      <c r="WMD230"/>
      <c r="WME230"/>
      <c r="WMF230"/>
      <c r="WMG230"/>
      <c r="WMH230"/>
      <c r="WMI230"/>
      <c r="WMJ230"/>
      <c r="WMK230"/>
      <c r="WML230"/>
      <c r="WMM230"/>
      <c r="WMN230"/>
      <c r="WMO230"/>
      <c r="WMP230"/>
      <c r="WMQ230"/>
      <c r="WMR230"/>
      <c r="WMS230"/>
      <c r="WMT230"/>
      <c r="WMU230"/>
      <c r="WMV230"/>
      <c r="WMW230"/>
      <c r="WMX230"/>
      <c r="WMY230"/>
      <c r="WMZ230"/>
      <c r="WNA230"/>
      <c r="WNB230"/>
      <c r="WNC230"/>
      <c r="WND230"/>
      <c r="WNE230"/>
      <c r="WNF230"/>
      <c r="WNG230"/>
      <c r="WNH230"/>
      <c r="WNI230"/>
      <c r="WNJ230"/>
      <c r="WNK230"/>
      <c r="WNL230"/>
      <c r="WNM230"/>
      <c r="WNN230"/>
      <c r="WNO230"/>
      <c r="WNP230"/>
      <c r="WNQ230"/>
      <c r="WNR230"/>
      <c r="WNS230"/>
      <c r="WNT230"/>
      <c r="WNU230"/>
      <c r="WNV230"/>
      <c r="WNW230"/>
      <c r="WNX230"/>
      <c r="WNY230"/>
      <c r="WNZ230"/>
      <c r="WOA230"/>
      <c r="WOB230"/>
      <c r="WOC230"/>
      <c r="WOD230"/>
      <c r="WOE230"/>
      <c r="WOF230"/>
      <c r="WOG230"/>
      <c r="WOH230"/>
      <c r="WOI230"/>
      <c r="WOJ230"/>
      <c r="WOK230"/>
      <c r="WOL230"/>
      <c r="WOM230"/>
      <c r="WON230"/>
      <c r="WOO230"/>
      <c r="WOP230"/>
      <c r="WOQ230"/>
      <c r="WOR230"/>
      <c r="WOS230"/>
      <c r="WOT230"/>
      <c r="WOU230"/>
      <c r="WOV230"/>
      <c r="WOW230"/>
      <c r="WOX230"/>
      <c r="WOY230"/>
      <c r="WOZ230"/>
      <c r="WPA230"/>
      <c r="WPB230"/>
      <c r="WPC230"/>
      <c r="WPD230"/>
      <c r="WPE230"/>
      <c r="WPF230"/>
      <c r="WPG230"/>
      <c r="WPH230"/>
      <c r="WPI230"/>
      <c r="WPJ230"/>
      <c r="WPK230"/>
      <c r="WPL230"/>
      <c r="WPM230"/>
      <c r="WPN230"/>
      <c r="WPO230"/>
      <c r="WPP230"/>
      <c r="WPQ230"/>
      <c r="WPR230"/>
      <c r="WPS230"/>
      <c r="WPT230"/>
      <c r="WPU230"/>
      <c r="WPV230"/>
      <c r="WPW230"/>
      <c r="WPX230"/>
      <c r="WPY230"/>
      <c r="WPZ230"/>
      <c r="WQA230"/>
      <c r="WQB230"/>
      <c r="WQC230"/>
      <c r="WQD230"/>
      <c r="WQE230"/>
      <c r="WQF230"/>
      <c r="WQG230"/>
      <c r="WQH230"/>
      <c r="WQI230"/>
      <c r="WQJ230"/>
      <c r="WQK230"/>
      <c r="WQL230"/>
      <c r="WQM230"/>
      <c r="WQN230"/>
      <c r="WQO230"/>
      <c r="WQP230"/>
      <c r="WQQ230"/>
      <c r="WQR230"/>
      <c r="WQS230"/>
      <c r="WQT230"/>
      <c r="WQU230"/>
      <c r="WQV230"/>
      <c r="WQW230"/>
      <c r="WQX230"/>
      <c r="WQY230"/>
      <c r="WQZ230"/>
      <c r="WRA230"/>
      <c r="WRB230"/>
      <c r="WRC230"/>
      <c r="WRD230"/>
      <c r="WRE230"/>
      <c r="WRF230"/>
      <c r="WRG230"/>
      <c r="WRH230"/>
      <c r="WRI230"/>
      <c r="WRJ230"/>
      <c r="WRK230"/>
      <c r="WRL230"/>
      <c r="WRM230"/>
      <c r="WRN230"/>
      <c r="WRO230"/>
      <c r="WRP230"/>
      <c r="WRQ230"/>
      <c r="WRR230"/>
      <c r="WRS230"/>
      <c r="WRT230"/>
      <c r="WRU230"/>
      <c r="WRV230"/>
      <c r="WRW230"/>
      <c r="WRX230"/>
      <c r="WRY230"/>
      <c r="WRZ230"/>
      <c r="WSA230"/>
      <c r="WSB230"/>
      <c r="WSC230"/>
      <c r="WSD230"/>
      <c r="WSE230"/>
      <c r="WSF230"/>
      <c r="WSG230"/>
      <c r="WSH230"/>
      <c r="WSI230"/>
      <c r="WSJ230"/>
      <c r="WSK230"/>
      <c r="WSL230"/>
      <c r="WSM230"/>
      <c r="WSN230"/>
      <c r="WSO230"/>
      <c r="WSP230"/>
      <c r="WSQ230"/>
      <c r="WSR230"/>
      <c r="WSS230"/>
      <c r="WST230"/>
      <c r="WSU230"/>
      <c r="WSV230"/>
      <c r="WSW230"/>
      <c r="WSX230"/>
      <c r="WSY230"/>
      <c r="WSZ230"/>
      <c r="WTA230"/>
      <c r="WTB230"/>
      <c r="WTC230"/>
      <c r="WTD230"/>
      <c r="WTE230"/>
      <c r="WTF230"/>
      <c r="WTG230"/>
      <c r="WTH230"/>
      <c r="WTI230"/>
      <c r="WTJ230"/>
      <c r="WTK230"/>
      <c r="WTL230"/>
      <c r="WTM230"/>
      <c r="WTN230"/>
      <c r="WTO230"/>
      <c r="WTP230"/>
      <c r="WTQ230"/>
      <c r="WTR230"/>
      <c r="WTS230"/>
      <c r="WTT230"/>
      <c r="WTU230"/>
      <c r="WTV230"/>
      <c r="WTW230"/>
      <c r="WTX230"/>
      <c r="WTY230"/>
      <c r="WTZ230"/>
      <c r="WUA230"/>
      <c r="WUB230"/>
      <c r="WUC230"/>
      <c r="WUD230"/>
      <c r="WUE230"/>
      <c r="WUF230"/>
      <c r="WUG230"/>
      <c r="WUH230"/>
      <c r="WUI230"/>
      <c r="WUJ230"/>
      <c r="WUK230"/>
      <c r="WUL230"/>
      <c r="WUM230"/>
      <c r="WUN230"/>
      <c r="WUO230"/>
      <c r="WUP230"/>
      <c r="WUQ230"/>
      <c r="WUR230"/>
      <c r="WUS230"/>
      <c r="WUT230"/>
      <c r="WUU230"/>
      <c r="WUV230"/>
      <c r="WUW230"/>
      <c r="WUX230"/>
      <c r="WUY230"/>
      <c r="WUZ230"/>
      <c r="WVA230"/>
      <c r="WVB230"/>
      <c r="WVC230"/>
      <c r="WVD230"/>
      <c r="WVE230"/>
      <c r="WVF230"/>
      <c r="WVG230"/>
      <c r="WVH230"/>
      <c r="WVI230"/>
      <c r="WVJ230"/>
      <c r="WVK230"/>
      <c r="WVL230"/>
      <c r="WVM230"/>
      <c r="WVN230"/>
      <c r="WVO230"/>
      <c r="WVP230"/>
      <c r="WVQ230"/>
      <c r="WVR230"/>
      <c r="WVS230"/>
      <c r="WVT230"/>
      <c r="WVU230"/>
      <c r="WVV230"/>
      <c r="WVW230"/>
      <c r="WVX230"/>
      <c r="WVY230"/>
      <c r="WVZ230"/>
      <c r="WWA230"/>
      <c r="WWB230"/>
      <c r="WWC230"/>
      <c r="WWD230"/>
      <c r="WWE230"/>
      <c r="WWF230"/>
      <c r="WWG230"/>
      <c r="WWH230"/>
      <c r="WWI230"/>
      <c r="WWJ230"/>
      <c r="WWK230"/>
      <c r="WWL230"/>
      <c r="WWM230"/>
      <c r="WWN230"/>
      <c r="WWO230"/>
      <c r="WWP230"/>
      <c r="WWQ230"/>
      <c r="WWR230"/>
      <c r="WWS230"/>
      <c r="WWT230"/>
      <c r="WWU230"/>
      <c r="WWV230"/>
      <c r="WWW230"/>
      <c r="WWX230"/>
      <c r="WWY230"/>
      <c r="WWZ230"/>
      <c r="WXA230"/>
      <c r="WXB230"/>
      <c r="WXC230"/>
      <c r="WXD230"/>
      <c r="WXE230"/>
      <c r="WXF230"/>
      <c r="WXG230"/>
      <c r="WXH230"/>
      <c r="WXI230"/>
      <c r="WXJ230"/>
      <c r="WXK230"/>
      <c r="WXL230"/>
      <c r="WXM230"/>
      <c r="WXN230"/>
      <c r="WXO230"/>
      <c r="WXP230"/>
      <c r="WXQ230"/>
      <c r="WXR230"/>
      <c r="WXS230"/>
      <c r="WXT230"/>
      <c r="WXU230"/>
      <c r="WXV230"/>
      <c r="WXW230"/>
      <c r="WXX230"/>
      <c r="WXY230"/>
      <c r="WXZ230"/>
      <c r="WYA230"/>
      <c r="WYB230"/>
      <c r="WYC230"/>
      <c r="WYD230"/>
      <c r="WYE230"/>
      <c r="WYF230"/>
      <c r="WYG230"/>
      <c r="WYH230"/>
      <c r="WYI230"/>
      <c r="WYJ230"/>
      <c r="WYK230"/>
      <c r="WYL230"/>
      <c r="WYM230"/>
      <c r="WYN230"/>
      <c r="WYO230"/>
      <c r="WYP230"/>
      <c r="WYQ230"/>
      <c r="WYR230"/>
      <c r="WYS230"/>
      <c r="WYT230"/>
      <c r="WYU230"/>
      <c r="WYV230"/>
      <c r="WYW230"/>
      <c r="WYX230"/>
      <c r="WYY230"/>
      <c r="WYZ230"/>
      <c r="WZA230"/>
      <c r="WZB230"/>
      <c r="WZC230"/>
      <c r="WZD230"/>
      <c r="WZE230"/>
      <c r="WZF230"/>
      <c r="WZG230"/>
      <c r="WZH230"/>
      <c r="WZI230"/>
      <c r="WZJ230"/>
      <c r="WZK230"/>
      <c r="WZL230"/>
      <c r="WZM230"/>
      <c r="WZN230"/>
      <c r="WZO230"/>
      <c r="WZP230"/>
      <c r="WZQ230"/>
      <c r="WZR230"/>
      <c r="WZS230"/>
      <c r="WZT230"/>
      <c r="WZU230"/>
      <c r="WZV230"/>
      <c r="WZW230"/>
      <c r="WZX230"/>
      <c r="WZY230"/>
      <c r="WZZ230"/>
      <c r="XAA230"/>
      <c r="XAB230"/>
      <c r="XAC230"/>
      <c r="XAD230"/>
      <c r="XAE230"/>
      <c r="XAF230"/>
      <c r="XAG230"/>
      <c r="XAH230"/>
      <c r="XAI230"/>
      <c r="XAJ230"/>
      <c r="XAK230"/>
      <c r="XAL230"/>
      <c r="XAM230"/>
      <c r="XAN230"/>
      <c r="XAO230"/>
      <c r="XAP230"/>
      <c r="XAQ230"/>
      <c r="XAR230"/>
      <c r="XAS230"/>
      <c r="XAT230"/>
      <c r="XAU230"/>
      <c r="XAV230"/>
      <c r="XAW230"/>
      <c r="XAX230"/>
      <c r="XAY230"/>
      <c r="XAZ230"/>
      <c r="XBA230"/>
      <c r="XBB230"/>
      <c r="XBC230"/>
      <c r="XBD230"/>
      <c r="XBE230"/>
      <c r="XBF230"/>
      <c r="XBG230"/>
      <c r="XBH230"/>
      <c r="XBI230"/>
      <c r="XBJ230"/>
      <c r="XBK230"/>
      <c r="XBL230"/>
      <c r="XBM230"/>
      <c r="XBN230"/>
      <c r="XBO230"/>
      <c r="XBP230"/>
      <c r="XBQ230"/>
      <c r="XBR230"/>
      <c r="XBS230"/>
      <c r="XBT230"/>
      <c r="XBU230"/>
      <c r="XBV230"/>
      <c r="XBW230"/>
      <c r="XBX230"/>
      <c r="XBY230"/>
      <c r="XBZ230"/>
      <c r="XCA230"/>
      <c r="XCB230"/>
      <c r="XCC230"/>
      <c r="XCD230"/>
      <c r="XCE230"/>
      <c r="XCF230"/>
      <c r="XCG230"/>
      <c r="XCH230"/>
      <c r="XCI230"/>
      <c r="XCJ230"/>
      <c r="XCK230"/>
      <c r="XCL230"/>
      <c r="XCM230"/>
      <c r="XCN230"/>
      <c r="XCO230"/>
      <c r="XCP230"/>
      <c r="XCQ230"/>
      <c r="XCR230"/>
      <c r="XCS230"/>
      <c r="XCT230"/>
      <c r="XCU230"/>
      <c r="XCV230"/>
      <c r="XCW230"/>
      <c r="XCX230"/>
      <c r="XCY230"/>
      <c r="XCZ230"/>
      <c r="XDA230"/>
      <c r="XDB230"/>
      <c r="XDC230"/>
      <c r="XDD230"/>
      <c r="XDE230"/>
      <c r="XDF230"/>
      <c r="XDG230"/>
      <c r="XDH230"/>
      <c r="XDI230"/>
      <c r="XDJ230"/>
      <c r="XDK230"/>
      <c r="XDL230"/>
      <c r="XDM230"/>
      <c r="XDN230"/>
      <c r="XDO230"/>
      <c r="XDP230"/>
      <c r="XDQ230"/>
      <c r="XDR230"/>
      <c r="XDS230"/>
      <c r="XDT230"/>
      <c r="XDU230"/>
      <c r="XDV230"/>
      <c r="XDW230"/>
      <c r="XDX230"/>
      <c r="XDY230"/>
      <c r="XDZ230"/>
      <c r="XEA230"/>
      <c r="XEB230"/>
      <c r="XEC230"/>
      <c r="XED230"/>
      <c r="XEE230"/>
      <c r="XEF230"/>
      <c r="XEG230"/>
      <c r="XEH230"/>
      <c r="XEI230"/>
      <c r="XEJ230"/>
      <c r="XEK230"/>
      <c r="XEL230"/>
      <c r="XEM230"/>
      <c r="XEN230"/>
      <c r="XEO230"/>
      <c r="XEP230"/>
      <c r="XEQ230"/>
      <c r="XER230"/>
      <c r="XES230"/>
      <c r="XET230"/>
      <c r="XEU230"/>
      <c r="XEV230"/>
      <c r="XEW230"/>
      <c r="XEX230"/>
      <c r="XEY230"/>
      <c r="XEZ230"/>
      <c r="XFA230"/>
      <c r="XFB230"/>
      <c r="XFC230"/>
      <c r="XFD230"/>
    </row>
    <row r="231" s="28" customFormat="1" spans="1:16384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N231" s="70"/>
      <c r="AO231" s="29"/>
      <c r="AP231"/>
      <c r="AQ231"/>
      <c r="AR231" s="32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PQ231"/>
      <c r="PR231"/>
      <c r="PS231"/>
      <c r="PT231"/>
      <c r="PU231"/>
      <c r="PV231"/>
      <c r="PW231"/>
      <c r="PX231"/>
      <c r="PY231"/>
      <c r="PZ231"/>
      <c r="QA231"/>
      <c r="QB231"/>
      <c r="QC231"/>
      <c r="QD231"/>
      <c r="QE231"/>
      <c r="QF231"/>
      <c r="QG231"/>
      <c r="QH231"/>
      <c r="QI231"/>
      <c r="QJ231"/>
      <c r="QK231"/>
      <c r="QL231"/>
      <c r="QM231"/>
      <c r="QN231"/>
      <c r="QO231"/>
      <c r="QP231"/>
      <c r="QQ231"/>
      <c r="QR231"/>
      <c r="QS231"/>
      <c r="QT231"/>
      <c r="QU231"/>
      <c r="QV231"/>
      <c r="QW231"/>
      <c r="QX231"/>
      <c r="QY231"/>
      <c r="QZ231"/>
      <c r="RA231"/>
      <c r="RB231"/>
      <c r="RC231"/>
      <c r="RD231"/>
      <c r="RE231"/>
      <c r="RF231"/>
      <c r="RG231"/>
      <c r="RH231"/>
      <c r="RI231"/>
      <c r="RJ231"/>
      <c r="RK231"/>
      <c r="RL231"/>
      <c r="RM231"/>
      <c r="RN231"/>
      <c r="RO231"/>
      <c r="RP231"/>
      <c r="RQ231"/>
      <c r="RR231"/>
      <c r="RS231"/>
      <c r="RT231"/>
      <c r="RU231"/>
      <c r="RV231"/>
      <c r="RW231"/>
      <c r="RX231"/>
      <c r="RY231"/>
      <c r="RZ231"/>
      <c r="SA231"/>
      <c r="SB231"/>
      <c r="SC231"/>
      <c r="SD231"/>
      <c r="SE231"/>
      <c r="SF231"/>
      <c r="SG231"/>
      <c r="SH231"/>
      <c r="SI231"/>
      <c r="SJ231"/>
      <c r="SK231"/>
      <c r="SL231"/>
      <c r="SM231"/>
      <c r="SN231"/>
      <c r="SO231"/>
      <c r="SP231"/>
      <c r="SQ231"/>
      <c r="SR231"/>
      <c r="SS231"/>
      <c r="ST231"/>
      <c r="SU231"/>
      <c r="SV231"/>
      <c r="SW231"/>
      <c r="SX231"/>
      <c r="SY231"/>
      <c r="SZ231"/>
      <c r="TA231"/>
      <c r="TB231"/>
      <c r="TC231"/>
      <c r="TD231"/>
      <c r="TE231"/>
      <c r="TF231"/>
      <c r="TG231"/>
      <c r="TH231"/>
      <c r="TI231"/>
      <c r="TJ231"/>
      <c r="TK231"/>
      <c r="TL231"/>
      <c r="TM231"/>
      <c r="TN231"/>
      <c r="TO231"/>
      <c r="TP231"/>
      <c r="TQ231"/>
      <c r="TR231"/>
      <c r="TS231"/>
      <c r="TT231"/>
      <c r="TU231"/>
      <c r="TV231"/>
      <c r="TW231"/>
      <c r="TX231"/>
      <c r="TY231"/>
      <c r="TZ231"/>
      <c r="UA231"/>
      <c r="UB231"/>
      <c r="UC231"/>
      <c r="UD231"/>
      <c r="UE231"/>
      <c r="UF231"/>
      <c r="UG231"/>
      <c r="UH231"/>
      <c r="UI231"/>
      <c r="UJ231"/>
      <c r="UK231"/>
      <c r="UL231"/>
      <c r="UM231"/>
      <c r="UN231"/>
      <c r="UO231"/>
      <c r="UP231"/>
      <c r="UQ231"/>
      <c r="UR231"/>
      <c r="US231"/>
      <c r="UT231"/>
      <c r="UU231"/>
      <c r="UV231"/>
      <c r="UW231"/>
      <c r="UX231"/>
      <c r="UY231"/>
      <c r="UZ231"/>
      <c r="VA231"/>
      <c r="VB231"/>
      <c r="VC231"/>
      <c r="VD231"/>
      <c r="VE231"/>
      <c r="VF231"/>
      <c r="VG231"/>
      <c r="VH231"/>
      <c r="VI231"/>
      <c r="VJ231"/>
      <c r="VK231"/>
      <c r="VL231"/>
      <c r="VM231"/>
      <c r="VN231"/>
      <c r="VO231"/>
      <c r="VP231"/>
      <c r="VQ231"/>
      <c r="VR231"/>
      <c r="VS231"/>
      <c r="VT231"/>
      <c r="VU231"/>
      <c r="VV231"/>
      <c r="VW231"/>
      <c r="VX231"/>
      <c r="VY231"/>
      <c r="VZ231"/>
      <c r="WA231"/>
      <c r="WB231"/>
      <c r="WC231"/>
      <c r="WD231"/>
      <c r="WE231"/>
      <c r="WF231"/>
      <c r="WG231"/>
      <c r="WH231"/>
      <c r="WI231"/>
      <c r="WJ231"/>
      <c r="WK231"/>
      <c r="WL231"/>
      <c r="WM231"/>
      <c r="WN231"/>
      <c r="WO231"/>
      <c r="WP231"/>
      <c r="WQ231"/>
      <c r="WR231"/>
      <c r="WS231"/>
      <c r="WT231"/>
      <c r="WU231"/>
      <c r="WV231"/>
      <c r="WW231"/>
      <c r="WX231"/>
      <c r="WY231"/>
      <c r="WZ231"/>
      <c r="XA231"/>
      <c r="XB231"/>
      <c r="XC231"/>
      <c r="XD231"/>
      <c r="XE231"/>
      <c r="XF231"/>
      <c r="XG231"/>
      <c r="XH231"/>
      <c r="XI231"/>
      <c r="XJ231"/>
      <c r="XK231"/>
      <c r="XL231"/>
      <c r="XM231"/>
      <c r="XN231"/>
      <c r="XO231"/>
      <c r="XP231"/>
      <c r="XQ231"/>
      <c r="XR231"/>
      <c r="XS231"/>
      <c r="XT231"/>
      <c r="XU231"/>
      <c r="XV231"/>
      <c r="XW231"/>
      <c r="XX231"/>
      <c r="XY231"/>
      <c r="XZ231"/>
      <c r="YA231"/>
      <c r="YB231"/>
      <c r="YC231"/>
      <c r="YD231"/>
      <c r="YE231"/>
      <c r="YF231"/>
      <c r="YG231"/>
      <c r="YH231"/>
      <c r="YI231"/>
      <c r="YJ231"/>
      <c r="YK231"/>
      <c r="YL231"/>
      <c r="YM231"/>
      <c r="YN231"/>
      <c r="YO231"/>
      <c r="YP231"/>
      <c r="YQ231"/>
      <c r="YR231"/>
      <c r="YS231"/>
      <c r="YT231"/>
      <c r="YU231"/>
      <c r="YV231"/>
      <c r="YW231"/>
      <c r="YX231"/>
      <c r="YY231"/>
      <c r="YZ231"/>
      <c r="ZA231"/>
      <c r="ZB231"/>
      <c r="ZC231"/>
      <c r="ZD231"/>
      <c r="ZE231"/>
      <c r="ZF231"/>
      <c r="ZG231"/>
      <c r="ZH231"/>
      <c r="ZI231"/>
      <c r="ZJ231"/>
      <c r="ZK231"/>
      <c r="ZL231"/>
      <c r="ZM231"/>
      <c r="ZN231"/>
      <c r="ZO231"/>
      <c r="ZP231"/>
      <c r="ZQ231"/>
      <c r="ZR231"/>
      <c r="ZS231"/>
      <c r="ZT231"/>
      <c r="ZU231"/>
      <c r="ZV231"/>
      <c r="ZW231"/>
      <c r="ZX231"/>
      <c r="ZY231"/>
      <c r="ZZ231"/>
      <c r="AAA231"/>
      <c r="AAB231"/>
      <c r="AAC231"/>
      <c r="AAD231"/>
      <c r="AAE231"/>
      <c r="AAF231"/>
      <c r="AAG231"/>
      <c r="AAH231"/>
      <c r="AAI231"/>
      <c r="AAJ231"/>
      <c r="AAK231"/>
      <c r="AAL231"/>
      <c r="AAM231"/>
      <c r="AAN231"/>
      <c r="AAO231"/>
      <c r="AAP231"/>
      <c r="AAQ231"/>
      <c r="AAR231"/>
      <c r="AAS231"/>
      <c r="AAT231"/>
      <c r="AAU231"/>
      <c r="AAV231"/>
      <c r="AAW231"/>
      <c r="AAX231"/>
      <c r="AAY231"/>
      <c r="AAZ231"/>
      <c r="ABA231"/>
      <c r="ABB231"/>
      <c r="ABC231"/>
      <c r="ABD231"/>
      <c r="ABE231"/>
      <c r="ABF231"/>
      <c r="ABG231"/>
      <c r="ABH231"/>
      <c r="ABI231"/>
      <c r="ABJ231"/>
      <c r="ABK231"/>
      <c r="ABL231"/>
      <c r="ABM231"/>
      <c r="ABN231"/>
      <c r="ABO231"/>
      <c r="ABP231"/>
      <c r="ABQ231"/>
      <c r="ABR231"/>
      <c r="ABS231"/>
      <c r="ABT231"/>
      <c r="ABU231"/>
      <c r="ABV231"/>
      <c r="ABW231"/>
      <c r="ABX231"/>
      <c r="ABY231"/>
      <c r="ABZ231"/>
      <c r="ACA231"/>
      <c r="ACB231"/>
      <c r="ACC231"/>
      <c r="ACD231"/>
      <c r="ACE231"/>
      <c r="ACF231"/>
      <c r="ACG231"/>
      <c r="ACH231"/>
      <c r="ACI231"/>
      <c r="ACJ231"/>
      <c r="ACK231"/>
      <c r="ACL231"/>
      <c r="ACM231"/>
      <c r="ACN231"/>
      <c r="ACO231"/>
      <c r="ACP231"/>
      <c r="ACQ231"/>
      <c r="ACR231"/>
      <c r="ACS231"/>
      <c r="ACT231"/>
      <c r="ACU231"/>
      <c r="ACV231"/>
      <c r="ACW231"/>
      <c r="ACX231"/>
      <c r="ACY231"/>
      <c r="ACZ231"/>
      <c r="ADA231"/>
      <c r="ADB231"/>
      <c r="ADC231"/>
      <c r="ADD231"/>
      <c r="ADE231"/>
      <c r="ADF231"/>
      <c r="ADG231"/>
      <c r="ADH231"/>
      <c r="ADI231"/>
      <c r="ADJ231"/>
      <c r="ADK231"/>
      <c r="ADL231"/>
      <c r="ADM231"/>
      <c r="ADN231"/>
      <c r="ADO231"/>
      <c r="ADP231"/>
      <c r="ADQ231"/>
      <c r="ADR231"/>
      <c r="ADS231"/>
      <c r="ADT231"/>
      <c r="ADU231"/>
      <c r="ADV231"/>
      <c r="ADW231"/>
      <c r="ADX231"/>
      <c r="ADY231"/>
      <c r="ADZ231"/>
      <c r="AEA231"/>
      <c r="AEB231"/>
      <c r="AEC231"/>
      <c r="AED231"/>
      <c r="AEE231"/>
      <c r="AEF231"/>
      <c r="AEG231"/>
      <c r="AEH231"/>
      <c r="AEI231"/>
      <c r="AEJ231"/>
      <c r="AEK231"/>
      <c r="AEL231"/>
      <c r="AEM231"/>
      <c r="AEN231"/>
      <c r="AEO231"/>
      <c r="AEP231"/>
      <c r="AEQ231"/>
      <c r="AER231"/>
      <c r="AES231"/>
      <c r="AET231"/>
      <c r="AEU231"/>
      <c r="AEV231"/>
      <c r="AEW231"/>
      <c r="AEX231"/>
      <c r="AEY231"/>
      <c r="AEZ231"/>
      <c r="AFA231"/>
      <c r="AFB231"/>
      <c r="AFC231"/>
      <c r="AFD231"/>
      <c r="AFE231"/>
      <c r="AFF231"/>
      <c r="AFG231"/>
      <c r="AFH231"/>
      <c r="AFI231"/>
      <c r="AFJ231"/>
      <c r="AFK231"/>
      <c r="AFL231"/>
      <c r="AFM231"/>
      <c r="AFN231"/>
      <c r="AFO231"/>
      <c r="AFP231"/>
      <c r="AFQ231"/>
      <c r="AFR231"/>
      <c r="AFS231"/>
      <c r="AFT231"/>
      <c r="AFU231"/>
      <c r="AFV231"/>
      <c r="AFW231"/>
      <c r="AFX231"/>
      <c r="AFY231"/>
      <c r="AFZ231"/>
      <c r="AGA231"/>
      <c r="AGB231"/>
      <c r="AGC231"/>
      <c r="AGD231"/>
      <c r="AGE231"/>
      <c r="AGF231"/>
      <c r="AGG231"/>
      <c r="AGH231"/>
      <c r="AGI231"/>
      <c r="AGJ231"/>
      <c r="AGK231"/>
      <c r="AGL231"/>
      <c r="AGM231"/>
      <c r="AGN231"/>
      <c r="AGO231"/>
      <c r="AGP231"/>
      <c r="AGQ231"/>
      <c r="AGR231"/>
      <c r="AGS231"/>
      <c r="AGT231"/>
      <c r="AGU231"/>
      <c r="AGV231"/>
      <c r="AGW231"/>
      <c r="AGX231"/>
      <c r="AGY231"/>
      <c r="AGZ231"/>
      <c r="AHA231"/>
      <c r="AHB231"/>
      <c r="AHC231"/>
      <c r="AHD231"/>
      <c r="AHE231"/>
      <c r="AHF231"/>
      <c r="AHG231"/>
      <c r="AHH231"/>
      <c r="AHI231"/>
      <c r="AHJ231"/>
      <c r="AHK231"/>
      <c r="AHL231"/>
      <c r="AHM231"/>
      <c r="AHN231"/>
      <c r="AHO231"/>
      <c r="AHP231"/>
      <c r="AHQ231"/>
      <c r="AHR231"/>
      <c r="AHS231"/>
      <c r="AHT231"/>
      <c r="AHU231"/>
      <c r="AHV231"/>
      <c r="AHW231"/>
      <c r="AHX231"/>
      <c r="AHY231"/>
      <c r="AHZ231"/>
      <c r="AIA231"/>
      <c r="AIB231"/>
      <c r="AIC231"/>
      <c r="AID231"/>
      <c r="AIE231"/>
      <c r="AIF231"/>
      <c r="AIG231"/>
      <c r="AIH231"/>
      <c r="AII231"/>
      <c r="AIJ231"/>
      <c r="AIK231"/>
      <c r="AIL231"/>
      <c r="AIM231"/>
      <c r="AIN231"/>
      <c r="AIO231"/>
      <c r="AIP231"/>
      <c r="AIQ231"/>
      <c r="AIR231"/>
      <c r="AIS231"/>
      <c r="AIT231"/>
      <c r="AIU231"/>
      <c r="AIV231"/>
      <c r="AIW231"/>
      <c r="AIX231"/>
      <c r="AIY231"/>
      <c r="AIZ231"/>
      <c r="AJA231"/>
      <c r="AJB231"/>
      <c r="AJC231"/>
      <c r="AJD231"/>
      <c r="AJE231"/>
      <c r="AJF231"/>
      <c r="AJG231"/>
      <c r="AJH231"/>
      <c r="AJI231"/>
      <c r="AJJ231"/>
      <c r="AJK231"/>
      <c r="AJL231"/>
      <c r="AJM231"/>
      <c r="AJN231"/>
      <c r="AJO231"/>
      <c r="AJP231"/>
      <c r="AJQ231"/>
      <c r="AJR231"/>
      <c r="AJS231"/>
      <c r="AJT231"/>
      <c r="AJU231"/>
      <c r="AJV231"/>
      <c r="AJW231"/>
      <c r="AJX231"/>
      <c r="AJY231"/>
      <c r="AJZ231"/>
      <c r="AKA231"/>
      <c r="AKB231"/>
      <c r="AKC231"/>
      <c r="AKD231"/>
      <c r="AKE231"/>
      <c r="AKF231"/>
      <c r="AKG231"/>
      <c r="AKH231"/>
      <c r="AKI231"/>
      <c r="AKJ231"/>
      <c r="AKK231"/>
      <c r="AKL231"/>
      <c r="AKM231"/>
      <c r="AKN231"/>
      <c r="AKO231"/>
      <c r="AKP231"/>
      <c r="AKQ231"/>
      <c r="AKR231"/>
      <c r="AKS231"/>
      <c r="AKT231"/>
      <c r="AKU231"/>
      <c r="AKV231"/>
      <c r="AKW231"/>
      <c r="AKX231"/>
      <c r="AKY231"/>
      <c r="AKZ231"/>
      <c r="ALA231"/>
      <c r="ALB231"/>
      <c r="ALC231"/>
      <c r="ALD231"/>
      <c r="ALE231"/>
      <c r="ALF231"/>
      <c r="ALG231"/>
      <c r="ALH231"/>
      <c r="ALI231"/>
      <c r="ALJ231"/>
      <c r="ALK231"/>
      <c r="ALL231"/>
      <c r="ALM231"/>
      <c r="ALN231"/>
      <c r="ALO231"/>
      <c r="ALP231"/>
      <c r="ALQ231"/>
      <c r="ALR231"/>
      <c r="ALS231"/>
      <c r="ALT231"/>
      <c r="ALU231"/>
      <c r="ALV231"/>
      <c r="ALW231"/>
      <c r="ALX231"/>
      <c r="ALY231"/>
      <c r="ALZ231"/>
      <c r="AMA231"/>
      <c r="AMB231"/>
      <c r="AMC231"/>
      <c r="AMD231"/>
      <c r="AME231"/>
      <c r="AMF231"/>
      <c r="AMG231"/>
      <c r="AMH231"/>
      <c r="AMI231"/>
      <c r="AMJ231"/>
      <c r="AMK231"/>
      <c r="AML231"/>
      <c r="AMM231"/>
      <c r="AMN231"/>
      <c r="AMO231"/>
      <c r="AMP231"/>
      <c r="AMQ231"/>
      <c r="AMR231"/>
      <c r="AMS231"/>
      <c r="AMT231"/>
      <c r="AMU231"/>
      <c r="AMV231"/>
      <c r="AMW231"/>
      <c r="AMX231"/>
      <c r="AMY231"/>
      <c r="AMZ231"/>
      <c r="ANA231"/>
      <c r="ANB231"/>
      <c r="ANC231"/>
      <c r="AND231"/>
      <c r="ANE231"/>
      <c r="ANF231"/>
      <c r="ANG231"/>
      <c r="ANH231"/>
      <c r="ANI231"/>
      <c r="ANJ231"/>
      <c r="ANK231"/>
      <c r="ANL231"/>
      <c r="ANM231"/>
      <c r="ANN231"/>
      <c r="ANO231"/>
      <c r="ANP231"/>
      <c r="ANQ231"/>
      <c r="ANR231"/>
      <c r="ANS231"/>
      <c r="ANT231"/>
      <c r="ANU231"/>
      <c r="ANV231"/>
      <c r="ANW231"/>
      <c r="ANX231"/>
      <c r="ANY231"/>
      <c r="ANZ231"/>
      <c r="AOA231"/>
      <c r="AOB231"/>
      <c r="AOC231"/>
      <c r="AOD231"/>
      <c r="AOE231"/>
      <c r="AOF231"/>
      <c r="AOG231"/>
      <c r="AOH231"/>
      <c r="AOI231"/>
      <c r="AOJ231"/>
      <c r="AOK231"/>
      <c r="AOL231"/>
      <c r="AOM231"/>
      <c r="AON231"/>
      <c r="AOO231"/>
      <c r="AOP231"/>
      <c r="AOQ231"/>
      <c r="AOR231"/>
      <c r="AOS231"/>
      <c r="AOT231"/>
      <c r="AOU231"/>
      <c r="AOV231"/>
      <c r="AOW231"/>
      <c r="AOX231"/>
      <c r="AOY231"/>
      <c r="AOZ231"/>
      <c r="APA231"/>
      <c r="APB231"/>
      <c r="APC231"/>
      <c r="APD231"/>
      <c r="APE231"/>
      <c r="APF231"/>
      <c r="APG231"/>
      <c r="APH231"/>
      <c r="API231"/>
      <c r="APJ231"/>
      <c r="APK231"/>
      <c r="APL231"/>
      <c r="APM231"/>
      <c r="APN231"/>
      <c r="APO231"/>
      <c r="APP231"/>
      <c r="APQ231"/>
      <c r="APR231"/>
      <c r="APS231"/>
      <c r="APT231"/>
      <c r="APU231"/>
      <c r="APV231"/>
      <c r="APW231"/>
      <c r="APX231"/>
      <c r="APY231"/>
      <c r="APZ231"/>
      <c r="AQA231"/>
      <c r="AQB231"/>
      <c r="AQC231"/>
      <c r="AQD231"/>
      <c r="AQE231"/>
      <c r="AQF231"/>
      <c r="AQG231"/>
      <c r="AQH231"/>
      <c r="AQI231"/>
      <c r="AQJ231"/>
      <c r="AQK231"/>
      <c r="AQL231"/>
      <c r="AQM231"/>
      <c r="AQN231"/>
      <c r="AQO231"/>
      <c r="AQP231"/>
      <c r="AQQ231"/>
      <c r="AQR231"/>
      <c r="AQS231"/>
      <c r="AQT231"/>
      <c r="AQU231"/>
      <c r="AQV231"/>
      <c r="AQW231"/>
      <c r="AQX231"/>
      <c r="AQY231"/>
      <c r="AQZ231"/>
      <c r="ARA231"/>
      <c r="ARB231"/>
      <c r="ARC231"/>
      <c r="ARD231"/>
      <c r="ARE231"/>
      <c r="ARF231"/>
      <c r="ARG231"/>
      <c r="ARH231"/>
      <c r="ARI231"/>
      <c r="ARJ231"/>
      <c r="ARK231"/>
      <c r="ARL231"/>
      <c r="ARM231"/>
      <c r="ARN231"/>
      <c r="ARO231"/>
      <c r="ARP231"/>
      <c r="ARQ231"/>
      <c r="ARR231"/>
      <c r="ARS231"/>
      <c r="ART231"/>
      <c r="ARU231"/>
      <c r="ARV231"/>
      <c r="ARW231"/>
      <c r="ARX231"/>
      <c r="ARY231"/>
      <c r="ARZ231"/>
      <c r="ASA231"/>
      <c r="ASB231"/>
      <c r="ASC231"/>
      <c r="ASD231"/>
      <c r="ASE231"/>
      <c r="ASF231"/>
      <c r="ASG231"/>
      <c r="ASH231"/>
      <c r="ASI231"/>
      <c r="ASJ231"/>
      <c r="ASK231"/>
      <c r="ASL231"/>
      <c r="ASM231"/>
      <c r="ASN231"/>
      <c r="ASO231"/>
      <c r="ASP231"/>
      <c r="ASQ231"/>
      <c r="ASR231"/>
      <c r="ASS231"/>
      <c r="AST231"/>
      <c r="ASU231"/>
      <c r="ASV231"/>
      <c r="ASW231"/>
      <c r="ASX231"/>
      <c r="ASY231"/>
      <c r="ASZ231"/>
      <c r="ATA231"/>
      <c r="ATB231"/>
      <c r="ATC231"/>
      <c r="ATD231"/>
      <c r="ATE231"/>
      <c r="ATF231"/>
      <c r="ATG231"/>
      <c r="ATH231"/>
      <c r="ATI231"/>
      <c r="ATJ231"/>
      <c r="ATK231"/>
      <c r="ATL231"/>
      <c r="ATM231"/>
      <c r="ATN231"/>
      <c r="ATO231"/>
      <c r="ATP231"/>
      <c r="ATQ231"/>
      <c r="ATR231"/>
      <c r="ATS231"/>
      <c r="ATT231"/>
      <c r="ATU231"/>
      <c r="ATV231"/>
      <c r="ATW231"/>
      <c r="ATX231"/>
      <c r="ATY231"/>
      <c r="ATZ231"/>
      <c r="AUA231"/>
      <c r="AUB231"/>
      <c r="AUC231"/>
      <c r="AUD231"/>
      <c r="AUE231"/>
      <c r="AUF231"/>
      <c r="AUG231"/>
      <c r="AUH231"/>
      <c r="AUI231"/>
      <c r="AUJ231"/>
      <c r="AUK231"/>
      <c r="AUL231"/>
      <c r="AUM231"/>
      <c r="AUN231"/>
      <c r="AUO231"/>
      <c r="AUP231"/>
      <c r="AUQ231"/>
      <c r="AUR231"/>
      <c r="AUS231"/>
      <c r="AUT231"/>
      <c r="AUU231"/>
      <c r="AUV231"/>
      <c r="AUW231"/>
      <c r="AUX231"/>
      <c r="AUY231"/>
      <c r="AUZ231"/>
      <c r="AVA231"/>
      <c r="AVB231"/>
      <c r="AVC231"/>
      <c r="AVD231"/>
      <c r="AVE231"/>
      <c r="AVF231"/>
      <c r="AVG231"/>
      <c r="AVH231"/>
      <c r="AVI231"/>
      <c r="AVJ231"/>
      <c r="AVK231"/>
      <c r="AVL231"/>
      <c r="AVM231"/>
      <c r="AVN231"/>
      <c r="AVO231"/>
      <c r="AVP231"/>
      <c r="AVQ231"/>
      <c r="AVR231"/>
      <c r="AVS231"/>
      <c r="AVT231"/>
      <c r="AVU231"/>
      <c r="AVV231"/>
      <c r="AVW231"/>
      <c r="AVX231"/>
      <c r="AVY231"/>
      <c r="AVZ231"/>
      <c r="AWA231"/>
      <c r="AWB231"/>
      <c r="AWC231"/>
      <c r="AWD231"/>
      <c r="AWE231"/>
      <c r="AWF231"/>
      <c r="AWG231"/>
      <c r="AWH231"/>
      <c r="AWI231"/>
      <c r="AWJ231"/>
      <c r="AWK231"/>
      <c r="AWL231"/>
      <c r="AWM231"/>
      <c r="AWN231"/>
      <c r="AWO231"/>
      <c r="AWP231"/>
      <c r="AWQ231"/>
      <c r="AWR231"/>
      <c r="AWS231"/>
      <c r="AWT231"/>
      <c r="AWU231"/>
      <c r="AWV231"/>
      <c r="AWW231"/>
      <c r="AWX231"/>
      <c r="AWY231"/>
      <c r="AWZ231"/>
      <c r="AXA231"/>
      <c r="AXB231"/>
      <c r="AXC231"/>
      <c r="AXD231"/>
      <c r="AXE231"/>
      <c r="AXF231"/>
      <c r="AXG231"/>
      <c r="AXH231"/>
      <c r="AXI231"/>
      <c r="AXJ231"/>
      <c r="AXK231"/>
      <c r="AXL231"/>
      <c r="AXM231"/>
      <c r="AXN231"/>
      <c r="AXO231"/>
      <c r="AXP231"/>
      <c r="AXQ231"/>
      <c r="AXR231"/>
      <c r="AXS231"/>
      <c r="AXT231"/>
      <c r="AXU231"/>
      <c r="AXV231"/>
      <c r="AXW231"/>
      <c r="AXX231"/>
      <c r="AXY231"/>
      <c r="AXZ231"/>
      <c r="AYA231"/>
      <c r="AYB231"/>
      <c r="AYC231"/>
      <c r="AYD231"/>
      <c r="AYE231"/>
      <c r="AYF231"/>
      <c r="AYG231"/>
      <c r="AYH231"/>
      <c r="AYI231"/>
      <c r="AYJ231"/>
      <c r="AYK231"/>
      <c r="AYL231"/>
      <c r="AYM231"/>
      <c r="AYN231"/>
      <c r="AYO231"/>
      <c r="AYP231"/>
      <c r="AYQ231"/>
      <c r="AYR231"/>
      <c r="AYS231"/>
      <c r="AYT231"/>
      <c r="AYU231"/>
      <c r="AYV231"/>
      <c r="AYW231"/>
      <c r="AYX231"/>
      <c r="AYY231"/>
      <c r="AYZ231"/>
      <c r="AZA231"/>
      <c r="AZB231"/>
      <c r="AZC231"/>
      <c r="AZD231"/>
      <c r="AZE231"/>
      <c r="AZF231"/>
      <c r="AZG231"/>
      <c r="AZH231"/>
      <c r="AZI231"/>
      <c r="AZJ231"/>
      <c r="AZK231"/>
      <c r="AZL231"/>
      <c r="AZM231"/>
      <c r="AZN231"/>
      <c r="AZO231"/>
      <c r="AZP231"/>
      <c r="AZQ231"/>
      <c r="AZR231"/>
      <c r="AZS231"/>
      <c r="AZT231"/>
      <c r="AZU231"/>
      <c r="AZV231"/>
      <c r="AZW231"/>
      <c r="AZX231"/>
      <c r="AZY231"/>
      <c r="AZZ231"/>
      <c r="BAA231"/>
      <c r="BAB231"/>
      <c r="BAC231"/>
      <c r="BAD231"/>
      <c r="BAE231"/>
      <c r="BAF231"/>
      <c r="BAG231"/>
      <c r="BAH231"/>
      <c r="BAI231"/>
      <c r="BAJ231"/>
      <c r="BAK231"/>
      <c r="BAL231"/>
      <c r="BAM231"/>
      <c r="BAN231"/>
      <c r="BAO231"/>
      <c r="BAP231"/>
      <c r="BAQ231"/>
      <c r="BAR231"/>
      <c r="BAS231"/>
      <c r="BAT231"/>
      <c r="BAU231"/>
      <c r="BAV231"/>
      <c r="BAW231"/>
      <c r="BAX231"/>
      <c r="BAY231"/>
      <c r="BAZ231"/>
      <c r="BBA231"/>
      <c r="BBB231"/>
      <c r="BBC231"/>
      <c r="BBD231"/>
      <c r="BBE231"/>
      <c r="BBF231"/>
      <c r="BBG231"/>
      <c r="BBH231"/>
      <c r="BBI231"/>
      <c r="BBJ231"/>
      <c r="BBK231"/>
      <c r="BBL231"/>
      <c r="BBM231"/>
      <c r="BBN231"/>
      <c r="BBO231"/>
      <c r="BBP231"/>
      <c r="BBQ231"/>
      <c r="BBR231"/>
      <c r="BBS231"/>
      <c r="BBT231"/>
      <c r="BBU231"/>
      <c r="BBV231"/>
      <c r="BBW231"/>
      <c r="BBX231"/>
      <c r="BBY231"/>
      <c r="BBZ231"/>
      <c r="BCA231"/>
      <c r="BCB231"/>
      <c r="BCC231"/>
      <c r="BCD231"/>
      <c r="BCE231"/>
      <c r="BCF231"/>
      <c r="BCG231"/>
      <c r="BCH231"/>
      <c r="BCI231"/>
      <c r="BCJ231"/>
      <c r="BCK231"/>
      <c r="BCL231"/>
      <c r="BCM231"/>
      <c r="BCN231"/>
      <c r="BCO231"/>
      <c r="BCP231"/>
      <c r="BCQ231"/>
      <c r="BCR231"/>
      <c r="BCS231"/>
      <c r="BCT231"/>
      <c r="BCU231"/>
      <c r="BCV231"/>
      <c r="BCW231"/>
      <c r="BCX231"/>
      <c r="BCY231"/>
      <c r="BCZ231"/>
      <c r="BDA231"/>
      <c r="BDB231"/>
      <c r="BDC231"/>
      <c r="BDD231"/>
      <c r="BDE231"/>
      <c r="BDF231"/>
      <c r="BDG231"/>
      <c r="BDH231"/>
      <c r="BDI231"/>
      <c r="BDJ231"/>
      <c r="BDK231"/>
      <c r="BDL231"/>
      <c r="BDM231"/>
      <c r="BDN231"/>
      <c r="BDO231"/>
      <c r="BDP231"/>
      <c r="BDQ231"/>
      <c r="BDR231"/>
      <c r="BDS231"/>
      <c r="BDT231"/>
      <c r="BDU231"/>
      <c r="BDV231"/>
      <c r="BDW231"/>
      <c r="BDX231"/>
      <c r="BDY231"/>
      <c r="BDZ231"/>
      <c r="BEA231"/>
      <c r="BEB231"/>
      <c r="BEC231"/>
      <c r="BED231"/>
      <c r="BEE231"/>
      <c r="BEF231"/>
      <c r="BEG231"/>
      <c r="BEH231"/>
      <c r="BEI231"/>
      <c r="BEJ231"/>
      <c r="BEK231"/>
      <c r="BEL231"/>
      <c r="BEM231"/>
      <c r="BEN231"/>
      <c r="BEO231"/>
      <c r="BEP231"/>
      <c r="BEQ231"/>
      <c r="BER231"/>
      <c r="BES231"/>
      <c r="BET231"/>
      <c r="BEU231"/>
      <c r="BEV231"/>
      <c r="BEW231"/>
      <c r="BEX231"/>
      <c r="BEY231"/>
      <c r="BEZ231"/>
      <c r="BFA231"/>
      <c r="BFB231"/>
      <c r="BFC231"/>
      <c r="BFD231"/>
      <c r="BFE231"/>
      <c r="BFF231"/>
      <c r="BFG231"/>
      <c r="BFH231"/>
      <c r="BFI231"/>
      <c r="BFJ231"/>
      <c r="BFK231"/>
      <c r="BFL231"/>
      <c r="BFM231"/>
      <c r="BFN231"/>
      <c r="BFO231"/>
      <c r="BFP231"/>
      <c r="BFQ231"/>
      <c r="BFR231"/>
      <c r="BFS231"/>
      <c r="BFT231"/>
      <c r="BFU231"/>
      <c r="BFV231"/>
      <c r="BFW231"/>
      <c r="BFX231"/>
      <c r="BFY231"/>
      <c r="BFZ231"/>
      <c r="BGA231"/>
      <c r="BGB231"/>
      <c r="BGC231"/>
      <c r="BGD231"/>
      <c r="BGE231"/>
      <c r="BGF231"/>
      <c r="BGG231"/>
      <c r="BGH231"/>
      <c r="BGI231"/>
      <c r="BGJ231"/>
      <c r="BGK231"/>
      <c r="BGL231"/>
      <c r="BGM231"/>
      <c r="BGN231"/>
      <c r="BGO231"/>
      <c r="BGP231"/>
      <c r="BGQ231"/>
      <c r="BGR231"/>
      <c r="BGS231"/>
      <c r="BGT231"/>
      <c r="BGU231"/>
      <c r="BGV231"/>
      <c r="BGW231"/>
      <c r="BGX231"/>
      <c r="BGY231"/>
      <c r="BGZ231"/>
      <c r="BHA231"/>
      <c r="BHB231"/>
      <c r="BHC231"/>
      <c r="BHD231"/>
      <c r="BHE231"/>
      <c r="BHF231"/>
      <c r="BHG231"/>
      <c r="BHH231"/>
      <c r="BHI231"/>
      <c r="BHJ231"/>
      <c r="BHK231"/>
      <c r="BHL231"/>
      <c r="BHM231"/>
      <c r="BHN231"/>
      <c r="BHO231"/>
      <c r="BHP231"/>
      <c r="BHQ231"/>
      <c r="BHR231"/>
      <c r="BHS231"/>
      <c r="BHT231"/>
      <c r="BHU231"/>
      <c r="BHV231"/>
      <c r="BHW231"/>
      <c r="BHX231"/>
      <c r="BHY231"/>
      <c r="BHZ231"/>
      <c r="BIA231"/>
      <c r="BIB231"/>
      <c r="BIC231"/>
      <c r="BID231"/>
      <c r="BIE231"/>
      <c r="BIF231"/>
      <c r="BIG231"/>
      <c r="BIH231"/>
      <c r="BII231"/>
      <c r="BIJ231"/>
      <c r="BIK231"/>
      <c r="BIL231"/>
      <c r="BIM231"/>
      <c r="BIN231"/>
      <c r="BIO231"/>
      <c r="BIP231"/>
      <c r="BIQ231"/>
      <c r="BIR231"/>
      <c r="BIS231"/>
      <c r="BIT231"/>
      <c r="BIU231"/>
      <c r="BIV231"/>
      <c r="BIW231"/>
      <c r="BIX231"/>
      <c r="BIY231"/>
      <c r="BIZ231"/>
      <c r="BJA231"/>
      <c r="BJB231"/>
      <c r="BJC231"/>
      <c r="BJD231"/>
      <c r="BJE231"/>
      <c r="BJF231"/>
      <c r="BJG231"/>
      <c r="BJH231"/>
      <c r="BJI231"/>
      <c r="BJJ231"/>
      <c r="BJK231"/>
      <c r="BJL231"/>
      <c r="BJM231"/>
      <c r="BJN231"/>
      <c r="BJO231"/>
      <c r="BJP231"/>
      <c r="BJQ231"/>
      <c r="BJR231"/>
      <c r="BJS231"/>
      <c r="BJT231"/>
      <c r="BJU231"/>
      <c r="BJV231"/>
      <c r="BJW231"/>
      <c r="BJX231"/>
      <c r="BJY231"/>
      <c r="BJZ231"/>
      <c r="BKA231"/>
      <c r="BKB231"/>
      <c r="BKC231"/>
      <c r="BKD231"/>
      <c r="BKE231"/>
      <c r="BKF231"/>
      <c r="BKG231"/>
      <c r="BKH231"/>
      <c r="BKI231"/>
      <c r="BKJ231"/>
      <c r="BKK231"/>
      <c r="BKL231"/>
      <c r="BKM231"/>
      <c r="BKN231"/>
      <c r="BKO231"/>
      <c r="BKP231"/>
      <c r="BKQ231"/>
      <c r="BKR231"/>
      <c r="BKS231"/>
      <c r="BKT231"/>
      <c r="BKU231"/>
      <c r="BKV231"/>
      <c r="BKW231"/>
      <c r="BKX231"/>
      <c r="BKY231"/>
      <c r="BKZ231"/>
      <c r="BLA231"/>
      <c r="BLB231"/>
      <c r="BLC231"/>
      <c r="BLD231"/>
      <c r="BLE231"/>
      <c r="BLF231"/>
      <c r="BLG231"/>
      <c r="BLH231"/>
      <c r="BLI231"/>
      <c r="BLJ231"/>
      <c r="BLK231"/>
      <c r="BLL231"/>
      <c r="BLM231"/>
      <c r="BLN231"/>
      <c r="BLO231"/>
      <c r="BLP231"/>
      <c r="BLQ231"/>
      <c r="BLR231"/>
      <c r="BLS231"/>
      <c r="BLT231"/>
      <c r="BLU231"/>
      <c r="BLV231"/>
      <c r="BLW231"/>
      <c r="BLX231"/>
      <c r="BLY231"/>
      <c r="BLZ231"/>
      <c r="BMA231"/>
      <c r="BMB231"/>
      <c r="BMC231"/>
      <c r="BMD231"/>
      <c r="BME231"/>
      <c r="BMF231"/>
      <c r="BMG231"/>
      <c r="BMH231"/>
      <c r="BMI231"/>
      <c r="BMJ231"/>
      <c r="BMK231"/>
      <c r="BML231"/>
      <c r="BMM231"/>
      <c r="BMN231"/>
      <c r="BMO231"/>
      <c r="BMP231"/>
      <c r="BMQ231"/>
      <c r="BMR231"/>
      <c r="BMS231"/>
      <c r="BMT231"/>
      <c r="BMU231"/>
      <c r="BMV231"/>
      <c r="BMW231"/>
      <c r="BMX231"/>
      <c r="BMY231"/>
      <c r="BMZ231"/>
      <c r="BNA231"/>
      <c r="BNB231"/>
      <c r="BNC231"/>
      <c r="BND231"/>
      <c r="BNE231"/>
      <c r="BNF231"/>
      <c r="BNG231"/>
      <c r="BNH231"/>
      <c r="BNI231"/>
      <c r="BNJ231"/>
      <c r="BNK231"/>
      <c r="BNL231"/>
      <c r="BNM231"/>
      <c r="BNN231"/>
      <c r="BNO231"/>
      <c r="BNP231"/>
      <c r="BNQ231"/>
      <c r="BNR231"/>
      <c r="BNS231"/>
      <c r="BNT231"/>
      <c r="BNU231"/>
      <c r="BNV231"/>
      <c r="BNW231"/>
      <c r="BNX231"/>
      <c r="BNY231"/>
      <c r="BNZ231"/>
      <c r="BOA231"/>
      <c r="BOB231"/>
      <c r="BOC231"/>
      <c r="BOD231"/>
      <c r="BOE231"/>
      <c r="BOF231"/>
      <c r="BOG231"/>
      <c r="BOH231"/>
      <c r="BOI231"/>
      <c r="BOJ231"/>
      <c r="BOK231"/>
      <c r="BOL231"/>
      <c r="BOM231"/>
      <c r="BON231"/>
      <c r="BOO231"/>
      <c r="BOP231"/>
      <c r="BOQ231"/>
      <c r="BOR231"/>
      <c r="BOS231"/>
      <c r="BOT231"/>
      <c r="BOU231"/>
      <c r="BOV231"/>
      <c r="BOW231"/>
      <c r="BOX231"/>
      <c r="BOY231"/>
      <c r="BOZ231"/>
      <c r="BPA231"/>
      <c r="BPB231"/>
      <c r="BPC231"/>
      <c r="BPD231"/>
      <c r="BPE231"/>
      <c r="BPF231"/>
      <c r="BPG231"/>
      <c r="BPH231"/>
      <c r="BPI231"/>
      <c r="BPJ231"/>
      <c r="BPK231"/>
      <c r="BPL231"/>
      <c r="BPM231"/>
      <c r="BPN231"/>
      <c r="BPO231"/>
      <c r="BPP231"/>
      <c r="BPQ231"/>
      <c r="BPR231"/>
      <c r="BPS231"/>
      <c r="BPT231"/>
      <c r="BPU231"/>
      <c r="BPV231"/>
      <c r="BPW231"/>
      <c r="BPX231"/>
      <c r="BPY231"/>
      <c r="BPZ231"/>
      <c r="BQA231"/>
      <c r="BQB231"/>
      <c r="BQC231"/>
      <c r="BQD231"/>
      <c r="BQE231"/>
      <c r="BQF231"/>
      <c r="BQG231"/>
      <c r="BQH231"/>
      <c r="BQI231"/>
      <c r="BQJ231"/>
      <c r="BQK231"/>
      <c r="BQL231"/>
      <c r="BQM231"/>
      <c r="BQN231"/>
      <c r="BQO231"/>
      <c r="BQP231"/>
      <c r="BQQ231"/>
      <c r="BQR231"/>
      <c r="BQS231"/>
      <c r="BQT231"/>
      <c r="BQU231"/>
      <c r="BQV231"/>
      <c r="BQW231"/>
      <c r="BQX231"/>
      <c r="BQY231"/>
      <c r="BQZ231"/>
      <c r="BRA231"/>
      <c r="BRB231"/>
      <c r="BRC231"/>
      <c r="BRD231"/>
      <c r="BRE231"/>
      <c r="BRF231"/>
      <c r="BRG231"/>
      <c r="BRH231"/>
      <c r="BRI231"/>
      <c r="BRJ231"/>
      <c r="BRK231"/>
      <c r="BRL231"/>
      <c r="BRM231"/>
      <c r="BRN231"/>
      <c r="BRO231"/>
      <c r="BRP231"/>
      <c r="BRQ231"/>
      <c r="BRR231"/>
      <c r="BRS231"/>
      <c r="BRT231"/>
      <c r="BRU231"/>
      <c r="BRV231"/>
      <c r="BRW231"/>
      <c r="BRX231"/>
      <c r="BRY231"/>
      <c r="BRZ231"/>
      <c r="BSA231"/>
      <c r="BSB231"/>
      <c r="BSC231"/>
      <c r="BSD231"/>
      <c r="BSE231"/>
      <c r="BSF231"/>
      <c r="BSG231"/>
      <c r="BSH231"/>
      <c r="BSI231"/>
      <c r="BSJ231"/>
      <c r="BSK231"/>
      <c r="BSL231"/>
      <c r="BSM231"/>
      <c r="BSN231"/>
      <c r="BSO231"/>
      <c r="BSP231"/>
      <c r="BSQ231"/>
      <c r="BSR231"/>
      <c r="BSS231"/>
      <c r="BST231"/>
      <c r="BSU231"/>
      <c r="BSV231"/>
      <c r="BSW231"/>
      <c r="BSX231"/>
      <c r="BSY231"/>
      <c r="BSZ231"/>
      <c r="BTA231"/>
      <c r="BTB231"/>
      <c r="BTC231"/>
      <c r="BTD231"/>
      <c r="BTE231"/>
      <c r="BTF231"/>
      <c r="BTG231"/>
      <c r="BTH231"/>
      <c r="BTI231"/>
      <c r="BTJ231"/>
      <c r="BTK231"/>
      <c r="BTL231"/>
      <c r="BTM231"/>
      <c r="BTN231"/>
      <c r="BTO231"/>
      <c r="BTP231"/>
      <c r="BTQ231"/>
      <c r="BTR231"/>
      <c r="BTS231"/>
      <c r="BTT231"/>
      <c r="BTU231"/>
      <c r="BTV231"/>
      <c r="BTW231"/>
      <c r="BTX231"/>
      <c r="BTY231"/>
      <c r="BTZ231"/>
      <c r="BUA231"/>
      <c r="BUB231"/>
      <c r="BUC231"/>
      <c r="BUD231"/>
      <c r="BUE231"/>
      <c r="BUF231"/>
      <c r="BUG231"/>
      <c r="BUH231"/>
      <c r="BUI231"/>
      <c r="BUJ231"/>
      <c r="BUK231"/>
      <c r="BUL231"/>
      <c r="BUM231"/>
      <c r="BUN231"/>
      <c r="BUO231"/>
      <c r="BUP231"/>
      <c r="BUQ231"/>
      <c r="BUR231"/>
      <c r="BUS231"/>
      <c r="BUT231"/>
      <c r="BUU231"/>
      <c r="BUV231"/>
      <c r="BUW231"/>
      <c r="BUX231"/>
      <c r="BUY231"/>
      <c r="BUZ231"/>
      <c r="BVA231"/>
      <c r="BVB231"/>
      <c r="BVC231"/>
      <c r="BVD231"/>
      <c r="BVE231"/>
      <c r="BVF231"/>
      <c r="BVG231"/>
      <c r="BVH231"/>
      <c r="BVI231"/>
      <c r="BVJ231"/>
      <c r="BVK231"/>
      <c r="BVL231"/>
      <c r="BVM231"/>
      <c r="BVN231"/>
      <c r="BVO231"/>
      <c r="BVP231"/>
      <c r="BVQ231"/>
      <c r="BVR231"/>
      <c r="BVS231"/>
      <c r="BVT231"/>
      <c r="BVU231"/>
      <c r="BVV231"/>
      <c r="BVW231"/>
      <c r="BVX231"/>
      <c r="BVY231"/>
      <c r="BVZ231"/>
      <c r="BWA231"/>
      <c r="BWB231"/>
      <c r="BWC231"/>
      <c r="BWD231"/>
      <c r="BWE231"/>
      <c r="BWF231"/>
      <c r="BWG231"/>
      <c r="BWH231"/>
      <c r="BWI231"/>
      <c r="BWJ231"/>
      <c r="BWK231"/>
      <c r="BWL231"/>
      <c r="BWM231"/>
      <c r="BWN231"/>
      <c r="BWO231"/>
      <c r="BWP231"/>
      <c r="BWQ231"/>
      <c r="BWR231"/>
      <c r="BWS231"/>
      <c r="BWT231"/>
      <c r="BWU231"/>
      <c r="BWV231"/>
      <c r="BWW231"/>
      <c r="BWX231"/>
      <c r="BWY231"/>
      <c r="BWZ231"/>
      <c r="BXA231"/>
      <c r="BXB231"/>
      <c r="BXC231"/>
      <c r="BXD231"/>
      <c r="BXE231"/>
      <c r="BXF231"/>
      <c r="BXG231"/>
      <c r="BXH231"/>
      <c r="BXI231"/>
      <c r="BXJ231"/>
      <c r="BXK231"/>
      <c r="BXL231"/>
      <c r="BXM231"/>
      <c r="BXN231"/>
      <c r="BXO231"/>
      <c r="BXP231"/>
      <c r="BXQ231"/>
      <c r="BXR231"/>
      <c r="BXS231"/>
      <c r="BXT231"/>
      <c r="BXU231"/>
      <c r="BXV231"/>
      <c r="BXW231"/>
      <c r="BXX231"/>
      <c r="BXY231"/>
      <c r="BXZ231"/>
      <c r="BYA231"/>
      <c r="BYB231"/>
      <c r="BYC231"/>
      <c r="BYD231"/>
      <c r="BYE231"/>
      <c r="BYF231"/>
      <c r="BYG231"/>
      <c r="BYH231"/>
      <c r="BYI231"/>
      <c r="BYJ231"/>
      <c r="BYK231"/>
      <c r="BYL231"/>
      <c r="BYM231"/>
      <c r="BYN231"/>
      <c r="BYO231"/>
      <c r="BYP231"/>
      <c r="BYQ231"/>
      <c r="BYR231"/>
      <c r="BYS231"/>
      <c r="BYT231"/>
      <c r="BYU231"/>
      <c r="BYV231"/>
      <c r="BYW231"/>
      <c r="BYX231"/>
      <c r="BYY231"/>
      <c r="BYZ231"/>
      <c r="BZA231"/>
      <c r="BZB231"/>
      <c r="BZC231"/>
      <c r="BZD231"/>
      <c r="BZE231"/>
      <c r="BZF231"/>
      <c r="BZG231"/>
      <c r="BZH231"/>
      <c r="BZI231"/>
      <c r="BZJ231"/>
      <c r="BZK231"/>
      <c r="BZL231"/>
      <c r="BZM231"/>
      <c r="BZN231"/>
      <c r="BZO231"/>
      <c r="BZP231"/>
      <c r="BZQ231"/>
      <c r="BZR231"/>
      <c r="BZS231"/>
      <c r="BZT231"/>
      <c r="BZU231"/>
      <c r="BZV231"/>
      <c r="BZW231"/>
      <c r="BZX231"/>
      <c r="BZY231"/>
      <c r="BZZ231"/>
      <c r="CAA231"/>
      <c r="CAB231"/>
      <c r="CAC231"/>
      <c r="CAD231"/>
      <c r="CAE231"/>
      <c r="CAF231"/>
      <c r="CAG231"/>
      <c r="CAH231"/>
      <c r="CAI231"/>
      <c r="CAJ231"/>
      <c r="CAK231"/>
      <c r="CAL231"/>
      <c r="CAM231"/>
      <c r="CAN231"/>
      <c r="CAO231"/>
      <c r="CAP231"/>
      <c r="CAQ231"/>
      <c r="CAR231"/>
      <c r="CAS231"/>
      <c r="CAT231"/>
      <c r="CAU231"/>
      <c r="CAV231"/>
      <c r="CAW231"/>
      <c r="CAX231"/>
      <c r="CAY231"/>
      <c r="CAZ231"/>
      <c r="CBA231"/>
      <c r="CBB231"/>
      <c r="CBC231"/>
      <c r="CBD231"/>
      <c r="CBE231"/>
      <c r="CBF231"/>
      <c r="CBG231"/>
      <c r="CBH231"/>
      <c r="CBI231"/>
      <c r="CBJ231"/>
      <c r="CBK231"/>
      <c r="CBL231"/>
      <c r="CBM231"/>
      <c r="CBN231"/>
      <c r="CBO231"/>
      <c r="CBP231"/>
      <c r="CBQ231"/>
      <c r="CBR231"/>
      <c r="CBS231"/>
      <c r="CBT231"/>
      <c r="CBU231"/>
      <c r="CBV231"/>
      <c r="CBW231"/>
      <c r="CBX231"/>
      <c r="CBY231"/>
      <c r="CBZ231"/>
      <c r="CCA231"/>
      <c r="CCB231"/>
      <c r="CCC231"/>
      <c r="CCD231"/>
      <c r="CCE231"/>
      <c r="CCF231"/>
      <c r="CCG231"/>
      <c r="CCH231"/>
      <c r="CCI231"/>
      <c r="CCJ231"/>
      <c r="CCK231"/>
      <c r="CCL231"/>
      <c r="CCM231"/>
      <c r="CCN231"/>
      <c r="CCO231"/>
      <c r="CCP231"/>
      <c r="CCQ231"/>
      <c r="CCR231"/>
      <c r="CCS231"/>
      <c r="CCT231"/>
      <c r="CCU231"/>
      <c r="CCV231"/>
      <c r="CCW231"/>
      <c r="CCX231"/>
      <c r="CCY231"/>
      <c r="CCZ231"/>
      <c r="CDA231"/>
      <c r="CDB231"/>
      <c r="CDC231"/>
      <c r="CDD231"/>
      <c r="CDE231"/>
      <c r="CDF231"/>
      <c r="CDG231"/>
      <c r="CDH231"/>
      <c r="CDI231"/>
      <c r="CDJ231"/>
      <c r="CDK231"/>
      <c r="CDL231"/>
      <c r="CDM231"/>
      <c r="CDN231"/>
      <c r="CDO231"/>
      <c r="CDP231"/>
      <c r="CDQ231"/>
      <c r="CDR231"/>
      <c r="CDS231"/>
      <c r="CDT231"/>
      <c r="CDU231"/>
      <c r="CDV231"/>
      <c r="CDW231"/>
      <c r="CDX231"/>
      <c r="CDY231"/>
      <c r="CDZ231"/>
      <c r="CEA231"/>
      <c r="CEB231"/>
      <c r="CEC231"/>
      <c r="CED231"/>
      <c r="CEE231"/>
      <c r="CEF231"/>
      <c r="CEG231"/>
      <c r="CEH231"/>
      <c r="CEI231"/>
      <c r="CEJ231"/>
      <c r="CEK231"/>
      <c r="CEL231"/>
      <c r="CEM231"/>
      <c r="CEN231"/>
      <c r="CEO231"/>
      <c r="CEP231"/>
      <c r="CEQ231"/>
      <c r="CER231"/>
      <c r="CES231"/>
      <c r="CET231"/>
      <c r="CEU231"/>
      <c r="CEV231"/>
      <c r="CEW231"/>
      <c r="CEX231"/>
      <c r="CEY231"/>
      <c r="CEZ231"/>
      <c r="CFA231"/>
      <c r="CFB231"/>
      <c r="CFC231"/>
      <c r="CFD231"/>
      <c r="CFE231"/>
      <c r="CFF231"/>
      <c r="CFG231"/>
      <c r="CFH231"/>
      <c r="CFI231"/>
      <c r="CFJ231"/>
      <c r="CFK231"/>
      <c r="CFL231"/>
      <c r="CFM231"/>
      <c r="CFN231"/>
      <c r="CFO231"/>
      <c r="CFP231"/>
      <c r="CFQ231"/>
      <c r="CFR231"/>
      <c r="CFS231"/>
      <c r="CFT231"/>
      <c r="CFU231"/>
      <c r="CFV231"/>
      <c r="CFW231"/>
      <c r="CFX231"/>
      <c r="CFY231"/>
      <c r="CFZ231"/>
      <c r="CGA231"/>
      <c r="CGB231"/>
      <c r="CGC231"/>
      <c r="CGD231"/>
      <c r="CGE231"/>
      <c r="CGF231"/>
      <c r="CGG231"/>
      <c r="CGH231"/>
      <c r="CGI231"/>
      <c r="CGJ231"/>
      <c r="CGK231"/>
      <c r="CGL231"/>
      <c r="CGM231"/>
      <c r="CGN231"/>
      <c r="CGO231"/>
      <c r="CGP231"/>
      <c r="CGQ231"/>
      <c r="CGR231"/>
      <c r="CGS231"/>
      <c r="CGT231"/>
      <c r="CGU231"/>
      <c r="CGV231"/>
      <c r="CGW231"/>
      <c r="CGX231"/>
      <c r="CGY231"/>
      <c r="CGZ231"/>
      <c r="CHA231"/>
      <c r="CHB231"/>
      <c r="CHC231"/>
      <c r="CHD231"/>
      <c r="CHE231"/>
      <c r="CHF231"/>
      <c r="CHG231"/>
      <c r="CHH231"/>
      <c r="CHI231"/>
      <c r="CHJ231"/>
      <c r="CHK231"/>
      <c r="CHL231"/>
      <c r="CHM231"/>
      <c r="CHN231"/>
      <c r="CHO231"/>
      <c r="CHP231"/>
      <c r="CHQ231"/>
      <c r="CHR231"/>
      <c r="CHS231"/>
      <c r="CHT231"/>
      <c r="CHU231"/>
      <c r="CHV231"/>
      <c r="CHW231"/>
      <c r="CHX231"/>
      <c r="CHY231"/>
      <c r="CHZ231"/>
      <c r="CIA231"/>
      <c r="CIB231"/>
      <c r="CIC231"/>
      <c r="CID231"/>
      <c r="CIE231"/>
      <c r="CIF231"/>
      <c r="CIG231"/>
      <c r="CIH231"/>
      <c r="CII231"/>
      <c r="CIJ231"/>
      <c r="CIK231"/>
      <c r="CIL231"/>
      <c r="CIM231"/>
      <c r="CIN231"/>
      <c r="CIO231"/>
      <c r="CIP231"/>
      <c r="CIQ231"/>
      <c r="CIR231"/>
      <c r="CIS231"/>
      <c r="CIT231"/>
      <c r="CIU231"/>
      <c r="CIV231"/>
      <c r="CIW231"/>
      <c r="CIX231"/>
      <c r="CIY231"/>
      <c r="CIZ231"/>
      <c r="CJA231"/>
      <c r="CJB231"/>
      <c r="CJC231"/>
      <c r="CJD231"/>
      <c r="CJE231"/>
      <c r="CJF231"/>
      <c r="CJG231"/>
      <c r="CJH231"/>
      <c r="CJI231"/>
      <c r="CJJ231"/>
      <c r="CJK231"/>
      <c r="CJL231"/>
      <c r="CJM231"/>
      <c r="CJN231"/>
      <c r="CJO231"/>
      <c r="CJP231"/>
      <c r="CJQ231"/>
      <c r="CJR231"/>
      <c r="CJS231"/>
      <c r="CJT231"/>
      <c r="CJU231"/>
      <c r="CJV231"/>
      <c r="CJW231"/>
      <c r="CJX231"/>
      <c r="CJY231"/>
      <c r="CJZ231"/>
      <c r="CKA231"/>
      <c r="CKB231"/>
      <c r="CKC231"/>
      <c r="CKD231"/>
      <c r="CKE231"/>
      <c r="CKF231"/>
      <c r="CKG231"/>
      <c r="CKH231"/>
      <c r="CKI231"/>
      <c r="CKJ231"/>
      <c r="CKK231"/>
      <c r="CKL231"/>
      <c r="CKM231"/>
      <c r="CKN231"/>
      <c r="CKO231"/>
      <c r="CKP231"/>
      <c r="CKQ231"/>
      <c r="CKR231"/>
      <c r="CKS231"/>
      <c r="CKT231"/>
      <c r="CKU231"/>
      <c r="CKV231"/>
      <c r="CKW231"/>
      <c r="CKX231"/>
      <c r="CKY231"/>
      <c r="CKZ231"/>
      <c r="CLA231"/>
      <c r="CLB231"/>
      <c r="CLC231"/>
      <c r="CLD231"/>
      <c r="CLE231"/>
      <c r="CLF231"/>
      <c r="CLG231"/>
      <c r="CLH231"/>
      <c r="CLI231"/>
      <c r="CLJ231"/>
      <c r="CLK231"/>
      <c r="CLL231"/>
      <c r="CLM231"/>
      <c r="CLN231"/>
      <c r="CLO231"/>
      <c r="CLP231"/>
      <c r="CLQ231"/>
      <c r="CLR231"/>
      <c r="CLS231"/>
      <c r="CLT231"/>
      <c r="CLU231"/>
      <c r="CLV231"/>
      <c r="CLW231"/>
      <c r="CLX231"/>
      <c r="CLY231"/>
      <c r="CLZ231"/>
      <c r="CMA231"/>
      <c r="CMB231"/>
      <c r="CMC231"/>
      <c r="CMD231"/>
      <c r="CME231"/>
      <c r="CMF231"/>
      <c r="CMG231"/>
      <c r="CMH231"/>
      <c r="CMI231"/>
      <c r="CMJ231"/>
      <c r="CMK231"/>
      <c r="CML231"/>
      <c r="CMM231"/>
      <c r="CMN231"/>
      <c r="CMO231"/>
      <c r="CMP231"/>
      <c r="CMQ231"/>
      <c r="CMR231"/>
      <c r="CMS231"/>
      <c r="CMT231"/>
      <c r="CMU231"/>
      <c r="CMV231"/>
      <c r="CMW231"/>
      <c r="CMX231"/>
      <c r="CMY231"/>
      <c r="CMZ231"/>
      <c r="CNA231"/>
      <c r="CNB231"/>
      <c r="CNC231"/>
      <c r="CND231"/>
      <c r="CNE231"/>
      <c r="CNF231"/>
      <c r="CNG231"/>
      <c r="CNH231"/>
      <c r="CNI231"/>
      <c r="CNJ231"/>
      <c r="CNK231"/>
      <c r="CNL231"/>
      <c r="CNM231"/>
      <c r="CNN231"/>
      <c r="CNO231"/>
      <c r="CNP231"/>
      <c r="CNQ231"/>
      <c r="CNR231"/>
      <c r="CNS231"/>
      <c r="CNT231"/>
      <c r="CNU231"/>
      <c r="CNV231"/>
      <c r="CNW231"/>
      <c r="CNX231"/>
      <c r="CNY231"/>
      <c r="CNZ231"/>
      <c r="COA231"/>
      <c r="COB231"/>
      <c r="COC231"/>
      <c r="COD231"/>
      <c r="COE231"/>
      <c r="COF231"/>
      <c r="COG231"/>
      <c r="COH231"/>
      <c r="COI231"/>
      <c r="COJ231"/>
      <c r="COK231"/>
      <c r="COL231"/>
      <c r="COM231"/>
      <c r="CON231"/>
      <c r="COO231"/>
      <c r="COP231"/>
      <c r="COQ231"/>
      <c r="COR231"/>
      <c r="COS231"/>
      <c r="COT231"/>
      <c r="COU231"/>
      <c r="COV231"/>
      <c r="COW231"/>
      <c r="COX231"/>
      <c r="COY231"/>
      <c r="COZ231"/>
      <c r="CPA231"/>
      <c r="CPB231"/>
      <c r="CPC231"/>
      <c r="CPD231"/>
      <c r="CPE231"/>
      <c r="CPF231"/>
      <c r="CPG231"/>
      <c r="CPH231"/>
      <c r="CPI231"/>
      <c r="CPJ231"/>
      <c r="CPK231"/>
      <c r="CPL231"/>
      <c r="CPM231"/>
      <c r="CPN231"/>
      <c r="CPO231"/>
      <c r="CPP231"/>
      <c r="CPQ231"/>
      <c r="CPR231"/>
      <c r="CPS231"/>
      <c r="CPT231"/>
      <c r="CPU231"/>
      <c r="CPV231"/>
      <c r="CPW231"/>
      <c r="CPX231"/>
      <c r="CPY231"/>
      <c r="CPZ231"/>
      <c r="CQA231"/>
      <c r="CQB231"/>
      <c r="CQC231"/>
      <c r="CQD231"/>
      <c r="CQE231"/>
      <c r="CQF231"/>
      <c r="CQG231"/>
      <c r="CQH231"/>
      <c r="CQI231"/>
      <c r="CQJ231"/>
      <c r="CQK231"/>
      <c r="CQL231"/>
      <c r="CQM231"/>
      <c r="CQN231"/>
      <c r="CQO231"/>
      <c r="CQP231"/>
      <c r="CQQ231"/>
      <c r="CQR231"/>
      <c r="CQS231"/>
      <c r="CQT231"/>
      <c r="CQU231"/>
      <c r="CQV231"/>
      <c r="CQW231"/>
      <c r="CQX231"/>
      <c r="CQY231"/>
      <c r="CQZ231"/>
      <c r="CRA231"/>
      <c r="CRB231"/>
      <c r="CRC231"/>
      <c r="CRD231"/>
      <c r="CRE231"/>
      <c r="CRF231"/>
      <c r="CRG231"/>
      <c r="CRH231"/>
      <c r="CRI231"/>
      <c r="CRJ231"/>
      <c r="CRK231"/>
      <c r="CRL231"/>
      <c r="CRM231"/>
      <c r="CRN231"/>
      <c r="CRO231"/>
      <c r="CRP231"/>
      <c r="CRQ231"/>
      <c r="CRR231"/>
      <c r="CRS231"/>
      <c r="CRT231"/>
      <c r="CRU231"/>
      <c r="CRV231"/>
      <c r="CRW231"/>
      <c r="CRX231"/>
      <c r="CRY231"/>
      <c r="CRZ231"/>
      <c r="CSA231"/>
      <c r="CSB231"/>
      <c r="CSC231"/>
      <c r="CSD231"/>
      <c r="CSE231"/>
      <c r="CSF231"/>
      <c r="CSG231"/>
      <c r="CSH231"/>
      <c r="CSI231"/>
      <c r="CSJ231"/>
      <c r="CSK231"/>
      <c r="CSL231"/>
      <c r="CSM231"/>
      <c r="CSN231"/>
      <c r="CSO231"/>
      <c r="CSP231"/>
      <c r="CSQ231"/>
      <c r="CSR231"/>
      <c r="CSS231"/>
      <c r="CST231"/>
      <c r="CSU231"/>
      <c r="CSV231"/>
      <c r="CSW231"/>
      <c r="CSX231"/>
      <c r="CSY231"/>
      <c r="CSZ231"/>
      <c r="CTA231"/>
      <c r="CTB231"/>
      <c r="CTC231"/>
      <c r="CTD231"/>
      <c r="CTE231"/>
      <c r="CTF231"/>
      <c r="CTG231"/>
      <c r="CTH231"/>
      <c r="CTI231"/>
      <c r="CTJ231"/>
      <c r="CTK231"/>
      <c r="CTL231"/>
      <c r="CTM231"/>
      <c r="CTN231"/>
      <c r="CTO231"/>
      <c r="CTP231"/>
      <c r="CTQ231"/>
      <c r="CTR231"/>
      <c r="CTS231"/>
      <c r="CTT231"/>
      <c r="CTU231"/>
      <c r="CTV231"/>
      <c r="CTW231"/>
      <c r="CTX231"/>
      <c r="CTY231"/>
      <c r="CTZ231"/>
      <c r="CUA231"/>
      <c r="CUB231"/>
      <c r="CUC231"/>
      <c r="CUD231"/>
      <c r="CUE231"/>
      <c r="CUF231"/>
      <c r="CUG231"/>
      <c r="CUH231"/>
      <c r="CUI231"/>
      <c r="CUJ231"/>
      <c r="CUK231"/>
      <c r="CUL231"/>
      <c r="CUM231"/>
      <c r="CUN231"/>
      <c r="CUO231"/>
      <c r="CUP231"/>
      <c r="CUQ231"/>
      <c r="CUR231"/>
      <c r="CUS231"/>
      <c r="CUT231"/>
      <c r="CUU231"/>
      <c r="CUV231"/>
      <c r="CUW231"/>
      <c r="CUX231"/>
      <c r="CUY231"/>
      <c r="CUZ231"/>
      <c r="CVA231"/>
      <c r="CVB231"/>
      <c r="CVC231"/>
      <c r="CVD231"/>
      <c r="CVE231"/>
      <c r="CVF231"/>
      <c r="CVG231"/>
      <c r="CVH231"/>
      <c r="CVI231"/>
      <c r="CVJ231"/>
      <c r="CVK231"/>
      <c r="CVL231"/>
      <c r="CVM231"/>
      <c r="CVN231"/>
      <c r="CVO231"/>
      <c r="CVP231"/>
      <c r="CVQ231"/>
      <c r="CVR231"/>
      <c r="CVS231"/>
      <c r="CVT231"/>
      <c r="CVU231"/>
      <c r="CVV231"/>
      <c r="CVW231"/>
      <c r="CVX231"/>
      <c r="CVY231"/>
      <c r="CVZ231"/>
      <c r="CWA231"/>
      <c r="CWB231"/>
      <c r="CWC231"/>
      <c r="CWD231"/>
      <c r="CWE231"/>
      <c r="CWF231"/>
      <c r="CWG231"/>
      <c r="CWH231"/>
      <c r="CWI231"/>
      <c r="CWJ231"/>
      <c r="CWK231"/>
      <c r="CWL231"/>
      <c r="CWM231"/>
      <c r="CWN231"/>
      <c r="CWO231"/>
      <c r="CWP231"/>
      <c r="CWQ231"/>
      <c r="CWR231"/>
      <c r="CWS231"/>
      <c r="CWT231"/>
      <c r="CWU231"/>
      <c r="CWV231"/>
      <c r="CWW231"/>
      <c r="CWX231"/>
      <c r="CWY231"/>
      <c r="CWZ231"/>
      <c r="CXA231"/>
      <c r="CXB231"/>
      <c r="CXC231"/>
      <c r="CXD231"/>
      <c r="CXE231"/>
      <c r="CXF231"/>
      <c r="CXG231"/>
      <c r="CXH231"/>
      <c r="CXI231"/>
      <c r="CXJ231"/>
      <c r="CXK231"/>
      <c r="CXL231"/>
      <c r="CXM231"/>
      <c r="CXN231"/>
      <c r="CXO231"/>
      <c r="CXP231"/>
      <c r="CXQ231"/>
      <c r="CXR231"/>
      <c r="CXS231"/>
      <c r="CXT231"/>
      <c r="CXU231"/>
      <c r="CXV231"/>
      <c r="CXW231"/>
      <c r="CXX231"/>
      <c r="CXY231"/>
      <c r="CXZ231"/>
      <c r="CYA231"/>
      <c r="CYB231"/>
      <c r="CYC231"/>
      <c r="CYD231"/>
      <c r="CYE231"/>
      <c r="CYF231"/>
      <c r="CYG231"/>
      <c r="CYH231"/>
      <c r="CYI231"/>
      <c r="CYJ231"/>
      <c r="CYK231"/>
      <c r="CYL231"/>
      <c r="CYM231"/>
      <c r="CYN231"/>
      <c r="CYO231"/>
      <c r="CYP231"/>
      <c r="CYQ231"/>
      <c r="CYR231"/>
      <c r="CYS231"/>
      <c r="CYT231"/>
      <c r="CYU231"/>
      <c r="CYV231"/>
      <c r="CYW231"/>
      <c r="CYX231"/>
      <c r="CYY231"/>
      <c r="CYZ231"/>
      <c r="CZA231"/>
      <c r="CZB231"/>
      <c r="CZC231"/>
      <c r="CZD231"/>
      <c r="CZE231"/>
      <c r="CZF231"/>
      <c r="CZG231"/>
      <c r="CZH231"/>
      <c r="CZI231"/>
      <c r="CZJ231"/>
      <c r="CZK231"/>
      <c r="CZL231"/>
      <c r="CZM231"/>
      <c r="CZN231"/>
      <c r="CZO231"/>
      <c r="CZP231"/>
      <c r="CZQ231"/>
      <c r="CZR231"/>
      <c r="CZS231"/>
      <c r="CZT231"/>
      <c r="CZU231"/>
      <c r="CZV231"/>
      <c r="CZW231"/>
      <c r="CZX231"/>
      <c r="CZY231"/>
      <c r="CZZ231"/>
      <c r="DAA231"/>
      <c r="DAB231"/>
      <c r="DAC231"/>
      <c r="DAD231"/>
      <c r="DAE231"/>
      <c r="DAF231"/>
      <c r="DAG231"/>
      <c r="DAH231"/>
      <c r="DAI231"/>
      <c r="DAJ231"/>
      <c r="DAK231"/>
      <c r="DAL231"/>
      <c r="DAM231"/>
      <c r="DAN231"/>
      <c r="DAO231"/>
      <c r="DAP231"/>
      <c r="DAQ231"/>
      <c r="DAR231"/>
      <c r="DAS231"/>
      <c r="DAT231"/>
      <c r="DAU231"/>
      <c r="DAV231"/>
      <c r="DAW231"/>
      <c r="DAX231"/>
      <c r="DAY231"/>
      <c r="DAZ231"/>
      <c r="DBA231"/>
      <c r="DBB231"/>
      <c r="DBC231"/>
      <c r="DBD231"/>
      <c r="DBE231"/>
      <c r="DBF231"/>
      <c r="DBG231"/>
      <c r="DBH231"/>
      <c r="DBI231"/>
      <c r="DBJ231"/>
      <c r="DBK231"/>
      <c r="DBL231"/>
      <c r="DBM231"/>
      <c r="DBN231"/>
      <c r="DBO231"/>
      <c r="DBP231"/>
      <c r="DBQ231"/>
      <c r="DBR231"/>
      <c r="DBS231"/>
      <c r="DBT231"/>
      <c r="DBU231"/>
      <c r="DBV231"/>
      <c r="DBW231"/>
      <c r="DBX231"/>
      <c r="DBY231"/>
      <c r="DBZ231"/>
      <c r="DCA231"/>
      <c r="DCB231"/>
      <c r="DCC231"/>
      <c r="DCD231"/>
      <c r="DCE231"/>
      <c r="DCF231"/>
      <c r="DCG231"/>
      <c r="DCH231"/>
      <c r="DCI231"/>
      <c r="DCJ231"/>
      <c r="DCK231"/>
      <c r="DCL231"/>
      <c r="DCM231"/>
      <c r="DCN231"/>
      <c r="DCO231"/>
      <c r="DCP231"/>
      <c r="DCQ231"/>
      <c r="DCR231"/>
      <c r="DCS231"/>
      <c r="DCT231"/>
      <c r="DCU231"/>
      <c r="DCV231"/>
      <c r="DCW231"/>
      <c r="DCX231"/>
      <c r="DCY231"/>
      <c r="DCZ231"/>
      <c r="DDA231"/>
      <c r="DDB231"/>
      <c r="DDC231"/>
      <c r="DDD231"/>
      <c r="DDE231"/>
      <c r="DDF231"/>
      <c r="DDG231"/>
      <c r="DDH231"/>
      <c r="DDI231"/>
      <c r="DDJ231"/>
      <c r="DDK231"/>
      <c r="DDL231"/>
      <c r="DDM231"/>
      <c r="DDN231"/>
      <c r="DDO231"/>
      <c r="DDP231"/>
      <c r="DDQ231"/>
      <c r="DDR231"/>
      <c r="DDS231"/>
      <c r="DDT231"/>
      <c r="DDU231"/>
      <c r="DDV231"/>
      <c r="DDW231"/>
      <c r="DDX231"/>
      <c r="DDY231"/>
      <c r="DDZ231"/>
      <c r="DEA231"/>
      <c r="DEB231"/>
      <c r="DEC231"/>
      <c r="DED231"/>
      <c r="DEE231"/>
      <c r="DEF231"/>
      <c r="DEG231"/>
      <c r="DEH231"/>
      <c r="DEI231"/>
      <c r="DEJ231"/>
      <c r="DEK231"/>
      <c r="DEL231"/>
      <c r="DEM231"/>
      <c r="DEN231"/>
      <c r="DEO231"/>
      <c r="DEP231"/>
      <c r="DEQ231"/>
      <c r="DER231"/>
      <c r="DES231"/>
      <c r="DET231"/>
      <c r="DEU231"/>
      <c r="DEV231"/>
      <c r="DEW231"/>
      <c r="DEX231"/>
      <c r="DEY231"/>
      <c r="DEZ231"/>
      <c r="DFA231"/>
      <c r="DFB231"/>
      <c r="DFC231"/>
      <c r="DFD231"/>
      <c r="DFE231"/>
      <c r="DFF231"/>
      <c r="DFG231"/>
      <c r="DFH231"/>
      <c r="DFI231"/>
      <c r="DFJ231"/>
      <c r="DFK231"/>
      <c r="DFL231"/>
      <c r="DFM231"/>
      <c r="DFN231"/>
      <c r="DFO231"/>
      <c r="DFP231"/>
      <c r="DFQ231"/>
      <c r="DFR231"/>
      <c r="DFS231"/>
      <c r="DFT231"/>
      <c r="DFU231"/>
      <c r="DFV231"/>
      <c r="DFW231"/>
      <c r="DFX231"/>
      <c r="DFY231"/>
      <c r="DFZ231"/>
      <c r="DGA231"/>
      <c r="DGB231"/>
      <c r="DGC231"/>
      <c r="DGD231"/>
      <c r="DGE231"/>
      <c r="DGF231"/>
      <c r="DGG231"/>
      <c r="DGH231"/>
      <c r="DGI231"/>
      <c r="DGJ231"/>
      <c r="DGK231"/>
      <c r="DGL231"/>
      <c r="DGM231"/>
      <c r="DGN231"/>
      <c r="DGO231"/>
      <c r="DGP231"/>
      <c r="DGQ231"/>
      <c r="DGR231"/>
      <c r="DGS231"/>
      <c r="DGT231"/>
      <c r="DGU231"/>
      <c r="DGV231"/>
      <c r="DGW231"/>
      <c r="DGX231"/>
      <c r="DGY231"/>
      <c r="DGZ231"/>
      <c r="DHA231"/>
      <c r="DHB231"/>
      <c r="DHC231"/>
      <c r="DHD231"/>
      <c r="DHE231"/>
      <c r="DHF231"/>
      <c r="DHG231"/>
      <c r="DHH231"/>
      <c r="DHI231"/>
      <c r="DHJ231"/>
      <c r="DHK231"/>
      <c r="DHL231"/>
      <c r="DHM231"/>
      <c r="DHN231"/>
      <c r="DHO231"/>
      <c r="DHP231"/>
      <c r="DHQ231"/>
      <c r="DHR231"/>
      <c r="DHS231"/>
      <c r="DHT231"/>
      <c r="DHU231"/>
      <c r="DHV231"/>
      <c r="DHW231"/>
      <c r="DHX231"/>
      <c r="DHY231"/>
      <c r="DHZ231"/>
      <c r="DIA231"/>
      <c r="DIB231"/>
      <c r="DIC231"/>
      <c r="DID231"/>
      <c r="DIE231"/>
      <c r="DIF231"/>
      <c r="DIG231"/>
      <c r="DIH231"/>
      <c r="DII231"/>
      <c r="DIJ231"/>
      <c r="DIK231"/>
      <c r="DIL231"/>
      <c r="DIM231"/>
      <c r="DIN231"/>
      <c r="DIO231"/>
      <c r="DIP231"/>
      <c r="DIQ231"/>
      <c r="DIR231"/>
      <c r="DIS231"/>
      <c r="DIT231"/>
      <c r="DIU231"/>
      <c r="DIV231"/>
      <c r="DIW231"/>
      <c r="DIX231"/>
      <c r="DIY231"/>
      <c r="DIZ231"/>
      <c r="DJA231"/>
      <c r="DJB231"/>
      <c r="DJC231"/>
      <c r="DJD231"/>
      <c r="DJE231"/>
      <c r="DJF231"/>
      <c r="DJG231"/>
      <c r="DJH231"/>
      <c r="DJI231"/>
      <c r="DJJ231"/>
      <c r="DJK231"/>
      <c r="DJL231"/>
      <c r="DJM231"/>
      <c r="DJN231"/>
      <c r="DJO231"/>
      <c r="DJP231"/>
      <c r="DJQ231"/>
      <c r="DJR231"/>
      <c r="DJS231"/>
      <c r="DJT231"/>
      <c r="DJU231"/>
      <c r="DJV231"/>
      <c r="DJW231"/>
      <c r="DJX231"/>
      <c r="DJY231"/>
      <c r="DJZ231"/>
      <c r="DKA231"/>
      <c r="DKB231"/>
      <c r="DKC231"/>
      <c r="DKD231"/>
      <c r="DKE231"/>
      <c r="DKF231"/>
      <c r="DKG231"/>
      <c r="DKH231"/>
      <c r="DKI231"/>
      <c r="DKJ231"/>
      <c r="DKK231"/>
      <c r="DKL231"/>
      <c r="DKM231"/>
      <c r="DKN231"/>
      <c r="DKO231"/>
      <c r="DKP231"/>
      <c r="DKQ231"/>
      <c r="DKR231"/>
      <c r="DKS231"/>
      <c r="DKT231"/>
      <c r="DKU231"/>
      <c r="DKV231"/>
      <c r="DKW231"/>
      <c r="DKX231"/>
      <c r="DKY231"/>
      <c r="DKZ231"/>
      <c r="DLA231"/>
      <c r="DLB231"/>
      <c r="DLC231"/>
      <c r="DLD231"/>
      <c r="DLE231"/>
      <c r="DLF231"/>
      <c r="DLG231"/>
      <c r="DLH231"/>
      <c r="DLI231"/>
      <c r="DLJ231"/>
      <c r="DLK231"/>
      <c r="DLL231"/>
      <c r="DLM231"/>
      <c r="DLN231"/>
      <c r="DLO231"/>
      <c r="DLP231"/>
      <c r="DLQ231"/>
      <c r="DLR231"/>
      <c r="DLS231"/>
      <c r="DLT231"/>
      <c r="DLU231"/>
      <c r="DLV231"/>
      <c r="DLW231"/>
      <c r="DLX231"/>
      <c r="DLY231"/>
      <c r="DLZ231"/>
      <c r="DMA231"/>
      <c r="DMB231"/>
      <c r="DMC231"/>
      <c r="DMD231"/>
      <c r="DME231"/>
      <c r="DMF231"/>
      <c r="DMG231"/>
      <c r="DMH231"/>
      <c r="DMI231"/>
      <c r="DMJ231"/>
      <c r="DMK231"/>
      <c r="DML231"/>
      <c r="DMM231"/>
      <c r="DMN231"/>
      <c r="DMO231"/>
      <c r="DMP231"/>
      <c r="DMQ231"/>
      <c r="DMR231"/>
      <c r="DMS231"/>
      <c r="DMT231"/>
      <c r="DMU231"/>
      <c r="DMV231"/>
      <c r="DMW231"/>
      <c r="DMX231"/>
      <c r="DMY231"/>
      <c r="DMZ231"/>
      <c r="DNA231"/>
      <c r="DNB231"/>
      <c r="DNC231"/>
      <c r="DND231"/>
      <c r="DNE231"/>
      <c r="DNF231"/>
      <c r="DNG231"/>
      <c r="DNH231"/>
      <c r="DNI231"/>
      <c r="DNJ231"/>
      <c r="DNK231"/>
      <c r="DNL231"/>
      <c r="DNM231"/>
      <c r="DNN231"/>
      <c r="DNO231"/>
      <c r="DNP231"/>
      <c r="DNQ231"/>
      <c r="DNR231"/>
      <c r="DNS231"/>
      <c r="DNT231"/>
      <c r="DNU231"/>
      <c r="DNV231"/>
      <c r="DNW231"/>
      <c r="DNX231"/>
      <c r="DNY231"/>
      <c r="DNZ231"/>
      <c r="DOA231"/>
      <c r="DOB231"/>
      <c r="DOC231"/>
      <c r="DOD231"/>
      <c r="DOE231"/>
      <c r="DOF231"/>
      <c r="DOG231"/>
      <c r="DOH231"/>
      <c r="DOI231"/>
      <c r="DOJ231"/>
      <c r="DOK231"/>
      <c r="DOL231"/>
      <c r="DOM231"/>
      <c r="DON231"/>
      <c r="DOO231"/>
      <c r="DOP231"/>
      <c r="DOQ231"/>
      <c r="DOR231"/>
      <c r="DOS231"/>
      <c r="DOT231"/>
      <c r="DOU231"/>
      <c r="DOV231"/>
      <c r="DOW231"/>
      <c r="DOX231"/>
      <c r="DOY231"/>
      <c r="DOZ231"/>
      <c r="DPA231"/>
      <c r="DPB231"/>
      <c r="DPC231"/>
      <c r="DPD231"/>
      <c r="DPE231"/>
      <c r="DPF231"/>
      <c r="DPG231"/>
      <c r="DPH231"/>
      <c r="DPI231"/>
      <c r="DPJ231"/>
      <c r="DPK231"/>
      <c r="DPL231"/>
      <c r="DPM231"/>
      <c r="DPN231"/>
      <c r="DPO231"/>
      <c r="DPP231"/>
      <c r="DPQ231"/>
      <c r="DPR231"/>
      <c r="DPS231"/>
      <c r="DPT231"/>
      <c r="DPU231"/>
      <c r="DPV231"/>
      <c r="DPW231"/>
      <c r="DPX231"/>
      <c r="DPY231"/>
      <c r="DPZ231"/>
      <c r="DQA231"/>
      <c r="DQB231"/>
      <c r="DQC231"/>
      <c r="DQD231"/>
      <c r="DQE231"/>
      <c r="DQF231"/>
      <c r="DQG231"/>
      <c r="DQH231"/>
      <c r="DQI231"/>
      <c r="DQJ231"/>
      <c r="DQK231"/>
      <c r="DQL231"/>
      <c r="DQM231"/>
      <c r="DQN231"/>
      <c r="DQO231"/>
      <c r="DQP231"/>
      <c r="DQQ231"/>
      <c r="DQR231"/>
      <c r="DQS231"/>
      <c r="DQT231"/>
      <c r="DQU231"/>
      <c r="DQV231"/>
      <c r="DQW231"/>
      <c r="DQX231"/>
      <c r="DQY231"/>
      <c r="DQZ231"/>
      <c r="DRA231"/>
      <c r="DRB231"/>
      <c r="DRC231"/>
      <c r="DRD231"/>
      <c r="DRE231"/>
      <c r="DRF231"/>
      <c r="DRG231"/>
      <c r="DRH231"/>
      <c r="DRI231"/>
      <c r="DRJ231"/>
      <c r="DRK231"/>
      <c r="DRL231"/>
      <c r="DRM231"/>
      <c r="DRN231"/>
      <c r="DRO231"/>
      <c r="DRP231"/>
      <c r="DRQ231"/>
      <c r="DRR231"/>
      <c r="DRS231"/>
      <c r="DRT231"/>
      <c r="DRU231"/>
      <c r="DRV231"/>
      <c r="DRW231"/>
      <c r="DRX231"/>
      <c r="DRY231"/>
      <c r="DRZ231"/>
      <c r="DSA231"/>
      <c r="DSB231"/>
      <c r="DSC231"/>
      <c r="DSD231"/>
      <c r="DSE231"/>
      <c r="DSF231"/>
      <c r="DSG231"/>
      <c r="DSH231"/>
      <c r="DSI231"/>
      <c r="DSJ231"/>
      <c r="DSK231"/>
      <c r="DSL231"/>
      <c r="DSM231"/>
      <c r="DSN231"/>
      <c r="DSO231"/>
      <c r="DSP231"/>
      <c r="DSQ231"/>
      <c r="DSR231"/>
      <c r="DSS231"/>
      <c r="DST231"/>
      <c r="DSU231"/>
      <c r="DSV231"/>
      <c r="DSW231"/>
      <c r="DSX231"/>
      <c r="DSY231"/>
      <c r="DSZ231"/>
      <c r="DTA231"/>
      <c r="DTB231"/>
      <c r="DTC231"/>
      <c r="DTD231"/>
      <c r="DTE231"/>
      <c r="DTF231"/>
      <c r="DTG231"/>
      <c r="DTH231"/>
      <c r="DTI231"/>
      <c r="DTJ231"/>
      <c r="DTK231"/>
      <c r="DTL231"/>
      <c r="DTM231"/>
      <c r="DTN231"/>
      <c r="DTO231"/>
      <c r="DTP231"/>
      <c r="DTQ231"/>
      <c r="DTR231"/>
      <c r="DTS231"/>
      <c r="DTT231"/>
      <c r="DTU231"/>
      <c r="DTV231"/>
      <c r="DTW231"/>
      <c r="DTX231"/>
      <c r="DTY231"/>
      <c r="DTZ231"/>
      <c r="DUA231"/>
      <c r="DUB231"/>
      <c r="DUC231"/>
      <c r="DUD231"/>
      <c r="DUE231"/>
      <c r="DUF231"/>
      <c r="DUG231"/>
      <c r="DUH231"/>
      <c r="DUI231"/>
      <c r="DUJ231"/>
      <c r="DUK231"/>
      <c r="DUL231"/>
      <c r="DUM231"/>
      <c r="DUN231"/>
      <c r="DUO231"/>
      <c r="DUP231"/>
      <c r="DUQ231"/>
      <c r="DUR231"/>
      <c r="DUS231"/>
      <c r="DUT231"/>
      <c r="DUU231"/>
      <c r="DUV231"/>
      <c r="DUW231"/>
      <c r="DUX231"/>
      <c r="DUY231"/>
      <c r="DUZ231"/>
      <c r="DVA231"/>
      <c r="DVB231"/>
      <c r="DVC231"/>
      <c r="DVD231"/>
      <c r="DVE231"/>
      <c r="DVF231"/>
      <c r="DVG231"/>
      <c r="DVH231"/>
      <c r="DVI231"/>
      <c r="DVJ231"/>
      <c r="DVK231"/>
      <c r="DVL231"/>
      <c r="DVM231"/>
      <c r="DVN231"/>
      <c r="DVO231"/>
      <c r="DVP231"/>
      <c r="DVQ231"/>
      <c r="DVR231"/>
      <c r="DVS231"/>
      <c r="DVT231"/>
      <c r="DVU231"/>
      <c r="DVV231"/>
      <c r="DVW231"/>
      <c r="DVX231"/>
      <c r="DVY231"/>
      <c r="DVZ231"/>
      <c r="DWA231"/>
      <c r="DWB231"/>
      <c r="DWC231"/>
      <c r="DWD231"/>
      <c r="DWE231"/>
      <c r="DWF231"/>
      <c r="DWG231"/>
      <c r="DWH231"/>
      <c r="DWI231"/>
      <c r="DWJ231"/>
      <c r="DWK231"/>
      <c r="DWL231"/>
      <c r="DWM231"/>
      <c r="DWN231"/>
      <c r="DWO231"/>
      <c r="DWP231"/>
      <c r="DWQ231"/>
      <c r="DWR231"/>
      <c r="DWS231"/>
      <c r="DWT231"/>
      <c r="DWU231"/>
      <c r="DWV231"/>
      <c r="DWW231"/>
      <c r="DWX231"/>
      <c r="DWY231"/>
      <c r="DWZ231"/>
      <c r="DXA231"/>
      <c r="DXB231"/>
      <c r="DXC231"/>
      <c r="DXD231"/>
      <c r="DXE231"/>
      <c r="DXF231"/>
      <c r="DXG231"/>
      <c r="DXH231"/>
      <c r="DXI231"/>
      <c r="DXJ231"/>
      <c r="DXK231"/>
      <c r="DXL231"/>
      <c r="DXM231"/>
      <c r="DXN231"/>
      <c r="DXO231"/>
      <c r="DXP231"/>
      <c r="DXQ231"/>
      <c r="DXR231"/>
      <c r="DXS231"/>
      <c r="DXT231"/>
      <c r="DXU231"/>
      <c r="DXV231"/>
      <c r="DXW231"/>
      <c r="DXX231"/>
      <c r="DXY231"/>
      <c r="DXZ231"/>
      <c r="DYA231"/>
      <c r="DYB231"/>
      <c r="DYC231"/>
      <c r="DYD231"/>
      <c r="DYE231"/>
      <c r="DYF231"/>
      <c r="DYG231"/>
      <c r="DYH231"/>
      <c r="DYI231"/>
      <c r="DYJ231"/>
      <c r="DYK231"/>
      <c r="DYL231"/>
      <c r="DYM231"/>
      <c r="DYN231"/>
      <c r="DYO231"/>
      <c r="DYP231"/>
      <c r="DYQ231"/>
      <c r="DYR231"/>
      <c r="DYS231"/>
      <c r="DYT231"/>
      <c r="DYU231"/>
      <c r="DYV231"/>
      <c r="DYW231"/>
      <c r="DYX231"/>
      <c r="DYY231"/>
      <c r="DYZ231"/>
      <c r="DZA231"/>
      <c r="DZB231"/>
      <c r="DZC231"/>
      <c r="DZD231"/>
      <c r="DZE231"/>
      <c r="DZF231"/>
      <c r="DZG231"/>
      <c r="DZH231"/>
      <c r="DZI231"/>
      <c r="DZJ231"/>
      <c r="DZK231"/>
      <c r="DZL231"/>
      <c r="DZM231"/>
      <c r="DZN231"/>
      <c r="DZO231"/>
      <c r="DZP231"/>
      <c r="DZQ231"/>
      <c r="DZR231"/>
      <c r="DZS231"/>
      <c r="DZT231"/>
      <c r="DZU231"/>
      <c r="DZV231"/>
      <c r="DZW231"/>
      <c r="DZX231"/>
      <c r="DZY231"/>
      <c r="DZZ231"/>
      <c r="EAA231"/>
      <c r="EAB231"/>
      <c r="EAC231"/>
      <c r="EAD231"/>
      <c r="EAE231"/>
      <c r="EAF231"/>
      <c r="EAG231"/>
      <c r="EAH231"/>
      <c r="EAI231"/>
      <c r="EAJ231"/>
      <c r="EAK231"/>
      <c r="EAL231"/>
      <c r="EAM231"/>
      <c r="EAN231"/>
      <c r="EAO231"/>
      <c r="EAP231"/>
      <c r="EAQ231"/>
      <c r="EAR231"/>
      <c r="EAS231"/>
      <c r="EAT231"/>
      <c r="EAU231"/>
      <c r="EAV231"/>
      <c r="EAW231"/>
      <c r="EAX231"/>
      <c r="EAY231"/>
      <c r="EAZ231"/>
      <c r="EBA231"/>
      <c r="EBB231"/>
      <c r="EBC231"/>
      <c r="EBD231"/>
      <c r="EBE231"/>
      <c r="EBF231"/>
      <c r="EBG231"/>
      <c r="EBH231"/>
      <c r="EBI231"/>
      <c r="EBJ231"/>
      <c r="EBK231"/>
      <c r="EBL231"/>
      <c r="EBM231"/>
      <c r="EBN231"/>
      <c r="EBO231"/>
      <c r="EBP231"/>
      <c r="EBQ231"/>
      <c r="EBR231"/>
      <c r="EBS231"/>
      <c r="EBT231"/>
      <c r="EBU231"/>
      <c r="EBV231"/>
      <c r="EBW231"/>
      <c r="EBX231"/>
      <c r="EBY231"/>
      <c r="EBZ231"/>
      <c r="ECA231"/>
      <c r="ECB231"/>
      <c r="ECC231"/>
      <c r="ECD231"/>
      <c r="ECE231"/>
      <c r="ECF231"/>
      <c r="ECG231"/>
      <c r="ECH231"/>
      <c r="ECI231"/>
      <c r="ECJ231"/>
      <c r="ECK231"/>
      <c r="ECL231"/>
      <c r="ECM231"/>
      <c r="ECN231"/>
      <c r="ECO231"/>
      <c r="ECP231"/>
      <c r="ECQ231"/>
      <c r="ECR231"/>
      <c r="ECS231"/>
      <c r="ECT231"/>
      <c r="ECU231"/>
      <c r="ECV231"/>
      <c r="ECW231"/>
      <c r="ECX231"/>
      <c r="ECY231"/>
      <c r="ECZ231"/>
      <c r="EDA231"/>
      <c r="EDB231"/>
      <c r="EDC231"/>
      <c r="EDD231"/>
      <c r="EDE231"/>
      <c r="EDF231"/>
      <c r="EDG231"/>
      <c r="EDH231"/>
      <c r="EDI231"/>
      <c r="EDJ231"/>
      <c r="EDK231"/>
      <c r="EDL231"/>
      <c r="EDM231"/>
      <c r="EDN231"/>
      <c r="EDO231"/>
      <c r="EDP231"/>
      <c r="EDQ231"/>
      <c r="EDR231"/>
      <c r="EDS231"/>
      <c r="EDT231"/>
      <c r="EDU231"/>
      <c r="EDV231"/>
      <c r="EDW231"/>
      <c r="EDX231"/>
      <c r="EDY231"/>
      <c r="EDZ231"/>
      <c r="EEA231"/>
      <c r="EEB231"/>
      <c r="EEC231"/>
      <c r="EED231"/>
      <c r="EEE231"/>
      <c r="EEF231"/>
      <c r="EEG231"/>
      <c r="EEH231"/>
      <c r="EEI231"/>
      <c r="EEJ231"/>
      <c r="EEK231"/>
      <c r="EEL231"/>
      <c r="EEM231"/>
      <c r="EEN231"/>
      <c r="EEO231"/>
      <c r="EEP231"/>
      <c r="EEQ231"/>
      <c r="EER231"/>
      <c r="EES231"/>
      <c r="EET231"/>
      <c r="EEU231"/>
      <c r="EEV231"/>
      <c r="EEW231"/>
      <c r="EEX231"/>
      <c r="EEY231"/>
      <c r="EEZ231"/>
      <c r="EFA231"/>
      <c r="EFB231"/>
      <c r="EFC231"/>
      <c r="EFD231"/>
      <c r="EFE231"/>
      <c r="EFF231"/>
      <c r="EFG231"/>
      <c r="EFH231"/>
      <c r="EFI231"/>
      <c r="EFJ231"/>
      <c r="EFK231"/>
      <c r="EFL231"/>
      <c r="EFM231"/>
      <c r="EFN231"/>
      <c r="EFO231"/>
      <c r="EFP231"/>
      <c r="EFQ231"/>
      <c r="EFR231"/>
      <c r="EFS231"/>
      <c r="EFT231"/>
      <c r="EFU231"/>
      <c r="EFV231"/>
      <c r="EFW231"/>
      <c r="EFX231"/>
      <c r="EFY231"/>
      <c r="EFZ231"/>
      <c r="EGA231"/>
      <c r="EGB231"/>
      <c r="EGC231"/>
      <c r="EGD231"/>
      <c r="EGE231"/>
      <c r="EGF231"/>
      <c r="EGG231"/>
      <c r="EGH231"/>
      <c r="EGI231"/>
      <c r="EGJ231"/>
      <c r="EGK231"/>
      <c r="EGL231"/>
      <c r="EGM231"/>
      <c r="EGN231"/>
      <c r="EGO231"/>
      <c r="EGP231"/>
      <c r="EGQ231"/>
      <c r="EGR231"/>
      <c r="EGS231"/>
      <c r="EGT231"/>
      <c r="EGU231"/>
      <c r="EGV231"/>
      <c r="EGW231"/>
      <c r="EGX231"/>
      <c r="EGY231"/>
      <c r="EGZ231"/>
      <c r="EHA231"/>
      <c r="EHB231"/>
      <c r="EHC231"/>
      <c r="EHD231"/>
      <c r="EHE231"/>
      <c r="EHF231"/>
      <c r="EHG231"/>
      <c r="EHH231"/>
      <c r="EHI231"/>
      <c r="EHJ231"/>
      <c r="EHK231"/>
      <c r="EHL231"/>
      <c r="EHM231"/>
      <c r="EHN231"/>
      <c r="EHO231"/>
      <c r="EHP231"/>
      <c r="EHQ231"/>
      <c r="EHR231"/>
      <c r="EHS231"/>
      <c r="EHT231"/>
      <c r="EHU231"/>
      <c r="EHV231"/>
      <c r="EHW231"/>
      <c r="EHX231"/>
      <c r="EHY231"/>
      <c r="EHZ231"/>
      <c r="EIA231"/>
      <c r="EIB231"/>
      <c r="EIC231"/>
      <c r="EID231"/>
      <c r="EIE231"/>
      <c r="EIF231"/>
      <c r="EIG231"/>
      <c r="EIH231"/>
      <c r="EII231"/>
      <c r="EIJ231"/>
      <c r="EIK231"/>
      <c r="EIL231"/>
      <c r="EIM231"/>
      <c r="EIN231"/>
      <c r="EIO231"/>
      <c r="EIP231"/>
      <c r="EIQ231"/>
      <c r="EIR231"/>
      <c r="EIS231"/>
      <c r="EIT231"/>
      <c r="EIU231"/>
      <c r="EIV231"/>
      <c r="EIW231"/>
      <c r="EIX231"/>
      <c r="EIY231"/>
      <c r="EIZ231"/>
      <c r="EJA231"/>
      <c r="EJB231"/>
      <c r="EJC231"/>
      <c r="EJD231"/>
      <c r="EJE231"/>
      <c r="EJF231"/>
      <c r="EJG231"/>
      <c r="EJH231"/>
      <c r="EJI231"/>
      <c r="EJJ231"/>
      <c r="EJK231"/>
      <c r="EJL231"/>
      <c r="EJM231"/>
      <c r="EJN231"/>
      <c r="EJO231"/>
      <c r="EJP231"/>
      <c r="EJQ231"/>
      <c r="EJR231"/>
      <c r="EJS231"/>
      <c r="EJT231"/>
      <c r="EJU231"/>
      <c r="EJV231"/>
      <c r="EJW231"/>
      <c r="EJX231"/>
      <c r="EJY231"/>
      <c r="EJZ231"/>
      <c r="EKA231"/>
      <c r="EKB231"/>
      <c r="EKC231"/>
      <c r="EKD231"/>
      <c r="EKE231"/>
      <c r="EKF231"/>
      <c r="EKG231"/>
      <c r="EKH231"/>
      <c r="EKI231"/>
      <c r="EKJ231"/>
      <c r="EKK231"/>
      <c r="EKL231"/>
      <c r="EKM231"/>
      <c r="EKN231"/>
      <c r="EKO231"/>
      <c r="EKP231"/>
      <c r="EKQ231"/>
      <c r="EKR231"/>
      <c r="EKS231"/>
      <c r="EKT231"/>
      <c r="EKU231"/>
      <c r="EKV231"/>
      <c r="EKW231"/>
      <c r="EKX231"/>
      <c r="EKY231"/>
      <c r="EKZ231"/>
      <c r="ELA231"/>
      <c r="ELB231"/>
      <c r="ELC231"/>
      <c r="ELD231"/>
      <c r="ELE231"/>
      <c r="ELF231"/>
      <c r="ELG231"/>
      <c r="ELH231"/>
      <c r="ELI231"/>
      <c r="ELJ231"/>
      <c r="ELK231"/>
      <c r="ELL231"/>
      <c r="ELM231"/>
      <c r="ELN231"/>
      <c r="ELO231"/>
      <c r="ELP231"/>
      <c r="ELQ231"/>
      <c r="ELR231"/>
      <c r="ELS231"/>
      <c r="ELT231"/>
      <c r="ELU231"/>
      <c r="ELV231"/>
      <c r="ELW231"/>
      <c r="ELX231"/>
      <c r="ELY231"/>
      <c r="ELZ231"/>
      <c r="EMA231"/>
      <c r="EMB231"/>
      <c r="EMC231"/>
      <c r="EMD231"/>
      <c r="EME231"/>
      <c r="EMF231"/>
      <c r="EMG231"/>
      <c r="EMH231"/>
      <c r="EMI231"/>
      <c r="EMJ231"/>
      <c r="EMK231"/>
      <c r="EML231"/>
      <c r="EMM231"/>
      <c r="EMN231"/>
      <c r="EMO231"/>
      <c r="EMP231"/>
      <c r="EMQ231"/>
      <c r="EMR231"/>
      <c r="EMS231"/>
      <c r="EMT231"/>
      <c r="EMU231"/>
      <c r="EMV231"/>
      <c r="EMW231"/>
      <c r="EMX231"/>
      <c r="EMY231"/>
      <c r="EMZ231"/>
      <c r="ENA231"/>
      <c r="ENB231"/>
      <c r="ENC231"/>
      <c r="END231"/>
      <c r="ENE231"/>
      <c r="ENF231"/>
      <c r="ENG231"/>
      <c r="ENH231"/>
      <c r="ENI231"/>
      <c r="ENJ231"/>
      <c r="ENK231"/>
      <c r="ENL231"/>
      <c r="ENM231"/>
      <c r="ENN231"/>
      <c r="ENO231"/>
      <c r="ENP231"/>
      <c r="ENQ231"/>
      <c r="ENR231"/>
      <c r="ENS231"/>
      <c r="ENT231"/>
      <c r="ENU231"/>
      <c r="ENV231"/>
      <c r="ENW231"/>
      <c r="ENX231"/>
      <c r="ENY231"/>
      <c r="ENZ231"/>
      <c r="EOA231"/>
      <c r="EOB231"/>
      <c r="EOC231"/>
      <c r="EOD231"/>
      <c r="EOE231"/>
      <c r="EOF231"/>
      <c r="EOG231"/>
      <c r="EOH231"/>
      <c r="EOI231"/>
      <c r="EOJ231"/>
      <c r="EOK231"/>
      <c r="EOL231"/>
      <c r="EOM231"/>
      <c r="EON231"/>
      <c r="EOO231"/>
      <c r="EOP231"/>
      <c r="EOQ231"/>
      <c r="EOR231"/>
      <c r="EOS231"/>
      <c r="EOT231"/>
      <c r="EOU231"/>
      <c r="EOV231"/>
      <c r="EOW231"/>
      <c r="EOX231"/>
      <c r="EOY231"/>
      <c r="EOZ231"/>
      <c r="EPA231"/>
      <c r="EPB231"/>
      <c r="EPC231"/>
      <c r="EPD231"/>
      <c r="EPE231"/>
      <c r="EPF231"/>
      <c r="EPG231"/>
      <c r="EPH231"/>
      <c r="EPI231"/>
      <c r="EPJ231"/>
      <c r="EPK231"/>
      <c r="EPL231"/>
      <c r="EPM231"/>
      <c r="EPN231"/>
      <c r="EPO231"/>
      <c r="EPP231"/>
      <c r="EPQ231"/>
      <c r="EPR231"/>
      <c r="EPS231"/>
      <c r="EPT231"/>
      <c r="EPU231"/>
      <c r="EPV231"/>
      <c r="EPW231"/>
      <c r="EPX231"/>
      <c r="EPY231"/>
      <c r="EPZ231"/>
      <c r="EQA231"/>
      <c r="EQB231"/>
      <c r="EQC231"/>
      <c r="EQD231"/>
      <c r="EQE231"/>
      <c r="EQF231"/>
      <c r="EQG231"/>
      <c r="EQH231"/>
      <c r="EQI231"/>
      <c r="EQJ231"/>
      <c r="EQK231"/>
      <c r="EQL231"/>
      <c r="EQM231"/>
      <c r="EQN231"/>
      <c r="EQO231"/>
      <c r="EQP231"/>
      <c r="EQQ231"/>
      <c r="EQR231"/>
      <c r="EQS231"/>
      <c r="EQT231"/>
      <c r="EQU231"/>
      <c r="EQV231"/>
      <c r="EQW231"/>
      <c r="EQX231"/>
      <c r="EQY231"/>
      <c r="EQZ231"/>
      <c r="ERA231"/>
      <c r="ERB231"/>
      <c r="ERC231"/>
      <c r="ERD231"/>
      <c r="ERE231"/>
      <c r="ERF231"/>
      <c r="ERG231"/>
      <c r="ERH231"/>
      <c r="ERI231"/>
      <c r="ERJ231"/>
      <c r="ERK231"/>
      <c r="ERL231"/>
      <c r="ERM231"/>
      <c r="ERN231"/>
      <c r="ERO231"/>
      <c r="ERP231"/>
      <c r="ERQ231"/>
      <c r="ERR231"/>
      <c r="ERS231"/>
      <c r="ERT231"/>
      <c r="ERU231"/>
      <c r="ERV231"/>
      <c r="ERW231"/>
      <c r="ERX231"/>
      <c r="ERY231"/>
      <c r="ERZ231"/>
      <c r="ESA231"/>
      <c r="ESB231"/>
      <c r="ESC231"/>
      <c r="ESD231"/>
      <c r="ESE231"/>
      <c r="ESF231"/>
      <c r="ESG231"/>
      <c r="ESH231"/>
      <c r="ESI231"/>
      <c r="ESJ231"/>
      <c r="ESK231"/>
      <c r="ESL231"/>
      <c r="ESM231"/>
      <c r="ESN231"/>
      <c r="ESO231"/>
      <c r="ESP231"/>
      <c r="ESQ231"/>
      <c r="ESR231"/>
      <c r="ESS231"/>
      <c r="EST231"/>
      <c r="ESU231"/>
      <c r="ESV231"/>
      <c r="ESW231"/>
      <c r="ESX231"/>
      <c r="ESY231"/>
      <c r="ESZ231"/>
      <c r="ETA231"/>
      <c r="ETB231"/>
      <c r="ETC231"/>
      <c r="ETD231"/>
      <c r="ETE231"/>
      <c r="ETF231"/>
      <c r="ETG231"/>
      <c r="ETH231"/>
      <c r="ETI231"/>
      <c r="ETJ231"/>
      <c r="ETK231"/>
      <c r="ETL231"/>
      <c r="ETM231"/>
      <c r="ETN231"/>
      <c r="ETO231"/>
      <c r="ETP231"/>
      <c r="ETQ231"/>
      <c r="ETR231"/>
      <c r="ETS231"/>
      <c r="ETT231"/>
      <c r="ETU231"/>
      <c r="ETV231"/>
      <c r="ETW231"/>
      <c r="ETX231"/>
      <c r="ETY231"/>
      <c r="ETZ231"/>
      <c r="EUA231"/>
      <c r="EUB231"/>
      <c r="EUC231"/>
      <c r="EUD231"/>
      <c r="EUE231"/>
      <c r="EUF231"/>
      <c r="EUG231"/>
      <c r="EUH231"/>
      <c r="EUI231"/>
      <c r="EUJ231"/>
      <c r="EUK231"/>
      <c r="EUL231"/>
      <c r="EUM231"/>
      <c r="EUN231"/>
      <c r="EUO231"/>
      <c r="EUP231"/>
      <c r="EUQ231"/>
      <c r="EUR231"/>
      <c r="EUS231"/>
      <c r="EUT231"/>
      <c r="EUU231"/>
      <c r="EUV231"/>
      <c r="EUW231"/>
      <c r="EUX231"/>
      <c r="EUY231"/>
      <c r="EUZ231"/>
      <c r="EVA231"/>
      <c r="EVB231"/>
      <c r="EVC231"/>
      <c r="EVD231"/>
      <c r="EVE231"/>
      <c r="EVF231"/>
      <c r="EVG231"/>
      <c r="EVH231"/>
      <c r="EVI231"/>
      <c r="EVJ231"/>
      <c r="EVK231"/>
      <c r="EVL231"/>
      <c r="EVM231"/>
      <c r="EVN231"/>
      <c r="EVO231"/>
      <c r="EVP231"/>
      <c r="EVQ231"/>
      <c r="EVR231"/>
      <c r="EVS231"/>
      <c r="EVT231"/>
      <c r="EVU231"/>
      <c r="EVV231"/>
      <c r="EVW231"/>
      <c r="EVX231"/>
      <c r="EVY231"/>
      <c r="EVZ231"/>
      <c r="EWA231"/>
      <c r="EWB231"/>
      <c r="EWC231"/>
      <c r="EWD231"/>
      <c r="EWE231"/>
      <c r="EWF231"/>
      <c r="EWG231"/>
      <c r="EWH231"/>
      <c r="EWI231"/>
      <c r="EWJ231"/>
      <c r="EWK231"/>
      <c r="EWL231"/>
      <c r="EWM231"/>
      <c r="EWN231"/>
      <c r="EWO231"/>
      <c r="EWP231"/>
      <c r="EWQ231"/>
      <c r="EWR231"/>
      <c r="EWS231"/>
      <c r="EWT231"/>
      <c r="EWU231"/>
      <c r="EWV231"/>
      <c r="EWW231"/>
      <c r="EWX231"/>
      <c r="EWY231"/>
      <c r="EWZ231"/>
      <c r="EXA231"/>
      <c r="EXB231"/>
      <c r="EXC231"/>
      <c r="EXD231"/>
      <c r="EXE231"/>
      <c r="EXF231"/>
      <c r="EXG231"/>
      <c r="EXH231"/>
      <c r="EXI231"/>
      <c r="EXJ231"/>
      <c r="EXK231"/>
      <c r="EXL231"/>
      <c r="EXM231"/>
      <c r="EXN231"/>
      <c r="EXO231"/>
      <c r="EXP231"/>
      <c r="EXQ231"/>
      <c r="EXR231"/>
      <c r="EXS231"/>
      <c r="EXT231"/>
      <c r="EXU231"/>
      <c r="EXV231"/>
      <c r="EXW231"/>
      <c r="EXX231"/>
      <c r="EXY231"/>
      <c r="EXZ231"/>
      <c r="EYA231"/>
      <c r="EYB231"/>
      <c r="EYC231"/>
      <c r="EYD231"/>
      <c r="EYE231"/>
      <c r="EYF231"/>
      <c r="EYG231"/>
      <c r="EYH231"/>
      <c r="EYI231"/>
      <c r="EYJ231"/>
      <c r="EYK231"/>
      <c r="EYL231"/>
      <c r="EYM231"/>
      <c r="EYN231"/>
      <c r="EYO231"/>
      <c r="EYP231"/>
      <c r="EYQ231"/>
      <c r="EYR231"/>
      <c r="EYS231"/>
      <c r="EYT231"/>
      <c r="EYU231"/>
      <c r="EYV231"/>
      <c r="EYW231"/>
      <c r="EYX231"/>
      <c r="EYY231"/>
      <c r="EYZ231"/>
      <c r="EZA231"/>
      <c r="EZB231"/>
      <c r="EZC231"/>
      <c r="EZD231"/>
      <c r="EZE231"/>
      <c r="EZF231"/>
      <c r="EZG231"/>
      <c r="EZH231"/>
      <c r="EZI231"/>
      <c r="EZJ231"/>
      <c r="EZK231"/>
      <c r="EZL231"/>
      <c r="EZM231"/>
      <c r="EZN231"/>
      <c r="EZO231"/>
      <c r="EZP231"/>
      <c r="EZQ231"/>
      <c r="EZR231"/>
      <c r="EZS231"/>
      <c r="EZT231"/>
      <c r="EZU231"/>
      <c r="EZV231"/>
      <c r="EZW231"/>
      <c r="EZX231"/>
      <c r="EZY231"/>
      <c r="EZZ231"/>
      <c r="FAA231"/>
      <c r="FAB231"/>
      <c r="FAC231"/>
      <c r="FAD231"/>
      <c r="FAE231"/>
      <c r="FAF231"/>
      <c r="FAG231"/>
      <c r="FAH231"/>
      <c r="FAI231"/>
      <c r="FAJ231"/>
      <c r="FAK231"/>
      <c r="FAL231"/>
      <c r="FAM231"/>
      <c r="FAN231"/>
      <c r="FAO231"/>
      <c r="FAP231"/>
      <c r="FAQ231"/>
      <c r="FAR231"/>
      <c r="FAS231"/>
      <c r="FAT231"/>
      <c r="FAU231"/>
      <c r="FAV231"/>
      <c r="FAW231"/>
      <c r="FAX231"/>
      <c r="FAY231"/>
      <c r="FAZ231"/>
      <c r="FBA231"/>
      <c r="FBB231"/>
      <c r="FBC231"/>
      <c r="FBD231"/>
      <c r="FBE231"/>
      <c r="FBF231"/>
      <c r="FBG231"/>
      <c r="FBH231"/>
      <c r="FBI231"/>
      <c r="FBJ231"/>
      <c r="FBK231"/>
      <c r="FBL231"/>
      <c r="FBM231"/>
      <c r="FBN231"/>
      <c r="FBO231"/>
      <c r="FBP231"/>
      <c r="FBQ231"/>
      <c r="FBR231"/>
      <c r="FBS231"/>
      <c r="FBT231"/>
      <c r="FBU231"/>
      <c r="FBV231"/>
      <c r="FBW231"/>
      <c r="FBX231"/>
      <c r="FBY231"/>
      <c r="FBZ231"/>
      <c r="FCA231"/>
      <c r="FCB231"/>
      <c r="FCC231"/>
      <c r="FCD231"/>
      <c r="FCE231"/>
      <c r="FCF231"/>
      <c r="FCG231"/>
      <c r="FCH231"/>
      <c r="FCI231"/>
      <c r="FCJ231"/>
      <c r="FCK231"/>
      <c r="FCL231"/>
      <c r="FCM231"/>
      <c r="FCN231"/>
      <c r="FCO231"/>
      <c r="FCP231"/>
      <c r="FCQ231"/>
      <c r="FCR231"/>
      <c r="FCS231"/>
      <c r="FCT231"/>
      <c r="FCU231"/>
      <c r="FCV231"/>
      <c r="FCW231"/>
      <c r="FCX231"/>
      <c r="FCY231"/>
      <c r="FCZ231"/>
      <c r="FDA231"/>
      <c r="FDB231"/>
      <c r="FDC231"/>
      <c r="FDD231"/>
      <c r="FDE231"/>
      <c r="FDF231"/>
      <c r="FDG231"/>
      <c r="FDH231"/>
      <c r="FDI231"/>
      <c r="FDJ231"/>
      <c r="FDK231"/>
      <c r="FDL231"/>
      <c r="FDM231"/>
      <c r="FDN231"/>
      <c r="FDO231"/>
      <c r="FDP231"/>
      <c r="FDQ231"/>
      <c r="FDR231"/>
      <c r="FDS231"/>
      <c r="FDT231"/>
      <c r="FDU231"/>
      <c r="FDV231"/>
      <c r="FDW231"/>
      <c r="FDX231"/>
      <c r="FDY231"/>
      <c r="FDZ231"/>
      <c r="FEA231"/>
      <c r="FEB231"/>
      <c r="FEC231"/>
      <c r="FED231"/>
      <c r="FEE231"/>
      <c r="FEF231"/>
      <c r="FEG231"/>
      <c r="FEH231"/>
      <c r="FEI231"/>
      <c r="FEJ231"/>
      <c r="FEK231"/>
      <c r="FEL231"/>
      <c r="FEM231"/>
      <c r="FEN231"/>
      <c r="FEO231"/>
      <c r="FEP231"/>
      <c r="FEQ231"/>
      <c r="FER231"/>
      <c r="FES231"/>
      <c r="FET231"/>
      <c r="FEU231"/>
      <c r="FEV231"/>
      <c r="FEW231"/>
      <c r="FEX231"/>
      <c r="FEY231"/>
      <c r="FEZ231"/>
      <c r="FFA231"/>
      <c r="FFB231"/>
      <c r="FFC231"/>
      <c r="FFD231"/>
      <c r="FFE231"/>
      <c r="FFF231"/>
      <c r="FFG231"/>
      <c r="FFH231"/>
      <c r="FFI231"/>
      <c r="FFJ231"/>
      <c r="FFK231"/>
      <c r="FFL231"/>
      <c r="FFM231"/>
      <c r="FFN231"/>
      <c r="FFO231"/>
      <c r="FFP231"/>
      <c r="FFQ231"/>
      <c r="FFR231"/>
      <c r="FFS231"/>
      <c r="FFT231"/>
      <c r="FFU231"/>
      <c r="FFV231"/>
      <c r="FFW231"/>
      <c r="FFX231"/>
      <c r="FFY231"/>
      <c r="FFZ231"/>
      <c r="FGA231"/>
      <c r="FGB231"/>
      <c r="FGC231"/>
      <c r="FGD231"/>
      <c r="FGE231"/>
      <c r="FGF231"/>
      <c r="FGG231"/>
      <c r="FGH231"/>
      <c r="FGI231"/>
      <c r="FGJ231"/>
      <c r="FGK231"/>
      <c r="FGL231"/>
      <c r="FGM231"/>
      <c r="FGN231"/>
      <c r="FGO231"/>
      <c r="FGP231"/>
      <c r="FGQ231"/>
      <c r="FGR231"/>
      <c r="FGS231"/>
      <c r="FGT231"/>
      <c r="FGU231"/>
      <c r="FGV231"/>
      <c r="FGW231"/>
      <c r="FGX231"/>
      <c r="FGY231"/>
      <c r="FGZ231"/>
      <c r="FHA231"/>
      <c r="FHB231"/>
      <c r="FHC231"/>
      <c r="FHD231"/>
      <c r="FHE231"/>
      <c r="FHF231"/>
      <c r="FHG231"/>
      <c r="FHH231"/>
      <c r="FHI231"/>
      <c r="FHJ231"/>
      <c r="FHK231"/>
      <c r="FHL231"/>
      <c r="FHM231"/>
      <c r="FHN231"/>
      <c r="FHO231"/>
      <c r="FHP231"/>
      <c r="FHQ231"/>
      <c r="FHR231"/>
      <c r="FHS231"/>
      <c r="FHT231"/>
      <c r="FHU231"/>
      <c r="FHV231"/>
      <c r="FHW231"/>
      <c r="FHX231"/>
      <c r="FHY231"/>
      <c r="FHZ231"/>
      <c r="FIA231"/>
      <c r="FIB231"/>
      <c r="FIC231"/>
      <c r="FID231"/>
      <c r="FIE231"/>
      <c r="FIF231"/>
      <c r="FIG231"/>
      <c r="FIH231"/>
      <c r="FII231"/>
      <c r="FIJ231"/>
      <c r="FIK231"/>
      <c r="FIL231"/>
      <c r="FIM231"/>
      <c r="FIN231"/>
      <c r="FIO231"/>
      <c r="FIP231"/>
      <c r="FIQ231"/>
      <c r="FIR231"/>
      <c r="FIS231"/>
      <c r="FIT231"/>
      <c r="FIU231"/>
      <c r="FIV231"/>
      <c r="FIW231"/>
      <c r="FIX231"/>
      <c r="FIY231"/>
      <c r="FIZ231"/>
      <c r="FJA231"/>
      <c r="FJB231"/>
      <c r="FJC231"/>
      <c r="FJD231"/>
      <c r="FJE231"/>
      <c r="FJF231"/>
      <c r="FJG231"/>
      <c r="FJH231"/>
      <c r="FJI231"/>
      <c r="FJJ231"/>
      <c r="FJK231"/>
      <c r="FJL231"/>
      <c r="FJM231"/>
      <c r="FJN231"/>
      <c r="FJO231"/>
      <c r="FJP231"/>
      <c r="FJQ231"/>
      <c r="FJR231"/>
      <c r="FJS231"/>
      <c r="FJT231"/>
      <c r="FJU231"/>
      <c r="FJV231"/>
      <c r="FJW231"/>
      <c r="FJX231"/>
      <c r="FJY231"/>
      <c r="FJZ231"/>
      <c r="FKA231"/>
      <c r="FKB231"/>
      <c r="FKC231"/>
      <c r="FKD231"/>
      <c r="FKE231"/>
      <c r="FKF231"/>
      <c r="FKG231"/>
      <c r="FKH231"/>
      <c r="FKI231"/>
      <c r="FKJ231"/>
      <c r="FKK231"/>
      <c r="FKL231"/>
      <c r="FKM231"/>
      <c r="FKN231"/>
      <c r="FKO231"/>
      <c r="FKP231"/>
      <c r="FKQ231"/>
      <c r="FKR231"/>
      <c r="FKS231"/>
      <c r="FKT231"/>
      <c r="FKU231"/>
      <c r="FKV231"/>
      <c r="FKW231"/>
      <c r="FKX231"/>
      <c r="FKY231"/>
      <c r="FKZ231"/>
      <c r="FLA231"/>
      <c r="FLB231"/>
      <c r="FLC231"/>
      <c r="FLD231"/>
      <c r="FLE231"/>
      <c r="FLF231"/>
      <c r="FLG231"/>
      <c r="FLH231"/>
      <c r="FLI231"/>
      <c r="FLJ231"/>
      <c r="FLK231"/>
      <c r="FLL231"/>
      <c r="FLM231"/>
      <c r="FLN231"/>
      <c r="FLO231"/>
      <c r="FLP231"/>
      <c r="FLQ231"/>
      <c r="FLR231"/>
      <c r="FLS231"/>
      <c r="FLT231"/>
      <c r="FLU231"/>
      <c r="FLV231"/>
      <c r="FLW231"/>
      <c r="FLX231"/>
      <c r="FLY231"/>
      <c r="FLZ231"/>
      <c r="FMA231"/>
      <c r="FMB231"/>
      <c r="FMC231"/>
      <c r="FMD231"/>
      <c r="FME231"/>
      <c r="FMF231"/>
      <c r="FMG231"/>
      <c r="FMH231"/>
      <c r="FMI231"/>
      <c r="FMJ231"/>
      <c r="FMK231"/>
      <c r="FML231"/>
      <c r="FMM231"/>
      <c r="FMN231"/>
      <c r="FMO231"/>
      <c r="FMP231"/>
      <c r="FMQ231"/>
      <c r="FMR231"/>
      <c r="FMS231"/>
      <c r="FMT231"/>
      <c r="FMU231"/>
      <c r="FMV231"/>
      <c r="FMW231"/>
      <c r="FMX231"/>
      <c r="FMY231"/>
      <c r="FMZ231"/>
      <c r="FNA231"/>
      <c r="FNB231"/>
      <c r="FNC231"/>
      <c r="FND231"/>
      <c r="FNE231"/>
      <c r="FNF231"/>
      <c r="FNG231"/>
      <c r="FNH231"/>
      <c r="FNI231"/>
      <c r="FNJ231"/>
      <c r="FNK231"/>
      <c r="FNL231"/>
      <c r="FNM231"/>
      <c r="FNN231"/>
      <c r="FNO231"/>
      <c r="FNP231"/>
      <c r="FNQ231"/>
      <c r="FNR231"/>
      <c r="FNS231"/>
      <c r="FNT231"/>
      <c r="FNU231"/>
      <c r="FNV231"/>
      <c r="FNW231"/>
      <c r="FNX231"/>
      <c r="FNY231"/>
      <c r="FNZ231"/>
      <c r="FOA231"/>
      <c r="FOB231"/>
      <c r="FOC231"/>
      <c r="FOD231"/>
      <c r="FOE231"/>
      <c r="FOF231"/>
      <c r="FOG231"/>
      <c r="FOH231"/>
      <c r="FOI231"/>
      <c r="FOJ231"/>
      <c r="FOK231"/>
      <c r="FOL231"/>
      <c r="FOM231"/>
      <c r="FON231"/>
      <c r="FOO231"/>
      <c r="FOP231"/>
      <c r="FOQ231"/>
      <c r="FOR231"/>
      <c r="FOS231"/>
      <c r="FOT231"/>
      <c r="FOU231"/>
      <c r="FOV231"/>
      <c r="FOW231"/>
      <c r="FOX231"/>
      <c r="FOY231"/>
      <c r="FOZ231"/>
      <c r="FPA231"/>
      <c r="FPB231"/>
      <c r="FPC231"/>
      <c r="FPD231"/>
      <c r="FPE231"/>
      <c r="FPF231"/>
      <c r="FPG231"/>
      <c r="FPH231"/>
      <c r="FPI231"/>
      <c r="FPJ231"/>
      <c r="FPK231"/>
      <c r="FPL231"/>
      <c r="FPM231"/>
      <c r="FPN231"/>
      <c r="FPO231"/>
      <c r="FPP231"/>
      <c r="FPQ231"/>
      <c r="FPR231"/>
      <c r="FPS231"/>
      <c r="FPT231"/>
      <c r="FPU231"/>
      <c r="FPV231"/>
      <c r="FPW231"/>
      <c r="FPX231"/>
      <c r="FPY231"/>
      <c r="FPZ231"/>
      <c r="FQA231"/>
      <c r="FQB231"/>
      <c r="FQC231"/>
      <c r="FQD231"/>
      <c r="FQE231"/>
      <c r="FQF231"/>
      <c r="FQG231"/>
      <c r="FQH231"/>
      <c r="FQI231"/>
      <c r="FQJ231"/>
      <c r="FQK231"/>
      <c r="FQL231"/>
      <c r="FQM231"/>
      <c r="FQN231"/>
      <c r="FQO231"/>
      <c r="FQP231"/>
      <c r="FQQ231"/>
      <c r="FQR231"/>
      <c r="FQS231"/>
      <c r="FQT231"/>
      <c r="FQU231"/>
      <c r="FQV231"/>
      <c r="FQW231"/>
      <c r="FQX231"/>
      <c r="FQY231"/>
      <c r="FQZ231"/>
      <c r="FRA231"/>
      <c r="FRB231"/>
      <c r="FRC231"/>
      <c r="FRD231"/>
      <c r="FRE231"/>
      <c r="FRF231"/>
      <c r="FRG231"/>
      <c r="FRH231"/>
      <c r="FRI231"/>
      <c r="FRJ231"/>
      <c r="FRK231"/>
      <c r="FRL231"/>
      <c r="FRM231"/>
      <c r="FRN231"/>
      <c r="FRO231"/>
      <c r="FRP231"/>
      <c r="FRQ231"/>
      <c r="FRR231"/>
      <c r="FRS231"/>
      <c r="FRT231"/>
      <c r="FRU231"/>
      <c r="FRV231"/>
      <c r="FRW231"/>
      <c r="FRX231"/>
      <c r="FRY231"/>
      <c r="FRZ231"/>
      <c r="FSA231"/>
      <c r="FSB231"/>
      <c r="FSC231"/>
      <c r="FSD231"/>
      <c r="FSE231"/>
      <c r="FSF231"/>
      <c r="FSG231"/>
      <c r="FSH231"/>
      <c r="FSI231"/>
      <c r="FSJ231"/>
      <c r="FSK231"/>
      <c r="FSL231"/>
      <c r="FSM231"/>
      <c r="FSN231"/>
      <c r="FSO231"/>
      <c r="FSP231"/>
      <c r="FSQ231"/>
      <c r="FSR231"/>
      <c r="FSS231"/>
      <c r="FST231"/>
      <c r="FSU231"/>
      <c r="FSV231"/>
      <c r="FSW231"/>
      <c r="FSX231"/>
      <c r="FSY231"/>
      <c r="FSZ231"/>
      <c r="FTA231"/>
      <c r="FTB231"/>
      <c r="FTC231"/>
      <c r="FTD231"/>
      <c r="FTE231"/>
      <c r="FTF231"/>
      <c r="FTG231"/>
      <c r="FTH231"/>
      <c r="FTI231"/>
      <c r="FTJ231"/>
      <c r="FTK231"/>
      <c r="FTL231"/>
      <c r="FTM231"/>
      <c r="FTN231"/>
      <c r="FTO231"/>
      <c r="FTP231"/>
      <c r="FTQ231"/>
      <c r="FTR231"/>
      <c r="FTS231"/>
      <c r="FTT231"/>
      <c r="FTU231"/>
      <c r="FTV231"/>
      <c r="FTW231"/>
      <c r="FTX231"/>
      <c r="FTY231"/>
      <c r="FTZ231"/>
      <c r="FUA231"/>
      <c r="FUB231"/>
      <c r="FUC231"/>
      <c r="FUD231"/>
      <c r="FUE231"/>
      <c r="FUF231"/>
      <c r="FUG231"/>
      <c r="FUH231"/>
      <c r="FUI231"/>
      <c r="FUJ231"/>
      <c r="FUK231"/>
      <c r="FUL231"/>
      <c r="FUM231"/>
      <c r="FUN231"/>
      <c r="FUO231"/>
      <c r="FUP231"/>
      <c r="FUQ231"/>
      <c r="FUR231"/>
      <c r="FUS231"/>
      <c r="FUT231"/>
      <c r="FUU231"/>
      <c r="FUV231"/>
      <c r="FUW231"/>
      <c r="FUX231"/>
      <c r="FUY231"/>
      <c r="FUZ231"/>
      <c r="FVA231"/>
      <c r="FVB231"/>
      <c r="FVC231"/>
      <c r="FVD231"/>
      <c r="FVE231"/>
      <c r="FVF231"/>
      <c r="FVG231"/>
      <c r="FVH231"/>
      <c r="FVI231"/>
      <c r="FVJ231"/>
      <c r="FVK231"/>
      <c r="FVL231"/>
      <c r="FVM231"/>
      <c r="FVN231"/>
      <c r="FVO231"/>
      <c r="FVP231"/>
      <c r="FVQ231"/>
      <c r="FVR231"/>
      <c r="FVS231"/>
      <c r="FVT231"/>
      <c r="FVU231"/>
      <c r="FVV231"/>
      <c r="FVW231"/>
      <c r="FVX231"/>
      <c r="FVY231"/>
      <c r="FVZ231"/>
      <c r="FWA231"/>
      <c r="FWB231"/>
      <c r="FWC231"/>
      <c r="FWD231"/>
      <c r="FWE231"/>
      <c r="FWF231"/>
      <c r="FWG231"/>
      <c r="FWH231"/>
      <c r="FWI231"/>
      <c r="FWJ231"/>
      <c r="FWK231"/>
      <c r="FWL231"/>
      <c r="FWM231"/>
      <c r="FWN231"/>
      <c r="FWO231"/>
      <c r="FWP231"/>
      <c r="FWQ231"/>
      <c r="FWR231"/>
      <c r="FWS231"/>
      <c r="FWT231"/>
      <c r="FWU231"/>
      <c r="FWV231"/>
      <c r="FWW231"/>
      <c r="FWX231"/>
      <c r="FWY231"/>
      <c r="FWZ231"/>
      <c r="FXA231"/>
      <c r="FXB231"/>
      <c r="FXC231"/>
      <c r="FXD231"/>
      <c r="FXE231"/>
      <c r="FXF231"/>
      <c r="FXG231"/>
      <c r="FXH231"/>
      <c r="FXI231"/>
      <c r="FXJ231"/>
      <c r="FXK231"/>
      <c r="FXL231"/>
      <c r="FXM231"/>
      <c r="FXN231"/>
      <c r="FXO231"/>
      <c r="FXP231"/>
      <c r="FXQ231"/>
      <c r="FXR231"/>
      <c r="FXS231"/>
      <c r="FXT231"/>
      <c r="FXU231"/>
      <c r="FXV231"/>
      <c r="FXW231"/>
      <c r="FXX231"/>
      <c r="FXY231"/>
      <c r="FXZ231"/>
      <c r="FYA231"/>
      <c r="FYB231"/>
      <c r="FYC231"/>
      <c r="FYD231"/>
      <c r="FYE231"/>
      <c r="FYF231"/>
      <c r="FYG231"/>
      <c r="FYH231"/>
      <c r="FYI231"/>
      <c r="FYJ231"/>
      <c r="FYK231"/>
      <c r="FYL231"/>
      <c r="FYM231"/>
      <c r="FYN231"/>
      <c r="FYO231"/>
      <c r="FYP231"/>
      <c r="FYQ231"/>
      <c r="FYR231"/>
      <c r="FYS231"/>
      <c r="FYT231"/>
      <c r="FYU231"/>
      <c r="FYV231"/>
      <c r="FYW231"/>
      <c r="FYX231"/>
      <c r="FYY231"/>
      <c r="FYZ231"/>
      <c r="FZA231"/>
      <c r="FZB231"/>
      <c r="FZC231"/>
      <c r="FZD231"/>
      <c r="FZE231"/>
      <c r="FZF231"/>
      <c r="FZG231"/>
      <c r="FZH231"/>
      <c r="FZI231"/>
      <c r="FZJ231"/>
      <c r="FZK231"/>
      <c r="FZL231"/>
      <c r="FZM231"/>
      <c r="FZN231"/>
      <c r="FZO231"/>
      <c r="FZP231"/>
      <c r="FZQ231"/>
      <c r="FZR231"/>
      <c r="FZS231"/>
      <c r="FZT231"/>
      <c r="FZU231"/>
      <c r="FZV231"/>
      <c r="FZW231"/>
      <c r="FZX231"/>
      <c r="FZY231"/>
      <c r="FZZ231"/>
      <c r="GAA231"/>
      <c r="GAB231"/>
      <c r="GAC231"/>
      <c r="GAD231"/>
      <c r="GAE231"/>
      <c r="GAF231"/>
      <c r="GAG231"/>
      <c r="GAH231"/>
      <c r="GAI231"/>
      <c r="GAJ231"/>
      <c r="GAK231"/>
      <c r="GAL231"/>
      <c r="GAM231"/>
      <c r="GAN231"/>
      <c r="GAO231"/>
      <c r="GAP231"/>
      <c r="GAQ231"/>
      <c r="GAR231"/>
      <c r="GAS231"/>
      <c r="GAT231"/>
      <c r="GAU231"/>
      <c r="GAV231"/>
      <c r="GAW231"/>
      <c r="GAX231"/>
      <c r="GAY231"/>
      <c r="GAZ231"/>
      <c r="GBA231"/>
      <c r="GBB231"/>
      <c r="GBC231"/>
      <c r="GBD231"/>
      <c r="GBE231"/>
      <c r="GBF231"/>
      <c r="GBG231"/>
      <c r="GBH231"/>
      <c r="GBI231"/>
      <c r="GBJ231"/>
      <c r="GBK231"/>
      <c r="GBL231"/>
      <c r="GBM231"/>
      <c r="GBN231"/>
      <c r="GBO231"/>
      <c r="GBP231"/>
      <c r="GBQ231"/>
      <c r="GBR231"/>
      <c r="GBS231"/>
      <c r="GBT231"/>
      <c r="GBU231"/>
      <c r="GBV231"/>
      <c r="GBW231"/>
      <c r="GBX231"/>
      <c r="GBY231"/>
      <c r="GBZ231"/>
      <c r="GCA231"/>
      <c r="GCB231"/>
      <c r="GCC231"/>
      <c r="GCD231"/>
      <c r="GCE231"/>
      <c r="GCF231"/>
      <c r="GCG231"/>
      <c r="GCH231"/>
      <c r="GCI231"/>
      <c r="GCJ231"/>
      <c r="GCK231"/>
      <c r="GCL231"/>
      <c r="GCM231"/>
      <c r="GCN231"/>
      <c r="GCO231"/>
      <c r="GCP231"/>
      <c r="GCQ231"/>
      <c r="GCR231"/>
      <c r="GCS231"/>
      <c r="GCT231"/>
      <c r="GCU231"/>
      <c r="GCV231"/>
      <c r="GCW231"/>
      <c r="GCX231"/>
      <c r="GCY231"/>
      <c r="GCZ231"/>
      <c r="GDA231"/>
      <c r="GDB231"/>
      <c r="GDC231"/>
      <c r="GDD231"/>
      <c r="GDE231"/>
      <c r="GDF231"/>
      <c r="GDG231"/>
      <c r="GDH231"/>
      <c r="GDI231"/>
      <c r="GDJ231"/>
      <c r="GDK231"/>
      <c r="GDL231"/>
      <c r="GDM231"/>
      <c r="GDN231"/>
      <c r="GDO231"/>
      <c r="GDP231"/>
      <c r="GDQ231"/>
      <c r="GDR231"/>
      <c r="GDS231"/>
      <c r="GDT231"/>
      <c r="GDU231"/>
      <c r="GDV231"/>
      <c r="GDW231"/>
      <c r="GDX231"/>
      <c r="GDY231"/>
      <c r="GDZ231"/>
      <c r="GEA231"/>
      <c r="GEB231"/>
      <c r="GEC231"/>
      <c r="GED231"/>
      <c r="GEE231"/>
      <c r="GEF231"/>
      <c r="GEG231"/>
      <c r="GEH231"/>
      <c r="GEI231"/>
      <c r="GEJ231"/>
      <c r="GEK231"/>
      <c r="GEL231"/>
      <c r="GEM231"/>
      <c r="GEN231"/>
      <c r="GEO231"/>
      <c r="GEP231"/>
      <c r="GEQ231"/>
      <c r="GER231"/>
      <c r="GES231"/>
      <c r="GET231"/>
      <c r="GEU231"/>
      <c r="GEV231"/>
      <c r="GEW231"/>
      <c r="GEX231"/>
      <c r="GEY231"/>
      <c r="GEZ231"/>
      <c r="GFA231"/>
      <c r="GFB231"/>
      <c r="GFC231"/>
      <c r="GFD231"/>
      <c r="GFE231"/>
      <c r="GFF231"/>
      <c r="GFG231"/>
      <c r="GFH231"/>
      <c r="GFI231"/>
      <c r="GFJ231"/>
      <c r="GFK231"/>
      <c r="GFL231"/>
      <c r="GFM231"/>
      <c r="GFN231"/>
      <c r="GFO231"/>
      <c r="GFP231"/>
      <c r="GFQ231"/>
      <c r="GFR231"/>
      <c r="GFS231"/>
      <c r="GFT231"/>
      <c r="GFU231"/>
      <c r="GFV231"/>
      <c r="GFW231"/>
      <c r="GFX231"/>
      <c r="GFY231"/>
      <c r="GFZ231"/>
      <c r="GGA231"/>
      <c r="GGB231"/>
      <c r="GGC231"/>
      <c r="GGD231"/>
      <c r="GGE231"/>
      <c r="GGF231"/>
      <c r="GGG231"/>
      <c r="GGH231"/>
      <c r="GGI231"/>
      <c r="GGJ231"/>
      <c r="GGK231"/>
      <c r="GGL231"/>
      <c r="GGM231"/>
      <c r="GGN231"/>
      <c r="GGO231"/>
      <c r="GGP231"/>
      <c r="GGQ231"/>
      <c r="GGR231"/>
      <c r="GGS231"/>
      <c r="GGT231"/>
      <c r="GGU231"/>
      <c r="GGV231"/>
      <c r="GGW231"/>
      <c r="GGX231"/>
      <c r="GGY231"/>
      <c r="GGZ231"/>
      <c r="GHA231"/>
      <c r="GHB231"/>
      <c r="GHC231"/>
      <c r="GHD231"/>
      <c r="GHE231"/>
      <c r="GHF231"/>
      <c r="GHG231"/>
      <c r="GHH231"/>
      <c r="GHI231"/>
      <c r="GHJ231"/>
      <c r="GHK231"/>
      <c r="GHL231"/>
      <c r="GHM231"/>
      <c r="GHN231"/>
      <c r="GHO231"/>
      <c r="GHP231"/>
      <c r="GHQ231"/>
      <c r="GHR231"/>
      <c r="GHS231"/>
      <c r="GHT231"/>
      <c r="GHU231"/>
      <c r="GHV231"/>
      <c r="GHW231"/>
      <c r="GHX231"/>
      <c r="GHY231"/>
      <c r="GHZ231"/>
      <c r="GIA231"/>
      <c r="GIB231"/>
      <c r="GIC231"/>
      <c r="GID231"/>
      <c r="GIE231"/>
      <c r="GIF231"/>
      <c r="GIG231"/>
      <c r="GIH231"/>
      <c r="GII231"/>
      <c r="GIJ231"/>
      <c r="GIK231"/>
      <c r="GIL231"/>
      <c r="GIM231"/>
      <c r="GIN231"/>
      <c r="GIO231"/>
      <c r="GIP231"/>
      <c r="GIQ231"/>
      <c r="GIR231"/>
      <c r="GIS231"/>
      <c r="GIT231"/>
      <c r="GIU231"/>
      <c r="GIV231"/>
      <c r="GIW231"/>
      <c r="GIX231"/>
      <c r="GIY231"/>
      <c r="GIZ231"/>
      <c r="GJA231"/>
      <c r="GJB231"/>
      <c r="GJC231"/>
      <c r="GJD231"/>
      <c r="GJE231"/>
      <c r="GJF231"/>
      <c r="GJG231"/>
      <c r="GJH231"/>
      <c r="GJI231"/>
      <c r="GJJ231"/>
      <c r="GJK231"/>
      <c r="GJL231"/>
      <c r="GJM231"/>
      <c r="GJN231"/>
      <c r="GJO231"/>
      <c r="GJP231"/>
      <c r="GJQ231"/>
      <c r="GJR231"/>
      <c r="GJS231"/>
      <c r="GJT231"/>
      <c r="GJU231"/>
      <c r="GJV231"/>
      <c r="GJW231"/>
      <c r="GJX231"/>
      <c r="GJY231"/>
      <c r="GJZ231"/>
      <c r="GKA231"/>
      <c r="GKB231"/>
      <c r="GKC231"/>
      <c r="GKD231"/>
      <c r="GKE231"/>
      <c r="GKF231"/>
      <c r="GKG231"/>
      <c r="GKH231"/>
      <c r="GKI231"/>
      <c r="GKJ231"/>
      <c r="GKK231"/>
      <c r="GKL231"/>
      <c r="GKM231"/>
      <c r="GKN231"/>
      <c r="GKO231"/>
      <c r="GKP231"/>
      <c r="GKQ231"/>
      <c r="GKR231"/>
      <c r="GKS231"/>
      <c r="GKT231"/>
      <c r="GKU231"/>
      <c r="GKV231"/>
      <c r="GKW231"/>
      <c r="GKX231"/>
      <c r="GKY231"/>
      <c r="GKZ231"/>
      <c r="GLA231"/>
      <c r="GLB231"/>
      <c r="GLC231"/>
      <c r="GLD231"/>
      <c r="GLE231"/>
      <c r="GLF231"/>
      <c r="GLG231"/>
      <c r="GLH231"/>
      <c r="GLI231"/>
      <c r="GLJ231"/>
      <c r="GLK231"/>
      <c r="GLL231"/>
      <c r="GLM231"/>
      <c r="GLN231"/>
      <c r="GLO231"/>
      <c r="GLP231"/>
      <c r="GLQ231"/>
      <c r="GLR231"/>
      <c r="GLS231"/>
      <c r="GLT231"/>
      <c r="GLU231"/>
      <c r="GLV231"/>
      <c r="GLW231"/>
      <c r="GLX231"/>
      <c r="GLY231"/>
      <c r="GLZ231"/>
      <c r="GMA231"/>
      <c r="GMB231"/>
      <c r="GMC231"/>
      <c r="GMD231"/>
      <c r="GME231"/>
      <c r="GMF231"/>
      <c r="GMG231"/>
      <c r="GMH231"/>
      <c r="GMI231"/>
      <c r="GMJ231"/>
      <c r="GMK231"/>
      <c r="GML231"/>
      <c r="GMM231"/>
      <c r="GMN231"/>
      <c r="GMO231"/>
      <c r="GMP231"/>
      <c r="GMQ231"/>
      <c r="GMR231"/>
      <c r="GMS231"/>
      <c r="GMT231"/>
      <c r="GMU231"/>
      <c r="GMV231"/>
      <c r="GMW231"/>
      <c r="GMX231"/>
      <c r="GMY231"/>
      <c r="GMZ231"/>
      <c r="GNA231"/>
      <c r="GNB231"/>
      <c r="GNC231"/>
      <c r="GND231"/>
      <c r="GNE231"/>
      <c r="GNF231"/>
      <c r="GNG231"/>
      <c r="GNH231"/>
      <c r="GNI231"/>
      <c r="GNJ231"/>
      <c r="GNK231"/>
      <c r="GNL231"/>
      <c r="GNM231"/>
      <c r="GNN231"/>
      <c r="GNO231"/>
      <c r="GNP231"/>
      <c r="GNQ231"/>
      <c r="GNR231"/>
      <c r="GNS231"/>
      <c r="GNT231"/>
      <c r="GNU231"/>
      <c r="GNV231"/>
      <c r="GNW231"/>
      <c r="GNX231"/>
      <c r="GNY231"/>
      <c r="GNZ231"/>
      <c r="GOA231"/>
      <c r="GOB231"/>
      <c r="GOC231"/>
      <c r="GOD231"/>
      <c r="GOE231"/>
      <c r="GOF231"/>
      <c r="GOG231"/>
      <c r="GOH231"/>
      <c r="GOI231"/>
      <c r="GOJ231"/>
      <c r="GOK231"/>
      <c r="GOL231"/>
      <c r="GOM231"/>
      <c r="GON231"/>
      <c r="GOO231"/>
      <c r="GOP231"/>
      <c r="GOQ231"/>
      <c r="GOR231"/>
      <c r="GOS231"/>
      <c r="GOT231"/>
      <c r="GOU231"/>
      <c r="GOV231"/>
      <c r="GOW231"/>
      <c r="GOX231"/>
      <c r="GOY231"/>
      <c r="GOZ231"/>
      <c r="GPA231"/>
      <c r="GPB231"/>
      <c r="GPC231"/>
      <c r="GPD231"/>
      <c r="GPE231"/>
      <c r="GPF231"/>
      <c r="GPG231"/>
      <c r="GPH231"/>
      <c r="GPI231"/>
      <c r="GPJ231"/>
      <c r="GPK231"/>
      <c r="GPL231"/>
      <c r="GPM231"/>
      <c r="GPN231"/>
      <c r="GPO231"/>
      <c r="GPP231"/>
      <c r="GPQ231"/>
      <c r="GPR231"/>
      <c r="GPS231"/>
      <c r="GPT231"/>
      <c r="GPU231"/>
      <c r="GPV231"/>
      <c r="GPW231"/>
      <c r="GPX231"/>
      <c r="GPY231"/>
      <c r="GPZ231"/>
      <c r="GQA231"/>
      <c r="GQB231"/>
      <c r="GQC231"/>
      <c r="GQD231"/>
      <c r="GQE231"/>
      <c r="GQF231"/>
      <c r="GQG231"/>
      <c r="GQH231"/>
      <c r="GQI231"/>
      <c r="GQJ231"/>
      <c r="GQK231"/>
      <c r="GQL231"/>
      <c r="GQM231"/>
      <c r="GQN231"/>
      <c r="GQO231"/>
      <c r="GQP231"/>
      <c r="GQQ231"/>
      <c r="GQR231"/>
      <c r="GQS231"/>
      <c r="GQT231"/>
      <c r="GQU231"/>
      <c r="GQV231"/>
      <c r="GQW231"/>
      <c r="GQX231"/>
      <c r="GQY231"/>
      <c r="GQZ231"/>
      <c r="GRA231"/>
      <c r="GRB231"/>
      <c r="GRC231"/>
      <c r="GRD231"/>
      <c r="GRE231"/>
      <c r="GRF231"/>
      <c r="GRG231"/>
      <c r="GRH231"/>
      <c r="GRI231"/>
      <c r="GRJ231"/>
      <c r="GRK231"/>
      <c r="GRL231"/>
      <c r="GRM231"/>
      <c r="GRN231"/>
      <c r="GRO231"/>
      <c r="GRP231"/>
      <c r="GRQ231"/>
      <c r="GRR231"/>
      <c r="GRS231"/>
      <c r="GRT231"/>
      <c r="GRU231"/>
      <c r="GRV231"/>
      <c r="GRW231"/>
      <c r="GRX231"/>
      <c r="GRY231"/>
      <c r="GRZ231"/>
      <c r="GSA231"/>
      <c r="GSB231"/>
      <c r="GSC231"/>
      <c r="GSD231"/>
      <c r="GSE231"/>
      <c r="GSF231"/>
      <c r="GSG231"/>
      <c r="GSH231"/>
      <c r="GSI231"/>
      <c r="GSJ231"/>
      <c r="GSK231"/>
      <c r="GSL231"/>
      <c r="GSM231"/>
      <c r="GSN231"/>
      <c r="GSO231"/>
      <c r="GSP231"/>
      <c r="GSQ231"/>
      <c r="GSR231"/>
      <c r="GSS231"/>
      <c r="GST231"/>
      <c r="GSU231"/>
      <c r="GSV231"/>
      <c r="GSW231"/>
      <c r="GSX231"/>
      <c r="GSY231"/>
      <c r="GSZ231"/>
      <c r="GTA231"/>
      <c r="GTB231"/>
      <c r="GTC231"/>
      <c r="GTD231"/>
      <c r="GTE231"/>
      <c r="GTF231"/>
      <c r="GTG231"/>
      <c r="GTH231"/>
      <c r="GTI231"/>
      <c r="GTJ231"/>
      <c r="GTK231"/>
      <c r="GTL231"/>
      <c r="GTM231"/>
      <c r="GTN231"/>
      <c r="GTO231"/>
      <c r="GTP231"/>
      <c r="GTQ231"/>
      <c r="GTR231"/>
      <c r="GTS231"/>
      <c r="GTT231"/>
      <c r="GTU231"/>
      <c r="GTV231"/>
      <c r="GTW231"/>
      <c r="GTX231"/>
      <c r="GTY231"/>
      <c r="GTZ231"/>
      <c r="GUA231"/>
      <c r="GUB231"/>
      <c r="GUC231"/>
      <c r="GUD231"/>
      <c r="GUE231"/>
      <c r="GUF231"/>
      <c r="GUG231"/>
      <c r="GUH231"/>
      <c r="GUI231"/>
      <c r="GUJ231"/>
      <c r="GUK231"/>
      <c r="GUL231"/>
      <c r="GUM231"/>
      <c r="GUN231"/>
      <c r="GUO231"/>
      <c r="GUP231"/>
      <c r="GUQ231"/>
      <c r="GUR231"/>
      <c r="GUS231"/>
      <c r="GUT231"/>
      <c r="GUU231"/>
      <c r="GUV231"/>
      <c r="GUW231"/>
      <c r="GUX231"/>
      <c r="GUY231"/>
      <c r="GUZ231"/>
      <c r="GVA231"/>
      <c r="GVB231"/>
      <c r="GVC231"/>
      <c r="GVD231"/>
      <c r="GVE231"/>
      <c r="GVF231"/>
      <c r="GVG231"/>
      <c r="GVH231"/>
      <c r="GVI231"/>
      <c r="GVJ231"/>
      <c r="GVK231"/>
      <c r="GVL231"/>
      <c r="GVM231"/>
      <c r="GVN231"/>
      <c r="GVO231"/>
      <c r="GVP231"/>
      <c r="GVQ231"/>
      <c r="GVR231"/>
      <c r="GVS231"/>
      <c r="GVT231"/>
      <c r="GVU231"/>
      <c r="GVV231"/>
      <c r="GVW231"/>
      <c r="GVX231"/>
      <c r="GVY231"/>
      <c r="GVZ231"/>
      <c r="GWA231"/>
      <c r="GWB231"/>
      <c r="GWC231"/>
      <c r="GWD231"/>
      <c r="GWE231"/>
      <c r="GWF231"/>
      <c r="GWG231"/>
      <c r="GWH231"/>
      <c r="GWI231"/>
      <c r="GWJ231"/>
      <c r="GWK231"/>
      <c r="GWL231"/>
      <c r="GWM231"/>
      <c r="GWN231"/>
      <c r="GWO231"/>
      <c r="GWP231"/>
      <c r="GWQ231"/>
      <c r="GWR231"/>
      <c r="GWS231"/>
      <c r="GWT231"/>
      <c r="GWU231"/>
      <c r="GWV231"/>
      <c r="GWW231"/>
      <c r="GWX231"/>
      <c r="GWY231"/>
      <c r="GWZ231"/>
      <c r="GXA231"/>
      <c r="GXB231"/>
      <c r="GXC231"/>
      <c r="GXD231"/>
      <c r="GXE231"/>
      <c r="GXF231"/>
      <c r="GXG231"/>
      <c r="GXH231"/>
      <c r="GXI231"/>
      <c r="GXJ231"/>
      <c r="GXK231"/>
      <c r="GXL231"/>
      <c r="GXM231"/>
      <c r="GXN231"/>
      <c r="GXO231"/>
      <c r="GXP231"/>
      <c r="GXQ231"/>
      <c r="GXR231"/>
      <c r="GXS231"/>
      <c r="GXT231"/>
      <c r="GXU231"/>
      <c r="GXV231"/>
      <c r="GXW231"/>
      <c r="GXX231"/>
      <c r="GXY231"/>
      <c r="GXZ231"/>
      <c r="GYA231"/>
      <c r="GYB231"/>
      <c r="GYC231"/>
      <c r="GYD231"/>
      <c r="GYE231"/>
      <c r="GYF231"/>
      <c r="GYG231"/>
      <c r="GYH231"/>
      <c r="GYI231"/>
      <c r="GYJ231"/>
      <c r="GYK231"/>
      <c r="GYL231"/>
      <c r="GYM231"/>
      <c r="GYN231"/>
      <c r="GYO231"/>
      <c r="GYP231"/>
      <c r="GYQ231"/>
      <c r="GYR231"/>
      <c r="GYS231"/>
      <c r="GYT231"/>
      <c r="GYU231"/>
      <c r="GYV231"/>
      <c r="GYW231"/>
      <c r="GYX231"/>
      <c r="GYY231"/>
      <c r="GYZ231"/>
      <c r="GZA231"/>
      <c r="GZB231"/>
      <c r="GZC231"/>
      <c r="GZD231"/>
      <c r="GZE231"/>
      <c r="GZF231"/>
      <c r="GZG231"/>
      <c r="GZH231"/>
      <c r="GZI231"/>
      <c r="GZJ231"/>
      <c r="GZK231"/>
      <c r="GZL231"/>
      <c r="GZM231"/>
      <c r="GZN231"/>
      <c r="GZO231"/>
      <c r="GZP231"/>
      <c r="GZQ231"/>
      <c r="GZR231"/>
      <c r="GZS231"/>
      <c r="GZT231"/>
      <c r="GZU231"/>
      <c r="GZV231"/>
      <c r="GZW231"/>
      <c r="GZX231"/>
      <c r="GZY231"/>
      <c r="GZZ231"/>
      <c r="HAA231"/>
      <c r="HAB231"/>
      <c r="HAC231"/>
      <c r="HAD231"/>
      <c r="HAE231"/>
      <c r="HAF231"/>
      <c r="HAG231"/>
      <c r="HAH231"/>
      <c r="HAI231"/>
      <c r="HAJ231"/>
      <c r="HAK231"/>
      <c r="HAL231"/>
      <c r="HAM231"/>
      <c r="HAN231"/>
      <c r="HAO231"/>
      <c r="HAP231"/>
      <c r="HAQ231"/>
      <c r="HAR231"/>
      <c r="HAS231"/>
      <c r="HAT231"/>
      <c r="HAU231"/>
      <c r="HAV231"/>
      <c r="HAW231"/>
      <c r="HAX231"/>
      <c r="HAY231"/>
      <c r="HAZ231"/>
      <c r="HBA231"/>
      <c r="HBB231"/>
      <c r="HBC231"/>
      <c r="HBD231"/>
      <c r="HBE231"/>
      <c r="HBF231"/>
      <c r="HBG231"/>
      <c r="HBH231"/>
      <c r="HBI231"/>
      <c r="HBJ231"/>
      <c r="HBK231"/>
      <c r="HBL231"/>
      <c r="HBM231"/>
      <c r="HBN231"/>
      <c r="HBO231"/>
      <c r="HBP231"/>
      <c r="HBQ231"/>
      <c r="HBR231"/>
      <c r="HBS231"/>
      <c r="HBT231"/>
      <c r="HBU231"/>
      <c r="HBV231"/>
      <c r="HBW231"/>
      <c r="HBX231"/>
      <c r="HBY231"/>
      <c r="HBZ231"/>
      <c r="HCA231"/>
      <c r="HCB231"/>
      <c r="HCC231"/>
      <c r="HCD231"/>
      <c r="HCE231"/>
      <c r="HCF231"/>
      <c r="HCG231"/>
      <c r="HCH231"/>
      <c r="HCI231"/>
      <c r="HCJ231"/>
      <c r="HCK231"/>
      <c r="HCL231"/>
      <c r="HCM231"/>
      <c r="HCN231"/>
      <c r="HCO231"/>
      <c r="HCP231"/>
      <c r="HCQ231"/>
      <c r="HCR231"/>
      <c r="HCS231"/>
      <c r="HCT231"/>
      <c r="HCU231"/>
      <c r="HCV231"/>
      <c r="HCW231"/>
      <c r="HCX231"/>
      <c r="HCY231"/>
      <c r="HCZ231"/>
      <c r="HDA231"/>
      <c r="HDB231"/>
      <c r="HDC231"/>
      <c r="HDD231"/>
      <c r="HDE231"/>
      <c r="HDF231"/>
      <c r="HDG231"/>
      <c r="HDH231"/>
      <c r="HDI231"/>
      <c r="HDJ231"/>
      <c r="HDK231"/>
      <c r="HDL231"/>
      <c r="HDM231"/>
      <c r="HDN231"/>
      <c r="HDO231"/>
      <c r="HDP231"/>
      <c r="HDQ231"/>
      <c r="HDR231"/>
      <c r="HDS231"/>
      <c r="HDT231"/>
      <c r="HDU231"/>
      <c r="HDV231"/>
      <c r="HDW231"/>
      <c r="HDX231"/>
      <c r="HDY231"/>
      <c r="HDZ231"/>
      <c r="HEA231"/>
      <c r="HEB231"/>
      <c r="HEC231"/>
      <c r="HED231"/>
      <c r="HEE231"/>
      <c r="HEF231"/>
      <c r="HEG231"/>
      <c r="HEH231"/>
      <c r="HEI231"/>
      <c r="HEJ231"/>
      <c r="HEK231"/>
      <c r="HEL231"/>
      <c r="HEM231"/>
      <c r="HEN231"/>
      <c r="HEO231"/>
      <c r="HEP231"/>
      <c r="HEQ231"/>
      <c r="HER231"/>
      <c r="HES231"/>
      <c r="HET231"/>
      <c r="HEU231"/>
      <c r="HEV231"/>
      <c r="HEW231"/>
      <c r="HEX231"/>
      <c r="HEY231"/>
      <c r="HEZ231"/>
      <c r="HFA231"/>
      <c r="HFB231"/>
      <c r="HFC231"/>
      <c r="HFD231"/>
      <c r="HFE231"/>
      <c r="HFF231"/>
      <c r="HFG231"/>
      <c r="HFH231"/>
      <c r="HFI231"/>
      <c r="HFJ231"/>
      <c r="HFK231"/>
      <c r="HFL231"/>
      <c r="HFM231"/>
      <c r="HFN231"/>
      <c r="HFO231"/>
      <c r="HFP231"/>
      <c r="HFQ231"/>
      <c r="HFR231"/>
      <c r="HFS231"/>
      <c r="HFT231"/>
      <c r="HFU231"/>
      <c r="HFV231"/>
      <c r="HFW231"/>
      <c r="HFX231"/>
      <c r="HFY231"/>
      <c r="HFZ231"/>
      <c r="HGA231"/>
      <c r="HGB231"/>
      <c r="HGC231"/>
      <c r="HGD231"/>
      <c r="HGE231"/>
      <c r="HGF231"/>
      <c r="HGG231"/>
      <c r="HGH231"/>
      <c r="HGI231"/>
      <c r="HGJ231"/>
      <c r="HGK231"/>
      <c r="HGL231"/>
      <c r="HGM231"/>
      <c r="HGN231"/>
      <c r="HGO231"/>
      <c r="HGP231"/>
      <c r="HGQ231"/>
      <c r="HGR231"/>
      <c r="HGS231"/>
      <c r="HGT231"/>
      <c r="HGU231"/>
      <c r="HGV231"/>
      <c r="HGW231"/>
      <c r="HGX231"/>
      <c r="HGY231"/>
      <c r="HGZ231"/>
      <c r="HHA231"/>
      <c r="HHB231"/>
      <c r="HHC231"/>
      <c r="HHD231"/>
      <c r="HHE231"/>
      <c r="HHF231"/>
      <c r="HHG231"/>
      <c r="HHH231"/>
      <c r="HHI231"/>
      <c r="HHJ231"/>
      <c r="HHK231"/>
      <c r="HHL231"/>
      <c r="HHM231"/>
      <c r="HHN231"/>
      <c r="HHO231"/>
      <c r="HHP231"/>
      <c r="HHQ231"/>
      <c r="HHR231"/>
      <c r="HHS231"/>
      <c r="HHT231"/>
      <c r="HHU231"/>
      <c r="HHV231"/>
      <c r="HHW231"/>
      <c r="HHX231"/>
      <c r="HHY231"/>
      <c r="HHZ231"/>
      <c r="HIA231"/>
      <c r="HIB231"/>
      <c r="HIC231"/>
      <c r="HID231"/>
      <c r="HIE231"/>
      <c r="HIF231"/>
      <c r="HIG231"/>
      <c r="HIH231"/>
      <c r="HII231"/>
      <c r="HIJ231"/>
      <c r="HIK231"/>
      <c r="HIL231"/>
      <c r="HIM231"/>
      <c r="HIN231"/>
      <c r="HIO231"/>
      <c r="HIP231"/>
      <c r="HIQ231"/>
      <c r="HIR231"/>
      <c r="HIS231"/>
      <c r="HIT231"/>
      <c r="HIU231"/>
      <c r="HIV231"/>
      <c r="HIW231"/>
      <c r="HIX231"/>
      <c r="HIY231"/>
      <c r="HIZ231"/>
      <c r="HJA231"/>
      <c r="HJB231"/>
      <c r="HJC231"/>
      <c r="HJD231"/>
      <c r="HJE231"/>
      <c r="HJF231"/>
      <c r="HJG231"/>
      <c r="HJH231"/>
      <c r="HJI231"/>
      <c r="HJJ231"/>
      <c r="HJK231"/>
      <c r="HJL231"/>
      <c r="HJM231"/>
      <c r="HJN231"/>
      <c r="HJO231"/>
      <c r="HJP231"/>
      <c r="HJQ231"/>
      <c r="HJR231"/>
      <c r="HJS231"/>
      <c r="HJT231"/>
      <c r="HJU231"/>
      <c r="HJV231"/>
      <c r="HJW231"/>
      <c r="HJX231"/>
      <c r="HJY231"/>
      <c r="HJZ231"/>
      <c r="HKA231"/>
      <c r="HKB231"/>
      <c r="HKC231"/>
      <c r="HKD231"/>
      <c r="HKE231"/>
      <c r="HKF231"/>
      <c r="HKG231"/>
      <c r="HKH231"/>
      <c r="HKI231"/>
      <c r="HKJ231"/>
      <c r="HKK231"/>
      <c r="HKL231"/>
      <c r="HKM231"/>
      <c r="HKN231"/>
      <c r="HKO231"/>
      <c r="HKP231"/>
      <c r="HKQ231"/>
      <c r="HKR231"/>
      <c r="HKS231"/>
      <c r="HKT231"/>
      <c r="HKU231"/>
      <c r="HKV231"/>
      <c r="HKW231"/>
      <c r="HKX231"/>
      <c r="HKY231"/>
      <c r="HKZ231"/>
      <c r="HLA231"/>
      <c r="HLB231"/>
      <c r="HLC231"/>
      <c r="HLD231"/>
      <c r="HLE231"/>
      <c r="HLF231"/>
      <c r="HLG231"/>
      <c r="HLH231"/>
      <c r="HLI231"/>
      <c r="HLJ231"/>
      <c r="HLK231"/>
      <c r="HLL231"/>
      <c r="HLM231"/>
      <c r="HLN231"/>
      <c r="HLO231"/>
      <c r="HLP231"/>
      <c r="HLQ231"/>
      <c r="HLR231"/>
      <c r="HLS231"/>
      <c r="HLT231"/>
      <c r="HLU231"/>
      <c r="HLV231"/>
      <c r="HLW231"/>
      <c r="HLX231"/>
      <c r="HLY231"/>
      <c r="HLZ231"/>
      <c r="HMA231"/>
      <c r="HMB231"/>
      <c r="HMC231"/>
      <c r="HMD231"/>
      <c r="HME231"/>
      <c r="HMF231"/>
      <c r="HMG231"/>
      <c r="HMH231"/>
      <c r="HMI231"/>
      <c r="HMJ231"/>
      <c r="HMK231"/>
      <c r="HML231"/>
      <c r="HMM231"/>
      <c r="HMN231"/>
      <c r="HMO231"/>
      <c r="HMP231"/>
      <c r="HMQ231"/>
      <c r="HMR231"/>
      <c r="HMS231"/>
      <c r="HMT231"/>
      <c r="HMU231"/>
      <c r="HMV231"/>
      <c r="HMW231"/>
      <c r="HMX231"/>
      <c r="HMY231"/>
      <c r="HMZ231"/>
      <c r="HNA231"/>
      <c r="HNB231"/>
      <c r="HNC231"/>
      <c r="HND231"/>
      <c r="HNE231"/>
      <c r="HNF231"/>
      <c r="HNG231"/>
      <c r="HNH231"/>
      <c r="HNI231"/>
      <c r="HNJ231"/>
      <c r="HNK231"/>
      <c r="HNL231"/>
      <c r="HNM231"/>
      <c r="HNN231"/>
      <c r="HNO231"/>
      <c r="HNP231"/>
      <c r="HNQ231"/>
      <c r="HNR231"/>
      <c r="HNS231"/>
      <c r="HNT231"/>
      <c r="HNU231"/>
      <c r="HNV231"/>
      <c r="HNW231"/>
      <c r="HNX231"/>
      <c r="HNY231"/>
      <c r="HNZ231"/>
      <c r="HOA231"/>
      <c r="HOB231"/>
      <c r="HOC231"/>
      <c r="HOD231"/>
      <c r="HOE231"/>
      <c r="HOF231"/>
      <c r="HOG231"/>
      <c r="HOH231"/>
      <c r="HOI231"/>
      <c r="HOJ231"/>
      <c r="HOK231"/>
      <c r="HOL231"/>
      <c r="HOM231"/>
      <c r="HON231"/>
      <c r="HOO231"/>
      <c r="HOP231"/>
      <c r="HOQ231"/>
      <c r="HOR231"/>
      <c r="HOS231"/>
      <c r="HOT231"/>
      <c r="HOU231"/>
      <c r="HOV231"/>
      <c r="HOW231"/>
      <c r="HOX231"/>
      <c r="HOY231"/>
      <c r="HOZ231"/>
      <c r="HPA231"/>
      <c r="HPB231"/>
      <c r="HPC231"/>
      <c r="HPD231"/>
      <c r="HPE231"/>
      <c r="HPF231"/>
      <c r="HPG231"/>
      <c r="HPH231"/>
      <c r="HPI231"/>
      <c r="HPJ231"/>
      <c r="HPK231"/>
      <c r="HPL231"/>
      <c r="HPM231"/>
      <c r="HPN231"/>
      <c r="HPO231"/>
      <c r="HPP231"/>
      <c r="HPQ231"/>
      <c r="HPR231"/>
      <c r="HPS231"/>
      <c r="HPT231"/>
      <c r="HPU231"/>
      <c r="HPV231"/>
      <c r="HPW231"/>
      <c r="HPX231"/>
      <c r="HPY231"/>
      <c r="HPZ231"/>
      <c r="HQA231"/>
      <c r="HQB231"/>
      <c r="HQC231"/>
      <c r="HQD231"/>
      <c r="HQE231"/>
      <c r="HQF231"/>
      <c r="HQG231"/>
      <c r="HQH231"/>
      <c r="HQI231"/>
      <c r="HQJ231"/>
      <c r="HQK231"/>
      <c r="HQL231"/>
      <c r="HQM231"/>
      <c r="HQN231"/>
      <c r="HQO231"/>
      <c r="HQP231"/>
      <c r="HQQ231"/>
      <c r="HQR231"/>
      <c r="HQS231"/>
      <c r="HQT231"/>
      <c r="HQU231"/>
      <c r="HQV231"/>
      <c r="HQW231"/>
      <c r="HQX231"/>
      <c r="HQY231"/>
      <c r="HQZ231"/>
      <c r="HRA231"/>
      <c r="HRB231"/>
      <c r="HRC231"/>
      <c r="HRD231"/>
      <c r="HRE231"/>
      <c r="HRF231"/>
      <c r="HRG231"/>
      <c r="HRH231"/>
      <c r="HRI231"/>
      <c r="HRJ231"/>
      <c r="HRK231"/>
      <c r="HRL231"/>
      <c r="HRM231"/>
      <c r="HRN231"/>
      <c r="HRO231"/>
      <c r="HRP231"/>
      <c r="HRQ231"/>
      <c r="HRR231"/>
      <c r="HRS231"/>
      <c r="HRT231"/>
      <c r="HRU231"/>
      <c r="HRV231"/>
      <c r="HRW231"/>
      <c r="HRX231"/>
      <c r="HRY231"/>
      <c r="HRZ231"/>
      <c r="HSA231"/>
      <c r="HSB231"/>
      <c r="HSC231"/>
      <c r="HSD231"/>
      <c r="HSE231"/>
      <c r="HSF231"/>
      <c r="HSG231"/>
      <c r="HSH231"/>
      <c r="HSI231"/>
      <c r="HSJ231"/>
      <c r="HSK231"/>
      <c r="HSL231"/>
      <c r="HSM231"/>
      <c r="HSN231"/>
      <c r="HSO231"/>
      <c r="HSP231"/>
      <c r="HSQ231"/>
      <c r="HSR231"/>
      <c r="HSS231"/>
      <c r="HST231"/>
      <c r="HSU231"/>
      <c r="HSV231"/>
      <c r="HSW231"/>
      <c r="HSX231"/>
      <c r="HSY231"/>
      <c r="HSZ231"/>
      <c r="HTA231"/>
      <c r="HTB231"/>
      <c r="HTC231"/>
      <c r="HTD231"/>
      <c r="HTE231"/>
      <c r="HTF231"/>
      <c r="HTG231"/>
      <c r="HTH231"/>
      <c r="HTI231"/>
      <c r="HTJ231"/>
      <c r="HTK231"/>
      <c r="HTL231"/>
      <c r="HTM231"/>
      <c r="HTN231"/>
      <c r="HTO231"/>
      <c r="HTP231"/>
      <c r="HTQ231"/>
      <c r="HTR231"/>
      <c r="HTS231"/>
      <c r="HTT231"/>
      <c r="HTU231"/>
      <c r="HTV231"/>
      <c r="HTW231"/>
      <c r="HTX231"/>
      <c r="HTY231"/>
      <c r="HTZ231"/>
      <c r="HUA231"/>
      <c r="HUB231"/>
      <c r="HUC231"/>
      <c r="HUD231"/>
      <c r="HUE231"/>
      <c r="HUF231"/>
      <c r="HUG231"/>
      <c r="HUH231"/>
      <c r="HUI231"/>
      <c r="HUJ231"/>
      <c r="HUK231"/>
      <c r="HUL231"/>
      <c r="HUM231"/>
      <c r="HUN231"/>
      <c r="HUO231"/>
      <c r="HUP231"/>
      <c r="HUQ231"/>
      <c r="HUR231"/>
      <c r="HUS231"/>
      <c r="HUT231"/>
      <c r="HUU231"/>
      <c r="HUV231"/>
      <c r="HUW231"/>
      <c r="HUX231"/>
      <c r="HUY231"/>
      <c r="HUZ231"/>
      <c r="HVA231"/>
      <c r="HVB231"/>
      <c r="HVC231"/>
      <c r="HVD231"/>
      <c r="HVE231"/>
      <c r="HVF231"/>
      <c r="HVG231"/>
      <c r="HVH231"/>
      <c r="HVI231"/>
      <c r="HVJ231"/>
      <c r="HVK231"/>
      <c r="HVL231"/>
      <c r="HVM231"/>
      <c r="HVN231"/>
      <c r="HVO231"/>
      <c r="HVP231"/>
      <c r="HVQ231"/>
      <c r="HVR231"/>
      <c r="HVS231"/>
      <c r="HVT231"/>
      <c r="HVU231"/>
      <c r="HVV231"/>
      <c r="HVW231"/>
      <c r="HVX231"/>
      <c r="HVY231"/>
      <c r="HVZ231"/>
      <c r="HWA231"/>
      <c r="HWB231"/>
      <c r="HWC231"/>
      <c r="HWD231"/>
      <c r="HWE231"/>
      <c r="HWF231"/>
      <c r="HWG231"/>
      <c r="HWH231"/>
      <c r="HWI231"/>
      <c r="HWJ231"/>
      <c r="HWK231"/>
      <c r="HWL231"/>
      <c r="HWM231"/>
      <c r="HWN231"/>
      <c r="HWO231"/>
      <c r="HWP231"/>
      <c r="HWQ231"/>
      <c r="HWR231"/>
      <c r="HWS231"/>
      <c r="HWT231"/>
      <c r="HWU231"/>
      <c r="HWV231"/>
      <c r="HWW231"/>
      <c r="HWX231"/>
      <c r="HWY231"/>
      <c r="HWZ231"/>
      <c r="HXA231"/>
      <c r="HXB231"/>
      <c r="HXC231"/>
      <c r="HXD231"/>
      <c r="HXE231"/>
      <c r="HXF231"/>
      <c r="HXG231"/>
      <c r="HXH231"/>
      <c r="HXI231"/>
      <c r="HXJ231"/>
      <c r="HXK231"/>
      <c r="HXL231"/>
      <c r="HXM231"/>
      <c r="HXN231"/>
      <c r="HXO231"/>
      <c r="HXP231"/>
      <c r="HXQ231"/>
      <c r="HXR231"/>
      <c r="HXS231"/>
      <c r="HXT231"/>
      <c r="HXU231"/>
      <c r="HXV231"/>
      <c r="HXW231"/>
      <c r="HXX231"/>
      <c r="HXY231"/>
      <c r="HXZ231"/>
      <c r="HYA231"/>
      <c r="HYB231"/>
      <c r="HYC231"/>
      <c r="HYD231"/>
      <c r="HYE231"/>
      <c r="HYF231"/>
      <c r="HYG231"/>
      <c r="HYH231"/>
      <c r="HYI231"/>
      <c r="HYJ231"/>
      <c r="HYK231"/>
      <c r="HYL231"/>
      <c r="HYM231"/>
      <c r="HYN231"/>
      <c r="HYO231"/>
      <c r="HYP231"/>
      <c r="HYQ231"/>
      <c r="HYR231"/>
      <c r="HYS231"/>
      <c r="HYT231"/>
      <c r="HYU231"/>
      <c r="HYV231"/>
      <c r="HYW231"/>
      <c r="HYX231"/>
      <c r="HYY231"/>
      <c r="HYZ231"/>
      <c r="HZA231"/>
      <c r="HZB231"/>
      <c r="HZC231"/>
      <c r="HZD231"/>
      <c r="HZE231"/>
      <c r="HZF231"/>
      <c r="HZG231"/>
      <c r="HZH231"/>
      <c r="HZI231"/>
      <c r="HZJ231"/>
      <c r="HZK231"/>
      <c r="HZL231"/>
      <c r="HZM231"/>
      <c r="HZN231"/>
      <c r="HZO231"/>
      <c r="HZP231"/>
      <c r="HZQ231"/>
      <c r="HZR231"/>
      <c r="HZS231"/>
      <c r="HZT231"/>
      <c r="HZU231"/>
      <c r="HZV231"/>
      <c r="HZW231"/>
      <c r="HZX231"/>
      <c r="HZY231"/>
      <c r="HZZ231"/>
      <c r="IAA231"/>
      <c r="IAB231"/>
      <c r="IAC231"/>
      <c r="IAD231"/>
      <c r="IAE231"/>
      <c r="IAF231"/>
      <c r="IAG231"/>
      <c r="IAH231"/>
      <c r="IAI231"/>
      <c r="IAJ231"/>
      <c r="IAK231"/>
      <c r="IAL231"/>
      <c r="IAM231"/>
      <c r="IAN231"/>
      <c r="IAO231"/>
      <c r="IAP231"/>
      <c r="IAQ231"/>
      <c r="IAR231"/>
      <c r="IAS231"/>
      <c r="IAT231"/>
      <c r="IAU231"/>
      <c r="IAV231"/>
      <c r="IAW231"/>
      <c r="IAX231"/>
      <c r="IAY231"/>
      <c r="IAZ231"/>
      <c r="IBA231"/>
      <c r="IBB231"/>
      <c r="IBC231"/>
      <c r="IBD231"/>
      <c r="IBE231"/>
      <c r="IBF231"/>
      <c r="IBG231"/>
      <c r="IBH231"/>
      <c r="IBI231"/>
      <c r="IBJ231"/>
      <c r="IBK231"/>
      <c r="IBL231"/>
      <c r="IBM231"/>
      <c r="IBN231"/>
      <c r="IBO231"/>
      <c r="IBP231"/>
      <c r="IBQ231"/>
      <c r="IBR231"/>
      <c r="IBS231"/>
      <c r="IBT231"/>
      <c r="IBU231"/>
      <c r="IBV231"/>
      <c r="IBW231"/>
      <c r="IBX231"/>
      <c r="IBY231"/>
      <c r="IBZ231"/>
      <c r="ICA231"/>
      <c r="ICB231"/>
      <c r="ICC231"/>
      <c r="ICD231"/>
      <c r="ICE231"/>
      <c r="ICF231"/>
      <c r="ICG231"/>
      <c r="ICH231"/>
      <c r="ICI231"/>
      <c r="ICJ231"/>
      <c r="ICK231"/>
      <c r="ICL231"/>
      <c r="ICM231"/>
      <c r="ICN231"/>
      <c r="ICO231"/>
      <c r="ICP231"/>
      <c r="ICQ231"/>
      <c r="ICR231"/>
      <c r="ICS231"/>
      <c r="ICT231"/>
      <c r="ICU231"/>
      <c r="ICV231"/>
      <c r="ICW231"/>
      <c r="ICX231"/>
      <c r="ICY231"/>
      <c r="ICZ231"/>
      <c r="IDA231"/>
      <c r="IDB231"/>
      <c r="IDC231"/>
      <c r="IDD231"/>
      <c r="IDE231"/>
      <c r="IDF231"/>
      <c r="IDG231"/>
      <c r="IDH231"/>
      <c r="IDI231"/>
      <c r="IDJ231"/>
      <c r="IDK231"/>
      <c r="IDL231"/>
      <c r="IDM231"/>
      <c r="IDN231"/>
      <c r="IDO231"/>
      <c r="IDP231"/>
      <c r="IDQ231"/>
      <c r="IDR231"/>
      <c r="IDS231"/>
      <c r="IDT231"/>
      <c r="IDU231"/>
      <c r="IDV231"/>
      <c r="IDW231"/>
      <c r="IDX231"/>
      <c r="IDY231"/>
      <c r="IDZ231"/>
      <c r="IEA231"/>
      <c r="IEB231"/>
      <c r="IEC231"/>
      <c r="IED231"/>
      <c r="IEE231"/>
      <c r="IEF231"/>
      <c r="IEG231"/>
      <c r="IEH231"/>
      <c r="IEI231"/>
      <c r="IEJ231"/>
      <c r="IEK231"/>
      <c r="IEL231"/>
      <c r="IEM231"/>
      <c r="IEN231"/>
      <c r="IEO231"/>
      <c r="IEP231"/>
      <c r="IEQ231"/>
      <c r="IER231"/>
      <c r="IES231"/>
      <c r="IET231"/>
      <c r="IEU231"/>
      <c r="IEV231"/>
      <c r="IEW231"/>
      <c r="IEX231"/>
      <c r="IEY231"/>
      <c r="IEZ231"/>
      <c r="IFA231"/>
      <c r="IFB231"/>
      <c r="IFC231"/>
      <c r="IFD231"/>
      <c r="IFE231"/>
      <c r="IFF231"/>
      <c r="IFG231"/>
      <c r="IFH231"/>
      <c r="IFI231"/>
      <c r="IFJ231"/>
      <c r="IFK231"/>
      <c r="IFL231"/>
      <c r="IFM231"/>
      <c r="IFN231"/>
      <c r="IFO231"/>
      <c r="IFP231"/>
      <c r="IFQ231"/>
      <c r="IFR231"/>
      <c r="IFS231"/>
      <c r="IFT231"/>
      <c r="IFU231"/>
      <c r="IFV231"/>
      <c r="IFW231"/>
      <c r="IFX231"/>
      <c r="IFY231"/>
      <c r="IFZ231"/>
      <c r="IGA231"/>
      <c r="IGB231"/>
      <c r="IGC231"/>
      <c r="IGD231"/>
      <c r="IGE231"/>
      <c r="IGF231"/>
      <c r="IGG231"/>
      <c r="IGH231"/>
      <c r="IGI231"/>
      <c r="IGJ231"/>
      <c r="IGK231"/>
      <c r="IGL231"/>
      <c r="IGM231"/>
      <c r="IGN231"/>
      <c r="IGO231"/>
      <c r="IGP231"/>
      <c r="IGQ231"/>
      <c r="IGR231"/>
      <c r="IGS231"/>
      <c r="IGT231"/>
      <c r="IGU231"/>
      <c r="IGV231"/>
      <c r="IGW231"/>
      <c r="IGX231"/>
      <c r="IGY231"/>
      <c r="IGZ231"/>
      <c r="IHA231"/>
      <c r="IHB231"/>
      <c r="IHC231"/>
      <c r="IHD231"/>
      <c r="IHE231"/>
      <c r="IHF231"/>
      <c r="IHG231"/>
      <c r="IHH231"/>
      <c r="IHI231"/>
      <c r="IHJ231"/>
      <c r="IHK231"/>
      <c r="IHL231"/>
      <c r="IHM231"/>
      <c r="IHN231"/>
      <c r="IHO231"/>
      <c r="IHP231"/>
      <c r="IHQ231"/>
      <c r="IHR231"/>
      <c r="IHS231"/>
      <c r="IHT231"/>
      <c r="IHU231"/>
      <c r="IHV231"/>
      <c r="IHW231"/>
      <c r="IHX231"/>
      <c r="IHY231"/>
      <c r="IHZ231"/>
      <c r="IIA231"/>
      <c r="IIB231"/>
      <c r="IIC231"/>
      <c r="IID231"/>
      <c r="IIE231"/>
      <c r="IIF231"/>
      <c r="IIG231"/>
      <c r="IIH231"/>
      <c r="III231"/>
      <c r="IIJ231"/>
      <c r="IIK231"/>
      <c r="IIL231"/>
      <c r="IIM231"/>
      <c r="IIN231"/>
      <c r="IIO231"/>
      <c r="IIP231"/>
      <c r="IIQ231"/>
      <c r="IIR231"/>
      <c r="IIS231"/>
      <c r="IIT231"/>
      <c r="IIU231"/>
      <c r="IIV231"/>
      <c r="IIW231"/>
      <c r="IIX231"/>
      <c r="IIY231"/>
      <c r="IIZ231"/>
      <c r="IJA231"/>
      <c r="IJB231"/>
      <c r="IJC231"/>
      <c r="IJD231"/>
      <c r="IJE231"/>
      <c r="IJF231"/>
      <c r="IJG231"/>
      <c r="IJH231"/>
      <c r="IJI231"/>
      <c r="IJJ231"/>
      <c r="IJK231"/>
      <c r="IJL231"/>
      <c r="IJM231"/>
      <c r="IJN231"/>
      <c r="IJO231"/>
      <c r="IJP231"/>
      <c r="IJQ231"/>
      <c r="IJR231"/>
      <c r="IJS231"/>
      <c r="IJT231"/>
      <c r="IJU231"/>
      <c r="IJV231"/>
      <c r="IJW231"/>
      <c r="IJX231"/>
      <c r="IJY231"/>
      <c r="IJZ231"/>
      <c r="IKA231"/>
      <c r="IKB231"/>
      <c r="IKC231"/>
      <c r="IKD231"/>
      <c r="IKE231"/>
      <c r="IKF231"/>
      <c r="IKG231"/>
      <c r="IKH231"/>
      <c r="IKI231"/>
      <c r="IKJ231"/>
      <c r="IKK231"/>
      <c r="IKL231"/>
      <c r="IKM231"/>
      <c r="IKN231"/>
      <c r="IKO231"/>
      <c r="IKP231"/>
      <c r="IKQ231"/>
      <c r="IKR231"/>
      <c r="IKS231"/>
      <c r="IKT231"/>
      <c r="IKU231"/>
      <c r="IKV231"/>
      <c r="IKW231"/>
      <c r="IKX231"/>
      <c r="IKY231"/>
      <c r="IKZ231"/>
      <c r="ILA231"/>
      <c r="ILB231"/>
      <c r="ILC231"/>
      <c r="ILD231"/>
      <c r="ILE231"/>
      <c r="ILF231"/>
      <c r="ILG231"/>
      <c r="ILH231"/>
      <c r="ILI231"/>
      <c r="ILJ231"/>
      <c r="ILK231"/>
      <c r="ILL231"/>
      <c r="ILM231"/>
      <c r="ILN231"/>
      <c r="ILO231"/>
      <c r="ILP231"/>
      <c r="ILQ231"/>
      <c r="ILR231"/>
      <c r="ILS231"/>
      <c r="ILT231"/>
      <c r="ILU231"/>
      <c r="ILV231"/>
      <c r="ILW231"/>
      <c r="ILX231"/>
      <c r="ILY231"/>
      <c r="ILZ231"/>
      <c r="IMA231"/>
      <c r="IMB231"/>
      <c r="IMC231"/>
      <c r="IMD231"/>
      <c r="IME231"/>
      <c r="IMF231"/>
      <c r="IMG231"/>
      <c r="IMH231"/>
      <c r="IMI231"/>
      <c r="IMJ231"/>
      <c r="IMK231"/>
      <c r="IML231"/>
      <c r="IMM231"/>
      <c r="IMN231"/>
      <c r="IMO231"/>
      <c r="IMP231"/>
      <c r="IMQ231"/>
      <c r="IMR231"/>
      <c r="IMS231"/>
      <c r="IMT231"/>
      <c r="IMU231"/>
      <c r="IMV231"/>
      <c r="IMW231"/>
      <c r="IMX231"/>
      <c r="IMY231"/>
      <c r="IMZ231"/>
      <c r="INA231"/>
      <c r="INB231"/>
      <c r="INC231"/>
      <c r="IND231"/>
      <c r="INE231"/>
      <c r="INF231"/>
      <c r="ING231"/>
      <c r="INH231"/>
      <c r="INI231"/>
      <c r="INJ231"/>
      <c r="INK231"/>
      <c r="INL231"/>
      <c r="INM231"/>
      <c r="INN231"/>
      <c r="INO231"/>
      <c r="INP231"/>
      <c r="INQ231"/>
      <c r="INR231"/>
      <c r="INS231"/>
      <c r="INT231"/>
      <c r="INU231"/>
      <c r="INV231"/>
      <c r="INW231"/>
      <c r="INX231"/>
      <c r="INY231"/>
      <c r="INZ231"/>
      <c r="IOA231"/>
      <c r="IOB231"/>
      <c r="IOC231"/>
      <c r="IOD231"/>
      <c r="IOE231"/>
      <c r="IOF231"/>
      <c r="IOG231"/>
      <c r="IOH231"/>
      <c r="IOI231"/>
      <c r="IOJ231"/>
      <c r="IOK231"/>
      <c r="IOL231"/>
      <c r="IOM231"/>
      <c r="ION231"/>
      <c r="IOO231"/>
      <c r="IOP231"/>
      <c r="IOQ231"/>
      <c r="IOR231"/>
      <c r="IOS231"/>
      <c r="IOT231"/>
      <c r="IOU231"/>
      <c r="IOV231"/>
      <c r="IOW231"/>
      <c r="IOX231"/>
      <c r="IOY231"/>
      <c r="IOZ231"/>
      <c r="IPA231"/>
      <c r="IPB231"/>
      <c r="IPC231"/>
      <c r="IPD231"/>
      <c r="IPE231"/>
      <c r="IPF231"/>
      <c r="IPG231"/>
      <c r="IPH231"/>
      <c r="IPI231"/>
      <c r="IPJ231"/>
      <c r="IPK231"/>
      <c r="IPL231"/>
      <c r="IPM231"/>
      <c r="IPN231"/>
      <c r="IPO231"/>
      <c r="IPP231"/>
      <c r="IPQ231"/>
      <c r="IPR231"/>
      <c r="IPS231"/>
      <c r="IPT231"/>
      <c r="IPU231"/>
      <c r="IPV231"/>
      <c r="IPW231"/>
      <c r="IPX231"/>
      <c r="IPY231"/>
      <c r="IPZ231"/>
      <c r="IQA231"/>
      <c r="IQB231"/>
      <c r="IQC231"/>
      <c r="IQD231"/>
      <c r="IQE231"/>
      <c r="IQF231"/>
      <c r="IQG231"/>
      <c r="IQH231"/>
      <c r="IQI231"/>
      <c r="IQJ231"/>
      <c r="IQK231"/>
      <c r="IQL231"/>
      <c r="IQM231"/>
      <c r="IQN231"/>
      <c r="IQO231"/>
      <c r="IQP231"/>
      <c r="IQQ231"/>
      <c r="IQR231"/>
      <c r="IQS231"/>
      <c r="IQT231"/>
      <c r="IQU231"/>
      <c r="IQV231"/>
      <c r="IQW231"/>
      <c r="IQX231"/>
      <c r="IQY231"/>
      <c r="IQZ231"/>
      <c r="IRA231"/>
      <c r="IRB231"/>
      <c r="IRC231"/>
      <c r="IRD231"/>
      <c r="IRE231"/>
      <c r="IRF231"/>
      <c r="IRG231"/>
      <c r="IRH231"/>
      <c r="IRI231"/>
      <c r="IRJ231"/>
      <c r="IRK231"/>
      <c r="IRL231"/>
      <c r="IRM231"/>
      <c r="IRN231"/>
      <c r="IRO231"/>
      <c r="IRP231"/>
      <c r="IRQ231"/>
      <c r="IRR231"/>
      <c r="IRS231"/>
      <c r="IRT231"/>
      <c r="IRU231"/>
      <c r="IRV231"/>
      <c r="IRW231"/>
      <c r="IRX231"/>
      <c r="IRY231"/>
      <c r="IRZ231"/>
      <c r="ISA231"/>
      <c r="ISB231"/>
      <c r="ISC231"/>
      <c r="ISD231"/>
      <c r="ISE231"/>
      <c r="ISF231"/>
      <c r="ISG231"/>
      <c r="ISH231"/>
      <c r="ISI231"/>
      <c r="ISJ231"/>
      <c r="ISK231"/>
      <c r="ISL231"/>
      <c r="ISM231"/>
      <c r="ISN231"/>
      <c r="ISO231"/>
      <c r="ISP231"/>
      <c r="ISQ231"/>
      <c r="ISR231"/>
      <c r="ISS231"/>
      <c r="IST231"/>
      <c r="ISU231"/>
      <c r="ISV231"/>
      <c r="ISW231"/>
      <c r="ISX231"/>
      <c r="ISY231"/>
      <c r="ISZ231"/>
      <c r="ITA231"/>
      <c r="ITB231"/>
      <c r="ITC231"/>
      <c r="ITD231"/>
      <c r="ITE231"/>
      <c r="ITF231"/>
      <c r="ITG231"/>
      <c r="ITH231"/>
      <c r="ITI231"/>
      <c r="ITJ231"/>
      <c r="ITK231"/>
      <c r="ITL231"/>
      <c r="ITM231"/>
      <c r="ITN231"/>
      <c r="ITO231"/>
      <c r="ITP231"/>
      <c r="ITQ231"/>
      <c r="ITR231"/>
      <c r="ITS231"/>
      <c r="ITT231"/>
      <c r="ITU231"/>
      <c r="ITV231"/>
      <c r="ITW231"/>
      <c r="ITX231"/>
      <c r="ITY231"/>
      <c r="ITZ231"/>
      <c r="IUA231"/>
      <c r="IUB231"/>
      <c r="IUC231"/>
      <c r="IUD231"/>
      <c r="IUE231"/>
      <c r="IUF231"/>
      <c r="IUG231"/>
      <c r="IUH231"/>
      <c r="IUI231"/>
      <c r="IUJ231"/>
      <c r="IUK231"/>
      <c r="IUL231"/>
      <c r="IUM231"/>
      <c r="IUN231"/>
      <c r="IUO231"/>
      <c r="IUP231"/>
      <c r="IUQ231"/>
      <c r="IUR231"/>
      <c r="IUS231"/>
      <c r="IUT231"/>
      <c r="IUU231"/>
      <c r="IUV231"/>
      <c r="IUW231"/>
      <c r="IUX231"/>
      <c r="IUY231"/>
      <c r="IUZ231"/>
      <c r="IVA231"/>
      <c r="IVB231"/>
      <c r="IVC231"/>
      <c r="IVD231"/>
      <c r="IVE231"/>
      <c r="IVF231"/>
      <c r="IVG231"/>
      <c r="IVH231"/>
      <c r="IVI231"/>
      <c r="IVJ231"/>
      <c r="IVK231"/>
      <c r="IVL231"/>
      <c r="IVM231"/>
      <c r="IVN231"/>
      <c r="IVO231"/>
      <c r="IVP231"/>
      <c r="IVQ231"/>
      <c r="IVR231"/>
      <c r="IVS231"/>
      <c r="IVT231"/>
      <c r="IVU231"/>
      <c r="IVV231"/>
      <c r="IVW231"/>
      <c r="IVX231"/>
      <c r="IVY231"/>
      <c r="IVZ231"/>
      <c r="IWA231"/>
      <c r="IWB231"/>
      <c r="IWC231"/>
      <c r="IWD231"/>
      <c r="IWE231"/>
      <c r="IWF231"/>
      <c r="IWG231"/>
      <c r="IWH231"/>
      <c r="IWI231"/>
      <c r="IWJ231"/>
      <c r="IWK231"/>
      <c r="IWL231"/>
      <c r="IWM231"/>
      <c r="IWN231"/>
      <c r="IWO231"/>
      <c r="IWP231"/>
      <c r="IWQ231"/>
      <c r="IWR231"/>
      <c r="IWS231"/>
      <c r="IWT231"/>
      <c r="IWU231"/>
      <c r="IWV231"/>
      <c r="IWW231"/>
      <c r="IWX231"/>
      <c r="IWY231"/>
      <c r="IWZ231"/>
      <c r="IXA231"/>
      <c r="IXB231"/>
      <c r="IXC231"/>
      <c r="IXD231"/>
      <c r="IXE231"/>
      <c r="IXF231"/>
      <c r="IXG231"/>
      <c r="IXH231"/>
      <c r="IXI231"/>
      <c r="IXJ231"/>
      <c r="IXK231"/>
      <c r="IXL231"/>
      <c r="IXM231"/>
      <c r="IXN231"/>
      <c r="IXO231"/>
      <c r="IXP231"/>
      <c r="IXQ231"/>
      <c r="IXR231"/>
      <c r="IXS231"/>
      <c r="IXT231"/>
      <c r="IXU231"/>
      <c r="IXV231"/>
      <c r="IXW231"/>
      <c r="IXX231"/>
      <c r="IXY231"/>
      <c r="IXZ231"/>
      <c r="IYA231"/>
      <c r="IYB231"/>
      <c r="IYC231"/>
      <c r="IYD231"/>
      <c r="IYE231"/>
      <c r="IYF231"/>
      <c r="IYG231"/>
      <c r="IYH231"/>
      <c r="IYI231"/>
      <c r="IYJ231"/>
      <c r="IYK231"/>
      <c r="IYL231"/>
      <c r="IYM231"/>
      <c r="IYN231"/>
      <c r="IYO231"/>
      <c r="IYP231"/>
      <c r="IYQ231"/>
      <c r="IYR231"/>
      <c r="IYS231"/>
      <c r="IYT231"/>
      <c r="IYU231"/>
      <c r="IYV231"/>
      <c r="IYW231"/>
      <c r="IYX231"/>
      <c r="IYY231"/>
      <c r="IYZ231"/>
      <c r="IZA231"/>
      <c r="IZB231"/>
      <c r="IZC231"/>
      <c r="IZD231"/>
      <c r="IZE231"/>
      <c r="IZF231"/>
      <c r="IZG231"/>
      <c r="IZH231"/>
      <c r="IZI231"/>
      <c r="IZJ231"/>
      <c r="IZK231"/>
      <c r="IZL231"/>
      <c r="IZM231"/>
      <c r="IZN231"/>
      <c r="IZO231"/>
      <c r="IZP231"/>
      <c r="IZQ231"/>
      <c r="IZR231"/>
      <c r="IZS231"/>
      <c r="IZT231"/>
      <c r="IZU231"/>
      <c r="IZV231"/>
      <c r="IZW231"/>
      <c r="IZX231"/>
      <c r="IZY231"/>
      <c r="IZZ231"/>
      <c r="JAA231"/>
      <c r="JAB231"/>
      <c r="JAC231"/>
      <c r="JAD231"/>
      <c r="JAE231"/>
      <c r="JAF231"/>
      <c r="JAG231"/>
      <c r="JAH231"/>
      <c r="JAI231"/>
      <c r="JAJ231"/>
      <c r="JAK231"/>
      <c r="JAL231"/>
      <c r="JAM231"/>
      <c r="JAN231"/>
      <c r="JAO231"/>
      <c r="JAP231"/>
      <c r="JAQ231"/>
      <c r="JAR231"/>
      <c r="JAS231"/>
      <c r="JAT231"/>
      <c r="JAU231"/>
      <c r="JAV231"/>
      <c r="JAW231"/>
      <c r="JAX231"/>
      <c r="JAY231"/>
      <c r="JAZ231"/>
      <c r="JBA231"/>
      <c r="JBB231"/>
      <c r="JBC231"/>
      <c r="JBD231"/>
      <c r="JBE231"/>
      <c r="JBF231"/>
      <c r="JBG231"/>
      <c r="JBH231"/>
      <c r="JBI231"/>
      <c r="JBJ231"/>
      <c r="JBK231"/>
      <c r="JBL231"/>
      <c r="JBM231"/>
      <c r="JBN231"/>
      <c r="JBO231"/>
      <c r="JBP231"/>
      <c r="JBQ231"/>
      <c r="JBR231"/>
      <c r="JBS231"/>
      <c r="JBT231"/>
      <c r="JBU231"/>
      <c r="JBV231"/>
      <c r="JBW231"/>
      <c r="JBX231"/>
      <c r="JBY231"/>
      <c r="JBZ231"/>
      <c r="JCA231"/>
      <c r="JCB231"/>
      <c r="JCC231"/>
      <c r="JCD231"/>
      <c r="JCE231"/>
      <c r="JCF231"/>
      <c r="JCG231"/>
      <c r="JCH231"/>
      <c r="JCI231"/>
      <c r="JCJ231"/>
      <c r="JCK231"/>
      <c r="JCL231"/>
      <c r="JCM231"/>
      <c r="JCN231"/>
      <c r="JCO231"/>
      <c r="JCP231"/>
      <c r="JCQ231"/>
      <c r="JCR231"/>
      <c r="JCS231"/>
      <c r="JCT231"/>
      <c r="JCU231"/>
      <c r="JCV231"/>
      <c r="JCW231"/>
      <c r="JCX231"/>
      <c r="JCY231"/>
      <c r="JCZ231"/>
      <c r="JDA231"/>
      <c r="JDB231"/>
      <c r="JDC231"/>
      <c r="JDD231"/>
      <c r="JDE231"/>
      <c r="JDF231"/>
      <c r="JDG231"/>
      <c r="JDH231"/>
      <c r="JDI231"/>
      <c r="JDJ231"/>
      <c r="JDK231"/>
      <c r="JDL231"/>
      <c r="JDM231"/>
      <c r="JDN231"/>
      <c r="JDO231"/>
      <c r="JDP231"/>
      <c r="JDQ231"/>
      <c r="JDR231"/>
      <c r="JDS231"/>
      <c r="JDT231"/>
      <c r="JDU231"/>
      <c r="JDV231"/>
      <c r="JDW231"/>
      <c r="JDX231"/>
      <c r="JDY231"/>
      <c r="JDZ231"/>
      <c r="JEA231"/>
      <c r="JEB231"/>
      <c r="JEC231"/>
      <c r="JED231"/>
      <c r="JEE231"/>
      <c r="JEF231"/>
      <c r="JEG231"/>
      <c r="JEH231"/>
      <c r="JEI231"/>
      <c r="JEJ231"/>
      <c r="JEK231"/>
      <c r="JEL231"/>
      <c r="JEM231"/>
      <c r="JEN231"/>
      <c r="JEO231"/>
      <c r="JEP231"/>
      <c r="JEQ231"/>
      <c r="JER231"/>
      <c r="JES231"/>
      <c r="JET231"/>
      <c r="JEU231"/>
      <c r="JEV231"/>
      <c r="JEW231"/>
      <c r="JEX231"/>
      <c r="JEY231"/>
      <c r="JEZ231"/>
      <c r="JFA231"/>
      <c r="JFB231"/>
      <c r="JFC231"/>
      <c r="JFD231"/>
      <c r="JFE231"/>
      <c r="JFF231"/>
      <c r="JFG231"/>
      <c r="JFH231"/>
      <c r="JFI231"/>
      <c r="JFJ231"/>
      <c r="JFK231"/>
      <c r="JFL231"/>
      <c r="JFM231"/>
      <c r="JFN231"/>
      <c r="JFO231"/>
      <c r="JFP231"/>
      <c r="JFQ231"/>
      <c r="JFR231"/>
      <c r="JFS231"/>
      <c r="JFT231"/>
      <c r="JFU231"/>
      <c r="JFV231"/>
      <c r="JFW231"/>
      <c r="JFX231"/>
      <c r="JFY231"/>
      <c r="JFZ231"/>
      <c r="JGA231"/>
      <c r="JGB231"/>
      <c r="JGC231"/>
      <c r="JGD231"/>
      <c r="JGE231"/>
      <c r="JGF231"/>
      <c r="JGG231"/>
      <c r="JGH231"/>
      <c r="JGI231"/>
      <c r="JGJ231"/>
      <c r="JGK231"/>
      <c r="JGL231"/>
      <c r="JGM231"/>
      <c r="JGN231"/>
      <c r="JGO231"/>
      <c r="JGP231"/>
      <c r="JGQ231"/>
      <c r="JGR231"/>
      <c r="JGS231"/>
      <c r="JGT231"/>
      <c r="JGU231"/>
      <c r="JGV231"/>
      <c r="JGW231"/>
      <c r="JGX231"/>
      <c r="JGY231"/>
      <c r="JGZ231"/>
      <c r="JHA231"/>
      <c r="JHB231"/>
      <c r="JHC231"/>
      <c r="JHD231"/>
      <c r="JHE231"/>
      <c r="JHF231"/>
      <c r="JHG231"/>
      <c r="JHH231"/>
      <c r="JHI231"/>
      <c r="JHJ231"/>
      <c r="JHK231"/>
      <c r="JHL231"/>
      <c r="JHM231"/>
      <c r="JHN231"/>
      <c r="JHO231"/>
      <c r="JHP231"/>
      <c r="JHQ231"/>
      <c r="JHR231"/>
      <c r="JHS231"/>
      <c r="JHT231"/>
      <c r="JHU231"/>
      <c r="JHV231"/>
      <c r="JHW231"/>
      <c r="JHX231"/>
      <c r="JHY231"/>
      <c r="JHZ231"/>
      <c r="JIA231"/>
      <c r="JIB231"/>
      <c r="JIC231"/>
      <c r="JID231"/>
      <c r="JIE231"/>
      <c r="JIF231"/>
      <c r="JIG231"/>
      <c r="JIH231"/>
      <c r="JII231"/>
      <c r="JIJ231"/>
      <c r="JIK231"/>
      <c r="JIL231"/>
      <c r="JIM231"/>
      <c r="JIN231"/>
      <c r="JIO231"/>
      <c r="JIP231"/>
      <c r="JIQ231"/>
      <c r="JIR231"/>
      <c r="JIS231"/>
      <c r="JIT231"/>
      <c r="JIU231"/>
      <c r="JIV231"/>
      <c r="JIW231"/>
      <c r="JIX231"/>
      <c r="JIY231"/>
      <c r="JIZ231"/>
      <c r="JJA231"/>
      <c r="JJB231"/>
      <c r="JJC231"/>
      <c r="JJD231"/>
      <c r="JJE231"/>
      <c r="JJF231"/>
      <c r="JJG231"/>
      <c r="JJH231"/>
      <c r="JJI231"/>
      <c r="JJJ231"/>
      <c r="JJK231"/>
      <c r="JJL231"/>
      <c r="JJM231"/>
      <c r="JJN231"/>
      <c r="JJO231"/>
      <c r="JJP231"/>
      <c r="JJQ231"/>
      <c r="JJR231"/>
      <c r="JJS231"/>
      <c r="JJT231"/>
      <c r="JJU231"/>
      <c r="JJV231"/>
      <c r="JJW231"/>
      <c r="JJX231"/>
      <c r="JJY231"/>
      <c r="JJZ231"/>
      <c r="JKA231"/>
      <c r="JKB231"/>
      <c r="JKC231"/>
      <c r="JKD231"/>
      <c r="JKE231"/>
      <c r="JKF231"/>
      <c r="JKG231"/>
      <c r="JKH231"/>
      <c r="JKI231"/>
      <c r="JKJ231"/>
      <c r="JKK231"/>
      <c r="JKL231"/>
      <c r="JKM231"/>
      <c r="JKN231"/>
      <c r="JKO231"/>
      <c r="JKP231"/>
      <c r="JKQ231"/>
      <c r="JKR231"/>
      <c r="JKS231"/>
      <c r="JKT231"/>
      <c r="JKU231"/>
      <c r="JKV231"/>
      <c r="JKW231"/>
      <c r="JKX231"/>
      <c r="JKY231"/>
      <c r="JKZ231"/>
      <c r="JLA231"/>
      <c r="JLB231"/>
      <c r="JLC231"/>
      <c r="JLD231"/>
      <c r="JLE231"/>
      <c r="JLF231"/>
      <c r="JLG231"/>
      <c r="JLH231"/>
      <c r="JLI231"/>
      <c r="JLJ231"/>
      <c r="JLK231"/>
      <c r="JLL231"/>
      <c r="JLM231"/>
      <c r="JLN231"/>
      <c r="JLO231"/>
      <c r="JLP231"/>
      <c r="JLQ231"/>
      <c r="JLR231"/>
      <c r="JLS231"/>
      <c r="JLT231"/>
      <c r="JLU231"/>
      <c r="JLV231"/>
      <c r="JLW231"/>
      <c r="JLX231"/>
      <c r="JLY231"/>
      <c r="JLZ231"/>
      <c r="JMA231"/>
      <c r="JMB231"/>
      <c r="JMC231"/>
      <c r="JMD231"/>
      <c r="JME231"/>
      <c r="JMF231"/>
      <c r="JMG231"/>
      <c r="JMH231"/>
      <c r="JMI231"/>
      <c r="JMJ231"/>
      <c r="JMK231"/>
      <c r="JML231"/>
      <c r="JMM231"/>
      <c r="JMN231"/>
      <c r="JMO231"/>
      <c r="JMP231"/>
      <c r="JMQ231"/>
      <c r="JMR231"/>
      <c r="JMS231"/>
      <c r="JMT231"/>
      <c r="JMU231"/>
      <c r="JMV231"/>
      <c r="JMW231"/>
      <c r="JMX231"/>
      <c r="JMY231"/>
      <c r="JMZ231"/>
      <c r="JNA231"/>
      <c r="JNB231"/>
      <c r="JNC231"/>
      <c r="JND231"/>
      <c r="JNE231"/>
      <c r="JNF231"/>
      <c r="JNG231"/>
      <c r="JNH231"/>
      <c r="JNI231"/>
      <c r="JNJ231"/>
      <c r="JNK231"/>
      <c r="JNL231"/>
      <c r="JNM231"/>
      <c r="JNN231"/>
      <c r="JNO231"/>
      <c r="JNP231"/>
      <c r="JNQ231"/>
      <c r="JNR231"/>
      <c r="JNS231"/>
      <c r="JNT231"/>
      <c r="JNU231"/>
      <c r="JNV231"/>
      <c r="JNW231"/>
      <c r="JNX231"/>
      <c r="JNY231"/>
      <c r="JNZ231"/>
      <c r="JOA231"/>
      <c r="JOB231"/>
      <c r="JOC231"/>
      <c r="JOD231"/>
      <c r="JOE231"/>
      <c r="JOF231"/>
      <c r="JOG231"/>
      <c r="JOH231"/>
      <c r="JOI231"/>
      <c r="JOJ231"/>
      <c r="JOK231"/>
      <c r="JOL231"/>
      <c r="JOM231"/>
      <c r="JON231"/>
      <c r="JOO231"/>
      <c r="JOP231"/>
      <c r="JOQ231"/>
      <c r="JOR231"/>
      <c r="JOS231"/>
      <c r="JOT231"/>
      <c r="JOU231"/>
      <c r="JOV231"/>
      <c r="JOW231"/>
      <c r="JOX231"/>
      <c r="JOY231"/>
      <c r="JOZ231"/>
      <c r="JPA231"/>
      <c r="JPB231"/>
      <c r="JPC231"/>
      <c r="JPD231"/>
      <c r="JPE231"/>
      <c r="JPF231"/>
      <c r="JPG231"/>
      <c r="JPH231"/>
      <c r="JPI231"/>
      <c r="JPJ231"/>
      <c r="JPK231"/>
      <c r="JPL231"/>
      <c r="JPM231"/>
      <c r="JPN231"/>
      <c r="JPO231"/>
      <c r="JPP231"/>
      <c r="JPQ231"/>
      <c r="JPR231"/>
      <c r="JPS231"/>
      <c r="JPT231"/>
      <c r="JPU231"/>
      <c r="JPV231"/>
      <c r="JPW231"/>
      <c r="JPX231"/>
      <c r="JPY231"/>
      <c r="JPZ231"/>
      <c r="JQA231"/>
      <c r="JQB231"/>
      <c r="JQC231"/>
      <c r="JQD231"/>
      <c r="JQE231"/>
      <c r="JQF231"/>
      <c r="JQG231"/>
      <c r="JQH231"/>
      <c r="JQI231"/>
      <c r="JQJ231"/>
      <c r="JQK231"/>
      <c r="JQL231"/>
      <c r="JQM231"/>
      <c r="JQN231"/>
      <c r="JQO231"/>
      <c r="JQP231"/>
      <c r="JQQ231"/>
      <c r="JQR231"/>
      <c r="JQS231"/>
      <c r="JQT231"/>
      <c r="JQU231"/>
      <c r="JQV231"/>
      <c r="JQW231"/>
      <c r="JQX231"/>
      <c r="JQY231"/>
      <c r="JQZ231"/>
      <c r="JRA231"/>
      <c r="JRB231"/>
      <c r="JRC231"/>
      <c r="JRD231"/>
      <c r="JRE231"/>
      <c r="JRF231"/>
      <c r="JRG231"/>
      <c r="JRH231"/>
      <c r="JRI231"/>
      <c r="JRJ231"/>
      <c r="JRK231"/>
      <c r="JRL231"/>
      <c r="JRM231"/>
      <c r="JRN231"/>
      <c r="JRO231"/>
      <c r="JRP231"/>
      <c r="JRQ231"/>
      <c r="JRR231"/>
      <c r="JRS231"/>
      <c r="JRT231"/>
      <c r="JRU231"/>
      <c r="JRV231"/>
      <c r="JRW231"/>
      <c r="JRX231"/>
      <c r="JRY231"/>
      <c r="JRZ231"/>
      <c r="JSA231"/>
      <c r="JSB231"/>
      <c r="JSC231"/>
      <c r="JSD231"/>
      <c r="JSE231"/>
      <c r="JSF231"/>
      <c r="JSG231"/>
      <c r="JSH231"/>
      <c r="JSI231"/>
      <c r="JSJ231"/>
      <c r="JSK231"/>
      <c r="JSL231"/>
      <c r="JSM231"/>
      <c r="JSN231"/>
      <c r="JSO231"/>
      <c r="JSP231"/>
      <c r="JSQ231"/>
      <c r="JSR231"/>
      <c r="JSS231"/>
      <c r="JST231"/>
      <c r="JSU231"/>
      <c r="JSV231"/>
      <c r="JSW231"/>
      <c r="JSX231"/>
      <c r="JSY231"/>
      <c r="JSZ231"/>
      <c r="JTA231"/>
      <c r="JTB231"/>
      <c r="JTC231"/>
      <c r="JTD231"/>
      <c r="JTE231"/>
      <c r="JTF231"/>
      <c r="JTG231"/>
      <c r="JTH231"/>
      <c r="JTI231"/>
      <c r="JTJ231"/>
      <c r="JTK231"/>
      <c r="JTL231"/>
      <c r="JTM231"/>
      <c r="JTN231"/>
      <c r="JTO231"/>
      <c r="JTP231"/>
      <c r="JTQ231"/>
      <c r="JTR231"/>
      <c r="JTS231"/>
      <c r="JTT231"/>
      <c r="JTU231"/>
      <c r="JTV231"/>
      <c r="JTW231"/>
      <c r="JTX231"/>
      <c r="JTY231"/>
      <c r="JTZ231"/>
      <c r="JUA231"/>
      <c r="JUB231"/>
      <c r="JUC231"/>
      <c r="JUD231"/>
      <c r="JUE231"/>
      <c r="JUF231"/>
      <c r="JUG231"/>
      <c r="JUH231"/>
      <c r="JUI231"/>
      <c r="JUJ231"/>
      <c r="JUK231"/>
      <c r="JUL231"/>
      <c r="JUM231"/>
      <c r="JUN231"/>
      <c r="JUO231"/>
      <c r="JUP231"/>
      <c r="JUQ231"/>
      <c r="JUR231"/>
      <c r="JUS231"/>
      <c r="JUT231"/>
      <c r="JUU231"/>
      <c r="JUV231"/>
      <c r="JUW231"/>
      <c r="JUX231"/>
      <c r="JUY231"/>
      <c r="JUZ231"/>
      <c r="JVA231"/>
      <c r="JVB231"/>
      <c r="JVC231"/>
      <c r="JVD231"/>
      <c r="JVE231"/>
      <c r="JVF231"/>
      <c r="JVG231"/>
      <c r="JVH231"/>
      <c r="JVI231"/>
      <c r="JVJ231"/>
      <c r="JVK231"/>
      <c r="JVL231"/>
      <c r="JVM231"/>
      <c r="JVN231"/>
      <c r="JVO231"/>
      <c r="JVP231"/>
      <c r="JVQ231"/>
      <c r="JVR231"/>
      <c r="JVS231"/>
      <c r="JVT231"/>
      <c r="JVU231"/>
      <c r="JVV231"/>
      <c r="JVW231"/>
      <c r="JVX231"/>
      <c r="JVY231"/>
      <c r="JVZ231"/>
      <c r="JWA231"/>
      <c r="JWB231"/>
      <c r="JWC231"/>
      <c r="JWD231"/>
      <c r="JWE231"/>
      <c r="JWF231"/>
      <c r="JWG231"/>
      <c r="JWH231"/>
      <c r="JWI231"/>
      <c r="JWJ231"/>
      <c r="JWK231"/>
      <c r="JWL231"/>
      <c r="JWM231"/>
      <c r="JWN231"/>
      <c r="JWO231"/>
      <c r="JWP231"/>
      <c r="JWQ231"/>
      <c r="JWR231"/>
      <c r="JWS231"/>
      <c r="JWT231"/>
      <c r="JWU231"/>
      <c r="JWV231"/>
      <c r="JWW231"/>
      <c r="JWX231"/>
      <c r="JWY231"/>
      <c r="JWZ231"/>
      <c r="JXA231"/>
      <c r="JXB231"/>
      <c r="JXC231"/>
      <c r="JXD231"/>
      <c r="JXE231"/>
      <c r="JXF231"/>
      <c r="JXG231"/>
      <c r="JXH231"/>
      <c r="JXI231"/>
      <c r="JXJ231"/>
      <c r="JXK231"/>
      <c r="JXL231"/>
      <c r="JXM231"/>
      <c r="JXN231"/>
      <c r="JXO231"/>
      <c r="JXP231"/>
      <c r="JXQ231"/>
      <c r="JXR231"/>
      <c r="JXS231"/>
      <c r="JXT231"/>
      <c r="JXU231"/>
      <c r="JXV231"/>
      <c r="JXW231"/>
      <c r="JXX231"/>
      <c r="JXY231"/>
      <c r="JXZ231"/>
      <c r="JYA231"/>
      <c r="JYB231"/>
      <c r="JYC231"/>
      <c r="JYD231"/>
      <c r="JYE231"/>
      <c r="JYF231"/>
      <c r="JYG231"/>
      <c r="JYH231"/>
      <c r="JYI231"/>
      <c r="JYJ231"/>
      <c r="JYK231"/>
      <c r="JYL231"/>
      <c r="JYM231"/>
      <c r="JYN231"/>
      <c r="JYO231"/>
      <c r="JYP231"/>
      <c r="JYQ231"/>
      <c r="JYR231"/>
      <c r="JYS231"/>
      <c r="JYT231"/>
      <c r="JYU231"/>
      <c r="JYV231"/>
      <c r="JYW231"/>
      <c r="JYX231"/>
      <c r="JYY231"/>
      <c r="JYZ231"/>
      <c r="JZA231"/>
      <c r="JZB231"/>
      <c r="JZC231"/>
      <c r="JZD231"/>
      <c r="JZE231"/>
      <c r="JZF231"/>
      <c r="JZG231"/>
      <c r="JZH231"/>
      <c r="JZI231"/>
      <c r="JZJ231"/>
      <c r="JZK231"/>
      <c r="JZL231"/>
      <c r="JZM231"/>
      <c r="JZN231"/>
      <c r="JZO231"/>
      <c r="JZP231"/>
      <c r="JZQ231"/>
      <c r="JZR231"/>
      <c r="JZS231"/>
      <c r="JZT231"/>
      <c r="JZU231"/>
      <c r="JZV231"/>
      <c r="JZW231"/>
      <c r="JZX231"/>
      <c r="JZY231"/>
      <c r="JZZ231"/>
      <c r="KAA231"/>
      <c r="KAB231"/>
      <c r="KAC231"/>
      <c r="KAD231"/>
      <c r="KAE231"/>
      <c r="KAF231"/>
      <c r="KAG231"/>
      <c r="KAH231"/>
      <c r="KAI231"/>
      <c r="KAJ231"/>
      <c r="KAK231"/>
      <c r="KAL231"/>
      <c r="KAM231"/>
      <c r="KAN231"/>
      <c r="KAO231"/>
      <c r="KAP231"/>
      <c r="KAQ231"/>
      <c r="KAR231"/>
      <c r="KAS231"/>
      <c r="KAT231"/>
      <c r="KAU231"/>
      <c r="KAV231"/>
      <c r="KAW231"/>
      <c r="KAX231"/>
      <c r="KAY231"/>
      <c r="KAZ231"/>
      <c r="KBA231"/>
      <c r="KBB231"/>
      <c r="KBC231"/>
      <c r="KBD231"/>
      <c r="KBE231"/>
      <c r="KBF231"/>
      <c r="KBG231"/>
      <c r="KBH231"/>
      <c r="KBI231"/>
      <c r="KBJ231"/>
      <c r="KBK231"/>
      <c r="KBL231"/>
      <c r="KBM231"/>
      <c r="KBN231"/>
      <c r="KBO231"/>
      <c r="KBP231"/>
      <c r="KBQ231"/>
      <c r="KBR231"/>
      <c r="KBS231"/>
      <c r="KBT231"/>
      <c r="KBU231"/>
      <c r="KBV231"/>
      <c r="KBW231"/>
      <c r="KBX231"/>
      <c r="KBY231"/>
      <c r="KBZ231"/>
      <c r="KCA231"/>
      <c r="KCB231"/>
      <c r="KCC231"/>
      <c r="KCD231"/>
      <c r="KCE231"/>
      <c r="KCF231"/>
      <c r="KCG231"/>
      <c r="KCH231"/>
      <c r="KCI231"/>
      <c r="KCJ231"/>
      <c r="KCK231"/>
      <c r="KCL231"/>
      <c r="KCM231"/>
      <c r="KCN231"/>
      <c r="KCO231"/>
      <c r="KCP231"/>
      <c r="KCQ231"/>
      <c r="KCR231"/>
      <c r="KCS231"/>
      <c r="KCT231"/>
      <c r="KCU231"/>
      <c r="KCV231"/>
      <c r="KCW231"/>
      <c r="KCX231"/>
      <c r="KCY231"/>
      <c r="KCZ231"/>
      <c r="KDA231"/>
      <c r="KDB231"/>
      <c r="KDC231"/>
      <c r="KDD231"/>
      <c r="KDE231"/>
      <c r="KDF231"/>
      <c r="KDG231"/>
      <c r="KDH231"/>
      <c r="KDI231"/>
      <c r="KDJ231"/>
      <c r="KDK231"/>
      <c r="KDL231"/>
      <c r="KDM231"/>
      <c r="KDN231"/>
      <c r="KDO231"/>
      <c r="KDP231"/>
      <c r="KDQ231"/>
      <c r="KDR231"/>
      <c r="KDS231"/>
      <c r="KDT231"/>
      <c r="KDU231"/>
      <c r="KDV231"/>
      <c r="KDW231"/>
      <c r="KDX231"/>
      <c r="KDY231"/>
      <c r="KDZ231"/>
      <c r="KEA231"/>
      <c r="KEB231"/>
      <c r="KEC231"/>
      <c r="KED231"/>
      <c r="KEE231"/>
      <c r="KEF231"/>
      <c r="KEG231"/>
      <c r="KEH231"/>
      <c r="KEI231"/>
      <c r="KEJ231"/>
      <c r="KEK231"/>
      <c r="KEL231"/>
      <c r="KEM231"/>
      <c r="KEN231"/>
      <c r="KEO231"/>
      <c r="KEP231"/>
      <c r="KEQ231"/>
      <c r="KER231"/>
      <c r="KES231"/>
      <c r="KET231"/>
      <c r="KEU231"/>
      <c r="KEV231"/>
      <c r="KEW231"/>
      <c r="KEX231"/>
      <c r="KEY231"/>
      <c r="KEZ231"/>
      <c r="KFA231"/>
      <c r="KFB231"/>
      <c r="KFC231"/>
      <c r="KFD231"/>
      <c r="KFE231"/>
      <c r="KFF231"/>
      <c r="KFG231"/>
      <c r="KFH231"/>
      <c r="KFI231"/>
      <c r="KFJ231"/>
      <c r="KFK231"/>
      <c r="KFL231"/>
      <c r="KFM231"/>
      <c r="KFN231"/>
      <c r="KFO231"/>
      <c r="KFP231"/>
      <c r="KFQ231"/>
      <c r="KFR231"/>
      <c r="KFS231"/>
      <c r="KFT231"/>
      <c r="KFU231"/>
      <c r="KFV231"/>
      <c r="KFW231"/>
      <c r="KFX231"/>
      <c r="KFY231"/>
      <c r="KFZ231"/>
      <c r="KGA231"/>
      <c r="KGB231"/>
      <c r="KGC231"/>
      <c r="KGD231"/>
      <c r="KGE231"/>
      <c r="KGF231"/>
      <c r="KGG231"/>
      <c r="KGH231"/>
      <c r="KGI231"/>
      <c r="KGJ231"/>
      <c r="KGK231"/>
      <c r="KGL231"/>
      <c r="KGM231"/>
      <c r="KGN231"/>
      <c r="KGO231"/>
      <c r="KGP231"/>
      <c r="KGQ231"/>
      <c r="KGR231"/>
      <c r="KGS231"/>
      <c r="KGT231"/>
      <c r="KGU231"/>
      <c r="KGV231"/>
      <c r="KGW231"/>
      <c r="KGX231"/>
      <c r="KGY231"/>
      <c r="KGZ231"/>
      <c r="KHA231"/>
      <c r="KHB231"/>
      <c r="KHC231"/>
      <c r="KHD231"/>
      <c r="KHE231"/>
      <c r="KHF231"/>
      <c r="KHG231"/>
      <c r="KHH231"/>
      <c r="KHI231"/>
      <c r="KHJ231"/>
      <c r="KHK231"/>
      <c r="KHL231"/>
      <c r="KHM231"/>
      <c r="KHN231"/>
      <c r="KHO231"/>
      <c r="KHP231"/>
      <c r="KHQ231"/>
      <c r="KHR231"/>
      <c r="KHS231"/>
      <c r="KHT231"/>
      <c r="KHU231"/>
      <c r="KHV231"/>
      <c r="KHW231"/>
      <c r="KHX231"/>
      <c r="KHY231"/>
      <c r="KHZ231"/>
      <c r="KIA231"/>
      <c r="KIB231"/>
      <c r="KIC231"/>
      <c r="KID231"/>
      <c r="KIE231"/>
      <c r="KIF231"/>
      <c r="KIG231"/>
      <c r="KIH231"/>
      <c r="KII231"/>
      <c r="KIJ231"/>
      <c r="KIK231"/>
      <c r="KIL231"/>
      <c r="KIM231"/>
      <c r="KIN231"/>
      <c r="KIO231"/>
      <c r="KIP231"/>
      <c r="KIQ231"/>
      <c r="KIR231"/>
      <c r="KIS231"/>
      <c r="KIT231"/>
      <c r="KIU231"/>
      <c r="KIV231"/>
      <c r="KIW231"/>
      <c r="KIX231"/>
      <c r="KIY231"/>
      <c r="KIZ231"/>
      <c r="KJA231"/>
      <c r="KJB231"/>
      <c r="KJC231"/>
      <c r="KJD231"/>
      <c r="KJE231"/>
      <c r="KJF231"/>
      <c r="KJG231"/>
      <c r="KJH231"/>
      <c r="KJI231"/>
      <c r="KJJ231"/>
      <c r="KJK231"/>
      <c r="KJL231"/>
      <c r="KJM231"/>
      <c r="KJN231"/>
      <c r="KJO231"/>
      <c r="KJP231"/>
      <c r="KJQ231"/>
      <c r="KJR231"/>
      <c r="KJS231"/>
      <c r="KJT231"/>
      <c r="KJU231"/>
      <c r="KJV231"/>
      <c r="KJW231"/>
      <c r="KJX231"/>
      <c r="KJY231"/>
      <c r="KJZ231"/>
      <c r="KKA231"/>
      <c r="KKB231"/>
      <c r="KKC231"/>
      <c r="KKD231"/>
      <c r="KKE231"/>
      <c r="KKF231"/>
      <c r="KKG231"/>
      <c r="KKH231"/>
      <c r="KKI231"/>
      <c r="KKJ231"/>
      <c r="KKK231"/>
      <c r="KKL231"/>
      <c r="KKM231"/>
      <c r="KKN231"/>
      <c r="KKO231"/>
      <c r="KKP231"/>
      <c r="KKQ231"/>
      <c r="KKR231"/>
      <c r="KKS231"/>
      <c r="KKT231"/>
      <c r="KKU231"/>
      <c r="KKV231"/>
      <c r="KKW231"/>
      <c r="KKX231"/>
      <c r="KKY231"/>
      <c r="KKZ231"/>
      <c r="KLA231"/>
      <c r="KLB231"/>
      <c r="KLC231"/>
      <c r="KLD231"/>
      <c r="KLE231"/>
      <c r="KLF231"/>
      <c r="KLG231"/>
      <c r="KLH231"/>
      <c r="KLI231"/>
      <c r="KLJ231"/>
      <c r="KLK231"/>
      <c r="KLL231"/>
      <c r="KLM231"/>
      <c r="KLN231"/>
      <c r="KLO231"/>
      <c r="KLP231"/>
      <c r="KLQ231"/>
      <c r="KLR231"/>
      <c r="KLS231"/>
      <c r="KLT231"/>
      <c r="KLU231"/>
      <c r="KLV231"/>
      <c r="KLW231"/>
      <c r="KLX231"/>
      <c r="KLY231"/>
      <c r="KLZ231"/>
      <c r="KMA231"/>
      <c r="KMB231"/>
      <c r="KMC231"/>
      <c r="KMD231"/>
      <c r="KME231"/>
      <c r="KMF231"/>
      <c r="KMG231"/>
      <c r="KMH231"/>
      <c r="KMI231"/>
      <c r="KMJ231"/>
      <c r="KMK231"/>
      <c r="KML231"/>
      <c r="KMM231"/>
      <c r="KMN231"/>
      <c r="KMO231"/>
      <c r="KMP231"/>
      <c r="KMQ231"/>
      <c r="KMR231"/>
      <c r="KMS231"/>
      <c r="KMT231"/>
      <c r="KMU231"/>
      <c r="KMV231"/>
      <c r="KMW231"/>
      <c r="KMX231"/>
      <c r="KMY231"/>
      <c r="KMZ231"/>
      <c r="KNA231"/>
      <c r="KNB231"/>
      <c r="KNC231"/>
      <c r="KND231"/>
      <c r="KNE231"/>
      <c r="KNF231"/>
      <c r="KNG231"/>
      <c r="KNH231"/>
      <c r="KNI231"/>
      <c r="KNJ231"/>
      <c r="KNK231"/>
      <c r="KNL231"/>
      <c r="KNM231"/>
      <c r="KNN231"/>
      <c r="KNO231"/>
      <c r="KNP231"/>
      <c r="KNQ231"/>
      <c r="KNR231"/>
      <c r="KNS231"/>
      <c r="KNT231"/>
      <c r="KNU231"/>
      <c r="KNV231"/>
      <c r="KNW231"/>
      <c r="KNX231"/>
      <c r="KNY231"/>
      <c r="KNZ231"/>
      <c r="KOA231"/>
      <c r="KOB231"/>
      <c r="KOC231"/>
      <c r="KOD231"/>
      <c r="KOE231"/>
      <c r="KOF231"/>
      <c r="KOG231"/>
      <c r="KOH231"/>
      <c r="KOI231"/>
      <c r="KOJ231"/>
      <c r="KOK231"/>
      <c r="KOL231"/>
      <c r="KOM231"/>
      <c r="KON231"/>
      <c r="KOO231"/>
      <c r="KOP231"/>
      <c r="KOQ231"/>
      <c r="KOR231"/>
      <c r="KOS231"/>
      <c r="KOT231"/>
      <c r="KOU231"/>
      <c r="KOV231"/>
      <c r="KOW231"/>
      <c r="KOX231"/>
      <c r="KOY231"/>
      <c r="KOZ231"/>
      <c r="KPA231"/>
      <c r="KPB231"/>
      <c r="KPC231"/>
      <c r="KPD231"/>
      <c r="KPE231"/>
      <c r="KPF231"/>
      <c r="KPG231"/>
      <c r="KPH231"/>
      <c r="KPI231"/>
      <c r="KPJ231"/>
      <c r="KPK231"/>
      <c r="KPL231"/>
      <c r="KPM231"/>
      <c r="KPN231"/>
      <c r="KPO231"/>
      <c r="KPP231"/>
      <c r="KPQ231"/>
      <c r="KPR231"/>
      <c r="KPS231"/>
      <c r="KPT231"/>
      <c r="KPU231"/>
      <c r="KPV231"/>
      <c r="KPW231"/>
      <c r="KPX231"/>
      <c r="KPY231"/>
      <c r="KPZ231"/>
      <c r="KQA231"/>
      <c r="KQB231"/>
      <c r="KQC231"/>
      <c r="KQD231"/>
      <c r="KQE231"/>
      <c r="KQF231"/>
      <c r="KQG231"/>
      <c r="KQH231"/>
      <c r="KQI231"/>
      <c r="KQJ231"/>
      <c r="KQK231"/>
      <c r="KQL231"/>
      <c r="KQM231"/>
      <c r="KQN231"/>
      <c r="KQO231"/>
      <c r="KQP231"/>
      <c r="KQQ231"/>
      <c r="KQR231"/>
      <c r="KQS231"/>
      <c r="KQT231"/>
      <c r="KQU231"/>
      <c r="KQV231"/>
      <c r="KQW231"/>
      <c r="KQX231"/>
      <c r="KQY231"/>
      <c r="KQZ231"/>
      <c r="KRA231"/>
      <c r="KRB231"/>
      <c r="KRC231"/>
      <c r="KRD231"/>
      <c r="KRE231"/>
      <c r="KRF231"/>
      <c r="KRG231"/>
      <c r="KRH231"/>
      <c r="KRI231"/>
      <c r="KRJ231"/>
      <c r="KRK231"/>
      <c r="KRL231"/>
      <c r="KRM231"/>
      <c r="KRN231"/>
      <c r="KRO231"/>
      <c r="KRP231"/>
      <c r="KRQ231"/>
      <c r="KRR231"/>
      <c r="KRS231"/>
      <c r="KRT231"/>
      <c r="KRU231"/>
      <c r="KRV231"/>
      <c r="KRW231"/>
      <c r="KRX231"/>
      <c r="KRY231"/>
      <c r="KRZ231"/>
      <c r="KSA231"/>
      <c r="KSB231"/>
      <c r="KSC231"/>
      <c r="KSD231"/>
      <c r="KSE231"/>
      <c r="KSF231"/>
      <c r="KSG231"/>
      <c r="KSH231"/>
      <c r="KSI231"/>
      <c r="KSJ231"/>
      <c r="KSK231"/>
      <c r="KSL231"/>
      <c r="KSM231"/>
      <c r="KSN231"/>
      <c r="KSO231"/>
      <c r="KSP231"/>
      <c r="KSQ231"/>
      <c r="KSR231"/>
      <c r="KSS231"/>
      <c r="KST231"/>
      <c r="KSU231"/>
      <c r="KSV231"/>
      <c r="KSW231"/>
      <c r="KSX231"/>
      <c r="KSY231"/>
      <c r="KSZ231"/>
      <c r="KTA231"/>
      <c r="KTB231"/>
      <c r="KTC231"/>
      <c r="KTD231"/>
      <c r="KTE231"/>
      <c r="KTF231"/>
      <c r="KTG231"/>
      <c r="KTH231"/>
      <c r="KTI231"/>
      <c r="KTJ231"/>
      <c r="KTK231"/>
      <c r="KTL231"/>
      <c r="KTM231"/>
      <c r="KTN231"/>
      <c r="KTO231"/>
      <c r="KTP231"/>
      <c r="KTQ231"/>
      <c r="KTR231"/>
      <c r="KTS231"/>
      <c r="KTT231"/>
      <c r="KTU231"/>
      <c r="KTV231"/>
      <c r="KTW231"/>
      <c r="KTX231"/>
      <c r="KTY231"/>
      <c r="KTZ231"/>
      <c r="KUA231"/>
      <c r="KUB231"/>
      <c r="KUC231"/>
      <c r="KUD231"/>
      <c r="KUE231"/>
      <c r="KUF231"/>
      <c r="KUG231"/>
      <c r="KUH231"/>
      <c r="KUI231"/>
      <c r="KUJ231"/>
      <c r="KUK231"/>
      <c r="KUL231"/>
      <c r="KUM231"/>
      <c r="KUN231"/>
      <c r="KUO231"/>
      <c r="KUP231"/>
      <c r="KUQ231"/>
      <c r="KUR231"/>
      <c r="KUS231"/>
      <c r="KUT231"/>
      <c r="KUU231"/>
      <c r="KUV231"/>
      <c r="KUW231"/>
      <c r="KUX231"/>
      <c r="KUY231"/>
      <c r="KUZ231"/>
      <c r="KVA231"/>
      <c r="KVB231"/>
      <c r="KVC231"/>
      <c r="KVD231"/>
      <c r="KVE231"/>
      <c r="KVF231"/>
      <c r="KVG231"/>
      <c r="KVH231"/>
      <c r="KVI231"/>
      <c r="KVJ231"/>
      <c r="KVK231"/>
      <c r="KVL231"/>
      <c r="KVM231"/>
      <c r="KVN231"/>
      <c r="KVO231"/>
      <c r="KVP231"/>
      <c r="KVQ231"/>
      <c r="KVR231"/>
      <c r="KVS231"/>
      <c r="KVT231"/>
      <c r="KVU231"/>
      <c r="KVV231"/>
      <c r="KVW231"/>
      <c r="KVX231"/>
      <c r="KVY231"/>
      <c r="KVZ231"/>
      <c r="KWA231"/>
      <c r="KWB231"/>
      <c r="KWC231"/>
      <c r="KWD231"/>
      <c r="KWE231"/>
      <c r="KWF231"/>
      <c r="KWG231"/>
      <c r="KWH231"/>
      <c r="KWI231"/>
      <c r="KWJ231"/>
      <c r="KWK231"/>
      <c r="KWL231"/>
      <c r="KWM231"/>
      <c r="KWN231"/>
      <c r="KWO231"/>
      <c r="KWP231"/>
      <c r="KWQ231"/>
      <c r="KWR231"/>
      <c r="KWS231"/>
      <c r="KWT231"/>
      <c r="KWU231"/>
      <c r="KWV231"/>
      <c r="KWW231"/>
      <c r="KWX231"/>
      <c r="KWY231"/>
      <c r="KWZ231"/>
      <c r="KXA231"/>
      <c r="KXB231"/>
      <c r="KXC231"/>
      <c r="KXD231"/>
      <c r="KXE231"/>
      <c r="KXF231"/>
      <c r="KXG231"/>
      <c r="KXH231"/>
      <c r="KXI231"/>
      <c r="KXJ231"/>
      <c r="KXK231"/>
      <c r="KXL231"/>
      <c r="KXM231"/>
      <c r="KXN231"/>
      <c r="KXO231"/>
      <c r="KXP231"/>
      <c r="KXQ231"/>
      <c r="KXR231"/>
      <c r="KXS231"/>
      <c r="KXT231"/>
      <c r="KXU231"/>
      <c r="KXV231"/>
      <c r="KXW231"/>
      <c r="KXX231"/>
      <c r="KXY231"/>
      <c r="KXZ231"/>
      <c r="KYA231"/>
      <c r="KYB231"/>
      <c r="KYC231"/>
      <c r="KYD231"/>
      <c r="KYE231"/>
      <c r="KYF231"/>
      <c r="KYG231"/>
      <c r="KYH231"/>
      <c r="KYI231"/>
      <c r="KYJ231"/>
      <c r="KYK231"/>
      <c r="KYL231"/>
      <c r="KYM231"/>
      <c r="KYN231"/>
      <c r="KYO231"/>
      <c r="KYP231"/>
      <c r="KYQ231"/>
      <c r="KYR231"/>
      <c r="KYS231"/>
      <c r="KYT231"/>
      <c r="KYU231"/>
      <c r="KYV231"/>
      <c r="KYW231"/>
      <c r="KYX231"/>
      <c r="KYY231"/>
      <c r="KYZ231"/>
      <c r="KZA231"/>
      <c r="KZB231"/>
      <c r="KZC231"/>
      <c r="KZD231"/>
      <c r="KZE231"/>
      <c r="KZF231"/>
      <c r="KZG231"/>
      <c r="KZH231"/>
      <c r="KZI231"/>
      <c r="KZJ231"/>
      <c r="KZK231"/>
      <c r="KZL231"/>
      <c r="KZM231"/>
      <c r="KZN231"/>
      <c r="KZO231"/>
      <c r="KZP231"/>
      <c r="KZQ231"/>
      <c r="KZR231"/>
      <c r="KZS231"/>
      <c r="KZT231"/>
      <c r="KZU231"/>
      <c r="KZV231"/>
      <c r="KZW231"/>
      <c r="KZX231"/>
      <c r="KZY231"/>
      <c r="KZZ231"/>
      <c r="LAA231"/>
      <c r="LAB231"/>
      <c r="LAC231"/>
      <c r="LAD231"/>
      <c r="LAE231"/>
      <c r="LAF231"/>
      <c r="LAG231"/>
      <c r="LAH231"/>
      <c r="LAI231"/>
      <c r="LAJ231"/>
      <c r="LAK231"/>
      <c r="LAL231"/>
      <c r="LAM231"/>
      <c r="LAN231"/>
      <c r="LAO231"/>
      <c r="LAP231"/>
      <c r="LAQ231"/>
      <c r="LAR231"/>
      <c r="LAS231"/>
      <c r="LAT231"/>
      <c r="LAU231"/>
      <c r="LAV231"/>
      <c r="LAW231"/>
      <c r="LAX231"/>
      <c r="LAY231"/>
      <c r="LAZ231"/>
      <c r="LBA231"/>
      <c r="LBB231"/>
      <c r="LBC231"/>
      <c r="LBD231"/>
      <c r="LBE231"/>
      <c r="LBF231"/>
      <c r="LBG231"/>
      <c r="LBH231"/>
      <c r="LBI231"/>
      <c r="LBJ231"/>
      <c r="LBK231"/>
      <c r="LBL231"/>
      <c r="LBM231"/>
      <c r="LBN231"/>
      <c r="LBO231"/>
      <c r="LBP231"/>
      <c r="LBQ231"/>
      <c r="LBR231"/>
      <c r="LBS231"/>
      <c r="LBT231"/>
      <c r="LBU231"/>
      <c r="LBV231"/>
      <c r="LBW231"/>
      <c r="LBX231"/>
      <c r="LBY231"/>
      <c r="LBZ231"/>
      <c r="LCA231"/>
      <c r="LCB231"/>
      <c r="LCC231"/>
      <c r="LCD231"/>
      <c r="LCE231"/>
      <c r="LCF231"/>
      <c r="LCG231"/>
      <c r="LCH231"/>
      <c r="LCI231"/>
      <c r="LCJ231"/>
      <c r="LCK231"/>
      <c r="LCL231"/>
      <c r="LCM231"/>
      <c r="LCN231"/>
      <c r="LCO231"/>
      <c r="LCP231"/>
      <c r="LCQ231"/>
      <c r="LCR231"/>
      <c r="LCS231"/>
      <c r="LCT231"/>
      <c r="LCU231"/>
      <c r="LCV231"/>
      <c r="LCW231"/>
      <c r="LCX231"/>
      <c r="LCY231"/>
      <c r="LCZ231"/>
      <c r="LDA231"/>
      <c r="LDB231"/>
      <c r="LDC231"/>
      <c r="LDD231"/>
      <c r="LDE231"/>
      <c r="LDF231"/>
      <c r="LDG231"/>
      <c r="LDH231"/>
      <c r="LDI231"/>
      <c r="LDJ231"/>
      <c r="LDK231"/>
      <c r="LDL231"/>
      <c r="LDM231"/>
      <c r="LDN231"/>
      <c r="LDO231"/>
      <c r="LDP231"/>
      <c r="LDQ231"/>
      <c r="LDR231"/>
      <c r="LDS231"/>
      <c r="LDT231"/>
      <c r="LDU231"/>
      <c r="LDV231"/>
      <c r="LDW231"/>
      <c r="LDX231"/>
      <c r="LDY231"/>
      <c r="LDZ231"/>
      <c r="LEA231"/>
      <c r="LEB231"/>
      <c r="LEC231"/>
      <c r="LED231"/>
      <c r="LEE231"/>
      <c r="LEF231"/>
      <c r="LEG231"/>
      <c r="LEH231"/>
      <c r="LEI231"/>
      <c r="LEJ231"/>
      <c r="LEK231"/>
      <c r="LEL231"/>
      <c r="LEM231"/>
      <c r="LEN231"/>
      <c r="LEO231"/>
      <c r="LEP231"/>
      <c r="LEQ231"/>
      <c r="LER231"/>
      <c r="LES231"/>
      <c r="LET231"/>
      <c r="LEU231"/>
      <c r="LEV231"/>
      <c r="LEW231"/>
      <c r="LEX231"/>
      <c r="LEY231"/>
      <c r="LEZ231"/>
      <c r="LFA231"/>
      <c r="LFB231"/>
      <c r="LFC231"/>
      <c r="LFD231"/>
      <c r="LFE231"/>
      <c r="LFF231"/>
      <c r="LFG231"/>
      <c r="LFH231"/>
      <c r="LFI231"/>
      <c r="LFJ231"/>
      <c r="LFK231"/>
      <c r="LFL231"/>
      <c r="LFM231"/>
      <c r="LFN231"/>
      <c r="LFO231"/>
      <c r="LFP231"/>
      <c r="LFQ231"/>
      <c r="LFR231"/>
      <c r="LFS231"/>
      <c r="LFT231"/>
      <c r="LFU231"/>
      <c r="LFV231"/>
      <c r="LFW231"/>
      <c r="LFX231"/>
      <c r="LFY231"/>
      <c r="LFZ231"/>
      <c r="LGA231"/>
      <c r="LGB231"/>
      <c r="LGC231"/>
      <c r="LGD231"/>
      <c r="LGE231"/>
      <c r="LGF231"/>
      <c r="LGG231"/>
      <c r="LGH231"/>
      <c r="LGI231"/>
      <c r="LGJ231"/>
      <c r="LGK231"/>
      <c r="LGL231"/>
      <c r="LGM231"/>
      <c r="LGN231"/>
      <c r="LGO231"/>
      <c r="LGP231"/>
      <c r="LGQ231"/>
      <c r="LGR231"/>
      <c r="LGS231"/>
      <c r="LGT231"/>
      <c r="LGU231"/>
      <c r="LGV231"/>
      <c r="LGW231"/>
      <c r="LGX231"/>
      <c r="LGY231"/>
      <c r="LGZ231"/>
      <c r="LHA231"/>
      <c r="LHB231"/>
      <c r="LHC231"/>
      <c r="LHD231"/>
      <c r="LHE231"/>
      <c r="LHF231"/>
      <c r="LHG231"/>
      <c r="LHH231"/>
      <c r="LHI231"/>
      <c r="LHJ231"/>
      <c r="LHK231"/>
      <c r="LHL231"/>
      <c r="LHM231"/>
      <c r="LHN231"/>
      <c r="LHO231"/>
      <c r="LHP231"/>
      <c r="LHQ231"/>
      <c r="LHR231"/>
      <c r="LHS231"/>
      <c r="LHT231"/>
      <c r="LHU231"/>
      <c r="LHV231"/>
      <c r="LHW231"/>
      <c r="LHX231"/>
      <c r="LHY231"/>
      <c r="LHZ231"/>
      <c r="LIA231"/>
      <c r="LIB231"/>
      <c r="LIC231"/>
      <c r="LID231"/>
      <c r="LIE231"/>
      <c r="LIF231"/>
      <c r="LIG231"/>
      <c r="LIH231"/>
      <c r="LII231"/>
      <c r="LIJ231"/>
      <c r="LIK231"/>
      <c r="LIL231"/>
      <c r="LIM231"/>
      <c r="LIN231"/>
      <c r="LIO231"/>
      <c r="LIP231"/>
      <c r="LIQ231"/>
      <c r="LIR231"/>
      <c r="LIS231"/>
      <c r="LIT231"/>
      <c r="LIU231"/>
      <c r="LIV231"/>
      <c r="LIW231"/>
      <c r="LIX231"/>
      <c r="LIY231"/>
      <c r="LIZ231"/>
      <c r="LJA231"/>
      <c r="LJB231"/>
      <c r="LJC231"/>
      <c r="LJD231"/>
      <c r="LJE231"/>
      <c r="LJF231"/>
      <c r="LJG231"/>
      <c r="LJH231"/>
      <c r="LJI231"/>
      <c r="LJJ231"/>
      <c r="LJK231"/>
      <c r="LJL231"/>
      <c r="LJM231"/>
      <c r="LJN231"/>
      <c r="LJO231"/>
      <c r="LJP231"/>
      <c r="LJQ231"/>
      <c r="LJR231"/>
      <c r="LJS231"/>
      <c r="LJT231"/>
      <c r="LJU231"/>
      <c r="LJV231"/>
      <c r="LJW231"/>
      <c r="LJX231"/>
      <c r="LJY231"/>
      <c r="LJZ231"/>
      <c r="LKA231"/>
      <c r="LKB231"/>
      <c r="LKC231"/>
      <c r="LKD231"/>
      <c r="LKE231"/>
      <c r="LKF231"/>
      <c r="LKG231"/>
      <c r="LKH231"/>
      <c r="LKI231"/>
      <c r="LKJ231"/>
      <c r="LKK231"/>
      <c r="LKL231"/>
      <c r="LKM231"/>
      <c r="LKN231"/>
      <c r="LKO231"/>
      <c r="LKP231"/>
      <c r="LKQ231"/>
      <c r="LKR231"/>
      <c r="LKS231"/>
      <c r="LKT231"/>
      <c r="LKU231"/>
      <c r="LKV231"/>
      <c r="LKW231"/>
      <c r="LKX231"/>
      <c r="LKY231"/>
      <c r="LKZ231"/>
      <c r="LLA231"/>
      <c r="LLB231"/>
      <c r="LLC231"/>
      <c r="LLD231"/>
      <c r="LLE231"/>
      <c r="LLF231"/>
      <c r="LLG231"/>
      <c r="LLH231"/>
      <c r="LLI231"/>
      <c r="LLJ231"/>
      <c r="LLK231"/>
      <c r="LLL231"/>
      <c r="LLM231"/>
      <c r="LLN231"/>
      <c r="LLO231"/>
      <c r="LLP231"/>
      <c r="LLQ231"/>
      <c r="LLR231"/>
      <c r="LLS231"/>
      <c r="LLT231"/>
      <c r="LLU231"/>
      <c r="LLV231"/>
      <c r="LLW231"/>
      <c r="LLX231"/>
      <c r="LLY231"/>
      <c r="LLZ231"/>
      <c r="LMA231"/>
      <c r="LMB231"/>
      <c r="LMC231"/>
      <c r="LMD231"/>
      <c r="LME231"/>
      <c r="LMF231"/>
      <c r="LMG231"/>
      <c r="LMH231"/>
      <c r="LMI231"/>
      <c r="LMJ231"/>
      <c r="LMK231"/>
      <c r="LML231"/>
      <c r="LMM231"/>
      <c r="LMN231"/>
      <c r="LMO231"/>
      <c r="LMP231"/>
      <c r="LMQ231"/>
      <c r="LMR231"/>
      <c r="LMS231"/>
      <c r="LMT231"/>
      <c r="LMU231"/>
      <c r="LMV231"/>
      <c r="LMW231"/>
      <c r="LMX231"/>
      <c r="LMY231"/>
      <c r="LMZ231"/>
      <c r="LNA231"/>
      <c r="LNB231"/>
      <c r="LNC231"/>
      <c r="LND231"/>
      <c r="LNE231"/>
      <c r="LNF231"/>
      <c r="LNG231"/>
      <c r="LNH231"/>
      <c r="LNI231"/>
      <c r="LNJ231"/>
      <c r="LNK231"/>
      <c r="LNL231"/>
      <c r="LNM231"/>
      <c r="LNN231"/>
      <c r="LNO231"/>
      <c r="LNP231"/>
      <c r="LNQ231"/>
      <c r="LNR231"/>
      <c r="LNS231"/>
      <c r="LNT231"/>
      <c r="LNU231"/>
      <c r="LNV231"/>
      <c r="LNW231"/>
      <c r="LNX231"/>
      <c r="LNY231"/>
      <c r="LNZ231"/>
      <c r="LOA231"/>
      <c r="LOB231"/>
      <c r="LOC231"/>
      <c r="LOD231"/>
      <c r="LOE231"/>
      <c r="LOF231"/>
      <c r="LOG231"/>
      <c r="LOH231"/>
      <c r="LOI231"/>
      <c r="LOJ231"/>
      <c r="LOK231"/>
      <c r="LOL231"/>
      <c r="LOM231"/>
      <c r="LON231"/>
      <c r="LOO231"/>
      <c r="LOP231"/>
      <c r="LOQ231"/>
      <c r="LOR231"/>
      <c r="LOS231"/>
      <c r="LOT231"/>
      <c r="LOU231"/>
      <c r="LOV231"/>
      <c r="LOW231"/>
      <c r="LOX231"/>
      <c r="LOY231"/>
      <c r="LOZ231"/>
      <c r="LPA231"/>
      <c r="LPB231"/>
      <c r="LPC231"/>
      <c r="LPD231"/>
      <c r="LPE231"/>
      <c r="LPF231"/>
      <c r="LPG231"/>
      <c r="LPH231"/>
      <c r="LPI231"/>
      <c r="LPJ231"/>
      <c r="LPK231"/>
      <c r="LPL231"/>
      <c r="LPM231"/>
      <c r="LPN231"/>
      <c r="LPO231"/>
      <c r="LPP231"/>
      <c r="LPQ231"/>
      <c r="LPR231"/>
      <c r="LPS231"/>
      <c r="LPT231"/>
      <c r="LPU231"/>
      <c r="LPV231"/>
      <c r="LPW231"/>
      <c r="LPX231"/>
      <c r="LPY231"/>
      <c r="LPZ231"/>
      <c r="LQA231"/>
      <c r="LQB231"/>
      <c r="LQC231"/>
      <c r="LQD231"/>
      <c r="LQE231"/>
      <c r="LQF231"/>
      <c r="LQG231"/>
      <c r="LQH231"/>
      <c r="LQI231"/>
      <c r="LQJ231"/>
      <c r="LQK231"/>
      <c r="LQL231"/>
      <c r="LQM231"/>
      <c r="LQN231"/>
      <c r="LQO231"/>
      <c r="LQP231"/>
      <c r="LQQ231"/>
      <c r="LQR231"/>
      <c r="LQS231"/>
      <c r="LQT231"/>
      <c r="LQU231"/>
      <c r="LQV231"/>
      <c r="LQW231"/>
      <c r="LQX231"/>
      <c r="LQY231"/>
      <c r="LQZ231"/>
      <c r="LRA231"/>
      <c r="LRB231"/>
      <c r="LRC231"/>
      <c r="LRD231"/>
      <c r="LRE231"/>
      <c r="LRF231"/>
      <c r="LRG231"/>
      <c r="LRH231"/>
      <c r="LRI231"/>
      <c r="LRJ231"/>
      <c r="LRK231"/>
      <c r="LRL231"/>
      <c r="LRM231"/>
      <c r="LRN231"/>
      <c r="LRO231"/>
      <c r="LRP231"/>
      <c r="LRQ231"/>
      <c r="LRR231"/>
      <c r="LRS231"/>
      <c r="LRT231"/>
      <c r="LRU231"/>
      <c r="LRV231"/>
      <c r="LRW231"/>
      <c r="LRX231"/>
      <c r="LRY231"/>
      <c r="LRZ231"/>
      <c r="LSA231"/>
      <c r="LSB231"/>
      <c r="LSC231"/>
      <c r="LSD231"/>
      <c r="LSE231"/>
      <c r="LSF231"/>
      <c r="LSG231"/>
      <c r="LSH231"/>
      <c r="LSI231"/>
      <c r="LSJ231"/>
      <c r="LSK231"/>
      <c r="LSL231"/>
      <c r="LSM231"/>
      <c r="LSN231"/>
      <c r="LSO231"/>
      <c r="LSP231"/>
      <c r="LSQ231"/>
      <c r="LSR231"/>
      <c r="LSS231"/>
      <c r="LST231"/>
      <c r="LSU231"/>
      <c r="LSV231"/>
      <c r="LSW231"/>
      <c r="LSX231"/>
      <c r="LSY231"/>
      <c r="LSZ231"/>
      <c r="LTA231"/>
      <c r="LTB231"/>
      <c r="LTC231"/>
      <c r="LTD231"/>
      <c r="LTE231"/>
      <c r="LTF231"/>
      <c r="LTG231"/>
      <c r="LTH231"/>
      <c r="LTI231"/>
      <c r="LTJ231"/>
      <c r="LTK231"/>
      <c r="LTL231"/>
      <c r="LTM231"/>
      <c r="LTN231"/>
      <c r="LTO231"/>
      <c r="LTP231"/>
      <c r="LTQ231"/>
      <c r="LTR231"/>
      <c r="LTS231"/>
      <c r="LTT231"/>
      <c r="LTU231"/>
      <c r="LTV231"/>
      <c r="LTW231"/>
      <c r="LTX231"/>
      <c r="LTY231"/>
      <c r="LTZ231"/>
      <c r="LUA231"/>
      <c r="LUB231"/>
      <c r="LUC231"/>
      <c r="LUD231"/>
      <c r="LUE231"/>
      <c r="LUF231"/>
      <c r="LUG231"/>
      <c r="LUH231"/>
      <c r="LUI231"/>
      <c r="LUJ231"/>
      <c r="LUK231"/>
      <c r="LUL231"/>
      <c r="LUM231"/>
      <c r="LUN231"/>
      <c r="LUO231"/>
      <c r="LUP231"/>
      <c r="LUQ231"/>
      <c r="LUR231"/>
      <c r="LUS231"/>
      <c r="LUT231"/>
      <c r="LUU231"/>
      <c r="LUV231"/>
      <c r="LUW231"/>
      <c r="LUX231"/>
      <c r="LUY231"/>
      <c r="LUZ231"/>
      <c r="LVA231"/>
      <c r="LVB231"/>
      <c r="LVC231"/>
      <c r="LVD231"/>
      <c r="LVE231"/>
      <c r="LVF231"/>
      <c r="LVG231"/>
      <c r="LVH231"/>
      <c r="LVI231"/>
      <c r="LVJ231"/>
      <c r="LVK231"/>
      <c r="LVL231"/>
      <c r="LVM231"/>
      <c r="LVN231"/>
      <c r="LVO231"/>
      <c r="LVP231"/>
      <c r="LVQ231"/>
      <c r="LVR231"/>
      <c r="LVS231"/>
      <c r="LVT231"/>
      <c r="LVU231"/>
      <c r="LVV231"/>
      <c r="LVW231"/>
      <c r="LVX231"/>
      <c r="LVY231"/>
      <c r="LVZ231"/>
      <c r="LWA231"/>
      <c r="LWB231"/>
      <c r="LWC231"/>
      <c r="LWD231"/>
      <c r="LWE231"/>
      <c r="LWF231"/>
      <c r="LWG231"/>
      <c r="LWH231"/>
      <c r="LWI231"/>
      <c r="LWJ231"/>
      <c r="LWK231"/>
      <c r="LWL231"/>
      <c r="LWM231"/>
      <c r="LWN231"/>
      <c r="LWO231"/>
      <c r="LWP231"/>
      <c r="LWQ231"/>
      <c r="LWR231"/>
      <c r="LWS231"/>
      <c r="LWT231"/>
      <c r="LWU231"/>
      <c r="LWV231"/>
      <c r="LWW231"/>
      <c r="LWX231"/>
      <c r="LWY231"/>
      <c r="LWZ231"/>
      <c r="LXA231"/>
      <c r="LXB231"/>
      <c r="LXC231"/>
      <c r="LXD231"/>
      <c r="LXE231"/>
      <c r="LXF231"/>
      <c r="LXG231"/>
      <c r="LXH231"/>
      <c r="LXI231"/>
      <c r="LXJ231"/>
      <c r="LXK231"/>
      <c r="LXL231"/>
      <c r="LXM231"/>
      <c r="LXN231"/>
      <c r="LXO231"/>
      <c r="LXP231"/>
      <c r="LXQ231"/>
      <c r="LXR231"/>
      <c r="LXS231"/>
      <c r="LXT231"/>
      <c r="LXU231"/>
      <c r="LXV231"/>
      <c r="LXW231"/>
      <c r="LXX231"/>
      <c r="LXY231"/>
      <c r="LXZ231"/>
      <c r="LYA231"/>
      <c r="LYB231"/>
      <c r="LYC231"/>
      <c r="LYD231"/>
      <c r="LYE231"/>
      <c r="LYF231"/>
      <c r="LYG231"/>
      <c r="LYH231"/>
      <c r="LYI231"/>
      <c r="LYJ231"/>
      <c r="LYK231"/>
      <c r="LYL231"/>
      <c r="LYM231"/>
      <c r="LYN231"/>
      <c r="LYO231"/>
      <c r="LYP231"/>
      <c r="LYQ231"/>
      <c r="LYR231"/>
      <c r="LYS231"/>
      <c r="LYT231"/>
      <c r="LYU231"/>
      <c r="LYV231"/>
      <c r="LYW231"/>
      <c r="LYX231"/>
      <c r="LYY231"/>
      <c r="LYZ231"/>
      <c r="LZA231"/>
      <c r="LZB231"/>
      <c r="LZC231"/>
      <c r="LZD231"/>
      <c r="LZE231"/>
      <c r="LZF231"/>
      <c r="LZG231"/>
      <c r="LZH231"/>
      <c r="LZI231"/>
      <c r="LZJ231"/>
      <c r="LZK231"/>
      <c r="LZL231"/>
      <c r="LZM231"/>
      <c r="LZN231"/>
      <c r="LZO231"/>
      <c r="LZP231"/>
      <c r="LZQ231"/>
      <c r="LZR231"/>
      <c r="LZS231"/>
      <c r="LZT231"/>
      <c r="LZU231"/>
      <c r="LZV231"/>
      <c r="LZW231"/>
      <c r="LZX231"/>
      <c r="LZY231"/>
      <c r="LZZ231"/>
      <c r="MAA231"/>
      <c r="MAB231"/>
      <c r="MAC231"/>
      <c r="MAD231"/>
      <c r="MAE231"/>
      <c r="MAF231"/>
      <c r="MAG231"/>
      <c r="MAH231"/>
      <c r="MAI231"/>
      <c r="MAJ231"/>
      <c r="MAK231"/>
      <c r="MAL231"/>
      <c r="MAM231"/>
      <c r="MAN231"/>
      <c r="MAO231"/>
      <c r="MAP231"/>
      <c r="MAQ231"/>
      <c r="MAR231"/>
      <c r="MAS231"/>
      <c r="MAT231"/>
      <c r="MAU231"/>
      <c r="MAV231"/>
      <c r="MAW231"/>
      <c r="MAX231"/>
      <c r="MAY231"/>
      <c r="MAZ231"/>
      <c r="MBA231"/>
      <c r="MBB231"/>
      <c r="MBC231"/>
      <c r="MBD231"/>
      <c r="MBE231"/>
      <c r="MBF231"/>
      <c r="MBG231"/>
      <c r="MBH231"/>
      <c r="MBI231"/>
      <c r="MBJ231"/>
      <c r="MBK231"/>
      <c r="MBL231"/>
      <c r="MBM231"/>
      <c r="MBN231"/>
      <c r="MBO231"/>
      <c r="MBP231"/>
      <c r="MBQ231"/>
      <c r="MBR231"/>
      <c r="MBS231"/>
      <c r="MBT231"/>
      <c r="MBU231"/>
      <c r="MBV231"/>
      <c r="MBW231"/>
      <c r="MBX231"/>
      <c r="MBY231"/>
      <c r="MBZ231"/>
      <c r="MCA231"/>
      <c r="MCB231"/>
      <c r="MCC231"/>
      <c r="MCD231"/>
      <c r="MCE231"/>
      <c r="MCF231"/>
      <c r="MCG231"/>
      <c r="MCH231"/>
      <c r="MCI231"/>
      <c r="MCJ231"/>
      <c r="MCK231"/>
      <c r="MCL231"/>
      <c r="MCM231"/>
      <c r="MCN231"/>
      <c r="MCO231"/>
      <c r="MCP231"/>
      <c r="MCQ231"/>
      <c r="MCR231"/>
      <c r="MCS231"/>
      <c r="MCT231"/>
      <c r="MCU231"/>
      <c r="MCV231"/>
      <c r="MCW231"/>
      <c r="MCX231"/>
      <c r="MCY231"/>
      <c r="MCZ231"/>
      <c r="MDA231"/>
      <c r="MDB231"/>
      <c r="MDC231"/>
      <c r="MDD231"/>
      <c r="MDE231"/>
      <c r="MDF231"/>
      <c r="MDG231"/>
      <c r="MDH231"/>
      <c r="MDI231"/>
      <c r="MDJ231"/>
      <c r="MDK231"/>
      <c r="MDL231"/>
      <c r="MDM231"/>
      <c r="MDN231"/>
      <c r="MDO231"/>
      <c r="MDP231"/>
      <c r="MDQ231"/>
      <c r="MDR231"/>
      <c r="MDS231"/>
      <c r="MDT231"/>
      <c r="MDU231"/>
      <c r="MDV231"/>
      <c r="MDW231"/>
      <c r="MDX231"/>
      <c r="MDY231"/>
      <c r="MDZ231"/>
      <c r="MEA231"/>
      <c r="MEB231"/>
      <c r="MEC231"/>
      <c r="MED231"/>
      <c r="MEE231"/>
      <c r="MEF231"/>
      <c r="MEG231"/>
      <c r="MEH231"/>
      <c r="MEI231"/>
      <c r="MEJ231"/>
      <c r="MEK231"/>
      <c r="MEL231"/>
      <c r="MEM231"/>
      <c r="MEN231"/>
      <c r="MEO231"/>
      <c r="MEP231"/>
      <c r="MEQ231"/>
      <c r="MER231"/>
      <c r="MES231"/>
      <c r="MET231"/>
      <c r="MEU231"/>
      <c r="MEV231"/>
      <c r="MEW231"/>
      <c r="MEX231"/>
      <c r="MEY231"/>
      <c r="MEZ231"/>
      <c r="MFA231"/>
      <c r="MFB231"/>
      <c r="MFC231"/>
      <c r="MFD231"/>
      <c r="MFE231"/>
      <c r="MFF231"/>
      <c r="MFG231"/>
      <c r="MFH231"/>
      <c r="MFI231"/>
      <c r="MFJ231"/>
      <c r="MFK231"/>
      <c r="MFL231"/>
      <c r="MFM231"/>
      <c r="MFN231"/>
      <c r="MFO231"/>
      <c r="MFP231"/>
      <c r="MFQ231"/>
      <c r="MFR231"/>
      <c r="MFS231"/>
      <c r="MFT231"/>
      <c r="MFU231"/>
      <c r="MFV231"/>
      <c r="MFW231"/>
      <c r="MFX231"/>
      <c r="MFY231"/>
      <c r="MFZ231"/>
      <c r="MGA231"/>
      <c r="MGB231"/>
      <c r="MGC231"/>
      <c r="MGD231"/>
      <c r="MGE231"/>
      <c r="MGF231"/>
      <c r="MGG231"/>
      <c r="MGH231"/>
      <c r="MGI231"/>
      <c r="MGJ231"/>
      <c r="MGK231"/>
      <c r="MGL231"/>
      <c r="MGM231"/>
      <c r="MGN231"/>
      <c r="MGO231"/>
      <c r="MGP231"/>
      <c r="MGQ231"/>
      <c r="MGR231"/>
      <c r="MGS231"/>
      <c r="MGT231"/>
      <c r="MGU231"/>
      <c r="MGV231"/>
      <c r="MGW231"/>
      <c r="MGX231"/>
      <c r="MGY231"/>
      <c r="MGZ231"/>
      <c r="MHA231"/>
      <c r="MHB231"/>
      <c r="MHC231"/>
      <c r="MHD231"/>
      <c r="MHE231"/>
      <c r="MHF231"/>
      <c r="MHG231"/>
      <c r="MHH231"/>
      <c r="MHI231"/>
      <c r="MHJ231"/>
      <c r="MHK231"/>
      <c r="MHL231"/>
      <c r="MHM231"/>
      <c r="MHN231"/>
      <c r="MHO231"/>
      <c r="MHP231"/>
      <c r="MHQ231"/>
      <c r="MHR231"/>
      <c r="MHS231"/>
      <c r="MHT231"/>
      <c r="MHU231"/>
      <c r="MHV231"/>
      <c r="MHW231"/>
      <c r="MHX231"/>
      <c r="MHY231"/>
      <c r="MHZ231"/>
      <c r="MIA231"/>
      <c r="MIB231"/>
      <c r="MIC231"/>
      <c r="MID231"/>
      <c r="MIE231"/>
      <c r="MIF231"/>
      <c r="MIG231"/>
      <c r="MIH231"/>
      <c r="MII231"/>
      <c r="MIJ231"/>
      <c r="MIK231"/>
      <c r="MIL231"/>
      <c r="MIM231"/>
      <c r="MIN231"/>
      <c r="MIO231"/>
      <c r="MIP231"/>
      <c r="MIQ231"/>
      <c r="MIR231"/>
      <c r="MIS231"/>
      <c r="MIT231"/>
      <c r="MIU231"/>
      <c r="MIV231"/>
      <c r="MIW231"/>
      <c r="MIX231"/>
      <c r="MIY231"/>
      <c r="MIZ231"/>
      <c r="MJA231"/>
      <c r="MJB231"/>
      <c r="MJC231"/>
      <c r="MJD231"/>
      <c r="MJE231"/>
      <c r="MJF231"/>
      <c r="MJG231"/>
      <c r="MJH231"/>
      <c r="MJI231"/>
      <c r="MJJ231"/>
      <c r="MJK231"/>
      <c r="MJL231"/>
      <c r="MJM231"/>
      <c r="MJN231"/>
      <c r="MJO231"/>
      <c r="MJP231"/>
      <c r="MJQ231"/>
      <c r="MJR231"/>
      <c r="MJS231"/>
      <c r="MJT231"/>
      <c r="MJU231"/>
      <c r="MJV231"/>
      <c r="MJW231"/>
      <c r="MJX231"/>
      <c r="MJY231"/>
      <c r="MJZ231"/>
      <c r="MKA231"/>
      <c r="MKB231"/>
      <c r="MKC231"/>
      <c r="MKD231"/>
      <c r="MKE231"/>
      <c r="MKF231"/>
      <c r="MKG231"/>
      <c r="MKH231"/>
      <c r="MKI231"/>
      <c r="MKJ231"/>
      <c r="MKK231"/>
      <c r="MKL231"/>
      <c r="MKM231"/>
      <c r="MKN231"/>
      <c r="MKO231"/>
      <c r="MKP231"/>
      <c r="MKQ231"/>
      <c r="MKR231"/>
      <c r="MKS231"/>
      <c r="MKT231"/>
      <c r="MKU231"/>
      <c r="MKV231"/>
      <c r="MKW231"/>
      <c r="MKX231"/>
      <c r="MKY231"/>
      <c r="MKZ231"/>
      <c r="MLA231"/>
      <c r="MLB231"/>
      <c r="MLC231"/>
      <c r="MLD231"/>
      <c r="MLE231"/>
      <c r="MLF231"/>
      <c r="MLG231"/>
      <c r="MLH231"/>
      <c r="MLI231"/>
      <c r="MLJ231"/>
      <c r="MLK231"/>
      <c r="MLL231"/>
      <c r="MLM231"/>
      <c r="MLN231"/>
      <c r="MLO231"/>
      <c r="MLP231"/>
      <c r="MLQ231"/>
      <c r="MLR231"/>
      <c r="MLS231"/>
      <c r="MLT231"/>
      <c r="MLU231"/>
      <c r="MLV231"/>
      <c r="MLW231"/>
      <c r="MLX231"/>
      <c r="MLY231"/>
      <c r="MLZ231"/>
      <c r="MMA231"/>
      <c r="MMB231"/>
      <c r="MMC231"/>
      <c r="MMD231"/>
      <c r="MME231"/>
      <c r="MMF231"/>
      <c r="MMG231"/>
      <c r="MMH231"/>
      <c r="MMI231"/>
      <c r="MMJ231"/>
      <c r="MMK231"/>
      <c r="MML231"/>
      <c r="MMM231"/>
      <c r="MMN231"/>
      <c r="MMO231"/>
      <c r="MMP231"/>
      <c r="MMQ231"/>
      <c r="MMR231"/>
      <c r="MMS231"/>
      <c r="MMT231"/>
      <c r="MMU231"/>
      <c r="MMV231"/>
      <c r="MMW231"/>
      <c r="MMX231"/>
      <c r="MMY231"/>
      <c r="MMZ231"/>
      <c r="MNA231"/>
      <c r="MNB231"/>
      <c r="MNC231"/>
      <c r="MND231"/>
      <c r="MNE231"/>
      <c r="MNF231"/>
      <c r="MNG231"/>
      <c r="MNH231"/>
      <c r="MNI231"/>
      <c r="MNJ231"/>
      <c r="MNK231"/>
      <c r="MNL231"/>
      <c r="MNM231"/>
      <c r="MNN231"/>
      <c r="MNO231"/>
      <c r="MNP231"/>
      <c r="MNQ231"/>
      <c r="MNR231"/>
      <c r="MNS231"/>
      <c r="MNT231"/>
      <c r="MNU231"/>
      <c r="MNV231"/>
      <c r="MNW231"/>
      <c r="MNX231"/>
      <c r="MNY231"/>
      <c r="MNZ231"/>
      <c r="MOA231"/>
      <c r="MOB231"/>
      <c r="MOC231"/>
      <c r="MOD231"/>
      <c r="MOE231"/>
      <c r="MOF231"/>
      <c r="MOG231"/>
      <c r="MOH231"/>
      <c r="MOI231"/>
      <c r="MOJ231"/>
      <c r="MOK231"/>
      <c r="MOL231"/>
      <c r="MOM231"/>
      <c r="MON231"/>
      <c r="MOO231"/>
      <c r="MOP231"/>
      <c r="MOQ231"/>
      <c r="MOR231"/>
      <c r="MOS231"/>
      <c r="MOT231"/>
      <c r="MOU231"/>
      <c r="MOV231"/>
      <c r="MOW231"/>
      <c r="MOX231"/>
      <c r="MOY231"/>
      <c r="MOZ231"/>
      <c r="MPA231"/>
      <c r="MPB231"/>
      <c r="MPC231"/>
      <c r="MPD231"/>
      <c r="MPE231"/>
      <c r="MPF231"/>
      <c r="MPG231"/>
      <c r="MPH231"/>
      <c r="MPI231"/>
      <c r="MPJ231"/>
      <c r="MPK231"/>
      <c r="MPL231"/>
      <c r="MPM231"/>
      <c r="MPN231"/>
      <c r="MPO231"/>
      <c r="MPP231"/>
      <c r="MPQ231"/>
      <c r="MPR231"/>
      <c r="MPS231"/>
      <c r="MPT231"/>
      <c r="MPU231"/>
      <c r="MPV231"/>
      <c r="MPW231"/>
      <c r="MPX231"/>
      <c r="MPY231"/>
      <c r="MPZ231"/>
      <c r="MQA231"/>
      <c r="MQB231"/>
      <c r="MQC231"/>
      <c r="MQD231"/>
      <c r="MQE231"/>
      <c r="MQF231"/>
      <c r="MQG231"/>
      <c r="MQH231"/>
      <c r="MQI231"/>
      <c r="MQJ231"/>
      <c r="MQK231"/>
      <c r="MQL231"/>
      <c r="MQM231"/>
      <c r="MQN231"/>
      <c r="MQO231"/>
      <c r="MQP231"/>
      <c r="MQQ231"/>
      <c r="MQR231"/>
      <c r="MQS231"/>
      <c r="MQT231"/>
      <c r="MQU231"/>
      <c r="MQV231"/>
      <c r="MQW231"/>
      <c r="MQX231"/>
      <c r="MQY231"/>
      <c r="MQZ231"/>
      <c r="MRA231"/>
      <c r="MRB231"/>
      <c r="MRC231"/>
      <c r="MRD231"/>
      <c r="MRE231"/>
      <c r="MRF231"/>
      <c r="MRG231"/>
      <c r="MRH231"/>
      <c r="MRI231"/>
      <c r="MRJ231"/>
      <c r="MRK231"/>
      <c r="MRL231"/>
      <c r="MRM231"/>
      <c r="MRN231"/>
      <c r="MRO231"/>
      <c r="MRP231"/>
      <c r="MRQ231"/>
      <c r="MRR231"/>
      <c r="MRS231"/>
      <c r="MRT231"/>
      <c r="MRU231"/>
      <c r="MRV231"/>
      <c r="MRW231"/>
      <c r="MRX231"/>
      <c r="MRY231"/>
      <c r="MRZ231"/>
      <c r="MSA231"/>
      <c r="MSB231"/>
      <c r="MSC231"/>
      <c r="MSD231"/>
      <c r="MSE231"/>
      <c r="MSF231"/>
      <c r="MSG231"/>
      <c r="MSH231"/>
      <c r="MSI231"/>
      <c r="MSJ231"/>
      <c r="MSK231"/>
      <c r="MSL231"/>
      <c r="MSM231"/>
      <c r="MSN231"/>
      <c r="MSO231"/>
      <c r="MSP231"/>
      <c r="MSQ231"/>
      <c r="MSR231"/>
      <c r="MSS231"/>
      <c r="MST231"/>
      <c r="MSU231"/>
      <c r="MSV231"/>
      <c r="MSW231"/>
      <c r="MSX231"/>
      <c r="MSY231"/>
      <c r="MSZ231"/>
      <c r="MTA231"/>
      <c r="MTB231"/>
      <c r="MTC231"/>
      <c r="MTD231"/>
      <c r="MTE231"/>
      <c r="MTF231"/>
      <c r="MTG231"/>
      <c r="MTH231"/>
      <c r="MTI231"/>
      <c r="MTJ231"/>
      <c r="MTK231"/>
      <c r="MTL231"/>
      <c r="MTM231"/>
      <c r="MTN231"/>
      <c r="MTO231"/>
      <c r="MTP231"/>
      <c r="MTQ231"/>
      <c r="MTR231"/>
      <c r="MTS231"/>
      <c r="MTT231"/>
      <c r="MTU231"/>
      <c r="MTV231"/>
      <c r="MTW231"/>
      <c r="MTX231"/>
      <c r="MTY231"/>
      <c r="MTZ231"/>
      <c r="MUA231"/>
      <c r="MUB231"/>
      <c r="MUC231"/>
      <c r="MUD231"/>
      <c r="MUE231"/>
      <c r="MUF231"/>
      <c r="MUG231"/>
      <c r="MUH231"/>
      <c r="MUI231"/>
      <c r="MUJ231"/>
      <c r="MUK231"/>
      <c r="MUL231"/>
      <c r="MUM231"/>
      <c r="MUN231"/>
      <c r="MUO231"/>
      <c r="MUP231"/>
      <c r="MUQ231"/>
      <c r="MUR231"/>
      <c r="MUS231"/>
      <c r="MUT231"/>
      <c r="MUU231"/>
      <c r="MUV231"/>
      <c r="MUW231"/>
      <c r="MUX231"/>
      <c r="MUY231"/>
      <c r="MUZ231"/>
      <c r="MVA231"/>
      <c r="MVB231"/>
      <c r="MVC231"/>
      <c r="MVD231"/>
      <c r="MVE231"/>
      <c r="MVF231"/>
      <c r="MVG231"/>
      <c r="MVH231"/>
      <c r="MVI231"/>
      <c r="MVJ231"/>
      <c r="MVK231"/>
      <c r="MVL231"/>
      <c r="MVM231"/>
      <c r="MVN231"/>
      <c r="MVO231"/>
      <c r="MVP231"/>
      <c r="MVQ231"/>
      <c r="MVR231"/>
      <c r="MVS231"/>
      <c r="MVT231"/>
      <c r="MVU231"/>
      <c r="MVV231"/>
      <c r="MVW231"/>
      <c r="MVX231"/>
      <c r="MVY231"/>
      <c r="MVZ231"/>
      <c r="MWA231"/>
      <c r="MWB231"/>
      <c r="MWC231"/>
      <c r="MWD231"/>
      <c r="MWE231"/>
      <c r="MWF231"/>
      <c r="MWG231"/>
      <c r="MWH231"/>
      <c r="MWI231"/>
      <c r="MWJ231"/>
      <c r="MWK231"/>
      <c r="MWL231"/>
      <c r="MWM231"/>
      <c r="MWN231"/>
      <c r="MWO231"/>
      <c r="MWP231"/>
      <c r="MWQ231"/>
      <c r="MWR231"/>
      <c r="MWS231"/>
      <c r="MWT231"/>
      <c r="MWU231"/>
      <c r="MWV231"/>
      <c r="MWW231"/>
      <c r="MWX231"/>
      <c r="MWY231"/>
      <c r="MWZ231"/>
      <c r="MXA231"/>
      <c r="MXB231"/>
      <c r="MXC231"/>
      <c r="MXD231"/>
      <c r="MXE231"/>
      <c r="MXF231"/>
      <c r="MXG231"/>
      <c r="MXH231"/>
      <c r="MXI231"/>
      <c r="MXJ231"/>
      <c r="MXK231"/>
      <c r="MXL231"/>
      <c r="MXM231"/>
      <c r="MXN231"/>
      <c r="MXO231"/>
      <c r="MXP231"/>
      <c r="MXQ231"/>
      <c r="MXR231"/>
      <c r="MXS231"/>
      <c r="MXT231"/>
      <c r="MXU231"/>
      <c r="MXV231"/>
      <c r="MXW231"/>
      <c r="MXX231"/>
      <c r="MXY231"/>
      <c r="MXZ231"/>
      <c r="MYA231"/>
      <c r="MYB231"/>
      <c r="MYC231"/>
      <c r="MYD231"/>
      <c r="MYE231"/>
      <c r="MYF231"/>
      <c r="MYG231"/>
      <c r="MYH231"/>
      <c r="MYI231"/>
      <c r="MYJ231"/>
      <c r="MYK231"/>
      <c r="MYL231"/>
      <c r="MYM231"/>
      <c r="MYN231"/>
      <c r="MYO231"/>
      <c r="MYP231"/>
      <c r="MYQ231"/>
      <c r="MYR231"/>
      <c r="MYS231"/>
      <c r="MYT231"/>
      <c r="MYU231"/>
      <c r="MYV231"/>
      <c r="MYW231"/>
      <c r="MYX231"/>
      <c r="MYY231"/>
      <c r="MYZ231"/>
      <c r="MZA231"/>
      <c r="MZB231"/>
      <c r="MZC231"/>
      <c r="MZD231"/>
      <c r="MZE231"/>
      <c r="MZF231"/>
      <c r="MZG231"/>
      <c r="MZH231"/>
      <c r="MZI231"/>
      <c r="MZJ231"/>
      <c r="MZK231"/>
      <c r="MZL231"/>
      <c r="MZM231"/>
      <c r="MZN231"/>
      <c r="MZO231"/>
      <c r="MZP231"/>
      <c r="MZQ231"/>
      <c r="MZR231"/>
      <c r="MZS231"/>
      <c r="MZT231"/>
      <c r="MZU231"/>
      <c r="MZV231"/>
      <c r="MZW231"/>
      <c r="MZX231"/>
      <c r="MZY231"/>
      <c r="MZZ231"/>
      <c r="NAA231"/>
      <c r="NAB231"/>
      <c r="NAC231"/>
      <c r="NAD231"/>
      <c r="NAE231"/>
      <c r="NAF231"/>
      <c r="NAG231"/>
      <c r="NAH231"/>
      <c r="NAI231"/>
      <c r="NAJ231"/>
      <c r="NAK231"/>
      <c r="NAL231"/>
      <c r="NAM231"/>
      <c r="NAN231"/>
      <c r="NAO231"/>
      <c r="NAP231"/>
      <c r="NAQ231"/>
      <c r="NAR231"/>
      <c r="NAS231"/>
      <c r="NAT231"/>
      <c r="NAU231"/>
      <c r="NAV231"/>
      <c r="NAW231"/>
      <c r="NAX231"/>
      <c r="NAY231"/>
      <c r="NAZ231"/>
      <c r="NBA231"/>
      <c r="NBB231"/>
      <c r="NBC231"/>
      <c r="NBD231"/>
      <c r="NBE231"/>
      <c r="NBF231"/>
      <c r="NBG231"/>
      <c r="NBH231"/>
      <c r="NBI231"/>
      <c r="NBJ231"/>
      <c r="NBK231"/>
      <c r="NBL231"/>
      <c r="NBM231"/>
      <c r="NBN231"/>
      <c r="NBO231"/>
      <c r="NBP231"/>
      <c r="NBQ231"/>
      <c r="NBR231"/>
      <c r="NBS231"/>
      <c r="NBT231"/>
      <c r="NBU231"/>
      <c r="NBV231"/>
      <c r="NBW231"/>
      <c r="NBX231"/>
      <c r="NBY231"/>
      <c r="NBZ231"/>
      <c r="NCA231"/>
      <c r="NCB231"/>
      <c r="NCC231"/>
      <c r="NCD231"/>
      <c r="NCE231"/>
      <c r="NCF231"/>
      <c r="NCG231"/>
      <c r="NCH231"/>
      <c r="NCI231"/>
      <c r="NCJ231"/>
      <c r="NCK231"/>
      <c r="NCL231"/>
      <c r="NCM231"/>
      <c r="NCN231"/>
      <c r="NCO231"/>
      <c r="NCP231"/>
      <c r="NCQ231"/>
      <c r="NCR231"/>
      <c r="NCS231"/>
      <c r="NCT231"/>
      <c r="NCU231"/>
      <c r="NCV231"/>
      <c r="NCW231"/>
      <c r="NCX231"/>
      <c r="NCY231"/>
      <c r="NCZ231"/>
      <c r="NDA231"/>
      <c r="NDB231"/>
      <c r="NDC231"/>
      <c r="NDD231"/>
      <c r="NDE231"/>
      <c r="NDF231"/>
      <c r="NDG231"/>
      <c r="NDH231"/>
      <c r="NDI231"/>
      <c r="NDJ231"/>
      <c r="NDK231"/>
      <c r="NDL231"/>
      <c r="NDM231"/>
      <c r="NDN231"/>
      <c r="NDO231"/>
      <c r="NDP231"/>
      <c r="NDQ231"/>
      <c r="NDR231"/>
      <c r="NDS231"/>
      <c r="NDT231"/>
      <c r="NDU231"/>
      <c r="NDV231"/>
      <c r="NDW231"/>
      <c r="NDX231"/>
      <c r="NDY231"/>
      <c r="NDZ231"/>
      <c r="NEA231"/>
      <c r="NEB231"/>
      <c r="NEC231"/>
      <c r="NED231"/>
      <c r="NEE231"/>
      <c r="NEF231"/>
      <c r="NEG231"/>
      <c r="NEH231"/>
      <c r="NEI231"/>
      <c r="NEJ231"/>
      <c r="NEK231"/>
      <c r="NEL231"/>
      <c r="NEM231"/>
      <c r="NEN231"/>
      <c r="NEO231"/>
      <c r="NEP231"/>
      <c r="NEQ231"/>
      <c r="NER231"/>
      <c r="NES231"/>
      <c r="NET231"/>
      <c r="NEU231"/>
      <c r="NEV231"/>
      <c r="NEW231"/>
      <c r="NEX231"/>
      <c r="NEY231"/>
      <c r="NEZ231"/>
      <c r="NFA231"/>
      <c r="NFB231"/>
      <c r="NFC231"/>
      <c r="NFD231"/>
      <c r="NFE231"/>
      <c r="NFF231"/>
      <c r="NFG231"/>
      <c r="NFH231"/>
      <c r="NFI231"/>
      <c r="NFJ231"/>
      <c r="NFK231"/>
      <c r="NFL231"/>
      <c r="NFM231"/>
      <c r="NFN231"/>
      <c r="NFO231"/>
      <c r="NFP231"/>
      <c r="NFQ231"/>
      <c r="NFR231"/>
      <c r="NFS231"/>
      <c r="NFT231"/>
      <c r="NFU231"/>
      <c r="NFV231"/>
      <c r="NFW231"/>
      <c r="NFX231"/>
      <c r="NFY231"/>
      <c r="NFZ231"/>
      <c r="NGA231"/>
      <c r="NGB231"/>
      <c r="NGC231"/>
      <c r="NGD231"/>
      <c r="NGE231"/>
      <c r="NGF231"/>
      <c r="NGG231"/>
      <c r="NGH231"/>
      <c r="NGI231"/>
      <c r="NGJ231"/>
      <c r="NGK231"/>
      <c r="NGL231"/>
      <c r="NGM231"/>
      <c r="NGN231"/>
      <c r="NGO231"/>
      <c r="NGP231"/>
      <c r="NGQ231"/>
      <c r="NGR231"/>
      <c r="NGS231"/>
      <c r="NGT231"/>
      <c r="NGU231"/>
      <c r="NGV231"/>
      <c r="NGW231"/>
      <c r="NGX231"/>
      <c r="NGY231"/>
      <c r="NGZ231"/>
      <c r="NHA231"/>
      <c r="NHB231"/>
      <c r="NHC231"/>
      <c r="NHD231"/>
      <c r="NHE231"/>
      <c r="NHF231"/>
      <c r="NHG231"/>
      <c r="NHH231"/>
      <c r="NHI231"/>
      <c r="NHJ231"/>
      <c r="NHK231"/>
      <c r="NHL231"/>
      <c r="NHM231"/>
      <c r="NHN231"/>
      <c r="NHO231"/>
      <c r="NHP231"/>
      <c r="NHQ231"/>
      <c r="NHR231"/>
      <c r="NHS231"/>
      <c r="NHT231"/>
      <c r="NHU231"/>
      <c r="NHV231"/>
      <c r="NHW231"/>
      <c r="NHX231"/>
      <c r="NHY231"/>
      <c r="NHZ231"/>
      <c r="NIA231"/>
      <c r="NIB231"/>
      <c r="NIC231"/>
      <c r="NID231"/>
      <c r="NIE231"/>
      <c r="NIF231"/>
      <c r="NIG231"/>
      <c r="NIH231"/>
      <c r="NII231"/>
      <c r="NIJ231"/>
      <c r="NIK231"/>
      <c r="NIL231"/>
      <c r="NIM231"/>
      <c r="NIN231"/>
      <c r="NIO231"/>
      <c r="NIP231"/>
      <c r="NIQ231"/>
      <c r="NIR231"/>
      <c r="NIS231"/>
      <c r="NIT231"/>
      <c r="NIU231"/>
      <c r="NIV231"/>
      <c r="NIW231"/>
      <c r="NIX231"/>
      <c r="NIY231"/>
      <c r="NIZ231"/>
      <c r="NJA231"/>
      <c r="NJB231"/>
      <c r="NJC231"/>
      <c r="NJD231"/>
      <c r="NJE231"/>
      <c r="NJF231"/>
      <c r="NJG231"/>
      <c r="NJH231"/>
      <c r="NJI231"/>
      <c r="NJJ231"/>
      <c r="NJK231"/>
      <c r="NJL231"/>
      <c r="NJM231"/>
      <c r="NJN231"/>
      <c r="NJO231"/>
      <c r="NJP231"/>
      <c r="NJQ231"/>
      <c r="NJR231"/>
      <c r="NJS231"/>
      <c r="NJT231"/>
      <c r="NJU231"/>
      <c r="NJV231"/>
      <c r="NJW231"/>
      <c r="NJX231"/>
      <c r="NJY231"/>
      <c r="NJZ231"/>
      <c r="NKA231"/>
      <c r="NKB231"/>
      <c r="NKC231"/>
      <c r="NKD231"/>
      <c r="NKE231"/>
      <c r="NKF231"/>
      <c r="NKG231"/>
      <c r="NKH231"/>
      <c r="NKI231"/>
      <c r="NKJ231"/>
      <c r="NKK231"/>
      <c r="NKL231"/>
      <c r="NKM231"/>
      <c r="NKN231"/>
      <c r="NKO231"/>
      <c r="NKP231"/>
      <c r="NKQ231"/>
      <c r="NKR231"/>
      <c r="NKS231"/>
      <c r="NKT231"/>
      <c r="NKU231"/>
      <c r="NKV231"/>
      <c r="NKW231"/>
      <c r="NKX231"/>
      <c r="NKY231"/>
      <c r="NKZ231"/>
      <c r="NLA231"/>
      <c r="NLB231"/>
      <c r="NLC231"/>
      <c r="NLD231"/>
      <c r="NLE231"/>
      <c r="NLF231"/>
      <c r="NLG231"/>
      <c r="NLH231"/>
      <c r="NLI231"/>
      <c r="NLJ231"/>
      <c r="NLK231"/>
      <c r="NLL231"/>
      <c r="NLM231"/>
      <c r="NLN231"/>
      <c r="NLO231"/>
      <c r="NLP231"/>
      <c r="NLQ231"/>
      <c r="NLR231"/>
      <c r="NLS231"/>
      <c r="NLT231"/>
      <c r="NLU231"/>
      <c r="NLV231"/>
      <c r="NLW231"/>
      <c r="NLX231"/>
      <c r="NLY231"/>
      <c r="NLZ231"/>
      <c r="NMA231"/>
      <c r="NMB231"/>
      <c r="NMC231"/>
      <c r="NMD231"/>
      <c r="NME231"/>
      <c r="NMF231"/>
      <c r="NMG231"/>
      <c r="NMH231"/>
      <c r="NMI231"/>
      <c r="NMJ231"/>
      <c r="NMK231"/>
      <c r="NML231"/>
      <c r="NMM231"/>
      <c r="NMN231"/>
      <c r="NMO231"/>
      <c r="NMP231"/>
      <c r="NMQ231"/>
      <c r="NMR231"/>
      <c r="NMS231"/>
      <c r="NMT231"/>
      <c r="NMU231"/>
      <c r="NMV231"/>
      <c r="NMW231"/>
      <c r="NMX231"/>
      <c r="NMY231"/>
      <c r="NMZ231"/>
      <c r="NNA231"/>
      <c r="NNB231"/>
      <c r="NNC231"/>
      <c r="NND231"/>
      <c r="NNE231"/>
      <c r="NNF231"/>
      <c r="NNG231"/>
      <c r="NNH231"/>
      <c r="NNI231"/>
      <c r="NNJ231"/>
      <c r="NNK231"/>
      <c r="NNL231"/>
      <c r="NNM231"/>
      <c r="NNN231"/>
      <c r="NNO231"/>
      <c r="NNP231"/>
      <c r="NNQ231"/>
      <c r="NNR231"/>
      <c r="NNS231"/>
      <c r="NNT231"/>
      <c r="NNU231"/>
      <c r="NNV231"/>
      <c r="NNW231"/>
      <c r="NNX231"/>
      <c r="NNY231"/>
      <c r="NNZ231"/>
      <c r="NOA231"/>
      <c r="NOB231"/>
      <c r="NOC231"/>
      <c r="NOD231"/>
      <c r="NOE231"/>
      <c r="NOF231"/>
      <c r="NOG231"/>
      <c r="NOH231"/>
      <c r="NOI231"/>
      <c r="NOJ231"/>
      <c r="NOK231"/>
      <c r="NOL231"/>
      <c r="NOM231"/>
      <c r="NON231"/>
      <c r="NOO231"/>
      <c r="NOP231"/>
      <c r="NOQ231"/>
      <c r="NOR231"/>
      <c r="NOS231"/>
      <c r="NOT231"/>
      <c r="NOU231"/>
      <c r="NOV231"/>
      <c r="NOW231"/>
      <c r="NOX231"/>
      <c r="NOY231"/>
      <c r="NOZ231"/>
      <c r="NPA231"/>
      <c r="NPB231"/>
      <c r="NPC231"/>
      <c r="NPD231"/>
      <c r="NPE231"/>
      <c r="NPF231"/>
      <c r="NPG231"/>
      <c r="NPH231"/>
      <c r="NPI231"/>
      <c r="NPJ231"/>
      <c r="NPK231"/>
      <c r="NPL231"/>
      <c r="NPM231"/>
      <c r="NPN231"/>
      <c r="NPO231"/>
      <c r="NPP231"/>
      <c r="NPQ231"/>
      <c r="NPR231"/>
      <c r="NPS231"/>
      <c r="NPT231"/>
      <c r="NPU231"/>
      <c r="NPV231"/>
      <c r="NPW231"/>
      <c r="NPX231"/>
      <c r="NPY231"/>
      <c r="NPZ231"/>
      <c r="NQA231"/>
      <c r="NQB231"/>
      <c r="NQC231"/>
      <c r="NQD231"/>
      <c r="NQE231"/>
      <c r="NQF231"/>
      <c r="NQG231"/>
      <c r="NQH231"/>
      <c r="NQI231"/>
      <c r="NQJ231"/>
      <c r="NQK231"/>
      <c r="NQL231"/>
      <c r="NQM231"/>
      <c r="NQN231"/>
      <c r="NQO231"/>
      <c r="NQP231"/>
      <c r="NQQ231"/>
      <c r="NQR231"/>
      <c r="NQS231"/>
      <c r="NQT231"/>
      <c r="NQU231"/>
      <c r="NQV231"/>
      <c r="NQW231"/>
      <c r="NQX231"/>
      <c r="NQY231"/>
      <c r="NQZ231"/>
      <c r="NRA231"/>
      <c r="NRB231"/>
      <c r="NRC231"/>
      <c r="NRD231"/>
      <c r="NRE231"/>
      <c r="NRF231"/>
      <c r="NRG231"/>
      <c r="NRH231"/>
      <c r="NRI231"/>
      <c r="NRJ231"/>
      <c r="NRK231"/>
      <c r="NRL231"/>
      <c r="NRM231"/>
      <c r="NRN231"/>
      <c r="NRO231"/>
      <c r="NRP231"/>
      <c r="NRQ231"/>
      <c r="NRR231"/>
      <c r="NRS231"/>
      <c r="NRT231"/>
      <c r="NRU231"/>
      <c r="NRV231"/>
      <c r="NRW231"/>
      <c r="NRX231"/>
      <c r="NRY231"/>
      <c r="NRZ231"/>
      <c r="NSA231"/>
      <c r="NSB231"/>
      <c r="NSC231"/>
      <c r="NSD231"/>
      <c r="NSE231"/>
      <c r="NSF231"/>
      <c r="NSG231"/>
      <c r="NSH231"/>
      <c r="NSI231"/>
      <c r="NSJ231"/>
      <c r="NSK231"/>
      <c r="NSL231"/>
      <c r="NSM231"/>
      <c r="NSN231"/>
      <c r="NSO231"/>
      <c r="NSP231"/>
      <c r="NSQ231"/>
      <c r="NSR231"/>
      <c r="NSS231"/>
      <c r="NST231"/>
      <c r="NSU231"/>
      <c r="NSV231"/>
      <c r="NSW231"/>
      <c r="NSX231"/>
      <c r="NSY231"/>
      <c r="NSZ231"/>
      <c r="NTA231"/>
      <c r="NTB231"/>
      <c r="NTC231"/>
      <c r="NTD231"/>
      <c r="NTE231"/>
      <c r="NTF231"/>
      <c r="NTG231"/>
      <c r="NTH231"/>
      <c r="NTI231"/>
      <c r="NTJ231"/>
      <c r="NTK231"/>
      <c r="NTL231"/>
      <c r="NTM231"/>
      <c r="NTN231"/>
      <c r="NTO231"/>
      <c r="NTP231"/>
      <c r="NTQ231"/>
      <c r="NTR231"/>
      <c r="NTS231"/>
      <c r="NTT231"/>
      <c r="NTU231"/>
      <c r="NTV231"/>
      <c r="NTW231"/>
      <c r="NTX231"/>
      <c r="NTY231"/>
      <c r="NTZ231"/>
      <c r="NUA231"/>
      <c r="NUB231"/>
      <c r="NUC231"/>
      <c r="NUD231"/>
      <c r="NUE231"/>
      <c r="NUF231"/>
      <c r="NUG231"/>
      <c r="NUH231"/>
      <c r="NUI231"/>
      <c r="NUJ231"/>
      <c r="NUK231"/>
      <c r="NUL231"/>
      <c r="NUM231"/>
      <c r="NUN231"/>
      <c r="NUO231"/>
      <c r="NUP231"/>
      <c r="NUQ231"/>
      <c r="NUR231"/>
      <c r="NUS231"/>
      <c r="NUT231"/>
      <c r="NUU231"/>
      <c r="NUV231"/>
      <c r="NUW231"/>
      <c r="NUX231"/>
      <c r="NUY231"/>
      <c r="NUZ231"/>
      <c r="NVA231"/>
      <c r="NVB231"/>
      <c r="NVC231"/>
      <c r="NVD231"/>
      <c r="NVE231"/>
      <c r="NVF231"/>
      <c r="NVG231"/>
      <c r="NVH231"/>
      <c r="NVI231"/>
      <c r="NVJ231"/>
      <c r="NVK231"/>
      <c r="NVL231"/>
      <c r="NVM231"/>
      <c r="NVN231"/>
      <c r="NVO231"/>
      <c r="NVP231"/>
      <c r="NVQ231"/>
      <c r="NVR231"/>
      <c r="NVS231"/>
      <c r="NVT231"/>
      <c r="NVU231"/>
      <c r="NVV231"/>
      <c r="NVW231"/>
      <c r="NVX231"/>
      <c r="NVY231"/>
      <c r="NVZ231"/>
      <c r="NWA231"/>
      <c r="NWB231"/>
      <c r="NWC231"/>
      <c r="NWD231"/>
      <c r="NWE231"/>
      <c r="NWF231"/>
      <c r="NWG231"/>
      <c r="NWH231"/>
      <c r="NWI231"/>
      <c r="NWJ231"/>
      <c r="NWK231"/>
      <c r="NWL231"/>
      <c r="NWM231"/>
      <c r="NWN231"/>
      <c r="NWO231"/>
      <c r="NWP231"/>
      <c r="NWQ231"/>
      <c r="NWR231"/>
      <c r="NWS231"/>
      <c r="NWT231"/>
      <c r="NWU231"/>
      <c r="NWV231"/>
      <c r="NWW231"/>
      <c r="NWX231"/>
      <c r="NWY231"/>
      <c r="NWZ231"/>
      <c r="NXA231"/>
      <c r="NXB231"/>
      <c r="NXC231"/>
      <c r="NXD231"/>
      <c r="NXE231"/>
      <c r="NXF231"/>
      <c r="NXG231"/>
      <c r="NXH231"/>
      <c r="NXI231"/>
      <c r="NXJ231"/>
      <c r="NXK231"/>
      <c r="NXL231"/>
      <c r="NXM231"/>
      <c r="NXN231"/>
      <c r="NXO231"/>
      <c r="NXP231"/>
      <c r="NXQ231"/>
      <c r="NXR231"/>
      <c r="NXS231"/>
      <c r="NXT231"/>
      <c r="NXU231"/>
      <c r="NXV231"/>
      <c r="NXW231"/>
      <c r="NXX231"/>
      <c r="NXY231"/>
      <c r="NXZ231"/>
      <c r="NYA231"/>
      <c r="NYB231"/>
      <c r="NYC231"/>
      <c r="NYD231"/>
      <c r="NYE231"/>
      <c r="NYF231"/>
      <c r="NYG231"/>
      <c r="NYH231"/>
      <c r="NYI231"/>
      <c r="NYJ231"/>
      <c r="NYK231"/>
      <c r="NYL231"/>
      <c r="NYM231"/>
      <c r="NYN231"/>
      <c r="NYO231"/>
      <c r="NYP231"/>
      <c r="NYQ231"/>
      <c r="NYR231"/>
      <c r="NYS231"/>
      <c r="NYT231"/>
      <c r="NYU231"/>
      <c r="NYV231"/>
      <c r="NYW231"/>
      <c r="NYX231"/>
      <c r="NYY231"/>
      <c r="NYZ231"/>
      <c r="NZA231"/>
      <c r="NZB231"/>
      <c r="NZC231"/>
      <c r="NZD231"/>
      <c r="NZE231"/>
      <c r="NZF231"/>
      <c r="NZG231"/>
      <c r="NZH231"/>
      <c r="NZI231"/>
      <c r="NZJ231"/>
      <c r="NZK231"/>
      <c r="NZL231"/>
      <c r="NZM231"/>
      <c r="NZN231"/>
      <c r="NZO231"/>
      <c r="NZP231"/>
      <c r="NZQ231"/>
      <c r="NZR231"/>
      <c r="NZS231"/>
      <c r="NZT231"/>
      <c r="NZU231"/>
      <c r="NZV231"/>
      <c r="NZW231"/>
      <c r="NZX231"/>
      <c r="NZY231"/>
      <c r="NZZ231"/>
      <c r="OAA231"/>
      <c r="OAB231"/>
      <c r="OAC231"/>
      <c r="OAD231"/>
      <c r="OAE231"/>
      <c r="OAF231"/>
      <c r="OAG231"/>
      <c r="OAH231"/>
      <c r="OAI231"/>
      <c r="OAJ231"/>
      <c r="OAK231"/>
      <c r="OAL231"/>
      <c r="OAM231"/>
      <c r="OAN231"/>
      <c r="OAO231"/>
      <c r="OAP231"/>
      <c r="OAQ231"/>
      <c r="OAR231"/>
      <c r="OAS231"/>
      <c r="OAT231"/>
      <c r="OAU231"/>
      <c r="OAV231"/>
      <c r="OAW231"/>
      <c r="OAX231"/>
      <c r="OAY231"/>
      <c r="OAZ231"/>
      <c r="OBA231"/>
      <c r="OBB231"/>
      <c r="OBC231"/>
      <c r="OBD231"/>
      <c r="OBE231"/>
      <c r="OBF231"/>
      <c r="OBG231"/>
      <c r="OBH231"/>
      <c r="OBI231"/>
      <c r="OBJ231"/>
      <c r="OBK231"/>
      <c r="OBL231"/>
      <c r="OBM231"/>
      <c r="OBN231"/>
      <c r="OBO231"/>
      <c r="OBP231"/>
      <c r="OBQ231"/>
      <c r="OBR231"/>
      <c r="OBS231"/>
      <c r="OBT231"/>
      <c r="OBU231"/>
      <c r="OBV231"/>
      <c r="OBW231"/>
      <c r="OBX231"/>
      <c r="OBY231"/>
      <c r="OBZ231"/>
      <c r="OCA231"/>
      <c r="OCB231"/>
      <c r="OCC231"/>
      <c r="OCD231"/>
      <c r="OCE231"/>
      <c r="OCF231"/>
      <c r="OCG231"/>
      <c r="OCH231"/>
      <c r="OCI231"/>
      <c r="OCJ231"/>
      <c r="OCK231"/>
      <c r="OCL231"/>
      <c r="OCM231"/>
      <c r="OCN231"/>
      <c r="OCO231"/>
      <c r="OCP231"/>
      <c r="OCQ231"/>
      <c r="OCR231"/>
      <c r="OCS231"/>
      <c r="OCT231"/>
      <c r="OCU231"/>
      <c r="OCV231"/>
      <c r="OCW231"/>
      <c r="OCX231"/>
      <c r="OCY231"/>
      <c r="OCZ231"/>
      <c r="ODA231"/>
      <c r="ODB231"/>
      <c r="ODC231"/>
      <c r="ODD231"/>
      <c r="ODE231"/>
      <c r="ODF231"/>
      <c r="ODG231"/>
      <c r="ODH231"/>
      <c r="ODI231"/>
      <c r="ODJ231"/>
      <c r="ODK231"/>
      <c r="ODL231"/>
      <c r="ODM231"/>
      <c r="ODN231"/>
      <c r="ODO231"/>
      <c r="ODP231"/>
      <c r="ODQ231"/>
      <c r="ODR231"/>
      <c r="ODS231"/>
      <c r="ODT231"/>
      <c r="ODU231"/>
      <c r="ODV231"/>
      <c r="ODW231"/>
      <c r="ODX231"/>
      <c r="ODY231"/>
      <c r="ODZ231"/>
      <c r="OEA231"/>
      <c r="OEB231"/>
      <c r="OEC231"/>
      <c r="OED231"/>
      <c r="OEE231"/>
      <c r="OEF231"/>
      <c r="OEG231"/>
      <c r="OEH231"/>
      <c r="OEI231"/>
      <c r="OEJ231"/>
      <c r="OEK231"/>
      <c r="OEL231"/>
      <c r="OEM231"/>
      <c r="OEN231"/>
      <c r="OEO231"/>
      <c r="OEP231"/>
      <c r="OEQ231"/>
      <c r="OER231"/>
      <c r="OES231"/>
      <c r="OET231"/>
      <c r="OEU231"/>
      <c r="OEV231"/>
      <c r="OEW231"/>
      <c r="OEX231"/>
      <c r="OEY231"/>
      <c r="OEZ231"/>
      <c r="OFA231"/>
      <c r="OFB231"/>
      <c r="OFC231"/>
      <c r="OFD231"/>
      <c r="OFE231"/>
      <c r="OFF231"/>
      <c r="OFG231"/>
      <c r="OFH231"/>
      <c r="OFI231"/>
      <c r="OFJ231"/>
      <c r="OFK231"/>
      <c r="OFL231"/>
      <c r="OFM231"/>
      <c r="OFN231"/>
      <c r="OFO231"/>
      <c r="OFP231"/>
      <c r="OFQ231"/>
      <c r="OFR231"/>
      <c r="OFS231"/>
      <c r="OFT231"/>
      <c r="OFU231"/>
      <c r="OFV231"/>
      <c r="OFW231"/>
      <c r="OFX231"/>
      <c r="OFY231"/>
      <c r="OFZ231"/>
      <c r="OGA231"/>
      <c r="OGB231"/>
      <c r="OGC231"/>
      <c r="OGD231"/>
      <c r="OGE231"/>
      <c r="OGF231"/>
      <c r="OGG231"/>
      <c r="OGH231"/>
      <c r="OGI231"/>
      <c r="OGJ231"/>
      <c r="OGK231"/>
      <c r="OGL231"/>
      <c r="OGM231"/>
      <c r="OGN231"/>
      <c r="OGO231"/>
      <c r="OGP231"/>
      <c r="OGQ231"/>
      <c r="OGR231"/>
      <c r="OGS231"/>
      <c r="OGT231"/>
      <c r="OGU231"/>
      <c r="OGV231"/>
      <c r="OGW231"/>
      <c r="OGX231"/>
      <c r="OGY231"/>
      <c r="OGZ231"/>
      <c r="OHA231"/>
      <c r="OHB231"/>
      <c r="OHC231"/>
      <c r="OHD231"/>
      <c r="OHE231"/>
      <c r="OHF231"/>
      <c r="OHG231"/>
      <c r="OHH231"/>
      <c r="OHI231"/>
      <c r="OHJ231"/>
      <c r="OHK231"/>
      <c r="OHL231"/>
      <c r="OHM231"/>
      <c r="OHN231"/>
      <c r="OHO231"/>
      <c r="OHP231"/>
      <c r="OHQ231"/>
      <c r="OHR231"/>
      <c r="OHS231"/>
      <c r="OHT231"/>
      <c r="OHU231"/>
      <c r="OHV231"/>
      <c r="OHW231"/>
      <c r="OHX231"/>
      <c r="OHY231"/>
      <c r="OHZ231"/>
      <c r="OIA231"/>
      <c r="OIB231"/>
      <c r="OIC231"/>
      <c r="OID231"/>
      <c r="OIE231"/>
      <c r="OIF231"/>
      <c r="OIG231"/>
      <c r="OIH231"/>
      <c r="OII231"/>
      <c r="OIJ231"/>
      <c r="OIK231"/>
      <c r="OIL231"/>
      <c r="OIM231"/>
      <c r="OIN231"/>
      <c r="OIO231"/>
      <c r="OIP231"/>
      <c r="OIQ231"/>
      <c r="OIR231"/>
      <c r="OIS231"/>
      <c r="OIT231"/>
      <c r="OIU231"/>
      <c r="OIV231"/>
      <c r="OIW231"/>
      <c r="OIX231"/>
      <c r="OIY231"/>
      <c r="OIZ231"/>
      <c r="OJA231"/>
      <c r="OJB231"/>
      <c r="OJC231"/>
      <c r="OJD231"/>
      <c r="OJE231"/>
      <c r="OJF231"/>
      <c r="OJG231"/>
      <c r="OJH231"/>
      <c r="OJI231"/>
      <c r="OJJ231"/>
      <c r="OJK231"/>
      <c r="OJL231"/>
      <c r="OJM231"/>
      <c r="OJN231"/>
      <c r="OJO231"/>
      <c r="OJP231"/>
      <c r="OJQ231"/>
      <c r="OJR231"/>
      <c r="OJS231"/>
      <c r="OJT231"/>
      <c r="OJU231"/>
      <c r="OJV231"/>
      <c r="OJW231"/>
      <c r="OJX231"/>
      <c r="OJY231"/>
      <c r="OJZ231"/>
      <c r="OKA231"/>
      <c r="OKB231"/>
      <c r="OKC231"/>
      <c r="OKD231"/>
      <c r="OKE231"/>
      <c r="OKF231"/>
      <c r="OKG231"/>
      <c r="OKH231"/>
      <c r="OKI231"/>
      <c r="OKJ231"/>
      <c r="OKK231"/>
      <c r="OKL231"/>
      <c r="OKM231"/>
      <c r="OKN231"/>
      <c r="OKO231"/>
      <c r="OKP231"/>
      <c r="OKQ231"/>
      <c r="OKR231"/>
      <c r="OKS231"/>
      <c r="OKT231"/>
      <c r="OKU231"/>
      <c r="OKV231"/>
      <c r="OKW231"/>
      <c r="OKX231"/>
      <c r="OKY231"/>
      <c r="OKZ231"/>
      <c r="OLA231"/>
      <c r="OLB231"/>
      <c r="OLC231"/>
      <c r="OLD231"/>
      <c r="OLE231"/>
      <c r="OLF231"/>
      <c r="OLG231"/>
      <c r="OLH231"/>
      <c r="OLI231"/>
      <c r="OLJ231"/>
      <c r="OLK231"/>
      <c r="OLL231"/>
      <c r="OLM231"/>
      <c r="OLN231"/>
      <c r="OLO231"/>
      <c r="OLP231"/>
      <c r="OLQ231"/>
      <c r="OLR231"/>
      <c r="OLS231"/>
      <c r="OLT231"/>
      <c r="OLU231"/>
      <c r="OLV231"/>
      <c r="OLW231"/>
      <c r="OLX231"/>
      <c r="OLY231"/>
      <c r="OLZ231"/>
      <c r="OMA231"/>
      <c r="OMB231"/>
      <c r="OMC231"/>
      <c r="OMD231"/>
      <c r="OME231"/>
      <c r="OMF231"/>
      <c r="OMG231"/>
      <c r="OMH231"/>
      <c r="OMI231"/>
      <c r="OMJ231"/>
      <c r="OMK231"/>
      <c r="OML231"/>
      <c r="OMM231"/>
      <c r="OMN231"/>
      <c r="OMO231"/>
      <c r="OMP231"/>
      <c r="OMQ231"/>
      <c r="OMR231"/>
      <c r="OMS231"/>
      <c r="OMT231"/>
      <c r="OMU231"/>
      <c r="OMV231"/>
      <c r="OMW231"/>
      <c r="OMX231"/>
      <c r="OMY231"/>
      <c r="OMZ231"/>
      <c r="ONA231"/>
      <c r="ONB231"/>
      <c r="ONC231"/>
      <c r="OND231"/>
      <c r="ONE231"/>
      <c r="ONF231"/>
      <c r="ONG231"/>
      <c r="ONH231"/>
      <c r="ONI231"/>
      <c r="ONJ231"/>
      <c r="ONK231"/>
      <c r="ONL231"/>
      <c r="ONM231"/>
      <c r="ONN231"/>
      <c r="ONO231"/>
      <c r="ONP231"/>
      <c r="ONQ231"/>
      <c r="ONR231"/>
      <c r="ONS231"/>
      <c r="ONT231"/>
      <c r="ONU231"/>
      <c r="ONV231"/>
      <c r="ONW231"/>
      <c r="ONX231"/>
      <c r="ONY231"/>
      <c r="ONZ231"/>
      <c r="OOA231"/>
      <c r="OOB231"/>
      <c r="OOC231"/>
      <c r="OOD231"/>
      <c r="OOE231"/>
      <c r="OOF231"/>
      <c r="OOG231"/>
      <c r="OOH231"/>
      <c r="OOI231"/>
      <c r="OOJ231"/>
      <c r="OOK231"/>
      <c r="OOL231"/>
      <c r="OOM231"/>
      <c r="OON231"/>
      <c r="OOO231"/>
      <c r="OOP231"/>
      <c r="OOQ231"/>
      <c r="OOR231"/>
      <c r="OOS231"/>
      <c r="OOT231"/>
      <c r="OOU231"/>
      <c r="OOV231"/>
      <c r="OOW231"/>
      <c r="OOX231"/>
      <c r="OOY231"/>
      <c r="OOZ231"/>
      <c r="OPA231"/>
      <c r="OPB231"/>
      <c r="OPC231"/>
      <c r="OPD231"/>
      <c r="OPE231"/>
      <c r="OPF231"/>
      <c r="OPG231"/>
      <c r="OPH231"/>
      <c r="OPI231"/>
      <c r="OPJ231"/>
      <c r="OPK231"/>
      <c r="OPL231"/>
      <c r="OPM231"/>
      <c r="OPN231"/>
      <c r="OPO231"/>
      <c r="OPP231"/>
      <c r="OPQ231"/>
      <c r="OPR231"/>
      <c r="OPS231"/>
      <c r="OPT231"/>
      <c r="OPU231"/>
      <c r="OPV231"/>
      <c r="OPW231"/>
      <c r="OPX231"/>
      <c r="OPY231"/>
      <c r="OPZ231"/>
      <c r="OQA231"/>
      <c r="OQB231"/>
      <c r="OQC231"/>
      <c r="OQD231"/>
      <c r="OQE231"/>
      <c r="OQF231"/>
      <c r="OQG231"/>
      <c r="OQH231"/>
      <c r="OQI231"/>
      <c r="OQJ231"/>
      <c r="OQK231"/>
      <c r="OQL231"/>
      <c r="OQM231"/>
      <c r="OQN231"/>
      <c r="OQO231"/>
      <c r="OQP231"/>
      <c r="OQQ231"/>
      <c r="OQR231"/>
      <c r="OQS231"/>
      <c r="OQT231"/>
      <c r="OQU231"/>
      <c r="OQV231"/>
      <c r="OQW231"/>
      <c r="OQX231"/>
      <c r="OQY231"/>
      <c r="OQZ231"/>
      <c r="ORA231"/>
      <c r="ORB231"/>
      <c r="ORC231"/>
      <c r="ORD231"/>
      <c r="ORE231"/>
      <c r="ORF231"/>
      <c r="ORG231"/>
      <c r="ORH231"/>
      <c r="ORI231"/>
      <c r="ORJ231"/>
      <c r="ORK231"/>
      <c r="ORL231"/>
      <c r="ORM231"/>
      <c r="ORN231"/>
      <c r="ORO231"/>
      <c r="ORP231"/>
      <c r="ORQ231"/>
      <c r="ORR231"/>
      <c r="ORS231"/>
      <c r="ORT231"/>
      <c r="ORU231"/>
      <c r="ORV231"/>
      <c r="ORW231"/>
      <c r="ORX231"/>
      <c r="ORY231"/>
      <c r="ORZ231"/>
      <c r="OSA231"/>
      <c r="OSB231"/>
      <c r="OSC231"/>
      <c r="OSD231"/>
      <c r="OSE231"/>
      <c r="OSF231"/>
      <c r="OSG231"/>
      <c r="OSH231"/>
      <c r="OSI231"/>
      <c r="OSJ231"/>
      <c r="OSK231"/>
      <c r="OSL231"/>
      <c r="OSM231"/>
      <c r="OSN231"/>
      <c r="OSO231"/>
      <c r="OSP231"/>
      <c r="OSQ231"/>
      <c r="OSR231"/>
      <c r="OSS231"/>
      <c r="OST231"/>
      <c r="OSU231"/>
      <c r="OSV231"/>
      <c r="OSW231"/>
      <c r="OSX231"/>
      <c r="OSY231"/>
      <c r="OSZ231"/>
      <c r="OTA231"/>
      <c r="OTB231"/>
      <c r="OTC231"/>
      <c r="OTD231"/>
      <c r="OTE231"/>
      <c r="OTF231"/>
      <c r="OTG231"/>
      <c r="OTH231"/>
      <c r="OTI231"/>
      <c r="OTJ231"/>
      <c r="OTK231"/>
      <c r="OTL231"/>
      <c r="OTM231"/>
      <c r="OTN231"/>
      <c r="OTO231"/>
      <c r="OTP231"/>
      <c r="OTQ231"/>
      <c r="OTR231"/>
      <c r="OTS231"/>
      <c r="OTT231"/>
      <c r="OTU231"/>
      <c r="OTV231"/>
      <c r="OTW231"/>
      <c r="OTX231"/>
      <c r="OTY231"/>
      <c r="OTZ231"/>
      <c r="OUA231"/>
      <c r="OUB231"/>
      <c r="OUC231"/>
      <c r="OUD231"/>
      <c r="OUE231"/>
      <c r="OUF231"/>
      <c r="OUG231"/>
      <c r="OUH231"/>
      <c r="OUI231"/>
      <c r="OUJ231"/>
      <c r="OUK231"/>
      <c r="OUL231"/>
      <c r="OUM231"/>
      <c r="OUN231"/>
      <c r="OUO231"/>
      <c r="OUP231"/>
      <c r="OUQ231"/>
      <c r="OUR231"/>
      <c r="OUS231"/>
      <c r="OUT231"/>
      <c r="OUU231"/>
      <c r="OUV231"/>
      <c r="OUW231"/>
      <c r="OUX231"/>
      <c r="OUY231"/>
      <c r="OUZ231"/>
      <c r="OVA231"/>
      <c r="OVB231"/>
      <c r="OVC231"/>
      <c r="OVD231"/>
      <c r="OVE231"/>
      <c r="OVF231"/>
      <c r="OVG231"/>
      <c r="OVH231"/>
      <c r="OVI231"/>
      <c r="OVJ231"/>
      <c r="OVK231"/>
      <c r="OVL231"/>
      <c r="OVM231"/>
      <c r="OVN231"/>
      <c r="OVO231"/>
      <c r="OVP231"/>
      <c r="OVQ231"/>
      <c r="OVR231"/>
      <c r="OVS231"/>
      <c r="OVT231"/>
      <c r="OVU231"/>
      <c r="OVV231"/>
      <c r="OVW231"/>
      <c r="OVX231"/>
      <c r="OVY231"/>
      <c r="OVZ231"/>
      <c r="OWA231"/>
      <c r="OWB231"/>
      <c r="OWC231"/>
      <c r="OWD231"/>
      <c r="OWE231"/>
      <c r="OWF231"/>
      <c r="OWG231"/>
      <c r="OWH231"/>
      <c r="OWI231"/>
      <c r="OWJ231"/>
      <c r="OWK231"/>
      <c r="OWL231"/>
      <c r="OWM231"/>
      <c r="OWN231"/>
      <c r="OWO231"/>
      <c r="OWP231"/>
      <c r="OWQ231"/>
      <c r="OWR231"/>
      <c r="OWS231"/>
      <c r="OWT231"/>
      <c r="OWU231"/>
      <c r="OWV231"/>
      <c r="OWW231"/>
      <c r="OWX231"/>
      <c r="OWY231"/>
      <c r="OWZ231"/>
      <c r="OXA231"/>
      <c r="OXB231"/>
      <c r="OXC231"/>
      <c r="OXD231"/>
      <c r="OXE231"/>
      <c r="OXF231"/>
      <c r="OXG231"/>
      <c r="OXH231"/>
      <c r="OXI231"/>
      <c r="OXJ231"/>
      <c r="OXK231"/>
      <c r="OXL231"/>
      <c r="OXM231"/>
      <c r="OXN231"/>
      <c r="OXO231"/>
      <c r="OXP231"/>
      <c r="OXQ231"/>
      <c r="OXR231"/>
      <c r="OXS231"/>
      <c r="OXT231"/>
      <c r="OXU231"/>
      <c r="OXV231"/>
      <c r="OXW231"/>
      <c r="OXX231"/>
      <c r="OXY231"/>
      <c r="OXZ231"/>
      <c r="OYA231"/>
      <c r="OYB231"/>
      <c r="OYC231"/>
      <c r="OYD231"/>
      <c r="OYE231"/>
      <c r="OYF231"/>
      <c r="OYG231"/>
      <c r="OYH231"/>
      <c r="OYI231"/>
      <c r="OYJ231"/>
      <c r="OYK231"/>
      <c r="OYL231"/>
      <c r="OYM231"/>
      <c r="OYN231"/>
      <c r="OYO231"/>
      <c r="OYP231"/>
      <c r="OYQ231"/>
      <c r="OYR231"/>
      <c r="OYS231"/>
      <c r="OYT231"/>
      <c r="OYU231"/>
      <c r="OYV231"/>
      <c r="OYW231"/>
      <c r="OYX231"/>
      <c r="OYY231"/>
      <c r="OYZ231"/>
      <c r="OZA231"/>
      <c r="OZB231"/>
      <c r="OZC231"/>
      <c r="OZD231"/>
      <c r="OZE231"/>
      <c r="OZF231"/>
      <c r="OZG231"/>
      <c r="OZH231"/>
      <c r="OZI231"/>
      <c r="OZJ231"/>
      <c r="OZK231"/>
      <c r="OZL231"/>
      <c r="OZM231"/>
      <c r="OZN231"/>
      <c r="OZO231"/>
      <c r="OZP231"/>
      <c r="OZQ231"/>
      <c r="OZR231"/>
      <c r="OZS231"/>
      <c r="OZT231"/>
      <c r="OZU231"/>
      <c r="OZV231"/>
      <c r="OZW231"/>
      <c r="OZX231"/>
      <c r="OZY231"/>
      <c r="OZZ231"/>
      <c r="PAA231"/>
      <c r="PAB231"/>
      <c r="PAC231"/>
      <c r="PAD231"/>
      <c r="PAE231"/>
      <c r="PAF231"/>
      <c r="PAG231"/>
      <c r="PAH231"/>
      <c r="PAI231"/>
      <c r="PAJ231"/>
      <c r="PAK231"/>
      <c r="PAL231"/>
      <c r="PAM231"/>
      <c r="PAN231"/>
      <c r="PAO231"/>
      <c r="PAP231"/>
      <c r="PAQ231"/>
      <c r="PAR231"/>
      <c r="PAS231"/>
      <c r="PAT231"/>
      <c r="PAU231"/>
      <c r="PAV231"/>
      <c r="PAW231"/>
      <c r="PAX231"/>
      <c r="PAY231"/>
      <c r="PAZ231"/>
      <c r="PBA231"/>
      <c r="PBB231"/>
      <c r="PBC231"/>
      <c r="PBD231"/>
      <c r="PBE231"/>
      <c r="PBF231"/>
      <c r="PBG231"/>
      <c r="PBH231"/>
      <c r="PBI231"/>
      <c r="PBJ231"/>
      <c r="PBK231"/>
      <c r="PBL231"/>
      <c r="PBM231"/>
      <c r="PBN231"/>
      <c r="PBO231"/>
      <c r="PBP231"/>
      <c r="PBQ231"/>
      <c r="PBR231"/>
      <c r="PBS231"/>
      <c r="PBT231"/>
      <c r="PBU231"/>
      <c r="PBV231"/>
      <c r="PBW231"/>
      <c r="PBX231"/>
      <c r="PBY231"/>
      <c r="PBZ231"/>
      <c r="PCA231"/>
      <c r="PCB231"/>
      <c r="PCC231"/>
      <c r="PCD231"/>
      <c r="PCE231"/>
      <c r="PCF231"/>
      <c r="PCG231"/>
      <c r="PCH231"/>
      <c r="PCI231"/>
      <c r="PCJ231"/>
      <c r="PCK231"/>
      <c r="PCL231"/>
      <c r="PCM231"/>
      <c r="PCN231"/>
      <c r="PCO231"/>
      <c r="PCP231"/>
      <c r="PCQ231"/>
      <c r="PCR231"/>
      <c r="PCS231"/>
      <c r="PCT231"/>
      <c r="PCU231"/>
      <c r="PCV231"/>
      <c r="PCW231"/>
      <c r="PCX231"/>
      <c r="PCY231"/>
      <c r="PCZ231"/>
      <c r="PDA231"/>
      <c r="PDB231"/>
      <c r="PDC231"/>
      <c r="PDD231"/>
      <c r="PDE231"/>
      <c r="PDF231"/>
      <c r="PDG231"/>
      <c r="PDH231"/>
      <c r="PDI231"/>
      <c r="PDJ231"/>
      <c r="PDK231"/>
      <c r="PDL231"/>
      <c r="PDM231"/>
      <c r="PDN231"/>
      <c r="PDO231"/>
      <c r="PDP231"/>
      <c r="PDQ231"/>
      <c r="PDR231"/>
      <c r="PDS231"/>
      <c r="PDT231"/>
      <c r="PDU231"/>
      <c r="PDV231"/>
      <c r="PDW231"/>
      <c r="PDX231"/>
      <c r="PDY231"/>
      <c r="PDZ231"/>
      <c r="PEA231"/>
      <c r="PEB231"/>
      <c r="PEC231"/>
      <c r="PED231"/>
      <c r="PEE231"/>
      <c r="PEF231"/>
      <c r="PEG231"/>
      <c r="PEH231"/>
      <c r="PEI231"/>
      <c r="PEJ231"/>
      <c r="PEK231"/>
      <c r="PEL231"/>
      <c r="PEM231"/>
      <c r="PEN231"/>
      <c r="PEO231"/>
      <c r="PEP231"/>
      <c r="PEQ231"/>
      <c r="PER231"/>
      <c r="PES231"/>
      <c r="PET231"/>
      <c r="PEU231"/>
      <c r="PEV231"/>
      <c r="PEW231"/>
      <c r="PEX231"/>
      <c r="PEY231"/>
      <c r="PEZ231"/>
      <c r="PFA231"/>
      <c r="PFB231"/>
      <c r="PFC231"/>
      <c r="PFD231"/>
      <c r="PFE231"/>
      <c r="PFF231"/>
      <c r="PFG231"/>
      <c r="PFH231"/>
      <c r="PFI231"/>
      <c r="PFJ231"/>
      <c r="PFK231"/>
      <c r="PFL231"/>
      <c r="PFM231"/>
      <c r="PFN231"/>
      <c r="PFO231"/>
      <c r="PFP231"/>
      <c r="PFQ231"/>
      <c r="PFR231"/>
      <c r="PFS231"/>
      <c r="PFT231"/>
      <c r="PFU231"/>
      <c r="PFV231"/>
      <c r="PFW231"/>
      <c r="PFX231"/>
      <c r="PFY231"/>
      <c r="PFZ231"/>
      <c r="PGA231"/>
      <c r="PGB231"/>
      <c r="PGC231"/>
      <c r="PGD231"/>
      <c r="PGE231"/>
      <c r="PGF231"/>
      <c r="PGG231"/>
      <c r="PGH231"/>
      <c r="PGI231"/>
      <c r="PGJ231"/>
      <c r="PGK231"/>
      <c r="PGL231"/>
      <c r="PGM231"/>
      <c r="PGN231"/>
      <c r="PGO231"/>
      <c r="PGP231"/>
      <c r="PGQ231"/>
      <c r="PGR231"/>
      <c r="PGS231"/>
      <c r="PGT231"/>
      <c r="PGU231"/>
      <c r="PGV231"/>
      <c r="PGW231"/>
      <c r="PGX231"/>
      <c r="PGY231"/>
      <c r="PGZ231"/>
      <c r="PHA231"/>
      <c r="PHB231"/>
      <c r="PHC231"/>
      <c r="PHD231"/>
      <c r="PHE231"/>
      <c r="PHF231"/>
      <c r="PHG231"/>
      <c r="PHH231"/>
      <c r="PHI231"/>
      <c r="PHJ231"/>
      <c r="PHK231"/>
      <c r="PHL231"/>
      <c r="PHM231"/>
      <c r="PHN231"/>
      <c r="PHO231"/>
      <c r="PHP231"/>
      <c r="PHQ231"/>
      <c r="PHR231"/>
      <c r="PHS231"/>
      <c r="PHT231"/>
      <c r="PHU231"/>
      <c r="PHV231"/>
      <c r="PHW231"/>
      <c r="PHX231"/>
      <c r="PHY231"/>
      <c r="PHZ231"/>
      <c r="PIA231"/>
      <c r="PIB231"/>
      <c r="PIC231"/>
      <c r="PID231"/>
      <c r="PIE231"/>
      <c r="PIF231"/>
      <c r="PIG231"/>
      <c r="PIH231"/>
      <c r="PII231"/>
      <c r="PIJ231"/>
      <c r="PIK231"/>
      <c r="PIL231"/>
      <c r="PIM231"/>
      <c r="PIN231"/>
      <c r="PIO231"/>
      <c r="PIP231"/>
      <c r="PIQ231"/>
      <c r="PIR231"/>
      <c r="PIS231"/>
      <c r="PIT231"/>
      <c r="PIU231"/>
      <c r="PIV231"/>
      <c r="PIW231"/>
      <c r="PIX231"/>
      <c r="PIY231"/>
      <c r="PIZ231"/>
      <c r="PJA231"/>
      <c r="PJB231"/>
      <c r="PJC231"/>
      <c r="PJD231"/>
      <c r="PJE231"/>
      <c r="PJF231"/>
      <c r="PJG231"/>
      <c r="PJH231"/>
      <c r="PJI231"/>
      <c r="PJJ231"/>
      <c r="PJK231"/>
      <c r="PJL231"/>
      <c r="PJM231"/>
      <c r="PJN231"/>
      <c r="PJO231"/>
      <c r="PJP231"/>
      <c r="PJQ231"/>
      <c r="PJR231"/>
      <c r="PJS231"/>
      <c r="PJT231"/>
      <c r="PJU231"/>
      <c r="PJV231"/>
      <c r="PJW231"/>
      <c r="PJX231"/>
      <c r="PJY231"/>
      <c r="PJZ231"/>
      <c r="PKA231"/>
      <c r="PKB231"/>
      <c r="PKC231"/>
      <c r="PKD231"/>
      <c r="PKE231"/>
      <c r="PKF231"/>
      <c r="PKG231"/>
      <c r="PKH231"/>
      <c r="PKI231"/>
      <c r="PKJ231"/>
      <c r="PKK231"/>
      <c r="PKL231"/>
      <c r="PKM231"/>
      <c r="PKN231"/>
      <c r="PKO231"/>
      <c r="PKP231"/>
      <c r="PKQ231"/>
      <c r="PKR231"/>
      <c r="PKS231"/>
      <c r="PKT231"/>
      <c r="PKU231"/>
      <c r="PKV231"/>
      <c r="PKW231"/>
      <c r="PKX231"/>
      <c r="PKY231"/>
      <c r="PKZ231"/>
      <c r="PLA231"/>
      <c r="PLB231"/>
      <c r="PLC231"/>
      <c r="PLD231"/>
      <c r="PLE231"/>
      <c r="PLF231"/>
      <c r="PLG231"/>
      <c r="PLH231"/>
      <c r="PLI231"/>
      <c r="PLJ231"/>
      <c r="PLK231"/>
      <c r="PLL231"/>
      <c r="PLM231"/>
      <c r="PLN231"/>
      <c r="PLO231"/>
      <c r="PLP231"/>
      <c r="PLQ231"/>
      <c r="PLR231"/>
      <c r="PLS231"/>
      <c r="PLT231"/>
      <c r="PLU231"/>
      <c r="PLV231"/>
      <c r="PLW231"/>
      <c r="PLX231"/>
      <c r="PLY231"/>
      <c r="PLZ231"/>
      <c r="PMA231"/>
      <c r="PMB231"/>
      <c r="PMC231"/>
      <c r="PMD231"/>
      <c r="PME231"/>
      <c r="PMF231"/>
      <c r="PMG231"/>
      <c r="PMH231"/>
      <c r="PMI231"/>
      <c r="PMJ231"/>
      <c r="PMK231"/>
      <c r="PML231"/>
      <c r="PMM231"/>
      <c r="PMN231"/>
      <c r="PMO231"/>
      <c r="PMP231"/>
      <c r="PMQ231"/>
      <c r="PMR231"/>
      <c r="PMS231"/>
      <c r="PMT231"/>
      <c r="PMU231"/>
      <c r="PMV231"/>
      <c r="PMW231"/>
      <c r="PMX231"/>
      <c r="PMY231"/>
      <c r="PMZ231"/>
      <c r="PNA231"/>
      <c r="PNB231"/>
      <c r="PNC231"/>
      <c r="PND231"/>
      <c r="PNE231"/>
      <c r="PNF231"/>
      <c r="PNG231"/>
      <c r="PNH231"/>
      <c r="PNI231"/>
      <c r="PNJ231"/>
      <c r="PNK231"/>
      <c r="PNL231"/>
      <c r="PNM231"/>
      <c r="PNN231"/>
      <c r="PNO231"/>
      <c r="PNP231"/>
      <c r="PNQ231"/>
      <c r="PNR231"/>
      <c r="PNS231"/>
      <c r="PNT231"/>
      <c r="PNU231"/>
      <c r="PNV231"/>
      <c r="PNW231"/>
      <c r="PNX231"/>
      <c r="PNY231"/>
      <c r="PNZ231"/>
      <c r="POA231"/>
      <c r="POB231"/>
      <c r="POC231"/>
      <c r="POD231"/>
      <c r="POE231"/>
      <c r="POF231"/>
      <c r="POG231"/>
      <c r="POH231"/>
      <c r="POI231"/>
      <c r="POJ231"/>
      <c r="POK231"/>
      <c r="POL231"/>
      <c r="POM231"/>
      <c r="PON231"/>
      <c r="POO231"/>
      <c r="POP231"/>
      <c r="POQ231"/>
      <c r="POR231"/>
      <c r="POS231"/>
      <c r="POT231"/>
      <c r="POU231"/>
      <c r="POV231"/>
      <c r="POW231"/>
      <c r="POX231"/>
      <c r="POY231"/>
      <c r="POZ231"/>
      <c r="PPA231"/>
      <c r="PPB231"/>
      <c r="PPC231"/>
      <c r="PPD231"/>
      <c r="PPE231"/>
      <c r="PPF231"/>
      <c r="PPG231"/>
      <c r="PPH231"/>
      <c r="PPI231"/>
      <c r="PPJ231"/>
      <c r="PPK231"/>
      <c r="PPL231"/>
      <c r="PPM231"/>
      <c r="PPN231"/>
      <c r="PPO231"/>
      <c r="PPP231"/>
      <c r="PPQ231"/>
      <c r="PPR231"/>
      <c r="PPS231"/>
      <c r="PPT231"/>
      <c r="PPU231"/>
      <c r="PPV231"/>
      <c r="PPW231"/>
      <c r="PPX231"/>
      <c r="PPY231"/>
      <c r="PPZ231"/>
      <c r="PQA231"/>
      <c r="PQB231"/>
      <c r="PQC231"/>
      <c r="PQD231"/>
      <c r="PQE231"/>
      <c r="PQF231"/>
      <c r="PQG231"/>
      <c r="PQH231"/>
      <c r="PQI231"/>
      <c r="PQJ231"/>
      <c r="PQK231"/>
      <c r="PQL231"/>
      <c r="PQM231"/>
      <c r="PQN231"/>
      <c r="PQO231"/>
      <c r="PQP231"/>
      <c r="PQQ231"/>
      <c r="PQR231"/>
      <c r="PQS231"/>
      <c r="PQT231"/>
      <c r="PQU231"/>
      <c r="PQV231"/>
      <c r="PQW231"/>
      <c r="PQX231"/>
      <c r="PQY231"/>
      <c r="PQZ231"/>
      <c r="PRA231"/>
      <c r="PRB231"/>
      <c r="PRC231"/>
      <c r="PRD231"/>
      <c r="PRE231"/>
      <c r="PRF231"/>
      <c r="PRG231"/>
      <c r="PRH231"/>
      <c r="PRI231"/>
      <c r="PRJ231"/>
      <c r="PRK231"/>
      <c r="PRL231"/>
      <c r="PRM231"/>
      <c r="PRN231"/>
      <c r="PRO231"/>
      <c r="PRP231"/>
      <c r="PRQ231"/>
      <c r="PRR231"/>
      <c r="PRS231"/>
      <c r="PRT231"/>
      <c r="PRU231"/>
      <c r="PRV231"/>
      <c r="PRW231"/>
      <c r="PRX231"/>
      <c r="PRY231"/>
      <c r="PRZ231"/>
      <c r="PSA231"/>
      <c r="PSB231"/>
      <c r="PSC231"/>
      <c r="PSD231"/>
      <c r="PSE231"/>
      <c r="PSF231"/>
      <c r="PSG231"/>
      <c r="PSH231"/>
      <c r="PSI231"/>
      <c r="PSJ231"/>
      <c r="PSK231"/>
      <c r="PSL231"/>
      <c r="PSM231"/>
      <c r="PSN231"/>
      <c r="PSO231"/>
      <c r="PSP231"/>
      <c r="PSQ231"/>
      <c r="PSR231"/>
      <c r="PSS231"/>
      <c r="PST231"/>
      <c r="PSU231"/>
      <c r="PSV231"/>
      <c r="PSW231"/>
      <c r="PSX231"/>
      <c r="PSY231"/>
      <c r="PSZ231"/>
      <c r="PTA231"/>
      <c r="PTB231"/>
      <c r="PTC231"/>
      <c r="PTD231"/>
      <c r="PTE231"/>
      <c r="PTF231"/>
      <c r="PTG231"/>
      <c r="PTH231"/>
      <c r="PTI231"/>
      <c r="PTJ231"/>
      <c r="PTK231"/>
      <c r="PTL231"/>
      <c r="PTM231"/>
      <c r="PTN231"/>
      <c r="PTO231"/>
      <c r="PTP231"/>
      <c r="PTQ231"/>
      <c r="PTR231"/>
      <c r="PTS231"/>
      <c r="PTT231"/>
      <c r="PTU231"/>
      <c r="PTV231"/>
      <c r="PTW231"/>
      <c r="PTX231"/>
      <c r="PTY231"/>
      <c r="PTZ231"/>
      <c r="PUA231"/>
      <c r="PUB231"/>
      <c r="PUC231"/>
      <c r="PUD231"/>
      <c r="PUE231"/>
      <c r="PUF231"/>
      <c r="PUG231"/>
      <c r="PUH231"/>
      <c r="PUI231"/>
      <c r="PUJ231"/>
      <c r="PUK231"/>
      <c r="PUL231"/>
      <c r="PUM231"/>
      <c r="PUN231"/>
      <c r="PUO231"/>
      <c r="PUP231"/>
      <c r="PUQ231"/>
      <c r="PUR231"/>
      <c r="PUS231"/>
      <c r="PUT231"/>
      <c r="PUU231"/>
      <c r="PUV231"/>
      <c r="PUW231"/>
      <c r="PUX231"/>
      <c r="PUY231"/>
      <c r="PUZ231"/>
      <c r="PVA231"/>
      <c r="PVB231"/>
      <c r="PVC231"/>
      <c r="PVD231"/>
      <c r="PVE231"/>
      <c r="PVF231"/>
      <c r="PVG231"/>
      <c r="PVH231"/>
      <c r="PVI231"/>
      <c r="PVJ231"/>
      <c r="PVK231"/>
      <c r="PVL231"/>
      <c r="PVM231"/>
      <c r="PVN231"/>
      <c r="PVO231"/>
      <c r="PVP231"/>
      <c r="PVQ231"/>
      <c r="PVR231"/>
      <c r="PVS231"/>
      <c r="PVT231"/>
      <c r="PVU231"/>
      <c r="PVV231"/>
      <c r="PVW231"/>
      <c r="PVX231"/>
      <c r="PVY231"/>
      <c r="PVZ231"/>
      <c r="PWA231"/>
      <c r="PWB231"/>
      <c r="PWC231"/>
      <c r="PWD231"/>
      <c r="PWE231"/>
      <c r="PWF231"/>
      <c r="PWG231"/>
      <c r="PWH231"/>
      <c r="PWI231"/>
      <c r="PWJ231"/>
      <c r="PWK231"/>
      <c r="PWL231"/>
      <c r="PWM231"/>
      <c r="PWN231"/>
      <c r="PWO231"/>
      <c r="PWP231"/>
      <c r="PWQ231"/>
      <c r="PWR231"/>
      <c r="PWS231"/>
      <c r="PWT231"/>
      <c r="PWU231"/>
      <c r="PWV231"/>
      <c r="PWW231"/>
      <c r="PWX231"/>
      <c r="PWY231"/>
      <c r="PWZ231"/>
      <c r="PXA231"/>
      <c r="PXB231"/>
      <c r="PXC231"/>
      <c r="PXD231"/>
      <c r="PXE231"/>
      <c r="PXF231"/>
      <c r="PXG231"/>
      <c r="PXH231"/>
      <c r="PXI231"/>
      <c r="PXJ231"/>
      <c r="PXK231"/>
      <c r="PXL231"/>
      <c r="PXM231"/>
      <c r="PXN231"/>
      <c r="PXO231"/>
      <c r="PXP231"/>
      <c r="PXQ231"/>
      <c r="PXR231"/>
      <c r="PXS231"/>
      <c r="PXT231"/>
      <c r="PXU231"/>
      <c r="PXV231"/>
      <c r="PXW231"/>
      <c r="PXX231"/>
      <c r="PXY231"/>
      <c r="PXZ231"/>
      <c r="PYA231"/>
      <c r="PYB231"/>
      <c r="PYC231"/>
      <c r="PYD231"/>
      <c r="PYE231"/>
      <c r="PYF231"/>
      <c r="PYG231"/>
      <c r="PYH231"/>
      <c r="PYI231"/>
      <c r="PYJ231"/>
      <c r="PYK231"/>
      <c r="PYL231"/>
      <c r="PYM231"/>
      <c r="PYN231"/>
      <c r="PYO231"/>
      <c r="PYP231"/>
      <c r="PYQ231"/>
      <c r="PYR231"/>
      <c r="PYS231"/>
      <c r="PYT231"/>
      <c r="PYU231"/>
      <c r="PYV231"/>
      <c r="PYW231"/>
      <c r="PYX231"/>
      <c r="PYY231"/>
      <c r="PYZ231"/>
      <c r="PZA231"/>
      <c r="PZB231"/>
      <c r="PZC231"/>
      <c r="PZD231"/>
      <c r="PZE231"/>
      <c r="PZF231"/>
      <c r="PZG231"/>
      <c r="PZH231"/>
      <c r="PZI231"/>
      <c r="PZJ231"/>
      <c r="PZK231"/>
      <c r="PZL231"/>
      <c r="PZM231"/>
      <c r="PZN231"/>
      <c r="PZO231"/>
      <c r="PZP231"/>
      <c r="PZQ231"/>
      <c r="PZR231"/>
      <c r="PZS231"/>
      <c r="PZT231"/>
      <c r="PZU231"/>
      <c r="PZV231"/>
      <c r="PZW231"/>
      <c r="PZX231"/>
      <c r="PZY231"/>
      <c r="PZZ231"/>
      <c r="QAA231"/>
      <c r="QAB231"/>
      <c r="QAC231"/>
      <c r="QAD231"/>
      <c r="QAE231"/>
      <c r="QAF231"/>
      <c r="QAG231"/>
      <c r="QAH231"/>
      <c r="QAI231"/>
      <c r="QAJ231"/>
      <c r="QAK231"/>
      <c r="QAL231"/>
      <c r="QAM231"/>
      <c r="QAN231"/>
      <c r="QAO231"/>
      <c r="QAP231"/>
      <c r="QAQ231"/>
      <c r="QAR231"/>
      <c r="QAS231"/>
      <c r="QAT231"/>
      <c r="QAU231"/>
      <c r="QAV231"/>
      <c r="QAW231"/>
      <c r="QAX231"/>
      <c r="QAY231"/>
      <c r="QAZ231"/>
      <c r="QBA231"/>
      <c r="QBB231"/>
      <c r="QBC231"/>
      <c r="QBD231"/>
      <c r="QBE231"/>
      <c r="QBF231"/>
      <c r="QBG231"/>
      <c r="QBH231"/>
      <c r="QBI231"/>
      <c r="QBJ231"/>
      <c r="QBK231"/>
      <c r="QBL231"/>
      <c r="QBM231"/>
      <c r="QBN231"/>
      <c r="QBO231"/>
      <c r="QBP231"/>
      <c r="QBQ231"/>
      <c r="QBR231"/>
      <c r="QBS231"/>
      <c r="QBT231"/>
      <c r="QBU231"/>
      <c r="QBV231"/>
      <c r="QBW231"/>
      <c r="QBX231"/>
      <c r="QBY231"/>
      <c r="QBZ231"/>
      <c r="QCA231"/>
      <c r="QCB231"/>
      <c r="QCC231"/>
      <c r="QCD231"/>
      <c r="QCE231"/>
      <c r="QCF231"/>
      <c r="QCG231"/>
      <c r="QCH231"/>
      <c r="QCI231"/>
      <c r="QCJ231"/>
      <c r="QCK231"/>
      <c r="QCL231"/>
      <c r="QCM231"/>
      <c r="QCN231"/>
      <c r="QCO231"/>
      <c r="QCP231"/>
      <c r="QCQ231"/>
      <c r="QCR231"/>
      <c r="QCS231"/>
      <c r="QCT231"/>
      <c r="QCU231"/>
      <c r="QCV231"/>
      <c r="QCW231"/>
      <c r="QCX231"/>
      <c r="QCY231"/>
      <c r="QCZ231"/>
      <c r="QDA231"/>
      <c r="QDB231"/>
      <c r="QDC231"/>
      <c r="QDD231"/>
      <c r="QDE231"/>
      <c r="QDF231"/>
      <c r="QDG231"/>
      <c r="QDH231"/>
      <c r="QDI231"/>
      <c r="QDJ231"/>
      <c r="QDK231"/>
      <c r="QDL231"/>
      <c r="QDM231"/>
      <c r="QDN231"/>
      <c r="QDO231"/>
      <c r="QDP231"/>
      <c r="QDQ231"/>
      <c r="QDR231"/>
      <c r="QDS231"/>
      <c r="QDT231"/>
      <c r="QDU231"/>
      <c r="QDV231"/>
      <c r="QDW231"/>
      <c r="QDX231"/>
      <c r="QDY231"/>
      <c r="QDZ231"/>
      <c r="QEA231"/>
      <c r="QEB231"/>
      <c r="QEC231"/>
      <c r="QED231"/>
      <c r="QEE231"/>
      <c r="QEF231"/>
      <c r="QEG231"/>
      <c r="QEH231"/>
      <c r="QEI231"/>
      <c r="QEJ231"/>
      <c r="QEK231"/>
      <c r="QEL231"/>
      <c r="QEM231"/>
      <c r="QEN231"/>
      <c r="QEO231"/>
      <c r="QEP231"/>
      <c r="QEQ231"/>
      <c r="QER231"/>
      <c r="QES231"/>
      <c r="QET231"/>
      <c r="QEU231"/>
      <c r="QEV231"/>
      <c r="QEW231"/>
      <c r="QEX231"/>
      <c r="QEY231"/>
      <c r="QEZ231"/>
      <c r="QFA231"/>
      <c r="QFB231"/>
      <c r="QFC231"/>
      <c r="QFD231"/>
      <c r="QFE231"/>
      <c r="QFF231"/>
      <c r="QFG231"/>
      <c r="QFH231"/>
      <c r="QFI231"/>
      <c r="QFJ231"/>
      <c r="QFK231"/>
      <c r="QFL231"/>
      <c r="QFM231"/>
      <c r="QFN231"/>
      <c r="QFO231"/>
      <c r="QFP231"/>
      <c r="QFQ231"/>
      <c r="QFR231"/>
      <c r="QFS231"/>
      <c r="QFT231"/>
      <c r="QFU231"/>
      <c r="QFV231"/>
      <c r="QFW231"/>
      <c r="QFX231"/>
      <c r="QFY231"/>
      <c r="QFZ231"/>
      <c r="QGA231"/>
      <c r="QGB231"/>
      <c r="QGC231"/>
      <c r="QGD231"/>
      <c r="QGE231"/>
      <c r="QGF231"/>
      <c r="QGG231"/>
      <c r="QGH231"/>
      <c r="QGI231"/>
      <c r="QGJ231"/>
      <c r="QGK231"/>
      <c r="QGL231"/>
      <c r="QGM231"/>
      <c r="QGN231"/>
      <c r="QGO231"/>
      <c r="QGP231"/>
      <c r="QGQ231"/>
      <c r="QGR231"/>
      <c r="QGS231"/>
      <c r="QGT231"/>
      <c r="QGU231"/>
      <c r="QGV231"/>
      <c r="QGW231"/>
      <c r="QGX231"/>
      <c r="QGY231"/>
      <c r="QGZ231"/>
      <c r="QHA231"/>
      <c r="QHB231"/>
      <c r="QHC231"/>
      <c r="QHD231"/>
      <c r="QHE231"/>
      <c r="QHF231"/>
      <c r="QHG231"/>
      <c r="QHH231"/>
      <c r="QHI231"/>
      <c r="QHJ231"/>
      <c r="QHK231"/>
      <c r="QHL231"/>
      <c r="QHM231"/>
      <c r="QHN231"/>
      <c r="QHO231"/>
      <c r="QHP231"/>
      <c r="QHQ231"/>
      <c r="QHR231"/>
      <c r="QHS231"/>
      <c r="QHT231"/>
      <c r="QHU231"/>
      <c r="QHV231"/>
      <c r="QHW231"/>
      <c r="QHX231"/>
      <c r="QHY231"/>
      <c r="QHZ231"/>
      <c r="QIA231"/>
      <c r="QIB231"/>
      <c r="QIC231"/>
      <c r="QID231"/>
      <c r="QIE231"/>
      <c r="QIF231"/>
      <c r="QIG231"/>
      <c r="QIH231"/>
      <c r="QII231"/>
      <c r="QIJ231"/>
      <c r="QIK231"/>
      <c r="QIL231"/>
      <c r="QIM231"/>
      <c r="QIN231"/>
      <c r="QIO231"/>
      <c r="QIP231"/>
      <c r="QIQ231"/>
      <c r="QIR231"/>
      <c r="QIS231"/>
      <c r="QIT231"/>
      <c r="QIU231"/>
      <c r="QIV231"/>
      <c r="QIW231"/>
      <c r="QIX231"/>
      <c r="QIY231"/>
      <c r="QIZ231"/>
      <c r="QJA231"/>
      <c r="QJB231"/>
      <c r="QJC231"/>
      <c r="QJD231"/>
      <c r="QJE231"/>
      <c r="QJF231"/>
      <c r="QJG231"/>
      <c r="QJH231"/>
      <c r="QJI231"/>
      <c r="QJJ231"/>
      <c r="QJK231"/>
      <c r="QJL231"/>
      <c r="QJM231"/>
      <c r="QJN231"/>
      <c r="QJO231"/>
      <c r="QJP231"/>
      <c r="QJQ231"/>
      <c r="QJR231"/>
      <c r="QJS231"/>
      <c r="QJT231"/>
      <c r="QJU231"/>
      <c r="QJV231"/>
      <c r="QJW231"/>
      <c r="QJX231"/>
      <c r="QJY231"/>
      <c r="QJZ231"/>
      <c r="QKA231"/>
      <c r="QKB231"/>
      <c r="QKC231"/>
      <c r="QKD231"/>
      <c r="QKE231"/>
      <c r="QKF231"/>
      <c r="QKG231"/>
      <c r="QKH231"/>
      <c r="QKI231"/>
      <c r="QKJ231"/>
      <c r="QKK231"/>
      <c r="QKL231"/>
      <c r="QKM231"/>
      <c r="QKN231"/>
      <c r="QKO231"/>
      <c r="QKP231"/>
      <c r="QKQ231"/>
      <c r="QKR231"/>
      <c r="QKS231"/>
      <c r="QKT231"/>
      <c r="QKU231"/>
      <c r="QKV231"/>
      <c r="QKW231"/>
      <c r="QKX231"/>
      <c r="QKY231"/>
      <c r="QKZ231"/>
      <c r="QLA231"/>
      <c r="QLB231"/>
      <c r="QLC231"/>
      <c r="QLD231"/>
      <c r="QLE231"/>
      <c r="QLF231"/>
      <c r="QLG231"/>
      <c r="QLH231"/>
      <c r="QLI231"/>
      <c r="QLJ231"/>
      <c r="QLK231"/>
      <c r="QLL231"/>
      <c r="QLM231"/>
      <c r="QLN231"/>
      <c r="QLO231"/>
      <c r="QLP231"/>
      <c r="QLQ231"/>
      <c r="QLR231"/>
      <c r="QLS231"/>
      <c r="QLT231"/>
      <c r="QLU231"/>
      <c r="QLV231"/>
      <c r="QLW231"/>
      <c r="QLX231"/>
      <c r="QLY231"/>
      <c r="QLZ231"/>
      <c r="QMA231"/>
      <c r="QMB231"/>
      <c r="QMC231"/>
      <c r="QMD231"/>
      <c r="QME231"/>
      <c r="QMF231"/>
      <c r="QMG231"/>
      <c r="QMH231"/>
      <c r="QMI231"/>
      <c r="QMJ231"/>
      <c r="QMK231"/>
      <c r="QML231"/>
      <c r="QMM231"/>
      <c r="QMN231"/>
      <c r="QMO231"/>
      <c r="QMP231"/>
      <c r="QMQ231"/>
      <c r="QMR231"/>
      <c r="QMS231"/>
      <c r="QMT231"/>
      <c r="QMU231"/>
      <c r="QMV231"/>
      <c r="QMW231"/>
      <c r="QMX231"/>
      <c r="QMY231"/>
      <c r="QMZ231"/>
      <c r="QNA231"/>
      <c r="QNB231"/>
      <c r="QNC231"/>
      <c r="QND231"/>
      <c r="QNE231"/>
      <c r="QNF231"/>
      <c r="QNG231"/>
      <c r="QNH231"/>
      <c r="QNI231"/>
      <c r="QNJ231"/>
      <c r="QNK231"/>
      <c r="QNL231"/>
      <c r="QNM231"/>
      <c r="QNN231"/>
      <c r="QNO231"/>
      <c r="QNP231"/>
      <c r="QNQ231"/>
      <c r="QNR231"/>
      <c r="QNS231"/>
      <c r="QNT231"/>
      <c r="QNU231"/>
      <c r="QNV231"/>
      <c r="QNW231"/>
      <c r="QNX231"/>
      <c r="QNY231"/>
      <c r="QNZ231"/>
      <c r="QOA231"/>
      <c r="QOB231"/>
      <c r="QOC231"/>
      <c r="QOD231"/>
      <c r="QOE231"/>
      <c r="QOF231"/>
      <c r="QOG231"/>
      <c r="QOH231"/>
      <c r="QOI231"/>
      <c r="QOJ231"/>
      <c r="QOK231"/>
      <c r="QOL231"/>
      <c r="QOM231"/>
      <c r="QON231"/>
      <c r="QOO231"/>
      <c r="QOP231"/>
      <c r="QOQ231"/>
      <c r="QOR231"/>
      <c r="QOS231"/>
      <c r="QOT231"/>
      <c r="QOU231"/>
      <c r="QOV231"/>
      <c r="QOW231"/>
      <c r="QOX231"/>
      <c r="QOY231"/>
      <c r="QOZ231"/>
      <c r="QPA231"/>
      <c r="QPB231"/>
      <c r="QPC231"/>
      <c r="QPD231"/>
      <c r="QPE231"/>
      <c r="QPF231"/>
      <c r="QPG231"/>
      <c r="QPH231"/>
      <c r="QPI231"/>
      <c r="QPJ231"/>
      <c r="QPK231"/>
      <c r="QPL231"/>
      <c r="QPM231"/>
      <c r="QPN231"/>
      <c r="QPO231"/>
      <c r="QPP231"/>
      <c r="QPQ231"/>
      <c r="QPR231"/>
      <c r="QPS231"/>
      <c r="QPT231"/>
      <c r="QPU231"/>
      <c r="QPV231"/>
      <c r="QPW231"/>
      <c r="QPX231"/>
      <c r="QPY231"/>
      <c r="QPZ231"/>
      <c r="QQA231"/>
      <c r="QQB231"/>
      <c r="QQC231"/>
      <c r="QQD231"/>
      <c r="QQE231"/>
      <c r="QQF231"/>
      <c r="QQG231"/>
      <c r="QQH231"/>
      <c r="QQI231"/>
      <c r="QQJ231"/>
      <c r="QQK231"/>
      <c r="QQL231"/>
      <c r="QQM231"/>
      <c r="QQN231"/>
      <c r="QQO231"/>
      <c r="QQP231"/>
      <c r="QQQ231"/>
      <c r="QQR231"/>
      <c r="QQS231"/>
      <c r="QQT231"/>
      <c r="QQU231"/>
      <c r="QQV231"/>
      <c r="QQW231"/>
      <c r="QQX231"/>
      <c r="QQY231"/>
      <c r="QQZ231"/>
      <c r="QRA231"/>
      <c r="QRB231"/>
      <c r="QRC231"/>
      <c r="QRD231"/>
      <c r="QRE231"/>
      <c r="QRF231"/>
      <c r="QRG231"/>
      <c r="QRH231"/>
      <c r="QRI231"/>
      <c r="QRJ231"/>
      <c r="QRK231"/>
      <c r="QRL231"/>
      <c r="QRM231"/>
      <c r="QRN231"/>
      <c r="QRO231"/>
      <c r="QRP231"/>
      <c r="QRQ231"/>
      <c r="QRR231"/>
      <c r="QRS231"/>
      <c r="QRT231"/>
      <c r="QRU231"/>
      <c r="QRV231"/>
      <c r="QRW231"/>
      <c r="QRX231"/>
      <c r="QRY231"/>
      <c r="QRZ231"/>
      <c r="QSA231"/>
      <c r="QSB231"/>
      <c r="QSC231"/>
      <c r="QSD231"/>
      <c r="QSE231"/>
      <c r="QSF231"/>
      <c r="QSG231"/>
      <c r="QSH231"/>
      <c r="QSI231"/>
      <c r="QSJ231"/>
      <c r="QSK231"/>
      <c r="QSL231"/>
      <c r="QSM231"/>
      <c r="QSN231"/>
      <c r="QSO231"/>
      <c r="QSP231"/>
      <c r="QSQ231"/>
      <c r="QSR231"/>
      <c r="QSS231"/>
      <c r="QST231"/>
      <c r="QSU231"/>
      <c r="QSV231"/>
      <c r="QSW231"/>
      <c r="QSX231"/>
      <c r="QSY231"/>
      <c r="QSZ231"/>
      <c r="QTA231"/>
      <c r="QTB231"/>
      <c r="QTC231"/>
      <c r="QTD231"/>
      <c r="QTE231"/>
      <c r="QTF231"/>
      <c r="QTG231"/>
      <c r="QTH231"/>
      <c r="QTI231"/>
      <c r="QTJ231"/>
      <c r="QTK231"/>
      <c r="QTL231"/>
      <c r="QTM231"/>
      <c r="QTN231"/>
      <c r="QTO231"/>
      <c r="QTP231"/>
      <c r="QTQ231"/>
      <c r="QTR231"/>
      <c r="QTS231"/>
      <c r="QTT231"/>
      <c r="QTU231"/>
      <c r="QTV231"/>
      <c r="QTW231"/>
      <c r="QTX231"/>
      <c r="QTY231"/>
      <c r="QTZ231"/>
      <c r="QUA231"/>
      <c r="QUB231"/>
      <c r="QUC231"/>
      <c r="QUD231"/>
      <c r="QUE231"/>
      <c r="QUF231"/>
      <c r="QUG231"/>
      <c r="QUH231"/>
      <c r="QUI231"/>
      <c r="QUJ231"/>
      <c r="QUK231"/>
      <c r="QUL231"/>
      <c r="QUM231"/>
      <c r="QUN231"/>
      <c r="QUO231"/>
      <c r="QUP231"/>
      <c r="QUQ231"/>
      <c r="QUR231"/>
      <c r="QUS231"/>
      <c r="QUT231"/>
      <c r="QUU231"/>
      <c r="QUV231"/>
      <c r="QUW231"/>
      <c r="QUX231"/>
      <c r="QUY231"/>
      <c r="QUZ231"/>
      <c r="QVA231"/>
      <c r="QVB231"/>
      <c r="QVC231"/>
      <c r="QVD231"/>
      <c r="QVE231"/>
      <c r="QVF231"/>
      <c r="QVG231"/>
      <c r="QVH231"/>
      <c r="QVI231"/>
      <c r="QVJ231"/>
      <c r="QVK231"/>
      <c r="QVL231"/>
      <c r="QVM231"/>
      <c r="QVN231"/>
      <c r="QVO231"/>
      <c r="QVP231"/>
      <c r="QVQ231"/>
      <c r="QVR231"/>
      <c r="QVS231"/>
      <c r="QVT231"/>
      <c r="QVU231"/>
      <c r="QVV231"/>
      <c r="QVW231"/>
      <c r="QVX231"/>
      <c r="QVY231"/>
      <c r="QVZ231"/>
      <c r="QWA231"/>
      <c r="QWB231"/>
      <c r="QWC231"/>
      <c r="QWD231"/>
      <c r="QWE231"/>
      <c r="QWF231"/>
      <c r="QWG231"/>
      <c r="QWH231"/>
      <c r="QWI231"/>
      <c r="QWJ231"/>
      <c r="QWK231"/>
      <c r="QWL231"/>
      <c r="QWM231"/>
      <c r="QWN231"/>
      <c r="QWO231"/>
      <c r="QWP231"/>
      <c r="QWQ231"/>
      <c r="QWR231"/>
      <c r="QWS231"/>
      <c r="QWT231"/>
      <c r="QWU231"/>
      <c r="QWV231"/>
      <c r="QWW231"/>
      <c r="QWX231"/>
      <c r="QWY231"/>
      <c r="QWZ231"/>
      <c r="QXA231"/>
      <c r="QXB231"/>
      <c r="QXC231"/>
      <c r="QXD231"/>
      <c r="QXE231"/>
      <c r="QXF231"/>
      <c r="QXG231"/>
      <c r="QXH231"/>
      <c r="QXI231"/>
      <c r="QXJ231"/>
      <c r="QXK231"/>
      <c r="QXL231"/>
      <c r="QXM231"/>
      <c r="QXN231"/>
      <c r="QXO231"/>
      <c r="QXP231"/>
      <c r="QXQ231"/>
      <c r="QXR231"/>
      <c r="QXS231"/>
      <c r="QXT231"/>
      <c r="QXU231"/>
      <c r="QXV231"/>
      <c r="QXW231"/>
      <c r="QXX231"/>
      <c r="QXY231"/>
      <c r="QXZ231"/>
      <c r="QYA231"/>
      <c r="QYB231"/>
      <c r="QYC231"/>
      <c r="QYD231"/>
      <c r="QYE231"/>
      <c r="QYF231"/>
      <c r="QYG231"/>
      <c r="QYH231"/>
      <c r="QYI231"/>
      <c r="QYJ231"/>
      <c r="QYK231"/>
      <c r="QYL231"/>
      <c r="QYM231"/>
      <c r="QYN231"/>
      <c r="QYO231"/>
      <c r="QYP231"/>
      <c r="QYQ231"/>
      <c r="QYR231"/>
      <c r="QYS231"/>
      <c r="QYT231"/>
      <c r="QYU231"/>
      <c r="QYV231"/>
      <c r="QYW231"/>
      <c r="QYX231"/>
      <c r="QYY231"/>
      <c r="QYZ231"/>
      <c r="QZA231"/>
      <c r="QZB231"/>
      <c r="QZC231"/>
      <c r="QZD231"/>
      <c r="QZE231"/>
      <c r="QZF231"/>
      <c r="QZG231"/>
      <c r="QZH231"/>
      <c r="QZI231"/>
      <c r="QZJ231"/>
      <c r="QZK231"/>
      <c r="QZL231"/>
      <c r="QZM231"/>
      <c r="QZN231"/>
      <c r="QZO231"/>
      <c r="QZP231"/>
      <c r="QZQ231"/>
      <c r="QZR231"/>
      <c r="QZS231"/>
      <c r="QZT231"/>
      <c r="QZU231"/>
      <c r="QZV231"/>
      <c r="QZW231"/>
      <c r="QZX231"/>
      <c r="QZY231"/>
      <c r="QZZ231"/>
      <c r="RAA231"/>
      <c r="RAB231"/>
      <c r="RAC231"/>
      <c r="RAD231"/>
      <c r="RAE231"/>
      <c r="RAF231"/>
      <c r="RAG231"/>
      <c r="RAH231"/>
      <c r="RAI231"/>
      <c r="RAJ231"/>
      <c r="RAK231"/>
      <c r="RAL231"/>
      <c r="RAM231"/>
      <c r="RAN231"/>
      <c r="RAO231"/>
      <c r="RAP231"/>
      <c r="RAQ231"/>
      <c r="RAR231"/>
      <c r="RAS231"/>
      <c r="RAT231"/>
      <c r="RAU231"/>
      <c r="RAV231"/>
      <c r="RAW231"/>
      <c r="RAX231"/>
      <c r="RAY231"/>
      <c r="RAZ231"/>
      <c r="RBA231"/>
      <c r="RBB231"/>
      <c r="RBC231"/>
      <c r="RBD231"/>
      <c r="RBE231"/>
      <c r="RBF231"/>
      <c r="RBG231"/>
      <c r="RBH231"/>
      <c r="RBI231"/>
      <c r="RBJ231"/>
      <c r="RBK231"/>
      <c r="RBL231"/>
      <c r="RBM231"/>
      <c r="RBN231"/>
      <c r="RBO231"/>
      <c r="RBP231"/>
      <c r="RBQ231"/>
      <c r="RBR231"/>
      <c r="RBS231"/>
      <c r="RBT231"/>
      <c r="RBU231"/>
      <c r="RBV231"/>
      <c r="RBW231"/>
      <c r="RBX231"/>
      <c r="RBY231"/>
      <c r="RBZ231"/>
      <c r="RCA231"/>
      <c r="RCB231"/>
      <c r="RCC231"/>
      <c r="RCD231"/>
      <c r="RCE231"/>
      <c r="RCF231"/>
      <c r="RCG231"/>
      <c r="RCH231"/>
      <c r="RCI231"/>
      <c r="RCJ231"/>
      <c r="RCK231"/>
      <c r="RCL231"/>
      <c r="RCM231"/>
      <c r="RCN231"/>
      <c r="RCO231"/>
      <c r="RCP231"/>
      <c r="RCQ231"/>
      <c r="RCR231"/>
      <c r="RCS231"/>
      <c r="RCT231"/>
      <c r="RCU231"/>
      <c r="RCV231"/>
      <c r="RCW231"/>
      <c r="RCX231"/>
      <c r="RCY231"/>
      <c r="RCZ231"/>
      <c r="RDA231"/>
      <c r="RDB231"/>
      <c r="RDC231"/>
      <c r="RDD231"/>
      <c r="RDE231"/>
      <c r="RDF231"/>
      <c r="RDG231"/>
      <c r="RDH231"/>
      <c r="RDI231"/>
      <c r="RDJ231"/>
      <c r="RDK231"/>
      <c r="RDL231"/>
      <c r="RDM231"/>
      <c r="RDN231"/>
      <c r="RDO231"/>
      <c r="RDP231"/>
      <c r="RDQ231"/>
      <c r="RDR231"/>
      <c r="RDS231"/>
      <c r="RDT231"/>
      <c r="RDU231"/>
      <c r="RDV231"/>
      <c r="RDW231"/>
      <c r="RDX231"/>
      <c r="RDY231"/>
      <c r="RDZ231"/>
      <c r="REA231"/>
      <c r="REB231"/>
      <c r="REC231"/>
      <c r="RED231"/>
      <c r="REE231"/>
      <c r="REF231"/>
      <c r="REG231"/>
      <c r="REH231"/>
      <c r="REI231"/>
      <c r="REJ231"/>
      <c r="REK231"/>
      <c r="REL231"/>
      <c r="REM231"/>
      <c r="REN231"/>
      <c r="REO231"/>
      <c r="REP231"/>
      <c r="REQ231"/>
      <c r="RER231"/>
      <c r="RES231"/>
      <c r="RET231"/>
      <c r="REU231"/>
      <c r="REV231"/>
      <c r="REW231"/>
      <c r="REX231"/>
      <c r="REY231"/>
      <c r="REZ231"/>
      <c r="RFA231"/>
      <c r="RFB231"/>
      <c r="RFC231"/>
      <c r="RFD231"/>
      <c r="RFE231"/>
      <c r="RFF231"/>
      <c r="RFG231"/>
      <c r="RFH231"/>
      <c r="RFI231"/>
      <c r="RFJ231"/>
      <c r="RFK231"/>
      <c r="RFL231"/>
      <c r="RFM231"/>
      <c r="RFN231"/>
      <c r="RFO231"/>
      <c r="RFP231"/>
      <c r="RFQ231"/>
      <c r="RFR231"/>
      <c r="RFS231"/>
      <c r="RFT231"/>
      <c r="RFU231"/>
      <c r="RFV231"/>
      <c r="RFW231"/>
      <c r="RFX231"/>
      <c r="RFY231"/>
      <c r="RFZ231"/>
      <c r="RGA231"/>
      <c r="RGB231"/>
      <c r="RGC231"/>
      <c r="RGD231"/>
      <c r="RGE231"/>
      <c r="RGF231"/>
      <c r="RGG231"/>
      <c r="RGH231"/>
      <c r="RGI231"/>
      <c r="RGJ231"/>
      <c r="RGK231"/>
      <c r="RGL231"/>
      <c r="RGM231"/>
      <c r="RGN231"/>
      <c r="RGO231"/>
      <c r="RGP231"/>
      <c r="RGQ231"/>
      <c r="RGR231"/>
      <c r="RGS231"/>
      <c r="RGT231"/>
      <c r="RGU231"/>
      <c r="RGV231"/>
      <c r="RGW231"/>
      <c r="RGX231"/>
      <c r="RGY231"/>
      <c r="RGZ231"/>
      <c r="RHA231"/>
      <c r="RHB231"/>
      <c r="RHC231"/>
      <c r="RHD231"/>
      <c r="RHE231"/>
      <c r="RHF231"/>
      <c r="RHG231"/>
      <c r="RHH231"/>
      <c r="RHI231"/>
      <c r="RHJ231"/>
      <c r="RHK231"/>
      <c r="RHL231"/>
      <c r="RHM231"/>
      <c r="RHN231"/>
      <c r="RHO231"/>
      <c r="RHP231"/>
      <c r="RHQ231"/>
      <c r="RHR231"/>
      <c r="RHS231"/>
      <c r="RHT231"/>
      <c r="RHU231"/>
      <c r="RHV231"/>
      <c r="RHW231"/>
      <c r="RHX231"/>
      <c r="RHY231"/>
      <c r="RHZ231"/>
      <c r="RIA231"/>
      <c r="RIB231"/>
      <c r="RIC231"/>
      <c r="RID231"/>
      <c r="RIE231"/>
      <c r="RIF231"/>
      <c r="RIG231"/>
      <c r="RIH231"/>
      <c r="RII231"/>
      <c r="RIJ231"/>
      <c r="RIK231"/>
      <c r="RIL231"/>
      <c r="RIM231"/>
      <c r="RIN231"/>
      <c r="RIO231"/>
      <c r="RIP231"/>
      <c r="RIQ231"/>
      <c r="RIR231"/>
      <c r="RIS231"/>
      <c r="RIT231"/>
      <c r="RIU231"/>
      <c r="RIV231"/>
      <c r="RIW231"/>
      <c r="RIX231"/>
      <c r="RIY231"/>
      <c r="RIZ231"/>
      <c r="RJA231"/>
      <c r="RJB231"/>
      <c r="RJC231"/>
      <c r="RJD231"/>
      <c r="RJE231"/>
      <c r="RJF231"/>
      <c r="RJG231"/>
      <c r="RJH231"/>
      <c r="RJI231"/>
      <c r="RJJ231"/>
      <c r="RJK231"/>
      <c r="RJL231"/>
      <c r="RJM231"/>
      <c r="RJN231"/>
      <c r="RJO231"/>
      <c r="RJP231"/>
      <c r="RJQ231"/>
      <c r="RJR231"/>
      <c r="RJS231"/>
      <c r="RJT231"/>
      <c r="RJU231"/>
      <c r="RJV231"/>
      <c r="RJW231"/>
      <c r="RJX231"/>
      <c r="RJY231"/>
      <c r="RJZ231"/>
      <c r="RKA231"/>
      <c r="RKB231"/>
      <c r="RKC231"/>
      <c r="RKD231"/>
      <c r="RKE231"/>
      <c r="RKF231"/>
      <c r="RKG231"/>
      <c r="RKH231"/>
      <c r="RKI231"/>
      <c r="RKJ231"/>
      <c r="RKK231"/>
      <c r="RKL231"/>
      <c r="RKM231"/>
      <c r="RKN231"/>
      <c r="RKO231"/>
      <c r="RKP231"/>
      <c r="RKQ231"/>
      <c r="RKR231"/>
      <c r="RKS231"/>
      <c r="RKT231"/>
      <c r="RKU231"/>
      <c r="RKV231"/>
      <c r="RKW231"/>
      <c r="RKX231"/>
      <c r="RKY231"/>
      <c r="RKZ231"/>
      <c r="RLA231"/>
      <c r="RLB231"/>
      <c r="RLC231"/>
      <c r="RLD231"/>
      <c r="RLE231"/>
      <c r="RLF231"/>
      <c r="RLG231"/>
      <c r="RLH231"/>
      <c r="RLI231"/>
      <c r="RLJ231"/>
      <c r="RLK231"/>
      <c r="RLL231"/>
      <c r="RLM231"/>
      <c r="RLN231"/>
      <c r="RLO231"/>
      <c r="RLP231"/>
      <c r="RLQ231"/>
      <c r="RLR231"/>
      <c r="RLS231"/>
      <c r="RLT231"/>
      <c r="RLU231"/>
      <c r="RLV231"/>
      <c r="RLW231"/>
      <c r="RLX231"/>
      <c r="RLY231"/>
      <c r="RLZ231"/>
      <c r="RMA231"/>
      <c r="RMB231"/>
      <c r="RMC231"/>
      <c r="RMD231"/>
      <c r="RME231"/>
      <c r="RMF231"/>
      <c r="RMG231"/>
      <c r="RMH231"/>
      <c r="RMI231"/>
      <c r="RMJ231"/>
      <c r="RMK231"/>
      <c r="RML231"/>
      <c r="RMM231"/>
      <c r="RMN231"/>
      <c r="RMO231"/>
      <c r="RMP231"/>
      <c r="RMQ231"/>
      <c r="RMR231"/>
      <c r="RMS231"/>
      <c r="RMT231"/>
      <c r="RMU231"/>
      <c r="RMV231"/>
      <c r="RMW231"/>
      <c r="RMX231"/>
      <c r="RMY231"/>
      <c r="RMZ231"/>
      <c r="RNA231"/>
      <c r="RNB231"/>
      <c r="RNC231"/>
      <c r="RND231"/>
      <c r="RNE231"/>
      <c r="RNF231"/>
      <c r="RNG231"/>
      <c r="RNH231"/>
      <c r="RNI231"/>
      <c r="RNJ231"/>
      <c r="RNK231"/>
      <c r="RNL231"/>
      <c r="RNM231"/>
      <c r="RNN231"/>
      <c r="RNO231"/>
      <c r="RNP231"/>
      <c r="RNQ231"/>
      <c r="RNR231"/>
      <c r="RNS231"/>
      <c r="RNT231"/>
      <c r="RNU231"/>
      <c r="RNV231"/>
      <c r="RNW231"/>
      <c r="RNX231"/>
      <c r="RNY231"/>
      <c r="RNZ231"/>
      <c r="ROA231"/>
      <c r="ROB231"/>
      <c r="ROC231"/>
      <c r="ROD231"/>
      <c r="ROE231"/>
      <c r="ROF231"/>
      <c r="ROG231"/>
      <c r="ROH231"/>
      <c r="ROI231"/>
      <c r="ROJ231"/>
      <c r="ROK231"/>
      <c r="ROL231"/>
      <c r="ROM231"/>
      <c r="RON231"/>
      <c r="ROO231"/>
      <c r="ROP231"/>
      <c r="ROQ231"/>
      <c r="ROR231"/>
      <c r="ROS231"/>
      <c r="ROT231"/>
      <c r="ROU231"/>
      <c r="ROV231"/>
      <c r="ROW231"/>
      <c r="ROX231"/>
      <c r="ROY231"/>
      <c r="ROZ231"/>
      <c r="RPA231"/>
      <c r="RPB231"/>
      <c r="RPC231"/>
      <c r="RPD231"/>
      <c r="RPE231"/>
      <c r="RPF231"/>
      <c r="RPG231"/>
      <c r="RPH231"/>
      <c r="RPI231"/>
      <c r="RPJ231"/>
      <c r="RPK231"/>
      <c r="RPL231"/>
      <c r="RPM231"/>
      <c r="RPN231"/>
      <c r="RPO231"/>
      <c r="RPP231"/>
      <c r="RPQ231"/>
      <c r="RPR231"/>
      <c r="RPS231"/>
      <c r="RPT231"/>
      <c r="RPU231"/>
      <c r="RPV231"/>
      <c r="RPW231"/>
      <c r="RPX231"/>
      <c r="RPY231"/>
      <c r="RPZ231"/>
      <c r="RQA231"/>
      <c r="RQB231"/>
      <c r="RQC231"/>
      <c r="RQD231"/>
      <c r="RQE231"/>
      <c r="RQF231"/>
      <c r="RQG231"/>
      <c r="RQH231"/>
      <c r="RQI231"/>
      <c r="RQJ231"/>
      <c r="RQK231"/>
      <c r="RQL231"/>
      <c r="RQM231"/>
      <c r="RQN231"/>
      <c r="RQO231"/>
      <c r="RQP231"/>
      <c r="RQQ231"/>
      <c r="RQR231"/>
      <c r="RQS231"/>
      <c r="RQT231"/>
      <c r="RQU231"/>
      <c r="RQV231"/>
      <c r="RQW231"/>
      <c r="RQX231"/>
      <c r="RQY231"/>
      <c r="RQZ231"/>
      <c r="RRA231"/>
      <c r="RRB231"/>
      <c r="RRC231"/>
      <c r="RRD231"/>
      <c r="RRE231"/>
      <c r="RRF231"/>
      <c r="RRG231"/>
      <c r="RRH231"/>
      <c r="RRI231"/>
      <c r="RRJ231"/>
      <c r="RRK231"/>
      <c r="RRL231"/>
      <c r="RRM231"/>
      <c r="RRN231"/>
      <c r="RRO231"/>
      <c r="RRP231"/>
      <c r="RRQ231"/>
      <c r="RRR231"/>
      <c r="RRS231"/>
      <c r="RRT231"/>
      <c r="RRU231"/>
      <c r="RRV231"/>
      <c r="RRW231"/>
      <c r="RRX231"/>
      <c r="RRY231"/>
      <c r="RRZ231"/>
      <c r="RSA231"/>
      <c r="RSB231"/>
      <c r="RSC231"/>
      <c r="RSD231"/>
      <c r="RSE231"/>
      <c r="RSF231"/>
      <c r="RSG231"/>
      <c r="RSH231"/>
      <c r="RSI231"/>
      <c r="RSJ231"/>
      <c r="RSK231"/>
      <c r="RSL231"/>
      <c r="RSM231"/>
      <c r="RSN231"/>
      <c r="RSO231"/>
      <c r="RSP231"/>
      <c r="RSQ231"/>
      <c r="RSR231"/>
      <c r="RSS231"/>
      <c r="RST231"/>
      <c r="RSU231"/>
      <c r="RSV231"/>
      <c r="RSW231"/>
      <c r="RSX231"/>
      <c r="RSY231"/>
      <c r="RSZ231"/>
      <c r="RTA231"/>
      <c r="RTB231"/>
      <c r="RTC231"/>
      <c r="RTD231"/>
      <c r="RTE231"/>
      <c r="RTF231"/>
      <c r="RTG231"/>
      <c r="RTH231"/>
      <c r="RTI231"/>
      <c r="RTJ231"/>
      <c r="RTK231"/>
      <c r="RTL231"/>
      <c r="RTM231"/>
      <c r="RTN231"/>
      <c r="RTO231"/>
      <c r="RTP231"/>
      <c r="RTQ231"/>
      <c r="RTR231"/>
      <c r="RTS231"/>
      <c r="RTT231"/>
      <c r="RTU231"/>
      <c r="RTV231"/>
      <c r="RTW231"/>
      <c r="RTX231"/>
      <c r="RTY231"/>
      <c r="RTZ231"/>
      <c r="RUA231"/>
      <c r="RUB231"/>
      <c r="RUC231"/>
      <c r="RUD231"/>
      <c r="RUE231"/>
      <c r="RUF231"/>
      <c r="RUG231"/>
      <c r="RUH231"/>
      <c r="RUI231"/>
      <c r="RUJ231"/>
      <c r="RUK231"/>
      <c r="RUL231"/>
      <c r="RUM231"/>
      <c r="RUN231"/>
      <c r="RUO231"/>
      <c r="RUP231"/>
      <c r="RUQ231"/>
      <c r="RUR231"/>
      <c r="RUS231"/>
      <c r="RUT231"/>
      <c r="RUU231"/>
      <c r="RUV231"/>
      <c r="RUW231"/>
      <c r="RUX231"/>
      <c r="RUY231"/>
      <c r="RUZ231"/>
      <c r="RVA231"/>
      <c r="RVB231"/>
      <c r="RVC231"/>
      <c r="RVD231"/>
      <c r="RVE231"/>
      <c r="RVF231"/>
      <c r="RVG231"/>
      <c r="RVH231"/>
      <c r="RVI231"/>
      <c r="RVJ231"/>
      <c r="RVK231"/>
      <c r="RVL231"/>
      <c r="RVM231"/>
      <c r="RVN231"/>
      <c r="RVO231"/>
      <c r="RVP231"/>
      <c r="RVQ231"/>
      <c r="RVR231"/>
      <c r="RVS231"/>
      <c r="RVT231"/>
      <c r="RVU231"/>
      <c r="RVV231"/>
      <c r="RVW231"/>
      <c r="RVX231"/>
      <c r="RVY231"/>
      <c r="RVZ231"/>
      <c r="RWA231"/>
      <c r="RWB231"/>
      <c r="RWC231"/>
      <c r="RWD231"/>
      <c r="RWE231"/>
      <c r="RWF231"/>
      <c r="RWG231"/>
      <c r="RWH231"/>
      <c r="RWI231"/>
      <c r="RWJ231"/>
      <c r="RWK231"/>
      <c r="RWL231"/>
      <c r="RWM231"/>
      <c r="RWN231"/>
      <c r="RWO231"/>
      <c r="RWP231"/>
      <c r="RWQ231"/>
      <c r="RWR231"/>
      <c r="RWS231"/>
      <c r="RWT231"/>
      <c r="RWU231"/>
      <c r="RWV231"/>
      <c r="RWW231"/>
      <c r="RWX231"/>
      <c r="RWY231"/>
      <c r="RWZ231"/>
      <c r="RXA231"/>
      <c r="RXB231"/>
      <c r="RXC231"/>
      <c r="RXD231"/>
      <c r="RXE231"/>
      <c r="RXF231"/>
      <c r="RXG231"/>
      <c r="RXH231"/>
      <c r="RXI231"/>
      <c r="RXJ231"/>
      <c r="RXK231"/>
      <c r="RXL231"/>
      <c r="RXM231"/>
      <c r="RXN231"/>
      <c r="RXO231"/>
      <c r="RXP231"/>
      <c r="RXQ231"/>
      <c r="RXR231"/>
      <c r="RXS231"/>
      <c r="RXT231"/>
      <c r="RXU231"/>
      <c r="RXV231"/>
      <c r="RXW231"/>
      <c r="RXX231"/>
      <c r="RXY231"/>
      <c r="RXZ231"/>
      <c r="RYA231"/>
      <c r="RYB231"/>
      <c r="RYC231"/>
      <c r="RYD231"/>
      <c r="RYE231"/>
      <c r="RYF231"/>
      <c r="RYG231"/>
      <c r="RYH231"/>
      <c r="RYI231"/>
      <c r="RYJ231"/>
      <c r="RYK231"/>
      <c r="RYL231"/>
      <c r="RYM231"/>
      <c r="RYN231"/>
      <c r="RYO231"/>
      <c r="RYP231"/>
      <c r="RYQ231"/>
      <c r="RYR231"/>
      <c r="RYS231"/>
      <c r="RYT231"/>
      <c r="RYU231"/>
      <c r="RYV231"/>
      <c r="RYW231"/>
      <c r="RYX231"/>
      <c r="RYY231"/>
      <c r="RYZ231"/>
      <c r="RZA231"/>
      <c r="RZB231"/>
      <c r="RZC231"/>
      <c r="RZD231"/>
      <c r="RZE231"/>
      <c r="RZF231"/>
      <c r="RZG231"/>
      <c r="RZH231"/>
      <c r="RZI231"/>
      <c r="RZJ231"/>
      <c r="RZK231"/>
      <c r="RZL231"/>
      <c r="RZM231"/>
      <c r="RZN231"/>
      <c r="RZO231"/>
      <c r="RZP231"/>
      <c r="RZQ231"/>
      <c r="RZR231"/>
      <c r="RZS231"/>
      <c r="RZT231"/>
      <c r="RZU231"/>
      <c r="RZV231"/>
      <c r="RZW231"/>
      <c r="RZX231"/>
      <c r="RZY231"/>
      <c r="RZZ231"/>
      <c r="SAA231"/>
      <c r="SAB231"/>
      <c r="SAC231"/>
      <c r="SAD231"/>
      <c r="SAE231"/>
      <c r="SAF231"/>
      <c r="SAG231"/>
      <c r="SAH231"/>
      <c r="SAI231"/>
      <c r="SAJ231"/>
      <c r="SAK231"/>
      <c r="SAL231"/>
      <c r="SAM231"/>
      <c r="SAN231"/>
      <c r="SAO231"/>
      <c r="SAP231"/>
      <c r="SAQ231"/>
      <c r="SAR231"/>
      <c r="SAS231"/>
      <c r="SAT231"/>
      <c r="SAU231"/>
      <c r="SAV231"/>
      <c r="SAW231"/>
      <c r="SAX231"/>
      <c r="SAY231"/>
      <c r="SAZ231"/>
      <c r="SBA231"/>
      <c r="SBB231"/>
      <c r="SBC231"/>
      <c r="SBD231"/>
      <c r="SBE231"/>
      <c r="SBF231"/>
      <c r="SBG231"/>
      <c r="SBH231"/>
      <c r="SBI231"/>
      <c r="SBJ231"/>
      <c r="SBK231"/>
      <c r="SBL231"/>
      <c r="SBM231"/>
      <c r="SBN231"/>
      <c r="SBO231"/>
      <c r="SBP231"/>
      <c r="SBQ231"/>
      <c r="SBR231"/>
      <c r="SBS231"/>
      <c r="SBT231"/>
      <c r="SBU231"/>
      <c r="SBV231"/>
      <c r="SBW231"/>
      <c r="SBX231"/>
      <c r="SBY231"/>
      <c r="SBZ231"/>
      <c r="SCA231"/>
      <c r="SCB231"/>
      <c r="SCC231"/>
      <c r="SCD231"/>
      <c r="SCE231"/>
      <c r="SCF231"/>
      <c r="SCG231"/>
      <c r="SCH231"/>
      <c r="SCI231"/>
      <c r="SCJ231"/>
      <c r="SCK231"/>
      <c r="SCL231"/>
      <c r="SCM231"/>
      <c r="SCN231"/>
      <c r="SCO231"/>
      <c r="SCP231"/>
      <c r="SCQ231"/>
      <c r="SCR231"/>
      <c r="SCS231"/>
      <c r="SCT231"/>
      <c r="SCU231"/>
      <c r="SCV231"/>
      <c r="SCW231"/>
      <c r="SCX231"/>
      <c r="SCY231"/>
      <c r="SCZ231"/>
      <c r="SDA231"/>
      <c r="SDB231"/>
      <c r="SDC231"/>
      <c r="SDD231"/>
      <c r="SDE231"/>
      <c r="SDF231"/>
      <c r="SDG231"/>
      <c r="SDH231"/>
      <c r="SDI231"/>
      <c r="SDJ231"/>
      <c r="SDK231"/>
      <c r="SDL231"/>
      <c r="SDM231"/>
      <c r="SDN231"/>
      <c r="SDO231"/>
      <c r="SDP231"/>
      <c r="SDQ231"/>
      <c r="SDR231"/>
      <c r="SDS231"/>
      <c r="SDT231"/>
      <c r="SDU231"/>
      <c r="SDV231"/>
      <c r="SDW231"/>
      <c r="SDX231"/>
      <c r="SDY231"/>
      <c r="SDZ231"/>
      <c r="SEA231"/>
      <c r="SEB231"/>
      <c r="SEC231"/>
      <c r="SED231"/>
      <c r="SEE231"/>
      <c r="SEF231"/>
      <c r="SEG231"/>
      <c r="SEH231"/>
      <c r="SEI231"/>
      <c r="SEJ231"/>
      <c r="SEK231"/>
      <c r="SEL231"/>
      <c r="SEM231"/>
      <c r="SEN231"/>
      <c r="SEO231"/>
      <c r="SEP231"/>
      <c r="SEQ231"/>
      <c r="SER231"/>
      <c r="SES231"/>
      <c r="SET231"/>
      <c r="SEU231"/>
      <c r="SEV231"/>
      <c r="SEW231"/>
      <c r="SEX231"/>
      <c r="SEY231"/>
      <c r="SEZ231"/>
      <c r="SFA231"/>
      <c r="SFB231"/>
      <c r="SFC231"/>
      <c r="SFD231"/>
      <c r="SFE231"/>
      <c r="SFF231"/>
      <c r="SFG231"/>
      <c r="SFH231"/>
      <c r="SFI231"/>
      <c r="SFJ231"/>
      <c r="SFK231"/>
      <c r="SFL231"/>
      <c r="SFM231"/>
      <c r="SFN231"/>
      <c r="SFO231"/>
      <c r="SFP231"/>
      <c r="SFQ231"/>
      <c r="SFR231"/>
      <c r="SFS231"/>
      <c r="SFT231"/>
      <c r="SFU231"/>
      <c r="SFV231"/>
      <c r="SFW231"/>
      <c r="SFX231"/>
      <c r="SFY231"/>
      <c r="SFZ231"/>
      <c r="SGA231"/>
      <c r="SGB231"/>
      <c r="SGC231"/>
      <c r="SGD231"/>
      <c r="SGE231"/>
      <c r="SGF231"/>
      <c r="SGG231"/>
      <c r="SGH231"/>
      <c r="SGI231"/>
      <c r="SGJ231"/>
      <c r="SGK231"/>
      <c r="SGL231"/>
      <c r="SGM231"/>
      <c r="SGN231"/>
      <c r="SGO231"/>
      <c r="SGP231"/>
      <c r="SGQ231"/>
      <c r="SGR231"/>
      <c r="SGS231"/>
      <c r="SGT231"/>
      <c r="SGU231"/>
      <c r="SGV231"/>
      <c r="SGW231"/>
      <c r="SGX231"/>
      <c r="SGY231"/>
      <c r="SGZ231"/>
      <c r="SHA231"/>
      <c r="SHB231"/>
      <c r="SHC231"/>
      <c r="SHD231"/>
      <c r="SHE231"/>
      <c r="SHF231"/>
      <c r="SHG231"/>
      <c r="SHH231"/>
      <c r="SHI231"/>
      <c r="SHJ231"/>
      <c r="SHK231"/>
      <c r="SHL231"/>
      <c r="SHM231"/>
      <c r="SHN231"/>
      <c r="SHO231"/>
      <c r="SHP231"/>
      <c r="SHQ231"/>
      <c r="SHR231"/>
      <c r="SHS231"/>
      <c r="SHT231"/>
      <c r="SHU231"/>
      <c r="SHV231"/>
      <c r="SHW231"/>
      <c r="SHX231"/>
      <c r="SHY231"/>
      <c r="SHZ231"/>
      <c r="SIA231"/>
      <c r="SIB231"/>
      <c r="SIC231"/>
      <c r="SID231"/>
      <c r="SIE231"/>
      <c r="SIF231"/>
      <c r="SIG231"/>
      <c r="SIH231"/>
      <c r="SII231"/>
      <c r="SIJ231"/>
      <c r="SIK231"/>
      <c r="SIL231"/>
      <c r="SIM231"/>
      <c r="SIN231"/>
      <c r="SIO231"/>
      <c r="SIP231"/>
      <c r="SIQ231"/>
      <c r="SIR231"/>
      <c r="SIS231"/>
      <c r="SIT231"/>
      <c r="SIU231"/>
      <c r="SIV231"/>
      <c r="SIW231"/>
      <c r="SIX231"/>
      <c r="SIY231"/>
      <c r="SIZ231"/>
      <c r="SJA231"/>
      <c r="SJB231"/>
      <c r="SJC231"/>
      <c r="SJD231"/>
      <c r="SJE231"/>
      <c r="SJF231"/>
      <c r="SJG231"/>
      <c r="SJH231"/>
      <c r="SJI231"/>
      <c r="SJJ231"/>
      <c r="SJK231"/>
      <c r="SJL231"/>
      <c r="SJM231"/>
      <c r="SJN231"/>
      <c r="SJO231"/>
      <c r="SJP231"/>
      <c r="SJQ231"/>
      <c r="SJR231"/>
      <c r="SJS231"/>
      <c r="SJT231"/>
      <c r="SJU231"/>
      <c r="SJV231"/>
      <c r="SJW231"/>
      <c r="SJX231"/>
      <c r="SJY231"/>
      <c r="SJZ231"/>
      <c r="SKA231"/>
      <c r="SKB231"/>
      <c r="SKC231"/>
      <c r="SKD231"/>
      <c r="SKE231"/>
      <c r="SKF231"/>
      <c r="SKG231"/>
      <c r="SKH231"/>
      <c r="SKI231"/>
      <c r="SKJ231"/>
      <c r="SKK231"/>
      <c r="SKL231"/>
      <c r="SKM231"/>
      <c r="SKN231"/>
      <c r="SKO231"/>
      <c r="SKP231"/>
      <c r="SKQ231"/>
      <c r="SKR231"/>
      <c r="SKS231"/>
      <c r="SKT231"/>
      <c r="SKU231"/>
      <c r="SKV231"/>
      <c r="SKW231"/>
      <c r="SKX231"/>
      <c r="SKY231"/>
      <c r="SKZ231"/>
      <c r="SLA231"/>
      <c r="SLB231"/>
      <c r="SLC231"/>
      <c r="SLD231"/>
      <c r="SLE231"/>
      <c r="SLF231"/>
      <c r="SLG231"/>
      <c r="SLH231"/>
      <c r="SLI231"/>
      <c r="SLJ231"/>
      <c r="SLK231"/>
      <c r="SLL231"/>
      <c r="SLM231"/>
      <c r="SLN231"/>
      <c r="SLO231"/>
      <c r="SLP231"/>
      <c r="SLQ231"/>
      <c r="SLR231"/>
      <c r="SLS231"/>
      <c r="SLT231"/>
      <c r="SLU231"/>
      <c r="SLV231"/>
      <c r="SLW231"/>
      <c r="SLX231"/>
      <c r="SLY231"/>
      <c r="SLZ231"/>
      <c r="SMA231"/>
      <c r="SMB231"/>
      <c r="SMC231"/>
      <c r="SMD231"/>
      <c r="SME231"/>
      <c r="SMF231"/>
      <c r="SMG231"/>
      <c r="SMH231"/>
      <c r="SMI231"/>
      <c r="SMJ231"/>
      <c r="SMK231"/>
      <c r="SML231"/>
      <c r="SMM231"/>
      <c r="SMN231"/>
      <c r="SMO231"/>
      <c r="SMP231"/>
      <c r="SMQ231"/>
      <c r="SMR231"/>
      <c r="SMS231"/>
      <c r="SMT231"/>
      <c r="SMU231"/>
      <c r="SMV231"/>
      <c r="SMW231"/>
      <c r="SMX231"/>
      <c r="SMY231"/>
      <c r="SMZ231"/>
      <c r="SNA231"/>
      <c r="SNB231"/>
      <c r="SNC231"/>
      <c r="SND231"/>
      <c r="SNE231"/>
      <c r="SNF231"/>
      <c r="SNG231"/>
      <c r="SNH231"/>
      <c r="SNI231"/>
      <c r="SNJ231"/>
      <c r="SNK231"/>
      <c r="SNL231"/>
      <c r="SNM231"/>
      <c r="SNN231"/>
      <c r="SNO231"/>
      <c r="SNP231"/>
      <c r="SNQ231"/>
      <c r="SNR231"/>
      <c r="SNS231"/>
      <c r="SNT231"/>
      <c r="SNU231"/>
      <c r="SNV231"/>
      <c r="SNW231"/>
      <c r="SNX231"/>
      <c r="SNY231"/>
      <c r="SNZ231"/>
      <c r="SOA231"/>
      <c r="SOB231"/>
      <c r="SOC231"/>
      <c r="SOD231"/>
      <c r="SOE231"/>
      <c r="SOF231"/>
      <c r="SOG231"/>
      <c r="SOH231"/>
      <c r="SOI231"/>
      <c r="SOJ231"/>
      <c r="SOK231"/>
      <c r="SOL231"/>
      <c r="SOM231"/>
      <c r="SON231"/>
      <c r="SOO231"/>
      <c r="SOP231"/>
      <c r="SOQ231"/>
      <c r="SOR231"/>
      <c r="SOS231"/>
      <c r="SOT231"/>
      <c r="SOU231"/>
      <c r="SOV231"/>
      <c r="SOW231"/>
      <c r="SOX231"/>
      <c r="SOY231"/>
      <c r="SOZ231"/>
      <c r="SPA231"/>
      <c r="SPB231"/>
      <c r="SPC231"/>
      <c r="SPD231"/>
      <c r="SPE231"/>
      <c r="SPF231"/>
      <c r="SPG231"/>
      <c r="SPH231"/>
      <c r="SPI231"/>
      <c r="SPJ231"/>
      <c r="SPK231"/>
      <c r="SPL231"/>
      <c r="SPM231"/>
      <c r="SPN231"/>
      <c r="SPO231"/>
      <c r="SPP231"/>
      <c r="SPQ231"/>
      <c r="SPR231"/>
      <c r="SPS231"/>
      <c r="SPT231"/>
      <c r="SPU231"/>
      <c r="SPV231"/>
      <c r="SPW231"/>
      <c r="SPX231"/>
      <c r="SPY231"/>
      <c r="SPZ231"/>
      <c r="SQA231"/>
      <c r="SQB231"/>
      <c r="SQC231"/>
      <c r="SQD231"/>
      <c r="SQE231"/>
      <c r="SQF231"/>
      <c r="SQG231"/>
      <c r="SQH231"/>
      <c r="SQI231"/>
      <c r="SQJ231"/>
      <c r="SQK231"/>
      <c r="SQL231"/>
      <c r="SQM231"/>
      <c r="SQN231"/>
      <c r="SQO231"/>
      <c r="SQP231"/>
      <c r="SQQ231"/>
      <c r="SQR231"/>
      <c r="SQS231"/>
      <c r="SQT231"/>
      <c r="SQU231"/>
      <c r="SQV231"/>
      <c r="SQW231"/>
      <c r="SQX231"/>
      <c r="SQY231"/>
      <c r="SQZ231"/>
      <c r="SRA231"/>
      <c r="SRB231"/>
      <c r="SRC231"/>
      <c r="SRD231"/>
      <c r="SRE231"/>
      <c r="SRF231"/>
      <c r="SRG231"/>
      <c r="SRH231"/>
      <c r="SRI231"/>
      <c r="SRJ231"/>
      <c r="SRK231"/>
      <c r="SRL231"/>
      <c r="SRM231"/>
      <c r="SRN231"/>
      <c r="SRO231"/>
      <c r="SRP231"/>
      <c r="SRQ231"/>
      <c r="SRR231"/>
      <c r="SRS231"/>
      <c r="SRT231"/>
      <c r="SRU231"/>
      <c r="SRV231"/>
      <c r="SRW231"/>
      <c r="SRX231"/>
      <c r="SRY231"/>
      <c r="SRZ231"/>
      <c r="SSA231"/>
      <c r="SSB231"/>
      <c r="SSC231"/>
      <c r="SSD231"/>
      <c r="SSE231"/>
      <c r="SSF231"/>
      <c r="SSG231"/>
      <c r="SSH231"/>
      <c r="SSI231"/>
      <c r="SSJ231"/>
      <c r="SSK231"/>
      <c r="SSL231"/>
      <c r="SSM231"/>
      <c r="SSN231"/>
      <c r="SSO231"/>
      <c r="SSP231"/>
      <c r="SSQ231"/>
      <c r="SSR231"/>
      <c r="SSS231"/>
      <c r="SST231"/>
      <c r="SSU231"/>
      <c r="SSV231"/>
      <c r="SSW231"/>
      <c r="SSX231"/>
      <c r="SSY231"/>
      <c r="SSZ231"/>
      <c r="STA231"/>
      <c r="STB231"/>
      <c r="STC231"/>
      <c r="STD231"/>
      <c r="STE231"/>
      <c r="STF231"/>
      <c r="STG231"/>
      <c r="STH231"/>
      <c r="STI231"/>
      <c r="STJ231"/>
      <c r="STK231"/>
      <c r="STL231"/>
      <c r="STM231"/>
      <c r="STN231"/>
      <c r="STO231"/>
      <c r="STP231"/>
      <c r="STQ231"/>
      <c r="STR231"/>
      <c r="STS231"/>
      <c r="STT231"/>
      <c r="STU231"/>
      <c r="STV231"/>
      <c r="STW231"/>
      <c r="STX231"/>
      <c r="STY231"/>
      <c r="STZ231"/>
      <c r="SUA231"/>
      <c r="SUB231"/>
      <c r="SUC231"/>
      <c r="SUD231"/>
      <c r="SUE231"/>
      <c r="SUF231"/>
      <c r="SUG231"/>
      <c r="SUH231"/>
      <c r="SUI231"/>
      <c r="SUJ231"/>
      <c r="SUK231"/>
      <c r="SUL231"/>
      <c r="SUM231"/>
      <c r="SUN231"/>
      <c r="SUO231"/>
      <c r="SUP231"/>
      <c r="SUQ231"/>
      <c r="SUR231"/>
      <c r="SUS231"/>
      <c r="SUT231"/>
      <c r="SUU231"/>
      <c r="SUV231"/>
      <c r="SUW231"/>
      <c r="SUX231"/>
      <c r="SUY231"/>
      <c r="SUZ231"/>
      <c r="SVA231"/>
      <c r="SVB231"/>
      <c r="SVC231"/>
      <c r="SVD231"/>
      <c r="SVE231"/>
      <c r="SVF231"/>
      <c r="SVG231"/>
      <c r="SVH231"/>
      <c r="SVI231"/>
      <c r="SVJ231"/>
      <c r="SVK231"/>
      <c r="SVL231"/>
      <c r="SVM231"/>
      <c r="SVN231"/>
      <c r="SVO231"/>
      <c r="SVP231"/>
      <c r="SVQ231"/>
      <c r="SVR231"/>
      <c r="SVS231"/>
      <c r="SVT231"/>
      <c r="SVU231"/>
      <c r="SVV231"/>
      <c r="SVW231"/>
      <c r="SVX231"/>
      <c r="SVY231"/>
      <c r="SVZ231"/>
      <c r="SWA231"/>
      <c r="SWB231"/>
      <c r="SWC231"/>
      <c r="SWD231"/>
      <c r="SWE231"/>
      <c r="SWF231"/>
      <c r="SWG231"/>
      <c r="SWH231"/>
      <c r="SWI231"/>
      <c r="SWJ231"/>
      <c r="SWK231"/>
      <c r="SWL231"/>
      <c r="SWM231"/>
      <c r="SWN231"/>
      <c r="SWO231"/>
      <c r="SWP231"/>
      <c r="SWQ231"/>
      <c r="SWR231"/>
      <c r="SWS231"/>
      <c r="SWT231"/>
      <c r="SWU231"/>
      <c r="SWV231"/>
      <c r="SWW231"/>
      <c r="SWX231"/>
      <c r="SWY231"/>
      <c r="SWZ231"/>
      <c r="SXA231"/>
      <c r="SXB231"/>
      <c r="SXC231"/>
      <c r="SXD231"/>
      <c r="SXE231"/>
      <c r="SXF231"/>
      <c r="SXG231"/>
      <c r="SXH231"/>
      <c r="SXI231"/>
      <c r="SXJ231"/>
      <c r="SXK231"/>
      <c r="SXL231"/>
      <c r="SXM231"/>
      <c r="SXN231"/>
      <c r="SXO231"/>
      <c r="SXP231"/>
      <c r="SXQ231"/>
      <c r="SXR231"/>
      <c r="SXS231"/>
      <c r="SXT231"/>
      <c r="SXU231"/>
      <c r="SXV231"/>
      <c r="SXW231"/>
      <c r="SXX231"/>
      <c r="SXY231"/>
      <c r="SXZ231"/>
      <c r="SYA231"/>
      <c r="SYB231"/>
      <c r="SYC231"/>
      <c r="SYD231"/>
      <c r="SYE231"/>
      <c r="SYF231"/>
      <c r="SYG231"/>
      <c r="SYH231"/>
      <c r="SYI231"/>
      <c r="SYJ231"/>
      <c r="SYK231"/>
      <c r="SYL231"/>
      <c r="SYM231"/>
      <c r="SYN231"/>
      <c r="SYO231"/>
      <c r="SYP231"/>
      <c r="SYQ231"/>
      <c r="SYR231"/>
      <c r="SYS231"/>
      <c r="SYT231"/>
      <c r="SYU231"/>
      <c r="SYV231"/>
      <c r="SYW231"/>
      <c r="SYX231"/>
      <c r="SYY231"/>
      <c r="SYZ231"/>
      <c r="SZA231"/>
      <c r="SZB231"/>
      <c r="SZC231"/>
      <c r="SZD231"/>
      <c r="SZE231"/>
      <c r="SZF231"/>
      <c r="SZG231"/>
      <c r="SZH231"/>
      <c r="SZI231"/>
      <c r="SZJ231"/>
      <c r="SZK231"/>
      <c r="SZL231"/>
      <c r="SZM231"/>
      <c r="SZN231"/>
      <c r="SZO231"/>
      <c r="SZP231"/>
      <c r="SZQ231"/>
      <c r="SZR231"/>
      <c r="SZS231"/>
      <c r="SZT231"/>
      <c r="SZU231"/>
      <c r="SZV231"/>
      <c r="SZW231"/>
      <c r="SZX231"/>
      <c r="SZY231"/>
      <c r="SZZ231"/>
      <c r="TAA231"/>
      <c r="TAB231"/>
      <c r="TAC231"/>
      <c r="TAD231"/>
      <c r="TAE231"/>
      <c r="TAF231"/>
      <c r="TAG231"/>
      <c r="TAH231"/>
      <c r="TAI231"/>
      <c r="TAJ231"/>
      <c r="TAK231"/>
      <c r="TAL231"/>
      <c r="TAM231"/>
      <c r="TAN231"/>
      <c r="TAO231"/>
      <c r="TAP231"/>
      <c r="TAQ231"/>
      <c r="TAR231"/>
      <c r="TAS231"/>
      <c r="TAT231"/>
      <c r="TAU231"/>
      <c r="TAV231"/>
      <c r="TAW231"/>
      <c r="TAX231"/>
      <c r="TAY231"/>
      <c r="TAZ231"/>
      <c r="TBA231"/>
      <c r="TBB231"/>
      <c r="TBC231"/>
      <c r="TBD231"/>
      <c r="TBE231"/>
      <c r="TBF231"/>
      <c r="TBG231"/>
      <c r="TBH231"/>
      <c r="TBI231"/>
      <c r="TBJ231"/>
      <c r="TBK231"/>
      <c r="TBL231"/>
      <c r="TBM231"/>
      <c r="TBN231"/>
      <c r="TBO231"/>
      <c r="TBP231"/>
      <c r="TBQ231"/>
      <c r="TBR231"/>
      <c r="TBS231"/>
      <c r="TBT231"/>
      <c r="TBU231"/>
      <c r="TBV231"/>
      <c r="TBW231"/>
      <c r="TBX231"/>
      <c r="TBY231"/>
      <c r="TBZ231"/>
      <c r="TCA231"/>
      <c r="TCB231"/>
      <c r="TCC231"/>
      <c r="TCD231"/>
      <c r="TCE231"/>
      <c r="TCF231"/>
      <c r="TCG231"/>
      <c r="TCH231"/>
      <c r="TCI231"/>
      <c r="TCJ231"/>
      <c r="TCK231"/>
      <c r="TCL231"/>
      <c r="TCM231"/>
      <c r="TCN231"/>
      <c r="TCO231"/>
      <c r="TCP231"/>
      <c r="TCQ231"/>
      <c r="TCR231"/>
      <c r="TCS231"/>
      <c r="TCT231"/>
      <c r="TCU231"/>
      <c r="TCV231"/>
      <c r="TCW231"/>
      <c r="TCX231"/>
      <c r="TCY231"/>
      <c r="TCZ231"/>
      <c r="TDA231"/>
      <c r="TDB231"/>
      <c r="TDC231"/>
      <c r="TDD231"/>
      <c r="TDE231"/>
      <c r="TDF231"/>
      <c r="TDG231"/>
      <c r="TDH231"/>
      <c r="TDI231"/>
      <c r="TDJ231"/>
      <c r="TDK231"/>
      <c r="TDL231"/>
      <c r="TDM231"/>
      <c r="TDN231"/>
      <c r="TDO231"/>
      <c r="TDP231"/>
      <c r="TDQ231"/>
      <c r="TDR231"/>
      <c r="TDS231"/>
      <c r="TDT231"/>
      <c r="TDU231"/>
      <c r="TDV231"/>
      <c r="TDW231"/>
      <c r="TDX231"/>
      <c r="TDY231"/>
      <c r="TDZ231"/>
      <c r="TEA231"/>
      <c r="TEB231"/>
      <c r="TEC231"/>
      <c r="TED231"/>
      <c r="TEE231"/>
      <c r="TEF231"/>
      <c r="TEG231"/>
      <c r="TEH231"/>
      <c r="TEI231"/>
      <c r="TEJ231"/>
      <c r="TEK231"/>
      <c r="TEL231"/>
      <c r="TEM231"/>
      <c r="TEN231"/>
      <c r="TEO231"/>
      <c r="TEP231"/>
      <c r="TEQ231"/>
      <c r="TER231"/>
      <c r="TES231"/>
      <c r="TET231"/>
      <c r="TEU231"/>
      <c r="TEV231"/>
      <c r="TEW231"/>
      <c r="TEX231"/>
      <c r="TEY231"/>
      <c r="TEZ231"/>
      <c r="TFA231"/>
      <c r="TFB231"/>
      <c r="TFC231"/>
      <c r="TFD231"/>
      <c r="TFE231"/>
      <c r="TFF231"/>
      <c r="TFG231"/>
      <c r="TFH231"/>
      <c r="TFI231"/>
      <c r="TFJ231"/>
      <c r="TFK231"/>
      <c r="TFL231"/>
      <c r="TFM231"/>
      <c r="TFN231"/>
      <c r="TFO231"/>
      <c r="TFP231"/>
      <c r="TFQ231"/>
      <c r="TFR231"/>
      <c r="TFS231"/>
      <c r="TFT231"/>
      <c r="TFU231"/>
      <c r="TFV231"/>
      <c r="TFW231"/>
      <c r="TFX231"/>
      <c r="TFY231"/>
      <c r="TFZ231"/>
      <c r="TGA231"/>
      <c r="TGB231"/>
      <c r="TGC231"/>
      <c r="TGD231"/>
      <c r="TGE231"/>
      <c r="TGF231"/>
      <c r="TGG231"/>
      <c r="TGH231"/>
      <c r="TGI231"/>
      <c r="TGJ231"/>
      <c r="TGK231"/>
      <c r="TGL231"/>
      <c r="TGM231"/>
      <c r="TGN231"/>
      <c r="TGO231"/>
      <c r="TGP231"/>
      <c r="TGQ231"/>
      <c r="TGR231"/>
      <c r="TGS231"/>
      <c r="TGT231"/>
      <c r="TGU231"/>
      <c r="TGV231"/>
      <c r="TGW231"/>
      <c r="TGX231"/>
      <c r="TGY231"/>
      <c r="TGZ231"/>
      <c r="THA231"/>
      <c r="THB231"/>
      <c r="THC231"/>
      <c r="THD231"/>
      <c r="THE231"/>
      <c r="THF231"/>
      <c r="THG231"/>
      <c r="THH231"/>
      <c r="THI231"/>
      <c r="THJ231"/>
      <c r="THK231"/>
      <c r="THL231"/>
      <c r="THM231"/>
      <c r="THN231"/>
      <c r="THO231"/>
      <c r="THP231"/>
      <c r="THQ231"/>
      <c r="THR231"/>
      <c r="THS231"/>
      <c r="THT231"/>
      <c r="THU231"/>
      <c r="THV231"/>
      <c r="THW231"/>
      <c r="THX231"/>
      <c r="THY231"/>
      <c r="THZ231"/>
      <c r="TIA231"/>
      <c r="TIB231"/>
      <c r="TIC231"/>
      <c r="TID231"/>
      <c r="TIE231"/>
      <c r="TIF231"/>
      <c r="TIG231"/>
      <c r="TIH231"/>
      <c r="TII231"/>
      <c r="TIJ231"/>
      <c r="TIK231"/>
      <c r="TIL231"/>
      <c r="TIM231"/>
      <c r="TIN231"/>
      <c r="TIO231"/>
      <c r="TIP231"/>
      <c r="TIQ231"/>
      <c r="TIR231"/>
      <c r="TIS231"/>
      <c r="TIT231"/>
      <c r="TIU231"/>
      <c r="TIV231"/>
      <c r="TIW231"/>
      <c r="TIX231"/>
      <c r="TIY231"/>
      <c r="TIZ231"/>
      <c r="TJA231"/>
      <c r="TJB231"/>
      <c r="TJC231"/>
      <c r="TJD231"/>
      <c r="TJE231"/>
      <c r="TJF231"/>
      <c r="TJG231"/>
      <c r="TJH231"/>
      <c r="TJI231"/>
      <c r="TJJ231"/>
      <c r="TJK231"/>
      <c r="TJL231"/>
      <c r="TJM231"/>
      <c r="TJN231"/>
      <c r="TJO231"/>
      <c r="TJP231"/>
      <c r="TJQ231"/>
      <c r="TJR231"/>
      <c r="TJS231"/>
      <c r="TJT231"/>
      <c r="TJU231"/>
      <c r="TJV231"/>
      <c r="TJW231"/>
      <c r="TJX231"/>
      <c r="TJY231"/>
      <c r="TJZ231"/>
      <c r="TKA231"/>
      <c r="TKB231"/>
      <c r="TKC231"/>
      <c r="TKD231"/>
      <c r="TKE231"/>
      <c r="TKF231"/>
      <c r="TKG231"/>
      <c r="TKH231"/>
      <c r="TKI231"/>
      <c r="TKJ231"/>
      <c r="TKK231"/>
      <c r="TKL231"/>
      <c r="TKM231"/>
      <c r="TKN231"/>
      <c r="TKO231"/>
      <c r="TKP231"/>
      <c r="TKQ231"/>
      <c r="TKR231"/>
      <c r="TKS231"/>
      <c r="TKT231"/>
      <c r="TKU231"/>
      <c r="TKV231"/>
      <c r="TKW231"/>
      <c r="TKX231"/>
      <c r="TKY231"/>
      <c r="TKZ231"/>
      <c r="TLA231"/>
      <c r="TLB231"/>
      <c r="TLC231"/>
      <c r="TLD231"/>
      <c r="TLE231"/>
      <c r="TLF231"/>
      <c r="TLG231"/>
      <c r="TLH231"/>
      <c r="TLI231"/>
      <c r="TLJ231"/>
      <c r="TLK231"/>
      <c r="TLL231"/>
      <c r="TLM231"/>
      <c r="TLN231"/>
      <c r="TLO231"/>
      <c r="TLP231"/>
      <c r="TLQ231"/>
      <c r="TLR231"/>
      <c r="TLS231"/>
      <c r="TLT231"/>
      <c r="TLU231"/>
      <c r="TLV231"/>
      <c r="TLW231"/>
      <c r="TLX231"/>
      <c r="TLY231"/>
      <c r="TLZ231"/>
      <c r="TMA231"/>
      <c r="TMB231"/>
      <c r="TMC231"/>
      <c r="TMD231"/>
      <c r="TME231"/>
      <c r="TMF231"/>
      <c r="TMG231"/>
      <c r="TMH231"/>
      <c r="TMI231"/>
      <c r="TMJ231"/>
      <c r="TMK231"/>
      <c r="TML231"/>
      <c r="TMM231"/>
      <c r="TMN231"/>
      <c r="TMO231"/>
      <c r="TMP231"/>
      <c r="TMQ231"/>
      <c r="TMR231"/>
      <c r="TMS231"/>
      <c r="TMT231"/>
      <c r="TMU231"/>
      <c r="TMV231"/>
      <c r="TMW231"/>
      <c r="TMX231"/>
      <c r="TMY231"/>
      <c r="TMZ231"/>
      <c r="TNA231"/>
      <c r="TNB231"/>
      <c r="TNC231"/>
      <c r="TND231"/>
      <c r="TNE231"/>
      <c r="TNF231"/>
      <c r="TNG231"/>
      <c r="TNH231"/>
      <c r="TNI231"/>
      <c r="TNJ231"/>
      <c r="TNK231"/>
      <c r="TNL231"/>
      <c r="TNM231"/>
      <c r="TNN231"/>
      <c r="TNO231"/>
      <c r="TNP231"/>
      <c r="TNQ231"/>
      <c r="TNR231"/>
      <c r="TNS231"/>
      <c r="TNT231"/>
      <c r="TNU231"/>
      <c r="TNV231"/>
      <c r="TNW231"/>
      <c r="TNX231"/>
      <c r="TNY231"/>
      <c r="TNZ231"/>
      <c r="TOA231"/>
      <c r="TOB231"/>
      <c r="TOC231"/>
      <c r="TOD231"/>
      <c r="TOE231"/>
      <c r="TOF231"/>
      <c r="TOG231"/>
      <c r="TOH231"/>
      <c r="TOI231"/>
      <c r="TOJ231"/>
      <c r="TOK231"/>
      <c r="TOL231"/>
      <c r="TOM231"/>
      <c r="TON231"/>
      <c r="TOO231"/>
      <c r="TOP231"/>
      <c r="TOQ231"/>
      <c r="TOR231"/>
      <c r="TOS231"/>
      <c r="TOT231"/>
      <c r="TOU231"/>
      <c r="TOV231"/>
      <c r="TOW231"/>
      <c r="TOX231"/>
      <c r="TOY231"/>
      <c r="TOZ231"/>
      <c r="TPA231"/>
      <c r="TPB231"/>
      <c r="TPC231"/>
      <c r="TPD231"/>
      <c r="TPE231"/>
      <c r="TPF231"/>
      <c r="TPG231"/>
      <c r="TPH231"/>
      <c r="TPI231"/>
      <c r="TPJ231"/>
      <c r="TPK231"/>
      <c r="TPL231"/>
      <c r="TPM231"/>
      <c r="TPN231"/>
      <c r="TPO231"/>
      <c r="TPP231"/>
      <c r="TPQ231"/>
      <c r="TPR231"/>
      <c r="TPS231"/>
      <c r="TPT231"/>
      <c r="TPU231"/>
      <c r="TPV231"/>
      <c r="TPW231"/>
      <c r="TPX231"/>
      <c r="TPY231"/>
      <c r="TPZ231"/>
      <c r="TQA231"/>
      <c r="TQB231"/>
      <c r="TQC231"/>
      <c r="TQD231"/>
      <c r="TQE231"/>
      <c r="TQF231"/>
      <c r="TQG231"/>
      <c r="TQH231"/>
      <c r="TQI231"/>
      <c r="TQJ231"/>
      <c r="TQK231"/>
      <c r="TQL231"/>
      <c r="TQM231"/>
      <c r="TQN231"/>
      <c r="TQO231"/>
      <c r="TQP231"/>
      <c r="TQQ231"/>
      <c r="TQR231"/>
      <c r="TQS231"/>
      <c r="TQT231"/>
      <c r="TQU231"/>
      <c r="TQV231"/>
      <c r="TQW231"/>
      <c r="TQX231"/>
      <c r="TQY231"/>
      <c r="TQZ231"/>
      <c r="TRA231"/>
      <c r="TRB231"/>
      <c r="TRC231"/>
      <c r="TRD231"/>
      <c r="TRE231"/>
      <c r="TRF231"/>
      <c r="TRG231"/>
      <c r="TRH231"/>
      <c r="TRI231"/>
      <c r="TRJ231"/>
      <c r="TRK231"/>
      <c r="TRL231"/>
      <c r="TRM231"/>
      <c r="TRN231"/>
      <c r="TRO231"/>
      <c r="TRP231"/>
      <c r="TRQ231"/>
      <c r="TRR231"/>
      <c r="TRS231"/>
      <c r="TRT231"/>
      <c r="TRU231"/>
      <c r="TRV231"/>
      <c r="TRW231"/>
      <c r="TRX231"/>
      <c r="TRY231"/>
      <c r="TRZ231"/>
      <c r="TSA231"/>
      <c r="TSB231"/>
      <c r="TSC231"/>
      <c r="TSD231"/>
      <c r="TSE231"/>
      <c r="TSF231"/>
      <c r="TSG231"/>
      <c r="TSH231"/>
      <c r="TSI231"/>
      <c r="TSJ231"/>
      <c r="TSK231"/>
      <c r="TSL231"/>
      <c r="TSM231"/>
      <c r="TSN231"/>
      <c r="TSO231"/>
      <c r="TSP231"/>
      <c r="TSQ231"/>
      <c r="TSR231"/>
      <c r="TSS231"/>
      <c r="TST231"/>
      <c r="TSU231"/>
      <c r="TSV231"/>
      <c r="TSW231"/>
      <c r="TSX231"/>
      <c r="TSY231"/>
      <c r="TSZ231"/>
      <c r="TTA231"/>
      <c r="TTB231"/>
      <c r="TTC231"/>
      <c r="TTD231"/>
      <c r="TTE231"/>
      <c r="TTF231"/>
      <c r="TTG231"/>
      <c r="TTH231"/>
      <c r="TTI231"/>
      <c r="TTJ231"/>
      <c r="TTK231"/>
      <c r="TTL231"/>
      <c r="TTM231"/>
      <c r="TTN231"/>
      <c r="TTO231"/>
      <c r="TTP231"/>
      <c r="TTQ231"/>
      <c r="TTR231"/>
      <c r="TTS231"/>
      <c r="TTT231"/>
      <c r="TTU231"/>
      <c r="TTV231"/>
      <c r="TTW231"/>
      <c r="TTX231"/>
      <c r="TTY231"/>
      <c r="TTZ231"/>
      <c r="TUA231"/>
      <c r="TUB231"/>
      <c r="TUC231"/>
      <c r="TUD231"/>
      <c r="TUE231"/>
      <c r="TUF231"/>
      <c r="TUG231"/>
      <c r="TUH231"/>
      <c r="TUI231"/>
      <c r="TUJ231"/>
      <c r="TUK231"/>
      <c r="TUL231"/>
      <c r="TUM231"/>
      <c r="TUN231"/>
      <c r="TUO231"/>
      <c r="TUP231"/>
      <c r="TUQ231"/>
      <c r="TUR231"/>
      <c r="TUS231"/>
      <c r="TUT231"/>
      <c r="TUU231"/>
      <c r="TUV231"/>
      <c r="TUW231"/>
      <c r="TUX231"/>
      <c r="TUY231"/>
      <c r="TUZ231"/>
      <c r="TVA231"/>
      <c r="TVB231"/>
      <c r="TVC231"/>
      <c r="TVD231"/>
      <c r="TVE231"/>
      <c r="TVF231"/>
      <c r="TVG231"/>
      <c r="TVH231"/>
      <c r="TVI231"/>
      <c r="TVJ231"/>
      <c r="TVK231"/>
      <c r="TVL231"/>
      <c r="TVM231"/>
      <c r="TVN231"/>
      <c r="TVO231"/>
      <c r="TVP231"/>
      <c r="TVQ231"/>
      <c r="TVR231"/>
      <c r="TVS231"/>
      <c r="TVT231"/>
      <c r="TVU231"/>
      <c r="TVV231"/>
      <c r="TVW231"/>
      <c r="TVX231"/>
      <c r="TVY231"/>
      <c r="TVZ231"/>
      <c r="TWA231"/>
      <c r="TWB231"/>
      <c r="TWC231"/>
      <c r="TWD231"/>
      <c r="TWE231"/>
      <c r="TWF231"/>
      <c r="TWG231"/>
      <c r="TWH231"/>
      <c r="TWI231"/>
      <c r="TWJ231"/>
      <c r="TWK231"/>
      <c r="TWL231"/>
      <c r="TWM231"/>
      <c r="TWN231"/>
      <c r="TWO231"/>
      <c r="TWP231"/>
      <c r="TWQ231"/>
      <c r="TWR231"/>
      <c r="TWS231"/>
      <c r="TWT231"/>
      <c r="TWU231"/>
      <c r="TWV231"/>
      <c r="TWW231"/>
      <c r="TWX231"/>
      <c r="TWY231"/>
      <c r="TWZ231"/>
      <c r="TXA231"/>
      <c r="TXB231"/>
      <c r="TXC231"/>
      <c r="TXD231"/>
      <c r="TXE231"/>
      <c r="TXF231"/>
      <c r="TXG231"/>
      <c r="TXH231"/>
      <c r="TXI231"/>
      <c r="TXJ231"/>
      <c r="TXK231"/>
      <c r="TXL231"/>
      <c r="TXM231"/>
      <c r="TXN231"/>
      <c r="TXO231"/>
      <c r="TXP231"/>
      <c r="TXQ231"/>
      <c r="TXR231"/>
      <c r="TXS231"/>
      <c r="TXT231"/>
      <c r="TXU231"/>
      <c r="TXV231"/>
      <c r="TXW231"/>
      <c r="TXX231"/>
      <c r="TXY231"/>
      <c r="TXZ231"/>
      <c r="TYA231"/>
      <c r="TYB231"/>
      <c r="TYC231"/>
      <c r="TYD231"/>
      <c r="TYE231"/>
      <c r="TYF231"/>
      <c r="TYG231"/>
      <c r="TYH231"/>
      <c r="TYI231"/>
      <c r="TYJ231"/>
      <c r="TYK231"/>
      <c r="TYL231"/>
      <c r="TYM231"/>
      <c r="TYN231"/>
      <c r="TYO231"/>
      <c r="TYP231"/>
      <c r="TYQ231"/>
      <c r="TYR231"/>
      <c r="TYS231"/>
      <c r="TYT231"/>
      <c r="TYU231"/>
      <c r="TYV231"/>
      <c r="TYW231"/>
      <c r="TYX231"/>
      <c r="TYY231"/>
      <c r="TYZ231"/>
      <c r="TZA231"/>
      <c r="TZB231"/>
      <c r="TZC231"/>
      <c r="TZD231"/>
      <c r="TZE231"/>
      <c r="TZF231"/>
      <c r="TZG231"/>
      <c r="TZH231"/>
      <c r="TZI231"/>
      <c r="TZJ231"/>
      <c r="TZK231"/>
      <c r="TZL231"/>
      <c r="TZM231"/>
      <c r="TZN231"/>
      <c r="TZO231"/>
      <c r="TZP231"/>
      <c r="TZQ231"/>
      <c r="TZR231"/>
      <c r="TZS231"/>
      <c r="TZT231"/>
      <c r="TZU231"/>
      <c r="TZV231"/>
      <c r="TZW231"/>
      <c r="TZX231"/>
      <c r="TZY231"/>
      <c r="TZZ231"/>
      <c r="UAA231"/>
      <c r="UAB231"/>
      <c r="UAC231"/>
      <c r="UAD231"/>
      <c r="UAE231"/>
      <c r="UAF231"/>
      <c r="UAG231"/>
      <c r="UAH231"/>
      <c r="UAI231"/>
      <c r="UAJ231"/>
      <c r="UAK231"/>
      <c r="UAL231"/>
      <c r="UAM231"/>
      <c r="UAN231"/>
      <c r="UAO231"/>
      <c r="UAP231"/>
      <c r="UAQ231"/>
      <c r="UAR231"/>
      <c r="UAS231"/>
      <c r="UAT231"/>
      <c r="UAU231"/>
      <c r="UAV231"/>
      <c r="UAW231"/>
      <c r="UAX231"/>
      <c r="UAY231"/>
      <c r="UAZ231"/>
      <c r="UBA231"/>
      <c r="UBB231"/>
      <c r="UBC231"/>
      <c r="UBD231"/>
      <c r="UBE231"/>
      <c r="UBF231"/>
      <c r="UBG231"/>
      <c r="UBH231"/>
      <c r="UBI231"/>
      <c r="UBJ231"/>
      <c r="UBK231"/>
      <c r="UBL231"/>
      <c r="UBM231"/>
      <c r="UBN231"/>
      <c r="UBO231"/>
      <c r="UBP231"/>
      <c r="UBQ231"/>
      <c r="UBR231"/>
      <c r="UBS231"/>
      <c r="UBT231"/>
      <c r="UBU231"/>
      <c r="UBV231"/>
      <c r="UBW231"/>
      <c r="UBX231"/>
      <c r="UBY231"/>
      <c r="UBZ231"/>
      <c r="UCA231"/>
      <c r="UCB231"/>
      <c r="UCC231"/>
      <c r="UCD231"/>
      <c r="UCE231"/>
      <c r="UCF231"/>
      <c r="UCG231"/>
      <c r="UCH231"/>
      <c r="UCI231"/>
      <c r="UCJ231"/>
      <c r="UCK231"/>
      <c r="UCL231"/>
      <c r="UCM231"/>
      <c r="UCN231"/>
      <c r="UCO231"/>
      <c r="UCP231"/>
      <c r="UCQ231"/>
      <c r="UCR231"/>
      <c r="UCS231"/>
      <c r="UCT231"/>
      <c r="UCU231"/>
      <c r="UCV231"/>
      <c r="UCW231"/>
      <c r="UCX231"/>
      <c r="UCY231"/>
      <c r="UCZ231"/>
      <c r="UDA231"/>
      <c r="UDB231"/>
      <c r="UDC231"/>
      <c r="UDD231"/>
      <c r="UDE231"/>
      <c r="UDF231"/>
      <c r="UDG231"/>
      <c r="UDH231"/>
      <c r="UDI231"/>
      <c r="UDJ231"/>
      <c r="UDK231"/>
      <c r="UDL231"/>
      <c r="UDM231"/>
      <c r="UDN231"/>
      <c r="UDO231"/>
      <c r="UDP231"/>
      <c r="UDQ231"/>
      <c r="UDR231"/>
      <c r="UDS231"/>
      <c r="UDT231"/>
      <c r="UDU231"/>
      <c r="UDV231"/>
      <c r="UDW231"/>
      <c r="UDX231"/>
      <c r="UDY231"/>
      <c r="UDZ231"/>
      <c r="UEA231"/>
      <c r="UEB231"/>
      <c r="UEC231"/>
      <c r="UED231"/>
      <c r="UEE231"/>
      <c r="UEF231"/>
      <c r="UEG231"/>
      <c r="UEH231"/>
      <c r="UEI231"/>
      <c r="UEJ231"/>
      <c r="UEK231"/>
      <c r="UEL231"/>
      <c r="UEM231"/>
      <c r="UEN231"/>
      <c r="UEO231"/>
      <c r="UEP231"/>
      <c r="UEQ231"/>
      <c r="UER231"/>
      <c r="UES231"/>
      <c r="UET231"/>
      <c r="UEU231"/>
      <c r="UEV231"/>
      <c r="UEW231"/>
      <c r="UEX231"/>
      <c r="UEY231"/>
      <c r="UEZ231"/>
      <c r="UFA231"/>
      <c r="UFB231"/>
      <c r="UFC231"/>
      <c r="UFD231"/>
      <c r="UFE231"/>
      <c r="UFF231"/>
      <c r="UFG231"/>
      <c r="UFH231"/>
      <c r="UFI231"/>
      <c r="UFJ231"/>
      <c r="UFK231"/>
      <c r="UFL231"/>
      <c r="UFM231"/>
      <c r="UFN231"/>
      <c r="UFO231"/>
      <c r="UFP231"/>
      <c r="UFQ231"/>
      <c r="UFR231"/>
      <c r="UFS231"/>
      <c r="UFT231"/>
      <c r="UFU231"/>
      <c r="UFV231"/>
      <c r="UFW231"/>
      <c r="UFX231"/>
      <c r="UFY231"/>
      <c r="UFZ231"/>
      <c r="UGA231"/>
      <c r="UGB231"/>
      <c r="UGC231"/>
      <c r="UGD231"/>
      <c r="UGE231"/>
      <c r="UGF231"/>
      <c r="UGG231"/>
      <c r="UGH231"/>
      <c r="UGI231"/>
      <c r="UGJ231"/>
      <c r="UGK231"/>
      <c r="UGL231"/>
      <c r="UGM231"/>
      <c r="UGN231"/>
      <c r="UGO231"/>
      <c r="UGP231"/>
      <c r="UGQ231"/>
      <c r="UGR231"/>
      <c r="UGS231"/>
      <c r="UGT231"/>
      <c r="UGU231"/>
      <c r="UGV231"/>
      <c r="UGW231"/>
      <c r="UGX231"/>
      <c r="UGY231"/>
      <c r="UGZ231"/>
      <c r="UHA231"/>
      <c r="UHB231"/>
      <c r="UHC231"/>
      <c r="UHD231"/>
      <c r="UHE231"/>
      <c r="UHF231"/>
      <c r="UHG231"/>
      <c r="UHH231"/>
      <c r="UHI231"/>
      <c r="UHJ231"/>
      <c r="UHK231"/>
      <c r="UHL231"/>
      <c r="UHM231"/>
      <c r="UHN231"/>
      <c r="UHO231"/>
      <c r="UHP231"/>
      <c r="UHQ231"/>
      <c r="UHR231"/>
      <c r="UHS231"/>
      <c r="UHT231"/>
      <c r="UHU231"/>
      <c r="UHV231"/>
      <c r="UHW231"/>
      <c r="UHX231"/>
      <c r="UHY231"/>
      <c r="UHZ231"/>
      <c r="UIA231"/>
      <c r="UIB231"/>
      <c r="UIC231"/>
      <c r="UID231"/>
      <c r="UIE231"/>
      <c r="UIF231"/>
      <c r="UIG231"/>
      <c r="UIH231"/>
      <c r="UII231"/>
      <c r="UIJ231"/>
      <c r="UIK231"/>
      <c r="UIL231"/>
      <c r="UIM231"/>
      <c r="UIN231"/>
      <c r="UIO231"/>
      <c r="UIP231"/>
      <c r="UIQ231"/>
      <c r="UIR231"/>
      <c r="UIS231"/>
      <c r="UIT231"/>
      <c r="UIU231"/>
      <c r="UIV231"/>
      <c r="UIW231"/>
      <c r="UIX231"/>
      <c r="UIY231"/>
      <c r="UIZ231"/>
      <c r="UJA231"/>
      <c r="UJB231"/>
      <c r="UJC231"/>
      <c r="UJD231"/>
      <c r="UJE231"/>
      <c r="UJF231"/>
      <c r="UJG231"/>
      <c r="UJH231"/>
      <c r="UJI231"/>
      <c r="UJJ231"/>
      <c r="UJK231"/>
      <c r="UJL231"/>
      <c r="UJM231"/>
      <c r="UJN231"/>
      <c r="UJO231"/>
      <c r="UJP231"/>
      <c r="UJQ231"/>
      <c r="UJR231"/>
      <c r="UJS231"/>
      <c r="UJT231"/>
      <c r="UJU231"/>
      <c r="UJV231"/>
      <c r="UJW231"/>
      <c r="UJX231"/>
      <c r="UJY231"/>
      <c r="UJZ231"/>
      <c r="UKA231"/>
      <c r="UKB231"/>
      <c r="UKC231"/>
      <c r="UKD231"/>
      <c r="UKE231"/>
      <c r="UKF231"/>
      <c r="UKG231"/>
      <c r="UKH231"/>
      <c r="UKI231"/>
      <c r="UKJ231"/>
      <c r="UKK231"/>
      <c r="UKL231"/>
      <c r="UKM231"/>
      <c r="UKN231"/>
      <c r="UKO231"/>
      <c r="UKP231"/>
      <c r="UKQ231"/>
      <c r="UKR231"/>
      <c r="UKS231"/>
      <c r="UKT231"/>
      <c r="UKU231"/>
      <c r="UKV231"/>
      <c r="UKW231"/>
      <c r="UKX231"/>
      <c r="UKY231"/>
      <c r="UKZ231"/>
      <c r="ULA231"/>
      <c r="ULB231"/>
      <c r="ULC231"/>
      <c r="ULD231"/>
      <c r="ULE231"/>
      <c r="ULF231"/>
      <c r="ULG231"/>
      <c r="ULH231"/>
      <c r="ULI231"/>
      <c r="ULJ231"/>
      <c r="ULK231"/>
      <c r="ULL231"/>
      <c r="ULM231"/>
      <c r="ULN231"/>
      <c r="ULO231"/>
      <c r="ULP231"/>
      <c r="ULQ231"/>
      <c r="ULR231"/>
      <c r="ULS231"/>
      <c r="ULT231"/>
      <c r="ULU231"/>
      <c r="ULV231"/>
      <c r="ULW231"/>
      <c r="ULX231"/>
      <c r="ULY231"/>
      <c r="ULZ231"/>
      <c r="UMA231"/>
      <c r="UMB231"/>
      <c r="UMC231"/>
      <c r="UMD231"/>
      <c r="UME231"/>
      <c r="UMF231"/>
      <c r="UMG231"/>
      <c r="UMH231"/>
      <c r="UMI231"/>
      <c r="UMJ231"/>
      <c r="UMK231"/>
      <c r="UML231"/>
      <c r="UMM231"/>
      <c r="UMN231"/>
      <c r="UMO231"/>
      <c r="UMP231"/>
      <c r="UMQ231"/>
      <c r="UMR231"/>
      <c r="UMS231"/>
      <c r="UMT231"/>
      <c r="UMU231"/>
      <c r="UMV231"/>
      <c r="UMW231"/>
      <c r="UMX231"/>
      <c r="UMY231"/>
      <c r="UMZ231"/>
      <c r="UNA231"/>
      <c r="UNB231"/>
      <c r="UNC231"/>
      <c r="UND231"/>
      <c r="UNE231"/>
      <c r="UNF231"/>
      <c r="UNG231"/>
      <c r="UNH231"/>
      <c r="UNI231"/>
      <c r="UNJ231"/>
      <c r="UNK231"/>
      <c r="UNL231"/>
      <c r="UNM231"/>
      <c r="UNN231"/>
      <c r="UNO231"/>
      <c r="UNP231"/>
      <c r="UNQ231"/>
      <c r="UNR231"/>
      <c r="UNS231"/>
      <c r="UNT231"/>
      <c r="UNU231"/>
      <c r="UNV231"/>
      <c r="UNW231"/>
      <c r="UNX231"/>
      <c r="UNY231"/>
      <c r="UNZ231"/>
      <c r="UOA231"/>
      <c r="UOB231"/>
      <c r="UOC231"/>
      <c r="UOD231"/>
      <c r="UOE231"/>
      <c r="UOF231"/>
      <c r="UOG231"/>
      <c r="UOH231"/>
      <c r="UOI231"/>
      <c r="UOJ231"/>
      <c r="UOK231"/>
      <c r="UOL231"/>
      <c r="UOM231"/>
      <c r="UON231"/>
      <c r="UOO231"/>
      <c r="UOP231"/>
      <c r="UOQ231"/>
      <c r="UOR231"/>
      <c r="UOS231"/>
      <c r="UOT231"/>
      <c r="UOU231"/>
      <c r="UOV231"/>
      <c r="UOW231"/>
      <c r="UOX231"/>
      <c r="UOY231"/>
      <c r="UOZ231"/>
      <c r="UPA231"/>
      <c r="UPB231"/>
      <c r="UPC231"/>
      <c r="UPD231"/>
      <c r="UPE231"/>
      <c r="UPF231"/>
      <c r="UPG231"/>
      <c r="UPH231"/>
      <c r="UPI231"/>
      <c r="UPJ231"/>
      <c r="UPK231"/>
      <c r="UPL231"/>
      <c r="UPM231"/>
      <c r="UPN231"/>
      <c r="UPO231"/>
      <c r="UPP231"/>
      <c r="UPQ231"/>
      <c r="UPR231"/>
      <c r="UPS231"/>
      <c r="UPT231"/>
      <c r="UPU231"/>
      <c r="UPV231"/>
      <c r="UPW231"/>
      <c r="UPX231"/>
      <c r="UPY231"/>
      <c r="UPZ231"/>
      <c r="UQA231"/>
      <c r="UQB231"/>
      <c r="UQC231"/>
      <c r="UQD231"/>
      <c r="UQE231"/>
      <c r="UQF231"/>
      <c r="UQG231"/>
      <c r="UQH231"/>
      <c r="UQI231"/>
      <c r="UQJ231"/>
      <c r="UQK231"/>
      <c r="UQL231"/>
      <c r="UQM231"/>
      <c r="UQN231"/>
      <c r="UQO231"/>
      <c r="UQP231"/>
      <c r="UQQ231"/>
      <c r="UQR231"/>
      <c r="UQS231"/>
      <c r="UQT231"/>
      <c r="UQU231"/>
      <c r="UQV231"/>
      <c r="UQW231"/>
      <c r="UQX231"/>
      <c r="UQY231"/>
      <c r="UQZ231"/>
      <c r="URA231"/>
      <c r="URB231"/>
      <c r="URC231"/>
      <c r="URD231"/>
      <c r="URE231"/>
      <c r="URF231"/>
      <c r="URG231"/>
      <c r="URH231"/>
      <c r="URI231"/>
      <c r="URJ231"/>
      <c r="URK231"/>
      <c r="URL231"/>
      <c r="URM231"/>
      <c r="URN231"/>
      <c r="URO231"/>
      <c r="URP231"/>
      <c r="URQ231"/>
      <c r="URR231"/>
      <c r="URS231"/>
      <c r="URT231"/>
      <c r="URU231"/>
      <c r="URV231"/>
      <c r="URW231"/>
      <c r="URX231"/>
      <c r="URY231"/>
      <c r="URZ231"/>
      <c r="USA231"/>
      <c r="USB231"/>
      <c r="USC231"/>
      <c r="USD231"/>
      <c r="USE231"/>
      <c r="USF231"/>
      <c r="USG231"/>
      <c r="USH231"/>
      <c r="USI231"/>
      <c r="USJ231"/>
      <c r="USK231"/>
      <c r="USL231"/>
      <c r="USM231"/>
      <c r="USN231"/>
      <c r="USO231"/>
      <c r="USP231"/>
      <c r="USQ231"/>
      <c r="USR231"/>
      <c r="USS231"/>
      <c r="UST231"/>
      <c r="USU231"/>
      <c r="USV231"/>
      <c r="USW231"/>
      <c r="USX231"/>
      <c r="USY231"/>
      <c r="USZ231"/>
      <c r="UTA231"/>
      <c r="UTB231"/>
      <c r="UTC231"/>
      <c r="UTD231"/>
      <c r="UTE231"/>
      <c r="UTF231"/>
      <c r="UTG231"/>
      <c r="UTH231"/>
      <c r="UTI231"/>
      <c r="UTJ231"/>
      <c r="UTK231"/>
      <c r="UTL231"/>
      <c r="UTM231"/>
      <c r="UTN231"/>
      <c r="UTO231"/>
      <c r="UTP231"/>
      <c r="UTQ231"/>
      <c r="UTR231"/>
      <c r="UTS231"/>
      <c r="UTT231"/>
      <c r="UTU231"/>
      <c r="UTV231"/>
      <c r="UTW231"/>
      <c r="UTX231"/>
      <c r="UTY231"/>
      <c r="UTZ231"/>
      <c r="UUA231"/>
      <c r="UUB231"/>
      <c r="UUC231"/>
      <c r="UUD231"/>
      <c r="UUE231"/>
      <c r="UUF231"/>
      <c r="UUG231"/>
      <c r="UUH231"/>
      <c r="UUI231"/>
      <c r="UUJ231"/>
      <c r="UUK231"/>
      <c r="UUL231"/>
      <c r="UUM231"/>
      <c r="UUN231"/>
      <c r="UUO231"/>
      <c r="UUP231"/>
      <c r="UUQ231"/>
      <c r="UUR231"/>
      <c r="UUS231"/>
      <c r="UUT231"/>
      <c r="UUU231"/>
      <c r="UUV231"/>
      <c r="UUW231"/>
      <c r="UUX231"/>
      <c r="UUY231"/>
      <c r="UUZ231"/>
      <c r="UVA231"/>
      <c r="UVB231"/>
      <c r="UVC231"/>
      <c r="UVD231"/>
      <c r="UVE231"/>
      <c r="UVF231"/>
      <c r="UVG231"/>
      <c r="UVH231"/>
      <c r="UVI231"/>
      <c r="UVJ231"/>
      <c r="UVK231"/>
      <c r="UVL231"/>
      <c r="UVM231"/>
      <c r="UVN231"/>
      <c r="UVO231"/>
      <c r="UVP231"/>
      <c r="UVQ231"/>
      <c r="UVR231"/>
      <c r="UVS231"/>
      <c r="UVT231"/>
      <c r="UVU231"/>
      <c r="UVV231"/>
      <c r="UVW231"/>
      <c r="UVX231"/>
      <c r="UVY231"/>
      <c r="UVZ231"/>
      <c r="UWA231"/>
      <c r="UWB231"/>
      <c r="UWC231"/>
      <c r="UWD231"/>
      <c r="UWE231"/>
      <c r="UWF231"/>
      <c r="UWG231"/>
      <c r="UWH231"/>
      <c r="UWI231"/>
      <c r="UWJ231"/>
      <c r="UWK231"/>
      <c r="UWL231"/>
      <c r="UWM231"/>
      <c r="UWN231"/>
      <c r="UWO231"/>
      <c r="UWP231"/>
      <c r="UWQ231"/>
      <c r="UWR231"/>
      <c r="UWS231"/>
      <c r="UWT231"/>
      <c r="UWU231"/>
      <c r="UWV231"/>
      <c r="UWW231"/>
      <c r="UWX231"/>
      <c r="UWY231"/>
      <c r="UWZ231"/>
      <c r="UXA231"/>
      <c r="UXB231"/>
      <c r="UXC231"/>
      <c r="UXD231"/>
      <c r="UXE231"/>
      <c r="UXF231"/>
      <c r="UXG231"/>
      <c r="UXH231"/>
      <c r="UXI231"/>
      <c r="UXJ231"/>
      <c r="UXK231"/>
      <c r="UXL231"/>
      <c r="UXM231"/>
      <c r="UXN231"/>
      <c r="UXO231"/>
      <c r="UXP231"/>
      <c r="UXQ231"/>
      <c r="UXR231"/>
      <c r="UXS231"/>
      <c r="UXT231"/>
      <c r="UXU231"/>
      <c r="UXV231"/>
      <c r="UXW231"/>
      <c r="UXX231"/>
      <c r="UXY231"/>
      <c r="UXZ231"/>
      <c r="UYA231"/>
      <c r="UYB231"/>
      <c r="UYC231"/>
      <c r="UYD231"/>
      <c r="UYE231"/>
      <c r="UYF231"/>
      <c r="UYG231"/>
      <c r="UYH231"/>
      <c r="UYI231"/>
      <c r="UYJ231"/>
      <c r="UYK231"/>
      <c r="UYL231"/>
      <c r="UYM231"/>
      <c r="UYN231"/>
      <c r="UYO231"/>
      <c r="UYP231"/>
      <c r="UYQ231"/>
      <c r="UYR231"/>
      <c r="UYS231"/>
      <c r="UYT231"/>
      <c r="UYU231"/>
      <c r="UYV231"/>
      <c r="UYW231"/>
      <c r="UYX231"/>
      <c r="UYY231"/>
      <c r="UYZ231"/>
      <c r="UZA231"/>
      <c r="UZB231"/>
      <c r="UZC231"/>
      <c r="UZD231"/>
      <c r="UZE231"/>
      <c r="UZF231"/>
      <c r="UZG231"/>
      <c r="UZH231"/>
      <c r="UZI231"/>
      <c r="UZJ231"/>
      <c r="UZK231"/>
      <c r="UZL231"/>
      <c r="UZM231"/>
      <c r="UZN231"/>
      <c r="UZO231"/>
      <c r="UZP231"/>
      <c r="UZQ231"/>
      <c r="UZR231"/>
      <c r="UZS231"/>
      <c r="UZT231"/>
      <c r="UZU231"/>
      <c r="UZV231"/>
      <c r="UZW231"/>
      <c r="UZX231"/>
      <c r="UZY231"/>
      <c r="UZZ231"/>
      <c r="VAA231"/>
      <c r="VAB231"/>
      <c r="VAC231"/>
      <c r="VAD231"/>
      <c r="VAE231"/>
      <c r="VAF231"/>
      <c r="VAG231"/>
      <c r="VAH231"/>
      <c r="VAI231"/>
      <c r="VAJ231"/>
      <c r="VAK231"/>
      <c r="VAL231"/>
      <c r="VAM231"/>
      <c r="VAN231"/>
      <c r="VAO231"/>
      <c r="VAP231"/>
      <c r="VAQ231"/>
      <c r="VAR231"/>
      <c r="VAS231"/>
      <c r="VAT231"/>
      <c r="VAU231"/>
      <c r="VAV231"/>
      <c r="VAW231"/>
      <c r="VAX231"/>
      <c r="VAY231"/>
      <c r="VAZ231"/>
      <c r="VBA231"/>
      <c r="VBB231"/>
      <c r="VBC231"/>
      <c r="VBD231"/>
      <c r="VBE231"/>
      <c r="VBF231"/>
      <c r="VBG231"/>
      <c r="VBH231"/>
      <c r="VBI231"/>
      <c r="VBJ231"/>
      <c r="VBK231"/>
      <c r="VBL231"/>
      <c r="VBM231"/>
      <c r="VBN231"/>
      <c r="VBO231"/>
      <c r="VBP231"/>
      <c r="VBQ231"/>
      <c r="VBR231"/>
      <c r="VBS231"/>
      <c r="VBT231"/>
      <c r="VBU231"/>
      <c r="VBV231"/>
      <c r="VBW231"/>
      <c r="VBX231"/>
      <c r="VBY231"/>
      <c r="VBZ231"/>
      <c r="VCA231"/>
      <c r="VCB231"/>
      <c r="VCC231"/>
      <c r="VCD231"/>
      <c r="VCE231"/>
      <c r="VCF231"/>
      <c r="VCG231"/>
      <c r="VCH231"/>
      <c r="VCI231"/>
      <c r="VCJ231"/>
      <c r="VCK231"/>
      <c r="VCL231"/>
      <c r="VCM231"/>
      <c r="VCN231"/>
      <c r="VCO231"/>
      <c r="VCP231"/>
      <c r="VCQ231"/>
      <c r="VCR231"/>
      <c r="VCS231"/>
      <c r="VCT231"/>
      <c r="VCU231"/>
      <c r="VCV231"/>
      <c r="VCW231"/>
      <c r="VCX231"/>
      <c r="VCY231"/>
      <c r="VCZ231"/>
      <c r="VDA231"/>
      <c r="VDB231"/>
      <c r="VDC231"/>
      <c r="VDD231"/>
      <c r="VDE231"/>
      <c r="VDF231"/>
      <c r="VDG231"/>
      <c r="VDH231"/>
      <c r="VDI231"/>
      <c r="VDJ231"/>
      <c r="VDK231"/>
      <c r="VDL231"/>
      <c r="VDM231"/>
      <c r="VDN231"/>
      <c r="VDO231"/>
      <c r="VDP231"/>
      <c r="VDQ231"/>
      <c r="VDR231"/>
      <c r="VDS231"/>
      <c r="VDT231"/>
      <c r="VDU231"/>
      <c r="VDV231"/>
      <c r="VDW231"/>
      <c r="VDX231"/>
      <c r="VDY231"/>
      <c r="VDZ231"/>
      <c r="VEA231"/>
      <c r="VEB231"/>
      <c r="VEC231"/>
      <c r="VED231"/>
      <c r="VEE231"/>
      <c r="VEF231"/>
      <c r="VEG231"/>
      <c r="VEH231"/>
      <c r="VEI231"/>
      <c r="VEJ231"/>
      <c r="VEK231"/>
      <c r="VEL231"/>
      <c r="VEM231"/>
      <c r="VEN231"/>
      <c r="VEO231"/>
      <c r="VEP231"/>
      <c r="VEQ231"/>
      <c r="VER231"/>
      <c r="VES231"/>
      <c r="VET231"/>
      <c r="VEU231"/>
      <c r="VEV231"/>
      <c r="VEW231"/>
      <c r="VEX231"/>
      <c r="VEY231"/>
      <c r="VEZ231"/>
      <c r="VFA231"/>
      <c r="VFB231"/>
      <c r="VFC231"/>
      <c r="VFD231"/>
      <c r="VFE231"/>
      <c r="VFF231"/>
      <c r="VFG231"/>
      <c r="VFH231"/>
      <c r="VFI231"/>
      <c r="VFJ231"/>
      <c r="VFK231"/>
      <c r="VFL231"/>
      <c r="VFM231"/>
      <c r="VFN231"/>
      <c r="VFO231"/>
      <c r="VFP231"/>
      <c r="VFQ231"/>
      <c r="VFR231"/>
      <c r="VFS231"/>
      <c r="VFT231"/>
      <c r="VFU231"/>
      <c r="VFV231"/>
      <c r="VFW231"/>
      <c r="VFX231"/>
      <c r="VFY231"/>
      <c r="VFZ231"/>
      <c r="VGA231"/>
      <c r="VGB231"/>
      <c r="VGC231"/>
      <c r="VGD231"/>
      <c r="VGE231"/>
      <c r="VGF231"/>
      <c r="VGG231"/>
      <c r="VGH231"/>
      <c r="VGI231"/>
      <c r="VGJ231"/>
      <c r="VGK231"/>
      <c r="VGL231"/>
      <c r="VGM231"/>
      <c r="VGN231"/>
      <c r="VGO231"/>
      <c r="VGP231"/>
      <c r="VGQ231"/>
      <c r="VGR231"/>
      <c r="VGS231"/>
      <c r="VGT231"/>
      <c r="VGU231"/>
      <c r="VGV231"/>
      <c r="VGW231"/>
      <c r="VGX231"/>
      <c r="VGY231"/>
      <c r="VGZ231"/>
      <c r="VHA231"/>
      <c r="VHB231"/>
      <c r="VHC231"/>
      <c r="VHD231"/>
      <c r="VHE231"/>
      <c r="VHF231"/>
      <c r="VHG231"/>
      <c r="VHH231"/>
      <c r="VHI231"/>
      <c r="VHJ231"/>
      <c r="VHK231"/>
      <c r="VHL231"/>
      <c r="VHM231"/>
      <c r="VHN231"/>
      <c r="VHO231"/>
      <c r="VHP231"/>
      <c r="VHQ231"/>
      <c r="VHR231"/>
      <c r="VHS231"/>
      <c r="VHT231"/>
      <c r="VHU231"/>
      <c r="VHV231"/>
      <c r="VHW231"/>
      <c r="VHX231"/>
      <c r="VHY231"/>
      <c r="VHZ231"/>
      <c r="VIA231"/>
      <c r="VIB231"/>
      <c r="VIC231"/>
      <c r="VID231"/>
      <c r="VIE231"/>
      <c r="VIF231"/>
      <c r="VIG231"/>
      <c r="VIH231"/>
      <c r="VII231"/>
      <c r="VIJ231"/>
      <c r="VIK231"/>
      <c r="VIL231"/>
      <c r="VIM231"/>
      <c r="VIN231"/>
      <c r="VIO231"/>
      <c r="VIP231"/>
      <c r="VIQ231"/>
      <c r="VIR231"/>
      <c r="VIS231"/>
      <c r="VIT231"/>
      <c r="VIU231"/>
      <c r="VIV231"/>
      <c r="VIW231"/>
      <c r="VIX231"/>
      <c r="VIY231"/>
      <c r="VIZ231"/>
      <c r="VJA231"/>
      <c r="VJB231"/>
      <c r="VJC231"/>
      <c r="VJD231"/>
      <c r="VJE231"/>
      <c r="VJF231"/>
      <c r="VJG231"/>
      <c r="VJH231"/>
      <c r="VJI231"/>
      <c r="VJJ231"/>
      <c r="VJK231"/>
      <c r="VJL231"/>
      <c r="VJM231"/>
      <c r="VJN231"/>
      <c r="VJO231"/>
      <c r="VJP231"/>
      <c r="VJQ231"/>
      <c r="VJR231"/>
      <c r="VJS231"/>
      <c r="VJT231"/>
      <c r="VJU231"/>
      <c r="VJV231"/>
      <c r="VJW231"/>
      <c r="VJX231"/>
      <c r="VJY231"/>
      <c r="VJZ231"/>
      <c r="VKA231"/>
      <c r="VKB231"/>
      <c r="VKC231"/>
      <c r="VKD231"/>
      <c r="VKE231"/>
      <c r="VKF231"/>
      <c r="VKG231"/>
      <c r="VKH231"/>
      <c r="VKI231"/>
      <c r="VKJ231"/>
      <c r="VKK231"/>
      <c r="VKL231"/>
      <c r="VKM231"/>
      <c r="VKN231"/>
      <c r="VKO231"/>
      <c r="VKP231"/>
      <c r="VKQ231"/>
      <c r="VKR231"/>
      <c r="VKS231"/>
      <c r="VKT231"/>
      <c r="VKU231"/>
      <c r="VKV231"/>
      <c r="VKW231"/>
      <c r="VKX231"/>
      <c r="VKY231"/>
      <c r="VKZ231"/>
      <c r="VLA231"/>
      <c r="VLB231"/>
      <c r="VLC231"/>
      <c r="VLD231"/>
      <c r="VLE231"/>
      <c r="VLF231"/>
      <c r="VLG231"/>
      <c r="VLH231"/>
      <c r="VLI231"/>
      <c r="VLJ231"/>
      <c r="VLK231"/>
      <c r="VLL231"/>
      <c r="VLM231"/>
      <c r="VLN231"/>
      <c r="VLO231"/>
      <c r="VLP231"/>
      <c r="VLQ231"/>
      <c r="VLR231"/>
      <c r="VLS231"/>
      <c r="VLT231"/>
      <c r="VLU231"/>
      <c r="VLV231"/>
      <c r="VLW231"/>
      <c r="VLX231"/>
      <c r="VLY231"/>
      <c r="VLZ231"/>
      <c r="VMA231"/>
      <c r="VMB231"/>
      <c r="VMC231"/>
      <c r="VMD231"/>
      <c r="VME231"/>
      <c r="VMF231"/>
      <c r="VMG231"/>
      <c r="VMH231"/>
      <c r="VMI231"/>
      <c r="VMJ231"/>
      <c r="VMK231"/>
      <c r="VML231"/>
      <c r="VMM231"/>
      <c r="VMN231"/>
      <c r="VMO231"/>
      <c r="VMP231"/>
      <c r="VMQ231"/>
      <c r="VMR231"/>
      <c r="VMS231"/>
      <c r="VMT231"/>
      <c r="VMU231"/>
      <c r="VMV231"/>
      <c r="VMW231"/>
      <c r="VMX231"/>
      <c r="VMY231"/>
      <c r="VMZ231"/>
      <c r="VNA231"/>
      <c r="VNB231"/>
      <c r="VNC231"/>
      <c r="VND231"/>
      <c r="VNE231"/>
      <c r="VNF231"/>
      <c r="VNG231"/>
      <c r="VNH231"/>
      <c r="VNI231"/>
      <c r="VNJ231"/>
      <c r="VNK231"/>
      <c r="VNL231"/>
      <c r="VNM231"/>
      <c r="VNN231"/>
      <c r="VNO231"/>
      <c r="VNP231"/>
      <c r="VNQ231"/>
      <c r="VNR231"/>
      <c r="VNS231"/>
      <c r="VNT231"/>
      <c r="VNU231"/>
      <c r="VNV231"/>
      <c r="VNW231"/>
      <c r="VNX231"/>
      <c r="VNY231"/>
      <c r="VNZ231"/>
      <c r="VOA231"/>
      <c r="VOB231"/>
      <c r="VOC231"/>
      <c r="VOD231"/>
      <c r="VOE231"/>
      <c r="VOF231"/>
      <c r="VOG231"/>
      <c r="VOH231"/>
      <c r="VOI231"/>
      <c r="VOJ231"/>
      <c r="VOK231"/>
      <c r="VOL231"/>
      <c r="VOM231"/>
      <c r="VON231"/>
      <c r="VOO231"/>
      <c r="VOP231"/>
      <c r="VOQ231"/>
      <c r="VOR231"/>
      <c r="VOS231"/>
      <c r="VOT231"/>
      <c r="VOU231"/>
      <c r="VOV231"/>
      <c r="VOW231"/>
      <c r="VOX231"/>
      <c r="VOY231"/>
      <c r="VOZ231"/>
      <c r="VPA231"/>
      <c r="VPB231"/>
      <c r="VPC231"/>
      <c r="VPD231"/>
      <c r="VPE231"/>
      <c r="VPF231"/>
      <c r="VPG231"/>
      <c r="VPH231"/>
      <c r="VPI231"/>
      <c r="VPJ231"/>
      <c r="VPK231"/>
      <c r="VPL231"/>
      <c r="VPM231"/>
      <c r="VPN231"/>
      <c r="VPO231"/>
      <c r="VPP231"/>
      <c r="VPQ231"/>
      <c r="VPR231"/>
      <c r="VPS231"/>
      <c r="VPT231"/>
      <c r="VPU231"/>
      <c r="VPV231"/>
      <c r="VPW231"/>
      <c r="VPX231"/>
      <c r="VPY231"/>
      <c r="VPZ231"/>
      <c r="VQA231"/>
      <c r="VQB231"/>
      <c r="VQC231"/>
      <c r="VQD231"/>
      <c r="VQE231"/>
      <c r="VQF231"/>
      <c r="VQG231"/>
      <c r="VQH231"/>
      <c r="VQI231"/>
      <c r="VQJ231"/>
      <c r="VQK231"/>
      <c r="VQL231"/>
      <c r="VQM231"/>
      <c r="VQN231"/>
      <c r="VQO231"/>
      <c r="VQP231"/>
      <c r="VQQ231"/>
      <c r="VQR231"/>
      <c r="VQS231"/>
      <c r="VQT231"/>
      <c r="VQU231"/>
      <c r="VQV231"/>
      <c r="VQW231"/>
      <c r="VQX231"/>
      <c r="VQY231"/>
      <c r="VQZ231"/>
      <c r="VRA231"/>
      <c r="VRB231"/>
      <c r="VRC231"/>
      <c r="VRD231"/>
      <c r="VRE231"/>
      <c r="VRF231"/>
      <c r="VRG231"/>
      <c r="VRH231"/>
      <c r="VRI231"/>
      <c r="VRJ231"/>
      <c r="VRK231"/>
      <c r="VRL231"/>
      <c r="VRM231"/>
      <c r="VRN231"/>
      <c r="VRO231"/>
      <c r="VRP231"/>
      <c r="VRQ231"/>
      <c r="VRR231"/>
      <c r="VRS231"/>
      <c r="VRT231"/>
      <c r="VRU231"/>
      <c r="VRV231"/>
      <c r="VRW231"/>
      <c r="VRX231"/>
      <c r="VRY231"/>
      <c r="VRZ231"/>
      <c r="VSA231"/>
      <c r="VSB231"/>
      <c r="VSC231"/>
      <c r="VSD231"/>
      <c r="VSE231"/>
      <c r="VSF231"/>
      <c r="VSG231"/>
      <c r="VSH231"/>
      <c r="VSI231"/>
      <c r="VSJ231"/>
      <c r="VSK231"/>
      <c r="VSL231"/>
      <c r="VSM231"/>
      <c r="VSN231"/>
      <c r="VSO231"/>
      <c r="VSP231"/>
      <c r="VSQ231"/>
      <c r="VSR231"/>
      <c r="VSS231"/>
      <c r="VST231"/>
      <c r="VSU231"/>
      <c r="VSV231"/>
      <c r="VSW231"/>
      <c r="VSX231"/>
      <c r="VSY231"/>
      <c r="VSZ231"/>
      <c r="VTA231"/>
      <c r="VTB231"/>
      <c r="VTC231"/>
      <c r="VTD231"/>
      <c r="VTE231"/>
      <c r="VTF231"/>
      <c r="VTG231"/>
      <c r="VTH231"/>
      <c r="VTI231"/>
      <c r="VTJ231"/>
      <c r="VTK231"/>
      <c r="VTL231"/>
      <c r="VTM231"/>
      <c r="VTN231"/>
      <c r="VTO231"/>
      <c r="VTP231"/>
      <c r="VTQ231"/>
      <c r="VTR231"/>
      <c r="VTS231"/>
      <c r="VTT231"/>
      <c r="VTU231"/>
      <c r="VTV231"/>
      <c r="VTW231"/>
      <c r="VTX231"/>
      <c r="VTY231"/>
      <c r="VTZ231"/>
      <c r="VUA231"/>
      <c r="VUB231"/>
      <c r="VUC231"/>
      <c r="VUD231"/>
      <c r="VUE231"/>
      <c r="VUF231"/>
      <c r="VUG231"/>
      <c r="VUH231"/>
      <c r="VUI231"/>
      <c r="VUJ231"/>
      <c r="VUK231"/>
      <c r="VUL231"/>
      <c r="VUM231"/>
      <c r="VUN231"/>
      <c r="VUO231"/>
      <c r="VUP231"/>
      <c r="VUQ231"/>
      <c r="VUR231"/>
      <c r="VUS231"/>
      <c r="VUT231"/>
      <c r="VUU231"/>
      <c r="VUV231"/>
      <c r="VUW231"/>
      <c r="VUX231"/>
      <c r="VUY231"/>
      <c r="VUZ231"/>
      <c r="VVA231"/>
      <c r="VVB231"/>
      <c r="VVC231"/>
      <c r="VVD231"/>
      <c r="VVE231"/>
      <c r="VVF231"/>
      <c r="VVG231"/>
      <c r="VVH231"/>
      <c r="VVI231"/>
      <c r="VVJ231"/>
      <c r="VVK231"/>
      <c r="VVL231"/>
      <c r="VVM231"/>
      <c r="VVN231"/>
      <c r="VVO231"/>
      <c r="VVP231"/>
      <c r="VVQ231"/>
      <c r="VVR231"/>
      <c r="VVS231"/>
      <c r="VVT231"/>
      <c r="VVU231"/>
      <c r="VVV231"/>
      <c r="VVW231"/>
      <c r="VVX231"/>
      <c r="VVY231"/>
      <c r="VVZ231"/>
      <c r="VWA231"/>
      <c r="VWB231"/>
      <c r="VWC231"/>
      <c r="VWD231"/>
      <c r="VWE231"/>
      <c r="VWF231"/>
      <c r="VWG231"/>
      <c r="VWH231"/>
      <c r="VWI231"/>
      <c r="VWJ231"/>
      <c r="VWK231"/>
      <c r="VWL231"/>
      <c r="VWM231"/>
      <c r="VWN231"/>
      <c r="VWO231"/>
      <c r="VWP231"/>
      <c r="VWQ231"/>
      <c r="VWR231"/>
      <c r="VWS231"/>
      <c r="VWT231"/>
      <c r="VWU231"/>
      <c r="VWV231"/>
      <c r="VWW231"/>
      <c r="VWX231"/>
      <c r="VWY231"/>
      <c r="VWZ231"/>
      <c r="VXA231"/>
      <c r="VXB231"/>
      <c r="VXC231"/>
      <c r="VXD231"/>
      <c r="VXE231"/>
      <c r="VXF231"/>
      <c r="VXG231"/>
      <c r="VXH231"/>
      <c r="VXI231"/>
      <c r="VXJ231"/>
      <c r="VXK231"/>
      <c r="VXL231"/>
      <c r="VXM231"/>
      <c r="VXN231"/>
      <c r="VXO231"/>
      <c r="VXP231"/>
      <c r="VXQ231"/>
      <c r="VXR231"/>
      <c r="VXS231"/>
      <c r="VXT231"/>
      <c r="VXU231"/>
      <c r="VXV231"/>
      <c r="VXW231"/>
      <c r="VXX231"/>
      <c r="VXY231"/>
      <c r="VXZ231"/>
      <c r="VYA231"/>
      <c r="VYB231"/>
      <c r="VYC231"/>
      <c r="VYD231"/>
      <c r="VYE231"/>
      <c r="VYF231"/>
      <c r="VYG231"/>
      <c r="VYH231"/>
      <c r="VYI231"/>
      <c r="VYJ231"/>
      <c r="VYK231"/>
      <c r="VYL231"/>
      <c r="VYM231"/>
      <c r="VYN231"/>
      <c r="VYO231"/>
      <c r="VYP231"/>
      <c r="VYQ231"/>
      <c r="VYR231"/>
      <c r="VYS231"/>
      <c r="VYT231"/>
      <c r="VYU231"/>
      <c r="VYV231"/>
      <c r="VYW231"/>
      <c r="VYX231"/>
      <c r="VYY231"/>
      <c r="VYZ231"/>
      <c r="VZA231"/>
      <c r="VZB231"/>
      <c r="VZC231"/>
      <c r="VZD231"/>
      <c r="VZE231"/>
      <c r="VZF231"/>
      <c r="VZG231"/>
      <c r="VZH231"/>
      <c r="VZI231"/>
      <c r="VZJ231"/>
      <c r="VZK231"/>
      <c r="VZL231"/>
      <c r="VZM231"/>
      <c r="VZN231"/>
      <c r="VZO231"/>
      <c r="VZP231"/>
      <c r="VZQ231"/>
      <c r="VZR231"/>
      <c r="VZS231"/>
      <c r="VZT231"/>
      <c r="VZU231"/>
      <c r="VZV231"/>
      <c r="VZW231"/>
      <c r="VZX231"/>
      <c r="VZY231"/>
      <c r="VZZ231"/>
      <c r="WAA231"/>
      <c r="WAB231"/>
      <c r="WAC231"/>
      <c r="WAD231"/>
      <c r="WAE231"/>
      <c r="WAF231"/>
      <c r="WAG231"/>
      <c r="WAH231"/>
      <c r="WAI231"/>
      <c r="WAJ231"/>
      <c r="WAK231"/>
      <c r="WAL231"/>
      <c r="WAM231"/>
      <c r="WAN231"/>
      <c r="WAO231"/>
      <c r="WAP231"/>
      <c r="WAQ231"/>
      <c r="WAR231"/>
      <c r="WAS231"/>
      <c r="WAT231"/>
      <c r="WAU231"/>
      <c r="WAV231"/>
      <c r="WAW231"/>
      <c r="WAX231"/>
      <c r="WAY231"/>
      <c r="WAZ231"/>
      <c r="WBA231"/>
      <c r="WBB231"/>
      <c r="WBC231"/>
      <c r="WBD231"/>
      <c r="WBE231"/>
      <c r="WBF231"/>
      <c r="WBG231"/>
      <c r="WBH231"/>
      <c r="WBI231"/>
      <c r="WBJ231"/>
      <c r="WBK231"/>
      <c r="WBL231"/>
      <c r="WBM231"/>
      <c r="WBN231"/>
      <c r="WBO231"/>
      <c r="WBP231"/>
      <c r="WBQ231"/>
      <c r="WBR231"/>
      <c r="WBS231"/>
      <c r="WBT231"/>
      <c r="WBU231"/>
      <c r="WBV231"/>
      <c r="WBW231"/>
      <c r="WBX231"/>
      <c r="WBY231"/>
      <c r="WBZ231"/>
      <c r="WCA231"/>
      <c r="WCB231"/>
      <c r="WCC231"/>
      <c r="WCD231"/>
      <c r="WCE231"/>
      <c r="WCF231"/>
      <c r="WCG231"/>
      <c r="WCH231"/>
      <c r="WCI231"/>
      <c r="WCJ231"/>
      <c r="WCK231"/>
      <c r="WCL231"/>
      <c r="WCM231"/>
      <c r="WCN231"/>
      <c r="WCO231"/>
      <c r="WCP231"/>
      <c r="WCQ231"/>
      <c r="WCR231"/>
      <c r="WCS231"/>
      <c r="WCT231"/>
      <c r="WCU231"/>
      <c r="WCV231"/>
      <c r="WCW231"/>
      <c r="WCX231"/>
      <c r="WCY231"/>
      <c r="WCZ231"/>
      <c r="WDA231"/>
      <c r="WDB231"/>
      <c r="WDC231"/>
      <c r="WDD231"/>
      <c r="WDE231"/>
      <c r="WDF231"/>
      <c r="WDG231"/>
      <c r="WDH231"/>
      <c r="WDI231"/>
      <c r="WDJ231"/>
      <c r="WDK231"/>
      <c r="WDL231"/>
      <c r="WDM231"/>
      <c r="WDN231"/>
      <c r="WDO231"/>
      <c r="WDP231"/>
      <c r="WDQ231"/>
      <c r="WDR231"/>
      <c r="WDS231"/>
      <c r="WDT231"/>
      <c r="WDU231"/>
      <c r="WDV231"/>
      <c r="WDW231"/>
      <c r="WDX231"/>
      <c r="WDY231"/>
      <c r="WDZ231"/>
      <c r="WEA231"/>
      <c r="WEB231"/>
      <c r="WEC231"/>
      <c r="WED231"/>
      <c r="WEE231"/>
      <c r="WEF231"/>
      <c r="WEG231"/>
      <c r="WEH231"/>
      <c r="WEI231"/>
      <c r="WEJ231"/>
      <c r="WEK231"/>
      <c r="WEL231"/>
      <c r="WEM231"/>
      <c r="WEN231"/>
      <c r="WEO231"/>
      <c r="WEP231"/>
      <c r="WEQ231"/>
      <c r="WER231"/>
      <c r="WES231"/>
      <c r="WET231"/>
      <c r="WEU231"/>
      <c r="WEV231"/>
      <c r="WEW231"/>
      <c r="WEX231"/>
      <c r="WEY231"/>
      <c r="WEZ231"/>
      <c r="WFA231"/>
      <c r="WFB231"/>
      <c r="WFC231"/>
      <c r="WFD231"/>
      <c r="WFE231"/>
      <c r="WFF231"/>
      <c r="WFG231"/>
      <c r="WFH231"/>
      <c r="WFI231"/>
      <c r="WFJ231"/>
      <c r="WFK231"/>
      <c r="WFL231"/>
      <c r="WFM231"/>
      <c r="WFN231"/>
      <c r="WFO231"/>
      <c r="WFP231"/>
      <c r="WFQ231"/>
      <c r="WFR231"/>
      <c r="WFS231"/>
      <c r="WFT231"/>
      <c r="WFU231"/>
      <c r="WFV231"/>
      <c r="WFW231"/>
      <c r="WFX231"/>
      <c r="WFY231"/>
      <c r="WFZ231"/>
      <c r="WGA231"/>
      <c r="WGB231"/>
      <c r="WGC231"/>
      <c r="WGD231"/>
      <c r="WGE231"/>
      <c r="WGF231"/>
      <c r="WGG231"/>
      <c r="WGH231"/>
      <c r="WGI231"/>
      <c r="WGJ231"/>
      <c r="WGK231"/>
      <c r="WGL231"/>
      <c r="WGM231"/>
      <c r="WGN231"/>
      <c r="WGO231"/>
      <c r="WGP231"/>
      <c r="WGQ231"/>
      <c r="WGR231"/>
      <c r="WGS231"/>
      <c r="WGT231"/>
      <c r="WGU231"/>
      <c r="WGV231"/>
      <c r="WGW231"/>
      <c r="WGX231"/>
      <c r="WGY231"/>
      <c r="WGZ231"/>
      <c r="WHA231"/>
      <c r="WHB231"/>
      <c r="WHC231"/>
      <c r="WHD231"/>
      <c r="WHE231"/>
      <c r="WHF231"/>
      <c r="WHG231"/>
      <c r="WHH231"/>
      <c r="WHI231"/>
      <c r="WHJ231"/>
      <c r="WHK231"/>
      <c r="WHL231"/>
      <c r="WHM231"/>
      <c r="WHN231"/>
      <c r="WHO231"/>
      <c r="WHP231"/>
      <c r="WHQ231"/>
      <c r="WHR231"/>
      <c r="WHS231"/>
      <c r="WHT231"/>
      <c r="WHU231"/>
      <c r="WHV231"/>
      <c r="WHW231"/>
      <c r="WHX231"/>
      <c r="WHY231"/>
      <c r="WHZ231"/>
      <c r="WIA231"/>
      <c r="WIB231"/>
      <c r="WIC231"/>
      <c r="WID231"/>
      <c r="WIE231"/>
      <c r="WIF231"/>
      <c r="WIG231"/>
      <c r="WIH231"/>
      <c r="WII231"/>
      <c r="WIJ231"/>
      <c r="WIK231"/>
      <c r="WIL231"/>
      <c r="WIM231"/>
      <c r="WIN231"/>
      <c r="WIO231"/>
      <c r="WIP231"/>
      <c r="WIQ231"/>
      <c r="WIR231"/>
      <c r="WIS231"/>
      <c r="WIT231"/>
      <c r="WIU231"/>
      <c r="WIV231"/>
      <c r="WIW231"/>
      <c r="WIX231"/>
      <c r="WIY231"/>
      <c r="WIZ231"/>
      <c r="WJA231"/>
      <c r="WJB231"/>
      <c r="WJC231"/>
      <c r="WJD231"/>
      <c r="WJE231"/>
      <c r="WJF231"/>
      <c r="WJG231"/>
      <c r="WJH231"/>
      <c r="WJI231"/>
      <c r="WJJ231"/>
      <c r="WJK231"/>
      <c r="WJL231"/>
      <c r="WJM231"/>
      <c r="WJN231"/>
      <c r="WJO231"/>
      <c r="WJP231"/>
      <c r="WJQ231"/>
      <c r="WJR231"/>
      <c r="WJS231"/>
      <c r="WJT231"/>
      <c r="WJU231"/>
      <c r="WJV231"/>
      <c r="WJW231"/>
      <c r="WJX231"/>
      <c r="WJY231"/>
      <c r="WJZ231"/>
      <c r="WKA231"/>
      <c r="WKB231"/>
      <c r="WKC231"/>
      <c r="WKD231"/>
      <c r="WKE231"/>
      <c r="WKF231"/>
      <c r="WKG231"/>
      <c r="WKH231"/>
      <c r="WKI231"/>
      <c r="WKJ231"/>
      <c r="WKK231"/>
      <c r="WKL231"/>
      <c r="WKM231"/>
      <c r="WKN231"/>
      <c r="WKO231"/>
      <c r="WKP231"/>
      <c r="WKQ231"/>
      <c r="WKR231"/>
      <c r="WKS231"/>
      <c r="WKT231"/>
      <c r="WKU231"/>
      <c r="WKV231"/>
      <c r="WKW231"/>
      <c r="WKX231"/>
      <c r="WKY231"/>
      <c r="WKZ231"/>
      <c r="WLA231"/>
      <c r="WLB231"/>
      <c r="WLC231"/>
      <c r="WLD231"/>
      <c r="WLE231"/>
      <c r="WLF231"/>
      <c r="WLG231"/>
      <c r="WLH231"/>
      <c r="WLI231"/>
      <c r="WLJ231"/>
      <c r="WLK231"/>
      <c r="WLL231"/>
      <c r="WLM231"/>
      <c r="WLN231"/>
      <c r="WLO231"/>
      <c r="WLP231"/>
      <c r="WLQ231"/>
      <c r="WLR231"/>
      <c r="WLS231"/>
      <c r="WLT231"/>
      <c r="WLU231"/>
      <c r="WLV231"/>
      <c r="WLW231"/>
      <c r="WLX231"/>
      <c r="WLY231"/>
      <c r="WLZ231"/>
      <c r="WMA231"/>
      <c r="WMB231"/>
      <c r="WMC231"/>
      <c r="WMD231"/>
      <c r="WME231"/>
      <c r="WMF231"/>
      <c r="WMG231"/>
      <c r="WMH231"/>
      <c r="WMI231"/>
      <c r="WMJ231"/>
      <c r="WMK231"/>
      <c r="WML231"/>
      <c r="WMM231"/>
      <c r="WMN231"/>
      <c r="WMO231"/>
      <c r="WMP231"/>
      <c r="WMQ231"/>
      <c r="WMR231"/>
      <c r="WMS231"/>
      <c r="WMT231"/>
      <c r="WMU231"/>
      <c r="WMV231"/>
      <c r="WMW231"/>
      <c r="WMX231"/>
      <c r="WMY231"/>
      <c r="WMZ231"/>
      <c r="WNA231"/>
      <c r="WNB231"/>
      <c r="WNC231"/>
      <c r="WND231"/>
      <c r="WNE231"/>
      <c r="WNF231"/>
      <c r="WNG231"/>
      <c r="WNH231"/>
      <c r="WNI231"/>
      <c r="WNJ231"/>
      <c r="WNK231"/>
      <c r="WNL231"/>
      <c r="WNM231"/>
      <c r="WNN231"/>
      <c r="WNO231"/>
      <c r="WNP231"/>
      <c r="WNQ231"/>
      <c r="WNR231"/>
      <c r="WNS231"/>
      <c r="WNT231"/>
      <c r="WNU231"/>
      <c r="WNV231"/>
      <c r="WNW231"/>
      <c r="WNX231"/>
      <c r="WNY231"/>
      <c r="WNZ231"/>
      <c r="WOA231"/>
      <c r="WOB231"/>
      <c r="WOC231"/>
      <c r="WOD231"/>
      <c r="WOE231"/>
      <c r="WOF231"/>
      <c r="WOG231"/>
      <c r="WOH231"/>
      <c r="WOI231"/>
      <c r="WOJ231"/>
      <c r="WOK231"/>
      <c r="WOL231"/>
      <c r="WOM231"/>
      <c r="WON231"/>
      <c r="WOO231"/>
      <c r="WOP231"/>
      <c r="WOQ231"/>
      <c r="WOR231"/>
      <c r="WOS231"/>
      <c r="WOT231"/>
      <c r="WOU231"/>
      <c r="WOV231"/>
      <c r="WOW231"/>
      <c r="WOX231"/>
      <c r="WOY231"/>
      <c r="WOZ231"/>
      <c r="WPA231"/>
      <c r="WPB231"/>
      <c r="WPC231"/>
      <c r="WPD231"/>
      <c r="WPE231"/>
      <c r="WPF231"/>
      <c r="WPG231"/>
      <c r="WPH231"/>
      <c r="WPI231"/>
      <c r="WPJ231"/>
      <c r="WPK231"/>
      <c r="WPL231"/>
      <c r="WPM231"/>
      <c r="WPN231"/>
      <c r="WPO231"/>
      <c r="WPP231"/>
      <c r="WPQ231"/>
      <c r="WPR231"/>
      <c r="WPS231"/>
      <c r="WPT231"/>
      <c r="WPU231"/>
      <c r="WPV231"/>
      <c r="WPW231"/>
      <c r="WPX231"/>
      <c r="WPY231"/>
      <c r="WPZ231"/>
      <c r="WQA231"/>
      <c r="WQB231"/>
      <c r="WQC231"/>
      <c r="WQD231"/>
      <c r="WQE231"/>
      <c r="WQF231"/>
      <c r="WQG231"/>
      <c r="WQH231"/>
      <c r="WQI231"/>
      <c r="WQJ231"/>
      <c r="WQK231"/>
      <c r="WQL231"/>
      <c r="WQM231"/>
      <c r="WQN231"/>
      <c r="WQO231"/>
      <c r="WQP231"/>
      <c r="WQQ231"/>
      <c r="WQR231"/>
      <c r="WQS231"/>
      <c r="WQT231"/>
      <c r="WQU231"/>
      <c r="WQV231"/>
      <c r="WQW231"/>
      <c r="WQX231"/>
      <c r="WQY231"/>
      <c r="WQZ231"/>
      <c r="WRA231"/>
      <c r="WRB231"/>
      <c r="WRC231"/>
      <c r="WRD231"/>
      <c r="WRE231"/>
      <c r="WRF231"/>
      <c r="WRG231"/>
      <c r="WRH231"/>
      <c r="WRI231"/>
      <c r="WRJ231"/>
      <c r="WRK231"/>
      <c r="WRL231"/>
      <c r="WRM231"/>
      <c r="WRN231"/>
      <c r="WRO231"/>
      <c r="WRP231"/>
      <c r="WRQ231"/>
      <c r="WRR231"/>
      <c r="WRS231"/>
      <c r="WRT231"/>
      <c r="WRU231"/>
      <c r="WRV231"/>
      <c r="WRW231"/>
      <c r="WRX231"/>
      <c r="WRY231"/>
      <c r="WRZ231"/>
      <c r="WSA231"/>
      <c r="WSB231"/>
      <c r="WSC231"/>
      <c r="WSD231"/>
      <c r="WSE231"/>
      <c r="WSF231"/>
      <c r="WSG231"/>
      <c r="WSH231"/>
      <c r="WSI231"/>
      <c r="WSJ231"/>
      <c r="WSK231"/>
      <c r="WSL231"/>
      <c r="WSM231"/>
      <c r="WSN231"/>
      <c r="WSO231"/>
      <c r="WSP231"/>
      <c r="WSQ231"/>
      <c r="WSR231"/>
      <c r="WSS231"/>
      <c r="WST231"/>
      <c r="WSU231"/>
      <c r="WSV231"/>
      <c r="WSW231"/>
      <c r="WSX231"/>
      <c r="WSY231"/>
      <c r="WSZ231"/>
      <c r="WTA231"/>
      <c r="WTB231"/>
      <c r="WTC231"/>
      <c r="WTD231"/>
      <c r="WTE231"/>
      <c r="WTF231"/>
      <c r="WTG231"/>
      <c r="WTH231"/>
      <c r="WTI231"/>
      <c r="WTJ231"/>
      <c r="WTK231"/>
      <c r="WTL231"/>
      <c r="WTM231"/>
      <c r="WTN231"/>
      <c r="WTO231"/>
      <c r="WTP231"/>
      <c r="WTQ231"/>
      <c r="WTR231"/>
      <c r="WTS231"/>
      <c r="WTT231"/>
      <c r="WTU231"/>
      <c r="WTV231"/>
      <c r="WTW231"/>
      <c r="WTX231"/>
      <c r="WTY231"/>
      <c r="WTZ231"/>
      <c r="WUA231"/>
      <c r="WUB231"/>
      <c r="WUC231"/>
      <c r="WUD231"/>
      <c r="WUE231"/>
      <c r="WUF231"/>
      <c r="WUG231"/>
      <c r="WUH231"/>
      <c r="WUI231"/>
      <c r="WUJ231"/>
      <c r="WUK231"/>
      <c r="WUL231"/>
      <c r="WUM231"/>
      <c r="WUN231"/>
      <c r="WUO231"/>
      <c r="WUP231"/>
      <c r="WUQ231"/>
      <c r="WUR231"/>
      <c r="WUS231"/>
      <c r="WUT231"/>
      <c r="WUU231"/>
      <c r="WUV231"/>
      <c r="WUW231"/>
      <c r="WUX231"/>
      <c r="WUY231"/>
      <c r="WUZ231"/>
      <c r="WVA231"/>
      <c r="WVB231"/>
      <c r="WVC231"/>
      <c r="WVD231"/>
      <c r="WVE231"/>
      <c r="WVF231"/>
      <c r="WVG231"/>
      <c r="WVH231"/>
      <c r="WVI231"/>
      <c r="WVJ231"/>
      <c r="WVK231"/>
      <c r="WVL231"/>
      <c r="WVM231"/>
      <c r="WVN231"/>
      <c r="WVO231"/>
      <c r="WVP231"/>
      <c r="WVQ231"/>
      <c r="WVR231"/>
      <c r="WVS231"/>
      <c r="WVT231"/>
      <c r="WVU231"/>
      <c r="WVV231"/>
      <c r="WVW231"/>
      <c r="WVX231"/>
      <c r="WVY231"/>
      <c r="WVZ231"/>
      <c r="WWA231"/>
      <c r="WWB231"/>
      <c r="WWC231"/>
      <c r="WWD231"/>
      <c r="WWE231"/>
      <c r="WWF231"/>
      <c r="WWG231"/>
      <c r="WWH231"/>
      <c r="WWI231"/>
      <c r="WWJ231"/>
      <c r="WWK231"/>
      <c r="WWL231"/>
      <c r="WWM231"/>
      <c r="WWN231"/>
      <c r="WWO231"/>
      <c r="WWP231"/>
      <c r="WWQ231"/>
      <c r="WWR231"/>
      <c r="WWS231"/>
      <c r="WWT231"/>
      <c r="WWU231"/>
      <c r="WWV231"/>
      <c r="WWW231"/>
      <c r="WWX231"/>
      <c r="WWY231"/>
      <c r="WWZ231"/>
      <c r="WXA231"/>
      <c r="WXB231"/>
      <c r="WXC231"/>
      <c r="WXD231"/>
      <c r="WXE231"/>
      <c r="WXF231"/>
      <c r="WXG231"/>
      <c r="WXH231"/>
      <c r="WXI231"/>
      <c r="WXJ231"/>
      <c r="WXK231"/>
      <c r="WXL231"/>
      <c r="WXM231"/>
      <c r="WXN231"/>
      <c r="WXO231"/>
      <c r="WXP231"/>
      <c r="WXQ231"/>
      <c r="WXR231"/>
      <c r="WXS231"/>
      <c r="WXT231"/>
      <c r="WXU231"/>
      <c r="WXV231"/>
      <c r="WXW231"/>
      <c r="WXX231"/>
      <c r="WXY231"/>
      <c r="WXZ231"/>
      <c r="WYA231"/>
      <c r="WYB231"/>
      <c r="WYC231"/>
      <c r="WYD231"/>
      <c r="WYE231"/>
      <c r="WYF231"/>
      <c r="WYG231"/>
      <c r="WYH231"/>
      <c r="WYI231"/>
      <c r="WYJ231"/>
      <c r="WYK231"/>
      <c r="WYL231"/>
      <c r="WYM231"/>
      <c r="WYN231"/>
      <c r="WYO231"/>
      <c r="WYP231"/>
      <c r="WYQ231"/>
      <c r="WYR231"/>
      <c r="WYS231"/>
      <c r="WYT231"/>
      <c r="WYU231"/>
      <c r="WYV231"/>
      <c r="WYW231"/>
      <c r="WYX231"/>
      <c r="WYY231"/>
      <c r="WYZ231"/>
      <c r="WZA231"/>
      <c r="WZB231"/>
      <c r="WZC231"/>
      <c r="WZD231"/>
      <c r="WZE231"/>
      <c r="WZF231"/>
      <c r="WZG231"/>
      <c r="WZH231"/>
      <c r="WZI231"/>
      <c r="WZJ231"/>
      <c r="WZK231"/>
      <c r="WZL231"/>
      <c r="WZM231"/>
      <c r="WZN231"/>
      <c r="WZO231"/>
      <c r="WZP231"/>
      <c r="WZQ231"/>
      <c r="WZR231"/>
      <c r="WZS231"/>
      <c r="WZT231"/>
      <c r="WZU231"/>
      <c r="WZV231"/>
      <c r="WZW231"/>
      <c r="WZX231"/>
      <c r="WZY231"/>
      <c r="WZZ231"/>
      <c r="XAA231"/>
      <c r="XAB231"/>
      <c r="XAC231"/>
      <c r="XAD231"/>
      <c r="XAE231"/>
      <c r="XAF231"/>
      <c r="XAG231"/>
      <c r="XAH231"/>
      <c r="XAI231"/>
      <c r="XAJ231"/>
      <c r="XAK231"/>
      <c r="XAL231"/>
      <c r="XAM231"/>
      <c r="XAN231"/>
      <c r="XAO231"/>
      <c r="XAP231"/>
      <c r="XAQ231"/>
      <c r="XAR231"/>
      <c r="XAS231"/>
      <c r="XAT231"/>
      <c r="XAU231"/>
      <c r="XAV231"/>
      <c r="XAW231"/>
      <c r="XAX231"/>
      <c r="XAY231"/>
      <c r="XAZ231"/>
      <c r="XBA231"/>
      <c r="XBB231"/>
      <c r="XBC231"/>
      <c r="XBD231"/>
      <c r="XBE231"/>
      <c r="XBF231"/>
      <c r="XBG231"/>
      <c r="XBH231"/>
      <c r="XBI231"/>
      <c r="XBJ231"/>
      <c r="XBK231"/>
      <c r="XBL231"/>
      <c r="XBM231"/>
      <c r="XBN231"/>
      <c r="XBO231"/>
      <c r="XBP231"/>
      <c r="XBQ231"/>
      <c r="XBR231"/>
      <c r="XBS231"/>
      <c r="XBT231"/>
      <c r="XBU231"/>
      <c r="XBV231"/>
      <c r="XBW231"/>
      <c r="XBX231"/>
      <c r="XBY231"/>
      <c r="XBZ231"/>
      <c r="XCA231"/>
      <c r="XCB231"/>
      <c r="XCC231"/>
      <c r="XCD231"/>
      <c r="XCE231"/>
      <c r="XCF231"/>
      <c r="XCG231"/>
      <c r="XCH231"/>
      <c r="XCI231"/>
      <c r="XCJ231"/>
      <c r="XCK231"/>
      <c r="XCL231"/>
      <c r="XCM231"/>
      <c r="XCN231"/>
      <c r="XCO231"/>
      <c r="XCP231"/>
      <c r="XCQ231"/>
      <c r="XCR231"/>
      <c r="XCS231"/>
      <c r="XCT231"/>
      <c r="XCU231"/>
      <c r="XCV231"/>
      <c r="XCW231"/>
      <c r="XCX231"/>
      <c r="XCY231"/>
      <c r="XCZ231"/>
      <c r="XDA231"/>
      <c r="XDB231"/>
      <c r="XDC231"/>
      <c r="XDD231"/>
      <c r="XDE231"/>
      <c r="XDF231"/>
      <c r="XDG231"/>
      <c r="XDH231"/>
      <c r="XDI231"/>
      <c r="XDJ231"/>
      <c r="XDK231"/>
      <c r="XDL231"/>
      <c r="XDM231"/>
      <c r="XDN231"/>
      <c r="XDO231"/>
      <c r="XDP231"/>
      <c r="XDQ231"/>
      <c r="XDR231"/>
      <c r="XDS231"/>
      <c r="XDT231"/>
      <c r="XDU231"/>
      <c r="XDV231"/>
      <c r="XDW231"/>
      <c r="XDX231"/>
      <c r="XDY231"/>
      <c r="XDZ231"/>
      <c r="XEA231"/>
      <c r="XEB231"/>
      <c r="XEC231"/>
      <c r="XED231"/>
      <c r="XEE231"/>
      <c r="XEF231"/>
      <c r="XEG231"/>
      <c r="XEH231"/>
      <c r="XEI231"/>
      <c r="XEJ231"/>
      <c r="XEK231"/>
      <c r="XEL231"/>
      <c r="XEM231"/>
      <c r="XEN231"/>
      <c r="XEO231"/>
      <c r="XEP231"/>
      <c r="XEQ231"/>
      <c r="XER231"/>
      <c r="XES231"/>
      <c r="XET231"/>
      <c r="XEU231"/>
      <c r="XEV231"/>
      <c r="XEW231"/>
      <c r="XEX231"/>
      <c r="XEY231"/>
      <c r="XEZ231"/>
      <c r="XFA231"/>
      <c r="XFB231"/>
      <c r="XFC231"/>
      <c r="XFD231"/>
    </row>
    <row r="232" s="28" customFormat="1" spans="1:16384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N232" s="70"/>
      <c r="AO232" s="29"/>
      <c r="AP232"/>
      <c r="AQ232"/>
      <c r="AR232" s="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  <c r="RH232"/>
      <c r="RI232"/>
      <c r="RJ232"/>
      <c r="RK232"/>
      <c r="RL232"/>
      <c r="RM232"/>
      <c r="RN232"/>
      <c r="RO232"/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/>
      <c r="SO232"/>
      <c r="SP232"/>
      <c r="SQ232"/>
      <c r="SR232"/>
      <c r="SS232"/>
      <c r="ST232"/>
      <c r="SU232"/>
      <c r="SV232"/>
      <c r="SW232"/>
      <c r="SX232"/>
      <c r="SY232"/>
      <c r="SZ232"/>
      <c r="TA232"/>
      <c r="TB232"/>
      <c r="TC232"/>
      <c r="TD232"/>
      <c r="TE232"/>
      <c r="TF232"/>
      <c r="TG232"/>
      <c r="TH232"/>
      <c r="TI232"/>
      <c r="TJ232"/>
      <c r="TK232"/>
      <c r="TL232"/>
      <c r="TM232"/>
      <c r="TN232"/>
      <c r="TO232"/>
      <c r="TP232"/>
      <c r="TQ232"/>
      <c r="TR232"/>
      <c r="TS232"/>
      <c r="TT232"/>
      <c r="TU232"/>
      <c r="TV232"/>
      <c r="TW232"/>
      <c r="TX232"/>
      <c r="TY232"/>
      <c r="TZ232"/>
      <c r="UA232"/>
      <c r="UB232"/>
      <c r="UC232"/>
      <c r="UD232"/>
      <c r="UE232"/>
      <c r="UF232"/>
      <c r="UG232"/>
      <c r="UH232"/>
      <c r="UI232"/>
      <c r="UJ232"/>
      <c r="UK232"/>
      <c r="UL232"/>
      <c r="UM232"/>
      <c r="UN232"/>
      <c r="UO232"/>
      <c r="UP232"/>
      <c r="UQ232"/>
      <c r="UR232"/>
      <c r="US232"/>
      <c r="UT232"/>
      <c r="UU232"/>
      <c r="UV232"/>
      <c r="UW232"/>
      <c r="UX232"/>
      <c r="UY232"/>
      <c r="UZ232"/>
      <c r="VA232"/>
      <c r="VB232"/>
      <c r="VC232"/>
      <c r="VD232"/>
      <c r="VE232"/>
      <c r="VF232"/>
      <c r="VG232"/>
      <c r="VH232"/>
      <c r="VI232"/>
      <c r="VJ232"/>
      <c r="VK232"/>
      <c r="VL232"/>
      <c r="VM232"/>
      <c r="VN232"/>
      <c r="VO232"/>
      <c r="VP232"/>
      <c r="VQ232"/>
      <c r="VR232"/>
      <c r="VS232"/>
      <c r="VT232"/>
      <c r="VU232"/>
      <c r="VV232"/>
      <c r="VW232"/>
      <c r="VX232"/>
      <c r="VY232"/>
      <c r="VZ232"/>
      <c r="WA232"/>
      <c r="WB232"/>
      <c r="WC232"/>
      <c r="WD232"/>
      <c r="WE232"/>
      <c r="WF232"/>
      <c r="WG232"/>
      <c r="WH232"/>
      <c r="WI232"/>
      <c r="WJ232"/>
      <c r="WK232"/>
      <c r="WL232"/>
      <c r="WM232"/>
      <c r="WN232"/>
      <c r="WO232"/>
      <c r="WP232"/>
      <c r="WQ232"/>
      <c r="WR232"/>
      <c r="WS232"/>
      <c r="WT232"/>
      <c r="WU232"/>
      <c r="WV232"/>
      <c r="WW232"/>
      <c r="WX232"/>
      <c r="WY232"/>
      <c r="WZ232"/>
      <c r="XA232"/>
      <c r="XB232"/>
      <c r="XC232"/>
      <c r="XD232"/>
      <c r="XE232"/>
      <c r="XF232"/>
      <c r="XG232"/>
      <c r="XH232"/>
      <c r="XI232"/>
      <c r="XJ232"/>
      <c r="XK232"/>
      <c r="XL232"/>
      <c r="XM232"/>
      <c r="XN232"/>
      <c r="XO232"/>
      <c r="XP232"/>
      <c r="XQ232"/>
      <c r="XR232"/>
      <c r="XS232"/>
      <c r="XT232"/>
      <c r="XU232"/>
      <c r="XV232"/>
      <c r="XW232"/>
      <c r="XX232"/>
      <c r="XY232"/>
      <c r="XZ232"/>
      <c r="YA232"/>
      <c r="YB232"/>
      <c r="YC232"/>
      <c r="YD232"/>
      <c r="YE232"/>
      <c r="YF232"/>
      <c r="YG232"/>
      <c r="YH232"/>
      <c r="YI232"/>
      <c r="YJ232"/>
      <c r="YK232"/>
      <c r="YL232"/>
      <c r="YM232"/>
      <c r="YN232"/>
      <c r="YO232"/>
      <c r="YP232"/>
      <c r="YQ232"/>
      <c r="YR232"/>
      <c r="YS232"/>
      <c r="YT232"/>
      <c r="YU232"/>
      <c r="YV232"/>
      <c r="YW232"/>
      <c r="YX232"/>
      <c r="YY232"/>
      <c r="YZ232"/>
      <c r="ZA232"/>
      <c r="ZB232"/>
      <c r="ZC232"/>
      <c r="ZD232"/>
      <c r="ZE232"/>
      <c r="ZF232"/>
      <c r="ZG232"/>
      <c r="ZH232"/>
      <c r="ZI232"/>
      <c r="ZJ232"/>
      <c r="ZK232"/>
      <c r="ZL232"/>
      <c r="ZM232"/>
      <c r="ZN232"/>
      <c r="ZO232"/>
      <c r="ZP232"/>
      <c r="ZQ232"/>
      <c r="ZR232"/>
      <c r="ZS232"/>
      <c r="ZT232"/>
      <c r="ZU232"/>
      <c r="ZV232"/>
      <c r="ZW232"/>
      <c r="ZX232"/>
      <c r="ZY232"/>
      <c r="ZZ232"/>
      <c r="AAA232"/>
      <c r="AAB232"/>
      <c r="AAC232"/>
      <c r="AAD232"/>
      <c r="AAE232"/>
      <c r="AAF232"/>
      <c r="AAG232"/>
      <c r="AAH232"/>
      <c r="AAI232"/>
      <c r="AAJ232"/>
      <c r="AAK232"/>
      <c r="AAL232"/>
      <c r="AAM232"/>
      <c r="AAN232"/>
      <c r="AAO232"/>
      <c r="AAP232"/>
      <c r="AAQ232"/>
      <c r="AAR232"/>
      <c r="AAS232"/>
      <c r="AAT232"/>
      <c r="AAU232"/>
      <c r="AAV232"/>
      <c r="AAW232"/>
      <c r="AAX232"/>
      <c r="AAY232"/>
      <c r="AAZ232"/>
      <c r="ABA232"/>
      <c r="ABB232"/>
      <c r="ABC232"/>
      <c r="ABD232"/>
      <c r="ABE232"/>
      <c r="ABF232"/>
      <c r="ABG232"/>
      <c r="ABH232"/>
      <c r="ABI232"/>
      <c r="ABJ232"/>
      <c r="ABK232"/>
      <c r="ABL232"/>
      <c r="ABM232"/>
      <c r="ABN232"/>
      <c r="ABO232"/>
      <c r="ABP232"/>
      <c r="ABQ232"/>
      <c r="ABR232"/>
      <c r="ABS232"/>
      <c r="ABT232"/>
      <c r="ABU232"/>
      <c r="ABV232"/>
      <c r="ABW232"/>
      <c r="ABX232"/>
      <c r="ABY232"/>
      <c r="ABZ232"/>
      <c r="ACA232"/>
      <c r="ACB232"/>
      <c r="ACC232"/>
      <c r="ACD232"/>
      <c r="ACE232"/>
      <c r="ACF232"/>
      <c r="ACG232"/>
      <c r="ACH232"/>
      <c r="ACI232"/>
      <c r="ACJ232"/>
      <c r="ACK232"/>
      <c r="ACL232"/>
      <c r="ACM232"/>
      <c r="ACN232"/>
      <c r="ACO232"/>
      <c r="ACP232"/>
      <c r="ACQ232"/>
      <c r="ACR232"/>
      <c r="ACS232"/>
      <c r="ACT232"/>
      <c r="ACU232"/>
      <c r="ACV232"/>
      <c r="ACW232"/>
      <c r="ACX232"/>
      <c r="ACY232"/>
      <c r="ACZ232"/>
      <c r="ADA232"/>
      <c r="ADB232"/>
      <c r="ADC232"/>
      <c r="ADD232"/>
      <c r="ADE232"/>
      <c r="ADF232"/>
      <c r="ADG232"/>
      <c r="ADH232"/>
      <c r="ADI232"/>
      <c r="ADJ232"/>
      <c r="ADK232"/>
      <c r="ADL232"/>
      <c r="ADM232"/>
      <c r="ADN232"/>
      <c r="ADO232"/>
      <c r="ADP232"/>
      <c r="ADQ232"/>
      <c r="ADR232"/>
      <c r="ADS232"/>
      <c r="ADT232"/>
      <c r="ADU232"/>
      <c r="ADV232"/>
      <c r="ADW232"/>
      <c r="ADX232"/>
      <c r="ADY232"/>
      <c r="ADZ232"/>
      <c r="AEA232"/>
      <c r="AEB232"/>
      <c r="AEC232"/>
      <c r="AED232"/>
      <c r="AEE232"/>
      <c r="AEF232"/>
      <c r="AEG232"/>
      <c r="AEH232"/>
      <c r="AEI232"/>
      <c r="AEJ232"/>
      <c r="AEK232"/>
      <c r="AEL232"/>
      <c r="AEM232"/>
      <c r="AEN232"/>
      <c r="AEO232"/>
      <c r="AEP232"/>
      <c r="AEQ232"/>
      <c r="AER232"/>
      <c r="AES232"/>
      <c r="AET232"/>
      <c r="AEU232"/>
      <c r="AEV232"/>
      <c r="AEW232"/>
      <c r="AEX232"/>
      <c r="AEY232"/>
      <c r="AEZ232"/>
      <c r="AFA232"/>
      <c r="AFB232"/>
      <c r="AFC232"/>
      <c r="AFD232"/>
      <c r="AFE232"/>
      <c r="AFF232"/>
      <c r="AFG232"/>
      <c r="AFH232"/>
      <c r="AFI232"/>
      <c r="AFJ232"/>
      <c r="AFK232"/>
      <c r="AFL232"/>
      <c r="AFM232"/>
      <c r="AFN232"/>
      <c r="AFO232"/>
      <c r="AFP232"/>
      <c r="AFQ232"/>
      <c r="AFR232"/>
      <c r="AFS232"/>
      <c r="AFT232"/>
      <c r="AFU232"/>
      <c r="AFV232"/>
      <c r="AFW232"/>
      <c r="AFX232"/>
      <c r="AFY232"/>
      <c r="AFZ232"/>
      <c r="AGA232"/>
      <c r="AGB232"/>
      <c r="AGC232"/>
      <c r="AGD232"/>
      <c r="AGE232"/>
      <c r="AGF232"/>
      <c r="AGG232"/>
      <c r="AGH232"/>
      <c r="AGI232"/>
      <c r="AGJ232"/>
      <c r="AGK232"/>
      <c r="AGL232"/>
      <c r="AGM232"/>
      <c r="AGN232"/>
      <c r="AGO232"/>
      <c r="AGP232"/>
      <c r="AGQ232"/>
      <c r="AGR232"/>
      <c r="AGS232"/>
      <c r="AGT232"/>
      <c r="AGU232"/>
      <c r="AGV232"/>
      <c r="AGW232"/>
      <c r="AGX232"/>
      <c r="AGY232"/>
      <c r="AGZ232"/>
      <c r="AHA232"/>
      <c r="AHB232"/>
      <c r="AHC232"/>
      <c r="AHD232"/>
      <c r="AHE232"/>
      <c r="AHF232"/>
      <c r="AHG232"/>
      <c r="AHH232"/>
      <c r="AHI232"/>
      <c r="AHJ232"/>
      <c r="AHK232"/>
      <c r="AHL232"/>
      <c r="AHM232"/>
      <c r="AHN232"/>
      <c r="AHO232"/>
      <c r="AHP232"/>
      <c r="AHQ232"/>
      <c r="AHR232"/>
      <c r="AHS232"/>
      <c r="AHT232"/>
      <c r="AHU232"/>
      <c r="AHV232"/>
      <c r="AHW232"/>
      <c r="AHX232"/>
      <c r="AHY232"/>
      <c r="AHZ232"/>
      <c r="AIA232"/>
      <c r="AIB232"/>
      <c r="AIC232"/>
      <c r="AID232"/>
      <c r="AIE232"/>
      <c r="AIF232"/>
      <c r="AIG232"/>
      <c r="AIH232"/>
      <c r="AII232"/>
      <c r="AIJ232"/>
      <c r="AIK232"/>
      <c r="AIL232"/>
      <c r="AIM232"/>
      <c r="AIN232"/>
      <c r="AIO232"/>
      <c r="AIP232"/>
      <c r="AIQ232"/>
      <c r="AIR232"/>
      <c r="AIS232"/>
      <c r="AIT232"/>
      <c r="AIU232"/>
      <c r="AIV232"/>
      <c r="AIW232"/>
      <c r="AIX232"/>
      <c r="AIY232"/>
      <c r="AIZ232"/>
      <c r="AJA232"/>
      <c r="AJB232"/>
      <c r="AJC232"/>
      <c r="AJD232"/>
      <c r="AJE232"/>
      <c r="AJF232"/>
      <c r="AJG232"/>
      <c r="AJH232"/>
      <c r="AJI232"/>
      <c r="AJJ232"/>
      <c r="AJK232"/>
      <c r="AJL232"/>
      <c r="AJM232"/>
      <c r="AJN232"/>
      <c r="AJO232"/>
      <c r="AJP232"/>
      <c r="AJQ232"/>
      <c r="AJR232"/>
      <c r="AJS232"/>
      <c r="AJT232"/>
      <c r="AJU232"/>
      <c r="AJV232"/>
      <c r="AJW232"/>
      <c r="AJX232"/>
      <c r="AJY232"/>
      <c r="AJZ232"/>
      <c r="AKA232"/>
      <c r="AKB232"/>
      <c r="AKC232"/>
      <c r="AKD232"/>
      <c r="AKE232"/>
      <c r="AKF232"/>
      <c r="AKG232"/>
      <c r="AKH232"/>
      <c r="AKI232"/>
      <c r="AKJ232"/>
      <c r="AKK232"/>
      <c r="AKL232"/>
      <c r="AKM232"/>
      <c r="AKN232"/>
      <c r="AKO232"/>
      <c r="AKP232"/>
      <c r="AKQ232"/>
      <c r="AKR232"/>
      <c r="AKS232"/>
      <c r="AKT232"/>
      <c r="AKU232"/>
      <c r="AKV232"/>
      <c r="AKW232"/>
      <c r="AKX232"/>
      <c r="AKY232"/>
      <c r="AKZ232"/>
      <c r="ALA232"/>
      <c r="ALB232"/>
      <c r="ALC232"/>
      <c r="ALD232"/>
      <c r="ALE232"/>
      <c r="ALF232"/>
      <c r="ALG232"/>
      <c r="ALH232"/>
      <c r="ALI232"/>
      <c r="ALJ232"/>
      <c r="ALK232"/>
      <c r="ALL232"/>
      <c r="ALM232"/>
      <c r="ALN232"/>
      <c r="ALO232"/>
      <c r="ALP232"/>
      <c r="ALQ232"/>
      <c r="ALR232"/>
      <c r="ALS232"/>
      <c r="ALT232"/>
      <c r="ALU232"/>
      <c r="ALV232"/>
      <c r="ALW232"/>
      <c r="ALX232"/>
      <c r="ALY232"/>
      <c r="ALZ232"/>
      <c r="AMA232"/>
      <c r="AMB232"/>
      <c r="AMC232"/>
      <c r="AMD232"/>
      <c r="AME232"/>
      <c r="AMF232"/>
      <c r="AMG232"/>
      <c r="AMH232"/>
      <c r="AMI232"/>
      <c r="AMJ232"/>
      <c r="AMK232"/>
      <c r="AML232"/>
      <c r="AMM232"/>
      <c r="AMN232"/>
      <c r="AMO232"/>
      <c r="AMP232"/>
      <c r="AMQ232"/>
      <c r="AMR232"/>
      <c r="AMS232"/>
      <c r="AMT232"/>
      <c r="AMU232"/>
      <c r="AMV232"/>
      <c r="AMW232"/>
      <c r="AMX232"/>
      <c r="AMY232"/>
      <c r="AMZ232"/>
      <c r="ANA232"/>
      <c r="ANB232"/>
      <c r="ANC232"/>
      <c r="AND232"/>
      <c r="ANE232"/>
      <c r="ANF232"/>
      <c r="ANG232"/>
      <c r="ANH232"/>
      <c r="ANI232"/>
      <c r="ANJ232"/>
      <c r="ANK232"/>
      <c r="ANL232"/>
      <c r="ANM232"/>
      <c r="ANN232"/>
      <c r="ANO232"/>
      <c r="ANP232"/>
      <c r="ANQ232"/>
      <c r="ANR232"/>
      <c r="ANS232"/>
      <c r="ANT232"/>
      <c r="ANU232"/>
      <c r="ANV232"/>
      <c r="ANW232"/>
      <c r="ANX232"/>
      <c r="ANY232"/>
      <c r="ANZ232"/>
      <c r="AOA232"/>
      <c r="AOB232"/>
      <c r="AOC232"/>
      <c r="AOD232"/>
      <c r="AOE232"/>
      <c r="AOF232"/>
      <c r="AOG232"/>
      <c r="AOH232"/>
      <c r="AOI232"/>
      <c r="AOJ232"/>
      <c r="AOK232"/>
      <c r="AOL232"/>
      <c r="AOM232"/>
      <c r="AON232"/>
      <c r="AOO232"/>
      <c r="AOP232"/>
      <c r="AOQ232"/>
      <c r="AOR232"/>
      <c r="AOS232"/>
      <c r="AOT232"/>
      <c r="AOU232"/>
      <c r="AOV232"/>
      <c r="AOW232"/>
      <c r="AOX232"/>
      <c r="AOY232"/>
      <c r="AOZ232"/>
      <c r="APA232"/>
      <c r="APB232"/>
      <c r="APC232"/>
      <c r="APD232"/>
      <c r="APE232"/>
      <c r="APF232"/>
      <c r="APG232"/>
      <c r="APH232"/>
      <c r="API232"/>
      <c r="APJ232"/>
      <c r="APK232"/>
      <c r="APL232"/>
      <c r="APM232"/>
      <c r="APN232"/>
      <c r="APO232"/>
      <c r="APP232"/>
      <c r="APQ232"/>
      <c r="APR232"/>
      <c r="APS232"/>
      <c r="APT232"/>
      <c r="APU232"/>
      <c r="APV232"/>
      <c r="APW232"/>
      <c r="APX232"/>
      <c r="APY232"/>
      <c r="APZ232"/>
      <c r="AQA232"/>
      <c r="AQB232"/>
      <c r="AQC232"/>
      <c r="AQD232"/>
      <c r="AQE232"/>
      <c r="AQF232"/>
      <c r="AQG232"/>
      <c r="AQH232"/>
      <c r="AQI232"/>
      <c r="AQJ232"/>
      <c r="AQK232"/>
      <c r="AQL232"/>
      <c r="AQM232"/>
      <c r="AQN232"/>
      <c r="AQO232"/>
      <c r="AQP232"/>
      <c r="AQQ232"/>
      <c r="AQR232"/>
      <c r="AQS232"/>
      <c r="AQT232"/>
      <c r="AQU232"/>
      <c r="AQV232"/>
      <c r="AQW232"/>
      <c r="AQX232"/>
      <c r="AQY232"/>
      <c r="AQZ232"/>
      <c r="ARA232"/>
      <c r="ARB232"/>
      <c r="ARC232"/>
      <c r="ARD232"/>
      <c r="ARE232"/>
      <c r="ARF232"/>
      <c r="ARG232"/>
      <c r="ARH232"/>
      <c r="ARI232"/>
      <c r="ARJ232"/>
      <c r="ARK232"/>
      <c r="ARL232"/>
      <c r="ARM232"/>
      <c r="ARN232"/>
      <c r="ARO232"/>
      <c r="ARP232"/>
      <c r="ARQ232"/>
      <c r="ARR232"/>
      <c r="ARS232"/>
      <c r="ART232"/>
      <c r="ARU232"/>
      <c r="ARV232"/>
      <c r="ARW232"/>
      <c r="ARX232"/>
      <c r="ARY232"/>
      <c r="ARZ232"/>
      <c r="ASA232"/>
      <c r="ASB232"/>
      <c r="ASC232"/>
      <c r="ASD232"/>
      <c r="ASE232"/>
      <c r="ASF232"/>
      <c r="ASG232"/>
      <c r="ASH232"/>
      <c r="ASI232"/>
      <c r="ASJ232"/>
      <c r="ASK232"/>
      <c r="ASL232"/>
      <c r="ASM232"/>
      <c r="ASN232"/>
      <c r="ASO232"/>
      <c r="ASP232"/>
      <c r="ASQ232"/>
      <c r="ASR232"/>
      <c r="ASS232"/>
      <c r="AST232"/>
      <c r="ASU232"/>
      <c r="ASV232"/>
      <c r="ASW232"/>
      <c r="ASX232"/>
      <c r="ASY232"/>
      <c r="ASZ232"/>
      <c r="ATA232"/>
      <c r="ATB232"/>
      <c r="ATC232"/>
      <c r="ATD232"/>
      <c r="ATE232"/>
      <c r="ATF232"/>
      <c r="ATG232"/>
      <c r="ATH232"/>
      <c r="ATI232"/>
      <c r="ATJ232"/>
      <c r="ATK232"/>
      <c r="ATL232"/>
      <c r="ATM232"/>
      <c r="ATN232"/>
      <c r="ATO232"/>
      <c r="ATP232"/>
      <c r="ATQ232"/>
      <c r="ATR232"/>
      <c r="ATS232"/>
      <c r="ATT232"/>
      <c r="ATU232"/>
      <c r="ATV232"/>
      <c r="ATW232"/>
      <c r="ATX232"/>
      <c r="ATY232"/>
      <c r="ATZ232"/>
      <c r="AUA232"/>
      <c r="AUB232"/>
      <c r="AUC232"/>
      <c r="AUD232"/>
      <c r="AUE232"/>
      <c r="AUF232"/>
      <c r="AUG232"/>
      <c r="AUH232"/>
      <c r="AUI232"/>
      <c r="AUJ232"/>
      <c r="AUK232"/>
      <c r="AUL232"/>
      <c r="AUM232"/>
      <c r="AUN232"/>
      <c r="AUO232"/>
      <c r="AUP232"/>
      <c r="AUQ232"/>
      <c r="AUR232"/>
      <c r="AUS232"/>
      <c r="AUT232"/>
      <c r="AUU232"/>
      <c r="AUV232"/>
      <c r="AUW232"/>
      <c r="AUX232"/>
      <c r="AUY232"/>
      <c r="AUZ232"/>
      <c r="AVA232"/>
      <c r="AVB232"/>
      <c r="AVC232"/>
      <c r="AVD232"/>
      <c r="AVE232"/>
      <c r="AVF232"/>
      <c r="AVG232"/>
      <c r="AVH232"/>
      <c r="AVI232"/>
      <c r="AVJ232"/>
      <c r="AVK232"/>
      <c r="AVL232"/>
      <c r="AVM232"/>
      <c r="AVN232"/>
      <c r="AVO232"/>
      <c r="AVP232"/>
      <c r="AVQ232"/>
      <c r="AVR232"/>
      <c r="AVS232"/>
      <c r="AVT232"/>
      <c r="AVU232"/>
      <c r="AVV232"/>
      <c r="AVW232"/>
      <c r="AVX232"/>
      <c r="AVY232"/>
      <c r="AVZ232"/>
      <c r="AWA232"/>
      <c r="AWB232"/>
      <c r="AWC232"/>
      <c r="AWD232"/>
      <c r="AWE232"/>
      <c r="AWF232"/>
      <c r="AWG232"/>
      <c r="AWH232"/>
      <c r="AWI232"/>
      <c r="AWJ232"/>
      <c r="AWK232"/>
      <c r="AWL232"/>
      <c r="AWM232"/>
      <c r="AWN232"/>
      <c r="AWO232"/>
      <c r="AWP232"/>
      <c r="AWQ232"/>
      <c r="AWR232"/>
      <c r="AWS232"/>
      <c r="AWT232"/>
      <c r="AWU232"/>
      <c r="AWV232"/>
      <c r="AWW232"/>
      <c r="AWX232"/>
      <c r="AWY232"/>
      <c r="AWZ232"/>
      <c r="AXA232"/>
      <c r="AXB232"/>
      <c r="AXC232"/>
      <c r="AXD232"/>
      <c r="AXE232"/>
      <c r="AXF232"/>
      <c r="AXG232"/>
      <c r="AXH232"/>
      <c r="AXI232"/>
      <c r="AXJ232"/>
      <c r="AXK232"/>
      <c r="AXL232"/>
      <c r="AXM232"/>
      <c r="AXN232"/>
      <c r="AXO232"/>
      <c r="AXP232"/>
      <c r="AXQ232"/>
      <c r="AXR232"/>
      <c r="AXS232"/>
      <c r="AXT232"/>
      <c r="AXU232"/>
      <c r="AXV232"/>
      <c r="AXW232"/>
      <c r="AXX232"/>
      <c r="AXY232"/>
      <c r="AXZ232"/>
      <c r="AYA232"/>
      <c r="AYB232"/>
      <c r="AYC232"/>
      <c r="AYD232"/>
      <c r="AYE232"/>
      <c r="AYF232"/>
      <c r="AYG232"/>
      <c r="AYH232"/>
      <c r="AYI232"/>
      <c r="AYJ232"/>
      <c r="AYK232"/>
      <c r="AYL232"/>
      <c r="AYM232"/>
      <c r="AYN232"/>
      <c r="AYO232"/>
      <c r="AYP232"/>
      <c r="AYQ232"/>
      <c r="AYR232"/>
      <c r="AYS232"/>
      <c r="AYT232"/>
      <c r="AYU232"/>
      <c r="AYV232"/>
      <c r="AYW232"/>
      <c r="AYX232"/>
      <c r="AYY232"/>
      <c r="AYZ232"/>
      <c r="AZA232"/>
      <c r="AZB232"/>
      <c r="AZC232"/>
      <c r="AZD232"/>
      <c r="AZE232"/>
      <c r="AZF232"/>
      <c r="AZG232"/>
      <c r="AZH232"/>
      <c r="AZI232"/>
      <c r="AZJ232"/>
      <c r="AZK232"/>
      <c r="AZL232"/>
      <c r="AZM232"/>
      <c r="AZN232"/>
      <c r="AZO232"/>
      <c r="AZP232"/>
      <c r="AZQ232"/>
      <c r="AZR232"/>
      <c r="AZS232"/>
      <c r="AZT232"/>
      <c r="AZU232"/>
      <c r="AZV232"/>
      <c r="AZW232"/>
      <c r="AZX232"/>
      <c r="AZY232"/>
      <c r="AZZ232"/>
      <c r="BAA232"/>
      <c r="BAB232"/>
      <c r="BAC232"/>
      <c r="BAD232"/>
      <c r="BAE232"/>
      <c r="BAF232"/>
      <c r="BAG232"/>
      <c r="BAH232"/>
      <c r="BAI232"/>
      <c r="BAJ232"/>
      <c r="BAK232"/>
      <c r="BAL232"/>
      <c r="BAM232"/>
      <c r="BAN232"/>
      <c r="BAO232"/>
      <c r="BAP232"/>
      <c r="BAQ232"/>
      <c r="BAR232"/>
      <c r="BAS232"/>
      <c r="BAT232"/>
      <c r="BAU232"/>
      <c r="BAV232"/>
      <c r="BAW232"/>
      <c r="BAX232"/>
      <c r="BAY232"/>
      <c r="BAZ232"/>
      <c r="BBA232"/>
      <c r="BBB232"/>
      <c r="BBC232"/>
      <c r="BBD232"/>
      <c r="BBE232"/>
      <c r="BBF232"/>
      <c r="BBG232"/>
      <c r="BBH232"/>
      <c r="BBI232"/>
      <c r="BBJ232"/>
      <c r="BBK232"/>
      <c r="BBL232"/>
      <c r="BBM232"/>
      <c r="BBN232"/>
      <c r="BBO232"/>
      <c r="BBP232"/>
      <c r="BBQ232"/>
      <c r="BBR232"/>
      <c r="BBS232"/>
      <c r="BBT232"/>
      <c r="BBU232"/>
      <c r="BBV232"/>
      <c r="BBW232"/>
      <c r="BBX232"/>
      <c r="BBY232"/>
      <c r="BBZ232"/>
      <c r="BCA232"/>
      <c r="BCB232"/>
      <c r="BCC232"/>
      <c r="BCD232"/>
      <c r="BCE232"/>
      <c r="BCF232"/>
      <c r="BCG232"/>
      <c r="BCH232"/>
      <c r="BCI232"/>
      <c r="BCJ232"/>
      <c r="BCK232"/>
      <c r="BCL232"/>
      <c r="BCM232"/>
      <c r="BCN232"/>
      <c r="BCO232"/>
      <c r="BCP232"/>
      <c r="BCQ232"/>
      <c r="BCR232"/>
      <c r="BCS232"/>
      <c r="BCT232"/>
      <c r="BCU232"/>
      <c r="BCV232"/>
      <c r="BCW232"/>
      <c r="BCX232"/>
      <c r="BCY232"/>
      <c r="BCZ232"/>
      <c r="BDA232"/>
      <c r="BDB232"/>
      <c r="BDC232"/>
      <c r="BDD232"/>
      <c r="BDE232"/>
      <c r="BDF232"/>
      <c r="BDG232"/>
      <c r="BDH232"/>
      <c r="BDI232"/>
      <c r="BDJ232"/>
      <c r="BDK232"/>
      <c r="BDL232"/>
      <c r="BDM232"/>
      <c r="BDN232"/>
      <c r="BDO232"/>
      <c r="BDP232"/>
      <c r="BDQ232"/>
      <c r="BDR232"/>
      <c r="BDS232"/>
      <c r="BDT232"/>
      <c r="BDU232"/>
      <c r="BDV232"/>
      <c r="BDW232"/>
      <c r="BDX232"/>
      <c r="BDY232"/>
      <c r="BDZ232"/>
      <c r="BEA232"/>
      <c r="BEB232"/>
      <c r="BEC232"/>
      <c r="BED232"/>
      <c r="BEE232"/>
      <c r="BEF232"/>
      <c r="BEG232"/>
      <c r="BEH232"/>
      <c r="BEI232"/>
      <c r="BEJ232"/>
      <c r="BEK232"/>
      <c r="BEL232"/>
      <c r="BEM232"/>
      <c r="BEN232"/>
      <c r="BEO232"/>
      <c r="BEP232"/>
      <c r="BEQ232"/>
      <c r="BER232"/>
      <c r="BES232"/>
      <c r="BET232"/>
      <c r="BEU232"/>
      <c r="BEV232"/>
      <c r="BEW232"/>
      <c r="BEX232"/>
      <c r="BEY232"/>
      <c r="BEZ232"/>
      <c r="BFA232"/>
      <c r="BFB232"/>
      <c r="BFC232"/>
      <c r="BFD232"/>
      <c r="BFE232"/>
      <c r="BFF232"/>
      <c r="BFG232"/>
      <c r="BFH232"/>
      <c r="BFI232"/>
      <c r="BFJ232"/>
      <c r="BFK232"/>
      <c r="BFL232"/>
      <c r="BFM232"/>
      <c r="BFN232"/>
      <c r="BFO232"/>
      <c r="BFP232"/>
      <c r="BFQ232"/>
      <c r="BFR232"/>
      <c r="BFS232"/>
      <c r="BFT232"/>
      <c r="BFU232"/>
      <c r="BFV232"/>
      <c r="BFW232"/>
      <c r="BFX232"/>
      <c r="BFY232"/>
      <c r="BFZ232"/>
      <c r="BGA232"/>
      <c r="BGB232"/>
      <c r="BGC232"/>
      <c r="BGD232"/>
      <c r="BGE232"/>
      <c r="BGF232"/>
      <c r="BGG232"/>
      <c r="BGH232"/>
      <c r="BGI232"/>
      <c r="BGJ232"/>
      <c r="BGK232"/>
      <c r="BGL232"/>
      <c r="BGM232"/>
      <c r="BGN232"/>
      <c r="BGO232"/>
      <c r="BGP232"/>
      <c r="BGQ232"/>
      <c r="BGR232"/>
      <c r="BGS232"/>
      <c r="BGT232"/>
      <c r="BGU232"/>
      <c r="BGV232"/>
      <c r="BGW232"/>
      <c r="BGX232"/>
      <c r="BGY232"/>
      <c r="BGZ232"/>
      <c r="BHA232"/>
      <c r="BHB232"/>
      <c r="BHC232"/>
      <c r="BHD232"/>
      <c r="BHE232"/>
      <c r="BHF232"/>
      <c r="BHG232"/>
      <c r="BHH232"/>
      <c r="BHI232"/>
      <c r="BHJ232"/>
      <c r="BHK232"/>
      <c r="BHL232"/>
      <c r="BHM232"/>
      <c r="BHN232"/>
      <c r="BHO232"/>
      <c r="BHP232"/>
      <c r="BHQ232"/>
      <c r="BHR232"/>
      <c r="BHS232"/>
      <c r="BHT232"/>
      <c r="BHU232"/>
      <c r="BHV232"/>
      <c r="BHW232"/>
      <c r="BHX232"/>
      <c r="BHY232"/>
      <c r="BHZ232"/>
      <c r="BIA232"/>
      <c r="BIB232"/>
      <c r="BIC232"/>
      <c r="BID232"/>
      <c r="BIE232"/>
      <c r="BIF232"/>
      <c r="BIG232"/>
      <c r="BIH232"/>
      <c r="BII232"/>
      <c r="BIJ232"/>
      <c r="BIK232"/>
      <c r="BIL232"/>
      <c r="BIM232"/>
      <c r="BIN232"/>
      <c r="BIO232"/>
      <c r="BIP232"/>
      <c r="BIQ232"/>
      <c r="BIR232"/>
      <c r="BIS232"/>
      <c r="BIT232"/>
      <c r="BIU232"/>
      <c r="BIV232"/>
      <c r="BIW232"/>
      <c r="BIX232"/>
      <c r="BIY232"/>
      <c r="BIZ232"/>
      <c r="BJA232"/>
      <c r="BJB232"/>
      <c r="BJC232"/>
      <c r="BJD232"/>
      <c r="BJE232"/>
      <c r="BJF232"/>
      <c r="BJG232"/>
      <c r="BJH232"/>
      <c r="BJI232"/>
      <c r="BJJ232"/>
      <c r="BJK232"/>
      <c r="BJL232"/>
      <c r="BJM232"/>
      <c r="BJN232"/>
      <c r="BJO232"/>
      <c r="BJP232"/>
      <c r="BJQ232"/>
      <c r="BJR232"/>
      <c r="BJS232"/>
      <c r="BJT232"/>
      <c r="BJU232"/>
      <c r="BJV232"/>
      <c r="BJW232"/>
      <c r="BJX232"/>
      <c r="BJY232"/>
      <c r="BJZ232"/>
      <c r="BKA232"/>
      <c r="BKB232"/>
      <c r="BKC232"/>
      <c r="BKD232"/>
      <c r="BKE232"/>
      <c r="BKF232"/>
      <c r="BKG232"/>
      <c r="BKH232"/>
      <c r="BKI232"/>
      <c r="BKJ232"/>
      <c r="BKK232"/>
      <c r="BKL232"/>
      <c r="BKM232"/>
      <c r="BKN232"/>
      <c r="BKO232"/>
      <c r="BKP232"/>
      <c r="BKQ232"/>
      <c r="BKR232"/>
      <c r="BKS232"/>
      <c r="BKT232"/>
      <c r="BKU232"/>
      <c r="BKV232"/>
      <c r="BKW232"/>
      <c r="BKX232"/>
      <c r="BKY232"/>
      <c r="BKZ232"/>
      <c r="BLA232"/>
      <c r="BLB232"/>
      <c r="BLC232"/>
      <c r="BLD232"/>
      <c r="BLE232"/>
      <c r="BLF232"/>
      <c r="BLG232"/>
      <c r="BLH232"/>
      <c r="BLI232"/>
      <c r="BLJ232"/>
      <c r="BLK232"/>
      <c r="BLL232"/>
      <c r="BLM232"/>
      <c r="BLN232"/>
      <c r="BLO232"/>
      <c r="BLP232"/>
      <c r="BLQ232"/>
      <c r="BLR232"/>
      <c r="BLS232"/>
      <c r="BLT232"/>
      <c r="BLU232"/>
      <c r="BLV232"/>
      <c r="BLW232"/>
      <c r="BLX232"/>
      <c r="BLY232"/>
      <c r="BLZ232"/>
      <c r="BMA232"/>
      <c r="BMB232"/>
      <c r="BMC232"/>
      <c r="BMD232"/>
      <c r="BME232"/>
      <c r="BMF232"/>
      <c r="BMG232"/>
      <c r="BMH232"/>
      <c r="BMI232"/>
      <c r="BMJ232"/>
      <c r="BMK232"/>
      <c r="BML232"/>
      <c r="BMM232"/>
      <c r="BMN232"/>
      <c r="BMO232"/>
      <c r="BMP232"/>
      <c r="BMQ232"/>
      <c r="BMR232"/>
      <c r="BMS232"/>
      <c r="BMT232"/>
      <c r="BMU232"/>
      <c r="BMV232"/>
      <c r="BMW232"/>
      <c r="BMX232"/>
      <c r="BMY232"/>
      <c r="BMZ232"/>
      <c r="BNA232"/>
      <c r="BNB232"/>
      <c r="BNC232"/>
      <c r="BND232"/>
      <c r="BNE232"/>
      <c r="BNF232"/>
      <c r="BNG232"/>
      <c r="BNH232"/>
      <c r="BNI232"/>
      <c r="BNJ232"/>
      <c r="BNK232"/>
      <c r="BNL232"/>
      <c r="BNM232"/>
      <c r="BNN232"/>
      <c r="BNO232"/>
      <c r="BNP232"/>
      <c r="BNQ232"/>
      <c r="BNR232"/>
      <c r="BNS232"/>
      <c r="BNT232"/>
      <c r="BNU232"/>
      <c r="BNV232"/>
      <c r="BNW232"/>
      <c r="BNX232"/>
      <c r="BNY232"/>
      <c r="BNZ232"/>
      <c r="BOA232"/>
      <c r="BOB232"/>
      <c r="BOC232"/>
      <c r="BOD232"/>
      <c r="BOE232"/>
      <c r="BOF232"/>
      <c r="BOG232"/>
      <c r="BOH232"/>
      <c r="BOI232"/>
      <c r="BOJ232"/>
      <c r="BOK232"/>
      <c r="BOL232"/>
      <c r="BOM232"/>
      <c r="BON232"/>
      <c r="BOO232"/>
      <c r="BOP232"/>
      <c r="BOQ232"/>
      <c r="BOR232"/>
      <c r="BOS232"/>
      <c r="BOT232"/>
      <c r="BOU232"/>
      <c r="BOV232"/>
      <c r="BOW232"/>
      <c r="BOX232"/>
      <c r="BOY232"/>
      <c r="BOZ232"/>
      <c r="BPA232"/>
      <c r="BPB232"/>
      <c r="BPC232"/>
      <c r="BPD232"/>
      <c r="BPE232"/>
      <c r="BPF232"/>
      <c r="BPG232"/>
      <c r="BPH232"/>
      <c r="BPI232"/>
      <c r="BPJ232"/>
      <c r="BPK232"/>
      <c r="BPL232"/>
      <c r="BPM232"/>
      <c r="BPN232"/>
      <c r="BPO232"/>
      <c r="BPP232"/>
      <c r="BPQ232"/>
      <c r="BPR232"/>
      <c r="BPS232"/>
      <c r="BPT232"/>
      <c r="BPU232"/>
      <c r="BPV232"/>
      <c r="BPW232"/>
      <c r="BPX232"/>
      <c r="BPY232"/>
      <c r="BPZ232"/>
      <c r="BQA232"/>
      <c r="BQB232"/>
      <c r="BQC232"/>
      <c r="BQD232"/>
      <c r="BQE232"/>
      <c r="BQF232"/>
      <c r="BQG232"/>
      <c r="BQH232"/>
      <c r="BQI232"/>
      <c r="BQJ232"/>
      <c r="BQK232"/>
      <c r="BQL232"/>
      <c r="BQM232"/>
      <c r="BQN232"/>
      <c r="BQO232"/>
      <c r="BQP232"/>
      <c r="BQQ232"/>
      <c r="BQR232"/>
      <c r="BQS232"/>
      <c r="BQT232"/>
      <c r="BQU232"/>
      <c r="BQV232"/>
      <c r="BQW232"/>
      <c r="BQX232"/>
      <c r="BQY232"/>
      <c r="BQZ232"/>
      <c r="BRA232"/>
      <c r="BRB232"/>
      <c r="BRC232"/>
      <c r="BRD232"/>
      <c r="BRE232"/>
      <c r="BRF232"/>
      <c r="BRG232"/>
      <c r="BRH232"/>
      <c r="BRI232"/>
      <c r="BRJ232"/>
      <c r="BRK232"/>
      <c r="BRL232"/>
      <c r="BRM232"/>
      <c r="BRN232"/>
      <c r="BRO232"/>
      <c r="BRP232"/>
      <c r="BRQ232"/>
      <c r="BRR232"/>
      <c r="BRS232"/>
      <c r="BRT232"/>
      <c r="BRU232"/>
      <c r="BRV232"/>
      <c r="BRW232"/>
      <c r="BRX232"/>
      <c r="BRY232"/>
      <c r="BRZ232"/>
      <c r="BSA232"/>
      <c r="BSB232"/>
      <c r="BSC232"/>
      <c r="BSD232"/>
      <c r="BSE232"/>
      <c r="BSF232"/>
      <c r="BSG232"/>
      <c r="BSH232"/>
      <c r="BSI232"/>
      <c r="BSJ232"/>
      <c r="BSK232"/>
      <c r="BSL232"/>
      <c r="BSM232"/>
      <c r="BSN232"/>
      <c r="BSO232"/>
      <c r="BSP232"/>
      <c r="BSQ232"/>
      <c r="BSR232"/>
      <c r="BSS232"/>
      <c r="BST232"/>
      <c r="BSU232"/>
      <c r="BSV232"/>
      <c r="BSW232"/>
      <c r="BSX232"/>
      <c r="BSY232"/>
      <c r="BSZ232"/>
      <c r="BTA232"/>
      <c r="BTB232"/>
      <c r="BTC232"/>
      <c r="BTD232"/>
      <c r="BTE232"/>
      <c r="BTF232"/>
      <c r="BTG232"/>
      <c r="BTH232"/>
      <c r="BTI232"/>
      <c r="BTJ232"/>
      <c r="BTK232"/>
      <c r="BTL232"/>
      <c r="BTM232"/>
      <c r="BTN232"/>
      <c r="BTO232"/>
      <c r="BTP232"/>
      <c r="BTQ232"/>
      <c r="BTR232"/>
      <c r="BTS232"/>
      <c r="BTT232"/>
      <c r="BTU232"/>
      <c r="BTV232"/>
      <c r="BTW232"/>
      <c r="BTX232"/>
      <c r="BTY232"/>
      <c r="BTZ232"/>
      <c r="BUA232"/>
      <c r="BUB232"/>
      <c r="BUC232"/>
      <c r="BUD232"/>
      <c r="BUE232"/>
      <c r="BUF232"/>
      <c r="BUG232"/>
      <c r="BUH232"/>
      <c r="BUI232"/>
      <c r="BUJ232"/>
      <c r="BUK232"/>
      <c r="BUL232"/>
      <c r="BUM232"/>
      <c r="BUN232"/>
      <c r="BUO232"/>
      <c r="BUP232"/>
      <c r="BUQ232"/>
      <c r="BUR232"/>
      <c r="BUS232"/>
      <c r="BUT232"/>
      <c r="BUU232"/>
      <c r="BUV232"/>
      <c r="BUW232"/>
      <c r="BUX232"/>
      <c r="BUY232"/>
      <c r="BUZ232"/>
      <c r="BVA232"/>
      <c r="BVB232"/>
      <c r="BVC232"/>
      <c r="BVD232"/>
      <c r="BVE232"/>
      <c r="BVF232"/>
      <c r="BVG232"/>
      <c r="BVH232"/>
      <c r="BVI232"/>
      <c r="BVJ232"/>
      <c r="BVK232"/>
      <c r="BVL232"/>
      <c r="BVM232"/>
      <c r="BVN232"/>
      <c r="BVO232"/>
      <c r="BVP232"/>
      <c r="BVQ232"/>
      <c r="BVR232"/>
      <c r="BVS232"/>
      <c r="BVT232"/>
      <c r="BVU232"/>
      <c r="BVV232"/>
      <c r="BVW232"/>
      <c r="BVX232"/>
      <c r="BVY232"/>
      <c r="BVZ232"/>
      <c r="BWA232"/>
      <c r="BWB232"/>
      <c r="BWC232"/>
      <c r="BWD232"/>
      <c r="BWE232"/>
      <c r="BWF232"/>
      <c r="BWG232"/>
      <c r="BWH232"/>
      <c r="BWI232"/>
      <c r="BWJ232"/>
      <c r="BWK232"/>
      <c r="BWL232"/>
      <c r="BWM232"/>
      <c r="BWN232"/>
      <c r="BWO232"/>
      <c r="BWP232"/>
      <c r="BWQ232"/>
      <c r="BWR232"/>
      <c r="BWS232"/>
      <c r="BWT232"/>
      <c r="BWU232"/>
      <c r="BWV232"/>
      <c r="BWW232"/>
      <c r="BWX232"/>
      <c r="BWY232"/>
      <c r="BWZ232"/>
      <c r="BXA232"/>
      <c r="BXB232"/>
      <c r="BXC232"/>
      <c r="BXD232"/>
      <c r="BXE232"/>
      <c r="BXF232"/>
      <c r="BXG232"/>
      <c r="BXH232"/>
      <c r="BXI232"/>
      <c r="BXJ232"/>
      <c r="BXK232"/>
      <c r="BXL232"/>
      <c r="BXM232"/>
      <c r="BXN232"/>
      <c r="BXO232"/>
      <c r="BXP232"/>
      <c r="BXQ232"/>
      <c r="BXR232"/>
      <c r="BXS232"/>
      <c r="BXT232"/>
      <c r="BXU232"/>
      <c r="BXV232"/>
      <c r="BXW232"/>
      <c r="BXX232"/>
      <c r="BXY232"/>
      <c r="BXZ232"/>
      <c r="BYA232"/>
      <c r="BYB232"/>
      <c r="BYC232"/>
      <c r="BYD232"/>
      <c r="BYE232"/>
      <c r="BYF232"/>
      <c r="BYG232"/>
      <c r="BYH232"/>
      <c r="BYI232"/>
      <c r="BYJ232"/>
      <c r="BYK232"/>
      <c r="BYL232"/>
      <c r="BYM232"/>
      <c r="BYN232"/>
      <c r="BYO232"/>
      <c r="BYP232"/>
      <c r="BYQ232"/>
      <c r="BYR232"/>
      <c r="BYS232"/>
      <c r="BYT232"/>
      <c r="BYU232"/>
      <c r="BYV232"/>
      <c r="BYW232"/>
      <c r="BYX232"/>
      <c r="BYY232"/>
      <c r="BYZ232"/>
      <c r="BZA232"/>
      <c r="BZB232"/>
      <c r="BZC232"/>
      <c r="BZD232"/>
      <c r="BZE232"/>
      <c r="BZF232"/>
      <c r="BZG232"/>
      <c r="BZH232"/>
      <c r="BZI232"/>
      <c r="BZJ232"/>
      <c r="BZK232"/>
      <c r="BZL232"/>
      <c r="BZM232"/>
      <c r="BZN232"/>
      <c r="BZO232"/>
      <c r="BZP232"/>
      <c r="BZQ232"/>
      <c r="BZR232"/>
      <c r="BZS232"/>
      <c r="BZT232"/>
      <c r="BZU232"/>
      <c r="BZV232"/>
      <c r="BZW232"/>
      <c r="BZX232"/>
      <c r="BZY232"/>
      <c r="BZZ232"/>
      <c r="CAA232"/>
      <c r="CAB232"/>
      <c r="CAC232"/>
      <c r="CAD232"/>
      <c r="CAE232"/>
      <c r="CAF232"/>
      <c r="CAG232"/>
      <c r="CAH232"/>
      <c r="CAI232"/>
      <c r="CAJ232"/>
      <c r="CAK232"/>
      <c r="CAL232"/>
      <c r="CAM232"/>
      <c r="CAN232"/>
      <c r="CAO232"/>
      <c r="CAP232"/>
      <c r="CAQ232"/>
      <c r="CAR232"/>
      <c r="CAS232"/>
      <c r="CAT232"/>
      <c r="CAU232"/>
      <c r="CAV232"/>
      <c r="CAW232"/>
      <c r="CAX232"/>
      <c r="CAY232"/>
      <c r="CAZ232"/>
      <c r="CBA232"/>
      <c r="CBB232"/>
      <c r="CBC232"/>
      <c r="CBD232"/>
      <c r="CBE232"/>
      <c r="CBF232"/>
      <c r="CBG232"/>
      <c r="CBH232"/>
      <c r="CBI232"/>
      <c r="CBJ232"/>
      <c r="CBK232"/>
      <c r="CBL232"/>
      <c r="CBM232"/>
      <c r="CBN232"/>
      <c r="CBO232"/>
      <c r="CBP232"/>
      <c r="CBQ232"/>
      <c r="CBR232"/>
      <c r="CBS232"/>
      <c r="CBT232"/>
      <c r="CBU232"/>
      <c r="CBV232"/>
      <c r="CBW232"/>
      <c r="CBX232"/>
      <c r="CBY232"/>
      <c r="CBZ232"/>
      <c r="CCA232"/>
      <c r="CCB232"/>
      <c r="CCC232"/>
      <c r="CCD232"/>
      <c r="CCE232"/>
      <c r="CCF232"/>
      <c r="CCG232"/>
      <c r="CCH232"/>
      <c r="CCI232"/>
      <c r="CCJ232"/>
      <c r="CCK232"/>
      <c r="CCL232"/>
      <c r="CCM232"/>
      <c r="CCN232"/>
      <c r="CCO232"/>
      <c r="CCP232"/>
      <c r="CCQ232"/>
      <c r="CCR232"/>
      <c r="CCS232"/>
      <c r="CCT232"/>
      <c r="CCU232"/>
      <c r="CCV232"/>
      <c r="CCW232"/>
      <c r="CCX232"/>
      <c r="CCY232"/>
      <c r="CCZ232"/>
      <c r="CDA232"/>
      <c r="CDB232"/>
      <c r="CDC232"/>
      <c r="CDD232"/>
      <c r="CDE232"/>
      <c r="CDF232"/>
      <c r="CDG232"/>
      <c r="CDH232"/>
      <c r="CDI232"/>
      <c r="CDJ232"/>
      <c r="CDK232"/>
      <c r="CDL232"/>
      <c r="CDM232"/>
      <c r="CDN232"/>
      <c r="CDO232"/>
      <c r="CDP232"/>
      <c r="CDQ232"/>
      <c r="CDR232"/>
      <c r="CDS232"/>
      <c r="CDT232"/>
      <c r="CDU232"/>
      <c r="CDV232"/>
      <c r="CDW232"/>
      <c r="CDX232"/>
      <c r="CDY232"/>
      <c r="CDZ232"/>
      <c r="CEA232"/>
      <c r="CEB232"/>
      <c r="CEC232"/>
      <c r="CED232"/>
      <c r="CEE232"/>
      <c r="CEF232"/>
      <c r="CEG232"/>
      <c r="CEH232"/>
      <c r="CEI232"/>
      <c r="CEJ232"/>
      <c r="CEK232"/>
      <c r="CEL232"/>
      <c r="CEM232"/>
      <c r="CEN232"/>
      <c r="CEO232"/>
      <c r="CEP232"/>
      <c r="CEQ232"/>
      <c r="CER232"/>
      <c r="CES232"/>
      <c r="CET232"/>
      <c r="CEU232"/>
      <c r="CEV232"/>
      <c r="CEW232"/>
      <c r="CEX232"/>
      <c r="CEY232"/>
      <c r="CEZ232"/>
      <c r="CFA232"/>
      <c r="CFB232"/>
      <c r="CFC232"/>
      <c r="CFD232"/>
      <c r="CFE232"/>
      <c r="CFF232"/>
      <c r="CFG232"/>
      <c r="CFH232"/>
      <c r="CFI232"/>
      <c r="CFJ232"/>
      <c r="CFK232"/>
      <c r="CFL232"/>
      <c r="CFM232"/>
      <c r="CFN232"/>
      <c r="CFO232"/>
      <c r="CFP232"/>
      <c r="CFQ232"/>
      <c r="CFR232"/>
      <c r="CFS232"/>
      <c r="CFT232"/>
      <c r="CFU232"/>
      <c r="CFV232"/>
      <c r="CFW232"/>
      <c r="CFX232"/>
      <c r="CFY232"/>
      <c r="CFZ232"/>
      <c r="CGA232"/>
      <c r="CGB232"/>
      <c r="CGC232"/>
      <c r="CGD232"/>
      <c r="CGE232"/>
      <c r="CGF232"/>
      <c r="CGG232"/>
      <c r="CGH232"/>
      <c r="CGI232"/>
      <c r="CGJ232"/>
      <c r="CGK232"/>
      <c r="CGL232"/>
      <c r="CGM232"/>
      <c r="CGN232"/>
      <c r="CGO232"/>
      <c r="CGP232"/>
      <c r="CGQ232"/>
      <c r="CGR232"/>
      <c r="CGS232"/>
      <c r="CGT232"/>
      <c r="CGU232"/>
      <c r="CGV232"/>
      <c r="CGW232"/>
      <c r="CGX232"/>
      <c r="CGY232"/>
      <c r="CGZ232"/>
      <c r="CHA232"/>
      <c r="CHB232"/>
      <c r="CHC232"/>
      <c r="CHD232"/>
      <c r="CHE232"/>
      <c r="CHF232"/>
      <c r="CHG232"/>
      <c r="CHH232"/>
      <c r="CHI232"/>
      <c r="CHJ232"/>
      <c r="CHK232"/>
      <c r="CHL232"/>
      <c r="CHM232"/>
      <c r="CHN232"/>
      <c r="CHO232"/>
      <c r="CHP232"/>
      <c r="CHQ232"/>
      <c r="CHR232"/>
      <c r="CHS232"/>
      <c r="CHT232"/>
      <c r="CHU232"/>
      <c r="CHV232"/>
      <c r="CHW232"/>
      <c r="CHX232"/>
      <c r="CHY232"/>
      <c r="CHZ232"/>
      <c r="CIA232"/>
      <c r="CIB232"/>
      <c r="CIC232"/>
      <c r="CID232"/>
      <c r="CIE232"/>
      <c r="CIF232"/>
      <c r="CIG232"/>
      <c r="CIH232"/>
      <c r="CII232"/>
      <c r="CIJ232"/>
      <c r="CIK232"/>
      <c r="CIL232"/>
      <c r="CIM232"/>
      <c r="CIN232"/>
      <c r="CIO232"/>
      <c r="CIP232"/>
      <c r="CIQ232"/>
      <c r="CIR232"/>
      <c r="CIS232"/>
      <c r="CIT232"/>
      <c r="CIU232"/>
      <c r="CIV232"/>
      <c r="CIW232"/>
      <c r="CIX232"/>
      <c r="CIY232"/>
      <c r="CIZ232"/>
      <c r="CJA232"/>
      <c r="CJB232"/>
      <c r="CJC232"/>
      <c r="CJD232"/>
      <c r="CJE232"/>
      <c r="CJF232"/>
      <c r="CJG232"/>
      <c r="CJH232"/>
      <c r="CJI232"/>
      <c r="CJJ232"/>
      <c r="CJK232"/>
      <c r="CJL232"/>
      <c r="CJM232"/>
      <c r="CJN232"/>
      <c r="CJO232"/>
      <c r="CJP232"/>
      <c r="CJQ232"/>
      <c r="CJR232"/>
      <c r="CJS232"/>
      <c r="CJT232"/>
      <c r="CJU232"/>
      <c r="CJV232"/>
      <c r="CJW232"/>
      <c r="CJX232"/>
      <c r="CJY232"/>
      <c r="CJZ232"/>
      <c r="CKA232"/>
      <c r="CKB232"/>
      <c r="CKC232"/>
      <c r="CKD232"/>
      <c r="CKE232"/>
      <c r="CKF232"/>
      <c r="CKG232"/>
      <c r="CKH232"/>
      <c r="CKI232"/>
      <c r="CKJ232"/>
      <c r="CKK232"/>
      <c r="CKL232"/>
      <c r="CKM232"/>
      <c r="CKN232"/>
      <c r="CKO232"/>
      <c r="CKP232"/>
      <c r="CKQ232"/>
      <c r="CKR232"/>
      <c r="CKS232"/>
      <c r="CKT232"/>
      <c r="CKU232"/>
      <c r="CKV232"/>
      <c r="CKW232"/>
      <c r="CKX232"/>
      <c r="CKY232"/>
      <c r="CKZ232"/>
      <c r="CLA232"/>
      <c r="CLB232"/>
      <c r="CLC232"/>
      <c r="CLD232"/>
      <c r="CLE232"/>
      <c r="CLF232"/>
      <c r="CLG232"/>
      <c r="CLH232"/>
      <c r="CLI232"/>
      <c r="CLJ232"/>
      <c r="CLK232"/>
      <c r="CLL232"/>
      <c r="CLM232"/>
      <c r="CLN232"/>
      <c r="CLO232"/>
      <c r="CLP232"/>
      <c r="CLQ232"/>
      <c r="CLR232"/>
      <c r="CLS232"/>
      <c r="CLT232"/>
      <c r="CLU232"/>
      <c r="CLV232"/>
      <c r="CLW232"/>
      <c r="CLX232"/>
      <c r="CLY232"/>
      <c r="CLZ232"/>
      <c r="CMA232"/>
      <c r="CMB232"/>
      <c r="CMC232"/>
      <c r="CMD232"/>
      <c r="CME232"/>
      <c r="CMF232"/>
      <c r="CMG232"/>
      <c r="CMH232"/>
      <c r="CMI232"/>
      <c r="CMJ232"/>
      <c r="CMK232"/>
      <c r="CML232"/>
      <c r="CMM232"/>
      <c r="CMN232"/>
      <c r="CMO232"/>
      <c r="CMP232"/>
      <c r="CMQ232"/>
      <c r="CMR232"/>
      <c r="CMS232"/>
      <c r="CMT232"/>
      <c r="CMU232"/>
      <c r="CMV232"/>
      <c r="CMW232"/>
      <c r="CMX232"/>
      <c r="CMY232"/>
      <c r="CMZ232"/>
      <c r="CNA232"/>
      <c r="CNB232"/>
      <c r="CNC232"/>
      <c r="CND232"/>
      <c r="CNE232"/>
      <c r="CNF232"/>
      <c r="CNG232"/>
      <c r="CNH232"/>
      <c r="CNI232"/>
      <c r="CNJ232"/>
      <c r="CNK232"/>
      <c r="CNL232"/>
      <c r="CNM232"/>
      <c r="CNN232"/>
      <c r="CNO232"/>
      <c r="CNP232"/>
      <c r="CNQ232"/>
      <c r="CNR232"/>
      <c r="CNS232"/>
      <c r="CNT232"/>
      <c r="CNU232"/>
      <c r="CNV232"/>
      <c r="CNW232"/>
      <c r="CNX232"/>
      <c r="CNY232"/>
      <c r="CNZ232"/>
      <c r="COA232"/>
      <c r="COB232"/>
      <c r="COC232"/>
      <c r="COD232"/>
      <c r="COE232"/>
      <c r="COF232"/>
      <c r="COG232"/>
      <c r="COH232"/>
      <c r="COI232"/>
      <c r="COJ232"/>
      <c r="COK232"/>
      <c r="COL232"/>
      <c r="COM232"/>
      <c r="CON232"/>
      <c r="COO232"/>
      <c r="COP232"/>
      <c r="COQ232"/>
      <c r="COR232"/>
      <c r="COS232"/>
      <c r="COT232"/>
      <c r="COU232"/>
      <c r="COV232"/>
      <c r="COW232"/>
      <c r="COX232"/>
      <c r="COY232"/>
      <c r="COZ232"/>
      <c r="CPA232"/>
      <c r="CPB232"/>
      <c r="CPC232"/>
      <c r="CPD232"/>
      <c r="CPE232"/>
      <c r="CPF232"/>
      <c r="CPG232"/>
      <c r="CPH232"/>
      <c r="CPI232"/>
      <c r="CPJ232"/>
      <c r="CPK232"/>
      <c r="CPL232"/>
      <c r="CPM232"/>
      <c r="CPN232"/>
      <c r="CPO232"/>
      <c r="CPP232"/>
      <c r="CPQ232"/>
      <c r="CPR232"/>
      <c r="CPS232"/>
      <c r="CPT232"/>
      <c r="CPU232"/>
      <c r="CPV232"/>
      <c r="CPW232"/>
      <c r="CPX232"/>
      <c r="CPY232"/>
      <c r="CPZ232"/>
      <c r="CQA232"/>
      <c r="CQB232"/>
      <c r="CQC232"/>
      <c r="CQD232"/>
      <c r="CQE232"/>
      <c r="CQF232"/>
      <c r="CQG232"/>
      <c r="CQH232"/>
      <c r="CQI232"/>
      <c r="CQJ232"/>
      <c r="CQK232"/>
      <c r="CQL232"/>
      <c r="CQM232"/>
      <c r="CQN232"/>
      <c r="CQO232"/>
      <c r="CQP232"/>
      <c r="CQQ232"/>
      <c r="CQR232"/>
      <c r="CQS232"/>
      <c r="CQT232"/>
      <c r="CQU232"/>
      <c r="CQV232"/>
      <c r="CQW232"/>
      <c r="CQX232"/>
      <c r="CQY232"/>
      <c r="CQZ232"/>
      <c r="CRA232"/>
      <c r="CRB232"/>
      <c r="CRC232"/>
      <c r="CRD232"/>
      <c r="CRE232"/>
      <c r="CRF232"/>
      <c r="CRG232"/>
      <c r="CRH232"/>
      <c r="CRI232"/>
      <c r="CRJ232"/>
      <c r="CRK232"/>
      <c r="CRL232"/>
      <c r="CRM232"/>
      <c r="CRN232"/>
      <c r="CRO232"/>
      <c r="CRP232"/>
      <c r="CRQ232"/>
      <c r="CRR232"/>
      <c r="CRS232"/>
      <c r="CRT232"/>
      <c r="CRU232"/>
      <c r="CRV232"/>
      <c r="CRW232"/>
      <c r="CRX232"/>
      <c r="CRY232"/>
      <c r="CRZ232"/>
      <c r="CSA232"/>
      <c r="CSB232"/>
      <c r="CSC232"/>
      <c r="CSD232"/>
      <c r="CSE232"/>
      <c r="CSF232"/>
      <c r="CSG232"/>
      <c r="CSH232"/>
      <c r="CSI232"/>
      <c r="CSJ232"/>
      <c r="CSK232"/>
      <c r="CSL232"/>
      <c r="CSM232"/>
      <c r="CSN232"/>
      <c r="CSO232"/>
      <c r="CSP232"/>
      <c r="CSQ232"/>
      <c r="CSR232"/>
      <c r="CSS232"/>
      <c r="CST232"/>
      <c r="CSU232"/>
      <c r="CSV232"/>
      <c r="CSW232"/>
      <c r="CSX232"/>
      <c r="CSY232"/>
      <c r="CSZ232"/>
      <c r="CTA232"/>
      <c r="CTB232"/>
      <c r="CTC232"/>
      <c r="CTD232"/>
      <c r="CTE232"/>
      <c r="CTF232"/>
      <c r="CTG232"/>
      <c r="CTH232"/>
      <c r="CTI232"/>
      <c r="CTJ232"/>
      <c r="CTK232"/>
      <c r="CTL232"/>
      <c r="CTM232"/>
      <c r="CTN232"/>
      <c r="CTO232"/>
      <c r="CTP232"/>
      <c r="CTQ232"/>
      <c r="CTR232"/>
      <c r="CTS232"/>
      <c r="CTT232"/>
      <c r="CTU232"/>
      <c r="CTV232"/>
      <c r="CTW232"/>
      <c r="CTX232"/>
      <c r="CTY232"/>
      <c r="CTZ232"/>
      <c r="CUA232"/>
      <c r="CUB232"/>
      <c r="CUC232"/>
      <c r="CUD232"/>
      <c r="CUE232"/>
      <c r="CUF232"/>
      <c r="CUG232"/>
      <c r="CUH232"/>
      <c r="CUI232"/>
      <c r="CUJ232"/>
      <c r="CUK232"/>
      <c r="CUL232"/>
      <c r="CUM232"/>
      <c r="CUN232"/>
      <c r="CUO232"/>
      <c r="CUP232"/>
      <c r="CUQ232"/>
      <c r="CUR232"/>
      <c r="CUS232"/>
      <c r="CUT232"/>
      <c r="CUU232"/>
      <c r="CUV232"/>
      <c r="CUW232"/>
      <c r="CUX232"/>
      <c r="CUY232"/>
      <c r="CUZ232"/>
      <c r="CVA232"/>
      <c r="CVB232"/>
      <c r="CVC232"/>
      <c r="CVD232"/>
      <c r="CVE232"/>
      <c r="CVF232"/>
      <c r="CVG232"/>
      <c r="CVH232"/>
      <c r="CVI232"/>
      <c r="CVJ232"/>
      <c r="CVK232"/>
      <c r="CVL232"/>
      <c r="CVM232"/>
      <c r="CVN232"/>
      <c r="CVO232"/>
      <c r="CVP232"/>
      <c r="CVQ232"/>
      <c r="CVR232"/>
      <c r="CVS232"/>
      <c r="CVT232"/>
      <c r="CVU232"/>
      <c r="CVV232"/>
      <c r="CVW232"/>
      <c r="CVX232"/>
      <c r="CVY232"/>
      <c r="CVZ232"/>
      <c r="CWA232"/>
      <c r="CWB232"/>
      <c r="CWC232"/>
      <c r="CWD232"/>
      <c r="CWE232"/>
      <c r="CWF232"/>
      <c r="CWG232"/>
      <c r="CWH232"/>
      <c r="CWI232"/>
      <c r="CWJ232"/>
      <c r="CWK232"/>
      <c r="CWL232"/>
      <c r="CWM232"/>
      <c r="CWN232"/>
      <c r="CWO232"/>
      <c r="CWP232"/>
      <c r="CWQ232"/>
      <c r="CWR232"/>
      <c r="CWS232"/>
      <c r="CWT232"/>
      <c r="CWU232"/>
      <c r="CWV232"/>
      <c r="CWW232"/>
      <c r="CWX232"/>
      <c r="CWY232"/>
      <c r="CWZ232"/>
      <c r="CXA232"/>
      <c r="CXB232"/>
      <c r="CXC232"/>
      <c r="CXD232"/>
      <c r="CXE232"/>
      <c r="CXF232"/>
      <c r="CXG232"/>
      <c r="CXH232"/>
      <c r="CXI232"/>
      <c r="CXJ232"/>
      <c r="CXK232"/>
      <c r="CXL232"/>
      <c r="CXM232"/>
      <c r="CXN232"/>
      <c r="CXO232"/>
      <c r="CXP232"/>
      <c r="CXQ232"/>
      <c r="CXR232"/>
      <c r="CXS232"/>
      <c r="CXT232"/>
      <c r="CXU232"/>
      <c r="CXV232"/>
      <c r="CXW232"/>
      <c r="CXX232"/>
      <c r="CXY232"/>
      <c r="CXZ232"/>
      <c r="CYA232"/>
      <c r="CYB232"/>
      <c r="CYC232"/>
      <c r="CYD232"/>
      <c r="CYE232"/>
      <c r="CYF232"/>
      <c r="CYG232"/>
      <c r="CYH232"/>
      <c r="CYI232"/>
      <c r="CYJ232"/>
      <c r="CYK232"/>
      <c r="CYL232"/>
      <c r="CYM232"/>
      <c r="CYN232"/>
      <c r="CYO232"/>
      <c r="CYP232"/>
      <c r="CYQ232"/>
      <c r="CYR232"/>
      <c r="CYS232"/>
      <c r="CYT232"/>
      <c r="CYU232"/>
      <c r="CYV232"/>
      <c r="CYW232"/>
      <c r="CYX232"/>
      <c r="CYY232"/>
      <c r="CYZ232"/>
      <c r="CZA232"/>
      <c r="CZB232"/>
      <c r="CZC232"/>
      <c r="CZD232"/>
      <c r="CZE232"/>
      <c r="CZF232"/>
      <c r="CZG232"/>
      <c r="CZH232"/>
      <c r="CZI232"/>
      <c r="CZJ232"/>
      <c r="CZK232"/>
      <c r="CZL232"/>
      <c r="CZM232"/>
      <c r="CZN232"/>
      <c r="CZO232"/>
      <c r="CZP232"/>
      <c r="CZQ232"/>
      <c r="CZR232"/>
      <c r="CZS232"/>
      <c r="CZT232"/>
      <c r="CZU232"/>
      <c r="CZV232"/>
      <c r="CZW232"/>
      <c r="CZX232"/>
      <c r="CZY232"/>
      <c r="CZZ232"/>
      <c r="DAA232"/>
      <c r="DAB232"/>
      <c r="DAC232"/>
      <c r="DAD232"/>
      <c r="DAE232"/>
      <c r="DAF232"/>
      <c r="DAG232"/>
      <c r="DAH232"/>
      <c r="DAI232"/>
      <c r="DAJ232"/>
      <c r="DAK232"/>
      <c r="DAL232"/>
      <c r="DAM232"/>
      <c r="DAN232"/>
      <c r="DAO232"/>
      <c r="DAP232"/>
      <c r="DAQ232"/>
      <c r="DAR232"/>
      <c r="DAS232"/>
      <c r="DAT232"/>
      <c r="DAU232"/>
      <c r="DAV232"/>
      <c r="DAW232"/>
      <c r="DAX232"/>
      <c r="DAY232"/>
      <c r="DAZ232"/>
      <c r="DBA232"/>
      <c r="DBB232"/>
      <c r="DBC232"/>
      <c r="DBD232"/>
      <c r="DBE232"/>
      <c r="DBF232"/>
      <c r="DBG232"/>
      <c r="DBH232"/>
      <c r="DBI232"/>
      <c r="DBJ232"/>
      <c r="DBK232"/>
      <c r="DBL232"/>
      <c r="DBM232"/>
      <c r="DBN232"/>
      <c r="DBO232"/>
      <c r="DBP232"/>
      <c r="DBQ232"/>
      <c r="DBR232"/>
      <c r="DBS232"/>
      <c r="DBT232"/>
      <c r="DBU232"/>
      <c r="DBV232"/>
      <c r="DBW232"/>
      <c r="DBX232"/>
      <c r="DBY232"/>
      <c r="DBZ232"/>
      <c r="DCA232"/>
      <c r="DCB232"/>
      <c r="DCC232"/>
      <c r="DCD232"/>
      <c r="DCE232"/>
      <c r="DCF232"/>
      <c r="DCG232"/>
      <c r="DCH232"/>
      <c r="DCI232"/>
      <c r="DCJ232"/>
      <c r="DCK232"/>
      <c r="DCL232"/>
      <c r="DCM232"/>
      <c r="DCN232"/>
      <c r="DCO232"/>
      <c r="DCP232"/>
      <c r="DCQ232"/>
      <c r="DCR232"/>
      <c r="DCS232"/>
      <c r="DCT232"/>
      <c r="DCU232"/>
      <c r="DCV232"/>
      <c r="DCW232"/>
      <c r="DCX232"/>
      <c r="DCY232"/>
      <c r="DCZ232"/>
      <c r="DDA232"/>
      <c r="DDB232"/>
      <c r="DDC232"/>
      <c r="DDD232"/>
      <c r="DDE232"/>
      <c r="DDF232"/>
      <c r="DDG232"/>
      <c r="DDH232"/>
      <c r="DDI232"/>
      <c r="DDJ232"/>
      <c r="DDK232"/>
      <c r="DDL232"/>
      <c r="DDM232"/>
      <c r="DDN232"/>
      <c r="DDO232"/>
      <c r="DDP232"/>
      <c r="DDQ232"/>
      <c r="DDR232"/>
      <c r="DDS232"/>
      <c r="DDT232"/>
      <c r="DDU232"/>
      <c r="DDV232"/>
      <c r="DDW232"/>
      <c r="DDX232"/>
      <c r="DDY232"/>
      <c r="DDZ232"/>
      <c r="DEA232"/>
      <c r="DEB232"/>
      <c r="DEC232"/>
      <c r="DED232"/>
      <c r="DEE232"/>
      <c r="DEF232"/>
      <c r="DEG232"/>
      <c r="DEH232"/>
      <c r="DEI232"/>
      <c r="DEJ232"/>
      <c r="DEK232"/>
      <c r="DEL232"/>
      <c r="DEM232"/>
      <c r="DEN232"/>
      <c r="DEO232"/>
      <c r="DEP232"/>
      <c r="DEQ232"/>
      <c r="DER232"/>
      <c r="DES232"/>
      <c r="DET232"/>
      <c r="DEU232"/>
      <c r="DEV232"/>
      <c r="DEW232"/>
      <c r="DEX232"/>
      <c r="DEY232"/>
      <c r="DEZ232"/>
      <c r="DFA232"/>
      <c r="DFB232"/>
      <c r="DFC232"/>
      <c r="DFD232"/>
      <c r="DFE232"/>
      <c r="DFF232"/>
      <c r="DFG232"/>
      <c r="DFH232"/>
      <c r="DFI232"/>
      <c r="DFJ232"/>
      <c r="DFK232"/>
      <c r="DFL232"/>
      <c r="DFM232"/>
      <c r="DFN232"/>
      <c r="DFO232"/>
      <c r="DFP232"/>
      <c r="DFQ232"/>
      <c r="DFR232"/>
      <c r="DFS232"/>
      <c r="DFT232"/>
      <c r="DFU232"/>
      <c r="DFV232"/>
      <c r="DFW232"/>
      <c r="DFX232"/>
      <c r="DFY232"/>
      <c r="DFZ232"/>
      <c r="DGA232"/>
      <c r="DGB232"/>
      <c r="DGC232"/>
      <c r="DGD232"/>
      <c r="DGE232"/>
      <c r="DGF232"/>
      <c r="DGG232"/>
      <c r="DGH232"/>
      <c r="DGI232"/>
      <c r="DGJ232"/>
      <c r="DGK232"/>
      <c r="DGL232"/>
      <c r="DGM232"/>
      <c r="DGN232"/>
      <c r="DGO232"/>
      <c r="DGP232"/>
      <c r="DGQ232"/>
      <c r="DGR232"/>
      <c r="DGS232"/>
      <c r="DGT232"/>
      <c r="DGU232"/>
      <c r="DGV232"/>
      <c r="DGW232"/>
      <c r="DGX232"/>
      <c r="DGY232"/>
      <c r="DGZ232"/>
      <c r="DHA232"/>
      <c r="DHB232"/>
      <c r="DHC232"/>
      <c r="DHD232"/>
      <c r="DHE232"/>
      <c r="DHF232"/>
      <c r="DHG232"/>
      <c r="DHH232"/>
      <c r="DHI232"/>
      <c r="DHJ232"/>
      <c r="DHK232"/>
      <c r="DHL232"/>
      <c r="DHM232"/>
      <c r="DHN232"/>
      <c r="DHO232"/>
      <c r="DHP232"/>
      <c r="DHQ232"/>
      <c r="DHR232"/>
      <c r="DHS232"/>
      <c r="DHT232"/>
      <c r="DHU232"/>
      <c r="DHV232"/>
      <c r="DHW232"/>
      <c r="DHX232"/>
      <c r="DHY232"/>
      <c r="DHZ232"/>
      <c r="DIA232"/>
      <c r="DIB232"/>
      <c r="DIC232"/>
      <c r="DID232"/>
      <c r="DIE232"/>
      <c r="DIF232"/>
      <c r="DIG232"/>
      <c r="DIH232"/>
      <c r="DII232"/>
      <c r="DIJ232"/>
      <c r="DIK232"/>
      <c r="DIL232"/>
      <c r="DIM232"/>
      <c r="DIN232"/>
      <c r="DIO232"/>
      <c r="DIP232"/>
      <c r="DIQ232"/>
      <c r="DIR232"/>
      <c r="DIS232"/>
      <c r="DIT232"/>
      <c r="DIU232"/>
      <c r="DIV232"/>
      <c r="DIW232"/>
      <c r="DIX232"/>
      <c r="DIY232"/>
      <c r="DIZ232"/>
      <c r="DJA232"/>
      <c r="DJB232"/>
      <c r="DJC232"/>
      <c r="DJD232"/>
      <c r="DJE232"/>
      <c r="DJF232"/>
      <c r="DJG232"/>
      <c r="DJH232"/>
      <c r="DJI232"/>
      <c r="DJJ232"/>
      <c r="DJK232"/>
      <c r="DJL232"/>
      <c r="DJM232"/>
      <c r="DJN232"/>
      <c r="DJO232"/>
      <c r="DJP232"/>
      <c r="DJQ232"/>
      <c r="DJR232"/>
      <c r="DJS232"/>
      <c r="DJT232"/>
      <c r="DJU232"/>
      <c r="DJV232"/>
      <c r="DJW232"/>
      <c r="DJX232"/>
      <c r="DJY232"/>
      <c r="DJZ232"/>
      <c r="DKA232"/>
      <c r="DKB232"/>
      <c r="DKC232"/>
      <c r="DKD232"/>
      <c r="DKE232"/>
      <c r="DKF232"/>
      <c r="DKG232"/>
      <c r="DKH232"/>
      <c r="DKI232"/>
      <c r="DKJ232"/>
      <c r="DKK232"/>
      <c r="DKL232"/>
      <c r="DKM232"/>
      <c r="DKN232"/>
      <c r="DKO232"/>
      <c r="DKP232"/>
      <c r="DKQ232"/>
      <c r="DKR232"/>
      <c r="DKS232"/>
      <c r="DKT232"/>
      <c r="DKU232"/>
      <c r="DKV232"/>
      <c r="DKW232"/>
      <c r="DKX232"/>
      <c r="DKY232"/>
      <c r="DKZ232"/>
      <c r="DLA232"/>
      <c r="DLB232"/>
      <c r="DLC232"/>
      <c r="DLD232"/>
      <c r="DLE232"/>
      <c r="DLF232"/>
      <c r="DLG232"/>
      <c r="DLH232"/>
      <c r="DLI232"/>
      <c r="DLJ232"/>
      <c r="DLK232"/>
      <c r="DLL232"/>
      <c r="DLM232"/>
      <c r="DLN232"/>
      <c r="DLO232"/>
      <c r="DLP232"/>
      <c r="DLQ232"/>
      <c r="DLR232"/>
      <c r="DLS232"/>
      <c r="DLT232"/>
      <c r="DLU232"/>
      <c r="DLV232"/>
      <c r="DLW232"/>
      <c r="DLX232"/>
      <c r="DLY232"/>
      <c r="DLZ232"/>
      <c r="DMA232"/>
      <c r="DMB232"/>
      <c r="DMC232"/>
      <c r="DMD232"/>
      <c r="DME232"/>
      <c r="DMF232"/>
      <c r="DMG232"/>
      <c r="DMH232"/>
      <c r="DMI232"/>
      <c r="DMJ232"/>
      <c r="DMK232"/>
      <c r="DML232"/>
      <c r="DMM232"/>
      <c r="DMN232"/>
      <c r="DMO232"/>
      <c r="DMP232"/>
      <c r="DMQ232"/>
      <c r="DMR232"/>
      <c r="DMS232"/>
      <c r="DMT232"/>
      <c r="DMU232"/>
      <c r="DMV232"/>
      <c r="DMW232"/>
      <c r="DMX232"/>
      <c r="DMY232"/>
      <c r="DMZ232"/>
      <c r="DNA232"/>
      <c r="DNB232"/>
      <c r="DNC232"/>
      <c r="DND232"/>
      <c r="DNE232"/>
      <c r="DNF232"/>
      <c r="DNG232"/>
      <c r="DNH232"/>
      <c r="DNI232"/>
      <c r="DNJ232"/>
      <c r="DNK232"/>
      <c r="DNL232"/>
      <c r="DNM232"/>
      <c r="DNN232"/>
      <c r="DNO232"/>
      <c r="DNP232"/>
      <c r="DNQ232"/>
      <c r="DNR232"/>
      <c r="DNS232"/>
      <c r="DNT232"/>
      <c r="DNU232"/>
      <c r="DNV232"/>
      <c r="DNW232"/>
      <c r="DNX232"/>
      <c r="DNY232"/>
      <c r="DNZ232"/>
      <c r="DOA232"/>
      <c r="DOB232"/>
      <c r="DOC232"/>
      <c r="DOD232"/>
      <c r="DOE232"/>
      <c r="DOF232"/>
      <c r="DOG232"/>
      <c r="DOH232"/>
      <c r="DOI232"/>
      <c r="DOJ232"/>
      <c r="DOK232"/>
      <c r="DOL232"/>
      <c r="DOM232"/>
      <c r="DON232"/>
      <c r="DOO232"/>
      <c r="DOP232"/>
      <c r="DOQ232"/>
      <c r="DOR232"/>
      <c r="DOS232"/>
      <c r="DOT232"/>
      <c r="DOU232"/>
      <c r="DOV232"/>
      <c r="DOW232"/>
      <c r="DOX232"/>
      <c r="DOY232"/>
      <c r="DOZ232"/>
      <c r="DPA232"/>
      <c r="DPB232"/>
      <c r="DPC232"/>
      <c r="DPD232"/>
      <c r="DPE232"/>
      <c r="DPF232"/>
      <c r="DPG232"/>
      <c r="DPH232"/>
      <c r="DPI232"/>
      <c r="DPJ232"/>
      <c r="DPK232"/>
      <c r="DPL232"/>
      <c r="DPM232"/>
      <c r="DPN232"/>
      <c r="DPO232"/>
      <c r="DPP232"/>
      <c r="DPQ232"/>
      <c r="DPR232"/>
      <c r="DPS232"/>
      <c r="DPT232"/>
      <c r="DPU232"/>
      <c r="DPV232"/>
      <c r="DPW232"/>
      <c r="DPX232"/>
      <c r="DPY232"/>
      <c r="DPZ232"/>
      <c r="DQA232"/>
      <c r="DQB232"/>
      <c r="DQC232"/>
      <c r="DQD232"/>
      <c r="DQE232"/>
      <c r="DQF232"/>
      <c r="DQG232"/>
      <c r="DQH232"/>
      <c r="DQI232"/>
      <c r="DQJ232"/>
      <c r="DQK232"/>
      <c r="DQL232"/>
      <c r="DQM232"/>
      <c r="DQN232"/>
      <c r="DQO232"/>
      <c r="DQP232"/>
      <c r="DQQ232"/>
      <c r="DQR232"/>
      <c r="DQS232"/>
      <c r="DQT232"/>
      <c r="DQU232"/>
      <c r="DQV232"/>
      <c r="DQW232"/>
      <c r="DQX232"/>
      <c r="DQY232"/>
      <c r="DQZ232"/>
      <c r="DRA232"/>
      <c r="DRB232"/>
      <c r="DRC232"/>
      <c r="DRD232"/>
      <c r="DRE232"/>
      <c r="DRF232"/>
      <c r="DRG232"/>
      <c r="DRH232"/>
      <c r="DRI232"/>
      <c r="DRJ232"/>
      <c r="DRK232"/>
      <c r="DRL232"/>
      <c r="DRM232"/>
      <c r="DRN232"/>
      <c r="DRO232"/>
      <c r="DRP232"/>
      <c r="DRQ232"/>
      <c r="DRR232"/>
      <c r="DRS232"/>
      <c r="DRT232"/>
      <c r="DRU232"/>
      <c r="DRV232"/>
      <c r="DRW232"/>
      <c r="DRX232"/>
      <c r="DRY232"/>
      <c r="DRZ232"/>
      <c r="DSA232"/>
      <c r="DSB232"/>
      <c r="DSC232"/>
      <c r="DSD232"/>
      <c r="DSE232"/>
      <c r="DSF232"/>
      <c r="DSG232"/>
      <c r="DSH232"/>
      <c r="DSI232"/>
      <c r="DSJ232"/>
      <c r="DSK232"/>
      <c r="DSL232"/>
      <c r="DSM232"/>
      <c r="DSN232"/>
      <c r="DSO232"/>
      <c r="DSP232"/>
      <c r="DSQ232"/>
      <c r="DSR232"/>
      <c r="DSS232"/>
      <c r="DST232"/>
      <c r="DSU232"/>
      <c r="DSV232"/>
      <c r="DSW232"/>
      <c r="DSX232"/>
      <c r="DSY232"/>
      <c r="DSZ232"/>
      <c r="DTA232"/>
      <c r="DTB232"/>
      <c r="DTC232"/>
      <c r="DTD232"/>
      <c r="DTE232"/>
      <c r="DTF232"/>
      <c r="DTG232"/>
      <c r="DTH232"/>
      <c r="DTI232"/>
      <c r="DTJ232"/>
      <c r="DTK232"/>
      <c r="DTL232"/>
      <c r="DTM232"/>
      <c r="DTN232"/>
      <c r="DTO232"/>
      <c r="DTP232"/>
      <c r="DTQ232"/>
      <c r="DTR232"/>
      <c r="DTS232"/>
      <c r="DTT232"/>
      <c r="DTU232"/>
      <c r="DTV232"/>
      <c r="DTW232"/>
      <c r="DTX232"/>
      <c r="DTY232"/>
      <c r="DTZ232"/>
      <c r="DUA232"/>
      <c r="DUB232"/>
      <c r="DUC232"/>
      <c r="DUD232"/>
      <c r="DUE232"/>
      <c r="DUF232"/>
      <c r="DUG232"/>
      <c r="DUH232"/>
      <c r="DUI232"/>
      <c r="DUJ232"/>
      <c r="DUK232"/>
      <c r="DUL232"/>
      <c r="DUM232"/>
      <c r="DUN232"/>
      <c r="DUO232"/>
      <c r="DUP232"/>
      <c r="DUQ232"/>
      <c r="DUR232"/>
      <c r="DUS232"/>
      <c r="DUT232"/>
      <c r="DUU232"/>
      <c r="DUV232"/>
      <c r="DUW232"/>
      <c r="DUX232"/>
      <c r="DUY232"/>
      <c r="DUZ232"/>
      <c r="DVA232"/>
      <c r="DVB232"/>
      <c r="DVC232"/>
      <c r="DVD232"/>
      <c r="DVE232"/>
      <c r="DVF232"/>
      <c r="DVG232"/>
      <c r="DVH232"/>
      <c r="DVI232"/>
      <c r="DVJ232"/>
      <c r="DVK232"/>
      <c r="DVL232"/>
      <c r="DVM232"/>
      <c r="DVN232"/>
      <c r="DVO232"/>
      <c r="DVP232"/>
      <c r="DVQ232"/>
      <c r="DVR232"/>
      <c r="DVS232"/>
      <c r="DVT232"/>
      <c r="DVU232"/>
      <c r="DVV232"/>
      <c r="DVW232"/>
      <c r="DVX232"/>
      <c r="DVY232"/>
      <c r="DVZ232"/>
      <c r="DWA232"/>
      <c r="DWB232"/>
      <c r="DWC232"/>
      <c r="DWD232"/>
      <c r="DWE232"/>
      <c r="DWF232"/>
      <c r="DWG232"/>
      <c r="DWH232"/>
      <c r="DWI232"/>
      <c r="DWJ232"/>
      <c r="DWK232"/>
      <c r="DWL232"/>
      <c r="DWM232"/>
      <c r="DWN232"/>
      <c r="DWO232"/>
      <c r="DWP232"/>
      <c r="DWQ232"/>
      <c r="DWR232"/>
      <c r="DWS232"/>
      <c r="DWT232"/>
      <c r="DWU232"/>
      <c r="DWV232"/>
      <c r="DWW232"/>
      <c r="DWX232"/>
      <c r="DWY232"/>
      <c r="DWZ232"/>
      <c r="DXA232"/>
      <c r="DXB232"/>
      <c r="DXC232"/>
      <c r="DXD232"/>
      <c r="DXE232"/>
      <c r="DXF232"/>
      <c r="DXG232"/>
      <c r="DXH232"/>
      <c r="DXI232"/>
      <c r="DXJ232"/>
      <c r="DXK232"/>
      <c r="DXL232"/>
      <c r="DXM232"/>
      <c r="DXN232"/>
      <c r="DXO232"/>
      <c r="DXP232"/>
      <c r="DXQ232"/>
      <c r="DXR232"/>
      <c r="DXS232"/>
      <c r="DXT232"/>
      <c r="DXU232"/>
      <c r="DXV232"/>
      <c r="DXW232"/>
      <c r="DXX232"/>
      <c r="DXY232"/>
      <c r="DXZ232"/>
      <c r="DYA232"/>
      <c r="DYB232"/>
      <c r="DYC232"/>
      <c r="DYD232"/>
      <c r="DYE232"/>
      <c r="DYF232"/>
      <c r="DYG232"/>
      <c r="DYH232"/>
      <c r="DYI232"/>
      <c r="DYJ232"/>
      <c r="DYK232"/>
      <c r="DYL232"/>
      <c r="DYM232"/>
      <c r="DYN232"/>
      <c r="DYO232"/>
      <c r="DYP232"/>
      <c r="DYQ232"/>
      <c r="DYR232"/>
      <c r="DYS232"/>
      <c r="DYT232"/>
      <c r="DYU232"/>
      <c r="DYV232"/>
      <c r="DYW232"/>
      <c r="DYX232"/>
      <c r="DYY232"/>
      <c r="DYZ232"/>
      <c r="DZA232"/>
      <c r="DZB232"/>
      <c r="DZC232"/>
      <c r="DZD232"/>
      <c r="DZE232"/>
      <c r="DZF232"/>
      <c r="DZG232"/>
      <c r="DZH232"/>
      <c r="DZI232"/>
      <c r="DZJ232"/>
      <c r="DZK232"/>
      <c r="DZL232"/>
      <c r="DZM232"/>
      <c r="DZN232"/>
      <c r="DZO232"/>
      <c r="DZP232"/>
      <c r="DZQ232"/>
      <c r="DZR232"/>
      <c r="DZS232"/>
      <c r="DZT232"/>
      <c r="DZU232"/>
      <c r="DZV232"/>
      <c r="DZW232"/>
      <c r="DZX232"/>
      <c r="DZY232"/>
      <c r="DZZ232"/>
      <c r="EAA232"/>
      <c r="EAB232"/>
      <c r="EAC232"/>
      <c r="EAD232"/>
      <c r="EAE232"/>
      <c r="EAF232"/>
      <c r="EAG232"/>
      <c r="EAH232"/>
      <c r="EAI232"/>
      <c r="EAJ232"/>
      <c r="EAK232"/>
      <c r="EAL232"/>
      <c r="EAM232"/>
      <c r="EAN232"/>
      <c r="EAO232"/>
      <c r="EAP232"/>
      <c r="EAQ232"/>
      <c r="EAR232"/>
      <c r="EAS232"/>
      <c r="EAT232"/>
      <c r="EAU232"/>
      <c r="EAV232"/>
      <c r="EAW232"/>
      <c r="EAX232"/>
      <c r="EAY232"/>
      <c r="EAZ232"/>
      <c r="EBA232"/>
      <c r="EBB232"/>
      <c r="EBC232"/>
      <c r="EBD232"/>
      <c r="EBE232"/>
      <c r="EBF232"/>
      <c r="EBG232"/>
      <c r="EBH232"/>
      <c r="EBI232"/>
      <c r="EBJ232"/>
      <c r="EBK232"/>
      <c r="EBL232"/>
      <c r="EBM232"/>
      <c r="EBN232"/>
      <c r="EBO232"/>
      <c r="EBP232"/>
      <c r="EBQ232"/>
      <c r="EBR232"/>
      <c r="EBS232"/>
      <c r="EBT232"/>
      <c r="EBU232"/>
      <c r="EBV232"/>
      <c r="EBW232"/>
      <c r="EBX232"/>
      <c r="EBY232"/>
      <c r="EBZ232"/>
      <c r="ECA232"/>
      <c r="ECB232"/>
      <c r="ECC232"/>
      <c r="ECD232"/>
      <c r="ECE232"/>
      <c r="ECF232"/>
      <c r="ECG232"/>
      <c r="ECH232"/>
      <c r="ECI232"/>
      <c r="ECJ232"/>
      <c r="ECK232"/>
      <c r="ECL232"/>
      <c r="ECM232"/>
      <c r="ECN232"/>
      <c r="ECO232"/>
      <c r="ECP232"/>
      <c r="ECQ232"/>
      <c r="ECR232"/>
      <c r="ECS232"/>
      <c r="ECT232"/>
      <c r="ECU232"/>
      <c r="ECV232"/>
      <c r="ECW232"/>
      <c r="ECX232"/>
      <c r="ECY232"/>
      <c r="ECZ232"/>
      <c r="EDA232"/>
      <c r="EDB232"/>
      <c r="EDC232"/>
      <c r="EDD232"/>
      <c r="EDE232"/>
      <c r="EDF232"/>
      <c r="EDG232"/>
      <c r="EDH232"/>
      <c r="EDI232"/>
      <c r="EDJ232"/>
      <c r="EDK232"/>
      <c r="EDL232"/>
      <c r="EDM232"/>
      <c r="EDN232"/>
      <c r="EDO232"/>
      <c r="EDP232"/>
      <c r="EDQ232"/>
      <c r="EDR232"/>
      <c r="EDS232"/>
      <c r="EDT232"/>
      <c r="EDU232"/>
      <c r="EDV232"/>
      <c r="EDW232"/>
      <c r="EDX232"/>
      <c r="EDY232"/>
      <c r="EDZ232"/>
      <c r="EEA232"/>
      <c r="EEB232"/>
      <c r="EEC232"/>
      <c r="EED232"/>
      <c r="EEE232"/>
      <c r="EEF232"/>
      <c r="EEG232"/>
      <c r="EEH232"/>
      <c r="EEI232"/>
      <c r="EEJ232"/>
      <c r="EEK232"/>
      <c r="EEL232"/>
      <c r="EEM232"/>
      <c r="EEN232"/>
      <c r="EEO232"/>
      <c r="EEP232"/>
      <c r="EEQ232"/>
      <c r="EER232"/>
      <c r="EES232"/>
      <c r="EET232"/>
      <c r="EEU232"/>
      <c r="EEV232"/>
      <c r="EEW232"/>
      <c r="EEX232"/>
      <c r="EEY232"/>
      <c r="EEZ232"/>
      <c r="EFA232"/>
      <c r="EFB232"/>
      <c r="EFC232"/>
      <c r="EFD232"/>
      <c r="EFE232"/>
      <c r="EFF232"/>
      <c r="EFG232"/>
      <c r="EFH232"/>
      <c r="EFI232"/>
      <c r="EFJ232"/>
      <c r="EFK232"/>
      <c r="EFL232"/>
      <c r="EFM232"/>
      <c r="EFN232"/>
      <c r="EFO232"/>
      <c r="EFP232"/>
      <c r="EFQ232"/>
      <c r="EFR232"/>
      <c r="EFS232"/>
      <c r="EFT232"/>
      <c r="EFU232"/>
      <c r="EFV232"/>
      <c r="EFW232"/>
      <c r="EFX232"/>
      <c r="EFY232"/>
      <c r="EFZ232"/>
      <c r="EGA232"/>
      <c r="EGB232"/>
      <c r="EGC232"/>
      <c r="EGD232"/>
      <c r="EGE232"/>
      <c r="EGF232"/>
      <c r="EGG232"/>
      <c r="EGH232"/>
      <c r="EGI232"/>
      <c r="EGJ232"/>
      <c r="EGK232"/>
      <c r="EGL232"/>
      <c r="EGM232"/>
      <c r="EGN232"/>
      <c r="EGO232"/>
      <c r="EGP232"/>
      <c r="EGQ232"/>
      <c r="EGR232"/>
      <c r="EGS232"/>
      <c r="EGT232"/>
      <c r="EGU232"/>
      <c r="EGV232"/>
      <c r="EGW232"/>
      <c r="EGX232"/>
      <c r="EGY232"/>
      <c r="EGZ232"/>
      <c r="EHA232"/>
      <c r="EHB232"/>
      <c r="EHC232"/>
      <c r="EHD232"/>
      <c r="EHE232"/>
      <c r="EHF232"/>
      <c r="EHG232"/>
      <c r="EHH232"/>
      <c r="EHI232"/>
      <c r="EHJ232"/>
      <c r="EHK232"/>
      <c r="EHL232"/>
      <c r="EHM232"/>
      <c r="EHN232"/>
      <c r="EHO232"/>
      <c r="EHP232"/>
      <c r="EHQ232"/>
      <c r="EHR232"/>
      <c r="EHS232"/>
      <c r="EHT232"/>
      <c r="EHU232"/>
      <c r="EHV232"/>
      <c r="EHW232"/>
      <c r="EHX232"/>
      <c r="EHY232"/>
      <c r="EHZ232"/>
      <c r="EIA232"/>
      <c r="EIB232"/>
      <c r="EIC232"/>
      <c r="EID232"/>
      <c r="EIE232"/>
      <c r="EIF232"/>
      <c r="EIG232"/>
      <c r="EIH232"/>
      <c r="EII232"/>
      <c r="EIJ232"/>
      <c r="EIK232"/>
      <c r="EIL232"/>
      <c r="EIM232"/>
      <c r="EIN232"/>
      <c r="EIO232"/>
      <c r="EIP232"/>
      <c r="EIQ232"/>
      <c r="EIR232"/>
      <c r="EIS232"/>
      <c r="EIT232"/>
      <c r="EIU232"/>
      <c r="EIV232"/>
      <c r="EIW232"/>
      <c r="EIX232"/>
      <c r="EIY232"/>
      <c r="EIZ232"/>
      <c r="EJA232"/>
      <c r="EJB232"/>
      <c r="EJC232"/>
      <c r="EJD232"/>
      <c r="EJE232"/>
      <c r="EJF232"/>
      <c r="EJG232"/>
      <c r="EJH232"/>
      <c r="EJI232"/>
      <c r="EJJ232"/>
      <c r="EJK232"/>
      <c r="EJL232"/>
      <c r="EJM232"/>
      <c r="EJN232"/>
      <c r="EJO232"/>
      <c r="EJP232"/>
      <c r="EJQ232"/>
      <c r="EJR232"/>
      <c r="EJS232"/>
      <c r="EJT232"/>
      <c r="EJU232"/>
      <c r="EJV232"/>
      <c r="EJW232"/>
      <c r="EJX232"/>
      <c r="EJY232"/>
      <c r="EJZ232"/>
      <c r="EKA232"/>
      <c r="EKB232"/>
      <c r="EKC232"/>
      <c r="EKD232"/>
      <c r="EKE232"/>
      <c r="EKF232"/>
      <c r="EKG232"/>
      <c r="EKH232"/>
      <c r="EKI232"/>
      <c r="EKJ232"/>
      <c r="EKK232"/>
      <c r="EKL232"/>
      <c r="EKM232"/>
      <c r="EKN232"/>
      <c r="EKO232"/>
      <c r="EKP232"/>
      <c r="EKQ232"/>
      <c r="EKR232"/>
      <c r="EKS232"/>
      <c r="EKT232"/>
      <c r="EKU232"/>
      <c r="EKV232"/>
      <c r="EKW232"/>
      <c r="EKX232"/>
      <c r="EKY232"/>
      <c r="EKZ232"/>
      <c r="ELA232"/>
      <c r="ELB232"/>
      <c r="ELC232"/>
      <c r="ELD232"/>
      <c r="ELE232"/>
      <c r="ELF232"/>
      <c r="ELG232"/>
      <c r="ELH232"/>
      <c r="ELI232"/>
      <c r="ELJ232"/>
      <c r="ELK232"/>
      <c r="ELL232"/>
      <c r="ELM232"/>
      <c r="ELN232"/>
      <c r="ELO232"/>
      <c r="ELP232"/>
      <c r="ELQ232"/>
      <c r="ELR232"/>
      <c r="ELS232"/>
      <c r="ELT232"/>
      <c r="ELU232"/>
      <c r="ELV232"/>
      <c r="ELW232"/>
      <c r="ELX232"/>
      <c r="ELY232"/>
      <c r="ELZ232"/>
      <c r="EMA232"/>
      <c r="EMB232"/>
      <c r="EMC232"/>
      <c r="EMD232"/>
      <c r="EME232"/>
      <c r="EMF232"/>
      <c r="EMG232"/>
      <c r="EMH232"/>
      <c r="EMI232"/>
      <c r="EMJ232"/>
      <c r="EMK232"/>
      <c r="EML232"/>
      <c r="EMM232"/>
      <c r="EMN232"/>
      <c r="EMO232"/>
      <c r="EMP232"/>
      <c r="EMQ232"/>
      <c r="EMR232"/>
      <c r="EMS232"/>
      <c r="EMT232"/>
      <c r="EMU232"/>
      <c r="EMV232"/>
      <c r="EMW232"/>
      <c r="EMX232"/>
      <c r="EMY232"/>
      <c r="EMZ232"/>
      <c r="ENA232"/>
      <c r="ENB232"/>
      <c r="ENC232"/>
      <c r="END232"/>
      <c r="ENE232"/>
      <c r="ENF232"/>
      <c r="ENG232"/>
      <c r="ENH232"/>
      <c r="ENI232"/>
      <c r="ENJ232"/>
      <c r="ENK232"/>
      <c r="ENL232"/>
      <c r="ENM232"/>
      <c r="ENN232"/>
      <c r="ENO232"/>
      <c r="ENP232"/>
      <c r="ENQ232"/>
      <c r="ENR232"/>
      <c r="ENS232"/>
      <c r="ENT232"/>
      <c r="ENU232"/>
      <c r="ENV232"/>
      <c r="ENW232"/>
      <c r="ENX232"/>
      <c r="ENY232"/>
      <c r="ENZ232"/>
      <c r="EOA232"/>
      <c r="EOB232"/>
      <c r="EOC232"/>
      <c r="EOD232"/>
      <c r="EOE232"/>
      <c r="EOF232"/>
      <c r="EOG232"/>
      <c r="EOH232"/>
      <c r="EOI232"/>
      <c r="EOJ232"/>
      <c r="EOK232"/>
      <c r="EOL232"/>
      <c r="EOM232"/>
      <c r="EON232"/>
      <c r="EOO232"/>
      <c r="EOP232"/>
      <c r="EOQ232"/>
      <c r="EOR232"/>
      <c r="EOS232"/>
      <c r="EOT232"/>
      <c r="EOU232"/>
      <c r="EOV232"/>
      <c r="EOW232"/>
      <c r="EOX232"/>
      <c r="EOY232"/>
      <c r="EOZ232"/>
      <c r="EPA232"/>
      <c r="EPB232"/>
      <c r="EPC232"/>
      <c r="EPD232"/>
      <c r="EPE232"/>
      <c r="EPF232"/>
      <c r="EPG232"/>
      <c r="EPH232"/>
      <c r="EPI232"/>
      <c r="EPJ232"/>
      <c r="EPK232"/>
      <c r="EPL232"/>
      <c r="EPM232"/>
      <c r="EPN232"/>
      <c r="EPO232"/>
      <c r="EPP232"/>
      <c r="EPQ232"/>
      <c r="EPR232"/>
      <c r="EPS232"/>
      <c r="EPT232"/>
      <c r="EPU232"/>
      <c r="EPV232"/>
      <c r="EPW232"/>
      <c r="EPX232"/>
      <c r="EPY232"/>
      <c r="EPZ232"/>
      <c r="EQA232"/>
      <c r="EQB232"/>
      <c r="EQC232"/>
      <c r="EQD232"/>
      <c r="EQE232"/>
      <c r="EQF232"/>
      <c r="EQG232"/>
      <c r="EQH232"/>
      <c r="EQI232"/>
      <c r="EQJ232"/>
      <c r="EQK232"/>
      <c r="EQL232"/>
      <c r="EQM232"/>
      <c r="EQN232"/>
      <c r="EQO232"/>
      <c r="EQP232"/>
      <c r="EQQ232"/>
      <c r="EQR232"/>
      <c r="EQS232"/>
      <c r="EQT232"/>
      <c r="EQU232"/>
      <c r="EQV232"/>
      <c r="EQW232"/>
      <c r="EQX232"/>
      <c r="EQY232"/>
      <c r="EQZ232"/>
      <c r="ERA232"/>
      <c r="ERB232"/>
      <c r="ERC232"/>
      <c r="ERD232"/>
      <c r="ERE232"/>
      <c r="ERF232"/>
      <c r="ERG232"/>
      <c r="ERH232"/>
      <c r="ERI232"/>
      <c r="ERJ232"/>
      <c r="ERK232"/>
      <c r="ERL232"/>
      <c r="ERM232"/>
      <c r="ERN232"/>
      <c r="ERO232"/>
      <c r="ERP232"/>
      <c r="ERQ232"/>
      <c r="ERR232"/>
      <c r="ERS232"/>
      <c r="ERT232"/>
      <c r="ERU232"/>
      <c r="ERV232"/>
      <c r="ERW232"/>
      <c r="ERX232"/>
      <c r="ERY232"/>
      <c r="ERZ232"/>
      <c r="ESA232"/>
      <c r="ESB232"/>
      <c r="ESC232"/>
      <c r="ESD232"/>
      <c r="ESE232"/>
      <c r="ESF232"/>
      <c r="ESG232"/>
      <c r="ESH232"/>
      <c r="ESI232"/>
      <c r="ESJ232"/>
      <c r="ESK232"/>
      <c r="ESL232"/>
      <c r="ESM232"/>
      <c r="ESN232"/>
      <c r="ESO232"/>
      <c r="ESP232"/>
      <c r="ESQ232"/>
      <c r="ESR232"/>
      <c r="ESS232"/>
      <c r="EST232"/>
      <c r="ESU232"/>
      <c r="ESV232"/>
      <c r="ESW232"/>
      <c r="ESX232"/>
      <c r="ESY232"/>
      <c r="ESZ232"/>
      <c r="ETA232"/>
      <c r="ETB232"/>
      <c r="ETC232"/>
      <c r="ETD232"/>
      <c r="ETE232"/>
      <c r="ETF232"/>
      <c r="ETG232"/>
      <c r="ETH232"/>
      <c r="ETI232"/>
      <c r="ETJ232"/>
      <c r="ETK232"/>
      <c r="ETL232"/>
      <c r="ETM232"/>
      <c r="ETN232"/>
      <c r="ETO232"/>
      <c r="ETP232"/>
      <c r="ETQ232"/>
      <c r="ETR232"/>
      <c r="ETS232"/>
      <c r="ETT232"/>
      <c r="ETU232"/>
      <c r="ETV232"/>
      <c r="ETW232"/>
      <c r="ETX232"/>
      <c r="ETY232"/>
      <c r="ETZ232"/>
      <c r="EUA232"/>
      <c r="EUB232"/>
      <c r="EUC232"/>
      <c r="EUD232"/>
      <c r="EUE232"/>
      <c r="EUF232"/>
      <c r="EUG232"/>
      <c r="EUH232"/>
      <c r="EUI232"/>
      <c r="EUJ232"/>
      <c r="EUK232"/>
      <c r="EUL232"/>
      <c r="EUM232"/>
      <c r="EUN232"/>
      <c r="EUO232"/>
      <c r="EUP232"/>
      <c r="EUQ232"/>
      <c r="EUR232"/>
      <c r="EUS232"/>
      <c r="EUT232"/>
      <c r="EUU232"/>
      <c r="EUV232"/>
      <c r="EUW232"/>
      <c r="EUX232"/>
      <c r="EUY232"/>
      <c r="EUZ232"/>
      <c r="EVA232"/>
      <c r="EVB232"/>
      <c r="EVC232"/>
      <c r="EVD232"/>
      <c r="EVE232"/>
      <c r="EVF232"/>
      <c r="EVG232"/>
      <c r="EVH232"/>
      <c r="EVI232"/>
      <c r="EVJ232"/>
      <c r="EVK232"/>
      <c r="EVL232"/>
      <c r="EVM232"/>
      <c r="EVN232"/>
      <c r="EVO232"/>
      <c r="EVP232"/>
      <c r="EVQ232"/>
      <c r="EVR232"/>
      <c r="EVS232"/>
      <c r="EVT232"/>
      <c r="EVU232"/>
      <c r="EVV232"/>
      <c r="EVW232"/>
      <c r="EVX232"/>
      <c r="EVY232"/>
      <c r="EVZ232"/>
      <c r="EWA232"/>
      <c r="EWB232"/>
      <c r="EWC232"/>
      <c r="EWD232"/>
      <c r="EWE232"/>
      <c r="EWF232"/>
      <c r="EWG232"/>
      <c r="EWH232"/>
      <c r="EWI232"/>
      <c r="EWJ232"/>
      <c r="EWK232"/>
      <c r="EWL232"/>
      <c r="EWM232"/>
      <c r="EWN232"/>
      <c r="EWO232"/>
      <c r="EWP232"/>
      <c r="EWQ232"/>
      <c r="EWR232"/>
      <c r="EWS232"/>
      <c r="EWT232"/>
      <c r="EWU232"/>
      <c r="EWV232"/>
      <c r="EWW232"/>
      <c r="EWX232"/>
      <c r="EWY232"/>
      <c r="EWZ232"/>
      <c r="EXA232"/>
      <c r="EXB232"/>
      <c r="EXC232"/>
      <c r="EXD232"/>
      <c r="EXE232"/>
      <c r="EXF232"/>
      <c r="EXG232"/>
      <c r="EXH232"/>
      <c r="EXI232"/>
      <c r="EXJ232"/>
      <c r="EXK232"/>
      <c r="EXL232"/>
      <c r="EXM232"/>
      <c r="EXN232"/>
      <c r="EXO232"/>
      <c r="EXP232"/>
      <c r="EXQ232"/>
      <c r="EXR232"/>
      <c r="EXS232"/>
      <c r="EXT232"/>
      <c r="EXU232"/>
      <c r="EXV232"/>
      <c r="EXW232"/>
      <c r="EXX232"/>
      <c r="EXY232"/>
      <c r="EXZ232"/>
      <c r="EYA232"/>
      <c r="EYB232"/>
      <c r="EYC232"/>
      <c r="EYD232"/>
      <c r="EYE232"/>
      <c r="EYF232"/>
      <c r="EYG232"/>
      <c r="EYH232"/>
      <c r="EYI232"/>
      <c r="EYJ232"/>
      <c r="EYK232"/>
      <c r="EYL232"/>
      <c r="EYM232"/>
      <c r="EYN232"/>
      <c r="EYO232"/>
      <c r="EYP232"/>
      <c r="EYQ232"/>
      <c r="EYR232"/>
      <c r="EYS232"/>
      <c r="EYT232"/>
      <c r="EYU232"/>
      <c r="EYV232"/>
      <c r="EYW232"/>
      <c r="EYX232"/>
      <c r="EYY232"/>
      <c r="EYZ232"/>
      <c r="EZA232"/>
      <c r="EZB232"/>
      <c r="EZC232"/>
      <c r="EZD232"/>
      <c r="EZE232"/>
      <c r="EZF232"/>
      <c r="EZG232"/>
      <c r="EZH232"/>
      <c r="EZI232"/>
      <c r="EZJ232"/>
      <c r="EZK232"/>
      <c r="EZL232"/>
      <c r="EZM232"/>
      <c r="EZN232"/>
      <c r="EZO232"/>
      <c r="EZP232"/>
      <c r="EZQ232"/>
      <c r="EZR232"/>
      <c r="EZS232"/>
      <c r="EZT232"/>
      <c r="EZU232"/>
      <c r="EZV232"/>
      <c r="EZW232"/>
      <c r="EZX232"/>
      <c r="EZY232"/>
      <c r="EZZ232"/>
      <c r="FAA232"/>
      <c r="FAB232"/>
      <c r="FAC232"/>
      <c r="FAD232"/>
      <c r="FAE232"/>
      <c r="FAF232"/>
      <c r="FAG232"/>
      <c r="FAH232"/>
      <c r="FAI232"/>
      <c r="FAJ232"/>
      <c r="FAK232"/>
      <c r="FAL232"/>
      <c r="FAM232"/>
      <c r="FAN232"/>
      <c r="FAO232"/>
      <c r="FAP232"/>
      <c r="FAQ232"/>
      <c r="FAR232"/>
      <c r="FAS232"/>
      <c r="FAT232"/>
      <c r="FAU232"/>
      <c r="FAV232"/>
      <c r="FAW232"/>
      <c r="FAX232"/>
      <c r="FAY232"/>
      <c r="FAZ232"/>
      <c r="FBA232"/>
      <c r="FBB232"/>
      <c r="FBC232"/>
      <c r="FBD232"/>
      <c r="FBE232"/>
      <c r="FBF232"/>
      <c r="FBG232"/>
      <c r="FBH232"/>
      <c r="FBI232"/>
      <c r="FBJ232"/>
      <c r="FBK232"/>
      <c r="FBL232"/>
      <c r="FBM232"/>
      <c r="FBN232"/>
      <c r="FBO232"/>
      <c r="FBP232"/>
      <c r="FBQ232"/>
      <c r="FBR232"/>
      <c r="FBS232"/>
      <c r="FBT232"/>
      <c r="FBU232"/>
      <c r="FBV232"/>
      <c r="FBW232"/>
      <c r="FBX232"/>
      <c r="FBY232"/>
      <c r="FBZ232"/>
      <c r="FCA232"/>
      <c r="FCB232"/>
      <c r="FCC232"/>
      <c r="FCD232"/>
      <c r="FCE232"/>
      <c r="FCF232"/>
      <c r="FCG232"/>
      <c r="FCH232"/>
      <c r="FCI232"/>
      <c r="FCJ232"/>
      <c r="FCK232"/>
      <c r="FCL232"/>
      <c r="FCM232"/>
      <c r="FCN232"/>
      <c r="FCO232"/>
      <c r="FCP232"/>
      <c r="FCQ232"/>
      <c r="FCR232"/>
      <c r="FCS232"/>
      <c r="FCT232"/>
      <c r="FCU232"/>
      <c r="FCV232"/>
      <c r="FCW232"/>
      <c r="FCX232"/>
      <c r="FCY232"/>
      <c r="FCZ232"/>
      <c r="FDA232"/>
      <c r="FDB232"/>
      <c r="FDC232"/>
      <c r="FDD232"/>
      <c r="FDE232"/>
      <c r="FDF232"/>
      <c r="FDG232"/>
      <c r="FDH232"/>
      <c r="FDI232"/>
      <c r="FDJ232"/>
      <c r="FDK232"/>
      <c r="FDL232"/>
      <c r="FDM232"/>
      <c r="FDN232"/>
      <c r="FDO232"/>
      <c r="FDP232"/>
      <c r="FDQ232"/>
      <c r="FDR232"/>
      <c r="FDS232"/>
      <c r="FDT232"/>
      <c r="FDU232"/>
      <c r="FDV232"/>
      <c r="FDW232"/>
      <c r="FDX232"/>
      <c r="FDY232"/>
      <c r="FDZ232"/>
      <c r="FEA232"/>
      <c r="FEB232"/>
      <c r="FEC232"/>
      <c r="FED232"/>
      <c r="FEE232"/>
      <c r="FEF232"/>
      <c r="FEG232"/>
      <c r="FEH232"/>
      <c r="FEI232"/>
      <c r="FEJ232"/>
      <c r="FEK232"/>
      <c r="FEL232"/>
      <c r="FEM232"/>
      <c r="FEN232"/>
      <c r="FEO232"/>
      <c r="FEP232"/>
      <c r="FEQ232"/>
      <c r="FER232"/>
      <c r="FES232"/>
      <c r="FET232"/>
      <c r="FEU232"/>
      <c r="FEV232"/>
      <c r="FEW232"/>
      <c r="FEX232"/>
      <c r="FEY232"/>
      <c r="FEZ232"/>
      <c r="FFA232"/>
      <c r="FFB232"/>
      <c r="FFC232"/>
      <c r="FFD232"/>
      <c r="FFE232"/>
      <c r="FFF232"/>
      <c r="FFG232"/>
      <c r="FFH232"/>
      <c r="FFI232"/>
      <c r="FFJ232"/>
      <c r="FFK232"/>
      <c r="FFL232"/>
      <c r="FFM232"/>
      <c r="FFN232"/>
      <c r="FFO232"/>
      <c r="FFP232"/>
      <c r="FFQ232"/>
      <c r="FFR232"/>
      <c r="FFS232"/>
      <c r="FFT232"/>
      <c r="FFU232"/>
      <c r="FFV232"/>
      <c r="FFW232"/>
      <c r="FFX232"/>
      <c r="FFY232"/>
      <c r="FFZ232"/>
      <c r="FGA232"/>
      <c r="FGB232"/>
      <c r="FGC232"/>
      <c r="FGD232"/>
      <c r="FGE232"/>
      <c r="FGF232"/>
      <c r="FGG232"/>
      <c r="FGH232"/>
      <c r="FGI232"/>
      <c r="FGJ232"/>
      <c r="FGK232"/>
      <c r="FGL232"/>
      <c r="FGM232"/>
      <c r="FGN232"/>
      <c r="FGO232"/>
      <c r="FGP232"/>
      <c r="FGQ232"/>
      <c r="FGR232"/>
      <c r="FGS232"/>
      <c r="FGT232"/>
      <c r="FGU232"/>
      <c r="FGV232"/>
      <c r="FGW232"/>
      <c r="FGX232"/>
      <c r="FGY232"/>
      <c r="FGZ232"/>
      <c r="FHA232"/>
      <c r="FHB232"/>
      <c r="FHC232"/>
      <c r="FHD232"/>
      <c r="FHE232"/>
      <c r="FHF232"/>
      <c r="FHG232"/>
      <c r="FHH232"/>
      <c r="FHI232"/>
      <c r="FHJ232"/>
      <c r="FHK232"/>
      <c r="FHL232"/>
      <c r="FHM232"/>
      <c r="FHN232"/>
      <c r="FHO232"/>
      <c r="FHP232"/>
      <c r="FHQ232"/>
      <c r="FHR232"/>
      <c r="FHS232"/>
      <c r="FHT232"/>
      <c r="FHU232"/>
      <c r="FHV232"/>
      <c r="FHW232"/>
      <c r="FHX232"/>
      <c r="FHY232"/>
      <c r="FHZ232"/>
      <c r="FIA232"/>
      <c r="FIB232"/>
      <c r="FIC232"/>
      <c r="FID232"/>
      <c r="FIE232"/>
      <c r="FIF232"/>
      <c r="FIG232"/>
      <c r="FIH232"/>
      <c r="FII232"/>
      <c r="FIJ232"/>
      <c r="FIK232"/>
      <c r="FIL232"/>
      <c r="FIM232"/>
      <c r="FIN232"/>
      <c r="FIO232"/>
      <c r="FIP232"/>
      <c r="FIQ232"/>
      <c r="FIR232"/>
      <c r="FIS232"/>
      <c r="FIT232"/>
      <c r="FIU232"/>
      <c r="FIV232"/>
      <c r="FIW232"/>
      <c r="FIX232"/>
      <c r="FIY232"/>
      <c r="FIZ232"/>
      <c r="FJA232"/>
      <c r="FJB232"/>
      <c r="FJC232"/>
      <c r="FJD232"/>
      <c r="FJE232"/>
      <c r="FJF232"/>
      <c r="FJG232"/>
      <c r="FJH232"/>
      <c r="FJI232"/>
      <c r="FJJ232"/>
      <c r="FJK232"/>
      <c r="FJL232"/>
      <c r="FJM232"/>
      <c r="FJN232"/>
      <c r="FJO232"/>
      <c r="FJP232"/>
      <c r="FJQ232"/>
      <c r="FJR232"/>
      <c r="FJS232"/>
      <c r="FJT232"/>
      <c r="FJU232"/>
      <c r="FJV232"/>
      <c r="FJW232"/>
      <c r="FJX232"/>
      <c r="FJY232"/>
      <c r="FJZ232"/>
      <c r="FKA232"/>
      <c r="FKB232"/>
      <c r="FKC232"/>
      <c r="FKD232"/>
      <c r="FKE232"/>
      <c r="FKF232"/>
      <c r="FKG232"/>
      <c r="FKH232"/>
      <c r="FKI232"/>
      <c r="FKJ232"/>
      <c r="FKK232"/>
      <c r="FKL232"/>
      <c r="FKM232"/>
      <c r="FKN232"/>
      <c r="FKO232"/>
      <c r="FKP232"/>
      <c r="FKQ232"/>
      <c r="FKR232"/>
      <c r="FKS232"/>
      <c r="FKT232"/>
      <c r="FKU232"/>
      <c r="FKV232"/>
      <c r="FKW232"/>
      <c r="FKX232"/>
      <c r="FKY232"/>
      <c r="FKZ232"/>
      <c r="FLA232"/>
      <c r="FLB232"/>
      <c r="FLC232"/>
      <c r="FLD232"/>
      <c r="FLE232"/>
      <c r="FLF232"/>
      <c r="FLG232"/>
      <c r="FLH232"/>
      <c r="FLI232"/>
      <c r="FLJ232"/>
      <c r="FLK232"/>
      <c r="FLL232"/>
      <c r="FLM232"/>
      <c r="FLN232"/>
      <c r="FLO232"/>
      <c r="FLP232"/>
      <c r="FLQ232"/>
      <c r="FLR232"/>
      <c r="FLS232"/>
      <c r="FLT232"/>
      <c r="FLU232"/>
      <c r="FLV232"/>
      <c r="FLW232"/>
      <c r="FLX232"/>
      <c r="FLY232"/>
      <c r="FLZ232"/>
      <c r="FMA232"/>
      <c r="FMB232"/>
      <c r="FMC232"/>
      <c r="FMD232"/>
      <c r="FME232"/>
      <c r="FMF232"/>
      <c r="FMG232"/>
      <c r="FMH232"/>
      <c r="FMI232"/>
      <c r="FMJ232"/>
      <c r="FMK232"/>
      <c r="FML232"/>
      <c r="FMM232"/>
      <c r="FMN232"/>
      <c r="FMO232"/>
      <c r="FMP232"/>
      <c r="FMQ232"/>
      <c r="FMR232"/>
      <c r="FMS232"/>
      <c r="FMT232"/>
      <c r="FMU232"/>
      <c r="FMV232"/>
      <c r="FMW232"/>
      <c r="FMX232"/>
      <c r="FMY232"/>
      <c r="FMZ232"/>
      <c r="FNA232"/>
      <c r="FNB232"/>
      <c r="FNC232"/>
      <c r="FND232"/>
      <c r="FNE232"/>
      <c r="FNF232"/>
      <c r="FNG232"/>
      <c r="FNH232"/>
      <c r="FNI232"/>
      <c r="FNJ232"/>
      <c r="FNK232"/>
      <c r="FNL232"/>
      <c r="FNM232"/>
      <c r="FNN232"/>
      <c r="FNO232"/>
      <c r="FNP232"/>
      <c r="FNQ232"/>
      <c r="FNR232"/>
      <c r="FNS232"/>
      <c r="FNT232"/>
      <c r="FNU232"/>
      <c r="FNV232"/>
      <c r="FNW232"/>
      <c r="FNX232"/>
      <c r="FNY232"/>
      <c r="FNZ232"/>
      <c r="FOA232"/>
      <c r="FOB232"/>
      <c r="FOC232"/>
      <c r="FOD232"/>
      <c r="FOE232"/>
      <c r="FOF232"/>
      <c r="FOG232"/>
      <c r="FOH232"/>
      <c r="FOI232"/>
      <c r="FOJ232"/>
      <c r="FOK232"/>
      <c r="FOL232"/>
      <c r="FOM232"/>
      <c r="FON232"/>
      <c r="FOO232"/>
      <c r="FOP232"/>
      <c r="FOQ232"/>
      <c r="FOR232"/>
      <c r="FOS232"/>
      <c r="FOT232"/>
      <c r="FOU232"/>
      <c r="FOV232"/>
      <c r="FOW232"/>
      <c r="FOX232"/>
      <c r="FOY232"/>
      <c r="FOZ232"/>
      <c r="FPA232"/>
      <c r="FPB232"/>
      <c r="FPC232"/>
      <c r="FPD232"/>
      <c r="FPE232"/>
      <c r="FPF232"/>
      <c r="FPG232"/>
      <c r="FPH232"/>
      <c r="FPI232"/>
      <c r="FPJ232"/>
      <c r="FPK232"/>
      <c r="FPL232"/>
      <c r="FPM232"/>
      <c r="FPN232"/>
      <c r="FPO232"/>
      <c r="FPP232"/>
      <c r="FPQ232"/>
      <c r="FPR232"/>
      <c r="FPS232"/>
      <c r="FPT232"/>
      <c r="FPU232"/>
      <c r="FPV232"/>
      <c r="FPW232"/>
      <c r="FPX232"/>
      <c r="FPY232"/>
      <c r="FPZ232"/>
      <c r="FQA232"/>
      <c r="FQB232"/>
      <c r="FQC232"/>
      <c r="FQD232"/>
      <c r="FQE232"/>
      <c r="FQF232"/>
      <c r="FQG232"/>
      <c r="FQH232"/>
      <c r="FQI232"/>
      <c r="FQJ232"/>
      <c r="FQK232"/>
      <c r="FQL232"/>
      <c r="FQM232"/>
      <c r="FQN232"/>
      <c r="FQO232"/>
      <c r="FQP232"/>
      <c r="FQQ232"/>
      <c r="FQR232"/>
      <c r="FQS232"/>
      <c r="FQT232"/>
      <c r="FQU232"/>
      <c r="FQV232"/>
      <c r="FQW232"/>
      <c r="FQX232"/>
      <c r="FQY232"/>
      <c r="FQZ232"/>
      <c r="FRA232"/>
      <c r="FRB232"/>
      <c r="FRC232"/>
      <c r="FRD232"/>
      <c r="FRE232"/>
      <c r="FRF232"/>
      <c r="FRG232"/>
      <c r="FRH232"/>
      <c r="FRI232"/>
      <c r="FRJ232"/>
      <c r="FRK232"/>
      <c r="FRL232"/>
      <c r="FRM232"/>
      <c r="FRN232"/>
      <c r="FRO232"/>
      <c r="FRP232"/>
      <c r="FRQ232"/>
      <c r="FRR232"/>
      <c r="FRS232"/>
      <c r="FRT232"/>
      <c r="FRU232"/>
      <c r="FRV232"/>
      <c r="FRW232"/>
      <c r="FRX232"/>
      <c r="FRY232"/>
      <c r="FRZ232"/>
      <c r="FSA232"/>
      <c r="FSB232"/>
      <c r="FSC232"/>
      <c r="FSD232"/>
      <c r="FSE232"/>
      <c r="FSF232"/>
      <c r="FSG232"/>
      <c r="FSH232"/>
      <c r="FSI232"/>
      <c r="FSJ232"/>
      <c r="FSK232"/>
      <c r="FSL232"/>
      <c r="FSM232"/>
      <c r="FSN232"/>
      <c r="FSO232"/>
      <c r="FSP232"/>
      <c r="FSQ232"/>
      <c r="FSR232"/>
      <c r="FSS232"/>
      <c r="FST232"/>
      <c r="FSU232"/>
      <c r="FSV232"/>
      <c r="FSW232"/>
      <c r="FSX232"/>
      <c r="FSY232"/>
      <c r="FSZ232"/>
      <c r="FTA232"/>
      <c r="FTB232"/>
      <c r="FTC232"/>
      <c r="FTD232"/>
      <c r="FTE232"/>
      <c r="FTF232"/>
      <c r="FTG232"/>
      <c r="FTH232"/>
      <c r="FTI232"/>
      <c r="FTJ232"/>
      <c r="FTK232"/>
      <c r="FTL232"/>
      <c r="FTM232"/>
      <c r="FTN232"/>
      <c r="FTO232"/>
      <c r="FTP232"/>
      <c r="FTQ232"/>
      <c r="FTR232"/>
      <c r="FTS232"/>
      <c r="FTT232"/>
      <c r="FTU232"/>
      <c r="FTV232"/>
      <c r="FTW232"/>
      <c r="FTX232"/>
      <c r="FTY232"/>
      <c r="FTZ232"/>
      <c r="FUA232"/>
      <c r="FUB232"/>
      <c r="FUC232"/>
      <c r="FUD232"/>
      <c r="FUE232"/>
      <c r="FUF232"/>
      <c r="FUG232"/>
      <c r="FUH232"/>
      <c r="FUI232"/>
      <c r="FUJ232"/>
      <c r="FUK232"/>
      <c r="FUL232"/>
      <c r="FUM232"/>
      <c r="FUN232"/>
      <c r="FUO232"/>
      <c r="FUP232"/>
      <c r="FUQ232"/>
      <c r="FUR232"/>
      <c r="FUS232"/>
      <c r="FUT232"/>
      <c r="FUU232"/>
      <c r="FUV232"/>
      <c r="FUW232"/>
      <c r="FUX232"/>
      <c r="FUY232"/>
      <c r="FUZ232"/>
      <c r="FVA232"/>
      <c r="FVB232"/>
      <c r="FVC232"/>
      <c r="FVD232"/>
      <c r="FVE232"/>
      <c r="FVF232"/>
      <c r="FVG232"/>
      <c r="FVH232"/>
      <c r="FVI232"/>
      <c r="FVJ232"/>
      <c r="FVK232"/>
      <c r="FVL232"/>
      <c r="FVM232"/>
      <c r="FVN232"/>
      <c r="FVO232"/>
      <c r="FVP232"/>
      <c r="FVQ232"/>
      <c r="FVR232"/>
      <c r="FVS232"/>
      <c r="FVT232"/>
      <c r="FVU232"/>
      <c r="FVV232"/>
      <c r="FVW232"/>
      <c r="FVX232"/>
      <c r="FVY232"/>
      <c r="FVZ232"/>
      <c r="FWA232"/>
      <c r="FWB232"/>
      <c r="FWC232"/>
      <c r="FWD232"/>
      <c r="FWE232"/>
      <c r="FWF232"/>
      <c r="FWG232"/>
      <c r="FWH232"/>
      <c r="FWI232"/>
      <c r="FWJ232"/>
      <c r="FWK232"/>
      <c r="FWL232"/>
      <c r="FWM232"/>
      <c r="FWN232"/>
      <c r="FWO232"/>
      <c r="FWP232"/>
      <c r="FWQ232"/>
      <c r="FWR232"/>
      <c r="FWS232"/>
      <c r="FWT232"/>
      <c r="FWU232"/>
      <c r="FWV232"/>
      <c r="FWW232"/>
      <c r="FWX232"/>
      <c r="FWY232"/>
      <c r="FWZ232"/>
      <c r="FXA232"/>
      <c r="FXB232"/>
      <c r="FXC232"/>
      <c r="FXD232"/>
      <c r="FXE232"/>
      <c r="FXF232"/>
      <c r="FXG232"/>
      <c r="FXH232"/>
      <c r="FXI232"/>
      <c r="FXJ232"/>
      <c r="FXK232"/>
      <c r="FXL232"/>
      <c r="FXM232"/>
      <c r="FXN232"/>
      <c r="FXO232"/>
      <c r="FXP232"/>
      <c r="FXQ232"/>
      <c r="FXR232"/>
      <c r="FXS232"/>
      <c r="FXT232"/>
      <c r="FXU232"/>
      <c r="FXV232"/>
      <c r="FXW232"/>
      <c r="FXX232"/>
      <c r="FXY232"/>
      <c r="FXZ232"/>
      <c r="FYA232"/>
      <c r="FYB232"/>
      <c r="FYC232"/>
      <c r="FYD232"/>
      <c r="FYE232"/>
      <c r="FYF232"/>
      <c r="FYG232"/>
      <c r="FYH232"/>
      <c r="FYI232"/>
      <c r="FYJ232"/>
      <c r="FYK232"/>
      <c r="FYL232"/>
      <c r="FYM232"/>
      <c r="FYN232"/>
      <c r="FYO232"/>
      <c r="FYP232"/>
      <c r="FYQ232"/>
      <c r="FYR232"/>
      <c r="FYS232"/>
      <c r="FYT232"/>
      <c r="FYU232"/>
      <c r="FYV232"/>
      <c r="FYW232"/>
      <c r="FYX232"/>
      <c r="FYY232"/>
      <c r="FYZ232"/>
      <c r="FZA232"/>
      <c r="FZB232"/>
      <c r="FZC232"/>
      <c r="FZD232"/>
      <c r="FZE232"/>
      <c r="FZF232"/>
      <c r="FZG232"/>
      <c r="FZH232"/>
      <c r="FZI232"/>
      <c r="FZJ232"/>
      <c r="FZK232"/>
      <c r="FZL232"/>
      <c r="FZM232"/>
      <c r="FZN232"/>
      <c r="FZO232"/>
      <c r="FZP232"/>
      <c r="FZQ232"/>
      <c r="FZR232"/>
      <c r="FZS232"/>
      <c r="FZT232"/>
      <c r="FZU232"/>
      <c r="FZV232"/>
      <c r="FZW232"/>
      <c r="FZX232"/>
      <c r="FZY232"/>
      <c r="FZZ232"/>
      <c r="GAA232"/>
      <c r="GAB232"/>
      <c r="GAC232"/>
      <c r="GAD232"/>
      <c r="GAE232"/>
      <c r="GAF232"/>
      <c r="GAG232"/>
      <c r="GAH232"/>
      <c r="GAI232"/>
      <c r="GAJ232"/>
      <c r="GAK232"/>
      <c r="GAL232"/>
      <c r="GAM232"/>
      <c r="GAN232"/>
      <c r="GAO232"/>
      <c r="GAP232"/>
      <c r="GAQ232"/>
      <c r="GAR232"/>
      <c r="GAS232"/>
      <c r="GAT232"/>
      <c r="GAU232"/>
      <c r="GAV232"/>
      <c r="GAW232"/>
      <c r="GAX232"/>
      <c r="GAY232"/>
      <c r="GAZ232"/>
      <c r="GBA232"/>
      <c r="GBB232"/>
      <c r="GBC232"/>
      <c r="GBD232"/>
      <c r="GBE232"/>
      <c r="GBF232"/>
      <c r="GBG232"/>
      <c r="GBH232"/>
      <c r="GBI232"/>
      <c r="GBJ232"/>
      <c r="GBK232"/>
      <c r="GBL232"/>
      <c r="GBM232"/>
      <c r="GBN232"/>
      <c r="GBO232"/>
      <c r="GBP232"/>
      <c r="GBQ232"/>
      <c r="GBR232"/>
      <c r="GBS232"/>
      <c r="GBT232"/>
      <c r="GBU232"/>
      <c r="GBV232"/>
      <c r="GBW232"/>
      <c r="GBX232"/>
      <c r="GBY232"/>
      <c r="GBZ232"/>
      <c r="GCA232"/>
      <c r="GCB232"/>
      <c r="GCC232"/>
      <c r="GCD232"/>
      <c r="GCE232"/>
      <c r="GCF232"/>
      <c r="GCG232"/>
      <c r="GCH232"/>
      <c r="GCI232"/>
      <c r="GCJ232"/>
      <c r="GCK232"/>
      <c r="GCL232"/>
      <c r="GCM232"/>
      <c r="GCN232"/>
      <c r="GCO232"/>
      <c r="GCP232"/>
      <c r="GCQ232"/>
      <c r="GCR232"/>
      <c r="GCS232"/>
      <c r="GCT232"/>
      <c r="GCU232"/>
      <c r="GCV232"/>
      <c r="GCW232"/>
      <c r="GCX232"/>
      <c r="GCY232"/>
      <c r="GCZ232"/>
      <c r="GDA232"/>
      <c r="GDB232"/>
      <c r="GDC232"/>
      <c r="GDD232"/>
      <c r="GDE232"/>
      <c r="GDF232"/>
      <c r="GDG232"/>
      <c r="GDH232"/>
      <c r="GDI232"/>
      <c r="GDJ232"/>
      <c r="GDK232"/>
      <c r="GDL232"/>
      <c r="GDM232"/>
      <c r="GDN232"/>
      <c r="GDO232"/>
      <c r="GDP232"/>
      <c r="GDQ232"/>
      <c r="GDR232"/>
      <c r="GDS232"/>
      <c r="GDT232"/>
      <c r="GDU232"/>
      <c r="GDV232"/>
      <c r="GDW232"/>
      <c r="GDX232"/>
      <c r="GDY232"/>
      <c r="GDZ232"/>
      <c r="GEA232"/>
      <c r="GEB232"/>
      <c r="GEC232"/>
      <c r="GED232"/>
      <c r="GEE232"/>
      <c r="GEF232"/>
      <c r="GEG232"/>
      <c r="GEH232"/>
      <c r="GEI232"/>
      <c r="GEJ232"/>
      <c r="GEK232"/>
      <c r="GEL232"/>
      <c r="GEM232"/>
      <c r="GEN232"/>
      <c r="GEO232"/>
      <c r="GEP232"/>
      <c r="GEQ232"/>
      <c r="GER232"/>
      <c r="GES232"/>
      <c r="GET232"/>
      <c r="GEU232"/>
      <c r="GEV232"/>
      <c r="GEW232"/>
      <c r="GEX232"/>
      <c r="GEY232"/>
      <c r="GEZ232"/>
      <c r="GFA232"/>
      <c r="GFB232"/>
      <c r="GFC232"/>
      <c r="GFD232"/>
      <c r="GFE232"/>
      <c r="GFF232"/>
      <c r="GFG232"/>
      <c r="GFH232"/>
      <c r="GFI232"/>
      <c r="GFJ232"/>
      <c r="GFK232"/>
      <c r="GFL232"/>
      <c r="GFM232"/>
      <c r="GFN232"/>
      <c r="GFO232"/>
      <c r="GFP232"/>
      <c r="GFQ232"/>
      <c r="GFR232"/>
      <c r="GFS232"/>
      <c r="GFT232"/>
      <c r="GFU232"/>
      <c r="GFV232"/>
      <c r="GFW232"/>
      <c r="GFX232"/>
      <c r="GFY232"/>
      <c r="GFZ232"/>
      <c r="GGA232"/>
      <c r="GGB232"/>
      <c r="GGC232"/>
      <c r="GGD232"/>
      <c r="GGE232"/>
      <c r="GGF232"/>
      <c r="GGG232"/>
      <c r="GGH232"/>
      <c r="GGI232"/>
      <c r="GGJ232"/>
      <c r="GGK232"/>
      <c r="GGL232"/>
      <c r="GGM232"/>
      <c r="GGN232"/>
      <c r="GGO232"/>
      <c r="GGP232"/>
      <c r="GGQ232"/>
      <c r="GGR232"/>
      <c r="GGS232"/>
      <c r="GGT232"/>
      <c r="GGU232"/>
      <c r="GGV232"/>
      <c r="GGW232"/>
      <c r="GGX232"/>
      <c r="GGY232"/>
      <c r="GGZ232"/>
      <c r="GHA232"/>
      <c r="GHB232"/>
      <c r="GHC232"/>
      <c r="GHD232"/>
      <c r="GHE232"/>
      <c r="GHF232"/>
      <c r="GHG232"/>
      <c r="GHH232"/>
      <c r="GHI232"/>
      <c r="GHJ232"/>
      <c r="GHK232"/>
      <c r="GHL232"/>
      <c r="GHM232"/>
      <c r="GHN232"/>
      <c r="GHO232"/>
      <c r="GHP232"/>
      <c r="GHQ232"/>
      <c r="GHR232"/>
      <c r="GHS232"/>
      <c r="GHT232"/>
      <c r="GHU232"/>
      <c r="GHV232"/>
      <c r="GHW232"/>
      <c r="GHX232"/>
      <c r="GHY232"/>
      <c r="GHZ232"/>
      <c r="GIA232"/>
      <c r="GIB232"/>
      <c r="GIC232"/>
      <c r="GID232"/>
      <c r="GIE232"/>
      <c r="GIF232"/>
      <c r="GIG232"/>
      <c r="GIH232"/>
      <c r="GII232"/>
      <c r="GIJ232"/>
      <c r="GIK232"/>
      <c r="GIL232"/>
      <c r="GIM232"/>
      <c r="GIN232"/>
      <c r="GIO232"/>
      <c r="GIP232"/>
      <c r="GIQ232"/>
      <c r="GIR232"/>
      <c r="GIS232"/>
      <c r="GIT232"/>
      <c r="GIU232"/>
      <c r="GIV232"/>
      <c r="GIW232"/>
      <c r="GIX232"/>
      <c r="GIY232"/>
      <c r="GIZ232"/>
      <c r="GJA232"/>
      <c r="GJB232"/>
      <c r="GJC232"/>
      <c r="GJD232"/>
      <c r="GJE232"/>
      <c r="GJF232"/>
      <c r="GJG232"/>
      <c r="GJH232"/>
      <c r="GJI232"/>
      <c r="GJJ232"/>
      <c r="GJK232"/>
      <c r="GJL232"/>
      <c r="GJM232"/>
      <c r="GJN232"/>
      <c r="GJO232"/>
      <c r="GJP232"/>
      <c r="GJQ232"/>
      <c r="GJR232"/>
      <c r="GJS232"/>
      <c r="GJT232"/>
      <c r="GJU232"/>
      <c r="GJV232"/>
      <c r="GJW232"/>
      <c r="GJX232"/>
      <c r="GJY232"/>
      <c r="GJZ232"/>
      <c r="GKA232"/>
      <c r="GKB232"/>
      <c r="GKC232"/>
      <c r="GKD232"/>
      <c r="GKE232"/>
      <c r="GKF232"/>
      <c r="GKG232"/>
      <c r="GKH232"/>
      <c r="GKI232"/>
      <c r="GKJ232"/>
      <c r="GKK232"/>
      <c r="GKL232"/>
      <c r="GKM232"/>
      <c r="GKN232"/>
      <c r="GKO232"/>
      <c r="GKP232"/>
      <c r="GKQ232"/>
      <c r="GKR232"/>
      <c r="GKS232"/>
      <c r="GKT232"/>
      <c r="GKU232"/>
      <c r="GKV232"/>
      <c r="GKW232"/>
      <c r="GKX232"/>
      <c r="GKY232"/>
      <c r="GKZ232"/>
      <c r="GLA232"/>
      <c r="GLB232"/>
      <c r="GLC232"/>
      <c r="GLD232"/>
      <c r="GLE232"/>
      <c r="GLF232"/>
      <c r="GLG232"/>
      <c r="GLH232"/>
      <c r="GLI232"/>
      <c r="GLJ232"/>
      <c r="GLK232"/>
      <c r="GLL232"/>
      <c r="GLM232"/>
      <c r="GLN232"/>
      <c r="GLO232"/>
      <c r="GLP232"/>
      <c r="GLQ232"/>
      <c r="GLR232"/>
      <c r="GLS232"/>
      <c r="GLT232"/>
      <c r="GLU232"/>
      <c r="GLV232"/>
      <c r="GLW232"/>
      <c r="GLX232"/>
      <c r="GLY232"/>
      <c r="GLZ232"/>
      <c r="GMA232"/>
      <c r="GMB232"/>
      <c r="GMC232"/>
      <c r="GMD232"/>
      <c r="GME232"/>
      <c r="GMF232"/>
      <c r="GMG232"/>
      <c r="GMH232"/>
      <c r="GMI232"/>
      <c r="GMJ232"/>
      <c r="GMK232"/>
      <c r="GML232"/>
      <c r="GMM232"/>
      <c r="GMN232"/>
      <c r="GMO232"/>
      <c r="GMP232"/>
      <c r="GMQ232"/>
      <c r="GMR232"/>
      <c r="GMS232"/>
      <c r="GMT232"/>
      <c r="GMU232"/>
      <c r="GMV232"/>
      <c r="GMW232"/>
      <c r="GMX232"/>
      <c r="GMY232"/>
      <c r="GMZ232"/>
      <c r="GNA232"/>
      <c r="GNB232"/>
      <c r="GNC232"/>
      <c r="GND232"/>
      <c r="GNE232"/>
      <c r="GNF232"/>
      <c r="GNG232"/>
      <c r="GNH232"/>
      <c r="GNI232"/>
      <c r="GNJ232"/>
      <c r="GNK232"/>
      <c r="GNL232"/>
      <c r="GNM232"/>
      <c r="GNN232"/>
      <c r="GNO232"/>
      <c r="GNP232"/>
      <c r="GNQ232"/>
      <c r="GNR232"/>
      <c r="GNS232"/>
      <c r="GNT232"/>
      <c r="GNU232"/>
      <c r="GNV232"/>
      <c r="GNW232"/>
      <c r="GNX232"/>
      <c r="GNY232"/>
      <c r="GNZ232"/>
      <c r="GOA232"/>
      <c r="GOB232"/>
      <c r="GOC232"/>
      <c r="GOD232"/>
      <c r="GOE232"/>
      <c r="GOF232"/>
      <c r="GOG232"/>
      <c r="GOH232"/>
      <c r="GOI232"/>
      <c r="GOJ232"/>
      <c r="GOK232"/>
      <c r="GOL232"/>
      <c r="GOM232"/>
      <c r="GON232"/>
      <c r="GOO232"/>
      <c r="GOP232"/>
      <c r="GOQ232"/>
      <c r="GOR232"/>
      <c r="GOS232"/>
      <c r="GOT232"/>
      <c r="GOU232"/>
      <c r="GOV232"/>
      <c r="GOW232"/>
      <c r="GOX232"/>
      <c r="GOY232"/>
      <c r="GOZ232"/>
      <c r="GPA232"/>
      <c r="GPB232"/>
      <c r="GPC232"/>
      <c r="GPD232"/>
      <c r="GPE232"/>
      <c r="GPF232"/>
      <c r="GPG232"/>
      <c r="GPH232"/>
      <c r="GPI232"/>
      <c r="GPJ232"/>
      <c r="GPK232"/>
      <c r="GPL232"/>
      <c r="GPM232"/>
      <c r="GPN232"/>
      <c r="GPO232"/>
      <c r="GPP232"/>
      <c r="GPQ232"/>
      <c r="GPR232"/>
      <c r="GPS232"/>
      <c r="GPT232"/>
      <c r="GPU232"/>
      <c r="GPV232"/>
      <c r="GPW232"/>
      <c r="GPX232"/>
      <c r="GPY232"/>
      <c r="GPZ232"/>
      <c r="GQA232"/>
      <c r="GQB232"/>
      <c r="GQC232"/>
      <c r="GQD232"/>
      <c r="GQE232"/>
      <c r="GQF232"/>
      <c r="GQG232"/>
      <c r="GQH232"/>
      <c r="GQI232"/>
      <c r="GQJ232"/>
      <c r="GQK232"/>
      <c r="GQL232"/>
      <c r="GQM232"/>
      <c r="GQN232"/>
      <c r="GQO232"/>
      <c r="GQP232"/>
      <c r="GQQ232"/>
      <c r="GQR232"/>
      <c r="GQS232"/>
      <c r="GQT232"/>
      <c r="GQU232"/>
      <c r="GQV232"/>
      <c r="GQW232"/>
      <c r="GQX232"/>
      <c r="GQY232"/>
      <c r="GQZ232"/>
      <c r="GRA232"/>
      <c r="GRB232"/>
      <c r="GRC232"/>
      <c r="GRD232"/>
      <c r="GRE232"/>
      <c r="GRF232"/>
      <c r="GRG232"/>
      <c r="GRH232"/>
      <c r="GRI232"/>
      <c r="GRJ232"/>
      <c r="GRK232"/>
      <c r="GRL232"/>
      <c r="GRM232"/>
      <c r="GRN232"/>
      <c r="GRO232"/>
      <c r="GRP232"/>
      <c r="GRQ232"/>
      <c r="GRR232"/>
      <c r="GRS232"/>
      <c r="GRT232"/>
      <c r="GRU232"/>
      <c r="GRV232"/>
      <c r="GRW232"/>
      <c r="GRX232"/>
      <c r="GRY232"/>
      <c r="GRZ232"/>
      <c r="GSA232"/>
      <c r="GSB232"/>
      <c r="GSC232"/>
      <c r="GSD232"/>
      <c r="GSE232"/>
      <c r="GSF232"/>
      <c r="GSG232"/>
      <c r="GSH232"/>
      <c r="GSI232"/>
      <c r="GSJ232"/>
      <c r="GSK232"/>
      <c r="GSL232"/>
      <c r="GSM232"/>
      <c r="GSN232"/>
      <c r="GSO232"/>
      <c r="GSP232"/>
      <c r="GSQ232"/>
      <c r="GSR232"/>
      <c r="GSS232"/>
      <c r="GST232"/>
      <c r="GSU232"/>
      <c r="GSV232"/>
      <c r="GSW232"/>
      <c r="GSX232"/>
      <c r="GSY232"/>
      <c r="GSZ232"/>
      <c r="GTA232"/>
      <c r="GTB232"/>
      <c r="GTC232"/>
      <c r="GTD232"/>
      <c r="GTE232"/>
      <c r="GTF232"/>
      <c r="GTG232"/>
      <c r="GTH232"/>
      <c r="GTI232"/>
      <c r="GTJ232"/>
      <c r="GTK232"/>
      <c r="GTL232"/>
      <c r="GTM232"/>
      <c r="GTN232"/>
      <c r="GTO232"/>
      <c r="GTP232"/>
      <c r="GTQ232"/>
      <c r="GTR232"/>
      <c r="GTS232"/>
      <c r="GTT232"/>
      <c r="GTU232"/>
      <c r="GTV232"/>
      <c r="GTW232"/>
      <c r="GTX232"/>
      <c r="GTY232"/>
      <c r="GTZ232"/>
      <c r="GUA232"/>
      <c r="GUB232"/>
      <c r="GUC232"/>
      <c r="GUD232"/>
      <c r="GUE232"/>
      <c r="GUF232"/>
      <c r="GUG232"/>
      <c r="GUH232"/>
      <c r="GUI232"/>
      <c r="GUJ232"/>
      <c r="GUK232"/>
      <c r="GUL232"/>
      <c r="GUM232"/>
      <c r="GUN232"/>
      <c r="GUO232"/>
      <c r="GUP232"/>
      <c r="GUQ232"/>
      <c r="GUR232"/>
      <c r="GUS232"/>
      <c r="GUT232"/>
      <c r="GUU232"/>
      <c r="GUV232"/>
      <c r="GUW232"/>
      <c r="GUX232"/>
      <c r="GUY232"/>
      <c r="GUZ232"/>
      <c r="GVA232"/>
      <c r="GVB232"/>
      <c r="GVC232"/>
      <c r="GVD232"/>
      <c r="GVE232"/>
      <c r="GVF232"/>
      <c r="GVG232"/>
      <c r="GVH232"/>
      <c r="GVI232"/>
      <c r="GVJ232"/>
      <c r="GVK232"/>
      <c r="GVL232"/>
      <c r="GVM232"/>
      <c r="GVN232"/>
      <c r="GVO232"/>
      <c r="GVP232"/>
      <c r="GVQ232"/>
      <c r="GVR232"/>
      <c r="GVS232"/>
      <c r="GVT232"/>
      <c r="GVU232"/>
      <c r="GVV232"/>
      <c r="GVW232"/>
      <c r="GVX232"/>
      <c r="GVY232"/>
      <c r="GVZ232"/>
      <c r="GWA232"/>
      <c r="GWB232"/>
      <c r="GWC232"/>
      <c r="GWD232"/>
      <c r="GWE232"/>
      <c r="GWF232"/>
      <c r="GWG232"/>
      <c r="GWH232"/>
      <c r="GWI232"/>
      <c r="GWJ232"/>
      <c r="GWK232"/>
      <c r="GWL232"/>
      <c r="GWM232"/>
      <c r="GWN232"/>
      <c r="GWO232"/>
      <c r="GWP232"/>
      <c r="GWQ232"/>
      <c r="GWR232"/>
      <c r="GWS232"/>
      <c r="GWT232"/>
      <c r="GWU232"/>
      <c r="GWV232"/>
      <c r="GWW232"/>
      <c r="GWX232"/>
      <c r="GWY232"/>
      <c r="GWZ232"/>
      <c r="GXA232"/>
      <c r="GXB232"/>
      <c r="GXC232"/>
      <c r="GXD232"/>
      <c r="GXE232"/>
      <c r="GXF232"/>
      <c r="GXG232"/>
      <c r="GXH232"/>
      <c r="GXI232"/>
      <c r="GXJ232"/>
      <c r="GXK232"/>
      <c r="GXL232"/>
      <c r="GXM232"/>
      <c r="GXN232"/>
      <c r="GXO232"/>
      <c r="GXP232"/>
      <c r="GXQ232"/>
      <c r="GXR232"/>
      <c r="GXS232"/>
      <c r="GXT232"/>
      <c r="GXU232"/>
      <c r="GXV232"/>
      <c r="GXW232"/>
      <c r="GXX232"/>
      <c r="GXY232"/>
      <c r="GXZ232"/>
      <c r="GYA232"/>
      <c r="GYB232"/>
      <c r="GYC232"/>
      <c r="GYD232"/>
      <c r="GYE232"/>
      <c r="GYF232"/>
      <c r="GYG232"/>
      <c r="GYH232"/>
      <c r="GYI232"/>
      <c r="GYJ232"/>
      <c r="GYK232"/>
      <c r="GYL232"/>
      <c r="GYM232"/>
      <c r="GYN232"/>
      <c r="GYO232"/>
      <c r="GYP232"/>
      <c r="GYQ232"/>
      <c r="GYR232"/>
      <c r="GYS232"/>
      <c r="GYT232"/>
      <c r="GYU232"/>
      <c r="GYV232"/>
      <c r="GYW232"/>
      <c r="GYX232"/>
      <c r="GYY232"/>
      <c r="GYZ232"/>
      <c r="GZA232"/>
      <c r="GZB232"/>
      <c r="GZC232"/>
      <c r="GZD232"/>
      <c r="GZE232"/>
      <c r="GZF232"/>
      <c r="GZG232"/>
      <c r="GZH232"/>
      <c r="GZI232"/>
      <c r="GZJ232"/>
      <c r="GZK232"/>
      <c r="GZL232"/>
      <c r="GZM232"/>
      <c r="GZN232"/>
      <c r="GZO232"/>
      <c r="GZP232"/>
      <c r="GZQ232"/>
      <c r="GZR232"/>
      <c r="GZS232"/>
      <c r="GZT232"/>
      <c r="GZU232"/>
      <c r="GZV232"/>
      <c r="GZW232"/>
      <c r="GZX232"/>
      <c r="GZY232"/>
      <c r="GZZ232"/>
      <c r="HAA232"/>
      <c r="HAB232"/>
      <c r="HAC232"/>
      <c r="HAD232"/>
      <c r="HAE232"/>
      <c r="HAF232"/>
      <c r="HAG232"/>
      <c r="HAH232"/>
      <c r="HAI232"/>
      <c r="HAJ232"/>
      <c r="HAK232"/>
      <c r="HAL232"/>
      <c r="HAM232"/>
      <c r="HAN232"/>
      <c r="HAO232"/>
      <c r="HAP232"/>
      <c r="HAQ232"/>
      <c r="HAR232"/>
      <c r="HAS232"/>
      <c r="HAT232"/>
      <c r="HAU232"/>
      <c r="HAV232"/>
      <c r="HAW232"/>
      <c r="HAX232"/>
      <c r="HAY232"/>
      <c r="HAZ232"/>
      <c r="HBA232"/>
      <c r="HBB232"/>
      <c r="HBC232"/>
      <c r="HBD232"/>
      <c r="HBE232"/>
      <c r="HBF232"/>
      <c r="HBG232"/>
      <c r="HBH232"/>
      <c r="HBI232"/>
      <c r="HBJ232"/>
      <c r="HBK232"/>
      <c r="HBL232"/>
      <c r="HBM232"/>
      <c r="HBN232"/>
      <c r="HBO232"/>
      <c r="HBP232"/>
      <c r="HBQ232"/>
      <c r="HBR232"/>
      <c r="HBS232"/>
      <c r="HBT232"/>
      <c r="HBU232"/>
      <c r="HBV232"/>
      <c r="HBW232"/>
      <c r="HBX232"/>
      <c r="HBY232"/>
      <c r="HBZ232"/>
      <c r="HCA232"/>
      <c r="HCB232"/>
      <c r="HCC232"/>
      <c r="HCD232"/>
      <c r="HCE232"/>
      <c r="HCF232"/>
      <c r="HCG232"/>
      <c r="HCH232"/>
      <c r="HCI232"/>
      <c r="HCJ232"/>
      <c r="HCK232"/>
      <c r="HCL232"/>
      <c r="HCM232"/>
      <c r="HCN232"/>
      <c r="HCO232"/>
      <c r="HCP232"/>
      <c r="HCQ232"/>
      <c r="HCR232"/>
      <c r="HCS232"/>
      <c r="HCT232"/>
      <c r="HCU232"/>
      <c r="HCV232"/>
      <c r="HCW232"/>
      <c r="HCX232"/>
      <c r="HCY232"/>
      <c r="HCZ232"/>
      <c r="HDA232"/>
      <c r="HDB232"/>
      <c r="HDC232"/>
      <c r="HDD232"/>
      <c r="HDE232"/>
      <c r="HDF232"/>
      <c r="HDG232"/>
      <c r="HDH232"/>
      <c r="HDI232"/>
      <c r="HDJ232"/>
      <c r="HDK232"/>
      <c r="HDL232"/>
      <c r="HDM232"/>
      <c r="HDN232"/>
      <c r="HDO232"/>
      <c r="HDP232"/>
      <c r="HDQ232"/>
      <c r="HDR232"/>
      <c r="HDS232"/>
      <c r="HDT232"/>
      <c r="HDU232"/>
      <c r="HDV232"/>
      <c r="HDW232"/>
      <c r="HDX232"/>
      <c r="HDY232"/>
      <c r="HDZ232"/>
      <c r="HEA232"/>
      <c r="HEB232"/>
      <c r="HEC232"/>
      <c r="HED232"/>
      <c r="HEE232"/>
      <c r="HEF232"/>
      <c r="HEG232"/>
      <c r="HEH232"/>
      <c r="HEI232"/>
      <c r="HEJ232"/>
      <c r="HEK232"/>
      <c r="HEL232"/>
      <c r="HEM232"/>
      <c r="HEN232"/>
      <c r="HEO232"/>
      <c r="HEP232"/>
      <c r="HEQ232"/>
      <c r="HER232"/>
      <c r="HES232"/>
      <c r="HET232"/>
      <c r="HEU232"/>
      <c r="HEV232"/>
      <c r="HEW232"/>
      <c r="HEX232"/>
      <c r="HEY232"/>
      <c r="HEZ232"/>
      <c r="HFA232"/>
      <c r="HFB232"/>
      <c r="HFC232"/>
      <c r="HFD232"/>
      <c r="HFE232"/>
      <c r="HFF232"/>
      <c r="HFG232"/>
      <c r="HFH232"/>
      <c r="HFI232"/>
      <c r="HFJ232"/>
      <c r="HFK232"/>
      <c r="HFL232"/>
      <c r="HFM232"/>
      <c r="HFN232"/>
      <c r="HFO232"/>
      <c r="HFP232"/>
      <c r="HFQ232"/>
      <c r="HFR232"/>
      <c r="HFS232"/>
      <c r="HFT232"/>
      <c r="HFU232"/>
      <c r="HFV232"/>
      <c r="HFW232"/>
      <c r="HFX232"/>
      <c r="HFY232"/>
      <c r="HFZ232"/>
      <c r="HGA232"/>
      <c r="HGB232"/>
      <c r="HGC232"/>
      <c r="HGD232"/>
      <c r="HGE232"/>
      <c r="HGF232"/>
      <c r="HGG232"/>
      <c r="HGH232"/>
      <c r="HGI232"/>
      <c r="HGJ232"/>
      <c r="HGK232"/>
      <c r="HGL232"/>
      <c r="HGM232"/>
      <c r="HGN232"/>
      <c r="HGO232"/>
      <c r="HGP232"/>
      <c r="HGQ232"/>
      <c r="HGR232"/>
      <c r="HGS232"/>
      <c r="HGT232"/>
      <c r="HGU232"/>
      <c r="HGV232"/>
      <c r="HGW232"/>
      <c r="HGX232"/>
      <c r="HGY232"/>
      <c r="HGZ232"/>
      <c r="HHA232"/>
      <c r="HHB232"/>
      <c r="HHC232"/>
      <c r="HHD232"/>
      <c r="HHE232"/>
      <c r="HHF232"/>
      <c r="HHG232"/>
      <c r="HHH232"/>
      <c r="HHI232"/>
      <c r="HHJ232"/>
      <c r="HHK232"/>
      <c r="HHL232"/>
      <c r="HHM232"/>
      <c r="HHN232"/>
      <c r="HHO232"/>
      <c r="HHP232"/>
      <c r="HHQ232"/>
      <c r="HHR232"/>
      <c r="HHS232"/>
      <c r="HHT232"/>
      <c r="HHU232"/>
      <c r="HHV232"/>
      <c r="HHW232"/>
      <c r="HHX232"/>
      <c r="HHY232"/>
      <c r="HHZ232"/>
      <c r="HIA232"/>
      <c r="HIB232"/>
      <c r="HIC232"/>
      <c r="HID232"/>
      <c r="HIE232"/>
      <c r="HIF232"/>
      <c r="HIG232"/>
      <c r="HIH232"/>
      <c r="HII232"/>
      <c r="HIJ232"/>
      <c r="HIK232"/>
      <c r="HIL232"/>
      <c r="HIM232"/>
      <c r="HIN232"/>
      <c r="HIO232"/>
      <c r="HIP232"/>
      <c r="HIQ232"/>
      <c r="HIR232"/>
      <c r="HIS232"/>
      <c r="HIT232"/>
      <c r="HIU232"/>
      <c r="HIV232"/>
      <c r="HIW232"/>
      <c r="HIX232"/>
      <c r="HIY232"/>
      <c r="HIZ232"/>
      <c r="HJA232"/>
      <c r="HJB232"/>
      <c r="HJC232"/>
      <c r="HJD232"/>
      <c r="HJE232"/>
      <c r="HJF232"/>
      <c r="HJG232"/>
      <c r="HJH232"/>
      <c r="HJI232"/>
      <c r="HJJ232"/>
      <c r="HJK232"/>
      <c r="HJL232"/>
      <c r="HJM232"/>
      <c r="HJN232"/>
      <c r="HJO232"/>
      <c r="HJP232"/>
      <c r="HJQ232"/>
      <c r="HJR232"/>
      <c r="HJS232"/>
      <c r="HJT232"/>
      <c r="HJU232"/>
      <c r="HJV232"/>
      <c r="HJW232"/>
      <c r="HJX232"/>
      <c r="HJY232"/>
      <c r="HJZ232"/>
      <c r="HKA232"/>
      <c r="HKB232"/>
      <c r="HKC232"/>
      <c r="HKD232"/>
      <c r="HKE232"/>
      <c r="HKF232"/>
      <c r="HKG232"/>
      <c r="HKH232"/>
      <c r="HKI232"/>
      <c r="HKJ232"/>
      <c r="HKK232"/>
      <c r="HKL232"/>
      <c r="HKM232"/>
      <c r="HKN232"/>
      <c r="HKO232"/>
      <c r="HKP232"/>
      <c r="HKQ232"/>
      <c r="HKR232"/>
      <c r="HKS232"/>
      <c r="HKT232"/>
      <c r="HKU232"/>
      <c r="HKV232"/>
      <c r="HKW232"/>
      <c r="HKX232"/>
      <c r="HKY232"/>
      <c r="HKZ232"/>
      <c r="HLA232"/>
      <c r="HLB232"/>
      <c r="HLC232"/>
      <c r="HLD232"/>
      <c r="HLE232"/>
      <c r="HLF232"/>
      <c r="HLG232"/>
      <c r="HLH232"/>
      <c r="HLI232"/>
      <c r="HLJ232"/>
      <c r="HLK232"/>
      <c r="HLL232"/>
      <c r="HLM232"/>
      <c r="HLN232"/>
      <c r="HLO232"/>
      <c r="HLP232"/>
      <c r="HLQ232"/>
      <c r="HLR232"/>
      <c r="HLS232"/>
      <c r="HLT232"/>
      <c r="HLU232"/>
      <c r="HLV232"/>
      <c r="HLW232"/>
      <c r="HLX232"/>
      <c r="HLY232"/>
      <c r="HLZ232"/>
      <c r="HMA232"/>
      <c r="HMB232"/>
      <c r="HMC232"/>
      <c r="HMD232"/>
      <c r="HME232"/>
      <c r="HMF232"/>
      <c r="HMG232"/>
      <c r="HMH232"/>
      <c r="HMI232"/>
      <c r="HMJ232"/>
      <c r="HMK232"/>
      <c r="HML232"/>
      <c r="HMM232"/>
      <c r="HMN232"/>
      <c r="HMO232"/>
      <c r="HMP232"/>
      <c r="HMQ232"/>
      <c r="HMR232"/>
      <c r="HMS232"/>
      <c r="HMT232"/>
      <c r="HMU232"/>
      <c r="HMV232"/>
      <c r="HMW232"/>
      <c r="HMX232"/>
      <c r="HMY232"/>
      <c r="HMZ232"/>
      <c r="HNA232"/>
      <c r="HNB232"/>
      <c r="HNC232"/>
      <c r="HND232"/>
      <c r="HNE232"/>
      <c r="HNF232"/>
      <c r="HNG232"/>
      <c r="HNH232"/>
      <c r="HNI232"/>
      <c r="HNJ232"/>
      <c r="HNK232"/>
      <c r="HNL232"/>
      <c r="HNM232"/>
      <c r="HNN232"/>
      <c r="HNO232"/>
      <c r="HNP232"/>
      <c r="HNQ232"/>
      <c r="HNR232"/>
      <c r="HNS232"/>
      <c r="HNT232"/>
      <c r="HNU232"/>
      <c r="HNV232"/>
      <c r="HNW232"/>
      <c r="HNX232"/>
      <c r="HNY232"/>
      <c r="HNZ232"/>
      <c r="HOA232"/>
      <c r="HOB232"/>
      <c r="HOC232"/>
      <c r="HOD232"/>
      <c r="HOE232"/>
      <c r="HOF232"/>
      <c r="HOG232"/>
      <c r="HOH232"/>
      <c r="HOI232"/>
      <c r="HOJ232"/>
      <c r="HOK232"/>
      <c r="HOL232"/>
      <c r="HOM232"/>
      <c r="HON232"/>
      <c r="HOO232"/>
      <c r="HOP232"/>
      <c r="HOQ232"/>
      <c r="HOR232"/>
      <c r="HOS232"/>
      <c r="HOT232"/>
      <c r="HOU232"/>
      <c r="HOV232"/>
      <c r="HOW232"/>
      <c r="HOX232"/>
      <c r="HOY232"/>
      <c r="HOZ232"/>
      <c r="HPA232"/>
      <c r="HPB232"/>
      <c r="HPC232"/>
      <c r="HPD232"/>
      <c r="HPE232"/>
      <c r="HPF232"/>
      <c r="HPG232"/>
      <c r="HPH232"/>
      <c r="HPI232"/>
      <c r="HPJ232"/>
      <c r="HPK232"/>
      <c r="HPL232"/>
      <c r="HPM232"/>
      <c r="HPN232"/>
      <c r="HPO232"/>
      <c r="HPP232"/>
      <c r="HPQ232"/>
      <c r="HPR232"/>
      <c r="HPS232"/>
      <c r="HPT232"/>
      <c r="HPU232"/>
      <c r="HPV232"/>
      <c r="HPW232"/>
      <c r="HPX232"/>
      <c r="HPY232"/>
      <c r="HPZ232"/>
      <c r="HQA232"/>
      <c r="HQB232"/>
      <c r="HQC232"/>
      <c r="HQD232"/>
      <c r="HQE232"/>
      <c r="HQF232"/>
      <c r="HQG232"/>
      <c r="HQH232"/>
      <c r="HQI232"/>
      <c r="HQJ232"/>
      <c r="HQK232"/>
      <c r="HQL232"/>
      <c r="HQM232"/>
      <c r="HQN232"/>
      <c r="HQO232"/>
      <c r="HQP232"/>
      <c r="HQQ232"/>
      <c r="HQR232"/>
      <c r="HQS232"/>
      <c r="HQT232"/>
      <c r="HQU232"/>
      <c r="HQV232"/>
      <c r="HQW232"/>
      <c r="HQX232"/>
      <c r="HQY232"/>
      <c r="HQZ232"/>
      <c r="HRA232"/>
      <c r="HRB232"/>
      <c r="HRC232"/>
      <c r="HRD232"/>
      <c r="HRE232"/>
      <c r="HRF232"/>
      <c r="HRG232"/>
      <c r="HRH232"/>
      <c r="HRI232"/>
      <c r="HRJ232"/>
      <c r="HRK232"/>
      <c r="HRL232"/>
      <c r="HRM232"/>
      <c r="HRN232"/>
      <c r="HRO232"/>
      <c r="HRP232"/>
      <c r="HRQ232"/>
      <c r="HRR232"/>
      <c r="HRS232"/>
      <c r="HRT232"/>
      <c r="HRU232"/>
      <c r="HRV232"/>
      <c r="HRW232"/>
      <c r="HRX232"/>
      <c r="HRY232"/>
      <c r="HRZ232"/>
      <c r="HSA232"/>
      <c r="HSB232"/>
      <c r="HSC232"/>
      <c r="HSD232"/>
      <c r="HSE232"/>
      <c r="HSF232"/>
      <c r="HSG232"/>
      <c r="HSH232"/>
      <c r="HSI232"/>
      <c r="HSJ232"/>
      <c r="HSK232"/>
      <c r="HSL232"/>
      <c r="HSM232"/>
      <c r="HSN232"/>
      <c r="HSO232"/>
      <c r="HSP232"/>
      <c r="HSQ232"/>
      <c r="HSR232"/>
      <c r="HSS232"/>
      <c r="HST232"/>
      <c r="HSU232"/>
      <c r="HSV232"/>
      <c r="HSW232"/>
      <c r="HSX232"/>
      <c r="HSY232"/>
      <c r="HSZ232"/>
      <c r="HTA232"/>
      <c r="HTB232"/>
      <c r="HTC232"/>
      <c r="HTD232"/>
      <c r="HTE232"/>
      <c r="HTF232"/>
      <c r="HTG232"/>
      <c r="HTH232"/>
      <c r="HTI232"/>
      <c r="HTJ232"/>
      <c r="HTK232"/>
      <c r="HTL232"/>
      <c r="HTM232"/>
      <c r="HTN232"/>
      <c r="HTO232"/>
      <c r="HTP232"/>
      <c r="HTQ232"/>
      <c r="HTR232"/>
      <c r="HTS232"/>
      <c r="HTT232"/>
      <c r="HTU232"/>
      <c r="HTV232"/>
      <c r="HTW232"/>
      <c r="HTX232"/>
      <c r="HTY232"/>
      <c r="HTZ232"/>
      <c r="HUA232"/>
      <c r="HUB232"/>
      <c r="HUC232"/>
      <c r="HUD232"/>
      <c r="HUE232"/>
      <c r="HUF232"/>
      <c r="HUG232"/>
      <c r="HUH232"/>
      <c r="HUI232"/>
      <c r="HUJ232"/>
      <c r="HUK232"/>
      <c r="HUL232"/>
      <c r="HUM232"/>
      <c r="HUN232"/>
      <c r="HUO232"/>
      <c r="HUP232"/>
      <c r="HUQ232"/>
      <c r="HUR232"/>
      <c r="HUS232"/>
      <c r="HUT232"/>
      <c r="HUU232"/>
      <c r="HUV232"/>
      <c r="HUW232"/>
      <c r="HUX232"/>
      <c r="HUY232"/>
      <c r="HUZ232"/>
      <c r="HVA232"/>
      <c r="HVB232"/>
      <c r="HVC232"/>
      <c r="HVD232"/>
      <c r="HVE232"/>
      <c r="HVF232"/>
      <c r="HVG232"/>
      <c r="HVH232"/>
      <c r="HVI232"/>
      <c r="HVJ232"/>
      <c r="HVK232"/>
      <c r="HVL232"/>
      <c r="HVM232"/>
      <c r="HVN232"/>
      <c r="HVO232"/>
      <c r="HVP232"/>
      <c r="HVQ232"/>
      <c r="HVR232"/>
      <c r="HVS232"/>
      <c r="HVT232"/>
      <c r="HVU232"/>
      <c r="HVV232"/>
      <c r="HVW232"/>
      <c r="HVX232"/>
      <c r="HVY232"/>
      <c r="HVZ232"/>
      <c r="HWA232"/>
      <c r="HWB232"/>
      <c r="HWC232"/>
      <c r="HWD232"/>
      <c r="HWE232"/>
      <c r="HWF232"/>
      <c r="HWG232"/>
      <c r="HWH232"/>
      <c r="HWI232"/>
      <c r="HWJ232"/>
      <c r="HWK232"/>
      <c r="HWL232"/>
      <c r="HWM232"/>
      <c r="HWN232"/>
      <c r="HWO232"/>
      <c r="HWP232"/>
      <c r="HWQ232"/>
      <c r="HWR232"/>
      <c r="HWS232"/>
      <c r="HWT232"/>
      <c r="HWU232"/>
      <c r="HWV232"/>
      <c r="HWW232"/>
      <c r="HWX232"/>
      <c r="HWY232"/>
      <c r="HWZ232"/>
      <c r="HXA232"/>
      <c r="HXB232"/>
      <c r="HXC232"/>
      <c r="HXD232"/>
      <c r="HXE232"/>
      <c r="HXF232"/>
      <c r="HXG232"/>
      <c r="HXH232"/>
      <c r="HXI232"/>
      <c r="HXJ232"/>
      <c r="HXK232"/>
      <c r="HXL232"/>
      <c r="HXM232"/>
      <c r="HXN232"/>
      <c r="HXO232"/>
      <c r="HXP232"/>
      <c r="HXQ232"/>
      <c r="HXR232"/>
      <c r="HXS232"/>
      <c r="HXT232"/>
      <c r="HXU232"/>
      <c r="HXV232"/>
      <c r="HXW232"/>
      <c r="HXX232"/>
      <c r="HXY232"/>
      <c r="HXZ232"/>
      <c r="HYA232"/>
      <c r="HYB232"/>
      <c r="HYC232"/>
      <c r="HYD232"/>
      <c r="HYE232"/>
      <c r="HYF232"/>
      <c r="HYG232"/>
      <c r="HYH232"/>
      <c r="HYI232"/>
      <c r="HYJ232"/>
      <c r="HYK232"/>
      <c r="HYL232"/>
      <c r="HYM232"/>
      <c r="HYN232"/>
      <c r="HYO232"/>
      <c r="HYP232"/>
      <c r="HYQ232"/>
      <c r="HYR232"/>
      <c r="HYS232"/>
      <c r="HYT232"/>
      <c r="HYU232"/>
      <c r="HYV232"/>
      <c r="HYW232"/>
      <c r="HYX232"/>
      <c r="HYY232"/>
      <c r="HYZ232"/>
      <c r="HZA232"/>
      <c r="HZB232"/>
      <c r="HZC232"/>
      <c r="HZD232"/>
      <c r="HZE232"/>
      <c r="HZF232"/>
      <c r="HZG232"/>
      <c r="HZH232"/>
      <c r="HZI232"/>
      <c r="HZJ232"/>
      <c r="HZK232"/>
      <c r="HZL232"/>
      <c r="HZM232"/>
      <c r="HZN232"/>
      <c r="HZO232"/>
      <c r="HZP232"/>
      <c r="HZQ232"/>
      <c r="HZR232"/>
      <c r="HZS232"/>
      <c r="HZT232"/>
      <c r="HZU232"/>
      <c r="HZV232"/>
      <c r="HZW232"/>
      <c r="HZX232"/>
      <c r="HZY232"/>
      <c r="HZZ232"/>
      <c r="IAA232"/>
      <c r="IAB232"/>
      <c r="IAC232"/>
      <c r="IAD232"/>
      <c r="IAE232"/>
      <c r="IAF232"/>
      <c r="IAG232"/>
      <c r="IAH232"/>
      <c r="IAI232"/>
      <c r="IAJ232"/>
      <c r="IAK232"/>
      <c r="IAL232"/>
      <c r="IAM232"/>
      <c r="IAN232"/>
      <c r="IAO232"/>
      <c r="IAP232"/>
      <c r="IAQ232"/>
      <c r="IAR232"/>
      <c r="IAS232"/>
      <c r="IAT232"/>
      <c r="IAU232"/>
      <c r="IAV232"/>
      <c r="IAW232"/>
      <c r="IAX232"/>
      <c r="IAY232"/>
      <c r="IAZ232"/>
      <c r="IBA232"/>
      <c r="IBB232"/>
      <c r="IBC232"/>
      <c r="IBD232"/>
      <c r="IBE232"/>
      <c r="IBF232"/>
      <c r="IBG232"/>
      <c r="IBH232"/>
      <c r="IBI232"/>
      <c r="IBJ232"/>
      <c r="IBK232"/>
      <c r="IBL232"/>
      <c r="IBM232"/>
      <c r="IBN232"/>
      <c r="IBO232"/>
      <c r="IBP232"/>
      <c r="IBQ232"/>
      <c r="IBR232"/>
      <c r="IBS232"/>
      <c r="IBT232"/>
      <c r="IBU232"/>
      <c r="IBV232"/>
      <c r="IBW232"/>
      <c r="IBX232"/>
      <c r="IBY232"/>
      <c r="IBZ232"/>
      <c r="ICA232"/>
      <c r="ICB232"/>
      <c r="ICC232"/>
      <c r="ICD232"/>
      <c r="ICE232"/>
      <c r="ICF232"/>
      <c r="ICG232"/>
      <c r="ICH232"/>
      <c r="ICI232"/>
      <c r="ICJ232"/>
      <c r="ICK232"/>
      <c r="ICL232"/>
      <c r="ICM232"/>
      <c r="ICN232"/>
      <c r="ICO232"/>
      <c r="ICP232"/>
      <c r="ICQ232"/>
      <c r="ICR232"/>
      <c r="ICS232"/>
      <c r="ICT232"/>
      <c r="ICU232"/>
      <c r="ICV232"/>
      <c r="ICW232"/>
      <c r="ICX232"/>
      <c r="ICY232"/>
      <c r="ICZ232"/>
      <c r="IDA232"/>
      <c r="IDB232"/>
      <c r="IDC232"/>
      <c r="IDD232"/>
      <c r="IDE232"/>
      <c r="IDF232"/>
      <c r="IDG232"/>
      <c r="IDH232"/>
      <c r="IDI232"/>
      <c r="IDJ232"/>
      <c r="IDK232"/>
      <c r="IDL232"/>
      <c r="IDM232"/>
      <c r="IDN232"/>
      <c r="IDO232"/>
      <c r="IDP232"/>
      <c r="IDQ232"/>
      <c r="IDR232"/>
      <c r="IDS232"/>
      <c r="IDT232"/>
      <c r="IDU232"/>
      <c r="IDV232"/>
      <c r="IDW232"/>
      <c r="IDX232"/>
      <c r="IDY232"/>
      <c r="IDZ232"/>
      <c r="IEA232"/>
      <c r="IEB232"/>
      <c r="IEC232"/>
      <c r="IED232"/>
      <c r="IEE232"/>
      <c r="IEF232"/>
      <c r="IEG232"/>
      <c r="IEH232"/>
      <c r="IEI232"/>
      <c r="IEJ232"/>
      <c r="IEK232"/>
      <c r="IEL232"/>
      <c r="IEM232"/>
      <c r="IEN232"/>
      <c r="IEO232"/>
      <c r="IEP232"/>
      <c r="IEQ232"/>
      <c r="IER232"/>
      <c r="IES232"/>
      <c r="IET232"/>
      <c r="IEU232"/>
      <c r="IEV232"/>
      <c r="IEW232"/>
      <c r="IEX232"/>
      <c r="IEY232"/>
      <c r="IEZ232"/>
      <c r="IFA232"/>
      <c r="IFB232"/>
      <c r="IFC232"/>
      <c r="IFD232"/>
      <c r="IFE232"/>
      <c r="IFF232"/>
      <c r="IFG232"/>
      <c r="IFH232"/>
      <c r="IFI232"/>
      <c r="IFJ232"/>
      <c r="IFK232"/>
      <c r="IFL232"/>
      <c r="IFM232"/>
      <c r="IFN232"/>
      <c r="IFO232"/>
      <c r="IFP232"/>
      <c r="IFQ232"/>
      <c r="IFR232"/>
      <c r="IFS232"/>
      <c r="IFT232"/>
      <c r="IFU232"/>
      <c r="IFV232"/>
      <c r="IFW232"/>
      <c r="IFX232"/>
      <c r="IFY232"/>
      <c r="IFZ232"/>
      <c r="IGA232"/>
      <c r="IGB232"/>
      <c r="IGC232"/>
      <c r="IGD232"/>
      <c r="IGE232"/>
      <c r="IGF232"/>
      <c r="IGG232"/>
      <c r="IGH232"/>
      <c r="IGI232"/>
      <c r="IGJ232"/>
      <c r="IGK232"/>
      <c r="IGL232"/>
      <c r="IGM232"/>
      <c r="IGN232"/>
      <c r="IGO232"/>
      <c r="IGP232"/>
      <c r="IGQ232"/>
      <c r="IGR232"/>
      <c r="IGS232"/>
      <c r="IGT232"/>
      <c r="IGU232"/>
      <c r="IGV232"/>
      <c r="IGW232"/>
      <c r="IGX232"/>
      <c r="IGY232"/>
      <c r="IGZ232"/>
      <c r="IHA232"/>
      <c r="IHB232"/>
      <c r="IHC232"/>
      <c r="IHD232"/>
      <c r="IHE232"/>
      <c r="IHF232"/>
      <c r="IHG232"/>
      <c r="IHH232"/>
      <c r="IHI232"/>
      <c r="IHJ232"/>
      <c r="IHK232"/>
      <c r="IHL232"/>
      <c r="IHM232"/>
      <c r="IHN232"/>
      <c r="IHO232"/>
      <c r="IHP232"/>
      <c r="IHQ232"/>
      <c r="IHR232"/>
      <c r="IHS232"/>
      <c r="IHT232"/>
      <c r="IHU232"/>
      <c r="IHV232"/>
      <c r="IHW232"/>
      <c r="IHX232"/>
      <c r="IHY232"/>
      <c r="IHZ232"/>
      <c r="IIA232"/>
      <c r="IIB232"/>
      <c r="IIC232"/>
      <c r="IID232"/>
      <c r="IIE232"/>
      <c r="IIF232"/>
      <c r="IIG232"/>
      <c r="IIH232"/>
      <c r="III232"/>
      <c r="IIJ232"/>
      <c r="IIK232"/>
      <c r="IIL232"/>
      <c r="IIM232"/>
      <c r="IIN232"/>
      <c r="IIO232"/>
      <c r="IIP232"/>
      <c r="IIQ232"/>
      <c r="IIR232"/>
      <c r="IIS232"/>
      <c r="IIT232"/>
      <c r="IIU232"/>
      <c r="IIV232"/>
      <c r="IIW232"/>
      <c r="IIX232"/>
      <c r="IIY232"/>
      <c r="IIZ232"/>
      <c r="IJA232"/>
      <c r="IJB232"/>
      <c r="IJC232"/>
      <c r="IJD232"/>
      <c r="IJE232"/>
      <c r="IJF232"/>
      <c r="IJG232"/>
      <c r="IJH232"/>
      <c r="IJI232"/>
      <c r="IJJ232"/>
      <c r="IJK232"/>
      <c r="IJL232"/>
      <c r="IJM232"/>
      <c r="IJN232"/>
      <c r="IJO232"/>
      <c r="IJP232"/>
      <c r="IJQ232"/>
      <c r="IJR232"/>
      <c r="IJS232"/>
      <c r="IJT232"/>
      <c r="IJU232"/>
      <c r="IJV232"/>
      <c r="IJW232"/>
      <c r="IJX232"/>
      <c r="IJY232"/>
      <c r="IJZ232"/>
      <c r="IKA232"/>
      <c r="IKB232"/>
      <c r="IKC232"/>
      <c r="IKD232"/>
      <c r="IKE232"/>
      <c r="IKF232"/>
      <c r="IKG232"/>
      <c r="IKH232"/>
      <c r="IKI232"/>
      <c r="IKJ232"/>
      <c r="IKK232"/>
      <c r="IKL232"/>
      <c r="IKM232"/>
      <c r="IKN232"/>
      <c r="IKO232"/>
      <c r="IKP232"/>
      <c r="IKQ232"/>
      <c r="IKR232"/>
      <c r="IKS232"/>
      <c r="IKT232"/>
      <c r="IKU232"/>
      <c r="IKV232"/>
      <c r="IKW232"/>
      <c r="IKX232"/>
      <c r="IKY232"/>
      <c r="IKZ232"/>
      <c r="ILA232"/>
      <c r="ILB232"/>
      <c r="ILC232"/>
      <c r="ILD232"/>
      <c r="ILE232"/>
      <c r="ILF232"/>
      <c r="ILG232"/>
      <c r="ILH232"/>
      <c r="ILI232"/>
      <c r="ILJ232"/>
      <c r="ILK232"/>
      <c r="ILL232"/>
      <c r="ILM232"/>
      <c r="ILN232"/>
      <c r="ILO232"/>
      <c r="ILP232"/>
      <c r="ILQ232"/>
      <c r="ILR232"/>
      <c r="ILS232"/>
      <c r="ILT232"/>
      <c r="ILU232"/>
      <c r="ILV232"/>
      <c r="ILW232"/>
      <c r="ILX232"/>
      <c r="ILY232"/>
      <c r="ILZ232"/>
      <c r="IMA232"/>
      <c r="IMB232"/>
      <c r="IMC232"/>
      <c r="IMD232"/>
      <c r="IME232"/>
      <c r="IMF232"/>
      <c r="IMG232"/>
      <c r="IMH232"/>
      <c r="IMI232"/>
      <c r="IMJ232"/>
      <c r="IMK232"/>
      <c r="IML232"/>
      <c r="IMM232"/>
      <c r="IMN232"/>
      <c r="IMO232"/>
      <c r="IMP232"/>
      <c r="IMQ232"/>
      <c r="IMR232"/>
      <c r="IMS232"/>
      <c r="IMT232"/>
      <c r="IMU232"/>
      <c r="IMV232"/>
      <c r="IMW232"/>
      <c r="IMX232"/>
      <c r="IMY232"/>
      <c r="IMZ232"/>
      <c r="INA232"/>
      <c r="INB232"/>
      <c r="INC232"/>
      <c r="IND232"/>
      <c r="INE232"/>
      <c r="INF232"/>
      <c r="ING232"/>
      <c r="INH232"/>
      <c r="INI232"/>
      <c r="INJ232"/>
      <c r="INK232"/>
      <c r="INL232"/>
      <c r="INM232"/>
      <c r="INN232"/>
      <c r="INO232"/>
      <c r="INP232"/>
      <c r="INQ232"/>
      <c r="INR232"/>
      <c r="INS232"/>
      <c r="INT232"/>
      <c r="INU232"/>
      <c r="INV232"/>
      <c r="INW232"/>
      <c r="INX232"/>
      <c r="INY232"/>
      <c r="INZ232"/>
      <c r="IOA232"/>
      <c r="IOB232"/>
      <c r="IOC232"/>
      <c r="IOD232"/>
      <c r="IOE232"/>
      <c r="IOF232"/>
      <c r="IOG232"/>
      <c r="IOH232"/>
      <c r="IOI232"/>
      <c r="IOJ232"/>
      <c r="IOK232"/>
      <c r="IOL232"/>
      <c r="IOM232"/>
      <c r="ION232"/>
      <c r="IOO232"/>
      <c r="IOP232"/>
      <c r="IOQ232"/>
      <c r="IOR232"/>
      <c r="IOS232"/>
      <c r="IOT232"/>
      <c r="IOU232"/>
      <c r="IOV232"/>
      <c r="IOW232"/>
      <c r="IOX232"/>
      <c r="IOY232"/>
      <c r="IOZ232"/>
      <c r="IPA232"/>
      <c r="IPB232"/>
      <c r="IPC232"/>
      <c r="IPD232"/>
      <c r="IPE232"/>
      <c r="IPF232"/>
      <c r="IPG232"/>
      <c r="IPH232"/>
      <c r="IPI232"/>
      <c r="IPJ232"/>
      <c r="IPK232"/>
      <c r="IPL232"/>
      <c r="IPM232"/>
      <c r="IPN232"/>
      <c r="IPO232"/>
      <c r="IPP232"/>
      <c r="IPQ232"/>
      <c r="IPR232"/>
      <c r="IPS232"/>
      <c r="IPT232"/>
      <c r="IPU232"/>
      <c r="IPV232"/>
      <c r="IPW232"/>
      <c r="IPX232"/>
      <c r="IPY232"/>
      <c r="IPZ232"/>
      <c r="IQA232"/>
      <c r="IQB232"/>
      <c r="IQC232"/>
      <c r="IQD232"/>
      <c r="IQE232"/>
      <c r="IQF232"/>
      <c r="IQG232"/>
      <c r="IQH232"/>
      <c r="IQI232"/>
      <c r="IQJ232"/>
      <c r="IQK232"/>
      <c r="IQL232"/>
      <c r="IQM232"/>
      <c r="IQN232"/>
      <c r="IQO232"/>
      <c r="IQP232"/>
      <c r="IQQ232"/>
      <c r="IQR232"/>
      <c r="IQS232"/>
      <c r="IQT232"/>
      <c r="IQU232"/>
      <c r="IQV232"/>
      <c r="IQW232"/>
      <c r="IQX232"/>
      <c r="IQY232"/>
      <c r="IQZ232"/>
      <c r="IRA232"/>
      <c r="IRB232"/>
      <c r="IRC232"/>
      <c r="IRD232"/>
      <c r="IRE232"/>
      <c r="IRF232"/>
      <c r="IRG232"/>
      <c r="IRH232"/>
      <c r="IRI232"/>
      <c r="IRJ232"/>
      <c r="IRK232"/>
      <c r="IRL232"/>
      <c r="IRM232"/>
      <c r="IRN232"/>
      <c r="IRO232"/>
      <c r="IRP232"/>
      <c r="IRQ232"/>
      <c r="IRR232"/>
      <c r="IRS232"/>
      <c r="IRT232"/>
      <c r="IRU232"/>
      <c r="IRV232"/>
      <c r="IRW232"/>
      <c r="IRX232"/>
      <c r="IRY232"/>
      <c r="IRZ232"/>
      <c r="ISA232"/>
      <c r="ISB232"/>
      <c r="ISC232"/>
      <c r="ISD232"/>
      <c r="ISE232"/>
      <c r="ISF232"/>
      <c r="ISG232"/>
      <c r="ISH232"/>
      <c r="ISI232"/>
      <c r="ISJ232"/>
      <c r="ISK232"/>
      <c r="ISL232"/>
      <c r="ISM232"/>
      <c r="ISN232"/>
      <c r="ISO232"/>
      <c r="ISP232"/>
      <c r="ISQ232"/>
      <c r="ISR232"/>
      <c r="ISS232"/>
      <c r="IST232"/>
      <c r="ISU232"/>
      <c r="ISV232"/>
      <c r="ISW232"/>
      <c r="ISX232"/>
      <c r="ISY232"/>
      <c r="ISZ232"/>
      <c r="ITA232"/>
      <c r="ITB232"/>
      <c r="ITC232"/>
      <c r="ITD232"/>
      <c r="ITE232"/>
      <c r="ITF232"/>
      <c r="ITG232"/>
      <c r="ITH232"/>
      <c r="ITI232"/>
      <c r="ITJ232"/>
      <c r="ITK232"/>
      <c r="ITL232"/>
      <c r="ITM232"/>
      <c r="ITN232"/>
      <c r="ITO232"/>
      <c r="ITP232"/>
      <c r="ITQ232"/>
      <c r="ITR232"/>
      <c r="ITS232"/>
      <c r="ITT232"/>
      <c r="ITU232"/>
      <c r="ITV232"/>
      <c r="ITW232"/>
      <c r="ITX232"/>
      <c r="ITY232"/>
      <c r="ITZ232"/>
      <c r="IUA232"/>
      <c r="IUB232"/>
      <c r="IUC232"/>
      <c r="IUD232"/>
      <c r="IUE232"/>
      <c r="IUF232"/>
      <c r="IUG232"/>
      <c r="IUH232"/>
      <c r="IUI232"/>
      <c r="IUJ232"/>
      <c r="IUK232"/>
      <c r="IUL232"/>
      <c r="IUM232"/>
      <c r="IUN232"/>
      <c r="IUO232"/>
      <c r="IUP232"/>
      <c r="IUQ232"/>
      <c r="IUR232"/>
      <c r="IUS232"/>
      <c r="IUT232"/>
      <c r="IUU232"/>
      <c r="IUV232"/>
      <c r="IUW232"/>
      <c r="IUX232"/>
      <c r="IUY232"/>
      <c r="IUZ232"/>
      <c r="IVA232"/>
      <c r="IVB232"/>
      <c r="IVC232"/>
      <c r="IVD232"/>
      <c r="IVE232"/>
      <c r="IVF232"/>
      <c r="IVG232"/>
      <c r="IVH232"/>
      <c r="IVI232"/>
      <c r="IVJ232"/>
      <c r="IVK232"/>
      <c r="IVL232"/>
      <c r="IVM232"/>
      <c r="IVN232"/>
      <c r="IVO232"/>
      <c r="IVP232"/>
      <c r="IVQ232"/>
      <c r="IVR232"/>
      <c r="IVS232"/>
      <c r="IVT232"/>
      <c r="IVU232"/>
      <c r="IVV232"/>
      <c r="IVW232"/>
      <c r="IVX232"/>
      <c r="IVY232"/>
      <c r="IVZ232"/>
      <c r="IWA232"/>
      <c r="IWB232"/>
      <c r="IWC232"/>
      <c r="IWD232"/>
      <c r="IWE232"/>
      <c r="IWF232"/>
      <c r="IWG232"/>
      <c r="IWH232"/>
      <c r="IWI232"/>
      <c r="IWJ232"/>
      <c r="IWK232"/>
      <c r="IWL232"/>
      <c r="IWM232"/>
      <c r="IWN232"/>
      <c r="IWO232"/>
      <c r="IWP232"/>
      <c r="IWQ232"/>
      <c r="IWR232"/>
      <c r="IWS232"/>
      <c r="IWT232"/>
      <c r="IWU232"/>
      <c r="IWV232"/>
      <c r="IWW232"/>
      <c r="IWX232"/>
      <c r="IWY232"/>
      <c r="IWZ232"/>
      <c r="IXA232"/>
      <c r="IXB232"/>
      <c r="IXC232"/>
      <c r="IXD232"/>
      <c r="IXE232"/>
      <c r="IXF232"/>
      <c r="IXG232"/>
      <c r="IXH232"/>
      <c r="IXI232"/>
      <c r="IXJ232"/>
      <c r="IXK232"/>
      <c r="IXL232"/>
      <c r="IXM232"/>
      <c r="IXN232"/>
      <c r="IXO232"/>
      <c r="IXP232"/>
      <c r="IXQ232"/>
      <c r="IXR232"/>
      <c r="IXS232"/>
      <c r="IXT232"/>
      <c r="IXU232"/>
      <c r="IXV232"/>
      <c r="IXW232"/>
      <c r="IXX232"/>
      <c r="IXY232"/>
      <c r="IXZ232"/>
      <c r="IYA232"/>
      <c r="IYB232"/>
      <c r="IYC232"/>
      <c r="IYD232"/>
      <c r="IYE232"/>
      <c r="IYF232"/>
      <c r="IYG232"/>
      <c r="IYH232"/>
      <c r="IYI232"/>
      <c r="IYJ232"/>
      <c r="IYK232"/>
      <c r="IYL232"/>
      <c r="IYM232"/>
      <c r="IYN232"/>
      <c r="IYO232"/>
      <c r="IYP232"/>
      <c r="IYQ232"/>
      <c r="IYR232"/>
      <c r="IYS232"/>
      <c r="IYT232"/>
      <c r="IYU232"/>
      <c r="IYV232"/>
      <c r="IYW232"/>
      <c r="IYX232"/>
      <c r="IYY232"/>
      <c r="IYZ232"/>
      <c r="IZA232"/>
      <c r="IZB232"/>
      <c r="IZC232"/>
      <c r="IZD232"/>
      <c r="IZE232"/>
      <c r="IZF232"/>
      <c r="IZG232"/>
      <c r="IZH232"/>
      <c r="IZI232"/>
      <c r="IZJ232"/>
      <c r="IZK232"/>
      <c r="IZL232"/>
      <c r="IZM232"/>
      <c r="IZN232"/>
      <c r="IZO232"/>
      <c r="IZP232"/>
      <c r="IZQ232"/>
      <c r="IZR232"/>
      <c r="IZS232"/>
      <c r="IZT232"/>
      <c r="IZU232"/>
      <c r="IZV232"/>
      <c r="IZW232"/>
      <c r="IZX232"/>
      <c r="IZY232"/>
      <c r="IZZ232"/>
      <c r="JAA232"/>
      <c r="JAB232"/>
      <c r="JAC232"/>
      <c r="JAD232"/>
      <c r="JAE232"/>
      <c r="JAF232"/>
      <c r="JAG232"/>
      <c r="JAH232"/>
      <c r="JAI232"/>
      <c r="JAJ232"/>
      <c r="JAK232"/>
      <c r="JAL232"/>
      <c r="JAM232"/>
      <c r="JAN232"/>
      <c r="JAO232"/>
      <c r="JAP232"/>
      <c r="JAQ232"/>
      <c r="JAR232"/>
      <c r="JAS232"/>
      <c r="JAT232"/>
      <c r="JAU232"/>
      <c r="JAV232"/>
      <c r="JAW232"/>
      <c r="JAX232"/>
      <c r="JAY232"/>
      <c r="JAZ232"/>
      <c r="JBA232"/>
      <c r="JBB232"/>
      <c r="JBC232"/>
      <c r="JBD232"/>
      <c r="JBE232"/>
      <c r="JBF232"/>
      <c r="JBG232"/>
      <c r="JBH232"/>
      <c r="JBI232"/>
      <c r="JBJ232"/>
      <c r="JBK232"/>
      <c r="JBL232"/>
      <c r="JBM232"/>
      <c r="JBN232"/>
      <c r="JBO232"/>
      <c r="JBP232"/>
      <c r="JBQ232"/>
      <c r="JBR232"/>
      <c r="JBS232"/>
      <c r="JBT232"/>
      <c r="JBU232"/>
      <c r="JBV232"/>
      <c r="JBW232"/>
      <c r="JBX232"/>
      <c r="JBY232"/>
      <c r="JBZ232"/>
      <c r="JCA232"/>
      <c r="JCB232"/>
      <c r="JCC232"/>
      <c r="JCD232"/>
      <c r="JCE232"/>
      <c r="JCF232"/>
      <c r="JCG232"/>
      <c r="JCH232"/>
      <c r="JCI232"/>
      <c r="JCJ232"/>
      <c r="JCK232"/>
      <c r="JCL232"/>
      <c r="JCM232"/>
      <c r="JCN232"/>
      <c r="JCO232"/>
      <c r="JCP232"/>
      <c r="JCQ232"/>
      <c r="JCR232"/>
      <c r="JCS232"/>
      <c r="JCT232"/>
      <c r="JCU232"/>
      <c r="JCV232"/>
      <c r="JCW232"/>
      <c r="JCX232"/>
      <c r="JCY232"/>
      <c r="JCZ232"/>
      <c r="JDA232"/>
      <c r="JDB232"/>
      <c r="JDC232"/>
      <c r="JDD232"/>
      <c r="JDE232"/>
      <c r="JDF232"/>
      <c r="JDG232"/>
      <c r="JDH232"/>
      <c r="JDI232"/>
      <c r="JDJ232"/>
      <c r="JDK232"/>
      <c r="JDL232"/>
      <c r="JDM232"/>
      <c r="JDN232"/>
      <c r="JDO232"/>
      <c r="JDP232"/>
      <c r="JDQ232"/>
      <c r="JDR232"/>
      <c r="JDS232"/>
      <c r="JDT232"/>
      <c r="JDU232"/>
      <c r="JDV232"/>
      <c r="JDW232"/>
      <c r="JDX232"/>
      <c r="JDY232"/>
      <c r="JDZ232"/>
      <c r="JEA232"/>
      <c r="JEB232"/>
      <c r="JEC232"/>
      <c r="JED232"/>
      <c r="JEE232"/>
      <c r="JEF232"/>
      <c r="JEG232"/>
      <c r="JEH232"/>
      <c r="JEI232"/>
      <c r="JEJ232"/>
      <c r="JEK232"/>
      <c r="JEL232"/>
      <c r="JEM232"/>
      <c r="JEN232"/>
      <c r="JEO232"/>
      <c r="JEP232"/>
      <c r="JEQ232"/>
      <c r="JER232"/>
      <c r="JES232"/>
      <c r="JET232"/>
      <c r="JEU232"/>
      <c r="JEV232"/>
      <c r="JEW232"/>
      <c r="JEX232"/>
      <c r="JEY232"/>
      <c r="JEZ232"/>
      <c r="JFA232"/>
      <c r="JFB232"/>
      <c r="JFC232"/>
      <c r="JFD232"/>
      <c r="JFE232"/>
      <c r="JFF232"/>
      <c r="JFG232"/>
      <c r="JFH232"/>
      <c r="JFI232"/>
      <c r="JFJ232"/>
      <c r="JFK232"/>
      <c r="JFL232"/>
      <c r="JFM232"/>
      <c r="JFN232"/>
      <c r="JFO232"/>
      <c r="JFP232"/>
      <c r="JFQ232"/>
      <c r="JFR232"/>
      <c r="JFS232"/>
      <c r="JFT232"/>
      <c r="JFU232"/>
      <c r="JFV232"/>
      <c r="JFW232"/>
      <c r="JFX232"/>
      <c r="JFY232"/>
      <c r="JFZ232"/>
      <c r="JGA232"/>
      <c r="JGB232"/>
      <c r="JGC232"/>
      <c r="JGD232"/>
      <c r="JGE232"/>
      <c r="JGF232"/>
      <c r="JGG232"/>
      <c r="JGH232"/>
      <c r="JGI232"/>
      <c r="JGJ232"/>
      <c r="JGK232"/>
      <c r="JGL232"/>
      <c r="JGM232"/>
      <c r="JGN232"/>
      <c r="JGO232"/>
      <c r="JGP232"/>
      <c r="JGQ232"/>
      <c r="JGR232"/>
      <c r="JGS232"/>
      <c r="JGT232"/>
      <c r="JGU232"/>
      <c r="JGV232"/>
      <c r="JGW232"/>
      <c r="JGX232"/>
      <c r="JGY232"/>
      <c r="JGZ232"/>
      <c r="JHA232"/>
      <c r="JHB232"/>
      <c r="JHC232"/>
      <c r="JHD232"/>
      <c r="JHE232"/>
      <c r="JHF232"/>
      <c r="JHG232"/>
      <c r="JHH232"/>
      <c r="JHI232"/>
      <c r="JHJ232"/>
      <c r="JHK232"/>
      <c r="JHL232"/>
      <c r="JHM232"/>
      <c r="JHN232"/>
      <c r="JHO232"/>
      <c r="JHP232"/>
      <c r="JHQ232"/>
      <c r="JHR232"/>
      <c r="JHS232"/>
      <c r="JHT232"/>
      <c r="JHU232"/>
      <c r="JHV232"/>
      <c r="JHW232"/>
      <c r="JHX232"/>
      <c r="JHY232"/>
      <c r="JHZ232"/>
      <c r="JIA232"/>
      <c r="JIB232"/>
      <c r="JIC232"/>
      <c r="JID232"/>
      <c r="JIE232"/>
      <c r="JIF232"/>
      <c r="JIG232"/>
      <c r="JIH232"/>
      <c r="JII232"/>
      <c r="JIJ232"/>
      <c r="JIK232"/>
      <c r="JIL232"/>
      <c r="JIM232"/>
      <c r="JIN232"/>
      <c r="JIO232"/>
      <c r="JIP232"/>
      <c r="JIQ232"/>
      <c r="JIR232"/>
      <c r="JIS232"/>
      <c r="JIT232"/>
      <c r="JIU232"/>
      <c r="JIV232"/>
      <c r="JIW232"/>
      <c r="JIX232"/>
      <c r="JIY232"/>
      <c r="JIZ232"/>
      <c r="JJA232"/>
      <c r="JJB232"/>
      <c r="JJC232"/>
      <c r="JJD232"/>
      <c r="JJE232"/>
      <c r="JJF232"/>
      <c r="JJG232"/>
      <c r="JJH232"/>
      <c r="JJI232"/>
      <c r="JJJ232"/>
      <c r="JJK232"/>
      <c r="JJL232"/>
      <c r="JJM232"/>
      <c r="JJN232"/>
      <c r="JJO232"/>
      <c r="JJP232"/>
      <c r="JJQ232"/>
      <c r="JJR232"/>
      <c r="JJS232"/>
      <c r="JJT232"/>
      <c r="JJU232"/>
      <c r="JJV232"/>
      <c r="JJW232"/>
      <c r="JJX232"/>
      <c r="JJY232"/>
      <c r="JJZ232"/>
      <c r="JKA232"/>
      <c r="JKB232"/>
      <c r="JKC232"/>
      <c r="JKD232"/>
      <c r="JKE232"/>
      <c r="JKF232"/>
      <c r="JKG232"/>
      <c r="JKH232"/>
      <c r="JKI232"/>
      <c r="JKJ232"/>
      <c r="JKK232"/>
      <c r="JKL232"/>
      <c r="JKM232"/>
      <c r="JKN232"/>
      <c r="JKO232"/>
      <c r="JKP232"/>
      <c r="JKQ232"/>
      <c r="JKR232"/>
      <c r="JKS232"/>
      <c r="JKT232"/>
      <c r="JKU232"/>
      <c r="JKV232"/>
      <c r="JKW232"/>
      <c r="JKX232"/>
      <c r="JKY232"/>
      <c r="JKZ232"/>
      <c r="JLA232"/>
      <c r="JLB232"/>
      <c r="JLC232"/>
      <c r="JLD232"/>
      <c r="JLE232"/>
      <c r="JLF232"/>
      <c r="JLG232"/>
      <c r="JLH232"/>
      <c r="JLI232"/>
      <c r="JLJ232"/>
      <c r="JLK232"/>
      <c r="JLL232"/>
      <c r="JLM232"/>
      <c r="JLN232"/>
      <c r="JLO232"/>
      <c r="JLP232"/>
      <c r="JLQ232"/>
      <c r="JLR232"/>
      <c r="JLS232"/>
      <c r="JLT232"/>
      <c r="JLU232"/>
      <c r="JLV232"/>
      <c r="JLW232"/>
      <c r="JLX232"/>
      <c r="JLY232"/>
      <c r="JLZ232"/>
      <c r="JMA232"/>
      <c r="JMB232"/>
      <c r="JMC232"/>
      <c r="JMD232"/>
      <c r="JME232"/>
      <c r="JMF232"/>
      <c r="JMG232"/>
      <c r="JMH232"/>
      <c r="JMI232"/>
      <c r="JMJ232"/>
      <c r="JMK232"/>
      <c r="JML232"/>
      <c r="JMM232"/>
      <c r="JMN232"/>
      <c r="JMO232"/>
      <c r="JMP232"/>
      <c r="JMQ232"/>
      <c r="JMR232"/>
      <c r="JMS232"/>
      <c r="JMT232"/>
      <c r="JMU232"/>
      <c r="JMV232"/>
      <c r="JMW232"/>
      <c r="JMX232"/>
      <c r="JMY232"/>
      <c r="JMZ232"/>
      <c r="JNA232"/>
      <c r="JNB232"/>
      <c r="JNC232"/>
      <c r="JND232"/>
      <c r="JNE232"/>
      <c r="JNF232"/>
      <c r="JNG232"/>
      <c r="JNH232"/>
      <c r="JNI232"/>
      <c r="JNJ232"/>
      <c r="JNK232"/>
      <c r="JNL232"/>
      <c r="JNM232"/>
      <c r="JNN232"/>
      <c r="JNO232"/>
      <c r="JNP232"/>
      <c r="JNQ232"/>
      <c r="JNR232"/>
      <c r="JNS232"/>
      <c r="JNT232"/>
      <c r="JNU232"/>
      <c r="JNV232"/>
      <c r="JNW232"/>
      <c r="JNX232"/>
      <c r="JNY232"/>
      <c r="JNZ232"/>
      <c r="JOA232"/>
      <c r="JOB232"/>
      <c r="JOC232"/>
      <c r="JOD232"/>
      <c r="JOE232"/>
      <c r="JOF232"/>
      <c r="JOG232"/>
      <c r="JOH232"/>
      <c r="JOI232"/>
      <c r="JOJ232"/>
      <c r="JOK232"/>
      <c r="JOL232"/>
      <c r="JOM232"/>
      <c r="JON232"/>
      <c r="JOO232"/>
      <c r="JOP232"/>
      <c r="JOQ232"/>
      <c r="JOR232"/>
      <c r="JOS232"/>
      <c r="JOT232"/>
      <c r="JOU232"/>
      <c r="JOV232"/>
      <c r="JOW232"/>
      <c r="JOX232"/>
      <c r="JOY232"/>
      <c r="JOZ232"/>
      <c r="JPA232"/>
      <c r="JPB232"/>
      <c r="JPC232"/>
      <c r="JPD232"/>
      <c r="JPE232"/>
      <c r="JPF232"/>
      <c r="JPG232"/>
      <c r="JPH232"/>
      <c r="JPI232"/>
      <c r="JPJ232"/>
      <c r="JPK232"/>
      <c r="JPL232"/>
      <c r="JPM232"/>
      <c r="JPN232"/>
      <c r="JPO232"/>
      <c r="JPP232"/>
      <c r="JPQ232"/>
      <c r="JPR232"/>
      <c r="JPS232"/>
      <c r="JPT232"/>
      <c r="JPU232"/>
      <c r="JPV232"/>
      <c r="JPW232"/>
      <c r="JPX232"/>
      <c r="JPY232"/>
      <c r="JPZ232"/>
      <c r="JQA232"/>
      <c r="JQB232"/>
      <c r="JQC232"/>
      <c r="JQD232"/>
      <c r="JQE232"/>
      <c r="JQF232"/>
      <c r="JQG232"/>
      <c r="JQH232"/>
      <c r="JQI232"/>
      <c r="JQJ232"/>
      <c r="JQK232"/>
      <c r="JQL232"/>
      <c r="JQM232"/>
      <c r="JQN232"/>
      <c r="JQO232"/>
      <c r="JQP232"/>
      <c r="JQQ232"/>
      <c r="JQR232"/>
      <c r="JQS232"/>
      <c r="JQT232"/>
      <c r="JQU232"/>
      <c r="JQV232"/>
      <c r="JQW232"/>
      <c r="JQX232"/>
      <c r="JQY232"/>
      <c r="JQZ232"/>
      <c r="JRA232"/>
      <c r="JRB232"/>
      <c r="JRC232"/>
      <c r="JRD232"/>
      <c r="JRE232"/>
      <c r="JRF232"/>
      <c r="JRG232"/>
      <c r="JRH232"/>
      <c r="JRI232"/>
      <c r="JRJ232"/>
      <c r="JRK232"/>
      <c r="JRL232"/>
      <c r="JRM232"/>
      <c r="JRN232"/>
      <c r="JRO232"/>
      <c r="JRP232"/>
      <c r="JRQ232"/>
      <c r="JRR232"/>
      <c r="JRS232"/>
      <c r="JRT232"/>
      <c r="JRU232"/>
      <c r="JRV232"/>
      <c r="JRW232"/>
      <c r="JRX232"/>
      <c r="JRY232"/>
      <c r="JRZ232"/>
      <c r="JSA232"/>
      <c r="JSB232"/>
      <c r="JSC232"/>
      <c r="JSD232"/>
      <c r="JSE232"/>
      <c r="JSF232"/>
      <c r="JSG232"/>
      <c r="JSH232"/>
      <c r="JSI232"/>
      <c r="JSJ232"/>
      <c r="JSK232"/>
      <c r="JSL232"/>
      <c r="JSM232"/>
      <c r="JSN232"/>
      <c r="JSO232"/>
      <c r="JSP232"/>
      <c r="JSQ232"/>
      <c r="JSR232"/>
      <c r="JSS232"/>
      <c r="JST232"/>
      <c r="JSU232"/>
      <c r="JSV232"/>
      <c r="JSW232"/>
      <c r="JSX232"/>
      <c r="JSY232"/>
      <c r="JSZ232"/>
      <c r="JTA232"/>
      <c r="JTB232"/>
      <c r="JTC232"/>
      <c r="JTD232"/>
      <c r="JTE232"/>
      <c r="JTF232"/>
      <c r="JTG232"/>
      <c r="JTH232"/>
      <c r="JTI232"/>
      <c r="JTJ232"/>
      <c r="JTK232"/>
      <c r="JTL232"/>
      <c r="JTM232"/>
      <c r="JTN232"/>
      <c r="JTO232"/>
      <c r="JTP232"/>
      <c r="JTQ232"/>
      <c r="JTR232"/>
      <c r="JTS232"/>
      <c r="JTT232"/>
      <c r="JTU232"/>
      <c r="JTV232"/>
      <c r="JTW232"/>
      <c r="JTX232"/>
      <c r="JTY232"/>
      <c r="JTZ232"/>
      <c r="JUA232"/>
      <c r="JUB232"/>
      <c r="JUC232"/>
      <c r="JUD232"/>
      <c r="JUE232"/>
      <c r="JUF232"/>
      <c r="JUG232"/>
      <c r="JUH232"/>
      <c r="JUI232"/>
      <c r="JUJ232"/>
      <c r="JUK232"/>
      <c r="JUL232"/>
      <c r="JUM232"/>
      <c r="JUN232"/>
      <c r="JUO232"/>
      <c r="JUP232"/>
      <c r="JUQ232"/>
      <c r="JUR232"/>
      <c r="JUS232"/>
      <c r="JUT232"/>
      <c r="JUU232"/>
      <c r="JUV232"/>
      <c r="JUW232"/>
      <c r="JUX232"/>
      <c r="JUY232"/>
      <c r="JUZ232"/>
      <c r="JVA232"/>
      <c r="JVB232"/>
      <c r="JVC232"/>
      <c r="JVD232"/>
      <c r="JVE232"/>
      <c r="JVF232"/>
      <c r="JVG232"/>
      <c r="JVH232"/>
      <c r="JVI232"/>
      <c r="JVJ232"/>
      <c r="JVK232"/>
      <c r="JVL232"/>
      <c r="JVM232"/>
      <c r="JVN232"/>
      <c r="JVO232"/>
      <c r="JVP232"/>
      <c r="JVQ232"/>
      <c r="JVR232"/>
      <c r="JVS232"/>
      <c r="JVT232"/>
      <c r="JVU232"/>
      <c r="JVV232"/>
      <c r="JVW232"/>
      <c r="JVX232"/>
      <c r="JVY232"/>
      <c r="JVZ232"/>
      <c r="JWA232"/>
      <c r="JWB232"/>
      <c r="JWC232"/>
      <c r="JWD232"/>
      <c r="JWE232"/>
      <c r="JWF232"/>
      <c r="JWG232"/>
      <c r="JWH232"/>
      <c r="JWI232"/>
      <c r="JWJ232"/>
      <c r="JWK232"/>
      <c r="JWL232"/>
      <c r="JWM232"/>
      <c r="JWN232"/>
      <c r="JWO232"/>
      <c r="JWP232"/>
      <c r="JWQ232"/>
      <c r="JWR232"/>
      <c r="JWS232"/>
      <c r="JWT232"/>
      <c r="JWU232"/>
      <c r="JWV232"/>
      <c r="JWW232"/>
      <c r="JWX232"/>
      <c r="JWY232"/>
      <c r="JWZ232"/>
      <c r="JXA232"/>
      <c r="JXB232"/>
      <c r="JXC232"/>
      <c r="JXD232"/>
      <c r="JXE232"/>
      <c r="JXF232"/>
      <c r="JXG232"/>
      <c r="JXH232"/>
      <c r="JXI232"/>
      <c r="JXJ232"/>
      <c r="JXK232"/>
      <c r="JXL232"/>
      <c r="JXM232"/>
      <c r="JXN232"/>
      <c r="JXO232"/>
      <c r="JXP232"/>
      <c r="JXQ232"/>
      <c r="JXR232"/>
      <c r="JXS232"/>
      <c r="JXT232"/>
      <c r="JXU232"/>
      <c r="JXV232"/>
      <c r="JXW232"/>
      <c r="JXX232"/>
      <c r="JXY232"/>
      <c r="JXZ232"/>
      <c r="JYA232"/>
      <c r="JYB232"/>
      <c r="JYC232"/>
      <c r="JYD232"/>
      <c r="JYE232"/>
      <c r="JYF232"/>
      <c r="JYG232"/>
      <c r="JYH232"/>
      <c r="JYI232"/>
      <c r="JYJ232"/>
      <c r="JYK232"/>
      <c r="JYL232"/>
      <c r="JYM232"/>
      <c r="JYN232"/>
      <c r="JYO232"/>
      <c r="JYP232"/>
      <c r="JYQ232"/>
      <c r="JYR232"/>
      <c r="JYS232"/>
      <c r="JYT232"/>
      <c r="JYU232"/>
      <c r="JYV232"/>
      <c r="JYW232"/>
      <c r="JYX232"/>
      <c r="JYY232"/>
      <c r="JYZ232"/>
      <c r="JZA232"/>
      <c r="JZB232"/>
      <c r="JZC232"/>
      <c r="JZD232"/>
      <c r="JZE232"/>
      <c r="JZF232"/>
      <c r="JZG232"/>
      <c r="JZH232"/>
      <c r="JZI232"/>
      <c r="JZJ232"/>
      <c r="JZK232"/>
      <c r="JZL232"/>
      <c r="JZM232"/>
      <c r="JZN232"/>
      <c r="JZO232"/>
      <c r="JZP232"/>
      <c r="JZQ232"/>
      <c r="JZR232"/>
      <c r="JZS232"/>
      <c r="JZT232"/>
      <c r="JZU232"/>
      <c r="JZV232"/>
      <c r="JZW232"/>
      <c r="JZX232"/>
      <c r="JZY232"/>
      <c r="JZZ232"/>
      <c r="KAA232"/>
      <c r="KAB232"/>
      <c r="KAC232"/>
      <c r="KAD232"/>
      <c r="KAE232"/>
      <c r="KAF232"/>
      <c r="KAG232"/>
      <c r="KAH232"/>
      <c r="KAI232"/>
      <c r="KAJ232"/>
      <c r="KAK232"/>
      <c r="KAL232"/>
      <c r="KAM232"/>
      <c r="KAN232"/>
      <c r="KAO232"/>
      <c r="KAP232"/>
      <c r="KAQ232"/>
      <c r="KAR232"/>
      <c r="KAS232"/>
      <c r="KAT232"/>
      <c r="KAU232"/>
      <c r="KAV232"/>
      <c r="KAW232"/>
      <c r="KAX232"/>
      <c r="KAY232"/>
      <c r="KAZ232"/>
      <c r="KBA232"/>
      <c r="KBB232"/>
      <c r="KBC232"/>
      <c r="KBD232"/>
      <c r="KBE232"/>
      <c r="KBF232"/>
      <c r="KBG232"/>
      <c r="KBH232"/>
      <c r="KBI232"/>
      <c r="KBJ232"/>
      <c r="KBK232"/>
      <c r="KBL232"/>
      <c r="KBM232"/>
      <c r="KBN232"/>
      <c r="KBO232"/>
      <c r="KBP232"/>
      <c r="KBQ232"/>
      <c r="KBR232"/>
      <c r="KBS232"/>
      <c r="KBT232"/>
      <c r="KBU232"/>
      <c r="KBV232"/>
      <c r="KBW232"/>
      <c r="KBX232"/>
      <c r="KBY232"/>
      <c r="KBZ232"/>
      <c r="KCA232"/>
      <c r="KCB232"/>
      <c r="KCC232"/>
      <c r="KCD232"/>
      <c r="KCE232"/>
      <c r="KCF232"/>
      <c r="KCG232"/>
      <c r="KCH232"/>
      <c r="KCI232"/>
      <c r="KCJ232"/>
      <c r="KCK232"/>
      <c r="KCL232"/>
      <c r="KCM232"/>
      <c r="KCN232"/>
      <c r="KCO232"/>
      <c r="KCP232"/>
      <c r="KCQ232"/>
      <c r="KCR232"/>
      <c r="KCS232"/>
      <c r="KCT232"/>
      <c r="KCU232"/>
      <c r="KCV232"/>
      <c r="KCW232"/>
      <c r="KCX232"/>
      <c r="KCY232"/>
      <c r="KCZ232"/>
      <c r="KDA232"/>
      <c r="KDB232"/>
      <c r="KDC232"/>
      <c r="KDD232"/>
      <c r="KDE232"/>
      <c r="KDF232"/>
      <c r="KDG232"/>
      <c r="KDH232"/>
      <c r="KDI232"/>
      <c r="KDJ232"/>
      <c r="KDK232"/>
      <c r="KDL232"/>
      <c r="KDM232"/>
      <c r="KDN232"/>
      <c r="KDO232"/>
      <c r="KDP232"/>
      <c r="KDQ232"/>
      <c r="KDR232"/>
      <c r="KDS232"/>
      <c r="KDT232"/>
      <c r="KDU232"/>
      <c r="KDV232"/>
      <c r="KDW232"/>
      <c r="KDX232"/>
      <c r="KDY232"/>
      <c r="KDZ232"/>
      <c r="KEA232"/>
      <c r="KEB232"/>
      <c r="KEC232"/>
      <c r="KED232"/>
      <c r="KEE232"/>
      <c r="KEF232"/>
      <c r="KEG232"/>
      <c r="KEH232"/>
      <c r="KEI232"/>
      <c r="KEJ232"/>
      <c r="KEK232"/>
      <c r="KEL232"/>
      <c r="KEM232"/>
      <c r="KEN232"/>
      <c r="KEO232"/>
      <c r="KEP232"/>
      <c r="KEQ232"/>
      <c r="KER232"/>
      <c r="KES232"/>
      <c r="KET232"/>
      <c r="KEU232"/>
      <c r="KEV232"/>
      <c r="KEW232"/>
      <c r="KEX232"/>
      <c r="KEY232"/>
      <c r="KEZ232"/>
      <c r="KFA232"/>
      <c r="KFB232"/>
      <c r="KFC232"/>
      <c r="KFD232"/>
      <c r="KFE232"/>
      <c r="KFF232"/>
      <c r="KFG232"/>
      <c r="KFH232"/>
      <c r="KFI232"/>
      <c r="KFJ232"/>
      <c r="KFK232"/>
      <c r="KFL232"/>
      <c r="KFM232"/>
      <c r="KFN232"/>
      <c r="KFO232"/>
      <c r="KFP232"/>
      <c r="KFQ232"/>
      <c r="KFR232"/>
      <c r="KFS232"/>
      <c r="KFT232"/>
      <c r="KFU232"/>
      <c r="KFV232"/>
      <c r="KFW232"/>
      <c r="KFX232"/>
      <c r="KFY232"/>
      <c r="KFZ232"/>
      <c r="KGA232"/>
      <c r="KGB232"/>
      <c r="KGC232"/>
      <c r="KGD232"/>
      <c r="KGE232"/>
      <c r="KGF232"/>
      <c r="KGG232"/>
      <c r="KGH232"/>
      <c r="KGI232"/>
      <c r="KGJ232"/>
      <c r="KGK232"/>
      <c r="KGL232"/>
      <c r="KGM232"/>
      <c r="KGN232"/>
      <c r="KGO232"/>
      <c r="KGP232"/>
      <c r="KGQ232"/>
      <c r="KGR232"/>
      <c r="KGS232"/>
      <c r="KGT232"/>
      <c r="KGU232"/>
      <c r="KGV232"/>
      <c r="KGW232"/>
      <c r="KGX232"/>
      <c r="KGY232"/>
      <c r="KGZ232"/>
      <c r="KHA232"/>
      <c r="KHB232"/>
      <c r="KHC232"/>
      <c r="KHD232"/>
      <c r="KHE232"/>
      <c r="KHF232"/>
      <c r="KHG232"/>
      <c r="KHH232"/>
      <c r="KHI232"/>
      <c r="KHJ232"/>
      <c r="KHK232"/>
      <c r="KHL232"/>
      <c r="KHM232"/>
      <c r="KHN232"/>
      <c r="KHO232"/>
      <c r="KHP232"/>
      <c r="KHQ232"/>
      <c r="KHR232"/>
      <c r="KHS232"/>
      <c r="KHT232"/>
      <c r="KHU232"/>
      <c r="KHV232"/>
      <c r="KHW232"/>
      <c r="KHX232"/>
      <c r="KHY232"/>
      <c r="KHZ232"/>
      <c r="KIA232"/>
      <c r="KIB232"/>
      <c r="KIC232"/>
      <c r="KID232"/>
      <c r="KIE232"/>
      <c r="KIF232"/>
      <c r="KIG232"/>
      <c r="KIH232"/>
      <c r="KII232"/>
      <c r="KIJ232"/>
      <c r="KIK232"/>
      <c r="KIL232"/>
      <c r="KIM232"/>
      <c r="KIN232"/>
      <c r="KIO232"/>
      <c r="KIP232"/>
      <c r="KIQ232"/>
      <c r="KIR232"/>
      <c r="KIS232"/>
      <c r="KIT232"/>
      <c r="KIU232"/>
      <c r="KIV232"/>
      <c r="KIW232"/>
      <c r="KIX232"/>
      <c r="KIY232"/>
      <c r="KIZ232"/>
      <c r="KJA232"/>
      <c r="KJB232"/>
      <c r="KJC232"/>
      <c r="KJD232"/>
      <c r="KJE232"/>
      <c r="KJF232"/>
      <c r="KJG232"/>
      <c r="KJH232"/>
      <c r="KJI232"/>
      <c r="KJJ232"/>
      <c r="KJK232"/>
      <c r="KJL232"/>
      <c r="KJM232"/>
      <c r="KJN232"/>
      <c r="KJO232"/>
      <c r="KJP232"/>
      <c r="KJQ232"/>
      <c r="KJR232"/>
      <c r="KJS232"/>
      <c r="KJT232"/>
      <c r="KJU232"/>
      <c r="KJV232"/>
      <c r="KJW232"/>
      <c r="KJX232"/>
      <c r="KJY232"/>
      <c r="KJZ232"/>
      <c r="KKA232"/>
      <c r="KKB232"/>
      <c r="KKC232"/>
      <c r="KKD232"/>
      <c r="KKE232"/>
      <c r="KKF232"/>
      <c r="KKG232"/>
      <c r="KKH232"/>
      <c r="KKI232"/>
      <c r="KKJ232"/>
      <c r="KKK232"/>
      <c r="KKL232"/>
      <c r="KKM232"/>
      <c r="KKN232"/>
      <c r="KKO232"/>
      <c r="KKP232"/>
      <c r="KKQ232"/>
      <c r="KKR232"/>
      <c r="KKS232"/>
      <c r="KKT232"/>
      <c r="KKU232"/>
      <c r="KKV232"/>
      <c r="KKW232"/>
      <c r="KKX232"/>
      <c r="KKY232"/>
      <c r="KKZ232"/>
      <c r="KLA232"/>
      <c r="KLB232"/>
      <c r="KLC232"/>
      <c r="KLD232"/>
      <c r="KLE232"/>
      <c r="KLF232"/>
      <c r="KLG232"/>
      <c r="KLH232"/>
      <c r="KLI232"/>
      <c r="KLJ232"/>
      <c r="KLK232"/>
      <c r="KLL232"/>
      <c r="KLM232"/>
      <c r="KLN232"/>
      <c r="KLO232"/>
      <c r="KLP232"/>
      <c r="KLQ232"/>
      <c r="KLR232"/>
      <c r="KLS232"/>
      <c r="KLT232"/>
      <c r="KLU232"/>
      <c r="KLV232"/>
      <c r="KLW232"/>
      <c r="KLX232"/>
      <c r="KLY232"/>
      <c r="KLZ232"/>
      <c r="KMA232"/>
      <c r="KMB232"/>
      <c r="KMC232"/>
      <c r="KMD232"/>
      <c r="KME232"/>
      <c r="KMF232"/>
      <c r="KMG232"/>
      <c r="KMH232"/>
      <c r="KMI232"/>
      <c r="KMJ232"/>
      <c r="KMK232"/>
      <c r="KML232"/>
      <c r="KMM232"/>
      <c r="KMN232"/>
      <c r="KMO232"/>
      <c r="KMP232"/>
      <c r="KMQ232"/>
      <c r="KMR232"/>
      <c r="KMS232"/>
      <c r="KMT232"/>
      <c r="KMU232"/>
      <c r="KMV232"/>
      <c r="KMW232"/>
      <c r="KMX232"/>
      <c r="KMY232"/>
      <c r="KMZ232"/>
      <c r="KNA232"/>
      <c r="KNB232"/>
      <c r="KNC232"/>
      <c r="KND232"/>
      <c r="KNE232"/>
      <c r="KNF232"/>
      <c r="KNG232"/>
      <c r="KNH232"/>
      <c r="KNI232"/>
      <c r="KNJ232"/>
      <c r="KNK232"/>
      <c r="KNL232"/>
      <c r="KNM232"/>
      <c r="KNN232"/>
      <c r="KNO232"/>
      <c r="KNP232"/>
      <c r="KNQ232"/>
      <c r="KNR232"/>
      <c r="KNS232"/>
      <c r="KNT232"/>
      <c r="KNU232"/>
      <c r="KNV232"/>
      <c r="KNW232"/>
      <c r="KNX232"/>
      <c r="KNY232"/>
      <c r="KNZ232"/>
      <c r="KOA232"/>
      <c r="KOB232"/>
      <c r="KOC232"/>
      <c r="KOD232"/>
      <c r="KOE232"/>
      <c r="KOF232"/>
      <c r="KOG232"/>
      <c r="KOH232"/>
      <c r="KOI232"/>
      <c r="KOJ232"/>
      <c r="KOK232"/>
      <c r="KOL232"/>
      <c r="KOM232"/>
      <c r="KON232"/>
      <c r="KOO232"/>
      <c r="KOP232"/>
      <c r="KOQ232"/>
      <c r="KOR232"/>
      <c r="KOS232"/>
      <c r="KOT232"/>
      <c r="KOU232"/>
      <c r="KOV232"/>
      <c r="KOW232"/>
      <c r="KOX232"/>
      <c r="KOY232"/>
      <c r="KOZ232"/>
      <c r="KPA232"/>
      <c r="KPB232"/>
      <c r="KPC232"/>
      <c r="KPD232"/>
      <c r="KPE232"/>
      <c r="KPF232"/>
      <c r="KPG232"/>
      <c r="KPH232"/>
      <c r="KPI232"/>
      <c r="KPJ232"/>
      <c r="KPK232"/>
      <c r="KPL232"/>
      <c r="KPM232"/>
      <c r="KPN232"/>
      <c r="KPO232"/>
      <c r="KPP232"/>
      <c r="KPQ232"/>
      <c r="KPR232"/>
      <c r="KPS232"/>
      <c r="KPT232"/>
      <c r="KPU232"/>
      <c r="KPV232"/>
      <c r="KPW232"/>
      <c r="KPX232"/>
      <c r="KPY232"/>
      <c r="KPZ232"/>
      <c r="KQA232"/>
      <c r="KQB232"/>
      <c r="KQC232"/>
      <c r="KQD232"/>
      <c r="KQE232"/>
      <c r="KQF232"/>
      <c r="KQG232"/>
      <c r="KQH232"/>
      <c r="KQI232"/>
      <c r="KQJ232"/>
      <c r="KQK232"/>
      <c r="KQL232"/>
      <c r="KQM232"/>
      <c r="KQN232"/>
      <c r="KQO232"/>
      <c r="KQP232"/>
      <c r="KQQ232"/>
      <c r="KQR232"/>
      <c r="KQS232"/>
      <c r="KQT232"/>
      <c r="KQU232"/>
      <c r="KQV232"/>
      <c r="KQW232"/>
      <c r="KQX232"/>
      <c r="KQY232"/>
      <c r="KQZ232"/>
      <c r="KRA232"/>
      <c r="KRB232"/>
      <c r="KRC232"/>
      <c r="KRD232"/>
      <c r="KRE232"/>
      <c r="KRF232"/>
      <c r="KRG232"/>
      <c r="KRH232"/>
      <c r="KRI232"/>
      <c r="KRJ232"/>
      <c r="KRK232"/>
      <c r="KRL232"/>
      <c r="KRM232"/>
      <c r="KRN232"/>
      <c r="KRO232"/>
      <c r="KRP232"/>
      <c r="KRQ232"/>
      <c r="KRR232"/>
      <c r="KRS232"/>
      <c r="KRT232"/>
      <c r="KRU232"/>
      <c r="KRV232"/>
      <c r="KRW232"/>
      <c r="KRX232"/>
      <c r="KRY232"/>
      <c r="KRZ232"/>
      <c r="KSA232"/>
      <c r="KSB232"/>
      <c r="KSC232"/>
      <c r="KSD232"/>
      <c r="KSE232"/>
      <c r="KSF232"/>
      <c r="KSG232"/>
      <c r="KSH232"/>
      <c r="KSI232"/>
      <c r="KSJ232"/>
      <c r="KSK232"/>
      <c r="KSL232"/>
      <c r="KSM232"/>
      <c r="KSN232"/>
      <c r="KSO232"/>
      <c r="KSP232"/>
      <c r="KSQ232"/>
      <c r="KSR232"/>
      <c r="KSS232"/>
      <c r="KST232"/>
      <c r="KSU232"/>
      <c r="KSV232"/>
      <c r="KSW232"/>
      <c r="KSX232"/>
      <c r="KSY232"/>
      <c r="KSZ232"/>
      <c r="KTA232"/>
      <c r="KTB232"/>
      <c r="KTC232"/>
      <c r="KTD232"/>
      <c r="KTE232"/>
      <c r="KTF232"/>
      <c r="KTG232"/>
      <c r="KTH232"/>
      <c r="KTI232"/>
      <c r="KTJ232"/>
      <c r="KTK232"/>
      <c r="KTL232"/>
      <c r="KTM232"/>
      <c r="KTN232"/>
      <c r="KTO232"/>
      <c r="KTP232"/>
      <c r="KTQ232"/>
      <c r="KTR232"/>
      <c r="KTS232"/>
      <c r="KTT232"/>
      <c r="KTU232"/>
      <c r="KTV232"/>
      <c r="KTW232"/>
      <c r="KTX232"/>
      <c r="KTY232"/>
      <c r="KTZ232"/>
      <c r="KUA232"/>
      <c r="KUB232"/>
      <c r="KUC232"/>
      <c r="KUD232"/>
      <c r="KUE232"/>
      <c r="KUF232"/>
      <c r="KUG232"/>
      <c r="KUH232"/>
      <c r="KUI232"/>
      <c r="KUJ232"/>
      <c r="KUK232"/>
      <c r="KUL232"/>
      <c r="KUM232"/>
      <c r="KUN232"/>
      <c r="KUO232"/>
      <c r="KUP232"/>
      <c r="KUQ232"/>
      <c r="KUR232"/>
      <c r="KUS232"/>
      <c r="KUT232"/>
      <c r="KUU232"/>
      <c r="KUV232"/>
      <c r="KUW232"/>
      <c r="KUX232"/>
      <c r="KUY232"/>
      <c r="KUZ232"/>
      <c r="KVA232"/>
      <c r="KVB232"/>
      <c r="KVC232"/>
      <c r="KVD232"/>
      <c r="KVE232"/>
      <c r="KVF232"/>
      <c r="KVG232"/>
      <c r="KVH232"/>
      <c r="KVI232"/>
      <c r="KVJ232"/>
      <c r="KVK232"/>
      <c r="KVL232"/>
      <c r="KVM232"/>
      <c r="KVN232"/>
      <c r="KVO232"/>
      <c r="KVP232"/>
      <c r="KVQ232"/>
      <c r="KVR232"/>
      <c r="KVS232"/>
      <c r="KVT232"/>
      <c r="KVU232"/>
      <c r="KVV232"/>
      <c r="KVW232"/>
      <c r="KVX232"/>
      <c r="KVY232"/>
      <c r="KVZ232"/>
      <c r="KWA232"/>
      <c r="KWB232"/>
      <c r="KWC232"/>
      <c r="KWD232"/>
      <c r="KWE232"/>
      <c r="KWF232"/>
      <c r="KWG232"/>
      <c r="KWH232"/>
      <c r="KWI232"/>
      <c r="KWJ232"/>
      <c r="KWK232"/>
      <c r="KWL232"/>
      <c r="KWM232"/>
      <c r="KWN232"/>
      <c r="KWO232"/>
      <c r="KWP232"/>
      <c r="KWQ232"/>
      <c r="KWR232"/>
      <c r="KWS232"/>
      <c r="KWT232"/>
      <c r="KWU232"/>
      <c r="KWV232"/>
      <c r="KWW232"/>
      <c r="KWX232"/>
      <c r="KWY232"/>
      <c r="KWZ232"/>
      <c r="KXA232"/>
      <c r="KXB232"/>
      <c r="KXC232"/>
      <c r="KXD232"/>
      <c r="KXE232"/>
      <c r="KXF232"/>
      <c r="KXG232"/>
      <c r="KXH232"/>
      <c r="KXI232"/>
      <c r="KXJ232"/>
      <c r="KXK232"/>
      <c r="KXL232"/>
      <c r="KXM232"/>
      <c r="KXN232"/>
      <c r="KXO232"/>
      <c r="KXP232"/>
      <c r="KXQ232"/>
      <c r="KXR232"/>
      <c r="KXS232"/>
      <c r="KXT232"/>
      <c r="KXU232"/>
      <c r="KXV232"/>
      <c r="KXW232"/>
      <c r="KXX232"/>
      <c r="KXY232"/>
      <c r="KXZ232"/>
      <c r="KYA232"/>
      <c r="KYB232"/>
      <c r="KYC232"/>
      <c r="KYD232"/>
      <c r="KYE232"/>
      <c r="KYF232"/>
      <c r="KYG232"/>
      <c r="KYH232"/>
      <c r="KYI232"/>
      <c r="KYJ232"/>
      <c r="KYK232"/>
      <c r="KYL232"/>
      <c r="KYM232"/>
      <c r="KYN232"/>
      <c r="KYO232"/>
      <c r="KYP232"/>
      <c r="KYQ232"/>
      <c r="KYR232"/>
      <c r="KYS232"/>
      <c r="KYT232"/>
      <c r="KYU232"/>
      <c r="KYV232"/>
      <c r="KYW232"/>
      <c r="KYX232"/>
      <c r="KYY232"/>
      <c r="KYZ232"/>
      <c r="KZA232"/>
      <c r="KZB232"/>
      <c r="KZC232"/>
      <c r="KZD232"/>
      <c r="KZE232"/>
      <c r="KZF232"/>
      <c r="KZG232"/>
      <c r="KZH232"/>
      <c r="KZI232"/>
      <c r="KZJ232"/>
      <c r="KZK232"/>
      <c r="KZL232"/>
      <c r="KZM232"/>
      <c r="KZN232"/>
      <c r="KZO232"/>
      <c r="KZP232"/>
      <c r="KZQ232"/>
      <c r="KZR232"/>
      <c r="KZS232"/>
      <c r="KZT232"/>
      <c r="KZU232"/>
      <c r="KZV232"/>
      <c r="KZW232"/>
      <c r="KZX232"/>
      <c r="KZY232"/>
      <c r="KZZ232"/>
      <c r="LAA232"/>
      <c r="LAB232"/>
      <c r="LAC232"/>
      <c r="LAD232"/>
      <c r="LAE232"/>
      <c r="LAF232"/>
      <c r="LAG232"/>
      <c r="LAH232"/>
      <c r="LAI232"/>
      <c r="LAJ232"/>
      <c r="LAK232"/>
      <c r="LAL232"/>
      <c r="LAM232"/>
      <c r="LAN232"/>
      <c r="LAO232"/>
      <c r="LAP232"/>
      <c r="LAQ232"/>
      <c r="LAR232"/>
      <c r="LAS232"/>
      <c r="LAT232"/>
      <c r="LAU232"/>
      <c r="LAV232"/>
      <c r="LAW232"/>
      <c r="LAX232"/>
      <c r="LAY232"/>
      <c r="LAZ232"/>
      <c r="LBA232"/>
      <c r="LBB232"/>
      <c r="LBC232"/>
      <c r="LBD232"/>
      <c r="LBE232"/>
      <c r="LBF232"/>
      <c r="LBG232"/>
      <c r="LBH232"/>
      <c r="LBI232"/>
      <c r="LBJ232"/>
      <c r="LBK232"/>
      <c r="LBL232"/>
      <c r="LBM232"/>
      <c r="LBN232"/>
      <c r="LBO232"/>
      <c r="LBP232"/>
      <c r="LBQ232"/>
      <c r="LBR232"/>
      <c r="LBS232"/>
      <c r="LBT232"/>
      <c r="LBU232"/>
      <c r="LBV232"/>
      <c r="LBW232"/>
      <c r="LBX232"/>
      <c r="LBY232"/>
      <c r="LBZ232"/>
      <c r="LCA232"/>
      <c r="LCB232"/>
      <c r="LCC232"/>
      <c r="LCD232"/>
      <c r="LCE232"/>
      <c r="LCF232"/>
      <c r="LCG232"/>
      <c r="LCH232"/>
      <c r="LCI232"/>
      <c r="LCJ232"/>
      <c r="LCK232"/>
      <c r="LCL232"/>
      <c r="LCM232"/>
      <c r="LCN232"/>
      <c r="LCO232"/>
      <c r="LCP232"/>
      <c r="LCQ232"/>
      <c r="LCR232"/>
      <c r="LCS232"/>
      <c r="LCT232"/>
      <c r="LCU232"/>
      <c r="LCV232"/>
      <c r="LCW232"/>
      <c r="LCX232"/>
      <c r="LCY232"/>
      <c r="LCZ232"/>
      <c r="LDA232"/>
      <c r="LDB232"/>
      <c r="LDC232"/>
      <c r="LDD232"/>
      <c r="LDE232"/>
      <c r="LDF232"/>
      <c r="LDG232"/>
      <c r="LDH232"/>
      <c r="LDI232"/>
      <c r="LDJ232"/>
      <c r="LDK232"/>
      <c r="LDL232"/>
      <c r="LDM232"/>
      <c r="LDN232"/>
      <c r="LDO232"/>
      <c r="LDP232"/>
      <c r="LDQ232"/>
      <c r="LDR232"/>
      <c r="LDS232"/>
      <c r="LDT232"/>
      <c r="LDU232"/>
      <c r="LDV232"/>
      <c r="LDW232"/>
      <c r="LDX232"/>
      <c r="LDY232"/>
      <c r="LDZ232"/>
      <c r="LEA232"/>
      <c r="LEB232"/>
      <c r="LEC232"/>
      <c r="LED232"/>
      <c r="LEE232"/>
      <c r="LEF232"/>
      <c r="LEG232"/>
      <c r="LEH232"/>
      <c r="LEI232"/>
      <c r="LEJ232"/>
      <c r="LEK232"/>
      <c r="LEL232"/>
      <c r="LEM232"/>
      <c r="LEN232"/>
      <c r="LEO232"/>
      <c r="LEP232"/>
      <c r="LEQ232"/>
      <c r="LER232"/>
      <c r="LES232"/>
      <c r="LET232"/>
      <c r="LEU232"/>
      <c r="LEV232"/>
      <c r="LEW232"/>
      <c r="LEX232"/>
      <c r="LEY232"/>
      <c r="LEZ232"/>
      <c r="LFA232"/>
      <c r="LFB232"/>
      <c r="LFC232"/>
      <c r="LFD232"/>
      <c r="LFE232"/>
      <c r="LFF232"/>
      <c r="LFG232"/>
      <c r="LFH232"/>
      <c r="LFI232"/>
      <c r="LFJ232"/>
      <c r="LFK232"/>
      <c r="LFL232"/>
      <c r="LFM232"/>
      <c r="LFN232"/>
      <c r="LFO232"/>
      <c r="LFP232"/>
      <c r="LFQ232"/>
      <c r="LFR232"/>
      <c r="LFS232"/>
      <c r="LFT232"/>
      <c r="LFU232"/>
      <c r="LFV232"/>
      <c r="LFW232"/>
      <c r="LFX232"/>
      <c r="LFY232"/>
      <c r="LFZ232"/>
      <c r="LGA232"/>
      <c r="LGB232"/>
      <c r="LGC232"/>
      <c r="LGD232"/>
      <c r="LGE232"/>
      <c r="LGF232"/>
      <c r="LGG232"/>
      <c r="LGH232"/>
      <c r="LGI232"/>
      <c r="LGJ232"/>
      <c r="LGK232"/>
      <c r="LGL232"/>
      <c r="LGM232"/>
      <c r="LGN232"/>
      <c r="LGO232"/>
      <c r="LGP232"/>
      <c r="LGQ232"/>
      <c r="LGR232"/>
      <c r="LGS232"/>
      <c r="LGT232"/>
      <c r="LGU232"/>
      <c r="LGV232"/>
      <c r="LGW232"/>
      <c r="LGX232"/>
      <c r="LGY232"/>
      <c r="LGZ232"/>
      <c r="LHA232"/>
      <c r="LHB232"/>
      <c r="LHC232"/>
      <c r="LHD232"/>
      <c r="LHE232"/>
      <c r="LHF232"/>
      <c r="LHG232"/>
      <c r="LHH232"/>
      <c r="LHI232"/>
      <c r="LHJ232"/>
      <c r="LHK232"/>
      <c r="LHL232"/>
      <c r="LHM232"/>
      <c r="LHN232"/>
      <c r="LHO232"/>
      <c r="LHP232"/>
      <c r="LHQ232"/>
      <c r="LHR232"/>
      <c r="LHS232"/>
      <c r="LHT232"/>
      <c r="LHU232"/>
      <c r="LHV232"/>
      <c r="LHW232"/>
      <c r="LHX232"/>
      <c r="LHY232"/>
      <c r="LHZ232"/>
      <c r="LIA232"/>
      <c r="LIB232"/>
      <c r="LIC232"/>
      <c r="LID232"/>
      <c r="LIE232"/>
      <c r="LIF232"/>
      <c r="LIG232"/>
      <c r="LIH232"/>
      <c r="LII232"/>
      <c r="LIJ232"/>
      <c r="LIK232"/>
      <c r="LIL232"/>
      <c r="LIM232"/>
      <c r="LIN232"/>
      <c r="LIO232"/>
      <c r="LIP232"/>
      <c r="LIQ232"/>
      <c r="LIR232"/>
      <c r="LIS232"/>
      <c r="LIT232"/>
      <c r="LIU232"/>
      <c r="LIV232"/>
      <c r="LIW232"/>
      <c r="LIX232"/>
      <c r="LIY232"/>
      <c r="LIZ232"/>
      <c r="LJA232"/>
      <c r="LJB232"/>
      <c r="LJC232"/>
      <c r="LJD232"/>
      <c r="LJE232"/>
      <c r="LJF232"/>
      <c r="LJG232"/>
      <c r="LJH232"/>
      <c r="LJI232"/>
      <c r="LJJ232"/>
      <c r="LJK232"/>
      <c r="LJL232"/>
      <c r="LJM232"/>
      <c r="LJN232"/>
      <c r="LJO232"/>
      <c r="LJP232"/>
      <c r="LJQ232"/>
      <c r="LJR232"/>
      <c r="LJS232"/>
      <c r="LJT232"/>
      <c r="LJU232"/>
      <c r="LJV232"/>
      <c r="LJW232"/>
      <c r="LJX232"/>
      <c r="LJY232"/>
      <c r="LJZ232"/>
      <c r="LKA232"/>
      <c r="LKB232"/>
      <c r="LKC232"/>
      <c r="LKD232"/>
      <c r="LKE232"/>
      <c r="LKF232"/>
      <c r="LKG232"/>
      <c r="LKH232"/>
      <c r="LKI232"/>
      <c r="LKJ232"/>
      <c r="LKK232"/>
      <c r="LKL232"/>
      <c r="LKM232"/>
      <c r="LKN232"/>
      <c r="LKO232"/>
      <c r="LKP232"/>
      <c r="LKQ232"/>
      <c r="LKR232"/>
      <c r="LKS232"/>
      <c r="LKT232"/>
      <c r="LKU232"/>
      <c r="LKV232"/>
      <c r="LKW232"/>
      <c r="LKX232"/>
      <c r="LKY232"/>
      <c r="LKZ232"/>
      <c r="LLA232"/>
      <c r="LLB232"/>
      <c r="LLC232"/>
      <c r="LLD232"/>
      <c r="LLE232"/>
      <c r="LLF232"/>
      <c r="LLG232"/>
      <c r="LLH232"/>
      <c r="LLI232"/>
      <c r="LLJ232"/>
      <c r="LLK232"/>
      <c r="LLL232"/>
      <c r="LLM232"/>
      <c r="LLN232"/>
      <c r="LLO232"/>
      <c r="LLP232"/>
      <c r="LLQ232"/>
      <c r="LLR232"/>
      <c r="LLS232"/>
      <c r="LLT232"/>
      <c r="LLU232"/>
      <c r="LLV232"/>
      <c r="LLW232"/>
      <c r="LLX232"/>
      <c r="LLY232"/>
      <c r="LLZ232"/>
      <c r="LMA232"/>
      <c r="LMB232"/>
      <c r="LMC232"/>
      <c r="LMD232"/>
      <c r="LME232"/>
      <c r="LMF232"/>
      <c r="LMG232"/>
      <c r="LMH232"/>
      <c r="LMI232"/>
      <c r="LMJ232"/>
      <c r="LMK232"/>
      <c r="LML232"/>
      <c r="LMM232"/>
      <c r="LMN232"/>
      <c r="LMO232"/>
      <c r="LMP232"/>
      <c r="LMQ232"/>
      <c r="LMR232"/>
      <c r="LMS232"/>
      <c r="LMT232"/>
      <c r="LMU232"/>
      <c r="LMV232"/>
      <c r="LMW232"/>
      <c r="LMX232"/>
      <c r="LMY232"/>
      <c r="LMZ232"/>
      <c r="LNA232"/>
      <c r="LNB232"/>
      <c r="LNC232"/>
      <c r="LND232"/>
      <c r="LNE232"/>
      <c r="LNF232"/>
      <c r="LNG232"/>
      <c r="LNH232"/>
      <c r="LNI232"/>
      <c r="LNJ232"/>
      <c r="LNK232"/>
      <c r="LNL232"/>
      <c r="LNM232"/>
      <c r="LNN232"/>
      <c r="LNO232"/>
      <c r="LNP232"/>
      <c r="LNQ232"/>
      <c r="LNR232"/>
      <c r="LNS232"/>
      <c r="LNT232"/>
      <c r="LNU232"/>
      <c r="LNV232"/>
      <c r="LNW232"/>
      <c r="LNX232"/>
      <c r="LNY232"/>
      <c r="LNZ232"/>
      <c r="LOA232"/>
      <c r="LOB232"/>
      <c r="LOC232"/>
      <c r="LOD232"/>
      <c r="LOE232"/>
      <c r="LOF232"/>
      <c r="LOG232"/>
      <c r="LOH232"/>
      <c r="LOI232"/>
      <c r="LOJ232"/>
      <c r="LOK232"/>
      <c r="LOL232"/>
      <c r="LOM232"/>
      <c r="LON232"/>
      <c r="LOO232"/>
      <c r="LOP232"/>
      <c r="LOQ232"/>
      <c r="LOR232"/>
      <c r="LOS232"/>
      <c r="LOT232"/>
      <c r="LOU232"/>
      <c r="LOV232"/>
      <c r="LOW232"/>
      <c r="LOX232"/>
      <c r="LOY232"/>
      <c r="LOZ232"/>
      <c r="LPA232"/>
      <c r="LPB232"/>
      <c r="LPC232"/>
      <c r="LPD232"/>
      <c r="LPE232"/>
      <c r="LPF232"/>
      <c r="LPG232"/>
      <c r="LPH232"/>
      <c r="LPI232"/>
      <c r="LPJ232"/>
      <c r="LPK232"/>
      <c r="LPL232"/>
      <c r="LPM232"/>
      <c r="LPN232"/>
      <c r="LPO232"/>
      <c r="LPP232"/>
      <c r="LPQ232"/>
      <c r="LPR232"/>
      <c r="LPS232"/>
      <c r="LPT232"/>
      <c r="LPU232"/>
      <c r="LPV232"/>
      <c r="LPW232"/>
      <c r="LPX232"/>
      <c r="LPY232"/>
      <c r="LPZ232"/>
      <c r="LQA232"/>
      <c r="LQB232"/>
      <c r="LQC232"/>
      <c r="LQD232"/>
      <c r="LQE232"/>
      <c r="LQF232"/>
      <c r="LQG232"/>
      <c r="LQH232"/>
      <c r="LQI232"/>
      <c r="LQJ232"/>
      <c r="LQK232"/>
      <c r="LQL232"/>
      <c r="LQM232"/>
      <c r="LQN232"/>
      <c r="LQO232"/>
      <c r="LQP232"/>
      <c r="LQQ232"/>
      <c r="LQR232"/>
      <c r="LQS232"/>
      <c r="LQT232"/>
      <c r="LQU232"/>
      <c r="LQV232"/>
      <c r="LQW232"/>
      <c r="LQX232"/>
      <c r="LQY232"/>
      <c r="LQZ232"/>
      <c r="LRA232"/>
      <c r="LRB232"/>
      <c r="LRC232"/>
      <c r="LRD232"/>
      <c r="LRE232"/>
      <c r="LRF232"/>
      <c r="LRG232"/>
      <c r="LRH232"/>
      <c r="LRI232"/>
      <c r="LRJ232"/>
      <c r="LRK232"/>
      <c r="LRL232"/>
      <c r="LRM232"/>
      <c r="LRN232"/>
      <c r="LRO232"/>
      <c r="LRP232"/>
      <c r="LRQ232"/>
      <c r="LRR232"/>
      <c r="LRS232"/>
      <c r="LRT232"/>
      <c r="LRU232"/>
      <c r="LRV232"/>
      <c r="LRW232"/>
      <c r="LRX232"/>
      <c r="LRY232"/>
      <c r="LRZ232"/>
      <c r="LSA232"/>
      <c r="LSB232"/>
      <c r="LSC232"/>
      <c r="LSD232"/>
      <c r="LSE232"/>
      <c r="LSF232"/>
      <c r="LSG232"/>
      <c r="LSH232"/>
      <c r="LSI232"/>
      <c r="LSJ232"/>
      <c r="LSK232"/>
      <c r="LSL232"/>
      <c r="LSM232"/>
      <c r="LSN232"/>
      <c r="LSO232"/>
      <c r="LSP232"/>
      <c r="LSQ232"/>
      <c r="LSR232"/>
      <c r="LSS232"/>
      <c r="LST232"/>
      <c r="LSU232"/>
      <c r="LSV232"/>
      <c r="LSW232"/>
      <c r="LSX232"/>
      <c r="LSY232"/>
      <c r="LSZ232"/>
      <c r="LTA232"/>
      <c r="LTB232"/>
      <c r="LTC232"/>
      <c r="LTD232"/>
      <c r="LTE232"/>
      <c r="LTF232"/>
      <c r="LTG232"/>
      <c r="LTH232"/>
      <c r="LTI232"/>
      <c r="LTJ232"/>
      <c r="LTK232"/>
      <c r="LTL232"/>
      <c r="LTM232"/>
      <c r="LTN232"/>
      <c r="LTO232"/>
      <c r="LTP232"/>
      <c r="LTQ232"/>
      <c r="LTR232"/>
      <c r="LTS232"/>
      <c r="LTT232"/>
      <c r="LTU232"/>
      <c r="LTV232"/>
      <c r="LTW232"/>
      <c r="LTX232"/>
      <c r="LTY232"/>
      <c r="LTZ232"/>
      <c r="LUA232"/>
      <c r="LUB232"/>
      <c r="LUC232"/>
      <c r="LUD232"/>
      <c r="LUE232"/>
      <c r="LUF232"/>
      <c r="LUG232"/>
      <c r="LUH232"/>
      <c r="LUI232"/>
      <c r="LUJ232"/>
      <c r="LUK232"/>
      <c r="LUL232"/>
      <c r="LUM232"/>
      <c r="LUN232"/>
      <c r="LUO232"/>
      <c r="LUP232"/>
      <c r="LUQ232"/>
      <c r="LUR232"/>
      <c r="LUS232"/>
      <c r="LUT232"/>
      <c r="LUU232"/>
      <c r="LUV232"/>
      <c r="LUW232"/>
      <c r="LUX232"/>
      <c r="LUY232"/>
      <c r="LUZ232"/>
      <c r="LVA232"/>
      <c r="LVB232"/>
      <c r="LVC232"/>
      <c r="LVD232"/>
      <c r="LVE232"/>
      <c r="LVF232"/>
      <c r="LVG232"/>
      <c r="LVH232"/>
      <c r="LVI232"/>
      <c r="LVJ232"/>
      <c r="LVK232"/>
      <c r="LVL232"/>
      <c r="LVM232"/>
      <c r="LVN232"/>
      <c r="LVO232"/>
      <c r="LVP232"/>
      <c r="LVQ232"/>
      <c r="LVR232"/>
      <c r="LVS232"/>
      <c r="LVT232"/>
      <c r="LVU232"/>
      <c r="LVV232"/>
      <c r="LVW232"/>
      <c r="LVX232"/>
      <c r="LVY232"/>
      <c r="LVZ232"/>
      <c r="LWA232"/>
      <c r="LWB232"/>
      <c r="LWC232"/>
      <c r="LWD232"/>
      <c r="LWE232"/>
      <c r="LWF232"/>
      <c r="LWG232"/>
      <c r="LWH232"/>
      <c r="LWI232"/>
      <c r="LWJ232"/>
      <c r="LWK232"/>
      <c r="LWL232"/>
      <c r="LWM232"/>
      <c r="LWN232"/>
      <c r="LWO232"/>
      <c r="LWP232"/>
      <c r="LWQ232"/>
      <c r="LWR232"/>
      <c r="LWS232"/>
      <c r="LWT232"/>
      <c r="LWU232"/>
      <c r="LWV232"/>
      <c r="LWW232"/>
      <c r="LWX232"/>
      <c r="LWY232"/>
      <c r="LWZ232"/>
      <c r="LXA232"/>
      <c r="LXB232"/>
      <c r="LXC232"/>
      <c r="LXD232"/>
      <c r="LXE232"/>
      <c r="LXF232"/>
      <c r="LXG232"/>
      <c r="LXH232"/>
      <c r="LXI232"/>
      <c r="LXJ232"/>
      <c r="LXK232"/>
      <c r="LXL232"/>
      <c r="LXM232"/>
      <c r="LXN232"/>
      <c r="LXO232"/>
      <c r="LXP232"/>
      <c r="LXQ232"/>
      <c r="LXR232"/>
      <c r="LXS232"/>
      <c r="LXT232"/>
      <c r="LXU232"/>
      <c r="LXV232"/>
      <c r="LXW232"/>
      <c r="LXX232"/>
      <c r="LXY232"/>
      <c r="LXZ232"/>
      <c r="LYA232"/>
      <c r="LYB232"/>
      <c r="LYC232"/>
      <c r="LYD232"/>
      <c r="LYE232"/>
      <c r="LYF232"/>
      <c r="LYG232"/>
      <c r="LYH232"/>
      <c r="LYI232"/>
      <c r="LYJ232"/>
      <c r="LYK232"/>
      <c r="LYL232"/>
      <c r="LYM232"/>
      <c r="LYN232"/>
      <c r="LYO232"/>
      <c r="LYP232"/>
      <c r="LYQ232"/>
      <c r="LYR232"/>
      <c r="LYS232"/>
      <c r="LYT232"/>
      <c r="LYU232"/>
      <c r="LYV232"/>
      <c r="LYW232"/>
      <c r="LYX232"/>
      <c r="LYY232"/>
      <c r="LYZ232"/>
      <c r="LZA232"/>
      <c r="LZB232"/>
      <c r="LZC232"/>
      <c r="LZD232"/>
      <c r="LZE232"/>
      <c r="LZF232"/>
      <c r="LZG232"/>
      <c r="LZH232"/>
      <c r="LZI232"/>
      <c r="LZJ232"/>
      <c r="LZK232"/>
      <c r="LZL232"/>
      <c r="LZM232"/>
      <c r="LZN232"/>
      <c r="LZO232"/>
      <c r="LZP232"/>
      <c r="LZQ232"/>
      <c r="LZR232"/>
      <c r="LZS232"/>
      <c r="LZT232"/>
      <c r="LZU232"/>
      <c r="LZV232"/>
      <c r="LZW232"/>
      <c r="LZX232"/>
      <c r="LZY232"/>
      <c r="LZZ232"/>
      <c r="MAA232"/>
      <c r="MAB232"/>
      <c r="MAC232"/>
      <c r="MAD232"/>
      <c r="MAE232"/>
      <c r="MAF232"/>
      <c r="MAG232"/>
      <c r="MAH232"/>
      <c r="MAI232"/>
      <c r="MAJ232"/>
      <c r="MAK232"/>
      <c r="MAL232"/>
      <c r="MAM232"/>
      <c r="MAN232"/>
      <c r="MAO232"/>
      <c r="MAP232"/>
      <c r="MAQ232"/>
      <c r="MAR232"/>
      <c r="MAS232"/>
      <c r="MAT232"/>
      <c r="MAU232"/>
      <c r="MAV232"/>
      <c r="MAW232"/>
      <c r="MAX232"/>
      <c r="MAY232"/>
      <c r="MAZ232"/>
      <c r="MBA232"/>
      <c r="MBB232"/>
      <c r="MBC232"/>
      <c r="MBD232"/>
      <c r="MBE232"/>
      <c r="MBF232"/>
      <c r="MBG232"/>
      <c r="MBH232"/>
      <c r="MBI232"/>
      <c r="MBJ232"/>
      <c r="MBK232"/>
      <c r="MBL232"/>
      <c r="MBM232"/>
      <c r="MBN232"/>
      <c r="MBO232"/>
      <c r="MBP232"/>
      <c r="MBQ232"/>
      <c r="MBR232"/>
      <c r="MBS232"/>
      <c r="MBT232"/>
      <c r="MBU232"/>
      <c r="MBV232"/>
      <c r="MBW232"/>
      <c r="MBX232"/>
      <c r="MBY232"/>
      <c r="MBZ232"/>
      <c r="MCA232"/>
      <c r="MCB232"/>
      <c r="MCC232"/>
      <c r="MCD232"/>
      <c r="MCE232"/>
      <c r="MCF232"/>
      <c r="MCG232"/>
      <c r="MCH232"/>
      <c r="MCI232"/>
      <c r="MCJ232"/>
      <c r="MCK232"/>
      <c r="MCL232"/>
      <c r="MCM232"/>
      <c r="MCN232"/>
      <c r="MCO232"/>
      <c r="MCP232"/>
      <c r="MCQ232"/>
      <c r="MCR232"/>
      <c r="MCS232"/>
      <c r="MCT232"/>
      <c r="MCU232"/>
      <c r="MCV232"/>
      <c r="MCW232"/>
      <c r="MCX232"/>
      <c r="MCY232"/>
      <c r="MCZ232"/>
      <c r="MDA232"/>
      <c r="MDB232"/>
      <c r="MDC232"/>
      <c r="MDD232"/>
      <c r="MDE232"/>
      <c r="MDF232"/>
      <c r="MDG232"/>
      <c r="MDH232"/>
      <c r="MDI232"/>
      <c r="MDJ232"/>
      <c r="MDK232"/>
      <c r="MDL232"/>
      <c r="MDM232"/>
      <c r="MDN232"/>
      <c r="MDO232"/>
      <c r="MDP232"/>
      <c r="MDQ232"/>
      <c r="MDR232"/>
      <c r="MDS232"/>
      <c r="MDT232"/>
      <c r="MDU232"/>
      <c r="MDV232"/>
      <c r="MDW232"/>
      <c r="MDX232"/>
      <c r="MDY232"/>
      <c r="MDZ232"/>
      <c r="MEA232"/>
      <c r="MEB232"/>
      <c r="MEC232"/>
      <c r="MED232"/>
      <c r="MEE232"/>
      <c r="MEF232"/>
      <c r="MEG232"/>
      <c r="MEH232"/>
      <c r="MEI232"/>
      <c r="MEJ232"/>
      <c r="MEK232"/>
      <c r="MEL232"/>
      <c r="MEM232"/>
      <c r="MEN232"/>
      <c r="MEO232"/>
      <c r="MEP232"/>
      <c r="MEQ232"/>
      <c r="MER232"/>
      <c r="MES232"/>
      <c r="MET232"/>
      <c r="MEU232"/>
      <c r="MEV232"/>
      <c r="MEW232"/>
      <c r="MEX232"/>
      <c r="MEY232"/>
      <c r="MEZ232"/>
      <c r="MFA232"/>
      <c r="MFB232"/>
      <c r="MFC232"/>
      <c r="MFD232"/>
      <c r="MFE232"/>
      <c r="MFF232"/>
      <c r="MFG232"/>
      <c r="MFH232"/>
      <c r="MFI232"/>
      <c r="MFJ232"/>
      <c r="MFK232"/>
      <c r="MFL232"/>
      <c r="MFM232"/>
      <c r="MFN232"/>
      <c r="MFO232"/>
      <c r="MFP232"/>
      <c r="MFQ232"/>
      <c r="MFR232"/>
      <c r="MFS232"/>
      <c r="MFT232"/>
      <c r="MFU232"/>
      <c r="MFV232"/>
      <c r="MFW232"/>
      <c r="MFX232"/>
      <c r="MFY232"/>
      <c r="MFZ232"/>
      <c r="MGA232"/>
      <c r="MGB232"/>
      <c r="MGC232"/>
      <c r="MGD232"/>
      <c r="MGE232"/>
      <c r="MGF232"/>
      <c r="MGG232"/>
      <c r="MGH232"/>
      <c r="MGI232"/>
      <c r="MGJ232"/>
      <c r="MGK232"/>
      <c r="MGL232"/>
      <c r="MGM232"/>
      <c r="MGN232"/>
      <c r="MGO232"/>
      <c r="MGP232"/>
      <c r="MGQ232"/>
      <c r="MGR232"/>
      <c r="MGS232"/>
      <c r="MGT232"/>
      <c r="MGU232"/>
      <c r="MGV232"/>
      <c r="MGW232"/>
      <c r="MGX232"/>
      <c r="MGY232"/>
      <c r="MGZ232"/>
      <c r="MHA232"/>
      <c r="MHB232"/>
      <c r="MHC232"/>
      <c r="MHD232"/>
      <c r="MHE232"/>
      <c r="MHF232"/>
      <c r="MHG232"/>
      <c r="MHH232"/>
      <c r="MHI232"/>
      <c r="MHJ232"/>
      <c r="MHK232"/>
      <c r="MHL232"/>
      <c r="MHM232"/>
      <c r="MHN232"/>
      <c r="MHO232"/>
      <c r="MHP232"/>
      <c r="MHQ232"/>
      <c r="MHR232"/>
      <c r="MHS232"/>
      <c r="MHT232"/>
      <c r="MHU232"/>
      <c r="MHV232"/>
      <c r="MHW232"/>
      <c r="MHX232"/>
      <c r="MHY232"/>
      <c r="MHZ232"/>
      <c r="MIA232"/>
      <c r="MIB232"/>
      <c r="MIC232"/>
      <c r="MID232"/>
      <c r="MIE232"/>
      <c r="MIF232"/>
      <c r="MIG232"/>
      <c r="MIH232"/>
      <c r="MII232"/>
      <c r="MIJ232"/>
      <c r="MIK232"/>
      <c r="MIL232"/>
      <c r="MIM232"/>
      <c r="MIN232"/>
      <c r="MIO232"/>
      <c r="MIP232"/>
      <c r="MIQ232"/>
      <c r="MIR232"/>
      <c r="MIS232"/>
      <c r="MIT232"/>
      <c r="MIU232"/>
      <c r="MIV232"/>
      <c r="MIW232"/>
      <c r="MIX232"/>
      <c r="MIY232"/>
      <c r="MIZ232"/>
      <c r="MJA232"/>
      <c r="MJB232"/>
      <c r="MJC232"/>
      <c r="MJD232"/>
      <c r="MJE232"/>
      <c r="MJF232"/>
      <c r="MJG232"/>
      <c r="MJH232"/>
      <c r="MJI232"/>
      <c r="MJJ232"/>
      <c r="MJK232"/>
      <c r="MJL232"/>
      <c r="MJM232"/>
      <c r="MJN232"/>
      <c r="MJO232"/>
      <c r="MJP232"/>
      <c r="MJQ232"/>
      <c r="MJR232"/>
      <c r="MJS232"/>
      <c r="MJT232"/>
      <c r="MJU232"/>
      <c r="MJV232"/>
      <c r="MJW232"/>
      <c r="MJX232"/>
      <c r="MJY232"/>
      <c r="MJZ232"/>
      <c r="MKA232"/>
      <c r="MKB232"/>
      <c r="MKC232"/>
      <c r="MKD232"/>
      <c r="MKE232"/>
      <c r="MKF232"/>
      <c r="MKG232"/>
      <c r="MKH232"/>
      <c r="MKI232"/>
      <c r="MKJ232"/>
      <c r="MKK232"/>
      <c r="MKL232"/>
      <c r="MKM232"/>
      <c r="MKN232"/>
      <c r="MKO232"/>
      <c r="MKP232"/>
      <c r="MKQ232"/>
      <c r="MKR232"/>
      <c r="MKS232"/>
      <c r="MKT232"/>
      <c r="MKU232"/>
      <c r="MKV232"/>
      <c r="MKW232"/>
      <c r="MKX232"/>
      <c r="MKY232"/>
      <c r="MKZ232"/>
      <c r="MLA232"/>
      <c r="MLB232"/>
      <c r="MLC232"/>
      <c r="MLD232"/>
      <c r="MLE232"/>
      <c r="MLF232"/>
      <c r="MLG232"/>
      <c r="MLH232"/>
      <c r="MLI232"/>
      <c r="MLJ232"/>
      <c r="MLK232"/>
      <c r="MLL232"/>
      <c r="MLM232"/>
      <c r="MLN232"/>
      <c r="MLO232"/>
      <c r="MLP232"/>
      <c r="MLQ232"/>
      <c r="MLR232"/>
      <c r="MLS232"/>
      <c r="MLT232"/>
      <c r="MLU232"/>
      <c r="MLV232"/>
      <c r="MLW232"/>
      <c r="MLX232"/>
      <c r="MLY232"/>
      <c r="MLZ232"/>
      <c r="MMA232"/>
      <c r="MMB232"/>
      <c r="MMC232"/>
      <c r="MMD232"/>
      <c r="MME232"/>
      <c r="MMF232"/>
      <c r="MMG232"/>
      <c r="MMH232"/>
      <c r="MMI232"/>
      <c r="MMJ232"/>
      <c r="MMK232"/>
      <c r="MML232"/>
      <c r="MMM232"/>
      <c r="MMN232"/>
      <c r="MMO232"/>
      <c r="MMP232"/>
      <c r="MMQ232"/>
      <c r="MMR232"/>
      <c r="MMS232"/>
      <c r="MMT232"/>
      <c r="MMU232"/>
      <c r="MMV232"/>
      <c r="MMW232"/>
      <c r="MMX232"/>
      <c r="MMY232"/>
      <c r="MMZ232"/>
      <c r="MNA232"/>
      <c r="MNB232"/>
      <c r="MNC232"/>
      <c r="MND232"/>
      <c r="MNE232"/>
      <c r="MNF232"/>
      <c r="MNG232"/>
      <c r="MNH232"/>
      <c r="MNI232"/>
      <c r="MNJ232"/>
      <c r="MNK232"/>
      <c r="MNL232"/>
      <c r="MNM232"/>
      <c r="MNN232"/>
      <c r="MNO232"/>
      <c r="MNP232"/>
      <c r="MNQ232"/>
      <c r="MNR232"/>
      <c r="MNS232"/>
      <c r="MNT232"/>
      <c r="MNU232"/>
      <c r="MNV232"/>
      <c r="MNW232"/>
      <c r="MNX232"/>
      <c r="MNY232"/>
      <c r="MNZ232"/>
      <c r="MOA232"/>
      <c r="MOB232"/>
      <c r="MOC232"/>
      <c r="MOD232"/>
      <c r="MOE232"/>
      <c r="MOF232"/>
      <c r="MOG232"/>
      <c r="MOH232"/>
      <c r="MOI232"/>
      <c r="MOJ232"/>
      <c r="MOK232"/>
      <c r="MOL232"/>
      <c r="MOM232"/>
      <c r="MON232"/>
      <c r="MOO232"/>
      <c r="MOP232"/>
      <c r="MOQ232"/>
      <c r="MOR232"/>
      <c r="MOS232"/>
      <c r="MOT232"/>
      <c r="MOU232"/>
      <c r="MOV232"/>
      <c r="MOW232"/>
      <c r="MOX232"/>
      <c r="MOY232"/>
      <c r="MOZ232"/>
      <c r="MPA232"/>
      <c r="MPB232"/>
      <c r="MPC232"/>
      <c r="MPD232"/>
      <c r="MPE232"/>
      <c r="MPF232"/>
      <c r="MPG232"/>
      <c r="MPH232"/>
      <c r="MPI232"/>
      <c r="MPJ232"/>
      <c r="MPK232"/>
      <c r="MPL232"/>
      <c r="MPM232"/>
      <c r="MPN232"/>
      <c r="MPO232"/>
      <c r="MPP232"/>
      <c r="MPQ232"/>
      <c r="MPR232"/>
      <c r="MPS232"/>
      <c r="MPT232"/>
      <c r="MPU232"/>
      <c r="MPV232"/>
      <c r="MPW232"/>
      <c r="MPX232"/>
      <c r="MPY232"/>
      <c r="MPZ232"/>
      <c r="MQA232"/>
      <c r="MQB232"/>
      <c r="MQC232"/>
      <c r="MQD232"/>
      <c r="MQE232"/>
      <c r="MQF232"/>
      <c r="MQG232"/>
      <c r="MQH232"/>
      <c r="MQI232"/>
      <c r="MQJ232"/>
      <c r="MQK232"/>
      <c r="MQL232"/>
      <c r="MQM232"/>
      <c r="MQN232"/>
      <c r="MQO232"/>
      <c r="MQP232"/>
      <c r="MQQ232"/>
      <c r="MQR232"/>
      <c r="MQS232"/>
      <c r="MQT232"/>
      <c r="MQU232"/>
      <c r="MQV232"/>
      <c r="MQW232"/>
      <c r="MQX232"/>
      <c r="MQY232"/>
      <c r="MQZ232"/>
      <c r="MRA232"/>
      <c r="MRB232"/>
      <c r="MRC232"/>
      <c r="MRD232"/>
      <c r="MRE232"/>
      <c r="MRF232"/>
      <c r="MRG232"/>
      <c r="MRH232"/>
      <c r="MRI232"/>
      <c r="MRJ232"/>
      <c r="MRK232"/>
      <c r="MRL232"/>
      <c r="MRM232"/>
      <c r="MRN232"/>
      <c r="MRO232"/>
      <c r="MRP232"/>
      <c r="MRQ232"/>
      <c r="MRR232"/>
      <c r="MRS232"/>
      <c r="MRT232"/>
      <c r="MRU232"/>
      <c r="MRV232"/>
      <c r="MRW232"/>
      <c r="MRX232"/>
      <c r="MRY232"/>
      <c r="MRZ232"/>
      <c r="MSA232"/>
      <c r="MSB232"/>
      <c r="MSC232"/>
      <c r="MSD232"/>
      <c r="MSE232"/>
      <c r="MSF232"/>
      <c r="MSG232"/>
      <c r="MSH232"/>
      <c r="MSI232"/>
      <c r="MSJ232"/>
      <c r="MSK232"/>
      <c r="MSL232"/>
      <c r="MSM232"/>
      <c r="MSN232"/>
      <c r="MSO232"/>
      <c r="MSP232"/>
      <c r="MSQ232"/>
      <c r="MSR232"/>
      <c r="MSS232"/>
      <c r="MST232"/>
      <c r="MSU232"/>
      <c r="MSV232"/>
      <c r="MSW232"/>
      <c r="MSX232"/>
      <c r="MSY232"/>
      <c r="MSZ232"/>
      <c r="MTA232"/>
      <c r="MTB232"/>
      <c r="MTC232"/>
      <c r="MTD232"/>
      <c r="MTE232"/>
      <c r="MTF232"/>
      <c r="MTG232"/>
      <c r="MTH232"/>
      <c r="MTI232"/>
      <c r="MTJ232"/>
      <c r="MTK232"/>
      <c r="MTL232"/>
      <c r="MTM232"/>
      <c r="MTN232"/>
      <c r="MTO232"/>
      <c r="MTP232"/>
      <c r="MTQ232"/>
      <c r="MTR232"/>
      <c r="MTS232"/>
      <c r="MTT232"/>
      <c r="MTU232"/>
      <c r="MTV232"/>
      <c r="MTW232"/>
      <c r="MTX232"/>
      <c r="MTY232"/>
      <c r="MTZ232"/>
      <c r="MUA232"/>
      <c r="MUB232"/>
      <c r="MUC232"/>
      <c r="MUD232"/>
      <c r="MUE232"/>
      <c r="MUF232"/>
      <c r="MUG232"/>
      <c r="MUH232"/>
      <c r="MUI232"/>
      <c r="MUJ232"/>
      <c r="MUK232"/>
      <c r="MUL232"/>
      <c r="MUM232"/>
      <c r="MUN232"/>
      <c r="MUO232"/>
      <c r="MUP232"/>
      <c r="MUQ232"/>
      <c r="MUR232"/>
      <c r="MUS232"/>
      <c r="MUT232"/>
      <c r="MUU232"/>
      <c r="MUV232"/>
      <c r="MUW232"/>
      <c r="MUX232"/>
      <c r="MUY232"/>
      <c r="MUZ232"/>
      <c r="MVA232"/>
      <c r="MVB232"/>
      <c r="MVC232"/>
      <c r="MVD232"/>
      <c r="MVE232"/>
      <c r="MVF232"/>
      <c r="MVG232"/>
      <c r="MVH232"/>
      <c r="MVI232"/>
      <c r="MVJ232"/>
      <c r="MVK232"/>
      <c r="MVL232"/>
      <c r="MVM232"/>
      <c r="MVN232"/>
      <c r="MVO232"/>
      <c r="MVP232"/>
      <c r="MVQ232"/>
      <c r="MVR232"/>
      <c r="MVS232"/>
      <c r="MVT232"/>
      <c r="MVU232"/>
      <c r="MVV232"/>
      <c r="MVW232"/>
      <c r="MVX232"/>
      <c r="MVY232"/>
      <c r="MVZ232"/>
      <c r="MWA232"/>
      <c r="MWB232"/>
      <c r="MWC232"/>
      <c r="MWD232"/>
      <c r="MWE232"/>
      <c r="MWF232"/>
      <c r="MWG232"/>
      <c r="MWH232"/>
      <c r="MWI232"/>
      <c r="MWJ232"/>
      <c r="MWK232"/>
      <c r="MWL232"/>
      <c r="MWM232"/>
      <c r="MWN232"/>
      <c r="MWO232"/>
      <c r="MWP232"/>
      <c r="MWQ232"/>
      <c r="MWR232"/>
      <c r="MWS232"/>
      <c r="MWT232"/>
      <c r="MWU232"/>
      <c r="MWV232"/>
      <c r="MWW232"/>
      <c r="MWX232"/>
      <c r="MWY232"/>
      <c r="MWZ232"/>
      <c r="MXA232"/>
      <c r="MXB232"/>
      <c r="MXC232"/>
      <c r="MXD232"/>
      <c r="MXE232"/>
      <c r="MXF232"/>
      <c r="MXG232"/>
      <c r="MXH232"/>
      <c r="MXI232"/>
      <c r="MXJ232"/>
      <c r="MXK232"/>
      <c r="MXL232"/>
      <c r="MXM232"/>
      <c r="MXN232"/>
      <c r="MXO232"/>
      <c r="MXP232"/>
      <c r="MXQ232"/>
      <c r="MXR232"/>
      <c r="MXS232"/>
      <c r="MXT232"/>
      <c r="MXU232"/>
      <c r="MXV232"/>
      <c r="MXW232"/>
      <c r="MXX232"/>
      <c r="MXY232"/>
      <c r="MXZ232"/>
      <c r="MYA232"/>
      <c r="MYB232"/>
      <c r="MYC232"/>
      <c r="MYD232"/>
      <c r="MYE232"/>
      <c r="MYF232"/>
      <c r="MYG232"/>
      <c r="MYH232"/>
      <c r="MYI232"/>
      <c r="MYJ232"/>
      <c r="MYK232"/>
      <c r="MYL232"/>
      <c r="MYM232"/>
      <c r="MYN232"/>
      <c r="MYO232"/>
      <c r="MYP232"/>
      <c r="MYQ232"/>
      <c r="MYR232"/>
      <c r="MYS232"/>
      <c r="MYT232"/>
      <c r="MYU232"/>
      <c r="MYV232"/>
      <c r="MYW232"/>
      <c r="MYX232"/>
      <c r="MYY232"/>
      <c r="MYZ232"/>
      <c r="MZA232"/>
      <c r="MZB232"/>
      <c r="MZC232"/>
      <c r="MZD232"/>
      <c r="MZE232"/>
      <c r="MZF232"/>
      <c r="MZG232"/>
      <c r="MZH232"/>
      <c r="MZI232"/>
      <c r="MZJ232"/>
      <c r="MZK232"/>
      <c r="MZL232"/>
      <c r="MZM232"/>
      <c r="MZN232"/>
      <c r="MZO232"/>
      <c r="MZP232"/>
      <c r="MZQ232"/>
      <c r="MZR232"/>
      <c r="MZS232"/>
      <c r="MZT232"/>
      <c r="MZU232"/>
      <c r="MZV232"/>
      <c r="MZW232"/>
      <c r="MZX232"/>
      <c r="MZY232"/>
      <c r="MZZ232"/>
      <c r="NAA232"/>
      <c r="NAB232"/>
      <c r="NAC232"/>
      <c r="NAD232"/>
      <c r="NAE232"/>
      <c r="NAF232"/>
      <c r="NAG232"/>
      <c r="NAH232"/>
      <c r="NAI232"/>
      <c r="NAJ232"/>
      <c r="NAK232"/>
      <c r="NAL232"/>
      <c r="NAM232"/>
      <c r="NAN232"/>
      <c r="NAO232"/>
      <c r="NAP232"/>
      <c r="NAQ232"/>
      <c r="NAR232"/>
      <c r="NAS232"/>
      <c r="NAT232"/>
      <c r="NAU232"/>
      <c r="NAV232"/>
      <c r="NAW232"/>
      <c r="NAX232"/>
      <c r="NAY232"/>
      <c r="NAZ232"/>
      <c r="NBA232"/>
      <c r="NBB232"/>
      <c r="NBC232"/>
      <c r="NBD232"/>
      <c r="NBE232"/>
      <c r="NBF232"/>
      <c r="NBG232"/>
      <c r="NBH232"/>
      <c r="NBI232"/>
      <c r="NBJ232"/>
      <c r="NBK232"/>
      <c r="NBL232"/>
      <c r="NBM232"/>
      <c r="NBN232"/>
      <c r="NBO232"/>
      <c r="NBP232"/>
      <c r="NBQ232"/>
      <c r="NBR232"/>
      <c r="NBS232"/>
      <c r="NBT232"/>
      <c r="NBU232"/>
      <c r="NBV232"/>
      <c r="NBW232"/>
      <c r="NBX232"/>
      <c r="NBY232"/>
      <c r="NBZ232"/>
      <c r="NCA232"/>
      <c r="NCB232"/>
      <c r="NCC232"/>
      <c r="NCD232"/>
      <c r="NCE232"/>
      <c r="NCF232"/>
      <c r="NCG232"/>
      <c r="NCH232"/>
      <c r="NCI232"/>
      <c r="NCJ232"/>
      <c r="NCK232"/>
      <c r="NCL232"/>
      <c r="NCM232"/>
      <c r="NCN232"/>
      <c r="NCO232"/>
      <c r="NCP232"/>
      <c r="NCQ232"/>
      <c r="NCR232"/>
      <c r="NCS232"/>
      <c r="NCT232"/>
      <c r="NCU232"/>
      <c r="NCV232"/>
      <c r="NCW232"/>
      <c r="NCX232"/>
      <c r="NCY232"/>
      <c r="NCZ232"/>
      <c r="NDA232"/>
      <c r="NDB232"/>
      <c r="NDC232"/>
      <c r="NDD232"/>
      <c r="NDE232"/>
      <c r="NDF232"/>
      <c r="NDG232"/>
      <c r="NDH232"/>
      <c r="NDI232"/>
      <c r="NDJ232"/>
      <c r="NDK232"/>
      <c r="NDL232"/>
      <c r="NDM232"/>
      <c r="NDN232"/>
      <c r="NDO232"/>
      <c r="NDP232"/>
      <c r="NDQ232"/>
      <c r="NDR232"/>
      <c r="NDS232"/>
      <c r="NDT232"/>
      <c r="NDU232"/>
      <c r="NDV232"/>
      <c r="NDW232"/>
      <c r="NDX232"/>
      <c r="NDY232"/>
      <c r="NDZ232"/>
      <c r="NEA232"/>
      <c r="NEB232"/>
      <c r="NEC232"/>
      <c r="NED232"/>
      <c r="NEE232"/>
      <c r="NEF232"/>
      <c r="NEG232"/>
      <c r="NEH232"/>
      <c r="NEI232"/>
      <c r="NEJ232"/>
      <c r="NEK232"/>
      <c r="NEL232"/>
      <c r="NEM232"/>
      <c r="NEN232"/>
      <c r="NEO232"/>
      <c r="NEP232"/>
      <c r="NEQ232"/>
      <c r="NER232"/>
      <c r="NES232"/>
      <c r="NET232"/>
      <c r="NEU232"/>
      <c r="NEV232"/>
      <c r="NEW232"/>
      <c r="NEX232"/>
      <c r="NEY232"/>
      <c r="NEZ232"/>
      <c r="NFA232"/>
      <c r="NFB232"/>
      <c r="NFC232"/>
      <c r="NFD232"/>
      <c r="NFE232"/>
      <c r="NFF232"/>
      <c r="NFG232"/>
      <c r="NFH232"/>
      <c r="NFI232"/>
      <c r="NFJ232"/>
      <c r="NFK232"/>
      <c r="NFL232"/>
      <c r="NFM232"/>
      <c r="NFN232"/>
      <c r="NFO232"/>
      <c r="NFP232"/>
      <c r="NFQ232"/>
      <c r="NFR232"/>
      <c r="NFS232"/>
      <c r="NFT232"/>
      <c r="NFU232"/>
      <c r="NFV232"/>
      <c r="NFW232"/>
      <c r="NFX232"/>
      <c r="NFY232"/>
      <c r="NFZ232"/>
      <c r="NGA232"/>
      <c r="NGB232"/>
      <c r="NGC232"/>
      <c r="NGD232"/>
      <c r="NGE232"/>
      <c r="NGF232"/>
      <c r="NGG232"/>
      <c r="NGH232"/>
      <c r="NGI232"/>
      <c r="NGJ232"/>
      <c r="NGK232"/>
      <c r="NGL232"/>
      <c r="NGM232"/>
      <c r="NGN232"/>
      <c r="NGO232"/>
      <c r="NGP232"/>
      <c r="NGQ232"/>
      <c r="NGR232"/>
      <c r="NGS232"/>
      <c r="NGT232"/>
      <c r="NGU232"/>
      <c r="NGV232"/>
      <c r="NGW232"/>
      <c r="NGX232"/>
      <c r="NGY232"/>
      <c r="NGZ232"/>
      <c r="NHA232"/>
      <c r="NHB232"/>
      <c r="NHC232"/>
      <c r="NHD232"/>
      <c r="NHE232"/>
      <c r="NHF232"/>
      <c r="NHG232"/>
      <c r="NHH232"/>
      <c r="NHI232"/>
      <c r="NHJ232"/>
      <c r="NHK232"/>
      <c r="NHL232"/>
      <c r="NHM232"/>
      <c r="NHN232"/>
      <c r="NHO232"/>
      <c r="NHP232"/>
      <c r="NHQ232"/>
      <c r="NHR232"/>
      <c r="NHS232"/>
      <c r="NHT232"/>
      <c r="NHU232"/>
      <c r="NHV232"/>
      <c r="NHW232"/>
      <c r="NHX232"/>
      <c r="NHY232"/>
      <c r="NHZ232"/>
      <c r="NIA232"/>
      <c r="NIB232"/>
      <c r="NIC232"/>
      <c r="NID232"/>
      <c r="NIE232"/>
      <c r="NIF232"/>
      <c r="NIG232"/>
      <c r="NIH232"/>
      <c r="NII232"/>
      <c r="NIJ232"/>
      <c r="NIK232"/>
      <c r="NIL232"/>
      <c r="NIM232"/>
      <c r="NIN232"/>
      <c r="NIO232"/>
      <c r="NIP232"/>
      <c r="NIQ232"/>
      <c r="NIR232"/>
      <c r="NIS232"/>
      <c r="NIT232"/>
      <c r="NIU232"/>
      <c r="NIV232"/>
      <c r="NIW232"/>
      <c r="NIX232"/>
      <c r="NIY232"/>
      <c r="NIZ232"/>
      <c r="NJA232"/>
      <c r="NJB232"/>
      <c r="NJC232"/>
      <c r="NJD232"/>
      <c r="NJE232"/>
      <c r="NJF232"/>
      <c r="NJG232"/>
      <c r="NJH232"/>
      <c r="NJI232"/>
      <c r="NJJ232"/>
      <c r="NJK232"/>
      <c r="NJL232"/>
      <c r="NJM232"/>
      <c r="NJN232"/>
      <c r="NJO232"/>
      <c r="NJP232"/>
      <c r="NJQ232"/>
      <c r="NJR232"/>
      <c r="NJS232"/>
      <c r="NJT232"/>
      <c r="NJU232"/>
      <c r="NJV232"/>
      <c r="NJW232"/>
      <c r="NJX232"/>
      <c r="NJY232"/>
      <c r="NJZ232"/>
      <c r="NKA232"/>
      <c r="NKB232"/>
      <c r="NKC232"/>
      <c r="NKD232"/>
      <c r="NKE232"/>
      <c r="NKF232"/>
      <c r="NKG232"/>
      <c r="NKH232"/>
      <c r="NKI232"/>
      <c r="NKJ232"/>
      <c r="NKK232"/>
      <c r="NKL232"/>
      <c r="NKM232"/>
      <c r="NKN232"/>
      <c r="NKO232"/>
      <c r="NKP232"/>
      <c r="NKQ232"/>
      <c r="NKR232"/>
      <c r="NKS232"/>
      <c r="NKT232"/>
      <c r="NKU232"/>
      <c r="NKV232"/>
      <c r="NKW232"/>
      <c r="NKX232"/>
      <c r="NKY232"/>
      <c r="NKZ232"/>
      <c r="NLA232"/>
      <c r="NLB232"/>
      <c r="NLC232"/>
      <c r="NLD232"/>
      <c r="NLE232"/>
      <c r="NLF232"/>
      <c r="NLG232"/>
      <c r="NLH232"/>
      <c r="NLI232"/>
      <c r="NLJ232"/>
      <c r="NLK232"/>
      <c r="NLL232"/>
      <c r="NLM232"/>
      <c r="NLN232"/>
      <c r="NLO232"/>
      <c r="NLP232"/>
      <c r="NLQ232"/>
      <c r="NLR232"/>
      <c r="NLS232"/>
      <c r="NLT232"/>
      <c r="NLU232"/>
      <c r="NLV232"/>
      <c r="NLW232"/>
      <c r="NLX232"/>
      <c r="NLY232"/>
      <c r="NLZ232"/>
      <c r="NMA232"/>
      <c r="NMB232"/>
      <c r="NMC232"/>
      <c r="NMD232"/>
      <c r="NME232"/>
      <c r="NMF232"/>
      <c r="NMG232"/>
      <c r="NMH232"/>
      <c r="NMI232"/>
      <c r="NMJ232"/>
      <c r="NMK232"/>
      <c r="NML232"/>
      <c r="NMM232"/>
      <c r="NMN232"/>
      <c r="NMO232"/>
      <c r="NMP232"/>
      <c r="NMQ232"/>
      <c r="NMR232"/>
      <c r="NMS232"/>
      <c r="NMT232"/>
      <c r="NMU232"/>
      <c r="NMV232"/>
      <c r="NMW232"/>
      <c r="NMX232"/>
      <c r="NMY232"/>
      <c r="NMZ232"/>
      <c r="NNA232"/>
      <c r="NNB232"/>
      <c r="NNC232"/>
      <c r="NND232"/>
      <c r="NNE232"/>
      <c r="NNF232"/>
      <c r="NNG232"/>
      <c r="NNH232"/>
      <c r="NNI232"/>
      <c r="NNJ232"/>
      <c r="NNK232"/>
      <c r="NNL232"/>
      <c r="NNM232"/>
      <c r="NNN232"/>
      <c r="NNO232"/>
      <c r="NNP232"/>
      <c r="NNQ232"/>
      <c r="NNR232"/>
      <c r="NNS232"/>
      <c r="NNT232"/>
      <c r="NNU232"/>
      <c r="NNV232"/>
      <c r="NNW232"/>
      <c r="NNX232"/>
      <c r="NNY232"/>
      <c r="NNZ232"/>
      <c r="NOA232"/>
      <c r="NOB232"/>
      <c r="NOC232"/>
      <c r="NOD232"/>
      <c r="NOE232"/>
      <c r="NOF232"/>
      <c r="NOG232"/>
      <c r="NOH232"/>
      <c r="NOI232"/>
      <c r="NOJ232"/>
      <c r="NOK232"/>
      <c r="NOL232"/>
      <c r="NOM232"/>
      <c r="NON232"/>
      <c r="NOO232"/>
      <c r="NOP232"/>
      <c r="NOQ232"/>
      <c r="NOR232"/>
      <c r="NOS232"/>
      <c r="NOT232"/>
      <c r="NOU232"/>
      <c r="NOV232"/>
      <c r="NOW232"/>
      <c r="NOX232"/>
      <c r="NOY232"/>
      <c r="NOZ232"/>
      <c r="NPA232"/>
      <c r="NPB232"/>
      <c r="NPC232"/>
      <c r="NPD232"/>
      <c r="NPE232"/>
      <c r="NPF232"/>
      <c r="NPG232"/>
      <c r="NPH232"/>
      <c r="NPI232"/>
      <c r="NPJ232"/>
      <c r="NPK232"/>
      <c r="NPL232"/>
      <c r="NPM232"/>
      <c r="NPN232"/>
      <c r="NPO232"/>
      <c r="NPP232"/>
      <c r="NPQ232"/>
      <c r="NPR232"/>
      <c r="NPS232"/>
      <c r="NPT232"/>
      <c r="NPU232"/>
      <c r="NPV232"/>
      <c r="NPW232"/>
      <c r="NPX232"/>
      <c r="NPY232"/>
      <c r="NPZ232"/>
      <c r="NQA232"/>
      <c r="NQB232"/>
      <c r="NQC232"/>
      <c r="NQD232"/>
      <c r="NQE232"/>
      <c r="NQF232"/>
      <c r="NQG232"/>
      <c r="NQH232"/>
      <c r="NQI232"/>
      <c r="NQJ232"/>
      <c r="NQK232"/>
      <c r="NQL232"/>
      <c r="NQM232"/>
      <c r="NQN232"/>
      <c r="NQO232"/>
      <c r="NQP232"/>
      <c r="NQQ232"/>
      <c r="NQR232"/>
      <c r="NQS232"/>
      <c r="NQT232"/>
      <c r="NQU232"/>
      <c r="NQV232"/>
      <c r="NQW232"/>
      <c r="NQX232"/>
      <c r="NQY232"/>
      <c r="NQZ232"/>
      <c r="NRA232"/>
      <c r="NRB232"/>
      <c r="NRC232"/>
      <c r="NRD232"/>
      <c r="NRE232"/>
      <c r="NRF232"/>
      <c r="NRG232"/>
      <c r="NRH232"/>
      <c r="NRI232"/>
      <c r="NRJ232"/>
      <c r="NRK232"/>
      <c r="NRL232"/>
      <c r="NRM232"/>
      <c r="NRN232"/>
      <c r="NRO232"/>
      <c r="NRP232"/>
      <c r="NRQ232"/>
      <c r="NRR232"/>
      <c r="NRS232"/>
      <c r="NRT232"/>
      <c r="NRU232"/>
      <c r="NRV232"/>
      <c r="NRW232"/>
      <c r="NRX232"/>
      <c r="NRY232"/>
      <c r="NRZ232"/>
      <c r="NSA232"/>
      <c r="NSB232"/>
      <c r="NSC232"/>
      <c r="NSD232"/>
      <c r="NSE232"/>
      <c r="NSF232"/>
      <c r="NSG232"/>
      <c r="NSH232"/>
      <c r="NSI232"/>
      <c r="NSJ232"/>
      <c r="NSK232"/>
      <c r="NSL232"/>
      <c r="NSM232"/>
      <c r="NSN232"/>
      <c r="NSO232"/>
      <c r="NSP232"/>
      <c r="NSQ232"/>
      <c r="NSR232"/>
      <c r="NSS232"/>
      <c r="NST232"/>
      <c r="NSU232"/>
      <c r="NSV232"/>
      <c r="NSW232"/>
      <c r="NSX232"/>
      <c r="NSY232"/>
      <c r="NSZ232"/>
      <c r="NTA232"/>
      <c r="NTB232"/>
      <c r="NTC232"/>
      <c r="NTD232"/>
      <c r="NTE232"/>
      <c r="NTF232"/>
      <c r="NTG232"/>
      <c r="NTH232"/>
      <c r="NTI232"/>
      <c r="NTJ232"/>
      <c r="NTK232"/>
      <c r="NTL232"/>
      <c r="NTM232"/>
      <c r="NTN232"/>
      <c r="NTO232"/>
      <c r="NTP232"/>
      <c r="NTQ232"/>
      <c r="NTR232"/>
      <c r="NTS232"/>
      <c r="NTT232"/>
      <c r="NTU232"/>
      <c r="NTV232"/>
      <c r="NTW232"/>
      <c r="NTX232"/>
      <c r="NTY232"/>
      <c r="NTZ232"/>
      <c r="NUA232"/>
      <c r="NUB232"/>
      <c r="NUC232"/>
      <c r="NUD232"/>
      <c r="NUE232"/>
      <c r="NUF232"/>
      <c r="NUG232"/>
      <c r="NUH232"/>
      <c r="NUI232"/>
      <c r="NUJ232"/>
      <c r="NUK232"/>
      <c r="NUL232"/>
      <c r="NUM232"/>
      <c r="NUN232"/>
      <c r="NUO232"/>
      <c r="NUP232"/>
      <c r="NUQ232"/>
      <c r="NUR232"/>
      <c r="NUS232"/>
      <c r="NUT232"/>
      <c r="NUU232"/>
      <c r="NUV232"/>
      <c r="NUW232"/>
      <c r="NUX232"/>
      <c r="NUY232"/>
      <c r="NUZ232"/>
      <c r="NVA232"/>
      <c r="NVB232"/>
      <c r="NVC232"/>
      <c r="NVD232"/>
      <c r="NVE232"/>
      <c r="NVF232"/>
      <c r="NVG232"/>
      <c r="NVH232"/>
      <c r="NVI232"/>
      <c r="NVJ232"/>
      <c r="NVK232"/>
      <c r="NVL232"/>
      <c r="NVM232"/>
      <c r="NVN232"/>
      <c r="NVO232"/>
      <c r="NVP232"/>
      <c r="NVQ232"/>
      <c r="NVR232"/>
      <c r="NVS232"/>
      <c r="NVT232"/>
      <c r="NVU232"/>
      <c r="NVV232"/>
      <c r="NVW232"/>
      <c r="NVX232"/>
      <c r="NVY232"/>
      <c r="NVZ232"/>
      <c r="NWA232"/>
      <c r="NWB232"/>
      <c r="NWC232"/>
      <c r="NWD232"/>
      <c r="NWE232"/>
      <c r="NWF232"/>
      <c r="NWG232"/>
      <c r="NWH232"/>
      <c r="NWI232"/>
      <c r="NWJ232"/>
      <c r="NWK232"/>
      <c r="NWL232"/>
      <c r="NWM232"/>
      <c r="NWN232"/>
      <c r="NWO232"/>
      <c r="NWP232"/>
      <c r="NWQ232"/>
      <c r="NWR232"/>
      <c r="NWS232"/>
      <c r="NWT232"/>
      <c r="NWU232"/>
      <c r="NWV232"/>
      <c r="NWW232"/>
      <c r="NWX232"/>
      <c r="NWY232"/>
      <c r="NWZ232"/>
      <c r="NXA232"/>
      <c r="NXB232"/>
      <c r="NXC232"/>
      <c r="NXD232"/>
      <c r="NXE232"/>
      <c r="NXF232"/>
      <c r="NXG232"/>
      <c r="NXH232"/>
      <c r="NXI232"/>
      <c r="NXJ232"/>
      <c r="NXK232"/>
      <c r="NXL232"/>
      <c r="NXM232"/>
      <c r="NXN232"/>
      <c r="NXO232"/>
      <c r="NXP232"/>
      <c r="NXQ232"/>
      <c r="NXR232"/>
      <c r="NXS232"/>
      <c r="NXT232"/>
      <c r="NXU232"/>
      <c r="NXV232"/>
      <c r="NXW232"/>
      <c r="NXX232"/>
      <c r="NXY232"/>
      <c r="NXZ232"/>
      <c r="NYA232"/>
      <c r="NYB232"/>
      <c r="NYC232"/>
      <c r="NYD232"/>
      <c r="NYE232"/>
      <c r="NYF232"/>
      <c r="NYG232"/>
      <c r="NYH232"/>
      <c r="NYI232"/>
      <c r="NYJ232"/>
      <c r="NYK232"/>
      <c r="NYL232"/>
      <c r="NYM232"/>
      <c r="NYN232"/>
      <c r="NYO232"/>
      <c r="NYP232"/>
      <c r="NYQ232"/>
      <c r="NYR232"/>
      <c r="NYS232"/>
      <c r="NYT232"/>
      <c r="NYU232"/>
      <c r="NYV232"/>
      <c r="NYW232"/>
      <c r="NYX232"/>
      <c r="NYY232"/>
      <c r="NYZ232"/>
      <c r="NZA232"/>
      <c r="NZB232"/>
      <c r="NZC232"/>
      <c r="NZD232"/>
      <c r="NZE232"/>
      <c r="NZF232"/>
      <c r="NZG232"/>
      <c r="NZH232"/>
      <c r="NZI232"/>
      <c r="NZJ232"/>
      <c r="NZK232"/>
      <c r="NZL232"/>
      <c r="NZM232"/>
      <c r="NZN232"/>
      <c r="NZO232"/>
      <c r="NZP232"/>
      <c r="NZQ232"/>
      <c r="NZR232"/>
      <c r="NZS232"/>
      <c r="NZT232"/>
      <c r="NZU232"/>
      <c r="NZV232"/>
      <c r="NZW232"/>
      <c r="NZX232"/>
      <c r="NZY232"/>
      <c r="NZZ232"/>
      <c r="OAA232"/>
      <c r="OAB232"/>
      <c r="OAC232"/>
      <c r="OAD232"/>
      <c r="OAE232"/>
      <c r="OAF232"/>
      <c r="OAG232"/>
      <c r="OAH232"/>
      <c r="OAI232"/>
      <c r="OAJ232"/>
      <c r="OAK232"/>
      <c r="OAL232"/>
      <c r="OAM232"/>
      <c r="OAN232"/>
      <c r="OAO232"/>
      <c r="OAP232"/>
      <c r="OAQ232"/>
      <c r="OAR232"/>
      <c r="OAS232"/>
      <c r="OAT232"/>
      <c r="OAU232"/>
      <c r="OAV232"/>
      <c r="OAW232"/>
      <c r="OAX232"/>
      <c r="OAY232"/>
      <c r="OAZ232"/>
      <c r="OBA232"/>
      <c r="OBB232"/>
      <c r="OBC232"/>
      <c r="OBD232"/>
      <c r="OBE232"/>
      <c r="OBF232"/>
      <c r="OBG232"/>
      <c r="OBH232"/>
      <c r="OBI232"/>
      <c r="OBJ232"/>
      <c r="OBK232"/>
      <c r="OBL232"/>
      <c r="OBM232"/>
      <c r="OBN232"/>
      <c r="OBO232"/>
      <c r="OBP232"/>
      <c r="OBQ232"/>
      <c r="OBR232"/>
      <c r="OBS232"/>
      <c r="OBT232"/>
      <c r="OBU232"/>
      <c r="OBV232"/>
      <c r="OBW232"/>
      <c r="OBX232"/>
      <c r="OBY232"/>
      <c r="OBZ232"/>
      <c r="OCA232"/>
      <c r="OCB232"/>
      <c r="OCC232"/>
      <c r="OCD232"/>
      <c r="OCE232"/>
      <c r="OCF232"/>
      <c r="OCG232"/>
      <c r="OCH232"/>
      <c r="OCI232"/>
      <c r="OCJ232"/>
      <c r="OCK232"/>
      <c r="OCL232"/>
      <c r="OCM232"/>
      <c r="OCN232"/>
      <c r="OCO232"/>
      <c r="OCP232"/>
      <c r="OCQ232"/>
      <c r="OCR232"/>
      <c r="OCS232"/>
      <c r="OCT232"/>
      <c r="OCU232"/>
      <c r="OCV232"/>
      <c r="OCW232"/>
      <c r="OCX232"/>
      <c r="OCY232"/>
      <c r="OCZ232"/>
      <c r="ODA232"/>
      <c r="ODB232"/>
      <c r="ODC232"/>
      <c r="ODD232"/>
      <c r="ODE232"/>
      <c r="ODF232"/>
      <c r="ODG232"/>
      <c r="ODH232"/>
      <c r="ODI232"/>
      <c r="ODJ232"/>
      <c r="ODK232"/>
      <c r="ODL232"/>
      <c r="ODM232"/>
      <c r="ODN232"/>
      <c r="ODO232"/>
      <c r="ODP232"/>
      <c r="ODQ232"/>
      <c r="ODR232"/>
      <c r="ODS232"/>
      <c r="ODT232"/>
      <c r="ODU232"/>
      <c r="ODV232"/>
      <c r="ODW232"/>
      <c r="ODX232"/>
      <c r="ODY232"/>
      <c r="ODZ232"/>
      <c r="OEA232"/>
      <c r="OEB232"/>
      <c r="OEC232"/>
      <c r="OED232"/>
      <c r="OEE232"/>
      <c r="OEF232"/>
      <c r="OEG232"/>
      <c r="OEH232"/>
      <c r="OEI232"/>
      <c r="OEJ232"/>
      <c r="OEK232"/>
      <c r="OEL232"/>
      <c r="OEM232"/>
      <c r="OEN232"/>
      <c r="OEO232"/>
      <c r="OEP232"/>
      <c r="OEQ232"/>
      <c r="OER232"/>
      <c r="OES232"/>
      <c r="OET232"/>
      <c r="OEU232"/>
      <c r="OEV232"/>
      <c r="OEW232"/>
      <c r="OEX232"/>
      <c r="OEY232"/>
      <c r="OEZ232"/>
      <c r="OFA232"/>
      <c r="OFB232"/>
      <c r="OFC232"/>
      <c r="OFD232"/>
      <c r="OFE232"/>
      <c r="OFF232"/>
      <c r="OFG232"/>
      <c r="OFH232"/>
      <c r="OFI232"/>
      <c r="OFJ232"/>
      <c r="OFK232"/>
      <c r="OFL232"/>
      <c r="OFM232"/>
      <c r="OFN232"/>
      <c r="OFO232"/>
      <c r="OFP232"/>
      <c r="OFQ232"/>
      <c r="OFR232"/>
      <c r="OFS232"/>
      <c r="OFT232"/>
      <c r="OFU232"/>
      <c r="OFV232"/>
      <c r="OFW232"/>
      <c r="OFX232"/>
      <c r="OFY232"/>
      <c r="OFZ232"/>
      <c r="OGA232"/>
      <c r="OGB232"/>
      <c r="OGC232"/>
      <c r="OGD232"/>
      <c r="OGE232"/>
      <c r="OGF232"/>
      <c r="OGG232"/>
      <c r="OGH232"/>
      <c r="OGI232"/>
      <c r="OGJ232"/>
      <c r="OGK232"/>
      <c r="OGL232"/>
      <c r="OGM232"/>
      <c r="OGN232"/>
      <c r="OGO232"/>
      <c r="OGP232"/>
      <c r="OGQ232"/>
      <c r="OGR232"/>
      <c r="OGS232"/>
      <c r="OGT232"/>
      <c r="OGU232"/>
      <c r="OGV232"/>
      <c r="OGW232"/>
      <c r="OGX232"/>
      <c r="OGY232"/>
      <c r="OGZ232"/>
      <c r="OHA232"/>
      <c r="OHB232"/>
      <c r="OHC232"/>
      <c r="OHD232"/>
      <c r="OHE232"/>
      <c r="OHF232"/>
      <c r="OHG232"/>
      <c r="OHH232"/>
      <c r="OHI232"/>
      <c r="OHJ232"/>
      <c r="OHK232"/>
      <c r="OHL232"/>
      <c r="OHM232"/>
      <c r="OHN232"/>
      <c r="OHO232"/>
      <c r="OHP232"/>
      <c r="OHQ232"/>
      <c r="OHR232"/>
      <c r="OHS232"/>
      <c r="OHT232"/>
      <c r="OHU232"/>
      <c r="OHV232"/>
      <c r="OHW232"/>
      <c r="OHX232"/>
      <c r="OHY232"/>
      <c r="OHZ232"/>
      <c r="OIA232"/>
      <c r="OIB232"/>
      <c r="OIC232"/>
      <c r="OID232"/>
      <c r="OIE232"/>
      <c r="OIF232"/>
      <c r="OIG232"/>
      <c r="OIH232"/>
      <c r="OII232"/>
      <c r="OIJ232"/>
      <c r="OIK232"/>
      <c r="OIL232"/>
      <c r="OIM232"/>
      <c r="OIN232"/>
      <c r="OIO232"/>
      <c r="OIP232"/>
      <c r="OIQ232"/>
      <c r="OIR232"/>
      <c r="OIS232"/>
      <c r="OIT232"/>
      <c r="OIU232"/>
      <c r="OIV232"/>
      <c r="OIW232"/>
      <c r="OIX232"/>
      <c r="OIY232"/>
      <c r="OIZ232"/>
      <c r="OJA232"/>
      <c r="OJB232"/>
      <c r="OJC232"/>
      <c r="OJD232"/>
      <c r="OJE232"/>
      <c r="OJF232"/>
      <c r="OJG232"/>
      <c r="OJH232"/>
      <c r="OJI232"/>
      <c r="OJJ232"/>
      <c r="OJK232"/>
      <c r="OJL232"/>
      <c r="OJM232"/>
      <c r="OJN232"/>
      <c r="OJO232"/>
      <c r="OJP232"/>
      <c r="OJQ232"/>
      <c r="OJR232"/>
      <c r="OJS232"/>
      <c r="OJT232"/>
      <c r="OJU232"/>
      <c r="OJV232"/>
      <c r="OJW232"/>
      <c r="OJX232"/>
      <c r="OJY232"/>
      <c r="OJZ232"/>
      <c r="OKA232"/>
      <c r="OKB232"/>
      <c r="OKC232"/>
      <c r="OKD232"/>
      <c r="OKE232"/>
      <c r="OKF232"/>
      <c r="OKG232"/>
      <c r="OKH232"/>
      <c r="OKI232"/>
      <c r="OKJ232"/>
      <c r="OKK232"/>
      <c r="OKL232"/>
      <c r="OKM232"/>
      <c r="OKN232"/>
      <c r="OKO232"/>
      <c r="OKP232"/>
      <c r="OKQ232"/>
      <c r="OKR232"/>
      <c r="OKS232"/>
      <c r="OKT232"/>
      <c r="OKU232"/>
      <c r="OKV232"/>
      <c r="OKW232"/>
      <c r="OKX232"/>
      <c r="OKY232"/>
      <c r="OKZ232"/>
      <c r="OLA232"/>
      <c r="OLB232"/>
      <c r="OLC232"/>
      <c r="OLD232"/>
      <c r="OLE232"/>
      <c r="OLF232"/>
      <c r="OLG232"/>
      <c r="OLH232"/>
      <c r="OLI232"/>
      <c r="OLJ232"/>
      <c r="OLK232"/>
      <c r="OLL232"/>
      <c r="OLM232"/>
      <c r="OLN232"/>
      <c r="OLO232"/>
      <c r="OLP232"/>
      <c r="OLQ232"/>
      <c r="OLR232"/>
      <c r="OLS232"/>
      <c r="OLT232"/>
      <c r="OLU232"/>
      <c r="OLV232"/>
      <c r="OLW232"/>
      <c r="OLX232"/>
      <c r="OLY232"/>
      <c r="OLZ232"/>
      <c r="OMA232"/>
      <c r="OMB232"/>
      <c r="OMC232"/>
      <c r="OMD232"/>
      <c r="OME232"/>
      <c r="OMF232"/>
      <c r="OMG232"/>
      <c r="OMH232"/>
      <c r="OMI232"/>
      <c r="OMJ232"/>
      <c r="OMK232"/>
      <c r="OML232"/>
      <c r="OMM232"/>
      <c r="OMN232"/>
      <c r="OMO232"/>
      <c r="OMP232"/>
      <c r="OMQ232"/>
      <c r="OMR232"/>
      <c r="OMS232"/>
      <c r="OMT232"/>
      <c r="OMU232"/>
      <c r="OMV232"/>
      <c r="OMW232"/>
      <c r="OMX232"/>
      <c r="OMY232"/>
      <c r="OMZ232"/>
      <c r="ONA232"/>
      <c r="ONB232"/>
      <c r="ONC232"/>
      <c r="OND232"/>
      <c r="ONE232"/>
      <c r="ONF232"/>
      <c r="ONG232"/>
      <c r="ONH232"/>
      <c r="ONI232"/>
      <c r="ONJ232"/>
      <c r="ONK232"/>
      <c r="ONL232"/>
      <c r="ONM232"/>
      <c r="ONN232"/>
      <c r="ONO232"/>
      <c r="ONP232"/>
      <c r="ONQ232"/>
      <c r="ONR232"/>
      <c r="ONS232"/>
      <c r="ONT232"/>
      <c r="ONU232"/>
      <c r="ONV232"/>
      <c r="ONW232"/>
      <c r="ONX232"/>
      <c r="ONY232"/>
      <c r="ONZ232"/>
      <c r="OOA232"/>
      <c r="OOB232"/>
      <c r="OOC232"/>
      <c r="OOD232"/>
      <c r="OOE232"/>
      <c r="OOF232"/>
      <c r="OOG232"/>
      <c r="OOH232"/>
      <c r="OOI232"/>
      <c r="OOJ232"/>
      <c r="OOK232"/>
      <c r="OOL232"/>
      <c r="OOM232"/>
      <c r="OON232"/>
      <c r="OOO232"/>
      <c r="OOP232"/>
      <c r="OOQ232"/>
      <c r="OOR232"/>
      <c r="OOS232"/>
      <c r="OOT232"/>
      <c r="OOU232"/>
      <c r="OOV232"/>
      <c r="OOW232"/>
      <c r="OOX232"/>
      <c r="OOY232"/>
      <c r="OOZ232"/>
      <c r="OPA232"/>
      <c r="OPB232"/>
      <c r="OPC232"/>
      <c r="OPD232"/>
      <c r="OPE232"/>
      <c r="OPF232"/>
      <c r="OPG232"/>
      <c r="OPH232"/>
      <c r="OPI232"/>
      <c r="OPJ232"/>
      <c r="OPK232"/>
      <c r="OPL232"/>
      <c r="OPM232"/>
      <c r="OPN232"/>
      <c r="OPO232"/>
      <c r="OPP232"/>
      <c r="OPQ232"/>
      <c r="OPR232"/>
      <c r="OPS232"/>
      <c r="OPT232"/>
      <c r="OPU232"/>
      <c r="OPV232"/>
      <c r="OPW232"/>
      <c r="OPX232"/>
      <c r="OPY232"/>
      <c r="OPZ232"/>
      <c r="OQA232"/>
      <c r="OQB232"/>
      <c r="OQC232"/>
      <c r="OQD232"/>
      <c r="OQE232"/>
      <c r="OQF232"/>
      <c r="OQG232"/>
      <c r="OQH232"/>
      <c r="OQI232"/>
      <c r="OQJ232"/>
      <c r="OQK232"/>
      <c r="OQL232"/>
      <c r="OQM232"/>
      <c r="OQN232"/>
      <c r="OQO232"/>
      <c r="OQP232"/>
      <c r="OQQ232"/>
      <c r="OQR232"/>
      <c r="OQS232"/>
      <c r="OQT232"/>
      <c r="OQU232"/>
      <c r="OQV232"/>
      <c r="OQW232"/>
      <c r="OQX232"/>
      <c r="OQY232"/>
      <c r="OQZ232"/>
      <c r="ORA232"/>
      <c r="ORB232"/>
      <c r="ORC232"/>
      <c r="ORD232"/>
      <c r="ORE232"/>
      <c r="ORF232"/>
      <c r="ORG232"/>
      <c r="ORH232"/>
      <c r="ORI232"/>
      <c r="ORJ232"/>
      <c r="ORK232"/>
      <c r="ORL232"/>
      <c r="ORM232"/>
      <c r="ORN232"/>
      <c r="ORO232"/>
      <c r="ORP232"/>
      <c r="ORQ232"/>
      <c r="ORR232"/>
      <c r="ORS232"/>
      <c r="ORT232"/>
      <c r="ORU232"/>
      <c r="ORV232"/>
      <c r="ORW232"/>
      <c r="ORX232"/>
      <c r="ORY232"/>
      <c r="ORZ232"/>
      <c r="OSA232"/>
      <c r="OSB232"/>
      <c r="OSC232"/>
      <c r="OSD232"/>
      <c r="OSE232"/>
      <c r="OSF232"/>
      <c r="OSG232"/>
      <c r="OSH232"/>
      <c r="OSI232"/>
      <c r="OSJ232"/>
      <c r="OSK232"/>
      <c r="OSL232"/>
      <c r="OSM232"/>
      <c r="OSN232"/>
      <c r="OSO232"/>
      <c r="OSP232"/>
      <c r="OSQ232"/>
      <c r="OSR232"/>
      <c r="OSS232"/>
      <c r="OST232"/>
      <c r="OSU232"/>
      <c r="OSV232"/>
      <c r="OSW232"/>
      <c r="OSX232"/>
      <c r="OSY232"/>
      <c r="OSZ232"/>
      <c r="OTA232"/>
      <c r="OTB232"/>
      <c r="OTC232"/>
      <c r="OTD232"/>
      <c r="OTE232"/>
      <c r="OTF232"/>
      <c r="OTG232"/>
      <c r="OTH232"/>
      <c r="OTI232"/>
      <c r="OTJ232"/>
      <c r="OTK232"/>
      <c r="OTL232"/>
      <c r="OTM232"/>
      <c r="OTN232"/>
      <c r="OTO232"/>
      <c r="OTP232"/>
      <c r="OTQ232"/>
      <c r="OTR232"/>
      <c r="OTS232"/>
      <c r="OTT232"/>
      <c r="OTU232"/>
      <c r="OTV232"/>
      <c r="OTW232"/>
      <c r="OTX232"/>
      <c r="OTY232"/>
      <c r="OTZ232"/>
      <c r="OUA232"/>
      <c r="OUB232"/>
      <c r="OUC232"/>
      <c r="OUD232"/>
      <c r="OUE232"/>
      <c r="OUF232"/>
      <c r="OUG232"/>
      <c r="OUH232"/>
      <c r="OUI232"/>
      <c r="OUJ232"/>
      <c r="OUK232"/>
      <c r="OUL232"/>
      <c r="OUM232"/>
      <c r="OUN232"/>
      <c r="OUO232"/>
      <c r="OUP232"/>
      <c r="OUQ232"/>
      <c r="OUR232"/>
      <c r="OUS232"/>
      <c r="OUT232"/>
      <c r="OUU232"/>
      <c r="OUV232"/>
      <c r="OUW232"/>
      <c r="OUX232"/>
      <c r="OUY232"/>
      <c r="OUZ232"/>
      <c r="OVA232"/>
      <c r="OVB232"/>
      <c r="OVC232"/>
      <c r="OVD232"/>
      <c r="OVE232"/>
      <c r="OVF232"/>
      <c r="OVG232"/>
      <c r="OVH232"/>
      <c r="OVI232"/>
      <c r="OVJ232"/>
      <c r="OVK232"/>
      <c r="OVL232"/>
      <c r="OVM232"/>
      <c r="OVN232"/>
      <c r="OVO232"/>
      <c r="OVP232"/>
      <c r="OVQ232"/>
      <c r="OVR232"/>
      <c r="OVS232"/>
      <c r="OVT232"/>
      <c r="OVU232"/>
      <c r="OVV232"/>
      <c r="OVW232"/>
      <c r="OVX232"/>
      <c r="OVY232"/>
      <c r="OVZ232"/>
      <c r="OWA232"/>
      <c r="OWB232"/>
      <c r="OWC232"/>
      <c r="OWD232"/>
      <c r="OWE232"/>
      <c r="OWF232"/>
      <c r="OWG232"/>
      <c r="OWH232"/>
      <c r="OWI232"/>
      <c r="OWJ232"/>
      <c r="OWK232"/>
      <c r="OWL232"/>
      <c r="OWM232"/>
      <c r="OWN232"/>
      <c r="OWO232"/>
      <c r="OWP232"/>
      <c r="OWQ232"/>
      <c r="OWR232"/>
      <c r="OWS232"/>
      <c r="OWT232"/>
      <c r="OWU232"/>
      <c r="OWV232"/>
      <c r="OWW232"/>
      <c r="OWX232"/>
      <c r="OWY232"/>
      <c r="OWZ232"/>
      <c r="OXA232"/>
      <c r="OXB232"/>
      <c r="OXC232"/>
      <c r="OXD232"/>
      <c r="OXE232"/>
      <c r="OXF232"/>
      <c r="OXG232"/>
      <c r="OXH232"/>
      <c r="OXI232"/>
      <c r="OXJ232"/>
      <c r="OXK232"/>
      <c r="OXL232"/>
      <c r="OXM232"/>
      <c r="OXN232"/>
      <c r="OXO232"/>
      <c r="OXP232"/>
      <c r="OXQ232"/>
      <c r="OXR232"/>
      <c r="OXS232"/>
      <c r="OXT232"/>
      <c r="OXU232"/>
      <c r="OXV232"/>
      <c r="OXW232"/>
      <c r="OXX232"/>
      <c r="OXY232"/>
      <c r="OXZ232"/>
      <c r="OYA232"/>
      <c r="OYB232"/>
      <c r="OYC232"/>
      <c r="OYD232"/>
      <c r="OYE232"/>
      <c r="OYF232"/>
      <c r="OYG232"/>
      <c r="OYH232"/>
      <c r="OYI232"/>
      <c r="OYJ232"/>
      <c r="OYK232"/>
      <c r="OYL232"/>
      <c r="OYM232"/>
      <c r="OYN232"/>
      <c r="OYO232"/>
      <c r="OYP232"/>
      <c r="OYQ232"/>
      <c r="OYR232"/>
      <c r="OYS232"/>
      <c r="OYT232"/>
      <c r="OYU232"/>
      <c r="OYV232"/>
      <c r="OYW232"/>
      <c r="OYX232"/>
      <c r="OYY232"/>
      <c r="OYZ232"/>
      <c r="OZA232"/>
      <c r="OZB232"/>
      <c r="OZC232"/>
      <c r="OZD232"/>
      <c r="OZE232"/>
      <c r="OZF232"/>
      <c r="OZG232"/>
      <c r="OZH232"/>
      <c r="OZI232"/>
      <c r="OZJ232"/>
      <c r="OZK232"/>
      <c r="OZL232"/>
      <c r="OZM232"/>
      <c r="OZN232"/>
      <c r="OZO232"/>
      <c r="OZP232"/>
      <c r="OZQ232"/>
      <c r="OZR232"/>
      <c r="OZS232"/>
      <c r="OZT232"/>
      <c r="OZU232"/>
      <c r="OZV232"/>
      <c r="OZW232"/>
      <c r="OZX232"/>
      <c r="OZY232"/>
      <c r="OZZ232"/>
      <c r="PAA232"/>
      <c r="PAB232"/>
      <c r="PAC232"/>
      <c r="PAD232"/>
      <c r="PAE232"/>
      <c r="PAF232"/>
      <c r="PAG232"/>
      <c r="PAH232"/>
      <c r="PAI232"/>
      <c r="PAJ232"/>
      <c r="PAK232"/>
      <c r="PAL232"/>
      <c r="PAM232"/>
      <c r="PAN232"/>
      <c r="PAO232"/>
      <c r="PAP232"/>
      <c r="PAQ232"/>
      <c r="PAR232"/>
      <c r="PAS232"/>
      <c r="PAT232"/>
      <c r="PAU232"/>
      <c r="PAV232"/>
      <c r="PAW232"/>
      <c r="PAX232"/>
      <c r="PAY232"/>
      <c r="PAZ232"/>
      <c r="PBA232"/>
      <c r="PBB232"/>
      <c r="PBC232"/>
      <c r="PBD232"/>
      <c r="PBE232"/>
      <c r="PBF232"/>
      <c r="PBG232"/>
      <c r="PBH232"/>
      <c r="PBI232"/>
      <c r="PBJ232"/>
      <c r="PBK232"/>
      <c r="PBL232"/>
      <c r="PBM232"/>
      <c r="PBN232"/>
      <c r="PBO232"/>
      <c r="PBP232"/>
      <c r="PBQ232"/>
      <c r="PBR232"/>
      <c r="PBS232"/>
      <c r="PBT232"/>
      <c r="PBU232"/>
      <c r="PBV232"/>
      <c r="PBW232"/>
      <c r="PBX232"/>
      <c r="PBY232"/>
      <c r="PBZ232"/>
      <c r="PCA232"/>
      <c r="PCB232"/>
      <c r="PCC232"/>
      <c r="PCD232"/>
      <c r="PCE232"/>
      <c r="PCF232"/>
      <c r="PCG232"/>
      <c r="PCH232"/>
      <c r="PCI232"/>
      <c r="PCJ232"/>
      <c r="PCK232"/>
      <c r="PCL232"/>
      <c r="PCM232"/>
      <c r="PCN232"/>
      <c r="PCO232"/>
      <c r="PCP232"/>
      <c r="PCQ232"/>
      <c r="PCR232"/>
      <c r="PCS232"/>
      <c r="PCT232"/>
      <c r="PCU232"/>
      <c r="PCV232"/>
      <c r="PCW232"/>
      <c r="PCX232"/>
      <c r="PCY232"/>
      <c r="PCZ232"/>
      <c r="PDA232"/>
      <c r="PDB232"/>
      <c r="PDC232"/>
      <c r="PDD232"/>
      <c r="PDE232"/>
      <c r="PDF232"/>
      <c r="PDG232"/>
      <c r="PDH232"/>
      <c r="PDI232"/>
      <c r="PDJ232"/>
      <c r="PDK232"/>
      <c r="PDL232"/>
      <c r="PDM232"/>
      <c r="PDN232"/>
      <c r="PDO232"/>
      <c r="PDP232"/>
      <c r="PDQ232"/>
      <c r="PDR232"/>
      <c r="PDS232"/>
      <c r="PDT232"/>
      <c r="PDU232"/>
      <c r="PDV232"/>
      <c r="PDW232"/>
      <c r="PDX232"/>
      <c r="PDY232"/>
      <c r="PDZ232"/>
      <c r="PEA232"/>
      <c r="PEB232"/>
      <c r="PEC232"/>
      <c r="PED232"/>
      <c r="PEE232"/>
      <c r="PEF232"/>
      <c r="PEG232"/>
      <c r="PEH232"/>
      <c r="PEI232"/>
      <c r="PEJ232"/>
      <c r="PEK232"/>
      <c r="PEL232"/>
      <c r="PEM232"/>
      <c r="PEN232"/>
      <c r="PEO232"/>
      <c r="PEP232"/>
      <c r="PEQ232"/>
      <c r="PER232"/>
      <c r="PES232"/>
      <c r="PET232"/>
      <c r="PEU232"/>
      <c r="PEV232"/>
      <c r="PEW232"/>
      <c r="PEX232"/>
      <c r="PEY232"/>
      <c r="PEZ232"/>
      <c r="PFA232"/>
      <c r="PFB232"/>
      <c r="PFC232"/>
      <c r="PFD232"/>
      <c r="PFE232"/>
      <c r="PFF232"/>
      <c r="PFG232"/>
      <c r="PFH232"/>
      <c r="PFI232"/>
      <c r="PFJ232"/>
      <c r="PFK232"/>
      <c r="PFL232"/>
      <c r="PFM232"/>
      <c r="PFN232"/>
      <c r="PFO232"/>
      <c r="PFP232"/>
      <c r="PFQ232"/>
      <c r="PFR232"/>
      <c r="PFS232"/>
      <c r="PFT232"/>
      <c r="PFU232"/>
      <c r="PFV232"/>
      <c r="PFW232"/>
      <c r="PFX232"/>
      <c r="PFY232"/>
      <c r="PFZ232"/>
      <c r="PGA232"/>
      <c r="PGB232"/>
      <c r="PGC232"/>
      <c r="PGD232"/>
      <c r="PGE232"/>
      <c r="PGF232"/>
      <c r="PGG232"/>
      <c r="PGH232"/>
      <c r="PGI232"/>
      <c r="PGJ232"/>
      <c r="PGK232"/>
      <c r="PGL232"/>
      <c r="PGM232"/>
      <c r="PGN232"/>
      <c r="PGO232"/>
      <c r="PGP232"/>
      <c r="PGQ232"/>
      <c r="PGR232"/>
      <c r="PGS232"/>
      <c r="PGT232"/>
      <c r="PGU232"/>
      <c r="PGV232"/>
      <c r="PGW232"/>
      <c r="PGX232"/>
      <c r="PGY232"/>
      <c r="PGZ232"/>
      <c r="PHA232"/>
      <c r="PHB232"/>
      <c r="PHC232"/>
      <c r="PHD232"/>
      <c r="PHE232"/>
      <c r="PHF232"/>
      <c r="PHG232"/>
      <c r="PHH232"/>
      <c r="PHI232"/>
      <c r="PHJ232"/>
      <c r="PHK232"/>
      <c r="PHL232"/>
      <c r="PHM232"/>
      <c r="PHN232"/>
      <c r="PHO232"/>
      <c r="PHP232"/>
      <c r="PHQ232"/>
      <c r="PHR232"/>
      <c r="PHS232"/>
      <c r="PHT232"/>
      <c r="PHU232"/>
      <c r="PHV232"/>
      <c r="PHW232"/>
      <c r="PHX232"/>
      <c r="PHY232"/>
      <c r="PHZ232"/>
      <c r="PIA232"/>
      <c r="PIB232"/>
      <c r="PIC232"/>
      <c r="PID232"/>
      <c r="PIE232"/>
      <c r="PIF232"/>
      <c r="PIG232"/>
      <c r="PIH232"/>
      <c r="PII232"/>
      <c r="PIJ232"/>
      <c r="PIK232"/>
      <c r="PIL232"/>
      <c r="PIM232"/>
      <c r="PIN232"/>
      <c r="PIO232"/>
      <c r="PIP232"/>
      <c r="PIQ232"/>
      <c r="PIR232"/>
      <c r="PIS232"/>
      <c r="PIT232"/>
      <c r="PIU232"/>
      <c r="PIV232"/>
      <c r="PIW232"/>
      <c r="PIX232"/>
      <c r="PIY232"/>
      <c r="PIZ232"/>
      <c r="PJA232"/>
      <c r="PJB232"/>
      <c r="PJC232"/>
      <c r="PJD232"/>
      <c r="PJE232"/>
      <c r="PJF232"/>
      <c r="PJG232"/>
      <c r="PJH232"/>
      <c r="PJI232"/>
      <c r="PJJ232"/>
      <c r="PJK232"/>
      <c r="PJL232"/>
      <c r="PJM232"/>
      <c r="PJN232"/>
      <c r="PJO232"/>
      <c r="PJP232"/>
      <c r="PJQ232"/>
      <c r="PJR232"/>
      <c r="PJS232"/>
      <c r="PJT232"/>
      <c r="PJU232"/>
      <c r="PJV232"/>
      <c r="PJW232"/>
      <c r="PJX232"/>
      <c r="PJY232"/>
      <c r="PJZ232"/>
      <c r="PKA232"/>
      <c r="PKB232"/>
      <c r="PKC232"/>
      <c r="PKD232"/>
      <c r="PKE232"/>
      <c r="PKF232"/>
      <c r="PKG232"/>
      <c r="PKH232"/>
      <c r="PKI232"/>
      <c r="PKJ232"/>
      <c r="PKK232"/>
      <c r="PKL232"/>
      <c r="PKM232"/>
      <c r="PKN232"/>
      <c r="PKO232"/>
      <c r="PKP232"/>
      <c r="PKQ232"/>
      <c r="PKR232"/>
      <c r="PKS232"/>
      <c r="PKT232"/>
      <c r="PKU232"/>
      <c r="PKV232"/>
      <c r="PKW232"/>
      <c r="PKX232"/>
      <c r="PKY232"/>
      <c r="PKZ232"/>
      <c r="PLA232"/>
      <c r="PLB232"/>
      <c r="PLC232"/>
      <c r="PLD232"/>
      <c r="PLE232"/>
      <c r="PLF232"/>
      <c r="PLG232"/>
      <c r="PLH232"/>
      <c r="PLI232"/>
      <c r="PLJ232"/>
      <c r="PLK232"/>
      <c r="PLL232"/>
      <c r="PLM232"/>
      <c r="PLN232"/>
      <c r="PLO232"/>
      <c r="PLP232"/>
      <c r="PLQ232"/>
      <c r="PLR232"/>
      <c r="PLS232"/>
      <c r="PLT232"/>
      <c r="PLU232"/>
      <c r="PLV232"/>
      <c r="PLW232"/>
      <c r="PLX232"/>
      <c r="PLY232"/>
      <c r="PLZ232"/>
      <c r="PMA232"/>
      <c r="PMB232"/>
      <c r="PMC232"/>
      <c r="PMD232"/>
      <c r="PME232"/>
      <c r="PMF232"/>
      <c r="PMG232"/>
      <c r="PMH232"/>
      <c r="PMI232"/>
      <c r="PMJ232"/>
      <c r="PMK232"/>
      <c r="PML232"/>
      <c r="PMM232"/>
      <c r="PMN232"/>
      <c r="PMO232"/>
      <c r="PMP232"/>
      <c r="PMQ232"/>
      <c r="PMR232"/>
      <c r="PMS232"/>
      <c r="PMT232"/>
      <c r="PMU232"/>
      <c r="PMV232"/>
      <c r="PMW232"/>
      <c r="PMX232"/>
      <c r="PMY232"/>
      <c r="PMZ232"/>
      <c r="PNA232"/>
      <c r="PNB232"/>
      <c r="PNC232"/>
      <c r="PND232"/>
      <c r="PNE232"/>
      <c r="PNF232"/>
      <c r="PNG232"/>
      <c r="PNH232"/>
      <c r="PNI232"/>
      <c r="PNJ232"/>
      <c r="PNK232"/>
      <c r="PNL232"/>
      <c r="PNM232"/>
      <c r="PNN232"/>
      <c r="PNO232"/>
      <c r="PNP232"/>
      <c r="PNQ232"/>
      <c r="PNR232"/>
      <c r="PNS232"/>
      <c r="PNT232"/>
      <c r="PNU232"/>
      <c r="PNV232"/>
      <c r="PNW232"/>
      <c r="PNX232"/>
      <c r="PNY232"/>
      <c r="PNZ232"/>
      <c r="POA232"/>
      <c r="POB232"/>
      <c r="POC232"/>
      <c r="POD232"/>
      <c r="POE232"/>
      <c r="POF232"/>
      <c r="POG232"/>
      <c r="POH232"/>
      <c r="POI232"/>
      <c r="POJ232"/>
      <c r="POK232"/>
      <c r="POL232"/>
      <c r="POM232"/>
      <c r="PON232"/>
      <c r="POO232"/>
      <c r="POP232"/>
      <c r="POQ232"/>
      <c r="POR232"/>
      <c r="POS232"/>
      <c r="POT232"/>
      <c r="POU232"/>
      <c r="POV232"/>
      <c r="POW232"/>
      <c r="POX232"/>
      <c r="POY232"/>
      <c r="POZ232"/>
      <c r="PPA232"/>
      <c r="PPB232"/>
      <c r="PPC232"/>
      <c r="PPD232"/>
      <c r="PPE232"/>
      <c r="PPF232"/>
      <c r="PPG232"/>
      <c r="PPH232"/>
      <c r="PPI232"/>
      <c r="PPJ232"/>
      <c r="PPK232"/>
      <c r="PPL232"/>
      <c r="PPM232"/>
      <c r="PPN232"/>
      <c r="PPO232"/>
      <c r="PPP232"/>
      <c r="PPQ232"/>
      <c r="PPR232"/>
      <c r="PPS232"/>
      <c r="PPT232"/>
      <c r="PPU232"/>
      <c r="PPV232"/>
      <c r="PPW232"/>
      <c r="PPX232"/>
      <c r="PPY232"/>
      <c r="PPZ232"/>
      <c r="PQA232"/>
      <c r="PQB232"/>
      <c r="PQC232"/>
      <c r="PQD232"/>
      <c r="PQE232"/>
      <c r="PQF232"/>
      <c r="PQG232"/>
      <c r="PQH232"/>
      <c r="PQI232"/>
      <c r="PQJ232"/>
      <c r="PQK232"/>
      <c r="PQL232"/>
      <c r="PQM232"/>
      <c r="PQN232"/>
      <c r="PQO232"/>
      <c r="PQP232"/>
      <c r="PQQ232"/>
      <c r="PQR232"/>
      <c r="PQS232"/>
      <c r="PQT232"/>
      <c r="PQU232"/>
      <c r="PQV232"/>
      <c r="PQW232"/>
      <c r="PQX232"/>
      <c r="PQY232"/>
      <c r="PQZ232"/>
      <c r="PRA232"/>
      <c r="PRB232"/>
      <c r="PRC232"/>
      <c r="PRD232"/>
      <c r="PRE232"/>
      <c r="PRF232"/>
      <c r="PRG232"/>
      <c r="PRH232"/>
      <c r="PRI232"/>
      <c r="PRJ232"/>
      <c r="PRK232"/>
      <c r="PRL232"/>
      <c r="PRM232"/>
      <c r="PRN232"/>
      <c r="PRO232"/>
      <c r="PRP232"/>
      <c r="PRQ232"/>
      <c r="PRR232"/>
      <c r="PRS232"/>
      <c r="PRT232"/>
      <c r="PRU232"/>
      <c r="PRV232"/>
      <c r="PRW232"/>
      <c r="PRX232"/>
      <c r="PRY232"/>
      <c r="PRZ232"/>
      <c r="PSA232"/>
      <c r="PSB232"/>
      <c r="PSC232"/>
      <c r="PSD232"/>
      <c r="PSE232"/>
      <c r="PSF232"/>
      <c r="PSG232"/>
      <c r="PSH232"/>
      <c r="PSI232"/>
      <c r="PSJ232"/>
      <c r="PSK232"/>
      <c r="PSL232"/>
      <c r="PSM232"/>
      <c r="PSN232"/>
      <c r="PSO232"/>
      <c r="PSP232"/>
      <c r="PSQ232"/>
      <c r="PSR232"/>
      <c r="PSS232"/>
      <c r="PST232"/>
      <c r="PSU232"/>
      <c r="PSV232"/>
      <c r="PSW232"/>
      <c r="PSX232"/>
      <c r="PSY232"/>
      <c r="PSZ232"/>
      <c r="PTA232"/>
      <c r="PTB232"/>
      <c r="PTC232"/>
      <c r="PTD232"/>
      <c r="PTE232"/>
      <c r="PTF232"/>
      <c r="PTG232"/>
      <c r="PTH232"/>
      <c r="PTI232"/>
      <c r="PTJ232"/>
      <c r="PTK232"/>
      <c r="PTL232"/>
      <c r="PTM232"/>
      <c r="PTN232"/>
      <c r="PTO232"/>
      <c r="PTP232"/>
      <c r="PTQ232"/>
      <c r="PTR232"/>
      <c r="PTS232"/>
      <c r="PTT232"/>
      <c r="PTU232"/>
      <c r="PTV232"/>
      <c r="PTW232"/>
      <c r="PTX232"/>
      <c r="PTY232"/>
      <c r="PTZ232"/>
      <c r="PUA232"/>
      <c r="PUB232"/>
      <c r="PUC232"/>
      <c r="PUD232"/>
      <c r="PUE232"/>
      <c r="PUF232"/>
      <c r="PUG232"/>
      <c r="PUH232"/>
      <c r="PUI232"/>
      <c r="PUJ232"/>
      <c r="PUK232"/>
      <c r="PUL232"/>
      <c r="PUM232"/>
      <c r="PUN232"/>
      <c r="PUO232"/>
      <c r="PUP232"/>
      <c r="PUQ232"/>
      <c r="PUR232"/>
      <c r="PUS232"/>
      <c r="PUT232"/>
      <c r="PUU232"/>
      <c r="PUV232"/>
      <c r="PUW232"/>
      <c r="PUX232"/>
      <c r="PUY232"/>
      <c r="PUZ232"/>
      <c r="PVA232"/>
      <c r="PVB232"/>
      <c r="PVC232"/>
      <c r="PVD232"/>
      <c r="PVE232"/>
      <c r="PVF232"/>
      <c r="PVG232"/>
      <c r="PVH232"/>
      <c r="PVI232"/>
      <c r="PVJ232"/>
      <c r="PVK232"/>
      <c r="PVL232"/>
      <c r="PVM232"/>
      <c r="PVN232"/>
      <c r="PVO232"/>
      <c r="PVP232"/>
      <c r="PVQ232"/>
      <c r="PVR232"/>
      <c r="PVS232"/>
      <c r="PVT232"/>
      <c r="PVU232"/>
      <c r="PVV232"/>
      <c r="PVW232"/>
      <c r="PVX232"/>
      <c r="PVY232"/>
      <c r="PVZ232"/>
      <c r="PWA232"/>
      <c r="PWB232"/>
      <c r="PWC232"/>
      <c r="PWD232"/>
      <c r="PWE232"/>
      <c r="PWF232"/>
      <c r="PWG232"/>
      <c r="PWH232"/>
      <c r="PWI232"/>
      <c r="PWJ232"/>
      <c r="PWK232"/>
      <c r="PWL232"/>
      <c r="PWM232"/>
      <c r="PWN232"/>
      <c r="PWO232"/>
      <c r="PWP232"/>
      <c r="PWQ232"/>
      <c r="PWR232"/>
      <c r="PWS232"/>
      <c r="PWT232"/>
      <c r="PWU232"/>
      <c r="PWV232"/>
      <c r="PWW232"/>
      <c r="PWX232"/>
      <c r="PWY232"/>
      <c r="PWZ232"/>
      <c r="PXA232"/>
      <c r="PXB232"/>
      <c r="PXC232"/>
      <c r="PXD232"/>
      <c r="PXE232"/>
      <c r="PXF232"/>
      <c r="PXG232"/>
      <c r="PXH232"/>
      <c r="PXI232"/>
      <c r="PXJ232"/>
      <c r="PXK232"/>
      <c r="PXL232"/>
      <c r="PXM232"/>
      <c r="PXN232"/>
      <c r="PXO232"/>
      <c r="PXP232"/>
      <c r="PXQ232"/>
      <c r="PXR232"/>
      <c r="PXS232"/>
      <c r="PXT232"/>
      <c r="PXU232"/>
      <c r="PXV232"/>
      <c r="PXW232"/>
      <c r="PXX232"/>
      <c r="PXY232"/>
      <c r="PXZ232"/>
      <c r="PYA232"/>
      <c r="PYB232"/>
      <c r="PYC232"/>
      <c r="PYD232"/>
      <c r="PYE232"/>
      <c r="PYF232"/>
      <c r="PYG232"/>
      <c r="PYH232"/>
      <c r="PYI232"/>
      <c r="PYJ232"/>
      <c r="PYK232"/>
      <c r="PYL232"/>
      <c r="PYM232"/>
      <c r="PYN232"/>
      <c r="PYO232"/>
      <c r="PYP232"/>
      <c r="PYQ232"/>
      <c r="PYR232"/>
      <c r="PYS232"/>
      <c r="PYT232"/>
      <c r="PYU232"/>
      <c r="PYV232"/>
      <c r="PYW232"/>
      <c r="PYX232"/>
      <c r="PYY232"/>
      <c r="PYZ232"/>
      <c r="PZA232"/>
      <c r="PZB232"/>
      <c r="PZC232"/>
      <c r="PZD232"/>
      <c r="PZE232"/>
      <c r="PZF232"/>
      <c r="PZG232"/>
      <c r="PZH232"/>
      <c r="PZI232"/>
      <c r="PZJ232"/>
      <c r="PZK232"/>
      <c r="PZL232"/>
      <c r="PZM232"/>
      <c r="PZN232"/>
      <c r="PZO232"/>
      <c r="PZP232"/>
      <c r="PZQ232"/>
      <c r="PZR232"/>
      <c r="PZS232"/>
      <c r="PZT232"/>
      <c r="PZU232"/>
      <c r="PZV232"/>
      <c r="PZW232"/>
      <c r="PZX232"/>
      <c r="PZY232"/>
      <c r="PZZ232"/>
      <c r="QAA232"/>
      <c r="QAB232"/>
      <c r="QAC232"/>
      <c r="QAD232"/>
      <c r="QAE232"/>
      <c r="QAF232"/>
      <c r="QAG232"/>
      <c r="QAH232"/>
      <c r="QAI232"/>
      <c r="QAJ232"/>
      <c r="QAK232"/>
      <c r="QAL232"/>
      <c r="QAM232"/>
      <c r="QAN232"/>
      <c r="QAO232"/>
      <c r="QAP232"/>
      <c r="QAQ232"/>
      <c r="QAR232"/>
      <c r="QAS232"/>
      <c r="QAT232"/>
      <c r="QAU232"/>
      <c r="QAV232"/>
      <c r="QAW232"/>
      <c r="QAX232"/>
      <c r="QAY232"/>
      <c r="QAZ232"/>
      <c r="QBA232"/>
      <c r="QBB232"/>
      <c r="QBC232"/>
      <c r="QBD232"/>
      <c r="QBE232"/>
      <c r="QBF232"/>
      <c r="QBG232"/>
      <c r="QBH232"/>
      <c r="QBI232"/>
      <c r="QBJ232"/>
      <c r="QBK232"/>
      <c r="QBL232"/>
      <c r="QBM232"/>
      <c r="QBN232"/>
      <c r="QBO232"/>
      <c r="QBP232"/>
      <c r="QBQ232"/>
      <c r="QBR232"/>
      <c r="QBS232"/>
      <c r="QBT232"/>
      <c r="QBU232"/>
      <c r="QBV232"/>
      <c r="QBW232"/>
      <c r="QBX232"/>
      <c r="QBY232"/>
      <c r="QBZ232"/>
      <c r="QCA232"/>
      <c r="QCB232"/>
      <c r="QCC232"/>
      <c r="QCD232"/>
      <c r="QCE232"/>
      <c r="QCF232"/>
      <c r="QCG232"/>
      <c r="QCH232"/>
      <c r="QCI232"/>
      <c r="QCJ232"/>
      <c r="QCK232"/>
      <c r="QCL232"/>
      <c r="QCM232"/>
      <c r="QCN232"/>
      <c r="QCO232"/>
      <c r="QCP232"/>
      <c r="QCQ232"/>
      <c r="QCR232"/>
      <c r="QCS232"/>
      <c r="QCT232"/>
      <c r="QCU232"/>
      <c r="QCV232"/>
      <c r="QCW232"/>
      <c r="QCX232"/>
      <c r="QCY232"/>
      <c r="QCZ232"/>
      <c r="QDA232"/>
      <c r="QDB232"/>
      <c r="QDC232"/>
      <c r="QDD232"/>
      <c r="QDE232"/>
      <c r="QDF232"/>
      <c r="QDG232"/>
      <c r="QDH232"/>
      <c r="QDI232"/>
      <c r="QDJ232"/>
      <c r="QDK232"/>
      <c r="QDL232"/>
      <c r="QDM232"/>
      <c r="QDN232"/>
      <c r="QDO232"/>
      <c r="QDP232"/>
      <c r="QDQ232"/>
      <c r="QDR232"/>
      <c r="QDS232"/>
      <c r="QDT232"/>
      <c r="QDU232"/>
      <c r="QDV232"/>
      <c r="QDW232"/>
      <c r="QDX232"/>
      <c r="QDY232"/>
      <c r="QDZ232"/>
      <c r="QEA232"/>
      <c r="QEB232"/>
      <c r="QEC232"/>
      <c r="QED232"/>
      <c r="QEE232"/>
      <c r="QEF232"/>
      <c r="QEG232"/>
      <c r="QEH232"/>
      <c r="QEI232"/>
      <c r="QEJ232"/>
      <c r="QEK232"/>
      <c r="QEL232"/>
      <c r="QEM232"/>
      <c r="QEN232"/>
      <c r="QEO232"/>
      <c r="QEP232"/>
      <c r="QEQ232"/>
      <c r="QER232"/>
      <c r="QES232"/>
      <c r="QET232"/>
      <c r="QEU232"/>
      <c r="QEV232"/>
      <c r="QEW232"/>
      <c r="QEX232"/>
      <c r="QEY232"/>
      <c r="QEZ232"/>
      <c r="QFA232"/>
      <c r="QFB232"/>
      <c r="QFC232"/>
      <c r="QFD232"/>
      <c r="QFE232"/>
      <c r="QFF232"/>
      <c r="QFG232"/>
      <c r="QFH232"/>
      <c r="QFI232"/>
      <c r="QFJ232"/>
      <c r="QFK232"/>
      <c r="QFL232"/>
      <c r="QFM232"/>
      <c r="QFN232"/>
      <c r="QFO232"/>
      <c r="QFP232"/>
      <c r="QFQ232"/>
      <c r="QFR232"/>
      <c r="QFS232"/>
      <c r="QFT232"/>
      <c r="QFU232"/>
      <c r="QFV232"/>
      <c r="QFW232"/>
      <c r="QFX232"/>
      <c r="QFY232"/>
      <c r="QFZ232"/>
      <c r="QGA232"/>
      <c r="QGB232"/>
      <c r="QGC232"/>
      <c r="QGD232"/>
      <c r="QGE232"/>
      <c r="QGF232"/>
      <c r="QGG232"/>
      <c r="QGH232"/>
      <c r="QGI232"/>
      <c r="QGJ232"/>
      <c r="QGK232"/>
      <c r="QGL232"/>
      <c r="QGM232"/>
      <c r="QGN232"/>
      <c r="QGO232"/>
      <c r="QGP232"/>
      <c r="QGQ232"/>
      <c r="QGR232"/>
      <c r="QGS232"/>
      <c r="QGT232"/>
      <c r="QGU232"/>
      <c r="QGV232"/>
      <c r="QGW232"/>
      <c r="QGX232"/>
      <c r="QGY232"/>
      <c r="QGZ232"/>
      <c r="QHA232"/>
      <c r="QHB232"/>
      <c r="QHC232"/>
      <c r="QHD232"/>
      <c r="QHE232"/>
      <c r="QHF232"/>
      <c r="QHG232"/>
      <c r="QHH232"/>
      <c r="QHI232"/>
      <c r="QHJ232"/>
      <c r="QHK232"/>
      <c r="QHL232"/>
      <c r="QHM232"/>
      <c r="QHN232"/>
      <c r="QHO232"/>
      <c r="QHP232"/>
      <c r="QHQ232"/>
      <c r="QHR232"/>
      <c r="QHS232"/>
      <c r="QHT232"/>
      <c r="QHU232"/>
      <c r="QHV232"/>
      <c r="QHW232"/>
      <c r="QHX232"/>
      <c r="QHY232"/>
      <c r="QHZ232"/>
      <c r="QIA232"/>
      <c r="QIB232"/>
      <c r="QIC232"/>
      <c r="QID232"/>
      <c r="QIE232"/>
      <c r="QIF232"/>
      <c r="QIG232"/>
      <c r="QIH232"/>
      <c r="QII232"/>
      <c r="QIJ232"/>
      <c r="QIK232"/>
      <c r="QIL232"/>
      <c r="QIM232"/>
      <c r="QIN232"/>
      <c r="QIO232"/>
      <c r="QIP232"/>
      <c r="QIQ232"/>
      <c r="QIR232"/>
      <c r="QIS232"/>
      <c r="QIT232"/>
      <c r="QIU232"/>
      <c r="QIV232"/>
      <c r="QIW232"/>
      <c r="QIX232"/>
      <c r="QIY232"/>
      <c r="QIZ232"/>
      <c r="QJA232"/>
      <c r="QJB232"/>
      <c r="QJC232"/>
      <c r="QJD232"/>
      <c r="QJE232"/>
      <c r="QJF232"/>
      <c r="QJG232"/>
      <c r="QJH232"/>
      <c r="QJI232"/>
      <c r="QJJ232"/>
      <c r="QJK232"/>
      <c r="QJL232"/>
      <c r="QJM232"/>
      <c r="QJN232"/>
      <c r="QJO232"/>
      <c r="QJP232"/>
      <c r="QJQ232"/>
      <c r="QJR232"/>
      <c r="QJS232"/>
      <c r="QJT232"/>
      <c r="QJU232"/>
      <c r="QJV232"/>
      <c r="QJW232"/>
      <c r="QJX232"/>
      <c r="QJY232"/>
      <c r="QJZ232"/>
      <c r="QKA232"/>
      <c r="QKB232"/>
      <c r="QKC232"/>
      <c r="QKD232"/>
      <c r="QKE232"/>
      <c r="QKF232"/>
      <c r="QKG232"/>
      <c r="QKH232"/>
      <c r="QKI232"/>
      <c r="QKJ232"/>
      <c r="QKK232"/>
      <c r="QKL232"/>
      <c r="QKM232"/>
      <c r="QKN232"/>
      <c r="QKO232"/>
      <c r="QKP232"/>
      <c r="QKQ232"/>
      <c r="QKR232"/>
      <c r="QKS232"/>
      <c r="QKT232"/>
      <c r="QKU232"/>
      <c r="QKV232"/>
      <c r="QKW232"/>
      <c r="QKX232"/>
      <c r="QKY232"/>
      <c r="QKZ232"/>
      <c r="QLA232"/>
      <c r="QLB232"/>
      <c r="QLC232"/>
      <c r="QLD232"/>
      <c r="QLE232"/>
      <c r="QLF232"/>
      <c r="QLG232"/>
      <c r="QLH232"/>
      <c r="QLI232"/>
      <c r="QLJ232"/>
      <c r="QLK232"/>
      <c r="QLL232"/>
      <c r="QLM232"/>
      <c r="QLN232"/>
      <c r="QLO232"/>
      <c r="QLP232"/>
      <c r="QLQ232"/>
      <c r="QLR232"/>
      <c r="QLS232"/>
      <c r="QLT232"/>
      <c r="QLU232"/>
      <c r="QLV232"/>
      <c r="QLW232"/>
      <c r="QLX232"/>
      <c r="QLY232"/>
      <c r="QLZ232"/>
      <c r="QMA232"/>
      <c r="QMB232"/>
      <c r="QMC232"/>
      <c r="QMD232"/>
      <c r="QME232"/>
      <c r="QMF232"/>
      <c r="QMG232"/>
      <c r="QMH232"/>
      <c r="QMI232"/>
      <c r="QMJ232"/>
      <c r="QMK232"/>
      <c r="QML232"/>
      <c r="QMM232"/>
      <c r="QMN232"/>
      <c r="QMO232"/>
      <c r="QMP232"/>
      <c r="QMQ232"/>
      <c r="QMR232"/>
      <c r="QMS232"/>
      <c r="QMT232"/>
      <c r="QMU232"/>
      <c r="QMV232"/>
      <c r="QMW232"/>
      <c r="QMX232"/>
      <c r="QMY232"/>
      <c r="QMZ232"/>
      <c r="QNA232"/>
      <c r="QNB232"/>
      <c r="QNC232"/>
      <c r="QND232"/>
      <c r="QNE232"/>
      <c r="QNF232"/>
      <c r="QNG232"/>
      <c r="QNH232"/>
      <c r="QNI232"/>
      <c r="QNJ232"/>
      <c r="QNK232"/>
      <c r="QNL232"/>
      <c r="QNM232"/>
      <c r="QNN232"/>
      <c r="QNO232"/>
      <c r="QNP232"/>
      <c r="QNQ232"/>
      <c r="QNR232"/>
      <c r="QNS232"/>
      <c r="QNT232"/>
      <c r="QNU232"/>
      <c r="QNV232"/>
      <c r="QNW232"/>
      <c r="QNX232"/>
      <c r="QNY232"/>
      <c r="QNZ232"/>
      <c r="QOA232"/>
      <c r="QOB232"/>
      <c r="QOC232"/>
      <c r="QOD232"/>
      <c r="QOE232"/>
      <c r="QOF232"/>
      <c r="QOG232"/>
      <c r="QOH232"/>
      <c r="QOI232"/>
      <c r="QOJ232"/>
      <c r="QOK232"/>
      <c r="QOL232"/>
      <c r="QOM232"/>
      <c r="QON232"/>
      <c r="QOO232"/>
      <c r="QOP232"/>
      <c r="QOQ232"/>
      <c r="QOR232"/>
      <c r="QOS232"/>
      <c r="QOT232"/>
      <c r="QOU232"/>
      <c r="QOV232"/>
      <c r="QOW232"/>
      <c r="QOX232"/>
      <c r="QOY232"/>
      <c r="QOZ232"/>
      <c r="QPA232"/>
      <c r="QPB232"/>
      <c r="QPC232"/>
      <c r="QPD232"/>
      <c r="QPE232"/>
      <c r="QPF232"/>
      <c r="QPG232"/>
      <c r="QPH232"/>
      <c r="QPI232"/>
      <c r="QPJ232"/>
      <c r="QPK232"/>
      <c r="QPL232"/>
      <c r="QPM232"/>
      <c r="QPN232"/>
      <c r="QPO232"/>
      <c r="QPP232"/>
      <c r="QPQ232"/>
      <c r="QPR232"/>
      <c r="QPS232"/>
      <c r="QPT232"/>
      <c r="QPU232"/>
      <c r="QPV232"/>
      <c r="QPW232"/>
      <c r="QPX232"/>
      <c r="QPY232"/>
      <c r="QPZ232"/>
      <c r="QQA232"/>
      <c r="QQB232"/>
      <c r="QQC232"/>
      <c r="QQD232"/>
      <c r="QQE232"/>
      <c r="QQF232"/>
      <c r="QQG232"/>
      <c r="QQH232"/>
      <c r="QQI232"/>
      <c r="QQJ232"/>
      <c r="QQK232"/>
      <c r="QQL232"/>
      <c r="QQM232"/>
      <c r="QQN232"/>
      <c r="QQO232"/>
      <c r="QQP232"/>
      <c r="QQQ232"/>
      <c r="QQR232"/>
      <c r="QQS232"/>
      <c r="QQT232"/>
      <c r="QQU232"/>
      <c r="QQV232"/>
      <c r="QQW232"/>
      <c r="QQX232"/>
      <c r="QQY232"/>
      <c r="QQZ232"/>
      <c r="QRA232"/>
      <c r="QRB232"/>
      <c r="QRC232"/>
      <c r="QRD232"/>
      <c r="QRE232"/>
      <c r="QRF232"/>
      <c r="QRG232"/>
      <c r="QRH232"/>
      <c r="QRI232"/>
      <c r="QRJ232"/>
      <c r="QRK232"/>
      <c r="QRL232"/>
      <c r="QRM232"/>
      <c r="QRN232"/>
      <c r="QRO232"/>
      <c r="QRP232"/>
      <c r="QRQ232"/>
      <c r="QRR232"/>
      <c r="QRS232"/>
      <c r="QRT232"/>
      <c r="QRU232"/>
      <c r="QRV232"/>
      <c r="QRW232"/>
      <c r="QRX232"/>
      <c r="QRY232"/>
      <c r="QRZ232"/>
      <c r="QSA232"/>
      <c r="QSB232"/>
      <c r="QSC232"/>
      <c r="QSD232"/>
      <c r="QSE232"/>
      <c r="QSF232"/>
      <c r="QSG232"/>
      <c r="QSH232"/>
      <c r="QSI232"/>
      <c r="QSJ232"/>
      <c r="QSK232"/>
      <c r="QSL232"/>
      <c r="QSM232"/>
      <c r="QSN232"/>
      <c r="QSO232"/>
      <c r="QSP232"/>
      <c r="QSQ232"/>
      <c r="QSR232"/>
      <c r="QSS232"/>
      <c r="QST232"/>
      <c r="QSU232"/>
      <c r="QSV232"/>
      <c r="QSW232"/>
      <c r="QSX232"/>
      <c r="QSY232"/>
      <c r="QSZ232"/>
      <c r="QTA232"/>
      <c r="QTB232"/>
      <c r="QTC232"/>
      <c r="QTD232"/>
      <c r="QTE232"/>
      <c r="QTF232"/>
      <c r="QTG232"/>
      <c r="QTH232"/>
      <c r="QTI232"/>
      <c r="QTJ232"/>
      <c r="QTK232"/>
      <c r="QTL232"/>
      <c r="QTM232"/>
      <c r="QTN232"/>
      <c r="QTO232"/>
      <c r="QTP232"/>
      <c r="QTQ232"/>
      <c r="QTR232"/>
      <c r="QTS232"/>
      <c r="QTT232"/>
      <c r="QTU232"/>
      <c r="QTV232"/>
      <c r="QTW232"/>
      <c r="QTX232"/>
      <c r="QTY232"/>
      <c r="QTZ232"/>
      <c r="QUA232"/>
      <c r="QUB232"/>
      <c r="QUC232"/>
      <c r="QUD232"/>
      <c r="QUE232"/>
      <c r="QUF232"/>
      <c r="QUG232"/>
      <c r="QUH232"/>
      <c r="QUI232"/>
      <c r="QUJ232"/>
      <c r="QUK232"/>
      <c r="QUL232"/>
      <c r="QUM232"/>
      <c r="QUN232"/>
      <c r="QUO232"/>
      <c r="QUP232"/>
      <c r="QUQ232"/>
      <c r="QUR232"/>
      <c r="QUS232"/>
      <c r="QUT232"/>
      <c r="QUU232"/>
      <c r="QUV232"/>
      <c r="QUW232"/>
      <c r="QUX232"/>
      <c r="QUY232"/>
      <c r="QUZ232"/>
      <c r="QVA232"/>
      <c r="QVB232"/>
      <c r="QVC232"/>
      <c r="QVD232"/>
      <c r="QVE232"/>
      <c r="QVF232"/>
      <c r="QVG232"/>
      <c r="QVH232"/>
      <c r="QVI232"/>
      <c r="QVJ232"/>
      <c r="QVK232"/>
      <c r="QVL232"/>
      <c r="QVM232"/>
      <c r="QVN232"/>
      <c r="QVO232"/>
      <c r="QVP232"/>
      <c r="QVQ232"/>
      <c r="QVR232"/>
      <c r="QVS232"/>
      <c r="QVT232"/>
      <c r="QVU232"/>
      <c r="QVV232"/>
      <c r="QVW232"/>
      <c r="QVX232"/>
      <c r="QVY232"/>
      <c r="QVZ232"/>
      <c r="QWA232"/>
      <c r="QWB232"/>
      <c r="QWC232"/>
      <c r="QWD232"/>
      <c r="QWE232"/>
      <c r="QWF232"/>
      <c r="QWG232"/>
      <c r="QWH232"/>
      <c r="QWI232"/>
      <c r="QWJ232"/>
      <c r="QWK232"/>
      <c r="QWL232"/>
      <c r="QWM232"/>
      <c r="QWN232"/>
      <c r="QWO232"/>
      <c r="QWP232"/>
      <c r="QWQ232"/>
      <c r="QWR232"/>
      <c r="QWS232"/>
      <c r="QWT232"/>
      <c r="QWU232"/>
      <c r="QWV232"/>
      <c r="QWW232"/>
      <c r="QWX232"/>
      <c r="QWY232"/>
      <c r="QWZ232"/>
      <c r="QXA232"/>
      <c r="QXB232"/>
      <c r="QXC232"/>
      <c r="QXD232"/>
      <c r="QXE232"/>
      <c r="QXF232"/>
      <c r="QXG232"/>
      <c r="QXH232"/>
      <c r="QXI232"/>
      <c r="QXJ232"/>
      <c r="QXK232"/>
      <c r="QXL232"/>
      <c r="QXM232"/>
      <c r="QXN232"/>
      <c r="QXO232"/>
      <c r="QXP232"/>
      <c r="QXQ232"/>
      <c r="QXR232"/>
      <c r="QXS232"/>
      <c r="QXT232"/>
      <c r="QXU232"/>
      <c r="QXV232"/>
      <c r="QXW232"/>
      <c r="QXX232"/>
      <c r="QXY232"/>
      <c r="QXZ232"/>
      <c r="QYA232"/>
      <c r="QYB232"/>
      <c r="QYC232"/>
      <c r="QYD232"/>
      <c r="QYE232"/>
      <c r="QYF232"/>
      <c r="QYG232"/>
      <c r="QYH232"/>
      <c r="QYI232"/>
      <c r="QYJ232"/>
      <c r="QYK232"/>
      <c r="QYL232"/>
      <c r="QYM232"/>
      <c r="QYN232"/>
      <c r="QYO232"/>
      <c r="QYP232"/>
      <c r="QYQ232"/>
      <c r="QYR232"/>
      <c r="QYS232"/>
      <c r="QYT232"/>
      <c r="QYU232"/>
      <c r="QYV232"/>
      <c r="QYW232"/>
      <c r="QYX232"/>
      <c r="QYY232"/>
      <c r="QYZ232"/>
      <c r="QZA232"/>
      <c r="QZB232"/>
      <c r="QZC232"/>
      <c r="QZD232"/>
      <c r="QZE232"/>
      <c r="QZF232"/>
      <c r="QZG232"/>
      <c r="QZH232"/>
      <c r="QZI232"/>
      <c r="QZJ232"/>
      <c r="QZK232"/>
      <c r="QZL232"/>
      <c r="QZM232"/>
      <c r="QZN232"/>
      <c r="QZO232"/>
      <c r="QZP232"/>
      <c r="QZQ232"/>
      <c r="QZR232"/>
      <c r="QZS232"/>
      <c r="QZT232"/>
      <c r="QZU232"/>
      <c r="QZV232"/>
      <c r="QZW232"/>
      <c r="QZX232"/>
      <c r="QZY232"/>
      <c r="QZZ232"/>
      <c r="RAA232"/>
      <c r="RAB232"/>
      <c r="RAC232"/>
      <c r="RAD232"/>
      <c r="RAE232"/>
      <c r="RAF232"/>
      <c r="RAG232"/>
      <c r="RAH232"/>
      <c r="RAI232"/>
      <c r="RAJ232"/>
      <c r="RAK232"/>
      <c r="RAL232"/>
      <c r="RAM232"/>
      <c r="RAN232"/>
      <c r="RAO232"/>
      <c r="RAP232"/>
      <c r="RAQ232"/>
      <c r="RAR232"/>
      <c r="RAS232"/>
      <c r="RAT232"/>
      <c r="RAU232"/>
      <c r="RAV232"/>
      <c r="RAW232"/>
      <c r="RAX232"/>
      <c r="RAY232"/>
      <c r="RAZ232"/>
      <c r="RBA232"/>
      <c r="RBB232"/>
      <c r="RBC232"/>
      <c r="RBD232"/>
      <c r="RBE232"/>
      <c r="RBF232"/>
      <c r="RBG232"/>
      <c r="RBH232"/>
      <c r="RBI232"/>
      <c r="RBJ232"/>
      <c r="RBK232"/>
      <c r="RBL232"/>
      <c r="RBM232"/>
      <c r="RBN232"/>
      <c r="RBO232"/>
      <c r="RBP232"/>
      <c r="RBQ232"/>
      <c r="RBR232"/>
      <c r="RBS232"/>
      <c r="RBT232"/>
      <c r="RBU232"/>
      <c r="RBV232"/>
      <c r="RBW232"/>
      <c r="RBX232"/>
      <c r="RBY232"/>
      <c r="RBZ232"/>
      <c r="RCA232"/>
      <c r="RCB232"/>
      <c r="RCC232"/>
      <c r="RCD232"/>
      <c r="RCE232"/>
      <c r="RCF232"/>
      <c r="RCG232"/>
      <c r="RCH232"/>
      <c r="RCI232"/>
      <c r="RCJ232"/>
      <c r="RCK232"/>
      <c r="RCL232"/>
      <c r="RCM232"/>
      <c r="RCN232"/>
      <c r="RCO232"/>
      <c r="RCP232"/>
      <c r="RCQ232"/>
      <c r="RCR232"/>
      <c r="RCS232"/>
      <c r="RCT232"/>
      <c r="RCU232"/>
      <c r="RCV232"/>
      <c r="RCW232"/>
      <c r="RCX232"/>
      <c r="RCY232"/>
      <c r="RCZ232"/>
      <c r="RDA232"/>
      <c r="RDB232"/>
      <c r="RDC232"/>
      <c r="RDD232"/>
      <c r="RDE232"/>
      <c r="RDF232"/>
      <c r="RDG232"/>
      <c r="RDH232"/>
      <c r="RDI232"/>
      <c r="RDJ232"/>
      <c r="RDK232"/>
      <c r="RDL232"/>
      <c r="RDM232"/>
      <c r="RDN232"/>
      <c r="RDO232"/>
      <c r="RDP232"/>
      <c r="RDQ232"/>
      <c r="RDR232"/>
      <c r="RDS232"/>
      <c r="RDT232"/>
      <c r="RDU232"/>
      <c r="RDV232"/>
      <c r="RDW232"/>
      <c r="RDX232"/>
      <c r="RDY232"/>
      <c r="RDZ232"/>
      <c r="REA232"/>
      <c r="REB232"/>
      <c r="REC232"/>
      <c r="RED232"/>
      <c r="REE232"/>
      <c r="REF232"/>
      <c r="REG232"/>
      <c r="REH232"/>
      <c r="REI232"/>
      <c r="REJ232"/>
      <c r="REK232"/>
      <c r="REL232"/>
      <c r="REM232"/>
      <c r="REN232"/>
      <c r="REO232"/>
      <c r="REP232"/>
      <c r="REQ232"/>
      <c r="RER232"/>
      <c r="RES232"/>
      <c r="RET232"/>
      <c r="REU232"/>
      <c r="REV232"/>
      <c r="REW232"/>
      <c r="REX232"/>
      <c r="REY232"/>
      <c r="REZ232"/>
      <c r="RFA232"/>
      <c r="RFB232"/>
      <c r="RFC232"/>
      <c r="RFD232"/>
      <c r="RFE232"/>
      <c r="RFF232"/>
      <c r="RFG232"/>
      <c r="RFH232"/>
      <c r="RFI232"/>
      <c r="RFJ232"/>
      <c r="RFK232"/>
      <c r="RFL232"/>
      <c r="RFM232"/>
      <c r="RFN232"/>
      <c r="RFO232"/>
      <c r="RFP232"/>
      <c r="RFQ232"/>
      <c r="RFR232"/>
      <c r="RFS232"/>
      <c r="RFT232"/>
      <c r="RFU232"/>
      <c r="RFV232"/>
      <c r="RFW232"/>
      <c r="RFX232"/>
      <c r="RFY232"/>
      <c r="RFZ232"/>
      <c r="RGA232"/>
      <c r="RGB232"/>
      <c r="RGC232"/>
      <c r="RGD232"/>
      <c r="RGE232"/>
      <c r="RGF232"/>
      <c r="RGG232"/>
      <c r="RGH232"/>
      <c r="RGI232"/>
      <c r="RGJ232"/>
      <c r="RGK232"/>
      <c r="RGL232"/>
      <c r="RGM232"/>
      <c r="RGN232"/>
      <c r="RGO232"/>
      <c r="RGP232"/>
      <c r="RGQ232"/>
      <c r="RGR232"/>
      <c r="RGS232"/>
      <c r="RGT232"/>
      <c r="RGU232"/>
      <c r="RGV232"/>
      <c r="RGW232"/>
      <c r="RGX232"/>
      <c r="RGY232"/>
      <c r="RGZ232"/>
      <c r="RHA232"/>
      <c r="RHB232"/>
      <c r="RHC232"/>
      <c r="RHD232"/>
      <c r="RHE232"/>
      <c r="RHF232"/>
      <c r="RHG232"/>
      <c r="RHH232"/>
      <c r="RHI232"/>
      <c r="RHJ232"/>
      <c r="RHK232"/>
      <c r="RHL232"/>
      <c r="RHM232"/>
      <c r="RHN232"/>
      <c r="RHO232"/>
      <c r="RHP232"/>
      <c r="RHQ232"/>
      <c r="RHR232"/>
      <c r="RHS232"/>
      <c r="RHT232"/>
      <c r="RHU232"/>
      <c r="RHV232"/>
      <c r="RHW232"/>
      <c r="RHX232"/>
      <c r="RHY232"/>
      <c r="RHZ232"/>
      <c r="RIA232"/>
      <c r="RIB232"/>
      <c r="RIC232"/>
      <c r="RID232"/>
      <c r="RIE232"/>
      <c r="RIF232"/>
      <c r="RIG232"/>
      <c r="RIH232"/>
      <c r="RII232"/>
      <c r="RIJ232"/>
      <c r="RIK232"/>
      <c r="RIL232"/>
      <c r="RIM232"/>
      <c r="RIN232"/>
      <c r="RIO232"/>
      <c r="RIP232"/>
      <c r="RIQ232"/>
      <c r="RIR232"/>
      <c r="RIS232"/>
      <c r="RIT232"/>
      <c r="RIU232"/>
      <c r="RIV232"/>
      <c r="RIW232"/>
      <c r="RIX232"/>
      <c r="RIY232"/>
      <c r="RIZ232"/>
      <c r="RJA232"/>
      <c r="RJB232"/>
      <c r="RJC232"/>
      <c r="RJD232"/>
      <c r="RJE232"/>
      <c r="RJF232"/>
      <c r="RJG232"/>
      <c r="RJH232"/>
      <c r="RJI232"/>
      <c r="RJJ232"/>
      <c r="RJK232"/>
      <c r="RJL232"/>
      <c r="RJM232"/>
      <c r="RJN232"/>
      <c r="RJO232"/>
      <c r="RJP232"/>
      <c r="RJQ232"/>
      <c r="RJR232"/>
      <c r="RJS232"/>
      <c r="RJT232"/>
      <c r="RJU232"/>
      <c r="RJV232"/>
      <c r="RJW232"/>
      <c r="RJX232"/>
      <c r="RJY232"/>
      <c r="RJZ232"/>
      <c r="RKA232"/>
      <c r="RKB232"/>
      <c r="RKC232"/>
      <c r="RKD232"/>
      <c r="RKE232"/>
      <c r="RKF232"/>
      <c r="RKG232"/>
      <c r="RKH232"/>
      <c r="RKI232"/>
      <c r="RKJ232"/>
      <c r="RKK232"/>
      <c r="RKL232"/>
      <c r="RKM232"/>
      <c r="RKN232"/>
      <c r="RKO232"/>
      <c r="RKP232"/>
      <c r="RKQ232"/>
      <c r="RKR232"/>
      <c r="RKS232"/>
      <c r="RKT232"/>
      <c r="RKU232"/>
      <c r="RKV232"/>
      <c r="RKW232"/>
      <c r="RKX232"/>
      <c r="RKY232"/>
      <c r="RKZ232"/>
      <c r="RLA232"/>
      <c r="RLB232"/>
      <c r="RLC232"/>
      <c r="RLD232"/>
      <c r="RLE232"/>
      <c r="RLF232"/>
      <c r="RLG232"/>
      <c r="RLH232"/>
      <c r="RLI232"/>
      <c r="RLJ232"/>
      <c r="RLK232"/>
      <c r="RLL232"/>
      <c r="RLM232"/>
      <c r="RLN232"/>
      <c r="RLO232"/>
      <c r="RLP232"/>
      <c r="RLQ232"/>
      <c r="RLR232"/>
      <c r="RLS232"/>
      <c r="RLT232"/>
      <c r="RLU232"/>
      <c r="RLV232"/>
      <c r="RLW232"/>
      <c r="RLX232"/>
      <c r="RLY232"/>
      <c r="RLZ232"/>
      <c r="RMA232"/>
      <c r="RMB232"/>
      <c r="RMC232"/>
      <c r="RMD232"/>
      <c r="RME232"/>
      <c r="RMF232"/>
      <c r="RMG232"/>
      <c r="RMH232"/>
      <c r="RMI232"/>
      <c r="RMJ232"/>
      <c r="RMK232"/>
      <c r="RML232"/>
      <c r="RMM232"/>
      <c r="RMN232"/>
      <c r="RMO232"/>
      <c r="RMP232"/>
      <c r="RMQ232"/>
      <c r="RMR232"/>
      <c r="RMS232"/>
      <c r="RMT232"/>
      <c r="RMU232"/>
      <c r="RMV232"/>
      <c r="RMW232"/>
      <c r="RMX232"/>
      <c r="RMY232"/>
      <c r="RMZ232"/>
      <c r="RNA232"/>
      <c r="RNB232"/>
      <c r="RNC232"/>
      <c r="RND232"/>
      <c r="RNE232"/>
      <c r="RNF232"/>
      <c r="RNG232"/>
      <c r="RNH232"/>
      <c r="RNI232"/>
      <c r="RNJ232"/>
      <c r="RNK232"/>
      <c r="RNL232"/>
      <c r="RNM232"/>
      <c r="RNN232"/>
      <c r="RNO232"/>
      <c r="RNP232"/>
      <c r="RNQ232"/>
      <c r="RNR232"/>
      <c r="RNS232"/>
      <c r="RNT232"/>
      <c r="RNU232"/>
      <c r="RNV232"/>
      <c r="RNW232"/>
      <c r="RNX232"/>
      <c r="RNY232"/>
      <c r="RNZ232"/>
      <c r="ROA232"/>
      <c r="ROB232"/>
      <c r="ROC232"/>
      <c r="ROD232"/>
      <c r="ROE232"/>
      <c r="ROF232"/>
      <c r="ROG232"/>
      <c r="ROH232"/>
      <c r="ROI232"/>
      <c r="ROJ232"/>
      <c r="ROK232"/>
      <c r="ROL232"/>
      <c r="ROM232"/>
      <c r="RON232"/>
      <c r="ROO232"/>
      <c r="ROP232"/>
      <c r="ROQ232"/>
      <c r="ROR232"/>
      <c r="ROS232"/>
      <c r="ROT232"/>
      <c r="ROU232"/>
      <c r="ROV232"/>
      <c r="ROW232"/>
      <c r="ROX232"/>
      <c r="ROY232"/>
      <c r="ROZ232"/>
      <c r="RPA232"/>
      <c r="RPB232"/>
      <c r="RPC232"/>
      <c r="RPD232"/>
      <c r="RPE232"/>
      <c r="RPF232"/>
      <c r="RPG232"/>
      <c r="RPH232"/>
      <c r="RPI232"/>
      <c r="RPJ232"/>
      <c r="RPK232"/>
      <c r="RPL232"/>
      <c r="RPM232"/>
      <c r="RPN232"/>
      <c r="RPO232"/>
      <c r="RPP232"/>
      <c r="RPQ232"/>
      <c r="RPR232"/>
      <c r="RPS232"/>
      <c r="RPT232"/>
      <c r="RPU232"/>
      <c r="RPV232"/>
      <c r="RPW232"/>
      <c r="RPX232"/>
      <c r="RPY232"/>
      <c r="RPZ232"/>
      <c r="RQA232"/>
      <c r="RQB232"/>
      <c r="RQC232"/>
      <c r="RQD232"/>
      <c r="RQE232"/>
      <c r="RQF232"/>
      <c r="RQG232"/>
      <c r="RQH232"/>
      <c r="RQI232"/>
      <c r="RQJ232"/>
      <c r="RQK232"/>
      <c r="RQL232"/>
      <c r="RQM232"/>
      <c r="RQN232"/>
      <c r="RQO232"/>
      <c r="RQP232"/>
      <c r="RQQ232"/>
      <c r="RQR232"/>
      <c r="RQS232"/>
      <c r="RQT232"/>
      <c r="RQU232"/>
      <c r="RQV232"/>
      <c r="RQW232"/>
      <c r="RQX232"/>
      <c r="RQY232"/>
      <c r="RQZ232"/>
      <c r="RRA232"/>
      <c r="RRB232"/>
      <c r="RRC232"/>
      <c r="RRD232"/>
      <c r="RRE232"/>
      <c r="RRF232"/>
      <c r="RRG232"/>
      <c r="RRH232"/>
      <c r="RRI232"/>
      <c r="RRJ232"/>
      <c r="RRK232"/>
      <c r="RRL232"/>
      <c r="RRM232"/>
      <c r="RRN232"/>
      <c r="RRO232"/>
      <c r="RRP232"/>
      <c r="RRQ232"/>
      <c r="RRR232"/>
      <c r="RRS232"/>
      <c r="RRT232"/>
      <c r="RRU232"/>
      <c r="RRV232"/>
      <c r="RRW232"/>
      <c r="RRX232"/>
      <c r="RRY232"/>
      <c r="RRZ232"/>
      <c r="RSA232"/>
      <c r="RSB232"/>
      <c r="RSC232"/>
      <c r="RSD232"/>
      <c r="RSE232"/>
      <c r="RSF232"/>
      <c r="RSG232"/>
      <c r="RSH232"/>
      <c r="RSI232"/>
      <c r="RSJ232"/>
      <c r="RSK232"/>
      <c r="RSL232"/>
      <c r="RSM232"/>
      <c r="RSN232"/>
      <c r="RSO232"/>
      <c r="RSP232"/>
      <c r="RSQ232"/>
      <c r="RSR232"/>
      <c r="RSS232"/>
      <c r="RST232"/>
      <c r="RSU232"/>
      <c r="RSV232"/>
      <c r="RSW232"/>
      <c r="RSX232"/>
      <c r="RSY232"/>
      <c r="RSZ232"/>
      <c r="RTA232"/>
      <c r="RTB232"/>
      <c r="RTC232"/>
      <c r="RTD232"/>
      <c r="RTE232"/>
      <c r="RTF232"/>
      <c r="RTG232"/>
      <c r="RTH232"/>
      <c r="RTI232"/>
      <c r="RTJ232"/>
      <c r="RTK232"/>
      <c r="RTL232"/>
      <c r="RTM232"/>
      <c r="RTN232"/>
      <c r="RTO232"/>
      <c r="RTP232"/>
      <c r="RTQ232"/>
      <c r="RTR232"/>
      <c r="RTS232"/>
      <c r="RTT232"/>
      <c r="RTU232"/>
      <c r="RTV232"/>
      <c r="RTW232"/>
      <c r="RTX232"/>
      <c r="RTY232"/>
      <c r="RTZ232"/>
      <c r="RUA232"/>
      <c r="RUB232"/>
      <c r="RUC232"/>
      <c r="RUD232"/>
      <c r="RUE232"/>
      <c r="RUF232"/>
      <c r="RUG232"/>
      <c r="RUH232"/>
      <c r="RUI232"/>
      <c r="RUJ232"/>
      <c r="RUK232"/>
      <c r="RUL232"/>
      <c r="RUM232"/>
      <c r="RUN232"/>
      <c r="RUO232"/>
      <c r="RUP232"/>
      <c r="RUQ232"/>
      <c r="RUR232"/>
      <c r="RUS232"/>
      <c r="RUT232"/>
      <c r="RUU232"/>
      <c r="RUV232"/>
      <c r="RUW232"/>
      <c r="RUX232"/>
      <c r="RUY232"/>
      <c r="RUZ232"/>
      <c r="RVA232"/>
      <c r="RVB232"/>
      <c r="RVC232"/>
      <c r="RVD232"/>
      <c r="RVE232"/>
      <c r="RVF232"/>
      <c r="RVG232"/>
      <c r="RVH232"/>
      <c r="RVI232"/>
      <c r="RVJ232"/>
      <c r="RVK232"/>
      <c r="RVL232"/>
      <c r="RVM232"/>
      <c r="RVN232"/>
      <c r="RVO232"/>
      <c r="RVP232"/>
      <c r="RVQ232"/>
      <c r="RVR232"/>
      <c r="RVS232"/>
      <c r="RVT232"/>
      <c r="RVU232"/>
      <c r="RVV232"/>
      <c r="RVW232"/>
      <c r="RVX232"/>
      <c r="RVY232"/>
      <c r="RVZ232"/>
      <c r="RWA232"/>
      <c r="RWB232"/>
      <c r="RWC232"/>
      <c r="RWD232"/>
      <c r="RWE232"/>
      <c r="RWF232"/>
      <c r="RWG232"/>
      <c r="RWH232"/>
      <c r="RWI232"/>
      <c r="RWJ232"/>
      <c r="RWK232"/>
      <c r="RWL232"/>
      <c r="RWM232"/>
      <c r="RWN232"/>
      <c r="RWO232"/>
      <c r="RWP232"/>
      <c r="RWQ232"/>
      <c r="RWR232"/>
      <c r="RWS232"/>
      <c r="RWT232"/>
      <c r="RWU232"/>
      <c r="RWV232"/>
      <c r="RWW232"/>
      <c r="RWX232"/>
      <c r="RWY232"/>
      <c r="RWZ232"/>
      <c r="RXA232"/>
      <c r="RXB232"/>
      <c r="RXC232"/>
      <c r="RXD232"/>
      <c r="RXE232"/>
      <c r="RXF232"/>
      <c r="RXG232"/>
      <c r="RXH232"/>
      <c r="RXI232"/>
      <c r="RXJ232"/>
      <c r="RXK232"/>
      <c r="RXL232"/>
      <c r="RXM232"/>
      <c r="RXN232"/>
      <c r="RXO232"/>
      <c r="RXP232"/>
      <c r="RXQ232"/>
      <c r="RXR232"/>
      <c r="RXS232"/>
      <c r="RXT232"/>
      <c r="RXU232"/>
      <c r="RXV232"/>
      <c r="RXW232"/>
      <c r="RXX232"/>
      <c r="RXY232"/>
      <c r="RXZ232"/>
      <c r="RYA232"/>
      <c r="RYB232"/>
      <c r="RYC232"/>
      <c r="RYD232"/>
      <c r="RYE232"/>
      <c r="RYF232"/>
      <c r="RYG232"/>
      <c r="RYH232"/>
      <c r="RYI232"/>
      <c r="RYJ232"/>
      <c r="RYK232"/>
      <c r="RYL232"/>
      <c r="RYM232"/>
      <c r="RYN232"/>
      <c r="RYO232"/>
      <c r="RYP232"/>
      <c r="RYQ232"/>
      <c r="RYR232"/>
      <c r="RYS232"/>
      <c r="RYT232"/>
      <c r="RYU232"/>
      <c r="RYV232"/>
      <c r="RYW232"/>
      <c r="RYX232"/>
      <c r="RYY232"/>
      <c r="RYZ232"/>
      <c r="RZA232"/>
      <c r="RZB232"/>
      <c r="RZC232"/>
      <c r="RZD232"/>
      <c r="RZE232"/>
      <c r="RZF232"/>
      <c r="RZG232"/>
      <c r="RZH232"/>
      <c r="RZI232"/>
      <c r="RZJ232"/>
      <c r="RZK232"/>
      <c r="RZL232"/>
      <c r="RZM232"/>
      <c r="RZN232"/>
      <c r="RZO232"/>
      <c r="RZP232"/>
      <c r="RZQ232"/>
      <c r="RZR232"/>
      <c r="RZS232"/>
      <c r="RZT232"/>
      <c r="RZU232"/>
      <c r="RZV232"/>
      <c r="RZW232"/>
      <c r="RZX232"/>
      <c r="RZY232"/>
      <c r="RZZ232"/>
      <c r="SAA232"/>
      <c r="SAB232"/>
      <c r="SAC232"/>
      <c r="SAD232"/>
      <c r="SAE232"/>
      <c r="SAF232"/>
      <c r="SAG232"/>
      <c r="SAH232"/>
      <c r="SAI232"/>
      <c r="SAJ232"/>
      <c r="SAK232"/>
      <c r="SAL232"/>
      <c r="SAM232"/>
      <c r="SAN232"/>
      <c r="SAO232"/>
      <c r="SAP232"/>
      <c r="SAQ232"/>
      <c r="SAR232"/>
      <c r="SAS232"/>
      <c r="SAT232"/>
      <c r="SAU232"/>
      <c r="SAV232"/>
      <c r="SAW232"/>
      <c r="SAX232"/>
      <c r="SAY232"/>
      <c r="SAZ232"/>
      <c r="SBA232"/>
      <c r="SBB232"/>
      <c r="SBC232"/>
      <c r="SBD232"/>
      <c r="SBE232"/>
      <c r="SBF232"/>
      <c r="SBG232"/>
      <c r="SBH232"/>
      <c r="SBI232"/>
      <c r="SBJ232"/>
      <c r="SBK232"/>
      <c r="SBL232"/>
      <c r="SBM232"/>
      <c r="SBN232"/>
      <c r="SBO232"/>
      <c r="SBP232"/>
      <c r="SBQ232"/>
      <c r="SBR232"/>
      <c r="SBS232"/>
      <c r="SBT232"/>
      <c r="SBU232"/>
      <c r="SBV232"/>
      <c r="SBW232"/>
      <c r="SBX232"/>
      <c r="SBY232"/>
      <c r="SBZ232"/>
      <c r="SCA232"/>
      <c r="SCB232"/>
      <c r="SCC232"/>
      <c r="SCD232"/>
      <c r="SCE232"/>
      <c r="SCF232"/>
      <c r="SCG232"/>
      <c r="SCH232"/>
      <c r="SCI232"/>
      <c r="SCJ232"/>
      <c r="SCK232"/>
      <c r="SCL232"/>
      <c r="SCM232"/>
      <c r="SCN232"/>
      <c r="SCO232"/>
      <c r="SCP232"/>
      <c r="SCQ232"/>
      <c r="SCR232"/>
      <c r="SCS232"/>
      <c r="SCT232"/>
      <c r="SCU232"/>
      <c r="SCV232"/>
      <c r="SCW232"/>
      <c r="SCX232"/>
      <c r="SCY232"/>
      <c r="SCZ232"/>
      <c r="SDA232"/>
      <c r="SDB232"/>
      <c r="SDC232"/>
      <c r="SDD232"/>
      <c r="SDE232"/>
      <c r="SDF232"/>
      <c r="SDG232"/>
      <c r="SDH232"/>
      <c r="SDI232"/>
      <c r="SDJ232"/>
      <c r="SDK232"/>
      <c r="SDL232"/>
      <c r="SDM232"/>
      <c r="SDN232"/>
      <c r="SDO232"/>
      <c r="SDP232"/>
      <c r="SDQ232"/>
      <c r="SDR232"/>
      <c r="SDS232"/>
      <c r="SDT232"/>
      <c r="SDU232"/>
      <c r="SDV232"/>
      <c r="SDW232"/>
      <c r="SDX232"/>
      <c r="SDY232"/>
      <c r="SDZ232"/>
      <c r="SEA232"/>
      <c r="SEB232"/>
      <c r="SEC232"/>
      <c r="SED232"/>
      <c r="SEE232"/>
      <c r="SEF232"/>
      <c r="SEG232"/>
      <c r="SEH232"/>
      <c r="SEI232"/>
      <c r="SEJ232"/>
      <c r="SEK232"/>
      <c r="SEL232"/>
      <c r="SEM232"/>
      <c r="SEN232"/>
      <c r="SEO232"/>
      <c r="SEP232"/>
      <c r="SEQ232"/>
      <c r="SER232"/>
      <c r="SES232"/>
      <c r="SET232"/>
      <c r="SEU232"/>
      <c r="SEV232"/>
      <c r="SEW232"/>
      <c r="SEX232"/>
      <c r="SEY232"/>
      <c r="SEZ232"/>
      <c r="SFA232"/>
      <c r="SFB232"/>
      <c r="SFC232"/>
      <c r="SFD232"/>
      <c r="SFE232"/>
      <c r="SFF232"/>
      <c r="SFG232"/>
      <c r="SFH232"/>
      <c r="SFI232"/>
      <c r="SFJ232"/>
      <c r="SFK232"/>
      <c r="SFL232"/>
      <c r="SFM232"/>
      <c r="SFN232"/>
      <c r="SFO232"/>
      <c r="SFP232"/>
      <c r="SFQ232"/>
      <c r="SFR232"/>
      <c r="SFS232"/>
      <c r="SFT232"/>
      <c r="SFU232"/>
      <c r="SFV232"/>
      <c r="SFW232"/>
      <c r="SFX232"/>
      <c r="SFY232"/>
      <c r="SFZ232"/>
      <c r="SGA232"/>
      <c r="SGB232"/>
      <c r="SGC232"/>
      <c r="SGD232"/>
      <c r="SGE232"/>
      <c r="SGF232"/>
      <c r="SGG232"/>
      <c r="SGH232"/>
      <c r="SGI232"/>
      <c r="SGJ232"/>
      <c r="SGK232"/>
      <c r="SGL232"/>
      <c r="SGM232"/>
      <c r="SGN232"/>
      <c r="SGO232"/>
      <c r="SGP232"/>
      <c r="SGQ232"/>
      <c r="SGR232"/>
      <c r="SGS232"/>
      <c r="SGT232"/>
      <c r="SGU232"/>
      <c r="SGV232"/>
      <c r="SGW232"/>
      <c r="SGX232"/>
      <c r="SGY232"/>
      <c r="SGZ232"/>
      <c r="SHA232"/>
      <c r="SHB232"/>
      <c r="SHC232"/>
      <c r="SHD232"/>
      <c r="SHE232"/>
      <c r="SHF232"/>
      <c r="SHG232"/>
      <c r="SHH232"/>
      <c r="SHI232"/>
      <c r="SHJ232"/>
      <c r="SHK232"/>
      <c r="SHL232"/>
      <c r="SHM232"/>
      <c r="SHN232"/>
      <c r="SHO232"/>
      <c r="SHP232"/>
      <c r="SHQ232"/>
      <c r="SHR232"/>
      <c r="SHS232"/>
      <c r="SHT232"/>
      <c r="SHU232"/>
      <c r="SHV232"/>
      <c r="SHW232"/>
      <c r="SHX232"/>
      <c r="SHY232"/>
      <c r="SHZ232"/>
      <c r="SIA232"/>
      <c r="SIB232"/>
      <c r="SIC232"/>
      <c r="SID232"/>
      <c r="SIE232"/>
      <c r="SIF232"/>
      <c r="SIG232"/>
      <c r="SIH232"/>
      <c r="SII232"/>
      <c r="SIJ232"/>
      <c r="SIK232"/>
      <c r="SIL232"/>
      <c r="SIM232"/>
      <c r="SIN232"/>
      <c r="SIO232"/>
      <c r="SIP232"/>
      <c r="SIQ232"/>
      <c r="SIR232"/>
      <c r="SIS232"/>
      <c r="SIT232"/>
      <c r="SIU232"/>
      <c r="SIV232"/>
      <c r="SIW232"/>
      <c r="SIX232"/>
      <c r="SIY232"/>
      <c r="SIZ232"/>
      <c r="SJA232"/>
      <c r="SJB232"/>
      <c r="SJC232"/>
      <c r="SJD232"/>
      <c r="SJE232"/>
      <c r="SJF232"/>
      <c r="SJG232"/>
      <c r="SJH232"/>
      <c r="SJI232"/>
      <c r="SJJ232"/>
      <c r="SJK232"/>
      <c r="SJL232"/>
      <c r="SJM232"/>
      <c r="SJN232"/>
      <c r="SJO232"/>
      <c r="SJP232"/>
      <c r="SJQ232"/>
      <c r="SJR232"/>
      <c r="SJS232"/>
      <c r="SJT232"/>
      <c r="SJU232"/>
      <c r="SJV232"/>
      <c r="SJW232"/>
      <c r="SJX232"/>
      <c r="SJY232"/>
      <c r="SJZ232"/>
      <c r="SKA232"/>
      <c r="SKB232"/>
      <c r="SKC232"/>
      <c r="SKD232"/>
      <c r="SKE232"/>
      <c r="SKF232"/>
      <c r="SKG232"/>
      <c r="SKH232"/>
      <c r="SKI232"/>
      <c r="SKJ232"/>
      <c r="SKK232"/>
      <c r="SKL232"/>
      <c r="SKM232"/>
      <c r="SKN232"/>
      <c r="SKO232"/>
      <c r="SKP232"/>
      <c r="SKQ232"/>
      <c r="SKR232"/>
      <c r="SKS232"/>
      <c r="SKT232"/>
      <c r="SKU232"/>
      <c r="SKV232"/>
      <c r="SKW232"/>
      <c r="SKX232"/>
      <c r="SKY232"/>
      <c r="SKZ232"/>
      <c r="SLA232"/>
      <c r="SLB232"/>
      <c r="SLC232"/>
      <c r="SLD232"/>
      <c r="SLE232"/>
      <c r="SLF232"/>
      <c r="SLG232"/>
      <c r="SLH232"/>
      <c r="SLI232"/>
      <c r="SLJ232"/>
      <c r="SLK232"/>
      <c r="SLL232"/>
      <c r="SLM232"/>
      <c r="SLN232"/>
      <c r="SLO232"/>
      <c r="SLP232"/>
      <c r="SLQ232"/>
      <c r="SLR232"/>
      <c r="SLS232"/>
      <c r="SLT232"/>
      <c r="SLU232"/>
      <c r="SLV232"/>
      <c r="SLW232"/>
      <c r="SLX232"/>
      <c r="SLY232"/>
      <c r="SLZ232"/>
      <c r="SMA232"/>
      <c r="SMB232"/>
      <c r="SMC232"/>
      <c r="SMD232"/>
      <c r="SME232"/>
      <c r="SMF232"/>
      <c r="SMG232"/>
      <c r="SMH232"/>
      <c r="SMI232"/>
      <c r="SMJ232"/>
      <c r="SMK232"/>
      <c r="SML232"/>
      <c r="SMM232"/>
      <c r="SMN232"/>
      <c r="SMO232"/>
      <c r="SMP232"/>
      <c r="SMQ232"/>
      <c r="SMR232"/>
      <c r="SMS232"/>
      <c r="SMT232"/>
      <c r="SMU232"/>
      <c r="SMV232"/>
      <c r="SMW232"/>
      <c r="SMX232"/>
      <c r="SMY232"/>
      <c r="SMZ232"/>
      <c r="SNA232"/>
      <c r="SNB232"/>
      <c r="SNC232"/>
      <c r="SND232"/>
      <c r="SNE232"/>
      <c r="SNF232"/>
      <c r="SNG232"/>
      <c r="SNH232"/>
      <c r="SNI232"/>
      <c r="SNJ232"/>
      <c r="SNK232"/>
      <c r="SNL232"/>
      <c r="SNM232"/>
      <c r="SNN232"/>
      <c r="SNO232"/>
      <c r="SNP232"/>
      <c r="SNQ232"/>
      <c r="SNR232"/>
      <c r="SNS232"/>
      <c r="SNT232"/>
      <c r="SNU232"/>
      <c r="SNV232"/>
      <c r="SNW232"/>
      <c r="SNX232"/>
      <c r="SNY232"/>
      <c r="SNZ232"/>
      <c r="SOA232"/>
      <c r="SOB232"/>
      <c r="SOC232"/>
      <c r="SOD232"/>
      <c r="SOE232"/>
      <c r="SOF232"/>
      <c r="SOG232"/>
      <c r="SOH232"/>
      <c r="SOI232"/>
      <c r="SOJ232"/>
      <c r="SOK232"/>
      <c r="SOL232"/>
      <c r="SOM232"/>
      <c r="SON232"/>
      <c r="SOO232"/>
      <c r="SOP232"/>
      <c r="SOQ232"/>
      <c r="SOR232"/>
      <c r="SOS232"/>
      <c r="SOT232"/>
      <c r="SOU232"/>
      <c r="SOV232"/>
      <c r="SOW232"/>
      <c r="SOX232"/>
      <c r="SOY232"/>
      <c r="SOZ232"/>
      <c r="SPA232"/>
      <c r="SPB232"/>
      <c r="SPC232"/>
      <c r="SPD232"/>
      <c r="SPE232"/>
      <c r="SPF232"/>
      <c r="SPG232"/>
      <c r="SPH232"/>
      <c r="SPI232"/>
      <c r="SPJ232"/>
      <c r="SPK232"/>
      <c r="SPL232"/>
      <c r="SPM232"/>
      <c r="SPN232"/>
      <c r="SPO232"/>
      <c r="SPP232"/>
      <c r="SPQ232"/>
      <c r="SPR232"/>
      <c r="SPS232"/>
      <c r="SPT232"/>
      <c r="SPU232"/>
      <c r="SPV232"/>
      <c r="SPW232"/>
      <c r="SPX232"/>
      <c r="SPY232"/>
      <c r="SPZ232"/>
      <c r="SQA232"/>
      <c r="SQB232"/>
      <c r="SQC232"/>
      <c r="SQD232"/>
      <c r="SQE232"/>
      <c r="SQF232"/>
      <c r="SQG232"/>
      <c r="SQH232"/>
      <c r="SQI232"/>
      <c r="SQJ232"/>
      <c r="SQK232"/>
      <c r="SQL232"/>
      <c r="SQM232"/>
      <c r="SQN232"/>
      <c r="SQO232"/>
      <c r="SQP232"/>
      <c r="SQQ232"/>
      <c r="SQR232"/>
      <c r="SQS232"/>
      <c r="SQT232"/>
      <c r="SQU232"/>
      <c r="SQV232"/>
      <c r="SQW232"/>
      <c r="SQX232"/>
      <c r="SQY232"/>
      <c r="SQZ232"/>
      <c r="SRA232"/>
      <c r="SRB232"/>
      <c r="SRC232"/>
      <c r="SRD232"/>
      <c r="SRE232"/>
      <c r="SRF232"/>
      <c r="SRG232"/>
      <c r="SRH232"/>
      <c r="SRI232"/>
      <c r="SRJ232"/>
      <c r="SRK232"/>
      <c r="SRL232"/>
      <c r="SRM232"/>
      <c r="SRN232"/>
      <c r="SRO232"/>
      <c r="SRP232"/>
      <c r="SRQ232"/>
      <c r="SRR232"/>
      <c r="SRS232"/>
      <c r="SRT232"/>
      <c r="SRU232"/>
      <c r="SRV232"/>
      <c r="SRW232"/>
      <c r="SRX232"/>
      <c r="SRY232"/>
      <c r="SRZ232"/>
      <c r="SSA232"/>
      <c r="SSB232"/>
      <c r="SSC232"/>
      <c r="SSD232"/>
      <c r="SSE232"/>
      <c r="SSF232"/>
      <c r="SSG232"/>
      <c r="SSH232"/>
      <c r="SSI232"/>
      <c r="SSJ232"/>
      <c r="SSK232"/>
      <c r="SSL232"/>
      <c r="SSM232"/>
      <c r="SSN232"/>
      <c r="SSO232"/>
      <c r="SSP232"/>
      <c r="SSQ232"/>
      <c r="SSR232"/>
      <c r="SSS232"/>
      <c r="SST232"/>
      <c r="SSU232"/>
      <c r="SSV232"/>
      <c r="SSW232"/>
      <c r="SSX232"/>
      <c r="SSY232"/>
      <c r="SSZ232"/>
      <c r="STA232"/>
      <c r="STB232"/>
      <c r="STC232"/>
      <c r="STD232"/>
      <c r="STE232"/>
      <c r="STF232"/>
      <c r="STG232"/>
      <c r="STH232"/>
      <c r="STI232"/>
      <c r="STJ232"/>
      <c r="STK232"/>
      <c r="STL232"/>
      <c r="STM232"/>
      <c r="STN232"/>
      <c r="STO232"/>
      <c r="STP232"/>
      <c r="STQ232"/>
      <c r="STR232"/>
      <c r="STS232"/>
      <c r="STT232"/>
      <c r="STU232"/>
      <c r="STV232"/>
      <c r="STW232"/>
      <c r="STX232"/>
      <c r="STY232"/>
      <c r="STZ232"/>
      <c r="SUA232"/>
      <c r="SUB232"/>
      <c r="SUC232"/>
      <c r="SUD232"/>
      <c r="SUE232"/>
      <c r="SUF232"/>
      <c r="SUG232"/>
      <c r="SUH232"/>
      <c r="SUI232"/>
      <c r="SUJ232"/>
      <c r="SUK232"/>
      <c r="SUL232"/>
      <c r="SUM232"/>
      <c r="SUN232"/>
      <c r="SUO232"/>
      <c r="SUP232"/>
      <c r="SUQ232"/>
      <c r="SUR232"/>
      <c r="SUS232"/>
      <c r="SUT232"/>
      <c r="SUU232"/>
      <c r="SUV232"/>
      <c r="SUW232"/>
      <c r="SUX232"/>
      <c r="SUY232"/>
      <c r="SUZ232"/>
      <c r="SVA232"/>
      <c r="SVB232"/>
      <c r="SVC232"/>
      <c r="SVD232"/>
      <c r="SVE232"/>
      <c r="SVF232"/>
      <c r="SVG232"/>
      <c r="SVH232"/>
      <c r="SVI232"/>
      <c r="SVJ232"/>
      <c r="SVK232"/>
      <c r="SVL232"/>
      <c r="SVM232"/>
      <c r="SVN232"/>
      <c r="SVO232"/>
      <c r="SVP232"/>
      <c r="SVQ232"/>
      <c r="SVR232"/>
      <c r="SVS232"/>
      <c r="SVT232"/>
      <c r="SVU232"/>
      <c r="SVV232"/>
      <c r="SVW232"/>
      <c r="SVX232"/>
      <c r="SVY232"/>
      <c r="SVZ232"/>
      <c r="SWA232"/>
      <c r="SWB232"/>
      <c r="SWC232"/>
      <c r="SWD232"/>
      <c r="SWE232"/>
      <c r="SWF232"/>
      <c r="SWG232"/>
      <c r="SWH232"/>
      <c r="SWI232"/>
      <c r="SWJ232"/>
      <c r="SWK232"/>
      <c r="SWL232"/>
      <c r="SWM232"/>
      <c r="SWN232"/>
      <c r="SWO232"/>
      <c r="SWP232"/>
      <c r="SWQ232"/>
      <c r="SWR232"/>
      <c r="SWS232"/>
      <c r="SWT232"/>
      <c r="SWU232"/>
      <c r="SWV232"/>
      <c r="SWW232"/>
      <c r="SWX232"/>
      <c r="SWY232"/>
      <c r="SWZ232"/>
      <c r="SXA232"/>
      <c r="SXB232"/>
      <c r="SXC232"/>
      <c r="SXD232"/>
      <c r="SXE232"/>
      <c r="SXF232"/>
      <c r="SXG232"/>
      <c r="SXH232"/>
      <c r="SXI232"/>
      <c r="SXJ232"/>
      <c r="SXK232"/>
      <c r="SXL232"/>
      <c r="SXM232"/>
      <c r="SXN232"/>
      <c r="SXO232"/>
      <c r="SXP232"/>
      <c r="SXQ232"/>
      <c r="SXR232"/>
      <c r="SXS232"/>
      <c r="SXT232"/>
      <c r="SXU232"/>
      <c r="SXV232"/>
      <c r="SXW232"/>
      <c r="SXX232"/>
      <c r="SXY232"/>
      <c r="SXZ232"/>
      <c r="SYA232"/>
      <c r="SYB232"/>
      <c r="SYC232"/>
      <c r="SYD232"/>
      <c r="SYE232"/>
      <c r="SYF232"/>
      <c r="SYG232"/>
      <c r="SYH232"/>
      <c r="SYI232"/>
      <c r="SYJ232"/>
      <c r="SYK232"/>
      <c r="SYL232"/>
      <c r="SYM232"/>
      <c r="SYN232"/>
      <c r="SYO232"/>
      <c r="SYP232"/>
      <c r="SYQ232"/>
      <c r="SYR232"/>
      <c r="SYS232"/>
      <c r="SYT232"/>
      <c r="SYU232"/>
      <c r="SYV232"/>
      <c r="SYW232"/>
      <c r="SYX232"/>
      <c r="SYY232"/>
      <c r="SYZ232"/>
      <c r="SZA232"/>
      <c r="SZB232"/>
      <c r="SZC232"/>
      <c r="SZD232"/>
      <c r="SZE232"/>
      <c r="SZF232"/>
      <c r="SZG232"/>
      <c r="SZH232"/>
      <c r="SZI232"/>
      <c r="SZJ232"/>
      <c r="SZK232"/>
      <c r="SZL232"/>
      <c r="SZM232"/>
      <c r="SZN232"/>
      <c r="SZO232"/>
      <c r="SZP232"/>
      <c r="SZQ232"/>
      <c r="SZR232"/>
      <c r="SZS232"/>
      <c r="SZT232"/>
      <c r="SZU232"/>
      <c r="SZV232"/>
      <c r="SZW232"/>
      <c r="SZX232"/>
      <c r="SZY232"/>
      <c r="SZZ232"/>
      <c r="TAA232"/>
      <c r="TAB232"/>
      <c r="TAC232"/>
      <c r="TAD232"/>
      <c r="TAE232"/>
      <c r="TAF232"/>
      <c r="TAG232"/>
      <c r="TAH232"/>
      <c r="TAI232"/>
      <c r="TAJ232"/>
      <c r="TAK232"/>
      <c r="TAL232"/>
      <c r="TAM232"/>
      <c r="TAN232"/>
      <c r="TAO232"/>
      <c r="TAP232"/>
      <c r="TAQ232"/>
      <c r="TAR232"/>
      <c r="TAS232"/>
      <c r="TAT232"/>
      <c r="TAU232"/>
      <c r="TAV232"/>
      <c r="TAW232"/>
      <c r="TAX232"/>
      <c r="TAY232"/>
      <c r="TAZ232"/>
      <c r="TBA232"/>
      <c r="TBB232"/>
      <c r="TBC232"/>
      <c r="TBD232"/>
      <c r="TBE232"/>
      <c r="TBF232"/>
      <c r="TBG232"/>
      <c r="TBH232"/>
      <c r="TBI232"/>
      <c r="TBJ232"/>
      <c r="TBK232"/>
      <c r="TBL232"/>
      <c r="TBM232"/>
      <c r="TBN232"/>
      <c r="TBO232"/>
      <c r="TBP232"/>
      <c r="TBQ232"/>
      <c r="TBR232"/>
      <c r="TBS232"/>
      <c r="TBT232"/>
      <c r="TBU232"/>
      <c r="TBV232"/>
      <c r="TBW232"/>
      <c r="TBX232"/>
      <c r="TBY232"/>
      <c r="TBZ232"/>
      <c r="TCA232"/>
      <c r="TCB232"/>
      <c r="TCC232"/>
      <c r="TCD232"/>
      <c r="TCE232"/>
      <c r="TCF232"/>
      <c r="TCG232"/>
      <c r="TCH232"/>
      <c r="TCI232"/>
      <c r="TCJ232"/>
      <c r="TCK232"/>
      <c r="TCL232"/>
      <c r="TCM232"/>
      <c r="TCN232"/>
      <c r="TCO232"/>
      <c r="TCP232"/>
      <c r="TCQ232"/>
      <c r="TCR232"/>
      <c r="TCS232"/>
      <c r="TCT232"/>
      <c r="TCU232"/>
      <c r="TCV232"/>
      <c r="TCW232"/>
      <c r="TCX232"/>
      <c r="TCY232"/>
      <c r="TCZ232"/>
      <c r="TDA232"/>
      <c r="TDB232"/>
      <c r="TDC232"/>
      <c r="TDD232"/>
      <c r="TDE232"/>
      <c r="TDF232"/>
      <c r="TDG232"/>
      <c r="TDH232"/>
      <c r="TDI232"/>
      <c r="TDJ232"/>
      <c r="TDK232"/>
      <c r="TDL232"/>
      <c r="TDM232"/>
      <c r="TDN232"/>
      <c r="TDO232"/>
      <c r="TDP232"/>
      <c r="TDQ232"/>
      <c r="TDR232"/>
      <c r="TDS232"/>
      <c r="TDT232"/>
      <c r="TDU232"/>
      <c r="TDV232"/>
      <c r="TDW232"/>
      <c r="TDX232"/>
      <c r="TDY232"/>
      <c r="TDZ232"/>
      <c r="TEA232"/>
      <c r="TEB232"/>
      <c r="TEC232"/>
      <c r="TED232"/>
      <c r="TEE232"/>
      <c r="TEF232"/>
      <c r="TEG232"/>
      <c r="TEH232"/>
      <c r="TEI232"/>
      <c r="TEJ232"/>
      <c r="TEK232"/>
      <c r="TEL232"/>
      <c r="TEM232"/>
      <c r="TEN232"/>
      <c r="TEO232"/>
      <c r="TEP232"/>
      <c r="TEQ232"/>
      <c r="TER232"/>
      <c r="TES232"/>
      <c r="TET232"/>
      <c r="TEU232"/>
      <c r="TEV232"/>
      <c r="TEW232"/>
      <c r="TEX232"/>
      <c r="TEY232"/>
      <c r="TEZ232"/>
      <c r="TFA232"/>
      <c r="TFB232"/>
      <c r="TFC232"/>
      <c r="TFD232"/>
      <c r="TFE232"/>
      <c r="TFF232"/>
      <c r="TFG232"/>
      <c r="TFH232"/>
      <c r="TFI232"/>
      <c r="TFJ232"/>
      <c r="TFK232"/>
      <c r="TFL232"/>
      <c r="TFM232"/>
      <c r="TFN232"/>
      <c r="TFO232"/>
      <c r="TFP232"/>
      <c r="TFQ232"/>
      <c r="TFR232"/>
      <c r="TFS232"/>
      <c r="TFT232"/>
      <c r="TFU232"/>
      <c r="TFV232"/>
      <c r="TFW232"/>
      <c r="TFX232"/>
      <c r="TFY232"/>
      <c r="TFZ232"/>
      <c r="TGA232"/>
      <c r="TGB232"/>
      <c r="TGC232"/>
      <c r="TGD232"/>
      <c r="TGE232"/>
      <c r="TGF232"/>
      <c r="TGG232"/>
      <c r="TGH232"/>
      <c r="TGI232"/>
      <c r="TGJ232"/>
      <c r="TGK232"/>
      <c r="TGL232"/>
      <c r="TGM232"/>
      <c r="TGN232"/>
      <c r="TGO232"/>
      <c r="TGP232"/>
      <c r="TGQ232"/>
      <c r="TGR232"/>
      <c r="TGS232"/>
      <c r="TGT232"/>
      <c r="TGU232"/>
      <c r="TGV232"/>
      <c r="TGW232"/>
      <c r="TGX232"/>
      <c r="TGY232"/>
      <c r="TGZ232"/>
      <c r="THA232"/>
      <c r="THB232"/>
      <c r="THC232"/>
      <c r="THD232"/>
      <c r="THE232"/>
      <c r="THF232"/>
      <c r="THG232"/>
      <c r="THH232"/>
      <c r="THI232"/>
      <c r="THJ232"/>
      <c r="THK232"/>
      <c r="THL232"/>
      <c r="THM232"/>
      <c r="THN232"/>
      <c r="THO232"/>
      <c r="THP232"/>
      <c r="THQ232"/>
      <c r="THR232"/>
      <c r="THS232"/>
      <c r="THT232"/>
      <c r="THU232"/>
      <c r="THV232"/>
      <c r="THW232"/>
      <c r="THX232"/>
      <c r="THY232"/>
      <c r="THZ232"/>
      <c r="TIA232"/>
      <c r="TIB232"/>
      <c r="TIC232"/>
      <c r="TID232"/>
      <c r="TIE232"/>
      <c r="TIF232"/>
      <c r="TIG232"/>
      <c r="TIH232"/>
      <c r="TII232"/>
      <c r="TIJ232"/>
      <c r="TIK232"/>
      <c r="TIL232"/>
      <c r="TIM232"/>
      <c r="TIN232"/>
      <c r="TIO232"/>
      <c r="TIP232"/>
      <c r="TIQ232"/>
      <c r="TIR232"/>
      <c r="TIS232"/>
      <c r="TIT232"/>
      <c r="TIU232"/>
      <c r="TIV232"/>
      <c r="TIW232"/>
      <c r="TIX232"/>
      <c r="TIY232"/>
      <c r="TIZ232"/>
      <c r="TJA232"/>
      <c r="TJB232"/>
      <c r="TJC232"/>
      <c r="TJD232"/>
      <c r="TJE232"/>
      <c r="TJF232"/>
      <c r="TJG232"/>
      <c r="TJH232"/>
      <c r="TJI232"/>
      <c r="TJJ232"/>
      <c r="TJK232"/>
      <c r="TJL232"/>
      <c r="TJM232"/>
      <c r="TJN232"/>
      <c r="TJO232"/>
      <c r="TJP232"/>
      <c r="TJQ232"/>
      <c r="TJR232"/>
      <c r="TJS232"/>
      <c r="TJT232"/>
      <c r="TJU232"/>
      <c r="TJV232"/>
      <c r="TJW232"/>
      <c r="TJX232"/>
      <c r="TJY232"/>
      <c r="TJZ232"/>
      <c r="TKA232"/>
      <c r="TKB232"/>
      <c r="TKC232"/>
      <c r="TKD232"/>
      <c r="TKE232"/>
      <c r="TKF232"/>
      <c r="TKG232"/>
      <c r="TKH232"/>
      <c r="TKI232"/>
      <c r="TKJ232"/>
      <c r="TKK232"/>
      <c r="TKL232"/>
      <c r="TKM232"/>
      <c r="TKN232"/>
      <c r="TKO232"/>
      <c r="TKP232"/>
      <c r="TKQ232"/>
      <c r="TKR232"/>
      <c r="TKS232"/>
      <c r="TKT232"/>
      <c r="TKU232"/>
      <c r="TKV232"/>
      <c r="TKW232"/>
      <c r="TKX232"/>
      <c r="TKY232"/>
      <c r="TKZ232"/>
      <c r="TLA232"/>
      <c r="TLB232"/>
      <c r="TLC232"/>
      <c r="TLD232"/>
      <c r="TLE232"/>
      <c r="TLF232"/>
      <c r="TLG232"/>
      <c r="TLH232"/>
      <c r="TLI232"/>
      <c r="TLJ232"/>
      <c r="TLK232"/>
      <c r="TLL232"/>
      <c r="TLM232"/>
      <c r="TLN232"/>
      <c r="TLO232"/>
      <c r="TLP232"/>
      <c r="TLQ232"/>
      <c r="TLR232"/>
      <c r="TLS232"/>
      <c r="TLT232"/>
      <c r="TLU232"/>
      <c r="TLV232"/>
      <c r="TLW232"/>
      <c r="TLX232"/>
      <c r="TLY232"/>
      <c r="TLZ232"/>
      <c r="TMA232"/>
      <c r="TMB232"/>
      <c r="TMC232"/>
      <c r="TMD232"/>
      <c r="TME232"/>
      <c r="TMF232"/>
      <c r="TMG232"/>
      <c r="TMH232"/>
      <c r="TMI232"/>
      <c r="TMJ232"/>
      <c r="TMK232"/>
      <c r="TML232"/>
      <c r="TMM232"/>
      <c r="TMN232"/>
      <c r="TMO232"/>
      <c r="TMP232"/>
      <c r="TMQ232"/>
      <c r="TMR232"/>
      <c r="TMS232"/>
      <c r="TMT232"/>
      <c r="TMU232"/>
      <c r="TMV232"/>
      <c r="TMW232"/>
      <c r="TMX232"/>
      <c r="TMY232"/>
      <c r="TMZ232"/>
      <c r="TNA232"/>
      <c r="TNB232"/>
      <c r="TNC232"/>
      <c r="TND232"/>
      <c r="TNE232"/>
      <c r="TNF232"/>
      <c r="TNG232"/>
      <c r="TNH232"/>
      <c r="TNI232"/>
      <c r="TNJ232"/>
      <c r="TNK232"/>
      <c r="TNL232"/>
      <c r="TNM232"/>
      <c r="TNN232"/>
      <c r="TNO232"/>
      <c r="TNP232"/>
      <c r="TNQ232"/>
      <c r="TNR232"/>
      <c r="TNS232"/>
      <c r="TNT232"/>
      <c r="TNU232"/>
      <c r="TNV232"/>
      <c r="TNW232"/>
      <c r="TNX232"/>
      <c r="TNY232"/>
      <c r="TNZ232"/>
      <c r="TOA232"/>
      <c r="TOB232"/>
      <c r="TOC232"/>
      <c r="TOD232"/>
      <c r="TOE232"/>
      <c r="TOF232"/>
      <c r="TOG232"/>
      <c r="TOH232"/>
      <c r="TOI232"/>
      <c r="TOJ232"/>
      <c r="TOK232"/>
      <c r="TOL232"/>
      <c r="TOM232"/>
      <c r="TON232"/>
      <c r="TOO232"/>
      <c r="TOP232"/>
      <c r="TOQ232"/>
      <c r="TOR232"/>
      <c r="TOS232"/>
      <c r="TOT232"/>
      <c r="TOU232"/>
      <c r="TOV232"/>
      <c r="TOW232"/>
      <c r="TOX232"/>
      <c r="TOY232"/>
      <c r="TOZ232"/>
      <c r="TPA232"/>
      <c r="TPB232"/>
      <c r="TPC232"/>
      <c r="TPD232"/>
      <c r="TPE232"/>
      <c r="TPF232"/>
      <c r="TPG232"/>
      <c r="TPH232"/>
      <c r="TPI232"/>
      <c r="TPJ232"/>
      <c r="TPK232"/>
      <c r="TPL232"/>
      <c r="TPM232"/>
      <c r="TPN232"/>
      <c r="TPO232"/>
      <c r="TPP232"/>
      <c r="TPQ232"/>
      <c r="TPR232"/>
      <c r="TPS232"/>
      <c r="TPT232"/>
      <c r="TPU232"/>
      <c r="TPV232"/>
      <c r="TPW232"/>
      <c r="TPX232"/>
      <c r="TPY232"/>
      <c r="TPZ232"/>
      <c r="TQA232"/>
      <c r="TQB232"/>
      <c r="TQC232"/>
      <c r="TQD232"/>
      <c r="TQE232"/>
      <c r="TQF232"/>
      <c r="TQG232"/>
      <c r="TQH232"/>
      <c r="TQI232"/>
      <c r="TQJ232"/>
      <c r="TQK232"/>
      <c r="TQL232"/>
      <c r="TQM232"/>
      <c r="TQN232"/>
      <c r="TQO232"/>
      <c r="TQP232"/>
      <c r="TQQ232"/>
      <c r="TQR232"/>
      <c r="TQS232"/>
      <c r="TQT232"/>
      <c r="TQU232"/>
      <c r="TQV232"/>
      <c r="TQW232"/>
      <c r="TQX232"/>
      <c r="TQY232"/>
      <c r="TQZ232"/>
      <c r="TRA232"/>
      <c r="TRB232"/>
      <c r="TRC232"/>
      <c r="TRD232"/>
      <c r="TRE232"/>
      <c r="TRF232"/>
      <c r="TRG232"/>
      <c r="TRH232"/>
      <c r="TRI232"/>
      <c r="TRJ232"/>
      <c r="TRK232"/>
      <c r="TRL232"/>
      <c r="TRM232"/>
      <c r="TRN232"/>
      <c r="TRO232"/>
      <c r="TRP232"/>
      <c r="TRQ232"/>
      <c r="TRR232"/>
      <c r="TRS232"/>
      <c r="TRT232"/>
      <c r="TRU232"/>
      <c r="TRV232"/>
      <c r="TRW232"/>
      <c r="TRX232"/>
      <c r="TRY232"/>
      <c r="TRZ232"/>
      <c r="TSA232"/>
      <c r="TSB232"/>
      <c r="TSC232"/>
      <c r="TSD232"/>
      <c r="TSE232"/>
      <c r="TSF232"/>
      <c r="TSG232"/>
      <c r="TSH232"/>
      <c r="TSI232"/>
      <c r="TSJ232"/>
      <c r="TSK232"/>
      <c r="TSL232"/>
      <c r="TSM232"/>
      <c r="TSN232"/>
      <c r="TSO232"/>
      <c r="TSP232"/>
      <c r="TSQ232"/>
      <c r="TSR232"/>
      <c r="TSS232"/>
      <c r="TST232"/>
      <c r="TSU232"/>
      <c r="TSV232"/>
      <c r="TSW232"/>
      <c r="TSX232"/>
      <c r="TSY232"/>
      <c r="TSZ232"/>
      <c r="TTA232"/>
      <c r="TTB232"/>
      <c r="TTC232"/>
      <c r="TTD232"/>
      <c r="TTE232"/>
      <c r="TTF232"/>
      <c r="TTG232"/>
      <c r="TTH232"/>
      <c r="TTI232"/>
      <c r="TTJ232"/>
      <c r="TTK232"/>
      <c r="TTL232"/>
      <c r="TTM232"/>
      <c r="TTN232"/>
      <c r="TTO232"/>
      <c r="TTP232"/>
      <c r="TTQ232"/>
      <c r="TTR232"/>
      <c r="TTS232"/>
      <c r="TTT232"/>
      <c r="TTU232"/>
      <c r="TTV232"/>
      <c r="TTW232"/>
      <c r="TTX232"/>
      <c r="TTY232"/>
      <c r="TTZ232"/>
      <c r="TUA232"/>
      <c r="TUB232"/>
      <c r="TUC232"/>
      <c r="TUD232"/>
      <c r="TUE232"/>
      <c r="TUF232"/>
      <c r="TUG232"/>
      <c r="TUH232"/>
      <c r="TUI232"/>
      <c r="TUJ232"/>
      <c r="TUK232"/>
      <c r="TUL232"/>
      <c r="TUM232"/>
      <c r="TUN232"/>
      <c r="TUO232"/>
      <c r="TUP232"/>
      <c r="TUQ232"/>
      <c r="TUR232"/>
      <c r="TUS232"/>
      <c r="TUT232"/>
      <c r="TUU232"/>
      <c r="TUV232"/>
      <c r="TUW232"/>
      <c r="TUX232"/>
      <c r="TUY232"/>
      <c r="TUZ232"/>
      <c r="TVA232"/>
      <c r="TVB232"/>
      <c r="TVC232"/>
      <c r="TVD232"/>
      <c r="TVE232"/>
      <c r="TVF232"/>
      <c r="TVG232"/>
      <c r="TVH232"/>
      <c r="TVI232"/>
      <c r="TVJ232"/>
      <c r="TVK232"/>
      <c r="TVL232"/>
      <c r="TVM232"/>
      <c r="TVN232"/>
      <c r="TVO232"/>
      <c r="TVP232"/>
      <c r="TVQ232"/>
      <c r="TVR232"/>
      <c r="TVS232"/>
      <c r="TVT232"/>
      <c r="TVU232"/>
      <c r="TVV232"/>
      <c r="TVW232"/>
      <c r="TVX232"/>
      <c r="TVY232"/>
      <c r="TVZ232"/>
      <c r="TWA232"/>
      <c r="TWB232"/>
      <c r="TWC232"/>
      <c r="TWD232"/>
      <c r="TWE232"/>
      <c r="TWF232"/>
      <c r="TWG232"/>
      <c r="TWH232"/>
      <c r="TWI232"/>
      <c r="TWJ232"/>
      <c r="TWK232"/>
      <c r="TWL232"/>
      <c r="TWM232"/>
      <c r="TWN232"/>
      <c r="TWO232"/>
      <c r="TWP232"/>
      <c r="TWQ232"/>
      <c r="TWR232"/>
      <c r="TWS232"/>
      <c r="TWT232"/>
      <c r="TWU232"/>
      <c r="TWV232"/>
      <c r="TWW232"/>
      <c r="TWX232"/>
      <c r="TWY232"/>
      <c r="TWZ232"/>
      <c r="TXA232"/>
      <c r="TXB232"/>
      <c r="TXC232"/>
      <c r="TXD232"/>
      <c r="TXE232"/>
      <c r="TXF232"/>
      <c r="TXG232"/>
      <c r="TXH232"/>
      <c r="TXI232"/>
      <c r="TXJ232"/>
      <c r="TXK232"/>
      <c r="TXL232"/>
      <c r="TXM232"/>
      <c r="TXN232"/>
      <c r="TXO232"/>
      <c r="TXP232"/>
      <c r="TXQ232"/>
      <c r="TXR232"/>
      <c r="TXS232"/>
      <c r="TXT232"/>
      <c r="TXU232"/>
      <c r="TXV232"/>
      <c r="TXW232"/>
      <c r="TXX232"/>
      <c r="TXY232"/>
      <c r="TXZ232"/>
      <c r="TYA232"/>
      <c r="TYB232"/>
      <c r="TYC232"/>
      <c r="TYD232"/>
      <c r="TYE232"/>
      <c r="TYF232"/>
      <c r="TYG232"/>
      <c r="TYH232"/>
      <c r="TYI232"/>
      <c r="TYJ232"/>
      <c r="TYK232"/>
      <c r="TYL232"/>
      <c r="TYM232"/>
      <c r="TYN232"/>
      <c r="TYO232"/>
      <c r="TYP232"/>
      <c r="TYQ232"/>
      <c r="TYR232"/>
      <c r="TYS232"/>
      <c r="TYT232"/>
      <c r="TYU232"/>
      <c r="TYV232"/>
      <c r="TYW232"/>
      <c r="TYX232"/>
      <c r="TYY232"/>
      <c r="TYZ232"/>
      <c r="TZA232"/>
      <c r="TZB232"/>
      <c r="TZC232"/>
      <c r="TZD232"/>
      <c r="TZE232"/>
      <c r="TZF232"/>
      <c r="TZG232"/>
      <c r="TZH232"/>
      <c r="TZI232"/>
      <c r="TZJ232"/>
      <c r="TZK232"/>
      <c r="TZL232"/>
      <c r="TZM232"/>
      <c r="TZN232"/>
      <c r="TZO232"/>
      <c r="TZP232"/>
      <c r="TZQ232"/>
      <c r="TZR232"/>
      <c r="TZS232"/>
      <c r="TZT232"/>
      <c r="TZU232"/>
      <c r="TZV232"/>
      <c r="TZW232"/>
      <c r="TZX232"/>
      <c r="TZY232"/>
      <c r="TZZ232"/>
      <c r="UAA232"/>
      <c r="UAB232"/>
      <c r="UAC232"/>
      <c r="UAD232"/>
      <c r="UAE232"/>
      <c r="UAF232"/>
      <c r="UAG232"/>
      <c r="UAH232"/>
      <c r="UAI232"/>
      <c r="UAJ232"/>
      <c r="UAK232"/>
      <c r="UAL232"/>
      <c r="UAM232"/>
      <c r="UAN232"/>
      <c r="UAO232"/>
      <c r="UAP232"/>
      <c r="UAQ232"/>
      <c r="UAR232"/>
      <c r="UAS232"/>
      <c r="UAT232"/>
      <c r="UAU232"/>
      <c r="UAV232"/>
      <c r="UAW232"/>
      <c r="UAX232"/>
      <c r="UAY232"/>
      <c r="UAZ232"/>
      <c r="UBA232"/>
      <c r="UBB232"/>
      <c r="UBC232"/>
      <c r="UBD232"/>
      <c r="UBE232"/>
      <c r="UBF232"/>
      <c r="UBG232"/>
      <c r="UBH232"/>
      <c r="UBI232"/>
      <c r="UBJ232"/>
      <c r="UBK232"/>
      <c r="UBL232"/>
      <c r="UBM232"/>
      <c r="UBN232"/>
      <c r="UBO232"/>
      <c r="UBP232"/>
      <c r="UBQ232"/>
      <c r="UBR232"/>
      <c r="UBS232"/>
      <c r="UBT232"/>
      <c r="UBU232"/>
      <c r="UBV232"/>
      <c r="UBW232"/>
      <c r="UBX232"/>
      <c r="UBY232"/>
      <c r="UBZ232"/>
      <c r="UCA232"/>
      <c r="UCB232"/>
      <c r="UCC232"/>
      <c r="UCD232"/>
      <c r="UCE232"/>
      <c r="UCF232"/>
      <c r="UCG232"/>
      <c r="UCH232"/>
      <c r="UCI232"/>
      <c r="UCJ232"/>
      <c r="UCK232"/>
      <c r="UCL232"/>
      <c r="UCM232"/>
      <c r="UCN232"/>
      <c r="UCO232"/>
      <c r="UCP232"/>
      <c r="UCQ232"/>
      <c r="UCR232"/>
      <c r="UCS232"/>
      <c r="UCT232"/>
      <c r="UCU232"/>
      <c r="UCV232"/>
      <c r="UCW232"/>
      <c r="UCX232"/>
      <c r="UCY232"/>
      <c r="UCZ232"/>
      <c r="UDA232"/>
      <c r="UDB232"/>
      <c r="UDC232"/>
      <c r="UDD232"/>
      <c r="UDE232"/>
      <c r="UDF232"/>
      <c r="UDG232"/>
      <c r="UDH232"/>
      <c r="UDI232"/>
      <c r="UDJ232"/>
      <c r="UDK232"/>
      <c r="UDL232"/>
      <c r="UDM232"/>
      <c r="UDN232"/>
      <c r="UDO232"/>
      <c r="UDP232"/>
      <c r="UDQ232"/>
      <c r="UDR232"/>
      <c r="UDS232"/>
      <c r="UDT232"/>
      <c r="UDU232"/>
      <c r="UDV232"/>
      <c r="UDW232"/>
      <c r="UDX232"/>
      <c r="UDY232"/>
      <c r="UDZ232"/>
      <c r="UEA232"/>
      <c r="UEB232"/>
      <c r="UEC232"/>
      <c r="UED232"/>
      <c r="UEE232"/>
      <c r="UEF232"/>
      <c r="UEG232"/>
      <c r="UEH232"/>
      <c r="UEI232"/>
      <c r="UEJ232"/>
      <c r="UEK232"/>
      <c r="UEL232"/>
      <c r="UEM232"/>
      <c r="UEN232"/>
      <c r="UEO232"/>
      <c r="UEP232"/>
      <c r="UEQ232"/>
      <c r="UER232"/>
      <c r="UES232"/>
      <c r="UET232"/>
      <c r="UEU232"/>
      <c r="UEV232"/>
      <c r="UEW232"/>
      <c r="UEX232"/>
      <c r="UEY232"/>
      <c r="UEZ232"/>
      <c r="UFA232"/>
      <c r="UFB232"/>
      <c r="UFC232"/>
      <c r="UFD232"/>
      <c r="UFE232"/>
      <c r="UFF232"/>
      <c r="UFG232"/>
      <c r="UFH232"/>
      <c r="UFI232"/>
      <c r="UFJ232"/>
      <c r="UFK232"/>
      <c r="UFL232"/>
      <c r="UFM232"/>
      <c r="UFN232"/>
      <c r="UFO232"/>
      <c r="UFP232"/>
      <c r="UFQ232"/>
      <c r="UFR232"/>
      <c r="UFS232"/>
      <c r="UFT232"/>
      <c r="UFU232"/>
      <c r="UFV232"/>
      <c r="UFW232"/>
      <c r="UFX232"/>
      <c r="UFY232"/>
      <c r="UFZ232"/>
      <c r="UGA232"/>
      <c r="UGB232"/>
      <c r="UGC232"/>
      <c r="UGD232"/>
      <c r="UGE232"/>
      <c r="UGF232"/>
      <c r="UGG232"/>
      <c r="UGH232"/>
      <c r="UGI232"/>
      <c r="UGJ232"/>
      <c r="UGK232"/>
      <c r="UGL232"/>
      <c r="UGM232"/>
      <c r="UGN232"/>
      <c r="UGO232"/>
      <c r="UGP232"/>
      <c r="UGQ232"/>
      <c r="UGR232"/>
      <c r="UGS232"/>
      <c r="UGT232"/>
      <c r="UGU232"/>
      <c r="UGV232"/>
      <c r="UGW232"/>
      <c r="UGX232"/>
      <c r="UGY232"/>
      <c r="UGZ232"/>
      <c r="UHA232"/>
      <c r="UHB232"/>
      <c r="UHC232"/>
      <c r="UHD232"/>
      <c r="UHE232"/>
      <c r="UHF232"/>
      <c r="UHG232"/>
      <c r="UHH232"/>
      <c r="UHI232"/>
      <c r="UHJ232"/>
      <c r="UHK232"/>
      <c r="UHL232"/>
      <c r="UHM232"/>
      <c r="UHN232"/>
      <c r="UHO232"/>
      <c r="UHP232"/>
      <c r="UHQ232"/>
      <c r="UHR232"/>
      <c r="UHS232"/>
      <c r="UHT232"/>
      <c r="UHU232"/>
      <c r="UHV232"/>
      <c r="UHW232"/>
      <c r="UHX232"/>
      <c r="UHY232"/>
      <c r="UHZ232"/>
      <c r="UIA232"/>
      <c r="UIB232"/>
      <c r="UIC232"/>
      <c r="UID232"/>
      <c r="UIE232"/>
      <c r="UIF232"/>
      <c r="UIG232"/>
      <c r="UIH232"/>
      <c r="UII232"/>
      <c r="UIJ232"/>
      <c r="UIK232"/>
      <c r="UIL232"/>
      <c r="UIM232"/>
      <c r="UIN232"/>
      <c r="UIO232"/>
      <c r="UIP232"/>
      <c r="UIQ232"/>
      <c r="UIR232"/>
      <c r="UIS232"/>
      <c r="UIT232"/>
      <c r="UIU232"/>
      <c r="UIV232"/>
      <c r="UIW232"/>
      <c r="UIX232"/>
      <c r="UIY232"/>
      <c r="UIZ232"/>
      <c r="UJA232"/>
      <c r="UJB232"/>
      <c r="UJC232"/>
      <c r="UJD232"/>
      <c r="UJE232"/>
      <c r="UJF232"/>
      <c r="UJG232"/>
      <c r="UJH232"/>
      <c r="UJI232"/>
      <c r="UJJ232"/>
      <c r="UJK232"/>
      <c r="UJL232"/>
      <c r="UJM232"/>
      <c r="UJN232"/>
      <c r="UJO232"/>
      <c r="UJP232"/>
      <c r="UJQ232"/>
      <c r="UJR232"/>
      <c r="UJS232"/>
      <c r="UJT232"/>
      <c r="UJU232"/>
      <c r="UJV232"/>
      <c r="UJW232"/>
      <c r="UJX232"/>
      <c r="UJY232"/>
      <c r="UJZ232"/>
      <c r="UKA232"/>
      <c r="UKB232"/>
      <c r="UKC232"/>
      <c r="UKD232"/>
      <c r="UKE232"/>
      <c r="UKF232"/>
      <c r="UKG232"/>
      <c r="UKH232"/>
      <c r="UKI232"/>
      <c r="UKJ232"/>
      <c r="UKK232"/>
      <c r="UKL232"/>
      <c r="UKM232"/>
      <c r="UKN232"/>
      <c r="UKO232"/>
      <c r="UKP232"/>
      <c r="UKQ232"/>
      <c r="UKR232"/>
      <c r="UKS232"/>
      <c r="UKT232"/>
      <c r="UKU232"/>
      <c r="UKV232"/>
      <c r="UKW232"/>
      <c r="UKX232"/>
      <c r="UKY232"/>
      <c r="UKZ232"/>
      <c r="ULA232"/>
      <c r="ULB232"/>
      <c r="ULC232"/>
      <c r="ULD232"/>
      <c r="ULE232"/>
      <c r="ULF232"/>
      <c r="ULG232"/>
      <c r="ULH232"/>
      <c r="ULI232"/>
      <c r="ULJ232"/>
      <c r="ULK232"/>
      <c r="ULL232"/>
      <c r="ULM232"/>
      <c r="ULN232"/>
      <c r="ULO232"/>
      <c r="ULP232"/>
      <c r="ULQ232"/>
      <c r="ULR232"/>
      <c r="ULS232"/>
      <c r="ULT232"/>
      <c r="ULU232"/>
      <c r="ULV232"/>
      <c r="ULW232"/>
      <c r="ULX232"/>
      <c r="ULY232"/>
      <c r="ULZ232"/>
      <c r="UMA232"/>
      <c r="UMB232"/>
      <c r="UMC232"/>
      <c r="UMD232"/>
      <c r="UME232"/>
      <c r="UMF232"/>
      <c r="UMG232"/>
      <c r="UMH232"/>
      <c r="UMI232"/>
      <c r="UMJ232"/>
      <c r="UMK232"/>
      <c r="UML232"/>
      <c r="UMM232"/>
      <c r="UMN232"/>
      <c r="UMO232"/>
      <c r="UMP232"/>
      <c r="UMQ232"/>
      <c r="UMR232"/>
      <c r="UMS232"/>
      <c r="UMT232"/>
      <c r="UMU232"/>
      <c r="UMV232"/>
      <c r="UMW232"/>
      <c r="UMX232"/>
      <c r="UMY232"/>
      <c r="UMZ232"/>
      <c r="UNA232"/>
      <c r="UNB232"/>
      <c r="UNC232"/>
      <c r="UND232"/>
      <c r="UNE232"/>
      <c r="UNF232"/>
      <c r="UNG232"/>
      <c r="UNH232"/>
      <c r="UNI232"/>
      <c r="UNJ232"/>
      <c r="UNK232"/>
      <c r="UNL232"/>
      <c r="UNM232"/>
      <c r="UNN232"/>
      <c r="UNO232"/>
      <c r="UNP232"/>
      <c r="UNQ232"/>
      <c r="UNR232"/>
      <c r="UNS232"/>
      <c r="UNT232"/>
      <c r="UNU232"/>
      <c r="UNV232"/>
      <c r="UNW232"/>
      <c r="UNX232"/>
      <c r="UNY232"/>
      <c r="UNZ232"/>
      <c r="UOA232"/>
      <c r="UOB232"/>
      <c r="UOC232"/>
      <c r="UOD232"/>
      <c r="UOE232"/>
      <c r="UOF232"/>
      <c r="UOG232"/>
      <c r="UOH232"/>
      <c r="UOI232"/>
      <c r="UOJ232"/>
      <c r="UOK232"/>
      <c r="UOL232"/>
      <c r="UOM232"/>
      <c r="UON232"/>
      <c r="UOO232"/>
      <c r="UOP232"/>
      <c r="UOQ232"/>
      <c r="UOR232"/>
      <c r="UOS232"/>
      <c r="UOT232"/>
      <c r="UOU232"/>
      <c r="UOV232"/>
      <c r="UOW232"/>
      <c r="UOX232"/>
      <c r="UOY232"/>
      <c r="UOZ232"/>
      <c r="UPA232"/>
      <c r="UPB232"/>
      <c r="UPC232"/>
      <c r="UPD232"/>
      <c r="UPE232"/>
      <c r="UPF232"/>
      <c r="UPG232"/>
      <c r="UPH232"/>
      <c r="UPI232"/>
      <c r="UPJ232"/>
      <c r="UPK232"/>
      <c r="UPL232"/>
      <c r="UPM232"/>
      <c r="UPN232"/>
      <c r="UPO232"/>
      <c r="UPP232"/>
      <c r="UPQ232"/>
      <c r="UPR232"/>
      <c r="UPS232"/>
      <c r="UPT232"/>
      <c r="UPU232"/>
      <c r="UPV232"/>
      <c r="UPW232"/>
      <c r="UPX232"/>
      <c r="UPY232"/>
      <c r="UPZ232"/>
      <c r="UQA232"/>
      <c r="UQB232"/>
      <c r="UQC232"/>
      <c r="UQD232"/>
      <c r="UQE232"/>
      <c r="UQF232"/>
      <c r="UQG232"/>
      <c r="UQH232"/>
      <c r="UQI232"/>
      <c r="UQJ232"/>
      <c r="UQK232"/>
      <c r="UQL232"/>
      <c r="UQM232"/>
      <c r="UQN232"/>
      <c r="UQO232"/>
      <c r="UQP232"/>
      <c r="UQQ232"/>
      <c r="UQR232"/>
      <c r="UQS232"/>
      <c r="UQT232"/>
      <c r="UQU232"/>
      <c r="UQV232"/>
      <c r="UQW232"/>
      <c r="UQX232"/>
      <c r="UQY232"/>
      <c r="UQZ232"/>
      <c r="URA232"/>
      <c r="URB232"/>
      <c r="URC232"/>
      <c r="URD232"/>
      <c r="URE232"/>
      <c r="URF232"/>
      <c r="URG232"/>
      <c r="URH232"/>
      <c r="URI232"/>
      <c r="URJ232"/>
      <c r="URK232"/>
      <c r="URL232"/>
      <c r="URM232"/>
      <c r="URN232"/>
      <c r="URO232"/>
      <c r="URP232"/>
      <c r="URQ232"/>
      <c r="URR232"/>
      <c r="URS232"/>
      <c r="URT232"/>
      <c r="URU232"/>
      <c r="URV232"/>
      <c r="URW232"/>
      <c r="URX232"/>
      <c r="URY232"/>
      <c r="URZ232"/>
      <c r="USA232"/>
      <c r="USB232"/>
      <c r="USC232"/>
      <c r="USD232"/>
      <c r="USE232"/>
      <c r="USF232"/>
      <c r="USG232"/>
      <c r="USH232"/>
      <c r="USI232"/>
      <c r="USJ232"/>
      <c r="USK232"/>
      <c r="USL232"/>
      <c r="USM232"/>
      <c r="USN232"/>
      <c r="USO232"/>
      <c r="USP232"/>
      <c r="USQ232"/>
      <c r="USR232"/>
      <c r="USS232"/>
      <c r="UST232"/>
      <c r="USU232"/>
      <c r="USV232"/>
      <c r="USW232"/>
      <c r="USX232"/>
      <c r="USY232"/>
      <c r="USZ232"/>
      <c r="UTA232"/>
      <c r="UTB232"/>
      <c r="UTC232"/>
      <c r="UTD232"/>
      <c r="UTE232"/>
      <c r="UTF232"/>
      <c r="UTG232"/>
      <c r="UTH232"/>
      <c r="UTI232"/>
      <c r="UTJ232"/>
      <c r="UTK232"/>
      <c r="UTL232"/>
      <c r="UTM232"/>
      <c r="UTN232"/>
      <c r="UTO232"/>
      <c r="UTP232"/>
      <c r="UTQ232"/>
      <c r="UTR232"/>
      <c r="UTS232"/>
      <c r="UTT232"/>
      <c r="UTU232"/>
      <c r="UTV232"/>
      <c r="UTW232"/>
      <c r="UTX232"/>
      <c r="UTY232"/>
      <c r="UTZ232"/>
      <c r="UUA232"/>
      <c r="UUB232"/>
      <c r="UUC232"/>
      <c r="UUD232"/>
      <c r="UUE232"/>
      <c r="UUF232"/>
      <c r="UUG232"/>
      <c r="UUH232"/>
      <c r="UUI232"/>
      <c r="UUJ232"/>
      <c r="UUK232"/>
      <c r="UUL232"/>
      <c r="UUM232"/>
      <c r="UUN232"/>
      <c r="UUO232"/>
      <c r="UUP232"/>
      <c r="UUQ232"/>
      <c r="UUR232"/>
      <c r="UUS232"/>
      <c r="UUT232"/>
      <c r="UUU232"/>
      <c r="UUV232"/>
      <c r="UUW232"/>
      <c r="UUX232"/>
      <c r="UUY232"/>
      <c r="UUZ232"/>
      <c r="UVA232"/>
      <c r="UVB232"/>
      <c r="UVC232"/>
      <c r="UVD232"/>
      <c r="UVE232"/>
      <c r="UVF232"/>
      <c r="UVG232"/>
      <c r="UVH232"/>
      <c r="UVI232"/>
      <c r="UVJ232"/>
      <c r="UVK232"/>
      <c r="UVL232"/>
      <c r="UVM232"/>
      <c r="UVN232"/>
      <c r="UVO232"/>
      <c r="UVP232"/>
      <c r="UVQ232"/>
      <c r="UVR232"/>
      <c r="UVS232"/>
      <c r="UVT232"/>
      <c r="UVU232"/>
      <c r="UVV232"/>
      <c r="UVW232"/>
      <c r="UVX232"/>
      <c r="UVY232"/>
      <c r="UVZ232"/>
      <c r="UWA232"/>
      <c r="UWB232"/>
      <c r="UWC232"/>
      <c r="UWD232"/>
      <c r="UWE232"/>
      <c r="UWF232"/>
      <c r="UWG232"/>
      <c r="UWH232"/>
      <c r="UWI232"/>
      <c r="UWJ232"/>
      <c r="UWK232"/>
      <c r="UWL232"/>
      <c r="UWM232"/>
      <c r="UWN232"/>
      <c r="UWO232"/>
      <c r="UWP232"/>
      <c r="UWQ232"/>
      <c r="UWR232"/>
      <c r="UWS232"/>
      <c r="UWT232"/>
      <c r="UWU232"/>
      <c r="UWV232"/>
      <c r="UWW232"/>
      <c r="UWX232"/>
      <c r="UWY232"/>
      <c r="UWZ232"/>
      <c r="UXA232"/>
      <c r="UXB232"/>
      <c r="UXC232"/>
      <c r="UXD232"/>
      <c r="UXE232"/>
      <c r="UXF232"/>
      <c r="UXG232"/>
      <c r="UXH232"/>
      <c r="UXI232"/>
      <c r="UXJ232"/>
      <c r="UXK232"/>
      <c r="UXL232"/>
      <c r="UXM232"/>
      <c r="UXN232"/>
      <c r="UXO232"/>
      <c r="UXP232"/>
      <c r="UXQ232"/>
      <c r="UXR232"/>
      <c r="UXS232"/>
      <c r="UXT232"/>
      <c r="UXU232"/>
      <c r="UXV232"/>
      <c r="UXW232"/>
      <c r="UXX232"/>
      <c r="UXY232"/>
      <c r="UXZ232"/>
      <c r="UYA232"/>
      <c r="UYB232"/>
      <c r="UYC232"/>
      <c r="UYD232"/>
      <c r="UYE232"/>
      <c r="UYF232"/>
      <c r="UYG232"/>
      <c r="UYH232"/>
      <c r="UYI232"/>
      <c r="UYJ232"/>
      <c r="UYK232"/>
      <c r="UYL232"/>
      <c r="UYM232"/>
      <c r="UYN232"/>
      <c r="UYO232"/>
      <c r="UYP232"/>
      <c r="UYQ232"/>
      <c r="UYR232"/>
      <c r="UYS232"/>
      <c r="UYT232"/>
      <c r="UYU232"/>
      <c r="UYV232"/>
      <c r="UYW232"/>
      <c r="UYX232"/>
      <c r="UYY232"/>
      <c r="UYZ232"/>
      <c r="UZA232"/>
      <c r="UZB232"/>
      <c r="UZC232"/>
      <c r="UZD232"/>
      <c r="UZE232"/>
      <c r="UZF232"/>
      <c r="UZG232"/>
      <c r="UZH232"/>
      <c r="UZI232"/>
      <c r="UZJ232"/>
      <c r="UZK232"/>
      <c r="UZL232"/>
      <c r="UZM232"/>
      <c r="UZN232"/>
      <c r="UZO232"/>
      <c r="UZP232"/>
      <c r="UZQ232"/>
      <c r="UZR232"/>
      <c r="UZS232"/>
      <c r="UZT232"/>
      <c r="UZU232"/>
      <c r="UZV232"/>
      <c r="UZW232"/>
      <c r="UZX232"/>
      <c r="UZY232"/>
      <c r="UZZ232"/>
      <c r="VAA232"/>
      <c r="VAB232"/>
      <c r="VAC232"/>
      <c r="VAD232"/>
      <c r="VAE232"/>
      <c r="VAF232"/>
      <c r="VAG232"/>
      <c r="VAH232"/>
      <c r="VAI232"/>
      <c r="VAJ232"/>
      <c r="VAK232"/>
      <c r="VAL232"/>
      <c r="VAM232"/>
      <c r="VAN232"/>
      <c r="VAO232"/>
      <c r="VAP232"/>
      <c r="VAQ232"/>
      <c r="VAR232"/>
      <c r="VAS232"/>
      <c r="VAT232"/>
      <c r="VAU232"/>
      <c r="VAV232"/>
      <c r="VAW232"/>
      <c r="VAX232"/>
      <c r="VAY232"/>
      <c r="VAZ232"/>
      <c r="VBA232"/>
      <c r="VBB232"/>
      <c r="VBC232"/>
      <c r="VBD232"/>
      <c r="VBE232"/>
      <c r="VBF232"/>
      <c r="VBG232"/>
      <c r="VBH232"/>
      <c r="VBI232"/>
      <c r="VBJ232"/>
      <c r="VBK232"/>
      <c r="VBL232"/>
      <c r="VBM232"/>
      <c r="VBN232"/>
      <c r="VBO232"/>
      <c r="VBP232"/>
      <c r="VBQ232"/>
      <c r="VBR232"/>
      <c r="VBS232"/>
      <c r="VBT232"/>
      <c r="VBU232"/>
      <c r="VBV232"/>
      <c r="VBW232"/>
      <c r="VBX232"/>
      <c r="VBY232"/>
      <c r="VBZ232"/>
      <c r="VCA232"/>
      <c r="VCB232"/>
      <c r="VCC232"/>
      <c r="VCD232"/>
      <c r="VCE232"/>
      <c r="VCF232"/>
      <c r="VCG232"/>
      <c r="VCH232"/>
      <c r="VCI232"/>
      <c r="VCJ232"/>
      <c r="VCK232"/>
      <c r="VCL232"/>
      <c r="VCM232"/>
      <c r="VCN232"/>
      <c r="VCO232"/>
      <c r="VCP232"/>
      <c r="VCQ232"/>
      <c r="VCR232"/>
      <c r="VCS232"/>
      <c r="VCT232"/>
      <c r="VCU232"/>
      <c r="VCV232"/>
      <c r="VCW232"/>
      <c r="VCX232"/>
      <c r="VCY232"/>
      <c r="VCZ232"/>
      <c r="VDA232"/>
      <c r="VDB232"/>
      <c r="VDC232"/>
      <c r="VDD232"/>
      <c r="VDE232"/>
      <c r="VDF232"/>
      <c r="VDG232"/>
      <c r="VDH232"/>
      <c r="VDI232"/>
      <c r="VDJ232"/>
      <c r="VDK232"/>
      <c r="VDL232"/>
      <c r="VDM232"/>
      <c r="VDN232"/>
      <c r="VDO232"/>
      <c r="VDP232"/>
      <c r="VDQ232"/>
      <c r="VDR232"/>
      <c r="VDS232"/>
      <c r="VDT232"/>
      <c r="VDU232"/>
      <c r="VDV232"/>
      <c r="VDW232"/>
      <c r="VDX232"/>
      <c r="VDY232"/>
      <c r="VDZ232"/>
      <c r="VEA232"/>
      <c r="VEB232"/>
      <c r="VEC232"/>
      <c r="VED232"/>
      <c r="VEE232"/>
      <c r="VEF232"/>
      <c r="VEG232"/>
      <c r="VEH232"/>
      <c r="VEI232"/>
      <c r="VEJ232"/>
      <c r="VEK232"/>
      <c r="VEL232"/>
      <c r="VEM232"/>
      <c r="VEN232"/>
      <c r="VEO232"/>
      <c r="VEP232"/>
      <c r="VEQ232"/>
      <c r="VER232"/>
      <c r="VES232"/>
      <c r="VET232"/>
      <c r="VEU232"/>
      <c r="VEV232"/>
      <c r="VEW232"/>
      <c r="VEX232"/>
      <c r="VEY232"/>
      <c r="VEZ232"/>
      <c r="VFA232"/>
      <c r="VFB232"/>
      <c r="VFC232"/>
      <c r="VFD232"/>
      <c r="VFE232"/>
      <c r="VFF232"/>
      <c r="VFG232"/>
      <c r="VFH232"/>
      <c r="VFI232"/>
      <c r="VFJ232"/>
      <c r="VFK232"/>
      <c r="VFL232"/>
      <c r="VFM232"/>
      <c r="VFN232"/>
      <c r="VFO232"/>
      <c r="VFP232"/>
      <c r="VFQ232"/>
      <c r="VFR232"/>
      <c r="VFS232"/>
      <c r="VFT232"/>
      <c r="VFU232"/>
      <c r="VFV232"/>
      <c r="VFW232"/>
      <c r="VFX232"/>
      <c r="VFY232"/>
      <c r="VFZ232"/>
      <c r="VGA232"/>
      <c r="VGB232"/>
      <c r="VGC232"/>
      <c r="VGD232"/>
      <c r="VGE232"/>
      <c r="VGF232"/>
      <c r="VGG232"/>
      <c r="VGH232"/>
      <c r="VGI232"/>
      <c r="VGJ232"/>
      <c r="VGK232"/>
      <c r="VGL232"/>
      <c r="VGM232"/>
      <c r="VGN232"/>
      <c r="VGO232"/>
      <c r="VGP232"/>
      <c r="VGQ232"/>
      <c r="VGR232"/>
      <c r="VGS232"/>
      <c r="VGT232"/>
      <c r="VGU232"/>
      <c r="VGV232"/>
      <c r="VGW232"/>
      <c r="VGX232"/>
      <c r="VGY232"/>
      <c r="VGZ232"/>
      <c r="VHA232"/>
      <c r="VHB232"/>
      <c r="VHC232"/>
      <c r="VHD232"/>
      <c r="VHE232"/>
      <c r="VHF232"/>
      <c r="VHG232"/>
      <c r="VHH232"/>
      <c r="VHI232"/>
      <c r="VHJ232"/>
      <c r="VHK232"/>
      <c r="VHL232"/>
      <c r="VHM232"/>
      <c r="VHN232"/>
      <c r="VHO232"/>
      <c r="VHP232"/>
      <c r="VHQ232"/>
      <c r="VHR232"/>
      <c r="VHS232"/>
      <c r="VHT232"/>
      <c r="VHU232"/>
      <c r="VHV232"/>
      <c r="VHW232"/>
      <c r="VHX232"/>
      <c r="VHY232"/>
      <c r="VHZ232"/>
      <c r="VIA232"/>
      <c r="VIB232"/>
      <c r="VIC232"/>
      <c r="VID232"/>
      <c r="VIE232"/>
      <c r="VIF232"/>
      <c r="VIG232"/>
      <c r="VIH232"/>
      <c r="VII232"/>
      <c r="VIJ232"/>
      <c r="VIK232"/>
      <c r="VIL232"/>
      <c r="VIM232"/>
      <c r="VIN232"/>
      <c r="VIO232"/>
      <c r="VIP232"/>
      <c r="VIQ232"/>
      <c r="VIR232"/>
      <c r="VIS232"/>
      <c r="VIT232"/>
      <c r="VIU232"/>
      <c r="VIV232"/>
      <c r="VIW232"/>
      <c r="VIX232"/>
      <c r="VIY232"/>
      <c r="VIZ232"/>
      <c r="VJA232"/>
      <c r="VJB232"/>
      <c r="VJC232"/>
      <c r="VJD232"/>
      <c r="VJE232"/>
      <c r="VJF232"/>
      <c r="VJG232"/>
      <c r="VJH232"/>
      <c r="VJI232"/>
      <c r="VJJ232"/>
      <c r="VJK232"/>
      <c r="VJL232"/>
      <c r="VJM232"/>
      <c r="VJN232"/>
      <c r="VJO232"/>
      <c r="VJP232"/>
      <c r="VJQ232"/>
      <c r="VJR232"/>
      <c r="VJS232"/>
      <c r="VJT232"/>
      <c r="VJU232"/>
      <c r="VJV232"/>
      <c r="VJW232"/>
      <c r="VJX232"/>
      <c r="VJY232"/>
      <c r="VJZ232"/>
      <c r="VKA232"/>
      <c r="VKB232"/>
      <c r="VKC232"/>
      <c r="VKD232"/>
      <c r="VKE232"/>
      <c r="VKF232"/>
      <c r="VKG232"/>
      <c r="VKH232"/>
      <c r="VKI232"/>
      <c r="VKJ232"/>
      <c r="VKK232"/>
      <c r="VKL232"/>
      <c r="VKM232"/>
      <c r="VKN232"/>
      <c r="VKO232"/>
      <c r="VKP232"/>
      <c r="VKQ232"/>
      <c r="VKR232"/>
      <c r="VKS232"/>
      <c r="VKT232"/>
      <c r="VKU232"/>
      <c r="VKV232"/>
      <c r="VKW232"/>
      <c r="VKX232"/>
      <c r="VKY232"/>
      <c r="VKZ232"/>
      <c r="VLA232"/>
      <c r="VLB232"/>
      <c r="VLC232"/>
      <c r="VLD232"/>
      <c r="VLE232"/>
      <c r="VLF232"/>
      <c r="VLG232"/>
      <c r="VLH232"/>
      <c r="VLI232"/>
      <c r="VLJ232"/>
      <c r="VLK232"/>
      <c r="VLL232"/>
      <c r="VLM232"/>
      <c r="VLN232"/>
      <c r="VLO232"/>
      <c r="VLP232"/>
      <c r="VLQ232"/>
      <c r="VLR232"/>
      <c r="VLS232"/>
      <c r="VLT232"/>
      <c r="VLU232"/>
      <c r="VLV232"/>
      <c r="VLW232"/>
      <c r="VLX232"/>
      <c r="VLY232"/>
      <c r="VLZ232"/>
      <c r="VMA232"/>
      <c r="VMB232"/>
      <c r="VMC232"/>
      <c r="VMD232"/>
      <c r="VME232"/>
      <c r="VMF232"/>
      <c r="VMG232"/>
      <c r="VMH232"/>
      <c r="VMI232"/>
      <c r="VMJ232"/>
      <c r="VMK232"/>
      <c r="VML232"/>
      <c r="VMM232"/>
      <c r="VMN232"/>
      <c r="VMO232"/>
      <c r="VMP232"/>
      <c r="VMQ232"/>
      <c r="VMR232"/>
      <c r="VMS232"/>
      <c r="VMT232"/>
      <c r="VMU232"/>
      <c r="VMV232"/>
      <c r="VMW232"/>
      <c r="VMX232"/>
      <c r="VMY232"/>
      <c r="VMZ232"/>
      <c r="VNA232"/>
      <c r="VNB232"/>
      <c r="VNC232"/>
      <c r="VND232"/>
      <c r="VNE232"/>
      <c r="VNF232"/>
      <c r="VNG232"/>
      <c r="VNH232"/>
      <c r="VNI232"/>
      <c r="VNJ232"/>
      <c r="VNK232"/>
      <c r="VNL232"/>
      <c r="VNM232"/>
      <c r="VNN232"/>
      <c r="VNO232"/>
      <c r="VNP232"/>
      <c r="VNQ232"/>
      <c r="VNR232"/>
      <c r="VNS232"/>
      <c r="VNT232"/>
      <c r="VNU232"/>
      <c r="VNV232"/>
      <c r="VNW232"/>
      <c r="VNX232"/>
      <c r="VNY232"/>
      <c r="VNZ232"/>
      <c r="VOA232"/>
      <c r="VOB232"/>
      <c r="VOC232"/>
      <c r="VOD232"/>
      <c r="VOE232"/>
      <c r="VOF232"/>
      <c r="VOG232"/>
      <c r="VOH232"/>
      <c r="VOI232"/>
      <c r="VOJ232"/>
      <c r="VOK232"/>
      <c r="VOL232"/>
      <c r="VOM232"/>
      <c r="VON232"/>
      <c r="VOO232"/>
      <c r="VOP232"/>
      <c r="VOQ232"/>
      <c r="VOR232"/>
      <c r="VOS232"/>
      <c r="VOT232"/>
      <c r="VOU232"/>
      <c r="VOV232"/>
      <c r="VOW232"/>
      <c r="VOX232"/>
      <c r="VOY232"/>
      <c r="VOZ232"/>
      <c r="VPA232"/>
      <c r="VPB232"/>
      <c r="VPC232"/>
      <c r="VPD232"/>
      <c r="VPE232"/>
      <c r="VPF232"/>
      <c r="VPG232"/>
      <c r="VPH232"/>
      <c r="VPI232"/>
      <c r="VPJ232"/>
      <c r="VPK232"/>
      <c r="VPL232"/>
      <c r="VPM232"/>
      <c r="VPN232"/>
      <c r="VPO232"/>
      <c r="VPP232"/>
      <c r="VPQ232"/>
      <c r="VPR232"/>
      <c r="VPS232"/>
      <c r="VPT232"/>
      <c r="VPU232"/>
      <c r="VPV232"/>
      <c r="VPW232"/>
      <c r="VPX232"/>
      <c r="VPY232"/>
      <c r="VPZ232"/>
      <c r="VQA232"/>
      <c r="VQB232"/>
      <c r="VQC232"/>
      <c r="VQD232"/>
      <c r="VQE232"/>
      <c r="VQF232"/>
      <c r="VQG232"/>
      <c r="VQH232"/>
      <c r="VQI232"/>
      <c r="VQJ232"/>
      <c r="VQK232"/>
      <c r="VQL232"/>
      <c r="VQM232"/>
      <c r="VQN232"/>
      <c r="VQO232"/>
      <c r="VQP232"/>
      <c r="VQQ232"/>
      <c r="VQR232"/>
      <c r="VQS232"/>
      <c r="VQT232"/>
      <c r="VQU232"/>
      <c r="VQV232"/>
      <c r="VQW232"/>
      <c r="VQX232"/>
      <c r="VQY232"/>
      <c r="VQZ232"/>
      <c r="VRA232"/>
      <c r="VRB232"/>
      <c r="VRC232"/>
      <c r="VRD232"/>
      <c r="VRE232"/>
      <c r="VRF232"/>
      <c r="VRG232"/>
      <c r="VRH232"/>
      <c r="VRI232"/>
      <c r="VRJ232"/>
      <c r="VRK232"/>
      <c r="VRL232"/>
      <c r="VRM232"/>
      <c r="VRN232"/>
      <c r="VRO232"/>
      <c r="VRP232"/>
      <c r="VRQ232"/>
      <c r="VRR232"/>
      <c r="VRS232"/>
      <c r="VRT232"/>
      <c r="VRU232"/>
      <c r="VRV232"/>
      <c r="VRW232"/>
      <c r="VRX232"/>
      <c r="VRY232"/>
      <c r="VRZ232"/>
      <c r="VSA232"/>
      <c r="VSB232"/>
      <c r="VSC232"/>
      <c r="VSD232"/>
      <c r="VSE232"/>
      <c r="VSF232"/>
      <c r="VSG232"/>
      <c r="VSH232"/>
      <c r="VSI232"/>
      <c r="VSJ232"/>
      <c r="VSK232"/>
      <c r="VSL232"/>
      <c r="VSM232"/>
      <c r="VSN232"/>
      <c r="VSO232"/>
      <c r="VSP232"/>
      <c r="VSQ232"/>
      <c r="VSR232"/>
      <c r="VSS232"/>
      <c r="VST232"/>
      <c r="VSU232"/>
      <c r="VSV232"/>
      <c r="VSW232"/>
      <c r="VSX232"/>
      <c r="VSY232"/>
      <c r="VSZ232"/>
      <c r="VTA232"/>
      <c r="VTB232"/>
      <c r="VTC232"/>
      <c r="VTD232"/>
      <c r="VTE232"/>
      <c r="VTF232"/>
      <c r="VTG232"/>
      <c r="VTH232"/>
      <c r="VTI232"/>
      <c r="VTJ232"/>
      <c r="VTK232"/>
      <c r="VTL232"/>
      <c r="VTM232"/>
      <c r="VTN232"/>
      <c r="VTO232"/>
      <c r="VTP232"/>
      <c r="VTQ232"/>
      <c r="VTR232"/>
      <c r="VTS232"/>
      <c r="VTT232"/>
      <c r="VTU232"/>
      <c r="VTV232"/>
      <c r="VTW232"/>
      <c r="VTX232"/>
      <c r="VTY232"/>
      <c r="VTZ232"/>
      <c r="VUA232"/>
      <c r="VUB232"/>
      <c r="VUC232"/>
      <c r="VUD232"/>
      <c r="VUE232"/>
      <c r="VUF232"/>
      <c r="VUG232"/>
      <c r="VUH232"/>
      <c r="VUI232"/>
      <c r="VUJ232"/>
      <c r="VUK232"/>
      <c r="VUL232"/>
      <c r="VUM232"/>
      <c r="VUN232"/>
      <c r="VUO232"/>
      <c r="VUP232"/>
      <c r="VUQ232"/>
      <c r="VUR232"/>
      <c r="VUS232"/>
      <c r="VUT232"/>
      <c r="VUU232"/>
      <c r="VUV232"/>
      <c r="VUW232"/>
      <c r="VUX232"/>
      <c r="VUY232"/>
      <c r="VUZ232"/>
      <c r="VVA232"/>
      <c r="VVB232"/>
      <c r="VVC232"/>
      <c r="VVD232"/>
      <c r="VVE232"/>
      <c r="VVF232"/>
      <c r="VVG232"/>
      <c r="VVH232"/>
      <c r="VVI232"/>
      <c r="VVJ232"/>
      <c r="VVK232"/>
      <c r="VVL232"/>
      <c r="VVM232"/>
      <c r="VVN232"/>
      <c r="VVO232"/>
      <c r="VVP232"/>
      <c r="VVQ232"/>
      <c r="VVR232"/>
      <c r="VVS232"/>
      <c r="VVT232"/>
      <c r="VVU232"/>
      <c r="VVV232"/>
      <c r="VVW232"/>
      <c r="VVX232"/>
      <c r="VVY232"/>
      <c r="VVZ232"/>
      <c r="VWA232"/>
      <c r="VWB232"/>
      <c r="VWC232"/>
      <c r="VWD232"/>
      <c r="VWE232"/>
      <c r="VWF232"/>
      <c r="VWG232"/>
      <c r="VWH232"/>
      <c r="VWI232"/>
      <c r="VWJ232"/>
      <c r="VWK232"/>
      <c r="VWL232"/>
      <c r="VWM232"/>
      <c r="VWN232"/>
      <c r="VWO232"/>
      <c r="VWP232"/>
      <c r="VWQ232"/>
      <c r="VWR232"/>
      <c r="VWS232"/>
      <c r="VWT232"/>
      <c r="VWU232"/>
      <c r="VWV232"/>
      <c r="VWW232"/>
      <c r="VWX232"/>
      <c r="VWY232"/>
      <c r="VWZ232"/>
      <c r="VXA232"/>
      <c r="VXB232"/>
      <c r="VXC232"/>
      <c r="VXD232"/>
      <c r="VXE232"/>
      <c r="VXF232"/>
      <c r="VXG232"/>
      <c r="VXH232"/>
      <c r="VXI232"/>
      <c r="VXJ232"/>
      <c r="VXK232"/>
      <c r="VXL232"/>
      <c r="VXM232"/>
      <c r="VXN232"/>
      <c r="VXO232"/>
      <c r="VXP232"/>
      <c r="VXQ232"/>
      <c r="VXR232"/>
      <c r="VXS232"/>
      <c r="VXT232"/>
      <c r="VXU232"/>
      <c r="VXV232"/>
      <c r="VXW232"/>
      <c r="VXX232"/>
      <c r="VXY232"/>
      <c r="VXZ232"/>
      <c r="VYA232"/>
      <c r="VYB232"/>
      <c r="VYC232"/>
      <c r="VYD232"/>
      <c r="VYE232"/>
      <c r="VYF232"/>
      <c r="VYG232"/>
      <c r="VYH232"/>
      <c r="VYI232"/>
      <c r="VYJ232"/>
      <c r="VYK232"/>
      <c r="VYL232"/>
      <c r="VYM232"/>
      <c r="VYN232"/>
      <c r="VYO232"/>
      <c r="VYP232"/>
      <c r="VYQ232"/>
      <c r="VYR232"/>
      <c r="VYS232"/>
      <c r="VYT232"/>
      <c r="VYU232"/>
      <c r="VYV232"/>
      <c r="VYW232"/>
      <c r="VYX232"/>
      <c r="VYY232"/>
      <c r="VYZ232"/>
      <c r="VZA232"/>
      <c r="VZB232"/>
      <c r="VZC232"/>
      <c r="VZD232"/>
      <c r="VZE232"/>
      <c r="VZF232"/>
      <c r="VZG232"/>
      <c r="VZH232"/>
      <c r="VZI232"/>
      <c r="VZJ232"/>
      <c r="VZK232"/>
      <c r="VZL232"/>
      <c r="VZM232"/>
      <c r="VZN232"/>
      <c r="VZO232"/>
      <c r="VZP232"/>
      <c r="VZQ232"/>
      <c r="VZR232"/>
      <c r="VZS232"/>
      <c r="VZT232"/>
      <c r="VZU232"/>
      <c r="VZV232"/>
      <c r="VZW232"/>
      <c r="VZX232"/>
      <c r="VZY232"/>
      <c r="VZZ232"/>
      <c r="WAA232"/>
      <c r="WAB232"/>
      <c r="WAC232"/>
      <c r="WAD232"/>
      <c r="WAE232"/>
      <c r="WAF232"/>
      <c r="WAG232"/>
      <c r="WAH232"/>
      <c r="WAI232"/>
      <c r="WAJ232"/>
      <c r="WAK232"/>
      <c r="WAL232"/>
      <c r="WAM232"/>
      <c r="WAN232"/>
      <c r="WAO232"/>
      <c r="WAP232"/>
      <c r="WAQ232"/>
      <c r="WAR232"/>
      <c r="WAS232"/>
      <c r="WAT232"/>
      <c r="WAU232"/>
      <c r="WAV232"/>
      <c r="WAW232"/>
      <c r="WAX232"/>
      <c r="WAY232"/>
      <c r="WAZ232"/>
      <c r="WBA232"/>
      <c r="WBB232"/>
      <c r="WBC232"/>
      <c r="WBD232"/>
      <c r="WBE232"/>
      <c r="WBF232"/>
      <c r="WBG232"/>
      <c r="WBH232"/>
      <c r="WBI232"/>
      <c r="WBJ232"/>
      <c r="WBK232"/>
      <c r="WBL232"/>
      <c r="WBM232"/>
      <c r="WBN232"/>
      <c r="WBO232"/>
      <c r="WBP232"/>
      <c r="WBQ232"/>
      <c r="WBR232"/>
      <c r="WBS232"/>
      <c r="WBT232"/>
      <c r="WBU232"/>
      <c r="WBV232"/>
      <c r="WBW232"/>
      <c r="WBX232"/>
      <c r="WBY232"/>
      <c r="WBZ232"/>
      <c r="WCA232"/>
      <c r="WCB232"/>
      <c r="WCC232"/>
      <c r="WCD232"/>
      <c r="WCE232"/>
      <c r="WCF232"/>
      <c r="WCG232"/>
      <c r="WCH232"/>
      <c r="WCI232"/>
      <c r="WCJ232"/>
      <c r="WCK232"/>
      <c r="WCL232"/>
      <c r="WCM232"/>
      <c r="WCN232"/>
      <c r="WCO232"/>
      <c r="WCP232"/>
      <c r="WCQ232"/>
      <c r="WCR232"/>
      <c r="WCS232"/>
      <c r="WCT232"/>
      <c r="WCU232"/>
      <c r="WCV232"/>
      <c r="WCW232"/>
      <c r="WCX232"/>
      <c r="WCY232"/>
      <c r="WCZ232"/>
      <c r="WDA232"/>
      <c r="WDB232"/>
      <c r="WDC232"/>
      <c r="WDD232"/>
      <c r="WDE232"/>
      <c r="WDF232"/>
      <c r="WDG232"/>
      <c r="WDH232"/>
      <c r="WDI232"/>
      <c r="WDJ232"/>
      <c r="WDK232"/>
      <c r="WDL232"/>
      <c r="WDM232"/>
      <c r="WDN232"/>
      <c r="WDO232"/>
      <c r="WDP232"/>
      <c r="WDQ232"/>
      <c r="WDR232"/>
      <c r="WDS232"/>
      <c r="WDT232"/>
      <c r="WDU232"/>
      <c r="WDV232"/>
      <c r="WDW232"/>
      <c r="WDX232"/>
      <c r="WDY232"/>
      <c r="WDZ232"/>
      <c r="WEA232"/>
      <c r="WEB232"/>
      <c r="WEC232"/>
      <c r="WED232"/>
      <c r="WEE232"/>
      <c r="WEF232"/>
      <c r="WEG232"/>
      <c r="WEH232"/>
      <c r="WEI232"/>
      <c r="WEJ232"/>
      <c r="WEK232"/>
      <c r="WEL232"/>
      <c r="WEM232"/>
      <c r="WEN232"/>
      <c r="WEO232"/>
      <c r="WEP232"/>
      <c r="WEQ232"/>
      <c r="WER232"/>
      <c r="WES232"/>
      <c r="WET232"/>
      <c r="WEU232"/>
      <c r="WEV232"/>
      <c r="WEW232"/>
      <c r="WEX232"/>
      <c r="WEY232"/>
      <c r="WEZ232"/>
      <c r="WFA232"/>
      <c r="WFB232"/>
      <c r="WFC232"/>
      <c r="WFD232"/>
      <c r="WFE232"/>
      <c r="WFF232"/>
      <c r="WFG232"/>
      <c r="WFH232"/>
      <c r="WFI232"/>
      <c r="WFJ232"/>
      <c r="WFK232"/>
      <c r="WFL232"/>
      <c r="WFM232"/>
      <c r="WFN232"/>
      <c r="WFO232"/>
      <c r="WFP232"/>
      <c r="WFQ232"/>
      <c r="WFR232"/>
      <c r="WFS232"/>
      <c r="WFT232"/>
      <c r="WFU232"/>
      <c r="WFV232"/>
      <c r="WFW232"/>
      <c r="WFX232"/>
      <c r="WFY232"/>
      <c r="WFZ232"/>
      <c r="WGA232"/>
      <c r="WGB232"/>
      <c r="WGC232"/>
      <c r="WGD232"/>
      <c r="WGE232"/>
      <c r="WGF232"/>
      <c r="WGG232"/>
      <c r="WGH232"/>
      <c r="WGI232"/>
      <c r="WGJ232"/>
      <c r="WGK232"/>
      <c r="WGL232"/>
      <c r="WGM232"/>
      <c r="WGN232"/>
      <c r="WGO232"/>
      <c r="WGP232"/>
      <c r="WGQ232"/>
      <c r="WGR232"/>
      <c r="WGS232"/>
      <c r="WGT232"/>
      <c r="WGU232"/>
      <c r="WGV232"/>
      <c r="WGW232"/>
      <c r="WGX232"/>
      <c r="WGY232"/>
      <c r="WGZ232"/>
      <c r="WHA232"/>
      <c r="WHB232"/>
      <c r="WHC232"/>
      <c r="WHD232"/>
      <c r="WHE232"/>
      <c r="WHF232"/>
      <c r="WHG232"/>
      <c r="WHH232"/>
      <c r="WHI232"/>
      <c r="WHJ232"/>
      <c r="WHK232"/>
      <c r="WHL232"/>
      <c r="WHM232"/>
      <c r="WHN232"/>
      <c r="WHO232"/>
      <c r="WHP232"/>
      <c r="WHQ232"/>
      <c r="WHR232"/>
      <c r="WHS232"/>
      <c r="WHT232"/>
      <c r="WHU232"/>
      <c r="WHV232"/>
      <c r="WHW232"/>
      <c r="WHX232"/>
      <c r="WHY232"/>
      <c r="WHZ232"/>
      <c r="WIA232"/>
      <c r="WIB232"/>
      <c r="WIC232"/>
      <c r="WID232"/>
      <c r="WIE232"/>
      <c r="WIF232"/>
      <c r="WIG232"/>
      <c r="WIH232"/>
      <c r="WII232"/>
      <c r="WIJ232"/>
      <c r="WIK232"/>
      <c r="WIL232"/>
      <c r="WIM232"/>
      <c r="WIN232"/>
      <c r="WIO232"/>
      <c r="WIP232"/>
      <c r="WIQ232"/>
      <c r="WIR232"/>
      <c r="WIS232"/>
      <c r="WIT232"/>
      <c r="WIU232"/>
      <c r="WIV232"/>
      <c r="WIW232"/>
      <c r="WIX232"/>
      <c r="WIY232"/>
      <c r="WIZ232"/>
      <c r="WJA232"/>
      <c r="WJB232"/>
      <c r="WJC232"/>
      <c r="WJD232"/>
      <c r="WJE232"/>
      <c r="WJF232"/>
      <c r="WJG232"/>
      <c r="WJH232"/>
      <c r="WJI232"/>
      <c r="WJJ232"/>
      <c r="WJK232"/>
      <c r="WJL232"/>
      <c r="WJM232"/>
      <c r="WJN232"/>
      <c r="WJO232"/>
      <c r="WJP232"/>
      <c r="WJQ232"/>
      <c r="WJR232"/>
      <c r="WJS232"/>
      <c r="WJT232"/>
      <c r="WJU232"/>
      <c r="WJV232"/>
      <c r="WJW232"/>
      <c r="WJX232"/>
      <c r="WJY232"/>
      <c r="WJZ232"/>
      <c r="WKA232"/>
      <c r="WKB232"/>
      <c r="WKC232"/>
      <c r="WKD232"/>
      <c r="WKE232"/>
      <c r="WKF232"/>
      <c r="WKG232"/>
      <c r="WKH232"/>
      <c r="WKI232"/>
      <c r="WKJ232"/>
      <c r="WKK232"/>
      <c r="WKL232"/>
      <c r="WKM232"/>
      <c r="WKN232"/>
      <c r="WKO232"/>
      <c r="WKP232"/>
      <c r="WKQ232"/>
      <c r="WKR232"/>
      <c r="WKS232"/>
      <c r="WKT232"/>
      <c r="WKU232"/>
      <c r="WKV232"/>
      <c r="WKW232"/>
      <c r="WKX232"/>
      <c r="WKY232"/>
      <c r="WKZ232"/>
      <c r="WLA232"/>
      <c r="WLB232"/>
      <c r="WLC232"/>
      <c r="WLD232"/>
      <c r="WLE232"/>
      <c r="WLF232"/>
      <c r="WLG232"/>
      <c r="WLH232"/>
      <c r="WLI232"/>
      <c r="WLJ232"/>
      <c r="WLK232"/>
      <c r="WLL232"/>
      <c r="WLM232"/>
      <c r="WLN232"/>
      <c r="WLO232"/>
      <c r="WLP232"/>
      <c r="WLQ232"/>
      <c r="WLR232"/>
      <c r="WLS232"/>
      <c r="WLT232"/>
      <c r="WLU232"/>
      <c r="WLV232"/>
      <c r="WLW232"/>
      <c r="WLX232"/>
      <c r="WLY232"/>
      <c r="WLZ232"/>
      <c r="WMA232"/>
      <c r="WMB232"/>
      <c r="WMC232"/>
      <c r="WMD232"/>
      <c r="WME232"/>
      <c r="WMF232"/>
      <c r="WMG232"/>
      <c r="WMH232"/>
      <c r="WMI232"/>
      <c r="WMJ232"/>
      <c r="WMK232"/>
      <c r="WML232"/>
      <c r="WMM232"/>
      <c r="WMN232"/>
      <c r="WMO232"/>
      <c r="WMP232"/>
      <c r="WMQ232"/>
      <c r="WMR232"/>
      <c r="WMS232"/>
      <c r="WMT232"/>
      <c r="WMU232"/>
      <c r="WMV232"/>
      <c r="WMW232"/>
      <c r="WMX232"/>
      <c r="WMY232"/>
      <c r="WMZ232"/>
      <c r="WNA232"/>
      <c r="WNB232"/>
      <c r="WNC232"/>
      <c r="WND232"/>
      <c r="WNE232"/>
      <c r="WNF232"/>
      <c r="WNG232"/>
      <c r="WNH232"/>
      <c r="WNI232"/>
      <c r="WNJ232"/>
      <c r="WNK232"/>
      <c r="WNL232"/>
      <c r="WNM232"/>
      <c r="WNN232"/>
      <c r="WNO232"/>
      <c r="WNP232"/>
      <c r="WNQ232"/>
      <c r="WNR232"/>
      <c r="WNS232"/>
      <c r="WNT232"/>
      <c r="WNU232"/>
      <c r="WNV232"/>
      <c r="WNW232"/>
      <c r="WNX232"/>
      <c r="WNY232"/>
      <c r="WNZ232"/>
      <c r="WOA232"/>
      <c r="WOB232"/>
      <c r="WOC232"/>
      <c r="WOD232"/>
      <c r="WOE232"/>
      <c r="WOF232"/>
      <c r="WOG232"/>
      <c r="WOH232"/>
      <c r="WOI232"/>
      <c r="WOJ232"/>
      <c r="WOK232"/>
      <c r="WOL232"/>
      <c r="WOM232"/>
      <c r="WON232"/>
      <c r="WOO232"/>
      <c r="WOP232"/>
      <c r="WOQ232"/>
      <c r="WOR232"/>
      <c r="WOS232"/>
      <c r="WOT232"/>
      <c r="WOU232"/>
      <c r="WOV232"/>
      <c r="WOW232"/>
      <c r="WOX232"/>
      <c r="WOY232"/>
      <c r="WOZ232"/>
      <c r="WPA232"/>
      <c r="WPB232"/>
      <c r="WPC232"/>
      <c r="WPD232"/>
      <c r="WPE232"/>
      <c r="WPF232"/>
      <c r="WPG232"/>
      <c r="WPH232"/>
      <c r="WPI232"/>
      <c r="WPJ232"/>
      <c r="WPK232"/>
      <c r="WPL232"/>
      <c r="WPM232"/>
      <c r="WPN232"/>
      <c r="WPO232"/>
      <c r="WPP232"/>
      <c r="WPQ232"/>
      <c r="WPR232"/>
      <c r="WPS232"/>
      <c r="WPT232"/>
      <c r="WPU232"/>
      <c r="WPV232"/>
      <c r="WPW232"/>
      <c r="WPX232"/>
      <c r="WPY232"/>
      <c r="WPZ232"/>
      <c r="WQA232"/>
      <c r="WQB232"/>
      <c r="WQC232"/>
      <c r="WQD232"/>
      <c r="WQE232"/>
      <c r="WQF232"/>
      <c r="WQG232"/>
      <c r="WQH232"/>
      <c r="WQI232"/>
      <c r="WQJ232"/>
      <c r="WQK232"/>
      <c r="WQL232"/>
      <c r="WQM232"/>
      <c r="WQN232"/>
      <c r="WQO232"/>
      <c r="WQP232"/>
      <c r="WQQ232"/>
      <c r="WQR232"/>
      <c r="WQS232"/>
      <c r="WQT232"/>
      <c r="WQU232"/>
      <c r="WQV232"/>
      <c r="WQW232"/>
      <c r="WQX232"/>
      <c r="WQY232"/>
      <c r="WQZ232"/>
      <c r="WRA232"/>
      <c r="WRB232"/>
      <c r="WRC232"/>
      <c r="WRD232"/>
      <c r="WRE232"/>
      <c r="WRF232"/>
      <c r="WRG232"/>
      <c r="WRH232"/>
      <c r="WRI232"/>
      <c r="WRJ232"/>
      <c r="WRK232"/>
      <c r="WRL232"/>
      <c r="WRM232"/>
      <c r="WRN232"/>
      <c r="WRO232"/>
      <c r="WRP232"/>
      <c r="WRQ232"/>
      <c r="WRR232"/>
      <c r="WRS232"/>
      <c r="WRT232"/>
      <c r="WRU232"/>
      <c r="WRV232"/>
      <c r="WRW232"/>
      <c r="WRX232"/>
      <c r="WRY232"/>
      <c r="WRZ232"/>
      <c r="WSA232"/>
      <c r="WSB232"/>
      <c r="WSC232"/>
      <c r="WSD232"/>
      <c r="WSE232"/>
      <c r="WSF232"/>
      <c r="WSG232"/>
      <c r="WSH232"/>
      <c r="WSI232"/>
      <c r="WSJ232"/>
      <c r="WSK232"/>
      <c r="WSL232"/>
      <c r="WSM232"/>
      <c r="WSN232"/>
      <c r="WSO232"/>
      <c r="WSP232"/>
      <c r="WSQ232"/>
      <c r="WSR232"/>
      <c r="WSS232"/>
      <c r="WST232"/>
      <c r="WSU232"/>
      <c r="WSV232"/>
      <c r="WSW232"/>
      <c r="WSX232"/>
      <c r="WSY232"/>
      <c r="WSZ232"/>
      <c r="WTA232"/>
      <c r="WTB232"/>
      <c r="WTC232"/>
      <c r="WTD232"/>
      <c r="WTE232"/>
      <c r="WTF232"/>
      <c r="WTG232"/>
      <c r="WTH232"/>
      <c r="WTI232"/>
      <c r="WTJ232"/>
      <c r="WTK232"/>
      <c r="WTL232"/>
      <c r="WTM232"/>
      <c r="WTN232"/>
      <c r="WTO232"/>
      <c r="WTP232"/>
      <c r="WTQ232"/>
      <c r="WTR232"/>
      <c r="WTS232"/>
      <c r="WTT232"/>
      <c r="WTU232"/>
      <c r="WTV232"/>
      <c r="WTW232"/>
      <c r="WTX232"/>
      <c r="WTY232"/>
      <c r="WTZ232"/>
      <c r="WUA232"/>
      <c r="WUB232"/>
      <c r="WUC232"/>
      <c r="WUD232"/>
      <c r="WUE232"/>
      <c r="WUF232"/>
      <c r="WUG232"/>
      <c r="WUH232"/>
      <c r="WUI232"/>
      <c r="WUJ232"/>
      <c r="WUK232"/>
      <c r="WUL232"/>
      <c r="WUM232"/>
      <c r="WUN232"/>
      <c r="WUO232"/>
      <c r="WUP232"/>
      <c r="WUQ232"/>
      <c r="WUR232"/>
      <c r="WUS232"/>
      <c r="WUT232"/>
      <c r="WUU232"/>
      <c r="WUV232"/>
      <c r="WUW232"/>
      <c r="WUX232"/>
      <c r="WUY232"/>
      <c r="WUZ232"/>
      <c r="WVA232"/>
      <c r="WVB232"/>
      <c r="WVC232"/>
      <c r="WVD232"/>
      <c r="WVE232"/>
      <c r="WVF232"/>
      <c r="WVG232"/>
      <c r="WVH232"/>
      <c r="WVI232"/>
      <c r="WVJ232"/>
      <c r="WVK232"/>
      <c r="WVL232"/>
      <c r="WVM232"/>
      <c r="WVN232"/>
      <c r="WVO232"/>
      <c r="WVP232"/>
      <c r="WVQ232"/>
      <c r="WVR232"/>
      <c r="WVS232"/>
      <c r="WVT232"/>
      <c r="WVU232"/>
      <c r="WVV232"/>
      <c r="WVW232"/>
      <c r="WVX232"/>
      <c r="WVY232"/>
      <c r="WVZ232"/>
      <c r="WWA232"/>
      <c r="WWB232"/>
      <c r="WWC232"/>
      <c r="WWD232"/>
      <c r="WWE232"/>
      <c r="WWF232"/>
      <c r="WWG232"/>
      <c r="WWH232"/>
      <c r="WWI232"/>
      <c r="WWJ232"/>
      <c r="WWK232"/>
      <c r="WWL232"/>
      <c r="WWM232"/>
      <c r="WWN232"/>
      <c r="WWO232"/>
      <c r="WWP232"/>
      <c r="WWQ232"/>
      <c r="WWR232"/>
      <c r="WWS232"/>
      <c r="WWT232"/>
      <c r="WWU232"/>
      <c r="WWV232"/>
      <c r="WWW232"/>
      <c r="WWX232"/>
      <c r="WWY232"/>
      <c r="WWZ232"/>
      <c r="WXA232"/>
      <c r="WXB232"/>
      <c r="WXC232"/>
      <c r="WXD232"/>
      <c r="WXE232"/>
      <c r="WXF232"/>
      <c r="WXG232"/>
      <c r="WXH232"/>
      <c r="WXI232"/>
      <c r="WXJ232"/>
      <c r="WXK232"/>
      <c r="WXL232"/>
      <c r="WXM232"/>
      <c r="WXN232"/>
      <c r="WXO232"/>
      <c r="WXP232"/>
      <c r="WXQ232"/>
      <c r="WXR232"/>
      <c r="WXS232"/>
      <c r="WXT232"/>
      <c r="WXU232"/>
      <c r="WXV232"/>
      <c r="WXW232"/>
      <c r="WXX232"/>
      <c r="WXY232"/>
      <c r="WXZ232"/>
      <c r="WYA232"/>
      <c r="WYB232"/>
      <c r="WYC232"/>
      <c r="WYD232"/>
      <c r="WYE232"/>
      <c r="WYF232"/>
      <c r="WYG232"/>
      <c r="WYH232"/>
      <c r="WYI232"/>
      <c r="WYJ232"/>
      <c r="WYK232"/>
      <c r="WYL232"/>
      <c r="WYM232"/>
      <c r="WYN232"/>
      <c r="WYO232"/>
      <c r="WYP232"/>
      <c r="WYQ232"/>
      <c r="WYR232"/>
      <c r="WYS232"/>
      <c r="WYT232"/>
      <c r="WYU232"/>
      <c r="WYV232"/>
      <c r="WYW232"/>
      <c r="WYX232"/>
      <c r="WYY232"/>
      <c r="WYZ232"/>
      <c r="WZA232"/>
      <c r="WZB232"/>
      <c r="WZC232"/>
      <c r="WZD232"/>
      <c r="WZE232"/>
      <c r="WZF232"/>
      <c r="WZG232"/>
      <c r="WZH232"/>
      <c r="WZI232"/>
      <c r="WZJ232"/>
      <c r="WZK232"/>
      <c r="WZL232"/>
      <c r="WZM232"/>
      <c r="WZN232"/>
      <c r="WZO232"/>
      <c r="WZP232"/>
      <c r="WZQ232"/>
      <c r="WZR232"/>
      <c r="WZS232"/>
      <c r="WZT232"/>
      <c r="WZU232"/>
      <c r="WZV232"/>
      <c r="WZW232"/>
      <c r="WZX232"/>
      <c r="WZY232"/>
      <c r="WZZ232"/>
      <c r="XAA232"/>
      <c r="XAB232"/>
      <c r="XAC232"/>
      <c r="XAD232"/>
      <c r="XAE232"/>
      <c r="XAF232"/>
      <c r="XAG232"/>
      <c r="XAH232"/>
      <c r="XAI232"/>
      <c r="XAJ232"/>
      <c r="XAK232"/>
      <c r="XAL232"/>
      <c r="XAM232"/>
      <c r="XAN232"/>
      <c r="XAO232"/>
      <c r="XAP232"/>
      <c r="XAQ232"/>
      <c r="XAR232"/>
      <c r="XAS232"/>
      <c r="XAT232"/>
      <c r="XAU232"/>
      <c r="XAV232"/>
      <c r="XAW232"/>
      <c r="XAX232"/>
      <c r="XAY232"/>
      <c r="XAZ232"/>
      <c r="XBA232"/>
      <c r="XBB232"/>
      <c r="XBC232"/>
      <c r="XBD232"/>
      <c r="XBE232"/>
      <c r="XBF232"/>
      <c r="XBG232"/>
      <c r="XBH232"/>
      <c r="XBI232"/>
      <c r="XBJ232"/>
      <c r="XBK232"/>
      <c r="XBL232"/>
      <c r="XBM232"/>
      <c r="XBN232"/>
      <c r="XBO232"/>
      <c r="XBP232"/>
      <c r="XBQ232"/>
      <c r="XBR232"/>
      <c r="XBS232"/>
      <c r="XBT232"/>
      <c r="XBU232"/>
      <c r="XBV232"/>
      <c r="XBW232"/>
      <c r="XBX232"/>
      <c r="XBY232"/>
      <c r="XBZ232"/>
      <c r="XCA232"/>
      <c r="XCB232"/>
      <c r="XCC232"/>
      <c r="XCD232"/>
      <c r="XCE232"/>
      <c r="XCF232"/>
      <c r="XCG232"/>
      <c r="XCH232"/>
      <c r="XCI232"/>
      <c r="XCJ232"/>
      <c r="XCK232"/>
      <c r="XCL232"/>
      <c r="XCM232"/>
      <c r="XCN232"/>
      <c r="XCO232"/>
      <c r="XCP232"/>
      <c r="XCQ232"/>
      <c r="XCR232"/>
      <c r="XCS232"/>
      <c r="XCT232"/>
      <c r="XCU232"/>
      <c r="XCV232"/>
      <c r="XCW232"/>
      <c r="XCX232"/>
      <c r="XCY232"/>
      <c r="XCZ232"/>
      <c r="XDA232"/>
      <c r="XDB232"/>
      <c r="XDC232"/>
      <c r="XDD232"/>
      <c r="XDE232"/>
      <c r="XDF232"/>
      <c r="XDG232"/>
      <c r="XDH232"/>
      <c r="XDI232"/>
      <c r="XDJ232"/>
      <c r="XDK232"/>
      <c r="XDL232"/>
      <c r="XDM232"/>
      <c r="XDN232"/>
      <c r="XDO232"/>
      <c r="XDP232"/>
      <c r="XDQ232"/>
      <c r="XDR232"/>
      <c r="XDS232"/>
      <c r="XDT232"/>
      <c r="XDU232"/>
      <c r="XDV232"/>
      <c r="XDW232"/>
      <c r="XDX232"/>
      <c r="XDY232"/>
      <c r="XDZ232"/>
      <c r="XEA232"/>
      <c r="XEB232"/>
      <c r="XEC232"/>
      <c r="XED232"/>
      <c r="XEE232"/>
      <c r="XEF232"/>
      <c r="XEG232"/>
      <c r="XEH232"/>
      <c r="XEI232"/>
      <c r="XEJ232"/>
      <c r="XEK232"/>
      <c r="XEL232"/>
      <c r="XEM232"/>
      <c r="XEN232"/>
      <c r="XEO232"/>
      <c r="XEP232"/>
      <c r="XEQ232"/>
      <c r="XER232"/>
      <c r="XES232"/>
      <c r="XET232"/>
      <c r="XEU232"/>
      <c r="XEV232"/>
      <c r="XEW232"/>
      <c r="XEX232"/>
      <c r="XEY232"/>
      <c r="XEZ232"/>
      <c r="XFA232"/>
      <c r="XFB232"/>
      <c r="XFC232"/>
      <c r="XFD232"/>
    </row>
    <row r="233" s="28" customFormat="1" spans="1:16384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N233" s="70"/>
      <c r="AO233" s="29"/>
      <c r="AP233"/>
      <c r="AQ233"/>
      <c r="AR233" s="32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PQ233"/>
      <c r="PR233"/>
      <c r="PS233"/>
      <c r="PT233"/>
      <c r="PU233"/>
      <c r="PV233"/>
      <c r="PW233"/>
      <c r="PX233"/>
      <c r="PY233"/>
      <c r="PZ233"/>
      <c r="QA233"/>
      <c r="QB233"/>
      <c r="QC233"/>
      <c r="QD233"/>
      <c r="QE233"/>
      <c r="QF233"/>
      <c r="QG233"/>
      <c r="QH233"/>
      <c r="QI233"/>
      <c r="QJ233"/>
      <c r="QK233"/>
      <c r="QL233"/>
      <c r="QM233"/>
      <c r="QN233"/>
      <c r="QO233"/>
      <c r="QP233"/>
      <c r="QQ233"/>
      <c r="QR233"/>
      <c r="QS233"/>
      <c r="QT233"/>
      <c r="QU233"/>
      <c r="QV233"/>
      <c r="QW233"/>
      <c r="QX233"/>
      <c r="QY233"/>
      <c r="QZ233"/>
      <c r="RA233"/>
      <c r="RB233"/>
      <c r="RC233"/>
      <c r="RD233"/>
      <c r="RE233"/>
      <c r="RF233"/>
      <c r="RG233"/>
      <c r="RH233"/>
      <c r="RI233"/>
      <c r="RJ233"/>
      <c r="RK233"/>
      <c r="RL233"/>
      <c r="RM233"/>
      <c r="RN233"/>
      <c r="RO233"/>
      <c r="RP233"/>
      <c r="RQ233"/>
      <c r="RR233"/>
      <c r="RS233"/>
      <c r="RT233"/>
      <c r="RU233"/>
      <c r="RV233"/>
      <c r="RW233"/>
      <c r="RX233"/>
      <c r="RY233"/>
      <c r="RZ233"/>
      <c r="SA233"/>
      <c r="SB233"/>
      <c r="SC233"/>
      <c r="SD233"/>
      <c r="SE233"/>
      <c r="SF233"/>
      <c r="SG233"/>
      <c r="SH233"/>
      <c r="SI233"/>
      <c r="SJ233"/>
      <c r="SK233"/>
      <c r="SL233"/>
      <c r="SM233"/>
      <c r="SN233"/>
      <c r="SO233"/>
      <c r="SP233"/>
      <c r="SQ233"/>
      <c r="SR233"/>
      <c r="SS233"/>
      <c r="ST233"/>
      <c r="SU233"/>
      <c r="SV233"/>
      <c r="SW233"/>
      <c r="SX233"/>
      <c r="SY233"/>
      <c r="SZ233"/>
      <c r="TA233"/>
      <c r="TB233"/>
      <c r="TC233"/>
      <c r="TD233"/>
      <c r="TE233"/>
      <c r="TF233"/>
      <c r="TG233"/>
      <c r="TH233"/>
      <c r="TI233"/>
      <c r="TJ233"/>
      <c r="TK233"/>
      <c r="TL233"/>
      <c r="TM233"/>
      <c r="TN233"/>
      <c r="TO233"/>
      <c r="TP233"/>
      <c r="TQ233"/>
      <c r="TR233"/>
      <c r="TS233"/>
      <c r="TT233"/>
      <c r="TU233"/>
      <c r="TV233"/>
      <c r="TW233"/>
      <c r="TX233"/>
      <c r="TY233"/>
      <c r="TZ233"/>
      <c r="UA233"/>
      <c r="UB233"/>
      <c r="UC233"/>
      <c r="UD233"/>
      <c r="UE233"/>
      <c r="UF233"/>
      <c r="UG233"/>
      <c r="UH233"/>
      <c r="UI233"/>
      <c r="UJ233"/>
      <c r="UK233"/>
      <c r="UL233"/>
      <c r="UM233"/>
      <c r="UN233"/>
      <c r="UO233"/>
      <c r="UP233"/>
      <c r="UQ233"/>
      <c r="UR233"/>
      <c r="US233"/>
      <c r="UT233"/>
      <c r="UU233"/>
      <c r="UV233"/>
      <c r="UW233"/>
      <c r="UX233"/>
      <c r="UY233"/>
      <c r="UZ233"/>
      <c r="VA233"/>
      <c r="VB233"/>
      <c r="VC233"/>
      <c r="VD233"/>
      <c r="VE233"/>
      <c r="VF233"/>
      <c r="VG233"/>
      <c r="VH233"/>
      <c r="VI233"/>
      <c r="VJ233"/>
      <c r="VK233"/>
      <c r="VL233"/>
      <c r="VM233"/>
      <c r="VN233"/>
      <c r="VO233"/>
      <c r="VP233"/>
      <c r="VQ233"/>
      <c r="VR233"/>
      <c r="VS233"/>
      <c r="VT233"/>
      <c r="VU233"/>
      <c r="VV233"/>
      <c r="VW233"/>
      <c r="VX233"/>
      <c r="VY233"/>
      <c r="VZ233"/>
      <c r="WA233"/>
      <c r="WB233"/>
      <c r="WC233"/>
      <c r="WD233"/>
      <c r="WE233"/>
      <c r="WF233"/>
      <c r="WG233"/>
      <c r="WH233"/>
      <c r="WI233"/>
      <c r="WJ233"/>
      <c r="WK233"/>
      <c r="WL233"/>
      <c r="WM233"/>
      <c r="WN233"/>
      <c r="WO233"/>
      <c r="WP233"/>
      <c r="WQ233"/>
      <c r="WR233"/>
      <c r="WS233"/>
      <c r="WT233"/>
      <c r="WU233"/>
      <c r="WV233"/>
      <c r="WW233"/>
      <c r="WX233"/>
      <c r="WY233"/>
      <c r="WZ233"/>
      <c r="XA233"/>
      <c r="XB233"/>
      <c r="XC233"/>
      <c r="XD233"/>
      <c r="XE233"/>
      <c r="XF233"/>
      <c r="XG233"/>
      <c r="XH233"/>
      <c r="XI233"/>
      <c r="XJ233"/>
      <c r="XK233"/>
      <c r="XL233"/>
      <c r="XM233"/>
      <c r="XN233"/>
      <c r="XO233"/>
      <c r="XP233"/>
      <c r="XQ233"/>
      <c r="XR233"/>
      <c r="XS233"/>
      <c r="XT233"/>
      <c r="XU233"/>
      <c r="XV233"/>
      <c r="XW233"/>
      <c r="XX233"/>
      <c r="XY233"/>
      <c r="XZ233"/>
      <c r="YA233"/>
      <c r="YB233"/>
      <c r="YC233"/>
      <c r="YD233"/>
      <c r="YE233"/>
      <c r="YF233"/>
      <c r="YG233"/>
      <c r="YH233"/>
      <c r="YI233"/>
      <c r="YJ233"/>
      <c r="YK233"/>
      <c r="YL233"/>
      <c r="YM233"/>
      <c r="YN233"/>
      <c r="YO233"/>
      <c r="YP233"/>
      <c r="YQ233"/>
      <c r="YR233"/>
      <c r="YS233"/>
      <c r="YT233"/>
      <c r="YU233"/>
      <c r="YV233"/>
      <c r="YW233"/>
      <c r="YX233"/>
      <c r="YY233"/>
      <c r="YZ233"/>
      <c r="ZA233"/>
      <c r="ZB233"/>
      <c r="ZC233"/>
      <c r="ZD233"/>
      <c r="ZE233"/>
      <c r="ZF233"/>
      <c r="ZG233"/>
      <c r="ZH233"/>
      <c r="ZI233"/>
      <c r="ZJ233"/>
      <c r="ZK233"/>
      <c r="ZL233"/>
      <c r="ZM233"/>
      <c r="ZN233"/>
      <c r="ZO233"/>
      <c r="ZP233"/>
      <c r="ZQ233"/>
      <c r="ZR233"/>
      <c r="ZS233"/>
      <c r="ZT233"/>
      <c r="ZU233"/>
      <c r="ZV233"/>
      <c r="ZW233"/>
      <c r="ZX233"/>
      <c r="ZY233"/>
      <c r="ZZ233"/>
      <c r="AAA233"/>
      <c r="AAB233"/>
      <c r="AAC233"/>
      <c r="AAD233"/>
      <c r="AAE233"/>
      <c r="AAF233"/>
      <c r="AAG233"/>
      <c r="AAH233"/>
      <c r="AAI233"/>
      <c r="AAJ233"/>
      <c r="AAK233"/>
      <c r="AAL233"/>
      <c r="AAM233"/>
      <c r="AAN233"/>
      <c r="AAO233"/>
      <c r="AAP233"/>
      <c r="AAQ233"/>
      <c r="AAR233"/>
      <c r="AAS233"/>
      <c r="AAT233"/>
      <c r="AAU233"/>
      <c r="AAV233"/>
      <c r="AAW233"/>
      <c r="AAX233"/>
      <c r="AAY233"/>
      <c r="AAZ233"/>
      <c r="ABA233"/>
      <c r="ABB233"/>
      <c r="ABC233"/>
      <c r="ABD233"/>
      <c r="ABE233"/>
      <c r="ABF233"/>
      <c r="ABG233"/>
      <c r="ABH233"/>
      <c r="ABI233"/>
      <c r="ABJ233"/>
      <c r="ABK233"/>
      <c r="ABL233"/>
      <c r="ABM233"/>
      <c r="ABN233"/>
      <c r="ABO233"/>
      <c r="ABP233"/>
      <c r="ABQ233"/>
      <c r="ABR233"/>
      <c r="ABS233"/>
      <c r="ABT233"/>
      <c r="ABU233"/>
      <c r="ABV233"/>
      <c r="ABW233"/>
      <c r="ABX233"/>
      <c r="ABY233"/>
      <c r="ABZ233"/>
      <c r="ACA233"/>
      <c r="ACB233"/>
      <c r="ACC233"/>
      <c r="ACD233"/>
      <c r="ACE233"/>
      <c r="ACF233"/>
      <c r="ACG233"/>
      <c r="ACH233"/>
      <c r="ACI233"/>
      <c r="ACJ233"/>
      <c r="ACK233"/>
      <c r="ACL233"/>
      <c r="ACM233"/>
      <c r="ACN233"/>
      <c r="ACO233"/>
      <c r="ACP233"/>
      <c r="ACQ233"/>
      <c r="ACR233"/>
      <c r="ACS233"/>
      <c r="ACT233"/>
      <c r="ACU233"/>
      <c r="ACV233"/>
      <c r="ACW233"/>
      <c r="ACX233"/>
      <c r="ACY233"/>
      <c r="ACZ233"/>
      <c r="ADA233"/>
      <c r="ADB233"/>
      <c r="ADC233"/>
      <c r="ADD233"/>
      <c r="ADE233"/>
      <c r="ADF233"/>
      <c r="ADG233"/>
      <c r="ADH233"/>
      <c r="ADI233"/>
      <c r="ADJ233"/>
      <c r="ADK233"/>
      <c r="ADL233"/>
      <c r="ADM233"/>
      <c r="ADN233"/>
      <c r="ADO233"/>
      <c r="ADP233"/>
      <c r="ADQ233"/>
      <c r="ADR233"/>
      <c r="ADS233"/>
      <c r="ADT233"/>
      <c r="ADU233"/>
      <c r="ADV233"/>
      <c r="ADW233"/>
      <c r="ADX233"/>
      <c r="ADY233"/>
      <c r="ADZ233"/>
      <c r="AEA233"/>
      <c r="AEB233"/>
      <c r="AEC233"/>
      <c r="AED233"/>
      <c r="AEE233"/>
      <c r="AEF233"/>
      <c r="AEG233"/>
      <c r="AEH233"/>
      <c r="AEI233"/>
      <c r="AEJ233"/>
      <c r="AEK233"/>
      <c r="AEL233"/>
      <c r="AEM233"/>
      <c r="AEN233"/>
      <c r="AEO233"/>
      <c r="AEP233"/>
      <c r="AEQ233"/>
      <c r="AER233"/>
      <c r="AES233"/>
      <c r="AET233"/>
      <c r="AEU233"/>
      <c r="AEV233"/>
      <c r="AEW233"/>
      <c r="AEX233"/>
      <c r="AEY233"/>
      <c r="AEZ233"/>
      <c r="AFA233"/>
      <c r="AFB233"/>
      <c r="AFC233"/>
      <c r="AFD233"/>
      <c r="AFE233"/>
      <c r="AFF233"/>
      <c r="AFG233"/>
      <c r="AFH233"/>
      <c r="AFI233"/>
      <c r="AFJ233"/>
      <c r="AFK233"/>
      <c r="AFL233"/>
      <c r="AFM233"/>
      <c r="AFN233"/>
      <c r="AFO233"/>
      <c r="AFP233"/>
      <c r="AFQ233"/>
      <c r="AFR233"/>
      <c r="AFS233"/>
      <c r="AFT233"/>
      <c r="AFU233"/>
      <c r="AFV233"/>
      <c r="AFW233"/>
      <c r="AFX233"/>
      <c r="AFY233"/>
      <c r="AFZ233"/>
      <c r="AGA233"/>
      <c r="AGB233"/>
      <c r="AGC233"/>
      <c r="AGD233"/>
      <c r="AGE233"/>
      <c r="AGF233"/>
      <c r="AGG233"/>
      <c r="AGH233"/>
      <c r="AGI233"/>
      <c r="AGJ233"/>
      <c r="AGK233"/>
      <c r="AGL233"/>
      <c r="AGM233"/>
      <c r="AGN233"/>
      <c r="AGO233"/>
      <c r="AGP233"/>
      <c r="AGQ233"/>
      <c r="AGR233"/>
      <c r="AGS233"/>
      <c r="AGT233"/>
      <c r="AGU233"/>
      <c r="AGV233"/>
      <c r="AGW233"/>
      <c r="AGX233"/>
      <c r="AGY233"/>
      <c r="AGZ233"/>
      <c r="AHA233"/>
      <c r="AHB233"/>
      <c r="AHC233"/>
      <c r="AHD233"/>
      <c r="AHE233"/>
      <c r="AHF233"/>
      <c r="AHG233"/>
      <c r="AHH233"/>
      <c r="AHI233"/>
      <c r="AHJ233"/>
      <c r="AHK233"/>
      <c r="AHL233"/>
      <c r="AHM233"/>
      <c r="AHN233"/>
      <c r="AHO233"/>
      <c r="AHP233"/>
      <c r="AHQ233"/>
      <c r="AHR233"/>
      <c r="AHS233"/>
      <c r="AHT233"/>
      <c r="AHU233"/>
      <c r="AHV233"/>
      <c r="AHW233"/>
      <c r="AHX233"/>
      <c r="AHY233"/>
      <c r="AHZ233"/>
      <c r="AIA233"/>
      <c r="AIB233"/>
      <c r="AIC233"/>
      <c r="AID233"/>
      <c r="AIE233"/>
      <c r="AIF233"/>
      <c r="AIG233"/>
      <c r="AIH233"/>
      <c r="AII233"/>
      <c r="AIJ233"/>
      <c r="AIK233"/>
      <c r="AIL233"/>
      <c r="AIM233"/>
      <c r="AIN233"/>
      <c r="AIO233"/>
      <c r="AIP233"/>
      <c r="AIQ233"/>
      <c r="AIR233"/>
      <c r="AIS233"/>
      <c r="AIT233"/>
      <c r="AIU233"/>
      <c r="AIV233"/>
      <c r="AIW233"/>
      <c r="AIX233"/>
      <c r="AIY233"/>
      <c r="AIZ233"/>
      <c r="AJA233"/>
      <c r="AJB233"/>
      <c r="AJC233"/>
      <c r="AJD233"/>
      <c r="AJE233"/>
      <c r="AJF233"/>
      <c r="AJG233"/>
      <c r="AJH233"/>
      <c r="AJI233"/>
      <c r="AJJ233"/>
      <c r="AJK233"/>
      <c r="AJL233"/>
      <c r="AJM233"/>
      <c r="AJN233"/>
      <c r="AJO233"/>
      <c r="AJP233"/>
      <c r="AJQ233"/>
      <c r="AJR233"/>
      <c r="AJS233"/>
      <c r="AJT233"/>
      <c r="AJU233"/>
      <c r="AJV233"/>
      <c r="AJW233"/>
      <c r="AJX233"/>
      <c r="AJY233"/>
      <c r="AJZ233"/>
      <c r="AKA233"/>
      <c r="AKB233"/>
      <c r="AKC233"/>
      <c r="AKD233"/>
      <c r="AKE233"/>
      <c r="AKF233"/>
      <c r="AKG233"/>
      <c r="AKH233"/>
      <c r="AKI233"/>
      <c r="AKJ233"/>
      <c r="AKK233"/>
      <c r="AKL233"/>
      <c r="AKM233"/>
      <c r="AKN233"/>
      <c r="AKO233"/>
      <c r="AKP233"/>
      <c r="AKQ233"/>
      <c r="AKR233"/>
      <c r="AKS233"/>
      <c r="AKT233"/>
      <c r="AKU233"/>
      <c r="AKV233"/>
      <c r="AKW233"/>
      <c r="AKX233"/>
      <c r="AKY233"/>
      <c r="AKZ233"/>
      <c r="ALA233"/>
      <c r="ALB233"/>
      <c r="ALC233"/>
      <c r="ALD233"/>
      <c r="ALE233"/>
      <c r="ALF233"/>
      <c r="ALG233"/>
      <c r="ALH233"/>
      <c r="ALI233"/>
      <c r="ALJ233"/>
      <c r="ALK233"/>
      <c r="ALL233"/>
      <c r="ALM233"/>
      <c r="ALN233"/>
      <c r="ALO233"/>
      <c r="ALP233"/>
      <c r="ALQ233"/>
      <c r="ALR233"/>
      <c r="ALS233"/>
      <c r="ALT233"/>
      <c r="ALU233"/>
      <c r="ALV233"/>
      <c r="ALW233"/>
      <c r="ALX233"/>
      <c r="ALY233"/>
      <c r="ALZ233"/>
      <c r="AMA233"/>
      <c r="AMB233"/>
      <c r="AMC233"/>
      <c r="AMD233"/>
      <c r="AME233"/>
      <c r="AMF233"/>
      <c r="AMG233"/>
      <c r="AMH233"/>
      <c r="AMI233"/>
      <c r="AMJ233"/>
      <c r="AMK233"/>
      <c r="AML233"/>
      <c r="AMM233"/>
      <c r="AMN233"/>
      <c r="AMO233"/>
      <c r="AMP233"/>
      <c r="AMQ233"/>
      <c r="AMR233"/>
      <c r="AMS233"/>
      <c r="AMT233"/>
      <c r="AMU233"/>
      <c r="AMV233"/>
      <c r="AMW233"/>
      <c r="AMX233"/>
      <c r="AMY233"/>
      <c r="AMZ233"/>
      <c r="ANA233"/>
      <c r="ANB233"/>
      <c r="ANC233"/>
      <c r="AND233"/>
      <c r="ANE233"/>
      <c r="ANF233"/>
      <c r="ANG233"/>
      <c r="ANH233"/>
      <c r="ANI233"/>
      <c r="ANJ233"/>
      <c r="ANK233"/>
      <c r="ANL233"/>
      <c r="ANM233"/>
      <c r="ANN233"/>
      <c r="ANO233"/>
      <c r="ANP233"/>
      <c r="ANQ233"/>
      <c r="ANR233"/>
      <c r="ANS233"/>
      <c r="ANT233"/>
      <c r="ANU233"/>
      <c r="ANV233"/>
      <c r="ANW233"/>
      <c r="ANX233"/>
      <c r="ANY233"/>
      <c r="ANZ233"/>
      <c r="AOA233"/>
      <c r="AOB233"/>
      <c r="AOC233"/>
      <c r="AOD233"/>
      <c r="AOE233"/>
      <c r="AOF233"/>
      <c r="AOG233"/>
      <c r="AOH233"/>
      <c r="AOI233"/>
      <c r="AOJ233"/>
      <c r="AOK233"/>
      <c r="AOL233"/>
      <c r="AOM233"/>
      <c r="AON233"/>
      <c r="AOO233"/>
      <c r="AOP233"/>
      <c r="AOQ233"/>
      <c r="AOR233"/>
      <c r="AOS233"/>
      <c r="AOT233"/>
      <c r="AOU233"/>
      <c r="AOV233"/>
      <c r="AOW233"/>
      <c r="AOX233"/>
      <c r="AOY233"/>
      <c r="AOZ233"/>
      <c r="APA233"/>
      <c r="APB233"/>
      <c r="APC233"/>
      <c r="APD233"/>
      <c r="APE233"/>
      <c r="APF233"/>
      <c r="APG233"/>
      <c r="APH233"/>
      <c r="API233"/>
      <c r="APJ233"/>
      <c r="APK233"/>
      <c r="APL233"/>
      <c r="APM233"/>
      <c r="APN233"/>
      <c r="APO233"/>
      <c r="APP233"/>
      <c r="APQ233"/>
      <c r="APR233"/>
      <c r="APS233"/>
      <c r="APT233"/>
      <c r="APU233"/>
      <c r="APV233"/>
      <c r="APW233"/>
      <c r="APX233"/>
      <c r="APY233"/>
      <c r="APZ233"/>
      <c r="AQA233"/>
      <c r="AQB233"/>
      <c r="AQC233"/>
      <c r="AQD233"/>
      <c r="AQE233"/>
      <c r="AQF233"/>
      <c r="AQG233"/>
      <c r="AQH233"/>
      <c r="AQI233"/>
      <c r="AQJ233"/>
      <c r="AQK233"/>
      <c r="AQL233"/>
      <c r="AQM233"/>
      <c r="AQN233"/>
      <c r="AQO233"/>
      <c r="AQP233"/>
      <c r="AQQ233"/>
      <c r="AQR233"/>
      <c r="AQS233"/>
      <c r="AQT233"/>
      <c r="AQU233"/>
      <c r="AQV233"/>
      <c r="AQW233"/>
      <c r="AQX233"/>
      <c r="AQY233"/>
      <c r="AQZ233"/>
      <c r="ARA233"/>
      <c r="ARB233"/>
      <c r="ARC233"/>
      <c r="ARD233"/>
      <c r="ARE233"/>
      <c r="ARF233"/>
      <c r="ARG233"/>
      <c r="ARH233"/>
      <c r="ARI233"/>
      <c r="ARJ233"/>
      <c r="ARK233"/>
      <c r="ARL233"/>
      <c r="ARM233"/>
      <c r="ARN233"/>
      <c r="ARO233"/>
      <c r="ARP233"/>
      <c r="ARQ233"/>
      <c r="ARR233"/>
      <c r="ARS233"/>
      <c r="ART233"/>
      <c r="ARU233"/>
      <c r="ARV233"/>
      <c r="ARW233"/>
      <c r="ARX233"/>
      <c r="ARY233"/>
      <c r="ARZ233"/>
      <c r="ASA233"/>
      <c r="ASB233"/>
      <c r="ASC233"/>
      <c r="ASD233"/>
      <c r="ASE233"/>
      <c r="ASF233"/>
      <c r="ASG233"/>
      <c r="ASH233"/>
      <c r="ASI233"/>
      <c r="ASJ233"/>
      <c r="ASK233"/>
      <c r="ASL233"/>
      <c r="ASM233"/>
      <c r="ASN233"/>
      <c r="ASO233"/>
      <c r="ASP233"/>
      <c r="ASQ233"/>
      <c r="ASR233"/>
      <c r="ASS233"/>
      <c r="AST233"/>
      <c r="ASU233"/>
      <c r="ASV233"/>
      <c r="ASW233"/>
      <c r="ASX233"/>
      <c r="ASY233"/>
      <c r="ASZ233"/>
      <c r="ATA233"/>
      <c r="ATB233"/>
      <c r="ATC233"/>
      <c r="ATD233"/>
      <c r="ATE233"/>
      <c r="ATF233"/>
      <c r="ATG233"/>
      <c r="ATH233"/>
      <c r="ATI233"/>
      <c r="ATJ233"/>
      <c r="ATK233"/>
      <c r="ATL233"/>
      <c r="ATM233"/>
      <c r="ATN233"/>
      <c r="ATO233"/>
      <c r="ATP233"/>
      <c r="ATQ233"/>
      <c r="ATR233"/>
      <c r="ATS233"/>
      <c r="ATT233"/>
      <c r="ATU233"/>
      <c r="ATV233"/>
      <c r="ATW233"/>
      <c r="ATX233"/>
      <c r="ATY233"/>
      <c r="ATZ233"/>
      <c r="AUA233"/>
      <c r="AUB233"/>
      <c r="AUC233"/>
      <c r="AUD233"/>
      <c r="AUE233"/>
      <c r="AUF233"/>
      <c r="AUG233"/>
      <c r="AUH233"/>
      <c r="AUI233"/>
      <c r="AUJ233"/>
      <c r="AUK233"/>
      <c r="AUL233"/>
      <c r="AUM233"/>
      <c r="AUN233"/>
      <c r="AUO233"/>
      <c r="AUP233"/>
      <c r="AUQ233"/>
      <c r="AUR233"/>
      <c r="AUS233"/>
      <c r="AUT233"/>
      <c r="AUU233"/>
      <c r="AUV233"/>
      <c r="AUW233"/>
      <c r="AUX233"/>
      <c r="AUY233"/>
      <c r="AUZ233"/>
      <c r="AVA233"/>
      <c r="AVB233"/>
      <c r="AVC233"/>
      <c r="AVD233"/>
      <c r="AVE233"/>
      <c r="AVF233"/>
      <c r="AVG233"/>
      <c r="AVH233"/>
      <c r="AVI233"/>
      <c r="AVJ233"/>
      <c r="AVK233"/>
      <c r="AVL233"/>
      <c r="AVM233"/>
      <c r="AVN233"/>
      <c r="AVO233"/>
      <c r="AVP233"/>
      <c r="AVQ233"/>
      <c r="AVR233"/>
      <c r="AVS233"/>
      <c r="AVT233"/>
      <c r="AVU233"/>
      <c r="AVV233"/>
      <c r="AVW233"/>
      <c r="AVX233"/>
      <c r="AVY233"/>
      <c r="AVZ233"/>
      <c r="AWA233"/>
      <c r="AWB233"/>
      <c r="AWC233"/>
      <c r="AWD233"/>
      <c r="AWE233"/>
      <c r="AWF233"/>
      <c r="AWG233"/>
      <c r="AWH233"/>
      <c r="AWI233"/>
      <c r="AWJ233"/>
      <c r="AWK233"/>
      <c r="AWL233"/>
      <c r="AWM233"/>
      <c r="AWN233"/>
      <c r="AWO233"/>
      <c r="AWP233"/>
      <c r="AWQ233"/>
      <c r="AWR233"/>
      <c r="AWS233"/>
      <c r="AWT233"/>
      <c r="AWU233"/>
      <c r="AWV233"/>
      <c r="AWW233"/>
      <c r="AWX233"/>
      <c r="AWY233"/>
      <c r="AWZ233"/>
      <c r="AXA233"/>
      <c r="AXB233"/>
      <c r="AXC233"/>
      <c r="AXD233"/>
      <c r="AXE233"/>
      <c r="AXF233"/>
      <c r="AXG233"/>
      <c r="AXH233"/>
      <c r="AXI233"/>
      <c r="AXJ233"/>
      <c r="AXK233"/>
      <c r="AXL233"/>
      <c r="AXM233"/>
      <c r="AXN233"/>
      <c r="AXO233"/>
      <c r="AXP233"/>
      <c r="AXQ233"/>
      <c r="AXR233"/>
      <c r="AXS233"/>
      <c r="AXT233"/>
      <c r="AXU233"/>
      <c r="AXV233"/>
      <c r="AXW233"/>
      <c r="AXX233"/>
      <c r="AXY233"/>
      <c r="AXZ233"/>
      <c r="AYA233"/>
      <c r="AYB233"/>
      <c r="AYC233"/>
      <c r="AYD233"/>
      <c r="AYE233"/>
      <c r="AYF233"/>
      <c r="AYG233"/>
      <c r="AYH233"/>
      <c r="AYI233"/>
      <c r="AYJ233"/>
      <c r="AYK233"/>
      <c r="AYL233"/>
      <c r="AYM233"/>
      <c r="AYN233"/>
      <c r="AYO233"/>
      <c r="AYP233"/>
      <c r="AYQ233"/>
      <c r="AYR233"/>
      <c r="AYS233"/>
      <c r="AYT233"/>
      <c r="AYU233"/>
      <c r="AYV233"/>
      <c r="AYW233"/>
      <c r="AYX233"/>
      <c r="AYY233"/>
      <c r="AYZ233"/>
      <c r="AZA233"/>
      <c r="AZB233"/>
      <c r="AZC233"/>
      <c r="AZD233"/>
      <c r="AZE233"/>
      <c r="AZF233"/>
      <c r="AZG233"/>
      <c r="AZH233"/>
      <c r="AZI233"/>
      <c r="AZJ233"/>
      <c r="AZK233"/>
      <c r="AZL233"/>
      <c r="AZM233"/>
      <c r="AZN233"/>
      <c r="AZO233"/>
      <c r="AZP233"/>
      <c r="AZQ233"/>
      <c r="AZR233"/>
      <c r="AZS233"/>
      <c r="AZT233"/>
      <c r="AZU233"/>
      <c r="AZV233"/>
      <c r="AZW233"/>
      <c r="AZX233"/>
      <c r="AZY233"/>
      <c r="AZZ233"/>
      <c r="BAA233"/>
      <c r="BAB233"/>
      <c r="BAC233"/>
      <c r="BAD233"/>
      <c r="BAE233"/>
      <c r="BAF233"/>
      <c r="BAG233"/>
      <c r="BAH233"/>
      <c r="BAI233"/>
      <c r="BAJ233"/>
      <c r="BAK233"/>
      <c r="BAL233"/>
      <c r="BAM233"/>
      <c r="BAN233"/>
      <c r="BAO233"/>
      <c r="BAP233"/>
      <c r="BAQ233"/>
      <c r="BAR233"/>
      <c r="BAS233"/>
      <c r="BAT233"/>
      <c r="BAU233"/>
      <c r="BAV233"/>
      <c r="BAW233"/>
      <c r="BAX233"/>
      <c r="BAY233"/>
      <c r="BAZ233"/>
      <c r="BBA233"/>
      <c r="BBB233"/>
      <c r="BBC233"/>
      <c r="BBD233"/>
      <c r="BBE233"/>
      <c r="BBF233"/>
      <c r="BBG233"/>
      <c r="BBH233"/>
      <c r="BBI233"/>
      <c r="BBJ233"/>
      <c r="BBK233"/>
      <c r="BBL233"/>
      <c r="BBM233"/>
      <c r="BBN233"/>
      <c r="BBO233"/>
      <c r="BBP233"/>
      <c r="BBQ233"/>
      <c r="BBR233"/>
      <c r="BBS233"/>
      <c r="BBT233"/>
      <c r="BBU233"/>
      <c r="BBV233"/>
      <c r="BBW233"/>
      <c r="BBX233"/>
      <c r="BBY233"/>
      <c r="BBZ233"/>
      <c r="BCA233"/>
      <c r="BCB233"/>
      <c r="BCC233"/>
      <c r="BCD233"/>
      <c r="BCE233"/>
      <c r="BCF233"/>
      <c r="BCG233"/>
      <c r="BCH233"/>
      <c r="BCI233"/>
      <c r="BCJ233"/>
      <c r="BCK233"/>
      <c r="BCL233"/>
      <c r="BCM233"/>
      <c r="BCN233"/>
      <c r="BCO233"/>
      <c r="BCP233"/>
      <c r="BCQ233"/>
      <c r="BCR233"/>
      <c r="BCS233"/>
      <c r="BCT233"/>
      <c r="BCU233"/>
      <c r="BCV233"/>
      <c r="BCW233"/>
      <c r="BCX233"/>
      <c r="BCY233"/>
      <c r="BCZ233"/>
      <c r="BDA233"/>
      <c r="BDB233"/>
      <c r="BDC233"/>
      <c r="BDD233"/>
      <c r="BDE233"/>
      <c r="BDF233"/>
      <c r="BDG233"/>
      <c r="BDH233"/>
      <c r="BDI233"/>
      <c r="BDJ233"/>
      <c r="BDK233"/>
      <c r="BDL233"/>
      <c r="BDM233"/>
      <c r="BDN233"/>
      <c r="BDO233"/>
      <c r="BDP233"/>
      <c r="BDQ233"/>
      <c r="BDR233"/>
      <c r="BDS233"/>
      <c r="BDT233"/>
      <c r="BDU233"/>
      <c r="BDV233"/>
      <c r="BDW233"/>
      <c r="BDX233"/>
      <c r="BDY233"/>
      <c r="BDZ233"/>
      <c r="BEA233"/>
      <c r="BEB233"/>
      <c r="BEC233"/>
      <c r="BED233"/>
      <c r="BEE233"/>
      <c r="BEF233"/>
      <c r="BEG233"/>
      <c r="BEH233"/>
      <c r="BEI233"/>
      <c r="BEJ233"/>
      <c r="BEK233"/>
      <c r="BEL233"/>
      <c r="BEM233"/>
      <c r="BEN233"/>
      <c r="BEO233"/>
      <c r="BEP233"/>
      <c r="BEQ233"/>
      <c r="BER233"/>
      <c r="BES233"/>
      <c r="BET233"/>
      <c r="BEU233"/>
      <c r="BEV233"/>
      <c r="BEW233"/>
      <c r="BEX233"/>
      <c r="BEY233"/>
      <c r="BEZ233"/>
      <c r="BFA233"/>
      <c r="BFB233"/>
      <c r="BFC233"/>
      <c r="BFD233"/>
      <c r="BFE233"/>
      <c r="BFF233"/>
      <c r="BFG233"/>
      <c r="BFH233"/>
      <c r="BFI233"/>
      <c r="BFJ233"/>
      <c r="BFK233"/>
      <c r="BFL233"/>
      <c r="BFM233"/>
      <c r="BFN233"/>
      <c r="BFO233"/>
      <c r="BFP233"/>
      <c r="BFQ233"/>
      <c r="BFR233"/>
      <c r="BFS233"/>
      <c r="BFT233"/>
      <c r="BFU233"/>
      <c r="BFV233"/>
      <c r="BFW233"/>
      <c r="BFX233"/>
      <c r="BFY233"/>
      <c r="BFZ233"/>
      <c r="BGA233"/>
      <c r="BGB233"/>
      <c r="BGC233"/>
      <c r="BGD233"/>
      <c r="BGE233"/>
      <c r="BGF233"/>
      <c r="BGG233"/>
      <c r="BGH233"/>
      <c r="BGI233"/>
      <c r="BGJ233"/>
      <c r="BGK233"/>
      <c r="BGL233"/>
      <c r="BGM233"/>
      <c r="BGN233"/>
      <c r="BGO233"/>
      <c r="BGP233"/>
      <c r="BGQ233"/>
      <c r="BGR233"/>
      <c r="BGS233"/>
      <c r="BGT233"/>
      <c r="BGU233"/>
      <c r="BGV233"/>
      <c r="BGW233"/>
      <c r="BGX233"/>
      <c r="BGY233"/>
      <c r="BGZ233"/>
      <c r="BHA233"/>
      <c r="BHB233"/>
      <c r="BHC233"/>
      <c r="BHD233"/>
      <c r="BHE233"/>
      <c r="BHF233"/>
      <c r="BHG233"/>
      <c r="BHH233"/>
      <c r="BHI233"/>
      <c r="BHJ233"/>
      <c r="BHK233"/>
      <c r="BHL233"/>
      <c r="BHM233"/>
      <c r="BHN233"/>
      <c r="BHO233"/>
      <c r="BHP233"/>
      <c r="BHQ233"/>
      <c r="BHR233"/>
      <c r="BHS233"/>
      <c r="BHT233"/>
      <c r="BHU233"/>
      <c r="BHV233"/>
      <c r="BHW233"/>
      <c r="BHX233"/>
      <c r="BHY233"/>
      <c r="BHZ233"/>
      <c r="BIA233"/>
      <c r="BIB233"/>
      <c r="BIC233"/>
      <c r="BID233"/>
      <c r="BIE233"/>
      <c r="BIF233"/>
      <c r="BIG233"/>
      <c r="BIH233"/>
      <c r="BII233"/>
      <c r="BIJ233"/>
      <c r="BIK233"/>
      <c r="BIL233"/>
      <c r="BIM233"/>
      <c r="BIN233"/>
      <c r="BIO233"/>
      <c r="BIP233"/>
      <c r="BIQ233"/>
      <c r="BIR233"/>
      <c r="BIS233"/>
      <c r="BIT233"/>
      <c r="BIU233"/>
      <c r="BIV233"/>
      <c r="BIW233"/>
      <c r="BIX233"/>
      <c r="BIY233"/>
      <c r="BIZ233"/>
      <c r="BJA233"/>
      <c r="BJB233"/>
      <c r="BJC233"/>
      <c r="BJD233"/>
      <c r="BJE233"/>
      <c r="BJF233"/>
      <c r="BJG233"/>
      <c r="BJH233"/>
      <c r="BJI233"/>
      <c r="BJJ233"/>
      <c r="BJK233"/>
      <c r="BJL233"/>
      <c r="BJM233"/>
      <c r="BJN233"/>
      <c r="BJO233"/>
      <c r="BJP233"/>
      <c r="BJQ233"/>
      <c r="BJR233"/>
      <c r="BJS233"/>
      <c r="BJT233"/>
      <c r="BJU233"/>
      <c r="BJV233"/>
      <c r="BJW233"/>
      <c r="BJX233"/>
      <c r="BJY233"/>
      <c r="BJZ233"/>
      <c r="BKA233"/>
      <c r="BKB233"/>
      <c r="BKC233"/>
      <c r="BKD233"/>
      <c r="BKE233"/>
      <c r="BKF233"/>
      <c r="BKG233"/>
      <c r="BKH233"/>
      <c r="BKI233"/>
      <c r="BKJ233"/>
      <c r="BKK233"/>
      <c r="BKL233"/>
      <c r="BKM233"/>
      <c r="BKN233"/>
      <c r="BKO233"/>
      <c r="BKP233"/>
      <c r="BKQ233"/>
      <c r="BKR233"/>
      <c r="BKS233"/>
      <c r="BKT233"/>
      <c r="BKU233"/>
      <c r="BKV233"/>
      <c r="BKW233"/>
      <c r="BKX233"/>
      <c r="BKY233"/>
      <c r="BKZ233"/>
      <c r="BLA233"/>
      <c r="BLB233"/>
      <c r="BLC233"/>
      <c r="BLD233"/>
      <c r="BLE233"/>
      <c r="BLF233"/>
      <c r="BLG233"/>
      <c r="BLH233"/>
      <c r="BLI233"/>
      <c r="BLJ233"/>
      <c r="BLK233"/>
      <c r="BLL233"/>
      <c r="BLM233"/>
      <c r="BLN233"/>
      <c r="BLO233"/>
      <c r="BLP233"/>
      <c r="BLQ233"/>
      <c r="BLR233"/>
      <c r="BLS233"/>
      <c r="BLT233"/>
      <c r="BLU233"/>
      <c r="BLV233"/>
      <c r="BLW233"/>
      <c r="BLX233"/>
      <c r="BLY233"/>
      <c r="BLZ233"/>
      <c r="BMA233"/>
      <c r="BMB233"/>
      <c r="BMC233"/>
      <c r="BMD233"/>
      <c r="BME233"/>
      <c r="BMF233"/>
      <c r="BMG233"/>
      <c r="BMH233"/>
      <c r="BMI233"/>
      <c r="BMJ233"/>
      <c r="BMK233"/>
      <c r="BML233"/>
      <c r="BMM233"/>
      <c r="BMN233"/>
      <c r="BMO233"/>
      <c r="BMP233"/>
      <c r="BMQ233"/>
      <c r="BMR233"/>
      <c r="BMS233"/>
      <c r="BMT233"/>
      <c r="BMU233"/>
      <c r="BMV233"/>
      <c r="BMW233"/>
      <c r="BMX233"/>
      <c r="BMY233"/>
      <c r="BMZ233"/>
      <c r="BNA233"/>
      <c r="BNB233"/>
      <c r="BNC233"/>
      <c r="BND233"/>
      <c r="BNE233"/>
      <c r="BNF233"/>
      <c r="BNG233"/>
      <c r="BNH233"/>
      <c r="BNI233"/>
      <c r="BNJ233"/>
      <c r="BNK233"/>
      <c r="BNL233"/>
      <c r="BNM233"/>
      <c r="BNN233"/>
      <c r="BNO233"/>
      <c r="BNP233"/>
      <c r="BNQ233"/>
      <c r="BNR233"/>
      <c r="BNS233"/>
      <c r="BNT233"/>
      <c r="BNU233"/>
      <c r="BNV233"/>
      <c r="BNW233"/>
      <c r="BNX233"/>
      <c r="BNY233"/>
      <c r="BNZ233"/>
      <c r="BOA233"/>
      <c r="BOB233"/>
      <c r="BOC233"/>
      <c r="BOD233"/>
      <c r="BOE233"/>
      <c r="BOF233"/>
      <c r="BOG233"/>
      <c r="BOH233"/>
      <c r="BOI233"/>
      <c r="BOJ233"/>
      <c r="BOK233"/>
      <c r="BOL233"/>
      <c r="BOM233"/>
      <c r="BON233"/>
      <c r="BOO233"/>
      <c r="BOP233"/>
      <c r="BOQ233"/>
      <c r="BOR233"/>
      <c r="BOS233"/>
      <c r="BOT233"/>
      <c r="BOU233"/>
      <c r="BOV233"/>
      <c r="BOW233"/>
      <c r="BOX233"/>
      <c r="BOY233"/>
      <c r="BOZ233"/>
      <c r="BPA233"/>
      <c r="BPB233"/>
      <c r="BPC233"/>
      <c r="BPD233"/>
      <c r="BPE233"/>
      <c r="BPF233"/>
      <c r="BPG233"/>
      <c r="BPH233"/>
      <c r="BPI233"/>
      <c r="BPJ233"/>
      <c r="BPK233"/>
      <c r="BPL233"/>
      <c r="BPM233"/>
      <c r="BPN233"/>
      <c r="BPO233"/>
      <c r="BPP233"/>
      <c r="BPQ233"/>
      <c r="BPR233"/>
      <c r="BPS233"/>
      <c r="BPT233"/>
      <c r="BPU233"/>
      <c r="BPV233"/>
      <c r="BPW233"/>
      <c r="BPX233"/>
      <c r="BPY233"/>
      <c r="BPZ233"/>
      <c r="BQA233"/>
      <c r="BQB233"/>
      <c r="BQC233"/>
      <c r="BQD233"/>
      <c r="BQE233"/>
      <c r="BQF233"/>
      <c r="BQG233"/>
      <c r="BQH233"/>
      <c r="BQI233"/>
      <c r="BQJ233"/>
      <c r="BQK233"/>
      <c r="BQL233"/>
      <c r="BQM233"/>
      <c r="BQN233"/>
      <c r="BQO233"/>
      <c r="BQP233"/>
      <c r="BQQ233"/>
      <c r="BQR233"/>
      <c r="BQS233"/>
      <c r="BQT233"/>
      <c r="BQU233"/>
      <c r="BQV233"/>
      <c r="BQW233"/>
      <c r="BQX233"/>
      <c r="BQY233"/>
      <c r="BQZ233"/>
      <c r="BRA233"/>
      <c r="BRB233"/>
      <c r="BRC233"/>
      <c r="BRD233"/>
      <c r="BRE233"/>
      <c r="BRF233"/>
      <c r="BRG233"/>
      <c r="BRH233"/>
      <c r="BRI233"/>
      <c r="BRJ233"/>
      <c r="BRK233"/>
      <c r="BRL233"/>
      <c r="BRM233"/>
      <c r="BRN233"/>
      <c r="BRO233"/>
      <c r="BRP233"/>
      <c r="BRQ233"/>
      <c r="BRR233"/>
      <c r="BRS233"/>
      <c r="BRT233"/>
      <c r="BRU233"/>
      <c r="BRV233"/>
      <c r="BRW233"/>
      <c r="BRX233"/>
      <c r="BRY233"/>
      <c r="BRZ233"/>
      <c r="BSA233"/>
      <c r="BSB233"/>
      <c r="BSC233"/>
      <c r="BSD233"/>
      <c r="BSE233"/>
      <c r="BSF233"/>
      <c r="BSG233"/>
      <c r="BSH233"/>
      <c r="BSI233"/>
      <c r="BSJ233"/>
      <c r="BSK233"/>
      <c r="BSL233"/>
      <c r="BSM233"/>
      <c r="BSN233"/>
      <c r="BSO233"/>
      <c r="BSP233"/>
      <c r="BSQ233"/>
      <c r="BSR233"/>
      <c r="BSS233"/>
      <c r="BST233"/>
      <c r="BSU233"/>
      <c r="BSV233"/>
      <c r="BSW233"/>
      <c r="BSX233"/>
      <c r="BSY233"/>
      <c r="BSZ233"/>
      <c r="BTA233"/>
      <c r="BTB233"/>
      <c r="BTC233"/>
      <c r="BTD233"/>
      <c r="BTE233"/>
      <c r="BTF233"/>
      <c r="BTG233"/>
      <c r="BTH233"/>
      <c r="BTI233"/>
      <c r="BTJ233"/>
      <c r="BTK233"/>
      <c r="BTL233"/>
      <c r="BTM233"/>
      <c r="BTN233"/>
      <c r="BTO233"/>
      <c r="BTP233"/>
      <c r="BTQ233"/>
      <c r="BTR233"/>
      <c r="BTS233"/>
      <c r="BTT233"/>
      <c r="BTU233"/>
      <c r="BTV233"/>
      <c r="BTW233"/>
      <c r="BTX233"/>
      <c r="BTY233"/>
      <c r="BTZ233"/>
      <c r="BUA233"/>
      <c r="BUB233"/>
      <c r="BUC233"/>
      <c r="BUD233"/>
      <c r="BUE233"/>
      <c r="BUF233"/>
      <c r="BUG233"/>
      <c r="BUH233"/>
      <c r="BUI233"/>
      <c r="BUJ233"/>
      <c r="BUK233"/>
      <c r="BUL233"/>
      <c r="BUM233"/>
      <c r="BUN233"/>
      <c r="BUO233"/>
      <c r="BUP233"/>
      <c r="BUQ233"/>
      <c r="BUR233"/>
      <c r="BUS233"/>
      <c r="BUT233"/>
      <c r="BUU233"/>
      <c r="BUV233"/>
      <c r="BUW233"/>
      <c r="BUX233"/>
      <c r="BUY233"/>
      <c r="BUZ233"/>
      <c r="BVA233"/>
      <c r="BVB233"/>
      <c r="BVC233"/>
      <c r="BVD233"/>
      <c r="BVE233"/>
      <c r="BVF233"/>
      <c r="BVG233"/>
      <c r="BVH233"/>
      <c r="BVI233"/>
      <c r="BVJ233"/>
      <c r="BVK233"/>
      <c r="BVL233"/>
      <c r="BVM233"/>
      <c r="BVN233"/>
      <c r="BVO233"/>
      <c r="BVP233"/>
      <c r="BVQ233"/>
      <c r="BVR233"/>
      <c r="BVS233"/>
      <c r="BVT233"/>
      <c r="BVU233"/>
      <c r="BVV233"/>
      <c r="BVW233"/>
      <c r="BVX233"/>
      <c r="BVY233"/>
      <c r="BVZ233"/>
      <c r="BWA233"/>
      <c r="BWB233"/>
      <c r="BWC233"/>
      <c r="BWD233"/>
      <c r="BWE233"/>
      <c r="BWF233"/>
      <c r="BWG233"/>
      <c r="BWH233"/>
      <c r="BWI233"/>
      <c r="BWJ233"/>
      <c r="BWK233"/>
      <c r="BWL233"/>
      <c r="BWM233"/>
      <c r="BWN233"/>
      <c r="BWO233"/>
      <c r="BWP233"/>
      <c r="BWQ233"/>
      <c r="BWR233"/>
      <c r="BWS233"/>
      <c r="BWT233"/>
      <c r="BWU233"/>
      <c r="BWV233"/>
      <c r="BWW233"/>
      <c r="BWX233"/>
      <c r="BWY233"/>
      <c r="BWZ233"/>
      <c r="BXA233"/>
      <c r="BXB233"/>
      <c r="BXC233"/>
      <c r="BXD233"/>
      <c r="BXE233"/>
      <c r="BXF233"/>
      <c r="BXG233"/>
      <c r="BXH233"/>
      <c r="BXI233"/>
      <c r="BXJ233"/>
      <c r="BXK233"/>
      <c r="BXL233"/>
      <c r="BXM233"/>
      <c r="BXN233"/>
      <c r="BXO233"/>
      <c r="BXP233"/>
      <c r="BXQ233"/>
      <c r="BXR233"/>
      <c r="BXS233"/>
      <c r="BXT233"/>
      <c r="BXU233"/>
      <c r="BXV233"/>
      <c r="BXW233"/>
      <c r="BXX233"/>
      <c r="BXY233"/>
      <c r="BXZ233"/>
      <c r="BYA233"/>
      <c r="BYB233"/>
      <c r="BYC233"/>
      <c r="BYD233"/>
      <c r="BYE233"/>
      <c r="BYF233"/>
      <c r="BYG233"/>
      <c r="BYH233"/>
      <c r="BYI233"/>
      <c r="BYJ233"/>
      <c r="BYK233"/>
      <c r="BYL233"/>
      <c r="BYM233"/>
      <c r="BYN233"/>
      <c r="BYO233"/>
      <c r="BYP233"/>
      <c r="BYQ233"/>
      <c r="BYR233"/>
      <c r="BYS233"/>
      <c r="BYT233"/>
      <c r="BYU233"/>
      <c r="BYV233"/>
      <c r="BYW233"/>
      <c r="BYX233"/>
      <c r="BYY233"/>
      <c r="BYZ233"/>
      <c r="BZA233"/>
      <c r="BZB233"/>
      <c r="BZC233"/>
      <c r="BZD233"/>
      <c r="BZE233"/>
      <c r="BZF233"/>
      <c r="BZG233"/>
      <c r="BZH233"/>
      <c r="BZI233"/>
      <c r="BZJ233"/>
      <c r="BZK233"/>
      <c r="BZL233"/>
      <c r="BZM233"/>
      <c r="BZN233"/>
      <c r="BZO233"/>
      <c r="BZP233"/>
      <c r="BZQ233"/>
      <c r="BZR233"/>
      <c r="BZS233"/>
      <c r="BZT233"/>
      <c r="BZU233"/>
      <c r="BZV233"/>
      <c r="BZW233"/>
      <c r="BZX233"/>
      <c r="BZY233"/>
      <c r="BZZ233"/>
      <c r="CAA233"/>
      <c r="CAB233"/>
      <c r="CAC233"/>
      <c r="CAD233"/>
      <c r="CAE233"/>
      <c r="CAF233"/>
      <c r="CAG233"/>
      <c r="CAH233"/>
      <c r="CAI233"/>
      <c r="CAJ233"/>
      <c r="CAK233"/>
      <c r="CAL233"/>
      <c r="CAM233"/>
      <c r="CAN233"/>
      <c r="CAO233"/>
      <c r="CAP233"/>
      <c r="CAQ233"/>
      <c r="CAR233"/>
      <c r="CAS233"/>
      <c r="CAT233"/>
      <c r="CAU233"/>
      <c r="CAV233"/>
      <c r="CAW233"/>
      <c r="CAX233"/>
      <c r="CAY233"/>
      <c r="CAZ233"/>
      <c r="CBA233"/>
      <c r="CBB233"/>
      <c r="CBC233"/>
      <c r="CBD233"/>
      <c r="CBE233"/>
      <c r="CBF233"/>
      <c r="CBG233"/>
      <c r="CBH233"/>
      <c r="CBI233"/>
      <c r="CBJ233"/>
      <c r="CBK233"/>
      <c r="CBL233"/>
      <c r="CBM233"/>
      <c r="CBN233"/>
      <c r="CBO233"/>
      <c r="CBP233"/>
      <c r="CBQ233"/>
      <c r="CBR233"/>
      <c r="CBS233"/>
      <c r="CBT233"/>
      <c r="CBU233"/>
      <c r="CBV233"/>
      <c r="CBW233"/>
      <c r="CBX233"/>
      <c r="CBY233"/>
      <c r="CBZ233"/>
      <c r="CCA233"/>
      <c r="CCB233"/>
      <c r="CCC233"/>
      <c r="CCD233"/>
      <c r="CCE233"/>
      <c r="CCF233"/>
      <c r="CCG233"/>
      <c r="CCH233"/>
      <c r="CCI233"/>
      <c r="CCJ233"/>
      <c r="CCK233"/>
      <c r="CCL233"/>
      <c r="CCM233"/>
      <c r="CCN233"/>
      <c r="CCO233"/>
      <c r="CCP233"/>
      <c r="CCQ233"/>
      <c r="CCR233"/>
      <c r="CCS233"/>
      <c r="CCT233"/>
      <c r="CCU233"/>
      <c r="CCV233"/>
      <c r="CCW233"/>
      <c r="CCX233"/>
      <c r="CCY233"/>
      <c r="CCZ233"/>
      <c r="CDA233"/>
      <c r="CDB233"/>
      <c r="CDC233"/>
      <c r="CDD233"/>
      <c r="CDE233"/>
      <c r="CDF233"/>
      <c r="CDG233"/>
      <c r="CDH233"/>
      <c r="CDI233"/>
      <c r="CDJ233"/>
      <c r="CDK233"/>
      <c r="CDL233"/>
      <c r="CDM233"/>
      <c r="CDN233"/>
      <c r="CDO233"/>
      <c r="CDP233"/>
      <c r="CDQ233"/>
      <c r="CDR233"/>
      <c r="CDS233"/>
      <c r="CDT233"/>
      <c r="CDU233"/>
      <c r="CDV233"/>
      <c r="CDW233"/>
      <c r="CDX233"/>
      <c r="CDY233"/>
      <c r="CDZ233"/>
      <c r="CEA233"/>
      <c r="CEB233"/>
      <c r="CEC233"/>
      <c r="CED233"/>
      <c r="CEE233"/>
      <c r="CEF233"/>
      <c r="CEG233"/>
      <c r="CEH233"/>
      <c r="CEI233"/>
      <c r="CEJ233"/>
      <c r="CEK233"/>
      <c r="CEL233"/>
      <c r="CEM233"/>
      <c r="CEN233"/>
      <c r="CEO233"/>
      <c r="CEP233"/>
      <c r="CEQ233"/>
      <c r="CER233"/>
      <c r="CES233"/>
      <c r="CET233"/>
      <c r="CEU233"/>
      <c r="CEV233"/>
      <c r="CEW233"/>
      <c r="CEX233"/>
      <c r="CEY233"/>
      <c r="CEZ233"/>
      <c r="CFA233"/>
      <c r="CFB233"/>
      <c r="CFC233"/>
      <c r="CFD233"/>
      <c r="CFE233"/>
      <c r="CFF233"/>
      <c r="CFG233"/>
      <c r="CFH233"/>
      <c r="CFI233"/>
      <c r="CFJ233"/>
      <c r="CFK233"/>
      <c r="CFL233"/>
      <c r="CFM233"/>
      <c r="CFN233"/>
      <c r="CFO233"/>
      <c r="CFP233"/>
      <c r="CFQ233"/>
      <c r="CFR233"/>
      <c r="CFS233"/>
      <c r="CFT233"/>
      <c r="CFU233"/>
      <c r="CFV233"/>
      <c r="CFW233"/>
      <c r="CFX233"/>
      <c r="CFY233"/>
      <c r="CFZ233"/>
      <c r="CGA233"/>
      <c r="CGB233"/>
      <c r="CGC233"/>
      <c r="CGD233"/>
      <c r="CGE233"/>
      <c r="CGF233"/>
      <c r="CGG233"/>
      <c r="CGH233"/>
      <c r="CGI233"/>
      <c r="CGJ233"/>
      <c r="CGK233"/>
      <c r="CGL233"/>
      <c r="CGM233"/>
      <c r="CGN233"/>
      <c r="CGO233"/>
      <c r="CGP233"/>
      <c r="CGQ233"/>
      <c r="CGR233"/>
      <c r="CGS233"/>
      <c r="CGT233"/>
      <c r="CGU233"/>
      <c r="CGV233"/>
      <c r="CGW233"/>
      <c r="CGX233"/>
      <c r="CGY233"/>
      <c r="CGZ233"/>
      <c r="CHA233"/>
      <c r="CHB233"/>
      <c r="CHC233"/>
      <c r="CHD233"/>
      <c r="CHE233"/>
      <c r="CHF233"/>
      <c r="CHG233"/>
      <c r="CHH233"/>
      <c r="CHI233"/>
      <c r="CHJ233"/>
      <c r="CHK233"/>
      <c r="CHL233"/>
      <c r="CHM233"/>
      <c r="CHN233"/>
      <c r="CHO233"/>
      <c r="CHP233"/>
      <c r="CHQ233"/>
      <c r="CHR233"/>
      <c r="CHS233"/>
      <c r="CHT233"/>
      <c r="CHU233"/>
      <c r="CHV233"/>
      <c r="CHW233"/>
      <c r="CHX233"/>
      <c r="CHY233"/>
      <c r="CHZ233"/>
      <c r="CIA233"/>
      <c r="CIB233"/>
      <c r="CIC233"/>
      <c r="CID233"/>
      <c r="CIE233"/>
      <c r="CIF233"/>
      <c r="CIG233"/>
      <c r="CIH233"/>
      <c r="CII233"/>
      <c r="CIJ233"/>
      <c r="CIK233"/>
      <c r="CIL233"/>
      <c r="CIM233"/>
      <c r="CIN233"/>
      <c r="CIO233"/>
      <c r="CIP233"/>
      <c r="CIQ233"/>
      <c r="CIR233"/>
      <c r="CIS233"/>
      <c r="CIT233"/>
      <c r="CIU233"/>
      <c r="CIV233"/>
      <c r="CIW233"/>
      <c r="CIX233"/>
      <c r="CIY233"/>
      <c r="CIZ233"/>
      <c r="CJA233"/>
      <c r="CJB233"/>
      <c r="CJC233"/>
      <c r="CJD233"/>
      <c r="CJE233"/>
      <c r="CJF233"/>
      <c r="CJG233"/>
      <c r="CJH233"/>
      <c r="CJI233"/>
      <c r="CJJ233"/>
      <c r="CJK233"/>
      <c r="CJL233"/>
      <c r="CJM233"/>
      <c r="CJN233"/>
      <c r="CJO233"/>
      <c r="CJP233"/>
      <c r="CJQ233"/>
      <c r="CJR233"/>
      <c r="CJS233"/>
      <c r="CJT233"/>
      <c r="CJU233"/>
      <c r="CJV233"/>
      <c r="CJW233"/>
      <c r="CJX233"/>
      <c r="CJY233"/>
      <c r="CJZ233"/>
      <c r="CKA233"/>
      <c r="CKB233"/>
      <c r="CKC233"/>
      <c r="CKD233"/>
      <c r="CKE233"/>
      <c r="CKF233"/>
      <c r="CKG233"/>
      <c r="CKH233"/>
      <c r="CKI233"/>
      <c r="CKJ233"/>
      <c r="CKK233"/>
      <c r="CKL233"/>
      <c r="CKM233"/>
      <c r="CKN233"/>
      <c r="CKO233"/>
      <c r="CKP233"/>
      <c r="CKQ233"/>
      <c r="CKR233"/>
      <c r="CKS233"/>
      <c r="CKT233"/>
      <c r="CKU233"/>
      <c r="CKV233"/>
      <c r="CKW233"/>
      <c r="CKX233"/>
      <c r="CKY233"/>
      <c r="CKZ233"/>
      <c r="CLA233"/>
      <c r="CLB233"/>
      <c r="CLC233"/>
      <c r="CLD233"/>
      <c r="CLE233"/>
      <c r="CLF233"/>
      <c r="CLG233"/>
      <c r="CLH233"/>
      <c r="CLI233"/>
      <c r="CLJ233"/>
      <c r="CLK233"/>
      <c r="CLL233"/>
      <c r="CLM233"/>
      <c r="CLN233"/>
      <c r="CLO233"/>
      <c r="CLP233"/>
      <c r="CLQ233"/>
      <c r="CLR233"/>
      <c r="CLS233"/>
      <c r="CLT233"/>
      <c r="CLU233"/>
      <c r="CLV233"/>
      <c r="CLW233"/>
      <c r="CLX233"/>
      <c r="CLY233"/>
      <c r="CLZ233"/>
      <c r="CMA233"/>
      <c r="CMB233"/>
      <c r="CMC233"/>
      <c r="CMD233"/>
      <c r="CME233"/>
      <c r="CMF233"/>
      <c r="CMG233"/>
      <c r="CMH233"/>
      <c r="CMI233"/>
      <c r="CMJ233"/>
      <c r="CMK233"/>
      <c r="CML233"/>
      <c r="CMM233"/>
      <c r="CMN233"/>
      <c r="CMO233"/>
      <c r="CMP233"/>
      <c r="CMQ233"/>
      <c r="CMR233"/>
      <c r="CMS233"/>
      <c r="CMT233"/>
      <c r="CMU233"/>
      <c r="CMV233"/>
      <c r="CMW233"/>
      <c r="CMX233"/>
      <c r="CMY233"/>
      <c r="CMZ233"/>
      <c r="CNA233"/>
      <c r="CNB233"/>
      <c r="CNC233"/>
      <c r="CND233"/>
      <c r="CNE233"/>
      <c r="CNF233"/>
      <c r="CNG233"/>
      <c r="CNH233"/>
      <c r="CNI233"/>
      <c r="CNJ233"/>
      <c r="CNK233"/>
      <c r="CNL233"/>
      <c r="CNM233"/>
      <c r="CNN233"/>
      <c r="CNO233"/>
      <c r="CNP233"/>
      <c r="CNQ233"/>
      <c r="CNR233"/>
      <c r="CNS233"/>
      <c r="CNT233"/>
      <c r="CNU233"/>
      <c r="CNV233"/>
      <c r="CNW233"/>
      <c r="CNX233"/>
      <c r="CNY233"/>
      <c r="CNZ233"/>
      <c r="COA233"/>
      <c r="COB233"/>
      <c r="COC233"/>
      <c r="COD233"/>
      <c r="COE233"/>
      <c r="COF233"/>
      <c r="COG233"/>
      <c r="COH233"/>
      <c r="COI233"/>
      <c r="COJ233"/>
      <c r="COK233"/>
      <c r="COL233"/>
      <c r="COM233"/>
      <c r="CON233"/>
      <c r="COO233"/>
      <c r="COP233"/>
      <c r="COQ233"/>
      <c r="COR233"/>
      <c r="COS233"/>
      <c r="COT233"/>
      <c r="COU233"/>
      <c r="COV233"/>
      <c r="COW233"/>
      <c r="COX233"/>
      <c r="COY233"/>
      <c r="COZ233"/>
      <c r="CPA233"/>
      <c r="CPB233"/>
      <c r="CPC233"/>
      <c r="CPD233"/>
      <c r="CPE233"/>
      <c r="CPF233"/>
      <c r="CPG233"/>
      <c r="CPH233"/>
      <c r="CPI233"/>
      <c r="CPJ233"/>
      <c r="CPK233"/>
      <c r="CPL233"/>
      <c r="CPM233"/>
      <c r="CPN233"/>
      <c r="CPO233"/>
      <c r="CPP233"/>
      <c r="CPQ233"/>
      <c r="CPR233"/>
      <c r="CPS233"/>
      <c r="CPT233"/>
      <c r="CPU233"/>
      <c r="CPV233"/>
      <c r="CPW233"/>
      <c r="CPX233"/>
      <c r="CPY233"/>
      <c r="CPZ233"/>
      <c r="CQA233"/>
      <c r="CQB233"/>
      <c r="CQC233"/>
      <c r="CQD233"/>
      <c r="CQE233"/>
      <c r="CQF233"/>
      <c r="CQG233"/>
      <c r="CQH233"/>
      <c r="CQI233"/>
      <c r="CQJ233"/>
      <c r="CQK233"/>
      <c r="CQL233"/>
      <c r="CQM233"/>
      <c r="CQN233"/>
      <c r="CQO233"/>
      <c r="CQP233"/>
      <c r="CQQ233"/>
      <c r="CQR233"/>
      <c r="CQS233"/>
      <c r="CQT233"/>
      <c r="CQU233"/>
      <c r="CQV233"/>
      <c r="CQW233"/>
      <c r="CQX233"/>
      <c r="CQY233"/>
      <c r="CQZ233"/>
      <c r="CRA233"/>
      <c r="CRB233"/>
      <c r="CRC233"/>
      <c r="CRD233"/>
      <c r="CRE233"/>
      <c r="CRF233"/>
      <c r="CRG233"/>
      <c r="CRH233"/>
      <c r="CRI233"/>
      <c r="CRJ233"/>
      <c r="CRK233"/>
      <c r="CRL233"/>
      <c r="CRM233"/>
      <c r="CRN233"/>
      <c r="CRO233"/>
      <c r="CRP233"/>
      <c r="CRQ233"/>
      <c r="CRR233"/>
      <c r="CRS233"/>
      <c r="CRT233"/>
      <c r="CRU233"/>
      <c r="CRV233"/>
      <c r="CRW233"/>
      <c r="CRX233"/>
      <c r="CRY233"/>
      <c r="CRZ233"/>
      <c r="CSA233"/>
      <c r="CSB233"/>
      <c r="CSC233"/>
      <c r="CSD233"/>
      <c r="CSE233"/>
      <c r="CSF233"/>
      <c r="CSG233"/>
      <c r="CSH233"/>
      <c r="CSI233"/>
      <c r="CSJ233"/>
      <c r="CSK233"/>
      <c r="CSL233"/>
      <c r="CSM233"/>
      <c r="CSN233"/>
      <c r="CSO233"/>
      <c r="CSP233"/>
      <c r="CSQ233"/>
      <c r="CSR233"/>
      <c r="CSS233"/>
      <c r="CST233"/>
      <c r="CSU233"/>
      <c r="CSV233"/>
      <c r="CSW233"/>
      <c r="CSX233"/>
      <c r="CSY233"/>
      <c r="CSZ233"/>
      <c r="CTA233"/>
      <c r="CTB233"/>
      <c r="CTC233"/>
      <c r="CTD233"/>
      <c r="CTE233"/>
      <c r="CTF233"/>
      <c r="CTG233"/>
      <c r="CTH233"/>
      <c r="CTI233"/>
      <c r="CTJ233"/>
      <c r="CTK233"/>
      <c r="CTL233"/>
      <c r="CTM233"/>
      <c r="CTN233"/>
      <c r="CTO233"/>
      <c r="CTP233"/>
      <c r="CTQ233"/>
      <c r="CTR233"/>
      <c r="CTS233"/>
      <c r="CTT233"/>
      <c r="CTU233"/>
      <c r="CTV233"/>
      <c r="CTW233"/>
      <c r="CTX233"/>
      <c r="CTY233"/>
      <c r="CTZ233"/>
      <c r="CUA233"/>
      <c r="CUB233"/>
      <c r="CUC233"/>
      <c r="CUD233"/>
      <c r="CUE233"/>
      <c r="CUF233"/>
      <c r="CUG233"/>
      <c r="CUH233"/>
      <c r="CUI233"/>
      <c r="CUJ233"/>
      <c r="CUK233"/>
      <c r="CUL233"/>
      <c r="CUM233"/>
      <c r="CUN233"/>
      <c r="CUO233"/>
      <c r="CUP233"/>
      <c r="CUQ233"/>
      <c r="CUR233"/>
      <c r="CUS233"/>
      <c r="CUT233"/>
      <c r="CUU233"/>
      <c r="CUV233"/>
      <c r="CUW233"/>
      <c r="CUX233"/>
      <c r="CUY233"/>
      <c r="CUZ233"/>
      <c r="CVA233"/>
      <c r="CVB233"/>
      <c r="CVC233"/>
      <c r="CVD233"/>
      <c r="CVE233"/>
      <c r="CVF233"/>
      <c r="CVG233"/>
      <c r="CVH233"/>
      <c r="CVI233"/>
      <c r="CVJ233"/>
      <c r="CVK233"/>
      <c r="CVL233"/>
      <c r="CVM233"/>
      <c r="CVN233"/>
      <c r="CVO233"/>
      <c r="CVP233"/>
      <c r="CVQ233"/>
      <c r="CVR233"/>
      <c r="CVS233"/>
      <c r="CVT233"/>
      <c r="CVU233"/>
      <c r="CVV233"/>
      <c r="CVW233"/>
      <c r="CVX233"/>
      <c r="CVY233"/>
      <c r="CVZ233"/>
      <c r="CWA233"/>
      <c r="CWB233"/>
      <c r="CWC233"/>
      <c r="CWD233"/>
      <c r="CWE233"/>
      <c r="CWF233"/>
      <c r="CWG233"/>
      <c r="CWH233"/>
      <c r="CWI233"/>
      <c r="CWJ233"/>
      <c r="CWK233"/>
      <c r="CWL233"/>
      <c r="CWM233"/>
      <c r="CWN233"/>
      <c r="CWO233"/>
      <c r="CWP233"/>
      <c r="CWQ233"/>
      <c r="CWR233"/>
      <c r="CWS233"/>
      <c r="CWT233"/>
      <c r="CWU233"/>
      <c r="CWV233"/>
      <c r="CWW233"/>
      <c r="CWX233"/>
      <c r="CWY233"/>
      <c r="CWZ233"/>
      <c r="CXA233"/>
      <c r="CXB233"/>
      <c r="CXC233"/>
      <c r="CXD233"/>
      <c r="CXE233"/>
      <c r="CXF233"/>
      <c r="CXG233"/>
      <c r="CXH233"/>
      <c r="CXI233"/>
      <c r="CXJ233"/>
      <c r="CXK233"/>
      <c r="CXL233"/>
      <c r="CXM233"/>
      <c r="CXN233"/>
      <c r="CXO233"/>
      <c r="CXP233"/>
      <c r="CXQ233"/>
      <c r="CXR233"/>
      <c r="CXS233"/>
      <c r="CXT233"/>
      <c r="CXU233"/>
      <c r="CXV233"/>
      <c r="CXW233"/>
      <c r="CXX233"/>
      <c r="CXY233"/>
      <c r="CXZ233"/>
      <c r="CYA233"/>
      <c r="CYB233"/>
      <c r="CYC233"/>
      <c r="CYD233"/>
      <c r="CYE233"/>
      <c r="CYF233"/>
      <c r="CYG233"/>
      <c r="CYH233"/>
      <c r="CYI233"/>
      <c r="CYJ233"/>
      <c r="CYK233"/>
      <c r="CYL233"/>
      <c r="CYM233"/>
      <c r="CYN233"/>
      <c r="CYO233"/>
      <c r="CYP233"/>
      <c r="CYQ233"/>
      <c r="CYR233"/>
      <c r="CYS233"/>
      <c r="CYT233"/>
      <c r="CYU233"/>
      <c r="CYV233"/>
      <c r="CYW233"/>
      <c r="CYX233"/>
      <c r="CYY233"/>
      <c r="CYZ233"/>
      <c r="CZA233"/>
      <c r="CZB233"/>
      <c r="CZC233"/>
      <c r="CZD233"/>
      <c r="CZE233"/>
      <c r="CZF233"/>
      <c r="CZG233"/>
      <c r="CZH233"/>
      <c r="CZI233"/>
      <c r="CZJ233"/>
      <c r="CZK233"/>
      <c r="CZL233"/>
      <c r="CZM233"/>
      <c r="CZN233"/>
      <c r="CZO233"/>
      <c r="CZP233"/>
      <c r="CZQ233"/>
      <c r="CZR233"/>
      <c r="CZS233"/>
      <c r="CZT233"/>
      <c r="CZU233"/>
      <c r="CZV233"/>
      <c r="CZW233"/>
      <c r="CZX233"/>
      <c r="CZY233"/>
      <c r="CZZ233"/>
      <c r="DAA233"/>
      <c r="DAB233"/>
      <c r="DAC233"/>
      <c r="DAD233"/>
      <c r="DAE233"/>
      <c r="DAF233"/>
      <c r="DAG233"/>
      <c r="DAH233"/>
      <c r="DAI233"/>
      <c r="DAJ233"/>
      <c r="DAK233"/>
      <c r="DAL233"/>
      <c r="DAM233"/>
      <c r="DAN233"/>
      <c r="DAO233"/>
      <c r="DAP233"/>
      <c r="DAQ233"/>
      <c r="DAR233"/>
      <c r="DAS233"/>
      <c r="DAT233"/>
      <c r="DAU233"/>
      <c r="DAV233"/>
      <c r="DAW233"/>
      <c r="DAX233"/>
      <c r="DAY233"/>
      <c r="DAZ233"/>
      <c r="DBA233"/>
      <c r="DBB233"/>
      <c r="DBC233"/>
      <c r="DBD233"/>
      <c r="DBE233"/>
      <c r="DBF233"/>
      <c r="DBG233"/>
      <c r="DBH233"/>
      <c r="DBI233"/>
      <c r="DBJ233"/>
      <c r="DBK233"/>
      <c r="DBL233"/>
      <c r="DBM233"/>
      <c r="DBN233"/>
      <c r="DBO233"/>
      <c r="DBP233"/>
      <c r="DBQ233"/>
      <c r="DBR233"/>
      <c r="DBS233"/>
      <c r="DBT233"/>
      <c r="DBU233"/>
      <c r="DBV233"/>
      <c r="DBW233"/>
      <c r="DBX233"/>
      <c r="DBY233"/>
      <c r="DBZ233"/>
      <c r="DCA233"/>
      <c r="DCB233"/>
      <c r="DCC233"/>
      <c r="DCD233"/>
      <c r="DCE233"/>
      <c r="DCF233"/>
      <c r="DCG233"/>
      <c r="DCH233"/>
      <c r="DCI233"/>
      <c r="DCJ233"/>
      <c r="DCK233"/>
      <c r="DCL233"/>
      <c r="DCM233"/>
      <c r="DCN233"/>
      <c r="DCO233"/>
      <c r="DCP233"/>
      <c r="DCQ233"/>
      <c r="DCR233"/>
      <c r="DCS233"/>
      <c r="DCT233"/>
      <c r="DCU233"/>
      <c r="DCV233"/>
      <c r="DCW233"/>
      <c r="DCX233"/>
      <c r="DCY233"/>
      <c r="DCZ233"/>
      <c r="DDA233"/>
      <c r="DDB233"/>
      <c r="DDC233"/>
      <c r="DDD233"/>
      <c r="DDE233"/>
      <c r="DDF233"/>
      <c r="DDG233"/>
      <c r="DDH233"/>
      <c r="DDI233"/>
      <c r="DDJ233"/>
      <c r="DDK233"/>
      <c r="DDL233"/>
      <c r="DDM233"/>
      <c r="DDN233"/>
      <c r="DDO233"/>
      <c r="DDP233"/>
      <c r="DDQ233"/>
      <c r="DDR233"/>
      <c r="DDS233"/>
      <c r="DDT233"/>
      <c r="DDU233"/>
      <c r="DDV233"/>
      <c r="DDW233"/>
      <c r="DDX233"/>
      <c r="DDY233"/>
      <c r="DDZ233"/>
      <c r="DEA233"/>
      <c r="DEB233"/>
      <c r="DEC233"/>
      <c r="DED233"/>
      <c r="DEE233"/>
      <c r="DEF233"/>
      <c r="DEG233"/>
      <c r="DEH233"/>
      <c r="DEI233"/>
      <c r="DEJ233"/>
      <c r="DEK233"/>
      <c r="DEL233"/>
      <c r="DEM233"/>
      <c r="DEN233"/>
      <c r="DEO233"/>
      <c r="DEP233"/>
      <c r="DEQ233"/>
      <c r="DER233"/>
      <c r="DES233"/>
      <c r="DET233"/>
      <c r="DEU233"/>
      <c r="DEV233"/>
      <c r="DEW233"/>
      <c r="DEX233"/>
      <c r="DEY233"/>
      <c r="DEZ233"/>
      <c r="DFA233"/>
      <c r="DFB233"/>
      <c r="DFC233"/>
      <c r="DFD233"/>
      <c r="DFE233"/>
      <c r="DFF233"/>
      <c r="DFG233"/>
      <c r="DFH233"/>
      <c r="DFI233"/>
      <c r="DFJ233"/>
      <c r="DFK233"/>
      <c r="DFL233"/>
      <c r="DFM233"/>
      <c r="DFN233"/>
      <c r="DFO233"/>
      <c r="DFP233"/>
      <c r="DFQ233"/>
      <c r="DFR233"/>
      <c r="DFS233"/>
      <c r="DFT233"/>
      <c r="DFU233"/>
      <c r="DFV233"/>
      <c r="DFW233"/>
      <c r="DFX233"/>
      <c r="DFY233"/>
      <c r="DFZ233"/>
      <c r="DGA233"/>
      <c r="DGB233"/>
      <c r="DGC233"/>
      <c r="DGD233"/>
      <c r="DGE233"/>
      <c r="DGF233"/>
      <c r="DGG233"/>
      <c r="DGH233"/>
      <c r="DGI233"/>
      <c r="DGJ233"/>
      <c r="DGK233"/>
      <c r="DGL233"/>
      <c r="DGM233"/>
      <c r="DGN233"/>
      <c r="DGO233"/>
      <c r="DGP233"/>
      <c r="DGQ233"/>
      <c r="DGR233"/>
      <c r="DGS233"/>
      <c r="DGT233"/>
      <c r="DGU233"/>
      <c r="DGV233"/>
      <c r="DGW233"/>
      <c r="DGX233"/>
      <c r="DGY233"/>
      <c r="DGZ233"/>
      <c r="DHA233"/>
      <c r="DHB233"/>
      <c r="DHC233"/>
      <c r="DHD233"/>
      <c r="DHE233"/>
      <c r="DHF233"/>
      <c r="DHG233"/>
      <c r="DHH233"/>
      <c r="DHI233"/>
      <c r="DHJ233"/>
      <c r="DHK233"/>
      <c r="DHL233"/>
      <c r="DHM233"/>
      <c r="DHN233"/>
      <c r="DHO233"/>
      <c r="DHP233"/>
      <c r="DHQ233"/>
      <c r="DHR233"/>
      <c r="DHS233"/>
      <c r="DHT233"/>
      <c r="DHU233"/>
      <c r="DHV233"/>
      <c r="DHW233"/>
      <c r="DHX233"/>
      <c r="DHY233"/>
      <c r="DHZ233"/>
      <c r="DIA233"/>
      <c r="DIB233"/>
      <c r="DIC233"/>
      <c r="DID233"/>
      <c r="DIE233"/>
      <c r="DIF233"/>
      <c r="DIG233"/>
      <c r="DIH233"/>
      <c r="DII233"/>
      <c r="DIJ233"/>
      <c r="DIK233"/>
      <c r="DIL233"/>
      <c r="DIM233"/>
      <c r="DIN233"/>
      <c r="DIO233"/>
      <c r="DIP233"/>
      <c r="DIQ233"/>
      <c r="DIR233"/>
      <c r="DIS233"/>
      <c r="DIT233"/>
      <c r="DIU233"/>
      <c r="DIV233"/>
      <c r="DIW233"/>
      <c r="DIX233"/>
      <c r="DIY233"/>
      <c r="DIZ233"/>
      <c r="DJA233"/>
      <c r="DJB233"/>
      <c r="DJC233"/>
      <c r="DJD233"/>
      <c r="DJE233"/>
      <c r="DJF233"/>
      <c r="DJG233"/>
      <c r="DJH233"/>
      <c r="DJI233"/>
      <c r="DJJ233"/>
      <c r="DJK233"/>
      <c r="DJL233"/>
      <c r="DJM233"/>
      <c r="DJN233"/>
      <c r="DJO233"/>
      <c r="DJP233"/>
      <c r="DJQ233"/>
      <c r="DJR233"/>
      <c r="DJS233"/>
      <c r="DJT233"/>
      <c r="DJU233"/>
      <c r="DJV233"/>
      <c r="DJW233"/>
      <c r="DJX233"/>
      <c r="DJY233"/>
      <c r="DJZ233"/>
      <c r="DKA233"/>
      <c r="DKB233"/>
      <c r="DKC233"/>
      <c r="DKD233"/>
      <c r="DKE233"/>
      <c r="DKF233"/>
      <c r="DKG233"/>
      <c r="DKH233"/>
      <c r="DKI233"/>
      <c r="DKJ233"/>
      <c r="DKK233"/>
      <c r="DKL233"/>
      <c r="DKM233"/>
      <c r="DKN233"/>
      <c r="DKO233"/>
      <c r="DKP233"/>
      <c r="DKQ233"/>
      <c r="DKR233"/>
      <c r="DKS233"/>
      <c r="DKT233"/>
      <c r="DKU233"/>
      <c r="DKV233"/>
      <c r="DKW233"/>
      <c r="DKX233"/>
      <c r="DKY233"/>
      <c r="DKZ233"/>
      <c r="DLA233"/>
      <c r="DLB233"/>
      <c r="DLC233"/>
      <c r="DLD233"/>
      <c r="DLE233"/>
      <c r="DLF233"/>
      <c r="DLG233"/>
      <c r="DLH233"/>
      <c r="DLI233"/>
      <c r="DLJ233"/>
      <c r="DLK233"/>
      <c r="DLL233"/>
      <c r="DLM233"/>
      <c r="DLN233"/>
      <c r="DLO233"/>
      <c r="DLP233"/>
      <c r="DLQ233"/>
      <c r="DLR233"/>
      <c r="DLS233"/>
      <c r="DLT233"/>
      <c r="DLU233"/>
      <c r="DLV233"/>
      <c r="DLW233"/>
      <c r="DLX233"/>
      <c r="DLY233"/>
      <c r="DLZ233"/>
      <c r="DMA233"/>
      <c r="DMB233"/>
      <c r="DMC233"/>
      <c r="DMD233"/>
      <c r="DME233"/>
      <c r="DMF233"/>
      <c r="DMG233"/>
      <c r="DMH233"/>
      <c r="DMI233"/>
      <c r="DMJ233"/>
      <c r="DMK233"/>
      <c r="DML233"/>
      <c r="DMM233"/>
      <c r="DMN233"/>
      <c r="DMO233"/>
      <c r="DMP233"/>
      <c r="DMQ233"/>
      <c r="DMR233"/>
      <c r="DMS233"/>
      <c r="DMT233"/>
      <c r="DMU233"/>
      <c r="DMV233"/>
      <c r="DMW233"/>
      <c r="DMX233"/>
      <c r="DMY233"/>
      <c r="DMZ233"/>
      <c r="DNA233"/>
      <c r="DNB233"/>
      <c r="DNC233"/>
      <c r="DND233"/>
      <c r="DNE233"/>
      <c r="DNF233"/>
      <c r="DNG233"/>
      <c r="DNH233"/>
      <c r="DNI233"/>
      <c r="DNJ233"/>
      <c r="DNK233"/>
      <c r="DNL233"/>
      <c r="DNM233"/>
      <c r="DNN233"/>
      <c r="DNO233"/>
      <c r="DNP233"/>
      <c r="DNQ233"/>
      <c r="DNR233"/>
      <c r="DNS233"/>
      <c r="DNT233"/>
      <c r="DNU233"/>
      <c r="DNV233"/>
      <c r="DNW233"/>
      <c r="DNX233"/>
      <c r="DNY233"/>
      <c r="DNZ233"/>
      <c r="DOA233"/>
      <c r="DOB233"/>
      <c r="DOC233"/>
      <c r="DOD233"/>
      <c r="DOE233"/>
      <c r="DOF233"/>
      <c r="DOG233"/>
      <c r="DOH233"/>
      <c r="DOI233"/>
      <c r="DOJ233"/>
      <c r="DOK233"/>
      <c r="DOL233"/>
      <c r="DOM233"/>
      <c r="DON233"/>
      <c r="DOO233"/>
      <c r="DOP233"/>
      <c r="DOQ233"/>
      <c r="DOR233"/>
      <c r="DOS233"/>
      <c r="DOT233"/>
      <c r="DOU233"/>
      <c r="DOV233"/>
      <c r="DOW233"/>
      <c r="DOX233"/>
      <c r="DOY233"/>
      <c r="DOZ233"/>
      <c r="DPA233"/>
      <c r="DPB233"/>
      <c r="DPC233"/>
      <c r="DPD233"/>
      <c r="DPE233"/>
      <c r="DPF233"/>
      <c r="DPG233"/>
      <c r="DPH233"/>
      <c r="DPI233"/>
      <c r="DPJ233"/>
      <c r="DPK233"/>
      <c r="DPL233"/>
      <c r="DPM233"/>
      <c r="DPN233"/>
      <c r="DPO233"/>
      <c r="DPP233"/>
      <c r="DPQ233"/>
      <c r="DPR233"/>
      <c r="DPS233"/>
      <c r="DPT233"/>
      <c r="DPU233"/>
      <c r="DPV233"/>
      <c r="DPW233"/>
      <c r="DPX233"/>
      <c r="DPY233"/>
      <c r="DPZ233"/>
      <c r="DQA233"/>
      <c r="DQB233"/>
      <c r="DQC233"/>
      <c r="DQD233"/>
      <c r="DQE233"/>
      <c r="DQF233"/>
      <c r="DQG233"/>
      <c r="DQH233"/>
      <c r="DQI233"/>
      <c r="DQJ233"/>
      <c r="DQK233"/>
      <c r="DQL233"/>
      <c r="DQM233"/>
      <c r="DQN233"/>
      <c r="DQO233"/>
      <c r="DQP233"/>
      <c r="DQQ233"/>
      <c r="DQR233"/>
      <c r="DQS233"/>
      <c r="DQT233"/>
      <c r="DQU233"/>
      <c r="DQV233"/>
      <c r="DQW233"/>
      <c r="DQX233"/>
      <c r="DQY233"/>
      <c r="DQZ233"/>
      <c r="DRA233"/>
      <c r="DRB233"/>
      <c r="DRC233"/>
      <c r="DRD233"/>
      <c r="DRE233"/>
      <c r="DRF233"/>
      <c r="DRG233"/>
      <c r="DRH233"/>
      <c r="DRI233"/>
      <c r="DRJ233"/>
      <c r="DRK233"/>
      <c r="DRL233"/>
      <c r="DRM233"/>
      <c r="DRN233"/>
      <c r="DRO233"/>
      <c r="DRP233"/>
      <c r="DRQ233"/>
      <c r="DRR233"/>
      <c r="DRS233"/>
      <c r="DRT233"/>
      <c r="DRU233"/>
      <c r="DRV233"/>
      <c r="DRW233"/>
      <c r="DRX233"/>
      <c r="DRY233"/>
      <c r="DRZ233"/>
      <c r="DSA233"/>
      <c r="DSB233"/>
      <c r="DSC233"/>
      <c r="DSD233"/>
      <c r="DSE233"/>
      <c r="DSF233"/>
      <c r="DSG233"/>
      <c r="DSH233"/>
      <c r="DSI233"/>
      <c r="DSJ233"/>
      <c r="DSK233"/>
      <c r="DSL233"/>
      <c r="DSM233"/>
      <c r="DSN233"/>
      <c r="DSO233"/>
      <c r="DSP233"/>
      <c r="DSQ233"/>
      <c r="DSR233"/>
      <c r="DSS233"/>
      <c r="DST233"/>
      <c r="DSU233"/>
      <c r="DSV233"/>
      <c r="DSW233"/>
      <c r="DSX233"/>
      <c r="DSY233"/>
      <c r="DSZ233"/>
      <c r="DTA233"/>
      <c r="DTB233"/>
      <c r="DTC233"/>
      <c r="DTD233"/>
      <c r="DTE233"/>
      <c r="DTF233"/>
      <c r="DTG233"/>
      <c r="DTH233"/>
      <c r="DTI233"/>
      <c r="DTJ233"/>
      <c r="DTK233"/>
      <c r="DTL233"/>
      <c r="DTM233"/>
      <c r="DTN233"/>
      <c r="DTO233"/>
      <c r="DTP233"/>
      <c r="DTQ233"/>
      <c r="DTR233"/>
      <c r="DTS233"/>
      <c r="DTT233"/>
      <c r="DTU233"/>
      <c r="DTV233"/>
      <c r="DTW233"/>
      <c r="DTX233"/>
      <c r="DTY233"/>
      <c r="DTZ233"/>
      <c r="DUA233"/>
      <c r="DUB233"/>
      <c r="DUC233"/>
      <c r="DUD233"/>
      <c r="DUE233"/>
      <c r="DUF233"/>
      <c r="DUG233"/>
      <c r="DUH233"/>
      <c r="DUI233"/>
      <c r="DUJ233"/>
      <c r="DUK233"/>
      <c r="DUL233"/>
      <c r="DUM233"/>
      <c r="DUN233"/>
      <c r="DUO233"/>
      <c r="DUP233"/>
      <c r="DUQ233"/>
      <c r="DUR233"/>
      <c r="DUS233"/>
      <c r="DUT233"/>
      <c r="DUU233"/>
      <c r="DUV233"/>
      <c r="DUW233"/>
      <c r="DUX233"/>
      <c r="DUY233"/>
      <c r="DUZ233"/>
      <c r="DVA233"/>
      <c r="DVB233"/>
      <c r="DVC233"/>
      <c r="DVD233"/>
      <c r="DVE233"/>
      <c r="DVF233"/>
      <c r="DVG233"/>
      <c r="DVH233"/>
      <c r="DVI233"/>
      <c r="DVJ233"/>
      <c r="DVK233"/>
      <c r="DVL233"/>
      <c r="DVM233"/>
      <c r="DVN233"/>
      <c r="DVO233"/>
      <c r="DVP233"/>
      <c r="DVQ233"/>
      <c r="DVR233"/>
      <c r="DVS233"/>
      <c r="DVT233"/>
      <c r="DVU233"/>
      <c r="DVV233"/>
      <c r="DVW233"/>
      <c r="DVX233"/>
      <c r="DVY233"/>
      <c r="DVZ233"/>
      <c r="DWA233"/>
      <c r="DWB233"/>
      <c r="DWC233"/>
      <c r="DWD233"/>
      <c r="DWE233"/>
      <c r="DWF233"/>
      <c r="DWG233"/>
      <c r="DWH233"/>
      <c r="DWI233"/>
      <c r="DWJ233"/>
      <c r="DWK233"/>
      <c r="DWL233"/>
      <c r="DWM233"/>
      <c r="DWN233"/>
      <c r="DWO233"/>
      <c r="DWP233"/>
      <c r="DWQ233"/>
      <c r="DWR233"/>
      <c r="DWS233"/>
      <c r="DWT233"/>
      <c r="DWU233"/>
      <c r="DWV233"/>
      <c r="DWW233"/>
      <c r="DWX233"/>
      <c r="DWY233"/>
      <c r="DWZ233"/>
      <c r="DXA233"/>
      <c r="DXB233"/>
      <c r="DXC233"/>
      <c r="DXD233"/>
      <c r="DXE233"/>
      <c r="DXF233"/>
      <c r="DXG233"/>
      <c r="DXH233"/>
      <c r="DXI233"/>
      <c r="DXJ233"/>
      <c r="DXK233"/>
      <c r="DXL233"/>
      <c r="DXM233"/>
      <c r="DXN233"/>
      <c r="DXO233"/>
      <c r="DXP233"/>
      <c r="DXQ233"/>
      <c r="DXR233"/>
      <c r="DXS233"/>
      <c r="DXT233"/>
      <c r="DXU233"/>
      <c r="DXV233"/>
      <c r="DXW233"/>
      <c r="DXX233"/>
      <c r="DXY233"/>
      <c r="DXZ233"/>
      <c r="DYA233"/>
      <c r="DYB233"/>
      <c r="DYC233"/>
      <c r="DYD233"/>
      <c r="DYE233"/>
      <c r="DYF233"/>
      <c r="DYG233"/>
      <c r="DYH233"/>
      <c r="DYI233"/>
      <c r="DYJ233"/>
      <c r="DYK233"/>
      <c r="DYL233"/>
      <c r="DYM233"/>
      <c r="DYN233"/>
      <c r="DYO233"/>
      <c r="DYP233"/>
      <c r="DYQ233"/>
      <c r="DYR233"/>
      <c r="DYS233"/>
      <c r="DYT233"/>
      <c r="DYU233"/>
      <c r="DYV233"/>
      <c r="DYW233"/>
      <c r="DYX233"/>
      <c r="DYY233"/>
      <c r="DYZ233"/>
      <c r="DZA233"/>
      <c r="DZB233"/>
      <c r="DZC233"/>
      <c r="DZD233"/>
      <c r="DZE233"/>
      <c r="DZF233"/>
      <c r="DZG233"/>
      <c r="DZH233"/>
      <c r="DZI233"/>
      <c r="DZJ233"/>
      <c r="DZK233"/>
      <c r="DZL233"/>
      <c r="DZM233"/>
      <c r="DZN233"/>
      <c r="DZO233"/>
      <c r="DZP233"/>
      <c r="DZQ233"/>
      <c r="DZR233"/>
      <c r="DZS233"/>
      <c r="DZT233"/>
      <c r="DZU233"/>
      <c r="DZV233"/>
      <c r="DZW233"/>
      <c r="DZX233"/>
      <c r="DZY233"/>
      <c r="DZZ233"/>
      <c r="EAA233"/>
      <c r="EAB233"/>
      <c r="EAC233"/>
      <c r="EAD233"/>
      <c r="EAE233"/>
      <c r="EAF233"/>
      <c r="EAG233"/>
      <c r="EAH233"/>
      <c r="EAI233"/>
      <c r="EAJ233"/>
      <c r="EAK233"/>
      <c r="EAL233"/>
      <c r="EAM233"/>
      <c r="EAN233"/>
      <c r="EAO233"/>
      <c r="EAP233"/>
      <c r="EAQ233"/>
      <c r="EAR233"/>
      <c r="EAS233"/>
      <c r="EAT233"/>
      <c r="EAU233"/>
      <c r="EAV233"/>
      <c r="EAW233"/>
      <c r="EAX233"/>
      <c r="EAY233"/>
      <c r="EAZ233"/>
      <c r="EBA233"/>
      <c r="EBB233"/>
      <c r="EBC233"/>
      <c r="EBD233"/>
      <c r="EBE233"/>
      <c r="EBF233"/>
      <c r="EBG233"/>
      <c r="EBH233"/>
      <c r="EBI233"/>
      <c r="EBJ233"/>
      <c r="EBK233"/>
      <c r="EBL233"/>
      <c r="EBM233"/>
      <c r="EBN233"/>
      <c r="EBO233"/>
      <c r="EBP233"/>
      <c r="EBQ233"/>
      <c r="EBR233"/>
      <c r="EBS233"/>
      <c r="EBT233"/>
      <c r="EBU233"/>
      <c r="EBV233"/>
      <c r="EBW233"/>
      <c r="EBX233"/>
      <c r="EBY233"/>
      <c r="EBZ233"/>
      <c r="ECA233"/>
      <c r="ECB233"/>
      <c r="ECC233"/>
      <c r="ECD233"/>
      <c r="ECE233"/>
      <c r="ECF233"/>
      <c r="ECG233"/>
      <c r="ECH233"/>
      <c r="ECI233"/>
      <c r="ECJ233"/>
      <c r="ECK233"/>
      <c r="ECL233"/>
      <c r="ECM233"/>
      <c r="ECN233"/>
      <c r="ECO233"/>
      <c r="ECP233"/>
      <c r="ECQ233"/>
      <c r="ECR233"/>
      <c r="ECS233"/>
      <c r="ECT233"/>
      <c r="ECU233"/>
      <c r="ECV233"/>
      <c r="ECW233"/>
      <c r="ECX233"/>
      <c r="ECY233"/>
      <c r="ECZ233"/>
      <c r="EDA233"/>
      <c r="EDB233"/>
      <c r="EDC233"/>
      <c r="EDD233"/>
      <c r="EDE233"/>
      <c r="EDF233"/>
      <c r="EDG233"/>
      <c r="EDH233"/>
      <c r="EDI233"/>
      <c r="EDJ233"/>
      <c r="EDK233"/>
      <c r="EDL233"/>
      <c r="EDM233"/>
      <c r="EDN233"/>
      <c r="EDO233"/>
      <c r="EDP233"/>
      <c r="EDQ233"/>
      <c r="EDR233"/>
      <c r="EDS233"/>
      <c r="EDT233"/>
      <c r="EDU233"/>
      <c r="EDV233"/>
      <c r="EDW233"/>
      <c r="EDX233"/>
      <c r="EDY233"/>
      <c r="EDZ233"/>
      <c r="EEA233"/>
      <c r="EEB233"/>
      <c r="EEC233"/>
      <c r="EED233"/>
      <c r="EEE233"/>
      <c r="EEF233"/>
      <c r="EEG233"/>
      <c r="EEH233"/>
      <c r="EEI233"/>
      <c r="EEJ233"/>
      <c r="EEK233"/>
      <c r="EEL233"/>
      <c r="EEM233"/>
      <c r="EEN233"/>
      <c r="EEO233"/>
      <c r="EEP233"/>
      <c r="EEQ233"/>
      <c r="EER233"/>
      <c r="EES233"/>
      <c r="EET233"/>
      <c r="EEU233"/>
      <c r="EEV233"/>
      <c r="EEW233"/>
      <c r="EEX233"/>
      <c r="EEY233"/>
      <c r="EEZ233"/>
      <c r="EFA233"/>
      <c r="EFB233"/>
      <c r="EFC233"/>
      <c r="EFD233"/>
      <c r="EFE233"/>
      <c r="EFF233"/>
      <c r="EFG233"/>
      <c r="EFH233"/>
      <c r="EFI233"/>
      <c r="EFJ233"/>
      <c r="EFK233"/>
      <c r="EFL233"/>
      <c r="EFM233"/>
      <c r="EFN233"/>
      <c r="EFO233"/>
      <c r="EFP233"/>
      <c r="EFQ233"/>
      <c r="EFR233"/>
      <c r="EFS233"/>
      <c r="EFT233"/>
      <c r="EFU233"/>
      <c r="EFV233"/>
      <c r="EFW233"/>
      <c r="EFX233"/>
      <c r="EFY233"/>
      <c r="EFZ233"/>
      <c r="EGA233"/>
      <c r="EGB233"/>
      <c r="EGC233"/>
      <c r="EGD233"/>
      <c r="EGE233"/>
      <c r="EGF233"/>
      <c r="EGG233"/>
      <c r="EGH233"/>
      <c r="EGI233"/>
      <c r="EGJ233"/>
      <c r="EGK233"/>
      <c r="EGL233"/>
      <c r="EGM233"/>
      <c r="EGN233"/>
      <c r="EGO233"/>
      <c r="EGP233"/>
      <c r="EGQ233"/>
      <c r="EGR233"/>
      <c r="EGS233"/>
      <c r="EGT233"/>
      <c r="EGU233"/>
      <c r="EGV233"/>
      <c r="EGW233"/>
      <c r="EGX233"/>
      <c r="EGY233"/>
      <c r="EGZ233"/>
      <c r="EHA233"/>
      <c r="EHB233"/>
      <c r="EHC233"/>
      <c r="EHD233"/>
      <c r="EHE233"/>
      <c r="EHF233"/>
      <c r="EHG233"/>
      <c r="EHH233"/>
      <c r="EHI233"/>
      <c r="EHJ233"/>
      <c r="EHK233"/>
      <c r="EHL233"/>
      <c r="EHM233"/>
      <c r="EHN233"/>
      <c r="EHO233"/>
      <c r="EHP233"/>
      <c r="EHQ233"/>
      <c r="EHR233"/>
      <c r="EHS233"/>
      <c r="EHT233"/>
      <c r="EHU233"/>
      <c r="EHV233"/>
      <c r="EHW233"/>
      <c r="EHX233"/>
      <c r="EHY233"/>
      <c r="EHZ233"/>
      <c r="EIA233"/>
      <c r="EIB233"/>
      <c r="EIC233"/>
      <c r="EID233"/>
      <c r="EIE233"/>
      <c r="EIF233"/>
      <c r="EIG233"/>
      <c r="EIH233"/>
      <c r="EII233"/>
      <c r="EIJ233"/>
      <c r="EIK233"/>
      <c r="EIL233"/>
      <c r="EIM233"/>
      <c r="EIN233"/>
      <c r="EIO233"/>
      <c r="EIP233"/>
      <c r="EIQ233"/>
      <c r="EIR233"/>
      <c r="EIS233"/>
      <c r="EIT233"/>
      <c r="EIU233"/>
      <c r="EIV233"/>
      <c r="EIW233"/>
      <c r="EIX233"/>
      <c r="EIY233"/>
      <c r="EIZ233"/>
      <c r="EJA233"/>
      <c r="EJB233"/>
      <c r="EJC233"/>
      <c r="EJD233"/>
      <c r="EJE233"/>
      <c r="EJF233"/>
      <c r="EJG233"/>
      <c r="EJH233"/>
      <c r="EJI233"/>
      <c r="EJJ233"/>
      <c r="EJK233"/>
      <c r="EJL233"/>
      <c r="EJM233"/>
      <c r="EJN233"/>
      <c r="EJO233"/>
      <c r="EJP233"/>
      <c r="EJQ233"/>
      <c r="EJR233"/>
      <c r="EJS233"/>
      <c r="EJT233"/>
      <c r="EJU233"/>
      <c r="EJV233"/>
      <c r="EJW233"/>
      <c r="EJX233"/>
      <c r="EJY233"/>
      <c r="EJZ233"/>
      <c r="EKA233"/>
      <c r="EKB233"/>
      <c r="EKC233"/>
      <c r="EKD233"/>
      <c r="EKE233"/>
      <c r="EKF233"/>
      <c r="EKG233"/>
      <c r="EKH233"/>
      <c r="EKI233"/>
      <c r="EKJ233"/>
      <c r="EKK233"/>
      <c r="EKL233"/>
      <c r="EKM233"/>
      <c r="EKN233"/>
      <c r="EKO233"/>
      <c r="EKP233"/>
      <c r="EKQ233"/>
      <c r="EKR233"/>
      <c r="EKS233"/>
      <c r="EKT233"/>
      <c r="EKU233"/>
      <c r="EKV233"/>
      <c r="EKW233"/>
      <c r="EKX233"/>
      <c r="EKY233"/>
      <c r="EKZ233"/>
      <c r="ELA233"/>
      <c r="ELB233"/>
      <c r="ELC233"/>
      <c r="ELD233"/>
      <c r="ELE233"/>
      <c r="ELF233"/>
      <c r="ELG233"/>
      <c r="ELH233"/>
      <c r="ELI233"/>
      <c r="ELJ233"/>
      <c r="ELK233"/>
      <c r="ELL233"/>
      <c r="ELM233"/>
      <c r="ELN233"/>
      <c r="ELO233"/>
      <c r="ELP233"/>
      <c r="ELQ233"/>
      <c r="ELR233"/>
      <c r="ELS233"/>
      <c r="ELT233"/>
      <c r="ELU233"/>
      <c r="ELV233"/>
      <c r="ELW233"/>
      <c r="ELX233"/>
      <c r="ELY233"/>
      <c r="ELZ233"/>
      <c r="EMA233"/>
      <c r="EMB233"/>
      <c r="EMC233"/>
      <c r="EMD233"/>
      <c r="EME233"/>
      <c r="EMF233"/>
      <c r="EMG233"/>
      <c r="EMH233"/>
      <c r="EMI233"/>
      <c r="EMJ233"/>
      <c r="EMK233"/>
      <c r="EML233"/>
      <c r="EMM233"/>
      <c r="EMN233"/>
      <c r="EMO233"/>
      <c r="EMP233"/>
      <c r="EMQ233"/>
      <c r="EMR233"/>
      <c r="EMS233"/>
      <c r="EMT233"/>
      <c r="EMU233"/>
      <c r="EMV233"/>
      <c r="EMW233"/>
      <c r="EMX233"/>
      <c r="EMY233"/>
      <c r="EMZ233"/>
      <c r="ENA233"/>
      <c r="ENB233"/>
      <c r="ENC233"/>
      <c r="END233"/>
      <c r="ENE233"/>
      <c r="ENF233"/>
      <c r="ENG233"/>
      <c r="ENH233"/>
      <c r="ENI233"/>
      <c r="ENJ233"/>
      <c r="ENK233"/>
      <c r="ENL233"/>
      <c r="ENM233"/>
      <c r="ENN233"/>
      <c r="ENO233"/>
      <c r="ENP233"/>
      <c r="ENQ233"/>
      <c r="ENR233"/>
      <c r="ENS233"/>
      <c r="ENT233"/>
      <c r="ENU233"/>
      <c r="ENV233"/>
      <c r="ENW233"/>
      <c r="ENX233"/>
      <c r="ENY233"/>
      <c r="ENZ233"/>
      <c r="EOA233"/>
      <c r="EOB233"/>
      <c r="EOC233"/>
      <c r="EOD233"/>
      <c r="EOE233"/>
      <c r="EOF233"/>
      <c r="EOG233"/>
      <c r="EOH233"/>
      <c r="EOI233"/>
      <c r="EOJ233"/>
      <c r="EOK233"/>
      <c r="EOL233"/>
      <c r="EOM233"/>
      <c r="EON233"/>
      <c r="EOO233"/>
      <c r="EOP233"/>
      <c r="EOQ233"/>
      <c r="EOR233"/>
      <c r="EOS233"/>
      <c r="EOT233"/>
      <c r="EOU233"/>
      <c r="EOV233"/>
      <c r="EOW233"/>
      <c r="EOX233"/>
      <c r="EOY233"/>
      <c r="EOZ233"/>
      <c r="EPA233"/>
      <c r="EPB233"/>
      <c r="EPC233"/>
      <c r="EPD233"/>
      <c r="EPE233"/>
      <c r="EPF233"/>
      <c r="EPG233"/>
      <c r="EPH233"/>
      <c r="EPI233"/>
      <c r="EPJ233"/>
      <c r="EPK233"/>
      <c r="EPL233"/>
      <c r="EPM233"/>
      <c r="EPN233"/>
      <c r="EPO233"/>
      <c r="EPP233"/>
      <c r="EPQ233"/>
      <c r="EPR233"/>
      <c r="EPS233"/>
      <c r="EPT233"/>
      <c r="EPU233"/>
      <c r="EPV233"/>
      <c r="EPW233"/>
      <c r="EPX233"/>
      <c r="EPY233"/>
      <c r="EPZ233"/>
      <c r="EQA233"/>
      <c r="EQB233"/>
      <c r="EQC233"/>
      <c r="EQD233"/>
      <c r="EQE233"/>
      <c r="EQF233"/>
      <c r="EQG233"/>
      <c r="EQH233"/>
      <c r="EQI233"/>
      <c r="EQJ233"/>
      <c r="EQK233"/>
      <c r="EQL233"/>
      <c r="EQM233"/>
      <c r="EQN233"/>
      <c r="EQO233"/>
      <c r="EQP233"/>
      <c r="EQQ233"/>
      <c r="EQR233"/>
      <c r="EQS233"/>
      <c r="EQT233"/>
      <c r="EQU233"/>
      <c r="EQV233"/>
      <c r="EQW233"/>
      <c r="EQX233"/>
      <c r="EQY233"/>
      <c r="EQZ233"/>
      <c r="ERA233"/>
      <c r="ERB233"/>
      <c r="ERC233"/>
      <c r="ERD233"/>
      <c r="ERE233"/>
      <c r="ERF233"/>
      <c r="ERG233"/>
      <c r="ERH233"/>
      <c r="ERI233"/>
      <c r="ERJ233"/>
      <c r="ERK233"/>
      <c r="ERL233"/>
      <c r="ERM233"/>
      <c r="ERN233"/>
      <c r="ERO233"/>
      <c r="ERP233"/>
      <c r="ERQ233"/>
      <c r="ERR233"/>
      <c r="ERS233"/>
      <c r="ERT233"/>
      <c r="ERU233"/>
      <c r="ERV233"/>
      <c r="ERW233"/>
      <c r="ERX233"/>
      <c r="ERY233"/>
      <c r="ERZ233"/>
      <c r="ESA233"/>
      <c r="ESB233"/>
      <c r="ESC233"/>
      <c r="ESD233"/>
      <c r="ESE233"/>
      <c r="ESF233"/>
      <c r="ESG233"/>
      <c r="ESH233"/>
      <c r="ESI233"/>
      <c r="ESJ233"/>
      <c r="ESK233"/>
      <c r="ESL233"/>
      <c r="ESM233"/>
      <c r="ESN233"/>
      <c r="ESO233"/>
      <c r="ESP233"/>
      <c r="ESQ233"/>
      <c r="ESR233"/>
      <c r="ESS233"/>
      <c r="EST233"/>
      <c r="ESU233"/>
      <c r="ESV233"/>
      <c r="ESW233"/>
      <c r="ESX233"/>
      <c r="ESY233"/>
      <c r="ESZ233"/>
      <c r="ETA233"/>
      <c r="ETB233"/>
      <c r="ETC233"/>
      <c r="ETD233"/>
      <c r="ETE233"/>
      <c r="ETF233"/>
      <c r="ETG233"/>
      <c r="ETH233"/>
      <c r="ETI233"/>
      <c r="ETJ233"/>
      <c r="ETK233"/>
      <c r="ETL233"/>
      <c r="ETM233"/>
      <c r="ETN233"/>
      <c r="ETO233"/>
      <c r="ETP233"/>
      <c r="ETQ233"/>
      <c r="ETR233"/>
      <c r="ETS233"/>
      <c r="ETT233"/>
      <c r="ETU233"/>
      <c r="ETV233"/>
      <c r="ETW233"/>
      <c r="ETX233"/>
      <c r="ETY233"/>
      <c r="ETZ233"/>
      <c r="EUA233"/>
      <c r="EUB233"/>
      <c r="EUC233"/>
      <c r="EUD233"/>
      <c r="EUE233"/>
      <c r="EUF233"/>
      <c r="EUG233"/>
      <c r="EUH233"/>
      <c r="EUI233"/>
      <c r="EUJ233"/>
      <c r="EUK233"/>
      <c r="EUL233"/>
      <c r="EUM233"/>
      <c r="EUN233"/>
      <c r="EUO233"/>
      <c r="EUP233"/>
      <c r="EUQ233"/>
      <c r="EUR233"/>
      <c r="EUS233"/>
      <c r="EUT233"/>
      <c r="EUU233"/>
      <c r="EUV233"/>
      <c r="EUW233"/>
      <c r="EUX233"/>
      <c r="EUY233"/>
      <c r="EUZ233"/>
      <c r="EVA233"/>
      <c r="EVB233"/>
      <c r="EVC233"/>
      <c r="EVD233"/>
      <c r="EVE233"/>
      <c r="EVF233"/>
      <c r="EVG233"/>
      <c r="EVH233"/>
      <c r="EVI233"/>
      <c r="EVJ233"/>
      <c r="EVK233"/>
      <c r="EVL233"/>
      <c r="EVM233"/>
      <c r="EVN233"/>
      <c r="EVO233"/>
      <c r="EVP233"/>
      <c r="EVQ233"/>
      <c r="EVR233"/>
      <c r="EVS233"/>
      <c r="EVT233"/>
      <c r="EVU233"/>
      <c r="EVV233"/>
      <c r="EVW233"/>
      <c r="EVX233"/>
      <c r="EVY233"/>
      <c r="EVZ233"/>
      <c r="EWA233"/>
      <c r="EWB233"/>
      <c r="EWC233"/>
      <c r="EWD233"/>
      <c r="EWE233"/>
      <c r="EWF233"/>
      <c r="EWG233"/>
      <c r="EWH233"/>
      <c r="EWI233"/>
      <c r="EWJ233"/>
      <c r="EWK233"/>
      <c r="EWL233"/>
      <c r="EWM233"/>
      <c r="EWN233"/>
      <c r="EWO233"/>
      <c r="EWP233"/>
      <c r="EWQ233"/>
      <c r="EWR233"/>
      <c r="EWS233"/>
      <c r="EWT233"/>
      <c r="EWU233"/>
      <c r="EWV233"/>
      <c r="EWW233"/>
      <c r="EWX233"/>
      <c r="EWY233"/>
      <c r="EWZ233"/>
      <c r="EXA233"/>
      <c r="EXB233"/>
      <c r="EXC233"/>
      <c r="EXD233"/>
      <c r="EXE233"/>
      <c r="EXF233"/>
      <c r="EXG233"/>
      <c r="EXH233"/>
      <c r="EXI233"/>
      <c r="EXJ233"/>
      <c r="EXK233"/>
      <c r="EXL233"/>
      <c r="EXM233"/>
      <c r="EXN233"/>
      <c r="EXO233"/>
      <c r="EXP233"/>
      <c r="EXQ233"/>
      <c r="EXR233"/>
      <c r="EXS233"/>
      <c r="EXT233"/>
      <c r="EXU233"/>
      <c r="EXV233"/>
      <c r="EXW233"/>
      <c r="EXX233"/>
      <c r="EXY233"/>
      <c r="EXZ233"/>
      <c r="EYA233"/>
      <c r="EYB233"/>
      <c r="EYC233"/>
      <c r="EYD233"/>
      <c r="EYE233"/>
      <c r="EYF233"/>
      <c r="EYG233"/>
      <c r="EYH233"/>
      <c r="EYI233"/>
      <c r="EYJ233"/>
      <c r="EYK233"/>
      <c r="EYL233"/>
      <c r="EYM233"/>
      <c r="EYN233"/>
      <c r="EYO233"/>
      <c r="EYP233"/>
      <c r="EYQ233"/>
      <c r="EYR233"/>
      <c r="EYS233"/>
      <c r="EYT233"/>
      <c r="EYU233"/>
      <c r="EYV233"/>
      <c r="EYW233"/>
      <c r="EYX233"/>
      <c r="EYY233"/>
      <c r="EYZ233"/>
      <c r="EZA233"/>
      <c r="EZB233"/>
      <c r="EZC233"/>
      <c r="EZD233"/>
      <c r="EZE233"/>
      <c r="EZF233"/>
      <c r="EZG233"/>
      <c r="EZH233"/>
      <c r="EZI233"/>
      <c r="EZJ233"/>
      <c r="EZK233"/>
      <c r="EZL233"/>
      <c r="EZM233"/>
      <c r="EZN233"/>
      <c r="EZO233"/>
      <c r="EZP233"/>
      <c r="EZQ233"/>
      <c r="EZR233"/>
      <c r="EZS233"/>
      <c r="EZT233"/>
      <c r="EZU233"/>
      <c r="EZV233"/>
      <c r="EZW233"/>
      <c r="EZX233"/>
      <c r="EZY233"/>
      <c r="EZZ233"/>
      <c r="FAA233"/>
      <c r="FAB233"/>
      <c r="FAC233"/>
      <c r="FAD233"/>
      <c r="FAE233"/>
      <c r="FAF233"/>
      <c r="FAG233"/>
      <c r="FAH233"/>
      <c r="FAI233"/>
      <c r="FAJ233"/>
      <c r="FAK233"/>
      <c r="FAL233"/>
      <c r="FAM233"/>
      <c r="FAN233"/>
      <c r="FAO233"/>
      <c r="FAP233"/>
      <c r="FAQ233"/>
      <c r="FAR233"/>
      <c r="FAS233"/>
      <c r="FAT233"/>
      <c r="FAU233"/>
      <c r="FAV233"/>
      <c r="FAW233"/>
      <c r="FAX233"/>
      <c r="FAY233"/>
      <c r="FAZ233"/>
      <c r="FBA233"/>
      <c r="FBB233"/>
      <c r="FBC233"/>
      <c r="FBD233"/>
      <c r="FBE233"/>
      <c r="FBF233"/>
      <c r="FBG233"/>
      <c r="FBH233"/>
      <c r="FBI233"/>
      <c r="FBJ233"/>
      <c r="FBK233"/>
      <c r="FBL233"/>
      <c r="FBM233"/>
      <c r="FBN233"/>
      <c r="FBO233"/>
      <c r="FBP233"/>
      <c r="FBQ233"/>
      <c r="FBR233"/>
      <c r="FBS233"/>
      <c r="FBT233"/>
      <c r="FBU233"/>
      <c r="FBV233"/>
      <c r="FBW233"/>
      <c r="FBX233"/>
      <c r="FBY233"/>
      <c r="FBZ233"/>
      <c r="FCA233"/>
      <c r="FCB233"/>
      <c r="FCC233"/>
      <c r="FCD233"/>
      <c r="FCE233"/>
      <c r="FCF233"/>
      <c r="FCG233"/>
      <c r="FCH233"/>
      <c r="FCI233"/>
      <c r="FCJ233"/>
      <c r="FCK233"/>
      <c r="FCL233"/>
      <c r="FCM233"/>
      <c r="FCN233"/>
      <c r="FCO233"/>
      <c r="FCP233"/>
      <c r="FCQ233"/>
      <c r="FCR233"/>
      <c r="FCS233"/>
      <c r="FCT233"/>
      <c r="FCU233"/>
      <c r="FCV233"/>
      <c r="FCW233"/>
      <c r="FCX233"/>
      <c r="FCY233"/>
      <c r="FCZ233"/>
      <c r="FDA233"/>
      <c r="FDB233"/>
      <c r="FDC233"/>
      <c r="FDD233"/>
      <c r="FDE233"/>
      <c r="FDF233"/>
      <c r="FDG233"/>
      <c r="FDH233"/>
      <c r="FDI233"/>
      <c r="FDJ233"/>
      <c r="FDK233"/>
      <c r="FDL233"/>
      <c r="FDM233"/>
      <c r="FDN233"/>
      <c r="FDO233"/>
      <c r="FDP233"/>
      <c r="FDQ233"/>
      <c r="FDR233"/>
      <c r="FDS233"/>
      <c r="FDT233"/>
      <c r="FDU233"/>
      <c r="FDV233"/>
      <c r="FDW233"/>
      <c r="FDX233"/>
      <c r="FDY233"/>
      <c r="FDZ233"/>
      <c r="FEA233"/>
      <c r="FEB233"/>
      <c r="FEC233"/>
      <c r="FED233"/>
      <c r="FEE233"/>
      <c r="FEF233"/>
      <c r="FEG233"/>
      <c r="FEH233"/>
      <c r="FEI233"/>
      <c r="FEJ233"/>
      <c r="FEK233"/>
      <c r="FEL233"/>
      <c r="FEM233"/>
      <c r="FEN233"/>
      <c r="FEO233"/>
      <c r="FEP233"/>
      <c r="FEQ233"/>
      <c r="FER233"/>
      <c r="FES233"/>
      <c r="FET233"/>
      <c r="FEU233"/>
      <c r="FEV233"/>
      <c r="FEW233"/>
      <c r="FEX233"/>
      <c r="FEY233"/>
      <c r="FEZ233"/>
      <c r="FFA233"/>
      <c r="FFB233"/>
      <c r="FFC233"/>
      <c r="FFD233"/>
      <c r="FFE233"/>
      <c r="FFF233"/>
      <c r="FFG233"/>
      <c r="FFH233"/>
      <c r="FFI233"/>
      <c r="FFJ233"/>
      <c r="FFK233"/>
      <c r="FFL233"/>
      <c r="FFM233"/>
      <c r="FFN233"/>
      <c r="FFO233"/>
      <c r="FFP233"/>
      <c r="FFQ233"/>
      <c r="FFR233"/>
      <c r="FFS233"/>
      <c r="FFT233"/>
      <c r="FFU233"/>
      <c r="FFV233"/>
      <c r="FFW233"/>
      <c r="FFX233"/>
      <c r="FFY233"/>
      <c r="FFZ233"/>
      <c r="FGA233"/>
      <c r="FGB233"/>
      <c r="FGC233"/>
      <c r="FGD233"/>
      <c r="FGE233"/>
      <c r="FGF233"/>
      <c r="FGG233"/>
      <c r="FGH233"/>
      <c r="FGI233"/>
      <c r="FGJ233"/>
      <c r="FGK233"/>
      <c r="FGL233"/>
      <c r="FGM233"/>
      <c r="FGN233"/>
      <c r="FGO233"/>
      <c r="FGP233"/>
      <c r="FGQ233"/>
      <c r="FGR233"/>
      <c r="FGS233"/>
      <c r="FGT233"/>
      <c r="FGU233"/>
      <c r="FGV233"/>
      <c r="FGW233"/>
      <c r="FGX233"/>
      <c r="FGY233"/>
      <c r="FGZ233"/>
      <c r="FHA233"/>
      <c r="FHB233"/>
      <c r="FHC233"/>
      <c r="FHD233"/>
      <c r="FHE233"/>
      <c r="FHF233"/>
      <c r="FHG233"/>
      <c r="FHH233"/>
      <c r="FHI233"/>
      <c r="FHJ233"/>
      <c r="FHK233"/>
      <c r="FHL233"/>
      <c r="FHM233"/>
      <c r="FHN233"/>
      <c r="FHO233"/>
      <c r="FHP233"/>
      <c r="FHQ233"/>
      <c r="FHR233"/>
      <c r="FHS233"/>
      <c r="FHT233"/>
      <c r="FHU233"/>
      <c r="FHV233"/>
      <c r="FHW233"/>
      <c r="FHX233"/>
      <c r="FHY233"/>
      <c r="FHZ233"/>
      <c r="FIA233"/>
      <c r="FIB233"/>
      <c r="FIC233"/>
      <c r="FID233"/>
      <c r="FIE233"/>
      <c r="FIF233"/>
      <c r="FIG233"/>
      <c r="FIH233"/>
      <c r="FII233"/>
      <c r="FIJ233"/>
      <c r="FIK233"/>
      <c r="FIL233"/>
      <c r="FIM233"/>
      <c r="FIN233"/>
      <c r="FIO233"/>
      <c r="FIP233"/>
      <c r="FIQ233"/>
      <c r="FIR233"/>
      <c r="FIS233"/>
      <c r="FIT233"/>
      <c r="FIU233"/>
      <c r="FIV233"/>
      <c r="FIW233"/>
      <c r="FIX233"/>
      <c r="FIY233"/>
      <c r="FIZ233"/>
      <c r="FJA233"/>
      <c r="FJB233"/>
      <c r="FJC233"/>
      <c r="FJD233"/>
      <c r="FJE233"/>
      <c r="FJF233"/>
      <c r="FJG233"/>
      <c r="FJH233"/>
      <c r="FJI233"/>
      <c r="FJJ233"/>
      <c r="FJK233"/>
      <c r="FJL233"/>
      <c r="FJM233"/>
      <c r="FJN233"/>
      <c r="FJO233"/>
      <c r="FJP233"/>
      <c r="FJQ233"/>
      <c r="FJR233"/>
      <c r="FJS233"/>
      <c r="FJT233"/>
      <c r="FJU233"/>
      <c r="FJV233"/>
      <c r="FJW233"/>
      <c r="FJX233"/>
      <c r="FJY233"/>
      <c r="FJZ233"/>
      <c r="FKA233"/>
      <c r="FKB233"/>
      <c r="FKC233"/>
      <c r="FKD233"/>
      <c r="FKE233"/>
      <c r="FKF233"/>
      <c r="FKG233"/>
      <c r="FKH233"/>
      <c r="FKI233"/>
      <c r="FKJ233"/>
      <c r="FKK233"/>
      <c r="FKL233"/>
      <c r="FKM233"/>
      <c r="FKN233"/>
      <c r="FKO233"/>
      <c r="FKP233"/>
      <c r="FKQ233"/>
      <c r="FKR233"/>
      <c r="FKS233"/>
      <c r="FKT233"/>
      <c r="FKU233"/>
      <c r="FKV233"/>
      <c r="FKW233"/>
      <c r="FKX233"/>
      <c r="FKY233"/>
      <c r="FKZ233"/>
      <c r="FLA233"/>
      <c r="FLB233"/>
      <c r="FLC233"/>
      <c r="FLD233"/>
      <c r="FLE233"/>
      <c r="FLF233"/>
      <c r="FLG233"/>
      <c r="FLH233"/>
      <c r="FLI233"/>
      <c r="FLJ233"/>
      <c r="FLK233"/>
      <c r="FLL233"/>
      <c r="FLM233"/>
      <c r="FLN233"/>
      <c r="FLO233"/>
      <c r="FLP233"/>
      <c r="FLQ233"/>
      <c r="FLR233"/>
      <c r="FLS233"/>
      <c r="FLT233"/>
      <c r="FLU233"/>
      <c r="FLV233"/>
      <c r="FLW233"/>
      <c r="FLX233"/>
      <c r="FLY233"/>
      <c r="FLZ233"/>
      <c r="FMA233"/>
      <c r="FMB233"/>
      <c r="FMC233"/>
      <c r="FMD233"/>
      <c r="FME233"/>
      <c r="FMF233"/>
      <c r="FMG233"/>
      <c r="FMH233"/>
      <c r="FMI233"/>
      <c r="FMJ233"/>
      <c r="FMK233"/>
      <c r="FML233"/>
      <c r="FMM233"/>
      <c r="FMN233"/>
      <c r="FMO233"/>
      <c r="FMP233"/>
      <c r="FMQ233"/>
      <c r="FMR233"/>
      <c r="FMS233"/>
      <c r="FMT233"/>
      <c r="FMU233"/>
      <c r="FMV233"/>
      <c r="FMW233"/>
      <c r="FMX233"/>
      <c r="FMY233"/>
      <c r="FMZ233"/>
      <c r="FNA233"/>
      <c r="FNB233"/>
      <c r="FNC233"/>
      <c r="FND233"/>
      <c r="FNE233"/>
      <c r="FNF233"/>
      <c r="FNG233"/>
      <c r="FNH233"/>
      <c r="FNI233"/>
      <c r="FNJ233"/>
      <c r="FNK233"/>
      <c r="FNL233"/>
      <c r="FNM233"/>
      <c r="FNN233"/>
      <c r="FNO233"/>
      <c r="FNP233"/>
      <c r="FNQ233"/>
      <c r="FNR233"/>
      <c r="FNS233"/>
      <c r="FNT233"/>
      <c r="FNU233"/>
      <c r="FNV233"/>
      <c r="FNW233"/>
      <c r="FNX233"/>
      <c r="FNY233"/>
      <c r="FNZ233"/>
      <c r="FOA233"/>
      <c r="FOB233"/>
      <c r="FOC233"/>
      <c r="FOD233"/>
      <c r="FOE233"/>
      <c r="FOF233"/>
      <c r="FOG233"/>
      <c r="FOH233"/>
      <c r="FOI233"/>
      <c r="FOJ233"/>
      <c r="FOK233"/>
      <c r="FOL233"/>
      <c r="FOM233"/>
      <c r="FON233"/>
      <c r="FOO233"/>
      <c r="FOP233"/>
      <c r="FOQ233"/>
      <c r="FOR233"/>
      <c r="FOS233"/>
      <c r="FOT233"/>
      <c r="FOU233"/>
      <c r="FOV233"/>
      <c r="FOW233"/>
      <c r="FOX233"/>
      <c r="FOY233"/>
      <c r="FOZ233"/>
      <c r="FPA233"/>
      <c r="FPB233"/>
      <c r="FPC233"/>
      <c r="FPD233"/>
      <c r="FPE233"/>
      <c r="FPF233"/>
      <c r="FPG233"/>
      <c r="FPH233"/>
      <c r="FPI233"/>
      <c r="FPJ233"/>
      <c r="FPK233"/>
      <c r="FPL233"/>
      <c r="FPM233"/>
      <c r="FPN233"/>
      <c r="FPO233"/>
      <c r="FPP233"/>
      <c r="FPQ233"/>
      <c r="FPR233"/>
      <c r="FPS233"/>
      <c r="FPT233"/>
      <c r="FPU233"/>
      <c r="FPV233"/>
      <c r="FPW233"/>
      <c r="FPX233"/>
      <c r="FPY233"/>
      <c r="FPZ233"/>
      <c r="FQA233"/>
      <c r="FQB233"/>
      <c r="FQC233"/>
      <c r="FQD233"/>
      <c r="FQE233"/>
      <c r="FQF233"/>
      <c r="FQG233"/>
      <c r="FQH233"/>
      <c r="FQI233"/>
      <c r="FQJ233"/>
      <c r="FQK233"/>
      <c r="FQL233"/>
      <c r="FQM233"/>
      <c r="FQN233"/>
      <c r="FQO233"/>
      <c r="FQP233"/>
      <c r="FQQ233"/>
      <c r="FQR233"/>
      <c r="FQS233"/>
      <c r="FQT233"/>
      <c r="FQU233"/>
      <c r="FQV233"/>
      <c r="FQW233"/>
      <c r="FQX233"/>
      <c r="FQY233"/>
      <c r="FQZ233"/>
      <c r="FRA233"/>
      <c r="FRB233"/>
      <c r="FRC233"/>
      <c r="FRD233"/>
      <c r="FRE233"/>
      <c r="FRF233"/>
      <c r="FRG233"/>
      <c r="FRH233"/>
      <c r="FRI233"/>
      <c r="FRJ233"/>
      <c r="FRK233"/>
      <c r="FRL233"/>
      <c r="FRM233"/>
      <c r="FRN233"/>
      <c r="FRO233"/>
      <c r="FRP233"/>
      <c r="FRQ233"/>
      <c r="FRR233"/>
      <c r="FRS233"/>
      <c r="FRT233"/>
      <c r="FRU233"/>
      <c r="FRV233"/>
      <c r="FRW233"/>
      <c r="FRX233"/>
      <c r="FRY233"/>
      <c r="FRZ233"/>
      <c r="FSA233"/>
      <c r="FSB233"/>
      <c r="FSC233"/>
      <c r="FSD233"/>
      <c r="FSE233"/>
      <c r="FSF233"/>
      <c r="FSG233"/>
      <c r="FSH233"/>
      <c r="FSI233"/>
      <c r="FSJ233"/>
      <c r="FSK233"/>
      <c r="FSL233"/>
      <c r="FSM233"/>
      <c r="FSN233"/>
      <c r="FSO233"/>
      <c r="FSP233"/>
      <c r="FSQ233"/>
      <c r="FSR233"/>
      <c r="FSS233"/>
      <c r="FST233"/>
      <c r="FSU233"/>
      <c r="FSV233"/>
      <c r="FSW233"/>
      <c r="FSX233"/>
      <c r="FSY233"/>
      <c r="FSZ233"/>
      <c r="FTA233"/>
      <c r="FTB233"/>
      <c r="FTC233"/>
      <c r="FTD233"/>
      <c r="FTE233"/>
      <c r="FTF233"/>
      <c r="FTG233"/>
      <c r="FTH233"/>
      <c r="FTI233"/>
      <c r="FTJ233"/>
      <c r="FTK233"/>
      <c r="FTL233"/>
      <c r="FTM233"/>
      <c r="FTN233"/>
      <c r="FTO233"/>
      <c r="FTP233"/>
      <c r="FTQ233"/>
      <c r="FTR233"/>
      <c r="FTS233"/>
      <c r="FTT233"/>
      <c r="FTU233"/>
      <c r="FTV233"/>
      <c r="FTW233"/>
      <c r="FTX233"/>
      <c r="FTY233"/>
      <c r="FTZ233"/>
      <c r="FUA233"/>
      <c r="FUB233"/>
      <c r="FUC233"/>
      <c r="FUD233"/>
      <c r="FUE233"/>
      <c r="FUF233"/>
      <c r="FUG233"/>
      <c r="FUH233"/>
      <c r="FUI233"/>
      <c r="FUJ233"/>
      <c r="FUK233"/>
      <c r="FUL233"/>
      <c r="FUM233"/>
      <c r="FUN233"/>
      <c r="FUO233"/>
      <c r="FUP233"/>
      <c r="FUQ233"/>
      <c r="FUR233"/>
      <c r="FUS233"/>
      <c r="FUT233"/>
      <c r="FUU233"/>
      <c r="FUV233"/>
      <c r="FUW233"/>
      <c r="FUX233"/>
      <c r="FUY233"/>
      <c r="FUZ233"/>
      <c r="FVA233"/>
      <c r="FVB233"/>
      <c r="FVC233"/>
      <c r="FVD233"/>
      <c r="FVE233"/>
      <c r="FVF233"/>
      <c r="FVG233"/>
      <c r="FVH233"/>
      <c r="FVI233"/>
      <c r="FVJ233"/>
      <c r="FVK233"/>
      <c r="FVL233"/>
      <c r="FVM233"/>
      <c r="FVN233"/>
      <c r="FVO233"/>
      <c r="FVP233"/>
      <c r="FVQ233"/>
      <c r="FVR233"/>
      <c r="FVS233"/>
      <c r="FVT233"/>
      <c r="FVU233"/>
      <c r="FVV233"/>
      <c r="FVW233"/>
      <c r="FVX233"/>
      <c r="FVY233"/>
      <c r="FVZ233"/>
      <c r="FWA233"/>
      <c r="FWB233"/>
      <c r="FWC233"/>
      <c r="FWD233"/>
      <c r="FWE233"/>
      <c r="FWF233"/>
      <c r="FWG233"/>
      <c r="FWH233"/>
      <c r="FWI233"/>
      <c r="FWJ233"/>
      <c r="FWK233"/>
      <c r="FWL233"/>
      <c r="FWM233"/>
      <c r="FWN233"/>
      <c r="FWO233"/>
      <c r="FWP233"/>
      <c r="FWQ233"/>
      <c r="FWR233"/>
      <c r="FWS233"/>
      <c r="FWT233"/>
      <c r="FWU233"/>
      <c r="FWV233"/>
      <c r="FWW233"/>
      <c r="FWX233"/>
      <c r="FWY233"/>
      <c r="FWZ233"/>
      <c r="FXA233"/>
      <c r="FXB233"/>
      <c r="FXC233"/>
      <c r="FXD233"/>
      <c r="FXE233"/>
      <c r="FXF233"/>
      <c r="FXG233"/>
      <c r="FXH233"/>
      <c r="FXI233"/>
      <c r="FXJ233"/>
      <c r="FXK233"/>
      <c r="FXL233"/>
      <c r="FXM233"/>
      <c r="FXN233"/>
      <c r="FXO233"/>
      <c r="FXP233"/>
      <c r="FXQ233"/>
      <c r="FXR233"/>
      <c r="FXS233"/>
      <c r="FXT233"/>
      <c r="FXU233"/>
      <c r="FXV233"/>
      <c r="FXW233"/>
      <c r="FXX233"/>
      <c r="FXY233"/>
      <c r="FXZ233"/>
      <c r="FYA233"/>
      <c r="FYB233"/>
      <c r="FYC233"/>
      <c r="FYD233"/>
      <c r="FYE233"/>
      <c r="FYF233"/>
      <c r="FYG233"/>
      <c r="FYH233"/>
      <c r="FYI233"/>
      <c r="FYJ233"/>
      <c r="FYK233"/>
      <c r="FYL233"/>
      <c r="FYM233"/>
      <c r="FYN233"/>
      <c r="FYO233"/>
      <c r="FYP233"/>
      <c r="FYQ233"/>
      <c r="FYR233"/>
      <c r="FYS233"/>
      <c r="FYT233"/>
      <c r="FYU233"/>
      <c r="FYV233"/>
      <c r="FYW233"/>
      <c r="FYX233"/>
      <c r="FYY233"/>
      <c r="FYZ233"/>
      <c r="FZA233"/>
      <c r="FZB233"/>
      <c r="FZC233"/>
      <c r="FZD233"/>
      <c r="FZE233"/>
      <c r="FZF233"/>
      <c r="FZG233"/>
      <c r="FZH233"/>
      <c r="FZI233"/>
      <c r="FZJ233"/>
      <c r="FZK233"/>
      <c r="FZL233"/>
      <c r="FZM233"/>
      <c r="FZN233"/>
      <c r="FZO233"/>
      <c r="FZP233"/>
      <c r="FZQ233"/>
      <c r="FZR233"/>
      <c r="FZS233"/>
      <c r="FZT233"/>
      <c r="FZU233"/>
      <c r="FZV233"/>
      <c r="FZW233"/>
      <c r="FZX233"/>
      <c r="FZY233"/>
      <c r="FZZ233"/>
      <c r="GAA233"/>
      <c r="GAB233"/>
      <c r="GAC233"/>
      <c r="GAD233"/>
      <c r="GAE233"/>
      <c r="GAF233"/>
      <c r="GAG233"/>
      <c r="GAH233"/>
      <c r="GAI233"/>
      <c r="GAJ233"/>
      <c r="GAK233"/>
      <c r="GAL233"/>
      <c r="GAM233"/>
      <c r="GAN233"/>
      <c r="GAO233"/>
      <c r="GAP233"/>
      <c r="GAQ233"/>
      <c r="GAR233"/>
      <c r="GAS233"/>
      <c r="GAT233"/>
      <c r="GAU233"/>
      <c r="GAV233"/>
      <c r="GAW233"/>
      <c r="GAX233"/>
      <c r="GAY233"/>
      <c r="GAZ233"/>
      <c r="GBA233"/>
      <c r="GBB233"/>
      <c r="GBC233"/>
      <c r="GBD233"/>
      <c r="GBE233"/>
      <c r="GBF233"/>
      <c r="GBG233"/>
      <c r="GBH233"/>
      <c r="GBI233"/>
      <c r="GBJ233"/>
      <c r="GBK233"/>
      <c r="GBL233"/>
      <c r="GBM233"/>
      <c r="GBN233"/>
      <c r="GBO233"/>
      <c r="GBP233"/>
      <c r="GBQ233"/>
      <c r="GBR233"/>
      <c r="GBS233"/>
      <c r="GBT233"/>
      <c r="GBU233"/>
      <c r="GBV233"/>
      <c r="GBW233"/>
      <c r="GBX233"/>
      <c r="GBY233"/>
      <c r="GBZ233"/>
      <c r="GCA233"/>
      <c r="GCB233"/>
      <c r="GCC233"/>
      <c r="GCD233"/>
      <c r="GCE233"/>
      <c r="GCF233"/>
      <c r="GCG233"/>
      <c r="GCH233"/>
      <c r="GCI233"/>
      <c r="GCJ233"/>
      <c r="GCK233"/>
      <c r="GCL233"/>
      <c r="GCM233"/>
      <c r="GCN233"/>
      <c r="GCO233"/>
      <c r="GCP233"/>
      <c r="GCQ233"/>
      <c r="GCR233"/>
      <c r="GCS233"/>
      <c r="GCT233"/>
      <c r="GCU233"/>
      <c r="GCV233"/>
      <c r="GCW233"/>
      <c r="GCX233"/>
      <c r="GCY233"/>
      <c r="GCZ233"/>
      <c r="GDA233"/>
      <c r="GDB233"/>
      <c r="GDC233"/>
      <c r="GDD233"/>
      <c r="GDE233"/>
      <c r="GDF233"/>
      <c r="GDG233"/>
      <c r="GDH233"/>
      <c r="GDI233"/>
      <c r="GDJ233"/>
      <c r="GDK233"/>
      <c r="GDL233"/>
      <c r="GDM233"/>
      <c r="GDN233"/>
      <c r="GDO233"/>
      <c r="GDP233"/>
      <c r="GDQ233"/>
      <c r="GDR233"/>
      <c r="GDS233"/>
      <c r="GDT233"/>
      <c r="GDU233"/>
      <c r="GDV233"/>
      <c r="GDW233"/>
      <c r="GDX233"/>
      <c r="GDY233"/>
      <c r="GDZ233"/>
      <c r="GEA233"/>
      <c r="GEB233"/>
      <c r="GEC233"/>
      <c r="GED233"/>
      <c r="GEE233"/>
      <c r="GEF233"/>
      <c r="GEG233"/>
      <c r="GEH233"/>
      <c r="GEI233"/>
      <c r="GEJ233"/>
      <c r="GEK233"/>
      <c r="GEL233"/>
      <c r="GEM233"/>
      <c r="GEN233"/>
      <c r="GEO233"/>
      <c r="GEP233"/>
      <c r="GEQ233"/>
      <c r="GER233"/>
      <c r="GES233"/>
      <c r="GET233"/>
      <c r="GEU233"/>
      <c r="GEV233"/>
      <c r="GEW233"/>
      <c r="GEX233"/>
      <c r="GEY233"/>
      <c r="GEZ233"/>
      <c r="GFA233"/>
      <c r="GFB233"/>
      <c r="GFC233"/>
      <c r="GFD233"/>
      <c r="GFE233"/>
      <c r="GFF233"/>
      <c r="GFG233"/>
      <c r="GFH233"/>
      <c r="GFI233"/>
      <c r="GFJ233"/>
      <c r="GFK233"/>
      <c r="GFL233"/>
      <c r="GFM233"/>
      <c r="GFN233"/>
      <c r="GFO233"/>
      <c r="GFP233"/>
      <c r="GFQ233"/>
      <c r="GFR233"/>
      <c r="GFS233"/>
      <c r="GFT233"/>
      <c r="GFU233"/>
      <c r="GFV233"/>
      <c r="GFW233"/>
      <c r="GFX233"/>
      <c r="GFY233"/>
      <c r="GFZ233"/>
      <c r="GGA233"/>
      <c r="GGB233"/>
      <c r="GGC233"/>
      <c r="GGD233"/>
      <c r="GGE233"/>
      <c r="GGF233"/>
      <c r="GGG233"/>
      <c r="GGH233"/>
      <c r="GGI233"/>
      <c r="GGJ233"/>
      <c r="GGK233"/>
      <c r="GGL233"/>
      <c r="GGM233"/>
      <c r="GGN233"/>
      <c r="GGO233"/>
      <c r="GGP233"/>
      <c r="GGQ233"/>
      <c r="GGR233"/>
      <c r="GGS233"/>
      <c r="GGT233"/>
      <c r="GGU233"/>
      <c r="GGV233"/>
      <c r="GGW233"/>
      <c r="GGX233"/>
      <c r="GGY233"/>
      <c r="GGZ233"/>
      <c r="GHA233"/>
      <c r="GHB233"/>
      <c r="GHC233"/>
      <c r="GHD233"/>
      <c r="GHE233"/>
      <c r="GHF233"/>
      <c r="GHG233"/>
      <c r="GHH233"/>
      <c r="GHI233"/>
      <c r="GHJ233"/>
      <c r="GHK233"/>
      <c r="GHL233"/>
      <c r="GHM233"/>
      <c r="GHN233"/>
      <c r="GHO233"/>
      <c r="GHP233"/>
      <c r="GHQ233"/>
      <c r="GHR233"/>
      <c r="GHS233"/>
      <c r="GHT233"/>
      <c r="GHU233"/>
      <c r="GHV233"/>
      <c r="GHW233"/>
      <c r="GHX233"/>
      <c r="GHY233"/>
      <c r="GHZ233"/>
      <c r="GIA233"/>
      <c r="GIB233"/>
      <c r="GIC233"/>
      <c r="GID233"/>
      <c r="GIE233"/>
      <c r="GIF233"/>
      <c r="GIG233"/>
      <c r="GIH233"/>
      <c r="GII233"/>
      <c r="GIJ233"/>
      <c r="GIK233"/>
      <c r="GIL233"/>
      <c r="GIM233"/>
      <c r="GIN233"/>
      <c r="GIO233"/>
      <c r="GIP233"/>
      <c r="GIQ233"/>
      <c r="GIR233"/>
      <c r="GIS233"/>
      <c r="GIT233"/>
      <c r="GIU233"/>
      <c r="GIV233"/>
      <c r="GIW233"/>
      <c r="GIX233"/>
      <c r="GIY233"/>
      <c r="GIZ233"/>
      <c r="GJA233"/>
      <c r="GJB233"/>
      <c r="GJC233"/>
      <c r="GJD233"/>
      <c r="GJE233"/>
      <c r="GJF233"/>
      <c r="GJG233"/>
      <c r="GJH233"/>
      <c r="GJI233"/>
      <c r="GJJ233"/>
      <c r="GJK233"/>
      <c r="GJL233"/>
      <c r="GJM233"/>
      <c r="GJN233"/>
      <c r="GJO233"/>
      <c r="GJP233"/>
      <c r="GJQ233"/>
      <c r="GJR233"/>
      <c r="GJS233"/>
      <c r="GJT233"/>
      <c r="GJU233"/>
      <c r="GJV233"/>
      <c r="GJW233"/>
      <c r="GJX233"/>
      <c r="GJY233"/>
      <c r="GJZ233"/>
      <c r="GKA233"/>
      <c r="GKB233"/>
      <c r="GKC233"/>
      <c r="GKD233"/>
      <c r="GKE233"/>
      <c r="GKF233"/>
      <c r="GKG233"/>
      <c r="GKH233"/>
      <c r="GKI233"/>
      <c r="GKJ233"/>
      <c r="GKK233"/>
      <c r="GKL233"/>
      <c r="GKM233"/>
      <c r="GKN233"/>
      <c r="GKO233"/>
      <c r="GKP233"/>
      <c r="GKQ233"/>
      <c r="GKR233"/>
      <c r="GKS233"/>
      <c r="GKT233"/>
      <c r="GKU233"/>
      <c r="GKV233"/>
      <c r="GKW233"/>
      <c r="GKX233"/>
      <c r="GKY233"/>
      <c r="GKZ233"/>
      <c r="GLA233"/>
      <c r="GLB233"/>
      <c r="GLC233"/>
      <c r="GLD233"/>
      <c r="GLE233"/>
      <c r="GLF233"/>
      <c r="GLG233"/>
      <c r="GLH233"/>
      <c r="GLI233"/>
      <c r="GLJ233"/>
      <c r="GLK233"/>
      <c r="GLL233"/>
      <c r="GLM233"/>
      <c r="GLN233"/>
      <c r="GLO233"/>
      <c r="GLP233"/>
      <c r="GLQ233"/>
      <c r="GLR233"/>
      <c r="GLS233"/>
      <c r="GLT233"/>
      <c r="GLU233"/>
      <c r="GLV233"/>
      <c r="GLW233"/>
      <c r="GLX233"/>
      <c r="GLY233"/>
      <c r="GLZ233"/>
      <c r="GMA233"/>
      <c r="GMB233"/>
      <c r="GMC233"/>
      <c r="GMD233"/>
      <c r="GME233"/>
      <c r="GMF233"/>
      <c r="GMG233"/>
      <c r="GMH233"/>
      <c r="GMI233"/>
      <c r="GMJ233"/>
      <c r="GMK233"/>
      <c r="GML233"/>
      <c r="GMM233"/>
      <c r="GMN233"/>
      <c r="GMO233"/>
      <c r="GMP233"/>
      <c r="GMQ233"/>
      <c r="GMR233"/>
      <c r="GMS233"/>
      <c r="GMT233"/>
      <c r="GMU233"/>
      <c r="GMV233"/>
      <c r="GMW233"/>
      <c r="GMX233"/>
      <c r="GMY233"/>
      <c r="GMZ233"/>
      <c r="GNA233"/>
      <c r="GNB233"/>
      <c r="GNC233"/>
      <c r="GND233"/>
      <c r="GNE233"/>
      <c r="GNF233"/>
      <c r="GNG233"/>
      <c r="GNH233"/>
      <c r="GNI233"/>
      <c r="GNJ233"/>
      <c r="GNK233"/>
      <c r="GNL233"/>
      <c r="GNM233"/>
      <c r="GNN233"/>
      <c r="GNO233"/>
      <c r="GNP233"/>
      <c r="GNQ233"/>
      <c r="GNR233"/>
      <c r="GNS233"/>
      <c r="GNT233"/>
      <c r="GNU233"/>
      <c r="GNV233"/>
      <c r="GNW233"/>
      <c r="GNX233"/>
      <c r="GNY233"/>
      <c r="GNZ233"/>
      <c r="GOA233"/>
      <c r="GOB233"/>
      <c r="GOC233"/>
      <c r="GOD233"/>
      <c r="GOE233"/>
      <c r="GOF233"/>
      <c r="GOG233"/>
      <c r="GOH233"/>
      <c r="GOI233"/>
      <c r="GOJ233"/>
      <c r="GOK233"/>
      <c r="GOL233"/>
      <c r="GOM233"/>
      <c r="GON233"/>
      <c r="GOO233"/>
      <c r="GOP233"/>
      <c r="GOQ233"/>
      <c r="GOR233"/>
      <c r="GOS233"/>
      <c r="GOT233"/>
      <c r="GOU233"/>
      <c r="GOV233"/>
      <c r="GOW233"/>
      <c r="GOX233"/>
      <c r="GOY233"/>
      <c r="GOZ233"/>
      <c r="GPA233"/>
      <c r="GPB233"/>
      <c r="GPC233"/>
      <c r="GPD233"/>
      <c r="GPE233"/>
      <c r="GPF233"/>
      <c r="GPG233"/>
      <c r="GPH233"/>
      <c r="GPI233"/>
      <c r="GPJ233"/>
      <c r="GPK233"/>
      <c r="GPL233"/>
      <c r="GPM233"/>
      <c r="GPN233"/>
      <c r="GPO233"/>
      <c r="GPP233"/>
      <c r="GPQ233"/>
      <c r="GPR233"/>
      <c r="GPS233"/>
      <c r="GPT233"/>
      <c r="GPU233"/>
      <c r="GPV233"/>
      <c r="GPW233"/>
      <c r="GPX233"/>
      <c r="GPY233"/>
      <c r="GPZ233"/>
      <c r="GQA233"/>
      <c r="GQB233"/>
      <c r="GQC233"/>
      <c r="GQD233"/>
      <c r="GQE233"/>
      <c r="GQF233"/>
      <c r="GQG233"/>
      <c r="GQH233"/>
      <c r="GQI233"/>
      <c r="GQJ233"/>
      <c r="GQK233"/>
      <c r="GQL233"/>
      <c r="GQM233"/>
      <c r="GQN233"/>
      <c r="GQO233"/>
      <c r="GQP233"/>
      <c r="GQQ233"/>
      <c r="GQR233"/>
      <c r="GQS233"/>
      <c r="GQT233"/>
      <c r="GQU233"/>
      <c r="GQV233"/>
      <c r="GQW233"/>
      <c r="GQX233"/>
      <c r="GQY233"/>
      <c r="GQZ233"/>
      <c r="GRA233"/>
      <c r="GRB233"/>
      <c r="GRC233"/>
      <c r="GRD233"/>
      <c r="GRE233"/>
      <c r="GRF233"/>
      <c r="GRG233"/>
      <c r="GRH233"/>
      <c r="GRI233"/>
      <c r="GRJ233"/>
      <c r="GRK233"/>
      <c r="GRL233"/>
      <c r="GRM233"/>
      <c r="GRN233"/>
      <c r="GRO233"/>
      <c r="GRP233"/>
      <c r="GRQ233"/>
      <c r="GRR233"/>
      <c r="GRS233"/>
      <c r="GRT233"/>
      <c r="GRU233"/>
      <c r="GRV233"/>
      <c r="GRW233"/>
      <c r="GRX233"/>
      <c r="GRY233"/>
      <c r="GRZ233"/>
      <c r="GSA233"/>
      <c r="GSB233"/>
      <c r="GSC233"/>
      <c r="GSD233"/>
      <c r="GSE233"/>
      <c r="GSF233"/>
      <c r="GSG233"/>
      <c r="GSH233"/>
      <c r="GSI233"/>
      <c r="GSJ233"/>
      <c r="GSK233"/>
      <c r="GSL233"/>
      <c r="GSM233"/>
      <c r="GSN233"/>
      <c r="GSO233"/>
      <c r="GSP233"/>
      <c r="GSQ233"/>
      <c r="GSR233"/>
      <c r="GSS233"/>
      <c r="GST233"/>
      <c r="GSU233"/>
      <c r="GSV233"/>
      <c r="GSW233"/>
      <c r="GSX233"/>
      <c r="GSY233"/>
      <c r="GSZ233"/>
      <c r="GTA233"/>
      <c r="GTB233"/>
      <c r="GTC233"/>
      <c r="GTD233"/>
      <c r="GTE233"/>
      <c r="GTF233"/>
      <c r="GTG233"/>
      <c r="GTH233"/>
      <c r="GTI233"/>
      <c r="GTJ233"/>
      <c r="GTK233"/>
      <c r="GTL233"/>
      <c r="GTM233"/>
      <c r="GTN233"/>
      <c r="GTO233"/>
      <c r="GTP233"/>
      <c r="GTQ233"/>
      <c r="GTR233"/>
      <c r="GTS233"/>
      <c r="GTT233"/>
      <c r="GTU233"/>
      <c r="GTV233"/>
      <c r="GTW233"/>
      <c r="GTX233"/>
      <c r="GTY233"/>
      <c r="GTZ233"/>
      <c r="GUA233"/>
      <c r="GUB233"/>
      <c r="GUC233"/>
      <c r="GUD233"/>
      <c r="GUE233"/>
      <c r="GUF233"/>
      <c r="GUG233"/>
      <c r="GUH233"/>
      <c r="GUI233"/>
      <c r="GUJ233"/>
      <c r="GUK233"/>
      <c r="GUL233"/>
      <c r="GUM233"/>
      <c r="GUN233"/>
      <c r="GUO233"/>
      <c r="GUP233"/>
      <c r="GUQ233"/>
      <c r="GUR233"/>
      <c r="GUS233"/>
      <c r="GUT233"/>
      <c r="GUU233"/>
      <c r="GUV233"/>
      <c r="GUW233"/>
      <c r="GUX233"/>
      <c r="GUY233"/>
      <c r="GUZ233"/>
      <c r="GVA233"/>
      <c r="GVB233"/>
      <c r="GVC233"/>
      <c r="GVD233"/>
      <c r="GVE233"/>
      <c r="GVF233"/>
      <c r="GVG233"/>
      <c r="GVH233"/>
      <c r="GVI233"/>
      <c r="GVJ233"/>
      <c r="GVK233"/>
      <c r="GVL233"/>
      <c r="GVM233"/>
      <c r="GVN233"/>
      <c r="GVO233"/>
      <c r="GVP233"/>
      <c r="GVQ233"/>
      <c r="GVR233"/>
      <c r="GVS233"/>
      <c r="GVT233"/>
      <c r="GVU233"/>
      <c r="GVV233"/>
      <c r="GVW233"/>
      <c r="GVX233"/>
      <c r="GVY233"/>
      <c r="GVZ233"/>
      <c r="GWA233"/>
      <c r="GWB233"/>
      <c r="GWC233"/>
      <c r="GWD233"/>
      <c r="GWE233"/>
      <c r="GWF233"/>
      <c r="GWG233"/>
      <c r="GWH233"/>
      <c r="GWI233"/>
      <c r="GWJ233"/>
      <c r="GWK233"/>
      <c r="GWL233"/>
      <c r="GWM233"/>
      <c r="GWN233"/>
      <c r="GWO233"/>
      <c r="GWP233"/>
      <c r="GWQ233"/>
      <c r="GWR233"/>
      <c r="GWS233"/>
      <c r="GWT233"/>
      <c r="GWU233"/>
      <c r="GWV233"/>
      <c r="GWW233"/>
      <c r="GWX233"/>
      <c r="GWY233"/>
      <c r="GWZ233"/>
      <c r="GXA233"/>
      <c r="GXB233"/>
      <c r="GXC233"/>
      <c r="GXD233"/>
      <c r="GXE233"/>
      <c r="GXF233"/>
      <c r="GXG233"/>
      <c r="GXH233"/>
      <c r="GXI233"/>
      <c r="GXJ233"/>
      <c r="GXK233"/>
      <c r="GXL233"/>
      <c r="GXM233"/>
      <c r="GXN233"/>
      <c r="GXO233"/>
      <c r="GXP233"/>
      <c r="GXQ233"/>
      <c r="GXR233"/>
      <c r="GXS233"/>
      <c r="GXT233"/>
      <c r="GXU233"/>
      <c r="GXV233"/>
      <c r="GXW233"/>
      <c r="GXX233"/>
      <c r="GXY233"/>
      <c r="GXZ233"/>
      <c r="GYA233"/>
      <c r="GYB233"/>
      <c r="GYC233"/>
      <c r="GYD233"/>
      <c r="GYE233"/>
      <c r="GYF233"/>
      <c r="GYG233"/>
      <c r="GYH233"/>
      <c r="GYI233"/>
      <c r="GYJ233"/>
      <c r="GYK233"/>
      <c r="GYL233"/>
      <c r="GYM233"/>
      <c r="GYN233"/>
      <c r="GYO233"/>
      <c r="GYP233"/>
      <c r="GYQ233"/>
      <c r="GYR233"/>
      <c r="GYS233"/>
      <c r="GYT233"/>
      <c r="GYU233"/>
      <c r="GYV233"/>
      <c r="GYW233"/>
      <c r="GYX233"/>
      <c r="GYY233"/>
      <c r="GYZ233"/>
      <c r="GZA233"/>
      <c r="GZB233"/>
      <c r="GZC233"/>
      <c r="GZD233"/>
      <c r="GZE233"/>
      <c r="GZF233"/>
      <c r="GZG233"/>
      <c r="GZH233"/>
      <c r="GZI233"/>
      <c r="GZJ233"/>
      <c r="GZK233"/>
      <c r="GZL233"/>
      <c r="GZM233"/>
      <c r="GZN233"/>
      <c r="GZO233"/>
      <c r="GZP233"/>
      <c r="GZQ233"/>
      <c r="GZR233"/>
      <c r="GZS233"/>
      <c r="GZT233"/>
      <c r="GZU233"/>
      <c r="GZV233"/>
      <c r="GZW233"/>
      <c r="GZX233"/>
      <c r="GZY233"/>
      <c r="GZZ233"/>
      <c r="HAA233"/>
      <c r="HAB233"/>
      <c r="HAC233"/>
      <c r="HAD233"/>
      <c r="HAE233"/>
      <c r="HAF233"/>
      <c r="HAG233"/>
      <c r="HAH233"/>
      <c r="HAI233"/>
      <c r="HAJ233"/>
      <c r="HAK233"/>
      <c r="HAL233"/>
      <c r="HAM233"/>
      <c r="HAN233"/>
      <c r="HAO233"/>
      <c r="HAP233"/>
      <c r="HAQ233"/>
      <c r="HAR233"/>
      <c r="HAS233"/>
      <c r="HAT233"/>
      <c r="HAU233"/>
      <c r="HAV233"/>
      <c r="HAW233"/>
      <c r="HAX233"/>
      <c r="HAY233"/>
      <c r="HAZ233"/>
      <c r="HBA233"/>
      <c r="HBB233"/>
      <c r="HBC233"/>
      <c r="HBD233"/>
      <c r="HBE233"/>
      <c r="HBF233"/>
      <c r="HBG233"/>
      <c r="HBH233"/>
      <c r="HBI233"/>
      <c r="HBJ233"/>
      <c r="HBK233"/>
      <c r="HBL233"/>
      <c r="HBM233"/>
      <c r="HBN233"/>
      <c r="HBO233"/>
      <c r="HBP233"/>
      <c r="HBQ233"/>
      <c r="HBR233"/>
      <c r="HBS233"/>
      <c r="HBT233"/>
      <c r="HBU233"/>
      <c r="HBV233"/>
      <c r="HBW233"/>
      <c r="HBX233"/>
      <c r="HBY233"/>
      <c r="HBZ233"/>
      <c r="HCA233"/>
      <c r="HCB233"/>
      <c r="HCC233"/>
      <c r="HCD233"/>
      <c r="HCE233"/>
      <c r="HCF233"/>
      <c r="HCG233"/>
      <c r="HCH233"/>
      <c r="HCI233"/>
      <c r="HCJ233"/>
      <c r="HCK233"/>
      <c r="HCL233"/>
      <c r="HCM233"/>
      <c r="HCN233"/>
      <c r="HCO233"/>
      <c r="HCP233"/>
      <c r="HCQ233"/>
      <c r="HCR233"/>
      <c r="HCS233"/>
      <c r="HCT233"/>
      <c r="HCU233"/>
      <c r="HCV233"/>
      <c r="HCW233"/>
      <c r="HCX233"/>
      <c r="HCY233"/>
      <c r="HCZ233"/>
      <c r="HDA233"/>
      <c r="HDB233"/>
      <c r="HDC233"/>
      <c r="HDD233"/>
      <c r="HDE233"/>
      <c r="HDF233"/>
      <c r="HDG233"/>
      <c r="HDH233"/>
      <c r="HDI233"/>
      <c r="HDJ233"/>
      <c r="HDK233"/>
      <c r="HDL233"/>
      <c r="HDM233"/>
      <c r="HDN233"/>
      <c r="HDO233"/>
      <c r="HDP233"/>
      <c r="HDQ233"/>
      <c r="HDR233"/>
      <c r="HDS233"/>
      <c r="HDT233"/>
      <c r="HDU233"/>
      <c r="HDV233"/>
      <c r="HDW233"/>
      <c r="HDX233"/>
      <c r="HDY233"/>
      <c r="HDZ233"/>
      <c r="HEA233"/>
      <c r="HEB233"/>
      <c r="HEC233"/>
      <c r="HED233"/>
      <c r="HEE233"/>
      <c r="HEF233"/>
      <c r="HEG233"/>
      <c r="HEH233"/>
      <c r="HEI233"/>
      <c r="HEJ233"/>
      <c r="HEK233"/>
      <c r="HEL233"/>
      <c r="HEM233"/>
      <c r="HEN233"/>
      <c r="HEO233"/>
      <c r="HEP233"/>
      <c r="HEQ233"/>
      <c r="HER233"/>
      <c r="HES233"/>
      <c r="HET233"/>
      <c r="HEU233"/>
      <c r="HEV233"/>
      <c r="HEW233"/>
      <c r="HEX233"/>
      <c r="HEY233"/>
      <c r="HEZ233"/>
      <c r="HFA233"/>
      <c r="HFB233"/>
      <c r="HFC233"/>
      <c r="HFD233"/>
      <c r="HFE233"/>
      <c r="HFF233"/>
      <c r="HFG233"/>
      <c r="HFH233"/>
      <c r="HFI233"/>
      <c r="HFJ233"/>
      <c r="HFK233"/>
      <c r="HFL233"/>
      <c r="HFM233"/>
      <c r="HFN233"/>
      <c r="HFO233"/>
      <c r="HFP233"/>
      <c r="HFQ233"/>
      <c r="HFR233"/>
      <c r="HFS233"/>
      <c r="HFT233"/>
      <c r="HFU233"/>
      <c r="HFV233"/>
      <c r="HFW233"/>
      <c r="HFX233"/>
      <c r="HFY233"/>
      <c r="HFZ233"/>
      <c r="HGA233"/>
      <c r="HGB233"/>
      <c r="HGC233"/>
      <c r="HGD233"/>
      <c r="HGE233"/>
      <c r="HGF233"/>
      <c r="HGG233"/>
      <c r="HGH233"/>
      <c r="HGI233"/>
      <c r="HGJ233"/>
      <c r="HGK233"/>
      <c r="HGL233"/>
      <c r="HGM233"/>
      <c r="HGN233"/>
      <c r="HGO233"/>
      <c r="HGP233"/>
      <c r="HGQ233"/>
      <c r="HGR233"/>
      <c r="HGS233"/>
      <c r="HGT233"/>
      <c r="HGU233"/>
      <c r="HGV233"/>
      <c r="HGW233"/>
      <c r="HGX233"/>
      <c r="HGY233"/>
      <c r="HGZ233"/>
      <c r="HHA233"/>
      <c r="HHB233"/>
      <c r="HHC233"/>
      <c r="HHD233"/>
      <c r="HHE233"/>
      <c r="HHF233"/>
      <c r="HHG233"/>
      <c r="HHH233"/>
      <c r="HHI233"/>
      <c r="HHJ233"/>
      <c r="HHK233"/>
      <c r="HHL233"/>
      <c r="HHM233"/>
      <c r="HHN233"/>
      <c r="HHO233"/>
      <c r="HHP233"/>
      <c r="HHQ233"/>
      <c r="HHR233"/>
      <c r="HHS233"/>
      <c r="HHT233"/>
      <c r="HHU233"/>
      <c r="HHV233"/>
      <c r="HHW233"/>
      <c r="HHX233"/>
      <c r="HHY233"/>
      <c r="HHZ233"/>
      <c r="HIA233"/>
      <c r="HIB233"/>
      <c r="HIC233"/>
      <c r="HID233"/>
      <c r="HIE233"/>
      <c r="HIF233"/>
      <c r="HIG233"/>
      <c r="HIH233"/>
      <c r="HII233"/>
      <c r="HIJ233"/>
      <c r="HIK233"/>
      <c r="HIL233"/>
      <c r="HIM233"/>
      <c r="HIN233"/>
      <c r="HIO233"/>
      <c r="HIP233"/>
      <c r="HIQ233"/>
      <c r="HIR233"/>
      <c r="HIS233"/>
      <c r="HIT233"/>
      <c r="HIU233"/>
      <c r="HIV233"/>
      <c r="HIW233"/>
      <c r="HIX233"/>
      <c r="HIY233"/>
      <c r="HIZ233"/>
      <c r="HJA233"/>
      <c r="HJB233"/>
      <c r="HJC233"/>
      <c r="HJD233"/>
      <c r="HJE233"/>
      <c r="HJF233"/>
      <c r="HJG233"/>
      <c r="HJH233"/>
      <c r="HJI233"/>
      <c r="HJJ233"/>
      <c r="HJK233"/>
      <c r="HJL233"/>
      <c r="HJM233"/>
      <c r="HJN233"/>
      <c r="HJO233"/>
      <c r="HJP233"/>
      <c r="HJQ233"/>
      <c r="HJR233"/>
      <c r="HJS233"/>
      <c r="HJT233"/>
      <c r="HJU233"/>
      <c r="HJV233"/>
      <c r="HJW233"/>
      <c r="HJX233"/>
      <c r="HJY233"/>
      <c r="HJZ233"/>
      <c r="HKA233"/>
      <c r="HKB233"/>
      <c r="HKC233"/>
      <c r="HKD233"/>
      <c r="HKE233"/>
      <c r="HKF233"/>
      <c r="HKG233"/>
      <c r="HKH233"/>
      <c r="HKI233"/>
      <c r="HKJ233"/>
      <c r="HKK233"/>
      <c r="HKL233"/>
      <c r="HKM233"/>
      <c r="HKN233"/>
      <c r="HKO233"/>
      <c r="HKP233"/>
      <c r="HKQ233"/>
      <c r="HKR233"/>
      <c r="HKS233"/>
      <c r="HKT233"/>
      <c r="HKU233"/>
      <c r="HKV233"/>
      <c r="HKW233"/>
      <c r="HKX233"/>
      <c r="HKY233"/>
      <c r="HKZ233"/>
      <c r="HLA233"/>
      <c r="HLB233"/>
      <c r="HLC233"/>
      <c r="HLD233"/>
      <c r="HLE233"/>
      <c r="HLF233"/>
      <c r="HLG233"/>
      <c r="HLH233"/>
      <c r="HLI233"/>
      <c r="HLJ233"/>
      <c r="HLK233"/>
      <c r="HLL233"/>
      <c r="HLM233"/>
      <c r="HLN233"/>
      <c r="HLO233"/>
      <c r="HLP233"/>
      <c r="HLQ233"/>
      <c r="HLR233"/>
      <c r="HLS233"/>
      <c r="HLT233"/>
      <c r="HLU233"/>
      <c r="HLV233"/>
      <c r="HLW233"/>
      <c r="HLX233"/>
      <c r="HLY233"/>
      <c r="HLZ233"/>
      <c r="HMA233"/>
      <c r="HMB233"/>
      <c r="HMC233"/>
      <c r="HMD233"/>
      <c r="HME233"/>
      <c r="HMF233"/>
      <c r="HMG233"/>
      <c r="HMH233"/>
      <c r="HMI233"/>
      <c r="HMJ233"/>
      <c r="HMK233"/>
      <c r="HML233"/>
      <c r="HMM233"/>
      <c r="HMN233"/>
      <c r="HMO233"/>
      <c r="HMP233"/>
      <c r="HMQ233"/>
      <c r="HMR233"/>
      <c r="HMS233"/>
      <c r="HMT233"/>
      <c r="HMU233"/>
      <c r="HMV233"/>
      <c r="HMW233"/>
      <c r="HMX233"/>
      <c r="HMY233"/>
      <c r="HMZ233"/>
      <c r="HNA233"/>
      <c r="HNB233"/>
      <c r="HNC233"/>
      <c r="HND233"/>
      <c r="HNE233"/>
      <c r="HNF233"/>
      <c r="HNG233"/>
      <c r="HNH233"/>
      <c r="HNI233"/>
      <c r="HNJ233"/>
      <c r="HNK233"/>
      <c r="HNL233"/>
      <c r="HNM233"/>
      <c r="HNN233"/>
      <c r="HNO233"/>
      <c r="HNP233"/>
      <c r="HNQ233"/>
      <c r="HNR233"/>
      <c r="HNS233"/>
      <c r="HNT233"/>
      <c r="HNU233"/>
      <c r="HNV233"/>
      <c r="HNW233"/>
      <c r="HNX233"/>
      <c r="HNY233"/>
      <c r="HNZ233"/>
      <c r="HOA233"/>
      <c r="HOB233"/>
      <c r="HOC233"/>
      <c r="HOD233"/>
      <c r="HOE233"/>
      <c r="HOF233"/>
      <c r="HOG233"/>
      <c r="HOH233"/>
      <c r="HOI233"/>
      <c r="HOJ233"/>
      <c r="HOK233"/>
      <c r="HOL233"/>
      <c r="HOM233"/>
      <c r="HON233"/>
      <c r="HOO233"/>
      <c r="HOP233"/>
      <c r="HOQ233"/>
      <c r="HOR233"/>
      <c r="HOS233"/>
      <c r="HOT233"/>
      <c r="HOU233"/>
      <c r="HOV233"/>
      <c r="HOW233"/>
      <c r="HOX233"/>
      <c r="HOY233"/>
      <c r="HOZ233"/>
      <c r="HPA233"/>
      <c r="HPB233"/>
      <c r="HPC233"/>
      <c r="HPD233"/>
      <c r="HPE233"/>
      <c r="HPF233"/>
      <c r="HPG233"/>
      <c r="HPH233"/>
      <c r="HPI233"/>
      <c r="HPJ233"/>
      <c r="HPK233"/>
      <c r="HPL233"/>
      <c r="HPM233"/>
      <c r="HPN233"/>
      <c r="HPO233"/>
      <c r="HPP233"/>
      <c r="HPQ233"/>
      <c r="HPR233"/>
      <c r="HPS233"/>
      <c r="HPT233"/>
      <c r="HPU233"/>
      <c r="HPV233"/>
      <c r="HPW233"/>
      <c r="HPX233"/>
      <c r="HPY233"/>
      <c r="HPZ233"/>
      <c r="HQA233"/>
      <c r="HQB233"/>
      <c r="HQC233"/>
      <c r="HQD233"/>
      <c r="HQE233"/>
      <c r="HQF233"/>
      <c r="HQG233"/>
      <c r="HQH233"/>
      <c r="HQI233"/>
      <c r="HQJ233"/>
      <c r="HQK233"/>
      <c r="HQL233"/>
      <c r="HQM233"/>
      <c r="HQN233"/>
      <c r="HQO233"/>
      <c r="HQP233"/>
      <c r="HQQ233"/>
      <c r="HQR233"/>
      <c r="HQS233"/>
      <c r="HQT233"/>
      <c r="HQU233"/>
      <c r="HQV233"/>
      <c r="HQW233"/>
      <c r="HQX233"/>
      <c r="HQY233"/>
      <c r="HQZ233"/>
      <c r="HRA233"/>
      <c r="HRB233"/>
      <c r="HRC233"/>
      <c r="HRD233"/>
      <c r="HRE233"/>
      <c r="HRF233"/>
      <c r="HRG233"/>
      <c r="HRH233"/>
      <c r="HRI233"/>
      <c r="HRJ233"/>
      <c r="HRK233"/>
      <c r="HRL233"/>
      <c r="HRM233"/>
      <c r="HRN233"/>
      <c r="HRO233"/>
      <c r="HRP233"/>
      <c r="HRQ233"/>
      <c r="HRR233"/>
      <c r="HRS233"/>
      <c r="HRT233"/>
      <c r="HRU233"/>
      <c r="HRV233"/>
      <c r="HRW233"/>
      <c r="HRX233"/>
      <c r="HRY233"/>
      <c r="HRZ233"/>
      <c r="HSA233"/>
      <c r="HSB233"/>
      <c r="HSC233"/>
      <c r="HSD233"/>
      <c r="HSE233"/>
      <c r="HSF233"/>
      <c r="HSG233"/>
      <c r="HSH233"/>
      <c r="HSI233"/>
      <c r="HSJ233"/>
      <c r="HSK233"/>
      <c r="HSL233"/>
      <c r="HSM233"/>
      <c r="HSN233"/>
      <c r="HSO233"/>
      <c r="HSP233"/>
      <c r="HSQ233"/>
      <c r="HSR233"/>
      <c r="HSS233"/>
      <c r="HST233"/>
      <c r="HSU233"/>
      <c r="HSV233"/>
      <c r="HSW233"/>
      <c r="HSX233"/>
      <c r="HSY233"/>
      <c r="HSZ233"/>
      <c r="HTA233"/>
      <c r="HTB233"/>
      <c r="HTC233"/>
      <c r="HTD233"/>
      <c r="HTE233"/>
      <c r="HTF233"/>
      <c r="HTG233"/>
      <c r="HTH233"/>
      <c r="HTI233"/>
      <c r="HTJ233"/>
      <c r="HTK233"/>
      <c r="HTL233"/>
      <c r="HTM233"/>
      <c r="HTN233"/>
      <c r="HTO233"/>
      <c r="HTP233"/>
      <c r="HTQ233"/>
      <c r="HTR233"/>
      <c r="HTS233"/>
      <c r="HTT233"/>
      <c r="HTU233"/>
      <c r="HTV233"/>
      <c r="HTW233"/>
      <c r="HTX233"/>
      <c r="HTY233"/>
      <c r="HTZ233"/>
      <c r="HUA233"/>
      <c r="HUB233"/>
      <c r="HUC233"/>
      <c r="HUD233"/>
      <c r="HUE233"/>
      <c r="HUF233"/>
      <c r="HUG233"/>
      <c r="HUH233"/>
      <c r="HUI233"/>
      <c r="HUJ233"/>
      <c r="HUK233"/>
      <c r="HUL233"/>
      <c r="HUM233"/>
      <c r="HUN233"/>
      <c r="HUO233"/>
      <c r="HUP233"/>
      <c r="HUQ233"/>
      <c r="HUR233"/>
      <c r="HUS233"/>
      <c r="HUT233"/>
      <c r="HUU233"/>
      <c r="HUV233"/>
      <c r="HUW233"/>
      <c r="HUX233"/>
      <c r="HUY233"/>
      <c r="HUZ233"/>
      <c r="HVA233"/>
      <c r="HVB233"/>
      <c r="HVC233"/>
      <c r="HVD233"/>
      <c r="HVE233"/>
      <c r="HVF233"/>
      <c r="HVG233"/>
      <c r="HVH233"/>
      <c r="HVI233"/>
      <c r="HVJ233"/>
      <c r="HVK233"/>
      <c r="HVL233"/>
      <c r="HVM233"/>
      <c r="HVN233"/>
      <c r="HVO233"/>
      <c r="HVP233"/>
      <c r="HVQ233"/>
      <c r="HVR233"/>
      <c r="HVS233"/>
      <c r="HVT233"/>
      <c r="HVU233"/>
      <c r="HVV233"/>
      <c r="HVW233"/>
      <c r="HVX233"/>
      <c r="HVY233"/>
      <c r="HVZ233"/>
      <c r="HWA233"/>
      <c r="HWB233"/>
      <c r="HWC233"/>
      <c r="HWD233"/>
      <c r="HWE233"/>
      <c r="HWF233"/>
      <c r="HWG233"/>
      <c r="HWH233"/>
      <c r="HWI233"/>
      <c r="HWJ233"/>
      <c r="HWK233"/>
      <c r="HWL233"/>
      <c r="HWM233"/>
      <c r="HWN233"/>
      <c r="HWO233"/>
      <c r="HWP233"/>
      <c r="HWQ233"/>
      <c r="HWR233"/>
      <c r="HWS233"/>
      <c r="HWT233"/>
      <c r="HWU233"/>
      <c r="HWV233"/>
      <c r="HWW233"/>
      <c r="HWX233"/>
      <c r="HWY233"/>
      <c r="HWZ233"/>
      <c r="HXA233"/>
      <c r="HXB233"/>
      <c r="HXC233"/>
      <c r="HXD233"/>
      <c r="HXE233"/>
      <c r="HXF233"/>
      <c r="HXG233"/>
      <c r="HXH233"/>
      <c r="HXI233"/>
      <c r="HXJ233"/>
      <c r="HXK233"/>
      <c r="HXL233"/>
      <c r="HXM233"/>
      <c r="HXN233"/>
      <c r="HXO233"/>
      <c r="HXP233"/>
      <c r="HXQ233"/>
      <c r="HXR233"/>
      <c r="HXS233"/>
      <c r="HXT233"/>
      <c r="HXU233"/>
      <c r="HXV233"/>
      <c r="HXW233"/>
      <c r="HXX233"/>
      <c r="HXY233"/>
      <c r="HXZ233"/>
      <c r="HYA233"/>
      <c r="HYB233"/>
      <c r="HYC233"/>
      <c r="HYD233"/>
      <c r="HYE233"/>
      <c r="HYF233"/>
      <c r="HYG233"/>
      <c r="HYH233"/>
      <c r="HYI233"/>
      <c r="HYJ233"/>
      <c r="HYK233"/>
      <c r="HYL233"/>
      <c r="HYM233"/>
      <c r="HYN233"/>
      <c r="HYO233"/>
      <c r="HYP233"/>
      <c r="HYQ233"/>
      <c r="HYR233"/>
      <c r="HYS233"/>
      <c r="HYT233"/>
      <c r="HYU233"/>
      <c r="HYV233"/>
      <c r="HYW233"/>
      <c r="HYX233"/>
      <c r="HYY233"/>
      <c r="HYZ233"/>
      <c r="HZA233"/>
      <c r="HZB233"/>
      <c r="HZC233"/>
      <c r="HZD233"/>
      <c r="HZE233"/>
      <c r="HZF233"/>
      <c r="HZG233"/>
      <c r="HZH233"/>
      <c r="HZI233"/>
      <c r="HZJ233"/>
      <c r="HZK233"/>
      <c r="HZL233"/>
      <c r="HZM233"/>
      <c r="HZN233"/>
      <c r="HZO233"/>
      <c r="HZP233"/>
      <c r="HZQ233"/>
      <c r="HZR233"/>
      <c r="HZS233"/>
      <c r="HZT233"/>
      <c r="HZU233"/>
      <c r="HZV233"/>
      <c r="HZW233"/>
      <c r="HZX233"/>
      <c r="HZY233"/>
      <c r="HZZ233"/>
      <c r="IAA233"/>
      <c r="IAB233"/>
      <c r="IAC233"/>
      <c r="IAD233"/>
      <c r="IAE233"/>
      <c r="IAF233"/>
      <c r="IAG233"/>
      <c r="IAH233"/>
      <c r="IAI233"/>
      <c r="IAJ233"/>
      <c r="IAK233"/>
      <c r="IAL233"/>
      <c r="IAM233"/>
      <c r="IAN233"/>
      <c r="IAO233"/>
      <c r="IAP233"/>
      <c r="IAQ233"/>
      <c r="IAR233"/>
      <c r="IAS233"/>
      <c r="IAT233"/>
      <c r="IAU233"/>
      <c r="IAV233"/>
      <c r="IAW233"/>
      <c r="IAX233"/>
      <c r="IAY233"/>
      <c r="IAZ233"/>
      <c r="IBA233"/>
      <c r="IBB233"/>
      <c r="IBC233"/>
      <c r="IBD233"/>
      <c r="IBE233"/>
      <c r="IBF233"/>
      <c r="IBG233"/>
      <c r="IBH233"/>
      <c r="IBI233"/>
      <c r="IBJ233"/>
      <c r="IBK233"/>
      <c r="IBL233"/>
      <c r="IBM233"/>
      <c r="IBN233"/>
      <c r="IBO233"/>
      <c r="IBP233"/>
      <c r="IBQ233"/>
      <c r="IBR233"/>
      <c r="IBS233"/>
      <c r="IBT233"/>
      <c r="IBU233"/>
      <c r="IBV233"/>
      <c r="IBW233"/>
      <c r="IBX233"/>
      <c r="IBY233"/>
      <c r="IBZ233"/>
      <c r="ICA233"/>
      <c r="ICB233"/>
      <c r="ICC233"/>
      <c r="ICD233"/>
      <c r="ICE233"/>
      <c r="ICF233"/>
      <c r="ICG233"/>
      <c r="ICH233"/>
      <c r="ICI233"/>
      <c r="ICJ233"/>
      <c r="ICK233"/>
      <c r="ICL233"/>
      <c r="ICM233"/>
      <c r="ICN233"/>
      <c r="ICO233"/>
      <c r="ICP233"/>
      <c r="ICQ233"/>
      <c r="ICR233"/>
      <c r="ICS233"/>
      <c r="ICT233"/>
      <c r="ICU233"/>
      <c r="ICV233"/>
      <c r="ICW233"/>
      <c r="ICX233"/>
      <c r="ICY233"/>
      <c r="ICZ233"/>
      <c r="IDA233"/>
      <c r="IDB233"/>
      <c r="IDC233"/>
      <c r="IDD233"/>
      <c r="IDE233"/>
      <c r="IDF233"/>
      <c r="IDG233"/>
      <c r="IDH233"/>
      <c r="IDI233"/>
      <c r="IDJ233"/>
      <c r="IDK233"/>
      <c r="IDL233"/>
      <c r="IDM233"/>
      <c r="IDN233"/>
      <c r="IDO233"/>
      <c r="IDP233"/>
      <c r="IDQ233"/>
      <c r="IDR233"/>
      <c r="IDS233"/>
      <c r="IDT233"/>
      <c r="IDU233"/>
      <c r="IDV233"/>
      <c r="IDW233"/>
      <c r="IDX233"/>
      <c r="IDY233"/>
      <c r="IDZ233"/>
      <c r="IEA233"/>
      <c r="IEB233"/>
      <c r="IEC233"/>
      <c r="IED233"/>
      <c r="IEE233"/>
      <c r="IEF233"/>
      <c r="IEG233"/>
      <c r="IEH233"/>
      <c r="IEI233"/>
      <c r="IEJ233"/>
      <c r="IEK233"/>
      <c r="IEL233"/>
      <c r="IEM233"/>
      <c r="IEN233"/>
      <c r="IEO233"/>
      <c r="IEP233"/>
      <c r="IEQ233"/>
      <c r="IER233"/>
      <c r="IES233"/>
      <c r="IET233"/>
      <c r="IEU233"/>
      <c r="IEV233"/>
      <c r="IEW233"/>
      <c r="IEX233"/>
      <c r="IEY233"/>
      <c r="IEZ233"/>
      <c r="IFA233"/>
      <c r="IFB233"/>
      <c r="IFC233"/>
      <c r="IFD233"/>
      <c r="IFE233"/>
      <c r="IFF233"/>
      <c r="IFG233"/>
      <c r="IFH233"/>
      <c r="IFI233"/>
      <c r="IFJ233"/>
      <c r="IFK233"/>
      <c r="IFL233"/>
      <c r="IFM233"/>
      <c r="IFN233"/>
      <c r="IFO233"/>
      <c r="IFP233"/>
      <c r="IFQ233"/>
      <c r="IFR233"/>
      <c r="IFS233"/>
      <c r="IFT233"/>
      <c r="IFU233"/>
      <c r="IFV233"/>
      <c r="IFW233"/>
      <c r="IFX233"/>
      <c r="IFY233"/>
      <c r="IFZ233"/>
      <c r="IGA233"/>
      <c r="IGB233"/>
      <c r="IGC233"/>
      <c r="IGD233"/>
      <c r="IGE233"/>
      <c r="IGF233"/>
      <c r="IGG233"/>
      <c r="IGH233"/>
      <c r="IGI233"/>
      <c r="IGJ233"/>
      <c r="IGK233"/>
      <c r="IGL233"/>
      <c r="IGM233"/>
      <c r="IGN233"/>
      <c r="IGO233"/>
      <c r="IGP233"/>
      <c r="IGQ233"/>
      <c r="IGR233"/>
      <c r="IGS233"/>
      <c r="IGT233"/>
      <c r="IGU233"/>
      <c r="IGV233"/>
      <c r="IGW233"/>
      <c r="IGX233"/>
      <c r="IGY233"/>
      <c r="IGZ233"/>
      <c r="IHA233"/>
      <c r="IHB233"/>
      <c r="IHC233"/>
      <c r="IHD233"/>
      <c r="IHE233"/>
      <c r="IHF233"/>
      <c r="IHG233"/>
      <c r="IHH233"/>
      <c r="IHI233"/>
      <c r="IHJ233"/>
      <c r="IHK233"/>
      <c r="IHL233"/>
      <c r="IHM233"/>
      <c r="IHN233"/>
      <c r="IHO233"/>
      <c r="IHP233"/>
      <c r="IHQ233"/>
      <c r="IHR233"/>
      <c r="IHS233"/>
      <c r="IHT233"/>
      <c r="IHU233"/>
      <c r="IHV233"/>
      <c r="IHW233"/>
      <c r="IHX233"/>
      <c r="IHY233"/>
      <c r="IHZ233"/>
      <c r="IIA233"/>
      <c r="IIB233"/>
      <c r="IIC233"/>
      <c r="IID233"/>
      <c r="IIE233"/>
      <c r="IIF233"/>
      <c r="IIG233"/>
      <c r="IIH233"/>
      <c r="III233"/>
      <c r="IIJ233"/>
      <c r="IIK233"/>
      <c r="IIL233"/>
      <c r="IIM233"/>
      <c r="IIN233"/>
      <c r="IIO233"/>
      <c r="IIP233"/>
      <c r="IIQ233"/>
      <c r="IIR233"/>
      <c r="IIS233"/>
      <c r="IIT233"/>
      <c r="IIU233"/>
      <c r="IIV233"/>
      <c r="IIW233"/>
      <c r="IIX233"/>
      <c r="IIY233"/>
      <c r="IIZ233"/>
      <c r="IJA233"/>
      <c r="IJB233"/>
      <c r="IJC233"/>
      <c r="IJD233"/>
      <c r="IJE233"/>
      <c r="IJF233"/>
      <c r="IJG233"/>
      <c r="IJH233"/>
      <c r="IJI233"/>
      <c r="IJJ233"/>
      <c r="IJK233"/>
      <c r="IJL233"/>
      <c r="IJM233"/>
      <c r="IJN233"/>
      <c r="IJO233"/>
      <c r="IJP233"/>
      <c r="IJQ233"/>
      <c r="IJR233"/>
      <c r="IJS233"/>
      <c r="IJT233"/>
      <c r="IJU233"/>
      <c r="IJV233"/>
      <c r="IJW233"/>
      <c r="IJX233"/>
      <c r="IJY233"/>
      <c r="IJZ233"/>
      <c r="IKA233"/>
      <c r="IKB233"/>
      <c r="IKC233"/>
      <c r="IKD233"/>
      <c r="IKE233"/>
      <c r="IKF233"/>
      <c r="IKG233"/>
      <c r="IKH233"/>
      <c r="IKI233"/>
      <c r="IKJ233"/>
      <c r="IKK233"/>
      <c r="IKL233"/>
      <c r="IKM233"/>
      <c r="IKN233"/>
      <c r="IKO233"/>
      <c r="IKP233"/>
      <c r="IKQ233"/>
      <c r="IKR233"/>
      <c r="IKS233"/>
      <c r="IKT233"/>
      <c r="IKU233"/>
      <c r="IKV233"/>
      <c r="IKW233"/>
      <c r="IKX233"/>
      <c r="IKY233"/>
      <c r="IKZ233"/>
      <c r="ILA233"/>
      <c r="ILB233"/>
      <c r="ILC233"/>
      <c r="ILD233"/>
      <c r="ILE233"/>
      <c r="ILF233"/>
      <c r="ILG233"/>
      <c r="ILH233"/>
      <c r="ILI233"/>
      <c r="ILJ233"/>
      <c r="ILK233"/>
      <c r="ILL233"/>
      <c r="ILM233"/>
      <c r="ILN233"/>
      <c r="ILO233"/>
      <c r="ILP233"/>
      <c r="ILQ233"/>
      <c r="ILR233"/>
      <c r="ILS233"/>
      <c r="ILT233"/>
      <c r="ILU233"/>
      <c r="ILV233"/>
      <c r="ILW233"/>
      <c r="ILX233"/>
      <c r="ILY233"/>
      <c r="ILZ233"/>
      <c r="IMA233"/>
      <c r="IMB233"/>
      <c r="IMC233"/>
      <c r="IMD233"/>
      <c r="IME233"/>
      <c r="IMF233"/>
      <c r="IMG233"/>
      <c r="IMH233"/>
      <c r="IMI233"/>
      <c r="IMJ233"/>
      <c r="IMK233"/>
      <c r="IML233"/>
      <c r="IMM233"/>
      <c r="IMN233"/>
      <c r="IMO233"/>
      <c r="IMP233"/>
      <c r="IMQ233"/>
      <c r="IMR233"/>
      <c r="IMS233"/>
      <c r="IMT233"/>
      <c r="IMU233"/>
      <c r="IMV233"/>
      <c r="IMW233"/>
      <c r="IMX233"/>
      <c r="IMY233"/>
      <c r="IMZ233"/>
      <c r="INA233"/>
      <c r="INB233"/>
      <c r="INC233"/>
      <c r="IND233"/>
      <c r="INE233"/>
      <c r="INF233"/>
      <c r="ING233"/>
      <c r="INH233"/>
      <c r="INI233"/>
      <c r="INJ233"/>
      <c r="INK233"/>
      <c r="INL233"/>
      <c r="INM233"/>
      <c r="INN233"/>
      <c r="INO233"/>
      <c r="INP233"/>
      <c r="INQ233"/>
      <c r="INR233"/>
      <c r="INS233"/>
      <c r="INT233"/>
      <c r="INU233"/>
      <c r="INV233"/>
      <c r="INW233"/>
      <c r="INX233"/>
      <c r="INY233"/>
      <c r="INZ233"/>
      <c r="IOA233"/>
      <c r="IOB233"/>
      <c r="IOC233"/>
      <c r="IOD233"/>
      <c r="IOE233"/>
      <c r="IOF233"/>
      <c r="IOG233"/>
      <c r="IOH233"/>
      <c r="IOI233"/>
      <c r="IOJ233"/>
      <c r="IOK233"/>
      <c r="IOL233"/>
      <c r="IOM233"/>
      <c r="ION233"/>
      <c r="IOO233"/>
      <c r="IOP233"/>
      <c r="IOQ233"/>
      <c r="IOR233"/>
      <c r="IOS233"/>
      <c r="IOT233"/>
      <c r="IOU233"/>
      <c r="IOV233"/>
      <c r="IOW233"/>
      <c r="IOX233"/>
      <c r="IOY233"/>
      <c r="IOZ233"/>
      <c r="IPA233"/>
      <c r="IPB233"/>
      <c r="IPC233"/>
      <c r="IPD233"/>
      <c r="IPE233"/>
      <c r="IPF233"/>
      <c r="IPG233"/>
      <c r="IPH233"/>
      <c r="IPI233"/>
      <c r="IPJ233"/>
      <c r="IPK233"/>
      <c r="IPL233"/>
      <c r="IPM233"/>
      <c r="IPN233"/>
      <c r="IPO233"/>
      <c r="IPP233"/>
      <c r="IPQ233"/>
      <c r="IPR233"/>
      <c r="IPS233"/>
      <c r="IPT233"/>
      <c r="IPU233"/>
      <c r="IPV233"/>
      <c r="IPW233"/>
      <c r="IPX233"/>
      <c r="IPY233"/>
      <c r="IPZ233"/>
      <c r="IQA233"/>
      <c r="IQB233"/>
      <c r="IQC233"/>
      <c r="IQD233"/>
      <c r="IQE233"/>
      <c r="IQF233"/>
      <c r="IQG233"/>
      <c r="IQH233"/>
      <c r="IQI233"/>
      <c r="IQJ233"/>
      <c r="IQK233"/>
      <c r="IQL233"/>
      <c r="IQM233"/>
      <c r="IQN233"/>
      <c r="IQO233"/>
      <c r="IQP233"/>
      <c r="IQQ233"/>
      <c r="IQR233"/>
      <c r="IQS233"/>
      <c r="IQT233"/>
      <c r="IQU233"/>
      <c r="IQV233"/>
      <c r="IQW233"/>
      <c r="IQX233"/>
      <c r="IQY233"/>
      <c r="IQZ233"/>
      <c r="IRA233"/>
      <c r="IRB233"/>
      <c r="IRC233"/>
      <c r="IRD233"/>
      <c r="IRE233"/>
      <c r="IRF233"/>
      <c r="IRG233"/>
      <c r="IRH233"/>
      <c r="IRI233"/>
      <c r="IRJ233"/>
      <c r="IRK233"/>
      <c r="IRL233"/>
      <c r="IRM233"/>
      <c r="IRN233"/>
      <c r="IRO233"/>
      <c r="IRP233"/>
      <c r="IRQ233"/>
      <c r="IRR233"/>
      <c r="IRS233"/>
      <c r="IRT233"/>
      <c r="IRU233"/>
      <c r="IRV233"/>
      <c r="IRW233"/>
      <c r="IRX233"/>
      <c r="IRY233"/>
      <c r="IRZ233"/>
      <c r="ISA233"/>
      <c r="ISB233"/>
      <c r="ISC233"/>
      <c r="ISD233"/>
      <c r="ISE233"/>
      <c r="ISF233"/>
      <c r="ISG233"/>
      <c r="ISH233"/>
      <c r="ISI233"/>
      <c r="ISJ233"/>
      <c r="ISK233"/>
      <c r="ISL233"/>
      <c r="ISM233"/>
      <c r="ISN233"/>
      <c r="ISO233"/>
      <c r="ISP233"/>
      <c r="ISQ233"/>
      <c r="ISR233"/>
      <c r="ISS233"/>
      <c r="IST233"/>
      <c r="ISU233"/>
      <c r="ISV233"/>
      <c r="ISW233"/>
      <c r="ISX233"/>
      <c r="ISY233"/>
      <c r="ISZ233"/>
      <c r="ITA233"/>
      <c r="ITB233"/>
      <c r="ITC233"/>
      <c r="ITD233"/>
      <c r="ITE233"/>
      <c r="ITF233"/>
      <c r="ITG233"/>
      <c r="ITH233"/>
      <c r="ITI233"/>
      <c r="ITJ233"/>
      <c r="ITK233"/>
      <c r="ITL233"/>
      <c r="ITM233"/>
      <c r="ITN233"/>
      <c r="ITO233"/>
      <c r="ITP233"/>
      <c r="ITQ233"/>
      <c r="ITR233"/>
      <c r="ITS233"/>
      <c r="ITT233"/>
      <c r="ITU233"/>
      <c r="ITV233"/>
      <c r="ITW233"/>
      <c r="ITX233"/>
      <c r="ITY233"/>
      <c r="ITZ233"/>
      <c r="IUA233"/>
      <c r="IUB233"/>
      <c r="IUC233"/>
      <c r="IUD233"/>
      <c r="IUE233"/>
      <c r="IUF233"/>
      <c r="IUG233"/>
      <c r="IUH233"/>
      <c r="IUI233"/>
      <c r="IUJ233"/>
      <c r="IUK233"/>
      <c r="IUL233"/>
      <c r="IUM233"/>
      <c r="IUN233"/>
      <c r="IUO233"/>
      <c r="IUP233"/>
      <c r="IUQ233"/>
      <c r="IUR233"/>
      <c r="IUS233"/>
      <c r="IUT233"/>
      <c r="IUU233"/>
      <c r="IUV233"/>
      <c r="IUW233"/>
      <c r="IUX233"/>
      <c r="IUY233"/>
      <c r="IUZ233"/>
      <c r="IVA233"/>
      <c r="IVB233"/>
      <c r="IVC233"/>
      <c r="IVD233"/>
      <c r="IVE233"/>
      <c r="IVF233"/>
      <c r="IVG233"/>
      <c r="IVH233"/>
      <c r="IVI233"/>
      <c r="IVJ233"/>
      <c r="IVK233"/>
      <c r="IVL233"/>
      <c r="IVM233"/>
      <c r="IVN233"/>
      <c r="IVO233"/>
      <c r="IVP233"/>
      <c r="IVQ233"/>
      <c r="IVR233"/>
      <c r="IVS233"/>
      <c r="IVT233"/>
      <c r="IVU233"/>
      <c r="IVV233"/>
      <c r="IVW233"/>
      <c r="IVX233"/>
      <c r="IVY233"/>
      <c r="IVZ233"/>
      <c r="IWA233"/>
      <c r="IWB233"/>
      <c r="IWC233"/>
      <c r="IWD233"/>
      <c r="IWE233"/>
      <c r="IWF233"/>
      <c r="IWG233"/>
      <c r="IWH233"/>
      <c r="IWI233"/>
      <c r="IWJ233"/>
      <c r="IWK233"/>
      <c r="IWL233"/>
      <c r="IWM233"/>
      <c r="IWN233"/>
      <c r="IWO233"/>
      <c r="IWP233"/>
      <c r="IWQ233"/>
      <c r="IWR233"/>
      <c r="IWS233"/>
      <c r="IWT233"/>
      <c r="IWU233"/>
      <c r="IWV233"/>
      <c r="IWW233"/>
      <c r="IWX233"/>
      <c r="IWY233"/>
      <c r="IWZ233"/>
      <c r="IXA233"/>
      <c r="IXB233"/>
      <c r="IXC233"/>
      <c r="IXD233"/>
      <c r="IXE233"/>
      <c r="IXF233"/>
      <c r="IXG233"/>
      <c r="IXH233"/>
      <c r="IXI233"/>
      <c r="IXJ233"/>
      <c r="IXK233"/>
      <c r="IXL233"/>
      <c r="IXM233"/>
      <c r="IXN233"/>
      <c r="IXO233"/>
      <c r="IXP233"/>
      <c r="IXQ233"/>
      <c r="IXR233"/>
      <c r="IXS233"/>
      <c r="IXT233"/>
      <c r="IXU233"/>
      <c r="IXV233"/>
      <c r="IXW233"/>
      <c r="IXX233"/>
      <c r="IXY233"/>
      <c r="IXZ233"/>
      <c r="IYA233"/>
      <c r="IYB233"/>
      <c r="IYC233"/>
      <c r="IYD233"/>
      <c r="IYE233"/>
      <c r="IYF233"/>
      <c r="IYG233"/>
      <c r="IYH233"/>
      <c r="IYI233"/>
      <c r="IYJ233"/>
      <c r="IYK233"/>
      <c r="IYL233"/>
      <c r="IYM233"/>
      <c r="IYN233"/>
      <c r="IYO233"/>
      <c r="IYP233"/>
      <c r="IYQ233"/>
      <c r="IYR233"/>
      <c r="IYS233"/>
      <c r="IYT233"/>
      <c r="IYU233"/>
      <c r="IYV233"/>
      <c r="IYW233"/>
      <c r="IYX233"/>
      <c r="IYY233"/>
      <c r="IYZ233"/>
      <c r="IZA233"/>
      <c r="IZB233"/>
      <c r="IZC233"/>
      <c r="IZD233"/>
      <c r="IZE233"/>
      <c r="IZF233"/>
      <c r="IZG233"/>
      <c r="IZH233"/>
      <c r="IZI233"/>
      <c r="IZJ233"/>
      <c r="IZK233"/>
      <c r="IZL233"/>
      <c r="IZM233"/>
      <c r="IZN233"/>
      <c r="IZO233"/>
      <c r="IZP233"/>
      <c r="IZQ233"/>
      <c r="IZR233"/>
      <c r="IZS233"/>
      <c r="IZT233"/>
      <c r="IZU233"/>
      <c r="IZV233"/>
      <c r="IZW233"/>
      <c r="IZX233"/>
      <c r="IZY233"/>
      <c r="IZZ233"/>
      <c r="JAA233"/>
      <c r="JAB233"/>
      <c r="JAC233"/>
      <c r="JAD233"/>
      <c r="JAE233"/>
      <c r="JAF233"/>
      <c r="JAG233"/>
      <c r="JAH233"/>
      <c r="JAI233"/>
      <c r="JAJ233"/>
      <c r="JAK233"/>
      <c r="JAL233"/>
      <c r="JAM233"/>
      <c r="JAN233"/>
      <c r="JAO233"/>
      <c r="JAP233"/>
      <c r="JAQ233"/>
      <c r="JAR233"/>
      <c r="JAS233"/>
      <c r="JAT233"/>
      <c r="JAU233"/>
      <c r="JAV233"/>
      <c r="JAW233"/>
      <c r="JAX233"/>
      <c r="JAY233"/>
      <c r="JAZ233"/>
      <c r="JBA233"/>
      <c r="JBB233"/>
      <c r="JBC233"/>
      <c r="JBD233"/>
      <c r="JBE233"/>
      <c r="JBF233"/>
      <c r="JBG233"/>
      <c r="JBH233"/>
      <c r="JBI233"/>
      <c r="JBJ233"/>
      <c r="JBK233"/>
      <c r="JBL233"/>
      <c r="JBM233"/>
      <c r="JBN233"/>
      <c r="JBO233"/>
      <c r="JBP233"/>
      <c r="JBQ233"/>
      <c r="JBR233"/>
      <c r="JBS233"/>
      <c r="JBT233"/>
      <c r="JBU233"/>
      <c r="JBV233"/>
      <c r="JBW233"/>
      <c r="JBX233"/>
      <c r="JBY233"/>
      <c r="JBZ233"/>
      <c r="JCA233"/>
      <c r="JCB233"/>
      <c r="JCC233"/>
      <c r="JCD233"/>
      <c r="JCE233"/>
      <c r="JCF233"/>
      <c r="JCG233"/>
      <c r="JCH233"/>
      <c r="JCI233"/>
      <c r="JCJ233"/>
      <c r="JCK233"/>
      <c r="JCL233"/>
      <c r="JCM233"/>
      <c r="JCN233"/>
      <c r="JCO233"/>
      <c r="JCP233"/>
      <c r="JCQ233"/>
      <c r="JCR233"/>
      <c r="JCS233"/>
      <c r="JCT233"/>
      <c r="JCU233"/>
      <c r="JCV233"/>
      <c r="JCW233"/>
      <c r="JCX233"/>
      <c r="JCY233"/>
      <c r="JCZ233"/>
      <c r="JDA233"/>
      <c r="JDB233"/>
      <c r="JDC233"/>
      <c r="JDD233"/>
      <c r="JDE233"/>
      <c r="JDF233"/>
      <c r="JDG233"/>
      <c r="JDH233"/>
      <c r="JDI233"/>
      <c r="JDJ233"/>
      <c r="JDK233"/>
      <c r="JDL233"/>
      <c r="JDM233"/>
      <c r="JDN233"/>
      <c r="JDO233"/>
      <c r="JDP233"/>
      <c r="JDQ233"/>
      <c r="JDR233"/>
      <c r="JDS233"/>
      <c r="JDT233"/>
      <c r="JDU233"/>
      <c r="JDV233"/>
      <c r="JDW233"/>
      <c r="JDX233"/>
      <c r="JDY233"/>
      <c r="JDZ233"/>
      <c r="JEA233"/>
      <c r="JEB233"/>
      <c r="JEC233"/>
      <c r="JED233"/>
      <c r="JEE233"/>
      <c r="JEF233"/>
      <c r="JEG233"/>
      <c r="JEH233"/>
      <c r="JEI233"/>
      <c r="JEJ233"/>
      <c r="JEK233"/>
      <c r="JEL233"/>
      <c r="JEM233"/>
      <c r="JEN233"/>
      <c r="JEO233"/>
      <c r="JEP233"/>
      <c r="JEQ233"/>
      <c r="JER233"/>
      <c r="JES233"/>
      <c r="JET233"/>
      <c r="JEU233"/>
      <c r="JEV233"/>
      <c r="JEW233"/>
      <c r="JEX233"/>
      <c r="JEY233"/>
      <c r="JEZ233"/>
      <c r="JFA233"/>
      <c r="JFB233"/>
      <c r="JFC233"/>
      <c r="JFD233"/>
      <c r="JFE233"/>
      <c r="JFF233"/>
      <c r="JFG233"/>
      <c r="JFH233"/>
      <c r="JFI233"/>
      <c r="JFJ233"/>
      <c r="JFK233"/>
      <c r="JFL233"/>
      <c r="JFM233"/>
      <c r="JFN233"/>
      <c r="JFO233"/>
      <c r="JFP233"/>
      <c r="JFQ233"/>
      <c r="JFR233"/>
      <c r="JFS233"/>
      <c r="JFT233"/>
      <c r="JFU233"/>
      <c r="JFV233"/>
      <c r="JFW233"/>
      <c r="JFX233"/>
      <c r="JFY233"/>
      <c r="JFZ233"/>
      <c r="JGA233"/>
      <c r="JGB233"/>
      <c r="JGC233"/>
      <c r="JGD233"/>
      <c r="JGE233"/>
      <c r="JGF233"/>
      <c r="JGG233"/>
      <c r="JGH233"/>
      <c r="JGI233"/>
      <c r="JGJ233"/>
      <c r="JGK233"/>
      <c r="JGL233"/>
      <c r="JGM233"/>
      <c r="JGN233"/>
      <c r="JGO233"/>
      <c r="JGP233"/>
      <c r="JGQ233"/>
      <c r="JGR233"/>
      <c r="JGS233"/>
      <c r="JGT233"/>
      <c r="JGU233"/>
      <c r="JGV233"/>
      <c r="JGW233"/>
      <c r="JGX233"/>
      <c r="JGY233"/>
      <c r="JGZ233"/>
      <c r="JHA233"/>
      <c r="JHB233"/>
      <c r="JHC233"/>
      <c r="JHD233"/>
      <c r="JHE233"/>
      <c r="JHF233"/>
      <c r="JHG233"/>
      <c r="JHH233"/>
      <c r="JHI233"/>
      <c r="JHJ233"/>
      <c r="JHK233"/>
      <c r="JHL233"/>
      <c r="JHM233"/>
      <c r="JHN233"/>
      <c r="JHO233"/>
      <c r="JHP233"/>
      <c r="JHQ233"/>
      <c r="JHR233"/>
      <c r="JHS233"/>
      <c r="JHT233"/>
      <c r="JHU233"/>
      <c r="JHV233"/>
      <c r="JHW233"/>
      <c r="JHX233"/>
      <c r="JHY233"/>
      <c r="JHZ233"/>
      <c r="JIA233"/>
      <c r="JIB233"/>
      <c r="JIC233"/>
      <c r="JID233"/>
      <c r="JIE233"/>
      <c r="JIF233"/>
      <c r="JIG233"/>
      <c r="JIH233"/>
      <c r="JII233"/>
      <c r="JIJ233"/>
      <c r="JIK233"/>
      <c r="JIL233"/>
      <c r="JIM233"/>
      <c r="JIN233"/>
      <c r="JIO233"/>
      <c r="JIP233"/>
      <c r="JIQ233"/>
      <c r="JIR233"/>
      <c r="JIS233"/>
      <c r="JIT233"/>
      <c r="JIU233"/>
      <c r="JIV233"/>
      <c r="JIW233"/>
      <c r="JIX233"/>
      <c r="JIY233"/>
      <c r="JIZ233"/>
      <c r="JJA233"/>
      <c r="JJB233"/>
      <c r="JJC233"/>
      <c r="JJD233"/>
      <c r="JJE233"/>
      <c r="JJF233"/>
      <c r="JJG233"/>
      <c r="JJH233"/>
      <c r="JJI233"/>
      <c r="JJJ233"/>
      <c r="JJK233"/>
      <c r="JJL233"/>
      <c r="JJM233"/>
      <c r="JJN233"/>
      <c r="JJO233"/>
      <c r="JJP233"/>
      <c r="JJQ233"/>
      <c r="JJR233"/>
      <c r="JJS233"/>
      <c r="JJT233"/>
      <c r="JJU233"/>
      <c r="JJV233"/>
      <c r="JJW233"/>
      <c r="JJX233"/>
      <c r="JJY233"/>
      <c r="JJZ233"/>
      <c r="JKA233"/>
      <c r="JKB233"/>
      <c r="JKC233"/>
      <c r="JKD233"/>
      <c r="JKE233"/>
      <c r="JKF233"/>
      <c r="JKG233"/>
      <c r="JKH233"/>
      <c r="JKI233"/>
      <c r="JKJ233"/>
      <c r="JKK233"/>
      <c r="JKL233"/>
      <c r="JKM233"/>
      <c r="JKN233"/>
      <c r="JKO233"/>
      <c r="JKP233"/>
      <c r="JKQ233"/>
      <c r="JKR233"/>
      <c r="JKS233"/>
      <c r="JKT233"/>
      <c r="JKU233"/>
      <c r="JKV233"/>
      <c r="JKW233"/>
      <c r="JKX233"/>
      <c r="JKY233"/>
      <c r="JKZ233"/>
      <c r="JLA233"/>
      <c r="JLB233"/>
      <c r="JLC233"/>
      <c r="JLD233"/>
      <c r="JLE233"/>
      <c r="JLF233"/>
      <c r="JLG233"/>
      <c r="JLH233"/>
      <c r="JLI233"/>
      <c r="JLJ233"/>
      <c r="JLK233"/>
      <c r="JLL233"/>
      <c r="JLM233"/>
      <c r="JLN233"/>
      <c r="JLO233"/>
      <c r="JLP233"/>
      <c r="JLQ233"/>
      <c r="JLR233"/>
      <c r="JLS233"/>
      <c r="JLT233"/>
      <c r="JLU233"/>
      <c r="JLV233"/>
      <c r="JLW233"/>
      <c r="JLX233"/>
      <c r="JLY233"/>
      <c r="JLZ233"/>
      <c r="JMA233"/>
      <c r="JMB233"/>
      <c r="JMC233"/>
      <c r="JMD233"/>
      <c r="JME233"/>
      <c r="JMF233"/>
      <c r="JMG233"/>
      <c r="JMH233"/>
      <c r="JMI233"/>
      <c r="JMJ233"/>
      <c r="JMK233"/>
      <c r="JML233"/>
      <c r="JMM233"/>
      <c r="JMN233"/>
      <c r="JMO233"/>
      <c r="JMP233"/>
      <c r="JMQ233"/>
      <c r="JMR233"/>
      <c r="JMS233"/>
      <c r="JMT233"/>
      <c r="JMU233"/>
      <c r="JMV233"/>
      <c r="JMW233"/>
      <c r="JMX233"/>
      <c r="JMY233"/>
      <c r="JMZ233"/>
      <c r="JNA233"/>
      <c r="JNB233"/>
      <c r="JNC233"/>
      <c r="JND233"/>
      <c r="JNE233"/>
      <c r="JNF233"/>
      <c r="JNG233"/>
      <c r="JNH233"/>
      <c r="JNI233"/>
      <c r="JNJ233"/>
      <c r="JNK233"/>
      <c r="JNL233"/>
      <c r="JNM233"/>
      <c r="JNN233"/>
      <c r="JNO233"/>
      <c r="JNP233"/>
      <c r="JNQ233"/>
      <c r="JNR233"/>
      <c r="JNS233"/>
      <c r="JNT233"/>
      <c r="JNU233"/>
      <c r="JNV233"/>
      <c r="JNW233"/>
      <c r="JNX233"/>
      <c r="JNY233"/>
      <c r="JNZ233"/>
      <c r="JOA233"/>
      <c r="JOB233"/>
      <c r="JOC233"/>
      <c r="JOD233"/>
      <c r="JOE233"/>
      <c r="JOF233"/>
      <c r="JOG233"/>
      <c r="JOH233"/>
      <c r="JOI233"/>
      <c r="JOJ233"/>
      <c r="JOK233"/>
      <c r="JOL233"/>
      <c r="JOM233"/>
      <c r="JON233"/>
      <c r="JOO233"/>
      <c r="JOP233"/>
      <c r="JOQ233"/>
      <c r="JOR233"/>
      <c r="JOS233"/>
      <c r="JOT233"/>
      <c r="JOU233"/>
      <c r="JOV233"/>
      <c r="JOW233"/>
      <c r="JOX233"/>
      <c r="JOY233"/>
      <c r="JOZ233"/>
      <c r="JPA233"/>
      <c r="JPB233"/>
      <c r="JPC233"/>
      <c r="JPD233"/>
      <c r="JPE233"/>
      <c r="JPF233"/>
      <c r="JPG233"/>
      <c r="JPH233"/>
      <c r="JPI233"/>
      <c r="JPJ233"/>
      <c r="JPK233"/>
      <c r="JPL233"/>
      <c r="JPM233"/>
      <c r="JPN233"/>
      <c r="JPO233"/>
      <c r="JPP233"/>
      <c r="JPQ233"/>
      <c r="JPR233"/>
      <c r="JPS233"/>
      <c r="JPT233"/>
      <c r="JPU233"/>
      <c r="JPV233"/>
      <c r="JPW233"/>
      <c r="JPX233"/>
      <c r="JPY233"/>
      <c r="JPZ233"/>
      <c r="JQA233"/>
      <c r="JQB233"/>
      <c r="JQC233"/>
      <c r="JQD233"/>
      <c r="JQE233"/>
      <c r="JQF233"/>
      <c r="JQG233"/>
      <c r="JQH233"/>
      <c r="JQI233"/>
      <c r="JQJ233"/>
      <c r="JQK233"/>
      <c r="JQL233"/>
      <c r="JQM233"/>
      <c r="JQN233"/>
      <c r="JQO233"/>
      <c r="JQP233"/>
      <c r="JQQ233"/>
      <c r="JQR233"/>
      <c r="JQS233"/>
      <c r="JQT233"/>
      <c r="JQU233"/>
      <c r="JQV233"/>
      <c r="JQW233"/>
      <c r="JQX233"/>
      <c r="JQY233"/>
      <c r="JQZ233"/>
      <c r="JRA233"/>
      <c r="JRB233"/>
      <c r="JRC233"/>
      <c r="JRD233"/>
      <c r="JRE233"/>
      <c r="JRF233"/>
      <c r="JRG233"/>
      <c r="JRH233"/>
      <c r="JRI233"/>
      <c r="JRJ233"/>
      <c r="JRK233"/>
      <c r="JRL233"/>
      <c r="JRM233"/>
      <c r="JRN233"/>
      <c r="JRO233"/>
      <c r="JRP233"/>
      <c r="JRQ233"/>
      <c r="JRR233"/>
      <c r="JRS233"/>
      <c r="JRT233"/>
      <c r="JRU233"/>
      <c r="JRV233"/>
      <c r="JRW233"/>
      <c r="JRX233"/>
      <c r="JRY233"/>
      <c r="JRZ233"/>
      <c r="JSA233"/>
      <c r="JSB233"/>
      <c r="JSC233"/>
      <c r="JSD233"/>
      <c r="JSE233"/>
      <c r="JSF233"/>
      <c r="JSG233"/>
      <c r="JSH233"/>
      <c r="JSI233"/>
      <c r="JSJ233"/>
      <c r="JSK233"/>
      <c r="JSL233"/>
      <c r="JSM233"/>
      <c r="JSN233"/>
      <c r="JSO233"/>
      <c r="JSP233"/>
      <c r="JSQ233"/>
      <c r="JSR233"/>
      <c r="JSS233"/>
      <c r="JST233"/>
      <c r="JSU233"/>
      <c r="JSV233"/>
      <c r="JSW233"/>
      <c r="JSX233"/>
      <c r="JSY233"/>
      <c r="JSZ233"/>
      <c r="JTA233"/>
      <c r="JTB233"/>
      <c r="JTC233"/>
      <c r="JTD233"/>
      <c r="JTE233"/>
      <c r="JTF233"/>
      <c r="JTG233"/>
      <c r="JTH233"/>
      <c r="JTI233"/>
      <c r="JTJ233"/>
      <c r="JTK233"/>
      <c r="JTL233"/>
      <c r="JTM233"/>
      <c r="JTN233"/>
      <c r="JTO233"/>
      <c r="JTP233"/>
      <c r="JTQ233"/>
      <c r="JTR233"/>
      <c r="JTS233"/>
      <c r="JTT233"/>
      <c r="JTU233"/>
      <c r="JTV233"/>
      <c r="JTW233"/>
      <c r="JTX233"/>
      <c r="JTY233"/>
      <c r="JTZ233"/>
      <c r="JUA233"/>
      <c r="JUB233"/>
      <c r="JUC233"/>
      <c r="JUD233"/>
      <c r="JUE233"/>
      <c r="JUF233"/>
      <c r="JUG233"/>
      <c r="JUH233"/>
      <c r="JUI233"/>
      <c r="JUJ233"/>
      <c r="JUK233"/>
      <c r="JUL233"/>
      <c r="JUM233"/>
      <c r="JUN233"/>
      <c r="JUO233"/>
      <c r="JUP233"/>
      <c r="JUQ233"/>
      <c r="JUR233"/>
      <c r="JUS233"/>
      <c r="JUT233"/>
      <c r="JUU233"/>
      <c r="JUV233"/>
      <c r="JUW233"/>
      <c r="JUX233"/>
      <c r="JUY233"/>
      <c r="JUZ233"/>
      <c r="JVA233"/>
      <c r="JVB233"/>
      <c r="JVC233"/>
      <c r="JVD233"/>
      <c r="JVE233"/>
      <c r="JVF233"/>
      <c r="JVG233"/>
      <c r="JVH233"/>
      <c r="JVI233"/>
      <c r="JVJ233"/>
      <c r="JVK233"/>
      <c r="JVL233"/>
      <c r="JVM233"/>
      <c r="JVN233"/>
      <c r="JVO233"/>
      <c r="JVP233"/>
      <c r="JVQ233"/>
      <c r="JVR233"/>
      <c r="JVS233"/>
      <c r="JVT233"/>
      <c r="JVU233"/>
      <c r="JVV233"/>
      <c r="JVW233"/>
      <c r="JVX233"/>
      <c r="JVY233"/>
      <c r="JVZ233"/>
      <c r="JWA233"/>
      <c r="JWB233"/>
      <c r="JWC233"/>
      <c r="JWD233"/>
      <c r="JWE233"/>
      <c r="JWF233"/>
      <c r="JWG233"/>
      <c r="JWH233"/>
      <c r="JWI233"/>
      <c r="JWJ233"/>
      <c r="JWK233"/>
      <c r="JWL233"/>
      <c r="JWM233"/>
      <c r="JWN233"/>
      <c r="JWO233"/>
      <c r="JWP233"/>
      <c r="JWQ233"/>
      <c r="JWR233"/>
      <c r="JWS233"/>
      <c r="JWT233"/>
      <c r="JWU233"/>
      <c r="JWV233"/>
      <c r="JWW233"/>
      <c r="JWX233"/>
      <c r="JWY233"/>
      <c r="JWZ233"/>
      <c r="JXA233"/>
      <c r="JXB233"/>
      <c r="JXC233"/>
      <c r="JXD233"/>
      <c r="JXE233"/>
      <c r="JXF233"/>
      <c r="JXG233"/>
      <c r="JXH233"/>
      <c r="JXI233"/>
      <c r="JXJ233"/>
      <c r="JXK233"/>
      <c r="JXL233"/>
      <c r="JXM233"/>
      <c r="JXN233"/>
      <c r="JXO233"/>
      <c r="JXP233"/>
      <c r="JXQ233"/>
      <c r="JXR233"/>
      <c r="JXS233"/>
      <c r="JXT233"/>
      <c r="JXU233"/>
      <c r="JXV233"/>
      <c r="JXW233"/>
      <c r="JXX233"/>
      <c r="JXY233"/>
      <c r="JXZ233"/>
      <c r="JYA233"/>
      <c r="JYB233"/>
      <c r="JYC233"/>
      <c r="JYD233"/>
      <c r="JYE233"/>
      <c r="JYF233"/>
      <c r="JYG233"/>
      <c r="JYH233"/>
      <c r="JYI233"/>
      <c r="JYJ233"/>
      <c r="JYK233"/>
      <c r="JYL233"/>
      <c r="JYM233"/>
      <c r="JYN233"/>
      <c r="JYO233"/>
      <c r="JYP233"/>
      <c r="JYQ233"/>
      <c r="JYR233"/>
      <c r="JYS233"/>
      <c r="JYT233"/>
      <c r="JYU233"/>
      <c r="JYV233"/>
      <c r="JYW233"/>
      <c r="JYX233"/>
      <c r="JYY233"/>
      <c r="JYZ233"/>
      <c r="JZA233"/>
      <c r="JZB233"/>
      <c r="JZC233"/>
      <c r="JZD233"/>
      <c r="JZE233"/>
      <c r="JZF233"/>
      <c r="JZG233"/>
      <c r="JZH233"/>
      <c r="JZI233"/>
      <c r="JZJ233"/>
      <c r="JZK233"/>
      <c r="JZL233"/>
      <c r="JZM233"/>
      <c r="JZN233"/>
      <c r="JZO233"/>
      <c r="JZP233"/>
      <c r="JZQ233"/>
      <c r="JZR233"/>
      <c r="JZS233"/>
      <c r="JZT233"/>
      <c r="JZU233"/>
      <c r="JZV233"/>
      <c r="JZW233"/>
      <c r="JZX233"/>
      <c r="JZY233"/>
      <c r="JZZ233"/>
      <c r="KAA233"/>
      <c r="KAB233"/>
      <c r="KAC233"/>
      <c r="KAD233"/>
      <c r="KAE233"/>
      <c r="KAF233"/>
      <c r="KAG233"/>
      <c r="KAH233"/>
      <c r="KAI233"/>
      <c r="KAJ233"/>
      <c r="KAK233"/>
      <c r="KAL233"/>
      <c r="KAM233"/>
      <c r="KAN233"/>
      <c r="KAO233"/>
      <c r="KAP233"/>
      <c r="KAQ233"/>
      <c r="KAR233"/>
      <c r="KAS233"/>
      <c r="KAT233"/>
      <c r="KAU233"/>
      <c r="KAV233"/>
      <c r="KAW233"/>
      <c r="KAX233"/>
      <c r="KAY233"/>
      <c r="KAZ233"/>
      <c r="KBA233"/>
      <c r="KBB233"/>
      <c r="KBC233"/>
      <c r="KBD233"/>
      <c r="KBE233"/>
      <c r="KBF233"/>
      <c r="KBG233"/>
      <c r="KBH233"/>
      <c r="KBI233"/>
      <c r="KBJ233"/>
      <c r="KBK233"/>
      <c r="KBL233"/>
      <c r="KBM233"/>
      <c r="KBN233"/>
      <c r="KBO233"/>
      <c r="KBP233"/>
      <c r="KBQ233"/>
      <c r="KBR233"/>
      <c r="KBS233"/>
      <c r="KBT233"/>
      <c r="KBU233"/>
      <c r="KBV233"/>
      <c r="KBW233"/>
      <c r="KBX233"/>
      <c r="KBY233"/>
      <c r="KBZ233"/>
      <c r="KCA233"/>
      <c r="KCB233"/>
      <c r="KCC233"/>
      <c r="KCD233"/>
      <c r="KCE233"/>
      <c r="KCF233"/>
      <c r="KCG233"/>
      <c r="KCH233"/>
      <c r="KCI233"/>
      <c r="KCJ233"/>
      <c r="KCK233"/>
      <c r="KCL233"/>
      <c r="KCM233"/>
      <c r="KCN233"/>
      <c r="KCO233"/>
      <c r="KCP233"/>
      <c r="KCQ233"/>
      <c r="KCR233"/>
      <c r="KCS233"/>
      <c r="KCT233"/>
      <c r="KCU233"/>
      <c r="KCV233"/>
      <c r="KCW233"/>
      <c r="KCX233"/>
      <c r="KCY233"/>
      <c r="KCZ233"/>
      <c r="KDA233"/>
      <c r="KDB233"/>
      <c r="KDC233"/>
      <c r="KDD233"/>
      <c r="KDE233"/>
      <c r="KDF233"/>
      <c r="KDG233"/>
      <c r="KDH233"/>
      <c r="KDI233"/>
      <c r="KDJ233"/>
      <c r="KDK233"/>
      <c r="KDL233"/>
      <c r="KDM233"/>
      <c r="KDN233"/>
      <c r="KDO233"/>
      <c r="KDP233"/>
      <c r="KDQ233"/>
      <c r="KDR233"/>
      <c r="KDS233"/>
      <c r="KDT233"/>
      <c r="KDU233"/>
      <c r="KDV233"/>
      <c r="KDW233"/>
      <c r="KDX233"/>
      <c r="KDY233"/>
      <c r="KDZ233"/>
      <c r="KEA233"/>
      <c r="KEB233"/>
      <c r="KEC233"/>
      <c r="KED233"/>
      <c r="KEE233"/>
      <c r="KEF233"/>
      <c r="KEG233"/>
      <c r="KEH233"/>
      <c r="KEI233"/>
      <c r="KEJ233"/>
      <c r="KEK233"/>
      <c r="KEL233"/>
      <c r="KEM233"/>
      <c r="KEN233"/>
      <c r="KEO233"/>
      <c r="KEP233"/>
      <c r="KEQ233"/>
      <c r="KER233"/>
      <c r="KES233"/>
      <c r="KET233"/>
      <c r="KEU233"/>
      <c r="KEV233"/>
      <c r="KEW233"/>
      <c r="KEX233"/>
      <c r="KEY233"/>
      <c r="KEZ233"/>
      <c r="KFA233"/>
      <c r="KFB233"/>
      <c r="KFC233"/>
      <c r="KFD233"/>
      <c r="KFE233"/>
      <c r="KFF233"/>
      <c r="KFG233"/>
      <c r="KFH233"/>
      <c r="KFI233"/>
      <c r="KFJ233"/>
      <c r="KFK233"/>
      <c r="KFL233"/>
      <c r="KFM233"/>
      <c r="KFN233"/>
      <c r="KFO233"/>
      <c r="KFP233"/>
      <c r="KFQ233"/>
      <c r="KFR233"/>
      <c r="KFS233"/>
      <c r="KFT233"/>
      <c r="KFU233"/>
      <c r="KFV233"/>
      <c r="KFW233"/>
      <c r="KFX233"/>
      <c r="KFY233"/>
      <c r="KFZ233"/>
      <c r="KGA233"/>
      <c r="KGB233"/>
      <c r="KGC233"/>
      <c r="KGD233"/>
      <c r="KGE233"/>
      <c r="KGF233"/>
      <c r="KGG233"/>
      <c r="KGH233"/>
      <c r="KGI233"/>
      <c r="KGJ233"/>
      <c r="KGK233"/>
      <c r="KGL233"/>
      <c r="KGM233"/>
      <c r="KGN233"/>
      <c r="KGO233"/>
      <c r="KGP233"/>
      <c r="KGQ233"/>
      <c r="KGR233"/>
      <c r="KGS233"/>
      <c r="KGT233"/>
      <c r="KGU233"/>
      <c r="KGV233"/>
      <c r="KGW233"/>
      <c r="KGX233"/>
      <c r="KGY233"/>
      <c r="KGZ233"/>
      <c r="KHA233"/>
      <c r="KHB233"/>
      <c r="KHC233"/>
      <c r="KHD233"/>
      <c r="KHE233"/>
      <c r="KHF233"/>
      <c r="KHG233"/>
      <c r="KHH233"/>
      <c r="KHI233"/>
      <c r="KHJ233"/>
      <c r="KHK233"/>
      <c r="KHL233"/>
      <c r="KHM233"/>
      <c r="KHN233"/>
      <c r="KHO233"/>
      <c r="KHP233"/>
      <c r="KHQ233"/>
      <c r="KHR233"/>
      <c r="KHS233"/>
      <c r="KHT233"/>
      <c r="KHU233"/>
      <c r="KHV233"/>
      <c r="KHW233"/>
      <c r="KHX233"/>
      <c r="KHY233"/>
      <c r="KHZ233"/>
      <c r="KIA233"/>
      <c r="KIB233"/>
      <c r="KIC233"/>
      <c r="KID233"/>
      <c r="KIE233"/>
      <c r="KIF233"/>
      <c r="KIG233"/>
      <c r="KIH233"/>
      <c r="KII233"/>
      <c r="KIJ233"/>
      <c r="KIK233"/>
      <c r="KIL233"/>
      <c r="KIM233"/>
      <c r="KIN233"/>
      <c r="KIO233"/>
      <c r="KIP233"/>
      <c r="KIQ233"/>
      <c r="KIR233"/>
      <c r="KIS233"/>
      <c r="KIT233"/>
      <c r="KIU233"/>
      <c r="KIV233"/>
      <c r="KIW233"/>
      <c r="KIX233"/>
      <c r="KIY233"/>
      <c r="KIZ233"/>
      <c r="KJA233"/>
      <c r="KJB233"/>
      <c r="KJC233"/>
      <c r="KJD233"/>
      <c r="KJE233"/>
      <c r="KJF233"/>
      <c r="KJG233"/>
      <c r="KJH233"/>
      <c r="KJI233"/>
      <c r="KJJ233"/>
      <c r="KJK233"/>
      <c r="KJL233"/>
      <c r="KJM233"/>
      <c r="KJN233"/>
      <c r="KJO233"/>
      <c r="KJP233"/>
      <c r="KJQ233"/>
      <c r="KJR233"/>
      <c r="KJS233"/>
      <c r="KJT233"/>
      <c r="KJU233"/>
      <c r="KJV233"/>
      <c r="KJW233"/>
      <c r="KJX233"/>
      <c r="KJY233"/>
      <c r="KJZ233"/>
      <c r="KKA233"/>
      <c r="KKB233"/>
      <c r="KKC233"/>
      <c r="KKD233"/>
      <c r="KKE233"/>
      <c r="KKF233"/>
      <c r="KKG233"/>
      <c r="KKH233"/>
      <c r="KKI233"/>
      <c r="KKJ233"/>
      <c r="KKK233"/>
      <c r="KKL233"/>
      <c r="KKM233"/>
      <c r="KKN233"/>
      <c r="KKO233"/>
      <c r="KKP233"/>
      <c r="KKQ233"/>
      <c r="KKR233"/>
      <c r="KKS233"/>
      <c r="KKT233"/>
      <c r="KKU233"/>
      <c r="KKV233"/>
      <c r="KKW233"/>
      <c r="KKX233"/>
      <c r="KKY233"/>
      <c r="KKZ233"/>
      <c r="KLA233"/>
      <c r="KLB233"/>
      <c r="KLC233"/>
      <c r="KLD233"/>
      <c r="KLE233"/>
      <c r="KLF233"/>
      <c r="KLG233"/>
      <c r="KLH233"/>
      <c r="KLI233"/>
      <c r="KLJ233"/>
      <c r="KLK233"/>
      <c r="KLL233"/>
      <c r="KLM233"/>
      <c r="KLN233"/>
      <c r="KLO233"/>
      <c r="KLP233"/>
      <c r="KLQ233"/>
      <c r="KLR233"/>
      <c r="KLS233"/>
      <c r="KLT233"/>
      <c r="KLU233"/>
      <c r="KLV233"/>
      <c r="KLW233"/>
      <c r="KLX233"/>
      <c r="KLY233"/>
      <c r="KLZ233"/>
      <c r="KMA233"/>
      <c r="KMB233"/>
      <c r="KMC233"/>
      <c r="KMD233"/>
      <c r="KME233"/>
      <c r="KMF233"/>
      <c r="KMG233"/>
      <c r="KMH233"/>
      <c r="KMI233"/>
      <c r="KMJ233"/>
      <c r="KMK233"/>
      <c r="KML233"/>
      <c r="KMM233"/>
      <c r="KMN233"/>
      <c r="KMO233"/>
      <c r="KMP233"/>
      <c r="KMQ233"/>
      <c r="KMR233"/>
      <c r="KMS233"/>
      <c r="KMT233"/>
      <c r="KMU233"/>
      <c r="KMV233"/>
      <c r="KMW233"/>
      <c r="KMX233"/>
      <c r="KMY233"/>
      <c r="KMZ233"/>
      <c r="KNA233"/>
      <c r="KNB233"/>
      <c r="KNC233"/>
      <c r="KND233"/>
      <c r="KNE233"/>
      <c r="KNF233"/>
      <c r="KNG233"/>
      <c r="KNH233"/>
      <c r="KNI233"/>
      <c r="KNJ233"/>
      <c r="KNK233"/>
      <c r="KNL233"/>
      <c r="KNM233"/>
      <c r="KNN233"/>
      <c r="KNO233"/>
      <c r="KNP233"/>
      <c r="KNQ233"/>
      <c r="KNR233"/>
      <c r="KNS233"/>
      <c r="KNT233"/>
      <c r="KNU233"/>
      <c r="KNV233"/>
      <c r="KNW233"/>
      <c r="KNX233"/>
      <c r="KNY233"/>
      <c r="KNZ233"/>
      <c r="KOA233"/>
      <c r="KOB233"/>
      <c r="KOC233"/>
      <c r="KOD233"/>
      <c r="KOE233"/>
      <c r="KOF233"/>
      <c r="KOG233"/>
      <c r="KOH233"/>
      <c r="KOI233"/>
      <c r="KOJ233"/>
      <c r="KOK233"/>
      <c r="KOL233"/>
      <c r="KOM233"/>
      <c r="KON233"/>
      <c r="KOO233"/>
      <c r="KOP233"/>
      <c r="KOQ233"/>
      <c r="KOR233"/>
      <c r="KOS233"/>
      <c r="KOT233"/>
      <c r="KOU233"/>
      <c r="KOV233"/>
      <c r="KOW233"/>
      <c r="KOX233"/>
      <c r="KOY233"/>
      <c r="KOZ233"/>
      <c r="KPA233"/>
      <c r="KPB233"/>
      <c r="KPC233"/>
      <c r="KPD233"/>
      <c r="KPE233"/>
      <c r="KPF233"/>
      <c r="KPG233"/>
      <c r="KPH233"/>
      <c r="KPI233"/>
      <c r="KPJ233"/>
      <c r="KPK233"/>
      <c r="KPL233"/>
      <c r="KPM233"/>
      <c r="KPN233"/>
      <c r="KPO233"/>
      <c r="KPP233"/>
      <c r="KPQ233"/>
      <c r="KPR233"/>
      <c r="KPS233"/>
      <c r="KPT233"/>
      <c r="KPU233"/>
      <c r="KPV233"/>
      <c r="KPW233"/>
      <c r="KPX233"/>
      <c r="KPY233"/>
      <c r="KPZ233"/>
      <c r="KQA233"/>
      <c r="KQB233"/>
      <c r="KQC233"/>
      <c r="KQD233"/>
      <c r="KQE233"/>
      <c r="KQF233"/>
      <c r="KQG233"/>
      <c r="KQH233"/>
      <c r="KQI233"/>
      <c r="KQJ233"/>
      <c r="KQK233"/>
      <c r="KQL233"/>
      <c r="KQM233"/>
      <c r="KQN233"/>
      <c r="KQO233"/>
      <c r="KQP233"/>
      <c r="KQQ233"/>
      <c r="KQR233"/>
      <c r="KQS233"/>
      <c r="KQT233"/>
      <c r="KQU233"/>
      <c r="KQV233"/>
      <c r="KQW233"/>
      <c r="KQX233"/>
      <c r="KQY233"/>
      <c r="KQZ233"/>
      <c r="KRA233"/>
      <c r="KRB233"/>
      <c r="KRC233"/>
      <c r="KRD233"/>
      <c r="KRE233"/>
      <c r="KRF233"/>
      <c r="KRG233"/>
      <c r="KRH233"/>
      <c r="KRI233"/>
      <c r="KRJ233"/>
      <c r="KRK233"/>
      <c r="KRL233"/>
      <c r="KRM233"/>
      <c r="KRN233"/>
      <c r="KRO233"/>
      <c r="KRP233"/>
      <c r="KRQ233"/>
      <c r="KRR233"/>
      <c r="KRS233"/>
      <c r="KRT233"/>
      <c r="KRU233"/>
      <c r="KRV233"/>
      <c r="KRW233"/>
      <c r="KRX233"/>
      <c r="KRY233"/>
      <c r="KRZ233"/>
      <c r="KSA233"/>
      <c r="KSB233"/>
      <c r="KSC233"/>
      <c r="KSD233"/>
      <c r="KSE233"/>
      <c r="KSF233"/>
      <c r="KSG233"/>
      <c r="KSH233"/>
      <c r="KSI233"/>
      <c r="KSJ233"/>
      <c r="KSK233"/>
      <c r="KSL233"/>
      <c r="KSM233"/>
      <c r="KSN233"/>
      <c r="KSO233"/>
      <c r="KSP233"/>
      <c r="KSQ233"/>
      <c r="KSR233"/>
      <c r="KSS233"/>
      <c r="KST233"/>
      <c r="KSU233"/>
      <c r="KSV233"/>
      <c r="KSW233"/>
      <c r="KSX233"/>
      <c r="KSY233"/>
      <c r="KSZ233"/>
      <c r="KTA233"/>
      <c r="KTB233"/>
      <c r="KTC233"/>
      <c r="KTD233"/>
      <c r="KTE233"/>
      <c r="KTF233"/>
      <c r="KTG233"/>
      <c r="KTH233"/>
      <c r="KTI233"/>
      <c r="KTJ233"/>
      <c r="KTK233"/>
      <c r="KTL233"/>
      <c r="KTM233"/>
      <c r="KTN233"/>
      <c r="KTO233"/>
      <c r="KTP233"/>
      <c r="KTQ233"/>
      <c r="KTR233"/>
      <c r="KTS233"/>
      <c r="KTT233"/>
      <c r="KTU233"/>
      <c r="KTV233"/>
      <c r="KTW233"/>
      <c r="KTX233"/>
      <c r="KTY233"/>
      <c r="KTZ233"/>
      <c r="KUA233"/>
      <c r="KUB233"/>
      <c r="KUC233"/>
      <c r="KUD233"/>
      <c r="KUE233"/>
      <c r="KUF233"/>
      <c r="KUG233"/>
      <c r="KUH233"/>
      <c r="KUI233"/>
      <c r="KUJ233"/>
      <c r="KUK233"/>
      <c r="KUL233"/>
      <c r="KUM233"/>
      <c r="KUN233"/>
      <c r="KUO233"/>
      <c r="KUP233"/>
      <c r="KUQ233"/>
      <c r="KUR233"/>
      <c r="KUS233"/>
      <c r="KUT233"/>
      <c r="KUU233"/>
      <c r="KUV233"/>
      <c r="KUW233"/>
      <c r="KUX233"/>
      <c r="KUY233"/>
      <c r="KUZ233"/>
      <c r="KVA233"/>
      <c r="KVB233"/>
      <c r="KVC233"/>
      <c r="KVD233"/>
      <c r="KVE233"/>
      <c r="KVF233"/>
      <c r="KVG233"/>
      <c r="KVH233"/>
      <c r="KVI233"/>
      <c r="KVJ233"/>
      <c r="KVK233"/>
      <c r="KVL233"/>
      <c r="KVM233"/>
      <c r="KVN233"/>
      <c r="KVO233"/>
      <c r="KVP233"/>
      <c r="KVQ233"/>
      <c r="KVR233"/>
      <c r="KVS233"/>
      <c r="KVT233"/>
      <c r="KVU233"/>
      <c r="KVV233"/>
      <c r="KVW233"/>
      <c r="KVX233"/>
      <c r="KVY233"/>
      <c r="KVZ233"/>
      <c r="KWA233"/>
      <c r="KWB233"/>
      <c r="KWC233"/>
      <c r="KWD233"/>
      <c r="KWE233"/>
      <c r="KWF233"/>
      <c r="KWG233"/>
      <c r="KWH233"/>
      <c r="KWI233"/>
      <c r="KWJ233"/>
      <c r="KWK233"/>
      <c r="KWL233"/>
      <c r="KWM233"/>
      <c r="KWN233"/>
      <c r="KWO233"/>
      <c r="KWP233"/>
      <c r="KWQ233"/>
      <c r="KWR233"/>
      <c r="KWS233"/>
      <c r="KWT233"/>
      <c r="KWU233"/>
      <c r="KWV233"/>
      <c r="KWW233"/>
      <c r="KWX233"/>
      <c r="KWY233"/>
      <c r="KWZ233"/>
      <c r="KXA233"/>
      <c r="KXB233"/>
      <c r="KXC233"/>
      <c r="KXD233"/>
      <c r="KXE233"/>
      <c r="KXF233"/>
      <c r="KXG233"/>
      <c r="KXH233"/>
      <c r="KXI233"/>
      <c r="KXJ233"/>
      <c r="KXK233"/>
      <c r="KXL233"/>
      <c r="KXM233"/>
      <c r="KXN233"/>
      <c r="KXO233"/>
      <c r="KXP233"/>
      <c r="KXQ233"/>
      <c r="KXR233"/>
      <c r="KXS233"/>
      <c r="KXT233"/>
      <c r="KXU233"/>
      <c r="KXV233"/>
      <c r="KXW233"/>
      <c r="KXX233"/>
      <c r="KXY233"/>
      <c r="KXZ233"/>
      <c r="KYA233"/>
      <c r="KYB233"/>
      <c r="KYC233"/>
      <c r="KYD233"/>
      <c r="KYE233"/>
      <c r="KYF233"/>
      <c r="KYG233"/>
      <c r="KYH233"/>
      <c r="KYI233"/>
      <c r="KYJ233"/>
      <c r="KYK233"/>
      <c r="KYL233"/>
      <c r="KYM233"/>
      <c r="KYN233"/>
      <c r="KYO233"/>
      <c r="KYP233"/>
      <c r="KYQ233"/>
      <c r="KYR233"/>
      <c r="KYS233"/>
      <c r="KYT233"/>
      <c r="KYU233"/>
      <c r="KYV233"/>
      <c r="KYW233"/>
      <c r="KYX233"/>
      <c r="KYY233"/>
      <c r="KYZ233"/>
      <c r="KZA233"/>
      <c r="KZB233"/>
      <c r="KZC233"/>
      <c r="KZD233"/>
      <c r="KZE233"/>
      <c r="KZF233"/>
      <c r="KZG233"/>
      <c r="KZH233"/>
      <c r="KZI233"/>
      <c r="KZJ233"/>
      <c r="KZK233"/>
      <c r="KZL233"/>
      <c r="KZM233"/>
      <c r="KZN233"/>
      <c r="KZO233"/>
      <c r="KZP233"/>
      <c r="KZQ233"/>
      <c r="KZR233"/>
      <c r="KZS233"/>
      <c r="KZT233"/>
      <c r="KZU233"/>
      <c r="KZV233"/>
      <c r="KZW233"/>
      <c r="KZX233"/>
      <c r="KZY233"/>
      <c r="KZZ233"/>
      <c r="LAA233"/>
      <c r="LAB233"/>
      <c r="LAC233"/>
      <c r="LAD233"/>
      <c r="LAE233"/>
      <c r="LAF233"/>
      <c r="LAG233"/>
      <c r="LAH233"/>
      <c r="LAI233"/>
      <c r="LAJ233"/>
      <c r="LAK233"/>
      <c r="LAL233"/>
      <c r="LAM233"/>
      <c r="LAN233"/>
      <c r="LAO233"/>
      <c r="LAP233"/>
      <c r="LAQ233"/>
      <c r="LAR233"/>
      <c r="LAS233"/>
      <c r="LAT233"/>
      <c r="LAU233"/>
      <c r="LAV233"/>
      <c r="LAW233"/>
      <c r="LAX233"/>
      <c r="LAY233"/>
      <c r="LAZ233"/>
      <c r="LBA233"/>
      <c r="LBB233"/>
      <c r="LBC233"/>
      <c r="LBD233"/>
      <c r="LBE233"/>
      <c r="LBF233"/>
      <c r="LBG233"/>
      <c r="LBH233"/>
      <c r="LBI233"/>
      <c r="LBJ233"/>
      <c r="LBK233"/>
      <c r="LBL233"/>
      <c r="LBM233"/>
      <c r="LBN233"/>
      <c r="LBO233"/>
      <c r="LBP233"/>
      <c r="LBQ233"/>
      <c r="LBR233"/>
      <c r="LBS233"/>
      <c r="LBT233"/>
      <c r="LBU233"/>
      <c r="LBV233"/>
      <c r="LBW233"/>
      <c r="LBX233"/>
      <c r="LBY233"/>
      <c r="LBZ233"/>
      <c r="LCA233"/>
      <c r="LCB233"/>
      <c r="LCC233"/>
      <c r="LCD233"/>
      <c r="LCE233"/>
      <c r="LCF233"/>
      <c r="LCG233"/>
      <c r="LCH233"/>
      <c r="LCI233"/>
      <c r="LCJ233"/>
      <c r="LCK233"/>
      <c r="LCL233"/>
      <c r="LCM233"/>
      <c r="LCN233"/>
      <c r="LCO233"/>
      <c r="LCP233"/>
      <c r="LCQ233"/>
      <c r="LCR233"/>
      <c r="LCS233"/>
      <c r="LCT233"/>
      <c r="LCU233"/>
      <c r="LCV233"/>
      <c r="LCW233"/>
      <c r="LCX233"/>
      <c r="LCY233"/>
      <c r="LCZ233"/>
      <c r="LDA233"/>
      <c r="LDB233"/>
      <c r="LDC233"/>
      <c r="LDD233"/>
      <c r="LDE233"/>
      <c r="LDF233"/>
      <c r="LDG233"/>
      <c r="LDH233"/>
      <c r="LDI233"/>
      <c r="LDJ233"/>
      <c r="LDK233"/>
      <c r="LDL233"/>
      <c r="LDM233"/>
      <c r="LDN233"/>
      <c r="LDO233"/>
      <c r="LDP233"/>
      <c r="LDQ233"/>
      <c r="LDR233"/>
      <c r="LDS233"/>
      <c r="LDT233"/>
      <c r="LDU233"/>
      <c r="LDV233"/>
      <c r="LDW233"/>
      <c r="LDX233"/>
      <c r="LDY233"/>
      <c r="LDZ233"/>
      <c r="LEA233"/>
      <c r="LEB233"/>
      <c r="LEC233"/>
      <c r="LED233"/>
      <c r="LEE233"/>
      <c r="LEF233"/>
      <c r="LEG233"/>
      <c r="LEH233"/>
      <c r="LEI233"/>
      <c r="LEJ233"/>
      <c r="LEK233"/>
      <c r="LEL233"/>
      <c r="LEM233"/>
      <c r="LEN233"/>
      <c r="LEO233"/>
      <c r="LEP233"/>
      <c r="LEQ233"/>
      <c r="LER233"/>
      <c r="LES233"/>
      <c r="LET233"/>
      <c r="LEU233"/>
      <c r="LEV233"/>
      <c r="LEW233"/>
      <c r="LEX233"/>
      <c r="LEY233"/>
      <c r="LEZ233"/>
      <c r="LFA233"/>
      <c r="LFB233"/>
      <c r="LFC233"/>
      <c r="LFD233"/>
      <c r="LFE233"/>
      <c r="LFF233"/>
      <c r="LFG233"/>
      <c r="LFH233"/>
      <c r="LFI233"/>
      <c r="LFJ233"/>
      <c r="LFK233"/>
      <c r="LFL233"/>
      <c r="LFM233"/>
      <c r="LFN233"/>
      <c r="LFO233"/>
      <c r="LFP233"/>
      <c r="LFQ233"/>
      <c r="LFR233"/>
      <c r="LFS233"/>
      <c r="LFT233"/>
      <c r="LFU233"/>
      <c r="LFV233"/>
      <c r="LFW233"/>
      <c r="LFX233"/>
      <c r="LFY233"/>
      <c r="LFZ233"/>
      <c r="LGA233"/>
      <c r="LGB233"/>
      <c r="LGC233"/>
      <c r="LGD233"/>
      <c r="LGE233"/>
      <c r="LGF233"/>
      <c r="LGG233"/>
      <c r="LGH233"/>
      <c r="LGI233"/>
      <c r="LGJ233"/>
      <c r="LGK233"/>
      <c r="LGL233"/>
      <c r="LGM233"/>
      <c r="LGN233"/>
      <c r="LGO233"/>
      <c r="LGP233"/>
      <c r="LGQ233"/>
      <c r="LGR233"/>
      <c r="LGS233"/>
      <c r="LGT233"/>
      <c r="LGU233"/>
      <c r="LGV233"/>
      <c r="LGW233"/>
      <c r="LGX233"/>
      <c r="LGY233"/>
      <c r="LGZ233"/>
      <c r="LHA233"/>
      <c r="LHB233"/>
      <c r="LHC233"/>
      <c r="LHD233"/>
      <c r="LHE233"/>
      <c r="LHF233"/>
      <c r="LHG233"/>
      <c r="LHH233"/>
      <c r="LHI233"/>
      <c r="LHJ233"/>
      <c r="LHK233"/>
      <c r="LHL233"/>
      <c r="LHM233"/>
      <c r="LHN233"/>
      <c r="LHO233"/>
      <c r="LHP233"/>
      <c r="LHQ233"/>
      <c r="LHR233"/>
      <c r="LHS233"/>
      <c r="LHT233"/>
      <c r="LHU233"/>
      <c r="LHV233"/>
      <c r="LHW233"/>
      <c r="LHX233"/>
      <c r="LHY233"/>
      <c r="LHZ233"/>
      <c r="LIA233"/>
      <c r="LIB233"/>
      <c r="LIC233"/>
      <c r="LID233"/>
      <c r="LIE233"/>
      <c r="LIF233"/>
      <c r="LIG233"/>
      <c r="LIH233"/>
      <c r="LII233"/>
      <c r="LIJ233"/>
      <c r="LIK233"/>
      <c r="LIL233"/>
      <c r="LIM233"/>
      <c r="LIN233"/>
      <c r="LIO233"/>
      <c r="LIP233"/>
      <c r="LIQ233"/>
      <c r="LIR233"/>
      <c r="LIS233"/>
      <c r="LIT233"/>
      <c r="LIU233"/>
      <c r="LIV233"/>
      <c r="LIW233"/>
      <c r="LIX233"/>
      <c r="LIY233"/>
      <c r="LIZ233"/>
      <c r="LJA233"/>
      <c r="LJB233"/>
      <c r="LJC233"/>
      <c r="LJD233"/>
      <c r="LJE233"/>
      <c r="LJF233"/>
      <c r="LJG233"/>
      <c r="LJH233"/>
      <c r="LJI233"/>
      <c r="LJJ233"/>
      <c r="LJK233"/>
      <c r="LJL233"/>
      <c r="LJM233"/>
      <c r="LJN233"/>
      <c r="LJO233"/>
      <c r="LJP233"/>
      <c r="LJQ233"/>
      <c r="LJR233"/>
      <c r="LJS233"/>
      <c r="LJT233"/>
      <c r="LJU233"/>
      <c r="LJV233"/>
      <c r="LJW233"/>
      <c r="LJX233"/>
      <c r="LJY233"/>
      <c r="LJZ233"/>
      <c r="LKA233"/>
      <c r="LKB233"/>
      <c r="LKC233"/>
      <c r="LKD233"/>
      <c r="LKE233"/>
      <c r="LKF233"/>
      <c r="LKG233"/>
      <c r="LKH233"/>
      <c r="LKI233"/>
      <c r="LKJ233"/>
      <c r="LKK233"/>
      <c r="LKL233"/>
      <c r="LKM233"/>
      <c r="LKN233"/>
      <c r="LKO233"/>
      <c r="LKP233"/>
      <c r="LKQ233"/>
      <c r="LKR233"/>
      <c r="LKS233"/>
      <c r="LKT233"/>
      <c r="LKU233"/>
      <c r="LKV233"/>
      <c r="LKW233"/>
      <c r="LKX233"/>
      <c r="LKY233"/>
      <c r="LKZ233"/>
      <c r="LLA233"/>
      <c r="LLB233"/>
      <c r="LLC233"/>
      <c r="LLD233"/>
      <c r="LLE233"/>
      <c r="LLF233"/>
      <c r="LLG233"/>
      <c r="LLH233"/>
      <c r="LLI233"/>
      <c r="LLJ233"/>
      <c r="LLK233"/>
      <c r="LLL233"/>
      <c r="LLM233"/>
      <c r="LLN233"/>
      <c r="LLO233"/>
      <c r="LLP233"/>
      <c r="LLQ233"/>
      <c r="LLR233"/>
      <c r="LLS233"/>
      <c r="LLT233"/>
      <c r="LLU233"/>
      <c r="LLV233"/>
      <c r="LLW233"/>
      <c r="LLX233"/>
      <c r="LLY233"/>
      <c r="LLZ233"/>
      <c r="LMA233"/>
      <c r="LMB233"/>
      <c r="LMC233"/>
      <c r="LMD233"/>
      <c r="LME233"/>
      <c r="LMF233"/>
      <c r="LMG233"/>
      <c r="LMH233"/>
      <c r="LMI233"/>
      <c r="LMJ233"/>
      <c r="LMK233"/>
      <c r="LML233"/>
      <c r="LMM233"/>
      <c r="LMN233"/>
      <c r="LMO233"/>
      <c r="LMP233"/>
      <c r="LMQ233"/>
      <c r="LMR233"/>
      <c r="LMS233"/>
      <c r="LMT233"/>
      <c r="LMU233"/>
      <c r="LMV233"/>
      <c r="LMW233"/>
      <c r="LMX233"/>
      <c r="LMY233"/>
      <c r="LMZ233"/>
      <c r="LNA233"/>
      <c r="LNB233"/>
      <c r="LNC233"/>
      <c r="LND233"/>
      <c r="LNE233"/>
      <c r="LNF233"/>
      <c r="LNG233"/>
      <c r="LNH233"/>
      <c r="LNI233"/>
      <c r="LNJ233"/>
      <c r="LNK233"/>
      <c r="LNL233"/>
      <c r="LNM233"/>
      <c r="LNN233"/>
      <c r="LNO233"/>
      <c r="LNP233"/>
      <c r="LNQ233"/>
      <c r="LNR233"/>
      <c r="LNS233"/>
      <c r="LNT233"/>
      <c r="LNU233"/>
      <c r="LNV233"/>
      <c r="LNW233"/>
      <c r="LNX233"/>
      <c r="LNY233"/>
      <c r="LNZ233"/>
      <c r="LOA233"/>
      <c r="LOB233"/>
      <c r="LOC233"/>
      <c r="LOD233"/>
      <c r="LOE233"/>
      <c r="LOF233"/>
      <c r="LOG233"/>
      <c r="LOH233"/>
      <c r="LOI233"/>
      <c r="LOJ233"/>
      <c r="LOK233"/>
      <c r="LOL233"/>
      <c r="LOM233"/>
      <c r="LON233"/>
      <c r="LOO233"/>
      <c r="LOP233"/>
      <c r="LOQ233"/>
      <c r="LOR233"/>
      <c r="LOS233"/>
      <c r="LOT233"/>
      <c r="LOU233"/>
      <c r="LOV233"/>
      <c r="LOW233"/>
      <c r="LOX233"/>
      <c r="LOY233"/>
      <c r="LOZ233"/>
      <c r="LPA233"/>
      <c r="LPB233"/>
      <c r="LPC233"/>
      <c r="LPD233"/>
      <c r="LPE233"/>
      <c r="LPF233"/>
      <c r="LPG233"/>
      <c r="LPH233"/>
      <c r="LPI233"/>
      <c r="LPJ233"/>
      <c r="LPK233"/>
      <c r="LPL233"/>
      <c r="LPM233"/>
      <c r="LPN233"/>
      <c r="LPO233"/>
      <c r="LPP233"/>
      <c r="LPQ233"/>
      <c r="LPR233"/>
      <c r="LPS233"/>
      <c r="LPT233"/>
      <c r="LPU233"/>
      <c r="LPV233"/>
      <c r="LPW233"/>
      <c r="LPX233"/>
      <c r="LPY233"/>
      <c r="LPZ233"/>
      <c r="LQA233"/>
      <c r="LQB233"/>
      <c r="LQC233"/>
      <c r="LQD233"/>
      <c r="LQE233"/>
      <c r="LQF233"/>
      <c r="LQG233"/>
      <c r="LQH233"/>
      <c r="LQI233"/>
      <c r="LQJ233"/>
      <c r="LQK233"/>
      <c r="LQL233"/>
      <c r="LQM233"/>
      <c r="LQN233"/>
      <c r="LQO233"/>
      <c r="LQP233"/>
      <c r="LQQ233"/>
      <c r="LQR233"/>
      <c r="LQS233"/>
      <c r="LQT233"/>
      <c r="LQU233"/>
      <c r="LQV233"/>
      <c r="LQW233"/>
      <c r="LQX233"/>
      <c r="LQY233"/>
      <c r="LQZ233"/>
      <c r="LRA233"/>
      <c r="LRB233"/>
      <c r="LRC233"/>
      <c r="LRD233"/>
      <c r="LRE233"/>
      <c r="LRF233"/>
      <c r="LRG233"/>
      <c r="LRH233"/>
      <c r="LRI233"/>
      <c r="LRJ233"/>
      <c r="LRK233"/>
      <c r="LRL233"/>
      <c r="LRM233"/>
      <c r="LRN233"/>
      <c r="LRO233"/>
      <c r="LRP233"/>
      <c r="LRQ233"/>
      <c r="LRR233"/>
      <c r="LRS233"/>
      <c r="LRT233"/>
      <c r="LRU233"/>
      <c r="LRV233"/>
      <c r="LRW233"/>
      <c r="LRX233"/>
      <c r="LRY233"/>
      <c r="LRZ233"/>
      <c r="LSA233"/>
      <c r="LSB233"/>
      <c r="LSC233"/>
      <c r="LSD233"/>
      <c r="LSE233"/>
      <c r="LSF233"/>
      <c r="LSG233"/>
      <c r="LSH233"/>
      <c r="LSI233"/>
      <c r="LSJ233"/>
      <c r="LSK233"/>
      <c r="LSL233"/>
      <c r="LSM233"/>
      <c r="LSN233"/>
      <c r="LSO233"/>
      <c r="LSP233"/>
      <c r="LSQ233"/>
      <c r="LSR233"/>
      <c r="LSS233"/>
      <c r="LST233"/>
      <c r="LSU233"/>
      <c r="LSV233"/>
      <c r="LSW233"/>
      <c r="LSX233"/>
      <c r="LSY233"/>
      <c r="LSZ233"/>
      <c r="LTA233"/>
      <c r="LTB233"/>
      <c r="LTC233"/>
      <c r="LTD233"/>
      <c r="LTE233"/>
      <c r="LTF233"/>
      <c r="LTG233"/>
      <c r="LTH233"/>
      <c r="LTI233"/>
      <c r="LTJ233"/>
      <c r="LTK233"/>
      <c r="LTL233"/>
      <c r="LTM233"/>
      <c r="LTN233"/>
      <c r="LTO233"/>
      <c r="LTP233"/>
      <c r="LTQ233"/>
      <c r="LTR233"/>
      <c r="LTS233"/>
      <c r="LTT233"/>
      <c r="LTU233"/>
      <c r="LTV233"/>
      <c r="LTW233"/>
      <c r="LTX233"/>
      <c r="LTY233"/>
      <c r="LTZ233"/>
      <c r="LUA233"/>
      <c r="LUB233"/>
      <c r="LUC233"/>
      <c r="LUD233"/>
      <c r="LUE233"/>
      <c r="LUF233"/>
      <c r="LUG233"/>
      <c r="LUH233"/>
      <c r="LUI233"/>
      <c r="LUJ233"/>
      <c r="LUK233"/>
      <c r="LUL233"/>
      <c r="LUM233"/>
      <c r="LUN233"/>
      <c r="LUO233"/>
      <c r="LUP233"/>
      <c r="LUQ233"/>
      <c r="LUR233"/>
      <c r="LUS233"/>
      <c r="LUT233"/>
      <c r="LUU233"/>
      <c r="LUV233"/>
      <c r="LUW233"/>
      <c r="LUX233"/>
      <c r="LUY233"/>
      <c r="LUZ233"/>
      <c r="LVA233"/>
      <c r="LVB233"/>
      <c r="LVC233"/>
      <c r="LVD233"/>
      <c r="LVE233"/>
      <c r="LVF233"/>
      <c r="LVG233"/>
      <c r="LVH233"/>
      <c r="LVI233"/>
      <c r="LVJ233"/>
      <c r="LVK233"/>
      <c r="LVL233"/>
      <c r="LVM233"/>
      <c r="LVN233"/>
      <c r="LVO233"/>
      <c r="LVP233"/>
      <c r="LVQ233"/>
      <c r="LVR233"/>
      <c r="LVS233"/>
      <c r="LVT233"/>
      <c r="LVU233"/>
      <c r="LVV233"/>
      <c r="LVW233"/>
      <c r="LVX233"/>
      <c r="LVY233"/>
      <c r="LVZ233"/>
      <c r="LWA233"/>
      <c r="LWB233"/>
      <c r="LWC233"/>
      <c r="LWD233"/>
      <c r="LWE233"/>
      <c r="LWF233"/>
      <c r="LWG233"/>
      <c r="LWH233"/>
      <c r="LWI233"/>
      <c r="LWJ233"/>
      <c r="LWK233"/>
      <c r="LWL233"/>
      <c r="LWM233"/>
      <c r="LWN233"/>
      <c r="LWO233"/>
      <c r="LWP233"/>
      <c r="LWQ233"/>
      <c r="LWR233"/>
      <c r="LWS233"/>
      <c r="LWT233"/>
      <c r="LWU233"/>
      <c r="LWV233"/>
      <c r="LWW233"/>
      <c r="LWX233"/>
      <c r="LWY233"/>
      <c r="LWZ233"/>
      <c r="LXA233"/>
      <c r="LXB233"/>
      <c r="LXC233"/>
      <c r="LXD233"/>
      <c r="LXE233"/>
      <c r="LXF233"/>
      <c r="LXG233"/>
      <c r="LXH233"/>
      <c r="LXI233"/>
      <c r="LXJ233"/>
      <c r="LXK233"/>
      <c r="LXL233"/>
      <c r="LXM233"/>
      <c r="LXN233"/>
      <c r="LXO233"/>
      <c r="LXP233"/>
      <c r="LXQ233"/>
      <c r="LXR233"/>
      <c r="LXS233"/>
      <c r="LXT233"/>
      <c r="LXU233"/>
      <c r="LXV233"/>
      <c r="LXW233"/>
      <c r="LXX233"/>
      <c r="LXY233"/>
      <c r="LXZ233"/>
      <c r="LYA233"/>
      <c r="LYB233"/>
      <c r="LYC233"/>
      <c r="LYD233"/>
      <c r="LYE233"/>
      <c r="LYF233"/>
      <c r="LYG233"/>
      <c r="LYH233"/>
      <c r="LYI233"/>
      <c r="LYJ233"/>
      <c r="LYK233"/>
      <c r="LYL233"/>
      <c r="LYM233"/>
      <c r="LYN233"/>
      <c r="LYO233"/>
      <c r="LYP233"/>
      <c r="LYQ233"/>
      <c r="LYR233"/>
      <c r="LYS233"/>
      <c r="LYT233"/>
      <c r="LYU233"/>
      <c r="LYV233"/>
      <c r="LYW233"/>
      <c r="LYX233"/>
      <c r="LYY233"/>
      <c r="LYZ233"/>
      <c r="LZA233"/>
      <c r="LZB233"/>
      <c r="LZC233"/>
      <c r="LZD233"/>
      <c r="LZE233"/>
      <c r="LZF233"/>
      <c r="LZG233"/>
      <c r="LZH233"/>
      <c r="LZI233"/>
      <c r="LZJ233"/>
      <c r="LZK233"/>
      <c r="LZL233"/>
      <c r="LZM233"/>
      <c r="LZN233"/>
      <c r="LZO233"/>
      <c r="LZP233"/>
      <c r="LZQ233"/>
      <c r="LZR233"/>
      <c r="LZS233"/>
      <c r="LZT233"/>
      <c r="LZU233"/>
      <c r="LZV233"/>
      <c r="LZW233"/>
      <c r="LZX233"/>
      <c r="LZY233"/>
      <c r="LZZ233"/>
      <c r="MAA233"/>
      <c r="MAB233"/>
      <c r="MAC233"/>
      <c r="MAD233"/>
      <c r="MAE233"/>
      <c r="MAF233"/>
      <c r="MAG233"/>
      <c r="MAH233"/>
      <c r="MAI233"/>
      <c r="MAJ233"/>
      <c r="MAK233"/>
      <c r="MAL233"/>
      <c r="MAM233"/>
      <c r="MAN233"/>
      <c r="MAO233"/>
      <c r="MAP233"/>
      <c r="MAQ233"/>
      <c r="MAR233"/>
      <c r="MAS233"/>
      <c r="MAT233"/>
      <c r="MAU233"/>
      <c r="MAV233"/>
      <c r="MAW233"/>
      <c r="MAX233"/>
      <c r="MAY233"/>
      <c r="MAZ233"/>
      <c r="MBA233"/>
      <c r="MBB233"/>
      <c r="MBC233"/>
      <c r="MBD233"/>
      <c r="MBE233"/>
      <c r="MBF233"/>
      <c r="MBG233"/>
      <c r="MBH233"/>
      <c r="MBI233"/>
      <c r="MBJ233"/>
      <c r="MBK233"/>
      <c r="MBL233"/>
      <c r="MBM233"/>
      <c r="MBN233"/>
      <c r="MBO233"/>
      <c r="MBP233"/>
      <c r="MBQ233"/>
      <c r="MBR233"/>
      <c r="MBS233"/>
      <c r="MBT233"/>
      <c r="MBU233"/>
      <c r="MBV233"/>
      <c r="MBW233"/>
      <c r="MBX233"/>
      <c r="MBY233"/>
      <c r="MBZ233"/>
      <c r="MCA233"/>
      <c r="MCB233"/>
      <c r="MCC233"/>
      <c r="MCD233"/>
      <c r="MCE233"/>
      <c r="MCF233"/>
      <c r="MCG233"/>
      <c r="MCH233"/>
      <c r="MCI233"/>
      <c r="MCJ233"/>
      <c r="MCK233"/>
      <c r="MCL233"/>
      <c r="MCM233"/>
      <c r="MCN233"/>
      <c r="MCO233"/>
      <c r="MCP233"/>
      <c r="MCQ233"/>
      <c r="MCR233"/>
      <c r="MCS233"/>
      <c r="MCT233"/>
      <c r="MCU233"/>
      <c r="MCV233"/>
      <c r="MCW233"/>
      <c r="MCX233"/>
      <c r="MCY233"/>
      <c r="MCZ233"/>
      <c r="MDA233"/>
      <c r="MDB233"/>
      <c r="MDC233"/>
      <c r="MDD233"/>
      <c r="MDE233"/>
      <c r="MDF233"/>
      <c r="MDG233"/>
      <c r="MDH233"/>
      <c r="MDI233"/>
      <c r="MDJ233"/>
      <c r="MDK233"/>
      <c r="MDL233"/>
      <c r="MDM233"/>
      <c r="MDN233"/>
      <c r="MDO233"/>
      <c r="MDP233"/>
      <c r="MDQ233"/>
      <c r="MDR233"/>
      <c r="MDS233"/>
      <c r="MDT233"/>
      <c r="MDU233"/>
      <c r="MDV233"/>
      <c r="MDW233"/>
      <c r="MDX233"/>
      <c r="MDY233"/>
      <c r="MDZ233"/>
      <c r="MEA233"/>
      <c r="MEB233"/>
      <c r="MEC233"/>
      <c r="MED233"/>
      <c r="MEE233"/>
      <c r="MEF233"/>
      <c r="MEG233"/>
      <c r="MEH233"/>
      <c r="MEI233"/>
      <c r="MEJ233"/>
      <c r="MEK233"/>
      <c r="MEL233"/>
      <c r="MEM233"/>
      <c r="MEN233"/>
      <c r="MEO233"/>
      <c r="MEP233"/>
      <c r="MEQ233"/>
      <c r="MER233"/>
      <c r="MES233"/>
      <c r="MET233"/>
      <c r="MEU233"/>
      <c r="MEV233"/>
      <c r="MEW233"/>
      <c r="MEX233"/>
      <c r="MEY233"/>
      <c r="MEZ233"/>
      <c r="MFA233"/>
      <c r="MFB233"/>
      <c r="MFC233"/>
      <c r="MFD233"/>
      <c r="MFE233"/>
      <c r="MFF233"/>
      <c r="MFG233"/>
      <c r="MFH233"/>
      <c r="MFI233"/>
      <c r="MFJ233"/>
      <c r="MFK233"/>
      <c r="MFL233"/>
      <c r="MFM233"/>
      <c r="MFN233"/>
      <c r="MFO233"/>
      <c r="MFP233"/>
      <c r="MFQ233"/>
      <c r="MFR233"/>
      <c r="MFS233"/>
      <c r="MFT233"/>
      <c r="MFU233"/>
      <c r="MFV233"/>
      <c r="MFW233"/>
      <c r="MFX233"/>
      <c r="MFY233"/>
      <c r="MFZ233"/>
      <c r="MGA233"/>
      <c r="MGB233"/>
      <c r="MGC233"/>
      <c r="MGD233"/>
      <c r="MGE233"/>
      <c r="MGF233"/>
      <c r="MGG233"/>
      <c r="MGH233"/>
      <c r="MGI233"/>
      <c r="MGJ233"/>
      <c r="MGK233"/>
      <c r="MGL233"/>
      <c r="MGM233"/>
      <c r="MGN233"/>
      <c r="MGO233"/>
      <c r="MGP233"/>
      <c r="MGQ233"/>
      <c r="MGR233"/>
      <c r="MGS233"/>
      <c r="MGT233"/>
      <c r="MGU233"/>
      <c r="MGV233"/>
      <c r="MGW233"/>
      <c r="MGX233"/>
      <c r="MGY233"/>
      <c r="MGZ233"/>
      <c r="MHA233"/>
      <c r="MHB233"/>
      <c r="MHC233"/>
      <c r="MHD233"/>
      <c r="MHE233"/>
      <c r="MHF233"/>
      <c r="MHG233"/>
      <c r="MHH233"/>
      <c r="MHI233"/>
      <c r="MHJ233"/>
      <c r="MHK233"/>
      <c r="MHL233"/>
      <c r="MHM233"/>
      <c r="MHN233"/>
      <c r="MHO233"/>
      <c r="MHP233"/>
      <c r="MHQ233"/>
      <c r="MHR233"/>
      <c r="MHS233"/>
      <c r="MHT233"/>
      <c r="MHU233"/>
      <c r="MHV233"/>
      <c r="MHW233"/>
      <c r="MHX233"/>
      <c r="MHY233"/>
      <c r="MHZ233"/>
      <c r="MIA233"/>
      <c r="MIB233"/>
      <c r="MIC233"/>
      <c r="MID233"/>
      <c r="MIE233"/>
      <c r="MIF233"/>
      <c r="MIG233"/>
      <c r="MIH233"/>
      <c r="MII233"/>
      <c r="MIJ233"/>
      <c r="MIK233"/>
      <c r="MIL233"/>
      <c r="MIM233"/>
      <c r="MIN233"/>
      <c r="MIO233"/>
      <c r="MIP233"/>
      <c r="MIQ233"/>
      <c r="MIR233"/>
      <c r="MIS233"/>
      <c r="MIT233"/>
      <c r="MIU233"/>
      <c r="MIV233"/>
      <c r="MIW233"/>
      <c r="MIX233"/>
      <c r="MIY233"/>
      <c r="MIZ233"/>
      <c r="MJA233"/>
      <c r="MJB233"/>
      <c r="MJC233"/>
      <c r="MJD233"/>
      <c r="MJE233"/>
      <c r="MJF233"/>
      <c r="MJG233"/>
      <c r="MJH233"/>
      <c r="MJI233"/>
      <c r="MJJ233"/>
      <c r="MJK233"/>
      <c r="MJL233"/>
      <c r="MJM233"/>
      <c r="MJN233"/>
      <c r="MJO233"/>
      <c r="MJP233"/>
      <c r="MJQ233"/>
      <c r="MJR233"/>
      <c r="MJS233"/>
      <c r="MJT233"/>
      <c r="MJU233"/>
      <c r="MJV233"/>
      <c r="MJW233"/>
      <c r="MJX233"/>
      <c r="MJY233"/>
      <c r="MJZ233"/>
      <c r="MKA233"/>
      <c r="MKB233"/>
      <c r="MKC233"/>
      <c r="MKD233"/>
      <c r="MKE233"/>
      <c r="MKF233"/>
      <c r="MKG233"/>
      <c r="MKH233"/>
      <c r="MKI233"/>
      <c r="MKJ233"/>
      <c r="MKK233"/>
      <c r="MKL233"/>
      <c r="MKM233"/>
      <c r="MKN233"/>
      <c r="MKO233"/>
      <c r="MKP233"/>
      <c r="MKQ233"/>
      <c r="MKR233"/>
      <c r="MKS233"/>
      <c r="MKT233"/>
      <c r="MKU233"/>
      <c r="MKV233"/>
      <c r="MKW233"/>
      <c r="MKX233"/>
      <c r="MKY233"/>
      <c r="MKZ233"/>
      <c r="MLA233"/>
      <c r="MLB233"/>
      <c r="MLC233"/>
      <c r="MLD233"/>
      <c r="MLE233"/>
      <c r="MLF233"/>
      <c r="MLG233"/>
      <c r="MLH233"/>
      <c r="MLI233"/>
      <c r="MLJ233"/>
      <c r="MLK233"/>
      <c r="MLL233"/>
      <c r="MLM233"/>
      <c r="MLN233"/>
      <c r="MLO233"/>
      <c r="MLP233"/>
      <c r="MLQ233"/>
      <c r="MLR233"/>
      <c r="MLS233"/>
      <c r="MLT233"/>
      <c r="MLU233"/>
      <c r="MLV233"/>
      <c r="MLW233"/>
      <c r="MLX233"/>
      <c r="MLY233"/>
      <c r="MLZ233"/>
      <c r="MMA233"/>
      <c r="MMB233"/>
      <c r="MMC233"/>
      <c r="MMD233"/>
      <c r="MME233"/>
      <c r="MMF233"/>
      <c r="MMG233"/>
      <c r="MMH233"/>
      <c r="MMI233"/>
      <c r="MMJ233"/>
      <c r="MMK233"/>
      <c r="MML233"/>
      <c r="MMM233"/>
      <c r="MMN233"/>
      <c r="MMO233"/>
      <c r="MMP233"/>
      <c r="MMQ233"/>
      <c r="MMR233"/>
      <c r="MMS233"/>
      <c r="MMT233"/>
      <c r="MMU233"/>
      <c r="MMV233"/>
      <c r="MMW233"/>
      <c r="MMX233"/>
      <c r="MMY233"/>
      <c r="MMZ233"/>
      <c r="MNA233"/>
      <c r="MNB233"/>
      <c r="MNC233"/>
      <c r="MND233"/>
      <c r="MNE233"/>
      <c r="MNF233"/>
      <c r="MNG233"/>
      <c r="MNH233"/>
      <c r="MNI233"/>
      <c r="MNJ233"/>
      <c r="MNK233"/>
      <c r="MNL233"/>
      <c r="MNM233"/>
      <c r="MNN233"/>
      <c r="MNO233"/>
      <c r="MNP233"/>
      <c r="MNQ233"/>
      <c r="MNR233"/>
      <c r="MNS233"/>
      <c r="MNT233"/>
      <c r="MNU233"/>
      <c r="MNV233"/>
      <c r="MNW233"/>
      <c r="MNX233"/>
      <c r="MNY233"/>
      <c r="MNZ233"/>
      <c r="MOA233"/>
      <c r="MOB233"/>
      <c r="MOC233"/>
      <c r="MOD233"/>
      <c r="MOE233"/>
      <c r="MOF233"/>
      <c r="MOG233"/>
      <c r="MOH233"/>
      <c r="MOI233"/>
      <c r="MOJ233"/>
      <c r="MOK233"/>
      <c r="MOL233"/>
      <c r="MOM233"/>
      <c r="MON233"/>
      <c r="MOO233"/>
      <c r="MOP233"/>
      <c r="MOQ233"/>
      <c r="MOR233"/>
      <c r="MOS233"/>
      <c r="MOT233"/>
      <c r="MOU233"/>
      <c r="MOV233"/>
      <c r="MOW233"/>
      <c r="MOX233"/>
      <c r="MOY233"/>
      <c r="MOZ233"/>
      <c r="MPA233"/>
      <c r="MPB233"/>
      <c r="MPC233"/>
      <c r="MPD233"/>
      <c r="MPE233"/>
      <c r="MPF233"/>
      <c r="MPG233"/>
      <c r="MPH233"/>
      <c r="MPI233"/>
      <c r="MPJ233"/>
      <c r="MPK233"/>
      <c r="MPL233"/>
      <c r="MPM233"/>
      <c r="MPN233"/>
      <c r="MPO233"/>
      <c r="MPP233"/>
      <c r="MPQ233"/>
      <c r="MPR233"/>
      <c r="MPS233"/>
      <c r="MPT233"/>
      <c r="MPU233"/>
      <c r="MPV233"/>
      <c r="MPW233"/>
      <c r="MPX233"/>
      <c r="MPY233"/>
      <c r="MPZ233"/>
      <c r="MQA233"/>
      <c r="MQB233"/>
      <c r="MQC233"/>
      <c r="MQD233"/>
      <c r="MQE233"/>
      <c r="MQF233"/>
      <c r="MQG233"/>
      <c r="MQH233"/>
      <c r="MQI233"/>
      <c r="MQJ233"/>
      <c r="MQK233"/>
      <c r="MQL233"/>
      <c r="MQM233"/>
      <c r="MQN233"/>
      <c r="MQO233"/>
      <c r="MQP233"/>
      <c r="MQQ233"/>
      <c r="MQR233"/>
      <c r="MQS233"/>
      <c r="MQT233"/>
      <c r="MQU233"/>
      <c r="MQV233"/>
      <c r="MQW233"/>
      <c r="MQX233"/>
      <c r="MQY233"/>
      <c r="MQZ233"/>
      <c r="MRA233"/>
      <c r="MRB233"/>
      <c r="MRC233"/>
      <c r="MRD233"/>
      <c r="MRE233"/>
      <c r="MRF233"/>
      <c r="MRG233"/>
      <c r="MRH233"/>
      <c r="MRI233"/>
      <c r="MRJ233"/>
      <c r="MRK233"/>
      <c r="MRL233"/>
      <c r="MRM233"/>
      <c r="MRN233"/>
      <c r="MRO233"/>
      <c r="MRP233"/>
      <c r="MRQ233"/>
      <c r="MRR233"/>
      <c r="MRS233"/>
      <c r="MRT233"/>
      <c r="MRU233"/>
      <c r="MRV233"/>
      <c r="MRW233"/>
      <c r="MRX233"/>
      <c r="MRY233"/>
      <c r="MRZ233"/>
      <c r="MSA233"/>
      <c r="MSB233"/>
      <c r="MSC233"/>
      <c r="MSD233"/>
      <c r="MSE233"/>
      <c r="MSF233"/>
      <c r="MSG233"/>
      <c r="MSH233"/>
      <c r="MSI233"/>
      <c r="MSJ233"/>
      <c r="MSK233"/>
      <c r="MSL233"/>
      <c r="MSM233"/>
      <c r="MSN233"/>
      <c r="MSO233"/>
      <c r="MSP233"/>
      <c r="MSQ233"/>
      <c r="MSR233"/>
      <c r="MSS233"/>
      <c r="MST233"/>
      <c r="MSU233"/>
      <c r="MSV233"/>
      <c r="MSW233"/>
      <c r="MSX233"/>
      <c r="MSY233"/>
      <c r="MSZ233"/>
      <c r="MTA233"/>
      <c r="MTB233"/>
      <c r="MTC233"/>
      <c r="MTD233"/>
      <c r="MTE233"/>
      <c r="MTF233"/>
      <c r="MTG233"/>
      <c r="MTH233"/>
      <c r="MTI233"/>
      <c r="MTJ233"/>
      <c r="MTK233"/>
      <c r="MTL233"/>
      <c r="MTM233"/>
      <c r="MTN233"/>
      <c r="MTO233"/>
      <c r="MTP233"/>
      <c r="MTQ233"/>
      <c r="MTR233"/>
      <c r="MTS233"/>
      <c r="MTT233"/>
      <c r="MTU233"/>
      <c r="MTV233"/>
      <c r="MTW233"/>
      <c r="MTX233"/>
      <c r="MTY233"/>
      <c r="MTZ233"/>
      <c r="MUA233"/>
      <c r="MUB233"/>
      <c r="MUC233"/>
      <c r="MUD233"/>
      <c r="MUE233"/>
      <c r="MUF233"/>
      <c r="MUG233"/>
      <c r="MUH233"/>
      <c r="MUI233"/>
      <c r="MUJ233"/>
      <c r="MUK233"/>
      <c r="MUL233"/>
      <c r="MUM233"/>
      <c r="MUN233"/>
      <c r="MUO233"/>
      <c r="MUP233"/>
      <c r="MUQ233"/>
      <c r="MUR233"/>
      <c r="MUS233"/>
      <c r="MUT233"/>
      <c r="MUU233"/>
      <c r="MUV233"/>
      <c r="MUW233"/>
      <c r="MUX233"/>
      <c r="MUY233"/>
      <c r="MUZ233"/>
      <c r="MVA233"/>
      <c r="MVB233"/>
      <c r="MVC233"/>
      <c r="MVD233"/>
      <c r="MVE233"/>
      <c r="MVF233"/>
      <c r="MVG233"/>
      <c r="MVH233"/>
      <c r="MVI233"/>
      <c r="MVJ233"/>
      <c r="MVK233"/>
      <c r="MVL233"/>
      <c r="MVM233"/>
      <c r="MVN233"/>
      <c r="MVO233"/>
      <c r="MVP233"/>
      <c r="MVQ233"/>
      <c r="MVR233"/>
      <c r="MVS233"/>
      <c r="MVT233"/>
      <c r="MVU233"/>
      <c r="MVV233"/>
      <c r="MVW233"/>
      <c r="MVX233"/>
      <c r="MVY233"/>
      <c r="MVZ233"/>
      <c r="MWA233"/>
      <c r="MWB233"/>
      <c r="MWC233"/>
      <c r="MWD233"/>
      <c r="MWE233"/>
      <c r="MWF233"/>
      <c r="MWG233"/>
      <c r="MWH233"/>
      <c r="MWI233"/>
      <c r="MWJ233"/>
      <c r="MWK233"/>
      <c r="MWL233"/>
      <c r="MWM233"/>
      <c r="MWN233"/>
      <c r="MWO233"/>
      <c r="MWP233"/>
      <c r="MWQ233"/>
      <c r="MWR233"/>
      <c r="MWS233"/>
      <c r="MWT233"/>
      <c r="MWU233"/>
      <c r="MWV233"/>
      <c r="MWW233"/>
      <c r="MWX233"/>
      <c r="MWY233"/>
      <c r="MWZ233"/>
      <c r="MXA233"/>
      <c r="MXB233"/>
      <c r="MXC233"/>
      <c r="MXD233"/>
      <c r="MXE233"/>
      <c r="MXF233"/>
      <c r="MXG233"/>
      <c r="MXH233"/>
      <c r="MXI233"/>
      <c r="MXJ233"/>
      <c r="MXK233"/>
      <c r="MXL233"/>
      <c r="MXM233"/>
      <c r="MXN233"/>
      <c r="MXO233"/>
      <c r="MXP233"/>
      <c r="MXQ233"/>
      <c r="MXR233"/>
      <c r="MXS233"/>
      <c r="MXT233"/>
      <c r="MXU233"/>
      <c r="MXV233"/>
      <c r="MXW233"/>
      <c r="MXX233"/>
      <c r="MXY233"/>
      <c r="MXZ233"/>
      <c r="MYA233"/>
      <c r="MYB233"/>
      <c r="MYC233"/>
      <c r="MYD233"/>
      <c r="MYE233"/>
      <c r="MYF233"/>
      <c r="MYG233"/>
      <c r="MYH233"/>
      <c r="MYI233"/>
      <c r="MYJ233"/>
      <c r="MYK233"/>
      <c r="MYL233"/>
      <c r="MYM233"/>
      <c r="MYN233"/>
      <c r="MYO233"/>
      <c r="MYP233"/>
      <c r="MYQ233"/>
      <c r="MYR233"/>
      <c r="MYS233"/>
      <c r="MYT233"/>
      <c r="MYU233"/>
      <c r="MYV233"/>
      <c r="MYW233"/>
      <c r="MYX233"/>
      <c r="MYY233"/>
      <c r="MYZ233"/>
      <c r="MZA233"/>
      <c r="MZB233"/>
      <c r="MZC233"/>
      <c r="MZD233"/>
      <c r="MZE233"/>
      <c r="MZF233"/>
      <c r="MZG233"/>
      <c r="MZH233"/>
      <c r="MZI233"/>
      <c r="MZJ233"/>
      <c r="MZK233"/>
      <c r="MZL233"/>
      <c r="MZM233"/>
      <c r="MZN233"/>
      <c r="MZO233"/>
      <c r="MZP233"/>
      <c r="MZQ233"/>
      <c r="MZR233"/>
      <c r="MZS233"/>
      <c r="MZT233"/>
      <c r="MZU233"/>
      <c r="MZV233"/>
      <c r="MZW233"/>
      <c r="MZX233"/>
      <c r="MZY233"/>
      <c r="MZZ233"/>
      <c r="NAA233"/>
      <c r="NAB233"/>
      <c r="NAC233"/>
      <c r="NAD233"/>
      <c r="NAE233"/>
      <c r="NAF233"/>
      <c r="NAG233"/>
      <c r="NAH233"/>
      <c r="NAI233"/>
      <c r="NAJ233"/>
      <c r="NAK233"/>
      <c r="NAL233"/>
      <c r="NAM233"/>
      <c r="NAN233"/>
      <c r="NAO233"/>
      <c r="NAP233"/>
      <c r="NAQ233"/>
      <c r="NAR233"/>
      <c r="NAS233"/>
      <c r="NAT233"/>
      <c r="NAU233"/>
      <c r="NAV233"/>
      <c r="NAW233"/>
      <c r="NAX233"/>
      <c r="NAY233"/>
      <c r="NAZ233"/>
      <c r="NBA233"/>
      <c r="NBB233"/>
      <c r="NBC233"/>
      <c r="NBD233"/>
      <c r="NBE233"/>
      <c r="NBF233"/>
      <c r="NBG233"/>
      <c r="NBH233"/>
      <c r="NBI233"/>
      <c r="NBJ233"/>
      <c r="NBK233"/>
      <c r="NBL233"/>
      <c r="NBM233"/>
      <c r="NBN233"/>
      <c r="NBO233"/>
      <c r="NBP233"/>
      <c r="NBQ233"/>
      <c r="NBR233"/>
      <c r="NBS233"/>
      <c r="NBT233"/>
      <c r="NBU233"/>
      <c r="NBV233"/>
      <c r="NBW233"/>
      <c r="NBX233"/>
      <c r="NBY233"/>
      <c r="NBZ233"/>
      <c r="NCA233"/>
      <c r="NCB233"/>
      <c r="NCC233"/>
      <c r="NCD233"/>
      <c r="NCE233"/>
      <c r="NCF233"/>
      <c r="NCG233"/>
      <c r="NCH233"/>
      <c r="NCI233"/>
      <c r="NCJ233"/>
      <c r="NCK233"/>
      <c r="NCL233"/>
      <c r="NCM233"/>
      <c r="NCN233"/>
      <c r="NCO233"/>
      <c r="NCP233"/>
      <c r="NCQ233"/>
      <c r="NCR233"/>
      <c r="NCS233"/>
      <c r="NCT233"/>
      <c r="NCU233"/>
      <c r="NCV233"/>
      <c r="NCW233"/>
      <c r="NCX233"/>
      <c r="NCY233"/>
      <c r="NCZ233"/>
      <c r="NDA233"/>
      <c r="NDB233"/>
      <c r="NDC233"/>
      <c r="NDD233"/>
      <c r="NDE233"/>
      <c r="NDF233"/>
      <c r="NDG233"/>
      <c r="NDH233"/>
      <c r="NDI233"/>
      <c r="NDJ233"/>
      <c r="NDK233"/>
      <c r="NDL233"/>
      <c r="NDM233"/>
      <c r="NDN233"/>
      <c r="NDO233"/>
      <c r="NDP233"/>
      <c r="NDQ233"/>
      <c r="NDR233"/>
      <c r="NDS233"/>
      <c r="NDT233"/>
      <c r="NDU233"/>
      <c r="NDV233"/>
      <c r="NDW233"/>
      <c r="NDX233"/>
      <c r="NDY233"/>
      <c r="NDZ233"/>
      <c r="NEA233"/>
      <c r="NEB233"/>
      <c r="NEC233"/>
      <c r="NED233"/>
      <c r="NEE233"/>
      <c r="NEF233"/>
      <c r="NEG233"/>
      <c r="NEH233"/>
      <c r="NEI233"/>
      <c r="NEJ233"/>
      <c r="NEK233"/>
      <c r="NEL233"/>
      <c r="NEM233"/>
      <c r="NEN233"/>
      <c r="NEO233"/>
      <c r="NEP233"/>
      <c r="NEQ233"/>
      <c r="NER233"/>
      <c r="NES233"/>
      <c r="NET233"/>
      <c r="NEU233"/>
      <c r="NEV233"/>
      <c r="NEW233"/>
      <c r="NEX233"/>
      <c r="NEY233"/>
      <c r="NEZ233"/>
      <c r="NFA233"/>
      <c r="NFB233"/>
      <c r="NFC233"/>
      <c r="NFD233"/>
      <c r="NFE233"/>
      <c r="NFF233"/>
      <c r="NFG233"/>
      <c r="NFH233"/>
      <c r="NFI233"/>
      <c r="NFJ233"/>
      <c r="NFK233"/>
      <c r="NFL233"/>
      <c r="NFM233"/>
      <c r="NFN233"/>
      <c r="NFO233"/>
      <c r="NFP233"/>
      <c r="NFQ233"/>
      <c r="NFR233"/>
      <c r="NFS233"/>
      <c r="NFT233"/>
      <c r="NFU233"/>
      <c r="NFV233"/>
      <c r="NFW233"/>
      <c r="NFX233"/>
      <c r="NFY233"/>
      <c r="NFZ233"/>
      <c r="NGA233"/>
      <c r="NGB233"/>
      <c r="NGC233"/>
      <c r="NGD233"/>
      <c r="NGE233"/>
      <c r="NGF233"/>
      <c r="NGG233"/>
      <c r="NGH233"/>
      <c r="NGI233"/>
      <c r="NGJ233"/>
      <c r="NGK233"/>
      <c r="NGL233"/>
      <c r="NGM233"/>
      <c r="NGN233"/>
      <c r="NGO233"/>
      <c r="NGP233"/>
      <c r="NGQ233"/>
      <c r="NGR233"/>
      <c r="NGS233"/>
      <c r="NGT233"/>
      <c r="NGU233"/>
      <c r="NGV233"/>
      <c r="NGW233"/>
      <c r="NGX233"/>
      <c r="NGY233"/>
      <c r="NGZ233"/>
      <c r="NHA233"/>
      <c r="NHB233"/>
      <c r="NHC233"/>
      <c r="NHD233"/>
      <c r="NHE233"/>
      <c r="NHF233"/>
      <c r="NHG233"/>
      <c r="NHH233"/>
      <c r="NHI233"/>
      <c r="NHJ233"/>
      <c r="NHK233"/>
      <c r="NHL233"/>
      <c r="NHM233"/>
      <c r="NHN233"/>
      <c r="NHO233"/>
      <c r="NHP233"/>
      <c r="NHQ233"/>
      <c r="NHR233"/>
      <c r="NHS233"/>
      <c r="NHT233"/>
      <c r="NHU233"/>
      <c r="NHV233"/>
      <c r="NHW233"/>
      <c r="NHX233"/>
      <c r="NHY233"/>
      <c r="NHZ233"/>
      <c r="NIA233"/>
      <c r="NIB233"/>
      <c r="NIC233"/>
      <c r="NID233"/>
      <c r="NIE233"/>
      <c r="NIF233"/>
      <c r="NIG233"/>
      <c r="NIH233"/>
      <c r="NII233"/>
      <c r="NIJ233"/>
      <c r="NIK233"/>
      <c r="NIL233"/>
      <c r="NIM233"/>
      <c r="NIN233"/>
      <c r="NIO233"/>
      <c r="NIP233"/>
      <c r="NIQ233"/>
      <c r="NIR233"/>
      <c r="NIS233"/>
      <c r="NIT233"/>
      <c r="NIU233"/>
      <c r="NIV233"/>
      <c r="NIW233"/>
      <c r="NIX233"/>
      <c r="NIY233"/>
      <c r="NIZ233"/>
      <c r="NJA233"/>
      <c r="NJB233"/>
      <c r="NJC233"/>
      <c r="NJD233"/>
      <c r="NJE233"/>
      <c r="NJF233"/>
      <c r="NJG233"/>
      <c r="NJH233"/>
      <c r="NJI233"/>
      <c r="NJJ233"/>
      <c r="NJK233"/>
      <c r="NJL233"/>
      <c r="NJM233"/>
      <c r="NJN233"/>
      <c r="NJO233"/>
      <c r="NJP233"/>
      <c r="NJQ233"/>
      <c r="NJR233"/>
      <c r="NJS233"/>
      <c r="NJT233"/>
      <c r="NJU233"/>
      <c r="NJV233"/>
      <c r="NJW233"/>
      <c r="NJX233"/>
      <c r="NJY233"/>
      <c r="NJZ233"/>
      <c r="NKA233"/>
      <c r="NKB233"/>
      <c r="NKC233"/>
      <c r="NKD233"/>
      <c r="NKE233"/>
      <c r="NKF233"/>
      <c r="NKG233"/>
      <c r="NKH233"/>
      <c r="NKI233"/>
      <c r="NKJ233"/>
      <c r="NKK233"/>
      <c r="NKL233"/>
      <c r="NKM233"/>
      <c r="NKN233"/>
      <c r="NKO233"/>
      <c r="NKP233"/>
      <c r="NKQ233"/>
      <c r="NKR233"/>
      <c r="NKS233"/>
      <c r="NKT233"/>
      <c r="NKU233"/>
      <c r="NKV233"/>
      <c r="NKW233"/>
      <c r="NKX233"/>
      <c r="NKY233"/>
      <c r="NKZ233"/>
      <c r="NLA233"/>
      <c r="NLB233"/>
      <c r="NLC233"/>
      <c r="NLD233"/>
      <c r="NLE233"/>
      <c r="NLF233"/>
      <c r="NLG233"/>
      <c r="NLH233"/>
      <c r="NLI233"/>
      <c r="NLJ233"/>
      <c r="NLK233"/>
      <c r="NLL233"/>
      <c r="NLM233"/>
      <c r="NLN233"/>
      <c r="NLO233"/>
      <c r="NLP233"/>
      <c r="NLQ233"/>
      <c r="NLR233"/>
      <c r="NLS233"/>
      <c r="NLT233"/>
      <c r="NLU233"/>
      <c r="NLV233"/>
      <c r="NLW233"/>
      <c r="NLX233"/>
      <c r="NLY233"/>
      <c r="NLZ233"/>
      <c r="NMA233"/>
      <c r="NMB233"/>
      <c r="NMC233"/>
      <c r="NMD233"/>
      <c r="NME233"/>
      <c r="NMF233"/>
      <c r="NMG233"/>
      <c r="NMH233"/>
      <c r="NMI233"/>
      <c r="NMJ233"/>
      <c r="NMK233"/>
      <c r="NML233"/>
      <c r="NMM233"/>
      <c r="NMN233"/>
      <c r="NMO233"/>
      <c r="NMP233"/>
      <c r="NMQ233"/>
      <c r="NMR233"/>
      <c r="NMS233"/>
      <c r="NMT233"/>
      <c r="NMU233"/>
      <c r="NMV233"/>
      <c r="NMW233"/>
      <c r="NMX233"/>
      <c r="NMY233"/>
      <c r="NMZ233"/>
      <c r="NNA233"/>
      <c r="NNB233"/>
      <c r="NNC233"/>
      <c r="NND233"/>
      <c r="NNE233"/>
      <c r="NNF233"/>
      <c r="NNG233"/>
      <c r="NNH233"/>
      <c r="NNI233"/>
      <c r="NNJ233"/>
      <c r="NNK233"/>
      <c r="NNL233"/>
      <c r="NNM233"/>
      <c r="NNN233"/>
      <c r="NNO233"/>
      <c r="NNP233"/>
      <c r="NNQ233"/>
      <c r="NNR233"/>
      <c r="NNS233"/>
      <c r="NNT233"/>
      <c r="NNU233"/>
      <c r="NNV233"/>
      <c r="NNW233"/>
      <c r="NNX233"/>
      <c r="NNY233"/>
      <c r="NNZ233"/>
      <c r="NOA233"/>
      <c r="NOB233"/>
      <c r="NOC233"/>
      <c r="NOD233"/>
      <c r="NOE233"/>
      <c r="NOF233"/>
      <c r="NOG233"/>
      <c r="NOH233"/>
      <c r="NOI233"/>
      <c r="NOJ233"/>
      <c r="NOK233"/>
      <c r="NOL233"/>
      <c r="NOM233"/>
      <c r="NON233"/>
      <c r="NOO233"/>
      <c r="NOP233"/>
      <c r="NOQ233"/>
      <c r="NOR233"/>
      <c r="NOS233"/>
      <c r="NOT233"/>
      <c r="NOU233"/>
      <c r="NOV233"/>
      <c r="NOW233"/>
      <c r="NOX233"/>
      <c r="NOY233"/>
      <c r="NOZ233"/>
      <c r="NPA233"/>
      <c r="NPB233"/>
      <c r="NPC233"/>
      <c r="NPD233"/>
      <c r="NPE233"/>
      <c r="NPF233"/>
      <c r="NPG233"/>
      <c r="NPH233"/>
      <c r="NPI233"/>
      <c r="NPJ233"/>
      <c r="NPK233"/>
      <c r="NPL233"/>
      <c r="NPM233"/>
      <c r="NPN233"/>
      <c r="NPO233"/>
      <c r="NPP233"/>
      <c r="NPQ233"/>
      <c r="NPR233"/>
      <c r="NPS233"/>
      <c r="NPT233"/>
      <c r="NPU233"/>
      <c r="NPV233"/>
      <c r="NPW233"/>
      <c r="NPX233"/>
      <c r="NPY233"/>
      <c r="NPZ233"/>
      <c r="NQA233"/>
      <c r="NQB233"/>
      <c r="NQC233"/>
      <c r="NQD233"/>
      <c r="NQE233"/>
      <c r="NQF233"/>
      <c r="NQG233"/>
      <c r="NQH233"/>
      <c r="NQI233"/>
      <c r="NQJ233"/>
      <c r="NQK233"/>
      <c r="NQL233"/>
      <c r="NQM233"/>
      <c r="NQN233"/>
      <c r="NQO233"/>
      <c r="NQP233"/>
      <c r="NQQ233"/>
      <c r="NQR233"/>
      <c r="NQS233"/>
      <c r="NQT233"/>
      <c r="NQU233"/>
      <c r="NQV233"/>
      <c r="NQW233"/>
      <c r="NQX233"/>
      <c r="NQY233"/>
      <c r="NQZ233"/>
      <c r="NRA233"/>
      <c r="NRB233"/>
      <c r="NRC233"/>
      <c r="NRD233"/>
      <c r="NRE233"/>
      <c r="NRF233"/>
      <c r="NRG233"/>
      <c r="NRH233"/>
      <c r="NRI233"/>
      <c r="NRJ233"/>
      <c r="NRK233"/>
      <c r="NRL233"/>
      <c r="NRM233"/>
      <c r="NRN233"/>
      <c r="NRO233"/>
      <c r="NRP233"/>
      <c r="NRQ233"/>
      <c r="NRR233"/>
      <c r="NRS233"/>
      <c r="NRT233"/>
      <c r="NRU233"/>
      <c r="NRV233"/>
      <c r="NRW233"/>
      <c r="NRX233"/>
      <c r="NRY233"/>
      <c r="NRZ233"/>
      <c r="NSA233"/>
      <c r="NSB233"/>
      <c r="NSC233"/>
      <c r="NSD233"/>
      <c r="NSE233"/>
      <c r="NSF233"/>
      <c r="NSG233"/>
      <c r="NSH233"/>
      <c r="NSI233"/>
      <c r="NSJ233"/>
      <c r="NSK233"/>
      <c r="NSL233"/>
      <c r="NSM233"/>
      <c r="NSN233"/>
      <c r="NSO233"/>
      <c r="NSP233"/>
      <c r="NSQ233"/>
      <c r="NSR233"/>
      <c r="NSS233"/>
      <c r="NST233"/>
      <c r="NSU233"/>
      <c r="NSV233"/>
      <c r="NSW233"/>
      <c r="NSX233"/>
      <c r="NSY233"/>
      <c r="NSZ233"/>
      <c r="NTA233"/>
      <c r="NTB233"/>
      <c r="NTC233"/>
      <c r="NTD233"/>
      <c r="NTE233"/>
      <c r="NTF233"/>
      <c r="NTG233"/>
      <c r="NTH233"/>
      <c r="NTI233"/>
      <c r="NTJ233"/>
      <c r="NTK233"/>
      <c r="NTL233"/>
      <c r="NTM233"/>
      <c r="NTN233"/>
      <c r="NTO233"/>
      <c r="NTP233"/>
      <c r="NTQ233"/>
      <c r="NTR233"/>
      <c r="NTS233"/>
      <c r="NTT233"/>
      <c r="NTU233"/>
      <c r="NTV233"/>
      <c r="NTW233"/>
      <c r="NTX233"/>
      <c r="NTY233"/>
      <c r="NTZ233"/>
      <c r="NUA233"/>
      <c r="NUB233"/>
      <c r="NUC233"/>
      <c r="NUD233"/>
      <c r="NUE233"/>
      <c r="NUF233"/>
      <c r="NUG233"/>
      <c r="NUH233"/>
      <c r="NUI233"/>
      <c r="NUJ233"/>
      <c r="NUK233"/>
      <c r="NUL233"/>
      <c r="NUM233"/>
      <c r="NUN233"/>
      <c r="NUO233"/>
      <c r="NUP233"/>
      <c r="NUQ233"/>
      <c r="NUR233"/>
      <c r="NUS233"/>
      <c r="NUT233"/>
      <c r="NUU233"/>
      <c r="NUV233"/>
      <c r="NUW233"/>
      <c r="NUX233"/>
      <c r="NUY233"/>
      <c r="NUZ233"/>
      <c r="NVA233"/>
      <c r="NVB233"/>
      <c r="NVC233"/>
      <c r="NVD233"/>
      <c r="NVE233"/>
      <c r="NVF233"/>
      <c r="NVG233"/>
      <c r="NVH233"/>
      <c r="NVI233"/>
      <c r="NVJ233"/>
      <c r="NVK233"/>
      <c r="NVL233"/>
      <c r="NVM233"/>
      <c r="NVN233"/>
      <c r="NVO233"/>
      <c r="NVP233"/>
      <c r="NVQ233"/>
      <c r="NVR233"/>
      <c r="NVS233"/>
      <c r="NVT233"/>
      <c r="NVU233"/>
      <c r="NVV233"/>
      <c r="NVW233"/>
      <c r="NVX233"/>
      <c r="NVY233"/>
      <c r="NVZ233"/>
      <c r="NWA233"/>
      <c r="NWB233"/>
      <c r="NWC233"/>
      <c r="NWD233"/>
      <c r="NWE233"/>
      <c r="NWF233"/>
      <c r="NWG233"/>
      <c r="NWH233"/>
      <c r="NWI233"/>
      <c r="NWJ233"/>
      <c r="NWK233"/>
      <c r="NWL233"/>
      <c r="NWM233"/>
      <c r="NWN233"/>
      <c r="NWO233"/>
      <c r="NWP233"/>
      <c r="NWQ233"/>
      <c r="NWR233"/>
      <c r="NWS233"/>
      <c r="NWT233"/>
      <c r="NWU233"/>
      <c r="NWV233"/>
      <c r="NWW233"/>
      <c r="NWX233"/>
      <c r="NWY233"/>
      <c r="NWZ233"/>
      <c r="NXA233"/>
      <c r="NXB233"/>
      <c r="NXC233"/>
      <c r="NXD233"/>
      <c r="NXE233"/>
      <c r="NXF233"/>
      <c r="NXG233"/>
      <c r="NXH233"/>
      <c r="NXI233"/>
      <c r="NXJ233"/>
      <c r="NXK233"/>
      <c r="NXL233"/>
      <c r="NXM233"/>
      <c r="NXN233"/>
      <c r="NXO233"/>
      <c r="NXP233"/>
      <c r="NXQ233"/>
      <c r="NXR233"/>
      <c r="NXS233"/>
      <c r="NXT233"/>
      <c r="NXU233"/>
      <c r="NXV233"/>
      <c r="NXW233"/>
      <c r="NXX233"/>
      <c r="NXY233"/>
      <c r="NXZ233"/>
      <c r="NYA233"/>
      <c r="NYB233"/>
      <c r="NYC233"/>
      <c r="NYD233"/>
      <c r="NYE233"/>
      <c r="NYF233"/>
      <c r="NYG233"/>
      <c r="NYH233"/>
      <c r="NYI233"/>
      <c r="NYJ233"/>
      <c r="NYK233"/>
      <c r="NYL233"/>
      <c r="NYM233"/>
      <c r="NYN233"/>
      <c r="NYO233"/>
      <c r="NYP233"/>
      <c r="NYQ233"/>
      <c r="NYR233"/>
      <c r="NYS233"/>
      <c r="NYT233"/>
      <c r="NYU233"/>
      <c r="NYV233"/>
      <c r="NYW233"/>
      <c r="NYX233"/>
      <c r="NYY233"/>
      <c r="NYZ233"/>
      <c r="NZA233"/>
      <c r="NZB233"/>
      <c r="NZC233"/>
      <c r="NZD233"/>
      <c r="NZE233"/>
      <c r="NZF233"/>
      <c r="NZG233"/>
      <c r="NZH233"/>
      <c r="NZI233"/>
      <c r="NZJ233"/>
      <c r="NZK233"/>
      <c r="NZL233"/>
      <c r="NZM233"/>
      <c r="NZN233"/>
      <c r="NZO233"/>
      <c r="NZP233"/>
      <c r="NZQ233"/>
      <c r="NZR233"/>
      <c r="NZS233"/>
      <c r="NZT233"/>
      <c r="NZU233"/>
      <c r="NZV233"/>
      <c r="NZW233"/>
      <c r="NZX233"/>
      <c r="NZY233"/>
      <c r="NZZ233"/>
      <c r="OAA233"/>
      <c r="OAB233"/>
      <c r="OAC233"/>
      <c r="OAD233"/>
      <c r="OAE233"/>
      <c r="OAF233"/>
      <c r="OAG233"/>
      <c r="OAH233"/>
      <c r="OAI233"/>
      <c r="OAJ233"/>
      <c r="OAK233"/>
      <c r="OAL233"/>
      <c r="OAM233"/>
      <c r="OAN233"/>
      <c r="OAO233"/>
      <c r="OAP233"/>
      <c r="OAQ233"/>
      <c r="OAR233"/>
      <c r="OAS233"/>
      <c r="OAT233"/>
      <c r="OAU233"/>
      <c r="OAV233"/>
      <c r="OAW233"/>
      <c r="OAX233"/>
      <c r="OAY233"/>
      <c r="OAZ233"/>
      <c r="OBA233"/>
      <c r="OBB233"/>
      <c r="OBC233"/>
      <c r="OBD233"/>
      <c r="OBE233"/>
      <c r="OBF233"/>
      <c r="OBG233"/>
      <c r="OBH233"/>
      <c r="OBI233"/>
      <c r="OBJ233"/>
      <c r="OBK233"/>
      <c r="OBL233"/>
      <c r="OBM233"/>
      <c r="OBN233"/>
      <c r="OBO233"/>
      <c r="OBP233"/>
      <c r="OBQ233"/>
      <c r="OBR233"/>
      <c r="OBS233"/>
      <c r="OBT233"/>
      <c r="OBU233"/>
      <c r="OBV233"/>
      <c r="OBW233"/>
      <c r="OBX233"/>
      <c r="OBY233"/>
      <c r="OBZ233"/>
      <c r="OCA233"/>
      <c r="OCB233"/>
      <c r="OCC233"/>
      <c r="OCD233"/>
      <c r="OCE233"/>
      <c r="OCF233"/>
      <c r="OCG233"/>
      <c r="OCH233"/>
      <c r="OCI233"/>
      <c r="OCJ233"/>
      <c r="OCK233"/>
      <c r="OCL233"/>
      <c r="OCM233"/>
      <c r="OCN233"/>
      <c r="OCO233"/>
      <c r="OCP233"/>
      <c r="OCQ233"/>
      <c r="OCR233"/>
      <c r="OCS233"/>
      <c r="OCT233"/>
      <c r="OCU233"/>
      <c r="OCV233"/>
      <c r="OCW233"/>
      <c r="OCX233"/>
      <c r="OCY233"/>
      <c r="OCZ233"/>
      <c r="ODA233"/>
      <c r="ODB233"/>
      <c r="ODC233"/>
      <c r="ODD233"/>
      <c r="ODE233"/>
      <c r="ODF233"/>
      <c r="ODG233"/>
      <c r="ODH233"/>
      <c r="ODI233"/>
      <c r="ODJ233"/>
      <c r="ODK233"/>
      <c r="ODL233"/>
      <c r="ODM233"/>
      <c r="ODN233"/>
      <c r="ODO233"/>
      <c r="ODP233"/>
      <c r="ODQ233"/>
      <c r="ODR233"/>
      <c r="ODS233"/>
      <c r="ODT233"/>
      <c r="ODU233"/>
      <c r="ODV233"/>
      <c r="ODW233"/>
      <c r="ODX233"/>
      <c r="ODY233"/>
      <c r="ODZ233"/>
      <c r="OEA233"/>
      <c r="OEB233"/>
      <c r="OEC233"/>
      <c r="OED233"/>
      <c r="OEE233"/>
      <c r="OEF233"/>
      <c r="OEG233"/>
      <c r="OEH233"/>
      <c r="OEI233"/>
      <c r="OEJ233"/>
      <c r="OEK233"/>
      <c r="OEL233"/>
      <c r="OEM233"/>
      <c r="OEN233"/>
      <c r="OEO233"/>
      <c r="OEP233"/>
      <c r="OEQ233"/>
      <c r="OER233"/>
      <c r="OES233"/>
      <c r="OET233"/>
      <c r="OEU233"/>
      <c r="OEV233"/>
      <c r="OEW233"/>
      <c r="OEX233"/>
      <c r="OEY233"/>
      <c r="OEZ233"/>
      <c r="OFA233"/>
      <c r="OFB233"/>
      <c r="OFC233"/>
      <c r="OFD233"/>
      <c r="OFE233"/>
      <c r="OFF233"/>
      <c r="OFG233"/>
      <c r="OFH233"/>
      <c r="OFI233"/>
      <c r="OFJ233"/>
      <c r="OFK233"/>
      <c r="OFL233"/>
      <c r="OFM233"/>
      <c r="OFN233"/>
      <c r="OFO233"/>
      <c r="OFP233"/>
      <c r="OFQ233"/>
      <c r="OFR233"/>
      <c r="OFS233"/>
      <c r="OFT233"/>
      <c r="OFU233"/>
      <c r="OFV233"/>
      <c r="OFW233"/>
      <c r="OFX233"/>
      <c r="OFY233"/>
      <c r="OFZ233"/>
      <c r="OGA233"/>
      <c r="OGB233"/>
      <c r="OGC233"/>
      <c r="OGD233"/>
      <c r="OGE233"/>
      <c r="OGF233"/>
      <c r="OGG233"/>
      <c r="OGH233"/>
      <c r="OGI233"/>
      <c r="OGJ233"/>
      <c r="OGK233"/>
      <c r="OGL233"/>
      <c r="OGM233"/>
      <c r="OGN233"/>
      <c r="OGO233"/>
      <c r="OGP233"/>
      <c r="OGQ233"/>
      <c r="OGR233"/>
      <c r="OGS233"/>
      <c r="OGT233"/>
      <c r="OGU233"/>
      <c r="OGV233"/>
      <c r="OGW233"/>
      <c r="OGX233"/>
      <c r="OGY233"/>
      <c r="OGZ233"/>
      <c r="OHA233"/>
      <c r="OHB233"/>
      <c r="OHC233"/>
      <c r="OHD233"/>
      <c r="OHE233"/>
      <c r="OHF233"/>
      <c r="OHG233"/>
      <c r="OHH233"/>
      <c r="OHI233"/>
      <c r="OHJ233"/>
      <c r="OHK233"/>
      <c r="OHL233"/>
      <c r="OHM233"/>
      <c r="OHN233"/>
      <c r="OHO233"/>
      <c r="OHP233"/>
      <c r="OHQ233"/>
      <c r="OHR233"/>
      <c r="OHS233"/>
      <c r="OHT233"/>
      <c r="OHU233"/>
      <c r="OHV233"/>
      <c r="OHW233"/>
      <c r="OHX233"/>
      <c r="OHY233"/>
      <c r="OHZ233"/>
      <c r="OIA233"/>
      <c r="OIB233"/>
      <c r="OIC233"/>
      <c r="OID233"/>
      <c r="OIE233"/>
      <c r="OIF233"/>
      <c r="OIG233"/>
      <c r="OIH233"/>
      <c r="OII233"/>
      <c r="OIJ233"/>
      <c r="OIK233"/>
      <c r="OIL233"/>
      <c r="OIM233"/>
      <c r="OIN233"/>
      <c r="OIO233"/>
      <c r="OIP233"/>
      <c r="OIQ233"/>
      <c r="OIR233"/>
      <c r="OIS233"/>
      <c r="OIT233"/>
      <c r="OIU233"/>
      <c r="OIV233"/>
      <c r="OIW233"/>
      <c r="OIX233"/>
      <c r="OIY233"/>
      <c r="OIZ233"/>
      <c r="OJA233"/>
      <c r="OJB233"/>
      <c r="OJC233"/>
      <c r="OJD233"/>
      <c r="OJE233"/>
      <c r="OJF233"/>
      <c r="OJG233"/>
      <c r="OJH233"/>
      <c r="OJI233"/>
      <c r="OJJ233"/>
      <c r="OJK233"/>
      <c r="OJL233"/>
      <c r="OJM233"/>
      <c r="OJN233"/>
      <c r="OJO233"/>
      <c r="OJP233"/>
      <c r="OJQ233"/>
      <c r="OJR233"/>
      <c r="OJS233"/>
      <c r="OJT233"/>
      <c r="OJU233"/>
      <c r="OJV233"/>
      <c r="OJW233"/>
      <c r="OJX233"/>
      <c r="OJY233"/>
      <c r="OJZ233"/>
      <c r="OKA233"/>
      <c r="OKB233"/>
      <c r="OKC233"/>
      <c r="OKD233"/>
      <c r="OKE233"/>
      <c r="OKF233"/>
      <c r="OKG233"/>
      <c r="OKH233"/>
      <c r="OKI233"/>
      <c r="OKJ233"/>
      <c r="OKK233"/>
      <c r="OKL233"/>
      <c r="OKM233"/>
      <c r="OKN233"/>
      <c r="OKO233"/>
      <c r="OKP233"/>
      <c r="OKQ233"/>
      <c r="OKR233"/>
      <c r="OKS233"/>
      <c r="OKT233"/>
      <c r="OKU233"/>
      <c r="OKV233"/>
      <c r="OKW233"/>
      <c r="OKX233"/>
      <c r="OKY233"/>
      <c r="OKZ233"/>
      <c r="OLA233"/>
      <c r="OLB233"/>
      <c r="OLC233"/>
      <c r="OLD233"/>
      <c r="OLE233"/>
      <c r="OLF233"/>
      <c r="OLG233"/>
      <c r="OLH233"/>
      <c r="OLI233"/>
      <c r="OLJ233"/>
      <c r="OLK233"/>
      <c r="OLL233"/>
      <c r="OLM233"/>
      <c r="OLN233"/>
      <c r="OLO233"/>
      <c r="OLP233"/>
      <c r="OLQ233"/>
      <c r="OLR233"/>
      <c r="OLS233"/>
      <c r="OLT233"/>
      <c r="OLU233"/>
      <c r="OLV233"/>
      <c r="OLW233"/>
      <c r="OLX233"/>
      <c r="OLY233"/>
      <c r="OLZ233"/>
      <c r="OMA233"/>
      <c r="OMB233"/>
      <c r="OMC233"/>
      <c r="OMD233"/>
      <c r="OME233"/>
      <c r="OMF233"/>
      <c r="OMG233"/>
      <c r="OMH233"/>
      <c r="OMI233"/>
      <c r="OMJ233"/>
      <c r="OMK233"/>
      <c r="OML233"/>
      <c r="OMM233"/>
      <c r="OMN233"/>
      <c r="OMO233"/>
      <c r="OMP233"/>
      <c r="OMQ233"/>
      <c r="OMR233"/>
      <c r="OMS233"/>
      <c r="OMT233"/>
      <c r="OMU233"/>
      <c r="OMV233"/>
      <c r="OMW233"/>
      <c r="OMX233"/>
      <c r="OMY233"/>
      <c r="OMZ233"/>
      <c r="ONA233"/>
      <c r="ONB233"/>
      <c r="ONC233"/>
      <c r="OND233"/>
      <c r="ONE233"/>
      <c r="ONF233"/>
      <c r="ONG233"/>
      <c r="ONH233"/>
      <c r="ONI233"/>
      <c r="ONJ233"/>
      <c r="ONK233"/>
      <c r="ONL233"/>
      <c r="ONM233"/>
      <c r="ONN233"/>
      <c r="ONO233"/>
      <c r="ONP233"/>
      <c r="ONQ233"/>
      <c r="ONR233"/>
      <c r="ONS233"/>
      <c r="ONT233"/>
      <c r="ONU233"/>
      <c r="ONV233"/>
      <c r="ONW233"/>
      <c r="ONX233"/>
      <c r="ONY233"/>
      <c r="ONZ233"/>
      <c r="OOA233"/>
      <c r="OOB233"/>
      <c r="OOC233"/>
      <c r="OOD233"/>
      <c r="OOE233"/>
      <c r="OOF233"/>
      <c r="OOG233"/>
      <c r="OOH233"/>
      <c r="OOI233"/>
      <c r="OOJ233"/>
      <c r="OOK233"/>
      <c r="OOL233"/>
      <c r="OOM233"/>
      <c r="OON233"/>
      <c r="OOO233"/>
      <c r="OOP233"/>
      <c r="OOQ233"/>
      <c r="OOR233"/>
      <c r="OOS233"/>
      <c r="OOT233"/>
      <c r="OOU233"/>
      <c r="OOV233"/>
      <c r="OOW233"/>
      <c r="OOX233"/>
      <c r="OOY233"/>
      <c r="OOZ233"/>
      <c r="OPA233"/>
      <c r="OPB233"/>
      <c r="OPC233"/>
      <c r="OPD233"/>
      <c r="OPE233"/>
      <c r="OPF233"/>
      <c r="OPG233"/>
      <c r="OPH233"/>
      <c r="OPI233"/>
      <c r="OPJ233"/>
      <c r="OPK233"/>
      <c r="OPL233"/>
      <c r="OPM233"/>
      <c r="OPN233"/>
      <c r="OPO233"/>
      <c r="OPP233"/>
      <c r="OPQ233"/>
      <c r="OPR233"/>
      <c r="OPS233"/>
      <c r="OPT233"/>
      <c r="OPU233"/>
      <c r="OPV233"/>
      <c r="OPW233"/>
      <c r="OPX233"/>
      <c r="OPY233"/>
      <c r="OPZ233"/>
      <c r="OQA233"/>
      <c r="OQB233"/>
      <c r="OQC233"/>
      <c r="OQD233"/>
      <c r="OQE233"/>
      <c r="OQF233"/>
      <c r="OQG233"/>
      <c r="OQH233"/>
      <c r="OQI233"/>
      <c r="OQJ233"/>
      <c r="OQK233"/>
      <c r="OQL233"/>
      <c r="OQM233"/>
      <c r="OQN233"/>
      <c r="OQO233"/>
      <c r="OQP233"/>
      <c r="OQQ233"/>
      <c r="OQR233"/>
      <c r="OQS233"/>
      <c r="OQT233"/>
      <c r="OQU233"/>
      <c r="OQV233"/>
      <c r="OQW233"/>
      <c r="OQX233"/>
      <c r="OQY233"/>
      <c r="OQZ233"/>
      <c r="ORA233"/>
      <c r="ORB233"/>
      <c r="ORC233"/>
      <c r="ORD233"/>
      <c r="ORE233"/>
      <c r="ORF233"/>
      <c r="ORG233"/>
      <c r="ORH233"/>
      <c r="ORI233"/>
      <c r="ORJ233"/>
      <c r="ORK233"/>
      <c r="ORL233"/>
      <c r="ORM233"/>
      <c r="ORN233"/>
      <c r="ORO233"/>
      <c r="ORP233"/>
      <c r="ORQ233"/>
      <c r="ORR233"/>
      <c r="ORS233"/>
      <c r="ORT233"/>
      <c r="ORU233"/>
      <c r="ORV233"/>
      <c r="ORW233"/>
      <c r="ORX233"/>
      <c r="ORY233"/>
      <c r="ORZ233"/>
      <c r="OSA233"/>
      <c r="OSB233"/>
      <c r="OSC233"/>
      <c r="OSD233"/>
      <c r="OSE233"/>
      <c r="OSF233"/>
      <c r="OSG233"/>
      <c r="OSH233"/>
      <c r="OSI233"/>
      <c r="OSJ233"/>
      <c r="OSK233"/>
      <c r="OSL233"/>
      <c r="OSM233"/>
      <c r="OSN233"/>
      <c r="OSO233"/>
      <c r="OSP233"/>
      <c r="OSQ233"/>
      <c r="OSR233"/>
      <c r="OSS233"/>
      <c r="OST233"/>
      <c r="OSU233"/>
      <c r="OSV233"/>
      <c r="OSW233"/>
      <c r="OSX233"/>
      <c r="OSY233"/>
      <c r="OSZ233"/>
      <c r="OTA233"/>
      <c r="OTB233"/>
      <c r="OTC233"/>
      <c r="OTD233"/>
      <c r="OTE233"/>
      <c r="OTF233"/>
      <c r="OTG233"/>
      <c r="OTH233"/>
      <c r="OTI233"/>
      <c r="OTJ233"/>
      <c r="OTK233"/>
      <c r="OTL233"/>
      <c r="OTM233"/>
      <c r="OTN233"/>
      <c r="OTO233"/>
      <c r="OTP233"/>
      <c r="OTQ233"/>
      <c r="OTR233"/>
      <c r="OTS233"/>
      <c r="OTT233"/>
      <c r="OTU233"/>
      <c r="OTV233"/>
      <c r="OTW233"/>
      <c r="OTX233"/>
      <c r="OTY233"/>
      <c r="OTZ233"/>
      <c r="OUA233"/>
      <c r="OUB233"/>
      <c r="OUC233"/>
      <c r="OUD233"/>
      <c r="OUE233"/>
      <c r="OUF233"/>
      <c r="OUG233"/>
      <c r="OUH233"/>
      <c r="OUI233"/>
      <c r="OUJ233"/>
      <c r="OUK233"/>
      <c r="OUL233"/>
      <c r="OUM233"/>
      <c r="OUN233"/>
      <c r="OUO233"/>
      <c r="OUP233"/>
      <c r="OUQ233"/>
      <c r="OUR233"/>
      <c r="OUS233"/>
      <c r="OUT233"/>
      <c r="OUU233"/>
      <c r="OUV233"/>
      <c r="OUW233"/>
      <c r="OUX233"/>
      <c r="OUY233"/>
      <c r="OUZ233"/>
      <c r="OVA233"/>
      <c r="OVB233"/>
      <c r="OVC233"/>
      <c r="OVD233"/>
      <c r="OVE233"/>
      <c r="OVF233"/>
      <c r="OVG233"/>
      <c r="OVH233"/>
      <c r="OVI233"/>
      <c r="OVJ233"/>
      <c r="OVK233"/>
      <c r="OVL233"/>
      <c r="OVM233"/>
      <c r="OVN233"/>
      <c r="OVO233"/>
      <c r="OVP233"/>
      <c r="OVQ233"/>
      <c r="OVR233"/>
      <c r="OVS233"/>
      <c r="OVT233"/>
      <c r="OVU233"/>
      <c r="OVV233"/>
      <c r="OVW233"/>
      <c r="OVX233"/>
      <c r="OVY233"/>
      <c r="OVZ233"/>
      <c r="OWA233"/>
      <c r="OWB233"/>
      <c r="OWC233"/>
      <c r="OWD233"/>
      <c r="OWE233"/>
      <c r="OWF233"/>
      <c r="OWG233"/>
      <c r="OWH233"/>
      <c r="OWI233"/>
      <c r="OWJ233"/>
      <c r="OWK233"/>
      <c r="OWL233"/>
      <c r="OWM233"/>
      <c r="OWN233"/>
      <c r="OWO233"/>
      <c r="OWP233"/>
      <c r="OWQ233"/>
      <c r="OWR233"/>
      <c r="OWS233"/>
      <c r="OWT233"/>
      <c r="OWU233"/>
      <c r="OWV233"/>
      <c r="OWW233"/>
      <c r="OWX233"/>
      <c r="OWY233"/>
      <c r="OWZ233"/>
      <c r="OXA233"/>
      <c r="OXB233"/>
      <c r="OXC233"/>
      <c r="OXD233"/>
      <c r="OXE233"/>
      <c r="OXF233"/>
      <c r="OXG233"/>
      <c r="OXH233"/>
      <c r="OXI233"/>
      <c r="OXJ233"/>
      <c r="OXK233"/>
      <c r="OXL233"/>
      <c r="OXM233"/>
      <c r="OXN233"/>
      <c r="OXO233"/>
      <c r="OXP233"/>
      <c r="OXQ233"/>
      <c r="OXR233"/>
      <c r="OXS233"/>
      <c r="OXT233"/>
      <c r="OXU233"/>
      <c r="OXV233"/>
      <c r="OXW233"/>
      <c r="OXX233"/>
      <c r="OXY233"/>
      <c r="OXZ233"/>
      <c r="OYA233"/>
      <c r="OYB233"/>
      <c r="OYC233"/>
      <c r="OYD233"/>
      <c r="OYE233"/>
      <c r="OYF233"/>
      <c r="OYG233"/>
      <c r="OYH233"/>
      <c r="OYI233"/>
      <c r="OYJ233"/>
      <c r="OYK233"/>
      <c r="OYL233"/>
      <c r="OYM233"/>
      <c r="OYN233"/>
      <c r="OYO233"/>
      <c r="OYP233"/>
      <c r="OYQ233"/>
      <c r="OYR233"/>
      <c r="OYS233"/>
      <c r="OYT233"/>
      <c r="OYU233"/>
      <c r="OYV233"/>
      <c r="OYW233"/>
      <c r="OYX233"/>
      <c r="OYY233"/>
      <c r="OYZ233"/>
      <c r="OZA233"/>
      <c r="OZB233"/>
      <c r="OZC233"/>
      <c r="OZD233"/>
      <c r="OZE233"/>
      <c r="OZF233"/>
      <c r="OZG233"/>
      <c r="OZH233"/>
      <c r="OZI233"/>
      <c r="OZJ233"/>
      <c r="OZK233"/>
      <c r="OZL233"/>
      <c r="OZM233"/>
      <c r="OZN233"/>
      <c r="OZO233"/>
      <c r="OZP233"/>
      <c r="OZQ233"/>
      <c r="OZR233"/>
      <c r="OZS233"/>
      <c r="OZT233"/>
      <c r="OZU233"/>
      <c r="OZV233"/>
      <c r="OZW233"/>
      <c r="OZX233"/>
      <c r="OZY233"/>
      <c r="OZZ233"/>
      <c r="PAA233"/>
      <c r="PAB233"/>
      <c r="PAC233"/>
      <c r="PAD233"/>
      <c r="PAE233"/>
      <c r="PAF233"/>
      <c r="PAG233"/>
      <c r="PAH233"/>
      <c r="PAI233"/>
      <c r="PAJ233"/>
      <c r="PAK233"/>
      <c r="PAL233"/>
      <c r="PAM233"/>
      <c r="PAN233"/>
      <c r="PAO233"/>
      <c r="PAP233"/>
      <c r="PAQ233"/>
      <c r="PAR233"/>
      <c r="PAS233"/>
      <c r="PAT233"/>
      <c r="PAU233"/>
      <c r="PAV233"/>
      <c r="PAW233"/>
      <c r="PAX233"/>
      <c r="PAY233"/>
      <c r="PAZ233"/>
      <c r="PBA233"/>
      <c r="PBB233"/>
      <c r="PBC233"/>
      <c r="PBD233"/>
      <c r="PBE233"/>
      <c r="PBF233"/>
      <c r="PBG233"/>
      <c r="PBH233"/>
      <c r="PBI233"/>
      <c r="PBJ233"/>
      <c r="PBK233"/>
      <c r="PBL233"/>
      <c r="PBM233"/>
      <c r="PBN233"/>
      <c r="PBO233"/>
      <c r="PBP233"/>
      <c r="PBQ233"/>
      <c r="PBR233"/>
      <c r="PBS233"/>
      <c r="PBT233"/>
      <c r="PBU233"/>
      <c r="PBV233"/>
      <c r="PBW233"/>
      <c r="PBX233"/>
      <c r="PBY233"/>
      <c r="PBZ233"/>
      <c r="PCA233"/>
      <c r="PCB233"/>
      <c r="PCC233"/>
      <c r="PCD233"/>
      <c r="PCE233"/>
      <c r="PCF233"/>
      <c r="PCG233"/>
      <c r="PCH233"/>
      <c r="PCI233"/>
      <c r="PCJ233"/>
      <c r="PCK233"/>
      <c r="PCL233"/>
      <c r="PCM233"/>
      <c r="PCN233"/>
      <c r="PCO233"/>
      <c r="PCP233"/>
      <c r="PCQ233"/>
      <c r="PCR233"/>
      <c r="PCS233"/>
      <c r="PCT233"/>
      <c r="PCU233"/>
      <c r="PCV233"/>
      <c r="PCW233"/>
      <c r="PCX233"/>
      <c r="PCY233"/>
      <c r="PCZ233"/>
      <c r="PDA233"/>
      <c r="PDB233"/>
      <c r="PDC233"/>
      <c r="PDD233"/>
      <c r="PDE233"/>
      <c r="PDF233"/>
      <c r="PDG233"/>
      <c r="PDH233"/>
      <c r="PDI233"/>
      <c r="PDJ233"/>
      <c r="PDK233"/>
      <c r="PDL233"/>
      <c r="PDM233"/>
      <c r="PDN233"/>
      <c r="PDO233"/>
      <c r="PDP233"/>
      <c r="PDQ233"/>
      <c r="PDR233"/>
      <c r="PDS233"/>
      <c r="PDT233"/>
      <c r="PDU233"/>
      <c r="PDV233"/>
      <c r="PDW233"/>
      <c r="PDX233"/>
      <c r="PDY233"/>
      <c r="PDZ233"/>
      <c r="PEA233"/>
      <c r="PEB233"/>
      <c r="PEC233"/>
      <c r="PED233"/>
      <c r="PEE233"/>
      <c r="PEF233"/>
      <c r="PEG233"/>
      <c r="PEH233"/>
      <c r="PEI233"/>
      <c r="PEJ233"/>
      <c r="PEK233"/>
      <c r="PEL233"/>
      <c r="PEM233"/>
      <c r="PEN233"/>
      <c r="PEO233"/>
      <c r="PEP233"/>
      <c r="PEQ233"/>
      <c r="PER233"/>
      <c r="PES233"/>
      <c r="PET233"/>
      <c r="PEU233"/>
      <c r="PEV233"/>
      <c r="PEW233"/>
      <c r="PEX233"/>
      <c r="PEY233"/>
      <c r="PEZ233"/>
      <c r="PFA233"/>
      <c r="PFB233"/>
      <c r="PFC233"/>
      <c r="PFD233"/>
      <c r="PFE233"/>
      <c r="PFF233"/>
      <c r="PFG233"/>
      <c r="PFH233"/>
      <c r="PFI233"/>
      <c r="PFJ233"/>
      <c r="PFK233"/>
      <c r="PFL233"/>
      <c r="PFM233"/>
      <c r="PFN233"/>
      <c r="PFO233"/>
      <c r="PFP233"/>
      <c r="PFQ233"/>
      <c r="PFR233"/>
      <c r="PFS233"/>
      <c r="PFT233"/>
      <c r="PFU233"/>
      <c r="PFV233"/>
      <c r="PFW233"/>
      <c r="PFX233"/>
      <c r="PFY233"/>
      <c r="PFZ233"/>
      <c r="PGA233"/>
      <c r="PGB233"/>
      <c r="PGC233"/>
      <c r="PGD233"/>
      <c r="PGE233"/>
      <c r="PGF233"/>
      <c r="PGG233"/>
      <c r="PGH233"/>
      <c r="PGI233"/>
      <c r="PGJ233"/>
      <c r="PGK233"/>
      <c r="PGL233"/>
      <c r="PGM233"/>
      <c r="PGN233"/>
      <c r="PGO233"/>
      <c r="PGP233"/>
      <c r="PGQ233"/>
      <c r="PGR233"/>
      <c r="PGS233"/>
      <c r="PGT233"/>
      <c r="PGU233"/>
      <c r="PGV233"/>
      <c r="PGW233"/>
      <c r="PGX233"/>
      <c r="PGY233"/>
      <c r="PGZ233"/>
      <c r="PHA233"/>
      <c r="PHB233"/>
      <c r="PHC233"/>
      <c r="PHD233"/>
      <c r="PHE233"/>
      <c r="PHF233"/>
      <c r="PHG233"/>
      <c r="PHH233"/>
      <c r="PHI233"/>
      <c r="PHJ233"/>
      <c r="PHK233"/>
      <c r="PHL233"/>
      <c r="PHM233"/>
      <c r="PHN233"/>
      <c r="PHO233"/>
      <c r="PHP233"/>
      <c r="PHQ233"/>
      <c r="PHR233"/>
      <c r="PHS233"/>
      <c r="PHT233"/>
      <c r="PHU233"/>
      <c r="PHV233"/>
      <c r="PHW233"/>
      <c r="PHX233"/>
      <c r="PHY233"/>
      <c r="PHZ233"/>
      <c r="PIA233"/>
      <c r="PIB233"/>
      <c r="PIC233"/>
      <c r="PID233"/>
      <c r="PIE233"/>
      <c r="PIF233"/>
      <c r="PIG233"/>
      <c r="PIH233"/>
      <c r="PII233"/>
      <c r="PIJ233"/>
      <c r="PIK233"/>
      <c r="PIL233"/>
      <c r="PIM233"/>
      <c r="PIN233"/>
      <c r="PIO233"/>
      <c r="PIP233"/>
      <c r="PIQ233"/>
      <c r="PIR233"/>
      <c r="PIS233"/>
      <c r="PIT233"/>
      <c r="PIU233"/>
      <c r="PIV233"/>
      <c r="PIW233"/>
      <c r="PIX233"/>
      <c r="PIY233"/>
      <c r="PIZ233"/>
      <c r="PJA233"/>
      <c r="PJB233"/>
      <c r="PJC233"/>
      <c r="PJD233"/>
      <c r="PJE233"/>
      <c r="PJF233"/>
      <c r="PJG233"/>
      <c r="PJH233"/>
      <c r="PJI233"/>
      <c r="PJJ233"/>
      <c r="PJK233"/>
      <c r="PJL233"/>
      <c r="PJM233"/>
      <c r="PJN233"/>
      <c r="PJO233"/>
      <c r="PJP233"/>
      <c r="PJQ233"/>
      <c r="PJR233"/>
      <c r="PJS233"/>
      <c r="PJT233"/>
      <c r="PJU233"/>
      <c r="PJV233"/>
      <c r="PJW233"/>
      <c r="PJX233"/>
      <c r="PJY233"/>
      <c r="PJZ233"/>
      <c r="PKA233"/>
      <c r="PKB233"/>
      <c r="PKC233"/>
      <c r="PKD233"/>
      <c r="PKE233"/>
      <c r="PKF233"/>
      <c r="PKG233"/>
      <c r="PKH233"/>
      <c r="PKI233"/>
      <c r="PKJ233"/>
      <c r="PKK233"/>
      <c r="PKL233"/>
      <c r="PKM233"/>
      <c r="PKN233"/>
      <c r="PKO233"/>
      <c r="PKP233"/>
      <c r="PKQ233"/>
      <c r="PKR233"/>
      <c r="PKS233"/>
      <c r="PKT233"/>
      <c r="PKU233"/>
      <c r="PKV233"/>
      <c r="PKW233"/>
      <c r="PKX233"/>
      <c r="PKY233"/>
      <c r="PKZ233"/>
      <c r="PLA233"/>
      <c r="PLB233"/>
      <c r="PLC233"/>
      <c r="PLD233"/>
      <c r="PLE233"/>
      <c r="PLF233"/>
      <c r="PLG233"/>
      <c r="PLH233"/>
      <c r="PLI233"/>
      <c r="PLJ233"/>
      <c r="PLK233"/>
      <c r="PLL233"/>
      <c r="PLM233"/>
      <c r="PLN233"/>
      <c r="PLO233"/>
      <c r="PLP233"/>
      <c r="PLQ233"/>
      <c r="PLR233"/>
      <c r="PLS233"/>
      <c r="PLT233"/>
      <c r="PLU233"/>
      <c r="PLV233"/>
      <c r="PLW233"/>
      <c r="PLX233"/>
      <c r="PLY233"/>
      <c r="PLZ233"/>
      <c r="PMA233"/>
      <c r="PMB233"/>
      <c r="PMC233"/>
      <c r="PMD233"/>
      <c r="PME233"/>
      <c r="PMF233"/>
      <c r="PMG233"/>
      <c r="PMH233"/>
      <c r="PMI233"/>
      <c r="PMJ233"/>
      <c r="PMK233"/>
      <c r="PML233"/>
      <c r="PMM233"/>
      <c r="PMN233"/>
      <c r="PMO233"/>
      <c r="PMP233"/>
      <c r="PMQ233"/>
      <c r="PMR233"/>
      <c r="PMS233"/>
      <c r="PMT233"/>
      <c r="PMU233"/>
      <c r="PMV233"/>
      <c r="PMW233"/>
      <c r="PMX233"/>
      <c r="PMY233"/>
      <c r="PMZ233"/>
      <c r="PNA233"/>
      <c r="PNB233"/>
      <c r="PNC233"/>
      <c r="PND233"/>
      <c r="PNE233"/>
      <c r="PNF233"/>
      <c r="PNG233"/>
      <c r="PNH233"/>
      <c r="PNI233"/>
      <c r="PNJ233"/>
      <c r="PNK233"/>
      <c r="PNL233"/>
      <c r="PNM233"/>
      <c r="PNN233"/>
      <c r="PNO233"/>
      <c r="PNP233"/>
      <c r="PNQ233"/>
      <c r="PNR233"/>
      <c r="PNS233"/>
      <c r="PNT233"/>
      <c r="PNU233"/>
      <c r="PNV233"/>
      <c r="PNW233"/>
      <c r="PNX233"/>
      <c r="PNY233"/>
      <c r="PNZ233"/>
      <c r="POA233"/>
      <c r="POB233"/>
      <c r="POC233"/>
      <c r="POD233"/>
      <c r="POE233"/>
      <c r="POF233"/>
      <c r="POG233"/>
      <c r="POH233"/>
      <c r="POI233"/>
      <c r="POJ233"/>
      <c r="POK233"/>
      <c r="POL233"/>
      <c r="POM233"/>
      <c r="PON233"/>
      <c r="POO233"/>
      <c r="POP233"/>
      <c r="POQ233"/>
      <c r="POR233"/>
      <c r="POS233"/>
      <c r="POT233"/>
      <c r="POU233"/>
      <c r="POV233"/>
      <c r="POW233"/>
      <c r="POX233"/>
      <c r="POY233"/>
      <c r="POZ233"/>
      <c r="PPA233"/>
      <c r="PPB233"/>
      <c r="PPC233"/>
      <c r="PPD233"/>
      <c r="PPE233"/>
      <c r="PPF233"/>
      <c r="PPG233"/>
      <c r="PPH233"/>
      <c r="PPI233"/>
      <c r="PPJ233"/>
      <c r="PPK233"/>
      <c r="PPL233"/>
      <c r="PPM233"/>
      <c r="PPN233"/>
      <c r="PPO233"/>
      <c r="PPP233"/>
      <c r="PPQ233"/>
      <c r="PPR233"/>
      <c r="PPS233"/>
      <c r="PPT233"/>
      <c r="PPU233"/>
      <c r="PPV233"/>
      <c r="PPW233"/>
      <c r="PPX233"/>
      <c r="PPY233"/>
      <c r="PPZ233"/>
      <c r="PQA233"/>
      <c r="PQB233"/>
      <c r="PQC233"/>
      <c r="PQD233"/>
      <c r="PQE233"/>
      <c r="PQF233"/>
      <c r="PQG233"/>
      <c r="PQH233"/>
      <c r="PQI233"/>
      <c r="PQJ233"/>
      <c r="PQK233"/>
      <c r="PQL233"/>
      <c r="PQM233"/>
      <c r="PQN233"/>
      <c r="PQO233"/>
      <c r="PQP233"/>
      <c r="PQQ233"/>
      <c r="PQR233"/>
      <c r="PQS233"/>
      <c r="PQT233"/>
      <c r="PQU233"/>
      <c r="PQV233"/>
      <c r="PQW233"/>
      <c r="PQX233"/>
      <c r="PQY233"/>
      <c r="PQZ233"/>
      <c r="PRA233"/>
      <c r="PRB233"/>
      <c r="PRC233"/>
      <c r="PRD233"/>
      <c r="PRE233"/>
      <c r="PRF233"/>
      <c r="PRG233"/>
      <c r="PRH233"/>
      <c r="PRI233"/>
      <c r="PRJ233"/>
      <c r="PRK233"/>
      <c r="PRL233"/>
      <c r="PRM233"/>
      <c r="PRN233"/>
      <c r="PRO233"/>
      <c r="PRP233"/>
      <c r="PRQ233"/>
      <c r="PRR233"/>
      <c r="PRS233"/>
      <c r="PRT233"/>
      <c r="PRU233"/>
      <c r="PRV233"/>
      <c r="PRW233"/>
      <c r="PRX233"/>
      <c r="PRY233"/>
      <c r="PRZ233"/>
      <c r="PSA233"/>
      <c r="PSB233"/>
      <c r="PSC233"/>
      <c r="PSD233"/>
      <c r="PSE233"/>
      <c r="PSF233"/>
      <c r="PSG233"/>
      <c r="PSH233"/>
      <c r="PSI233"/>
      <c r="PSJ233"/>
      <c r="PSK233"/>
      <c r="PSL233"/>
      <c r="PSM233"/>
      <c r="PSN233"/>
      <c r="PSO233"/>
      <c r="PSP233"/>
      <c r="PSQ233"/>
      <c r="PSR233"/>
      <c r="PSS233"/>
      <c r="PST233"/>
      <c r="PSU233"/>
      <c r="PSV233"/>
      <c r="PSW233"/>
      <c r="PSX233"/>
      <c r="PSY233"/>
      <c r="PSZ233"/>
      <c r="PTA233"/>
      <c r="PTB233"/>
      <c r="PTC233"/>
      <c r="PTD233"/>
      <c r="PTE233"/>
      <c r="PTF233"/>
      <c r="PTG233"/>
      <c r="PTH233"/>
      <c r="PTI233"/>
      <c r="PTJ233"/>
      <c r="PTK233"/>
      <c r="PTL233"/>
      <c r="PTM233"/>
      <c r="PTN233"/>
      <c r="PTO233"/>
      <c r="PTP233"/>
      <c r="PTQ233"/>
      <c r="PTR233"/>
      <c r="PTS233"/>
      <c r="PTT233"/>
      <c r="PTU233"/>
      <c r="PTV233"/>
      <c r="PTW233"/>
      <c r="PTX233"/>
      <c r="PTY233"/>
      <c r="PTZ233"/>
      <c r="PUA233"/>
      <c r="PUB233"/>
      <c r="PUC233"/>
      <c r="PUD233"/>
      <c r="PUE233"/>
      <c r="PUF233"/>
      <c r="PUG233"/>
      <c r="PUH233"/>
      <c r="PUI233"/>
      <c r="PUJ233"/>
      <c r="PUK233"/>
      <c r="PUL233"/>
      <c r="PUM233"/>
      <c r="PUN233"/>
      <c r="PUO233"/>
      <c r="PUP233"/>
      <c r="PUQ233"/>
      <c r="PUR233"/>
      <c r="PUS233"/>
      <c r="PUT233"/>
      <c r="PUU233"/>
      <c r="PUV233"/>
      <c r="PUW233"/>
      <c r="PUX233"/>
      <c r="PUY233"/>
      <c r="PUZ233"/>
      <c r="PVA233"/>
      <c r="PVB233"/>
      <c r="PVC233"/>
      <c r="PVD233"/>
      <c r="PVE233"/>
      <c r="PVF233"/>
      <c r="PVG233"/>
      <c r="PVH233"/>
      <c r="PVI233"/>
      <c r="PVJ233"/>
      <c r="PVK233"/>
      <c r="PVL233"/>
      <c r="PVM233"/>
      <c r="PVN233"/>
      <c r="PVO233"/>
      <c r="PVP233"/>
      <c r="PVQ233"/>
      <c r="PVR233"/>
      <c r="PVS233"/>
      <c r="PVT233"/>
      <c r="PVU233"/>
      <c r="PVV233"/>
      <c r="PVW233"/>
      <c r="PVX233"/>
      <c r="PVY233"/>
      <c r="PVZ233"/>
      <c r="PWA233"/>
      <c r="PWB233"/>
      <c r="PWC233"/>
      <c r="PWD233"/>
      <c r="PWE233"/>
      <c r="PWF233"/>
      <c r="PWG233"/>
      <c r="PWH233"/>
      <c r="PWI233"/>
      <c r="PWJ233"/>
      <c r="PWK233"/>
      <c r="PWL233"/>
      <c r="PWM233"/>
      <c r="PWN233"/>
      <c r="PWO233"/>
      <c r="PWP233"/>
      <c r="PWQ233"/>
      <c r="PWR233"/>
      <c r="PWS233"/>
      <c r="PWT233"/>
      <c r="PWU233"/>
      <c r="PWV233"/>
      <c r="PWW233"/>
      <c r="PWX233"/>
      <c r="PWY233"/>
      <c r="PWZ233"/>
      <c r="PXA233"/>
      <c r="PXB233"/>
      <c r="PXC233"/>
      <c r="PXD233"/>
      <c r="PXE233"/>
      <c r="PXF233"/>
      <c r="PXG233"/>
      <c r="PXH233"/>
      <c r="PXI233"/>
      <c r="PXJ233"/>
      <c r="PXK233"/>
      <c r="PXL233"/>
      <c r="PXM233"/>
      <c r="PXN233"/>
      <c r="PXO233"/>
      <c r="PXP233"/>
      <c r="PXQ233"/>
      <c r="PXR233"/>
      <c r="PXS233"/>
      <c r="PXT233"/>
      <c r="PXU233"/>
      <c r="PXV233"/>
      <c r="PXW233"/>
      <c r="PXX233"/>
      <c r="PXY233"/>
      <c r="PXZ233"/>
      <c r="PYA233"/>
      <c r="PYB233"/>
      <c r="PYC233"/>
      <c r="PYD233"/>
      <c r="PYE233"/>
      <c r="PYF233"/>
      <c r="PYG233"/>
      <c r="PYH233"/>
      <c r="PYI233"/>
      <c r="PYJ233"/>
      <c r="PYK233"/>
      <c r="PYL233"/>
      <c r="PYM233"/>
      <c r="PYN233"/>
      <c r="PYO233"/>
      <c r="PYP233"/>
      <c r="PYQ233"/>
      <c r="PYR233"/>
      <c r="PYS233"/>
      <c r="PYT233"/>
      <c r="PYU233"/>
      <c r="PYV233"/>
      <c r="PYW233"/>
      <c r="PYX233"/>
      <c r="PYY233"/>
      <c r="PYZ233"/>
      <c r="PZA233"/>
      <c r="PZB233"/>
      <c r="PZC233"/>
      <c r="PZD233"/>
      <c r="PZE233"/>
      <c r="PZF233"/>
      <c r="PZG233"/>
      <c r="PZH233"/>
      <c r="PZI233"/>
      <c r="PZJ233"/>
      <c r="PZK233"/>
      <c r="PZL233"/>
      <c r="PZM233"/>
      <c r="PZN233"/>
      <c r="PZO233"/>
      <c r="PZP233"/>
      <c r="PZQ233"/>
      <c r="PZR233"/>
      <c r="PZS233"/>
      <c r="PZT233"/>
      <c r="PZU233"/>
      <c r="PZV233"/>
      <c r="PZW233"/>
      <c r="PZX233"/>
      <c r="PZY233"/>
      <c r="PZZ233"/>
      <c r="QAA233"/>
      <c r="QAB233"/>
      <c r="QAC233"/>
      <c r="QAD233"/>
      <c r="QAE233"/>
      <c r="QAF233"/>
      <c r="QAG233"/>
      <c r="QAH233"/>
      <c r="QAI233"/>
      <c r="QAJ233"/>
      <c r="QAK233"/>
      <c r="QAL233"/>
      <c r="QAM233"/>
      <c r="QAN233"/>
      <c r="QAO233"/>
      <c r="QAP233"/>
      <c r="QAQ233"/>
      <c r="QAR233"/>
      <c r="QAS233"/>
      <c r="QAT233"/>
      <c r="QAU233"/>
      <c r="QAV233"/>
      <c r="QAW233"/>
      <c r="QAX233"/>
      <c r="QAY233"/>
      <c r="QAZ233"/>
      <c r="QBA233"/>
      <c r="QBB233"/>
      <c r="QBC233"/>
      <c r="QBD233"/>
      <c r="QBE233"/>
      <c r="QBF233"/>
      <c r="QBG233"/>
      <c r="QBH233"/>
      <c r="QBI233"/>
      <c r="QBJ233"/>
      <c r="QBK233"/>
      <c r="QBL233"/>
      <c r="QBM233"/>
      <c r="QBN233"/>
      <c r="QBO233"/>
      <c r="QBP233"/>
      <c r="QBQ233"/>
      <c r="QBR233"/>
      <c r="QBS233"/>
      <c r="QBT233"/>
      <c r="QBU233"/>
      <c r="QBV233"/>
      <c r="QBW233"/>
      <c r="QBX233"/>
      <c r="QBY233"/>
      <c r="QBZ233"/>
      <c r="QCA233"/>
      <c r="QCB233"/>
      <c r="QCC233"/>
      <c r="QCD233"/>
      <c r="QCE233"/>
      <c r="QCF233"/>
      <c r="QCG233"/>
      <c r="QCH233"/>
      <c r="QCI233"/>
      <c r="QCJ233"/>
      <c r="QCK233"/>
      <c r="QCL233"/>
      <c r="QCM233"/>
      <c r="QCN233"/>
      <c r="QCO233"/>
      <c r="QCP233"/>
      <c r="QCQ233"/>
      <c r="QCR233"/>
      <c r="QCS233"/>
      <c r="QCT233"/>
      <c r="QCU233"/>
      <c r="QCV233"/>
      <c r="QCW233"/>
      <c r="QCX233"/>
      <c r="QCY233"/>
      <c r="QCZ233"/>
      <c r="QDA233"/>
      <c r="QDB233"/>
      <c r="QDC233"/>
      <c r="QDD233"/>
      <c r="QDE233"/>
      <c r="QDF233"/>
      <c r="QDG233"/>
      <c r="QDH233"/>
      <c r="QDI233"/>
      <c r="QDJ233"/>
      <c r="QDK233"/>
      <c r="QDL233"/>
      <c r="QDM233"/>
      <c r="QDN233"/>
      <c r="QDO233"/>
      <c r="QDP233"/>
      <c r="QDQ233"/>
      <c r="QDR233"/>
      <c r="QDS233"/>
      <c r="QDT233"/>
      <c r="QDU233"/>
      <c r="QDV233"/>
      <c r="QDW233"/>
      <c r="QDX233"/>
      <c r="QDY233"/>
      <c r="QDZ233"/>
      <c r="QEA233"/>
      <c r="QEB233"/>
      <c r="QEC233"/>
      <c r="QED233"/>
      <c r="QEE233"/>
      <c r="QEF233"/>
      <c r="QEG233"/>
      <c r="QEH233"/>
      <c r="QEI233"/>
      <c r="QEJ233"/>
      <c r="QEK233"/>
      <c r="QEL233"/>
      <c r="QEM233"/>
      <c r="QEN233"/>
      <c r="QEO233"/>
      <c r="QEP233"/>
      <c r="QEQ233"/>
      <c r="QER233"/>
      <c r="QES233"/>
      <c r="QET233"/>
      <c r="QEU233"/>
      <c r="QEV233"/>
      <c r="QEW233"/>
      <c r="QEX233"/>
      <c r="QEY233"/>
      <c r="QEZ233"/>
      <c r="QFA233"/>
      <c r="QFB233"/>
      <c r="QFC233"/>
      <c r="QFD233"/>
      <c r="QFE233"/>
      <c r="QFF233"/>
      <c r="QFG233"/>
      <c r="QFH233"/>
      <c r="QFI233"/>
      <c r="QFJ233"/>
      <c r="QFK233"/>
      <c r="QFL233"/>
      <c r="QFM233"/>
      <c r="QFN233"/>
      <c r="QFO233"/>
      <c r="QFP233"/>
      <c r="QFQ233"/>
      <c r="QFR233"/>
      <c r="QFS233"/>
      <c r="QFT233"/>
      <c r="QFU233"/>
      <c r="QFV233"/>
      <c r="QFW233"/>
      <c r="QFX233"/>
      <c r="QFY233"/>
      <c r="QFZ233"/>
      <c r="QGA233"/>
      <c r="QGB233"/>
      <c r="QGC233"/>
      <c r="QGD233"/>
      <c r="QGE233"/>
      <c r="QGF233"/>
      <c r="QGG233"/>
      <c r="QGH233"/>
      <c r="QGI233"/>
      <c r="QGJ233"/>
      <c r="QGK233"/>
      <c r="QGL233"/>
      <c r="QGM233"/>
      <c r="QGN233"/>
      <c r="QGO233"/>
      <c r="QGP233"/>
      <c r="QGQ233"/>
      <c r="QGR233"/>
      <c r="QGS233"/>
      <c r="QGT233"/>
      <c r="QGU233"/>
      <c r="QGV233"/>
      <c r="QGW233"/>
      <c r="QGX233"/>
      <c r="QGY233"/>
      <c r="QGZ233"/>
      <c r="QHA233"/>
      <c r="QHB233"/>
      <c r="QHC233"/>
      <c r="QHD233"/>
      <c r="QHE233"/>
      <c r="QHF233"/>
      <c r="QHG233"/>
      <c r="QHH233"/>
      <c r="QHI233"/>
      <c r="QHJ233"/>
      <c r="QHK233"/>
      <c r="QHL233"/>
      <c r="QHM233"/>
      <c r="QHN233"/>
      <c r="QHO233"/>
      <c r="QHP233"/>
      <c r="QHQ233"/>
      <c r="QHR233"/>
      <c r="QHS233"/>
      <c r="QHT233"/>
      <c r="QHU233"/>
      <c r="QHV233"/>
      <c r="QHW233"/>
      <c r="QHX233"/>
      <c r="QHY233"/>
      <c r="QHZ233"/>
      <c r="QIA233"/>
      <c r="QIB233"/>
      <c r="QIC233"/>
      <c r="QID233"/>
      <c r="QIE233"/>
      <c r="QIF233"/>
      <c r="QIG233"/>
      <c r="QIH233"/>
      <c r="QII233"/>
      <c r="QIJ233"/>
      <c r="QIK233"/>
      <c r="QIL233"/>
      <c r="QIM233"/>
      <c r="QIN233"/>
      <c r="QIO233"/>
      <c r="QIP233"/>
      <c r="QIQ233"/>
      <c r="QIR233"/>
      <c r="QIS233"/>
      <c r="QIT233"/>
      <c r="QIU233"/>
      <c r="QIV233"/>
      <c r="QIW233"/>
      <c r="QIX233"/>
      <c r="QIY233"/>
      <c r="QIZ233"/>
      <c r="QJA233"/>
      <c r="QJB233"/>
      <c r="QJC233"/>
      <c r="QJD233"/>
      <c r="QJE233"/>
      <c r="QJF233"/>
      <c r="QJG233"/>
      <c r="QJH233"/>
      <c r="QJI233"/>
      <c r="QJJ233"/>
      <c r="QJK233"/>
      <c r="QJL233"/>
      <c r="QJM233"/>
      <c r="QJN233"/>
      <c r="QJO233"/>
      <c r="QJP233"/>
      <c r="QJQ233"/>
      <c r="QJR233"/>
      <c r="QJS233"/>
      <c r="QJT233"/>
      <c r="QJU233"/>
      <c r="QJV233"/>
      <c r="QJW233"/>
      <c r="QJX233"/>
      <c r="QJY233"/>
      <c r="QJZ233"/>
      <c r="QKA233"/>
      <c r="QKB233"/>
      <c r="QKC233"/>
      <c r="QKD233"/>
      <c r="QKE233"/>
      <c r="QKF233"/>
      <c r="QKG233"/>
      <c r="QKH233"/>
      <c r="QKI233"/>
      <c r="QKJ233"/>
      <c r="QKK233"/>
      <c r="QKL233"/>
      <c r="QKM233"/>
      <c r="QKN233"/>
      <c r="QKO233"/>
      <c r="QKP233"/>
      <c r="QKQ233"/>
      <c r="QKR233"/>
      <c r="QKS233"/>
      <c r="QKT233"/>
      <c r="QKU233"/>
      <c r="QKV233"/>
      <c r="QKW233"/>
      <c r="QKX233"/>
      <c r="QKY233"/>
      <c r="QKZ233"/>
      <c r="QLA233"/>
      <c r="QLB233"/>
      <c r="QLC233"/>
      <c r="QLD233"/>
      <c r="QLE233"/>
      <c r="QLF233"/>
      <c r="QLG233"/>
      <c r="QLH233"/>
      <c r="QLI233"/>
      <c r="QLJ233"/>
      <c r="QLK233"/>
      <c r="QLL233"/>
      <c r="QLM233"/>
      <c r="QLN233"/>
      <c r="QLO233"/>
      <c r="QLP233"/>
      <c r="QLQ233"/>
      <c r="QLR233"/>
      <c r="QLS233"/>
      <c r="QLT233"/>
      <c r="QLU233"/>
      <c r="QLV233"/>
      <c r="QLW233"/>
      <c r="QLX233"/>
      <c r="QLY233"/>
      <c r="QLZ233"/>
      <c r="QMA233"/>
      <c r="QMB233"/>
      <c r="QMC233"/>
      <c r="QMD233"/>
      <c r="QME233"/>
      <c r="QMF233"/>
      <c r="QMG233"/>
      <c r="QMH233"/>
      <c r="QMI233"/>
      <c r="QMJ233"/>
      <c r="QMK233"/>
      <c r="QML233"/>
      <c r="QMM233"/>
      <c r="QMN233"/>
      <c r="QMO233"/>
      <c r="QMP233"/>
      <c r="QMQ233"/>
      <c r="QMR233"/>
      <c r="QMS233"/>
      <c r="QMT233"/>
      <c r="QMU233"/>
      <c r="QMV233"/>
      <c r="QMW233"/>
      <c r="QMX233"/>
      <c r="QMY233"/>
      <c r="QMZ233"/>
      <c r="QNA233"/>
      <c r="QNB233"/>
      <c r="QNC233"/>
      <c r="QND233"/>
      <c r="QNE233"/>
      <c r="QNF233"/>
      <c r="QNG233"/>
      <c r="QNH233"/>
      <c r="QNI233"/>
      <c r="QNJ233"/>
      <c r="QNK233"/>
      <c r="QNL233"/>
      <c r="QNM233"/>
      <c r="QNN233"/>
      <c r="QNO233"/>
      <c r="QNP233"/>
      <c r="QNQ233"/>
      <c r="QNR233"/>
      <c r="QNS233"/>
      <c r="QNT233"/>
      <c r="QNU233"/>
      <c r="QNV233"/>
      <c r="QNW233"/>
      <c r="QNX233"/>
      <c r="QNY233"/>
      <c r="QNZ233"/>
      <c r="QOA233"/>
      <c r="QOB233"/>
      <c r="QOC233"/>
      <c r="QOD233"/>
      <c r="QOE233"/>
      <c r="QOF233"/>
      <c r="QOG233"/>
      <c r="QOH233"/>
      <c r="QOI233"/>
      <c r="QOJ233"/>
      <c r="QOK233"/>
      <c r="QOL233"/>
      <c r="QOM233"/>
      <c r="QON233"/>
      <c r="QOO233"/>
      <c r="QOP233"/>
      <c r="QOQ233"/>
      <c r="QOR233"/>
      <c r="QOS233"/>
      <c r="QOT233"/>
      <c r="QOU233"/>
      <c r="QOV233"/>
      <c r="QOW233"/>
      <c r="QOX233"/>
      <c r="QOY233"/>
      <c r="QOZ233"/>
      <c r="QPA233"/>
      <c r="QPB233"/>
      <c r="QPC233"/>
      <c r="QPD233"/>
      <c r="QPE233"/>
      <c r="QPF233"/>
      <c r="QPG233"/>
      <c r="QPH233"/>
      <c r="QPI233"/>
      <c r="QPJ233"/>
      <c r="QPK233"/>
      <c r="QPL233"/>
      <c r="QPM233"/>
      <c r="QPN233"/>
      <c r="QPO233"/>
      <c r="QPP233"/>
      <c r="QPQ233"/>
      <c r="QPR233"/>
      <c r="QPS233"/>
      <c r="QPT233"/>
      <c r="QPU233"/>
      <c r="QPV233"/>
      <c r="QPW233"/>
      <c r="QPX233"/>
      <c r="QPY233"/>
      <c r="QPZ233"/>
      <c r="QQA233"/>
      <c r="QQB233"/>
      <c r="QQC233"/>
      <c r="QQD233"/>
      <c r="QQE233"/>
      <c r="QQF233"/>
      <c r="QQG233"/>
      <c r="QQH233"/>
      <c r="QQI233"/>
      <c r="QQJ233"/>
      <c r="QQK233"/>
      <c r="QQL233"/>
      <c r="QQM233"/>
      <c r="QQN233"/>
      <c r="QQO233"/>
      <c r="QQP233"/>
      <c r="QQQ233"/>
      <c r="QQR233"/>
      <c r="QQS233"/>
      <c r="QQT233"/>
      <c r="QQU233"/>
      <c r="QQV233"/>
      <c r="QQW233"/>
      <c r="QQX233"/>
      <c r="QQY233"/>
      <c r="QQZ233"/>
      <c r="QRA233"/>
      <c r="QRB233"/>
      <c r="QRC233"/>
      <c r="QRD233"/>
      <c r="QRE233"/>
      <c r="QRF233"/>
      <c r="QRG233"/>
      <c r="QRH233"/>
      <c r="QRI233"/>
      <c r="QRJ233"/>
      <c r="QRK233"/>
      <c r="QRL233"/>
      <c r="QRM233"/>
      <c r="QRN233"/>
      <c r="QRO233"/>
      <c r="QRP233"/>
      <c r="QRQ233"/>
      <c r="QRR233"/>
      <c r="QRS233"/>
      <c r="QRT233"/>
      <c r="QRU233"/>
      <c r="QRV233"/>
      <c r="QRW233"/>
      <c r="QRX233"/>
      <c r="QRY233"/>
      <c r="QRZ233"/>
      <c r="QSA233"/>
      <c r="QSB233"/>
      <c r="QSC233"/>
      <c r="QSD233"/>
      <c r="QSE233"/>
      <c r="QSF233"/>
      <c r="QSG233"/>
      <c r="QSH233"/>
      <c r="QSI233"/>
      <c r="QSJ233"/>
      <c r="QSK233"/>
      <c r="QSL233"/>
      <c r="QSM233"/>
      <c r="QSN233"/>
      <c r="QSO233"/>
      <c r="QSP233"/>
      <c r="QSQ233"/>
      <c r="QSR233"/>
      <c r="QSS233"/>
      <c r="QST233"/>
      <c r="QSU233"/>
      <c r="QSV233"/>
      <c r="QSW233"/>
      <c r="QSX233"/>
      <c r="QSY233"/>
      <c r="QSZ233"/>
      <c r="QTA233"/>
      <c r="QTB233"/>
      <c r="QTC233"/>
      <c r="QTD233"/>
      <c r="QTE233"/>
      <c r="QTF233"/>
      <c r="QTG233"/>
      <c r="QTH233"/>
      <c r="QTI233"/>
      <c r="QTJ233"/>
      <c r="QTK233"/>
      <c r="QTL233"/>
      <c r="QTM233"/>
      <c r="QTN233"/>
      <c r="QTO233"/>
      <c r="QTP233"/>
      <c r="QTQ233"/>
      <c r="QTR233"/>
      <c r="QTS233"/>
      <c r="QTT233"/>
      <c r="QTU233"/>
      <c r="QTV233"/>
      <c r="QTW233"/>
      <c r="QTX233"/>
      <c r="QTY233"/>
      <c r="QTZ233"/>
      <c r="QUA233"/>
      <c r="QUB233"/>
      <c r="QUC233"/>
      <c r="QUD233"/>
      <c r="QUE233"/>
      <c r="QUF233"/>
      <c r="QUG233"/>
      <c r="QUH233"/>
      <c r="QUI233"/>
      <c r="QUJ233"/>
      <c r="QUK233"/>
      <c r="QUL233"/>
      <c r="QUM233"/>
      <c r="QUN233"/>
      <c r="QUO233"/>
      <c r="QUP233"/>
      <c r="QUQ233"/>
      <c r="QUR233"/>
      <c r="QUS233"/>
      <c r="QUT233"/>
      <c r="QUU233"/>
      <c r="QUV233"/>
      <c r="QUW233"/>
      <c r="QUX233"/>
      <c r="QUY233"/>
      <c r="QUZ233"/>
      <c r="QVA233"/>
      <c r="QVB233"/>
      <c r="QVC233"/>
      <c r="QVD233"/>
      <c r="QVE233"/>
      <c r="QVF233"/>
      <c r="QVG233"/>
      <c r="QVH233"/>
      <c r="QVI233"/>
      <c r="QVJ233"/>
      <c r="QVK233"/>
      <c r="QVL233"/>
      <c r="QVM233"/>
      <c r="QVN233"/>
      <c r="QVO233"/>
      <c r="QVP233"/>
      <c r="QVQ233"/>
      <c r="QVR233"/>
      <c r="QVS233"/>
      <c r="QVT233"/>
      <c r="QVU233"/>
      <c r="QVV233"/>
      <c r="QVW233"/>
      <c r="QVX233"/>
      <c r="QVY233"/>
      <c r="QVZ233"/>
      <c r="QWA233"/>
      <c r="QWB233"/>
      <c r="QWC233"/>
      <c r="QWD233"/>
      <c r="QWE233"/>
      <c r="QWF233"/>
      <c r="QWG233"/>
      <c r="QWH233"/>
      <c r="QWI233"/>
      <c r="QWJ233"/>
      <c r="QWK233"/>
      <c r="QWL233"/>
      <c r="QWM233"/>
      <c r="QWN233"/>
      <c r="QWO233"/>
      <c r="QWP233"/>
      <c r="QWQ233"/>
      <c r="QWR233"/>
      <c r="QWS233"/>
      <c r="QWT233"/>
      <c r="QWU233"/>
      <c r="QWV233"/>
      <c r="QWW233"/>
      <c r="QWX233"/>
      <c r="QWY233"/>
      <c r="QWZ233"/>
      <c r="QXA233"/>
      <c r="QXB233"/>
      <c r="QXC233"/>
      <c r="QXD233"/>
      <c r="QXE233"/>
      <c r="QXF233"/>
      <c r="QXG233"/>
      <c r="QXH233"/>
      <c r="QXI233"/>
      <c r="QXJ233"/>
      <c r="QXK233"/>
      <c r="QXL233"/>
      <c r="QXM233"/>
      <c r="QXN233"/>
      <c r="QXO233"/>
      <c r="QXP233"/>
      <c r="QXQ233"/>
      <c r="QXR233"/>
      <c r="QXS233"/>
      <c r="QXT233"/>
      <c r="QXU233"/>
      <c r="QXV233"/>
      <c r="QXW233"/>
      <c r="QXX233"/>
      <c r="QXY233"/>
      <c r="QXZ233"/>
      <c r="QYA233"/>
      <c r="QYB233"/>
      <c r="QYC233"/>
      <c r="QYD233"/>
      <c r="QYE233"/>
      <c r="QYF233"/>
      <c r="QYG233"/>
      <c r="QYH233"/>
      <c r="QYI233"/>
      <c r="QYJ233"/>
      <c r="QYK233"/>
      <c r="QYL233"/>
      <c r="QYM233"/>
      <c r="QYN233"/>
      <c r="QYO233"/>
      <c r="QYP233"/>
      <c r="QYQ233"/>
      <c r="QYR233"/>
      <c r="QYS233"/>
      <c r="QYT233"/>
      <c r="QYU233"/>
      <c r="QYV233"/>
      <c r="QYW233"/>
      <c r="QYX233"/>
      <c r="QYY233"/>
      <c r="QYZ233"/>
      <c r="QZA233"/>
      <c r="QZB233"/>
      <c r="QZC233"/>
      <c r="QZD233"/>
      <c r="QZE233"/>
      <c r="QZF233"/>
      <c r="QZG233"/>
      <c r="QZH233"/>
      <c r="QZI233"/>
      <c r="QZJ233"/>
      <c r="QZK233"/>
      <c r="QZL233"/>
      <c r="QZM233"/>
      <c r="QZN233"/>
      <c r="QZO233"/>
      <c r="QZP233"/>
      <c r="QZQ233"/>
      <c r="QZR233"/>
      <c r="QZS233"/>
      <c r="QZT233"/>
      <c r="QZU233"/>
      <c r="QZV233"/>
      <c r="QZW233"/>
      <c r="QZX233"/>
      <c r="QZY233"/>
      <c r="QZZ233"/>
      <c r="RAA233"/>
      <c r="RAB233"/>
      <c r="RAC233"/>
      <c r="RAD233"/>
      <c r="RAE233"/>
      <c r="RAF233"/>
      <c r="RAG233"/>
      <c r="RAH233"/>
      <c r="RAI233"/>
      <c r="RAJ233"/>
      <c r="RAK233"/>
      <c r="RAL233"/>
      <c r="RAM233"/>
      <c r="RAN233"/>
      <c r="RAO233"/>
      <c r="RAP233"/>
      <c r="RAQ233"/>
      <c r="RAR233"/>
      <c r="RAS233"/>
      <c r="RAT233"/>
      <c r="RAU233"/>
      <c r="RAV233"/>
      <c r="RAW233"/>
      <c r="RAX233"/>
      <c r="RAY233"/>
      <c r="RAZ233"/>
      <c r="RBA233"/>
      <c r="RBB233"/>
      <c r="RBC233"/>
      <c r="RBD233"/>
      <c r="RBE233"/>
      <c r="RBF233"/>
      <c r="RBG233"/>
      <c r="RBH233"/>
      <c r="RBI233"/>
      <c r="RBJ233"/>
      <c r="RBK233"/>
      <c r="RBL233"/>
      <c r="RBM233"/>
      <c r="RBN233"/>
      <c r="RBO233"/>
      <c r="RBP233"/>
      <c r="RBQ233"/>
      <c r="RBR233"/>
      <c r="RBS233"/>
      <c r="RBT233"/>
      <c r="RBU233"/>
      <c r="RBV233"/>
      <c r="RBW233"/>
      <c r="RBX233"/>
      <c r="RBY233"/>
      <c r="RBZ233"/>
      <c r="RCA233"/>
      <c r="RCB233"/>
      <c r="RCC233"/>
      <c r="RCD233"/>
      <c r="RCE233"/>
      <c r="RCF233"/>
      <c r="RCG233"/>
      <c r="RCH233"/>
      <c r="RCI233"/>
      <c r="RCJ233"/>
      <c r="RCK233"/>
      <c r="RCL233"/>
      <c r="RCM233"/>
      <c r="RCN233"/>
      <c r="RCO233"/>
      <c r="RCP233"/>
      <c r="RCQ233"/>
      <c r="RCR233"/>
      <c r="RCS233"/>
      <c r="RCT233"/>
      <c r="RCU233"/>
      <c r="RCV233"/>
      <c r="RCW233"/>
      <c r="RCX233"/>
      <c r="RCY233"/>
      <c r="RCZ233"/>
      <c r="RDA233"/>
      <c r="RDB233"/>
      <c r="RDC233"/>
      <c r="RDD233"/>
      <c r="RDE233"/>
      <c r="RDF233"/>
      <c r="RDG233"/>
      <c r="RDH233"/>
      <c r="RDI233"/>
      <c r="RDJ233"/>
      <c r="RDK233"/>
      <c r="RDL233"/>
      <c r="RDM233"/>
      <c r="RDN233"/>
      <c r="RDO233"/>
      <c r="RDP233"/>
      <c r="RDQ233"/>
      <c r="RDR233"/>
      <c r="RDS233"/>
      <c r="RDT233"/>
      <c r="RDU233"/>
      <c r="RDV233"/>
      <c r="RDW233"/>
      <c r="RDX233"/>
      <c r="RDY233"/>
      <c r="RDZ233"/>
      <c r="REA233"/>
      <c r="REB233"/>
      <c r="REC233"/>
      <c r="RED233"/>
      <c r="REE233"/>
      <c r="REF233"/>
      <c r="REG233"/>
      <c r="REH233"/>
      <c r="REI233"/>
      <c r="REJ233"/>
      <c r="REK233"/>
      <c r="REL233"/>
      <c r="REM233"/>
      <c r="REN233"/>
      <c r="REO233"/>
      <c r="REP233"/>
      <c r="REQ233"/>
      <c r="RER233"/>
      <c r="RES233"/>
      <c r="RET233"/>
      <c r="REU233"/>
      <c r="REV233"/>
      <c r="REW233"/>
      <c r="REX233"/>
      <c r="REY233"/>
      <c r="REZ233"/>
      <c r="RFA233"/>
      <c r="RFB233"/>
      <c r="RFC233"/>
      <c r="RFD233"/>
      <c r="RFE233"/>
      <c r="RFF233"/>
      <c r="RFG233"/>
      <c r="RFH233"/>
      <c r="RFI233"/>
      <c r="RFJ233"/>
      <c r="RFK233"/>
      <c r="RFL233"/>
      <c r="RFM233"/>
      <c r="RFN233"/>
      <c r="RFO233"/>
      <c r="RFP233"/>
      <c r="RFQ233"/>
      <c r="RFR233"/>
      <c r="RFS233"/>
      <c r="RFT233"/>
      <c r="RFU233"/>
      <c r="RFV233"/>
      <c r="RFW233"/>
      <c r="RFX233"/>
      <c r="RFY233"/>
      <c r="RFZ233"/>
      <c r="RGA233"/>
      <c r="RGB233"/>
      <c r="RGC233"/>
      <c r="RGD233"/>
      <c r="RGE233"/>
      <c r="RGF233"/>
      <c r="RGG233"/>
      <c r="RGH233"/>
      <c r="RGI233"/>
      <c r="RGJ233"/>
      <c r="RGK233"/>
      <c r="RGL233"/>
      <c r="RGM233"/>
      <c r="RGN233"/>
      <c r="RGO233"/>
      <c r="RGP233"/>
      <c r="RGQ233"/>
      <c r="RGR233"/>
      <c r="RGS233"/>
      <c r="RGT233"/>
      <c r="RGU233"/>
      <c r="RGV233"/>
      <c r="RGW233"/>
      <c r="RGX233"/>
      <c r="RGY233"/>
      <c r="RGZ233"/>
      <c r="RHA233"/>
      <c r="RHB233"/>
      <c r="RHC233"/>
      <c r="RHD233"/>
      <c r="RHE233"/>
      <c r="RHF233"/>
      <c r="RHG233"/>
      <c r="RHH233"/>
      <c r="RHI233"/>
      <c r="RHJ233"/>
      <c r="RHK233"/>
      <c r="RHL233"/>
      <c r="RHM233"/>
      <c r="RHN233"/>
      <c r="RHO233"/>
      <c r="RHP233"/>
      <c r="RHQ233"/>
      <c r="RHR233"/>
      <c r="RHS233"/>
      <c r="RHT233"/>
      <c r="RHU233"/>
      <c r="RHV233"/>
      <c r="RHW233"/>
      <c r="RHX233"/>
      <c r="RHY233"/>
      <c r="RHZ233"/>
      <c r="RIA233"/>
      <c r="RIB233"/>
      <c r="RIC233"/>
      <c r="RID233"/>
      <c r="RIE233"/>
      <c r="RIF233"/>
      <c r="RIG233"/>
      <c r="RIH233"/>
      <c r="RII233"/>
      <c r="RIJ233"/>
      <c r="RIK233"/>
      <c r="RIL233"/>
      <c r="RIM233"/>
      <c r="RIN233"/>
      <c r="RIO233"/>
      <c r="RIP233"/>
      <c r="RIQ233"/>
      <c r="RIR233"/>
      <c r="RIS233"/>
      <c r="RIT233"/>
      <c r="RIU233"/>
      <c r="RIV233"/>
      <c r="RIW233"/>
      <c r="RIX233"/>
      <c r="RIY233"/>
      <c r="RIZ233"/>
      <c r="RJA233"/>
      <c r="RJB233"/>
      <c r="RJC233"/>
      <c r="RJD233"/>
      <c r="RJE233"/>
      <c r="RJF233"/>
      <c r="RJG233"/>
      <c r="RJH233"/>
      <c r="RJI233"/>
      <c r="RJJ233"/>
      <c r="RJK233"/>
      <c r="RJL233"/>
      <c r="RJM233"/>
      <c r="RJN233"/>
      <c r="RJO233"/>
      <c r="RJP233"/>
      <c r="RJQ233"/>
      <c r="RJR233"/>
      <c r="RJS233"/>
      <c r="RJT233"/>
      <c r="RJU233"/>
      <c r="RJV233"/>
      <c r="RJW233"/>
      <c r="RJX233"/>
      <c r="RJY233"/>
      <c r="RJZ233"/>
      <c r="RKA233"/>
      <c r="RKB233"/>
      <c r="RKC233"/>
      <c r="RKD233"/>
      <c r="RKE233"/>
      <c r="RKF233"/>
      <c r="RKG233"/>
      <c r="RKH233"/>
      <c r="RKI233"/>
      <c r="RKJ233"/>
      <c r="RKK233"/>
      <c r="RKL233"/>
      <c r="RKM233"/>
      <c r="RKN233"/>
      <c r="RKO233"/>
      <c r="RKP233"/>
      <c r="RKQ233"/>
      <c r="RKR233"/>
      <c r="RKS233"/>
      <c r="RKT233"/>
      <c r="RKU233"/>
      <c r="RKV233"/>
      <c r="RKW233"/>
      <c r="RKX233"/>
      <c r="RKY233"/>
      <c r="RKZ233"/>
      <c r="RLA233"/>
      <c r="RLB233"/>
      <c r="RLC233"/>
      <c r="RLD233"/>
      <c r="RLE233"/>
      <c r="RLF233"/>
      <c r="RLG233"/>
      <c r="RLH233"/>
      <c r="RLI233"/>
      <c r="RLJ233"/>
      <c r="RLK233"/>
      <c r="RLL233"/>
      <c r="RLM233"/>
      <c r="RLN233"/>
      <c r="RLO233"/>
      <c r="RLP233"/>
      <c r="RLQ233"/>
      <c r="RLR233"/>
      <c r="RLS233"/>
      <c r="RLT233"/>
      <c r="RLU233"/>
      <c r="RLV233"/>
      <c r="RLW233"/>
      <c r="RLX233"/>
      <c r="RLY233"/>
      <c r="RLZ233"/>
      <c r="RMA233"/>
      <c r="RMB233"/>
      <c r="RMC233"/>
      <c r="RMD233"/>
      <c r="RME233"/>
      <c r="RMF233"/>
      <c r="RMG233"/>
      <c r="RMH233"/>
      <c r="RMI233"/>
      <c r="RMJ233"/>
      <c r="RMK233"/>
      <c r="RML233"/>
      <c r="RMM233"/>
      <c r="RMN233"/>
      <c r="RMO233"/>
      <c r="RMP233"/>
      <c r="RMQ233"/>
      <c r="RMR233"/>
      <c r="RMS233"/>
      <c r="RMT233"/>
      <c r="RMU233"/>
      <c r="RMV233"/>
      <c r="RMW233"/>
      <c r="RMX233"/>
      <c r="RMY233"/>
      <c r="RMZ233"/>
      <c r="RNA233"/>
      <c r="RNB233"/>
      <c r="RNC233"/>
      <c r="RND233"/>
      <c r="RNE233"/>
      <c r="RNF233"/>
      <c r="RNG233"/>
      <c r="RNH233"/>
      <c r="RNI233"/>
      <c r="RNJ233"/>
      <c r="RNK233"/>
      <c r="RNL233"/>
      <c r="RNM233"/>
      <c r="RNN233"/>
      <c r="RNO233"/>
      <c r="RNP233"/>
      <c r="RNQ233"/>
      <c r="RNR233"/>
      <c r="RNS233"/>
      <c r="RNT233"/>
      <c r="RNU233"/>
      <c r="RNV233"/>
      <c r="RNW233"/>
      <c r="RNX233"/>
      <c r="RNY233"/>
      <c r="RNZ233"/>
      <c r="ROA233"/>
      <c r="ROB233"/>
      <c r="ROC233"/>
      <c r="ROD233"/>
      <c r="ROE233"/>
      <c r="ROF233"/>
      <c r="ROG233"/>
      <c r="ROH233"/>
      <c r="ROI233"/>
      <c r="ROJ233"/>
      <c r="ROK233"/>
      <c r="ROL233"/>
      <c r="ROM233"/>
      <c r="RON233"/>
      <c r="ROO233"/>
      <c r="ROP233"/>
      <c r="ROQ233"/>
      <c r="ROR233"/>
      <c r="ROS233"/>
      <c r="ROT233"/>
      <c r="ROU233"/>
      <c r="ROV233"/>
      <c r="ROW233"/>
      <c r="ROX233"/>
      <c r="ROY233"/>
      <c r="ROZ233"/>
      <c r="RPA233"/>
      <c r="RPB233"/>
      <c r="RPC233"/>
      <c r="RPD233"/>
      <c r="RPE233"/>
      <c r="RPF233"/>
      <c r="RPG233"/>
      <c r="RPH233"/>
      <c r="RPI233"/>
      <c r="RPJ233"/>
      <c r="RPK233"/>
      <c r="RPL233"/>
      <c r="RPM233"/>
      <c r="RPN233"/>
      <c r="RPO233"/>
      <c r="RPP233"/>
      <c r="RPQ233"/>
      <c r="RPR233"/>
      <c r="RPS233"/>
      <c r="RPT233"/>
      <c r="RPU233"/>
      <c r="RPV233"/>
      <c r="RPW233"/>
      <c r="RPX233"/>
      <c r="RPY233"/>
      <c r="RPZ233"/>
      <c r="RQA233"/>
      <c r="RQB233"/>
      <c r="RQC233"/>
      <c r="RQD233"/>
      <c r="RQE233"/>
      <c r="RQF233"/>
      <c r="RQG233"/>
      <c r="RQH233"/>
      <c r="RQI233"/>
      <c r="RQJ233"/>
      <c r="RQK233"/>
      <c r="RQL233"/>
      <c r="RQM233"/>
      <c r="RQN233"/>
      <c r="RQO233"/>
      <c r="RQP233"/>
      <c r="RQQ233"/>
      <c r="RQR233"/>
      <c r="RQS233"/>
      <c r="RQT233"/>
      <c r="RQU233"/>
      <c r="RQV233"/>
      <c r="RQW233"/>
      <c r="RQX233"/>
      <c r="RQY233"/>
      <c r="RQZ233"/>
      <c r="RRA233"/>
      <c r="RRB233"/>
      <c r="RRC233"/>
      <c r="RRD233"/>
      <c r="RRE233"/>
      <c r="RRF233"/>
      <c r="RRG233"/>
      <c r="RRH233"/>
      <c r="RRI233"/>
      <c r="RRJ233"/>
      <c r="RRK233"/>
      <c r="RRL233"/>
      <c r="RRM233"/>
      <c r="RRN233"/>
      <c r="RRO233"/>
      <c r="RRP233"/>
      <c r="RRQ233"/>
      <c r="RRR233"/>
      <c r="RRS233"/>
      <c r="RRT233"/>
      <c r="RRU233"/>
      <c r="RRV233"/>
      <c r="RRW233"/>
      <c r="RRX233"/>
      <c r="RRY233"/>
      <c r="RRZ233"/>
      <c r="RSA233"/>
      <c r="RSB233"/>
      <c r="RSC233"/>
      <c r="RSD233"/>
      <c r="RSE233"/>
      <c r="RSF233"/>
      <c r="RSG233"/>
      <c r="RSH233"/>
      <c r="RSI233"/>
      <c r="RSJ233"/>
      <c r="RSK233"/>
      <c r="RSL233"/>
      <c r="RSM233"/>
      <c r="RSN233"/>
      <c r="RSO233"/>
      <c r="RSP233"/>
      <c r="RSQ233"/>
      <c r="RSR233"/>
      <c r="RSS233"/>
      <c r="RST233"/>
      <c r="RSU233"/>
      <c r="RSV233"/>
      <c r="RSW233"/>
      <c r="RSX233"/>
      <c r="RSY233"/>
      <c r="RSZ233"/>
      <c r="RTA233"/>
      <c r="RTB233"/>
      <c r="RTC233"/>
      <c r="RTD233"/>
      <c r="RTE233"/>
      <c r="RTF233"/>
      <c r="RTG233"/>
      <c r="RTH233"/>
      <c r="RTI233"/>
      <c r="RTJ233"/>
      <c r="RTK233"/>
      <c r="RTL233"/>
      <c r="RTM233"/>
      <c r="RTN233"/>
      <c r="RTO233"/>
      <c r="RTP233"/>
      <c r="RTQ233"/>
      <c r="RTR233"/>
      <c r="RTS233"/>
      <c r="RTT233"/>
      <c r="RTU233"/>
      <c r="RTV233"/>
      <c r="RTW233"/>
      <c r="RTX233"/>
      <c r="RTY233"/>
      <c r="RTZ233"/>
      <c r="RUA233"/>
      <c r="RUB233"/>
      <c r="RUC233"/>
      <c r="RUD233"/>
      <c r="RUE233"/>
      <c r="RUF233"/>
      <c r="RUG233"/>
      <c r="RUH233"/>
      <c r="RUI233"/>
      <c r="RUJ233"/>
      <c r="RUK233"/>
      <c r="RUL233"/>
      <c r="RUM233"/>
      <c r="RUN233"/>
      <c r="RUO233"/>
      <c r="RUP233"/>
      <c r="RUQ233"/>
      <c r="RUR233"/>
      <c r="RUS233"/>
      <c r="RUT233"/>
      <c r="RUU233"/>
      <c r="RUV233"/>
      <c r="RUW233"/>
      <c r="RUX233"/>
      <c r="RUY233"/>
      <c r="RUZ233"/>
      <c r="RVA233"/>
      <c r="RVB233"/>
      <c r="RVC233"/>
      <c r="RVD233"/>
      <c r="RVE233"/>
      <c r="RVF233"/>
      <c r="RVG233"/>
      <c r="RVH233"/>
      <c r="RVI233"/>
      <c r="RVJ233"/>
      <c r="RVK233"/>
      <c r="RVL233"/>
      <c r="RVM233"/>
      <c r="RVN233"/>
      <c r="RVO233"/>
      <c r="RVP233"/>
      <c r="RVQ233"/>
      <c r="RVR233"/>
      <c r="RVS233"/>
      <c r="RVT233"/>
      <c r="RVU233"/>
      <c r="RVV233"/>
      <c r="RVW233"/>
      <c r="RVX233"/>
      <c r="RVY233"/>
      <c r="RVZ233"/>
      <c r="RWA233"/>
      <c r="RWB233"/>
      <c r="RWC233"/>
      <c r="RWD233"/>
      <c r="RWE233"/>
      <c r="RWF233"/>
      <c r="RWG233"/>
      <c r="RWH233"/>
      <c r="RWI233"/>
      <c r="RWJ233"/>
      <c r="RWK233"/>
      <c r="RWL233"/>
      <c r="RWM233"/>
      <c r="RWN233"/>
      <c r="RWO233"/>
      <c r="RWP233"/>
      <c r="RWQ233"/>
      <c r="RWR233"/>
      <c r="RWS233"/>
      <c r="RWT233"/>
      <c r="RWU233"/>
      <c r="RWV233"/>
      <c r="RWW233"/>
      <c r="RWX233"/>
      <c r="RWY233"/>
      <c r="RWZ233"/>
      <c r="RXA233"/>
      <c r="RXB233"/>
      <c r="RXC233"/>
      <c r="RXD233"/>
      <c r="RXE233"/>
      <c r="RXF233"/>
      <c r="RXG233"/>
      <c r="RXH233"/>
      <c r="RXI233"/>
      <c r="RXJ233"/>
      <c r="RXK233"/>
      <c r="RXL233"/>
      <c r="RXM233"/>
      <c r="RXN233"/>
      <c r="RXO233"/>
      <c r="RXP233"/>
      <c r="RXQ233"/>
      <c r="RXR233"/>
      <c r="RXS233"/>
      <c r="RXT233"/>
      <c r="RXU233"/>
      <c r="RXV233"/>
      <c r="RXW233"/>
      <c r="RXX233"/>
      <c r="RXY233"/>
      <c r="RXZ233"/>
      <c r="RYA233"/>
      <c r="RYB233"/>
      <c r="RYC233"/>
      <c r="RYD233"/>
      <c r="RYE233"/>
      <c r="RYF233"/>
      <c r="RYG233"/>
      <c r="RYH233"/>
      <c r="RYI233"/>
      <c r="RYJ233"/>
      <c r="RYK233"/>
      <c r="RYL233"/>
      <c r="RYM233"/>
      <c r="RYN233"/>
      <c r="RYO233"/>
      <c r="RYP233"/>
      <c r="RYQ233"/>
      <c r="RYR233"/>
      <c r="RYS233"/>
      <c r="RYT233"/>
      <c r="RYU233"/>
      <c r="RYV233"/>
      <c r="RYW233"/>
      <c r="RYX233"/>
      <c r="RYY233"/>
      <c r="RYZ233"/>
      <c r="RZA233"/>
      <c r="RZB233"/>
      <c r="RZC233"/>
      <c r="RZD233"/>
      <c r="RZE233"/>
      <c r="RZF233"/>
      <c r="RZG233"/>
      <c r="RZH233"/>
      <c r="RZI233"/>
      <c r="RZJ233"/>
      <c r="RZK233"/>
      <c r="RZL233"/>
      <c r="RZM233"/>
      <c r="RZN233"/>
      <c r="RZO233"/>
      <c r="RZP233"/>
      <c r="RZQ233"/>
      <c r="RZR233"/>
      <c r="RZS233"/>
      <c r="RZT233"/>
      <c r="RZU233"/>
      <c r="RZV233"/>
      <c r="RZW233"/>
      <c r="RZX233"/>
      <c r="RZY233"/>
      <c r="RZZ233"/>
      <c r="SAA233"/>
      <c r="SAB233"/>
      <c r="SAC233"/>
      <c r="SAD233"/>
      <c r="SAE233"/>
      <c r="SAF233"/>
      <c r="SAG233"/>
      <c r="SAH233"/>
      <c r="SAI233"/>
      <c r="SAJ233"/>
      <c r="SAK233"/>
      <c r="SAL233"/>
      <c r="SAM233"/>
      <c r="SAN233"/>
      <c r="SAO233"/>
      <c r="SAP233"/>
      <c r="SAQ233"/>
      <c r="SAR233"/>
      <c r="SAS233"/>
      <c r="SAT233"/>
      <c r="SAU233"/>
      <c r="SAV233"/>
      <c r="SAW233"/>
      <c r="SAX233"/>
      <c r="SAY233"/>
      <c r="SAZ233"/>
      <c r="SBA233"/>
      <c r="SBB233"/>
      <c r="SBC233"/>
      <c r="SBD233"/>
      <c r="SBE233"/>
      <c r="SBF233"/>
      <c r="SBG233"/>
      <c r="SBH233"/>
      <c r="SBI233"/>
      <c r="SBJ233"/>
      <c r="SBK233"/>
      <c r="SBL233"/>
      <c r="SBM233"/>
      <c r="SBN233"/>
      <c r="SBO233"/>
      <c r="SBP233"/>
      <c r="SBQ233"/>
      <c r="SBR233"/>
      <c r="SBS233"/>
      <c r="SBT233"/>
      <c r="SBU233"/>
      <c r="SBV233"/>
      <c r="SBW233"/>
      <c r="SBX233"/>
      <c r="SBY233"/>
      <c r="SBZ233"/>
      <c r="SCA233"/>
      <c r="SCB233"/>
      <c r="SCC233"/>
      <c r="SCD233"/>
      <c r="SCE233"/>
      <c r="SCF233"/>
      <c r="SCG233"/>
      <c r="SCH233"/>
      <c r="SCI233"/>
      <c r="SCJ233"/>
      <c r="SCK233"/>
      <c r="SCL233"/>
      <c r="SCM233"/>
      <c r="SCN233"/>
      <c r="SCO233"/>
      <c r="SCP233"/>
      <c r="SCQ233"/>
      <c r="SCR233"/>
      <c r="SCS233"/>
      <c r="SCT233"/>
      <c r="SCU233"/>
      <c r="SCV233"/>
      <c r="SCW233"/>
      <c r="SCX233"/>
      <c r="SCY233"/>
      <c r="SCZ233"/>
      <c r="SDA233"/>
      <c r="SDB233"/>
      <c r="SDC233"/>
      <c r="SDD233"/>
      <c r="SDE233"/>
      <c r="SDF233"/>
      <c r="SDG233"/>
      <c r="SDH233"/>
      <c r="SDI233"/>
      <c r="SDJ233"/>
      <c r="SDK233"/>
      <c r="SDL233"/>
      <c r="SDM233"/>
      <c r="SDN233"/>
      <c r="SDO233"/>
      <c r="SDP233"/>
      <c r="SDQ233"/>
      <c r="SDR233"/>
      <c r="SDS233"/>
      <c r="SDT233"/>
      <c r="SDU233"/>
      <c r="SDV233"/>
      <c r="SDW233"/>
      <c r="SDX233"/>
      <c r="SDY233"/>
      <c r="SDZ233"/>
      <c r="SEA233"/>
      <c r="SEB233"/>
      <c r="SEC233"/>
      <c r="SED233"/>
      <c r="SEE233"/>
      <c r="SEF233"/>
      <c r="SEG233"/>
      <c r="SEH233"/>
      <c r="SEI233"/>
      <c r="SEJ233"/>
      <c r="SEK233"/>
      <c r="SEL233"/>
      <c r="SEM233"/>
      <c r="SEN233"/>
      <c r="SEO233"/>
      <c r="SEP233"/>
      <c r="SEQ233"/>
      <c r="SER233"/>
      <c r="SES233"/>
      <c r="SET233"/>
      <c r="SEU233"/>
      <c r="SEV233"/>
      <c r="SEW233"/>
      <c r="SEX233"/>
      <c r="SEY233"/>
      <c r="SEZ233"/>
      <c r="SFA233"/>
      <c r="SFB233"/>
      <c r="SFC233"/>
      <c r="SFD233"/>
      <c r="SFE233"/>
      <c r="SFF233"/>
      <c r="SFG233"/>
      <c r="SFH233"/>
      <c r="SFI233"/>
      <c r="SFJ233"/>
      <c r="SFK233"/>
      <c r="SFL233"/>
      <c r="SFM233"/>
      <c r="SFN233"/>
      <c r="SFO233"/>
      <c r="SFP233"/>
      <c r="SFQ233"/>
      <c r="SFR233"/>
      <c r="SFS233"/>
      <c r="SFT233"/>
      <c r="SFU233"/>
      <c r="SFV233"/>
      <c r="SFW233"/>
      <c r="SFX233"/>
      <c r="SFY233"/>
      <c r="SFZ233"/>
      <c r="SGA233"/>
      <c r="SGB233"/>
      <c r="SGC233"/>
      <c r="SGD233"/>
      <c r="SGE233"/>
      <c r="SGF233"/>
      <c r="SGG233"/>
      <c r="SGH233"/>
      <c r="SGI233"/>
      <c r="SGJ233"/>
      <c r="SGK233"/>
      <c r="SGL233"/>
      <c r="SGM233"/>
      <c r="SGN233"/>
      <c r="SGO233"/>
      <c r="SGP233"/>
      <c r="SGQ233"/>
      <c r="SGR233"/>
      <c r="SGS233"/>
      <c r="SGT233"/>
      <c r="SGU233"/>
      <c r="SGV233"/>
      <c r="SGW233"/>
      <c r="SGX233"/>
      <c r="SGY233"/>
      <c r="SGZ233"/>
      <c r="SHA233"/>
      <c r="SHB233"/>
      <c r="SHC233"/>
      <c r="SHD233"/>
      <c r="SHE233"/>
      <c r="SHF233"/>
      <c r="SHG233"/>
      <c r="SHH233"/>
      <c r="SHI233"/>
      <c r="SHJ233"/>
      <c r="SHK233"/>
      <c r="SHL233"/>
      <c r="SHM233"/>
      <c r="SHN233"/>
      <c r="SHO233"/>
      <c r="SHP233"/>
      <c r="SHQ233"/>
      <c r="SHR233"/>
      <c r="SHS233"/>
      <c r="SHT233"/>
      <c r="SHU233"/>
      <c r="SHV233"/>
      <c r="SHW233"/>
      <c r="SHX233"/>
      <c r="SHY233"/>
      <c r="SHZ233"/>
      <c r="SIA233"/>
      <c r="SIB233"/>
      <c r="SIC233"/>
      <c r="SID233"/>
      <c r="SIE233"/>
      <c r="SIF233"/>
      <c r="SIG233"/>
      <c r="SIH233"/>
      <c r="SII233"/>
      <c r="SIJ233"/>
      <c r="SIK233"/>
      <c r="SIL233"/>
      <c r="SIM233"/>
      <c r="SIN233"/>
      <c r="SIO233"/>
      <c r="SIP233"/>
      <c r="SIQ233"/>
      <c r="SIR233"/>
      <c r="SIS233"/>
      <c r="SIT233"/>
      <c r="SIU233"/>
      <c r="SIV233"/>
      <c r="SIW233"/>
      <c r="SIX233"/>
      <c r="SIY233"/>
      <c r="SIZ233"/>
      <c r="SJA233"/>
      <c r="SJB233"/>
      <c r="SJC233"/>
      <c r="SJD233"/>
      <c r="SJE233"/>
      <c r="SJF233"/>
      <c r="SJG233"/>
      <c r="SJH233"/>
      <c r="SJI233"/>
      <c r="SJJ233"/>
      <c r="SJK233"/>
      <c r="SJL233"/>
      <c r="SJM233"/>
      <c r="SJN233"/>
      <c r="SJO233"/>
      <c r="SJP233"/>
      <c r="SJQ233"/>
      <c r="SJR233"/>
      <c r="SJS233"/>
      <c r="SJT233"/>
      <c r="SJU233"/>
      <c r="SJV233"/>
      <c r="SJW233"/>
      <c r="SJX233"/>
      <c r="SJY233"/>
      <c r="SJZ233"/>
      <c r="SKA233"/>
      <c r="SKB233"/>
      <c r="SKC233"/>
      <c r="SKD233"/>
      <c r="SKE233"/>
      <c r="SKF233"/>
      <c r="SKG233"/>
      <c r="SKH233"/>
      <c r="SKI233"/>
      <c r="SKJ233"/>
      <c r="SKK233"/>
      <c r="SKL233"/>
      <c r="SKM233"/>
      <c r="SKN233"/>
      <c r="SKO233"/>
      <c r="SKP233"/>
      <c r="SKQ233"/>
      <c r="SKR233"/>
      <c r="SKS233"/>
      <c r="SKT233"/>
      <c r="SKU233"/>
      <c r="SKV233"/>
      <c r="SKW233"/>
      <c r="SKX233"/>
      <c r="SKY233"/>
      <c r="SKZ233"/>
      <c r="SLA233"/>
      <c r="SLB233"/>
      <c r="SLC233"/>
      <c r="SLD233"/>
      <c r="SLE233"/>
      <c r="SLF233"/>
      <c r="SLG233"/>
      <c r="SLH233"/>
      <c r="SLI233"/>
      <c r="SLJ233"/>
      <c r="SLK233"/>
      <c r="SLL233"/>
      <c r="SLM233"/>
      <c r="SLN233"/>
      <c r="SLO233"/>
      <c r="SLP233"/>
      <c r="SLQ233"/>
      <c r="SLR233"/>
      <c r="SLS233"/>
      <c r="SLT233"/>
      <c r="SLU233"/>
      <c r="SLV233"/>
      <c r="SLW233"/>
      <c r="SLX233"/>
      <c r="SLY233"/>
      <c r="SLZ233"/>
      <c r="SMA233"/>
      <c r="SMB233"/>
      <c r="SMC233"/>
      <c r="SMD233"/>
      <c r="SME233"/>
      <c r="SMF233"/>
      <c r="SMG233"/>
      <c r="SMH233"/>
      <c r="SMI233"/>
      <c r="SMJ233"/>
      <c r="SMK233"/>
      <c r="SML233"/>
      <c r="SMM233"/>
      <c r="SMN233"/>
      <c r="SMO233"/>
      <c r="SMP233"/>
      <c r="SMQ233"/>
      <c r="SMR233"/>
      <c r="SMS233"/>
      <c r="SMT233"/>
      <c r="SMU233"/>
      <c r="SMV233"/>
      <c r="SMW233"/>
      <c r="SMX233"/>
      <c r="SMY233"/>
      <c r="SMZ233"/>
      <c r="SNA233"/>
      <c r="SNB233"/>
      <c r="SNC233"/>
      <c r="SND233"/>
      <c r="SNE233"/>
      <c r="SNF233"/>
      <c r="SNG233"/>
      <c r="SNH233"/>
      <c r="SNI233"/>
      <c r="SNJ233"/>
      <c r="SNK233"/>
      <c r="SNL233"/>
      <c r="SNM233"/>
      <c r="SNN233"/>
      <c r="SNO233"/>
      <c r="SNP233"/>
      <c r="SNQ233"/>
      <c r="SNR233"/>
      <c r="SNS233"/>
      <c r="SNT233"/>
      <c r="SNU233"/>
      <c r="SNV233"/>
      <c r="SNW233"/>
      <c r="SNX233"/>
      <c r="SNY233"/>
      <c r="SNZ233"/>
      <c r="SOA233"/>
      <c r="SOB233"/>
      <c r="SOC233"/>
      <c r="SOD233"/>
      <c r="SOE233"/>
      <c r="SOF233"/>
      <c r="SOG233"/>
      <c r="SOH233"/>
      <c r="SOI233"/>
      <c r="SOJ233"/>
      <c r="SOK233"/>
      <c r="SOL233"/>
      <c r="SOM233"/>
      <c r="SON233"/>
      <c r="SOO233"/>
      <c r="SOP233"/>
      <c r="SOQ233"/>
      <c r="SOR233"/>
      <c r="SOS233"/>
      <c r="SOT233"/>
      <c r="SOU233"/>
      <c r="SOV233"/>
      <c r="SOW233"/>
      <c r="SOX233"/>
      <c r="SOY233"/>
      <c r="SOZ233"/>
      <c r="SPA233"/>
      <c r="SPB233"/>
      <c r="SPC233"/>
      <c r="SPD233"/>
      <c r="SPE233"/>
      <c r="SPF233"/>
      <c r="SPG233"/>
      <c r="SPH233"/>
      <c r="SPI233"/>
      <c r="SPJ233"/>
      <c r="SPK233"/>
      <c r="SPL233"/>
      <c r="SPM233"/>
      <c r="SPN233"/>
      <c r="SPO233"/>
      <c r="SPP233"/>
      <c r="SPQ233"/>
      <c r="SPR233"/>
      <c r="SPS233"/>
      <c r="SPT233"/>
      <c r="SPU233"/>
      <c r="SPV233"/>
      <c r="SPW233"/>
      <c r="SPX233"/>
      <c r="SPY233"/>
      <c r="SPZ233"/>
      <c r="SQA233"/>
      <c r="SQB233"/>
      <c r="SQC233"/>
      <c r="SQD233"/>
      <c r="SQE233"/>
      <c r="SQF233"/>
      <c r="SQG233"/>
      <c r="SQH233"/>
      <c r="SQI233"/>
      <c r="SQJ233"/>
      <c r="SQK233"/>
      <c r="SQL233"/>
      <c r="SQM233"/>
      <c r="SQN233"/>
      <c r="SQO233"/>
      <c r="SQP233"/>
      <c r="SQQ233"/>
      <c r="SQR233"/>
      <c r="SQS233"/>
      <c r="SQT233"/>
      <c r="SQU233"/>
      <c r="SQV233"/>
      <c r="SQW233"/>
      <c r="SQX233"/>
      <c r="SQY233"/>
      <c r="SQZ233"/>
      <c r="SRA233"/>
      <c r="SRB233"/>
      <c r="SRC233"/>
      <c r="SRD233"/>
      <c r="SRE233"/>
      <c r="SRF233"/>
      <c r="SRG233"/>
      <c r="SRH233"/>
      <c r="SRI233"/>
      <c r="SRJ233"/>
      <c r="SRK233"/>
      <c r="SRL233"/>
      <c r="SRM233"/>
      <c r="SRN233"/>
      <c r="SRO233"/>
      <c r="SRP233"/>
      <c r="SRQ233"/>
      <c r="SRR233"/>
      <c r="SRS233"/>
      <c r="SRT233"/>
      <c r="SRU233"/>
      <c r="SRV233"/>
      <c r="SRW233"/>
      <c r="SRX233"/>
      <c r="SRY233"/>
      <c r="SRZ233"/>
      <c r="SSA233"/>
      <c r="SSB233"/>
      <c r="SSC233"/>
      <c r="SSD233"/>
      <c r="SSE233"/>
      <c r="SSF233"/>
      <c r="SSG233"/>
      <c r="SSH233"/>
      <c r="SSI233"/>
      <c r="SSJ233"/>
      <c r="SSK233"/>
      <c r="SSL233"/>
      <c r="SSM233"/>
      <c r="SSN233"/>
      <c r="SSO233"/>
      <c r="SSP233"/>
      <c r="SSQ233"/>
      <c r="SSR233"/>
      <c r="SSS233"/>
      <c r="SST233"/>
      <c r="SSU233"/>
      <c r="SSV233"/>
      <c r="SSW233"/>
      <c r="SSX233"/>
      <c r="SSY233"/>
      <c r="SSZ233"/>
      <c r="STA233"/>
      <c r="STB233"/>
      <c r="STC233"/>
      <c r="STD233"/>
      <c r="STE233"/>
      <c r="STF233"/>
      <c r="STG233"/>
      <c r="STH233"/>
      <c r="STI233"/>
      <c r="STJ233"/>
      <c r="STK233"/>
      <c r="STL233"/>
      <c r="STM233"/>
      <c r="STN233"/>
      <c r="STO233"/>
      <c r="STP233"/>
      <c r="STQ233"/>
      <c r="STR233"/>
      <c r="STS233"/>
      <c r="STT233"/>
      <c r="STU233"/>
      <c r="STV233"/>
      <c r="STW233"/>
      <c r="STX233"/>
      <c r="STY233"/>
      <c r="STZ233"/>
      <c r="SUA233"/>
      <c r="SUB233"/>
      <c r="SUC233"/>
      <c r="SUD233"/>
      <c r="SUE233"/>
      <c r="SUF233"/>
      <c r="SUG233"/>
      <c r="SUH233"/>
      <c r="SUI233"/>
      <c r="SUJ233"/>
      <c r="SUK233"/>
      <c r="SUL233"/>
      <c r="SUM233"/>
      <c r="SUN233"/>
      <c r="SUO233"/>
      <c r="SUP233"/>
      <c r="SUQ233"/>
      <c r="SUR233"/>
      <c r="SUS233"/>
      <c r="SUT233"/>
      <c r="SUU233"/>
      <c r="SUV233"/>
      <c r="SUW233"/>
      <c r="SUX233"/>
      <c r="SUY233"/>
      <c r="SUZ233"/>
      <c r="SVA233"/>
      <c r="SVB233"/>
      <c r="SVC233"/>
      <c r="SVD233"/>
      <c r="SVE233"/>
      <c r="SVF233"/>
      <c r="SVG233"/>
      <c r="SVH233"/>
      <c r="SVI233"/>
      <c r="SVJ233"/>
      <c r="SVK233"/>
      <c r="SVL233"/>
      <c r="SVM233"/>
      <c r="SVN233"/>
      <c r="SVO233"/>
      <c r="SVP233"/>
      <c r="SVQ233"/>
      <c r="SVR233"/>
      <c r="SVS233"/>
      <c r="SVT233"/>
      <c r="SVU233"/>
      <c r="SVV233"/>
      <c r="SVW233"/>
      <c r="SVX233"/>
      <c r="SVY233"/>
      <c r="SVZ233"/>
      <c r="SWA233"/>
      <c r="SWB233"/>
      <c r="SWC233"/>
      <c r="SWD233"/>
      <c r="SWE233"/>
      <c r="SWF233"/>
      <c r="SWG233"/>
      <c r="SWH233"/>
      <c r="SWI233"/>
      <c r="SWJ233"/>
      <c r="SWK233"/>
      <c r="SWL233"/>
      <c r="SWM233"/>
      <c r="SWN233"/>
      <c r="SWO233"/>
      <c r="SWP233"/>
      <c r="SWQ233"/>
      <c r="SWR233"/>
      <c r="SWS233"/>
      <c r="SWT233"/>
      <c r="SWU233"/>
      <c r="SWV233"/>
      <c r="SWW233"/>
      <c r="SWX233"/>
      <c r="SWY233"/>
      <c r="SWZ233"/>
      <c r="SXA233"/>
      <c r="SXB233"/>
      <c r="SXC233"/>
      <c r="SXD233"/>
      <c r="SXE233"/>
      <c r="SXF233"/>
      <c r="SXG233"/>
      <c r="SXH233"/>
      <c r="SXI233"/>
      <c r="SXJ233"/>
      <c r="SXK233"/>
      <c r="SXL233"/>
      <c r="SXM233"/>
      <c r="SXN233"/>
      <c r="SXO233"/>
      <c r="SXP233"/>
      <c r="SXQ233"/>
      <c r="SXR233"/>
      <c r="SXS233"/>
      <c r="SXT233"/>
      <c r="SXU233"/>
      <c r="SXV233"/>
      <c r="SXW233"/>
      <c r="SXX233"/>
      <c r="SXY233"/>
      <c r="SXZ233"/>
      <c r="SYA233"/>
      <c r="SYB233"/>
      <c r="SYC233"/>
      <c r="SYD233"/>
      <c r="SYE233"/>
      <c r="SYF233"/>
      <c r="SYG233"/>
      <c r="SYH233"/>
      <c r="SYI233"/>
      <c r="SYJ233"/>
      <c r="SYK233"/>
      <c r="SYL233"/>
      <c r="SYM233"/>
      <c r="SYN233"/>
      <c r="SYO233"/>
      <c r="SYP233"/>
      <c r="SYQ233"/>
      <c r="SYR233"/>
      <c r="SYS233"/>
      <c r="SYT233"/>
      <c r="SYU233"/>
      <c r="SYV233"/>
      <c r="SYW233"/>
      <c r="SYX233"/>
      <c r="SYY233"/>
      <c r="SYZ233"/>
      <c r="SZA233"/>
      <c r="SZB233"/>
      <c r="SZC233"/>
      <c r="SZD233"/>
      <c r="SZE233"/>
      <c r="SZF233"/>
      <c r="SZG233"/>
      <c r="SZH233"/>
      <c r="SZI233"/>
      <c r="SZJ233"/>
      <c r="SZK233"/>
      <c r="SZL233"/>
      <c r="SZM233"/>
      <c r="SZN233"/>
      <c r="SZO233"/>
      <c r="SZP233"/>
      <c r="SZQ233"/>
      <c r="SZR233"/>
      <c r="SZS233"/>
      <c r="SZT233"/>
      <c r="SZU233"/>
      <c r="SZV233"/>
      <c r="SZW233"/>
      <c r="SZX233"/>
      <c r="SZY233"/>
      <c r="SZZ233"/>
      <c r="TAA233"/>
      <c r="TAB233"/>
      <c r="TAC233"/>
      <c r="TAD233"/>
      <c r="TAE233"/>
      <c r="TAF233"/>
      <c r="TAG233"/>
      <c r="TAH233"/>
      <c r="TAI233"/>
      <c r="TAJ233"/>
      <c r="TAK233"/>
      <c r="TAL233"/>
      <c r="TAM233"/>
      <c r="TAN233"/>
      <c r="TAO233"/>
      <c r="TAP233"/>
      <c r="TAQ233"/>
      <c r="TAR233"/>
      <c r="TAS233"/>
      <c r="TAT233"/>
      <c r="TAU233"/>
      <c r="TAV233"/>
      <c r="TAW233"/>
      <c r="TAX233"/>
      <c r="TAY233"/>
      <c r="TAZ233"/>
      <c r="TBA233"/>
      <c r="TBB233"/>
      <c r="TBC233"/>
      <c r="TBD233"/>
      <c r="TBE233"/>
      <c r="TBF233"/>
      <c r="TBG233"/>
      <c r="TBH233"/>
      <c r="TBI233"/>
      <c r="TBJ233"/>
      <c r="TBK233"/>
      <c r="TBL233"/>
      <c r="TBM233"/>
      <c r="TBN233"/>
      <c r="TBO233"/>
      <c r="TBP233"/>
      <c r="TBQ233"/>
      <c r="TBR233"/>
      <c r="TBS233"/>
      <c r="TBT233"/>
      <c r="TBU233"/>
      <c r="TBV233"/>
      <c r="TBW233"/>
      <c r="TBX233"/>
      <c r="TBY233"/>
      <c r="TBZ233"/>
      <c r="TCA233"/>
      <c r="TCB233"/>
      <c r="TCC233"/>
      <c r="TCD233"/>
      <c r="TCE233"/>
      <c r="TCF233"/>
      <c r="TCG233"/>
      <c r="TCH233"/>
      <c r="TCI233"/>
      <c r="TCJ233"/>
      <c r="TCK233"/>
      <c r="TCL233"/>
      <c r="TCM233"/>
      <c r="TCN233"/>
      <c r="TCO233"/>
      <c r="TCP233"/>
      <c r="TCQ233"/>
      <c r="TCR233"/>
      <c r="TCS233"/>
      <c r="TCT233"/>
      <c r="TCU233"/>
      <c r="TCV233"/>
      <c r="TCW233"/>
      <c r="TCX233"/>
      <c r="TCY233"/>
      <c r="TCZ233"/>
      <c r="TDA233"/>
      <c r="TDB233"/>
      <c r="TDC233"/>
      <c r="TDD233"/>
      <c r="TDE233"/>
      <c r="TDF233"/>
      <c r="TDG233"/>
      <c r="TDH233"/>
      <c r="TDI233"/>
      <c r="TDJ233"/>
      <c r="TDK233"/>
      <c r="TDL233"/>
      <c r="TDM233"/>
      <c r="TDN233"/>
      <c r="TDO233"/>
      <c r="TDP233"/>
      <c r="TDQ233"/>
      <c r="TDR233"/>
      <c r="TDS233"/>
      <c r="TDT233"/>
      <c r="TDU233"/>
      <c r="TDV233"/>
      <c r="TDW233"/>
      <c r="TDX233"/>
      <c r="TDY233"/>
      <c r="TDZ233"/>
      <c r="TEA233"/>
      <c r="TEB233"/>
      <c r="TEC233"/>
      <c r="TED233"/>
      <c r="TEE233"/>
      <c r="TEF233"/>
      <c r="TEG233"/>
      <c r="TEH233"/>
      <c r="TEI233"/>
      <c r="TEJ233"/>
      <c r="TEK233"/>
      <c r="TEL233"/>
      <c r="TEM233"/>
      <c r="TEN233"/>
      <c r="TEO233"/>
      <c r="TEP233"/>
      <c r="TEQ233"/>
      <c r="TER233"/>
      <c r="TES233"/>
      <c r="TET233"/>
      <c r="TEU233"/>
      <c r="TEV233"/>
      <c r="TEW233"/>
      <c r="TEX233"/>
      <c r="TEY233"/>
      <c r="TEZ233"/>
      <c r="TFA233"/>
      <c r="TFB233"/>
      <c r="TFC233"/>
      <c r="TFD233"/>
      <c r="TFE233"/>
      <c r="TFF233"/>
      <c r="TFG233"/>
      <c r="TFH233"/>
      <c r="TFI233"/>
      <c r="TFJ233"/>
      <c r="TFK233"/>
      <c r="TFL233"/>
      <c r="TFM233"/>
      <c r="TFN233"/>
      <c r="TFO233"/>
      <c r="TFP233"/>
      <c r="TFQ233"/>
      <c r="TFR233"/>
      <c r="TFS233"/>
      <c r="TFT233"/>
      <c r="TFU233"/>
      <c r="TFV233"/>
      <c r="TFW233"/>
      <c r="TFX233"/>
      <c r="TFY233"/>
      <c r="TFZ233"/>
      <c r="TGA233"/>
      <c r="TGB233"/>
      <c r="TGC233"/>
      <c r="TGD233"/>
      <c r="TGE233"/>
      <c r="TGF233"/>
      <c r="TGG233"/>
      <c r="TGH233"/>
      <c r="TGI233"/>
      <c r="TGJ233"/>
      <c r="TGK233"/>
      <c r="TGL233"/>
      <c r="TGM233"/>
      <c r="TGN233"/>
      <c r="TGO233"/>
      <c r="TGP233"/>
      <c r="TGQ233"/>
      <c r="TGR233"/>
      <c r="TGS233"/>
      <c r="TGT233"/>
      <c r="TGU233"/>
      <c r="TGV233"/>
      <c r="TGW233"/>
      <c r="TGX233"/>
      <c r="TGY233"/>
      <c r="TGZ233"/>
      <c r="THA233"/>
      <c r="THB233"/>
      <c r="THC233"/>
      <c r="THD233"/>
      <c r="THE233"/>
      <c r="THF233"/>
      <c r="THG233"/>
      <c r="THH233"/>
      <c r="THI233"/>
      <c r="THJ233"/>
      <c r="THK233"/>
      <c r="THL233"/>
      <c r="THM233"/>
      <c r="THN233"/>
      <c r="THO233"/>
      <c r="THP233"/>
      <c r="THQ233"/>
      <c r="THR233"/>
      <c r="THS233"/>
      <c r="THT233"/>
      <c r="THU233"/>
      <c r="THV233"/>
      <c r="THW233"/>
      <c r="THX233"/>
      <c r="THY233"/>
      <c r="THZ233"/>
      <c r="TIA233"/>
      <c r="TIB233"/>
      <c r="TIC233"/>
      <c r="TID233"/>
      <c r="TIE233"/>
      <c r="TIF233"/>
      <c r="TIG233"/>
      <c r="TIH233"/>
      <c r="TII233"/>
      <c r="TIJ233"/>
      <c r="TIK233"/>
      <c r="TIL233"/>
      <c r="TIM233"/>
      <c r="TIN233"/>
      <c r="TIO233"/>
      <c r="TIP233"/>
      <c r="TIQ233"/>
      <c r="TIR233"/>
      <c r="TIS233"/>
      <c r="TIT233"/>
      <c r="TIU233"/>
      <c r="TIV233"/>
      <c r="TIW233"/>
      <c r="TIX233"/>
      <c r="TIY233"/>
      <c r="TIZ233"/>
      <c r="TJA233"/>
      <c r="TJB233"/>
      <c r="TJC233"/>
      <c r="TJD233"/>
      <c r="TJE233"/>
      <c r="TJF233"/>
      <c r="TJG233"/>
      <c r="TJH233"/>
      <c r="TJI233"/>
      <c r="TJJ233"/>
      <c r="TJK233"/>
      <c r="TJL233"/>
      <c r="TJM233"/>
      <c r="TJN233"/>
      <c r="TJO233"/>
      <c r="TJP233"/>
      <c r="TJQ233"/>
      <c r="TJR233"/>
      <c r="TJS233"/>
      <c r="TJT233"/>
      <c r="TJU233"/>
      <c r="TJV233"/>
      <c r="TJW233"/>
      <c r="TJX233"/>
      <c r="TJY233"/>
      <c r="TJZ233"/>
      <c r="TKA233"/>
      <c r="TKB233"/>
      <c r="TKC233"/>
      <c r="TKD233"/>
      <c r="TKE233"/>
      <c r="TKF233"/>
      <c r="TKG233"/>
      <c r="TKH233"/>
      <c r="TKI233"/>
      <c r="TKJ233"/>
      <c r="TKK233"/>
      <c r="TKL233"/>
      <c r="TKM233"/>
      <c r="TKN233"/>
      <c r="TKO233"/>
      <c r="TKP233"/>
      <c r="TKQ233"/>
      <c r="TKR233"/>
      <c r="TKS233"/>
      <c r="TKT233"/>
      <c r="TKU233"/>
      <c r="TKV233"/>
      <c r="TKW233"/>
      <c r="TKX233"/>
      <c r="TKY233"/>
      <c r="TKZ233"/>
      <c r="TLA233"/>
      <c r="TLB233"/>
      <c r="TLC233"/>
      <c r="TLD233"/>
      <c r="TLE233"/>
      <c r="TLF233"/>
      <c r="TLG233"/>
      <c r="TLH233"/>
      <c r="TLI233"/>
      <c r="TLJ233"/>
      <c r="TLK233"/>
      <c r="TLL233"/>
      <c r="TLM233"/>
      <c r="TLN233"/>
      <c r="TLO233"/>
      <c r="TLP233"/>
      <c r="TLQ233"/>
      <c r="TLR233"/>
      <c r="TLS233"/>
      <c r="TLT233"/>
      <c r="TLU233"/>
      <c r="TLV233"/>
      <c r="TLW233"/>
      <c r="TLX233"/>
      <c r="TLY233"/>
      <c r="TLZ233"/>
      <c r="TMA233"/>
      <c r="TMB233"/>
      <c r="TMC233"/>
      <c r="TMD233"/>
      <c r="TME233"/>
      <c r="TMF233"/>
      <c r="TMG233"/>
      <c r="TMH233"/>
      <c r="TMI233"/>
      <c r="TMJ233"/>
      <c r="TMK233"/>
      <c r="TML233"/>
      <c r="TMM233"/>
      <c r="TMN233"/>
      <c r="TMO233"/>
      <c r="TMP233"/>
      <c r="TMQ233"/>
      <c r="TMR233"/>
      <c r="TMS233"/>
      <c r="TMT233"/>
      <c r="TMU233"/>
      <c r="TMV233"/>
      <c r="TMW233"/>
      <c r="TMX233"/>
      <c r="TMY233"/>
      <c r="TMZ233"/>
      <c r="TNA233"/>
      <c r="TNB233"/>
      <c r="TNC233"/>
      <c r="TND233"/>
      <c r="TNE233"/>
      <c r="TNF233"/>
      <c r="TNG233"/>
      <c r="TNH233"/>
      <c r="TNI233"/>
      <c r="TNJ233"/>
      <c r="TNK233"/>
      <c r="TNL233"/>
      <c r="TNM233"/>
      <c r="TNN233"/>
      <c r="TNO233"/>
      <c r="TNP233"/>
      <c r="TNQ233"/>
      <c r="TNR233"/>
      <c r="TNS233"/>
      <c r="TNT233"/>
      <c r="TNU233"/>
      <c r="TNV233"/>
      <c r="TNW233"/>
      <c r="TNX233"/>
      <c r="TNY233"/>
      <c r="TNZ233"/>
      <c r="TOA233"/>
      <c r="TOB233"/>
      <c r="TOC233"/>
      <c r="TOD233"/>
      <c r="TOE233"/>
      <c r="TOF233"/>
      <c r="TOG233"/>
      <c r="TOH233"/>
      <c r="TOI233"/>
      <c r="TOJ233"/>
      <c r="TOK233"/>
      <c r="TOL233"/>
      <c r="TOM233"/>
      <c r="TON233"/>
      <c r="TOO233"/>
      <c r="TOP233"/>
      <c r="TOQ233"/>
      <c r="TOR233"/>
      <c r="TOS233"/>
      <c r="TOT233"/>
      <c r="TOU233"/>
      <c r="TOV233"/>
      <c r="TOW233"/>
      <c r="TOX233"/>
      <c r="TOY233"/>
      <c r="TOZ233"/>
      <c r="TPA233"/>
      <c r="TPB233"/>
      <c r="TPC233"/>
      <c r="TPD233"/>
      <c r="TPE233"/>
      <c r="TPF233"/>
      <c r="TPG233"/>
      <c r="TPH233"/>
      <c r="TPI233"/>
      <c r="TPJ233"/>
      <c r="TPK233"/>
      <c r="TPL233"/>
      <c r="TPM233"/>
      <c r="TPN233"/>
      <c r="TPO233"/>
      <c r="TPP233"/>
      <c r="TPQ233"/>
      <c r="TPR233"/>
      <c r="TPS233"/>
      <c r="TPT233"/>
      <c r="TPU233"/>
      <c r="TPV233"/>
      <c r="TPW233"/>
      <c r="TPX233"/>
      <c r="TPY233"/>
      <c r="TPZ233"/>
      <c r="TQA233"/>
      <c r="TQB233"/>
      <c r="TQC233"/>
      <c r="TQD233"/>
      <c r="TQE233"/>
      <c r="TQF233"/>
      <c r="TQG233"/>
      <c r="TQH233"/>
      <c r="TQI233"/>
      <c r="TQJ233"/>
      <c r="TQK233"/>
      <c r="TQL233"/>
      <c r="TQM233"/>
      <c r="TQN233"/>
      <c r="TQO233"/>
      <c r="TQP233"/>
      <c r="TQQ233"/>
      <c r="TQR233"/>
      <c r="TQS233"/>
      <c r="TQT233"/>
      <c r="TQU233"/>
      <c r="TQV233"/>
      <c r="TQW233"/>
      <c r="TQX233"/>
      <c r="TQY233"/>
      <c r="TQZ233"/>
      <c r="TRA233"/>
      <c r="TRB233"/>
      <c r="TRC233"/>
      <c r="TRD233"/>
      <c r="TRE233"/>
      <c r="TRF233"/>
      <c r="TRG233"/>
      <c r="TRH233"/>
      <c r="TRI233"/>
      <c r="TRJ233"/>
      <c r="TRK233"/>
      <c r="TRL233"/>
      <c r="TRM233"/>
      <c r="TRN233"/>
      <c r="TRO233"/>
      <c r="TRP233"/>
      <c r="TRQ233"/>
      <c r="TRR233"/>
      <c r="TRS233"/>
      <c r="TRT233"/>
      <c r="TRU233"/>
      <c r="TRV233"/>
      <c r="TRW233"/>
      <c r="TRX233"/>
      <c r="TRY233"/>
      <c r="TRZ233"/>
      <c r="TSA233"/>
      <c r="TSB233"/>
      <c r="TSC233"/>
      <c r="TSD233"/>
      <c r="TSE233"/>
      <c r="TSF233"/>
      <c r="TSG233"/>
      <c r="TSH233"/>
      <c r="TSI233"/>
      <c r="TSJ233"/>
      <c r="TSK233"/>
      <c r="TSL233"/>
      <c r="TSM233"/>
      <c r="TSN233"/>
      <c r="TSO233"/>
      <c r="TSP233"/>
      <c r="TSQ233"/>
      <c r="TSR233"/>
      <c r="TSS233"/>
      <c r="TST233"/>
      <c r="TSU233"/>
      <c r="TSV233"/>
      <c r="TSW233"/>
      <c r="TSX233"/>
      <c r="TSY233"/>
      <c r="TSZ233"/>
      <c r="TTA233"/>
      <c r="TTB233"/>
      <c r="TTC233"/>
      <c r="TTD233"/>
      <c r="TTE233"/>
      <c r="TTF233"/>
      <c r="TTG233"/>
      <c r="TTH233"/>
      <c r="TTI233"/>
      <c r="TTJ233"/>
      <c r="TTK233"/>
      <c r="TTL233"/>
      <c r="TTM233"/>
      <c r="TTN233"/>
      <c r="TTO233"/>
      <c r="TTP233"/>
      <c r="TTQ233"/>
      <c r="TTR233"/>
      <c r="TTS233"/>
      <c r="TTT233"/>
      <c r="TTU233"/>
      <c r="TTV233"/>
      <c r="TTW233"/>
      <c r="TTX233"/>
      <c r="TTY233"/>
      <c r="TTZ233"/>
      <c r="TUA233"/>
      <c r="TUB233"/>
      <c r="TUC233"/>
      <c r="TUD233"/>
      <c r="TUE233"/>
      <c r="TUF233"/>
      <c r="TUG233"/>
      <c r="TUH233"/>
      <c r="TUI233"/>
      <c r="TUJ233"/>
      <c r="TUK233"/>
      <c r="TUL233"/>
      <c r="TUM233"/>
      <c r="TUN233"/>
      <c r="TUO233"/>
      <c r="TUP233"/>
      <c r="TUQ233"/>
      <c r="TUR233"/>
      <c r="TUS233"/>
      <c r="TUT233"/>
      <c r="TUU233"/>
      <c r="TUV233"/>
      <c r="TUW233"/>
      <c r="TUX233"/>
      <c r="TUY233"/>
      <c r="TUZ233"/>
      <c r="TVA233"/>
      <c r="TVB233"/>
      <c r="TVC233"/>
      <c r="TVD233"/>
      <c r="TVE233"/>
      <c r="TVF233"/>
      <c r="TVG233"/>
      <c r="TVH233"/>
      <c r="TVI233"/>
      <c r="TVJ233"/>
      <c r="TVK233"/>
      <c r="TVL233"/>
      <c r="TVM233"/>
      <c r="TVN233"/>
      <c r="TVO233"/>
      <c r="TVP233"/>
      <c r="TVQ233"/>
      <c r="TVR233"/>
      <c r="TVS233"/>
      <c r="TVT233"/>
      <c r="TVU233"/>
      <c r="TVV233"/>
      <c r="TVW233"/>
      <c r="TVX233"/>
      <c r="TVY233"/>
      <c r="TVZ233"/>
      <c r="TWA233"/>
      <c r="TWB233"/>
      <c r="TWC233"/>
      <c r="TWD233"/>
      <c r="TWE233"/>
      <c r="TWF233"/>
      <c r="TWG233"/>
      <c r="TWH233"/>
      <c r="TWI233"/>
      <c r="TWJ233"/>
      <c r="TWK233"/>
      <c r="TWL233"/>
      <c r="TWM233"/>
      <c r="TWN233"/>
      <c r="TWO233"/>
      <c r="TWP233"/>
      <c r="TWQ233"/>
      <c r="TWR233"/>
      <c r="TWS233"/>
      <c r="TWT233"/>
      <c r="TWU233"/>
      <c r="TWV233"/>
      <c r="TWW233"/>
      <c r="TWX233"/>
      <c r="TWY233"/>
      <c r="TWZ233"/>
      <c r="TXA233"/>
      <c r="TXB233"/>
      <c r="TXC233"/>
      <c r="TXD233"/>
      <c r="TXE233"/>
      <c r="TXF233"/>
      <c r="TXG233"/>
      <c r="TXH233"/>
      <c r="TXI233"/>
      <c r="TXJ233"/>
      <c r="TXK233"/>
      <c r="TXL233"/>
      <c r="TXM233"/>
      <c r="TXN233"/>
      <c r="TXO233"/>
      <c r="TXP233"/>
      <c r="TXQ233"/>
      <c r="TXR233"/>
      <c r="TXS233"/>
      <c r="TXT233"/>
      <c r="TXU233"/>
      <c r="TXV233"/>
      <c r="TXW233"/>
      <c r="TXX233"/>
      <c r="TXY233"/>
      <c r="TXZ233"/>
      <c r="TYA233"/>
      <c r="TYB233"/>
      <c r="TYC233"/>
      <c r="TYD233"/>
      <c r="TYE233"/>
      <c r="TYF233"/>
      <c r="TYG233"/>
      <c r="TYH233"/>
      <c r="TYI233"/>
      <c r="TYJ233"/>
      <c r="TYK233"/>
      <c r="TYL233"/>
      <c r="TYM233"/>
      <c r="TYN233"/>
      <c r="TYO233"/>
      <c r="TYP233"/>
      <c r="TYQ233"/>
      <c r="TYR233"/>
      <c r="TYS233"/>
      <c r="TYT233"/>
      <c r="TYU233"/>
      <c r="TYV233"/>
      <c r="TYW233"/>
      <c r="TYX233"/>
      <c r="TYY233"/>
      <c r="TYZ233"/>
      <c r="TZA233"/>
      <c r="TZB233"/>
      <c r="TZC233"/>
      <c r="TZD233"/>
      <c r="TZE233"/>
      <c r="TZF233"/>
      <c r="TZG233"/>
      <c r="TZH233"/>
      <c r="TZI233"/>
      <c r="TZJ233"/>
      <c r="TZK233"/>
      <c r="TZL233"/>
      <c r="TZM233"/>
      <c r="TZN233"/>
      <c r="TZO233"/>
      <c r="TZP233"/>
      <c r="TZQ233"/>
      <c r="TZR233"/>
      <c r="TZS233"/>
      <c r="TZT233"/>
      <c r="TZU233"/>
      <c r="TZV233"/>
      <c r="TZW233"/>
      <c r="TZX233"/>
      <c r="TZY233"/>
      <c r="TZZ233"/>
      <c r="UAA233"/>
      <c r="UAB233"/>
      <c r="UAC233"/>
      <c r="UAD233"/>
      <c r="UAE233"/>
      <c r="UAF233"/>
      <c r="UAG233"/>
      <c r="UAH233"/>
      <c r="UAI233"/>
      <c r="UAJ233"/>
      <c r="UAK233"/>
      <c r="UAL233"/>
      <c r="UAM233"/>
      <c r="UAN233"/>
      <c r="UAO233"/>
      <c r="UAP233"/>
      <c r="UAQ233"/>
      <c r="UAR233"/>
      <c r="UAS233"/>
      <c r="UAT233"/>
      <c r="UAU233"/>
      <c r="UAV233"/>
      <c r="UAW233"/>
      <c r="UAX233"/>
      <c r="UAY233"/>
      <c r="UAZ233"/>
      <c r="UBA233"/>
      <c r="UBB233"/>
      <c r="UBC233"/>
      <c r="UBD233"/>
      <c r="UBE233"/>
      <c r="UBF233"/>
      <c r="UBG233"/>
      <c r="UBH233"/>
      <c r="UBI233"/>
      <c r="UBJ233"/>
      <c r="UBK233"/>
      <c r="UBL233"/>
      <c r="UBM233"/>
      <c r="UBN233"/>
      <c r="UBO233"/>
      <c r="UBP233"/>
      <c r="UBQ233"/>
      <c r="UBR233"/>
      <c r="UBS233"/>
      <c r="UBT233"/>
      <c r="UBU233"/>
      <c r="UBV233"/>
      <c r="UBW233"/>
      <c r="UBX233"/>
      <c r="UBY233"/>
      <c r="UBZ233"/>
      <c r="UCA233"/>
      <c r="UCB233"/>
      <c r="UCC233"/>
      <c r="UCD233"/>
      <c r="UCE233"/>
      <c r="UCF233"/>
      <c r="UCG233"/>
      <c r="UCH233"/>
      <c r="UCI233"/>
      <c r="UCJ233"/>
      <c r="UCK233"/>
      <c r="UCL233"/>
      <c r="UCM233"/>
      <c r="UCN233"/>
      <c r="UCO233"/>
      <c r="UCP233"/>
      <c r="UCQ233"/>
      <c r="UCR233"/>
      <c r="UCS233"/>
      <c r="UCT233"/>
      <c r="UCU233"/>
      <c r="UCV233"/>
      <c r="UCW233"/>
      <c r="UCX233"/>
      <c r="UCY233"/>
      <c r="UCZ233"/>
      <c r="UDA233"/>
      <c r="UDB233"/>
      <c r="UDC233"/>
      <c r="UDD233"/>
      <c r="UDE233"/>
      <c r="UDF233"/>
      <c r="UDG233"/>
      <c r="UDH233"/>
      <c r="UDI233"/>
      <c r="UDJ233"/>
      <c r="UDK233"/>
      <c r="UDL233"/>
      <c r="UDM233"/>
      <c r="UDN233"/>
      <c r="UDO233"/>
      <c r="UDP233"/>
      <c r="UDQ233"/>
      <c r="UDR233"/>
      <c r="UDS233"/>
      <c r="UDT233"/>
      <c r="UDU233"/>
      <c r="UDV233"/>
      <c r="UDW233"/>
      <c r="UDX233"/>
      <c r="UDY233"/>
      <c r="UDZ233"/>
      <c r="UEA233"/>
      <c r="UEB233"/>
      <c r="UEC233"/>
      <c r="UED233"/>
      <c r="UEE233"/>
      <c r="UEF233"/>
      <c r="UEG233"/>
      <c r="UEH233"/>
      <c r="UEI233"/>
      <c r="UEJ233"/>
      <c r="UEK233"/>
      <c r="UEL233"/>
      <c r="UEM233"/>
      <c r="UEN233"/>
      <c r="UEO233"/>
      <c r="UEP233"/>
      <c r="UEQ233"/>
      <c r="UER233"/>
      <c r="UES233"/>
      <c r="UET233"/>
      <c r="UEU233"/>
      <c r="UEV233"/>
      <c r="UEW233"/>
      <c r="UEX233"/>
      <c r="UEY233"/>
      <c r="UEZ233"/>
      <c r="UFA233"/>
      <c r="UFB233"/>
      <c r="UFC233"/>
      <c r="UFD233"/>
      <c r="UFE233"/>
      <c r="UFF233"/>
      <c r="UFG233"/>
      <c r="UFH233"/>
      <c r="UFI233"/>
      <c r="UFJ233"/>
      <c r="UFK233"/>
      <c r="UFL233"/>
      <c r="UFM233"/>
      <c r="UFN233"/>
      <c r="UFO233"/>
      <c r="UFP233"/>
      <c r="UFQ233"/>
      <c r="UFR233"/>
      <c r="UFS233"/>
      <c r="UFT233"/>
      <c r="UFU233"/>
      <c r="UFV233"/>
      <c r="UFW233"/>
      <c r="UFX233"/>
      <c r="UFY233"/>
      <c r="UFZ233"/>
      <c r="UGA233"/>
      <c r="UGB233"/>
      <c r="UGC233"/>
      <c r="UGD233"/>
      <c r="UGE233"/>
      <c r="UGF233"/>
      <c r="UGG233"/>
      <c r="UGH233"/>
      <c r="UGI233"/>
      <c r="UGJ233"/>
      <c r="UGK233"/>
      <c r="UGL233"/>
      <c r="UGM233"/>
      <c r="UGN233"/>
      <c r="UGO233"/>
      <c r="UGP233"/>
      <c r="UGQ233"/>
      <c r="UGR233"/>
      <c r="UGS233"/>
      <c r="UGT233"/>
      <c r="UGU233"/>
      <c r="UGV233"/>
      <c r="UGW233"/>
      <c r="UGX233"/>
      <c r="UGY233"/>
      <c r="UGZ233"/>
      <c r="UHA233"/>
      <c r="UHB233"/>
      <c r="UHC233"/>
      <c r="UHD233"/>
      <c r="UHE233"/>
      <c r="UHF233"/>
      <c r="UHG233"/>
      <c r="UHH233"/>
      <c r="UHI233"/>
      <c r="UHJ233"/>
      <c r="UHK233"/>
      <c r="UHL233"/>
      <c r="UHM233"/>
      <c r="UHN233"/>
      <c r="UHO233"/>
      <c r="UHP233"/>
      <c r="UHQ233"/>
      <c r="UHR233"/>
      <c r="UHS233"/>
      <c r="UHT233"/>
      <c r="UHU233"/>
      <c r="UHV233"/>
      <c r="UHW233"/>
      <c r="UHX233"/>
      <c r="UHY233"/>
      <c r="UHZ233"/>
      <c r="UIA233"/>
      <c r="UIB233"/>
      <c r="UIC233"/>
      <c r="UID233"/>
      <c r="UIE233"/>
      <c r="UIF233"/>
      <c r="UIG233"/>
      <c r="UIH233"/>
      <c r="UII233"/>
      <c r="UIJ233"/>
      <c r="UIK233"/>
      <c r="UIL233"/>
      <c r="UIM233"/>
      <c r="UIN233"/>
      <c r="UIO233"/>
      <c r="UIP233"/>
      <c r="UIQ233"/>
      <c r="UIR233"/>
      <c r="UIS233"/>
      <c r="UIT233"/>
      <c r="UIU233"/>
      <c r="UIV233"/>
      <c r="UIW233"/>
      <c r="UIX233"/>
      <c r="UIY233"/>
      <c r="UIZ233"/>
      <c r="UJA233"/>
      <c r="UJB233"/>
      <c r="UJC233"/>
      <c r="UJD233"/>
      <c r="UJE233"/>
      <c r="UJF233"/>
      <c r="UJG233"/>
      <c r="UJH233"/>
      <c r="UJI233"/>
      <c r="UJJ233"/>
      <c r="UJK233"/>
      <c r="UJL233"/>
      <c r="UJM233"/>
      <c r="UJN233"/>
      <c r="UJO233"/>
      <c r="UJP233"/>
      <c r="UJQ233"/>
      <c r="UJR233"/>
      <c r="UJS233"/>
      <c r="UJT233"/>
      <c r="UJU233"/>
      <c r="UJV233"/>
      <c r="UJW233"/>
      <c r="UJX233"/>
      <c r="UJY233"/>
      <c r="UJZ233"/>
      <c r="UKA233"/>
      <c r="UKB233"/>
      <c r="UKC233"/>
      <c r="UKD233"/>
      <c r="UKE233"/>
      <c r="UKF233"/>
      <c r="UKG233"/>
      <c r="UKH233"/>
      <c r="UKI233"/>
      <c r="UKJ233"/>
      <c r="UKK233"/>
      <c r="UKL233"/>
      <c r="UKM233"/>
      <c r="UKN233"/>
      <c r="UKO233"/>
      <c r="UKP233"/>
      <c r="UKQ233"/>
      <c r="UKR233"/>
      <c r="UKS233"/>
      <c r="UKT233"/>
      <c r="UKU233"/>
      <c r="UKV233"/>
      <c r="UKW233"/>
      <c r="UKX233"/>
      <c r="UKY233"/>
      <c r="UKZ233"/>
      <c r="ULA233"/>
      <c r="ULB233"/>
      <c r="ULC233"/>
      <c r="ULD233"/>
      <c r="ULE233"/>
      <c r="ULF233"/>
      <c r="ULG233"/>
      <c r="ULH233"/>
      <c r="ULI233"/>
      <c r="ULJ233"/>
      <c r="ULK233"/>
      <c r="ULL233"/>
      <c r="ULM233"/>
      <c r="ULN233"/>
      <c r="ULO233"/>
      <c r="ULP233"/>
      <c r="ULQ233"/>
      <c r="ULR233"/>
      <c r="ULS233"/>
      <c r="ULT233"/>
      <c r="ULU233"/>
      <c r="ULV233"/>
      <c r="ULW233"/>
      <c r="ULX233"/>
      <c r="ULY233"/>
      <c r="ULZ233"/>
      <c r="UMA233"/>
      <c r="UMB233"/>
      <c r="UMC233"/>
      <c r="UMD233"/>
      <c r="UME233"/>
      <c r="UMF233"/>
      <c r="UMG233"/>
      <c r="UMH233"/>
      <c r="UMI233"/>
      <c r="UMJ233"/>
      <c r="UMK233"/>
      <c r="UML233"/>
      <c r="UMM233"/>
      <c r="UMN233"/>
      <c r="UMO233"/>
      <c r="UMP233"/>
      <c r="UMQ233"/>
      <c r="UMR233"/>
      <c r="UMS233"/>
      <c r="UMT233"/>
      <c r="UMU233"/>
      <c r="UMV233"/>
      <c r="UMW233"/>
      <c r="UMX233"/>
      <c r="UMY233"/>
      <c r="UMZ233"/>
      <c r="UNA233"/>
      <c r="UNB233"/>
      <c r="UNC233"/>
      <c r="UND233"/>
      <c r="UNE233"/>
      <c r="UNF233"/>
      <c r="UNG233"/>
      <c r="UNH233"/>
      <c r="UNI233"/>
      <c r="UNJ233"/>
      <c r="UNK233"/>
      <c r="UNL233"/>
      <c r="UNM233"/>
      <c r="UNN233"/>
      <c r="UNO233"/>
      <c r="UNP233"/>
      <c r="UNQ233"/>
      <c r="UNR233"/>
      <c r="UNS233"/>
      <c r="UNT233"/>
      <c r="UNU233"/>
      <c r="UNV233"/>
      <c r="UNW233"/>
      <c r="UNX233"/>
      <c r="UNY233"/>
      <c r="UNZ233"/>
      <c r="UOA233"/>
      <c r="UOB233"/>
      <c r="UOC233"/>
      <c r="UOD233"/>
      <c r="UOE233"/>
      <c r="UOF233"/>
      <c r="UOG233"/>
      <c r="UOH233"/>
      <c r="UOI233"/>
      <c r="UOJ233"/>
      <c r="UOK233"/>
      <c r="UOL233"/>
      <c r="UOM233"/>
      <c r="UON233"/>
      <c r="UOO233"/>
      <c r="UOP233"/>
      <c r="UOQ233"/>
      <c r="UOR233"/>
      <c r="UOS233"/>
      <c r="UOT233"/>
      <c r="UOU233"/>
      <c r="UOV233"/>
      <c r="UOW233"/>
      <c r="UOX233"/>
      <c r="UOY233"/>
      <c r="UOZ233"/>
      <c r="UPA233"/>
      <c r="UPB233"/>
      <c r="UPC233"/>
      <c r="UPD233"/>
      <c r="UPE233"/>
      <c r="UPF233"/>
      <c r="UPG233"/>
      <c r="UPH233"/>
      <c r="UPI233"/>
      <c r="UPJ233"/>
      <c r="UPK233"/>
      <c r="UPL233"/>
      <c r="UPM233"/>
      <c r="UPN233"/>
      <c r="UPO233"/>
      <c r="UPP233"/>
      <c r="UPQ233"/>
      <c r="UPR233"/>
      <c r="UPS233"/>
      <c r="UPT233"/>
      <c r="UPU233"/>
      <c r="UPV233"/>
      <c r="UPW233"/>
      <c r="UPX233"/>
      <c r="UPY233"/>
      <c r="UPZ233"/>
      <c r="UQA233"/>
      <c r="UQB233"/>
      <c r="UQC233"/>
      <c r="UQD233"/>
      <c r="UQE233"/>
      <c r="UQF233"/>
      <c r="UQG233"/>
      <c r="UQH233"/>
      <c r="UQI233"/>
      <c r="UQJ233"/>
      <c r="UQK233"/>
      <c r="UQL233"/>
      <c r="UQM233"/>
      <c r="UQN233"/>
      <c r="UQO233"/>
      <c r="UQP233"/>
      <c r="UQQ233"/>
      <c r="UQR233"/>
      <c r="UQS233"/>
      <c r="UQT233"/>
      <c r="UQU233"/>
      <c r="UQV233"/>
      <c r="UQW233"/>
      <c r="UQX233"/>
      <c r="UQY233"/>
      <c r="UQZ233"/>
      <c r="URA233"/>
      <c r="URB233"/>
      <c r="URC233"/>
      <c r="URD233"/>
      <c r="URE233"/>
      <c r="URF233"/>
      <c r="URG233"/>
      <c r="URH233"/>
      <c r="URI233"/>
      <c r="URJ233"/>
      <c r="URK233"/>
      <c r="URL233"/>
      <c r="URM233"/>
      <c r="URN233"/>
      <c r="URO233"/>
      <c r="URP233"/>
      <c r="URQ233"/>
      <c r="URR233"/>
      <c r="URS233"/>
      <c r="URT233"/>
      <c r="URU233"/>
      <c r="URV233"/>
      <c r="URW233"/>
      <c r="URX233"/>
      <c r="URY233"/>
      <c r="URZ233"/>
      <c r="USA233"/>
      <c r="USB233"/>
      <c r="USC233"/>
      <c r="USD233"/>
      <c r="USE233"/>
      <c r="USF233"/>
      <c r="USG233"/>
      <c r="USH233"/>
      <c r="USI233"/>
      <c r="USJ233"/>
      <c r="USK233"/>
      <c r="USL233"/>
      <c r="USM233"/>
      <c r="USN233"/>
      <c r="USO233"/>
      <c r="USP233"/>
      <c r="USQ233"/>
      <c r="USR233"/>
      <c r="USS233"/>
      <c r="UST233"/>
      <c r="USU233"/>
      <c r="USV233"/>
      <c r="USW233"/>
      <c r="USX233"/>
      <c r="USY233"/>
      <c r="USZ233"/>
      <c r="UTA233"/>
      <c r="UTB233"/>
      <c r="UTC233"/>
      <c r="UTD233"/>
      <c r="UTE233"/>
      <c r="UTF233"/>
      <c r="UTG233"/>
      <c r="UTH233"/>
      <c r="UTI233"/>
      <c r="UTJ233"/>
      <c r="UTK233"/>
      <c r="UTL233"/>
      <c r="UTM233"/>
      <c r="UTN233"/>
      <c r="UTO233"/>
      <c r="UTP233"/>
      <c r="UTQ233"/>
      <c r="UTR233"/>
      <c r="UTS233"/>
      <c r="UTT233"/>
      <c r="UTU233"/>
      <c r="UTV233"/>
      <c r="UTW233"/>
      <c r="UTX233"/>
      <c r="UTY233"/>
      <c r="UTZ233"/>
      <c r="UUA233"/>
      <c r="UUB233"/>
      <c r="UUC233"/>
      <c r="UUD233"/>
      <c r="UUE233"/>
      <c r="UUF233"/>
      <c r="UUG233"/>
      <c r="UUH233"/>
      <c r="UUI233"/>
      <c r="UUJ233"/>
      <c r="UUK233"/>
      <c r="UUL233"/>
      <c r="UUM233"/>
      <c r="UUN233"/>
      <c r="UUO233"/>
      <c r="UUP233"/>
      <c r="UUQ233"/>
      <c r="UUR233"/>
      <c r="UUS233"/>
      <c r="UUT233"/>
      <c r="UUU233"/>
      <c r="UUV233"/>
      <c r="UUW233"/>
      <c r="UUX233"/>
      <c r="UUY233"/>
      <c r="UUZ233"/>
      <c r="UVA233"/>
      <c r="UVB233"/>
      <c r="UVC233"/>
      <c r="UVD233"/>
      <c r="UVE233"/>
      <c r="UVF233"/>
      <c r="UVG233"/>
      <c r="UVH233"/>
      <c r="UVI233"/>
      <c r="UVJ233"/>
      <c r="UVK233"/>
      <c r="UVL233"/>
      <c r="UVM233"/>
      <c r="UVN233"/>
      <c r="UVO233"/>
      <c r="UVP233"/>
      <c r="UVQ233"/>
      <c r="UVR233"/>
      <c r="UVS233"/>
      <c r="UVT233"/>
      <c r="UVU233"/>
      <c r="UVV233"/>
      <c r="UVW233"/>
      <c r="UVX233"/>
      <c r="UVY233"/>
      <c r="UVZ233"/>
      <c r="UWA233"/>
      <c r="UWB233"/>
      <c r="UWC233"/>
      <c r="UWD233"/>
      <c r="UWE233"/>
      <c r="UWF233"/>
      <c r="UWG233"/>
      <c r="UWH233"/>
      <c r="UWI233"/>
      <c r="UWJ233"/>
      <c r="UWK233"/>
      <c r="UWL233"/>
      <c r="UWM233"/>
      <c r="UWN233"/>
      <c r="UWO233"/>
      <c r="UWP233"/>
      <c r="UWQ233"/>
      <c r="UWR233"/>
      <c r="UWS233"/>
      <c r="UWT233"/>
      <c r="UWU233"/>
      <c r="UWV233"/>
      <c r="UWW233"/>
      <c r="UWX233"/>
      <c r="UWY233"/>
      <c r="UWZ233"/>
      <c r="UXA233"/>
      <c r="UXB233"/>
      <c r="UXC233"/>
      <c r="UXD233"/>
      <c r="UXE233"/>
      <c r="UXF233"/>
      <c r="UXG233"/>
      <c r="UXH233"/>
      <c r="UXI233"/>
      <c r="UXJ233"/>
      <c r="UXK233"/>
      <c r="UXL233"/>
      <c r="UXM233"/>
      <c r="UXN233"/>
      <c r="UXO233"/>
      <c r="UXP233"/>
      <c r="UXQ233"/>
      <c r="UXR233"/>
      <c r="UXS233"/>
      <c r="UXT233"/>
      <c r="UXU233"/>
      <c r="UXV233"/>
      <c r="UXW233"/>
      <c r="UXX233"/>
      <c r="UXY233"/>
      <c r="UXZ233"/>
      <c r="UYA233"/>
      <c r="UYB233"/>
      <c r="UYC233"/>
      <c r="UYD233"/>
      <c r="UYE233"/>
      <c r="UYF233"/>
      <c r="UYG233"/>
      <c r="UYH233"/>
      <c r="UYI233"/>
      <c r="UYJ233"/>
      <c r="UYK233"/>
      <c r="UYL233"/>
      <c r="UYM233"/>
      <c r="UYN233"/>
      <c r="UYO233"/>
      <c r="UYP233"/>
      <c r="UYQ233"/>
      <c r="UYR233"/>
      <c r="UYS233"/>
      <c r="UYT233"/>
      <c r="UYU233"/>
      <c r="UYV233"/>
      <c r="UYW233"/>
      <c r="UYX233"/>
      <c r="UYY233"/>
      <c r="UYZ233"/>
      <c r="UZA233"/>
      <c r="UZB233"/>
      <c r="UZC233"/>
      <c r="UZD233"/>
      <c r="UZE233"/>
      <c r="UZF233"/>
      <c r="UZG233"/>
      <c r="UZH233"/>
      <c r="UZI233"/>
      <c r="UZJ233"/>
      <c r="UZK233"/>
      <c r="UZL233"/>
      <c r="UZM233"/>
      <c r="UZN233"/>
      <c r="UZO233"/>
      <c r="UZP233"/>
      <c r="UZQ233"/>
      <c r="UZR233"/>
      <c r="UZS233"/>
      <c r="UZT233"/>
      <c r="UZU233"/>
      <c r="UZV233"/>
      <c r="UZW233"/>
      <c r="UZX233"/>
      <c r="UZY233"/>
      <c r="UZZ233"/>
      <c r="VAA233"/>
      <c r="VAB233"/>
      <c r="VAC233"/>
      <c r="VAD233"/>
      <c r="VAE233"/>
      <c r="VAF233"/>
      <c r="VAG233"/>
      <c r="VAH233"/>
      <c r="VAI233"/>
      <c r="VAJ233"/>
      <c r="VAK233"/>
      <c r="VAL233"/>
      <c r="VAM233"/>
      <c r="VAN233"/>
      <c r="VAO233"/>
      <c r="VAP233"/>
      <c r="VAQ233"/>
      <c r="VAR233"/>
      <c r="VAS233"/>
      <c r="VAT233"/>
      <c r="VAU233"/>
      <c r="VAV233"/>
      <c r="VAW233"/>
      <c r="VAX233"/>
      <c r="VAY233"/>
      <c r="VAZ233"/>
      <c r="VBA233"/>
      <c r="VBB233"/>
      <c r="VBC233"/>
      <c r="VBD233"/>
      <c r="VBE233"/>
      <c r="VBF233"/>
      <c r="VBG233"/>
      <c r="VBH233"/>
      <c r="VBI233"/>
      <c r="VBJ233"/>
      <c r="VBK233"/>
      <c r="VBL233"/>
      <c r="VBM233"/>
      <c r="VBN233"/>
      <c r="VBO233"/>
      <c r="VBP233"/>
      <c r="VBQ233"/>
      <c r="VBR233"/>
      <c r="VBS233"/>
      <c r="VBT233"/>
      <c r="VBU233"/>
      <c r="VBV233"/>
      <c r="VBW233"/>
      <c r="VBX233"/>
      <c r="VBY233"/>
      <c r="VBZ233"/>
      <c r="VCA233"/>
      <c r="VCB233"/>
      <c r="VCC233"/>
      <c r="VCD233"/>
      <c r="VCE233"/>
      <c r="VCF233"/>
      <c r="VCG233"/>
      <c r="VCH233"/>
      <c r="VCI233"/>
      <c r="VCJ233"/>
      <c r="VCK233"/>
      <c r="VCL233"/>
      <c r="VCM233"/>
      <c r="VCN233"/>
      <c r="VCO233"/>
      <c r="VCP233"/>
      <c r="VCQ233"/>
      <c r="VCR233"/>
      <c r="VCS233"/>
      <c r="VCT233"/>
      <c r="VCU233"/>
      <c r="VCV233"/>
      <c r="VCW233"/>
      <c r="VCX233"/>
      <c r="VCY233"/>
      <c r="VCZ233"/>
      <c r="VDA233"/>
      <c r="VDB233"/>
      <c r="VDC233"/>
      <c r="VDD233"/>
      <c r="VDE233"/>
      <c r="VDF233"/>
      <c r="VDG233"/>
      <c r="VDH233"/>
      <c r="VDI233"/>
      <c r="VDJ233"/>
      <c r="VDK233"/>
      <c r="VDL233"/>
      <c r="VDM233"/>
      <c r="VDN233"/>
      <c r="VDO233"/>
      <c r="VDP233"/>
      <c r="VDQ233"/>
      <c r="VDR233"/>
      <c r="VDS233"/>
      <c r="VDT233"/>
      <c r="VDU233"/>
      <c r="VDV233"/>
      <c r="VDW233"/>
      <c r="VDX233"/>
      <c r="VDY233"/>
      <c r="VDZ233"/>
      <c r="VEA233"/>
      <c r="VEB233"/>
      <c r="VEC233"/>
      <c r="VED233"/>
      <c r="VEE233"/>
      <c r="VEF233"/>
      <c r="VEG233"/>
      <c r="VEH233"/>
      <c r="VEI233"/>
      <c r="VEJ233"/>
      <c r="VEK233"/>
      <c r="VEL233"/>
      <c r="VEM233"/>
      <c r="VEN233"/>
      <c r="VEO233"/>
      <c r="VEP233"/>
      <c r="VEQ233"/>
      <c r="VER233"/>
      <c r="VES233"/>
      <c r="VET233"/>
      <c r="VEU233"/>
      <c r="VEV233"/>
      <c r="VEW233"/>
      <c r="VEX233"/>
      <c r="VEY233"/>
      <c r="VEZ233"/>
      <c r="VFA233"/>
      <c r="VFB233"/>
      <c r="VFC233"/>
      <c r="VFD233"/>
      <c r="VFE233"/>
      <c r="VFF233"/>
      <c r="VFG233"/>
      <c r="VFH233"/>
      <c r="VFI233"/>
      <c r="VFJ233"/>
      <c r="VFK233"/>
      <c r="VFL233"/>
      <c r="VFM233"/>
      <c r="VFN233"/>
      <c r="VFO233"/>
      <c r="VFP233"/>
      <c r="VFQ233"/>
      <c r="VFR233"/>
      <c r="VFS233"/>
      <c r="VFT233"/>
      <c r="VFU233"/>
      <c r="VFV233"/>
      <c r="VFW233"/>
      <c r="VFX233"/>
      <c r="VFY233"/>
      <c r="VFZ233"/>
      <c r="VGA233"/>
      <c r="VGB233"/>
      <c r="VGC233"/>
      <c r="VGD233"/>
      <c r="VGE233"/>
      <c r="VGF233"/>
      <c r="VGG233"/>
      <c r="VGH233"/>
      <c r="VGI233"/>
      <c r="VGJ233"/>
      <c r="VGK233"/>
      <c r="VGL233"/>
      <c r="VGM233"/>
      <c r="VGN233"/>
      <c r="VGO233"/>
      <c r="VGP233"/>
      <c r="VGQ233"/>
      <c r="VGR233"/>
      <c r="VGS233"/>
      <c r="VGT233"/>
      <c r="VGU233"/>
      <c r="VGV233"/>
      <c r="VGW233"/>
      <c r="VGX233"/>
      <c r="VGY233"/>
      <c r="VGZ233"/>
      <c r="VHA233"/>
      <c r="VHB233"/>
      <c r="VHC233"/>
      <c r="VHD233"/>
      <c r="VHE233"/>
      <c r="VHF233"/>
      <c r="VHG233"/>
      <c r="VHH233"/>
      <c r="VHI233"/>
      <c r="VHJ233"/>
      <c r="VHK233"/>
      <c r="VHL233"/>
      <c r="VHM233"/>
      <c r="VHN233"/>
      <c r="VHO233"/>
      <c r="VHP233"/>
      <c r="VHQ233"/>
      <c r="VHR233"/>
      <c r="VHS233"/>
      <c r="VHT233"/>
      <c r="VHU233"/>
      <c r="VHV233"/>
      <c r="VHW233"/>
      <c r="VHX233"/>
      <c r="VHY233"/>
      <c r="VHZ233"/>
      <c r="VIA233"/>
      <c r="VIB233"/>
      <c r="VIC233"/>
      <c r="VID233"/>
      <c r="VIE233"/>
      <c r="VIF233"/>
      <c r="VIG233"/>
      <c r="VIH233"/>
      <c r="VII233"/>
      <c r="VIJ233"/>
      <c r="VIK233"/>
      <c r="VIL233"/>
      <c r="VIM233"/>
      <c r="VIN233"/>
      <c r="VIO233"/>
      <c r="VIP233"/>
      <c r="VIQ233"/>
      <c r="VIR233"/>
      <c r="VIS233"/>
      <c r="VIT233"/>
      <c r="VIU233"/>
      <c r="VIV233"/>
      <c r="VIW233"/>
      <c r="VIX233"/>
      <c r="VIY233"/>
      <c r="VIZ233"/>
      <c r="VJA233"/>
      <c r="VJB233"/>
      <c r="VJC233"/>
      <c r="VJD233"/>
      <c r="VJE233"/>
      <c r="VJF233"/>
      <c r="VJG233"/>
      <c r="VJH233"/>
      <c r="VJI233"/>
      <c r="VJJ233"/>
      <c r="VJK233"/>
      <c r="VJL233"/>
      <c r="VJM233"/>
      <c r="VJN233"/>
      <c r="VJO233"/>
      <c r="VJP233"/>
      <c r="VJQ233"/>
      <c r="VJR233"/>
      <c r="VJS233"/>
      <c r="VJT233"/>
      <c r="VJU233"/>
      <c r="VJV233"/>
      <c r="VJW233"/>
      <c r="VJX233"/>
      <c r="VJY233"/>
      <c r="VJZ233"/>
      <c r="VKA233"/>
      <c r="VKB233"/>
      <c r="VKC233"/>
      <c r="VKD233"/>
      <c r="VKE233"/>
      <c r="VKF233"/>
      <c r="VKG233"/>
      <c r="VKH233"/>
      <c r="VKI233"/>
      <c r="VKJ233"/>
      <c r="VKK233"/>
      <c r="VKL233"/>
      <c r="VKM233"/>
      <c r="VKN233"/>
      <c r="VKO233"/>
      <c r="VKP233"/>
      <c r="VKQ233"/>
      <c r="VKR233"/>
      <c r="VKS233"/>
      <c r="VKT233"/>
      <c r="VKU233"/>
      <c r="VKV233"/>
      <c r="VKW233"/>
      <c r="VKX233"/>
      <c r="VKY233"/>
      <c r="VKZ233"/>
      <c r="VLA233"/>
      <c r="VLB233"/>
      <c r="VLC233"/>
      <c r="VLD233"/>
      <c r="VLE233"/>
      <c r="VLF233"/>
      <c r="VLG233"/>
      <c r="VLH233"/>
      <c r="VLI233"/>
      <c r="VLJ233"/>
      <c r="VLK233"/>
      <c r="VLL233"/>
      <c r="VLM233"/>
      <c r="VLN233"/>
      <c r="VLO233"/>
      <c r="VLP233"/>
      <c r="VLQ233"/>
      <c r="VLR233"/>
      <c r="VLS233"/>
      <c r="VLT233"/>
      <c r="VLU233"/>
      <c r="VLV233"/>
      <c r="VLW233"/>
      <c r="VLX233"/>
      <c r="VLY233"/>
      <c r="VLZ233"/>
      <c r="VMA233"/>
      <c r="VMB233"/>
      <c r="VMC233"/>
      <c r="VMD233"/>
      <c r="VME233"/>
      <c r="VMF233"/>
      <c r="VMG233"/>
      <c r="VMH233"/>
      <c r="VMI233"/>
      <c r="VMJ233"/>
      <c r="VMK233"/>
      <c r="VML233"/>
      <c r="VMM233"/>
      <c r="VMN233"/>
      <c r="VMO233"/>
      <c r="VMP233"/>
      <c r="VMQ233"/>
      <c r="VMR233"/>
      <c r="VMS233"/>
      <c r="VMT233"/>
      <c r="VMU233"/>
      <c r="VMV233"/>
      <c r="VMW233"/>
      <c r="VMX233"/>
      <c r="VMY233"/>
      <c r="VMZ233"/>
      <c r="VNA233"/>
      <c r="VNB233"/>
      <c r="VNC233"/>
      <c r="VND233"/>
      <c r="VNE233"/>
      <c r="VNF233"/>
      <c r="VNG233"/>
      <c r="VNH233"/>
      <c r="VNI233"/>
      <c r="VNJ233"/>
      <c r="VNK233"/>
      <c r="VNL233"/>
      <c r="VNM233"/>
      <c r="VNN233"/>
      <c r="VNO233"/>
      <c r="VNP233"/>
      <c r="VNQ233"/>
      <c r="VNR233"/>
      <c r="VNS233"/>
      <c r="VNT233"/>
      <c r="VNU233"/>
      <c r="VNV233"/>
      <c r="VNW233"/>
      <c r="VNX233"/>
      <c r="VNY233"/>
      <c r="VNZ233"/>
      <c r="VOA233"/>
      <c r="VOB233"/>
      <c r="VOC233"/>
      <c r="VOD233"/>
      <c r="VOE233"/>
      <c r="VOF233"/>
      <c r="VOG233"/>
      <c r="VOH233"/>
      <c r="VOI233"/>
      <c r="VOJ233"/>
      <c r="VOK233"/>
      <c r="VOL233"/>
      <c r="VOM233"/>
      <c r="VON233"/>
      <c r="VOO233"/>
      <c r="VOP233"/>
      <c r="VOQ233"/>
      <c r="VOR233"/>
      <c r="VOS233"/>
      <c r="VOT233"/>
      <c r="VOU233"/>
      <c r="VOV233"/>
      <c r="VOW233"/>
      <c r="VOX233"/>
      <c r="VOY233"/>
      <c r="VOZ233"/>
      <c r="VPA233"/>
      <c r="VPB233"/>
      <c r="VPC233"/>
      <c r="VPD233"/>
      <c r="VPE233"/>
      <c r="VPF233"/>
      <c r="VPG233"/>
      <c r="VPH233"/>
      <c r="VPI233"/>
      <c r="VPJ233"/>
      <c r="VPK233"/>
      <c r="VPL233"/>
      <c r="VPM233"/>
      <c r="VPN233"/>
      <c r="VPO233"/>
      <c r="VPP233"/>
      <c r="VPQ233"/>
      <c r="VPR233"/>
      <c r="VPS233"/>
      <c r="VPT233"/>
      <c r="VPU233"/>
      <c r="VPV233"/>
      <c r="VPW233"/>
      <c r="VPX233"/>
      <c r="VPY233"/>
      <c r="VPZ233"/>
      <c r="VQA233"/>
      <c r="VQB233"/>
      <c r="VQC233"/>
      <c r="VQD233"/>
      <c r="VQE233"/>
      <c r="VQF233"/>
      <c r="VQG233"/>
      <c r="VQH233"/>
      <c r="VQI233"/>
      <c r="VQJ233"/>
      <c r="VQK233"/>
      <c r="VQL233"/>
      <c r="VQM233"/>
      <c r="VQN233"/>
      <c r="VQO233"/>
      <c r="VQP233"/>
      <c r="VQQ233"/>
      <c r="VQR233"/>
      <c r="VQS233"/>
      <c r="VQT233"/>
      <c r="VQU233"/>
      <c r="VQV233"/>
      <c r="VQW233"/>
      <c r="VQX233"/>
      <c r="VQY233"/>
      <c r="VQZ233"/>
      <c r="VRA233"/>
      <c r="VRB233"/>
      <c r="VRC233"/>
      <c r="VRD233"/>
      <c r="VRE233"/>
      <c r="VRF233"/>
      <c r="VRG233"/>
      <c r="VRH233"/>
      <c r="VRI233"/>
      <c r="VRJ233"/>
      <c r="VRK233"/>
      <c r="VRL233"/>
      <c r="VRM233"/>
      <c r="VRN233"/>
      <c r="VRO233"/>
      <c r="VRP233"/>
      <c r="VRQ233"/>
      <c r="VRR233"/>
      <c r="VRS233"/>
      <c r="VRT233"/>
      <c r="VRU233"/>
      <c r="VRV233"/>
      <c r="VRW233"/>
      <c r="VRX233"/>
      <c r="VRY233"/>
      <c r="VRZ233"/>
      <c r="VSA233"/>
      <c r="VSB233"/>
      <c r="VSC233"/>
      <c r="VSD233"/>
      <c r="VSE233"/>
      <c r="VSF233"/>
      <c r="VSG233"/>
      <c r="VSH233"/>
      <c r="VSI233"/>
      <c r="VSJ233"/>
      <c r="VSK233"/>
      <c r="VSL233"/>
      <c r="VSM233"/>
      <c r="VSN233"/>
      <c r="VSO233"/>
      <c r="VSP233"/>
      <c r="VSQ233"/>
      <c r="VSR233"/>
      <c r="VSS233"/>
      <c r="VST233"/>
      <c r="VSU233"/>
      <c r="VSV233"/>
      <c r="VSW233"/>
      <c r="VSX233"/>
      <c r="VSY233"/>
      <c r="VSZ233"/>
      <c r="VTA233"/>
      <c r="VTB233"/>
      <c r="VTC233"/>
      <c r="VTD233"/>
      <c r="VTE233"/>
      <c r="VTF233"/>
      <c r="VTG233"/>
      <c r="VTH233"/>
      <c r="VTI233"/>
      <c r="VTJ233"/>
      <c r="VTK233"/>
      <c r="VTL233"/>
      <c r="VTM233"/>
      <c r="VTN233"/>
      <c r="VTO233"/>
      <c r="VTP233"/>
      <c r="VTQ233"/>
      <c r="VTR233"/>
      <c r="VTS233"/>
      <c r="VTT233"/>
      <c r="VTU233"/>
      <c r="VTV233"/>
      <c r="VTW233"/>
      <c r="VTX233"/>
      <c r="VTY233"/>
      <c r="VTZ233"/>
      <c r="VUA233"/>
      <c r="VUB233"/>
      <c r="VUC233"/>
      <c r="VUD233"/>
      <c r="VUE233"/>
      <c r="VUF233"/>
      <c r="VUG233"/>
      <c r="VUH233"/>
      <c r="VUI233"/>
      <c r="VUJ233"/>
      <c r="VUK233"/>
      <c r="VUL233"/>
      <c r="VUM233"/>
      <c r="VUN233"/>
      <c r="VUO233"/>
      <c r="VUP233"/>
      <c r="VUQ233"/>
      <c r="VUR233"/>
      <c r="VUS233"/>
      <c r="VUT233"/>
      <c r="VUU233"/>
      <c r="VUV233"/>
      <c r="VUW233"/>
      <c r="VUX233"/>
      <c r="VUY233"/>
      <c r="VUZ233"/>
      <c r="VVA233"/>
      <c r="VVB233"/>
      <c r="VVC233"/>
      <c r="VVD233"/>
      <c r="VVE233"/>
      <c r="VVF233"/>
      <c r="VVG233"/>
      <c r="VVH233"/>
      <c r="VVI233"/>
      <c r="VVJ233"/>
      <c r="VVK233"/>
      <c r="VVL233"/>
      <c r="VVM233"/>
      <c r="VVN233"/>
      <c r="VVO233"/>
      <c r="VVP233"/>
      <c r="VVQ233"/>
      <c r="VVR233"/>
      <c r="VVS233"/>
      <c r="VVT233"/>
      <c r="VVU233"/>
      <c r="VVV233"/>
      <c r="VVW233"/>
      <c r="VVX233"/>
      <c r="VVY233"/>
      <c r="VVZ233"/>
      <c r="VWA233"/>
      <c r="VWB233"/>
      <c r="VWC233"/>
      <c r="VWD233"/>
      <c r="VWE233"/>
      <c r="VWF233"/>
      <c r="VWG233"/>
      <c r="VWH233"/>
      <c r="VWI233"/>
      <c r="VWJ233"/>
      <c r="VWK233"/>
      <c r="VWL233"/>
      <c r="VWM233"/>
      <c r="VWN233"/>
      <c r="VWO233"/>
      <c r="VWP233"/>
      <c r="VWQ233"/>
      <c r="VWR233"/>
      <c r="VWS233"/>
      <c r="VWT233"/>
      <c r="VWU233"/>
      <c r="VWV233"/>
      <c r="VWW233"/>
      <c r="VWX233"/>
      <c r="VWY233"/>
      <c r="VWZ233"/>
      <c r="VXA233"/>
      <c r="VXB233"/>
      <c r="VXC233"/>
      <c r="VXD233"/>
      <c r="VXE233"/>
      <c r="VXF233"/>
      <c r="VXG233"/>
      <c r="VXH233"/>
      <c r="VXI233"/>
      <c r="VXJ233"/>
      <c r="VXK233"/>
      <c r="VXL233"/>
      <c r="VXM233"/>
      <c r="VXN233"/>
      <c r="VXO233"/>
      <c r="VXP233"/>
      <c r="VXQ233"/>
      <c r="VXR233"/>
      <c r="VXS233"/>
      <c r="VXT233"/>
      <c r="VXU233"/>
      <c r="VXV233"/>
      <c r="VXW233"/>
      <c r="VXX233"/>
      <c r="VXY233"/>
      <c r="VXZ233"/>
      <c r="VYA233"/>
      <c r="VYB233"/>
      <c r="VYC233"/>
      <c r="VYD233"/>
      <c r="VYE233"/>
      <c r="VYF233"/>
      <c r="VYG233"/>
      <c r="VYH233"/>
      <c r="VYI233"/>
      <c r="VYJ233"/>
      <c r="VYK233"/>
      <c r="VYL233"/>
      <c r="VYM233"/>
      <c r="VYN233"/>
      <c r="VYO233"/>
      <c r="VYP233"/>
      <c r="VYQ233"/>
      <c r="VYR233"/>
      <c r="VYS233"/>
      <c r="VYT233"/>
      <c r="VYU233"/>
      <c r="VYV233"/>
      <c r="VYW233"/>
      <c r="VYX233"/>
      <c r="VYY233"/>
      <c r="VYZ233"/>
      <c r="VZA233"/>
      <c r="VZB233"/>
      <c r="VZC233"/>
      <c r="VZD233"/>
      <c r="VZE233"/>
      <c r="VZF233"/>
      <c r="VZG233"/>
      <c r="VZH233"/>
      <c r="VZI233"/>
      <c r="VZJ233"/>
      <c r="VZK233"/>
      <c r="VZL233"/>
      <c r="VZM233"/>
      <c r="VZN233"/>
      <c r="VZO233"/>
      <c r="VZP233"/>
      <c r="VZQ233"/>
      <c r="VZR233"/>
      <c r="VZS233"/>
      <c r="VZT233"/>
      <c r="VZU233"/>
      <c r="VZV233"/>
      <c r="VZW233"/>
      <c r="VZX233"/>
      <c r="VZY233"/>
      <c r="VZZ233"/>
      <c r="WAA233"/>
      <c r="WAB233"/>
      <c r="WAC233"/>
      <c r="WAD233"/>
      <c r="WAE233"/>
      <c r="WAF233"/>
      <c r="WAG233"/>
      <c r="WAH233"/>
      <c r="WAI233"/>
      <c r="WAJ233"/>
      <c r="WAK233"/>
      <c r="WAL233"/>
      <c r="WAM233"/>
      <c r="WAN233"/>
      <c r="WAO233"/>
      <c r="WAP233"/>
      <c r="WAQ233"/>
      <c r="WAR233"/>
      <c r="WAS233"/>
      <c r="WAT233"/>
      <c r="WAU233"/>
      <c r="WAV233"/>
      <c r="WAW233"/>
      <c r="WAX233"/>
      <c r="WAY233"/>
      <c r="WAZ233"/>
      <c r="WBA233"/>
      <c r="WBB233"/>
      <c r="WBC233"/>
      <c r="WBD233"/>
      <c r="WBE233"/>
      <c r="WBF233"/>
      <c r="WBG233"/>
      <c r="WBH233"/>
      <c r="WBI233"/>
      <c r="WBJ233"/>
      <c r="WBK233"/>
      <c r="WBL233"/>
      <c r="WBM233"/>
      <c r="WBN233"/>
      <c r="WBO233"/>
      <c r="WBP233"/>
      <c r="WBQ233"/>
      <c r="WBR233"/>
      <c r="WBS233"/>
      <c r="WBT233"/>
      <c r="WBU233"/>
      <c r="WBV233"/>
      <c r="WBW233"/>
      <c r="WBX233"/>
      <c r="WBY233"/>
      <c r="WBZ233"/>
      <c r="WCA233"/>
      <c r="WCB233"/>
      <c r="WCC233"/>
      <c r="WCD233"/>
      <c r="WCE233"/>
      <c r="WCF233"/>
      <c r="WCG233"/>
      <c r="WCH233"/>
      <c r="WCI233"/>
      <c r="WCJ233"/>
      <c r="WCK233"/>
      <c r="WCL233"/>
      <c r="WCM233"/>
      <c r="WCN233"/>
      <c r="WCO233"/>
      <c r="WCP233"/>
      <c r="WCQ233"/>
      <c r="WCR233"/>
      <c r="WCS233"/>
      <c r="WCT233"/>
      <c r="WCU233"/>
      <c r="WCV233"/>
      <c r="WCW233"/>
      <c r="WCX233"/>
      <c r="WCY233"/>
      <c r="WCZ233"/>
      <c r="WDA233"/>
      <c r="WDB233"/>
      <c r="WDC233"/>
      <c r="WDD233"/>
      <c r="WDE233"/>
      <c r="WDF233"/>
      <c r="WDG233"/>
      <c r="WDH233"/>
      <c r="WDI233"/>
      <c r="WDJ233"/>
      <c r="WDK233"/>
      <c r="WDL233"/>
      <c r="WDM233"/>
      <c r="WDN233"/>
      <c r="WDO233"/>
      <c r="WDP233"/>
      <c r="WDQ233"/>
      <c r="WDR233"/>
      <c r="WDS233"/>
      <c r="WDT233"/>
      <c r="WDU233"/>
      <c r="WDV233"/>
      <c r="WDW233"/>
      <c r="WDX233"/>
      <c r="WDY233"/>
      <c r="WDZ233"/>
      <c r="WEA233"/>
      <c r="WEB233"/>
      <c r="WEC233"/>
      <c r="WED233"/>
      <c r="WEE233"/>
      <c r="WEF233"/>
      <c r="WEG233"/>
      <c r="WEH233"/>
      <c r="WEI233"/>
      <c r="WEJ233"/>
      <c r="WEK233"/>
      <c r="WEL233"/>
      <c r="WEM233"/>
      <c r="WEN233"/>
      <c r="WEO233"/>
      <c r="WEP233"/>
      <c r="WEQ233"/>
      <c r="WER233"/>
      <c r="WES233"/>
      <c r="WET233"/>
      <c r="WEU233"/>
      <c r="WEV233"/>
      <c r="WEW233"/>
      <c r="WEX233"/>
      <c r="WEY233"/>
      <c r="WEZ233"/>
      <c r="WFA233"/>
      <c r="WFB233"/>
      <c r="WFC233"/>
      <c r="WFD233"/>
      <c r="WFE233"/>
      <c r="WFF233"/>
      <c r="WFG233"/>
      <c r="WFH233"/>
      <c r="WFI233"/>
      <c r="WFJ233"/>
      <c r="WFK233"/>
      <c r="WFL233"/>
      <c r="WFM233"/>
      <c r="WFN233"/>
      <c r="WFO233"/>
      <c r="WFP233"/>
      <c r="WFQ233"/>
      <c r="WFR233"/>
      <c r="WFS233"/>
      <c r="WFT233"/>
      <c r="WFU233"/>
      <c r="WFV233"/>
      <c r="WFW233"/>
      <c r="WFX233"/>
      <c r="WFY233"/>
      <c r="WFZ233"/>
      <c r="WGA233"/>
      <c r="WGB233"/>
      <c r="WGC233"/>
      <c r="WGD233"/>
      <c r="WGE233"/>
      <c r="WGF233"/>
      <c r="WGG233"/>
      <c r="WGH233"/>
      <c r="WGI233"/>
      <c r="WGJ233"/>
      <c r="WGK233"/>
      <c r="WGL233"/>
      <c r="WGM233"/>
      <c r="WGN233"/>
      <c r="WGO233"/>
      <c r="WGP233"/>
      <c r="WGQ233"/>
      <c r="WGR233"/>
      <c r="WGS233"/>
      <c r="WGT233"/>
      <c r="WGU233"/>
      <c r="WGV233"/>
      <c r="WGW233"/>
      <c r="WGX233"/>
      <c r="WGY233"/>
      <c r="WGZ233"/>
      <c r="WHA233"/>
      <c r="WHB233"/>
      <c r="WHC233"/>
      <c r="WHD233"/>
      <c r="WHE233"/>
      <c r="WHF233"/>
      <c r="WHG233"/>
      <c r="WHH233"/>
      <c r="WHI233"/>
      <c r="WHJ233"/>
      <c r="WHK233"/>
      <c r="WHL233"/>
      <c r="WHM233"/>
      <c r="WHN233"/>
      <c r="WHO233"/>
      <c r="WHP233"/>
      <c r="WHQ233"/>
      <c r="WHR233"/>
      <c r="WHS233"/>
      <c r="WHT233"/>
      <c r="WHU233"/>
      <c r="WHV233"/>
      <c r="WHW233"/>
      <c r="WHX233"/>
      <c r="WHY233"/>
      <c r="WHZ233"/>
      <c r="WIA233"/>
      <c r="WIB233"/>
      <c r="WIC233"/>
      <c r="WID233"/>
      <c r="WIE233"/>
      <c r="WIF233"/>
      <c r="WIG233"/>
      <c r="WIH233"/>
      <c r="WII233"/>
      <c r="WIJ233"/>
      <c r="WIK233"/>
      <c r="WIL233"/>
      <c r="WIM233"/>
      <c r="WIN233"/>
      <c r="WIO233"/>
      <c r="WIP233"/>
      <c r="WIQ233"/>
      <c r="WIR233"/>
      <c r="WIS233"/>
      <c r="WIT233"/>
      <c r="WIU233"/>
      <c r="WIV233"/>
      <c r="WIW233"/>
      <c r="WIX233"/>
      <c r="WIY233"/>
      <c r="WIZ233"/>
      <c r="WJA233"/>
      <c r="WJB233"/>
      <c r="WJC233"/>
      <c r="WJD233"/>
      <c r="WJE233"/>
      <c r="WJF233"/>
      <c r="WJG233"/>
      <c r="WJH233"/>
      <c r="WJI233"/>
      <c r="WJJ233"/>
      <c r="WJK233"/>
      <c r="WJL233"/>
      <c r="WJM233"/>
      <c r="WJN233"/>
      <c r="WJO233"/>
      <c r="WJP233"/>
      <c r="WJQ233"/>
      <c r="WJR233"/>
      <c r="WJS233"/>
      <c r="WJT233"/>
      <c r="WJU233"/>
      <c r="WJV233"/>
      <c r="WJW233"/>
      <c r="WJX233"/>
      <c r="WJY233"/>
      <c r="WJZ233"/>
      <c r="WKA233"/>
      <c r="WKB233"/>
      <c r="WKC233"/>
      <c r="WKD233"/>
      <c r="WKE233"/>
      <c r="WKF233"/>
      <c r="WKG233"/>
      <c r="WKH233"/>
      <c r="WKI233"/>
      <c r="WKJ233"/>
      <c r="WKK233"/>
      <c r="WKL233"/>
      <c r="WKM233"/>
      <c r="WKN233"/>
      <c r="WKO233"/>
      <c r="WKP233"/>
      <c r="WKQ233"/>
      <c r="WKR233"/>
      <c r="WKS233"/>
      <c r="WKT233"/>
      <c r="WKU233"/>
      <c r="WKV233"/>
      <c r="WKW233"/>
      <c r="WKX233"/>
      <c r="WKY233"/>
      <c r="WKZ233"/>
      <c r="WLA233"/>
      <c r="WLB233"/>
      <c r="WLC233"/>
      <c r="WLD233"/>
      <c r="WLE233"/>
      <c r="WLF233"/>
      <c r="WLG233"/>
      <c r="WLH233"/>
      <c r="WLI233"/>
      <c r="WLJ233"/>
      <c r="WLK233"/>
      <c r="WLL233"/>
      <c r="WLM233"/>
      <c r="WLN233"/>
      <c r="WLO233"/>
      <c r="WLP233"/>
      <c r="WLQ233"/>
      <c r="WLR233"/>
      <c r="WLS233"/>
      <c r="WLT233"/>
      <c r="WLU233"/>
      <c r="WLV233"/>
      <c r="WLW233"/>
      <c r="WLX233"/>
      <c r="WLY233"/>
      <c r="WLZ233"/>
      <c r="WMA233"/>
      <c r="WMB233"/>
      <c r="WMC233"/>
      <c r="WMD233"/>
      <c r="WME233"/>
      <c r="WMF233"/>
      <c r="WMG233"/>
      <c r="WMH233"/>
      <c r="WMI233"/>
      <c r="WMJ233"/>
      <c r="WMK233"/>
      <c r="WML233"/>
      <c r="WMM233"/>
      <c r="WMN233"/>
      <c r="WMO233"/>
      <c r="WMP233"/>
      <c r="WMQ233"/>
      <c r="WMR233"/>
      <c r="WMS233"/>
      <c r="WMT233"/>
      <c r="WMU233"/>
      <c r="WMV233"/>
      <c r="WMW233"/>
      <c r="WMX233"/>
      <c r="WMY233"/>
      <c r="WMZ233"/>
      <c r="WNA233"/>
      <c r="WNB233"/>
      <c r="WNC233"/>
      <c r="WND233"/>
      <c r="WNE233"/>
      <c r="WNF233"/>
      <c r="WNG233"/>
      <c r="WNH233"/>
      <c r="WNI233"/>
      <c r="WNJ233"/>
      <c r="WNK233"/>
      <c r="WNL233"/>
      <c r="WNM233"/>
      <c r="WNN233"/>
      <c r="WNO233"/>
      <c r="WNP233"/>
      <c r="WNQ233"/>
      <c r="WNR233"/>
      <c r="WNS233"/>
      <c r="WNT233"/>
      <c r="WNU233"/>
      <c r="WNV233"/>
      <c r="WNW233"/>
      <c r="WNX233"/>
      <c r="WNY233"/>
      <c r="WNZ233"/>
      <c r="WOA233"/>
      <c r="WOB233"/>
      <c r="WOC233"/>
      <c r="WOD233"/>
      <c r="WOE233"/>
      <c r="WOF233"/>
      <c r="WOG233"/>
      <c r="WOH233"/>
      <c r="WOI233"/>
      <c r="WOJ233"/>
      <c r="WOK233"/>
      <c r="WOL233"/>
      <c r="WOM233"/>
      <c r="WON233"/>
      <c r="WOO233"/>
      <c r="WOP233"/>
      <c r="WOQ233"/>
      <c r="WOR233"/>
      <c r="WOS233"/>
      <c r="WOT233"/>
      <c r="WOU233"/>
      <c r="WOV233"/>
      <c r="WOW233"/>
      <c r="WOX233"/>
      <c r="WOY233"/>
      <c r="WOZ233"/>
      <c r="WPA233"/>
      <c r="WPB233"/>
      <c r="WPC233"/>
      <c r="WPD233"/>
      <c r="WPE233"/>
      <c r="WPF233"/>
      <c r="WPG233"/>
      <c r="WPH233"/>
      <c r="WPI233"/>
      <c r="WPJ233"/>
      <c r="WPK233"/>
      <c r="WPL233"/>
      <c r="WPM233"/>
      <c r="WPN233"/>
      <c r="WPO233"/>
      <c r="WPP233"/>
      <c r="WPQ233"/>
      <c r="WPR233"/>
      <c r="WPS233"/>
      <c r="WPT233"/>
      <c r="WPU233"/>
      <c r="WPV233"/>
      <c r="WPW233"/>
      <c r="WPX233"/>
      <c r="WPY233"/>
      <c r="WPZ233"/>
      <c r="WQA233"/>
      <c r="WQB233"/>
      <c r="WQC233"/>
      <c r="WQD233"/>
      <c r="WQE233"/>
      <c r="WQF233"/>
      <c r="WQG233"/>
      <c r="WQH233"/>
      <c r="WQI233"/>
      <c r="WQJ233"/>
      <c r="WQK233"/>
      <c r="WQL233"/>
      <c r="WQM233"/>
      <c r="WQN233"/>
      <c r="WQO233"/>
      <c r="WQP233"/>
      <c r="WQQ233"/>
      <c r="WQR233"/>
      <c r="WQS233"/>
      <c r="WQT233"/>
      <c r="WQU233"/>
      <c r="WQV233"/>
      <c r="WQW233"/>
      <c r="WQX233"/>
      <c r="WQY233"/>
      <c r="WQZ233"/>
      <c r="WRA233"/>
      <c r="WRB233"/>
      <c r="WRC233"/>
      <c r="WRD233"/>
      <c r="WRE233"/>
      <c r="WRF233"/>
      <c r="WRG233"/>
      <c r="WRH233"/>
      <c r="WRI233"/>
      <c r="WRJ233"/>
      <c r="WRK233"/>
      <c r="WRL233"/>
      <c r="WRM233"/>
      <c r="WRN233"/>
      <c r="WRO233"/>
      <c r="WRP233"/>
      <c r="WRQ233"/>
      <c r="WRR233"/>
      <c r="WRS233"/>
      <c r="WRT233"/>
      <c r="WRU233"/>
      <c r="WRV233"/>
      <c r="WRW233"/>
      <c r="WRX233"/>
      <c r="WRY233"/>
      <c r="WRZ233"/>
      <c r="WSA233"/>
      <c r="WSB233"/>
      <c r="WSC233"/>
      <c r="WSD233"/>
      <c r="WSE233"/>
      <c r="WSF233"/>
      <c r="WSG233"/>
      <c r="WSH233"/>
      <c r="WSI233"/>
      <c r="WSJ233"/>
      <c r="WSK233"/>
      <c r="WSL233"/>
      <c r="WSM233"/>
      <c r="WSN233"/>
      <c r="WSO233"/>
      <c r="WSP233"/>
      <c r="WSQ233"/>
      <c r="WSR233"/>
      <c r="WSS233"/>
      <c r="WST233"/>
      <c r="WSU233"/>
      <c r="WSV233"/>
      <c r="WSW233"/>
      <c r="WSX233"/>
      <c r="WSY233"/>
      <c r="WSZ233"/>
      <c r="WTA233"/>
      <c r="WTB233"/>
      <c r="WTC233"/>
      <c r="WTD233"/>
      <c r="WTE233"/>
      <c r="WTF233"/>
      <c r="WTG233"/>
      <c r="WTH233"/>
      <c r="WTI233"/>
      <c r="WTJ233"/>
      <c r="WTK233"/>
      <c r="WTL233"/>
      <c r="WTM233"/>
      <c r="WTN233"/>
      <c r="WTO233"/>
      <c r="WTP233"/>
      <c r="WTQ233"/>
      <c r="WTR233"/>
      <c r="WTS233"/>
      <c r="WTT233"/>
      <c r="WTU233"/>
      <c r="WTV233"/>
      <c r="WTW233"/>
      <c r="WTX233"/>
      <c r="WTY233"/>
      <c r="WTZ233"/>
      <c r="WUA233"/>
      <c r="WUB233"/>
      <c r="WUC233"/>
      <c r="WUD233"/>
      <c r="WUE233"/>
      <c r="WUF233"/>
      <c r="WUG233"/>
      <c r="WUH233"/>
      <c r="WUI233"/>
      <c r="WUJ233"/>
      <c r="WUK233"/>
      <c r="WUL233"/>
      <c r="WUM233"/>
      <c r="WUN233"/>
      <c r="WUO233"/>
      <c r="WUP233"/>
      <c r="WUQ233"/>
      <c r="WUR233"/>
      <c r="WUS233"/>
      <c r="WUT233"/>
      <c r="WUU233"/>
      <c r="WUV233"/>
      <c r="WUW233"/>
      <c r="WUX233"/>
      <c r="WUY233"/>
      <c r="WUZ233"/>
      <c r="WVA233"/>
      <c r="WVB233"/>
      <c r="WVC233"/>
      <c r="WVD233"/>
      <c r="WVE233"/>
      <c r="WVF233"/>
      <c r="WVG233"/>
      <c r="WVH233"/>
      <c r="WVI233"/>
      <c r="WVJ233"/>
      <c r="WVK233"/>
      <c r="WVL233"/>
      <c r="WVM233"/>
      <c r="WVN233"/>
      <c r="WVO233"/>
      <c r="WVP233"/>
      <c r="WVQ233"/>
      <c r="WVR233"/>
      <c r="WVS233"/>
      <c r="WVT233"/>
      <c r="WVU233"/>
      <c r="WVV233"/>
      <c r="WVW233"/>
      <c r="WVX233"/>
      <c r="WVY233"/>
      <c r="WVZ233"/>
      <c r="WWA233"/>
      <c r="WWB233"/>
      <c r="WWC233"/>
      <c r="WWD233"/>
      <c r="WWE233"/>
      <c r="WWF233"/>
      <c r="WWG233"/>
      <c r="WWH233"/>
      <c r="WWI233"/>
      <c r="WWJ233"/>
      <c r="WWK233"/>
      <c r="WWL233"/>
      <c r="WWM233"/>
      <c r="WWN233"/>
      <c r="WWO233"/>
      <c r="WWP233"/>
      <c r="WWQ233"/>
      <c r="WWR233"/>
      <c r="WWS233"/>
      <c r="WWT233"/>
      <c r="WWU233"/>
      <c r="WWV233"/>
      <c r="WWW233"/>
      <c r="WWX233"/>
      <c r="WWY233"/>
      <c r="WWZ233"/>
      <c r="WXA233"/>
      <c r="WXB233"/>
      <c r="WXC233"/>
      <c r="WXD233"/>
      <c r="WXE233"/>
      <c r="WXF233"/>
      <c r="WXG233"/>
      <c r="WXH233"/>
      <c r="WXI233"/>
      <c r="WXJ233"/>
      <c r="WXK233"/>
      <c r="WXL233"/>
      <c r="WXM233"/>
      <c r="WXN233"/>
      <c r="WXO233"/>
      <c r="WXP233"/>
      <c r="WXQ233"/>
      <c r="WXR233"/>
      <c r="WXS233"/>
      <c r="WXT233"/>
      <c r="WXU233"/>
      <c r="WXV233"/>
      <c r="WXW233"/>
      <c r="WXX233"/>
      <c r="WXY233"/>
      <c r="WXZ233"/>
      <c r="WYA233"/>
      <c r="WYB233"/>
      <c r="WYC233"/>
      <c r="WYD233"/>
      <c r="WYE233"/>
      <c r="WYF233"/>
      <c r="WYG233"/>
      <c r="WYH233"/>
      <c r="WYI233"/>
      <c r="WYJ233"/>
      <c r="WYK233"/>
      <c r="WYL233"/>
      <c r="WYM233"/>
      <c r="WYN233"/>
      <c r="WYO233"/>
      <c r="WYP233"/>
      <c r="WYQ233"/>
      <c r="WYR233"/>
      <c r="WYS233"/>
      <c r="WYT233"/>
      <c r="WYU233"/>
      <c r="WYV233"/>
      <c r="WYW233"/>
      <c r="WYX233"/>
      <c r="WYY233"/>
      <c r="WYZ233"/>
      <c r="WZA233"/>
      <c r="WZB233"/>
      <c r="WZC233"/>
      <c r="WZD233"/>
      <c r="WZE233"/>
      <c r="WZF233"/>
      <c r="WZG233"/>
      <c r="WZH233"/>
      <c r="WZI233"/>
      <c r="WZJ233"/>
      <c r="WZK233"/>
      <c r="WZL233"/>
      <c r="WZM233"/>
      <c r="WZN233"/>
      <c r="WZO233"/>
      <c r="WZP233"/>
      <c r="WZQ233"/>
      <c r="WZR233"/>
      <c r="WZS233"/>
      <c r="WZT233"/>
      <c r="WZU233"/>
      <c r="WZV233"/>
      <c r="WZW233"/>
      <c r="WZX233"/>
      <c r="WZY233"/>
      <c r="WZZ233"/>
      <c r="XAA233"/>
      <c r="XAB233"/>
      <c r="XAC233"/>
      <c r="XAD233"/>
      <c r="XAE233"/>
      <c r="XAF233"/>
      <c r="XAG233"/>
      <c r="XAH233"/>
      <c r="XAI233"/>
      <c r="XAJ233"/>
      <c r="XAK233"/>
      <c r="XAL233"/>
      <c r="XAM233"/>
      <c r="XAN233"/>
      <c r="XAO233"/>
      <c r="XAP233"/>
      <c r="XAQ233"/>
      <c r="XAR233"/>
      <c r="XAS233"/>
      <c r="XAT233"/>
      <c r="XAU233"/>
      <c r="XAV233"/>
      <c r="XAW233"/>
      <c r="XAX233"/>
      <c r="XAY233"/>
      <c r="XAZ233"/>
      <c r="XBA233"/>
      <c r="XBB233"/>
      <c r="XBC233"/>
      <c r="XBD233"/>
      <c r="XBE233"/>
      <c r="XBF233"/>
      <c r="XBG233"/>
      <c r="XBH233"/>
      <c r="XBI233"/>
      <c r="XBJ233"/>
      <c r="XBK233"/>
      <c r="XBL233"/>
      <c r="XBM233"/>
      <c r="XBN233"/>
      <c r="XBO233"/>
      <c r="XBP233"/>
      <c r="XBQ233"/>
      <c r="XBR233"/>
      <c r="XBS233"/>
      <c r="XBT233"/>
      <c r="XBU233"/>
      <c r="XBV233"/>
      <c r="XBW233"/>
      <c r="XBX233"/>
      <c r="XBY233"/>
      <c r="XBZ233"/>
      <c r="XCA233"/>
      <c r="XCB233"/>
      <c r="XCC233"/>
      <c r="XCD233"/>
      <c r="XCE233"/>
      <c r="XCF233"/>
      <c r="XCG233"/>
      <c r="XCH233"/>
      <c r="XCI233"/>
      <c r="XCJ233"/>
      <c r="XCK233"/>
      <c r="XCL233"/>
      <c r="XCM233"/>
      <c r="XCN233"/>
      <c r="XCO233"/>
      <c r="XCP233"/>
      <c r="XCQ233"/>
      <c r="XCR233"/>
      <c r="XCS233"/>
      <c r="XCT233"/>
      <c r="XCU233"/>
      <c r="XCV233"/>
      <c r="XCW233"/>
      <c r="XCX233"/>
      <c r="XCY233"/>
      <c r="XCZ233"/>
      <c r="XDA233"/>
      <c r="XDB233"/>
      <c r="XDC233"/>
      <c r="XDD233"/>
      <c r="XDE233"/>
      <c r="XDF233"/>
      <c r="XDG233"/>
      <c r="XDH233"/>
      <c r="XDI233"/>
      <c r="XDJ233"/>
      <c r="XDK233"/>
      <c r="XDL233"/>
      <c r="XDM233"/>
      <c r="XDN233"/>
      <c r="XDO233"/>
      <c r="XDP233"/>
      <c r="XDQ233"/>
      <c r="XDR233"/>
      <c r="XDS233"/>
      <c r="XDT233"/>
      <c r="XDU233"/>
      <c r="XDV233"/>
      <c r="XDW233"/>
      <c r="XDX233"/>
      <c r="XDY233"/>
      <c r="XDZ233"/>
      <c r="XEA233"/>
      <c r="XEB233"/>
      <c r="XEC233"/>
      <c r="XED233"/>
      <c r="XEE233"/>
      <c r="XEF233"/>
      <c r="XEG233"/>
      <c r="XEH233"/>
      <c r="XEI233"/>
      <c r="XEJ233"/>
      <c r="XEK233"/>
      <c r="XEL233"/>
      <c r="XEM233"/>
      <c r="XEN233"/>
      <c r="XEO233"/>
      <c r="XEP233"/>
      <c r="XEQ233"/>
      <c r="XER233"/>
      <c r="XES233"/>
      <c r="XET233"/>
      <c r="XEU233"/>
      <c r="XEV233"/>
      <c r="XEW233"/>
      <c r="XEX233"/>
      <c r="XEY233"/>
      <c r="XEZ233"/>
      <c r="XFA233"/>
      <c r="XFB233"/>
      <c r="XFC233"/>
      <c r="XFD233"/>
    </row>
    <row r="234" s="28" customFormat="1" spans="1:16384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N234" s="70"/>
      <c r="AO234" s="29"/>
      <c r="AP234"/>
      <c r="AQ234"/>
      <c r="AR234" s="32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  <c r="UR234"/>
      <c r="US234"/>
      <c r="UT234"/>
      <c r="UU234"/>
      <c r="UV234"/>
      <c r="UW234"/>
      <c r="UX234"/>
      <c r="UY234"/>
      <c r="UZ234"/>
      <c r="VA234"/>
      <c r="VB234"/>
      <c r="VC234"/>
      <c r="VD234"/>
      <c r="VE234"/>
      <c r="VF234"/>
      <c r="VG234"/>
      <c r="VH234"/>
      <c r="VI234"/>
      <c r="VJ234"/>
      <c r="VK234"/>
      <c r="VL234"/>
      <c r="VM234"/>
      <c r="VN234"/>
      <c r="VO234"/>
      <c r="VP234"/>
      <c r="VQ234"/>
      <c r="VR234"/>
      <c r="VS234"/>
      <c r="VT234"/>
      <c r="VU234"/>
      <c r="VV234"/>
      <c r="VW234"/>
      <c r="VX234"/>
      <c r="VY234"/>
      <c r="VZ234"/>
      <c r="WA234"/>
      <c r="WB234"/>
      <c r="WC234"/>
      <c r="WD234"/>
      <c r="WE234"/>
      <c r="WF234"/>
      <c r="WG234"/>
      <c r="WH234"/>
      <c r="WI234"/>
      <c r="WJ234"/>
      <c r="WK234"/>
      <c r="WL234"/>
      <c r="WM234"/>
      <c r="WN234"/>
      <c r="WO234"/>
      <c r="WP234"/>
      <c r="WQ234"/>
      <c r="WR234"/>
      <c r="WS234"/>
      <c r="WT234"/>
      <c r="WU234"/>
      <c r="WV234"/>
      <c r="WW234"/>
      <c r="WX234"/>
      <c r="WY234"/>
      <c r="WZ234"/>
      <c r="XA234"/>
      <c r="XB234"/>
      <c r="XC234"/>
      <c r="XD234"/>
      <c r="XE234"/>
      <c r="XF234"/>
      <c r="XG234"/>
      <c r="XH234"/>
      <c r="XI234"/>
      <c r="XJ234"/>
      <c r="XK234"/>
      <c r="XL234"/>
      <c r="XM234"/>
      <c r="XN234"/>
      <c r="XO234"/>
      <c r="XP234"/>
      <c r="XQ234"/>
      <c r="XR234"/>
      <c r="XS234"/>
      <c r="XT234"/>
      <c r="XU234"/>
      <c r="XV234"/>
      <c r="XW234"/>
      <c r="XX234"/>
      <c r="XY234"/>
      <c r="XZ234"/>
      <c r="YA234"/>
      <c r="YB234"/>
      <c r="YC234"/>
      <c r="YD234"/>
      <c r="YE234"/>
      <c r="YF234"/>
      <c r="YG234"/>
      <c r="YH234"/>
      <c r="YI234"/>
      <c r="YJ234"/>
      <c r="YK234"/>
      <c r="YL234"/>
      <c r="YM234"/>
      <c r="YN234"/>
      <c r="YO234"/>
      <c r="YP234"/>
      <c r="YQ234"/>
      <c r="YR234"/>
      <c r="YS234"/>
      <c r="YT234"/>
      <c r="YU234"/>
      <c r="YV234"/>
      <c r="YW234"/>
      <c r="YX234"/>
      <c r="YY234"/>
      <c r="YZ234"/>
      <c r="ZA234"/>
      <c r="ZB234"/>
      <c r="ZC234"/>
      <c r="ZD234"/>
      <c r="ZE234"/>
      <c r="ZF234"/>
      <c r="ZG234"/>
      <c r="ZH234"/>
      <c r="ZI234"/>
      <c r="ZJ234"/>
      <c r="ZK234"/>
      <c r="ZL234"/>
      <c r="ZM234"/>
      <c r="ZN234"/>
      <c r="ZO234"/>
      <c r="ZP234"/>
      <c r="ZQ234"/>
      <c r="ZR234"/>
      <c r="ZS234"/>
      <c r="ZT234"/>
      <c r="ZU234"/>
      <c r="ZV234"/>
      <c r="ZW234"/>
      <c r="ZX234"/>
      <c r="ZY234"/>
      <c r="ZZ234"/>
      <c r="AAA234"/>
      <c r="AAB234"/>
      <c r="AAC234"/>
      <c r="AAD234"/>
      <c r="AAE234"/>
      <c r="AAF234"/>
      <c r="AAG234"/>
      <c r="AAH234"/>
      <c r="AAI234"/>
      <c r="AAJ234"/>
      <c r="AAK234"/>
      <c r="AAL234"/>
      <c r="AAM234"/>
      <c r="AAN234"/>
      <c r="AAO234"/>
      <c r="AAP234"/>
      <c r="AAQ234"/>
      <c r="AAR234"/>
      <c r="AAS234"/>
      <c r="AAT234"/>
      <c r="AAU234"/>
      <c r="AAV234"/>
      <c r="AAW234"/>
      <c r="AAX234"/>
      <c r="AAY234"/>
      <c r="AAZ234"/>
      <c r="ABA234"/>
      <c r="ABB234"/>
      <c r="ABC234"/>
      <c r="ABD234"/>
      <c r="ABE234"/>
      <c r="ABF234"/>
      <c r="ABG234"/>
      <c r="ABH234"/>
      <c r="ABI234"/>
      <c r="ABJ234"/>
      <c r="ABK234"/>
      <c r="ABL234"/>
      <c r="ABM234"/>
      <c r="ABN234"/>
      <c r="ABO234"/>
      <c r="ABP234"/>
      <c r="ABQ234"/>
      <c r="ABR234"/>
      <c r="ABS234"/>
      <c r="ABT234"/>
      <c r="ABU234"/>
      <c r="ABV234"/>
      <c r="ABW234"/>
      <c r="ABX234"/>
      <c r="ABY234"/>
      <c r="ABZ234"/>
      <c r="ACA234"/>
      <c r="ACB234"/>
      <c r="ACC234"/>
      <c r="ACD234"/>
      <c r="ACE234"/>
      <c r="ACF234"/>
      <c r="ACG234"/>
      <c r="ACH234"/>
      <c r="ACI234"/>
      <c r="ACJ234"/>
      <c r="ACK234"/>
      <c r="ACL234"/>
      <c r="ACM234"/>
      <c r="ACN234"/>
      <c r="ACO234"/>
      <c r="ACP234"/>
      <c r="ACQ234"/>
      <c r="ACR234"/>
      <c r="ACS234"/>
      <c r="ACT234"/>
      <c r="ACU234"/>
      <c r="ACV234"/>
      <c r="ACW234"/>
      <c r="ACX234"/>
      <c r="ACY234"/>
      <c r="ACZ234"/>
      <c r="ADA234"/>
      <c r="ADB234"/>
      <c r="ADC234"/>
      <c r="ADD234"/>
      <c r="ADE234"/>
      <c r="ADF234"/>
      <c r="ADG234"/>
      <c r="ADH234"/>
      <c r="ADI234"/>
      <c r="ADJ234"/>
      <c r="ADK234"/>
      <c r="ADL234"/>
      <c r="ADM234"/>
      <c r="ADN234"/>
      <c r="ADO234"/>
      <c r="ADP234"/>
      <c r="ADQ234"/>
      <c r="ADR234"/>
      <c r="ADS234"/>
      <c r="ADT234"/>
      <c r="ADU234"/>
      <c r="ADV234"/>
      <c r="ADW234"/>
      <c r="ADX234"/>
      <c r="ADY234"/>
      <c r="ADZ234"/>
      <c r="AEA234"/>
      <c r="AEB234"/>
      <c r="AEC234"/>
      <c r="AED234"/>
      <c r="AEE234"/>
      <c r="AEF234"/>
      <c r="AEG234"/>
      <c r="AEH234"/>
      <c r="AEI234"/>
      <c r="AEJ234"/>
      <c r="AEK234"/>
      <c r="AEL234"/>
      <c r="AEM234"/>
      <c r="AEN234"/>
      <c r="AEO234"/>
      <c r="AEP234"/>
      <c r="AEQ234"/>
      <c r="AER234"/>
      <c r="AES234"/>
      <c r="AET234"/>
      <c r="AEU234"/>
      <c r="AEV234"/>
      <c r="AEW234"/>
      <c r="AEX234"/>
      <c r="AEY234"/>
      <c r="AEZ234"/>
      <c r="AFA234"/>
      <c r="AFB234"/>
      <c r="AFC234"/>
      <c r="AFD234"/>
      <c r="AFE234"/>
      <c r="AFF234"/>
      <c r="AFG234"/>
      <c r="AFH234"/>
      <c r="AFI234"/>
      <c r="AFJ234"/>
      <c r="AFK234"/>
      <c r="AFL234"/>
      <c r="AFM234"/>
      <c r="AFN234"/>
      <c r="AFO234"/>
      <c r="AFP234"/>
      <c r="AFQ234"/>
      <c r="AFR234"/>
      <c r="AFS234"/>
      <c r="AFT234"/>
      <c r="AFU234"/>
      <c r="AFV234"/>
      <c r="AFW234"/>
      <c r="AFX234"/>
      <c r="AFY234"/>
      <c r="AFZ234"/>
      <c r="AGA234"/>
      <c r="AGB234"/>
      <c r="AGC234"/>
      <c r="AGD234"/>
      <c r="AGE234"/>
      <c r="AGF234"/>
      <c r="AGG234"/>
      <c r="AGH234"/>
      <c r="AGI234"/>
      <c r="AGJ234"/>
      <c r="AGK234"/>
      <c r="AGL234"/>
      <c r="AGM234"/>
      <c r="AGN234"/>
      <c r="AGO234"/>
      <c r="AGP234"/>
      <c r="AGQ234"/>
      <c r="AGR234"/>
      <c r="AGS234"/>
      <c r="AGT234"/>
      <c r="AGU234"/>
      <c r="AGV234"/>
      <c r="AGW234"/>
      <c r="AGX234"/>
      <c r="AGY234"/>
      <c r="AGZ234"/>
      <c r="AHA234"/>
      <c r="AHB234"/>
      <c r="AHC234"/>
      <c r="AHD234"/>
      <c r="AHE234"/>
      <c r="AHF234"/>
      <c r="AHG234"/>
      <c r="AHH234"/>
      <c r="AHI234"/>
      <c r="AHJ234"/>
      <c r="AHK234"/>
      <c r="AHL234"/>
      <c r="AHM234"/>
      <c r="AHN234"/>
      <c r="AHO234"/>
      <c r="AHP234"/>
      <c r="AHQ234"/>
      <c r="AHR234"/>
      <c r="AHS234"/>
      <c r="AHT234"/>
      <c r="AHU234"/>
      <c r="AHV234"/>
      <c r="AHW234"/>
      <c r="AHX234"/>
      <c r="AHY234"/>
      <c r="AHZ234"/>
      <c r="AIA234"/>
      <c r="AIB234"/>
      <c r="AIC234"/>
      <c r="AID234"/>
      <c r="AIE234"/>
      <c r="AIF234"/>
      <c r="AIG234"/>
      <c r="AIH234"/>
      <c r="AII234"/>
      <c r="AIJ234"/>
      <c r="AIK234"/>
      <c r="AIL234"/>
      <c r="AIM234"/>
      <c r="AIN234"/>
      <c r="AIO234"/>
      <c r="AIP234"/>
      <c r="AIQ234"/>
      <c r="AIR234"/>
      <c r="AIS234"/>
      <c r="AIT234"/>
      <c r="AIU234"/>
      <c r="AIV234"/>
      <c r="AIW234"/>
      <c r="AIX234"/>
      <c r="AIY234"/>
      <c r="AIZ234"/>
      <c r="AJA234"/>
      <c r="AJB234"/>
      <c r="AJC234"/>
      <c r="AJD234"/>
      <c r="AJE234"/>
      <c r="AJF234"/>
      <c r="AJG234"/>
      <c r="AJH234"/>
      <c r="AJI234"/>
      <c r="AJJ234"/>
      <c r="AJK234"/>
      <c r="AJL234"/>
      <c r="AJM234"/>
      <c r="AJN234"/>
      <c r="AJO234"/>
      <c r="AJP234"/>
      <c r="AJQ234"/>
      <c r="AJR234"/>
      <c r="AJS234"/>
      <c r="AJT234"/>
      <c r="AJU234"/>
      <c r="AJV234"/>
      <c r="AJW234"/>
      <c r="AJX234"/>
      <c r="AJY234"/>
      <c r="AJZ234"/>
      <c r="AKA234"/>
      <c r="AKB234"/>
      <c r="AKC234"/>
      <c r="AKD234"/>
      <c r="AKE234"/>
      <c r="AKF234"/>
      <c r="AKG234"/>
      <c r="AKH234"/>
      <c r="AKI234"/>
      <c r="AKJ234"/>
      <c r="AKK234"/>
      <c r="AKL234"/>
      <c r="AKM234"/>
      <c r="AKN234"/>
      <c r="AKO234"/>
      <c r="AKP234"/>
      <c r="AKQ234"/>
      <c r="AKR234"/>
      <c r="AKS234"/>
      <c r="AKT234"/>
      <c r="AKU234"/>
      <c r="AKV234"/>
      <c r="AKW234"/>
      <c r="AKX234"/>
      <c r="AKY234"/>
      <c r="AKZ234"/>
      <c r="ALA234"/>
      <c r="ALB234"/>
      <c r="ALC234"/>
      <c r="ALD234"/>
      <c r="ALE234"/>
      <c r="ALF234"/>
      <c r="ALG234"/>
      <c r="ALH234"/>
      <c r="ALI234"/>
      <c r="ALJ234"/>
      <c r="ALK234"/>
      <c r="ALL234"/>
      <c r="ALM234"/>
      <c r="ALN234"/>
      <c r="ALO234"/>
      <c r="ALP234"/>
      <c r="ALQ234"/>
      <c r="ALR234"/>
      <c r="ALS234"/>
      <c r="ALT234"/>
      <c r="ALU234"/>
      <c r="ALV234"/>
      <c r="ALW234"/>
      <c r="ALX234"/>
      <c r="ALY234"/>
      <c r="ALZ234"/>
      <c r="AMA234"/>
      <c r="AMB234"/>
      <c r="AMC234"/>
      <c r="AMD234"/>
      <c r="AME234"/>
      <c r="AMF234"/>
      <c r="AMG234"/>
      <c r="AMH234"/>
      <c r="AMI234"/>
      <c r="AMJ234"/>
      <c r="AMK234"/>
      <c r="AML234"/>
      <c r="AMM234"/>
      <c r="AMN234"/>
      <c r="AMO234"/>
      <c r="AMP234"/>
      <c r="AMQ234"/>
      <c r="AMR234"/>
      <c r="AMS234"/>
      <c r="AMT234"/>
      <c r="AMU234"/>
      <c r="AMV234"/>
      <c r="AMW234"/>
      <c r="AMX234"/>
      <c r="AMY234"/>
      <c r="AMZ234"/>
      <c r="ANA234"/>
      <c r="ANB234"/>
      <c r="ANC234"/>
      <c r="AND234"/>
      <c r="ANE234"/>
      <c r="ANF234"/>
      <c r="ANG234"/>
      <c r="ANH234"/>
      <c r="ANI234"/>
      <c r="ANJ234"/>
      <c r="ANK234"/>
      <c r="ANL234"/>
      <c r="ANM234"/>
      <c r="ANN234"/>
      <c r="ANO234"/>
      <c r="ANP234"/>
      <c r="ANQ234"/>
      <c r="ANR234"/>
      <c r="ANS234"/>
      <c r="ANT234"/>
      <c r="ANU234"/>
      <c r="ANV234"/>
      <c r="ANW234"/>
      <c r="ANX234"/>
      <c r="ANY234"/>
      <c r="ANZ234"/>
      <c r="AOA234"/>
      <c r="AOB234"/>
      <c r="AOC234"/>
      <c r="AOD234"/>
      <c r="AOE234"/>
      <c r="AOF234"/>
      <c r="AOG234"/>
      <c r="AOH234"/>
      <c r="AOI234"/>
      <c r="AOJ234"/>
      <c r="AOK234"/>
      <c r="AOL234"/>
      <c r="AOM234"/>
      <c r="AON234"/>
      <c r="AOO234"/>
      <c r="AOP234"/>
      <c r="AOQ234"/>
      <c r="AOR234"/>
      <c r="AOS234"/>
      <c r="AOT234"/>
      <c r="AOU234"/>
      <c r="AOV234"/>
      <c r="AOW234"/>
      <c r="AOX234"/>
      <c r="AOY234"/>
      <c r="AOZ234"/>
      <c r="APA234"/>
      <c r="APB234"/>
      <c r="APC234"/>
      <c r="APD234"/>
      <c r="APE234"/>
      <c r="APF234"/>
      <c r="APG234"/>
      <c r="APH234"/>
      <c r="API234"/>
      <c r="APJ234"/>
      <c r="APK234"/>
      <c r="APL234"/>
      <c r="APM234"/>
      <c r="APN234"/>
      <c r="APO234"/>
      <c r="APP234"/>
      <c r="APQ234"/>
      <c r="APR234"/>
      <c r="APS234"/>
      <c r="APT234"/>
      <c r="APU234"/>
      <c r="APV234"/>
      <c r="APW234"/>
      <c r="APX234"/>
      <c r="APY234"/>
      <c r="APZ234"/>
      <c r="AQA234"/>
      <c r="AQB234"/>
      <c r="AQC234"/>
      <c r="AQD234"/>
      <c r="AQE234"/>
      <c r="AQF234"/>
      <c r="AQG234"/>
      <c r="AQH234"/>
      <c r="AQI234"/>
      <c r="AQJ234"/>
      <c r="AQK234"/>
      <c r="AQL234"/>
      <c r="AQM234"/>
      <c r="AQN234"/>
      <c r="AQO234"/>
      <c r="AQP234"/>
      <c r="AQQ234"/>
      <c r="AQR234"/>
      <c r="AQS234"/>
      <c r="AQT234"/>
      <c r="AQU234"/>
      <c r="AQV234"/>
      <c r="AQW234"/>
      <c r="AQX234"/>
      <c r="AQY234"/>
      <c r="AQZ234"/>
      <c r="ARA234"/>
      <c r="ARB234"/>
      <c r="ARC234"/>
      <c r="ARD234"/>
      <c r="ARE234"/>
      <c r="ARF234"/>
      <c r="ARG234"/>
      <c r="ARH234"/>
      <c r="ARI234"/>
      <c r="ARJ234"/>
      <c r="ARK234"/>
      <c r="ARL234"/>
      <c r="ARM234"/>
      <c r="ARN234"/>
      <c r="ARO234"/>
      <c r="ARP234"/>
      <c r="ARQ234"/>
      <c r="ARR234"/>
      <c r="ARS234"/>
      <c r="ART234"/>
      <c r="ARU234"/>
      <c r="ARV234"/>
      <c r="ARW234"/>
      <c r="ARX234"/>
      <c r="ARY234"/>
      <c r="ARZ234"/>
      <c r="ASA234"/>
      <c r="ASB234"/>
      <c r="ASC234"/>
      <c r="ASD234"/>
      <c r="ASE234"/>
      <c r="ASF234"/>
      <c r="ASG234"/>
      <c r="ASH234"/>
      <c r="ASI234"/>
      <c r="ASJ234"/>
      <c r="ASK234"/>
      <c r="ASL234"/>
      <c r="ASM234"/>
      <c r="ASN234"/>
      <c r="ASO234"/>
      <c r="ASP234"/>
      <c r="ASQ234"/>
      <c r="ASR234"/>
      <c r="ASS234"/>
      <c r="AST234"/>
      <c r="ASU234"/>
      <c r="ASV234"/>
      <c r="ASW234"/>
      <c r="ASX234"/>
      <c r="ASY234"/>
      <c r="ASZ234"/>
      <c r="ATA234"/>
      <c r="ATB234"/>
      <c r="ATC234"/>
      <c r="ATD234"/>
      <c r="ATE234"/>
      <c r="ATF234"/>
      <c r="ATG234"/>
      <c r="ATH234"/>
      <c r="ATI234"/>
      <c r="ATJ234"/>
      <c r="ATK234"/>
      <c r="ATL234"/>
      <c r="ATM234"/>
      <c r="ATN234"/>
      <c r="ATO234"/>
      <c r="ATP234"/>
      <c r="ATQ234"/>
      <c r="ATR234"/>
      <c r="ATS234"/>
      <c r="ATT234"/>
      <c r="ATU234"/>
      <c r="ATV234"/>
      <c r="ATW234"/>
      <c r="ATX234"/>
      <c r="ATY234"/>
      <c r="ATZ234"/>
      <c r="AUA234"/>
      <c r="AUB234"/>
      <c r="AUC234"/>
      <c r="AUD234"/>
      <c r="AUE234"/>
      <c r="AUF234"/>
      <c r="AUG234"/>
      <c r="AUH234"/>
      <c r="AUI234"/>
      <c r="AUJ234"/>
      <c r="AUK234"/>
      <c r="AUL234"/>
      <c r="AUM234"/>
      <c r="AUN234"/>
      <c r="AUO234"/>
      <c r="AUP234"/>
      <c r="AUQ234"/>
      <c r="AUR234"/>
      <c r="AUS234"/>
      <c r="AUT234"/>
      <c r="AUU234"/>
      <c r="AUV234"/>
      <c r="AUW234"/>
      <c r="AUX234"/>
      <c r="AUY234"/>
      <c r="AUZ234"/>
      <c r="AVA234"/>
      <c r="AVB234"/>
      <c r="AVC234"/>
      <c r="AVD234"/>
      <c r="AVE234"/>
      <c r="AVF234"/>
      <c r="AVG234"/>
      <c r="AVH234"/>
      <c r="AVI234"/>
      <c r="AVJ234"/>
      <c r="AVK234"/>
      <c r="AVL234"/>
      <c r="AVM234"/>
      <c r="AVN234"/>
      <c r="AVO234"/>
      <c r="AVP234"/>
      <c r="AVQ234"/>
      <c r="AVR234"/>
      <c r="AVS234"/>
      <c r="AVT234"/>
      <c r="AVU234"/>
      <c r="AVV234"/>
      <c r="AVW234"/>
      <c r="AVX234"/>
      <c r="AVY234"/>
      <c r="AVZ234"/>
      <c r="AWA234"/>
      <c r="AWB234"/>
      <c r="AWC234"/>
      <c r="AWD234"/>
      <c r="AWE234"/>
      <c r="AWF234"/>
      <c r="AWG234"/>
      <c r="AWH234"/>
      <c r="AWI234"/>
      <c r="AWJ234"/>
      <c r="AWK234"/>
      <c r="AWL234"/>
      <c r="AWM234"/>
      <c r="AWN234"/>
      <c r="AWO234"/>
      <c r="AWP234"/>
      <c r="AWQ234"/>
      <c r="AWR234"/>
      <c r="AWS234"/>
      <c r="AWT234"/>
      <c r="AWU234"/>
      <c r="AWV234"/>
      <c r="AWW234"/>
      <c r="AWX234"/>
      <c r="AWY234"/>
      <c r="AWZ234"/>
      <c r="AXA234"/>
      <c r="AXB234"/>
      <c r="AXC234"/>
      <c r="AXD234"/>
      <c r="AXE234"/>
      <c r="AXF234"/>
      <c r="AXG234"/>
      <c r="AXH234"/>
      <c r="AXI234"/>
      <c r="AXJ234"/>
      <c r="AXK234"/>
      <c r="AXL234"/>
      <c r="AXM234"/>
      <c r="AXN234"/>
      <c r="AXO234"/>
      <c r="AXP234"/>
      <c r="AXQ234"/>
      <c r="AXR234"/>
      <c r="AXS234"/>
      <c r="AXT234"/>
      <c r="AXU234"/>
      <c r="AXV234"/>
      <c r="AXW234"/>
      <c r="AXX234"/>
      <c r="AXY234"/>
      <c r="AXZ234"/>
      <c r="AYA234"/>
      <c r="AYB234"/>
      <c r="AYC234"/>
      <c r="AYD234"/>
      <c r="AYE234"/>
      <c r="AYF234"/>
      <c r="AYG234"/>
      <c r="AYH234"/>
      <c r="AYI234"/>
      <c r="AYJ234"/>
      <c r="AYK234"/>
      <c r="AYL234"/>
      <c r="AYM234"/>
      <c r="AYN234"/>
      <c r="AYO234"/>
      <c r="AYP234"/>
      <c r="AYQ234"/>
      <c r="AYR234"/>
      <c r="AYS234"/>
      <c r="AYT234"/>
      <c r="AYU234"/>
      <c r="AYV234"/>
      <c r="AYW234"/>
      <c r="AYX234"/>
      <c r="AYY234"/>
      <c r="AYZ234"/>
      <c r="AZA234"/>
      <c r="AZB234"/>
      <c r="AZC234"/>
      <c r="AZD234"/>
      <c r="AZE234"/>
      <c r="AZF234"/>
      <c r="AZG234"/>
      <c r="AZH234"/>
      <c r="AZI234"/>
      <c r="AZJ234"/>
      <c r="AZK234"/>
      <c r="AZL234"/>
      <c r="AZM234"/>
      <c r="AZN234"/>
      <c r="AZO234"/>
      <c r="AZP234"/>
      <c r="AZQ234"/>
      <c r="AZR234"/>
      <c r="AZS234"/>
      <c r="AZT234"/>
      <c r="AZU234"/>
      <c r="AZV234"/>
      <c r="AZW234"/>
      <c r="AZX234"/>
      <c r="AZY234"/>
      <c r="AZZ234"/>
      <c r="BAA234"/>
      <c r="BAB234"/>
      <c r="BAC234"/>
      <c r="BAD234"/>
      <c r="BAE234"/>
      <c r="BAF234"/>
      <c r="BAG234"/>
      <c r="BAH234"/>
      <c r="BAI234"/>
      <c r="BAJ234"/>
      <c r="BAK234"/>
      <c r="BAL234"/>
      <c r="BAM234"/>
      <c r="BAN234"/>
      <c r="BAO234"/>
      <c r="BAP234"/>
      <c r="BAQ234"/>
      <c r="BAR234"/>
      <c r="BAS234"/>
      <c r="BAT234"/>
      <c r="BAU234"/>
      <c r="BAV234"/>
      <c r="BAW234"/>
      <c r="BAX234"/>
      <c r="BAY234"/>
      <c r="BAZ234"/>
      <c r="BBA234"/>
      <c r="BBB234"/>
      <c r="BBC234"/>
      <c r="BBD234"/>
      <c r="BBE234"/>
      <c r="BBF234"/>
      <c r="BBG234"/>
      <c r="BBH234"/>
      <c r="BBI234"/>
      <c r="BBJ234"/>
      <c r="BBK234"/>
      <c r="BBL234"/>
      <c r="BBM234"/>
      <c r="BBN234"/>
      <c r="BBO234"/>
      <c r="BBP234"/>
      <c r="BBQ234"/>
      <c r="BBR234"/>
      <c r="BBS234"/>
      <c r="BBT234"/>
      <c r="BBU234"/>
      <c r="BBV234"/>
      <c r="BBW234"/>
      <c r="BBX234"/>
      <c r="BBY234"/>
      <c r="BBZ234"/>
      <c r="BCA234"/>
      <c r="BCB234"/>
      <c r="BCC234"/>
      <c r="BCD234"/>
      <c r="BCE234"/>
      <c r="BCF234"/>
      <c r="BCG234"/>
      <c r="BCH234"/>
      <c r="BCI234"/>
      <c r="BCJ234"/>
      <c r="BCK234"/>
      <c r="BCL234"/>
      <c r="BCM234"/>
      <c r="BCN234"/>
      <c r="BCO234"/>
      <c r="BCP234"/>
      <c r="BCQ234"/>
      <c r="BCR234"/>
      <c r="BCS234"/>
      <c r="BCT234"/>
      <c r="BCU234"/>
      <c r="BCV234"/>
      <c r="BCW234"/>
      <c r="BCX234"/>
      <c r="BCY234"/>
      <c r="BCZ234"/>
      <c r="BDA234"/>
      <c r="BDB234"/>
      <c r="BDC234"/>
      <c r="BDD234"/>
      <c r="BDE234"/>
      <c r="BDF234"/>
      <c r="BDG234"/>
      <c r="BDH234"/>
      <c r="BDI234"/>
      <c r="BDJ234"/>
      <c r="BDK234"/>
      <c r="BDL234"/>
      <c r="BDM234"/>
      <c r="BDN234"/>
      <c r="BDO234"/>
      <c r="BDP234"/>
      <c r="BDQ234"/>
      <c r="BDR234"/>
      <c r="BDS234"/>
      <c r="BDT234"/>
      <c r="BDU234"/>
      <c r="BDV234"/>
      <c r="BDW234"/>
      <c r="BDX234"/>
      <c r="BDY234"/>
      <c r="BDZ234"/>
      <c r="BEA234"/>
      <c r="BEB234"/>
      <c r="BEC234"/>
      <c r="BED234"/>
      <c r="BEE234"/>
      <c r="BEF234"/>
      <c r="BEG234"/>
      <c r="BEH234"/>
      <c r="BEI234"/>
      <c r="BEJ234"/>
      <c r="BEK234"/>
      <c r="BEL234"/>
      <c r="BEM234"/>
      <c r="BEN234"/>
      <c r="BEO234"/>
      <c r="BEP234"/>
      <c r="BEQ234"/>
      <c r="BER234"/>
      <c r="BES234"/>
      <c r="BET234"/>
      <c r="BEU234"/>
      <c r="BEV234"/>
      <c r="BEW234"/>
      <c r="BEX234"/>
      <c r="BEY234"/>
      <c r="BEZ234"/>
      <c r="BFA234"/>
      <c r="BFB234"/>
      <c r="BFC234"/>
      <c r="BFD234"/>
      <c r="BFE234"/>
      <c r="BFF234"/>
      <c r="BFG234"/>
      <c r="BFH234"/>
      <c r="BFI234"/>
      <c r="BFJ234"/>
      <c r="BFK234"/>
      <c r="BFL234"/>
      <c r="BFM234"/>
      <c r="BFN234"/>
      <c r="BFO234"/>
      <c r="BFP234"/>
      <c r="BFQ234"/>
      <c r="BFR234"/>
      <c r="BFS234"/>
      <c r="BFT234"/>
      <c r="BFU234"/>
      <c r="BFV234"/>
      <c r="BFW234"/>
      <c r="BFX234"/>
      <c r="BFY234"/>
      <c r="BFZ234"/>
      <c r="BGA234"/>
      <c r="BGB234"/>
      <c r="BGC234"/>
      <c r="BGD234"/>
      <c r="BGE234"/>
      <c r="BGF234"/>
      <c r="BGG234"/>
      <c r="BGH234"/>
      <c r="BGI234"/>
      <c r="BGJ234"/>
      <c r="BGK234"/>
      <c r="BGL234"/>
      <c r="BGM234"/>
      <c r="BGN234"/>
      <c r="BGO234"/>
      <c r="BGP234"/>
      <c r="BGQ234"/>
      <c r="BGR234"/>
      <c r="BGS234"/>
      <c r="BGT234"/>
      <c r="BGU234"/>
      <c r="BGV234"/>
      <c r="BGW234"/>
      <c r="BGX234"/>
      <c r="BGY234"/>
      <c r="BGZ234"/>
      <c r="BHA234"/>
      <c r="BHB234"/>
      <c r="BHC234"/>
      <c r="BHD234"/>
      <c r="BHE234"/>
      <c r="BHF234"/>
      <c r="BHG234"/>
      <c r="BHH234"/>
      <c r="BHI234"/>
      <c r="BHJ234"/>
      <c r="BHK234"/>
      <c r="BHL234"/>
      <c r="BHM234"/>
      <c r="BHN234"/>
      <c r="BHO234"/>
      <c r="BHP234"/>
      <c r="BHQ234"/>
      <c r="BHR234"/>
      <c r="BHS234"/>
      <c r="BHT234"/>
      <c r="BHU234"/>
      <c r="BHV234"/>
      <c r="BHW234"/>
      <c r="BHX234"/>
      <c r="BHY234"/>
      <c r="BHZ234"/>
      <c r="BIA234"/>
      <c r="BIB234"/>
      <c r="BIC234"/>
      <c r="BID234"/>
      <c r="BIE234"/>
      <c r="BIF234"/>
      <c r="BIG234"/>
      <c r="BIH234"/>
      <c r="BII234"/>
      <c r="BIJ234"/>
      <c r="BIK234"/>
      <c r="BIL234"/>
      <c r="BIM234"/>
      <c r="BIN234"/>
      <c r="BIO234"/>
      <c r="BIP234"/>
      <c r="BIQ234"/>
      <c r="BIR234"/>
      <c r="BIS234"/>
      <c r="BIT234"/>
      <c r="BIU234"/>
      <c r="BIV234"/>
      <c r="BIW234"/>
      <c r="BIX234"/>
      <c r="BIY234"/>
      <c r="BIZ234"/>
      <c r="BJA234"/>
      <c r="BJB234"/>
      <c r="BJC234"/>
      <c r="BJD234"/>
      <c r="BJE234"/>
      <c r="BJF234"/>
      <c r="BJG234"/>
      <c r="BJH234"/>
      <c r="BJI234"/>
      <c r="BJJ234"/>
      <c r="BJK234"/>
      <c r="BJL234"/>
      <c r="BJM234"/>
      <c r="BJN234"/>
      <c r="BJO234"/>
      <c r="BJP234"/>
      <c r="BJQ234"/>
      <c r="BJR234"/>
      <c r="BJS234"/>
      <c r="BJT234"/>
      <c r="BJU234"/>
      <c r="BJV234"/>
      <c r="BJW234"/>
      <c r="BJX234"/>
      <c r="BJY234"/>
      <c r="BJZ234"/>
      <c r="BKA234"/>
      <c r="BKB234"/>
      <c r="BKC234"/>
      <c r="BKD234"/>
      <c r="BKE234"/>
      <c r="BKF234"/>
      <c r="BKG234"/>
      <c r="BKH234"/>
      <c r="BKI234"/>
      <c r="BKJ234"/>
      <c r="BKK234"/>
      <c r="BKL234"/>
      <c r="BKM234"/>
      <c r="BKN234"/>
      <c r="BKO234"/>
      <c r="BKP234"/>
      <c r="BKQ234"/>
      <c r="BKR234"/>
      <c r="BKS234"/>
      <c r="BKT234"/>
      <c r="BKU234"/>
      <c r="BKV234"/>
      <c r="BKW234"/>
      <c r="BKX234"/>
      <c r="BKY234"/>
      <c r="BKZ234"/>
      <c r="BLA234"/>
      <c r="BLB234"/>
      <c r="BLC234"/>
      <c r="BLD234"/>
      <c r="BLE234"/>
      <c r="BLF234"/>
      <c r="BLG234"/>
      <c r="BLH234"/>
      <c r="BLI234"/>
      <c r="BLJ234"/>
      <c r="BLK234"/>
      <c r="BLL234"/>
      <c r="BLM234"/>
      <c r="BLN234"/>
      <c r="BLO234"/>
      <c r="BLP234"/>
      <c r="BLQ234"/>
      <c r="BLR234"/>
      <c r="BLS234"/>
      <c r="BLT234"/>
      <c r="BLU234"/>
      <c r="BLV234"/>
      <c r="BLW234"/>
      <c r="BLX234"/>
      <c r="BLY234"/>
      <c r="BLZ234"/>
      <c r="BMA234"/>
      <c r="BMB234"/>
      <c r="BMC234"/>
      <c r="BMD234"/>
      <c r="BME234"/>
      <c r="BMF234"/>
      <c r="BMG234"/>
      <c r="BMH234"/>
      <c r="BMI234"/>
      <c r="BMJ234"/>
      <c r="BMK234"/>
      <c r="BML234"/>
      <c r="BMM234"/>
      <c r="BMN234"/>
      <c r="BMO234"/>
      <c r="BMP234"/>
      <c r="BMQ234"/>
      <c r="BMR234"/>
      <c r="BMS234"/>
      <c r="BMT234"/>
      <c r="BMU234"/>
      <c r="BMV234"/>
      <c r="BMW234"/>
      <c r="BMX234"/>
      <c r="BMY234"/>
      <c r="BMZ234"/>
      <c r="BNA234"/>
      <c r="BNB234"/>
      <c r="BNC234"/>
      <c r="BND234"/>
      <c r="BNE234"/>
      <c r="BNF234"/>
      <c r="BNG234"/>
      <c r="BNH234"/>
      <c r="BNI234"/>
      <c r="BNJ234"/>
      <c r="BNK234"/>
      <c r="BNL234"/>
      <c r="BNM234"/>
      <c r="BNN234"/>
      <c r="BNO234"/>
      <c r="BNP234"/>
      <c r="BNQ234"/>
      <c r="BNR234"/>
      <c r="BNS234"/>
      <c r="BNT234"/>
      <c r="BNU234"/>
      <c r="BNV234"/>
      <c r="BNW234"/>
      <c r="BNX234"/>
      <c r="BNY234"/>
      <c r="BNZ234"/>
      <c r="BOA234"/>
      <c r="BOB234"/>
      <c r="BOC234"/>
      <c r="BOD234"/>
      <c r="BOE234"/>
      <c r="BOF234"/>
      <c r="BOG234"/>
      <c r="BOH234"/>
      <c r="BOI234"/>
      <c r="BOJ234"/>
      <c r="BOK234"/>
      <c r="BOL234"/>
      <c r="BOM234"/>
      <c r="BON234"/>
      <c r="BOO234"/>
      <c r="BOP234"/>
      <c r="BOQ234"/>
      <c r="BOR234"/>
      <c r="BOS234"/>
      <c r="BOT234"/>
      <c r="BOU234"/>
      <c r="BOV234"/>
      <c r="BOW234"/>
      <c r="BOX234"/>
      <c r="BOY234"/>
      <c r="BOZ234"/>
      <c r="BPA234"/>
      <c r="BPB234"/>
      <c r="BPC234"/>
      <c r="BPD234"/>
      <c r="BPE234"/>
      <c r="BPF234"/>
      <c r="BPG234"/>
      <c r="BPH234"/>
      <c r="BPI234"/>
      <c r="BPJ234"/>
      <c r="BPK234"/>
      <c r="BPL234"/>
      <c r="BPM234"/>
      <c r="BPN234"/>
      <c r="BPO234"/>
      <c r="BPP234"/>
      <c r="BPQ234"/>
      <c r="BPR234"/>
      <c r="BPS234"/>
      <c r="BPT234"/>
      <c r="BPU234"/>
      <c r="BPV234"/>
      <c r="BPW234"/>
      <c r="BPX234"/>
      <c r="BPY234"/>
      <c r="BPZ234"/>
      <c r="BQA234"/>
      <c r="BQB234"/>
      <c r="BQC234"/>
      <c r="BQD234"/>
      <c r="BQE234"/>
      <c r="BQF234"/>
      <c r="BQG234"/>
      <c r="BQH234"/>
      <c r="BQI234"/>
      <c r="BQJ234"/>
      <c r="BQK234"/>
      <c r="BQL234"/>
      <c r="BQM234"/>
      <c r="BQN234"/>
      <c r="BQO234"/>
      <c r="BQP234"/>
      <c r="BQQ234"/>
      <c r="BQR234"/>
      <c r="BQS234"/>
      <c r="BQT234"/>
      <c r="BQU234"/>
      <c r="BQV234"/>
      <c r="BQW234"/>
      <c r="BQX234"/>
      <c r="BQY234"/>
      <c r="BQZ234"/>
      <c r="BRA234"/>
      <c r="BRB234"/>
      <c r="BRC234"/>
      <c r="BRD234"/>
      <c r="BRE234"/>
      <c r="BRF234"/>
      <c r="BRG234"/>
      <c r="BRH234"/>
      <c r="BRI234"/>
      <c r="BRJ234"/>
      <c r="BRK234"/>
      <c r="BRL234"/>
      <c r="BRM234"/>
      <c r="BRN234"/>
      <c r="BRO234"/>
      <c r="BRP234"/>
      <c r="BRQ234"/>
      <c r="BRR234"/>
      <c r="BRS234"/>
      <c r="BRT234"/>
      <c r="BRU234"/>
      <c r="BRV234"/>
      <c r="BRW234"/>
      <c r="BRX234"/>
      <c r="BRY234"/>
      <c r="BRZ234"/>
      <c r="BSA234"/>
      <c r="BSB234"/>
      <c r="BSC234"/>
      <c r="BSD234"/>
      <c r="BSE234"/>
      <c r="BSF234"/>
      <c r="BSG234"/>
      <c r="BSH234"/>
      <c r="BSI234"/>
      <c r="BSJ234"/>
      <c r="BSK234"/>
      <c r="BSL234"/>
      <c r="BSM234"/>
      <c r="BSN234"/>
      <c r="BSO234"/>
      <c r="BSP234"/>
      <c r="BSQ234"/>
      <c r="BSR234"/>
      <c r="BSS234"/>
      <c r="BST234"/>
      <c r="BSU234"/>
      <c r="BSV234"/>
      <c r="BSW234"/>
      <c r="BSX234"/>
      <c r="BSY234"/>
      <c r="BSZ234"/>
      <c r="BTA234"/>
      <c r="BTB234"/>
      <c r="BTC234"/>
      <c r="BTD234"/>
      <c r="BTE234"/>
      <c r="BTF234"/>
      <c r="BTG234"/>
      <c r="BTH234"/>
      <c r="BTI234"/>
      <c r="BTJ234"/>
      <c r="BTK234"/>
      <c r="BTL234"/>
      <c r="BTM234"/>
      <c r="BTN234"/>
      <c r="BTO234"/>
      <c r="BTP234"/>
      <c r="BTQ234"/>
      <c r="BTR234"/>
      <c r="BTS234"/>
      <c r="BTT234"/>
      <c r="BTU234"/>
      <c r="BTV234"/>
      <c r="BTW234"/>
      <c r="BTX234"/>
      <c r="BTY234"/>
      <c r="BTZ234"/>
      <c r="BUA234"/>
      <c r="BUB234"/>
      <c r="BUC234"/>
      <c r="BUD234"/>
      <c r="BUE234"/>
      <c r="BUF234"/>
      <c r="BUG234"/>
      <c r="BUH234"/>
      <c r="BUI234"/>
      <c r="BUJ234"/>
      <c r="BUK234"/>
      <c r="BUL234"/>
      <c r="BUM234"/>
      <c r="BUN234"/>
      <c r="BUO234"/>
      <c r="BUP234"/>
      <c r="BUQ234"/>
      <c r="BUR234"/>
      <c r="BUS234"/>
      <c r="BUT234"/>
      <c r="BUU234"/>
      <c r="BUV234"/>
      <c r="BUW234"/>
      <c r="BUX234"/>
      <c r="BUY234"/>
      <c r="BUZ234"/>
      <c r="BVA234"/>
      <c r="BVB234"/>
      <c r="BVC234"/>
      <c r="BVD234"/>
      <c r="BVE234"/>
      <c r="BVF234"/>
      <c r="BVG234"/>
      <c r="BVH234"/>
      <c r="BVI234"/>
      <c r="BVJ234"/>
      <c r="BVK234"/>
      <c r="BVL234"/>
      <c r="BVM234"/>
      <c r="BVN234"/>
      <c r="BVO234"/>
      <c r="BVP234"/>
      <c r="BVQ234"/>
      <c r="BVR234"/>
      <c r="BVS234"/>
      <c r="BVT234"/>
      <c r="BVU234"/>
      <c r="BVV234"/>
      <c r="BVW234"/>
      <c r="BVX234"/>
      <c r="BVY234"/>
      <c r="BVZ234"/>
      <c r="BWA234"/>
      <c r="BWB234"/>
      <c r="BWC234"/>
      <c r="BWD234"/>
      <c r="BWE234"/>
      <c r="BWF234"/>
      <c r="BWG234"/>
      <c r="BWH234"/>
      <c r="BWI234"/>
      <c r="BWJ234"/>
      <c r="BWK234"/>
      <c r="BWL234"/>
      <c r="BWM234"/>
      <c r="BWN234"/>
      <c r="BWO234"/>
      <c r="BWP234"/>
      <c r="BWQ234"/>
      <c r="BWR234"/>
      <c r="BWS234"/>
      <c r="BWT234"/>
      <c r="BWU234"/>
      <c r="BWV234"/>
      <c r="BWW234"/>
      <c r="BWX234"/>
      <c r="BWY234"/>
      <c r="BWZ234"/>
      <c r="BXA234"/>
      <c r="BXB234"/>
      <c r="BXC234"/>
      <c r="BXD234"/>
      <c r="BXE234"/>
      <c r="BXF234"/>
      <c r="BXG234"/>
      <c r="BXH234"/>
      <c r="BXI234"/>
      <c r="BXJ234"/>
      <c r="BXK234"/>
      <c r="BXL234"/>
      <c r="BXM234"/>
      <c r="BXN234"/>
      <c r="BXO234"/>
      <c r="BXP234"/>
      <c r="BXQ234"/>
      <c r="BXR234"/>
      <c r="BXS234"/>
      <c r="BXT234"/>
      <c r="BXU234"/>
      <c r="BXV234"/>
      <c r="BXW234"/>
      <c r="BXX234"/>
      <c r="BXY234"/>
      <c r="BXZ234"/>
      <c r="BYA234"/>
      <c r="BYB234"/>
      <c r="BYC234"/>
      <c r="BYD234"/>
      <c r="BYE234"/>
      <c r="BYF234"/>
      <c r="BYG234"/>
      <c r="BYH234"/>
      <c r="BYI234"/>
      <c r="BYJ234"/>
      <c r="BYK234"/>
      <c r="BYL234"/>
      <c r="BYM234"/>
      <c r="BYN234"/>
      <c r="BYO234"/>
      <c r="BYP234"/>
      <c r="BYQ234"/>
      <c r="BYR234"/>
      <c r="BYS234"/>
      <c r="BYT234"/>
      <c r="BYU234"/>
      <c r="BYV234"/>
      <c r="BYW234"/>
      <c r="BYX234"/>
      <c r="BYY234"/>
      <c r="BYZ234"/>
      <c r="BZA234"/>
      <c r="BZB234"/>
      <c r="BZC234"/>
      <c r="BZD234"/>
      <c r="BZE234"/>
      <c r="BZF234"/>
      <c r="BZG234"/>
      <c r="BZH234"/>
      <c r="BZI234"/>
      <c r="BZJ234"/>
      <c r="BZK234"/>
      <c r="BZL234"/>
      <c r="BZM234"/>
      <c r="BZN234"/>
      <c r="BZO234"/>
      <c r="BZP234"/>
      <c r="BZQ234"/>
      <c r="BZR234"/>
      <c r="BZS234"/>
      <c r="BZT234"/>
      <c r="BZU234"/>
      <c r="BZV234"/>
      <c r="BZW234"/>
      <c r="BZX234"/>
      <c r="BZY234"/>
      <c r="BZZ234"/>
      <c r="CAA234"/>
      <c r="CAB234"/>
      <c r="CAC234"/>
      <c r="CAD234"/>
      <c r="CAE234"/>
      <c r="CAF234"/>
      <c r="CAG234"/>
      <c r="CAH234"/>
      <c r="CAI234"/>
      <c r="CAJ234"/>
      <c r="CAK234"/>
      <c r="CAL234"/>
      <c r="CAM234"/>
      <c r="CAN234"/>
      <c r="CAO234"/>
      <c r="CAP234"/>
      <c r="CAQ234"/>
      <c r="CAR234"/>
      <c r="CAS234"/>
      <c r="CAT234"/>
      <c r="CAU234"/>
      <c r="CAV234"/>
      <c r="CAW234"/>
      <c r="CAX234"/>
      <c r="CAY234"/>
      <c r="CAZ234"/>
      <c r="CBA234"/>
      <c r="CBB234"/>
      <c r="CBC234"/>
      <c r="CBD234"/>
      <c r="CBE234"/>
      <c r="CBF234"/>
      <c r="CBG234"/>
      <c r="CBH234"/>
      <c r="CBI234"/>
      <c r="CBJ234"/>
      <c r="CBK234"/>
      <c r="CBL234"/>
      <c r="CBM234"/>
      <c r="CBN234"/>
      <c r="CBO234"/>
      <c r="CBP234"/>
      <c r="CBQ234"/>
      <c r="CBR234"/>
      <c r="CBS234"/>
      <c r="CBT234"/>
      <c r="CBU234"/>
      <c r="CBV234"/>
      <c r="CBW234"/>
      <c r="CBX234"/>
      <c r="CBY234"/>
      <c r="CBZ234"/>
      <c r="CCA234"/>
      <c r="CCB234"/>
      <c r="CCC234"/>
      <c r="CCD234"/>
      <c r="CCE234"/>
      <c r="CCF234"/>
      <c r="CCG234"/>
      <c r="CCH234"/>
      <c r="CCI234"/>
      <c r="CCJ234"/>
      <c r="CCK234"/>
      <c r="CCL234"/>
      <c r="CCM234"/>
      <c r="CCN234"/>
      <c r="CCO234"/>
      <c r="CCP234"/>
      <c r="CCQ234"/>
      <c r="CCR234"/>
      <c r="CCS234"/>
      <c r="CCT234"/>
      <c r="CCU234"/>
      <c r="CCV234"/>
      <c r="CCW234"/>
      <c r="CCX234"/>
      <c r="CCY234"/>
      <c r="CCZ234"/>
      <c r="CDA234"/>
      <c r="CDB234"/>
      <c r="CDC234"/>
      <c r="CDD234"/>
      <c r="CDE234"/>
      <c r="CDF234"/>
      <c r="CDG234"/>
      <c r="CDH234"/>
      <c r="CDI234"/>
      <c r="CDJ234"/>
      <c r="CDK234"/>
      <c r="CDL234"/>
      <c r="CDM234"/>
      <c r="CDN234"/>
      <c r="CDO234"/>
      <c r="CDP234"/>
      <c r="CDQ234"/>
      <c r="CDR234"/>
      <c r="CDS234"/>
      <c r="CDT234"/>
      <c r="CDU234"/>
      <c r="CDV234"/>
      <c r="CDW234"/>
      <c r="CDX234"/>
      <c r="CDY234"/>
      <c r="CDZ234"/>
      <c r="CEA234"/>
      <c r="CEB234"/>
      <c r="CEC234"/>
      <c r="CED234"/>
      <c r="CEE234"/>
      <c r="CEF234"/>
      <c r="CEG234"/>
      <c r="CEH234"/>
      <c r="CEI234"/>
      <c r="CEJ234"/>
      <c r="CEK234"/>
      <c r="CEL234"/>
      <c r="CEM234"/>
      <c r="CEN234"/>
      <c r="CEO234"/>
      <c r="CEP234"/>
      <c r="CEQ234"/>
      <c r="CER234"/>
      <c r="CES234"/>
      <c r="CET234"/>
      <c r="CEU234"/>
      <c r="CEV234"/>
      <c r="CEW234"/>
      <c r="CEX234"/>
      <c r="CEY234"/>
      <c r="CEZ234"/>
      <c r="CFA234"/>
      <c r="CFB234"/>
      <c r="CFC234"/>
      <c r="CFD234"/>
      <c r="CFE234"/>
      <c r="CFF234"/>
      <c r="CFG234"/>
      <c r="CFH234"/>
      <c r="CFI234"/>
      <c r="CFJ234"/>
      <c r="CFK234"/>
      <c r="CFL234"/>
      <c r="CFM234"/>
      <c r="CFN234"/>
      <c r="CFO234"/>
      <c r="CFP234"/>
      <c r="CFQ234"/>
      <c r="CFR234"/>
      <c r="CFS234"/>
      <c r="CFT234"/>
      <c r="CFU234"/>
      <c r="CFV234"/>
      <c r="CFW234"/>
      <c r="CFX234"/>
      <c r="CFY234"/>
      <c r="CFZ234"/>
      <c r="CGA234"/>
      <c r="CGB234"/>
      <c r="CGC234"/>
      <c r="CGD234"/>
      <c r="CGE234"/>
      <c r="CGF234"/>
      <c r="CGG234"/>
      <c r="CGH234"/>
      <c r="CGI234"/>
      <c r="CGJ234"/>
      <c r="CGK234"/>
      <c r="CGL234"/>
      <c r="CGM234"/>
      <c r="CGN234"/>
      <c r="CGO234"/>
      <c r="CGP234"/>
      <c r="CGQ234"/>
      <c r="CGR234"/>
      <c r="CGS234"/>
      <c r="CGT234"/>
      <c r="CGU234"/>
      <c r="CGV234"/>
      <c r="CGW234"/>
      <c r="CGX234"/>
      <c r="CGY234"/>
      <c r="CGZ234"/>
      <c r="CHA234"/>
      <c r="CHB234"/>
      <c r="CHC234"/>
      <c r="CHD234"/>
      <c r="CHE234"/>
      <c r="CHF234"/>
      <c r="CHG234"/>
      <c r="CHH234"/>
      <c r="CHI234"/>
      <c r="CHJ234"/>
      <c r="CHK234"/>
      <c r="CHL234"/>
      <c r="CHM234"/>
      <c r="CHN234"/>
      <c r="CHO234"/>
      <c r="CHP234"/>
      <c r="CHQ234"/>
      <c r="CHR234"/>
      <c r="CHS234"/>
      <c r="CHT234"/>
      <c r="CHU234"/>
      <c r="CHV234"/>
      <c r="CHW234"/>
      <c r="CHX234"/>
      <c r="CHY234"/>
      <c r="CHZ234"/>
      <c r="CIA234"/>
      <c r="CIB234"/>
      <c r="CIC234"/>
      <c r="CID234"/>
      <c r="CIE234"/>
      <c r="CIF234"/>
      <c r="CIG234"/>
      <c r="CIH234"/>
      <c r="CII234"/>
      <c r="CIJ234"/>
      <c r="CIK234"/>
      <c r="CIL234"/>
      <c r="CIM234"/>
      <c r="CIN234"/>
      <c r="CIO234"/>
      <c r="CIP234"/>
      <c r="CIQ234"/>
      <c r="CIR234"/>
      <c r="CIS234"/>
      <c r="CIT234"/>
      <c r="CIU234"/>
      <c r="CIV234"/>
      <c r="CIW234"/>
      <c r="CIX234"/>
      <c r="CIY234"/>
      <c r="CIZ234"/>
      <c r="CJA234"/>
      <c r="CJB234"/>
      <c r="CJC234"/>
      <c r="CJD234"/>
      <c r="CJE234"/>
      <c r="CJF234"/>
      <c r="CJG234"/>
      <c r="CJH234"/>
      <c r="CJI234"/>
      <c r="CJJ234"/>
      <c r="CJK234"/>
      <c r="CJL234"/>
      <c r="CJM234"/>
      <c r="CJN234"/>
      <c r="CJO234"/>
      <c r="CJP234"/>
      <c r="CJQ234"/>
      <c r="CJR234"/>
      <c r="CJS234"/>
      <c r="CJT234"/>
      <c r="CJU234"/>
      <c r="CJV234"/>
      <c r="CJW234"/>
      <c r="CJX234"/>
      <c r="CJY234"/>
      <c r="CJZ234"/>
      <c r="CKA234"/>
      <c r="CKB234"/>
      <c r="CKC234"/>
      <c r="CKD234"/>
      <c r="CKE234"/>
      <c r="CKF234"/>
      <c r="CKG234"/>
      <c r="CKH234"/>
      <c r="CKI234"/>
      <c r="CKJ234"/>
      <c r="CKK234"/>
      <c r="CKL234"/>
      <c r="CKM234"/>
      <c r="CKN234"/>
      <c r="CKO234"/>
      <c r="CKP234"/>
      <c r="CKQ234"/>
      <c r="CKR234"/>
      <c r="CKS234"/>
      <c r="CKT234"/>
      <c r="CKU234"/>
      <c r="CKV234"/>
      <c r="CKW234"/>
      <c r="CKX234"/>
      <c r="CKY234"/>
      <c r="CKZ234"/>
      <c r="CLA234"/>
      <c r="CLB234"/>
      <c r="CLC234"/>
      <c r="CLD234"/>
      <c r="CLE234"/>
      <c r="CLF234"/>
      <c r="CLG234"/>
      <c r="CLH234"/>
      <c r="CLI234"/>
      <c r="CLJ234"/>
      <c r="CLK234"/>
      <c r="CLL234"/>
      <c r="CLM234"/>
      <c r="CLN234"/>
      <c r="CLO234"/>
      <c r="CLP234"/>
      <c r="CLQ234"/>
      <c r="CLR234"/>
      <c r="CLS234"/>
      <c r="CLT234"/>
      <c r="CLU234"/>
      <c r="CLV234"/>
      <c r="CLW234"/>
      <c r="CLX234"/>
      <c r="CLY234"/>
      <c r="CLZ234"/>
      <c r="CMA234"/>
      <c r="CMB234"/>
      <c r="CMC234"/>
      <c r="CMD234"/>
      <c r="CME234"/>
      <c r="CMF234"/>
      <c r="CMG234"/>
      <c r="CMH234"/>
      <c r="CMI234"/>
      <c r="CMJ234"/>
      <c r="CMK234"/>
      <c r="CML234"/>
      <c r="CMM234"/>
      <c r="CMN234"/>
      <c r="CMO234"/>
      <c r="CMP234"/>
      <c r="CMQ234"/>
      <c r="CMR234"/>
      <c r="CMS234"/>
      <c r="CMT234"/>
      <c r="CMU234"/>
      <c r="CMV234"/>
      <c r="CMW234"/>
      <c r="CMX234"/>
      <c r="CMY234"/>
      <c r="CMZ234"/>
      <c r="CNA234"/>
      <c r="CNB234"/>
      <c r="CNC234"/>
      <c r="CND234"/>
      <c r="CNE234"/>
      <c r="CNF234"/>
      <c r="CNG234"/>
      <c r="CNH234"/>
      <c r="CNI234"/>
      <c r="CNJ234"/>
      <c r="CNK234"/>
      <c r="CNL234"/>
      <c r="CNM234"/>
      <c r="CNN234"/>
      <c r="CNO234"/>
      <c r="CNP234"/>
      <c r="CNQ234"/>
      <c r="CNR234"/>
      <c r="CNS234"/>
      <c r="CNT234"/>
      <c r="CNU234"/>
      <c r="CNV234"/>
      <c r="CNW234"/>
      <c r="CNX234"/>
      <c r="CNY234"/>
      <c r="CNZ234"/>
      <c r="COA234"/>
      <c r="COB234"/>
      <c r="COC234"/>
      <c r="COD234"/>
      <c r="COE234"/>
      <c r="COF234"/>
      <c r="COG234"/>
      <c r="COH234"/>
      <c r="COI234"/>
      <c r="COJ234"/>
      <c r="COK234"/>
      <c r="COL234"/>
      <c r="COM234"/>
      <c r="CON234"/>
      <c r="COO234"/>
      <c r="COP234"/>
      <c r="COQ234"/>
      <c r="COR234"/>
      <c r="COS234"/>
      <c r="COT234"/>
      <c r="COU234"/>
      <c r="COV234"/>
      <c r="COW234"/>
      <c r="COX234"/>
      <c r="COY234"/>
      <c r="COZ234"/>
      <c r="CPA234"/>
      <c r="CPB234"/>
      <c r="CPC234"/>
      <c r="CPD234"/>
      <c r="CPE234"/>
      <c r="CPF234"/>
      <c r="CPG234"/>
      <c r="CPH234"/>
      <c r="CPI234"/>
      <c r="CPJ234"/>
      <c r="CPK234"/>
      <c r="CPL234"/>
      <c r="CPM234"/>
      <c r="CPN234"/>
      <c r="CPO234"/>
      <c r="CPP234"/>
      <c r="CPQ234"/>
      <c r="CPR234"/>
      <c r="CPS234"/>
      <c r="CPT234"/>
      <c r="CPU234"/>
      <c r="CPV234"/>
      <c r="CPW234"/>
      <c r="CPX234"/>
      <c r="CPY234"/>
      <c r="CPZ234"/>
      <c r="CQA234"/>
      <c r="CQB234"/>
      <c r="CQC234"/>
      <c r="CQD234"/>
      <c r="CQE234"/>
      <c r="CQF234"/>
      <c r="CQG234"/>
      <c r="CQH234"/>
      <c r="CQI234"/>
      <c r="CQJ234"/>
      <c r="CQK234"/>
      <c r="CQL234"/>
      <c r="CQM234"/>
      <c r="CQN234"/>
      <c r="CQO234"/>
      <c r="CQP234"/>
      <c r="CQQ234"/>
      <c r="CQR234"/>
      <c r="CQS234"/>
      <c r="CQT234"/>
      <c r="CQU234"/>
      <c r="CQV234"/>
      <c r="CQW234"/>
      <c r="CQX234"/>
      <c r="CQY234"/>
      <c r="CQZ234"/>
      <c r="CRA234"/>
      <c r="CRB234"/>
      <c r="CRC234"/>
      <c r="CRD234"/>
      <c r="CRE234"/>
      <c r="CRF234"/>
      <c r="CRG234"/>
      <c r="CRH234"/>
      <c r="CRI234"/>
      <c r="CRJ234"/>
      <c r="CRK234"/>
      <c r="CRL234"/>
      <c r="CRM234"/>
      <c r="CRN234"/>
      <c r="CRO234"/>
      <c r="CRP234"/>
      <c r="CRQ234"/>
      <c r="CRR234"/>
      <c r="CRS234"/>
      <c r="CRT234"/>
      <c r="CRU234"/>
      <c r="CRV234"/>
      <c r="CRW234"/>
      <c r="CRX234"/>
      <c r="CRY234"/>
      <c r="CRZ234"/>
      <c r="CSA234"/>
      <c r="CSB234"/>
      <c r="CSC234"/>
      <c r="CSD234"/>
      <c r="CSE234"/>
      <c r="CSF234"/>
      <c r="CSG234"/>
      <c r="CSH234"/>
      <c r="CSI234"/>
      <c r="CSJ234"/>
      <c r="CSK234"/>
      <c r="CSL234"/>
      <c r="CSM234"/>
      <c r="CSN234"/>
      <c r="CSO234"/>
      <c r="CSP234"/>
      <c r="CSQ234"/>
      <c r="CSR234"/>
      <c r="CSS234"/>
      <c r="CST234"/>
      <c r="CSU234"/>
      <c r="CSV234"/>
      <c r="CSW234"/>
      <c r="CSX234"/>
      <c r="CSY234"/>
      <c r="CSZ234"/>
      <c r="CTA234"/>
      <c r="CTB234"/>
      <c r="CTC234"/>
      <c r="CTD234"/>
      <c r="CTE234"/>
      <c r="CTF234"/>
      <c r="CTG234"/>
      <c r="CTH234"/>
      <c r="CTI234"/>
      <c r="CTJ234"/>
      <c r="CTK234"/>
      <c r="CTL234"/>
      <c r="CTM234"/>
      <c r="CTN234"/>
      <c r="CTO234"/>
      <c r="CTP234"/>
      <c r="CTQ234"/>
      <c r="CTR234"/>
      <c r="CTS234"/>
      <c r="CTT234"/>
      <c r="CTU234"/>
      <c r="CTV234"/>
      <c r="CTW234"/>
      <c r="CTX234"/>
      <c r="CTY234"/>
      <c r="CTZ234"/>
      <c r="CUA234"/>
      <c r="CUB234"/>
      <c r="CUC234"/>
      <c r="CUD234"/>
      <c r="CUE234"/>
      <c r="CUF234"/>
      <c r="CUG234"/>
      <c r="CUH234"/>
      <c r="CUI234"/>
      <c r="CUJ234"/>
      <c r="CUK234"/>
      <c r="CUL234"/>
      <c r="CUM234"/>
      <c r="CUN234"/>
      <c r="CUO234"/>
      <c r="CUP234"/>
      <c r="CUQ234"/>
      <c r="CUR234"/>
      <c r="CUS234"/>
      <c r="CUT234"/>
      <c r="CUU234"/>
      <c r="CUV234"/>
      <c r="CUW234"/>
      <c r="CUX234"/>
      <c r="CUY234"/>
      <c r="CUZ234"/>
      <c r="CVA234"/>
      <c r="CVB234"/>
      <c r="CVC234"/>
      <c r="CVD234"/>
      <c r="CVE234"/>
      <c r="CVF234"/>
      <c r="CVG234"/>
      <c r="CVH234"/>
      <c r="CVI234"/>
      <c r="CVJ234"/>
      <c r="CVK234"/>
      <c r="CVL234"/>
      <c r="CVM234"/>
      <c r="CVN234"/>
      <c r="CVO234"/>
      <c r="CVP234"/>
      <c r="CVQ234"/>
      <c r="CVR234"/>
      <c r="CVS234"/>
      <c r="CVT234"/>
      <c r="CVU234"/>
      <c r="CVV234"/>
      <c r="CVW234"/>
      <c r="CVX234"/>
      <c r="CVY234"/>
      <c r="CVZ234"/>
      <c r="CWA234"/>
      <c r="CWB234"/>
      <c r="CWC234"/>
      <c r="CWD234"/>
      <c r="CWE234"/>
      <c r="CWF234"/>
      <c r="CWG234"/>
      <c r="CWH234"/>
      <c r="CWI234"/>
      <c r="CWJ234"/>
      <c r="CWK234"/>
      <c r="CWL234"/>
      <c r="CWM234"/>
      <c r="CWN234"/>
      <c r="CWO234"/>
      <c r="CWP234"/>
      <c r="CWQ234"/>
      <c r="CWR234"/>
      <c r="CWS234"/>
      <c r="CWT234"/>
      <c r="CWU234"/>
      <c r="CWV234"/>
      <c r="CWW234"/>
      <c r="CWX234"/>
      <c r="CWY234"/>
      <c r="CWZ234"/>
      <c r="CXA234"/>
      <c r="CXB234"/>
      <c r="CXC234"/>
      <c r="CXD234"/>
      <c r="CXE234"/>
      <c r="CXF234"/>
      <c r="CXG234"/>
      <c r="CXH234"/>
      <c r="CXI234"/>
      <c r="CXJ234"/>
      <c r="CXK234"/>
      <c r="CXL234"/>
      <c r="CXM234"/>
      <c r="CXN234"/>
      <c r="CXO234"/>
      <c r="CXP234"/>
      <c r="CXQ234"/>
      <c r="CXR234"/>
      <c r="CXS234"/>
      <c r="CXT234"/>
      <c r="CXU234"/>
      <c r="CXV234"/>
      <c r="CXW234"/>
      <c r="CXX234"/>
      <c r="CXY234"/>
      <c r="CXZ234"/>
      <c r="CYA234"/>
      <c r="CYB234"/>
      <c r="CYC234"/>
      <c r="CYD234"/>
      <c r="CYE234"/>
      <c r="CYF234"/>
      <c r="CYG234"/>
      <c r="CYH234"/>
      <c r="CYI234"/>
      <c r="CYJ234"/>
      <c r="CYK234"/>
      <c r="CYL234"/>
      <c r="CYM234"/>
      <c r="CYN234"/>
      <c r="CYO234"/>
      <c r="CYP234"/>
      <c r="CYQ234"/>
      <c r="CYR234"/>
      <c r="CYS234"/>
      <c r="CYT234"/>
      <c r="CYU234"/>
      <c r="CYV234"/>
      <c r="CYW234"/>
      <c r="CYX234"/>
      <c r="CYY234"/>
      <c r="CYZ234"/>
      <c r="CZA234"/>
      <c r="CZB234"/>
      <c r="CZC234"/>
      <c r="CZD234"/>
      <c r="CZE234"/>
      <c r="CZF234"/>
      <c r="CZG234"/>
      <c r="CZH234"/>
      <c r="CZI234"/>
      <c r="CZJ234"/>
      <c r="CZK234"/>
      <c r="CZL234"/>
      <c r="CZM234"/>
      <c r="CZN234"/>
      <c r="CZO234"/>
      <c r="CZP234"/>
      <c r="CZQ234"/>
      <c r="CZR234"/>
      <c r="CZS234"/>
      <c r="CZT234"/>
      <c r="CZU234"/>
      <c r="CZV234"/>
      <c r="CZW234"/>
      <c r="CZX234"/>
      <c r="CZY234"/>
      <c r="CZZ234"/>
      <c r="DAA234"/>
      <c r="DAB234"/>
      <c r="DAC234"/>
      <c r="DAD234"/>
      <c r="DAE234"/>
      <c r="DAF234"/>
      <c r="DAG234"/>
      <c r="DAH234"/>
      <c r="DAI234"/>
      <c r="DAJ234"/>
      <c r="DAK234"/>
      <c r="DAL234"/>
      <c r="DAM234"/>
      <c r="DAN234"/>
      <c r="DAO234"/>
      <c r="DAP234"/>
      <c r="DAQ234"/>
      <c r="DAR234"/>
      <c r="DAS234"/>
      <c r="DAT234"/>
      <c r="DAU234"/>
      <c r="DAV234"/>
      <c r="DAW234"/>
      <c r="DAX234"/>
      <c r="DAY234"/>
      <c r="DAZ234"/>
      <c r="DBA234"/>
      <c r="DBB234"/>
      <c r="DBC234"/>
      <c r="DBD234"/>
      <c r="DBE234"/>
      <c r="DBF234"/>
      <c r="DBG234"/>
      <c r="DBH234"/>
      <c r="DBI234"/>
      <c r="DBJ234"/>
      <c r="DBK234"/>
      <c r="DBL234"/>
      <c r="DBM234"/>
      <c r="DBN234"/>
      <c r="DBO234"/>
      <c r="DBP234"/>
      <c r="DBQ234"/>
      <c r="DBR234"/>
      <c r="DBS234"/>
      <c r="DBT234"/>
      <c r="DBU234"/>
      <c r="DBV234"/>
      <c r="DBW234"/>
      <c r="DBX234"/>
      <c r="DBY234"/>
      <c r="DBZ234"/>
      <c r="DCA234"/>
      <c r="DCB234"/>
      <c r="DCC234"/>
      <c r="DCD234"/>
      <c r="DCE234"/>
      <c r="DCF234"/>
      <c r="DCG234"/>
      <c r="DCH234"/>
      <c r="DCI234"/>
      <c r="DCJ234"/>
      <c r="DCK234"/>
      <c r="DCL234"/>
      <c r="DCM234"/>
      <c r="DCN234"/>
      <c r="DCO234"/>
      <c r="DCP234"/>
      <c r="DCQ234"/>
      <c r="DCR234"/>
      <c r="DCS234"/>
      <c r="DCT234"/>
      <c r="DCU234"/>
      <c r="DCV234"/>
      <c r="DCW234"/>
      <c r="DCX234"/>
      <c r="DCY234"/>
      <c r="DCZ234"/>
      <c r="DDA234"/>
      <c r="DDB234"/>
      <c r="DDC234"/>
      <c r="DDD234"/>
      <c r="DDE234"/>
      <c r="DDF234"/>
      <c r="DDG234"/>
      <c r="DDH234"/>
      <c r="DDI234"/>
      <c r="DDJ234"/>
      <c r="DDK234"/>
      <c r="DDL234"/>
      <c r="DDM234"/>
      <c r="DDN234"/>
      <c r="DDO234"/>
      <c r="DDP234"/>
      <c r="DDQ234"/>
      <c r="DDR234"/>
      <c r="DDS234"/>
      <c r="DDT234"/>
      <c r="DDU234"/>
      <c r="DDV234"/>
      <c r="DDW234"/>
      <c r="DDX234"/>
      <c r="DDY234"/>
      <c r="DDZ234"/>
      <c r="DEA234"/>
      <c r="DEB234"/>
      <c r="DEC234"/>
      <c r="DED234"/>
      <c r="DEE234"/>
      <c r="DEF234"/>
      <c r="DEG234"/>
      <c r="DEH234"/>
      <c r="DEI234"/>
      <c r="DEJ234"/>
      <c r="DEK234"/>
      <c r="DEL234"/>
      <c r="DEM234"/>
      <c r="DEN234"/>
      <c r="DEO234"/>
      <c r="DEP234"/>
      <c r="DEQ234"/>
      <c r="DER234"/>
      <c r="DES234"/>
      <c r="DET234"/>
      <c r="DEU234"/>
      <c r="DEV234"/>
      <c r="DEW234"/>
      <c r="DEX234"/>
      <c r="DEY234"/>
      <c r="DEZ234"/>
      <c r="DFA234"/>
      <c r="DFB234"/>
      <c r="DFC234"/>
      <c r="DFD234"/>
      <c r="DFE234"/>
      <c r="DFF234"/>
      <c r="DFG234"/>
      <c r="DFH234"/>
      <c r="DFI234"/>
      <c r="DFJ234"/>
      <c r="DFK234"/>
      <c r="DFL234"/>
      <c r="DFM234"/>
      <c r="DFN234"/>
      <c r="DFO234"/>
      <c r="DFP234"/>
      <c r="DFQ234"/>
      <c r="DFR234"/>
      <c r="DFS234"/>
      <c r="DFT234"/>
      <c r="DFU234"/>
      <c r="DFV234"/>
      <c r="DFW234"/>
      <c r="DFX234"/>
      <c r="DFY234"/>
      <c r="DFZ234"/>
      <c r="DGA234"/>
      <c r="DGB234"/>
      <c r="DGC234"/>
      <c r="DGD234"/>
      <c r="DGE234"/>
      <c r="DGF234"/>
      <c r="DGG234"/>
      <c r="DGH234"/>
      <c r="DGI234"/>
      <c r="DGJ234"/>
      <c r="DGK234"/>
      <c r="DGL234"/>
      <c r="DGM234"/>
      <c r="DGN234"/>
      <c r="DGO234"/>
      <c r="DGP234"/>
      <c r="DGQ234"/>
      <c r="DGR234"/>
      <c r="DGS234"/>
      <c r="DGT234"/>
      <c r="DGU234"/>
      <c r="DGV234"/>
      <c r="DGW234"/>
      <c r="DGX234"/>
      <c r="DGY234"/>
      <c r="DGZ234"/>
      <c r="DHA234"/>
      <c r="DHB234"/>
      <c r="DHC234"/>
      <c r="DHD234"/>
      <c r="DHE234"/>
      <c r="DHF234"/>
      <c r="DHG234"/>
      <c r="DHH234"/>
      <c r="DHI234"/>
      <c r="DHJ234"/>
      <c r="DHK234"/>
      <c r="DHL234"/>
      <c r="DHM234"/>
      <c r="DHN234"/>
      <c r="DHO234"/>
      <c r="DHP234"/>
      <c r="DHQ234"/>
      <c r="DHR234"/>
      <c r="DHS234"/>
      <c r="DHT234"/>
      <c r="DHU234"/>
      <c r="DHV234"/>
      <c r="DHW234"/>
      <c r="DHX234"/>
      <c r="DHY234"/>
      <c r="DHZ234"/>
      <c r="DIA234"/>
      <c r="DIB234"/>
      <c r="DIC234"/>
      <c r="DID234"/>
      <c r="DIE234"/>
      <c r="DIF234"/>
      <c r="DIG234"/>
      <c r="DIH234"/>
      <c r="DII234"/>
      <c r="DIJ234"/>
      <c r="DIK234"/>
      <c r="DIL234"/>
      <c r="DIM234"/>
      <c r="DIN234"/>
      <c r="DIO234"/>
      <c r="DIP234"/>
      <c r="DIQ234"/>
      <c r="DIR234"/>
      <c r="DIS234"/>
      <c r="DIT234"/>
      <c r="DIU234"/>
      <c r="DIV234"/>
      <c r="DIW234"/>
      <c r="DIX234"/>
      <c r="DIY234"/>
      <c r="DIZ234"/>
      <c r="DJA234"/>
      <c r="DJB234"/>
      <c r="DJC234"/>
      <c r="DJD234"/>
      <c r="DJE234"/>
      <c r="DJF234"/>
      <c r="DJG234"/>
      <c r="DJH234"/>
      <c r="DJI234"/>
      <c r="DJJ234"/>
      <c r="DJK234"/>
      <c r="DJL234"/>
      <c r="DJM234"/>
      <c r="DJN234"/>
      <c r="DJO234"/>
      <c r="DJP234"/>
      <c r="DJQ234"/>
      <c r="DJR234"/>
      <c r="DJS234"/>
      <c r="DJT234"/>
      <c r="DJU234"/>
      <c r="DJV234"/>
      <c r="DJW234"/>
      <c r="DJX234"/>
      <c r="DJY234"/>
      <c r="DJZ234"/>
      <c r="DKA234"/>
      <c r="DKB234"/>
      <c r="DKC234"/>
      <c r="DKD234"/>
      <c r="DKE234"/>
      <c r="DKF234"/>
      <c r="DKG234"/>
      <c r="DKH234"/>
      <c r="DKI234"/>
      <c r="DKJ234"/>
      <c r="DKK234"/>
      <c r="DKL234"/>
      <c r="DKM234"/>
      <c r="DKN234"/>
      <c r="DKO234"/>
      <c r="DKP234"/>
      <c r="DKQ234"/>
      <c r="DKR234"/>
      <c r="DKS234"/>
      <c r="DKT234"/>
      <c r="DKU234"/>
      <c r="DKV234"/>
      <c r="DKW234"/>
      <c r="DKX234"/>
      <c r="DKY234"/>
      <c r="DKZ234"/>
      <c r="DLA234"/>
      <c r="DLB234"/>
      <c r="DLC234"/>
      <c r="DLD234"/>
      <c r="DLE234"/>
      <c r="DLF234"/>
      <c r="DLG234"/>
      <c r="DLH234"/>
      <c r="DLI234"/>
      <c r="DLJ234"/>
      <c r="DLK234"/>
      <c r="DLL234"/>
      <c r="DLM234"/>
      <c r="DLN234"/>
      <c r="DLO234"/>
      <c r="DLP234"/>
      <c r="DLQ234"/>
      <c r="DLR234"/>
      <c r="DLS234"/>
      <c r="DLT234"/>
      <c r="DLU234"/>
      <c r="DLV234"/>
      <c r="DLW234"/>
      <c r="DLX234"/>
      <c r="DLY234"/>
      <c r="DLZ234"/>
      <c r="DMA234"/>
      <c r="DMB234"/>
      <c r="DMC234"/>
      <c r="DMD234"/>
      <c r="DME234"/>
      <c r="DMF234"/>
      <c r="DMG234"/>
      <c r="DMH234"/>
      <c r="DMI234"/>
      <c r="DMJ234"/>
      <c r="DMK234"/>
      <c r="DML234"/>
      <c r="DMM234"/>
      <c r="DMN234"/>
      <c r="DMO234"/>
      <c r="DMP234"/>
      <c r="DMQ234"/>
      <c r="DMR234"/>
      <c r="DMS234"/>
      <c r="DMT234"/>
      <c r="DMU234"/>
      <c r="DMV234"/>
      <c r="DMW234"/>
      <c r="DMX234"/>
      <c r="DMY234"/>
      <c r="DMZ234"/>
      <c r="DNA234"/>
      <c r="DNB234"/>
      <c r="DNC234"/>
      <c r="DND234"/>
      <c r="DNE234"/>
      <c r="DNF234"/>
      <c r="DNG234"/>
      <c r="DNH234"/>
      <c r="DNI234"/>
      <c r="DNJ234"/>
      <c r="DNK234"/>
      <c r="DNL234"/>
      <c r="DNM234"/>
      <c r="DNN234"/>
      <c r="DNO234"/>
      <c r="DNP234"/>
      <c r="DNQ234"/>
      <c r="DNR234"/>
      <c r="DNS234"/>
      <c r="DNT234"/>
      <c r="DNU234"/>
      <c r="DNV234"/>
      <c r="DNW234"/>
      <c r="DNX234"/>
      <c r="DNY234"/>
      <c r="DNZ234"/>
      <c r="DOA234"/>
      <c r="DOB234"/>
      <c r="DOC234"/>
      <c r="DOD234"/>
      <c r="DOE234"/>
      <c r="DOF234"/>
      <c r="DOG234"/>
      <c r="DOH234"/>
      <c r="DOI234"/>
      <c r="DOJ234"/>
      <c r="DOK234"/>
      <c r="DOL234"/>
      <c r="DOM234"/>
      <c r="DON234"/>
      <c r="DOO234"/>
      <c r="DOP234"/>
      <c r="DOQ234"/>
      <c r="DOR234"/>
      <c r="DOS234"/>
      <c r="DOT234"/>
      <c r="DOU234"/>
      <c r="DOV234"/>
      <c r="DOW234"/>
      <c r="DOX234"/>
      <c r="DOY234"/>
      <c r="DOZ234"/>
      <c r="DPA234"/>
      <c r="DPB234"/>
      <c r="DPC234"/>
      <c r="DPD234"/>
      <c r="DPE234"/>
      <c r="DPF234"/>
      <c r="DPG234"/>
      <c r="DPH234"/>
      <c r="DPI234"/>
      <c r="DPJ234"/>
      <c r="DPK234"/>
      <c r="DPL234"/>
      <c r="DPM234"/>
      <c r="DPN234"/>
      <c r="DPO234"/>
      <c r="DPP234"/>
      <c r="DPQ234"/>
      <c r="DPR234"/>
      <c r="DPS234"/>
      <c r="DPT234"/>
      <c r="DPU234"/>
      <c r="DPV234"/>
      <c r="DPW234"/>
      <c r="DPX234"/>
      <c r="DPY234"/>
      <c r="DPZ234"/>
      <c r="DQA234"/>
      <c r="DQB234"/>
      <c r="DQC234"/>
      <c r="DQD234"/>
      <c r="DQE234"/>
      <c r="DQF234"/>
      <c r="DQG234"/>
      <c r="DQH234"/>
      <c r="DQI234"/>
      <c r="DQJ234"/>
      <c r="DQK234"/>
      <c r="DQL234"/>
      <c r="DQM234"/>
      <c r="DQN234"/>
      <c r="DQO234"/>
      <c r="DQP234"/>
      <c r="DQQ234"/>
      <c r="DQR234"/>
      <c r="DQS234"/>
      <c r="DQT234"/>
      <c r="DQU234"/>
      <c r="DQV234"/>
      <c r="DQW234"/>
      <c r="DQX234"/>
      <c r="DQY234"/>
      <c r="DQZ234"/>
      <c r="DRA234"/>
      <c r="DRB234"/>
      <c r="DRC234"/>
      <c r="DRD234"/>
      <c r="DRE234"/>
      <c r="DRF234"/>
      <c r="DRG234"/>
      <c r="DRH234"/>
      <c r="DRI234"/>
      <c r="DRJ234"/>
      <c r="DRK234"/>
      <c r="DRL234"/>
      <c r="DRM234"/>
      <c r="DRN234"/>
      <c r="DRO234"/>
      <c r="DRP234"/>
      <c r="DRQ234"/>
      <c r="DRR234"/>
      <c r="DRS234"/>
      <c r="DRT234"/>
      <c r="DRU234"/>
      <c r="DRV234"/>
      <c r="DRW234"/>
      <c r="DRX234"/>
      <c r="DRY234"/>
      <c r="DRZ234"/>
      <c r="DSA234"/>
      <c r="DSB234"/>
      <c r="DSC234"/>
      <c r="DSD234"/>
      <c r="DSE234"/>
      <c r="DSF234"/>
      <c r="DSG234"/>
      <c r="DSH234"/>
      <c r="DSI234"/>
      <c r="DSJ234"/>
      <c r="DSK234"/>
      <c r="DSL234"/>
      <c r="DSM234"/>
      <c r="DSN234"/>
      <c r="DSO234"/>
      <c r="DSP234"/>
      <c r="DSQ234"/>
      <c r="DSR234"/>
      <c r="DSS234"/>
      <c r="DST234"/>
      <c r="DSU234"/>
      <c r="DSV234"/>
      <c r="DSW234"/>
      <c r="DSX234"/>
      <c r="DSY234"/>
      <c r="DSZ234"/>
      <c r="DTA234"/>
      <c r="DTB234"/>
      <c r="DTC234"/>
      <c r="DTD234"/>
      <c r="DTE234"/>
      <c r="DTF234"/>
      <c r="DTG234"/>
      <c r="DTH234"/>
      <c r="DTI234"/>
      <c r="DTJ234"/>
      <c r="DTK234"/>
      <c r="DTL234"/>
      <c r="DTM234"/>
      <c r="DTN234"/>
      <c r="DTO234"/>
      <c r="DTP234"/>
      <c r="DTQ234"/>
      <c r="DTR234"/>
      <c r="DTS234"/>
      <c r="DTT234"/>
      <c r="DTU234"/>
      <c r="DTV234"/>
      <c r="DTW234"/>
      <c r="DTX234"/>
      <c r="DTY234"/>
      <c r="DTZ234"/>
      <c r="DUA234"/>
      <c r="DUB234"/>
      <c r="DUC234"/>
      <c r="DUD234"/>
      <c r="DUE234"/>
      <c r="DUF234"/>
      <c r="DUG234"/>
      <c r="DUH234"/>
      <c r="DUI234"/>
      <c r="DUJ234"/>
      <c r="DUK234"/>
      <c r="DUL234"/>
      <c r="DUM234"/>
      <c r="DUN234"/>
      <c r="DUO234"/>
      <c r="DUP234"/>
      <c r="DUQ234"/>
      <c r="DUR234"/>
      <c r="DUS234"/>
      <c r="DUT234"/>
      <c r="DUU234"/>
      <c r="DUV234"/>
      <c r="DUW234"/>
      <c r="DUX234"/>
      <c r="DUY234"/>
      <c r="DUZ234"/>
      <c r="DVA234"/>
      <c r="DVB234"/>
      <c r="DVC234"/>
      <c r="DVD234"/>
      <c r="DVE234"/>
      <c r="DVF234"/>
      <c r="DVG234"/>
      <c r="DVH234"/>
      <c r="DVI234"/>
      <c r="DVJ234"/>
      <c r="DVK234"/>
      <c r="DVL234"/>
      <c r="DVM234"/>
      <c r="DVN234"/>
      <c r="DVO234"/>
      <c r="DVP234"/>
      <c r="DVQ234"/>
      <c r="DVR234"/>
      <c r="DVS234"/>
      <c r="DVT234"/>
      <c r="DVU234"/>
      <c r="DVV234"/>
      <c r="DVW234"/>
      <c r="DVX234"/>
      <c r="DVY234"/>
      <c r="DVZ234"/>
      <c r="DWA234"/>
      <c r="DWB234"/>
      <c r="DWC234"/>
      <c r="DWD234"/>
      <c r="DWE234"/>
      <c r="DWF234"/>
      <c r="DWG234"/>
      <c r="DWH234"/>
      <c r="DWI234"/>
      <c r="DWJ234"/>
      <c r="DWK234"/>
      <c r="DWL234"/>
      <c r="DWM234"/>
      <c r="DWN234"/>
      <c r="DWO234"/>
      <c r="DWP234"/>
      <c r="DWQ234"/>
      <c r="DWR234"/>
      <c r="DWS234"/>
      <c r="DWT234"/>
      <c r="DWU234"/>
      <c r="DWV234"/>
      <c r="DWW234"/>
      <c r="DWX234"/>
      <c r="DWY234"/>
      <c r="DWZ234"/>
      <c r="DXA234"/>
      <c r="DXB234"/>
      <c r="DXC234"/>
      <c r="DXD234"/>
      <c r="DXE234"/>
      <c r="DXF234"/>
      <c r="DXG234"/>
      <c r="DXH234"/>
      <c r="DXI234"/>
      <c r="DXJ234"/>
      <c r="DXK234"/>
      <c r="DXL234"/>
      <c r="DXM234"/>
      <c r="DXN234"/>
      <c r="DXO234"/>
      <c r="DXP234"/>
      <c r="DXQ234"/>
      <c r="DXR234"/>
      <c r="DXS234"/>
      <c r="DXT234"/>
      <c r="DXU234"/>
      <c r="DXV234"/>
      <c r="DXW234"/>
      <c r="DXX234"/>
      <c r="DXY234"/>
      <c r="DXZ234"/>
      <c r="DYA234"/>
      <c r="DYB234"/>
      <c r="DYC234"/>
      <c r="DYD234"/>
      <c r="DYE234"/>
      <c r="DYF234"/>
      <c r="DYG234"/>
      <c r="DYH234"/>
      <c r="DYI234"/>
      <c r="DYJ234"/>
      <c r="DYK234"/>
      <c r="DYL234"/>
      <c r="DYM234"/>
      <c r="DYN234"/>
      <c r="DYO234"/>
      <c r="DYP234"/>
      <c r="DYQ234"/>
      <c r="DYR234"/>
      <c r="DYS234"/>
      <c r="DYT234"/>
      <c r="DYU234"/>
      <c r="DYV234"/>
      <c r="DYW234"/>
      <c r="DYX234"/>
      <c r="DYY234"/>
      <c r="DYZ234"/>
      <c r="DZA234"/>
      <c r="DZB234"/>
      <c r="DZC234"/>
      <c r="DZD234"/>
      <c r="DZE234"/>
      <c r="DZF234"/>
      <c r="DZG234"/>
      <c r="DZH234"/>
      <c r="DZI234"/>
      <c r="DZJ234"/>
      <c r="DZK234"/>
      <c r="DZL234"/>
      <c r="DZM234"/>
      <c r="DZN234"/>
      <c r="DZO234"/>
      <c r="DZP234"/>
      <c r="DZQ234"/>
      <c r="DZR234"/>
      <c r="DZS234"/>
      <c r="DZT234"/>
      <c r="DZU234"/>
      <c r="DZV234"/>
      <c r="DZW234"/>
      <c r="DZX234"/>
      <c r="DZY234"/>
      <c r="DZZ234"/>
      <c r="EAA234"/>
      <c r="EAB234"/>
      <c r="EAC234"/>
      <c r="EAD234"/>
      <c r="EAE234"/>
      <c r="EAF234"/>
      <c r="EAG234"/>
      <c r="EAH234"/>
      <c r="EAI234"/>
      <c r="EAJ234"/>
      <c r="EAK234"/>
      <c r="EAL234"/>
      <c r="EAM234"/>
      <c r="EAN234"/>
      <c r="EAO234"/>
      <c r="EAP234"/>
      <c r="EAQ234"/>
      <c r="EAR234"/>
      <c r="EAS234"/>
      <c r="EAT234"/>
      <c r="EAU234"/>
      <c r="EAV234"/>
      <c r="EAW234"/>
      <c r="EAX234"/>
      <c r="EAY234"/>
      <c r="EAZ234"/>
      <c r="EBA234"/>
      <c r="EBB234"/>
      <c r="EBC234"/>
      <c r="EBD234"/>
      <c r="EBE234"/>
      <c r="EBF234"/>
      <c r="EBG234"/>
      <c r="EBH234"/>
      <c r="EBI234"/>
      <c r="EBJ234"/>
      <c r="EBK234"/>
      <c r="EBL234"/>
      <c r="EBM234"/>
      <c r="EBN234"/>
      <c r="EBO234"/>
      <c r="EBP234"/>
      <c r="EBQ234"/>
      <c r="EBR234"/>
      <c r="EBS234"/>
      <c r="EBT234"/>
      <c r="EBU234"/>
      <c r="EBV234"/>
      <c r="EBW234"/>
      <c r="EBX234"/>
      <c r="EBY234"/>
      <c r="EBZ234"/>
      <c r="ECA234"/>
      <c r="ECB234"/>
      <c r="ECC234"/>
      <c r="ECD234"/>
      <c r="ECE234"/>
      <c r="ECF234"/>
      <c r="ECG234"/>
      <c r="ECH234"/>
      <c r="ECI234"/>
      <c r="ECJ234"/>
      <c r="ECK234"/>
      <c r="ECL234"/>
      <c r="ECM234"/>
      <c r="ECN234"/>
      <c r="ECO234"/>
      <c r="ECP234"/>
      <c r="ECQ234"/>
      <c r="ECR234"/>
      <c r="ECS234"/>
      <c r="ECT234"/>
      <c r="ECU234"/>
      <c r="ECV234"/>
      <c r="ECW234"/>
      <c r="ECX234"/>
      <c r="ECY234"/>
      <c r="ECZ234"/>
      <c r="EDA234"/>
      <c r="EDB234"/>
      <c r="EDC234"/>
      <c r="EDD234"/>
      <c r="EDE234"/>
      <c r="EDF234"/>
      <c r="EDG234"/>
      <c r="EDH234"/>
      <c r="EDI234"/>
      <c r="EDJ234"/>
      <c r="EDK234"/>
      <c r="EDL234"/>
      <c r="EDM234"/>
      <c r="EDN234"/>
      <c r="EDO234"/>
      <c r="EDP234"/>
      <c r="EDQ234"/>
      <c r="EDR234"/>
      <c r="EDS234"/>
      <c r="EDT234"/>
      <c r="EDU234"/>
      <c r="EDV234"/>
      <c r="EDW234"/>
      <c r="EDX234"/>
      <c r="EDY234"/>
      <c r="EDZ234"/>
      <c r="EEA234"/>
      <c r="EEB234"/>
      <c r="EEC234"/>
      <c r="EED234"/>
      <c r="EEE234"/>
      <c r="EEF234"/>
      <c r="EEG234"/>
      <c r="EEH234"/>
      <c r="EEI234"/>
      <c r="EEJ234"/>
      <c r="EEK234"/>
      <c r="EEL234"/>
      <c r="EEM234"/>
      <c r="EEN234"/>
      <c r="EEO234"/>
      <c r="EEP234"/>
      <c r="EEQ234"/>
      <c r="EER234"/>
      <c r="EES234"/>
      <c r="EET234"/>
      <c r="EEU234"/>
      <c r="EEV234"/>
      <c r="EEW234"/>
      <c r="EEX234"/>
      <c r="EEY234"/>
      <c r="EEZ234"/>
      <c r="EFA234"/>
      <c r="EFB234"/>
      <c r="EFC234"/>
      <c r="EFD234"/>
      <c r="EFE234"/>
      <c r="EFF234"/>
      <c r="EFG234"/>
      <c r="EFH234"/>
      <c r="EFI234"/>
      <c r="EFJ234"/>
      <c r="EFK234"/>
      <c r="EFL234"/>
      <c r="EFM234"/>
      <c r="EFN234"/>
      <c r="EFO234"/>
      <c r="EFP234"/>
      <c r="EFQ234"/>
      <c r="EFR234"/>
      <c r="EFS234"/>
      <c r="EFT234"/>
      <c r="EFU234"/>
      <c r="EFV234"/>
      <c r="EFW234"/>
      <c r="EFX234"/>
      <c r="EFY234"/>
      <c r="EFZ234"/>
      <c r="EGA234"/>
      <c r="EGB234"/>
      <c r="EGC234"/>
      <c r="EGD234"/>
      <c r="EGE234"/>
      <c r="EGF234"/>
      <c r="EGG234"/>
      <c r="EGH234"/>
      <c r="EGI234"/>
      <c r="EGJ234"/>
      <c r="EGK234"/>
      <c r="EGL234"/>
      <c r="EGM234"/>
      <c r="EGN234"/>
      <c r="EGO234"/>
      <c r="EGP234"/>
      <c r="EGQ234"/>
      <c r="EGR234"/>
      <c r="EGS234"/>
      <c r="EGT234"/>
      <c r="EGU234"/>
      <c r="EGV234"/>
      <c r="EGW234"/>
      <c r="EGX234"/>
      <c r="EGY234"/>
      <c r="EGZ234"/>
      <c r="EHA234"/>
      <c r="EHB234"/>
      <c r="EHC234"/>
      <c r="EHD234"/>
      <c r="EHE234"/>
      <c r="EHF234"/>
      <c r="EHG234"/>
      <c r="EHH234"/>
      <c r="EHI234"/>
      <c r="EHJ234"/>
      <c r="EHK234"/>
      <c r="EHL234"/>
      <c r="EHM234"/>
      <c r="EHN234"/>
      <c r="EHO234"/>
      <c r="EHP234"/>
      <c r="EHQ234"/>
      <c r="EHR234"/>
      <c r="EHS234"/>
      <c r="EHT234"/>
      <c r="EHU234"/>
      <c r="EHV234"/>
      <c r="EHW234"/>
      <c r="EHX234"/>
      <c r="EHY234"/>
      <c r="EHZ234"/>
      <c r="EIA234"/>
      <c r="EIB234"/>
      <c r="EIC234"/>
      <c r="EID234"/>
      <c r="EIE234"/>
      <c r="EIF234"/>
      <c r="EIG234"/>
      <c r="EIH234"/>
      <c r="EII234"/>
      <c r="EIJ234"/>
      <c r="EIK234"/>
      <c r="EIL234"/>
      <c r="EIM234"/>
      <c r="EIN234"/>
      <c r="EIO234"/>
      <c r="EIP234"/>
      <c r="EIQ234"/>
      <c r="EIR234"/>
      <c r="EIS234"/>
      <c r="EIT234"/>
      <c r="EIU234"/>
      <c r="EIV234"/>
      <c r="EIW234"/>
      <c r="EIX234"/>
      <c r="EIY234"/>
      <c r="EIZ234"/>
      <c r="EJA234"/>
      <c r="EJB234"/>
      <c r="EJC234"/>
      <c r="EJD234"/>
      <c r="EJE234"/>
      <c r="EJF234"/>
      <c r="EJG234"/>
      <c r="EJH234"/>
      <c r="EJI234"/>
      <c r="EJJ234"/>
      <c r="EJK234"/>
      <c r="EJL234"/>
      <c r="EJM234"/>
      <c r="EJN234"/>
      <c r="EJO234"/>
      <c r="EJP234"/>
      <c r="EJQ234"/>
      <c r="EJR234"/>
      <c r="EJS234"/>
      <c r="EJT234"/>
      <c r="EJU234"/>
      <c r="EJV234"/>
      <c r="EJW234"/>
      <c r="EJX234"/>
      <c r="EJY234"/>
      <c r="EJZ234"/>
      <c r="EKA234"/>
      <c r="EKB234"/>
      <c r="EKC234"/>
      <c r="EKD234"/>
      <c r="EKE234"/>
      <c r="EKF234"/>
      <c r="EKG234"/>
      <c r="EKH234"/>
      <c r="EKI234"/>
      <c r="EKJ234"/>
      <c r="EKK234"/>
      <c r="EKL234"/>
      <c r="EKM234"/>
      <c r="EKN234"/>
      <c r="EKO234"/>
      <c r="EKP234"/>
      <c r="EKQ234"/>
      <c r="EKR234"/>
      <c r="EKS234"/>
      <c r="EKT234"/>
      <c r="EKU234"/>
      <c r="EKV234"/>
      <c r="EKW234"/>
      <c r="EKX234"/>
      <c r="EKY234"/>
      <c r="EKZ234"/>
      <c r="ELA234"/>
      <c r="ELB234"/>
      <c r="ELC234"/>
      <c r="ELD234"/>
      <c r="ELE234"/>
      <c r="ELF234"/>
      <c r="ELG234"/>
      <c r="ELH234"/>
      <c r="ELI234"/>
      <c r="ELJ234"/>
      <c r="ELK234"/>
      <c r="ELL234"/>
      <c r="ELM234"/>
      <c r="ELN234"/>
      <c r="ELO234"/>
      <c r="ELP234"/>
      <c r="ELQ234"/>
      <c r="ELR234"/>
      <c r="ELS234"/>
      <c r="ELT234"/>
      <c r="ELU234"/>
      <c r="ELV234"/>
      <c r="ELW234"/>
      <c r="ELX234"/>
      <c r="ELY234"/>
      <c r="ELZ234"/>
      <c r="EMA234"/>
      <c r="EMB234"/>
      <c r="EMC234"/>
      <c r="EMD234"/>
      <c r="EME234"/>
      <c r="EMF234"/>
      <c r="EMG234"/>
      <c r="EMH234"/>
      <c r="EMI234"/>
      <c r="EMJ234"/>
      <c r="EMK234"/>
      <c r="EML234"/>
      <c r="EMM234"/>
      <c r="EMN234"/>
      <c r="EMO234"/>
      <c r="EMP234"/>
      <c r="EMQ234"/>
      <c r="EMR234"/>
      <c r="EMS234"/>
      <c r="EMT234"/>
      <c r="EMU234"/>
      <c r="EMV234"/>
      <c r="EMW234"/>
      <c r="EMX234"/>
      <c r="EMY234"/>
      <c r="EMZ234"/>
      <c r="ENA234"/>
      <c r="ENB234"/>
      <c r="ENC234"/>
      <c r="END234"/>
      <c r="ENE234"/>
      <c r="ENF234"/>
      <c r="ENG234"/>
      <c r="ENH234"/>
      <c r="ENI234"/>
      <c r="ENJ234"/>
      <c r="ENK234"/>
      <c r="ENL234"/>
      <c r="ENM234"/>
      <c r="ENN234"/>
      <c r="ENO234"/>
      <c r="ENP234"/>
      <c r="ENQ234"/>
      <c r="ENR234"/>
      <c r="ENS234"/>
      <c r="ENT234"/>
      <c r="ENU234"/>
      <c r="ENV234"/>
      <c r="ENW234"/>
      <c r="ENX234"/>
      <c r="ENY234"/>
      <c r="ENZ234"/>
      <c r="EOA234"/>
      <c r="EOB234"/>
      <c r="EOC234"/>
      <c r="EOD234"/>
      <c r="EOE234"/>
      <c r="EOF234"/>
      <c r="EOG234"/>
      <c r="EOH234"/>
      <c r="EOI234"/>
      <c r="EOJ234"/>
      <c r="EOK234"/>
      <c r="EOL234"/>
      <c r="EOM234"/>
      <c r="EON234"/>
      <c r="EOO234"/>
      <c r="EOP234"/>
      <c r="EOQ234"/>
      <c r="EOR234"/>
      <c r="EOS234"/>
      <c r="EOT234"/>
      <c r="EOU234"/>
      <c r="EOV234"/>
      <c r="EOW234"/>
      <c r="EOX234"/>
      <c r="EOY234"/>
      <c r="EOZ234"/>
      <c r="EPA234"/>
      <c r="EPB234"/>
      <c r="EPC234"/>
      <c r="EPD234"/>
      <c r="EPE234"/>
      <c r="EPF234"/>
      <c r="EPG234"/>
      <c r="EPH234"/>
      <c r="EPI234"/>
      <c r="EPJ234"/>
      <c r="EPK234"/>
      <c r="EPL234"/>
      <c r="EPM234"/>
      <c r="EPN234"/>
      <c r="EPO234"/>
      <c r="EPP234"/>
      <c r="EPQ234"/>
      <c r="EPR234"/>
      <c r="EPS234"/>
      <c r="EPT234"/>
      <c r="EPU234"/>
      <c r="EPV234"/>
      <c r="EPW234"/>
      <c r="EPX234"/>
      <c r="EPY234"/>
      <c r="EPZ234"/>
      <c r="EQA234"/>
      <c r="EQB234"/>
      <c r="EQC234"/>
      <c r="EQD234"/>
      <c r="EQE234"/>
      <c r="EQF234"/>
      <c r="EQG234"/>
      <c r="EQH234"/>
      <c r="EQI234"/>
      <c r="EQJ234"/>
      <c r="EQK234"/>
      <c r="EQL234"/>
      <c r="EQM234"/>
      <c r="EQN234"/>
      <c r="EQO234"/>
      <c r="EQP234"/>
      <c r="EQQ234"/>
      <c r="EQR234"/>
      <c r="EQS234"/>
      <c r="EQT234"/>
      <c r="EQU234"/>
      <c r="EQV234"/>
      <c r="EQW234"/>
      <c r="EQX234"/>
      <c r="EQY234"/>
      <c r="EQZ234"/>
      <c r="ERA234"/>
      <c r="ERB234"/>
      <c r="ERC234"/>
      <c r="ERD234"/>
      <c r="ERE234"/>
      <c r="ERF234"/>
      <c r="ERG234"/>
      <c r="ERH234"/>
      <c r="ERI234"/>
      <c r="ERJ234"/>
      <c r="ERK234"/>
      <c r="ERL234"/>
      <c r="ERM234"/>
      <c r="ERN234"/>
      <c r="ERO234"/>
      <c r="ERP234"/>
      <c r="ERQ234"/>
      <c r="ERR234"/>
      <c r="ERS234"/>
      <c r="ERT234"/>
      <c r="ERU234"/>
      <c r="ERV234"/>
      <c r="ERW234"/>
      <c r="ERX234"/>
      <c r="ERY234"/>
      <c r="ERZ234"/>
      <c r="ESA234"/>
      <c r="ESB234"/>
      <c r="ESC234"/>
      <c r="ESD234"/>
      <c r="ESE234"/>
      <c r="ESF234"/>
      <c r="ESG234"/>
      <c r="ESH234"/>
      <c r="ESI234"/>
      <c r="ESJ234"/>
      <c r="ESK234"/>
      <c r="ESL234"/>
      <c r="ESM234"/>
      <c r="ESN234"/>
      <c r="ESO234"/>
      <c r="ESP234"/>
      <c r="ESQ234"/>
      <c r="ESR234"/>
      <c r="ESS234"/>
      <c r="EST234"/>
      <c r="ESU234"/>
      <c r="ESV234"/>
      <c r="ESW234"/>
      <c r="ESX234"/>
      <c r="ESY234"/>
      <c r="ESZ234"/>
      <c r="ETA234"/>
      <c r="ETB234"/>
      <c r="ETC234"/>
      <c r="ETD234"/>
      <c r="ETE234"/>
      <c r="ETF234"/>
      <c r="ETG234"/>
      <c r="ETH234"/>
      <c r="ETI234"/>
      <c r="ETJ234"/>
      <c r="ETK234"/>
      <c r="ETL234"/>
      <c r="ETM234"/>
      <c r="ETN234"/>
      <c r="ETO234"/>
      <c r="ETP234"/>
      <c r="ETQ234"/>
      <c r="ETR234"/>
      <c r="ETS234"/>
      <c r="ETT234"/>
      <c r="ETU234"/>
      <c r="ETV234"/>
      <c r="ETW234"/>
      <c r="ETX234"/>
      <c r="ETY234"/>
      <c r="ETZ234"/>
      <c r="EUA234"/>
      <c r="EUB234"/>
      <c r="EUC234"/>
      <c r="EUD234"/>
      <c r="EUE234"/>
      <c r="EUF234"/>
      <c r="EUG234"/>
      <c r="EUH234"/>
      <c r="EUI234"/>
      <c r="EUJ234"/>
      <c r="EUK234"/>
      <c r="EUL234"/>
      <c r="EUM234"/>
      <c r="EUN234"/>
      <c r="EUO234"/>
      <c r="EUP234"/>
      <c r="EUQ234"/>
      <c r="EUR234"/>
      <c r="EUS234"/>
      <c r="EUT234"/>
      <c r="EUU234"/>
      <c r="EUV234"/>
      <c r="EUW234"/>
      <c r="EUX234"/>
      <c r="EUY234"/>
      <c r="EUZ234"/>
      <c r="EVA234"/>
      <c r="EVB234"/>
      <c r="EVC234"/>
      <c r="EVD234"/>
      <c r="EVE234"/>
      <c r="EVF234"/>
      <c r="EVG234"/>
      <c r="EVH234"/>
      <c r="EVI234"/>
      <c r="EVJ234"/>
      <c r="EVK234"/>
      <c r="EVL234"/>
      <c r="EVM234"/>
      <c r="EVN234"/>
      <c r="EVO234"/>
      <c r="EVP234"/>
      <c r="EVQ234"/>
      <c r="EVR234"/>
      <c r="EVS234"/>
      <c r="EVT234"/>
      <c r="EVU234"/>
      <c r="EVV234"/>
      <c r="EVW234"/>
      <c r="EVX234"/>
      <c r="EVY234"/>
      <c r="EVZ234"/>
      <c r="EWA234"/>
      <c r="EWB234"/>
      <c r="EWC234"/>
      <c r="EWD234"/>
      <c r="EWE234"/>
      <c r="EWF234"/>
      <c r="EWG234"/>
      <c r="EWH234"/>
      <c r="EWI234"/>
      <c r="EWJ234"/>
      <c r="EWK234"/>
      <c r="EWL234"/>
      <c r="EWM234"/>
      <c r="EWN234"/>
      <c r="EWO234"/>
      <c r="EWP234"/>
      <c r="EWQ234"/>
      <c r="EWR234"/>
      <c r="EWS234"/>
      <c r="EWT234"/>
      <c r="EWU234"/>
      <c r="EWV234"/>
      <c r="EWW234"/>
      <c r="EWX234"/>
      <c r="EWY234"/>
      <c r="EWZ234"/>
      <c r="EXA234"/>
      <c r="EXB234"/>
      <c r="EXC234"/>
      <c r="EXD234"/>
      <c r="EXE234"/>
      <c r="EXF234"/>
      <c r="EXG234"/>
      <c r="EXH234"/>
      <c r="EXI234"/>
      <c r="EXJ234"/>
      <c r="EXK234"/>
      <c r="EXL234"/>
      <c r="EXM234"/>
      <c r="EXN234"/>
      <c r="EXO234"/>
      <c r="EXP234"/>
      <c r="EXQ234"/>
      <c r="EXR234"/>
      <c r="EXS234"/>
      <c r="EXT234"/>
      <c r="EXU234"/>
      <c r="EXV234"/>
      <c r="EXW234"/>
      <c r="EXX234"/>
      <c r="EXY234"/>
      <c r="EXZ234"/>
      <c r="EYA234"/>
      <c r="EYB234"/>
      <c r="EYC234"/>
      <c r="EYD234"/>
      <c r="EYE234"/>
      <c r="EYF234"/>
      <c r="EYG234"/>
      <c r="EYH234"/>
      <c r="EYI234"/>
      <c r="EYJ234"/>
      <c r="EYK234"/>
      <c r="EYL234"/>
      <c r="EYM234"/>
      <c r="EYN234"/>
      <c r="EYO234"/>
      <c r="EYP234"/>
      <c r="EYQ234"/>
      <c r="EYR234"/>
      <c r="EYS234"/>
      <c r="EYT234"/>
      <c r="EYU234"/>
      <c r="EYV234"/>
      <c r="EYW234"/>
      <c r="EYX234"/>
      <c r="EYY234"/>
      <c r="EYZ234"/>
      <c r="EZA234"/>
      <c r="EZB234"/>
      <c r="EZC234"/>
      <c r="EZD234"/>
      <c r="EZE234"/>
      <c r="EZF234"/>
      <c r="EZG234"/>
      <c r="EZH234"/>
      <c r="EZI234"/>
      <c r="EZJ234"/>
      <c r="EZK234"/>
      <c r="EZL234"/>
      <c r="EZM234"/>
      <c r="EZN234"/>
      <c r="EZO234"/>
      <c r="EZP234"/>
      <c r="EZQ234"/>
      <c r="EZR234"/>
      <c r="EZS234"/>
      <c r="EZT234"/>
      <c r="EZU234"/>
      <c r="EZV234"/>
      <c r="EZW234"/>
      <c r="EZX234"/>
      <c r="EZY234"/>
      <c r="EZZ234"/>
      <c r="FAA234"/>
      <c r="FAB234"/>
      <c r="FAC234"/>
      <c r="FAD234"/>
      <c r="FAE234"/>
      <c r="FAF234"/>
      <c r="FAG234"/>
      <c r="FAH234"/>
      <c r="FAI234"/>
      <c r="FAJ234"/>
      <c r="FAK234"/>
      <c r="FAL234"/>
      <c r="FAM234"/>
      <c r="FAN234"/>
      <c r="FAO234"/>
      <c r="FAP234"/>
      <c r="FAQ234"/>
      <c r="FAR234"/>
      <c r="FAS234"/>
      <c r="FAT234"/>
      <c r="FAU234"/>
      <c r="FAV234"/>
      <c r="FAW234"/>
      <c r="FAX234"/>
      <c r="FAY234"/>
      <c r="FAZ234"/>
      <c r="FBA234"/>
      <c r="FBB234"/>
      <c r="FBC234"/>
      <c r="FBD234"/>
      <c r="FBE234"/>
      <c r="FBF234"/>
      <c r="FBG234"/>
      <c r="FBH234"/>
      <c r="FBI234"/>
      <c r="FBJ234"/>
      <c r="FBK234"/>
      <c r="FBL234"/>
      <c r="FBM234"/>
      <c r="FBN234"/>
      <c r="FBO234"/>
      <c r="FBP234"/>
      <c r="FBQ234"/>
      <c r="FBR234"/>
      <c r="FBS234"/>
      <c r="FBT234"/>
      <c r="FBU234"/>
      <c r="FBV234"/>
      <c r="FBW234"/>
      <c r="FBX234"/>
      <c r="FBY234"/>
      <c r="FBZ234"/>
      <c r="FCA234"/>
      <c r="FCB234"/>
      <c r="FCC234"/>
      <c r="FCD234"/>
      <c r="FCE234"/>
      <c r="FCF234"/>
      <c r="FCG234"/>
      <c r="FCH234"/>
      <c r="FCI234"/>
      <c r="FCJ234"/>
      <c r="FCK234"/>
      <c r="FCL234"/>
      <c r="FCM234"/>
      <c r="FCN234"/>
      <c r="FCO234"/>
      <c r="FCP234"/>
      <c r="FCQ234"/>
      <c r="FCR234"/>
      <c r="FCS234"/>
      <c r="FCT234"/>
      <c r="FCU234"/>
      <c r="FCV234"/>
      <c r="FCW234"/>
      <c r="FCX234"/>
      <c r="FCY234"/>
      <c r="FCZ234"/>
      <c r="FDA234"/>
      <c r="FDB234"/>
      <c r="FDC234"/>
      <c r="FDD234"/>
      <c r="FDE234"/>
      <c r="FDF234"/>
      <c r="FDG234"/>
      <c r="FDH234"/>
      <c r="FDI234"/>
      <c r="FDJ234"/>
      <c r="FDK234"/>
      <c r="FDL234"/>
      <c r="FDM234"/>
      <c r="FDN234"/>
      <c r="FDO234"/>
      <c r="FDP234"/>
      <c r="FDQ234"/>
      <c r="FDR234"/>
      <c r="FDS234"/>
      <c r="FDT234"/>
      <c r="FDU234"/>
      <c r="FDV234"/>
      <c r="FDW234"/>
      <c r="FDX234"/>
      <c r="FDY234"/>
      <c r="FDZ234"/>
      <c r="FEA234"/>
      <c r="FEB234"/>
      <c r="FEC234"/>
      <c r="FED234"/>
      <c r="FEE234"/>
      <c r="FEF234"/>
      <c r="FEG234"/>
      <c r="FEH234"/>
      <c r="FEI234"/>
      <c r="FEJ234"/>
      <c r="FEK234"/>
      <c r="FEL234"/>
      <c r="FEM234"/>
      <c r="FEN234"/>
      <c r="FEO234"/>
      <c r="FEP234"/>
      <c r="FEQ234"/>
      <c r="FER234"/>
      <c r="FES234"/>
      <c r="FET234"/>
      <c r="FEU234"/>
      <c r="FEV234"/>
      <c r="FEW234"/>
      <c r="FEX234"/>
      <c r="FEY234"/>
      <c r="FEZ234"/>
      <c r="FFA234"/>
      <c r="FFB234"/>
      <c r="FFC234"/>
      <c r="FFD234"/>
      <c r="FFE234"/>
      <c r="FFF234"/>
      <c r="FFG234"/>
      <c r="FFH234"/>
      <c r="FFI234"/>
      <c r="FFJ234"/>
      <c r="FFK234"/>
      <c r="FFL234"/>
      <c r="FFM234"/>
      <c r="FFN234"/>
      <c r="FFO234"/>
      <c r="FFP234"/>
      <c r="FFQ234"/>
      <c r="FFR234"/>
      <c r="FFS234"/>
      <c r="FFT234"/>
      <c r="FFU234"/>
      <c r="FFV234"/>
      <c r="FFW234"/>
      <c r="FFX234"/>
      <c r="FFY234"/>
      <c r="FFZ234"/>
      <c r="FGA234"/>
      <c r="FGB234"/>
      <c r="FGC234"/>
      <c r="FGD234"/>
      <c r="FGE234"/>
      <c r="FGF234"/>
      <c r="FGG234"/>
      <c r="FGH234"/>
      <c r="FGI234"/>
      <c r="FGJ234"/>
      <c r="FGK234"/>
      <c r="FGL234"/>
      <c r="FGM234"/>
      <c r="FGN234"/>
      <c r="FGO234"/>
      <c r="FGP234"/>
      <c r="FGQ234"/>
      <c r="FGR234"/>
      <c r="FGS234"/>
      <c r="FGT234"/>
      <c r="FGU234"/>
      <c r="FGV234"/>
      <c r="FGW234"/>
      <c r="FGX234"/>
      <c r="FGY234"/>
      <c r="FGZ234"/>
      <c r="FHA234"/>
      <c r="FHB234"/>
      <c r="FHC234"/>
      <c r="FHD234"/>
      <c r="FHE234"/>
      <c r="FHF234"/>
      <c r="FHG234"/>
      <c r="FHH234"/>
      <c r="FHI234"/>
      <c r="FHJ234"/>
      <c r="FHK234"/>
      <c r="FHL234"/>
      <c r="FHM234"/>
      <c r="FHN234"/>
      <c r="FHO234"/>
      <c r="FHP234"/>
      <c r="FHQ234"/>
      <c r="FHR234"/>
      <c r="FHS234"/>
      <c r="FHT234"/>
      <c r="FHU234"/>
      <c r="FHV234"/>
      <c r="FHW234"/>
      <c r="FHX234"/>
      <c r="FHY234"/>
      <c r="FHZ234"/>
      <c r="FIA234"/>
      <c r="FIB234"/>
      <c r="FIC234"/>
      <c r="FID234"/>
      <c r="FIE234"/>
      <c r="FIF234"/>
      <c r="FIG234"/>
      <c r="FIH234"/>
      <c r="FII234"/>
      <c r="FIJ234"/>
      <c r="FIK234"/>
      <c r="FIL234"/>
      <c r="FIM234"/>
      <c r="FIN234"/>
      <c r="FIO234"/>
      <c r="FIP234"/>
      <c r="FIQ234"/>
      <c r="FIR234"/>
      <c r="FIS234"/>
      <c r="FIT234"/>
      <c r="FIU234"/>
      <c r="FIV234"/>
      <c r="FIW234"/>
      <c r="FIX234"/>
      <c r="FIY234"/>
      <c r="FIZ234"/>
      <c r="FJA234"/>
      <c r="FJB234"/>
      <c r="FJC234"/>
      <c r="FJD234"/>
      <c r="FJE234"/>
      <c r="FJF234"/>
      <c r="FJG234"/>
      <c r="FJH234"/>
      <c r="FJI234"/>
      <c r="FJJ234"/>
      <c r="FJK234"/>
      <c r="FJL234"/>
      <c r="FJM234"/>
      <c r="FJN234"/>
      <c r="FJO234"/>
      <c r="FJP234"/>
      <c r="FJQ234"/>
      <c r="FJR234"/>
      <c r="FJS234"/>
      <c r="FJT234"/>
      <c r="FJU234"/>
      <c r="FJV234"/>
      <c r="FJW234"/>
      <c r="FJX234"/>
      <c r="FJY234"/>
      <c r="FJZ234"/>
      <c r="FKA234"/>
      <c r="FKB234"/>
      <c r="FKC234"/>
      <c r="FKD234"/>
      <c r="FKE234"/>
      <c r="FKF234"/>
      <c r="FKG234"/>
      <c r="FKH234"/>
      <c r="FKI234"/>
      <c r="FKJ234"/>
      <c r="FKK234"/>
      <c r="FKL234"/>
      <c r="FKM234"/>
      <c r="FKN234"/>
      <c r="FKO234"/>
      <c r="FKP234"/>
      <c r="FKQ234"/>
      <c r="FKR234"/>
      <c r="FKS234"/>
      <c r="FKT234"/>
      <c r="FKU234"/>
      <c r="FKV234"/>
      <c r="FKW234"/>
      <c r="FKX234"/>
      <c r="FKY234"/>
      <c r="FKZ234"/>
      <c r="FLA234"/>
      <c r="FLB234"/>
      <c r="FLC234"/>
      <c r="FLD234"/>
      <c r="FLE234"/>
      <c r="FLF234"/>
      <c r="FLG234"/>
      <c r="FLH234"/>
      <c r="FLI234"/>
      <c r="FLJ234"/>
      <c r="FLK234"/>
      <c r="FLL234"/>
      <c r="FLM234"/>
      <c r="FLN234"/>
      <c r="FLO234"/>
      <c r="FLP234"/>
      <c r="FLQ234"/>
      <c r="FLR234"/>
      <c r="FLS234"/>
      <c r="FLT234"/>
      <c r="FLU234"/>
      <c r="FLV234"/>
      <c r="FLW234"/>
      <c r="FLX234"/>
      <c r="FLY234"/>
      <c r="FLZ234"/>
      <c r="FMA234"/>
      <c r="FMB234"/>
      <c r="FMC234"/>
      <c r="FMD234"/>
      <c r="FME234"/>
      <c r="FMF234"/>
      <c r="FMG234"/>
      <c r="FMH234"/>
      <c r="FMI234"/>
      <c r="FMJ234"/>
      <c r="FMK234"/>
      <c r="FML234"/>
      <c r="FMM234"/>
      <c r="FMN234"/>
      <c r="FMO234"/>
      <c r="FMP234"/>
      <c r="FMQ234"/>
      <c r="FMR234"/>
      <c r="FMS234"/>
      <c r="FMT234"/>
      <c r="FMU234"/>
      <c r="FMV234"/>
      <c r="FMW234"/>
      <c r="FMX234"/>
      <c r="FMY234"/>
      <c r="FMZ234"/>
      <c r="FNA234"/>
      <c r="FNB234"/>
      <c r="FNC234"/>
      <c r="FND234"/>
      <c r="FNE234"/>
      <c r="FNF234"/>
      <c r="FNG234"/>
      <c r="FNH234"/>
      <c r="FNI234"/>
      <c r="FNJ234"/>
      <c r="FNK234"/>
      <c r="FNL234"/>
      <c r="FNM234"/>
      <c r="FNN234"/>
      <c r="FNO234"/>
      <c r="FNP234"/>
      <c r="FNQ234"/>
      <c r="FNR234"/>
      <c r="FNS234"/>
      <c r="FNT234"/>
      <c r="FNU234"/>
      <c r="FNV234"/>
      <c r="FNW234"/>
      <c r="FNX234"/>
      <c r="FNY234"/>
      <c r="FNZ234"/>
      <c r="FOA234"/>
      <c r="FOB234"/>
      <c r="FOC234"/>
      <c r="FOD234"/>
      <c r="FOE234"/>
      <c r="FOF234"/>
      <c r="FOG234"/>
      <c r="FOH234"/>
      <c r="FOI234"/>
      <c r="FOJ234"/>
      <c r="FOK234"/>
      <c r="FOL234"/>
      <c r="FOM234"/>
      <c r="FON234"/>
      <c r="FOO234"/>
      <c r="FOP234"/>
      <c r="FOQ234"/>
      <c r="FOR234"/>
      <c r="FOS234"/>
      <c r="FOT234"/>
      <c r="FOU234"/>
      <c r="FOV234"/>
      <c r="FOW234"/>
      <c r="FOX234"/>
      <c r="FOY234"/>
      <c r="FOZ234"/>
      <c r="FPA234"/>
      <c r="FPB234"/>
      <c r="FPC234"/>
      <c r="FPD234"/>
      <c r="FPE234"/>
      <c r="FPF234"/>
      <c r="FPG234"/>
      <c r="FPH234"/>
      <c r="FPI234"/>
      <c r="FPJ234"/>
      <c r="FPK234"/>
      <c r="FPL234"/>
      <c r="FPM234"/>
      <c r="FPN234"/>
      <c r="FPO234"/>
      <c r="FPP234"/>
      <c r="FPQ234"/>
      <c r="FPR234"/>
      <c r="FPS234"/>
      <c r="FPT234"/>
      <c r="FPU234"/>
      <c r="FPV234"/>
      <c r="FPW234"/>
      <c r="FPX234"/>
      <c r="FPY234"/>
      <c r="FPZ234"/>
      <c r="FQA234"/>
      <c r="FQB234"/>
      <c r="FQC234"/>
      <c r="FQD234"/>
      <c r="FQE234"/>
      <c r="FQF234"/>
      <c r="FQG234"/>
      <c r="FQH234"/>
      <c r="FQI234"/>
      <c r="FQJ234"/>
      <c r="FQK234"/>
      <c r="FQL234"/>
      <c r="FQM234"/>
      <c r="FQN234"/>
      <c r="FQO234"/>
      <c r="FQP234"/>
      <c r="FQQ234"/>
      <c r="FQR234"/>
      <c r="FQS234"/>
      <c r="FQT234"/>
      <c r="FQU234"/>
      <c r="FQV234"/>
      <c r="FQW234"/>
      <c r="FQX234"/>
      <c r="FQY234"/>
      <c r="FQZ234"/>
      <c r="FRA234"/>
      <c r="FRB234"/>
      <c r="FRC234"/>
      <c r="FRD234"/>
      <c r="FRE234"/>
      <c r="FRF234"/>
      <c r="FRG234"/>
      <c r="FRH234"/>
      <c r="FRI234"/>
      <c r="FRJ234"/>
      <c r="FRK234"/>
      <c r="FRL234"/>
      <c r="FRM234"/>
      <c r="FRN234"/>
      <c r="FRO234"/>
      <c r="FRP234"/>
      <c r="FRQ234"/>
      <c r="FRR234"/>
      <c r="FRS234"/>
      <c r="FRT234"/>
      <c r="FRU234"/>
      <c r="FRV234"/>
      <c r="FRW234"/>
      <c r="FRX234"/>
      <c r="FRY234"/>
      <c r="FRZ234"/>
      <c r="FSA234"/>
      <c r="FSB234"/>
      <c r="FSC234"/>
      <c r="FSD234"/>
      <c r="FSE234"/>
      <c r="FSF234"/>
      <c r="FSG234"/>
      <c r="FSH234"/>
      <c r="FSI234"/>
      <c r="FSJ234"/>
      <c r="FSK234"/>
      <c r="FSL234"/>
      <c r="FSM234"/>
      <c r="FSN234"/>
      <c r="FSO234"/>
      <c r="FSP234"/>
      <c r="FSQ234"/>
      <c r="FSR234"/>
      <c r="FSS234"/>
      <c r="FST234"/>
      <c r="FSU234"/>
      <c r="FSV234"/>
      <c r="FSW234"/>
      <c r="FSX234"/>
      <c r="FSY234"/>
      <c r="FSZ234"/>
      <c r="FTA234"/>
      <c r="FTB234"/>
      <c r="FTC234"/>
      <c r="FTD234"/>
      <c r="FTE234"/>
      <c r="FTF234"/>
      <c r="FTG234"/>
      <c r="FTH234"/>
      <c r="FTI234"/>
      <c r="FTJ234"/>
      <c r="FTK234"/>
      <c r="FTL234"/>
      <c r="FTM234"/>
      <c r="FTN234"/>
      <c r="FTO234"/>
      <c r="FTP234"/>
      <c r="FTQ234"/>
      <c r="FTR234"/>
      <c r="FTS234"/>
      <c r="FTT234"/>
      <c r="FTU234"/>
      <c r="FTV234"/>
      <c r="FTW234"/>
      <c r="FTX234"/>
      <c r="FTY234"/>
      <c r="FTZ234"/>
      <c r="FUA234"/>
      <c r="FUB234"/>
      <c r="FUC234"/>
      <c r="FUD234"/>
      <c r="FUE234"/>
      <c r="FUF234"/>
      <c r="FUG234"/>
      <c r="FUH234"/>
      <c r="FUI234"/>
      <c r="FUJ234"/>
      <c r="FUK234"/>
      <c r="FUL234"/>
      <c r="FUM234"/>
      <c r="FUN234"/>
      <c r="FUO234"/>
      <c r="FUP234"/>
      <c r="FUQ234"/>
      <c r="FUR234"/>
      <c r="FUS234"/>
      <c r="FUT234"/>
      <c r="FUU234"/>
      <c r="FUV234"/>
      <c r="FUW234"/>
      <c r="FUX234"/>
      <c r="FUY234"/>
      <c r="FUZ234"/>
      <c r="FVA234"/>
      <c r="FVB234"/>
      <c r="FVC234"/>
      <c r="FVD234"/>
      <c r="FVE234"/>
      <c r="FVF234"/>
      <c r="FVG234"/>
      <c r="FVH234"/>
      <c r="FVI234"/>
      <c r="FVJ234"/>
      <c r="FVK234"/>
      <c r="FVL234"/>
      <c r="FVM234"/>
      <c r="FVN234"/>
      <c r="FVO234"/>
      <c r="FVP234"/>
      <c r="FVQ234"/>
      <c r="FVR234"/>
      <c r="FVS234"/>
      <c r="FVT234"/>
      <c r="FVU234"/>
      <c r="FVV234"/>
      <c r="FVW234"/>
      <c r="FVX234"/>
      <c r="FVY234"/>
      <c r="FVZ234"/>
      <c r="FWA234"/>
      <c r="FWB234"/>
      <c r="FWC234"/>
      <c r="FWD234"/>
      <c r="FWE234"/>
      <c r="FWF234"/>
      <c r="FWG234"/>
      <c r="FWH234"/>
      <c r="FWI234"/>
      <c r="FWJ234"/>
      <c r="FWK234"/>
      <c r="FWL234"/>
      <c r="FWM234"/>
      <c r="FWN234"/>
      <c r="FWO234"/>
      <c r="FWP234"/>
      <c r="FWQ234"/>
      <c r="FWR234"/>
      <c r="FWS234"/>
      <c r="FWT234"/>
      <c r="FWU234"/>
      <c r="FWV234"/>
      <c r="FWW234"/>
      <c r="FWX234"/>
      <c r="FWY234"/>
      <c r="FWZ234"/>
      <c r="FXA234"/>
      <c r="FXB234"/>
      <c r="FXC234"/>
      <c r="FXD234"/>
      <c r="FXE234"/>
      <c r="FXF234"/>
      <c r="FXG234"/>
      <c r="FXH234"/>
      <c r="FXI234"/>
      <c r="FXJ234"/>
      <c r="FXK234"/>
      <c r="FXL234"/>
      <c r="FXM234"/>
      <c r="FXN234"/>
      <c r="FXO234"/>
      <c r="FXP234"/>
      <c r="FXQ234"/>
      <c r="FXR234"/>
      <c r="FXS234"/>
      <c r="FXT234"/>
      <c r="FXU234"/>
      <c r="FXV234"/>
      <c r="FXW234"/>
      <c r="FXX234"/>
      <c r="FXY234"/>
      <c r="FXZ234"/>
      <c r="FYA234"/>
      <c r="FYB234"/>
      <c r="FYC234"/>
      <c r="FYD234"/>
      <c r="FYE234"/>
      <c r="FYF234"/>
      <c r="FYG234"/>
      <c r="FYH234"/>
      <c r="FYI234"/>
      <c r="FYJ234"/>
      <c r="FYK234"/>
      <c r="FYL234"/>
      <c r="FYM234"/>
      <c r="FYN234"/>
      <c r="FYO234"/>
      <c r="FYP234"/>
      <c r="FYQ234"/>
      <c r="FYR234"/>
      <c r="FYS234"/>
      <c r="FYT234"/>
      <c r="FYU234"/>
      <c r="FYV234"/>
      <c r="FYW234"/>
      <c r="FYX234"/>
      <c r="FYY234"/>
      <c r="FYZ234"/>
      <c r="FZA234"/>
      <c r="FZB234"/>
      <c r="FZC234"/>
      <c r="FZD234"/>
      <c r="FZE234"/>
      <c r="FZF234"/>
      <c r="FZG234"/>
      <c r="FZH234"/>
      <c r="FZI234"/>
      <c r="FZJ234"/>
      <c r="FZK234"/>
      <c r="FZL234"/>
      <c r="FZM234"/>
      <c r="FZN234"/>
      <c r="FZO234"/>
      <c r="FZP234"/>
      <c r="FZQ234"/>
      <c r="FZR234"/>
      <c r="FZS234"/>
      <c r="FZT234"/>
      <c r="FZU234"/>
      <c r="FZV234"/>
      <c r="FZW234"/>
      <c r="FZX234"/>
      <c r="FZY234"/>
      <c r="FZZ234"/>
      <c r="GAA234"/>
      <c r="GAB234"/>
      <c r="GAC234"/>
      <c r="GAD234"/>
      <c r="GAE234"/>
      <c r="GAF234"/>
      <c r="GAG234"/>
      <c r="GAH234"/>
      <c r="GAI234"/>
      <c r="GAJ234"/>
      <c r="GAK234"/>
      <c r="GAL234"/>
      <c r="GAM234"/>
      <c r="GAN234"/>
      <c r="GAO234"/>
      <c r="GAP234"/>
      <c r="GAQ234"/>
      <c r="GAR234"/>
      <c r="GAS234"/>
      <c r="GAT234"/>
      <c r="GAU234"/>
      <c r="GAV234"/>
      <c r="GAW234"/>
      <c r="GAX234"/>
      <c r="GAY234"/>
      <c r="GAZ234"/>
      <c r="GBA234"/>
      <c r="GBB234"/>
      <c r="GBC234"/>
      <c r="GBD234"/>
      <c r="GBE234"/>
      <c r="GBF234"/>
      <c r="GBG234"/>
      <c r="GBH234"/>
      <c r="GBI234"/>
      <c r="GBJ234"/>
      <c r="GBK234"/>
      <c r="GBL234"/>
      <c r="GBM234"/>
      <c r="GBN234"/>
      <c r="GBO234"/>
      <c r="GBP234"/>
      <c r="GBQ234"/>
      <c r="GBR234"/>
      <c r="GBS234"/>
      <c r="GBT234"/>
      <c r="GBU234"/>
      <c r="GBV234"/>
      <c r="GBW234"/>
      <c r="GBX234"/>
      <c r="GBY234"/>
      <c r="GBZ234"/>
      <c r="GCA234"/>
      <c r="GCB234"/>
      <c r="GCC234"/>
      <c r="GCD234"/>
      <c r="GCE234"/>
      <c r="GCF234"/>
      <c r="GCG234"/>
      <c r="GCH234"/>
      <c r="GCI234"/>
      <c r="GCJ234"/>
      <c r="GCK234"/>
      <c r="GCL234"/>
      <c r="GCM234"/>
      <c r="GCN234"/>
      <c r="GCO234"/>
      <c r="GCP234"/>
      <c r="GCQ234"/>
      <c r="GCR234"/>
      <c r="GCS234"/>
      <c r="GCT234"/>
      <c r="GCU234"/>
      <c r="GCV234"/>
      <c r="GCW234"/>
      <c r="GCX234"/>
      <c r="GCY234"/>
      <c r="GCZ234"/>
      <c r="GDA234"/>
      <c r="GDB234"/>
      <c r="GDC234"/>
      <c r="GDD234"/>
      <c r="GDE234"/>
      <c r="GDF234"/>
      <c r="GDG234"/>
      <c r="GDH234"/>
      <c r="GDI234"/>
      <c r="GDJ234"/>
      <c r="GDK234"/>
      <c r="GDL234"/>
      <c r="GDM234"/>
      <c r="GDN234"/>
      <c r="GDO234"/>
      <c r="GDP234"/>
      <c r="GDQ234"/>
      <c r="GDR234"/>
      <c r="GDS234"/>
      <c r="GDT234"/>
      <c r="GDU234"/>
      <c r="GDV234"/>
      <c r="GDW234"/>
      <c r="GDX234"/>
      <c r="GDY234"/>
      <c r="GDZ234"/>
      <c r="GEA234"/>
      <c r="GEB234"/>
      <c r="GEC234"/>
      <c r="GED234"/>
      <c r="GEE234"/>
      <c r="GEF234"/>
      <c r="GEG234"/>
      <c r="GEH234"/>
      <c r="GEI234"/>
      <c r="GEJ234"/>
      <c r="GEK234"/>
      <c r="GEL234"/>
      <c r="GEM234"/>
      <c r="GEN234"/>
      <c r="GEO234"/>
      <c r="GEP234"/>
      <c r="GEQ234"/>
      <c r="GER234"/>
      <c r="GES234"/>
      <c r="GET234"/>
      <c r="GEU234"/>
      <c r="GEV234"/>
      <c r="GEW234"/>
      <c r="GEX234"/>
      <c r="GEY234"/>
      <c r="GEZ234"/>
      <c r="GFA234"/>
      <c r="GFB234"/>
      <c r="GFC234"/>
      <c r="GFD234"/>
      <c r="GFE234"/>
      <c r="GFF234"/>
      <c r="GFG234"/>
      <c r="GFH234"/>
      <c r="GFI234"/>
      <c r="GFJ234"/>
      <c r="GFK234"/>
      <c r="GFL234"/>
      <c r="GFM234"/>
      <c r="GFN234"/>
      <c r="GFO234"/>
      <c r="GFP234"/>
      <c r="GFQ234"/>
      <c r="GFR234"/>
      <c r="GFS234"/>
      <c r="GFT234"/>
      <c r="GFU234"/>
      <c r="GFV234"/>
      <c r="GFW234"/>
      <c r="GFX234"/>
      <c r="GFY234"/>
      <c r="GFZ234"/>
      <c r="GGA234"/>
      <c r="GGB234"/>
      <c r="GGC234"/>
      <c r="GGD234"/>
      <c r="GGE234"/>
      <c r="GGF234"/>
      <c r="GGG234"/>
      <c r="GGH234"/>
      <c r="GGI234"/>
      <c r="GGJ234"/>
      <c r="GGK234"/>
      <c r="GGL234"/>
      <c r="GGM234"/>
      <c r="GGN234"/>
      <c r="GGO234"/>
      <c r="GGP234"/>
      <c r="GGQ234"/>
      <c r="GGR234"/>
      <c r="GGS234"/>
      <c r="GGT234"/>
      <c r="GGU234"/>
      <c r="GGV234"/>
      <c r="GGW234"/>
      <c r="GGX234"/>
      <c r="GGY234"/>
      <c r="GGZ234"/>
      <c r="GHA234"/>
      <c r="GHB234"/>
      <c r="GHC234"/>
      <c r="GHD234"/>
      <c r="GHE234"/>
      <c r="GHF234"/>
      <c r="GHG234"/>
      <c r="GHH234"/>
      <c r="GHI234"/>
      <c r="GHJ234"/>
      <c r="GHK234"/>
      <c r="GHL234"/>
      <c r="GHM234"/>
      <c r="GHN234"/>
      <c r="GHO234"/>
      <c r="GHP234"/>
      <c r="GHQ234"/>
      <c r="GHR234"/>
      <c r="GHS234"/>
      <c r="GHT234"/>
      <c r="GHU234"/>
      <c r="GHV234"/>
      <c r="GHW234"/>
      <c r="GHX234"/>
      <c r="GHY234"/>
      <c r="GHZ234"/>
      <c r="GIA234"/>
      <c r="GIB234"/>
      <c r="GIC234"/>
      <c r="GID234"/>
      <c r="GIE234"/>
      <c r="GIF234"/>
      <c r="GIG234"/>
      <c r="GIH234"/>
      <c r="GII234"/>
      <c r="GIJ234"/>
      <c r="GIK234"/>
      <c r="GIL234"/>
      <c r="GIM234"/>
      <c r="GIN234"/>
      <c r="GIO234"/>
      <c r="GIP234"/>
      <c r="GIQ234"/>
      <c r="GIR234"/>
      <c r="GIS234"/>
      <c r="GIT234"/>
      <c r="GIU234"/>
      <c r="GIV234"/>
      <c r="GIW234"/>
      <c r="GIX234"/>
      <c r="GIY234"/>
      <c r="GIZ234"/>
      <c r="GJA234"/>
      <c r="GJB234"/>
      <c r="GJC234"/>
      <c r="GJD234"/>
      <c r="GJE234"/>
      <c r="GJF234"/>
      <c r="GJG234"/>
      <c r="GJH234"/>
      <c r="GJI234"/>
      <c r="GJJ234"/>
      <c r="GJK234"/>
      <c r="GJL234"/>
      <c r="GJM234"/>
      <c r="GJN234"/>
      <c r="GJO234"/>
      <c r="GJP234"/>
      <c r="GJQ234"/>
      <c r="GJR234"/>
      <c r="GJS234"/>
      <c r="GJT234"/>
      <c r="GJU234"/>
      <c r="GJV234"/>
      <c r="GJW234"/>
      <c r="GJX234"/>
      <c r="GJY234"/>
      <c r="GJZ234"/>
      <c r="GKA234"/>
      <c r="GKB234"/>
      <c r="GKC234"/>
      <c r="GKD234"/>
      <c r="GKE234"/>
      <c r="GKF234"/>
      <c r="GKG234"/>
      <c r="GKH234"/>
      <c r="GKI234"/>
      <c r="GKJ234"/>
      <c r="GKK234"/>
      <c r="GKL234"/>
      <c r="GKM234"/>
      <c r="GKN234"/>
      <c r="GKO234"/>
      <c r="GKP234"/>
      <c r="GKQ234"/>
      <c r="GKR234"/>
      <c r="GKS234"/>
      <c r="GKT234"/>
      <c r="GKU234"/>
      <c r="GKV234"/>
      <c r="GKW234"/>
      <c r="GKX234"/>
      <c r="GKY234"/>
      <c r="GKZ234"/>
      <c r="GLA234"/>
      <c r="GLB234"/>
      <c r="GLC234"/>
      <c r="GLD234"/>
      <c r="GLE234"/>
      <c r="GLF234"/>
      <c r="GLG234"/>
      <c r="GLH234"/>
      <c r="GLI234"/>
      <c r="GLJ234"/>
      <c r="GLK234"/>
      <c r="GLL234"/>
      <c r="GLM234"/>
      <c r="GLN234"/>
      <c r="GLO234"/>
      <c r="GLP234"/>
      <c r="GLQ234"/>
      <c r="GLR234"/>
      <c r="GLS234"/>
      <c r="GLT234"/>
      <c r="GLU234"/>
      <c r="GLV234"/>
      <c r="GLW234"/>
      <c r="GLX234"/>
      <c r="GLY234"/>
      <c r="GLZ234"/>
      <c r="GMA234"/>
      <c r="GMB234"/>
      <c r="GMC234"/>
      <c r="GMD234"/>
      <c r="GME234"/>
      <c r="GMF234"/>
      <c r="GMG234"/>
      <c r="GMH234"/>
      <c r="GMI234"/>
      <c r="GMJ234"/>
      <c r="GMK234"/>
      <c r="GML234"/>
      <c r="GMM234"/>
      <c r="GMN234"/>
      <c r="GMO234"/>
      <c r="GMP234"/>
      <c r="GMQ234"/>
      <c r="GMR234"/>
      <c r="GMS234"/>
      <c r="GMT234"/>
      <c r="GMU234"/>
      <c r="GMV234"/>
      <c r="GMW234"/>
      <c r="GMX234"/>
      <c r="GMY234"/>
      <c r="GMZ234"/>
      <c r="GNA234"/>
      <c r="GNB234"/>
      <c r="GNC234"/>
      <c r="GND234"/>
      <c r="GNE234"/>
      <c r="GNF234"/>
      <c r="GNG234"/>
      <c r="GNH234"/>
      <c r="GNI234"/>
      <c r="GNJ234"/>
      <c r="GNK234"/>
      <c r="GNL234"/>
      <c r="GNM234"/>
      <c r="GNN234"/>
      <c r="GNO234"/>
      <c r="GNP234"/>
      <c r="GNQ234"/>
      <c r="GNR234"/>
      <c r="GNS234"/>
      <c r="GNT234"/>
      <c r="GNU234"/>
      <c r="GNV234"/>
      <c r="GNW234"/>
      <c r="GNX234"/>
      <c r="GNY234"/>
      <c r="GNZ234"/>
      <c r="GOA234"/>
      <c r="GOB234"/>
      <c r="GOC234"/>
      <c r="GOD234"/>
      <c r="GOE234"/>
      <c r="GOF234"/>
      <c r="GOG234"/>
      <c r="GOH234"/>
      <c r="GOI234"/>
      <c r="GOJ234"/>
      <c r="GOK234"/>
      <c r="GOL234"/>
      <c r="GOM234"/>
      <c r="GON234"/>
      <c r="GOO234"/>
      <c r="GOP234"/>
      <c r="GOQ234"/>
      <c r="GOR234"/>
      <c r="GOS234"/>
      <c r="GOT234"/>
      <c r="GOU234"/>
      <c r="GOV234"/>
      <c r="GOW234"/>
      <c r="GOX234"/>
      <c r="GOY234"/>
      <c r="GOZ234"/>
      <c r="GPA234"/>
      <c r="GPB234"/>
      <c r="GPC234"/>
      <c r="GPD234"/>
      <c r="GPE234"/>
      <c r="GPF234"/>
      <c r="GPG234"/>
      <c r="GPH234"/>
      <c r="GPI234"/>
      <c r="GPJ234"/>
      <c r="GPK234"/>
      <c r="GPL234"/>
      <c r="GPM234"/>
      <c r="GPN234"/>
      <c r="GPO234"/>
      <c r="GPP234"/>
      <c r="GPQ234"/>
      <c r="GPR234"/>
      <c r="GPS234"/>
      <c r="GPT234"/>
      <c r="GPU234"/>
      <c r="GPV234"/>
      <c r="GPW234"/>
      <c r="GPX234"/>
      <c r="GPY234"/>
      <c r="GPZ234"/>
      <c r="GQA234"/>
      <c r="GQB234"/>
      <c r="GQC234"/>
      <c r="GQD234"/>
      <c r="GQE234"/>
      <c r="GQF234"/>
      <c r="GQG234"/>
      <c r="GQH234"/>
      <c r="GQI234"/>
      <c r="GQJ234"/>
      <c r="GQK234"/>
      <c r="GQL234"/>
      <c r="GQM234"/>
      <c r="GQN234"/>
      <c r="GQO234"/>
      <c r="GQP234"/>
      <c r="GQQ234"/>
      <c r="GQR234"/>
      <c r="GQS234"/>
      <c r="GQT234"/>
      <c r="GQU234"/>
      <c r="GQV234"/>
      <c r="GQW234"/>
      <c r="GQX234"/>
      <c r="GQY234"/>
      <c r="GQZ234"/>
      <c r="GRA234"/>
      <c r="GRB234"/>
      <c r="GRC234"/>
      <c r="GRD234"/>
      <c r="GRE234"/>
      <c r="GRF234"/>
      <c r="GRG234"/>
      <c r="GRH234"/>
      <c r="GRI234"/>
      <c r="GRJ234"/>
      <c r="GRK234"/>
      <c r="GRL234"/>
      <c r="GRM234"/>
      <c r="GRN234"/>
      <c r="GRO234"/>
      <c r="GRP234"/>
      <c r="GRQ234"/>
      <c r="GRR234"/>
      <c r="GRS234"/>
      <c r="GRT234"/>
      <c r="GRU234"/>
      <c r="GRV234"/>
      <c r="GRW234"/>
      <c r="GRX234"/>
      <c r="GRY234"/>
      <c r="GRZ234"/>
      <c r="GSA234"/>
      <c r="GSB234"/>
      <c r="GSC234"/>
      <c r="GSD234"/>
      <c r="GSE234"/>
      <c r="GSF234"/>
      <c r="GSG234"/>
      <c r="GSH234"/>
      <c r="GSI234"/>
      <c r="GSJ234"/>
      <c r="GSK234"/>
      <c r="GSL234"/>
      <c r="GSM234"/>
      <c r="GSN234"/>
      <c r="GSO234"/>
      <c r="GSP234"/>
      <c r="GSQ234"/>
      <c r="GSR234"/>
      <c r="GSS234"/>
      <c r="GST234"/>
      <c r="GSU234"/>
      <c r="GSV234"/>
      <c r="GSW234"/>
      <c r="GSX234"/>
      <c r="GSY234"/>
      <c r="GSZ234"/>
      <c r="GTA234"/>
      <c r="GTB234"/>
      <c r="GTC234"/>
      <c r="GTD234"/>
      <c r="GTE234"/>
      <c r="GTF234"/>
      <c r="GTG234"/>
      <c r="GTH234"/>
      <c r="GTI234"/>
      <c r="GTJ234"/>
      <c r="GTK234"/>
      <c r="GTL234"/>
      <c r="GTM234"/>
      <c r="GTN234"/>
      <c r="GTO234"/>
      <c r="GTP234"/>
      <c r="GTQ234"/>
      <c r="GTR234"/>
      <c r="GTS234"/>
      <c r="GTT234"/>
      <c r="GTU234"/>
      <c r="GTV234"/>
      <c r="GTW234"/>
      <c r="GTX234"/>
      <c r="GTY234"/>
      <c r="GTZ234"/>
      <c r="GUA234"/>
      <c r="GUB234"/>
      <c r="GUC234"/>
      <c r="GUD234"/>
      <c r="GUE234"/>
      <c r="GUF234"/>
      <c r="GUG234"/>
      <c r="GUH234"/>
      <c r="GUI234"/>
      <c r="GUJ234"/>
      <c r="GUK234"/>
      <c r="GUL234"/>
      <c r="GUM234"/>
      <c r="GUN234"/>
      <c r="GUO234"/>
      <c r="GUP234"/>
      <c r="GUQ234"/>
      <c r="GUR234"/>
      <c r="GUS234"/>
      <c r="GUT234"/>
      <c r="GUU234"/>
      <c r="GUV234"/>
      <c r="GUW234"/>
      <c r="GUX234"/>
      <c r="GUY234"/>
      <c r="GUZ234"/>
      <c r="GVA234"/>
      <c r="GVB234"/>
      <c r="GVC234"/>
      <c r="GVD234"/>
      <c r="GVE234"/>
      <c r="GVF234"/>
      <c r="GVG234"/>
      <c r="GVH234"/>
      <c r="GVI234"/>
      <c r="GVJ234"/>
      <c r="GVK234"/>
      <c r="GVL234"/>
      <c r="GVM234"/>
      <c r="GVN234"/>
      <c r="GVO234"/>
      <c r="GVP234"/>
      <c r="GVQ234"/>
      <c r="GVR234"/>
      <c r="GVS234"/>
      <c r="GVT234"/>
      <c r="GVU234"/>
      <c r="GVV234"/>
      <c r="GVW234"/>
      <c r="GVX234"/>
      <c r="GVY234"/>
      <c r="GVZ234"/>
      <c r="GWA234"/>
      <c r="GWB234"/>
      <c r="GWC234"/>
      <c r="GWD234"/>
      <c r="GWE234"/>
      <c r="GWF234"/>
      <c r="GWG234"/>
      <c r="GWH234"/>
      <c r="GWI234"/>
      <c r="GWJ234"/>
      <c r="GWK234"/>
      <c r="GWL234"/>
      <c r="GWM234"/>
      <c r="GWN234"/>
      <c r="GWO234"/>
      <c r="GWP234"/>
      <c r="GWQ234"/>
      <c r="GWR234"/>
      <c r="GWS234"/>
      <c r="GWT234"/>
      <c r="GWU234"/>
      <c r="GWV234"/>
      <c r="GWW234"/>
      <c r="GWX234"/>
      <c r="GWY234"/>
      <c r="GWZ234"/>
      <c r="GXA234"/>
      <c r="GXB234"/>
      <c r="GXC234"/>
      <c r="GXD234"/>
      <c r="GXE234"/>
      <c r="GXF234"/>
      <c r="GXG234"/>
      <c r="GXH234"/>
      <c r="GXI234"/>
      <c r="GXJ234"/>
      <c r="GXK234"/>
      <c r="GXL234"/>
      <c r="GXM234"/>
      <c r="GXN234"/>
      <c r="GXO234"/>
      <c r="GXP234"/>
      <c r="GXQ234"/>
      <c r="GXR234"/>
      <c r="GXS234"/>
      <c r="GXT234"/>
      <c r="GXU234"/>
      <c r="GXV234"/>
      <c r="GXW234"/>
      <c r="GXX234"/>
      <c r="GXY234"/>
      <c r="GXZ234"/>
      <c r="GYA234"/>
      <c r="GYB234"/>
      <c r="GYC234"/>
      <c r="GYD234"/>
      <c r="GYE234"/>
      <c r="GYF234"/>
      <c r="GYG234"/>
      <c r="GYH234"/>
      <c r="GYI234"/>
      <c r="GYJ234"/>
      <c r="GYK234"/>
      <c r="GYL234"/>
      <c r="GYM234"/>
      <c r="GYN234"/>
      <c r="GYO234"/>
      <c r="GYP234"/>
      <c r="GYQ234"/>
      <c r="GYR234"/>
      <c r="GYS234"/>
      <c r="GYT234"/>
      <c r="GYU234"/>
      <c r="GYV234"/>
      <c r="GYW234"/>
      <c r="GYX234"/>
      <c r="GYY234"/>
      <c r="GYZ234"/>
      <c r="GZA234"/>
      <c r="GZB234"/>
      <c r="GZC234"/>
      <c r="GZD234"/>
      <c r="GZE234"/>
      <c r="GZF234"/>
      <c r="GZG234"/>
      <c r="GZH234"/>
      <c r="GZI234"/>
      <c r="GZJ234"/>
      <c r="GZK234"/>
      <c r="GZL234"/>
      <c r="GZM234"/>
      <c r="GZN234"/>
      <c r="GZO234"/>
      <c r="GZP234"/>
      <c r="GZQ234"/>
      <c r="GZR234"/>
      <c r="GZS234"/>
      <c r="GZT234"/>
      <c r="GZU234"/>
      <c r="GZV234"/>
      <c r="GZW234"/>
      <c r="GZX234"/>
      <c r="GZY234"/>
      <c r="GZZ234"/>
      <c r="HAA234"/>
      <c r="HAB234"/>
      <c r="HAC234"/>
      <c r="HAD234"/>
      <c r="HAE234"/>
      <c r="HAF234"/>
      <c r="HAG234"/>
      <c r="HAH234"/>
      <c r="HAI234"/>
      <c r="HAJ234"/>
      <c r="HAK234"/>
      <c r="HAL234"/>
      <c r="HAM234"/>
      <c r="HAN234"/>
      <c r="HAO234"/>
      <c r="HAP234"/>
      <c r="HAQ234"/>
      <c r="HAR234"/>
      <c r="HAS234"/>
      <c r="HAT234"/>
      <c r="HAU234"/>
      <c r="HAV234"/>
      <c r="HAW234"/>
      <c r="HAX234"/>
      <c r="HAY234"/>
      <c r="HAZ234"/>
      <c r="HBA234"/>
      <c r="HBB234"/>
      <c r="HBC234"/>
      <c r="HBD234"/>
      <c r="HBE234"/>
      <c r="HBF234"/>
      <c r="HBG234"/>
      <c r="HBH234"/>
      <c r="HBI234"/>
      <c r="HBJ234"/>
      <c r="HBK234"/>
      <c r="HBL234"/>
      <c r="HBM234"/>
      <c r="HBN234"/>
      <c r="HBO234"/>
      <c r="HBP234"/>
      <c r="HBQ234"/>
      <c r="HBR234"/>
      <c r="HBS234"/>
      <c r="HBT234"/>
      <c r="HBU234"/>
      <c r="HBV234"/>
      <c r="HBW234"/>
      <c r="HBX234"/>
      <c r="HBY234"/>
      <c r="HBZ234"/>
      <c r="HCA234"/>
      <c r="HCB234"/>
      <c r="HCC234"/>
      <c r="HCD234"/>
      <c r="HCE234"/>
      <c r="HCF234"/>
      <c r="HCG234"/>
      <c r="HCH234"/>
      <c r="HCI234"/>
      <c r="HCJ234"/>
      <c r="HCK234"/>
      <c r="HCL234"/>
      <c r="HCM234"/>
      <c r="HCN234"/>
      <c r="HCO234"/>
      <c r="HCP234"/>
      <c r="HCQ234"/>
      <c r="HCR234"/>
      <c r="HCS234"/>
      <c r="HCT234"/>
      <c r="HCU234"/>
      <c r="HCV234"/>
      <c r="HCW234"/>
      <c r="HCX234"/>
      <c r="HCY234"/>
      <c r="HCZ234"/>
      <c r="HDA234"/>
      <c r="HDB234"/>
      <c r="HDC234"/>
      <c r="HDD234"/>
      <c r="HDE234"/>
      <c r="HDF234"/>
      <c r="HDG234"/>
      <c r="HDH234"/>
      <c r="HDI234"/>
      <c r="HDJ234"/>
      <c r="HDK234"/>
      <c r="HDL234"/>
      <c r="HDM234"/>
      <c r="HDN234"/>
      <c r="HDO234"/>
      <c r="HDP234"/>
      <c r="HDQ234"/>
      <c r="HDR234"/>
      <c r="HDS234"/>
      <c r="HDT234"/>
      <c r="HDU234"/>
      <c r="HDV234"/>
      <c r="HDW234"/>
      <c r="HDX234"/>
      <c r="HDY234"/>
      <c r="HDZ234"/>
      <c r="HEA234"/>
      <c r="HEB234"/>
      <c r="HEC234"/>
      <c r="HED234"/>
      <c r="HEE234"/>
      <c r="HEF234"/>
      <c r="HEG234"/>
      <c r="HEH234"/>
      <c r="HEI234"/>
      <c r="HEJ234"/>
      <c r="HEK234"/>
      <c r="HEL234"/>
      <c r="HEM234"/>
      <c r="HEN234"/>
      <c r="HEO234"/>
      <c r="HEP234"/>
      <c r="HEQ234"/>
      <c r="HER234"/>
      <c r="HES234"/>
      <c r="HET234"/>
      <c r="HEU234"/>
      <c r="HEV234"/>
      <c r="HEW234"/>
      <c r="HEX234"/>
      <c r="HEY234"/>
      <c r="HEZ234"/>
      <c r="HFA234"/>
      <c r="HFB234"/>
      <c r="HFC234"/>
      <c r="HFD234"/>
      <c r="HFE234"/>
      <c r="HFF234"/>
      <c r="HFG234"/>
      <c r="HFH234"/>
      <c r="HFI234"/>
      <c r="HFJ234"/>
      <c r="HFK234"/>
      <c r="HFL234"/>
      <c r="HFM234"/>
      <c r="HFN234"/>
      <c r="HFO234"/>
      <c r="HFP234"/>
      <c r="HFQ234"/>
      <c r="HFR234"/>
      <c r="HFS234"/>
      <c r="HFT234"/>
      <c r="HFU234"/>
      <c r="HFV234"/>
      <c r="HFW234"/>
      <c r="HFX234"/>
      <c r="HFY234"/>
      <c r="HFZ234"/>
      <c r="HGA234"/>
      <c r="HGB234"/>
      <c r="HGC234"/>
      <c r="HGD234"/>
      <c r="HGE234"/>
      <c r="HGF234"/>
      <c r="HGG234"/>
      <c r="HGH234"/>
      <c r="HGI234"/>
      <c r="HGJ234"/>
      <c r="HGK234"/>
      <c r="HGL234"/>
      <c r="HGM234"/>
      <c r="HGN234"/>
      <c r="HGO234"/>
      <c r="HGP234"/>
      <c r="HGQ234"/>
      <c r="HGR234"/>
      <c r="HGS234"/>
      <c r="HGT234"/>
      <c r="HGU234"/>
      <c r="HGV234"/>
      <c r="HGW234"/>
      <c r="HGX234"/>
      <c r="HGY234"/>
      <c r="HGZ234"/>
      <c r="HHA234"/>
      <c r="HHB234"/>
      <c r="HHC234"/>
      <c r="HHD234"/>
      <c r="HHE234"/>
      <c r="HHF234"/>
      <c r="HHG234"/>
      <c r="HHH234"/>
      <c r="HHI234"/>
      <c r="HHJ234"/>
      <c r="HHK234"/>
      <c r="HHL234"/>
      <c r="HHM234"/>
      <c r="HHN234"/>
      <c r="HHO234"/>
      <c r="HHP234"/>
      <c r="HHQ234"/>
      <c r="HHR234"/>
      <c r="HHS234"/>
      <c r="HHT234"/>
      <c r="HHU234"/>
      <c r="HHV234"/>
      <c r="HHW234"/>
      <c r="HHX234"/>
      <c r="HHY234"/>
      <c r="HHZ234"/>
      <c r="HIA234"/>
      <c r="HIB234"/>
      <c r="HIC234"/>
      <c r="HID234"/>
      <c r="HIE234"/>
      <c r="HIF234"/>
      <c r="HIG234"/>
      <c r="HIH234"/>
      <c r="HII234"/>
      <c r="HIJ234"/>
      <c r="HIK234"/>
      <c r="HIL234"/>
      <c r="HIM234"/>
      <c r="HIN234"/>
      <c r="HIO234"/>
      <c r="HIP234"/>
      <c r="HIQ234"/>
      <c r="HIR234"/>
      <c r="HIS234"/>
      <c r="HIT234"/>
      <c r="HIU234"/>
      <c r="HIV234"/>
      <c r="HIW234"/>
      <c r="HIX234"/>
      <c r="HIY234"/>
      <c r="HIZ234"/>
      <c r="HJA234"/>
      <c r="HJB234"/>
      <c r="HJC234"/>
      <c r="HJD234"/>
      <c r="HJE234"/>
      <c r="HJF234"/>
      <c r="HJG234"/>
      <c r="HJH234"/>
      <c r="HJI234"/>
      <c r="HJJ234"/>
      <c r="HJK234"/>
      <c r="HJL234"/>
      <c r="HJM234"/>
      <c r="HJN234"/>
      <c r="HJO234"/>
      <c r="HJP234"/>
      <c r="HJQ234"/>
      <c r="HJR234"/>
      <c r="HJS234"/>
      <c r="HJT234"/>
      <c r="HJU234"/>
      <c r="HJV234"/>
      <c r="HJW234"/>
      <c r="HJX234"/>
      <c r="HJY234"/>
      <c r="HJZ234"/>
      <c r="HKA234"/>
      <c r="HKB234"/>
      <c r="HKC234"/>
      <c r="HKD234"/>
      <c r="HKE234"/>
      <c r="HKF234"/>
      <c r="HKG234"/>
      <c r="HKH234"/>
      <c r="HKI234"/>
      <c r="HKJ234"/>
      <c r="HKK234"/>
      <c r="HKL234"/>
      <c r="HKM234"/>
      <c r="HKN234"/>
      <c r="HKO234"/>
      <c r="HKP234"/>
      <c r="HKQ234"/>
      <c r="HKR234"/>
      <c r="HKS234"/>
      <c r="HKT234"/>
      <c r="HKU234"/>
      <c r="HKV234"/>
      <c r="HKW234"/>
      <c r="HKX234"/>
      <c r="HKY234"/>
      <c r="HKZ234"/>
      <c r="HLA234"/>
      <c r="HLB234"/>
      <c r="HLC234"/>
      <c r="HLD234"/>
      <c r="HLE234"/>
      <c r="HLF234"/>
      <c r="HLG234"/>
      <c r="HLH234"/>
      <c r="HLI234"/>
      <c r="HLJ234"/>
      <c r="HLK234"/>
      <c r="HLL234"/>
      <c r="HLM234"/>
      <c r="HLN234"/>
      <c r="HLO234"/>
      <c r="HLP234"/>
      <c r="HLQ234"/>
      <c r="HLR234"/>
      <c r="HLS234"/>
      <c r="HLT234"/>
      <c r="HLU234"/>
      <c r="HLV234"/>
      <c r="HLW234"/>
      <c r="HLX234"/>
      <c r="HLY234"/>
      <c r="HLZ234"/>
      <c r="HMA234"/>
      <c r="HMB234"/>
      <c r="HMC234"/>
      <c r="HMD234"/>
      <c r="HME234"/>
      <c r="HMF234"/>
      <c r="HMG234"/>
      <c r="HMH234"/>
      <c r="HMI234"/>
      <c r="HMJ234"/>
      <c r="HMK234"/>
      <c r="HML234"/>
      <c r="HMM234"/>
      <c r="HMN234"/>
      <c r="HMO234"/>
      <c r="HMP234"/>
      <c r="HMQ234"/>
      <c r="HMR234"/>
      <c r="HMS234"/>
      <c r="HMT234"/>
      <c r="HMU234"/>
      <c r="HMV234"/>
      <c r="HMW234"/>
      <c r="HMX234"/>
      <c r="HMY234"/>
      <c r="HMZ234"/>
      <c r="HNA234"/>
      <c r="HNB234"/>
      <c r="HNC234"/>
      <c r="HND234"/>
      <c r="HNE234"/>
      <c r="HNF234"/>
      <c r="HNG234"/>
      <c r="HNH234"/>
      <c r="HNI234"/>
      <c r="HNJ234"/>
      <c r="HNK234"/>
      <c r="HNL234"/>
      <c r="HNM234"/>
      <c r="HNN234"/>
      <c r="HNO234"/>
      <c r="HNP234"/>
      <c r="HNQ234"/>
      <c r="HNR234"/>
      <c r="HNS234"/>
      <c r="HNT234"/>
      <c r="HNU234"/>
      <c r="HNV234"/>
      <c r="HNW234"/>
      <c r="HNX234"/>
      <c r="HNY234"/>
      <c r="HNZ234"/>
      <c r="HOA234"/>
      <c r="HOB234"/>
      <c r="HOC234"/>
      <c r="HOD234"/>
      <c r="HOE234"/>
      <c r="HOF234"/>
      <c r="HOG234"/>
      <c r="HOH234"/>
      <c r="HOI234"/>
      <c r="HOJ234"/>
      <c r="HOK234"/>
      <c r="HOL234"/>
      <c r="HOM234"/>
      <c r="HON234"/>
      <c r="HOO234"/>
      <c r="HOP234"/>
      <c r="HOQ234"/>
      <c r="HOR234"/>
      <c r="HOS234"/>
      <c r="HOT234"/>
      <c r="HOU234"/>
      <c r="HOV234"/>
      <c r="HOW234"/>
      <c r="HOX234"/>
      <c r="HOY234"/>
      <c r="HOZ234"/>
      <c r="HPA234"/>
      <c r="HPB234"/>
      <c r="HPC234"/>
      <c r="HPD234"/>
      <c r="HPE234"/>
      <c r="HPF234"/>
      <c r="HPG234"/>
      <c r="HPH234"/>
      <c r="HPI234"/>
      <c r="HPJ234"/>
      <c r="HPK234"/>
      <c r="HPL234"/>
      <c r="HPM234"/>
      <c r="HPN234"/>
      <c r="HPO234"/>
      <c r="HPP234"/>
      <c r="HPQ234"/>
      <c r="HPR234"/>
      <c r="HPS234"/>
      <c r="HPT234"/>
      <c r="HPU234"/>
      <c r="HPV234"/>
      <c r="HPW234"/>
      <c r="HPX234"/>
      <c r="HPY234"/>
      <c r="HPZ234"/>
      <c r="HQA234"/>
      <c r="HQB234"/>
      <c r="HQC234"/>
      <c r="HQD234"/>
      <c r="HQE234"/>
      <c r="HQF234"/>
      <c r="HQG234"/>
      <c r="HQH234"/>
      <c r="HQI234"/>
      <c r="HQJ234"/>
      <c r="HQK234"/>
      <c r="HQL234"/>
      <c r="HQM234"/>
      <c r="HQN234"/>
      <c r="HQO234"/>
      <c r="HQP234"/>
      <c r="HQQ234"/>
      <c r="HQR234"/>
      <c r="HQS234"/>
      <c r="HQT234"/>
      <c r="HQU234"/>
      <c r="HQV234"/>
      <c r="HQW234"/>
      <c r="HQX234"/>
      <c r="HQY234"/>
      <c r="HQZ234"/>
      <c r="HRA234"/>
      <c r="HRB234"/>
      <c r="HRC234"/>
      <c r="HRD234"/>
      <c r="HRE234"/>
      <c r="HRF234"/>
      <c r="HRG234"/>
      <c r="HRH234"/>
      <c r="HRI234"/>
      <c r="HRJ234"/>
      <c r="HRK234"/>
      <c r="HRL234"/>
      <c r="HRM234"/>
      <c r="HRN234"/>
      <c r="HRO234"/>
      <c r="HRP234"/>
      <c r="HRQ234"/>
      <c r="HRR234"/>
      <c r="HRS234"/>
      <c r="HRT234"/>
      <c r="HRU234"/>
      <c r="HRV234"/>
      <c r="HRW234"/>
      <c r="HRX234"/>
      <c r="HRY234"/>
      <c r="HRZ234"/>
      <c r="HSA234"/>
      <c r="HSB234"/>
      <c r="HSC234"/>
      <c r="HSD234"/>
      <c r="HSE234"/>
      <c r="HSF234"/>
      <c r="HSG234"/>
      <c r="HSH234"/>
      <c r="HSI234"/>
      <c r="HSJ234"/>
      <c r="HSK234"/>
      <c r="HSL234"/>
      <c r="HSM234"/>
      <c r="HSN234"/>
      <c r="HSO234"/>
      <c r="HSP234"/>
      <c r="HSQ234"/>
      <c r="HSR234"/>
      <c r="HSS234"/>
      <c r="HST234"/>
      <c r="HSU234"/>
      <c r="HSV234"/>
      <c r="HSW234"/>
      <c r="HSX234"/>
      <c r="HSY234"/>
      <c r="HSZ234"/>
      <c r="HTA234"/>
      <c r="HTB234"/>
      <c r="HTC234"/>
      <c r="HTD234"/>
      <c r="HTE234"/>
      <c r="HTF234"/>
      <c r="HTG234"/>
      <c r="HTH234"/>
      <c r="HTI234"/>
      <c r="HTJ234"/>
      <c r="HTK234"/>
      <c r="HTL234"/>
      <c r="HTM234"/>
      <c r="HTN234"/>
      <c r="HTO234"/>
      <c r="HTP234"/>
      <c r="HTQ234"/>
      <c r="HTR234"/>
      <c r="HTS234"/>
      <c r="HTT234"/>
      <c r="HTU234"/>
      <c r="HTV234"/>
      <c r="HTW234"/>
      <c r="HTX234"/>
      <c r="HTY234"/>
      <c r="HTZ234"/>
      <c r="HUA234"/>
      <c r="HUB234"/>
      <c r="HUC234"/>
      <c r="HUD234"/>
      <c r="HUE234"/>
      <c r="HUF234"/>
      <c r="HUG234"/>
      <c r="HUH234"/>
      <c r="HUI234"/>
      <c r="HUJ234"/>
      <c r="HUK234"/>
      <c r="HUL234"/>
      <c r="HUM234"/>
      <c r="HUN234"/>
      <c r="HUO234"/>
      <c r="HUP234"/>
      <c r="HUQ234"/>
      <c r="HUR234"/>
      <c r="HUS234"/>
      <c r="HUT234"/>
      <c r="HUU234"/>
      <c r="HUV234"/>
      <c r="HUW234"/>
      <c r="HUX234"/>
      <c r="HUY234"/>
      <c r="HUZ234"/>
      <c r="HVA234"/>
      <c r="HVB234"/>
      <c r="HVC234"/>
      <c r="HVD234"/>
      <c r="HVE234"/>
      <c r="HVF234"/>
      <c r="HVG234"/>
      <c r="HVH234"/>
      <c r="HVI234"/>
      <c r="HVJ234"/>
      <c r="HVK234"/>
      <c r="HVL234"/>
      <c r="HVM234"/>
      <c r="HVN234"/>
      <c r="HVO234"/>
      <c r="HVP234"/>
      <c r="HVQ234"/>
      <c r="HVR234"/>
      <c r="HVS234"/>
      <c r="HVT234"/>
      <c r="HVU234"/>
      <c r="HVV234"/>
      <c r="HVW234"/>
      <c r="HVX234"/>
      <c r="HVY234"/>
      <c r="HVZ234"/>
      <c r="HWA234"/>
      <c r="HWB234"/>
      <c r="HWC234"/>
      <c r="HWD234"/>
      <c r="HWE234"/>
      <c r="HWF234"/>
      <c r="HWG234"/>
      <c r="HWH234"/>
      <c r="HWI234"/>
      <c r="HWJ234"/>
      <c r="HWK234"/>
      <c r="HWL234"/>
      <c r="HWM234"/>
      <c r="HWN234"/>
      <c r="HWO234"/>
      <c r="HWP234"/>
      <c r="HWQ234"/>
      <c r="HWR234"/>
      <c r="HWS234"/>
      <c r="HWT234"/>
      <c r="HWU234"/>
      <c r="HWV234"/>
      <c r="HWW234"/>
      <c r="HWX234"/>
      <c r="HWY234"/>
      <c r="HWZ234"/>
      <c r="HXA234"/>
      <c r="HXB234"/>
      <c r="HXC234"/>
      <c r="HXD234"/>
      <c r="HXE234"/>
      <c r="HXF234"/>
      <c r="HXG234"/>
      <c r="HXH234"/>
      <c r="HXI234"/>
      <c r="HXJ234"/>
      <c r="HXK234"/>
      <c r="HXL234"/>
      <c r="HXM234"/>
      <c r="HXN234"/>
      <c r="HXO234"/>
      <c r="HXP234"/>
      <c r="HXQ234"/>
      <c r="HXR234"/>
      <c r="HXS234"/>
      <c r="HXT234"/>
      <c r="HXU234"/>
      <c r="HXV234"/>
      <c r="HXW234"/>
      <c r="HXX234"/>
      <c r="HXY234"/>
      <c r="HXZ234"/>
      <c r="HYA234"/>
      <c r="HYB234"/>
      <c r="HYC234"/>
      <c r="HYD234"/>
      <c r="HYE234"/>
      <c r="HYF234"/>
      <c r="HYG234"/>
      <c r="HYH234"/>
      <c r="HYI234"/>
      <c r="HYJ234"/>
      <c r="HYK234"/>
      <c r="HYL234"/>
      <c r="HYM234"/>
      <c r="HYN234"/>
      <c r="HYO234"/>
      <c r="HYP234"/>
      <c r="HYQ234"/>
      <c r="HYR234"/>
      <c r="HYS234"/>
      <c r="HYT234"/>
      <c r="HYU234"/>
      <c r="HYV234"/>
      <c r="HYW234"/>
      <c r="HYX234"/>
      <c r="HYY234"/>
      <c r="HYZ234"/>
      <c r="HZA234"/>
      <c r="HZB234"/>
      <c r="HZC234"/>
      <c r="HZD234"/>
      <c r="HZE234"/>
      <c r="HZF234"/>
      <c r="HZG234"/>
      <c r="HZH234"/>
      <c r="HZI234"/>
      <c r="HZJ234"/>
      <c r="HZK234"/>
      <c r="HZL234"/>
      <c r="HZM234"/>
      <c r="HZN234"/>
      <c r="HZO234"/>
      <c r="HZP234"/>
      <c r="HZQ234"/>
      <c r="HZR234"/>
      <c r="HZS234"/>
      <c r="HZT234"/>
      <c r="HZU234"/>
      <c r="HZV234"/>
      <c r="HZW234"/>
      <c r="HZX234"/>
      <c r="HZY234"/>
      <c r="HZZ234"/>
      <c r="IAA234"/>
      <c r="IAB234"/>
      <c r="IAC234"/>
      <c r="IAD234"/>
      <c r="IAE234"/>
      <c r="IAF234"/>
      <c r="IAG234"/>
      <c r="IAH234"/>
      <c r="IAI234"/>
      <c r="IAJ234"/>
      <c r="IAK234"/>
      <c r="IAL234"/>
      <c r="IAM234"/>
      <c r="IAN234"/>
      <c r="IAO234"/>
      <c r="IAP234"/>
      <c r="IAQ234"/>
      <c r="IAR234"/>
      <c r="IAS234"/>
      <c r="IAT234"/>
      <c r="IAU234"/>
      <c r="IAV234"/>
      <c r="IAW234"/>
      <c r="IAX234"/>
      <c r="IAY234"/>
      <c r="IAZ234"/>
      <c r="IBA234"/>
      <c r="IBB234"/>
      <c r="IBC234"/>
      <c r="IBD234"/>
      <c r="IBE234"/>
      <c r="IBF234"/>
      <c r="IBG234"/>
      <c r="IBH234"/>
      <c r="IBI234"/>
      <c r="IBJ234"/>
      <c r="IBK234"/>
      <c r="IBL234"/>
      <c r="IBM234"/>
      <c r="IBN234"/>
      <c r="IBO234"/>
      <c r="IBP234"/>
      <c r="IBQ234"/>
      <c r="IBR234"/>
      <c r="IBS234"/>
      <c r="IBT234"/>
      <c r="IBU234"/>
      <c r="IBV234"/>
      <c r="IBW234"/>
      <c r="IBX234"/>
      <c r="IBY234"/>
      <c r="IBZ234"/>
      <c r="ICA234"/>
      <c r="ICB234"/>
      <c r="ICC234"/>
      <c r="ICD234"/>
      <c r="ICE234"/>
      <c r="ICF234"/>
      <c r="ICG234"/>
      <c r="ICH234"/>
      <c r="ICI234"/>
      <c r="ICJ234"/>
      <c r="ICK234"/>
      <c r="ICL234"/>
      <c r="ICM234"/>
      <c r="ICN234"/>
      <c r="ICO234"/>
      <c r="ICP234"/>
      <c r="ICQ234"/>
      <c r="ICR234"/>
      <c r="ICS234"/>
      <c r="ICT234"/>
      <c r="ICU234"/>
      <c r="ICV234"/>
      <c r="ICW234"/>
      <c r="ICX234"/>
      <c r="ICY234"/>
      <c r="ICZ234"/>
      <c r="IDA234"/>
      <c r="IDB234"/>
      <c r="IDC234"/>
      <c r="IDD234"/>
      <c r="IDE234"/>
      <c r="IDF234"/>
      <c r="IDG234"/>
      <c r="IDH234"/>
      <c r="IDI234"/>
      <c r="IDJ234"/>
      <c r="IDK234"/>
      <c r="IDL234"/>
      <c r="IDM234"/>
      <c r="IDN234"/>
      <c r="IDO234"/>
      <c r="IDP234"/>
      <c r="IDQ234"/>
      <c r="IDR234"/>
      <c r="IDS234"/>
      <c r="IDT234"/>
      <c r="IDU234"/>
      <c r="IDV234"/>
      <c r="IDW234"/>
      <c r="IDX234"/>
      <c r="IDY234"/>
      <c r="IDZ234"/>
      <c r="IEA234"/>
      <c r="IEB234"/>
      <c r="IEC234"/>
      <c r="IED234"/>
      <c r="IEE234"/>
      <c r="IEF234"/>
      <c r="IEG234"/>
      <c r="IEH234"/>
      <c r="IEI234"/>
      <c r="IEJ234"/>
      <c r="IEK234"/>
      <c r="IEL234"/>
      <c r="IEM234"/>
      <c r="IEN234"/>
      <c r="IEO234"/>
      <c r="IEP234"/>
      <c r="IEQ234"/>
      <c r="IER234"/>
      <c r="IES234"/>
      <c r="IET234"/>
      <c r="IEU234"/>
      <c r="IEV234"/>
      <c r="IEW234"/>
      <c r="IEX234"/>
      <c r="IEY234"/>
      <c r="IEZ234"/>
      <c r="IFA234"/>
      <c r="IFB234"/>
      <c r="IFC234"/>
      <c r="IFD234"/>
      <c r="IFE234"/>
      <c r="IFF234"/>
      <c r="IFG234"/>
      <c r="IFH234"/>
      <c r="IFI234"/>
      <c r="IFJ234"/>
      <c r="IFK234"/>
      <c r="IFL234"/>
      <c r="IFM234"/>
      <c r="IFN234"/>
      <c r="IFO234"/>
      <c r="IFP234"/>
      <c r="IFQ234"/>
      <c r="IFR234"/>
      <c r="IFS234"/>
      <c r="IFT234"/>
      <c r="IFU234"/>
      <c r="IFV234"/>
      <c r="IFW234"/>
      <c r="IFX234"/>
      <c r="IFY234"/>
      <c r="IFZ234"/>
      <c r="IGA234"/>
      <c r="IGB234"/>
      <c r="IGC234"/>
      <c r="IGD234"/>
      <c r="IGE234"/>
      <c r="IGF234"/>
      <c r="IGG234"/>
      <c r="IGH234"/>
      <c r="IGI234"/>
      <c r="IGJ234"/>
      <c r="IGK234"/>
      <c r="IGL234"/>
      <c r="IGM234"/>
      <c r="IGN234"/>
      <c r="IGO234"/>
      <c r="IGP234"/>
      <c r="IGQ234"/>
      <c r="IGR234"/>
      <c r="IGS234"/>
      <c r="IGT234"/>
      <c r="IGU234"/>
      <c r="IGV234"/>
      <c r="IGW234"/>
      <c r="IGX234"/>
      <c r="IGY234"/>
      <c r="IGZ234"/>
      <c r="IHA234"/>
      <c r="IHB234"/>
      <c r="IHC234"/>
      <c r="IHD234"/>
      <c r="IHE234"/>
      <c r="IHF234"/>
      <c r="IHG234"/>
      <c r="IHH234"/>
      <c r="IHI234"/>
      <c r="IHJ234"/>
      <c r="IHK234"/>
      <c r="IHL234"/>
      <c r="IHM234"/>
      <c r="IHN234"/>
      <c r="IHO234"/>
      <c r="IHP234"/>
      <c r="IHQ234"/>
      <c r="IHR234"/>
      <c r="IHS234"/>
      <c r="IHT234"/>
      <c r="IHU234"/>
      <c r="IHV234"/>
      <c r="IHW234"/>
      <c r="IHX234"/>
      <c r="IHY234"/>
      <c r="IHZ234"/>
      <c r="IIA234"/>
      <c r="IIB234"/>
      <c r="IIC234"/>
      <c r="IID234"/>
      <c r="IIE234"/>
      <c r="IIF234"/>
      <c r="IIG234"/>
      <c r="IIH234"/>
      <c r="III234"/>
      <c r="IIJ234"/>
      <c r="IIK234"/>
      <c r="IIL234"/>
      <c r="IIM234"/>
      <c r="IIN234"/>
      <c r="IIO234"/>
      <c r="IIP234"/>
      <c r="IIQ234"/>
      <c r="IIR234"/>
      <c r="IIS234"/>
      <c r="IIT234"/>
      <c r="IIU234"/>
      <c r="IIV234"/>
      <c r="IIW234"/>
      <c r="IIX234"/>
      <c r="IIY234"/>
      <c r="IIZ234"/>
      <c r="IJA234"/>
      <c r="IJB234"/>
      <c r="IJC234"/>
      <c r="IJD234"/>
      <c r="IJE234"/>
      <c r="IJF234"/>
      <c r="IJG234"/>
      <c r="IJH234"/>
      <c r="IJI234"/>
      <c r="IJJ234"/>
      <c r="IJK234"/>
      <c r="IJL234"/>
      <c r="IJM234"/>
      <c r="IJN234"/>
      <c r="IJO234"/>
      <c r="IJP234"/>
      <c r="IJQ234"/>
      <c r="IJR234"/>
      <c r="IJS234"/>
      <c r="IJT234"/>
      <c r="IJU234"/>
      <c r="IJV234"/>
      <c r="IJW234"/>
      <c r="IJX234"/>
      <c r="IJY234"/>
      <c r="IJZ234"/>
      <c r="IKA234"/>
      <c r="IKB234"/>
      <c r="IKC234"/>
      <c r="IKD234"/>
      <c r="IKE234"/>
      <c r="IKF234"/>
      <c r="IKG234"/>
      <c r="IKH234"/>
      <c r="IKI234"/>
      <c r="IKJ234"/>
      <c r="IKK234"/>
      <c r="IKL234"/>
      <c r="IKM234"/>
      <c r="IKN234"/>
      <c r="IKO234"/>
      <c r="IKP234"/>
      <c r="IKQ234"/>
      <c r="IKR234"/>
      <c r="IKS234"/>
      <c r="IKT234"/>
      <c r="IKU234"/>
      <c r="IKV234"/>
      <c r="IKW234"/>
      <c r="IKX234"/>
      <c r="IKY234"/>
      <c r="IKZ234"/>
      <c r="ILA234"/>
      <c r="ILB234"/>
      <c r="ILC234"/>
      <c r="ILD234"/>
      <c r="ILE234"/>
      <c r="ILF234"/>
      <c r="ILG234"/>
      <c r="ILH234"/>
      <c r="ILI234"/>
      <c r="ILJ234"/>
      <c r="ILK234"/>
      <c r="ILL234"/>
      <c r="ILM234"/>
      <c r="ILN234"/>
      <c r="ILO234"/>
      <c r="ILP234"/>
      <c r="ILQ234"/>
      <c r="ILR234"/>
      <c r="ILS234"/>
      <c r="ILT234"/>
      <c r="ILU234"/>
      <c r="ILV234"/>
      <c r="ILW234"/>
      <c r="ILX234"/>
      <c r="ILY234"/>
      <c r="ILZ234"/>
      <c r="IMA234"/>
      <c r="IMB234"/>
      <c r="IMC234"/>
      <c r="IMD234"/>
      <c r="IME234"/>
      <c r="IMF234"/>
      <c r="IMG234"/>
      <c r="IMH234"/>
      <c r="IMI234"/>
      <c r="IMJ234"/>
      <c r="IMK234"/>
      <c r="IML234"/>
      <c r="IMM234"/>
      <c r="IMN234"/>
      <c r="IMO234"/>
      <c r="IMP234"/>
      <c r="IMQ234"/>
      <c r="IMR234"/>
      <c r="IMS234"/>
      <c r="IMT234"/>
      <c r="IMU234"/>
      <c r="IMV234"/>
      <c r="IMW234"/>
      <c r="IMX234"/>
      <c r="IMY234"/>
      <c r="IMZ234"/>
      <c r="INA234"/>
      <c r="INB234"/>
      <c r="INC234"/>
      <c r="IND234"/>
      <c r="INE234"/>
      <c r="INF234"/>
      <c r="ING234"/>
      <c r="INH234"/>
      <c r="INI234"/>
      <c r="INJ234"/>
      <c r="INK234"/>
      <c r="INL234"/>
      <c r="INM234"/>
      <c r="INN234"/>
      <c r="INO234"/>
      <c r="INP234"/>
      <c r="INQ234"/>
      <c r="INR234"/>
      <c r="INS234"/>
      <c r="INT234"/>
      <c r="INU234"/>
      <c r="INV234"/>
      <c r="INW234"/>
      <c r="INX234"/>
      <c r="INY234"/>
      <c r="INZ234"/>
      <c r="IOA234"/>
      <c r="IOB234"/>
      <c r="IOC234"/>
      <c r="IOD234"/>
      <c r="IOE234"/>
      <c r="IOF234"/>
      <c r="IOG234"/>
      <c r="IOH234"/>
      <c r="IOI234"/>
      <c r="IOJ234"/>
      <c r="IOK234"/>
      <c r="IOL234"/>
      <c r="IOM234"/>
      <c r="ION234"/>
      <c r="IOO234"/>
      <c r="IOP234"/>
      <c r="IOQ234"/>
      <c r="IOR234"/>
      <c r="IOS234"/>
      <c r="IOT234"/>
      <c r="IOU234"/>
      <c r="IOV234"/>
      <c r="IOW234"/>
      <c r="IOX234"/>
      <c r="IOY234"/>
      <c r="IOZ234"/>
      <c r="IPA234"/>
      <c r="IPB234"/>
      <c r="IPC234"/>
      <c r="IPD234"/>
      <c r="IPE234"/>
      <c r="IPF234"/>
      <c r="IPG234"/>
      <c r="IPH234"/>
      <c r="IPI234"/>
      <c r="IPJ234"/>
      <c r="IPK234"/>
      <c r="IPL234"/>
      <c r="IPM234"/>
      <c r="IPN234"/>
      <c r="IPO234"/>
      <c r="IPP234"/>
      <c r="IPQ234"/>
      <c r="IPR234"/>
      <c r="IPS234"/>
      <c r="IPT234"/>
      <c r="IPU234"/>
      <c r="IPV234"/>
      <c r="IPW234"/>
      <c r="IPX234"/>
      <c r="IPY234"/>
      <c r="IPZ234"/>
      <c r="IQA234"/>
      <c r="IQB234"/>
      <c r="IQC234"/>
      <c r="IQD234"/>
      <c r="IQE234"/>
      <c r="IQF234"/>
      <c r="IQG234"/>
      <c r="IQH234"/>
      <c r="IQI234"/>
      <c r="IQJ234"/>
      <c r="IQK234"/>
      <c r="IQL234"/>
      <c r="IQM234"/>
      <c r="IQN234"/>
      <c r="IQO234"/>
      <c r="IQP234"/>
      <c r="IQQ234"/>
      <c r="IQR234"/>
      <c r="IQS234"/>
      <c r="IQT234"/>
      <c r="IQU234"/>
      <c r="IQV234"/>
      <c r="IQW234"/>
      <c r="IQX234"/>
      <c r="IQY234"/>
      <c r="IQZ234"/>
      <c r="IRA234"/>
      <c r="IRB234"/>
      <c r="IRC234"/>
      <c r="IRD234"/>
      <c r="IRE234"/>
      <c r="IRF234"/>
      <c r="IRG234"/>
      <c r="IRH234"/>
      <c r="IRI234"/>
      <c r="IRJ234"/>
      <c r="IRK234"/>
      <c r="IRL234"/>
      <c r="IRM234"/>
      <c r="IRN234"/>
      <c r="IRO234"/>
      <c r="IRP234"/>
      <c r="IRQ234"/>
      <c r="IRR234"/>
      <c r="IRS234"/>
      <c r="IRT234"/>
      <c r="IRU234"/>
      <c r="IRV234"/>
      <c r="IRW234"/>
      <c r="IRX234"/>
      <c r="IRY234"/>
      <c r="IRZ234"/>
      <c r="ISA234"/>
      <c r="ISB234"/>
      <c r="ISC234"/>
      <c r="ISD234"/>
      <c r="ISE234"/>
      <c r="ISF234"/>
      <c r="ISG234"/>
      <c r="ISH234"/>
      <c r="ISI234"/>
      <c r="ISJ234"/>
      <c r="ISK234"/>
      <c r="ISL234"/>
      <c r="ISM234"/>
      <c r="ISN234"/>
      <c r="ISO234"/>
      <c r="ISP234"/>
      <c r="ISQ234"/>
      <c r="ISR234"/>
      <c r="ISS234"/>
      <c r="IST234"/>
      <c r="ISU234"/>
      <c r="ISV234"/>
      <c r="ISW234"/>
      <c r="ISX234"/>
      <c r="ISY234"/>
      <c r="ISZ234"/>
      <c r="ITA234"/>
      <c r="ITB234"/>
      <c r="ITC234"/>
      <c r="ITD234"/>
      <c r="ITE234"/>
      <c r="ITF234"/>
      <c r="ITG234"/>
      <c r="ITH234"/>
      <c r="ITI234"/>
      <c r="ITJ234"/>
      <c r="ITK234"/>
      <c r="ITL234"/>
      <c r="ITM234"/>
      <c r="ITN234"/>
      <c r="ITO234"/>
      <c r="ITP234"/>
      <c r="ITQ234"/>
      <c r="ITR234"/>
      <c r="ITS234"/>
      <c r="ITT234"/>
      <c r="ITU234"/>
      <c r="ITV234"/>
      <c r="ITW234"/>
      <c r="ITX234"/>
      <c r="ITY234"/>
      <c r="ITZ234"/>
      <c r="IUA234"/>
      <c r="IUB234"/>
      <c r="IUC234"/>
      <c r="IUD234"/>
      <c r="IUE234"/>
      <c r="IUF234"/>
      <c r="IUG234"/>
      <c r="IUH234"/>
      <c r="IUI234"/>
      <c r="IUJ234"/>
      <c r="IUK234"/>
      <c r="IUL234"/>
      <c r="IUM234"/>
      <c r="IUN234"/>
      <c r="IUO234"/>
      <c r="IUP234"/>
      <c r="IUQ234"/>
      <c r="IUR234"/>
      <c r="IUS234"/>
      <c r="IUT234"/>
      <c r="IUU234"/>
      <c r="IUV234"/>
      <c r="IUW234"/>
      <c r="IUX234"/>
      <c r="IUY234"/>
      <c r="IUZ234"/>
      <c r="IVA234"/>
      <c r="IVB234"/>
      <c r="IVC234"/>
      <c r="IVD234"/>
      <c r="IVE234"/>
      <c r="IVF234"/>
      <c r="IVG234"/>
      <c r="IVH234"/>
      <c r="IVI234"/>
      <c r="IVJ234"/>
      <c r="IVK234"/>
      <c r="IVL234"/>
      <c r="IVM234"/>
      <c r="IVN234"/>
      <c r="IVO234"/>
      <c r="IVP234"/>
      <c r="IVQ234"/>
      <c r="IVR234"/>
      <c r="IVS234"/>
      <c r="IVT234"/>
      <c r="IVU234"/>
      <c r="IVV234"/>
      <c r="IVW234"/>
      <c r="IVX234"/>
      <c r="IVY234"/>
      <c r="IVZ234"/>
      <c r="IWA234"/>
      <c r="IWB234"/>
      <c r="IWC234"/>
      <c r="IWD234"/>
      <c r="IWE234"/>
      <c r="IWF234"/>
      <c r="IWG234"/>
      <c r="IWH234"/>
      <c r="IWI234"/>
      <c r="IWJ234"/>
      <c r="IWK234"/>
      <c r="IWL234"/>
      <c r="IWM234"/>
      <c r="IWN234"/>
      <c r="IWO234"/>
      <c r="IWP234"/>
      <c r="IWQ234"/>
      <c r="IWR234"/>
      <c r="IWS234"/>
      <c r="IWT234"/>
      <c r="IWU234"/>
      <c r="IWV234"/>
      <c r="IWW234"/>
      <c r="IWX234"/>
      <c r="IWY234"/>
      <c r="IWZ234"/>
      <c r="IXA234"/>
      <c r="IXB234"/>
      <c r="IXC234"/>
      <c r="IXD234"/>
      <c r="IXE234"/>
      <c r="IXF234"/>
      <c r="IXG234"/>
      <c r="IXH234"/>
      <c r="IXI234"/>
      <c r="IXJ234"/>
      <c r="IXK234"/>
      <c r="IXL234"/>
      <c r="IXM234"/>
      <c r="IXN234"/>
      <c r="IXO234"/>
      <c r="IXP234"/>
      <c r="IXQ234"/>
      <c r="IXR234"/>
      <c r="IXS234"/>
      <c r="IXT234"/>
      <c r="IXU234"/>
      <c r="IXV234"/>
      <c r="IXW234"/>
      <c r="IXX234"/>
      <c r="IXY234"/>
      <c r="IXZ234"/>
      <c r="IYA234"/>
      <c r="IYB234"/>
      <c r="IYC234"/>
      <c r="IYD234"/>
      <c r="IYE234"/>
      <c r="IYF234"/>
      <c r="IYG234"/>
      <c r="IYH234"/>
      <c r="IYI234"/>
      <c r="IYJ234"/>
      <c r="IYK234"/>
      <c r="IYL234"/>
      <c r="IYM234"/>
      <c r="IYN234"/>
      <c r="IYO234"/>
      <c r="IYP234"/>
      <c r="IYQ234"/>
      <c r="IYR234"/>
      <c r="IYS234"/>
      <c r="IYT234"/>
      <c r="IYU234"/>
      <c r="IYV234"/>
      <c r="IYW234"/>
      <c r="IYX234"/>
      <c r="IYY234"/>
      <c r="IYZ234"/>
      <c r="IZA234"/>
      <c r="IZB234"/>
      <c r="IZC234"/>
      <c r="IZD234"/>
      <c r="IZE234"/>
      <c r="IZF234"/>
      <c r="IZG234"/>
      <c r="IZH234"/>
      <c r="IZI234"/>
      <c r="IZJ234"/>
      <c r="IZK234"/>
      <c r="IZL234"/>
      <c r="IZM234"/>
      <c r="IZN234"/>
      <c r="IZO234"/>
      <c r="IZP234"/>
      <c r="IZQ234"/>
      <c r="IZR234"/>
      <c r="IZS234"/>
      <c r="IZT234"/>
      <c r="IZU234"/>
      <c r="IZV234"/>
      <c r="IZW234"/>
      <c r="IZX234"/>
      <c r="IZY234"/>
      <c r="IZZ234"/>
      <c r="JAA234"/>
      <c r="JAB234"/>
      <c r="JAC234"/>
      <c r="JAD234"/>
      <c r="JAE234"/>
      <c r="JAF234"/>
      <c r="JAG234"/>
      <c r="JAH234"/>
      <c r="JAI234"/>
      <c r="JAJ234"/>
      <c r="JAK234"/>
      <c r="JAL234"/>
      <c r="JAM234"/>
      <c r="JAN234"/>
      <c r="JAO234"/>
      <c r="JAP234"/>
      <c r="JAQ234"/>
      <c r="JAR234"/>
      <c r="JAS234"/>
      <c r="JAT234"/>
      <c r="JAU234"/>
      <c r="JAV234"/>
      <c r="JAW234"/>
      <c r="JAX234"/>
      <c r="JAY234"/>
      <c r="JAZ234"/>
      <c r="JBA234"/>
      <c r="JBB234"/>
      <c r="JBC234"/>
      <c r="JBD234"/>
      <c r="JBE234"/>
      <c r="JBF234"/>
      <c r="JBG234"/>
      <c r="JBH234"/>
      <c r="JBI234"/>
      <c r="JBJ234"/>
      <c r="JBK234"/>
      <c r="JBL234"/>
      <c r="JBM234"/>
      <c r="JBN234"/>
      <c r="JBO234"/>
      <c r="JBP234"/>
      <c r="JBQ234"/>
      <c r="JBR234"/>
      <c r="JBS234"/>
      <c r="JBT234"/>
      <c r="JBU234"/>
      <c r="JBV234"/>
      <c r="JBW234"/>
      <c r="JBX234"/>
      <c r="JBY234"/>
      <c r="JBZ234"/>
      <c r="JCA234"/>
      <c r="JCB234"/>
      <c r="JCC234"/>
      <c r="JCD234"/>
      <c r="JCE234"/>
      <c r="JCF234"/>
      <c r="JCG234"/>
      <c r="JCH234"/>
      <c r="JCI234"/>
      <c r="JCJ234"/>
      <c r="JCK234"/>
      <c r="JCL234"/>
      <c r="JCM234"/>
      <c r="JCN234"/>
      <c r="JCO234"/>
      <c r="JCP234"/>
      <c r="JCQ234"/>
      <c r="JCR234"/>
      <c r="JCS234"/>
      <c r="JCT234"/>
      <c r="JCU234"/>
      <c r="JCV234"/>
      <c r="JCW234"/>
      <c r="JCX234"/>
      <c r="JCY234"/>
      <c r="JCZ234"/>
      <c r="JDA234"/>
      <c r="JDB234"/>
      <c r="JDC234"/>
      <c r="JDD234"/>
      <c r="JDE234"/>
      <c r="JDF234"/>
      <c r="JDG234"/>
      <c r="JDH234"/>
      <c r="JDI234"/>
      <c r="JDJ234"/>
      <c r="JDK234"/>
      <c r="JDL234"/>
      <c r="JDM234"/>
      <c r="JDN234"/>
      <c r="JDO234"/>
      <c r="JDP234"/>
      <c r="JDQ234"/>
      <c r="JDR234"/>
      <c r="JDS234"/>
      <c r="JDT234"/>
      <c r="JDU234"/>
      <c r="JDV234"/>
      <c r="JDW234"/>
      <c r="JDX234"/>
      <c r="JDY234"/>
      <c r="JDZ234"/>
      <c r="JEA234"/>
      <c r="JEB234"/>
      <c r="JEC234"/>
      <c r="JED234"/>
      <c r="JEE234"/>
      <c r="JEF234"/>
      <c r="JEG234"/>
      <c r="JEH234"/>
      <c r="JEI234"/>
      <c r="JEJ234"/>
      <c r="JEK234"/>
      <c r="JEL234"/>
      <c r="JEM234"/>
      <c r="JEN234"/>
      <c r="JEO234"/>
      <c r="JEP234"/>
      <c r="JEQ234"/>
      <c r="JER234"/>
      <c r="JES234"/>
      <c r="JET234"/>
      <c r="JEU234"/>
      <c r="JEV234"/>
      <c r="JEW234"/>
      <c r="JEX234"/>
      <c r="JEY234"/>
      <c r="JEZ234"/>
      <c r="JFA234"/>
      <c r="JFB234"/>
      <c r="JFC234"/>
      <c r="JFD234"/>
      <c r="JFE234"/>
      <c r="JFF234"/>
      <c r="JFG234"/>
      <c r="JFH234"/>
      <c r="JFI234"/>
      <c r="JFJ234"/>
      <c r="JFK234"/>
      <c r="JFL234"/>
      <c r="JFM234"/>
      <c r="JFN234"/>
      <c r="JFO234"/>
      <c r="JFP234"/>
      <c r="JFQ234"/>
      <c r="JFR234"/>
      <c r="JFS234"/>
      <c r="JFT234"/>
      <c r="JFU234"/>
      <c r="JFV234"/>
      <c r="JFW234"/>
      <c r="JFX234"/>
      <c r="JFY234"/>
      <c r="JFZ234"/>
      <c r="JGA234"/>
      <c r="JGB234"/>
      <c r="JGC234"/>
      <c r="JGD234"/>
      <c r="JGE234"/>
      <c r="JGF234"/>
      <c r="JGG234"/>
      <c r="JGH234"/>
      <c r="JGI234"/>
      <c r="JGJ234"/>
      <c r="JGK234"/>
      <c r="JGL234"/>
      <c r="JGM234"/>
      <c r="JGN234"/>
      <c r="JGO234"/>
      <c r="JGP234"/>
      <c r="JGQ234"/>
      <c r="JGR234"/>
      <c r="JGS234"/>
      <c r="JGT234"/>
      <c r="JGU234"/>
      <c r="JGV234"/>
      <c r="JGW234"/>
      <c r="JGX234"/>
      <c r="JGY234"/>
      <c r="JGZ234"/>
      <c r="JHA234"/>
      <c r="JHB234"/>
      <c r="JHC234"/>
      <c r="JHD234"/>
      <c r="JHE234"/>
      <c r="JHF234"/>
      <c r="JHG234"/>
      <c r="JHH234"/>
      <c r="JHI234"/>
      <c r="JHJ234"/>
      <c r="JHK234"/>
      <c r="JHL234"/>
      <c r="JHM234"/>
      <c r="JHN234"/>
      <c r="JHO234"/>
      <c r="JHP234"/>
      <c r="JHQ234"/>
      <c r="JHR234"/>
      <c r="JHS234"/>
      <c r="JHT234"/>
      <c r="JHU234"/>
      <c r="JHV234"/>
      <c r="JHW234"/>
      <c r="JHX234"/>
      <c r="JHY234"/>
      <c r="JHZ234"/>
      <c r="JIA234"/>
      <c r="JIB234"/>
      <c r="JIC234"/>
      <c r="JID234"/>
      <c r="JIE234"/>
      <c r="JIF234"/>
      <c r="JIG234"/>
      <c r="JIH234"/>
      <c r="JII234"/>
      <c r="JIJ234"/>
      <c r="JIK234"/>
      <c r="JIL234"/>
      <c r="JIM234"/>
      <c r="JIN234"/>
      <c r="JIO234"/>
      <c r="JIP234"/>
      <c r="JIQ234"/>
      <c r="JIR234"/>
      <c r="JIS234"/>
      <c r="JIT234"/>
      <c r="JIU234"/>
      <c r="JIV234"/>
      <c r="JIW234"/>
      <c r="JIX234"/>
      <c r="JIY234"/>
      <c r="JIZ234"/>
      <c r="JJA234"/>
      <c r="JJB234"/>
      <c r="JJC234"/>
      <c r="JJD234"/>
      <c r="JJE234"/>
      <c r="JJF234"/>
      <c r="JJG234"/>
      <c r="JJH234"/>
      <c r="JJI234"/>
      <c r="JJJ234"/>
      <c r="JJK234"/>
      <c r="JJL234"/>
      <c r="JJM234"/>
      <c r="JJN234"/>
      <c r="JJO234"/>
      <c r="JJP234"/>
      <c r="JJQ234"/>
      <c r="JJR234"/>
      <c r="JJS234"/>
      <c r="JJT234"/>
      <c r="JJU234"/>
      <c r="JJV234"/>
      <c r="JJW234"/>
      <c r="JJX234"/>
      <c r="JJY234"/>
      <c r="JJZ234"/>
      <c r="JKA234"/>
      <c r="JKB234"/>
      <c r="JKC234"/>
      <c r="JKD234"/>
      <c r="JKE234"/>
      <c r="JKF234"/>
      <c r="JKG234"/>
      <c r="JKH234"/>
      <c r="JKI234"/>
      <c r="JKJ234"/>
      <c r="JKK234"/>
      <c r="JKL234"/>
      <c r="JKM234"/>
      <c r="JKN234"/>
      <c r="JKO234"/>
      <c r="JKP234"/>
      <c r="JKQ234"/>
      <c r="JKR234"/>
      <c r="JKS234"/>
      <c r="JKT234"/>
      <c r="JKU234"/>
      <c r="JKV234"/>
      <c r="JKW234"/>
      <c r="JKX234"/>
      <c r="JKY234"/>
      <c r="JKZ234"/>
      <c r="JLA234"/>
      <c r="JLB234"/>
      <c r="JLC234"/>
      <c r="JLD234"/>
      <c r="JLE234"/>
      <c r="JLF234"/>
      <c r="JLG234"/>
      <c r="JLH234"/>
      <c r="JLI234"/>
      <c r="JLJ234"/>
      <c r="JLK234"/>
      <c r="JLL234"/>
      <c r="JLM234"/>
      <c r="JLN234"/>
      <c r="JLO234"/>
      <c r="JLP234"/>
      <c r="JLQ234"/>
      <c r="JLR234"/>
      <c r="JLS234"/>
      <c r="JLT234"/>
      <c r="JLU234"/>
      <c r="JLV234"/>
      <c r="JLW234"/>
      <c r="JLX234"/>
      <c r="JLY234"/>
      <c r="JLZ234"/>
      <c r="JMA234"/>
      <c r="JMB234"/>
      <c r="JMC234"/>
      <c r="JMD234"/>
      <c r="JME234"/>
      <c r="JMF234"/>
      <c r="JMG234"/>
      <c r="JMH234"/>
      <c r="JMI234"/>
      <c r="JMJ234"/>
      <c r="JMK234"/>
      <c r="JML234"/>
      <c r="JMM234"/>
      <c r="JMN234"/>
      <c r="JMO234"/>
      <c r="JMP234"/>
      <c r="JMQ234"/>
      <c r="JMR234"/>
      <c r="JMS234"/>
      <c r="JMT234"/>
      <c r="JMU234"/>
      <c r="JMV234"/>
      <c r="JMW234"/>
      <c r="JMX234"/>
      <c r="JMY234"/>
      <c r="JMZ234"/>
      <c r="JNA234"/>
      <c r="JNB234"/>
      <c r="JNC234"/>
      <c r="JND234"/>
      <c r="JNE234"/>
      <c r="JNF234"/>
      <c r="JNG234"/>
      <c r="JNH234"/>
      <c r="JNI234"/>
      <c r="JNJ234"/>
      <c r="JNK234"/>
      <c r="JNL234"/>
      <c r="JNM234"/>
      <c r="JNN234"/>
      <c r="JNO234"/>
      <c r="JNP234"/>
      <c r="JNQ234"/>
      <c r="JNR234"/>
      <c r="JNS234"/>
      <c r="JNT234"/>
      <c r="JNU234"/>
      <c r="JNV234"/>
      <c r="JNW234"/>
      <c r="JNX234"/>
      <c r="JNY234"/>
      <c r="JNZ234"/>
      <c r="JOA234"/>
      <c r="JOB234"/>
      <c r="JOC234"/>
      <c r="JOD234"/>
      <c r="JOE234"/>
      <c r="JOF234"/>
      <c r="JOG234"/>
      <c r="JOH234"/>
      <c r="JOI234"/>
      <c r="JOJ234"/>
      <c r="JOK234"/>
      <c r="JOL234"/>
      <c r="JOM234"/>
      <c r="JON234"/>
      <c r="JOO234"/>
      <c r="JOP234"/>
      <c r="JOQ234"/>
      <c r="JOR234"/>
      <c r="JOS234"/>
      <c r="JOT234"/>
      <c r="JOU234"/>
      <c r="JOV234"/>
      <c r="JOW234"/>
      <c r="JOX234"/>
      <c r="JOY234"/>
      <c r="JOZ234"/>
      <c r="JPA234"/>
      <c r="JPB234"/>
      <c r="JPC234"/>
      <c r="JPD234"/>
      <c r="JPE234"/>
      <c r="JPF234"/>
      <c r="JPG234"/>
      <c r="JPH234"/>
      <c r="JPI234"/>
      <c r="JPJ234"/>
      <c r="JPK234"/>
      <c r="JPL234"/>
      <c r="JPM234"/>
      <c r="JPN234"/>
      <c r="JPO234"/>
      <c r="JPP234"/>
      <c r="JPQ234"/>
      <c r="JPR234"/>
      <c r="JPS234"/>
      <c r="JPT234"/>
      <c r="JPU234"/>
      <c r="JPV234"/>
      <c r="JPW234"/>
      <c r="JPX234"/>
      <c r="JPY234"/>
      <c r="JPZ234"/>
      <c r="JQA234"/>
      <c r="JQB234"/>
      <c r="JQC234"/>
      <c r="JQD234"/>
      <c r="JQE234"/>
      <c r="JQF234"/>
      <c r="JQG234"/>
      <c r="JQH234"/>
      <c r="JQI234"/>
      <c r="JQJ234"/>
      <c r="JQK234"/>
      <c r="JQL234"/>
      <c r="JQM234"/>
      <c r="JQN234"/>
      <c r="JQO234"/>
      <c r="JQP234"/>
      <c r="JQQ234"/>
      <c r="JQR234"/>
      <c r="JQS234"/>
      <c r="JQT234"/>
      <c r="JQU234"/>
      <c r="JQV234"/>
      <c r="JQW234"/>
      <c r="JQX234"/>
      <c r="JQY234"/>
      <c r="JQZ234"/>
      <c r="JRA234"/>
      <c r="JRB234"/>
      <c r="JRC234"/>
      <c r="JRD234"/>
      <c r="JRE234"/>
      <c r="JRF234"/>
      <c r="JRG234"/>
      <c r="JRH234"/>
      <c r="JRI234"/>
      <c r="JRJ234"/>
      <c r="JRK234"/>
      <c r="JRL234"/>
      <c r="JRM234"/>
      <c r="JRN234"/>
      <c r="JRO234"/>
      <c r="JRP234"/>
      <c r="JRQ234"/>
      <c r="JRR234"/>
      <c r="JRS234"/>
      <c r="JRT234"/>
      <c r="JRU234"/>
      <c r="JRV234"/>
      <c r="JRW234"/>
      <c r="JRX234"/>
      <c r="JRY234"/>
      <c r="JRZ234"/>
      <c r="JSA234"/>
      <c r="JSB234"/>
      <c r="JSC234"/>
      <c r="JSD234"/>
      <c r="JSE234"/>
      <c r="JSF234"/>
      <c r="JSG234"/>
      <c r="JSH234"/>
      <c r="JSI234"/>
      <c r="JSJ234"/>
      <c r="JSK234"/>
      <c r="JSL234"/>
      <c r="JSM234"/>
      <c r="JSN234"/>
      <c r="JSO234"/>
      <c r="JSP234"/>
      <c r="JSQ234"/>
      <c r="JSR234"/>
      <c r="JSS234"/>
      <c r="JST234"/>
      <c r="JSU234"/>
      <c r="JSV234"/>
      <c r="JSW234"/>
      <c r="JSX234"/>
      <c r="JSY234"/>
      <c r="JSZ234"/>
      <c r="JTA234"/>
      <c r="JTB234"/>
      <c r="JTC234"/>
      <c r="JTD234"/>
      <c r="JTE234"/>
      <c r="JTF234"/>
      <c r="JTG234"/>
      <c r="JTH234"/>
      <c r="JTI234"/>
      <c r="JTJ234"/>
      <c r="JTK234"/>
      <c r="JTL234"/>
      <c r="JTM234"/>
      <c r="JTN234"/>
      <c r="JTO234"/>
      <c r="JTP234"/>
      <c r="JTQ234"/>
      <c r="JTR234"/>
      <c r="JTS234"/>
      <c r="JTT234"/>
      <c r="JTU234"/>
      <c r="JTV234"/>
      <c r="JTW234"/>
      <c r="JTX234"/>
      <c r="JTY234"/>
      <c r="JTZ234"/>
      <c r="JUA234"/>
      <c r="JUB234"/>
      <c r="JUC234"/>
      <c r="JUD234"/>
      <c r="JUE234"/>
      <c r="JUF234"/>
      <c r="JUG234"/>
      <c r="JUH234"/>
      <c r="JUI234"/>
      <c r="JUJ234"/>
      <c r="JUK234"/>
      <c r="JUL234"/>
      <c r="JUM234"/>
      <c r="JUN234"/>
      <c r="JUO234"/>
      <c r="JUP234"/>
      <c r="JUQ234"/>
      <c r="JUR234"/>
      <c r="JUS234"/>
      <c r="JUT234"/>
      <c r="JUU234"/>
      <c r="JUV234"/>
      <c r="JUW234"/>
      <c r="JUX234"/>
      <c r="JUY234"/>
      <c r="JUZ234"/>
      <c r="JVA234"/>
      <c r="JVB234"/>
      <c r="JVC234"/>
      <c r="JVD234"/>
      <c r="JVE234"/>
      <c r="JVF234"/>
      <c r="JVG234"/>
      <c r="JVH234"/>
      <c r="JVI234"/>
      <c r="JVJ234"/>
      <c r="JVK234"/>
      <c r="JVL234"/>
      <c r="JVM234"/>
      <c r="JVN234"/>
      <c r="JVO234"/>
      <c r="JVP234"/>
      <c r="JVQ234"/>
      <c r="JVR234"/>
      <c r="JVS234"/>
      <c r="JVT234"/>
      <c r="JVU234"/>
      <c r="JVV234"/>
      <c r="JVW234"/>
      <c r="JVX234"/>
      <c r="JVY234"/>
      <c r="JVZ234"/>
      <c r="JWA234"/>
      <c r="JWB234"/>
      <c r="JWC234"/>
      <c r="JWD234"/>
      <c r="JWE234"/>
      <c r="JWF234"/>
      <c r="JWG234"/>
      <c r="JWH234"/>
      <c r="JWI234"/>
      <c r="JWJ234"/>
      <c r="JWK234"/>
      <c r="JWL234"/>
      <c r="JWM234"/>
      <c r="JWN234"/>
      <c r="JWO234"/>
      <c r="JWP234"/>
      <c r="JWQ234"/>
      <c r="JWR234"/>
      <c r="JWS234"/>
      <c r="JWT234"/>
      <c r="JWU234"/>
      <c r="JWV234"/>
      <c r="JWW234"/>
      <c r="JWX234"/>
      <c r="JWY234"/>
      <c r="JWZ234"/>
      <c r="JXA234"/>
      <c r="JXB234"/>
      <c r="JXC234"/>
      <c r="JXD234"/>
      <c r="JXE234"/>
      <c r="JXF234"/>
      <c r="JXG234"/>
      <c r="JXH234"/>
      <c r="JXI234"/>
      <c r="JXJ234"/>
      <c r="JXK234"/>
      <c r="JXL234"/>
      <c r="JXM234"/>
      <c r="JXN234"/>
      <c r="JXO234"/>
      <c r="JXP234"/>
      <c r="JXQ234"/>
      <c r="JXR234"/>
      <c r="JXS234"/>
      <c r="JXT234"/>
      <c r="JXU234"/>
      <c r="JXV234"/>
      <c r="JXW234"/>
      <c r="JXX234"/>
      <c r="JXY234"/>
      <c r="JXZ234"/>
      <c r="JYA234"/>
      <c r="JYB234"/>
      <c r="JYC234"/>
      <c r="JYD234"/>
      <c r="JYE234"/>
      <c r="JYF234"/>
      <c r="JYG234"/>
      <c r="JYH234"/>
      <c r="JYI234"/>
      <c r="JYJ234"/>
      <c r="JYK234"/>
      <c r="JYL234"/>
      <c r="JYM234"/>
      <c r="JYN234"/>
      <c r="JYO234"/>
      <c r="JYP234"/>
      <c r="JYQ234"/>
      <c r="JYR234"/>
      <c r="JYS234"/>
      <c r="JYT234"/>
      <c r="JYU234"/>
      <c r="JYV234"/>
      <c r="JYW234"/>
      <c r="JYX234"/>
      <c r="JYY234"/>
      <c r="JYZ234"/>
      <c r="JZA234"/>
      <c r="JZB234"/>
      <c r="JZC234"/>
      <c r="JZD234"/>
      <c r="JZE234"/>
      <c r="JZF234"/>
      <c r="JZG234"/>
      <c r="JZH234"/>
      <c r="JZI234"/>
      <c r="JZJ234"/>
      <c r="JZK234"/>
      <c r="JZL234"/>
      <c r="JZM234"/>
      <c r="JZN234"/>
      <c r="JZO234"/>
      <c r="JZP234"/>
      <c r="JZQ234"/>
      <c r="JZR234"/>
      <c r="JZS234"/>
      <c r="JZT234"/>
      <c r="JZU234"/>
      <c r="JZV234"/>
      <c r="JZW234"/>
      <c r="JZX234"/>
      <c r="JZY234"/>
      <c r="JZZ234"/>
      <c r="KAA234"/>
      <c r="KAB234"/>
      <c r="KAC234"/>
      <c r="KAD234"/>
      <c r="KAE234"/>
      <c r="KAF234"/>
      <c r="KAG234"/>
      <c r="KAH234"/>
      <c r="KAI234"/>
      <c r="KAJ234"/>
      <c r="KAK234"/>
      <c r="KAL234"/>
      <c r="KAM234"/>
      <c r="KAN234"/>
      <c r="KAO234"/>
      <c r="KAP234"/>
      <c r="KAQ234"/>
      <c r="KAR234"/>
      <c r="KAS234"/>
      <c r="KAT234"/>
      <c r="KAU234"/>
      <c r="KAV234"/>
      <c r="KAW234"/>
      <c r="KAX234"/>
      <c r="KAY234"/>
      <c r="KAZ234"/>
      <c r="KBA234"/>
      <c r="KBB234"/>
      <c r="KBC234"/>
      <c r="KBD234"/>
      <c r="KBE234"/>
      <c r="KBF234"/>
      <c r="KBG234"/>
      <c r="KBH234"/>
      <c r="KBI234"/>
      <c r="KBJ234"/>
      <c r="KBK234"/>
      <c r="KBL234"/>
      <c r="KBM234"/>
      <c r="KBN234"/>
      <c r="KBO234"/>
      <c r="KBP234"/>
      <c r="KBQ234"/>
      <c r="KBR234"/>
      <c r="KBS234"/>
      <c r="KBT234"/>
      <c r="KBU234"/>
      <c r="KBV234"/>
      <c r="KBW234"/>
      <c r="KBX234"/>
      <c r="KBY234"/>
      <c r="KBZ234"/>
      <c r="KCA234"/>
      <c r="KCB234"/>
      <c r="KCC234"/>
      <c r="KCD234"/>
      <c r="KCE234"/>
      <c r="KCF234"/>
      <c r="KCG234"/>
      <c r="KCH234"/>
      <c r="KCI234"/>
      <c r="KCJ234"/>
      <c r="KCK234"/>
      <c r="KCL234"/>
      <c r="KCM234"/>
      <c r="KCN234"/>
      <c r="KCO234"/>
      <c r="KCP234"/>
      <c r="KCQ234"/>
      <c r="KCR234"/>
      <c r="KCS234"/>
      <c r="KCT234"/>
      <c r="KCU234"/>
      <c r="KCV234"/>
      <c r="KCW234"/>
      <c r="KCX234"/>
      <c r="KCY234"/>
      <c r="KCZ234"/>
      <c r="KDA234"/>
      <c r="KDB234"/>
      <c r="KDC234"/>
      <c r="KDD234"/>
      <c r="KDE234"/>
      <c r="KDF234"/>
      <c r="KDG234"/>
      <c r="KDH234"/>
      <c r="KDI234"/>
      <c r="KDJ234"/>
      <c r="KDK234"/>
      <c r="KDL234"/>
      <c r="KDM234"/>
      <c r="KDN234"/>
      <c r="KDO234"/>
      <c r="KDP234"/>
      <c r="KDQ234"/>
      <c r="KDR234"/>
      <c r="KDS234"/>
      <c r="KDT234"/>
      <c r="KDU234"/>
      <c r="KDV234"/>
      <c r="KDW234"/>
      <c r="KDX234"/>
      <c r="KDY234"/>
      <c r="KDZ234"/>
      <c r="KEA234"/>
      <c r="KEB234"/>
      <c r="KEC234"/>
      <c r="KED234"/>
      <c r="KEE234"/>
      <c r="KEF234"/>
      <c r="KEG234"/>
      <c r="KEH234"/>
      <c r="KEI234"/>
      <c r="KEJ234"/>
      <c r="KEK234"/>
      <c r="KEL234"/>
      <c r="KEM234"/>
      <c r="KEN234"/>
      <c r="KEO234"/>
      <c r="KEP234"/>
      <c r="KEQ234"/>
      <c r="KER234"/>
      <c r="KES234"/>
      <c r="KET234"/>
      <c r="KEU234"/>
      <c r="KEV234"/>
      <c r="KEW234"/>
      <c r="KEX234"/>
      <c r="KEY234"/>
      <c r="KEZ234"/>
      <c r="KFA234"/>
      <c r="KFB234"/>
      <c r="KFC234"/>
      <c r="KFD234"/>
      <c r="KFE234"/>
      <c r="KFF234"/>
      <c r="KFG234"/>
      <c r="KFH234"/>
      <c r="KFI234"/>
      <c r="KFJ234"/>
      <c r="KFK234"/>
      <c r="KFL234"/>
      <c r="KFM234"/>
      <c r="KFN234"/>
      <c r="KFO234"/>
      <c r="KFP234"/>
      <c r="KFQ234"/>
      <c r="KFR234"/>
      <c r="KFS234"/>
      <c r="KFT234"/>
      <c r="KFU234"/>
      <c r="KFV234"/>
      <c r="KFW234"/>
      <c r="KFX234"/>
      <c r="KFY234"/>
      <c r="KFZ234"/>
      <c r="KGA234"/>
      <c r="KGB234"/>
      <c r="KGC234"/>
      <c r="KGD234"/>
      <c r="KGE234"/>
      <c r="KGF234"/>
      <c r="KGG234"/>
      <c r="KGH234"/>
      <c r="KGI234"/>
      <c r="KGJ234"/>
      <c r="KGK234"/>
      <c r="KGL234"/>
      <c r="KGM234"/>
      <c r="KGN234"/>
      <c r="KGO234"/>
      <c r="KGP234"/>
      <c r="KGQ234"/>
      <c r="KGR234"/>
      <c r="KGS234"/>
      <c r="KGT234"/>
      <c r="KGU234"/>
      <c r="KGV234"/>
      <c r="KGW234"/>
      <c r="KGX234"/>
      <c r="KGY234"/>
      <c r="KGZ234"/>
      <c r="KHA234"/>
      <c r="KHB234"/>
      <c r="KHC234"/>
      <c r="KHD234"/>
      <c r="KHE234"/>
      <c r="KHF234"/>
      <c r="KHG234"/>
      <c r="KHH234"/>
      <c r="KHI234"/>
      <c r="KHJ234"/>
      <c r="KHK234"/>
      <c r="KHL234"/>
      <c r="KHM234"/>
      <c r="KHN234"/>
      <c r="KHO234"/>
      <c r="KHP234"/>
      <c r="KHQ234"/>
      <c r="KHR234"/>
      <c r="KHS234"/>
      <c r="KHT234"/>
      <c r="KHU234"/>
      <c r="KHV234"/>
      <c r="KHW234"/>
      <c r="KHX234"/>
      <c r="KHY234"/>
      <c r="KHZ234"/>
      <c r="KIA234"/>
      <c r="KIB234"/>
      <c r="KIC234"/>
      <c r="KID234"/>
      <c r="KIE234"/>
      <c r="KIF234"/>
      <c r="KIG234"/>
      <c r="KIH234"/>
      <c r="KII234"/>
      <c r="KIJ234"/>
      <c r="KIK234"/>
      <c r="KIL234"/>
      <c r="KIM234"/>
      <c r="KIN234"/>
      <c r="KIO234"/>
      <c r="KIP234"/>
      <c r="KIQ234"/>
      <c r="KIR234"/>
      <c r="KIS234"/>
      <c r="KIT234"/>
      <c r="KIU234"/>
      <c r="KIV234"/>
      <c r="KIW234"/>
      <c r="KIX234"/>
      <c r="KIY234"/>
      <c r="KIZ234"/>
      <c r="KJA234"/>
      <c r="KJB234"/>
      <c r="KJC234"/>
      <c r="KJD234"/>
      <c r="KJE234"/>
      <c r="KJF234"/>
      <c r="KJG234"/>
      <c r="KJH234"/>
      <c r="KJI234"/>
      <c r="KJJ234"/>
      <c r="KJK234"/>
      <c r="KJL234"/>
      <c r="KJM234"/>
      <c r="KJN234"/>
      <c r="KJO234"/>
      <c r="KJP234"/>
      <c r="KJQ234"/>
      <c r="KJR234"/>
      <c r="KJS234"/>
      <c r="KJT234"/>
      <c r="KJU234"/>
      <c r="KJV234"/>
      <c r="KJW234"/>
      <c r="KJX234"/>
      <c r="KJY234"/>
      <c r="KJZ234"/>
      <c r="KKA234"/>
      <c r="KKB234"/>
      <c r="KKC234"/>
      <c r="KKD234"/>
      <c r="KKE234"/>
      <c r="KKF234"/>
      <c r="KKG234"/>
      <c r="KKH234"/>
      <c r="KKI234"/>
      <c r="KKJ234"/>
      <c r="KKK234"/>
      <c r="KKL234"/>
      <c r="KKM234"/>
      <c r="KKN234"/>
      <c r="KKO234"/>
      <c r="KKP234"/>
      <c r="KKQ234"/>
      <c r="KKR234"/>
      <c r="KKS234"/>
      <c r="KKT234"/>
      <c r="KKU234"/>
      <c r="KKV234"/>
      <c r="KKW234"/>
      <c r="KKX234"/>
      <c r="KKY234"/>
      <c r="KKZ234"/>
      <c r="KLA234"/>
      <c r="KLB234"/>
      <c r="KLC234"/>
      <c r="KLD234"/>
      <c r="KLE234"/>
      <c r="KLF234"/>
      <c r="KLG234"/>
      <c r="KLH234"/>
      <c r="KLI234"/>
      <c r="KLJ234"/>
      <c r="KLK234"/>
      <c r="KLL234"/>
      <c r="KLM234"/>
      <c r="KLN234"/>
      <c r="KLO234"/>
      <c r="KLP234"/>
      <c r="KLQ234"/>
      <c r="KLR234"/>
      <c r="KLS234"/>
      <c r="KLT234"/>
      <c r="KLU234"/>
      <c r="KLV234"/>
      <c r="KLW234"/>
      <c r="KLX234"/>
      <c r="KLY234"/>
      <c r="KLZ234"/>
      <c r="KMA234"/>
      <c r="KMB234"/>
      <c r="KMC234"/>
      <c r="KMD234"/>
      <c r="KME234"/>
      <c r="KMF234"/>
      <c r="KMG234"/>
      <c r="KMH234"/>
      <c r="KMI234"/>
      <c r="KMJ234"/>
      <c r="KMK234"/>
      <c r="KML234"/>
      <c r="KMM234"/>
      <c r="KMN234"/>
      <c r="KMO234"/>
      <c r="KMP234"/>
      <c r="KMQ234"/>
      <c r="KMR234"/>
      <c r="KMS234"/>
      <c r="KMT234"/>
      <c r="KMU234"/>
      <c r="KMV234"/>
      <c r="KMW234"/>
      <c r="KMX234"/>
      <c r="KMY234"/>
      <c r="KMZ234"/>
      <c r="KNA234"/>
      <c r="KNB234"/>
      <c r="KNC234"/>
      <c r="KND234"/>
      <c r="KNE234"/>
      <c r="KNF234"/>
      <c r="KNG234"/>
      <c r="KNH234"/>
      <c r="KNI234"/>
      <c r="KNJ234"/>
      <c r="KNK234"/>
      <c r="KNL234"/>
      <c r="KNM234"/>
      <c r="KNN234"/>
      <c r="KNO234"/>
      <c r="KNP234"/>
      <c r="KNQ234"/>
      <c r="KNR234"/>
      <c r="KNS234"/>
      <c r="KNT234"/>
      <c r="KNU234"/>
      <c r="KNV234"/>
      <c r="KNW234"/>
      <c r="KNX234"/>
      <c r="KNY234"/>
      <c r="KNZ234"/>
      <c r="KOA234"/>
      <c r="KOB234"/>
      <c r="KOC234"/>
      <c r="KOD234"/>
      <c r="KOE234"/>
      <c r="KOF234"/>
      <c r="KOG234"/>
      <c r="KOH234"/>
      <c r="KOI234"/>
      <c r="KOJ234"/>
      <c r="KOK234"/>
      <c r="KOL234"/>
      <c r="KOM234"/>
      <c r="KON234"/>
      <c r="KOO234"/>
      <c r="KOP234"/>
      <c r="KOQ234"/>
      <c r="KOR234"/>
      <c r="KOS234"/>
      <c r="KOT234"/>
      <c r="KOU234"/>
      <c r="KOV234"/>
      <c r="KOW234"/>
      <c r="KOX234"/>
      <c r="KOY234"/>
      <c r="KOZ234"/>
      <c r="KPA234"/>
      <c r="KPB234"/>
      <c r="KPC234"/>
      <c r="KPD234"/>
      <c r="KPE234"/>
      <c r="KPF234"/>
      <c r="KPG234"/>
      <c r="KPH234"/>
      <c r="KPI234"/>
      <c r="KPJ234"/>
      <c r="KPK234"/>
      <c r="KPL234"/>
      <c r="KPM234"/>
      <c r="KPN234"/>
      <c r="KPO234"/>
      <c r="KPP234"/>
      <c r="KPQ234"/>
      <c r="KPR234"/>
      <c r="KPS234"/>
      <c r="KPT234"/>
      <c r="KPU234"/>
      <c r="KPV234"/>
      <c r="KPW234"/>
      <c r="KPX234"/>
      <c r="KPY234"/>
      <c r="KPZ234"/>
      <c r="KQA234"/>
      <c r="KQB234"/>
      <c r="KQC234"/>
      <c r="KQD234"/>
      <c r="KQE234"/>
      <c r="KQF234"/>
      <c r="KQG234"/>
      <c r="KQH234"/>
      <c r="KQI234"/>
      <c r="KQJ234"/>
      <c r="KQK234"/>
      <c r="KQL234"/>
      <c r="KQM234"/>
      <c r="KQN234"/>
      <c r="KQO234"/>
      <c r="KQP234"/>
      <c r="KQQ234"/>
      <c r="KQR234"/>
      <c r="KQS234"/>
      <c r="KQT234"/>
      <c r="KQU234"/>
      <c r="KQV234"/>
      <c r="KQW234"/>
      <c r="KQX234"/>
      <c r="KQY234"/>
      <c r="KQZ234"/>
      <c r="KRA234"/>
      <c r="KRB234"/>
      <c r="KRC234"/>
      <c r="KRD234"/>
      <c r="KRE234"/>
      <c r="KRF234"/>
      <c r="KRG234"/>
      <c r="KRH234"/>
      <c r="KRI234"/>
      <c r="KRJ234"/>
      <c r="KRK234"/>
      <c r="KRL234"/>
      <c r="KRM234"/>
      <c r="KRN234"/>
      <c r="KRO234"/>
      <c r="KRP234"/>
      <c r="KRQ234"/>
      <c r="KRR234"/>
      <c r="KRS234"/>
      <c r="KRT234"/>
      <c r="KRU234"/>
      <c r="KRV234"/>
      <c r="KRW234"/>
      <c r="KRX234"/>
      <c r="KRY234"/>
      <c r="KRZ234"/>
      <c r="KSA234"/>
      <c r="KSB234"/>
      <c r="KSC234"/>
      <c r="KSD234"/>
      <c r="KSE234"/>
      <c r="KSF234"/>
      <c r="KSG234"/>
      <c r="KSH234"/>
      <c r="KSI234"/>
      <c r="KSJ234"/>
      <c r="KSK234"/>
      <c r="KSL234"/>
      <c r="KSM234"/>
      <c r="KSN234"/>
      <c r="KSO234"/>
      <c r="KSP234"/>
      <c r="KSQ234"/>
      <c r="KSR234"/>
      <c r="KSS234"/>
      <c r="KST234"/>
      <c r="KSU234"/>
      <c r="KSV234"/>
      <c r="KSW234"/>
      <c r="KSX234"/>
      <c r="KSY234"/>
      <c r="KSZ234"/>
      <c r="KTA234"/>
      <c r="KTB234"/>
      <c r="KTC234"/>
      <c r="KTD234"/>
      <c r="KTE234"/>
      <c r="KTF234"/>
      <c r="KTG234"/>
      <c r="KTH234"/>
      <c r="KTI234"/>
      <c r="KTJ234"/>
      <c r="KTK234"/>
      <c r="KTL234"/>
      <c r="KTM234"/>
      <c r="KTN234"/>
      <c r="KTO234"/>
      <c r="KTP234"/>
      <c r="KTQ234"/>
      <c r="KTR234"/>
      <c r="KTS234"/>
      <c r="KTT234"/>
      <c r="KTU234"/>
      <c r="KTV234"/>
      <c r="KTW234"/>
      <c r="KTX234"/>
      <c r="KTY234"/>
      <c r="KTZ234"/>
      <c r="KUA234"/>
      <c r="KUB234"/>
      <c r="KUC234"/>
      <c r="KUD234"/>
      <c r="KUE234"/>
      <c r="KUF234"/>
      <c r="KUG234"/>
      <c r="KUH234"/>
      <c r="KUI234"/>
      <c r="KUJ234"/>
      <c r="KUK234"/>
      <c r="KUL234"/>
      <c r="KUM234"/>
      <c r="KUN234"/>
      <c r="KUO234"/>
      <c r="KUP234"/>
      <c r="KUQ234"/>
      <c r="KUR234"/>
      <c r="KUS234"/>
      <c r="KUT234"/>
      <c r="KUU234"/>
      <c r="KUV234"/>
      <c r="KUW234"/>
      <c r="KUX234"/>
      <c r="KUY234"/>
      <c r="KUZ234"/>
      <c r="KVA234"/>
      <c r="KVB234"/>
      <c r="KVC234"/>
      <c r="KVD234"/>
      <c r="KVE234"/>
      <c r="KVF234"/>
      <c r="KVG234"/>
      <c r="KVH234"/>
      <c r="KVI234"/>
      <c r="KVJ234"/>
      <c r="KVK234"/>
      <c r="KVL234"/>
      <c r="KVM234"/>
      <c r="KVN234"/>
      <c r="KVO234"/>
      <c r="KVP234"/>
      <c r="KVQ234"/>
      <c r="KVR234"/>
      <c r="KVS234"/>
      <c r="KVT234"/>
      <c r="KVU234"/>
      <c r="KVV234"/>
      <c r="KVW234"/>
      <c r="KVX234"/>
      <c r="KVY234"/>
      <c r="KVZ234"/>
      <c r="KWA234"/>
      <c r="KWB234"/>
      <c r="KWC234"/>
      <c r="KWD234"/>
      <c r="KWE234"/>
      <c r="KWF234"/>
      <c r="KWG234"/>
      <c r="KWH234"/>
      <c r="KWI234"/>
      <c r="KWJ234"/>
      <c r="KWK234"/>
      <c r="KWL234"/>
      <c r="KWM234"/>
      <c r="KWN234"/>
      <c r="KWO234"/>
      <c r="KWP234"/>
      <c r="KWQ234"/>
      <c r="KWR234"/>
      <c r="KWS234"/>
      <c r="KWT234"/>
      <c r="KWU234"/>
      <c r="KWV234"/>
      <c r="KWW234"/>
      <c r="KWX234"/>
      <c r="KWY234"/>
      <c r="KWZ234"/>
      <c r="KXA234"/>
      <c r="KXB234"/>
      <c r="KXC234"/>
      <c r="KXD234"/>
      <c r="KXE234"/>
      <c r="KXF234"/>
      <c r="KXG234"/>
      <c r="KXH234"/>
      <c r="KXI234"/>
      <c r="KXJ234"/>
      <c r="KXK234"/>
      <c r="KXL234"/>
      <c r="KXM234"/>
      <c r="KXN234"/>
      <c r="KXO234"/>
      <c r="KXP234"/>
      <c r="KXQ234"/>
      <c r="KXR234"/>
      <c r="KXS234"/>
      <c r="KXT234"/>
      <c r="KXU234"/>
      <c r="KXV234"/>
      <c r="KXW234"/>
      <c r="KXX234"/>
      <c r="KXY234"/>
      <c r="KXZ234"/>
      <c r="KYA234"/>
      <c r="KYB234"/>
      <c r="KYC234"/>
      <c r="KYD234"/>
      <c r="KYE234"/>
      <c r="KYF234"/>
      <c r="KYG234"/>
      <c r="KYH234"/>
      <c r="KYI234"/>
      <c r="KYJ234"/>
      <c r="KYK234"/>
      <c r="KYL234"/>
      <c r="KYM234"/>
      <c r="KYN234"/>
      <c r="KYO234"/>
      <c r="KYP234"/>
      <c r="KYQ234"/>
      <c r="KYR234"/>
      <c r="KYS234"/>
      <c r="KYT234"/>
      <c r="KYU234"/>
      <c r="KYV234"/>
      <c r="KYW234"/>
      <c r="KYX234"/>
      <c r="KYY234"/>
      <c r="KYZ234"/>
      <c r="KZA234"/>
      <c r="KZB234"/>
      <c r="KZC234"/>
      <c r="KZD234"/>
      <c r="KZE234"/>
      <c r="KZF234"/>
      <c r="KZG234"/>
      <c r="KZH234"/>
      <c r="KZI234"/>
      <c r="KZJ234"/>
      <c r="KZK234"/>
      <c r="KZL234"/>
      <c r="KZM234"/>
      <c r="KZN234"/>
      <c r="KZO234"/>
      <c r="KZP234"/>
      <c r="KZQ234"/>
      <c r="KZR234"/>
      <c r="KZS234"/>
      <c r="KZT234"/>
      <c r="KZU234"/>
      <c r="KZV234"/>
      <c r="KZW234"/>
      <c r="KZX234"/>
      <c r="KZY234"/>
      <c r="KZZ234"/>
      <c r="LAA234"/>
      <c r="LAB234"/>
      <c r="LAC234"/>
      <c r="LAD234"/>
      <c r="LAE234"/>
      <c r="LAF234"/>
      <c r="LAG234"/>
      <c r="LAH234"/>
      <c r="LAI234"/>
      <c r="LAJ234"/>
      <c r="LAK234"/>
      <c r="LAL234"/>
      <c r="LAM234"/>
      <c r="LAN234"/>
      <c r="LAO234"/>
      <c r="LAP234"/>
      <c r="LAQ234"/>
      <c r="LAR234"/>
      <c r="LAS234"/>
      <c r="LAT234"/>
      <c r="LAU234"/>
      <c r="LAV234"/>
      <c r="LAW234"/>
      <c r="LAX234"/>
      <c r="LAY234"/>
      <c r="LAZ234"/>
      <c r="LBA234"/>
      <c r="LBB234"/>
      <c r="LBC234"/>
      <c r="LBD234"/>
      <c r="LBE234"/>
      <c r="LBF234"/>
      <c r="LBG234"/>
      <c r="LBH234"/>
      <c r="LBI234"/>
      <c r="LBJ234"/>
      <c r="LBK234"/>
      <c r="LBL234"/>
      <c r="LBM234"/>
      <c r="LBN234"/>
      <c r="LBO234"/>
      <c r="LBP234"/>
      <c r="LBQ234"/>
      <c r="LBR234"/>
      <c r="LBS234"/>
      <c r="LBT234"/>
      <c r="LBU234"/>
      <c r="LBV234"/>
      <c r="LBW234"/>
      <c r="LBX234"/>
      <c r="LBY234"/>
      <c r="LBZ234"/>
      <c r="LCA234"/>
      <c r="LCB234"/>
      <c r="LCC234"/>
      <c r="LCD234"/>
      <c r="LCE234"/>
      <c r="LCF234"/>
      <c r="LCG234"/>
      <c r="LCH234"/>
      <c r="LCI234"/>
      <c r="LCJ234"/>
      <c r="LCK234"/>
      <c r="LCL234"/>
      <c r="LCM234"/>
      <c r="LCN234"/>
      <c r="LCO234"/>
      <c r="LCP234"/>
      <c r="LCQ234"/>
      <c r="LCR234"/>
      <c r="LCS234"/>
      <c r="LCT234"/>
      <c r="LCU234"/>
      <c r="LCV234"/>
      <c r="LCW234"/>
      <c r="LCX234"/>
      <c r="LCY234"/>
      <c r="LCZ234"/>
      <c r="LDA234"/>
      <c r="LDB234"/>
      <c r="LDC234"/>
      <c r="LDD234"/>
      <c r="LDE234"/>
      <c r="LDF234"/>
      <c r="LDG234"/>
      <c r="LDH234"/>
      <c r="LDI234"/>
      <c r="LDJ234"/>
      <c r="LDK234"/>
      <c r="LDL234"/>
      <c r="LDM234"/>
      <c r="LDN234"/>
      <c r="LDO234"/>
      <c r="LDP234"/>
      <c r="LDQ234"/>
      <c r="LDR234"/>
      <c r="LDS234"/>
      <c r="LDT234"/>
      <c r="LDU234"/>
      <c r="LDV234"/>
      <c r="LDW234"/>
      <c r="LDX234"/>
      <c r="LDY234"/>
      <c r="LDZ234"/>
      <c r="LEA234"/>
      <c r="LEB234"/>
      <c r="LEC234"/>
      <c r="LED234"/>
      <c r="LEE234"/>
      <c r="LEF234"/>
      <c r="LEG234"/>
      <c r="LEH234"/>
      <c r="LEI234"/>
      <c r="LEJ234"/>
      <c r="LEK234"/>
      <c r="LEL234"/>
      <c r="LEM234"/>
      <c r="LEN234"/>
      <c r="LEO234"/>
      <c r="LEP234"/>
      <c r="LEQ234"/>
      <c r="LER234"/>
      <c r="LES234"/>
      <c r="LET234"/>
      <c r="LEU234"/>
      <c r="LEV234"/>
      <c r="LEW234"/>
      <c r="LEX234"/>
      <c r="LEY234"/>
      <c r="LEZ234"/>
      <c r="LFA234"/>
      <c r="LFB234"/>
      <c r="LFC234"/>
      <c r="LFD234"/>
      <c r="LFE234"/>
      <c r="LFF234"/>
      <c r="LFG234"/>
      <c r="LFH234"/>
      <c r="LFI234"/>
      <c r="LFJ234"/>
      <c r="LFK234"/>
      <c r="LFL234"/>
      <c r="LFM234"/>
      <c r="LFN234"/>
      <c r="LFO234"/>
      <c r="LFP234"/>
      <c r="LFQ234"/>
      <c r="LFR234"/>
      <c r="LFS234"/>
      <c r="LFT234"/>
      <c r="LFU234"/>
      <c r="LFV234"/>
      <c r="LFW234"/>
      <c r="LFX234"/>
      <c r="LFY234"/>
      <c r="LFZ234"/>
      <c r="LGA234"/>
      <c r="LGB234"/>
      <c r="LGC234"/>
      <c r="LGD234"/>
      <c r="LGE234"/>
      <c r="LGF234"/>
      <c r="LGG234"/>
      <c r="LGH234"/>
      <c r="LGI234"/>
      <c r="LGJ234"/>
      <c r="LGK234"/>
      <c r="LGL234"/>
      <c r="LGM234"/>
      <c r="LGN234"/>
      <c r="LGO234"/>
      <c r="LGP234"/>
      <c r="LGQ234"/>
      <c r="LGR234"/>
      <c r="LGS234"/>
      <c r="LGT234"/>
      <c r="LGU234"/>
      <c r="LGV234"/>
      <c r="LGW234"/>
      <c r="LGX234"/>
      <c r="LGY234"/>
      <c r="LGZ234"/>
      <c r="LHA234"/>
      <c r="LHB234"/>
      <c r="LHC234"/>
      <c r="LHD234"/>
      <c r="LHE234"/>
      <c r="LHF234"/>
      <c r="LHG234"/>
      <c r="LHH234"/>
      <c r="LHI234"/>
      <c r="LHJ234"/>
      <c r="LHK234"/>
      <c r="LHL234"/>
      <c r="LHM234"/>
      <c r="LHN234"/>
      <c r="LHO234"/>
      <c r="LHP234"/>
      <c r="LHQ234"/>
      <c r="LHR234"/>
      <c r="LHS234"/>
      <c r="LHT234"/>
      <c r="LHU234"/>
      <c r="LHV234"/>
      <c r="LHW234"/>
      <c r="LHX234"/>
      <c r="LHY234"/>
      <c r="LHZ234"/>
      <c r="LIA234"/>
      <c r="LIB234"/>
      <c r="LIC234"/>
      <c r="LID234"/>
      <c r="LIE234"/>
      <c r="LIF234"/>
      <c r="LIG234"/>
      <c r="LIH234"/>
      <c r="LII234"/>
      <c r="LIJ234"/>
      <c r="LIK234"/>
      <c r="LIL234"/>
      <c r="LIM234"/>
      <c r="LIN234"/>
      <c r="LIO234"/>
      <c r="LIP234"/>
      <c r="LIQ234"/>
      <c r="LIR234"/>
      <c r="LIS234"/>
      <c r="LIT234"/>
      <c r="LIU234"/>
      <c r="LIV234"/>
      <c r="LIW234"/>
      <c r="LIX234"/>
      <c r="LIY234"/>
      <c r="LIZ234"/>
      <c r="LJA234"/>
      <c r="LJB234"/>
      <c r="LJC234"/>
      <c r="LJD234"/>
      <c r="LJE234"/>
      <c r="LJF234"/>
      <c r="LJG234"/>
      <c r="LJH234"/>
      <c r="LJI234"/>
      <c r="LJJ234"/>
      <c r="LJK234"/>
      <c r="LJL234"/>
      <c r="LJM234"/>
      <c r="LJN234"/>
      <c r="LJO234"/>
      <c r="LJP234"/>
      <c r="LJQ234"/>
      <c r="LJR234"/>
      <c r="LJS234"/>
      <c r="LJT234"/>
      <c r="LJU234"/>
      <c r="LJV234"/>
      <c r="LJW234"/>
      <c r="LJX234"/>
      <c r="LJY234"/>
      <c r="LJZ234"/>
      <c r="LKA234"/>
      <c r="LKB234"/>
      <c r="LKC234"/>
      <c r="LKD234"/>
      <c r="LKE234"/>
      <c r="LKF234"/>
      <c r="LKG234"/>
      <c r="LKH234"/>
      <c r="LKI234"/>
      <c r="LKJ234"/>
      <c r="LKK234"/>
      <c r="LKL234"/>
      <c r="LKM234"/>
      <c r="LKN234"/>
      <c r="LKO234"/>
      <c r="LKP234"/>
      <c r="LKQ234"/>
      <c r="LKR234"/>
      <c r="LKS234"/>
      <c r="LKT234"/>
      <c r="LKU234"/>
      <c r="LKV234"/>
      <c r="LKW234"/>
      <c r="LKX234"/>
      <c r="LKY234"/>
      <c r="LKZ234"/>
      <c r="LLA234"/>
      <c r="LLB234"/>
      <c r="LLC234"/>
      <c r="LLD234"/>
      <c r="LLE234"/>
      <c r="LLF234"/>
      <c r="LLG234"/>
      <c r="LLH234"/>
      <c r="LLI234"/>
      <c r="LLJ234"/>
      <c r="LLK234"/>
      <c r="LLL234"/>
      <c r="LLM234"/>
      <c r="LLN234"/>
      <c r="LLO234"/>
      <c r="LLP234"/>
      <c r="LLQ234"/>
      <c r="LLR234"/>
      <c r="LLS234"/>
      <c r="LLT234"/>
      <c r="LLU234"/>
      <c r="LLV234"/>
      <c r="LLW234"/>
      <c r="LLX234"/>
      <c r="LLY234"/>
      <c r="LLZ234"/>
      <c r="LMA234"/>
      <c r="LMB234"/>
      <c r="LMC234"/>
      <c r="LMD234"/>
      <c r="LME234"/>
      <c r="LMF234"/>
      <c r="LMG234"/>
      <c r="LMH234"/>
      <c r="LMI234"/>
      <c r="LMJ234"/>
      <c r="LMK234"/>
      <c r="LML234"/>
      <c r="LMM234"/>
      <c r="LMN234"/>
      <c r="LMO234"/>
      <c r="LMP234"/>
      <c r="LMQ234"/>
      <c r="LMR234"/>
      <c r="LMS234"/>
      <c r="LMT234"/>
      <c r="LMU234"/>
      <c r="LMV234"/>
      <c r="LMW234"/>
      <c r="LMX234"/>
      <c r="LMY234"/>
      <c r="LMZ234"/>
      <c r="LNA234"/>
      <c r="LNB234"/>
      <c r="LNC234"/>
      <c r="LND234"/>
      <c r="LNE234"/>
      <c r="LNF234"/>
      <c r="LNG234"/>
      <c r="LNH234"/>
      <c r="LNI234"/>
      <c r="LNJ234"/>
      <c r="LNK234"/>
      <c r="LNL234"/>
      <c r="LNM234"/>
      <c r="LNN234"/>
      <c r="LNO234"/>
      <c r="LNP234"/>
      <c r="LNQ234"/>
      <c r="LNR234"/>
      <c r="LNS234"/>
      <c r="LNT234"/>
      <c r="LNU234"/>
      <c r="LNV234"/>
      <c r="LNW234"/>
      <c r="LNX234"/>
      <c r="LNY234"/>
      <c r="LNZ234"/>
      <c r="LOA234"/>
      <c r="LOB234"/>
      <c r="LOC234"/>
      <c r="LOD234"/>
      <c r="LOE234"/>
      <c r="LOF234"/>
      <c r="LOG234"/>
      <c r="LOH234"/>
      <c r="LOI234"/>
      <c r="LOJ234"/>
      <c r="LOK234"/>
      <c r="LOL234"/>
      <c r="LOM234"/>
      <c r="LON234"/>
      <c r="LOO234"/>
      <c r="LOP234"/>
      <c r="LOQ234"/>
      <c r="LOR234"/>
      <c r="LOS234"/>
      <c r="LOT234"/>
      <c r="LOU234"/>
      <c r="LOV234"/>
      <c r="LOW234"/>
      <c r="LOX234"/>
      <c r="LOY234"/>
      <c r="LOZ234"/>
      <c r="LPA234"/>
      <c r="LPB234"/>
      <c r="LPC234"/>
      <c r="LPD234"/>
      <c r="LPE234"/>
      <c r="LPF234"/>
      <c r="LPG234"/>
      <c r="LPH234"/>
      <c r="LPI234"/>
      <c r="LPJ234"/>
      <c r="LPK234"/>
      <c r="LPL234"/>
      <c r="LPM234"/>
      <c r="LPN234"/>
      <c r="LPO234"/>
      <c r="LPP234"/>
      <c r="LPQ234"/>
      <c r="LPR234"/>
      <c r="LPS234"/>
      <c r="LPT234"/>
      <c r="LPU234"/>
      <c r="LPV234"/>
      <c r="LPW234"/>
      <c r="LPX234"/>
      <c r="LPY234"/>
      <c r="LPZ234"/>
      <c r="LQA234"/>
      <c r="LQB234"/>
      <c r="LQC234"/>
      <c r="LQD234"/>
      <c r="LQE234"/>
      <c r="LQF234"/>
      <c r="LQG234"/>
      <c r="LQH234"/>
      <c r="LQI234"/>
      <c r="LQJ234"/>
      <c r="LQK234"/>
      <c r="LQL234"/>
      <c r="LQM234"/>
      <c r="LQN234"/>
      <c r="LQO234"/>
      <c r="LQP234"/>
      <c r="LQQ234"/>
      <c r="LQR234"/>
      <c r="LQS234"/>
      <c r="LQT234"/>
      <c r="LQU234"/>
      <c r="LQV234"/>
      <c r="LQW234"/>
      <c r="LQX234"/>
      <c r="LQY234"/>
      <c r="LQZ234"/>
      <c r="LRA234"/>
      <c r="LRB234"/>
      <c r="LRC234"/>
      <c r="LRD234"/>
      <c r="LRE234"/>
      <c r="LRF234"/>
      <c r="LRG234"/>
      <c r="LRH234"/>
      <c r="LRI234"/>
      <c r="LRJ234"/>
      <c r="LRK234"/>
      <c r="LRL234"/>
      <c r="LRM234"/>
      <c r="LRN234"/>
      <c r="LRO234"/>
      <c r="LRP234"/>
      <c r="LRQ234"/>
      <c r="LRR234"/>
      <c r="LRS234"/>
      <c r="LRT234"/>
      <c r="LRU234"/>
      <c r="LRV234"/>
      <c r="LRW234"/>
      <c r="LRX234"/>
      <c r="LRY234"/>
      <c r="LRZ234"/>
      <c r="LSA234"/>
      <c r="LSB234"/>
      <c r="LSC234"/>
      <c r="LSD234"/>
      <c r="LSE234"/>
      <c r="LSF234"/>
      <c r="LSG234"/>
      <c r="LSH234"/>
      <c r="LSI234"/>
      <c r="LSJ234"/>
      <c r="LSK234"/>
      <c r="LSL234"/>
      <c r="LSM234"/>
      <c r="LSN234"/>
      <c r="LSO234"/>
      <c r="LSP234"/>
      <c r="LSQ234"/>
      <c r="LSR234"/>
      <c r="LSS234"/>
      <c r="LST234"/>
      <c r="LSU234"/>
      <c r="LSV234"/>
      <c r="LSW234"/>
      <c r="LSX234"/>
      <c r="LSY234"/>
      <c r="LSZ234"/>
      <c r="LTA234"/>
      <c r="LTB234"/>
      <c r="LTC234"/>
      <c r="LTD234"/>
      <c r="LTE234"/>
      <c r="LTF234"/>
      <c r="LTG234"/>
      <c r="LTH234"/>
      <c r="LTI234"/>
      <c r="LTJ234"/>
      <c r="LTK234"/>
      <c r="LTL234"/>
      <c r="LTM234"/>
      <c r="LTN234"/>
      <c r="LTO234"/>
      <c r="LTP234"/>
      <c r="LTQ234"/>
      <c r="LTR234"/>
      <c r="LTS234"/>
      <c r="LTT234"/>
      <c r="LTU234"/>
      <c r="LTV234"/>
      <c r="LTW234"/>
      <c r="LTX234"/>
      <c r="LTY234"/>
      <c r="LTZ234"/>
      <c r="LUA234"/>
      <c r="LUB234"/>
      <c r="LUC234"/>
      <c r="LUD234"/>
      <c r="LUE234"/>
      <c r="LUF234"/>
      <c r="LUG234"/>
      <c r="LUH234"/>
      <c r="LUI234"/>
      <c r="LUJ234"/>
      <c r="LUK234"/>
      <c r="LUL234"/>
      <c r="LUM234"/>
      <c r="LUN234"/>
      <c r="LUO234"/>
      <c r="LUP234"/>
      <c r="LUQ234"/>
      <c r="LUR234"/>
      <c r="LUS234"/>
      <c r="LUT234"/>
      <c r="LUU234"/>
      <c r="LUV234"/>
      <c r="LUW234"/>
      <c r="LUX234"/>
      <c r="LUY234"/>
      <c r="LUZ234"/>
      <c r="LVA234"/>
      <c r="LVB234"/>
      <c r="LVC234"/>
      <c r="LVD234"/>
      <c r="LVE234"/>
      <c r="LVF234"/>
      <c r="LVG234"/>
      <c r="LVH234"/>
      <c r="LVI234"/>
      <c r="LVJ234"/>
      <c r="LVK234"/>
      <c r="LVL234"/>
      <c r="LVM234"/>
      <c r="LVN234"/>
      <c r="LVO234"/>
      <c r="LVP234"/>
      <c r="LVQ234"/>
      <c r="LVR234"/>
      <c r="LVS234"/>
      <c r="LVT234"/>
      <c r="LVU234"/>
      <c r="LVV234"/>
      <c r="LVW234"/>
      <c r="LVX234"/>
      <c r="LVY234"/>
      <c r="LVZ234"/>
      <c r="LWA234"/>
      <c r="LWB234"/>
      <c r="LWC234"/>
      <c r="LWD234"/>
      <c r="LWE234"/>
      <c r="LWF234"/>
      <c r="LWG234"/>
      <c r="LWH234"/>
      <c r="LWI234"/>
      <c r="LWJ234"/>
      <c r="LWK234"/>
      <c r="LWL234"/>
      <c r="LWM234"/>
      <c r="LWN234"/>
      <c r="LWO234"/>
      <c r="LWP234"/>
      <c r="LWQ234"/>
      <c r="LWR234"/>
      <c r="LWS234"/>
      <c r="LWT234"/>
      <c r="LWU234"/>
      <c r="LWV234"/>
      <c r="LWW234"/>
      <c r="LWX234"/>
      <c r="LWY234"/>
      <c r="LWZ234"/>
      <c r="LXA234"/>
      <c r="LXB234"/>
      <c r="LXC234"/>
      <c r="LXD234"/>
      <c r="LXE234"/>
      <c r="LXF234"/>
      <c r="LXG234"/>
      <c r="LXH234"/>
      <c r="LXI234"/>
      <c r="LXJ234"/>
      <c r="LXK234"/>
      <c r="LXL234"/>
      <c r="LXM234"/>
      <c r="LXN234"/>
      <c r="LXO234"/>
      <c r="LXP234"/>
      <c r="LXQ234"/>
      <c r="LXR234"/>
      <c r="LXS234"/>
      <c r="LXT234"/>
      <c r="LXU234"/>
      <c r="LXV234"/>
      <c r="LXW234"/>
      <c r="LXX234"/>
      <c r="LXY234"/>
      <c r="LXZ234"/>
      <c r="LYA234"/>
      <c r="LYB234"/>
      <c r="LYC234"/>
      <c r="LYD234"/>
      <c r="LYE234"/>
      <c r="LYF234"/>
      <c r="LYG234"/>
      <c r="LYH234"/>
      <c r="LYI234"/>
      <c r="LYJ234"/>
      <c r="LYK234"/>
      <c r="LYL234"/>
      <c r="LYM234"/>
      <c r="LYN234"/>
      <c r="LYO234"/>
      <c r="LYP234"/>
      <c r="LYQ234"/>
      <c r="LYR234"/>
      <c r="LYS234"/>
      <c r="LYT234"/>
      <c r="LYU234"/>
      <c r="LYV234"/>
      <c r="LYW234"/>
      <c r="LYX234"/>
      <c r="LYY234"/>
      <c r="LYZ234"/>
      <c r="LZA234"/>
      <c r="LZB234"/>
      <c r="LZC234"/>
      <c r="LZD234"/>
      <c r="LZE234"/>
      <c r="LZF234"/>
      <c r="LZG234"/>
      <c r="LZH234"/>
      <c r="LZI234"/>
      <c r="LZJ234"/>
      <c r="LZK234"/>
      <c r="LZL234"/>
      <c r="LZM234"/>
      <c r="LZN234"/>
      <c r="LZO234"/>
      <c r="LZP234"/>
      <c r="LZQ234"/>
      <c r="LZR234"/>
      <c r="LZS234"/>
      <c r="LZT234"/>
      <c r="LZU234"/>
      <c r="LZV234"/>
      <c r="LZW234"/>
      <c r="LZX234"/>
      <c r="LZY234"/>
      <c r="LZZ234"/>
      <c r="MAA234"/>
      <c r="MAB234"/>
      <c r="MAC234"/>
      <c r="MAD234"/>
      <c r="MAE234"/>
      <c r="MAF234"/>
      <c r="MAG234"/>
      <c r="MAH234"/>
      <c r="MAI234"/>
      <c r="MAJ234"/>
      <c r="MAK234"/>
      <c r="MAL234"/>
      <c r="MAM234"/>
      <c r="MAN234"/>
      <c r="MAO234"/>
      <c r="MAP234"/>
      <c r="MAQ234"/>
      <c r="MAR234"/>
      <c r="MAS234"/>
      <c r="MAT234"/>
      <c r="MAU234"/>
      <c r="MAV234"/>
      <c r="MAW234"/>
      <c r="MAX234"/>
      <c r="MAY234"/>
      <c r="MAZ234"/>
      <c r="MBA234"/>
      <c r="MBB234"/>
      <c r="MBC234"/>
      <c r="MBD234"/>
      <c r="MBE234"/>
      <c r="MBF234"/>
      <c r="MBG234"/>
      <c r="MBH234"/>
      <c r="MBI234"/>
      <c r="MBJ234"/>
      <c r="MBK234"/>
      <c r="MBL234"/>
      <c r="MBM234"/>
      <c r="MBN234"/>
      <c r="MBO234"/>
      <c r="MBP234"/>
      <c r="MBQ234"/>
      <c r="MBR234"/>
      <c r="MBS234"/>
      <c r="MBT234"/>
      <c r="MBU234"/>
      <c r="MBV234"/>
      <c r="MBW234"/>
      <c r="MBX234"/>
      <c r="MBY234"/>
      <c r="MBZ234"/>
      <c r="MCA234"/>
      <c r="MCB234"/>
      <c r="MCC234"/>
      <c r="MCD234"/>
      <c r="MCE234"/>
      <c r="MCF234"/>
      <c r="MCG234"/>
      <c r="MCH234"/>
      <c r="MCI234"/>
      <c r="MCJ234"/>
      <c r="MCK234"/>
      <c r="MCL234"/>
      <c r="MCM234"/>
      <c r="MCN234"/>
      <c r="MCO234"/>
      <c r="MCP234"/>
      <c r="MCQ234"/>
      <c r="MCR234"/>
      <c r="MCS234"/>
      <c r="MCT234"/>
      <c r="MCU234"/>
      <c r="MCV234"/>
      <c r="MCW234"/>
      <c r="MCX234"/>
      <c r="MCY234"/>
      <c r="MCZ234"/>
      <c r="MDA234"/>
      <c r="MDB234"/>
      <c r="MDC234"/>
      <c r="MDD234"/>
      <c r="MDE234"/>
      <c r="MDF234"/>
      <c r="MDG234"/>
      <c r="MDH234"/>
      <c r="MDI234"/>
      <c r="MDJ234"/>
      <c r="MDK234"/>
      <c r="MDL234"/>
      <c r="MDM234"/>
      <c r="MDN234"/>
      <c r="MDO234"/>
      <c r="MDP234"/>
      <c r="MDQ234"/>
      <c r="MDR234"/>
      <c r="MDS234"/>
      <c r="MDT234"/>
      <c r="MDU234"/>
      <c r="MDV234"/>
      <c r="MDW234"/>
      <c r="MDX234"/>
      <c r="MDY234"/>
      <c r="MDZ234"/>
      <c r="MEA234"/>
      <c r="MEB234"/>
      <c r="MEC234"/>
      <c r="MED234"/>
      <c r="MEE234"/>
      <c r="MEF234"/>
      <c r="MEG234"/>
      <c r="MEH234"/>
      <c r="MEI234"/>
      <c r="MEJ234"/>
      <c r="MEK234"/>
      <c r="MEL234"/>
      <c r="MEM234"/>
      <c r="MEN234"/>
      <c r="MEO234"/>
      <c r="MEP234"/>
      <c r="MEQ234"/>
      <c r="MER234"/>
      <c r="MES234"/>
      <c r="MET234"/>
      <c r="MEU234"/>
      <c r="MEV234"/>
      <c r="MEW234"/>
      <c r="MEX234"/>
      <c r="MEY234"/>
      <c r="MEZ234"/>
      <c r="MFA234"/>
      <c r="MFB234"/>
      <c r="MFC234"/>
      <c r="MFD234"/>
      <c r="MFE234"/>
      <c r="MFF234"/>
      <c r="MFG234"/>
      <c r="MFH234"/>
      <c r="MFI234"/>
      <c r="MFJ234"/>
      <c r="MFK234"/>
      <c r="MFL234"/>
      <c r="MFM234"/>
      <c r="MFN234"/>
      <c r="MFO234"/>
      <c r="MFP234"/>
      <c r="MFQ234"/>
      <c r="MFR234"/>
      <c r="MFS234"/>
      <c r="MFT234"/>
      <c r="MFU234"/>
      <c r="MFV234"/>
      <c r="MFW234"/>
      <c r="MFX234"/>
      <c r="MFY234"/>
      <c r="MFZ234"/>
      <c r="MGA234"/>
      <c r="MGB234"/>
      <c r="MGC234"/>
      <c r="MGD234"/>
      <c r="MGE234"/>
      <c r="MGF234"/>
      <c r="MGG234"/>
      <c r="MGH234"/>
      <c r="MGI234"/>
      <c r="MGJ234"/>
      <c r="MGK234"/>
      <c r="MGL234"/>
      <c r="MGM234"/>
      <c r="MGN234"/>
      <c r="MGO234"/>
      <c r="MGP234"/>
      <c r="MGQ234"/>
      <c r="MGR234"/>
      <c r="MGS234"/>
      <c r="MGT234"/>
      <c r="MGU234"/>
      <c r="MGV234"/>
      <c r="MGW234"/>
      <c r="MGX234"/>
      <c r="MGY234"/>
      <c r="MGZ234"/>
      <c r="MHA234"/>
      <c r="MHB234"/>
      <c r="MHC234"/>
      <c r="MHD234"/>
      <c r="MHE234"/>
      <c r="MHF234"/>
      <c r="MHG234"/>
      <c r="MHH234"/>
      <c r="MHI234"/>
      <c r="MHJ234"/>
      <c r="MHK234"/>
      <c r="MHL234"/>
      <c r="MHM234"/>
      <c r="MHN234"/>
      <c r="MHO234"/>
      <c r="MHP234"/>
      <c r="MHQ234"/>
      <c r="MHR234"/>
      <c r="MHS234"/>
      <c r="MHT234"/>
      <c r="MHU234"/>
      <c r="MHV234"/>
      <c r="MHW234"/>
      <c r="MHX234"/>
      <c r="MHY234"/>
      <c r="MHZ234"/>
      <c r="MIA234"/>
      <c r="MIB234"/>
      <c r="MIC234"/>
      <c r="MID234"/>
      <c r="MIE234"/>
      <c r="MIF234"/>
      <c r="MIG234"/>
      <c r="MIH234"/>
      <c r="MII234"/>
      <c r="MIJ234"/>
      <c r="MIK234"/>
      <c r="MIL234"/>
      <c r="MIM234"/>
      <c r="MIN234"/>
      <c r="MIO234"/>
      <c r="MIP234"/>
      <c r="MIQ234"/>
      <c r="MIR234"/>
      <c r="MIS234"/>
      <c r="MIT234"/>
      <c r="MIU234"/>
      <c r="MIV234"/>
      <c r="MIW234"/>
      <c r="MIX234"/>
      <c r="MIY234"/>
      <c r="MIZ234"/>
      <c r="MJA234"/>
      <c r="MJB234"/>
      <c r="MJC234"/>
      <c r="MJD234"/>
      <c r="MJE234"/>
      <c r="MJF234"/>
      <c r="MJG234"/>
      <c r="MJH234"/>
      <c r="MJI234"/>
      <c r="MJJ234"/>
      <c r="MJK234"/>
      <c r="MJL234"/>
      <c r="MJM234"/>
      <c r="MJN234"/>
      <c r="MJO234"/>
      <c r="MJP234"/>
      <c r="MJQ234"/>
      <c r="MJR234"/>
      <c r="MJS234"/>
      <c r="MJT234"/>
      <c r="MJU234"/>
      <c r="MJV234"/>
      <c r="MJW234"/>
      <c r="MJX234"/>
      <c r="MJY234"/>
      <c r="MJZ234"/>
      <c r="MKA234"/>
      <c r="MKB234"/>
      <c r="MKC234"/>
      <c r="MKD234"/>
      <c r="MKE234"/>
      <c r="MKF234"/>
      <c r="MKG234"/>
      <c r="MKH234"/>
      <c r="MKI234"/>
      <c r="MKJ234"/>
      <c r="MKK234"/>
      <c r="MKL234"/>
      <c r="MKM234"/>
      <c r="MKN234"/>
      <c r="MKO234"/>
      <c r="MKP234"/>
      <c r="MKQ234"/>
      <c r="MKR234"/>
      <c r="MKS234"/>
      <c r="MKT234"/>
      <c r="MKU234"/>
      <c r="MKV234"/>
      <c r="MKW234"/>
      <c r="MKX234"/>
      <c r="MKY234"/>
      <c r="MKZ234"/>
      <c r="MLA234"/>
      <c r="MLB234"/>
      <c r="MLC234"/>
      <c r="MLD234"/>
      <c r="MLE234"/>
      <c r="MLF234"/>
      <c r="MLG234"/>
      <c r="MLH234"/>
      <c r="MLI234"/>
      <c r="MLJ234"/>
      <c r="MLK234"/>
      <c r="MLL234"/>
      <c r="MLM234"/>
      <c r="MLN234"/>
      <c r="MLO234"/>
      <c r="MLP234"/>
      <c r="MLQ234"/>
      <c r="MLR234"/>
      <c r="MLS234"/>
      <c r="MLT234"/>
      <c r="MLU234"/>
      <c r="MLV234"/>
      <c r="MLW234"/>
      <c r="MLX234"/>
      <c r="MLY234"/>
      <c r="MLZ234"/>
      <c r="MMA234"/>
      <c r="MMB234"/>
      <c r="MMC234"/>
      <c r="MMD234"/>
      <c r="MME234"/>
      <c r="MMF234"/>
      <c r="MMG234"/>
      <c r="MMH234"/>
      <c r="MMI234"/>
      <c r="MMJ234"/>
      <c r="MMK234"/>
      <c r="MML234"/>
      <c r="MMM234"/>
      <c r="MMN234"/>
      <c r="MMO234"/>
      <c r="MMP234"/>
      <c r="MMQ234"/>
      <c r="MMR234"/>
      <c r="MMS234"/>
      <c r="MMT234"/>
      <c r="MMU234"/>
      <c r="MMV234"/>
      <c r="MMW234"/>
      <c r="MMX234"/>
      <c r="MMY234"/>
      <c r="MMZ234"/>
      <c r="MNA234"/>
      <c r="MNB234"/>
      <c r="MNC234"/>
      <c r="MND234"/>
      <c r="MNE234"/>
      <c r="MNF234"/>
      <c r="MNG234"/>
      <c r="MNH234"/>
      <c r="MNI234"/>
      <c r="MNJ234"/>
      <c r="MNK234"/>
      <c r="MNL234"/>
      <c r="MNM234"/>
      <c r="MNN234"/>
      <c r="MNO234"/>
      <c r="MNP234"/>
      <c r="MNQ234"/>
      <c r="MNR234"/>
      <c r="MNS234"/>
      <c r="MNT234"/>
      <c r="MNU234"/>
      <c r="MNV234"/>
      <c r="MNW234"/>
      <c r="MNX234"/>
      <c r="MNY234"/>
      <c r="MNZ234"/>
      <c r="MOA234"/>
      <c r="MOB234"/>
      <c r="MOC234"/>
      <c r="MOD234"/>
      <c r="MOE234"/>
      <c r="MOF234"/>
      <c r="MOG234"/>
      <c r="MOH234"/>
      <c r="MOI234"/>
      <c r="MOJ234"/>
      <c r="MOK234"/>
      <c r="MOL234"/>
      <c r="MOM234"/>
      <c r="MON234"/>
      <c r="MOO234"/>
      <c r="MOP234"/>
      <c r="MOQ234"/>
      <c r="MOR234"/>
      <c r="MOS234"/>
      <c r="MOT234"/>
      <c r="MOU234"/>
      <c r="MOV234"/>
      <c r="MOW234"/>
      <c r="MOX234"/>
      <c r="MOY234"/>
      <c r="MOZ234"/>
      <c r="MPA234"/>
      <c r="MPB234"/>
      <c r="MPC234"/>
      <c r="MPD234"/>
      <c r="MPE234"/>
      <c r="MPF234"/>
      <c r="MPG234"/>
      <c r="MPH234"/>
      <c r="MPI234"/>
      <c r="MPJ234"/>
      <c r="MPK234"/>
      <c r="MPL234"/>
      <c r="MPM234"/>
      <c r="MPN234"/>
      <c r="MPO234"/>
      <c r="MPP234"/>
      <c r="MPQ234"/>
      <c r="MPR234"/>
      <c r="MPS234"/>
      <c r="MPT234"/>
      <c r="MPU234"/>
      <c r="MPV234"/>
      <c r="MPW234"/>
      <c r="MPX234"/>
      <c r="MPY234"/>
      <c r="MPZ234"/>
      <c r="MQA234"/>
      <c r="MQB234"/>
      <c r="MQC234"/>
      <c r="MQD234"/>
      <c r="MQE234"/>
      <c r="MQF234"/>
      <c r="MQG234"/>
      <c r="MQH234"/>
      <c r="MQI234"/>
      <c r="MQJ234"/>
      <c r="MQK234"/>
      <c r="MQL234"/>
      <c r="MQM234"/>
      <c r="MQN234"/>
      <c r="MQO234"/>
      <c r="MQP234"/>
      <c r="MQQ234"/>
      <c r="MQR234"/>
      <c r="MQS234"/>
      <c r="MQT234"/>
      <c r="MQU234"/>
      <c r="MQV234"/>
      <c r="MQW234"/>
      <c r="MQX234"/>
      <c r="MQY234"/>
      <c r="MQZ234"/>
      <c r="MRA234"/>
      <c r="MRB234"/>
      <c r="MRC234"/>
      <c r="MRD234"/>
      <c r="MRE234"/>
      <c r="MRF234"/>
      <c r="MRG234"/>
      <c r="MRH234"/>
      <c r="MRI234"/>
      <c r="MRJ234"/>
      <c r="MRK234"/>
      <c r="MRL234"/>
      <c r="MRM234"/>
      <c r="MRN234"/>
      <c r="MRO234"/>
      <c r="MRP234"/>
      <c r="MRQ234"/>
      <c r="MRR234"/>
      <c r="MRS234"/>
      <c r="MRT234"/>
      <c r="MRU234"/>
      <c r="MRV234"/>
      <c r="MRW234"/>
      <c r="MRX234"/>
      <c r="MRY234"/>
      <c r="MRZ234"/>
      <c r="MSA234"/>
      <c r="MSB234"/>
      <c r="MSC234"/>
      <c r="MSD234"/>
      <c r="MSE234"/>
      <c r="MSF234"/>
      <c r="MSG234"/>
      <c r="MSH234"/>
      <c r="MSI234"/>
      <c r="MSJ234"/>
      <c r="MSK234"/>
      <c r="MSL234"/>
      <c r="MSM234"/>
      <c r="MSN234"/>
      <c r="MSO234"/>
      <c r="MSP234"/>
      <c r="MSQ234"/>
      <c r="MSR234"/>
      <c r="MSS234"/>
      <c r="MST234"/>
      <c r="MSU234"/>
      <c r="MSV234"/>
      <c r="MSW234"/>
      <c r="MSX234"/>
      <c r="MSY234"/>
      <c r="MSZ234"/>
      <c r="MTA234"/>
      <c r="MTB234"/>
      <c r="MTC234"/>
      <c r="MTD234"/>
      <c r="MTE234"/>
      <c r="MTF234"/>
      <c r="MTG234"/>
      <c r="MTH234"/>
      <c r="MTI234"/>
      <c r="MTJ234"/>
      <c r="MTK234"/>
      <c r="MTL234"/>
      <c r="MTM234"/>
      <c r="MTN234"/>
      <c r="MTO234"/>
      <c r="MTP234"/>
      <c r="MTQ234"/>
      <c r="MTR234"/>
      <c r="MTS234"/>
      <c r="MTT234"/>
      <c r="MTU234"/>
      <c r="MTV234"/>
      <c r="MTW234"/>
      <c r="MTX234"/>
      <c r="MTY234"/>
      <c r="MTZ234"/>
      <c r="MUA234"/>
      <c r="MUB234"/>
      <c r="MUC234"/>
      <c r="MUD234"/>
      <c r="MUE234"/>
      <c r="MUF234"/>
      <c r="MUG234"/>
      <c r="MUH234"/>
      <c r="MUI234"/>
      <c r="MUJ234"/>
      <c r="MUK234"/>
      <c r="MUL234"/>
      <c r="MUM234"/>
      <c r="MUN234"/>
      <c r="MUO234"/>
      <c r="MUP234"/>
      <c r="MUQ234"/>
      <c r="MUR234"/>
      <c r="MUS234"/>
      <c r="MUT234"/>
      <c r="MUU234"/>
      <c r="MUV234"/>
      <c r="MUW234"/>
      <c r="MUX234"/>
      <c r="MUY234"/>
      <c r="MUZ234"/>
      <c r="MVA234"/>
      <c r="MVB234"/>
      <c r="MVC234"/>
      <c r="MVD234"/>
      <c r="MVE234"/>
      <c r="MVF234"/>
      <c r="MVG234"/>
      <c r="MVH234"/>
      <c r="MVI234"/>
      <c r="MVJ234"/>
      <c r="MVK234"/>
      <c r="MVL234"/>
      <c r="MVM234"/>
      <c r="MVN234"/>
      <c r="MVO234"/>
      <c r="MVP234"/>
      <c r="MVQ234"/>
      <c r="MVR234"/>
      <c r="MVS234"/>
      <c r="MVT234"/>
      <c r="MVU234"/>
      <c r="MVV234"/>
      <c r="MVW234"/>
      <c r="MVX234"/>
      <c r="MVY234"/>
      <c r="MVZ234"/>
      <c r="MWA234"/>
      <c r="MWB234"/>
      <c r="MWC234"/>
      <c r="MWD234"/>
      <c r="MWE234"/>
      <c r="MWF234"/>
      <c r="MWG234"/>
      <c r="MWH234"/>
      <c r="MWI234"/>
      <c r="MWJ234"/>
      <c r="MWK234"/>
      <c r="MWL234"/>
      <c r="MWM234"/>
      <c r="MWN234"/>
      <c r="MWO234"/>
      <c r="MWP234"/>
      <c r="MWQ234"/>
      <c r="MWR234"/>
      <c r="MWS234"/>
      <c r="MWT234"/>
      <c r="MWU234"/>
      <c r="MWV234"/>
      <c r="MWW234"/>
      <c r="MWX234"/>
      <c r="MWY234"/>
      <c r="MWZ234"/>
      <c r="MXA234"/>
      <c r="MXB234"/>
      <c r="MXC234"/>
      <c r="MXD234"/>
      <c r="MXE234"/>
      <c r="MXF234"/>
      <c r="MXG234"/>
      <c r="MXH234"/>
      <c r="MXI234"/>
      <c r="MXJ234"/>
      <c r="MXK234"/>
      <c r="MXL234"/>
      <c r="MXM234"/>
      <c r="MXN234"/>
      <c r="MXO234"/>
      <c r="MXP234"/>
      <c r="MXQ234"/>
      <c r="MXR234"/>
      <c r="MXS234"/>
      <c r="MXT234"/>
      <c r="MXU234"/>
      <c r="MXV234"/>
      <c r="MXW234"/>
      <c r="MXX234"/>
      <c r="MXY234"/>
      <c r="MXZ234"/>
      <c r="MYA234"/>
      <c r="MYB234"/>
      <c r="MYC234"/>
      <c r="MYD234"/>
      <c r="MYE234"/>
      <c r="MYF234"/>
      <c r="MYG234"/>
      <c r="MYH234"/>
      <c r="MYI234"/>
      <c r="MYJ234"/>
      <c r="MYK234"/>
      <c r="MYL234"/>
      <c r="MYM234"/>
      <c r="MYN234"/>
      <c r="MYO234"/>
      <c r="MYP234"/>
      <c r="MYQ234"/>
      <c r="MYR234"/>
      <c r="MYS234"/>
      <c r="MYT234"/>
      <c r="MYU234"/>
      <c r="MYV234"/>
      <c r="MYW234"/>
      <c r="MYX234"/>
      <c r="MYY234"/>
      <c r="MYZ234"/>
      <c r="MZA234"/>
      <c r="MZB234"/>
      <c r="MZC234"/>
      <c r="MZD234"/>
      <c r="MZE234"/>
      <c r="MZF234"/>
      <c r="MZG234"/>
      <c r="MZH234"/>
      <c r="MZI234"/>
      <c r="MZJ234"/>
      <c r="MZK234"/>
      <c r="MZL234"/>
      <c r="MZM234"/>
      <c r="MZN234"/>
      <c r="MZO234"/>
      <c r="MZP234"/>
      <c r="MZQ234"/>
      <c r="MZR234"/>
      <c r="MZS234"/>
      <c r="MZT234"/>
      <c r="MZU234"/>
      <c r="MZV234"/>
      <c r="MZW234"/>
      <c r="MZX234"/>
      <c r="MZY234"/>
      <c r="MZZ234"/>
      <c r="NAA234"/>
      <c r="NAB234"/>
      <c r="NAC234"/>
      <c r="NAD234"/>
      <c r="NAE234"/>
      <c r="NAF234"/>
      <c r="NAG234"/>
      <c r="NAH234"/>
      <c r="NAI234"/>
      <c r="NAJ234"/>
      <c r="NAK234"/>
      <c r="NAL234"/>
      <c r="NAM234"/>
      <c r="NAN234"/>
      <c r="NAO234"/>
      <c r="NAP234"/>
      <c r="NAQ234"/>
      <c r="NAR234"/>
      <c r="NAS234"/>
      <c r="NAT234"/>
      <c r="NAU234"/>
      <c r="NAV234"/>
      <c r="NAW234"/>
      <c r="NAX234"/>
      <c r="NAY234"/>
      <c r="NAZ234"/>
      <c r="NBA234"/>
      <c r="NBB234"/>
      <c r="NBC234"/>
      <c r="NBD234"/>
      <c r="NBE234"/>
      <c r="NBF234"/>
      <c r="NBG234"/>
      <c r="NBH234"/>
      <c r="NBI234"/>
      <c r="NBJ234"/>
      <c r="NBK234"/>
      <c r="NBL234"/>
      <c r="NBM234"/>
      <c r="NBN234"/>
      <c r="NBO234"/>
      <c r="NBP234"/>
      <c r="NBQ234"/>
      <c r="NBR234"/>
      <c r="NBS234"/>
      <c r="NBT234"/>
      <c r="NBU234"/>
      <c r="NBV234"/>
      <c r="NBW234"/>
      <c r="NBX234"/>
      <c r="NBY234"/>
      <c r="NBZ234"/>
      <c r="NCA234"/>
      <c r="NCB234"/>
      <c r="NCC234"/>
      <c r="NCD234"/>
      <c r="NCE234"/>
      <c r="NCF234"/>
      <c r="NCG234"/>
      <c r="NCH234"/>
      <c r="NCI234"/>
      <c r="NCJ234"/>
      <c r="NCK234"/>
      <c r="NCL234"/>
      <c r="NCM234"/>
      <c r="NCN234"/>
      <c r="NCO234"/>
      <c r="NCP234"/>
      <c r="NCQ234"/>
      <c r="NCR234"/>
      <c r="NCS234"/>
      <c r="NCT234"/>
      <c r="NCU234"/>
      <c r="NCV234"/>
      <c r="NCW234"/>
      <c r="NCX234"/>
      <c r="NCY234"/>
      <c r="NCZ234"/>
      <c r="NDA234"/>
      <c r="NDB234"/>
      <c r="NDC234"/>
      <c r="NDD234"/>
      <c r="NDE234"/>
      <c r="NDF234"/>
      <c r="NDG234"/>
      <c r="NDH234"/>
      <c r="NDI234"/>
      <c r="NDJ234"/>
      <c r="NDK234"/>
      <c r="NDL234"/>
      <c r="NDM234"/>
      <c r="NDN234"/>
      <c r="NDO234"/>
      <c r="NDP234"/>
      <c r="NDQ234"/>
      <c r="NDR234"/>
      <c r="NDS234"/>
      <c r="NDT234"/>
      <c r="NDU234"/>
      <c r="NDV234"/>
      <c r="NDW234"/>
      <c r="NDX234"/>
      <c r="NDY234"/>
      <c r="NDZ234"/>
      <c r="NEA234"/>
      <c r="NEB234"/>
      <c r="NEC234"/>
      <c r="NED234"/>
      <c r="NEE234"/>
      <c r="NEF234"/>
      <c r="NEG234"/>
      <c r="NEH234"/>
      <c r="NEI234"/>
      <c r="NEJ234"/>
      <c r="NEK234"/>
      <c r="NEL234"/>
      <c r="NEM234"/>
      <c r="NEN234"/>
      <c r="NEO234"/>
      <c r="NEP234"/>
      <c r="NEQ234"/>
      <c r="NER234"/>
      <c r="NES234"/>
      <c r="NET234"/>
      <c r="NEU234"/>
      <c r="NEV234"/>
      <c r="NEW234"/>
      <c r="NEX234"/>
      <c r="NEY234"/>
      <c r="NEZ234"/>
      <c r="NFA234"/>
      <c r="NFB234"/>
      <c r="NFC234"/>
      <c r="NFD234"/>
      <c r="NFE234"/>
      <c r="NFF234"/>
      <c r="NFG234"/>
      <c r="NFH234"/>
      <c r="NFI234"/>
      <c r="NFJ234"/>
      <c r="NFK234"/>
      <c r="NFL234"/>
      <c r="NFM234"/>
      <c r="NFN234"/>
      <c r="NFO234"/>
      <c r="NFP234"/>
      <c r="NFQ234"/>
      <c r="NFR234"/>
      <c r="NFS234"/>
      <c r="NFT234"/>
      <c r="NFU234"/>
      <c r="NFV234"/>
      <c r="NFW234"/>
      <c r="NFX234"/>
      <c r="NFY234"/>
      <c r="NFZ234"/>
      <c r="NGA234"/>
      <c r="NGB234"/>
      <c r="NGC234"/>
      <c r="NGD234"/>
      <c r="NGE234"/>
      <c r="NGF234"/>
      <c r="NGG234"/>
      <c r="NGH234"/>
      <c r="NGI234"/>
      <c r="NGJ234"/>
      <c r="NGK234"/>
      <c r="NGL234"/>
      <c r="NGM234"/>
      <c r="NGN234"/>
      <c r="NGO234"/>
      <c r="NGP234"/>
      <c r="NGQ234"/>
      <c r="NGR234"/>
      <c r="NGS234"/>
      <c r="NGT234"/>
      <c r="NGU234"/>
      <c r="NGV234"/>
      <c r="NGW234"/>
      <c r="NGX234"/>
      <c r="NGY234"/>
      <c r="NGZ234"/>
      <c r="NHA234"/>
      <c r="NHB234"/>
      <c r="NHC234"/>
      <c r="NHD234"/>
      <c r="NHE234"/>
      <c r="NHF234"/>
      <c r="NHG234"/>
      <c r="NHH234"/>
      <c r="NHI234"/>
      <c r="NHJ234"/>
      <c r="NHK234"/>
      <c r="NHL234"/>
      <c r="NHM234"/>
      <c r="NHN234"/>
      <c r="NHO234"/>
      <c r="NHP234"/>
      <c r="NHQ234"/>
      <c r="NHR234"/>
      <c r="NHS234"/>
      <c r="NHT234"/>
      <c r="NHU234"/>
      <c r="NHV234"/>
      <c r="NHW234"/>
      <c r="NHX234"/>
      <c r="NHY234"/>
      <c r="NHZ234"/>
      <c r="NIA234"/>
      <c r="NIB234"/>
      <c r="NIC234"/>
      <c r="NID234"/>
      <c r="NIE234"/>
      <c r="NIF234"/>
      <c r="NIG234"/>
      <c r="NIH234"/>
      <c r="NII234"/>
      <c r="NIJ234"/>
      <c r="NIK234"/>
      <c r="NIL234"/>
      <c r="NIM234"/>
      <c r="NIN234"/>
      <c r="NIO234"/>
      <c r="NIP234"/>
      <c r="NIQ234"/>
      <c r="NIR234"/>
      <c r="NIS234"/>
      <c r="NIT234"/>
      <c r="NIU234"/>
      <c r="NIV234"/>
      <c r="NIW234"/>
      <c r="NIX234"/>
      <c r="NIY234"/>
      <c r="NIZ234"/>
      <c r="NJA234"/>
      <c r="NJB234"/>
      <c r="NJC234"/>
      <c r="NJD234"/>
      <c r="NJE234"/>
      <c r="NJF234"/>
      <c r="NJG234"/>
      <c r="NJH234"/>
      <c r="NJI234"/>
      <c r="NJJ234"/>
      <c r="NJK234"/>
      <c r="NJL234"/>
      <c r="NJM234"/>
      <c r="NJN234"/>
      <c r="NJO234"/>
      <c r="NJP234"/>
      <c r="NJQ234"/>
      <c r="NJR234"/>
      <c r="NJS234"/>
      <c r="NJT234"/>
      <c r="NJU234"/>
      <c r="NJV234"/>
      <c r="NJW234"/>
      <c r="NJX234"/>
      <c r="NJY234"/>
      <c r="NJZ234"/>
      <c r="NKA234"/>
      <c r="NKB234"/>
      <c r="NKC234"/>
      <c r="NKD234"/>
      <c r="NKE234"/>
      <c r="NKF234"/>
      <c r="NKG234"/>
      <c r="NKH234"/>
      <c r="NKI234"/>
      <c r="NKJ234"/>
      <c r="NKK234"/>
      <c r="NKL234"/>
      <c r="NKM234"/>
      <c r="NKN234"/>
      <c r="NKO234"/>
      <c r="NKP234"/>
      <c r="NKQ234"/>
      <c r="NKR234"/>
      <c r="NKS234"/>
      <c r="NKT234"/>
      <c r="NKU234"/>
      <c r="NKV234"/>
      <c r="NKW234"/>
      <c r="NKX234"/>
      <c r="NKY234"/>
      <c r="NKZ234"/>
      <c r="NLA234"/>
      <c r="NLB234"/>
      <c r="NLC234"/>
      <c r="NLD234"/>
      <c r="NLE234"/>
      <c r="NLF234"/>
      <c r="NLG234"/>
      <c r="NLH234"/>
      <c r="NLI234"/>
      <c r="NLJ234"/>
      <c r="NLK234"/>
      <c r="NLL234"/>
      <c r="NLM234"/>
      <c r="NLN234"/>
      <c r="NLO234"/>
      <c r="NLP234"/>
      <c r="NLQ234"/>
      <c r="NLR234"/>
      <c r="NLS234"/>
      <c r="NLT234"/>
      <c r="NLU234"/>
      <c r="NLV234"/>
      <c r="NLW234"/>
      <c r="NLX234"/>
      <c r="NLY234"/>
      <c r="NLZ234"/>
      <c r="NMA234"/>
      <c r="NMB234"/>
      <c r="NMC234"/>
      <c r="NMD234"/>
      <c r="NME234"/>
      <c r="NMF234"/>
      <c r="NMG234"/>
      <c r="NMH234"/>
      <c r="NMI234"/>
      <c r="NMJ234"/>
      <c r="NMK234"/>
      <c r="NML234"/>
      <c r="NMM234"/>
      <c r="NMN234"/>
      <c r="NMO234"/>
      <c r="NMP234"/>
      <c r="NMQ234"/>
      <c r="NMR234"/>
      <c r="NMS234"/>
      <c r="NMT234"/>
      <c r="NMU234"/>
      <c r="NMV234"/>
      <c r="NMW234"/>
      <c r="NMX234"/>
      <c r="NMY234"/>
      <c r="NMZ234"/>
      <c r="NNA234"/>
      <c r="NNB234"/>
      <c r="NNC234"/>
      <c r="NND234"/>
      <c r="NNE234"/>
      <c r="NNF234"/>
      <c r="NNG234"/>
      <c r="NNH234"/>
      <c r="NNI234"/>
      <c r="NNJ234"/>
      <c r="NNK234"/>
      <c r="NNL234"/>
      <c r="NNM234"/>
      <c r="NNN234"/>
      <c r="NNO234"/>
      <c r="NNP234"/>
      <c r="NNQ234"/>
      <c r="NNR234"/>
      <c r="NNS234"/>
      <c r="NNT234"/>
      <c r="NNU234"/>
      <c r="NNV234"/>
      <c r="NNW234"/>
      <c r="NNX234"/>
      <c r="NNY234"/>
      <c r="NNZ234"/>
      <c r="NOA234"/>
      <c r="NOB234"/>
      <c r="NOC234"/>
      <c r="NOD234"/>
      <c r="NOE234"/>
      <c r="NOF234"/>
      <c r="NOG234"/>
      <c r="NOH234"/>
      <c r="NOI234"/>
      <c r="NOJ234"/>
      <c r="NOK234"/>
      <c r="NOL234"/>
      <c r="NOM234"/>
      <c r="NON234"/>
      <c r="NOO234"/>
      <c r="NOP234"/>
      <c r="NOQ234"/>
      <c r="NOR234"/>
      <c r="NOS234"/>
      <c r="NOT234"/>
      <c r="NOU234"/>
      <c r="NOV234"/>
      <c r="NOW234"/>
      <c r="NOX234"/>
      <c r="NOY234"/>
      <c r="NOZ234"/>
      <c r="NPA234"/>
      <c r="NPB234"/>
      <c r="NPC234"/>
      <c r="NPD234"/>
      <c r="NPE234"/>
      <c r="NPF234"/>
      <c r="NPG234"/>
      <c r="NPH234"/>
      <c r="NPI234"/>
      <c r="NPJ234"/>
      <c r="NPK234"/>
      <c r="NPL234"/>
      <c r="NPM234"/>
      <c r="NPN234"/>
      <c r="NPO234"/>
      <c r="NPP234"/>
      <c r="NPQ234"/>
      <c r="NPR234"/>
      <c r="NPS234"/>
      <c r="NPT234"/>
      <c r="NPU234"/>
      <c r="NPV234"/>
      <c r="NPW234"/>
      <c r="NPX234"/>
      <c r="NPY234"/>
      <c r="NPZ234"/>
      <c r="NQA234"/>
      <c r="NQB234"/>
      <c r="NQC234"/>
      <c r="NQD234"/>
      <c r="NQE234"/>
      <c r="NQF234"/>
      <c r="NQG234"/>
      <c r="NQH234"/>
      <c r="NQI234"/>
      <c r="NQJ234"/>
      <c r="NQK234"/>
      <c r="NQL234"/>
      <c r="NQM234"/>
      <c r="NQN234"/>
      <c r="NQO234"/>
      <c r="NQP234"/>
      <c r="NQQ234"/>
      <c r="NQR234"/>
      <c r="NQS234"/>
      <c r="NQT234"/>
      <c r="NQU234"/>
      <c r="NQV234"/>
      <c r="NQW234"/>
      <c r="NQX234"/>
      <c r="NQY234"/>
      <c r="NQZ234"/>
      <c r="NRA234"/>
      <c r="NRB234"/>
      <c r="NRC234"/>
      <c r="NRD234"/>
      <c r="NRE234"/>
      <c r="NRF234"/>
      <c r="NRG234"/>
      <c r="NRH234"/>
      <c r="NRI234"/>
      <c r="NRJ234"/>
      <c r="NRK234"/>
      <c r="NRL234"/>
      <c r="NRM234"/>
      <c r="NRN234"/>
      <c r="NRO234"/>
      <c r="NRP234"/>
      <c r="NRQ234"/>
      <c r="NRR234"/>
      <c r="NRS234"/>
      <c r="NRT234"/>
      <c r="NRU234"/>
      <c r="NRV234"/>
      <c r="NRW234"/>
      <c r="NRX234"/>
      <c r="NRY234"/>
      <c r="NRZ234"/>
      <c r="NSA234"/>
      <c r="NSB234"/>
      <c r="NSC234"/>
      <c r="NSD234"/>
      <c r="NSE234"/>
      <c r="NSF234"/>
      <c r="NSG234"/>
      <c r="NSH234"/>
      <c r="NSI234"/>
      <c r="NSJ234"/>
      <c r="NSK234"/>
      <c r="NSL234"/>
      <c r="NSM234"/>
      <c r="NSN234"/>
      <c r="NSO234"/>
      <c r="NSP234"/>
      <c r="NSQ234"/>
      <c r="NSR234"/>
      <c r="NSS234"/>
      <c r="NST234"/>
      <c r="NSU234"/>
      <c r="NSV234"/>
      <c r="NSW234"/>
      <c r="NSX234"/>
      <c r="NSY234"/>
      <c r="NSZ234"/>
      <c r="NTA234"/>
      <c r="NTB234"/>
      <c r="NTC234"/>
      <c r="NTD234"/>
      <c r="NTE234"/>
      <c r="NTF234"/>
      <c r="NTG234"/>
      <c r="NTH234"/>
      <c r="NTI234"/>
      <c r="NTJ234"/>
      <c r="NTK234"/>
      <c r="NTL234"/>
      <c r="NTM234"/>
      <c r="NTN234"/>
      <c r="NTO234"/>
      <c r="NTP234"/>
      <c r="NTQ234"/>
      <c r="NTR234"/>
      <c r="NTS234"/>
      <c r="NTT234"/>
      <c r="NTU234"/>
      <c r="NTV234"/>
      <c r="NTW234"/>
      <c r="NTX234"/>
      <c r="NTY234"/>
      <c r="NTZ234"/>
      <c r="NUA234"/>
      <c r="NUB234"/>
      <c r="NUC234"/>
      <c r="NUD234"/>
      <c r="NUE234"/>
      <c r="NUF234"/>
      <c r="NUG234"/>
      <c r="NUH234"/>
      <c r="NUI234"/>
      <c r="NUJ234"/>
      <c r="NUK234"/>
      <c r="NUL234"/>
      <c r="NUM234"/>
      <c r="NUN234"/>
      <c r="NUO234"/>
      <c r="NUP234"/>
      <c r="NUQ234"/>
      <c r="NUR234"/>
      <c r="NUS234"/>
      <c r="NUT234"/>
      <c r="NUU234"/>
      <c r="NUV234"/>
      <c r="NUW234"/>
      <c r="NUX234"/>
      <c r="NUY234"/>
      <c r="NUZ234"/>
      <c r="NVA234"/>
      <c r="NVB234"/>
      <c r="NVC234"/>
      <c r="NVD234"/>
      <c r="NVE234"/>
      <c r="NVF234"/>
      <c r="NVG234"/>
      <c r="NVH234"/>
      <c r="NVI234"/>
      <c r="NVJ234"/>
      <c r="NVK234"/>
      <c r="NVL234"/>
      <c r="NVM234"/>
      <c r="NVN234"/>
      <c r="NVO234"/>
      <c r="NVP234"/>
      <c r="NVQ234"/>
      <c r="NVR234"/>
      <c r="NVS234"/>
      <c r="NVT234"/>
      <c r="NVU234"/>
      <c r="NVV234"/>
      <c r="NVW234"/>
      <c r="NVX234"/>
      <c r="NVY234"/>
      <c r="NVZ234"/>
      <c r="NWA234"/>
      <c r="NWB234"/>
      <c r="NWC234"/>
      <c r="NWD234"/>
      <c r="NWE234"/>
      <c r="NWF234"/>
      <c r="NWG234"/>
      <c r="NWH234"/>
      <c r="NWI234"/>
      <c r="NWJ234"/>
      <c r="NWK234"/>
      <c r="NWL234"/>
      <c r="NWM234"/>
      <c r="NWN234"/>
      <c r="NWO234"/>
      <c r="NWP234"/>
      <c r="NWQ234"/>
      <c r="NWR234"/>
      <c r="NWS234"/>
      <c r="NWT234"/>
      <c r="NWU234"/>
      <c r="NWV234"/>
      <c r="NWW234"/>
      <c r="NWX234"/>
      <c r="NWY234"/>
      <c r="NWZ234"/>
      <c r="NXA234"/>
      <c r="NXB234"/>
      <c r="NXC234"/>
      <c r="NXD234"/>
      <c r="NXE234"/>
      <c r="NXF234"/>
      <c r="NXG234"/>
      <c r="NXH234"/>
      <c r="NXI234"/>
      <c r="NXJ234"/>
      <c r="NXK234"/>
      <c r="NXL234"/>
      <c r="NXM234"/>
      <c r="NXN234"/>
      <c r="NXO234"/>
      <c r="NXP234"/>
      <c r="NXQ234"/>
      <c r="NXR234"/>
      <c r="NXS234"/>
      <c r="NXT234"/>
      <c r="NXU234"/>
      <c r="NXV234"/>
      <c r="NXW234"/>
      <c r="NXX234"/>
      <c r="NXY234"/>
      <c r="NXZ234"/>
      <c r="NYA234"/>
      <c r="NYB234"/>
      <c r="NYC234"/>
      <c r="NYD234"/>
      <c r="NYE234"/>
      <c r="NYF234"/>
      <c r="NYG234"/>
      <c r="NYH234"/>
      <c r="NYI234"/>
      <c r="NYJ234"/>
      <c r="NYK234"/>
      <c r="NYL234"/>
      <c r="NYM234"/>
      <c r="NYN234"/>
      <c r="NYO234"/>
      <c r="NYP234"/>
      <c r="NYQ234"/>
      <c r="NYR234"/>
      <c r="NYS234"/>
      <c r="NYT234"/>
      <c r="NYU234"/>
      <c r="NYV234"/>
      <c r="NYW234"/>
      <c r="NYX234"/>
      <c r="NYY234"/>
      <c r="NYZ234"/>
      <c r="NZA234"/>
      <c r="NZB234"/>
      <c r="NZC234"/>
      <c r="NZD234"/>
      <c r="NZE234"/>
      <c r="NZF234"/>
      <c r="NZG234"/>
      <c r="NZH234"/>
      <c r="NZI234"/>
      <c r="NZJ234"/>
      <c r="NZK234"/>
      <c r="NZL234"/>
      <c r="NZM234"/>
      <c r="NZN234"/>
      <c r="NZO234"/>
      <c r="NZP234"/>
      <c r="NZQ234"/>
      <c r="NZR234"/>
      <c r="NZS234"/>
      <c r="NZT234"/>
      <c r="NZU234"/>
      <c r="NZV234"/>
      <c r="NZW234"/>
      <c r="NZX234"/>
      <c r="NZY234"/>
      <c r="NZZ234"/>
      <c r="OAA234"/>
      <c r="OAB234"/>
      <c r="OAC234"/>
      <c r="OAD234"/>
      <c r="OAE234"/>
      <c r="OAF234"/>
      <c r="OAG234"/>
      <c r="OAH234"/>
      <c r="OAI234"/>
      <c r="OAJ234"/>
      <c r="OAK234"/>
      <c r="OAL234"/>
      <c r="OAM234"/>
      <c r="OAN234"/>
      <c r="OAO234"/>
      <c r="OAP234"/>
      <c r="OAQ234"/>
      <c r="OAR234"/>
      <c r="OAS234"/>
      <c r="OAT234"/>
      <c r="OAU234"/>
      <c r="OAV234"/>
      <c r="OAW234"/>
      <c r="OAX234"/>
      <c r="OAY234"/>
      <c r="OAZ234"/>
      <c r="OBA234"/>
      <c r="OBB234"/>
      <c r="OBC234"/>
      <c r="OBD234"/>
      <c r="OBE234"/>
      <c r="OBF234"/>
      <c r="OBG234"/>
      <c r="OBH234"/>
      <c r="OBI234"/>
      <c r="OBJ234"/>
      <c r="OBK234"/>
      <c r="OBL234"/>
      <c r="OBM234"/>
      <c r="OBN234"/>
      <c r="OBO234"/>
      <c r="OBP234"/>
      <c r="OBQ234"/>
      <c r="OBR234"/>
      <c r="OBS234"/>
      <c r="OBT234"/>
      <c r="OBU234"/>
      <c r="OBV234"/>
      <c r="OBW234"/>
      <c r="OBX234"/>
      <c r="OBY234"/>
      <c r="OBZ234"/>
      <c r="OCA234"/>
      <c r="OCB234"/>
      <c r="OCC234"/>
      <c r="OCD234"/>
      <c r="OCE234"/>
      <c r="OCF234"/>
      <c r="OCG234"/>
      <c r="OCH234"/>
      <c r="OCI234"/>
      <c r="OCJ234"/>
      <c r="OCK234"/>
      <c r="OCL234"/>
      <c r="OCM234"/>
      <c r="OCN234"/>
      <c r="OCO234"/>
      <c r="OCP234"/>
      <c r="OCQ234"/>
      <c r="OCR234"/>
      <c r="OCS234"/>
      <c r="OCT234"/>
      <c r="OCU234"/>
      <c r="OCV234"/>
      <c r="OCW234"/>
      <c r="OCX234"/>
      <c r="OCY234"/>
      <c r="OCZ234"/>
      <c r="ODA234"/>
      <c r="ODB234"/>
      <c r="ODC234"/>
      <c r="ODD234"/>
      <c r="ODE234"/>
      <c r="ODF234"/>
      <c r="ODG234"/>
      <c r="ODH234"/>
      <c r="ODI234"/>
      <c r="ODJ234"/>
      <c r="ODK234"/>
      <c r="ODL234"/>
      <c r="ODM234"/>
      <c r="ODN234"/>
      <c r="ODO234"/>
      <c r="ODP234"/>
      <c r="ODQ234"/>
      <c r="ODR234"/>
      <c r="ODS234"/>
      <c r="ODT234"/>
      <c r="ODU234"/>
      <c r="ODV234"/>
      <c r="ODW234"/>
      <c r="ODX234"/>
      <c r="ODY234"/>
      <c r="ODZ234"/>
      <c r="OEA234"/>
      <c r="OEB234"/>
      <c r="OEC234"/>
      <c r="OED234"/>
      <c r="OEE234"/>
      <c r="OEF234"/>
      <c r="OEG234"/>
      <c r="OEH234"/>
      <c r="OEI234"/>
      <c r="OEJ234"/>
      <c r="OEK234"/>
      <c r="OEL234"/>
      <c r="OEM234"/>
      <c r="OEN234"/>
      <c r="OEO234"/>
      <c r="OEP234"/>
      <c r="OEQ234"/>
      <c r="OER234"/>
      <c r="OES234"/>
      <c r="OET234"/>
      <c r="OEU234"/>
      <c r="OEV234"/>
      <c r="OEW234"/>
      <c r="OEX234"/>
      <c r="OEY234"/>
      <c r="OEZ234"/>
      <c r="OFA234"/>
      <c r="OFB234"/>
      <c r="OFC234"/>
      <c r="OFD234"/>
      <c r="OFE234"/>
      <c r="OFF234"/>
      <c r="OFG234"/>
      <c r="OFH234"/>
      <c r="OFI234"/>
      <c r="OFJ234"/>
      <c r="OFK234"/>
      <c r="OFL234"/>
      <c r="OFM234"/>
      <c r="OFN234"/>
      <c r="OFO234"/>
      <c r="OFP234"/>
      <c r="OFQ234"/>
      <c r="OFR234"/>
      <c r="OFS234"/>
      <c r="OFT234"/>
      <c r="OFU234"/>
      <c r="OFV234"/>
      <c r="OFW234"/>
      <c r="OFX234"/>
      <c r="OFY234"/>
      <c r="OFZ234"/>
      <c r="OGA234"/>
      <c r="OGB234"/>
      <c r="OGC234"/>
      <c r="OGD234"/>
      <c r="OGE234"/>
      <c r="OGF234"/>
      <c r="OGG234"/>
      <c r="OGH234"/>
      <c r="OGI234"/>
      <c r="OGJ234"/>
      <c r="OGK234"/>
      <c r="OGL234"/>
      <c r="OGM234"/>
      <c r="OGN234"/>
      <c r="OGO234"/>
      <c r="OGP234"/>
      <c r="OGQ234"/>
      <c r="OGR234"/>
      <c r="OGS234"/>
      <c r="OGT234"/>
      <c r="OGU234"/>
      <c r="OGV234"/>
      <c r="OGW234"/>
      <c r="OGX234"/>
      <c r="OGY234"/>
      <c r="OGZ234"/>
      <c r="OHA234"/>
      <c r="OHB234"/>
      <c r="OHC234"/>
      <c r="OHD234"/>
      <c r="OHE234"/>
      <c r="OHF234"/>
      <c r="OHG234"/>
      <c r="OHH234"/>
      <c r="OHI234"/>
      <c r="OHJ234"/>
      <c r="OHK234"/>
      <c r="OHL234"/>
      <c r="OHM234"/>
      <c r="OHN234"/>
      <c r="OHO234"/>
      <c r="OHP234"/>
      <c r="OHQ234"/>
      <c r="OHR234"/>
      <c r="OHS234"/>
      <c r="OHT234"/>
      <c r="OHU234"/>
      <c r="OHV234"/>
      <c r="OHW234"/>
      <c r="OHX234"/>
      <c r="OHY234"/>
      <c r="OHZ234"/>
      <c r="OIA234"/>
      <c r="OIB234"/>
      <c r="OIC234"/>
      <c r="OID234"/>
      <c r="OIE234"/>
      <c r="OIF234"/>
      <c r="OIG234"/>
      <c r="OIH234"/>
      <c r="OII234"/>
      <c r="OIJ234"/>
      <c r="OIK234"/>
      <c r="OIL234"/>
      <c r="OIM234"/>
      <c r="OIN234"/>
      <c r="OIO234"/>
      <c r="OIP234"/>
      <c r="OIQ234"/>
      <c r="OIR234"/>
      <c r="OIS234"/>
      <c r="OIT234"/>
      <c r="OIU234"/>
      <c r="OIV234"/>
      <c r="OIW234"/>
      <c r="OIX234"/>
      <c r="OIY234"/>
      <c r="OIZ234"/>
      <c r="OJA234"/>
      <c r="OJB234"/>
      <c r="OJC234"/>
      <c r="OJD234"/>
      <c r="OJE234"/>
      <c r="OJF234"/>
      <c r="OJG234"/>
      <c r="OJH234"/>
      <c r="OJI234"/>
      <c r="OJJ234"/>
      <c r="OJK234"/>
      <c r="OJL234"/>
      <c r="OJM234"/>
      <c r="OJN234"/>
      <c r="OJO234"/>
      <c r="OJP234"/>
      <c r="OJQ234"/>
      <c r="OJR234"/>
      <c r="OJS234"/>
      <c r="OJT234"/>
      <c r="OJU234"/>
      <c r="OJV234"/>
      <c r="OJW234"/>
      <c r="OJX234"/>
      <c r="OJY234"/>
      <c r="OJZ234"/>
      <c r="OKA234"/>
      <c r="OKB234"/>
      <c r="OKC234"/>
      <c r="OKD234"/>
      <c r="OKE234"/>
      <c r="OKF234"/>
      <c r="OKG234"/>
      <c r="OKH234"/>
      <c r="OKI234"/>
      <c r="OKJ234"/>
      <c r="OKK234"/>
      <c r="OKL234"/>
      <c r="OKM234"/>
      <c r="OKN234"/>
      <c r="OKO234"/>
      <c r="OKP234"/>
      <c r="OKQ234"/>
      <c r="OKR234"/>
      <c r="OKS234"/>
      <c r="OKT234"/>
      <c r="OKU234"/>
      <c r="OKV234"/>
      <c r="OKW234"/>
      <c r="OKX234"/>
      <c r="OKY234"/>
      <c r="OKZ234"/>
      <c r="OLA234"/>
      <c r="OLB234"/>
      <c r="OLC234"/>
      <c r="OLD234"/>
      <c r="OLE234"/>
      <c r="OLF234"/>
      <c r="OLG234"/>
      <c r="OLH234"/>
      <c r="OLI234"/>
      <c r="OLJ234"/>
      <c r="OLK234"/>
      <c r="OLL234"/>
      <c r="OLM234"/>
      <c r="OLN234"/>
      <c r="OLO234"/>
      <c r="OLP234"/>
      <c r="OLQ234"/>
      <c r="OLR234"/>
      <c r="OLS234"/>
      <c r="OLT234"/>
      <c r="OLU234"/>
      <c r="OLV234"/>
      <c r="OLW234"/>
      <c r="OLX234"/>
      <c r="OLY234"/>
      <c r="OLZ234"/>
      <c r="OMA234"/>
      <c r="OMB234"/>
      <c r="OMC234"/>
      <c r="OMD234"/>
      <c r="OME234"/>
      <c r="OMF234"/>
      <c r="OMG234"/>
      <c r="OMH234"/>
      <c r="OMI234"/>
      <c r="OMJ234"/>
      <c r="OMK234"/>
      <c r="OML234"/>
      <c r="OMM234"/>
      <c r="OMN234"/>
      <c r="OMO234"/>
      <c r="OMP234"/>
      <c r="OMQ234"/>
      <c r="OMR234"/>
      <c r="OMS234"/>
      <c r="OMT234"/>
      <c r="OMU234"/>
      <c r="OMV234"/>
      <c r="OMW234"/>
      <c r="OMX234"/>
      <c r="OMY234"/>
      <c r="OMZ234"/>
      <c r="ONA234"/>
      <c r="ONB234"/>
      <c r="ONC234"/>
      <c r="OND234"/>
      <c r="ONE234"/>
      <c r="ONF234"/>
      <c r="ONG234"/>
      <c r="ONH234"/>
      <c r="ONI234"/>
      <c r="ONJ234"/>
      <c r="ONK234"/>
      <c r="ONL234"/>
      <c r="ONM234"/>
      <c r="ONN234"/>
      <c r="ONO234"/>
      <c r="ONP234"/>
      <c r="ONQ234"/>
      <c r="ONR234"/>
      <c r="ONS234"/>
      <c r="ONT234"/>
      <c r="ONU234"/>
      <c r="ONV234"/>
      <c r="ONW234"/>
      <c r="ONX234"/>
      <c r="ONY234"/>
      <c r="ONZ234"/>
      <c r="OOA234"/>
      <c r="OOB234"/>
      <c r="OOC234"/>
      <c r="OOD234"/>
      <c r="OOE234"/>
      <c r="OOF234"/>
      <c r="OOG234"/>
      <c r="OOH234"/>
      <c r="OOI234"/>
      <c r="OOJ234"/>
      <c r="OOK234"/>
      <c r="OOL234"/>
      <c r="OOM234"/>
      <c r="OON234"/>
      <c r="OOO234"/>
      <c r="OOP234"/>
      <c r="OOQ234"/>
      <c r="OOR234"/>
      <c r="OOS234"/>
      <c r="OOT234"/>
      <c r="OOU234"/>
      <c r="OOV234"/>
      <c r="OOW234"/>
      <c r="OOX234"/>
      <c r="OOY234"/>
      <c r="OOZ234"/>
      <c r="OPA234"/>
      <c r="OPB234"/>
      <c r="OPC234"/>
      <c r="OPD234"/>
      <c r="OPE234"/>
      <c r="OPF234"/>
      <c r="OPG234"/>
      <c r="OPH234"/>
      <c r="OPI234"/>
      <c r="OPJ234"/>
      <c r="OPK234"/>
      <c r="OPL234"/>
      <c r="OPM234"/>
      <c r="OPN234"/>
      <c r="OPO234"/>
      <c r="OPP234"/>
      <c r="OPQ234"/>
      <c r="OPR234"/>
      <c r="OPS234"/>
      <c r="OPT234"/>
      <c r="OPU234"/>
      <c r="OPV234"/>
      <c r="OPW234"/>
      <c r="OPX234"/>
      <c r="OPY234"/>
      <c r="OPZ234"/>
      <c r="OQA234"/>
      <c r="OQB234"/>
      <c r="OQC234"/>
      <c r="OQD234"/>
      <c r="OQE234"/>
      <c r="OQF234"/>
      <c r="OQG234"/>
      <c r="OQH234"/>
      <c r="OQI234"/>
      <c r="OQJ234"/>
      <c r="OQK234"/>
      <c r="OQL234"/>
      <c r="OQM234"/>
      <c r="OQN234"/>
      <c r="OQO234"/>
      <c r="OQP234"/>
      <c r="OQQ234"/>
      <c r="OQR234"/>
      <c r="OQS234"/>
      <c r="OQT234"/>
      <c r="OQU234"/>
      <c r="OQV234"/>
      <c r="OQW234"/>
      <c r="OQX234"/>
      <c r="OQY234"/>
      <c r="OQZ234"/>
      <c r="ORA234"/>
      <c r="ORB234"/>
      <c r="ORC234"/>
      <c r="ORD234"/>
      <c r="ORE234"/>
      <c r="ORF234"/>
      <c r="ORG234"/>
      <c r="ORH234"/>
      <c r="ORI234"/>
      <c r="ORJ234"/>
      <c r="ORK234"/>
      <c r="ORL234"/>
      <c r="ORM234"/>
      <c r="ORN234"/>
      <c r="ORO234"/>
      <c r="ORP234"/>
      <c r="ORQ234"/>
      <c r="ORR234"/>
      <c r="ORS234"/>
      <c r="ORT234"/>
      <c r="ORU234"/>
      <c r="ORV234"/>
      <c r="ORW234"/>
      <c r="ORX234"/>
      <c r="ORY234"/>
      <c r="ORZ234"/>
      <c r="OSA234"/>
      <c r="OSB234"/>
      <c r="OSC234"/>
      <c r="OSD234"/>
      <c r="OSE234"/>
      <c r="OSF234"/>
      <c r="OSG234"/>
      <c r="OSH234"/>
      <c r="OSI234"/>
      <c r="OSJ234"/>
      <c r="OSK234"/>
      <c r="OSL234"/>
      <c r="OSM234"/>
      <c r="OSN234"/>
      <c r="OSO234"/>
      <c r="OSP234"/>
      <c r="OSQ234"/>
      <c r="OSR234"/>
      <c r="OSS234"/>
      <c r="OST234"/>
      <c r="OSU234"/>
      <c r="OSV234"/>
      <c r="OSW234"/>
      <c r="OSX234"/>
      <c r="OSY234"/>
      <c r="OSZ234"/>
      <c r="OTA234"/>
      <c r="OTB234"/>
      <c r="OTC234"/>
      <c r="OTD234"/>
      <c r="OTE234"/>
      <c r="OTF234"/>
      <c r="OTG234"/>
      <c r="OTH234"/>
      <c r="OTI234"/>
      <c r="OTJ234"/>
      <c r="OTK234"/>
      <c r="OTL234"/>
      <c r="OTM234"/>
      <c r="OTN234"/>
      <c r="OTO234"/>
      <c r="OTP234"/>
      <c r="OTQ234"/>
      <c r="OTR234"/>
      <c r="OTS234"/>
      <c r="OTT234"/>
      <c r="OTU234"/>
      <c r="OTV234"/>
      <c r="OTW234"/>
      <c r="OTX234"/>
      <c r="OTY234"/>
      <c r="OTZ234"/>
      <c r="OUA234"/>
      <c r="OUB234"/>
      <c r="OUC234"/>
      <c r="OUD234"/>
      <c r="OUE234"/>
      <c r="OUF234"/>
      <c r="OUG234"/>
      <c r="OUH234"/>
      <c r="OUI234"/>
      <c r="OUJ234"/>
      <c r="OUK234"/>
      <c r="OUL234"/>
      <c r="OUM234"/>
      <c r="OUN234"/>
      <c r="OUO234"/>
      <c r="OUP234"/>
      <c r="OUQ234"/>
      <c r="OUR234"/>
      <c r="OUS234"/>
      <c r="OUT234"/>
      <c r="OUU234"/>
      <c r="OUV234"/>
      <c r="OUW234"/>
      <c r="OUX234"/>
      <c r="OUY234"/>
      <c r="OUZ234"/>
      <c r="OVA234"/>
      <c r="OVB234"/>
      <c r="OVC234"/>
      <c r="OVD234"/>
      <c r="OVE234"/>
      <c r="OVF234"/>
      <c r="OVG234"/>
      <c r="OVH234"/>
      <c r="OVI234"/>
      <c r="OVJ234"/>
      <c r="OVK234"/>
      <c r="OVL234"/>
      <c r="OVM234"/>
      <c r="OVN234"/>
      <c r="OVO234"/>
      <c r="OVP234"/>
      <c r="OVQ234"/>
      <c r="OVR234"/>
      <c r="OVS234"/>
      <c r="OVT234"/>
      <c r="OVU234"/>
      <c r="OVV234"/>
      <c r="OVW234"/>
      <c r="OVX234"/>
      <c r="OVY234"/>
      <c r="OVZ234"/>
      <c r="OWA234"/>
      <c r="OWB234"/>
      <c r="OWC234"/>
      <c r="OWD234"/>
      <c r="OWE234"/>
      <c r="OWF234"/>
      <c r="OWG234"/>
      <c r="OWH234"/>
      <c r="OWI234"/>
      <c r="OWJ234"/>
      <c r="OWK234"/>
      <c r="OWL234"/>
      <c r="OWM234"/>
      <c r="OWN234"/>
      <c r="OWO234"/>
      <c r="OWP234"/>
      <c r="OWQ234"/>
      <c r="OWR234"/>
      <c r="OWS234"/>
      <c r="OWT234"/>
      <c r="OWU234"/>
      <c r="OWV234"/>
      <c r="OWW234"/>
      <c r="OWX234"/>
      <c r="OWY234"/>
      <c r="OWZ234"/>
      <c r="OXA234"/>
      <c r="OXB234"/>
      <c r="OXC234"/>
      <c r="OXD234"/>
      <c r="OXE234"/>
      <c r="OXF234"/>
      <c r="OXG234"/>
      <c r="OXH234"/>
      <c r="OXI234"/>
      <c r="OXJ234"/>
      <c r="OXK234"/>
      <c r="OXL234"/>
      <c r="OXM234"/>
      <c r="OXN234"/>
      <c r="OXO234"/>
      <c r="OXP234"/>
      <c r="OXQ234"/>
      <c r="OXR234"/>
      <c r="OXS234"/>
      <c r="OXT234"/>
      <c r="OXU234"/>
      <c r="OXV234"/>
      <c r="OXW234"/>
      <c r="OXX234"/>
      <c r="OXY234"/>
      <c r="OXZ234"/>
      <c r="OYA234"/>
      <c r="OYB234"/>
      <c r="OYC234"/>
      <c r="OYD234"/>
      <c r="OYE234"/>
      <c r="OYF234"/>
      <c r="OYG234"/>
      <c r="OYH234"/>
      <c r="OYI234"/>
      <c r="OYJ234"/>
      <c r="OYK234"/>
      <c r="OYL234"/>
      <c r="OYM234"/>
      <c r="OYN234"/>
      <c r="OYO234"/>
      <c r="OYP234"/>
      <c r="OYQ234"/>
      <c r="OYR234"/>
      <c r="OYS234"/>
      <c r="OYT234"/>
      <c r="OYU234"/>
      <c r="OYV234"/>
      <c r="OYW234"/>
      <c r="OYX234"/>
      <c r="OYY234"/>
      <c r="OYZ234"/>
      <c r="OZA234"/>
      <c r="OZB234"/>
      <c r="OZC234"/>
      <c r="OZD234"/>
      <c r="OZE234"/>
      <c r="OZF234"/>
      <c r="OZG234"/>
      <c r="OZH234"/>
      <c r="OZI234"/>
      <c r="OZJ234"/>
      <c r="OZK234"/>
      <c r="OZL234"/>
      <c r="OZM234"/>
      <c r="OZN234"/>
      <c r="OZO234"/>
      <c r="OZP234"/>
      <c r="OZQ234"/>
      <c r="OZR234"/>
      <c r="OZS234"/>
      <c r="OZT234"/>
      <c r="OZU234"/>
      <c r="OZV234"/>
      <c r="OZW234"/>
      <c r="OZX234"/>
      <c r="OZY234"/>
      <c r="OZZ234"/>
      <c r="PAA234"/>
      <c r="PAB234"/>
      <c r="PAC234"/>
      <c r="PAD234"/>
      <c r="PAE234"/>
      <c r="PAF234"/>
      <c r="PAG234"/>
      <c r="PAH234"/>
      <c r="PAI234"/>
      <c r="PAJ234"/>
      <c r="PAK234"/>
      <c r="PAL234"/>
      <c r="PAM234"/>
      <c r="PAN234"/>
      <c r="PAO234"/>
      <c r="PAP234"/>
      <c r="PAQ234"/>
      <c r="PAR234"/>
      <c r="PAS234"/>
      <c r="PAT234"/>
      <c r="PAU234"/>
      <c r="PAV234"/>
      <c r="PAW234"/>
      <c r="PAX234"/>
      <c r="PAY234"/>
      <c r="PAZ234"/>
      <c r="PBA234"/>
      <c r="PBB234"/>
      <c r="PBC234"/>
      <c r="PBD234"/>
      <c r="PBE234"/>
      <c r="PBF234"/>
      <c r="PBG234"/>
      <c r="PBH234"/>
      <c r="PBI234"/>
      <c r="PBJ234"/>
      <c r="PBK234"/>
      <c r="PBL234"/>
      <c r="PBM234"/>
      <c r="PBN234"/>
      <c r="PBO234"/>
      <c r="PBP234"/>
      <c r="PBQ234"/>
      <c r="PBR234"/>
      <c r="PBS234"/>
      <c r="PBT234"/>
      <c r="PBU234"/>
      <c r="PBV234"/>
      <c r="PBW234"/>
      <c r="PBX234"/>
      <c r="PBY234"/>
      <c r="PBZ234"/>
      <c r="PCA234"/>
      <c r="PCB234"/>
      <c r="PCC234"/>
      <c r="PCD234"/>
      <c r="PCE234"/>
      <c r="PCF234"/>
      <c r="PCG234"/>
      <c r="PCH234"/>
      <c r="PCI234"/>
      <c r="PCJ234"/>
      <c r="PCK234"/>
      <c r="PCL234"/>
      <c r="PCM234"/>
      <c r="PCN234"/>
      <c r="PCO234"/>
      <c r="PCP234"/>
      <c r="PCQ234"/>
      <c r="PCR234"/>
      <c r="PCS234"/>
      <c r="PCT234"/>
      <c r="PCU234"/>
      <c r="PCV234"/>
      <c r="PCW234"/>
      <c r="PCX234"/>
      <c r="PCY234"/>
      <c r="PCZ234"/>
      <c r="PDA234"/>
      <c r="PDB234"/>
      <c r="PDC234"/>
      <c r="PDD234"/>
      <c r="PDE234"/>
      <c r="PDF234"/>
      <c r="PDG234"/>
      <c r="PDH234"/>
      <c r="PDI234"/>
      <c r="PDJ234"/>
      <c r="PDK234"/>
      <c r="PDL234"/>
      <c r="PDM234"/>
      <c r="PDN234"/>
      <c r="PDO234"/>
      <c r="PDP234"/>
      <c r="PDQ234"/>
      <c r="PDR234"/>
      <c r="PDS234"/>
      <c r="PDT234"/>
      <c r="PDU234"/>
      <c r="PDV234"/>
      <c r="PDW234"/>
      <c r="PDX234"/>
      <c r="PDY234"/>
      <c r="PDZ234"/>
      <c r="PEA234"/>
      <c r="PEB234"/>
      <c r="PEC234"/>
      <c r="PED234"/>
      <c r="PEE234"/>
      <c r="PEF234"/>
      <c r="PEG234"/>
      <c r="PEH234"/>
      <c r="PEI234"/>
      <c r="PEJ234"/>
      <c r="PEK234"/>
      <c r="PEL234"/>
      <c r="PEM234"/>
      <c r="PEN234"/>
      <c r="PEO234"/>
      <c r="PEP234"/>
      <c r="PEQ234"/>
      <c r="PER234"/>
      <c r="PES234"/>
      <c r="PET234"/>
      <c r="PEU234"/>
      <c r="PEV234"/>
      <c r="PEW234"/>
      <c r="PEX234"/>
      <c r="PEY234"/>
      <c r="PEZ234"/>
      <c r="PFA234"/>
      <c r="PFB234"/>
      <c r="PFC234"/>
      <c r="PFD234"/>
      <c r="PFE234"/>
      <c r="PFF234"/>
      <c r="PFG234"/>
      <c r="PFH234"/>
      <c r="PFI234"/>
      <c r="PFJ234"/>
      <c r="PFK234"/>
      <c r="PFL234"/>
      <c r="PFM234"/>
      <c r="PFN234"/>
      <c r="PFO234"/>
      <c r="PFP234"/>
      <c r="PFQ234"/>
      <c r="PFR234"/>
      <c r="PFS234"/>
      <c r="PFT234"/>
      <c r="PFU234"/>
      <c r="PFV234"/>
      <c r="PFW234"/>
      <c r="PFX234"/>
      <c r="PFY234"/>
      <c r="PFZ234"/>
      <c r="PGA234"/>
      <c r="PGB234"/>
      <c r="PGC234"/>
      <c r="PGD234"/>
      <c r="PGE234"/>
      <c r="PGF234"/>
      <c r="PGG234"/>
      <c r="PGH234"/>
      <c r="PGI234"/>
      <c r="PGJ234"/>
      <c r="PGK234"/>
      <c r="PGL234"/>
      <c r="PGM234"/>
      <c r="PGN234"/>
      <c r="PGO234"/>
      <c r="PGP234"/>
      <c r="PGQ234"/>
      <c r="PGR234"/>
      <c r="PGS234"/>
      <c r="PGT234"/>
      <c r="PGU234"/>
      <c r="PGV234"/>
      <c r="PGW234"/>
      <c r="PGX234"/>
      <c r="PGY234"/>
      <c r="PGZ234"/>
      <c r="PHA234"/>
      <c r="PHB234"/>
      <c r="PHC234"/>
      <c r="PHD234"/>
      <c r="PHE234"/>
      <c r="PHF234"/>
      <c r="PHG234"/>
      <c r="PHH234"/>
      <c r="PHI234"/>
      <c r="PHJ234"/>
      <c r="PHK234"/>
      <c r="PHL234"/>
      <c r="PHM234"/>
      <c r="PHN234"/>
      <c r="PHO234"/>
      <c r="PHP234"/>
      <c r="PHQ234"/>
      <c r="PHR234"/>
      <c r="PHS234"/>
      <c r="PHT234"/>
      <c r="PHU234"/>
      <c r="PHV234"/>
      <c r="PHW234"/>
      <c r="PHX234"/>
      <c r="PHY234"/>
      <c r="PHZ234"/>
      <c r="PIA234"/>
      <c r="PIB234"/>
      <c r="PIC234"/>
      <c r="PID234"/>
      <c r="PIE234"/>
      <c r="PIF234"/>
      <c r="PIG234"/>
      <c r="PIH234"/>
      <c r="PII234"/>
      <c r="PIJ234"/>
      <c r="PIK234"/>
      <c r="PIL234"/>
      <c r="PIM234"/>
      <c r="PIN234"/>
      <c r="PIO234"/>
      <c r="PIP234"/>
      <c r="PIQ234"/>
      <c r="PIR234"/>
      <c r="PIS234"/>
      <c r="PIT234"/>
      <c r="PIU234"/>
      <c r="PIV234"/>
      <c r="PIW234"/>
      <c r="PIX234"/>
      <c r="PIY234"/>
      <c r="PIZ234"/>
      <c r="PJA234"/>
      <c r="PJB234"/>
      <c r="PJC234"/>
      <c r="PJD234"/>
      <c r="PJE234"/>
      <c r="PJF234"/>
      <c r="PJG234"/>
      <c r="PJH234"/>
      <c r="PJI234"/>
      <c r="PJJ234"/>
      <c r="PJK234"/>
      <c r="PJL234"/>
      <c r="PJM234"/>
      <c r="PJN234"/>
      <c r="PJO234"/>
      <c r="PJP234"/>
      <c r="PJQ234"/>
      <c r="PJR234"/>
      <c r="PJS234"/>
      <c r="PJT234"/>
      <c r="PJU234"/>
      <c r="PJV234"/>
      <c r="PJW234"/>
      <c r="PJX234"/>
      <c r="PJY234"/>
      <c r="PJZ234"/>
      <c r="PKA234"/>
      <c r="PKB234"/>
      <c r="PKC234"/>
      <c r="PKD234"/>
      <c r="PKE234"/>
      <c r="PKF234"/>
      <c r="PKG234"/>
      <c r="PKH234"/>
      <c r="PKI234"/>
      <c r="PKJ234"/>
      <c r="PKK234"/>
      <c r="PKL234"/>
      <c r="PKM234"/>
      <c r="PKN234"/>
      <c r="PKO234"/>
      <c r="PKP234"/>
      <c r="PKQ234"/>
      <c r="PKR234"/>
      <c r="PKS234"/>
      <c r="PKT234"/>
      <c r="PKU234"/>
      <c r="PKV234"/>
      <c r="PKW234"/>
      <c r="PKX234"/>
      <c r="PKY234"/>
      <c r="PKZ234"/>
      <c r="PLA234"/>
      <c r="PLB234"/>
      <c r="PLC234"/>
      <c r="PLD234"/>
      <c r="PLE234"/>
      <c r="PLF234"/>
      <c r="PLG234"/>
      <c r="PLH234"/>
      <c r="PLI234"/>
      <c r="PLJ234"/>
      <c r="PLK234"/>
      <c r="PLL234"/>
      <c r="PLM234"/>
      <c r="PLN234"/>
      <c r="PLO234"/>
      <c r="PLP234"/>
      <c r="PLQ234"/>
      <c r="PLR234"/>
      <c r="PLS234"/>
      <c r="PLT234"/>
      <c r="PLU234"/>
      <c r="PLV234"/>
      <c r="PLW234"/>
      <c r="PLX234"/>
      <c r="PLY234"/>
      <c r="PLZ234"/>
      <c r="PMA234"/>
      <c r="PMB234"/>
      <c r="PMC234"/>
      <c r="PMD234"/>
      <c r="PME234"/>
      <c r="PMF234"/>
      <c r="PMG234"/>
      <c r="PMH234"/>
      <c r="PMI234"/>
      <c r="PMJ234"/>
      <c r="PMK234"/>
      <c r="PML234"/>
      <c r="PMM234"/>
      <c r="PMN234"/>
      <c r="PMO234"/>
      <c r="PMP234"/>
      <c r="PMQ234"/>
      <c r="PMR234"/>
      <c r="PMS234"/>
      <c r="PMT234"/>
      <c r="PMU234"/>
      <c r="PMV234"/>
      <c r="PMW234"/>
      <c r="PMX234"/>
      <c r="PMY234"/>
      <c r="PMZ234"/>
      <c r="PNA234"/>
      <c r="PNB234"/>
      <c r="PNC234"/>
      <c r="PND234"/>
      <c r="PNE234"/>
      <c r="PNF234"/>
      <c r="PNG234"/>
      <c r="PNH234"/>
      <c r="PNI234"/>
      <c r="PNJ234"/>
      <c r="PNK234"/>
      <c r="PNL234"/>
      <c r="PNM234"/>
      <c r="PNN234"/>
      <c r="PNO234"/>
      <c r="PNP234"/>
      <c r="PNQ234"/>
      <c r="PNR234"/>
      <c r="PNS234"/>
      <c r="PNT234"/>
      <c r="PNU234"/>
      <c r="PNV234"/>
      <c r="PNW234"/>
      <c r="PNX234"/>
      <c r="PNY234"/>
      <c r="PNZ234"/>
      <c r="POA234"/>
      <c r="POB234"/>
      <c r="POC234"/>
      <c r="POD234"/>
      <c r="POE234"/>
      <c r="POF234"/>
      <c r="POG234"/>
      <c r="POH234"/>
      <c r="POI234"/>
      <c r="POJ234"/>
      <c r="POK234"/>
      <c r="POL234"/>
      <c r="POM234"/>
      <c r="PON234"/>
      <c r="POO234"/>
      <c r="POP234"/>
      <c r="POQ234"/>
      <c r="POR234"/>
      <c r="POS234"/>
      <c r="POT234"/>
      <c r="POU234"/>
      <c r="POV234"/>
      <c r="POW234"/>
      <c r="POX234"/>
      <c r="POY234"/>
      <c r="POZ234"/>
      <c r="PPA234"/>
      <c r="PPB234"/>
      <c r="PPC234"/>
      <c r="PPD234"/>
      <c r="PPE234"/>
      <c r="PPF234"/>
      <c r="PPG234"/>
      <c r="PPH234"/>
      <c r="PPI234"/>
      <c r="PPJ234"/>
      <c r="PPK234"/>
      <c r="PPL234"/>
      <c r="PPM234"/>
      <c r="PPN234"/>
      <c r="PPO234"/>
      <c r="PPP234"/>
      <c r="PPQ234"/>
      <c r="PPR234"/>
      <c r="PPS234"/>
      <c r="PPT234"/>
      <c r="PPU234"/>
      <c r="PPV234"/>
      <c r="PPW234"/>
      <c r="PPX234"/>
      <c r="PPY234"/>
      <c r="PPZ234"/>
      <c r="PQA234"/>
      <c r="PQB234"/>
      <c r="PQC234"/>
      <c r="PQD234"/>
      <c r="PQE234"/>
      <c r="PQF234"/>
      <c r="PQG234"/>
      <c r="PQH234"/>
      <c r="PQI234"/>
      <c r="PQJ234"/>
      <c r="PQK234"/>
      <c r="PQL234"/>
      <c r="PQM234"/>
      <c r="PQN234"/>
      <c r="PQO234"/>
      <c r="PQP234"/>
      <c r="PQQ234"/>
      <c r="PQR234"/>
      <c r="PQS234"/>
      <c r="PQT234"/>
      <c r="PQU234"/>
      <c r="PQV234"/>
      <c r="PQW234"/>
      <c r="PQX234"/>
      <c r="PQY234"/>
      <c r="PQZ234"/>
      <c r="PRA234"/>
      <c r="PRB234"/>
      <c r="PRC234"/>
      <c r="PRD234"/>
      <c r="PRE234"/>
      <c r="PRF234"/>
      <c r="PRG234"/>
      <c r="PRH234"/>
      <c r="PRI234"/>
      <c r="PRJ234"/>
      <c r="PRK234"/>
      <c r="PRL234"/>
      <c r="PRM234"/>
      <c r="PRN234"/>
      <c r="PRO234"/>
      <c r="PRP234"/>
      <c r="PRQ234"/>
      <c r="PRR234"/>
      <c r="PRS234"/>
      <c r="PRT234"/>
      <c r="PRU234"/>
      <c r="PRV234"/>
      <c r="PRW234"/>
      <c r="PRX234"/>
      <c r="PRY234"/>
      <c r="PRZ234"/>
      <c r="PSA234"/>
      <c r="PSB234"/>
      <c r="PSC234"/>
      <c r="PSD234"/>
      <c r="PSE234"/>
      <c r="PSF234"/>
      <c r="PSG234"/>
      <c r="PSH234"/>
      <c r="PSI234"/>
      <c r="PSJ234"/>
      <c r="PSK234"/>
      <c r="PSL234"/>
      <c r="PSM234"/>
      <c r="PSN234"/>
      <c r="PSO234"/>
      <c r="PSP234"/>
      <c r="PSQ234"/>
      <c r="PSR234"/>
      <c r="PSS234"/>
      <c r="PST234"/>
      <c r="PSU234"/>
      <c r="PSV234"/>
      <c r="PSW234"/>
      <c r="PSX234"/>
      <c r="PSY234"/>
      <c r="PSZ234"/>
      <c r="PTA234"/>
      <c r="PTB234"/>
      <c r="PTC234"/>
      <c r="PTD234"/>
      <c r="PTE234"/>
      <c r="PTF234"/>
      <c r="PTG234"/>
      <c r="PTH234"/>
      <c r="PTI234"/>
      <c r="PTJ234"/>
      <c r="PTK234"/>
      <c r="PTL234"/>
      <c r="PTM234"/>
      <c r="PTN234"/>
      <c r="PTO234"/>
      <c r="PTP234"/>
      <c r="PTQ234"/>
      <c r="PTR234"/>
      <c r="PTS234"/>
      <c r="PTT234"/>
      <c r="PTU234"/>
      <c r="PTV234"/>
      <c r="PTW234"/>
      <c r="PTX234"/>
      <c r="PTY234"/>
      <c r="PTZ234"/>
      <c r="PUA234"/>
      <c r="PUB234"/>
      <c r="PUC234"/>
      <c r="PUD234"/>
      <c r="PUE234"/>
      <c r="PUF234"/>
      <c r="PUG234"/>
      <c r="PUH234"/>
      <c r="PUI234"/>
      <c r="PUJ234"/>
      <c r="PUK234"/>
      <c r="PUL234"/>
      <c r="PUM234"/>
      <c r="PUN234"/>
      <c r="PUO234"/>
      <c r="PUP234"/>
      <c r="PUQ234"/>
      <c r="PUR234"/>
      <c r="PUS234"/>
      <c r="PUT234"/>
      <c r="PUU234"/>
      <c r="PUV234"/>
      <c r="PUW234"/>
      <c r="PUX234"/>
      <c r="PUY234"/>
      <c r="PUZ234"/>
      <c r="PVA234"/>
      <c r="PVB234"/>
      <c r="PVC234"/>
      <c r="PVD234"/>
      <c r="PVE234"/>
      <c r="PVF234"/>
      <c r="PVG234"/>
      <c r="PVH234"/>
      <c r="PVI234"/>
      <c r="PVJ234"/>
      <c r="PVK234"/>
      <c r="PVL234"/>
      <c r="PVM234"/>
      <c r="PVN234"/>
      <c r="PVO234"/>
      <c r="PVP234"/>
      <c r="PVQ234"/>
      <c r="PVR234"/>
      <c r="PVS234"/>
      <c r="PVT234"/>
      <c r="PVU234"/>
      <c r="PVV234"/>
      <c r="PVW234"/>
      <c r="PVX234"/>
      <c r="PVY234"/>
      <c r="PVZ234"/>
      <c r="PWA234"/>
      <c r="PWB234"/>
      <c r="PWC234"/>
      <c r="PWD234"/>
      <c r="PWE234"/>
      <c r="PWF234"/>
      <c r="PWG234"/>
      <c r="PWH234"/>
      <c r="PWI234"/>
      <c r="PWJ234"/>
      <c r="PWK234"/>
      <c r="PWL234"/>
      <c r="PWM234"/>
      <c r="PWN234"/>
      <c r="PWO234"/>
      <c r="PWP234"/>
      <c r="PWQ234"/>
      <c r="PWR234"/>
      <c r="PWS234"/>
      <c r="PWT234"/>
      <c r="PWU234"/>
      <c r="PWV234"/>
      <c r="PWW234"/>
      <c r="PWX234"/>
      <c r="PWY234"/>
      <c r="PWZ234"/>
      <c r="PXA234"/>
      <c r="PXB234"/>
      <c r="PXC234"/>
      <c r="PXD234"/>
      <c r="PXE234"/>
      <c r="PXF234"/>
      <c r="PXG234"/>
      <c r="PXH234"/>
      <c r="PXI234"/>
      <c r="PXJ234"/>
      <c r="PXK234"/>
      <c r="PXL234"/>
      <c r="PXM234"/>
      <c r="PXN234"/>
      <c r="PXO234"/>
      <c r="PXP234"/>
      <c r="PXQ234"/>
      <c r="PXR234"/>
      <c r="PXS234"/>
      <c r="PXT234"/>
      <c r="PXU234"/>
      <c r="PXV234"/>
      <c r="PXW234"/>
      <c r="PXX234"/>
      <c r="PXY234"/>
      <c r="PXZ234"/>
      <c r="PYA234"/>
      <c r="PYB234"/>
      <c r="PYC234"/>
      <c r="PYD234"/>
      <c r="PYE234"/>
      <c r="PYF234"/>
      <c r="PYG234"/>
      <c r="PYH234"/>
      <c r="PYI234"/>
      <c r="PYJ234"/>
      <c r="PYK234"/>
      <c r="PYL234"/>
      <c r="PYM234"/>
      <c r="PYN234"/>
      <c r="PYO234"/>
      <c r="PYP234"/>
      <c r="PYQ234"/>
      <c r="PYR234"/>
      <c r="PYS234"/>
      <c r="PYT234"/>
      <c r="PYU234"/>
      <c r="PYV234"/>
      <c r="PYW234"/>
      <c r="PYX234"/>
      <c r="PYY234"/>
      <c r="PYZ234"/>
      <c r="PZA234"/>
      <c r="PZB234"/>
      <c r="PZC234"/>
      <c r="PZD234"/>
      <c r="PZE234"/>
      <c r="PZF234"/>
      <c r="PZG234"/>
      <c r="PZH234"/>
      <c r="PZI234"/>
      <c r="PZJ234"/>
      <c r="PZK234"/>
      <c r="PZL234"/>
      <c r="PZM234"/>
      <c r="PZN234"/>
      <c r="PZO234"/>
      <c r="PZP234"/>
      <c r="PZQ234"/>
      <c r="PZR234"/>
      <c r="PZS234"/>
      <c r="PZT234"/>
      <c r="PZU234"/>
      <c r="PZV234"/>
      <c r="PZW234"/>
      <c r="PZX234"/>
      <c r="PZY234"/>
      <c r="PZZ234"/>
      <c r="QAA234"/>
      <c r="QAB234"/>
      <c r="QAC234"/>
      <c r="QAD234"/>
      <c r="QAE234"/>
      <c r="QAF234"/>
      <c r="QAG234"/>
      <c r="QAH234"/>
      <c r="QAI234"/>
      <c r="QAJ234"/>
      <c r="QAK234"/>
      <c r="QAL234"/>
      <c r="QAM234"/>
      <c r="QAN234"/>
      <c r="QAO234"/>
      <c r="QAP234"/>
      <c r="QAQ234"/>
      <c r="QAR234"/>
      <c r="QAS234"/>
      <c r="QAT234"/>
      <c r="QAU234"/>
      <c r="QAV234"/>
      <c r="QAW234"/>
      <c r="QAX234"/>
      <c r="QAY234"/>
      <c r="QAZ234"/>
      <c r="QBA234"/>
      <c r="QBB234"/>
      <c r="QBC234"/>
      <c r="QBD234"/>
      <c r="QBE234"/>
      <c r="QBF234"/>
      <c r="QBG234"/>
      <c r="QBH234"/>
      <c r="QBI234"/>
      <c r="QBJ234"/>
      <c r="QBK234"/>
      <c r="QBL234"/>
      <c r="QBM234"/>
      <c r="QBN234"/>
      <c r="QBO234"/>
      <c r="QBP234"/>
      <c r="QBQ234"/>
      <c r="QBR234"/>
      <c r="QBS234"/>
      <c r="QBT234"/>
      <c r="QBU234"/>
      <c r="QBV234"/>
      <c r="QBW234"/>
      <c r="QBX234"/>
      <c r="QBY234"/>
      <c r="QBZ234"/>
      <c r="QCA234"/>
      <c r="QCB234"/>
      <c r="QCC234"/>
      <c r="QCD234"/>
      <c r="QCE234"/>
      <c r="QCF234"/>
      <c r="QCG234"/>
      <c r="QCH234"/>
      <c r="QCI234"/>
      <c r="QCJ234"/>
      <c r="QCK234"/>
      <c r="QCL234"/>
      <c r="QCM234"/>
      <c r="QCN234"/>
      <c r="QCO234"/>
      <c r="QCP234"/>
      <c r="QCQ234"/>
      <c r="QCR234"/>
      <c r="QCS234"/>
      <c r="QCT234"/>
      <c r="QCU234"/>
      <c r="QCV234"/>
      <c r="QCW234"/>
      <c r="QCX234"/>
      <c r="QCY234"/>
      <c r="QCZ234"/>
      <c r="QDA234"/>
      <c r="QDB234"/>
      <c r="QDC234"/>
      <c r="QDD234"/>
      <c r="QDE234"/>
      <c r="QDF234"/>
      <c r="QDG234"/>
      <c r="QDH234"/>
      <c r="QDI234"/>
      <c r="QDJ234"/>
      <c r="QDK234"/>
      <c r="QDL234"/>
      <c r="QDM234"/>
      <c r="QDN234"/>
      <c r="QDO234"/>
      <c r="QDP234"/>
      <c r="QDQ234"/>
      <c r="QDR234"/>
      <c r="QDS234"/>
      <c r="QDT234"/>
      <c r="QDU234"/>
      <c r="QDV234"/>
      <c r="QDW234"/>
      <c r="QDX234"/>
      <c r="QDY234"/>
      <c r="QDZ234"/>
      <c r="QEA234"/>
      <c r="QEB234"/>
      <c r="QEC234"/>
      <c r="QED234"/>
      <c r="QEE234"/>
      <c r="QEF234"/>
      <c r="QEG234"/>
      <c r="QEH234"/>
      <c r="QEI234"/>
      <c r="QEJ234"/>
      <c r="QEK234"/>
      <c r="QEL234"/>
      <c r="QEM234"/>
      <c r="QEN234"/>
      <c r="QEO234"/>
      <c r="QEP234"/>
      <c r="QEQ234"/>
      <c r="QER234"/>
      <c r="QES234"/>
      <c r="QET234"/>
      <c r="QEU234"/>
      <c r="QEV234"/>
      <c r="QEW234"/>
      <c r="QEX234"/>
      <c r="QEY234"/>
      <c r="QEZ234"/>
      <c r="QFA234"/>
      <c r="QFB234"/>
      <c r="QFC234"/>
      <c r="QFD234"/>
      <c r="QFE234"/>
      <c r="QFF234"/>
      <c r="QFG234"/>
      <c r="QFH234"/>
      <c r="QFI234"/>
      <c r="QFJ234"/>
      <c r="QFK234"/>
      <c r="QFL234"/>
      <c r="QFM234"/>
      <c r="QFN234"/>
      <c r="QFO234"/>
      <c r="QFP234"/>
      <c r="QFQ234"/>
      <c r="QFR234"/>
      <c r="QFS234"/>
      <c r="QFT234"/>
      <c r="QFU234"/>
      <c r="QFV234"/>
      <c r="QFW234"/>
      <c r="QFX234"/>
      <c r="QFY234"/>
      <c r="QFZ234"/>
      <c r="QGA234"/>
      <c r="QGB234"/>
      <c r="QGC234"/>
      <c r="QGD234"/>
      <c r="QGE234"/>
      <c r="QGF234"/>
      <c r="QGG234"/>
      <c r="QGH234"/>
      <c r="QGI234"/>
      <c r="QGJ234"/>
      <c r="QGK234"/>
      <c r="QGL234"/>
      <c r="QGM234"/>
      <c r="QGN234"/>
      <c r="QGO234"/>
      <c r="QGP234"/>
      <c r="QGQ234"/>
      <c r="QGR234"/>
      <c r="QGS234"/>
      <c r="QGT234"/>
      <c r="QGU234"/>
      <c r="QGV234"/>
      <c r="QGW234"/>
      <c r="QGX234"/>
      <c r="QGY234"/>
      <c r="QGZ234"/>
      <c r="QHA234"/>
      <c r="QHB234"/>
      <c r="QHC234"/>
      <c r="QHD234"/>
      <c r="QHE234"/>
      <c r="QHF234"/>
      <c r="QHG234"/>
      <c r="QHH234"/>
      <c r="QHI234"/>
      <c r="QHJ234"/>
      <c r="QHK234"/>
      <c r="QHL234"/>
      <c r="QHM234"/>
      <c r="QHN234"/>
      <c r="QHO234"/>
      <c r="QHP234"/>
      <c r="QHQ234"/>
      <c r="QHR234"/>
      <c r="QHS234"/>
      <c r="QHT234"/>
      <c r="QHU234"/>
      <c r="QHV234"/>
      <c r="QHW234"/>
      <c r="QHX234"/>
      <c r="QHY234"/>
      <c r="QHZ234"/>
      <c r="QIA234"/>
      <c r="QIB234"/>
      <c r="QIC234"/>
      <c r="QID234"/>
      <c r="QIE234"/>
      <c r="QIF234"/>
      <c r="QIG234"/>
      <c r="QIH234"/>
      <c r="QII234"/>
      <c r="QIJ234"/>
      <c r="QIK234"/>
      <c r="QIL234"/>
      <c r="QIM234"/>
      <c r="QIN234"/>
      <c r="QIO234"/>
      <c r="QIP234"/>
      <c r="QIQ234"/>
      <c r="QIR234"/>
      <c r="QIS234"/>
      <c r="QIT234"/>
      <c r="QIU234"/>
      <c r="QIV234"/>
      <c r="QIW234"/>
      <c r="QIX234"/>
      <c r="QIY234"/>
      <c r="QIZ234"/>
      <c r="QJA234"/>
      <c r="QJB234"/>
      <c r="QJC234"/>
      <c r="QJD234"/>
      <c r="QJE234"/>
      <c r="QJF234"/>
      <c r="QJG234"/>
      <c r="QJH234"/>
      <c r="QJI234"/>
      <c r="QJJ234"/>
      <c r="QJK234"/>
      <c r="QJL234"/>
      <c r="QJM234"/>
      <c r="QJN234"/>
      <c r="QJO234"/>
      <c r="QJP234"/>
      <c r="QJQ234"/>
      <c r="QJR234"/>
      <c r="QJS234"/>
      <c r="QJT234"/>
      <c r="QJU234"/>
      <c r="QJV234"/>
      <c r="QJW234"/>
      <c r="QJX234"/>
      <c r="QJY234"/>
      <c r="QJZ234"/>
      <c r="QKA234"/>
      <c r="QKB234"/>
      <c r="QKC234"/>
      <c r="QKD234"/>
      <c r="QKE234"/>
      <c r="QKF234"/>
      <c r="QKG234"/>
      <c r="QKH234"/>
      <c r="QKI234"/>
      <c r="QKJ234"/>
      <c r="QKK234"/>
      <c r="QKL234"/>
      <c r="QKM234"/>
      <c r="QKN234"/>
      <c r="QKO234"/>
      <c r="QKP234"/>
      <c r="QKQ234"/>
      <c r="QKR234"/>
      <c r="QKS234"/>
      <c r="QKT234"/>
      <c r="QKU234"/>
      <c r="QKV234"/>
      <c r="QKW234"/>
      <c r="QKX234"/>
      <c r="QKY234"/>
      <c r="QKZ234"/>
      <c r="QLA234"/>
      <c r="QLB234"/>
      <c r="QLC234"/>
      <c r="QLD234"/>
      <c r="QLE234"/>
      <c r="QLF234"/>
      <c r="QLG234"/>
      <c r="QLH234"/>
      <c r="QLI234"/>
      <c r="QLJ234"/>
      <c r="QLK234"/>
      <c r="QLL234"/>
      <c r="QLM234"/>
      <c r="QLN234"/>
      <c r="QLO234"/>
      <c r="QLP234"/>
      <c r="QLQ234"/>
      <c r="QLR234"/>
      <c r="QLS234"/>
      <c r="QLT234"/>
      <c r="QLU234"/>
      <c r="QLV234"/>
      <c r="QLW234"/>
      <c r="QLX234"/>
      <c r="QLY234"/>
      <c r="QLZ234"/>
      <c r="QMA234"/>
      <c r="QMB234"/>
      <c r="QMC234"/>
      <c r="QMD234"/>
      <c r="QME234"/>
      <c r="QMF234"/>
      <c r="QMG234"/>
      <c r="QMH234"/>
      <c r="QMI234"/>
      <c r="QMJ234"/>
      <c r="QMK234"/>
      <c r="QML234"/>
      <c r="QMM234"/>
      <c r="QMN234"/>
      <c r="QMO234"/>
      <c r="QMP234"/>
      <c r="QMQ234"/>
      <c r="QMR234"/>
      <c r="QMS234"/>
      <c r="QMT234"/>
      <c r="QMU234"/>
      <c r="QMV234"/>
      <c r="QMW234"/>
      <c r="QMX234"/>
      <c r="QMY234"/>
      <c r="QMZ234"/>
      <c r="QNA234"/>
      <c r="QNB234"/>
      <c r="QNC234"/>
      <c r="QND234"/>
      <c r="QNE234"/>
      <c r="QNF234"/>
      <c r="QNG234"/>
      <c r="QNH234"/>
      <c r="QNI234"/>
      <c r="QNJ234"/>
      <c r="QNK234"/>
      <c r="QNL234"/>
      <c r="QNM234"/>
      <c r="QNN234"/>
      <c r="QNO234"/>
      <c r="QNP234"/>
      <c r="QNQ234"/>
      <c r="QNR234"/>
      <c r="QNS234"/>
      <c r="QNT234"/>
      <c r="QNU234"/>
      <c r="QNV234"/>
      <c r="QNW234"/>
      <c r="QNX234"/>
      <c r="QNY234"/>
      <c r="QNZ234"/>
      <c r="QOA234"/>
      <c r="QOB234"/>
      <c r="QOC234"/>
      <c r="QOD234"/>
      <c r="QOE234"/>
      <c r="QOF234"/>
      <c r="QOG234"/>
      <c r="QOH234"/>
      <c r="QOI234"/>
      <c r="QOJ234"/>
      <c r="QOK234"/>
      <c r="QOL234"/>
      <c r="QOM234"/>
      <c r="QON234"/>
      <c r="QOO234"/>
      <c r="QOP234"/>
      <c r="QOQ234"/>
      <c r="QOR234"/>
      <c r="QOS234"/>
      <c r="QOT234"/>
      <c r="QOU234"/>
      <c r="QOV234"/>
      <c r="QOW234"/>
      <c r="QOX234"/>
      <c r="QOY234"/>
      <c r="QOZ234"/>
      <c r="QPA234"/>
      <c r="QPB234"/>
      <c r="QPC234"/>
      <c r="QPD234"/>
      <c r="QPE234"/>
      <c r="QPF234"/>
      <c r="QPG234"/>
      <c r="QPH234"/>
      <c r="QPI234"/>
      <c r="QPJ234"/>
      <c r="QPK234"/>
      <c r="QPL234"/>
      <c r="QPM234"/>
      <c r="QPN234"/>
      <c r="QPO234"/>
      <c r="QPP234"/>
      <c r="QPQ234"/>
      <c r="QPR234"/>
      <c r="QPS234"/>
      <c r="QPT234"/>
      <c r="QPU234"/>
      <c r="QPV234"/>
      <c r="QPW234"/>
      <c r="QPX234"/>
      <c r="QPY234"/>
      <c r="QPZ234"/>
      <c r="QQA234"/>
      <c r="QQB234"/>
      <c r="QQC234"/>
      <c r="QQD234"/>
      <c r="QQE234"/>
      <c r="QQF234"/>
      <c r="QQG234"/>
      <c r="QQH234"/>
      <c r="QQI234"/>
      <c r="QQJ234"/>
      <c r="QQK234"/>
      <c r="QQL234"/>
      <c r="QQM234"/>
      <c r="QQN234"/>
      <c r="QQO234"/>
      <c r="QQP234"/>
      <c r="QQQ234"/>
      <c r="QQR234"/>
      <c r="QQS234"/>
      <c r="QQT234"/>
      <c r="QQU234"/>
      <c r="QQV234"/>
      <c r="QQW234"/>
      <c r="QQX234"/>
      <c r="QQY234"/>
      <c r="QQZ234"/>
      <c r="QRA234"/>
      <c r="QRB234"/>
      <c r="QRC234"/>
      <c r="QRD234"/>
      <c r="QRE234"/>
      <c r="QRF234"/>
      <c r="QRG234"/>
      <c r="QRH234"/>
      <c r="QRI234"/>
      <c r="QRJ234"/>
      <c r="QRK234"/>
      <c r="QRL234"/>
      <c r="QRM234"/>
      <c r="QRN234"/>
      <c r="QRO234"/>
      <c r="QRP234"/>
      <c r="QRQ234"/>
      <c r="QRR234"/>
      <c r="QRS234"/>
      <c r="QRT234"/>
      <c r="QRU234"/>
      <c r="QRV234"/>
      <c r="QRW234"/>
      <c r="QRX234"/>
      <c r="QRY234"/>
      <c r="QRZ234"/>
      <c r="QSA234"/>
      <c r="QSB234"/>
      <c r="QSC234"/>
      <c r="QSD234"/>
      <c r="QSE234"/>
      <c r="QSF234"/>
      <c r="QSG234"/>
      <c r="QSH234"/>
      <c r="QSI234"/>
      <c r="QSJ234"/>
      <c r="QSK234"/>
      <c r="QSL234"/>
      <c r="QSM234"/>
      <c r="QSN234"/>
      <c r="QSO234"/>
      <c r="QSP234"/>
      <c r="QSQ234"/>
      <c r="QSR234"/>
      <c r="QSS234"/>
      <c r="QST234"/>
      <c r="QSU234"/>
      <c r="QSV234"/>
      <c r="QSW234"/>
      <c r="QSX234"/>
      <c r="QSY234"/>
      <c r="QSZ234"/>
      <c r="QTA234"/>
      <c r="QTB234"/>
      <c r="QTC234"/>
      <c r="QTD234"/>
      <c r="QTE234"/>
      <c r="QTF234"/>
      <c r="QTG234"/>
      <c r="QTH234"/>
      <c r="QTI234"/>
      <c r="QTJ234"/>
      <c r="QTK234"/>
      <c r="QTL234"/>
      <c r="QTM234"/>
      <c r="QTN234"/>
      <c r="QTO234"/>
      <c r="QTP234"/>
      <c r="QTQ234"/>
      <c r="QTR234"/>
      <c r="QTS234"/>
      <c r="QTT234"/>
      <c r="QTU234"/>
      <c r="QTV234"/>
      <c r="QTW234"/>
      <c r="QTX234"/>
      <c r="QTY234"/>
      <c r="QTZ234"/>
      <c r="QUA234"/>
      <c r="QUB234"/>
      <c r="QUC234"/>
      <c r="QUD234"/>
      <c r="QUE234"/>
      <c r="QUF234"/>
      <c r="QUG234"/>
      <c r="QUH234"/>
      <c r="QUI234"/>
      <c r="QUJ234"/>
      <c r="QUK234"/>
      <c r="QUL234"/>
      <c r="QUM234"/>
      <c r="QUN234"/>
      <c r="QUO234"/>
      <c r="QUP234"/>
      <c r="QUQ234"/>
      <c r="QUR234"/>
      <c r="QUS234"/>
      <c r="QUT234"/>
      <c r="QUU234"/>
      <c r="QUV234"/>
      <c r="QUW234"/>
      <c r="QUX234"/>
      <c r="QUY234"/>
      <c r="QUZ234"/>
      <c r="QVA234"/>
      <c r="QVB234"/>
      <c r="QVC234"/>
      <c r="QVD234"/>
      <c r="QVE234"/>
      <c r="QVF234"/>
      <c r="QVG234"/>
      <c r="QVH234"/>
      <c r="QVI234"/>
      <c r="QVJ234"/>
      <c r="QVK234"/>
      <c r="QVL234"/>
      <c r="QVM234"/>
      <c r="QVN234"/>
      <c r="QVO234"/>
      <c r="QVP234"/>
      <c r="QVQ234"/>
      <c r="QVR234"/>
      <c r="QVS234"/>
      <c r="QVT234"/>
      <c r="QVU234"/>
      <c r="QVV234"/>
      <c r="QVW234"/>
      <c r="QVX234"/>
      <c r="QVY234"/>
      <c r="QVZ234"/>
      <c r="QWA234"/>
      <c r="QWB234"/>
      <c r="QWC234"/>
      <c r="QWD234"/>
      <c r="QWE234"/>
      <c r="QWF234"/>
      <c r="QWG234"/>
      <c r="QWH234"/>
      <c r="QWI234"/>
      <c r="QWJ234"/>
      <c r="QWK234"/>
      <c r="QWL234"/>
      <c r="QWM234"/>
      <c r="QWN234"/>
      <c r="QWO234"/>
      <c r="QWP234"/>
      <c r="QWQ234"/>
      <c r="QWR234"/>
      <c r="QWS234"/>
      <c r="QWT234"/>
      <c r="QWU234"/>
      <c r="QWV234"/>
      <c r="QWW234"/>
      <c r="QWX234"/>
      <c r="QWY234"/>
      <c r="QWZ234"/>
      <c r="QXA234"/>
      <c r="QXB234"/>
      <c r="QXC234"/>
      <c r="QXD234"/>
      <c r="QXE234"/>
      <c r="QXF234"/>
      <c r="QXG234"/>
      <c r="QXH234"/>
      <c r="QXI234"/>
      <c r="QXJ234"/>
      <c r="QXK234"/>
      <c r="QXL234"/>
      <c r="QXM234"/>
      <c r="QXN234"/>
      <c r="QXO234"/>
      <c r="QXP234"/>
      <c r="QXQ234"/>
      <c r="QXR234"/>
      <c r="QXS234"/>
      <c r="QXT234"/>
      <c r="QXU234"/>
      <c r="QXV234"/>
      <c r="QXW234"/>
      <c r="QXX234"/>
      <c r="QXY234"/>
      <c r="QXZ234"/>
      <c r="QYA234"/>
      <c r="QYB234"/>
      <c r="QYC234"/>
      <c r="QYD234"/>
      <c r="QYE234"/>
      <c r="QYF234"/>
      <c r="QYG234"/>
      <c r="QYH234"/>
      <c r="QYI234"/>
      <c r="QYJ234"/>
      <c r="QYK234"/>
      <c r="QYL234"/>
      <c r="QYM234"/>
      <c r="QYN234"/>
      <c r="QYO234"/>
      <c r="QYP234"/>
      <c r="QYQ234"/>
      <c r="QYR234"/>
      <c r="QYS234"/>
      <c r="QYT234"/>
      <c r="QYU234"/>
      <c r="QYV234"/>
      <c r="QYW234"/>
      <c r="QYX234"/>
      <c r="QYY234"/>
      <c r="QYZ234"/>
      <c r="QZA234"/>
      <c r="QZB234"/>
      <c r="QZC234"/>
      <c r="QZD234"/>
      <c r="QZE234"/>
      <c r="QZF234"/>
      <c r="QZG234"/>
      <c r="QZH234"/>
      <c r="QZI234"/>
      <c r="QZJ234"/>
      <c r="QZK234"/>
      <c r="QZL234"/>
      <c r="QZM234"/>
      <c r="QZN234"/>
      <c r="QZO234"/>
      <c r="QZP234"/>
      <c r="QZQ234"/>
      <c r="QZR234"/>
      <c r="QZS234"/>
      <c r="QZT234"/>
      <c r="QZU234"/>
      <c r="QZV234"/>
      <c r="QZW234"/>
      <c r="QZX234"/>
      <c r="QZY234"/>
      <c r="QZZ234"/>
      <c r="RAA234"/>
      <c r="RAB234"/>
      <c r="RAC234"/>
      <c r="RAD234"/>
      <c r="RAE234"/>
      <c r="RAF234"/>
      <c r="RAG234"/>
      <c r="RAH234"/>
      <c r="RAI234"/>
      <c r="RAJ234"/>
      <c r="RAK234"/>
      <c r="RAL234"/>
      <c r="RAM234"/>
      <c r="RAN234"/>
      <c r="RAO234"/>
      <c r="RAP234"/>
      <c r="RAQ234"/>
      <c r="RAR234"/>
      <c r="RAS234"/>
      <c r="RAT234"/>
      <c r="RAU234"/>
      <c r="RAV234"/>
      <c r="RAW234"/>
      <c r="RAX234"/>
      <c r="RAY234"/>
      <c r="RAZ234"/>
      <c r="RBA234"/>
      <c r="RBB234"/>
      <c r="RBC234"/>
      <c r="RBD234"/>
      <c r="RBE234"/>
      <c r="RBF234"/>
      <c r="RBG234"/>
      <c r="RBH234"/>
      <c r="RBI234"/>
      <c r="RBJ234"/>
      <c r="RBK234"/>
      <c r="RBL234"/>
      <c r="RBM234"/>
      <c r="RBN234"/>
      <c r="RBO234"/>
      <c r="RBP234"/>
      <c r="RBQ234"/>
      <c r="RBR234"/>
      <c r="RBS234"/>
      <c r="RBT234"/>
      <c r="RBU234"/>
      <c r="RBV234"/>
      <c r="RBW234"/>
      <c r="RBX234"/>
      <c r="RBY234"/>
      <c r="RBZ234"/>
      <c r="RCA234"/>
      <c r="RCB234"/>
      <c r="RCC234"/>
      <c r="RCD234"/>
      <c r="RCE234"/>
      <c r="RCF234"/>
      <c r="RCG234"/>
      <c r="RCH234"/>
      <c r="RCI234"/>
      <c r="RCJ234"/>
      <c r="RCK234"/>
      <c r="RCL234"/>
      <c r="RCM234"/>
      <c r="RCN234"/>
      <c r="RCO234"/>
      <c r="RCP234"/>
      <c r="RCQ234"/>
      <c r="RCR234"/>
      <c r="RCS234"/>
      <c r="RCT234"/>
      <c r="RCU234"/>
      <c r="RCV234"/>
      <c r="RCW234"/>
      <c r="RCX234"/>
      <c r="RCY234"/>
      <c r="RCZ234"/>
      <c r="RDA234"/>
      <c r="RDB234"/>
      <c r="RDC234"/>
      <c r="RDD234"/>
      <c r="RDE234"/>
      <c r="RDF234"/>
      <c r="RDG234"/>
      <c r="RDH234"/>
      <c r="RDI234"/>
      <c r="RDJ234"/>
      <c r="RDK234"/>
      <c r="RDL234"/>
      <c r="RDM234"/>
      <c r="RDN234"/>
      <c r="RDO234"/>
      <c r="RDP234"/>
      <c r="RDQ234"/>
      <c r="RDR234"/>
      <c r="RDS234"/>
      <c r="RDT234"/>
      <c r="RDU234"/>
      <c r="RDV234"/>
      <c r="RDW234"/>
      <c r="RDX234"/>
      <c r="RDY234"/>
      <c r="RDZ234"/>
      <c r="REA234"/>
      <c r="REB234"/>
      <c r="REC234"/>
      <c r="RED234"/>
      <c r="REE234"/>
      <c r="REF234"/>
      <c r="REG234"/>
      <c r="REH234"/>
      <c r="REI234"/>
      <c r="REJ234"/>
      <c r="REK234"/>
      <c r="REL234"/>
      <c r="REM234"/>
      <c r="REN234"/>
      <c r="REO234"/>
      <c r="REP234"/>
      <c r="REQ234"/>
      <c r="RER234"/>
      <c r="RES234"/>
      <c r="RET234"/>
      <c r="REU234"/>
      <c r="REV234"/>
      <c r="REW234"/>
      <c r="REX234"/>
      <c r="REY234"/>
      <c r="REZ234"/>
      <c r="RFA234"/>
      <c r="RFB234"/>
      <c r="RFC234"/>
      <c r="RFD234"/>
      <c r="RFE234"/>
      <c r="RFF234"/>
      <c r="RFG234"/>
      <c r="RFH234"/>
      <c r="RFI234"/>
      <c r="RFJ234"/>
      <c r="RFK234"/>
      <c r="RFL234"/>
      <c r="RFM234"/>
      <c r="RFN234"/>
      <c r="RFO234"/>
      <c r="RFP234"/>
      <c r="RFQ234"/>
      <c r="RFR234"/>
      <c r="RFS234"/>
      <c r="RFT234"/>
      <c r="RFU234"/>
      <c r="RFV234"/>
      <c r="RFW234"/>
      <c r="RFX234"/>
      <c r="RFY234"/>
      <c r="RFZ234"/>
      <c r="RGA234"/>
      <c r="RGB234"/>
      <c r="RGC234"/>
      <c r="RGD234"/>
      <c r="RGE234"/>
      <c r="RGF234"/>
      <c r="RGG234"/>
      <c r="RGH234"/>
      <c r="RGI234"/>
      <c r="RGJ234"/>
      <c r="RGK234"/>
      <c r="RGL234"/>
      <c r="RGM234"/>
      <c r="RGN234"/>
      <c r="RGO234"/>
      <c r="RGP234"/>
      <c r="RGQ234"/>
      <c r="RGR234"/>
      <c r="RGS234"/>
      <c r="RGT234"/>
      <c r="RGU234"/>
      <c r="RGV234"/>
      <c r="RGW234"/>
      <c r="RGX234"/>
      <c r="RGY234"/>
      <c r="RGZ234"/>
      <c r="RHA234"/>
      <c r="RHB234"/>
      <c r="RHC234"/>
      <c r="RHD234"/>
      <c r="RHE234"/>
      <c r="RHF234"/>
      <c r="RHG234"/>
      <c r="RHH234"/>
      <c r="RHI234"/>
      <c r="RHJ234"/>
      <c r="RHK234"/>
      <c r="RHL234"/>
      <c r="RHM234"/>
      <c r="RHN234"/>
      <c r="RHO234"/>
      <c r="RHP234"/>
      <c r="RHQ234"/>
      <c r="RHR234"/>
      <c r="RHS234"/>
      <c r="RHT234"/>
      <c r="RHU234"/>
      <c r="RHV234"/>
      <c r="RHW234"/>
      <c r="RHX234"/>
      <c r="RHY234"/>
      <c r="RHZ234"/>
      <c r="RIA234"/>
      <c r="RIB234"/>
      <c r="RIC234"/>
      <c r="RID234"/>
      <c r="RIE234"/>
      <c r="RIF234"/>
      <c r="RIG234"/>
      <c r="RIH234"/>
      <c r="RII234"/>
      <c r="RIJ234"/>
      <c r="RIK234"/>
      <c r="RIL234"/>
      <c r="RIM234"/>
      <c r="RIN234"/>
      <c r="RIO234"/>
      <c r="RIP234"/>
      <c r="RIQ234"/>
      <c r="RIR234"/>
      <c r="RIS234"/>
      <c r="RIT234"/>
      <c r="RIU234"/>
      <c r="RIV234"/>
      <c r="RIW234"/>
      <c r="RIX234"/>
      <c r="RIY234"/>
      <c r="RIZ234"/>
      <c r="RJA234"/>
      <c r="RJB234"/>
      <c r="RJC234"/>
      <c r="RJD234"/>
      <c r="RJE234"/>
      <c r="RJF234"/>
      <c r="RJG234"/>
      <c r="RJH234"/>
      <c r="RJI234"/>
      <c r="RJJ234"/>
      <c r="RJK234"/>
      <c r="RJL234"/>
      <c r="RJM234"/>
      <c r="RJN234"/>
      <c r="RJO234"/>
      <c r="RJP234"/>
      <c r="RJQ234"/>
      <c r="RJR234"/>
      <c r="RJS234"/>
      <c r="RJT234"/>
      <c r="RJU234"/>
      <c r="RJV234"/>
      <c r="RJW234"/>
      <c r="RJX234"/>
      <c r="RJY234"/>
      <c r="RJZ234"/>
      <c r="RKA234"/>
      <c r="RKB234"/>
      <c r="RKC234"/>
      <c r="RKD234"/>
      <c r="RKE234"/>
      <c r="RKF234"/>
      <c r="RKG234"/>
      <c r="RKH234"/>
      <c r="RKI234"/>
      <c r="RKJ234"/>
      <c r="RKK234"/>
      <c r="RKL234"/>
      <c r="RKM234"/>
      <c r="RKN234"/>
      <c r="RKO234"/>
      <c r="RKP234"/>
      <c r="RKQ234"/>
      <c r="RKR234"/>
      <c r="RKS234"/>
      <c r="RKT234"/>
      <c r="RKU234"/>
      <c r="RKV234"/>
      <c r="RKW234"/>
      <c r="RKX234"/>
      <c r="RKY234"/>
      <c r="RKZ234"/>
      <c r="RLA234"/>
      <c r="RLB234"/>
      <c r="RLC234"/>
      <c r="RLD234"/>
      <c r="RLE234"/>
      <c r="RLF234"/>
      <c r="RLG234"/>
      <c r="RLH234"/>
      <c r="RLI234"/>
      <c r="RLJ234"/>
      <c r="RLK234"/>
      <c r="RLL234"/>
      <c r="RLM234"/>
      <c r="RLN234"/>
      <c r="RLO234"/>
      <c r="RLP234"/>
      <c r="RLQ234"/>
      <c r="RLR234"/>
      <c r="RLS234"/>
      <c r="RLT234"/>
      <c r="RLU234"/>
      <c r="RLV234"/>
      <c r="RLW234"/>
      <c r="RLX234"/>
      <c r="RLY234"/>
      <c r="RLZ234"/>
      <c r="RMA234"/>
      <c r="RMB234"/>
      <c r="RMC234"/>
      <c r="RMD234"/>
      <c r="RME234"/>
      <c r="RMF234"/>
      <c r="RMG234"/>
      <c r="RMH234"/>
      <c r="RMI234"/>
      <c r="RMJ234"/>
      <c r="RMK234"/>
      <c r="RML234"/>
      <c r="RMM234"/>
      <c r="RMN234"/>
      <c r="RMO234"/>
      <c r="RMP234"/>
      <c r="RMQ234"/>
      <c r="RMR234"/>
      <c r="RMS234"/>
      <c r="RMT234"/>
      <c r="RMU234"/>
      <c r="RMV234"/>
      <c r="RMW234"/>
      <c r="RMX234"/>
      <c r="RMY234"/>
      <c r="RMZ234"/>
      <c r="RNA234"/>
      <c r="RNB234"/>
      <c r="RNC234"/>
      <c r="RND234"/>
      <c r="RNE234"/>
      <c r="RNF234"/>
      <c r="RNG234"/>
      <c r="RNH234"/>
      <c r="RNI234"/>
      <c r="RNJ234"/>
      <c r="RNK234"/>
      <c r="RNL234"/>
      <c r="RNM234"/>
      <c r="RNN234"/>
      <c r="RNO234"/>
      <c r="RNP234"/>
      <c r="RNQ234"/>
      <c r="RNR234"/>
      <c r="RNS234"/>
      <c r="RNT234"/>
      <c r="RNU234"/>
      <c r="RNV234"/>
      <c r="RNW234"/>
      <c r="RNX234"/>
      <c r="RNY234"/>
      <c r="RNZ234"/>
      <c r="ROA234"/>
      <c r="ROB234"/>
      <c r="ROC234"/>
      <c r="ROD234"/>
      <c r="ROE234"/>
      <c r="ROF234"/>
      <c r="ROG234"/>
      <c r="ROH234"/>
      <c r="ROI234"/>
      <c r="ROJ234"/>
      <c r="ROK234"/>
      <c r="ROL234"/>
      <c r="ROM234"/>
      <c r="RON234"/>
      <c r="ROO234"/>
      <c r="ROP234"/>
      <c r="ROQ234"/>
      <c r="ROR234"/>
      <c r="ROS234"/>
      <c r="ROT234"/>
      <c r="ROU234"/>
      <c r="ROV234"/>
      <c r="ROW234"/>
      <c r="ROX234"/>
      <c r="ROY234"/>
      <c r="ROZ234"/>
      <c r="RPA234"/>
      <c r="RPB234"/>
      <c r="RPC234"/>
      <c r="RPD234"/>
      <c r="RPE234"/>
      <c r="RPF234"/>
      <c r="RPG234"/>
      <c r="RPH234"/>
      <c r="RPI234"/>
      <c r="RPJ234"/>
      <c r="RPK234"/>
      <c r="RPL234"/>
      <c r="RPM234"/>
      <c r="RPN234"/>
      <c r="RPO234"/>
      <c r="RPP234"/>
      <c r="RPQ234"/>
      <c r="RPR234"/>
      <c r="RPS234"/>
      <c r="RPT234"/>
      <c r="RPU234"/>
      <c r="RPV234"/>
      <c r="RPW234"/>
      <c r="RPX234"/>
      <c r="RPY234"/>
      <c r="RPZ234"/>
      <c r="RQA234"/>
      <c r="RQB234"/>
      <c r="RQC234"/>
      <c r="RQD234"/>
      <c r="RQE234"/>
      <c r="RQF234"/>
      <c r="RQG234"/>
      <c r="RQH234"/>
      <c r="RQI234"/>
      <c r="RQJ234"/>
      <c r="RQK234"/>
      <c r="RQL234"/>
      <c r="RQM234"/>
      <c r="RQN234"/>
      <c r="RQO234"/>
      <c r="RQP234"/>
      <c r="RQQ234"/>
      <c r="RQR234"/>
      <c r="RQS234"/>
      <c r="RQT234"/>
      <c r="RQU234"/>
      <c r="RQV234"/>
      <c r="RQW234"/>
      <c r="RQX234"/>
      <c r="RQY234"/>
      <c r="RQZ234"/>
      <c r="RRA234"/>
      <c r="RRB234"/>
      <c r="RRC234"/>
      <c r="RRD234"/>
      <c r="RRE234"/>
      <c r="RRF234"/>
      <c r="RRG234"/>
      <c r="RRH234"/>
      <c r="RRI234"/>
      <c r="RRJ234"/>
      <c r="RRK234"/>
      <c r="RRL234"/>
      <c r="RRM234"/>
      <c r="RRN234"/>
      <c r="RRO234"/>
      <c r="RRP234"/>
      <c r="RRQ234"/>
      <c r="RRR234"/>
      <c r="RRS234"/>
      <c r="RRT234"/>
      <c r="RRU234"/>
      <c r="RRV234"/>
      <c r="RRW234"/>
      <c r="RRX234"/>
      <c r="RRY234"/>
      <c r="RRZ234"/>
      <c r="RSA234"/>
      <c r="RSB234"/>
      <c r="RSC234"/>
      <c r="RSD234"/>
      <c r="RSE234"/>
      <c r="RSF234"/>
      <c r="RSG234"/>
      <c r="RSH234"/>
      <c r="RSI234"/>
      <c r="RSJ234"/>
      <c r="RSK234"/>
      <c r="RSL234"/>
      <c r="RSM234"/>
      <c r="RSN234"/>
      <c r="RSO234"/>
      <c r="RSP234"/>
      <c r="RSQ234"/>
      <c r="RSR234"/>
      <c r="RSS234"/>
      <c r="RST234"/>
      <c r="RSU234"/>
      <c r="RSV234"/>
      <c r="RSW234"/>
      <c r="RSX234"/>
      <c r="RSY234"/>
      <c r="RSZ234"/>
      <c r="RTA234"/>
      <c r="RTB234"/>
      <c r="RTC234"/>
      <c r="RTD234"/>
      <c r="RTE234"/>
      <c r="RTF234"/>
      <c r="RTG234"/>
      <c r="RTH234"/>
      <c r="RTI234"/>
      <c r="RTJ234"/>
      <c r="RTK234"/>
      <c r="RTL234"/>
      <c r="RTM234"/>
      <c r="RTN234"/>
      <c r="RTO234"/>
      <c r="RTP234"/>
      <c r="RTQ234"/>
      <c r="RTR234"/>
      <c r="RTS234"/>
      <c r="RTT234"/>
      <c r="RTU234"/>
      <c r="RTV234"/>
      <c r="RTW234"/>
      <c r="RTX234"/>
      <c r="RTY234"/>
      <c r="RTZ234"/>
      <c r="RUA234"/>
      <c r="RUB234"/>
      <c r="RUC234"/>
      <c r="RUD234"/>
      <c r="RUE234"/>
      <c r="RUF234"/>
      <c r="RUG234"/>
      <c r="RUH234"/>
      <c r="RUI234"/>
      <c r="RUJ234"/>
      <c r="RUK234"/>
      <c r="RUL234"/>
      <c r="RUM234"/>
      <c r="RUN234"/>
      <c r="RUO234"/>
      <c r="RUP234"/>
      <c r="RUQ234"/>
      <c r="RUR234"/>
      <c r="RUS234"/>
      <c r="RUT234"/>
      <c r="RUU234"/>
      <c r="RUV234"/>
      <c r="RUW234"/>
      <c r="RUX234"/>
      <c r="RUY234"/>
      <c r="RUZ234"/>
      <c r="RVA234"/>
      <c r="RVB234"/>
      <c r="RVC234"/>
      <c r="RVD234"/>
      <c r="RVE234"/>
      <c r="RVF234"/>
      <c r="RVG234"/>
      <c r="RVH234"/>
      <c r="RVI234"/>
      <c r="RVJ234"/>
      <c r="RVK234"/>
      <c r="RVL234"/>
      <c r="RVM234"/>
      <c r="RVN234"/>
      <c r="RVO234"/>
      <c r="RVP234"/>
      <c r="RVQ234"/>
      <c r="RVR234"/>
      <c r="RVS234"/>
      <c r="RVT234"/>
      <c r="RVU234"/>
      <c r="RVV234"/>
      <c r="RVW234"/>
      <c r="RVX234"/>
      <c r="RVY234"/>
      <c r="RVZ234"/>
      <c r="RWA234"/>
      <c r="RWB234"/>
      <c r="RWC234"/>
      <c r="RWD234"/>
      <c r="RWE234"/>
      <c r="RWF234"/>
      <c r="RWG234"/>
      <c r="RWH234"/>
      <c r="RWI234"/>
      <c r="RWJ234"/>
      <c r="RWK234"/>
      <c r="RWL234"/>
      <c r="RWM234"/>
      <c r="RWN234"/>
      <c r="RWO234"/>
      <c r="RWP234"/>
      <c r="RWQ234"/>
      <c r="RWR234"/>
      <c r="RWS234"/>
      <c r="RWT234"/>
      <c r="RWU234"/>
      <c r="RWV234"/>
      <c r="RWW234"/>
      <c r="RWX234"/>
      <c r="RWY234"/>
      <c r="RWZ234"/>
      <c r="RXA234"/>
      <c r="RXB234"/>
      <c r="RXC234"/>
      <c r="RXD234"/>
      <c r="RXE234"/>
      <c r="RXF234"/>
      <c r="RXG234"/>
      <c r="RXH234"/>
      <c r="RXI234"/>
      <c r="RXJ234"/>
      <c r="RXK234"/>
      <c r="RXL234"/>
      <c r="RXM234"/>
      <c r="RXN234"/>
      <c r="RXO234"/>
      <c r="RXP234"/>
      <c r="RXQ234"/>
      <c r="RXR234"/>
      <c r="RXS234"/>
      <c r="RXT234"/>
      <c r="RXU234"/>
      <c r="RXV234"/>
      <c r="RXW234"/>
      <c r="RXX234"/>
      <c r="RXY234"/>
      <c r="RXZ234"/>
      <c r="RYA234"/>
      <c r="RYB234"/>
      <c r="RYC234"/>
      <c r="RYD234"/>
      <c r="RYE234"/>
      <c r="RYF234"/>
      <c r="RYG234"/>
      <c r="RYH234"/>
      <c r="RYI234"/>
      <c r="RYJ234"/>
      <c r="RYK234"/>
      <c r="RYL234"/>
      <c r="RYM234"/>
      <c r="RYN234"/>
      <c r="RYO234"/>
      <c r="RYP234"/>
      <c r="RYQ234"/>
      <c r="RYR234"/>
      <c r="RYS234"/>
      <c r="RYT234"/>
      <c r="RYU234"/>
      <c r="RYV234"/>
      <c r="RYW234"/>
      <c r="RYX234"/>
      <c r="RYY234"/>
      <c r="RYZ234"/>
      <c r="RZA234"/>
      <c r="RZB234"/>
      <c r="RZC234"/>
      <c r="RZD234"/>
      <c r="RZE234"/>
      <c r="RZF234"/>
      <c r="RZG234"/>
      <c r="RZH234"/>
      <c r="RZI234"/>
      <c r="RZJ234"/>
      <c r="RZK234"/>
      <c r="RZL234"/>
      <c r="RZM234"/>
      <c r="RZN234"/>
      <c r="RZO234"/>
      <c r="RZP234"/>
      <c r="RZQ234"/>
      <c r="RZR234"/>
      <c r="RZS234"/>
      <c r="RZT234"/>
      <c r="RZU234"/>
      <c r="RZV234"/>
      <c r="RZW234"/>
      <c r="RZX234"/>
      <c r="RZY234"/>
      <c r="RZZ234"/>
      <c r="SAA234"/>
      <c r="SAB234"/>
      <c r="SAC234"/>
      <c r="SAD234"/>
      <c r="SAE234"/>
      <c r="SAF234"/>
      <c r="SAG234"/>
      <c r="SAH234"/>
      <c r="SAI234"/>
      <c r="SAJ234"/>
      <c r="SAK234"/>
      <c r="SAL234"/>
      <c r="SAM234"/>
      <c r="SAN234"/>
      <c r="SAO234"/>
      <c r="SAP234"/>
      <c r="SAQ234"/>
      <c r="SAR234"/>
      <c r="SAS234"/>
      <c r="SAT234"/>
      <c r="SAU234"/>
      <c r="SAV234"/>
      <c r="SAW234"/>
      <c r="SAX234"/>
      <c r="SAY234"/>
      <c r="SAZ234"/>
      <c r="SBA234"/>
      <c r="SBB234"/>
      <c r="SBC234"/>
      <c r="SBD234"/>
      <c r="SBE234"/>
      <c r="SBF234"/>
      <c r="SBG234"/>
      <c r="SBH234"/>
      <c r="SBI234"/>
      <c r="SBJ234"/>
      <c r="SBK234"/>
      <c r="SBL234"/>
      <c r="SBM234"/>
      <c r="SBN234"/>
      <c r="SBO234"/>
      <c r="SBP234"/>
      <c r="SBQ234"/>
      <c r="SBR234"/>
      <c r="SBS234"/>
      <c r="SBT234"/>
      <c r="SBU234"/>
      <c r="SBV234"/>
      <c r="SBW234"/>
      <c r="SBX234"/>
      <c r="SBY234"/>
      <c r="SBZ234"/>
      <c r="SCA234"/>
      <c r="SCB234"/>
      <c r="SCC234"/>
      <c r="SCD234"/>
      <c r="SCE234"/>
      <c r="SCF234"/>
      <c r="SCG234"/>
      <c r="SCH234"/>
      <c r="SCI234"/>
      <c r="SCJ234"/>
      <c r="SCK234"/>
      <c r="SCL234"/>
      <c r="SCM234"/>
      <c r="SCN234"/>
      <c r="SCO234"/>
      <c r="SCP234"/>
      <c r="SCQ234"/>
      <c r="SCR234"/>
      <c r="SCS234"/>
      <c r="SCT234"/>
      <c r="SCU234"/>
      <c r="SCV234"/>
      <c r="SCW234"/>
      <c r="SCX234"/>
      <c r="SCY234"/>
      <c r="SCZ234"/>
      <c r="SDA234"/>
      <c r="SDB234"/>
      <c r="SDC234"/>
      <c r="SDD234"/>
      <c r="SDE234"/>
      <c r="SDF234"/>
      <c r="SDG234"/>
      <c r="SDH234"/>
      <c r="SDI234"/>
      <c r="SDJ234"/>
      <c r="SDK234"/>
      <c r="SDL234"/>
      <c r="SDM234"/>
      <c r="SDN234"/>
      <c r="SDO234"/>
      <c r="SDP234"/>
      <c r="SDQ234"/>
      <c r="SDR234"/>
      <c r="SDS234"/>
      <c r="SDT234"/>
      <c r="SDU234"/>
      <c r="SDV234"/>
      <c r="SDW234"/>
      <c r="SDX234"/>
      <c r="SDY234"/>
      <c r="SDZ234"/>
      <c r="SEA234"/>
      <c r="SEB234"/>
      <c r="SEC234"/>
      <c r="SED234"/>
      <c r="SEE234"/>
      <c r="SEF234"/>
      <c r="SEG234"/>
      <c r="SEH234"/>
      <c r="SEI234"/>
      <c r="SEJ234"/>
      <c r="SEK234"/>
      <c r="SEL234"/>
      <c r="SEM234"/>
      <c r="SEN234"/>
      <c r="SEO234"/>
      <c r="SEP234"/>
      <c r="SEQ234"/>
      <c r="SER234"/>
      <c r="SES234"/>
      <c r="SET234"/>
      <c r="SEU234"/>
      <c r="SEV234"/>
      <c r="SEW234"/>
      <c r="SEX234"/>
      <c r="SEY234"/>
      <c r="SEZ234"/>
      <c r="SFA234"/>
      <c r="SFB234"/>
      <c r="SFC234"/>
      <c r="SFD234"/>
      <c r="SFE234"/>
      <c r="SFF234"/>
      <c r="SFG234"/>
      <c r="SFH234"/>
      <c r="SFI234"/>
      <c r="SFJ234"/>
      <c r="SFK234"/>
      <c r="SFL234"/>
      <c r="SFM234"/>
      <c r="SFN234"/>
      <c r="SFO234"/>
      <c r="SFP234"/>
      <c r="SFQ234"/>
      <c r="SFR234"/>
      <c r="SFS234"/>
      <c r="SFT234"/>
      <c r="SFU234"/>
      <c r="SFV234"/>
      <c r="SFW234"/>
      <c r="SFX234"/>
      <c r="SFY234"/>
      <c r="SFZ234"/>
      <c r="SGA234"/>
      <c r="SGB234"/>
      <c r="SGC234"/>
      <c r="SGD234"/>
      <c r="SGE234"/>
      <c r="SGF234"/>
      <c r="SGG234"/>
      <c r="SGH234"/>
      <c r="SGI234"/>
      <c r="SGJ234"/>
      <c r="SGK234"/>
      <c r="SGL234"/>
      <c r="SGM234"/>
      <c r="SGN234"/>
      <c r="SGO234"/>
      <c r="SGP234"/>
      <c r="SGQ234"/>
      <c r="SGR234"/>
      <c r="SGS234"/>
      <c r="SGT234"/>
      <c r="SGU234"/>
      <c r="SGV234"/>
      <c r="SGW234"/>
      <c r="SGX234"/>
      <c r="SGY234"/>
      <c r="SGZ234"/>
      <c r="SHA234"/>
      <c r="SHB234"/>
      <c r="SHC234"/>
      <c r="SHD234"/>
      <c r="SHE234"/>
      <c r="SHF234"/>
      <c r="SHG234"/>
      <c r="SHH234"/>
      <c r="SHI234"/>
      <c r="SHJ234"/>
      <c r="SHK234"/>
      <c r="SHL234"/>
      <c r="SHM234"/>
      <c r="SHN234"/>
      <c r="SHO234"/>
      <c r="SHP234"/>
      <c r="SHQ234"/>
      <c r="SHR234"/>
      <c r="SHS234"/>
      <c r="SHT234"/>
      <c r="SHU234"/>
      <c r="SHV234"/>
      <c r="SHW234"/>
      <c r="SHX234"/>
      <c r="SHY234"/>
      <c r="SHZ234"/>
      <c r="SIA234"/>
      <c r="SIB234"/>
      <c r="SIC234"/>
      <c r="SID234"/>
      <c r="SIE234"/>
      <c r="SIF234"/>
      <c r="SIG234"/>
      <c r="SIH234"/>
      <c r="SII234"/>
      <c r="SIJ234"/>
      <c r="SIK234"/>
      <c r="SIL234"/>
      <c r="SIM234"/>
      <c r="SIN234"/>
      <c r="SIO234"/>
      <c r="SIP234"/>
      <c r="SIQ234"/>
      <c r="SIR234"/>
      <c r="SIS234"/>
      <c r="SIT234"/>
      <c r="SIU234"/>
      <c r="SIV234"/>
      <c r="SIW234"/>
      <c r="SIX234"/>
      <c r="SIY234"/>
      <c r="SIZ234"/>
      <c r="SJA234"/>
      <c r="SJB234"/>
      <c r="SJC234"/>
      <c r="SJD234"/>
      <c r="SJE234"/>
      <c r="SJF234"/>
      <c r="SJG234"/>
      <c r="SJH234"/>
      <c r="SJI234"/>
      <c r="SJJ234"/>
      <c r="SJK234"/>
      <c r="SJL234"/>
      <c r="SJM234"/>
      <c r="SJN234"/>
      <c r="SJO234"/>
      <c r="SJP234"/>
      <c r="SJQ234"/>
      <c r="SJR234"/>
      <c r="SJS234"/>
      <c r="SJT234"/>
      <c r="SJU234"/>
      <c r="SJV234"/>
      <c r="SJW234"/>
      <c r="SJX234"/>
      <c r="SJY234"/>
      <c r="SJZ234"/>
      <c r="SKA234"/>
      <c r="SKB234"/>
      <c r="SKC234"/>
      <c r="SKD234"/>
      <c r="SKE234"/>
      <c r="SKF234"/>
      <c r="SKG234"/>
      <c r="SKH234"/>
      <c r="SKI234"/>
      <c r="SKJ234"/>
      <c r="SKK234"/>
      <c r="SKL234"/>
      <c r="SKM234"/>
      <c r="SKN234"/>
      <c r="SKO234"/>
      <c r="SKP234"/>
      <c r="SKQ234"/>
      <c r="SKR234"/>
      <c r="SKS234"/>
      <c r="SKT234"/>
      <c r="SKU234"/>
      <c r="SKV234"/>
      <c r="SKW234"/>
      <c r="SKX234"/>
      <c r="SKY234"/>
      <c r="SKZ234"/>
      <c r="SLA234"/>
      <c r="SLB234"/>
      <c r="SLC234"/>
      <c r="SLD234"/>
      <c r="SLE234"/>
      <c r="SLF234"/>
      <c r="SLG234"/>
      <c r="SLH234"/>
      <c r="SLI234"/>
      <c r="SLJ234"/>
      <c r="SLK234"/>
      <c r="SLL234"/>
      <c r="SLM234"/>
      <c r="SLN234"/>
      <c r="SLO234"/>
      <c r="SLP234"/>
      <c r="SLQ234"/>
      <c r="SLR234"/>
      <c r="SLS234"/>
      <c r="SLT234"/>
      <c r="SLU234"/>
      <c r="SLV234"/>
      <c r="SLW234"/>
      <c r="SLX234"/>
      <c r="SLY234"/>
      <c r="SLZ234"/>
      <c r="SMA234"/>
      <c r="SMB234"/>
      <c r="SMC234"/>
      <c r="SMD234"/>
      <c r="SME234"/>
      <c r="SMF234"/>
      <c r="SMG234"/>
      <c r="SMH234"/>
      <c r="SMI234"/>
      <c r="SMJ234"/>
      <c r="SMK234"/>
      <c r="SML234"/>
      <c r="SMM234"/>
      <c r="SMN234"/>
      <c r="SMO234"/>
      <c r="SMP234"/>
      <c r="SMQ234"/>
      <c r="SMR234"/>
      <c r="SMS234"/>
      <c r="SMT234"/>
      <c r="SMU234"/>
      <c r="SMV234"/>
      <c r="SMW234"/>
      <c r="SMX234"/>
      <c r="SMY234"/>
      <c r="SMZ234"/>
      <c r="SNA234"/>
      <c r="SNB234"/>
      <c r="SNC234"/>
      <c r="SND234"/>
      <c r="SNE234"/>
      <c r="SNF234"/>
      <c r="SNG234"/>
      <c r="SNH234"/>
      <c r="SNI234"/>
      <c r="SNJ234"/>
      <c r="SNK234"/>
      <c r="SNL234"/>
      <c r="SNM234"/>
      <c r="SNN234"/>
      <c r="SNO234"/>
      <c r="SNP234"/>
      <c r="SNQ234"/>
      <c r="SNR234"/>
      <c r="SNS234"/>
      <c r="SNT234"/>
      <c r="SNU234"/>
      <c r="SNV234"/>
      <c r="SNW234"/>
      <c r="SNX234"/>
      <c r="SNY234"/>
      <c r="SNZ234"/>
      <c r="SOA234"/>
      <c r="SOB234"/>
      <c r="SOC234"/>
      <c r="SOD234"/>
      <c r="SOE234"/>
      <c r="SOF234"/>
      <c r="SOG234"/>
      <c r="SOH234"/>
      <c r="SOI234"/>
      <c r="SOJ234"/>
      <c r="SOK234"/>
      <c r="SOL234"/>
      <c r="SOM234"/>
      <c r="SON234"/>
      <c r="SOO234"/>
      <c r="SOP234"/>
      <c r="SOQ234"/>
      <c r="SOR234"/>
      <c r="SOS234"/>
      <c r="SOT234"/>
      <c r="SOU234"/>
      <c r="SOV234"/>
      <c r="SOW234"/>
      <c r="SOX234"/>
      <c r="SOY234"/>
      <c r="SOZ234"/>
      <c r="SPA234"/>
      <c r="SPB234"/>
      <c r="SPC234"/>
      <c r="SPD234"/>
      <c r="SPE234"/>
      <c r="SPF234"/>
      <c r="SPG234"/>
      <c r="SPH234"/>
      <c r="SPI234"/>
      <c r="SPJ234"/>
      <c r="SPK234"/>
      <c r="SPL234"/>
      <c r="SPM234"/>
      <c r="SPN234"/>
      <c r="SPO234"/>
      <c r="SPP234"/>
      <c r="SPQ234"/>
      <c r="SPR234"/>
      <c r="SPS234"/>
      <c r="SPT234"/>
      <c r="SPU234"/>
      <c r="SPV234"/>
      <c r="SPW234"/>
      <c r="SPX234"/>
      <c r="SPY234"/>
      <c r="SPZ234"/>
      <c r="SQA234"/>
      <c r="SQB234"/>
      <c r="SQC234"/>
      <c r="SQD234"/>
      <c r="SQE234"/>
      <c r="SQF234"/>
      <c r="SQG234"/>
      <c r="SQH234"/>
      <c r="SQI234"/>
      <c r="SQJ234"/>
      <c r="SQK234"/>
      <c r="SQL234"/>
      <c r="SQM234"/>
      <c r="SQN234"/>
      <c r="SQO234"/>
      <c r="SQP234"/>
      <c r="SQQ234"/>
      <c r="SQR234"/>
      <c r="SQS234"/>
      <c r="SQT234"/>
      <c r="SQU234"/>
      <c r="SQV234"/>
      <c r="SQW234"/>
      <c r="SQX234"/>
      <c r="SQY234"/>
      <c r="SQZ234"/>
      <c r="SRA234"/>
      <c r="SRB234"/>
      <c r="SRC234"/>
      <c r="SRD234"/>
      <c r="SRE234"/>
      <c r="SRF234"/>
      <c r="SRG234"/>
      <c r="SRH234"/>
      <c r="SRI234"/>
      <c r="SRJ234"/>
      <c r="SRK234"/>
      <c r="SRL234"/>
      <c r="SRM234"/>
      <c r="SRN234"/>
      <c r="SRO234"/>
      <c r="SRP234"/>
      <c r="SRQ234"/>
      <c r="SRR234"/>
      <c r="SRS234"/>
      <c r="SRT234"/>
      <c r="SRU234"/>
      <c r="SRV234"/>
      <c r="SRW234"/>
      <c r="SRX234"/>
      <c r="SRY234"/>
      <c r="SRZ234"/>
      <c r="SSA234"/>
      <c r="SSB234"/>
      <c r="SSC234"/>
      <c r="SSD234"/>
      <c r="SSE234"/>
      <c r="SSF234"/>
      <c r="SSG234"/>
      <c r="SSH234"/>
      <c r="SSI234"/>
      <c r="SSJ234"/>
      <c r="SSK234"/>
      <c r="SSL234"/>
      <c r="SSM234"/>
      <c r="SSN234"/>
      <c r="SSO234"/>
      <c r="SSP234"/>
      <c r="SSQ234"/>
      <c r="SSR234"/>
      <c r="SSS234"/>
      <c r="SST234"/>
      <c r="SSU234"/>
      <c r="SSV234"/>
      <c r="SSW234"/>
      <c r="SSX234"/>
      <c r="SSY234"/>
      <c r="SSZ234"/>
      <c r="STA234"/>
      <c r="STB234"/>
      <c r="STC234"/>
      <c r="STD234"/>
      <c r="STE234"/>
      <c r="STF234"/>
      <c r="STG234"/>
      <c r="STH234"/>
      <c r="STI234"/>
      <c r="STJ234"/>
      <c r="STK234"/>
      <c r="STL234"/>
      <c r="STM234"/>
      <c r="STN234"/>
      <c r="STO234"/>
      <c r="STP234"/>
      <c r="STQ234"/>
      <c r="STR234"/>
      <c r="STS234"/>
      <c r="STT234"/>
      <c r="STU234"/>
      <c r="STV234"/>
      <c r="STW234"/>
      <c r="STX234"/>
      <c r="STY234"/>
      <c r="STZ234"/>
      <c r="SUA234"/>
      <c r="SUB234"/>
      <c r="SUC234"/>
      <c r="SUD234"/>
      <c r="SUE234"/>
      <c r="SUF234"/>
      <c r="SUG234"/>
      <c r="SUH234"/>
      <c r="SUI234"/>
      <c r="SUJ234"/>
      <c r="SUK234"/>
      <c r="SUL234"/>
      <c r="SUM234"/>
      <c r="SUN234"/>
      <c r="SUO234"/>
      <c r="SUP234"/>
      <c r="SUQ234"/>
      <c r="SUR234"/>
      <c r="SUS234"/>
      <c r="SUT234"/>
      <c r="SUU234"/>
      <c r="SUV234"/>
      <c r="SUW234"/>
      <c r="SUX234"/>
      <c r="SUY234"/>
      <c r="SUZ234"/>
      <c r="SVA234"/>
      <c r="SVB234"/>
      <c r="SVC234"/>
      <c r="SVD234"/>
      <c r="SVE234"/>
      <c r="SVF234"/>
      <c r="SVG234"/>
      <c r="SVH234"/>
      <c r="SVI234"/>
      <c r="SVJ234"/>
      <c r="SVK234"/>
      <c r="SVL234"/>
      <c r="SVM234"/>
      <c r="SVN234"/>
      <c r="SVO234"/>
      <c r="SVP234"/>
      <c r="SVQ234"/>
      <c r="SVR234"/>
      <c r="SVS234"/>
      <c r="SVT234"/>
      <c r="SVU234"/>
      <c r="SVV234"/>
      <c r="SVW234"/>
      <c r="SVX234"/>
      <c r="SVY234"/>
      <c r="SVZ234"/>
      <c r="SWA234"/>
      <c r="SWB234"/>
      <c r="SWC234"/>
      <c r="SWD234"/>
      <c r="SWE234"/>
      <c r="SWF234"/>
      <c r="SWG234"/>
      <c r="SWH234"/>
      <c r="SWI234"/>
      <c r="SWJ234"/>
      <c r="SWK234"/>
      <c r="SWL234"/>
      <c r="SWM234"/>
      <c r="SWN234"/>
      <c r="SWO234"/>
      <c r="SWP234"/>
      <c r="SWQ234"/>
      <c r="SWR234"/>
      <c r="SWS234"/>
      <c r="SWT234"/>
      <c r="SWU234"/>
      <c r="SWV234"/>
      <c r="SWW234"/>
      <c r="SWX234"/>
      <c r="SWY234"/>
      <c r="SWZ234"/>
      <c r="SXA234"/>
      <c r="SXB234"/>
      <c r="SXC234"/>
      <c r="SXD234"/>
      <c r="SXE234"/>
      <c r="SXF234"/>
      <c r="SXG234"/>
      <c r="SXH234"/>
      <c r="SXI234"/>
      <c r="SXJ234"/>
      <c r="SXK234"/>
      <c r="SXL234"/>
      <c r="SXM234"/>
      <c r="SXN234"/>
      <c r="SXO234"/>
      <c r="SXP234"/>
      <c r="SXQ234"/>
      <c r="SXR234"/>
      <c r="SXS234"/>
      <c r="SXT234"/>
      <c r="SXU234"/>
      <c r="SXV234"/>
      <c r="SXW234"/>
      <c r="SXX234"/>
      <c r="SXY234"/>
      <c r="SXZ234"/>
      <c r="SYA234"/>
      <c r="SYB234"/>
      <c r="SYC234"/>
      <c r="SYD234"/>
      <c r="SYE234"/>
      <c r="SYF234"/>
      <c r="SYG234"/>
      <c r="SYH234"/>
      <c r="SYI234"/>
      <c r="SYJ234"/>
      <c r="SYK234"/>
      <c r="SYL234"/>
      <c r="SYM234"/>
      <c r="SYN234"/>
      <c r="SYO234"/>
      <c r="SYP234"/>
      <c r="SYQ234"/>
      <c r="SYR234"/>
      <c r="SYS234"/>
      <c r="SYT234"/>
      <c r="SYU234"/>
      <c r="SYV234"/>
      <c r="SYW234"/>
      <c r="SYX234"/>
      <c r="SYY234"/>
      <c r="SYZ234"/>
      <c r="SZA234"/>
      <c r="SZB234"/>
      <c r="SZC234"/>
      <c r="SZD234"/>
      <c r="SZE234"/>
      <c r="SZF234"/>
      <c r="SZG234"/>
      <c r="SZH234"/>
      <c r="SZI234"/>
      <c r="SZJ234"/>
      <c r="SZK234"/>
      <c r="SZL234"/>
      <c r="SZM234"/>
      <c r="SZN234"/>
      <c r="SZO234"/>
      <c r="SZP234"/>
      <c r="SZQ234"/>
      <c r="SZR234"/>
      <c r="SZS234"/>
      <c r="SZT234"/>
      <c r="SZU234"/>
      <c r="SZV234"/>
      <c r="SZW234"/>
      <c r="SZX234"/>
      <c r="SZY234"/>
      <c r="SZZ234"/>
      <c r="TAA234"/>
      <c r="TAB234"/>
      <c r="TAC234"/>
      <c r="TAD234"/>
      <c r="TAE234"/>
      <c r="TAF234"/>
      <c r="TAG234"/>
      <c r="TAH234"/>
      <c r="TAI234"/>
      <c r="TAJ234"/>
      <c r="TAK234"/>
      <c r="TAL234"/>
      <c r="TAM234"/>
      <c r="TAN234"/>
      <c r="TAO234"/>
      <c r="TAP234"/>
      <c r="TAQ234"/>
      <c r="TAR234"/>
      <c r="TAS234"/>
      <c r="TAT234"/>
      <c r="TAU234"/>
      <c r="TAV234"/>
      <c r="TAW234"/>
      <c r="TAX234"/>
      <c r="TAY234"/>
      <c r="TAZ234"/>
      <c r="TBA234"/>
      <c r="TBB234"/>
      <c r="TBC234"/>
      <c r="TBD234"/>
      <c r="TBE234"/>
      <c r="TBF234"/>
      <c r="TBG234"/>
      <c r="TBH234"/>
      <c r="TBI234"/>
      <c r="TBJ234"/>
      <c r="TBK234"/>
      <c r="TBL234"/>
      <c r="TBM234"/>
      <c r="TBN234"/>
      <c r="TBO234"/>
      <c r="TBP234"/>
      <c r="TBQ234"/>
      <c r="TBR234"/>
      <c r="TBS234"/>
      <c r="TBT234"/>
      <c r="TBU234"/>
      <c r="TBV234"/>
      <c r="TBW234"/>
      <c r="TBX234"/>
      <c r="TBY234"/>
      <c r="TBZ234"/>
      <c r="TCA234"/>
      <c r="TCB234"/>
      <c r="TCC234"/>
      <c r="TCD234"/>
      <c r="TCE234"/>
      <c r="TCF234"/>
      <c r="TCG234"/>
      <c r="TCH234"/>
      <c r="TCI234"/>
      <c r="TCJ234"/>
      <c r="TCK234"/>
      <c r="TCL234"/>
      <c r="TCM234"/>
      <c r="TCN234"/>
      <c r="TCO234"/>
      <c r="TCP234"/>
      <c r="TCQ234"/>
      <c r="TCR234"/>
      <c r="TCS234"/>
      <c r="TCT234"/>
      <c r="TCU234"/>
      <c r="TCV234"/>
      <c r="TCW234"/>
      <c r="TCX234"/>
      <c r="TCY234"/>
      <c r="TCZ234"/>
      <c r="TDA234"/>
      <c r="TDB234"/>
      <c r="TDC234"/>
      <c r="TDD234"/>
      <c r="TDE234"/>
      <c r="TDF234"/>
      <c r="TDG234"/>
      <c r="TDH234"/>
      <c r="TDI234"/>
      <c r="TDJ234"/>
      <c r="TDK234"/>
      <c r="TDL234"/>
      <c r="TDM234"/>
      <c r="TDN234"/>
      <c r="TDO234"/>
      <c r="TDP234"/>
      <c r="TDQ234"/>
      <c r="TDR234"/>
      <c r="TDS234"/>
      <c r="TDT234"/>
      <c r="TDU234"/>
      <c r="TDV234"/>
      <c r="TDW234"/>
      <c r="TDX234"/>
      <c r="TDY234"/>
      <c r="TDZ234"/>
      <c r="TEA234"/>
      <c r="TEB234"/>
      <c r="TEC234"/>
      <c r="TED234"/>
      <c r="TEE234"/>
      <c r="TEF234"/>
      <c r="TEG234"/>
      <c r="TEH234"/>
      <c r="TEI234"/>
      <c r="TEJ234"/>
      <c r="TEK234"/>
      <c r="TEL234"/>
      <c r="TEM234"/>
      <c r="TEN234"/>
      <c r="TEO234"/>
      <c r="TEP234"/>
      <c r="TEQ234"/>
      <c r="TER234"/>
      <c r="TES234"/>
      <c r="TET234"/>
      <c r="TEU234"/>
      <c r="TEV234"/>
      <c r="TEW234"/>
      <c r="TEX234"/>
      <c r="TEY234"/>
      <c r="TEZ234"/>
      <c r="TFA234"/>
      <c r="TFB234"/>
      <c r="TFC234"/>
      <c r="TFD234"/>
      <c r="TFE234"/>
      <c r="TFF234"/>
      <c r="TFG234"/>
      <c r="TFH234"/>
      <c r="TFI234"/>
      <c r="TFJ234"/>
      <c r="TFK234"/>
      <c r="TFL234"/>
      <c r="TFM234"/>
      <c r="TFN234"/>
      <c r="TFO234"/>
      <c r="TFP234"/>
      <c r="TFQ234"/>
      <c r="TFR234"/>
      <c r="TFS234"/>
      <c r="TFT234"/>
      <c r="TFU234"/>
      <c r="TFV234"/>
      <c r="TFW234"/>
      <c r="TFX234"/>
      <c r="TFY234"/>
      <c r="TFZ234"/>
      <c r="TGA234"/>
      <c r="TGB234"/>
      <c r="TGC234"/>
      <c r="TGD234"/>
      <c r="TGE234"/>
      <c r="TGF234"/>
      <c r="TGG234"/>
      <c r="TGH234"/>
      <c r="TGI234"/>
      <c r="TGJ234"/>
      <c r="TGK234"/>
      <c r="TGL234"/>
      <c r="TGM234"/>
      <c r="TGN234"/>
      <c r="TGO234"/>
      <c r="TGP234"/>
      <c r="TGQ234"/>
      <c r="TGR234"/>
      <c r="TGS234"/>
      <c r="TGT234"/>
      <c r="TGU234"/>
      <c r="TGV234"/>
      <c r="TGW234"/>
      <c r="TGX234"/>
      <c r="TGY234"/>
      <c r="TGZ234"/>
      <c r="THA234"/>
      <c r="THB234"/>
      <c r="THC234"/>
      <c r="THD234"/>
      <c r="THE234"/>
      <c r="THF234"/>
      <c r="THG234"/>
      <c r="THH234"/>
      <c r="THI234"/>
      <c r="THJ234"/>
      <c r="THK234"/>
      <c r="THL234"/>
      <c r="THM234"/>
      <c r="THN234"/>
      <c r="THO234"/>
      <c r="THP234"/>
      <c r="THQ234"/>
      <c r="THR234"/>
      <c r="THS234"/>
      <c r="THT234"/>
      <c r="THU234"/>
      <c r="THV234"/>
      <c r="THW234"/>
      <c r="THX234"/>
      <c r="THY234"/>
      <c r="THZ234"/>
      <c r="TIA234"/>
      <c r="TIB234"/>
      <c r="TIC234"/>
      <c r="TID234"/>
      <c r="TIE234"/>
      <c r="TIF234"/>
      <c r="TIG234"/>
      <c r="TIH234"/>
      <c r="TII234"/>
      <c r="TIJ234"/>
      <c r="TIK234"/>
      <c r="TIL234"/>
      <c r="TIM234"/>
      <c r="TIN234"/>
      <c r="TIO234"/>
      <c r="TIP234"/>
      <c r="TIQ234"/>
      <c r="TIR234"/>
      <c r="TIS234"/>
      <c r="TIT234"/>
      <c r="TIU234"/>
      <c r="TIV234"/>
      <c r="TIW234"/>
      <c r="TIX234"/>
      <c r="TIY234"/>
      <c r="TIZ234"/>
      <c r="TJA234"/>
      <c r="TJB234"/>
      <c r="TJC234"/>
      <c r="TJD234"/>
      <c r="TJE234"/>
      <c r="TJF234"/>
      <c r="TJG234"/>
      <c r="TJH234"/>
      <c r="TJI234"/>
      <c r="TJJ234"/>
      <c r="TJK234"/>
      <c r="TJL234"/>
      <c r="TJM234"/>
      <c r="TJN234"/>
      <c r="TJO234"/>
      <c r="TJP234"/>
      <c r="TJQ234"/>
      <c r="TJR234"/>
      <c r="TJS234"/>
      <c r="TJT234"/>
      <c r="TJU234"/>
      <c r="TJV234"/>
      <c r="TJW234"/>
      <c r="TJX234"/>
      <c r="TJY234"/>
      <c r="TJZ234"/>
      <c r="TKA234"/>
      <c r="TKB234"/>
      <c r="TKC234"/>
      <c r="TKD234"/>
      <c r="TKE234"/>
      <c r="TKF234"/>
      <c r="TKG234"/>
      <c r="TKH234"/>
      <c r="TKI234"/>
      <c r="TKJ234"/>
      <c r="TKK234"/>
      <c r="TKL234"/>
      <c r="TKM234"/>
      <c r="TKN234"/>
      <c r="TKO234"/>
      <c r="TKP234"/>
      <c r="TKQ234"/>
      <c r="TKR234"/>
      <c r="TKS234"/>
      <c r="TKT234"/>
      <c r="TKU234"/>
      <c r="TKV234"/>
      <c r="TKW234"/>
      <c r="TKX234"/>
      <c r="TKY234"/>
      <c r="TKZ234"/>
      <c r="TLA234"/>
      <c r="TLB234"/>
      <c r="TLC234"/>
      <c r="TLD234"/>
      <c r="TLE234"/>
      <c r="TLF234"/>
      <c r="TLG234"/>
      <c r="TLH234"/>
      <c r="TLI234"/>
      <c r="TLJ234"/>
      <c r="TLK234"/>
      <c r="TLL234"/>
      <c r="TLM234"/>
      <c r="TLN234"/>
      <c r="TLO234"/>
      <c r="TLP234"/>
      <c r="TLQ234"/>
      <c r="TLR234"/>
      <c r="TLS234"/>
      <c r="TLT234"/>
      <c r="TLU234"/>
      <c r="TLV234"/>
      <c r="TLW234"/>
      <c r="TLX234"/>
      <c r="TLY234"/>
      <c r="TLZ234"/>
      <c r="TMA234"/>
      <c r="TMB234"/>
      <c r="TMC234"/>
      <c r="TMD234"/>
      <c r="TME234"/>
      <c r="TMF234"/>
      <c r="TMG234"/>
      <c r="TMH234"/>
      <c r="TMI234"/>
      <c r="TMJ234"/>
      <c r="TMK234"/>
      <c r="TML234"/>
      <c r="TMM234"/>
      <c r="TMN234"/>
      <c r="TMO234"/>
      <c r="TMP234"/>
      <c r="TMQ234"/>
      <c r="TMR234"/>
      <c r="TMS234"/>
      <c r="TMT234"/>
      <c r="TMU234"/>
      <c r="TMV234"/>
      <c r="TMW234"/>
      <c r="TMX234"/>
      <c r="TMY234"/>
      <c r="TMZ234"/>
      <c r="TNA234"/>
      <c r="TNB234"/>
      <c r="TNC234"/>
      <c r="TND234"/>
      <c r="TNE234"/>
      <c r="TNF234"/>
      <c r="TNG234"/>
      <c r="TNH234"/>
      <c r="TNI234"/>
      <c r="TNJ234"/>
      <c r="TNK234"/>
      <c r="TNL234"/>
      <c r="TNM234"/>
      <c r="TNN234"/>
      <c r="TNO234"/>
      <c r="TNP234"/>
      <c r="TNQ234"/>
      <c r="TNR234"/>
      <c r="TNS234"/>
      <c r="TNT234"/>
      <c r="TNU234"/>
      <c r="TNV234"/>
      <c r="TNW234"/>
      <c r="TNX234"/>
      <c r="TNY234"/>
      <c r="TNZ234"/>
      <c r="TOA234"/>
      <c r="TOB234"/>
      <c r="TOC234"/>
      <c r="TOD234"/>
      <c r="TOE234"/>
      <c r="TOF234"/>
      <c r="TOG234"/>
      <c r="TOH234"/>
      <c r="TOI234"/>
      <c r="TOJ234"/>
      <c r="TOK234"/>
      <c r="TOL234"/>
      <c r="TOM234"/>
      <c r="TON234"/>
      <c r="TOO234"/>
      <c r="TOP234"/>
      <c r="TOQ234"/>
      <c r="TOR234"/>
      <c r="TOS234"/>
      <c r="TOT234"/>
      <c r="TOU234"/>
      <c r="TOV234"/>
      <c r="TOW234"/>
      <c r="TOX234"/>
      <c r="TOY234"/>
      <c r="TOZ234"/>
      <c r="TPA234"/>
      <c r="TPB234"/>
      <c r="TPC234"/>
      <c r="TPD234"/>
      <c r="TPE234"/>
      <c r="TPF234"/>
      <c r="TPG234"/>
      <c r="TPH234"/>
      <c r="TPI234"/>
      <c r="TPJ234"/>
      <c r="TPK234"/>
      <c r="TPL234"/>
      <c r="TPM234"/>
      <c r="TPN234"/>
      <c r="TPO234"/>
      <c r="TPP234"/>
      <c r="TPQ234"/>
      <c r="TPR234"/>
      <c r="TPS234"/>
      <c r="TPT234"/>
      <c r="TPU234"/>
      <c r="TPV234"/>
      <c r="TPW234"/>
      <c r="TPX234"/>
      <c r="TPY234"/>
      <c r="TPZ234"/>
      <c r="TQA234"/>
      <c r="TQB234"/>
      <c r="TQC234"/>
      <c r="TQD234"/>
      <c r="TQE234"/>
      <c r="TQF234"/>
      <c r="TQG234"/>
      <c r="TQH234"/>
      <c r="TQI234"/>
      <c r="TQJ234"/>
      <c r="TQK234"/>
      <c r="TQL234"/>
      <c r="TQM234"/>
      <c r="TQN234"/>
      <c r="TQO234"/>
      <c r="TQP234"/>
      <c r="TQQ234"/>
      <c r="TQR234"/>
      <c r="TQS234"/>
      <c r="TQT234"/>
      <c r="TQU234"/>
      <c r="TQV234"/>
      <c r="TQW234"/>
      <c r="TQX234"/>
      <c r="TQY234"/>
      <c r="TQZ234"/>
      <c r="TRA234"/>
      <c r="TRB234"/>
      <c r="TRC234"/>
      <c r="TRD234"/>
      <c r="TRE234"/>
      <c r="TRF234"/>
      <c r="TRG234"/>
      <c r="TRH234"/>
      <c r="TRI234"/>
      <c r="TRJ234"/>
      <c r="TRK234"/>
      <c r="TRL234"/>
      <c r="TRM234"/>
      <c r="TRN234"/>
      <c r="TRO234"/>
      <c r="TRP234"/>
      <c r="TRQ234"/>
      <c r="TRR234"/>
      <c r="TRS234"/>
      <c r="TRT234"/>
      <c r="TRU234"/>
      <c r="TRV234"/>
      <c r="TRW234"/>
      <c r="TRX234"/>
      <c r="TRY234"/>
      <c r="TRZ234"/>
      <c r="TSA234"/>
      <c r="TSB234"/>
      <c r="TSC234"/>
      <c r="TSD234"/>
      <c r="TSE234"/>
      <c r="TSF234"/>
      <c r="TSG234"/>
      <c r="TSH234"/>
      <c r="TSI234"/>
      <c r="TSJ234"/>
      <c r="TSK234"/>
      <c r="TSL234"/>
      <c r="TSM234"/>
      <c r="TSN234"/>
      <c r="TSO234"/>
      <c r="TSP234"/>
      <c r="TSQ234"/>
      <c r="TSR234"/>
      <c r="TSS234"/>
      <c r="TST234"/>
      <c r="TSU234"/>
      <c r="TSV234"/>
      <c r="TSW234"/>
      <c r="TSX234"/>
      <c r="TSY234"/>
      <c r="TSZ234"/>
      <c r="TTA234"/>
      <c r="TTB234"/>
      <c r="TTC234"/>
      <c r="TTD234"/>
      <c r="TTE234"/>
      <c r="TTF234"/>
      <c r="TTG234"/>
      <c r="TTH234"/>
      <c r="TTI234"/>
      <c r="TTJ234"/>
      <c r="TTK234"/>
      <c r="TTL234"/>
      <c r="TTM234"/>
      <c r="TTN234"/>
      <c r="TTO234"/>
      <c r="TTP234"/>
      <c r="TTQ234"/>
      <c r="TTR234"/>
      <c r="TTS234"/>
      <c r="TTT234"/>
      <c r="TTU234"/>
      <c r="TTV234"/>
      <c r="TTW234"/>
      <c r="TTX234"/>
      <c r="TTY234"/>
      <c r="TTZ234"/>
      <c r="TUA234"/>
      <c r="TUB234"/>
      <c r="TUC234"/>
      <c r="TUD234"/>
      <c r="TUE234"/>
      <c r="TUF234"/>
      <c r="TUG234"/>
      <c r="TUH234"/>
      <c r="TUI234"/>
      <c r="TUJ234"/>
      <c r="TUK234"/>
      <c r="TUL234"/>
      <c r="TUM234"/>
      <c r="TUN234"/>
      <c r="TUO234"/>
      <c r="TUP234"/>
      <c r="TUQ234"/>
      <c r="TUR234"/>
      <c r="TUS234"/>
      <c r="TUT234"/>
      <c r="TUU234"/>
      <c r="TUV234"/>
      <c r="TUW234"/>
      <c r="TUX234"/>
      <c r="TUY234"/>
      <c r="TUZ234"/>
      <c r="TVA234"/>
      <c r="TVB234"/>
      <c r="TVC234"/>
      <c r="TVD234"/>
      <c r="TVE234"/>
      <c r="TVF234"/>
      <c r="TVG234"/>
      <c r="TVH234"/>
      <c r="TVI234"/>
      <c r="TVJ234"/>
      <c r="TVK234"/>
      <c r="TVL234"/>
      <c r="TVM234"/>
      <c r="TVN234"/>
      <c r="TVO234"/>
      <c r="TVP234"/>
      <c r="TVQ234"/>
      <c r="TVR234"/>
      <c r="TVS234"/>
      <c r="TVT234"/>
      <c r="TVU234"/>
      <c r="TVV234"/>
      <c r="TVW234"/>
      <c r="TVX234"/>
      <c r="TVY234"/>
      <c r="TVZ234"/>
      <c r="TWA234"/>
      <c r="TWB234"/>
      <c r="TWC234"/>
      <c r="TWD234"/>
      <c r="TWE234"/>
      <c r="TWF234"/>
      <c r="TWG234"/>
      <c r="TWH234"/>
      <c r="TWI234"/>
      <c r="TWJ234"/>
      <c r="TWK234"/>
      <c r="TWL234"/>
      <c r="TWM234"/>
      <c r="TWN234"/>
      <c r="TWO234"/>
      <c r="TWP234"/>
      <c r="TWQ234"/>
      <c r="TWR234"/>
      <c r="TWS234"/>
      <c r="TWT234"/>
      <c r="TWU234"/>
      <c r="TWV234"/>
      <c r="TWW234"/>
      <c r="TWX234"/>
      <c r="TWY234"/>
      <c r="TWZ234"/>
      <c r="TXA234"/>
      <c r="TXB234"/>
      <c r="TXC234"/>
      <c r="TXD234"/>
      <c r="TXE234"/>
      <c r="TXF234"/>
      <c r="TXG234"/>
      <c r="TXH234"/>
      <c r="TXI234"/>
      <c r="TXJ234"/>
      <c r="TXK234"/>
      <c r="TXL234"/>
      <c r="TXM234"/>
      <c r="TXN234"/>
      <c r="TXO234"/>
      <c r="TXP234"/>
      <c r="TXQ234"/>
      <c r="TXR234"/>
      <c r="TXS234"/>
      <c r="TXT234"/>
      <c r="TXU234"/>
      <c r="TXV234"/>
      <c r="TXW234"/>
      <c r="TXX234"/>
      <c r="TXY234"/>
      <c r="TXZ234"/>
      <c r="TYA234"/>
      <c r="TYB234"/>
      <c r="TYC234"/>
      <c r="TYD234"/>
      <c r="TYE234"/>
      <c r="TYF234"/>
      <c r="TYG234"/>
      <c r="TYH234"/>
      <c r="TYI234"/>
      <c r="TYJ234"/>
      <c r="TYK234"/>
      <c r="TYL234"/>
      <c r="TYM234"/>
      <c r="TYN234"/>
      <c r="TYO234"/>
      <c r="TYP234"/>
      <c r="TYQ234"/>
      <c r="TYR234"/>
      <c r="TYS234"/>
      <c r="TYT234"/>
      <c r="TYU234"/>
      <c r="TYV234"/>
      <c r="TYW234"/>
      <c r="TYX234"/>
      <c r="TYY234"/>
      <c r="TYZ234"/>
      <c r="TZA234"/>
      <c r="TZB234"/>
      <c r="TZC234"/>
      <c r="TZD234"/>
      <c r="TZE234"/>
      <c r="TZF234"/>
      <c r="TZG234"/>
      <c r="TZH234"/>
      <c r="TZI234"/>
      <c r="TZJ234"/>
      <c r="TZK234"/>
      <c r="TZL234"/>
      <c r="TZM234"/>
      <c r="TZN234"/>
      <c r="TZO234"/>
      <c r="TZP234"/>
      <c r="TZQ234"/>
      <c r="TZR234"/>
      <c r="TZS234"/>
      <c r="TZT234"/>
      <c r="TZU234"/>
      <c r="TZV234"/>
      <c r="TZW234"/>
      <c r="TZX234"/>
      <c r="TZY234"/>
      <c r="TZZ234"/>
      <c r="UAA234"/>
      <c r="UAB234"/>
      <c r="UAC234"/>
      <c r="UAD234"/>
      <c r="UAE234"/>
      <c r="UAF234"/>
      <c r="UAG234"/>
      <c r="UAH234"/>
      <c r="UAI234"/>
      <c r="UAJ234"/>
      <c r="UAK234"/>
      <c r="UAL234"/>
      <c r="UAM234"/>
      <c r="UAN234"/>
      <c r="UAO234"/>
      <c r="UAP234"/>
      <c r="UAQ234"/>
      <c r="UAR234"/>
      <c r="UAS234"/>
      <c r="UAT234"/>
      <c r="UAU234"/>
      <c r="UAV234"/>
      <c r="UAW234"/>
      <c r="UAX234"/>
      <c r="UAY234"/>
      <c r="UAZ234"/>
      <c r="UBA234"/>
      <c r="UBB234"/>
      <c r="UBC234"/>
      <c r="UBD234"/>
      <c r="UBE234"/>
      <c r="UBF234"/>
      <c r="UBG234"/>
      <c r="UBH234"/>
      <c r="UBI234"/>
      <c r="UBJ234"/>
      <c r="UBK234"/>
      <c r="UBL234"/>
      <c r="UBM234"/>
      <c r="UBN234"/>
      <c r="UBO234"/>
      <c r="UBP234"/>
      <c r="UBQ234"/>
      <c r="UBR234"/>
      <c r="UBS234"/>
      <c r="UBT234"/>
      <c r="UBU234"/>
      <c r="UBV234"/>
      <c r="UBW234"/>
      <c r="UBX234"/>
      <c r="UBY234"/>
      <c r="UBZ234"/>
      <c r="UCA234"/>
      <c r="UCB234"/>
      <c r="UCC234"/>
      <c r="UCD234"/>
      <c r="UCE234"/>
      <c r="UCF234"/>
      <c r="UCG234"/>
      <c r="UCH234"/>
      <c r="UCI234"/>
      <c r="UCJ234"/>
      <c r="UCK234"/>
      <c r="UCL234"/>
      <c r="UCM234"/>
      <c r="UCN234"/>
      <c r="UCO234"/>
      <c r="UCP234"/>
      <c r="UCQ234"/>
      <c r="UCR234"/>
      <c r="UCS234"/>
      <c r="UCT234"/>
      <c r="UCU234"/>
      <c r="UCV234"/>
      <c r="UCW234"/>
      <c r="UCX234"/>
      <c r="UCY234"/>
      <c r="UCZ234"/>
      <c r="UDA234"/>
      <c r="UDB234"/>
      <c r="UDC234"/>
      <c r="UDD234"/>
      <c r="UDE234"/>
      <c r="UDF234"/>
      <c r="UDG234"/>
      <c r="UDH234"/>
      <c r="UDI234"/>
      <c r="UDJ234"/>
      <c r="UDK234"/>
      <c r="UDL234"/>
      <c r="UDM234"/>
      <c r="UDN234"/>
      <c r="UDO234"/>
      <c r="UDP234"/>
      <c r="UDQ234"/>
      <c r="UDR234"/>
      <c r="UDS234"/>
      <c r="UDT234"/>
      <c r="UDU234"/>
      <c r="UDV234"/>
      <c r="UDW234"/>
      <c r="UDX234"/>
      <c r="UDY234"/>
      <c r="UDZ234"/>
      <c r="UEA234"/>
      <c r="UEB234"/>
      <c r="UEC234"/>
      <c r="UED234"/>
      <c r="UEE234"/>
      <c r="UEF234"/>
      <c r="UEG234"/>
      <c r="UEH234"/>
      <c r="UEI234"/>
      <c r="UEJ234"/>
      <c r="UEK234"/>
      <c r="UEL234"/>
      <c r="UEM234"/>
      <c r="UEN234"/>
      <c r="UEO234"/>
      <c r="UEP234"/>
      <c r="UEQ234"/>
      <c r="UER234"/>
      <c r="UES234"/>
      <c r="UET234"/>
      <c r="UEU234"/>
      <c r="UEV234"/>
      <c r="UEW234"/>
      <c r="UEX234"/>
      <c r="UEY234"/>
      <c r="UEZ234"/>
      <c r="UFA234"/>
      <c r="UFB234"/>
      <c r="UFC234"/>
      <c r="UFD234"/>
      <c r="UFE234"/>
      <c r="UFF234"/>
      <c r="UFG234"/>
      <c r="UFH234"/>
      <c r="UFI234"/>
      <c r="UFJ234"/>
      <c r="UFK234"/>
      <c r="UFL234"/>
      <c r="UFM234"/>
      <c r="UFN234"/>
      <c r="UFO234"/>
      <c r="UFP234"/>
      <c r="UFQ234"/>
      <c r="UFR234"/>
      <c r="UFS234"/>
      <c r="UFT234"/>
      <c r="UFU234"/>
      <c r="UFV234"/>
      <c r="UFW234"/>
      <c r="UFX234"/>
      <c r="UFY234"/>
      <c r="UFZ234"/>
      <c r="UGA234"/>
      <c r="UGB234"/>
      <c r="UGC234"/>
      <c r="UGD234"/>
      <c r="UGE234"/>
      <c r="UGF234"/>
      <c r="UGG234"/>
      <c r="UGH234"/>
      <c r="UGI234"/>
      <c r="UGJ234"/>
      <c r="UGK234"/>
      <c r="UGL234"/>
      <c r="UGM234"/>
      <c r="UGN234"/>
      <c r="UGO234"/>
      <c r="UGP234"/>
      <c r="UGQ234"/>
      <c r="UGR234"/>
      <c r="UGS234"/>
      <c r="UGT234"/>
      <c r="UGU234"/>
      <c r="UGV234"/>
      <c r="UGW234"/>
      <c r="UGX234"/>
      <c r="UGY234"/>
      <c r="UGZ234"/>
      <c r="UHA234"/>
      <c r="UHB234"/>
      <c r="UHC234"/>
      <c r="UHD234"/>
      <c r="UHE234"/>
      <c r="UHF234"/>
      <c r="UHG234"/>
      <c r="UHH234"/>
      <c r="UHI234"/>
      <c r="UHJ234"/>
      <c r="UHK234"/>
      <c r="UHL234"/>
      <c r="UHM234"/>
      <c r="UHN234"/>
      <c r="UHO234"/>
      <c r="UHP234"/>
      <c r="UHQ234"/>
      <c r="UHR234"/>
      <c r="UHS234"/>
      <c r="UHT234"/>
      <c r="UHU234"/>
      <c r="UHV234"/>
      <c r="UHW234"/>
      <c r="UHX234"/>
      <c r="UHY234"/>
      <c r="UHZ234"/>
      <c r="UIA234"/>
      <c r="UIB234"/>
      <c r="UIC234"/>
      <c r="UID234"/>
      <c r="UIE234"/>
      <c r="UIF234"/>
      <c r="UIG234"/>
      <c r="UIH234"/>
      <c r="UII234"/>
      <c r="UIJ234"/>
      <c r="UIK234"/>
      <c r="UIL234"/>
      <c r="UIM234"/>
      <c r="UIN234"/>
      <c r="UIO234"/>
      <c r="UIP234"/>
      <c r="UIQ234"/>
      <c r="UIR234"/>
      <c r="UIS234"/>
      <c r="UIT234"/>
      <c r="UIU234"/>
      <c r="UIV234"/>
      <c r="UIW234"/>
      <c r="UIX234"/>
      <c r="UIY234"/>
      <c r="UIZ234"/>
      <c r="UJA234"/>
      <c r="UJB234"/>
      <c r="UJC234"/>
      <c r="UJD234"/>
      <c r="UJE234"/>
      <c r="UJF234"/>
      <c r="UJG234"/>
      <c r="UJH234"/>
      <c r="UJI234"/>
      <c r="UJJ234"/>
      <c r="UJK234"/>
      <c r="UJL234"/>
      <c r="UJM234"/>
      <c r="UJN234"/>
      <c r="UJO234"/>
      <c r="UJP234"/>
      <c r="UJQ234"/>
      <c r="UJR234"/>
      <c r="UJS234"/>
      <c r="UJT234"/>
      <c r="UJU234"/>
      <c r="UJV234"/>
      <c r="UJW234"/>
      <c r="UJX234"/>
      <c r="UJY234"/>
      <c r="UJZ234"/>
      <c r="UKA234"/>
      <c r="UKB234"/>
      <c r="UKC234"/>
      <c r="UKD234"/>
      <c r="UKE234"/>
      <c r="UKF234"/>
      <c r="UKG234"/>
      <c r="UKH234"/>
      <c r="UKI234"/>
      <c r="UKJ234"/>
      <c r="UKK234"/>
      <c r="UKL234"/>
      <c r="UKM234"/>
      <c r="UKN234"/>
      <c r="UKO234"/>
      <c r="UKP234"/>
      <c r="UKQ234"/>
      <c r="UKR234"/>
      <c r="UKS234"/>
      <c r="UKT234"/>
      <c r="UKU234"/>
      <c r="UKV234"/>
      <c r="UKW234"/>
      <c r="UKX234"/>
      <c r="UKY234"/>
      <c r="UKZ234"/>
      <c r="ULA234"/>
      <c r="ULB234"/>
      <c r="ULC234"/>
      <c r="ULD234"/>
      <c r="ULE234"/>
      <c r="ULF234"/>
      <c r="ULG234"/>
      <c r="ULH234"/>
      <c r="ULI234"/>
      <c r="ULJ234"/>
      <c r="ULK234"/>
      <c r="ULL234"/>
      <c r="ULM234"/>
      <c r="ULN234"/>
      <c r="ULO234"/>
      <c r="ULP234"/>
      <c r="ULQ234"/>
      <c r="ULR234"/>
      <c r="ULS234"/>
      <c r="ULT234"/>
      <c r="ULU234"/>
      <c r="ULV234"/>
      <c r="ULW234"/>
      <c r="ULX234"/>
      <c r="ULY234"/>
      <c r="ULZ234"/>
      <c r="UMA234"/>
      <c r="UMB234"/>
      <c r="UMC234"/>
      <c r="UMD234"/>
      <c r="UME234"/>
      <c r="UMF234"/>
      <c r="UMG234"/>
      <c r="UMH234"/>
      <c r="UMI234"/>
      <c r="UMJ234"/>
      <c r="UMK234"/>
      <c r="UML234"/>
      <c r="UMM234"/>
      <c r="UMN234"/>
      <c r="UMO234"/>
      <c r="UMP234"/>
      <c r="UMQ234"/>
      <c r="UMR234"/>
      <c r="UMS234"/>
      <c r="UMT234"/>
      <c r="UMU234"/>
      <c r="UMV234"/>
      <c r="UMW234"/>
      <c r="UMX234"/>
      <c r="UMY234"/>
      <c r="UMZ234"/>
      <c r="UNA234"/>
      <c r="UNB234"/>
      <c r="UNC234"/>
      <c r="UND234"/>
      <c r="UNE234"/>
      <c r="UNF234"/>
      <c r="UNG234"/>
      <c r="UNH234"/>
      <c r="UNI234"/>
      <c r="UNJ234"/>
      <c r="UNK234"/>
      <c r="UNL234"/>
      <c r="UNM234"/>
      <c r="UNN234"/>
      <c r="UNO234"/>
      <c r="UNP234"/>
      <c r="UNQ234"/>
      <c r="UNR234"/>
      <c r="UNS234"/>
      <c r="UNT234"/>
      <c r="UNU234"/>
      <c r="UNV234"/>
      <c r="UNW234"/>
      <c r="UNX234"/>
      <c r="UNY234"/>
      <c r="UNZ234"/>
      <c r="UOA234"/>
      <c r="UOB234"/>
      <c r="UOC234"/>
      <c r="UOD234"/>
      <c r="UOE234"/>
      <c r="UOF234"/>
      <c r="UOG234"/>
      <c r="UOH234"/>
      <c r="UOI234"/>
      <c r="UOJ234"/>
      <c r="UOK234"/>
      <c r="UOL234"/>
      <c r="UOM234"/>
      <c r="UON234"/>
      <c r="UOO234"/>
      <c r="UOP234"/>
      <c r="UOQ234"/>
      <c r="UOR234"/>
      <c r="UOS234"/>
      <c r="UOT234"/>
      <c r="UOU234"/>
      <c r="UOV234"/>
      <c r="UOW234"/>
      <c r="UOX234"/>
      <c r="UOY234"/>
      <c r="UOZ234"/>
      <c r="UPA234"/>
      <c r="UPB234"/>
      <c r="UPC234"/>
      <c r="UPD234"/>
      <c r="UPE234"/>
      <c r="UPF234"/>
      <c r="UPG234"/>
      <c r="UPH234"/>
      <c r="UPI234"/>
      <c r="UPJ234"/>
      <c r="UPK234"/>
      <c r="UPL234"/>
      <c r="UPM234"/>
      <c r="UPN234"/>
      <c r="UPO234"/>
      <c r="UPP234"/>
      <c r="UPQ234"/>
      <c r="UPR234"/>
      <c r="UPS234"/>
      <c r="UPT234"/>
      <c r="UPU234"/>
      <c r="UPV234"/>
      <c r="UPW234"/>
      <c r="UPX234"/>
      <c r="UPY234"/>
      <c r="UPZ234"/>
      <c r="UQA234"/>
      <c r="UQB234"/>
      <c r="UQC234"/>
      <c r="UQD234"/>
      <c r="UQE234"/>
      <c r="UQF234"/>
      <c r="UQG234"/>
      <c r="UQH234"/>
      <c r="UQI234"/>
      <c r="UQJ234"/>
      <c r="UQK234"/>
      <c r="UQL234"/>
      <c r="UQM234"/>
      <c r="UQN234"/>
      <c r="UQO234"/>
      <c r="UQP234"/>
      <c r="UQQ234"/>
      <c r="UQR234"/>
      <c r="UQS234"/>
      <c r="UQT234"/>
      <c r="UQU234"/>
      <c r="UQV234"/>
      <c r="UQW234"/>
      <c r="UQX234"/>
      <c r="UQY234"/>
      <c r="UQZ234"/>
      <c r="URA234"/>
      <c r="URB234"/>
      <c r="URC234"/>
      <c r="URD234"/>
      <c r="URE234"/>
      <c r="URF234"/>
      <c r="URG234"/>
      <c r="URH234"/>
      <c r="URI234"/>
      <c r="URJ234"/>
      <c r="URK234"/>
      <c r="URL234"/>
      <c r="URM234"/>
      <c r="URN234"/>
      <c r="URO234"/>
      <c r="URP234"/>
      <c r="URQ234"/>
      <c r="URR234"/>
      <c r="URS234"/>
      <c r="URT234"/>
      <c r="URU234"/>
      <c r="URV234"/>
      <c r="URW234"/>
      <c r="URX234"/>
      <c r="URY234"/>
      <c r="URZ234"/>
      <c r="USA234"/>
      <c r="USB234"/>
      <c r="USC234"/>
      <c r="USD234"/>
      <c r="USE234"/>
      <c r="USF234"/>
      <c r="USG234"/>
      <c r="USH234"/>
      <c r="USI234"/>
      <c r="USJ234"/>
      <c r="USK234"/>
      <c r="USL234"/>
      <c r="USM234"/>
      <c r="USN234"/>
      <c r="USO234"/>
      <c r="USP234"/>
      <c r="USQ234"/>
      <c r="USR234"/>
      <c r="USS234"/>
      <c r="UST234"/>
      <c r="USU234"/>
      <c r="USV234"/>
      <c r="USW234"/>
      <c r="USX234"/>
      <c r="USY234"/>
      <c r="USZ234"/>
      <c r="UTA234"/>
      <c r="UTB234"/>
      <c r="UTC234"/>
      <c r="UTD234"/>
      <c r="UTE234"/>
      <c r="UTF234"/>
      <c r="UTG234"/>
      <c r="UTH234"/>
      <c r="UTI234"/>
      <c r="UTJ234"/>
      <c r="UTK234"/>
      <c r="UTL234"/>
      <c r="UTM234"/>
      <c r="UTN234"/>
      <c r="UTO234"/>
      <c r="UTP234"/>
      <c r="UTQ234"/>
      <c r="UTR234"/>
      <c r="UTS234"/>
      <c r="UTT234"/>
      <c r="UTU234"/>
      <c r="UTV234"/>
      <c r="UTW234"/>
      <c r="UTX234"/>
      <c r="UTY234"/>
      <c r="UTZ234"/>
      <c r="UUA234"/>
      <c r="UUB234"/>
      <c r="UUC234"/>
      <c r="UUD234"/>
      <c r="UUE234"/>
      <c r="UUF234"/>
      <c r="UUG234"/>
      <c r="UUH234"/>
      <c r="UUI234"/>
      <c r="UUJ234"/>
      <c r="UUK234"/>
      <c r="UUL234"/>
      <c r="UUM234"/>
      <c r="UUN234"/>
      <c r="UUO234"/>
      <c r="UUP234"/>
      <c r="UUQ234"/>
      <c r="UUR234"/>
      <c r="UUS234"/>
      <c r="UUT234"/>
      <c r="UUU234"/>
      <c r="UUV234"/>
      <c r="UUW234"/>
      <c r="UUX234"/>
      <c r="UUY234"/>
      <c r="UUZ234"/>
      <c r="UVA234"/>
      <c r="UVB234"/>
      <c r="UVC234"/>
      <c r="UVD234"/>
      <c r="UVE234"/>
      <c r="UVF234"/>
      <c r="UVG234"/>
      <c r="UVH234"/>
      <c r="UVI234"/>
      <c r="UVJ234"/>
      <c r="UVK234"/>
      <c r="UVL234"/>
      <c r="UVM234"/>
      <c r="UVN234"/>
      <c r="UVO234"/>
      <c r="UVP234"/>
      <c r="UVQ234"/>
      <c r="UVR234"/>
      <c r="UVS234"/>
      <c r="UVT234"/>
      <c r="UVU234"/>
      <c r="UVV234"/>
      <c r="UVW234"/>
      <c r="UVX234"/>
      <c r="UVY234"/>
      <c r="UVZ234"/>
      <c r="UWA234"/>
      <c r="UWB234"/>
      <c r="UWC234"/>
      <c r="UWD234"/>
      <c r="UWE234"/>
      <c r="UWF234"/>
      <c r="UWG234"/>
      <c r="UWH234"/>
      <c r="UWI234"/>
      <c r="UWJ234"/>
      <c r="UWK234"/>
      <c r="UWL234"/>
      <c r="UWM234"/>
      <c r="UWN234"/>
      <c r="UWO234"/>
      <c r="UWP234"/>
      <c r="UWQ234"/>
      <c r="UWR234"/>
      <c r="UWS234"/>
      <c r="UWT234"/>
      <c r="UWU234"/>
      <c r="UWV234"/>
      <c r="UWW234"/>
      <c r="UWX234"/>
      <c r="UWY234"/>
      <c r="UWZ234"/>
      <c r="UXA234"/>
      <c r="UXB234"/>
      <c r="UXC234"/>
      <c r="UXD234"/>
      <c r="UXE234"/>
      <c r="UXF234"/>
      <c r="UXG234"/>
      <c r="UXH234"/>
      <c r="UXI234"/>
      <c r="UXJ234"/>
      <c r="UXK234"/>
      <c r="UXL234"/>
      <c r="UXM234"/>
      <c r="UXN234"/>
      <c r="UXO234"/>
      <c r="UXP234"/>
      <c r="UXQ234"/>
      <c r="UXR234"/>
      <c r="UXS234"/>
      <c r="UXT234"/>
      <c r="UXU234"/>
      <c r="UXV234"/>
      <c r="UXW234"/>
      <c r="UXX234"/>
      <c r="UXY234"/>
      <c r="UXZ234"/>
      <c r="UYA234"/>
      <c r="UYB234"/>
      <c r="UYC234"/>
      <c r="UYD234"/>
      <c r="UYE234"/>
      <c r="UYF234"/>
      <c r="UYG234"/>
      <c r="UYH234"/>
      <c r="UYI234"/>
      <c r="UYJ234"/>
      <c r="UYK234"/>
      <c r="UYL234"/>
      <c r="UYM234"/>
      <c r="UYN234"/>
      <c r="UYO234"/>
      <c r="UYP234"/>
      <c r="UYQ234"/>
      <c r="UYR234"/>
      <c r="UYS234"/>
      <c r="UYT234"/>
      <c r="UYU234"/>
      <c r="UYV234"/>
      <c r="UYW234"/>
      <c r="UYX234"/>
      <c r="UYY234"/>
      <c r="UYZ234"/>
      <c r="UZA234"/>
      <c r="UZB234"/>
      <c r="UZC234"/>
      <c r="UZD234"/>
      <c r="UZE234"/>
      <c r="UZF234"/>
      <c r="UZG234"/>
      <c r="UZH234"/>
      <c r="UZI234"/>
      <c r="UZJ234"/>
      <c r="UZK234"/>
      <c r="UZL234"/>
      <c r="UZM234"/>
      <c r="UZN234"/>
      <c r="UZO234"/>
      <c r="UZP234"/>
      <c r="UZQ234"/>
      <c r="UZR234"/>
      <c r="UZS234"/>
      <c r="UZT234"/>
      <c r="UZU234"/>
      <c r="UZV234"/>
      <c r="UZW234"/>
      <c r="UZX234"/>
      <c r="UZY234"/>
      <c r="UZZ234"/>
      <c r="VAA234"/>
      <c r="VAB234"/>
      <c r="VAC234"/>
      <c r="VAD234"/>
      <c r="VAE234"/>
      <c r="VAF234"/>
      <c r="VAG234"/>
      <c r="VAH234"/>
      <c r="VAI234"/>
      <c r="VAJ234"/>
      <c r="VAK234"/>
      <c r="VAL234"/>
      <c r="VAM234"/>
      <c r="VAN234"/>
      <c r="VAO234"/>
      <c r="VAP234"/>
      <c r="VAQ234"/>
      <c r="VAR234"/>
      <c r="VAS234"/>
      <c r="VAT234"/>
      <c r="VAU234"/>
      <c r="VAV234"/>
      <c r="VAW234"/>
      <c r="VAX234"/>
      <c r="VAY234"/>
      <c r="VAZ234"/>
      <c r="VBA234"/>
      <c r="VBB234"/>
      <c r="VBC234"/>
      <c r="VBD234"/>
      <c r="VBE234"/>
      <c r="VBF234"/>
      <c r="VBG234"/>
      <c r="VBH234"/>
      <c r="VBI234"/>
      <c r="VBJ234"/>
      <c r="VBK234"/>
      <c r="VBL234"/>
      <c r="VBM234"/>
      <c r="VBN234"/>
      <c r="VBO234"/>
      <c r="VBP234"/>
      <c r="VBQ234"/>
      <c r="VBR234"/>
      <c r="VBS234"/>
      <c r="VBT234"/>
      <c r="VBU234"/>
      <c r="VBV234"/>
      <c r="VBW234"/>
      <c r="VBX234"/>
      <c r="VBY234"/>
      <c r="VBZ234"/>
      <c r="VCA234"/>
      <c r="VCB234"/>
      <c r="VCC234"/>
      <c r="VCD234"/>
      <c r="VCE234"/>
      <c r="VCF234"/>
      <c r="VCG234"/>
      <c r="VCH234"/>
      <c r="VCI234"/>
      <c r="VCJ234"/>
      <c r="VCK234"/>
      <c r="VCL234"/>
      <c r="VCM234"/>
      <c r="VCN234"/>
      <c r="VCO234"/>
      <c r="VCP234"/>
      <c r="VCQ234"/>
      <c r="VCR234"/>
      <c r="VCS234"/>
      <c r="VCT234"/>
      <c r="VCU234"/>
      <c r="VCV234"/>
      <c r="VCW234"/>
      <c r="VCX234"/>
      <c r="VCY234"/>
      <c r="VCZ234"/>
      <c r="VDA234"/>
      <c r="VDB234"/>
      <c r="VDC234"/>
      <c r="VDD234"/>
      <c r="VDE234"/>
      <c r="VDF234"/>
      <c r="VDG234"/>
      <c r="VDH234"/>
      <c r="VDI234"/>
      <c r="VDJ234"/>
      <c r="VDK234"/>
      <c r="VDL234"/>
      <c r="VDM234"/>
      <c r="VDN234"/>
      <c r="VDO234"/>
      <c r="VDP234"/>
      <c r="VDQ234"/>
      <c r="VDR234"/>
      <c r="VDS234"/>
      <c r="VDT234"/>
      <c r="VDU234"/>
      <c r="VDV234"/>
      <c r="VDW234"/>
      <c r="VDX234"/>
      <c r="VDY234"/>
      <c r="VDZ234"/>
      <c r="VEA234"/>
      <c r="VEB234"/>
      <c r="VEC234"/>
      <c r="VED234"/>
      <c r="VEE234"/>
      <c r="VEF234"/>
      <c r="VEG234"/>
      <c r="VEH234"/>
      <c r="VEI234"/>
      <c r="VEJ234"/>
      <c r="VEK234"/>
      <c r="VEL234"/>
      <c r="VEM234"/>
      <c r="VEN234"/>
      <c r="VEO234"/>
      <c r="VEP234"/>
      <c r="VEQ234"/>
      <c r="VER234"/>
      <c r="VES234"/>
      <c r="VET234"/>
      <c r="VEU234"/>
      <c r="VEV234"/>
      <c r="VEW234"/>
      <c r="VEX234"/>
      <c r="VEY234"/>
      <c r="VEZ234"/>
      <c r="VFA234"/>
      <c r="VFB234"/>
      <c r="VFC234"/>
      <c r="VFD234"/>
      <c r="VFE234"/>
      <c r="VFF234"/>
      <c r="VFG234"/>
      <c r="VFH234"/>
      <c r="VFI234"/>
      <c r="VFJ234"/>
      <c r="VFK234"/>
      <c r="VFL234"/>
      <c r="VFM234"/>
      <c r="VFN234"/>
      <c r="VFO234"/>
      <c r="VFP234"/>
      <c r="VFQ234"/>
      <c r="VFR234"/>
      <c r="VFS234"/>
      <c r="VFT234"/>
      <c r="VFU234"/>
      <c r="VFV234"/>
      <c r="VFW234"/>
      <c r="VFX234"/>
      <c r="VFY234"/>
      <c r="VFZ234"/>
      <c r="VGA234"/>
      <c r="VGB234"/>
      <c r="VGC234"/>
      <c r="VGD234"/>
      <c r="VGE234"/>
      <c r="VGF234"/>
      <c r="VGG234"/>
      <c r="VGH234"/>
      <c r="VGI234"/>
      <c r="VGJ234"/>
      <c r="VGK234"/>
      <c r="VGL234"/>
      <c r="VGM234"/>
      <c r="VGN234"/>
      <c r="VGO234"/>
      <c r="VGP234"/>
      <c r="VGQ234"/>
      <c r="VGR234"/>
      <c r="VGS234"/>
      <c r="VGT234"/>
      <c r="VGU234"/>
      <c r="VGV234"/>
      <c r="VGW234"/>
      <c r="VGX234"/>
      <c r="VGY234"/>
      <c r="VGZ234"/>
      <c r="VHA234"/>
      <c r="VHB234"/>
      <c r="VHC234"/>
      <c r="VHD234"/>
      <c r="VHE234"/>
      <c r="VHF234"/>
      <c r="VHG234"/>
      <c r="VHH234"/>
      <c r="VHI234"/>
      <c r="VHJ234"/>
      <c r="VHK234"/>
      <c r="VHL234"/>
      <c r="VHM234"/>
      <c r="VHN234"/>
      <c r="VHO234"/>
      <c r="VHP234"/>
      <c r="VHQ234"/>
      <c r="VHR234"/>
      <c r="VHS234"/>
      <c r="VHT234"/>
      <c r="VHU234"/>
      <c r="VHV234"/>
      <c r="VHW234"/>
      <c r="VHX234"/>
      <c r="VHY234"/>
      <c r="VHZ234"/>
      <c r="VIA234"/>
      <c r="VIB234"/>
      <c r="VIC234"/>
      <c r="VID234"/>
      <c r="VIE234"/>
      <c r="VIF234"/>
      <c r="VIG234"/>
      <c r="VIH234"/>
      <c r="VII234"/>
      <c r="VIJ234"/>
      <c r="VIK234"/>
      <c r="VIL234"/>
      <c r="VIM234"/>
      <c r="VIN234"/>
      <c r="VIO234"/>
      <c r="VIP234"/>
      <c r="VIQ234"/>
      <c r="VIR234"/>
      <c r="VIS234"/>
      <c r="VIT234"/>
      <c r="VIU234"/>
      <c r="VIV234"/>
      <c r="VIW234"/>
      <c r="VIX234"/>
      <c r="VIY234"/>
      <c r="VIZ234"/>
      <c r="VJA234"/>
      <c r="VJB234"/>
      <c r="VJC234"/>
      <c r="VJD234"/>
      <c r="VJE234"/>
      <c r="VJF234"/>
      <c r="VJG234"/>
      <c r="VJH234"/>
      <c r="VJI234"/>
      <c r="VJJ234"/>
      <c r="VJK234"/>
      <c r="VJL234"/>
      <c r="VJM234"/>
      <c r="VJN234"/>
      <c r="VJO234"/>
      <c r="VJP234"/>
      <c r="VJQ234"/>
      <c r="VJR234"/>
      <c r="VJS234"/>
      <c r="VJT234"/>
      <c r="VJU234"/>
      <c r="VJV234"/>
      <c r="VJW234"/>
      <c r="VJX234"/>
      <c r="VJY234"/>
      <c r="VJZ234"/>
      <c r="VKA234"/>
      <c r="VKB234"/>
      <c r="VKC234"/>
      <c r="VKD234"/>
      <c r="VKE234"/>
      <c r="VKF234"/>
      <c r="VKG234"/>
      <c r="VKH234"/>
      <c r="VKI234"/>
      <c r="VKJ234"/>
      <c r="VKK234"/>
      <c r="VKL234"/>
      <c r="VKM234"/>
      <c r="VKN234"/>
      <c r="VKO234"/>
      <c r="VKP234"/>
      <c r="VKQ234"/>
      <c r="VKR234"/>
      <c r="VKS234"/>
      <c r="VKT234"/>
      <c r="VKU234"/>
      <c r="VKV234"/>
      <c r="VKW234"/>
      <c r="VKX234"/>
      <c r="VKY234"/>
      <c r="VKZ234"/>
      <c r="VLA234"/>
      <c r="VLB234"/>
      <c r="VLC234"/>
      <c r="VLD234"/>
      <c r="VLE234"/>
      <c r="VLF234"/>
      <c r="VLG234"/>
      <c r="VLH234"/>
      <c r="VLI234"/>
      <c r="VLJ234"/>
      <c r="VLK234"/>
      <c r="VLL234"/>
      <c r="VLM234"/>
      <c r="VLN234"/>
      <c r="VLO234"/>
      <c r="VLP234"/>
      <c r="VLQ234"/>
      <c r="VLR234"/>
      <c r="VLS234"/>
      <c r="VLT234"/>
      <c r="VLU234"/>
      <c r="VLV234"/>
      <c r="VLW234"/>
      <c r="VLX234"/>
      <c r="VLY234"/>
      <c r="VLZ234"/>
      <c r="VMA234"/>
      <c r="VMB234"/>
      <c r="VMC234"/>
      <c r="VMD234"/>
      <c r="VME234"/>
      <c r="VMF234"/>
      <c r="VMG234"/>
      <c r="VMH234"/>
      <c r="VMI234"/>
      <c r="VMJ234"/>
      <c r="VMK234"/>
      <c r="VML234"/>
      <c r="VMM234"/>
      <c r="VMN234"/>
      <c r="VMO234"/>
      <c r="VMP234"/>
      <c r="VMQ234"/>
      <c r="VMR234"/>
      <c r="VMS234"/>
      <c r="VMT234"/>
      <c r="VMU234"/>
      <c r="VMV234"/>
      <c r="VMW234"/>
      <c r="VMX234"/>
      <c r="VMY234"/>
      <c r="VMZ234"/>
      <c r="VNA234"/>
      <c r="VNB234"/>
      <c r="VNC234"/>
      <c r="VND234"/>
      <c r="VNE234"/>
      <c r="VNF234"/>
      <c r="VNG234"/>
      <c r="VNH234"/>
      <c r="VNI234"/>
      <c r="VNJ234"/>
      <c r="VNK234"/>
      <c r="VNL234"/>
      <c r="VNM234"/>
      <c r="VNN234"/>
      <c r="VNO234"/>
      <c r="VNP234"/>
      <c r="VNQ234"/>
      <c r="VNR234"/>
      <c r="VNS234"/>
      <c r="VNT234"/>
      <c r="VNU234"/>
      <c r="VNV234"/>
      <c r="VNW234"/>
      <c r="VNX234"/>
      <c r="VNY234"/>
      <c r="VNZ234"/>
      <c r="VOA234"/>
      <c r="VOB234"/>
      <c r="VOC234"/>
      <c r="VOD234"/>
      <c r="VOE234"/>
      <c r="VOF234"/>
      <c r="VOG234"/>
      <c r="VOH234"/>
      <c r="VOI234"/>
      <c r="VOJ234"/>
      <c r="VOK234"/>
      <c r="VOL234"/>
      <c r="VOM234"/>
      <c r="VON234"/>
      <c r="VOO234"/>
      <c r="VOP234"/>
      <c r="VOQ234"/>
      <c r="VOR234"/>
      <c r="VOS234"/>
      <c r="VOT234"/>
      <c r="VOU234"/>
      <c r="VOV234"/>
      <c r="VOW234"/>
      <c r="VOX234"/>
      <c r="VOY234"/>
      <c r="VOZ234"/>
      <c r="VPA234"/>
      <c r="VPB234"/>
      <c r="VPC234"/>
      <c r="VPD234"/>
      <c r="VPE234"/>
      <c r="VPF234"/>
      <c r="VPG234"/>
      <c r="VPH234"/>
      <c r="VPI234"/>
      <c r="VPJ234"/>
      <c r="VPK234"/>
      <c r="VPL234"/>
      <c r="VPM234"/>
      <c r="VPN234"/>
      <c r="VPO234"/>
      <c r="VPP234"/>
      <c r="VPQ234"/>
      <c r="VPR234"/>
      <c r="VPS234"/>
      <c r="VPT234"/>
      <c r="VPU234"/>
      <c r="VPV234"/>
      <c r="VPW234"/>
      <c r="VPX234"/>
      <c r="VPY234"/>
      <c r="VPZ234"/>
      <c r="VQA234"/>
      <c r="VQB234"/>
      <c r="VQC234"/>
      <c r="VQD234"/>
      <c r="VQE234"/>
      <c r="VQF234"/>
      <c r="VQG234"/>
      <c r="VQH234"/>
      <c r="VQI234"/>
      <c r="VQJ234"/>
      <c r="VQK234"/>
      <c r="VQL234"/>
      <c r="VQM234"/>
      <c r="VQN234"/>
      <c r="VQO234"/>
      <c r="VQP234"/>
      <c r="VQQ234"/>
      <c r="VQR234"/>
      <c r="VQS234"/>
      <c r="VQT234"/>
      <c r="VQU234"/>
      <c r="VQV234"/>
      <c r="VQW234"/>
      <c r="VQX234"/>
      <c r="VQY234"/>
      <c r="VQZ234"/>
      <c r="VRA234"/>
      <c r="VRB234"/>
      <c r="VRC234"/>
      <c r="VRD234"/>
      <c r="VRE234"/>
      <c r="VRF234"/>
      <c r="VRG234"/>
      <c r="VRH234"/>
      <c r="VRI234"/>
      <c r="VRJ234"/>
      <c r="VRK234"/>
      <c r="VRL234"/>
      <c r="VRM234"/>
      <c r="VRN234"/>
      <c r="VRO234"/>
      <c r="VRP234"/>
      <c r="VRQ234"/>
      <c r="VRR234"/>
      <c r="VRS234"/>
      <c r="VRT234"/>
      <c r="VRU234"/>
      <c r="VRV234"/>
      <c r="VRW234"/>
      <c r="VRX234"/>
      <c r="VRY234"/>
      <c r="VRZ234"/>
      <c r="VSA234"/>
      <c r="VSB234"/>
      <c r="VSC234"/>
      <c r="VSD234"/>
      <c r="VSE234"/>
      <c r="VSF234"/>
      <c r="VSG234"/>
      <c r="VSH234"/>
      <c r="VSI234"/>
      <c r="VSJ234"/>
      <c r="VSK234"/>
      <c r="VSL234"/>
      <c r="VSM234"/>
      <c r="VSN234"/>
      <c r="VSO234"/>
      <c r="VSP234"/>
      <c r="VSQ234"/>
      <c r="VSR234"/>
      <c r="VSS234"/>
      <c r="VST234"/>
      <c r="VSU234"/>
      <c r="VSV234"/>
      <c r="VSW234"/>
      <c r="VSX234"/>
      <c r="VSY234"/>
      <c r="VSZ234"/>
      <c r="VTA234"/>
      <c r="VTB234"/>
      <c r="VTC234"/>
      <c r="VTD234"/>
      <c r="VTE234"/>
      <c r="VTF234"/>
      <c r="VTG234"/>
      <c r="VTH234"/>
      <c r="VTI234"/>
      <c r="VTJ234"/>
      <c r="VTK234"/>
      <c r="VTL234"/>
      <c r="VTM234"/>
      <c r="VTN234"/>
      <c r="VTO234"/>
      <c r="VTP234"/>
      <c r="VTQ234"/>
      <c r="VTR234"/>
      <c r="VTS234"/>
      <c r="VTT234"/>
      <c r="VTU234"/>
      <c r="VTV234"/>
      <c r="VTW234"/>
      <c r="VTX234"/>
      <c r="VTY234"/>
      <c r="VTZ234"/>
      <c r="VUA234"/>
      <c r="VUB234"/>
      <c r="VUC234"/>
      <c r="VUD234"/>
      <c r="VUE234"/>
      <c r="VUF234"/>
      <c r="VUG234"/>
      <c r="VUH234"/>
      <c r="VUI234"/>
      <c r="VUJ234"/>
      <c r="VUK234"/>
      <c r="VUL234"/>
      <c r="VUM234"/>
      <c r="VUN234"/>
      <c r="VUO234"/>
      <c r="VUP234"/>
      <c r="VUQ234"/>
      <c r="VUR234"/>
      <c r="VUS234"/>
      <c r="VUT234"/>
      <c r="VUU234"/>
      <c r="VUV234"/>
      <c r="VUW234"/>
      <c r="VUX234"/>
      <c r="VUY234"/>
      <c r="VUZ234"/>
      <c r="VVA234"/>
      <c r="VVB234"/>
      <c r="VVC234"/>
      <c r="VVD234"/>
      <c r="VVE234"/>
      <c r="VVF234"/>
      <c r="VVG234"/>
      <c r="VVH234"/>
      <c r="VVI234"/>
      <c r="VVJ234"/>
      <c r="VVK234"/>
      <c r="VVL234"/>
      <c r="VVM234"/>
      <c r="VVN234"/>
      <c r="VVO234"/>
      <c r="VVP234"/>
      <c r="VVQ234"/>
      <c r="VVR234"/>
      <c r="VVS234"/>
      <c r="VVT234"/>
      <c r="VVU234"/>
      <c r="VVV234"/>
      <c r="VVW234"/>
      <c r="VVX234"/>
      <c r="VVY234"/>
      <c r="VVZ234"/>
      <c r="VWA234"/>
      <c r="VWB234"/>
      <c r="VWC234"/>
      <c r="VWD234"/>
      <c r="VWE234"/>
      <c r="VWF234"/>
      <c r="VWG234"/>
      <c r="VWH234"/>
      <c r="VWI234"/>
      <c r="VWJ234"/>
      <c r="VWK234"/>
      <c r="VWL234"/>
      <c r="VWM234"/>
      <c r="VWN234"/>
      <c r="VWO234"/>
      <c r="VWP234"/>
      <c r="VWQ234"/>
      <c r="VWR234"/>
      <c r="VWS234"/>
      <c r="VWT234"/>
      <c r="VWU234"/>
      <c r="VWV234"/>
      <c r="VWW234"/>
      <c r="VWX234"/>
      <c r="VWY234"/>
      <c r="VWZ234"/>
      <c r="VXA234"/>
      <c r="VXB234"/>
      <c r="VXC234"/>
      <c r="VXD234"/>
      <c r="VXE234"/>
      <c r="VXF234"/>
      <c r="VXG234"/>
      <c r="VXH234"/>
      <c r="VXI234"/>
      <c r="VXJ234"/>
      <c r="VXK234"/>
      <c r="VXL234"/>
      <c r="VXM234"/>
      <c r="VXN234"/>
      <c r="VXO234"/>
      <c r="VXP234"/>
      <c r="VXQ234"/>
      <c r="VXR234"/>
      <c r="VXS234"/>
      <c r="VXT234"/>
      <c r="VXU234"/>
      <c r="VXV234"/>
      <c r="VXW234"/>
      <c r="VXX234"/>
      <c r="VXY234"/>
      <c r="VXZ234"/>
      <c r="VYA234"/>
      <c r="VYB234"/>
      <c r="VYC234"/>
      <c r="VYD234"/>
      <c r="VYE234"/>
      <c r="VYF234"/>
      <c r="VYG234"/>
      <c r="VYH234"/>
      <c r="VYI234"/>
      <c r="VYJ234"/>
      <c r="VYK234"/>
      <c r="VYL234"/>
      <c r="VYM234"/>
      <c r="VYN234"/>
      <c r="VYO234"/>
      <c r="VYP234"/>
      <c r="VYQ234"/>
      <c r="VYR234"/>
      <c r="VYS234"/>
      <c r="VYT234"/>
      <c r="VYU234"/>
      <c r="VYV234"/>
      <c r="VYW234"/>
      <c r="VYX234"/>
      <c r="VYY234"/>
      <c r="VYZ234"/>
      <c r="VZA234"/>
      <c r="VZB234"/>
      <c r="VZC234"/>
      <c r="VZD234"/>
      <c r="VZE234"/>
      <c r="VZF234"/>
      <c r="VZG234"/>
      <c r="VZH234"/>
      <c r="VZI234"/>
      <c r="VZJ234"/>
      <c r="VZK234"/>
      <c r="VZL234"/>
      <c r="VZM234"/>
      <c r="VZN234"/>
      <c r="VZO234"/>
      <c r="VZP234"/>
      <c r="VZQ234"/>
      <c r="VZR234"/>
      <c r="VZS234"/>
      <c r="VZT234"/>
      <c r="VZU234"/>
      <c r="VZV234"/>
      <c r="VZW234"/>
      <c r="VZX234"/>
      <c r="VZY234"/>
      <c r="VZZ234"/>
      <c r="WAA234"/>
      <c r="WAB234"/>
      <c r="WAC234"/>
      <c r="WAD234"/>
      <c r="WAE234"/>
      <c r="WAF234"/>
      <c r="WAG234"/>
      <c r="WAH234"/>
      <c r="WAI234"/>
      <c r="WAJ234"/>
      <c r="WAK234"/>
      <c r="WAL234"/>
      <c r="WAM234"/>
      <c r="WAN234"/>
      <c r="WAO234"/>
      <c r="WAP234"/>
      <c r="WAQ234"/>
      <c r="WAR234"/>
      <c r="WAS234"/>
      <c r="WAT234"/>
      <c r="WAU234"/>
      <c r="WAV234"/>
      <c r="WAW234"/>
      <c r="WAX234"/>
      <c r="WAY234"/>
      <c r="WAZ234"/>
      <c r="WBA234"/>
      <c r="WBB234"/>
      <c r="WBC234"/>
      <c r="WBD234"/>
      <c r="WBE234"/>
      <c r="WBF234"/>
      <c r="WBG234"/>
      <c r="WBH234"/>
      <c r="WBI234"/>
      <c r="WBJ234"/>
      <c r="WBK234"/>
      <c r="WBL234"/>
      <c r="WBM234"/>
      <c r="WBN234"/>
      <c r="WBO234"/>
      <c r="WBP234"/>
      <c r="WBQ234"/>
      <c r="WBR234"/>
      <c r="WBS234"/>
      <c r="WBT234"/>
      <c r="WBU234"/>
      <c r="WBV234"/>
      <c r="WBW234"/>
      <c r="WBX234"/>
      <c r="WBY234"/>
      <c r="WBZ234"/>
      <c r="WCA234"/>
      <c r="WCB234"/>
      <c r="WCC234"/>
      <c r="WCD234"/>
      <c r="WCE234"/>
      <c r="WCF234"/>
      <c r="WCG234"/>
      <c r="WCH234"/>
      <c r="WCI234"/>
      <c r="WCJ234"/>
      <c r="WCK234"/>
      <c r="WCL234"/>
      <c r="WCM234"/>
      <c r="WCN234"/>
      <c r="WCO234"/>
      <c r="WCP234"/>
      <c r="WCQ234"/>
      <c r="WCR234"/>
      <c r="WCS234"/>
      <c r="WCT234"/>
      <c r="WCU234"/>
      <c r="WCV234"/>
      <c r="WCW234"/>
      <c r="WCX234"/>
      <c r="WCY234"/>
      <c r="WCZ234"/>
      <c r="WDA234"/>
      <c r="WDB234"/>
      <c r="WDC234"/>
      <c r="WDD234"/>
      <c r="WDE234"/>
      <c r="WDF234"/>
      <c r="WDG234"/>
      <c r="WDH234"/>
      <c r="WDI234"/>
      <c r="WDJ234"/>
      <c r="WDK234"/>
      <c r="WDL234"/>
      <c r="WDM234"/>
      <c r="WDN234"/>
      <c r="WDO234"/>
      <c r="WDP234"/>
      <c r="WDQ234"/>
      <c r="WDR234"/>
      <c r="WDS234"/>
      <c r="WDT234"/>
      <c r="WDU234"/>
      <c r="WDV234"/>
      <c r="WDW234"/>
      <c r="WDX234"/>
      <c r="WDY234"/>
      <c r="WDZ234"/>
      <c r="WEA234"/>
      <c r="WEB234"/>
      <c r="WEC234"/>
      <c r="WED234"/>
      <c r="WEE234"/>
      <c r="WEF234"/>
      <c r="WEG234"/>
      <c r="WEH234"/>
      <c r="WEI234"/>
      <c r="WEJ234"/>
      <c r="WEK234"/>
      <c r="WEL234"/>
      <c r="WEM234"/>
      <c r="WEN234"/>
      <c r="WEO234"/>
      <c r="WEP234"/>
      <c r="WEQ234"/>
      <c r="WER234"/>
      <c r="WES234"/>
      <c r="WET234"/>
      <c r="WEU234"/>
      <c r="WEV234"/>
      <c r="WEW234"/>
      <c r="WEX234"/>
      <c r="WEY234"/>
      <c r="WEZ234"/>
      <c r="WFA234"/>
      <c r="WFB234"/>
      <c r="WFC234"/>
      <c r="WFD234"/>
      <c r="WFE234"/>
      <c r="WFF234"/>
      <c r="WFG234"/>
      <c r="WFH234"/>
      <c r="WFI234"/>
      <c r="WFJ234"/>
      <c r="WFK234"/>
      <c r="WFL234"/>
      <c r="WFM234"/>
      <c r="WFN234"/>
      <c r="WFO234"/>
      <c r="WFP234"/>
      <c r="WFQ234"/>
      <c r="WFR234"/>
      <c r="WFS234"/>
      <c r="WFT234"/>
      <c r="WFU234"/>
      <c r="WFV234"/>
      <c r="WFW234"/>
      <c r="WFX234"/>
      <c r="WFY234"/>
      <c r="WFZ234"/>
      <c r="WGA234"/>
      <c r="WGB234"/>
      <c r="WGC234"/>
      <c r="WGD234"/>
      <c r="WGE234"/>
      <c r="WGF234"/>
      <c r="WGG234"/>
      <c r="WGH234"/>
      <c r="WGI234"/>
      <c r="WGJ234"/>
      <c r="WGK234"/>
      <c r="WGL234"/>
      <c r="WGM234"/>
      <c r="WGN234"/>
      <c r="WGO234"/>
      <c r="WGP234"/>
      <c r="WGQ234"/>
      <c r="WGR234"/>
      <c r="WGS234"/>
      <c r="WGT234"/>
      <c r="WGU234"/>
      <c r="WGV234"/>
      <c r="WGW234"/>
      <c r="WGX234"/>
      <c r="WGY234"/>
      <c r="WGZ234"/>
      <c r="WHA234"/>
      <c r="WHB234"/>
      <c r="WHC234"/>
      <c r="WHD234"/>
      <c r="WHE234"/>
      <c r="WHF234"/>
      <c r="WHG234"/>
      <c r="WHH234"/>
      <c r="WHI234"/>
      <c r="WHJ234"/>
      <c r="WHK234"/>
      <c r="WHL234"/>
      <c r="WHM234"/>
      <c r="WHN234"/>
      <c r="WHO234"/>
      <c r="WHP234"/>
      <c r="WHQ234"/>
      <c r="WHR234"/>
      <c r="WHS234"/>
      <c r="WHT234"/>
      <c r="WHU234"/>
      <c r="WHV234"/>
      <c r="WHW234"/>
      <c r="WHX234"/>
      <c r="WHY234"/>
      <c r="WHZ234"/>
      <c r="WIA234"/>
      <c r="WIB234"/>
      <c r="WIC234"/>
      <c r="WID234"/>
      <c r="WIE234"/>
      <c r="WIF234"/>
      <c r="WIG234"/>
      <c r="WIH234"/>
      <c r="WII234"/>
      <c r="WIJ234"/>
      <c r="WIK234"/>
      <c r="WIL234"/>
      <c r="WIM234"/>
      <c r="WIN234"/>
      <c r="WIO234"/>
      <c r="WIP234"/>
      <c r="WIQ234"/>
      <c r="WIR234"/>
      <c r="WIS234"/>
      <c r="WIT234"/>
      <c r="WIU234"/>
      <c r="WIV234"/>
      <c r="WIW234"/>
      <c r="WIX234"/>
      <c r="WIY234"/>
      <c r="WIZ234"/>
      <c r="WJA234"/>
      <c r="WJB234"/>
      <c r="WJC234"/>
      <c r="WJD234"/>
      <c r="WJE234"/>
      <c r="WJF234"/>
      <c r="WJG234"/>
      <c r="WJH234"/>
      <c r="WJI234"/>
      <c r="WJJ234"/>
      <c r="WJK234"/>
      <c r="WJL234"/>
      <c r="WJM234"/>
      <c r="WJN234"/>
      <c r="WJO234"/>
      <c r="WJP234"/>
      <c r="WJQ234"/>
      <c r="WJR234"/>
      <c r="WJS234"/>
      <c r="WJT234"/>
      <c r="WJU234"/>
      <c r="WJV234"/>
      <c r="WJW234"/>
      <c r="WJX234"/>
      <c r="WJY234"/>
      <c r="WJZ234"/>
      <c r="WKA234"/>
      <c r="WKB234"/>
      <c r="WKC234"/>
      <c r="WKD234"/>
      <c r="WKE234"/>
      <c r="WKF234"/>
      <c r="WKG234"/>
      <c r="WKH234"/>
      <c r="WKI234"/>
      <c r="WKJ234"/>
      <c r="WKK234"/>
      <c r="WKL234"/>
      <c r="WKM234"/>
      <c r="WKN234"/>
      <c r="WKO234"/>
      <c r="WKP234"/>
      <c r="WKQ234"/>
      <c r="WKR234"/>
      <c r="WKS234"/>
      <c r="WKT234"/>
      <c r="WKU234"/>
      <c r="WKV234"/>
      <c r="WKW234"/>
      <c r="WKX234"/>
      <c r="WKY234"/>
      <c r="WKZ234"/>
      <c r="WLA234"/>
      <c r="WLB234"/>
      <c r="WLC234"/>
      <c r="WLD234"/>
      <c r="WLE234"/>
      <c r="WLF234"/>
      <c r="WLG234"/>
      <c r="WLH234"/>
      <c r="WLI234"/>
      <c r="WLJ234"/>
      <c r="WLK234"/>
      <c r="WLL234"/>
      <c r="WLM234"/>
      <c r="WLN234"/>
      <c r="WLO234"/>
      <c r="WLP234"/>
      <c r="WLQ234"/>
      <c r="WLR234"/>
      <c r="WLS234"/>
      <c r="WLT234"/>
      <c r="WLU234"/>
      <c r="WLV234"/>
      <c r="WLW234"/>
      <c r="WLX234"/>
      <c r="WLY234"/>
      <c r="WLZ234"/>
      <c r="WMA234"/>
      <c r="WMB234"/>
      <c r="WMC234"/>
      <c r="WMD234"/>
      <c r="WME234"/>
      <c r="WMF234"/>
      <c r="WMG234"/>
      <c r="WMH234"/>
      <c r="WMI234"/>
      <c r="WMJ234"/>
      <c r="WMK234"/>
      <c r="WML234"/>
      <c r="WMM234"/>
      <c r="WMN234"/>
      <c r="WMO234"/>
      <c r="WMP234"/>
      <c r="WMQ234"/>
      <c r="WMR234"/>
      <c r="WMS234"/>
      <c r="WMT234"/>
      <c r="WMU234"/>
      <c r="WMV234"/>
      <c r="WMW234"/>
      <c r="WMX234"/>
      <c r="WMY234"/>
      <c r="WMZ234"/>
      <c r="WNA234"/>
      <c r="WNB234"/>
      <c r="WNC234"/>
      <c r="WND234"/>
      <c r="WNE234"/>
      <c r="WNF234"/>
      <c r="WNG234"/>
      <c r="WNH234"/>
      <c r="WNI234"/>
      <c r="WNJ234"/>
      <c r="WNK234"/>
      <c r="WNL234"/>
      <c r="WNM234"/>
      <c r="WNN234"/>
      <c r="WNO234"/>
      <c r="WNP234"/>
      <c r="WNQ234"/>
      <c r="WNR234"/>
      <c r="WNS234"/>
      <c r="WNT234"/>
      <c r="WNU234"/>
      <c r="WNV234"/>
      <c r="WNW234"/>
      <c r="WNX234"/>
      <c r="WNY234"/>
      <c r="WNZ234"/>
      <c r="WOA234"/>
      <c r="WOB234"/>
      <c r="WOC234"/>
      <c r="WOD234"/>
      <c r="WOE234"/>
      <c r="WOF234"/>
      <c r="WOG234"/>
      <c r="WOH234"/>
      <c r="WOI234"/>
      <c r="WOJ234"/>
      <c r="WOK234"/>
      <c r="WOL234"/>
      <c r="WOM234"/>
      <c r="WON234"/>
      <c r="WOO234"/>
      <c r="WOP234"/>
      <c r="WOQ234"/>
      <c r="WOR234"/>
      <c r="WOS234"/>
      <c r="WOT234"/>
      <c r="WOU234"/>
      <c r="WOV234"/>
      <c r="WOW234"/>
      <c r="WOX234"/>
      <c r="WOY234"/>
      <c r="WOZ234"/>
      <c r="WPA234"/>
      <c r="WPB234"/>
      <c r="WPC234"/>
      <c r="WPD234"/>
      <c r="WPE234"/>
      <c r="WPF234"/>
      <c r="WPG234"/>
      <c r="WPH234"/>
      <c r="WPI234"/>
      <c r="WPJ234"/>
      <c r="WPK234"/>
      <c r="WPL234"/>
      <c r="WPM234"/>
      <c r="WPN234"/>
      <c r="WPO234"/>
      <c r="WPP234"/>
      <c r="WPQ234"/>
      <c r="WPR234"/>
      <c r="WPS234"/>
      <c r="WPT234"/>
      <c r="WPU234"/>
      <c r="WPV234"/>
      <c r="WPW234"/>
      <c r="WPX234"/>
      <c r="WPY234"/>
      <c r="WPZ234"/>
      <c r="WQA234"/>
      <c r="WQB234"/>
      <c r="WQC234"/>
      <c r="WQD234"/>
      <c r="WQE234"/>
      <c r="WQF234"/>
      <c r="WQG234"/>
      <c r="WQH234"/>
      <c r="WQI234"/>
      <c r="WQJ234"/>
      <c r="WQK234"/>
      <c r="WQL234"/>
      <c r="WQM234"/>
      <c r="WQN234"/>
      <c r="WQO234"/>
      <c r="WQP234"/>
      <c r="WQQ234"/>
      <c r="WQR234"/>
      <c r="WQS234"/>
      <c r="WQT234"/>
      <c r="WQU234"/>
      <c r="WQV234"/>
      <c r="WQW234"/>
      <c r="WQX234"/>
      <c r="WQY234"/>
      <c r="WQZ234"/>
      <c r="WRA234"/>
      <c r="WRB234"/>
      <c r="WRC234"/>
      <c r="WRD234"/>
      <c r="WRE234"/>
      <c r="WRF234"/>
      <c r="WRG234"/>
      <c r="WRH234"/>
      <c r="WRI234"/>
      <c r="WRJ234"/>
      <c r="WRK234"/>
      <c r="WRL234"/>
      <c r="WRM234"/>
      <c r="WRN234"/>
      <c r="WRO234"/>
      <c r="WRP234"/>
      <c r="WRQ234"/>
      <c r="WRR234"/>
      <c r="WRS234"/>
      <c r="WRT234"/>
      <c r="WRU234"/>
      <c r="WRV234"/>
      <c r="WRW234"/>
      <c r="WRX234"/>
      <c r="WRY234"/>
      <c r="WRZ234"/>
      <c r="WSA234"/>
      <c r="WSB234"/>
      <c r="WSC234"/>
      <c r="WSD234"/>
      <c r="WSE234"/>
      <c r="WSF234"/>
      <c r="WSG234"/>
      <c r="WSH234"/>
      <c r="WSI234"/>
      <c r="WSJ234"/>
      <c r="WSK234"/>
      <c r="WSL234"/>
      <c r="WSM234"/>
      <c r="WSN234"/>
      <c r="WSO234"/>
      <c r="WSP234"/>
      <c r="WSQ234"/>
      <c r="WSR234"/>
      <c r="WSS234"/>
      <c r="WST234"/>
      <c r="WSU234"/>
      <c r="WSV234"/>
      <c r="WSW234"/>
      <c r="WSX234"/>
      <c r="WSY234"/>
      <c r="WSZ234"/>
      <c r="WTA234"/>
      <c r="WTB234"/>
      <c r="WTC234"/>
      <c r="WTD234"/>
      <c r="WTE234"/>
      <c r="WTF234"/>
      <c r="WTG234"/>
      <c r="WTH234"/>
      <c r="WTI234"/>
      <c r="WTJ234"/>
      <c r="WTK234"/>
      <c r="WTL234"/>
      <c r="WTM234"/>
      <c r="WTN234"/>
      <c r="WTO234"/>
      <c r="WTP234"/>
      <c r="WTQ234"/>
      <c r="WTR234"/>
      <c r="WTS234"/>
      <c r="WTT234"/>
      <c r="WTU234"/>
      <c r="WTV234"/>
      <c r="WTW234"/>
      <c r="WTX234"/>
      <c r="WTY234"/>
      <c r="WTZ234"/>
      <c r="WUA234"/>
      <c r="WUB234"/>
      <c r="WUC234"/>
      <c r="WUD234"/>
      <c r="WUE234"/>
      <c r="WUF234"/>
      <c r="WUG234"/>
      <c r="WUH234"/>
      <c r="WUI234"/>
      <c r="WUJ234"/>
      <c r="WUK234"/>
      <c r="WUL234"/>
      <c r="WUM234"/>
      <c r="WUN234"/>
      <c r="WUO234"/>
      <c r="WUP234"/>
      <c r="WUQ234"/>
      <c r="WUR234"/>
      <c r="WUS234"/>
      <c r="WUT234"/>
      <c r="WUU234"/>
      <c r="WUV234"/>
      <c r="WUW234"/>
      <c r="WUX234"/>
      <c r="WUY234"/>
      <c r="WUZ234"/>
      <c r="WVA234"/>
      <c r="WVB234"/>
      <c r="WVC234"/>
      <c r="WVD234"/>
      <c r="WVE234"/>
      <c r="WVF234"/>
      <c r="WVG234"/>
      <c r="WVH234"/>
      <c r="WVI234"/>
      <c r="WVJ234"/>
      <c r="WVK234"/>
      <c r="WVL234"/>
      <c r="WVM234"/>
      <c r="WVN234"/>
      <c r="WVO234"/>
      <c r="WVP234"/>
      <c r="WVQ234"/>
      <c r="WVR234"/>
      <c r="WVS234"/>
      <c r="WVT234"/>
      <c r="WVU234"/>
      <c r="WVV234"/>
      <c r="WVW234"/>
      <c r="WVX234"/>
      <c r="WVY234"/>
      <c r="WVZ234"/>
      <c r="WWA234"/>
      <c r="WWB234"/>
      <c r="WWC234"/>
      <c r="WWD234"/>
      <c r="WWE234"/>
      <c r="WWF234"/>
      <c r="WWG234"/>
      <c r="WWH234"/>
      <c r="WWI234"/>
      <c r="WWJ234"/>
      <c r="WWK234"/>
      <c r="WWL234"/>
      <c r="WWM234"/>
      <c r="WWN234"/>
      <c r="WWO234"/>
      <c r="WWP234"/>
      <c r="WWQ234"/>
      <c r="WWR234"/>
      <c r="WWS234"/>
      <c r="WWT234"/>
      <c r="WWU234"/>
      <c r="WWV234"/>
      <c r="WWW234"/>
      <c r="WWX234"/>
      <c r="WWY234"/>
      <c r="WWZ234"/>
      <c r="WXA234"/>
      <c r="WXB234"/>
      <c r="WXC234"/>
      <c r="WXD234"/>
      <c r="WXE234"/>
      <c r="WXF234"/>
      <c r="WXG234"/>
      <c r="WXH234"/>
      <c r="WXI234"/>
      <c r="WXJ234"/>
      <c r="WXK234"/>
      <c r="WXL234"/>
      <c r="WXM234"/>
      <c r="WXN234"/>
      <c r="WXO234"/>
      <c r="WXP234"/>
      <c r="WXQ234"/>
      <c r="WXR234"/>
      <c r="WXS234"/>
      <c r="WXT234"/>
      <c r="WXU234"/>
      <c r="WXV234"/>
      <c r="WXW234"/>
      <c r="WXX234"/>
      <c r="WXY234"/>
      <c r="WXZ234"/>
      <c r="WYA234"/>
      <c r="WYB234"/>
      <c r="WYC234"/>
      <c r="WYD234"/>
      <c r="WYE234"/>
      <c r="WYF234"/>
      <c r="WYG234"/>
      <c r="WYH234"/>
      <c r="WYI234"/>
      <c r="WYJ234"/>
      <c r="WYK234"/>
      <c r="WYL234"/>
      <c r="WYM234"/>
      <c r="WYN234"/>
      <c r="WYO234"/>
      <c r="WYP234"/>
      <c r="WYQ234"/>
      <c r="WYR234"/>
      <c r="WYS234"/>
      <c r="WYT234"/>
      <c r="WYU234"/>
      <c r="WYV234"/>
      <c r="WYW234"/>
      <c r="WYX234"/>
      <c r="WYY234"/>
      <c r="WYZ234"/>
      <c r="WZA234"/>
      <c r="WZB234"/>
      <c r="WZC234"/>
      <c r="WZD234"/>
      <c r="WZE234"/>
      <c r="WZF234"/>
      <c r="WZG234"/>
      <c r="WZH234"/>
      <c r="WZI234"/>
      <c r="WZJ234"/>
      <c r="WZK234"/>
      <c r="WZL234"/>
      <c r="WZM234"/>
      <c r="WZN234"/>
      <c r="WZO234"/>
      <c r="WZP234"/>
      <c r="WZQ234"/>
      <c r="WZR234"/>
      <c r="WZS234"/>
      <c r="WZT234"/>
      <c r="WZU234"/>
      <c r="WZV234"/>
      <c r="WZW234"/>
      <c r="WZX234"/>
      <c r="WZY234"/>
      <c r="WZZ234"/>
      <c r="XAA234"/>
      <c r="XAB234"/>
      <c r="XAC234"/>
      <c r="XAD234"/>
      <c r="XAE234"/>
      <c r="XAF234"/>
      <c r="XAG234"/>
      <c r="XAH234"/>
      <c r="XAI234"/>
      <c r="XAJ234"/>
      <c r="XAK234"/>
      <c r="XAL234"/>
      <c r="XAM234"/>
      <c r="XAN234"/>
      <c r="XAO234"/>
      <c r="XAP234"/>
      <c r="XAQ234"/>
      <c r="XAR234"/>
      <c r="XAS234"/>
      <c r="XAT234"/>
      <c r="XAU234"/>
      <c r="XAV234"/>
      <c r="XAW234"/>
      <c r="XAX234"/>
      <c r="XAY234"/>
      <c r="XAZ234"/>
      <c r="XBA234"/>
      <c r="XBB234"/>
      <c r="XBC234"/>
      <c r="XBD234"/>
      <c r="XBE234"/>
      <c r="XBF234"/>
      <c r="XBG234"/>
      <c r="XBH234"/>
      <c r="XBI234"/>
      <c r="XBJ234"/>
      <c r="XBK234"/>
      <c r="XBL234"/>
      <c r="XBM234"/>
      <c r="XBN234"/>
      <c r="XBO234"/>
      <c r="XBP234"/>
      <c r="XBQ234"/>
      <c r="XBR234"/>
      <c r="XBS234"/>
      <c r="XBT234"/>
      <c r="XBU234"/>
      <c r="XBV234"/>
      <c r="XBW234"/>
      <c r="XBX234"/>
      <c r="XBY234"/>
      <c r="XBZ234"/>
      <c r="XCA234"/>
      <c r="XCB234"/>
      <c r="XCC234"/>
      <c r="XCD234"/>
      <c r="XCE234"/>
      <c r="XCF234"/>
      <c r="XCG234"/>
      <c r="XCH234"/>
      <c r="XCI234"/>
      <c r="XCJ234"/>
      <c r="XCK234"/>
      <c r="XCL234"/>
      <c r="XCM234"/>
      <c r="XCN234"/>
      <c r="XCO234"/>
      <c r="XCP234"/>
      <c r="XCQ234"/>
      <c r="XCR234"/>
      <c r="XCS234"/>
      <c r="XCT234"/>
      <c r="XCU234"/>
      <c r="XCV234"/>
      <c r="XCW234"/>
      <c r="XCX234"/>
      <c r="XCY234"/>
      <c r="XCZ234"/>
      <c r="XDA234"/>
      <c r="XDB234"/>
      <c r="XDC234"/>
      <c r="XDD234"/>
      <c r="XDE234"/>
      <c r="XDF234"/>
      <c r="XDG234"/>
      <c r="XDH234"/>
      <c r="XDI234"/>
      <c r="XDJ234"/>
      <c r="XDK234"/>
      <c r="XDL234"/>
      <c r="XDM234"/>
      <c r="XDN234"/>
      <c r="XDO234"/>
      <c r="XDP234"/>
      <c r="XDQ234"/>
      <c r="XDR234"/>
      <c r="XDS234"/>
      <c r="XDT234"/>
      <c r="XDU234"/>
      <c r="XDV234"/>
      <c r="XDW234"/>
      <c r="XDX234"/>
      <c r="XDY234"/>
      <c r="XDZ234"/>
      <c r="XEA234"/>
      <c r="XEB234"/>
      <c r="XEC234"/>
      <c r="XED234"/>
      <c r="XEE234"/>
      <c r="XEF234"/>
      <c r="XEG234"/>
      <c r="XEH234"/>
      <c r="XEI234"/>
      <c r="XEJ234"/>
      <c r="XEK234"/>
      <c r="XEL234"/>
      <c r="XEM234"/>
      <c r="XEN234"/>
      <c r="XEO234"/>
      <c r="XEP234"/>
      <c r="XEQ234"/>
      <c r="XER234"/>
      <c r="XES234"/>
      <c r="XET234"/>
      <c r="XEU234"/>
      <c r="XEV234"/>
      <c r="XEW234"/>
      <c r="XEX234"/>
      <c r="XEY234"/>
      <c r="XEZ234"/>
      <c r="XFA234"/>
      <c r="XFB234"/>
      <c r="XFC234"/>
      <c r="XFD234"/>
    </row>
    <row r="235" s="28" customFormat="1" spans="1:16384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N235" s="70"/>
      <c r="AO235" s="29"/>
      <c r="AP235"/>
      <c r="AQ235"/>
      <c r="AR235" s="32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PQ235"/>
      <c r="PR235"/>
      <c r="PS235"/>
      <c r="PT235"/>
      <c r="PU235"/>
      <c r="PV235"/>
      <c r="PW235"/>
      <c r="PX235"/>
      <c r="PY235"/>
      <c r="PZ235"/>
      <c r="QA235"/>
      <c r="QB235"/>
      <c r="QC235"/>
      <c r="QD235"/>
      <c r="QE235"/>
      <c r="QF235"/>
      <c r="QG235"/>
      <c r="QH235"/>
      <c r="QI235"/>
      <c r="QJ235"/>
      <c r="QK235"/>
      <c r="QL235"/>
      <c r="QM235"/>
      <c r="QN235"/>
      <c r="QO235"/>
      <c r="QP235"/>
      <c r="QQ235"/>
      <c r="QR235"/>
      <c r="QS235"/>
      <c r="QT235"/>
      <c r="QU235"/>
      <c r="QV235"/>
      <c r="QW235"/>
      <c r="QX235"/>
      <c r="QY235"/>
      <c r="QZ235"/>
      <c r="RA235"/>
      <c r="RB235"/>
      <c r="RC235"/>
      <c r="RD235"/>
      <c r="RE235"/>
      <c r="RF235"/>
      <c r="RG235"/>
      <c r="RH235"/>
      <c r="RI235"/>
      <c r="RJ235"/>
      <c r="RK235"/>
      <c r="RL235"/>
      <c r="RM235"/>
      <c r="RN235"/>
      <c r="RO235"/>
      <c r="RP235"/>
      <c r="RQ235"/>
      <c r="RR235"/>
      <c r="RS235"/>
      <c r="RT235"/>
      <c r="RU235"/>
      <c r="RV235"/>
      <c r="RW235"/>
      <c r="RX235"/>
      <c r="RY235"/>
      <c r="RZ235"/>
      <c r="SA235"/>
      <c r="SB235"/>
      <c r="SC235"/>
      <c r="SD235"/>
      <c r="SE235"/>
      <c r="SF235"/>
      <c r="SG235"/>
      <c r="SH235"/>
      <c r="SI235"/>
      <c r="SJ235"/>
      <c r="SK235"/>
      <c r="SL235"/>
      <c r="SM235"/>
      <c r="SN235"/>
      <c r="SO235"/>
      <c r="SP235"/>
      <c r="SQ235"/>
      <c r="SR235"/>
      <c r="SS235"/>
      <c r="ST235"/>
      <c r="SU235"/>
      <c r="SV235"/>
      <c r="SW235"/>
      <c r="SX235"/>
      <c r="SY235"/>
      <c r="SZ235"/>
      <c r="TA235"/>
      <c r="TB235"/>
      <c r="TC235"/>
      <c r="TD235"/>
      <c r="TE235"/>
      <c r="TF235"/>
      <c r="TG235"/>
      <c r="TH235"/>
      <c r="TI235"/>
      <c r="TJ235"/>
      <c r="TK235"/>
      <c r="TL235"/>
      <c r="TM235"/>
      <c r="TN235"/>
      <c r="TO235"/>
      <c r="TP235"/>
      <c r="TQ235"/>
      <c r="TR235"/>
      <c r="TS235"/>
      <c r="TT235"/>
      <c r="TU235"/>
      <c r="TV235"/>
      <c r="TW235"/>
      <c r="TX235"/>
      <c r="TY235"/>
      <c r="TZ235"/>
      <c r="UA235"/>
      <c r="UB235"/>
      <c r="UC235"/>
      <c r="UD235"/>
      <c r="UE235"/>
      <c r="UF235"/>
      <c r="UG235"/>
      <c r="UH235"/>
      <c r="UI235"/>
      <c r="UJ235"/>
      <c r="UK235"/>
      <c r="UL235"/>
      <c r="UM235"/>
      <c r="UN235"/>
      <c r="UO235"/>
      <c r="UP235"/>
      <c r="UQ235"/>
      <c r="UR235"/>
      <c r="US235"/>
      <c r="UT235"/>
      <c r="UU235"/>
      <c r="UV235"/>
      <c r="UW235"/>
      <c r="UX235"/>
      <c r="UY235"/>
      <c r="UZ235"/>
      <c r="VA235"/>
      <c r="VB235"/>
      <c r="VC235"/>
      <c r="VD235"/>
      <c r="VE235"/>
      <c r="VF235"/>
      <c r="VG235"/>
      <c r="VH235"/>
      <c r="VI235"/>
      <c r="VJ235"/>
      <c r="VK235"/>
      <c r="VL235"/>
      <c r="VM235"/>
      <c r="VN235"/>
      <c r="VO235"/>
      <c r="VP235"/>
      <c r="VQ235"/>
      <c r="VR235"/>
      <c r="VS235"/>
      <c r="VT235"/>
      <c r="VU235"/>
      <c r="VV235"/>
      <c r="VW235"/>
      <c r="VX235"/>
      <c r="VY235"/>
      <c r="VZ235"/>
      <c r="WA235"/>
      <c r="WB235"/>
      <c r="WC235"/>
      <c r="WD235"/>
      <c r="WE235"/>
      <c r="WF235"/>
      <c r="WG235"/>
      <c r="WH235"/>
      <c r="WI235"/>
      <c r="WJ235"/>
      <c r="WK235"/>
      <c r="WL235"/>
      <c r="WM235"/>
      <c r="WN235"/>
      <c r="WO235"/>
      <c r="WP235"/>
      <c r="WQ235"/>
      <c r="WR235"/>
      <c r="WS235"/>
      <c r="WT235"/>
      <c r="WU235"/>
      <c r="WV235"/>
      <c r="WW235"/>
      <c r="WX235"/>
      <c r="WY235"/>
      <c r="WZ235"/>
      <c r="XA235"/>
      <c r="XB235"/>
      <c r="XC235"/>
      <c r="XD235"/>
      <c r="XE235"/>
      <c r="XF235"/>
      <c r="XG235"/>
      <c r="XH235"/>
      <c r="XI235"/>
      <c r="XJ235"/>
      <c r="XK235"/>
      <c r="XL235"/>
      <c r="XM235"/>
      <c r="XN235"/>
      <c r="XO235"/>
      <c r="XP235"/>
      <c r="XQ235"/>
      <c r="XR235"/>
      <c r="XS235"/>
      <c r="XT235"/>
      <c r="XU235"/>
      <c r="XV235"/>
      <c r="XW235"/>
      <c r="XX235"/>
      <c r="XY235"/>
      <c r="XZ235"/>
      <c r="YA235"/>
      <c r="YB235"/>
      <c r="YC235"/>
      <c r="YD235"/>
      <c r="YE235"/>
      <c r="YF235"/>
      <c r="YG235"/>
      <c r="YH235"/>
      <c r="YI235"/>
      <c r="YJ235"/>
      <c r="YK235"/>
      <c r="YL235"/>
      <c r="YM235"/>
      <c r="YN235"/>
      <c r="YO235"/>
      <c r="YP235"/>
      <c r="YQ235"/>
      <c r="YR235"/>
      <c r="YS235"/>
      <c r="YT235"/>
      <c r="YU235"/>
      <c r="YV235"/>
      <c r="YW235"/>
      <c r="YX235"/>
      <c r="YY235"/>
      <c r="YZ235"/>
      <c r="ZA235"/>
      <c r="ZB235"/>
      <c r="ZC235"/>
      <c r="ZD235"/>
      <c r="ZE235"/>
      <c r="ZF235"/>
      <c r="ZG235"/>
      <c r="ZH235"/>
      <c r="ZI235"/>
      <c r="ZJ235"/>
      <c r="ZK235"/>
      <c r="ZL235"/>
      <c r="ZM235"/>
      <c r="ZN235"/>
      <c r="ZO235"/>
      <c r="ZP235"/>
      <c r="ZQ235"/>
      <c r="ZR235"/>
      <c r="ZS235"/>
      <c r="ZT235"/>
      <c r="ZU235"/>
      <c r="ZV235"/>
      <c r="ZW235"/>
      <c r="ZX235"/>
      <c r="ZY235"/>
      <c r="ZZ235"/>
      <c r="AAA235"/>
      <c r="AAB235"/>
      <c r="AAC235"/>
      <c r="AAD235"/>
      <c r="AAE235"/>
      <c r="AAF235"/>
      <c r="AAG235"/>
      <c r="AAH235"/>
      <c r="AAI235"/>
      <c r="AAJ235"/>
      <c r="AAK235"/>
      <c r="AAL235"/>
      <c r="AAM235"/>
      <c r="AAN235"/>
      <c r="AAO235"/>
      <c r="AAP235"/>
      <c r="AAQ235"/>
      <c r="AAR235"/>
      <c r="AAS235"/>
      <c r="AAT235"/>
      <c r="AAU235"/>
      <c r="AAV235"/>
      <c r="AAW235"/>
      <c r="AAX235"/>
      <c r="AAY235"/>
      <c r="AAZ235"/>
      <c r="ABA235"/>
      <c r="ABB235"/>
      <c r="ABC235"/>
      <c r="ABD235"/>
      <c r="ABE235"/>
      <c r="ABF235"/>
      <c r="ABG235"/>
      <c r="ABH235"/>
      <c r="ABI235"/>
      <c r="ABJ235"/>
      <c r="ABK235"/>
      <c r="ABL235"/>
      <c r="ABM235"/>
      <c r="ABN235"/>
      <c r="ABO235"/>
      <c r="ABP235"/>
      <c r="ABQ235"/>
      <c r="ABR235"/>
      <c r="ABS235"/>
      <c r="ABT235"/>
      <c r="ABU235"/>
      <c r="ABV235"/>
      <c r="ABW235"/>
      <c r="ABX235"/>
      <c r="ABY235"/>
      <c r="ABZ235"/>
      <c r="ACA235"/>
      <c r="ACB235"/>
      <c r="ACC235"/>
      <c r="ACD235"/>
      <c r="ACE235"/>
      <c r="ACF235"/>
      <c r="ACG235"/>
      <c r="ACH235"/>
      <c r="ACI235"/>
      <c r="ACJ235"/>
      <c r="ACK235"/>
      <c r="ACL235"/>
      <c r="ACM235"/>
      <c r="ACN235"/>
      <c r="ACO235"/>
      <c r="ACP235"/>
      <c r="ACQ235"/>
      <c r="ACR235"/>
      <c r="ACS235"/>
      <c r="ACT235"/>
      <c r="ACU235"/>
      <c r="ACV235"/>
      <c r="ACW235"/>
      <c r="ACX235"/>
      <c r="ACY235"/>
      <c r="ACZ235"/>
      <c r="ADA235"/>
      <c r="ADB235"/>
      <c r="ADC235"/>
      <c r="ADD235"/>
      <c r="ADE235"/>
      <c r="ADF235"/>
      <c r="ADG235"/>
      <c r="ADH235"/>
      <c r="ADI235"/>
      <c r="ADJ235"/>
      <c r="ADK235"/>
      <c r="ADL235"/>
      <c r="ADM235"/>
      <c r="ADN235"/>
      <c r="ADO235"/>
      <c r="ADP235"/>
      <c r="ADQ235"/>
      <c r="ADR235"/>
      <c r="ADS235"/>
      <c r="ADT235"/>
      <c r="ADU235"/>
      <c r="ADV235"/>
      <c r="ADW235"/>
      <c r="ADX235"/>
      <c r="ADY235"/>
      <c r="ADZ235"/>
      <c r="AEA235"/>
      <c r="AEB235"/>
      <c r="AEC235"/>
      <c r="AED235"/>
      <c r="AEE235"/>
      <c r="AEF235"/>
      <c r="AEG235"/>
      <c r="AEH235"/>
      <c r="AEI235"/>
      <c r="AEJ235"/>
      <c r="AEK235"/>
      <c r="AEL235"/>
      <c r="AEM235"/>
      <c r="AEN235"/>
      <c r="AEO235"/>
      <c r="AEP235"/>
      <c r="AEQ235"/>
      <c r="AER235"/>
      <c r="AES235"/>
      <c r="AET235"/>
      <c r="AEU235"/>
      <c r="AEV235"/>
      <c r="AEW235"/>
      <c r="AEX235"/>
      <c r="AEY235"/>
      <c r="AEZ235"/>
      <c r="AFA235"/>
      <c r="AFB235"/>
      <c r="AFC235"/>
      <c r="AFD235"/>
      <c r="AFE235"/>
      <c r="AFF235"/>
      <c r="AFG235"/>
      <c r="AFH235"/>
      <c r="AFI235"/>
      <c r="AFJ235"/>
      <c r="AFK235"/>
      <c r="AFL235"/>
      <c r="AFM235"/>
      <c r="AFN235"/>
      <c r="AFO235"/>
      <c r="AFP235"/>
      <c r="AFQ235"/>
      <c r="AFR235"/>
      <c r="AFS235"/>
      <c r="AFT235"/>
      <c r="AFU235"/>
      <c r="AFV235"/>
      <c r="AFW235"/>
      <c r="AFX235"/>
      <c r="AFY235"/>
      <c r="AFZ235"/>
      <c r="AGA235"/>
      <c r="AGB235"/>
      <c r="AGC235"/>
      <c r="AGD235"/>
      <c r="AGE235"/>
      <c r="AGF235"/>
      <c r="AGG235"/>
      <c r="AGH235"/>
      <c r="AGI235"/>
      <c r="AGJ235"/>
      <c r="AGK235"/>
      <c r="AGL235"/>
      <c r="AGM235"/>
      <c r="AGN235"/>
      <c r="AGO235"/>
      <c r="AGP235"/>
      <c r="AGQ235"/>
      <c r="AGR235"/>
      <c r="AGS235"/>
      <c r="AGT235"/>
      <c r="AGU235"/>
      <c r="AGV235"/>
      <c r="AGW235"/>
      <c r="AGX235"/>
      <c r="AGY235"/>
      <c r="AGZ235"/>
      <c r="AHA235"/>
      <c r="AHB235"/>
      <c r="AHC235"/>
      <c r="AHD235"/>
      <c r="AHE235"/>
      <c r="AHF235"/>
      <c r="AHG235"/>
      <c r="AHH235"/>
      <c r="AHI235"/>
      <c r="AHJ235"/>
      <c r="AHK235"/>
      <c r="AHL235"/>
      <c r="AHM235"/>
      <c r="AHN235"/>
      <c r="AHO235"/>
      <c r="AHP235"/>
      <c r="AHQ235"/>
      <c r="AHR235"/>
      <c r="AHS235"/>
      <c r="AHT235"/>
      <c r="AHU235"/>
      <c r="AHV235"/>
      <c r="AHW235"/>
      <c r="AHX235"/>
      <c r="AHY235"/>
      <c r="AHZ235"/>
      <c r="AIA235"/>
      <c r="AIB235"/>
      <c r="AIC235"/>
      <c r="AID235"/>
      <c r="AIE235"/>
      <c r="AIF235"/>
      <c r="AIG235"/>
      <c r="AIH235"/>
      <c r="AII235"/>
      <c r="AIJ235"/>
      <c r="AIK235"/>
      <c r="AIL235"/>
      <c r="AIM235"/>
      <c r="AIN235"/>
      <c r="AIO235"/>
      <c r="AIP235"/>
      <c r="AIQ235"/>
      <c r="AIR235"/>
      <c r="AIS235"/>
      <c r="AIT235"/>
      <c r="AIU235"/>
      <c r="AIV235"/>
      <c r="AIW235"/>
      <c r="AIX235"/>
      <c r="AIY235"/>
      <c r="AIZ235"/>
      <c r="AJA235"/>
      <c r="AJB235"/>
      <c r="AJC235"/>
      <c r="AJD235"/>
      <c r="AJE235"/>
      <c r="AJF235"/>
      <c r="AJG235"/>
      <c r="AJH235"/>
      <c r="AJI235"/>
      <c r="AJJ235"/>
      <c r="AJK235"/>
      <c r="AJL235"/>
      <c r="AJM235"/>
      <c r="AJN235"/>
      <c r="AJO235"/>
      <c r="AJP235"/>
      <c r="AJQ235"/>
      <c r="AJR235"/>
      <c r="AJS235"/>
      <c r="AJT235"/>
      <c r="AJU235"/>
      <c r="AJV235"/>
      <c r="AJW235"/>
      <c r="AJX235"/>
      <c r="AJY235"/>
      <c r="AJZ235"/>
      <c r="AKA235"/>
      <c r="AKB235"/>
      <c r="AKC235"/>
      <c r="AKD235"/>
      <c r="AKE235"/>
      <c r="AKF235"/>
      <c r="AKG235"/>
      <c r="AKH235"/>
      <c r="AKI235"/>
      <c r="AKJ235"/>
      <c r="AKK235"/>
      <c r="AKL235"/>
      <c r="AKM235"/>
      <c r="AKN235"/>
      <c r="AKO235"/>
      <c r="AKP235"/>
      <c r="AKQ235"/>
      <c r="AKR235"/>
      <c r="AKS235"/>
      <c r="AKT235"/>
      <c r="AKU235"/>
      <c r="AKV235"/>
      <c r="AKW235"/>
      <c r="AKX235"/>
      <c r="AKY235"/>
      <c r="AKZ235"/>
      <c r="ALA235"/>
      <c r="ALB235"/>
      <c r="ALC235"/>
      <c r="ALD235"/>
      <c r="ALE235"/>
      <c r="ALF235"/>
      <c r="ALG235"/>
      <c r="ALH235"/>
      <c r="ALI235"/>
      <c r="ALJ235"/>
      <c r="ALK235"/>
      <c r="ALL235"/>
      <c r="ALM235"/>
      <c r="ALN235"/>
      <c r="ALO235"/>
      <c r="ALP235"/>
      <c r="ALQ235"/>
      <c r="ALR235"/>
      <c r="ALS235"/>
      <c r="ALT235"/>
      <c r="ALU235"/>
      <c r="ALV235"/>
      <c r="ALW235"/>
      <c r="ALX235"/>
      <c r="ALY235"/>
      <c r="ALZ235"/>
      <c r="AMA235"/>
      <c r="AMB235"/>
      <c r="AMC235"/>
      <c r="AMD235"/>
      <c r="AME235"/>
      <c r="AMF235"/>
      <c r="AMG235"/>
      <c r="AMH235"/>
      <c r="AMI235"/>
      <c r="AMJ235"/>
      <c r="AMK235"/>
      <c r="AML235"/>
      <c r="AMM235"/>
      <c r="AMN235"/>
      <c r="AMO235"/>
      <c r="AMP235"/>
      <c r="AMQ235"/>
      <c r="AMR235"/>
      <c r="AMS235"/>
      <c r="AMT235"/>
      <c r="AMU235"/>
      <c r="AMV235"/>
      <c r="AMW235"/>
      <c r="AMX235"/>
      <c r="AMY235"/>
      <c r="AMZ235"/>
      <c r="ANA235"/>
      <c r="ANB235"/>
      <c r="ANC235"/>
      <c r="AND235"/>
      <c r="ANE235"/>
      <c r="ANF235"/>
      <c r="ANG235"/>
      <c r="ANH235"/>
      <c r="ANI235"/>
      <c r="ANJ235"/>
      <c r="ANK235"/>
      <c r="ANL235"/>
      <c r="ANM235"/>
      <c r="ANN235"/>
      <c r="ANO235"/>
      <c r="ANP235"/>
      <c r="ANQ235"/>
      <c r="ANR235"/>
      <c r="ANS235"/>
      <c r="ANT235"/>
      <c r="ANU235"/>
      <c r="ANV235"/>
      <c r="ANW235"/>
      <c r="ANX235"/>
      <c r="ANY235"/>
      <c r="ANZ235"/>
      <c r="AOA235"/>
      <c r="AOB235"/>
      <c r="AOC235"/>
      <c r="AOD235"/>
      <c r="AOE235"/>
      <c r="AOF235"/>
      <c r="AOG235"/>
      <c r="AOH235"/>
      <c r="AOI235"/>
      <c r="AOJ235"/>
      <c r="AOK235"/>
      <c r="AOL235"/>
      <c r="AOM235"/>
      <c r="AON235"/>
      <c r="AOO235"/>
      <c r="AOP235"/>
      <c r="AOQ235"/>
      <c r="AOR235"/>
      <c r="AOS235"/>
      <c r="AOT235"/>
      <c r="AOU235"/>
      <c r="AOV235"/>
      <c r="AOW235"/>
      <c r="AOX235"/>
      <c r="AOY235"/>
      <c r="AOZ235"/>
      <c r="APA235"/>
      <c r="APB235"/>
      <c r="APC235"/>
      <c r="APD235"/>
      <c r="APE235"/>
      <c r="APF235"/>
      <c r="APG235"/>
      <c r="APH235"/>
      <c r="API235"/>
      <c r="APJ235"/>
      <c r="APK235"/>
      <c r="APL235"/>
      <c r="APM235"/>
      <c r="APN235"/>
      <c r="APO235"/>
      <c r="APP235"/>
      <c r="APQ235"/>
      <c r="APR235"/>
      <c r="APS235"/>
      <c r="APT235"/>
      <c r="APU235"/>
      <c r="APV235"/>
      <c r="APW235"/>
      <c r="APX235"/>
      <c r="APY235"/>
      <c r="APZ235"/>
      <c r="AQA235"/>
      <c r="AQB235"/>
      <c r="AQC235"/>
      <c r="AQD235"/>
      <c r="AQE235"/>
      <c r="AQF235"/>
      <c r="AQG235"/>
      <c r="AQH235"/>
      <c r="AQI235"/>
      <c r="AQJ235"/>
      <c r="AQK235"/>
      <c r="AQL235"/>
      <c r="AQM235"/>
      <c r="AQN235"/>
      <c r="AQO235"/>
      <c r="AQP235"/>
      <c r="AQQ235"/>
      <c r="AQR235"/>
      <c r="AQS235"/>
      <c r="AQT235"/>
      <c r="AQU235"/>
      <c r="AQV235"/>
      <c r="AQW235"/>
      <c r="AQX235"/>
      <c r="AQY235"/>
      <c r="AQZ235"/>
      <c r="ARA235"/>
      <c r="ARB235"/>
      <c r="ARC235"/>
      <c r="ARD235"/>
      <c r="ARE235"/>
      <c r="ARF235"/>
      <c r="ARG235"/>
      <c r="ARH235"/>
      <c r="ARI235"/>
      <c r="ARJ235"/>
      <c r="ARK235"/>
      <c r="ARL235"/>
      <c r="ARM235"/>
      <c r="ARN235"/>
      <c r="ARO235"/>
      <c r="ARP235"/>
      <c r="ARQ235"/>
      <c r="ARR235"/>
      <c r="ARS235"/>
      <c r="ART235"/>
      <c r="ARU235"/>
      <c r="ARV235"/>
      <c r="ARW235"/>
      <c r="ARX235"/>
      <c r="ARY235"/>
      <c r="ARZ235"/>
      <c r="ASA235"/>
      <c r="ASB235"/>
      <c r="ASC235"/>
      <c r="ASD235"/>
      <c r="ASE235"/>
      <c r="ASF235"/>
      <c r="ASG235"/>
      <c r="ASH235"/>
      <c r="ASI235"/>
      <c r="ASJ235"/>
      <c r="ASK235"/>
      <c r="ASL235"/>
      <c r="ASM235"/>
      <c r="ASN235"/>
      <c r="ASO235"/>
      <c r="ASP235"/>
      <c r="ASQ235"/>
      <c r="ASR235"/>
      <c r="ASS235"/>
      <c r="AST235"/>
      <c r="ASU235"/>
      <c r="ASV235"/>
      <c r="ASW235"/>
      <c r="ASX235"/>
      <c r="ASY235"/>
      <c r="ASZ235"/>
      <c r="ATA235"/>
      <c r="ATB235"/>
      <c r="ATC235"/>
      <c r="ATD235"/>
      <c r="ATE235"/>
      <c r="ATF235"/>
      <c r="ATG235"/>
      <c r="ATH235"/>
      <c r="ATI235"/>
      <c r="ATJ235"/>
      <c r="ATK235"/>
      <c r="ATL235"/>
      <c r="ATM235"/>
      <c r="ATN235"/>
      <c r="ATO235"/>
      <c r="ATP235"/>
      <c r="ATQ235"/>
      <c r="ATR235"/>
      <c r="ATS235"/>
      <c r="ATT235"/>
      <c r="ATU235"/>
      <c r="ATV235"/>
      <c r="ATW235"/>
      <c r="ATX235"/>
      <c r="ATY235"/>
      <c r="ATZ235"/>
      <c r="AUA235"/>
      <c r="AUB235"/>
      <c r="AUC235"/>
      <c r="AUD235"/>
      <c r="AUE235"/>
      <c r="AUF235"/>
      <c r="AUG235"/>
      <c r="AUH235"/>
      <c r="AUI235"/>
      <c r="AUJ235"/>
      <c r="AUK235"/>
      <c r="AUL235"/>
      <c r="AUM235"/>
      <c r="AUN235"/>
      <c r="AUO235"/>
      <c r="AUP235"/>
      <c r="AUQ235"/>
      <c r="AUR235"/>
      <c r="AUS235"/>
      <c r="AUT235"/>
      <c r="AUU235"/>
      <c r="AUV235"/>
      <c r="AUW235"/>
      <c r="AUX235"/>
      <c r="AUY235"/>
      <c r="AUZ235"/>
      <c r="AVA235"/>
      <c r="AVB235"/>
      <c r="AVC235"/>
      <c r="AVD235"/>
      <c r="AVE235"/>
      <c r="AVF235"/>
      <c r="AVG235"/>
      <c r="AVH235"/>
      <c r="AVI235"/>
      <c r="AVJ235"/>
      <c r="AVK235"/>
      <c r="AVL235"/>
      <c r="AVM235"/>
      <c r="AVN235"/>
      <c r="AVO235"/>
      <c r="AVP235"/>
      <c r="AVQ235"/>
      <c r="AVR235"/>
      <c r="AVS235"/>
      <c r="AVT235"/>
      <c r="AVU235"/>
      <c r="AVV235"/>
      <c r="AVW235"/>
      <c r="AVX235"/>
      <c r="AVY235"/>
      <c r="AVZ235"/>
      <c r="AWA235"/>
      <c r="AWB235"/>
      <c r="AWC235"/>
      <c r="AWD235"/>
      <c r="AWE235"/>
      <c r="AWF235"/>
      <c r="AWG235"/>
      <c r="AWH235"/>
      <c r="AWI235"/>
      <c r="AWJ235"/>
      <c r="AWK235"/>
      <c r="AWL235"/>
      <c r="AWM235"/>
      <c r="AWN235"/>
      <c r="AWO235"/>
      <c r="AWP235"/>
      <c r="AWQ235"/>
      <c r="AWR235"/>
      <c r="AWS235"/>
      <c r="AWT235"/>
      <c r="AWU235"/>
      <c r="AWV235"/>
      <c r="AWW235"/>
      <c r="AWX235"/>
      <c r="AWY235"/>
      <c r="AWZ235"/>
      <c r="AXA235"/>
      <c r="AXB235"/>
      <c r="AXC235"/>
      <c r="AXD235"/>
      <c r="AXE235"/>
      <c r="AXF235"/>
      <c r="AXG235"/>
      <c r="AXH235"/>
      <c r="AXI235"/>
      <c r="AXJ235"/>
      <c r="AXK235"/>
      <c r="AXL235"/>
      <c r="AXM235"/>
      <c r="AXN235"/>
      <c r="AXO235"/>
      <c r="AXP235"/>
      <c r="AXQ235"/>
      <c r="AXR235"/>
      <c r="AXS235"/>
      <c r="AXT235"/>
      <c r="AXU235"/>
      <c r="AXV235"/>
      <c r="AXW235"/>
      <c r="AXX235"/>
      <c r="AXY235"/>
      <c r="AXZ235"/>
      <c r="AYA235"/>
      <c r="AYB235"/>
      <c r="AYC235"/>
      <c r="AYD235"/>
      <c r="AYE235"/>
      <c r="AYF235"/>
      <c r="AYG235"/>
      <c r="AYH235"/>
      <c r="AYI235"/>
      <c r="AYJ235"/>
      <c r="AYK235"/>
      <c r="AYL235"/>
      <c r="AYM235"/>
      <c r="AYN235"/>
      <c r="AYO235"/>
      <c r="AYP235"/>
      <c r="AYQ235"/>
      <c r="AYR235"/>
      <c r="AYS235"/>
      <c r="AYT235"/>
      <c r="AYU235"/>
      <c r="AYV235"/>
      <c r="AYW235"/>
      <c r="AYX235"/>
      <c r="AYY235"/>
      <c r="AYZ235"/>
      <c r="AZA235"/>
      <c r="AZB235"/>
      <c r="AZC235"/>
      <c r="AZD235"/>
      <c r="AZE235"/>
      <c r="AZF235"/>
      <c r="AZG235"/>
      <c r="AZH235"/>
      <c r="AZI235"/>
      <c r="AZJ235"/>
      <c r="AZK235"/>
      <c r="AZL235"/>
      <c r="AZM235"/>
      <c r="AZN235"/>
      <c r="AZO235"/>
      <c r="AZP235"/>
      <c r="AZQ235"/>
      <c r="AZR235"/>
      <c r="AZS235"/>
      <c r="AZT235"/>
      <c r="AZU235"/>
      <c r="AZV235"/>
      <c r="AZW235"/>
      <c r="AZX235"/>
      <c r="AZY235"/>
      <c r="AZZ235"/>
      <c r="BAA235"/>
      <c r="BAB235"/>
      <c r="BAC235"/>
      <c r="BAD235"/>
      <c r="BAE235"/>
      <c r="BAF235"/>
      <c r="BAG235"/>
      <c r="BAH235"/>
      <c r="BAI235"/>
      <c r="BAJ235"/>
      <c r="BAK235"/>
      <c r="BAL235"/>
      <c r="BAM235"/>
      <c r="BAN235"/>
      <c r="BAO235"/>
      <c r="BAP235"/>
      <c r="BAQ235"/>
      <c r="BAR235"/>
      <c r="BAS235"/>
      <c r="BAT235"/>
      <c r="BAU235"/>
      <c r="BAV235"/>
      <c r="BAW235"/>
      <c r="BAX235"/>
      <c r="BAY235"/>
      <c r="BAZ235"/>
      <c r="BBA235"/>
      <c r="BBB235"/>
      <c r="BBC235"/>
      <c r="BBD235"/>
      <c r="BBE235"/>
      <c r="BBF235"/>
      <c r="BBG235"/>
      <c r="BBH235"/>
      <c r="BBI235"/>
      <c r="BBJ235"/>
      <c r="BBK235"/>
      <c r="BBL235"/>
      <c r="BBM235"/>
      <c r="BBN235"/>
      <c r="BBO235"/>
      <c r="BBP235"/>
      <c r="BBQ235"/>
      <c r="BBR235"/>
      <c r="BBS235"/>
      <c r="BBT235"/>
      <c r="BBU235"/>
      <c r="BBV235"/>
      <c r="BBW235"/>
      <c r="BBX235"/>
      <c r="BBY235"/>
      <c r="BBZ235"/>
      <c r="BCA235"/>
      <c r="BCB235"/>
      <c r="BCC235"/>
      <c r="BCD235"/>
      <c r="BCE235"/>
      <c r="BCF235"/>
      <c r="BCG235"/>
      <c r="BCH235"/>
      <c r="BCI235"/>
      <c r="BCJ235"/>
      <c r="BCK235"/>
      <c r="BCL235"/>
      <c r="BCM235"/>
      <c r="BCN235"/>
      <c r="BCO235"/>
      <c r="BCP235"/>
      <c r="BCQ235"/>
      <c r="BCR235"/>
      <c r="BCS235"/>
      <c r="BCT235"/>
      <c r="BCU235"/>
      <c r="BCV235"/>
      <c r="BCW235"/>
      <c r="BCX235"/>
      <c r="BCY235"/>
      <c r="BCZ235"/>
      <c r="BDA235"/>
      <c r="BDB235"/>
      <c r="BDC235"/>
      <c r="BDD235"/>
      <c r="BDE235"/>
      <c r="BDF235"/>
      <c r="BDG235"/>
      <c r="BDH235"/>
      <c r="BDI235"/>
      <c r="BDJ235"/>
      <c r="BDK235"/>
      <c r="BDL235"/>
      <c r="BDM235"/>
      <c r="BDN235"/>
      <c r="BDO235"/>
      <c r="BDP235"/>
      <c r="BDQ235"/>
      <c r="BDR235"/>
      <c r="BDS235"/>
      <c r="BDT235"/>
      <c r="BDU235"/>
      <c r="BDV235"/>
      <c r="BDW235"/>
      <c r="BDX235"/>
      <c r="BDY235"/>
      <c r="BDZ235"/>
      <c r="BEA235"/>
      <c r="BEB235"/>
      <c r="BEC235"/>
      <c r="BED235"/>
      <c r="BEE235"/>
      <c r="BEF235"/>
      <c r="BEG235"/>
      <c r="BEH235"/>
      <c r="BEI235"/>
      <c r="BEJ235"/>
      <c r="BEK235"/>
      <c r="BEL235"/>
      <c r="BEM235"/>
      <c r="BEN235"/>
      <c r="BEO235"/>
      <c r="BEP235"/>
      <c r="BEQ235"/>
      <c r="BER235"/>
      <c r="BES235"/>
      <c r="BET235"/>
      <c r="BEU235"/>
      <c r="BEV235"/>
      <c r="BEW235"/>
      <c r="BEX235"/>
      <c r="BEY235"/>
      <c r="BEZ235"/>
      <c r="BFA235"/>
      <c r="BFB235"/>
      <c r="BFC235"/>
      <c r="BFD235"/>
      <c r="BFE235"/>
      <c r="BFF235"/>
      <c r="BFG235"/>
      <c r="BFH235"/>
      <c r="BFI235"/>
      <c r="BFJ235"/>
      <c r="BFK235"/>
      <c r="BFL235"/>
      <c r="BFM235"/>
      <c r="BFN235"/>
      <c r="BFO235"/>
      <c r="BFP235"/>
      <c r="BFQ235"/>
      <c r="BFR235"/>
      <c r="BFS235"/>
      <c r="BFT235"/>
      <c r="BFU235"/>
      <c r="BFV235"/>
      <c r="BFW235"/>
      <c r="BFX235"/>
      <c r="BFY235"/>
      <c r="BFZ235"/>
      <c r="BGA235"/>
      <c r="BGB235"/>
      <c r="BGC235"/>
      <c r="BGD235"/>
      <c r="BGE235"/>
      <c r="BGF235"/>
      <c r="BGG235"/>
      <c r="BGH235"/>
      <c r="BGI235"/>
      <c r="BGJ235"/>
      <c r="BGK235"/>
      <c r="BGL235"/>
      <c r="BGM235"/>
      <c r="BGN235"/>
      <c r="BGO235"/>
      <c r="BGP235"/>
      <c r="BGQ235"/>
      <c r="BGR235"/>
      <c r="BGS235"/>
      <c r="BGT235"/>
      <c r="BGU235"/>
      <c r="BGV235"/>
      <c r="BGW235"/>
      <c r="BGX235"/>
      <c r="BGY235"/>
      <c r="BGZ235"/>
      <c r="BHA235"/>
      <c r="BHB235"/>
      <c r="BHC235"/>
      <c r="BHD235"/>
      <c r="BHE235"/>
      <c r="BHF235"/>
      <c r="BHG235"/>
      <c r="BHH235"/>
      <c r="BHI235"/>
      <c r="BHJ235"/>
      <c r="BHK235"/>
      <c r="BHL235"/>
      <c r="BHM235"/>
      <c r="BHN235"/>
      <c r="BHO235"/>
      <c r="BHP235"/>
      <c r="BHQ235"/>
      <c r="BHR235"/>
      <c r="BHS235"/>
      <c r="BHT235"/>
      <c r="BHU235"/>
      <c r="BHV235"/>
      <c r="BHW235"/>
      <c r="BHX235"/>
      <c r="BHY235"/>
      <c r="BHZ235"/>
      <c r="BIA235"/>
      <c r="BIB235"/>
      <c r="BIC235"/>
      <c r="BID235"/>
      <c r="BIE235"/>
      <c r="BIF235"/>
      <c r="BIG235"/>
      <c r="BIH235"/>
      <c r="BII235"/>
      <c r="BIJ235"/>
      <c r="BIK235"/>
      <c r="BIL235"/>
      <c r="BIM235"/>
      <c r="BIN235"/>
      <c r="BIO235"/>
      <c r="BIP235"/>
      <c r="BIQ235"/>
      <c r="BIR235"/>
      <c r="BIS235"/>
      <c r="BIT235"/>
      <c r="BIU235"/>
      <c r="BIV235"/>
      <c r="BIW235"/>
      <c r="BIX235"/>
      <c r="BIY235"/>
      <c r="BIZ235"/>
      <c r="BJA235"/>
      <c r="BJB235"/>
      <c r="BJC235"/>
      <c r="BJD235"/>
      <c r="BJE235"/>
      <c r="BJF235"/>
      <c r="BJG235"/>
      <c r="BJH235"/>
      <c r="BJI235"/>
      <c r="BJJ235"/>
      <c r="BJK235"/>
      <c r="BJL235"/>
      <c r="BJM235"/>
      <c r="BJN235"/>
      <c r="BJO235"/>
      <c r="BJP235"/>
      <c r="BJQ235"/>
      <c r="BJR235"/>
      <c r="BJS235"/>
      <c r="BJT235"/>
      <c r="BJU235"/>
      <c r="BJV235"/>
      <c r="BJW235"/>
      <c r="BJX235"/>
      <c r="BJY235"/>
      <c r="BJZ235"/>
      <c r="BKA235"/>
      <c r="BKB235"/>
      <c r="BKC235"/>
      <c r="BKD235"/>
      <c r="BKE235"/>
      <c r="BKF235"/>
      <c r="BKG235"/>
      <c r="BKH235"/>
      <c r="BKI235"/>
      <c r="BKJ235"/>
      <c r="BKK235"/>
      <c r="BKL235"/>
      <c r="BKM235"/>
      <c r="BKN235"/>
      <c r="BKO235"/>
      <c r="BKP235"/>
      <c r="BKQ235"/>
      <c r="BKR235"/>
      <c r="BKS235"/>
      <c r="BKT235"/>
      <c r="BKU235"/>
      <c r="BKV235"/>
      <c r="BKW235"/>
      <c r="BKX235"/>
      <c r="BKY235"/>
      <c r="BKZ235"/>
      <c r="BLA235"/>
      <c r="BLB235"/>
      <c r="BLC235"/>
      <c r="BLD235"/>
      <c r="BLE235"/>
      <c r="BLF235"/>
      <c r="BLG235"/>
      <c r="BLH235"/>
      <c r="BLI235"/>
      <c r="BLJ235"/>
      <c r="BLK235"/>
      <c r="BLL235"/>
      <c r="BLM235"/>
      <c r="BLN235"/>
      <c r="BLO235"/>
      <c r="BLP235"/>
      <c r="BLQ235"/>
      <c r="BLR235"/>
      <c r="BLS235"/>
      <c r="BLT235"/>
      <c r="BLU235"/>
      <c r="BLV235"/>
      <c r="BLW235"/>
      <c r="BLX235"/>
      <c r="BLY235"/>
      <c r="BLZ235"/>
      <c r="BMA235"/>
      <c r="BMB235"/>
      <c r="BMC235"/>
      <c r="BMD235"/>
      <c r="BME235"/>
      <c r="BMF235"/>
      <c r="BMG235"/>
      <c r="BMH235"/>
      <c r="BMI235"/>
      <c r="BMJ235"/>
      <c r="BMK235"/>
      <c r="BML235"/>
      <c r="BMM235"/>
      <c r="BMN235"/>
      <c r="BMO235"/>
      <c r="BMP235"/>
      <c r="BMQ235"/>
      <c r="BMR235"/>
      <c r="BMS235"/>
      <c r="BMT235"/>
      <c r="BMU235"/>
      <c r="BMV235"/>
      <c r="BMW235"/>
      <c r="BMX235"/>
      <c r="BMY235"/>
      <c r="BMZ235"/>
      <c r="BNA235"/>
      <c r="BNB235"/>
      <c r="BNC235"/>
      <c r="BND235"/>
      <c r="BNE235"/>
      <c r="BNF235"/>
      <c r="BNG235"/>
      <c r="BNH235"/>
      <c r="BNI235"/>
      <c r="BNJ235"/>
      <c r="BNK235"/>
      <c r="BNL235"/>
      <c r="BNM235"/>
      <c r="BNN235"/>
      <c r="BNO235"/>
      <c r="BNP235"/>
      <c r="BNQ235"/>
      <c r="BNR235"/>
      <c r="BNS235"/>
      <c r="BNT235"/>
      <c r="BNU235"/>
      <c r="BNV235"/>
      <c r="BNW235"/>
      <c r="BNX235"/>
      <c r="BNY235"/>
      <c r="BNZ235"/>
      <c r="BOA235"/>
      <c r="BOB235"/>
      <c r="BOC235"/>
      <c r="BOD235"/>
      <c r="BOE235"/>
      <c r="BOF235"/>
      <c r="BOG235"/>
      <c r="BOH235"/>
      <c r="BOI235"/>
      <c r="BOJ235"/>
      <c r="BOK235"/>
      <c r="BOL235"/>
      <c r="BOM235"/>
      <c r="BON235"/>
      <c r="BOO235"/>
      <c r="BOP235"/>
      <c r="BOQ235"/>
      <c r="BOR235"/>
      <c r="BOS235"/>
      <c r="BOT235"/>
      <c r="BOU235"/>
      <c r="BOV235"/>
      <c r="BOW235"/>
      <c r="BOX235"/>
      <c r="BOY235"/>
      <c r="BOZ235"/>
      <c r="BPA235"/>
      <c r="BPB235"/>
      <c r="BPC235"/>
      <c r="BPD235"/>
      <c r="BPE235"/>
      <c r="BPF235"/>
      <c r="BPG235"/>
      <c r="BPH235"/>
      <c r="BPI235"/>
      <c r="BPJ235"/>
      <c r="BPK235"/>
      <c r="BPL235"/>
      <c r="BPM235"/>
      <c r="BPN235"/>
      <c r="BPO235"/>
      <c r="BPP235"/>
      <c r="BPQ235"/>
      <c r="BPR235"/>
      <c r="BPS235"/>
      <c r="BPT235"/>
      <c r="BPU235"/>
      <c r="BPV235"/>
      <c r="BPW235"/>
      <c r="BPX235"/>
      <c r="BPY235"/>
      <c r="BPZ235"/>
      <c r="BQA235"/>
      <c r="BQB235"/>
      <c r="BQC235"/>
      <c r="BQD235"/>
      <c r="BQE235"/>
      <c r="BQF235"/>
      <c r="BQG235"/>
      <c r="BQH235"/>
      <c r="BQI235"/>
      <c r="BQJ235"/>
      <c r="BQK235"/>
      <c r="BQL235"/>
      <c r="BQM235"/>
      <c r="BQN235"/>
      <c r="BQO235"/>
      <c r="BQP235"/>
      <c r="BQQ235"/>
      <c r="BQR235"/>
      <c r="BQS235"/>
      <c r="BQT235"/>
      <c r="BQU235"/>
      <c r="BQV235"/>
      <c r="BQW235"/>
      <c r="BQX235"/>
      <c r="BQY235"/>
      <c r="BQZ235"/>
      <c r="BRA235"/>
      <c r="BRB235"/>
      <c r="BRC235"/>
      <c r="BRD235"/>
      <c r="BRE235"/>
      <c r="BRF235"/>
      <c r="BRG235"/>
      <c r="BRH235"/>
      <c r="BRI235"/>
      <c r="BRJ235"/>
      <c r="BRK235"/>
      <c r="BRL235"/>
      <c r="BRM235"/>
      <c r="BRN235"/>
      <c r="BRO235"/>
      <c r="BRP235"/>
      <c r="BRQ235"/>
      <c r="BRR235"/>
      <c r="BRS235"/>
      <c r="BRT235"/>
      <c r="BRU235"/>
      <c r="BRV235"/>
      <c r="BRW235"/>
      <c r="BRX235"/>
      <c r="BRY235"/>
      <c r="BRZ235"/>
      <c r="BSA235"/>
      <c r="BSB235"/>
      <c r="BSC235"/>
      <c r="BSD235"/>
      <c r="BSE235"/>
      <c r="BSF235"/>
      <c r="BSG235"/>
      <c r="BSH235"/>
      <c r="BSI235"/>
      <c r="BSJ235"/>
      <c r="BSK235"/>
      <c r="BSL235"/>
      <c r="BSM235"/>
      <c r="BSN235"/>
      <c r="BSO235"/>
      <c r="BSP235"/>
      <c r="BSQ235"/>
      <c r="BSR235"/>
      <c r="BSS235"/>
      <c r="BST235"/>
      <c r="BSU235"/>
      <c r="BSV235"/>
      <c r="BSW235"/>
      <c r="BSX235"/>
      <c r="BSY235"/>
      <c r="BSZ235"/>
      <c r="BTA235"/>
      <c r="BTB235"/>
      <c r="BTC235"/>
      <c r="BTD235"/>
      <c r="BTE235"/>
      <c r="BTF235"/>
      <c r="BTG235"/>
      <c r="BTH235"/>
      <c r="BTI235"/>
      <c r="BTJ235"/>
      <c r="BTK235"/>
      <c r="BTL235"/>
      <c r="BTM235"/>
      <c r="BTN235"/>
      <c r="BTO235"/>
      <c r="BTP235"/>
      <c r="BTQ235"/>
      <c r="BTR235"/>
      <c r="BTS235"/>
      <c r="BTT235"/>
      <c r="BTU235"/>
      <c r="BTV235"/>
      <c r="BTW235"/>
      <c r="BTX235"/>
      <c r="BTY235"/>
      <c r="BTZ235"/>
      <c r="BUA235"/>
      <c r="BUB235"/>
      <c r="BUC235"/>
      <c r="BUD235"/>
      <c r="BUE235"/>
      <c r="BUF235"/>
      <c r="BUG235"/>
      <c r="BUH235"/>
      <c r="BUI235"/>
      <c r="BUJ235"/>
      <c r="BUK235"/>
      <c r="BUL235"/>
      <c r="BUM235"/>
      <c r="BUN235"/>
      <c r="BUO235"/>
      <c r="BUP235"/>
      <c r="BUQ235"/>
      <c r="BUR235"/>
      <c r="BUS235"/>
      <c r="BUT235"/>
      <c r="BUU235"/>
      <c r="BUV235"/>
      <c r="BUW235"/>
      <c r="BUX235"/>
      <c r="BUY235"/>
      <c r="BUZ235"/>
      <c r="BVA235"/>
      <c r="BVB235"/>
      <c r="BVC235"/>
      <c r="BVD235"/>
      <c r="BVE235"/>
      <c r="BVF235"/>
      <c r="BVG235"/>
      <c r="BVH235"/>
      <c r="BVI235"/>
      <c r="BVJ235"/>
      <c r="BVK235"/>
      <c r="BVL235"/>
      <c r="BVM235"/>
      <c r="BVN235"/>
      <c r="BVO235"/>
      <c r="BVP235"/>
      <c r="BVQ235"/>
      <c r="BVR235"/>
      <c r="BVS235"/>
      <c r="BVT235"/>
      <c r="BVU235"/>
      <c r="BVV235"/>
      <c r="BVW235"/>
      <c r="BVX235"/>
      <c r="BVY235"/>
      <c r="BVZ235"/>
      <c r="BWA235"/>
      <c r="BWB235"/>
      <c r="BWC235"/>
      <c r="BWD235"/>
      <c r="BWE235"/>
      <c r="BWF235"/>
      <c r="BWG235"/>
      <c r="BWH235"/>
      <c r="BWI235"/>
      <c r="BWJ235"/>
      <c r="BWK235"/>
      <c r="BWL235"/>
      <c r="BWM235"/>
      <c r="BWN235"/>
      <c r="BWO235"/>
      <c r="BWP235"/>
      <c r="BWQ235"/>
      <c r="BWR235"/>
      <c r="BWS235"/>
      <c r="BWT235"/>
      <c r="BWU235"/>
      <c r="BWV235"/>
      <c r="BWW235"/>
      <c r="BWX235"/>
      <c r="BWY235"/>
      <c r="BWZ235"/>
      <c r="BXA235"/>
      <c r="BXB235"/>
      <c r="BXC235"/>
      <c r="BXD235"/>
      <c r="BXE235"/>
      <c r="BXF235"/>
      <c r="BXG235"/>
      <c r="BXH235"/>
      <c r="BXI235"/>
      <c r="BXJ235"/>
      <c r="BXK235"/>
      <c r="BXL235"/>
      <c r="BXM235"/>
      <c r="BXN235"/>
      <c r="BXO235"/>
      <c r="BXP235"/>
      <c r="BXQ235"/>
      <c r="BXR235"/>
      <c r="BXS235"/>
      <c r="BXT235"/>
      <c r="BXU235"/>
      <c r="BXV235"/>
      <c r="BXW235"/>
      <c r="BXX235"/>
      <c r="BXY235"/>
      <c r="BXZ235"/>
      <c r="BYA235"/>
      <c r="BYB235"/>
      <c r="BYC235"/>
      <c r="BYD235"/>
      <c r="BYE235"/>
      <c r="BYF235"/>
      <c r="BYG235"/>
      <c r="BYH235"/>
      <c r="BYI235"/>
      <c r="BYJ235"/>
      <c r="BYK235"/>
      <c r="BYL235"/>
      <c r="BYM235"/>
      <c r="BYN235"/>
      <c r="BYO235"/>
      <c r="BYP235"/>
      <c r="BYQ235"/>
      <c r="BYR235"/>
      <c r="BYS235"/>
      <c r="BYT235"/>
      <c r="BYU235"/>
      <c r="BYV235"/>
      <c r="BYW235"/>
      <c r="BYX235"/>
      <c r="BYY235"/>
      <c r="BYZ235"/>
      <c r="BZA235"/>
      <c r="BZB235"/>
      <c r="BZC235"/>
      <c r="BZD235"/>
      <c r="BZE235"/>
      <c r="BZF235"/>
      <c r="BZG235"/>
      <c r="BZH235"/>
      <c r="BZI235"/>
      <c r="BZJ235"/>
      <c r="BZK235"/>
      <c r="BZL235"/>
      <c r="BZM235"/>
      <c r="BZN235"/>
      <c r="BZO235"/>
      <c r="BZP235"/>
      <c r="BZQ235"/>
      <c r="BZR235"/>
      <c r="BZS235"/>
      <c r="BZT235"/>
      <c r="BZU235"/>
      <c r="BZV235"/>
      <c r="BZW235"/>
      <c r="BZX235"/>
      <c r="BZY235"/>
      <c r="BZZ235"/>
      <c r="CAA235"/>
      <c r="CAB235"/>
      <c r="CAC235"/>
      <c r="CAD235"/>
      <c r="CAE235"/>
      <c r="CAF235"/>
      <c r="CAG235"/>
      <c r="CAH235"/>
      <c r="CAI235"/>
      <c r="CAJ235"/>
      <c r="CAK235"/>
      <c r="CAL235"/>
      <c r="CAM235"/>
      <c r="CAN235"/>
      <c r="CAO235"/>
      <c r="CAP235"/>
      <c r="CAQ235"/>
      <c r="CAR235"/>
      <c r="CAS235"/>
      <c r="CAT235"/>
      <c r="CAU235"/>
      <c r="CAV235"/>
      <c r="CAW235"/>
      <c r="CAX235"/>
      <c r="CAY235"/>
      <c r="CAZ235"/>
      <c r="CBA235"/>
      <c r="CBB235"/>
      <c r="CBC235"/>
      <c r="CBD235"/>
      <c r="CBE235"/>
      <c r="CBF235"/>
      <c r="CBG235"/>
      <c r="CBH235"/>
      <c r="CBI235"/>
      <c r="CBJ235"/>
      <c r="CBK235"/>
      <c r="CBL235"/>
      <c r="CBM235"/>
      <c r="CBN235"/>
      <c r="CBO235"/>
      <c r="CBP235"/>
      <c r="CBQ235"/>
      <c r="CBR235"/>
      <c r="CBS235"/>
      <c r="CBT235"/>
      <c r="CBU235"/>
      <c r="CBV235"/>
      <c r="CBW235"/>
      <c r="CBX235"/>
      <c r="CBY235"/>
      <c r="CBZ235"/>
      <c r="CCA235"/>
      <c r="CCB235"/>
      <c r="CCC235"/>
      <c r="CCD235"/>
      <c r="CCE235"/>
      <c r="CCF235"/>
      <c r="CCG235"/>
      <c r="CCH235"/>
      <c r="CCI235"/>
      <c r="CCJ235"/>
      <c r="CCK235"/>
      <c r="CCL235"/>
      <c r="CCM235"/>
      <c r="CCN235"/>
      <c r="CCO235"/>
      <c r="CCP235"/>
      <c r="CCQ235"/>
      <c r="CCR235"/>
      <c r="CCS235"/>
      <c r="CCT235"/>
      <c r="CCU235"/>
      <c r="CCV235"/>
      <c r="CCW235"/>
      <c r="CCX235"/>
      <c r="CCY235"/>
      <c r="CCZ235"/>
      <c r="CDA235"/>
      <c r="CDB235"/>
      <c r="CDC235"/>
      <c r="CDD235"/>
      <c r="CDE235"/>
      <c r="CDF235"/>
      <c r="CDG235"/>
      <c r="CDH235"/>
      <c r="CDI235"/>
      <c r="CDJ235"/>
      <c r="CDK235"/>
      <c r="CDL235"/>
      <c r="CDM235"/>
      <c r="CDN235"/>
      <c r="CDO235"/>
      <c r="CDP235"/>
      <c r="CDQ235"/>
      <c r="CDR235"/>
      <c r="CDS235"/>
      <c r="CDT235"/>
      <c r="CDU235"/>
      <c r="CDV235"/>
      <c r="CDW235"/>
      <c r="CDX235"/>
      <c r="CDY235"/>
      <c r="CDZ235"/>
      <c r="CEA235"/>
      <c r="CEB235"/>
      <c r="CEC235"/>
      <c r="CED235"/>
      <c r="CEE235"/>
      <c r="CEF235"/>
      <c r="CEG235"/>
      <c r="CEH235"/>
      <c r="CEI235"/>
      <c r="CEJ235"/>
      <c r="CEK235"/>
      <c r="CEL235"/>
      <c r="CEM235"/>
      <c r="CEN235"/>
      <c r="CEO235"/>
      <c r="CEP235"/>
      <c r="CEQ235"/>
      <c r="CER235"/>
      <c r="CES235"/>
      <c r="CET235"/>
      <c r="CEU235"/>
      <c r="CEV235"/>
      <c r="CEW235"/>
      <c r="CEX235"/>
      <c r="CEY235"/>
      <c r="CEZ235"/>
      <c r="CFA235"/>
      <c r="CFB235"/>
      <c r="CFC235"/>
      <c r="CFD235"/>
      <c r="CFE235"/>
      <c r="CFF235"/>
      <c r="CFG235"/>
      <c r="CFH235"/>
      <c r="CFI235"/>
      <c r="CFJ235"/>
      <c r="CFK235"/>
      <c r="CFL235"/>
      <c r="CFM235"/>
      <c r="CFN235"/>
      <c r="CFO235"/>
      <c r="CFP235"/>
      <c r="CFQ235"/>
      <c r="CFR235"/>
      <c r="CFS235"/>
      <c r="CFT235"/>
      <c r="CFU235"/>
      <c r="CFV235"/>
      <c r="CFW235"/>
      <c r="CFX235"/>
      <c r="CFY235"/>
      <c r="CFZ235"/>
      <c r="CGA235"/>
      <c r="CGB235"/>
      <c r="CGC235"/>
      <c r="CGD235"/>
      <c r="CGE235"/>
      <c r="CGF235"/>
      <c r="CGG235"/>
      <c r="CGH235"/>
      <c r="CGI235"/>
      <c r="CGJ235"/>
      <c r="CGK235"/>
      <c r="CGL235"/>
      <c r="CGM235"/>
      <c r="CGN235"/>
      <c r="CGO235"/>
      <c r="CGP235"/>
      <c r="CGQ235"/>
      <c r="CGR235"/>
      <c r="CGS235"/>
      <c r="CGT235"/>
      <c r="CGU235"/>
      <c r="CGV235"/>
      <c r="CGW235"/>
      <c r="CGX235"/>
      <c r="CGY235"/>
      <c r="CGZ235"/>
      <c r="CHA235"/>
      <c r="CHB235"/>
      <c r="CHC235"/>
      <c r="CHD235"/>
      <c r="CHE235"/>
      <c r="CHF235"/>
      <c r="CHG235"/>
      <c r="CHH235"/>
      <c r="CHI235"/>
      <c r="CHJ235"/>
      <c r="CHK235"/>
      <c r="CHL235"/>
      <c r="CHM235"/>
      <c r="CHN235"/>
      <c r="CHO235"/>
      <c r="CHP235"/>
      <c r="CHQ235"/>
      <c r="CHR235"/>
      <c r="CHS235"/>
      <c r="CHT235"/>
      <c r="CHU235"/>
      <c r="CHV235"/>
      <c r="CHW235"/>
      <c r="CHX235"/>
      <c r="CHY235"/>
      <c r="CHZ235"/>
      <c r="CIA235"/>
      <c r="CIB235"/>
      <c r="CIC235"/>
      <c r="CID235"/>
      <c r="CIE235"/>
      <c r="CIF235"/>
      <c r="CIG235"/>
      <c r="CIH235"/>
      <c r="CII235"/>
      <c r="CIJ235"/>
      <c r="CIK235"/>
      <c r="CIL235"/>
      <c r="CIM235"/>
      <c r="CIN235"/>
      <c r="CIO235"/>
      <c r="CIP235"/>
      <c r="CIQ235"/>
      <c r="CIR235"/>
      <c r="CIS235"/>
      <c r="CIT235"/>
      <c r="CIU235"/>
      <c r="CIV235"/>
      <c r="CIW235"/>
      <c r="CIX235"/>
      <c r="CIY235"/>
      <c r="CIZ235"/>
      <c r="CJA235"/>
      <c r="CJB235"/>
      <c r="CJC235"/>
      <c r="CJD235"/>
      <c r="CJE235"/>
      <c r="CJF235"/>
      <c r="CJG235"/>
      <c r="CJH235"/>
      <c r="CJI235"/>
      <c r="CJJ235"/>
      <c r="CJK235"/>
      <c r="CJL235"/>
      <c r="CJM235"/>
      <c r="CJN235"/>
      <c r="CJO235"/>
      <c r="CJP235"/>
      <c r="CJQ235"/>
      <c r="CJR235"/>
      <c r="CJS235"/>
      <c r="CJT235"/>
      <c r="CJU235"/>
      <c r="CJV235"/>
      <c r="CJW235"/>
      <c r="CJX235"/>
      <c r="CJY235"/>
      <c r="CJZ235"/>
      <c r="CKA235"/>
      <c r="CKB235"/>
      <c r="CKC235"/>
      <c r="CKD235"/>
      <c r="CKE235"/>
      <c r="CKF235"/>
      <c r="CKG235"/>
      <c r="CKH235"/>
      <c r="CKI235"/>
      <c r="CKJ235"/>
      <c r="CKK235"/>
      <c r="CKL235"/>
      <c r="CKM235"/>
      <c r="CKN235"/>
      <c r="CKO235"/>
      <c r="CKP235"/>
      <c r="CKQ235"/>
      <c r="CKR235"/>
      <c r="CKS235"/>
      <c r="CKT235"/>
      <c r="CKU235"/>
      <c r="CKV235"/>
      <c r="CKW235"/>
      <c r="CKX235"/>
      <c r="CKY235"/>
      <c r="CKZ235"/>
      <c r="CLA235"/>
      <c r="CLB235"/>
      <c r="CLC235"/>
      <c r="CLD235"/>
      <c r="CLE235"/>
      <c r="CLF235"/>
      <c r="CLG235"/>
      <c r="CLH235"/>
      <c r="CLI235"/>
      <c r="CLJ235"/>
      <c r="CLK235"/>
      <c r="CLL235"/>
      <c r="CLM235"/>
      <c r="CLN235"/>
      <c r="CLO235"/>
      <c r="CLP235"/>
      <c r="CLQ235"/>
      <c r="CLR235"/>
      <c r="CLS235"/>
      <c r="CLT235"/>
      <c r="CLU235"/>
      <c r="CLV235"/>
      <c r="CLW235"/>
      <c r="CLX235"/>
      <c r="CLY235"/>
      <c r="CLZ235"/>
      <c r="CMA235"/>
      <c r="CMB235"/>
      <c r="CMC235"/>
      <c r="CMD235"/>
      <c r="CME235"/>
      <c r="CMF235"/>
      <c r="CMG235"/>
      <c r="CMH235"/>
      <c r="CMI235"/>
      <c r="CMJ235"/>
      <c r="CMK235"/>
      <c r="CML235"/>
      <c r="CMM235"/>
      <c r="CMN235"/>
      <c r="CMO235"/>
      <c r="CMP235"/>
      <c r="CMQ235"/>
      <c r="CMR235"/>
      <c r="CMS235"/>
      <c r="CMT235"/>
      <c r="CMU235"/>
      <c r="CMV235"/>
      <c r="CMW235"/>
      <c r="CMX235"/>
      <c r="CMY235"/>
      <c r="CMZ235"/>
      <c r="CNA235"/>
      <c r="CNB235"/>
      <c r="CNC235"/>
      <c r="CND235"/>
      <c r="CNE235"/>
      <c r="CNF235"/>
      <c r="CNG235"/>
      <c r="CNH235"/>
      <c r="CNI235"/>
      <c r="CNJ235"/>
      <c r="CNK235"/>
      <c r="CNL235"/>
      <c r="CNM235"/>
      <c r="CNN235"/>
      <c r="CNO235"/>
      <c r="CNP235"/>
      <c r="CNQ235"/>
      <c r="CNR235"/>
      <c r="CNS235"/>
      <c r="CNT235"/>
      <c r="CNU235"/>
      <c r="CNV235"/>
      <c r="CNW235"/>
      <c r="CNX235"/>
      <c r="CNY235"/>
      <c r="CNZ235"/>
      <c r="COA235"/>
      <c r="COB235"/>
      <c r="COC235"/>
      <c r="COD235"/>
      <c r="COE235"/>
      <c r="COF235"/>
      <c r="COG235"/>
      <c r="COH235"/>
      <c r="COI235"/>
      <c r="COJ235"/>
      <c r="COK235"/>
      <c r="COL235"/>
      <c r="COM235"/>
      <c r="CON235"/>
      <c r="COO235"/>
      <c r="COP235"/>
      <c r="COQ235"/>
      <c r="COR235"/>
      <c r="COS235"/>
      <c r="COT235"/>
      <c r="COU235"/>
      <c r="COV235"/>
      <c r="COW235"/>
      <c r="COX235"/>
      <c r="COY235"/>
      <c r="COZ235"/>
      <c r="CPA235"/>
      <c r="CPB235"/>
      <c r="CPC235"/>
      <c r="CPD235"/>
      <c r="CPE235"/>
      <c r="CPF235"/>
      <c r="CPG235"/>
      <c r="CPH235"/>
      <c r="CPI235"/>
      <c r="CPJ235"/>
      <c r="CPK235"/>
      <c r="CPL235"/>
      <c r="CPM235"/>
      <c r="CPN235"/>
      <c r="CPO235"/>
      <c r="CPP235"/>
      <c r="CPQ235"/>
      <c r="CPR235"/>
      <c r="CPS235"/>
      <c r="CPT235"/>
      <c r="CPU235"/>
      <c r="CPV235"/>
      <c r="CPW235"/>
      <c r="CPX235"/>
      <c r="CPY235"/>
      <c r="CPZ235"/>
      <c r="CQA235"/>
      <c r="CQB235"/>
      <c r="CQC235"/>
      <c r="CQD235"/>
      <c r="CQE235"/>
      <c r="CQF235"/>
      <c r="CQG235"/>
      <c r="CQH235"/>
      <c r="CQI235"/>
      <c r="CQJ235"/>
      <c r="CQK235"/>
      <c r="CQL235"/>
      <c r="CQM235"/>
      <c r="CQN235"/>
      <c r="CQO235"/>
      <c r="CQP235"/>
      <c r="CQQ235"/>
      <c r="CQR235"/>
      <c r="CQS235"/>
      <c r="CQT235"/>
      <c r="CQU235"/>
      <c r="CQV235"/>
      <c r="CQW235"/>
      <c r="CQX235"/>
      <c r="CQY235"/>
      <c r="CQZ235"/>
      <c r="CRA235"/>
      <c r="CRB235"/>
      <c r="CRC235"/>
      <c r="CRD235"/>
      <c r="CRE235"/>
      <c r="CRF235"/>
      <c r="CRG235"/>
      <c r="CRH235"/>
      <c r="CRI235"/>
      <c r="CRJ235"/>
      <c r="CRK235"/>
      <c r="CRL235"/>
      <c r="CRM235"/>
      <c r="CRN235"/>
      <c r="CRO235"/>
      <c r="CRP235"/>
      <c r="CRQ235"/>
      <c r="CRR235"/>
      <c r="CRS235"/>
      <c r="CRT235"/>
      <c r="CRU235"/>
      <c r="CRV235"/>
      <c r="CRW235"/>
      <c r="CRX235"/>
      <c r="CRY235"/>
      <c r="CRZ235"/>
      <c r="CSA235"/>
      <c r="CSB235"/>
      <c r="CSC235"/>
      <c r="CSD235"/>
      <c r="CSE235"/>
      <c r="CSF235"/>
      <c r="CSG235"/>
      <c r="CSH235"/>
      <c r="CSI235"/>
      <c r="CSJ235"/>
      <c r="CSK235"/>
      <c r="CSL235"/>
      <c r="CSM235"/>
      <c r="CSN235"/>
      <c r="CSO235"/>
      <c r="CSP235"/>
      <c r="CSQ235"/>
      <c r="CSR235"/>
      <c r="CSS235"/>
      <c r="CST235"/>
      <c r="CSU235"/>
      <c r="CSV235"/>
      <c r="CSW235"/>
      <c r="CSX235"/>
      <c r="CSY235"/>
      <c r="CSZ235"/>
      <c r="CTA235"/>
      <c r="CTB235"/>
      <c r="CTC235"/>
      <c r="CTD235"/>
      <c r="CTE235"/>
      <c r="CTF235"/>
      <c r="CTG235"/>
      <c r="CTH235"/>
      <c r="CTI235"/>
      <c r="CTJ235"/>
      <c r="CTK235"/>
      <c r="CTL235"/>
      <c r="CTM235"/>
      <c r="CTN235"/>
      <c r="CTO235"/>
      <c r="CTP235"/>
      <c r="CTQ235"/>
      <c r="CTR235"/>
      <c r="CTS235"/>
      <c r="CTT235"/>
      <c r="CTU235"/>
      <c r="CTV235"/>
      <c r="CTW235"/>
      <c r="CTX235"/>
      <c r="CTY235"/>
      <c r="CTZ235"/>
      <c r="CUA235"/>
      <c r="CUB235"/>
      <c r="CUC235"/>
      <c r="CUD235"/>
      <c r="CUE235"/>
      <c r="CUF235"/>
      <c r="CUG235"/>
      <c r="CUH235"/>
      <c r="CUI235"/>
      <c r="CUJ235"/>
      <c r="CUK235"/>
      <c r="CUL235"/>
      <c r="CUM235"/>
      <c r="CUN235"/>
      <c r="CUO235"/>
      <c r="CUP235"/>
      <c r="CUQ235"/>
      <c r="CUR235"/>
      <c r="CUS235"/>
      <c r="CUT235"/>
      <c r="CUU235"/>
      <c r="CUV235"/>
      <c r="CUW235"/>
      <c r="CUX235"/>
      <c r="CUY235"/>
      <c r="CUZ235"/>
      <c r="CVA235"/>
      <c r="CVB235"/>
      <c r="CVC235"/>
      <c r="CVD235"/>
      <c r="CVE235"/>
      <c r="CVF235"/>
      <c r="CVG235"/>
      <c r="CVH235"/>
      <c r="CVI235"/>
      <c r="CVJ235"/>
      <c r="CVK235"/>
      <c r="CVL235"/>
      <c r="CVM235"/>
      <c r="CVN235"/>
      <c r="CVO235"/>
      <c r="CVP235"/>
      <c r="CVQ235"/>
      <c r="CVR235"/>
      <c r="CVS235"/>
      <c r="CVT235"/>
      <c r="CVU235"/>
      <c r="CVV235"/>
      <c r="CVW235"/>
      <c r="CVX235"/>
      <c r="CVY235"/>
      <c r="CVZ235"/>
      <c r="CWA235"/>
      <c r="CWB235"/>
      <c r="CWC235"/>
      <c r="CWD235"/>
      <c r="CWE235"/>
      <c r="CWF235"/>
      <c r="CWG235"/>
      <c r="CWH235"/>
      <c r="CWI235"/>
      <c r="CWJ235"/>
      <c r="CWK235"/>
      <c r="CWL235"/>
      <c r="CWM235"/>
      <c r="CWN235"/>
      <c r="CWO235"/>
      <c r="CWP235"/>
      <c r="CWQ235"/>
      <c r="CWR235"/>
      <c r="CWS235"/>
      <c r="CWT235"/>
      <c r="CWU235"/>
      <c r="CWV235"/>
      <c r="CWW235"/>
      <c r="CWX235"/>
      <c r="CWY235"/>
      <c r="CWZ235"/>
      <c r="CXA235"/>
      <c r="CXB235"/>
      <c r="CXC235"/>
      <c r="CXD235"/>
      <c r="CXE235"/>
      <c r="CXF235"/>
      <c r="CXG235"/>
      <c r="CXH235"/>
      <c r="CXI235"/>
      <c r="CXJ235"/>
      <c r="CXK235"/>
      <c r="CXL235"/>
      <c r="CXM235"/>
      <c r="CXN235"/>
      <c r="CXO235"/>
      <c r="CXP235"/>
      <c r="CXQ235"/>
      <c r="CXR235"/>
      <c r="CXS235"/>
      <c r="CXT235"/>
      <c r="CXU235"/>
      <c r="CXV235"/>
      <c r="CXW235"/>
      <c r="CXX235"/>
      <c r="CXY235"/>
      <c r="CXZ235"/>
      <c r="CYA235"/>
      <c r="CYB235"/>
      <c r="CYC235"/>
      <c r="CYD235"/>
      <c r="CYE235"/>
      <c r="CYF235"/>
      <c r="CYG235"/>
      <c r="CYH235"/>
      <c r="CYI235"/>
      <c r="CYJ235"/>
      <c r="CYK235"/>
      <c r="CYL235"/>
      <c r="CYM235"/>
      <c r="CYN235"/>
      <c r="CYO235"/>
      <c r="CYP235"/>
      <c r="CYQ235"/>
      <c r="CYR235"/>
      <c r="CYS235"/>
      <c r="CYT235"/>
      <c r="CYU235"/>
      <c r="CYV235"/>
      <c r="CYW235"/>
      <c r="CYX235"/>
      <c r="CYY235"/>
      <c r="CYZ235"/>
      <c r="CZA235"/>
      <c r="CZB235"/>
      <c r="CZC235"/>
      <c r="CZD235"/>
      <c r="CZE235"/>
      <c r="CZF235"/>
      <c r="CZG235"/>
      <c r="CZH235"/>
      <c r="CZI235"/>
      <c r="CZJ235"/>
      <c r="CZK235"/>
      <c r="CZL235"/>
      <c r="CZM235"/>
      <c r="CZN235"/>
      <c r="CZO235"/>
      <c r="CZP235"/>
      <c r="CZQ235"/>
      <c r="CZR235"/>
      <c r="CZS235"/>
      <c r="CZT235"/>
      <c r="CZU235"/>
      <c r="CZV235"/>
      <c r="CZW235"/>
      <c r="CZX235"/>
      <c r="CZY235"/>
      <c r="CZZ235"/>
      <c r="DAA235"/>
      <c r="DAB235"/>
      <c r="DAC235"/>
      <c r="DAD235"/>
      <c r="DAE235"/>
      <c r="DAF235"/>
      <c r="DAG235"/>
      <c r="DAH235"/>
      <c r="DAI235"/>
      <c r="DAJ235"/>
      <c r="DAK235"/>
      <c r="DAL235"/>
      <c r="DAM235"/>
      <c r="DAN235"/>
      <c r="DAO235"/>
      <c r="DAP235"/>
      <c r="DAQ235"/>
      <c r="DAR235"/>
      <c r="DAS235"/>
      <c r="DAT235"/>
      <c r="DAU235"/>
      <c r="DAV235"/>
      <c r="DAW235"/>
      <c r="DAX235"/>
      <c r="DAY235"/>
      <c r="DAZ235"/>
      <c r="DBA235"/>
      <c r="DBB235"/>
      <c r="DBC235"/>
      <c r="DBD235"/>
      <c r="DBE235"/>
      <c r="DBF235"/>
      <c r="DBG235"/>
      <c r="DBH235"/>
      <c r="DBI235"/>
      <c r="DBJ235"/>
      <c r="DBK235"/>
      <c r="DBL235"/>
      <c r="DBM235"/>
      <c r="DBN235"/>
      <c r="DBO235"/>
      <c r="DBP235"/>
      <c r="DBQ235"/>
      <c r="DBR235"/>
      <c r="DBS235"/>
      <c r="DBT235"/>
      <c r="DBU235"/>
      <c r="DBV235"/>
      <c r="DBW235"/>
      <c r="DBX235"/>
      <c r="DBY235"/>
      <c r="DBZ235"/>
      <c r="DCA235"/>
      <c r="DCB235"/>
      <c r="DCC235"/>
      <c r="DCD235"/>
      <c r="DCE235"/>
      <c r="DCF235"/>
      <c r="DCG235"/>
      <c r="DCH235"/>
      <c r="DCI235"/>
      <c r="DCJ235"/>
      <c r="DCK235"/>
      <c r="DCL235"/>
      <c r="DCM235"/>
      <c r="DCN235"/>
      <c r="DCO235"/>
      <c r="DCP235"/>
      <c r="DCQ235"/>
      <c r="DCR235"/>
      <c r="DCS235"/>
      <c r="DCT235"/>
      <c r="DCU235"/>
      <c r="DCV235"/>
      <c r="DCW235"/>
      <c r="DCX235"/>
      <c r="DCY235"/>
      <c r="DCZ235"/>
      <c r="DDA235"/>
      <c r="DDB235"/>
      <c r="DDC235"/>
      <c r="DDD235"/>
      <c r="DDE235"/>
      <c r="DDF235"/>
      <c r="DDG235"/>
      <c r="DDH235"/>
      <c r="DDI235"/>
      <c r="DDJ235"/>
      <c r="DDK235"/>
      <c r="DDL235"/>
      <c r="DDM235"/>
      <c r="DDN235"/>
      <c r="DDO235"/>
      <c r="DDP235"/>
      <c r="DDQ235"/>
      <c r="DDR235"/>
      <c r="DDS235"/>
      <c r="DDT235"/>
      <c r="DDU235"/>
      <c r="DDV235"/>
      <c r="DDW235"/>
      <c r="DDX235"/>
      <c r="DDY235"/>
      <c r="DDZ235"/>
      <c r="DEA235"/>
      <c r="DEB235"/>
      <c r="DEC235"/>
      <c r="DED235"/>
      <c r="DEE235"/>
      <c r="DEF235"/>
      <c r="DEG235"/>
      <c r="DEH235"/>
      <c r="DEI235"/>
      <c r="DEJ235"/>
      <c r="DEK235"/>
      <c r="DEL235"/>
      <c r="DEM235"/>
      <c r="DEN235"/>
      <c r="DEO235"/>
      <c r="DEP235"/>
      <c r="DEQ235"/>
      <c r="DER235"/>
      <c r="DES235"/>
      <c r="DET235"/>
      <c r="DEU235"/>
      <c r="DEV235"/>
      <c r="DEW235"/>
      <c r="DEX235"/>
      <c r="DEY235"/>
      <c r="DEZ235"/>
      <c r="DFA235"/>
      <c r="DFB235"/>
      <c r="DFC235"/>
      <c r="DFD235"/>
      <c r="DFE235"/>
      <c r="DFF235"/>
      <c r="DFG235"/>
      <c r="DFH235"/>
      <c r="DFI235"/>
      <c r="DFJ235"/>
      <c r="DFK235"/>
      <c r="DFL235"/>
      <c r="DFM235"/>
      <c r="DFN235"/>
      <c r="DFO235"/>
      <c r="DFP235"/>
      <c r="DFQ235"/>
      <c r="DFR235"/>
      <c r="DFS235"/>
      <c r="DFT235"/>
      <c r="DFU235"/>
      <c r="DFV235"/>
      <c r="DFW235"/>
      <c r="DFX235"/>
      <c r="DFY235"/>
      <c r="DFZ235"/>
      <c r="DGA235"/>
      <c r="DGB235"/>
      <c r="DGC235"/>
      <c r="DGD235"/>
      <c r="DGE235"/>
      <c r="DGF235"/>
      <c r="DGG235"/>
      <c r="DGH235"/>
      <c r="DGI235"/>
      <c r="DGJ235"/>
      <c r="DGK235"/>
      <c r="DGL235"/>
      <c r="DGM235"/>
      <c r="DGN235"/>
      <c r="DGO235"/>
      <c r="DGP235"/>
      <c r="DGQ235"/>
      <c r="DGR235"/>
      <c r="DGS235"/>
      <c r="DGT235"/>
      <c r="DGU235"/>
      <c r="DGV235"/>
      <c r="DGW235"/>
      <c r="DGX235"/>
      <c r="DGY235"/>
      <c r="DGZ235"/>
      <c r="DHA235"/>
      <c r="DHB235"/>
      <c r="DHC235"/>
      <c r="DHD235"/>
      <c r="DHE235"/>
      <c r="DHF235"/>
      <c r="DHG235"/>
      <c r="DHH235"/>
      <c r="DHI235"/>
      <c r="DHJ235"/>
      <c r="DHK235"/>
      <c r="DHL235"/>
      <c r="DHM235"/>
      <c r="DHN235"/>
      <c r="DHO235"/>
      <c r="DHP235"/>
      <c r="DHQ235"/>
      <c r="DHR235"/>
      <c r="DHS235"/>
      <c r="DHT235"/>
      <c r="DHU235"/>
      <c r="DHV235"/>
      <c r="DHW235"/>
      <c r="DHX235"/>
      <c r="DHY235"/>
      <c r="DHZ235"/>
      <c r="DIA235"/>
      <c r="DIB235"/>
      <c r="DIC235"/>
      <c r="DID235"/>
      <c r="DIE235"/>
      <c r="DIF235"/>
      <c r="DIG235"/>
      <c r="DIH235"/>
      <c r="DII235"/>
      <c r="DIJ235"/>
      <c r="DIK235"/>
      <c r="DIL235"/>
      <c r="DIM235"/>
      <c r="DIN235"/>
      <c r="DIO235"/>
      <c r="DIP235"/>
      <c r="DIQ235"/>
      <c r="DIR235"/>
      <c r="DIS235"/>
      <c r="DIT235"/>
      <c r="DIU235"/>
      <c r="DIV235"/>
      <c r="DIW235"/>
      <c r="DIX235"/>
      <c r="DIY235"/>
      <c r="DIZ235"/>
      <c r="DJA235"/>
      <c r="DJB235"/>
      <c r="DJC235"/>
      <c r="DJD235"/>
      <c r="DJE235"/>
      <c r="DJF235"/>
      <c r="DJG235"/>
      <c r="DJH235"/>
      <c r="DJI235"/>
      <c r="DJJ235"/>
      <c r="DJK235"/>
      <c r="DJL235"/>
      <c r="DJM235"/>
      <c r="DJN235"/>
      <c r="DJO235"/>
      <c r="DJP235"/>
      <c r="DJQ235"/>
      <c r="DJR235"/>
      <c r="DJS235"/>
      <c r="DJT235"/>
      <c r="DJU235"/>
      <c r="DJV235"/>
      <c r="DJW235"/>
      <c r="DJX235"/>
      <c r="DJY235"/>
      <c r="DJZ235"/>
      <c r="DKA235"/>
      <c r="DKB235"/>
      <c r="DKC235"/>
      <c r="DKD235"/>
      <c r="DKE235"/>
      <c r="DKF235"/>
      <c r="DKG235"/>
      <c r="DKH235"/>
      <c r="DKI235"/>
      <c r="DKJ235"/>
      <c r="DKK235"/>
      <c r="DKL235"/>
      <c r="DKM235"/>
      <c r="DKN235"/>
      <c r="DKO235"/>
      <c r="DKP235"/>
      <c r="DKQ235"/>
      <c r="DKR235"/>
      <c r="DKS235"/>
      <c r="DKT235"/>
      <c r="DKU235"/>
      <c r="DKV235"/>
      <c r="DKW235"/>
      <c r="DKX235"/>
      <c r="DKY235"/>
      <c r="DKZ235"/>
      <c r="DLA235"/>
      <c r="DLB235"/>
      <c r="DLC235"/>
      <c r="DLD235"/>
      <c r="DLE235"/>
      <c r="DLF235"/>
      <c r="DLG235"/>
      <c r="DLH235"/>
      <c r="DLI235"/>
      <c r="DLJ235"/>
      <c r="DLK235"/>
      <c r="DLL235"/>
      <c r="DLM235"/>
      <c r="DLN235"/>
      <c r="DLO235"/>
      <c r="DLP235"/>
      <c r="DLQ235"/>
      <c r="DLR235"/>
      <c r="DLS235"/>
      <c r="DLT235"/>
      <c r="DLU235"/>
      <c r="DLV235"/>
      <c r="DLW235"/>
      <c r="DLX235"/>
      <c r="DLY235"/>
      <c r="DLZ235"/>
      <c r="DMA235"/>
      <c r="DMB235"/>
      <c r="DMC235"/>
      <c r="DMD235"/>
      <c r="DME235"/>
      <c r="DMF235"/>
      <c r="DMG235"/>
      <c r="DMH235"/>
      <c r="DMI235"/>
      <c r="DMJ235"/>
      <c r="DMK235"/>
      <c r="DML235"/>
      <c r="DMM235"/>
      <c r="DMN235"/>
      <c r="DMO235"/>
      <c r="DMP235"/>
      <c r="DMQ235"/>
      <c r="DMR235"/>
      <c r="DMS235"/>
      <c r="DMT235"/>
      <c r="DMU235"/>
      <c r="DMV235"/>
      <c r="DMW235"/>
      <c r="DMX235"/>
      <c r="DMY235"/>
      <c r="DMZ235"/>
      <c r="DNA235"/>
      <c r="DNB235"/>
      <c r="DNC235"/>
      <c r="DND235"/>
      <c r="DNE235"/>
      <c r="DNF235"/>
      <c r="DNG235"/>
      <c r="DNH235"/>
      <c r="DNI235"/>
      <c r="DNJ235"/>
      <c r="DNK235"/>
      <c r="DNL235"/>
      <c r="DNM235"/>
      <c r="DNN235"/>
      <c r="DNO235"/>
      <c r="DNP235"/>
      <c r="DNQ235"/>
      <c r="DNR235"/>
      <c r="DNS235"/>
      <c r="DNT235"/>
      <c r="DNU235"/>
      <c r="DNV235"/>
      <c r="DNW235"/>
      <c r="DNX235"/>
      <c r="DNY235"/>
      <c r="DNZ235"/>
      <c r="DOA235"/>
      <c r="DOB235"/>
      <c r="DOC235"/>
      <c r="DOD235"/>
      <c r="DOE235"/>
      <c r="DOF235"/>
      <c r="DOG235"/>
      <c r="DOH235"/>
      <c r="DOI235"/>
      <c r="DOJ235"/>
      <c r="DOK235"/>
      <c r="DOL235"/>
      <c r="DOM235"/>
      <c r="DON235"/>
      <c r="DOO235"/>
      <c r="DOP235"/>
      <c r="DOQ235"/>
      <c r="DOR235"/>
      <c r="DOS235"/>
      <c r="DOT235"/>
      <c r="DOU235"/>
      <c r="DOV235"/>
      <c r="DOW235"/>
      <c r="DOX235"/>
      <c r="DOY235"/>
      <c r="DOZ235"/>
      <c r="DPA235"/>
      <c r="DPB235"/>
      <c r="DPC235"/>
      <c r="DPD235"/>
      <c r="DPE235"/>
      <c r="DPF235"/>
      <c r="DPG235"/>
      <c r="DPH235"/>
      <c r="DPI235"/>
      <c r="DPJ235"/>
      <c r="DPK235"/>
      <c r="DPL235"/>
      <c r="DPM235"/>
      <c r="DPN235"/>
      <c r="DPO235"/>
      <c r="DPP235"/>
      <c r="DPQ235"/>
      <c r="DPR235"/>
      <c r="DPS235"/>
      <c r="DPT235"/>
      <c r="DPU235"/>
      <c r="DPV235"/>
      <c r="DPW235"/>
      <c r="DPX235"/>
      <c r="DPY235"/>
      <c r="DPZ235"/>
      <c r="DQA235"/>
      <c r="DQB235"/>
      <c r="DQC235"/>
      <c r="DQD235"/>
      <c r="DQE235"/>
      <c r="DQF235"/>
      <c r="DQG235"/>
      <c r="DQH235"/>
      <c r="DQI235"/>
      <c r="DQJ235"/>
      <c r="DQK235"/>
      <c r="DQL235"/>
      <c r="DQM235"/>
      <c r="DQN235"/>
      <c r="DQO235"/>
      <c r="DQP235"/>
      <c r="DQQ235"/>
      <c r="DQR235"/>
      <c r="DQS235"/>
      <c r="DQT235"/>
      <c r="DQU235"/>
      <c r="DQV235"/>
      <c r="DQW235"/>
      <c r="DQX235"/>
      <c r="DQY235"/>
      <c r="DQZ235"/>
      <c r="DRA235"/>
      <c r="DRB235"/>
      <c r="DRC235"/>
      <c r="DRD235"/>
      <c r="DRE235"/>
      <c r="DRF235"/>
      <c r="DRG235"/>
      <c r="DRH235"/>
      <c r="DRI235"/>
      <c r="DRJ235"/>
      <c r="DRK235"/>
      <c r="DRL235"/>
      <c r="DRM235"/>
      <c r="DRN235"/>
      <c r="DRO235"/>
      <c r="DRP235"/>
      <c r="DRQ235"/>
      <c r="DRR235"/>
      <c r="DRS235"/>
      <c r="DRT235"/>
      <c r="DRU235"/>
      <c r="DRV235"/>
      <c r="DRW235"/>
      <c r="DRX235"/>
      <c r="DRY235"/>
      <c r="DRZ235"/>
      <c r="DSA235"/>
      <c r="DSB235"/>
      <c r="DSC235"/>
      <c r="DSD235"/>
      <c r="DSE235"/>
      <c r="DSF235"/>
      <c r="DSG235"/>
      <c r="DSH235"/>
      <c r="DSI235"/>
      <c r="DSJ235"/>
      <c r="DSK235"/>
      <c r="DSL235"/>
      <c r="DSM235"/>
      <c r="DSN235"/>
      <c r="DSO235"/>
      <c r="DSP235"/>
      <c r="DSQ235"/>
      <c r="DSR235"/>
      <c r="DSS235"/>
      <c r="DST235"/>
      <c r="DSU235"/>
      <c r="DSV235"/>
      <c r="DSW235"/>
      <c r="DSX235"/>
      <c r="DSY235"/>
      <c r="DSZ235"/>
      <c r="DTA235"/>
      <c r="DTB235"/>
      <c r="DTC235"/>
      <c r="DTD235"/>
      <c r="DTE235"/>
      <c r="DTF235"/>
      <c r="DTG235"/>
      <c r="DTH235"/>
      <c r="DTI235"/>
      <c r="DTJ235"/>
      <c r="DTK235"/>
      <c r="DTL235"/>
      <c r="DTM235"/>
      <c r="DTN235"/>
      <c r="DTO235"/>
      <c r="DTP235"/>
      <c r="DTQ235"/>
      <c r="DTR235"/>
      <c r="DTS235"/>
      <c r="DTT235"/>
      <c r="DTU235"/>
      <c r="DTV235"/>
      <c r="DTW235"/>
      <c r="DTX235"/>
      <c r="DTY235"/>
      <c r="DTZ235"/>
      <c r="DUA235"/>
      <c r="DUB235"/>
      <c r="DUC235"/>
      <c r="DUD235"/>
      <c r="DUE235"/>
      <c r="DUF235"/>
      <c r="DUG235"/>
      <c r="DUH235"/>
      <c r="DUI235"/>
      <c r="DUJ235"/>
      <c r="DUK235"/>
      <c r="DUL235"/>
      <c r="DUM235"/>
      <c r="DUN235"/>
      <c r="DUO235"/>
      <c r="DUP235"/>
      <c r="DUQ235"/>
      <c r="DUR235"/>
      <c r="DUS235"/>
      <c r="DUT235"/>
      <c r="DUU235"/>
      <c r="DUV235"/>
      <c r="DUW235"/>
      <c r="DUX235"/>
      <c r="DUY235"/>
      <c r="DUZ235"/>
      <c r="DVA235"/>
      <c r="DVB235"/>
      <c r="DVC235"/>
      <c r="DVD235"/>
      <c r="DVE235"/>
      <c r="DVF235"/>
      <c r="DVG235"/>
      <c r="DVH235"/>
      <c r="DVI235"/>
      <c r="DVJ235"/>
      <c r="DVK235"/>
      <c r="DVL235"/>
      <c r="DVM235"/>
      <c r="DVN235"/>
      <c r="DVO235"/>
      <c r="DVP235"/>
      <c r="DVQ235"/>
      <c r="DVR235"/>
      <c r="DVS235"/>
      <c r="DVT235"/>
      <c r="DVU235"/>
      <c r="DVV235"/>
      <c r="DVW235"/>
      <c r="DVX235"/>
      <c r="DVY235"/>
      <c r="DVZ235"/>
      <c r="DWA235"/>
      <c r="DWB235"/>
      <c r="DWC235"/>
      <c r="DWD235"/>
      <c r="DWE235"/>
      <c r="DWF235"/>
      <c r="DWG235"/>
      <c r="DWH235"/>
      <c r="DWI235"/>
      <c r="DWJ235"/>
      <c r="DWK235"/>
      <c r="DWL235"/>
      <c r="DWM235"/>
      <c r="DWN235"/>
      <c r="DWO235"/>
      <c r="DWP235"/>
      <c r="DWQ235"/>
      <c r="DWR235"/>
      <c r="DWS235"/>
      <c r="DWT235"/>
      <c r="DWU235"/>
      <c r="DWV235"/>
      <c r="DWW235"/>
      <c r="DWX235"/>
      <c r="DWY235"/>
      <c r="DWZ235"/>
      <c r="DXA235"/>
      <c r="DXB235"/>
      <c r="DXC235"/>
      <c r="DXD235"/>
      <c r="DXE235"/>
      <c r="DXF235"/>
      <c r="DXG235"/>
      <c r="DXH235"/>
      <c r="DXI235"/>
      <c r="DXJ235"/>
      <c r="DXK235"/>
      <c r="DXL235"/>
      <c r="DXM235"/>
      <c r="DXN235"/>
      <c r="DXO235"/>
      <c r="DXP235"/>
      <c r="DXQ235"/>
      <c r="DXR235"/>
      <c r="DXS235"/>
      <c r="DXT235"/>
      <c r="DXU235"/>
      <c r="DXV235"/>
      <c r="DXW235"/>
      <c r="DXX235"/>
      <c r="DXY235"/>
      <c r="DXZ235"/>
      <c r="DYA235"/>
      <c r="DYB235"/>
      <c r="DYC235"/>
      <c r="DYD235"/>
      <c r="DYE235"/>
      <c r="DYF235"/>
      <c r="DYG235"/>
      <c r="DYH235"/>
      <c r="DYI235"/>
      <c r="DYJ235"/>
      <c r="DYK235"/>
      <c r="DYL235"/>
      <c r="DYM235"/>
      <c r="DYN235"/>
      <c r="DYO235"/>
      <c r="DYP235"/>
      <c r="DYQ235"/>
      <c r="DYR235"/>
      <c r="DYS235"/>
      <c r="DYT235"/>
      <c r="DYU235"/>
      <c r="DYV235"/>
      <c r="DYW235"/>
      <c r="DYX235"/>
      <c r="DYY235"/>
      <c r="DYZ235"/>
      <c r="DZA235"/>
      <c r="DZB235"/>
      <c r="DZC235"/>
      <c r="DZD235"/>
      <c r="DZE235"/>
      <c r="DZF235"/>
      <c r="DZG235"/>
      <c r="DZH235"/>
      <c r="DZI235"/>
      <c r="DZJ235"/>
      <c r="DZK235"/>
      <c r="DZL235"/>
      <c r="DZM235"/>
      <c r="DZN235"/>
      <c r="DZO235"/>
      <c r="DZP235"/>
      <c r="DZQ235"/>
      <c r="DZR235"/>
      <c r="DZS235"/>
      <c r="DZT235"/>
      <c r="DZU235"/>
      <c r="DZV235"/>
      <c r="DZW235"/>
      <c r="DZX235"/>
      <c r="DZY235"/>
      <c r="DZZ235"/>
      <c r="EAA235"/>
      <c r="EAB235"/>
      <c r="EAC235"/>
      <c r="EAD235"/>
      <c r="EAE235"/>
      <c r="EAF235"/>
      <c r="EAG235"/>
      <c r="EAH235"/>
      <c r="EAI235"/>
      <c r="EAJ235"/>
      <c r="EAK235"/>
      <c r="EAL235"/>
      <c r="EAM235"/>
      <c r="EAN235"/>
      <c r="EAO235"/>
      <c r="EAP235"/>
      <c r="EAQ235"/>
      <c r="EAR235"/>
      <c r="EAS235"/>
      <c r="EAT235"/>
      <c r="EAU235"/>
      <c r="EAV235"/>
      <c r="EAW235"/>
      <c r="EAX235"/>
      <c r="EAY235"/>
      <c r="EAZ235"/>
      <c r="EBA235"/>
      <c r="EBB235"/>
      <c r="EBC235"/>
      <c r="EBD235"/>
      <c r="EBE235"/>
      <c r="EBF235"/>
      <c r="EBG235"/>
      <c r="EBH235"/>
      <c r="EBI235"/>
      <c r="EBJ235"/>
      <c r="EBK235"/>
      <c r="EBL235"/>
      <c r="EBM235"/>
      <c r="EBN235"/>
      <c r="EBO235"/>
      <c r="EBP235"/>
      <c r="EBQ235"/>
      <c r="EBR235"/>
      <c r="EBS235"/>
      <c r="EBT235"/>
      <c r="EBU235"/>
      <c r="EBV235"/>
      <c r="EBW235"/>
      <c r="EBX235"/>
      <c r="EBY235"/>
      <c r="EBZ235"/>
      <c r="ECA235"/>
      <c r="ECB235"/>
      <c r="ECC235"/>
      <c r="ECD235"/>
      <c r="ECE235"/>
      <c r="ECF235"/>
      <c r="ECG235"/>
      <c r="ECH235"/>
      <c r="ECI235"/>
      <c r="ECJ235"/>
      <c r="ECK235"/>
      <c r="ECL235"/>
      <c r="ECM235"/>
      <c r="ECN235"/>
      <c r="ECO235"/>
      <c r="ECP235"/>
      <c r="ECQ235"/>
      <c r="ECR235"/>
      <c r="ECS235"/>
      <c r="ECT235"/>
      <c r="ECU235"/>
      <c r="ECV235"/>
      <c r="ECW235"/>
      <c r="ECX235"/>
      <c r="ECY235"/>
      <c r="ECZ235"/>
      <c r="EDA235"/>
      <c r="EDB235"/>
      <c r="EDC235"/>
      <c r="EDD235"/>
      <c r="EDE235"/>
      <c r="EDF235"/>
      <c r="EDG235"/>
      <c r="EDH235"/>
      <c r="EDI235"/>
      <c r="EDJ235"/>
      <c r="EDK235"/>
      <c r="EDL235"/>
      <c r="EDM235"/>
      <c r="EDN235"/>
      <c r="EDO235"/>
      <c r="EDP235"/>
      <c r="EDQ235"/>
      <c r="EDR235"/>
      <c r="EDS235"/>
      <c r="EDT235"/>
      <c r="EDU235"/>
      <c r="EDV235"/>
      <c r="EDW235"/>
      <c r="EDX235"/>
      <c r="EDY235"/>
      <c r="EDZ235"/>
      <c r="EEA235"/>
      <c r="EEB235"/>
      <c r="EEC235"/>
      <c r="EED235"/>
      <c r="EEE235"/>
      <c r="EEF235"/>
      <c r="EEG235"/>
      <c r="EEH235"/>
      <c r="EEI235"/>
      <c r="EEJ235"/>
      <c r="EEK235"/>
      <c r="EEL235"/>
      <c r="EEM235"/>
      <c r="EEN235"/>
      <c r="EEO235"/>
      <c r="EEP235"/>
      <c r="EEQ235"/>
      <c r="EER235"/>
      <c r="EES235"/>
      <c r="EET235"/>
      <c r="EEU235"/>
      <c r="EEV235"/>
      <c r="EEW235"/>
      <c r="EEX235"/>
      <c r="EEY235"/>
      <c r="EEZ235"/>
      <c r="EFA235"/>
      <c r="EFB235"/>
      <c r="EFC235"/>
      <c r="EFD235"/>
      <c r="EFE235"/>
      <c r="EFF235"/>
      <c r="EFG235"/>
      <c r="EFH235"/>
      <c r="EFI235"/>
      <c r="EFJ235"/>
      <c r="EFK235"/>
      <c r="EFL235"/>
      <c r="EFM235"/>
      <c r="EFN235"/>
      <c r="EFO235"/>
      <c r="EFP235"/>
      <c r="EFQ235"/>
      <c r="EFR235"/>
      <c r="EFS235"/>
      <c r="EFT235"/>
      <c r="EFU235"/>
      <c r="EFV235"/>
      <c r="EFW235"/>
      <c r="EFX235"/>
      <c r="EFY235"/>
      <c r="EFZ235"/>
      <c r="EGA235"/>
      <c r="EGB235"/>
      <c r="EGC235"/>
      <c r="EGD235"/>
      <c r="EGE235"/>
      <c r="EGF235"/>
      <c r="EGG235"/>
      <c r="EGH235"/>
      <c r="EGI235"/>
      <c r="EGJ235"/>
      <c r="EGK235"/>
      <c r="EGL235"/>
      <c r="EGM235"/>
      <c r="EGN235"/>
      <c r="EGO235"/>
      <c r="EGP235"/>
      <c r="EGQ235"/>
      <c r="EGR235"/>
      <c r="EGS235"/>
      <c r="EGT235"/>
      <c r="EGU235"/>
      <c r="EGV235"/>
      <c r="EGW235"/>
      <c r="EGX235"/>
      <c r="EGY235"/>
      <c r="EGZ235"/>
      <c r="EHA235"/>
      <c r="EHB235"/>
      <c r="EHC235"/>
      <c r="EHD235"/>
      <c r="EHE235"/>
      <c r="EHF235"/>
      <c r="EHG235"/>
      <c r="EHH235"/>
      <c r="EHI235"/>
      <c r="EHJ235"/>
      <c r="EHK235"/>
      <c r="EHL235"/>
      <c r="EHM235"/>
      <c r="EHN235"/>
      <c r="EHO235"/>
      <c r="EHP235"/>
      <c r="EHQ235"/>
      <c r="EHR235"/>
      <c r="EHS235"/>
      <c r="EHT235"/>
      <c r="EHU235"/>
      <c r="EHV235"/>
      <c r="EHW235"/>
      <c r="EHX235"/>
      <c r="EHY235"/>
      <c r="EHZ235"/>
      <c r="EIA235"/>
      <c r="EIB235"/>
      <c r="EIC235"/>
      <c r="EID235"/>
      <c r="EIE235"/>
      <c r="EIF235"/>
      <c r="EIG235"/>
      <c r="EIH235"/>
      <c r="EII235"/>
      <c r="EIJ235"/>
      <c r="EIK235"/>
      <c r="EIL235"/>
      <c r="EIM235"/>
      <c r="EIN235"/>
      <c r="EIO235"/>
      <c r="EIP235"/>
      <c r="EIQ235"/>
      <c r="EIR235"/>
      <c r="EIS235"/>
      <c r="EIT235"/>
      <c r="EIU235"/>
      <c r="EIV235"/>
      <c r="EIW235"/>
      <c r="EIX235"/>
      <c r="EIY235"/>
      <c r="EIZ235"/>
      <c r="EJA235"/>
      <c r="EJB235"/>
      <c r="EJC235"/>
      <c r="EJD235"/>
      <c r="EJE235"/>
      <c r="EJF235"/>
      <c r="EJG235"/>
      <c r="EJH235"/>
      <c r="EJI235"/>
      <c r="EJJ235"/>
      <c r="EJK235"/>
      <c r="EJL235"/>
      <c r="EJM235"/>
      <c r="EJN235"/>
      <c r="EJO235"/>
      <c r="EJP235"/>
      <c r="EJQ235"/>
      <c r="EJR235"/>
      <c r="EJS235"/>
      <c r="EJT235"/>
      <c r="EJU235"/>
      <c r="EJV235"/>
      <c r="EJW235"/>
      <c r="EJX235"/>
      <c r="EJY235"/>
      <c r="EJZ235"/>
      <c r="EKA235"/>
      <c r="EKB235"/>
      <c r="EKC235"/>
      <c r="EKD235"/>
      <c r="EKE235"/>
      <c r="EKF235"/>
      <c r="EKG235"/>
      <c r="EKH235"/>
      <c r="EKI235"/>
      <c r="EKJ235"/>
      <c r="EKK235"/>
      <c r="EKL235"/>
      <c r="EKM235"/>
      <c r="EKN235"/>
      <c r="EKO235"/>
      <c r="EKP235"/>
      <c r="EKQ235"/>
      <c r="EKR235"/>
      <c r="EKS235"/>
      <c r="EKT235"/>
      <c r="EKU235"/>
      <c r="EKV235"/>
      <c r="EKW235"/>
      <c r="EKX235"/>
      <c r="EKY235"/>
      <c r="EKZ235"/>
      <c r="ELA235"/>
      <c r="ELB235"/>
      <c r="ELC235"/>
      <c r="ELD235"/>
      <c r="ELE235"/>
      <c r="ELF235"/>
      <c r="ELG235"/>
      <c r="ELH235"/>
      <c r="ELI235"/>
      <c r="ELJ235"/>
      <c r="ELK235"/>
      <c r="ELL235"/>
      <c r="ELM235"/>
      <c r="ELN235"/>
      <c r="ELO235"/>
      <c r="ELP235"/>
      <c r="ELQ235"/>
      <c r="ELR235"/>
      <c r="ELS235"/>
      <c r="ELT235"/>
      <c r="ELU235"/>
      <c r="ELV235"/>
      <c r="ELW235"/>
      <c r="ELX235"/>
      <c r="ELY235"/>
      <c r="ELZ235"/>
      <c r="EMA235"/>
      <c r="EMB235"/>
      <c r="EMC235"/>
      <c r="EMD235"/>
      <c r="EME235"/>
      <c r="EMF235"/>
      <c r="EMG235"/>
      <c r="EMH235"/>
      <c r="EMI235"/>
      <c r="EMJ235"/>
      <c r="EMK235"/>
      <c r="EML235"/>
      <c r="EMM235"/>
      <c r="EMN235"/>
      <c r="EMO235"/>
      <c r="EMP235"/>
      <c r="EMQ235"/>
      <c r="EMR235"/>
      <c r="EMS235"/>
      <c r="EMT235"/>
      <c r="EMU235"/>
      <c r="EMV235"/>
      <c r="EMW235"/>
      <c r="EMX235"/>
      <c r="EMY235"/>
      <c r="EMZ235"/>
      <c r="ENA235"/>
      <c r="ENB235"/>
      <c r="ENC235"/>
      <c r="END235"/>
      <c r="ENE235"/>
      <c r="ENF235"/>
      <c r="ENG235"/>
      <c r="ENH235"/>
      <c r="ENI235"/>
      <c r="ENJ235"/>
      <c r="ENK235"/>
      <c r="ENL235"/>
      <c r="ENM235"/>
      <c r="ENN235"/>
      <c r="ENO235"/>
      <c r="ENP235"/>
      <c r="ENQ235"/>
      <c r="ENR235"/>
      <c r="ENS235"/>
      <c r="ENT235"/>
      <c r="ENU235"/>
      <c r="ENV235"/>
      <c r="ENW235"/>
      <c r="ENX235"/>
      <c r="ENY235"/>
      <c r="ENZ235"/>
      <c r="EOA235"/>
      <c r="EOB235"/>
      <c r="EOC235"/>
      <c r="EOD235"/>
      <c r="EOE235"/>
      <c r="EOF235"/>
      <c r="EOG235"/>
      <c r="EOH235"/>
      <c r="EOI235"/>
      <c r="EOJ235"/>
      <c r="EOK235"/>
      <c r="EOL235"/>
      <c r="EOM235"/>
      <c r="EON235"/>
      <c r="EOO235"/>
      <c r="EOP235"/>
      <c r="EOQ235"/>
      <c r="EOR235"/>
      <c r="EOS235"/>
      <c r="EOT235"/>
      <c r="EOU235"/>
      <c r="EOV235"/>
      <c r="EOW235"/>
      <c r="EOX235"/>
      <c r="EOY235"/>
      <c r="EOZ235"/>
      <c r="EPA235"/>
      <c r="EPB235"/>
      <c r="EPC235"/>
      <c r="EPD235"/>
      <c r="EPE235"/>
      <c r="EPF235"/>
      <c r="EPG235"/>
      <c r="EPH235"/>
      <c r="EPI235"/>
      <c r="EPJ235"/>
      <c r="EPK235"/>
      <c r="EPL235"/>
      <c r="EPM235"/>
      <c r="EPN235"/>
      <c r="EPO235"/>
      <c r="EPP235"/>
      <c r="EPQ235"/>
      <c r="EPR235"/>
      <c r="EPS235"/>
      <c r="EPT235"/>
      <c r="EPU235"/>
      <c r="EPV235"/>
      <c r="EPW235"/>
      <c r="EPX235"/>
      <c r="EPY235"/>
      <c r="EPZ235"/>
      <c r="EQA235"/>
      <c r="EQB235"/>
      <c r="EQC235"/>
      <c r="EQD235"/>
      <c r="EQE235"/>
      <c r="EQF235"/>
      <c r="EQG235"/>
      <c r="EQH235"/>
      <c r="EQI235"/>
      <c r="EQJ235"/>
      <c r="EQK235"/>
      <c r="EQL235"/>
      <c r="EQM235"/>
      <c r="EQN235"/>
      <c r="EQO235"/>
      <c r="EQP235"/>
      <c r="EQQ235"/>
      <c r="EQR235"/>
      <c r="EQS235"/>
      <c r="EQT235"/>
      <c r="EQU235"/>
      <c r="EQV235"/>
      <c r="EQW235"/>
      <c r="EQX235"/>
      <c r="EQY235"/>
      <c r="EQZ235"/>
      <c r="ERA235"/>
      <c r="ERB235"/>
      <c r="ERC235"/>
      <c r="ERD235"/>
      <c r="ERE235"/>
      <c r="ERF235"/>
      <c r="ERG235"/>
      <c r="ERH235"/>
      <c r="ERI235"/>
      <c r="ERJ235"/>
      <c r="ERK235"/>
      <c r="ERL235"/>
      <c r="ERM235"/>
      <c r="ERN235"/>
      <c r="ERO235"/>
      <c r="ERP235"/>
      <c r="ERQ235"/>
      <c r="ERR235"/>
      <c r="ERS235"/>
      <c r="ERT235"/>
      <c r="ERU235"/>
      <c r="ERV235"/>
      <c r="ERW235"/>
      <c r="ERX235"/>
      <c r="ERY235"/>
      <c r="ERZ235"/>
      <c r="ESA235"/>
      <c r="ESB235"/>
      <c r="ESC235"/>
      <c r="ESD235"/>
      <c r="ESE235"/>
      <c r="ESF235"/>
      <c r="ESG235"/>
      <c r="ESH235"/>
      <c r="ESI235"/>
      <c r="ESJ235"/>
      <c r="ESK235"/>
      <c r="ESL235"/>
      <c r="ESM235"/>
      <c r="ESN235"/>
      <c r="ESO235"/>
      <c r="ESP235"/>
      <c r="ESQ235"/>
      <c r="ESR235"/>
      <c r="ESS235"/>
      <c r="EST235"/>
      <c r="ESU235"/>
      <c r="ESV235"/>
      <c r="ESW235"/>
      <c r="ESX235"/>
      <c r="ESY235"/>
      <c r="ESZ235"/>
      <c r="ETA235"/>
      <c r="ETB235"/>
      <c r="ETC235"/>
      <c r="ETD235"/>
      <c r="ETE235"/>
      <c r="ETF235"/>
      <c r="ETG235"/>
      <c r="ETH235"/>
      <c r="ETI235"/>
      <c r="ETJ235"/>
      <c r="ETK235"/>
      <c r="ETL235"/>
      <c r="ETM235"/>
      <c r="ETN235"/>
      <c r="ETO235"/>
      <c r="ETP235"/>
      <c r="ETQ235"/>
      <c r="ETR235"/>
      <c r="ETS235"/>
      <c r="ETT235"/>
      <c r="ETU235"/>
      <c r="ETV235"/>
      <c r="ETW235"/>
      <c r="ETX235"/>
      <c r="ETY235"/>
      <c r="ETZ235"/>
      <c r="EUA235"/>
      <c r="EUB235"/>
      <c r="EUC235"/>
      <c r="EUD235"/>
      <c r="EUE235"/>
      <c r="EUF235"/>
      <c r="EUG235"/>
      <c r="EUH235"/>
      <c r="EUI235"/>
      <c r="EUJ235"/>
      <c r="EUK235"/>
      <c r="EUL235"/>
      <c r="EUM235"/>
      <c r="EUN235"/>
      <c r="EUO235"/>
      <c r="EUP235"/>
      <c r="EUQ235"/>
      <c r="EUR235"/>
      <c r="EUS235"/>
      <c r="EUT235"/>
      <c r="EUU235"/>
      <c r="EUV235"/>
      <c r="EUW235"/>
      <c r="EUX235"/>
      <c r="EUY235"/>
      <c r="EUZ235"/>
      <c r="EVA235"/>
      <c r="EVB235"/>
      <c r="EVC235"/>
      <c r="EVD235"/>
      <c r="EVE235"/>
      <c r="EVF235"/>
      <c r="EVG235"/>
      <c r="EVH235"/>
      <c r="EVI235"/>
      <c r="EVJ235"/>
      <c r="EVK235"/>
      <c r="EVL235"/>
      <c r="EVM235"/>
      <c r="EVN235"/>
      <c r="EVO235"/>
      <c r="EVP235"/>
      <c r="EVQ235"/>
      <c r="EVR235"/>
      <c r="EVS235"/>
      <c r="EVT235"/>
      <c r="EVU235"/>
      <c r="EVV235"/>
      <c r="EVW235"/>
      <c r="EVX235"/>
      <c r="EVY235"/>
      <c r="EVZ235"/>
      <c r="EWA235"/>
      <c r="EWB235"/>
      <c r="EWC235"/>
      <c r="EWD235"/>
      <c r="EWE235"/>
      <c r="EWF235"/>
      <c r="EWG235"/>
      <c r="EWH235"/>
      <c r="EWI235"/>
      <c r="EWJ235"/>
      <c r="EWK235"/>
      <c r="EWL235"/>
      <c r="EWM235"/>
      <c r="EWN235"/>
      <c r="EWO235"/>
      <c r="EWP235"/>
      <c r="EWQ235"/>
      <c r="EWR235"/>
      <c r="EWS235"/>
      <c r="EWT235"/>
      <c r="EWU235"/>
      <c r="EWV235"/>
      <c r="EWW235"/>
      <c r="EWX235"/>
      <c r="EWY235"/>
      <c r="EWZ235"/>
      <c r="EXA235"/>
      <c r="EXB235"/>
      <c r="EXC235"/>
      <c r="EXD235"/>
      <c r="EXE235"/>
      <c r="EXF235"/>
      <c r="EXG235"/>
      <c r="EXH235"/>
      <c r="EXI235"/>
      <c r="EXJ235"/>
      <c r="EXK235"/>
      <c r="EXL235"/>
      <c r="EXM235"/>
      <c r="EXN235"/>
      <c r="EXO235"/>
      <c r="EXP235"/>
      <c r="EXQ235"/>
      <c r="EXR235"/>
      <c r="EXS235"/>
      <c r="EXT235"/>
      <c r="EXU235"/>
      <c r="EXV235"/>
      <c r="EXW235"/>
      <c r="EXX235"/>
      <c r="EXY235"/>
      <c r="EXZ235"/>
      <c r="EYA235"/>
      <c r="EYB235"/>
      <c r="EYC235"/>
      <c r="EYD235"/>
      <c r="EYE235"/>
      <c r="EYF235"/>
      <c r="EYG235"/>
      <c r="EYH235"/>
      <c r="EYI235"/>
      <c r="EYJ235"/>
      <c r="EYK235"/>
      <c r="EYL235"/>
      <c r="EYM235"/>
      <c r="EYN235"/>
      <c r="EYO235"/>
      <c r="EYP235"/>
      <c r="EYQ235"/>
      <c r="EYR235"/>
      <c r="EYS235"/>
      <c r="EYT235"/>
      <c r="EYU235"/>
      <c r="EYV235"/>
      <c r="EYW235"/>
      <c r="EYX235"/>
      <c r="EYY235"/>
      <c r="EYZ235"/>
      <c r="EZA235"/>
      <c r="EZB235"/>
      <c r="EZC235"/>
      <c r="EZD235"/>
      <c r="EZE235"/>
      <c r="EZF235"/>
      <c r="EZG235"/>
      <c r="EZH235"/>
      <c r="EZI235"/>
      <c r="EZJ235"/>
      <c r="EZK235"/>
      <c r="EZL235"/>
      <c r="EZM235"/>
      <c r="EZN235"/>
      <c r="EZO235"/>
      <c r="EZP235"/>
      <c r="EZQ235"/>
      <c r="EZR235"/>
      <c r="EZS235"/>
      <c r="EZT235"/>
      <c r="EZU235"/>
      <c r="EZV235"/>
      <c r="EZW235"/>
      <c r="EZX235"/>
      <c r="EZY235"/>
      <c r="EZZ235"/>
      <c r="FAA235"/>
      <c r="FAB235"/>
      <c r="FAC235"/>
      <c r="FAD235"/>
      <c r="FAE235"/>
      <c r="FAF235"/>
      <c r="FAG235"/>
      <c r="FAH235"/>
      <c r="FAI235"/>
      <c r="FAJ235"/>
      <c r="FAK235"/>
      <c r="FAL235"/>
      <c r="FAM235"/>
      <c r="FAN235"/>
      <c r="FAO235"/>
      <c r="FAP235"/>
      <c r="FAQ235"/>
      <c r="FAR235"/>
      <c r="FAS235"/>
      <c r="FAT235"/>
      <c r="FAU235"/>
      <c r="FAV235"/>
      <c r="FAW235"/>
      <c r="FAX235"/>
      <c r="FAY235"/>
      <c r="FAZ235"/>
      <c r="FBA235"/>
      <c r="FBB235"/>
      <c r="FBC235"/>
      <c r="FBD235"/>
      <c r="FBE235"/>
      <c r="FBF235"/>
      <c r="FBG235"/>
      <c r="FBH235"/>
      <c r="FBI235"/>
      <c r="FBJ235"/>
      <c r="FBK235"/>
      <c r="FBL235"/>
      <c r="FBM235"/>
      <c r="FBN235"/>
      <c r="FBO235"/>
      <c r="FBP235"/>
      <c r="FBQ235"/>
      <c r="FBR235"/>
      <c r="FBS235"/>
      <c r="FBT235"/>
      <c r="FBU235"/>
      <c r="FBV235"/>
      <c r="FBW235"/>
      <c r="FBX235"/>
      <c r="FBY235"/>
      <c r="FBZ235"/>
      <c r="FCA235"/>
      <c r="FCB235"/>
      <c r="FCC235"/>
      <c r="FCD235"/>
      <c r="FCE235"/>
      <c r="FCF235"/>
      <c r="FCG235"/>
      <c r="FCH235"/>
      <c r="FCI235"/>
      <c r="FCJ235"/>
      <c r="FCK235"/>
      <c r="FCL235"/>
      <c r="FCM235"/>
      <c r="FCN235"/>
      <c r="FCO235"/>
      <c r="FCP235"/>
      <c r="FCQ235"/>
      <c r="FCR235"/>
      <c r="FCS235"/>
      <c r="FCT235"/>
      <c r="FCU235"/>
      <c r="FCV235"/>
      <c r="FCW235"/>
      <c r="FCX235"/>
      <c r="FCY235"/>
      <c r="FCZ235"/>
      <c r="FDA235"/>
      <c r="FDB235"/>
      <c r="FDC235"/>
      <c r="FDD235"/>
      <c r="FDE235"/>
      <c r="FDF235"/>
      <c r="FDG235"/>
      <c r="FDH235"/>
      <c r="FDI235"/>
      <c r="FDJ235"/>
      <c r="FDK235"/>
      <c r="FDL235"/>
      <c r="FDM235"/>
      <c r="FDN235"/>
      <c r="FDO235"/>
      <c r="FDP235"/>
      <c r="FDQ235"/>
      <c r="FDR235"/>
      <c r="FDS235"/>
      <c r="FDT235"/>
      <c r="FDU235"/>
      <c r="FDV235"/>
      <c r="FDW235"/>
      <c r="FDX235"/>
      <c r="FDY235"/>
      <c r="FDZ235"/>
      <c r="FEA235"/>
      <c r="FEB235"/>
      <c r="FEC235"/>
      <c r="FED235"/>
      <c r="FEE235"/>
      <c r="FEF235"/>
      <c r="FEG235"/>
      <c r="FEH235"/>
      <c r="FEI235"/>
      <c r="FEJ235"/>
      <c r="FEK235"/>
      <c r="FEL235"/>
      <c r="FEM235"/>
      <c r="FEN235"/>
      <c r="FEO235"/>
      <c r="FEP235"/>
      <c r="FEQ235"/>
      <c r="FER235"/>
      <c r="FES235"/>
      <c r="FET235"/>
      <c r="FEU235"/>
      <c r="FEV235"/>
      <c r="FEW235"/>
      <c r="FEX235"/>
      <c r="FEY235"/>
      <c r="FEZ235"/>
      <c r="FFA235"/>
      <c r="FFB235"/>
      <c r="FFC235"/>
      <c r="FFD235"/>
      <c r="FFE235"/>
      <c r="FFF235"/>
      <c r="FFG235"/>
      <c r="FFH235"/>
      <c r="FFI235"/>
      <c r="FFJ235"/>
      <c r="FFK235"/>
      <c r="FFL235"/>
      <c r="FFM235"/>
      <c r="FFN235"/>
      <c r="FFO235"/>
      <c r="FFP235"/>
      <c r="FFQ235"/>
      <c r="FFR235"/>
      <c r="FFS235"/>
      <c r="FFT235"/>
      <c r="FFU235"/>
      <c r="FFV235"/>
      <c r="FFW235"/>
      <c r="FFX235"/>
      <c r="FFY235"/>
      <c r="FFZ235"/>
      <c r="FGA235"/>
      <c r="FGB235"/>
      <c r="FGC235"/>
      <c r="FGD235"/>
      <c r="FGE235"/>
      <c r="FGF235"/>
      <c r="FGG235"/>
      <c r="FGH235"/>
      <c r="FGI235"/>
      <c r="FGJ235"/>
      <c r="FGK235"/>
      <c r="FGL235"/>
      <c r="FGM235"/>
      <c r="FGN235"/>
      <c r="FGO235"/>
      <c r="FGP235"/>
      <c r="FGQ235"/>
      <c r="FGR235"/>
      <c r="FGS235"/>
      <c r="FGT235"/>
      <c r="FGU235"/>
      <c r="FGV235"/>
      <c r="FGW235"/>
      <c r="FGX235"/>
      <c r="FGY235"/>
      <c r="FGZ235"/>
      <c r="FHA235"/>
      <c r="FHB235"/>
      <c r="FHC235"/>
      <c r="FHD235"/>
      <c r="FHE235"/>
      <c r="FHF235"/>
      <c r="FHG235"/>
      <c r="FHH235"/>
      <c r="FHI235"/>
      <c r="FHJ235"/>
      <c r="FHK235"/>
      <c r="FHL235"/>
      <c r="FHM235"/>
      <c r="FHN235"/>
      <c r="FHO235"/>
      <c r="FHP235"/>
      <c r="FHQ235"/>
      <c r="FHR235"/>
      <c r="FHS235"/>
      <c r="FHT235"/>
      <c r="FHU235"/>
      <c r="FHV235"/>
      <c r="FHW235"/>
      <c r="FHX235"/>
      <c r="FHY235"/>
      <c r="FHZ235"/>
      <c r="FIA235"/>
      <c r="FIB235"/>
      <c r="FIC235"/>
      <c r="FID235"/>
      <c r="FIE235"/>
      <c r="FIF235"/>
      <c r="FIG235"/>
      <c r="FIH235"/>
      <c r="FII235"/>
      <c r="FIJ235"/>
      <c r="FIK235"/>
      <c r="FIL235"/>
      <c r="FIM235"/>
      <c r="FIN235"/>
      <c r="FIO235"/>
      <c r="FIP235"/>
      <c r="FIQ235"/>
      <c r="FIR235"/>
      <c r="FIS235"/>
      <c r="FIT235"/>
      <c r="FIU235"/>
      <c r="FIV235"/>
      <c r="FIW235"/>
      <c r="FIX235"/>
      <c r="FIY235"/>
      <c r="FIZ235"/>
      <c r="FJA235"/>
      <c r="FJB235"/>
      <c r="FJC235"/>
      <c r="FJD235"/>
      <c r="FJE235"/>
      <c r="FJF235"/>
      <c r="FJG235"/>
      <c r="FJH235"/>
      <c r="FJI235"/>
      <c r="FJJ235"/>
      <c r="FJK235"/>
      <c r="FJL235"/>
      <c r="FJM235"/>
      <c r="FJN235"/>
      <c r="FJO235"/>
      <c r="FJP235"/>
      <c r="FJQ235"/>
      <c r="FJR235"/>
      <c r="FJS235"/>
      <c r="FJT235"/>
      <c r="FJU235"/>
      <c r="FJV235"/>
      <c r="FJW235"/>
      <c r="FJX235"/>
      <c r="FJY235"/>
      <c r="FJZ235"/>
      <c r="FKA235"/>
      <c r="FKB235"/>
      <c r="FKC235"/>
      <c r="FKD235"/>
      <c r="FKE235"/>
      <c r="FKF235"/>
      <c r="FKG235"/>
      <c r="FKH235"/>
      <c r="FKI235"/>
      <c r="FKJ235"/>
      <c r="FKK235"/>
      <c r="FKL235"/>
      <c r="FKM235"/>
      <c r="FKN235"/>
      <c r="FKO235"/>
      <c r="FKP235"/>
      <c r="FKQ235"/>
      <c r="FKR235"/>
      <c r="FKS235"/>
      <c r="FKT235"/>
      <c r="FKU235"/>
      <c r="FKV235"/>
      <c r="FKW235"/>
      <c r="FKX235"/>
      <c r="FKY235"/>
      <c r="FKZ235"/>
      <c r="FLA235"/>
      <c r="FLB235"/>
      <c r="FLC235"/>
      <c r="FLD235"/>
      <c r="FLE235"/>
      <c r="FLF235"/>
      <c r="FLG235"/>
      <c r="FLH235"/>
      <c r="FLI235"/>
      <c r="FLJ235"/>
      <c r="FLK235"/>
      <c r="FLL235"/>
      <c r="FLM235"/>
      <c r="FLN235"/>
      <c r="FLO235"/>
      <c r="FLP235"/>
      <c r="FLQ235"/>
      <c r="FLR235"/>
      <c r="FLS235"/>
      <c r="FLT235"/>
      <c r="FLU235"/>
      <c r="FLV235"/>
      <c r="FLW235"/>
      <c r="FLX235"/>
      <c r="FLY235"/>
      <c r="FLZ235"/>
      <c r="FMA235"/>
      <c r="FMB235"/>
      <c r="FMC235"/>
      <c r="FMD235"/>
      <c r="FME235"/>
      <c r="FMF235"/>
      <c r="FMG235"/>
      <c r="FMH235"/>
      <c r="FMI235"/>
      <c r="FMJ235"/>
      <c r="FMK235"/>
      <c r="FML235"/>
      <c r="FMM235"/>
      <c r="FMN235"/>
      <c r="FMO235"/>
      <c r="FMP235"/>
      <c r="FMQ235"/>
      <c r="FMR235"/>
      <c r="FMS235"/>
      <c r="FMT235"/>
      <c r="FMU235"/>
      <c r="FMV235"/>
      <c r="FMW235"/>
      <c r="FMX235"/>
      <c r="FMY235"/>
      <c r="FMZ235"/>
      <c r="FNA235"/>
      <c r="FNB235"/>
      <c r="FNC235"/>
      <c r="FND235"/>
      <c r="FNE235"/>
      <c r="FNF235"/>
      <c r="FNG235"/>
      <c r="FNH235"/>
      <c r="FNI235"/>
      <c r="FNJ235"/>
      <c r="FNK235"/>
      <c r="FNL235"/>
      <c r="FNM235"/>
      <c r="FNN235"/>
      <c r="FNO235"/>
      <c r="FNP235"/>
      <c r="FNQ235"/>
      <c r="FNR235"/>
      <c r="FNS235"/>
      <c r="FNT235"/>
      <c r="FNU235"/>
      <c r="FNV235"/>
      <c r="FNW235"/>
      <c r="FNX235"/>
      <c r="FNY235"/>
      <c r="FNZ235"/>
      <c r="FOA235"/>
      <c r="FOB235"/>
      <c r="FOC235"/>
      <c r="FOD235"/>
      <c r="FOE235"/>
      <c r="FOF235"/>
      <c r="FOG235"/>
      <c r="FOH235"/>
      <c r="FOI235"/>
      <c r="FOJ235"/>
      <c r="FOK235"/>
      <c r="FOL235"/>
      <c r="FOM235"/>
      <c r="FON235"/>
      <c r="FOO235"/>
      <c r="FOP235"/>
      <c r="FOQ235"/>
      <c r="FOR235"/>
      <c r="FOS235"/>
      <c r="FOT235"/>
      <c r="FOU235"/>
      <c r="FOV235"/>
      <c r="FOW235"/>
      <c r="FOX235"/>
      <c r="FOY235"/>
      <c r="FOZ235"/>
      <c r="FPA235"/>
      <c r="FPB235"/>
      <c r="FPC235"/>
      <c r="FPD235"/>
      <c r="FPE235"/>
      <c r="FPF235"/>
      <c r="FPG235"/>
      <c r="FPH235"/>
      <c r="FPI235"/>
      <c r="FPJ235"/>
      <c r="FPK235"/>
      <c r="FPL235"/>
      <c r="FPM235"/>
      <c r="FPN235"/>
      <c r="FPO235"/>
      <c r="FPP235"/>
      <c r="FPQ235"/>
      <c r="FPR235"/>
      <c r="FPS235"/>
      <c r="FPT235"/>
      <c r="FPU235"/>
      <c r="FPV235"/>
      <c r="FPW235"/>
      <c r="FPX235"/>
      <c r="FPY235"/>
      <c r="FPZ235"/>
      <c r="FQA235"/>
      <c r="FQB235"/>
      <c r="FQC235"/>
      <c r="FQD235"/>
      <c r="FQE235"/>
      <c r="FQF235"/>
      <c r="FQG235"/>
      <c r="FQH235"/>
      <c r="FQI235"/>
      <c r="FQJ235"/>
      <c r="FQK235"/>
      <c r="FQL235"/>
      <c r="FQM235"/>
      <c r="FQN235"/>
      <c r="FQO235"/>
      <c r="FQP235"/>
      <c r="FQQ235"/>
      <c r="FQR235"/>
      <c r="FQS235"/>
      <c r="FQT235"/>
      <c r="FQU235"/>
      <c r="FQV235"/>
      <c r="FQW235"/>
      <c r="FQX235"/>
      <c r="FQY235"/>
      <c r="FQZ235"/>
      <c r="FRA235"/>
      <c r="FRB235"/>
      <c r="FRC235"/>
      <c r="FRD235"/>
      <c r="FRE235"/>
      <c r="FRF235"/>
      <c r="FRG235"/>
      <c r="FRH235"/>
      <c r="FRI235"/>
      <c r="FRJ235"/>
      <c r="FRK235"/>
      <c r="FRL235"/>
      <c r="FRM235"/>
      <c r="FRN235"/>
      <c r="FRO235"/>
      <c r="FRP235"/>
      <c r="FRQ235"/>
      <c r="FRR235"/>
      <c r="FRS235"/>
      <c r="FRT235"/>
      <c r="FRU235"/>
      <c r="FRV235"/>
      <c r="FRW235"/>
      <c r="FRX235"/>
      <c r="FRY235"/>
      <c r="FRZ235"/>
      <c r="FSA235"/>
      <c r="FSB235"/>
      <c r="FSC235"/>
      <c r="FSD235"/>
      <c r="FSE235"/>
      <c r="FSF235"/>
      <c r="FSG235"/>
      <c r="FSH235"/>
      <c r="FSI235"/>
      <c r="FSJ235"/>
      <c r="FSK235"/>
      <c r="FSL235"/>
      <c r="FSM235"/>
      <c r="FSN235"/>
      <c r="FSO235"/>
      <c r="FSP235"/>
      <c r="FSQ235"/>
      <c r="FSR235"/>
      <c r="FSS235"/>
      <c r="FST235"/>
      <c r="FSU235"/>
      <c r="FSV235"/>
      <c r="FSW235"/>
      <c r="FSX235"/>
      <c r="FSY235"/>
      <c r="FSZ235"/>
      <c r="FTA235"/>
      <c r="FTB235"/>
      <c r="FTC235"/>
      <c r="FTD235"/>
      <c r="FTE235"/>
      <c r="FTF235"/>
      <c r="FTG235"/>
      <c r="FTH235"/>
      <c r="FTI235"/>
      <c r="FTJ235"/>
      <c r="FTK235"/>
      <c r="FTL235"/>
      <c r="FTM235"/>
      <c r="FTN235"/>
      <c r="FTO235"/>
      <c r="FTP235"/>
      <c r="FTQ235"/>
      <c r="FTR235"/>
      <c r="FTS235"/>
      <c r="FTT235"/>
      <c r="FTU235"/>
      <c r="FTV235"/>
      <c r="FTW235"/>
      <c r="FTX235"/>
      <c r="FTY235"/>
      <c r="FTZ235"/>
      <c r="FUA235"/>
      <c r="FUB235"/>
      <c r="FUC235"/>
      <c r="FUD235"/>
      <c r="FUE235"/>
      <c r="FUF235"/>
      <c r="FUG235"/>
      <c r="FUH235"/>
      <c r="FUI235"/>
      <c r="FUJ235"/>
      <c r="FUK235"/>
      <c r="FUL235"/>
      <c r="FUM235"/>
      <c r="FUN235"/>
      <c r="FUO235"/>
      <c r="FUP235"/>
      <c r="FUQ235"/>
      <c r="FUR235"/>
      <c r="FUS235"/>
      <c r="FUT235"/>
      <c r="FUU235"/>
      <c r="FUV235"/>
      <c r="FUW235"/>
      <c r="FUX235"/>
      <c r="FUY235"/>
      <c r="FUZ235"/>
      <c r="FVA235"/>
      <c r="FVB235"/>
      <c r="FVC235"/>
      <c r="FVD235"/>
      <c r="FVE235"/>
      <c r="FVF235"/>
      <c r="FVG235"/>
      <c r="FVH235"/>
      <c r="FVI235"/>
      <c r="FVJ235"/>
      <c r="FVK235"/>
      <c r="FVL235"/>
      <c r="FVM235"/>
      <c r="FVN235"/>
      <c r="FVO235"/>
      <c r="FVP235"/>
      <c r="FVQ235"/>
      <c r="FVR235"/>
      <c r="FVS235"/>
      <c r="FVT235"/>
      <c r="FVU235"/>
      <c r="FVV235"/>
      <c r="FVW235"/>
      <c r="FVX235"/>
      <c r="FVY235"/>
      <c r="FVZ235"/>
      <c r="FWA235"/>
      <c r="FWB235"/>
      <c r="FWC235"/>
      <c r="FWD235"/>
      <c r="FWE235"/>
      <c r="FWF235"/>
      <c r="FWG235"/>
      <c r="FWH235"/>
      <c r="FWI235"/>
      <c r="FWJ235"/>
      <c r="FWK235"/>
      <c r="FWL235"/>
      <c r="FWM235"/>
      <c r="FWN235"/>
      <c r="FWO235"/>
      <c r="FWP235"/>
      <c r="FWQ235"/>
      <c r="FWR235"/>
      <c r="FWS235"/>
      <c r="FWT235"/>
      <c r="FWU235"/>
      <c r="FWV235"/>
      <c r="FWW235"/>
      <c r="FWX235"/>
      <c r="FWY235"/>
      <c r="FWZ235"/>
      <c r="FXA235"/>
      <c r="FXB235"/>
      <c r="FXC235"/>
      <c r="FXD235"/>
      <c r="FXE235"/>
      <c r="FXF235"/>
      <c r="FXG235"/>
      <c r="FXH235"/>
      <c r="FXI235"/>
      <c r="FXJ235"/>
      <c r="FXK235"/>
      <c r="FXL235"/>
      <c r="FXM235"/>
      <c r="FXN235"/>
      <c r="FXO235"/>
      <c r="FXP235"/>
      <c r="FXQ235"/>
      <c r="FXR235"/>
      <c r="FXS235"/>
      <c r="FXT235"/>
      <c r="FXU235"/>
      <c r="FXV235"/>
      <c r="FXW235"/>
      <c r="FXX235"/>
      <c r="FXY235"/>
      <c r="FXZ235"/>
      <c r="FYA235"/>
      <c r="FYB235"/>
      <c r="FYC235"/>
      <c r="FYD235"/>
      <c r="FYE235"/>
      <c r="FYF235"/>
      <c r="FYG235"/>
      <c r="FYH235"/>
      <c r="FYI235"/>
      <c r="FYJ235"/>
      <c r="FYK235"/>
      <c r="FYL235"/>
      <c r="FYM235"/>
      <c r="FYN235"/>
      <c r="FYO235"/>
      <c r="FYP235"/>
      <c r="FYQ235"/>
      <c r="FYR235"/>
      <c r="FYS235"/>
      <c r="FYT235"/>
      <c r="FYU235"/>
      <c r="FYV235"/>
      <c r="FYW235"/>
      <c r="FYX235"/>
      <c r="FYY235"/>
      <c r="FYZ235"/>
      <c r="FZA235"/>
      <c r="FZB235"/>
      <c r="FZC235"/>
      <c r="FZD235"/>
      <c r="FZE235"/>
      <c r="FZF235"/>
      <c r="FZG235"/>
      <c r="FZH235"/>
      <c r="FZI235"/>
      <c r="FZJ235"/>
      <c r="FZK235"/>
      <c r="FZL235"/>
      <c r="FZM235"/>
      <c r="FZN235"/>
      <c r="FZO235"/>
      <c r="FZP235"/>
      <c r="FZQ235"/>
      <c r="FZR235"/>
      <c r="FZS235"/>
      <c r="FZT235"/>
      <c r="FZU235"/>
      <c r="FZV235"/>
      <c r="FZW235"/>
      <c r="FZX235"/>
      <c r="FZY235"/>
      <c r="FZZ235"/>
      <c r="GAA235"/>
      <c r="GAB235"/>
      <c r="GAC235"/>
      <c r="GAD235"/>
      <c r="GAE235"/>
      <c r="GAF235"/>
      <c r="GAG235"/>
      <c r="GAH235"/>
      <c r="GAI235"/>
      <c r="GAJ235"/>
      <c r="GAK235"/>
      <c r="GAL235"/>
      <c r="GAM235"/>
      <c r="GAN235"/>
      <c r="GAO235"/>
      <c r="GAP235"/>
      <c r="GAQ235"/>
      <c r="GAR235"/>
      <c r="GAS235"/>
      <c r="GAT235"/>
      <c r="GAU235"/>
      <c r="GAV235"/>
      <c r="GAW235"/>
      <c r="GAX235"/>
      <c r="GAY235"/>
      <c r="GAZ235"/>
      <c r="GBA235"/>
      <c r="GBB235"/>
      <c r="GBC235"/>
      <c r="GBD235"/>
      <c r="GBE235"/>
      <c r="GBF235"/>
      <c r="GBG235"/>
      <c r="GBH235"/>
      <c r="GBI235"/>
      <c r="GBJ235"/>
      <c r="GBK235"/>
      <c r="GBL235"/>
      <c r="GBM235"/>
      <c r="GBN235"/>
      <c r="GBO235"/>
      <c r="GBP235"/>
      <c r="GBQ235"/>
      <c r="GBR235"/>
      <c r="GBS235"/>
      <c r="GBT235"/>
      <c r="GBU235"/>
      <c r="GBV235"/>
      <c r="GBW235"/>
      <c r="GBX235"/>
      <c r="GBY235"/>
      <c r="GBZ235"/>
      <c r="GCA235"/>
      <c r="GCB235"/>
      <c r="GCC235"/>
      <c r="GCD235"/>
      <c r="GCE235"/>
      <c r="GCF235"/>
      <c r="GCG235"/>
      <c r="GCH235"/>
      <c r="GCI235"/>
      <c r="GCJ235"/>
      <c r="GCK235"/>
      <c r="GCL235"/>
      <c r="GCM235"/>
      <c r="GCN235"/>
      <c r="GCO235"/>
      <c r="GCP235"/>
      <c r="GCQ235"/>
      <c r="GCR235"/>
      <c r="GCS235"/>
      <c r="GCT235"/>
      <c r="GCU235"/>
      <c r="GCV235"/>
      <c r="GCW235"/>
      <c r="GCX235"/>
      <c r="GCY235"/>
      <c r="GCZ235"/>
      <c r="GDA235"/>
      <c r="GDB235"/>
      <c r="GDC235"/>
      <c r="GDD235"/>
      <c r="GDE235"/>
      <c r="GDF235"/>
      <c r="GDG235"/>
      <c r="GDH235"/>
      <c r="GDI235"/>
      <c r="GDJ235"/>
      <c r="GDK235"/>
      <c r="GDL235"/>
      <c r="GDM235"/>
      <c r="GDN235"/>
      <c r="GDO235"/>
      <c r="GDP235"/>
      <c r="GDQ235"/>
      <c r="GDR235"/>
      <c r="GDS235"/>
      <c r="GDT235"/>
      <c r="GDU235"/>
      <c r="GDV235"/>
      <c r="GDW235"/>
      <c r="GDX235"/>
      <c r="GDY235"/>
      <c r="GDZ235"/>
      <c r="GEA235"/>
      <c r="GEB235"/>
      <c r="GEC235"/>
      <c r="GED235"/>
      <c r="GEE235"/>
      <c r="GEF235"/>
      <c r="GEG235"/>
      <c r="GEH235"/>
      <c r="GEI235"/>
      <c r="GEJ235"/>
      <c r="GEK235"/>
      <c r="GEL235"/>
      <c r="GEM235"/>
      <c r="GEN235"/>
      <c r="GEO235"/>
      <c r="GEP235"/>
      <c r="GEQ235"/>
      <c r="GER235"/>
      <c r="GES235"/>
      <c r="GET235"/>
      <c r="GEU235"/>
      <c r="GEV235"/>
      <c r="GEW235"/>
      <c r="GEX235"/>
      <c r="GEY235"/>
      <c r="GEZ235"/>
      <c r="GFA235"/>
      <c r="GFB235"/>
      <c r="GFC235"/>
      <c r="GFD235"/>
      <c r="GFE235"/>
      <c r="GFF235"/>
      <c r="GFG235"/>
      <c r="GFH235"/>
      <c r="GFI235"/>
      <c r="GFJ235"/>
      <c r="GFK235"/>
      <c r="GFL235"/>
      <c r="GFM235"/>
      <c r="GFN235"/>
      <c r="GFO235"/>
      <c r="GFP235"/>
      <c r="GFQ235"/>
      <c r="GFR235"/>
      <c r="GFS235"/>
      <c r="GFT235"/>
      <c r="GFU235"/>
      <c r="GFV235"/>
      <c r="GFW235"/>
      <c r="GFX235"/>
      <c r="GFY235"/>
      <c r="GFZ235"/>
      <c r="GGA235"/>
      <c r="GGB235"/>
      <c r="GGC235"/>
      <c r="GGD235"/>
      <c r="GGE235"/>
      <c r="GGF235"/>
      <c r="GGG235"/>
      <c r="GGH235"/>
      <c r="GGI235"/>
      <c r="GGJ235"/>
      <c r="GGK235"/>
      <c r="GGL235"/>
      <c r="GGM235"/>
      <c r="GGN235"/>
      <c r="GGO235"/>
      <c r="GGP235"/>
      <c r="GGQ235"/>
      <c r="GGR235"/>
      <c r="GGS235"/>
      <c r="GGT235"/>
      <c r="GGU235"/>
      <c r="GGV235"/>
      <c r="GGW235"/>
      <c r="GGX235"/>
      <c r="GGY235"/>
      <c r="GGZ235"/>
      <c r="GHA235"/>
      <c r="GHB235"/>
      <c r="GHC235"/>
      <c r="GHD235"/>
      <c r="GHE235"/>
      <c r="GHF235"/>
      <c r="GHG235"/>
      <c r="GHH235"/>
      <c r="GHI235"/>
      <c r="GHJ235"/>
      <c r="GHK235"/>
      <c r="GHL235"/>
      <c r="GHM235"/>
      <c r="GHN235"/>
      <c r="GHO235"/>
      <c r="GHP235"/>
      <c r="GHQ235"/>
      <c r="GHR235"/>
      <c r="GHS235"/>
      <c r="GHT235"/>
      <c r="GHU235"/>
      <c r="GHV235"/>
      <c r="GHW235"/>
      <c r="GHX235"/>
      <c r="GHY235"/>
      <c r="GHZ235"/>
      <c r="GIA235"/>
      <c r="GIB235"/>
      <c r="GIC235"/>
      <c r="GID235"/>
      <c r="GIE235"/>
      <c r="GIF235"/>
      <c r="GIG235"/>
      <c r="GIH235"/>
      <c r="GII235"/>
      <c r="GIJ235"/>
      <c r="GIK235"/>
      <c r="GIL235"/>
      <c r="GIM235"/>
      <c r="GIN235"/>
      <c r="GIO235"/>
      <c r="GIP235"/>
      <c r="GIQ235"/>
      <c r="GIR235"/>
      <c r="GIS235"/>
      <c r="GIT235"/>
      <c r="GIU235"/>
      <c r="GIV235"/>
      <c r="GIW235"/>
      <c r="GIX235"/>
      <c r="GIY235"/>
      <c r="GIZ235"/>
      <c r="GJA235"/>
      <c r="GJB235"/>
      <c r="GJC235"/>
      <c r="GJD235"/>
      <c r="GJE235"/>
      <c r="GJF235"/>
      <c r="GJG235"/>
      <c r="GJH235"/>
      <c r="GJI235"/>
      <c r="GJJ235"/>
      <c r="GJK235"/>
      <c r="GJL235"/>
      <c r="GJM235"/>
      <c r="GJN235"/>
      <c r="GJO235"/>
      <c r="GJP235"/>
      <c r="GJQ235"/>
      <c r="GJR235"/>
      <c r="GJS235"/>
      <c r="GJT235"/>
      <c r="GJU235"/>
      <c r="GJV235"/>
      <c r="GJW235"/>
      <c r="GJX235"/>
      <c r="GJY235"/>
      <c r="GJZ235"/>
      <c r="GKA235"/>
      <c r="GKB235"/>
      <c r="GKC235"/>
      <c r="GKD235"/>
      <c r="GKE235"/>
      <c r="GKF235"/>
      <c r="GKG235"/>
      <c r="GKH235"/>
      <c r="GKI235"/>
      <c r="GKJ235"/>
      <c r="GKK235"/>
      <c r="GKL235"/>
      <c r="GKM235"/>
      <c r="GKN235"/>
      <c r="GKO235"/>
      <c r="GKP235"/>
      <c r="GKQ235"/>
      <c r="GKR235"/>
      <c r="GKS235"/>
      <c r="GKT235"/>
      <c r="GKU235"/>
      <c r="GKV235"/>
      <c r="GKW235"/>
      <c r="GKX235"/>
      <c r="GKY235"/>
      <c r="GKZ235"/>
      <c r="GLA235"/>
      <c r="GLB235"/>
      <c r="GLC235"/>
      <c r="GLD235"/>
      <c r="GLE235"/>
      <c r="GLF235"/>
      <c r="GLG235"/>
      <c r="GLH235"/>
      <c r="GLI235"/>
      <c r="GLJ235"/>
      <c r="GLK235"/>
      <c r="GLL235"/>
      <c r="GLM235"/>
      <c r="GLN235"/>
      <c r="GLO235"/>
      <c r="GLP235"/>
      <c r="GLQ235"/>
      <c r="GLR235"/>
      <c r="GLS235"/>
      <c r="GLT235"/>
      <c r="GLU235"/>
      <c r="GLV235"/>
      <c r="GLW235"/>
      <c r="GLX235"/>
      <c r="GLY235"/>
      <c r="GLZ235"/>
      <c r="GMA235"/>
      <c r="GMB235"/>
      <c r="GMC235"/>
      <c r="GMD235"/>
      <c r="GME235"/>
      <c r="GMF235"/>
      <c r="GMG235"/>
      <c r="GMH235"/>
      <c r="GMI235"/>
      <c r="GMJ235"/>
      <c r="GMK235"/>
      <c r="GML235"/>
      <c r="GMM235"/>
      <c r="GMN235"/>
      <c r="GMO235"/>
      <c r="GMP235"/>
      <c r="GMQ235"/>
      <c r="GMR235"/>
      <c r="GMS235"/>
      <c r="GMT235"/>
      <c r="GMU235"/>
      <c r="GMV235"/>
      <c r="GMW235"/>
      <c r="GMX235"/>
      <c r="GMY235"/>
      <c r="GMZ235"/>
      <c r="GNA235"/>
      <c r="GNB235"/>
      <c r="GNC235"/>
      <c r="GND235"/>
      <c r="GNE235"/>
      <c r="GNF235"/>
      <c r="GNG235"/>
      <c r="GNH235"/>
      <c r="GNI235"/>
      <c r="GNJ235"/>
      <c r="GNK235"/>
      <c r="GNL235"/>
      <c r="GNM235"/>
      <c r="GNN235"/>
      <c r="GNO235"/>
      <c r="GNP235"/>
      <c r="GNQ235"/>
      <c r="GNR235"/>
      <c r="GNS235"/>
      <c r="GNT235"/>
      <c r="GNU235"/>
      <c r="GNV235"/>
      <c r="GNW235"/>
      <c r="GNX235"/>
      <c r="GNY235"/>
      <c r="GNZ235"/>
      <c r="GOA235"/>
      <c r="GOB235"/>
      <c r="GOC235"/>
      <c r="GOD235"/>
      <c r="GOE235"/>
      <c r="GOF235"/>
      <c r="GOG235"/>
      <c r="GOH235"/>
      <c r="GOI235"/>
      <c r="GOJ235"/>
      <c r="GOK235"/>
      <c r="GOL235"/>
      <c r="GOM235"/>
      <c r="GON235"/>
      <c r="GOO235"/>
      <c r="GOP235"/>
      <c r="GOQ235"/>
      <c r="GOR235"/>
      <c r="GOS235"/>
      <c r="GOT235"/>
      <c r="GOU235"/>
      <c r="GOV235"/>
      <c r="GOW235"/>
      <c r="GOX235"/>
      <c r="GOY235"/>
      <c r="GOZ235"/>
      <c r="GPA235"/>
      <c r="GPB235"/>
      <c r="GPC235"/>
      <c r="GPD235"/>
      <c r="GPE235"/>
      <c r="GPF235"/>
      <c r="GPG235"/>
      <c r="GPH235"/>
      <c r="GPI235"/>
      <c r="GPJ235"/>
      <c r="GPK235"/>
      <c r="GPL235"/>
      <c r="GPM235"/>
      <c r="GPN235"/>
      <c r="GPO235"/>
      <c r="GPP235"/>
      <c r="GPQ235"/>
      <c r="GPR235"/>
      <c r="GPS235"/>
      <c r="GPT235"/>
      <c r="GPU235"/>
      <c r="GPV235"/>
      <c r="GPW235"/>
      <c r="GPX235"/>
      <c r="GPY235"/>
      <c r="GPZ235"/>
      <c r="GQA235"/>
      <c r="GQB235"/>
      <c r="GQC235"/>
      <c r="GQD235"/>
      <c r="GQE235"/>
      <c r="GQF235"/>
      <c r="GQG235"/>
      <c r="GQH235"/>
      <c r="GQI235"/>
      <c r="GQJ235"/>
      <c r="GQK235"/>
      <c r="GQL235"/>
      <c r="GQM235"/>
      <c r="GQN235"/>
      <c r="GQO235"/>
      <c r="GQP235"/>
      <c r="GQQ235"/>
      <c r="GQR235"/>
      <c r="GQS235"/>
      <c r="GQT235"/>
      <c r="GQU235"/>
      <c r="GQV235"/>
      <c r="GQW235"/>
      <c r="GQX235"/>
      <c r="GQY235"/>
      <c r="GQZ235"/>
      <c r="GRA235"/>
      <c r="GRB235"/>
      <c r="GRC235"/>
      <c r="GRD235"/>
      <c r="GRE235"/>
      <c r="GRF235"/>
      <c r="GRG235"/>
      <c r="GRH235"/>
      <c r="GRI235"/>
      <c r="GRJ235"/>
      <c r="GRK235"/>
      <c r="GRL235"/>
      <c r="GRM235"/>
      <c r="GRN235"/>
      <c r="GRO235"/>
      <c r="GRP235"/>
      <c r="GRQ235"/>
      <c r="GRR235"/>
      <c r="GRS235"/>
      <c r="GRT235"/>
      <c r="GRU235"/>
      <c r="GRV235"/>
      <c r="GRW235"/>
      <c r="GRX235"/>
      <c r="GRY235"/>
      <c r="GRZ235"/>
      <c r="GSA235"/>
      <c r="GSB235"/>
      <c r="GSC235"/>
      <c r="GSD235"/>
      <c r="GSE235"/>
      <c r="GSF235"/>
      <c r="GSG235"/>
      <c r="GSH235"/>
      <c r="GSI235"/>
      <c r="GSJ235"/>
      <c r="GSK235"/>
      <c r="GSL235"/>
      <c r="GSM235"/>
      <c r="GSN235"/>
      <c r="GSO235"/>
      <c r="GSP235"/>
      <c r="GSQ235"/>
      <c r="GSR235"/>
      <c r="GSS235"/>
      <c r="GST235"/>
      <c r="GSU235"/>
      <c r="GSV235"/>
      <c r="GSW235"/>
      <c r="GSX235"/>
      <c r="GSY235"/>
      <c r="GSZ235"/>
      <c r="GTA235"/>
      <c r="GTB235"/>
      <c r="GTC235"/>
      <c r="GTD235"/>
      <c r="GTE235"/>
      <c r="GTF235"/>
      <c r="GTG235"/>
      <c r="GTH235"/>
      <c r="GTI235"/>
      <c r="GTJ235"/>
      <c r="GTK235"/>
      <c r="GTL235"/>
      <c r="GTM235"/>
      <c r="GTN235"/>
      <c r="GTO235"/>
      <c r="GTP235"/>
      <c r="GTQ235"/>
      <c r="GTR235"/>
      <c r="GTS235"/>
      <c r="GTT235"/>
      <c r="GTU235"/>
      <c r="GTV235"/>
      <c r="GTW235"/>
      <c r="GTX235"/>
      <c r="GTY235"/>
      <c r="GTZ235"/>
      <c r="GUA235"/>
      <c r="GUB235"/>
      <c r="GUC235"/>
      <c r="GUD235"/>
      <c r="GUE235"/>
      <c r="GUF235"/>
      <c r="GUG235"/>
      <c r="GUH235"/>
      <c r="GUI235"/>
      <c r="GUJ235"/>
      <c r="GUK235"/>
      <c r="GUL235"/>
      <c r="GUM235"/>
      <c r="GUN235"/>
      <c r="GUO235"/>
      <c r="GUP235"/>
      <c r="GUQ235"/>
      <c r="GUR235"/>
      <c r="GUS235"/>
      <c r="GUT235"/>
      <c r="GUU235"/>
      <c r="GUV235"/>
      <c r="GUW235"/>
      <c r="GUX235"/>
      <c r="GUY235"/>
      <c r="GUZ235"/>
      <c r="GVA235"/>
      <c r="GVB235"/>
      <c r="GVC235"/>
      <c r="GVD235"/>
      <c r="GVE235"/>
      <c r="GVF235"/>
      <c r="GVG235"/>
      <c r="GVH235"/>
      <c r="GVI235"/>
      <c r="GVJ235"/>
      <c r="GVK235"/>
      <c r="GVL235"/>
      <c r="GVM235"/>
      <c r="GVN235"/>
      <c r="GVO235"/>
      <c r="GVP235"/>
      <c r="GVQ235"/>
      <c r="GVR235"/>
      <c r="GVS235"/>
      <c r="GVT235"/>
      <c r="GVU235"/>
      <c r="GVV235"/>
      <c r="GVW235"/>
      <c r="GVX235"/>
      <c r="GVY235"/>
      <c r="GVZ235"/>
      <c r="GWA235"/>
      <c r="GWB235"/>
      <c r="GWC235"/>
      <c r="GWD235"/>
      <c r="GWE235"/>
      <c r="GWF235"/>
      <c r="GWG235"/>
      <c r="GWH235"/>
      <c r="GWI235"/>
      <c r="GWJ235"/>
      <c r="GWK235"/>
      <c r="GWL235"/>
      <c r="GWM235"/>
      <c r="GWN235"/>
      <c r="GWO235"/>
      <c r="GWP235"/>
      <c r="GWQ235"/>
      <c r="GWR235"/>
      <c r="GWS235"/>
      <c r="GWT235"/>
      <c r="GWU235"/>
      <c r="GWV235"/>
      <c r="GWW235"/>
      <c r="GWX235"/>
      <c r="GWY235"/>
      <c r="GWZ235"/>
      <c r="GXA235"/>
      <c r="GXB235"/>
      <c r="GXC235"/>
      <c r="GXD235"/>
      <c r="GXE235"/>
      <c r="GXF235"/>
      <c r="GXG235"/>
      <c r="GXH235"/>
      <c r="GXI235"/>
      <c r="GXJ235"/>
      <c r="GXK235"/>
      <c r="GXL235"/>
      <c r="GXM235"/>
      <c r="GXN235"/>
      <c r="GXO235"/>
      <c r="GXP235"/>
      <c r="GXQ235"/>
      <c r="GXR235"/>
      <c r="GXS235"/>
      <c r="GXT235"/>
      <c r="GXU235"/>
      <c r="GXV235"/>
      <c r="GXW235"/>
      <c r="GXX235"/>
      <c r="GXY235"/>
      <c r="GXZ235"/>
      <c r="GYA235"/>
      <c r="GYB235"/>
      <c r="GYC235"/>
      <c r="GYD235"/>
      <c r="GYE235"/>
      <c r="GYF235"/>
      <c r="GYG235"/>
      <c r="GYH235"/>
      <c r="GYI235"/>
      <c r="GYJ235"/>
      <c r="GYK235"/>
      <c r="GYL235"/>
      <c r="GYM235"/>
      <c r="GYN235"/>
      <c r="GYO235"/>
      <c r="GYP235"/>
      <c r="GYQ235"/>
      <c r="GYR235"/>
      <c r="GYS235"/>
      <c r="GYT235"/>
      <c r="GYU235"/>
      <c r="GYV235"/>
      <c r="GYW235"/>
      <c r="GYX235"/>
      <c r="GYY235"/>
      <c r="GYZ235"/>
      <c r="GZA235"/>
      <c r="GZB235"/>
      <c r="GZC235"/>
      <c r="GZD235"/>
      <c r="GZE235"/>
      <c r="GZF235"/>
      <c r="GZG235"/>
      <c r="GZH235"/>
      <c r="GZI235"/>
      <c r="GZJ235"/>
      <c r="GZK235"/>
      <c r="GZL235"/>
      <c r="GZM235"/>
      <c r="GZN235"/>
      <c r="GZO235"/>
      <c r="GZP235"/>
      <c r="GZQ235"/>
      <c r="GZR235"/>
      <c r="GZS235"/>
      <c r="GZT235"/>
      <c r="GZU235"/>
      <c r="GZV235"/>
      <c r="GZW235"/>
      <c r="GZX235"/>
      <c r="GZY235"/>
      <c r="GZZ235"/>
      <c r="HAA235"/>
      <c r="HAB235"/>
      <c r="HAC235"/>
      <c r="HAD235"/>
      <c r="HAE235"/>
      <c r="HAF235"/>
      <c r="HAG235"/>
      <c r="HAH235"/>
      <c r="HAI235"/>
      <c r="HAJ235"/>
      <c r="HAK235"/>
      <c r="HAL235"/>
      <c r="HAM235"/>
      <c r="HAN235"/>
      <c r="HAO235"/>
      <c r="HAP235"/>
      <c r="HAQ235"/>
      <c r="HAR235"/>
      <c r="HAS235"/>
      <c r="HAT235"/>
      <c r="HAU235"/>
      <c r="HAV235"/>
      <c r="HAW235"/>
      <c r="HAX235"/>
      <c r="HAY235"/>
      <c r="HAZ235"/>
      <c r="HBA235"/>
      <c r="HBB235"/>
      <c r="HBC235"/>
      <c r="HBD235"/>
      <c r="HBE235"/>
      <c r="HBF235"/>
      <c r="HBG235"/>
      <c r="HBH235"/>
      <c r="HBI235"/>
      <c r="HBJ235"/>
      <c r="HBK235"/>
      <c r="HBL235"/>
      <c r="HBM235"/>
      <c r="HBN235"/>
      <c r="HBO235"/>
      <c r="HBP235"/>
      <c r="HBQ235"/>
      <c r="HBR235"/>
      <c r="HBS235"/>
      <c r="HBT235"/>
      <c r="HBU235"/>
      <c r="HBV235"/>
      <c r="HBW235"/>
      <c r="HBX235"/>
      <c r="HBY235"/>
      <c r="HBZ235"/>
      <c r="HCA235"/>
      <c r="HCB235"/>
      <c r="HCC235"/>
      <c r="HCD235"/>
      <c r="HCE235"/>
      <c r="HCF235"/>
      <c r="HCG235"/>
      <c r="HCH235"/>
      <c r="HCI235"/>
      <c r="HCJ235"/>
      <c r="HCK235"/>
      <c r="HCL235"/>
      <c r="HCM235"/>
      <c r="HCN235"/>
      <c r="HCO235"/>
      <c r="HCP235"/>
      <c r="HCQ235"/>
      <c r="HCR235"/>
      <c r="HCS235"/>
      <c r="HCT235"/>
      <c r="HCU235"/>
      <c r="HCV235"/>
      <c r="HCW235"/>
      <c r="HCX235"/>
      <c r="HCY235"/>
      <c r="HCZ235"/>
      <c r="HDA235"/>
      <c r="HDB235"/>
      <c r="HDC235"/>
      <c r="HDD235"/>
      <c r="HDE235"/>
      <c r="HDF235"/>
      <c r="HDG235"/>
      <c r="HDH235"/>
      <c r="HDI235"/>
      <c r="HDJ235"/>
      <c r="HDK235"/>
      <c r="HDL235"/>
      <c r="HDM235"/>
      <c r="HDN235"/>
      <c r="HDO235"/>
      <c r="HDP235"/>
      <c r="HDQ235"/>
      <c r="HDR235"/>
      <c r="HDS235"/>
      <c r="HDT235"/>
      <c r="HDU235"/>
      <c r="HDV235"/>
      <c r="HDW235"/>
      <c r="HDX235"/>
      <c r="HDY235"/>
      <c r="HDZ235"/>
      <c r="HEA235"/>
      <c r="HEB235"/>
      <c r="HEC235"/>
      <c r="HED235"/>
      <c r="HEE235"/>
      <c r="HEF235"/>
      <c r="HEG235"/>
      <c r="HEH235"/>
      <c r="HEI235"/>
      <c r="HEJ235"/>
      <c r="HEK235"/>
      <c r="HEL235"/>
      <c r="HEM235"/>
      <c r="HEN235"/>
      <c r="HEO235"/>
      <c r="HEP235"/>
      <c r="HEQ235"/>
      <c r="HER235"/>
      <c r="HES235"/>
      <c r="HET235"/>
      <c r="HEU235"/>
      <c r="HEV235"/>
      <c r="HEW235"/>
      <c r="HEX235"/>
      <c r="HEY235"/>
      <c r="HEZ235"/>
      <c r="HFA235"/>
      <c r="HFB235"/>
      <c r="HFC235"/>
      <c r="HFD235"/>
      <c r="HFE235"/>
      <c r="HFF235"/>
      <c r="HFG235"/>
      <c r="HFH235"/>
      <c r="HFI235"/>
      <c r="HFJ235"/>
      <c r="HFK235"/>
      <c r="HFL235"/>
      <c r="HFM235"/>
      <c r="HFN235"/>
      <c r="HFO235"/>
      <c r="HFP235"/>
      <c r="HFQ235"/>
      <c r="HFR235"/>
      <c r="HFS235"/>
      <c r="HFT235"/>
      <c r="HFU235"/>
      <c r="HFV235"/>
      <c r="HFW235"/>
      <c r="HFX235"/>
      <c r="HFY235"/>
      <c r="HFZ235"/>
      <c r="HGA235"/>
      <c r="HGB235"/>
      <c r="HGC235"/>
      <c r="HGD235"/>
      <c r="HGE235"/>
      <c r="HGF235"/>
      <c r="HGG235"/>
      <c r="HGH235"/>
      <c r="HGI235"/>
      <c r="HGJ235"/>
      <c r="HGK235"/>
      <c r="HGL235"/>
      <c r="HGM235"/>
      <c r="HGN235"/>
      <c r="HGO235"/>
      <c r="HGP235"/>
      <c r="HGQ235"/>
      <c r="HGR235"/>
      <c r="HGS235"/>
      <c r="HGT235"/>
      <c r="HGU235"/>
      <c r="HGV235"/>
      <c r="HGW235"/>
      <c r="HGX235"/>
      <c r="HGY235"/>
      <c r="HGZ235"/>
      <c r="HHA235"/>
      <c r="HHB235"/>
      <c r="HHC235"/>
      <c r="HHD235"/>
      <c r="HHE235"/>
      <c r="HHF235"/>
      <c r="HHG235"/>
      <c r="HHH235"/>
      <c r="HHI235"/>
      <c r="HHJ235"/>
      <c r="HHK235"/>
      <c r="HHL235"/>
      <c r="HHM235"/>
      <c r="HHN235"/>
      <c r="HHO235"/>
      <c r="HHP235"/>
      <c r="HHQ235"/>
      <c r="HHR235"/>
      <c r="HHS235"/>
      <c r="HHT235"/>
      <c r="HHU235"/>
      <c r="HHV235"/>
      <c r="HHW235"/>
      <c r="HHX235"/>
      <c r="HHY235"/>
      <c r="HHZ235"/>
      <c r="HIA235"/>
      <c r="HIB235"/>
      <c r="HIC235"/>
      <c r="HID235"/>
      <c r="HIE235"/>
      <c r="HIF235"/>
      <c r="HIG235"/>
      <c r="HIH235"/>
      <c r="HII235"/>
      <c r="HIJ235"/>
      <c r="HIK235"/>
      <c r="HIL235"/>
      <c r="HIM235"/>
      <c r="HIN235"/>
      <c r="HIO235"/>
      <c r="HIP235"/>
      <c r="HIQ235"/>
      <c r="HIR235"/>
      <c r="HIS235"/>
      <c r="HIT235"/>
      <c r="HIU235"/>
      <c r="HIV235"/>
      <c r="HIW235"/>
      <c r="HIX235"/>
      <c r="HIY235"/>
      <c r="HIZ235"/>
      <c r="HJA235"/>
      <c r="HJB235"/>
      <c r="HJC235"/>
      <c r="HJD235"/>
      <c r="HJE235"/>
      <c r="HJF235"/>
      <c r="HJG235"/>
      <c r="HJH235"/>
      <c r="HJI235"/>
      <c r="HJJ235"/>
      <c r="HJK235"/>
      <c r="HJL235"/>
      <c r="HJM235"/>
      <c r="HJN235"/>
      <c r="HJO235"/>
      <c r="HJP235"/>
      <c r="HJQ235"/>
      <c r="HJR235"/>
      <c r="HJS235"/>
      <c r="HJT235"/>
      <c r="HJU235"/>
      <c r="HJV235"/>
      <c r="HJW235"/>
      <c r="HJX235"/>
      <c r="HJY235"/>
      <c r="HJZ235"/>
      <c r="HKA235"/>
      <c r="HKB235"/>
      <c r="HKC235"/>
      <c r="HKD235"/>
      <c r="HKE235"/>
      <c r="HKF235"/>
      <c r="HKG235"/>
      <c r="HKH235"/>
      <c r="HKI235"/>
      <c r="HKJ235"/>
      <c r="HKK235"/>
      <c r="HKL235"/>
      <c r="HKM235"/>
      <c r="HKN235"/>
      <c r="HKO235"/>
      <c r="HKP235"/>
      <c r="HKQ235"/>
      <c r="HKR235"/>
      <c r="HKS235"/>
      <c r="HKT235"/>
      <c r="HKU235"/>
      <c r="HKV235"/>
      <c r="HKW235"/>
      <c r="HKX235"/>
      <c r="HKY235"/>
      <c r="HKZ235"/>
      <c r="HLA235"/>
      <c r="HLB235"/>
      <c r="HLC235"/>
      <c r="HLD235"/>
      <c r="HLE235"/>
      <c r="HLF235"/>
      <c r="HLG235"/>
      <c r="HLH235"/>
      <c r="HLI235"/>
      <c r="HLJ235"/>
      <c r="HLK235"/>
      <c r="HLL235"/>
      <c r="HLM235"/>
      <c r="HLN235"/>
      <c r="HLO235"/>
      <c r="HLP235"/>
      <c r="HLQ235"/>
      <c r="HLR235"/>
      <c r="HLS235"/>
      <c r="HLT235"/>
      <c r="HLU235"/>
      <c r="HLV235"/>
      <c r="HLW235"/>
      <c r="HLX235"/>
      <c r="HLY235"/>
      <c r="HLZ235"/>
      <c r="HMA235"/>
      <c r="HMB235"/>
      <c r="HMC235"/>
      <c r="HMD235"/>
      <c r="HME235"/>
      <c r="HMF235"/>
      <c r="HMG235"/>
      <c r="HMH235"/>
      <c r="HMI235"/>
      <c r="HMJ235"/>
      <c r="HMK235"/>
      <c r="HML235"/>
      <c r="HMM235"/>
      <c r="HMN235"/>
      <c r="HMO235"/>
      <c r="HMP235"/>
      <c r="HMQ235"/>
      <c r="HMR235"/>
      <c r="HMS235"/>
      <c r="HMT235"/>
      <c r="HMU235"/>
      <c r="HMV235"/>
      <c r="HMW235"/>
      <c r="HMX235"/>
      <c r="HMY235"/>
      <c r="HMZ235"/>
      <c r="HNA235"/>
      <c r="HNB235"/>
      <c r="HNC235"/>
      <c r="HND235"/>
      <c r="HNE235"/>
      <c r="HNF235"/>
      <c r="HNG235"/>
      <c r="HNH235"/>
      <c r="HNI235"/>
      <c r="HNJ235"/>
      <c r="HNK235"/>
      <c r="HNL235"/>
      <c r="HNM235"/>
      <c r="HNN235"/>
      <c r="HNO235"/>
      <c r="HNP235"/>
      <c r="HNQ235"/>
      <c r="HNR235"/>
      <c r="HNS235"/>
      <c r="HNT235"/>
      <c r="HNU235"/>
      <c r="HNV235"/>
      <c r="HNW235"/>
      <c r="HNX235"/>
      <c r="HNY235"/>
      <c r="HNZ235"/>
      <c r="HOA235"/>
      <c r="HOB235"/>
      <c r="HOC235"/>
      <c r="HOD235"/>
      <c r="HOE235"/>
      <c r="HOF235"/>
      <c r="HOG235"/>
      <c r="HOH235"/>
      <c r="HOI235"/>
      <c r="HOJ235"/>
      <c r="HOK235"/>
      <c r="HOL235"/>
      <c r="HOM235"/>
      <c r="HON235"/>
      <c r="HOO235"/>
      <c r="HOP235"/>
      <c r="HOQ235"/>
      <c r="HOR235"/>
      <c r="HOS235"/>
      <c r="HOT235"/>
      <c r="HOU235"/>
      <c r="HOV235"/>
      <c r="HOW235"/>
      <c r="HOX235"/>
      <c r="HOY235"/>
      <c r="HOZ235"/>
      <c r="HPA235"/>
      <c r="HPB235"/>
      <c r="HPC235"/>
      <c r="HPD235"/>
      <c r="HPE235"/>
      <c r="HPF235"/>
      <c r="HPG235"/>
      <c r="HPH235"/>
      <c r="HPI235"/>
      <c r="HPJ235"/>
      <c r="HPK235"/>
      <c r="HPL235"/>
      <c r="HPM235"/>
      <c r="HPN235"/>
      <c r="HPO235"/>
      <c r="HPP235"/>
      <c r="HPQ235"/>
      <c r="HPR235"/>
      <c r="HPS235"/>
      <c r="HPT235"/>
      <c r="HPU235"/>
      <c r="HPV235"/>
      <c r="HPW235"/>
      <c r="HPX235"/>
      <c r="HPY235"/>
      <c r="HPZ235"/>
      <c r="HQA235"/>
      <c r="HQB235"/>
      <c r="HQC235"/>
      <c r="HQD235"/>
      <c r="HQE235"/>
      <c r="HQF235"/>
      <c r="HQG235"/>
      <c r="HQH235"/>
      <c r="HQI235"/>
      <c r="HQJ235"/>
      <c r="HQK235"/>
      <c r="HQL235"/>
      <c r="HQM235"/>
      <c r="HQN235"/>
      <c r="HQO235"/>
      <c r="HQP235"/>
      <c r="HQQ235"/>
      <c r="HQR235"/>
      <c r="HQS235"/>
      <c r="HQT235"/>
      <c r="HQU235"/>
      <c r="HQV235"/>
      <c r="HQW235"/>
      <c r="HQX235"/>
      <c r="HQY235"/>
      <c r="HQZ235"/>
      <c r="HRA235"/>
      <c r="HRB235"/>
      <c r="HRC235"/>
      <c r="HRD235"/>
      <c r="HRE235"/>
      <c r="HRF235"/>
      <c r="HRG235"/>
      <c r="HRH235"/>
      <c r="HRI235"/>
      <c r="HRJ235"/>
      <c r="HRK235"/>
      <c r="HRL235"/>
      <c r="HRM235"/>
      <c r="HRN235"/>
      <c r="HRO235"/>
      <c r="HRP235"/>
      <c r="HRQ235"/>
      <c r="HRR235"/>
      <c r="HRS235"/>
      <c r="HRT235"/>
      <c r="HRU235"/>
      <c r="HRV235"/>
      <c r="HRW235"/>
      <c r="HRX235"/>
      <c r="HRY235"/>
      <c r="HRZ235"/>
      <c r="HSA235"/>
      <c r="HSB235"/>
      <c r="HSC235"/>
      <c r="HSD235"/>
      <c r="HSE235"/>
      <c r="HSF235"/>
      <c r="HSG235"/>
      <c r="HSH235"/>
      <c r="HSI235"/>
      <c r="HSJ235"/>
      <c r="HSK235"/>
      <c r="HSL235"/>
      <c r="HSM235"/>
      <c r="HSN235"/>
      <c r="HSO235"/>
      <c r="HSP235"/>
      <c r="HSQ235"/>
      <c r="HSR235"/>
      <c r="HSS235"/>
      <c r="HST235"/>
      <c r="HSU235"/>
      <c r="HSV235"/>
      <c r="HSW235"/>
      <c r="HSX235"/>
      <c r="HSY235"/>
      <c r="HSZ235"/>
      <c r="HTA235"/>
      <c r="HTB235"/>
      <c r="HTC235"/>
      <c r="HTD235"/>
      <c r="HTE235"/>
      <c r="HTF235"/>
      <c r="HTG235"/>
      <c r="HTH235"/>
      <c r="HTI235"/>
      <c r="HTJ235"/>
      <c r="HTK235"/>
      <c r="HTL235"/>
      <c r="HTM235"/>
      <c r="HTN235"/>
      <c r="HTO235"/>
      <c r="HTP235"/>
      <c r="HTQ235"/>
      <c r="HTR235"/>
      <c r="HTS235"/>
      <c r="HTT235"/>
      <c r="HTU235"/>
      <c r="HTV235"/>
      <c r="HTW235"/>
      <c r="HTX235"/>
      <c r="HTY235"/>
      <c r="HTZ235"/>
      <c r="HUA235"/>
      <c r="HUB235"/>
      <c r="HUC235"/>
      <c r="HUD235"/>
      <c r="HUE235"/>
      <c r="HUF235"/>
      <c r="HUG235"/>
      <c r="HUH235"/>
      <c r="HUI235"/>
      <c r="HUJ235"/>
      <c r="HUK235"/>
      <c r="HUL235"/>
      <c r="HUM235"/>
      <c r="HUN235"/>
      <c r="HUO235"/>
      <c r="HUP235"/>
      <c r="HUQ235"/>
      <c r="HUR235"/>
      <c r="HUS235"/>
      <c r="HUT235"/>
      <c r="HUU235"/>
      <c r="HUV235"/>
      <c r="HUW235"/>
      <c r="HUX235"/>
      <c r="HUY235"/>
      <c r="HUZ235"/>
      <c r="HVA235"/>
      <c r="HVB235"/>
      <c r="HVC235"/>
      <c r="HVD235"/>
      <c r="HVE235"/>
      <c r="HVF235"/>
      <c r="HVG235"/>
      <c r="HVH235"/>
      <c r="HVI235"/>
      <c r="HVJ235"/>
      <c r="HVK235"/>
      <c r="HVL235"/>
      <c r="HVM235"/>
      <c r="HVN235"/>
      <c r="HVO235"/>
      <c r="HVP235"/>
      <c r="HVQ235"/>
      <c r="HVR235"/>
      <c r="HVS235"/>
      <c r="HVT235"/>
      <c r="HVU235"/>
      <c r="HVV235"/>
      <c r="HVW235"/>
      <c r="HVX235"/>
      <c r="HVY235"/>
      <c r="HVZ235"/>
      <c r="HWA235"/>
      <c r="HWB235"/>
      <c r="HWC235"/>
      <c r="HWD235"/>
      <c r="HWE235"/>
      <c r="HWF235"/>
      <c r="HWG235"/>
      <c r="HWH235"/>
      <c r="HWI235"/>
      <c r="HWJ235"/>
      <c r="HWK235"/>
      <c r="HWL235"/>
      <c r="HWM235"/>
      <c r="HWN235"/>
      <c r="HWO235"/>
      <c r="HWP235"/>
      <c r="HWQ235"/>
      <c r="HWR235"/>
      <c r="HWS235"/>
      <c r="HWT235"/>
      <c r="HWU235"/>
      <c r="HWV235"/>
      <c r="HWW235"/>
      <c r="HWX235"/>
      <c r="HWY235"/>
      <c r="HWZ235"/>
      <c r="HXA235"/>
      <c r="HXB235"/>
      <c r="HXC235"/>
      <c r="HXD235"/>
      <c r="HXE235"/>
      <c r="HXF235"/>
      <c r="HXG235"/>
      <c r="HXH235"/>
      <c r="HXI235"/>
      <c r="HXJ235"/>
      <c r="HXK235"/>
      <c r="HXL235"/>
      <c r="HXM235"/>
      <c r="HXN235"/>
      <c r="HXO235"/>
      <c r="HXP235"/>
      <c r="HXQ235"/>
      <c r="HXR235"/>
      <c r="HXS235"/>
      <c r="HXT235"/>
      <c r="HXU235"/>
      <c r="HXV235"/>
      <c r="HXW235"/>
      <c r="HXX235"/>
      <c r="HXY235"/>
      <c r="HXZ235"/>
      <c r="HYA235"/>
      <c r="HYB235"/>
      <c r="HYC235"/>
      <c r="HYD235"/>
      <c r="HYE235"/>
      <c r="HYF235"/>
      <c r="HYG235"/>
      <c r="HYH235"/>
      <c r="HYI235"/>
      <c r="HYJ235"/>
      <c r="HYK235"/>
      <c r="HYL235"/>
      <c r="HYM235"/>
      <c r="HYN235"/>
      <c r="HYO235"/>
      <c r="HYP235"/>
      <c r="HYQ235"/>
      <c r="HYR235"/>
      <c r="HYS235"/>
      <c r="HYT235"/>
      <c r="HYU235"/>
      <c r="HYV235"/>
      <c r="HYW235"/>
      <c r="HYX235"/>
      <c r="HYY235"/>
      <c r="HYZ235"/>
      <c r="HZA235"/>
      <c r="HZB235"/>
      <c r="HZC235"/>
      <c r="HZD235"/>
      <c r="HZE235"/>
      <c r="HZF235"/>
      <c r="HZG235"/>
      <c r="HZH235"/>
      <c r="HZI235"/>
      <c r="HZJ235"/>
      <c r="HZK235"/>
      <c r="HZL235"/>
      <c r="HZM235"/>
      <c r="HZN235"/>
      <c r="HZO235"/>
      <c r="HZP235"/>
      <c r="HZQ235"/>
      <c r="HZR235"/>
      <c r="HZS235"/>
      <c r="HZT235"/>
      <c r="HZU235"/>
      <c r="HZV235"/>
      <c r="HZW235"/>
      <c r="HZX235"/>
      <c r="HZY235"/>
      <c r="HZZ235"/>
      <c r="IAA235"/>
      <c r="IAB235"/>
      <c r="IAC235"/>
      <c r="IAD235"/>
      <c r="IAE235"/>
      <c r="IAF235"/>
      <c r="IAG235"/>
      <c r="IAH235"/>
      <c r="IAI235"/>
      <c r="IAJ235"/>
      <c r="IAK235"/>
      <c r="IAL235"/>
      <c r="IAM235"/>
      <c r="IAN235"/>
      <c r="IAO235"/>
      <c r="IAP235"/>
      <c r="IAQ235"/>
      <c r="IAR235"/>
      <c r="IAS235"/>
      <c r="IAT235"/>
      <c r="IAU235"/>
      <c r="IAV235"/>
      <c r="IAW235"/>
      <c r="IAX235"/>
      <c r="IAY235"/>
      <c r="IAZ235"/>
      <c r="IBA235"/>
      <c r="IBB235"/>
      <c r="IBC235"/>
      <c r="IBD235"/>
      <c r="IBE235"/>
      <c r="IBF235"/>
      <c r="IBG235"/>
      <c r="IBH235"/>
      <c r="IBI235"/>
      <c r="IBJ235"/>
      <c r="IBK235"/>
      <c r="IBL235"/>
      <c r="IBM235"/>
      <c r="IBN235"/>
      <c r="IBO235"/>
      <c r="IBP235"/>
      <c r="IBQ235"/>
      <c r="IBR235"/>
      <c r="IBS235"/>
      <c r="IBT235"/>
      <c r="IBU235"/>
      <c r="IBV235"/>
      <c r="IBW235"/>
      <c r="IBX235"/>
      <c r="IBY235"/>
      <c r="IBZ235"/>
      <c r="ICA235"/>
      <c r="ICB235"/>
      <c r="ICC235"/>
      <c r="ICD235"/>
      <c r="ICE235"/>
      <c r="ICF235"/>
      <c r="ICG235"/>
      <c r="ICH235"/>
      <c r="ICI235"/>
      <c r="ICJ235"/>
      <c r="ICK235"/>
      <c r="ICL235"/>
      <c r="ICM235"/>
      <c r="ICN235"/>
      <c r="ICO235"/>
      <c r="ICP235"/>
      <c r="ICQ235"/>
      <c r="ICR235"/>
      <c r="ICS235"/>
      <c r="ICT235"/>
      <c r="ICU235"/>
      <c r="ICV235"/>
      <c r="ICW235"/>
      <c r="ICX235"/>
      <c r="ICY235"/>
      <c r="ICZ235"/>
      <c r="IDA235"/>
      <c r="IDB235"/>
      <c r="IDC235"/>
      <c r="IDD235"/>
      <c r="IDE235"/>
      <c r="IDF235"/>
      <c r="IDG235"/>
      <c r="IDH235"/>
      <c r="IDI235"/>
      <c r="IDJ235"/>
      <c r="IDK235"/>
      <c r="IDL235"/>
      <c r="IDM235"/>
      <c r="IDN235"/>
      <c r="IDO235"/>
      <c r="IDP235"/>
      <c r="IDQ235"/>
      <c r="IDR235"/>
      <c r="IDS235"/>
      <c r="IDT235"/>
      <c r="IDU235"/>
      <c r="IDV235"/>
      <c r="IDW235"/>
      <c r="IDX235"/>
      <c r="IDY235"/>
      <c r="IDZ235"/>
      <c r="IEA235"/>
      <c r="IEB235"/>
      <c r="IEC235"/>
      <c r="IED235"/>
      <c r="IEE235"/>
      <c r="IEF235"/>
      <c r="IEG235"/>
      <c r="IEH235"/>
      <c r="IEI235"/>
      <c r="IEJ235"/>
      <c r="IEK235"/>
      <c r="IEL235"/>
      <c r="IEM235"/>
      <c r="IEN235"/>
      <c r="IEO235"/>
      <c r="IEP235"/>
      <c r="IEQ235"/>
      <c r="IER235"/>
      <c r="IES235"/>
      <c r="IET235"/>
      <c r="IEU235"/>
      <c r="IEV235"/>
      <c r="IEW235"/>
      <c r="IEX235"/>
      <c r="IEY235"/>
      <c r="IEZ235"/>
      <c r="IFA235"/>
      <c r="IFB235"/>
      <c r="IFC235"/>
      <c r="IFD235"/>
      <c r="IFE235"/>
      <c r="IFF235"/>
      <c r="IFG235"/>
      <c r="IFH235"/>
      <c r="IFI235"/>
      <c r="IFJ235"/>
      <c r="IFK235"/>
      <c r="IFL235"/>
      <c r="IFM235"/>
      <c r="IFN235"/>
      <c r="IFO235"/>
      <c r="IFP235"/>
      <c r="IFQ235"/>
      <c r="IFR235"/>
      <c r="IFS235"/>
      <c r="IFT235"/>
      <c r="IFU235"/>
      <c r="IFV235"/>
      <c r="IFW235"/>
      <c r="IFX235"/>
      <c r="IFY235"/>
      <c r="IFZ235"/>
      <c r="IGA235"/>
      <c r="IGB235"/>
      <c r="IGC235"/>
      <c r="IGD235"/>
      <c r="IGE235"/>
      <c r="IGF235"/>
      <c r="IGG235"/>
      <c r="IGH235"/>
      <c r="IGI235"/>
      <c r="IGJ235"/>
      <c r="IGK235"/>
      <c r="IGL235"/>
      <c r="IGM235"/>
      <c r="IGN235"/>
      <c r="IGO235"/>
      <c r="IGP235"/>
      <c r="IGQ235"/>
      <c r="IGR235"/>
      <c r="IGS235"/>
      <c r="IGT235"/>
      <c r="IGU235"/>
      <c r="IGV235"/>
      <c r="IGW235"/>
      <c r="IGX235"/>
      <c r="IGY235"/>
      <c r="IGZ235"/>
      <c r="IHA235"/>
      <c r="IHB235"/>
      <c r="IHC235"/>
      <c r="IHD235"/>
      <c r="IHE235"/>
      <c r="IHF235"/>
      <c r="IHG235"/>
      <c r="IHH235"/>
      <c r="IHI235"/>
      <c r="IHJ235"/>
      <c r="IHK235"/>
      <c r="IHL235"/>
      <c r="IHM235"/>
      <c r="IHN235"/>
      <c r="IHO235"/>
      <c r="IHP235"/>
      <c r="IHQ235"/>
      <c r="IHR235"/>
      <c r="IHS235"/>
      <c r="IHT235"/>
      <c r="IHU235"/>
      <c r="IHV235"/>
      <c r="IHW235"/>
      <c r="IHX235"/>
      <c r="IHY235"/>
      <c r="IHZ235"/>
      <c r="IIA235"/>
      <c r="IIB235"/>
      <c r="IIC235"/>
      <c r="IID235"/>
      <c r="IIE235"/>
      <c r="IIF235"/>
      <c r="IIG235"/>
      <c r="IIH235"/>
      <c r="III235"/>
      <c r="IIJ235"/>
      <c r="IIK235"/>
      <c r="IIL235"/>
      <c r="IIM235"/>
      <c r="IIN235"/>
      <c r="IIO235"/>
      <c r="IIP235"/>
      <c r="IIQ235"/>
      <c r="IIR235"/>
      <c r="IIS235"/>
      <c r="IIT235"/>
      <c r="IIU235"/>
      <c r="IIV235"/>
      <c r="IIW235"/>
      <c r="IIX235"/>
      <c r="IIY235"/>
      <c r="IIZ235"/>
      <c r="IJA235"/>
      <c r="IJB235"/>
      <c r="IJC235"/>
      <c r="IJD235"/>
      <c r="IJE235"/>
      <c r="IJF235"/>
      <c r="IJG235"/>
      <c r="IJH235"/>
      <c r="IJI235"/>
      <c r="IJJ235"/>
      <c r="IJK235"/>
      <c r="IJL235"/>
      <c r="IJM235"/>
      <c r="IJN235"/>
      <c r="IJO235"/>
      <c r="IJP235"/>
      <c r="IJQ235"/>
      <c r="IJR235"/>
      <c r="IJS235"/>
      <c r="IJT235"/>
      <c r="IJU235"/>
      <c r="IJV235"/>
      <c r="IJW235"/>
      <c r="IJX235"/>
      <c r="IJY235"/>
      <c r="IJZ235"/>
      <c r="IKA235"/>
      <c r="IKB235"/>
      <c r="IKC235"/>
      <c r="IKD235"/>
      <c r="IKE235"/>
      <c r="IKF235"/>
      <c r="IKG235"/>
      <c r="IKH235"/>
      <c r="IKI235"/>
      <c r="IKJ235"/>
      <c r="IKK235"/>
      <c r="IKL235"/>
      <c r="IKM235"/>
      <c r="IKN235"/>
      <c r="IKO235"/>
      <c r="IKP235"/>
      <c r="IKQ235"/>
      <c r="IKR235"/>
      <c r="IKS235"/>
      <c r="IKT235"/>
      <c r="IKU235"/>
      <c r="IKV235"/>
      <c r="IKW235"/>
      <c r="IKX235"/>
      <c r="IKY235"/>
      <c r="IKZ235"/>
      <c r="ILA235"/>
      <c r="ILB235"/>
      <c r="ILC235"/>
      <c r="ILD235"/>
      <c r="ILE235"/>
      <c r="ILF235"/>
      <c r="ILG235"/>
      <c r="ILH235"/>
      <c r="ILI235"/>
      <c r="ILJ235"/>
      <c r="ILK235"/>
      <c r="ILL235"/>
      <c r="ILM235"/>
      <c r="ILN235"/>
      <c r="ILO235"/>
      <c r="ILP235"/>
      <c r="ILQ235"/>
      <c r="ILR235"/>
      <c r="ILS235"/>
      <c r="ILT235"/>
      <c r="ILU235"/>
      <c r="ILV235"/>
      <c r="ILW235"/>
      <c r="ILX235"/>
      <c r="ILY235"/>
      <c r="ILZ235"/>
      <c r="IMA235"/>
      <c r="IMB235"/>
      <c r="IMC235"/>
      <c r="IMD235"/>
      <c r="IME235"/>
      <c r="IMF235"/>
      <c r="IMG235"/>
      <c r="IMH235"/>
      <c r="IMI235"/>
      <c r="IMJ235"/>
      <c r="IMK235"/>
      <c r="IML235"/>
      <c r="IMM235"/>
      <c r="IMN235"/>
      <c r="IMO235"/>
      <c r="IMP235"/>
      <c r="IMQ235"/>
      <c r="IMR235"/>
      <c r="IMS235"/>
      <c r="IMT235"/>
      <c r="IMU235"/>
      <c r="IMV235"/>
      <c r="IMW235"/>
      <c r="IMX235"/>
      <c r="IMY235"/>
      <c r="IMZ235"/>
      <c r="INA235"/>
      <c r="INB235"/>
      <c r="INC235"/>
      <c r="IND235"/>
      <c r="INE235"/>
      <c r="INF235"/>
      <c r="ING235"/>
      <c r="INH235"/>
      <c r="INI235"/>
      <c r="INJ235"/>
      <c r="INK235"/>
      <c r="INL235"/>
      <c r="INM235"/>
      <c r="INN235"/>
      <c r="INO235"/>
      <c r="INP235"/>
      <c r="INQ235"/>
      <c r="INR235"/>
      <c r="INS235"/>
      <c r="INT235"/>
      <c r="INU235"/>
      <c r="INV235"/>
      <c r="INW235"/>
      <c r="INX235"/>
      <c r="INY235"/>
      <c r="INZ235"/>
      <c r="IOA235"/>
      <c r="IOB235"/>
      <c r="IOC235"/>
      <c r="IOD235"/>
      <c r="IOE235"/>
      <c r="IOF235"/>
      <c r="IOG235"/>
      <c r="IOH235"/>
      <c r="IOI235"/>
      <c r="IOJ235"/>
      <c r="IOK235"/>
      <c r="IOL235"/>
      <c r="IOM235"/>
      <c r="ION235"/>
      <c r="IOO235"/>
      <c r="IOP235"/>
      <c r="IOQ235"/>
      <c r="IOR235"/>
      <c r="IOS235"/>
      <c r="IOT235"/>
      <c r="IOU235"/>
      <c r="IOV235"/>
      <c r="IOW235"/>
      <c r="IOX235"/>
      <c r="IOY235"/>
      <c r="IOZ235"/>
      <c r="IPA235"/>
      <c r="IPB235"/>
      <c r="IPC235"/>
      <c r="IPD235"/>
      <c r="IPE235"/>
      <c r="IPF235"/>
      <c r="IPG235"/>
      <c r="IPH235"/>
      <c r="IPI235"/>
      <c r="IPJ235"/>
      <c r="IPK235"/>
      <c r="IPL235"/>
      <c r="IPM235"/>
      <c r="IPN235"/>
      <c r="IPO235"/>
      <c r="IPP235"/>
      <c r="IPQ235"/>
      <c r="IPR235"/>
      <c r="IPS235"/>
      <c r="IPT235"/>
      <c r="IPU235"/>
      <c r="IPV235"/>
      <c r="IPW235"/>
      <c r="IPX235"/>
      <c r="IPY235"/>
      <c r="IPZ235"/>
      <c r="IQA235"/>
      <c r="IQB235"/>
      <c r="IQC235"/>
      <c r="IQD235"/>
      <c r="IQE235"/>
      <c r="IQF235"/>
      <c r="IQG235"/>
      <c r="IQH235"/>
      <c r="IQI235"/>
      <c r="IQJ235"/>
      <c r="IQK235"/>
      <c r="IQL235"/>
      <c r="IQM235"/>
      <c r="IQN235"/>
      <c r="IQO235"/>
      <c r="IQP235"/>
      <c r="IQQ235"/>
      <c r="IQR235"/>
      <c r="IQS235"/>
      <c r="IQT235"/>
      <c r="IQU235"/>
      <c r="IQV235"/>
      <c r="IQW235"/>
      <c r="IQX235"/>
      <c r="IQY235"/>
      <c r="IQZ235"/>
      <c r="IRA235"/>
      <c r="IRB235"/>
      <c r="IRC235"/>
      <c r="IRD235"/>
      <c r="IRE235"/>
      <c r="IRF235"/>
      <c r="IRG235"/>
      <c r="IRH235"/>
      <c r="IRI235"/>
      <c r="IRJ235"/>
      <c r="IRK235"/>
      <c r="IRL235"/>
      <c r="IRM235"/>
      <c r="IRN235"/>
      <c r="IRO235"/>
      <c r="IRP235"/>
      <c r="IRQ235"/>
      <c r="IRR235"/>
      <c r="IRS235"/>
      <c r="IRT235"/>
      <c r="IRU235"/>
      <c r="IRV235"/>
      <c r="IRW235"/>
      <c r="IRX235"/>
      <c r="IRY235"/>
      <c r="IRZ235"/>
      <c r="ISA235"/>
      <c r="ISB235"/>
      <c r="ISC235"/>
      <c r="ISD235"/>
      <c r="ISE235"/>
      <c r="ISF235"/>
      <c r="ISG235"/>
      <c r="ISH235"/>
      <c r="ISI235"/>
      <c r="ISJ235"/>
      <c r="ISK235"/>
      <c r="ISL235"/>
      <c r="ISM235"/>
      <c r="ISN235"/>
      <c r="ISO235"/>
      <c r="ISP235"/>
      <c r="ISQ235"/>
      <c r="ISR235"/>
      <c r="ISS235"/>
      <c r="IST235"/>
      <c r="ISU235"/>
      <c r="ISV235"/>
      <c r="ISW235"/>
      <c r="ISX235"/>
      <c r="ISY235"/>
      <c r="ISZ235"/>
      <c r="ITA235"/>
      <c r="ITB235"/>
      <c r="ITC235"/>
      <c r="ITD235"/>
      <c r="ITE235"/>
      <c r="ITF235"/>
      <c r="ITG235"/>
      <c r="ITH235"/>
      <c r="ITI235"/>
      <c r="ITJ235"/>
      <c r="ITK235"/>
      <c r="ITL235"/>
      <c r="ITM235"/>
      <c r="ITN235"/>
      <c r="ITO235"/>
      <c r="ITP235"/>
      <c r="ITQ235"/>
      <c r="ITR235"/>
      <c r="ITS235"/>
      <c r="ITT235"/>
      <c r="ITU235"/>
      <c r="ITV235"/>
      <c r="ITW235"/>
      <c r="ITX235"/>
      <c r="ITY235"/>
      <c r="ITZ235"/>
      <c r="IUA235"/>
      <c r="IUB235"/>
      <c r="IUC235"/>
      <c r="IUD235"/>
      <c r="IUE235"/>
      <c r="IUF235"/>
      <c r="IUG235"/>
      <c r="IUH235"/>
      <c r="IUI235"/>
      <c r="IUJ235"/>
      <c r="IUK235"/>
      <c r="IUL235"/>
      <c r="IUM235"/>
      <c r="IUN235"/>
      <c r="IUO235"/>
      <c r="IUP235"/>
      <c r="IUQ235"/>
      <c r="IUR235"/>
      <c r="IUS235"/>
      <c r="IUT235"/>
      <c r="IUU235"/>
      <c r="IUV235"/>
      <c r="IUW235"/>
      <c r="IUX235"/>
      <c r="IUY235"/>
      <c r="IUZ235"/>
      <c r="IVA235"/>
      <c r="IVB235"/>
      <c r="IVC235"/>
      <c r="IVD235"/>
      <c r="IVE235"/>
      <c r="IVF235"/>
      <c r="IVG235"/>
      <c r="IVH235"/>
      <c r="IVI235"/>
      <c r="IVJ235"/>
      <c r="IVK235"/>
      <c r="IVL235"/>
      <c r="IVM235"/>
      <c r="IVN235"/>
      <c r="IVO235"/>
      <c r="IVP235"/>
      <c r="IVQ235"/>
      <c r="IVR235"/>
      <c r="IVS235"/>
      <c r="IVT235"/>
      <c r="IVU235"/>
      <c r="IVV235"/>
      <c r="IVW235"/>
      <c r="IVX235"/>
      <c r="IVY235"/>
      <c r="IVZ235"/>
      <c r="IWA235"/>
      <c r="IWB235"/>
      <c r="IWC235"/>
      <c r="IWD235"/>
      <c r="IWE235"/>
      <c r="IWF235"/>
      <c r="IWG235"/>
      <c r="IWH235"/>
      <c r="IWI235"/>
      <c r="IWJ235"/>
      <c r="IWK235"/>
      <c r="IWL235"/>
      <c r="IWM235"/>
      <c r="IWN235"/>
      <c r="IWO235"/>
      <c r="IWP235"/>
      <c r="IWQ235"/>
      <c r="IWR235"/>
      <c r="IWS235"/>
      <c r="IWT235"/>
      <c r="IWU235"/>
      <c r="IWV235"/>
      <c r="IWW235"/>
      <c r="IWX235"/>
      <c r="IWY235"/>
      <c r="IWZ235"/>
      <c r="IXA235"/>
      <c r="IXB235"/>
      <c r="IXC235"/>
      <c r="IXD235"/>
      <c r="IXE235"/>
      <c r="IXF235"/>
      <c r="IXG235"/>
      <c r="IXH235"/>
      <c r="IXI235"/>
      <c r="IXJ235"/>
      <c r="IXK235"/>
      <c r="IXL235"/>
      <c r="IXM235"/>
      <c r="IXN235"/>
      <c r="IXO235"/>
      <c r="IXP235"/>
      <c r="IXQ235"/>
      <c r="IXR235"/>
      <c r="IXS235"/>
      <c r="IXT235"/>
      <c r="IXU235"/>
      <c r="IXV235"/>
      <c r="IXW235"/>
      <c r="IXX235"/>
      <c r="IXY235"/>
      <c r="IXZ235"/>
      <c r="IYA235"/>
      <c r="IYB235"/>
      <c r="IYC235"/>
      <c r="IYD235"/>
      <c r="IYE235"/>
      <c r="IYF235"/>
      <c r="IYG235"/>
      <c r="IYH235"/>
      <c r="IYI235"/>
      <c r="IYJ235"/>
      <c r="IYK235"/>
      <c r="IYL235"/>
      <c r="IYM235"/>
      <c r="IYN235"/>
      <c r="IYO235"/>
      <c r="IYP235"/>
      <c r="IYQ235"/>
      <c r="IYR235"/>
      <c r="IYS235"/>
      <c r="IYT235"/>
      <c r="IYU235"/>
      <c r="IYV235"/>
      <c r="IYW235"/>
      <c r="IYX235"/>
      <c r="IYY235"/>
      <c r="IYZ235"/>
      <c r="IZA235"/>
      <c r="IZB235"/>
      <c r="IZC235"/>
      <c r="IZD235"/>
      <c r="IZE235"/>
      <c r="IZF235"/>
      <c r="IZG235"/>
      <c r="IZH235"/>
      <c r="IZI235"/>
      <c r="IZJ235"/>
      <c r="IZK235"/>
      <c r="IZL235"/>
      <c r="IZM235"/>
      <c r="IZN235"/>
      <c r="IZO235"/>
      <c r="IZP235"/>
      <c r="IZQ235"/>
      <c r="IZR235"/>
      <c r="IZS235"/>
      <c r="IZT235"/>
      <c r="IZU235"/>
      <c r="IZV235"/>
      <c r="IZW235"/>
      <c r="IZX235"/>
      <c r="IZY235"/>
      <c r="IZZ235"/>
      <c r="JAA235"/>
      <c r="JAB235"/>
      <c r="JAC235"/>
      <c r="JAD235"/>
      <c r="JAE235"/>
      <c r="JAF235"/>
      <c r="JAG235"/>
      <c r="JAH235"/>
      <c r="JAI235"/>
      <c r="JAJ235"/>
      <c r="JAK235"/>
      <c r="JAL235"/>
      <c r="JAM235"/>
      <c r="JAN235"/>
      <c r="JAO235"/>
      <c r="JAP235"/>
      <c r="JAQ235"/>
      <c r="JAR235"/>
      <c r="JAS235"/>
      <c r="JAT235"/>
      <c r="JAU235"/>
      <c r="JAV235"/>
      <c r="JAW235"/>
      <c r="JAX235"/>
      <c r="JAY235"/>
      <c r="JAZ235"/>
      <c r="JBA235"/>
      <c r="JBB235"/>
      <c r="JBC235"/>
      <c r="JBD235"/>
      <c r="JBE235"/>
      <c r="JBF235"/>
      <c r="JBG235"/>
      <c r="JBH235"/>
      <c r="JBI235"/>
      <c r="JBJ235"/>
      <c r="JBK235"/>
      <c r="JBL235"/>
      <c r="JBM235"/>
      <c r="JBN235"/>
      <c r="JBO235"/>
      <c r="JBP235"/>
      <c r="JBQ235"/>
      <c r="JBR235"/>
      <c r="JBS235"/>
      <c r="JBT235"/>
      <c r="JBU235"/>
      <c r="JBV235"/>
      <c r="JBW235"/>
      <c r="JBX235"/>
      <c r="JBY235"/>
      <c r="JBZ235"/>
      <c r="JCA235"/>
      <c r="JCB235"/>
      <c r="JCC235"/>
      <c r="JCD235"/>
      <c r="JCE235"/>
      <c r="JCF235"/>
      <c r="JCG235"/>
      <c r="JCH235"/>
      <c r="JCI235"/>
      <c r="JCJ235"/>
      <c r="JCK235"/>
      <c r="JCL235"/>
      <c r="JCM235"/>
      <c r="JCN235"/>
      <c r="JCO235"/>
      <c r="JCP235"/>
      <c r="JCQ235"/>
      <c r="JCR235"/>
      <c r="JCS235"/>
      <c r="JCT235"/>
      <c r="JCU235"/>
      <c r="JCV235"/>
      <c r="JCW235"/>
      <c r="JCX235"/>
      <c r="JCY235"/>
      <c r="JCZ235"/>
      <c r="JDA235"/>
      <c r="JDB235"/>
      <c r="JDC235"/>
      <c r="JDD235"/>
      <c r="JDE235"/>
      <c r="JDF235"/>
      <c r="JDG235"/>
      <c r="JDH235"/>
      <c r="JDI235"/>
      <c r="JDJ235"/>
      <c r="JDK235"/>
      <c r="JDL235"/>
      <c r="JDM235"/>
      <c r="JDN235"/>
      <c r="JDO235"/>
      <c r="JDP235"/>
      <c r="JDQ235"/>
      <c r="JDR235"/>
      <c r="JDS235"/>
      <c r="JDT235"/>
      <c r="JDU235"/>
      <c r="JDV235"/>
      <c r="JDW235"/>
      <c r="JDX235"/>
      <c r="JDY235"/>
      <c r="JDZ235"/>
      <c r="JEA235"/>
      <c r="JEB235"/>
      <c r="JEC235"/>
      <c r="JED235"/>
      <c r="JEE235"/>
      <c r="JEF235"/>
      <c r="JEG235"/>
      <c r="JEH235"/>
      <c r="JEI235"/>
      <c r="JEJ235"/>
      <c r="JEK235"/>
      <c r="JEL235"/>
      <c r="JEM235"/>
      <c r="JEN235"/>
      <c r="JEO235"/>
      <c r="JEP235"/>
      <c r="JEQ235"/>
      <c r="JER235"/>
      <c r="JES235"/>
      <c r="JET235"/>
      <c r="JEU235"/>
      <c r="JEV235"/>
      <c r="JEW235"/>
      <c r="JEX235"/>
      <c r="JEY235"/>
      <c r="JEZ235"/>
      <c r="JFA235"/>
      <c r="JFB235"/>
      <c r="JFC235"/>
      <c r="JFD235"/>
      <c r="JFE235"/>
      <c r="JFF235"/>
      <c r="JFG235"/>
      <c r="JFH235"/>
      <c r="JFI235"/>
      <c r="JFJ235"/>
      <c r="JFK235"/>
      <c r="JFL235"/>
      <c r="JFM235"/>
      <c r="JFN235"/>
      <c r="JFO235"/>
      <c r="JFP235"/>
      <c r="JFQ235"/>
      <c r="JFR235"/>
      <c r="JFS235"/>
      <c r="JFT235"/>
      <c r="JFU235"/>
      <c r="JFV235"/>
      <c r="JFW235"/>
      <c r="JFX235"/>
      <c r="JFY235"/>
      <c r="JFZ235"/>
      <c r="JGA235"/>
      <c r="JGB235"/>
      <c r="JGC235"/>
      <c r="JGD235"/>
      <c r="JGE235"/>
      <c r="JGF235"/>
      <c r="JGG235"/>
      <c r="JGH235"/>
      <c r="JGI235"/>
      <c r="JGJ235"/>
      <c r="JGK235"/>
      <c r="JGL235"/>
      <c r="JGM235"/>
      <c r="JGN235"/>
      <c r="JGO235"/>
      <c r="JGP235"/>
      <c r="JGQ235"/>
      <c r="JGR235"/>
      <c r="JGS235"/>
      <c r="JGT235"/>
      <c r="JGU235"/>
      <c r="JGV235"/>
      <c r="JGW235"/>
      <c r="JGX235"/>
      <c r="JGY235"/>
      <c r="JGZ235"/>
      <c r="JHA235"/>
      <c r="JHB235"/>
      <c r="JHC235"/>
      <c r="JHD235"/>
      <c r="JHE235"/>
      <c r="JHF235"/>
      <c r="JHG235"/>
      <c r="JHH235"/>
      <c r="JHI235"/>
      <c r="JHJ235"/>
      <c r="JHK235"/>
      <c r="JHL235"/>
      <c r="JHM235"/>
      <c r="JHN235"/>
      <c r="JHO235"/>
      <c r="JHP235"/>
      <c r="JHQ235"/>
      <c r="JHR235"/>
      <c r="JHS235"/>
      <c r="JHT235"/>
      <c r="JHU235"/>
      <c r="JHV235"/>
      <c r="JHW235"/>
      <c r="JHX235"/>
      <c r="JHY235"/>
      <c r="JHZ235"/>
      <c r="JIA235"/>
      <c r="JIB235"/>
      <c r="JIC235"/>
      <c r="JID235"/>
      <c r="JIE235"/>
      <c r="JIF235"/>
      <c r="JIG235"/>
      <c r="JIH235"/>
      <c r="JII235"/>
      <c r="JIJ235"/>
      <c r="JIK235"/>
      <c r="JIL235"/>
      <c r="JIM235"/>
      <c r="JIN235"/>
      <c r="JIO235"/>
      <c r="JIP235"/>
      <c r="JIQ235"/>
      <c r="JIR235"/>
      <c r="JIS235"/>
      <c r="JIT235"/>
      <c r="JIU235"/>
      <c r="JIV235"/>
      <c r="JIW235"/>
      <c r="JIX235"/>
      <c r="JIY235"/>
      <c r="JIZ235"/>
      <c r="JJA235"/>
      <c r="JJB235"/>
      <c r="JJC235"/>
      <c r="JJD235"/>
      <c r="JJE235"/>
      <c r="JJF235"/>
      <c r="JJG235"/>
      <c r="JJH235"/>
      <c r="JJI235"/>
      <c r="JJJ235"/>
      <c r="JJK235"/>
      <c r="JJL235"/>
      <c r="JJM235"/>
      <c r="JJN235"/>
      <c r="JJO235"/>
      <c r="JJP235"/>
      <c r="JJQ235"/>
      <c r="JJR235"/>
      <c r="JJS235"/>
      <c r="JJT235"/>
      <c r="JJU235"/>
      <c r="JJV235"/>
      <c r="JJW235"/>
      <c r="JJX235"/>
      <c r="JJY235"/>
      <c r="JJZ235"/>
      <c r="JKA235"/>
      <c r="JKB235"/>
      <c r="JKC235"/>
      <c r="JKD235"/>
      <c r="JKE235"/>
      <c r="JKF235"/>
      <c r="JKG235"/>
      <c r="JKH235"/>
      <c r="JKI235"/>
      <c r="JKJ235"/>
      <c r="JKK235"/>
      <c r="JKL235"/>
      <c r="JKM235"/>
      <c r="JKN235"/>
      <c r="JKO235"/>
      <c r="JKP235"/>
      <c r="JKQ235"/>
      <c r="JKR235"/>
      <c r="JKS235"/>
      <c r="JKT235"/>
      <c r="JKU235"/>
      <c r="JKV235"/>
      <c r="JKW235"/>
      <c r="JKX235"/>
      <c r="JKY235"/>
      <c r="JKZ235"/>
      <c r="JLA235"/>
      <c r="JLB235"/>
      <c r="JLC235"/>
      <c r="JLD235"/>
      <c r="JLE235"/>
      <c r="JLF235"/>
      <c r="JLG235"/>
      <c r="JLH235"/>
      <c r="JLI235"/>
      <c r="JLJ235"/>
      <c r="JLK235"/>
      <c r="JLL235"/>
      <c r="JLM235"/>
      <c r="JLN235"/>
      <c r="JLO235"/>
      <c r="JLP235"/>
      <c r="JLQ235"/>
      <c r="JLR235"/>
      <c r="JLS235"/>
      <c r="JLT235"/>
      <c r="JLU235"/>
      <c r="JLV235"/>
      <c r="JLW235"/>
      <c r="JLX235"/>
      <c r="JLY235"/>
      <c r="JLZ235"/>
      <c r="JMA235"/>
      <c r="JMB235"/>
      <c r="JMC235"/>
      <c r="JMD235"/>
      <c r="JME235"/>
      <c r="JMF235"/>
      <c r="JMG235"/>
      <c r="JMH235"/>
      <c r="JMI235"/>
      <c r="JMJ235"/>
      <c r="JMK235"/>
      <c r="JML235"/>
      <c r="JMM235"/>
      <c r="JMN235"/>
      <c r="JMO235"/>
      <c r="JMP235"/>
      <c r="JMQ235"/>
      <c r="JMR235"/>
      <c r="JMS235"/>
      <c r="JMT235"/>
      <c r="JMU235"/>
      <c r="JMV235"/>
      <c r="JMW235"/>
      <c r="JMX235"/>
      <c r="JMY235"/>
      <c r="JMZ235"/>
      <c r="JNA235"/>
      <c r="JNB235"/>
      <c r="JNC235"/>
      <c r="JND235"/>
      <c r="JNE235"/>
      <c r="JNF235"/>
      <c r="JNG235"/>
      <c r="JNH235"/>
      <c r="JNI235"/>
      <c r="JNJ235"/>
      <c r="JNK235"/>
      <c r="JNL235"/>
      <c r="JNM235"/>
      <c r="JNN235"/>
      <c r="JNO235"/>
      <c r="JNP235"/>
      <c r="JNQ235"/>
      <c r="JNR235"/>
      <c r="JNS235"/>
      <c r="JNT235"/>
      <c r="JNU235"/>
      <c r="JNV235"/>
      <c r="JNW235"/>
      <c r="JNX235"/>
      <c r="JNY235"/>
      <c r="JNZ235"/>
      <c r="JOA235"/>
      <c r="JOB235"/>
      <c r="JOC235"/>
      <c r="JOD235"/>
      <c r="JOE235"/>
      <c r="JOF235"/>
      <c r="JOG235"/>
      <c r="JOH235"/>
      <c r="JOI235"/>
      <c r="JOJ235"/>
      <c r="JOK235"/>
      <c r="JOL235"/>
      <c r="JOM235"/>
      <c r="JON235"/>
      <c r="JOO235"/>
      <c r="JOP235"/>
      <c r="JOQ235"/>
      <c r="JOR235"/>
      <c r="JOS235"/>
      <c r="JOT235"/>
      <c r="JOU235"/>
      <c r="JOV235"/>
      <c r="JOW235"/>
      <c r="JOX235"/>
      <c r="JOY235"/>
      <c r="JOZ235"/>
      <c r="JPA235"/>
      <c r="JPB235"/>
      <c r="JPC235"/>
      <c r="JPD235"/>
      <c r="JPE235"/>
      <c r="JPF235"/>
      <c r="JPG235"/>
      <c r="JPH235"/>
      <c r="JPI235"/>
      <c r="JPJ235"/>
      <c r="JPK235"/>
      <c r="JPL235"/>
      <c r="JPM235"/>
      <c r="JPN235"/>
      <c r="JPO235"/>
      <c r="JPP235"/>
      <c r="JPQ235"/>
      <c r="JPR235"/>
      <c r="JPS235"/>
      <c r="JPT235"/>
      <c r="JPU235"/>
      <c r="JPV235"/>
      <c r="JPW235"/>
      <c r="JPX235"/>
      <c r="JPY235"/>
      <c r="JPZ235"/>
      <c r="JQA235"/>
      <c r="JQB235"/>
      <c r="JQC235"/>
      <c r="JQD235"/>
      <c r="JQE235"/>
      <c r="JQF235"/>
      <c r="JQG235"/>
      <c r="JQH235"/>
      <c r="JQI235"/>
      <c r="JQJ235"/>
      <c r="JQK235"/>
      <c r="JQL235"/>
      <c r="JQM235"/>
      <c r="JQN235"/>
      <c r="JQO235"/>
      <c r="JQP235"/>
      <c r="JQQ235"/>
      <c r="JQR235"/>
      <c r="JQS235"/>
      <c r="JQT235"/>
      <c r="JQU235"/>
      <c r="JQV235"/>
      <c r="JQW235"/>
      <c r="JQX235"/>
      <c r="JQY235"/>
      <c r="JQZ235"/>
      <c r="JRA235"/>
      <c r="JRB235"/>
      <c r="JRC235"/>
      <c r="JRD235"/>
      <c r="JRE235"/>
      <c r="JRF235"/>
      <c r="JRG235"/>
      <c r="JRH235"/>
      <c r="JRI235"/>
      <c r="JRJ235"/>
      <c r="JRK235"/>
      <c r="JRL235"/>
      <c r="JRM235"/>
      <c r="JRN235"/>
      <c r="JRO235"/>
      <c r="JRP235"/>
      <c r="JRQ235"/>
      <c r="JRR235"/>
      <c r="JRS235"/>
      <c r="JRT235"/>
      <c r="JRU235"/>
      <c r="JRV235"/>
      <c r="JRW235"/>
      <c r="JRX235"/>
      <c r="JRY235"/>
      <c r="JRZ235"/>
      <c r="JSA235"/>
      <c r="JSB235"/>
      <c r="JSC235"/>
      <c r="JSD235"/>
      <c r="JSE235"/>
      <c r="JSF235"/>
      <c r="JSG235"/>
      <c r="JSH235"/>
      <c r="JSI235"/>
      <c r="JSJ235"/>
      <c r="JSK235"/>
      <c r="JSL235"/>
      <c r="JSM235"/>
      <c r="JSN235"/>
      <c r="JSO235"/>
      <c r="JSP235"/>
      <c r="JSQ235"/>
      <c r="JSR235"/>
      <c r="JSS235"/>
      <c r="JST235"/>
      <c r="JSU235"/>
      <c r="JSV235"/>
      <c r="JSW235"/>
      <c r="JSX235"/>
      <c r="JSY235"/>
      <c r="JSZ235"/>
      <c r="JTA235"/>
      <c r="JTB235"/>
      <c r="JTC235"/>
      <c r="JTD235"/>
      <c r="JTE235"/>
      <c r="JTF235"/>
      <c r="JTG235"/>
      <c r="JTH235"/>
      <c r="JTI235"/>
      <c r="JTJ235"/>
      <c r="JTK235"/>
      <c r="JTL235"/>
      <c r="JTM235"/>
      <c r="JTN235"/>
      <c r="JTO235"/>
      <c r="JTP235"/>
      <c r="JTQ235"/>
      <c r="JTR235"/>
      <c r="JTS235"/>
      <c r="JTT235"/>
      <c r="JTU235"/>
      <c r="JTV235"/>
      <c r="JTW235"/>
      <c r="JTX235"/>
      <c r="JTY235"/>
      <c r="JTZ235"/>
      <c r="JUA235"/>
      <c r="JUB235"/>
      <c r="JUC235"/>
      <c r="JUD235"/>
      <c r="JUE235"/>
      <c r="JUF235"/>
      <c r="JUG235"/>
      <c r="JUH235"/>
      <c r="JUI235"/>
      <c r="JUJ235"/>
      <c r="JUK235"/>
      <c r="JUL235"/>
      <c r="JUM235"/>
      <c r="JUN235"/>
      <c r="JUO235"/>
      <c r="JUP235"/>
      <c r="JUQ235"/>
      <c r="JUR235"/>
      <c r="JUS235"/>
      <c r="JUT235"/>
      <c r="JUU235"/>
      <c r="JUV235"/>
      <c r="JUW235"/>
      <c r="JUX235"/>
      <c r="JUY235"/>
      <c r="JUZ235"/>
      <c r="JVA235"/>
      <c r="JVB235"/>
      <c r="JVC235"/>
      <c r="JVD235"/>
      <c r="JVE235"/>
      <c r="JVF235"/>
      <c r="JVG235"/>
      <c r="JVH235"/>
      <c r="JVI235"/>
      <c r="JVJ235"/>
      <c r="JVK235"/>
      <c r="JVL235"/>
      <c r="JVM235"/>
      <c r="JVN235"/>
      <c r="JVO235"/>
      <c r="JVP235"/>
      <c r="JVQ235"/>
      <c r="JVR235"/>
      <c r="JVS235"/>
      <c r="JVT235"/>
      <c r="JVU235"/>
      <c r="JVV235"/>
      <c r="JVW235"/>
      <c r="JVX235"/>
      <c r="JVY235"/>
      <c r="JVZ235"/>
      <c r="JWA235"/>
      <c r="JWB235"/>
      <c r="JWC235"/>
      <c r="JWD235"/>
      <c r="JWE235"/>
      <c r="JWF235"/>
      <c r="JWG235"/>
      <c r="JWH235"/>
      <c r="JWI235"/>
      <c r="JWJ235"/>
      <c r="JWK235"/>
      <c r="JWL235"/>
      <c r="JWM235"/>
      <c r="JWN235"/>
      <c r="JWO235"/>
      <c r="JWP235"/>
      <c r="JWQ235"/>
      <c r="JWR235"/>
      <c r="JWS235"/>
      <c r="JWT235"/>
      <c r="JWU235"/>
      <c r="JWV235"/>
      <c r="JWW235"/>
      <c r="JWX235"/>
      <c r="JWY235"/>
      <c r="JWZ235"/>
      <c r="JXA235"/>
      <c r="JXB235"/>
      <c r="JXC235"/>
      <c r="JXD235"/>
      <c r="JXE235"/>
      <c r="JXF235"/>
      <c r="JXG235"/>
      <c r="JXH235"/>
      <c r="JXI235"/>
      <c r="JXJ235"/>
      <c r="JXK235"/>
      <c r="JXL235"/>
      <c r="JXM235"/>
      <c r="JXN235"/>
      <c r="JXO235"/>
      <c r="JXP235"/>
      <c r="JXQ235"/>
      <c r="JXR235"/>
      <c r="JXS235"/>
      <c r="JXT235"/>
      <c r="JXU235"/>
      <c r="JXV235"/>
      <c r="JXW235"/>
      <c r="JXX235"/>
      <c r="JXY235"/>
      <c r="JXZ235"/>
      <c r="JYA235"/>
      <c r="JYB235"/>
      <c r="JYC235"/>
      <c r="JYD235"/>
      <c r="JYE235"/>
      <c r="JYF235"/>
      <c r="JYG235"/>
      <c r="JYH235"/>
      <c r="JYI235"/>
      <c r="JYJ235"/>
      <c r="JYK235"/>
      <c r="JYL235"/>
      <c r="JYM235"/>
      <c r="JYN235"/>
      <c r="JYO235"/>
      <c r="JYP235"/>
      <c r="JYQ235"/>
      <c r="JYR235"/>
      <c r="JYS235"/>
      <c r="JYT235"/>
      <c r="JYU235"/>
      <c r="JYV235"/>
      <c r="JYW235"/>
      <c r="JYX235"/>
      <c r="JYY235"/>
      <c r="JYZ235"/>
      <c r="JZA235"/>
      <c r="JZB235"/>
      <c r="JZC235"/>
      <c r="JZD235"/>
      <c r="JZE235"/>
      <c r="JZF235"/>
      <c r="JZG235"/>
      <c r="JZH235"/>
      <c r="JZI235"/>
      <c r="JZJ235"/>
      <c r="JZK235"/>
      <c r="JZL235"/>
      <c r="JZM235"/>
      <c r="JZN235"/>
      <c r="JZO235"/>
      <c r="JZP235"/>
      <c r="JZQ235"/>
      <c r="JZR235"/>
      <c r="JZS235"/>
      <c r="JZT235"/>
      <c r="JZU235"/>
      <c r="JZV235"/>
      <c r="JZW235"/>
      <c r="JZX235"/>
      <c r="JZY235"/>
      <c r="JZZ235"/>
      <c r="KAA235"/>
      <c r="KAB235"/>
      <c r="KAC235"/>
      <c r="KAD235"/>
      <c r="KAE235"/>
      <c r="KAF235"/>
      <c r="KAG235"/>
      <c r="KAH235"/>
      <c r="KAI235"/>
      <c r="KAJ235"/>
      <c r="KAK235"/>
      <c r="KAL235"/>
      <c r="KAM235"/>
      <c r="KAN235"/>
      <c r="KAO235"/>
      <c r="KAP235"/>
      <c r="KAQ235"/>
      <c r="KAR235"/>
      <c r="KAS235"/>
      <c r="KAT235"/>
      <c r="KAU235"/>
      <c r="KAV235"/>
      <c r="KAW235"/>
      <c r="KAX235"/>
      <c r="KAY235"/>
      <c r="KAZ235"/>
      <c r="KBA235"/>
      <c r="KBB235"/>
      <c r="KBC235"/>
      <c r="KBD235"/>
      <c r="KBE235"/>
      <c r="KBF235"/>
      <c r="KBG235"/>
      <c r="KBH235"/>
      <c r="KBI235"/>
      <c r="KBJ235"/>
      <c r="KBK235"/>
      <c r="KBL235"/>
      <c r="KBM235"/>
      <c r="KBN235"/>
      <c r="KBO235"/>
      <c r="KBP235"/>
      <c r="KBQ235"/>
      <c r="KBR235"/>
      <c r="KBS235"/>
      <c r="KBT235"/>
      <c r="KBU235"/>
      <c r="KBV235"/>
      <c r="KBW235"/>
      <c r="KBX235"/>
      <c r="KBY235"/>
      <c r="KBZ235"/>
      <c r="KCA235"/>
      <c r="KCB235"/>
      <c r="KCC235"/>
      <c r="KCD235"/>
      <c r="KCE235"/>
      <c r="KCF235"/>
      <c r="KCG235"/>
      <c r="KCH235"/>
      <c r="KCI235"/>
      <c r="KCJ235"/>
      <c r="KCK235"/>
      <c r="KCL235"/>
      <c r="KCM235"/>
      <c r="KCN235"/>
      <c r="KCO235"/>
      <c r="KCP235"/>
      <c r="KCQ235"/>
      <c r="KCR235"/>
      <c r="KCS235"/>
      <c r="KCT235"/>
      <c r="KCU235"/>
      <c r="KCV235"/>
      <c r="KCW235"/>
      <c r="KCX235"/>
      <c r="KCY235"/>
      <c r="KCZ235"/>
      <c r="KDA235"/>
      <c r="KDB235"/>
      <c r="KDC235"/>
      <c r="KDD235"/>
      <c r="KDE235"/>
      <c r="KDF235"/>
      <c r="KDG235"/>
      <c r="KDH235"/>
      <c r="KDI235"/>
      <c r="KDJ235"/>
      <c r="KDK235"/>
      <c r="KDL235"/>
      <c r="KDM235"/>
      <c r="KDN235"/>
      <c r="KDO235"/>
      <c r="KDP235"/>
      <c r="KDQ235"/>
      <c r="KDR235"/>
      <c r="KDS235"/>
      <c r="KDT235"/>
      <c r="KDU235"/>
      <c r="KDV235"/>
      <c r="KDW235"/>
      <c r="KDX235"/>
      <c r="KDY235"/>
      <c r="KDZ235"/>
      <c r="KEA235"/>
      <c r="KEB235"/>
      <c r="KEC235"/>
      <c r="KED235"/>
      <c r="KEE235"/>
      <c r="KEF235"/>
      <c r="KEG235"/>
      <c r="KEH235"/>
      <c r="KEI235"/>
      <c r="KEJ235"/>
      <c r="KEK235"/>
      <c r="KEL235"/>
      <c r="KEM235"/>
      <c r="KEN235"/>
      <c r="KEO235"/>
      <c r="KEP235"/>
      <c r="KEQ235"/>
      <c r="KER235"/>
      <c r="KES235"/>
      <c r="KET235"/>
      <c r="KEU235"/>
      <c r="KEV235"/>
      <c r="KEW235"/>
      <c r="KEX235"/>
      <c r="KEY235"/>
      <c r="KEZ235"/>
      <c r="KFA235"/>
      <c r="KFB235"/>
      <c r="KFC235"/>
      <c r="KFD235"/>
      <c r="KFE235"/>
      <c r="KFF235"/>
      <c r="KFG235"/>
      <c r="KFH235"/>
      <c r="KFI235"/>
      <c r="KFJ235"/>
      <c r="KFK235"/>
      <c r="KFL235"/>
      <c r="KFM235"/>
      <c r="KFN235"/>
      <c r="KFO235"/>
      <c r="KFP235"/>
      <c r="KFQ235"/>
      <c r="KFR235"/>
      <c r="KFS235"/>
      <c r="KFT235"/>
      <c r="KFU235"/>
      <c r="KFV235"/>
      <c r="KFW235"/>
      <c r="KFX235"/>
      <c r="KFY235"/>
      <c r="KFZ235"/>
      <c r="KGA235"/>
      <c r="KGB235"/>
      <c r="KGC235"/>
      <c r="KGD235"/>
      <c r="KGE235"/>
      <c r="KGF235"/>
      <c r="KGG235"/>
      <c r="KGH235"/>
      <c r="KGI235"/>
      <c r="KGJ235"/>
      <c r="KGK235"/>
      <c r="KGL235"/>
      <c r="KGM235"/>
      <c r="KGN235"/>
      <c r="KGO235"/>
      <c r="KGP235"/>
      <c r="KGQ235"/>
      <c r="KGR235"/>
      <c r="KGS235"/>
      <c r="KGT235"/>
      <c r="KGU235"/>
      <c r="KGV235"/>
      <c r="KGW235"/>
      <c r="KGX235"/>
      <c r="KGY235"/>
      <c r="KGZ235"/>
      <c r="KHA235"/>
      <c r="KHB235"/>
      <c r="KHC235"/>
      <c r="KHD235"/>
      <c r="KHE235"/>
      <c r="KHF235"/>
      <c r="KHG235"/>
      <c r="KHH235"/>
      <c r="KHI235"/>
      <c r="KHJ235"/>
      <c r="KHK235"/>
      <c r="KHL235"/>
      <c r="KHM235"/>
      <c r="KHN235"/>
      <c r="KHO235"/>
      <c r="KHP235"/>
      <c r="KHQ235"/>
      <c r="KHR235"/>
      <c r="KHS235"/>
      <c r="KHT235"/>
      <c r="KHU235"/>
      <c r="KHV235"/>
      <c r="KHW235"/>
      <c r="KHX235"/>
      <c r="KHY235"/>
      <c r="KHZ235"/>
      <c r="KIA235"/>
      <c r="KIB235"/>
      <c r="KIC235"/>
      <c r="KID235"/>
      <c r="KIE235"/>
      <c r="KIF235"/>
      <c r="KIG235"/>
      <c r="KIH235"/>
      <c r="KII235"/>
      <c r="KIJ235"/>
      <c r="KIK235"/>
      <c r="KIL235"/>
      <c r="KIM235"/>
      <c r="KIN235"/>
      <c r="KIO235"/>
      <c r="KIP235"/>
      <c r="KIQ235"/>
      <c r="KIR235"/>
      <c r="KIS235"/>
      <c r="KIT235"/>
      <c r="KIU235"/>
      <c r="KIV235"/>
      <c r="KIW235"/>
      <c r="KIX235"/>
      <c r="KIY235"/>
      <c r="KIZ235"/>
      <c r="KJA235"/>
      <c r="KJB235"/>
      <c r="KJC235"/>
      <c r="KJD235"/>
      <c r="KJE235"/>
      <c r="KJF235"/>
      <c r="KJG235"/>
      <c r="KJH235"/>
      <c r="KJI235"/>
      <c r="KJJ235"/>
      <c r="KJK235"/>
      <c r="KJL235"/>
      <c r="KJM235"/>
      <c r="KJN235"/>
      <c r="KJO235"/>
      <c r="KJP235"/>
      <c r="KJQ235"/>
      <c r="KJR235"/>
      <c r="KJS235"/>
      <c r="KJT235"/>
      <c r="KJU235"/>
      <c r="KJV235"/>
      <c r="KJW235"/>
      <c r="KJX235"/>
      <c r="KJY235"/>
      <c r="KJZ235"/>
      <c r="KKA235"/>
      <c r="KKB235"/>
      <c r="KKC235"/>
      <c r="KKD235"/>
      <c r="KKE235"/>
      <c r="KKF235"/>
      <c r="KKG235"/>
      <c r="KKH235"/>
      <c r="KKI235"/>
      <c r="KKJ235"/>
      <c r="KKK235"/>
      <c r="KKL235"/>
      <c r="KKM235"/>
      <c r="KKN235"/>
      <c r="KKO235"/>
      <c r="KKP235"/>
      <c r="KKQ235"/>
      <c r="KKR235"/>
      <c r="KKS235"/>
      <c r="KKT235"/>
      <c r="KKU235"/>
      <c r="KKV235"/>
      <c r="KKW235"/>
      <c r="KKX235"/>
      <c r="KKY235"/>
      <c r="KKZ235"/>
      <c r="KLA235"/>
      <c r="KLB235"/>
      <c r="KLC235"/>
      <c r="KLD235"/>
      <c r="KLE235"/>
      <c r="KLF235"/>
      <c r="KLG235"/>
      <c r="KLH235"/>
      <c r="KLI235"/>
      <c r="KLJ235"/>
      <c r="KLK235"/>
      <c r="KLL235"/>
      <c r="KLM235"/>
      <c r="KLN235"/>
      <c r="KLO235"/>
      <c r="KLP235"/>
      <c r="KLQ235"/>
      <c r="KLR235"/>
      <c r="KLS235"/>
      <c r="KLT235"/>
      <c r="KLU235"/>
      <c r="KLV235"/>
      <c r="KLW235"/>
      <c r="KLX235"/>
      <c r="KLY235"/>
      <c r="KLZ235"/>
      <c r="KMA235"/>
      <c r="KMB235"/>
      <c r="KMC235"/>
      <c r="KMD235"/>
      <c r="KME235"/>
      <c r="KMF235"/>
      <c r="KMG235"/>
      <c r="KMH235"/>
      <c r="KMI235"/>
      <c r="KMJ235"/>
      <c r="KMK235"/>
      <c r="KML235"/>
      <c r="KMM235"/>
      <c r="KMN235"/>
      <c r="KMO235"/>
      <c r="KMP235"/>
      <c r="KMQ235"/>
      <c r="KMR235"/>
      <c r="KMS235"/>
      <c r="KMT235"/>
      <c r="KMU235"/>
      <c r="KMV235"/>
      <c r="KMW235"/>
      <c r="KMX235"/>
      <c r="KMY235"/>
      <c r="KMZ235"/>
      <c r="KNA235"/>
      <c r="KNB235"/>
      <c r="KNC235"/>
      <c r="KND235"/>
      <c r="KNE235"/>
      <c r="KNF235"/>
      <c r="KNG235"/>
      <c r="KNH235"/>
      <c r="KNI235"/>
      <c r="KNJ235"/>
      <c r="KNK235"/>
      <c r="KNL235"/>
      <c r="KNM235"/>
      <c r="KNN235"/>
      <c r="KNO235"/>
      <c r="KNP235"/>
      <c r="KNQ235"/>
      <c r="KNR235"/>
      <c r="KNS235"/>
      <c r="KNT235"/>
      <c r="KNU235"/>
      <c r="KNV235"/>
      <c r="KNW235"/>
      <c r="KNX235"/>
      <c r="KNY235"/>
      <c r="KNZ235"/>
      <c r="KOA235"/>
      <c r="KOB235"/>
      <c r="KOC235"/>
      <c r="KOD235"/>
      <c r="KOE235"/>
      <c r="KOF235"/>
      <c r="KOG235"/>
      <c r="KOH235"/>
      <c r="KOI235"/>
      <c r="KOJ235"/>
      <c r="KOK235"/>
      <c r="KOL235"/>
      <c r="KOM235"/>
      <c r="KON235"/>
      <c r="KOO235"/>
      <c r="KOP235"/>
      <c r="KOQ235"/>
      <c r="KOR235"/>
      <c r="KOS235"/>
      <c r="KOT235"/>
      <c r="KOU235"/>
      <c r="KOV235"/>
      <c r="KOW235"/>
      <c r="KOX235"/>
      <c r="KOY235"/>
      <c r="KOZ235"/>
      <c r="KPA235"/>
      <c r="KPB235"/>
      <c r="KPC235"/>
      <c r="KPD235"/>
      <c r="KPE235"/>
      <c r="KPF235"/>
      <c r="KPG235"/>
      <c r="KPH235"/>
      <c r="KPI235"/>
      <c r="KPJ235"/>
      <c r="KPK235"/>
      <c r="KPL235"/>
      <c r="KPM235"/>
      <c r="KPN235"/>
      <c r="KPO235"/>
      <c r="KPP235"/>
      <c r="KPQ235"/>
      <c r="KPR235"/>
      <c r="KPS235"/>
      <c r="KPT235"/>
      <c r="KPU235"/>
      <c r="KPV235"/>
      <c r="KPW235"/>
      <c r="KPX235"/>
      <c r="KPY235"/>
      <c r="KPZ235"/>
      <c r="KQA235"/>
      <c r="KQB235"/>
      <c r="KQC235"/>
      <c r="KQD235"/>
      <c r="KQE235"/>
      <c r="KQF235"/>
      <c r="KQG235"/>
      <c r="KQH235"/>
      <c r="KQI235"/>
      <c r="KQJ235"/>
      <c r="KQK235"/>
      <c r="KQL235"/>
      <c r="KQM235"/>
      <c r="KQN235"/>
      <c r="KQO235"/>
      <c r="KQP235"/>
      <c r="KQQ235"/>
      <c r="KQR235"/>
      <c r="KQS235"/>
      <c r="KQT235"/>
      <c r="KQU235"/>
      <c r="KQV235"/>
      <c r="KQW235"/>
      <c r="KQX235"/>
      <c r="KQY235"/>
      <c r="KQZ235"/>
      <c r="KRA235"/>
      <c r="KRB235"/>
      <c r="KRC235"/>
      <c r="KRD235"/>
      <c r="KRE235"/>
      <c r="KRF235"/>
      <c r="KRG235"/>
      <c r="KRH235"/>
      <c r="KRI235"/>
      <c r="KRJ235"/>
      <c r="KRK235"/>
      <c r="KRL235"/>
      <c r="KRM235"/>
      <c r="KRN235"/>
      <c r="KRO235"/>
      <c r="KRP235"/>
      <c r="KRQ235"/>
      <c r="KRR235"/>
      <c r="KRS235"/>
      <c r="KRT235"/>
      <c r="KRU235"/>
      <c r="KRV235"/>
      <c r="KRW235"/>
      <c r="KRX235"/>
      <c r="KRY235"/>
      <c r="KRZ235"/>
      <c r="KSA235"/>
      <c r="KSB235"/>
      <c r="KSC235"/>
      <c r="KSD235"/>
      <c r="KSE235"/>
      <c r="KSF235"/>
      <c r="KSG235"/>
      <c r="KSH235"/>
      <c r="KSI235"/>
      <c r="KSJ235"/>
      <c r="KSK235"/>
      <c r="KSL235"/>
      <c r="KSM235"/>
      <c r="KSN235"/>
      <c r="KSO235"/>
      <c r="KSP235"/>
      <c r="KSQ235"/>
      <c r="KSR235"/>
      <c r="KSS235"/>
      <c r="KST235"/>
      <c r="KSU235"/>
      <c r="KSV235"/>
      <c r="KSW235"/>
      <c r="KSX235"/>
      <c r="KSY235"/>
      <c r="KSZ235"/>
      <c r="KTA235"/>
      <c r="KTB235"/>
      <c r="KTC235"/>
      <c r="KTD235"/>
      <c r="KTE235"/>
      <c r="KTF235"/>
      <c r="KTG235"/>
      <c r="KTH235"/>
      <c r="KTI235"/>
      <c r="KTJ235"/>
      <c r="KTK235"/>
      <c r="KTL235"/>
      <c r="KTM235"/>
      <c r="KTN235"/>
      <c r="KTO235"/>
      <c r="KTP235"/>
      <c r="KTQ235"/>
      <c r="KTR235"/>
      <c r="KTS235"/>
      <c r="KTT235"/>
      <c r="KTU235"/>
      <c r="KTV235"/>
      <c r="KTW235"/>
      <c r="KTX235"/>
      <c r="KTY235"/>
      <c r="KTZ235"/>
      <c r="KUA235"/>
      <c r="KUB235"/>
      <c r="KUC235"/>
      <c r="KUD235"/>
      <c r="KUE235"/>
      <c r="KUF235"/>
      <c r="KUG235"/>
      <c r="KUH235"/>
      <c r="KUI235"/>
      <c r="KUJ235"/>
      <c r="KUK235"/>
      <c r="KUL235"/>
      <c r="KUM235"/>
      <c r="KUN235"/>
      <c r="KUO235"/>
      <c r="KUP235"/>
      <c r="KUQ235"/>
      <c r="KUR235"/>
      <c r="KUS235"/>
      <c r="KUT235"/>
      <c r="KUU235"/>
      <c r="KUV235"/>
      <c r="KUW235"/>
      <c r="KUX235"/>
      <c r="KUY235"/>
      <c r="KUZ235"/>
      <c r="KVA235"/>
      <c r="KVB235"/>
      <c r="KVC235"/>
      <c r="KVD235"/>
      <c r="KVE235"/>
      <c r="KVF235"/>
      <c r="KVG235"/>
      <c r="KVH235"/>
      <c r="KVI235"/>
      <c r="KVJ235"/>
      <c r="KVK235"/>
      <c r="KVL235"/>
      <c r="KVM235"/>
      <c r="KVN235"/>
      <c r="KVO235"/>
      <c r="KVP235"/>
      <c r="KVQ235"/>
      <c r="KVR235"/>
      <c r="KVS235"/>
      <c r="KVT235"/>
      <c r="KVU235"/>
      <c r="KVV235"/>
      <c r="KVW235"/>
      <c r="KVX235"/>
      <c r="KVY235"/>
      <c r="KVZ235"/>
      <c r="KWA235"/>
      <c r="KWB235"/>
      <c r="KWC235"/>
      <c r="KWD235"/>
      <c r="KWE235"/>
      <c r="KWF235"/>
      <c r="KWG235"/>
      <c r="KWH235"/>
      <c r="KWI235"/>
      <c r="KWJ235"/>
      <c r="KWK235"/>
      <c r="KWL235"/>
      <c r="KWM235"/>
      <c r="KWN235"/>
      <c r="KWO235"/>
      <c r="KWP235"/>
      <c r="KWQ235"/>
      <c r="KWR235"/>
      <c r="KWS235"/>
      <c r="KWT235"/>
      <c r="KWU235"/>
      <c r="KWV235"/>
      <c r="KWW235"/>
      <c r="KWX235"/>
      <c r="KWY235"/>
      <c r="KWZ235"/>
      <c r="KXA235"/>
      <c r="KXB235"/>
      <c r="KXC235"/>
      <c r="KXD235"/>
      <c r="KXE235"/>
      <c r="KXF235"/>
      <c r="KXG235"/>
      <c r="KXH235"/>
      <c r="KXI235"/>
      <c r="KXJ235"/>
      <c r="KXK235"/>
      <c r="KXL235"/>
      <c r="KXM235"/>
      <c r="KXN235"/>
      <c r="KXO235"/>
      <c r="KXP235"/>
      <c r="KXQ235"/>
      <c r="KXR235"/>
      <c r="KXS235"/>
      <c r="KXT235"/>
      <c r="KXU235"/>
      <c r="KXV235"/>
      <c r="KXW235"/>
      <c r="KXX235"/>
      <c r="KXY235"/>
      <c r="KXZ235"/>
      <c r="KYA235"/>
      <c r="KYB235"/>
      <c r="KYC235"/>
      <c r="KYD235"/>
      <c r="KYE235"/>
      <c r="KYF235"/>
      <c r="KYG235"/>
      <c r="KYH235"/>
      <c r="KYI235"/>
      <c r="KYJ235"/>
      <c r="KYK235"/>
      <c r="KYL235"/>
      <c r="KYM235"/>
      <c r="KYN235"/>
      <c r="KYO235"/>
      <c r="KYP235"/>
      <c r="KYQ235"/>
      <c r="KYR235"/>
      <c r="KYS235"/>
      <c r="KYT235"/>
      <c r="KYU235"/>
      <c r="KYV235"/>
      <c r="KYW235"/>
      <c r="KYX235"/>
      <c r="KYY235"/>
      <c r="KYZ235"/>
      <c r="KZA235"/>
      <c r="KZB235"/>
      <c r="KZC235"/>
      <c r="KZD235"/>
      <c r="KZE235"/>
      <c r="KZF235"/>
      <c r="KZG235"/>
      <c r="KZH235"/>
      <c r="KZI235"/>
      <c r="KZJ235"/>
      <c r="KZK235"/>
      <c r="KZL235"/>
      <c r="KZM235"/>
      <c r="KZN235"/>
      <c r="KZO235"/>
      <c r="KZP235"/>
      <c r="KZQ235"/>
      <c r="KZR235"/>
      <c r="KZS235"/>
      <c r="KZT235"/>
      <c r="KZU235"/>
      <c r="KZV235"/>
      <c r="KZW235"/>
      <c r="KZX235"/>
      <c r="KZY235"/>
      <c r="KZZ235"/>
      <c r="LAA235"/>
      <c r="LAB235"/>
      <c r="LAC235"/>
      <c r="LAD235"/>
      <c r="LAE235"/>
      <c r="LAF235"/>
      <c r="LAG235"/>
      <c r="LAH235"/>
      <c r="LAI235"/>
      <c r="LAJ235"/>
      <c r="LAK235"/>
      <c r="LAL235"/>
      <c r="LAM235"/>
      <c r="LAN235"/>
      <c r="LAO235"/>
      <c r="LAP235"/>
      <c r="LAQ235"/>
      <c r="LAR235"/>
      <c r="LAS235"/>
      <c r="LAT235"/>
      <c r="LAU235"/>
      <c r="LAV235"/>
      <c r="LAW235"/>
      <c r="LAX235"/>
      <c r="LAY235"/>
      <c r="LAZ235"/>
      <c r="LBA235"/>
      <c r="LBB235"/>
      <c r="LBC235"/>
      <c r="LBD235"/>
      <c r="LBE235"/>
      <c r="LBF235"/>
      <c r="LBG235"/>
      <c r="LBH235"/>
      <c r="LBI235"/>
      <c r="LBJ235"/>
      <c r="LBK235"/>
      <c r="LBL235"/>
      <c r="LBM235"/>
      <c r="LBN235"/>
      <c r="LBO235"/>
      <c r="LBP235"/>
      <c r="LBQ235"/>
      <c r="LBR235"/>
      <c r="LBS235"/>
      <c r="LBT235"/>
      <c r="LBU235"/>
      <c r="LBV235"/>
      <c r="LBW235"/>
      <c r="LBX235"/>
      <c r="LBY235"/>
      <c r="LBZ235"/>
      <c r="LCA235"/>
      <c r="LCB235"/>
      <c r="LCC235"/>
      <c r="LCD235"/>
      <c r="LCE235"/>
      <c r="LCF235"/>
      <c r="LCG235"/>
      <c r="LCH235"/>
      <c r="LCI235"/>
      <c r="LCJ235"/>
      <c r="LCK235"/>
      <c r="LCL235"/>
      <c r="LCM235"/>
      <c r="LCN235"/>
      <c r="LCO235"/>
      <c r="LCP235"/>
      <c r="LCQ235"/>
      <c r="LCR235"/>
      <c r="LCS235"/>
      <c r="LCT235"/>
      <c r="LCU235"/>
      <c r="LCV235"/>
      <c r="LCW235"/>
      <c r="LCX235"/>
      <c r="LCY235"/>
      <c r="LCZ235"/>
      <c r="LDA235"/>
      <c r="LDB235"/>
      <c r="LDC235"/>
      <c r="LDD235"/>
      <c r="LDE235"/>
      <c r="LDF235"/>
      <c r="LDG235"/>
      <c r="LDH235"/>
      <c r="LDI235"/>
      <c r="LDJ235"/>
      <c r="LDK235"/>
      <c r="LDL235"/>
      <c r="LDM235"/>
      <c r="LDN235"/>
      <c r="LDO235"/>
      <c r="LDP235"/>
      <c r="LDQ235"/>
      <c r="LDR235"/>
      <c r="LDS235"/>
      <c r="LDT235"/>
      <c r="LDU235"/>
      <c r="LDV235"/>
      <c r="LDW235"/>
      <c r="LDX235"/>
      <c r="LDY235"/>
      <c r="LDZ235"/>
      <c r="LEA235"/>
      <c r="LEB235"/>
      <c r="LEC235"/>
      <c r="LED235"/>
      <c r="LEE235"/>
      <c r="LEF235"/>
      <c r="LEG235"/>
      <c r="LEH235"/>
      <c r="LEI235"/>
      <c r="LEJ235"/>
      <c r="LEK235"/>
      <c r="LEL235"/>
      <c r="LEM235"/>
      <c r="LEN235"/>
      <c r="LEO235"/>
      <c r="LEP235"/>
      <c r="LEQ235"/>
      <c r="LER235"/>
      <c r="LES235"/>
      <c r="LET235"/>
      <c r="LEU235"/>
      <c r="LEV235"/>
      <c r="LEW235"/>
      <c r="LEX235"/>
      <c r="LEY235"/>
      <c r="LEZ235"/>
      <c r="LFA235"/>
      <c r="LFB235"/>
      <c r="LFC235"/>
      <c r="LFD235"/>
      <c r="LFE235"/>
      <c r="LFF235"/>
      <c r="LFG235"/>
      <c r="LFH235"/>
      <c r="LFI235"/>
      <c r="LFJ235"/>
      <c r="LFK235"/>
      <c r="LFL235"/>
      <c r="LFM235"/>
      <c r="LFN235"/>
      <c r="LFO235"/>
      <c r="LFP235"/>
      <c r="LFQ235"/>
      <c r="LFR235"/>
      <c r="LFS235"/>
      <c r="LFT235"/>
      <c r="LFU235"/>
      <c r="LFV235"/>
      <c r="LFW235"/>
      <c r="LFX235"/>
      <c r="LFY235"/>
      <c r="LFZ235"/>
      <c r="LGA235"/>
      <c r="LGB235"/>
      <c r="LGC235"/>
      <c r="LGD235"/>
      <c r="LGE235"/>
      <c r="LGF235"/>
      <c r="LGG235"/>
      <c r="LGH235"/>
      <c r="LGI235"/>
      <c r="LGJ235"/>
      <c r="LGK235"/>
      <c r="LGL235"/>
      <c r="LGM235"/>
      <c r="LGN235"/>
      <c r="LGO235"/>
      <c r="LGP235"/>
      <c r="LGQ235"/>
      <c r="LGR235"/>
      <c r="LGS235"/>
      <c r="LGT235"/>
      <c r="LGU235"/>
      <c r="LGV235"/>
      <c r="LGW235"/>
      <c r="LGX235"/>
      <c r="LGY235"/>
      <c r="LGZ235"/>
      <c r="LHA235"/>
      <c r="LHB235"/>
      <c r="LHC235"/>
      <c r="LHD235"/>
      <c r="LHE235"/>
      <c r="LHF235"/>
      <c r="LHG235"/>
      <c r="LHH235"/>
      <c r="LHI235"/>
      <c r="LHJ235"/>
      <c r="LHK235"/>
      <c r="LHL235"/>
      <c r="LHM235"/>
      <c r="LHN235"/>
      <c r="LHO235"/>
      <c r="LHP235"/>
      <c r="LHQ235"/>
      <c r="LHR235"/>
      <c r="LHS235"/>
      <c r="LHT235"/>
      <c r="LHU235"/>
      <c r="LHV235"/>
      <c r="LHW235"/>
      <c r="LHX235"/>
      <c r="LHY235"/>
      <c r="LHZ235"/>
      <c r="LIA235"/>
      <c r="LIB235"/>
      <c r="LIC235"/>
      <c r="LID235"/>
      <c r="LIE235"/>
      <c r="LIF235"/>
      <c r="LIG235"/>
      <c r="LIH235"/>
      <c r="LII235"/>
      <c r="LIJ235"/>
      <c r="LIK235"/>
      <c r="LIL235"/>
      <c r="LIM235"/>
      <c r="LIN235"/>
      <c r="LIO235"/>
      <c r="LIP235"/>
      <c r="LIQ235"/>
      <c r="LIR235"/>
      <c r="LIS235"/>
      <c r="LIT235"/>
      <c r="LIU235"/>
      <c r="LIV235"/>
      <c r="LIW235"/>
      <c r="LIX235"/>
      <c r="LIY235"/>
      <c r="LIZ235"/>
      <c r="LJA235"/>
      <c r="LJB235"/>
      <c r="LJC235"/>
      <c r="LJD235"/>
      <c r="LJE235"/>
      <c r="LJF235"/>
      <c r="LJG235"/>
      <c r="LJH235"/>
      <c r="LJI235"/>
      <c r="LJJ235"/>
      <c r="LJK235"/>
      <c r="LJL235"/>
      <c r="LJM235"/>
      <c r="LJN235"/>
      <c r="LJO235"/>
      <c r="LJP235"/>
      <c r="LJQ235"/>
      <c r="LJR235"/>
      <c r="LJS235"/>
      <c r="LJT235"/>
      <c r="LJU235"/>
      <c r="LJV235"/>
      <c r="LJW235"/>
      <c r="LJX235"/>
      <c r="LJY235"/>
      <c r="LJZ235"/>
      <c r="LKA235"/>
      <c r="LKB235"/>
      <c r="LKC235"/>
      <c r="LKD235"/>
      <c r="LKE235"/>
      <c r="LKF235"/>
      <c r="LKG235"/>
      <c r="LKH235"/>
      <c r="LKI235"/>
      <c r="LKJ235"/>
      <c r="LKK235"/>
      <c r="LKL235"/>
      <c r="LKM235"/>
      <c r="LKN235"/>
      <c r="LKO235"/>
      <c r="LKP235"/>
      <c r="LKQ235"/>
      <c r="LKR235"/>
      <c r="LKS235"/>
      <c r="LKT235"/>
      <c r="LKU235"/>
      <c r="LKV235"/>
      <c r="LKW235"/>
      <c r="LKX235"/>
      <c r="LKY235"/>
      <c r="LKZ235"/>
      <c r="LLA235"/>
      <c r="LLB235"/>
      <c r="LLC235"/>
      <c r="LLD235"/>
      <c r="LLE235"/>
      <c r="LLF235"/>
      <c r="LLG235"/>
      <c r="LLH235"/>
      <c r="LLI235"/>
      <c r="LLJ235"/>
      <c r="LLK235"/>
      <c r="LLL235"/>
      <c r="LLM235"/>
      <c r="LLN235"/>
      <c r="LLO235"/>
      <c r="LLP235"/>
      <c r="LLQ235"/>
      <c r="LLR235"/>
      <c r="LLS235"/>
      <c r="LLT235"/>
      <c r="LLU235"/>
      <c r="LLV235"/>
      <c r="LLW235"/>
      <c r="LLX235"/>
      <c r="LLY235"/>
      <c r="LLZ235"/>
      <c r="LMA235"/>
      <c r="LMB235"/>
      <c r="LMC235"/>
      <c r="LMD235"/>
      <c r="LME235"/>
      <c r="LMF235"/>
      <c r="LMG235"/>
      <c r="LMH235"/>
      <c r="LMI235"/>
      <c r="LMJ235"/>
      <c r="LMK235"/>
      <c r="LML235"/>
      <c r="LMM235"/>
      <c r="LMN235"/>
      <c r="LMO235"/>
      <c r="LMP235"/>
      <c r="LMQ235"/>
      <c r="LMR235"/>
      <c r="LMS235"/>
      <c r="LMT235"/>
      <c r="LMU235"/>
      <c r="LMV235"/>
      <c r="LMW235"/>
      <c r="LMX235"/>
      <c r="LMY235"/>
      <c r="LMZ235"/>
      <c r="LNA235"/>
      <c r="LNB235"/>
      <c r="LNC235"/>
      <c r="LND235"/>
      <c r="LNE235"/>
      <c r="LNF235"/>
      <c r="LNG235"/>
      <c r="LNH235"/>
      <c r="LNI235"/>
      <c r="LNJ235"/>
      <c r="LNK235"/>
      <c r="LNL235"/>
      <c r="LNM235"/>
      <c r="LNN235"/>
      <c r="LNO235"/>
      <c r="LNP235"/>
      <c r="LNQ235"/>
      <c r="LNR235"/>
      <c r="LNS235"/>
      <c r="LNT235"/>
      <c r="LNU235"/>
      <c r="LNV235"/>
      <c r="LNW235"/>
      <c r="LNX235"/>
      <c r="LNY235"/>
      <c r="LNZ235"/>
      <c r="LOA235"/>
      <c r="LOB235"/>
      <c r="LOC235"/>
      <c r="LOD235"/>
      <c r="LOE235"/>
      <c r="LOF235"/>
      <c r="LOG235"/>
      <c r="LOH235"/>
      <c r="LOI235"/>
      <c r="LOJ235"/>
      <c r="LOK235"/>
      <c r="LOL235"/>
      <c r="LOM235"/>
      <c r="LON235"/>
      <c r="LOO235"/>
      <c r="LOP235"/>
      <c r="LOQ235"/>
      <c r="LOR235"/>
      <c r="LOS235"/>
      <c r="LOT235"/>
      <c r="LOU235"/>
      <c r="LOV235"/>
      <c r="LOW235"/>
      <c r="LOX235"/>
      <c r="LOY235"/>
      <c r="LOZ235"/>
      <c r="LPA235"/>
      <c r="LPB235"/>
      <c r="LPC235"/>
      <c r="LPD235"/>
      <c r="LPE235"/>
      <c r="LPF235"/>
      <c r="LPG235"/>
      <c r="LPH235"/>
      <c r="LPI235"/>
      <c r="LPJ235"/>
      <c r="LPK235"/>
      <c r="LPL235"/>
      <c r="LPM235"/>
      <c r="LPN235"/>
      <c r="LPO235"/>
      <c r="LPP235"/>
      <c r="LPQ235"/>
      <c r="LPR235"/>
      <c r="LPS235"/>
      <c r="LPT235"/>
      <c r="LPU235"/>
      <c r="LPV235"/>
      <c r="LPW235"/>
      <c r="LPX235"/>
      <c r="LPY235"/>
      <c r="LPZ235"/>
      <c r="LQA235"/>
      <c r="LQB235"/>
      <c r="LQC235"/>
      <c r="LQD235"/>
      <c r="LQE235"/>
      <c r="LQF235"/>
      <c r="LQG235"/>
      <c r="LQH235"/>
      <c r="LQI235"/>
      <c r="LQJ235"/>
      <c r="LQK235"/>
      <c r="LQL235"/>
      <c r="LQM235"/>
      <c r="LQN235"/>
      <c r="LQO235"/>
      <c r="LQP235"/>
      <c r="LQQ235"/>
      <c r="LQR235"/>
      <c r="LQS235"/>
      <c r="LQT235"/>
      <c r="LQU235"/>
      <c r="LQV235"/>
      <c r="LQW235"/>
      <c r="LQX235"/>
      <c r="LQY235"/>
      <c r="LQZ235"/>
      <c r="LRA235"/>
      <c r="LRB235"/>
      <c r="LRC235"/>
      <c r="LRD235"/>
      <c r="LRE235"/>
      <c r="LRF235"/>
      <c r="LRG235"/>
      <c r="LRH235"/>
      <c r="LRI235"/>
      <c r="LRJ235"/>
      <c r="LRK235"/>
      <c r="LRL235"/>
      <c r="LRM235"/>
      <c r="LRN235"/>
      <c r="LRO235"/>
      <c r="LRP235"/>
      <c r="LRQ235"/>
      <c r="LRR235"/>
      <c r="LRS235"/>
      <c r="LRT235"/>
      <c r="LRU235"/>
      <c r="LRV235"/>
      <c r="LRW235"/>
      <c r="LRX235"/>
      <c r="LRY235"/>
      <c r="LRZ235"/>
      <c r="LSA235"/>
      <c r="LSB235"/>
      <c r="LSC235"/>
      <c r="LSD235"/>
      <c r="LSE235"/>
      <c r="LSF235"/>
      <c r="LSG235"/>
      <c r="LSH235"/>
      <c r="LSI235"/>
      <c r="LSJ235"/>
      <c r="LSK235"/>
      <c r="LSL235"/>
      <c r="LSM235"/>
      <c r="LSN235"/>
      <c r="LSO235"/>
      <c r="LSP235"/>
      <c r="LSQ235"/>
      <c r="LSR235"/>
      <c r="LSS235"/>
      <c r="LST235"/>
      <c r="LSU235"/>
      <c r="LSV235"/>
      <c r="LSW235"/>
      <c r="LSX235"/>
      <c r="LSY235"/>
      <c r="LSZ235"/>
      <c r="LTA235"/>
      <c r="LTB235"/>
      <c r="LTC235"/>
      <c r="LTD235"/>
      <c r="LTE235"/>
      <c r="LTF235"/>
      <c r="LTG235"/>
      <c r="LTH235"/>
      <c r="LTI235"/>
      <c r="LTJ235"/>
      <c r="LTK235"/>
      <c r="LTL235"/>
      <c r="LTM235"/>
      <c r="LTN235"/>
      <c r="LTO235"/>
      <c r="LTP235"/>
      <c r="LTQ235"/>
      <c r="LTR235"/>
      <c r="LTS235"/>
      <c r="LTT235"/>
      <c r="LTU235"/>
      <c r="LTV235"/>
      <c r="LTW235"/>
      <c r="LTX235"/>
      <c r="LTY235"/>
      <c r="LTZ235"/>
      <c r="LUA235"/>
      <c r="LUB235"/>
      <c r="LUC235"/>
      <c r="LUD235"/>
      <c r="LUE235"/>
      <c r="LUF235"/>
      <c r="LUG235"/>
      <c r="LUH235"/>
      <c r="LUI235"/>
      <c r="LUJ235"/>
      <c r="LUK235"/>
      <c r="LUL235"/>
      <c r="LUM235"/>
      <c r="LUN235"/>
      <c r="LUO235"/>
      <c r="LUP235"/>
      <c r="LUQ235"/>
      <c r="LUR235"/>
      <c r="LUS235"/>
      <c r="LUT235"/>
      <c r="LUU235"/>
      <c r="LUV235"/>
      <c r="LUW235"/>
      <c r="LUX235"/>
      <c r="LUY235"/>
      <c r="LUZ235"/>
      <c r="LVA235"/>
      <c r="LVB235"/>
      <c r="LVC235"/>
      <c r="LVD235"/>
      <c r="LVE235"/>
      <c r="LVF235"/>
      <c r="LVG235"/>
      <c r="LVH235"/>
      <c r="LVI235"/>
      <c r="LVJ235"/>
      <c r="LVK235"/>
      <c r="LVL235"/>
      <c r="LVM235"/>
      <c r="LVN235"/>
      <c r="LVO235"/>
      <c r="LVP235"/>
      <c r="LVQ235"/>
      <c r="LVR235"/>
      <c r="LVS235"/>
      <c r="LVT235"/>
      <c r="LVU235"/>
      <c r="LVV235"/>
      <c r="LVW235"/>
      <c r="LVX235"/>
      <c r="LVY235"/>
      <c r="LVZ235"/>
      <c r="LWA235"/>
      <c r="LWB235"/>
      <c r="LWC235"/>
      <c r="LWD235"/>
      <c r="LWE235"/>
      <c r="LWF235"/>
      <c r="LWG235"/>
      <c r="LWH235"/>
      <c r="LWI235"/>
      <c r="LWJ235"/>
      <c r="LWK235"/>
      <c r="LWL235"/>
      <c r="LWM235"/>
      <c r="LWN235"/>
      <c r="LWO235"/>
      <c r="LWP235"/>
      <c r="LWQ235"/>
      <c r="LWR235"/>
      <c r="LWS235"/>
      <c r="LWT235"/>
      <c r="LWU235"/>
      <c r="LWV235"/>
      <c r="LWW235"/>
      <c r="LWX235"/>
      <c r="LWY235"/>
      <c r="LWZ235"/>
      <c r="LXA235"/>
      <c r="LXB235"/>
      <c r="LXC235"/>
      <c r="LXD235"/>
      <c r="LXE235"/>
      <c r="LXF235"/>
      <c r="LXG235"/>
      <c r="LXH235"/>
      <c r="LXI235"/>
      <c r="LXJ235"/>
      <c r="LXK235"/>
      <c r="LXL235"/>
      <c r="LXM235"/>
      <c r="LXN235"/>
      <c r="LXO235"/>
      <c r="LXP235"/>
      <c r="LXQ235"/>
      <c r="LXR235"/>
      <c r="LXS235"/>
      <c r="LXT235"/>
      <c r="LXU235"/>
      <c r="LXV235"/>
      <c r="LXW235"/>
      <c r="LXX235"/>
      <c r="LXY235"/>
      <c r="LXZ235"/>
      <c r="LYA235"/>
      <c r="LYB235"/>
      <c r="LYC235"/>
      <c r="LYD235"/>
      <c r="LYE235"/>
      <c r="LYF235"/>
      <c r="LYG235"/>
      <c r="LYH235"/>
      <c r="LYI235"/>
      <c r="LYJ235"/>
      <c r="LYK235"/>
      <c r="LYL235"/>
      <c r="LYM235"/>
      <c r="LYN235"/>
      <c r="LYO235"/>
      <c r="LYP235"/>
      <c r="LYQ235"/>
      <c r="LYR235"/>
      <c r="LYS235"/>
      <c r="LYT235"/>
      <c r="LYU235"/>
      <c r="LYV235"/>
      <c r="LYW235"/>
      <c r="LYX235"/>
      <c r="LYY235"/>
      <c r="LYZ235"/>
      <c r="LZA235"/>
      <c r="LZB235"/>
      <c r="LZC235"/>
      <c r="LZD235"/>
      <c r="LZE235"/>
      <c r="LZF235"/>
      <c r="LZG235"/>
      <c r="LZH235"/>
      <c r="LZI235"/>
      <c r="LZJ235"/>
      <c r="LZK235"/>
      <c r="LZL235"/>
      <c r="LZM235"/>
      <c r="LZN235"/>
      <c r="LZO235"/>
      <c r="LZP235"/>
      <c r="LZQ235"/>
      <c r="LZR235"/>
      <c r="LZS235"/>
      <c r="LZT235"/>
      <c r="LZU235"/>
      <c r="LZV235"/>
      <c r="LZW235"/>
      <c r="LZX235"/>
      <c r="LZY235"/>
      <c r="LZZ235"/>
      <c r="MAA235"/>
      <c r="MAB235"/>
      <c r="MAC235"/>
      <c r="MAD235"/>
      <c r="MAE235"/>
      <c r="MAF235"/>
      <c r="MAG235"/>
      <c r="MAH235"/>
      <c r="MAI235"/>
      <c r="MAJ235"/>
      <c r="MAK235"/>
      <c r="MAL235"/>
      <c r="MAM235"/>
      <c r="MAN235"/>
      <c r="MAO235"/>
      <c r="MAP235"/>
      <c r="MAQ235"/>
      <c r="MAR235"/>
      <c r="MAS235"/>
      <c r="MAT235"/>
      <c r="MAU235"/>
      <c r="MAV235"/>
      <c r="MAW235"/>
      <c r="MAX235"/>
      <c r="MAY235"/>
      <c r="MAZ235"/>
      <c r="MBA235"/>
      <c r="MBB235"/>
      <c r="MBC235"/>
      <c r="MBD235"/>
      <c r="MBE235"/>
      <c r="MBF235"/>
      <c r="MBG235"/>
      <c r="MBH235"/>
      <c r="MBI235"/>
      <c r="MBJ235"/>
      <c r="MBK235"/>
      <c r="MBL235"/>
      <c r="MBM235"/>
      <c r="MBN235"/>
      <c r="MBO235"/>
      <c r="MBP235"/>
      <c r="MBQ235"/>
      <c r="MBR235"/>
      <c r="MBS235"/>
      <c r="MBT235"/>
      <c r="MBU235"/>
      <c r="MBV235"/>
      <c r="MBW235"/>
      <c r="MBX235"/>
      <c r="MBY235"/>
      <c r="MBZ235"/>
      <c r="MCA235"/>
      <c r="MCB235"/>
      <c r="MCC235"/>
      <c r="MCD235"/>
      <c r="MCE235"/>
      <c r="MCF235"/>
      <c r="MCG235"/>
      <c r="MCH235"/>
      <c r="MCI235"/>
      <c r="MCJ235"/>
      <c r="MCK235"/>
      <c r="MCL235"/>
      <c r="MCM235"/>
      <c r="MCN235"/>
      <c r="MCO235"/>
      <c r="MCP235"/>
      <c r="MCQ235"/>
      <c r="MCR235"/>
      <c r="MCS235"/>
      <c r="MCT235"/>
      <c r="MCU235"/>
      <c r="MCV235"/>
      <c r="MCW235"/>
      <c r="MCX235"/>
      <c r="MCY235"/>
      <c r="MCZ235"/>
      <c r="MDA235"/>
      <c r="MDB235"/>
      <c r="MDC235"/>
      <c r="MDD235"/>
      <c r="MDE235"/>
      <c r="MDF235"/>
      <c r="MDG235"/>
      <c r="MDH235"/>
      <c r="MDI235"/>
      <c r="MDJ235"/>
      <c r="MDK235"/>
      <c r="MDL235"/>
      <c r="MDM235"/>
      <c r="MDN235"/>
      <c r="MDO235"/>
      <c r="MDP235"/>
      <c r="MDQ235"/>
      <c r="MDR235"/>
      <c r="MDS235"/>
      <c r="MDT235"/>
      <c r="MDU235"/>
      <c r="MDV235"/>
      <c r="MDW235"/>
      <c r="MDX235"/>
      <c r="MDY235"/>
      <c r="MDZ235"/>
      <c r="MEA235"/>
      <c r="MEB235"/>
      <c r="MEC235"/>
      <c r="MED235"/>
      <c r="MEE235"/>
      <c r="MEF235"/>
      <c r="MEG235"/>
      <c r="MEH235"/>
      <c r="MEI235"/>
      <c r="MEJ235"/>
      <c r="MEK235"/>
      <c r="MEL235"/>
      <c r="MEM235"/>
      <c r="MEN235"/>
      <c r="MEO235"/>
      <c r="MEP235"/>
      <c r="MEQ235"/>
      <c r="MER235"/>
      <c r="MES235"/>
      <c r="MET235"/>
      <c r="MEU235"/>
      <c r="MEV235"/>
      <c r="MEW235"/>
      <c r="MEX235"/>
      <c r="MEY235"/>
      <c r="MEZ235"/>
      <c r="MFA235"/>
      <c r="MFB235"/>
      <c r="MFC235"/>
      <c r="MFD235"/>
      <c r="MFE235"/>
      <c r="MFF235"/>
      <c r="MFG235"/>
      <c r="MFH235"/>
      <c r="MFI235"/>
      <c r="MFJ235"/>
      <c r="MFK235"/>
      <c r="MFL235"/>
      <c r="MFM235"/>
      <c r="MFN235"/>
      <c r="MFO235"/>
      <c r="MFP235"/>
      <c r="MFQ235"/>
      <c r="MFR235"/>
      <c r="MFS235"/>
      <c r="MFT235"/>
      <c r="MFU235"/>
      <c r="MFV235"/>
      <c r="MFW235"/>
      <c r="MFX235"/>
      <c r="MFY235"/>
      <c r="MFZ235"/>
      <c r="MGA235"/>
      <c r="MGB235"/>
      <c r="MGC235"/>
      <c r="MGD235"/>
      <c r="MGE235"/>
      <c r="MGF235"/>
      <c r="MGG235"/>
      <c r="MGH235"/>
      <c r="MGI235"/>
      <c r="MGJ235"/>
      <c r="MGK235"/>
      <c r="MGL235"/>
      <c r="MGM235"/>
      <c r="MGN235"/>
      <c r="MGO235"/>
      <c r="MGP235"/>
      <c r="MGQ235"/>
      <c r="MGR235"/>
      <c r="MGS235"/>
      <c r="MGT235"/>
      <c r="MGU235"/>
      <c r="MGV235"/>
      <c r="MGW235"/>
      <c r="MGX235"/>
      <c r="MGY235"/>
      <c r="MGZ235"/>
      <c r="MHA235"/>
      <c r="MHB235"/>
      <c r="MHC235"/>
      <c r="MHD235"/>
      <c r="MHE235"/>
      <c r="MHF235"/>
      <c r="MHG235"/>
      <c r="MHH235"/>
      <c r="MHI235"/>
      <c r="MHJ235"/>
      <c r="MHK235"/>
      <c r="MHL235"/>
      <c r="MHM235"/>
      <c r="MHN235"/>
      <c r="MHO235"/>
      <c r="MHP235"/>
      <c r="MHQ235"/>
      <c r="MHR235"/>
      <c r="MHS235"/>
      <c r="MHT235"/>
      <c r="MHU235"/>
      <c r="MHV235"/>
      <c r="MHW235"/>
      <c r="MHX235"/>
      <c r="MHY235"/>
      <c r="MHZ235"/>
      <c r="MIA235"/>
      <c r="MIB235"/>
      <c r="MIC235"/>
      <c r="MID235"/>
      <c r="MIE235"/>
      <c r="MIF235"/>
      <c r="MIG235"/>
      <c r="MIH235"/>
      <c r="MII235"/>
      <c r="MIJ235"/>
      <c r="MIK235"/>
      <c r="MIL235"/>
      <c r="MIM235"/>
      <c r="MIN235"/>
      <c r="MIO235"/>
      <c r="MIP235"/>
      <c r="MIQ235"/>
      <c r="MIR235"/>
      <c r="MIS235"/>
      <c r="MIT235"/>
      <c r="MIU235"/>
      <c r="MIV235"/>
      <c r="MIW235"/>
      <c r="MIX235"/>
      <c r="MIY235"/>
      <c r="MIZ235"/>
      <c r="MJA235"/>
      <c r="MJB235"/>
      <c r="MJC235"/>
      <c r="MJD235"/>
      <c r="MJE235"/>
      <c r="MJF235"/>
      <c r="MJG235"/>
      <c r="MJH235"/>
      <c r="MJI235"/>
      <c r="MJJ235"/>
      <c r="MJK235"/>
      <c r="MJL235"/>
      <c r="MJM235"/>
      <c r="MJN235"/>
      <c r="MJO235"/>
      <c r="MJP235"/>
      <c r="MJQ235"/>
      <c r="MJR235"/>
      <c r="MJS235"/>
      <c r="MJT235"/>
      <c r="MJU235"/>
      <c r="MJV235"/>
      <c r="MJW235"/>
      <c r="MJX235"/>
      <c r="MJY235"/>
      <c r="MJZ235"/>
      <c r="MKA235"/>
      <c r="MKB235"/>
      <c r="MKC235"/>
      <c r="MKD235"/>
      <c r="MKE235"/>
      <c r="MKF235"/>
      <c r="MKG235"/>
      <c r="MKH235"/>
      <c r="MKI235"/>
      <c r="MKJ235"/>
      <c r="MKK235"/>
      <c r="MKL235"/>
      <c r="MKM235"/>
      <c r="MKN235"/>
      <c r="MKO235"/>
      <c r="MKP235"/>
      <c r="MKQ235"/>
      <c r="MKR235"/>
      <c r="MKS235"/>
      <c r="MKT235"/>
      <c r="MKU235"/>
      <c r="MKV235"/>
      <c r="MKW235"/>
      <c r="MKX235"/>
      <c r="MKY235"/>
      <c r="MKZ235"/>
      <c r="MLA235"/>
      <c r="MLB235"/>
      <c r="MLC235"/>
      <c r="MLD235"/>
      <c r="MLE235"/>
      <c r="MLF235"/>
      <c r="MLG235"/>
      <c r="MLH235"/>
      <c r="MLI235"/>
      <c r="MLJ235"/>
      <c r="MLK235"/>
      <c r="MLL235"/>
      <c r="MLM235"/>
      <c r="MLN235"/>
      <c r="MLO235"/>
      <c r="MLP235"/>
      <c r="MLQ235"/>
      <c r="MLR235"/>
      <c r="MLS235"/>
      <c r="MLT235"/>
      <c r="MLU235"/>
      <c r="MLV235"/>
      <c r="MLW235"/>
      <c r="MLX235"/>
      <c r="MLY235"/>
      <c r="MLZ235"/>
      <c r="MMA235"/>
      <c r="MMB235"/>
      <c r="MMC235"/>
      <c r="MMD235"/>
      <c r="MME235"/>
      <c r="MMF235"/>
      <c r="MMG235"/>
      <c r="MMH235"/>
      <c r="MMI235"/>
      <c r="MMJ235"/>
      <c r="MMK235"/>
      <c r="MML235"/>
      <c r="MMM235"/>
      <c r="MMN235"/>
      <c r="MMO235"/>
      <c r="MMP235"/>
      <c r="MMQ235"/>
      <c r="MMR235"/>
      <c r="MMS235"/>
      <c r="MMT235"/>
      <c r="MMU235"/>
      <c r="MMV235"/>
      <c r="MMW235"/>
      <c r="MMX235"/>
      <c r="MMY235"/>
      <c r="MMZ235"/>
      <c r="MNA235"/>
      <c r="MNB235"/>
      <c r="MNC235"/>
      <c r="MND235"/>
      <c r="MNE235"/>
      <c r="MNF235"/>
      <c r="MNG235"/>
      <c r="MNH235"/>
      <c r="MNI235"/>
      <c r="MNJ235"/>
      <c r="MNK235"/>
      <c r="MNL235"/>
      <c r="MNM235"/>
      <c r="MNN235"/>
      <c r="MNO235"/>
      <c r="MNP235"/>
      <c r="MNQ235"/>
      <c r="MNR235"/>
      <c r="MNS235"/>
      <c r="MNT235"/>
      <c r="MNU235"/>
      <c r="MNV235"/>
      <c r="MNW235"/>
      <c r="MNX235"/>
      <c r="MNY235"/>
      <c r="MNZ235"/>
      <c r="MOA235"/>
      <c r="MOB235"/>
      <c r="MOC235"/>
      <c r="MOD235"/>
      <c r="MOE235"/>
      <c r="MOF235"/>
      <c r="MOG235"/>
      <c r="MOH235"/>
      <c r="MOI235"/>
      <c r="MOJ235"/>
      <c r="MOK235"/>
      <c r="MOL235"/>
      <c r="MOM235"/>
      <c r="MON235"/>
      <c r="MOO235"/>
      <c r="MOP235"/>
      <c r="MOQ235"/>
      <c r="MOR235"/>
      <c r="MOS235"/>
      <c r="MOT235"/>
      <c r="MOU235"/>
      <c r="MOV235"/>
      <c r="MOW235"/>
      <c r="MOX235"/>
      <c r="MOY235"/>
      <c r="MOZ235"/>
      <c r="MPA235"/>
      <c r="MPB235"/>
      <c r="MPC235"/>
      <c r="MPD235"/>
      <c r="MPE235"/>
      <c r="MPF235"/>
      <c r="MPG235"/>
      <c r="MPH235"/>
      <c r="MPI235"/>
      <c r="MPJ235"/>
      <c r="MPK235"/>
      <c r="MPL235"/>
      <c r="MPM235"/>
      <c r="MPN235"/>
      <c r="MPO235"/>
      <c r="MPP235"/>
      <c r="MPQ235"/>
      <c r="MPR235"/>
      <c r="MPS235"/>
      <c r="MPT235"/>
      <c r="MPU235"/>
      <c r="MPV235"/>
      <c r="MPW235"/>
      <c r="MPX235"/>
      <c r="MPY235"/>
      <c r="MPZ235"/>
      <c r="MQA235"/>
      <c r="MQB235"/>
      <c r="MQC235"/>
      <c r="MQD235"/>
      <c r="MQE235"/>
      <c r="MQF235"/>
      <c r="MQG235"/>
      <c r="MQH235"/>
      <c r="MQI235"/>
      <c r="MQJ235"/>
      <c r="MQK235"/>
      <c r="MQL235"/>
      <c r="MQM235"/>
      <c r="MQN235"/>
      <c r="MQO235"/>
      <c r="MQP235"/>
      <c r="MQQ235"/>
      <c r="MQR235"/>
      <c r="MQS235"/>
      <c r="MQT235"/>
      <c r="MQU235"/>
      <c r="MQV235"/>
      <c r="MQW235"/>
      <c r="MQX235"/>
      <c r="MQY235"/>
      <c r="MQZ235"/>
      <c r="MRA235"/>
      <c r="MRB235"/>
      <c r="MRC235"/>
      <c r="MRD235"/>
      <c r="MRE235"/>
      <c r="MRF235"/>
      <c r="MRG235"/>
      <c r="MRH235"/>
      <c r="MRI235"/>
      <c r="MRJ235"/>
      <c r="MRK235"/>
      <c r="MRL235"/>
      <c r="MRM235"/>
      <c r="MRN235"/>
      <c r="MRO235"/>
      <c r="MRP235"/>
      <c r="MRQ235"/>
      <c r="MRR235"/>
      <c r="MRS235"/>
      <c r="MRT235"/>
      <c r="MRU235"/>
      <c r="MRV235"/>
      <c r="MRW235"/>
      <c r="MRX235"/>
      <c r="MRY235"/>
      <c r="MRZ235"/>
      <c r="MSA235"/>
      <c r="MSB235"/>
      <c r="MSC235"/>
      <c r="MSD235"/>
      <c r="MSE235"/>
      <c r="MSF235"/>
      <c r="MSG235"/>
      <c r="MSH235"/>
      <c r="MSI235"/>
      <c r="MSJ235"/>
      <c r="MSK235"/>
      <c r="MSL235"/>
      <c r="MSM235"/>
      <c r="MSN235"/>
      <c r="MSO235"/>
      <c r="MSP235"/>
      <c r="MSQ235"/>
      <c r="MSR235"/>
      <c r="MSS235"/>
      <c r="MST235"/>
      <c r="MSU235"/>
      <c r="MSV235"/>
      <c r="MSW235"/>
      <c r="MSX235"/>
      <c r="MSY235"/>
      <c r="MSZ235"/>
      <c r="MTA235"/>
      <c r="MTB235"/>
      <c r="MTC235"/>
      <c r="MTD235"/>
      <c r="MTE235"/>
      <c r="MTF235"/>
      <c r="MTG235"/>
      <c r="MTH235"/>
      <c r="MTI235"/>
      <c r="MTJ235"/>
      <c r="MTK235"/>
      <c r="MTL235"/>
      <c r="MTM235"/>
      <c r="MTN235"/>
      <c r="MTO235"/>
      <c r="MTP235"/>
      <c r="MTQ235"/>
      <c r="MTR235"/>
      <c r="MTS235"/>
      <c r="MTT235"/>
      <c r="MTU235"/>
      <c r="MTV235"/>
      <c r="MTW235"/>
      <c r="MTX235"/>
      <c r="MTY235"/>
      <c r="MTZ235"/>
      <c r="MUA235"/>
      <c r="MUB235"/>
      <c r="MUC235"/>
      <c r="MUD235"/>
      <c r="MUE235"/>
      <c r="MUF235"/>
      <c r="MUG235"/>
      <c r="MUH235"/>
      <c r="MUI235"/>
      <c r="MUJ235"/>
      <c r="MUK235"/>
      <c r="MUL235"/>
      <c r="MUM235"/>
      <c r="MUN235"/>
      <c r="MUO235"/>
      <c r="MUP235"/>
      <c r="MUQ235"/>
      <c r="MUR235"/>
      <c r="MUS235"/>
      <c r="MUT235"/>
      <c r="MUU235"/>
      <c r="MUV235"/>
      <c r="MUW235"/>
      <c r="MUX235"/>
      <c r="MUY235"/>
      <c r="MUZ235"/>
      <c r="MVA235"/>
      <c r="MVB235"/>
      <c r="MVC235"/>
      <c r="MVD235"/>
      <c r="MVE235"/>
      <c r="MVF235"/>
      <c r="MVG235"/>
      <c r="MVH235"/>
      <c r="MVI235"/>
      <c r="MVJ235"/>
      <c r="MVK235"/>
      <c r="MVL235"/>
      <c r="MVM235"/>
      <c r="MVN235"/>
      <c r="MVO235"/>
      <c r="MVP235"/>
      <c r="MVQ235"/>
      <c r="MVR235"/>
      <c r="MVS235"/>
      <c r="MVT235"/>
      <c r="MVU235"/>
      <c r="MVV235"/>
      <c r="MVW235"/>
      <c r="MVX235"/>
      <c r="MVY235"/>
      <c r="MVZ235"/>
      <c r="MWA235"/>
      <c r="MWB235"/>
      <c r="MWC235"/>
      <c r="MWD235"/>
      <c r="MWE235"/>
      <c r="MWF235"/>
      <c r="MWG235"/>
      <c r="MWH235"/>
      <c r="MWI235"/>
      <c r="MWJ235"/>
      <c r="MWK235"/>
      <c r="MWL235"/>
      <c r="MWM235"/>
      <c r="MWN235"/>
      <c r="MWO235"/>
      <c r="MWP235"/>
      <c r="MWQ235"/>
      <c r="MWR235"/>
      <c r="MWS235"/>
      <c r="MWT235"/>
      <c r="MWU235"/>
      <c r="MWV235"/>
      <c r="MWW235"/>
      <c r="MWX235"/>
      <c r="MWY235"/>
      <c r="MWZ235"/>
      <c r="MXA235"/>
      <c r="MXB235"/>
      <c r="MXC235"/>
      <c r="MXD235"/>
      <c r="MXE235"/>
      <c r="MXF235"/>
      <c r="MXG235"/>
      <c r="MXH235"/>
      <c r="MXI235"/>
      <c r="MXJ235"/>
      <c r="MXK235"/>
      <c r="MXL235"/>
      <c r="MXM235"/>
      <c r="MXN235"/>
      <c r="MXO235"/>
      <c r="MXP235"/>
      <c r="MXQ235"/>
      <c r="MXR235"/>
      <c r="MXS235"/>
      <c r="MXT235"/>
      <c r="MXU235"/>
      <c r="MXV235"/>
      <c r="MXW235"/>
      <c r="MXX235"/>
      <c r="MXY235"/>
      <c r="MXZ235"/>
      <c r="MYA235"/>
      <c r="MYB235"/>
      <c r="MYC235"/>
      <c r="MYD235"/>
      <c r="MYE235"/>
      <c r="MYF235"/>
      <c r="MYG235"/>
      <c r="MYH235"/>
      <c r="MYI235"/>
      <c r="MYJ235"/>
      <c r="MYK235"/>
      <c r="MYL235"/>
      <c r="MYM235"/>
      <c r="MYN235"/>
      <c r="MYO235"/>
      <c r="MYP235"/>
      <c r="MYQ235"/>
      <c r="MYR235"/>
      <c r="MYS235"/>
      <c r="MYT235"/>
      <c r="MYU235"/>
      <c r="MYV235"/>
      <c r="MYW235"/>
      <c r="MYX235"/>
      <c r="MYY235"/>
      <c r="MYZ235"/>
      <c r="MZA235"/>
      <c r="MZB235"/>
      <c r="MZC235"/>
      <c r="MZD235"/>
      <c r="MZE235"/>
      <c r="MZF235"/>
      <c r="MZG235"/>
      <c r="MZH235"/>
      <c r="MZI235"/>
      <c r="MZJ235"/>
      <c r="MZK235"/>
      <c r="MZL235"/>
      <c r="MZM235"/>
      <c r="MZN235"/>
      <c r="MZO235"/>
      <c r="MZP235"/>
      <c r="MZQ235"/>
      <c r="MZR235"/>
      <c r="MZS235"/>
      <c r="MZT235"/>
      <c r="MZU235"/>
      <c r="MZV235"/>
      <c r="MZW235"/>
      <c r="MZX235"/>
      <c r="MZY235"/>
      <c r="MZZ235"/>
      <c r="NAA235"/>
      <c r="NAB235"/>
      <c r="NAC235"/>
      <c r="NAD235"/>
      <c r="NAE235"/>
      <c r="NAF235"/>
      <c r="NAG235"/>
      <c r="NAH235"/>
      <c r="NAI235"/>
      <c r="NAJ235"/>
      <c r="NAK235"/>
      <c r="NAL235"/>
      <c r="NAM235"/>
      <c r="NAN235"/>
      <c r="NAO235"/>
      <c r="NAP235"/>
      <c r="NAQ235"/>
      <c r="NAR235"/>
      <c r="NAS235"/>
      <c r="NAT235"/>
      <c r="NAU235"/>
      <c r="NAV235"/>
      <c r="NAW235"/>
      <c r="NAX235"/>
      <c r="NAY235"/>
      <c r="NAZ235"/>
      <c r="NBA235"/>
      <c r="NBB235"/>
      <c r="NBC235"/>
      <c r="NBD235"/>
      <c r="NBE235"/>
      <c r="NBF235"/>
      <c r="NBG235"/>
      <c r="NBH235"/>
      <c r="NBI235"/>
      <c r="NBJ235"/>
      <c r="NBK235"/>
      <c r="NBL235"/>
      <c r="NBM235"/>
      <c r="NBN235"/>
      <c r="NBO235"/>
      <c r="NBP235"/>
      <c r="NBQ235"/>
      <c r="NBR235"/>
      <c r="NBS235"/>
      <c r="NBT235"/>
      <c r="NBU235"/>
      <c r="NBV235"/>
      <c r="NBW235"/>
      <c r="NBX235"/>
      <c r="NBY235"/>
      <c r="NBZ235"/>
      <c r="NCA235"/>
      <c r="NCB235"/>
      <c r="NCC235"/>
      <c r="NCD235"/>
      <c r="NCE235"/>
      <c r="NCF235"/>
      <c r="NCG235"/>
      <c r="NCH235"/>
      <c r="NCI235"/>
      <c r="NCJ235"/>
      <c r="NCK235"/>
      <c r="NCL235"/>
      <c r="NCM235"/>
      <c r="NCN235"/>
      <c r="NCO235"/>
      <c r="NCP235"/>
      <c r="NCQ235"/>
      <c r="NCR235"/>
      <c r="NCS235"/>
      <c r="NCT235"/>
      <c r="NCU235"/>
      <c r="NCV235"/>
      <c r="NCW235"/>
      <c r="NCX235"/>
      <c r="NCY235"/>
      <c r="NCZ235"/>
      <c r="NDA235"/>
      <c r="NDB235"/>
      <c r="NDC235"/>
      <c r="NDD235"/>
      <c r="NDE235"/>
      <c r="NDF235"/>
      <c r="NDG235"/>
      <c r="NDH235"/>
      <c r="NDI235"/>
      <c r="NDJ235"/>
      <c r="NDK235"/>
      <c r="NDL235"/>
      <c r="NDM235"/>
      <c r="NDN235"/>
      <c r="NDO235"/>
      <c r="NDP235"/>
      <c r="NDQ235"/>
      <c r="NDR235"/>
      <c r="NDS235"/>
      <c r="NDT235"/>
      <c r="NDU235"/>
      <c r="NDV235"/>
      <c r="NDW235"/>
      <c r="NDX235"/>
      <c r="NDY235"/>
      <c r="NDZ235"/>
      <c r="NEA235"/>
      <c r="NEB235"/>
      <c r="NEC235"/>
      <c r="NED235"/>
      <c r="NEE235"/>
      <c r="NEF235"/>
      <c r="NEG235"/>
      <c r="NEH235"/>
      <c r="NEI235"/>
      <c r="NEJ235"/>
      <c r="NEK235"/>
      <c r="NEL235"/>
      <c r="NEM235"/>
      <c r="NEN235"/>
      <c r="NEO235"/>
      <c r="NEP235"/>
      <c r="NEQ235"/>
      <c r="NER235"/>
      <c r="NES235"/>
      <c r="NET235"/>
      <c r="NEU235"/>
      <c r="NEV235"/>
      <c r="NEW235"/>
      <c r="NEX235"/>
      <c r="NEY235"/>
      <c r="NEZ235"/>
      <c r="NFA235"/>
      <c r="NFB235"/>
      <c r="NFC235"/>
      <c r="NFD235"/>
      <c r="NFE235"/>
      <c r="NFF235"/>
      <c r="NFG235"/>
      <c r="NFH235"/>
      <c r="NFI235"/>
      <c r="NFJ235"/>
      <c r="NFK235"/>
      <c r="NFL235"/>
      <c r="NFM235"/>
      <c r="NFN235"/>
      <c r="NFO235"/>
      <c r="NFP235"/>
      <c r="NFQ235"/>
      <c r="NFR235"/>
      <c r="NFS235"/>
      <c r="NFT235"/>
      <c r="NFU235"/>
      <c r="NFV235"/>
      <c r="NFW235"/>
      <c r="NFX235"/>
      <c r="NFY235"/>
      <c r="NFZ235"/>
      <c r="NGA235"/>
      <c r="NGB235"/>
      <c r="NGC235"/>
      <c r="NGD235"/>
      <c r="NGE235"/>
      <c r="NGF235"/>
      <c r="NGG235"/>
      <c r="NGH235"/>
      <c r="NGI235"/>
      <c r="NGJ235"/>
      <c r="NGK235"/>
      <c r="NGL235"/>
      <c r="NGM235"/>
      <c r="NGN235"/>
      <c r="NGO235"/>
      <c r="NGP235"/>
      <c r="NGQ235"/>
      <c r="NGR235"/>
      <c r="NGS235"/>
      <c r="NGT235"/>
      <c r="NGU235"/>
      <c r="NGV235"/>
      <c r="NGW235"/>
      <c r="NGX235"/>
      <c r="NGY235"/>
      <c r="NGZ235"/>
      <c r="NHA235"/>
      <c r="NHB235"/>
      <c r="NHC235"/>
      <c r="NHD235"/>
      <c r="NHE235"/>
      <c r="NHF235"/>
      <c r="NHG235"/>
      <c r="NHH235"/>
      <c r="NHI235"/>
      <c r="NHJ235"/>
      <c r="NHK235"/>
      <c r="NHL235"/>
      <c r="NHM235"/>
      <c r="NHN235"/>
      <c r="NHO235"/>
      <c r="NHP235"/>
      <c r="NHQ235"/>
      <c r="NHR235"/>
      <c r="NHS235"/>
      <c r="NHT235"/>
      <c r="NHU235"/>
      <c r="NHV235"/>
      <c r="NHW235"/>
      <c r="NHX235"/>
      <c r="NHY235"/>
      <c r="NHZ235"/>
      <c r="NIA235"/>
      <c r="NIB235"/>
      <c r="NIC235"/>
      <c r="NID235"/>
      <c r="NIE235"/>
      <c r="NIF235"/>
      <c r="NIG235"/>
      <c r="NIH235"/>
      <c r="NII235"/>
      <c r="NIJ235"/>
      <c r="NIK235"/>
      <c r="NIL235"/>
      <c r="NIM235"/>
      <c r="NIN235"/>
      <c r="NIO235"/>
      <c r="NIP235"/>
      <c r="NIQ235"/>
      <c r="NIR235"/>
      <c r="NIS235"/>
      <c r="NIT235"/>
      <c r="NIU235"/>
      <c r="NIV235"/>
      <c r="NIW235"/>
      <c r="NIX235"/>
      <c r="NIY235"/>
      <c r="NIZ235"/>
      <c r="NJA235"/>
      <c r="NJB235"/>
      <c r="NJC235"/>
      <c r="NJD235"/>
      <c r="NJE235"/>
      <c r="NJF235"/>
      <c r="NJG235"/>
      <c r="NJH235"/>
      <c r="NJI235"/>
      <c r="NJJ235"/>
      <c r="NJK235"/>
      <c r="NJL235"/>
      <c r="NJM235"/>
      <c r="NJN235"/>
      <c r="NJO235"/>
      <c r="NJP235"/>
      <c r="NJQ235"/>
      <c r="NJR235"/>
      <c r="NJS235"/>
      <c r="NJT235"/>
      <c r="NJU235"/>
      <c r="NJV235"/>
      <c r="NJW235"/>
      <c r="NJX235"/>
      <c r="NJY235"/>
      <c r="NJZ235"/>
      <c r="NKA235"/>
      <c r="NKB235"/>
      <c r="NKC235"/>
      <c r="NKD235"/>
      <c r="NKE235"/>
      <c r="NKF235"/>
      <c r="NKG235"/>
      <c r="NKH235"/>
      <c r="NKI235"/>
      <c r="NKJ235"/>
      <c r="NKK235"/>
      <c r="NKL235"/>
      <c r="NKM235"/>
      <c r="NKN235"/>
      <c r="NKO235"/>
      <c r="NKP235"/>
      <c r="NKQ235"/>
      <c r="NKR235"/>
      <c r="NKS235"/>
      <c r="NKT235"/>
      <c r="NKU235"/>
      <c r="NKV235"/>
      <c r="NKW235"/>
      <c r="NKX235"/>
      <c r="NKY235"/>
      <c r="NKZ235"/>
      <c r="NLA235"/>
      <c r="NLB235"/>
      <c r="NLC235"/>
      <c r="NLD235"/>
      <c r="NLE235"/>
      <c r="NLF235"/>
      <c r="NLG235"/>
      <c r="NLH235"/>
      <c r="NLI235"/>
      <c r="NLJ235"/>
      <c r="NLK235"/>
      <c r="NLL235"/>
      <c r="NLM235"/>
      <c r="NLN235"/>
      <c r="NLO235"/>
      <c r="NLP235"/>
      <c r="NLQ235"/>
      <c r="NLR235"/>
      <c r="NLS235"/>
      <c r="NLT235"/>
      <c r="NLU235"/>
      <c r="NLV235"/>
      <c r="NLW235"/>
      <c r="NLX235"/>
      <c r="NLY235"/>
      <c r="NLZ235"/>
      <c r="NMA235"/>
      <c r="NMB235"/>
      <c r="NMC235"/>
      <c r="NMD235"/>
      <c r="NME235"/>
      <c r="NMF235"/>
      <c r="NMG235"/>
      <c r="NMH235"/>
      <c r="NMI235"/>
      <c r="NMJ235"/>
      <c r="NMK235"/>
      <c r="NML235"/>
      <c r="NMM235"/>
      <c r="NMN235"/>
      <c r="NMO235"/>
      <c r="NMP235"/>
      <c r="NMQ235"/>
      <c r="NMR235"/>
      <c r="NMS235"/>
      <c r="NMT235"/>
      <c r="NMU235"/>
      <c r="NMV235"/>
      <c r="NMW235"/>
      <c r="NMX235"/>
      <c r="NMY235"/>
      <c r="NMZ235"/>
      <c r="NNA235"/>
      <c r="NNB235"/>
      <c r="NNC235"/>
      <c r="NND235"/>
      <c r="NNE235"/>
      <c r="NNF235"/>
      <c r="NNG235"/>
      <c r="NNH235"/>
      <c r="NNI235"/>
      <c r="NNJ235"/>
      <c r="NNK235"/>
      <c r="NNL235"/>
      <c r="NNM235"/>
      <c r="NNN235"/>
      <c r="NNO235"/>
      <c r="NNP235"/>
      <c r="NNQ235"/>
      <c r="NNR235"/>
      <c r="NNS235"/>
      <c r="NNT235"/>
      <c r="NNU235"/>
      <c r="NNV235"/>
      <c r="NNW235"/>
      <c r="NNX235"/>
      <c r="NNY235"/>
      <c r="NNZ235"/>
      <c r="NOA235"/>
      <c r="NOB235"/>
      <c r="NOC235"/>
      <c r="NOD235"/>
      <c r="NOE235"/>
      <c r="NOF235"/>
      <c r="NOG235"/>
      <c r="NOH235"/>
      <c r="NOI235"/>
      <c r="NOJ235"/>
      <c r="NOK235"/>
      <c r="NOL235"/>
      <c r="NOM235"/>
      <c r="NON235"/>
      <c r="NOO235"/>
      <c r="NOP235"/>
      <c r="NOQ235"/>
      <c r="NOR235"/>
      <c r="NOS235"/>
      <c r="NOT235"/>
      <c r="NOU235"/>
      <c r="NOV235"/>
      <c r="NOW235"/>
      <c r="NOX235"/>
      <c r="NOY235"/>
      <c r="NOZ235"/>
      <c r="NPA235"/>
      <c r="NPB235"/>
      <c r="NPC235"/>
      <c r="NPD235"/>
      <c r="NPE235"/>
      <c r="NPF235"/>
      <c r="NPG235"/>
      <c r="NPH235"/>
      <c r="NPI235"/>
      <c r="NPJ235"/>
      <c r="NPK235"/>
      <c r="NPL235"/>
      <c r="NPM235"/>
      <c r="NPN235"/>
      <c r="NPO235"/>
      <c r="NPP235"/>
      <c r="NPQ235"/>
      <c r="NPR235"/>
      <c r="NPS235"/>
      <c r="NPT235"/>
      <c r="NPU235"/>
      <c r="NPV235"/>
      <c r="NPW235"/>
      <c r="NPX235"/>
      <c r="NPY235"/>
      <c r="NPZ235"/>
      <c r="NQA235"/>
      <c r="NQB235"/>
      <c r="NQC235"/>
      <c r="NQD235"/>
      <c r="NQE235"/>
      <c r="NQF235"/>
      <c r="NQG235"/>
      <c r="NQH235"/>
      <c r="NQI235"/>
      <c r="NQJ235"/>
      <c r="NQK235"/>
      <c r="NQL235"/>
      <c r="NQM235"/>
      <c r="NQN235"/>
      <c r="NQO235"/>
      <c r="NQP235"/>
      <c r="NQQ235"/>
      <c r="NQR235"/>
      <c r="NQS235"/>
      <c r="NQT235"/>
      <c r="NQU235"/>
      <c r="NQV235"/>
      <c r="NQW235"/>
      <c r="NQX235"/>
      <c r="NQY235"/>
      <c r="NQZ235"/>
      <c r="NRA235"/>
      <c r="NRB235"/>
      <c r="NRC235"/>
      <c r="NRD235"/>
      <c r="NRE235"/>
      <c r="NRF235"/>
      <c r="NRG235"/>
      <c r="NRH235"/>
      <c r="NRI235"/>
      <c r="NRJ235"/>
      <c r="NRK235"/>
      <c r="NRL235"/>
      <c r="NRM235"/>
      <c r="NRN235"/>
      <c r="NRO235"/>
      <c r="NRP235"/>
      <c r="NRQ235"/>
      <c r="NRR235"/>
      <c r="NRS235"/>
      <c r="NRT235"/>
      <c r="NRU235"/>
      <c r="NRV235"/>
      <c r="NRW235"/>
      <c r="NRX235"/>
      <c r="NRY235"/>
      <c r="NRZ235"/>
      <c r="NSA235"/>
      <c r="NSB235"/>
      <c r="NSC235"/>
      <c r="NSD235"/>
      <c r="NSE235"/>
      <c r="NSF235"/>
      <c r="NSG235"/>
      <c r="NSH235"/>
      <c r="NSI235"/>
      <c r="NSJ235"/>
      <c r="NSK235"/>
      <c r="NSL235"/>
      <c r="NSM235"/>
      <c r="NSN235"/>
      <c r="NSO235"/>
      <c r="NSP235"/>
      <c r="NSQ235"/>
      <c r="NSR235"/>
      <c r="NSS235"/>
      <c r="NST235"/>
      <c r="NSU235"/>
      <c r="NSV235"/>
      <c r="NSW235"/>
      <c r="NSX235"/>
      <c r="NSY235"/>
      <c r="NSZ235"/>
      <c r="NTA235"/>
      <c r="NTB235"/>
      <c r="NTC235"/>
      <c r="NTD235"/>
      <c r="NTE235"/>
      <c r="NTF235"/>
      <c r="NTG235"/>
      <c r="NTH235"/>
      <c r="NTI235"/>
      <c r="NTJ235"/>
      <c r="NTK235"/>
      <c r="NTL235"/>
      <c r="NTM235"/>
      <c r="NTN235"/>
      <c r="NTO235"/>
      <c r="NTP235"/>
      <c r="NTQ235"/>
      <c r="NTR235"/>
      <c r="NTS235"/>
      <c r="NTT235"/>
      <c r="NTU235"/>
      <c r="NTV235"/>
      <c r="NTW235"/>
      <c r="NTX235"/>
      <c r="NTY235"/>
      <c r="NTZ235"/>
      <c r="NUA235"/>
      <c r="NUB235"/>
      <c r="NUC235"/>
      <c r="NUD235"/>
      <c r="NUE235"/>
      <c r="NUF235"/>
      <c r="NUG235"/>
      <c r="NUH235"/>
      <c r="NUI235"/>
      <c r="NUJ235"/>
      <c r="NUK235"/>
      <c r="NUL235"/>
      <c r="NUM235"/>
      <c r="NUN235"/>
      <c r="NUO235"/>
      <c r="NUP235"/>
      <c r="NUQ235"/>
      <c r="NUR235"/>
      <c r="NUS235"/>
      <c r="NUT235"/>
      <c r="NUU235"/>
      <c r="NUV235"/>
      <c r="NUW235"/>
      <c r="NUX235"/>
      <c r="NUY235"/>
      <c r="NUZ235"/>
      <c r="NVA235"/>
      <c r="NVB235"/>
      <c r="NVC235"/>
      <c r="NVD235"/>
      <c r="NVE235"/>
      <c r="NVF235"/>
      <c r="NVG235"/>
      <c r="NVH235"/>
      <c r="NVI235"/>
      <c r="NVJ235"/>
      <c r="NVK235"/>
      <c r="NVL235"/>
      <c r="NVM235"/>
      <c r="NVN235"/>
      <c r="NVO235"/>
      <c r="NVP235"/>
      <c r="NVQ235"/>
      <c r="NVR235"/>
      <c r="NVS235"/>
      <c r="NVT235"/>
      <c r="NVU235"/>
      <c r="NVV235"/>
      <c r="NVW235"/>
      <c r="NVX235"/>
      <c r="NVY235"/>
      <c r="NVZ235"/>
      <c r="NWA235"/>
      <c r="NWB235"/>
      <c r="NWC235"/>
      <c r="NWD235"/>
      <c r="NWE235"/>
      <c r="NWF235"/>
      <c r="NWG235"/>
      <c r="NWH235"/>
      <c r="NWI235"/>
      <c r="NWJ235"/>
      <c r="NWK235"/>
      <c r="NWL235"/>
      <c r="NWM235"/>
      <c r="NWN235"/>
      <c r="NWO235"/>
      <c r="NWP235"/>
      <c r="NWQ235"/>
      <c r="NWR235"/>
      <c r="NWS235"/>
      <c r="NWT235"/>
      <c r="NWU235"/>
      <c r="NWV235"/>
      <c r="NWW235"/>
      <c r="NWX235"/>
      <c r="NWY235"/>
      <c r="NWZ235"/>
      <c r="NXA235"/>
      <c r="NXB235"/>
      <c r="NXC235"/>
      <c r="NXD235"/>
      <c r="NXE235"/>
      <c r="NXF235"/>
      <c r="NXG235"/>
      <c r="NXH235"/>
      <c r="NXI235"/>
      <c r="NXJ235"/>
      <c r="NXK235"/>
      <c r="NXL235"/>
      <c r="NXM235"/>
      <c r="NXN235"/>
      <c r="NXO235"/>
      <c r="NXP235"/>
      <c r="NXQ235"/>
      <c r="NXR235"/>
      <c r="NXS235"/>
      <c r="NXT235"/>
      <c r="NXU235"/>
      <c r="NXV235"/>
      <c r="NXW235"/>
      <c r="NXX235"/>
      <c r="NXY235"/>
      <c r="NXZ235"/>
      <c r="NYA235"/>
      <c r="NYB235"/>
      <c r="NYC235"/>
      <c r="NYD235"/>
      <c r="NYE235"/>
      <c r="NYF235"/>
      <c r="NYG235"/>
      <c r="NYH235"/>
      <c r="NYI235"/>
      <c r="NYJ235"/>
      <c r="NYK235"/>
      <c r="NYL235"/>
      <c r="NYM235"/>
      <c r="NYN235"/>
      <c r="NYO235"/>
      <c r="NYP235"/>
      <c r="NYQ235"/>
      <c r="NYR235"/>
      <c r="NYS235"/>
      <c r="NYT235"/>
      <c r="NYU235"/>
      <c r="NYV235"/>
      <c r="NYW235"/>
      <c r="NYX235"/>
      <c r="NYY235"/>
      <c r="NYZ235"/>
      <c r="NZA235"/>
      <c r="NZB235"/>
      <c r="NZC235"/>
      <c r="NZD235"/>
      <c r="NZE235"/>
      <c r="NZF235"/>
      <c r="NZG235"/>
      <c r="NZH235"/>
      <c r="NZI235"/>
      <c r="NZJ235"/>
      <c r="NZK235"/>
      <c r="NZL235"/>
      <c r="NZM235"/>
      <c r="NZN235"/>
      <c r="NZO235"/>
      <c r="NZP235"/>
      <c r="NZQ235"/>
      <c r="NZR235"/>
      <c r="NZS235"/>
      <c r="NZT235"/>
      <c r="NZU235"/>
      <c r="NZV235"/>
      <c r="NZW235"/>
      <c r="NZX235"/>
      <c r="NZY235"/>
      <c r="NZZ235"/>
      <c r="OAA235"/>
      <c r="OAB235"/>
      <c r="OAC235"/>
      <c r="OAD235"/>
      <c r="OAE235"/>
      <c r="OAF235"/>
      <c r="OAG235"/>
      <c r="OAH235"/>
      <c r="OAI235"/>
      <c r="OAJ235"/>
      <c r="OAK235"/>
      <c r="OAL235"/>
      <c r="OAM235"/>
      <c r="OAN235"/>
      <c r="OAO235"/>
      <c r="OAP235"/>
      <c r="OAQ235"/>
      <c r="OAR235"/>
      <c r="OAS235"/>
      <c r="OAT235"/>
      <c r="OAU235"/>
      <c r="OAV235"/>
      <c r="OAW235"/>
      <c r="OAX235"/>
      <c r="OAY235"/>
      <c r="OAZ235"/>
      <c r="OBA235"/>
      <c r="OBB235"/>
      <c r="OBC235"/>
      <c r="OBD235"/>
      <c r="OBE235"/>
      <c r="OBF235"/>
      <c r="OBG235"/>
      <c r="OBH235"/>
      <c r="OBI235"/>
      <c r="OBJ235"/>
      <c r="OBK235"/>
      <c r="OBL235"/>
      <c r="OBM235"/>
      <c r="OBN235"/>
      <c r="OBO235"/>
      <c r="OBP235"/>
      <c r="OBQ235"/>
      <c r="OBR235"/>
      <c r="OBS235"/>
      <c r="OBT235"/>
      <c r="OBU235"/>
      <c r="OBV235"/>
      <c r="OBW235"/>
      <c r="OBX235"/>
      <c r="OBY235"/>
      <c r="OBZ235"/>
      <c r="OCA235"/>
      <c r="OCB235"/>
      <c r="OCC235"/>
      <c r="OCD235"/>
      <c r="OCE235"/>
      <c r="OCF235"/>
      <c r="OCG235"/>
      <c r="OCH235"/>
      <c r="OCI235"/>
      <c r="OCJ235"/>
      <c r="OCK235"/>
      <c r="OCL235"/>
      <c r="OCM235"/>
      <c r="OCN235"/>
      <c r="OCO235"/>
      <c r="OCP235"/>
      <c r="OCQ235"/>
      <c r="OCR235"/>
      <c r="OCS235"/>
      <c r="OCT235"/>
      <c r="OCU235"/>
      <c r="OCV235"/>
      <c r="OCW235"/>
      <c r="OCX235"/>
      <c r="OCY235"/>
      <c r="OCZ235"/>
      <c r="ODA235"/>
      <c r="ODB235"/>
      <c r="ODC235"/>
      <c r="ODD235"/>
      <c r="ODE235"/>
      <c r="ODF235"/>
      <c r="ODG235"/>
      <c r="ODH235"/>
      <c r="ODI235"/>
      <c r="ODJ235"/>
      <c r="ODK235"/>
      <c r="ODL235"/>
      <c r="ODM235"/>
      <c r="ODN235"/>
      <c r="ODO235"/>
      <c r="ODP235"/>
      <c r="ODQ235"/>
      <c r="ODR235"/>
      <c r="ODS235"/>
      <c r="ODT235"/>
      <c r="ODU235"/>
      <c r="ODV235"/>
      <c r="ODW235"/>
      <c r="ODX235"/>
      <c r="ODY235"/>
      <c r="ODZ235"/>
      <c r="OEA235"/>
      <c r="OEB235"/>
      <c r="OEC235"/>
      <c r="OED235"/>
      <c r="OEE235"/>
      <c r="OEF235"/>
      <c r="OEG235"/>
      <c r="OEH235"/>
      <c r="OEI235"/>
      <c r="OEJ235"/>
      <c r="OEK235"/>
      <c r="OEL235"/>
      <c r="OEM235"/>
      <c r="OEN235"/>
      <c r="OEO235"/>
      <c r="OEP235"/>
      <c r="OEQ235"/>
      <c r="OER235"/>
      <c r="OES235"/>
      <c r="OET235"/>
      <c r="OEU235"/>
      <c r="OEV235"/>
      <c r="OEW235"/>
      <c r="OEX235"/>
      <c r="OEY235"/>
      <c r="OEZ235"/>
      <c r="OFA235"/>
      <c r="OFB235"/>
      <c r="OFC235"/>
      <c r="OFD235"/>
      <c r="OFE235"/>
      <c r="OFF235"/>
      <c r="OFG235"/>
      <c r="OFH235"/>
      <c r="OFI235"/>
      <c r="OFJ235"/>
      <c r="OFK235"/>
      <c r="OFL235"/>
      <c r="OFM235"/>
      <c r="OFN235"/>
      <c r="OFO235"/>
      <c r="OFP235"/>
      <c r="OFQ235"/>
      <c r="OFR235"/>
      <c r="OFS235"/>
      <c r="OFT235"/>
      <c r="OFU235"/>
      <c r="OFV235"/>
      <c r="OFW235"/>
      <c r="OFX235"/>
      <c r="OFY235"/>
      <c r="OFZ235"/>
      <c r="OGA235"/>
      <c r="OGB235"/>
      <c r="OGC235"/>
      <c r="OGD235"/>
      <c r="OGE235"/>
      <c r="OGF235"/>
      <c r="OGG235"/>
      <c r="OGH235"/>
      <c r="OGI235"/>
      <c r="OGJ235"/>
      <c r="OGK235"/>
      <c r="OGL235"/>
      <c r="OGM235"/>
      <c r="OGN235"/>
      <c r="OGO235"/>
      <c r="OGP235"/>
      <c r="OGQ235"/>
      <c r="OGR235"/>
      <c r="OGS235"/>
      <c r="OGT235"/>
      <c r="OGU235"/>
      <c r="OGV235"/>
      <c r="OGW235"/>
      <c r="OGX235"/>
      <c r="OGY235"/>
      <c r="OGZ235"/>
      <c r="OHA235"/>
      <c r="OHB235"/>
      <c r="OHC235"/>
      <c r="OHD235"/>
      <c r="OHE235"/>
      <c r="OHF235"/>
      <c r="OHG235"/>
      <c r="OHH235"/>
      <c r="OHI235"/>
      <c r="OHJ235"/>
      <c r="OHK235"/>
      <c r="OHL235"/>
      <c r="OHM235"/>
      <c r="OHN235"/>
      <c r="OHO235"/>
      <c r="OHP235"/>
      <c r="OHQ235"/>
      <c r="OHR235"/>
      <c r="OHS235"/>
      <c r="OHT235"/>
      <c r="OHU235"/>
      <c r="OHV235"/>
      <c r="OHW235"/>
      <c r="OHX235"/>
      <c r="OHY235"/>
      <c r="OHZ235"/>
      <c r="OIA235"/>
      <c r="OIB235"/>
      <c r="OIC235"/>
      <c r="OID235"/>
      <c r="OIE235"/>
      <c r="OIF235"/>
      <c r="OIG235"/>
      <c r="OIH235"/>
      <c r="OII235"/>
      <c r="OIJ235"/>
      <c r="OIK235"/>
      <c r="OIL235"/>
      <c r="OIM235"/>
      <c r="OIN235"/>
      <c r="OIO235"/>
      <c r="OIP235"/>
      <c r="OIQ235"/>
      <c r="OIR235"/>
      <c r="OIS235"/>
      <c r="OIT235"/>
      <c r="OIU235"/>
      <c r="OIV235"/>
      <c r="OIW235"/>
      <c r="OIX235"/>
      <c r="OIY235"/>
      <c r="OIZ235"/>
      <c r="OJA235"/>
      <c r="OJB235"/>
      <c r="OJC235"/>
      <c r="OJD235"/>
      <c r="OJE235"/>
      <c r="OJF235"/>
      <c r="OJG235"/>
      <c r="OJH235"/>
      <c r="OJI235"/>
      <c r="OJJ235"/>
      <c r="OJK235"/>
      <c r="OJL235"/>
      <c r="OJM235"/>
      <c r="OJN235"/>
      <c r="OJO235"/>
      <c r="OJP235"/>
      <c r="OJQ235"/>
      <c r="OJR235"/>
      <c r="OJS235"/>
      <c r="OJT235"/>
      <c r="OJU235"/>
      <c r="OJV235"/>
      <c r="OJW235"/>
      <c r="OJX235"/>
      <c r="OJY235"/>
      <c r="OJZ235"/>
      <c r="OKA235"/>
      <c r="OKB235"/>
      <c r="OKC235"/>
      <c r="OKD235"/>
      <c r="OKE235"/>
      <c r="OKF235"/>
      <c r="OKG235"/>
      <c r="OKH235"/>
      <c r="OKI235"/>
      <c r="OKJ235"/>
      <c r="OKK235"/>
      <c r="OKL235"/>
      <c r="OKM235"/>
      <c r="OKN235"/>
      <c r="OKO235"/>
      <c r="OKP235"/>
      <c r="OKQ235"/>
      <c r="OKR235"/>
      <c r="OKS235"/>
      <c r="OKT235"/>
      <c r="OKU235"/>
      <c r="OKV235"/>
      <c r="OKW235"/>
      <c r="OKX235"/>
      <c r="OKY235"/>
      <c r="OKZ235"/>
      <c r="OLA235"/>
      <c r="OLB235"/>
      <c r="OLC235"/>
      <c r="OLD235"/>
      <c r="OLE235"/>
      <c r="OLF235"/>
      <c r="OLG235"/>
      <c r="OLH235"/>
      <c r="OLI235"/>
      <c r="OLJ235"/>
      <c r="OLK235"/>
      <c r="OLL235"/>
      <c r="OLM235"/>
      <c r="OLN235"/>
      <c r="OLO235"/>
      <c r="OLP235"/>
      <c r="OLQ235"/>
      <c r="OLR235"/>
      <c r="OLS235"/>
      <c r="OLT235"/>
      <c r="OLU235"/>
      <c r="OLV235"/>
      <c r="OLW235"/>
      <c r="OLX235"/>
      <c r="OLY235"/>
      <c r="OLZ235"/>
      <c r="OMA235"/>
      <c r="OMB235"/>
      <c r="OMC235"/>
      <c r="OMD235"/>
      <c r="OME235"/>
      <c r="OMF235"/>
      <c r="OMG235"/>
      <c r="OMH235"/>
      <c r="OMI235"/>
      <c r="OMJ235"/>
      <c r="OMK235"/>
      <c r="OML235"/>
      <c r="OMM235"/>
      <c r="OMN235"/>
      <c r="OMO235"/>
      <c r="OMP235"/>
      <c r="OMQ235"/>
      <c r="OMR235"/>
      <c r="OMS235"/>
      <c r="OMT235"/>
      <c r="OMU235"/>
      <c r="OMV235"/>
      <c r="OMW235"/>
      <c r="OMX235"/>
      <c r="OMY235"/>
      <c r="OMZ235"/>
      <c r="ONA235"/>
      <c r="ONB235"/>
      <c r="ONC235"/>
      <c r="OND235"/>
      <c r="ONE235"/>
      <c r="ONF235"/>
      <c r="ONG235"/>
      <c r="ONH235"/>
      <c r="ONI235"/>
      <c r="ONJ235"/>
      <c r="ONK235"/>
      <c r="ONL235"/>
      <c r="ONM235"/>
      <c r="ONN235"/>
      <c r="ONO235"/>
      <c r="ONP235"/>
      <c r="ONQ235"/>
      <c r="ONR235"/>
      <c r="ONS235"/>
      <c r="ONT235"/>
      <c r="ONU235"/>
      <c r="ONV235"/>
      <c r="ONW235"/>
      <c r="ONX235"/>
      <c r="ONY235"/>
      <c r="ONZ235"/>
      <c r="OOA235"/>
      <c r="OOB235"/>
      <c r="OOC235"/>
      <c r="OOD235"/>
      <c r="OOE235"/>
      <c r="OOF235"/>
      <c r="OOG235"/>
      <c r="OOH235"/>
      <c r="OOI235"/>
      <c r="OOJ235"/>
      <c r="OOK235"/>
      <c r="OOL235"/>
      <c r="OOM235"/>
      <c r="OON235"/>
      <c r="OOO235"/>
      <c r="OOP235"/>
      <c r="OOQ235"/>
      <c r="OOR235"/>
      <c r="OOS235"/>
      <c r="OOT235"/>
      <c r="OOU235"/>
      <c r="OOV235"/>
      <c r="OOW235"/>
      <c r="OOX235"/>
      <c r="OOY235"/>
      <c r="OOZ235"/>
      <c r="OPA235"/>
      <c r="OPB235"/>
      <c r="OPC235"/>
      <c r="OPD235"/>
      <c r="OPE235"/>
      <c r="OPF235"/>
      <c r="OPG235"/>
      <c r="OPH235"/>
      <c r="OPI235"/>
      <c r="OPJ235"/>
      <c r="OPK235"/>
      <c r="OPL235"/>
      <c r="OPM235"/>
      <c r="OPN235"/>
      <c r="OPO235"/>
      <c r="OPP235"/>
      <c r="OPQ235"/>
      <c r="OPR235"/>
      <c r="OPS235"/>
      <c r="OPT235"/>
      <c r="OPU235"/>
      <c r="OPV235"/>
      <c r="OPW235"/>
      <c r="OPX235"/>
      <c r="OPY235"/>
      <c r="OPZ235"/>
      <c r="OQA235"/>
      <c r="OQB235"/>
      <c r="OQC235"/>
      <c r="OQD235"/>
      <c r="OQE235"/>
      <c r="OQF235"/>
      <c r="OQG235"/>
      <c r="OQH235"/>
      <c r="OQI235"/>
      <c r="OQJ235"/>
      <c r="OQK235"/>
      <c r="OQL235"/>
      <c r="OQM235"/>
      <c r="OQN235"/>
      <c r="OQO235"/>
      <c r="OQP235"/>
      <c r="OQQ235"/>
      <c r="OQR235"/>
      <c r="OQS235"/>
      <c r="OQT235"/>
      <c r="OQU235"/>
      <c r="OQV235"/>
      <c r="OQW235"/>
      <c r="OQX235"/>
      <c r="OQY235"/>
      <c r="OQZ235"/>
      <c r="ORA235"/>
      <c r="ORB235"/>
      <c r="ORC235"/>
      <c r="ORD235"/>
      <c r="ORE235"/>
      <c r="ORF235"/>
      <c r="ORG235"/>
      <c r="ORH235"/>
      <c r="ORI235"/>
      <c r="ORJ235"/>
      <c r="ORK235"/>
      <c r="ORL235"/>
      <c r="ORM235"/>
      <c r="ORN235"/>
      <c r="ORO235"/>
      <c r="ORP235"/>
      <c r="ORQ235"/>
      <c r="ORR235"/>
      <c r="ORS235"/>
      <c r="ORT235"/>
      <c r="ORU235"/>
      <c r="ORV235"/>
      <c r="ORW235"/>
      <c r="ORX235"/>
      <c r="ORY235"/>
      <c r="ORZ235"/>
      <c r="OSA235"/>
      <c r="OSB235"/>
      <c r="OSC235"/>
      <c r="OSD235"/>
      <c r="OSE235"/>
      <c r="OSF235"/>
      <c r="OSG235"/>
      <c r="OSH235"/>
      <c r="OSI235"/>
      <c r="OSJ235"/>
      <c r="OSK235"/>
      <c r="OSL235"/>
      <c r="OSM235"/>
      <c r="OSN235"/>
      <c r="OSO235"/>
      <c r="OSP235"/>
      <c r="OSQ235"/>
      <c r="OSR235"/>
      <c r="OSS235"/>
      <c r="OST235"/>
      <c r="OSU235"/>
      <c r="OSV235"/>
      <c r="OSW235"/>
      <c r="OSX235"/>
      <c r="OSY235"/>
      <c r="OSZ235"/>
      <c r="OTA235"/>
      <c r="OTB235"/>
      <c r="OTC235"/>
      <c r="OTD235"/>
      <c r="OTE235"/>
      <c r="OTF235"/>
      <c r="OTG235"/>
      <c r="OTH235"/>
      <c r="OTI235"/>
      <c r="OTJ235"/>
      <c r="OTK235"/>
      <c r="OTL235"/>
      <c r="OTM235"/>
      <c r="OTN235"/>
      <c r="OTO235"/>
      <c r="OTP235"/>
      <c r="OTQ235"/>
      <c r="OTR235"/>
      <c r="OTS235"/>
      <c r="OTT235"/>
      <c r="OTU235"/>
      <c r="OTV235"/>
      <c r="OTW235"/>
      <c r="OTX235"/>
      <c r="OTY235"/>
      <c r="OTZ235"/>
      <c r="OUA235"/>
      <c r="OUB235"/>
      <c r="OUC235"/>
      <c r="OUD235"/>
      <c r="OUE235"/>
      <c r="OUF235"/>
      <c r="OUG235"/>
      <c r="OUH235"/>
      <c r="OUI235"/>
      <c r="OUJ235"/>
      <c r="OUK235"/>
      <c r="OUL235"/>
      <c r="OUM235"/>
      <c r="OUN235"/>
      <c r="OUO235"/>
      <c r="OUP235"/>
      <c r="OUQ235"/>
      <c r="OUR235"/>
      <c r="OUS235"/>
      <c r="OUT235"/>
      <c r="OUU235"/>
      <c r="OUV235"/>
      <c r="OUW235"/>
      <c r="OUX235"/>
      <c r="OUY235"/>
      <c r="OUZ235"/>
      <c r="OVA235"/>
      <c r="OVB235"/>
      <c r="OVC235"/>
      <c r="OVD235"/>
      <c r="OVE235"/>
      <c r="OVF235"/>
      <c r="OVG235"/>
      <c r="OVH235"/>
      <c r="OVI235"/>
      <c r="OVJ235"/>
      <c r="OVK235"/>
      <c r="OVL235"/>
      <c r="OVM235"/>
      <c r="OVN235"/>
      <c r="OVO235"/>
      <c r="OVP235"/>
      <c r="OVQ235"/>
      <c r="OVR235"/>
      <c r="OVS235"/>
      <c r="OVT235"/>
      <c r="OVU235"/>
      <c r="OVV235"/>
      <c r="OVW235"/>
      <c r="OVX235"/>
      <c r="OVY235"/>
      <c r="OVZ235"/>
      <c r="OWA235"/>
      <c r="OWB235"/>
      <c r="OWC235"/>
      <c r="OWD235"/>
      <c r="OWE235"/>
      <c r="OWF235"/>
      <c r="OWG235"/>
      <c r="OWH235"/>
      <c r="OWI235"/>
      <c r="OWJ235"/>
      <c r="OWK235"/>
      <c r="OWL235"/>
      <c r="OWM235"/>
      <c r="OWN235"/>
      <c r="OWO235"/>
      <c r="OWP235"/>
      <c r="OWQ235"/>
      <c r="OWR235"/>
      <c r="OWS235"/>
      <c r="OWT235"/>
      <c r="OWU235"/>
      <c r="OWV235"/>
      <c r="OWW235"/>
      <c r="OWX235"/>
      <c r="OWY235"/>
      <c r="OWZ235"/>
      <c r="OXA235"/>
      <c r="OXB235"/>
      <c r="OXC235"/>
      <c r="OXD235"/>
      <c r="OXE235"/>
      <c r="OXF235"/>
      <c r="OXG235"/>
      <c r="OXH235"/>
      <c r="OXI235"/>
      <c r="OXJ235"/>
      <c r="OXK235"/>
      <c r="OXL235"/>
      <c r="OXM235"/>
      <c r="OXN235"/>
      <c r="OXO235"/>
      <c r="OXP235"/>
      <c r="OXQ235"/>
      <c r="OXR235"/>
      <c r="OXS235"/>
      <c r="OXT235"/>
      <c r="OXU235"/>
      <c r="OXV235"/>
      <c r="OXW235"/>
      <c r="OXX235"/>
      <c r="OXY235"/>
      <c r="OXZ235"/>
      <c r="OYA235"/>
      <c r="OYB235"/>
      <c r="OYC235"/>
      <c r="OYD235"/>
      <c r="OYE235"/>
      <c r="OYF235"/>
      <c r="OYG235"/>
      <c r="OYH235"/>
      <c r="OYI235"/>
      <c r="OYJ235"/>
      <c r="OYK235"/>
      <c r="OYL235"/>
      <c r="OYM235"/>
      <c r="OYN235"/>
      <c r="OYO235"/>
      <c r="OYP235"/>
      <c r="OYQ235"/>
      <c r="OYR235"/>
      <c r="OYS235"/>
      <c r="OYT235"/>
      <c r="OYU235"/>
      <c r="OYV235"/>
      <c r="OYW235"/>
      <c r="OYX235"/>
      <c r="OYY235"/>
      <c r="OYZ235"/>
      <c r="OZA235"/>
      <c r="OZB235"/>
      <c r="OZC235"/>
      <c r="OZD235"/>
      <c r="OZE235"/>
      <c r="OZF235"/>
      <c r="OZG235"/>
      <c r="OZH235"/>
      <c r="OZI235"/>
      <c r="OZJ235"/>
      <c r="OZK235"/>
      <c r="OZL235"/>
      <c r="OZM235"/>
      <c r="OZN235"/>
      <c r="OZO235"/>
      <c r="OZP235"/>
      <c r="OZQ235"/>
      <c r="OZR235"/>
      <c r="OZS235"/>
      <c r="OZT235"/>
      <c r="OZU235"/>
      <c r="OZV235"/>
      <c r="OZW235"/>
      <c r="OZX235"/>
      <c r="OZY235"/>
      <c r="OZZ235"/>
      <c r="PAA235"/>
      <c r="PAB235"/>
      <c r="PAC235"/>
      <c r="PAD235"/>
      <c r="PAE235"/>
      <c r="PAF235"/>
      <c r="PAG235"/>
      <c r="PAH235"/>
      <c r="PAI235"/>
      <c r="PAJ235"/>
      <c r="PAK235"/>
      <c r="PAL235"/>
      <c r="PAM235"/>
      <c r="PAN235"/>
      <c r="PAO235"/>
      <c r="PAP235"/>
      <c r="PAQ235"/>
      <c r="PAR235"/>
      <c r="PAS235"/>
      <c r="PAT235"/>
      <c r="PAU235"/>
      <c r="PAV235"/>
      <c r="PAW235"/>
      <c r="PAX235"/>
      <c r="PAY235"/>
      <c r="PAZ235"/>
      <c r="PBA235"/>
      <c r="PBB235"/>
      <c r="PBC235"/>
      <c r="PBD235"/>
      <c r="PBE235"/>
      <c r="PBF235"/>
      <c r="PBG235"/>
      <c r="PBH235"/>
      <c r="PBI235"/>
      <c r="PBJ235"/>
      <c r="PBK235"/>
      <c r="PBL235"/>
      <c r="PBM235"/>
      <c r="PBN235"/>
      <c r="PBO235"/>
      <c r="PBP235"/>
      <c r="PBQ235"/>
      <c r="PBR235"/>
      <c r="PBS235"/>
      <c r="PBT235"/>
      <c r="PBU235"/>
      <c r="PBV235"/>
      <c r="PBW235"/>
      <c r="PBX235"/>
      <c r="PBY235"/>
      <c r="PBZ235"/>
      <c r="PCA235"/>
      <c r="PCB235"/>
      <c r="PCC235"/>
      <c r="PCD235"/>
      <c r="PCE235"/>
      <c r="PCF235"/>
      <c r="PCG235"/>
      <c r="PCH235"/>
      <c r="PCI235"/>
      <c r="PCJ235"/>
      <c r="PCK235"/>
      <c r="PCL235"/>
      <c r="PCM235"/>
      <c r="PCN235"/>
      <c r="PCO235"/>
      <c r="PCP235"/>
      <c r="PCQ235"/>
      <c r="PCR235"/>
      <c r="PCS235"/>
      <c r="PCT235"/>
      <c r="PCU235"/>
      <c r="PCV235"/>
      <c r="PCW235"/>
      <c r="PCX235"/>
      <c r="PCY235"/>
      <c r="PCZ235"/>
      <c r="PDA235"/>
      <c r="PDB235"/>
      <c r="PDC235"/>
      <c r="PDD235"/>
      <c r="PDE235"/>
      <c r="PDF235"/>
      <c r="PDG235"/>
      <c r="PDH235"/>
      <c r="PDI235"/>
      <c r="PDJ235"/>
      <c r="PDK235"/>
      <c r="PDL235"/>
      <c r="PDM235"/>
      <c r="PDN235"/>
      <c r="PDO235"/>
      <c r="PDP235"/>
      <c r="PDQ235"/>
      <c r="PDR235"/>
      <c r="PDS235"/>
      <c r="PDT235"/>
      <c r="PDU235"/>
      <c r="PDV235"/>
      <c r="PDW235"/>
      <c r="PDX235"/>
      <c r="PDY235"/>
      <c r="PDZ235"/>
      <c r="PEA235"/>
      <c r="PEB235"/>
      <c r="PEC235"/>
      <c r="PED235"/>
      <c r="PEE235"/>
      <c r="PEF235"/>
      <c r="PEG235"/>
      <c r="PEH235"/>
      <c r="PEI235"/>
      <c r="PEJ235"/>
      <c r="PEK235"/>
      <c r="PEL235"/>
      <c r="PEM235"/>
      <c r="PEN235"/>
      <c r="PEO235"/>
      <c r="PEP235"/>
      <c r="PEQ235"/>
      <c r="PER235"/>
      <c r="PES235"/>
      <c r="PET235"/>
      <c r="PEU235"/>
      <c r="PEV235"/>
      <c r="PEW235"/>
      <c r="PEX235"/>
      <c r="PEY235"/>
      <c r="PEZ235"/>
      <c r="PFA235"/>
      <c r="PFB235"/>
      <c r="PFC235"/>
      <c r="PFD235"/>
      <c r="PFE235"/>
      <c r="PFF235"/>
      <c r="PFG235"/>
      <c r="PFH235"/>
      <c r="PFI235"/>
      <c r="PFJ235"/>
      <c r="PFK235"/>
      <c r="PFL235"/>
      <c r="PFM235"/>
      <c r="PFN235"/>
      <c r="PFO235"/>
      <c r="PFP235"/>
      <c r="PFQ235"/>
      <c r="PFR235"/>
      <c r="PFS235"/>
      <c r="PFT235"/>
      <c r="PFU235"/>
      <c r="PFV235"/>
      <c r="PFW235"/>
      <c r="PFX235"/>
      <c r="PFY235"/>
      <c r="PFZ235"/>
      <c r="PGA235"/>
      <c r="PGB235"/>
      <c r="PGC235"/>
      <c r="PGD235"/>
      <c r="PGE235"/>
      <c r="PGF235"/>
      <c r="PGG235"/>
      <c r="PGH235"/>
      <c r="PGI235"/>
      <c r="PGJ235"/>
      <c r="PGK235"/>
      <c r="PGL235"/>
      <c r="PGM235"/>
      <c r="PGN235"/>
      <c r="PGO235"/>
      <c r="PGP235"/>
      <c r="PGQ235"/>
      <c r="PGR235"/>
      <c r="PGS235"/>
      <c r="PGT235"/>
      <c r="PGU235"/>
      <c r="PGV235"/>
      <c r="PGW235"/>
      <c r="PGX235"/>
      <c r="PGY235"/>
      <c r="PGZ235"/>
      <c r="PHA235"/>
      <c r="PHB235"/>
      <c r="PHC235"/>
      <c r="PHD235"/>
      <c r="PHE235"/>
      <c r="PHF235"/>
      <c r="PHG235"/>
      <c r="PHH235"/>
      <c r="PHI235"/>
      <c r="PHJ235"/>
      <c r="PHK235"/>
      <c r="PHL235"/>
      <c r="PHM235"/>
      <c r="PHN235"/>
      <c r="PHO235"/>
      <c r="PHP235"/>
      <c r="PHQ235"/>
      <c r="PHR235"/>
      <c r="PHS235"/>
      <c r="PHT235"/>
      <c r="PHU235"/>
      <c r="PHV235"/>
      <c r="PHW235"/>
      <c r="PHX235"/>
      <c r="PHY235"/>
      <c r="PHZ235"/>
      <c r="PIA235"/>
      <c r="PIB235"/>
      <c r="PIC235"/>
      <c r="PID235"/>
      <c r="PIE235"/>
      <c r="PIF235"/>
      <c r="PIG235"/>
      <c r="PIH235"/>
      <c r="PII235"/>
      <c r="PIJ235"/>
      <c r="PIK235"/>
      <c r="PIL235"/>
      <c r="PIM235"/>
      <c r="PIN235"/>
      <c r="PIO235"/>
      <c r="PIP235"/>
      <c r="PIQ235"/>
      <c r="PIR235"/>
      <c r="PIS235"/>
      <c r="PIT235"/>
      <c r="PIU235"/>
      <c r="PIV235"/>
      <c r="PIW235"/>
      <c r="PIX235"/>
      <c r="PIY235"/>
      <c r="PIZ235"/>
      <c r="PJA235"/>
      <c r="PJB235"/>
      <c r="PJC235"/>
      <c r="PJD235"/>
      <c r="PJE235"/>
      <c r="PJF235"/>
      <c r="PJG235"/>
      <c r="PJH235"/>
      <c r="PJI235"/>
      <c r="PJJ235"/>
      <c r="PJK235"/>
      <c r="PJL235"/>
      <c r="PJM235"/>
      <c r="PJN235"/>
      <c r="PJO235"/>
      <c r="PJP235"/>
      <c r="PJQ235"/>
      <c r="PJR235"/>
      <c r="PJS235"/>
      <c r="PJT235"/>
      <c r="PJU235"/>
      <c r="PJV235"/>
      <c r="PJW235"/>
      <c r="PJX235"/>
      <c r="PJY235"/>
      <c r="PJZ235"/>
      <c r="PKA235"/>
      <c r="PKB235"/>
      <c r="PKC235"/>
      <c r="PKD235"/>
      <c r="PKE235"/>
      <c r="PKF235"/>
      <c r="PKG235"/>
      <c r="PKH235"/>
      <c r="PKI235"/>
      <c r="PKJ235"/>
      <c r="PKK235"/>
      <c r="PKL235"/>
      <c r="PKM235"/>
      <c r="PKN235"/>
      <c r="PKO235"/>
      <c r="PKP235"/>
      <c r="PKQ235"/>
      <c r="PKR235"/>
      <c r="PKS235"/>
      <c r="PKT235"/>
      <c r="PKU235"/>
      <c r="PKV235"/>
      <c r="PKW235"/>
      <c r="PKX235"/>
      <c r="PKY235"/>
      <c r="PKZ235"/>
      <c r="PLA235"/>
      <c r="PLB235"/>
      <c r="PLC235"/>
      <c r="PLD235"/>
      <c r="PLE235"/>
      <c r="PLF235"/>
      <c r="PLG235"/>
      <c r="PLH235"/>
      <c r="PLI235"/>
      <c r="PLJ235"/>
      <c r="PLK235"/>
      <c r="PLL235"/>
      <c r="PLM235"/>
      <c r="PLN235"/>
      <c r="PLO235"/>
      <c r="PLP235"/>
      <c r="PLQ235"/>
      <c r="PLR235"/>
      <c r="PLS235"/>
      <c r="PLT235"/>
      <c r="PLU235"/>
      <c r="PLV235"/>
      <c r="PLW235"/>
      <c r="PLX235"/>
      <c r="PLY235"/>
      <c r="PLZ235"/>
      <c r="PMA235"/>
      <c r="PMB235"/>
      <c r="PMC235"/>
      <c r="PMD235"/>
      <c r="PME235"/>
      <c r="PMF235"/>
      <c r="PMG235"/>
      <c r="PMH235"/>
      <c r="PMI235"/>
      <c r="PMJ235"/>
      <c r="PMK235"/>
      <c r="PML235"/>
      <c r="PMM235"/>
      <c r="PMN235"/>
      <c r="PMO235"/>
      <c r="PMP235"/>
      <c r="PMQ235"/>
      <c r="PMR235"/>
      <c r="PMS235"/>
      <c r="PMT235"/>
      <c r="PMU235"/>
      <c r="PMV235"/>
      <c r="PMW235"/>
      <c r="PMX235"/>
      <c r="PMY235"/>
      <c r="PMZ235"/>
      <c r="PNA235"/>
      <c r="PNB235"/>
      <c r="PNC235"/>
      <c r="PND235"/>
      <c r="PNE235"/>
      <c r="PNF235"/>
      <c r="PNG235"/>
      <c r="PNH235"/>
      <c r="PNI235"/>
      <c r="PNJ235"/>
      <c r="PNK235"/>
      <c r="PNL235"/>
      <c r="PNM235"/>
      <c r="PNN235"/>
      <c r="PNO235"/>
      <c r="PNP235"/>
      <c r="PNQ235"/>
      <c r="PNR235"/>
      <c r="PNS235"/>
      <c r="PNT235"/>
      <c r="PNU235"/>
      <c r="PNV235"/>
      <c r="PNW235"/>
      <c r="PNX235"/>
      <c r="PNY235"/>
      <c r="PNZ235"/>
      <c r="POA235"/>
      <c r="POB235"/>
      <c r="POC235"/>
      <c r="POD235"/>
      <c r="POE235"/>
      <c r="POF235"/>
      <c r="POG235"/>
      <c r="POH235"/>
      <c r="POI235"/>
      <c r="POJ235"/>
      <c r="POK235"/>
      <c r="POL235"/>
      <c r="POM235"/>
      <c r="PON235"/>
      <c r="POO235"/>
      <c r="POP235"/>
      <c r="POQ235"/>
      <c r="POR235"/>
      <c r="POS235"/>
      <c r="POT235"/>
      <c r="POU235"/>
      <c r="POV235"/>
      <c r="POW235"/>
      <c r="POX235"/>
      <c r="POY235"/>
      <c r="POZ235"/>
      <c r="PPA235"/>
      <c r="PPB235"/>
      <c r="PPC235"/>
      <c r="PPD235"/>
      <c r="PPE235"/>
      <c r="PPF235"/>
      <c r="PPG235"/>
      <c r="PPH235"/>
      <c r="PPI235"/>
      <c r="PPJ235"/>
      <c r="PPK235"/>
      <c r="PPL235"/>
      <c r="PPM235"/>
      <c r="PPN235"/>
      <c r="PPO235"/>
      <c r="PPP235"/>
      <c r="PPQ235"/>
      <c r="PPR235"/>
      <c r="PPS235"/>
      <c r="PPT235"/>
      <c r="PPU235"/>
      <c r="PPV235"/>
      <c r="PPW235"/>
      <c r="PPX235"/>
      <c r="PPY235"/>
      <c r="PPZ235"/>
      <c r="PQA235"/>
      <c r="PQB235"/>
      <c r="PQC235"/>
      <c r="PQD235"/>
      <c r="PQE235"/>
      <c r="PQF235"/>
      <c r="PQG235"/>
      <c r="PQH235"/>
      <c r="PQI235"/>
      <c r="PQJ235"/>
      <c r="PQK235"/>
      <c r="PQL235"/>
      <c r="PQM235"/>
      <c r="PQN235"/>
      <c r="PQO235"/>
      <c r="PQP235"/>
      <c r="PQQ235"/>
      <c r="PQR235"/>
      <c r="PQS235"/>
      <c r="PQT235"/>
      <c r="PQU235"/>
      <c r="PQV235"/>
      <c r="PQW235"/>
      <c r="PQX235"/>
      <c r="PQY235"/>
      <c r="PQZ235"/>
      <c r="PRA235"/>
      <c r="PRB235"/>
      <c r="PRC235"/>
      <c r="PRD235"/>
      <c r="PRE235"/>
      <c r="PRF235"/>
      <c r="PRG235"/>
      <c r="PRH235"/>
      <c r="PRI235"/>
      <c r="PRJ235"/>
      <c r="PRK235"/>
      <c r="PRL235"/>
      <c r="PRM235"/>
      <c r="PRN235"/>
      <c r="PRO235"/>
      <c r="PRP235"/>
      <c r="PRQ235"/>
      <c r="PRR235"/>
      <c r="PRS235"/>
      <c r="PRT235"/>
      <c r="PRU235"/>
      <c r="PRV235"/>
      <c r="PRW235"/>
      <c r="PRX235"/>
      <c r="PRY235"/>
      <c r="PRZ235"/>
      <c r="PSA235"/>
      <c r="PSB235"/>
      <c r="PSC235"/>
      <c r="PSD235"/>
      <c r="PSE235"/>
      <c r="PSF235"/>
      <c r="PSG235"/>
      <c r="PSH235"/>
      <c r="PSI235"/>
      <c r="PSJ235"/>
      <c r="PSK235"/>
      <c r="PSL235"/>
      <c r="PSM235"/>
      <c r="PSN235"/>
      <c r="PSO235"/>
      <c r="PSP235"/>
      <c r="PSQ235"/>
      <c r="PSR235"/>
      <c r="PSS235"/>
      <c r="PST235"/>
      <c r="PSU235"/>
      <c r="PSV235"/>
      <c r="PSW235"/>
      <c r="PSX235"/>
      <c r="PSY235"/>
      <c r="PSZ235"/>
      <c r="PTA235"/>
      <c r="PTB235"/>
      <c r="PTC235"/>
      <c r="PTD235"/>
      <c r="PTE235"/>
      <c r="PTF235"/>
      <c r="PTG235"/>
      <c r="PTH235"/>
      <c r="PTI235"/>
      <c r="PTJ235"/>
      <c r="PTK235"/>
      <c r="PTL235"/>
      <c r="PTM235"/>
      <c r="PTN235"/>
      <c r="PTO235"/>
      <c r="PTP235"/>
      <c r="PTQ235"/>
      <c r="PTR235"/>
      <c r="PTS235"/>
      <c r="PTT235"/>
      <c r="PTU235"/>
      <c r="PTV235"/>
      <c r="PTW235"/>
      <c r="PTX235"/>
      <c r="PTY235"/>
      <c r="PTZ235"/>
      <c r="PUA235"/>
      <c r="PUB235"/>
      <c r="PUC235"/>
      <c r="PUD235"/>
      <c r="PUE235"/>
      <c r="PUF235"/>
      <c r="PUG235"/>
      <c r="PUH235"/>
      <c r="PUI235"/>
      <c r="PUJ235"/>
      <c r="PUK235"/>
      <c r="PUL235"/>
      <c r="PUM235"/>
      <c r="PUN235"/>
      <c r="PUO235"/>
      <c r="PUP235"/>
      <c r="PUQ235"/>
      <c r="PUR235"/>
      <c r="PUS235"/>
      <c r="PUT235"/>
      <c r="PUU235"/>
      <c r="PUV235"/>
      <c r="PUW235"/>
      <c r="PUX235"/>
      <c r="PUY235"/>
      <c r="PUZ235"/>
      <c r="PVA235"/>
      <c r="PVB235"/>
      <c r="PVC235"/>
      <c r="PVD235"/>
      <c r="PVE235"/>
      <c r="PVF235"/>
      <c r="PVG235"/>
      <c r="PVH235"/>
      <c r="PVI235"/>
      <c r="PVJ235"/>
      <c r="PVK235"/>
      <c r="PVL235"/>
      <c r="PVM235"/>
      <c r="PVN235"/>
      <c r="PVO235"/>
      <c r="PVP235"/>
      <c r="PVQ235"/>
      <c r="PVR235"/>
      <c r="PVS235"/>
      <c r="PVT235"/>
      <c r="PVU235"/>
      <c r="PVV235"/>
      <c r="PVW235"/>
      <c r="PVX235"/>
      <c r="PVY235"/>
      <c r="PVZ235"/>
      <c r="PWA235"/>
      <c r="PWB235"/>
      <c r="PWC235"/>
      <c r="PWD235"/>
      <c r="PWE235"/>
      <c r="PWF235"/>
      <c r="PWG235"/>
      <c r="PWH235"/>
      <c r="PWI235"/>
      <c r="PWJ235"/>
      <c r="PWK235"/>
      <c r="PWL235"/>
      <c r="PWM235"/>
      <c r="PWN235"/>
      <c r="PWO235"/>
      <c r="PWP235"/>
      <c r="PWQ235"/>
      <c r="PWR235"/>
      <c r="PWS235"/>
      <c r="PWT235"/>
      <c r="PWU235"/>
      <c r="PWV235"/>
      <c r="PWW235"/>
      <c r="PWX235"/>
      <c r="PWY235"/>
      <c r="PWZ235"/>
      <c r="PXA235"/>
      <c r="PXB235"/>
      <c r="PXC235"/>
      <c r="PXD235"/>
      <c r="PXE235"/>
      <c r="PXF235"/>
      <c r="PXG235"/>
      <c r="PXH235"/>
      <c r="PXI235"/>
      <c r="PXJ235"/>
      <c r="PXK235"/>
      <c r="PXL235"/>
      <c r="PXM235"/>
      <c r="PXN235"/>
      <c r="PXO235"/>
      <c r="PXP235"/>
      <c r="PXQ235"/>
      <c r="PXR235"/>
      <c r="PXS235"/>
      <c r="PXT235"/>
      <c r="PXU235"/>
      <c r="PXV235"/>
      <c r="PXW235"/>
      <c r="PXX235"/>
      <c r="PXY235"/>
      <c r="PXZ235"/>
      <c r="PYA235"/>
      <c r="PYB235"/>
      <c r="PYC235"/>
      <c r="PYD235"/>
      <c r="PYE235"/>
      <c r="PYF235"/>
      <c r="PYG235"/>
      <c r="PYH235"/>
      <c r="PYI235"/>
      <c r="PYJ235"/>
      <c r="PYK235"/>
      <c r="PYL235"/>
      <c r="PYM235"/>
      <c r="PYN235"/>
      <c r="PYO235"/>
      <c r="PYP235"/>
      <c r="PYQ235"/>
      <c r="PYR235"/>
      <c r="PYS235"/>
      <c r="PYT235"/>
      <c r="PYU235"/>
      <c r="PYV235"/>
      <c r="PYW235"/>
      <c r="PYX235"/>
      <c r="PYY235"/>
      <c r="PYZ235"/>
      <c r="PZA235"/>
      <c r="PZB235"/>
      <c r="PZC235"/>
      <c r="PZD235"/>
      <c r="PZE235"/>
      <c r="PZF235"/>
      <c r="PZG235"/>
      <c r="PZH235"/>
      <c r="PZI235"/>
      <c r="PZJ235"/>
      <c r="PZK235"/>
      <c r="PZL235"/>
      <c r="PZM235"/>
      <c r="PZN235"/>
      <c r="PZO235"/>
      <c r="PZP235"/>
      <c r="PZQ235"/>
      <c r="PZR235"/>
      <c r="PZS235"/>
      <c r="PZT235"/>
      <c r="PZU235"/>
      <c r="PZV235"/>
      <c r="PZW235"/>
      <c r="PZX235"/>
      <c r="PZY235"/>
      <c r="PZZ235"/>
      <c r="QAA235"/>
      <c r="QAB235"/>
      <c r="QAC235"/>
      <c r="QAD235"/>
      <c r="QAE235"/>
      <c r="QAF235"/>
      <c r="QAG235"/>
      <c r="QAH235"/>
      <c r="QAI235"/>
      <c r="QAJ235"/>
      <c r="QAK235"/>
      <c r="QAL235"/>
      <c r="QAM235"/>
      <c r="QAN235"/>
      <c r="QAO235"/>
      <c r="QAP235"/>
      <c r="QAQ235"/>
      <c r="QAR235"/>
      <c r="QAS235"/>
      <c r="QAT235"/>
      <c r="QAU235"/>
      <c r="QAV235"/>
      <c r="QAW235"/>
      <c r="QAX235"/>
      <c r="QAY235"/>
      <c r="QAZ235"/>
      <c r="QBA235"/>
      <c r="QBB235"/>
      <c r="QBC235"/>
      <c r="QBD235"/>
      <c r="QBE235"/>
      <c r="QBF235"/>
      <c r="QBG235"/>
      <c r="QBH235"/>
      <c r="QBI235"/>
      <c r="QBJ235"/>
      <c r="QBK235"/>
      <c r="QBL235"/>
      <c r="QBM235"/>
      <c r="QBN235"/>
      <c r="QBO235"/>
      <c r="QBP235"/>
      <c r="QBQ235"/>
      <c r="QBR235"/>
      <c r="QBS235"/>
      <c r="QBT235"/>
      <c r="QBU235"/>
      <c r="QBV235"/>
      <c r="QBW235"/>
      <c r="QBX235"/>
      <c r="QBY235"/>
      <c r="QBZ235"/>
      <c r="QCA235"/>
      <c r="QCB235"/>
      <c r="QCC235"/>
      <c r="QCD235"/>
      <c r="QCE235"/>
      <c r="QCF235"/>
      <c r="QCG235"/>
      <c r="QCH235"/>
      <c r="QCI235"/>
      <c r="QCJ235"/>
      <c r="QCK235"/>
      <c r="QCL235"/>
      <c r="QCM235"/>
      <c r="QCN235"/>
      <c r="QCO235"/>
      <c r="QCP235"/>
      <c r="QCQ235"/>
      <c r="QCR235"/>
      <c r="QCS235"/>
      <c r="QCT235"/>
      <c r="QCU235"/>
      <c r="QCV235"/>
      <c r="QCW235"/>
      <c r="QCX235"/>
      <c r="QCY235"/>
      <c r="QCZ235"/>
      <c r="QDA235"/>
      <c r="QDB235"/>
      <c r="QDC235"/>
      <c r="QDD235"/>
      <c r="QDE235"/>
      <c r="QDF235"/>
      <c r="QDG235"/>
      <c r="QDH235"/>
      <c r="QDI235"/>
      <c r="QDJ235"/>
      <c r="QDK235"/>
      <c r="QDL235"/>
      <c r="QDM235"/>
      <c r="QDN235"/>
      <c r="QDO235"/>
      <c r="QDP235"/>
      <c r="QDQ235"/>
      <c r="QDR235"/>
      <c r="QDS235"/>
      <c r="QDT235"/>
      <c r="QDU235"/>
      <c r="QDV235"/>
      <c r="QDW235"/>
      <c r="QDX235"/>
      <c r="QDY235"/>
      <c r="QDZ235"/>
      <c r="QEA235"/>
      <c r="QEB235"/>
      <c r="QEC235"/>
      <c r="QED235"/>
      <c r="QEE235"/>
      <c r="QEF235"/>
      <c r="QEG235"/>
      <c r="QEH235"/>
      <c r="QEI235"/>
      <c r="QEJ235"/>
      <c r="QEK235"/>
      <c r="QEL235"/>
      <c r="QEM235"/>
      <c r="QEN235"/>
      <c r="QEO235"/>
      <c r="QEP235"/>
      <c r="QEQ235"/>
      <c r="QER235"/>
      <c r="QES235"/>
      <c r="QET235"/>
      <c r="QEU235"/>
      <c r="QEV235"/>
      <c r="QEW235"/>
      <c r="QEX235"/>
      <c r="QEY235"/>
      <c r="QEZ235"/>
      <c r="QFA235"/>
      <c r="QFB235"/>
      <c r="QFC235"/>
      <c r="QFD235"/>
      <c r="QFE235"/>
      <c r="QFF235"/>
      <c r="QFG235"/>
      <c r="QFH235"/>
      <c r="QFI235"/>
      <c r="QFJ235"/>
      <c r="QFK235"/>
      <c r="QFL235"/>
      <c r="QFM235"/>
      <c r="QFN235"/>
      <c r="QFO235"/>
      <c r="QFP235"/>
      <c r="QFQ235"/>
      <c r="QFR235"/>
      <c r="QFS235"/>
      <c r="QFT235"/>
      <c r="QFU235"/>
      <c r="QFV235"/>
      <c r="QFW235"/>
      <c r="QFX235"/>
      <c r="QFY235"/>
      <c r="QFZ235"/>
      <c r="QGA235"/>
      <c r="QGB235"/>
      <c r="QGC235"/>
      <c r="QGD235"/>
      <c r="QGE235"/>
      <c r="QGF235"/>
      <c r="QGG235"/>
      <c r="QGH235"/>
      <c r="QGI235"/>
      <c r="QGJ235"/>
      <c r="QGK235"/>
      <c r="QGL235"/>
      <c r="QGM235"/>
      <c r="QGN235"/>
      <c r="QGO235"/>
      <c r="QGP235"/>
      <c r="QGQ235"/>
      <c r="QGR235"/>
      <c r="QGS235"/>
      <c r="QGT235"/>
      <c r="QGU235"/>
      <c r="QGV235"/>
      <c r="QGW235"/>
      <c r="QGX235"/>
      <c r="QGY235"/>
      <c r="QGZ235"/>
      <c r="QHA235"/>
      <c r="QHB235"/>
      <c r="QHC235"/>
      <c r="QHD235"/>
      <c r="QHE235"/>
      <c r="QHF235"/>
      <c r="QHG235"/>
      <c r="QHH235"/>
      <c r="QHI235"/>
      <c r="QHJ235"/>
      <c r="QHK235"/>
      <c r="QHL235"/>
      <c r="QHM235"/>
      <c r="QHN235"/>
      <c r="QHO235"/>
      <c r="QHP235"/>
      <c r="QHQ235"/>
      <c r="QHR235"/>
      <c r="QHS235"/>
      <c r="QHT235"/>
      <c r="QHU235"/>
      <c r="QHV235"/>
      <c r="QHW235"/>
      <c r="QHX235"/>
      <c r="QHY235"/>
      <c r="QHZ235"/>
      <c r="QIA235"/>
      <c r="QIB235"/>
      <c r="QIC235"/>
      <c r="QID235"/>
      <c r="QIE235"/>
      <c r="QIF235"/>
      <c r="QIG235"/>
      <c r="QIH235"/>
      <c r="QII235"/>
      <c r="QIJ235"/>
      <c r="QIK235"/>
      <c r="QIL235"/>
      <c r="QIM235"/>
      <c r="QIN235"/>
      <c r="QIO235"/>
      <c r="QIP235"/>
      <c r="QIQ235"/>
      <c r="QIR235"/>
      <c r="QIS235"/>
      <c r="QIT235"/>
      <c r="QIU235"/>
      <c r="QIV235"/>
      <c r="QIW235"/>
      <c r="QIX235"/>
      <c r="QIY235"/>
      <c r="QIZ235"/>
      <c r="QJA235"/>
      <c r="QJB235"/>
      <c r="QJC235"/>
      <c r="QJD235"/>
      <c r="QJE235"/>
      <c r="QJF235"/>
      <c r="QJG235"/>
      <c r="QJH235"/>
      <c r="QJI235"/>
      <c r="QJJ235"/>
      <c r="QJK235"/>
      <c r="QJL235"/>
      <c r="QJM235"/>
      <c r="QJN235"/>
      <c r="QJO235"/>
      <c r="QJP235"/>
      <c r="QJQ235"/>
      <c r="QJR235"/>
      <c r="QJS235"/>
      <c r="QJT235"/>
      <c r="QJU235"/>
      <c r="QJV235"/>
      <c r="QJW235"/>
      <c r="QJX235"/>
      <c r="QJY235"/>
      <c r="QJZ235"/>
      <c r="QKA235"/>
      <c r="QKB235"/>
      <c r="QKC235"/>
      <c r="QKD235"/>
      <c r="QKE235"/>
      <c r="QKF235"/>
      <c r="QKG235"/>
      <c r="QKH235"/>
      <c r="QKI235"/>
      <c r="QKJ235"/>
      <c r="QKK235"/>
      <c r="QKL235"/>
      <c r="QKM235"/>
      <c r="QKN235"/>
      <c r="QKO235"/>
      <c r="QKP235"/>
      <c r="QKQ235"/>
      <c r="QKR235"/>
      <c r="QKS235"/>
      <c r="QKT235"/>
      <c r="QKU235"/>
      <c r="QKV235"/>
      <c r="QKW235"/>
      <c r="QKX235"/>
      <c r="QKY235"/>
      <c r="QKZ235"/>
      <c r="QLA235"/>
      <c r="QLB235"/>
      <c r="QLC235"/>
      <c r="QLD235"/>
      <c r="QLE235"/>
      <c r="QLF235"/>
      <c r="QLG235"/>
      <c r="QLH235"/>
      <c r="QLI235"/>
      <c r="QLJ235"/>
      <c r="QLK235"/>
      <c r="QLL235"/>
      <c r="QLM235"/>
      <c r="QLN235"/>
      <c r="QLO235"/>
      <c r="QLP235"/>
      <c r="QLQ235"/>
      <c r="QLR235"/>
      <c r="QLS235"/>
      <c r="QLT235"/>
      <c r="QLU235"/>
      <c r="QLV235"/>
      <c r="QLW235"/>
      <c r="QLX235"/>
      <c r="QLY235"/>
      <c r="QLZ235"/>
      <c r="QMA235"/>
      <c r="QMB235"/>
      <c r="QMC235"/>
      <c r="QMD235"/>
      <c r="QME235"/>
      <c r="QMF235"/>
      <c r="QMG235"/>
      <c r="QMH235"/>
      <c r="QMI235"/>
      <c r="QMJ235"/>
      <c r="QMK235"/>
      <c r="QML235"/>
      <c r="QMM235"/>
      <c r="QMN235"/>
      <c r="QMO235"/>
      <c r="QMP235"/>
      <c r="QMQ235"/>
      <c r="QMR235"/>
      <c r="QMS235"/>
      <c r="QMT235"/>
      <c r="QMU235"/>
      <c r="QMV235"/>
      <c r="QMW235"/>
      <c r="QMX235"/>
      <c r="QMY235"/>
      <c r="QMZ235"/>
      <c r="QNA235"/>
      <c r="QNB235"/>
      <c r="QNC235"/>
      <c r="QND235"/>
      <c r="QNE235"/>
      <c r="QNF235"/>
      <c r="QNG235"/>
      <c r="QNH235"/>
      <c r="QNI235"/>
      <c r="QNJ235"/>
      <c r="QNK235"/>
      <c r="QNL235"/>
      <c r="QNM235"/>
      <c r="QNN235"/>
      <c r="QNO235"/>
      <c r="QNP235"/>
      <c r="QNQ235"/>
      <c r="QNR235"/>
      <c r="QNS235"/>
      <c r="QNT235"/>
      <c r="QNU235"/>
      <c r="QNV235"/>
      <c r="QNW235"/>
      <c r="QNX235"/>
      <c r="QNY235"/>
      <c r="QNZ235"/>
      <c r="QOA235"/>
      <c r="QOB235"/>
      <c r="QOC235"/>
      <c r="QOD235"/>
      <c r="QOE235"/>
      <c r="QOF235"/>
      <c r="QOG235"/>
      <c r="QOH235"/>
      <c r="QOI235"/>
      <c r="QOJ235"/>
      <c r="QOK235"/>
      <c r="QOL235"/>
      <c r="QOM235"/>
      <c r="QON235"/>
      <c r="QOO235"/>
      <c r="QOP235"/>
      <c r="QOQ235"/>
      <c r="QOR235"/>
      <c r="QOS235"/>
      <c r="QOT235"/>
      <c r="QOU235"/>
      <c r="QOV235"/>
      <c r="QOW235"/>
      <c r="QOX235"/>
      <c r="QOY235"/>
      <c r="QOZ235"/>
      <c r="QPA235"/>
      <c r="QPB235"/>
      <c r="QPC235"/>
      <c r="QPD235"/>
      <c r="QPE235"/>
      <c r="QPF235"/>
      <c r="QPG235"/>
      <c r="QPH235"/>
      <c r="QPI235"/>
      <c r="QPJ235"/>
      <c r="QPK235"/>
      <c r="QPL235"/>
      <c r="QPM235"/>
      <c r="QPN235"/>
      <c r="QPO235"/>
      <c r="QPP235"/>
      <c r="QPQ235"/>
      <c r="QPR235"/>
      <c r="QPS235"/>
      <c r="QPT235"/>
      <c r="QPU235"/>
      <c r="QPV235"/>
      <c r="QPW235"/>
      <c r="QPX235"/>
      <c r="QPY235"/>
      <c r="QPZ235"/>
      <c r="QQA235"/>
      <c r="QQB235"/>
      <c r="QQC235"/>
      <c r="QQD235"/>
      <c r="QQE235"/>
      <c r="QQF235"/>
      <c r="QQG235"/>
      <c r="QQH235"/>
      <c r="QQI235"/>
      <c r="QQJ235"/>
      <c r="QQK235"/>
      <c r="QQL235"/>
      <c r="QQM235"/>
      <c r="QQN235"/>
      <c r="QQO235"/>
      <c r="QQP235"/>
      <c r="QQQ235"/>
      <c r="QQR235"/>
      <c r="QQS235"/>
      <c r="QQT235"/>
      <c r="QQU235"/>
      <c r="QQV235"/>
      <c r="QQW235"/>
      <c r="QQX235"/>
      <c r="QQY235"/>
      <c r="QQZ235"/>
      <c r="QRA235"/>
      <c r="QRB235"/>
      <c r="QRC235"/>
      <c r="QRD235"/>
      <c r="QRE235"/>
      <c r="QRF235"/>
      <c r="QRG235"/>
      <c r="QRH235"/>
      <c r="QRI235"/>
      <c r="QRJ235"/>
      <c r="QRK235"/>
      <c r="QRL235"/>
      <c r="QRM235"/>
      <c r="QRN235"/>
      <c r="QRO235"/>
      <c r="QRP235"/>
      <c r="QRQ235"/>
      <c r="QRR235"/>
      <c r="QRS235"/>
      <c r="QRT235"/>
      <c r="QRU235"/>
      <c r="QRV235"/>
      <c r="QRW235"/>
      <c r="QRX235"/>
      <c r="QRY235"/>
      <c r="QRZ235"/>
      <c r="QSA235"/>
      <c r="QSB235"/>
      <c r="QSC235"/>
      <c r="QSD235"/>
      <c r="QSE235"/>
      <c r="QSF235"/>
      <c r="QSG235"/>
      <c r="QSH235"/>
      <c r="QSI235"/>
      <c r="QSJ235"/>
      <c r="QSK235"/>
      <c r="QSL235"/>
      <c r="QSM235"/>
      <c r="QSN235"/>
      <c r="QSO235"/>
      <c r="QSP235"/>
      <c r="QSQ235"/>
      <c r="QSR235"/>
      <c r="QSS235"/>
      <c r="QST235"/>
      <c r="QSU235"/>
      <c r="QSV235"/>
      <c r="QSW235"/>
      <c r="QSX235"/>
      <c r="QSY235"/>
      <c r="QSZ235"/>
      <c r="QTA235"/>
      <c r="QTB235"/>
      <c r="QTC235"/>
      <c r="QTD235"/>
      <c r="QTE235"/>
      <c r="QTF235"/>
      <c r="QTG235"/>
      <c r="QTH235"/>
      <c r="QTI235"/>
      <c r="QTJ235"/>
      <c r="QTK235"/>
      <c r="QTL235"/>
      <c r="QTM235"/>
      <c r="QTN235"/>
      <c r="QTO235"/>
      <c r="QTP235"/>
      <c r="QTQ235"/>
      <c r="QTR235"/>
      <c r="QTS235"/>
      <c r="QTT235"/>
      <c r="QTU235"/>
      <c r="QTV235"/>
      <c r="QTW235"/>
      <c r="QTX235"/>
      <c r="QTY235"/>
      <c r="QTZ235"/>
      <c r="QUA235"/>
      <c r="QUB235"/>
      <c r="QUC235"/>
      <c r="QUD235"/>
      <c r="QUE235"/>
      <c r="QUF235"/>
      <c r="QUG235"/>
      <c r="QUH235"/>
      <c r="QUI235"/>
      <c r="QUJ235"/>
      <c r="QUK235"/>
      <c r="QUL235"/>
      <c r="QUM235"/>
      <c r="QUN235"/>
      <c r="QUO235"/>
      <c r="QUP235"/>
      <c r="QUQ235"/>
      <c r="QUR235"/>
      <c r="QUS235"/>
      <c r="QUT235"/>
      <c r="QUU235"/>
      <c r="QUV235"/>
      <c r="QUW235"/>
      <c r="QUX235"/>
      <c r="QUY235"/>
      <c r="QUZ235"/>
      <c r="QVA235"/>
      <c r="QVB235"/>
      <c r="QVC235"/>
      <c r="QVD235"/>
      <c r="QVE235"/>
      <c r="QVF235"/>
      <c r="QVG235"/>
      <c r="QVH235"/>
      <c r="QVI235"/>
      <c r="QVJ235"/>
      <c r="QVK235"/>
      <c r="QVL235"/>
      <c r="QVM235"/>
      <c r="QVN235"/>
      <c r="QVO235"/>
      <c r="QVP235"/>
      <c r="QVQ235"/>
      <c r="QVR235"/>
      <c r="QVS235"/>
      <c r="QVT235"/>
      <c r="QVU235"/>
      <c r="QVV235"/>
      <c r="QVW235"/>
      <c r="QVX235"/>
      <c r="QVY235"/>
      <c r="QVZ235"/>
      <c r="QWA235"/>
      <c r="QWB235"/>
      <c r="QWC235"/>
      <c r="QWD235"/>
      <c r="QWE235"/>
      <c r="QWF235"/>
      <c r="QWG235"/>
      <c r="QWH235"/>
      <c r="QWI235"/>
      <c r="QWJ235"/>
      <c r="QWK235"/>
      <c r="QWL235"/>
      <c r="QWM235"/>
      <c r="QWN235"/>
      <c r="QWO235"/>
      <c r="QWP235"/>
      <c r="QWQ235"/>
      <c r="QWR235"/>
      <c r="QWS235"/>
      <c r="QWT235"/>
      <c r="QWU235"/>
      <c r="QWV235"/>
      <c r="QWW235"/>
      <c r="QWX235"/>
      <c r="QWY235"/>
      <c r="QWZ235"/>
      <c r="QXA235"/>
      <c r="QXB235"/>
      <c r="QXC235"/>
      <c r="QXD235"/>
      <c r="QXE235"/>
      <c r="QXF235"/>
      <c r="QXG235"/>
      <c r="QXH235"/>
      <c r="QXI235"/>
      <c r="QXJ235"/>
      <c r="QXK235"/>
      <c r="QXL235"/>
      <c r="QXM235"/>
      <c r="QXN235"/>
      <c r="QXO235"/>
      <c r="QXP235"/>
      <c r="QXQ235"/>
      <c r="QXR235"/>
      <c r="QXS235"/>
      <c r="QXT235"/>
      <c r="QXU235"/>
      <c r="QXV235"/>
      <c r="QXW235"/>
      <c r="QXX235"/>
      <c r="QXY235"/>
      <c r="QXZ235"/>
      <c r="QYA235"/>
      <c r="QYB235"/>
      <c r="QYC235"/>
      <c r="QYD235"/>
      <c r="QYE235"/>
      <c r="QYF235"/>
      <c r="QYG235"/>
      <c r="QYH235"/>
      <c r="QYI235"/>
      <c r="QYJ235"/>
      <c r="QYK235"/>
      <c r="QYL235"/>
      <c r="QYM235"/>
      <c r="QYN235"/>
      <c r="QYO235"/>
      <c r="QYP235"/>
      <c r="QYQ235"/>
      <c r="QYR235"/>
      <c r="QYS235"/>
      <c r="QYT235"/>
      <c r="QYU235"/>
      <c r="QYV235"/>
      <c r="QYW235"/>
      <c r="QYX235"/>
      <c r="QYY235"/>
      <c r="QYZ235"/>
      <c r="QZA235"/>
      <c r="QZB235"/>
      <c r="QZC235"/>
      <c r="QZD235"/>
      <c r="QZE235"/>
      <c r="QZF235"/>
      <c r="QZG235"/>
      <c r="QZH235"/>
      <c r="QZI235"/>
      <c r="QZJ235"/>
      <c r="QZK235"/>
      <c r="QZL235"/>
      <c r="QZM235"/>
      <c r="QZN235"/>
      <c r="QZO235"/>
      <c r="QZP235"/>
      <c r="QZQ235"/>
      <c r="QZR235"/>
      <c r="QZS235"/>
      <c r="QZT235"/>
      <c r="QZU235"/>
      <c r="QZV235"/>
      <c r="QZW235"/>
      <c r="QZX235"/>
      <c r="QZY235"/>
      <c r="QZZ235"/>
      <c r="RAA235"/>
      <c r="RAB235"/>
      <c r="RAC235"/>
      <c r="RAD235"/>
      <c r="RAE235"/>
      <c r="RAF235"/>
      <c r="RAG235"/>
      <c r="RAH235"/>
      <c r="RAI235"/>
      <c r="RAJ235"/>
      <c r="RAK235"/>
      <c r="RAL235"/>
      <c r="RAM235"/>
      <c r="RAN235"/>
      <c r="RAO235"/>
      <c r="RAP235"/>
      <c r="RAQ235"/>
      <c r="RAR235"/>
      <c r="RAS235"/>
      <c r="RAT235"/>
      <c r="RAU235"/>
      <c r="RAV235"/>
      <c r="RAW235"/>
      <c r="RAX235"/>
      <c r="RAY235"/>
      <c r="RAZ235"/>
      <c r="RBA235"/>
      <c r="RBB235"/>
      <c r="RBC235"/>
      <c r="RBD235"/>
      <c r="RBE235"/>
      <c r="RBF235"/>
      <c r="RBG235"/>
      <c r="RBH235"/>
      <c r="RBI235"/>
      <c r="RBJ235"/>
      <c r="RBK235"/>
      <c r="RBL235"/>
      <c r="RBM235"/>
      <c r="RBN235"/>
      <c r="RBO235"/>
      <c r="RBP235"/>
      <c r="RBQ235"/>
      <c r="RBR235"/>
      <c r="RBS235"/>
      <c r="RBT235"/>
      <c r="RBU235"/>
      <c r="RBV235"/>
      <c r="RBW235"/>
      <c r="RBX235"/>
      <c r="RBY235"/>
      <c r="RBZ235"/>
      <c r="RCA235"/>
      <c r="RCB235"/>
      <c r="RCC235"/>
      <c r="RCD235"/>
      <c r="RCE235"/>
      <c r="RCF235"/>
      <c r="RCG235"/>
      <c r="RCH235"/>
      <c r="RCI235"/>
      <c r="RCJ235"/>
      <c r="RCK235"/>
      <c r="RCL235"/>
      <c r="RCM235"/>
      <c r="RCN235"/>
      <c r="RCO235"/>
      <c r="RCP235"/>
      <c r="RCQ235"/>
      <c r="RCR235"/>
      <c r="RCS235"/>
      <c r="RCT235"/>
      <c r="RCU235"/>
      <c r="RCV235"/>
      <c r="RCW235"/>
      <c r="RCX235"/>
      <c r="RCY235"/>
      <c r="RCZ235"/>
      <c r="RDA235"/>
      <c r="RDB235"/>
      <c r="RDC235"/>
      <c r="RDD235"/>
      <c r="RDE235"/>
      <c r="RDF235"/>
      <c r="RDG235"/>
      <c r="RDH235"/>
      <c r="RDI235"/>
      <c r="RDJ235"/>
      <c r="RDK235"/>
      <c r="RDL235"/>
      <c r="RDM235"/>
      <c r="RDN235"/>
      <c r="RDO235"/>
      <c r="RDP235"/>
      <c r="RDQ235"/>
      <c r="RDR235"/>
      <c r="RDS235"/>
      <c r="RDT235"/>
      <c r="RDU235"/>
      <c r="RDV235"/>
      <c r="RDW235"/>
      <c r="RDX235"/>
      <c r="RDY235"/>
      <c r="RDZ235"/>
      <c r="REA235"/>
      <c r="REB235"/>
      <c r="REC235"/>
      <c r="RED235"/>
      <c r="REE235"/>
      <c r="REF235"/>
      <c r="REG235"/>
      <c r="REH235"/>
      <c r="REI235"/>
      <c r="REJ235"/>
      <c r="REK235"/>
      <c r="REL235"/>
      <c r="REM235"/>
      <c r="REN235"/>
      <c r="REO235"/>
      <c r="REP235"/>
      <c r="REQ235"/>
      <c r="RER235"/>
      <c r="RES235"/>
      <c r="RET235"/>
      <c r="REU235"/>
      <c r="REV235"/>
      <c r="REW235"/>
      <c r="REX235"/>
      <c r="REY235"/>
      <c r="REZ235"/>
      <c r="RFA235"/>
      <c r="RFB235"/>
      <c r="RFC235"/>
      <c r="RFD235"/>
      <c r="RFE235"/>
      <c r="RFF235"/>
      <c r="RFG235"/>
      <c r="RFH235"/>
      <c r="RFI235"/>
      <c r="RFJ235"/>
      <c r="RFK235"/>
      <c r="RFL235"/>
      <c r="RFM235"/>
      <c r="RFN235"/>
      <c r="RFO235"/>
      <c r="RFP235"/>
      <c r="RFQ235"/>
      <c r="RFR235"/>
      <c r="RFS235"/>
      <c r="RFT235"/>
      <c r="RFU235"/>
      <c r="RFV235"/>
      <c r="RFW235"/>
      <c r="RFX235"/>
      <c r="RFY235"/>
      <c r="RFZ235"/>
      <c r="RGA235"/>
      <c r="RGB235"/>
      <c r="RGC235"/>
      <c r="RGD235"/>
      <c r="RGE235"/>
      <c r="RGF235"/>
      <c r="RGG235"/>
      <c r="RGH235"/>
      <c r="RGI235"/>
      <c r="RGJ235"/>
      <c r="RGK235"/>
      <c r="RGL235"/>
      <c r="RGM235"/>
      <c r="RGN235"/>
      <c r="RGO235"/>
      <c r="RGP235"/>
      <c r="RGQ235"/>
      <c r="RGR235"/>
      <c r="RGS235"/>
      <c r="RGT235"/>
      <c r="RGU235"/>
      <c r="RGV235"/>
      <c r="RGW235"/>
      <c r="RGX235"/>
      <c r="RGY235"/>
      <c r="RGZ235"/>
      <c r="RHA235"/>
      <c r="RHB235"/>
      <c r="RHC235"/>
      <c r="RHD235"/>
      <c r="RHE235"/>
      <c r="RHF235"/>
      <c r="RHG235"/>
      <c r="RHH235"/>
      <c r="RHI235"/>
      <c r="RHJ235"/>
      <c r="RHK235"/>
      <c r="RHL235"/>
      <c r="RHM235"/>
      <c r="RHN235"/>
      <c r="RHO235"/>
      <c r="RHP235"/>
      <c r="RHQ235"/>
      <c r="RHR235"/>
      <c r="RHS235"/>
      <c r="RHT235"/>
      <c r="RHU235"/>
      <c r="RHV235"/>
      <c r="RHW235"/>
      <c r="RHX235"/>
      <c r="RHY235"/>
      <c r="RHZ235"/>
      <c r="RIA235"/>
      <c r="RIB235"/>
      <c r="RIC235"/>
      <c r="RID235"/>
      <c r="RIE235"/>
      <c r="RIF235"/>
      <c r="RIG235"/>
      <c r="RIH235"/>
      <c r="RII235"/>
      <c r="RIJ235"/>
      <c r="RIK235"/>
      <c r="RIL235"/>
      <c r="RIM235"/>
      <c r="RIN235"/>
      <c r="RIO235"/>
      <c r="RIP235"/>
      <c r="RIQ235"/>
      <c r="RIR235"/>
      <c r="RIS235"/>
      <c r="RIT235"/>
      <c r="RIU235"/>
      <c r="RIV235"/>
      <c r="RIW235"/>
      <c r="RIX235"/>
      <c r="RIY235"/>
      <c r="RIZ235"/>
      <c r="RJA235"/>
      <c r="RJB235"/>
      <c r="RJC235"/>
      <c r="RJD235"/>
      <c r="RJE235"/>
      <c r="RJF235"/>
      <c r="RJG235"/>
      <c r="RJH235"/>
      <c r="RJI235"/>
      <c r="RJJ235"/>
      <c r="RJK235"/>
      <c r="RJL235"/>
      <c r="RJM235"/>
      <c r="RJN235"/>
      <c r="RJO235"/>
      <c r="RJP235"/>
      <c r="RJQ235"/>
      <c r="RJR235"/>
      <c r="RJS235"/>
      <c r="RJT235"/>
      <c r="RJU235"/>
      <c r="RJV235"/>
      <c r="RJW235"/>
      <c r="RJX235"/>
      <c r="RJY235"/>
      <c r="RJZ235"/>
      <c r="RKA235"/>
      <c r="RKB235"/>
      <c r="RKC235"/>
      <c r="RKD235"/>
      <c r="RKE235"/>
      <c r="RKF235"/>
      <c r="RKG235"/>
      <c r="RKH235"/>
      <c r="RKI235"/>
      <c r="RKJ235"/>
      <c r="RKK235"/>
      <c r="RKL235"/>
      <c r="RKM235"/>
      <c r="RKN235"/>
      <c r="RKO235"/>
      <c r="RKP235"/>
      <c r="RKQ235"/>
      <c r="RKR235"/>
      <c r="RKS235"/>
      <c r="RKT235"/>
      <c r="RKU235"/>
      <c r="RKV235"/>
      <c r="RKW235"/>
      <c r="RKX235"/>
      <c r="RKY235"/>
      <c r="RKZ235"/>
      <c r="RLA235"/>
      <c r="RLB235"/>
      <c r="RLC235"/>
      <c r="RLD235"/>
      <c r="RLE235"/>
      <c r="RLF235"/>
      <c r="RLG235"/>
      <c r="RLH235"/>
      <c r="RLI235"/>
      <c r="RLJ235"/>
      <c r="RLK235"/>
      <c r="RLL235"/>
      <c r="RLM235"/>
      <c r="RLN235"/>
      <c r="RLO235"/>
      <c r="RLP235"/>
      <c r="RLQ235"/>
      <c r="RLR235"/>
      <c r="RLS235"/>
      <c r="RLT235"/>
      <c r="RLU235"/>
      <c r="RLV235"/>
      <c r="RLW235"/>
      <c r="RLX235"/>
      <c r="RLY235"/>
      <c r="RLZ235"/>
      <c r="RMA235"/>
      <c r="RMB235"/>
      <c r="RMC235"/>
      <c r="RMD235"/>
      <c r="RME235"/>
      <c r="RMF235"/>
      <c r="RMG235"/>
      <c r="RMH235"/>
      <c r="RMI235"/>
      <c r="RMJ235"/>
      <c r="RMK235"/>
      <c r="RML235"/>
      <c r="RMM235"/>
      <c r="RMN235"/>
      <c r="RMO235"/>
      <c r="RMP235"/>
      <c r="RMQ235"/>
      <c r="RMR235"/>
      <c r="RMS235"/>
      <c r="RMT235"/>
      <c r="RMU235"/>
      <c r="RMV235"/>
      <c r="RMW235"/>
      <c r="RMX235"/>
      <c r="RMY235"/>
      <c r="RMZ235"/>
      <c r="RNA235"/>
      <c r="RNB235"/>
      <c r="RNC235"/>
      <c r="RND235"/>
      <c r="RNE235"/>
      <c r="RNF235"/>
      <c r="RNG235"/>
      <c r="RNH235"/>
      <c r="RNI235"/>
      <c r="RNJ235"/>
      <c r="RNK235"/>
      <c r="RNL235"/>
      <c r="RNM235"/>
      <c r="RNN235"/>
      <c r="RNO235"/>
      <c r="RNP235"/>
      <c r="RNQ235"/>
      <c r="RNR235"/>
      <c r="RNS235"/>
      <c r="RNT235"/>
      <c r="RNU235"/>
      <c r="RNV235"/>
      <c r="RNW235"/>
      <c r="RNX235"/>
      <c r="RNY235"/>
      <c r="RNZ235"/>
      <c r="ROA235"/>
      <c r="ROB235"/>
      <c r="ROC235"/>
      <c r="ROD235"/>
      <c r="ROE235"/>
      <c r="ROF235"/>
      <c r="ROG235"/>
      <c r="ROH235"/>
      <c r="ROI235"/>
      <c r="ROJ235"/>
      <c r="ROK235"/>
      <c r="ROL235"/>
      <c r="ROM235"/>
      <c r="RON235"/>
      <c r="ROO235"/>
      <c r="ROP235"/>
      <c r="ROQ235"/>
      <c r="ROR235"/>
      <c r="ROS235"/>
      <c r="ROT235"/>
      <c r="ROU235"/>
      <c r="ROV235"/>
      <c r="ROW235"/>
      <c r="ROX235"/>
      <c r="ROY235"/>
      <c r="ROZ235"/>
      <c r="RPA235"/>
      <c r="RPB235"/>
      <c r="RPC235"/>
      <c r="RPD235"/>
      <c r="RPE235"/>
      <c r="RPF235"/>
      <c r="RPG235"/>
      <c r="RPH235"/>
      <c r="RPI235"/>
      <c r="RPJ235"/>
      <c r="RPK235"/>
      <c r="RPL235"/>
      <c r="RPM235"/>
      <c r="RPN235"/>
      <c r="RPO235"/>
      <c r="RPP235"/>
      <c r="RPQ235"/>
      <c r="RPR235"/>
      <c r="RPS235"/>
      <c r="RPT235"/>
      <c r="RPU235"/>
      <c r="RPV235"/>
      <c r="RPW235"/>
      <c r="RPX235"/>
      <c r="RPY235"/>
      <c r="RPZ235"/>
      <c r="RQA235"/>
      <c r="RQB235"/>
      <c r="RQC235"/>
      <c r="RQD235"/>
      <c r="RQE235"/>
      <c r="RQF235"/>
      <c r="RQG235"/>
      <c r="RQH235"/>
      <c r="RQI235"/>
      <c r="RQJ235"/>
      <c r="RQK235"/>
      <c r="RQL235"/>
      <c r="RQM235"/>
      <c r="RQN235"/>
      <c r="RQO235"/>
      <c r="RQP235"/>
      <c r="RQQ235"/>
      <c r="RQR235"/>
      <c r="RQS235"/>
      <c r="RQT235"/>
      <c r="RQU235"/>
      <c r="RQV235"/>
      <c r="RQW235"/>
      <c r="RQX235"/>
      <c r="RQY235"/>
      <c r="RQZ235"/>
      <c r="RRA235"/>
      <c r="RRB235"/>
      <c r="RRC235"/>
      <c r="RRD235"/>
      <c r="RRE235"/>
      <c r="RRF235"/>
      <c r="RRG235"/>
      <c r="RRH235"/>
      <c r="RRI235"/>
      <c r="RRJ235"/>
      <c r="RRK235"/>
      <c r="RRL235"/>
      <c r="RRM235"/>
      <c r="RRN235"/>
      <c r="RRO235"/>
      <c r="RRP235"/>
      <c r="RRQ235"/>
      <c r="RRR235"/>
      <c r="RRS235"/>
      <c r="RRT235"/>
      <c r="RRU235"/>
      <c r="RRV235"/>
      <c r="RRW235"/>
      <c r="RRX235"/>
      <c r="RRY235"/>
      <c r="RRZ235"/>
      <c r="RSA235"/>
      <c r="RSB235"/>
      <c r="RSC235"/>
      <c r="RSD235"/>
      <c r="RSE235"/>
      <c r="RSF235"/>
      <c r="RSG235"/>
      <c r="RSH235"/>
      <c r="RSI235"/>
      <c r="RSJ235"/>
      <c r="RSK235"/>
      <c r="RSL235"/>
      <c r="RSM235"/>
      <c r="RSN235"/>
      <c r="RSO235"/>
      <c r="RSP235"/>
      <c r="RSQ235"/>
      <c r="RSR235"/>
      <c r="RSS235"/>
      <c r="RST235"/>
      <c r="RSU235"/>
      <c r="RSV235"/>
      <c r="RSW235"/>
      <c r="RSX235"/>
      <c r="RSY235"/>
      <c r="RSZ235"/>
      <c r="RTA235"/>
      <c r="RTB235"/>
      <c r="RTC235"/>
      <c r="RTD235"/>
      <c r="RTE235"/>
      <c r="RTF235"/>
      <c r="RTG235"/>
      <c r="RTH235"/>
      <c r="RTI235"/>
      <c r="RTJ235"/>
      <c r="RTK235"/>
      <c r="RTL235"/>
      <c r="RTM235"/>
      <c r="RTN235"/>
      <c r="RTO235"/>
      <c r="RTP235"/>
      <c r="RTQ235"/>
      <c r="RTR235"/>
      <c r="RTS235"/>
      <c r="RTT235"/>
      <c r="RTU235"/>
      <c r="RTV235"/>
      <c r="RTW235"/>
      <c r="RTX235"/>
      <c r="RTY235"/>
      <c r="RTZ235"/>
      <c r="RUA235"/>
      <c r="RUB235"/>
      <c r="RUC235"/>
      <c r="RUD235"/>
      <c r="RUE235"/>
      <c r="RUF235"/>
      <c r="RUG235"/>
      <c r="RUH235"/>
      <c r="RUI235"/>
      <c r="RUJ235"/>
      <c r="RUK235"/>
      <c r="RUL235"/>
      <c r="RUM235"/>
      <c r="RUN235"/>
      <c r="RUO235"/>
      <c r="RUP235"/>
      <c r="RUQ235"/>
      <c r="RUR235"/>
      <c r="RUS235"/>
      <c r="RUT235"/>
      <c r="RUU235"/>
      <c r="RUV235"/>
      <c r="RUW235"/>
      <c r="RUX235"/>
      <c r="RUY235"/>
      <c r="RUZ235"/>
      <c r="RVA235"/>
      <c r="RVB235"/>
      <c r="RVC235"/>
      <c r="RVD235"/>
      <c r="RVE235"/>
      <c r="RVF235"/>
      <c r="RVG235"/>
      <c r="RVH235"/>
      <c r="RVI235"/>
      <c r="RVJ235"/>
      <c r="RVK235"/>
      <c r="RVL235"/>
      <c r="RVM235"/>
      <c r="RVN235"/>
      <c r="RVO235"/>
      <c r="RVP235"/>
      <c r="RVQ235"/>
      <c r="RVR235"/>
      <c r="RVS235"/>
      <c r="RVT235"/>
      <c r="RVU235"/>
      <c r="RVV235"/>
      <c r="RVW235"/>
      <c r="RVX235"/>
      <c r="RVY235"/>
      <c r="RVZ235"/>
      <c r="RWA235"/>
      <c r="RWB235"/>
      <c r="RWC235"/>
      <c r="RWD235"/>
      <c r="RWE235"/>
      <c r="RWF235"/>
      <c r="RWG235"/>
      <c r="RWH235"/>
      <c r="RWI235"/>
      <c r="RWJ235"/>
      <c r="RWK235"/>
      <c r="RWL235"/>
      <c r="RWM235"/>
      <c r="RWN235"/>
      <c r="RWO235"/>
      <c r="RWP235"/>
      <c r="RWQ235"/>
      <c r="RWR235"/>
      <c r="RWS235"/>
      <c r="RWT235"/>
      <c r="RWU235"/>
      <c r="RWV235"/>
      <c r="RWW235"/>
      <c r="RWX235"/>
      <c r="RWY235"/>
      <c r="RWZ235"/>
      <c r="RXA235"/>
      <c r="RXB235"/>
      <c r="RXC235"/>
      <c r="RXD235"/>
      <c r="RXE235"/>
      <c r="RXF235"/>
      <c r="RXG235"/>
      <c r="RXH235"/>
      <c r="RXI235"/>
      <c r="RXJ235"/>
      <c r="RXK235"/>
      <c r="RXL235"/>
      <c r="RXM235"/>
      <c r="RXN235"/>
      <c r="RXO235"/>
      <c r="RXP235"/>
      <c r="RXQ235"/>
      <c r="RXR235"/>
      <c r="RXS235"/>
      <c r="RXT235"/>
      <c r="RXU235"/>
      <c r="RXV235"/>
      <c r="RXW235"/>
      <c r="RXX235"/>
      <c r="RXY235"/>
      <c r="RXZ235"/>
      <c r="RYA235"/>
      <c r="RYB235"/>
      <c r="RYC235"/>
      <c r="RYD235"/>
      <c r="RYE235"/>
      <c r="RYF235"/>
      <c r="RYG235"/>
      <c r="RYH235"/>
      <c r="RYI235"/>
      <c r="RYJ235"/>
      <c r="RYK235"/>
      <c r="RYL235"/>
      <c r="RYM235"/>
      <c r="RYN235"/>
      <c r="RYO235"/>
      <c r="RYP235"/>
      <c r="RYQ235"/>
      <c r="RYR235"/>
      <c r="RYS235"/>
      <c r="RYT235"/>
      <c r="RYU235"/>
      <c r="RYV235"/>
      <c r="RYW235"/>
      <c r="RYX235"/>
      <c r="RYY235"/>
      <c r="RYZ235"/>
      <c r="RZA235"/>
      <c r="RZB235"/>
      <c r="RZC235"/>
      <c r="RZD235"/>
      <c r="RZE235"/>
      <c r="RZF235"/>
      <c r="RZG235"/>
      <c r="RZH235"/>
      <c r="RZI235"/>
      <c r="RZJ235"/>
      <c r="RZK235"/>
      <c r="RZL235"/>
      <c r="RZM235"/>
      <c r="RZN235"/>
      <c r="RZO235"/>
      <c r="RZP235"/>
      <c r="RZQ235"/>
      <c r="RZR235"/>
      <c r="RZS235"/>
      <c r="RZT235"/>
      <c r="RZU235"/>
      <c r="RZV235"/>
      <c r="RZW235"/>
      <c r="RZX235"/>
      <c r="RZY235"/>
      <c r="RZZ235"/>
      <c r="SAA235"/>
      <c r="SAB235"/>
      <c r="SAC235"/>
      <c r="SAD235"/>
      <c r="SAE235"/>
      <c r="SAF235"/>
      <c r="SAG235"/>
      <c r="SAH235"/>
      <c r="SAI235"/>
      <c r="SAJ235"/>
      <c r="SAK235"/>
      <c r="SAL235"/>
      <c r="SAM235"/>
      <c r="SAN235"/>
      <c r="SAO235"/>
      <c r="SAP235"/>
      <c r="SAQ235"/>
      <c r="SAR235"/>
      <c r="SAS235"/>
      <c r="SAT235"/>
      <c r="SAU235"/>
      <c r="SAV235"/>
      <c r="SAW235"/>
      <c r="SAX235"/>
      <c r="SAY235"/>
      <c r="SAZ235"/>
      <c r="SBA235"/>
      <c r="SBB235"/>
      <c r="SBC235"/>
      <c r="SBD235"/>
      <c r="SBE235"/>
      <c r="SBF235"/>
      <c r="SBG235"/>
      <c r="SBH235"/>
      <c r="SBI235"/>
      <c r="SBJ235"/>
      <c r="SBK235"/>
      <c r="SBL235"/>
      <c r="SBM235"/>
      <c r="SBN235"/>
      <c r="SBO235"/>
      <c r="SBP235"/>
      <c r="SBQ235"/>
      <c r="SBR235"/>
      <c r="SBS235"/>
      <c r="SBT235"/>
      <c r="SBU235"/>
      <c r="SBV235"/>
      <c r="SBW235"/>
      <c r="SBX235"/>
      <c r="SBY235"/>
      <c r="SBZ235"/>
      <c r="SCA235"/>
      <c r="SCB235"/>
      <c r="SCC235"/>
      <c r="SCD235"/>
      <c r="SCE235"/>
      <c r="SCF235"/>
      <c r="SCG235"/>
      <c r="SCH235"/>
      <c r="SCI235"/>
      <c r="SCJ235"/>
      <c r="SCK235"/>
      <c r="SCL235"/>
      <c r="SCM235"/>
      <c r="SCN235"/>
      <c r="SCO235"/>
      <c r="SCP235"/>
      <c r="SCQ235"/>
      <c r="SCR235"/>
      <c r="SCS235"/>
      <c r="SCT235"/>
      <c r="SCU235"/>
      <c r="SCV235"/>
      <c r="SCW235"/>
      <c r="SCX235"/>
      <c r="SCY235"/>
      <c r="SCZ235"/>
      <c r="SDA235"/>
      <c r="SDB235"/>
      <c r="SDC235"/>
      <c r="SDD235"/>
      <c r="SDE235"/>
      <c r="SDF235"/>
      <c r="SDG235"/>
      <c r="SDH235"/>
      <c r="SDI235"/>
      <c r="SDJ235"/>
      <c r="SDK235"/>
      <c r="SDL235"/>
      <c r="SDM235"/>
      <c r="SDN235"/>
      <c r="SDO235"/>
      <c r="SDP235"/>
      <c r="SDQ235"/>
      <c r="SDR235"/>
      <c r="SDS235"/>
      <c r="SDT235"/>
      <c r="SDU235"/>
      <c r="SDV235"/>
      <c r="SDW235"/>
      <c r="SDX235"/>
      <c r="SDY235"/>
      <c r="SDZ235"/>
      <c r="SEA235"/>
      <c r="SEB235"/>
      <c r="SEC235"/>
      <c r="SED235"/>
      <c r="SEE235"/>
      <c r="SEF235"/>
      <c r="SEG235"/>
      <c r="SEH235"/>
      <c r="SEI235"/>
      <c r="SEJ235"/>
      <c r="SEK235"/>
      <c r="SEL235"/>
      <c r="SEM235"/>
      <c r="SEN235"/>
      <c r="SEO235"/>
      <c r="SEP235"/>
      <c r="SEQ235"/>
      <c r="SER235"/>
      <c r="SES235"/>
      <c r="SET235"/>
      <c r="SEU235"/>
      <c r="SEV235"/>
      <c r="SEW235"/>
      <c r="SEX235"/>
      <c r="SEY235"/>
      <c r="SEZ235"/>
      <c r="SFA235"/>
      <c r="SFB235"/>
      <c r="SFC235"/>
      <c r="SFD235"/>
      <c r="SFE235"/>
      <c r="SFF235"/>
      <c r="SFG235"/>
      <c r="SFH235"/>
      <c r="SFI235"/>
      <c r="SFJ235"/>
      <c r="SFK235"/>
      <c r="SFL235"/>
      <c r="SFM235"/>
      <c r="SFN235"/>
      <c r="SFO235"/>
      <c r="SFP235"/>
      <c r="SFQ235"/>
      <c r="SFR235"/>
      <c r="SFS235"/>
      <c r="SFT235"/>
      <c r="SFU235"/>
      <c r="SFV235"/>
      <c r="SFW235"/>
      <c r="SFX235"/>
      <c r="SFY235"/>
      <c r="SFZ235"/>
      <c r="SGA235"/>
      <c r="SGB235"/>
      <c r="SGC235"/>
      <c r="SGD235"/>
      <c r="SGE235"/>
      <c r="SGF235"/>
      <c r="SGG235"/>
      <c r="SGH235"/>
      <c r="SGI235"/>
      <c r="SGJ235"/>
      <c r="SGK235"/>
      <c r="SGL235"/>
      <c r="SGM235"/>
      <c r="SGN235"/>
      <c r="SGO235"/>
      <c r="SGP235"/>
      <c r="SGQ235"/>
      <c r="SGR235"/>
      <c r="SGS235"/>
      <c r="SGT235"/>
      <c r="SGU235"/>
      <c r="SGV235"/>
      <c r="SGW235"/>
      <c r="SGX235"/>
      <c r="SGY235"/>
      <c r="SGZ235"/>
      <c r="SHA235"/>
      <c r="SHB235"/>
      <c r="SHC235"/>
      <c r="SHD235"/>
      <c r="SHE235"/>
      <c r="SHF235"/>
      <c r="SHG235"/>
      <c r="SHH235"/>
      <c r="SHI235"/>
      <c r="SHJ235"/>
      <c r="SHK235"/>
      <c r="SHL235"/>
      <c r="SHM235"/>
      <c r="SHN235"/>
      <c r="SHO235"/>
      <c r="SHP235"/>
      <c r="SHQ235"/>
      <c r="SHR235"/>
      <c r="SHS235"/>
      <c r="SHT235"/>
      <c r="SHU235"/>
      <c r="SHV235"/>
      <c r="SHW235"/>
      <c r="SHX235"/>
      <c r="SHY235"/>
      <c r="SHZ235"/>
      <c r="SIA235"/>
      <c r="SIB235"/>
      <c r="SIC235"/>
      <c r="SID235"/>
      <c r="SIE235"/>
      <c r="SIF235"/>
      <c r="SIG235"/>
      <c r="SIH235"/>
      <c r="SII235"/>
      <c r="SIJ235"/>
      <c r="SIK235"/>
      <c r="SIL235"/>
      <c r="SIM235"/>
      <c r="SIN235"/>
      <c r="SIO235"/>
      <c r="SIP235"/>
      <c r="SIQ235"/>
      <c r="SIR235"/>
      <c r="SIS235"/>
      <c r="SIT235"/>
      <c r="SIU235"/>
      <c r="SIV235"/>
      <c r="SIW235"/>
      <c r="SIX235"/>
      <c r="SIY235"/>
      <c r="SIZ235"/>
      <c r="SJA235"/>
      <c r="SJB235"/>
      <c r="SJC235"/>
      <c r="SJD235"/>
      <c r="SJE235"/>
      <c r="SJF235"/>
      <c r="SJG235"/>
      <c r="SJH235"/>
      <c r="SJI235"/>
      <c r="SJJ235"/>
      <c r="SJK235"/>
      <c r="SJL235"/>
      <c r="SJM235"/>
      <c r="SJN235"/>
      <c r="SJO235"/>
      <c r="SJP235"/>
      <c r="SJQ235"/>
      <c r="SJR235"/>
      <c r="SJS235"/>
      <c r="SJT235"/>
      <c r="SJU235"/>
      <c r="SJV235"/>
      <c r="SJW235"/>
      <c r="SJX235"/>
      <c r="SJY235"/>
      <c r="SJZ235"/>
      <c r="SKA235"/>
      <c r="SKB235"/>
      <c r="SKC235"/>
      <c r="SKD235"/>
      <c r="SKE235"/>
      <c r="SKF235"/>
      <c r="SKG235"/>
      <c r="SKH235"/>
      <c r="SKI235"/>
      <c r="SKJ235"/>
      <c r="SKK235"/>
      <c r="SKL235"/>
      <c r="SKM235"/>
      <c r="SKN235"/>
      <c r="SKO235"/>
      <c r="SKP235"/>
      <c r="SKQ235"/>
      <c r="SKR235"/>
      <c r="SKS235"/>
      <c r="SKT235"/>
      <c r="SKU235"/>
      <c r="SKV235"/>
      <c r="SKW235"/>
      <c r="SKX235"/>
      <c r="SKY235"/>
      <c r="SKZ235"/>
      <c r="SLA235"/>
      <c r="SLB235"/>
      <c r="SLC235"/>
      <c r="SLD235"/>
      <c r="SLE235"/>
      <c r="SLF235"/>
      <c r="SLG235"/>
      <c r="SLH235"/>
      <c r="SLI235"/>
      <c r="SLJ235"/>
      <c r="SLK235"/>
      <c r="SLL235"/>
      <c r="SLM235"/>
      <c r="SLN235"/>
      <c r="SLO235"/>
      <c r="SLP235"/>
      <c r="SLQ235"/>
      <c r="SLR235"/>
      <c r="SLS235"/>
      <c r="SLT235"/>
      <c r="SLU235"/>
      <c r="SLV235"/>
      <c r="SLW235"/>
      <c r="SLX235"/>
      <c r="SLY235"/>
      <c r="SLZ235"/>
      <c r="SMA235"/>
      <c r="SMB235"/>
      <c r="SMC235"/>
      <c r="SMD235"/>
      <c r="SME235"/>
      <c r="SMF235"/>
      <c r="SMG235"/>
      <c r="SMH235"/>
      <c r="SMI235"/>
      <c r="SMJ235"/>
      <c r="SMK235"/>
      <c r="SML235"/>
      <c r="SMM235"/>
      <c r="SMN235"/>
      <c r="SMO235"/>
      <c r="SMP235"/>
      <c r="SMQ235"/>
      <c r="SMR235"/>
      <c r="SMS235"/>
      <c r="SMT235"/>
      <c r="SMU235"/>
      <c r="SMV235"/>
      <c r="SMW235"/>
      <c r="SMX235"/>
      <c r="SMY235"/>
      <c r="SMZ235"/>
      <c r="SNA235"/>
      <c r="SNB235"/>
      <c r="SNC235"/>
      <c r="SND235"/>
      <c r="SNE235"/>
      <c r="SNF235"/>
      <c r="SNG235"/>
      <c r="SNH235"/>
      <c r="SNI235"/>
      <c r="SNJ235"/>
      <c r="SNK235"/>
      <c r="SNL235"/>
      <c r="SNM235"/>
      <c r="SNN235"/>
      <c r="SNO235"/>
      <c r="SNP235"/>
      <c r="SNQ235"/>
      <c r="SNR235"/>
      <c r="SNS235"/>
      <c r="SNT235"/>
      <c r="SNU235"/>
      <c r="SNV235"/>
      <c r="SNW235"/>
      <c r="SNX235"/>
      <c r="SNY235"/>
      <c r="SNZ235"/>
      <c r="SOA235"/>
      <c r="SOB235"/>
      <c r="SOC235"/>
      <c r="SOD235"/>
      <c r="SOE235"/>
      <c r="SOF235"/>
      <c r="SOG235"/>
      <c r="SOH235"/>
      <c r="SOI235"/>
      <c r="SOJ235"/>
      <c r="SOK235"/>
      <c r="SOL235"/>
      <c r="SOM235"/>
      <c r="SON235"/>
      <c r="SOO235"/>
      <c r="SOP235"/>
      <c r="SOQ235"/>
      <c r="SOR235"/>
      <c r="SOS235"/>
      <c r="SOT235"/>
      <c r="SOU235"/>
      <c r="SOV235"/>
      <c r="SOW235"/>
      <c r="SOX235"/>
      <c r="SOY235"/>
      <c r="SOZ235"/>
      <c r="SPA235"/>
      <c r="SPB235"/>
      <c r="SPC235"/>
      <c r="SPD235"/>
      <c r="SPE235"/>
      <c r="SPF235"/>
      <c r="SPG235"/>
      <c r="SPH235"/>
      <c r="SPI235"/>
      <c r="SPJ235"/>
      <c r="SPK235"/>
      <c r="SPL235"/>
      <c r="SPM235"/>
      <c r="SPN235"/>
      <c r="SPO235"/>
      <c r="SPP235"/>
      <c r="SPQ235"/>
      <c r="SPR235"/>
      <c r="SPS235"/>
      <c r="SPT235"/>
      <c r="SPU235"/>
      <c r="SPV235"/>
      <c r="SPW235"/>
      <c r="SPX235"/>
      <c r="SPY235"/>
      <c r="SPZ235"/>
      <c r="SQA235"/>
      <c r="SQB235"/>
      <c r="SQC235"/>
      <c r="SQD235"/>
      <c r="SQE235"/>
      <c r="SQF235"/>
      <c r="SQG235"/>
      <c r="SQH235"/>
      <c r="SQI235"/>
      <c r="SQJ235"/>
      <c r="SQK235"/>
      <c r="SQL235"/>
      <c r="SQM235"/>
      <c r="SQN235"/>
      <c r="SQO235"/>
      <c r="SQP235"/>
      <c r="SQQ235"/>
      <c r="SQR235"/>
      <c r="SQS235"/>
      <c r="SQT235"/>
      <c r="SQU235"/>
      <c r="SQV235"/>
      <c r="SQW235"/>
      <c r="SQX235"/>
      <c r="SQY235"/>
      <c r="SQZ235"/>
      <c r="SRA235"/>
      <c r="SRB235"/>
      <c r="SRC235"/>
      <c r="SRD235"/>
      <c r="SRE235"/>
      <c r="SRF235"/>
      <c r="SRG235"/>
      <c r="SRH235"/>
      <c r="SRI235"/>
      <c r="SRJ235"/>
      <c r="SRK235"/>
      <c r="SRL235"/>
      <c r="SRM235"/>
      <c r="SRN235"/>
      <c r="SRO235"/>
      <c r="SRP235"/>
      <c r="SRQ235"/>
      <c r="SRR235"/>
      <c r="SRS235"/>
      <c r="SRT235"/>
      <c r="SRU235"/>
      <c r="SRV235"/>
      <c r="SRW235"/>
      <c r="SRX235"/>
      <c r="SRY235"/>
      <c r="SRZ235"/>
      <c r="SSA235"/>
      <c r="SSB235"/>
      <c r="SSC235"/>
      <c r="SSD235"/>
      <c r="SSE235"/>
      <c r="SSF235"/>
      <c r="SSG235"/>
      <c r="SSH235"/>
      <c r="SSI235"/>
      <c r="SSJ235"/>
      <c r="SSK235"/>
      <c r="SSL235"/>
      <c r="SSM235"/>
      <c r="SSN235"/>
      <c r="SSO235"/>
      <c r="SSP235"/>
      <c r="SSQ235"/>
      <c r="SSR235"/>
      <c r="SSS235"/>
      <c r="SST235"/>
      <c r="SSU235"/>
      <c r="SSV235"/>
      <c r="SSW235"/>
      <c r="SSX235"/>
      <c r="SSY235"/>
      <c r="SSZ235"/>
      <c r="STA235"/>
      <c r="STB235"/>
      <c r="STC235"/>
      <c r="STD235"/>
      <c r="STE235"/>
      <c r="STF235"/>
      <c r="STG235"/>
      <c r="STH235"/>
      <c r="STI235"/>
      <c r="STJ235"/>
      <c r="STK235"/>
      <c r="STL235"/>
      <c r="STM235"/>
      <c r="STN235"/>
      <c r="STO235"/>
      <c r="STP235"/>
      <c r="STQ235"/>
      <c r="STR235"/>
      <c r="STS235"/>
      <c r="STT235"/>
      <c r="STU235"/>
      <c r="STV235"/>
      <c r="STW235"/>
      <c r="STX235"/>
      <c r="STY235"/>
      <c r="STZ235"/>
      <c r="SUA235"/>
      <c r="SUB235"/>
      <c r="SUC235"/>
      <c r="SUD235"/>
      <c r="SUE235"/>
      <c r="SUF235"/>
      <c r="SUG235"/>
      <c r="SUH235"/>
      <c r="SUI235"/>
      <c r="SUJ235"/>
      <c r="SUK235"/>
      <c r="SUL235"/>
      <c r="SUM235"/>
      <c r="SUN235"/>
      <c r="SUO235"/>
      <c r="SUP235"/>
      <c r="SUQ235"/>
      <c r="SUR235"/>
      <c r="SUS235"/>
      <c r="SUT235"/>
      <c r="SUU235"/>
      <c r="SUV235"/>
      <c r="SUW235"/>
      <c r="SUX235"/>
      <c r="SUY235"/>
      <c r="SUZ235"/>
      <c r="SVA235"/>
      <c r="SVB235"/>
      <c r="SVC235"/>
      <c r="SVD235"/>
      <c r="SVE235"/>
      <c r="SVF235"/>
      <c r="SVG235"/>
      <c r="SVH235"/>
      <c r="SVI235"/>
      <c r="SVJ235"/>
      <c r="SVK235"/>
      <c r="SVL235"/>
      <c r="SVM235"/>
      <c r="SVN235"/>
      <c r="SVO235"/>
      <c r="SVP235"/>
      <c r="SVQ235"/>
      <c r="SVR235"/>
      <c r="SVS235"/>
      <c r="SVT235"/>
      <c r="SVU235"/>
      <c r="SVV235"/>
      <c r="SVW235"/>
      <c r="SVX235"/>
      <c r="SVY235"/>
      <c r="SVZ235"/>
      <c r="SWA235"/>
      <c r="SWB235"/>
      <c r="SWC235"/>
      <c r="SWD235"/>
      <c r="SWE235"/>
      <c r="SWF235"/>
      <c r="SWG235"/>
      <c r="SWH235"/>
      <c r="SWI235"/>
      <c r="SWJ235"/>
      <c r="SWK235"/>
      <c r="SWL235"/>
      <c r="SWM235"/>
      <c r="SWN235"/>
      <c r="SWO235"/>
      <c r="SWP235"/>
      <c r="SWQ235"/>
      <c r="SWR235"/>
      <c r="SWS235"/>
      <c r="SWT235"/>
      <c r="SWU235"/>
      <c r="SWV235"/>
      <c r="SWW235"/>
      <c r="SWX235"/>
      <c r="SWY235"/>
      <c r="SWZ235"/>
      <c r="SXA235"/>
      <c r="SXB235"/>
      <c r="SXC235"/>
      <c r="SXD235"/>
      <c r="SXE235"/>
      <c r="SXF235"/>
      <c r="SXG235"/>
      <c r="SXH235"/>
      <c r="SXI235"/>
      <c r="SXJ235"/>
      <c r="SXK235"/>
      <c r="SXL235"/>
      <c r="SXM235"/>
      <c r="SXN235"/>
      <c r="SXO235"/>
      <c r="SXP235"/>
      <c r="SXQ235"/>
      <c r="SXR235"/>
      <c r="SXS235"/>
      <c r="SXT235"/>
      <c r="SXU235"/>
      <c r="SXV235"/>
      <c r="SXW235"/>
      <c r="SXX235"/>
      <c r="SXY235"/>
      <c r="SXZ235"/>
      <c r="SYA235"/>
      <c r="SYB235"/>
      <c r="SYC235"/>
      <c r="SYD235"/>
      <c r="SYE235"/>
      <c r="SYF235"/>
      <c r="SYG235"/>
      <c r="SYH235"/>
      <c r="SYI235"/>
      <c r="SYJ235"/>
      <c r="SYK235"/>
      <c r="SYL235"/>
      <c r="SYM235"/>
      <c r="SYN235"/>
      <c r="SYO235"/>
      <c r="SYP235"/>
      <c r="SYQ235"/>
      <c r="SYR235"/>
      <c r="SYS235"/>
      <c r="SYT235"/>
      <c r="SYU235"/>
      <c r="SYV235"/>
      <c r="SYW235"/>
      <c r="SYX235"/>
      <c r="SYY235"/>
      <c r="SYZ235"/>
      <c r="SZA235"/>
      <c r="SZB235"/>
      <c r="SZC235"/>
      <c r="SZD235"/>
      <c r="SZE235"/>
      <c r="SZF235"/>
      <c r="SZG235"/>
      <c r="SZH235"/>
      <c r="SZI235"/>
      <c r="SZJ235"/>
      <c r="SZK235"/>
      <c r="SZL235"/>
      <c r="SZM235"/>
      <c r="SZN235"/>
      <c r="SZO235"/>
      <c r="SZP235"/>
      <c r="SZQ235"/>
      <c r="SZR235"/>
      <c r="SZS235"/>
      <c r="SZT235"/>
      <c r="SZU235"/>
      <c r="SZV235"/>
      <c r="SZW235"/>
      <c r="SZX235"/>
      <c r="SZY235"/>
      <c r="SZZ235"/>
      <c r="TAA235"/>
      <c r="TAB235"/>
      <c r="TAC235"/>
      <c r="TAD235"/>
      <c r="TAE235"/>
      <c r="TAF235"/>
      <c r="TAG235"/>
      <c r="TAH235"/>
      <c r="TAI235"/>
      <c r="TAJ235"/>
      <c r="TAK235"/>
      <c r="TAL235"/>
      <c r="TAM235"/>
      <c r="TAN235"/>
      <c r="TAO235"/>
      <c r="TAP235"/>
      <c r="TAQ235"/>
      <c r="TAR235"/>
      <c r="TAS235"/>
      <c r="TAT235"/>
      <c r="TAU235"/>
      <c r="TAV235"/>
      <c r="TAW235"/>
      <c r="TAX235"/>
      <c r="TAY235"/>
      <c r="TAZ235"/>
      <c r="TBA235"/>
      <c r="TBB235"/>
      <c r="TBC235"/>
      <c r="TBD235"/>
      <c r="TBE235"/>
      <c r="TBF235"/>
      <c r="TBG235"/>
      <c r="TBH235"/>
      <c r="TBI235"/>
      <c r="TBJ235"/>
      <c r="TBK235"/>
      <c r="TBL235"/>
      <c r="TBM235"/>
      <c r="TBN235"/>
      <c r="TBO235"/>
      <c r="TBP235"/>
      <c r="TBQ235"/>
      <c r="TBR235"/>
      <c r="TBS235"/>
      <c r="TBT235"/>
      <c r="TBU235"/>
      <c r="TBV235"/>
      <c r="TBW235"/>
      <c r="TBX235"/>
      <c r="TBY235"/>
      <c r="TBZ235"/>
      <c r="TCA235"/>
      <c r="TCB235"/>
      <c r="TCC235"/>
      <c r="TCD235"/>
      <c r="TCE235"/>
      <c r="TCF235"/>
      <c r="TCG235"/>
      <c r="TCH235"/>
      <c r="TCI235"/>
      <c r="TCJ235"/>
      <c r="TCK235"/>
      <c r="TCL235"/>
      <c r="TCM235"/>
      <c r="TCN235"/>
      <c r="TCO235"/>
      <c r="TCP235"/>
      <c r="TCQ235"/>
      <c r="TCR235"/>
      <c r="TCS235"/>
      <c r="TCT235"/>
      <c r="TCU235"/>
      <c r="TCV235"/>
      <c r="TCW235"/>
      <c r="TCX235"/>
      <c r="TCY235"/>
      <c r="TCZ235"/>
      <c r="TDA235"/>
      <c r="TDB235"/>
      <c r="TDC235"/>
      <c r="TDD235"/>
      <c r="TDE235"/>
      <c r="TDF235"/>
      <c r="TDG235"/>
      <c r="TDH235"/>
      <c r="TDI235"/>
      <c r="TDJ235"/>
      <c r="TDK235"/>
      <c r="TDL235"/>
      <c r="TDM235"/>
      <c r="TDN235"/>
      <c r="TDO235"/>
      <c r="TDP235"/>
      <c r="TDQ235"/>
      <c r="TDR235"/>
      <c r="TDS235"/>
      <c r="TDT235"/>
      <c r="TDU235"/>
      <c r="TDV235"/>
      <c r="TDW235"/>
      <c r="TDX235"/>
      <c r="TDY235"/>
      <c r="TDZ235"/>
      <c r="TEA235"/>
      <c r="TEB235"/>
      <c r="TEC235"/>
      <c r="TED235"/>
      <c r="TEE235"/>
      <c r="TEF235"/>
      <c r="TEG235"/>
      <c r="TEH235"/>
      <c r="TEI235"/>
      <c r="TEJ235"/>
      <c r="TEK235"/>
      <c r="TEL235"/>
      <c r="TEM235"/>
      <c r="TEN235"/>
      <c r="TEO235"/>
      <c r="TEP235"/>
      <c r="TEQ235"/>
      <c r="TER235"/>
      <c r="TES235"/>
      <c r="TET235"/>
      <c r="TEU235"/>
      <c r="TEV235"/>
      <c r="TEW235"/>
      <c r="TEX235"/>
      <c r="TEY235"/>
      <c r="TEZ235"/>
      <c r="TFA235"/>
      <c r="TFB235"/>
      <c r="TFC235"/>
      <c r="TFD235"/>
      <c r="TFE235"/>
      <c r="TFF235"/>
      <c r="TFG235"/>
      <c r="TFH235"/>
      <c r="TFI235"/>
      <c r="TFJ235"/>
      <c r="TFK235"/>
      <c r="TFL235"/>
      <c r="TFM235"/>
      <c r="TFN235"/>
      <c r="TFO235"/>
      <c r="TFP235"/>
      <c r="TFQ235"/>
      <c r="TFR235"/>
      <c r="TFS235"/>
      <c r="TFT235"/>
      <c r="TFU235"/>
      <c r="TFV235"/>
      <c r="TFW235"/>
      <c r="TFX235"/>
      <c r="TFY235"/>
      <c r="TFZ235"/>
      <c r="TGA235"/>
      <c r="TGB235"/>
      <c r="TGC235"/>
      <c r="TGD235"/>
      <c r="TGE235"/>
      <c r="TGF235"/>
      <c r="TGG235"/>
      <c r="TGH235"/>
      <c r="TGI235"/>
      <c r="TGJ235"/>
      <c r="TGK235"/>
      <c r="TGL235"/>
      <c r="TGM235"/>
      <c r="TGN235"/>
      <c r="TGO235"/>
      <c r="TGP235"/>
      <c r="TGQ235"/>
      <c r="TGR235"/>
      <c r="TGS235"/>
      <c r="TGT235"/>
      <c r="TGU235"/>
      <c r="TGV235"/>
      <c r="TGW235"/>
      <c r="TGX235"/>
      <c r="TGY235"/>
      <c r="TGZ235"/>
      <c r="THA235"/>
      <c r="THB235"/>
      <c r="THC235"/>
      <c r="THD235"/>
      <c r="THE235"/>
      <c r="THF235"/>
      <c r="THG235"/>
      <c r="THH235"/>
      <c r="THI235"/>
      <c r="THJ235"/>
      <c r="THK235"/>
      <c r="THL235"/>
      <c r="THM235"/>
      <c r="THN235"/>
      <c r="THO235"/>
      <c r="THP235"/>
      <c r="THQ235"/>
      <c r="THR235"/>
      <c r="THS235"/>
      <c r="THT235"/>
      <c r="THU235"/>
      <c r="THV235"/>
      <c r="THW235"/>
      <c r="THX235"/>
      <c r="THY235"/>
      <c r="THZ235"/>
      <c r="TIA235"/>
      <c r="TIB235"/>
      <c r="TIC235"/>
      <c r="TID235"/>
      <c r="TIE235"/>
      <c r="TIF235"/>
      <c r="TIG235"/>
      <c r="TIH235"/>
      <c r="TII235"/>
      <c r="TIJ235"/>
      <c r="TIK235"/>
      <c r="TIL235"/>
      <c r="TIM235"/>
      <c r="TIN235"/>
      <c r="TIO235"/>
      <c r="TIP235"/>
      <c r="TIQ235"/>
      <c r="TIR235"/>
      <c r="TIS235"/>
      <c r="TIT235"/>
      <c r="TIU235"/>
      <c r="TIV235"/>
      <c r="TIW235"/>
      <c r="TIX235"/>
      <c r="TIY235"/>
      <c r="TIZ235"/>
      <c r="TJA235"/>
      <c r="TJB235"/>
      <c r="TJC235"/>
      <c r="TJD235"/>
      <c r="TJE235"/>
      <c r="TJF235"/>
      <c r="TJG235"/>
      <c r="TJH235"/>
      <c r="TJI235"/>
      <c r="TJJ235"/>
      <c r="TJK235"/>
      <c r="TJL235"/>
      <c r="TJM235"/>
      <c r="TJN235"/>
      <c r="TJO235"/>
      <c r="TJP235"/>
      <c r="TJQ235"/>
      <c r="TJR235"/>
      <c r="TJS235"/>
      <c r="TJT235"/>
      <c r="TJU235"/>
      <c r="TJV235"/>
      <c r="TJW235"/>
      <c r="TJX235"/>
      <c r="TJY235"/>
      <c r="TJZ235"/>
      <c r="TKA235"/>
      <c r="TKB235"/>
      <c r="TKC235"/>
      <c r="TKD235"/>
      <c r="TKE235"/>
      <c r="TKF235"/>
      <c r="TKG235"/>
      <c r="TKH235"/>
      <c r="TKI235"/>
      <c r="TKJ235"/>
      <c r="TKK235"/>
      <c r="TKL235"/>
      <c r="TKM235"/>
      <c r="TKN235"/>
      <c r="TKO235"/>
      <c r="TKP235"/>
      <c r="TKQ235"/>
      <c r="TKR235"/>
      <c r="TKS235"/>
      <c r="TKT235"/>
      <c r="TKU235"/>
      <c r="TKV235"/>
      <c r="TKW235"/>
      <c r="TKX235"/>
      <c r="TKY235"/>
      <c r="TKZ235"/>
      <c r="TLA235"/>
      <c r="TLB235"/>
      <c r="TLC235"/>
      <c r="TLD235"/>
      <c r="TLE235"/>
      <c r="TLF235"/>
      <c r="TLG235"/>
      <c r="TLH235"/>
      <c r="TLI235"/>
      <c r="TLJ235"/>
      <c r="TLK235"/>
      <c r="TLL235"/>
      <c r="TLM235"/>
      <c r="TLN235"/>
      <c r="TLO235"/>
      <c r="TLP235"/>
      <c r="TLQ235"/>
      <c r="TLR235"/>
      <c r="TLS235"/>
      <c r="TLT235"/>
      <c r="TLU235"/>
      <c r="TLV235"/>
      <c r="TLW235"/>
      <c r="TLX235"/>
      <c r="TLY235"/>
      <c r="TLZ235"/>
      <c r="TMA235"/>
      <c r="TMB235"/>
      <c r="TMC235"/>
      <c r="TMD235"/>
      <c r="TME235"/>
      <c r="TMF235"/>
      <c r="TMG235"/>
      <c r="TMH235"/>
      <c r="TMI235"/>
      <c r="TMJ235"/>
      <c r="TMK235"/>
      <c r="TML235"/>
      <c r="TMM235"/>
      <c r="TMN235"/>
      <c r="TMO235"/>
      <c r="TMP235"/>
      <c r="TMQ235"/>
      <c r="TMR235"/>
      <c r="TMS235"/>
      <c r="TMT235"/>
      <c r="TMU235"/>
      <c r="TMV235"/>
      <c r="TMW235"/>
      <c r="TMX235"/>
      <c r="TMY235"/>
      <c r="TMZ235"/>
      <c r="TNA235"/>
      <c r="TNB235"/>
      <c r="TNC235"/>
      <c r="TND235"/>
      <c r="TNE235"/>
      <c r="TNF235"/>
      <c r="TNG235"/>
      <c r="TNH235"/>
      <c r="TNI235"/>
      <c r="TNJ235"/>
      <c r="TNK235"/>
      <c r="TNL235"/>
      <c r="TNM235"/>
      <c r="TNN235"/>
      <c r="TNO235"/>
      <c r="TNP235"/>
      <c r="TNQ235"/>
      <c r="TNR235"/>
      <c r="TNS235"/>
      <c r="TNT235"/>
      <c r="TNU235"/>
      <c r="TNV235"/>
      <c r="TNW235"/>
      <c r="TNX235"/>
      <c r="TNY235"/>
      <c r="TNZ235"/>
      <c r="TOA235"/>
      <c r="TOB235"/>
      <c r="TOC235"/>
      <c r="TOD235"/>
      <c r="TOE235"/>
      <c r="TOF235"/>
      <c r="TOG235"/>
      <c r="TOH235"/>
      <c r="TOI235"/>
      <c r="TOJ235"/>
      <c r="TOK235"/>
      <c r="TOL235"/>
      <c r="TOM235"/>
      <c r="TON235"/>
      <c r="TOO235"/>
      <c r="TOP235"/>
      <c r="TOQ235"/>
      <c r="TOR235"/>
      <c r="TOS235"/>
      <c r="TOT235"/>
      <c r="TOU235"/>
      <c r="TOV235"/>
      <c r="TOW235"/>
      <c r="TOX235"/>
      <c r="TOY235"/>
      <c r="TOZ235"/>
      <c r="TPA235"/>
      <c r="TPB235"/>
      <c r="TPC235"/>
      <c r="TPD235"/>
      <c r="TPE235"/>
      <c r="TPF235"/>
      <c r="TPG235"/>
      <c r="TPH235"/>
      <c r="TPI235"/>
      <c r="TPJ235"/>
      <c r="TPK235"/>
      <c r="TPL235"/>
      <c r="TPM235"/>
      <c r="TPN235"/>
      <c r="TPO235"/>
      <c r="TPP235"/>
      <c r="TPQ235"/>
      <c r="TPR235"/>
      <c r="TPS235"/>
      <c r="TPT235"/>
      <c r="TPU235"/>
      <c r="TPV235"/>
      <c r="TPW235"/>
      <c r="TPX235"/>
      <c r="TPY235"/>
      <c r="TPZ235"/>
      <c r="TQA235"/>
      <c r="TQB235"/>
      <c r="TQC235"/>
      <c r="TQD235"/>
      <c r="TQE235"/>
      <c r="TQF235"/>
      <c r="TQG235"/>
      <c r="TQH235"/>
      <c r="TQI235"/>
      <c r="TQJ235"/>
      <c r="TQK235"/>
      <c r="TQL235"/>
      <c r="TQM235"/>
      <c r="TQN235"/>
      <c r="TQO235"/>
      <c r="TQP235"/>
      <c r="TQQ235"/>
      <c r="TQR235"/>
      <c r="TQS235"/>
      <c r="TQT235"/>
      <c r="TQU235"/>
      <c r="TQV235"/>
      <c r="TQW235"/>
      <c r="TQX235"/>
      <c r="TQY235"/>
      <c r="TQZ235"/>
      <c r="TRA235"/>
      <c r="TRB235"/>
      <c r="TRC235"/>
      <c r="TRD235"/>
      <c r="TRE235"/>
      <c r="TRF235"/>
      <c r="TRG235"/>
      <c r="TRH235"/>
      <c r="TRI235"/>
      <c r="TRJ235"/>
      <c r="TRK235"/>
      <c r="TRL235"/>
      <c r="TRM235"/>
      <c r="TRN235"/>
      <c r="TRO235"/>
      <c r="TRP235"/>
      <c r="TRQ235"/>
      <c r="TRR235"/>
      <c r="TRS235"/>
      <c r="TRT235"/>
      <c r="TRU235"/>
      <c r="TRV235"/>
      <c r="TRW235"/>
      <c r="TRX235"/>
      <c r="TRY235"/>
      <c r="TRZ235"/>
      <c r="TSA235"/>
      <c r="TSB235"/>
      <c r="TSC235"/>
      <c r="TSD235"/>
      <c r="TSE235"/>
      <c r="TSF235"/>
      <c r="TSG235"/>
      <c r="TSH235"/>
      <c r="TSI235"/>
      <c r="TSJ235"/>
      <c r="TSK235"/>
      <c r="TSL235"/>
      <c r="TSM235"/>
      <c r="TSN235"/>
      <c r="TSO235"/>
      <c r="TSP235"/>
      <c r="TSQ235"/>
      <c r="TSR235"/>
      <c r="TSS235"/>
      <c r="TST235"/>
      <c r="TSU235"/>
      <c r="TSV235"/>
      <c r="TSW235"/>
      <c r="TSX235"/>
      <c r="TSY235"/>
      <c r="TSZ235"/>
      <c r="TTA235"/>
      <c r="TTB235"/>
      <c r="TTC235"/>
      <c r="TTD235"/>
      <c r="TTE235"/>
      <c r="TTF235"/>
      <c r="TTG235"/>
      <c r="TTH235"/>
      <c r="TTI235"/>
      <c r="TTJ235"/>
      <c r="TTK235"/>
      <c r="TTL235"/>
      <c r="TTM235"/>
      <c r="TTN235"/>
      <c r="TTO235"/>
      <c r="TTP235"/>
      <c r="TTQ235"/>
      <c r="TTR235"/>
      <c r="TTS235"/>
      <c r="TTT235"/>
      <c r="TTU235"/>
      <c r="TTV235"/>
      <c r="TTW235"/>
      <c r="TTX235"/>
      <c r="TTY235"/>
      <c r="TTZ235"/>
      <c r="TUA235"/>
      <c r="TUB235"/>
      <c r="TUC235"/>
      <c r="TUD235"/>
      <c r="TUE235"/>
      <c r="TUF235"/>
      <c r="TUG235"/>
      <c r="TUH235"/>
      <c r="TUI235"/>
      <c r="TUJ235"/>
      <c r="TUK235"/>
      <c r="TUL235"/>
      <c r="TUM235"/>
      <c r="TUN235"/>
      <c r="TUO235"/>
      <c r="TUP235"/>
      <c r="TUQ235"/>
      <c r="TUR235"/>
      <c r="TUS235"/>
      <c r="TUT235"/>
      <c r="TUU235"/>
      <c r="TUV235"/>
      <c r="TUW235"/>
      <c r="TUX235"/>
      <c r="TUY235"/>
      <c r="TUZ235"/>
      <c r="TVA235"/>
      <c r="TVB235"/>
      <c r="TVC235"/>
      <c r="TVD235"/>
      <c r="TVE235"/>
      <c r="TVF235"/>
      <c r="TVG235"/>
      <c r="TVH235"/>
      <c r="TVI235"/>
      <c r="TVJ235"/>
      <c r="TVK235"/>
      <c r="TVL235"/>
      <c r="TVM235"/>
      <c r="TVN235"/>
      <c r="TVO235"/>
      <c r="TVP235"/>
      <c r="TVQ235"/>
      <c r="TVR235"/>
      <c r="TVS235"/>
      <c r="TVT235"/>
      <c r="TVU235"/>
      <c r="TVV235"/>
      <c r="TVW235"/>
      <c r="TVX235"/>
      <c r="TVY235"/>
      <c r="TVZ235"/>
      <c r="TWA235"/>
      <c r="TWB235"/>
      <c r="TWC235"/>
      <c r="TWD235"/>
      <c r="TWE235"/>
      <c r="TWF235"/>
      <c r="TWG235"/>
      <c r="TWH235"/>
      <c r="TWI235"/>
      <c r="TWJ235"/>
      <c r="TWK235"/>
      <c r="TWL235"/>
      <c r="TWM235"/>
      <c r="TWN235"/>
      <c r="TWO235"/>
      <c r="TWP235"/>
      <c r="TWQ235"/>
      <c r="TWR235"/>
      <c r="TWS235"/>
      <c r="TWT235"/>
      <c r="TWU235"/>
      <c r="TWV235"/>
      <c r="TWW235"/>
      <c r="TWX235"/>
      <c r="TWY235"/>
      <c r="TWZ235"/>
      <c r="TXA235"/>
      <c r="TXB235"/>
      <c r="TXC235"/>
      <c r="TXD235"/>
      <c r="TXE235"/>
      <c r="TXF235"/>
      <c r="TXG235"/>
      <c r="TXH235"/>
      <c r="TXI235"/>
      <c r="TXJ235"/>
      <c r="TXK235"/>
      <c r="TXL235"/>
      <c r="TXM235"/>
      <c r="TXN235"/>
      <c r="TXO235"/>
      <c r="TXP235"/>
      <c r="TXQ235"/>
      <c r="TXR235"/>
      <c r="TXS235"/>
      <c r="TXT235"/>
      <c r="TXU235"/>
      <c r="TXV235"/>
      <c r="TXW235"/>
      <c r="TXX235"/>
      <c r="TXY235"/>
      <c r="TXZ235"/>
      <c r="TYA235"/>
      <c r="TYB235"/>
      <c r="TYC235"/>
      <c r="TYD235"/>
      <c r="TYE235"/>
      <c r="TYF235"/>
      <c r="TYG235"/>
      <c r="TYH235"/>
      <c r="TYI235"/>
      <c r="TYJ235"/>
      <c r="TYK235"/>
      <c r="TYL235"/>
      <c r="TYM235"/>
      <c r="TYN235"/>
      <c r="TYO235"/>
      <c r="TYP235"/>
      <c r="TYQ235"/>
      <c r="TYR235"/>
      <c r="TYS235"/>
      <c r="TYT235"/>
      <c r="TYU235"/>
      <c r="TYV235"/>
      <c r="TYW235"/>
      <c r="TYX235"/>
      <c r="TYY235"/>
      <c r="TYZ235"/>
      <c r="TZA235"/>
      <c r="TZB235"/>
      <c r="TZC235"/>
      <c r="TZD235"/>
      <c r="TZE235"/>
      <c r="TZF235"/>
      <c r="TZG235"/>
      <c r="TZH235"/>
      <c r="TZI235"/>
      <c r="TZJ235"/>
      <c r="TZK235"/>
      <c r="TZL235"/>
      <c r="TZM235"/>
      <c r="TZN235"/>
      <c r="TZO235"/>
      <c r="TZP235"/>
      <c r="TZQ235"/>
      <c r="TZR235"/>
      <c r="TZS235"/>
      <c r="TZT235"/>
      <c r="TZU235"/>
      <c r="TZV235"/>
      <c r="TZW235"/>
      <c r="TZX235"/>
      <c r="TZY235"/>
      <c r="TZZ235"/>
      <c r="UAA235"/>
      <c r="UAB235"/>
      <c r="UAC235"/>
      <c r="UAD235"/>
      <c r="UAE235"/>
      <c r="UAF235"/>
      <c r="UAG235"/>
      <c r="UAH235"/>
      <c r="UAI235"/>
      <c r="UAJ235"/>
      <c r="UAK235"/>
      <c r="UAL235"/>
      <c r="UAM235"/>
      <c r="UAN235"/>
      <c r="UAO235"/>
      <c r="UAP235"/>
      <c r="UAQ235"/>
      <c r="UAR235"/>
      <c r="UAS235"/>
      <c r="UAT235"/>
      <c r="UAU235"/>
      <c r="UAV235"/>
      <c r="UAW235"/>
      <c r="UAX235"/>
      <c r="UAY235"/>
      <c r="UAZ235"/>
      <c r="UBA235"/>
      <c r="UBB235"/>
      <c r="UBC235"/>
      <c r="UBD235"/>
      <c r="UBE235"/>
      <c r="UBF235"/>
      <c r="UBG235"/>
      <c r="UBH235"/>
      <c r="UBI235"/>
      <c r="UBJ235"/>
      <c r="UBK235"/>
      <c r="UBL235"/>
      <c r="UBM235"/>
      <c r="UBN235"/>
      <c r="UBO235"/>
      <c r="UBP235"/>
      <c r="UBQ235"/>
      <c r="UBR235"/>
      <c r="UBS235"/>
      <c r="UBT235"/>
      <c r="UBU235"/>
      <c r="UBV235"/>
      <c r="UBW235"/>
      <c r="UBX235"/>
      <c r="UBY235"/>
      <c r="UBZ235"/>
      <c r="UCA235"/>
      <c r="UCB235"/>
      <c r="UCC235"/>
      <c r="UCD235"/>
      <c r="UCE235"/>
      <c r="UCF235"/>
      <c r="UCG235"/>
      <c r="UCH235"/>
      <c r="UCI235"/>
      <c r="UCJ235"/>
      <c r="UCK235"/>
      <c r="UCL235"/>
      <c r="UCM235"/>
      <c r="UCN235"/>
      <c r="UCO235"/>
      <c r="UCP235"/>
      <c r="UCQ235"/>
      <c r="UCR235"/>
      <c r="UCS235"/>
      <c r="UCT235"/>
      <c r="UCU235"/>
      <c r="UCV235"/>
      <c r="UCW235"/>
      <c r="UCX235"/>
      <c r="UCY235"/>
      <c r="UCZ235"/>
      <c r="UDA235"/>
      <c r="UDB235"/>
      <c r="UDC235"/>
      <c r="UDD235"/>
      <c r="UDE235"/>
      <c r="UDF235"/>
      <c r="UDG235"/>
      <c r="UDH235"/>
      <c r="UDI235"/>
      <c r="UDJ235"/>
      <c r="UDK235"/>
      <c r="UDL235"/>
      <c r="UDM235"/>
      <c r="UDN235"/>
      <c r="UDO235"/>
      <c r="UDP235"/>
      <c r="UDQ235"/>
      <c r="UDR235"/>
      <c r="UDS235"/>
      <c r="UDT235"/>
      <c r="UDU235"/>
      <c r="UDV235"/>
      <c r="UDW235"/>
      <c r="UDX235"/>
      <c r="UDY235"/>
      <c r="UDZ235"/>
      <c r="UEA235"/>
      <c r="UEB235"/>
      <c r="UEC235"/>
      <c r="UED235"/>
      <c r="UEE235"/>
      <c r="UEF235"/>
      <c r="UEG235"/>
      <c r="UEH235"/>
      <c r="UEI235"/>
      <c r="UEJ235"/>
      <c r="UEK235"/>
      <c r="UEL235"/>
      <c r="UEM235"/>
      <c r="UEN235"/>
      <c r="UEO235"/>
      <c r="UEP235"/>
      <c r="UEQ235"/>
      <c r="UER235"/>
      <c r="UES235"/>
      <c r="UET235"/>
      <c r="UEU235"/>
      <c r="UEV235"/>
      <c r="UEW235"/>
      <c r="UEX235"/>
      <c r="UEY235"/>
      <c r="UEZ235"/>
      <c r="UFA235"/>
      <c r="UFB235"/>
      <c r="UFC235"/>
      <c r="UFD235"/>
      <c r="UFE235"/>
      <c r="UFF235"/>
      <c r="UFG235"/>
      <c r="UFH235"/>
      <c r="UFI235"/>
      <c r="UFJ235"/>
      <c r="UFK235"/>
      <c r="UFL235"/>
      <c r="UFM235"/>
      <c r="UFN235"/>
      <c r="UFO235"/>
      <c r="UFP235"/>
      <c r="UFQ235"/>
      <c r="UFR235"/>
      <c r="UFS235"/>
      <c r="UFT235"/>
      <c r="UFU235"/>
      <c r="UFV235"/>
      <c r="UFW235"/>
      <c r="UFX235"/>
      <c r="UFY235"/>
      <c r="UFZ235"/>
      <c r="UGA235"/>
      <c r="UGB235"/>
      <c r="UGC235"/>
      <c r="UGD235"/>
      <c r="UGE235"/>
      <c r="UGF235"/>
      <c r="UGG235"/>
      <c r="UGH235"/>
      <c r="UGI235"/>
      <c r="UGJ235"/>
      <c r="UGK235"/>
      <c r="UGL235"/>
      <c r="UGM235"/>
      <c r="UGN235"/>
      <c r="UGO235"/>
      <c r="UGP235"/>
      <c r="UGQ235"/>
      <c r="UGR235"/>
      <c r="UGS235"/>
      <c r="UGT235"/>
      <c r="UGU235"/>
      <c r="UGV235"/>
      <c r="UGW235"/>
      <c r="UGX235"/>
      <c r="UGY235"/>
      <c r="UGZ235"/>
      <c r="UHA235"/>
      <c r="UHB235"/>
      <c r="UHC235"/>
      <c r="UHD235"/>
      <c r="UHE235"/>
      <c r="UHF235"/>
      <c r="UHG235"/>
      <c r="UHH235"/>
      <c r="UHI235"/>
      <c r="UHJ235"/>
      <c r="UHK235"/>
      <c r="UHL235"/>
      <c r="UHM235"/>
      <c r="UHN235"/>
      <c r="UHO235"/>
      <c r="UHP235"/>
      <c r="UHQ235"/>
      <c r="UHR235"/>
      <c r="UHS235"/>
      <c r="UHT235"/>
      <c r="UHU235"/>
      <c r="UHV235"/>
      <c r="UHW235"/>
      <c r="UHX235"/>
      <c r="UHY235"/>
      <c r="UHZ235"/>
      <c r="UIA235"/>
      <c r="UIB235"/>
      <c r="UIC235"/>
      <c r="UID235"/>
      <c r="UIE235"/>
      <c r="UIF235"/>
      <c r="UIG235"/>
      <c r="UIH235"/>
      <c r="UII235"/>
      <c r="UIJ235"/>
      <c r="UIK235"/>
      <c r="UIL235"/>
      <c r="UIM235"/>
      <c r="UIN235"/>
      <c r="UIO235"/>
      <c r="UIP235"/>
      <c r="UIQ235"/>
      <c r="UIR235"/>
      <c r="UIS235"/>
      <c r="UIT235"/>
      <c r="UIU235"/>
      <c r="UIV235"/>
      <c r="UIW235"/>
      <c r="UIX235"/>
      <c r="UIY235"/>
      <c r="UIZ235"/>
      <c r="UJA235"/>
      <c r="UJB235"/>
      <c r="UJC235"/>
      <c r="UJD235"/>
      <c r="UJE235"/>
      <c r="UJF235"/>
      <c r="UJG235"/>
      <c r="UJH235"/>
      <c r="UJI235"/>
      <c r="UJJ235"/>
      <c r="UJK235"/>
      <c r="UJL235"/>
      <c r="UJM235"/>
      <c r="UJN235"/>
      <c r="UJO235"/>
      <c r="UJP235"/>
      <c r="UJQ235"/>
      <c r="UJR235"/>
      <c r="UJS235"/>
      <c r="UJT235"/>
      <c r="UJU235"/>
      <c r="UJV235"/>
      <c r="UJW235"/>
      <c r="UJX235"/>
      <c r="UJY235"/>
      <c r="UJZ235"/>
      <c r="UKA235"/>
      <c r="UKB235"/>
      <c r="UKC235"/>
      <c r="UKD235"/>
      <c r="UKE235"/>
      <c r="UKF235"/>
      <c r="UKG235"/>
      <c r="UKH235"/>
      <c r="UKI235"/>
      <c r="UKJ235"/>
      <c r="UKK235"/>
      <c r="UKL235"/>
      <c r="UKM235"/>
      <c r="UKN235"/>
      <c r="UKO235"/>
      <c r="UKP235"/>
      <c r="UKQ235"/>
      <c r="UKR235"/>
      <c r="UKS235"/>
      <c r="UKT235"/>
      <c r="UKU235"/>
      <c r="UKV235"/>
      <c r="UKW235"/>
      <c r="UKX235"/>
      <c r="UKY235"/>
      <c r="UKZ235"/>
      <c r="ULA235"/>
      <c r="ULB235"/>
      <c r="ULC235"/>
      <c r="ULD235"/>
      <c r="ULE235"/>
      <c r="ULF235"/>
      <c r="ULG235"/>
      <c r="ULH235"/>
      <c r="ULI235"/>
      <c r="ULJ235"/>
      <c r="ULK235"/>
      <c r="ULL235"/>
      <c r="ULM235"/>
      <c r="ULN235"/>
      <c r="ULO235"/>
      <c r="ULP235"/>
      <c r="ULQ235"/>
      <c r="ULR235"/>
      <c r="ULS235"/>
      <c r="ULT235"/>
      <c r="ULU235"/>
      <c r="ULV235"/>
      <c r="ULW235"/>
      <c r="ULX235"/>
      <c r="ULY235"/>
      <c r="ULZ235"/>
      <c r="UMA235"/>
      <c r="UMB235"/>
      <c r="UMC235"/>
      <c r="UMD235"/>
      <c r="UME235"/>
      <c r="UMF235"/>
      <c r="UMG235"/>
      <c r="UMH235"/>
      <c r="UMI235"/>
      <c r="UMJ235"/>
      <c r="UMK235"/>
      <c r="UML235"/>
      <c r="UMM235"/>
      <c r="UMN235"/>
      <c r="UMO235"/>
      <c r="UMP235"/>
      <c r="UMQ235"/>
      <c r="UMR235"/>
      <c r="UMS235"/>
      <c r="UMT235"/>
      <c r="UMU235"/>
      <c r="UMV235"/>
      <c r="UMW235"/>
      <c r="UMX235"/>
      <c r="UMY235"/>
      <c r="UMZ235"/>
      <c r="UNA235"/>
      <c r="UNB235"/>
      <c r="UNC235"/>
      <c r="UND235"/>
      <c r="UNE235"/>
      <c r="UNF235"/>
      <c r="UNG235"/>
      <c r="UNH235"/>
      <c r="UNI235"/>
      <c r="UNJ235"/>
      <c r="UNK235"/>
      <c r="UNL235"/>
      <c r="UNM235"/>
      <c r="UNN235"/>
      <c r="UNO235"/>
      <c r="UNP235"/>
      <c r="UNQ235"/>
      <c r="UNR235"/>
      <c r="UNS235"/>
      <c r="UNT235"/>
      <c r="UNU235"/>
      <c r="UNV235"/>
      <c r="UNW235"/>
      <c r="UNX235"/>
      <c r="UNY235"/>
      <c r="UNZ235"/>
      <c r="UOA235"/>
      <c r="UOB235"/>
      <c r="UOC235"/>
      <c r="UOD235"/>
      <c r="UOE235"/>
      <c r="UOF235"/>
      <c r="UOG235"/>
      <c r="UOH235"/>
      <c r="UOI235"/>
      <c r="UOJ235"/>
      <c r="UOK235"/>
      <c r="UOL235"/>
      <c r="UOM235"/>
      <c r="UON235"/>
      <c r="UOO235"/>
      <c r="UOP235"/>
      <c r="UOQ235"/>
      <c r="UOR235"/>
      <c r="UOS235"/>
      <c r="UOT235"/>
      <c r="UOU235"/>
      <c r="UOV235"/>
      <c r="UOW235"/>
      <c r="UOX235"/>
      <c r="UOY235"/>
      <c r="UOZ235"/>
      <c r="UPA235"/>
      <c r="UPB235"/>
      <c r="UPC235"/>
      <c r="UPD235"/>
      <c r="UPE235"/>
      <c r="UPF235"/>
      <c r="UPG235"/>
      <c r="UPH235"/>
      <c r="UPI235"/>
      <c r="UPJ235"/>
      <c r="UPK235"/>
      <c r="UPL235"/>
      <c r="UPM235"/>
      <c r="UPN235"/>
      <c r="UPO235"/>
      <c r="UPP235"/>
      <c r="UPQ235"/>
      <c r="UPR235"/>
      <c r="UPS235"/>
      <c r="UPT235"/>
      <c r="UPU235"/>
      <c r="UPV235"/>
      <c r="UPW235"/>
      <c r="UPX235"/>
      <c r="UPY235"/>
      <c r="UPZ235"/>
      <c r="UQA235"/>
      <c r="UQB235"/>
      <c r="UQC235"/>
      <c r="UQD235"/>
      <c r="UQE235"/>
      <c r="UQF235"/>
      <c r="UQG235"/>
      <c r="UQH235"/>
      <c r="UQI235"/>
      <c r="UQJ235"/>
      <c r="UQK235"/>
      <c r="UQL235"/>
      <c r="UQM235"/>
      <c r="UQN235"/>
      <c r="UQO235"/>
      <c r="UQP235"/>
      <c r="UQQ235"/>
      <c r="UQR235"/>
      <c r="UQS235"/>
      <c r="UQT235"/>
      <c r="UQU235"/>
      <c r="UQV235"/>
      <c r="UQW235"/>
      <c r="UQX235"/>
      <c r="UQY235"/>
      <c r="UQZ235"/>
      <c r="URA235"/>
      <c r="URB235"/>
      <c r="URC235"/>
      <c r="URD235"/>
      <c r="URE235"/>
      <c r="URF235"/>
      <c r="URG235"/>
      <c r="URH235"/>
      <c r="URI235"/>
      <c r="URJ235"/>
      <c r="URK235"/>
      <c r="URL235"/>
      <c r="URM235"/>
      <c r="URN235"/>
      <c r="URO235"/>
      <c r="URP235"/>
      <c r="URQ235"/>
      <c r="URR235"/>
      <c r="URS235"/>
      <c r="URT235"/>
      <c r="URU235"/>
      <c r="URV235"/>
      <c r="URW235"/>
      <c r="URX235"/>
      <c r="URY235"/>
      <c r="URZ235"/>
      <c r="USA235"/>
      <c r="USB235"/>
      <c r="USC235"/>
      <c r="USD235"/>
      <c r="USE235"/>
      <c r="USF235"/>
      <c r="USG235"/>
      <c r="USH235"/>
      <c r="USI235"/>
      <c r="USJ235"/>
      <c r="USK235"/>
      <c r="USL235"/>
      <c r="USM235"/>
      <c r="USN235"/>
      <c r="USO235"/>
      <c r="USP235"/>
      <c r="USQ235"/>
      <c r="USR235"/>
      <c r="USS235"/>
      <c r="UST235"/>
      <c r="USU235"/>
      <c r="USV235"/>
      <c r="USW235"/>
      <c r="USX235"/>
      <c r="USY235"/>
      <c r="USZ235"/>
      <c r="UTA235"/>
      <c r="UTB235"/>
      <c r="UTC235"/>
      <c r="UTD235"/>
      <c r="UTE235"/>
      <c r="UTF235"/>
      <c r="UTG235"/>
      <c r="UTH235"/>
      <c r="UTI235"/>
      <c r="UTJ235"/>
      <c r="UTK235"/>
      <c r="UTL235"/>
      <c r="UTM235"/>
      <c r="UTN235"/>
      <c r="UTO235"/>
      <c r="UTP235"/>
      <c r="UTQ235"/>
      <c r="UTR235"/>
      <c r="UTS235"/>
      <c r="UTT235"/>
      <c r="UTU235"/>
      <c r="UTV235"/>
      <c r="UTW235"/>
      <c r="UTX235"/>
      <c r="UTY235"/>
      <c r="UTZ235"/>
      <c r="UUA235"/>
      <c r="UUB235"/>
      <c r="UUC235"/>
      <c r="UUD235"/>
      <c r="UUE235"/>
      <c r="UUF235"/>
      <c r="UUG235"/>
      <c r="UUH235"/>
      <c r="UUI235"/>
      <c r="UUJ235"/>
      <c r="UUK235"/>
      <c r="UUL235"/>
      <c r="UUM235"/>
      <c r="UUN235"/>
      <c r="UUO235"/>
      <c r="UUP235"/>
      <c r="UUQ235"/>
      <c r="UUR235"/>
      <c r="UUS235"/>
      <c r="UUT235"/>
      <c r="UUU235"/>
      <c r="UUV235"/>
      <c r="UUW235"/>
      <c r="UUX235"/>
      <c r="UUY235"/>
      <c r="UUZ235"/>
      <c r="UVA235"/>
      <c r="UVB235"/>
      <c r="UVC235"/>
      <c r="UVD235"/>
      <c r="UVE235"/>
      <c r="UVF235"/>
      <c r="UVG235"/>
      <c r="UVH235"/>
      <c r="UVI235"/>
      <c r="UVJ235"/>
      <c r="UVK235"/>
      <c r="UVL235"/>
      <c r="UVM235"/>
      <c r="UVN235"/>
      <c r="UVO235"/>
      <c r="UVP235"/>
      <c r="UVQ235"/>
      <c r="UVR235"/>
      <c r="UVS235"/>
      <c r="UVT235"/>
      <c r="UVU235"/>
      <c r="UVV235"/>
      <c r="UVW235"/>
      <c r="UVX235"/>
      <c r="UVY235"/>
      <c r="UVZ235"/>
      <c r="UWA235"/>
      <c r="UWB235"/>
      <c r="UWC235"/>
      <c r="UWD235"/>
      <c r="UWE235"/>
      <c r="UWF235"/>
      <c r="UWG235"/>
      <c r="UWH235"/>
      <c r="UWI235"/>
      <c r="UWJ235"/>
      <c r="UWK235"/>
      <c r="UWL235"/>
      <c r="UWM235"/>
      <c r="UWN235"/>
      <c r="UWO235"/>
      <c r="UWP235"/>
      <c r="UWQ235"/>
      <c r="UWR235"/>
      <c r="UWS235"/>
      <c r="UWT235"/>
      <c r="UWU235"/>
      <c r="UWV235"/>
      <c r="UWW235"/>
      <c r="UWX235"/>
      <c r="UWY235"/>
      <c r="UWZ235"/>
      <c r="UXA235"/>
      <c r="UXB235"/>
      <c r="UXC235"/>
      <c r="UXD235"/>
      <c r="UXE235"/>
      <c r="UXF235"/>
      <c r="UXG235"/>
      <c r="UXH235"/>
      <c r="UXI235"/>
      <c r="UXJ235"/>
      <c r="UXK235"/>
      <c r="UXL235"/>
      <c r="UXM235"/>
      <c r="UXN235"/>
      <c r="UXO235"/>
      <c r="UXP235"/>
      <c r="UXQ235"/>
      <c r="UXR235"/>
      <c r="UXS235"/>
      <c r="UXT235"/>
      <c r="UXU235"/>
      <c r="UXV235"/>
      <c r="UXW235"/>
      <c r="UXX235"/>
      <c r="UXY235"/>
      <c r="UXZ235"/>
      <c r="UYA235"/>
      <c r="UYB235"/>
      <c r="UYC235"/>
      <c r="UYD235"/>
      <c r="UYE235"/>
      <c r="UYF235"/>
      <c r="UYG235"/>
      <c r="UYH235"/>
      <c r="UYI235"/>
      <c r="UYJ235"/>
      <c r="UYK235"/>
      <c r="UYL235"/>
      <c r="UYM235"/>
      <c r="UYN235"/>
      <c r="UYO235"/>
      <c r="UYP235"/>
      <c r="UYQ235"/>
      <c r="UYR235"/>
      <c r="UYS235"/>
      <c r="UYT235"/>
      <c r="UYU235"/>
      <c r="UYV235"/>
      <c r="UYW235"/>
      <c r="UYX235"/>
      <c r="UYY235"/>
      <c r="UYZ235"/>
      <c r="UZA235"/>
      <c r="UZB235"/>
      <c r="UZC235"/>
      <c r="UZD235"/>
      <c r="UZE235"/>
      <c r="UZF235"/>
      <c r="UZG235"/>
      <c r="UZH235"/>
      <c r="UZI235"/>
      <c r="UZJ235"/>
      <c r="UZK235"/>
      <c r="UZL235"/>
      <c r="UZM235"/>
      <c r="UZN235"/>
      <c r="UZO235"/>
      <c r="UZP235"/>
      <c r="UZQ235"/>
      <c r="UZR235"/>
      <c r="UZS235"/>
      <c r="UZT235"/>
      <c r="UZU235"/>
      <c r="UZV235"/>
      <c r="UZW235"/>
      <c r="UZX235"/>
      <c r="UZY235"/>
      <c r="UZZ235"/>
      <c r="VAA235"/>
      <c r="VAB235"/>
      <c r="VAC235"/>
      <c r="VAD235"/>
      <c r="VAE235"/>
      <c r="VAF235"/>
      <c r="VAG235"/>
      <c r="VAH235"/>
      <c r="VAI235"/>
      <c r="VAJ235"/>
      <c r="VAK235"/>
      <c r="VAL235"/>
      <c r="VAM235"/>
      <c r="VAN235"/>
      <c r="VAO235"/>
      <c r="VAP235"/>
      <c r="VAQ235"/>
      <c r="VAR235"/>
      <c r="VAS235"/>
      <c r="VAT235"/>
      <c r="VAU235"/>
      <c r="VAV235"/>
      <c r="VAW235"/>
      <c r="VAX235"/>
      <c r="VAY235"/>
      <c r="VAZ235"/>
      <c r="VBA235"/>
      <c r="VBB235"/>
      <c r="VBC235"/>
      <c r="VBD235"/>
      <c r="VBE235"/>
      <c r="VBF235"/>
      <c r="VBG235"/>
      <c r="VBH235"/>
      <c r="VBI235"/>
      <c r="VBJ235"/>
      <c r="VBK235"/>
      <c r="VBL235"/>
      <c r="VBM235"/>
      <c r="VBN235"/>
      <c r="VBO235"/>
      <c r="VBP235"/>
      <c r="VBQ235"/>
      <c r="VBR235"/>
      <c r="VBS235"/>
      <c r="VBT235"/>
      <c r="VBU235"/>
      <c r="VBV235"/>
      <c r="VBW235"/>
      <c r="VBX235"/>
      <c r="VBY235"/>
      <c r="VBZ235"/>
      <c r="VCA235"/>
      <c r="VCB235"/>
      <c r="VCC235"/>
      <c r="VCD235"/>
      <c r="VCE235"/>
      <c r="VCF235"/>
      <c r="VCG235"/>
      <c r="VCH235"/>
      <c r="VCI235"/>
      <c r="VCJ235"/>
      <c r="VCK235"/>
      <c r="VCL235"/>
      <c r="VCM235"/>
      <c r="VCN235"/>
      <c r="VCO235"/>
      <c r="VCP235"/>
      <c r="VCQ235"/>
      <c r="VCR235"/>
      <c r="VCS235"/>
      <c r="VCT235"/>
      <c r="VCU235"/>
      <c r="VCV235"/>
      <c r="VCW235"/>
      <c r="VCX235"/>
      <c r="VCY235"/>
      <c r="VCZ235"/>
      <c r="VDA235"/>
      <c r="VDB235"/>
      <c r="VDC235"/>
      <c r="VDD235"/>
      <c r="VDE235"/>
      <c r="VDF235"/>
      <c r="VDG235"/>
      <c r="VDH235"/>
      <c r="VDI235"/>
      <c r="VDJ235"/>
      <c r="VDK235"/>
      <c r="VDL235"/>
      <c r="VDM235"/>
      <c r="VDN235"/>
      <c r="VDO235"/>
      <c r="VDP235"/>
      <c r="VDQ235"/>
      <c r="VDR235"/>
      <c r="VDS235"/>
      <c r="VDT235"/>
      <c r="VDU235"/>
      <c r="VDV235"/>
      <c r="VDW235"/>
      <c r="VDX235"/>
      <c r="VDY235"/>
      <c r="VDZ235"/>
      <c r="VEA235"/>
      <c r="VEB235"/>
      <c r="VEC235"/>
      <c r="VED235"/>
      <c r="VEE235"/>
      <c r="VEF235"/>
      <c r="VEG235"/>
      <c r="VEH235"/>
      <c r="VEI235"/>
      <c r="VEJ235"/>
      <c r="VEK235"/>
      <c r="VEL235"/>
      <c r="VEM235"/>
      <c r="VEN235"/>
      <c r="VEO235"/>
      <c r="VEP235"/>
      <c r="VEQ235"/>
      <c r="VER235"/>
      <c r="VES235"/>
      <c r="VET235"/>
      <c r="VEU235"/>
      <c r="VEV235"/>
      <c r="VEW235"/>
      <c r="VEX235"/>
      <c r="VEY235"/>
      <c r="VEZ235"/>
      <c r="VFA235"/>
      <c r="VFB235"/>
      <c r="VFC235"/>
      <c r="VFD235"/>
      <c r="VFE235"/>
      <c r="VFF235"/>
      <c r="VFG235"/>
      <c r="VFH235"/>
      <c r="VFI235"/>
      <c r="VFJ235"/>
      <c r="VFK235"/>
      <c r="VFL235"/>
      <c r="VFM235"/>
      <c r="VFN235"/>
      <c r="VFO235"/>
      <c r="VFP235"/>
      <c r="VFQ235"/>
      <c r="VFR235"/>
      <c r="VFS235"/>
      <c r="VFT235"/>
      <c r="VFU235"/>
      <c r="VFV235"/>
      <c r="VFW235"/>
      <c r="VFX235"/>
      <c r="VFY235"/>
      <c r="VFZ235"/>
      <c r="VGA235"/>
      <c r="VGB235"/>
      <c r="VGC235"/>
      <c r="VGD235"/>
      <c r="VGE235"/>
      <c r="VGF235"/>
      <c r="VGG235"/>
      <c r="VGH235"/>
      <c r="VGI235"/>
      <c r="VGJ235"/>
      <c r="VGK235"/>
      <c r="VGL235"/>
      <c r="VGM235"/>
      <c r="VGN235"/>
      <c r="VGO235"/>
      <c r="VGP235"/>
      <c r="VGQ235"/>
      <c r="VGR235"/>
      <c r="VGS235"/>
      <c r="VGT235"/>
      <c r="VGU235"/>
      <c r="VGV235"/>
      <c r="VGW235"/>
      <c r="VGX235"/>
      <c r="VGY235"/>
      <c r="VGZ235"/>
      <c r="VHA235"/>
      <c r="VHB235"/>
      <c r="VHC235"/>
      <c r="VHD235"/>
      <c r="VHE235"/>
      <c r="VHF235"/>
      <c r="VHG235"/>
      <c r="VHH235"/>
      <c r="VHI235"/>
      <c r="VHJ235"/>
      <c r="VHK235"/>
      <c r="VHL235"/>
      <c r="VHM235"/>
      <c r="VHN235"/>
      <c r="VHO235"/>
      <c r="VHP235"/>
      <c r="VHQ235"/>
      <c r="VHR235"/>
      <c r="VHS235"/>
      <c r="VHT235"/>
      <c r="VHU235"/>
      <c r="VHV235"/>
      <c r="VHW235"/>
      <c r="VHX235"/>
      <c r="VHY235"/>
      <c r="VHZ235"/>
      <c r="VIA235"/>
      <c r="VIB235"/>
      <c r="VIC235"/>
      <c r="VID235"/>
      <c r="VIE235"/>
      <c r="VIF235"/>
      <c r="VIG235"/>
      <c r="VIH235"/>
      <c r="VII235"/>
      <c r="VIJ235"/>
      <c r="VIK235"/>
      <c r="VIL235"/>
      <c r="VIM235"/>
      <c r="VIN235"/>
      <c r="VIO235"/>
      <c r="VIP235"/>
      <c r="VIQ235"/>
      <c r="VIR235"/>
      <c r="VIS235"/>
      <c r="VIT235"/>
      <c r="VIU235"/>
      <c r="VIV235"/>
      <c r="VIW235"/>
      <c r="VIX235"/>
      <c r="VIY235"/>
      <c r="VIZ235"/>
      <c r="VJA235"/>
      <c r="VJB235"/>
      <c r="VJC235"/>
      <c r="VJD235"/>
      <c r="VJE235"/>
      <c r="VJF235"/>
      <c r="VJG235"/>
      <c r="VJH235"/>
      <c r="VJI235"/>
      <c r="VJJ235"/>
      <c r="VJK235"/>
      <c r="VJL235"/>
      <c r="VJM235"/>
      <c r="VJN235"/>
      <c r="VJO235"/>
      <c r="VJP235"/>
      <c r="VJQ235"/>
      <c r="VJR235"/>
      <c r="VJS235"/>
      <c r="VJT235"/>
      <c r="VJU235"/>
      <c r="VJV235"/>
      <c r="VJW235"/>
      <c r="VJX235"/>
      <c r="VJY235"/>
      <c r="VJZ235"/>
      <c r="VKA235"/>
      <c r="VKB235"/>
      <c r="VKC235"/>
      <c r="VKD235"/>
      <c r="VKE235"/>
      <c r="VKF235"/>
      <c r="VKG235"/>
      <c r="VKH235"/>
      <c r="VKI235"/>
      <c r="VKJ235"/>
      <c r="VKK235"/>
      <c r="VKL235"/>
      <c r="VKM235"/>
      <c r="VKN235"/>
      <c r="VKO235"/>
      <c r="VKP235"/>
      <c r="VKQ235"/>
      <c r="VKR235"/>
      <c r="VKS235"/>
      <c r="VKT235"/>
      <c r="VKU235"/>
      <c r="VKV235"/>
      <c r="VKW235"/>
      <c r="VKX235"/>
      <c r="VKY235"/>
      <c r="VKZ235"/>
      <c r="VLA235"/>
      <c r="VLB235"/>
      <c r="VLC235"/>
      <c r="VLD235"/>
      <c r="VLE235"/>
      <c r="VLF235"/>
      <c r="VLG235"/>
      <c r="VLH235"/>
      <c r="VLI235"/>
      <c r="VLJ235"/>
      <c r="VLK235"/>
      <c r="VLL235"/>
      <c r="VLM235"/>
      <c r="VLN235"/>
      <c r="VLO235"/>
      <c r="VLP235"/>
      <c r="VLQ235"/>
      <c r="VLR235"/>
      <c r="VLS235"/>
      <c r="VLT235"/>
      <c r="VLU235"/>
      <c r="VLV235"/>
      <c r="VLW235"/>
      <c r="VLX235"/>
      <c r="VLY235"/>
      <c r="VLZ235"/>
      <c r="VMA235"/>
      <c r="VMB235"/>
      <c r="VMC235"/>
      <c r="VMD235"/>
      <c r="VME235"/>
      <c r="VMF235"/>
      <c r="VMG235"/>
      <c r="VMH235"/>
      <c r="VMI235"/>
      <c r="VMJ235"/>
      <c r="VMK235"/>
      <c r="VML235"/>
      <c r="VMM235"/>
      <c r="VMN235"/>
      <c r="VMO235"/>
      <c r="VMP235"/>
      <c r="VMQ235"/>
      <c r="VMR235"/>
      <c r="VMS235"/>
      <c r="VMT235"/>
      <c r="VMU235"/>
      <c r="VMV235"/>
      <c r="VMW235"/>
      <c r="VMX235"/>
      <c r="VMY235"/>
      <c r="VMZ235"/>
      <c r="VNA235"/>
      <c r="VNB235"/>
      <c r="VNC235"/>
      <c r="VND235"/>
      <c r="VNE235"/>
      <c r="VNF235"/>
      <c r="VNG235"/>
      <c r="VNH235"/>
      <c r="VNI235"/>
      <c r="VNJ235"/>
      <c r="VNK235"/>
      <c r="VNL235"/>
      <c r="VNM235"/>
      <c r="VNN235"/>
      <c r="VNO235"/>
      <c r="VNP235"/>
      <c r="VNQ235"/>
      <c r="VNR235"/>
      <c r="VNS235"/>
      <c r="VNT235"/>
      <c r="VNU235"/>
      <c r="VNV235"/>
      <c r="VNW235"/>
      <c r="VNX235"/>
      <c r="VNY235"/>
      <c r="VNZ235"/>
      <c r="VOA235"/>
      <c r="VOB235"/>
      <c r="VOC235"/>
      <c r="VOD235"/>
      <c r="VOE235"/>
      <c r="VOF235"/>
      <c r="VOG235"/>
      <c r="VOH235"/>
      <c r="VOI235"/>
      <c r="VOJ235"/>
      <c r="VOK235"/>
      <c r="VOL235"/>
      <c r="VOM235"/>
      <c r="VON235"/>
      <c r="VOO235"/>
      <c r="VOP235"/>
      <c r="VOQ235"/>
      <c r="VOR235"/>
      <c r="VOS235"/>
      <c r="VOT235"/>
      <c r="VOU235"/>
      <c r="VOV235"/>
      <c r="VOW235"/>
      <c r="VOX235"/>
      <c r="VOY235"/>
      <c r="VOZ235"/>
      <c r="VPA235"/>
      <c r="VPB235"/>
      <c r="VPC235"/>
      <c r="VPD235"/>
      <c r="VPE235"/>
      <c r="VPF235"/>
      <c r="VPG235"/>
      <c r="VPH235"/>
      <c r="VPI235"/>
      <c r="VPJ235"/>
      <c r="VPK235"/>
      <c r="VPL235"/>
      <c r="VPM235"/>
      <c r="VPN235"/>
      <c r="VPO235"/>
      <c r="VPP235"/>
      <c r="VPQ235"/>
      <c r="VPR235"/>
      <c r="VPS235"/>
      <c r="VPT235"/>
      <c r="VPU235"/>
      <c r="VPV235"/>
      <c r="VPW235"/>
      <c r="VPX235"/>
      <c r="VPY235"/>
      <c r="VPZ235"/>
      <c r="VQA235"/>
      <c r="VQB235"/>
      <c r="VQC235"/>
      <c r="VQD235"/>
      <c r="VQE235"/>
      <c r="VQF235"/>
      <c r="VQG235"/>
      <c r="VQH235"/>
      <c r="VQI235"/>
      <c r="VQJ235"/>
      <c r="VQK235"/>
      <c r="VQL235"/>
      <c r="VQM235"/>
      <c r="VQN235"/>
      <c r="VQO235"/>
      <c r="VQP235"/>
      <c r="VQQ235"/>
      <c r="VQR235"/>
      <c r="VQS235"/>
      <c r="VQT235"/>
      <c r="VQU235"/>
      <c r="VQV235"/>
      <c r="VQW235"/>
      <c r="VQX235"/>
      <c r="VQY235"/>
      <c r="VQZ235"/>
      <c r="VRA235"/>
      <c r="VRB235"/>
      <c r="VRC235"/>
      <c r="VRD235"/>
      <c r="VRE235"/>
      <c r="VRF235"/>
      <c r="VRG235"/>
      <c r="VRH235"/>
      <c r="VRI235"/>
      <c r="VRJ235"/>
      <c r="VRK235"/>
      <c r="VRL235"/>
      <c r="VRM235"/>
      <c r="VRN235"/>
      <c r="VRO235"/>
      <c r="VRP235"/>
      <c r="VRQ235"/>
      <c r="VRR235"/>
      <c r="VRS235"/>
      <c r="VRT235"/>
      <c r="VRU235"/>
      <c r="VRV235"/>
      <c r="VRW235"/>
      <c r="VRX235"/>
      <c r="VRY235"/>
      <c r="VRZ235"/>
      <c r="VSA235"/>
      <c r="VSB235"/>
      <c r="VSC235"/>
      <c r="VSD235"/>
      <c r="VSE235"/>
      <c r="VSF235"/>
      <c r="VSG235"/>
      <c r="VSH235"/>
      <c r="VSI235"/>
      <c r="VSJ235"/>
      <c r="VSK235"/>
      <c r="VSL235"/>
      <c r="VSM235"/>
      <c r="VSN235"/>
      <c r="VSO235"/>
      <c r="VSP235"/>
      <c r="VSQ235"/>
      <c r="VSR235"/>
      <c r="VSS235"/>
      <c r="VST235"/>
      <c r="VSU235"/>
      <c r="VSV235"/>
      <c r="VSW235"/>
      <c r="VSX235"/>
      <c r="VSY235"/>
      <c r="VSZ235"/>
      <c r="VTA235"/>
      <c r="VTB235"/>
      <c r="VTC235"/>
      <c r="VTD235"/>
      <c r="VTE235"/>
      <c r="VTF235"/>
      <c r="VTG235"/>
      <c r="VTH235"/>
      <c r="VTI235"/>
      <c r="VTJ235"/>
      <c r="VTK235"/>
      <c r="VTL235"/>
      <c r="VTM235"/>
      <c r="VTN235"/>
      <c r="VTO235"/>
      <c r="VTP235"/>
      <c r="VTQ235"/>
      <c r="VTR235"/>
      <c r="VTS235"/>
      <c r="VTT235"/>
      <c r="VTU235"/>
      <c r="VTV235"/>
      <c r="VTW235"/>
      <c r="VTX235"/>
      <c r="VTY235"/>
      <c r="VTZ235"/>
      <c r="VUA235"/>
      <c r="VUB235"/>
      <c r="VUC235"/>
      <c r="VUD235"/>
      <c r="VUE235"/>
      <c r="VUF235"/>
      <c r="VUG235"/>
      <c r="VUH235"/>
      <c r="VUI235"/>
      <c r="VUJ235"/>
      <c r="VUK235"/>
      <c r="VUL235"/>
      <c r="VUM235"/>
      <c r="VUN235"/>
      <c r="VUO235"/>
      <c r="VUP235"/>
      <c r="VUQ235"/>
      <c r="VUR235"/>
      <c r="VUS235"/>
      <c r="VUT235"/>
      <c r="VUU235"/>
      <c r="VUV235"/>
      <c r="VUW235"/>
      <c r="VUX235"/>
      <c r="VUY235"/>
      <c r="VUZ235"/>
      <c r="VVA235"/>
      <c r="VVB235"/>
      <c r="VVC235"/>
      <c r="VVD235"/>
      <c r="VVE235"/>
      <c r="VVF235"/>
      <c r="VVG235"/>
      <c r="VVH235"/>
      <c r="VVI235"/>
      <c r="VVJ235"/>
      <c r="VVK235"/>
      <c r="VVL235"/>
      <c r="VVM235"/>
      <c r="VVN235"/>
      <c r="VVO235"/>
      <c r="VVP235"/>
      <c r="VVQ235"/>
      <c r="VVR235"/>
      <c r="VVS235"/>
      <c r="VVT235"/>
      <c r="VVU235"/>
      <c r="VVV235"/>
      <c r="VVW235"/>
      <c r="VVX235"/>
      <c r="VVY235"/>
      <c r="VVZ235"/>
      <c r="VWA235"/>
      <c r="VWB235"/>
      <c r="VWC235"/>
      <c r="VWD235"/>
      <c r="VWE235"/>
      <c r="VWF235"/>
      <c r="VWG235"/>
      <c r="VWH235"/>
      <c r="VWI235"/>
      <c r="VWJ235"/>
      <c r="VWK235"/>
      <c r="VWL235"/>
      <c r="VWM235"/>
      <c r="VWN235"/>
      <c r="VWO235"/>
      <c r="VWP235"/>
      <c r="VWQ235"/>
      <c r="VWR235"/>
      <c r="VWS235"/>
      <c r="VWT235"/>
      <c r="VWU235"/>
      <c r="VWV235"/>
      <c r="VWW235"/>
      <c r="VWX235"/>
      <c r="VWY235"/>
      <c r="VWZ235"/>
      <c r="VXA235"/>
      <c r="VXB235"/>
      <c r="VXC235"/>
      <c r="VXD235"/>
      <c r="VXE235"/>
      <c r="VXF235"/>
      <c r="VXG235"/>
      <c r="VXH235"/>
      <c r="VXI235"/>
      <c r="VXJ235"/>
      <c r="VXK235"/>
      <c r="VXL235"/>
      <c r="VXM235"/>
      <c r="VXN235"/>
      <c r="VXO235"/>
      <c r="VXP235"/>
      <c r="VXQ235"/>
      <c r="VXR235"/>
      <c r="VXS235"/>
      <c r="VXT235"/>
      <c r="VXU235"/>
      <c r="VXV235"/>
      <c r="VXW235"/>
      <c r="VXX235"/>
      <c r="VXY235"/>
      <c r="VXZ235"/>
      <c r="VYA235"/>
      <c r="VYB235"/>
      <c r="VYC235"/>
      <c r="VYD235"/>
      <c r="VYE235"/>
      <c r="VYF235"/>
      <c r="VYG235"/>
      <c r="VYH235"/>
      <c r="VYI235"/>
      <c r="VYJ235"/>
      <c r="VYK235"/>
      <c r="VYL235"/>
      <c r="VYM235"/>
      <c r="VYN235"/>
      <c r="VYO235"/>
      <c r="VYP235"/>
      <c r="VYQ235"/>
      <c r="VYR235"/>
      <c r="VYS235"/>
      <c r="VYT235"/>
      <c r="VYU235"/>
      <c r="VYV235"/>
      <c r="VYW235"/>
      <c r="VYX235"/>
      <c r="VYY235"/>
      <c r="VYZ235"/>
      <c r="VZA235"/>
      <c r="VZB235"/>
      <c r="VZC235"/>
      <c r="VZD235"/>
      <c r="VZE235"/>
      <c r="VZF235"/>
      <c r="VZG235"/>
      <c r="VZH235"/>
      <c r="VZI235"/>
      <c r="VZJ235"/>
      <c r="VZK235"/>
      <c r="VZL235"/>
      <c r="VZM235"/>
      <c r="VZN235"/>
      <c r="VZO235"/>
      <c r="VZP235"/>
      <c r="VZQ235"/>
      <c r="VZR235"/>
      <c r="VZS235"/>
      <c r="VZT235"/>
      <c r="VZU235"/>
      <c r="VZV235"/>
      <c r="VZW235"/>
      <c r="VZX235"/>
      <c r="VZY235"/>
      <c r="VZZ235"/>
      <c r="WAA235"/>
      <c r="WAB235"/>
      <c r="WAC235"/>
      <c r="WAD235"/>
      <c r="WAE235"/>
      <c r="WAF235"/>
      <c r="WAG235"/>
      <c r="WAH235"/>
      <c r="WAI235"/>
      <c r="WAJ235"/>
      <c r="WAK235"/>
      <c r="WAL235"/>
      <c r="WAM235"/>
      <c r="WAN235"/>
      <c r="WAO235"/>
      <c r="WAP235"/>
      <c r="WAQ235"/>
      <c r="WAR235"/>
      <c r="WAS235"/>
      <c r="WAT235"/>
      <c r="WAU235"/>
      <c r="WAV235"/>
      <c r="WAW235"/>
      <c r="WAX235"/>
      <c r="WAY235"/>
      <c r="WAZ235"/>
      <c r="WBA235"/>
      <c r="WBB235"/>
      <c r="WBC235"/>
      <c r="WBD235"/>
      <c r="WBE235"/>
      <c r="WBF235"/>
      <c r="WBG235"/>
      <c r="WBH235"/>
      <c r="WBI235"/>
      <c r="WBJ235"/>
      <c r="WBK235"/>
      <c r="WBL235"/>
      <c r="WBM235"/>
      <c r="WBN235"/>
      <c r="WBO235"/>
      <c r="WBP235"/>
      <c r="WBQ235"/>
      <c r="WBR235"/>
      <c r="WBS235"/>
      <c r="WBT235"/>
      <c r="WBU235"/>
      <c r="WBV235"/>
      <c r="WBW235"/>
      <c r="WBX235"/>
      <c r="WBY235"/>
      <c r="WBZ235"/>
      <c r="WCA235"/>
      <c r="WCB235"/>
      <c r="WCC235"/>
      <c r="WCD235"/>
      <c r="WCE235"/>
      <c r="WCF235"/>
      <c r="WCG235"/>
      <c r="WCH235"/>
      <c r="WCI235"/>
      <c r="WCJ235"/>
      <c r="WCK235"/>
      <c r="WCL235"/>
      <c r="WCM235"/>
      <c r="WCN235"/>
      <c r="WCO235"/>
      <c r="WCP235"/>
      <c r="WCQ235"/>
      <c r="WCR235"/>
      <c r="WCS235"/>
      <c r="WCT235"/>
      <c r="WCU235"/>
      <c r="WCV235"/>
      <c r="WCW235"/>
      <c r="WCX235"/>
      <c r="WCY235"/>
      <c r="WCZ235"/>
      <c r="WDA235"/>
      <c r="WDB235"/>
      <c r="WDC235"/>
      <c r="WDD235"/>
      <c r="WDE235"/>
      <c r="WDF235"/>
      <c r="WDG235"/>
      <c r="WDH235"/>
      <c r="WDI235"/>
      <c r="WDJ235"/>
      <c r="WDK235"/>
      <c r="WDL235"/>
      <c r="WDM235"/>
      <c r="WDN235"/>
      <c r="WDO235"/>
      <c r="WDP235"/>
      <c r="WDQ235"/>
      <c r="WDR235"/>
      <c r="WDS235"/>
      <c r="WDT235"/>
      <c r="WDU235"/>
      <c r="WDV235"/>
      <c r="WDW235"/>
      <c r="WDX235"/>
      <c r="WDY235"/>
      <c r="WDZ235"/>
      <c r="WEA235"/>
      <c r="WEB235"/>
      <c r="WEC235"/>
      <c r="WED235"/>
      <c r="WEE235"/>
      <c r="WEF235"/>
      <c r="WEG235"/>
      <c r="WEH235"/>
      <c r="WEI235"/>
      <c r="WEJ235"/>
      <c r="WEK235"/>
      <c r="WEL235"/>
      <c r="WEM235"/>
      <c r="WEN235"/>
      <c r="WEO235"/>
      <c r="WEP235"/>
      <c r="WEQ235"/>
      <c r="WER235"/>
      <c r="WES235"/>
      <c r="WET235"/>
      <c r="WEU235"/>
      <c r="WEV235"/>
      <c r="WEW235"/>
      <c r="WEX235"/>
      <c r="WEY235"/>
      <c r="WEZ235"/>
      <c r="WFA235"/>
      <c r="WFB235"/>
      <c r="WFC235"/>
      <c r="WFD235"/>
      <c r="WFE235"/>
      <c r="WFF235"/>
      <c r="WFG235"/>
      <c r="WFH235"/>
      <c r="WFI235"/>
      <c r="WFJ235"/>
      <c r="WFK235"/>
      <c r="WFL235"/>
      <c r="WFM235"/>
      <c r="WFN235"/>
      <c r="WFO235"/>
      <c r="WFP235"/>
      <c r="WFQ235"/>
      <c r="WFR235"/>
      <c r="WFS235"/>
      <c r="WFT235"/>
      <c r="WFU235"/>
      <c r="WFV235"/>
      <c r="WFW235"/>
      <c r="WFX235"/>
      <c r="WFY235"/>
      <c r="WFZ235"/>
      <c r="WGA235"/>
      <c r="WGB235"/>
      <c r="WGC235"/>
      <c r="WGD235"/>
      <c r="WGE235"/>
      <c r="WGF235"/>
      <c r="WGG235"/>
      <c r="WGH235"/>
      <c r="WGI235"/>
      <c r="WGJ235"/>
      <c r="WGK235"/>
      <c r="WGL235"/>
      <c r="WGM235"/>
      <c r="WGN235"/>
      <c r="WGO235"/>
      <c r="WGP235"/>
      <c r="WGQ235"/>
      <c r="WGR235"/>
      <c r="WGS235"/>
      <c r="WGT235"/>
      <c r="WGU235"/>
      <c r="WGV235"/>
      <c r="WGW235"/>
      <c r="WGX235"/>
      <c r="WGY235"/>
      <c r="WGZ235"/>
      <c r="WHA235"/>
      <c r="WHB235"/>
      <c r="WHC235"/>
      <c r="WHD235"/>
      <c r="WHE235"/>
      <c r="WHF235"/>
      <c r="WHG235"/>
      <c r="WHH235"/>
      <c r="WHI235"/>
      <c r="WHJ235"/>
      <c r="WHK235"/>
      <c r="WHL235"/>
      <c r="WHM235"/>
      <c r="WHN235"/>
      <c r="WHO235"/>
      <c r="WHP235"/>
      <c r="WHQ235"/>
      <c r="WHR235"/>
      <c r="WHS235"/>
      <c r="WHT235"/>
      <c r="WHU235"/>
      <c r="WHV235"/>
      <c r="WHW235"/>
      <c r="WHX235"/>
      <c r="WHY235"/>
      <c r="WHZ235"/>
      <c r="WIA235"/>
      <c r="WIB235"/>
      <c r="WIC235"/>
      <c r="WID235"/>
      <c r="WIE235"/>
      <c r="WIF235"/>
      <c r="WIG235"/>
      <c r="WIH235"/>
      <c r="WII235"/>
      <c r="WIJ235"/>
      <c r="WIK235"/>
      <c r="WIL235"/>
      <c r="WIM235"/>
      <c r="WIN235"/>
      <c r="WIO235"/>
      <c r="WIP235"/>
      <c r="WIQ235"/>
      <c r="WIR235"/>
      <c r="WIS235"/>
      <c r="WIT235"/>
      <c r="WIU235"/>
      <c r="WIV235"/>
      <c r="WIW235"/>
      <c r="WIX235"/>
      <c r="WIY235"/>
      <c r="WIZ235"/>
      <c r="WJA235"/>
      <c r="WJB235"/>
      <c r="WJC235"/>
      <c r="WJD235"/>
      <c r="WJE235"/>
      <c r="WJF235"/>
      <c r="WJG235"/>
      <c r="WJH235"/>
      <c r="WJI235"/>
      <c r="WJJ235"/>
      <c r="WJK235"/>
      <c r="WJL235"/>
      <c r="WJM235"/>
      <c r="WJN235"/>
      <c r="WJO235"/>
      <c r="WJP235"/>
      <c r="WJQ235"/>
      <c r="WJR235"/>
      <c r="WJS235"/>
      <c r="WJT235"/>
      <c r="WJU235"/>
      <c r="WJV235"/>
      <c r="WJW235"/>
      <c r="WJX235"/>
      <c r="WJY235"/>
      <c r="WJZ235"/>
      <c r="WKA235"/>
      <c r="WKB235"/>
      <c r="WKC235"/>
      <c r="WKD235"/>
      <c r="WKE235"/>
      <c r="WKF235"/>
      <c r="WKG235"/>
      <c r="WKH235"/>
      <c r="WKI235"/>
      <c r="WKJ235"/>
      <c r="WKK235"/>
      <c r="WKL235"/>
      <c r="WKM235"/>
      <c r="WKN235"/>
      <c r="WKO235"/>
      <c r="WKP235"/>
      <c r="WKQ235"/>
      <c r="WKR235"/>
      <c r="WKS235"/>
      <c r="WKT235"/>
      <c r="WKU235"/>
      <c r="WKV235"/>
      <c r="WKW235"/>
      <c r="WKX235"/>
      <c r="WKY235"/>
      <c r="WKZ235"/>
      <c r="WLA235"/>
      <c r="WLB235"/>
      <c r="WLC235"/>
      <c r="WLD235"/>
      <c r="WLE235"/>
      <c r="WLF235"/>
      <c r="WLG235"/>
      <c r="WLH235"/>
      <c r="WLI235"/>
      <c r="WLJ235"/>
      <c r="WLK235"/>
      <c r="WLL235"/>
      <c r="WLM235"/>
      <c r="WLN235"/>
      <c r="WLO235"/>
      <c r="WLP235"/>
      <c r="WLQ235"/>
      <c r="WLR235"/>
      <c r="WLS235"/>
      <c r="WLT235"/>
      <c r="WLU235"/>
      <c r="WLV235"/>
      <c r="WLW235"/>
      <c r="WLX235"/>
      <c r="WLY235"/>
      <c r="WLZ235"/>
      <c r="WMA235"/>
      <c r="WMB235"/>
      <c r="WMC235"/>
      <c r="WMD235"/>
      <c r="WME235"/>
      <c r="WMF235"/>
      <c r="WMG235"/>
      <c r="WMH235"/>
      <c r="WMI235"/>
      <c r="WMJ235"/>
      <c r="WMK235"/>
      <c r="WML235"/>
      <c r="WMM235"/>
      <c r="WMN235"/>
      <c r="WMO235"/>
      <c r="WMP235"/>
      <c r="WMQ235"/>
      <c r="WMR235"/>
      <c r="WMS235"/>
      <c r="WMT235"/>
      <c r="WMU235"/>
      <c r="WMV235"/>
      <c r="WMW235"/>
      <c r="WMX235"/>
      <c r="WMY235"/>
      <c r="WMZ235"/>
      <c r="WNA235"/>
      <c r="WNB235"/>
      <c r="WNC235"/>
      <c r="WND235"/>
      <c r="WNE235"/>
      <c r="WNF235"/>
      <c r="WNG235"/>
      <c r="WNH235"/>
      <c r="WNI235"/>
      <c r="WNJ235"/>
      <c r="WNK235"/>
      <c r="WNL235"/>
      <c r="WNM235"/>
      <c r="WNN235"/>
      <c r="WNO235"/>
      <c r="WNP235"/>
      <c r="WNQ235"/>
      <c r="WNR235"/>
      <c r="WNS235"/>
      <c r="WNT235"/>
      <c r="WNU235"/>
      <c r="WNV235"/>
      <c r="WNW235"/>
      <c r="WNX235"/>
      <c r="WNY235"/>
      <c r="WNZ235"/>
      <c r="WOA235"/>
      <c r="WOB235"/>
      <c r="WOC235"/>
      <c r="WOD235"/>
      <c r="WOE235"/>
      <c r="WOF235"/>
      <c r="WOG235"/>
      <c r="WOH235"/>
      <c r="WOI235"/>
      <c r="WOJ235"/>
      <c r="WOK235"/>
      <c r="WOL235"/>
      <c r="WOM235"/>
      <c r="WON235"/>
      <c r="WOO235"/>
      <c r="WOP235"/>
      <c r="WOQ235"/>
      <c r="WOR235"/>
      <c r="WOS235"/>
      <c r="WOT235"/>
      <c r="WOU235"/>
      <c r="WOV235"/>
      <c r="WOW235"/>
      <c r="WOX235"/>
      <c r="WOY235"/>
      <c r="WOZ235"/>
      <c r="WPA235"/>
      <c r="WPB235"/>
      <c r="WPC235"/>
      <c r="WPD235"/>
      <c r="WPE235"/>
      <c r="WPF235"/>
      <c r="WPG235"/>
      <c r="WPH235"/>
      <c r="WPI235"/>
      <c r="WPJ235"/>
      <c r="WPK235"/>
      <c r="WPL235"/>
      <c r="WPM235"/>
      <c r="WPN235"/>
      <c r="WPO235"/>
      <c r="WPP235"/>
      <c r="WPQ235"/>
      <c r="WPR235"/>
      <c r="WPS235"/>
      <c r="WPT235"/>
      <c r="WPU235"/>
      <c r="WPV235"/>
      <c r="WPW235"/>
      <c r="WPX235"/>
      <c r="WPY235"/>
      <c r="WPZ235"/>
      <c r="WQA235"/>
      <c r="WQB235"/>
      <c r="WQC235"/>
      <c r="WQD235"/>
      <c r="WQE235"/>
      <c r="WQF235"/>
      <c r="WQG235"/>
      <c r="WQH235"/>
      <c r="WQI235"/>
      <c r="WQJ235"/>
      <c r="WQK235"/>
      <c r="WQL235"/>
      <c r="WQM235"/>
      <c r="WQN235"/>
      <c r="WQO235"/>
      <c r="WQP235"/>
      <c r="WQQ235"/>
      <c r="WQR235"/>
      <c r="WQS235"/>
      <c r="WQT235"/>
      <c r="WQU235"/>
      <c r="WQV235"/>
      <c r="WQW235"/>
      <c r="WQX235"/>
      <c r="WQY235"/>
      <c r="WQZ235"/>
      <c r="WRA235"/>
      <c r="WRB235"/>
      <c r="WRC235"/>
      <c r="WRD235"/>
      <c r="WRE235"/>
      <c r="WRF235"/>
      <c r="WRG235"/>
      <c r="WRH235"/>
      <c r="WRI235"/>
      <c r="WRJ235"/>
      <c r="WRK235"/>
      <c r="WRL235"/>
      <c r="WRM235"/>
      <c r="WRN235"/>
      <c r="WRO235"/>
      <c r="WRP235"/>
      <c r="WRQ235"/>
      <c r="WRR235"/>
      <c r="WRS235"/>
      <c r="WRT235"/>
      <c r="WRU235"/>
      <c r="WRV235"/>
      <c r="WRW235"/>
      <c r="WRX235"/>
      <c r="WRY235"/>
      <c r="WRZ235"/>
      <c r="WSA235"/>
      <c r="WSB235"/>
      <c r="WSC235"/>
      <c r="WSD235"/>
      <c r="WSE235"/>
      <c r="WSF235"/>
      <c r="WSG235"/>
      <c r="WSH235"/>
      <c r="WSI235"/>
      <c r="WSJ235"/>
      <c r="WSK235"/>
      <c r="WSL235"/>
      <c r="WSM235"/>
      <c r="WSN235"/>
      <c r="WSO235"/>
      <c r="WSP235"/>
      <c r="WSQ235"/>
      <c r="WSR235"/>
      <c r="WSS235"/>
      <c r="WST235"/>
      <c r="WSU235"/>
      <c r="WSV235"/>
      <c r="WSW235"/>
      <c r="WSX235"/>
      <c r="WSY235"/>
      <c r="WSZ235"/>
      <c r="WTA235"/>
      <c r="WTB235"/>
      <c r="WTC235"/>
      <c r="WTD235"/>
      <c r="WTE235"/>
      <c r="WTF235"/>
      <c r="WTG235"/>
      <c r="WTH235"/>
      <c r="WTI235"/>
      <c r="WTJ235"/>
      <c r="WTK235"/>
      <c r="WTL235"/>
      <c r="WTM235"/>
      <c r="WTN235"/>
      <c r="WTO235"/>
      <c r="WTP235"/>
      <c r="WTQ235"/>
      <c r="WTR235"/>
      <c r="WTS235"/>
      <c r="WTT235"/>
      <c r="WTU235"/>
      <c r="WTV235"/>
      <c r="WTW235"/>
      <c r="WTX235"/>
      <c r="WTY235"/>
      <c r="WTZ235"/>
      <c r="WUA235"/>
      <c r="WUB235"/>
      <c r="WUC235"/>
      <c r="WUD235"/>
      <c r="WUE235"/>
      <c r="WUF235"/>
      <c r="WUG235"/>
      <c r="WUH235"/>
      <c r="WUI235"/>
      <c r="WUJ235"/>
      <c r="WUK235"/>
      <c r="WUL235"/>
      <c r="WUM235"/>
      <c r="WUN235"/>
      <c r="WUO235"/>
      <c r="WUP235"/>
      <c r="WUQ235"/>
      <c r="WUR235"/>
      <c r="WUS235"/>
      <c r="WUT235"/>
      <c r="WUU235"/>
      <c r="WUV235"/>
      <c r="WUW235"/>
      <c r="WUX235"/>
      <c r="WUY235"/>
      <c r="WUZ235"/>
      <c r="WVA235"/>
      <c r="WVB235"/>
      <c r="WVC235"/>
      <c r="WVD235"/>
      <c r="WVE235"/>
      <c r="WVF235"/>
      <c r="WVG235"/>
      <c r="WVH235"/>
      <c r="WVI235"/>
      <c r="WVJ235"/>
      <c r="WVK235"/>
      <c r="WVL235"/>
      <c r="WVM235"/>
      <c r="WVN235"/>
      <c r="WVO235"/>
      <c r="WVP235"/>
      <c r="WVQ235"/>
      <c r="WVR235"/>
      <c r="WVS235"/>
      <c r="WVT235"/>
      <c r="WVU235"/>
      <c r="WVV235"/>
      <c r="WVW235"/>
      <c r="WVX235"/>
      <c r="WVY235"/>
      <c r="WVZ235"/>
      <c r="WWA235"/>
      <c r="WWB235"/>
      <c r="WWC235"/>
      <c r="WWD235"/>
      <c r="WWE235"/>
      <c r="WWF235"/>
      <c r="WWG235"/>
      <c r="WWH235"/>
      <c r="WWI235"/>
      <c r="WWJ235"/>
      <c r="WWK235"/>
      <c r="WWL235"/>
      <c r="WWM235"/>
      <c r="WWN235"/>
      <c r="WWO235"/>
      <c r="WWP235"/>
      <c r="WWQ235"/>
      <c r="WWR235"/>
      <c r="WWS235"/>
      <c r="WWT235"/>
      <c r="WWU235"/>
      <c r="WWV235"/>
      <c r="WWW235"/>
      <c r="WWX235"/>
      <c r="WWY235"/>
      <c r="WWZ235"/>
      <c r="WXA235"/>
      <c r="WXB235"/>
      <c r="WXC235"/>
      <c r="WXD235"/>
      <c r="WXE235"/>
      <c r="WXF235"/>
      <c r="WXG235"/>
      <c r="WXH235"/>
      <c r="WXI235"/>
      <c r="WXJ235"/>
      <c r="WXK235"/>
      <c r="WXL235"/>
      <c r="WXM235"/>
      <c r="WXN235"/>
      <c r="WXO235"/>
      <c r="WXP235"/>
      <c r="WXQ235"/>
      <c r="WXR235"/>
      <c r="WXS235"/>
      <c r="WXT235"/>
      <c r="WXU235"/>
      <c r="WXV235"/>
      <c r="WXW235"/>
      <c r="WXX235"/>
      <c r="WXY235"/>
      <c r="WXZ235"/>
      <c r="WYA235"/>
      <c r="WYB235"/>
      <c r="WYC235"/>
      <c r="WYD235"/>
      <c r="WYE235"/>
      <c r="WYF235"/>
      <c r="WYG235"/>
      <c r="WYH235"/>
      <c r="WYI235"/>
      <c r="WYJ235"/>
      <c r="WYK235"/>
      <c r="WYL235"/>
      <c r="WYM235"/>
      <c r="WYN235"/>
      <c r="WYO235"/>
      <c r="WYP235"/>
      <c r="WYQ235"/>
      <c r="WYR235"/>
      <c r="WYS235"/>
      <c r="WYT235"/>
      <c r="WYU235"/>
      <c r="WYV235"/>
      <c r="WYW235"/>
      <c r="WYX235"/>
      <c r="WYY235"/>
      <c r="WYZ235"/>
      <c r="WZA235"/>
      <c r="WZB235"/>
      <c r="WZC235"/>
      <c r="WZD235"/>
      <c r="WZE235"/>
      <c r="WZF235"/>
      <c r="WZG235"/>
      <c r="WZH235"/>
      <c r="WZI235"/>
      <c r="WZJ235"/>
      <c r="WZK235"/>
      <c r="WZL235"/>
      <c r="WZM235"/>
      <c r="WZN235"/>
      <c r="WZO235"/>
      <c r="WZP235"/>
      <c r="WZQ235"/>
      <c r="WZR235"/>
      <c r="WZS235"/>
      <c r="WZT235"/>
      <c r="WZU235"/>
      <c r="WZV235"/>
      <c r="WZW235"/>
      <c r="WZX235"/>
      <c r="WZY235"/>
      <c r="WZZ235"/>
      <c r="XAA235"/>
      <c r="XAB235"/>
      <c r="XAC235"/>
      <c r="XAD235"/>
      <c r="XAE235"/>
      <c r="XAF235"/>
      <c r="XAG235"/>
      <c r="XAH235"/>
      <c r="XAI235"/>
      <c r="XAJ235"/>
      <c r="XAK235"/>
      <c r="XAL235"/>
      <c r="XAM235"/>
      <c r="XAN235"/>
      <c r="XAO235"/>
      <c r="XAP235"/>
      <c r="XAQ235"/>
      <c r="XAR235"/>
      <c r="XAS235"/>
      <c r="XAT235"/>
      <c r="XAU235"/>
      <c r="XAV235"/>
      <c r="XAW235"/>
      <c r="XAX235"/>
      <c r="XAY235"/>
      <c r="XAZ235"/>
      <c r="XBA235"/>
      <c r="XBB235"/>
      <c r="XBC235"/>
      <c r="XBD235"/>
      <c r="XBE235"/>
      <c r="XBF235"/>
      <c r="XBG235"/>
      <c r="XBH235"/>
      <c r="XBI235"/>
      <c r="XBJ235"/>
      <c r="XBK235"/>
      <c r="XBL235"/>
      <c r="XBM235"/>
      <c r="XBN235"/>
      <c r="XBO235"/>
      <c r="XBP235"/>
      <c r="XBQ235"/>
      <c r="XBR235"/>
      <c r="XBS235"/>
      <c r="XBT235"/>
      <c r="XBU235"/>
      <c r="XBV235"/>
      <c r="XBW235"/>
      <c r="XBX235"/>
      <c r="XBY235"/>
      <c r="XBZ235"/>
      <c r="XCA235"/>
      <c r="XCB235"/>
      <c r="XCC235"/>
      <c r="XCD235"/>
      <c r="XCE235"/>
      <c r="XCF235"/>
      <c r="XCG235"/>
      <c r="XCH235"/>
      <c r="XCI235"/>
      <c r="XCJ235"/>
      <c r="XCK235"/>
      <c r="XCL235"/>
      <c r="XCM235"/>
      <c r="XCN235"/>
      <c r="XCO235"/>
      <c r="XCP235"/>
      <c r="XCQ235"/>
      <c r="XCR235"/>
      <c r="XCS235"/>
      <c r="XCT235"/>
      <c r="XCU235"/>
      <c r="XCV235"/>
      <c r="XCW235"/>
      <c r="XCX235"/>
      <c r="XCY235"/>
      <c r="XCZ235"/>
      <c r="XDA235"/>
      <c r="XDB235"/>
      <c r="XDC235"/>
      <c r="XDD235"/>
      <c r="XDE235"/>
      <c r="XDF235"/>
      <c r="XDG235"/>
      <c r="XDH235"/>
      <c r="XDI235"/>
      <c r="XDJ235"/>
      <c r="XDK235"/>
      <c r="XDL235"/>
      <c r="XDM235"/>
      <c r="XDN235"/>
      <c r="XDO235"/>
      <c r="XDP235"/>
      <c r="XDQ235"/>
      <c r="XDR235"/>
      <c r="XDS235"/>
      <c r="XDT235"/>
      <c r="XDU235"/>
      <c r="XDV235"/>
      <c r="XDW235"/>
      <c r="XDX235"/>
      <c r="XDY235"/>
      <c r="XDZ235"/>
      <c r="XEA235"/>
      <c r="XEB235"/>
      <c r="XEC235"/>
      <c r="XED235"/>
      <c r="XEE235"/>
      <c r="XEF235"/>
      <c r="XEG235"/>
      <c r="XEH235"/>
      <c r="XEI235"/>
      <c r="XEJ235"/>
      <c r="XEK235"/>
      <c r="XEL235"/>
      <c r="XEM235"/>
      <c r="XEN235"/>
      <c r="XEO235"/>
      <c r="XEP235"/>
      <c r="XEQ235"/>
      <c r="XER235"/>
      <c r="XES235"/>
      <c r="XET235"/>
      <c r="XEU235"/>
      <c r="XEV235"/>
      <c r="XEW235"/>
      <c r="XEX235"/>
      <c r="XEY235"/>
      <c r="XEZ235"/>
      <c r="XFA235"/>
      <c r="XFB235"/>
      <c r="XFC235"/>
      <c r="XFD235"/>
    </row>
    <row r="236" s="28" customFormat="1" spans="1:16384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N236" s="70"/>
      <c r="AO236" s="29"/>
      <c r="AP236"/>
      <c r="AQ236"/>
      <c r="AR236" s="32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  <c r="RA236"/>
      <c r="RB236"/>
      <c r="RC236"/>
      <c r="RD236"/>
      <c r="RE236"/>
      <c r="RF236"/>
      <c r="RG236"/>
      <c r="RH236"/>
      <c r="RI236"/>
      <c r="RJ236"/>
      <c r="RK236"/>
      <c r="RL236"/>
      <c r="RM236"/>
      <c r="RN236"/>
      <c r="RO236"/>
      <c r="RP236"/>
      <c r="RQ236"/>
      <c r="RR236"/>
      <c r="RS236"/>
      <c r="RT236"/>
      <c r="RU236"/>
      <c r="RV236"/>
      <c r="RW236"/>
      <c r="RX236"/>
      <c r="RY236"/>
      <c r="RZ236"/>
      <c r="SA236"/>
      <c r="SB236"/>
      <c r="SC236"/>
      <c r="SD236"/>
      <c r="SE236"/>
      <c r="SF236"/>
      <c r="SG236"/>
      <c r="SH236"/>
      <c r="SI236"/>
      <c r="SJ236"/>
      <c r="SK236"/>
      <c r="SL236"/>
      <c r="SM236"/>
      <c r="SN236"/>
      <c r="SO236"/>
      <c r="SP236"/>
      <c r="SQ236"/>
      <c r="SR236"/>
      <c r="SS236"/>
      <c r="ST236"/>
      <c r="SU236"/>
      <c r="SV236"/>
      <c r="SW236"/>
      <c r="SX236"/>
      <c r="SY236"/>
      <c r="SZ236"/>
      <c r="TA236"/>
      <c r="TB236"/>
      <c r="TC236"/>
      <c r="TD236"/>
      <c r="TE236"/>
      <c r="TF236"/>
      <c r="TG236"/>
      <c r="TH236"/>
      <c r="TI236"/>
      <c r="TJ236"/>
      <c r="TK236"/>
      <c r="TL236"/>
      <c r="TM236"/>
      <c r="TN236"/>
      <c r="TO236"/>
      <c r="TP236"/>
      <c r="TQ236"/>
      <c r="TR236"/>
      <c r="TS236"/>
      <c r="TT236"/>
      <c r="TU236"/>
      <c r="TV236"/>
      <c r="TW236"/>
      <c r="TX236"/>
      <c r="TY236"/>
      <c r="TZ236"/>
      <c r="UA236"/>
      <c r="UB236"/>
      <c r="UC236"/>
      <c r="UD236"/>
      <c r="UE236"/>
      <c r="UF236"/>
      <c r="UG236"/>
      <c r="UH236"/>
      <c r="UI236"/>
      <c r="UJ236"/>
      <c r="UK236"/>
      <c r="UL236"/>
      <c r="UM236"/>
      <c r="UN236"/>
      <c r="UO236"/>
      <c r="UP236"/>
      <c r="UQ236"/>
      <c r="UR236"/>
      <c r="US236"/>
      <c r="UT236"/>
      <c r="UU236"/>
      <c r="UV236"/>
      <c r="UW236"/>
      <c r="UX236"/>
      <c r="UY236"/>
      <c r="UZ236"/>
      <c r="VA236"/>
      <c r="VB236"/>
      <c r="VC236"/>
      <c r="VD236"/>
      <c r="VE236"/>
      <c r="VF236"/>
      <c r="VG236"/>
      <c r="VH236"/>
      <c r="VI236"/>
      <c r="VJ236"/>
      <c r="VK236"/>
      <c r="VL236"/>
      <c r="VM236"/>
      <c r="VN236"/>
      <c r="VO236"/>
      <c r="VP236"/>
      <c r="VQ236"/>
      <c r="VR236"/>
      <c r="VS236"/>
      <c r="VT236"/>
      <c r="VU236"/>
      <c r="VV236"/>
      <c r="VW236"/>
      <c r="VX236"/>
      <c r="VY236"/>
      <c r="VZ236"/>
      <c r="WA236"/>
      <c r="WB236"/>
      <c r="WC236"/>
      <c r="WD236"/>
      <c r="WE236"/>
      <c r="WF236"/>
      <c r="WG236"/>
      <c r="WH236"/>
      <c r="WI236"/>
      <c r="WJ236"/>
      <c r="WK236"/>
      <c r="WL236"/>
      <c r="WM236"/>
      <c r="WN236"/>
      <c r="WO236"/>
      <c r="WP236"/>
      <c r="WQ236"/>
      <c r="WR236"/>
      <c r="WS236"/>
      <c r="WT236"/>
      <c r="WU236"/>
      <c r="WV236"/>
      <c r="WW236"/>
      <c r="WX236"/>
      <c r="WY236"/>
      <c r="WZ236"/>
      <c r="XA236"/>
      <c r="XB236"/>
      <c r="XC236"/>
      <c r="XD236"/>
      <c r="XE236"/>
      <c r="XF236"/>
      <c r="XG236"/>
      <c r="XH236"/>
      <c r="XI236"/>
      <c r="XJ236"/>
      <c r="XK236"/>
      <c r="XL236"/>
      <c r="XM236"/>
      <c r="XN236"/>
      <c r="XO236"/>
      <c r="XP236"/>
      <c r="XQ236"/>
      <c r="XR236"/>
      <c r="XS236"/>
      <c r="XT236"/>
      <c r="XU236"/>
      <c r="XV236"/>
      <c r="XW236"/>
      <c r="XX236"/>
      <c r="XY236"/>
      <c r="XZ236"/>
      <c r="YA236"/>
      <c r="YB236"/>
      <c r="YC236"/>
      <c r="YD236"/>
      <c r="YE236"/>
      <c r="YF236"/>
      <c r="YG236"/>
      <c r="YH236"/>
      <c r="YI236"/>
      <c r="YJ236"/>
      <c r="YK236"/>
      <c r="YL236"/>
      <c r="YM236"/>
      <c r="YN236"/>
      <c r="YO236"/>
      <c r="YP236"/>
      <c r="YQ236"/>
      <c r="YR236"/>
      <c r="YS236"/>
      <c r="YT236"/>
      <c r="YU236"/>
      <c r="YV236"/>
      <c r="YW236"/>
      <c r="YX236"/>
      <c r="YY236"/>
      <c r="YZ236"/>
      <c r="ZA236"/>
      <c r="ZB236"/>
      <c r="ZC236"/>
      <c r="ZD236"/>
      <c r="ZE236"/>
      <c r="ZF236"/>
      <c r="ZG236"/>
      <c r="ZH236"/>
      <c r="ZI236"/>
      <c r="ZJ236"/>
      <c r="ZK236"/>
      <c r="ZL236"/>
      <c r="ZM236"/>
      <c r="ZN236"/>
      <c r="ZO236"/>
      <c r="ZP236"/>
      <c r="ZQ236"/>
      <c r="ZR236"/>
      <c r="ZS236"/>
      <c r="ZT236"/>
      <c r="ZU236"/>
      <c r="ZV236"/>
      <c r="ZW236"/>
      <c r="ZX236"/>
      <c r="ZY236"/>
      <c r="ZZ236"/>
      <c r="AAA236"/>
      <c r="AAB236"/>
      <c r="AAC236"/>
      <c r="AAD236"/>
      <c r="AAE236"/>
      <c r="AAF236"/>
      <c r="AAG236"/>
      <c r="AAH236"/>
      <c r="AAI236"/>
      <c r="AAJ236"/>
      <c r="AAK236"/>
      <c r="AAL236"/>
      <c r="AAM236"/>
      <c r="AAN236"/>
      <c r="AAO236"/>
      <c r="AAP236"/>
      <c r="AAQ236"/>
      <c r="AAR236"/>
      <c r="AAS236"/>
      <c r="AAT236"/>
      <c r="AAU236"/>
      <c r="AAV236"/>
      <c r="AAW236"/>
      <c r="AAX236"/>
      <c r="AAY236"/>
      <c r="AAZ236"/>
      <c r="ABA236"/>
      <c r="ABB236"/>
      <c r="ABC236"/>
      <c r="ABD236"/>
      <c r="ABE236"/>
      <c r="ABF236"/>
      <c r="ABG236"/>
      <c r="ABH236"/>
      <c r="ABI236"/>
      <c r="ABJ236"/>
      <c r="ABK236"/>
      <c r="ABL236"/>
      <c r="ABM236"/>
      <c r="ABN236"/>
      <c r="ABO236"/>
      <c r="ABP236"/>
      <c r="ABQ236"/>
      <c r="ABR236"/>
      <c r="ABS236"/>
      <c r="ABT236"/>
      <c r="ABU236"/>
      <c r="ABV236"/>
      <c r="ABW236"/>
      <c r="ABX236"/>
      <c r="ABY236"/>
      <c r="ABZ236"/>
      <c r="ACA236"/>
      <c r="ACB236"/>
      <c r="ACC236"/>
      <c r="ACD236"/>
      <c r="ACE236"/>
      <c r="ACF236"/>
      <c r="ACG236"/>
      <c r="ACH236"/>
      <c r="ACI236"/>
      <c r="ACJ236"/>
      <c r="ACK236"/>
      <c r="ACL236"/>
      <c r="ACM236"/>
      <c r="ACN236"/>
      <c r="ACO236"/>
      <c r="ACP236"/>
      <c r="ACQ236"/>
      <c r="ACR236"/>
      <c r="ACS236"/>
      <c r="ACT236"/>
      <c r="ACU236"/>
      <c r="ACV236"/>
      <c r="ACW236"/>
      <c r="ACX236"/>
      <c r="ACY236"/>
      <c r="ACZ236"/>
      <c r="ADA236"/>
      <c r="ADB236"/>
      <c r="ADC236"/>
      <c r="ADD236"/>
      <c r="ADE236"/>
      <c r="ADF236"/>
      <c r="ADG236"/>
      <c r="ADH236"/>
      <c r="ADI236"/>
      <c r="ADJ236"/>
      <c r="ADK236"/>
      <c r="ADL236"/>
      <c r="ADM236"/>
      <c r="ADN236"/>
      <c r="ADO236"/>
      <c r="ADP236"/>
      <c r="ADQ236"/>
      <c r="ADR236"/>
      <c r="ADS236"/>
      <c r="ADT236"/>
      <c r="ADU236"/>
      <c r="ADV236"/>
      <c r="ADW236"/>
      <c r="ADX236"/>
      <c r="ADY236"/>
      <c r="ADZ236"/>
      <c r="AEA236"/>
      <c r="AEB236"/>
      <c r="AEC236"/>
      <c r="AED236"/>
      <c r="AEE236"/>
      <c r="AEF236"/>
      <c r="AEG236"/>
      <c r="AEH236"/>
      <c r="AEI236"/>
      <c r="AEJ236"/>
      <c r="AEK236"/>
      <c r="AEL236"/>
      <c r="AEM236"/>
      <c r="AEN236"/>
      <c r="AEO236"/>
      <c r="AEP236"/>
      <c r="AEQ236"/>
      <c r="AER236"/>
      <c r="AES236"/>
      <c r="AET236"/>
      <c r="AEU236"/>
      <c r="AEV236"/>
      <c r="AEW236"/>
      <c r="AEX236"/>
      <c r="AEY236"/>
      <c r="AEZ236"/>
      <c r="AFA236"/>
      <c r="AFB236"/>
      <c r="AFC236"/>
      <c r="AFD236"/>
      <c r="AFE236"/>
      <c r="AFF236"/>
      <c r="AFG236"/>
      <c r="AFH236"/>
      <c r="AFI236"/>
      <c r="AFJ236"/>
      <c r="AFK236"/>
      <c r="AFL236"/>
      <c r="AFM236"/>
      <c r="AFN236"/>
      <c r="AFO236"/>
      <c r="AFP236"/>
      <c r="AFQ236"/>
      <c r="AFR236"/>
      <c r="AFS236"/>
      <c r="AFT236"/>
      <c r="AFU236"/>
      <c r="AFV236"/>
      <c r="AFW236"/>
      <c r="AFX236"/>
      <c r="AFY236"/>
      <c r="AFZ236"/>
      <c r="AGA236"/>
      <c r="AGB236"/>
      <c r="AGC236"/>
      <c r="AGD236"/>
      <c r="AGE236"/>
      <c r="AGF236"/>
      <c r="AGG236"/>
      <c r="AGH236"/>
      <c r="AGI236"/>
      <c r="AGJ236"/>
      <c r="AGK236"/>
      <c r="AGL236"/>
      <c r="AGM236"/>
      <c r="AGN236"/>
      <c r="AGO236"/>
      <c r="AGP236"/>
      <c r="AGQ236"/>
      <c r="AGR236"/>
      <c r="AGS236"/>
      <c r="AGT236"/>
      <c r="AGU236"/>
      <c r="AGV236"/>
      <c r="AGW236"/>
      <c r="AGX236"/>
      <c r="AGY236"/>
      <c r="AGZ236"/>
      <c r="AHA236"/>
      <c r="AHB236"/>
      <c r="AHC236"/>
      <c r="AHD236"/>
      <c r="AHE236"/>
      <c r="AHF236"/>
      <c r="AHG236"/>
      <c r="AHH236"/>
      <c r="AHI236"/>
      <c r="AHJ236"/>
      <c r="AHK236"/>
      <c r="AHL236"/>
      <c r="AHM236"/>
      <c r="AHN236"/>
      <c r="AHO236"/>
      <c r="AHP236"/>
      <c r="AHQ236"/>
      <c r="AHR236"/>
      <c r="AHS236"/>
      <c r="AHT236"/>
      <c r="AHU236"/>
      <c r="AHV236"/>
      <c r="AHW236"/>
      <c r="AHX236"/>
      <c r="AHY236"/>
      <c r="AHZ236"/>
      <c r="AIA236"/>
      <c r="AIB236"/>
      <c r="AIC236"/>
      <c r="AID236"/>
      <c r="AIE236"/>
      <c r="AIF236"/>
      <c r="AIG236"/>
      <c r="AIH236"/>
      <c r="AII236"/>
      <c r="AIJ236"/>
      <c r="AIK236"/>
      <c r="AIL236"/>
      <c r="AIM236"/>
      <c r="AIN236"/>
      <c r="AIO236"/>
      <c r="AIP236"/>
      <c r="AIQ236"/>
      <c r="AIR236"/>
      <c r="AIS236"/>
      <c r="AIT236"/>
      <c r="AIU236"/>
      <c r="AIV236"/>
      <c r="AIW236"/>
      <c r="AIX236"/>
      <c r="AIY236"/>
      <c r="AIZ236"/>
      <c r="AJA236"/>
      <c r="AJB236"/>
      <c r="AJC236"/>
      <c r="AJD236"/>
      <c r="AJE236"/>
      <c r="AJF236"/>
      <c r="AJG236"/>
      <c r="AJH236"/>
      <c r="AJI236"/>
      <c r="AJJ236"/>
      <c r="AJK236"/>
      <c r="AJL236"/>
      <c r="AJM236"/>
      <c r="AJN236"/>
      <c r="AJO236"/>
      <c r="AJP236"/>
      <c r="AJQ236"/>
      <c r="AJR236"/>
      <c r="AJS236"/>
      <c r="AJT236"/>
      <c r="AJU236"/>
      <c r="AJV236"/>
      <c r="AJW236"/>
      <c r="AJX236"/>
      <c r="AJY236"/>
      <c r="AJZ236"/>
      <c r="AKA236"/>
      <c r="AKB236"/>
      <c r="AKC236"/>
      <c r="AKD236"/>
      <c r="AKE236"/>
      <c r="AKF236"/>
      <c r="AKG236"/>
      <c r="AKH236"/>
      <c r="AKI236"/>
      <c r="AKJ236"/>
      <c r="AKK236"/>
      <c r="AKL236"/>
      <c r="AKM236"/>
      <c r="AKN236"/>
      <c r="AKO236"/>
      <c r="AKP236"/>
      <c r="AKQ236"/>
      <c r="AKR236"/>
      <c r="AKS236"/>
      <c r="AKT236"/>
      <c r="AKU236"/>
      <c r="AKV236"/>
      <c r="AKW236"/>
      <c r="AKX236"/>
      <c r="AKY236"/>
      <c r="AKZ236"/>
      <c r="ALA236"/>
      <c r="ALB236"/>
      <c r="ALC236"/>
      <c r="ALD236"/>
      <c r="ALE236"/>
      <c r="ALF236"/>
      <c r="ALG236"/>
      <c r="ALH236"/>
      <c r="ALI236"/>
      <c r="ALJ236"/>
      <c r="ALK236"/>
      <c r="ALL236"/>
      <c r="ALM236"/>
      <c r="ALN236"/>
      <c r="ALO236"/>
      <c r="ALP236"/>
      <c r="ALQ236"/>
      <c r="ALR236"/>
      <c r="ALS236"/>
      <c r="ALT236"/>
      <c r="ALU236"/>
      <c r="ALV236"/>
      <c r="ALW236"/>
      <c r="ALX236"/>
      <c r="ALY236"/>
      <c r="ALZ236"/>
      <c r="AMA236"/>
      <c r="AMB236"/>
      <c r="AMC236"/>
      <c r="AMD236"/>
      <c r="AME236"/>
      <c r="AMF236"/>
      <c r="AMG236"/>
      <c r="AMH236"/>
      <c r="AMI236"/>
      <c r="AMJ236"/>
      <c r="AMK236"/>
      <c r="AML236"/>
      <c r="AMM236"/>
      <c r="AMN236"/>
      <c r="AMO236"/>
      <c r="AMP236"/>
      <c r="AMQ236"/>
      <c r="AMR236"/>
      <c r="AMS236"/>
      <c r="AMT236"/>
      <c r="AMU236"/>
      <c r="AMV236"/>
      <c r="AMW236"/>
      <c r="AMX236"/>
      <c r="AMY236"/>
      <c r="AMZ236"/>
      <c r="ANA236"/>
      <c r="ANB236"/>
      <c r="ANC236"/>
      <c r="AND236"/>
      <c r="ANE236"/>
      <c r="ANF236"/>
      <c r="ANG236"/>
      <c r="ANH236"/>
      <c r="ANI236"/>
      <c r="ANJ236"/>
      <c r="ANK236"/>
      <c r="ANL236"/>
      <c r="ANM236"/>
      <c r="ANN236"/>
      <c r="ANO236"/>
      <c r="ANP236"/>
      <c r="ANQ236"/>
      <c r="ANR236"/>
      <c r="ANS236"/>
      <c r="ANT236"/>
      <c r="ANU236"/>
      <c r="ANV236"/>
      <c r="ANW236"/>
      <c r="ANX236"/>
      <c r="ANY236"/>
      <c r="ANZ236"/>
      <c r="AOA236"/>
      <c r="AOB236"/>
      <c r="AOC236"/>
      <c r="AOD236"/>
      <c r="AOE236"/>
      <c r="AOF236"/>
      <c r="AOG236"/>
      <c r="AOH236"/>
      <c r="AOI236"/>
      <c r="AOJ236"/>
      <c r="AOK236"/>
      <c r="AOL236"/>
      <c r="AOM236"/>
      <c r="AON236"/>
      <c r="AOO236"/>
      <c r="AOP236"/>
      <c r="AOQ236"/>
      <c r="AOR236"/>
      <c r="AOS236"/>
      <c r="AOT236"/>
      <c r="AOU236"/>
      <c r="AOV236"/>
      <c r="AOW236"/>
      <c r="AOX236"/>
      <c r="AOY236"/>
      <c r="AOZ236"/>
      <c r="APA236"/>
      <c r="APB236"/>
      <c r="APC236"/>
      <c r="APD236"/>
      <c r="APE236"/>
      <c r="APF236"/>
      <c r="APG236"/>
      <c r="APH236"/>
      <c r="API236"/>
      <c r="APJ236"/>
      <c r="APK236"/>
      <c r="APL236"/>
      <c r="APM236"/>
      <c r="APN236"/>
      <c r="APO236"/>
      <c r="APP236"/>
      <c r="APQ236"/>
      <c r="APR236"/>
      <c r="APS236"/>
      <c r="APT236"/>
      <c r="APU236"/>
      <c r="APV236"/>
      <c r="APW236"/>
      <c r="APX236"/>
      <c r="APY236"/>
      <c r="APZ236"/>
      <c r="AQA236"/>
      <c r="AQB236"/>
      <c r="AQC236"/>
      <c r="AQD236"/>
      <c r="AQE236"/>
      <c r="AQF236"/>
      <c r="AQG236"/>
      <c r="AQH236"/>
      <c r="AQI236"/>
      <c r="AQJ236"/>
      <c r="AQK236"/>
      <c r="AQL236"/>
      <c r="AQM236"/>
      <c r="AQN236"/>
      <c r="AQO236"/>
      <c r="AQP236"/>
      <c r="AQQ236"/>
      <c r="AQR236"/>
      <c r="AQS236"/>
      <c r="AQT236"/>
      <c r="AQU236"/>
      <c r="AQV236"/>
      <c r="AQW236"/>
      <c r="AQX236"/>
      <c r="AQY236"/>
      <c r="AQZ236"/>
      <c r="ARA236"/>
      <c r="ARB236"/>
      <c r="ARC236"/>
      <c r="ARD236"/>
      <c r="ARE236"/>
      <c r="ARF236"/>
      <c r="ARG236"/>
      <c r="ARH236"/>
      <c r="ARI236"/>
      <c r="ARJ236"/>
      <c r="ARK236"/>
      <c r="ARL236"/>
      <c r="ARM236"/>
      <c r="ARN236"/>
      <c r="ARO236"/>
      <c r="ARP236"/>
      <c r="ARQ236"/>
      <c r="ARR236"/>
      <c r="ARS236"/>
      <c r="ART236"/>
      <c r="ARU236"/>
      <c r="ARV236"/>
      <c r="ARW236"/>
      <c r="ARX236"/>
      <c r="ARY236"/>
      <c r="ARZ236"/>
      <c r="ASA236"/>
      <c r="ASB236"/>
      <c r="ASC236"/>
      <c r="ASD236"/>
      <c r="ASE236"/>
      <c r="ASF236"/>
      <c r="ASG236"/>
      <c r="ASH236"/>
      <c r="ASI236"/>
      <c r="ASJ236"/>
      <c r="ASK236"/>
      <c r="ASL236"/>
      <c r="ASM236"/>
      <c r="ASN236"/>
      <c r="ASO236"/>
      <c r="ASP236"/>
      <c r="ASQ236"/>
      <c r="ASR236"/>
      <c r="ASS236"/>
      <c r="AST236"/>
      <c r="ASU236"/>
      <c r="ASV236"/>
      <c r="ASW236"/>
      <c r="ASX236"/>
      <c r="ASY236"/>
      <c r="ASZ236"/>
      <c r="ATA236"/>
      <c r="ATB236"/>
      <c r="ATC236"/>
      <c r="ATD236"/>
      <c r="ATE236"/>
      <c r="ATF236"/>
      <c r="ATG236"/>
      <c r="ATH236"/>
      <c r="ATI236"/>
      <c r="ATJ236"/>
      <c r="ATK236"/>
      <c r="ATL236"/>
      <c r="ATM236"/>
      <c r="ATN236"/>
      <c r="ATO236"/>
      <c r="ATP236"/>
      <c r="ATQ236"/>
      <c r="ATR236"/>
      <c r="ATS236"/>
      <c r="ATT236"/>
      <c r="ATU236"/>
      <c r="ATV236"/>
      <c r="ATW236"/>
      <c r="ATX236"/>
      <c r="ATY236"/>
      <c r="ATZ236"/>
      <c r="AUA236"/>
      <c r="AUB236"/>
      <c r="AUC236"/>
      <c r="AUD236"/>
      <c r="AUE236"/>
      <c r="AUF236"/>
      <c r="AUG236"/>
      <c r="AUH236"/>
      <c r="AUI236"/>
      <c r="AUJ236"/>
      <c r="AUK236"/>
      <c r="AUL236"/>
      <c r="AUM236"/>
      <c r="AUN236"/>
      <c r="AUO236"/>
      <c r="AUP236"/>
      <c r="AUQ236"/>
      <c r="AUR236"/>
      <c r="AUS236"/>
      <c r="AUT236"/>
      <c r="AUU236"/>
      <c r="AUV236"/>
      <c r="AUW236"/>
      <c r="AUX236"/>
      <c r="AUY236"/>
      <c r="AUZ236"/>
      <c r="AVA236"/>
      <c r="AVB236"/>
      <c r="AVC236"/>
      <c r="AVD236"/>
      <c r="AVE236"/>
      <c r="AVF236"/>
      <c r="AVG236"/>
      <c r="AVH236"/>
      <c r="AVI236"/>
      <c r="AVJ236"/>
      <c r="AVK236"/>
      <c r="AVL236"/>
      <c r="AVM236"/>
      <c r="AVN236"/>
      <c r="AVO236"/>
      <c r="AVP236"/>
      <c r="AVQ236"/>
      <c r="AVR236"/>
      <c r="AVS236"/>
      <c r="AVT236"/>
      <c r="AVU236"/>
      <c r="AVV236"/>
      <c r="AVW236"/>
      <c r="AVX236"/>
      <c r="AVY236"/>
      <c r="AVZ236"/>
      <c r="AWA236"/>
      <c r="AWB236"/>
      <c r="AWC236"/>
      <c r="AWD236"/>
      <c r="AWE236"/>
      <c r="AWF236"/>
      <c r="AWG236"/>
      <c r="AWH236"/>
      <c r="AWI236"/>
      <c r="AWJ236"/>
      <c r="AWK236"/>
      <c r="AWL236"/>
      <c r="AWM236"/>
      <c r="AWN236"/>
      <c r="AWO236"/>
      <c r="AWP236"/>
      <c r="AWQ236"/>
      <c r="AWR236"/>
      <c r="AWS236"/>
      <c r="AWT236"/>
      <c r="AWU236"/>
      <c r="AWV236"/>
      <c r="AWW236"/>
      <c r="AWX236"/>
      <c r="AWY236"/>
      <c r="AWZ236"/>
      <c r="AXA236"/>
      <c r="AXB236"/>
      <c r="AXC236"/>
      <c r="AXD236"/>
      <c r="AXE236"/>
      <c r="AXF236"/>
      <c r="AXG236"/>
      <c r="AXH236"/>
      <c r="AXI236"/>
      <c r="AXJ236"/>
      <c r="AXK236"/>
      <c r="AXL236"/>
      <c r="AXM236"/>
      <c r="AXN236"/>
      <c r="AXO236"/>
      <c r="AXP236"/>
      <c r="AXQ236"/>
      <c r="AXR236"/>
      <c r="AXS236"/>
      <c r="AXT236"/>
      <c r="AXU236"/>
      <c r="AXV236"/>
      <c r="AXW236"/>
      <c r="AXX236"/>
      <c r="AXY236"/>
      <c r="AXZ236"/>
      <c r="AYA236"/>
      <c r="AYB236"/>
      <c r="AYC236"/>
      <c r="AYD236"/>
      <c r="AYE236"/>
      <c r="AYF236"/>
      <c r="AYG236"/>
      <c r="AYH236"/>
      <c r="AYI236"/>
      <c r="AYJ236"/>
      <c r="AYK236"/>
      <c r="AYL236"/>
      <c r="AYM236"/>
      <c r="AYN236"/>
      <c r="AYO236"/>
      <c r="AYP236"/>
      <c r="AYQ236"/>
      <c r="AYR236"/>
      <c r="AYS236"/>
      <c r="AYT236"/>
      <c r="AYU236"/>
      <c r="AYV236"/>
      <c r="AYW236"/>
      <c r="AYX236"/>
      <c r="AYY236"/>
      <c r="AYZ236"/>
      <c r="AZA236"/>
      <c r="AZB236"/>
      <c r="AZC236"/>
      <c r="AZD236"/>
      <c r="AZE236"/>
      <c r="AZF236"/>
      <c r="AZG236"/>
      <c r="AZH236"/>
      <c r="AZI236"/>
      <c r="AZJ236"/>
      <c r="AZK236"/>
      <c r="AZL236"/>
      <c r="AZM236"/>
      <c r="AZN236"/>
      <c r="AZO236"/>
      <c r="AZP236"/>
      <c r="AZQ236"/>
      <c r="AZR236"/>
      <c r="AZS236"/>
      <c r="AZT236"/>
      <c r="AZU236"/>
      <c r="AZV236"/>
      <c r="AZW236"/>
      <c r="AZX236"/>
      <c r="AZY236"/>
      <c r="AZZ236"/>
      <c r="BAA236"/>
      <c r="BAB236"/>
      <c r="BAC236"/>
      <c r="BAD236"/>
      <c r="BAE236"/>
      <c r="BAF236"/>
      <c r="BAG236"/>
      <c r="BAH236"/>
      <c r="BAI236"/>
      <c r="BAJ236"/>
      <c r="BAK236"/>
      <c r="BAL236"/>
      <c r="BAM236"/>
      <c r="BAN236"/>
      <c r="BAO236"/>
      <c r="BAP236"/>
      <c r="BAQ236"/>
      <c r="BAR236"/>
      <c r="BAS236"/>
      <c r="BAT236"/>
      <c r="BAU236"/>
      <c r="BAV236"/>
      <c r="BAW236"/>
      <c r="BAX236"/>
      <c r="BAY236"/>
      <c r="BAZ236"/>
      <c r="BBA236"/>
      <c r="BBB236"/>
      <c r="BBC236"/>
      <c r="BBD236"/>
      <c r="BBE236"/>
      <c r="BBF236"/>
      <c r="BBG236"/>
      <c r="BBH236"/>
      <c r="BBI236"/>
      <c r="BBJ236"/>
      <c r="BBK236"/>
      <c r="BBL236"/>
      <c r="BBM236"/>
      <c r="BBN236"/>
      <c r="BBO236"/>
      <c r="BBP236"/>
      <c r="BBQ236"/>
      <c r="BBR236"/>
      <c r="BBS236"/>
      <c r="BBT236"/>
      <c r="BBU236"/>
      <c r="BBV236"/>
      <c r="BBW236"/>
      <c r="BBX236"/>
      <c r="BBY236"/>
      <c r="BBZ236"/>
      <c r="BCA236"/>
      <c r="BCB236"/>
      <c r="BCC236"/>
      <c r="BCD236"/>
      <c r="BCE236"/>
      <c r="BCF236"/>
      <c r="BCG236"/>
      <c r="BCH236"/>
      <c r="BCI236"/>
      <c r="BCJ236"/>
      <c r="BCK236"/>
      <c r="BCL236"/>
      <c r="BCM236"/>
      <c r="BCN236"/>
      <c r="BCO236"/>
      <c r="BCP236"/>
      <c r="BCQ236"/>
      <c r="BCR236"/>
      <c r="BCS236"/>
      <c r="BCT236"/>
      <c r="BCU236"/>
      <c r="BCV236"/>
      <c r="BCW236"/>
      <c r="BCX236"/>
      <c r="BCY236"/>
      <c r="BCZ236"/>
      <c r="BDA236"/>
      <c r="BDB236"/>
      <c r="BDC236"/>
      <c r="BDD236"/>
      <c r="BDE236"/>
      <c r="BDF236"/>
      <c r="BDG236"/>
      <c r="BDH236"/>
      <c r="BDI236"/>
      <c r="BDJ236"/>
      <c r="BDK236"/>
      <c r="BDL236"/>
      <c r="BDM236"/>
      <c r="BDN236"/>
      <c r="BDO236"/>
      <c r="BDP236"/>
      <c r="BDQ236"/>
      <c r="BDR236"/>
      <c r="BDS236"/>
      <c r="BDT236"/>
      <c r="BDU236"/>
      <c r="BDV236"/>
      <c r="BDW236"/>
      <c r="BDX236"/>
      <c r="BDY236"/>
      <c r="BDZ236"/>
      <c r="BEA236"/>
      <c r="BEB236"/>
      <c r="BEC236"/>
      <c r="BED236"/>
      <c r="BEE236"/>
      <c r="BEF236"/>
      <c r="BEG236"/>
      <c r="BEH236"/>
      <c r="BEI236"/>
      <c r="BEJ236"/>
      <c r="BEK236"/>
      <c r="BEL236"/>
      <c r="BEM236"/>
      <c r="BEN236"/>
      <c r="BEO236"/>
      <c r="BEP236"/>
      <c r="BEQ236"/>
      <c r="BER236"/>
      <c r="BES236"/>
      <c r="BET236"/>
      <c r="BEU236"/>
      <c r="BEV236"/>
      <c r="BEW236"/>
      <c r="BEX236"/>
      <c r="BEY236"/>
      <c r="BEZ236"/>
      <c r="BFA236"/>
      <c r="BFB236"/>
      <c r="BFC236"/>
      <c r="BFD236"/>
      <c r="BFE236"/>
      <c r="BFF236"/>
      <c r="BFG236"/>
      <c r="BFH236"/>
      <c r="BFI236"/>
      <c r="BFJ236"/>
      <c r="BFK236"/>
      <c r="BFL236"/>
      <c r="BFM236"/>
      <c r="BFN236"/>
      <c r="BFO236"/>
      <c r="BFP236"/>
      <c r="BFQ236"/>
      <c r="BFR236"/>
      <c r="BFS236"/>
      <c r="BFT236"/>
      <c r="BFU236"/>
      <c r="BFV236"/>
      <c r="BFW236"/>
      <c r="BFX236"/>
      <c r="BFY236"/>
      <c r="BFZ236"/>
      <c r="BGA236"/>
      <c r="BGB236"/>
      <c r="BGC236"/>
      <c r="BGD236"/>
      <c r="BGE236"/>
      <c r="BGF236"/>
      <c r="BGG236"/>
      <c r="BGH236"/>
      <c r="BGI236"/>
      <c r="BGJ236"/>
      <c r="BGK236"/>
      <c r="BGL236"/>
      <c r="BGM236"/>
      <c r="BGN236"/>
      <c r="BGO236"/>
      <c r="BGP236"/>
      <c r="BGQ236"/>
      <c r="BGR236"/>
      <c r="BGS236"/>
      <c r="BGT236"/>
      <c r="BGU236"/>
      <c r="BGV236"/>
      <c r="BGW236"/>
      <c r="BGX236"/>
      <c r="BGY236"/>
      <c r="BGZ236"/>
      <c r="BHA236"/>
      <c r="BHB236"/>
      <c r="BHC236"/>
      <c r="BHD236"/>
      <c r="BHE236"/>
      <c r="BHF236"/>
      <c r="BHG236"/>
      <c r="BHH236"/>
      <c r="BHI236"/>
      <c r="BHJ236"/>
      <c r="BHK236"/>
      <c r="BHL236"/>
      <c r="BHM236"/>
      <c r="BHN236"/>
      <c r="BHO236"/>
      <c r="BHP236"/>
      <c r="BHQ236"/>
      <c r="BHR236"/>
      <c r="BHS236"/>
      <c r="BHT236"/>
      <c r="BHU236"/>
      <c r="BHV236"/>
      <c r="BHW236"/>
      <c r="BHX236"/>
      <c r="BHY236"/>
      <c r="BHZ236"/>
      <c r="BIA236"/>
      <c r="BIB236"/>
      <c r="BIC236"/>
      <c r="BID236"/>
      <c r="BIE236"/>
      <c r="BIF236"/>
      <c r="BIG236"/>
      <c r="BIH236"/>
      <c r="BII236"/>
      <c r="BIJ236"/>
      <c r="BIK236"/>
      <c r="BIL236"/>
      <c r="BIM236"/>
      <c r="BIN236"/>
      <c r="BIO236"/>
      <c r="BIP236"/>
      <c r="BIQ236"/>
      <c r="BIR236"/>
      <c r="BIS236"/>
      <c r="BIT236"/>
      <c r="BIU236"/>
      <c r="BIV236"/>
      <c r="BIW236"/>
      <c r="BIX236"/>
      <c r="BIY236"/>
      <c r="BIZ236"/>
      <c r="BJA236"/>
      <c r="BJB236"/>
      <c r="BJC236"/>
      <c r="BJD236"/>
      <c r="BJE236"/>
      <c r="BJF236"/>
      <c r="BJG236"/>
      <c r="BJH236"/>
      <c r="BJI236"/>
      <c r="BJJ236"/>
      <c r="BJK236"/>
      <c r="BJL236"/>
      <c r="BJM236"/>
      <c r="BJN236"/>
      <c r="BJO236"/>
      <c r="BJP236"/>
      <c r="BJQ236"/>
      <c r="BJR236"/>
      <c r="BJS236"/>
      <c r="BJT236"/>
      <c r="BJU236"/>
      <c r="BJV236"/>
      <c r="BJW236"/>
      <c r="BJX236"/>
      <c r="BJY236"/>
      <c r="BJZ236"/>
      <c r="BKA236"/>
      <c r="BKB236"/>
      <c r="BKC236"/>
      <c r="BKD236"/>
      <c r="BKE236"/>
      <c r="BKF236"/>
      <c r="BKG236"/>
      <c r="BKH236"/>
      <c r="BKI236"/>
      <c r="BKJ236"/>
      <c r="BKK236"/>
      <c r="BKL236"/>
      <c r="BKM236"/>
      <c r="BKN236"/>
      <c r="BKO236"/>
      <c r="BKP236"/>
      <c r="BKQ236"/>
      <c r="BKR236"/>
      <c r="BKS236"/>
      <c r="BKT236"/>
      <c r="BKU236"/>
      <c r="BKV236"/>
      <c r="BKW236"/>
      <c r="BKX236"/>
      <c r="BKY236"/>
      <c r="BKZ236"/>
      <c r="BLA236"/>
      <c r="BLB236"/>
      <c r="BLC236"/>
      <c r="BLD236"/>
      <c r="BLE236"/>
      <c r="BLF236"/>
      <c r="BLG236"/>
      <c r="BLH236"/>
      <c r="BLI236"/>
      <c r="BLJ236"/>
      <c r="BLK236"/>
      <c r="BLL236"/>
      <c r="BLM236"/>
      <c r="BLN236"/>
      <c r="BLO236"/>
      <c r="BLP236"/>
      <c r="BLQ236"/>
      <c r="BLR236"/>
      <c r="BLS236"/>
      <c r="BLT236"/>
      <c r="BLU236"/>
      <c r="BLV236"/>
      <c r="BLW236"/>
      <c r="BLX236"/>
      <c r="BLY236"/>
      <c r="BLZ236"/>
      <c r="BMA236"/>
      <c r="BMB236"/>
      <c r="BMC236"/>
      <c r="BMD236"/>
      <c r="BME236"/>
      <c r="BMF236"/>
      <c r="BMG236"/>
      <c r="BMH236"/>
      <c r="BMI236"/>
      <c r="BMJ236"/>
      <c r="BMK236"/>
      <c r="BML236"/>
      <c r="BMM236"/>
      <c r="BMN236"/>
      <c r="BMO236"/>
      <c r="BMP236"/>
      <c r="BMQ236"/>
      <c r="BMR236"/>
      <c r="BMS236"/>
      <c r="BMT236"/>
      <c r="BMU236"/>
      <c r="BMV236"/>
      <c r="BMW236"/>
      <c r="BMX236"/>
      <c r="BMY236"/>
      <c r="BMZ236"/>
      <c r="BNA236"/>
      <c r="BNB236"/>
      <c r="BNC236"/>
      <c r="BND236"/>
      <c r="BNE236"/>
      <c r="BNF236"/>
      <c r="BNG236"/>
      <c r="BNH236"/>
      <c r="BNI236"/>
      <c r="BNJ236"/>
      <c r="BNK236"/>
      <c r="BNL236"/>
      <c r="BNM236"/>
      <c r="BNN236"/>
      <c r="BNO236"/>
      <c r="BNP236"/>
      <c r="BNQ236"/>
      <c r="BNR236"/>
      <c r="BNS236"/>
      <c r="BNT236"/>
      <c r="BNU236"/>
      <c r="BNV236"/>
      <c r="BNW236"/>
      <c r="BNX236"/>
      <c r="BNY236"/>
      <c r="BNZ236"/>
      <c r="BOA236"/>
      <c r="BOB236"/>
      <c r="BOC236"/>
      <c r="BOD236"/>
      <c r="BOE236"/>
      <c r="BOF236"/>
      <c r="BOG236"/>
      <c r="BOH236"/>
      <c r="BOI236"/>
      <c r="BOJ236"/>
      <c r="BOK236"/>
      <c r="BOL236"/>
      <c r="BOM236"/>
      <c r="BON236"/>
      <c r="BOO236"/>
      <c r="BOP236"/>
      <c r="BOQ236"/>
      <c r="BOR236"/>
      <c r="BOS236"/>
      <c r="BOT236"/>
      <c r="BOU236"/>
      <c r="BOV236"/>
      <c r="BOW236"/>
      <c r="BOX236"/>
      <c r="BOY236"/>
      <c r="BOZ236"/>
      <c r="BPA236"/>
      <c r="BPB236"/>
      <c r="BPC236"/>
      <c r="BPD236"/>
      <c r="BPE236"/>
      <c r="BPF236"/>
      <c r="BPG236"/>
      <c r="BPH236"/>
      <c r="BPI236"/>
      <c r="BPJ236"/>
      <c r="BPK236"/>
      <c r="BPL236"/>
      <c r="BPM236"/>
      <c r="BPN236"/>
      <c r="BPO236"/>
      <c r="BPP236"/>
      <c r="BPQ236"/>
      <c r="BPR236"/>
      <c r="BPS236"/>
      <c r="BPT236"/>
      <c r="BPU236"/>
      <c r="BPV236"/>
      <c r="BPW236"/>
      <c r="BPX236"/>
      <c r="BPY236"/>
      <c r="BPZ236"/>
      <c r="BQA236"/>
      <c r="BQB236"/>
      <c r="BQC236"/>
      <c r="BQD236"/>
      <c r="BQE236"/>
      <c r="BQF236"/>
      <c r="BQG236"/>
      <c r="BQH236"/>
      <c r="BQI236"/>
      <c r="BQJ236"/>
      <c r="BQK236"/>
      <c r="BQL236"/>
      <c r="BQM236"/>
      <c r="BQN236"/>
      <c r="BQO236"/>
      <c r="BQP236"/>
      <c r="BQQ236"/>
      <c r="BQR236"/>
      <c r="BQS236"/>
      <c r="BQT236"/>
      <c r="BQU236"/>
      <c r="BQV236"/>
      <c r="BQW236"/>
      <c r="BQX236"/>
      <c r="BQY236"/>
      <c r="BQZ236"/>
      <c r="BRA236"/>
      <c r="BRB236"/>
      <c r="BRC236"/>
      <c r="BRD236"/>
      <c r="BRE236"/>
      <c r="BRF236"/>
      <c r="BRG236"/>
      <c r="BRH236"/>
      <c r="BRI236"/>
      <c r="BRJ236"/>
      <c r="BRK236"/>
      <c r="BRL236"/>
      <c r="BRM236"/>
      <c r="BRN236"/>
      <c r="BRO236"/>
      <c r="BRP236"/>
      <c r="BRQ236"/>
      <c r="BRR236"/>
      <c r="BRS236"/>
      <c r="BRT236"/>
      <c r="BRU236"/>
      <c r="BRV236"/>
      <c r="BRW236"/>
      <c r="BRX236"/>
      <c r="BRY236"/>
      <c r="BRZ236"/>
      <c r="BSA236"/>
      <c r="BSB236"/>
      <c r="BSC236"/>
      <c r="BSD236"/>
      <c r="BSE236"/>
      <c r="BSF236"/>
      <c r="BSG236"/>
      <c r="BSH236"/>
      <c r="BSI236"/>
      <c r="BSJ236"/>
      <c r="BSK236"/>
      <c r="BSL236"/>
      <c r="BSM236"/>
      <c r="BSN236"/>
      <c r="BSO236"/>
      <c r="BSP236"/>
      <c r="BSQ236"/>
      <c r="BSR236"/>
      <c r="BSS236"/>
      <c r="BST236"/>
      <c r="BSU236"/>
      <c r="BSV236"/>
      <c r="BSW236"/>
      <c r="BSX236"/>
      <c r="BSY236"/>
      <c r="BSZ236"/>
      <c r="BTA236"/>
      <c r="BTB236"/>
      <c r="BTC236"/>
      <c r="BTD236"/>
      <c r="BTE236"/>
      <c r="BTF236"/>
      <c r="BTG236"/>
      <c r="BTH236"/>
      <c r="BTI236"/>
      <c r="BTJ236"/>
      <c r="BTK236"/>
      <c r="BTL236"/>
      <c r="BTM236"/>
      <c r="BTN236"/>
      <c r="BTO236"/>
      <c r="BTP236"/>
      <c r="BTQ236"/>
      <c r="BTR236"/>
      <c r="BTS236"/>
      <c r="BTT236"/>
      <c r="BTU236"/>
      <c r="BTV236"/>
      <c r="BTW236"/>
      <c r="BTX236"/>
      <c r="BTY236"/>
      <c r="BTZ236"/>
      <c r="BUA236"/>
      <c r="BUB236"/>
      <c r="BUC236"/>
      <c r="BUD236"/>
      <c r="BUE236"/>
      <c r="BUF236"/>
      <c r="BUG236"/>
      <c r="BUH236"/>
      <c r="BUI236"/>
      <c r="BUJ236"/>
      <c r="BUK236"/>
      <c r="BUL236"/>
      <c r="BUM236"/>
      <c r="BUN236"/>
      <c r="BUO236"/>
      <c r="BUP236"/>
      <c r="BUQ236"/>
      <c r="BUR236"/>
      <c r="BUS236"/>
      <c r="BUT236"/>
      <c r="BUU236"/>
      <c r="BUV236"/>
      <c r="BUW236"/>
      <c r="BUX236"/>
      <c r="BUY236"/>
      <c r="BUZ236"/>
      <c r="BVA236"/>
      <c r="BVB236"/>
      <c r="BVC236"/>
      <c r="BVD236"/>
      <c r="BVE236"/>
      <c r="BVF236"/>
      <c r="BVG236"/>
      <c r="BVH236"/>
      <c r="BVI236"/>
      <c r="BVJ236"/>
      <c r="BVK236"/>
      <c r="BVL236"/>
      <c r="BVM236"/>
      <c r="BVN236"/>
      <c r="BVO236"/>
      <c r="BVP236"/>
      <c r="BVQ236"/>
      <c r="BVR236"/>
      <c r="BVS236"/>
      <c r="BVT236"/>
      <c r="BVU236"/>
      <c r="BVV236"/>
      <c r="BVW236"/>
      <c r="BVX236"/>
      <c r="BVY236"/>
      <c r="BVZ236"/>
      <c r="BWA236"/>
      <c r="BWB236"/>
      <c r="BWC236"/>
      <c r="BWD236"/>
      <c r="BWE236"/>
      <c r="BWF236"/>
      <c r="BWG236"/>
      <c r="BWH236"/>
      <c r="BWI236"/>
      <c r="BWJ236"/>
      <c r="BWK236"/>
      <c r="BWL236"/>
      <c r="BWM236"/>
      <c r="BWN236"/>
      <c r="BWO236"/>
      <c r="BWP236"/>
      <c r="BWQ236"/>
      <c r="BWR236"/>
      <c r="BWS236"/>
      <c r="BWT236"/>
      <c r="BWU236"/>
      <c r="BWV236"/>
      <c r="BWW236"/>
      <c r="BWX236"/>
      <c r="BWY236"/>
      <c r="BWZ236"/>
      <c r="BXA236"/>
      <c r="BXB236"/>
      <c r="BXC236"/>
      <c r="BXD236"/>
      <c r="BXE236"/>
      <c r="BXF236"/>
      <c r="BXG236"/>
      <c r="BXH236"/>
      <c r="BXI236"/>
      <c r="BXJ236"/>
      <c r="BXK236"/>
      <c r="BXL236"/>
      <c r="BXM236"/>
      <c r="BXN236"/>
      <c r="BXO236"/>
      <c r="BXP236"/>
      <c r="BXQ236"/>
      <c r="BXR236"/>
      <c r="BXS236"/>
      <c r="BXT236"/>
      <c r="BXU236"/>
      <c r="BXV236"/>
      <c r="BXW236"/>
      <c r="BXX236"/>
      <c r="BXY236"/>
      <c r="BXZ236"/>
      <c r="BYA236"/>
      <c r="BYB236"/>
      <c r="BYC236"/>
      <c r="BYD236"/>
      <c r="BYE236"/>
      <c r="BYF236"/>
      <c r="BYG236"/>
      <c r="BYH236"/>
      <c r="BYI236"/>
      <c r="BYJ236"/>
      <c r="BYK236"/>
      <c r="BYL236"/>
      <c r="BYM236"/>
      <c r="BYN236"/>
      <c r="BYO236"/>
      <c r="BYP236"/>
      <c r="BYQ236"/>
      <c r="BYR236"/>
      <c r="BYS236"/>
      <c r="BYT236"/>
      <c r="BYU236"/>
      <c r="BYV236"/>
      <c r="BYW236"/>
      <c r="BYX236"/>
      <c r="BYY236"/>
      <c r="BYZ236"/>
      <c r="BZA236"/>
      <c r="BZB236"/>
      <c r="BZC236"/>
      <c r="BZD236"/>
      <c r="BZE236"/>
      <c r="BZF236"/>
      <c r="BZG236"/>
      <c r="BZH236"/>
      <c r="BZI236"/>
      <c r="BZJ236"/>
      <c r="BZK236"/>
      <c r="BZL236"/>
      <c r="BZM236"/>
      <c r="BZN236"/>
      <c r="BZO236"/>
      <c r="BZP236"/>
      <c r="BZQ236"/>
      <c r="BZR236"/>
      <c r="BZS236"/>
      <c r="BZT236"/>
      <c r="BZU236"/>
      <c r="BZV236"/>
      <c r="BZW236"/>
      <c r="BZX236"/>
      <c r="BZY236"/>
      <c r="BZZ236"/>
      <c r="CAA236"/>
      <c r="CAB236"/>
      <c r="CAC236"/>
      <c r="CAD236"/>
      <c r="CAE236"/>
      <c r="CAF236"/>
      <c r="CAG236"/>
      <c r="CAH236"/>
      <c r="CAI236"/>
      <c r="CAJ236"/>
      <c r="CAK236"/>
      <c r="CAL236"/>
      <c r="CAM236"/>
      <c r="CAN236"/>
      <c r="CAO236"/>
      <c r="CAP236"/>
      <c r="CAQ236"/>
      <c r="CAR236"/>
      <c r="CAS236"/>
      <c r="CAT236"/>
      <c r="CAU236"/>
      <c r="CAV236"/>
      <c r="CAW236"/>
      <c r="CAX236"/>
      <c r="CAY236"/>
      <c r="CAZ236"/>
      <c r="CBA236"/>
      <c r="CBB236"/>
      <c r="CBC236"/>
      <c r="CBD236"/>
      <c r="CBE236"/>
      <c r="CBF236"/>
      <c r="CBG236"/>
      <c r="CBH236"/>
      <c r="CBI236"/>
      <c r="CBJ236"/>
      <c r="CBK236"/>
      <c r="CBL236"/>
      <c r="CBM236"/>
      <c r="CBN236"/>
      <c r="CBO236"/>
      <c r="CBP236"/>
      <c r="CBQ236"/>
      <c r="CBR236"/>
      <c r="CBS236"/>
      <c r="CBT236"/>
      <c r="CBU236"/>
      <c r="CBV236"/>
      <c r="CBW236"/>
      <c r="CBX236"/>
      <c r="CBY236"/>
      <c r="CBZ236"/>
      <c r="CCA236"/>
      <c r="CCB236"/>
      <c r="CCC236"/>
      <c r="CCD236"/>
      <c r="CCE236"/>
      <c r="CCF236"/>
      <c r="CCG236"/>
      <c r="CCH236"/>
      <c r="CCI236"/>
      <c r="CCJ236"/>
      <c r="CCK236"/>
      <c r="CCL236"/>
      <c r="CCM236"/>
      <c r="CCN236"/>
      <c r="CCO236"/>
      <c r="CCP236"/>
      <c r="CCQ236"/>
      <c r="CCR236"/>
      <c r="CCS236"/>
      <c r="CCT236"/>
      <c r="CCU236"/>
      <c r="CCV236"/>
      <c r="CCW236"/>
      <c r="CCX236"/>
      <c r="CCY236"/>
      <c r="CCZ236"/>
      <c r="CDA236"/>
      <c r="CDB236"/>
      <c r="CDC236"/>
      <c r="CDD236"/>
      <c r="CDE236"/>
      <c r="CDF236"/>
      <c r="CDG236"/>
      <c r="CDH236"/>
      <c r="CDI236"/>
      <c r="CDJ236"/>
      <c r="CDK236"/>
      <c r="CDL236"/>
      <c r="CDM236"/>
      <c r="CDN236"/>
      <c r="CDO236"/>
      <c r="CDP236"/>
      <c r="CDQ236"/>
      <c r="CDR236"/>
      <c r="CDS236"/>
      <c r="CDT236"/>
      <c r="CDU236"/>
      <c r="CDV236"/>
      <c r="CDW236"/>
      <c r="CDX236"/>
      <c r="CDY236"/>
      <c r="CDZ236"/>
      <c r="CEA236"/>
      <c r="CEB236"/>
      <c r="CEC236"/>
      <c r="CED236"/>
      <c r="CEE236"/>
      <c r="CEF236"/>
      <c r="CEG236"/>
      <c r="CEH236"/>
      <c r="CEI236"/>
      <c r="CEJ236"/>
      <c r="CEK236"/>
      <c r="CEL236"/>
      <c r="CEM236"/>
      <c r="CEN236"/>
      <c r="CEO236"/>
      <c r="CEP236"/>
      <c r="CEQ236"/>
      <c r="CER236"/>
      <c r="CES236"/>
      <c r="CET236"/>
      <c r="CEU236"/>
      <c r="CEV236"/>
      <c r="CEW236"/>
      <c r="CEX236"/>
      <c r="CEY236"/>
      <c r="CEZ236"/>
      <c r="CFA236"/>
      <c r="CFB236"/>
      <c r="CFC236"/>
      <c r="CFD236"/>
      <c r="CFE236"/>
      <c r="CFF236"/>
      <c r="CFG236"/>
      <c r="CFH236"/>
      <c r="CFI236"/>
      <c r="CFJ236"/>
      <c r="CFK236"/>
      <c r="CFL236"/>
      <c r="CFM236"/>
      <c r="CFN236"/>
      <c r="CFO236"/>
      <c r="CFP236"/>
      <c r="CFQ236"/>
      <c r="CFR236"/>
      <c r="CFS236"/>
      <c r="CFT236"/>
      <c r="CFU236"/>
      <c r="CFV236"/>
      <c r="CFW236"/>
      <c r="CFX236"/>
      <c r="CFY236"/>
      <c r="CFZ236"/>
      <c r="CGA236"/>
      <c r="CGB236"/>
      <c r="CGC236"/>
      <c r="CGD236"/>
      <c r="CGE236"/>
      <c r="CGF236"/>
      <c r="CGG236"/>
      <c r="CGH236"/>
      <c r="CGI236"/>
      <c r="CGJ236"/>
      <c r="CGK236"/>
      <c r="CGL236"/>
      <c r="CGM236"/>
      <c r="CGN236"/>
      <c r="CGO236"/>
      <c r="CGP236"/>
      <c r="CGQ236"/>
      <c r="CGR236"/>
      <c r="CGS236"/>
      <c r="CGT236"/>
      <c r="CGU236"/>
      <c r="CGV236"/>
      <c r="CGW236"/>
      <c r="CGX236"/>
      <c r="CGY236"/>
      <c r="CGZ236"/>
      <c r="CHA236"/>
      <c r="CHB236"/>
      <c r="CHC236"/>
      <c r="CHD236"/>
      <c r="CHE236"/>
      <c r="CHF236"/>
      <c r="CHG236"/>
      <c r="CHH236"/>
      <c r="CHI236"/>
      <c r="CHJ236"/>
      <c r="CHK236"/>
      <c r="CHL236"/>
      <c r="CHM236"/>
      <c r="CHN236"/>
      <c r="CHO236"/>
      <c r="CHP236"/>
      <c r="CHQ236"/>
      <c r="CHR236"/>
      <c r="CHS236"/>
      <c r="CHT236"/>
      <c r="CHU236"/>
      <c r="CHV236"/>
      <c r="CHW236"/>
      <c r="CHX236"/>
      <c r="CHY236"/>
      <c r="CHZ236"/>
      <c r="CIA236"/>
      <c r="CIB236"/>
      <c r="CIC236"/>
      <c r="CID236"/>
      <c r="CIE236"/>
      <c r="CIF236"/>
      <c r="CIG236"/>
      <c r="CIH236"/>
      <c r="CII236"/>
      <c r="CIJ236"/>
      <c r="CIK236"/>
      <c r="CIL236"/>
      <c r="CIM236"/>
      <c r="CIN236"/>
      <c r="CIO236"/>
      <c r="CIP236"/>
      <c r="CIQ236"/>
      <c r="CIR236"/>
      <c r="CIS236"/>
      <c r="CIT236"/>
      <c r="CIU236"/>
      <c r="CIV236"/>
      <c r="CIW236"/>
      <c r="CIX236"/>
      <c r="CIY236"/>
      <c r="CIZ236"/>
      <c r="CJA236"/>
      <c r="CJB236"/>
      <c r="CJC236"/>
      <c r="CJD236"/>
      <c r="CJE236"/>
      <c r="CJF236"/>
      <c r="CJG236"/>
      <c r="CJH236"/>
      <c r="CJI236"/>
      <c r="CJJ236"/>
      <c r="CJK236"/>
      <c r="CJL236"/>
      <c r="CJM236"/>
      <c r="CJN236"/>
      <c r="CJO236"/>
      <c r="CJP236"/>
      <c r="CJQ236"/>
      <c r="CJR236"/>
      <c r="CJS236"/>
      <c r="CJT236"/>
      <c r="CJU236"/>
      <c r="CJV236"/>
      <c r="CJW236"/>
      <c r="CJX236"/>
      <c r="CJY236"/>
      <c r="CJZ236"/>
      <c r="CKA236"/>
      <c r="CKB236"/>
      <c r="CKC236"/>
      <c r="CKD236"/>
      <c r="CKE236"/>
      <c r="CKF236"/>
      <c r="CKG236"/>
      <c r="CKH236"/>
      <c r="CKI236"/>
      <c r="CKJ236"/>
      <c r="CKK236"/>
      <c r="CKL236"/>
      <c r="CKM236"/>
      <c r="CKN236"/>
      <c r="CKO236"/>
      <c r="CKP236"/>
      <c r="CKQ236"/>
      <c r="CKR236"/>
      <c r="CKS236"/>
      <c r="CKT236"/>
      <c r="CKU236"/>
      <c r="CKV236"/>
      <c r="CKW236"/>
      <c r="CKX236"/>
      <c r="CKY236"/>
      <c r="CKZ236"/>
      <c r="CLA236"/>
      <c r="CLB236"/>
      <c r="CLC236"/>
      <c r="CLD236"/>
      <c r="CLE236"/>
      <c r="CLF236"/>
      <c r="CLG236"/>
      <c r="CLH236"/>
      <c r="CLI236"/>
      <c r="CLJ236"/>
      <c r="CLK236"/>
      <c r="CLL236"/>
      <c r="CLM236"/>
      <c r="CLN236"/>
      <c r="CLO236"/>
      <c r="CLP236"/>
      <c r="CLQ236"/>
      <c r="CLR236"/>
      <c r="CLS236"/>
      <c r="CLT236"/>
      <c r="CLU236"/>
      <c r="CLV236"/>
      <c r="CLW236"/>
      <c r="CLX236"/>
      <c r="CLY236"/>
      <c r="CLZ236"/>
      <c r="CMA236"/>
      <c r="CMB236"/>
      <c r="CMC236"/>
      <c r="CMD236"/>
      <c r="CME236"/>
      <c r="CMF236"/>
      <c r="CMG236"/>
      <c r="CMH236"/>
      <c r="CMI236"/>
      <c r="CMJ236"/>
      <c r="CMK236"/>
      <c r="CML236"/>
      <c r="CMM236"/>
      <c r="CMN236"/>
      <c r="CMO236"/>
      <c r="CMP236"/>
      <c r="CMQ236"/>
      <c r="CMR236"/>
      <c r="CMS236"/>
      <c r="CMT236"/>
      <c r="CMU236"/>
      <c r="CMV236"/>
      <c r="CMW236"/>
      <c r="CMX236"/>
      <c r="CMY236"/>
      <c r="CMZ236"/>
      <c r="CNA236"/>
      <c r="CNB236"/>
      <c r="CNC236"/>
      <c r="CND236"/>
      <c r="CNE236"/>
      <c r="CNF236"/>
      <c r="CNG236"/>
      <c r="CNH236"/>
      <c r="CNI236"/>
      <c r="CNJ236"/>
      <c r="CNK236"/>
      <c r="CNL236"/>
      <c r="CNM236"/>
      <c r="CNN236"/>
      <c r="CNO236"/>
      <c r="CNP236"/>
      <c r="CNQ236"/>
      <c r="CNR236"/>
      <c r="CNS236"/>
      <c r="CNT236"/>
      <c r="CNU236"/>
      <c r="CNV236"/>
      <c r="CNW236"/>
      <c r="CNX236"/>
      <c r="CNY236"/>
      <c r="CNZ236"/>
      <c r="COA236"/>
      <c r="COB236"/>
      <c r="COC236"/>
      <c r="COD236"/>
      <c r="COE236"/>
      <c r="COF236"/>
      <c r="COG236"/>
      <c r="COH236"/>
      <c r="COI236"/>
      <c r="COJ236"/>
      <c r="COK236"/>
      <c r="COL236"/>
      <c r="COM236"/>
      <c r="CON236"/>
      <c r="COO236"/>
      <c r="COP236"/>
      <c r="COQ236"/>
      <c r="COR236"/>
      <c r="COS236"/>
      <c r="COT236"/>
      <c r="COU236"/>
      <c r="COV236"/>
      <c r="COW236"/>
      <c r="COX236"/>
      <c r="COY236"/>
      <c r="COZ236"/>
      <c r="CPA236"/>
      <c r="CPB236"/>
      <c r="CPC236"/>
      <c r="CPD236"/>
      <c r="CPE236"/>
      <c r="CPF236"/>
      <c r="CPG236"/>
      <c r="CPH236"/>
      <c r="CPI236"/>
      <c r="CPJ236"/>
      <c r="CPK236"/>
      <c r="CPL236"/>
      <c r="CPM236"/>
      <c r="CPN236"/>
      <c r="CPO236"/>
      <c r="CPP236"/>
      <c r="CPQ236"/>
      <c r="CPR236"/>
      <c r="CPS236"/>
      <c r="CPT236"/>
      <c r="CPU236"/>
      <c r="CPV236"/>
      <c r="CPW236"/>
      <c r="CPX236"/>
      <c r="CPY236"/>
      <c r="CPZ236"/>
      <c r="CQA236"/>
      <c r="CQB236"/>
      <c r="CQC236"/>
      <c r="CQD236"/>
      <c r="CQE236"/>
      <c r="CQF236"/>
      <c r="CQG236"/>
      <c r="CQH236"/>
      <c r="CQI236"/>
      <c r="CQJ236"/>
      <c r="CQK236"/>
      <c r="CQL236"/>
      <c r="CQM236"/>
      <c r="CQN236"/>
      <c r="CQO236"/>
      <c r="CQP236"/>
      <c r="CQQ236"/>
      <c r="CQR236"/>
      <c r="CQS236"/>
      <c r="CQT236"/>
      <c r="CQU236"/>
      <c r="CQV236"/>
      <c r="CQW236"/>
      <c r="CQX236"/>
      <c r="CQY236"/>
      <c r="CQZ236"/>
      <c r="CRA236"/>
      <c r="CRB236"/>
      <c r="CRC236"/>
      <c r="CRD236"/>
      <c r="CRE236"/>
      <c r="CRF236"/>
      <c r="CRG236"/>
      <c r="CRH236"/>
      <c r="CRI236"/>
      <c r="CRJ236"/>
      <c r="CRK236"/>
      <c r="CRL236"/>
      <c r="CRM236"/>
      <c r="CRN236"/>
      <c r="CRO236"/>
      <c r="CRP236"/>
      <c r="CRQ236"/>
      <c r="CRR236"/>
      <c r="CRS236"/>
      <c r="CRT236"/>
      <c r="CRU236"/>
      <c r="CRV236"/>
      <c r="CRW236"/>
      <c r="CRX236"/>
      <c r="CRY236"/>
      <c r="CRZ236"/>
      <c r="CSA236"/>
      <c r="CSB236"/>
      <c r="CSC236"/>
      <c r="CSD236"/>
      <c r="CSE236"/>
      <c r="CSF236"/>
      <c r="CSG236"/>
      <c r="CSH236"/>
      <c r="CSI236"/>
      <c r="CSJ236"/>
      <c r="CSK236"/>
      <c r="CSL236"/>
      <c r="CSM236"/>
      <c r="CSN236"/>
      <c r="CSO236"/>
      <c r="CSP236"/>
      <c r="CSQ236"/>
      <c r="CSR236"/>
      <c r="CSS236"/>
      <c r="CST236"/>
      <c r="CSU236"/>
      <c r="CSV236"/>
      <c r="CSW236"/>
      <c r="CSX236"/>
      <c r="CSY236"/>
      <c r="CSZ236"/>
      <c r="CTA236"/>
      <c r="CTB236"/>
      <c r="CTC236"/>
      <c r="CTD236"/>
      <c r="CTE236"/>
      <c r="CTF236"/>
      <c r="CTG236"/>
      <c r="CTH236"/>
      <c r="CTI236"/>
      <c r="CTJ236"/>
      <c r="CTK236"/>
      <c r="CTL236"/>
      <c r="CTM236"/>
      <c r="CTN236"/>
      <c r="CTO236"/>
      <c r="CTP236"/>
      <c r="CTQ236"/>
      <c r="CTR236"/>
      <c r="CTS236"/>
      <c r="CTT236"/>
      <c r="CTU236"/>
      <c r="CTV236"/>
      <c r="CTW236"/>
      <c r="CTX236"/>
      <c r="CTY236"/>
      <c r="CTZ236"/>
      <c r="CUA236"/>
      <c r="CUB236"/>
      <c r="CUC236"/>
      <c r="CUD236"/>
      <c r="CUE236"/>
      <c r="CUF236"/>
      <c r="CUG236"/>
      <c r="CUH236"/>
      <c r="CUI236"/>
      <c r="CUJ236"/>
      <c r="CUK236"/>
      <c r="CUL236"/>
      <c r="CUM236"/>
      <c r="CUN236"/>
      <c r="CUO236"/>
      <c r="CUP236"/>
      <c r="CUQ236"/>
      <c r="CUR236"/>
      <c r="CUS236"/>
      <c r="CUT236"/>
      <c r="CUU236"/>
      <c r="CUV236"/>
      <c r="CUW236"/>
      <c r="CUX236"/>
      <c r="CUY236"/>
      <c r="CUZ236"/>
      <c r="CVA236"/>
      <c r="CVB236"/>
      <c r="CVC236"/>
      <c r="CVD236"/>
      <c r="CVE236"/>
      <c r="CVF236"/>
      <c r="CVG236"/>
      <c r="CVH236"/>
      <c r="CVI236"/>
      <c r="CVJ236"/>
      <c r="CVK236"/>
      <c r="CVL236"/>
      <c r="CVM236"/>
      <c r="CVN236"/>
      <c r="CVO236"/>
      <c r="CVP236"/>
      <c r="CVQ236"/>
      <c r="CVR236"/>
      <c r="CVS236"/>
      <c r="CVT236"/>
      <c r="CVU236"/>
      <c r="CVV236"/>
      <c r="CVW236"/>
      <c r="CVX236"/>
      <c r="CVY236"/>
      <c r="CVZ236"/>
      <c r="CWA236"/>
      <c r="CWB236"/>
      <c r="CWC236"/>
      <c r="CWD236"/>
      <c r="CWE236"/>
      <c r="CWF236"/>
      <c r="CWG236"/>
      <c r="CWH236"/>
      <c r="CWI236"/>
      <c r="CWJ236"/>
      <c r="CWK236"/>
      <c r="CWL236"/>
      <c r="CWM236"/>
      <c r="CWN236"/>
      <c r="CWO236"/>
      <c r="CWP236"/>
      <c r="CWQ236"/>
      <c r="CWR236"/>
      <c r="CWS236"/>
      <c r="CWT236"/>
      <c r="CWU236"/>
      <c r="CWV236"/>
      <c r="CWW236"/>
      <c r="CWX236"/>
      <c r="CWY236"/>
      <c r="CWZ236"/>
      <c r="CXA236"/>
      <c r="CXB236"/>
      <c r="CXC236"/>
      <c r="CXD236"/>
      <c r="CXE236"/>
      <c r="CXF236"/>
      <c r="CXG236"/>
      <c r="CXH236"/>
      <c r="CXI236"/>
      <c r="CXJ236"/>
      <c r="CXK236"/>
      <c r="CXL236"/>
      <c r="CXM236"/>
      <c r="CXN236"/>
      <c r="CXO236"/>
      <c r="CXP236"/>
      <c r="CXQ236"/>
      <c r="CXR236"/>
      <c r="CXS236"/>
      <c r="CXT236"/>
      <c r="CXU236"/>
      <c r="CXV236"/>
      <c r="CXW236"/>
      <c r="CXX236"/>
      <c r="CXY236"/>
      <c r="CXZ236"/>
      <c r="CYA236"/>
      <c r="CYB236"/>
      <c r="CYC236"/>
      <c r="CYD236"/>
      <c r="CYE236"/>
      <c r="CYF236"/>
      <c r="CYG236"/>
      <c r="CYH236"/>
      <c r="CYI236"/>
      <c r="CYJ236"/>
      <c r="CYK236"/>
      <c r="CYL236"/>
      <c r="CYM236"/>
      <c r="CYN236"/>
      <c r="CYO236"/>
      <c r="CYP236"/>
      <c r="CYQ236"/>
      <c r="CYR236"/>
      <c r="CYS236"/>
      <c r="CYT236"/>
      <c r="CYU236"/>
      <c r="CYV236"/>
      <c r="CYW236"/>
      <c r="CYX236"/>
      <c r="CYY236"/>
      <c r="CYZ236"/>
      <c r="CZA236"/>
      <c r="CZB236"/>
      <c r="CZC236"/>
      <c r="CZD236"/>
      <c r="CZE236"/>
      <c r="CZF236"/>
      <c r="CZG236"/>
      <c r="CZH236"/>
      <c r="CZI236"/>
      <c r="CZJ236"/>
      <c r="CZK236"/>
      <c r="CZL236"/>
      <c r="CZM236"/>
      <c r="CZN236"/>
      <c r="CZO236"/>
      <c r="CZP236"/>
      <c r="CZQ236"/>
      <c r="CZR236"/>
      <c r="CZS236"/>
      <c r="CZT236"/>
      <c r="CZU236"/>
      <c r="CZV236"/>
      <c r="CZW236"/>
      <c r="CZX236"/>
      <c r="CZY236"/>
      <c r="CZZ236"/>
      <c r="DAA236"/>
      <c r="DAB236"/>
      <c r="DAC236"/>
      <c r="DAD236"/>
      <c r="DAE236"/>
      <c r="DAF236"/>
      <c r="DAG236"/>
      <c r="DAH236"/>
      <c r="DAI236"/>
      <c r="DAJ236"/>
      <c r="DAK236"/>
      <c r="DAL236"/>
      <c r="DAM236"/>
      <c r="DAN236"/>
      <c r="DAO236"/>
      <c r="DAP236"/>
      <c r="DAQ236"/>
      <c r="DAR236"/>
      <c r="DAS236"/>
      <c r="DAT236"/>
      <c r="DAU236"/>
      <c r="DAV236"/>
      <c r="DAW236"/>
      <c r="DAX236"/>
      <c r="DAY236"/>
      <c r="DAZ236"/>
      <c r="DBA236"/>
      <c r="DBB236"/>
      <c r="DBC236"/>
      <c r="DBD236"/>
      <c r="DBE236"/>
      <c r="DBF236"/>
      <c r="DBG236"/>
      <c r="DBH236"/>
      <c r="DBI236"/>
      <c r="DBJ236"/>
      <c r="DBK236"/>
      <c r="DBL236"/>
      <c r="DBM236"/>
      <c r="DBN236"/>
      <c r="DBO236"/>
      <c r="DBP236"/>
      <c r="DBQ236"/>
      <c r="DBR236"/>
      <c r="DBS236"/>
      <c r="DBT236"/>
      <c r="DBU236"/>
      <c r="DBV236"/>
      <c r="DBW236"/>
      <c r="DBX236"/>
      <c r="DBY236"/>
      <c r="DBZ236"/>
      <c r="DCA236"/>
      <c r="DCB236"/>
      <c r="DCC236"/>
      <c r="DCD236"/>
      <c r="DCE236"/>
      <c r="DCF236"/>
      <c r="DCG236"/>
      <c r="DCH236"/>
      <c r="DCI236"/>
      <c r="DCJ236"/>
      <c r="DCK236"/>
      <c r="DCL236"/>
      <c r="DCM236"/>
      <c r="DCN236"/>
      <c r="DCO236"/>
      <c r="DCP236"/>
      <c r="DCQ236"/>
      <c r="DCR236"/>
      <c r="DCS236"/>
      <c r="DCT236"/>
      <c r="DCU236"/>
      <c r="DCV236"/>
      <c r="DCW236"/>
      <c r="DCX236"/>
      <c r="DCY236"/>
      <c r="DCZ236"/>
      <c r="DDA236"/>
      <c r="DDB236"/>
      <c r="DDC236"/>
      <c r="DDD236"/>
      <c r="DDE236"/>
      <c r="DDF236"/>
      <c r="DDG236"/>
      <c r="DDH236"/>
      <c r="DDI236"/>
      <c r="DDJ236"/>
      <c r="DDK236"/>
      <c r="DDL236"/>
      <c r="DDM236"/>
      <c r="DDN236"/>
      <c r="DDO236"/>
      <c r="DDP236"/>
      <c r="DDQ236"/>
      <c r="DDR236"/>
      <c r="DDS236"/>
      <c r="DDT236"/>
      <c r="DDU236"/>
      <c r="DDV236"/>
      <c r="DDW236"/>
      <c r="DDX236"/>
      <c r="DDY236"/>
      <c r="DDZ236"/>
      <c r="DEA236"/>
      <c r="DEB236"/>
      <c r="DEC236"/>
      <c r="DED236"/>
      <c r="DEE236"/>
      <c r="DEF236"/>
      <c r="DEG236"/>
      <c r="DEH236"/>
      <c r="DEI236"/>
      <c r="DEJ236"/>
      <c r="DEK236"/>
      <c r="DEL236"/>
      <c r="DEM236"/>
      <c r="DEN236"/>
      <c r="DEO236"/>
      <c r="DEP236"/>
      <c r="DEQ236"/>
      <c r="DER236"/>
      <c r="DES236"/>
      <c r="DET236"/>
      <c r="DEU236"/>
      <c r="DEV236"/>
      <c r="DEW236"/>
      <c r="DEX236"/>
      <c r="DEY236"/>
      <c r="DEZ236"/>
      <c r="DFA236"/>
      <c r="DFB236"/>
      <c r="DFC236"/>
      <c r="DFD236"/>
      <c r="DFE236"/>
      <c r="DFF236"/>
      <c r="DFG236"/>
      <c r="DFH236"/>
      <c r="DFI236"/>
      <c r="DFJ236"/>
      <c r="DFK236"/>
      <c r="DFL236"/>
      <c r="DFM236"/>
      <c r="DFN236"/>
      <c r="DFO236"/>
      <c r="DFP236"/>
      <c r="DFQ236"/>
      <c r="DFR236"/>
      <c r="DFS236"/>
      <c r="DFT236"/>
      <c r="DFU236"/>
      <c r="DFV236"/>
      <c r="DFW236"/>
      <c r="DFX236"/>
      <c r="DFY236"/>
      <c r="DFZ236"/>
      <c r="DGA236"/>
      <c r="DGB236"/>
      <c r="DGC236"/>
      <c r="DGD236"/>
      <c r="DGE236"/>
      <c r="DGF236"/>
      <c r="DGG236"/>
      <c r="DGH236"/>
      <c r="DGI236"/>
      <c r="DGJ236"/>
      <c r="DGK236"/>
      <c r="DGL236"/>
      <c r="DGM236"/>
      <c r="DGN236"/>
      <c r="DGO236"/>
      <c r="DGP236"/>
      <c r="DGQ236"/>
      <c r="DGR236"/>
      <c r="DGS236"/>
      <c r="DGT236"/>
      <c r="DGU236"/>
      <c r="DGV236"/>
      <c r="DGW236"/>
      <c r="DGX236"/>
      <c r="DGY236"/>
      <c r="DGZ236"/>
      <c r="DHA236"/>
      <c r="DHB236"/>
      <c r="DHC236"/>
      <c r="DHD236"/>
      <c r="DHE236"/>
      <c r="DHF236"/>
      <c r="DHG236"/>
      <c r="DHH236"/>
      <c r="DHI236"/>
      <c r="DHJ236"/>
      <c r="DHK236"/>
      <c r="DHL236"/>
      <c r="DHM236"/>
      <c r="DHN236"/>
      <c r="DHO236"/>
      <c r="DHP236"/>
      <c r="DHQ236"/>
      <c r="DHR236"/>
      <c r="DHS236"/>
      <c r="DHT236"/>
      <c r="DHU236"/>
      <c r="DHV236"/>
      <c r="DHW236"/>
      <c r="DHX236"/>
      <c r="DHY236"/>
      <c r="DHZ236"/>
      <c r="DIA236"/>
      <c r="DIB236"/>
      <c r="DIC236"/>
      <c r="DID236"/>
      <c r="DIE236"/>
      <c r="DIF236"/>
      <c r="DIG236"/>
      <c r="DIH236"/>
      <c r="DII236"/>
      <c r="DIJ236"/>
      <c r="DIK236"/>
      <c r="DIL236"/>
      <c r="DIM236"/>
      <c r="DIN236"/>
      <c r="DIO236"/>
      <c r="DIP236"/>
      <c r="DIQ236"/>
      <c r="DIR236"/>
      <c r="DIS236"/>
      <c r="DIT236"/>
      <c r="DIU236"/>
      <c r="DIV236"/>
      <c r="DIW236"/>
      <c r="DIX236"/>
      <c r="DIY236"/>
      <c r="DIZ236"/>
      <c r="DJA236"/>
      <c r="DJB236"/>
      <c r="DJC236"/>
      <c r="DJD236"/>
      <c r="DJE236"/>
      <c r="DJF236"/>
      <c r="DJG236"/>
      <c r="DJH236"/>
      <c r="DJI236"/>
      <c r="DJJ236"/>
      <c r="DJK236"/>
      <c r="DJL236"/>
      <c r="DJM236"/>
      <c r="DJN236"/>
      <c r="DJO236"/>
      <c r="DJP236"/>
      <c r="DJQ236"/>
      <c r="DJR236"/>
      <c r="DJS236"/>
      <c r="DJT236"/>
      <c r="DJU236"/>
      <c r="DJV236"/>
      <c r="DJW236"/>
      <c r="DJX236"/>
      <c r="DJY236"/>
      <c r="DJZ236"/>
      <c r="DKA236"/>
      <c r="DKB236"/>
      <c r="DKC236"/>
      <c r="DKD236"/>
      <c r="DKE236"/>
      <c r="DKF236"/>
      <c r="DKG236"/>
      <c r="DKH236"/>
      <c r="DKI236"/>
      <c r="DKJ236"/>
      <c r="DKK236"/>
      <c r="DKL236"/>
      <c r="DKM236"/>
      <c r="DKN236"/>
      <c r="DKO236"/>
      <c r="DKP236"/>
      <c r="DKQ236"/>
      <c r="DKR236"/>
      <c r="DKS236"/>
      <c r="DKT236"/>
      <c r="DKU236"/>
      <c r="DKV236"/>
      <c r="DKW236"/>
      <c r="DKX236"/>
      <c r="DKY236"/>
      <c r="DKZ236"/>
      <c r="DLA236"/>
      <c r="DLB236"/>
      <c r="DLC236"/>
      <c r="DLD236"/>
      <c r="DLE236"/>
      <c r="DLF236"/>
      <c r="DLG236"/>
      <c r="DLH236"/>
      <c r="DLI236"/>
      <c r="DLJ236"/>
      <c r="DLK236"/>
      <c r="DLL236"/>
      <c r="DLM236"/>
      <c r="DLN236"/>
      <c r="DLO236"/>
      <c r="DLP236"/>
      <c r="DLQ236"/>
      <c r="DLR236"/>
      <c r="DLS236"/>
      <c r="DLT236"/>
      <c r="DLU236"/>
      <c r="DLV236"/>
      <c r="DLW236"/>
      <c r="DLX236"/>
      <c r="DLY236"/>
      <c r="DLZ236"/>
      <c r="DMA236"/>
      <c r="DMB236"/>
      <c r="DMC236"/>
      <c r="DMD236"/>
      <c r="DME236"/>
      <c r="DMF236"/>
      <c r="DMG236"/>
      <c r="DMH236"/>
      <c r="DMI236"/>
      <c r="DMJ236"/>
      <c r="DMK236"/>
      <c r="DML236"/>
      <c r="DMM236"/>
      <c r="DMN236"/>
      <c r="DMO236"/>
      <c r="DMP236"/>
      <c r="DMQ236"/>
      <c r="DMR236"/>
      <c r="DMS236"/>
      <c r="DMT236"/>
      <c r="DMU236"/>
      <c r="DMV236"/>
      <c r="DMW236"/>
      <c r="DMX236"/>
      <c r="DMY236"/>
      <c r="DMZ236"/>
      <c r="DNA236"/>
      <c r="DNB236"/>
      <c r="DNC236"/>
      <c r="DND236"/>
      <c r="DNE236"/>
      <c r="DNF236"/>
      <c r="DNG236"/>
      <c r="DNH236"/>
      <c r="DNI236"/>
      <c r="DNJ236"/>
      <c r="DNK236"/>
      <c r="DNL236"/>
      <c r="DNM236"/>
      <c r="DNN236"/>
      <c r="DNO236"/>
      <c r="DNP236"/>
      <c r="DNQ236"/>
      <c r="DNR236"/>
      <c r="DNS236"/>
      <c r="DNT236"/>
      <c r="DNU236"/>
      <c r="DNV236"/>
      <c r="DNW236"/>
      <c r="DNX236"/>
      <c r="DNY236"/>
      <c r="DNZ236"/>
      <c r="DOA236"/>
      <c r="DOB236"/>
      <c r="DOC236"/>
      <c r="DOD236"/>
      <c r="DOE236"/>
      <c r="DOF236"/>
      <c r="DOG236"/>
      <c r="DOH236"/>
      <c r="DOI236"/>
      <c r="DOJ236"/>
      <c r="DOK236"/>
      <c r="DOL236"/>
      <c r="DOM236"/>
      <c r="DON236"/>
      <c r="DOO236"/>
      <c r="DOP236"/>
      <c r="DOQ236"/>
      <c r="DOR236"/>
      <c r="DOS236"/>
      <c r="DOT236"/>
      <c r="DOU236"/>
      <c r="DOV236"/>
      <c r="DOW236"/>
      <c r="DOX236"/>
      <c r="DOY236"/>
      <c r="DOZ236"/>
      <c r="DPA236"/>
      <c r="DPB236"/>
      <c r="DPC236"/>
      <c r="DPD236"/>
      <c r="DPE236"/>
      <c r="DPF236"/>
      <c r="DPG236"/>
      <c r="DPH236"/>
      <c r="DPI236"/>
      <c r="DPJ236"/>
      <c r="DPK236"/>
      <c r="DPL236"/>
      <c r="DPM236"/>
      <c r="DPN236"/>
      <c r="DPO236"/>
      <c r="DPP236"/>
      <c r="DPQ236"/>
      <c r="DPR236"/>
      <c r="DPS236"/>
      <c r="DPT236"/>
      <c r="DPU236"/>
      <c r="DPV236"/>
      <c r="DPW236"/>
      <c r="DPX236"/>
      <c r="DPY236"/>
      <c r="DPZ236"/>
      <c r="DQA236"/>
      <c r="DQB236"/>
      <c r="DQC236"/>
      <c r="DQD236"/>
      <c r="DQE236"/>
      <c r="DQF236"/>
      <c r="DQG236"/>
      <c r="DQH236"/>
      <c r="DQI236"/>
      <c r="DQJ236"/>
      <c r="DQK236"/>
      <c r="DQL236"/>
      <c r="DQM236"/>
      <c r="DQN236"/>
      <c r="DQO236"/>
      <c r="DQP236"/>
      <c r="DQQ236"/>
      <c r="DQR236"/>
      <c r="DQS236"/>
      <c r="DQT236"/>
      <c r="DQU236"/>
      <c r="DQV236"/>
      <c r="DQW236"/>
      <c r="DQX236"/>
      <c r="DQY236"/>
      <c r="DQZ236"/>
      <c r="DRA236"/>
      <c r="DRB236"/>
      <c r="DRC236"/>
      <c r="DRD236"/>
      <c r="DRE236"/>
      <c r="DRF236"/>
      <c r="DRG236"/>
      <c r="DRH236"/>
      <c r="DRI236"/>
      <c r="DRJ236"/>
      <c r="DRK236"/>
      <c r="DRL236"/>
      <c r="DRM236"/>
      <c r="DRN236"/>
      <c r="DRO236"/>
      <c r="DRP236"/>
      <c r="DRQ236"/>
      <c r="DRR236"/>
      <c r="DRS236"/>
      <c r="DRT236"/>
      <c r="DRU236"/>
      <c r="DRV236"/>
      <c r="DRW236"/>
      <c r="DRX236"/>
      <c r="DRY236"/>
      <c r="DRZ236"/>
      <c r="DSA236"/>
      <c r="DSB236"/>
      <c r="DSC236"/>
      <c r="DSD236"/>
      <c r="DSE236"/>
      <c r="DSF236"/>
      <c r="DSG236"/>
      <c r="DSH236"/>
      <c r="DSI236"/>
      <c r="DSJ236"/>
      <c r="DSK236"/>
      <c r="DSL236"/>
      <c r="DSM236"/>
      <c r="DSN236"/>
      <c r="DSO236"/>
      <c r="DSP236"/>
      <c r="DSQ236"/>
      <c r="DSR236"/>
      <c r="DSS236"/>
      <c r="DST236"/>
      <c r="DSU236"/>
      <c r="DSV236"/>
      <c r="DSW236"/>
      <c r="DSX236"/>
      <c r="DSY236"/>
      <c r="DSZ236"/>
      <c r="DTA236"/>
      <c r="DTB236"/>
      <c r="DTC236"/>
      <c r="DTD236"/>
      <c r="DTE236"/>
      <c r="DTF236"/>
      <c r="DTG236"/>
      <c r="DTH236"/>
      <c r="DTI236"/>
      <c r="DTJ236"/>
      <c r="DTK236"/>
      <c r="DTL236"/>
      <c r="DTM236"/>
      <c r="DTN236"/>
      <c r="DTO236"/>
      <c r="DTP236"/>
      <c r="DTQ236"/>
      <c r="DTR236"/>
      <c r="DTS236"/>
      <c r="DTT236"/>
      <c r="DTU236"/>
      <c r="DTV236"/>
      <c r="DTW236"/>
      <c r="DTX236"/>
      <c r="DTY236"/>
      <c r="DTZ236"/>
      <c r="DUA236"/>
      <c r="DUB236"/>
      <c r="DUC236"/>
      <c r="DUD236"/>
      <c r="DUE236"/>
      <c r="DUF236"/>
      <c r="DUG236"/>
      <c r="DUH236"/>
      <c r="DUI236"/>
      <c r="DUJ236"/>
      <c r="DUK236"/>
      <c r="DUL236"/>
      <c r="DUM236"/>
      <c r="DUN236"/>
      <c r="DUO236"/>
      <c r="DUP236"/>
      <c r="DUQ236"/>
      <c r="DUR236"/>
      <c r="DUS236"/>
      <c r="DUT236"/>
      <c r="DUU236"/>
      <c r="DUV236"/>
      <c r="DUW236"/>
      <c r="DUX236"/>
      <c r="DUY236"/>
      <c r="DUZ236"/>
      <c r="DVA236"/>
      <c r="DVB236"/>
      <c r="DVC236"/>
      <c r="DVD236"/>
      <c r="DVE236"/>
      <c r="DVF236"/>
      <c r="DVG236"/>
      <c r="DVH236"/>
      <c r="DVI236"/>
      <c r="DVJ236"/>
      <c r="DVK236"/>
      <c r="DVL236"/>
      <c r="DVM236"/>
      <c r="DVN236"/>
      <c r="DVO236"/>
      <c r="DVP236"/>
      <c r="DVQ236"/>
      <c r="DVR236"/>
      <c r="DVS236"/>
      <c r="DVT236"/>
      <c r="DVU236"/>
      <c r="DVV236"/>
      <c r="DVW236"/>
      <c r="DVX236"/>
      <c r="DVY236"/>
      <c r="DVZ236"/>
      <c r="DWA236"/>
      <c r="DWB236"/>
      <c r="DWC236"/>
      <c r="DWD236"/>
      <c r="DWE236"/>
      <c r="DWF236"/>
      <c r="DWG236"/>
      <c r="DWH236"/>
      <c r="DWI236"/>
      <c r="DWJ236"/>
      <c r="DWK236"/>
      <c r="DWL236"/>
      <c r="DWM236"/>
      <c r="DWN236"/>
      <c r="DWO236"/>
      <c r="DWP236"/>
      <c r="DWQ236"/>
      <c r="DWR236"/>
      <c r="DWS236"/>
      <c r="DWT236"/>
      <c r="DWU236"/>
      <c r="DWV236"/>
      <c r="DWW236"/>
      <c r="DWX236"/>
      <c r="DWY236"/>
      <c r="DWZ236"/>
      <c r="DXA236"/>
      <c r="DXB236"/>
      <c r="DXC236"/>
      <c r="DXD236"/>
      <c r="DXE236"/>
      <c r="DXF236"/>
      <c r="DXG236"/>
      <c r="DXH236"/>
      <c r="DXI236"/>
      <c r="DXJ236"/>
      <c r="DXK236"/>
      <c r="DXL236"/>
      <c r="DXM236"/>
      <c r="DXN236"/>
      <c r="DXO236"/>
      <c r="DXP236"/>
      <c r="DXQ236"/>
      <c r="DXR236"/>
      <c r="DXS236"/>
      <c r="DXT236"/>
      <c r="DXU236"/>
      <c r="DXV236"/>
      <c r="DXW236"/>
      <c r="DXX236"/>
      <c r="DXY236"/>
      <c r="DXZ236"/>
      <c r="DYA236"/>
      <c r="DYB236"/>
      <c r="DYC236"/>
      <c r="DYD236"/>
      <c r="DYE236"/>
      <c r="DYF236"/>
      <c r="DYG236"/>
      <c r="DYH236"/>
      <c r="DYI236"/>
      <c r="DYJ236"/>
      <c r="DYK236"/>
      <c r="DYL236"/>
      <c r="DYM236"/>
      <c r="DYN236"/>
      <c r="DYO236"/>
      <c r="DYP236"/>
      <c r="DYQ236"/>
      <c r="DYR236"/>
      <c r="DYS236"/>
      <c r="DYT236"/>
      <c r="DYU236"/>
      <c r="DYV236"/>
      <c r="DYW236"/>
      <c r="DYX236"/>
      <c r="DYY236"/>
      <c r="DYZ236"/>
      <c r="DZA236"/>
      <c r="DZB236"/>
      <c r="DZC236"/>
      <c r="DZD236"/>
      <c r="DZE236"/>
      <c r="DZF236"/>
      <c r="DZG236"/>
      <c r="DZH236"/>
      <c r="DZI236"/>
      <c r="DZJ236"/>
      <c r="DZK236"/>
      <c r="DZL236"/>
      <c r="DZM236"/>
      <c r="DZN236"/>
      <c r="DZO236"/>
      <c r="DZP236"/>
      <c r="DZQ236"/>
      <c r="DZR236"/>
      <c r="DZS236"/>
      <c r="DZT236"/>
      <c r="DZU236"/>
      <c r="DZV236"/>
      <c r="DZW236"/>
      <c r="DZX236"/>
      <c r="DZY236"/>
      <c r="DZZ236"/>
      <c r="EAA236"/>
      <c r="EAB236"/>
      <c r="EAC236"/>
      <c r="EAD236"/>
      <c r="EAE236"/>
      <c r="EAF236"/>
      <c r="EAG236"/>
      <c r="EAH236"/>
      <c r="EAI236"/>
      <c r="EAJ236"/>
      <c r="EAK236"/>
      <c r="EAL236"/>
      <c r="EAM236"/>
      <c r="EAN236"/>
      <c r="EAO236"/>
      <c r="EAP236"/>
      <c r="EAQ236"/>
      <c r="EAR236"/>
      <c r="EAS236"/>
      <c r="EAT236"/>
      <c r="EAU236"/>
      <c r="EAV236"/>
      <c r="EAW236"/>
      <c r="EAX236"/>
      <c r="EAY236"/>
      <c r="EAZ236"/>
      <c r="EBA236"/>
      <c r="EBB236"/>
      <c r="EBC236"/>
      <c r="EBD236"/>
      <c r="EBE236"/>
      <c r="EBF236"/>
      <c r="EBG236"/>
      <c r="EBH236"/>
      <c r="EBI236"/>
      <c r="EBJ236"/>
      <c r="EBK236"/>
      <c r="EBL236"/>
      <c r="EBM236"/>
      <c r="EBN236"/>
      <c r="EBO236"/>
      <c r="EBP236"/>
      <c r="EBQ236"/>
      <c r="EBR236"/>
      <c r="EBS236"/>
      <c r="EBT236"/>
      <c r="EBU236"/>
      <c r="EBV236"/>
      <c r="EBW236"/>
      <c r="EBX236"/>
      <c r="EBY236"/>
      <c r="EBZ236"/>
      <c r="ECA236"/>
      <c r="ECB236"/>
      <c r="ECC236"/>
      <c r="ECD236"/>
      <c r="ECE236"/>
      <c r="ECF236"/>
      <c r="ECG236"/>
      <c r="ECH236"/>
      <c r="ECI236"/>
      <c r="ECJ236"/>
      <c r="ECK236"/>
      <c r="ECL236"/>
      <c r="ECM236"/>
      <c r="ECN236"/>
      <c r="ECO236"/>
      <c r="ECP236"/>
      <c r="ECQ236"/>
      <c r="ECR236"/>
      <c r="ECS236"/>
      <c r="ECT236"/>
      <c r="ECU236"/>
      <c r="ECV236"/>
      <c r="ECW236"/>
      <c r="ECX236"/>
      <c r="ECY236"/>
      <c r="ECZ236"/>
      <c r="EDA236"/>
      <c r="EDB236"/>
      <c r="EDC236"/>
      <c r="EDD236"/>
      <c r="EDE236"/>
      <c r="EDF236"/>
      <c r="EDG236"/>
      <c r="EDH236"/>
      <c r="EDI236"/>
      <c r="EDJ236"/>
      <c r="EDK236"/>
      <c r="EDL236"/>
      <c r="EDM236"/>
      <c r="EDN236"/>
      <c r="EDO236"/>
      <c r="EDP236"/>
      <c r="EDQ236"/>
      <c r="EDR236"/>
      <c r="EDS236"/>
      <c r="EDT236"/>
      <c r="EDU236"/>
      <c r="EDV236"/>
      <c r="EDW236"/>
      <c r="EDX236"/>
      <c r="EDY236"/>
      <c r="EDZ236"/>
      <c r="EEA236"/>
      <c r="EEB236"/>
      <c r="EEC236"/>
      <c r="EED236"/>
      <c r="EEE236"/>
      <c r="EEF236"/>
      <c r="EEG236"/>
      <c r="EEH236"/>
      <c r="EEI236"/>
      <c r="EEJ236"/>
      <c r="EEK236"/>
      <c r="EEL236"/>
      <c r="EEM236"/>
      <c r="EEN236"/>
      <c r="EEO236"/>
      <c r="EEP236"/>
      <c r="EEQ236"/>
      <c r="EER236"/>
      <c r="EES236"/>
      <c r="EET236"/>
      <c r="EEU236"/>
      <c r="EEV236"/>
      <c r="EEW236"/>
      <c r="EEX236"/>
      <c r="EEY236"/>
      <c r="EEZ236"/>
      <c r="EFA236"/>
      <c r="EFB236"/>
      <c r="EFC236"/>
      <c r="EFD236"/>
      <c r="EFE236"/>
      <c r="EFF236"/>
      <c r="EFG236"/>
      <c r="EFH236"/>
      <c r="EFI236"/>
      <c r="EFJ236"/>
      <c r="EFK236"/>
      <c r="EFL236"/>
      <c r="EFM236"/>
      <c r="EFN236"/>
      <c r="EFO236"/>
      <c r="EFP236"/>
      <c r="EFQ236"/>
      <c r="EFR236"/>
      <c r="EFS236"/>
      <c r="EFT236"/>
      <c r="EFU236"/>
      <c r="EFV236"/>
      <c r="EFW236"/>
      <c r="EFX236"/>
      <c r="EFY236"/>
      <c r="EFZ236"/>
      <c r="EGA236"/>
      <c r="EGB236"/>
      <c r="EGC236"/>
      <c r="EGD236"/>
      <c r="EGE236"/>
      <c r="EGF236"/>
      <c r="EGG236"/>
      <c r="EGH236"/>
      <c r="EGI236"/>
      <c r="EGJ236"/>
      <c r="EGK236"/>
      <c r="EGL236"/>
      <c r="EGM236"/>
      <c r="EGN236"/>
      <c r="EGO236"/>
      <c r="EGP236"/>
      <c r="EGQ236"/>
      <c r="EGR236"/>
      <c r="EGS236"/>
      <c r="EGT236"/>
      <c r="EGU236"/>
      <c r="EGV236"/>
      <c r="EGW236"/>
      <c r="EGX236"/>
      <c r="EGY236"/>
      <c r="EGZ236"/>
      <c r="EHA236"/>
      <c r="EHB236"/>
      <c r="EHC236"/>
      <c r="EHD236"/>
      <c r="EHE236"/>
      <c r="EHF236"/>
      <c r="EHG236"/>
      <c r="EHH236"/>
      <c r="EHI236"/>
      <c r="EHJ236"/>
      <c r="EHK236"/>
      <c r="EHL236"/>
      <c r="EHM236"/>
      <c r="EHN236"/>
      <c r="EHO236"/>
      <c r="EHP236"/>
      <c r="EHQ236"/>
      <c r="EHR236"/>
      <c r="EHS236"/>
      <c r="EHT236"/>
      <c r="EHU236"/>
      <c r="EHV236"/>
      <c r="EHW236"/>
      <c r="EHX236"/>
      <c r="EHY236"/>
      <c r="EHZ236"/>
      <c r="EIA236"/>
      <c r="EIB236"/>
      <c r="EIC236"/>
      <c r="EID236"/>
      <c r="EIE236"/>
      <c r="EIF236"/>
      <c r="EIG236"/>
      <c r="EIH236"/>
      <c r="EII236"/>
      <c r="EIJ236"/>
      <c r="EIK236"/>
      <c r="EIL236"/>
      <c r="EIM236"/>
      <c r="EIN236"/>
      <c r="EIO236"/>
      <c r="EIP236"/>
      <c r="EIQ236"/>
      <c r="EIR236"/>
      <c r="EIS236"/>
      <c r="EIT236"/>
      <c r="EIU236"/>
      <c r="EIV236"/>
      <c r="EIW236"/>
      <c r="EIX236"/>
      <c r="EIY236"/>
      <c r="EIZ236"/>
      <c r="EJA236"/>
      <c r="EJB236"/>
      <c r="EJC236"/>
      <c r="EJD236"/>
      <c r="EJE236"/>
      <c r="EJF236"/>
      <c r="EJG236"/>
      <c r="EJH236"/>
      <c r="EJI236"/>
      <c r="EJJ236"/>
      <c r="EJK236"/>
      <c r="EJL236"/>
      <c r="EJM236"/>
      <c r="EJN236"/>
      <c r="EJO236"/>
      <c r="EJP236"/>
      <c r="EJQ236"/>
      <c r="EJR236"/>
      <c r="EJS236"/>
      <c r="EJT236"/>
      <c r="EJU236"/>
      <c r="EJV236"/>
      <c r="EJW236"/>
      <c r="EJX236"/>
      <c r="EJY236"/>
      <c r="EJZ236"/>
      <c r="EKA236"/>
      <c r="EKB236"/>
      <c r="EKC236"/>
      <c r="EKD236"/>
      <c r="EKE236"/>
      <c r="EKF236"/>
      <c r="EKG236"/>
      <c r="EKH236"/>
      <c r="EKI236"/>
      <c r="EKJ236"/>
      <c r="EKK236"/>
      <c r="EKL236"/>
      <c r="EKM236"/>
      <c r="EKN236"/>
      <c r="EKO236"/>
      <c r="EKP236"/>
      <c r="EKQ236"/>
      <c r="EKR236"/>
      <c r="EKS236"/>
      <c r="EKT236"/>
      <c r="EKU236"/>
      <c r="EKV236"/>
      <c r="EKW236"/>
      <c r="EKX236"/>
      <c r="EKY236"/>
      <c r="EKZ236"/>
      <c r="ELA236"/>
      <c r="ELB236"/>
      <c r="ELC236"/>
      <c r="ELD236"/>
      <c r="ELE236"/>
      <c r="ELF236"/>
      <c r="ELG236"/>
      <c r="ELH236"/>
      <c r="ELI236"/>
      <c r="ELJ236"/>
      <c r="ELK236"/>
      <c r="ELL236"/>
      <c r="ELM236"/>
      <c r="ELN236"/>
      <c r="ELO236"/>
      <c r="ELP236"/>
      <c r="ELQ236"/>
      <c r="ELR236"/>
      <c r="ELS236"/>
      <c r="ELT236"/>
      <c r="ELU236"/>
      <c r="ELV236"/>
      <c r="ELW236"/>
      <c r="ELX236"/>
      <c r="ELY236"/>
      <c r="ELZ236"/>
      <c r="EMA236"/>
      <c r="EMB236"/>
      <c r="EMC236"/>
      <c r="EMD236"/>
      <c r="EME236"/>
      <c r="EMF236"/>
      <c r="EMG236"/>
      <c r="EMH236"/>
      <c r="EMI236"/>
      <c r="EMJ236"/>
      <c r="EMK236"/>
      <c r="EML236"/>
      <c r="EMM236"/>
      <c r="EMN236"/>
      <c r="EMO236"/>
      <c r="EMP236"/>
      <c r="EMQ236"/>
      <c r="EMR236"/>
      <c r="EMS236"/>
      <c r="EMT236"/>
      <c r="EMU236"/>
      <c r="EMV236"/>
      <c r="EMW236"/>
      <c r="EMX236"/>
      <c r="EMY236"/>
      <c r="EMZ236"/>
      <c r="ENA236"/>
      <c r="ENB236"/>
      <c r="ENC236"/>
      <c r="END236"/>
      <c r="ENE236"/>
      <c r="ENF236"/>
      <c r="ENG236"/>
      <c r="ENH236"/>
      <c r="ENI236"/>
      <c r="ENJ236"/>
      <c r="ENK236"/>
      <c r="ENL236"/>
      <c r="ENM236"/>
      <c r="ENN236"/>
      <c r="ENO236"/>
      <c r="ENP236"/>
      <c r="ENQ236"/>
      <c r="ENR236"/>
      <c r="ENS236"/>
      <c r="ENT236"/>
      <c r="ENU236"/>
      <c r="ENV236"/>
      <c r="ENW236"/>
      <c r="ENX236"/>
      <c r="ENY236"/>
      <c r="ENZ236"/>
      <c r="EOA236"/>
      <c r="EOB236"/>
      <c r="EOC236"/>
      <c r="EOD236"/>
      <c r="EOE236"/>
      <c r="EOF236"/>
      <c r="EOG236"/>
      <c r="EOH236"/>
      <c r="EOI236"/>
      <c r="EOJ236"/>
      <c r="EOK236"/>
      <c r="EOL236"/>
      <c r="EOM236"/>
      <c r="EON236"/>
      <c r="EOO236"/>
      <c r="EOP236"/>
      <c r="EOQ236"/>
      <c r="EOR236"/>
      <c r="EOS236"/>
      <c r="EOT236"/>
      <c r="EOU236"/>
      <c r="EOV236"/>
      <c r="EOW236"/>
      <c r="EOX236"/>
      <c r="EOY236"/>
      <c r="EOZ236"/>
      <c r="EPA236"/>
      <c r="EPB236"/>
      <c r="EPC236"/>
      <c r="EPD236"/>
      <c r="EPE236"/>
      <c r="EPF236"/>
      <c r="EPG236"/>
      <c r="EPH236"/>
      <c r="EPI236"/>
      <c r="EPJ236"/>
      <c r="EPK236"/>
      <c r="EPL236"/>
      <c r="EPM236"/>
      <c r="EPN236"/>
      <c r="EPO236"/>
      <c r="EPP236"/>
      <c r="EPQ236"/>
      <c r="EPR236"/>
      <c r="EPS236"/>
      <c r="EPT236"/>
      <c r="EPU236"/>
      <c r="EPV236"/>
      <c r="EPW236"/>
      <c r="EPX236"/>
      <c r="EPY236"/>
      <c r="EPZ236"/>
      <c r="EQA236"/>
      <c r="EQB236"/>
      <c r="EQC236"/>
      <c r="EQD236"/>
      <c r="EQE236"/>
      <c r="EQF236"/>
      <c r="EQG236"/>
      <c r="EQH236"/>
      <c r="EQI236"/>
      <c r="EQJ236"/>
      <c r="EQK236"/>
      <c r="EQL236"/>
      <c r="EQM236"/>
      <c r="EQN236"/>
      <c r="EQO236"/>
      <c r="EQP236"/>
      <c r="EQQ236"/>
      <c r="EQR236"/>
      <c r="EQS236"/>
      <c r="EQT236"/>
      <c r="EQU236"/>
      <c r="EQV236"/>
      <c r="EQW236"/>
      <c r="EQX236"/>
      <c r="EQY236"/>
      <c r="EQZ236"/>
      <c r="ERA236"/>
      <c r="ERB236"/>
      <c r="ERC236"/>
      <c r="ERD236"/>
      <c r="ERE236"/>
      <c r="ERF236"/>
      <c r="ERG236"/>
      <c r="ERH236"/>
      <c r="ERI236"/>
      <c r="ERJ236"/>
      <c r="ERK236"/>
      <c r="ERL236"/>
      <c r="ERM236"/>
      <c r="ERN236"/>
      <c r="ERO236"/>
      <c r="ERP236"/>
      <c r="ERQ236"/>
      <c r="ERR236"/>
      <c r="ERS236"/>
      <c r="ERT236"/>
      <c r="ERU236"/>
      <c r="ERV236"/>
      <c r="ERW236"/>
      <c r="ERX236"/>
      <c r="ERY236"/>
      <c r="ERZ236"/>
      <c r="ESA236"/>
      <c r="ESB236"/>
      <c r="ESC236"/>
      <c r="ESD236"/>
      <c r="ESE236"/>
      <c r="ESF236"/>
      <c r="ESG236"/>
      <c r="ESH236"/>
      <c r="ESI236"/>
      <c r="ESJ236"/>
      <c r="ESK236"/>
      <c r="ESL236"/>
      <c r="ESM236"/>
      <c r="ESN236"/>
      <c r="ESO236"/>
      <c r="ESP236"/>
      <c r="ESQ236"/>
      <c r="ESR236"/>
      <c r="ESS236"/>
      <c r="EST236"/>
      <c r="ESU236"/>
      <c r="ESV236"/>
      <c r="ESW236"/>
      <c r="ESX236"/>
      <c r="ESY236"/>
      <c r="ESZ236"/>
      <c r="ETA236"/>
      <c r="ETB236"/>
      <c r="ETC236"/>
      <c r="ETD236"/>
      <c r="ETE236"/>
      <c r="ETF236"/>
      <c r="ETG236"/>
      <c r="ETH236"/>
      <c r="ETI236"/>
      <c r="ETJ236"/>
      <c r="ETK236"/>
      <c r="ETL236"/>
      <c r="ETM236"/>
      <c r="ETN236"/>
      <c r="ETO236"/>
      <c r="ETP236"/>
      <c r="ETQ236"/>
      <c r="ETR236"/>
      <c r="ETS236"/>
      <c r="ETT236"/>
      <c r="ETU236"/>
      <c r="ETV236"/>
      <c r="ETW236"/>
      <c r="ETX236"/>
      <c r="ETY236"/>
      <c r="ETZ236"/>
      <c r="EUA236"/>
      <c r="EUB236"/>
      <c r="EUC236"/>
      <c r="EUD236"/>
      <c r="EUE236"/>
      <c r="EUF236"/>
      <c r="EUG236"/>
      <c r="EUH236"/>
      <c r="EUI236"/>
      <c r="EUJ236"/>
      <c r="EUK236"/>
      <c r="EUL236"/>
      <c r="EUM236"/>
      <c r="EUN236"/>
      <c r="EUO236"/>
      <c r="EUP236"/>
      <c r="EUQ236"/>
      <c r="EUR236"/>
      <c r="EUS236"/>
      <c r="EUT236"/>
      <c r="EUU236"/>
      <c r="EUV236"/>
      <c r="EUW236"/>
      <c r="EUX236"/>
      <c r="EUY236"/>
      <c r="EUZ236"/>
      <c r="EVA236"/>
      <c r="EVB236"/>
      <c r="EVC236"/>
      <c r="EVD236"/>
      <c r="EVE236"/>
      <c r="EVF236"/>
      <c r="EVG236"/>
      <c r="EVH236"/>
      <c r="EVI236"/>
      <c r="EVJ236"/>
      <c r="EVK236"/>
      <c r="EVL236"/>
      <c r="EVM236"/>
      <c r="EVN236"/>
      <c r="EVO236"/>
      <c r="EVP236"/>
      <c r="EVQ236"/>
      <c r="EVR236"/>
      <c r="EVS236"/>
      <c r="EVT236"/>
      <c r="EVU236"/>
      <c r="EVV236"/>
      <c r="EVW236"/>
      <c r="EVX236"/>
      <c r="EVY236"/>
      <c r="EVZ236"/>
      <c r="EWA236"/>
      <c r="EWB236"/>
      <c r="EWC236"/>
      <c r="EWD236"/>
      <c r="EWE236"/>
      <c r="EWF236"/>
      <c r="EWG236"/>
      <c r="EWH236"/>
      <c r="EWI236"/>
      <c r="EWJ236"/>
      <c r="EWK236"/>
      <c r="EWL236"/>
      <c r="EWM236"/>
      <c r="EWN236"/>
      <c r="EWO236"/>
      <c r="EWP236"/>
      <c r="EWQ236"/>
      <c r="EWR236"/>
      <c r="EWS236"/>
      <c r="EWT236"/>
      <c r="EWU236"/>
      <c r="EWV236"/>
      <c r="EWW236"/>
      <c r="EWX236"/>
      <c r="EWY236"/>
      <c r="EWZ236"/>
      <c r="EXA236"/>
      <c r="EXB236"/>
      <c r="EXC236"/>
      <c r="EXD236"/>
      <c r="EXE236"/>
      <c r="EXF236"/>
      <c r="EXG236"/>
      <c r="EXH236"/>
      <c r="EXI236"/>
      <c r="EXJ236"/>
      <c r="EXK236"/>
      <c r="EXL236"/>
      <c r="EXM236"/>
      <c r="EXN236"/>
      <c r="EXO236"/>
      <c r="EXP236"/>
      <c r="EXQ236"/>
      <c r="EXR236"/>
      <c r="EXS236"/>
      <c r="EXT236"/>
      <c r="EXU236"/>
      <c r="EXV236"/>
      <c r="EXW236"/>
      <c r="EXX236"/>
      <c r="EXY236"/>
      <c r="EXZ236"/>
      <c r="EYA236"/>
      <c r="EYB236"/>
      <c r="EYC236"/>
      <c r="EYD236"/>
      <c r="EYE236"/>
      <c r="EYF236"/>
      <c r="EYG236"/>
      <c r="EYH236"/>
      <c r="EYI236"/>
      <c r="EYJ236"/>
      <c r="EYK236"/>
      <c r="EYL236"/>
      <c r="EYM236"/>
      <c r="EYN236"/>
      <c r="EYO236"/>
      <c r="EYP236"/>
      <c r="EYQ236"/>
      <c r="EYR236"/>
      <c r="EYS236"/>
      <c r="EYT236"/>
      <c r="EYU236"/>
      <c r="EYV236"/>
      <c r="EYW236"/>
      <c r="EYX236"/>
      <c r="EYY236"/>
      <c r="EYZ236"/>
      <c r="EZA236"/>
      <c r="EZB236"/>
      <c r="EZC236"/>
      <c r="EZD236"/>
      <c r="EZE236"/>
      <c r="EZF236"/>
      <c r="EZG236"/>
      <c r="EZH236"/>
      <c r="EZI236"/>
      <c r="EZJ236"/>
      <c r="EZK236"/>
      <c r="EZL236"/>
      <c r="EZM236"/>
      <c r="EZN236"/>
      <c r="EZO236"/>
      <c r="EZP236"/>
      <c r="EZQ236"/>
      <c r="EZR236"/>
      <c r="EZS236"/>
      <c r="EZT236"/>
      <c r="EZU236"/>
      <c r="EZV236"/>
      <c r="EZW236"/>
      <c r="EZX236"/>
      <c r="EZY236"/>
      <c r="EZZ236"/>
      <c r="FAA236"/>
      <c r="FAB236"/>
      <c r="FAC236"/>
      <c r="FAD236"/>
      <c r="FAE236"/>
      <c r="FAF236"/>
      <c r="FAG236"/>
      <c r="FAH236"/>
      <c r="FAI236"/>
      <c r="FAJ236"/>
      <c r="FAK236"/>
      <c r="FAL236"/>
      <c r="FAM236"/>
      <c r="FAN236"/>
      <c r="FAO236"/>
      <c r="FAP236"/>
      <c r="FAQ236"/>
      <c r="FAR236"/>
      <c r="FAS236"/>
      <c r="FAT236"/>
      <c r="FAU236"/>
      <c r="FAV236"/>
      <c r="FAW236"/>
      <c r="FAX236"/>
      <c r="FAY236"/>
      <c r="FAZ236"/>
      <c r="FBA236"/>
      <c r="FBB236"/>
      <c r="FBC236"/>
      <c r="FBD236"/>
      <c r="FBE236"/>
      <c r="FBF236"/>
      <c r="FBG236"/>
      <c r="FBH236"/>
      <c r="FBI236"/>
      <c r="FBJ236"/>
      <c r="FBK236"/>
      <c r="FBL236"/>
      <c r="FBM236"/>
      <c r="FBN236"/>
      <c r="FBO236"/>
      <c r="FBP236"/>
      <c r="FBQ236"/>
      <c r="FBR236"/>
      <c r="FBS236"/>
      <c r="FBT236"/>
      <c r="FBU236"/>
      <c r="FBV236"/>
      <c r="FBW236"/>
      <c r="FBX236"/>
      <c r="FBY236"/>
      <c r="FBZ236"/>
      <c r="FCA236"/>
      <c r="FCB236"/>
      <c r="FCC236"/>
      <c r="FCD236"/>
      <c r="FCE236"/>
      <c r="FCF236"/>
      <c r="FCG236"/>
      <c r="FCH236"/>
      <c r="FCI236"/>
      <c r="FCJ236"/>
      <c r="FCK236"/>
      <c r="FCL236"/>
      <c r="FCM236"/>
      <c r="FCN236"/>
      <c r="FCO236"/>
      <c r="FCP236"/>
      <c r="FCQ236"/>
      <c r="FCR236"/>
      <c r="FCS236"/>
      <c r="FCT236"/>
      <c r="FCU236"/>
      <c r="FCV236"/>
      <c r="FCW236"/>
      <c r="FCX236"/>
      <c r="FCY236"/>
      <c r="FCZ236"/>
      <c r="FDA236"/>
      <c r="FDB236"/>
      <c r="FDC236"/>
      <c r="FDD236"/>
      <c r="FDE236"/>
      <c r="FDF236"/>
      <c r="FDG236"/>
      <c r="FDH236"/>
      <c r="FDI236"/>
      <c r="FDJ236"/>
      <c r="FDK236"/>
      <c r="FDL236"/>
      <c r="FDM236"/>
      <c r="FDN236"/>
      <c r="FDO236"/>
      <c r="FDP236"/>
      <c r="FDQ236"/>
      <c r="FDR236"/>
      <c r="FDS236"/>
      <c r="FDT236"/>
      <c r="FDU236"/>
      <c r="FDV236"/>
      <c r="FDW236"/>
      <c r="FDX236"/>
      <c r="FDY236"/>
      <c r="FDZ236"/>
      <c r="FEA236"/>
      <c r="FEB236"/>
      <c r="FEC236"/>
      <c r="FED236"/>
      <c r="FEE236"/>
      <c r="FEF236"/>
      <c r="FEG236"/>
      <c r="FEH236"/>
      <c r="FEI236"/>
      <c r="FEJ236"/>
      <c r="FEK236"/>
      <c r="FEL236"/>
      <c r="FEM236"/>
      <c r="FEN236"/>
      <c r="FEO236"/>
      <c r="FEP236"/>
      <c r="FEQ236"/>
      <c r="FER236"/>
      <c r="FES236"/>
      <c r="FET236"/>
      <c r="FEU236"/>
      <c r="FEV236"/>
      <c r="FEW236"/>
      <c r="FEX236"/>
      <c r="FEY236"/>
      <c r="FEZ236"/>
      <c r="FFA236"/>
      <c r="FFB236"/>
      <c r="FFC236"/>
      <c r="FFD236"/>
      <c r="FFE236"/>
      <c r="FFF236"/>
      <c r="FFG236"/>
      <c r="FFH236"/>
      <c r="FFI236"/>
      <c r="FFJ236"/>
      <c r="FFK236"/>
      <c r="FFL236"/>
      <c r="FFM236"/>
      <c r="FFN236"/>
      <c r="FFO236"/>
      <c r="FFP236"/>
      <c r="FFQ236"/>
      <c r="FFR236"/>
      <c r="FFS236"/>
      <c r="FFT236"/>
      <c r="FFU236"/>
      <c r="FFV236"/>
      <c r="FFW236"/>
      <c r="FFX236"/>
      <c r="FFY236"/>
      <c r="FFZ236"/>
      <c r="FGA236"/>
      <c r="FGB236"/>
      <c r="FGC236"/>
      <c r="FGD236"/>
      <c r="FGE236"/>
      <c r="FGF236"/>
      <c r="FGG236"/>
      <c r="FGH236"/>
      <c r="FGI236"/>
      <c r="FGJ236"/>
      <c r="FGK236"/>
      <c r="FGL236"/>
      <c r="FGM236"/>
      <c r="FGN236"/>
      <c r="FGO236"/>
      <c r="FGP236"/>
      <c r="FGQ236"/>
      <c r="FGR236"/>
      <c r="FGS236"/>
      <c r="FGT236"/>
      <c r="FGU236"/>
      <c r="FGV236"/>
      <c r="FGW236"/>
      <c r="FGX236"/>
      <c r="FGY236"/>
      <c r="FGZ236"/>
      <c r="FHA236"/>
      <c r="FHB236"/>
      <c r="FHC236"/>
      <c r="FHD236"/>
      <c r="FHE236"/>
      <c r="FHF236"/>
      <c r="FHG236"/>
      <c r="FHH236"/>
      <c r="FHI236"/>
      <c r="FHJ236"/>
      <c r="FHK236"/>
      <c r="FHL236"/>
      <c r="FHM236"/>
      <c r="FHN236"/>
      <c r="FHO236"/>
      <c r="FHP236"/>
      <c r="FHQ236"/>
      <c r="FHR236"/>
      <c r="FHS236"/>
      <c r="FHT236"/>
      <c r="FHU236"/>
      <c r="FHV236"/>
      <c r="FHW236"/>
      <c r="FHX236"/>
      <c r="FHY236"/>
      <c r="FHZ236"/>
      <c r="FIA236"/>
      <c r="FIB236"/>
      <c r="FIC236"/>
      <c r="FID236"/>
      <c r="FIE236"/>
      <c r="FIF236"/>
      <c r="FIG236"/>
      <c r="FIH236"/>
      <c r="FII236"/>
      <c r="FIJ236"/>
      <c r="FIK236"/>
      <c r="FIL236"/>
      <c r="FIM236"/>
      <c r="FIN236"/>
      <c r="FIO236"/>
      <c r="FIP236"/>
      <c r="FIQ236"/>
      <c r="FIR236"/>
      <c r="FIS236"/>
      <c r="FIT236"/>
      <c r="FIU236"/>
      <c r="FIV236"/>
      <c r="FIW236"/>
      <c r="FIX236"/>
      <c r="FIY236"/>
      <c r="FIZ236"/>
      <c r="FJA236"/>
      <c r="FJB236"/>
      <c r="FJC236"/>
      <c r="FJD236"/>
      <c r="FJE236"/>
      <c r="FJF236"/>
      <c r="FJG236"/>
      <c r="FJH236"/>
      <c r="FJI236"/>
      <c r="FJJ236"/>
      <c r="FJK236"/>
      <c r="FJL236"/>
      <c r="FJM236"/>
      <c r="FJN236"/>
      <c r="FJO236"/>
      <c r="FJP236"/>
      <c r="FJQ236"/>
      <c r="FJR236"/>
      <c r="FJS236"/>
      <c r="FJT236"/>
      <c r="FJU236"/>
      <c r="FJV236"/>
      <c r="FJW236"/>
      <c r="FJX236"/>
      <c r="FJY236"/>
      <c r="FJZ236"/>
      <c r="FKA236"/>
      <c r="FKB236"/>
      <c r="FKC236"/>
      <c r="FKD236"/>
      <c r="FKE236"/>
      <c r="FKF236"/>
      <c r="FKG236"/>
      <c r="FKH236"/>
      <c r="FKI236"/>
      <c r="FKJ236"/>
      <c r="FKK236"/>
      <c r="FKL236"/>
      <c r="FKM236"/>
      <c r="FKN236"/>
      <c r="FKO236"/>
      <c r="FKP236"/>
      <c r="FKQ236"/>
      <c r="FKR236"/>
      <c r="FKS236"/>
      <c r="FKT236"/>
      <c r="FKU236"/>
      <c r="FKV236"/>
      <c r="FKW236"/>
      <c r="FKX236"/>
      <c r="FKY236"/>
      <c r="FKZ236"/>
      <c r="FLA236"/>
      <c r="FLB236"/>
      <c r="FLC236"/>
      <c r="FLD236"/>
      <c r="FLE236"/>
      <c r="FLF236"/>
      <c r="FLG236"/>
      <c r="FLH236"/>
      <c r="FLI236"/>
      <c r="FLJ236"/>
      <c r="FLK236"/>
      <c r="FLL236"/>
      <c r="FLM236"/>
      <c r="FLN236"/>
      <c r="FLO236"/>
      <c r="FLP236"/>
      <c r="FLQ236"/>
      <c r="FLR236"/>
      <c r="FLS236"/>
      <c r="FLT236"/>
      <c r="FLU236"/>
      <c r="FLV236"/>
      <c r="FLW236"/>
      <c r="FLX236"/>
      <c r="FLY236"/>
      <c r="FLZ236"/>
      <c r="FMA236"/>
      <c r="FMB236"/>
      <c r="FMC236"/>
      <c r="FMD236"/>
      <c r="FME236"/>
      <c r="FMF236"/>
      <c r="FMG236"/>
      <c r="FMH236"/>
      <c r="FMI236"/>
      <c r="FMJ236"/>
      <c r="FMK236"/>
      <c r="FML236"/>
      <c r="FMM236"/>
      <c r="FMN236"/>
      <c r="FMO236"/>
      <c r="FMP236"/>
      <c r="FMQ236"/>
      <c r="FMR236"/>
      <c r="FMS236"/>
      <c r="FMT236"/>
      <c r="FMU236"/>
      <c r="FMV236"/>
      <c r="FMW236"/>
      <c r="FMX236"/>
      <c r="FMY236"/>
      <c r="FMZ236"/>
      <c r="FNA236"/>
      <c r="FNB236"/>
      <c r="FNC236"/>
      <c r="FND236"/>
      <c r="FNE236"/>
      <c r="FNF236"/>
      <c r="FNG236"/>
      <c r="FNH236"/>
      <c r="FNI236"/>
      <c r="FNJ236"/>
      <c r="FNK236"/>
      <c r="FNL236"/>
      <c r="FNM236"/>
      <c r="FNN236"/>
      <c r="FNO236"/>
      <c r="FNP236"/>
      <c r="FNQ236"/>
      <c r="FNR236"/>
      <c r="FNS236"/>
      <c r="FNT236"/>
      <c r="FNU236"/>
      <c r="FNV236"/>
      <c r="FNW236"/>
      <c r="FNX236"/>
      <c r="FNY236"/>
      <c r="FNZ236"/>
      <c r="FOA236"/>
      <c r="FOB236"/>
      <c r="FOC236"/>
      <c r="FOD236"/>
      <c r="FOE236"/>
      <c r="FOF236"/>
      <c r="FOG236"/>
      <c r="FOH236"/>
      <c r="FOI236"/>
      <c r="FOJ236"/>
      <c r="FOK236"/>
      <c r="FOL236"/>
      <c r="FOM236"/>
      <c r="FON236"/>
      <c r="FOO236"/>
      <c r="FOP236"/>
      <c r="FOQ236"/>
      <c r="FOR236"/>
      <c r="FOS236"/>
      <c r="FOT236"/>
      <c r="FOU236"/>
      <c r="FOV236"/>
      <c r="FOW236"/>
      <c r="FOX236"/>
      <c r="FOY236"/>
      <c r="FOZ236"/>
      <c r="FPA236"/>
      <c r="FPB236"/>
      <c r="FPC236"/>
      <c r="FPD236"/>
      <c r="FPE236"/>
      <c r="FPF236"/>
      <c r="FPG236"/>
      <c r="FPH236"/>
      <c r="FPI236"/>
      <c r="FPJ236"/>
      <c r="FPK236"/>
      <c r="FPL236"/>
      <c r="FPM236"/>
      <c r="FPN236"/>
      <c r="FPO236"/>
      <c r="FPP236"/>
      <c r="FPQ236"/>
      <c r="FPR236"/>
      <c r="FPS236"/>
      <c r="FPT236"/>
      <c r="FPU236"/>
      <c r="FPV236"/>
      <c r="FPW236"/>
      <c r="FPX236"/>
      <c r="FPY236"/>
      <c r="FPZ236"/>
      <c r="FQA236"/>
      <c r="FQB236"/>
      <c r="FQC236"/>
      <c r="FQD236"/>
      <c r="FQE236"/>
      <c r="FQF236"/>
      <c r="FQG236"/>
      <c r="FQH236"/>
      <c r="FQI236"/>
      <c r="FQJ236"/>
      <c r="FQK236"/>
      <c r="FQL236"/>
      <c r="FQM236"/>
      <c r="FQN236"/>
      <c r="FQO236"/>
      <c r="FQP236"/>
      <c r="FQQ236"/>
      <c r="FQR236"/>
      <c r="FQS236"/>
      <c r="FQT236"/>
      <c r="FQU236"/>
      <c r="FQV236"/>
      <c r="FQW236"/>
      <c r="FQX236"/>
      <c r="FQY236"/>
      <c r="FQZ236"/>
      <c r="FRA236"/>
      <c r="FRB236"/>
      <c r="FRC236"/>
      <c r="FRD236"/>
      <c r="FRE236"/>
      <c r="FRF236"/>
      <c r="FRG236"/>
      <c r="FRH236"/>
      <c r="FRI236"/>
      <c r="FRJ236"/>
      <c r="FRK236"/>
      <c r="FRL236"/>
      <c r="FRM236"/>
      <c r="FRN236"/>
      <c r="FRO236"/>
      <c r="FRP236"/>
      <c r="FRQ236"/>
      <c r="FRR236"/>
      <c r="FRS236"/>
      <c r="FRT236"/>
      <c r="FRU236"/>
      <c r="FRV236"/>
      <c r="FRW236"/>
      <c r="FRX236"/>
      <c r="FRY236"/>
      <c r="FRZ236"/>
      <c r="FSA236"/>
      <c r="FSB236"/>
      <c r="FSC236"/>
      <c r="FSD236"/>
      <c r="FSE236"/>
      <c r="FSF236"/>
      <c r="FSG236"/>
      <c r="FSH236"/>
      <c r="FSI236"/>
      <c r="FSJ236"/>
      <c r="FSK236"/>
      <c r="FSL236"/>
      <c r="FSM236"/>
      <c r="FSN236"/>
      <c r="FSO236"/>
      <c r="FSP236"/>
      <c r="FSQ236"/>
      <c r="FSR236"/>
      <c r="FSS236"/>
      <c r="FST236"/>
      <c r="FSU236"/>
      <c r="FSV236"/>
      <c r="FSW236"/>
      <c r="FSX236"/>
      <c r="FSY236"/>
      <c r="FSZ236"/>
      <c r="FTA236"/>
      <c r="FTB236"/>
      <c r="FTC236"/>
      <c r="FTD236"/>
      <c r="FTE236"/>
      <c r="FTF236"/>
      <c r="FTG236"/>
      <c r="FTH236"/>
      <c r="FTI236"/>
      <c r="FTJ236"/>
      <c r="FTK236"/>
      <c r="FTL236"/>
      <c r="FTM236"/>
      <c r="FTN236"/>
      <c r="FTO236"/>
      <c r="FTP236"/>
      <c r="FTQ236"/>
      <c r="FTR236"/>
      <c r="FTS236"/>
      <c r="FTT236"/>
      <c r="FTU236"/>
      <c r="FTV236"/>
      <c r="FTW236"/>
      <c r="FTX236"/>
      <c r="FTY236"/>
      <c r="FTZ236"/>
      <c r="FUA236"/>
      <c r="FUB236"/>
      <c r="FUC236"/>
      <c r="FUD236"/>
      <c r="FUE236"/>
      <c r="FUF236"/>
      <c r="FUG236"/>
      <c r="FUH236"/>
      <c r="FUI236"/>
      <c r="FUJ236"/>
      <c r="FUK236"/>
      <c r="FUL236"/>
      <c r="FUM236"/>
      <c r="FUN236"/>
      <c r="FUO236"/>
      <c r="FUP236"/>
      <c r="FUQ236"/>
      <c r="FUR236"/>
      <c r="FUS236"/>
      <c r="FUT236"/>
      <c r="FUU236"/>
      <c r="FUV236"/>
      <c r="FUW236"/>
      <c r="FUX236"/>
      <c r="FUY236"/>
      <c r="FUZ236"/>
      <c r="FVA236"/>
      <c r="FVB236"/>
      <c r="FVC236"/>
      <c r="FVD236"/>
      <c r="FVE236"/>
      <c r="FVF236"/>
      <c r="FVG236"/>
      <c r="FVH236"/>
      <c r="FVI236"/>
      <c r="FVJ236"/>
      <c r="FVK236"/>
      <c r="FVL236"/>
      <c r="FVM236"/>
      <c r="FVN236"/>
      <c r="FVO236"/>
      <c r="FVP236"/>
      <c r="FVQ236"/>
      <c r="FVR236"/>
      <c r="FVS236"/>
      <c r="FVT236"/>
      <c r="FVU236"/>
      <c r="FVV236"/>
      <c r="FVW236"/>
      <c r="FVX236"/>
      <c r="FVY236"/>
      <c r="FVZ236"/>
      <c r="FWA236"/>
      <c r="FWB236"/>
      <c r="FWC236"/>
      <c r="FWD236"/>
      <c r="FWE236"/>
      <c r="FWF236"/>
      <c r="FWG236"/>
      <c r="FWH236"/>
      <c r="FWI236"/>
      <c r="FWJ236"/>
      <c r="FWK236"/>
      <c r="FWL236"/>
      <c r="FWM236"/>
      <c r="FWN236"/>
      <c r="FWO236"/>
      <c r="FWP236"/>
      <c r="FWQ236"/>
      <c r="FWR236"/>
      <c r="FWS236"/>
      <c r="FWT236"/>
      <c r="FWU236"/>
      <c r="FWV236"/>
      <c r="FWW236"/>
      <c r="FWX236"/>
      <c r="FWY236"/>
      <c r="FWZ236"/>
      <c r="FXA236"/>
      <c r="FXB236"/>
      <c r="FXC236"/>
      <c r="FXD236"/>
      <c r="FXE236"/>
      <c r="FXF236"/>
      <c r="FXG236"/>
      <c r="FXH236"/>
      <c r="FXI236"/>
      <c r="FXJ236"/>
      <c r="FXK236"/>
      <c r="FXL236"/>
      <c r="FXM236"/>
      <c r="FXN236"/>
      <c r="FXO236"/>
      <c r="FXP236"/>
      <c r="FXQ236"/>
      <c r="FXR236"/>
      <c r="FXS236"/>
      <c r="FXT236"/>
      <c r="FXU236"/>
      <c r="FXV236"/>
      <c r="FXW236"/>
      <c r="FXX236"/>
      <c r="FXY236"/>
      <c r="FXZ236"/>
      <c r="FYA236"/>
      <c r="FYB236"/>
      <c r="FYC236"/>
      <c r="FYD236"/>
      <c r="FYE236"/>
      <c r="FYF236"/>
      <c r="FYG236"/>
      <c r="FYH236"/>
      <c r="FYI236"/>
      <c r="FYJ236"/>
      <c r="FYK236"/>
      <c r="FYL236"/>
      <c r="FYM236"/>
      <c r="FYN236"/>
      <c r="FYO236"/>
      <c r="FYP236"/>
      <c r="FYQ236"/>
      <c r="FYR236"/>
      <c r="FYS236"/>
      <c r="FYT236"/>
      <c r="FYU236"/>
      <c r="FYV236"/>
      <c r="FYW236"/>
      <c r="FYX236"/>
      <c r="FYY236"/>
      <c r="FYZ236"/>
      <c r="FZA236"/>
      <c r="FZB236"/>
      <c r="FZC236"/>
      <c r="FZD236"/>
      <c r="FZE236"/>
      <c r="FZF236"/>
      <c r="FZG236"/>
      <c r="FZH236"/>
      <c r="FZI236"/>
      <c r="FZJ236"/>
      <c r="FZK236"/>
      <c r="FZL236"/>
      <c r="FZM236"/>
      <c r="FZN236"/>
      <c r="FZO236"/>
      <c r="FZP236"/>
      <c r="FZQ236"/>
      <c r="FZR236"/>
      <c r="FZS236"/>
      <c r="FZT236"/>
      <c r="FZU236"/>
      <c r="FZV236"/>
      <c r="FZW236"/>
      <c r="FZX236"/>
      <c r="FZY236"/>
      <c r="FZZ236"/>
      <c r="GAA236"/>
      <c r="GAB236"/>
      <c r="GAC236"/>
      <c r="GAD236"/>
      <c r="GAE236"/>
      <c r="GAF236"/>
      <c r="GAG236"/>
      <c r="GAH236"/>
      <c r="GAI236"/>
      <c r="GAJ236"/>
      <c r="GAK236"/>
      <c r="GAL236"/>
      <c r="GAM236"/>
      <c r="GAN236"/>
      <c r="GAO236"/>
      <c r="GAP236"/>
      <c r="GAQ236"/>
      <c r="GAR236"/>
      <c r="GAS236"/>
      <c r="GAT236"/>
      <c r="GAU236"/>
      <c r="GAV236"/>
      <c r="GAW236"/>
      <c r="GAX236"/>
      <c r="GAY236"/>
      <c r="GAZ236"/>
      <c r="GBA236"/>
      <c r="GBB236"/>
      <c r="GBC236"/>
      <c r="GBD236"/>
      <c r="GBE236"/>
      <c r="GBF236"/>
      <c r="GBG236"/>
      <c r="GBH236"/>
      <c r="GBI236"/>
      <c r="GBJ236"/>
      <c r="GBK236"/>
      <c r="GBL236"/>
      <c r="GBM236"/>
      <c r="GBN236"/>
      <c r="GBO236"/>
      <c r="GBP236"/>
      <c r="GBQ236"/>
      <c r="GBR236"/>
      <c r="GBS236"/>
      <c r="GBT236"/>
      <c r="GBU236"/>
      <c r="GBV236"/>
      <c r="GBW236"/>
      <c r="GBX236"/>
      <c r="GBY236"/>
      <c r="GBZ236"/>
      <c r="GCA236"/>
      <c r="GCB236"/>
      <c r="GCC236"/>
      <c r="GCD236"/>
      <c r="GCE236"/>
      <c r="GCF236"/>
      <c r="GCG236"/>
      <c r="GCH236"/>
      <c r="GCI236"/>
      <c r="GCJ236"/>
      <c r="GCK236"/>
      <c r="GCL236"/>
      <c r="GCM236"/>
      <c r="GCN236"/>
      <c r="GCO236"/>
      <c r="GCP236"/>
      <c r="GCQ236"/>
      <c r="GCR236"/>
      <c r="GCS236"/>
      <c r="GCT236"/>
      <c r="GCU236"/>
      <c r="GCV236"/>
      <c r="GCW236"/>
      <c r="GCX236"/>
      <c r="GCY236"/>
      <c r="GCZ236"/>
      <c r="GDA236"/>
      <c r="GDB236"/>
      <c r="GDC236"/>
      <c r="GDD236"/>
      <c r="GDE236"/>
      <c r="GDF236"/>
      <c r="GDG236"/>
      <c r="GDH236"/>
      <c r="GDI236"/>
      <c r="GDJ236"/>
      <c r="GDK236"/>
      <c r="GDL236"/>
      <c r="GDM236"/>
      <c r="GDN236"/>
      <c r="GDO236"/>
      <c r="GDP236"/>
      <c r="GDQ236"/>
      <c r="GDR236"/>
      <c r="GDS236"/>
      <c r="GDT236"/>
      <c r="GDU236"/>
      <c r="GDV236"/>
      <c r="GDW236"/>
      <c r="GDX236"/>
      <c r="GDY236"/>
      <c r="GDZ236"/>
      <c r="GEA236"/>
      <c r="GEB236"/>
      <c r="GEC236"/>
      <c r="GED236"/>
      <c r="GEE236"/>
      <c r="GEF236"/>
      <c r="GEG236"/>
      <c r="GEH236"/>
      <c r="GEI236"/>
      <c r="GEJ236"/>
      <c r="GEK236"/>
      <c r="GEL236"/>
      <c r="GEM236"/>
      <c r="GEN236"/>
      <c r="GEO236"/>
      <c r="GEP236"/>
      <c r="GEQ236"/>
      <c r="GER236"/>
      <c r="GES236"/>
      <c r="GET236"/>
      <c r="GEU236"/>
      <c r="GEV236"/>
      <c r="GEW236"/>
      <c r="GEX236"/>
      <c r="GEY236"/>
      <c r="GEZ236"/>
      <c r="GFA236"/>
      <c r="GFB236"/>
      <c r="GFC236"/>
      <c r="GFD236"/>
      <c r="GFE236"/>
      <c r="GFF236"/>
      <c r="GFG236"/>
      <c r="GFH236"/>
      <c r="GFI236"/>
      <c r="GFJ236"/>
      <c r="GFK236"/>
      <c r="GFL236"/>
      <c r="GFM236"/>
      <c r="GFN236"/>
      <c r="GFO236"/>
      <c r="GFP236"/>
      <c r="GFQ236"/>
      <c r="GFR236"/>
      <c r="GFS236"/>
      <c r="GFT236"/>
      <c r="GFU236"/>
      <c r="GFV236"/>
      <c r="GFW236"/>
      <c r="GFX236"/>
      <c r="GFY236"/>
      <c r="GFZ236"/>
      <c r="GGA236"/>
      <c r="GGB236"/>
      <c r="GGC236"/>
      <c r="GGD236"/>
      <c r="GGE236"/>
      <c r="GGF236"/>
      <c r="GGG236"/>
      <c r="GGH236"/>
      <c r="GGI236"/>
      <c r="GGJ236"/>
      <c r="GGK236"/>
      <c r="GGL236"/>
      <c r="GGM236"/>
      <c r="GGN236"/>
      <c r="GGO236"/>
      <c r="GGP236"/>
      <c r="GGQ236"/>
      <c r="GGR236"/>
      <c r="GGS236"/>
      <c r="GGT236"/>
      <c r="GGU236"/>
      <c r="GGV236"/>
      <c r="GGW236"/>
      <c r="GGX236"/>
      <c r="GGY236"/>
      <c r="GGZ236"/>
      <c r="GHA236"/>
      <c r="GHB236"/>
      <c r="GHC236"/>
      <c r="GHD236"/>
      <c r="GHE236"/>
      <c r="GHF236"/>
      <c r="GHG236"/>
      <c r="GHH236"/>
      <c r="GHI236"/>
      <c r="GHJ236"/>
      <c r="GHK236"/>
      <c r="GHL236"/>
      <c r="GHM236"/>
      <c r="GHN236"/>
      <c r="GHO236"/>
      <c r="GHP236"/>
      <c r="GHQ236"/>
      <c r="GHR236"/>
      <c r="GHS236"/>
      <c r="GHT236"/>
      <c r="GHU236"/>
      <c r="GHV236"/>
      <c r="GHW236"/>
      <c r="GHX236"/>
      <c r="GHY236"/>
      <c r="GHZ236"/>
      <c r="GIA236"/>
      <c r="GIB236"/>
      <c r="GIC236"/>
      <c r="GID236"/>
      <c r="GIE236"/>
      <c r="GIF236"/>
      <c r="GIG236"/>
      <c r="GIH236"/>
      <c r="GII236"/>
      <c r="GIJ236"/>
      <c r="GIK236"/>
      <c r="GIL236"/>
      <c r="GIM236"/>
      <c r="GIN236"/>
      <c r="GIO236"/>
      <c r="GIP236"/>
      <c r="GIQ236"/>
      <c r="GIR236"/>
      <c r="GIS236"/>
      <c r="GIT236"/>
      <c r="GIU236"/>
      <c r="GIV236"/>
      <c r="GIW236"/>
      <c r="GIX236"/>
      <c r="GIY236"/>
      <c r="GIZ236"/>
      <c r="GJA236"/>
      <c r="GJB236"/>
      <c r="GJC236"/>
      <c r="GJD236"/>
      <c r="GJE236"/>
      <c r="GJF236"/>
      <c r="GJG236"/>
      <c r="GJH236"/>
      <c r="GJI236"/>
      <c r="GJJ236"/>
      <c r="GJK236"/>
      <c r="GJL236"/>
      <c r="GJM236"/>
      <c r="GJN236"/>
      <c r="GJO236"/>
      <c r="GJP236"/>
      <c r="GJQ236"/>
      <c r="GJR236"/>
      <c r="GJS236"/>
      <c r="GJT236"/>
      <c r="GJU236"/>
      <c r="GJV236"/>
      <c r="GJW236"/>
      <c r="GJX236"/>
      <c r="GJY236"/>
      <c r="GJZ236"/>
      <c r="GKA236"/>
      <c r="GKB236"/>
      <c r="GKC236"/>
      <c r="GKD236"/>
      <c r="GKE236"/>
      <c r="GKF236"/>
      <c r="GKG236"/>
      <c r="GKH236"/>
      <c r="GKI236"/>
      <c r="GKJ236"/>
      <c r="GKK236"/>
      <c r="GKL236"/>
      <c r="GKM236"/>
      <c r="GKN236"/>
      <c r="GKO236"/>
      <c r="GKP236"/>
      <c r="GKQ236"/>
      <c r="GKR236"/>
      <c r="GKS236"/>
      <c r="GKT236"/>
      <c r="GKU236"/>
      <c r="GKV236"/>
      <c r="GKW236"/>
      <c r="GKX236"/>
      <c r="GKY236"/>
      <c r="GKZ236"/>
      <c r="GLA236"/>
      <c r="GLB236"/>
      <c r="GLC236"/>
      <c r="GLD236"/>
      <c r="GLE236"/>
      <c r="GLF236"/>
      <c r="GLG236"/>
      <c r="GLH236"/>
      <c r="GLI236"/>
      <c r="GLJ236"/>
      <c r="GLK236"/>
      <c r="GLL236"/>
      <c r="GLM236"/>
      <c r="GLN236"/>
      <c r="GLO236"/>
      <c r="GLP236"/>
      <c r="GLQ236"/>
      <c r="GLR236"/>
      <c r="GLS236"/>
      <c r="GLT236"/>
      <c r="GLU236"/>
      <c r="GLV236"/>
      <c r="GLW236"/>
      <c r="GLX236"/>
      <c r="GLY236"/>
      <c r="GLZ236"/>
      <c r="GMA236"/>
      <c r="GMB236"/>
      <c r="GMC236"/>
      <c r="GMD236"/>
      <c r="GME236"/>
      <c r="GMF236"/>
      <c r="GMG236"/>
      <c r="GMH236"/>
      <c r="GMI236"/>
      <c r="GMJ236"/>
      <c r="GMK236"/>
      <c r="GML236"/>
      <c r="GMM236"/>
      <c r="GMN236"/>
      <c r="GMO236"/>
      <c r="GMP236"/>
      <c r="GMQ236"/>
      <c r="GMR236"/>
      <c r="GMS236"/>
      <c r="GMT236"/>
      <c r="GMU236"/>
      <c r="GMV236"/>
      <c r="GMW236"/>
      <c r="GMX236"/>
      <c r="GMY236"/>
      <c r="GMZ236"/>
      <c r="GNA236"/>
      <c r="GNB236"/>
      <c r="GNC236"/>
      <c r="GND236"/>
      <c r="GNE236"/>
      <c r="GNF236"/>
      <c r="GNG236"/>
      <c r="GNH236"/>
      <c r="GNI236"/>
      <c r="GNJ236"/>
      <c r="GNK236"/>
      <c r="GNL236"/>
      <c r="GNM236"/>
      <c r="GNN236"/>
      <c r="GNO236"/>
      <c r="GNP236"/>
      <c r="GNQ236"/>
      <c r="GNR236"/>
      <c r="GNS236"/>
      <c r="GNT236"/>
      <c r="GNU236"/>
      <c r="GNV236"/>
      <c r="GNW236"/>
      <c r="GNX236"/>
      <c r="GNY236"/>
      <c r="GNZ236"/>
      <c r="GOA236"/>
      <c r="GOB236"/>
      <c r="GOC236"/>
      <c r="GOD236"/>
      <c r="GOE236"/>
      <c r="GOF236"/>
      <c r="GOG236"/>
      <c r="GOH236"/>
      <c r="GOI236"/>
      <c r="GOJ236"/>
      <c r="GOK236"/>
      <c r="GOL236"/>
      <c r="GOM236"/>
      <c r="GON236"/>
      <c r="GOO236"/>
      <c r="GOP236"/>
      <c r="GOQ236"/>
      <c r="GOR236"/>
      <c r="GOS236"/>
      <c r="GOT236"/>
      <c r="GOU236"/>
      <c r="GOV236"/>
      <c r="GOW236"/>
      <c r="GOX236"/>
      <c r="GOY236"/>
      <c r="GOZ236"/>
      <c r="GPA236"/>
      <c r="GPB236"/>
      <c r="GPC236"/>
      <c r="GPD236"/>
      <c r="GPE236"/>
      <c r="GPF236"/>
      <c r="GPG236"/>
      <c r="GPH236"/>
      <c r="GPI236"/>
      <c r="GPJ236"/>
      <c r="GPK236"/>
      <c r="GPL236"/>
      <c r="GPM236"/>
      <c r="GPN236"/>
      <c r="GPO236"/>
      <c r="GPP236"/>
      <c r="GPQ236"/>
      <c r="GPR236"/>
      <c r="GPS236"/>
      <c r="GPT236"/>
      <c r="GPU236"/>
      <c r="GPV236"/>
      <c r="GPW236"/>
      <c r="GPX236"/>
      <c r="GPY236"/>
      <c r="GPZ236"/>
      <c r="GQA236"/>
      <c r="GQB236"/>
      <c r="GQC236"/>
      <c r="GQD236"/>
      <c r="GQE236"/>
      <c r="GQF236"/>
      <c r="GQG236"/>
      <c r="GQH236"/>
      <c r="GQI236"/>
      <c r="GQJ236"/>
      <c r="GQK236"/>
      <c r="GQL236"/>
      <c r="GQM236"/>
      <c r="GQN236"/>
      <c r="GQO236"/>
      <c r="GQP236"/>
      <c r="GQQ236"/>
      <c r="GQR236"/>
      <c r="GQS236"/>
      <c r="GQT236"/>
      <c r="GQU236"/>
      <c r="GQV236"/>
      <c r="GQW236"/>
      <c r="GQX236"/>
      <c r="GQY236"/>
      <c r="GQZ236"/>
      <c r="GRA236"/>
      <c r="GRB236"/>
      <c r="GRC236"/>
      <c r="GRD236"/>
      <c r="GRE236"/>
      <c r="GRF236"/>
      <c r="GRG236"/>
      <c r="GRH236"/>
      <c r="GRI236"/>
      <c r="GRJ236"/>
      <c r="GRK236"/>
      <c r="GRL236"/>
      <c r="GRM236"/>
      <c r="GRN236"/>
      <c r="GRO236"/>
      <c r="GRP236"/>
      <c r="GRQ236"/>
      <c r="GRR236"/>
      <c r="GRS236"/>
      <c r="GRT236"/>
      <c r="GRU236"/>
      <c r="GRV236"/>
      <c r="GRW236"/>
      <c r="GRX236"/>
      <c r="GRY236"/>
      <c r="GRZ236"/>
      <c r="GSA236"/>
      <c r="GSB236"/>
      <c r="GSC236"/>
      <c r="GSD236"/>
      <c r="GSE236"/>
      <c r="GSF236"/>
      <c r="GSG236"/>
      <c r="GSH236"/>
      <c r="GSI236"/>
      <c r="GSJ236"/>
      <c r="GSK236"/>
      <c r="GSL236"/>
      <c r="GSM236"/>
      <c r="GSN236"/>
      <c r="GSO236"/>
      <c r="GSP236"/>
      <c r="GSQ236"/>
      <c r="GSR236"/>
      <c r="GSS236"/>
      <c r="GST236"/>
      <c r="GSU236"/>
      <c r="GSV236"/>
      <c r="GSW236"/>
      <c r="GSX236"/>
      <c r="GSY236"/>
      <c r="GSZ236"/>
      <c r="GTA236"/>
      <c r="GTB236"/>
      <c r="GTC236"/>
      <c r="GTD236"/>
      <c r="GTE236"/>
      <c r="GTF236"/>
      <c r="GTG236"/>
      <c r="GTH236"/>
      <c r="GTI236"/>
      <c r="GTJ236"/>
      <c r="GTK236"/>
      <c r="GTL236"/>
      <c r="GTM236"/>
      <c r="GTN236"/>
      <c r="GTO236"/>
      <c r="GTP236"/>
      <c r="GTQ236"/>
      <c r="GTR236"/>
      <c r="GTS236"/>
      <c r="GTT236"/>
      <c r="GTU236"/>
      <c r="GTV236"/>
      <c r="GTW236"/>
      <c r="GTX236"/>
      <c r="GTY236"/>
      <c r="GTZ236"/>
      <c r="GUA236"/>
      <c r="GUB236"/>
      <c r="GUC236"/>
      <c r="GUD236"/>
      <c r="GUE236"/>
      <c r="GUF236"/>
      <c r="GUG236"/>
      <c r="GUH236"/>
      <c r="GUI236"/>
      <c r="GUJ236"/>
      <c r="GUK236"/>
      <c r="GUL236"/>
      <c r="GUM236"/>
      <c r="GUN236"/>
      <c r="GUO236"/>
      <c r="GUP236"/>
      <c r="GUQ236"/>
      <c r="GUR236"/>
      <c r="GUS236"/>
      <c r="GUT236"/>
      <c r="GUU236"/>
      <c r="GUV236"/>
      <c r="GUW236"/>
      <c r="GUX236"/>
      <c r="GUY236"/>
      <c r="GUZ236"/>
      <c r="GVA236"/>
      <c r="GVB236"/>
      <c r="GVC236"/>
      <c r="GVD236"/>
      <c r="GVE236"/>
      <c r="GVF236"/>
      <c r="GVG236"/>
      <c r="GVH236"/>
      <c r="GVI236"/>
      <c r="GVJ236"/>
      <c r="GVK236"/>
      <c r="GVL236"/>
      <c r="GVM236"/>
      <c r="GVN236"/>
      <c r="GVO236"/>
      <c r="GVP236"/>
      <c r="GVQ236"/>
      <c r="GVR236"/>
      <c r="GVS236"/>
      <c r="GVT236"/>
      <c r="GVU236"/>
      <c r="GVV236"/>
      <c r="GVW236"/>
      <c r="GVX236"/>
      <c r="GVY236"/>
      <c r="GVZ236"/>
      <c r="GWA236"/>
      <c r="GWB236"/>
      <c r="GWC236"/>
      <c r="GWD236"/>
      <c r="GWE236"/>
      <c r="GWF236"/>
      <c r="GWG236"/>
      <c r="GWH236"/>
      <c r="GWI236"/>
      <c r="GWJ236"/>
      <c r="GWK236"/>
      <c r="GWL236"/>
      <c r="GWM236"/>
      <c r="GWN236"/>
      <c r="GWO236"/>
      <c r="GWP236"/>
      <c r="GWQ236"/>
      <c r="GWR236"/>
      <c r="GWS236"/>
      <c r="GWT236"/>
      <c r="GWU236"/>
      <c r="GWV236"/>
      <c r="GWW236"/>
      <c r="GWX236"/>
      <c r="GWY236"/>
      <c r="GWZ236"/>
      <c r="GXA236"/>
      <c r="GXB236"/>
      <c r="GXC236"/>
      <c r="GXD236"/>
      <c r="GXE236"/>
      <c r="GXF236"/>
      <c r="GXG236"/>
      <c r="GXH236"/>
      <c r="GXI236"/>
      <c r="GXJ236"/>
      <c r="GXK236"/>
      <c r="GXL236"/>
      <c r="GXM236"/>
      <c r="GXN236"/>
      <c r="GXO236"/>
      <c r="GXP236"/>
      <c r="GXQ236"/>
      <c r="GXR236"/>
      <c r="GXS236"/>
      <c r="GXT236"/>
      <c r="GXU236"/>
      <c r="GXV236"/>
      <c r="GXW236"/>
      <c r="GXX236"/>
      <c r="GXY236"/>
      <c r="GXZ236"/>
      <c r="GYA236"/>
      <c r="GYB236"/>
      <c r="GYC236"/>
      <c r="GYD236"/>
      <c r="GYE236"/>
      <c r="GYF236"/>
      <c r="GYG236"/>
      <c r="GYH236"/>
      <c r="GYI236"/>
      <c r="GYJ236"/>
      <c r="GYK236"/>
      <c r="GYL236"/>
      <c r="GYM236"/>
      <c r="GYN236"/>
      <c r="GYO236"/>
      <c r="GYP236"/>
      <c r="GYQ236"/>
      <c r="GYR236"/>
      <c r="GYS236"/>
      <c r="GYT236"/>
      <c r="GYU236"/>
      <c r="GYV236"/>
      <c r="GYW236"/>
      <c r="GYX236"/>
      <c r="GYY236"/>
      <c r="GYZ236"/>
      <c r="GZA236"/>
      <c r="GZB236"/>
      <c r="GZC236"/>
      <c r="GZD236"/>
      <c r="GZE236"/>
      <c r="GZF236"/>
      <c r="GZG236"/>
      <c r="GZH236"/>
      <c r="GZI236"/>
      <c r="GZJ236"/>
      <c r="GZK236"/>
      <c r="GZL236"/>
      <c r="GZM236"/>
      <c r="GZN236"/>
      <c r="GZO236"/>
      <c r="GZP236"/>
      <c r="GZQ236"/>
      <c r="GZR236"/>
      <c r="GZS236"/>
      <c r="GZT236"/>
      <c r="GZU236"/>
      <c r="GZV236"/>
      <c r="GZW236"/>
      <c r="GZX236"/>
      <c r="GZY236"/>
      <c r="GZZ236"/>
      <c r="HAA236"/>
      <c r="HAB236"/>
      <c r="HAC236"/>
      <c r="HAD236"/>
      <c r="HAE236"/>
      <c r="HAF236"/>
      <c r="HAG236"/>
      <c r="HAH236"/>
      <c r="HAI236"/>
      <c r="HAJ236"/>
      <c r="HAK236"/>
      <c r="HAL236"/>
      <c r="HAM236"/>
      <c r="HAN236"/>
      <c r="HAO236"/>
      <c r="HAP236"/>
      <c r="HAQ236"/>
      <c r="HAR236"/>
      <c r="HAS236"/>
      <c r="HAT236"/>
      <c r="HAU236"/>
      <c r="HAV236"/>
      <c r="HAW236"/>
      <c r="HAX236"/>
      <c r="HAY236"/>
      <c r="HAZ236"/>
      <c r="HBA236"/>
      <c r="HBB236"/>
      <c r="HBC236"/>
      <c r="HBD236"/>
      <c r="HBE236"/>
      <c r="HBF236"/>
      <c r="HBG236"/>
      <c r="HBH236"/>
      <c r="HBI236"/>
      <c r="HBJ236"/>
      <c r="HBK236"/>
      <c r="HBL236"/>
      <c r="HBM236"/>
      <c r="HBN236"/>
      <c r="HBO236"/>
      <c r="HBP236"/>
      <c r="HBQ236"/>
      <c r="HBR236"/>
      <c r="HBS236"/>
      <c r="HBT236"/>
      <c r="HBU236"/>
      <c r="HBV236"/>
      <c r="HBW236"/>
      <c r="HBX236"/>
      <c r="HBY236"/>
      <c r="HBZ236"/>
      <c r="HCA236"/>
      <c r="HCB236"/>
      <c r="HCC236"/>
      <c r="HCD236"/>
      <c r="HCE236"/>
      <c r="HCF236"/>
      <c r="HCG236"/>
      <c r="HCH236"/>
      <c r="HCI236"/>
      <c r="HCJ236"/>
      <c r="HCK236"/>
      <c r="HCL236"/>
      <c r="HCM236"/>
      <c r="HCN236"/>
      <c r="HCO236"/>
      <c r="HCP236"/>
      <c r="HCQ236"/>
      <c r="HCR236"/>
      <c r="HCS236"/>
      <c r="HCT236"/>
      <c r="HCU236"/>
      <c r="HCV236"/>
      <c r="HCW236"/>
      <c r="HCX236"/>
      <c r="HCY236"/>
      <c r="HCZ236"/>
      <c r="HDA236"/>
      <c r="HDB236"/>
      <c r="HDC236"/>
      <c r="HDD236"/>
      <c r="HDE236"/>
      <c r="HDF236"/>
      <c r="HDG236"/>
      <c r="HDH236"/>
      <c r="HDI236"/>
      <c r="HDJ236"/>
      <c r="HDK236"/>
      <c r="HDL236"/>
      <c r="HDM236"/>
      <c r="HDN236"/>
      <c r="HDO236"/>
      <c r="HDP236"/>
      <c r="HDQ236"/>
      <c r="HDR236"/>
      <c r="HDS236"/>
      <c r="HDT236"/>
      <c r="HDU236"/>
      <c r="HDV236"/>
      <c r="HDW236"/>
      <c r="HDX236"/>
      <c r="HDY236"/>
      <c r="HDZ236"/>
      <c r="HEA236"/>
      <c r="HEB236"/>
      <c r="HEC236"/>
      <c r="HED236"/>
      <c r="HEE236"/>
      <c r="HEF236"/>
      <c r="HEG236"/>
      <c r="HEH236"/>
      <c r="HEI236"/>
      <c r="HEJ236"/>
      <c r="HEK236"/>
      <c r="HEL236"/>
      <c r="HEM236"/>
      <c r="HEN236"/>
      <c r="HEO236"/>
      <c r="HEP236"/>
      <c r="HEQ236"/>
      <c r="HER236"/>
      <c r="HES236"/>
      <c r="HET236"/>
      <c r="HEU236"/>
      <c r="HEV236"/>
      <c r="HEW236"/>
      <c r="HEX236"/>
      <c r="HEY236"/>
      <c r="HEZ236"/>
      <c r="HFA236"/>
      <c r="HFB236"/>
      <c r="HFC236"/>
      <c r="HFD236"/>
      <c r="HFE236"/>
      <c r="HFF236"/>
      <c r="HFG236"/>
      <c r="HFH236"/>
      <c r="HFI236"/>
      <c r="HFJ236"/>
      <c r="HFK236"/>
      <c r="HFL236"/>
      <c r="HFM236"/>
      <c r="HFN236"/>
      <c r="HFO236"/>
      <c r="HFP236"/>
      <c r="HFQ236"/>
      <c r="HFR236"/>
      <c r="HFS236"/>
      <c r="HFT236"/>
      <c r="HFU236"/>
      <c r="HFV236"/>
      <c r="HFW236"/>
      <c r="HFX236"/>
      <c r="HFY236"/>
      <c r="HFZ236"/>
      <c r="HGA236"/>
      <c r="HGB236"/>
      <c r="HGC236"/>
      <c r="HGD236"/>
      <c r="HGE236"/>
      <c r="HGF236"/>
      <c r="HGG236"/>
      <c r="HGH236"/>
      <c r="HGI236"/>
      <c r="HGJ236"/>
      <c r="HGK236"/>
      <c r="HGL236"/>
      <c r="HGM236"/>
      <c r="HGN236"/>
      <c r="HGO236"/>
      <c r="HGP236"/>
      <c r="HGQ236"/>
      <c r="HGR236"/>
      <c r="HGS236"/>
      <c r="HGT236"/>
      <c r="HGU236"/>
      <c r="HGV236"/>
      <c r="HGW236"/>
      <c r="HGX236"/>
      <c r="HGY236"/>
      <c r="HGZ236"/>
      <c r="HHA236"/>
      <c r="HHB236"/>
      <c r="HHC236"/>
      <c r="HHD236"/>
      <c r="HHE236"/>
      <c r="HHF236"/>
      <c r="HHG236"/>
      <c r="HHH236"/>
      <c r="HHI236"/>
      <c r="HHJ236"/>
      <c r="HHK236"/>
      <c r="HHL236"/>
      <c r="HHM236"/>
      <c r="HHN236"/>
      <c r="HHO236"/>
      <c r="HHP236"/>
      <c r="HHQ236"/>
      <c r="HHR236"/>
      <c r="HHS236"/>
      <c r="HHT236"/>
      <c r="HHU236"/>
      <c r="HHV236"/>
      <c r="HHW236"/>
      <c r="HHX236"/>
      <c r="HHY236"/>
      <c r="HHZ236"/>
      <c r="HIA236"/>
      <c r="HIB236"/>
      <c r="HIC236"/>
      <c r="HID236"/>
      <c r="HIE236"/>
      <c r="HIF236"/>
      <c r="HIG236"/>
      <c r="HIH236"/>
      <c r="HII236"/>
      <c r="HIJ236"/>
      <c r="HIK236"/>
      <c r="HIL236"/>
      <c r="HIM236"/>
      <c r="HIN236"/>
      <c r="HIO236"/>
      <c r="HIP236"/>
      <c r="HIQ236"/>
      <c r="HIR236"/>
      <c r="HIS236"/>
      <c r="HIT236"/>
      <c r="HIU236"/>
      <c r="HIV236"/>
      <c r="HIW236"/>
      <c r="HIX236"/>
      <c r="HIY236"/>
      <c r="HIZ236"/>
      <c r="HJA236"/>
      <c r="HJB236"/>
      <c r="HJC236"/>
      <c r="HJD236"/>
      <c r="HJE236"/>
      <c r="HJF236"/>
      <c r="HJG236"/>
      <c r="HJH236"/>
      <c r="HJI236"/>
      <c r="HJJ236"/>
      <c r="HJK236"/>
      <c r="HJL236"/>
      <c r="HJM236"/>
      <c r="HJN236"/>
      <c r="HJO236"/>
      <c r="HJP236"/>
      <c r="HJQ236"/>
      <c r="HJR236"/>
      <c r="HJS236"/>
      <c r="HJT236"/>
      <c r="HJU236"/>
      <c r="HJV236"/>
      <c r="HJW236"/>
      <c r="HJX236"/>
      <c r="HJY236"/>
      <c r="HJZ236"/>
      <c r="HKA236"/>
      <c r="HKB236"/>
      <c r="HKC236"/>
      <c r="HKD236"/>
      <c r="HKE236"/>
      <c r="HKF236"/>
      <c r="HKG236"/>
      <c r="HKH236"/>
      <c r="HKI236"/>
      <c r="HKJ236"/>
      <c r="HKK236"/>
      <c r="HKL236"/>
      <c r="HKM236"/>
      <c r="HKN236"/>
      <c r="HKO236"/>
      <c r="HKP236"/>
      <c r="HKQ236"/>
      <c r="HKR236"/>
      <c r="HKS236"/>
      <c r="HKT236"/>
      <c r="HKU236"/>
      <c r="HKV236"/>
      <c r="HKW236"/>
      <c r="HKX236"/>
      <c r="HKY236"/>
      <c r="HKZ236"/>
      <c r="HLA236"/>
      <c r="HLB236"/>
      <c r="HLC236"/>
      <c r="HLD236"/>
      <c r="HLE236"/>
      <c r="HLF236"/>
      <c r="HLG236"/>
      <c r="HLH236"/>
      <c r="HLI236"/>
      <c r="HLJ236"/>
      <c r="HLK236"/>
      <c r="HLL236"/>
      <c r="HLM236"/>
      <c r="HLN236"/>
      <c r="HLO236"/>
      <c r="HLP236"/>
      <c r="HLQ236"/>
      <c r="HLR236"/>
      <c r="HLS236"/>
      <c r="HLT236"/>
      <c r="HLU236"/>
      <c r="HLV236"/>
      <c r="HLW236"/>
      <c r="HLX236"/>
      <c r="HLY236"/>
      <c r="HLZ236"/>
      <c r="HMA236"/>
      <c r="HMB236"/>
      <c r="HMC236"/>
      <c r="HMD236"/>
      <c r="HME236"/>
      <c r="HMF236"/>
      <c r="HMG236"/>
      <c r="HMH236"/>
      <c r="HMI236"/>
      <c r="HMJ236"/>
      <c r="HMK236"/>
      <c r="HML236"/>
      <c r="HMM236"/>
      <c r="HMN236"/>
      <c r="HMO236"/>
      <c r="HMP236"/>
      <c r="HMQ236"/>
      <c r="HMR236"/>
      <c r="HMS236"/>
      <c r="HMT236"/>
      <c r="HMU236"/>
      <c r="HMV236"/>
      <c r="HMW236"/>
      <c r="HMX236"/>
      <c r="HMY236"/>
      <c r="HMZ236"/>
      <c r="HNA236"/>
      <c r="HNB236"/>
      <c r="HNC236"/>
      <c r="HND236"/>
      <c r="HNE236"/>
      <c r="HNF236"/>
      <c r="HNG236"/>
      <c r="HNH236"/>
      <c r="HNI236"/>
      <c r="HNJ236"/>
      <c r="HNK236"/>
      <c r="HNL236"/>
      <c r="HNM236"/>
      <c r="HNN236"/>
      <c r="HNO236"/>
      <c r="HNP236"/>
      <c r="HNQ236"/>
      <c r="HNR236"/>
      <c r="HNS236"/>
      <c r="HNT236"/>
      <c r="HNU236"/>
      <c r="HNV236"/>
      <c r="HNW236"/>
      <c r="HNX236"/>
      <c r="HNY236"/>
      <c r="HNZ236"/>
      <c r="HOA236"/>
      <c r="HOB236"/>
      <c r="HOC236"/>
      <c r="HOD236"/>
      <c r="HOE236"/>
      <c r="HOF236"/>
      <c r="HOG236"/>
      <c r="HOH236"/>
      <c r="HOI236"/>
      <c r="HOJ236"/>
      <c r="HOK236"/>
      <c r="HOL236"/>
      <c r="HOM236"/>
      <c r="HON236"/>
      <c r="HOO236"/>
      <c r="HOP236"/>
      <c r="HOQ236"/>
      <c r="HOR236"/>
      <c r="HOS236"/>
      <c r="HOT236"/>
      <c r="HOU236"/>
      <c r="HOV236"/>
      <c r="HOW236"/>
      <c r="HOX236"/>
      <c r="HOY236"/>
      <c r="HOZ236"/>
      <c r="HPA236"/>
      <c r="HPB236"/>
      <c r="HPC236"/>
      <c r="HPD236"/>
      <c r="HPE236"/>
      <c r="HPF236"/>
      <c r="HPG236"/>
      <c r="HPH236"/>
      <c r="HPI236"/>
      <c r="HPJ236"/>
      <c r="HPK236"/>
      <c r="HPL236"/>
      <c r="HPM236"/>
      <c r="HPN236"/>
      <c r="HPO236"/>
      <c r="HPP236"/>
      <c r="HPQ236"/>
      <c r="HPR236"/>
      <c r="HPS236"/>
      <c r="HPT236"/>
      <c r="HPU236"/>
      <c r="HPV236"/>
      <c r="HPW236"/>
      <c r="HPX236"/>
      <c r="HPY236"/>
      <c r="HPZ236"/>
      <c r="HQA236"/>
      <c r="HQB236"/>
      <c r="HQC236"/>
      <c r="HQD236"/>
      <c r="HQE236"/>
      <c r="HQF236"/>
      <c r="HQG236"/>
      <c r="HQH236"/>
      <c r="HQI236"/>
      <c r="HQJ236"/>
      <c r="HQK236"/>
      <c r="HQL236"/>
      <c r="HQM236"/>
      <c r="HQN236"/>
      <c r="HQO236"/>
      <c r="HQP236"/>
      <c r="HQQ236"/>
      <c r="HQR236"/>
      <c r="HQS236"/>
      <c r="HQT236"/>
      <c r="HQU236"/>
      <c r="HQV236"/>
      <c r="HQW236"/>
      <c r="HQX236"/>
      <c r="HQY236"/>
      <c r="HQZ236"/>
      <c r="HRA236"/>
      <c r="HRB236"/>
      <c r="HRC236"/>
      <c r="HRD236"/>
      <c r="HRE236"/>
      <c r="HRF236"/>
      <c r="HRG236"/>
      <c r="HRH236"/>
      <c r="HRI236"/>
      <c r="HRJ236"/>
      <c r="HRK236"/>
      <c r="HRL236"/>
      <c r="HRM236"/>
      <c r="HRN236"/>
      <c r="HRO236"/>
      <c r="HRP236"/>
      <c r="HRQ236"/>
      <c r="HRR236"/>
      <c r="HRS236"/>
      <c r="HRT236"/>
      <c r="HRU236"/>
      <c r="HRV236"/>
      <c r="HRW236"/>
      <c r="HRX236"/>
      <c r="HRY236"/>
      <c r="HRZ236"/>
      <c r="HSA236"/>
      <c r="HSB236"/>
      <c r="HSC236"/>
      <c r="HSD236"/>
      <c r="HSE236"/>
      <c r="HSF236"/>
      <c r="HSG236"/>
      <c r="HSH236"/>
      <c r="HSI236"/>
      <c r="HSJ236"/>
      <c r="HSK236"/>
      <c r="HSL236"/>
      <c r="HSM236"/>
      <c r="HSN236"/>
      <c r="HSO236"/>
      <c r="HSP236"/>
      <c r="HSQ236"/>
      <c r="HSR236"/>
      <c r="HSS236"/>
      <c r="HST236"/>
      <c r="HSU236"/>
      <c r="HSV236"/>
      <c r="HSW236"/>
      <c r="HSX236"/>
      <c r="HSY236"/>
      <c r="HSZ236"/>
      <c r="HTA236"/>
      <c r="HTB236"/>
      <c r="HTC236"/>
      <c r="HTD236"/>
      <c r="HTE236"/>
      <c r="HTF236"/>
      <c r="HTG236"/>
      <c r="HTH236"/>
      <c r="HTI236"/>
      <c r="HTJ236"/>
      <c r="HTK236"/>
      <c r="HTL236"/>
      <c r="HTM236"/>
      <c r="HTN236"/>
      <c r="HTO236"/>
      <c r="HTP236"/>
      <c r="HTQ236"/>
      <c r="HTR236"/>
      <c r="HTS236"/>
      <c r="HTT236"/>
      <c r="HTU236"/>
      <c r="HTV236"/>
      <c r="HTW236"/>
      <c r="HTX236"/>
      <c r="HTY236"/>
      <c r="HTZ236"/>
      <c r="HUA236"/>
      <c r="HUB236"/>
      <c r="HUC236"/>
      <c r="HUD236"/>
      <c r="HUE236"/>
      <c r="HUF236"/>
      <c r="HUG236"/>
      <c r="HUH236"/>
      <c r="HUI236"/>
      <c r="HUJ236"/>
      <c r="HUK236"/>
      <c r="HUL236"/>
      <c r="HUM236"/>
      <c r="HUN236"/>
      <c r="HUO236"/>
      <c r="HUP236"/>
      <c r="HUQ236"/>
      <c r="HUR236"/>
      <c r="HUS236"/>
      <c r="HUT236"/>
      <c r="HUU236"/>
      <c r="HUV236"/>
      <c r="HUW236"/>
      <c r="HUX236"/>
      <c r="HUY236"/>
      <c r="HUZ236"/>
      <c r="HVA236"/>
      <c r="HVB236"/>
      <c r="HVC236"/>
      <c r="HVD236"/>
      <c r="HVE236"/>
      <c r="HVF236"/>
      <c r="HVG236"/>
      <c r="HVH236"/>
      <c r="HVI236"/>
      <c r="HVJ236"/>
      <c r="HVK236"/>
      <c r="HVL236"/>
      <c r="HVM236"/>
      <c r="HVN236"/>
      <c r="HVO236"/>
      <c r="HVP236"/>
      <c r="HVQ236"/>
      <c r="HVR236"/>
      <c r="HVS236"/>
      <c r="HVT236"/>
      <c r="HVU236"/>
      <c r="HVV236"/>
      <c r="HVW236"/>
      <c r="HVX236"/>
      <c r="HVY236"/>
      <c r="HVZ236"/>
      <c r="HWA236"/>
      <c r="HWB236"/>
      <c r="HWC236"/>
      <c r="HWD236"/>
      <c r="HWE236"/>
      <c r="HWF236"/>
      <c r="HWG236"/>
      <c r="HWH236"/>
      <c r="HWI236"/>
      <c r="HWJ236"/>
      <c r="HWK236"/>
      <c r="HWL236"/>
      <c r="HWM236"/>
      <c r="HWN236"/>
      <c r="HWO236"/>
      <c r="HWP236"/>
      <c r="HWQ236"/>
      <c r="HWR236"/>
      <c r="HWS236"/>
      <c r="HWT236"/>
      <c r="HWU236"/>
      <c r="HWV236"/>
      <c r="HWW236"/>
      <c r="HWX236"/>
      <c r="HWY236"/>
      <c r="HWZ236"/>
      <c r="HXA236"/>
      <c r="HXB236"/>
      <c r="HXC236"/>
      <c r="HXD236"/>
      <c r="HXE236"/>
      <c r="HXF236"/>
      <c r="HXG236"/>
      <c r="HXH236"/>
      <c r="HXI236"/>
      <c r="HXJ236"/>
      <c r="HXK236"/>
      <c r="HXL236"/>
      <c r="HXM236"/>
      <c r="HXN236"/>
      <c r="HXO236"/>
      <c r="HXP236"/>
      <c r="HXQ236"/>
      <c r="HXR236"/>
      <c r="HXS236"/>
      <c r="HXT236"/>
      <c r="HXU236"/>
      <c r="HXV236"/>
      <c r="HXW236"/>
      <c r="HXX236"/>
      <c r="HXY236"/>
      <c r="HXZ236"/>
      <c r="HYA236"/>
      <c r="HYB236"/>
      <c r="HYC236"/>
      <c r="HYD236"/>
      <c r="HYE236"/>
      <c r="HYF236"/>
      <c r="HYG236"/>
      <c r="HYH236"/>
      <c r="HYI236"/>
      <c r="HYJ236"/>
      <c r="HYK236"/>
      <c r="HYL236"/>
      <c r="HYM236"/>
      <c r="HYN236"/>
      <c r="HYO236"/>
      <c r="HYP236"/>
      <c r="HYQ236"/>
      <c r="HYR236"/>
      <c r="HYS236"/>
      <c r="HYT236"/>
      <c r="HYU236"/>
      <c r="HYV236"/>
      <c r="HYW236"/>
      <c r="HYX236"/>
      <c r="HYY236"/>
      <c r="HYZ236"/>
      <c r="HZA236"/>
      <c r="HZB236"/>
      <c r="HZC236"/>
      <c r="HZD236"/>
      <c r="HZE236"/>
      <c r="HZF236"/>
      <c r="HZG236"/>
      <c r="HZH236"/>
      <c r="HZI236"/>
      <c r="HZJ236"/>
      <c r="HZK236"/>
      <c r="HZL236"/>
      <c r="HZM236"/>
      <c r="HZN236"/>
      <c r="HZO236"/>
      <c r="HZP236"/>
      <c r="HZQ236"/>
      <c r="HZR236"/>
      <c r="HZS236"/>
      <c r="HZT236"/>
      <c r="HZU236"/>
      <c r="HZV236"/>
      <c r="HZW236"/>
      <c r="HZX236"/>
      <c r="HZY236"/>
      <c r="HZZ236"/>
      <c r="IAA236"/>
      <c r="IAB236"/>
      <c r="IAC236"/>
      <c r="IAD236"/>
      <c r="IAE236"/>
      <c r="IAF236"/>
      <c r="IAG236"/>
      <c r="IAH236"/>
      <c r="IAI236"/>
      <c r="IAJ236"/>
      <c r="IAK236"/>
      <c r="IAL236"/>
      <c r="IAM236"/>
      <c r="IAN236"/>
      <c r="IAO236"/>
      <c r="IAP236"/>
      <c r="IAQ236"/>
      <c r="IAR236"/>
      <c r="IAS236"/>
      <c r="IAT236"/>
      <c r="IAU236"/>
      <c r="IAV236"/>
      <c r="IAW236"/>
      <c r="IAX236"/>
      <c r="IAY236"/>
      <c r="IAZ236"/>
      <c r="IBA236"/>
      <c r="IBB236"/>
      <c r="IBC236"/>
      <c r="IBD236"/>
      <c r="IBE236"/>
      <c r="IBF236"/>
      <c r="IBG236"/>
      <c r="IBH236"/>
      <c r="IBI236"/>
      <c r="IBJ236"/>
      <c r="IBK236"/>
      <c r="IBL236"/>
      <c r="IBM236"/>
      <c r="IBN236"/>
      <c r="IBO236"/>
      <c r="IBP236"/>
      <c r="IBQ236"/>
      <c r="IBR236"/>
      <c r="IBS236"/>
      <c r="IBT236"/>
      <c r="IBU236"/>
      <c r="IBV236"/>
      <c r="IBW236"/>
      <c r="IBX236"/>
      <c r="IBY236"/>
      <c r="IBZ236"/>
      <c r="ICA236"/>
      <c r="ICB236"/>
      <c r="ICC236"/>
      <c r="ICD236"/>
      <c r="ICE236"/>
      <c r="ICF236"/>
      <c r="ICG236"/>
      <c r="ICH236"/>
      <c r="ICI236"/>
      <c r="ICJ236"/>
      <c r="ICK236"/>
      <c r="ICL236"/>
      <c r="ICM236"/>
      <c r="ICN236"/>
      <c r="ICO236"/>
      <c r="ICP236"/>
      <c r="ICQ236"/>
      <c r="ICR236"/>
      <c r="ICS236"/>
      <c r="ICT236"/>
      <c r="ICU236"/>
      <c r="ICV236"/>
      <c r="ICW236"/>
      <c r="ICX236"/>
      <c r="ICY236"/>
      <c r="ICZ236"/>
      <c r="IDA236"/>
      <c r="IDB236"/>
      <c r="IDC236"/>
      <c r="IDD236"/>
      <c r="IDE236"/>
      <c r="IDF236"/>
      <c r="IDG236"/>
      <c r="IDH236"/>
      <c r="IDI236"/>
      <c r="IDJ236"/>
      <c r="IDK236"/>
      <c r="IDL236"/>
      <c r="IDM236"/>
      <c r="IDN236"/>
      <c r="IDO236"/>
      <c r="IDP236"/>
      <c r="IDQ236"/>
      <c r="IDR236"/>
      <c r="IDS236"/>
      <c r="IDT236"/>
      <c r="IDU236"/>
      <c r="IDV236"/>
      <c r="IDW236"/>
      <c r="IDX236"/>
      <c r="IDY236"/>
      <c r="IDZ236"/>
      <c r="IEA236"/>
      <c r="IEB236"/>
      <c r="IEC236"/>
      <c r="IED236"/>
      <c r="IEE236"/>
      <c r="IEF236"/>
      <c r="IEG236"/>
      <c r="IEH236"/>
      <c r="IEI236"/>
      <c r="IEJ236"/>
      <c r="IEK236"/>
      <c r="IEL236"/>
      <c r="IEM236"/>
      <c r="IEN236"/>
      <c r="IEO236"/>
      <c r="IEP236"/>
      <c r="IEQ236"/>
      <c r="IER236"/>
      <c r="IES236"/>
      <c r="IET236"/>
      <c r="IEU236"/>
      <c r="IEV236"/>
      <c r="IEW236"/>
      <c r="IEX236"/>
      <c r="IEY236"/>
      <c r="IEZ236"/>
      <c r="IFA236"/>
      <c r="IFB236"/>
      <c r="IFC236"/>
      <c r="IFD236"/>
      <c r="IFE236"/>
      <c r="IFF236"/>
      <c r="IFG236"/>
      <c r="IFH236"/>
      <c r="IFI236"/>
      <c r="IFJ236"/>
      <c r="IFK236"/>
      <c r="IFL236"/>
      <c r="IFM236"/>
      <c r="IFN236"/>
      <c r="IFO236"/>
      <c r="IFP236"/>
      <c r="IFQ236"/>
      <c r="IFR236"/>
      <c r="IFS236"/>
      <c r="IFT236"/>
      <c r="IFU236"/>
      <c r="IFV236"/>
      <c r="IFW236"/>
      <c r="IFX236"/>
      <c r="IFY236"/>
      <c r="IFZ236"/>
      <c r="IGA236"/>
      <c r="IGB236"/>
      <c r="IGC236"/>
      <c r="IGD236"/>
      <c r="IGE236"/>
      <c r="IGF236"/>
      <c r="IGG236"/>
      <c r="IGH236"/>
      <c r="IGI236"/>
      <c r="IGJ236"/>
      <c r="IGK236"/>
      <c r="IGL236"/>
      <c r="IGM236"/>
      <c r="IGN236"/>
      <c r="IGO236"/>
      <c r="IGP236"/>
      <c r="IGQ236"/>
      <c r="IGR236"/>
      <c r="IGS236"/>
      <c r="IGT236"/>
      <c r="IGU236"/>
      <c r="IGV236"/>
      <c r="IGW236"/>
      <c r="IGX236"/>
      <c r="IGY236"/>
      <c r="IGZ236"/>
      <c r="IHA236"/>
      <c r="IHB236"/>
      <c r="IHC236"/>
      <c r="IHD236"/>
      <c r="IHE236"/>
      <c r="IHF236"/>
      <c r="IHG236"/>
      <c r="IHH236"/>
      <c r="IHI236"/>
      <c r="IHJ236"/>
      <c r="IHK236"/>
      <c r="IHL236"/>
      <c r="IHM236"/>
      <c r="IHN236"/>
      <c r="IHO236"/>
      <c r="IHP236"/>
      <c r="IHQ236"/>
      <c r="IHR236"/>
      <c r="IHS236"/>
      <c r="IHT236"/>
      <c r="IHU236"/>
      <c r="IHV236"/>
      <c r="IHW236"/>
      <c r="IHX236"/>
      <c r="IHY236"/>
      <c r="IHZ236"/>
      <c r="IIA236"/>
      <c r="IIB236"/>
      <c r="IIC236"/>
      <c r="IID236"/>
      <c r="IIE236"/>
      <c r="IIF236"/>
      <c r="IIG236"/>
      <c r="IIH236"/>
      <c r="III236"/>
      <c r="IIJ236"/>
      <c r="IIK236"/>
      <c r="IIL236"/>
      <c r="IIM236"/>
      <c r="IIN236"/>
      <c r="IIO236"/>
      <c r="IIP236"/>
      <c r="IIQ236"/>
      <c r="IIR236"/>
      <c r="IIS236"/>
      <c r="IIT236"/>
      <c r="IIU236"/>
      <c r="IIV236"/>
      <c r="IIW236"/>
      <c r="IIX236"/>
      <c r="IIY236"/>
      <c r="IIZ236"/>
      <c r="IJA236"/>
      <c r="IJB236"/>
      <c r="IJC236"/>
      <c r="IJD236"/>
      <c r="IJE236"/>
      <c r="IJF236"/>
      <c r="IJG236"/>
      <c r="IJH236"/>
      <c r="IJI236"/>
      <c r="IJJ236"/>
      <c r="IJK236"/>
      <c r="IJL236"/>
      <c r="IJM236"/>
      <c r="IJN236"/>
      <c r="IJO236"/>
      <c r="IJP236"/>
      <c r="IJQ236"/>
      <c r="IJR236"/>
      <c r="IJS236"/>
      <c r="IJT236"/>
      <c r="IJU236"/>
      <c r="IJV236"/>
      <c r="IJW236"/>
      <c r="IJX236"/>
      <c r="IJY236"/>
      <c r="IJZ236"/>
      <c r="IKA236"/>
      <c r="IKB236"/>
      <c r="IKC236"/>
      <c r="IKD236"/>
      <c r="IKE236"/>
      <c r="IKF236"/>
      <c r="IKG236"/>
      <c r="IKH236"/>
      <c r="IKI236"/>
      <c r="IKJ236"/>
      <c r="IKK236"/>
      <c r="IKL236"/>
      <c r="IKM236"/>
      <c r="IKN236"/>
      <c r="IKO236"/>
      <c r="IKP236"/>
      <c r="IKQ236"/>
      <c r="IKR236"/>
      <c r="IKS236"/>
      <c r="IKT236"/>
      <c r="IKU236"/>
      <c r="IKV236"/>
      <c r="IKW236"/>
      <c r="IKX236"/>
      <c r="IKY236"/>
      <c r="IKZ236"/>
      <c r="ILA236"/>
      <c r="ILB236"/>
      <c r="ILC236"/>
      <c r="ILD236"/>
      <c r="ILE236"/>
      <c r="ILF236"/>
      <c r="ILG236"/>
      <c r="ILH236"/>
      <c r="ILI236"/>
      <c r="ILJ236"/>
      <c r="ILK236"/>
      <c r="ILL236"/>
      <c r="ILM236"/>
      <c r="ILN236"/>
      <c r="ILO236"/>
      <c r="ILP236"/>
      <c r="ILQ236"/>
      <c r="ILR236"/>
      <c r="ILS236"/>
      <c r="ILT236"/>
      <c r="ILU236"/>
      <c r="ILV236"/>
      <c r="ILW236"/>
      <c r="ILX236"/>
      <c r="ILY236"/>
      <c r="ILZ236"/>
      <c r="IMA236"/>
      <c r="IMB236"/>
      <c r="IMC236"/>
      <c r="IMD236"/>
      <c r="IME236"/>
      <c r="IMF236"/>
      <c r="IMG236"/>
      <c r="IMH236"/>
      <c r="IMI236"/>
      <c r="IMJ236"/>
      <c r="IMK236"/>
      <c r="IML236"/>
      <c r="IMM236"/>
      <c r="IMN236"/>
      <c r="IMO236"/>
      <c r="IMP236"/>
      <c r="IMQ236"/>
      <c r="IMR236"/>
      <c r="IMS236"/>
      <c r="IMT236"/>
      <c r="IMU236"/>
      <c r="IMV236"/>
      <c r="IMW236"/>
      <c r="IMX236"/>
      <c r="IMY236"/>
      <c r="IMZ236"/>
      <c r="INA236"/>
      <c r="INB236"/>
      <c r="INC236"/>
      <c r="IND236"/>
      <c r="INE236"/>
      <c r="INF236"/>
      <c r="ING236"/>
      <c r="INH236"/>
      <c r="INI236"/>
      <c r="INJ236"/>
      <c r="INK236"/>
      <c r="INL236"/>
      <c r="INM236"/>
      <c r="INN236"/>
      <c r="INO236"/>
      <c r="INP236"/>
      <c r="INQ236"/>
      <c r="INR236"/>
      <c r="INS236"/>
      <c r="INT236"/>
      <c r="INU236"/>
      <c r="INV236"/>
      <c r="INW236"/>
      <c r="INX236"/>
      <c r="INY236"/>
      <c r="INZ236"/>
      <c r="IOA236"/>
      <c r="IOB236"/>
      <c r="IOC236"/>
      <c r="IOD236"/>
      <c r="IOE236"/>
      <c r="IOF236"/>
      <c r="IOG236"/>
      <c r="IOH236"/>
      <c r="IOI236"/>
      <c r="IOJ236"/>
      <c r="IOK236"/>
      <c r="IOL236"/>
      <c r="IOM236"/>
      <c r="ION236"/>
      <c r="IOO236"/>
      <c r="IOP236"/>
      <c r="IOQ236"/>
      <c r="IOR236"/>
      <c r="IOS236"/>
      <c r="IOT236"/>
      <c r="IOU236"/>
      <c r="IOV236"/>
      <c r="IOW236"/>
      <c r="IOX236"/>
      <c r="IOY236"/>
      <c r="IOZ236"/>
      <c r="IPA236"/>
      <c r="IPB236"/>
      <c r="IPC236"/>
      <c r="IPD236"/>
      <c r="IPE236"/>
      <c r="IPF236"/>
      <c r="IPG236"/>
      <c r="IPH236"/>
      <c r="IPI236"/>
      <c r="IPJ236"/>
      <c r="IPK236"/>
      <c r="IPL236"/>
      <c r="IPM236"/>
      <c r="IPN236"/>
      <c r="IPO236"/>
      <c r="IPP236"/>
      <c r="IPQ236"/>
      <c r="IPR236"/>
      <c r="IPS236"/>
      <c r="IPT236"/>
      <c r="IPU236"/>
      <c r="IPV236"/>
      <c r="IPW236"/>
      <c r="IPX236"/>
      <c r="IPY236"/>
      <c r="IPZ236"/>
      <c r="IQA236"/>
      <c r="IQB236"/>
      <c r="IQC236"/>
      <c r="IQD236"/>
      <c r="IQE236"/>
      <c r="IQF236"/>
      <c r="IQG236"/>
      <c r="IQH236"/>
      <c r="IQI236"/>
      <c r="IQJ236"/>
      <c r="IQK236"/>
      <c r="IQL236"/>
      <c r="IQM236"/>
      <c r="IQN236"/>
      <c r="IQO236"/>
      <c r="IQP236"/>
      <c r="IQQ236"/>
      <c r="IQR236"/>
      <c r="IQS236"/>
      <c r="IQT236"/>
      <c r="IQU236"/>
      <c r="IQV236"/>
      <c r="IQW236"/>
      <c r="IQX236"/>
      <c r="IQY236"/>
      <c r="IQZ236"/>
      <c r="IRA236"/>
      <c r="IRB236"/>
      <c r="IRC236"/>
      <c r="IRD236"/>
      <c r="IRE236"/>
      <c r="IRF236"/>
      <c r="IRG236"/>
      <c r="IRH236"/>
      <c r="IRI236"/>
      <c r="IRJ236"/>
      <c r="IRK236"/>
      <c r="IRL236"/>
      <c r="IRM236"/>
      <c r="IRN236"/>
      <c r="IRO236"/>
      <c r="IRP236"/>
      <c r="IRQ236"/>
      <c r="IRR236"/>
      <c r="IRS236"/>
      <c r="IRT236"/>
      <c r="IRU236"/>
      <c r="IRV236"/>
      <c r="IRW236"/>
      <c r="IRX236"/>
      <c r="IRY236"/>
      <c r="IRZ236"/>
      <c r="ISA236"/>
      <c r="ISB236"/>
      <c r="ISC236"/>
      <c r="ISD236"/>
      <c r="ISE236"/>
      <c r="ISF236"/>
      <c r="ISG236"/>
      <c r="ISH236"/>
      <c r="ISI236"/>
      <c r="ISJ236"/>
      <c r="ISK236"/>
      <c r="ISL236"/>
      <c r="ISM236"/>
      <c r="ISN236"/>
      <c r="ISO236"/>
      <c r="ISP236"/>
      <c r="ISQ236"/>
      <c r="ISR236"/>
      <c r="ISS236"/>
      <c r="IST236"/>
      <c r="ISU236"/>
      <c r="ISV236"/>
      <c r="ISW236"/>
      <c r="ISX236"/>
      <c r="ISY236"/>
      <c r="ISZ236"/>
      <c r="ITA236"/>
      <c r="ITB236"/>
      <c r="ITC236"/>
      <c r="ITD236"/>
      <c r="ITE236"/>
      <c r="ITF236"/>
      <c r="ITG236"/>
      <c r="ITH236"/>
      <c r="ITI236"/>
      <c r="ITJ236"/>
      <c r="ITK236"/>
      <c r="ITL236"/>
      <c r="ITM236"/>
      <c r="ITN236"/>
      <c r="ITO236"/>
      <c r="ITP236"/>
      <c r="ITQ236"/>
      <c r="ITR236"/>
      <c r="ITS236"/>
      <c r="ITT236"/>
      <c r="ITU236"/>
      <c r="ITV236"/>
      <c r="ITW236"/>
      <c r="ITX236"/>
      <c r="ITY236"/>
      <c r="ITZ236"/>
      <c r="IUA236"/>
      <c r="IUB236"/>
      <c r="IUC236"/>
      <c r="IUD236"/>
      <c r="IUE236"/>
      <c r="IUF236"/>
      <c r="IUG236"/>
      <c r="IUH236"/>
      <c r="IUI236"/>
      <c r="IUJ236"/>
      <c r="IUK236"/>
      <c r="IUL236"/>
      <c r="IUM236"/>
      <c r="IUN236"/>
      <c r="IUO236"/>
      <c r="IUP236"/>
      <c r="IUQ236"/>
      <c r="IUR236"/>
      <c r="IUS236"/>
      <c r="IUT236"/>
      <c r="IUU236"/>
      <c r="IUV236"/>
      <c r="IUW236"/>
      <c r="IUX236"/>
      <c r="IUY236"/>
      <c r="IUZ236"/>
      <c r="IVA236"/>
      <c r="IVB236"/>
      <c r="IVC236"/>
      <c r="IVD236"/>
      <c r="IVE236"/>
      <c r="IVF236"/>
      <c r="IVG236"/>
      <c r="IVH236"/>
      <c r="IVI236"/>
      <c r="IVJ236"/>
      <c r="IVK236"/>
      <c r="IVL236"/>
      <c r="IVM236"/>
      <c r="IVN236"/>
      <c r="IVO236"/>
      <c r="IVP236"/>
      <c r="IVQ236"/>
      <c r="IVR236"/>
      <c r="IVS236"/>
      <c r="IVT236"/>
      <c r="IVU236"/>
      <c r="IVV236"/>
      <c r="IVW236"/>
      <c r="IVX236"/>
      <c r="IVY236"/>
      <c r="IVZ236"/>
      <c r="IWA236"/>
      <c r="IWB236"/>
      <c r="IWC236"/>
      <c r="IWD236"/>
      <c r="IWE236"/>
      <c r="IWF236"/>
      <c r="IWG236"/>
      <c r="IWH236"/>
      <c r="IWI236"/>
      <c r="IWJ236"/>
      <c r="IWK236"/>
      <c r="IWL236"/>
      <c r="IWM236"/>
      <c r="IWN236"/>
      <c r="IWO236"/>
      <c r="IWP236"/>
      <c r="IWQ236"/>
      <c r="IWR236"/>
      <c r="IWS236"/>
      <c r="IWT236"/>
      <c r="IWU236"/>
      <c r="IWV236"/>
      <c r="IWW236"/>
      <c r="IWX236"/>
      <c r="IWY236"/>
      <c r="IWZ236"/>
      <c r="IXA236"/>
      <c r="IXB236"/>
      <c r="IXC236"/>
      <c r="IXD236"/>
      <c r="IXE236"/>
      <c r="IXF236"/>
      <c r="IXG236"/>
      <c r="IXH236"/>
      <c r="IXI236"/>
      <c r="IXJ236"/>
      <c r="IXK236"/>
      <c r="IXL236"/>
      <c r="IXM236"/>
      <c r="IXN236"/>
      <c r="IXO236"/>
      <c r="IXP236"/>
      <c r="IXQ236"/>
      <c r="IXR236"/>
      <c r="IXS236"/>
      <c r="IXT236"/>
      <c r="IXU236"/>
      <c r="IXV236"/>
      <c r="IXW236"/>
      <c r="IXX236"/>
      <c r="IXY236"/>
      <c r="IXZ236"/>
      <c r="IYA236"/>
      <c r="IYB236"/>
      <c r="IYC236"/>
      <c r="IYD236"/>
      <c r="IYE236"/>
      <c r="IYF236"/>
      <c r="IYG236"/>
      <c r="IYH236"/>
      <c r="IYI236"/>
      <c r="IYJ236"/>
      <c r="IYK236"/>
      <c r="IYL236"/>
      <c r="IYM236"/>
      <c r="IYN236"/>
      <c r="IYO236"/>
      <c r="IYP236"/>
      <c r="IYQ236"/>
      <c r="IYR236"/>
      <c r="IYS236"/>
      <c r="IYT236"/>
      <c r="IYU236"/>
      <c r="IYV236"/>
      <c r="IYW236"/>
      <c r="IYX236"/>
      <c r="IYY236"/>
      <c r="IYZ236"/>
      <c r="IZA236"/>
      <c r="IZB236"/>
      <c r="IZC236"/>
      <c r="IZD236"/>
      <c r="IZE236"/>
      <c r="IZF236"/>
      <c r="IZG236"/>
      <c r="IZH236"/>
      <c r="IZI236"/>
      <c r="IZJ236"/>
      <c r="IZK236"/>
      <c r="IZL236"/>
      <c r="IZM236"/>
      <c r="IZN236"/>
      <c r="IZO236"/>
      <c r="IZP236"/>
      <c r="IZQ236"/>
      <c r="IZR236"/>
      <c r="IZS236"/>
      <c r="IZT236"/>
      <c r="IZU236"/>
      <c r="IZV236"/>
      <c r="IZW236"/>
      <c r="IZX236"/>
      <c r="IZY236"/>
      <c r="IZZ236"/>
      <c r="JAA236"/>
      <c r="JAB236"/>
      <c r="JAC236"/>
      <c r="JAD236"/>
      <c r="JAE236"/>
      <c r="JAF236"/>
      <c r="JAG236"/>
      <c r="JAH236"/>
      <c r="JAI236"/>
      <c r="JAJ236"/>
      <c r="JAK236"/>
      <c r="JAL236"/>
      <c r="JAM236"/>
      <c r="JAN236"/>
      <c r="JAO236"/>
      <c r="JAP236"/>
      <c r="JAQ236"/>
      <c r="JAR236"/>
      <c r="JAS236"/>
      <c r="JAT236"/>
      <c r="JAU236"/>
      <c r="JAV236"/>
      <c r="JAW236"/>
      <c r="JAX236"/>
      <c r="JAY236"/>
      <c r="JAZ236"/>
      <c r="JBA236"/>
      <c r="JBB236"/>
      <c r="JBC236"/>
      <c r="JBD236"/>
      <c r="JBE236"/>
      <c r="JBF236"/>
      <c r="JBG236"/>
      <c r="JBH236"/>
      <c r="JBI236"/>
      <c r="JBJ236"/>
      <c r="JBK236"/>
      <c r="JBL236"/>
      <c r="JBM236"/>
      <c r="JBN236"/>
      <c r="JBO236"/>
      <c r="JBP236"/>
      <c r="JBQ236"/>
      <c r="JBR236"/>
      <c r="JBS236"/>
      <c r="JBT236"/>
      <c r="JBU236"/>
      <c r="JBV236"/>
      <c r="JBW236"/>
      <c r="JBX236"/>
      <c r="JBY236"/>
      <c r="JBZ236"/>
      <c r="JCA236"/>
      <c r="JCB236"/>
      <c r="JCC236"/>
      <c r="JCD236"/>
      <c r="JCE236"/>
      <c r="JCF236"/>
      <c r="JCG236"/>
      <c r="JCH236"/>
      <c r="JCI236"/>
      <c r="JCJ236"/>
      <c r="JCK236"/>
      <c r="JCL236"/>
      <c r="JCM236"/>
      <c r="JCN236"/>
      <c r="JCO236"/>
      <c r="JCP236"/>
      <c r="JCQ236"/>
      <c r="JCR236"/>
      <c r="JCS236"/>
      <c r="JCT236"/>
      <c r="JCU236"/>
      <c r="JCV236"/>
      <c r="JCW236"/>
      <c r="JCX236"/>
      <c r="JCY236"/>
      <c r="JCZ236"/>
      <c r="JDA236"/>
      <c r="JDB236"/>
      <c r="JDC236"/>
      <c r="JDD236"/>
      <c r="JDE236"/>
      <c r="JDF236"/>
      <c r="JDG236"/>
      <c r="JDH236"/>
      <c r="JDI236"/>
      <c r="JDJ236"/>
      <c r="JDK236"/>
      <c r="JDL236"/>
      <c r="JDM236"/>
      <c r="JDN236"/>
      <c r="JDO236"/>
      <c r="JDP236"/>
      <c r="JDQ236"/>
      <c r="JDR236"/>
      <c r="JDS236"/>
      <c r="JDT236"/>
      <c r="JDU236"/>
      <c r="JDV236"/>
      <c r="JDW236"/>
      <c r="JDX236"/>
      <c r="JDY236"/>
      <c r="JDZ236"/>
      <c r="JEA236"/>
      <c r="JEB236"/>
      <c r="JEC236"/>
      <c r="JED236"/>
      <c r="JEE236"/>
      <c r="JEF236"/>
      <c r="JEG236"/>
      <c r="JEH236"/>
      <c r="JEI236"/>
      <c r="JEJ236"/>
      <c r="JEK236"/>
      <c r="JEL236"/>
      <c r="JEM236"/>
      <c r="JEN236"/>
      <c r="JEO236"/>
      <c r="JEP236"/>
      <c r="JEQ236"/>
      <c r="JER236"/>
      <c r="JES236"/>
      <c r="JET236"/>
      <c r="JEU236"/>
      <c r="JEV236"/>
      <c r="JEW236"/>
      <c r="JEX236"/>
      <c r="JEY236"/>
      <c r="JEZ236"/>
      <c r="JFA236"/>
      <c r="JFB236"/>
      <c r="JFC236"/>
      <c r="JFD236"/>
      <c r="JFE236"/>
      <c r="JFF236"/>
      <c r="JFG236"/>
      <c r="JFH236"/>
      <c r="JFI236"/>
      <c r="JFJ236"/>
      <c r="JFK236"/>
      <c r="JFL236"/>
      <c r="JFM236"/>
      <c r="JFN236"/>
      <c r="JFO236"/>
      <c r="JFP236"/>
      <c r="JFQ236"/>
      <c r="JFR236"/>
      <c r="JFS236"/>
      <c r="JFT236"/>
      <c r="JFU236"/>
      <c r="JFV236"/>
      <c r="JFW236"/>
      <c r="JFX236"/>
      <c r="JFY236"/>
      <c r="JFZ236"/>
      <c r="JGA236"/>
      <c r="JGB236"/>
      <c r="JGC236"/>
      <c r="JGD236"/>
      <c r="JGE236"/>
      <c r="JGF236"/>
      <c r="JGG236"/>
      <c r="JGH236"/>
      <c r="JGI236"/>
      <c r="JGJ236"/>
      <c r="JGK236"/>
      <c r="JGL236"/>
      <c r="JGM236"/>
      <c r="JGN236"/>
      <c r="JGO236"/>
      <c r="JGP236"/>
      <c r="JGQ236"/>
      <c r="JGR236"/>
      <c r="JGS236"/>
      <c r="JGT236"/>
      <c r="JGU236"/>
      <c r="JGV236"/>
      <c r="JGW236"/>
      <c r="JGX236"/>
      <c r="JGY236"/>
      <c r="JGZ236"/>
      <c r="JHA236"/>
      <c r="JHB236"/>
      <c r="JHC236"/>
      <c r="JHD236"/>
      <c r="JHE236"/>
      <c r="JHF236"/>
      <c r="JHG236"/>
      <c r="JHH236"/>
      <c r="JHI236"/>
      <c r="JHJ236"/>
      <c r="JHK236"/>
      <c r="JHL236"/>
      <c r="JHM236"/>
      <c r="JHN236"/>
      <c r="JHO236"/>
      <c r="JHP236"/>
      <c r="JHQ236"/>
      <c r="JHR236"/>
      <c r="JHS236"/>
      <c r="JHT236"/>
      <c r="JHU236"/>
      <c r="JHV236"/>
      <c r="JHW236"/>
      <c r="JHX236"/>
      <c r="JHY236"/>
      <c r="JHZ236"/>
      <c r="JIA236"/>
      <c r="JIB236"/>
      <c r="JIC236"/>
      <c r="JID236"/>
      <c r="JIE236"/>
      <c r="JIF236"/>
      <c r="JIG236"/>
      <c r="JIH236"/>
      <c r="JII236"/>
      <c r="JIJ236"/>
      <c r="JIK236"/>
      <c r="JIL236"/>
      <c r="JIM236"/>
      <c r="JIN236"/>
      <c r="JIO236"/>
      <c r="JIP236"/>
      <c r="JIQ236"/>
      <c r="JIR236"/>
      <c r="JIS236"/>
      <c r="JIT236"/>
      <c r="JIU236"/>
      <c r="JIV236"/>
      <c r="JIW236"/>
      <c r="JIX236"/>
      <c r="JIY236"/>
      <c r="JIZ236"/>
      <c r="JJA236"/>
      <c r="JJB236"/>
      <c r="JJC236"/>
      <c r="JJD236"/>
      <c r="JJE236"/>
      <c r="JJF236"/>
      <c r="JJG236"/>
      <c r="JJH236"/>
      <c r="JJI236"/>
      <c r="JJJ236"/>
      <c r="JJK236"/>
      <c r="JJL236"/>
      <c r="JJM236"/>
      <c r="JJN236"/>
      <c r="JJO236"/>
      <c r="JJP236"/>
      <c r="JJQ236"/>
      <c r="JJR236"/>
      <c r="JJS236"/>
      <c r="JJT236"/>
      <c r="JJU236"/>
      <c r="JJV236"/>
      <c r="JJW236"/>
      <c r="JJX236"/>
      <c r="JJY236"/>
      <c r="JJZ236"/>
      <c r="JKA236"/>
      <c r="JKB236"/>
      <c r="JKC236"/>
      <c r="JKD236"/>
      <c r="JKE236"/>
      <c r="JKF236"/>
      <c r="JKG236"/>
      <c r="JKH236"/>
      <c r="JKI236"/>
      <c r="JKJ236"/>
      <c r="JKK236"/>
      <c r="JKL236"/>
      <c r="JKM236"/>
      <c r="JKN236"/>
      <c r="JKO236"/>
      <c r="JKP236"/>
      <c r="JKQ236"/>
      <c r="JKR236"/>
      <c r="JKS236"/>
      <c r="JKT236"/>
      <c r="JKU236"/>
      <c r="JKV236"/>
      <c r="JKW236"/>
      <c r="JKX236"/>
      <c r="JKY236"/>
      <c r="JKZ236"/>
      <c r="JLA236"/>
      <c r="JLB236"/>
      <c r="JLC236"/>
      <c r="JLD236"/>
      <c r="JLE236"/>
      <c r="JLF236"/>
      <c r="JLG236"/>
      <c r="JLH236"/>
      <c r="JLI236"/>
      <c r="JLJ236"/>
      <c r="JLK236"/>
      <c r="JLL236"/>
      <c r="JLM236"/>
      <c r="JLN236"/>
      <c r="JLO236"/>
      <c r="JLP236"/>
      <c r="JLQ236"/>
      <c r="JLR236"/>
      <c r="JLS236"/>
      <c r="JLT236"/>
      <c r="JLU236"/>
      <c r="JLV236"/>
      <c r="JLW236"/>
      <c r="JLX236"/>
      <c r="JLY236"/>
      <c r="JLZ236"/>
      <c r="JMA236"/>
      <c r="JMB236"/>
      <c r="JMC236"/>
      <c r="JMD236"/>
      <c r="JME236"/>
      <c r="JMF236"/>
      <c r="JMG236"/>
      <c r="JMH236"/>
      <c r="JMI236"/>
      <c r="JMJ236"/>
      <c r="JMK236"/>
      <c r="JML236"/>
      <c r="JMM236"/>
      <c r="JMN236"/>
      <c r="JMO236"/>
      <c r="JMP236"/>
      <c r="JMQ236"/>
      <c r="JMR236"/>
      <c r="JMS236"/>
      <c r="JMT236"/>
      <c r="JMU236"/>
      <c r="JMV236"/>
      <c r="JMW236"/>
      <c r="JMX236"/>
      <c r="JMY236"/>
      <c r="JMZ236"/>
      <c r="JNA236"/>
      <c r="JNB236"/>
      <c r="JNC236"/>
      <c r="JND236"/>
      <c r="JNE236"/>
      <c r="JNF236"/>
      <c r="JNG236"/>
      <c r="JNH236"/>
      <c r="JNI236"/>
      <c r="JNJ236"/>
      <c r="JNK236"/>
      <c r="JNL236"/>
      <c r="JNM236"/>
      <c r="JNN236"/>
      <c r="JNO236"/>
      <c r="JNP236"/>
      <c r="JNQ236"/>
      <c r="JNR236"/>
      <c r="JNS236"/>
      <c r="JNT236"/>
      <c r="JNU236"/>
      <c r="JNV236"/>
      <c r="JNW236"/>
      <c r="JNX236"/>
      <c r="JNY236"/>
      <c r="JNZ236"/>
      <c r="JOA236"/>
      <c r="JOB236"/>
      <c r="JOC236"/>
      <c r="JOD236"/>
      <c r="JOE236"/>
      <c r="JOF236"/>
      <c r="JOG236"/>
      <c r="JOH236"/>
      <c r="JOI236"/>
      <c r="JOJ236"/>
      <c r="JOK236"/>
      <c r="JOL236"/>
      <c r="JOM236"/>
      <c r="JON236"/>
      <c r="JOO236"/>
      <c r="JOP236"/>
      <c r="JOQ236"/>
      <c r="JOR236"/>
      <c r="JOS236"/>
      <c r="JOT236"/>
      <c r="JOU236"/>
      <c r="JOV236"/>
      <c r="JOW236"/>
      <c r="JOX236"/>
      <c r="JOY236"/>
      <c r="JOZ236"/>
      <c r="JPA236"/>
      <c r="JPB236"/>
      <c r="JPC236"/>
      <c r="JPD236"/>
      <c r="JPE236"/>
      <c r="JPF236"/>
      <c r="JPG236"/>
      <c r="JPH236"/>
      <c r="JPI236"/>
      <c r="JPJ236"/>
      <c r="JPK236"/>
      <c r="JPL236"/>
      <c r="JPM236"/>
      <c r="JPN236"/>
      <c r="JPO236"/>
      <c r="JPP236"/>
      <c r="JPQ236"/>
      <c r="JPR236"/>
      <c r="JPS236"/>
      <c r="JPT236"/>
      <c r="JPU236"/>
      <c r="JPV236"/>
      <c r="JPW236"/>
      <c r="JPX236"/>
      <c r="JPY236"/>
      <c r="JPZ236"/>
      <c r="JQA236"/>
      <c r="JQB236"/>
      <c r="JQC236"/>
      <c r="JQD236"/>
      <c r="JQE236"/>
      <c r="JQF236"/>
      <c r="JQG236"/>
      <c r="JQH236"/>
      <c r="JQI236"/>
      <c r="JQJ236"/>
      <c r="JQK236"/>
      <c r="JQL236"/>
      <c r="JQM236"/>
      <c r="JQN236"/>
      <c r="JQO236"/>
      <c r="JQP236"/>
      <c r="JQQ236"/>
      <c r="JQR236"/>
      <c r="JQS236"/>
      <c r="JQT236"/>
      <c r="JQU236"/>
      <c r="JQV236"/>
      <c r="JQW236"/>
      <c r="JQX236"/>
      <c r="JQY236"/>
      <c r="JQZ236"/>
      <c r="JRA236"/>
      <c r="JRB236"/>
      <c r="JRC236"/>
      <c r="JRD236"/>
      <c r="JRE236"/>
      <c r="JRF236"/>
      <c r="JRG236"/>
      <c r="JRH236"/>
      <c r="JRI236"/>
      <c r="JRJ236"/>
      <c r="JRK236"/>
      <c r="JRL236"/>
      <c r="JRM236"/>
      <c r="JRN236"/>
      <c r="JRO236"/>
      <c r="JRP236"/>
      <c r="JRQ236"/>
      <c r="JRR236"/>
      <c r="JRS236"/>
      <c r="JRT236"/>
      <c r="JRU236"/>
      <c r="JRV236"/>
      <c r="JRW236"/>
      <c r="JRX236"/>
      <c r="JRY236"/>
      <c r="JRZ236"/>
      <c r="JSA236"/>
      <c r="JSB236"/>
      <c r="JSC236"/>
      <c r="JSD236"/>
      <c r="JSE236"/>
      <c r="JSF236"/>
      <c r="JSG236"/>
      <c r="JSH236"/>
      <c r="JSI236"/>
      <c r="JSJ236"/>
      <c r="JSK236"/>
      <c r="JSL236"/>
      <c r="JSM236"/>
      <c r="JSN236"/>
      <c r="JSO236"/>
      <c r="JSP236"/>
      <c r="JSQ236"/>
      <c r="JSR236"/>
      <c r="JSS236"/>
      <c r="JST236"/>
      <c r="JSU236"/>
      <c r="JSV236"/>
      <c r="JSW236"/>
      <c r="JSX236"/>
      <c r="JSY236"/>
      <c r="JSZ236"/>
      <c r="JTA236"/>
      <c r="JTB236"/>
      <c r="JTC236"/>
      <c r="JTD236"/>
      <c r="JTE236"/>
      <c r="JTF236"/>
      <c r="JTG236"/>
      <c r="JTH236"/>
      <c r="JTI236"/>
      <c r="JTJ236"/>
      <c r="JTK236"/>
      <c r="JTL236"/>
      <c r="JTM236"/>
      <c r="JTN236"/>
      <c r="JTO236"/>
      <c r="JTP236"/>
      <c r="JTQ236"/>
      <c r="JTR236"/>
      <c r="JTS236"/>
      <c r="JTT236"/>
      <c r="JTU236"/>
      <c r="JTV236"/>
      <c r="JTW236"/>
      <c r="JTX236"/>
      <c r="JTY236"/>
      <c r="JTZ236"/>
      <c r="JUA236"/>
      <c r="JUB236"/>
      <c r="JUC236"/>
      <c r="JUD236"/>
      <c r="JUE236"/>
      <c r="JUF236"/>
      <c r="JUG236"/>
      <c r="JUH236"/>
      <c r="JUI236"/>
      <c r="JUJ236"/>
      <c r="JUK236"/>
      <c r="JUL236"/>
      <c r="JUM236"/>
      <c r="JUN236"/>
      <c r="JUO236"/>
      <c r="JUP236"/>
      <c r="JUQ236"/>
      <c r="JUR236"/>
      <c r="JUS236"/>
      <c r="JUT236"/>
      <c r="JUU236"/>
      <c r="JUV236"/>
      <c r="JUW236"/>
      <c r="JUX236"/>
      <c r="JUY236"/>
      <c r="JUZ236"/>
      <c r="JVA236"/>
      <c r="JVB236"/>
      <c r="JVC236"/>
      <c r="JVD236"/>
      <c r="JVE236"/>
      <c r="JVF236"/>
      <c r="JVG236"/>
      <c r="JVH236"/>
      <c r="JVI236"/>
      <c r="JVJ236"/>
      <c r="JVK236"/>
      <c r="JVL236"/>
      <c r="JVM236"/>
      <c r="JVN236"/>
      <c r="JVO236"/>
      <c r="JVP236"/>
      <c r="JVQ236"/>
      <c r="JVR236"/>
      <c r="JVS236"/>
      <c r="JVT236"/>
      <c r="JVU236"/>
      <c r="JVV236"/>
      <c r="JVW236"/>
      <c r="JVX236"/>
      <c r="JVY236"/>
      <c r="JVZ236"/>
      <c r="JWA236"/>
      <c r="JWB236"/>
      <c r="JWC236"/>
      <c r="JWD236"/>
      <c r="JWE236"/>
      <c r="JWF236"/>
      <c r="JWG236"/>
      <c r="JWH236"/>
      <c r="JWI236"/>
      <c r="JWJ236"/>
      <c r="JWK236"/>
      <c r="JWL236"/>
      <c r="JWM236"/>
      <c r="JWN236"/>
      <c r="JWO236"/>
      <c r="JWP236"/>
      <c r="JWQ236"/>
      <c r="JWR236"/>
      <c r="JWS236"/>
      <c r="JWT236"/>
      <c r="JWU236"/>
      <c r="JWV236"/>
      <c r="JWW236"/>
      <c r="JWX236"/>
      <c r="JWY236"/>
      <c r="JWZ236"/>
      <c r="JXA236"/>
      <c r="JXB236"/>
      <c r="JXC236"/>
      <c r="JXD236"/>
      <c r="JXE236"/>
      <c r="JXF236"/>
      <c r="JXG236"/>
      <c r="JXH236"/>
      <c r="JXI236"/>
      <c r="JXJ236"/>
      <c r="JXK236"/>
      <c r="JXL236"/>
      <c r="JXM236"/>
      <c r="JXN236"/>
      <c r="JXO236"/>
      <c r="JXP236"/>
      <c r="JXQ236"/>
      <c r="JXR236"/>
      <c r="JXS236"/>
      <c r="JXT236"/>
      <c r="JXU236"/>
      <c r="JXV236"/>
      <c r="JXW236"/>
      <c r="JXX236"/>
      <c r="JXY236"/>
      <c r="JXZ236"/>
      <c r="JYA236"/>
      <c r="JYB236"/>
      <c r="JYC236"/>
      <c r="JYD236"/>
      <c r="JYE236"/>
      <c r="JYF236"/>
      <c r="JYG236"/>
      <c r="JYH236"/>
      <c r="JYI236"/>
      <c r="JYJ236"/>
      <c r="JYK236"/>
      <c r="JYL236"/>
      <c r="JYM236"/>
      <c r="JYN236"/>
      <c r="JYO236"/>
      <c r="JYP236"/>
      <c r="JYQ236"/>
      <c r="JYR236"/>
      <c r="JYS236"/>
      <c r="JYT236"/>
      <c r="JYU236"/>
      <c r="JYV236"/>
      <c r="JYW236"/>
      <c r="JYX236"/>
      <c r="JYY236"/>
      <c r="JYZ236"/>
      <c r="JZA236"/>
      <c r="JZB236"/>
      <c r="JZC236"/>
      <c r="JZD236"/>
      <c r="JZE236"/>
      <c r="JZF236"/>
      <c r="JZG236"/>
      <c r="JZH236"/>
      <c r="JZI236"/>
      <c r="JZJ236"/>
      <c r="JZK236"/>
      <c r="JZL236"/>
      <c r="JZM236"/>
      <c r="JZN236"/>
      <c r="JZO236"/>
      <c r="JZP236"/>
      <c r="JZQ236"/>
      <c r="JZR236"/>
      <c r="JZS236"/>
      <c r="JZT236"/>
      <c r="JZU236"/>
      <c r="JZV236"/>
      <c r="JZW236"/>
      <c r="JZX236"/>
      <c r="JZY236"/>
      <c r="JZZ236"/>
      <c r="KAA236"/>
      <c r="KAB236"/>
      <c r="KAC236"/>
      <c r="KAD236"/>
      <c r="KAE236"/>
      <c r="KAF236"/>
      <c r="KAG236"/>
      <c r="KAH236"/>
      <c r="KAI236"/>
      <c r="KAJ236"/>
      <c r="KAK236"/>
      <c r="KAL236"/>
      <c r="KAM236"/>
      <c r="KAN236"/>
      <c r="KAO236"/>
      <c r="KAP236"/>
      <c r="KAQ236"/>
      <c r="KAR236"/>
      <c r="KAS236"/>
      <c r="KAT236"/>
      <c r="KAU236"/>
      <c r="KAV236"/>
      <c r="KAW236"/>
      <c r="KAX236"/>
      <c r="KAY236"/>
      <c r="KAZ236"/>
      <c r="KBA236"/>
      <c r="KBB236"/>
      <c r="KBC236"/>
      <c r="KBD236"/>
      <c r="KBE236"/>
      <c r="KBF236"/>
      <c r="KBG236"/>
      <c r="KBH236"/>
      <c r="KBI236"/>
      <c r="KBJ236"/>
      <c r="KBK236"/>
      <c r="KBL236"/>
      <c r="KBM236"/>
      <c r="KBN236"/>
      <c r="KBO236"/>
      <c r="KBP236"/>
      <c r="KBQ236"/>
      <c r="KBR236"/>
      <c r="KBS236"/>
      <c r="KBT236"/>
      <c r="KBU236"/>
      <c r="KBV236"/>
      <c r="KBW236"/>
      <c r="KBX236"/>
      <c r="KBY236"/>
      <c r="KBZ236"/>
      <c r="KCA236"/>
      <c r="KCB236"/>
      <c r="KCC236"/>
      <c r="KCD236"/>
      <c r="KCE236"/>
      <c r="KCF236"/>
      <c r="KCG236"/>
      <c r="KCH236"/>
      <c r="KCI236"/>
      <c r="KCJ236"/>
      <c r="KCK236"/>
      <c r="KCL236"/>
      <c r="KCM236"/>
      <c r="KCN236"/>
      <c r="KCO236"/>
      <c r="KCP236"/>
      <c r="KCQ236"/>
      <c r="KCR236"/>
      <c r="KCS236"/>
      <c r="KCT236"/>
      <c r="KCU236"/>
      <c r="KCV236"/>
      <c r="KCW236"/>
      <c r="KCX236"/>
      <c r="KCY236"/>
      <c r="KCZ236"/>
      <c r="KDA236"/>
      <c r="KDB236"/>
      <c r="KDC236"/>
      <c r="KDD236"/>
      <c r="KDE236"/>
      <c r="KDF236"/>
      <c r="KDG236"/>
      <c r="KDH236"/>
      <c r="KDI236"/>
      <c r="KDJ236"/>
      <c r="KDK236"/>
      <c r="KDL236"/>
      <c r="KDM236"/>
      <c r="KDN236"/>
      <c r="KDO236"/>
      <c r="KDP236"/>
      <c r="KDQ236"/>
      <c r="KDR236"/>
      <c r="KDS236"/>
      <c r="KDT236"/>
      <c r="KDU236"/>
      <c r="KDV236"/>
      <c r="KDW236"/>
      <c r="KDX236"/>
      <c r="KDY236"/>
      <c r="KDZ236"/>
      <c r="KEA236"/>
      <c r="KEB236"/>
      <c r="KEC236"/>
      <c r="KED236"/>
      <c r="KEE236"/>
      <c r="KEF236"/>
      <c r="KEG236"/>
      <c r="KEH236"/>
      <c r="KEI236"/>
      <c r="KEJ236"/>
      <c r="KEK236"/>
      <c r="KEL236"/>
      <c r="KEM236"/>
      <c r="KEN236"/>
      <c r="KEO236"/>
      <c r="KEP236"/>
      <c r="KEQ236"/>
      <c r="KER236"/>
      <c r="KES236"/>
      <c r="KET236"/>
      <c r="KEU236"/>
      <c r="KEV236"/>
      <c r="KEW236"/>
      <c r="KEX236"/>
      <c r="KEY236"/>
      <c r="KEZ236"/>
      <c r="KFA236"/>
      <c r="KFB236"/>
      <c r="KFC236"/>
      <c r="KFD236"/>
      <c r="KFE236"/>
      <c r="KFF236"/>
      <c r="KFG236"/>
      <c r="KFH236"/>
      <c r="KFI236"/>
      <c r="KFJ236"/>
      <c r="KFK236"/>
      <c r="KFL236"/>
      <c r="KFM236"/>
      <c r="KFN236"/>
      <c r="KFO236"/>
      <c r="KFP236"/>
      <c r="KFQ236"/>
      <c r="KFR236"/>
      <c r="KFS236"/>
      <c r="KFT236"/>
      <c r="KFU236"/>
      <c r="KFV236"/>
      <c r="KFW236"/>
      <c r="KFX236"/>
      <c r="KFY236"/>
      <c r="KFZ236"/>
      <c r="KGA236"/>
      <c r="KGB236"/>
      <c r="KGC236"/>
      <c r="KGD236"/>
      <c r="KGE236"/>
      <c r="KGF236"/>
      <c r="KGG236"/>
      <c r="KGH236"/>
      <c r="KGI236"/>
      <c r="KGJ236"/>
      <c r="KGK236"/>
      <c r="KGL236"/>
      <c r="KGM236"/>
      <c r="KGN236"/>
      <c r="KGO236"/>
      <c r="KGP236"/>
      <c r="KGQ236"/>
      <c r="KGR236"/>
      <c r="KGS236"/>
      <c r="KGT236"/>
      <c r="KGU236"/>
      <c r="KGV236"/>
      <c r="KGW236"/>
      <c r="KGX236"/>
      <c r="KGY236"/>
      <c r="KGZ236"/>
      <c r="KHA236"/>
      <c r="KHB236"/>
      <c r="KHC236"/>
      <c r="KHD236"/>
      <c r="KHE236"/>
      <c r="KHF236"/>
      <c r="KHG236"/>
      <c r="KHH236"/>
      <c r="KHI236"/>
      <c r="KHJ236"/>
      <c r="KHK236"/>
      <c r="KHL236"/>
      <c r="KHM236"/>
      <c r="KHN236"/>
      <c r="KHO236"/>
      <c r="KHP236"/>
      <c r="KHQ236"/>
      <c r="KHR236"/>
      <c r="KHS236"/>
      <c r="KHT236"/>
      <c r="KHU236"/>
      <c r="KHV236"/>
      <c r="KHW236"/>
      <c r="KHX236"/>
      <c r="KHY236"/>
      <c r="KHZ236"/>
      <c r="KIA236"/>
      <c r="KIB236"/>
      <c r="KIC236"/>
      <c r="KID236"/>
      <c r="KIE236"/>
      <c r="KIF236"/>
      <c r="KIG236"/>
      <c r="KIH236"/>
      <c r="KII236"/>
      <c r="KIJ236"/>
      <c r="KIK236"/>
      <c r="KIL236"/>
      <c r="KIM236"/>
      <c r="KIN236"/>
      <c r="KIO236"/>
      <c r="KIP236"/>
      <c r="KIQ236"/>
      <c r="KIR236"/>
      <c r="KIS236"/>
      <c r="KIT236"/>
      <c r="KIU236"/>
      <c r="KIV236"/>
      <c r="KIW236"/>
      <c r="KIX236"/>
      <c r="KIY236"/>
      <c r="KIZ236"/>
      <c r="KJA236"/>
      <c r="KJB236"/>
      <c r="KJC236"/>
      <c r="KJD236"/>
      <c r="KJE236"/>
      <c r="KJF236"/>
      <c r="KJG236"/>
      <c r="KJH236"/>
      <c r="KJI236"/>
      <c r="KJJ236"/>
      <c r="KJK236"/>
      <c r="KJL236"/>
      <c r="KJM236"/>
      <c r="KJN236"/>
      <c r="KJO236"/>
      <c r="KJP236"/>
      <c r="KJQ236"/>
      <c r="KJR236"/>
      <c r="KJS236"/>
      <c r="KJT236"/>
      <c r="KJU236"/>
      <c r="KJV236"/>
      <c r="KJW236"/>
      <c r="KJX236"/>
      <c r="KJY236"/>
      <c r="KJZ236"/>
      <c r="KKA236"/>
      <c r="KKB236"/>
      <c r="KKC236"/>
      <c r="KKD236"/>
      <c r="KKE236"/>
      <c r="KKF236"/>
      <c r="KKG236"/>
      <c r="KKH236"/>
      <c r="KKI236"/>
      <c r="KKJ236"/>
      <c r="KKK236"/>
      <c r="KKL236"/>
      <c r="KKM236"/>
      <c r="KKN236"/>
      <c r="KKO236"/>
      <c r="KKP236"/>
      <c r="KKQ236"/>
      <c r="KKR236"/>
      <c r="KKS236"/>
      <c r="KKT236"/>
      <c r="KKU236"/>
      <c r="KKV236"/>
      <c r="KKW236"/>
      <c r="KKX236"/>
      <c r="KKY236"/>
      <c r="KKZ236"/>
      <c r="KLA236"/>
      <c r="KLB236"/>
      <c r="KLC236"/>
      <c r="KLD236"/>
      <c r="KLE236"/>
      <c r="KLF236"/>
      <c r="KLG236"/>
      <c r="KLH236"/>
      <c r="KLI236"/>
      <c r="KLJ236"/>
      <c r="KLK236"/>
      <c r="KLL236"/>
      <c r="KLM236"/>
      <c r="KLN236"/>
      <c r="KLO236"/>
      <c r="KLP236"/>
      <c r="KLQ236"/>
      <c r="KLR236"/>
      <c r="KLS236"/>
      <c r="KLT236"/>
      <c r="KLU236"/>
      <c r="KLV236"/>
      <c r="KLW236"/>
      <c r="KLX236"/>
      <c r="KLY236"/>
      <c r="KLZ236"/>
      <c r="KMA236"/>
      <c r="KMB236"/>
      <c r="KMC236"/>
      <c r="KMD236"/>
      <c r="KME236"/>
      <c r="KMF236"/>
      <c r="KMG236"/>
      <c r="KMH236"/>
      <c r="KMI236"/>
      <c r="KMJ236"/>
      <c r="KMK236"/>
      <c r="KML236"/>
      <c r="KMM236"/>
      <c r="KMN236"/>
      <c r="KMO236"/>
      <c r="KMP236"/>
      <c r="KMQ236"/>
      <c r="KMR236"/>
      <c r="KMS236"/>
      <c r="KMT236"/>
      <c r="KMU236"/>
      <c r="KMV236"/>
      <c r="KMW236"/>
      <c r="KMX236"/>
      <c r="KMY236"/>
      <c r="KMZ236"/>
      <c r="KNA236"/>
      <c r="KNB236"/>
      <c r="KNC236"/>
      <c r="KND236"/>
      <c r="KNE236"/>
      <c r="KNF236"/>
      <c r="KNG236"/>
      <c r="KNH236"/>
      <c r="KNI236"/>
      <c r="KNJ236"/>
      <c r="KNK236"/>
      <c r="KNL236"/>
      <c r="KNM236"/>
      <c r="KNN236"/>
      <c r="KNO236"/>
      <c r="KNP236"/>
      <c r="KNQ236"/>
      <c r="KNR236"/>
      <c r="KNS236"/>
      <c r="KNT236"/>
      <c r="KNU236"/>
      <c r="KNV236"/>
      <c r="KNW236"/>
      <c r="KNX236"/>
      <c r="KNY236"/>
      <c r="KNZ236"/>
      <c r="KOA236"/>
      <c r="KOB236"/>
      <c r="KOC236"/>
      <c r="KOD236"/>
      <c r="KOE236"/>
      <c r="KOF236"/>
      <c r="KOG236"/>
      <c r="KOH236"/>
      <c r="KOI236"/>
      <c r="KOJ236"/>
      <c r="KOK236"/>
      <c r="KOL236"/>
      <c r="KOM236"/>
      <c r="KON236"/>
      <c r="KOO236"/>
      <c r="KOP236"/>
      <c r="KOQ236"/>
      <c r="KOR236"/>
      <c r="KOS236"/>
      <c r="KOT236"/>
      <c r="KOU236"/>
      <c r="KOV236"/>
      <c r="KOW236"/>
      <c r="KOX236"/>
      <c r="KOY236"/>
      <c r="KOZ236"/>
      <c r="KPA236"/>
      <c r="KPB236"/>
      <c r="KPC236"/>
      <c r="KPD236"/>
      <c r="KPE236"/>
      <c r="KPF236"/>
      <c r="KPG236"/>
      <c r="KPH236"/>
      <c r="KPI236"/>
      <c r="KPJ236"/>
      <c r="KPK236"/>
      <c r="KPL236"/>
      <c r="KPM236"/>
      <c r="KPN236"/>
      <c r="KPO236"/>
      <c r="KPP236"/>
      <c r="KPQ236"/>
      <c r="KPR236"/>
      <c r="KPS236"/>
      <c r="KPT236"/>
      <c r="KPU236"/>
      <c r="KPV236"/>
      <c r="KPW236"/>
      <c r="KPX236"/>
      <c r="KPY236"/>
      <c r="KPZ236"/>
      <c r="KQA236"/>
      <c r="KQB236"/>
      <c r="KQC236"/>
      <c r="KQD236"/>
      <c r="KQE236"/>
      <c r="KQF236"/>
      <c r="KQG236"/>
      <c r="KQH236"/>
      <c r="KQI236"/>
      <c r="KQJ236"/>
      <c r="KQK236"/>
      <c r="KQL236"/>
      <c r="KQM236"/>
      <c r="KQN236"/>
      <c r="KQO236"/>
      <c r="KQP236"/>
      <c r="KQQ236"/>
      <c r="KQR236"/>
      <c r="KQS236"/>
      <c r="KQT236"/>
      <c r="KQU236"/>
      <c r="KQV236"/>
      <c r="KQW236"/>
      <c r="KQX236"/>
      <c r="KQY236"/>
      <c r="KQZ236"/>
      <c r="KRA236"/>
      <c r="KRB236"/>
      <c r="KRC236"/>
      <c r="KRD236"/>
      <c r="KRE236"/>
      <c r="KRF236"/>
      <c r="KRG236"/>
      <c r="KRH236"/>
      <c r="KRI236"/>
      <c r="KRJ236"/>
      <c r="KRK236"/>
      <c r="KRL236"/>
      <c r="KRM236"/>
      <c r="KRN236"/>
      <c r="KRO236"/>
      <c r="KRP236"/>
      <c r="KRQ236"/>
      <c r="KRR236"/>
      <c r="KRS236"/>
      <c r="KRT236"/>
      <c r="KRU236"/>
      <c r="KRV236"/>
      <c r="KRW236"/>
      <c r="KRX236"/>
      <c r="KRY236"/>
      <c r="KRZ236"/>
      <c r="KSA236"/>
      <c r="KSB236"/>
      <c r="KSC236"/>
      <c r="KSD236"/>
      <c r="KSE236"/>
      <c r="KSF236"/>
      <c r="KSG236"/>
      <c r="KSH236"/>
      <c r="KSI236"/>
      <c r="KSJ236"/>
      <c r="KSK236"/>
      <c r="KSL236"/>
      <c r="KSM236"/>
      <c r="KSN236"/>
      <c r="KSO236"/>
      <c r="KSP236"/>
      <c r="KSQ236"/>
      <c r="KSR236"/>
      <c r="KSS236"/>
      <c r="KST236"/>
      <c r="KSU236"/>
      <c r="KSV236"/>
      <c r="KSW236"/>
      <c r="KSX236"/>
      <c r="KSY236"/>
      <c r="KSZ236"/>
      <c r="KTA236"/>
      <c r="KTB236"/>
      <c r="KTC236"/>
      <c r="KTD236"/>
      <c r="KTE236"/>
      <c r="KTF236"/>
      <c r="KTG236"/>
      <c r="KTH236"/>
      <c r="KTI236"/>
      <c r="KTJ236"/>
      <c r="KTK236"/>
      <c r="KTL236"/>
      <c r="KTM236"/>
      <c r="KTN236"/>
      <c r="KTO236"/>
      <c r="KTP236"/>
      <c r="KTQ236"/>
      <c r="KTR236"/>
      <c r="KTS236"/>
      <c r="KTT236"/>
      <c r="KTU236"/>
      <c r="KTV236"/>
      <c r="KTW236"/>
      <c r="KTX236"/>
      <c r="KTY236"/>
      <c r="KTZ236"/>
      <c r="KUA236"/>
      <c r="KUB236"/>
      <c r="KUC236"/>
      <c r="KUD236"/>
      <c r="KUE236"/>
      <c r="KUF236"/>
      <c r="KUG236"/>
      <c r="KUH236"/>
      <c r="KUI236"/>
      <c r="KUJ236"/>
      <c r="KUK236"/>
      <c r="KUL236"/>
      <c r="KUM236"/>
      <c r="KUN236"/>
      <c r="KUO236"/>
      <c r="KUP236"/>
      <c r="KUQ236"/>
      <c r="KUR236"/>
      <c r="KUS236"/>
      <c r="KUT236"/>
      <c r="KUU236"/>
      <c r="KUV236"/>
      <c r="KUW236"/>
      <c r="KUX236"/>
      <c r="KUY236"/>
      <c r="KUZ236"/>
      <c r="KVA236"/>
      <c r="KVB236"/>
      <c r="KVC236"/>
      <c r="KVD236"/>
      <c r="KVE236"/>
      <c r="KVF236"/>
      <c r="KVG236"/>
      <c r="KVH236"/>
      <c r="KVI236"/>
      <c r="KVJ236"/>
      <c r="KVK236"/>
      <c r="KVL236"/>
      <c r="KVM236"/>
      <c r="KVN236"/>
      <c r="KVO236"/>
      <c r="KVP236"/>
      <c r="KVQ236"/>
      <c r="KVR236"/>
      <c r="KVS236"/>
      <c r="KVT236"/>
      <c r="KVU236"/>
      <c r="KVV236"/>
      <c r="KVW236"/>
      <c r="KVX236"/>
      <c r="KVY236"/>
      <c r="KVZ236"/>
      <c r="KWA236"/>
      <c r="KWB236"/>
      <c r="KWC236"/>
      <c r="KWD236"/>
      <c r="KWE236"/>
      <c r="KWF236"/>
      <c r="KWG236"/>
      <c r="KWH236"/>
      <c r="KWI236"/>
      <c r="KWJ236"/>
      <c r="KWK236"/>
      <c r="KWL236"/>
      <c r="KWM236"/>
      <c r="KWN236"/>
      <c r="KWO236"/>
      <c r="KWP236"/>
      <c r="KWQ236"/>
      <c r="KWR236"/>
      <c r="KWS236"/>
      <c r="KWT236"/>
      <c r="KWU236"/>
      <c r="KWV236"/>
      <c r="KWW236"/>
      <c r="KWX236"/>
      <c r="KWY236"/>
      <c r="KWZ236"/>
      <c r="KXA236"/>
      <c r="KXB236"/>
      <c r="KXC236"/>
      <c r="KXD236"/>
      <c r="KXE236"/>
      <c r="KXF236"/>
      <c r="KXG236"/>
      <c r="KXH236"/>
      <c r="KXI236"/>
      <c r="KXJ236"/>
      <c r="KXK236"/>
      <c r="KXL236"/>
      <c r="KXM236"/>
      <c r="KXN236"/>
      <c r="KXO236"/>
      <c r="KXP236"/>
      <c r="KXQ236"/>
      <c r="KXR236"/>
      <c r="KXS236"/>
      <c r="KXT236"/>
      <c r="KXU236"/>
      <c r="KXV236"/>
      <c r="KXW236"/>
      <c r="KXX236"/>
      <c r="KXY236"/>
      <c r="KXZ236"/>
      <c r="KYA236"/>
      <c r="KYB236"/>
      <c r="KYC236"/>
      <c r="KYD236"/>
      <c r="KYE236"/>
      <c r="KYF236"/>
      <c r="KYG236"/>
      <c r="KYH236"/>
      <c r="KYI236"/>
      <c r="KYJ236"/>
      <c r="KYK236"/>
      <c r="KYL236"/>
      <c r="KYM236"/>
      <c r="KYN236"/>
      <c r="KYO236"/>
      <c r="KYP236"/>
      <c r="KYQ236"/>
      <c r="KYR236"/>
      <c r="KYS236"/>
      <c r="KYT236"/>
      <c r="KYU236"/>
      <c r="KYV236"/>
      <c r="KYW236"/>
      <c r="KYX236"/>
      <c r="KYY236"/>
      <c r="KYZ236"/>
      <c r="KZA236"/>
      <c r="KZB236"/>
      <c r="KZC236"/>
      <c r="KZD236"/>
      <c r="KZE236"/>
      <c r="KZF236"/>
      <c r="KZG236"/>
      <c r="KZH236"/>
      <c r="KZI236"/>
      <c r="KZJ236"/>
      <c r="KZK236"/>
      <c r="KZL236"/>
      <c r="KZM236"/>
      <c r="KZN236"/>
      <c r="KZO236"/>
      <c r="KZP236"/>
      <c r="KZQ236"/>
      <c r="KZR236"/>
      <c r="KZS236"/>
      <c r="KZT236"/>
      <c r="KZU236"/>
      <c r="KZV236"/>
      <c r="KZW236"/>
      <c r="KZX236"/>
      <c r="KZY236"/>
      <c r="KZZ236"/>
      <c r="LAA236"/>
      <c r="LAB236"/>
      <c r="LAC236"/>
      <c r="LAD236"/>
      <c r="LAE236"/>
      <c r="LAF236"/>
      <c r="LAG236"/>
      <c r="LAH236"/>
      <c r="LAI236"/>
      <c r="LAJ236"/>
      <c r="LAK236"/>
      <c r="LAL236"/>
      <c r="LAM236"/>
      <c r="LAN236"/>
      <c r="LAO236"/>
      <c r="LAP236"/>
      <c r="LAQ236"/>
      <c r="LAR236"/>
      <c r="LAS236"/>
      <c r="LAT236"/>
      <c r="LAU236"/>
      <c r="LAV236"/>
      <c r="LAW236"/>
      <c r="LAX236"/>
      <c r="LAY236"/>
      <c r="LAZ236"/>
      <c r="LBA236"/>
      <c r="LBB236"/>
      <c r="LBC236"/>
      <c r="LBD236"/>
      <c r="LBE236"/>
      <c r="LBF236"/>
      <c r="LBG236"/>
      <c r="LBH236"/>
      <c r="LBI236"/>
      <c r="LBJ236"/>
      <c r="LBK236"/>
      <c r="LBL236"/>
      <c r="LBM236"/>
      <c r="LBN236"/>
      <c r="LBO236"/>
      <c r="LBP236"/>
      <c r="LBQ236"/>
      <c r="LBR236"/>
      <c r="LBS236"/>
      <c r="LBT236"/>
      <c r="LBU236"/>
      <c r="LBV236"/>
      <c r="LBW236"/>
      <c r="LBX236"/>
      <c r="LBY236"/>
      <c r="LBZ236"/>
      <c r="LCA236"/>
      <c r="LCB236"/>
      <c r="LCC236"/>
      <c r="LCD236"/>
      <c r="LCE236"/>
      <c r="LCF236"/>
      <c r="LCG236"/>
      <c r="LCH236"/>
      <c r="LCI236"/>
      <c r="LCJ236"/>
      <c r="LCK236"/>
      <c r="LCL236"/>
      <c r="LCM236"/>
      <c r="LCN236"/>
      <c r="LCO236"/>
      <c r="LCP236"/>
      <c r="LCQ236"/>
      <c r="LCR236"/>
      <c r="LCS236"/>
      <c r="LCT236"/>
      <c r="LCU236"/>
      <c r="LCV236"/>
      <c r="LCW236"/>
      <c r="LCX236"/>
      <c r="LCY236"/>
      <c r="LCZ236"/>
      <c r="LDA236"/>
      <c r="LDB236"/>
      <c r="LDC236"/>
      <c r="LDD236"/>
      <c r="LDE236"/>
      <c r="LDF236"/>
      <c r="LDG236"/>
      <c r="LDH236"/>
      <c r="LDI236"/>
      <c r="LDJ236"/>
      <c r="LDK236"/>
      <c r="LDL236"/>
      <c r="LDM236"/>
      <c r="LDN236"/>
      <c r="LDO236"/>
      <c r="LDP236"/>
      <c r="LDQ236"/>
      <c r="LDR236"/>
      <c r="LDS236"/>
      <c r="LDT236"/>
      <c r="LDU236"/>
      <c r="LDV236"/>
      <c r="LDW236"/>
      <c r="LDX236"/>
      <c r="LDY236"/>
      <c r="LDZ236"/>
      <c r="LEA236"/>
      <c r="LEB236"/>
      <c r="LEC236"/>
      <c r="LED236"/>
      <c r="LEE236"/>
      <c r="LEF236"/>
      <c r="LEG236"/>
      <c r="LEH236"/>
      <c r="LEI236"/>
      <c r="LEJ236"/>
      <c r="LEK236"/>
      <c r="LEL236"/>
      <c r="LEM236"/>
      <c r="LEN236"/>
      <c r="LEO236"/>
      <c r="LEP236"/>
      <c r="LEQ236"/>
      <c r="LER236"/>
      <c r="LES236"/>
      <c r="LET236"/>
      <c r="LEU236"/>
      <c r="LEV236"/>
      <c r="LEW236"/>
      <c r="LEX236"/>
      <c r="LEY236"/>
      <c r="LEZ236"/>
      <c r="LFA236"/>
      <c r="LFB236"/>
      <c r="LFC236"/>
      <c r="LFD236"/>
      <c r="LFE236"/>
      <c r="LFF236"/>
      <c r="LFG236"/>
      <c r="LFH236"/>
      <c r="LFI236"/>
      <c r="LFJ236"/>
      <c r="LFK236"/>
      <c r="LFL236"/>
      <c r="LFM236"/>
      <c r="LFN236"/>
      <c r="LFO236"/>
      <c r="LFP236"/>
      <c r="LFQ236"/>
      <c r="LFR236"/>
      <c r="LFS236"/>
      <c r="LFT236"/>
      <c r="LFU236"/>
      <c r="LFV236"/>
      <c r="LFW236"/>
      <c r="LFX236"/>
      <c r="LFY236"/>
      <c r="LFZ236"/>
      <c r="LGA236"/>
      <c r="LGB236"/>
      <c r="LGC236"/>
      <c r="LGD236"/>
      <c r="LGE236"/>
      <c r="LGF236"/>
      <c r="LGG236"/>
      <c r="LGH236"/>
      <c r="LGI236"/>
      <c r="LGJ236"/>
      <c r="LGK236"/>
      <c r="LGL236"/>
      <c r="LGM236"/>
      <c r="LGN236"/>
      <c r="LGO236"/>
      <c r="LGP236"/>
      <c r="LGQ236"/>
      <c r="LGR236"/>
      <c r="LGS236"/>
      <c r="LGT236"/>
      <c r="LGU236"/>
      <c r="LGV236"/>
      <c r="LGW236"/>
      <c r="LGX236"/>
      <c r="LGY236"/>
      <c r="LGZ236"/>
      <c r="LHA236"/>
      <c r="LHB236"/>
      <c r="LHC236"/>
      <c r="LHD236"/>
      <c r="LHE236"/>
      <c r="LHF236"/>
      <c r="LHG236"/>
      <c r="LHH236"/>
      <c r="LHI236"/>
      <c r="LHJ236"/>
      <c r="LHK236"/>
      <c r="LHL236"/>
      <c r="LHM236"/>
      <c r="LHN236"/>
      <c r="LHO236"/>
      <c r="LHP236"/>
      <c r="LHQ236"/>
      <c r="LHR236"/>
      <c r="LHS236"/>
      <c r="LHT236"/>
      <c r="LHU236"/>
      <c r="LHV236"/>
      <c r="LHW236"/>
      <c r="LHX236"/>
      <c r="LHY236"/>
      <c r="LHZ236"/>
      <c r="LIA236"/>
      <c r="LIB236"/>
      <c r="LIC236"/>
      <c r="LID236"/>
      <c r="LIE236"/>
      <c r="LIF236"/>
      <c r="LIG236"/>
      <c r="LIH236"/>
      <c r="LII236"/>
      <c r="LIJ236"/>
      <c r="LIK236"/>
      <c r="LIL236"/>
      <c r="LIM236"/>
      <c r="LIN236"/>
      <c r="LIO236"/>
      <c r="LIP236"/>
      <c r="LIQ236"/>
      <c r="LIR236"/>
      <c r="LIS236"/>
      <c r="LIT236"/>
      <c r="LIU236"/>
      <c r="LIV236"/>
      <c r="LIW236"/>
      <c r="LIX236"/>
      <c r="LIY236"/>
      <c r="LIZ236"/>
      <c r="LJA236"/>
      <c r="LJB236"/>
      <c r="LJC236"/>
      <c r="LJD236"/>
      <c r="LJE236"/>
      <c r="LJF236"/>
      <c r="LJG236"/>
      <c r="LJH236"/>
      <c r="LJI236"/>
      <c r="LJJ236"/>
      <c r="LJK236"/>
      <c r="LJL236"/>
      <c r="LJM236"/>
      <c r="LJN236"/>
      <c r="LJO236"/>
      <c r="LJP236"/>
      <c r="LJQ236"/>
      <c r="LJR236"/>
      <c r="LJS236"/>
      <c r="LJT236"/>
      <c r="LJU236"/>
      <c r="LJV236"/>
      <c r="LJW236"/>
      <c r="LJX236"/>
      <c r="LJY236"/>
      <c r="LJZ236"/>
      <c r="LKA236"/>
      <c r="LKB236"/>
      <c r="LKC236"/>
      <c r="LKD236"/>
      <c r="LKE236"/>
      <c r="LKF236"/>
      <c r="LKG236"/>
      <c r="LKH236"/>
      <c r="LKI236"/>
      <c r="LKJ236"/>
      <c r="LKK236"/>
      <c r="LKL236"/>
      <c r="LKM236"/>
      <c r="LKN236"/>
      <c r="LKO236"/>
      <c r="LKP236"/>
      <c r="LKQ236"/>
      <c r="LKR236"/>
      <c r="LKS236"/>
      <c r="LKT236"/>
      <c r="LKU236"/>
      <c r="LKV236"/>
      <c r="LKW236"/>
      <c r="LKX236"/>
      <c r="LKY236"/>
      <c r="LKZ236"/>
      <c r="LLA236"/>
      <c r="LLB236"/>
      <c r="LLC236"/>
      <c r="LLD236"/>
      <c r="LLE236"/>
      <c r="LLF236"/>
      <c r="LLG236"/>
      <c r="LLH236"/>
      <c r="LLI236"/>
      <c r="LLJ236"/>
      <c r="LLK236"/>
      <c r="LLL236"/>
      <c r="LLM236"/>
      <c r="LLN236"/>
      <c r="LLO236"/>
      <c r="LLP236"/>
      <c r="LLQ236"/>
      <c r="LLR236"/>
      <c r="LLS236"/>
      <c r="LLT236"/>
      <c r="LLU236"/>
      <c r="LLV236"/>
      <c r="LLW236"/>
      <c r="LLX236"/>
      <c r="LLY236"/>
      <c r="LLZ236"/>
      <c r="LMA236"/>
      <c r="LMB236"/>
      <c r="LMC236"/>
      <c r="LMD236"/>
      <c r="LME236"/>
      <c r="LMF236"/>
      <c r="LMG236"/>
      <c r="LMH236"/>
      <c r="LMI236"/>
      <c r="LMJ236"/>
      <c r="LMK236"/>
      <c r="LML236"/>
      <c r="LMM236"/>
      <c r="LMN236"/>
      <c r="LMO236"/>
      <c r="LMP236"/>
      <c r="LMQ236"/>
      <c r="LMR236"/>
      <c r="LMS236"/>
      <c r="LMT236"/>
      <c r="LMU236"/>
      <c r="LMV236"/>
      <c r="LMW236"/>
      <c r="LMX236"/>
      <c r="LMY236"/>
      <c r="LMZ236"/>
      <c r="LNA236"/>
      <c r="LNB236"/>
      <c r="LNC236"/>
      <c r="LND236"/>
      <c r="LNE236"/>
      <c r="LNF236"/>
      <c r="LNG236"/>
      <c r="LNH236"/>
      <c r="LNI236"/>
      <c r="LNJ236"/>
      <c r="LNK236"/>
      <c r="LNL236"/>
      <c r="LNM236"/>
      <c r="LNN236"/>
      <c r="LNO236"/>
      <c r="LNP236"/>
      <c r="LNQ236"/>
      <c r="LNR236"/>
      <c r="LNS236"/>
      <c r="LNT236"/>
      <c r="LNU236"/>
      <c r="LNV236"/>
      <c r="LNW236"/>
      <c r="LNX236"/>
      <c r="LNY236"/>
      <c r="LNZ236"/>
      <c r="LOA236"/>
      <c r="LOB236"/>
      <c r="LOC236"/>
      <c r="LOD236"/>
      <c r="LOE236"/>
      <c r="LOF236"/>
      <c r="LOG236"/>
      <c r="LOH236"/>
      <c r="LOI236"/>
      <c r="LOJ236"/>
      <c r="LOK236"/>
      <c r="LOL236"/>
      <c r="LOM236"/>
      <c r="LON236"/>
      <c r="LOO236"/>
      <c r="LOP236"/>
      <c r="LOQ236"/>
      <c r="LOR236"/>
      <c r="LOS236"/>
      <c r="LOT236"/>
      <c r="LOU236"/>
      <c r="LOV236"/>
      <c r="LOW236"/>
      <c r="LOX236"/>
      <c r="LOY236"/>
      <c r="LOZ236"/>
      <c r="LPA236"/>
      <c r="LPB236"/>
      <c r="LPC236"/>
      <c r="LPD236"/>
      <c r="LPE236"/>
      <c r="LPF236"/>
      <c r="LPG236"/>
      <c r="LPH236"/>
      <c r="LPI236"/>
      <c r="LPJ236"/>
      <c r="LPK236"/>
      <c r="LPL236"/>
      <c r="LPM236"/>
      <c r="LPN236"/>
      <c r="LPO236"/>
      <c r="LPP236"/>
      <c r="LPQ236"/>
      <c r="LPR236"/>
      <c r="LPS236"/>
      <c r="LPT236"/>
      <c r="LPU236"/>
      <c r="LPV236"/>
      <c r="LPW236"/>
      <c r="LPX236"/>
      <c r="LPY236"/>
      <c r="LPZ236"/>
      <c r="LQA236"/>
      <c r="LQB236"/>
      <c r="LQC236"/>
      <c r="LQD236"/>
      <c r="LQE236"/>
      <c r="LQF236"/>
      <c r="LQG236"/>
      <c r="LQH236"/>
      <c r="LQI236"/>
      <c r="LQJ236"/>
      <c r="LQK236"/>
      <c r="LQL236"/>
      <c r="LQM236"/>
      <c r="LQN236"/>
      <c r="LQO236"/>
      <c r="LQP236"/>
      <c r="LQQ236"/>
      <c r="LQR236"/>
      <c r="LQS236"/>
      <c r="LQT236"/>
      <c r="LQU236"/>
      <c r="LQV236"/>
      <c r="LQW236"/>
      <c r="LQX236"/>
      <c r="LQY236"/>
      <c r="LQZ236"/>
      <c r="LRA236"/>
      <c r="LRB236"/>
      <c r="LRC236"/>
      <c r="LRD236"/>
      <c r="LRE236"/>
      <c r="LRF236"/>
      <c r="LRG236"/>
      <c r="LRH236"/>
      <c r="LRI236"/>
      <c r="LRJ236"/>
      <c r="LRK236"/>
      <c r="LRL236"/>
      <c r="LRM236"/>
      <c r="LRN236"/>
      <c r="LRO236"/>
      <c r="LRP236"/>
      <c r="LRQ236"/>
      <c r="LRR236"/>
      <c r="LRS236"/>
      <c r="LRT236"/>
      <c r="LRU236"/>
      <c r="LRV236"/>
      <c r="LRW236"/>
      <c r="LRX236"/>
      <c r="LRY236"/>
      <c r="LRZ236"/>
      <c r="LSA236"/>
      <c r="LSB236"/>
      <c r="LSC236"/>
      <c r="LSD236"/>
      <c r="LSE236"/>
      <c r="LSF236"/>
      <c r="LSG236"/>
      <c r="LSH236"/>
      <c r="LSI236"/>
      <c r="LSJ236"/>
      <c r="LSK236"/>
      <c r="LSL236"/>
      <c r="LSM236"/>
      <c r="LSN236"/>
      <c r="LSO236"/>
      <c r="LSP236"/>
      <c r="LSQ236"/>
      <c r="LSR236"/>
      <c r="LSS236"/>
      <c r="LST236"/>
      <c r="LSU236"/>
      <c r="LSV236"/>
      <c r="LSW236"/>
      <c r="LSX236"/>
      <c r="LSY236"/>
      <c r="LSZ236"/>
      <c r="LTA236"/>
      <c r="LTB236"/>
      <c r="LTC236"/>
      <c r="LTD236"/>
      <c r="LTE236"/>
      <c r="LTF236"/>
      <c r="LTG236"/>
      <c r="LTH236"/>
      <c r="LTI236"/>
      <c r="LTJ236"/>
      <c r="LTK236"/>
      <c r="LTL236"/>
      <c r="LTM236"/>
      <c r="LTN236"/>
      <c r="LTO236"/>
      <c r="LTP236"/>
      <c r="LTQ236"/>
      <c r="LTR236"/>
      <c r="LTS236"/>
      <c r="LTT236"/>
      <c r="LTU236"/>
      <c r="LTV236"/>
      <c r="LTW236"/>
      <c r="LTX236"/>
      <c r="LTY236"/>
      <c r="LTZ236"/>
      <c r="LUA236"/>
      <c r="LUB236"/>
      <c r="LUC236"/>
      <c r="LUD236"/>
      <c r="LUE236"/>
      <c r="LUF236"/>
      <c r="LUG236"/>
      <c r="LUH236"/>
      <c r="LUI236"/>
      <c r="LUJ236"/>
      <c r="LUK236"/>
      <c r="LUL236"/>
      <c r="LUM236"/>
      <c r="LUN236"/>
      <c r="LUO236"/>
      <c r="LUP236"/>
      <c r="LUQ236"/>
      <c r="LUR236"/>
      <c r="LUS236"/>
      <c r="LUT236"/>
      <c r="LUU236"/>
      <c r="LUV236"/>
      <c r="LUW236"/>
      <c r="LUX236"/>
      <c r="LUY236"/>
      <c r="LUZ236"/>
      <c r="LVA236"/>
      <c r="LVB236"/>
      <c r="LVC236"/>
      <c r="LVD236"/>
      <c r="LVE236"/>
      <c r="LVF236"/>
      <c r="LVG236"/>
      <c r="LVH236"/>
      <c r="LVI236"/>
      <c r="LVJ236"/>
      <c r="LVK236"/>
      <c r="LVL236"/>
      <c r="LVM236"/>
      <c r="LVN236"/>
      <c r="LVO236"/>
      <c r="LVP236"/>
      <c r="LVQ236"/>
      <c r="LVR236"/>
      <c r="LVS236"/>
      <c r="LVT236"/>
      <c r="LVU236"/>
      <c r="LVV236"/>
      <c r="LVW236"/>
      <c r="LVX236"/>
      <c r="LVY236"/>
      <c r="LVZ236"/>
      <c r="LWA236"/>
      <c r="LWB236"/>
      <c r="LWC236"/>
      <c r="LWD236"/>
      <c r="LWE236"/>
      <c r="LWF236"/>
      <c r="LWG236"/>
      <c r="LWH236"/>
      <c r="LWI236"/>
      <c r="LWJ236"/>
      <c r="LWK236"/>
      <c r="LWL236"/>
      <c r="LWM236"/>
      <c r="LWN236"/>
      <c r="LWO236"/>
      <c r="LWP236"/>
      <c r="LWQ236"/>
      <c r="LWR236"/>
      <c r="LWS236"/>
      <c r="LWT236"/>
      <c r="LWU236"/>
      <c r="LWV236"/>
      <c r="LWW236"/>
      <c r="LWX236"/>
      <c r="LWY236"/>
      <c r="LWZ236"/>
      <c r="LXA236"/>
      <c r="LXB236"/>
      <c r="LXC236"/>
      <c r="LXD236"/>
      <c r="LXE236"/>
      <c r="LXF236"/>
      <c r="LXG236"/>
      <c r="LXH236"/>
      <c r="LXI236"/>
      <c r="LXJ236"/>
      <c r="LXK236"/>
      <c r="LXL236"/>
      <c r="LXM236"/>
      <c r="LXN236"/>
      <c r="LXO236"/>
      <c r="LXP236"/>
      <c r="LXQ236"/>
      <c r="LXR236"/>
      <c r="LXS236"/>
      <c r="LXT236"/>
      <c r="LXU236"/>
      <c r="LXV236"/>
      <c r="LXW236"/>
      <c r="LXX236"/>
      <c r="LXY236"/>
      <c r="LXZ236"/>
      <c r="LYA236"/>
      <c r="LYB236"/>
      <c r="LYC236"/>
      <c r="LYD236"/>
      <c r="LYE236"/>
      <c r="LYF236"/>
      <c r="LYG236"/>
      <c r="LYH236"/>
      <c r="LYI236"/>
      <c r="LYJ236"/>
      <c r="LYK236"/>
      <c r="LYL236"/>
      <c r="LYM236"/>
      <c r="LYN236"/>
      <c r="LYO236"/>
      <c r="LYP236"/>
      <c r="LYQ236"/>
      <c r="LYR236"/>
      <c r="LYS236"/>
      <c r="LYT236"/>
      <c r="LYU236"/>
      <c r="LYV236"/>
      <c r="LYW236"/>
      <c r="LYX236"/>
      <c r="LYY236"/>
      <c r="LYZ236"/>
      <c r="LZA236"/>
      <c r="LZB236"/>
      <c r="LZC236"/>
      <c r="LZD236"/>
      <c r="LZE236"/>
      <c r="LZF236"/>
      <c r="LZG236"/>
      <c r="LZH236"/>
      <c r="LZI236"/>
      <c r="LZJ236"/>
      <c r="LZK236"/>
      <c r="LZL236"/>
      <c r="LZM236"/>
      <c r="LZN236"/>
      <c r="LZO236"/>
      <c r="LZP236"/>
      <c r="LZQ236"/>
      <c r="LZR236"/>
      <c r="LZS236"/>
      <c r="LZT236"/>
      <c r="LZU236"/>
      <c r="LZV236"/>
      <c r="LZW236"/>
      <c r="LZX236"/>
      <c r="LZY236"/>
      <c r="LZZ236"/>
      <c r="MAA236"/>
      <c r="MAB236"/>
      <c r="MAC236"/>
      <c r="MAD236"/>
      <c r="MAE236"/>
      <c r="MAF236"/>
      <c r="MAG236"/>
      <c r="MAH236"/>
      <c r="MAI236"/>
      <c r="MAJ236"/>
      <c r="MAK236"/>
      <c r="MAL236"/>
      <c r="MAM236"/>
      <c r="MAN236"/>
      <c r="MAO236"/>
      <c r="MAP236"/>
      <c r="MAQ236"/>
      <c r="MAR236"/>
      <c r="MAS236"/>
      <c r="MAT236"/>
      <c r="MAU236"/>
      <c r="MAV236"/>
      <c r="MAW236"/>
      <c r="MAX236"/>
      <c r="MAY236"/>
      <c r="MAZ236"/>
      <c r="MBA236"/>
      <c r="MBB236"/>
      <c r="MBC236"/>
      <c r="MBD236"/>
      <c r="MBE236"/>
      <c r="MBF236"/>
      <c r="MBG236"/>
      <c r="MBH236"/>
      <c r="MBI236"/>
      <c r="MBJ236"/>
      <c r="MBK236"/>
      <c r="MBL236"/>
      <c r="MBM236"/>
      <c r="MBN236"/>
      <c r="MBO236"/>
      <c r="MBP236"/>
      <c r="MBQ236"/>
      <c r="MBR236"/>
      <c r="MBS236"/>
      <c r="MBT236"/>
      <c r="MBU236"/>
      <c r="MBV236"/>
      <c r="MBW236"/>
      <c r="MBX236"/>
      <c r="MBY236"/>
      <c r="MBZ236"/>
      <c r="MCA236"/>
      <c r="MCB236"/>
      <c r="MCC236"/>
      <c r="MCD236"/>
      <c r="MCE236"/>
      <c r="MCF236"/>
      <c r="MCG236"/>
      <c r="MCH236"/>
      <c r="MCI236"/>
      <c r="MCJ236"/>
      <c r="MCK236"/>
      <c r="MCL236"/>
      <c r="MCM236"/>
      <c r="MCN236"/>
      <c r="MCO236"/>
      <c r="MCP236"/>
      <c r="MCQ236"/>
      <c r="MCR236"/>
      <c r="MCS236"/>
      <c r="MCT236"/>
      <c r="MCU236"/>
      <c r="MCV236"/>
      <c r="MCW236"/>
      <c r="MCX236"/>
      <c r="MCY236"/>
      <c r="MCZ236"/>
      <c r="MDA236"/>
      <c r="MDB236"/>
      <c r="MDC236"/>
      <c r="MDD236"/>
      <c r="MDE236"/>
      <c r="MDF236"/>
      <c r="MDG236"/>
      <c r="MDH236"/>
      <c r="MDI236"/>
      <c r="MDJ236"/>
      <c r="MDK236"/>
      <c r="MDL236"/>
      <c r="MDM236"/>
      <c r="MDN236"/>
      <c r="MDO236"/>
      <c r="MDP236"/>
      <c r="MDQ236"/>
      <c r="MDR236"/>
      <c r="MDS236"/>
      <c r="MDT236"/>
      <c r="MDU236"/>
      <c r="MDV236"/>
      <c r="MDW236"/>
      <c r="MDX236"/>
      <c r="MDY236"/>
      <c r="MDZ236"/>
      <c r="MEA236"/>
      <c r="MEB236"/>
      <c r="MEC236"/>
      <c r="MED236"/>
      <c r="MEE236"/>
      <c r="MEF236"/>
      <c r="MEG236"/>
      <c r="MEH236"/>
      <c r="MEI236"/>
      <c r="MEJ236"/>
      <c r="MEK236"/>
      <c r="MEL236"/>
      <c r="MEM236"/>
      <c r="MEN236"/>
      <c r="MEO236"/>
      <c r="MEP236"/>
      <c r="MEQ236"/>
      <c r="MER236"/>
      <c r="MES236"/>
      <c r="MET236"/>
      <c r="MEU236"/>
      <c r="MEV236"/>
      <c r="MEW236"/>
      <c r="MEX236"/>
      <c r="MEY236"/>
      <c r="MEZ236"/>
      <c r="MFA236"/>
      <c r="MFB236"/>
      <c r="MFC236"/>
      <c r="MFD236"/>
      <c r="MFE236"/>
      <c r="MFF236"/>
      <c r="MFG236"/>
      <c r="MFH236"/>
      <c r="MFI236"/>
      <c r="MFJ236"/>
      <c r="MFK236"/>
      <c r="MFL236"/>
      <c r="MFM236"/>
      <c r="MFN236"/>
      <c r="MFO236"/>
      <c r="MFP236"/>
      <c r="MFQ236"/>
      <c r="MFR236"/>
      <c r="MFS236"/>
      <c r="MFT236"/>
      <c r="MFU236"/>
      <c r="MFV236"/>
      <c r="MFW236"/>
      <c r="MFX236"/>
      <c r="MFY236"/>
      <c r="MFZ236"/>
      <c r="MGA236"/>
      <c r="MGB236"/>
      <c r="MGC236"/>
      <c r="MGD236"/>
      <c r="MGE236"/>
      <c r="MGF236"/>
      <c r="MGG236"/>
      <c r="MGH236"/>
      <c r="MGI236"/>
      <c r="MGJ236"/>
      <c r="MGK236"/>
      <c r="MGL236"/>
      <c r="MGM236"/>
      <c r="MGN236"/>
      <c r="MGO236"/>
      <c r="MGP236"/>
      <c r="MGQ236"/>
      <c r="MGR236"/>
      <c r="MGS236"/>
      <c r="MGT236"/>
      <c r="MGU236"/>
      <c r="MGV236"/>
      <c r="MGW236"/>
      <c r="MGX236"/>
      <c r="MGY236"/>
      <c r="MGZ236"/>
      <c r="MHA236"/>
      <c r="MHB236"/>
      <c r="MHC236"/>
      <c r="MHD236"/>
      <c r="MHE236"/>
      <c r="MHF236"/>
      <c r="MHG236"/>
      <c r="MHH236"/>
      <c r="MHI236"/>
      <c r="MHJ236"/>
      <c r="MHK236"/>
      <c r="MHL236"/>
      <c r="MHM236"/>
      <c r="MHN236"/>
      <c r="MHO236"/>
      <c r="MHP236"/>
      <c r="MHQ236"/>
      <c r="MHR236"/>
      <c r="MHS236"/>
      <c r="MHT236"/>
      <c r="MHU236"/>
      <c r="MHV236"/>
      <c r="MHW236"/>
      <c r="MHX236"/>
      <c r="MHY236"/>
      <c r="MHZ236"/>
      <c r="MIA236"/>
      <c r="MIB236"/>
      <c r="MIC236"/>
      <c r="MID236"/>
      <c r="MIE236"/>
      <c r="MIF236"/>
      <c r="MIG236"/>
      <c r="MIH236"/>
      <c r="MII236"/>
      <c r="MIJ236"/>
      <c r="MIK236"/>
      <c r="MIL236"/>
      <c r="MIM236"/>
      <c r="MIN236"/>
      <c r="MIO236"/>
      <c r="MIP236"/>
      <c r="MIQ236"/>
      <c r="MIR236"/>
      <c r="MIS236"/>
      <c r="MIT236"/>
      <c r="MIU236"/>
      <c r="MIV236"/>
      <c r="MIW236"/>
      <c r="MIX236"/>
      <c r="MIY236"/>
      <c r="MIZ236"/>
      <c r="MJA236"/>
      <c r="MJB236"/>
      <c r="MJC236"/>
      <c r="MJD236"/>
      <c r="MJE236"/>
      <c r="MJF236"/>
      <c r="MJG236"/>
      <c r="MJH236"/>
      <c r="MJI236"/>
      <c r="MJJ236"/>
      <c r="MJK236"/>
      <c r="MJL236"/>
      <c r="MJM236"/>
      <c r="MJN236"/>
      <c r="MJO236"/>
      <c r="MJP236"/>
      <c r="MJQ236"/>
      <c r="MJR236"/>
      <c r="MJS236"/>
      <c r="MJT236"/>
      <c r="MJU236"/>
      <c r="MJV236"/>
      <c r="MJW236"/>
      <c r="MJX236"/>
      <c r="MJY236"/>
      <c r="MJZ236"/>
      <c r="MKA236"/>
      <c r="MKB236"/>
      <c r="MKC236"/>
      <c r="MKD236"/>
      <c r="MKE236"/>
      <c r="MKF236"/>
      <c r="MKG236"/>
      <c r="MKH236"/>
      <c r="MKI236"/>
      <c r="MKJ236"/>
      <c r="MKK236"/>
      <c r="MKL236"/>
      <c r="MKM236"/>
      <c r="MKN236"/>
      <c r="MKO236"/>
      <c r="MKP236"/>
      <c r="MKQ236"/>
      <c r="MKR236"/>
      <c r="MKS236"/>
      <c r="MKT236"/>
      <c r="MKU236"/>
      <c r="MKV236"/>
      <c r="MKW236"/>
      <c r="MKX236"/>
      <c r="MKY236"/>
      <c r="MKZ236"/>
      <c r="MLA236"/>
      <c r="MLB236"/>
      <c r="MLC236"/>
      <c r="MLD236"/>
      <c r="MLE236"/>
      <c r="MLF236"/>
      <c r="MLG236"/>
      <c r="MLH236"/>
      <c r="MLI236"/>
      <c r="MLJ236"/>
      <c r="MLK236"/>
      <c r="MLL236"/>
      <c r="MLM236"/>
      <c r="MLN236"/>
      <c r="MLO236"/>
      <c r="MLP236"/>
      <c r="MLQ236"/>
      <c r="MLR236"/>
      <c r="MLS236"/>
      <c r="MLT236"/>
      <c r="MLU236"/>
      <c r="MLV236"/>
      <c r="MLW236"/>
      <c r="MLX236"/>
      <c r="MLY236"/>
      <c r="MLZ236"/>
      <c r="MMA236"/>
      <c r="MMB236"/>
      <c r="MMC236"/>
      <c r="MMD236"/>
      <c r="MME236"/>
      <c r="MMF236"/>
      <c r="MMG236"/>
      <c r="MMH236"/>
      <c r="MMI236"/>
      <c r="MMJ236"/>
      <c r="MMK236"/>
      <c r="MML236"/>
      <c r="MMM236"/>
      <c r="MMN236"/>
      <c r="MMO236"/>
      <c r="MMP236"/>
      <c r="MMQ236"/>
      <c r="MMR236"/>
      <c r="MMS236"/>
      <c r="MMT236"/>
      <c r="MMU236"/>
      <c r="MMV236"/>
      <c r="MMW236"/>
      <c r="MMX236"/>
      <c r="MMY236"/>
      <c r="MMZ236"/>
      <c r="MNA236"/>
      <c r="MNB236"/>
      <c r="MNC236"/>
      <c r="MND236"/>
      <c r="MNE236"/>
      <c r="MNF236"/>
      <c r="MNG236"/>
      <c r="MNH236"/>
      <c r="MNI236"/>
      <c r="MNJ236"/>
      <c r="MNK236"/>
      <c r="MNL236"/>
      <c r="MNM236"/>
      <c r="MNN236"/>
      <c r="MNO236"/>
      <c r="MNP236"/>
      <c r="MNQ236"/>
      <c r="MNR236"/>
      <c r="MNS236"/>
      <c r="MNT236"/>
      <c r="MNU236"/>
      <c r="MNV236"/>
      <c r="MNW236"/>
      <c r="MNX236"/>
      <c r="MNY236"/>
      <c r="MNZ236"/>
      <c r="MOA236"/>
      <c r="MOB236"/>
      <c r="MOC236"/>
      <c r="MOD236"/>
      <c r="MOE236"/>
      <c r="MOF236"/>
      <c r="MOG236"/>
      <c r="MOH236"/>
      <c r="MOI236"/>
      <c r="MOJ236"/>
      <c r="MOK236"/>
      <c r="MOL236"/>
      <c r="MOM236"/>
      <c r="MON236"/>
      <c r="MOO236"/>
      <c r="MOP236"/>
      <c r="MOQ236"/>
      <c r="MOR236"/>
      <c r="MOS236"/>
      <c r="MOT236"/>
      <c r="MOU236"/>
      <c r="MOV236"/>
      <c r="MOW236"/>
      <c r="MOX236"/>
      <c r="MOY236"/>
      <c r="MOZ236"/>
      <c r="MPA236"/>
      <c r="MPB236"/>
      <c r="MPC236"/>
      <c r="MPD236"/>
      <c r="MPE236"/>
      <c r="MPF236"/>
      <c r="MPG236"/>
      <c r="MPH236"/>
      <c r="MPI236"/>
      <c r="MPJ236"/>
      <c r="MPK236"/>
      <c r="MPL236"/>
      <c r="MPM236"/>
      <c r="MPN236"/>
      <c r="MPO236"/>
      <c r="MPP236"/>
      <c r="MPQ236"/>
      <c r="MPR236"/>
      <c r="MPS236"/>
      <c r="MPT236"/>
      <c r="MPU236"/>
      <c r="MPV236"/>
      <c r="MPW236"/>
      <c r="MPX236"/>
      <c r="MPY236"/>
      <c r="MPZ236"/>
      <c r="MQA236"/>
      <c r="MQB236"/>
      <c r="MQC236"/>
      <c r="MQD236"/>
      <c r="MQE236"/>
      <c r="MQF236"/>
      <c r="MQG236"/>
      <c r="MQH236"/>
      <c r="MQI236"/>
      <c r="MQJ236"/>
      <c r="MQK236"/>
      <c r="MQL236"/>
      <c r="MQM236"/>
      <c r="MQN236"/>
      <c r="MQO236"/>
      <c r="MQP236"/>
      <c r="MQQ236"/>
      <c r="MQR236"/>
      <c r="MQS236"/>
      <c r="MQT236"/>
      <c r="MQU236"/>
      <c r="MQV236"/>
      <c r="MQW236"/>
      <c r="MQX236"/>
      <c r="MQY236"/>
      <c r="MQZ236"/>
      <c r="MRA236"/>
      <c r="MRB236"/>
      <c r="MRC236"/>
      <c r="MRD236"/>
      <c r="MRE236"/>
      <c r="MRF236"/>
      <c r="MRG236"/>
      <c r="MRH236"/>
      <c r="MRI236"/>
      <c r="MRJ236"/>
      <c r="MRK236"/>
      <c r="MRL236"/>
      <c r="MRM236"/>
      <c r="MRN236"/>
      <c r="MRO236"/>
      <c r="MRP236"/>
      <c r="MRQ236"/>
      <c r="MRR236"/>
      <c r="MRS236"/>
      <c r="MRT236"/>
      <c r="MRU236"/>
      <c r="MRV236"/>
      <c r="MRW236"/>
      <c r="MRX236"/>
      <c r="MRY236"/>
      <c r="MRZ236"/>
      <c r="MSA236"/>
      <c r="MSB236"/>
      <c r="MSC236"/>
      <c r="MSD236"/>
      <c r="MSE236"/>
      <c r="MSF236"/>
      <c r="MSG236"/>
      <c r="MSH236"/>
      <c r="MSI236"/>
      <c r="MSJ236"/>
      <c r="MSK236"/>
      <c r="MSL236"/>
      <c r="MSM236"/>
      <c r="MSN236"/>
      <c r="MSO236"/>
      <c r="MSP236"/>
      <c r="MSQ236"/>
      <c r="MSR236"/>
      <c r="MSS236"/>
      <c r="MST236"/>
      <c r="MSU236"/>
      <c r="MSV236"/>
      <c r="MSW236"/>
      <c r="MSX236"/>
      <c r="MSY236"/>
      <c r="MSZ236"/>
      <c r="MTA236"/>
      <c r="MTB236"/>
      <c r="MTC236"/>
      <c r="MTD236"/>
      <c r="MTE236"/>
      <c r="MTF236"/>
      <c r="MTG236"/>
      <c r="MTH236"/>
      <c r="MTI236"/>
      <c r="MTJ236"/>
      <c r="MTK236"/>
      <c r="MTL236"/>
      <c r="MTM236"/>
      <c r="MTN236"/>
      <c r="MTO236"/>
      <c r="MTP236"/>
      <c r="MTQ236"/>
      <c r="MTR236"/>
      <c r="MTS236"/>
      <c r="MTT236"/>
      <c r="MTU236"/>
      <c r="MTV236"/>
      <c r="MTW236"/>
      <c r="MTX236"/>
      <c r="MTY236"/>
      <c r="MTZ236"/>
      <c r="MUA236"/>
      <c r="MUB236"/>
      <c r="MUC236"/>
      <c r="MUD236"/>
      <c r="MUE236"/>
      <c r="MUF236"/>
      <c r="MUG236"/>
      <c r="MUH236"/>
      <c r="MUI236"/>
      <c r="MUJ236"/>
      <c r="MUK236"/>
      <c r="MUL236"/>
      <c r="MUM236"/>
      <c r="MUN236"/>
      <c r="MUO236"/>
      <c r="MUP236"/>
      <c r="MUQ236"/>
      <c r="MUR236"/>
      <c r="MUS236"/>
      <c r="MUT236"/>
      <c r="MUU236"/>
      <c r="MUV236"/>
      <c r="MUW236"/>
      <c r="MUX236"/>
      <c r="MUY236"/>
      <c r="MUZ236"/>
      <c r="MVA236"/>
      <c r="MVB236"/>
      <c r="MVC236"/>
      <c r="MVD236"/>
      <c r="MVE236"/>
      <c r="MVF236"/>
      <c r="MVG236"/>
      <c r="MVH236"/>
      <c r="MVI236"/>
      <c r="MVJ236"/>
      <c r="MVK236"/>
      <c r="MVL236"/>
      <c r="MVM236"/>
      <c r="MVN236"/>
      <c r="MVO236"/>
      <c r="MVP236"/>
      <c r="MVQ236"/>
      <c r="MVR236"/>
      <c r="MVS236"/>
      <c r="MVT236"/>
      <c r="MVU236"/>
      <c r="MVV236"/>
      <c r="MVW236"/>
      <c r="MVX236"/>
      <c r="MVY236"/>
      <c r="MVZ236"/>
      <c r="MWA236"/>
      <c r="MWB236"/>
      <c r="MWC236"/>
      <c r="MWD236"/>
      <c r="MWE236"/>
      <c r="MWF236"/>
      <c r="MWG236"/>
      <c r="MWH236"/>
      <c r="MWI236"/>
      <c r="MWJ236"/>
      <c r="MWK236"/>
      <c r="MWL236"/>
      <c r="MWM236"/>
      <c r="MWN236"/>
      <c r="MWO236"/>
      <c r="MWP236"/>
      <c r="MWQ236"/>
      <c r="MWR236"/>
      <c r="MWS236"/>
      <c r="MWT236"/>
      <c r="MWU236"/>
      <c r="MWV236"/>
      <c r="MWW236"/>
      <c r="MWX236"/>
      <c r="MWY236"/>
      <c r="MWZ236"/>
      <c r="MXA236"/>
      <c r="MXB236"/>
      <c r="MXC236"/>
      <c r="MXD236"/>
      <c r="MXE236"/>
      <c r="MXF236"/>
      <c r="MXG236"/>
      <c r="MXH236"/>
      <c r="MXI236"/>
      <c r="MXJ236"/>
      <c r="MXK236"/>
      <c r="MXL236"/>
      <c r="MXM236"/>
      <c r="MXN236"/>
      <c r="MXO236"/>
      <c r="MXP236"/>
      <c r="MXQ236"/>
      <c r="MXR236"/>
      <c r="MXS236"/>
      <c r="MXT236"/>
      <c r="MXU236"/>
      <c r="MXV236"/>
      <c r="MXW236"/>
      <c r="MXX236"/>
      <c r="MXY236"/>
      <c r="MXZ236"/>
      <c r="MYA236"/>
      <c r="MYB236"/>
      <c r="MYC236"/>
      <c r="MYD236"/>
      <c r="MYE236"/>
      <c r="MYF236"/>
      <c r="MYG236"/>
      <c r="MYH236"/>
      <c r="MYI236"/>
      <c r="MYJ236"/>
      <c r="MYK236"/>
      <c r="MYL236"/>
      <c r="MYM236"/>
      <c r="MYN236"/>
      <c r="MYO236"/>
      <c r="MYP236"/>
      <c r="MYQ236"/>
      <c r="MYR236"/>
      <c r="MYS236"/>
      <c r="MYT236"/>
      <c r="MYU236"/>
      <c r="MYV236"/>
      <c r="MYW236"/>
      <c r="MYX236"/>
      <c r="MYY236"/>
      <c r="MYZ236"/>
      <c r="MZA236"/>
      <c r="MZB236"/>
      <c r="MZC236"/>
      <c r="MZD236"/>
      <c r="MZE236"/>
      <c r="MZF236"/>
      <c r="MZG236"/>
      <c r="MZH236"/>
      <c r="MZI236"/>
      <c r="MZJ236"/>
      <c r="MZK236"/>
      <c r="MZL236"/>
      <c r="MZM236"/>
      <c r="MZN236"/>
      <c r="MZO236"/>
      <c r="MZP236"/>
      <c r="MZQ236"/>
      <c r="MZR236"/>
      <c r="MZS236"/>
      <c r="MZT236"/>
      <c r="MZU236"/>
      <c r="MZV236"/>
      <c r="MZW236"/>
      <c r="MZX236"/>
      <c r="MZY236"/>
      <c r="MZZ236"/>
      <c r="NAA236"/>
      <c r="NAB236"/>
      <c r="NAC236"/>
      <c r="NAD236"/>
      <c r="NAE236"/>
      <c r="NAF236"/>
      <c r="NAG236"/>
      <c r="NAH236"/>
      <c r="NAI236"/>
      <c r="NAJ236"/>
      <c r="NAK236"/>
      <c r="NAL236"/>
      <c r="NAM236"/>
      <c r="NAN236"/>
      <c r="NAO236"/>
      <c r="NAP236"/>
      <c r="NAQ236"/>
      <c r="NAR236"/>
      <c r="NAS236"/>
      <c r="NAT236"/>
      <c r="NAU236"/>
      <c r="NAV236"/>
      <c r="NAW236"/>
      <c r="NAX236"/>
      <c r="NAY236"/>
      <c r="NAZ236"/>
      <c r="NBA236"/>
      <c r="NBB236"/>
      <c r="NBC236"/>
      <c r="NBD236"/>
      <c r="NBE236"/>
      <c r="NBF236"/>
      <c r="NBG236"/>
      <c r="NBH236"/>
      <c r="NBI236"/>
      <c r="NBJ236"/>
      <c r="NBK236"/>
      <c r="NBL236"/>
      <c r="NBM236"/>
      <c r="NBN236"/>
      <c r="NBO236"/>
      <c r="NBP236"/>
      <c r="NBQ236"/>
      <c r="NBR236"/>
      <c r="NBS236"/>
      <c r="NBT236"/>
      <c r="NBU236"/>
      <c r="NBV236"/>
      <c r="NBW236"/>
      <c r="NBX236"/>
      <c r="NBY236"/>
      <c r="NBZ236"/>
      <c r="NCA236"/>
      <c r="NCB236"/>
      <c r="NCC236"/>
      <c r="NCD236"/>
      <c r="NCE236"/>
      <c r="NCF236"/>
      <c r="NCG236"/>
      <c r="NCH236"/>
      <c r="NCI236"/>
      <c r="NCJ236"/>
      <c r="NCK236"/>
      <c r="NCL236"/>
      <c r="NCM236"/>
      <c r="NCN236"/>
      <c r="NCO236"/>
      <c r="NCP236"/>
      <c r="NCQ236"/>
      <c r="NCR236"/>
      <c r="NCS236"/>
      <c r="NCT236"/>
      <c r="NCU236"/>
      <c r="NCV236"/>
      <c r="NCW236"/>
      <c r="NCX236"/>
      <c r="NCY236"/>
      <c r="NCZ236"/>
      <c r="NDA236"/>
      <c r="NDB236"/>
      <c r="NDC236"/>
      <c r="NDD236"/>
      <c r="NDE236"/>
      <c r="NDF236"/>
      <c r="NDG236"/>
      <c r="NDH236"/>
      <c r="NDI236"/>
      <c r="NDJ236"/>
      <c r="NDK236"/>
      <c r="NDL236"/>
      <c r="NDM236"/>
      <c r="NDN236"/>
      <c r="NDO236"/>
      <c r="NDP236"/>
      <c r="NDQ236"/>
      <c r="NDR236"/>
      <c r="NDS236"/>
      <c r="NDT236"/>
      <c r="NDU236"/>
      <c r="NDV236"/>
      <c r="NDW236"/>
      <c r="NDX236"/>
      <c r="NDY236"/>
      <c r="NDZ236"/>
      <c r="NEA236"/>
      <c r="NEB236"/>
      <c r="NEC236"/>
      <c r="NED236"/>
      <c r="NEE236"/>
      <c r="NEF236"/>
      <c r="NEG236"/>
      <c r="NEH236"/>
      <c r="NEI236"/>
      <c r="NEJ236"/>
      <c r="NEK236"/>
      <c r="NEL236"/>
      <c r="NEM236"/>
      <c r="NEN236"/>
      <c r="NEO236"/>
      <c r="NEP236"/>
      <c r="NEQ236"/>
      <c r="NER236"/>
      <c r="NES236"/>
      <c r="NET236"/>
      <c r="NEU236"/>
      <c r="NEV236"/>
      <c r="NEW236"/>
      <c r="NEX236"/>
      <c r="NEY236"/>
      <c r="NEZ236"/>
      <c r="NFA236"/>
      <c r="NFB236"/>
      <c r="NFC236"/>
      <c r="NFD236"/>
      <c r="NFE236"/>
      <c r="NFF236"/>
      <c r="NFG236"/>
      <c r="NFH236"/>
      <c r="NFI236"/>
      <c r="NFJ236"/>
      <c r="NFK236"/>
      <c r="NFL236"/>
      <c r="NFM236"/>
      <c r="NFN236"/>
      <c r="NFO236"/>
      <c r="NFP236"/>
      <c r="NFQ236"/>
      <c r="NFR236"/>
      <c r="NFS236"/>
      <c r="NFT236"/>
      <c r="NFU236"/>
      <c r="NFV236"/>
      <c r="NFW236"/>
      <c r="NFX236"/>
      <c r="NFY236"/>
      <c r="NFZ236"/>
      <c r="NGA236"/>
      <c r="NGB236"/>
      <c r="NGC236"/>
      <c r="NGD236"/>
      <c r="NGE236"/>
      <c r="NGF236"/>
      <c r="NGG236"/>
      <c r="NGH236"/>
      <c r="NGI236"/>
      <c r="NGJ236"/>
      <c r="NGK236"/>
      <c r="NGL236"/>
      <c r="NGM236"/>
      <c r="NGN236"/>
      <c r="NGO236"/>
      <c r="NGP236"/>
      <c r="NGQ236"/>
      <c r="NGR236"/>
      <c r="NGS236"/>
      <c r="NGT236"/>
      <c r="NGU236"/>
      <c r="NGV236"/>
      <c r="NGW236"/>
      <c r="NGX236"/>
      <c r="NGY236"/>
      <c r="NGZ236"/>
      <c r="NHA236"/>
      <c r="NHB236"/>
      <c r="NHC236"/>
      <c r="NHD236"/>
      <c r="NHE236"/>
      <c r="NHF236"/>
      <c r="NHG236"/>
      <c r="NHH236"/>
      <c r="NHI236"/>
      <c r="NHJ236"/>
      <c r="NHK236"/>
      <c r="NHL236"/>
      <c r="NHM236"/>
      <c r="NHN236"/>
      <c r="NHO236"/>
      <c r="NHP236"/>
      <c r="NHQ236"/>
      <c r="NHR236"/>
      <c r="NHS236"/>
      <c r="NHT236"/>
      <c r="NHU236"/>
      <c r="NHV236"/>
      <c r="NHW236"/>
      <c r="NHX236"/>
      <c r="NHY236"/>
      <c r="NHZ236"/>
      <c r="NIA236"/>
      <c r="NIB236"/>
      <c r="NIC236"/>
      <c r="NID236"/>
      <c r="NIE236"/>
      <c r="NIF236"/>
      <c r="NIG236"/>
      <c r="NIH236"/>
      <c r="NII236"/>
      <c r="NIJ236"/>
      <c r="NIK236"/>
      <c r="NIL236"/>
      <c r="NIM236"/>
      <c r="NIN236"/>
      <c r="NIO236"/>
      <c r="NIP236"/>
      <c r="NIQ236"/>
      <c r="NIR236"/>
      <c r="NIS236"/>
      <c r="NIT236"/>
      <c r="NIU236"/>
      <c r="NIV236"/>
      <c r="NIW236"/>
      <c r="NIX236"/>
      <c r="NIY236"/>
      <c r="NIZ236"/>
      <c r="NJA236"/>
      <c r="NJB236"/>
      <c r="NJC236"/>
      <c r="NJD236"/>
      <c r="NJE236"/>
      <c r="NJF236"/>
      <c r="NJG236"/>
      <c r="NJH236"/>
      <c r="NJI236"/>
      <c r="NJJ236"/>
      <c r="NJK236"/>
      <c r="NJL236"/>
      <c r="NJM236"/>
      <c r="NJN236"/>
      <c r="NJO236"/>
      <c r="NJP236"/>
      <c r="NJQ236"/>
      <c r="NJR236"/>
      <c r="NJS236"/>
      <c r="NJT236"/>
      <c r="NJU236"/>
      <c r="NJV236"/>
      <c r="NJW236"/>
      <c r="NJX236"/>
      <c r="NJY236"/>
      <c r="NJZ236"/>
      <c r="NKA236"/>
      <c r="NKB236"/>
      <c r="NKC236"/>
      <c r="NKD236"/>
      <c r="NKE236"/>
      <c r="NKF236"/>
      <c r="NKG236"/>
      <c r="NKH236"/>
      <c r="NKI236"/>
      <c r="NKJ236"/>
      <c r="NKK236"/>
      <c r="NKL236"/>
      <c r="NKM236"/>
      <c r="NKN236"/>
      <c r="NKO236"/>
      <c r="NKP236"/>
      <c r="NKQ236"/>
      <c r="NKR236"/>
      <c r="NKS236"/>
      <c r="NKT236"/>
      <c r="NKU236"/>
      <c r="NKV236"/>
      <c r="NKW236"/>
      <c r="NKX236"/>
      <c r="NKY236"/>
      <c r="NKZ236"/>
      <c r="NLA236"/>
      <c r="NLB236"/>
      <c r="NLC236"/>
      <c r="NLD236"/>
      <c r="NLE236"/>
      <c r="NLF236"/>
      <c r="NLG236"/>
      <c r="NLH236"/>
      <c r="NLI236"/>
      <c r="NLJ236"/>
      <c r="NLK236"/>
      <c r="NLL236"/>
      <c r="NLM236"/>
      <c r="NLN236"/>
      <c r="NLO236"/>
      <c r="NLP236"/>
      <c r="NLQ236"/>
      <c r="NLR236"/>
      <c r="NLS236"/>
      <c r="NLT236"/>
      <c r="NLU236"/>
      <c r="NLV236"/>
      <c r="NLW236"/>
      <c r="NLX236"/>
      <c r="NLY236"/>
      <c r="NLZ236"/>
      <c r="NMA236"/>
      <c r="NMB236"/>
      <c r="NMC236"/>
      <c r="NMD236"/>
      <c r="NME236"/>
      <c r="NMF236"/>
      <c r="NMG236"/>
      <c r="NMH236"/>
      <c r="NMI236"/>
      <c r="NMJ236"/>
      <c r="NMK236"/>
      <c r="NML236"/>
      <c r="NMM236"/>
      <c r="NMN236"/>
      <c r="NMO236"/>
      <c r="NMP236"/>
      <c r="NMQ236"/>
      <c r="NMR236"/>
      <c r="NMS236"/>
      <c r="NMT236"/>
      <c r="NMU236"/>
      <c r="NMV236"/>
      <c r="NMW236"/>
      <c r="NMX236"/>
      <c r="NMY236"/>
      <c r="NMZ236"/>
      <c r="NNA236"/>
      <c r="NNB236"/>
      <c r="NNC236"/>
      <c r="NND236"/>
      <c r="NNE236"/>
      <c r="NNF236"/>
      <c r="NNG236"/>
      <c r="NNH236"/>
      <c r="NNI236"/>
      <c r="NNJ236"/>
      <c r="NNK236"/>
      <c r="NNL236"/>
      <c r="NNM236"/>
      <c r="NNN236"/>
      <c r="NNO236"/>
      <c r="NNP236"/>
      <c r="NNQ236"/>
      <c r="NNR236"/>
      <c r="NNS236"/>
      <c r="NNT236"/>
      <c r="NNU236"/>
      <c r="NNV236"/>
      <c r="NNW236"/>
      <c r="NNX236"/>
      <c r="NNY236"/>
      <c r="NNZ236"/>
      <c r="NOA236"/>
      <c r="NOB236"/>
      <c r="NOC236"/>
      <c r="NOD236"/>
      <c r="NOE236"/>
      <c r="NOF236"/>
      <c r="NOG236"/>
      <c r="NOH236"/>
      <c r="NOI236"/>
      <c r="NOJ236"/>
      <c r="NOK236"/>
      <c r="NOL236"/>
      <c r="NOM236"/>
      <c r="NON236"/>
      <c r="NOO236"/>
      <c r="NOP236"/>
      <c r="NOQ236"/>
      <c r="NOR236"/>
      <c r="NOS236"/>
      <c r="NOT236"/>
      <c r="NOU236"/>
      <c r="NOV236"/>
      <c r="NOW236"/>
      <c r="NOX236"/>
      <c r="NOY236"/>
      <c r="NOZ236"/>
      <c r="NPA236"/>
      <c r="NPB236"/>
      <c r="NPC236"/>
      <c r="NPD236"/>
      <c r="NPE236"/>
      <c r="NPF236"/>
      <c r="NPG236"/>
      <c r="NPH236"/>
      <c r="NPI236"/>
      <c r="NPJ236"/>
      <c r="NPK236"/>
      <c r="NPL236"/>
      <c r="NPM236"/>
      <c r="NPN236"/>
      <c r="NPO236"/>
      <c r="NPP236"/>
      <c r="NPQ236"/>
      <c r="NPR236"/>
      <c r="NPS236"/>
      <c r="NPT236"/>
      <c r="NPU236"/>
      <c r="NPV236"/>
      <c r="NPW236"/>
      <c r="NPX236"/>
      <c r="NPY236"/>
      <c r="NPZ236"/>
      <c r="NQA236"/>
      <c r="NQB236"/>
      <c r="NQC236"/>
      <c r="NQD236"/>
      <c r="NQE236"/>
      <c r="NQF236"/>
      <c r="NQG236"/>
      <c r="NQH236"/>
      <c r="NQI236"/>
      <c r="NQJ236"/>
      <c r="NQK236"/>
      <c r="NQL236"/>
      <c r="NQM236"/>
      <c r="NQN236"/>
      <c r="NQO236"/>
      <c r="NQP236"/>
      <c r="NQQ236"/>
      <c r="NQR236"/>
      <c r="NQS236"/>
      <c r="NQT236"/>
      <c r="NQU236"/>
      <c r="NQV236"/>
      <c r="NQW236"/>
      <c r="NQX236"/>
      <c r="NQY236"/>
      <c r="NQZ236"/>
      <c r="NRA236"/>
      <c r="NRB236"/>
      <c r="NRC236"/>
      <c r="NRD236"/>
      <c r="NRE236"/>
      <c r="NRF236"/>
      <c r="NRG236"/>
      <c r="NRH236"/>
      <c r="NRI236"/>
      <c r="NRJ236"/>
      <c r="NRK236"/>
      <c r="NRL236"/>
      <c r="NRM236"/>
      <c r="NRN236"/>
      <c r="NRO236"/>
      <c r="NRP236"/>
      <c r="NRQ236"/>
      <c r="NRR236"/>
      <c r="NRS236"/>
      <c r="NRT236"/>
      <c r="NRU236"/>
      <c r="NRV236"/>
      <c r="NRW236"/>
      <c r="NRX236"/>
      <c r="NRY236"/>
      <c r="NRZ236"/>
      <c r="NSA236"/>
      <c r="NSB236"/>
      <c r="NSC236"/>
      <c r="NSD236"/>
      <c r="NSE236"/>
      <c r="NSF236"/>
      <c r="NSG236"/>
      <c r="NSH236"/>
      <c r="NSI236"/>
      <c r="NSJ236"/>
      <c r="NSK236"/>
      <c r="NSL236"/>
      <c r="NSM236"/>
      <c r="NSN236"/>
      <c r="NSO236"/>
      <c r="NSP236"/>
      <c r="NSQ236"/>
      <c r="NSR236"/>
      <c r="NSS236"/>
      <c r="NST236"/>
      <c r="NSU236"/>
      <c r="NSV236"/>
      <c r="NSW236"/>
      <c r="NSX236"/>
      <c r="NSY236"/>
      <c r="NSZ236"/>
      <c r="NTA236"/>
      <c r="NTB236"/>
      <c r="NTC236"/>
      <c r="NTD236"/>
      <c r="NTE236"/>
      <c r="NTF236"/>
      <c r="NTG236"/>
      <c r="NTH236"/>
      <c r="NTI236"/>
      <c r="NTJ236"/>
      <c r="NTK236"/>
      <c r="NTL236"/>
      <c r="NTM236"/>
      <c r="NTN236"/>
      <c r="NTO236"/>
      <c r="NTP236"/>
      <c r="NTQ236"/>
      <c r="NTR236"/>
      <c r="NTS236"/>
      <c r="NTT236"/>
      <c r="NTU236"/>
      <c r="NTV236"/>
      <c r="NTW236"/>
      <c r="NTX236"/>
      <c r="NTY236"/>
      <c r="NTZ236"/>
      <c r="NUA236"/>
      <c r="NUB236"/>
      <c r="NUC236"/>
      <c r="NUD236"/>
      <c r="NUE236"/>
      <c r="NUF236"/>
      <c r="NUG236"/>
      <c r="NUH236"/>
      <c r="NUI236"/>
      <c r="NUJ236"/>
      <c r="NUK236"/>
      <c r="NUL236"/>
      <c r="NUM236"/>
      <c r="NUN236"/>
      <c r="NUO236"/>
      <c r="NUP236"/>
      <c r="NUQ236"/>
      <c r="NUR236"/>
      <c r="NUS236"/>
      <c r="NUT236"/>
      <c r="NUU236"/>
      <c r="NUV236"/>
      <c r="NUW236"/>
      <c r="NUX236"/>
      <c r="NUY236"/>
      <c r="NUZ236"/>
      <c r="NVA236"/>
      <c r="NVB236"/>
      <c r="NVC236"/>
      <c r="NVD236"/>
      <c r="NVE236"/>
      <c r="NVF236"/>
      <c r="NVG236"/>
      <c r="NVH236"/>
      <c r="NVI236"/>
      <c r="NVJ236"/>
      <c r="NVK236"/>
      <c r="NVL236"/>
      <c r="NVM236"/>
      <c r="NVN236"/>
      <c r="NVO236"/>
      <c r="NVP236"/>
      <c r="NVQ236"/>
      <c r="NVR236"/>
      <c r="NVS236"/>
      <c r="NVT236"/>
      <c r="NVU236"/>
      <c r="NVV236"/>
      <c r="NVW236"/>
      <c r="NVX236"/>
      <c r="NVY236"/>
      <c r="NVZ236"/>
      <c r="NWA236"/>
      <c r="NWB236"/>
      <c r="NWC236"/>
      <c r="NWD236"/>
      <c r="NWE236"/>
      <c r="NWF236"/>
      <c r="NWG236"/>
      <c r="NWH236"/>
      <c r="NWI236"/>
      <c r="NWJ236"/>
      <c r="NWK236"/>
      <c r="NWL236"/>
      <c r="NWM236"/>
      <c r="NWN236"/>
      <c r="NWO236"/>
      <c r="NWP236"/>
      <c r="NWQ236"/>
      <c r="NWR236"/>
      <c r="NWS236"/>
      <c r="NWT236"/>
      <c r="NWU236"/>
      <c r="NWV236"/>
      <c r="NWW236"/>
      <c r="NWX236"/>
      <c r="NWY236"/>
      <c r="NWZ236"/>
      <c r="NXA236"/>
      <c r="NXB236"/>
      <c r="NXC236"/>
      <c r="NXD236"/>
      <c r="NXE236"/>
      <c r="NXF236"/>
      <c r="NXG236"/>
      <c r="NXH236"/>
      <c r="NXI236"/>
      <c r="NXJ236"/>
      <c r="NXK236"/>
      <c r="NXL236"/>
      <c r="NXM236"/>
      <c r="NXN236"/>
      <c r="NXO236"/>
      <c r="NXP236"/>
      <c r="NXQ236"/>
      <c r="NXR236"/>
      <c r="NXS236"/>
      <c r="NXT236"/>
      <c r="NXU236"/>
      <c r="NXV236"/>
      <c r="NXW236"/>
      <c r="NXX236"/>
      <c r="NXY236"/>
      <c r="NXZ236"/>
      <c r="NYA236"/>
      <c r="NYB236"/>
      <c r="NYC236"/>
      <c r="NYD236"/>
      <c r="NYE236"/>
      <c r="NYF236"/>
      <c r="NYG236"/>
      <c r="NYH236"/>
      <c r="NYI236"/>
      <c r="NYJ236"/>
      <c r="NYK236"/>
      <c r="NYL236"/>
      <c r="NYM236"/>
      <c r="NYN236"/>
      <c r="NYO236"/>
      <c r="NYP236"/>
      <c r="NYQ236"/>
      <c r="NYR236"/>
      <c r="NYS236"/>
      <c r="NYT236"/>
      <c r="NYU236"/>
      <c r="NYV236"/>
      <c r="NYW236"/>
      <c r="NYX236"/>
      <c r="NYY236"/>
      <c r="NYZ236"/>
      <c r="NZA236"/>
      <c r="NZB236"/>
      <c r="NZC236"/>
      <c r="NZD236"/>
      <c r="NZE236"/>
      <c r="NZF236"/>
      <c r="NZG236"/>
      <c r="NZH236"/>
      <c r="NZI236"/>
      <c r="NZJ236"/>
      <c r="NZK236"/>
      <c r="NZL236"/>
      <c r="NZM236"/>
      <c r="NZN236"/>
      <c r="NZO236"/>
      <c r="NZP236"/>
      <c r="NZQ236"/>
      <c r="NZR236"/>
      <c r="NZS236"/>
      <c r="NZT236"/>
      <c r="NZU236"/>
      <c r="NZV236"/>
      <c r="NZW236"/>
      <c r="NZX236"/>
      <c r="NZY236"/>
      <c r="NZZ236"/>
      <c r="OAA236"/>
      <c r="OAB236"/>
      <c r="OAC236"/>
      <c r="OAD236"/>
      <c r="OAE236"/>
      <c r="OAF236"/>
      <c r="OAG236"/>
      <c r="OAH236"/>
      <c r="OAI236"/>
      <c r="OAJ236"/>
      <c r="OAK236"/>
      <c r="OAL236"/>
      <c r="OAM236"/>
      <c r="OAN236"/>
      <c r="OAO236"/>
      <c r="OAP236"/>
      <c r="OAQ236"/>
      <c r="OAR236"/>
      <c r="OAS236"/>
      <c r="OAT236"/>
      <c r="OAU236"/>
      <c r="OAV236"/>
      <c r="OAW236"/>
      <c r="OAX236"/>
      <c r="OAY236"/>
      <c r="OAZ236"/>
      <c r="OBA236"/>
      <c r="OBB236"/>
      <c r="OBC236"/>
      <c r="OBD236"/>
      <c r="OBE236"/>
      <c r="OBF236"/>
      <c r="OBG236"/>
      <c r="OBH236"/>
      <c r="OBI236"/>
      <c r="OBJ236"/>
      <c r="OBK236"/>
      <c r="OBL236"/>
      <c r="OBM236"/>
      <c r="OBN236"/>
      <c r="OBO236"/>
      <c r="OBP236"/>
      <c r="OBQ236"/>
      <c r="OBR236"/>
      <c r="OBS236"/>
      <c r="OBT236"/>
      <c r="OBU236"/>
      <c r="OBV236"/>
      <c r="OBW236"/>
      <c r="OBX236"/>
      <c r="OBY236"/>
      <c r="OBZ236"/>
      <c r="OCA236"/>
      <c r="OCB236"/>
      <c r="OCC236"/>
      <c r="OCD236"/>
      <c r="OCE236"/>
      <c r="OCF236"/>
      <c r="OCG236"/>
      <c r="OCH236"/>
      <c r="OCI236"/>
      <c r="OCJ236"/>
      <c r="OCK236"/>
      <c r="OCL236"/>
      <c r="OCM236"/>
      <c r="OCN236"/>
      <c r="OCO236"/>
      <c r="OCP236"/>
      <c r="OCQ236"/>
      <c r="OCR236"/>
      <c r="OCS236"/>
      <c r="OCT236"/>
      <c r="OCU236"/>
      <c r="OCV236"/>
      <c r="OCW236"/>
      <c r="OCX236"/>
      <c r="OCY236"/>
      <c r="OCZ236"/>
      <c r="ODA236"/>
      <c r="ODB236"/>
      <c r="ODC236"/>
      <c r="ODD236"/>
      <c r="ODE236"/>
      <c r="ODF236"/>
      <c r="ODG236"/>
      <c r="ODH236"/>
      <c r="ODI236"/>
      <c r="ODJ236"/>
      <c r="ODK236"/>
      <c r="ODL236"/>
      <c r="ODM236"/>
      <c r="ODN236"/>
      <c r="ODO236"/>
      <c r="ODP236"/>
      <c r="ODQ236"/>
      <c r="ODR236"/>
      <c r="ODS236"/>
      <c r="ODT236"/>
      <c r="ODU236"/>
      <c r="ODV236"/>
      <c r="ODW236"/>
      <c r="ODX236"/>
      <c r="ODY236"/>
      <c r="ODZ236"/>
      <c r="OEA236"/>
      <c r="OEB236"/>
      <c r="OEC236"/>
      <c r="OED236"/>
      <c r="OEE236"/>
      <c r="OEF236"/>
      <c r="OEG236"/>
      <c r="OEH236"/>
      <c r="OEI236"/>
      <c r="OEJ236"/>
      <c r="OEK236"/>
      <c r="OEL236"/>
      <c r="OEM236"/>
      <c r="OEN236"/>
      <c r="OEO236"/>
      <c r="OEP236"/>
      <c r="OEQ236"/>
      <c r="OER236"/>
      <c r="OES236"/>
      <c r="OET236"/>
      <c r="OEU236"/>
      <c r="OEV236"/>
      <c r="OEW236"/>
      <c r="OEX236"/>
      <c r="OEY236"/>
      <c r="OEZ236"/>
      <c r="OFA236"/>
      <c r="OFB236"/>
      <c r="OFC236"/>
      <c r="OFD236"/>
      <c r="OFE236"/>
      <c r="OFF236"/>
      <c r="OFG236"/>
      <c r="OFH236"/>
      <c r="OFI236"/>
      <c r="OFJ236"/>
      <c r="OFK236"/>
      <c r="OFL236"/>
      <c r="OFM236"/>
      <c r="OFN236"/>
      <c r="OFO236"/>
      <c r="OFP236"/>
      <c r="OFQ236"/>
      <c r="OFR236"/>
      <c r="OFS236"/>
      <c r="OFT236"/>
      <c r="OFU236"/>
      <c r="OFV236"/>
      <c r="OFW236"/>
      <c r="OFX236"/>
      <c r="OFY236"/>
      <c r="OFZ236"/>
      <c r="OGA236"/>
      <c r="OGB236"/>
      <c r="OGC236"/>
      <c r="OGD236"/>
      <c r="OGE236"/>
      <c r="OGF236"/>
      <c r="OGG236"/>
      <c r="OGH236"/>
      <c r="OGI236"/>
      <c r="OGJ236"/>
      <c r="OGK236"/>
      <c r="OGL236"/>
      <c r="OGM236"/>
      <c r="OGN236"/>
      <c r="OGO236"/>
      <c r="OGP236"/>
      <c r="OGQ236"/>
      <c r="OGR236"/>
      <c r="OGS236"/>
      <c r="OGT236"/>
      <c r="OGU236"/>
      <c r="OGV236"/>
      <c r="OGW236"/>
      <c r="OGX236"/>
      <c r="OGY236"/>
      <c r="OGZ236"/>
      <c r="OHA236"/>
      <c r="OHB236"/>
      <c r="OHC236"/>
      <c r="OHD236"/>
      <c r="OHE236"/>
      <c r="OHF236"/>
      <c r="OHG236"/>
      <c r="OHH236"/>
      <c r="OHI236"/>
      <c r="OHJ236"/>
      <c r="OHK236"/>
      <c r="OHL236"/>
      <c r="OHM236"/>
      <c r="OHN236"/>
      <c r="OHO236"/>
      <c r="OHP236"/>
      <c r="OHQ236"/>
      <c r="OHR236"/>
      <c r="OHS236"/>
      <c r="OHT236"/>
      <c r="OHU236"/>
      <c r="OHV236"/>
      <c r="OHW236"/>
      <c r="OHX236"/>
      <c r="OHY236"/>
      <c r="OHZ236"/>
      <c r="OIA236"/>
      <c r="OIB236"/>
      <c r="OIC236"/>
      <c r="OID236"/>
      <c r="OIE236"/>
      <c r="OIF236"/>
      <c r="OIG236"/>
      <c r="OIH236"/>
      <c r="OII236"/>
      <c r="OIJ236"/>
      <c r="OIK236"/>
      <c r="OIL236"/>
      <c r="OIM236"/>
      <c r="OIN236"/>
      <c r="OIO236"/>
      <c r="OIP236"/>
      <c r="OIQ236"/>
      <c r="OIR236"/>
      <c r="OIS236"/>
      <c r="OIT236"/>
      <c r="OIU236"/>
      <c r="OIV236"/>
      <c r="OIW236"/>
      <c r="OIX236"/>
      <c r="OIY236"/>
      <c r="OIZ236"/>
      <c r="OJA236"/>
      <c r="OJB236"/>
      <c r="OJC236"/>
      <c r="OJD236"/>
      <c r="OJE236"/>
      <c r="OJF236"/>
      <c r="OJG236"/>
      <c r="OJH236"/>
      <c r="OJI236"/>
      <c r="OJJ236"/>
      <c r="OJK236"/>
      <c r="OJL236"/>
      <c r="OJM236"/>
      <c r="OJN236"/>
      <c r="OJO236"/>
      <c r="OJP236"/>
      <c r="OJQ236"/>
      <c r="OJR236"/>
      <c r="OJS236"/>
      <c r="OJT236"/>
      <c r="OJU236"/>
      <c r="OJV236"/>
      <c r="OJW236"/>
      <c r="OJX236"/>
      <c r="OJY236"/>
      <c r="OJZ236"/>
      <c r="OKA236"/>
      <c r="OKB236"/>
      <c r="OKC236"/>
      <c r="OKD236"/>
      <c r="OKE236"/>
      <c r="OKF236"/>
      <c r="OKG236"/>
      <c r="OKH236"/>
      <c r="OKI236"/>
      <c r="OKJ236"/>
      <c r="OKK236"/>
      <c r="OKL236"/>
      <c r="OKM236"/>
      <c r="OKN236"/>
      <c r="OKO236"/>
      <c r="OKP236"/>
      <c r="OKQ236"/>
      <c r="OKR236"/>
      <c r="OKS236"/>
      <c r="OKT236"/>
      <c r="OKU236"/>
      <c r="OKV236"/>
      <c r="OKW236"/>
      <c r="OKX236"/>
      <c r="OKY236"/>
      <c r="OKZ236"/>
      <c r="OLA236"/>
      <c r="OLB236"/>
      <c r="OLC236"/>
      <c r="OLD236"/>
      <c r="OLE236"/>
      <c r="OLF236"/>
      <c r="OLG236"/>
      <c r="OLH236"/>
      <c r="OLI236"/>
      <c r="OLJ236"/>
      <c r="OLK236"/>
      <c r="OLL236"/>
      <c r="OLM236"/>
      <c r="OLN236"/>
      <c r="OLO236"/>
      <c r="OLP236"/>
      <c r="OLQ236"/>
      <c r="OLR236"/>
      <c r="OLS236"/>
      <c r="OLT236"/>
      <c r="OLU236"/>
      <c r="OLV236"/>
      <c r="OLW236"/>
      <c r="OLX236"/>
      <c r="OLY236"/>
      <c r="OLZ236"/>
      <c r="OMA236"/>
      <c r="OMB236"/>
      <c r="OMC236"/>
      <c r="OMD236"/>
      <c r="OME236"/>
      <c r="OMF236"/>
      <c r="OMG236"/>
      <c r="OMH236"/>
      <c r="OMI236"/>
      <c r="OMJ236"/>
      <c r="OMK236"/>
      <c r="OML236"/>
      <c r="OMM236"/>
      <c r="OMN236"/>
      <c r="OMO236"/>
      <c r="OMP236"/>
      <c r="OMQ236"/>
      <c r="OMR236"/>
      <c r="OMS236"/>
      <c r="OMT236"/>
      <c r="OMU236"/>
      <c r="OMV236"/>
      <c r="OMW236"/>
      <c r="OMX236"/>
      <c r="OMY236"/>
      <c r="OMZ236"/>
      <c r="ONA236"/>
      <c r="ONB236"/>
      <c r="ONC236"/>
      <c r="OND236"/>
      <c r="ONE236"/>
      <c r="ONF236"/>
      <c r="ONG236"/>
      <c r="ONH236"/>
      <c r="ONI236"/>
      <c r="ONJ236"/>
      <c r="ONK236"/>
      <c r="ONL236"/>
      <c r="ONM236"/>
      <c r="ONN236"/>
      <c r="ONO236"/>
      <c r="ONP236"/>
      <c r="ONQ236"/>
      <c r="ONR236"/>
      <c r="ONS236"/>
      <c r="ONT236"/>
      <c r="ONU236"/>
      <c r="ONV236"/>
      <c r="ONW236"/>
      <c r="ONX236"/>
      <c r="ONY236"/>
      <c r="ONZ236"/>
      <c r="OOA236"/>
      <c r="OOB236"/>
      <c r="OOC236"/>
      <c r="OOD236"/>
      <c r="OOE236"/>
      <c r="OOF236"/>
      <c r="OOG236"/>
      <c r="OOH236"/>
      <c r="OOI236"/>
      <c r="OOJ236"/>
      <c r="OOK236"/>
      <c r="OOL236"/>
      <c r="OOM236"/>
      <c r="OON236"/>
      <c r="OOO236"/>
      <c r="OOP236"/>
      <c r="OOQ236"/>
      <c r="OOR236"/>
      <c r="OOS236"/>
      <c r="OOT236"/>
      <c r="OOU236"/>
      <c r="OOV236"/>
      <c r="OOW236"/>
      <c r="OOX236"/>
      <c r="OOY236"/>
      <c r="OOZ236"/>
      <c r="OPA236"/>
      <c r="OPB236"/>
      <c r="OPC236"/>
      <c r="OPD236"/>
      <c r="OPE236"/>
      <c r="OPF236"/>
      <c r="OPG236"/>
      <c r="OPH236"/>
      <c r="OPI236"/>
      <c r="OPJ236"/>
      <c r="OPK236"/>
      <c r="OPL236"/>
      <c r="OPM236"/>
      <c r="OPN236"/>
      <c r="OPO236"/>
      <c r="OPP236"/>
      <c r="OPQ236"/>
      <c r="OPR236"/>
      <c r="OPS236"/>
      <c r="OPT236"/>
      <c r="OPU236"/>
      <c r="OPV236"/>
      <c r="OPW236"/>
      <c r="OPX236"/>
      <c r="OPY236"/>
      <c r="OPZ236"/>
      <c r="OQA236"/>
      <c r="OQB236"/>
      <c r="OQC236"/>
      <c r="OQD236"/>
      <c r="OQE236"/>
      <c r="OQF236"/>
      <c r="OQG236"/>
      <c r="OQH236"/>
      <c r="OQI236"/>
      <c r="OQJ236"/>
      <c r="OQK236"/>
      <c r="OQL236"/>
      <c r="OQM236"/>
      <c r="OQN236"/>
      <c r="OQO236"/>
      <c r="OQP236"/>
      <c r="OQQ236"/>
      <c r="OQR236"/>
      <c r="OQS236"/>
      <c r="OQT236"/>
      <c r="OQU236"/>
      <c r="OQV236"/>
      <c r="OQW236"/>
      <c r="OQX236"/>
      <c r="OQY236"/>
      <c r="OQZ236"/>
      <c r="ORA236"/>
      <c r="ORB236"/>
      <c r="ORC236"/>
      <c r="ORD236"/>
      <c r="ORE236"/>
      <c r="ORF236"/>
      <c r="ORG236"/>
      <c r="ORH236"/>
      <c r="ORI236"/>
      <c r="ORJ236"/>
      <c r="ORK236"/>
      <c r="ORL236"/>
      <c r="ORM236"/>
      <c r="ORN236"/>
      <c r="ORO236"/>
      <c r="ORP236"/>
      <c r="ORQ236"/>
      <c r="ORR236"/>
      <c r="ORS236"/>
      <c r="ORT236"/>
      <c r="ORU236"/>
      <c r="ORV236"/>
      <c r="ORW236"/>
      <c r="ORX236"/>
      <c r="ORY236"/>
      <c r="ORZ236"/>
      <c r="OSA236"/>
      <c r="OSB236"/>
      <c r="OSC236"/>
      <c r="OSD236"/>
      <c r="OSE236"/>
      <c r="OSF236"/>
      <c r="OSG236"/>
      <c r="OSH236"/>
      <c r="OSI236"/>
      <c r="OSJ236"/>
      <c r="OSK236"/>
      <c r="OSL236"/>
      <c r="OSM236"/>
      <c r="OSN236"/>
      <c r="OSO236"/>
      <c r="OSP236"/>
      <c r="OSQ236"/>
      <c r="OSR236"/>
      <c r="OSS236"/>
      <c r="OST236"/>
      <c r="OSU236"/>
      <c r="OSV236"/>
      <c r="OSW236"/>
      <c r="OSX236"/>
      <c r="OSY236"/>
      <c r="OSZ236"/>
      <c r="OTA236"/>
      <c r="OTB236"/>
      <c r="OTC236"/>
      <c r="OTD236"/>
      <c r="OTE236"/>
      <c r="OTF236"/>
      <c r="OTG236"/>
      <c r="OTH236"/>
      <c r="OTI236"/>
      <c r="OTJ236"/>
      <c r="OTK236"/>
      <c r="OTL236"/>
      <c r="OTM236"/>
      <c r="OTN236"/>
      <c r="OTO236"/>
      <c r="OTP236"/>
      <c r="OTQ236"/>
      <c r="OTR236"/>
      <c r="OTS236"/>
      <c r="OTT236"/>
      <c r="OTU236"/>
      <c r="OTV236"/>
      <c r="OTW236"/>
      <c r="OTX236"/>
      <c r="OTY236"/>
      <c r="OTZ236"/>
      <c r="OUA236"/>
      <c r="OUB236"/>
      <c r="OUC236"/>
      <c r="OUD236"/>
      <c r="OUE236"/>
      <c r="OUF236"/>
      <c r="OUG236"/>
      <c r="OUH236"/>
      <c r="OUI236"/>
      <c r="OUJ236"/>
      <c r="OUK236"/>
      <c r="OUL236"/>
      <c r="OUM236"/>
      <c r="OUN236"/>
      <c r="OUO236"/>
      <c r="OUP236"/>
      <c r="OUQ236"/>
      <c r="OUR236"/>
      <c r="OUS236"/>
      <c r="OUT236"/>
      <c r="OUU236"/>
      <c r="OUV236"/>
      <c r="OUW236"/>
      <c r="OUX236"/>
      <c r="OUY236"/>
      <c r="OUZ236"/>
      <c r="OVA236"/>
      <c r="OVB236"/>
      <c r="OVC236"/>
      <c r="OVD236"/>
      <c r="OVE236"/>
      <c r="OVF236"/>
      <c r="OVG236"/>
      <c r="OVH236"/>
      <c r="OVI236"/>
      <c r="OVJ236"/>
      <c r="OVK236"/>
      <c r="OVL236"/>
      <c r="OVM236"/>
      <c r="OVN236"/>
      <c r="OVO236"/>
      <c r="OVP236"/>
      <c r="OVQ236"/>
      <c r="OVR236"/>
      <c r="OVS236"/>
      <c r="OVT236"/>
      <c r="OVU236"/>
      <c r="OVV236"/>
      <c r="OVW236"/>
      <c r="OVX236"/>
      <c r="OVY236"/>
      <c r="OVZ236"/>
      <c r="OWA236"/>
      <c r="OWB236"/>
      <c r="OWC236"/>
      <c r="OWD236"/>
      <c r="OWE236"/>
      <c r="OWF236"/>
      <c r="OWG236"/>
      <c r="OWH236"/>
      <c r="OWI236"/>
      <c r="OWJ236"/>
      <c r="OWK236"/>
      <c r="OWL236"/>
      <c r="OWM236"/>
      <c r="OWN236"/>
      <c r="OWO236"/>
      <c r="OWP236"/>
      <c r="OWQ236"/>
      <c r="OWR236"/>
      <c r="OWS236"/>
      <c r="OWT236"/>
      <c r="OWU236"/>
      <c r="OWV236"/>
      <c r="OWW236"/>
      <c r="OWX236"/>
      <c r="OWY236"/>
      <c r="OWZ236"/>
      <c r="OXA236"/>
      <c r="OXB236"/>
      <c r="OXC236"/>
      <c r="OXD236"/>
      <c r="OXE236"/>
      <c r="OXF236"/>
      <c r="OXG236"/>
      <c r="OXH236"/>
      <c r="OXI236"/>
      <c r="OXJ236"/>
      <c r="OXK236"/>
      <c r="OXL236"/>
      <c r="OXM236"/>
      <c r="OXN236"/>
      <c r="OXO236"/>
      <c r="OXP236"/>
      <c r="OXQ236"/>
      <c r="OXR236"/>
      <c r="OXS236"/>
      <c r="OXT236"/>
      <c r="OXU236"/>
      <c r="OXV236"/>
      <c r="OXW236"/>
      <c r="OXX236"/>
      <c r="OXY236"/>
      <c r="OXZ236"/>
      <c r="OYA236"/>
      <c r="OYB236"/>
      <c r="OYC236"/>
      <c r="OYD236"/>
      <c r="OYE236"/>
      <c r="OYF236"/>
      <c r="OYG236"/>
      <c r="OYH236"/>
      <c r="OYI236"/>
      <c r="OYJ236"/>
      <c r="OYK236"/>
      <c r="OYL236"/>
      <c r="OYM236"/>
      <c r="OYN236"/>
      <c r="OYO236"/>
      <c r="OYP236"/>
      <c r="OYQ236"/>
      <c r="OYR236"/>
      <c r="OYS236"/>
      <c r="OYT236"/>
      <c r="OYU236"/>
      <c r="OYV236"/>
      <c r="OYW236"/>
      <c r="OYX236"/>
      <c r="OYY236"/>
      <c r="OYZ236"/>
      <c r="OZA236"/>
      <c r="OZB236"/>
      <c r="OZC236"/>
      <c r="OZD236"/>
      <c r="OZE236"/>
      <c r="OZF236"/>
      <c r="OZG236"/>
      <c r="OZH236"/>
      <c r="OZI236"/>
      <c r="OZJ236"/>
      <c r="OZK236"/>
      <c r="OZL236"/>
      <c r="OZM236"/>
      <c r="OZN236"/>
      <c r="OZO236"/>
      <c r="OZP236"/>
      <c r="OZQ236"/>
      <c r="OZR236"/>
      <c r="OZS236"/>
      <c r="OZT236"/>
      <c r="OZU236"/>
      <c r="OZV236"/>
      <c r="OZW236"/>
      <c r="OZX236"/>
      <c r="OZY236"/>
      <c r="OZZ236"/>
      <c r="PAA236"/>
      <c r="PAB236"/>
      <c r="PAC236"/>
      <c r="PAD236"/>
      <c r="PAE236"/>
      <c r="PAF236"/>
      <c r="PAG236"/>
      <c r="PAH236"/>
      <c r="PAI236"/>
      <c r="PAJ236"/>
      <c r="PAK236"/>
      <c r="PAL236"/>
      <c r="PAM236"/>
      <c r="PAN236"/>
      <c r="PAO236"/>
      <c r="PAP236"/>
      <c r="PAQ236"/>
      <c r="PAR236"/>
      <c r="PAS236"/>
      <c r="PAT236"/>
      <c r="PAU236"/>
      <c r="PAV236"/>
      <c r="PAW236"/>
      <c r="PAX236"/>
      <c r="PAY236"/>
      <c r="PAZ236"/>
      <c r="PBA236"/>
      <c r="PBB236"/>
      <c r="PBC236"/>
      <c r="PBD236"/>
      <c r="PBE236"/>
      <c r="PBF236"/>
      <c r="PBG236"/>
      <c r="PBH236"/>
      <c r="PBI236"/>
      <c r="PBJ236"/>
      <c r="PBK236"/>
      <c r="PBL236"/>
      <c r="PBM236"/>
      <c r="PBN236"/>
      <c r="PBO236"/>
      <c r="PBP236"/>
      <c r="PBQ236"/>
      <c r="PBR236"/>
      <c r="PBS236"/>
      <c r="PBT236"/>
      <c r="PBU236"/>
      <c r="PBV236"/>
      <c r="PBW236"/>
      <c r="PBX236"/>
      <c r="PBY236"/>
      <c r="PBZ236"/>
      <c r="PCA236"/>
      <c r="PCB236"/>
      <c r="PCC236"/>
      <c r="PCD236"/>
      <c r="PCE236"/>
      <c r="PCF236"/>
      <c r="PCG236"/>
      <c r="PCH236"/>
      <c r="PCI236"/>
      <c r="PCJ236"/>
      <c r="PCK236"/>
      <c r="PCL236"/>
      <c r="PCM236"/>
      <c r="PCN236"/>
      <c r="PCO236"/>
      <c r="PCP236"/>
      <c r="PCQ236"/>
      <c r="PCR236"/>
      <c r="PCS236"/>
      <c r="PCT236"/>
      <c r="PCU236"/>
      <c r="PCV236"/>
      <c r="PCW236"/>
      <c r="PCX236"/>
      <c r="PCY236"/>
      <c r="PCZ236"/>
      <c r="PDA236"/>
      <c r="PDB236"/>
      <c r="PDC236"/>
      <c r="PDD236"/>
      <c r="PDE236"/>
      <c r="PDF236"/>
      <c r="PDG236"/>
      <c r="PDH236"/>
      <c r="PDI236"/>
      <c r="PDJ236"/>
      <c r="PDK236"/>
      <c r="PDL236"/>
      <c r="PDM236"/>
      <c r="PDN236"/>
      <c r="PDO236"/>
      <c r="PDP236"/>
      <c r="PDQ236"/>
      <c r="PDR236"/>
      <c r="PDS236"/>
      <c r="PDT236"/>
      <c r="PDU236"/>
      <c r="PDV236"/>
      <c r="PDW236"/>
      <c r="PDX236"/>
      <c r="PDY236"/>
      <c r="PDZ236"/>
      <c r="PEA236"/>
      <c r="PEB236"/>
      <c r="PEC236"/>
      <c r="PED236"/>
      <c r="PEE236"/>
      <c r="PEF236"/>
      <c r="PEG236"/>
      <c r="PEH236"/>
      <c r="PEI236"/>
      <c r="PEJ236"/>
      <c r="PEK236"/>
      <c r="PEL236"/>
      <c r="PEM236"/>
      <c r="PEN236"/>
      <c r="PEO236"/>
      <c r="PEP236"/>
      <c r="PEQ236"/>
      <c r="PER236"/>
      <c r="PES236"/>
      <c r="PET236"/>
      <c r="PEU236"/>
      <c r="PEV236"/>
      <c r="PEW236"/>
      <c r="PEX236"/>
      <c r="PEY236"/>
      <c r="PEZ236"/>
      <c r="PFA236"/>
      <c r="PFB236"/>
      <c r="PFC236"/>
      <c r="PFD236"/>
      <c r="PFE236"/>
      <c r="PFF236"/>
      <c r="PFG236"/>
      <c r="PFH236"/>
      <c r="PFI236"/>
      <c r="PFJ236"/>
      <c r="PFK236"/>
      <c r="PFL236"/>
      <c r="PFM236"/>
      <c r="PFN236"/>
      <c r="PFO236"/>
      <c r="PFP236"/>
      <c r="PFQ236"/>
      <c r="PFR236"/>
      <c r="PFS236"/>
      <c r="PFT236"/>
      <c r="PFU236"/>
      <c r="PFV236"/>
      <c r="PFW236"/>
      <c r="PFX236"/>
      <c r="PFY236"/>
      <c r="PFZ236"/>
      <c r="PGA236"/>
      <c r="PGB236"/>
      <c r="PGC236"/>
      <c r="PGD236"/>
      <c r="PGE236"/>
      <c r="PGF236"/>
      <c r="PGG236"/>
      <c r="PGH236"/>
      <c r="PGI236"/>
      <c r="PGJ236"/>
      <c r="PGK236"/>
      <c r="PGL236"/>
      <c r="PGM236"/>
      <c r="PGN236"/>
      <c r="PGO236"/>
      <c r="PGP236"/>
      <c r="PGQ236"/>
      <c r="PGR236"/>
      <c r="PGS236"/>
      <c r="PGT236"/>
      <c r="PGU236"/>
      <c r="PGV236"/>
      <c r="PGW236"/>
      <c r="PGX236"/>
      <c r="PGY236"/>
      <c r="PGZ236"/>
      <c r="PHA236"/>
      <c r="PHB236"/>
      <c r="PHC236"/>
      <c r="PHD236"/>
      <c r="PHE236"/>
      <c r="PHF236"/>
      <c r="PHG236"/>
      <c r="PHH236"/>
      <c r="PHI236"/>
      <c r="PHJ236"/>
      <c r="PHK236"/>
      <c r="PHL236"/>
      <c r="PHM236"/>
      <c r="PHN236"/>
      <c r="PHO236"/>
      <c r="PHP236"/>
      <c r="PHQ236"/>
      <c r="PHR236"/>
      <c r="PHS236"/>
      <c r="PHT236"/>
      <c r="PHU236"/>
      <c r="PHV236"/>
      <c r="PHW236"/>
      <c r="PHX236"/>
      <c r="PHY236"/>
      <c r="PHZ236"/>
      <c r="PIA236"/>
      <c r="PIB236"/>
      <c r="PIC236"/>
      <c r="PID236"/>
      <c r="PIE236"/>
      <c r="PIF236"/>
      <c r="PIG236"/>
      <c r="PIH236"/>
      <c r="PII236"/>
      <c r="PIJ236"/>
      <c r="PIK236"/>
      <c r="PIL236"/>
      <c r="PIM236"/>
      <c r="PIN236"/>
      <c r="PIO236"/>
      <c r="PIP236"/>
      <c r="PIQ236"/>
      <c r="PIR236"/>
      <c r="PIS236"/>
      <c r="PIT236"/>
      <c r="PIU236"/>
      <c r="PIV236"/>
      <c r="PIW236"/>
      <c r="PIX236"/>
      <c r="PIY236"/>
      <c r="PIZ236"/>
      <c r="PJA236"/>
      <c r="PJB236"/>
      <c r="PJC236"/>
      <c r="PJD236"/>
      <c r="PJE236"/>
      <c r="PJF236"/>
      <c r="PJG236"/>
      <c r="PJH236"/>
      <c r="PJI236"/>
      <c r="PJJ236"/>
      <c r="PJK236"/>
      <c r="PJL236"/>
      <c r="PJM236"/>
      <c r="PJN236"/>
      <c r="PJO236"/>
      <c r="PJP236"/>
      <c r="PJQ236"/>
      <c r="PJR236"/>
      <c r="PJS236"/>
      <c r="PJT236"/>
      <c r="PJU236"/>
      <c r="PJV236"/>
      <c r="PJW236"/>
      <c r="PJX236"/>
      <c r="PJY236"/>
      <c r="PJZ236"/>
      <c r="PKA236"/>
      <c r="PKB236"/>
      <c r="PKC236"/>
      <c r="PKD236"/>
      <c r="PKE236"/>
      <c r="PKF236"/>
      <c r="PKG236"/>
      <c r="PKH236"/>
      <c r="PKI236"/>
      <c r="PKJ236"/>
      <c r="PKK236"/>
      <c r="PKL236"/>
      <c r="PKM236"/>
      <c r="PKN236"/>
      <c r="PKO236"/>
      <c r="PKP236"/>
      <c r="PKQ236"/>
      <c r="PKR236"/>
      <c r="PKS236"/>
      <c r="PKT236"/>
      <c r="PKU236"/>
      <c r="PKV236"/>
      <c r="PKW236"/>
      <c r="PKX236"/>
      <c r="PKY236"/>
      <c r="PKZ236"/>
      <c r="PLA236"/>
      <c r="PLB236"/>
      <c r="PLC236"/>
      <c r="PLD236"/>
      <c r="PLE236"/>
      <c r="PLF236"/>
      <c r="PLG236"/>
      <c r="PLH236"/>
      <c r="PLI236"/>
      <c r="PLJ236"/>
      <c r="PLK236"/>
      <c r="PLL236"/>
      <c r="PLM236"/>
      <c r="PLN236"/>
      <c r="PLO236"/>
      <c r="PLP236"/>
      <c r="PLQ236"/>
      <c r="PLR236"/>
      <c r="PLS236"/>
      <c r="PLT236"/>
      <c r="PLU236"/>
      <c r="PLV236"/>
      <c r="PLW236"/>
      <c r="PLX236"/>
      <c r="PLY236"/>
      <c r="PLZ236"/>
      <c r="PMA236"/>
      <c r="PMB236"/>
      <c r="PMC236"/>
      <c r="PMD236"/>
      <c r="PME236"/>
      <c r="PMF236"/>
      <c r="PMG236"/>
      <c r="PMH236"/>
      <c r="PMI236"/>
      <c r="PMJ236"/>
      <c r="PMK236"/>
      <c r="PML236"/>
      <c r="PMM236"/>
      <c r="PMN236"/>
      <c r="PMO236"/>
      <c r="PMP236"/>
      <c r="PMQ236"/>
      <c r="PMR236"/>
      <c r="PMS236"/>
      <c r="PMT236"/>
      <c r="PMU236"/>
      <c r="PMV236"/>
      <c r="PMW236"/>
      <c r="PMX236"/>
      <c r="PMY236"/>
      <c r="PMZ236"/>
      <c r="PNA236"/>
      <c r="PNB236"/>
      <c r="PNC236"/>
      <c r="PND236"/>
      <c r="PNE236"/>
      <c r="PNF236"/>
      <c r="PNG236"/>
      <c r="PNH236"/>
      <c r="PNI236"/>
      <c r="PNJ236"/>
      <c r="PNK236"/>
      <c r="PNL236"/>
      <c r="PNM236"/>
      <c r="PNN236"/>
      <c r="PNO236"/>
      <c r="PNP236"/>
      <c r="PNQ236"/>
      <c r="PNR236"/>
      <c r="PNS236"/>
      <c r="PNT236"/>
      <c r="PNU236"/>
      <c r="PNV236"/>
      <c r="PNW236"/>
      <c r="PNX236"/>
      <c r="PNY236"/>
      <c r="PNZ236"/>
      <c r="POA236"/>
      <c r="POB236"/>
      <c r="POC236"/>
      <c r="POD236"/>
      <c r="POE236"/>
      <c r="POF236"/>
      <c r="POG236"/>
      <c r="POH236"/>
      <c r="POI236"/>
      <c r="POJ236"/>
      <c r="POK236"/>
      <c r="POL236"/>
      <c r="POM236"/>
      <c r="PON236"/>
      <c r="POO236"/>
      <c r="POP236"/>
      <c r="POQ236"/>
      <c r="POR236"/>
      <c r="POS236"/>
      <c r="POT236"/>
      <c r="POU236"/>
      <c r="POV236"/>
      <c r="POW236"/>
      <c r="POX236"/>
      <c r="POY236"/>
      <c r="POZ236"/>
      <c r="PPA236"/>
      <c r="PPB236"/>
      <c r="PPC236"/>
      <c r="PPD236"/>
      <c r="PPE236"/>
      <c r="PPF236"/>
      <c r="PPG236"/>
      <c r="PPH236"/>
      <c r="PPI236"/>
      <c r="PPJ236"/>
      <c r="PPK236"/>
      <c r="PPL236"/>
      <c r="PPM236"/>
      <c r="PPN236"/>
      <c r="PPO236"/>
      <c r="PPP236"/>
      <c r="PPQ236"/>
      <c r="PPR236"/>
      <c r="PPS236"/>
      <c r="PPT236"/>
      <c r="PPU236"/>
      <c r="PPV236"/>
      <c r="PPW236"/>
      <c r="PPX236"/>
      <c r="PPY236"/>
      <c r="PPZ236"/>
      <c r="PQA236"/>
      <c r="PQB236"/>
      <c r="PQC236"/>
      <c r="PQD236"/>
      <c r="PQE236"/>
      <c r="PQF236"/>
      <c r="PQG236"/>
      <c r="PQH236"/>
      <c r="PQI236"/>
      <c r="PQJ236"/>
      <c r="PQK236"/>
      <c r="PQL236"/>
      <c r="PQM236"/>
      <c r="PQN236"/>
      <c r="PQO236"/>
      <c r="PQP236"/>
      <c r="PQQ236"/>
      <c r="PQR236"/>
      <c r="PQS236"/>
      <c r="PQT236"/>
      <c r="PQU236"/>
      <c r="PQV236"/>
      <c r="PQW236"/>
      <c r="PQX236"/>
      <c r="PQY236"/>
      <c r="PQZ236"/>
      <c r="PRA236"/>
      <c r="PRB236"/>
      <c r="PRC236"/>
      <c r="PRD236"/>
      <c r="PRE236"/>
      <c r="PRF236"/>
      <c r="PRG236"/>
      <c r="PRH236"/>
      <c r="PRI236"/>
      <c r="PRJ236"/>
      <c r="PRK236"/>
      <c r="PRL236"/>
      <c r="PRM236"/>
      <c r="PRN236"/>
      <c r="PRO236"/>
      <c r="PRP236"/>
      <c r="PRQ236"/>
      <c r="PRR236"/>
      <c r="PRS236"/>
      <c r="PRT236"/>
      <c r="PRU236"/>
      <c r="PRV236"/>
      <c r="PRW236"/>
      <c r="PRX236"/>
      <c r="PRY236"/>
      <c r="PRZ236"/>
      <c r="PSA236"/>
      <c r="PSB236"/>
      <c r="PSC236"/>
      <c r="PSD236"/>
      <c r="PSE236"/>
      <c r="PSF236"/>
      <c r="PSG236"/>
      <c r="PSH236"/>
      <c r="PSI236"/>
      <c r="PSJ236"/>
      <c r="PSK236"/>
      <c r="PSL236"/>
      <c r="PSM236"/>
      <c r="PSN236"/>
      <c r="PSO236"/>
      <c r="PSP236"/>
      <c r="PSQ236"/>
      <c r="PSR236"/>
      <c r="PSS236"/>
      <c r="PST236"/>
      <c r="PSU236"/>
      <c r="PSV236"/>
      <c r="PSW236"/>
      <c r="PSX236"/>
      <c r="PSY236"/>
      <c r="PSZ236"/>
      <c r="PTA236"/>
      <c r="PTB236"/>
      <c r="PTC236"/>
      <c r="PTD236"/>
      <c r="PTE236"/>
      <c r="PTF236"/>
      <c r="PTG236"/>
      <c r="PTH236"/>
      <c r="PTI236"/>
      <c r="PTJ236"/>
      <c r="PTK236"/>
      <c r="PTL236"/>
      <c r="PTM236"/>
      <c r="PTN236"/>
      <c r="PTO236"/>
      <c r="PTP236"/>
      <c r="PTQ236"/>
      <c r="PTR236"/>
      <c r="PTS236"/>
      <c r="PTT236"/>
      <c r="PTU236"/>
      <c r="PTV236"/>
      <c r="PTW236"/>
      <c r="PTX236"/>
      <c r="PTY236"/>
      <c r="PTZ236"/>
      <c r="PUA236"/>
      <c r="PUB236"/>
      <c r="PUC236"/>
      <c r="PUD236"/>
      <c r="PUE236"/>
      <c r="PUF236"/>
      <c r="PUG236"/>
      <c r="PUH236"/>
      <c r="PUI236"/>
      <c r="PUJ236"/>
      <c r="PUK236"/>
      <c r="PUL236"/>
      <c r="PUM236"/>
      <c r="PUN236"/>
      <c r="PUO236"/>
      <c r="PUP236"/>
      <c r="PUQ236"/>
      <c r="PUR236"/>
      <c r="PUS236"/>
      <c r="PUT236"/>
      <c r="PUU236"/>
      <c r="PUV236"/>
      <c r="PUW236"/>
      <c r="PUX236"/>
      <c r="PUY236"/>
      <c r="PUZ236"/>
      <c r="PVA236"/>
      <c r="PVB236"/>
      <c r="PVC236"/>
      <c r="PVD236"/>
      <c r="PVE236"/>
      <c r="PVF236"/>
      <c r="PVG236"/>
      <c r="PVH236"/>
      <c r="PVI236"/>
      <c r="PVJ236"/>
      <c r="PVK236"/>
      <c r="PVL236"/>
      <c r="PVM236"/>
      <c r="PVN236"/>
      <c r="PVO236"/>
      <c r="PVP236"/>
      <c r="PVQ236"/>
      <c r="PVR236"/>
      <c r="PVS236"/>
      <c r="PVT236"/>
      <c r="PVU236"/>
      <c r="PVV236"/>
      <c r="PVW236"/>
      <c r="PVX236"/>
      <c r="PVY236"/>
      <c r="PVZ236"/>
      <c r="PWA236"/>
      <c r="PWB236"/>
      <c r="PWC236"/>
      <c r="PWD236"/>
      <c r="PWE236"/>
      <c r="PWF236"/>
      <c r="PWG236"/>
      <c r="PWH236"/>
      <c r="PWI236"/>
      <c r="PWJ236"/>
      <c r="PWK236"/>
      <c r="PWL236"/>
      <c r="PWM236"/>
      <c r="PWN236"/>
      <c r="PWO236"/>
      <c r="PWP236"/>
      <c r="PWQ236"/>
      <c r="PWR236"/>
      <c r="PWS236"/>
      <c r="PWT236"/>
      <c r="PWU236"/>
      <c r="PWV236"/>
      <c r="PWW236"/>
      <c r="PWX236"/>
      <c r="PWY236"/>
      <c r="PWZ236"/>
      <c r="PXA236"/>
      <c r="PXB236"/>
      <c r="PXC236"/>
      <c r="PXD236"/>
      <c r="PXE236"/>
      <c r="PXF236"/>
      <c r="PXG236"/>
      <c r="PXH236"/>
      <c r="PXI236"/>
      <c r="PXJ236"/>
      <c r="PXK236"/>
      <c r="PXL236"/>
      <c r="PXM236"/>
      <c r="PXN236"/>
      <c r="PXO236"/>
      <c r="PXP236"/>
      <c r="PXQ236"/>
      <c r="PXR236"/>
      <c r="PXS236"/>
      <c r="PXT236"/>
      <c r="PXU236"/>
      <c r="PXV236"/>
      <c r="PXW236"/>
      <c r="PXX236"/>
      <c r="PXY236"/>
      <c r="PXZ236"/>
      <c r="PYA236"/>
      <c r="PYB236"/>
      <c r="PYC236"/>
      <c r="PYD236"/>
      <c r="PYE236"/>
      <c r="PYF236"/>
      <c r="PYG236"/>
      <c r="PYH236"/>
      <c r="PYI236"/>
      <c r="PYJ236"/>
      <c r="PYK236"/>
      <c r="PYL236"/>
      <c r="PYM236"/>
      <c r="PYN236"/>
      <c r="PYO236"/>
      <c r="PYP236"/>
      <c r="PYQ236"/>
      <c r="PYR236"/>
      <c r="PYS236"/>
      <c r="PYT236"/>
      <c r="PYU236"/>
      <c r="PYV236"/>
      <c r="PYW236"/>
      <c r="PYX236"/>
      <c r="PYY236"/>
      <c r="PYZ236"/>
      <c r="PZA236"/>
      <c r="PZB236"/>
      <c r="PZC236"/>
      <c r="PZD236"/>
      <c r="PZE236"/>
      <c r="PZF236"/>
      <c r="PZG236"/>
      <c r="PZH236"/>
      <c r="PZI236"/>
      <c r="PZJ236"/>
      <c r="PZK236"/>
      <c r="PZL236"/>
      <c r="PZM236"/>
      <c r="PZN236"/>
      <c r="PZO236"/>
      <c r="PZP236"/>
      <c r="PZQ236"/>
      <c r="PZR236"/>
      <c r="PZS236"/>
      <c r="PZT236"/>
      <c r="PZU236"/>
      <c r="PZV236"/>
      <c r="PZW236"/>
      <c r="PZX236"/>
      <c r="PZY236"/>
      <c r="PZZ236"/>
      <c r="QAA236"/>
      <c r="QAB236"/>
      <c r="QAC236"/>
      <c r="QAD236"/>
      <c r="QAE236"/>
      <c r="QAF236"/>
      <c r="QAG236"/>
      <c r="QAH236"/>
      <c r="QAI236"/>
      <c r="QAJ236"/>
      <c r="QAK236"/>
      <c r="QAL236"/>
      <c r="QAM236"/>
      <c r="QAN236"/>
      <c r="QAO236"/>
      <c r="QAP236"/>
      <c r="QAQ236"/>
      <c r="QAR236"/>
      <c r="QAS236"/>
      <c r="QAT236"/>
      <c r="QAU236"/>
      <c r="QAV236"/>
      <c r="QAW236"/>
      <c r="QAX236"/>
      <c r="QAY236"/>
      <c r="QAZ236"/>
      <c r="QBA236"/>
      <c r="QBB236"/>
      <c r="QBC236"/>
      <c r="QBD236"/>
      <c r="QBE236"/>
      <c r="QBF236"/>
      <c r="QBG236"/>
      <c r="QBH236"/>
      <c r="QBI236"/>
      <c r="QBJ236"/>
      <c r="QBK236"/>
      <c r="QBL236"/>
      <c r="QBM236"/>
      <c r="QBN236"/>
      <c r="QBO236"/>
      <c r="QBP236"/>
      <c r="QBQ236"/>
      <c r="QBR236"/>
      <c r="QBS236"/>
      <c r="QBT236"/>
      <c r="QBU236"/>
      <c r="QBV236"/>
      <c r="QBW236"/>
      <c r="QBX236"/>
      <c r="QBY236"/>
      <c r="QBZ236"/>
      <c r="QCA236"/>
      <c r="QCB236"/>
      <c r="QCC236"/>
      <c r="QCD236"/>
      <c r="QCE236"/>
      <c r="QCF236"/>
      <c r="QCG236"/>
      <c r="QCH236"/>
      <c r="QCI236"/>
      <c r="QCJ236"/>
      <c r="QCK236"/>
      <c r="QCL236"/>
      <c r="QCM236"/>
      <c r="QCN236"/>
      <c r="QCO236"/>
      <c r="QCP236"/>
      <c r="QCQ236"/>
      <c r="QCR236"/>
      <c r="QCS236"/>
      <c r="QCT236"/>
      <c r="QCU236"/>
      <c r="QCV236"/>
      <c r="QCW236"/>
      <c r="QCX236"/>
      <c r="QCY236"/>
      <c r="QCZ236"/>
      <c r="QDA236"/>
      <c r="QDB236"/>
      <c r="QDC236"/>
      <c r="QDD236"/>
      <c r="QDE236"/>
      <c r="QDF236"/>
      <c r="QDG236"/>
      <c r="QDH236"/>
      <c r="QDI236"/>
      <c r="QDJ236"/>
      <c r="QDK236"/>
      <c r="QDL236"/>
      <c r="QDM236"/>
      <c r="QDN236"/>
      <c r="QDO236"/>
      <c r="QDP236"/>
      <c r="QDQ236"/>
      <c r="QDR236"/>
      <c r="QDS236"/>
      <c r="QDT236"/>
      <c r="QDU236"/>
      <c r="QDV236"/>
      <c r="QDW236"/>
      <c r="QDX236"/>
      <c r="QDY236"/>
      <c r="QDZ236"/>
      <c r="QEA236"/>
      <c r="QEB236"/>
      <c r="QEC236"/>
      <c r="QED236"/>
      <c r="QEE236"/>
      <c r="QEF236"/>
      <c r="QEG236"/>
      <c r="QEH236"/>
      <c r="QEI236"/>
      <c r="QEJ236"/>
      <c r="QEK236"/>
      <c r="QEL236"/>
      <c r="QEM236"/>
      <c r="QEN236"/>
      <c r="QEO236"/>
      <c r="QEP236"/>
      <c r="QEQ236"/>
      <c r="QER236"/>
      <c r="QES236"/>
      <c r="QET236"/>
      <c r="QEU236"/>
      <c r="QEV236"/>
      <c r="QEW236"/>
      <c r="QEX236"/>
      <c r="QEY236"/>
      <c r="QEZ236"/>
      <c r="QFA236"/>
      <c r="QFB236"/>
      <c r="QFC236"/>
      <c r="QFD236"/>
      <c r="QFE236"/>
      <c r="QFF236"/>
      <c r="QFG236"/>
      <c r="QFH236"/>
      <c r="QFI236"/>
      <c r="QFJ236"/>
      <c r="QFK236"/>
      <c r="QFL236"/>
      <c r="QFM236"/>
      <c r="QFN236"/>
      <c r="QFO236"/>
      <c r="QFP236"/>
      <c r="QFQ236"/>
      <c r="QFR236"/>
      <c r="QFS236"/>
      <c r="QFT236"/>
      <c r="QFU236"/>
      <c r="QFV236"/>
      <c r="QFW236"/>
      <c r="QFX236"/>
      <c r="QFY236"/>
      <c r="QFZ236"/>
      <c r="QGA236"/>
      <c r="QGB236"/>
      <c r="QGC236"/>
      <c r="QGD236"/>
      <c r="QGE236"/>
      <c r="QGF236"/>
      <c r="QGG236"/>
      <c r="QGH236"/>
      <c r="QGI236"/>
      <c r="QGJ236"/>
      <c r="QGK236"/>
      <c r="QGL236"/>
      <c r="QGM236"/>
      <c r="QGN236"/>
      <c r="QGO236"/>
      <c r="QGP236"/>
      <c r="QGQ236"/>
      <c r="QGR236"/>
      <c r="QGS236"/>
      <c r="QGT236"/>
      <c r="QGU236"/>
      <c r="QGV236"/>
      <c r="QGW236"/>
      <c r="QGX236"/>
      <c r="QGY236"/>
      <c r="QGZ236"/>
      <c r="QHA236"/>
      <c r="QHB236"/>
      <c r="QHC236"/>
      <c r="QHD236"/>
      <c r="QHE236"/>
      <c r="QHF236"/>
      <c r="QHG236"/>
      <c r="QHH236"/>
      <c r="QHI236"/>
      <c r="QHJ236"/>
      <c r="QHK236"/>
      <c r="QHL236"/>
      <c r="QHM236"/>
      <c r="QHN236"/>
      <c r="QHO236"/>
      <c r="QHP236"/>
      <c r="QHQ236"/>
      <c r="QHR236"/>
      <c r="QHS236"/>
      <c r="QHT236"/>
      <c r="QHU236"/>
      <c r="QHV236"/>
      <c r="QHW236"/>
      <c r="QHX236"/>
      <c r="QHY236"/>
      <c r="QHZ236"/>
      <c r="QIA236"/>
      <c r="QIB236"/>
      <c r="QIC236"/>
      <c r="QID236"/>
      <c r="QIE236"/>
      <c r="QIF236"/>
      <c r="QIG236"/>
      <c r="QIH236"/>
      <c r="QII236"/>
      <c r="QIJ236"/>
      <c r="QIK236"/>
      <c r="QIL236"/>
      <c r="QIM236"/>
      <c r="QIN236"/>
      <c r="QIO236"/>
      <c r="QIP236"/>
      <c r="QIQ236"/>
      <c r="QIR236"/>
      <c r="QIS236"/>
      <c r="QIT236"/>
      <c r="QIU236"/>
      <c r="QIV236"/>
      <c r="QIW236"/>
      <c r="QIX236"/>
      <c r="QIY236"/>
      <c r="QIZ236"/>
      <c r="QJA236"/>
      <c r="QJB236"/>
      <c r="QJC236"/>
      <c r="QJD236"/>
      <c r="QJE236"/>
      <c r="QJF236"/>
      <c r="QJG236"/>
      <c r="QJH236"/>
      <c r="QJI236"/>
      <c r="QJJ236"/>
      <c r="QJK236"/>
      <c r="QJL236"/>
      <c r="QJM236"/>
      <c r="QJN236"/>
      <c r="QJO236"/>
      <c r="QJP236"/>
      <c r="QJQ236"/>
      <c r="QJR236"/>
      <c r="QJS236"/>
      <c r="QJT236"/>
      <c r="QJU236"/>
      <c r="QJV236"/>
      <c r="QJW236"/>
      <c r="QJX236"/>
      <c r="QJY236"/>
      <c r="QJZ236"/>
      <c r="QKA236"/>
      <c r="QKB236"/>
      <c r="QKC236"/>
      <c r="QKD236"/>
      <c r="QKE236"/>
      <c r="QKF236"/>
      <c r="QKG236"/>
      <c r="QKH236"/>
      <c r="QKI236"/>
      <c r="QKJ236"/>
      <c r="QKK236"/>
      <c r="QKL236"/>
      <c r="QKM236"/>
      <c r="QKN236"/>
      <c r="QKO236"/>
      <c r="QKP236"/>
      <c r="QKQ236"/>
      <c r="QKR236"/>
      <c r="QKS236"/>
      <c r="QKT236"/>
      <c r="QKU236"/>
      <c r="QKV236"/>
      <c r="QKW236"/>
      <c r="QKX236"/>
      <c r="QKY236"/>
      <c r="QKZ236"/>
      <c r="QLA236"/>
      <c r="QLB236"/>
      <c r="QLC236"/>
      <c r="QLD236"/>
      <c r="QLE236"/>
      <c r="QLF236"/>
      <c r="QLG236"/>
      <c r="QLH236"/>
      <c r="QLI236"/>
      <c r="QLJ236"/>
      <c r="QLK236"/>
      <c r="QLL236"/>
      <c r="QLM236"/>
      <c r="QLN236"/>
      <c r="QLO236"/>
      <c r="QLP236"/>
      <c r="QLQ236"/>
      <c r="QLR236"/>
      <c r="QLS236"/>
      <c r="QLT236"/>
      <c r="QLU236"/>
      <c r="QLV236"/>
      <c r="QLW236"/>
      <c r="QLX236"/>
      <c r="QLY236"/>
      <c r="QLZ236"/>
      <c r="QMA236"/>
      <c r="QMB236"/>
      <c r="QMC236"/>
      <c r="QMD236"/>
      <c r="QME236"/>
      <c r="QMF236"/>
      <c r="QMG236"/>
      <c r="QMH236"/>
      <c r="QMI236"/>
      <c r="QMJ236"/>
      <c r="QMK236"/>
      <c r="QML236"/>
      <c r="QMM236"/>
      <c r="QMN236"/>
      <c r="QMO236"/>
      <c r="QMP236"/>
      <c r="QMQ236"/>
      <c r="QMR236"/>
      <c r="QMS236"/>
      <c r="QMT236"/>
      <c r="QMU236"/>
      <c r="QMV236"/>
      <c r="QMW236"/>
      <c r="QMX236"/>
      <c r="QMY236"/>
      <c r="QMZ236"/>
      <c r="QNA236"/>
      <c r="QNB236"/>
      <c r="QNC236"/>
      <c r="QND236"/>
      <c r="QNE236"/>
      <c r="QNF236"/>
      <c r="QNG236"/>
      <c r="QNH236"/>
      <c r="QNI236"/>
      <c r="QNJ236"/>
      <c r="QNK236"/>
      <c r="QNL236"/>
      <c r="QNM236"/>
      <c r="QNN236"/>
      <c r="QNO236"/>
      <c r="QNP236"/>
      <c r="QNQ236"/>
      <c r="QNR236"/>
      <c r="QNS236"/>
      <c r="QNT236"/>
      <c r="QNU236"/>
      <c r="QNV236"/>
      <c r="QNW236"/>
      <c r="QNX236"/>
      <c r="QNY236"/>
      <c r="QNZ236"/>
      <c r="QOA236"/>
      <c r="QOB236"/>
      <c r="QOC236"/>
      <c r="QOD236"/>
      <c r="QOE236"/>
      <c r="QOF236"/>
      <c r="QOG236"/>
      <c r="QOH236"/>
      <c r="QOI236"/>
      <c r="QOJ236"/>
      <c r="QOK236"/>
      <c r="QOL236"/>
      <c r="QOM236"/>
      <c r="QON236"/>
      <c r="QOO236"/>
      <c r="QOP236"/>
      <c r="QOQ236"/>
      <c r="QOR236"/>
      <c r="QOS236"/>
      <c r="QOT236"/>
      <c r="QOU236"/>
      <c r="QOV236"/>
      <c r="QOW236"/>
      <c r="QOX236"/>
      <c r="QOY236"/>
      <c r="QOZ236"/>
      <c r="QPA236"/>
      <c r="QPB236"/>
      <c r="QPC236"/>
      <c r="QPD236"/>
      <c r="QPE236"/>
      <c r="QPF236"/>
      <c r="QPG236"/>
      <c r="QPH236"/>
      <c r="QPI236"/>
      <c r="QPJ236"/>
      <c r="QPK236"/>
      <c r="QPL236"/>
      <c r="QPM236"/>
      <c r="QPN236"/>
      <c r="QPO236"/>
      <c r="QPP236"/>
      <c r="QPQ236"/>
      <c r="QPR236"/>
      <c r="QPS236"/>
      <c r="QPT236"/>
      <c r="QPU236"/>
      <c r="QPV236"/>
      <c r="QPW236"/>
      <c r="QPX236"/>
      <c r="QPY236"/>
      <c r="QPZ236"/>
      <c r="QQA236"/>
      <c r="QQB236"/>
      <c r="QQC236"/>
      <c r="QQD236"/>
      <c r="QQE236"/>
      <c r="QQF236"/>
      <c r="QQG236"/>
      <c r="QQH236"/>
      <c r="QQI236"/>
      <c r="QQJ236"/>
      <c r="QQK236"/>
      <c r="QQL236"/>
      <c r="QQM236"/>
      <c r="QQN236"/>
      <c r="QQO236"/>
      <c r="QQP236"/>
      <c r="QQQ236"/>
      <c r="QQR236"/>
      <c r="QQS236"/>
      <c r="QQT236"/>
      <c r="QQU236"/>
      <c r="QQV236"/>
      <c r="QQW236"/>
      <c r="QQX236"/>
      <c r="QQY236"/>
      <c r="QQZ236"/>
      <c r="QRA236"/>
      <c r="QRB236"/>
      <c r="QRC236"/>
      <c r="QRD236"/>
      <c r="QRE236"/>
      <c r="QRF236"/>
      <c r="QRG236"/>
      <c r="QRH236"/>
      <c r="QRI236"/>
      <c r="QRJ236"/>
      <c r="QRK236"/>
      <c r="QRL236"/>
      <c r="QRM236"/>
      <c r="QRN236"/>
      <c r="QRO236"/>
      <c r="QRP236"/>
      <c r="QRQ236"/>
      <c r="QRR236"/>
      <c r="QRS236"/>
      <c r="QRT236"/>
      <c r="QRU236"/>
      <c r="QRV236"/>
      <c r="QRW236"/>
      <c r="QRX236"/>
      <c r="QRY236"/>
      <c r="QRZ236"/>
      <c r="QSA236"/>
      <c r="QSB236"/>
      <c r="QSC236"/>
      <c r="QSD236"/>
      <c r="QSE236"/>
      <c r="QSF236"/>
      <c r="QSG236"/>
      <c r="QSH236"/>
      <c r="QSI236"/>
      <c r="QSJ236"/>
      <c r="QSK236"/>
      <c r="QSL236"/>
      <c r="QSM236"/>
      <c r="QSN236"/>
      <c r="QSO236"/>
      <c r="QSP236"/>
      <c r="QSQ236"/>
      <c r="QSR236"/>
      <c r="QSS236"/>
      <c r="QST236"/>
      <c r="QSU236"/>
      <c r="QSV236"/>
      <c r="QSW236"/>
      <c r="QSX236"/>
      <c r="QSY236"/>
      <c r="QSZ236"/>
      <c r="QTA236"/>
      <c r="QTB236"/>
      <c r="QTC236"/>
      <c r="QTD236"/>
      <c r="QTE236"/>
      <c r="QTF236"/>
      <c r="QTG236"/>
      <c r="QTH236"/>
      <c r="QTI236"/>
      <c r="QTJ236"/>
      <c r="QTK236"/>
      <c r="QTL236"/>
      <c r="QTM236"/>
      <c r="QTN236"/>
      <c r="QTO236"/>
      <c r="QTP236"/>
      <c r="QTQ236"/>
      <c r="QTR236"/>
      <c r="QTS236"/>
      <c r="QTT236"/>
      <c r="QTU236"/>
      <c r="QTV236"/>
      <c r="QTW236"/>
      <c r="QTX236"/>
      <c r="QTY236"/>
      <c r="QTZ236"/>
      <c r="QUA236"/>
      <c r="QUB236"/>
      <c r="QUC236"/>
      <c r="QUD236"/>
      <c r="QUE236"/>
      <c r="QUF236"/>
      <c r="QUG236"/>
      <c r="QUH236"/>
      <c r="QUI236"/>
      <c r="QUJ236"/>
      <c r="QUK236"/>
      <c r="QUL236"/>
      <c r="QUM236"/>
      <c r="QUN236"/>
      <c r="QUO236"/>
      <c r="QUP236"/>
      <c r="QUQ236"/>
      <c r="QUR236"/>
      <c r="QUS236"/>
      <c r="QUT236"/>
      <c r="QUU236"/>
      <c r="QUV236"/>
      <c r="QUW236"/>
      <c r="QUX236"/>
      <c r="QUY236"/>
      <c r="QUZ236"/>
      <c r="QVA236"/>
      <c r="QVB236"/>
      <c r="QVC236"/>
      <c r="QVD236"/>
      <c r="QVE236"/>
      <c r="QVF236"/>
      <c r="QVG236"/>
      <c r="QVH236"/>
      <c r="QVI236"/>
      <c r="QVJ236"/>
      <c r="QVK236"/>
      <c r="QVL236"/>
      <c r="QVM236"/>
      <c r="QVN236"/>
      <c r="QVO236"/>
      <c r="QVP236"/>
      <c r="QVQ236"/>
      <c r="QVR236"/>
      <c r="QVS236"/>
      <c r="QVT236"/>
      <c r="QVU236"/>
      <c r="QVV236"/>
      <c r="QVW236"/>
      <c r="QVX236"/>
      <c r="QVY236"/>
      <c r="QVZ236"/>
      <c r="QWA236"/>
      <c r="QWB236"/>
      <c r="QWC236"/>
      <c r="QWD236"/>
      <c r="QWE236"/>
      <c r="QWF236"/>
      <c r="QWG236"/>
      <c r="QWH236"/>
      <c r="QWI236"/>
      <c r="QWJ236"/>
      <c r="QWK236"/>
      <c r="QWL236"/>
      <c r="QWM236"/>
      <c r="QWN236"/>
      <c r="QWO236"/>
      <c r="QWP236"/>
      <c r="QWQ236"/>
      <c r="QWR236"/>
      <c r="QWS236"/>
      <c r="QWT236"/>
      <c r="QWU236"/>
      <c r="QWV236"/>
      <c r="QWW236"/>
      <c r="QWX236"/>
      <c r="QWY236"/>
      <c r="QWZ236"/>
      <c r="QXA236"/>
      <c r="QXB236"/>
      <c r="QXC236"/>
      <c r="QXD236"/>
      <c r="QXE236"/>
      <c r="QXF236"/>
      <c r="QXG236"/>
      <c r="QXH236"/>
      <c r="QXI236"/>
      <c r="QXJ236"/>
      <c r="QXK236"/>
      <c r="QXL236"/>
      <c r="QXM236"/>
      <c r="QXN236"/>
      <c r="QXO236"/>
      <c r="QXP236"/>
      <c r="QXQ236"/>
      <c r="QXR236"/>
      <c r="QXS236"/>
      <c r="QXT236"/>
      <c r="QXU236"/>
      <c r="QXV236"/>
      <c r="QXW236"/>
      <c r="QXX236"/>
      <c r="QXY236"/>
      <c r="QXZ236"/>
      <c r="QYA236"/>
      <c r="QYB236"/>
      <c r="QYC236"/>
      <c r="QYD236"/>
      <c r="QYE236"/>
      <c r="QYF236"/>
      <c r="QYG236"/>
      <c r="QYH236"/>
      <c r="QYI236"/>
      <c r="QYJ236"/>
      <c r="QYK236"/>
      <c r="QYL236"/>
      <c r="QYM236"/>
      <c r="QYN236"/>
      <c r="QYO236"/>
      <c r="QYP236"/>
      <c r="QYQ236"/>
      <c r="QYR236"/>
      <c r="QYS236"/>
      <c r="QYT236"/>
      <c r="QYU236"/>
      <c r="QYV236"/>
      <c r="QYW236"/>
      <c r="QYX236"/>
      <c r="QYY236"/>
      <c r="QYZ236"/>
      <c r="QZA236"/>
      <c r="QZB236"/>
      <c r="QZC236"/>
      <c r="QZD236"/>
      <c r="QZE236"/>
      <c r="QZF236"/>
      <c r="QZG236"/>
      <c r="QZH236"/>
      <c r="QZI236"/>
      <c r="QZJ236"/>
      <c r="QZK236"/>
      <c r="QZL236"/>
      <c r="QZM236"/>
      <c r="QZN236"/>
      <c r="QZO236"/>
      <c r="QZP236"/>
      <c r="QZQ236"/>
      <c r="QZR236"/>
      <c r="QZS236"/>
      <c r="QZT236"/>
      <c r="QZU236"/>
      <c r="QZV236"/>
      <c r="QZW236"/>
      <c r="QZX236"/>
      <c r="QZY236"/>
      <c r="QZZ236"/>
      <c r="RAA236"/>
      <c r="RAB236"/>
      <c r="RAC236"/>
      <c r="RAD236"/>
      <c r="RAE236"/>
      <c r="RAF236"/>
      <c r="RAG236"/>
      <c r="RAH236"/>
      <c r="RAI236"/>
      <c r="RAJ236"/>
      <c r="RAK236"/>
      <c r="RAL236"/>
      <c r="RAM236"/>
      <c r="RAN236"/>
      <c r="RAO236"/>
      <c r="RAP236"/>
      <c r="RAQ236"/>
      <c r="RAR236"/>
      <c r="RAS236"/>
      <c r="RAT236"/>
      <c r="RAU236"/>
      <c r="RAV236"/>
      <c r="RAW236"/>
      <c r="RAX236"/>
      <c r="RAY236"/>
      <c r="RAZ236"/>
      <c r="RBA236"/>
      <c r="RBB236"/>
      <c r="RBC236"/>
      <c r="RBD236"/>
      <c r="RBE236"/>
      <c r="RBF236"/>
      <c r="RBG236"/>
      <c r="RBH236"/>
      <c r="RBI236"/>
      <c r="RBJ236"/>
      <c r="RBK236"/>
      <c r="RBL236"/>
      <c r="RBM236"/>
      <c r="RBN236"/>
      <c r="RBO236"/>
      <c r="RBP236"/>
      <c r="RBQ236"/>
      <c r="RBR236"/>
      <c r="RBS236"/>
      <c r="RBT236"/>
      <c r="RBU236"/>
      <c r="RBV236"/>
      <c r="RBW236"/>
      <c r="RBX236"/>
      <c r="RBY236"/>
      <c r="RBZ236"/>
      <c r="RCA236"/>
      <c r="RCB236"/>
      <c r="RCC236"/>
      <c r="RCD236"/>
      <c r="RCE236"/>
      <c r="RCF236"/>
      <c r="RCG236"/>
      <c r="RCH236"/>
      <c r="RCI236"/>
      <c r="RCJ236"/>
      <c r="RCK236"/>
      <c r="RCL236"/>
      <c r="RCM236"/>
      <c r="RCN236"/>
      <c r="RCO236"/>
      <c r="RCP236"/>
      <c r="RCQ236"/>
      <c r="RCR236"/>
      <c r="RCS236"/>
      <c r="RCT236"/>
      <c r="RCU236"/>
      <c r="RCV236"/>
      <c r="RCW236"/>
      <c r="RCX236"/>
      <c r="RCY236"/>
      <c r="RCZ236"/>
      <c r="RDA236"/>
      <c r="RDB236"/>
      <c r="RDC236"/>
      <c r="RDD236"/>
      <c r="RDE236"/>
      <c r="RDF236"/>
      <c r="RDG236"/>
      <c r="RDH236"/>
      <c r="RDI236"/>
      <c r="RDJ236"/>
      <c r="RDK236"/>
      <c r="RDL236"/>
      <c r="RDM236"/>
      <c r="RDN236"/>
      <c r="RDO236"/>
      <c r="RDP236"/>
      <c r="RDQ236"/>
      <c r="RDR236"/>
      <c r="RDS236"/>
      <c r="RDT236"/>
      <c r="RDU236"/>
      <c r="RDV236"/>
      <c r="RDW236"/>
      <c r="RDX236"/>
      <c r="RDY236"/>
      <c r="RDZ236"/>
      <c r="REA236"/>
      <c r="REB236"/>
      <c r="REC236"/>
      <c r="RED236"/>
      <c r="REE236"/>
      <c r="REF236"/>
      <c r="REG236"/>
      <c r="REH236"/>
      <c r="REI236"/>
      <c r="REJ236"/>
      <c r="REK236"/>
      <c r="REL236"/>
      <c r="REM236"/>
      <c r="REN236"/>
      <c r="REO236"/>
      <c r="REP236"/>
      <c r="REQ236"/>
      <c r="RER236"/>
      <c r="RES236"/>
      <c r="RET236"/>
      <c r="REU236"/>
      <c r="REV236"/>
      <c r="REW236"/>
      <c r="REX236"/>
      <c r="REY236"/>
      <c r="REZ236"/>
      <c r="RFA236"/>
      <c r="RFB236"/>
      <c r="RFC236"/>
      <c r="RFD236"/>
      <c r="RFE236"/>
      <c r="RFF236"/>
      <c r="RFG236"/>
      <c r="RFH236"/>
      <c r="RFI236"/>
      <c r="RFJ236"/>
      <c r="RFK236"/>
      <c r="RFL236"/>
      <c r="RFM236"/>
      <c r="RFN236"/>
      <c r="RFO236"/>
      <c r="RFP236"/>
      <c r="RFQ236"/>
      <c r="RFR236"/>
      <c r="RFS236"/>
      <c r="RFT236"/>
      <c r="RFU236"/>
      <c r="RFV236"/>
      <c r="RFW236"/>
      <c r="RFX236"/>
      <c r="RFY236"/>
      <c r="RFZ236"/>
      <c r="RGA236"/>
      <c r="RGB236"/>
      <c r="RGC236"/>
      <c r="RGD236"/>
      <c r="RGE236"/>
      <c r="RGF236"/>
      <c r="RGG236"/>
      <c r="RGH236"/>
      <c r="RGI236"/>
      <c r="RGJ236"/>
      <c r="RGK236"/>
      <c r="RGL236"/>
      <c r="RGM236"/>
      <c r="RGN236"/>
      <c r="RGO236"/>
      <c r="RGP236"/>
      <c r="RGQ236"/>
      <c r="RGR236"/>
      <c r="RGS236"/>
      <c r="RGT236"/>
      <c r="RGU236"/>
      <c r="RGV236"/>
      <c r="RGW236"/>
      <c r="RGX236"/>
      <c r="RGY236"/>
      <c r="RGZ236"/>
      <c r="RHA236"/>
      <c r="RHB236"/>
      <c r="RHC236"/>
      <c r="RHD236"/>
      <c r="RHE236"/>
      <c r="RHF236"/>
      <c r="RHG236"/>
      <c r="RHH236"/>
      <c r="RHI236"/>
      <c r="RHJ236"/>
      <c r="RHK236"/>
      <c r="RHL236"/>
      <c r="RHM236"/>
      <c r="RHN236"/>
      <c r="RHO236"/>
      <c r="RHP236"/>
      <c r="RHQ236"/>
      <c r="RHR236"/>
      <c r="RHS236"/>
      <c r="RHT236"/>
      <c r="RHU236"/>
      <c r="RHV236"/>
      <c r="RHW236"/>
      <c r="RHX236"/>
      <c r="RHY236"/>
      <c r="RHZ236"/>
      <c r="RIA236"/>
      <c r="RIB236"/>
      <c r="RIC236"/>
      <c r="RID236"/>
      <c r="RIE236"/>
      <c r="RIF236"/>
      <c r="RIG236"/>
      <c r="RIH236"/>
      <c r="RII236"/>
      <c r="RIJ236"/>
      <c r="RIK236"/>
      <c r="RIL236"/>
      <c r="RIM236"/>
      <c r="RIN236"/>
      <c r="RIO236"/>
      <c r="RIP236"/>
      <c r="RIQ236"/>
      <c r="RIR236"/>
      <c r="RIS236"/>
      <c r="RIT236"/>
      <c r="RIU236"/>
      <c r="RIV236"/>
      <c r="RIW236"/>
      <c r="RIX236"/>
      <c r="RIY236"/>
      <c r="RIZ236"/>
      <c r="RJA236"/>
      <c r="RJB236"/>
      <c r="RJC236"/>
      <c r="RJD236"/>
      <c r="RJE236"/>
      <c r="RJF236"/>
      <c r="RJG236"/>
      <c r="RJH236"/>
      <c r="RJI236"/>
      <c r="RJJ236"/>
      <c r="RJK236"/>
      <c r="RJL236"/>
      <c r="RJM236"/>
      <c r="RJN236"/>
      <c r="RJO236"/>
      <c r="RJP236"/>
      <c r="RJQ236"/>
      <c r="RJR236"/>
      <c r="RJS236"/>
      <c r="RJT236"/>
      <c r="RJU236"/>
      <c r="RJV236"/>
      <c r="RJW236"/>
      <c r="RJX236"/>
      <c r="RJY236"/>
      <c r="RJZ236"/>
      <c r="RKA236"/>
      <c r="RKB236"/>
      <c r="RKC236"/>
      <c r="RKD236"/>
      <c r="RKE236"/>
      <c r="RKF236"/>
      <c r="RKG236"/>
      <c r="RKH236"/>
      <c r="RKI236"/>
      <c r="RKJ236"/>
      <c r="RKK236"/>
      <c r="RKL236"/>
      <c r="RKM236"/>
      <c r="RKN236"/>
      <c r="RKO236"/>
      <c r="RKP236"/>
      <c r="RKQ236"/>
      <c r="RKR236"/>
      <c r="RKS236"/>
      <c r="RKT236"/>
      <c r="RKU236"/>
      <c r="RKV236"/>
      <c r="RKW236"/>
      <c r="RKX236"/>
      <c r="RKY236"/>
      <c r="RKZ236"/>
      <c r="RLA236"/>
      <c r="RLB236"/>
      <c r="RLC236"/>
      <c r="RLD236"/>
      <c r="RLE236"/>
      <c r="RLF236"/>
      <c r="RLG236"/>
      <c r="RLH236"/>
      <c r="RLI236"/>
      <c r="RLJ236"/>
      <c r="RLK236"/>
      <c r="RLL236"/>
      <c r="RLM236"/>
      <c r="RLN236"/>
      <c r="RLO236"/>
      <c r="RLP236"/>
      <c r="RLQ236"/>
      <c r="RLR236"/>
      <c r="RLS236"/>
      <c r="RLT236"/>
      <c r="RLU236"/>
      <c r="RLV236"/>
      <c r="RLW236"/>
      <c r="RLX236"/>
      <c r="RLY236"/>
      <c r="RLZ236"/>
      <c r="RMA236"/>
      <c r="RMB236"/>
      <c r="RMC236"/>
      <c r="RMD236"/>
      <c r="RME236"/>
      <c r="RMF236"/>
      <c r="RMG236"/>
      <c r="RMH236"/>
      <c r="RMI236"/>
      <c r="RMJ236"/>
      <c r="RMK236"/>
      <c r="RML236"/>
      <c r="RMM236"/>
      <c r="RMN236"/>
      <c r="RMO236"/>
      <c r="RMP236"/>
      <c r="RMQ236"/>
      <c r="RMR236"/>
      <c r="RMS236"/>
      <c r="RMT236"/>
      <c r="RMU236"/>
      <c r="RMV236"/>
      <c r="RMW236"/>
      <c r="RMX236"/>
      <c r="RMY236"/>
      <c r="RMZ236"/>
      <c r="RNA236"/>
      <c r="RNB236"/>
      <c r="RNC236"/>
      <c r="RND236"/>
      <c r="RNE236"/>
      <c r="RNF236"/>
      <c r="RNG236"/>
      <c r="RNH236"/>
      <c r="RNI236"/>
      <c r="RNJ236"/>
      <c r="RNK236"/>
      <c r="RNL236"/>
      <c r="RNM236"/>
      <c r="RNN236"/>
      <c r="RNO236"/>
      <c r="RNP236"/>
      <c r="RNQ236"/>
      <c r="RNR236"/>
      <c r="RNS236"/>
      <c r="RNT236"/>
      <c r="RNU236"/>
      <c r="RNV236"/>
      <c r="RNW236"/>
      <c r="RNX236"/>
      <c r="RNY236"/>
      <c r="RNZ236"/>
      <c r="ROA236"/>
      <c r="ROB236"/>
      <c r="ROC236"/>
      <c r="ROD236"/>
      <c r="ROE236"/>
      <c r="ROF236"/>
      <c r="ROG236"/>
      <c r="ROH236"/>
      <c r="ROI236"/>
      <c r="ROJ236"/>
      <c r="ROK236"/>
      <c r="ROL236"/>
      <c r="ROM236"/>
      <c r="RON236"/>
      <c r="ROO236"/>
      <c r="ROP236"/>
      <c r="ROQ236"/>
      <c r="ROR236"/>
      <c r="ROS236"/>
      <c r="ROT236"/>
      <c r="ROU236"/>
      <c r="ROV236"/>
      <c r="ROW236"/>
      <c r="ROX236"/>
      <c r="ROY236"/>
      <c r="ROZ236"/>
      <c r="RPA236"/>
      <c r="RPB236"/>
      <c r="RPC236"/>
      <c r="RPD236"/>
      <c r="RPE236"/>
      <c r="RPF236"/>
      <c r="RPG236"/>
      <c r="RPH236"/>
      <c r="RPI236"/>
      <c r="RPJ236"/>
      <c r="RPK236"/>
      <c r="RPL236"/>
      <c r="RPM236"/>
      <c r="RPN236"/>
      <c r="RPO236"/>
      <c r="RPP236"/>
      <c r="RPQ236"/>
      <c r="RPR236"/>
      <c r="RPS236"/>
      <c r="RPT236"/>
      <c r="RPU236"/>
      <c r="RPV236"/>
      <c r="RPW236"/>
      <c r="RPX236"/>
      <c r="RPY236"/>
      <c r="RPZ236"/>
      <c r="RQA236"/>
      <c r="RQB236"/>
      <c r="RQC236"/>
      <c r="RQD236"/>
      <c r="RQE236"/>
      <c r="RQF236"/>
      <c r="RQG236"/>
      <c r="RQH236"/>
      <c r="RQI236"/>
      <c r="RQJ236"/>
      <c r="RQK236"/>
      <c r="RQL236"/>
      <c r="RQM236"/>
      <c r="RQN236"/>
      <c r="RQO236"/>
      <c r="RQP236"/>
      <c r="RQQ236"/>
      <c r="RQR236"/>
      <c r="RQS236"/>
      <c r="RQT236"/>
      <c r="RQU236"/>
      <c r="RQV236"/>
      <c r="RQW236"/>
      <c r="RQX236"/>
      <c r="RQY236"/>
      <c r="RQZ236"/>
      <c r="RRA236"/>
      <c r="RRB236"/>
      <c r="RRC236"/>
      <c r="RRD236"/>
      <c r="RRE236"/>
      <c r="RRF236"/>
      <c r="RRG236"/>
      <c r="RRH236"/>
      <c r="RRI236"/>
      <c r="RRJ236"/>
      <c r="RRK236"/>
      <c r="RRL236"/>
      <c r="RRM236"/>
      <c r="RRN236"/>
      <c r="RRO236"/>
      <c r="RRP236"/>
      <c r="RRQ236"/>
      <c r="RRR236"/>
      <c r="RRS236"/>
      <c r="RRT236"/>
      <c r="RRU236"/>
      <c r="RRV236"/>
      <c r="RRW236"/>
      <c r="RRX236"/>
      <c r="RRY236"/>
      <c r="RRZ236"/>
      <c r="RSA236"/>
      <c r="RSB236"/>
      <c r="RSC236"/>
      <c r="RSD236"/>
      <c r="RSE236"/>
      <c r="RSF236"/>
      <c r="RSG236"/>
      <c r="RSH236"/>
      <c r="RSI236"/>
      <c r="RSJ236"/>
      <c r="RSK236"/>
      <c r="RSL236"/>
      <c r="RSM236"/>
      <c r="RSN236"/>
      <c r="RSO236"/>
      <c r="RSP236"/>
      <c r="RSQ236"/>
      <c r="RSR236"/>
      <c r="RSS236"/>
      <c r="RST236"/>
      <c r="RSU236"/>
      <c r="RSV236"/>
      <c r="RSW236"/>
      <c r="RSX236"/>
      <c r="RSY236"/>
      <c r="RSZ236"/>
      <c r="RTA236"/>
      <c r="RTB236"/>
      <c r="RTC236"/>
      <c r="RTD236"/>
      <c r="RTE236"/>
      <c r="RTF236"/>
      <c r="RTG236"/>
      <c r="RTH236"/>
      <c r="RTI236"/>
      <c r="RTJ236"/>
      <c r="RTK236"/>
      <c r="RTL236"/>
      <c r="RTM236"/>
      <c r="RTN236"/>
      <c r="RTO236"/>
      <c r="RTP236"/>
      <c r="RTQ236"/>
      <c r="RTR236"/>
      <c r="RTS236"/>
      <c r="RTT236"/>
      <c r="RTU236"/>
      <c r="RTV236"/>
      <c r="RTW236"/>
      <c r="RTX236"/>
      <c r="RTY236"/>
      <c r="RTZ236"/>
      <c r="RUA236"/>
      <c r="RUB236"/>
      <c r="RUC236"/>
      <c r="RUD236"/>
      <c r="RUE236"/>
      <c r="RUF236"/>
      <c r="RUG236"/>
      <c r="RUH236"/>
      <c r="RUI236"/>
      <c r="RUJ236"/>
      <c r="RUK236"/>
      <c r="RUL236"/>
      <c r="RUM236"/>
      <c r="RUN236"/>
      <c r="RUO236"/>
      <c r="RUP236"/>
      <c r="RUQ236"/>
      <c r="RUR236"/>
      <c r="RUS236"/>
      <c r="RUT236"/>
      <c r="RUU236"/>
      <c r="RUV236"/>
      <c r="RUW236"/>
      <c r="RUX236"/>
      <c r="RUY236"/>
      <c r="RUZ236"/>
      <c r="RVA236"/>
      <c r="RVB236"/>
      <c r="RVC236"/>
      <c r="RVD236"/>
      <c r="RVE236"/>
      <c r="RVF236"/>
      <c r="RVG236"/>
      <c r="RVH236"/>
      <c r="RVI236"/>
      <c r="RVJ236"/>
      <c r="RVK236"/>
      <c r="RVL236"/>
      <c r="RVM236"/>
      <c r="RVN236"/>
      <c r="RVO236"/>
      <c r="RVP236"/>
      <c r="RVQ236"/>
      <c r="RVR236"/>
      <c r="RVS236"/>
      <c r="RVT236"/>
      <c r="RVU236"/>
      <c r="RVV236"/>
      <c r="RVW236"/>
      <c r="RVX236"/>
      <c r="RVY236"/>
      <c r="RVZ236"/>
      <c r="RWA236"/>
      <c r="RWB236"/>
      <c r="RWC236"/>
      <c r="RWD236"/>
      <c r="RWE236"/>
      <c r="RWF236"/>
      <c r="RWG236"/>
      <c r="RWH236"/>
      <c r="RWI236"/>
      <c r="RWJ236"/>
      <c r="RWK236"/>
      <c r="RWL236"/>
      <c r="RWM236"/>
      <c r="RWN236"/>
      <c r="RWO236"/>
      <c r="RWP236"/>
      <c r="RWQ236"/>
      <c r="RWR236"/>
      <c r="RWS236"/>
      <c r="RWT236"/>
      <c r="RWU236"/>
      <c r="RWV236"/>
      <c r="RWW236"/>
      <c r="RWX236"/>
      <c r="RWY236"/>
      <c r="RWZ236"/>
      <c r="RXA236"/>
      <c r="RXB236"/>
      <c r="RXC236"/>
      <c r="RXD236"/>
      <c r="RXE236"/>
      <c r="RXF236"/>
      <c r="RXG236"/>
      <c r="RXH236"/>
      <c r="RXI236"/>
      <c r="RXJ236"/>
      <c r="RXK236"/>
      <c r="RXL236"/>
      <c r="RXM236"/>
      <c r="RXN236"/>
      <c r="RXO236"/>
      <c r="RXP236"/>
      <c r="RXQ236"/>
      <c r="RXR236"/>
      <c r="RXS236"/>
      <c r="RXT236"/>
      <c r="RXU236"/>
      <c r="RXV236"/>
      <c r="RXW236"/>
      <c r="RXX236"/>
      <c r="RXY236"/>
      <c r="RXZ236"/>
      <c r="RYA236"/>
      <c r="RYB236"/>
      <c r="RYC236"/>
      <c r="RYD236"/>
      <c r="RYE236"/>
      <c r="RYF236"/>
      <c r="RYG236"/>
      <c r="RYH236"/>
      <c r="RYI236"/>
      <c r="RYJ236"/>
      <c r="RYK236"/>
      <c r="RYL236"/>
      <c r="RYM236"/>
      <c r="RYN236"/>
      <c r="RYO236"/>
      <c r="RYP236"/>
      <c r="RYQ236"/>
      <c r="RYR236"/>
      <c r="RYS236"/>
      <c r="RYT236"/>
      <c r="RYU236"/>
      <c r="RYV236"/>
      <c r="RYW236"/>
      <c r="RYX236"/>
      <c r="RYY236"/>
      <c r="RYZ236"/>
      <c r="RZA236"/>
      <c r="RZB236"/>
      <c r="RZC236"/>
      <c r="RZD236"/>
      <c r="RZE236"/>
      <c r="RZF236"/>
      <c r="RZG236"/>
      <c r="RZH236"/>
      <c r="RZI236"/>
      <c r="RZJ236"/>
      <c r="RZK236"/>
      <c r="RZL236"/>
      <c r="RZM236"/>
      <c r="RZN236"/>
      <c r="RZO236"/>
      <c r="RZP236"/>
      <c r="RZQ236"/>
      <c r="RZR236"/>
      <c r="RZS236"/>
      <c r="RZT236"/>
      <c r="RZU236"/>
      <c r="RZV236"/>
      <c r="RZW236"/>
      <c r="RZX236"/>
      <c r="RZY236"/>
      <c r="RZZ236"/>
      <c r="SAA236"/>
      <c r="SAB236"/>
      <c r="SAC236"/>
      <c r="SAD236"/>
      <c r="SAE236"/>
      <c r="SAF236"/>
      <c r="SAG236"/>
      <c r="SAH236"/>
      <c r="SAI236"/>
      <c r="SAJ236"/>
      <c r="SAK236"/>
      <c r="SAL236"/>
      <c r="SAM236"/>
      <c r="SAN236"/>
      <c r="SAO236"/>
      <c r="SAP236"/>
      <c r="SAQ236"/>
      <c r="SAR236"/>
      <c r="SAS236"/>
      <c r="SAT236"/>
      <c r="SAU236"/>
      <c r="SAV236"/>
      <c r="SAW236"/>
      <c r="SAX236"/>
      <c r="SAY236"/>
      <c r="SAZ236"/>
      <c r="SBA236"/>
      <c r="SBB236"/>
      <c r="SBC236"/>
      <c r="SBD236"/>
      <c r="SBE236"/>
      <c r="SBF236"/>
      <c r="SBG236"/>
      <c r="SBH236"/>
      <c r="SBI236"/>
      <c r="SBJ236"/>
      <c r="SBK236"/>
      <c r="SBL236"/>
      <c r="SBM236"/>
      <c r="SBN236"/>
      <c r="SBO236"/>
      <c r="SBP236"/>
      <c r="SBQ236"/>
      <c r="SBR236"/>
      <c r="SBS236"/>
      <c r="SBT236"/>
      <c r="SBU236"/>
      <c r="SBV236"/>
      <c r="SBW236"/>
      <c r="SBX236"/>
      <c r="SBY236"/>
      <c r="SBZ236"/>
      <c r="SCA236"/>
      <c r="SCB236"/>
      <c r="SCC236"/>
      <c r="SCD236"/>
      <c r="SCE236"/>
      <c r="SCF236"/>
      <c r="SCG236"/>
      <c r="SCH236"/>
      <c r="SCI236"/>
      <c r="SCJ236"/>
      <c r="SCK236"/>
      <c r="SCL236"/>
      <c r="SCM236"/>
      <c r="SCN236"/>
      <c r="SCO236"/>
      <c r="SCP236"/>
      <c r="SCQ236"/>
      <c r="SCR236"/>
      <c r="SCS236"/>
      <c r="SCT236"/>
      <c r="SCU236"/>
      <c r="SCV236"/>
      <c r="SCW236"/>
      <c r="SCX236"/>
      <c r="SCY236"/>
      <c r="SCZ236"/>
      <c r="SDA236"/>
      <c r="SDB236"/>
      <c r="SDC236"/>
      <c r="SDD236"/>
      <c r="SDE236"/>
      <c r="SDF236"/>
      <c r="SDG236"/>
      <c r="SDH236"/>
      <c r="SDI236"/>
      <c r="SDJ236"/>
      <c r="SDK236"/>
      <c r="SDL236"/>
      <c r="SDM236"/>
      <c r="SDN236"/>
      <c r="SDO236"/>
      <c r="SDP236"/>
      <c r="SDQ236"/>
      <c r="SDR236"/>
      <c r="SDS236"/>
      <c r="SDT236"/>
      <c r="SDU236"/>
      <c r="SDV236"/>
      <c r="SDW236"/>
      <c r="SDX236"/>
      <c r="SDY236"/>
      <c r="SDZ236"/>
      <c r="SEA236"/>
      <c r="SEB236"/>
      <c r="SEC236"/>
      <c r="SED236"/>
      <c r="SEE236"/>
      <c r="SEF236"/>
      <c r="SEG236"/>
      <c r="SEH236"/>
      <c r="SEI236"/>
      <c r="SEJ236"/>
      <c r="SEK236"/>
      <c r="SEL236"/>
      <c r="SEM236"/>
      <c r="SEN236"/>
      <c r="SEO236"/>
      <c r="SEP236"/>
      <c r="SEQ236"/>
      <c r="SER236"/>
      <c r="SES236"/>
      <c r="SET236"/>
      <c r="SEU236"/>
      <c r="SEV236"/>
      <c r="SEW236"/>
      <c r="SEX236"/>
      <c r="SEY236"/>
      <c r="SEZ236"/>
      <c r="SFA236"/>
      <c r="SFB236"/>
      <c r="SFC236"/>
      <c r="SFD236"/>
      <c r="SFE236"/>
      <c r="SFF236"/>
      <c r="SFG236"/>
      <c r="SFH236"/>
      <c r="SFI236"/>
      <c r="SFJ236"/>
      <c r="SFK236"/>
      <c r="SFL236"/>
      <c r="SFM236"/>
      <c r="SFN236"/>
      <c r="SFO236"/>
      <c r="SFP236"/>
      <c r="SFQ236"/>
      <c r="SFR236"/>
      <c r="SFS236"/>
      <c r="SFT236"/>
      <c r="SFU236"/>
      <c r="SFV236"/>
      <c r="SFW236"/>
      <c r="SFX236"/>
      <c r="SFY236"/>
      <c r="SFZ236"/>
      <c r="SGA236"/>
      <c r="SGB236"/>
      <c r="SGC236"/>
      <c r="SGD236"/>
      <c r="SGE236"/>
      <c r="SGF236"/>
      <c r="SGG236"/>
      <c r="SGH236"/>
      <c r="SGI236"/>
      <c r="SGJ236"/>
      <c r="SGK236"/>
      <c r="SGL236"/>
      <c r="SGM236"/>
      <c r="SGN236"/>
      <c r="SGO236"/>
      <c r="SGP236"/>
      <c r="SGQ236"/>
      <c r="SGR236"/>
      <c r="SGS236"/>
      <c r="SGT236"/>
      <c r="SGU236"/>
      <c r="SGV236"/>
      <c r="SGW236"/>
      <c r="SGX236"/>
      <c r="SGY236"/>
      <c r="SGZ236"/>
      <c r="SHA236"/>
      <c r="SHB236"/>
      <c r="SHC236"/>
      <c r="SHD236"/>
      <c r="SHE236"/>
      <c r="SHF236"/>
      <c r="SHG236"/>
      <c r="SHH236"/>
      <c r="SHI236"/>
      <c r="SHJ236"/>
      <c r="SHK236"/>
      <c r="SHL236"/>
      <c r="SHM236"/>
      <c r="SHN236"/>
      <c r="SHO236"/>
      <c r="SHP236"/>
      <c r="SHQ236"/>
      <c r="SHR236"/>
      <c r="SHS236"/>
      <c r="SHT236"/>
      <c r="SHU236"/>
      <c r="SHV236"/>
      <c r="SHW236"/>
      <c r="SHX236"/>
      <c r="SHY236"/>
      <c r="SHZ236"/>
      <c r="SIA236"/>
      <c r="SIB236"/>
      <c r="SIC236"/>
      <c r="SID236"/>
      <c r="SIE236"/>
      <c r="SIF236"/>
      <c r="SIG236"/>
      <c r="SIH236"/>
      <c r="SII236"/>
      <c r="SIJ236"/>
      <c r="SIK236"/>
      <c r="SIL236"/>
      <c r="SIM236"/>
      <c r="SIN236"/>
      <c r="SIO236"/>
      <c r="SIP236"/>
      <c r="SIQ236"/>
      <c r="SIR236"/>
      <c r="SIS236"/>
      <c r="SIT236"/>
      <c r="SIU236"/>
      <c r="SIV236"/>
      <c r="SIW236"/>
      <c r="SIX236"/>
      <c r="SIY236"/>
      <c r="SIZ236"/>
      <c r="SJA236"/>
      <c r="SJB236"/>
      <c r="SJC236"/>
      <c r="SJD236"/>
      <c r="SJE236"/>
      <c r="SJF236"/>
      <c r="SJG236"/>
      <c r="SJH236"/>
      <c r="SJI236"/>
      <c r="SJJ236"/>
      <c r="SJK236"/>
      <c r="SJL236"/>
      <c r="SJM236"/>
      <c r="SJN236"/>
      <c r="SJO236"/>
      <c r="SJP236"/>
      <c r="SJQ236"/>
      <c r="SJR236"/>
      <c r="SJS236"/>
      <c r="SJT236"/>
      <c r="SJU236"/>
      <c r="SJV236"/>
      <c r="SJW236"/>
      <c r="SJX236"/>
      <c r="SJY236"/>
      <c r="SJZ236"/>
      <c r="SKA236"/>
      <c r="SKB236"/>
      <c r="SKC236"/>
      <c r="SKD236"/>
      <c r="SKE236"/>
      <c r="SKF236"/>
      <c r="SKG236"/>
      <c r="SKH236"/>
      <c r="SKI236"/>
      <c r="SKJ236"/>
      <c r="SKK236"/>
      <c r="SKL236"/>
      <c r="SKM236"/>
      <c r="SKN236"/>
      <c r="SKO236"/>
      <c r="SKP236"/>
      <c r="SKQ236"/>
      <c r="SKR236"/>
      <c r="SKS236"/>
      <c r="SKT236"/>
      <c r="SKU236"/>
      <c r="SKV236"/>
      <c r="SKW236"/>
      <c r="SKX236"/>
      <c r="SKY236"/>
      <c r="SKZ236"/>
      <c r="SLA236"/>
      <c r="SLB236"/>
      <c r="SLC236"/>
      <c r="SLD236"/>
      <c r="SLE236"/>
      <c r="SLF236"/>
      <c r="SLG236"/>
      <c r="SLH236"/>
      <c r="SLI236"/>
      <c r="SLJ236"/>
      <c r="SLK236"/>
      <c r="SLL236"/>
      <c r="SLM236"/>
      <c r="SLN236"/>
      <c r="SLO236"/>
      <c r="SLP236"/>
      <c r="SLQ236"/>
      <c r="SLR236"/>
      <c r="SLS236"/>
      <c r="SLT236"/>
      <c r="SLU236"/>
      <c r="SLV236"/>
      <c r="SLW236"/>
      <c r="SLX236"/>
      <c r="SLY236"/>
      <c r="SLZ236"/>
      <c r="SMA236"/>
      <c r="SMB236"/>
      <c r="SMC236"/>
      <c r="SMD236"/>
      <c r="SME236"/>
      <c r="SMF236"/>
      <c r="SMG236"/>
      <c r="SMH236"/>
      <c r="SMI236"/>
      <c r="SMJ236"/>
      <c r="SMK236"/>
      <c r="SML236"/>
      <c r="SMM236"/>
      <c r="SMN236"/>
      <c r="SMO236"/>
      <c r="SMP236"/>
      <c r="SMQ236"/>
      <c r="SMR236"/>
      <c r="SMS236"/>
      <c r="SMT236"/>
      <c r="SMU236"/>
      <c r="SMV236"/>
      <c r="SMW236"/>
      <c r="SMX236"/>
      <c r="SMY236"/>
      <c r="SMZ236"/>
      <c r="SNA236"/>
      <c r="SNB236"/>
      <c r="SNC236"/>
      <c r="SND236"/>
      <c r="SNE236"/>
      <c r="SNF236"/>
      <c r="SNG236"/>
      <c r="SNH236"/>
      <c r="SNI236"/>
      <c r="SNJ236"/>
      <c r="SNK236"/>
      <c r="SNL236"/>
      <c r="SNM236"/>
      <c r="SNN236"/>
      <c r="SNO236"/>
      <c r="SNP236"/>
      <c r="SNQ236"/>
      <c r="SNR236"/>
      <c r="SNS236"/>
      <c r="SNT236"/>
      <c r="SNU236"/>
      <c r="SNV236"/>
      <c r="SNW236"/>
      <c r="SNX236"/>
      <c r="SNY236"/>
      <c r="SNZ236"/>
      <c r="SOA236"/>
      <c r="SOB236"/>
      <c r="SOC236"/>
      <c r="SOD236"/>
      <c r="SOE236"/>
      <c r="SOF236"/>
      <c r="SOG236"/>
      <c r="SOH236"/>
      <c r="SOI236"/>
      <c r="SOJ236"/>
      <c r="SOK236"/>
      <c r="SOL236"/>
      <c r="SOM236"/>
      <c r="SON236"/>
      <c r="SOO236"/>
      <c r="SOP236"/>
      <c r="SOQ236"/>
      <c r="SOR236"/>
      <c r="SOS236"/>
      <c r="SOT236"/>
      <c r="SOU236"/>
      <c r="SOV236"/>
      <c r="SOW236"/>
      <c r="SOX236"/>
      <c r="SOY236"/>
      <c r="SOZ236"/>
      <c r="SPA236"/>
      <c r="SPB236"/>
      <c r="SPC236"/>
      <c r="SPD236"/>
      <c r="SPE236"/>
      <c r="SPF236"/>
      <c r="SPG236"/>
      <c r="SPH236"/>
      <c r="SPI236"/>
      <c r="SPJ236"/>
      <c r="SPK236"/>
      <c r="SPL236"/>
      <c r="SPM236"/>
      <c r="SPN236"/>
      <c r="SPO236"/>
      <c r="SPP236"/>
      <c r="SPQ236"/>
      <c r="SPR236"/>
      <c r="SPS236"/>
      <c r="SPT236"/>
      <c r="SPU236"/>
      <c r="SPV236"/>
      <c r="SPW236"/>
      <c r="SPX236"/>
      <c r="SPY236"/>
      <c r="SPZ236"/>
      <c r="SQA236"/>
      <c r="SQB236"/>
      <c r="SQC236"/>
      <c r="SQD236"/>
      <c r="SQE236"/>
      <c r="SQF236"/>
      <c r="SQG236"/>
      <c r="SQH236"/>
      <c r="SQI236"/>
      <c r="SQJ236"/>
      <c r="SQK236"/>
      <c r="SQL236"/>
      <c r="SQM236"/>
      <c r="SQN236"/>
      <c r="SQO236"/>
      <c r="SQP236"/>
      <c r="SQQ236"/>
      <c r="SQR236"/>
      <c r="SQS236"/>
      <c r="SQT236"/>
      <c r="SQU236"/>
      <c r="SQV236"/>
      <c r="SQW236"/>
      <c r="SQX236"/>
      <c r="SQY236"/>
      <c r="SQZ236"/>
      <c r="SRA236"/>
      <c r="SRB236"/>
      <c r="SRC236"/>
      <c r="SRD236"/>
      <c r="SRE236"/>
      <c r="SRF236"/>
      <c r="SRG236"/>
      <c r="SRH236"/>
      <c r="SRI236"/>
      <c r="SRJ236"/>
      <c r="SRK236"/>
      <c r="SRL236"/>
      <c r="SRM236"/>
      <c r="SRN236"/>
      <c r="SRO236"/>
      <c r="SRP236"/>
      <c r="SRQ236"/>
      <c r="SRR236"/>
      <c r="SRS236"/>
      <c r="SRT236"/>
      <c r="SRU236"/>
      <c r="SRV236"/>
      <c r="SRW236"/>
      <c r="SRX236"/>
      <c r="SRY236"/>
      <c r="SRZ236"/>
      <c r="SSA236"/>
      <c r="SSB236"/>
      <c r="SSC236"/>
      <c r="SSD236"/>
      <c r="SSE236"/>
      <c r="SSF236"/>
      <c r="SSG236"/>
      <c r="SSH236"/>
      <c r="SSI236"/>
      <c r="SSJ236"/>
      <c r="SSK236"/>
      <c r="SSL236"/>
      <c r="SSM236"/>
      <c r="SSN236"/>
      <c r="SSO236"/>
      <c r="SSP236"/>
      <c r="SSQ236"/>
      <c r="SSR236"/>
      <c r="SSS236"/>
      <c r="SST236"/>
      <c r="SSU236"/>
      <c r="SSV236"/>
      <c r="SSW236"/>
      <c r="SSX236"/>
      <c r="SSY236"/>
      <c r="SSZ236"/>
      <c r="STA236"/>
      <c r="STB236"/>
      <c r="STC236"/>
      <c r="STD236"/>
      <c r="STE236"/>
      <c r="STF236"/>
      <c r="STG236"/>
      <c r="STH236"/>
      <c r="STI236"/>
      <c r="STJ236"/>
      <c r="STK236"/>
      <c r="STL236"/>
      <c r="STM236"/>
      <c r="STN236"/>
      <c r="STO236"/>
      <c r="STP236"/>
      <c r="STQ236"/>
      <c r="STR236"/>
      <c r="STS236"/>
      <c r="STT236"/>
      <c r="STU236"/>
      <c r="STV236"/>
      <c r="STW236"/>
      <c r="STX236"/>
      <c r="STY236"/>
      <c r="STZ236"/>
      <c r="SUA236"/>
      <c r="SUB236"/>
      <c r="SUC236"/>
      <c r="SUD236"/>
      <c r="SUE236"/>
      <c r="SUF236"/>
      <c r="SUG236"/>
      <c r="SUH236"/>
      <c r="SUI236"/>
      <c r="SUJ236"/>
      <c r="SUK236"/>
      <c r="SUL236"/>
      <c r="SUM236"/>
      <c r="SUN236"/>
      <c r="SUO236"/>
      <c r="SUP236"/>
      <c r="SUQ236"/>
      <c r="SUR236"/>
      <c r="SUS236"/>
      <c r="SUT236"/>
      <c r="SUU236"/>
      <c r="SUV236"/>
      <c r="SUW236"/>
      <c r="SUX236"/>
      <c r="SUY236"/>
      <c r="SUZ236"/>
      <c r="SVA236"/>
      <c r="SVB236"/>
      <c r="SVC236"/>
      <c r="SVD236"/>
      <c r="SVE236"/>
      <c r="SVF236"/>
      <c r="SVG236"/>
      <c r="SVH236"/>
      <c r="SVI236"/>
      <c r="SVJ236"/>
      <c r="SVK236"/>
      <c r="SVL236"/>
      <c r="SVM236"/>
      <c r="SVN236"/>
      <c r="SVO236"/>
      <c r="SVP236"/>
      <c r="SVQ236"/>
      <c r="SVR236"/>
      <c r="SVS236"/>
      <c r="SVT236"/>
      <c r="SVU236"/>
      <c r="SVV236"/>
      <c r="SVW236"/>
      <c r="SVX236"/>
      <c r="SVY236"/>
      <c r="SVZ236"/>
      <c r="SWA236"/>
      <c r="SWB236"/>
      <c r="SWC236"/>
      <c r="SWD236"/>
      <c r="SWE236"/>
      <c r="SWF236"/>
      <c r="SWG236"/>
      <c r="SWH236"/>
      <c r="SWI236"/>
      <c r="SWJ236"/>
      <c r="SWK236"/>
      <c r="SWL236"/>
      <c r="SWM236"/>
      <c r="SWN236"/>
      <c r="SWO236"/>
      <c r="SWP236"/>
      <c r="SWQ236"/>
      <c r="SWR236"/>
      <c r="SWS236"/>
      <c r="SWT236"/>
      <c r="SWU236"/>
      <c r="SWV236"/>
      <c r="SWW236"/>
      <c r="SWX236"/>
      <c r="SWY236"/>
      <c r="SWZ236"/>
      <c r="SXA236"/>
      <c r="SXB236"/>
      <c r="SXC236"/>
      <c r="SXD236"/>
      <c r="SXE236"/>
      <c r="SXF236"/>
      <c r="SXG236"/>
      <c r="SXH236"/>
      <c r="SXI236"/>
      <c r="SXJ236"/>
      <c r="SXK236"/>
      <c r="SXL236"/>
      <c r="SXM236"/>
      <c r="SXN236"/>
      <c r="SXO236"/>
      <c r="SXP236"/>
      <c r="SXQ236"/>
      <c r="SXR236"/>
      <c r="SXS236"/>
      <c r="SXT236"/>
      <c r="SXU236"/>
      <c r="SXV236"/>
      <c r="SXW236"/>
      <c r="SXX236"/>
      <c r="SXY236"/>
      <c r="SXZ236"/>
      <c r="SYA236"/>
      <c r="SYB236"/>
      <c r="SYC236"/>
      <c r="SYD236"/>
      <c r="SYE236"/>
      <c r="SYF236"/>
      <c r="SYG236"/>
      <c r="SYH236"/>
      <c r="SYI236"/>
      <c r="SYJ236"/>
      <c r="SYK236"/>
      <c r="SYL236"/>
      <c r="SYM236"/>
      <c r="SYN236"/>
      <c r="SYO236"/>
      <c r="SYP236"/>
      <c r="SYQ236"/>
      <c r="SYR236"/>
      <c r="SYS236"/>
      <c r="SYT236"/>
      <c r="SYU236"/>
      <c r="SYV236"/>
      <c r="SYW236"/>
      <c r="SYX236"/>
      <c r="SYY236"/>
      <c r="SYZ236"/>
      <c r="SZA236"/>
      <c r="SZB236"/>
      <c r="SZC236"/>
      <c r="SZD236"/>
      <c r="SZE236"/>
      <c r="SZF236"/>
      <c r="SZG236"/>
      <c r="SZH236"/>
      <c r="SZI236"/>
      <c r="SZJ236"/>
      <c r="SZK236"/>
      <c r="SZL236"/>
      <c r="SZM236"/>
      <c r="SZN236"/>
      <c r="SZO236"/>
      <c r="SZP236"/>
      <c r="SZQ236"/>
      <c r="SZR236"/>
      <c r="SZS236"/>
      <c r="SZT236"/>
      <c r="SZU236"/>
      <c r="SZV236"/>
      <c r="SZW236"/>
      <c r="SZX236"/>
      <c r="SZY236"/>
      <c r="SZZ236"/>
      <c r="TAA236"/>
      <c r="TAB236"/>
      <c r="TAC236"/>
      <c r="TAD236"/>
      <c r="TAE236"/>
      <c r="TAF236"/>
      <c r="TAG236"/>
      <c r="TAH236"/>
      <c r="TAI236"/>
      <c r="TAJ236"/>
      <c r="TAK236"/>
      <c r="TAL236"/>
      <c r="TAM236"/>
      <c r="TAN236"/>
      <c r="TAO236"/>
      <c r="TAP236"/>
      <c r="TAQ236"/>
      <c r="TAR236"/>
      <c r="TAS236"/>
      <c r="TAT236"/>
      <c r="TAU236"/>
      <c r="TAV236"/>
      <c r="TAW236"/>
      <c r="TAX236"/>
      <c r="TAY236"/>
      <c r="TAZ236"/>
      <c r="TBA236"/>
      <c r="TBB236"/>
      <c r="TBC236"/>
      <c r="TBD236"/>
      <c r="TBE236"/>
      <c r="TBF236"/>
      <c r="TBG236"/>
      <c r="TBH236"/>
      <c r="TBI236"/>
      <c r="TBJ236"/>
      <c r="TBK236"/>
      <c r="TBL236"/>
      <c r="TBM236"/>
      <c r="TBN236"/>
      <c r="TBO236"/>
      <c r="TBP236"/>
      <c r="TBQ236"/>
      <c r="TBR236"/>
      <c r="TBS236"/>
      <c r="TBT236"/>
      <c r="TBU236"/>
      <c r="TBV236"/>
      <c r="TBW236"/>
      <c r="TBX236"/>
      <c r="TBY236"/>
      <c r="TBZ236"/>
      <c r="TCA236"/>
      <c r="TCB236"/>
      <c r="TCC236"/>
      <c r="TCD236"/>
      <c r="TCE236"/>
      <c r="TCF236"/>
      <c r="TCG236"/>
      <c r="TCH236"/>
      <c r="TCI236"/>
      <c r="TCJ236"/>
      <c r="TCK236"/>
      <c r="TCL236"/>
      <c r="TCM236"/>
      <c r="TCN236"/>
      <c r="TCO236"/>
      <c r="TCP236"/>
      <c r="TCQ236"/>
      <c r="TCR236"/>
      <c r="TCS236"/>
      <c r="TCT236"/>
      <c r="TCU236"/>
      <c r="TCV236"/>
      <c r="TCW236"/>
      <c r="TCX236"/>
      <c r="TCY236"/>
      <c r="TCZ236"/>
      <c r="TDA236"/>
      <c r="TDB236"/>
      <c r="TDC236"/>
      <c r="TDD236"/>
      <c r="TDE236"/>
      <c r="TDF236"/>
      <c r="TDG236"/>
      <c r="TDH236"/>
      <c r="TDI236"/>
      <c r="TDJ236"/>
      <c r="TDK236"/>
      <c r="TDL236"/>
      <c r="TDM236"/>
      <c r="TDN236"/>
      <c r="TDO236"/>
      <c r="TDP236"/>
      <c r="TDQ236"/>
      <c r="TDR236"/>
      <c r="TDS236"/>
      <c r="TDT236"/>
      <c r="TDU236"/>
      <c r="TDV236"/>
      <c r="TDW236"/>
      <c r="TDX236"/>
      <c r="TDY236"/>
      <c r="TDZ236"/>
      <c r="TEA236"/>
      <c r="TEB236"/>
      <c r="TEC236"/>
      <c r="TED236"/>
      <c r="TEE236"/>
      <c r="TEF236"/>
      <c r="TEG236"/>
      <c r="TEH236"/>
      <c r="TEI236"/>
      <c r="TEJ236"/>
      <c r="TEK236"/>
      <c r="TEL236"/>
      <c r="TEM236"/>
      <c r="TEN236"/>
      <c r="TEO236"/>
      <c r="TEP236"/>
      <c r="TEQ236"/>
      <c r="TER236"/>
      <c r="TES236"/>
      <c r="TET236"/>
      <c r="TEU236"/>
      <c r="TEV236"/>
      <c r="TEW236"/>
      <c r="TEX236"/>
      <c r="TEY236"/>
      <c r="TEZ236"/>
      <c r="TFA236"/>
      <c r="TFB236"/>
      <c r="TFC236"/>
      <c r="TFD236"/>
      <c r="TFE236"/>
      <c r="TFF236"/>
      <c r="TFG236"/>
      <c r="TFH236"/>
      <c r="TFI236"/>
      <c r="TFJ236"/>
      <c r="TFK236"/>
      <c r="TFL236"/>
      <c r="TFM236"/>
      <c r="TFN236"/>
      <c r="TFO236"/>
      <c r="TFP236"/>
      <c r="TFQ236"/>
      <c r="TFR236"/>
      <c r="TFS236"/>
      <c r="TFT236"/>
      <c r="TFU236"/>
      <c r="TFV236"/>
      <c r="TFW236"/>
      <c r="TFX236"/>
      <c r="TFY236"/>
      <c r="TFZ236"/>
      <c r="TGA236"/>
      <c r="TGB236"/>
      <c r="TGC236"/>
      <c r="TGD236"/>
      <c r="TGE236"/>
      <c r="TGF236"/>
      <c r="TGG236"/>
      <c r="TGH236"/>
      <c r="TGI236"/>
      <c r="TGJ236"/>
      <c r="TGK236"/>
      <c r="TGL236"/>
      <c r="TGM236"/>
      <c r="TGN236"/>
      <c r="TGO236"/>
      <c r="TGP236"/>
      <c r="TGQ236"/>
      <c r="TGR236"/>
      <c r="TGS236"/>
      <c r="TGT236"/>
      <c r="TGU236"/>
      <c r="TGV236"/>
      <c r="TGW236"/>
      <c r="TGX236"/>
      <c r="TGY236"/>
      <c r="TGZ236"/>
      <c r="THA236"/>
      <c r="THB236"/>
      <c r="THC236"/>
      <c r="THD236"/>
      <c r="THE236"/>
      <c r="THF236"/>
      <c r="THG236"/>
      <c r="THH236"/>
      <c r="THI236"/>
      <c r="THJ236"/>
      <c r="THK236"/>
      <c r="THL236"/>
      <c r="THM236"/>
      <c r="THN236"/>
      <c r="THO236"/>
      <c r="THP236"/>
      <c r="THQ236"/>
      <c r="THR236"/>
      <c r="THS236"/>
      <c r="THT236"/>
      <c r="THU236"/>
      <c r="THV236"/>
      <c r="THW236"/>
      <c r="THX236"/>
      <c r="THY236"/>
      <c r="THZ236"/>
      <c r="TIA236"/>
      <c r="TIB236"/>
      <c r="TIC236"/>
      <c r="TID236"/>
      <c r="TIE236"/>
      <c r="TIF236"/>
      <c r="TIG236"/>
      <c r="TIH236"/>
      <c r="TII236"/>
      <c r="TIJ236"/>
      <c r="TIK236"/>
      <c r="TIL236"/>
      <c r="TIM236"/>
      <c r="TIN236"/>
      <c r="TIO236"/>
      <c r="TIP236"/>
      <c r="TIQ236"/>
      <c r="TIR236"/>
      <c r="TIS236"/>
      <c r="TIT236"/>
      <c r="TIU236"/>
      <c r="TIV236"/>
      <c r="TIW236"/>
      <c r="TIX236"/>
      <c r="TIY236"/>
      <c r="TIZ236"/>
      <c r="TJA236"/>
      <c r="TJB236"/>
      <c r="TJC236"/>
      <c r="TJD236"/>
      <c r="TJE236"/>
      <c r="TJF236"/>
      <c r="TJG236"/>
      <c r="TJH236"/>
      <c r="TJI236"/>
      <c r="TJJ236"/>
      <c r="TJK236"/>
      <c r="TJL236"/>
      <c r="TJM236"/>
      <c r="TJN236"/>
      <c r="TJO236"/>
      <c r="TJP236"/>
      <c r="TJQ236"/>
      <c r="TJR236"/>
      <c r="TJS236"/>
      <c r="TJT236"/>
      <c r="TJU236"/>
      <c r="TJV236"/>
      <c r="TJW236"/>
      <c r="TJX236"/>
      <c r="TJY236"/>
      <c r="TJZ236"/>
      <c r="TKA236"/>
      <c r="TKB236"/>
      <c r="TKC236"/>
      <c r="TKD236"/>
      <c r="TKE236"/>
      <c r="TKF236"/>
      <c r="TKG236"/>
      <c r="TKH236"/>
      <c r="TKI236"/>
      <c r="TKJ236"/>
      <c r="TKK236"/>
      <c r="TKL236"/>
      <c r="TKM236"/>
      <c r="TKN236"/>
      <c r="TKO236"/>
      <c r="TKP236"/>
      <c r="TKQ236"/>
      <c r="TKR236"/>
      <c r="TKS236"/>
      <c r="TKT236"/>
      <c r="TKU236"/>
      <c r="TKV236"/>
      <c r="TKW236"/>
      <c r="TKX236"/>
      <c r="TKY236"/>
      <c r="TKZ236"/>
      <c r="TLA236"/>
      <c r="TLB236"/>
      <c r="TLC236"/>
      <c r="TLD236"/>
      <c r="TLE236"/>
      <c r="TLF236"/>
      <c r="TLG236"/>
      <c r="TLH236"/>
      <c r="TLI236"/>
      <c r="TLJ236"/>
      <c r="TLK236"/>
      <c r="TLL236"/>
      <c r="TLM236"/>
      <c r="TLN236"/>
      <c r="TLO236"/>
      <c r="TLP236"/>
      <c r="TLQ236"/>
      <c r="TLR236"/>
      <c r="TLS236"/>
      <c r="TLT236"/>
      <c r="TLU236"/>
      <c r="TLV236"/>
      <c r="TLW236"/>
      <c r="TLX236"/>
      <c r="TLY236"/>
      <c r="TLZ236"/>
      <c r="TMA236"/>
      <c r="TMB236"/>
      <c r="TMC236"/>
      <c r="TMD236"/>
      <c r="TME236"/>
      <c r="TMF236"/>
      <c r="TMG236"/>
      <c r="TMH236"/>
      <c r="TMI236"/>
      <c r="TMJ236"/>
      <c r="TMK236"/>
      <c r="TML236"/>
      <c r="TMM236"/>
      <c r="TMN236"/>
      <c r="TMO236"/>
      <c r="TMP236"/>
      <c r="TMQ236"/>
      <c r="TMR236"/>
      <c r="TMS236"/>
      <c r="TMT236"/>
      <c r="TMU236"/>
      <c r="TMV236"/>
      <c r="TMW236"/>
      <c r="TMX236"/>
      <c r="TMY236"/>
      <c r="TMZ236"/>
      <c r="TNA236"/>
      <c r="TNB236"/>
      <c r="TNC236"/>
      <c r="TND236"/>
      <c r="TNE236"/>
      <c r="TNF236"/>
      <c r="TNG236"/>
      <c r="TNH236"/>
      <c r="TNI236"/>
      <c r="TNJ236"/>
      <c r="TNK236"/>
      <c r="TNL236"/>
      <c r="TNM236"/>
      <c r="TNN236"/>
      <c r="TNO236"/>
      <c r="TNP236"/>
      <c r="TNQ236"/>
      <c r="TNR236"/>
      <c r="TNS236"/>
      <c r="TNT236"/>
      <c r="TNU236"/>
      <c r="TNV236"/>
      <c r="TNW236"/>
      <c r="TNX236"/>
      <c r="TNY236"/>
      <c r="TNZ236"/>
      <c r="TOA236"/>
      <c r="TOB236"/>
      <c r="TOC236"/>
      <c r="TOD236"/>
      <c r="TOE236"/>
      <c r="TOF236"/>
      <c r="TOG236"/>
      <c r="TOH236"/>
      <c r="TOI236"/>
      <c r="TOJ236"/>
      <c r="TOK236"/>
      <c r="TOL236"/>
      <c r="TOM236"/>
      <c r="TON236"/>
      <c r="TOO236"/>
      <c r="TOP236"/>
      <c r="TOQ236"/>
      <c r="TOR236"/>
      <c r="TOS236"/>
      <c r="TOT236"/>
      <c r="TOU236"/>
      <c r="TOV236"/>
      <c r="TOW236"/>
      <c r="TOX236"/>
      <c r="TOY236"/>
      <c r="TOZ236"/>
      <c r="TPA236"/>
      <c r="TPB236"/>
      <c r="TPC236"/>
      <c r="TPD236"/>
      <c r="TPE236"/>
      <c r="TPF236"/>
      <c r="TPG236"/>
      <c r="TPH236"/>
      <c r="TPI236"/>
      <c r="TPJ236"/>
      <c r="TPK236"/>
      <c r="TPL236"/>
      <c r="TPM236"/>
      <c r="TPN236"/>
      <c r="TPO236"/>
      <c r="TPP236"/>
      <c r="TPQ236"/>
      <c r="TPR236"/>
      <c r="TPS236"/>
      <c r="TPT236"/>
      <c r="TPU236"/>
      <c r="TPV236"/>
      <c r="TPW236"/>
      <c r="TPX236"/>
      <c r="TPY236"/>
      <c r="TPZ236"/>
      <c r="TQA236"/>
      <c r="TQB236"/>
      <c r="TQC236"/>
      <c r="TQD236"/>
      <c r="TQE236"/>
      <c r="TQF236"/>
      <c r="TQG236"/>
      <c r="TQH236"/>
      <c r="TQI236"/>
      <c r="TQJ236"/>
      <c r="TQK236"/>
      <c r="TQL236"/>
      <c r="TQM236"/>
      <c r="TQN236"/>
      <c r="TQO236"/>
      <c r="TQP236"/>
      <c r="TQQ236"/>
      <c r="TQR236"/>
      <c r="TQS236"/>
      <c r="TQT236"/>
      <c r="TQU236"/>
      <c r="TQV236"/>
      <c r="TQW236"/>
      <c r="TQX236"/>
      <c r="TQY236"/>
      <c r="TQZ236"/>
      <c r="TRA236"/>
      <c r="TRB236"/>
      <c r="TRC236"/>
      <c r="TRD236"/>
      <c r="TRE236"/>
      <c r="TRF236"/>
      <c r="TRG236"/>
      <c r="TRH236"/>
      <c r="TRI236"/>
      <c r="TRJ236"/>
      <c r="TRK236"/>
      <c r="TRL236"/>
      <c r="TRM236"/>
      <c r="TRN236"/>
      <c r="TRO236"/>
      <c r="TRP236"/>
      <c r="TRQ236"/>
      <c r="TRR236"/>
      <c r="TRS236"/>
      <c r="TRT236"/>
      <c r="TRU236"/>
      <c r="TRV236"/>
      <c r="TRW236"/>
      <c r="TRX236"/>
      <c r="TRY236"/>
      <c r="TRZ236"/>
      <c r="TSA236"/>
      <c r="TSB236"/>
      <c r="TSC236"/>
      <c r="TSD236"/>
      <c r="TSE236"/>
      <c r="TSF236"/>
      <c r="TSG236"/>
      <c r="TSH236"/>
      <c r="TSI236"/>
      <c r="TSJ236"/>
      <c r="TSK236"/>
      <c r="TSL236"/>
      <c r="TSM236"/>
      <c r="TSN236"/>
      <c r="TSO236"/>
      <c r="TSP236"/>
      <c r="TSQ236"/>
      <c r="TSR236"/>
      <c r="TSS236"/>
      <c r="TST236"/>
      <c r="TSU236"/>
      <c r="TSV236"/>
      <c r="TSW236"/>
      <c r="TSX236"/>
      <c r="TSY236"/>
      <c r="TSZ236"/>
      <c r="TTA236"/>
      <c r="TTB236"/>
      <c r="TTC236"/>
      <c r="TTD236"/>
      <c r="TTE236"/>
      <c r="TTF236"/>
      <c r="TTG236"/>
      <c r="TTH236"/>
      <c r="TTI236"/>
      <c r="TTJ236"/>
      <c r="TTK236"/>
      <c r="TTL236"/>
      <c r="TTM236"/>
      <c r="TTN236"/>
      <c r="TTO236"/>
      <c r="TTP236"/>
      <c r="TTQ236"/>
      <c r="TTR236"/>
      <c r="TTS236"/>
      <c r="TTT236"/>
      <c r="TTU236"/>
      <c r="TTV236"/>
      <c r="TTW236"/>
      <c r="TTX236"/>
      <c r="TTY236"/>
      <c r="TTZ236"/>
      <c r="TUA236"/>
      <c r="TUB236"/>
      <c r="TUC236"/>
      <c r="TUD236"/>
      <c r="TUE236"/>
      <c r="TUF236"/>
      <c r="TUG236"/>
      <c r="TUH236"/>
      <c r="TUI236"/>
      <c r="TUJ236"/>
      <c r="TUK236"/>
      <c r="TUL236"/>
      <c r="TUM236"/>
      <c r="TUN236"/>
      <c r="TUO236"/>
      <c r="TUP236"/>
      <c r="TUQ236"/>
      <c r="TUR236"/>
      <c r="TUS236"/>
      <c r="TUT236"/>
      <c r="TUU236"/>
      <c r="TUV236"/>
      <c r="TUW236"/>
      <c r="TUX236"/>
      <c r="TUY236"/>
      <c r="TUZ236"/>
      <c r="TVA236"/>
      <c r="TVB236"/>
      <c r="TVC236"/>
      <c r="TVD236"/>
      <c r="TVE236"/>
      <c r="TVF236"/>
      <c r="TVG236"/>
      <c r="TVH236"/>
      <c r="TVI236"/>
      <c r="TVJ236"/>
      <c r="TVK236"/>
      <c r="TVL236"/>
      <c r="TVM236"/>
      <c r="TVN236"/>
      <c r="TVO236"/>
      <c r="TVP236"/>
      <c r="TVQ236"/>
      <c r="TVR236"/>
      <c r="TVS236"/>
      <c r="TVT236"/>
      <c r="TVU236"/>
      <c r="TVV236"/>
      <c r="TVW236"/>
      <c r="TVX236"/>
      <c r="TVY236"/>
      <c r="TVZ236"/>
      <c r="TWA236"/>
      <c r="TWB236"/>
      <c r="TWC236"/>
      <c r="TWD236"/>
      <c r="TWE236"/>
      <c r="TWF236"/>
      <c r="TWG236"/>
      <c r="TWH236"/>
      <c r="TWI236"/>
      <c r="TWJ236"/>
      <c r="TWK236"/>
      <c r="TWL236"/>
      <c r="TWM236"/>
      <c r="TWN236"/>
      <c r="TWO236"/>
      <c r="TWP236"/>
      <c r="TWQ236"/>
      <c r="TWR236"/>
      <c r="TWS236"/>
      <c r="TWT236"/>
      <c r="TWU236"/>
      <c r="TWV236"/>
      <c r="TWW236"/>
      <c r="TWX236"/>
      <c r="TWY236"/>
      <c r="TWZ236"/>
      <c r="TXA236"/>
      <c r="TXB236"/>
      <c r="TXC236"/>
      <c r="TXD236"/>
      <c r="TXE236"/>
      <c r="TXF236"/>
      <c r="TXG236"/>
      <c r="TXH236"/>
      <c r="TXI236"/>
      <c r="TXJ236"/>
      <c r="TXK236"/>
      <c r="TXL236"/>
      <c r="TXM236"/>
      <c r="TXN236"/>
      <c r="TXO236"/>
      <c r="TXP236"/>
      <c r="TXQ236"/>
      <c r="TXR236"/>
      <c r="TXS236"/>
      <c r="TXT236"/>
      <c r="TXU236"/>
      <c r="TXV236"/>
      <c r="TXW236"/>
      <c r="TXX236"/>
      <c r="TXY236"/>
      <c r="TXZ236"/>
      <c r="TYA236"/>
      <c r="TYB236"/>
      <c r="TYC236"/>
      <c r="TYD236"/>
      <c r="TYE236"/>
      <c r="TYF236"/>
      <c r="TYG236"/>
      <c r="TYH236"/>
      <c r="TYI236"/>
      <c r="TYJ236"/>
      <c r="TYK236"/>
      <c r="TYL236"/>
      <c r="TYM236"/>
      <c r="TYN236"/>
      <c r="TYO236"/>
      <c r="TYP236"/>
      <c r="TYQ236"/>
      <c r="TYR236"/>
      <c r="TYS236"/>
      <c r="TYT236"/>
      <c r="TYU236"/>
      <c r="TYV236"/>
      <c r="TYW236"/>
      <c r="TYX236"/>
      <c r="TYY236"/>
      <c r="TYZ236"/>
      <c r="TZA236"/>
      <c r="TZB236"/>
      <c r="TZC236"/>
      <c r="TZD236"/>
      <c r="TZE236"/>
      <c r="TZF236"/>
      <c r="TZG236"/>
      <c r="TZH236"/>
      <c r="TZI236"/>
      <c r="TZJ236"/>
      <c r="TZK236"/>
      <c r="TZL236"/>
      <c r="TZM236"/>
      <c r="TZN236"/>
      <c r="TZO236"/>
      <c r="TZP236"/>
      <c r="TZQ236"/>
      <c r="TZR236"/>
      <c r="TZS236"/>
      <c r="TZT236"/>
      <c r="TZU236"/>
      <c r="TZV236"/>
      <c r="TZW236"/>
      <c r="TZX236"/>
      <c r="TZY236"/>
      <c r="TZZ236"/>
      <c r="UAA236"/>
      <c r="UAB236"/>
      <c r="UAC236"/>
      <c r="UAD236"/>
      <c r="UAE236"/>
      <c r="UAF236"/>
      <c r="UAG236"/>
      <c r="UAH236"/>
      <c r="UAI236"/>
      <c r="UAJ236"/>
      <c r="UAK236"/>
      <c r="UAL236"/>
      <c r="UAM236"/>
      <c r="UAN236"/>
      <c r="UAO236"/>
      <c r="UAP236"/>
      <c r="UAQ236"/>
      <c r="UAR236"/>
      <c r="UAS236"/>
      <c r="UAT236"/>
      <c r="UAU236"/>
      <c r="UAV236"/>
      <c r="UAW236"/>
      <c r="UAX236"/>
      <c r="UAY236"/>
      <c r="UAZ236"/>
      <c r="UBA236"/>
      <c r="UBB236"/>
      <c r="UBC236"/>
      <c r="UBD236"/>
      <c r="UBE236"/>
      <c r="UBF236"/>
      <c r="UBG236"/>
      <c r="UBH236"/>
      <c r="UBI236"/>
      <c r="UBJ236"/>
      <c r="UBK236"/>
      <c r="UBL236"/>
      <c r="UBM236"/>
      <c r="UBN236"/>
      <c r="UBO236"/>
      <c r="UBP236"/>
      <c r="UBQ236"/>
      <c r="UBR236"/>
      <c r="UBS236"/>
      <c r="UBT236"/>
      <c r="UBU236"/>
      <c r="UBV236"/>
      <c r="UBW236"/>
      <c r="UBX236"/>
      <c r="UBY236"/>
      <c r="UBZ236"/>
      <c r="UCA236"/>
      <c r="UCB236"/>
      <c r="UCC236"/>
      <c r="UCD236"/>
      <c r="UCE236"/>
      <c r="UCF236"/>
      <c r="UCG236"/>
      <c r="UCH236"/>
      <c r="UCI236"/>
      <c r="UCJ236"/>
      <c r="UCK236"/>
      <c r="UCL236"/>
      <c r="UCM236"/>
      <c r="UCN236"/>
      <c r="UCO236"/>
      <c r="UCP236"/>
      <c r="UCQ236"/>
      <c r="UCR236"/>
      <c r="UCS236"/>
      <c r="UCT236"/>
      <c r="UCU236"/>
      <c r="UCV236"/>
      <c r="UCW236"/>
      <c r="UCX236"/>
      <c r="UCY236"/>
      <c r="UCZ236"/>
      <c r="UDA236"/>
      <c r="UDB236"/>
      <c r="UDC236"/>
      <c r="UDD236"/>
      <c r="UDE236"/>
      <c r="UDF236"/>
      <c r="UDG236"/>
      <c r="UDH236"/>
      <c r="UDI236"/>
      <c r="UDJ236"/>
      <c r="UDK236"/>
      <c r="UDL236"/>
      <c r="UDM236"/>
      <c r="UDN236"/>
      <c r="UDO236"/>
      <c r="UDP236"/>
      <c r="UDQ236"/>
      <c r="UDR236"/>
      <c r="UDS236"/>
      <c r="UDT236"/>
      <c r="UDU236"/>
      <c r="UDV236"/>
      <c r="UDW236"/>
      <c r="UDX236"/>
      <c r="UDY236"/>
      <c r="UDZ236"/>
      <c r="UEA236"/>
      <c r="UEB236"/>
      <c r="UEC236"/>
      <c r="UED236"/>
      <c r="UEE236"/>
      <c r="UEF236"/>
      <c r="UEG236"/>
      <c r="UEH236"/>
      <c r="UEI236"/>
      <c r="UEJ236"/>
      <c r="UEK236"/>
      <c r="UEL236"/>
      <c r="UEM236"/>
      <c r="UEN236"/>
      <c r="UEO236"/>
      <c r="UEP236"/>
      <c r="UEQ236"/>
      <c r="UER236"/>
      <c r="UES236"/>
      <c r="UET236"/>
      <c r="UEU236"/>
      <c r="UEV236"/>
      <c r="UEW236"/>
      <c r="UEX236"/>
      <c r="UEY236"/>
      <c r="UEZ236"/>
      <c r="UFA236"/>
      <c r="UFB236"/>
      <c r="UFC236"/>
      <c r="UFD236"/>
      <c r="UFE236"/>
      <c r="UFF236"/>
      <c r="UFG236"/>
      <c r="UFH236"/>
      <c r="UFI236"/>
      <c r="UFJ236"/>
      <c r="UFK236"/>
      <c r="UFL236"/>
      <c r="UFM236"/>
      <c r="UFN236"/>
      <c r="UFO236"/>
      <c r="UFP236"/>
      <c r="UFQ236"/>
      <c r="UFR236"/>
      <c r="UFS236"/>
      <c r="UFT236"/>
      <c r="UFU236"/>
      <c r="UFV236"/>
      <c r="UFW236"/>
      <c r="UFX236"/>
      <c r="UFY236"/>
      <c r="UFZ236"/>
      <c r="UGA236"/>
      <c r="UGB236"/>
      <c r="UGC236"/>
      <c r="UGD236"/>
      <c r="UGE236"/>
      <c r="UGF236"/>
      <c r="UGG236"/>
      <c r="UGH236"/>
      <c r="UGI236"/>
      <c r="UGJ236"/>
      <c r="UGK236"/>
      <c r="UGL236"/>
      <c r="UGM236"/>
      <c r="UGN236"/>
      <c r="UGO236"/>
      <c r="UGP236"/>
      <c r="UGQ236"/>
      <c r="UGR236"/>
      <c r="UGS236"/>
      <c r="UGT236"/>
      <c r="UGU236"/>
      <c r="UGV236"/>
      <c r="UGW236"/>
      <c r="UGX236"/>
      <c r="UGY236"/>
      <c r="UGZ236"/>
      <c r="UHA236"/>
      <c r="UHB236"/>
      <c r="UHC236"/>
      <c r="UHD236"/>
      <c r="UHE236"/>
      <c r="UHF236"/>
      <c r="UHG236"/>
      <c r="UHH236"/>
      <c r="UHI236"/>
      <c r="UHJ236"/>
      <c r="UHK236"/>
      <c r="UHL236"/>
      <c r="UHM236"/>
      <c r="UHN236"/>
      <c r="UHO236"/>
      <c r="UHP236"/>
      <c r="UHQ236"/>
      <c r="UHR236"/>
      <c r="UHS236"/>
      <c r="UHT236"/>
      <c r="UHU236"/>
      <c r="UHV236"/>
      <c r="UHW236"/>
      <c r="UHX236"/>
      <c r="UHY236"/>
      <c r="UHZ236"/>
      <c r="UIA236"/>
      <c r="UIB236"/>
      <c r="UIC236"/>
      <c r="UID236"/>
      <c r="UIE236"/>
      <c r="UIF236"/>
      <c r="UIG236"/>
      <c r="UIH236"/>
      <c r="UII236"/>
      <c r="UIJ236"/>
      <c r="UIK236"/>
      <c r="UIL236"/>
      <c r="UIM236"/>
      <c r="UIN236"/>
      <c r="UIO236"/>
      <c r="UIP236"/>
      <c r="UIQ236"/>
      <c r="UIR236"/>
      <c r="UIS236"/>
      <c r="UIT236"/>
      <c r="UIU236"/>
      <c r="UIV236"/>
      <c r="UIW236"/>
      <c r="UIX236"/>
      <c r="UIY236"/>
      <c r="UIZ236"/>
      <c r="UJA236"/>
      <c r="UJB236"/>
      <c r="UJC236"/>
      <c r="UJD236"/>
      <c r="UJE236"/>
      <c r="UJF236"/>
      <c r="UJG236"/>
      <c r="UJH236"/>
      <c r="UJI236"/>
      <c r="UJJ236"/>
      <c r="UJK236"/>
      <c r="UJL236"/>
      <c r="UJM236"/>
      <c r="UJN236"/>
      <c r="UJO236"/>
      <c r="UJP236"/>
      <c r="UJQ236"/>
      <c r="UJR236"/>
      <c r="UJS236"/>
      <c r="UJT236"/>
      <c r="UJU236"/>
      <c r="UJV236"/>
      <c r="UJW236"/>
      <c r="UJX236"/>
      <c r="UJY236"/>
      <c r="UJZ236"/>
      <c r="UKA236"/>
      <c r="UKB236"/>
      <c r="UKC236"/>
      <c r="UKD236"/>
      <c r="UKE236"/>
      <c r="UKF236"/>
      <c r="UKG236"/>
      <c r="UKH236"/>
      <c r="UKI236"/>
      <c r="UKJ236"/>
      <c r="UKK236"/>
      <c r="UKL236"/>
      <c r="UKM236"/>
      <c r="UKN236"/>
      <c r="UKO236"/>
      <c r="UKP236"/>
      <c r="UKQ236"/>
      <c r="UKR236"/>
      <c r="UKS236"/>
      <c r="UKT236"/>
      <c r="UKU236"/>
      <c r="UKV236"/>
      <c r="UKW236"/>
      <c r="UKX236"/>
      <c r="UKY236"/>
      <c r="UKZ236"/>
      <c r="ULA236"/>
      <c r="ULB236"/>
      <c r="ULC236"/>
      <c r="ULD236"/>
      <c r="ULE236"/>
      <c r="ULF236"/>
      <c r="ULG236"/>
      <c r="ULH236"/>
      <c r="ULI236"/>
      <c r="ULJ236"/>
      <c r="ULK236"/>
      <c r="ULL236"/>
      <c r="ULM236"/>
      <c r="ULN236"/>
      <c r="ULO236"/>
      <c r="ULP236"/>
      <c r="ULQ236"/>
      <c r="ULR236"/>
      <c r="ULS236"/>
      <c r="ULT236"/>
      <c r="ULU236"/>
      <c r="ULV236"/>
      <c r="ULW236"/>
      <c r="ULX236"/>
      <c r="ULY236"/>
      <c r="ULZ236"/>
      <c r="UMA236"/>
      <c r="UMB236"/>
      <c r="UMC236"/>
      <c r="UMD236"/>
      <c r="UME236"/>
      <c r="UMF236"/>
      <c r="UMG236"/>
      <c r="UMH236"/>
      <c r="UMI236"/>
      <c r="UMJ236"/>
      <c r="UMK236"/>
      <c r="UML236"/>
      <c r="UMM236"/>
      <c r="UMN236"/>
      <c r="UMO236"/>
      <c r="UMP236"/>
      <c r="UMQ236"/>
      <c r="UMR236"/>
      <c r="UMS236"/>
      <c r="UMT236"/>
      <c r="UMU236"/>
      <c r="UMV236"/>
      <c r="UMW236"/>
      <c r="UMX236"/>
      <c r="UMY236"/>
      <c r="UMZ236"/>
      <c r="UNA236"/>
      <c r="UNB236"/>
      <c r="UNC236"/>
      <c r="UND236"/>
      <c r="UNE236"/>
      <c r="UNF236"/>
      <c r="UNG236"/>
      <c r="UNH236"/>
      <c r="UNI236"/>
      <c r="UNJ236"/>
      <c r="UNK236"/>
      <c r="UNL236"/>
      <c r="UNM236"/>
      <c r="UNN236"/>
      <c r="UNO236"/>
      <c r="UNP236"/>
      <c r="UNQ236"/>
      <c r="UNR236"/>
      <c r="UNS236"/>
      <c r="UNT236"/>
      <c r="UNU236"/>
      <c r="UNV236"/>
      <c r="UNW236"/>
      <c r="UNX236"/>
      <c r="UNY236"/>
      <c r="UNZ236"/>
      <c r="UOA236"/>
      <c r="UOB236"/>
      <c r="UOC236"/>
      <c r="UOD236"/>
      <c r="UOE236"/>
      <c r="UOF236"/>
      <c r="UOG236"/>
      <c r="UOH236"/>
      <c r="UOI236"/>
      <c r="UOJ236"/>
      <c r="UOK236"/>
      <c r="UOL236"/>
      <c r="UOM236"/>
      <c r="UON236"/>
      <c r="UOO236"/>
      <c r="UOP236"/>
      <c r="UOQ236"/>
      <c r="UOR236"/>
      <c r="UOS236"/>
      <c r="UOT236"/>
      <c r="UOU236"/>
      <c r="UOV236"/>
      <c r="UOW236"/>
      <c r="UOX236"/>
      <c r="UOY236"/>
      <c r="UOZ236"/>
      <c r="UPA236"/>
      <c r="UPB236"/>
      <c r="UPC236"/>
      <c r="UPD236"/>
      <c r="UPE236"/>
      <c r="UPF236"/>
      <c r="UPG236"/>
      <c r="UPH236"/>
      <c r="UPI236"/>
      <c r="UPJ236"/>
      <c r="UPK236"/>
      <c r="UPL236"/>
      <c r="UPM236"/>
      <c r="UPN236"/>
      <c r="UPO236"/>
      <c r="UPP236"/>
      <c r="UPQ236"/>
      <c r="UPR236"/>
      <c r="UPS236"/>
      <c r="UPT236"/>
      <c r="UPU236"/>
      <c r="UPV236"/>
      <c r="UPW236"/>
      <c r="UPX236"/>
      <c r="UPY236"/>
      <c r="UPZ236"/>
      <c r="UQA236"/>
      <c r="UQB236"/>
      <c r="UQC236"/>
      <c r="UQD236"/>
      <c r="UQE236"/>
      <c r="UQF236"/>
      <c r="UQG236"/>
      <c r="UQH236"/>
      <c r="UQI236"/>
      <c r="UQJ236"/>
      <c r="UQK236"/>
      <c r="UQL236"/>
      <c r="UQM236"/>
      <c r="UQN236"/>
      <c r="UQO236"/>
      <c r="UQP236"/>
      <c r="UQQ236"/>
      <c r="UQR236"/>
      <c r="UQS236"/>
      <c r="UQT236"/>
      <c r="UQU236"/>
      <c r="UQV236"/>
      <c r="UQW236"/>
      <c r="UQX236"/>
      <c r="UQY236"/>
      <c r="UQZ236"/>
      <c r="URA236"/>
      <c r="URB236"/>
      <c r="URC236"/>
      <c r="URD236"/>
      <c r="URE236"/>
      <c r="URF236"/>
      <c r="URG236"/>
      <c r="URH236"/>
      <c r="URI236"/>
      <c r="URJ236"/>
      <c r="URK236"/>
      <c r="URL236"/>
      <c r="URM236"/>
      <c r="URN236"/>
      <c r="URO236"/>
      <c r="URP236"/>
      <c r="URQ236"/>
      <c r="URR236"/>
      <c r="URS236"/>
      <c r="URT236"/>
      <c r="URU236"/>
      <c r="URV236"/>
      <c r="URW236"/>
      <c r="URX236"/>
      <c r="URY236"/>
      <c r="URZ236"/>
      <c r="USA236"/>
      <c r="USB236"/>
      <c r="USC236"/>
      <c r="USD236"/>
      <c r="USE236"/>
      <c r="USF236"/>
      <c r="USG236"/>
      <c r="USH236"/>
      <c r="USI236"/>
      <c r="USJ236"/>
      <c r="USK236"/>
      <c r="USL236"/>
      <c r="USM236"/>
      <c r="USN236"/>
      <c r="USO236"/>
      <c r="USP236"/>
      <c r="USQ236"/>
      <c r="USR236"/>
      <c r="USS236"/>
      <c r="UST236"/>
      <c r="USU236"/>
      <c r="USV236"/>
      <c r="USW236"/>
      <c r="USX236"/>
      <c r="USY236"/>
      <c r="USZ236"/>
      <c r="UTA236"/>
      <c r="UTB236"/>
      <c r="UTC236"/>
      <c r="UTD236"/>
      <c r="UTE236"/>
      <c r="UTF236"/>
      <c r="UTG236"/>
      <c r="UTH236"/>
      <c r="UTI236"/>
      <c r="UTJ236"/>
      <c r="UTK236"/>
      <c r="UTL236"/>
      <c r="UTM236"/>
      <c r="UTN236"/>
      <c r="UTO236"/>
      <c r="UTP236"/>
      <c r="UTQ236"/>
      <c r="UTR236"/>
      <c r="UTS236"/>
      <c r="UTT236"/>
      <c r="UTU236"/>
      <c r="UTV236"/>
      <c r="UTW236"/>
      <c r="UTX236"/>
      <c r="UTY236"/>
      <c r="UTZ236"/>
      <c r="UUA236"/>
      <c r="UUB236"/>
      <c r="UUC236"/>
      <c r="UUD236"/>
      <c r="UUE236"/>
      <c r="UUF236"/>
      <c r="UUG236"/>
      <c r="UUH236"/>
      <c r="UUI236"/>
      <c r="UUJ236"/>
      <c r="UUK236"/>
      <c r="UUL236"/>
      <c r="UUM236"/>
      <c r="UUN236"/>
      <c r="UUO236"/>
      <c r="UUP236"/>
      <c r="UUQ236"/>
      <c r="UUR236"/>
      <c r="UUS236"/>
      <c r="UUT236"/>
      <c r="UUU236"/>
      <c r="UUV236"/>
      <c r="UUW236"/>
      <c r="UUX236"/>
      <c r="UUY236"/>
      <c r="UUZ236"/>
      <c r="UVA236"/>
      <c r="UVB236"/>
      <c r="UVC236"/>
      <c r="UVD236"/>
      <c r="UVE236"/>
      <c r="UVF236"/>
      <c r="UVG236"/>
      <c r="UVH236"/>
      <c r="UVI236"/>
      <c r="UVJ236"/>
      <c r="UVK236"/>
      <c r="UVL236"/>
      <c r="UVM236"/>
      <c r="UVN236"/>
      <c r="UVO236"/>
      <c r="UVP236"/>
      <c r="UVQ236"/>
      <c r="UVR236"/>
      <c r="UVS236"/>
      <c r="UVT236"/>
      <c r="UVU236"/>
      <c r="UVV236"/>
      <c r="UVW236"/>
      <c r="UVX236"/>
      <c r="UVY236"/>
      <c r="UVZ236"/>
      <c r="UWA236"/>
      <c r="UWB236"/>
      <c r="UWC236"/>
      <c r="UWD236"/>
      <c r="UWE236"/>
      <c r="UWF236"/>
      <c r="UWG236"/>
      <c r="UWH236"/>
      <c r="UWI236"/>
      <c r="UWJ236"/>
      <c r="UWK236"/>
      <c r="UWL236"/>
      <c r="UWM236"/>
      <c r="UWN236"/>
      <c r="UWO236"/>
      <c r="UWP236"/>
      <c r="UWQ236"/>
      <c r="UWR236"/>
      <c r="UWS236"/>
      <c r="UWT236"/>
      <c r="UWU236"/>
      <c r="UWV236"/>
      <c r="UWW236"/>
      <c r="UWX236"/>
      <c r="UWY236"/>
      <c r="UWZ236"/>
      <c r="UXA236"/>
      <c r="UXB236"/>
      <c r="UXC236"/>
      <c r="UXD236"/>
      <c r="UXE236"/>
      <c r="UXF236"/>
      <c r="UXG236"/>
      <c r="UXH236"/>
      <c r="UXI236"/>
      <c r="UXJ236"/>
      <c r="UXK236"/>
      <c r="UXL236"/>
      <c r="UXM236"/>
      <c r="UXN236"/>
      <c r="UXO236"/>
      <c r="UXP236"/>
      <c r="UXQ236"/>
      <c r="UXR236"/>
      <c r="UXS236"/>
      <c r="UXT236"/>
      <c r="UXU236"/>
      <c r="UXV236"/>
      <c r="UXW236"/>
      <c r="UXX236"/>
      <c r="UXY236"/>
      <c r="UXZ236"/>
      <c r="UYA236"/>
      <c r="UYB236"/>
      <c r="UYC236"/>
      <c r="UYD236"/>
      <c r="UYE236"/>
      <c r="UYF236"/>
      <c r="UYG236"/>
      <c r="UYH236"/>
      <c r="UYI236"/>
      <c r="UYJ236"/>
      <c r="UYK236"/>
      <c r="UYL236"/>
      <c r="UYM236"/>
      <c r="UYN236"/>
      <c r="UYO236"/>
      <c r="UYP236"/>
      <c r="UYQ236"/>
      <c r="UYR236"/>
      <c r="UYS236"/>
      <c r="UYT236"/>
      <c r="UYU236"/>
      <c r="UYV236"/>
      <c r="UYW236"/>
      <c r="UYX236"/>
      <c r="UYY236"/>
      <c r="UYZ236"/>
      <c r="UZA236"/>
      <c r="UZB236"/>
      <c r="UZC236"/>
      <c r="UZD236"/>
      <c r="UZE236"/>
      <c r="UZF236"/>
      <c r="UZG236"/>
      <c r="UZH236"/>
      <c r="UZI236"/>
      <c r="UZJ236"/>
      <c r="UZK236"/>
      <c r="UZL236"/>
      <c r="UZM236"/>
      <c r="UZN236"/>
      <c r="UZO236"/>
      <c r="UZP236"/>
      <c r="UZQ236"/>
      <c r="UZR236"/>
      <c r="UZS236"/>
      <c r="UZT236"/>
      <c r="UZU236"/>
      <c r="UZV236"/>
      <c r="UZW236"/>
      <c r="UZX236"/>
      <c r="UZY236"/>
      <c r="UZZ236"/>
      <c r="VAA236"/>
      <c r="VAB236"/>
      <c r="VAC236"/>
      <c r="VAD236"/>
      <c r="VAE236"/>
      <c r="VAF236"/>
      <c r="VAG236"/>
      <c r="VAH236"/>
      <c r="VAI236"/>
      <c r="VAJ236"/>
      <c r="VAK236"/>
      <c r="VAL236"/>
      <c r="VAM236"/>
      <c r="VAN236"/>
      <c r="VAO236"/>
      <c r="VAP236"/>
      <c r="VAQ236"/>
      <c r="VAR236"/>
      <c r="VAS236"/>
      <c r="VAT236"/>
      <c r="VAU236"/>
      <c r="VAV236"/>
      <c r="VAW236"/>
      <c r="VAX236"/>
      <c r="VAY236"/>
      <c r="VAZ236"/>
      <c r="VBA236"/>
      <c r="VBB236"/>
      <c r="VBC236"/>
      <c r="VBD236"/>
      <c r="VBE236"/>
      <c r="VBF236"/>
      <c r="VBG236"/>
      <c r="VBH236"/>
      <c r="VBI236"/>
      <c r="VBJ236"/>
      <c r="VBK236"/>
      <c r="VBL236"/>
      <c r="VBM236"/>
      <c r="VBN236"/>
      <c r="VBO236"/>
      <c r="VBP236"/>
      <c r="VBQ236"/>
      <c r="VBR236"/>
      <c r="VBS236"/>
      <c r="VBT236"/>
      <c r="VBU236"/>
      <c r="VBV236"/>
      <c r="VBW236"/>
      <c r="VBX236"/>
      <c r="VBY236"/>
      <c r="VBZ236"/>
      <c r="VCA236"/>
      <c r="VCB236"/>
      <c r="VCC236"/>
      <c r="VCD236"/>
      <c r="VCE236"/>
      <c r="VCF236"/>
      <c r="VCG236"/>
      <c r="VCH236"/>
      <c r="VCI236"/>
      <c r="VCJ236"/>
      <c r="VCK236"/>
      <c r="VCL236"/>
      <c r="VCM236"/>
      <c r="VCN236"/>
      <c r="VCO236"/>
      <c r="VCP236"/>
      <c r="VCQ236"/>
      <c r="VCR236"/>
      <c r="VCS236"/>
      <c r="VCT236"/>
      <c r="VCU236"/>
      <c r="VCV236"/>
      <c r="VCW236"/>
      <c r="VCX236"/>
      <c r="VCY236"/>
      <c r="VCZ236"/>
      <c r="VDA236"/>
      <c r="VDB236"/>
      <c r="VDC236"/>
      <c r="VDD236"/>
      <c r="VDE236"/>
      <c r="VDF236"/>
      <c r="VDG236"/>
      <c r="VDH236"/>
      <c r="VDI236"/>
      <c r="VDJ236"/>
      <c r="VDK236"/>
      <c r="VDL236"/>
      <c r="VDM236"/>
      <c r="VDN236"/>
      <c r="VDO236"/>
      <c r="VDP236"/>
      <c r="VDQ236"/>
      <c r="VDR236"/>
      <c r="VDS236"/>
      <c r="VDT236"/>
      <c r="VDU236"/>
      <c r="VDV236"/>
      <c r="VDW236"/>
      <c r="VDX236"/>
      <c r="VDY236"/>
      <c r="VDZ236"/>
      <c r="VEA236"/>
      <c r="VEB236"/>
      <c r="VEC236"/>
      <c r="VED236"/>
      <c r="VEE236"/>
      <c r="VEF236"/>
      <c r="VEG236"/>
      <c r="VEH236"/>
      <c r="VEI236"/>
      <c r="VEJ236"/>
      <c r="VEK236"/>
      <c r="VEL236"/>
      <c r="VEM236"/>
      <c r="VEN236"/>
      <c r="VEO236"/>
      <c r="VEP236"/>
      <c r="VEQ236"/>
      <c r="VER236"/>
      <c r="VES236"/>
      <c r="VET236"/>
      <c r="VEU236"/>
      <c r="VEV236"/>
      <c r="VEW236"/>
      <c r="VEX236"/>
      <c r="VEY236"/>
      <c r="VEZ236"/>
      <c r="VFA236"/>
      <c r="VFB236"/>
      <c r="VFC236"/>
      <c r="VFD236"/>
      <c r="VFE236"/>
      <c r="VFF236"/>
      <c r="VFG236"/>
      <c r="VFH236"/>
      <c r="VFI236"/>
      <c r="VFJ236"/>
      <c r="VFK236"/>
      <c r="VFL236"/>
      <c r="VFM236"/>
      <c r="VFN236"/>
      <c r="VFO236"/>
      <c r="VFP236"/>
      <c r="VFQ236"/>
      <c r="VFR236"/>
      <c r="VFS236"/>
      <c r="VFT236"/>
      <c r="VFU236"/>
      <c r="VFV236"/>
      <c r="VFW236"/>
      <c r="VFX236"/>
      <c r="VFY236"/>
      <c r="VFZ236"/>
      <c r="VGA236"/>
      <c r="VGB236"/>
      <c r="VGC236"/>
      <c r="VGD236"/>
      <c r="VGE236"/>
      <c r="VGF236"/>
      <c r="VGG236"/>
      <c r="VGH236"/>
      <c r="VGI236"/>
      <c r="VGJ236"/>
      <c r="VGK236"/>
      <c r="VGL236"/>
      <c r="VGM236"/>
      <c r="VGN236"/>
      <c r="VGO236"/>
      <c r="VGP236"/>
      <c r="VGQ236"/>
      <c r="VGR236"/>
      <c r="VGS236"/>
      <c r="VGT236"/>
      <c r="VGU236"/>
      <c r="VGV236"/>
      <c r="VGW236"/>
      <c r="VGX236"/>
      <c r="VGY236"/>
      <c r="VGZ236"/>
      <c r="VHA236"/>
      <c r="VHB236"/>
      <c r="VHC236"/>
      <c r="VHD236"/>
      <c r="VHE236"/>
      <c r="VHF236"/>
      <c r="VHG236"/>
      <c r="VHH236"/>
      <c r="VHI236"/>
      <c r="VHJ236"/>
      <c r="VHK236"/>
      <c r="VHL236"/>
      <c r="VHM236"/>
      <c r="VHN236"/>
      <c r="VHO236"/>
      <c r="VHP236"/>
      <c r="VHQ236"/>
      <c r="VHR236"/>
      <c r="VHS236"/>
      <c r="VHT236"/>
      <c r="VHU236"/>
      <c r="VHV236"/>
      <c r="VHW236"/>
      <c r="VHX236"/>
      <c r="VHY236"/>
      <c r="VHZ236"/>
      <c r="VIA236"/>
      <c r="VIB236"/>
      <c r="VIC236"/>
      <c r="VID236"/>
      <c r="VIE236"/>
      <c r="VIF236"/>
      <c r="VIG236"/>
      <c r="VIH236"/>
      <c r="VII236"/>
      <c r="VIJ236"/>
      <c r="VIK236"/>
      <c r="VIL236"/>
      <c r="VIM236"/>
      <c r="VIN236"/>
      <c r="VIO236"/>
      <c r="VIP236"/>
      <c r="VIQ236"/>
      <c r="VIR236"/>
      <c r="VIS236"/>
      <c r="VIT236"/>
      <c r="VIU236"/>
      <c r="VIV236"/>
      <c r="VIW236"/>
      <c r="VIX236"/>
      <c r="VIY236"/>
      <c r="VIZ236"/>
      <c r="VJA236"/>
      <c r="VJB236"/>
      <c r="VJC236"/>
      <c r="VJD236"/>
      <c r="VJE236"/>
      <c r="VJF236"/>
      <c r="VJG236"/>
      <c r="VJH236"/>
      <c r="VJI236"/>
      <c r="VJJ236"/>
      <c r="VJK236"/>
      <c r="VJL236"/>
      <c r="VJM236"/>
      <c r="VJN236"/>
      <c r="VJO236"/>
      <c r="VJP236"/>
      <c r="VJQ236"/>
      <c r="VJR236"/>
      <c r="VJS236"/>
      <c r="VJT236"/>
      <c r="VJU236"/>
      <c r="VJV236"/>
      <c r="VJW236"/>
      <c r="VJX236"/>
      <c r="VJY236"/>
      <c r="VJZ236"/>
      <c r="VKA236"/>
      <c r="VKB236"/>
      <c r="VKC236"/>
      <c r="VKD236"/>
      <c r="VKE236"/>
      <c r="VKF236"/>
      <c r="VKG236"/>
      <c r="VKH236"/>
      <c r="VKI236"/>
      <c r="VKJ236"/>
      <c r="VKK236"/>
      <c r="VKL236"/>
      <c r="VKM236"/>
      <c r="VKN236"/>
      <c r="VKO236"/>
      <c r="VKP236"/>
      <c r="VKQ236"/>
      <c r="VKR236"/>
      <c r="VKS236"/>
      <c r="VKT236"/>
      <c r="VKU236"/>
      <c r="VKV236"/>
      <c r="VKW236"/>
      <c r="VKX236"/>
      <c r="VKY236"/>
      <c r="VKZ236"/>
      <c r="VLA236"/>
      <c r="VLB236"/>
      <c r="VLC236"/>
      <c r="VLD236"/>
      <c r="VLE236"/>
      <c r="VLF236"/>
      <c r="VLG236"/>
      <c r="VLH236"/>
      <c r="VLI236"/>
      <c r="VLJ236"/>
      <c r="VLK236"/>
      <c r="VLL236"/>
      <c r="VLM236"/>
      <c r="VLN236"/>
      <c r="VLO236"/>
      <c r="VLP236"/>
      <c r="VLQ236"/>
      <c r="VLR236"/>
      <c r="VLS236"/>
      <c r="VLT236"/>
      <c r="VLU236"/>
      <c r="VLV236"/>
      <c r="VLW236"/>
      <c r="VLX236"/>
      <c r="VLY236"/>
      <c r="VLZ236"/>
      <c r="VMA236"/>
      <c r="VMB236"/>
      <c r="VMC236"/>
      <c r="VMD236"/>
      <c r="VME236"/>
      <c r="VMF236"/>
      <c r="VMG236"/>
      <c r="VMH236"/>
      <c r="VMI236"/>
      <c r="VMJ236"/>
      <c r="VMK236"/>
      <c r="VML236"/>
      <c r="VMM236"/>
      <c r="VMN236"/>
      <c r="VMO236"/>
      <c r="VMP236"/>
      <c r="VMQ236"/>
      <c r="VMR236"/>
      <c r="VMS236"/>
      <c r="VMT236"/>
      <c r="VMU236"/>
      <c r="VMV236"/>
      <c r="VMW236"/>
      <c r="VMX236"/>
      <c r="VMY236"/>
      <c r="VMZ236"/>
      <c r="VNA236"/>
      <c r="VNB236"/>
      <c r="VNC236"/>
      <c r="VND236"/>
      <c r="VNE236"/>
      <c r="VNF236"/>
      <c r="VNG236"/>
      <c r="VNH236"/>
      <c r="VNI236"/>
      <c r="VNJ236"/>
      <c r="VNK236"/>
      <c r="VNL236"/>
      <c r="VNM236"/>
      <c r="VNN236"/>
      <c r="VNO236"/>
      <c r="VNP236"/>
      <c r="VNQ236"/>
      <c r="VNR236"/>
      <c r="VNS236"/>
      <c r="VNT236"/>
      <c r="VNU236"/>
      <c r="VNV236"/>
      <c r="VNW236"/>
      <c r="VNX236"/>
      <c r="VNY236"/>
      <c r="VNZ236"/>
      <c r="VOA236"/>
      <c r="VOB236"/>
      <c r="VOC236"/>
      <c r="VOD236"/>
      <c r="VOE236"/>
      <c r="VOF236"/>
      <c r="VOG236"/>
      <c r="VOH236"/>
      <c r="VOI236"/>
      <c r="VOJ236"/>
      <c r="VOK236"/>
      <c r="VOL236"/>
      <c r="VOM236"/>
      <c r="VON236"/>
      <c r="VOO236"/>
      <c r="VOP236"/>
      <c r="VOQ236"/>
      <c r="VOR236"/>
      <c r="VOS236"/>
      <c r="VOT236"/>
      <c r="VOU236"/>
      <c r="VOV236"/>
      <c r="VOW236"/>
      <c r="VOX236"/>
      <c r="VOY236"/>
      <c r="VOZ236"/>
      <c r="VPA236"/>
      <c r="VPB236"/>
      <c r="VPC236"/>
      <c r="VPD236"/>
      <c r="VPE236"/>
      <c r="VPF236"/>
      <c r="VPG236"/>
      <c r="VPH236"/>
      <c r="VPI236"/>
      <c r="VPJ236"/>
      <c r="VPK236"/>
      <c r="VPL236"/>
      <c r="VPM236"/>
      <c r="VPN236"/>
      <c r="VPO236"/>
      <c r="VPP236"/>
      <c r="VPQ236"/>
      <c r="VPR236"/>
      <c r="VPS236"/>
      <c r="VPT236"/>
      <c r="VPU236"/>
      <c r="VPV236"/>
      <c r="VPW236"/>
      <c r="VPX236"/>
      <c r="VPY236"/>
      <c r="VPZ236"/>
      <c r="VQA236"/>
      <c r="VQB236"/>
      <c r="VQC236"/>
      <c r="VQD236"/>
      <c r="VQE236"/>
      <c r="VQF236"/>
      <c r="VQG236"/>
      <c r="VQH236"/>
      <c r="VQI236"/>
      <c r="VQJ236"/>
      <c r="VQK236"/>
      <c r="VQL236"/>
      <c r="VQM236"/>
      <c r="VQN236"/>
      <c r="VQO236"/>
      <c r="VQP236"/>
      <c r="VQQ236"/>
      <c r="VQR236"/>
      <c r="VQS236"/>
      <c r="VQT236"/>
      <c r="VQU236"/>
      <c r="VQV236"/>
      <c r="VQW236"/>
      <c r="VQX236"/>
      <c r="VQY236"/>
      <c r="VQZ236"/>
      <c r="VRA236"/>
      <c r="VRB236"/>
      <c r="VRC236"/>
      <c r="VRD236"/>
      <c r="VRE236"/>
      <c r="VRF236"/>
      <c r="VRG236"/>
      <c r="VRH236"/>
      <c r="VRI236"/>
      <c r="VRJ236"/>
      <c r="VRK236"/>
      <c r="VRL236"/>
      <c r="VRM236"/>
      <c r="VRN236"/>
      <c r="VRO236"/>
      <c r="VRP236"/>
      <c r="VRQ236"/>
      <c r="VRR236"/>
      <c r="VRS236"/>
      <c r="VRT236"/>
      <c r="VRU236"/>
      <c r="VRV236"/>
      <c r="VRW236"/>
      <c r="VRX236"/>
      <c r="VRY236"/>
      <c r="VRZ236"/>
      <c r="VSA236"/>
      <c r="VSB236"/>
      <c r="VSC236"/>
      <c r="VSD236"/>
      <c r="VSE236"/>
      <c r="VSF236"/>
      <c r="VSG236"/>
      <c r="VSH236"/>
      <c r="VSI236"/>
      <c r="VSJ236"/>
      <c r="VSK236"/>
      <c r="VSL236"/>
      <c r="VSM236"/>
      <c r="VSN236"/>
      <c r="VSO236"/>
      <c r="VSP236"/>
      <c r="VSQ236"/>
      <c r="VSR236"/>
      <c r="VSS236"/>
      <c r="VST236"/>
      <c r="VSU236"/>
      <c r="VSV236"/>
      <c r="VSW236"/>
      <c r="VSX236"/>
      <c r="VSY236"/>
      <c r="VSZ236"/>
      <c r="VTA236"/>
      <c r="VTB236"/>
      <c r="VTC236"/>
      <c r="VTD236"/>
      <c r="VTE236"/>
      <c r="VTF236"/>
      <c r="VTG236"/>
      <c r="VTH236"/>
      <c r="VTI236"/>
      <c r="VTJ236"/>
      <c r="VTK236"/>
      <c r="VTL236"/>
      <c r="VTM236"/>
      <c r="VTN236"/>
      <c r="VTO236"/>
      <c r="VTP236"/>
      <c r="VTQ236"/>
      <c r="VTR236"/>
      <c r="VTS236"/>
      <c r="VTT236"/>
      <c r="VTU236"/>
      <c r="VTV236"/>
      <c r="VTW236"/>
      <c r="VTX236"/>
      <c r="VTY236"/>
      <c r="VTZ236"/>
      <c r="VUA236"/>
      <c r="VUB236"/>
      <c r="VUC236"/>
      <c r="VUD236"/>
      <c r="VUE236"/>
      <c r="VUF236"/>
      <c r="VUG236"/>
      <c r="VUH236"/>
      <c r="VUI236"/>
      <c r="VUJ236"/>
      <c r="VUK236"/>
      <c r="VUL236"/>
      <c r="VUM236"/>
      <c r="VUN236"/>
      <c r="VUO236"/>
      <c r="VUP236"/>
      <c r="VUQ236"/>
      <c r="VUR236"/>
      <c r="VUS236"/>
      <c r="VUT236"/>
      <c r="VUU236"/>
      <c r="VUV236"/>
      <c r="VUW236"/>
      <c r="VUX236"/>
      <c r="VUY236"/>
      <c r="VUZ236"/>
      <c r="VVA236"/>
      <c r="VVB236"/>
      <c r="VVC236"/>
      <c r="VVD236"/>
      <c r="VVE236"/>
      <c r="VVF236"/>
      <c r="VVG236"/>
      <c r="VVH236"/>
      <c r="VVI236"/>
      <c r="VVJ236"/>
      <c r="VVK236"/>
      <c r="VVL236"/>
      <c r="VVM236"/>
      <c r="VVN236"/>
      <c r="VVO236"/>
      <c r="VVP236"/>
      <c r="VVQ236"/>
      <c r="VVR236"/>
      <c r="VVS236"/>
      <c r="VVT236"/>
      <c r="VVU236"/>
      <c r="VVV236"/>
      <c r="VVW236"/>
      <c r="VVX236"/>
      <c r="VVY236"/>
      <c r="VVZ236"/>
      <c r="VWA236"/>
      <c r="VWB236"/>
      <c r="VWC236"/>
      <c r="VWD236"/>
      <c r="VWE236"/>
      <c r="VWF236"/>
      <c r="VWG236"/>
      <c r="VWH236"/>
      <c r="VWI236"/>
      <c r="VWJ236"/>
      <c r="VWK236"/>
      <c r="VWL236"/>
      <c r="VWM236"/>
      <c r="VWN236"/>
      <c r="VWO236"/>
      <c r="VWP236"/>
      <c r="VWQ236"/>
      <c r="VWR236"/>
      <c r="VWS236"/>
      <c r="VWT236"/>
      <c r="VWU236"/>
      <c r="VWV236"/>
      <c r="VWW236"/>
      <c r="VWX236"/>
      <c r="VWY236"/>
      <c r="VWZ236"/>
      <c r="VXA236"/>
      <c r="VXB236"/>
      <c r="VXC236"/>
      <c r="VXD236"/>
      <c r="VXE236"/>
      <c r="VXF236"/>
      <c r="VXG236"/>
      <c r="VXH236"/>
      <c r="VXI236"/>
      <c r="VXJ236"/>
      <c r="VXK236"/>
      <c r="VXL236"/>
      <c r="VXM236"/>
      <c r="VXN236"/>
      <c r="VXO236"/>
      <c r="VXP236"/>
      <c r="VXQ236"/>
      <c r="VXR236"/>
      <c r="VXS236"/>
      <c r="VXT236"/>
      <c r="VXU236"/>
      <c r="VXV236"/>
      <c r="VXW236"/>
      <c r="VXX236"/>
      <c r="VXY236"/>
      <c r="VXZ236"/>
      <c r="VYA236"/>
      <c r="VYB236"/>
      <c r="VYC236"/>
      <c r="VYD236"/>
      <c r="VYE236"/>
      <c r="VYF236"/>
      <c r="VYG236"/>
      <c r="VYH236"/>
      <c r="VYI236"/>
      <c r="VYJ236"/>
      <c r="VYK236"/>
      <c r="VYL236"/>
      <c r="VYM236"/>
      <c r="VYN236"/>
      <c r="VYO236"/>
      <c r="VYP236"/>
      <c r="VYQ236"/>
      <c r="VYR236"/>
      <c r="VYS236"/>
      <c r="VYT236"/>
      <c r="VYU236"/>
      <c r="VYV236"/>
      <c r="VYW236"/>
      <c r="VYX236"/>
      <c r="VYY236"/>
      <c r="VYZ236"/>
      <c r="VZA236"/>
      <c r="VZB236"/>
      <c r="VZC236"/>
      <c r="VZD236"/>
      <c r="VZE236"/>
      <c r="VZF236"/>
      <c r="VZG236"/>
      <c r="VZH236"/>
      <c r="VZI236"/>
      <c r="VZJ236"/>
      <c r="VZK236"/>
      <c r="VZL236"/>
      <c r="VZM236"/>
      <c r="VZN236"/>
      <c r="VZO236"/>
      <c r="VZP236"/>
      <c r="VZQ236"/>
      <c r="VZR236"/>
      <c r="VZS236"/>
      <c r="VZT236"/>
      <c r="VZU236"/>
      <c r="VZV236"/>
      <c r="VZW236"/>
      <c r="VZX236"/>
      <c r="VZY236"/>
      <c r="VZZ236"/>
      <c r="WAA236"/>
      <c r="WAB236"/>
      <c r="WAC236"/>
      <c r="WAD236"/>
      <c r="WAE236"/>
      <c r="WAF236"/>
      <c r="WAG236"/>
      <c r="WAH236"/>
      <c r="WAI236"/>
      <c r="WAJ236"/>
      <c r="WAK236"/>
      <c r="WAL236"/>
      <c r="WAM236"/>
      <c r="WAN236"/>
      <c r="WAO236"/>
      <c r="WAP236"/>
      <c r="WAQ236"/>
      <c r="WAR236"/>
      <c r="WAS236"/>
      <c r="WAT236"/>
      <c r="WAU236"/>
      <c r="WAV236"/>
      <c r="WAW236"/>
      <c r="WAX236"/>
      <c r="WAY236"/>
      <c r="WAZ236"/>
      <c r="WBA236"/>
      <c r="WBB236"/>
      <c r="WBC236"/>
      <c r="WBD236"/>
      <c r="WBE236"/>
      <c r="WBF236"/>
      <c r="WBG236"/>
      <c r="WBH236"/>
      <c r="WBI236"/>
      <c r="WBJ236"/>
      <c r="WBK236"/>
      <c r="WBL236"/>
      <c r="WBM236"/>
      <c r="WBN236"/>
      <c r="WBO236"/>
      <c r="WBP236"/>
      <c r="WBQ236"/>
      <c r="WBR236"/>
      <c r="WBS236"/>
      <c r="WBT236"/>
      <c r="WBU236"/>
      <c r="WBV236"/>
      <c r="WBW236"/>
      <c r="WBX236"/>
      <c r="WBY236"/>
      <c r="WBZ236"/>
      <c r="WCA236"/>
      <c r="WCB236"/>
      <c r="WCC236"/>
      <c r="WCD236"/>
      <c r="WCE236"/>
      <c r="WCF236"/>
      <c r="WCG236"/>
      <c r="WCH236"/>
      <c r="WCI236"/>
      <c r="WCJ236"/>
      <c r="WCK236"/>
      <c r="WCL236"/>
      <c r="WCM236"/>
      <c r="WCN236"/>
      <c r="WCO236"/>
      <c r="WCP236"/>
      <c r="WCQ236"/>
      <c r="WCR236"/>
      <c r="WCS236"/>
      <c r="WCT236"/>
      <c r="WCU236"/>
      <c r="WCV236"/>
      <c r="WCW236"/>
      <c r="WCX236"/>
      <c r="WCY236"/>
      <c r="WCZ236"/>
      <c r="WDA236"/>
      <c r="WDB236"/>
      <c r="WDC236"/>
      <c r="WDD236"/>
      <c r="WDE236"/>
      <c r="WDF236"/>
      <c r="WDG236"/>
      <c r="WDH236"/>
      <c r="WDI236"/>
      <c r="WDJ236"/>
      <c r="WDK236"/>
      <c r="WDL236"/>
      <c r="WDM236"/>
      <c r="WDN236"/>
      <c r="WDO236"/>
      <c r="WDP236"/>
      <c r="WDQ236"/>
      <c r="WDR236"/>
      <c r="WDS236"/>
      <c r="WDT236"/>
      <c r="WDU236"/>
      <c r="WDV236"/>
      <c r="WDW236"/>
      <c r="WDX236"/>
      <c r="WDY236"/>
      <c r="WDZ236"/>
      <c r="WEA236"/>
      <c r="WEB236"/>
      <c r="WEC236"/>
      <c r="WED236"/>
      <c r="WEE236"/>
      <c r="WEF236"/>
      <c r="WEG236"/>
      <c r="WEH236"/>
      <c r="WEI236"/>
      <c r="WEJ236"/>
      <c r="WEK236"/>
      <c r="WEL236"/>
      <c r="WEM236"/>
      <c r="WEN236"/>
      <c r="WEO236"/>
      <c r="WEP236"/>
      <c r="WEQ236"/>
      <c r="WER236"/>
      <c r="WES236"/>
      <c r="WET236"/>
      <c r="WEU236"/>
      <c r="WEV236"/>
      <c r="WEW236"/>
      <c r="WEX236"/>
      <c r="WEY236"/>
      <c r="WEZ236"/>
      <c r="WFA236"/>
      <c r="WFB236"/>
      <c r="WFC236"/>
      <c r="WFD236"/>
      <c r="WFE236"/>
      <c r="WFF236"/>
      <c r="WFG236"/>
      <c r="WFH236"/>
      <c r="WFI236"/>
      <c r="WFJ236"/>
      <c r="WFK236"/>
      <c r="WFL236"/>
      <c r="WFM236"/>
      <c r="WFN236"/>
      <c r="WFO236"/>
      <c r="WFP236"/>
      <c r="WFQ236"/>
      <c r="WFR236"/>
      <c r="WFS236"/>
      <c r="WFT236"/>
      <c r="WFU236"/>
      <c r="WFV236"/>
      <c r="WFW236"/>
      <c r="WFX236"/>
      <c r="WFY236"/>
      <c r="WFZ236"/>
      <c r="WGA236"/>
      <c r="WGB236"/>
      <c r="WGC236"/>
      <c r="WGD236"/>
      <c r="WGE236"/>
      <c r="WGF236"/>
      <c r="WGG236"/>
      <c r="WGH236"/>
      <c r="WGI236"/>
      <c r="WGJ236"/>
      <c r="WGK236"/>
      <c r="WGL236"/>
      <c r="WGM236"/>
      <c r="WGN236"/>
      <c r="WGO236"/>
      <c r="WGP236"/>
      <c r="WGQ236"/>
      <c r="WGR236"/>
      <c r="WGS236"/>
      <c r="WGT236"/>
      <c r="WGU236"/>
      <c r="WGV236"/>
      <c r="WGW236"/>
      <c r="WGX236"/>
      <c r="WGY236"/>
      <c r="WGZ236"/>
      <c r="WHA236"/>
      <c r="WHB236"/>
      <c r="WHC236"/>
      <c r="WHD236"/>
      <c r="WHE236"/>
      <c r="WHF236"/>
      <c r="WHG236"/>
      <c r="WHH236"/>
      <c r="WHI236"/>
      <c r="WHJ236"/>
      <c r="WHK236"/>
      <c r="WHL236"/>
      <c r="WHM236"/>
      <c r="WHN236"/>
      <c r="WHO236"/>
      <c r="WHP236"/>
      <c r="WHQ236"/>
      <c r="WHR236"/>
      <c r="WHS236"/>
      <c r="WHT236"/>
      <c r="WHU236"/>
      <c r="WHV236"/>
      <c r="WHW236"/>
      <c r="WHX236"/>
      <c r="WHY236"/>
      <c r="WHZ236"/>
      <c r="WIA236"/>
      <c r="WIB236"/>
      <c r="WIC236"/>
      <c r="WID236"/>
      <c r="WIE236"/>
      <c r="WIF236"/>
      <c r="WIG236"/>
      <c r="WIH236"/>
      <c r="WII236"/>
      <c r="WIJ236"/>
      <c r="WIK236"/>
      <c r="WIL236"/>
      <c r="WIM236"/>
      <c r="WIN236"/>
      <c r="WIO236"/>
      <c r="WIP236"/>
      <c r="WIQ236"/>
      <c r="WIR236"/>
      <c r="WIS236"/>
      <c r="WIT236"/>
      <c r="WIU236"/>
      <c r="WIV236"/>
      <c r="WIW236"/>
      <c r="WIX236"/>
      <c r="WIY236"/>
      <c r="WIZ236"/>
      <c r="WJA236"/>
      <c r="WJB236"/>
      <c r="WJC236"/>
      <c r="WJD236"/>
      <c r="WJE236"/>
      <c r="WJF236"/>
      <c r="WJG236"/>
      <c r="WJH236"/>
      <c r="WJI236"/>
      <c r="WJJ236"/>
      <c r="WJK236"/>
      <c r="WJL236"/>
      <c r="WJM236"/>
      <c r="WJN236"/>
      <c r="WJO236"/>
      <c r="WJP236"/>
      <c r="WJQ236"/>
      <c r="WJR236"/>
      <c r="WJS236"/>
      <c r="WJT236"/>
      <c r="WJU236"/>
      <c r="WJV236"/>
      <c r="WJW236"/>
      <c r="WJX236"/>
      <c r="WJY236"/>
      <c r="WJZ236"/>
      <c r="WKA236"/>
      <c r="WKB236"/>
      <c r="WKC236"/>
      <c r="WKD236"/>
      <c r="WKE236"/>
      <c r="WKF236"/>
      <c r="WKG236"/>
      <c r="WKH236"/>
      <c r="WKI236"/>
      <c r="WKJ236"/>
      <c r="WKK236"/>
      <c r="WKL236"/>
      <c r="WKM236"/>
      <c r="WKN236"/>
      <c r="WKO236"/>
      <c r="WKP236"/>
      <c r="WKQ236"/>
      <c r="WKR236"/>
      <c r="WKS236"/>
      <c r="WKT236"/>
      <c r="WKU236"/>
      <c r="WKV236"/>
      <c r="WKW236"/>
      <c r="WKX236"/>
      <c r="WKY236"/>
      <c r="WKZ236"/>
      <c r="WLA236"/>
      <c r="WLB236"/>
      <c r="WLC236"/>
      <c r="WLD236"/>
      <c r="WLE236"/>
      <c r="WLF236"/>
      <c r="WLG236"/>
      <c r="WLH236"/>
      <c r="WLI236"/>
      <c r="WLJ236"/>
      <c r="WLK236"/>
      <c r="WLL236"/>
      <c r="WLM236"/>
      <c r="WLN236"/>
      <c r="WLO236"/>
      <c r="WLP236"/>
      <c r="WLQ236"/>
      <c r="WLR236"/>
      <c r="WLS236"/>
      <c r="WLT236"/>
      <c r="WLU236"/>
      <c r="WLV236"/>
      <c r="WLW236"/>
      <c r="WLX236"/>
      <c r="WLY236"/>
      <c r="WLZ236"/>
      <c r="WMA236"/>
      <c r="WMB236"/>
      <c r="WMC236"/>
      <c r="WMD236"/>
      <c r="WME236"/>
      <c r="WMF236"/>
      <c r="WMG236"/>
      <c r="WMH236"/>
      <c r="WMI236"/>
      <c r="WMJ236"/>
      <c r="WMK236"/>
      <c r="WML236"/>
      <c r="WMM236"/>
      <c r="WMN236"/>
      <c r="WMO236"/>
      <c r="WMP236"/>
      <c r="WMQ236"/>
      <c r="WMR236"/>
      <c r="WMS236"/>
      <c r="WMT236"/>
      <c r="WMU236"/>
      <c r="WMV236"/>
      <c r="WMW236"/>
      <c r="WMX236"/>
      <c r="WMY236"/>
      <c r="WMZ236"/>
      <c r="WNA236"/>
      <c r="WNB236"/>
      <c r="WNC236"/>
      <c r="WND236"/>
      <c r="WNE236"/>
      <c r="WNF236"/>
      <c r="WNG236"/>
      <c r="WNH236"/>
      <c r="WNI236"/>
      <c r="WNJ236"/>
      <c r="WNK236"/>
      <c r="WNL236"/>
      <c r="WNM236"/>
      <c r="WNN236"/>
      <c r="WNO236"/>
      <c r="WNP236"/>
      <c r="WNQ236"/>
      <c r="WNR236"/>
      <c r="WNS236"/>
      <c r="WNT236"/>
      <c r="WNU236"/>
      <c r="WNV236"/>
      <c r="WNW236"/>
      <c r="WNX236"/>
      <c r="WNY236"/>
      <c r="WNZ236"/>
      <c r="WOA236"/>
      <c r="WOB236"/>
      <c r="WOC236"/>
      <c r="WOD236"/>
      <c r="WOE236"/>
      <c r="WOF236"/>
      <c r="WOG236"/>
      <c r="WOH236"/>
      <c r="WOI236"/>
      <c r="WOJ236"/>
      <c r="WOK236"/>
      <c r="WOL236"/>
      <c r="WOM236"/>
      <c r="WON236"/>
      <c r="WOO236"/>
      <c r="WOP236"/>
      <c r="WOQ236"/>
      <c r="WOR236"/>
      <c r="WOS236"/>
      <c r="WOT236"/>
      <c r="WOU236"/>
      <c r="WOV236"/>
      <c r="WOW236"/>
      <c r="WOX236"/>
      <c r="WOY236"/>
      <c r="WOZ236"/>
      <c r="WPA236"/>
      <c r="WPB236"/>
      <c r="WPC236"/>
      <c r="WPD236"/>
      <c r="WPE236"/>
      <c r="WPF236"/>
      <c r="WPG236"/>
      <c r="WPH236"/>
      <c r="WPI236"/>
      <c r="WPJ236"/>
      <c r="WPK236"/>
      <c r="WPL236"/>
      <c r="WPM236"/>
      <c r="WPN236"/>
      <c r="WPO236"/>
      <c r="WPP236"/>
      <c r="WPQ236"/>
      <c r="WPR236"/>
      <c r="WPS236"/>
      <c r="WPT236"/>
      <c r="WPU236"/>
      <c r="WPV236"/>
      <c r="WPW236"/>
      <c r="WPX236"/>
      <c r="WPY236"/>
      <c r="WPZ236"/>
      <c r="WQA236"/>
      <c r="WQB236"/>
      <c r="WQC236"/>
      <c r="WQD236"/>
      <c r="WQE236"/>
      <c r="WQF236"/>
      <c r="WQG236"/>
      <c r="WQH236"/>
      <c r="WQI236"/>
      <c r="WQJ236"/>
      <c r="WQK236"/>
      <c r="WQL236"/>
      <c r="WQM236"/>
      <c r="WQN236"/>
      <c r="WQO236"/>
      <c r="WQP236"/>
      <c r="WQQ236"/>
      <c r="WQR236"/>
      <c r="WQS236"/>
      <c r="WQT236"/>
      <c r="WQU236"/>
      <c r="WQV236"/>
      <c r="WQW236"/>
      <c r="WQX236"/>
      <c r="WQY236"/>
      <c r="WQZ236"/>
      <c r="WRA236"/>
      <c r="WRB236"/>
      <c r="WRC236"/>
      <c r="WRD236"/>
      <c r="WRE236"/>
      <c r="WRF236"/>
      <c r="WRG236"/>
      <c r="WRH236"/>
      <c r="WRI236"/>
      <c r="WRJ236"/>
      <c r="WRK236"/>
      <c r="WRL236"/>
      <c r="WRM236"/>
      <c r="WRN236"/>
      <c r="WRO236"/>
      <c r="WRP236"/>
      <c r="WRQ236"/>
      <c r="WRR236"/>
      <c r="WRS236"/>
      <c r="WRT236"/>
      <c r="WRU236"/>
      <c r="WRV236"/>
      <c r="WRW236"/>
      <c r="WRX236"/>
      <c r="WRY236"/>
      <c r="WRZ236"/>
      <c r="WSA236"/>
      <c r="WSB236"/>
      <c r="WSC236"/>
      <c r="WSD236"/>
      <c r="WSE236"/>
      <c r="WSF236"/>
      <c r="WSG236"/>
      <c r="WSH236"/>
      <c r="WSI236"/>
      <c r="WSJ236"/>
      <c r="WSK236"/>
      <c r="WSL236"/>
      <c r="WSM236"/>
      <c r="WSN236"/>
      <c r="WSO236"/>
      <c r="WSP236"/>
      <c r="WSQ236"/>
      <c r="WSR236"/>
      <c r="WSS236"/>
      <c r="WST236"/>
      <c r="WSU236"/>
      <c r="WSV236"/>
      <c r="WSW236"/>
      <c r="WSX236"/>
      <c r="WSY236"/>
      <c r="WSZ236"/>
      <c r="WTA236"/>
      <c r="WTB236"/>
      <c r="WTC236"/>
      <c r="WTD236"/>
      <c r="WTE236"/>
      <c r="WTF236"/>
      <c r="WTG236"/>
      <c r="WTH236"/>
      <c r="WTI236"/>
      <c r="WTJ236"/>
      <c r="WTK236"/>
      <c r="WTL236"/>
      <c r="WTM236"/>
      <c r="WTN236"/>
      <c r="WTO236"/>
      <c r="WTP236"/>
      <c r="WTQ236"/>
      <c r="WTR236"/>
      <c r="WTS236"/>
      <c r="WTT236"/>
      <c r="WTU236"/>
      <c r="WTV236"/>
      <c r="WTW236"/>
      <c r="WTX236"/>
      <c r="WTY236"/>
      <c r="WTZ236"/>
      <c r="WUA236"/>
      <c r="WUB236"/>
      <c r="WUC236"/>
      <c r="WUD236"/>
      <c r="WUE236"/>
      <c r="WUF236"/>
      <c r="WUG236"/>
      <c r="WUH236"/>
      <c r="WUI236"/>
      <c r="WUJ236"/>
      <c r="WUK236"/>
      <c r="WUL236"/>
      <c r="WUM236"/>
      <c r="WUN236"/>
      <c r="WUO236"/>
      <c r="WUP236"/>
      <c r="WUQ236"/>
      <c r="WUR236"/>
      <c r="WUS236"/>
      <c r="WUT236"/>
      <c r="WUU236"/>
      <c r="WUV236"/>
      <c r="WUW236"/>
      <c r="WUX236"/>
      <c r="WUY236"/>
      <c r="WUZ236"/>
      <c r="WVA236"/>
      <c r="WVB236"/>
      <c r="WVC236"/>
      <c r="WVD236"/>
      <c r="WVE236"/>
      <c r="WVF236"/>
      <c r="WVG236"/>
      <c r="WVH236"/>
      <c r="WVI236"/>
      <c r="WVJ236"/>
      <c r="WVK236"/>
      <c r="WVL236"/>
      <c r="WVM236"/>
      <c r="WVN236"/>
      <c r="WVO236"/>
      <c r="WVP236"/>
      <c r="WVQ236"/>
      <c r="WVR236"/>
      <c r="WVS236"/>
      <c r="WVT236"/>
      <c r="WVU236"/>
      <c r="WVV236"/>
      <c r="WVW236"/>
      <c r="WVX236"/>
      <c r="WVY236"/>
      <c r="WVZ236"/>
      <c r="WWA236"/>
      <c r="WWB236"/>
      <c r="WWC236"/>
      <c r="WWD236"/>
      <c r="WWE236"/>
      <c r="WWF236"/>
      <c r="WWG236"/>
      <c r="WWH236"/>
      <c r="WWI236"/>
      <c r="WWJ236"/>
      <c r="WWK236"/>
      <c r="WWL236"/>
      <c r="WWM236"/>
      <c r="WWN236"/>
      <c r="WWO236"/>
      <c r="WWP236"/>
      <c r="WWQ236"/>
      <c r="WWR236"/>
      <c r="WWS236"/>
      <c r="WWT236"/>
      <c r="WWU236"/>
      <c r="WWV236"/>
      <c r="WWW236"/>
      <c r="WWX236"/>
      <c r="WWY236"/>
      <c r="WWZ236"/>
      <c r="WXA236"/>
      <c r="WXB236"/>
      <c r="WXC236"/>
      <c r="WXD236"/>
      <c r="WXE236"/>
      <c r="WXF236"/>
      <c r="WXG236"/>
      <c r="WXH236"/>
      <c r="WXI236"/>
      <c r="WXJ236"/>
      <c r="WXK236"/>
      <c r="WXL236"/>
      <c r="WXM236"/>
      <c r="WXN236"/>
      <c r="WXO236"/>
      <c r="WXP236"/>
      <c r="WXQ236"/>
      <c r="WXR236"/>
      <c r="WXS236"/>
      <c r="WXT236"/>
      <c r="WXU236"/>
      <c r="WXV236"/>
      <c r="WXW236"/>
      <c r="WXX236"/>
      <c r="WXY236"/>
      <c r="WXZ236"/>
      <c r="WYA236"/>
      <c r="WYB236"/>
      <c r="WYC236"/>
      <c r="WYD236"/>
      <c r="WYE236"/>
      <c r="WYF236"/>
      <c r="WYG236"/>
      <c r="WYH236"/>
      <c r="WYI236"/>
      <c r="WYJ236"/>
      <c r="WYK236"/>
      <c r="WYL236"/>
      <c r="WYM236"/>
      <c r="WYN236"/>
      <c r="WYO236"/>
      <c r="WYP236"/>
      <c r="WYQ236"/>
      <c r="WYR236"/>
      <c r="WYS236"/>
      <c r="WYT236"/>
      <c r="WYU236"/>
      <c r="WYV236"/>
      <c r="WYW236"/>
      <c r="WYX236"/>
      <c r="WYY236"/>
      <c r="WYZ236"/>
      <c r="WZA236"/>
      <c r="WZB236"/>
      <c r="WZC236"/>
      <c r="WZD236"/>
      <c r="WZE236"/>
      <c r="WZF236"/>
      <c r="WZG236"/>
      <c r="WZH236"/>
      <c r="WZI236"/>
      <c r="WZJ236"/>
      <c r="WZK236"/>
      <c r="WZL236"/>
      <c r="WZM236"/>
      <c r="WZN236"/>
      <c r="WZO236"/>
      <c r="WZP236"/>
      <c r="WZQ236"/>
      <c r="WZR236"/>
      <c r="WZS236"/>
      <c r="WZT236"/>
      <c r="WZU236"/>
      <c r="WZV236"/>
      <c r="WZW236"/>
      <c r="WZX236"/>
      <c r="WZY236"/>
      <c r="WZZ236"/>
      <c r="XAA236"/>
      <c r="XAB236"/>
      <c r="XAC236"/>
      <c r="XAD236"/>
      <c r="XAE236"/>
      <c r="XAF236"/>
      <c r="XAG236"/>
      <c r="XAH236"/>
      <c r="XAI236"/>
      <c r="XAJ236"/>
      <c r="XAK236"/>
      <c r="XAL236"/>
      <c r="XAM236"/>
      <c r="XAN236"/>
      <c r="XAO236"/>
      <c r="XAP236"/>
      <c r="XAQ236"/>
      <c r="XAR236"/>
      <c r="XAS236"/>
      <c r="XAT236"/>
      <c r="XAU236"/>
      <c r="XAV236"/>
      <c r="XAW236"/>
      <c r="XAX236"/>
      <c r="XAY236"/>
      <c r="XAZ236"/>
      <c r="XBA236"/>
      <c r="XBB236"/>
      <c r="XBC236"/>
      <c r="XBD236"/>
      <c r="XBE236"/>
      <c r="XBF236"/>
      <c r="XBG236"/>
      <c r="XBH236"/>
      <c r="XBI236"/>
      <c r="XBJ236"/>
      <c r="XBK236"/>
      <c r="XBL236"/>
      <c r="XBM236"/>
      <c r="XBN236"/>
      <c r="XBO236"/>
      <c r="XBP236"/>
      <c r="XBQ236"/>
      <c r="XBR236"/>
      <c r="XBS236"/>
      <c r="XBT236"/>
      <c r="XBU236"/>
      <c r="XBV236"/>
      <c r="XBW236"/>
      <c r="XBX236"/>
      <c r="XBY236"/>
      <c r="XBZ236"/>
      <c r="XCA236"/>
      <c r="XCB236"/>
      <c r="XCC236"/>
      <c r="XCD236"/>
      <c r="XCE236"/>
      <c r="XCF236"/>
      <c r="XCG236"/>
      <c r="XCH236"/>
      <c r="XCI236"/>
      <c r="XCJ236"/>
      <c r="XCK236"/>
      <c r="XCL236"/>
      <c r="XCM236"/>
      <c r="XCN236"/>
      <c r="XCO236"/>
      <c r="XCP236"/>
      <c r="XCQ236"/>
      <c r="XCR236"/>
      <c r="XCS236"/>
      <c r="XCT236"/>
      <c r="XCU236"/>
      <c r="XCV236"/>
      <c r="XCW236"/>
      <c r="XCX236"/>
      <c r="XCY236"/>
      <c r="XCZ236"/>
      <c r="XDA236"/>
      <c r="XDB236"/>
      <c r="XDC236"/>
      <c r="XDD236"/>
      <c r="XDE236"/>
      <c r="XDF236"/>
      <c r="XDG236"/>
      <c r="XDH236"/>
      <c r="XDI236"/>
      <c r="XDJ236"/>
      <c r="XDK236"/>
      <c r="XDL236"/>
      <c r="XDM236"/>
      <c r="XDN236"/>
      <c r="XDO236"/>
      <c r="XDP236"/>
      <c r="XDQ236"/>
      <c r="XDR236"/>
      <c r="XDS236"/>
      <c r="XDT236"/>
      <c r="XDU236"/>
      <c r="XDV236"/>
      <c r="XDW236"/>
      <c r="XDX236"/>
      <c r="XDY236"/>
      <c r="XDZ236"/>
      <c r="XEA236"/>
      <c r="XEB236"/>
      <c r="XEC236"/>
      <c r="XED236"/>
      <c r="XEE236"/>
      <c r="XEF236"/>
      <c r="XEG236"/>
      <c r="XEH236"/>
      <c r="XEI236"/>
      <c r="XEJ236"/>
      <c r="XEK236"/>
      <c r="XEL236"/>
      <c r="XEM236"/>
      <c r="XEN236"/>
      <c r="XEO236"/>
      <c r="XEP236"/>
      <c r="XEQ236"/>
      <c r="XER236"/>
      <c r="XES236"/>
      <c r="XET236"/>
      <c r="XEU236"/>
      <c r="XEV236"/>
      <c r="XEW236"/>
      <c r="XEX236"/>
      <c r="XEY236"/>
      <c r="XEZ236"/>
      <c r="XFA236"/>
      <c r="XFB236"/>
      <c r="XFC236"/>
      <c r="XFD236"/>
    </row>
    <row r="237" s="28" customFormat="1" spans="1:16384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N237" s="70"/>
      <c r="AO237" s="29"/>
      <c r="AP237"/>
      <c r="AQ237"/>
      <c r="AR237" s="32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  <c r="TH23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/>
      <c r="UA237"/>
      <c r="UB237"/>
      <c r="UC237"/>
      <c r="UD237"/>
      <c r="UE237"/>
      <c r="UF237"/>
      <c r="UG237"/>
      <c r="UH237"/>
      <c r="UI237"/>
      <c r="UJ237"/>
      <c r="UK237"/>
      <c r="UL237"/>
      <c r="UM237"/>
      <c r="UN237"/>
      <c r="UO237"/>
      <c r="UP237"/>
      <c r="UQ237"/>
      <c r="UR237"/>
      <c r="US237"/>
      <c r="UT237"/>
      <c r="UU237"/>
      <c r="UV237"/>
      <c r="UW237"/>
      <c r="UX237"/>
      <c r="UY237"/>
      <c r="UZ237"/>
      <c r="VA237"/>
      <c r="VB237"/>
      <c r="VC237"/>
      <c r="VD237"/>
      <c r="VE237"/>
      <c r="VF237"/>
      <c r="VG237"/>
      <c r="VH237"/>
      <c r="VI237"/>
      <c r="VJ237"/>
      <c r="VK237"/>
      <c r="VL237"/>
      <c r="VM237"/>
      <c r="VN237"/>
      <c r="VO237"/>
      <c r="VP237"/>
      <c r="VQ237"/>
      <c r="VR237"/>
      <c r="VS237"/>
      <c r="VT237"/>
      <c r="VU237"/>
      <c r="VV237"/>
      <c r="VW237"/>
      <c r="VX237"/>
      <c r="VY237"/>
      <c r="VZ237"/>
      <c r="WA237"/>
      <c r="WB237"/>
      <c r="WC237"/>
      <c r="WD237"/>
      <c r="WE237"/>
      <c r="WF237"/>
      <c r="WG237"/>
      <c r="WH237"/>
      <c r="WI237"/>
      <c r="WJ237"/>
      <c r="WK237"/>
      <c r="WL237"/>
      <c r="WM237"/>
      <c r="WN237"/>
      <c r="WO237"/>
      <c r="WP237"/>
      <c r="WQ237"/>
      <c r="WR237"/>
      <c r="WS237"/>
      <c r="WT237"/>
      <c r="WU237"/>
      <c r="WV237"/>
      <c r="WW237"/>
      <c r="WX237"/>
      <c r="WY237"/>
      <c r="WZ237"/>
      <c r="XA237"/>
      <c r="XB237"/>
      <c r="XC237"/>
      <c r="XD237"/>
      <c r="XE237"/>
      <c r="XF237"/>
      <c r="XG237"/>
      <c r="XH237"/>
      <c r="XI237"/>
      <c r="XJ237"/>
      <c r="XK237"/>
      <c r="XL237"/>
      <c r="XM237"/>
      <c r="XN237"/>
      <c r="XO237"/>
      <c r="XP237"/>
      <c r="XQ237"/>
      <c r="XR237"/>
      <c r="XS237"/>
      <c r="XT237"/>
      <c r="XU237"/>
      <c r="XV237"/>
      <c r="XW237"/>
      <c r="XX237"/>
      <c r="XY237"/>
      <c r="XZ237"/>
      <c r="YA237"/>
      <c r="YB237"/>
      <c r="YC237"/>
      <c r="YD237"/>
      <c r="YE237"/>
      <c r="YF237"/>
      <c r="YG237"/>
      <c r="YH237"/>
      <c r="YI237"/>
      <c r="YJ237"/>
      <c r="YK237"/>
      <c r="YL237"/>
      <c r="YM237"/>
      <c r="YN237"/>
      <c r="YO237"/>
      <c r="YP237"/>
      <c r="YQ237"/>
      <c r="YR237"/>
      <c r="YS237"/>
      <c r="YT237"/>
      <c r="YU237"/>
      <c r="YV237"/>
      <c r="YW237"/>
      <c r="YX237"/>
      <c r="YY237"/>
      <c r="YZ237"/>
      <c r="ZA237"/>
      <c r="ZB237"/>
      <c r="ZC237"/>
      <c r="ZD237"/>
      <c r="ZE237"/>
      <c r="ZF237"/>
      <c r="ZG237"/>
      <c r="ZH237"/>
      <c r="ZI237"/>
      <c r="ZJ237"/>
      <c r="ZK237"/>
      <c r="ZL237"/>
      <c r="ZM237"/>
      <c r="ZN237"/>
      <c r="ZO237"/>
      <c r="ZP237"/>
      <c r="ZQ237"/>
      <c r="ZR237"/>
      <c r="ZS237"/>
      <c r="ZT237"/>
      <c r="ZU237"/>
      <c r="ZV237"/>
      <c r="ZW237"/>
      <c r="ZX237"/>
      <c r="ZY237"/>
      <c r="ZZ237"/>
      <c r="AAA237"/>
      <c r="AAB237"/>
      <c r="AAC237"/>
      <c r="AAD237"/>
      <c r="AAE237"/>
      <c r="AAF237"/>
      <c r="AAG237"/>
      <c r="AAH237"/>
      <c r="AAI237"/>
      <c r="AAJ237"/>
      <c r="AAK237"/>
      <c r="AAL237"/>
      <c r="AAM237"/>
      <c r="AAN237"/>
      <c r="AAO237"/>
      <c r="AAP237"/>
      <c r="AAQ237"/>
      <c r="AAR237"/>
      <c r="AAS237"/>
      <c r="AAT237"/>
      <c r="AAU237"/>
      <c r="AAV237"/>
      <c r="AAW237"/>
      <c r="AAX237"/>
      <c r="AAY237"/>
      <c r="AAZ237"/>
      <c r="ABA237"/>
      <c r="ABB237"/>
      <c r="ABC237"/>
      <c r="ABD237"/>
      <c r="ABE237"/>
      <c r="ABF237"/>
      <c r="ABG237"/>
      <c r="ABH237"/>
      <c r="ABI237"/>
      <c r="ABJ237"/>
      <c r="ABK237"/>
      <c r="ABL237"/>
      <c r="ABM237"/>
      <c r="ABN237"/>
      <c r="ABO237"/>
      <c r="ABP237"/>
      <c r="ABQ237"/>
      <c r="ABR237"/>
      <c r="ABS237"/>
      <c r="ABT237"/>
      <c r="ABU237"/>
      <c r="ABV237"/>
      <c r="ABW237"/>
      <c r="ABX237"/>
      <c r="ABY237"/>
      <c r="ABZ237"/>
      <c r="ACA237"/>
      <c r="ACB237"/>
      <c r="ACC237"/>
      <c r="ACD237"/>
      <c r="ACE237"/>
      <c r="ACF237"/>
      <c r="ACG237"/>
      <c r="ACH237"/>
      <c r="ACI237"/>
      <c r="ACJ237"/>
      <c r="ACK237"/>
      <c r="ACL237"/>
      <c r="ACM237"/>
      <c r="ACN237"/>
      <c r="ACO237"/>
      <c r="ACP237"/>
      <c r="ACQ237"/>
      <c r="ACR237"/>
      <c r="ACS237"/>
      <c r="ACT237"/>
      <c r="ACU237"/>
      <c r="ACV237"/>
      <c r="ACW237"/>
      <c r="ACX237"/>
      <c r="ACY237"/>
      <c r="ACZ237"/>
      <c r="ADA237"/>
      <c r="ADB237"/>
      <c r="ADC237"/>
      <c r="ADD237"/>
      <c r="ADE237"/>
      <c r="ADF237"/>
      <c r="ADG237"/>
      <c r="ADH237"/>
      <c r="ADI237"/>
      <c r="ADJ237"/>
      <c r="ADK237"/>
      <c r="ADL237"/>
      <c r="ADM237"/>
      <c r="ADN237"/>
      <c r="ADO237"/>
      <c r="ADP237"/>
      <c r="ADQ237"/>
      <c r="ADR237"/>
      <c r="ADS237"/>
      <c r="ADT237"/>
      <c r="ADU237"/>
      <c r="ADV237"/>
      <c r="ADW237"/>
      <c r="ADX237"/>
      <c r="ADY237"/>
      <c r="ADZ237"/>
      <c r="AEA237"/>
      <c r="AEB237"/>
      <c r="AEC237"/>
      <c r="AED237"/>
      <c r="AEE237"/>
      <c r="AEF237"/>
      <c r="AEG237"/>
      <c r="AEH237"/>
      <c r="AEI237"/>
      <c r="AEJ237"/>
      <c r="AEK237"/>
      <c r="AEL237"/>
      <c r="AEM237"/>
      <c r="AEN237"/>
      <c r="AEO237"/>
      <c r="AEP237"/>
      <c r="AEQ237"/>
      <c r="AER237"/>
      <c r="AES237"/>
      <c r="AET237"/>
      <c r="AEU237"/>
      <c r="AEV237"/>
      <c r="AEW237"/>
      <c r="AEX237"/>
      <c r="AEY237"/>
      <c r="AEZ237"/>
      <c r="AFA237"/>
      <c r="AFB237"/>
      <c r="AFC237"/>
      <c r="AFD237"/>
      <c r="AFE237"/>
      <c r="AFF237"/>
      <c r="AFG237"/>
      <c r="AFH237"/>
      <c r="AFI237"/>
      <c r="AFJ237"/>
      <c r="AFK237"/>
      <c r="AFL237"/>
      <c r="AFM237"/>
      <c r="AFN237"/>
      <c r="AFO237"/>
      <c r="AFP237"/>
      <c r="AFQ237"/>
      <c r="AFR237"/>
      <c r="AFS237"/>
      <c r="AFT237"/>
      <c r="AFU237"/>
      <c r="AFV237"/>
      <c r="AFW237"/>
      <c r="AFX237"/>
      <c r="AFY237"/>
      <c r="AFZ237"/>
      <c r="AGA237"/>
      <c r="AGB237"/>
      <c r="AGC237"/>
      <c r="AGD237"/>
      <c r="AGE237"/>
      <c r="AGF237"/>
      <c r="AGG237"/>
      <c r="AGH237"/>
      <c r="AGI237"/>
      <c r="AGJ237"/>
      <c r="AGK237"/>
      <c r="AGL237"/>
      <c r="AGM237"/>
      <c r="AGN237"/>
      <c r="AGO237"/>
      <c r="AGP237"/>
      <c r="AGQ237"/>
      <c r="AGR237"/>
      <c r="AGS237"/>
      <c r="AGT237"/>
      <c r="AGU237"/>
      <c r="AGV237"/>
      <c r="AGW237"/>
      <c r="AGX237"/>
      <c r="AGY237"/>
      <c r="AGZ237"/>
      <c r="AHA237"/>
      <c r="AHB237"/>
      <c r="AHC237"/>
      <c r="AHD237"/>
      <c r="AHE237"/>
      <c r="AHF237"/>
      <c r="AHG237"/>
      <c r="AHH237"/>
      <c r="AHI237"/>
      <c r="AHJ237"/>
      <c r="AHK237"/>
      <c r="AHL237"/>
      <c r="AHM237"/>
      <c r="AHN237"/>
      <c r="AHO237"/>
      <c r="AHP237"/>
      <c r="AHQ237"/>
      <c r="AHR237"/>
      <c r="AHS237"/>
      <c r="AHT237"/>
      <c r="AHU237"/>
      <c r="AHV237"/>
      <c r="AHW237"/>
      <c r="AHX237"/>
      <c r="AHY237"/>
      <c r="AHZ237"/>
      <c r="AIA237"/>
      <c r="AIB237"/>
      <c r="AIC237"/>
      <c r="AID237"/>
      <c r="AIE237"/>
      <c r="AIF237"/>
      <c r="AIG237"/>
      <c r="AIH237"/>
      <c r="AII237"/>
      <c r="AIJ237"/>
      <c r="AIK237"/>
      <c r="AIL237"/>
      <c r="AIM237"/>
      <c r="AIN237"/>
      <c r="AIO237"/>
      <c r="AIP237"/>
      <c r="AIQ237"/>
      <c r="AIR237"/>
      <c r="AIS237"/>
      <c r="AIT237"/>
      <c r="AIU237"/>
      <c r="AIV237"/>
      <c r="AIW237"/>
      <c r="AIX237"/>
      <c r="AIY237"/>
      <c r="AIZ237"/>
      <c r="AJA237"/>
      <c r="AJB237"/>
      <c r="AJC237"/>
      <c r="AJD237"/>
      <c r="AJE237"/>
      <c r="AJF237"/>
      <c r="AJG237"/>
      <c r="AJH237"/>
      <c r="AJI237"/>
      <c r="AJJ237"/>
      <c r="AJK237"/>
      <c r="AJL237"/>
      <c r="AJM237"/>
      <c r="AJN237"/>
      <c r="AJO237"/>
      <c r="AJP237"/>
      <c r="AJQ237"/>
      <c r="AJR237"/>
      <c r="AJS237"/>
      <c r="AJT237"/>
      <c r="AJU237"/>
      <c r="AJV237"/>
      <c r="AJW237"/>
      <c r="AJX237"/>
      <c r="AJY237"/>
      <c r="AJZ237"/>
      <c r="AKA237"/>
      <c r="AKB237"/>
      <c r="AKC237"/>
      <c r="AKD237"/>
      <c r="AKE237"/>
      <c r="AKF237"/>
      <c r="AKG237"/>
      <c r="AKH237"/>
      <c r="AKI237"/>
      <c r="AKJ237"/>
      <c r="AKK237"/>
      <c r="AKL237"/>
      <c r="AKM237"/>
      <c r="AKN237"/>
      <c r="AKO237"/>
      <c r="AKP237"/>
      <c r="AKQ237"/>
      <c r="AKR237"/>
      <c r="AKS237"/>
      <c r="AKT237"/>
      <c r="AKU237"/>
      <c r="AKV237"/>
      <c r="AKW237"/>
      <c r="AKX237"/>
      <c r="AKY237"/>
      <c r="AKZ237"/>
      <c r="ALA237"/>
      <c r="ALB237"/>
      <c r="ALC237"/>
      <c r="ALD237"/>
      <c r="ALE237"/>
      <c r="ALF237"/>
      <c r="ALG237"/>
      <c r="ALH237"/>
      <c r="ALI237"/>
      <c r="ALJ237"/>
      <c r="ALK237"/>
      <c r="ALL237"/>
      <c r="ALM237"/>
      <c r="ALN237"/>
      <c r="ALO237"/>
      <c r="ALP237"/>
      <c r="ALQ237"/>
      <c r="ALR237"/>
      <c r="ALS237"/>
      <c r="ALT237"/>
      <c r="ALU237"/>
      <c r="ALV237"/>
      <c r="ALW237"/>
      <c r="ALX237"/>
      <c r="ALY237"/>
      <c r="ALZ237"/>
      <c r="AMA237"/>
      <c r="AMB237"/>
      <c r="AMC237"/>
      <c r="AMD237"/>
      <c r="AME237"/>
      <c r="AMF237"/>
      <c r="AMG237"/>
      <c r="AMH237"/>
      <c r="AMI237"/>
      <c r="AMJ237"/>
      <c r="AMK237"/>
      <c r="AML237"/>
      <c r="AMM237"/>
      <c r="AMN237"/>
      <c r="AMO237"/>
      <c r="AMP237"/>
      <c r="AMQ237"/>
      <c r="AMR237"/>
      <c r="AMS237"/>
      <c r="AMT237"/>
      <c r="AMU237"/>
      <c r="AMV237"/>
      <c r="AMW237"/>
      <c r="AMX237"/>
      <c r="AMY237"/>
      <c r="AMZ237"/>
      <c r="ANA237"/>
      <c r="ANB237"/>
      <c r="ANC237"/>
      <c r="AND237"/>
      <c r="ANE237"/>
      <c r="ANF237"/>
      <c r="ANG237"/>
      <c r="ANH237"/>
      <c r="ANI237"/>
      <c r="ANJ237"/>
      <c r="ANK237"/>
      <c r="ANL237"/>
      <c r="ANM237"/>
      <c r="ANN237"/>
      <c r="ANO237"/>
      <c r="ANP237"/>
      <c r="ANQ237"/>
      <c r="ANR237"/>
      <c r="ANS237"/>
      <c r="ANT237"/>
      <c r="ANU237"/>
      <c r="ANV237"/>
      <c r="ANW237"/>
      <c r="ANX237"/>
      <c r="ANY237"/>
      <c r="ANZ237"/>
      <c r="AOA237"/>
      <c r="AOB237"/>
      <c r="AOC237"/>
      <c r="AOD237"/>
      <c r="AOE237"/>
      <c r="AOF237"/>
      <c r="AOG237"/>
      <c r="AOH237"/>
      <c r="AOI237"/>
      <c r="AOJ237"/>
      <c r="AOK237"/>
      <c r="AOL237"/>
      <c r="AOM237"/>
      <c r="AON237"/>
      <c r="AOO237"/>
      <c r="AOP237"/>
      <c r="AOQ237"/>
      <c r="AOR237"/>
      <c r="AOS237"/>
      <c r="AOT237"/>
      <c r="AOU237"/>
      <c r="AOV237"/>
      <c r="AOW237"/>
      <c r="AOX237"/>
      <c r="AOY237"/>
      <c r="AOZ237"/>
      <c r="APA237"/>
      <c r="APB237"/>
      <c r="APC237"/>
      <c r="APD237"/>
      <c r="APE237"/>
      <c r="APF237"/>
      <c r="APG237"/>
      <c r="APH237"/>
      <c r="API237"/>
      <c r="APJ237"/>
      <c r="APK237"/>
      <c r="APL237"/>
      <c r="APM237"/>
      <c r="APN237"/>
      <c r="APO237"/>
      <c r="APP237"/>
      <c r="APQ237"/>
      <c r="APR237"/>
      <c r="APS237"/>
      <c r="APT237"/>
      <c r="APU237"/>
      <c r="APV237"/>
      <c r="APW237"/>
      <c r="APX237"/>
      <c r="APY237"/>
      <c r="APZ237"/>
      <c r="AQA237"/>
      <c r="AQB237"/>
      <c r="AQC237"/>
      <c r="AQD237"/>
      <c r="AQE237"/>
      <c r="AQF237"/>
      <c r="AQG237"/>
      <c r="AQH237"/>
      <c r="AQI237"/>
      <c r="AQJ237"/>
      <c r="AQK237"/>
      <c r="AQL237"/>
      <c r="AQM237"/>
      <c r="AQN237"/>
      <c r="AQO237"/>
      <c r="AQP237"/>
      <c r="AQQ237"/>
      <c r="AQR237"/>
      <c r="AQS237"/>
      <c r="AQT237"/>
      <c r="AQU237"/>
      <c r="AQV237"/>
      <c r="AQW237"/>
      <c r="AQX237"/>
      <c r="AQY237"/>
      <c r="AQZ237"/>
      <c r="ARA237"/>
      <c r="ARB237"/>
      <c r="ARC237"/>
      <c r="ARD237"/>
      <c r="ARE237"/>
      <c r="ARF237"/>
      <c r="ARG237"/>
      <c r="ARH237"/>
      <c r="ARI237"/>
      <c r="ARJ237"/>
      <c r="ARK237"/>
      <c r="ARL237"/>
      <c r="ARM237"/>
      <c r="ARN237"/>
      <c r="ARO237"/>
      <c r="ARP237"/>
      <c r="ARQ237"/>
      <c r="ARR237"/>
      <c r="ARS237"/>
      <c r="ART237"/>
      <c r="ARU237"/>
      <c r="ARV237"/>
      <c r="ARW237"/>
      <c r="ARX237"/>
      <c r="ARY237"/>
      <c r="ARZ237"/>
      <c r="ASA237"/>
      <c r="ASB237"/>
      <c r="ASC237"/>
      <c r="ASD237"/>
      <c r="ASE237"/>
      <c r="ASF237"/>
      <c r="ASG237"/>
      <c r="ASH237"/>
      <c r="ASI237"/>
      <c r="ASJ237"/>
      <c r="ASK237"/>
      <c r="ASL237"/>
      <c r="ASM237"/>
      <c r="ASN237"/>
      <c r="ASO237"/>
      <c r="ASP237"/>
      <c r="ASQ237"/>
      <c r="ASR237"/>
      <c r="ASS237"/>
      <c r="AST237"/>
      <c r="ASU237"/>
      <c r="ASV237"/>
      <c r="ASW237"/>
      <c r="ASX237"/>
      <c r="ASY237"/>
      <c r="ASZ237"/>
      <c r="ATA237"/>
      <c r="ATB237"/>
      <c r="ATC237"/>
      <c r="ATD237"/>
      <c r="ATE237"/>
      <c r="ATF237"/>
      <c r="ATG237"/>
      <c r="ATH237"/>
      <c r="ATI237"/>
      <c r="ATJ237"/>
      <c r="ATK237"/>
      <c r="ATL237"/>
      <c r="ATM237"/>
      <c r="ATN237"/>
      <c r="ATO237"/>
      <c r="ATP237"/>
      <c r="ATQ237"/>
      <c r="ATR237"/>
      <c r="ATS237"/>
      <c r="ATT237"/>
      <c r="ATU237"/>
      <c r="ATV237"/>
      <c r="ATW237"/>
      <c r="ATX237"/>
      <c r="ATY237"/>
      <c r="ATZ237"/>
      <c r="AUA237"/>
      <c r="AUB237"/>
      <c r="AUC237"/>
      <c r="AUD237"/>
      <c r="AUE237"/>
      <c r="AUF237"/>
      <c r="AUG237"/>
      <c r="AUH237"/>
      <c r="AUI237"/>
      <c r="AUJ237"/>
      <c r="AUK237"/>
      <c r="AUL237"/>
      <c r="AUM237"/>
      <c r="AUN237"/>
      <c r="AUO237"/>
      <c r="AUP237"/>
      <c r="AUQ237"/>
      <c r="AUR237"/>
      <c r="AUS237"/>
      <c r="AUT237"/>
      <c r="AUU237"/>
      <c r="AUV237"/>
      <c r="AUW237"/>
      <c r="AUX237"/>
      <c r="AUY237"/>
      <c r="AUZ237"/>
      <c r="AVA237"/>
      <c r="AVB237"/>
      <c r="AVC237"/>
      <c r="AVD237"/>
      <c r="AVE237"/>
      <c r="AVF237"/>
      <c r="AVG237"/>
      <c r="AVH237"/>
      <c r="AVI237"/>
      <c r="AVJ237"/>
      <c r="AVK237"/>
      <c r="AVL237"/>
      <c r="AVM237"/>
      <c r="AVN237"/>
      <c r="AVO237"/>
      <c r="AVP237"/>
      <c r="AVQ237"/>
      <c r="AVR237"/>
      <c r="AVS237"/>
      <c r="AVT237"/>
      <c r="AVU237"/>
      <c r="AVV237"/>
      <c r="AVW237"/>
      <c r="AVX237"/>
      <c r="AVY237"/>
      <c r="AVZ237"/>
      <c r="AWA237"/>
      <c r="AWB237"/>
      <c r="AWC237"/>
      <c r="AWD237"/>
      <c r="AWE237"/>
      <c r="AWF237"/>
      <c r="AWG237"/>
      <c r="AWH237"/>
      <c r="AWI237"/>
      <c r="AWJ237"/>
      <c r="AWK237"/>
      <c r="AWL237"/>
      <c r="AWM237"/>
      <c r="AWN237"/>
      <c r="AWO237"/>
      <c r="AWP237"/>
      <c r="AWQ237"/>
      <c r="AWR237"/>
      <c r="AWS237"/>
      <c r="AWT237"/>
      <c r="AWU237"/>
      <c r="AWV237"/>
      <c r="AWW237"/>
      <c r="AWX237"/>
      <c r="AWY237"/>
      <c r="AWZ237"/>
      <c r="AXA237"/>
      <c r="AXB237"/>
      <c r="AXC237"/>
      <c r="AXD237"/>
      <c r="AXE237"/>
      <c r="AXF237"/>
      <c r="AXG237"/>
      <c r="AXH237"/>
      <c r="AXI237"/>
      <c r="AXJ237"/>
      <c r="AXK237"/>
      <c r="AXL237"/>
      <c r="AXM237"/>
      <c r="AXN237"/>
      <c r="AXO237"/>
      <c r="AXP237"/>
      <c r="AXQ237"/>
      <c r="AXR237"/>
      <c r="AXS237"/>
      <c r="AXT237"/>
      <c r="AXU237"/>
      <c r="AXV237"/>
      <c r="AXW237"/>
      <c r="AXX237"/>
      <c r="AXY237"/>
      <c r="AXZ237"/>
      <c r="AYA237"/>
      <c r="AYB237"/>
      <c r="AYC237"/>
      <c r="AYD237"/>
      <c r="AYE237"/>
      <c r="AYF237"/>
      <c r="AYG237"/>
      <c r="AYH237"/>
      <c r="AYI237"/>
      <c r="AYJ237"/>
      <c r="AYK237"/>
      <c r="AYL237"/>
      <c r="AYM237"/>
      <c r="AYN237"/>
      <c r="AYO237"/>
      <c r="AYP237"/>
      <c r="AYQ237"/>
      <c r="AYR237"/>
      <c r="AYS237"/>
      <c r="AYT237"/>
      <c r="AYU237"/>
      <c r="AYV237"/>
      <c r="AYW237"/>
      <c r="AYX237"/>
      <c r="AYY237"/>
      <c r="AYZ237"/>
      <c r="AZA237"/>
      <c r="AZB237"/>
      <c r="AZC237"/>
      <c r="AZD237"/>
      <c r="AZE237"/>
      <c r="AZF237"/>
      <c r="AZG237"/>
      <c r="AZH237"/>
      <c r="AZI237"/>
      <c r="AZJ237"/>
      <c r="AZK237"/>
      <c r="AZL237"/>
      <c r="AZM237"/>
      <c r="AZN237"/>
      <c r="AZO237"/>
      <c r="AZP237"/>
      <c r="AZQ237"/>
      <c r="AZR237"/>
      <c r="AZS237"/>
      <c r="AZT237"/>
      <c r="AZU237"/>
      <c r="AZV237"/>
      <c r="AZW237"/>
      <c r="AZX237"/>
      <c r="AZY237"/>
      <c r="AZZ237"/>
      <c r="BAA237"/>
      <c r="BAB237"/>
      <c r="BAC237"/>
      <c r="BAD237"/>
      <c r="BAE237"/>
      <c r="BAF237"/>
      <c r="BAG237"/>
      <c r="BAH237"/>
      <c r="BAI237"/>
      <c r="BAJ237"/>
      <c r="BAK237"/>
      <c r="BAL237"/>
      <c r="BAM237"/>
      <c r="BAN237"/>
      <c r="BAO237"/>
      <c r="BAP237"/>
      <c r="BAQ237"/>
      <c r="BAR237"/>
      <c r="BAS237"/>
      <c r="BAT237"/>
      <c r="BAU237"/>
      <c r="BAV237"/>
      <c r="BAW237"/>
      <c r="BAX237"/>
      <c r="BAY237"/>
      <c r="BAZ237"/>
      <c r="BBA237"/>
      <c r="BBB237"/>
      <c r="BBC237"/>
      <c r="BBD237"/>
      <c r="BBE237"/>
      <c r="BBF237"/>
      <c r="BBG237"/>
      <c r="BBH237"/>
      <c r="BBI237"/>
      <c r="BBJ237"/>
      <c r="BBK237"/>
      <c r="BBL237"/>
      <c r="BBM237"/>
      <c r="BBN237"/>
      <c r="BBO237"/>
      <c r="BBP237"/>
      <c r="BBQ237"/>
      <c r="BBR237"/>
      <c r="BBS237"/>
      <c r="BBT237"/>
      <c r="BBU237"/>
      <c r="BBV237"/>
      <c r="BBW237"/>
      <c r="BBX237"/>
      <c r="BBY237"/>
      <c r="BBZ237"/>
      <c r="BCA237"/>
      <c r="BCB237"/>
      <c r="BCC237"/>
      <c r="BCD237"/>
      <c r="BCE237"/>
      <c r="BCF237"/>
      <c r="BCG237"/>
      <c r="BCH237"/>
      <c r="BCI237"/>
      <c r="BCJ237"/>
      <c r="BCK237"/>
      <c r="BCL237"/>
      <c r="BCM237"/>
      <c r="BCN237"/>
      <c r="BCO237"/>
      <c r="BCP237"/>
      <c r="BCQ237"/>
      <c r="BCR237"/>
      <c r="BCS237"/>
      <c r="BCT237"/>
      <c r="BCU237"/>
      <c r="BCV237"/>
      <c r="BCW237"/>
      <c r="BCX237"/>
      <c r="BCY237"/>
      <c r="BCZ237"/>
      <c r="BDA237"/>
      <c r="BDB237"/>
      <c r="BDC237"/>
      <c r="BDD237"/>
      <c r="BDE237"/>
      <c r="BDF237"/>
      <c r="BDG237"/>
      <c r="BDH237"/>
      <c r="BDI237"/>
      <c r="BDJ237"/>
      <c r="BDK237"/>
      <c r="BDL237"/>
      <c r="BDM237"/>
      <c r="BDN237"/>
      <c r="BDO237"/>
      <c r="BDP237"/>
      <c r="BDQ237"/>
      <c r="BDR237"/>
      <c r="BDS237"/>
      <c r="BDT237"/>
      <c r="BDU237"/>
      <c r="BDV237"/>
      <c r="BDW237"/>
      <c r="BDX237"/>
      <c r="BDY237"/>
      <c r="BDZ237"/>
      <c r="BEA237"/>
      <c r="BEB237"/>
      <c r="BEC237"/>
      <c r="BED237"/>
      <c r="BEE237"/>
      <c r="BEF237"/>
      <c r="BEG237"/>
      <c r="BEH237"/>
      <c r="BEI237"/>
      <c r="BEJ237"/>
      <c r="BEK237"/>
      <c r="BEL237"/>
      <c r="BEM237"/>
      <c r="BEN237"/>
      <c r="BEO237"/>
      <c r="BEP237"/>
      <c r="BEQ237"/>
      <c r="BER237"/>
      <c r="BES237"/>
      <c r="BET237"/>
      <c r="BEU237"/>
      <c r="BEV237"/>
      <c r="BEW237"/>
      <c r="BEX237"/>
      <c r="BEY237"/>
      <c r="BEZ237"/>
      <c r="BFA237"/>
      <c r="BFB237"/>
      <c r="BFC237"/>
      <c r="BFD237"/>
      <c r="BFE237"/>
      <c r="BFF237"/>
      <c r="BFG237"/>
      <c r="BFH237"/>
      <c r="BFI237"/>
      <c r="BFJ237"/>
      <c r="BFK237"/>
      <c r="BFL237"/>
      <c r="BFM237"/>
      <c r="BFN237"/>
      <c r="BFO237"/>
      <c r="BFP237"/>
      <c r="BFQ237"/>
      <c r="BFR237"/>
      <c r="BFS237"/>
      <c r="BFT237"/>
      <c r="BFU237"/>
      <c r="BFV237"/>
      <c r="BFW237"/>
      <c r="BFX237"/>
      <c r="BFY237"/>
      <c r="BFZ237"/>
      <c r="BGA237"/>
      <c r="BGB237"/>
      <c r="BGC237"/>
      <c r="BGD237"/>
      <c r="BGE237"/>
      <c r="BGF237"/>
      <c r="BGG237"/>
      <c r="BGH237"/>
      <c r="BGI237"/>
      <c r="BGJ237"/>
      <c r="BGK237"/>
      <c r="BGL237"/>
      <c r="BGM237"/>
      <c r="BGN237"/>
      <c r="BGO237"/>
      <c r="BGP237"/>
      <c r="BGQ237"/>
      <c r="BGR237"/>
      <c r="BGS237"/>
      <c r="BGT237"/>
      <c r="BGU237"/>
      <c r="BGV237"/>
      <c r="BGW237"/>
      <c r="BGX237"/>
      <c r="BGY237"/>
      <c r="BGZ237"/>
      <c r="BHA237"/>
      <c r="BHB237"/>
      <c r="BHC237"/>
      <c r="BHD237"/>
      <c r="BHE237"/>
      <c r="BHF237"/>
      <c r="BHG237"/>
      <c r="BHH237"/>
      <c r="BHI237"/>
      <c r="BHJ237"/>
      <c r="BHK237"/>
      <c r="BHL237"/>
      <c r="BHM237"/>
      <c r="BHN237"/>
      <c r="BHO237"/>
      <c r="BHP237"/>
      <c r="BHQ237"/>
      <c r="BHR237"/>
      <c r="BHS237"/>
      <c r="BHT237"/>
      <c r="BHU237"/>
      <c r="BHV237"/>
      <c r="BHW237"/>
      <c r="BHX237"/>
      <c r="BHY237"/>
      <c r="BHZ237"/>
      <c r="BIA237"/>
      <c r="BIB237"/>
      <c r="BIC237"/>
      <c r="BID237"/>
      <c r="BIE237"/>
      <c r="BIF237"/>
      <c r="BIG237"/>
      <c r="BIH237"/>
      <c r="BII237"/>
      <c r="BIJ237"/>
      <c r="BIK237"/>
      <c r="BIL237"/>
      <c r="BIM237"/>
      <c r="BIN237"/>
      <c r="BIO237"/>
      <c r="BIP237"/>
      <c r="BIQ237"/>
      <c r="BIR237"/>
      <c r="BIS237"/>
      <c r="BIT237"/>
      <c r="BIU237"/>
      <c r="BIV237"/>
      <c r="BIW237"/>
      <c r="BIX237"/>
      <c r="BIY237"/>
      <c r="BIZ237"/>
      <c r="BJA237"/>
      <c r="BJB237"/>
      <c r="BJC237"/>
      <c r="BJD237"/>
      <c r="BJE237"/>
      <c r="BJF237"/>
      <c r="BJG237"/>
      <c r="BJH237"/>
      <c r="BJI237"/>
      <c r="BJJ237"/>
      <c r="BJK237"/>
      <c r="BJL237"/>
      <c r="BJM237"/>
      <c r="BJN237"/>
      <c r="BJO237"/>
      <c r="BJP237"/>
      <c r="BJQ237"/>
      <c r="BJR237"/>
      <c r="BJS237"/>
      <c r="BJT237"/>
      <c r="BJU237"/>
      <c r="BJV237"/>
      <c r="BJW237"/>
      <c r="BJX237"/>
      <c r="BJY237"/>
      <c r="BJZ237"/>
      <c r="BKA237"/>
      <c r="BKB237"/>
      <c r="BKC237"/>
      <c r="BKD237"/>
      <c r="BKE237"/>
      <c r="BKF237"/>
      <c r="BKG237"/>
      <c r="BKH237"/>
      <c r="BKI237"/>
      <c r="BKJ237"/>
      <c r="BKK237"/>
      <c r="BKL237"/>
      <c r="BKM237"/>
      <c r="BKN237"/>
      <c r="BKO237"/>
      <c r="BKP237"/>
      <c r="BKQ237"/>
      <c r="BKR237"/>
      <c r="BKS237"/>
      <c r="BKT237"/>
      <c r="BKU237"/>
      <c r="BKV237"/>
      <c r="BKW237"/>
      <c r="BKX237"/>
      <c r="BKY237"/>
      <c r="BKZ237"/>
      <c r="BLA237"/>
      <c r="BLB237"/>
      <c r="BLC237"/>
      <c r="BLD237"/>
      <c r="BLE237"/>
      <c r="BLF237"/>
      <c r="BLG237"/>
      <c r="BLH237"/>
      <c r="BLI237"/>
      <c r="BLJ237"/>
      <c r="BLK237"/>
      <c r="BLL237"/>
      <c r="BLM237"/>
      <c r="BLN237"/>
      <c r="BLO237"/>
      <c r="BLP237"/>
      <c r="BLQ237"/>
      <c r="BLR237"/>
      <c r="BLS237"/>
      <c r="BLT237"/>
      <c r="BLU237"/>
      <c r="BLV237"/>
      <c r="BLW237"/>
      <c r="BLX237"/>
      <c r="BLY237"/>
      <c r="BLZ237"/>
      <c r="BMA237"/>
      <c r="BMB237"/>
      <c r="BMC237"/>
      <c r="BMD237"/>
      <c r="BME237"/>
      <c r="BMF237"/>
      <c r="BMG237"/>
      <c r="BMH237"/>
      <c r="BMI237"/>
      <c r="BMJ237"/>
      <c r="BMK237"/>
      <c r="BML237"/>
      <c r="BMM237"/>
      <c r="BMN237"/>
      <c r="BMO237"/>
      <c r="BMP237"/>
      <c r="BMQ237"/>
      <c r="BMR237"/>
      <c r="BMS237"/>
      <c r="BMT237"/>
      <c r="BMU237"/>
      <c r="BMV237"/>
      <c r="BMW237"/>
      <c r="BMX237"/>
      <c r="BMY237"/>
      <c r="BMZ237"/>
      <c r="BNA237"/>
      <c r="BNB237"/>
      <c r="BNC237"/>
      <c r="BND237"/>
      <c r="BNE237"/>
      <c r="BNF237"/>
      <c r="BNG237"/>
      <c r="BNH237"/>
      <c r="BNI237"/>
      <c r="BNJ237"/>
      <c r="BNK237"/>
      <c r="BNL237"/>
      <c r="BNM237"/>
      <c r="BNN237"/>
      <c r="BNO237"/>
      <c r="BNP237"/>
      <c r="BNQ237"/>
      <c r="BNR237"/>
      <c r="BNS237"/>
      <c r="BNT237"/>
      <c r="BNU237"/>
      <c r="BNV237"/>
      <c r="BNW237"/>
      <c r="BNX237"/>
      <c r="BNY237"/>
      <c r="BNZ237"/>
      <c r="BOA237"/>
      <c r="BOB237"/>
      <c r="BOC237"/>
      <c r="BOD237"/>
      <c r="BOE237"/>
      <c r="BOF237"/>
      <c r="BOG237"/>
      <c r="BOH237"/>
      <c r="BOI237"/>
      <c r="BOJ237"/>
      <c r="BOK237"/>
      <c r="BOL237"/>
      <c r="BOM237"/>
      <c r="BON237"/>
      <c r="BOO237"/>
      <c r="BOP237"/>
      <c r="BOQ237"/>
      <c r="BOR237"/>
      <c r="BOS237"/>
      <c r="BOT237"/>
      <c r="BOU237"/>
      <c r="BOV237"/>
      <c r="BOW237"/>
      <c r="BOX237"/>
      <c r="BOY237"/>
      <c r="BOZ237"/>
      <c r="BPA237"/>
      <c r="BPB237"/>
      <c r="BPC237"/>
      <c r="BPD237"/>
      <c r="BPE237"/>
      <c r="BPF237"/>
      <c r="BPG237"/>
      <c r="BPH237"/>
      <c r="BPI237"/>
      <c r="BPJ237"/>
      <c r="BPK237"/>
      <c r="BPL237"/>
      <c r="BPM237"/>
      <c r="BPN237"/>
      <c r="BPO237"/>
      <c r="BPP237"/>
      <c r="BPQ237"/>
      <c r="BPR237"/>
      <c r="BPS237"/>
      <c r="BPT237"/>
      <c r="BPU237"/>
      <c r="BPV237"/>
      <c r="BPW237"/>
      <c r="BPX237"/>
      <c r="BPY237"/>
      <c r="BPZ237"/>
      <c r="BQA237"/>
      <c r="BQB237"/>
      <c r="BQC237"/>
      <c r="BQD237"/>
      <c r="BQE237"/>
      <c r="BQF237"/>
      <c r="BQG237"/>
      <c r="BQH237"/>
      <c r="BQI237"/>
      <c r="BQJ237"/>
      <c r="BQK237"/>
      <c r="BQL237"/>
      <c r="BQM237"/>
      <c r="BQN237"/>
      <c r="BQO237"/>
      <c r="BQP237"/>
      <c r="BQQ237"/>
      <c r="BQR237"/>
      <c r="BQS237"/>
      <c r="BQT237"/>
      <c r="BQU237"/>
      <c r="BQV237"/>
      <c r="BQW237"/>
      <c r="BQX237"/>
      <c r="BQY237"/>
      <c r="BQZ237"/>
      <c r="BRA237"/>
      <c r="BRB237"/>
      <c r="BRC237"/>
      <c r="BRD237"/>
      <c r="BRE237"/>
      <c r="BRF237"/>
      <c r="BRG237"/>
      <c r="BRH237"/>
      <c r="BRI237"/>
      <c r="BRJ237"/>
      <c r="BRK237"/>
      <c r="BRL237"/>
      <c r="BRM237"/>
      <c r="BRN237"/>
      <c r="BRO237"/>
      <c r="BRP237"/>
      <c r="BRQ237"/>
      <c r="BRR237"/>
      <c r="BRS237"/>
      <c r="BRT237"/>
      <c r="BRU237"/>
      <c r="BRV237"/>
      <c r="BRW237"/>
      <c r="BRX237"/>
      <c r="BRY237"/>
      <c r="BRZ237"/>
      <c r="BSA237"/>
      <c r="BSB237"/>
      <c r="BSC237"/>
      <c r="BSD237"/>
      <c r="BSE237"/>
      <c r="BSF237"/>
      <c r="BSG237"/>
      <c r="BSH237"/>
      <c r="BSI237"/>
      <c r="BSJ237"/>
      <c r="BSK237"/>
      <c r="BSL237"/>
      <c r="BSM237"/>
      <c r="BSN237"/>
      <c r="BSO237"/>
      <c r="BSP237"/>
      <c r="BSQ237"/>
      <c r="BSR237"/>
      <c r="BSS237"/>
      <c r="BST237"/>
      <c r="BSU237"/>
      <c r="BSV237"/>
      <c r="BSW237"/>
      <c r="BSX237"/>
      <c r="BSY237"/>
      <c r="BSZ237"/>
      <c r="BTA237"/>
      <c r="BTB237"/>
      <c r="BTC237"/>
      <c r="BTD237"/>
      <c r="BTE237"/>
      <c r="BTF237"/>
      <c r="BTG237"/>
      <c r="BTH237"/>
      <c r="BTI237"/>
      <c r="BTJ237"/>
      <c r="BTK237"/>
      <c r="BTL237"/>
      <c r="BTM237"/>
      <c r="BTN237"/>
      <c r="BTO237"/>
      <c r="BTP237"/>
      <c r="BTQ237"/>
      <c r="BTR237"/>
      <c r="BTS237"/>
      <c r="BTT237"/>
      <c r="BTU237"/>
      <c r="BTV237"/>
      <c r="BTW237"/>
      <c r="BTX237"/>
      <c r="BTY237"/>
      <c r="BTZ237"/>
      <c r="BUA237"/>
      <c r="BUB237"/>
      <c r="BUC237"/>
      <c r="BUD237"/>
      <c r="BUE237"/>
      <c r="BUF237"/>
      <c r="BUG237"/>
      <c r="BUH237"/>
      <c r="BUI237"/>
      <c r="BUJ237"/>
      <c r="BUK237"/>
      <c r="BUL237"/>
      <c r="BUM237"/>
      <c r="BUN237"/>
      <c r="BUO237"/>
      <c r="BUP237"/>
      <c r="BUQ237"/>
      <c r="BUR237"/>
      <c r="BUS237"/>
      <c r="BUT237"/>
      <c r="BUU237"/>
      <c r="BUV237"/>
      <c r="BUW237"/>
      <c r="BUX237"/>
      <c r="BUY237"/>
      <c r="BUZ237"/>
      <c r="BVA237"/>
      <c r="BVB237"/>
      <c r="BVC237"/>
      <c r="BVD237"/>
      <c r="BVE237"/>
      <c r="BVF237"/>
      <c r="BVG237"/>
      <c r="BVH237"/>
      <c r="BVI237"/>
      <c r="BVJ237"/>
      <c r="BVK237"/>
      <c r="BVL237"/>
      <c r="BVM237"/>
      <c r="BVN237"/>
      <c r="BVO237"/>
      <c r="BVP237"/>
      <c r="BVQ237"/>
      <c r="BVR237"/>
      <c r="BVS237"/>
      <c r="BVT237"/>
      <c r="BVU237"/>
      <c r="BVV237"/>
      <c r="BVW237"/>
      <c r="BVX237"/>
      <c r="BVY237"/>
      <c r="BVZ237"/>
      <c r="BWA237"/>
      <c r="BWB237"/>
      <c r="BWC237"/>
      <c r="BWD237"/>
      <c r="BWE237"/>
      <c r="BWF237"/>
      <c r="BWG237"/>
      <c r="BWH237"/>
      <c r="BWI237"/>
      <c r="BWJ237"/>
      <c r="BWK237"/>
      <c r="BWL237"/>
      <c r="BWM237"/>
      <c r="BWN237"/>
      <c r="BWO237"/>
      <c r="BWP237"/>
      <c r="BWQ237"/>
      <c r="BWR237"/>
      <c r="BWS237"/>
      <c r="BWT237"/>
      <c r="BWU237"/>
      <c r="BWV237"/>
      <c r="BWW237"/>
      <c r="BWX237"/>
      <c r="BWY237"/>
      <c r="BWZ237"/>
      <c r="BXA237"/>
      <c r="BXB237"/>
      <c r="BXC237"/>
      <c r="BXD237"/>
      <c r="BXE237"/>
      <c r="BXF237"/>
      <c r="BXG237"/>
      <c r="BXH237"/>
      <c r="BXI237"/>
      <c r="BXJ237"/>
      <c r="BXK237"/>
      <c r="BXL237"/>
      <c r="BXM237"/>
      <c r="BXN237"/>
      <c r="BXO237"/>
      <c r="BXP237"/>
      <c r="BXQ237"/>
      <c r="BXR237"/>
      <c r="BXS237"/>
      <c r="BXT237"/>
      <c r="BXU237"/>
      <c r="BXV237"/>
      <c r="BXW237"/>
      <c r="BXX237"/>
      <c r="BXY237"/>
      <c r="BXZ237"/>
      <c r="BYA237"/>
      <c r="BYB237"/>
      <c r="BYC237"/>
      <c r="BYD237"/>
      <c r="BYE237"/>
      <c r="BYF237"/>
      <c r="BYG237"/>
      <c r="BYH237"/>
      <c r="BYI237"/>
      <c r="BYJ237"/>
      <c r="BYK237"/>
      <c r="BYL237"/>
      <c r="BYM237"/>
      <c r="BYN237"/>
      <c r="BYO237"/>
      <c r="BYP237"/>
      <c r="BYQ237"/>
      <c r="BYR237"/>
      <c r="BYS237"/>
      <c r="BYT237"/>
      <c r="BYU237"/>
      <c r="BYV237"/>
      <c r="BYW237"/>
      <c r="BYX237"/>
      <c r="BYY237"/>
      <c r="BYZ237"/>
      <c r="BZA237"/>
      <c r="BZB237"/>
      <c r="BZC237"/>
      <c r="BZD237"/>
      <c r="BZE237"/>
      <c r="BZF237"/>
      <c r="BZG237"/>
      <c r="BZH237"/>
      <c r="BZI237"/>
      <c r="BZJ237"/>
      <c r="BZK237"/>
      <c r="BZL237"/>
      <c r="BZM237"/>
      <c r="BZN237"/>
      <c r="BZO237"/>
      <c r="BZP237"/>
      <c r="BZQ237"/>
      <c r="BZR237"/>
      <c r="BZS237"/>
      <c r="BZT237"/>
      <c r="BZU237"/>
      <c r="BZV237"/>
      <c r="BZW237"/>
      <c r="BZX237"/>
      <c r="BZY237"/>
      <c r="BZZ237"/>
      <c r="CAA237"/>
      <c r="CAB237"/>
      <c r="CAC237"/>
      <c r="CAD237"/>
      <c r="CAE237"/>
      <c r="CAF237"/>
      <c r="CAG237"/>
      <c r="CAH237"/>
      <c r="CAI237"/>
      <c r="CAJ237"/>
      <c r="CAK237"/>
      <c r="CAL237"/>
      <c r="CAM237"/>
      <c r="CAN237"/>
      <c r="CAO237"/>
      <c r="CAP237"/>
      <c r="CAQ237"/>
      <c r="CAR237"/>
      <c r="CAS237"/>
      <c r="CAT237"/>
      <c r="CAU237"/>
      <c r="CAV237"/>
      <c r="CAW237"/>
      <c r="CAX237"/>
      <c r="CAY237"/>
      <c r="CAZ237"/>
      <c r="CBA237"/>
      <c r="CBB237"/>
      <c r="CBC237"/>
      <c r="CBD237"/>
      <c r="CBE237"/>
      <c r="CBF237"/>
      <c r="CBG237"/>
      <c r="CBH237"/>
      <c r="CBI237"/>
      <c r="CBJ237"/>
      <c r="CBK237"/>
      <c r="CBL237"/>
      <c r="CBM237"/>
      <c r="CBN237"/>
      <c r="CBO237"/>
      <c r="CBP237"/>
      <c r="CBQ237"/>
      <c r="CBR237"/>
      <c r="CBS237"/>
      <c r="CBT237"/>
      <c r="CBU237"/>
      <c r="CBV237"/>
      <c r="CBW237"/>
      <c r="CBX237"/>
      <c r="CBY237"/>
      <c r="CBZ237"/>
      <c r="CCA237"/>
      <c r="CCB237"/>
      <c r="CCC237"/>
      <c r="CCD237"/>
      <c r="CCE237"/>
      <c r="CCF237"/>
      <c r="CCG237"/>
      <c r="CCH237"/>
      <c r="CCI237"/>
      <c r="CCJ237"/>
      <c r="CCK237"/>
      <c r="CCL237"/>
      <c r="CCM237"/>
      <c r="CCN237"/>
      <c r="CCO237"/>
      <c r="CCP237"/>
      <c r="CCQ237"/>
      <c r="CCR237"/>
      <c r="CCS237"/>
      <c r="CCT237"/>
      <c r="CCU237"/>
      <c r="CCV237"/>
      <c r="CCW237"/>
      <c r="CCX237"/>
      <c r="CCY237"/>
      <c r="CCZ237"/>
      <c r="CDA237"/>
      <c r="CDB237"/>
      <c r="CDC237"/>
      <c r="CDD237"/>
      <c r="CDE237"/>
      <c r="CDF237"/>
      <c r="CDG237"/>
      <c r="CDH237"/>
      <c r="CDI237"/>
      <c r="CDJ237"/>
      <c r="CDK237"/>
      <c r="CDL237"/>
      <c r="CDM237"/>
      <c r="CDN237"/>
      <c r="CDO237"/>
      <c r="CDP237"/>
      <c r="CDQ237"/>
      <c r="CDR237"/>
      <c r="CDS237"/>
      <c r="CDT237"/>
      <c r="CDU237"/>
      <c r="CDV237"/>
      <c r="CDW237"/>
      <c r="CDX237"/>
      <c r="CDY237"/>
      <c r="CDZ237"/>
      <c r="CEA237"/>
      <c r="CEB237"/>
      <c r="CEC237"/>
      <c r="CED237"/>
      <c r="CEE237"/>
      <c r="CEF237"/>
      <c r="CEG237"/>
      <c r="CEH237"/>
      <c r="CEI237"/>
      <c r="CEJ237"/>
      <c r="CEK237"/>
      <c r="CEL237"/>
      <c r="CEM237"/>
      <c r="CEN237"/>
      <c r="CEO237"/>
      <c r="CEP237"/>
      <c r="CEQ237"/>
      <c r="CER237"/>
      <c r="CES237"/>
      <c r="CET237"/>
      <c r="CEU237"/>
      <c r="CEV237"/>
      <c r="CEW237"/>
      <c r="CEX237"/>
      <c r="CEY237"/>
      <c r="CEZ237"/>
      <c r="CFA237"/>
      <c r="CFB237"/>
      <c r="CFC237"/>
      <c r="CFD237"/>
      <c r="CFE237"/>
      <c r="CFF237"/>
      <c r="CFG237"/>
      <c r="CFH237"/>
      <c r="CFI237"/>
      <c r="CFJ237"/>
      <c r="CFK237"/>
      <c r="CFL237"/>
      <c r="CFM237"/>
      <c r="CFN237"/>
      <c r="CFO237"/>
      <c r="CFP237"/>
      <c r="CFQ237"/>
      <c r="CFR237"/>
      <c r="CFS237"/>
      <c r="CFT237"/>
      <c r="CFU237"/>
      <c r="CFV237"/>
      <c r="CFW237"/>
      <c r="CFX237"/>
      <c r="CFY237"/>
      <c r="CFZ237"/>
      <c r="CGA237"/>
      <c r="CGB237"/>
      <c r="CGC237"/>
      <c r="CGD237"/>
      <c r="CGE237"/>
      <c r="CGF237"/>
      <c r="CGG237"/>
      <c r="CGH237"/>
      <c r="CGI237"/>
      <c r="CGJ237"/>
      <c r="CGK237"/>
      <c r="CGL237"/>
      <c r="CGM237"/>
      <c r="CGN237"/>
      <c r="CGO237"/>
      <c r="CGP237"/>
      <c r="CGQ237"/>
      <c r="CGR237"/>
      <c r="CGS237"/>
      <c r="CGT237"/>
      <c r="CGU237"/>
      <c r="CGV237"/>
      <c r="CGW237"/>
      <c r="CGX237"/>
      <c r="CGY237"/>
      <c r="CGZ237"/>
      <c r="CHA237"/>
      <c r="CHB237"/>
      <c r="CHC237"/>
      <c r="CHD237"/>
      <c r="CHE237"/>
      <c r="CHF237"/>
      <c r="CHG237"/>
      <c r="CHH237"/>
      <c r="CHI237"/>
      <c r="CHJ237"/>
      <c r="CHK237"/>
      <c r="CHL237"/>
      <c r="CHM237"/>
      <c r="CHN237"/>
      <c r="CHO237"/>
      <c r="CHP237"/>
      <c r="CHQ237"/>
      <c r="CHR237"/>
      <c r="CHS237"/>
      <c r="CHT237"/>
      <c r="CHU237"/>
      <c r="CHV237"/>
      <c r="CHW237"/>
      <c r="CHX237"/>
      <c r="CHY237"/>
      <c r="CHZ237"/>
      <c r="CIA237"/>
      <c r="CIB237"/>
      <c r="CIC237"/>
      <c r="CID237"/>
      <c r="CIE237"/>
      <c r="CIF237"/>
      <c r="CIG237"/>
      <c r="CIH237"/>
      <c r="CII237"/>
      <c r="CIJ237"/>
      <c r="CIK237"/>
      <c r="CIL237"/>
      <c r="CIM237"/>
      <c r="CIN237"/>
      <c r="CIO237"/>
      <c r="CIP237"/>
      <c r="CIQ237"/>
      <c r="CIR237"/>
      <c r="CIS237"/>
      <c r="CIT237"/>
      <c r="CIU237"/>
      <c r="CIV237"/>
      <c r="CIW237"/>
      <c r="CIX237"/>
      <c r="CIY237"/>
      <c r="CIZ237"/>
      <c r="CJA237"/>
      <c r="CJB237"/>
      <c r="CJC237"/>
      <c r="CJD237"/>
      <c r="CJE237"/>
      <c r="CJF237"/>
      <c r="CJG237"/>
      <c r="CJH237"/>
      <c r="CJI237"/>
      <c r="CJJ237"/>
      <c r="CJK237"/>
      <c r="CJL237"/>
      <c r="CJM237"/>
      <c r="CJN237"/>
      <c r="CJO237"/>
      <c r="CJP237"/>
      <c r="CJQ237"/>
      <c r="CJR237"/>
      <c r="CJS237"/>
      <c r="CJT237"/>
      <c r="CJU237"/>
      <c r="CJV237"/>
      <c r="CJW237"/>
      <c r="CJX237"/>
      <c r="CJY237"/>
      <c r="CJZ237"/>
      <c r="CKA237"/>
      <c r="CKB237"/>
      <c r="CKC237"/>
      <c r="CKD237"/>
      <c r="CKE237"/>
      <c r="CKF237"/>
      <c r="CKG237"/>
      <c r="CKH237"/>
      <c r="CKI237"/>
      <c r="CKJ237"/>
      <c r="CKK237"/>
      <c r="CKL237"/>
      <c r="CKM237"/>
      <c r="CKN237"/>
      <c r="CKO237"/>
      <c r="CKP237"/>
      <c r="CKQ237"/>
      <c r="CKR237"/>
      <c r="CKS237"/>
      <c r="CKT237"/>
      <c r="CKU237"/>
      <c r="CKV237"/>
      <c r="CKW237"/>
      <c r="CKX237"/>
      <c r="CKY237"/>
      <c r="CKZ237"/>
      <c r="CLA237"/>
      <c r="CLB237"/>
      <c r="CLC237"/>
      <c r="CLD237"/>
      <c r="CLE237"/>
      <c r="CLF237"/>
      <c r="CLG237"/>
      <c r="CLH237"/>
      <c r="CLI237"/>
      <c r="CLJ237"/>
      <c r="CLK237"/>
      <c r="CLL237"/>
      <c r="CLM237"/>
      <c r="CLN237"/>
      <c r="CLO237"/>
      <c r="CLP237"/>
      <c r="CLQ237"/>
      <c r="CLR237"/>
      <c r="CLS237"/>
      <c r="CLT237"/>
      <c r="CLU237"/>
      <c r="CLV237"/>
      <c r="CLW237"/>
      <c r="CLX237"/>
      <c r="CLY237"/>
      <c r="CLZ237"/>
      <c r="CMA237"/>
      <c r="CMB237"/>
      <c r="CMC237"/>
      <c r="CMD237"/>
      <c r="CME237"/>
      <c r="CMF237"/>
      <c r="CMG237"/>
      <c r="CMH237"/>
      <c r="CMI237"/>
      <c r="CMJ237"/>
      <c r="CMK237"/>
      <c r="CML237"/>
      <c r="CMM237"/>
      <c r="CMN237"/>
      <c r="CMO237"/>
      <c r="CMP237"/>
      <c r="CMQ237"/>
      <c r="CMR237"/>
      <c r="CMS237"/>
      <c r="CMT237"/>
      <c r="CMU237"/>
      <c r="CMV237"/>
      <c r="CMW237"/>
      <c r="CMX237"/>
      <c r="CMY237"/>
      <c r="CMZ237"/>
      <c r="CNA237"/>
      <c r="CNB237"/>
      <c r="CNC237"/>
      <c r="CND237"/>
      <c r="CNE237"/>
      <c r="CNF237"/>
      <c r="CNG237"/>
      <c r="CNH237"/>
      <c r="CNI237"/>
      <c r="CNJ237"/>
      <c r="CNK237"/>
      <c r="CNL237"/>
      <c r="CNM237"/>
      <c r="CNN237"/>
      <c r="CNO237"/>
      <c r="CNP237"/>
      <c r="CNQ237"/>
      <c r="CNR237"/>
      <c r="CNS237"/>
      <c r="CNT237"/>
      <c r="CNU237"/>
      <c r="CNV237"/>
      <c r="CNW237"/>
      <c r="CNX237"/>
      <c r="CNY237"/>
      <c r="CNZ237"/>
      <c r="COA237"/>
      <c r="COB237"/>
      <c r="COC237"/>
      <c r="COD237"/>
      <c r="COE237"/>
      <c r="COF237"/>
      <c r="COG237"/>
      <c r="COH237"/>
      <c r="COI237"/>
      <c r="COJ237"/>
      <c r="COK237"/>
      <c r="COL237"/>
      <c r="COM237"/>
      <c r="CON237"/>
      <c r="COO237"/>
      <c r="COP237"/>
      <c r="COQ237"/>
      <c r="COR237"/>
      <c r="COS237"/>
      <c r="COT237"/>
      <c r="COU237"/>
      <c r="COV237"/>
      <c r="COW237"/>
      <c r="COX237"/>
      <c r="COY237"/>
      <c r="COZ237"/>
      <c r="CPA237"/>
      <c r="CPB237"/>
      <c r="CPC237"/>
      <c r="CPD237"/>
      <c r="CPE237"/>
      <c r="CPF237"/>
      <c r="CPG237"/>
      <c r="CPH237"/>
      <c r="CPI237"/>
      <c r="CPJ237"/>
      <c r="CPK237"/>
      <c r="CPL237"/>
      <c r="CPM237"/>
      <c r="CPN237"/>
      <c r="CPO237"/>
      <c r="CPP237"/>
      <c r="CPQ237"/>
      <c r="CPR237"/>
      <c r="CPS237"/>
      <c r="CPT237"/>
      <c r="CPU237"/>
      <c r="CPV237"/>
      <c r="CPW237"/>
      <c r="CPX237"/>
      <c r="CPY237"/>
      <c r="CPZ237"/>
      <c r="CQA237"/>
      <c r="CQB237"/>
      <c r="CQC237"/>
      <c r="CQD237"/>
      <c r="CQE237"/>
      <c r="CQF237"/>
      <c r="CQG237"/>
      <c r="CQH237"/>
      <c r="CQI237"/>
      <c r="CQJ237"/>
      <c r="CQK237"/>
      <c r="CQL237"/>
      <c r="CQM237"/>
      <c r="CQN237"/>
      <c r="CQO237"/>
      <c r="CQP237"/>
      <c r="CQQ237"/>
      <c r="CQR237"/>
      <c r="CQS237"/>
      <c r="CQT237"/>
      <c r="CQU237"/>
      <c r="CQV237"/>
      <c r="CQW237"/>
      <c r="CQX237"/>
      <c r="CQY237"/>
      <c r="CQZ237"/>
      <c r="CRA237"/>
      <c r="CRB237"/>
      <c r="CRC237"/>
      <c r="CRD237"/>
      <c r="CRE237"/>
      <c r="CRF237"/>
      <c r="CRG237"/>
      <c r="CRH237"/>
      <c r="CRI237"/>
      <c r="CRJ237"/>
      <c r="CRK237"/>
      <c r="CRL237"/>
      <c r="CRM237"/>
      <c r="CRN237"/>
      <c r="CRO237"/>
      <c r="CRP237"/>
      <c r="CRQ237"/>
      <c r="CRR237"/>
      <c r="CRS237"/>
      <c r="CRT237"/>
      <c r="CRU237"/>
      <c r="CRV237"/>
      <c r="CRW237"/>
      <c r="CRX237"/>
      <c r="CRY237"/>
      <c r="CRZ237"/>
      <c r="CSA237"/>
      <c r="CSB237"/>
      <c r="CSC237"/>
      <c r="CSD237"/>
      <c r="CSE237"/>
      <c r="CSF237"/>
      <c r="CSG237"/>
      <c r="CSH237"/>
      <c r="CSI237"/>
      <c r="CSJ237"/>
      <c r="CSK237"/>
      <c r="CSL237"/>
      <c r="CSM237"/>
      <c r="CSN237"/>
      <c r="CSO237"/>
      <c r="CSP237"/>
      <c r="CSQ237"/>
      <c r="CSR237"/>
      <c r="CSS237"/>
      <c r="CST237"/>
      <c r="CSU237"/>
      <c r="CSV237"/>
      <c r="CSW237"/>
      <c r="CSX237"/>
      <c r="CSY237"/>
      <c r="CSZ237"/>
      <c r="CTA237"/>
      <c r="CTB237"/>
      <c r="CTC237"/>
      <c r="CTD237"/>
      <c r="CTE237"/>
      <c r="CTF237"/>
      <c r="CTG237"/>
      <c r="CTH237"/>
      <c r="CTI237"/>
      <c r="CTJ237"/>
      <c r="CTK237"/>
      <c r="CTL237"/>
      <c r="CTM237"/>
      <c r="CTN237"/>
      <c r="CTO237"/>
      <c r="CTP237"/>
      <c r="CTQ237"/>
      <c r="CTR237"/>
      <c r="CTS237"/>
      <c r="CTT237"/>
      <c r="CTU237"/>
      <c r="CTV237"/>
      <c r="CTW237"/>
      <c r="CTX237"/>
      <c r="CTY237"/>
      <c r="CTZ237"/>
      <c r="CUA237"/>
      <c r="CUB237"/>
      <c r="CUC237"/>
      <c r="CUD237"/>
      <c r="CUE237"/>
      <c r="CUF237"/>
      <c r="CUG237"/>
      <c r="CUH237"/>
      <c r="CUI237"/>
      <c r="CUJ237"/>
      <c r="CUK237"/>
      <c r="CUL237"/>
      <c r="CUM237"/>
      <c r="CUN237"/>
      <c r="CUO237"/>
      <c r="CUP237"/>
      <c r="CUQ237"/>
      <c r="CUR237"/>
      <c r="CUS237"/>
      <c r="CUT237"/>
      <c r="CUU237"/>
      <c r="CUV237"/>
      <c r="CUW237"/>
      <c r="CUX237"/>
      <c r="CUY237"/>
      <c r="CUZ237"/>
      <c r="CVA237"/>
      <c r="CVB237"/>
      <c r="CVC237"/>
      <c r="CVD237"/>
      <c r="CVE237"/>
      <c r="CVF237"/>
      <c r="CVG237"/>
      <c r="CVH237"/>
      <c r="CVI237"/>
      <c r="CVJ237"/>
      <c r="CVK237"/>
      <c r="CVL237"/>
      <c r="CVM237"/>
      <c r="CVN237"/>
      <c r="CVO237"/>
      <c r="CVP237"/>
      <c r="CVQ237"/>
      <c r="CVR237"/>
      <c r="CVS237"/>
      <c r="CVT237"/>
      <c r="CVU237"/>
      <c r="CVV237"/>
      <c r="CVW237"/>
      <c r="CVX237"/>
      <c r="CVY237"/>
      <c r="CVZ237"/>
      <c r="CWA237"/>
      <c r="CWB237"/>
      <c r="CWC237"/>
      <c r="CWD237"/>
      <c r="CWE237"/>
      <c r="CWF237"/>
      <c r="CWG237"/>
      <c r="CWH237"/>
      <c r="CWI237"/>
      <c r="CWJ237"/>
      <c r="CWK237"/>
      <c r="CWL237"/>
      <c r="CWM237"/>
      <c r="CWN237"/>
      <c r="CWO237"/>
      <c r="CWP237"/>
      <c r="CWQ237"/>
      <c r="CWR237"/>
      <c r="CWS237"/>
      <c r="CWT237"/>
      <c r="CWU237"/>
      <c r="CWV237"/>
      <c r="CWW237"/>
      <c r="CWX237"/>
      <c r="CWY237"/>
      <c r="CWZ237"/>
      <c r="CXA237"/>
      <c r="CXB237"/>
      <c r="CXC237"/>
      <c r="CXD237"/>
      <c r="CXE237"/>
      <c r="CXF237"/>
      <c r="CXG237"/>
      <c r="CXH237"/>
      <c r="CXI237"/>
      <c r="CXJ237"/>
      <c r="CXK237"/>
      <c r="CXL237"/>
      <c r="CXM237"/>
      <c r="CXN237"/>
      <c r="CXO237"/>
      <c r="CXP237"/>
      <c r="CXQ237"/>
      <c r="CXR237"/>
      <c r="CXS237"/>
      <c r="CXT237"/>
      <c r="CXU237"/>
      <c r="CXV237"/>
      <c r="CXW237"/>
      <c r="CXX237"/>
      <c r="CXY237"/>
      <c r="CXZ237"/>
      <c r="CYA237"/>
      <c r="CYB237"/>
      <c r="CYC237"/>
      <c r="CYD237"/>
      <c r="CYE237"/>
      <c r="CYF237"/>
      <c r="CYG237"/>
      <c r="CYH237"/>
      <c r="CYI237"/>
      <c r="CYJ237"/>
      <c r="CYK237"/>
      <c r="CYL237"/>
      <c r="CYM237"/>
      <c r="CYN237"/>
      <c r="CYO237"/>
      <c r="CYP237"/>
      <c r="CYQ237"/>
      <c r="CYR237"/>
      <c r="CYS237"/>
      <c r="CYT237"/>
      <c r="CYU237"/>
      <c r="CYV237"/>
      <c r="CYW237"/>
      <c r="CYX237"/>
      <c r="CYY237"/>
      <c r="CYZ237"/>
      <c r="CZA237"/>
      <c r="CZB237"/>
      <c r="CZC237"/>
      <c r="CZD237"/>
      <c r="CZE237"/>
      <c r="CZF237"/>
      <c r="CZG237"/>
      <c r="CZH237"/>
      <c r="CZI237"/>
      <c r="CZJ237"/>
      <c r="CZK237"/>
      <c r="CZL237"/>
      <c r="CZM237"/>
      <c r="CZN237"/>
      <c r="CZO237"/>
      <c r="CZP237"/>
      <c r="CZQ237"/>
      <c r="CZR237"/>
      <c r="CZS237"/>
      <c r="CZT237"/>
      <c r="CZU237"/>
      <c r="CZV237"/>
      <c r="CZW237"/>
      <c r="CZX237"/>
      <c r="CZY237"/>
      <c r="CZZ237"/>
      <c r="DAA237"/>
      <c r="DAB237"/>
      <c r="DAC237"/>
      <c r="DAD237"/>
      <c r="DAE237"/>
      <c r="DAF237"/>
      <c r="DAG237"/>
      <c r="DAH237"/>
      <c r="DAI237"/>
      <c r="DAJ237"/>
      <c r="DAK237"/>
      <c r="DAL237"/>
      <c r="DAM237"/>
      <c r="DAN237"/>
      <c r="DAO237"/>
      <c r="DAP237"/>
      <c r="DAQ237"/>
      <c r="DAR237"/>
      <c r="DAS237"/>
      <c r="DAT237"/>
      <c r="DAU237"/>
      <c r="DAV237"/>
      <c r="DAW237"/>
      <c r="DAX237"/>
      <c r="DAY237"/>
      <c r="DAZ237"/>
      <c r="DBA237"/>
      <c r="DBB237"/>
      <c r="DBC237"/>
      <c r="DBD237"/>
      <c r="DBE237"/>
      <c r="DBF237"/>
      <c r="DBG237"/>
      <c r="DBH237"/>
      <c r="DBI237"/>
      <c r="DBJ237"/>
      <c r="DBK237"/>
      <c r="DBL237"/>
      <c r="DBM237"/>
      <c r="DBN237"/>
      <c r="DBO237"/>
      <c r="DBP237"/>
      <c r="DBQ237"/>
      <c r="DBR237"/>
      <c r="DBS237"/>
      <c r="DBT237"/>
      <c r="DBU237"/>
      <c r="DBV237"/>
      <c r="DBW237"/>
      <c r="DBX237"/>
      <c r="DBY237"/>
      <c r="DBZ237"/>
      <c r="DCA237"/>
      <c r="DCB237"/>
      <c r="DCC237"/>
      <c r="DCD237"/>
      <c r="DCE237"/>
      <c r="DCF237"/>
      <c r="DCG237"/>
      <c r="DCH237"/>
      <c r="DCI237"/>
      <c r="DCJ237"/>
      <c r="DCK237"/>
      <c r="DCL237"/>
      <c r="DCM237"/>
      <c r="DCN237"/>
      <c r="DCO237"/>
      <c r="DCP237"/>
      <c r="DCQ237"/>
      <c r="DCR237"/>
      <c r="DCS237"/>
      <c r="DCT237"/>
      <c r="DCU237"/>
      <c r="DCV237"/>
      <c r="DCW237"/>
      <c r="DCX237"/>
      <c r="DCY237"/>
      <c r="DCZ237"/>
      <c r="DDA237"/>
      <c r="DDB237"/>
      <c r="DDC237"/>
      <c r="DDD237"/>
      <c r="DDE237"/>
      <c r="DDF237"/>
      <c r="DDG237"/>
      <c r="DDH237"/>
      <c r="DDI237"/>
      <c r="DDJ237"/>
      <c r="DDK237"/>
      <c r="DDL237"/>
      <c r="DDM237"/>
      <c r="DDN237"/>
      <c r="DDO237"/>
      <c r="DDP237"/>
      <c r="DDQ237"/>
      <c r="DDR237"/>
      <c r="DDS237"/>
      <c r="DDT237"/>
      <c r="DDU237"/>
      <c r="DDV237"/>
      <c r="DDW237"/>
      <c r="DDX237"/>
      <c r="DDY237"/>
      <c r="DDZ237"/>
      <c r="DEA237"/>
      <c r="DEB237"/>
      <c r="DEC237"/>
      <c r="DED237"/>
      <c r="DEE237"/>
      <c r="DEF237"/>
      <c r="DEG237"/>
      <c r="DEH237"/>
      <c r="DEI237"/>
      <c r="DEJ237"/>
      <c r="DEK237"/>
      <c r="DEL237"/>
      <c r="DEM237"/>
      <c r="DEN237"/>
      <c r="DEO237"/>
      <c r="DEP237"/>
      <c r="DEQ237"/>
      <c r="DER237"/>
      <c r="DES237"/>
      <c r="DET237"/>
      <c r="DEU237"/>
      <c r="DEV237"/>
      <c r="DEW237"/>
      <c r="DEX237"/>
      <c r="DEY237"/>
      <c r="DEZ237"/>
      <c r="DFA237"/>
      <c r="DFB237"/>
      <c r="DFC237"/>
      <c r="DFD237"/>
      <c r="DFE237"/>
      <c r="DFF237"/>
      <c r="DFG237"/>
      <c r="DFH237"/>
      <c r="DFI237"/>
      <c r="DFJ237"/>
      <c r="DFK237"/>
      <c r="DFL237"/>
      <c r="DFM237"/>
      <c r="DFN237"/>
      <c r="DFO237"/>
      <c r="DFP237"/>
      <c r="DFQ237"/>
      <c r="DFR237"/>
      <c r="DFS237"/>
      <c r="DFT237"/>
      <c r="DFU237"/>
      <c r="DFV237"/>
      <c r="DFW237"/>
      <c r="DFX237"/>
      <c r="DFY237"/>
      <c r="DFZ237"/>
      <c r="DGA237"/>
      <c r="DGB237"/>
      <c r="DGC237"/>
      <c r="DGD237"/>
      <c r="DGE237"/>
      <c r="DGF237"/>
      <c r="DGG237"/>
      <c r="DGH237"/>
      <c r="DGI237"/>
      <c r="DGJ237"/>
      <c r="DGK237"/>
      <c r="DGL237"/>
      <c r="DGM237"/>
      <c r="DGN237"/>
      <c r="DGO237"/>
      <c r="DGP237"/>
      <c r="DGQ237"/>
      <c r="DGR237"/>
      <c r="DGS237"/>
      <c r="DGT237"/>
      <c r="DGU237"/>
      <c r="DGV237"/>
      <c r="DGW237"/>
      <c r="DGX237"/>
      <c r="DGY237"/>
      <c r="DGZ237"/>
      <c r="DHA237"/>
      <c r="DHB237"/>
      <c r="DHC237"/>
      <c r="DHD237"/>
      <c r="DHE237"/>
      <c r="DHF237"/>
      <c r="DHG237"/>
      <c r="DHH237"/>
      <c r="DHI237"/>
      <c r="DHJ237"/>
      <c r="DHK237"/>
      <c r="DHL237"/>
      <c r="DHM237"/>
      <c r="DHN237"/>
      <c r="DHO237"/>
      <c r="DHP237"/>
      <c r="DHQ237"/>
      <c r="DHR237"/>
      <c r="DHS237"/>
      <c r="DHT237"/>
      <c r="DHU237"/>
      <c r="DHV237"/>
      <c r="DHW237"/>
      <c r="DHX237"/>
      <c r="DHY237"/>
      <c r="DHZ237"/>
      <c r="DIA237"/>
      <c r="DIB237"/>
      <c r="DIC237"/>
      <c r="DID237"/>
      <c r="DIE237"/>
      <c r="DIF237"/>
      <c r="DIG237"/>
      <c r="DIH237"/>
      <c r="DII237"/>
      <c r="DIJ237"/>
      <c r="DIK237"/>
      <c r="DIL237"/>
      <c r="DIM237"/>
      <c r="DIN237"/>
      <c r="DIO237"/>
      <c r="DIP237"/>
      <c r="DIQ237"/>
      <c r="DIR237"/>
      <c r="DIS237"/>
      <c r="DIT237"/>
      <c r="DIU237"/>
      <c r="DIV237"/>
      <c r="DIW237"/>
      <c r="DIX237"/>
      <c r="DIY237"/>
      <c r="DIZ237"/>
      <c r="DJA237"/>
      <c r="DJB237"/>
      <c r="DJC237"/>
      <c r="DJD237"/>
      <c r="DJE237"/>
      <c r="DJF237"/>
      <c r="DJG237"/>
      <c r="DJH237"/>
      <c r="DJI237"/>
      <c r="DJJ237"/>
      <c r="DJK237"/>
      <c r="DJL237"/>
      <c r="DJM237"/>
      <c r="DJN237"/>
      <c r="DJO237"/>
      <c r="DJP237"/>
      <c r="DJQ237"/>
      <c r="DJR237"/>
      <c r="DJS237"/>
      <c r="DJT237"/>
      <c r="DJU237"/>
      <c r="DJV237"/>
      <c r="DJW237"/>
      <c r="DJX237"/>
      <c r="DJY237"/>
      <c r="DJZ237"/>
      <c r="DKA237"/>
      <c r="DKB237"/>
      <c r="DKC237"/>
      <c r="DKD237"/>
      <c r="DKE237"/>
      <c r="DKF237"/>
      <c r="DKG237"/>
      <c r="DKH237"/>
      <c r="DKI237"/>
      <c r="DKJ237"/>
      <c r="DKK237"/>
      <c r="DKL237"/>
      <c r="DKM237"/>
      <c r="DKN237"/>
      <c r="DKO237"/>
      <c r="DKP237"/>
      <c r="DKQ237"/>
      <c r="DKR237"/>
      <c r="DKS237"/>
      <c r="DKT237"/>
      <c r="DKU237"/>
      <c r="DKV237"/>
      <c r="DKW237"/>
      <c r="DKX237"/>
      <c r="DKY237"/>
      <c r="DKZ237"/>
      <c r="DLA237"/>
      <c r="DLB237"/>
      <c r="DLC237"/>
      <c r="DLD237"/>
      <c r="DLE237"/>
      <c r="DLF237"/>
      <c r="DLG237"/>
      <c r="DLH237"/>
      <c r="DLI237"/>
      <c r="DLJ237"/>
      <c r="DLK237"/>
      <c r="DLL237"/>
      <c r="DLM237"/>
      <c r="DLN237"/>
      <c r="DLO237"/>
      <c r="DLP237"/>
      <c r="DLQ237"/>
      <c r="DLR237"/>
      <c r="DLS237"/>
      <c r="DLT237"/>
      <c r="DLU237"/>
      <c r="DLV237"/>
      <c r="DLW237"/>
      <c r="DLX237"/>
      <c r="DLY237"/>
      <c r="DLZ237"/>
      <c r="DMA237"/>
      <c r="DMB237"/>
      <c r="DMC237"/>
      <c r="DMD237"/>
      <c r="DME237"/>
      <c r="DMF237"/>
      <c r="DMG237"/>
      <c r="DMH237"/>
      <c r="DMI237"/>
      <c r="DMJ237"/>
      <c r="DMK237"/>
      <c r="DML237"/>
      <c r="DMM237"/>
      <c r="DMN237"/>
      <c r="DMO237"/>
      <c r="DMP237"/>
      <c r="DMQ237"/>
      <c r="DMR237"/>
      <c r="DMS237"/>
      <c r="DMT237"/>
      <c r="DMU237"/>
      <c r="DMV237"/>
      <c r="DMW237"/>
      <c r="DMX237"/>
      <c r="DMY237"/>
      <c r="DMZ237"/>
      <c r="DNA237"/>
      <c r="DNB237"/>
      <c r="DNC237"/>
      <c r="DND237"/>
      <c r="DNE237"/>
      <c r="DNF237"/>
      <c r="DNG237"/>
      <c r="DNH237"/>
      <c r="DNI237"/>
      <c r="DNJ237"/>
      <c r="DNK237"/>
      <c r="DNL237"/>
      <c r="DNM237"/>
      <c r="DNN237"/>
      <c r="DNO237"/>
      <c r="DNP237"/>
      <c r="DNQ237"/>
      <c r="DNR237"/>
      <c r="DNS237"/>
      <c r="DNT237"/>
      <c r="DNU237"/>
      <c r="DNV237"/>
      <c r="DNW237"/>
      <c r="DNX237"/>
      <c r="DNY237"/>
      <c r="DNZ237"/>
      <c r="DOA237"/>
      <c r="DOB237"/>
      <c r="DOC237"/>
      <c r="DOD237"/>
      <c r="DOE237"/>
      <c r="DOF237"/>
      <c r="DOG237"/>
      <c r="DOH237"/>
      <c r="DOI237"/>
      <c r="DOJ237"/>
      <c r="DOK237"/>
      <c r="DOL237"/>
      <c r="DOM237"/>
      <c r="DON237"/>
      <c r="DOO237"/>
      <c r="DOP237"/>
      <c r="DOQ237"/>
      <c r="DOR237"/>
      <c r="DOS237"/>
      <c r="DOT237"/>
      <c r="DOU237"/>
      <c r="DOV237"/>
      <c r="DOW237"/>
      <c r="DOX237"/>
      <c r="DOY237"/>
      <c r="DOZ237"/>
      <c r="DPA237"/>
      <c r="DPB237"/>
      <c r="DPC237"/>
      <c r="DPD237"/>
      <c r="DPE237"/>
      <c r="DPF237"/>
      <c r="DPG237"/>
      <c r="DPH237"/>
      <c r="DPI237"/>
      <c r="DPJ237"/>
      <c r="DPK237"/>
      <c r="DPL237"/>
      <c r="DPM237"/>
      <c r="DPN237"/>
      <c r="DPO237"/>
      <c r="DPP237"/>
      <c r="DPQ237"/>
      <c r="DPR237"/>
      <c r="DPS237"/>
      <c r="DPT237"/>
      <c r="DPU237"/>
      <c r="DPV237"/>
      <c r="DPW237"/>
      <c r="DPX237"/>
      <c r="DPY237"/>
      <c r="DPZ237"/>
      <c r="DQA237"/>
      <c r="DQB237"/>
      <c r="DQC237"/>
      <c r="DQD237"/>
      <c r="DQE237"/>
      <c r="DQF237"/>
      <c r="DQG237"/>
      <c r="DQH237"/>
      <c r="DQI237"/>
      <c r="DQJ237"/>
      <c r="DQK237"/>
      <c r="DQL237"/>
      <c r="DQM237"/>
      <c r="DQN237"/>
      <c r="DQO237"/>
      <c r="DQP237"/>
      <c r="DQQ237"/>
      <c r="DQR237"/>
      <c r="DQS237"/>
      <c r="DQT237"/>
      <c r="DQU237"/>
      <c r="DQV237"/>
      <c r="DQW237"/>
      <c r="DQX237"/>
      <c r="DQY237"/>
      <c r="DQZ237"/>
      <c r="DRA237"/>
      <c r="DRB237"/>
      <c r="DRC237"/>
      <c r="DRD237"/>
      <c r="DRE237"/>
      <c r="DRF237"/>
      <c r="DRG237"/>
      <c r="DRH237"/>
      <c r="DRI237"/>
      <c r="DRJ237"/>
      <c r="DRK237"/>
      <c r="DRL237"/>
      <c r="DRM237"/>
      <c r="DRN237"/>
      <c r="DRO237"/>
      <c r="DRP237"/>
      <c r="DRQ237"/>
      <c r="DRR237"/>
      <c r="DRS237"/>
      <c r="DRT237"/>
      <c r="DRU237"/>
      <c r="DRV237"/>
      <c r="DRW237"/>
      <c r="DRX237"/>
      <c r="DRY237"/>
      <c r="DRZ237"/>
      <c r="DSA237"/>
      <c r="DSB237"/>
      <c r="DSC237"/>
      <c r="DSD237"/>
      <c r="DSE237"/>
      <c r="DSF237"/>
      <c r="DSG237"/>
      <c r="DSH237"/>
      <c r="DSI237"/>
      <c r="DSJ237"/>
      <c r="DSK237"/>
      <c r="DSL237"/>
      <c r="DSM237"/>
      <c r="DSN237"/>
      <c r="DSO237"/>
      <c r="DSP237"/>
      <c r="DSQ237"/>
      <c r="DSR237"/>
      <c r="DSS237"/>
      <c r="DST237"/>
      <c r="DSU237"/>
      <c r="DSV237"/>
      <c r="DSW237"/>
      <c r="DSX237"/>
      <c r="DSY237"/>
      <c r="DSZ237"/>
      <c r="DTA237"/>
      <c r="DTB237"/>
      <c r="DTC237"/>
      <c r="DTD237"/>
      <c r="DTE237"/>
      <c r="DTF237"/>
      <c r="DTG237"/>
      <c r="DTH237"/>
      <c r="DTI237"/>
      <c r="DTJ237"/>
      <c r="DTK237"/>
      <c r="DTL237"/>
      <c r="DTM237"/>
      <c r="DTN237"/>
      <c r="DTO237"/>
      <c r="DTP237"/>
      <c r="DTQ237"/>
      <c r="DTR237"/>
      <c r="DTS237"/>
      <c r="DTT237"/>
      <c r="DTU237"/>
      <c r="DTV237"/>
      <c r="DTW237"/>
      <c r="DTX237"/>
      <c r="DTY237"/>
      <c r="DTZ237"/>
      <c r="DUA237"/>
      <c r="DUB237"/>
      <c r="DUC237"/>
      <c r="DUD237"/>
      <c r="DUE237"/>
      <c r="DUF237"/>
      <c r="DUG237"/>
      <c r="DUH237"/>
      <c r="DUI237"/>
      <c r="DUJ237"/>
      <c r="DUK237"/>
      <c r="DUL237"/>
      <c r="DUM237"/>
      <c r="DUN237"/>
      <c r="DUO237"/>
      <c r="DUP237"/>
      <c r="DUQ237"/>
      <c r="DUR237"/>
      <c r="DUS237"/>
      <c r="DUT237"/>
      <c r="DUU237"/>
      <c r="DUV237"/>
      <c r="DUW237"/>
      <c r="DUX237"/>
      <c r="DUY237"/>
      <c r="DUZ237"/>
      <c r="DVA237"/>
      <c r="DVB237"/>
      <c r="DVC237"/>
      <c r="DVD237"/>
      <c r="DVE237"/>
      <c r="DVF237"/>
      <c r="DVG237"/>
      <c r="DVH237"/>
      <c r="DVI237"/>
      <c r="DVJ237"/>
      <c r="DVK237"/>
      <c r="DVL237"/>
      <c r="DVM237"/>
      <c r="DVN237"/>
      <c r="DVO237"/>
      <c r="DVP237"/>
      <c r="DVQ237"/>
      <c r="DVR237"/>
      <c r="DVS237"/>
      <c r="DVT237"/>
      <c r="DVU237"/>
      <c r="DVV237"/>
      <c r="DVW237"/>
      <c r="DVX237"/>
      <c r="DVY237"/>
      <c r="DVZ237"/>
      <c r="DWA237"/>
      <c r="DWB237"/>
      <c r="DWC237"/>
      <c r="DWD237"/>
      <c r="DWE237"/>
      <c r="DWF237"/>
      <c r="DWG237"/>
      <c r="DWH237"/>
      <c r="DWI237"/>
      <c r="DWJ237"/>
      <c r="DWK237"/>
      <c r="DWL237"/>
      <c r="DWM237"/>
      <c r="DWN237"/>
      <c r="DWO237"/>
      <c r="DWP237"/>
      <c r="DWQ237"/>
      <c r="DWR237"/>
      <c r="DWS237"/>
      <c r="DWT237"/>
      <c r="DWU237"/>
      <c r="DWV237"/>
      <c r="DWW237"/>
      <c r="DWX237"/>
      <c r="DWY237"/>
      <c r="DWZ237"/>
      <c r="DXA237"/>
      <c r="DXB237"/>
      <c r="DXC237"/>
      <c r="DXD237"/>
      <c r="DXE237"/>
      <c r="DXF237"/>
      <c r="DXG237"/>
      <c r="DXH237"/>
      <c r="DXI237"/>
      <c r="DXJ237"/>
      <c r="DXK237"/>
      <c r="DXL237"/>
      <c r="DXM237"/>
      <c r="DXN237"/>
      <c r="DXO237"/>
      <c r="DXP237"/>
      <c r="DXQ237"/>
      <c r="DXR237"/>
      <c r="DXS237"/>
      <c r="DXT237"/>
      <c r="DXU237"/>
      <c r="DXV237"/>
      <c r="DXW237"/>
      <c r="DXX237"/>
      <c r="DXY237"/>
      <c r="DXZ237"/>
      <c r="DYA237"/>
      <c r="DYB237"/>
      <c r="DYC237"/>
      <c r="DYD237"/>
      <c r="DYE237"/>
      <c r="DYF237"/>
      <c r="DYG237"/>
      <c r="DYH237"/>
      <c r="DYI237"/>
      <c r="DYJ237"/>
      <c r="DYK237"/>
      <c r="DYL237"/>
      <c r="DYM237"/>
      <c r="DYN237"/>
      <c r="DYO237"/>
      <c r="DYP237"/>
      <c r="DYQ237"/>
      <c r="DYR237"/>
      <c r="DYS237"/>
      <c r="DYT237"/>
      <c r="DYU237"/>
      <c r="DYV237"/>
      <c r="DYW237"/>
      <c r="DYX237"/>
      <c r="DYY237"/>
      <c r="DYZ237"/>
      <c r="DZA237"/>
      <c r="DZB237"/>
      <c r="DZC237"/>
      <c r="DZD237"/>
      <c r="DZE237"/>
      <c r="DZF237"/>
      <c r="DZG237"/>
      <c r="DZH237"/>
      <c r="DZI237"/>
      <c r="DZJ237"/>
      <c r="DZK237"/>
      <c r="DZL237"/>
      <c r="DZM237"/>
      <c r="DZN237"/>
      <c r="DZO237"/>
      <c r="DZP237"/>
      <c r="DZQ237"/>
      <c r="DZR237"/>
      <c r="DZS237"/>
      <c r="DZT237"/>
      <c r="DZU237"/>
      <c r="DZV237"/>
      <c r="DZW237"/>
      <c r="DZX237"/>
      <c r="DZY237"/>
      <c r="DZZ237"/>
      <c r="EAA237"/>
      <c r="EAB237"/>
      <c r="EAC237"/>
      <c r="EAD237"/>
      <c r="EAE237"/>
      <c r="EAF237"/>
      <c r="EAG237"/>
      <c r="EAH237"/>
      <c r="EAI237"/>
      <c r="EAJ237"/>
      <c r="EAK237"/>
      <c r="EAL237"/>
      <c r="EAM237"/>
      <c r="EAN237"/>
      <c r="EAO237"/>
      <c r="EAP237"/>
      <c r="EAQ237"/>
      <c r="EAR237"/>
      <c r="EAS237"/>
      <c r="EAT237"/>
      <c r="EAU237"/>
      <c r="EAV237"/>
      <c r="EAW237"/>
      <c r="EAX237"/>
      <c r="EAY237"/>
      <c r="EAZ237"/>
      <c r="EBA237"/>
      <c r="EBB237"/>
      <c r="EBC237"/>
      <c r="EBD237"/>
      <c r="EBE237"/>
      <c r="EBF237"/>
      <c r="EBG237"/>
      <c r="EBH237"/>
      <c r="EBI237"/>
      <c r="EBJ237"/>
      <c r="EBK237"/>
      <c r="EBL237"/>
      <c r="EBM237"/>
      <c r="EBN237"/>
      <c r="EBO237"/>
      <c r="EBP237"/>
      <c r="EBQ237"/>
      <c r="EBR237"/>
      <c r="EBS237"/>
      <c r="EBT237"/>
      <c r="EBU237"/>
      <c r="EBV237"/>
      <c r="EBW237"/>
      <c r="EBX237"/>
      <c r="EBY237"/>
      <c r="EBZ237"/>
      <c r="ECA237"/>
      <c r="ECB237"/>
      <c r="ECC237"/>
      <c r="ECD237"/>
      <c r="ECE237"/>
      <c r="ECF237"/>
      <c r="ECG237"/>
      <c r="ECH237"/>
      <c r="ECI237"/>
      <c r="ECJ237"/>
      <c r="ECK237"/>
      <c r="ECL237"/>
      <c r="ECM237"/>
      <c r="ECN237"/>
      <c r="ECO237"/>
      <c r="ECP237"/>
      <c r="ECQ237"/>
      <c r="ECR237"/>
      <c r="ECS237"/>
      <c r="ECT237"/>
      <c r="ECU237"/>
      <c r="ECV237"/>
      <c r="ECW237"/>
      <c r="ECX237"/>
      <c r="ECY237"/>
      <c r="ECZ237"/>
      <c r="EDA237"/>
      <c r="EDB237"/>
      <c r="EDC237"/>
      <c r="EDD237"/>
      <c r="EDE237"/>
      <c r="EDF237"/>
      <c r="EDG237"/>
      <c r="EDH237"/>
      <c r="EDI237"/>
      <c r="EDJ237"/>
      <c r="EDK237"/>
      <c r="EDL237"/>
      <c r="EDM237"/>
      <c r="EDN237"/>
      <c r="EDO237"/>
      <c r="EDP237"/>
      <c r="EDQ237"/>
      <c r="EDR237"/>
      <c r="EDS237"/>
      <c r="EDT237"/>
      <c r="EDU237"/>
      <c r="EDV237"/>
      <c r="EDW237"/>
      <c r="EDX237"/>
      <c r="EDY237"/>
      <c r="EDZ237"/>
      <c r="EEA237"/>
      <c r="EEB237"/>
      <c r="EEC237"/>
      <c r="EED237"/>
      <c r="EEE237"/>
      <c r="EEF237"/>
      <c r="EEG237"/>
      <c r="EEH237"/>
      <c r="EEI237"/>
      <c r="EEJ237"/>
      <c r="EEK237"/>
      <c r="EEL237"/>
      <c r="EEM237"/>
      <c r="EEN237"/>
      <c r="EEO237"/>
      <c r="EEP237"/>
      <c r="EEQ237"/>
      <c r="EER237"/>
      <c r="EES237"/>
      <c r="EET237"/>
      <c r="EEU237"/>
      <c r="EEV237"/>
      <c r="EEW237"/>
      <c r="EEX237"/>
      <c r="EEY237"/>
      <c r="EEZ237"/>
      <c r="EFA237"/>
      <c r="EFB237"/>
      <c r="EFC237"/>
      <c r="EFD237"/>
      <c r="EFE237"/>
      <c r="EFF237"/>
      <c r="EFG237"/>
      <c r="EFH237"/>
      <c r="EFI237"/>
      <c r="EFJ237"/>
      <c r="EFK237"/>
      <c r="EFL237"/>
      <c r="EFM237"/>
      <c r="EFN237"/>
      <c r="EFO237"/>
      <c r="EFP237"/>
      <c r="EFQ237"/>
      <c r="EFR237"/>
      <c r="EFS237"/>
      <c r="EFT237"/>
      <c r="EFU237"/>
      <c r="EFV237"/>
      <c r="EFW237"/>
      <c r="EFX237"/>
      <c r="EFY237"/>
      <c r="EFZ237"/>
      <c r="EGA237"/>
      <c r="EGB237"/>
      <c r="EGC237"/>
      <c r="EGD237"/>
      <c r="EGE237"/>
      <c r="EGF237"/>
      <c r="EGG237"/>
      <c r="EGH237"/>
      <c r="EGI237"/>
      <c r="EGJ237"/>
      <c r="EGK237"/>
      <c r="EGL237"/>
      <c r="EGM237"/>
      <c r="EGN237"/>
      <c r="EGO237"/>
      <c r="EGP237"/>
      <c r="EGQ237"/>
      <c r="EGR237"/>
      <c r="EGS237"/>
      <c r="EGT237"/>
      <c r="EGU237"/>
      <c r="EGV237"/>
      <c r="EGW237"/>
      <c r="EGX237"/>
      <c r="EGY237"/>
      <c r="EGZ237"/>
      <c r="EHA237"/>
      <c r="EHB237"/>
      <c r="EHC237"/>
      <c r="EHD237"/>
      <c r="EHE237"/>
      <c r="EHF237"/>
      <c r="EHG237"/>
      <c r="EHH237"/>
      <c r="EHI237"/>
      <c r="EHJ237"/>
      <c r="EHK237"/>
      <c r="EHL237"/>
      <c r="EHM237"/>
      <c r="EHN237"/>
      <c r="EHO237"/>
      <c r="EHP237"/>
      <c r="EHQ237"/>
      <c r="EHR237"/>
      <c r="EHS237"/>
      <c r="EHT237"/>
      <c r="EHU237"/>
      <c r="EHV237"/>
      <c r="EHW237"/>
      <c r="EHX237"/>
      <c r="EHY237"/>
      <c r="EHZ237"/>
      <c r="EIA237"/>
      <c r="EIB237"/>
      <c r="EIC237"/>
      <c r="EID237"/>
      <c r="EIE237"/>
      <c r="EIF237"/>
      <c r="EIG237"/>
      <c r="EIH237"/>
      <c r="EII237"/>
      <c r="EIJ237"/>
      <c r="EIK237"/>
      <c r="EIL237"/>
      <c r="EIM237"/>
      <c r="EIN237"/>
      <c r="EIO237"/>
      <c r="EIP237"/>
      <c r="EIQ237"/>
      <c r="EIR237"/>
      <c r="EIS237"/>
      <c r="EIT237"/>
      <c r="EIU237"/>
      <c r="EIV237"/>
      <c r="EIW237"/>
      <c r="EIX237"/>
      <c r="EIY237"/>
      <c r="EIZ237"/>
      <c r="EJA237"/>
      <c r="EJB237"/>
      <c r="EJC237"/>
      <c r="EJD237"/>
      <c r="EJE237"/>
      <c r="EJF237"/>
      <c r="EJG237"/>
      <c r="EJH237"/>
      <c r="EJI237"/>
      <c r="EJJ237"/>
      <c r="EJK237"/>
      <c r="EJL237"/>
      <c r="EJM237"/>
      <c r="EJN237"/>
      <c r="EJO237"/>
      <c r="EJP237"/>
      <c r="EJQ237"/>
      <c r="EJR237"/>
      <c r="EJS237"/>
      <c r="EJT237"/>
      <c r="EJU237"/>
      <c r="EJV237"/>
      <c r="EJW237"/>
      <c r="EJX237"/>
      <c r="EJY237"/>
      <c r="EJZ237"/>
      <c r="EKA237"/>
      <c r="EKB237"/>
      <c r="EKC237"/>
      <c r="EKD237"/>
      <c r="EKE237"/>
      <c r="EKF237"/>
      <c r="EKG237"/>
      <c r="EKH237"/>
      <c r="EKI237"/>
      <c r="EKJ237"/>
      <c r="EKK237"/>
      <c r="EKL237"/>
      <c r="EKM237"/>
      <c r="EKN237"/>
      <c r="EKO237"/>
      <c r="EKP237"/>
      <c r="EKQ237"/>
      <c r="EKR237"/>
      <c r="EKS237"/>
      <c r="EKT237"/>
      <c r="EKU237"/>
      <c r="EKV237"/>
      <c r="EKW237"/>
      <c r="EKX237"/>
      <c r="EKY237"/>
      <c r="EKZ237"/>
      <c r="ELA237"/>
      <c r="ELB237"/>
      <c r="ELC237"/>
      <c r="ELD237"/>
      <c r="ELE237"/>
      <c r="ELF237"/>
      <c r="ELG237"/>
      <c r="ELH237"/>
      <c r="ELI237"/>
      <c r="ELJ237"/>
      <c r="ELK237"/>
      <c r="ELL237"/>
      <c r="ELM237"/>
      <c r="ELN237"/>
      <c r="ELO237"/>
      <c r="ELP237"/>
      <c r="ELQ237"/>
      <c r="ELR237"/>
      <c r="ELS237"/>
      <c r="ELT237"/>
      <c r="ELU237"/>
      <c r="ELV237"/>
      <c r="ELW237"/>
      <c r="ELX237"/>
      <c r="ELY237"/>
      <c r="ELZ237"/>
      <c r="EMA237"/>
      <c r="EMB237"/>
      <c r="EMC237"/>
      <c r="EMD237"/>
      <c r="EME237"/>
      <c r="EMF237"/>
      <c r="EMG237"/>
      <c r="EMH237"/>
      <c r="EMI237"/>
      <c r="EMJ237"/>
      <c r="EMK237"/>
      <c r="EML237"/>
      <c r="EMM237"/>
      <c r="EMN237"/>
      <c r="EMO237"/>
      <c r="EMP237"/>
      <c r="EMQ237"/>
      <c r="EMR237"/>
      <c r="EMS237"/>
      <c r="EMT237"/>
      <c r="EMU237"/>
      <c r="EMV237"/>
      <c r="EMW237"/>
      <c r="EMX237"/>
      <c r="EMY237"/>
      <c r="EMZ237"/>
      <c r="ENA237"/>
      <c r="ENB237"/>
      <c r="ENC237"/>
      <c r="END237"/>
      <c r="ENE237"/>
      <c r="ENF237"/>
      <c r="ENG237"/>
      <c r="ENH237"/>
      <c r="ENI237"/>
      <c r="ENJ237"/>
      <c r="ENK237"/>
      <c r="ENL237"/>
      <c r="ENM237"/>
      <c r="ENN237"/>
      <c r="ENO237"/>
      <c r="ENP237"/>
      <c r="ENQ237"/>
      <c r="ENR237"/>
      <c r="ENS237"/>
      <c r="ENT237"/>
      <c r="ENU237"/>
      <c r="ENV237"/>
      <c r="ENW237"/>
      <c r="ENX237"/>
      <c r="ENY237"/>
      <c r="ENZ237"/>
      <c r="EOA237"/>
      <c r="EOB237"/>
      <c r="EOC237"/>
      <c r="EOD237"/>
      <c r="EOE237"/>
      <c r="EOF237"/>
      <c r="EOG237"/>
      <c r="EOH237"/>
      <c r="EOI237"/>
      <c r="EOJ237"/>
      <c r="EOK237"/>
      <c r="EOL237"/>
      <c r="EOM237"/>
      <c r="EON237"/>
      <c r="EOO237"/>
      <c r="EOP237"/>
      <c r="EOQ237"/>
      <c r="EOR237"/>
      <c r="EOS237"/>
      <c r="EOT237"/>
      <c r="EOU237"/>
      <c r="EOV237"/>
      <c r="EOW237"/>
      <c r="EOX237"/>
      <c r="EOY237"/>
      <c r="EOZ237"/>
      <c r="EPA237"/>
      <c r="EPB237"/>
      <c r="EPC237"/>
      <c r="EPD237"/>
      <c r="EPE237"/>
      <c r="EPF237"/>
      <c r="EPG237"/>
      <c r="EPH237"/>
      <c r="EPI237"/>
      <c r="EPJ237"/>
      <c r="EPK237"/>
      <c r="EPL237"/>
      <c r="EPM237"/>
      <c r="EPN237"/>
      <c r="EPO237"/>
      <c r="EPP237"/>
      <c r="EPQ237"/>
      <c r="EPR237"/>
      <c r="EPS237"/>
      <c r="EPT237"/>
      <c r="EPU237"/>
      <c r="EPV237"/>
      <c r="EPW237"/>
      <c r="EPX237"/>
      <c r="EPY237"/>
      <c r="EPZ237"/>
      <c r="EQA237"/>
      <c r="EQB237"/>
      <c r="EQC237"/>
      <c r="EQD237"/>
      <c r="EQE237"/>
      <c r="EQF237"/>
      <c r="EQG237"/>
      <c r="EQH237"/>
      <c r="EQI237"/>
      <c r="EQJ237"/>
      <c r="EQK237"/>
      <c r="EQL237"/>
      <c r="EQM237"/>
      <c r="EQN237"/>
      <c r="EQO237"/>
      <c r="EQP237"/>
      <c r="EQQ237"/>
      <c r="EQR237"/>
      <c r="EQS237"/>
      <c r="EQT237"/>
      <c r="EQU237"/>
      <c r="EQV237"/>
      <c r="EQW237"/>
      <c r="EQX237"/>
      <c r="EQY237"/>
      <c r="EQZ237"/>
      <c r="ERA237"/>
      <c r="ERB237"/>
      <c r="ERC237"/>
      <c r="ERD237"/>
      <c r="ERE237"/>
      <c r="ERF237"/>
      <c r="ERG237"/>
      <c r="ERH237"/>
      <c r="ERI237"/>
      <c r="ERJ237"/>
      <c r="ERK237"/>
      <c r="ERL237"/>
      <c r="ERM237"/>
      <c r="ERN237"/>
      <c r="ERO237"/>
      <c r="ERP237"/>
      <c r="ERQ237"/>
      <c r="ERR237"/>
      <c r="ERS237"/>
      <c r="ERT237"/>
      <c r="ERU237"/>
      <c r="ERV237"/>
      <c r="ERW237"/>
      <c r="ERX237"/>
      <c r="ERY237"/>
      <c r="ERZ237"/>
      <c r="ESA237"/>
      <c r="ESB237"/>
      <c r="ESC237"/>
      <c r="ESD237"/>
      <c r="ESE237"/>
      <c r="ESF237"/>
      <c r="ESG237"/>
      <c r="ESH237"/>
      <c r="ESI237"/>
      <c r="ESJ237"/>
      <c r="ESK237"/>
      <c r="ESL237"/>
      <c r="ESM237"/>
      <c r="ESN237"/>
      <c r="ESO237"/>
      <c r="ESP237"/>
      <c r="ESQ237"/>
      <c r="ESR237"/>
      <c r="ESS237"/>
      <c r="EST237"/>
      <c r="ESU237"/>
      <c r="ESV237"/>
      <c r="ESW237"/>
      <c r="ESX237"/>
      <c r="ESY237"/>
      <c r="ESZ237"/>
      <c r="ETA237"/>
      <c r="ETB237"/>
      <c r="ETC237"/>
      <c r="ETD237"/>
      <c r="ETE237"/>
      <c r="ETF237"/>
      <c r="ETG237"/>
      <c r="ETH237"/>
      <c r="ETI237"/>
      <c r="ETJ237"/>
      <c r="ETK237"/>
      <c r="ETL237"/>
      <c r="ETM237"/>
      <c r="ETN237"/>
      <c r="ETO237"/>
      <c r="ETP237"/>
      <c r="ETQ237"/>
      <c r="ETR237"/>
      <c r="ETS237"/>
      <c r="ETT237"/>
      <c r="ETU237"/>
      <c r="ETV237"/>
      <c r="ETW237"/>
      <c r="ETX237"/>
      <c r="ETY237"/>
      <c r="ETZ237"/>
      <c r="EUA237"/>
      <c r="EUB237"/>
      <c r="EUC237"/>
      <c r="EUD237"/>
      <c r="EUE237"/>
      <c r="EUF237"/>
      <c r="EUG237"/>
      <c r="EUH237"/>
      <c r="EUI237"/>
      <c r="EUJ237"/>
      <c r="EUK237"/>
      <c r="EUL237"/>
      <c r="EUM237"/>
      <c r="EUN237"/>
      <c r="EUO237"/>
      <c r="EUP237"/>
      <c r="EUQ237"/>
      <c r="EUR237"/>
      <c r="EUS237"/>
      <c r="EUT237"/>
      <c r="EUU237"/>
      <c r="EUV237"/>
      <c r="EUW237"/>
      <c r="EUX237"/>
      <c r="EUY237"/>
      <c r="EUZ237"/>
      <c r="EVA237"/>
      <c r="EVB237"/>
      <c r="EVC237"/>
      <c r="EVD237"/>
      <c r="EVE237"/>
      <c r="EVF237"/>
      <c r="EVG237"/>
      <c r="EVH237"/>
      <c r="EVI237"/>
      <c r="EVJ237"/>
      <c r="EVK237"/>
      <c r="EVL237"/>
      <c r="EVM237"/>
      <c r="EVN237"/>
      <c r="EVO237"/>
      <c r="EVP237"/>
      <c r="EVQ237"/>
      <c r="EVR237"/>
      <c r="EVS237"/>
      <c r="EVT237"/>
      <c r="EVU237"/>
      <c r="EVV237"/>
      <c r="EVW237"/>
      <c r="EVX237"/>
      <c r="EVY237"/>
      <c r="EVZ237"/>
      <c r="EWA237"/>
      <c r="EWB237"/>
      <c r="EWC237"/>
      <c r="EWD237"/>
      <c r="EWE237"/>
      <c r="EWF237"/>
      <c r="EWG237"/>
      <c r="EWH237"/>
      <c r="EWI237"/>
      <c r="EWJ237"/>
      <c r="EWK237"/>
      <c r="EWL237"/>
      <c r="EWM237"/>
      <c r="EWN237"/>
      <c r="EWO237"/>
      <c r="EWP237"/>
      <c r="EWQ237"/>
      <c r="EWR237"/>
      <c r="EWS237"/>
      <c r="EWT237"/>
      <c r="EWU237"/>
      <c r="EWV237"/>
      <c r="EWW237"/>
      <c r="EWX237"/>
      <c r="EWY237"/>
      <c r="EWZ237"/>
      <c r="EXA237"/>
      <c r="EXB237"/>
      <c r="EXC237"/>
      <c r="EXD237"/>
      <c r="EXE237"/>
      <c r="EXF237"/>
      <c r="EXG237"/>
      <c r="EXH237"/>
      <c r="EXI237"/>
      <c r="EXJ237"/>
      <c r="EXK237"/>
      <c r="EXL237"/>
      <c r="EXM237"/>
      <c r="EXN237"/>
      <c r="EXO237"/>
      <c r="EXP237"/>
      <c r="EXQ237"/>
      <c r="EXR237"/>
      <c r="EXS237"/>
      <c r="EXT237"/>
      <c r="EXU237"/>
      <c r="EXV237"/>
      <c r="EXW237"/>
      <c r="EXX237"/>
      <c r="EXY237"/>
      <c r="EXZ237"/>
      <c r="EYA237"/>
      <c r="EYB237"/>
      <c r="EYC237"/>
      <c r="EYD237"/>
      <c r="EYE237"/>
      <c r="EYF237"/>
      <c r="EYG237"/>
      <c r="EYH237"/>
      <c r="EYI237"/>
      <c r="EYJ237"/>
      <c r="EYK237"/>
      <c r="EYL237"/>
      <c r="EYM237"/>
      <c r="EYN237"/>
      <c r="EYO237"/>
      <c r="EYP237"/>
      <c r="EYQ237"/>
      <c r="EYR237"/>
      <c r="EYS237"/>
      <c r="EYT237"/>
      <c r="EYU237"/>
      <c r="EYV237"/>
      <c r="EYW237"/>
      <c r="EYX237"/>
      <c r="EYY237"/>
      <c r="EYZ237"/>
      <c r="EZA237"/>
      <c r="EZB237"/>
      <c r="EZC237"/>
      <c r="EZD237"/>
      <c r="EZE237"/>
      <c r="EZF237"/>
      <c r="EZG237"/>
      <c r="EZH237"/>
      <c r="EZI237"/>
      <c r="EZJ237"/>
      <c r="EZK237"/>
      <c r="EZL237"/>
      <c r="EZM237"/>
      <c r="EZN237"/>
      <c r="EZO237"/>
      <c r="EZP237"/>
      <c r="EZQ237"/>
      <c r="EZR237"/>
      <c r="EZS237"/>
      <c r="EZT237"/>
      <c r="EZU237"/>
      <c r="EZV237"/>
      <c r="EZW237"/>
      <c r="EZX237"/>
      <c r="EZY237"/>
      <c r="EZZ237"/>
      <c r="FAA237"/>
      <c r="FAB237"/>
      <c r="FAC237"/>
      <c r="FAD237"/>
      <c r="FAE237"/>
      <c r="FAF237"/>
      <c r="FAG237"/>
      <c r="FAH237"/>
      <c r="FAI237"/>
      <c r="FAJ237"/>
      <c r="FAK237"/>
      <c r="FAL237"/>
      <c r="FAM237"/>
      <c r="FAN237"/>
      <c r="FAO237"/>
      <c r="FAP237"/>
      <c r="FAQ237"/>
      <c r="FAR237"/>
      <c r="FAS237"/>
      <c r="FAT237"/>
      <c r="FAU237"/>
      <c r="FAV237"/>
      <c r="FAW237"/>
      <c r="FAX237"/>
      <c r="FAY237"/>
      <c r="FAZ237"/>
      <c r="FBA237"/>
      <c r="FBB237"/>
      <c r="FBC237"/>
      <c r="FBD237"/>
      <c r="FBE237"/>
      <c r="FBF237"/>
      <c r="FBG237"/>
      <c r="FBH237"/>
      <c r="FBI237"/>
      <c r="FBJ237"/>
      <c r="FBK237"/>
      <c r="FBL237"/>
      <c r="FBM237"/>
      <c r="FBN237"/>
      <c r="FBO237"/>
      <c r="FBP237"/>
      <c r="FBQ237"/>
      <c r="FBR237"/>
      <c r="FBS237"/>
      <c r="FBT237"/>
      <c r="FBU237"/>
      <c r="FBV237"/>
      <c r="FBW237"/>
      <c r="FBX237"/>
      <c r="FBY237"/>
      <c r="FBZ237"/>
      <c r="FCA237"/>
      <c r="FCB237"/>
      <c r="FCC237"/>
      <c r="FCD237"/>
      <c r="FCE237"/>
      <c r="FCF237"/>
      <c r="FCG237"/>
      <c r="FCH237"/>
      <c r="FCI237"/>
      <c r="FCJ237"/>
      <c r="FCK237"/>
      <c r="FCL237"/>
      <c r="FCM237"/>
      <c r="FCN237"/>
      <c r="FCO237"/>
      <c r="FCP237"/>
      <c r="FCQ237"/>
      <c r="FCR237"/>
      <c r="FCS237"/>
      <c r="FCT237"/>
      <c r="FCU237"/>
      <c r="FCV237"/>
      <c r="FCW237"/>
      <c r="FCX237"/>
      <c r="FCY237"/>
      <c r="FCZ237"/>
      <c r="FDA237"/>
      <c r="FDB237"/>
      <c r="FDC237"/>
      <c r="FDD237"/>
      <c r="FDE237"/>
      <c r="FDF237"/>
      <c r="FDG237"/>
      <c r="FDH237"/>
      <c r="FDI237"/>
      <c r="FDJ237"/>
      <c r="FDK237"/>
      <c r="FDL237"/>
      <c r="FDM237"/>
      <c r="FDN237"/>
      <c r="FDO237"/>
      <c r="FDP237"/>
      <c r="FDQ237"/>
      <c r="FDR237"/>
      <c r="FDS237"/>
      <c r="FDT237"/>
      <c r="FDU237"/>
      <c r="FDV237"/>
      <c r="FDW237"/>
      <c r="FDX237"/>
      <c r="FDY237"/>
      <c r="FDZ237"/>
      <c r="FEA237"/>
      <c r="FEB237"/>
      <c r="FEC237"/>
      <c r="FED237"/>
      <c r="FEE237"/>
      <c r="FEF237"/>
      <c r="FEG237"/>
      <c r="FEH237"/>
      <c r="FEI237"/>
      <c r="FEJ237"/>
      <c r="FEK237"/>
      <c r="FEL237"/>
      <c r="FEM237"/>
      <c r="FEN237"/>
      <c r="FEO237"/>
      <c r="FEP237"/>
      <c r="FEQ237"/>
      <c r="FER237"/>
      <c r="FES237"/>
      <c r="FET237"/>
      <c r="FEU237"/>
      <c r="FEV237"/>
      <c r="FEW237"/>
      <c r="FEX237"/>
      <c r="FEY237"/>
      <c r="FEZ237"/>
      <c r="FFA237"/>
      <c r="FFB237"/>
      <c r="FFC237"/>
      <c r="FFD237"/>
      <c r="FFE237"/>
      <c r="FFF237"/>
      <c r="FFG237"/>
      <c r="FFH237"/>
      <c r="FFI237"/>
      <c r="FFJ237"/>
      <c r="FFK237"/>
      <c r="FFL237"/>
      <c r="FFM237"/>
      <c r="FFN237"/>
      <c r="FFO237"/>
      <c r="FFP237"/>
      <c r="FFQ237"/>
      <c r="FFR237"/>
      <c r="FFS237"/>
      <c r="FFT237"/>
      <c r="FFU237"/>
      <c r="FFV237"/>
      <c r="FFW237"/>
      <c r="FFX237"/>
      <c r="FFY237"/>
      <c r="FFZ237"/>
      <c r="FGA237"/>
      <c r="FGB237"/>
      <c r="FGC237"/>
      <c r="FGD237"/>
      <c r="FGE237"/>
      <c r="FGF237"/>
      <c r="FGG237"/>
      <c r="FGH237"/>
      <c r="FGI237"/>
      <c r="FGJ237"/>
      <c r="FGK237"/>
      <c r="FGL237"/>
      <c r="FGM237"/>
      <c r="FGN237"/>
      <c r="FGO237"/>
      <c r="FGP237"/>
      <c r="FGQ237"/>
      <c r="FGR237"/>
      <c r="FGS237"/>
      <c r="FGT237"/>
      <c r="FGU237"/>
      <c r="FGV237"/>
      <c r="FGW237"/>
      <c r="FGX237"/>
      <c r="FGY237"/>
      <c r="FGZ237"/>
      <c r="FHA237"/>
      <c r="FHB237"/>
      <c r="FHC237"/>
      <c r="FHD237"/>
      <c r="FHE237"/>
      <c r="FHF237"/>
      <c r="FHG237"/>
      <c r="FHH237"/>
      <c r="FHI237"/>
      <c r="FHJ237"/>
      <c r="FHK237"/>
      <c r="FHL237"/>
      <c r="FHM237"/>
      <c r="FHN237"/>
      <c r="FHO237"/>
      <c r="FHP237"/>
      <c r="FHQ237"/>
      <c r="FHR237"/>
      <c r="FHS237"/>
      <c r="FHT237"/>
      <c r="FHU237"/>
      <c r="FHV237"/>
      <c r="FHW237"/>
      <c r="FHX237"/>
      <c r="FHY237"/>
      <c r="FHZ237"/>
      <c r="FIA237"/>
      <c r="FIB237"/>
      <c r="FIC237"/>
      <c r="FID237"/>
      <c r="FIE237"/>
      <c r="FIF237"/>
      <c r="FIG237"/>
      <c r="FIH237"/>
      <c r="FII237"/>
      <c r="FIJ237"/>
      <c r="FIK237"/>
      <c r="FIL237"/>
      <c r="FIM237"/>
      <c r="FIN237"/>
      <c r="FIO237"/>
      <c r="FIP237"/>
      <c r="FIQ237"/>
      <c r="FIR237"/>
      <c r="FIS237"/>
      <c r="FIT237"/>
      <c r="FIU237"/>
      <c r="FIV237"/>
      <c r="FIW237"/>
      <c r="FIX237"/>
      <c r="FIY237"/>
      <c r="FIZ237"/>
      <c r="FJA237"/>
      <c r="FJB237"/>
      <c r="FJC237"/>
      <c r="FJD237"/>
      <c r="FJE237"/>
      <c r="FJF237"/>
      <c r="FJG237"/>
      <c r="FJH237"/>
      <c r="FJI237"/>
      <c r="FJJ237"/>
      <c r="FJK237"/>
      <c r="FJL237"/>
      <c r="FJM237"/>
      <c r="FJN237"/>
      <c r="FJO237"/>
      <c r="FJP237"/>
      <c r="FJQ237"/>
      <c r="FJR237"/>
      <c r="FJS237"/>
      <c r="FJT237"/>
      <c r="FJU237"/>
      <c r="FJV237"/>
      <c r="FJW237"/>
      <c r="FJX237"/>
      <c r="FJY237"/>
      <c r="FJZ237"/>
      <c r="FKA237"/>
      <c r="FKB237"/>
      <c r="FKC237"/>
      <c r="FKD237"/>
      <c r="FKE237"/>
      <c r="FKF237"/>
      <c r="FKG237"/>
      <c r="FKH237"/>
      <c r="FKI237"/>
      <c r="FKJ237"/>
      <c r="FKK237"/>
      <c r="FKL237"/>
      <c r="FKM237"/>
      <c r="FKN237"/>
      <c r="FKO237"/>
      <c r="FKP237"/>
      <c r="FKQ237"/>
      <c r="FKR237"/>
      <c r="FKS237"/>
      <c r="FKT237"/>
      <c r="FKU237"/>
      <c r="FKV237"/>
      <c r="FKW237"/>
      <c r="FKX237"/>
      <c r="FKY237"/>
      <c r="FKZ237"/>
      <c r="FLA237"/>
      <c r="FLB237"/>
      <c r="FLC237"/>
      <c r="FLD237"/>
      <c r="FLE237"/>
      <c r="FLF237"/>
      <c r="FLG237"/>
      <c r="FLH237"/>
      <c r="FLI237"/>
      <c r="FLJ237"/>
      <c r="FLK237"/>
      <c r="FLL237"/>
      <c r="FLM237"/>
      <c r="FLN237"/>
      <c r="FLO237"/>
      <c r="FLP237"/>
      <c r="FLQ237"/>
      <c r="FLR237"/>
      <c r="FLS237"/>
      <c r="FLT237"/>
      <c r="FLU237"/>
      <c r="FLV237"/>
      <c r="FLW237"/>
      <c r="FLX237"/>
      <c r="FLY237"/>
      <c r="FLZ237"/>
      <c r="FMA237"/>
      <c r="FMB237"/>
      <c r="FMC237"/>
      <c r="FMD237"/>
      <c r="FME237"/>
      <c r="FMF237"/>
      <c r="FMG237"/>
      <c r="FMH237"/>
      <c r="FMI237"/>
      <c r="FMJ237"/>
      <c r="FMK237"/>
      <c r="FML237"/>
      <c r="FMM237"/>
      <c r="FMN237"/>
      <c r="FMO237"/>
      <c r="FMP237"/>
      <c r="FMQ237"/>
      <c r="FMR237"/>
      <c r="FMS237"/>
      <c r="FMT237"/>
      <c r="FMU237"/>
      <c r="FMV237"/>
      <c r="FMW237"/>
      <c r="FMX237"/>
      <c r="FMY237"/>
      <c r="FMZ237"/>
      <c r="FNA237"/>
      <c r="FNB237"/>
      <c r="FNC237"/>
      <c r="FND237"/>
      <c r="FNE237"/>
      <c r="FNF237"/>
      <c r="FNG237"/>
      <c r="FNH237"/>
      <c r="FNI237"/>
      <c r="FNJ237"/>
      <c r="FNK237"/>
      <c r="FNL237"/>
      <c r="FNM237"/>
      <c r="FNN237"/>
      <c r="FNO237"/>
      <c r="FNP237"/>
      <c r="FNQ237"/>
      <c r="FNR237"/>
      <c r="FNS237"/>
      <c r="FNT237"/>
      <c r="FNU237"/>
      <c r="FNV237"/>
      <c r="FNW237"/>
      <c r="FNX237"/>
      <c r="FNY237"/>
      <c r="FNZ237"/>
      <c r="FOA237"/>
      <c r="FOB237"/>
      <c r="FOC237"/>
      <c r="FOD237"/>
      <c r="FOE237"/>
      <c r="FOF237"/>
      <c r="FOG237"/>
      <c r="FOH237"/>
      <c r="FOI237"/>
      <c r="FOJ237"/>
      <c r="FOK237"/>
      <c r="FOL237"/>
      <c r="FOM237"/>
      <c r="FON237"/>
      <c r="FOO237"/>
      <c r="FOP237"/>
      <c r="FOQ237"/>
      <c r="FOR237"/>
      <c r="FOS237"/>
      <c r="FOT237"/>
      <c r="FOU237"/>
      <c r="FOV237"/>
      <c r="FOW237"/>
      <c r="FOX237"/>
      <c r="FOY237"/>
      <c r="FOZ237"/>
      <c r="FPA237"/>
      <c r="FPB237"/>
      <c r="FPC237"/>
      <c r="FPD237"/>
      <c r="FPE237"/>
      <c r="FPF237"/>
      <c r="FPG237"/>
      <c r="FPH237"/>
      <c r="FPI237"/>
      <c r="FPJ237"/>
      <c r="FPK237"/>
      <c r="FPL237"/>
      <c r="FPM237"/>
      <c r="FPN237"/>
      <c r="FPO237"/>
      <c r="FPP237"/>
      <c r="FPQ237"/>
      <c r="FPR237"/>
      <c r="FPS237"/>
      <c r="FPT237"/>
      <c r="FPU237"/>
      <c r="FPV237"/>
      <c r="FPW237"/>
      <c r="FPX237"/>
      <c r="FPY237"/>
      <c r="FPZ237"/>
      <c r="FQA237"/>
      <c r="FQB237"/>
      <c r="FQC237"/>
      <c r="FQD237"/>
      <c r="FQE237"/>
      <c r="FQF237"/>
      <c r="FQG237"/>
      <c r="FQH237"/>
      <c r="FQI237"/>
      <c r="FQJ237"/>
      <c r="FQK237"/>
      <c r="FQL237"/>
      <c r="FQM237"/>
      <c r="FQN237"/>
      <c r="FQO237"/>
      <c r="FQP237"/>
      <c r="FQQ237"/>
      <c r="FQR237"/>
      <c r="FQS237"/>
      <c r="FQT237"/>
      <c r="FQU237"/>
      <c r="FQV237"/>
      <c r="FQW237"/>
      <c r="FQX237"/>
      <c r="FQY237"/>
      <c r="FQZ237"/>
      <c r="FRA237"/>
      <c r="FRB237"/>
      <c r="FRC237"/>
      <c r="FRD237"/>
      <c r="FRE237"/>
      <c r="FRF237"/>
      <c r="FRG237"/>
      <c r="FRH237"/>
      <c r="FRI237"/>
      <c r="FRJ237"/>
      <c r="FRK237"/>
      <c r="FRL237"/>
      <c r="FRM237"/>
      <c r="FRN237"/>
      <c r="FRO237"/>
      <c r="FRP237"/>
      <c r="FRQ237"/>
      <c r="FRR237"/>
      <c r="FRS237"/>
      <c r="FRT237"/>
      <c r="FRU237"/>
      <c r="FRV237"/>
      <c r="FRW237"/>
      <c r="FRX237"/>
      <c r="FRY237"/>
      <c r="FRZ237"/>
      <c r="FSA237"/>
      <c r="FSB237"/>
      <c r="FSC237"/>
      <c r="FSD237"/>
      <c r="FSE237"/>
      <c r="FSF237"/>
      <c r="FSG237"/>
      <c r="FSH237"/>
      <c r="FSI237"/>
      <c r="FSJ237"/>
      <c r="FSK237"/>
      <c r="FSL237"/>
      <c r="FSM237"/>
      <c r="FSN237"/>
      <c r="FSO237"/>
      <c r="FSP237"/>
      <c r="FSQ237"/>
      <c r="FSR237"/>
      <c r="FSS237"/>
      <c r="FST237"/>
      <c r="FSU237"/>
      <c r="FSV237"/>
      <c r="FSW237"/>
      <c r="FSX237"/>
      <c r="FSY237"/>
      <c r="FSZ237"/>
      <c r="FTA237"/>
      <c r="FTB237"/>
      <c r="FTC237"/>
      <c r="FTD237"/>
      <c r="FTE237"/>
      <c r="FTF237"/>
      <c r="FTG237"/>
      <c r="FTH237"/>
      <c r="FTI237"/>
      <c r="FTJ237"/>
      <c r="FTK237"/>
      <c r="FTL237"/>
      <c r="FTM237"/>
      <c r="FTN237"/>
      <c r="FTO237"/>
      <c r="FTP237"/>
      <c r="FTQ237"/>
      <c r="FTR237"/>
      <c r="FTS237"/>
      <c r="FTT237"/>
      <c r="FTU237"/>
      <c r="FTV237"/>
      <c r="FTW237"/>
      <c r="FTX237"/>
      <c r="FTY237"/>
      <c r="FTZ237"/>
      <c r="FUA237"/>
      <c r="FUB237"/>
      <c r="FUC237"/>
      <c r="FUD237"/>
      <c r="FUE237"/>
      <c r="FUF237"/>
      <c r="FUG237"/>
      <c r="FUH237"/>
      <c r="FUI237"/>
      <c r="FUJ237"/>
      <c r="FUK237"/>
      <c r="FUL237"/>
      <c r="FUM237"/>
      <c r="FUN237"/>
      <c r="FUO237"/>
      <c r="FUP237"/>
      <c r="FUQ237"/>
      <c r="FUR237"/>
      <c r="FUS237"/>
      <c r="FUT237"/>
      <c r="FUU237"/>
      <c r="FUV237"/>
      <c r="FUW237"/>
      <c r="FUX237"/>
      <c r="FUY237"/>
      <c r="FUZ237"/>
      <c r="FVA237"/>
      <c r="FVB237"/>
      <c r="FVC237"/>
      <c r="FVD237"/>
      <c r="FVE237"/>
      <c r="FVF237"/>
      <c r="FVG237"/>
      <c r="FVH237"/>
      <c r="FVI237"/>
      <c r="FVJ237"/>
      <c r="FVK237"/>
      <c r="FVL237"/>
      <c r="FVM237"/>
      <c r="FVN237"/>
      <c r="FVO237"/>
      <c r="FVP237"/>
      <c r="FVQ237"/>
      <c r="FVR237"/>
      <c r="FVS237"/>
      <c r="FVT237"/>
      <c r="FVU237"/>
      <c r="FVV237"/>
      <c r="FVW237"/>
      <c r="FVX237"/>
      <c r="FVY237"/>
      <c r="FVZ237"/>
      <c r="FWA237"/>
      <c r="FWB237"/>
      <c r="FWC237"/>
      <c r="FWD237"/>
      <c r="FWE237"/>
      <c r="FWF237"/>
      <c r="FWG237"/>
      <c r="FWH237"/>
      <c r="FWI237"/>
      <c r="FWJ237"/>
      <c r="FWK237"/>
      <c r="FWL237"/>
      <c r="FWM237"/>
      <c r="FWN237"/>
      <c r="FWO237"/>
      <c r="FWP237"/>
      <c r="FWQ237"/>
      <c r="FWR237"/>
      <c r="FWS237"/>
      <c r="FWT237"/>
      <c r="FWU237"/>
      <c r="FWV237"/>
      <c r="FWW237"/>
      <c r="FWX237"/>
      <c r="FWY237"/>
      <c r="FWZ237"/>
      <c r="FXA237"/>
      <c r="FXB237"/>
      <c r="FXC237"/>
      <c r="FXD237"/>
      <c r="FXE237"/>
      <c r="FXF237"/>
      <c r="FXG237"/>
      <c r="FXH237"/>
      <c r="FXI237"/>
      <c r="FXJ237"/>
      <c r="FXK237"/>
      <c r="FXL237"/>
      <c r="FXM237"/>
      <c r="FXN237"/>
      <c r="FXO237"/>
      <c r="FXP237"/>
      <c r="FXQ237"/>
      <c r="FXR237"/>
      <c r="FXS237"/>
      <c r="FXT237"/>
      <c r="FXU237"/>
      <c r="FXV237"/>
      <c r="FXW237"/>
      <c r="FXX237"/>
      <c r="FXY237"/>
      <c r="FXZ237"/>
      <c r="FYA237"/>
      <c r="FYB237"/>
      <c r="FYC237"/>
      <c r="FYD237"/>
      <c r="FYE237"/>
      <c r="FYF237"/>
      <c r="FYG237"/>
      <c r="FYH237"/>
      <c r="FYI237"/>
      <c r="FYJ237"/>
      <c r="FYK237"/>
      <c r="FYL237"/>
      <c r="FYM237"/>
      <c r="FYN237"/>
      <c r="FYO237"/>
      <c r="FYP237"/>
      <c r="FYQ237"/>
      <c r="FYR237"/>
      <c r="FYS237"/>
      <c r="FYT237"/>
      <c r="FYU237"/>
      <c r="FYV237"/>
      <c r="FYW237"/>
      <c r="FYX237"/>
      <c r="FYY237"/>
      <c r="FYZ237"/>
      <c r="FZA237"/>
      <c r="FZB237"/>
      <c r="FZC237"/>
      <c r="FZD237"/>
      <c r="FZE237"/>
      <c r="FZF237"/>
      <c r="FZG237"/>
      <c r="FZH237"/>
      <c r="FZI237"/>
      <c r="FZJ237"/>
      <c r="FZK237"/>
      <c r="FZL237"/>
      <c r="FZM237"/>
      <c r="FZN237"/>
      <c r="FZO237"/>
      <c r="FZP237"/>
      <c r="FZQ237"/>
      <c r="FZR237"/>
      <c r="FZS237"/>
      <c r="FZT237"/>
      <c r="FZU237"/>
      <c r="FZV237"/>
      <c r="FZW237"/>
      <c r="FZX237"/>
      <c r="FZY237"/>
      <c r="FZZ237"/>
      <c r="GAA237"/>
      <c r="GAB237"/>
      <c r="GAC237"/>
      <c r="GAD237"/>
      <c r="GAE237"/>
      <c r="GAF237"/>
      <c r="GAG237"/>
      <c r="GAH237"/>
      <c r="GAI237"/>
      <c r="GAJ237"/>
      <c r="GAK237"/>
      <c r="GAL237"/>
      <c r="GAM237"/>
      <c r="GAN237"/>
      <c r="GAO237"/>
      <c r="GAP237"/>
      <c r="GAQ237"/>
      <c r="GAR237"/>
      <c r="GAS237"/>
      <c r="GAT237"/>
      <c r="GAU237"/>
      <c r="GAV237"/>
      <c r="GAW237"/>
      <c r="GAX237"/>
      <c r="GAY237"/>
      <c r="GAZ237"/>
      <c r="GBA237"/>
      <c r="GBB237"/>
      <c r="GBC237"/>
      <c r="GBD237"/>
      <c r="GBE237"/>
      <c r="GBF237"/>
      <c r="GBG237"/>
      <c r="GBH237"/>
      <c r="GBI237"/>
      <c r="GBJ237"/>
      <c r="GBK237"/>
      <c r="GBL237"/>
      <c r="GBM237"/>
      <c r="GBN237"/>
      <c r="GBO237"/>
      <c r="GBP237"/>
      <c r="GBQ237"/>
      <c r="GBR237"/>
      <c r="GBS237"/>
      <c r="GBT237"/>
      <c r="GBU237"/>
      <c r="GBV237"/>
      <c r="GBW237"/>
      <c r="GBX237"/>
      <c r="GBY237"/>
      <c r="GBZ237"/>
      <c r="GCA237"/>
      <c r="GCB237"/>
      <c r="GCC237"/>
      <c r="GCD237"/>
      <c r="GCE237"/>
      <c r="GCF237"/>
      <c r="GCG237"/>
      <c r="GCH237"/>
      <c r="GCI237"/>
      <c r="GCJ237"/>
      <c r="GCK237"/>
      <c r="GCL237"/>
      <c r="GCM237"/>
      <c r="GCN237"/>
      <c r="GCO237"/>
      <c r="GCP237"/>
      <c r="GCQ237"/>
      <c r="GCR237"/>
      <c r="GCS237"/>
      <c r="GCT237"/>
      <c r="GCU237"/>
      <c r="GCV237"/>
      <c r="GCW237"/>
      <c r="GCX237"/>
      <c r="GCY237"/>
      <c r="GCZ237"/>
      <c r="GDA237"/>
      <c r="GDB237"/>
      <c r="GDC237"/>
      <c r="GDD237"/>
      <c r="GDE237"/>
      <c r="GDF237"/>
      <c r="GDG237"/>
      <c r="GDH237"/>
      <c r="GDI237"/>
      <c r="GDJ237"/>
      <c r="GDK237"/>
      <c r="GDL237"/>
      <c r="GDM237"/>
      <c r="GDN237"/>
      <c r="GDO237"/>
      <c r="GDP237"/>
      <c r="GDQ237"/>
      <c r="GDR237"/>
      <c r="GDS237"/>
      <c r="GDT237"/>
      <c r="GDU237"/>
      <c r="GDV237"/>
      <c r="GDW237"/>
      <c r="GDX237"/>
      <c r="GDY237"/>
      <c r="GDZ237"/>
      <c r="GEA237"/>
      <c r="GEB237"/>
      <c r="GEC237"/>
      <c r="GED237"/>
      <c r="GEE237"/>
      <c r="GEF237"/>
      <c r="GEG237"/>
      <c r="GEH237"/>
      <c r="GEI237"/>
      <c r="GEJ237"/>
      <c r="GEK237"/>
      <c r="GEL237"/>
      <c r="GEM237"/>
      <c r="GEN237"/>
      <c r="GEO237"/>
      <c r="GEP237"/>
      <c r="GEQ237"/>
      <c r="GER237"/>
      <c r="GES237"/>
      <c r="GET237"/>
      <c r="GEU237"/>
      <c r="GEV237"/>
      <c r="GEW237"/>
      <c r="GEX237"/>
      <c r="GEY237"/>
      <c r="GEZ237"/>
      <c r="GFA237"/>
      <c r="GFB237"/>
      <c r="GFC237"/>
      <c r="GFD237"/>
      <c r="GFE237"/>
      <c r="GFF237"/>
      <c r="GFG237"/>
      <c r="GFH237"/>
      <c r="GFI237"/>
      <c r="GFJ237"/>
      <c r="GFK237"/>
      <c r="GFL237"/>
      <c r="GFM237"/>
      <c r="GFN237"/>
      <c r="GFO237"/>
      <c r="GFP237"/>
      <c r="GFQ237"/>
      <c r="GFR237"/>
      <c r="GFS237"/>
      <c r="GFT237"/>
      <c r="GFU237"/>
      <c r="GFV237"/>
      <c r="GFW237"/>
      <c r="GFX237"/>
      <c r="GFY237"/>
      <c r="GFZ237"/>
      <c r="GGA237"/>
      <c r="GGB237"/>
      <c r="GGC237"/>
      <c r="GGD237"/>
      <c r="GGE237"/>
      <c r="GGF237"/>
      <c r="GGG237"/>
      <c r="GGH237"/>
      <c r="GGI237"/>
      <c r="GGJ237"/>
      <c r="GGK237"/>
      <c r="GGL237"/>
      <c r="GGM237"/>
      <c r="GGN237"/>
      <c r="GGO237"/>
      <c r="GGP237"/>
      <c r="GGQ237"/>
      <c r="GGR237"/>
      <c r="GGS237"/>
      <c r="GGT237"/>
      <c r="GGU237"/>
      <c r="GGV237"/>
      <c r="GGW237"/>
      <c r="GGX237"/>
      <c r="GGY237"/>
      <c r="GGZ237"/>
      <c r="GHA237"/>
      <c r="GHB237"/>
      <c r="GHC237"/>
      <c r="GHD237"/>
      <c r="GHE237"/>
      <c r="GHF237"/>
      <c r="GHG237"/>
      <c r="GHH237"/>
      <c r="GHI237"/>
      <c r="GHJ237"/>
      <c r="GHK237"/>
      <c r="GHL237"/>
      <c r="GHM237"/>
      <c r="GHN237"/>
      <c r="GHO237"/>
      <c r="GHP237"/>
      <c r="GHQ237"/>
      <c r="GHR237"/>
      <c r="GHS237"/>
      <c r="GHT237"/>
      <c r="GHU237"/>
      <c r="GHV237"/>
      <c r="GHW237"/>
      <c r="GHX237"/>
      <c r="GHY237"/>
      <c r="GHZ237"/>
      <c r="GIA237"/>
      <c r="GIB237"/>
      <c r="GIC237"/>
      <c r="GID237"/>
      <c r="GIE237"/>
      <c r="GIF237"/>
      <c r="GIG237"/>
      <c r="GIH237"/>
      <c r="GII237"/>
      <c r="GIJ237"/>
      <c r="GIK237"/>
      <c r="GIL237"/>
      <c r="GIM237"/>
      <c r="GIN237"/>
      <c r="GIO237"/>
      <c r="GIP237"/>
      <c r="GIQ237"/>
      <c r="GIR237"/>
      <c r="GIS237"/>
      <c r="GIT237"/>
      <c r="GIU237"/>
      <c r="GIV237"/>
      <c r="GIW237"/>
      <c r="GIX237"/>
      <c r="GIY237"/>
      <c r="GIZ237"/>
      <c r="GJA237"/>
      <c r="GJB237"/>
      <c r="GJC237"/>
      <c r="GJD237"/>
      <c r="GJE237"/>
      <c r="GJF237"/>
      <c r="GJG237"/>
      <c r="GJH237"/>
      <c r="GJI237"/>
      <c r="GJJ237"/>
      <c r="GJK237"/>
      <c r="GJL237"/>
      <c r="GJM237"/>
      <c r="GJN237"/>
      <c r="GJO237"/>
      <c r="GJP237"/>
      <c r="GJQ237"/>
      <c r="GJR237"/>
      <c r="GJS237"/>
      <c r="GJT237"/>
      <c r="GJU237"/>
      <c r="GJV237"/>
      <c r="GJW237"/>
      <c r="GJX237"/>
      <c r="GJY237"/>
      <c r="GJZ237"/>
      <c r="GKA237"/>
      <c r="GKB237"/>
      <c r="GKC237"/>
      <c r="GKD237"/>
      <c r="GKE237"/>
      <c r="GKF237"/>
      <c r="GKG237"/>
      <c r="GKH237"/>
      <c r="GKI237"/>
      <c r="GKJ237"/>
      <c r="GKK237"/>
      <c r="GKL237"/>
      <c r="GKM237"/>
      <c r="GKN237"/>
      <c r="GKO237"/>
      <c r="GKP237"/>
      <c r="GKQ237"/>
      <c r="GKR237"/>
      <c r="GKS237"/>
      <c r="GKT237"/>
      <c r="GKU237"/>
      <c r="GKV237"/>
      <c r="GKW237"/>
      <c r="GKX237"/>
      <c r="GKY237"/>
      <c r="GKZ237"/>
      <c r="GLA237"/>
      <c r="GLB237"/>
      <c r="GLC237"/>
      <c r="GLD237"/>
      <c r="GLE237"/>
      <c r="GLF237"/>
      <c r="GLG237"/>
      <c r="GLH237"/>
      <c r="GLI237"/>
      <c r="GLJ237"/>
      <c r="GLK237"/>
      <c r="GLL237"/>
      <c r="GLM237"/>
      <c r="GLN237"/>
      <c r="GLO237"/>
      <c r="GLP237"/>
      <c r="GLQ237"/>
      <c r="GLR237"/>
      <c r="GLS237"/>
      <c r="GLT237"/>
      <c r="GLU237"/>
      <c r="GLV237"/>
      <c r="GLW237"/>
      <c r="GLX237"/>
      <c r="GLY237"/>
      <c r="GLZ237"/>
      <c r="GMA237"/>
      <c r="GMB237"/>
      <c r="GMC237"/>
      <c r="GMD237"/>
      <c r="GME237"/>
      <c r="GMF237"/>
      <c r="GMG237"/>
      <c r="GMH237"/>
      <c r="GMI237"/>
      <c r="GMJ237"/>
      <c r="GMK237"/>
      <c r="GML237"/>
      <c r="GMM237"/>
      <c r="GMN237"/>
      <c r="GMO237"/>
      <c r="GMP237"/>
      <c r="GMQ237"/>
      <c r="GMR237"/>
      <c r="GMS237"/>
      <c r="GMT237"/>
      <c r="GMU237"/>
      <c r="GMV237"/>
      <c r="GMW237"/>
      <c r="GMX237"/>
      <c r="GMY237"/>
      <c r="GMZ237"/>
      <c r="GNA237"/>
      <c r="GNB237"/>
      <c r="GNC237"/>
      <c r="GND237"/>
      <c r="GNE237"/>
      <c r="GNF237"/>
      <c r="GNG237"/>
      <c r="GNH237"/>
      <c r="GNI237"/>
      <c r="GNJ237"/>
      <c r="GNK237"/>
      <c r="GNL237"/>
      <c r="GNM237"/>
      <c r="GNN237"/>
      <c r="GNO237"/>
      <c r="GNP237"/>
      <c r="GNQ237"/>
      <c r="GNR237"/>
      <c r="GNS237"/>
      <c r="GNT237"/>
      <c r="GNU237"/>
      <c r="GNV237"/>
      <c r="GNW237"/>
      <c r="GNX237"/>
      <c r="GNY237"/>
      <c r="GNZ237"/>
      <c r="GOA237"/>
      <c r="GOB237"/>
      <c r="GOC237"/>
      <c r="GOD237"/>
      <c r="GOE237"/>
      <c r="GOF237"/>
      <c r="GOG237"/>
      <c r="GOH237"/>
      <c r="GOI237"/>
      <c r="GOJ237"/>
      <c r="GOK237"/>
      <c r="GOL237"/>
      <c r="GOM237"/>
      <c r="GON237"/>
      <c r="GOO237"/>
      <c r="GOP237"/>
      <c r="GOQ237"/>
      <c r="GOR237"/>
      <c r="GOS237"/>
      <c r="GOT237"/>
      <c r="GOU237"/>
      <c r="GOV237"/>
      <c r="GOW237"/>
      <c r="GOX237"/>
      <c r="GOY237"/>
      <c r="GOZ237"/>
      <c r="GPA237"/>
      <c r="GPB237"/>
      <c r="GPC237"/>
      <c r="GPD237"/>
      <c r="GPE237"/>
      <c r="GPF237"/>
      <c r="GPG237"/>
      <c r="GPH237"/>
      <c r="GPI237"/>
      <c r="GPJ237"/>
      <c r="GPK237"/>
      <c r="GPL237"/>
      <c r="GPM237"/>
      <c r="GPN237"/>
      <c r="GPO237"/>
      <c r="GPP237"/>
      <c r="GPQ237"/>
      <c r="GPR237"/>
      <c r="GPS237"/>
      <c r="GPT237"/>
      <c r="GPU237"/>
      <c r="GPV237"/>
      <c r="GPW237"/>
      <c r="GPX237"/>
      <c r="GPY237"/>
      <c r="GPZ237"/>
      <c r="GQA237"/>
      <c r="GQB237"/>
      <c r="GQC237"/>
      <c r="GQD237"/>
      <c r="GQE237"/>
      <c r="GQF237"/>
      <c r="GQG237"/>
      <c r="GQH237"/>
      <c r="GQI237"/>
      <c r="GQJ237"/>
      <c r="GQK237"/>
      <c r="GQL237"/>
      <c r="GQM237"/>
      <c r="GQN237"/>
      <c r="GQO237"/>
      <c r="GQP237"/>
      <c r="GQQ237"/>
      <c r="GQR237"/>
      <c r="GQS237"/>
      <c r="GQT237"/>
      <c r="GQU237"/>
      <c r="GQV237"/>
      <c r="GQW237"/>
      <c r="GQX237"/>
      <c r="GQY237"/>
      <c r="GQZ237"/>
      <c r="GRA237"/>
      <c r="GRB237"/>
      <c r="GRC237"/>
      <c r="GRD237"/>
      <c r="GRE237"/>
      <c r="GRF237"/>
      <c r="GRG237"/>
      <c r="GRH237"/>
      <c r="GRI237"/>
      <c r="GRJ237"/>
      <c r="GRK237"/>
      <c r="GRL237"/>
      <c r="GRM237"/>
      <c r="GRN237"/>
      <c r="GRO237"/>
      <c r="GRP237"/>
      <c r="GRQ237"/>
      <c r="GRR237"/>
      <c r="GRS237"/>
      <c r="GRT237"/>
      <c r="GRU237"/>
      <c r="GRV237"/>
      <c r="GRW237"/>
      <c r="GRX237"/>
      <c r="GRY237"/>
      <c r="GRZ237"/>
      <c r="GSA237"/>
      <c r="GSB237"/>
      <c r="GSC237"/>
      <c r="GSD237"/>
      <c r="GSE237"/>
      <c r="GSF237"/>
      <c r="GSG237"/>
      <c r="GSH237"/>
      <c r="GSI237"/>
      <c r="GSJ237"/>
      <c r="GSK237"/>
      <c r="GSL237"/>
      <c r="GSM237"/>
      <c r="GSN237"/>
      <c r="GSO237"/>
      <c r="GSP237"/>
      <c r="GSQ237"/>
      <c r="GSR237"/>
      <c r="GSS237"/>
      <c r="GST237"/>
      <c r="GSU237"/>
      <c r="GSV237"/>
      <c r="GSW237"/>
      <c r="GSX237"/>
      <c r="GSY237"/>
      <c r="GSZ237"/>
      <c r="GTA237"/>
      <c r="GTB237"/>
      <c r="GTC237"/>
      <c r="GTD237"/>
      <c r="GTE237"/>
      <c r="GTF237"/>
      <c r="GTG237"/>
      <c r="GTH237"/>
      <c r="GTI237"/>
      <c r="GTJ237"/>
      <c r="GTK237"/>
      <c r="GTL237"/>
      <c r="GTM237"/>
      <c r="GTN237"/>
      <c r="GTO237"/>
      <c r="GTP237"/>
      <c r="GTQ237"/>
      <c r="GTR237"/>
      <c r="GTS237"/>
      <c r="GTT237"/>
      <c r="GTU237"/>
      <c r="GTV237"/>
      <c r="GTW237"/>
      <c r="GTX237"/>
      <c r="GTY237"/>
      <c r="GTZ237"/>
      <c r="GUA237"/>
      <c r="GUB237"/>
      <c r="GUC237"/>
      <c r="GUD237"/>
      <c r="GUE237"/>
      <c r="GUF237"/>
      <c r="GUG237"/>
      <c r="GUH237"/>
      <c r="GUI237"/>
      <c r="GUJ237"/>
      <c r="GUK237"/>
      <c r="GUL237"/>
      <c r="GUM237"/>
      <c r="GUN237"/>
      <c r="GUO237"/>
      <c r="GUP237"/>
      <c r="GUQ237"/>
      <c r="GUR237"/>
      <c r="GUS237"/>
      <c r="GUT237"/>
      <c r="GUU237"/>
      <c r="GUV237"/>
      <c r="GUW237"/>
      <c r="GUX237"/>
      <c r="GUY237"/>
      <c r="GUZ237"/>
      <c r="GVA237"/>
      <c r="GVB237"/>
      <c r="GVC237"/>
      <c r="GVD237"/>
      <c r="GVE237"/>
      <c r="GVF237"/>
      <c r="GVG237"/>
      <c r="GVH237"/>
      <c r="GVI237"/>
      <c r="GVJ237"/>
      <c r="GVK237"/>
      <c r="GVL237"/>
      <c r="GVM237"/>
      <c r="GVN237"/>
      <c r="GVO237"/>
      <c r="GVP237"/>
      <c r="GVQ237"/>
      <c r="GVR237"/>
      <c r="GVS237"/>
      <c r="GVT237"/>
      <c r="GVU237"/>
      <c r="GVV237"/>
      <c r="GVW237"/>
      <c r="GVX237"/>
      <c r="GVY237"/>
      <c r="GVZ237"/>
      <c r="GWA237"/>
      <c r="GWB237"/>
      <c r="GWC237"/>
      <c r="GWD237"/>
      <c r="GWE237"/>
      <c r="GWF237"/>
      <c r="GWG237"/>
      <c r="GWH237"/>
      <c r="GWI237"/>
      <c r="GWJ237"/>
      <c r="GWK237"/>
      <c r="GWL237"/>
      <c r="GWM237"/>
      <c r="GWN237"/>
      <c r="GWO237"/>
      <c r="GWP237"/>
      <c r="GWQ237"/>
      <c r="GWR237"/>
      <c r="GWS237"/>
      <c r="GWT237"/>
      <c r="GWU237"/>
      <c r="GWV237"/>
      <c r="GWW237"/>
      <c r="GWX237"/>
      <c r="GWY237"/>
      <c r="GWZ237"/>
      <c r="GXA237"/>
      <c r="GXB237"/>
      <c r="GXC237"/>
      <c r="GXD237"/>
      <c r="GXE237"/>
      <c r="GXF237"/>
      <c r="GXG237"/>
      <c r="GXH237"/>
      <c r="GXI237"/>
      <c r="GXJ237"/>
      <c r="GXK237"/>
      <c r="GXL237"/>
      <c r="GXM237"/>
      <c r="GXN237"/>
      <c r="GXO237"/>
      <c r="GXP237"/>
      <c r="GXQ237"/>
      <c r="GXR237"/>
      <c r="GXS237"/>
      <c r="GXT237"/>
      <c r="GXU237"/>
      <c r="GXV237"/>
      <c r="GXW237"/>
      <c r="GXX237"/>
      <c r="GXY237"/>
      <c r="GXZ237"/>
      <c r="GYA237"/>
      <c r="GYB237"/>
      <c r="GYC237"/>
      <c r="GYD237"/>
      <c r="GYE237"/>
      <c r="GYF237"/>
      <c r="GYG237"/>
      <c r="GYH237"/>
      <c r="GYI237"/>
      <c r="GYJ237"/>
      <c r="GYK237"/>
      <c r="GYL237"/>
      <c r="GYM237"/>
      <c r="GYN237"/>
      <c r="GYO237"/>
      <c r="GYP237"/>
      <c r="GYQ237"/>
      <c r="GYR237"/>
      <c r="GYS237"/>
      <c r="GYT237"/>
      <c r="GYU237"/>
      <c r="GYV237"/>
      <c r="GYW237"/>
      <c r="GYX237"/>
      <c r="GYY237"/>
      <c r="GYZ237"/>
      <c r="GZA237"/>
      <c r="GZB237"/>
      <c r="GZC237"/>
      <c r="GZD237"/>
      <c r="GZE237"/>
      <c r="GZF237"/>
      <c r="GZG237"/>
      <c r="GZH237"/>
      <c r="GZI237"/>
      <c r="GZJ237"/>
      <c r="GZK237"/>
      <c r="GZL237"/>
      <c r="GZM237"/>
      <c r="GZN237"/>
      <c r="GZO237"/>
      <c r="GZP237"/>
      <c r="GZQ237"/>
      <c r="GZR237"/>
      <c r="GZS237"/>
      <c r="GZT237"/>
      <c r="GZU237"/>
      <c r="GZV237"/>
      <c r="GZW237"/>
      <c r="GZX237"/>
      <c r="GZY237"/>
      <c r="GZZ237"/>
      <c r="HAA237"/>
      <c r="HAB237"/>
      <c r="HAC237"/>
      <c r="HAD237"/>
      <c r="HAE237"/>
      <c r="HAF237"/>
      <c r="HAG237"/>
      <c r="HAH237"/>
      <c r="HAI237"/>
      <c r="HAJ237"/>
      <c r="HAK237"/>
      <c r="HAL237"/>
      <c r="HAM237"/>
      <c r="HAN237"/>
      <c r="HAO237"/>
      <c r="HAP237"/>
      <c r="HAQ237"/>
      <c r="HAR237"/>
      <c r="HAS237"/>
      <c r="HAT237"/>
      <c r="HAU237"/>
      <c r="HAV237"/>
      <c r="HAW237"/>
      <c r="HAX237"/>
      <c r="HAY237"/>
      <c r="HAZ237"/>
      <c r="HBA237"/>
      <c r="HBB237"/>
      <c r="HBC237"/>
      <c r="HBD237"/>
      <c r="HBE237"/>
      <c r="HBF237"/>
      <c r="HBG237"/>
      <c r="HBH237"/>
      <c r="HBI237"/>
      <c r="HBJ237"/>
      <c r="HBK237"/>
      <c r="HBL237"/>
      <c r="HBM237"/>
      <c r="HBN237"/>
      <c r="HBO237"/>
      <c r="HBP237"/>
      <c r="HBQ237"/>
      <c r="HBR237"/>
      <c r="HBS237"/>
      <c r="HBT237"/>
      <c r="HBU237"/>
      <c r="HBV237"/>
      <c r="HBW237"/>
      <c r="HBX237"/>
      <c r="HBY237"/>
      <c r="HBZ237"/>
      <c r="HCA237"/>
      <c r="HCB237"/>
      <c r="HCC237"/>
      <c r="HCD237"/>
      <c r="HCE237"/>
      <c r="HCF237"/>
      <c r="HCG237"/>
      <c r="HCH237"/>
      <c r="HCI237"/>
      <c r="HCJ237"/>
      <c r="HCK237"/>
      <c r="HCL237"/>
      <c r="HCM237"/>
      <c r="HCN237"/>
      <c r="HCO237"/>
      <c r="HCP237"/>
      <c r="HCQ237"/>
      <c r="HCR237"/>
      <c r="HCS237"/>
      <c r="HCT237"/>
      <c r="HCU237"/>
      <c r="HCV237"/>
      <c r="HCW237"/>
      <c r="HCX237"/>
      <c r="HCY237"/>
      <c r="HCZ237"/>
      <c r="HDA237"/>
      <c r="HDB237"/>
      <c r="HDC237"/>
      <c r="HDD237"/>
      <c r="HDE237"/>
      <c r="HDF237"/>
      <c r="HDG237"/>
      <c r="HDH237"/>
      <c r="HDI237"/>
      <c r="HDJ237"/>
      <c r="HDK237"/>
      <c r="HDL237"/>
      <c r="HDM237"/>
      <c r="HDN237"/>
      <c r="HDO237"/>
      <c r="HDP237"/>
      <c r="HDQ237"/>
      <c r="HDR237"/>
      <c r="HDS237"/>
      <c r="HDT237"/>
      <c r="HDU237"/>
      <c r="HDV237"/>
      <c r="HDW237"/>
      <c r="HDX237"/>
      <c r="HDY237"/>
      <c r="HDZ237"/>
      <c r="HEA237"/>
      <c r="HEB237"/>
      <c r="HEC237"/>
      <c r="HED237"/>
      <c r="HEE237"/>
      <c r="HEF237"/>
      <c r="HEG237"/>
      <c r="HEH237"/>
      <c r="HEI237"/>
      <c r="HEJ237"/>
      <c r="HEK237"/>
      <c r="HEL237"/>
      <c r="HEM237"/>
      <c r="HEN237"/>
      <c r="HEO237"/>
      <c r="HEP237"/>
      <c r="HEQ237"/>
      <c r="HER237"/>
      <c r="HES237"/>
      <c r="HET237"/>
      <c r="HEU237"/>
      <c r="HEV237"/>
      <c r="HEW237"/>
      <c r="HEX237"/>
      <c r="HEY237"/>
      <c r="HEZ237"/>
      <c r="HFA237"/>
      <c r="HFB237"/>
      <c r="HFC237"/>
      <c r="HFD237"/>
      <c r="HFE237"/>
      <c r="HFF237"/>
      <c r="HFG237"/>
      <c r="HFH237"/>
      <c r="HFI237"/>
      <c r="HFJ237"/>
      <c r="HFK237"/>
      <c r="HFL237"/>
      <c r="HFM237"/>
      <c r="HFN237"/>
      <c r="HFO237"/>
      <c r="HFP237"/>
      <c r="HFQ237"/>
      <c r="HFR237"/>
      <c r="HFS237"/>
      <c r="HFT237"/>
      <c r="HFU237"/>
      <c r="HFV237"/>
      <c r="HFW237"/>
      <c r="HFX237"/>
      <c r="HFY237"/>
      <c r="HFZ237"/>
      <c r="HGA237"/>
      <c r="HGB237"/>
      <c r="HGC237"/>
      <c r="HGD237"/>
      <c r="HGE237"/>
      <c r="HGF237"/>
      <c r="HGG237"/>
      <c r="HGH237"/>
      <c r="HGI237"/>
      <c r="HGJ237"/>
      <c r="HGK237"/>
      <c r="HGL237"/>
      <c r="HGM237"/>
      <c r="HGN237"/>
      <c r="HGO237"/>
      <c r="HGP237"/>
      <c r="HGQ237"/>
      <c r="HGR237"/>
      <c r="HGS237"/>
      <c r="HGT237"/>
      <c r="HGU237"/>
      <c r="HGV237"/>
      <c r="HGW237"/>
      <c r="HGX237"/>
      <c r="HGY237"/>
      <c r="HGZ237"/>
      <c r="HHA237"/>
      <c r="HHB237"/>
      <c r="HHC237"/>
      <c r="HHD237"/>
      <c r="HHE237"/>
      <c r="HHF237"/>
      <c r="HHG237"/>
      <c r="HHH237"/>
      <c r="HHI237"/>
      <c r="HHJ237"/>
      <c r="HHK237"/>
      <c r="HHL237"/>
      <c r="HHM237"/>
      <c r="HHN237"/>
      <c r="HHO237"/>
      <c r="HHP237"/>
      <c r="HHQ237"/>
      <c r="HHR237"/>
      <c r="HHS237"/>
      <c r="HHT237"/>
      <c r="HHU237"/>
      <c r="HHV237"/>
      <c r="HHW237"/>
      <c r="HHX237"/>
      <c r="HHY237"/>
      <c r="HHZ237"/>
      <c r="HIA237"/>
      <c r="HIB237"/>
      <c r="HIC237"/>
      <c r="HID237"/>
      <c r="HIE237"/>
      <c r="HIF237"/>
      <c r="HIG237"/>
      <c r="HIH237"/>
      <c r="HII237"/>
      <c r="HIJ237"/>
      <c r="HIK237"/>
      <c r="HIL237"/>
      <c r="HIM237"/>
      <c r="HIN237"/>
      <c r="HIO237"/>
      <c r="HIP237"/>
      <c r="HIQ237"/>
      <c r="HIR237"/>
      <c r="HIS237"/>
      <c r="HIT237"/>
      <c r="HIU237"/>
      <c r="HIV237"/>
      <c r="HIW237"/>
      <c r="HIX237"/>
      <c r="HIY237"/>
      <c r="HIZ237"/>
      <c r="HJA237"/>
      <c r="HJB237"/>
      <c r="HJC237"/>
      <c r="HJD237"/>
      <c r="HJE237"/>
      <c r="HJF237"/>
      <c r="HJG237"/>
      <c r="HJH237"/>
      <c r="HJI237"/>
      <c r="HJJ237"/>
      <c r="HJK237"/>
      <c r="HJL237"/>
      <c r="HJM237"/>
      <c r="HJN237"/>
      <c r="HJO237"/>
      <c r="HJP237"/>
      <c r="HJQ237"/>
      <c r="HJR237"/>
      <c r="HJS237"/>
      <c r="HJT237"/>
      <c r="HJU237"/>
      <c r="HJV237"/>
      <c r="HJW237"/>
      <c r="HJX237"/>
      <c r="HJY237"/>
      <c r="HJZ237"/>
      <c r="HKA237"/>
      <c r="HKB237"/>
      <c r="HKC237"/>
      <c r="HKD237"/>
      <c r="HKE237"/>
      <c r="HKF237"/>
      <c r="HKG237"/>
      <c r="HKH237"/>
      <c r="HKI237"/>
      <c r="HKJ237"/>
      <c r="HKK237"/>
      <c r="HKL237"/>
      <c r="HKM237"/>
      <c r="HKN237"/>
      <c r="HKO237"/>
      <c r="HKP237"/>
      <c r="HKQ237"/>
      <c r="HKR237"/>
      <c r="HKS237"/>
      <c r="HKT237"/>
      <c r="HKU237"/>
      <c r="HKV237"/>
      <c r="HKW237"/>
      <c r="HKX237"/>
      <c r="HKY237"/>
      <c r="HKZ237"/>
      <c r="HLA237"/>
      <c r="HLB237"/>
      <c r="HLC237"/>
      <c r="HLD237"/>
      <c r="HLE237"/>
      <c r="HLF237"/>
      <c r="HLG237"/>
      <c r="HLH237"/>
      <c r="HLI237"/>
      <c r="HLJ237"/>
      <c r="HLK237"/>
      <c r="HLL237"/>
      <c r="HLM237"/>
      <c r="HLN237"/>
      <c r="HLO237"/>
      <c r="HLP237"/>
      <c r="HLQ237"/>
      <c r="HLR237"/>
      <c r="HLS237"/>
      <c r="HLT237"/>
      <c r="HLU237"/>
      <c r="HLV237"/>
      <c r="HLW237"/>
      <c r="HLX237"/>
      <c r="HLY237"/>
      <c r="HLZ237"/>
      <c r="HMA237"/>
      <c r="HMB237"/>
      <c r="HMC237"/>
      <c r="HMD237"/>
      <c r="HME237"/>
      <c r="HMF237"/>
      <c r="HMG237"/>
      <c r="HMH237"/>
      <c r="HMI237"/>
      <c r="HMJ237"/>
      <c r="HMK237"/>
      <c r="HML237"/>
      <c r="HMM237"/>
      <c r="HMN237"/>
      <c r="HMO237"/>
      <c r="HMP237"/>
      <c r="HMQ237"/>
      <c r="HMR237"/>
      <c r="HMS237"/>
      <c r="HMT237"/>
      <c r="HMU237"/>
      <c r="HMV237"/>
      <c r="HMW237"/>
      <c r="HMX237"/>
      <c r="HMY237"/>
      <c r="HMZ237"/>
      <c r="HNA237"/>
      <c r="HNB237"/>
      <c r="HNC237"/>
      <c r="HND237"/>
      <c r="HNE237"/>
      <c r="HNF237"/>
      <c r="HNG237"/>
      <c r="HNH237"/>
      <c r="HNI237"/>
      <c r="HNJ237"/>
      <c r="HNK237"/>
      <c r="HNL237"/>
      <c r="HNM237"/>
      <c r="HNN237"/>
      <c r="HNO237"/>
      <c r="HNP237"/>
      <c r="HNQ237"/>
      <c r="HNR237"/>
      <c r="HNS237"/>
      <c r="HNT237"/>
      <c r="HNU237"/>
      <c r="HNV237"/>
      <c r="HNW237"/>
      <c r="HNX237"/>
      <c r="HNY237"/>
      <c r="HNZ237"/>
      <c r="HOA237"/>
      <c r="HOB237"/>
      <c r="HOC237"/>
      <c r="HOD237"/>
      <c r="HOE237"/>
      <c r="HOF237"/>
      <c r="HOG237"/>
      <c r="HOH237"/>
      <c r="HOI237"/>
      <c r="HOJ237"/>
      <c r="HOK237"/>
      <c r="HOL237"/>
      <c r="HOM237"/>
      <c r="HON237"/>
      <c r="HOO237"/>
      <c r="HOP237"/>
      <c r="HOQ237"/>
      <c r="HOR237"/>
      <c r="HOS237"/>
      <c r="HOT237"/>
      <c r="HOU237"/>
      <c r="HOV237"/>
      <c r="HOW237"/>
      <c r="HOX237"/>
      <c r="HOY237"/>
      <c r="HOZ237"/>
      <c r="HPA237"/>
      <c r="HPB237"/>
      <c r="HPC237"/>
      <c r="HPD237"/>
      <c r="HPE237"/>
      <c r="HPF237"/>
      <c r="HPG237"/>
      <c r="HPH237"/>
      <c r="HPI237"/>
      <c r="HPJ237"/>
      <c r="HPK237"/>
      <c r="HPL237"/>
      <c r="HPM237"/>
      <c r="HPN237"/>
      <c r="HPO237"/>
      <c r="HPP237"/>
      <c r="HPQ237"/>
      <c r="HPR237"/>
      <c r="HPS237"/>
      <c r="HPT237"/>
      <c r="HPU237"/>
      <c r="HPV237"/>
      <c r="HPW237"/>
      <c r="HPX237"/>
      <c r="HPY237"/>
      <c r="HPZ237"/>
      <c r="HQA237"/>
      <c r="HQB237"/>
      <c r="HQC237"/>
      <c r="HQD237"/>
      <c r="HQE237"/>
      <c r="HQF237"/>
      <c r="HQG237"/>
      <c r="HQH237"/>
      <c r="HQI237"/>
      <c r="HQJ237"/>
      <c r="HQK237"/>
      <c r="HQL237"/>
      <c r="HQM237"/>
      <c r="HQN237"/>
      <c r="HQO237"/>
      <c r="HQP237"/>
      <c r="HQQ237"/>
      <c r="HQR237"/>
      <c r="HQS237"/>
      <c r="HQT237"/>
      <c r="HQU237"/>
      <c r="HQV237"/>
      <c r="HQW237"/>
      <c r="HQX237"/>
      <c r="HQY237"/>
      <c r="HQZ237"/>
      <c r="HRA237"/>
      <c r="HRB237"/>
      <c r="HRC237"/>
      <c r="HRD237"/>
      <c r="HRE237"/>
      <c r="HRF237"/>
      <c r="HRG237"/>
      <c r="HRH237"/>
      <c r="HRI237"/>
      <c r="HRJ237"/>
      <c r="HRK237"/>
      <c r="HRL237"/>
      <c r="HRM237"/>
      <c r="HRN237"/>
      <c r="HRO237"/>
      <c r="HRP237"/>
      <c r="HRQ237"/>
      <c r="HRR237"/>
      <c r="HRS237"/>
      <c r="HRT237"/>
      <c r="HRU237"/>
      <c r="HRV237"/>
      <c r="HRW237"/>
      <c r="HRX237"/>
      <c r="HRY237"/>
      <c r="HRZ237"/>
      <c r="HSA237"/>
      <c r="HSB237"/>
      <c r="HSC237"/>
      <c r="HSD237"/>
      <c r="HSE237"/>
      <c r="HSF237"/>
      <c r="HSG237"/>
      <c r="HSH237"/>
      <c r="HSI237"/>
      <c r="HSJ237"/>
      <c r="HSK237"/>
      <c r="HSL237"/>
      <c r="HSM237"/>
      <c r="HSN237"/>
      <c r="HSO237"/>
      <c r="HSP237"/>
      <c r="HSQ237"/>
      <c r="HSR237"/>
      <c r="HSS237"/>
      <c r="HST237"/>
      <c r="HSU237"/>
      <c r="HSV237"/>
      <c r="HSW237"/>
      <c r="HSX237"/>
      <c r="HSY237"/>
      <c r="HSZ237"/>
      <c r="HTA237"/>
      <c r="HTB237"/>
      <c r="HTC237"/>
      <c r="HTD237"/>
      <c r="HTE237"/>
      <c r="HTF237"/>
      <c r="HTG237"/>
      <c r="HTH237"/>
      <c r="HTI237"/>
      <c r="HTJ237"/>
      <c r="HTK237"/>
      <c r="HTL237"/>
      <c r="HTM237"/>
      <c r="HTN237"/>
      <c r="HTO237"/>
      <c r="HTP237"/>
      <c r="HTQ237"/>
      <c r="HTR237"/>
      <c r="HTS237"/>
      <c r="HTT237"/>
      <c r="HTU237"/>
      <c r="HTV237"/>
      <c r="HTW237"/>
      <c r="HTX237"/>
      <c r="HTY237"/>
      <c r="HTZ237"/>
      <c r="HUA237"/>
      <c r="HUB237"/>
      <c r="HUC237"/>
      <c r="HUD237"/>
      <c r="HUE237"/>
      <c r="HUF237"/>
      <c r="HUG237"/>
      <c r="HUH237"/>
      <c r="HUI237"/>
      <c r="HUJ237"/>
      <c r="HUK237"/>
      <c r="HUL237"/>
      <c r="HUM237"/>
      <c r="HUN237"/>
      <c r="HUO237"/>
      <c r="HUP237"/>
      <c r="HUQ237"/>
      <c r="HUR237"/>
      <c r="HUS237"/>
      <c r="HUT237"/>
      <c r="HUU237"/>
      <c r="HUV237"/>
      <c r="HUW237"/>
      <c r="HUX237"/>
      <c r="HUY237"/>
      <c r="HUZ237"/>
      <c r="HVA237"/>
      <c r="HVB237"/>
      <c r="HVC237"/>
      <c r="HVD237"/>
      <c r="HVE237"/>
      <c r="HVF237"/>
      <c r="HVG237"/>
      <c r="HVH237"/>
      <c r="HVI237"/>
      <c r="HVJ237"/>
      <c r="HVK237"/>
      <c r="HVL237"/>
      <c r="HVM237"/>
      <c r="HVN237"/>
      <c r="HVO237"/>
      <c r="HVP237"/>
      <c r="HVQ237"/>
      <c r="HVR237"/>
      <c r="HVS237"/>
      <c r="HVT237"/>
      <c r="HVU237"/>
      <c r="HVV237"/>
      <c r="HVW237"/>
      <c r="HVX237"/>
      <c r="HVY237"/>
      <c r="HVZ237"/>
      <c r="HWA237"/>
      <c r="HWB237"/>
      <c r="HWC237"/>
      <c r="HWD237"/>
      <c r="HWE237"/>
      <c r="HWF237"/>
      <c r="HWG237"/>
      <c r="HWH237"/>
      <c r="HWI237"/>
      <c r="HWJ237"/>
      <c r="HWK237"/>
      <c r="HWL237"/>
      <c r="HWM237"/>
      <c r="HWN237"/>
      <c r="HWO237"/>
      <c r="HWP237"/>
      <c r="HWQ237"/>
      <c r="HWR237"/>
      <c r="HWS237"/>
      <c r="HWT237"/>
      <c r="HWU237"/>
      <c r="HWV237"/>
      <c r="HWW237"/>
      <c r="HWX237"/>
      <c r="HWY237"/>
      <c r="HWZ237"/>
      <c r="HXA237"/>
      <c r="HXB237"/>
      <c r="HXC237"/>
      <c r="HXD237"/>
      <c r="HXE237"/>
      <c r="HXF237"/>
      <c r="HXG237"/>
      <c r="HXH237"/>
      <c r="HXI237"/>
      <c r="HXJ237"/>
      <c r="HXK237"/>
      <c r="HXL237"/>
      <c r="HXM237"/>
      <c r="HXN237"/>
      <c r="HXO237"/>
      <c r="HXP237"/>
      <c r="HXQ237"/>
      <c r="HXR237"/>
      <c r="HXS237"/>
      <c r="HXT237"/>
      <c r="HXU237"/>
      <c r="HXV237"/>
      <c r="HXW237"/>
      <c r="HXX237"/>
      <c r="HXY237"/>
      <c r="HXZ237"/>
      <c r="HYA237"/>
      <c r="HYB237"/>
      <c r="HYC237"/>
      <c r="HYD237"/>
      <c r="HYE237"/>
      <c r="HYF237"/>
      <c r="HYG237"/>
      <c r="HYH237"/>
      <c r="HYI237"/>
      <c r="HYJ237"/>
      <c r="HYK237"/>
      <c r="HYL237"/>
      <c r="HYM237"/>
      <c r="HYN237"/>
      <c r="HYO237"/>
      <c r="HYP237"/>
      <c r="HYQ237"/>
      <c r="HYR237"/>
      <c r="HYS237"/>
      <c r="HYT237"/>
      <c r="HYU237"/>
      <c r="HYV237"/>
      <c r="HYW237"/>
      <c r="HYX237"/>
      <c r="HYY237"/>
      <c r="HYZ237"/>
      <c r="HZA237"/>
      <c r="HZB237"/>
      <c r="HZC237"/>
      <c r="HZD237"/>
      <c r="HZE237"/>
      <c r="HZF237"/>
      <c r="HZG237"/>
      <c r="HZH237"/>
      <c r="HZI237"/>
      <c r="HZJ237"/>
      <c r="HZK237"/>
      <c r="HZL237"/>
      <c r="HZM237"/>
      <c r="HZN237"/>
      <c r="HZO237"/>
      <c r="HZP237"/>
      <c r="HZQ237"/>
      <c r="HZR237"/>
      <c r="HZS237"/>
      <c r="HZT237"/>
      <c r="HZU237"/>
      <c r="HZV237"/>
      <c r="HZW237"/>
      <c r="HZX237"/>
      <c r="HZY237"/>
      <c r="HZZ237"/>
      <c r="IAA237"/>
      <c r="IAB237"/>
      <c r="IAC237"/>
      <c r="IAD237"/>
      <c r="IAE237"/>
      <c r="IAF237"/>
      <c r="IAG237"/>
      <c r="IAH237"/>
      <c r="IAI237"/>
      <c r="IAJ237"/>
      <c r="IAK237"/>
      <c r="IAL237"/>
      <c r="IAM237"/>
      <c r="IAN237"/>
      <c r="IAO237"/>
      <c r="IAP237"/>
      <c r="IAQ237"/>
      <c r="IAR237"/>
      <c r="IAS237"/>
      <c r="IAT237"/>
      <c r="IAU237"/>
      <c r="IAV237"/>
      <c r="IAW237"/>
      <c r="IAX237"/>
      <c r="IAY237"/>
      <c r="IAZ237"/>
      <c r="IBA237"/>
      <c r="IBB237"/>
      <c r="IBC237"/>
      <c r="IBD237"/>
      <c r="IBE237"/>
      <c r="IBF237"/>
      <c r="IBG237"/>
      <c r="IBH237"/>
      <c r="IBI237"/>
      <c r="IBJ237"/>
      <c r="IBK237"/>
      <c r="IBL237"/>
      <c r="IBM237"/>
      <c r="IBN237"/>
      <c r="IBO237"/>
      <c r="IBP237"/>
      <c r="IBQ237"/>
      <c r="IBR237"/>
      <c r="IBS237"/>
      <c r="IBT237"/>
      <c r="IBU237"/>
      <c r="IBV237"/>
      <c r="IBW237"/>
      <c r="IBX237"/>
      <c r="IBY237"/>
      <c r="IBZ237"/>
      <c r="ICA237"/>
      <c r="ICB237"/>
      <c r="ICC237"/>
      <c r="ICD237"/>
      <c r="ICE237"/>
      <c r="ICF237"/>
      <c r="ICG237"/>
      <c r="ICH237"/>
      <c r="ICI237"/>
      <c r="ICJ237"/>
      <c r="ICK237"/>
      <c r="ICL237"/>
      <c r="ICM237"/>
      <c r="ICN237"/>
      <c r="ICO237"/>
      <c r="ICP237"/>
      <c r="ICQ237"/>
      <c r="ICR237"/>
      <c r="ICS237"/>
      <c r="ICT237"/>
      <c r="ICU237"/>
      <c r="ICV237"/>
      <c r="ICW237"/>
      <c r="ICX237"/>
      <c r="ICY237"/>
      <c r="ICZ237"/>
      <c r="IDA237"/>
      <c r="IDB237"/>
      <c r="IDC237"/>
      <c r="IDD237"/>
      <c r="IDE237"/>
      <c r="IDF237"/>
      <c r="IDG237"/>
      <c r="IDH237"/>
      <c r="IDI237"/>
      <c r="IDJ237"/>
      <c r="IDK237"/>
      <c r="IDL237"/>
      <c r="IDM237"/>
      <c r="IDN237"/>
      <c r="IDO237"/>
      <c r="IDP237"/>
      <c r="IDQ237"/>
      <c r="IDR237"/>
      <c r="IDS237"/>
      <c r="IDT237"/>
      <c r="IDU237"/>
      <c r="IDV237"/>
      <c r="IDW237"/>
      <c r="IDX237"/>
      <c r="IDY237"/>
      <c r="IDZ237"/>
      <c r="IEA237"/>
      <c r="IEB237"/>
      <c r="IEC237"/>
      <c r="IED237"/>
      <c r="IEE237"/>
      <c r="IEF237"/>
      <c r="IEG237"/>
      <c r="IEH237"/>
      <c r="IEI237"/>
      <c r="IEJ237"/>
      <c r="IEK237"/>
      <c r="IEL237"/>
      <c r="IEM237"/>
      <c r="IEN237"/>
      <c r="IEO237"/>
      <c r="IEP237"/>
      <c r="IEQ237"/>
      <c r="IER237"/>
      <c r="IES237"/>
      <c r="IET237"/>
      <c r="IEU237"/>
      <c r="IEV237"/>
      <c r="IEW237"/>
      <c r="IEX237"/>
      <c r="IEY237"/>
      <c r="IEZ237"/>
      <c r="IFA237"/>
      <c r="IFB237"/>
      <c r="IFC237"/>
      <c r="IFD237"/>
      <c r="IFE237"/>
      <c r="IFF237"/>
      <c r="IFG237"/>
      <c r="IFH237"/>
      <c r="IFI237"/>
      <c r="IFJ237"/>
      <c r="IFK237"/>
      <c r="IFL237"/>
      <c r="IFM237"/>
      <c r="IFN237"/>
      <c r="IFO237"/>
      <c r="IFP237"/>
      <c r="IFQ237"/>
      <c r="IFR237"/>
      <c r="IFS237"/>
      <c r="IFT237"/>
      <c r="IFU237"/>
      <c r="IFV237"/>
      <c r="IFW237"/>
      <c r="IFX237"/>
      <c r="IFY237"/>
      <c r="IFZ237"/>
      <c r="IGA237"/>
      <c r="IGB237"/>
      <c r="IGC237"/>
      <c r="IGD237"/>
      <c r="IGE237"/>
      <c r="IGF237"/>
      <c r="IGG237"/>
      <c r="IGH237"/>
      <c r="IGI237"/>
      <c r="IGJ237"/>
      <c r="IGK237"/>
      <c r="IGL237"/>
      <c r="IGM237"/>
      <c r="IGN237"/>
      <c r="IGO237"/>
      <c r="IGP237"/>
      <c r="IGQ237"/>
      <c r="IGR237"/>
      <c r="IGS237"/>
      <c r="IGT237"/>
      <c r="IGU237"/>
      <c r="IGV237"/>
      <c r="IGW237"/>
      <c r="IGX237"/>
      <c r="IGY237"/>
      <c r="IGZ237"/>
      <c r="IHA237"/>
      <c r="IHB237"/>
      <c r="IHC237"/>
      <c r="IHD237"/>
      <c r="IHE237"/>
      <c r="IHF237"/>
      <c r="IHG237"/>
      <c r="IHH237"/>
      <c r="IHI237"/>
      <c r="IHJ237"/>
      <c r="IHK237"/>
      <c r="IHL237"/>
      <c r="IHM237"/>
      <c r="IHN237"/>
      <c r="IHO237"/>
      <c r="IHP237"/>
      <c r="IHQ237"/>
      <c r="IHR237"/>
      <c r="IHS237"/>
      <c r="IHT237"/>
      <c r="IHU237"/>
      <c r="IHV237"/>
      <c r="IHW237"/>
      <c r="IHX237"/>
      <c r="IHY237"/>
      <c r="IHZ237"/>
      <c r="IIA237"/>
      <c r="IIB237"/>
      <c r="IIC237"/>
      <c r="IID237"/>
      <c r="IIE237"/>
      <c r="IIF237"/>
      <c r="IIG237"/>
      <c r="IIH237"/>
      <c r="III237"/>
      <c r="IIJ237"/>
      <c r="IIK237"/>
      <c r="IIL237"/>
      <c r="IIM237"/>
      <c r="IIN237"/>
      <c r="IIO237"/>
      <c r="IIP237"/>
      <c r="IIQ237"/>
      <c r="IIR237"/>
      <c r="IIS237"/>
      <c r="IIT237"/>
      <c r="IIU237"/>
      <c r="IIV237"/>
      <c r="IIW237"/>
      <c r="IIX237"/>
      <c r="IIY237"/>
      <c r="IIZ237"/>
      <c r="IJA237"/>
      <c r="IJB237"/>
      <c r="IJC237"/>
      <c r="IJD237"/>
      <c r="IJE237"/>
      <c r="IJF237"/>
      <c r="IJG237"/>
      <c r="IJH237"/>
      <c r="IJI237"/>
      <c r="IJJ237"/>
      <c r="IJK237"/>
      <c r="IJL237"/>
      <c r="IJM237"/>
      <c r="IJN237"/>
      <c r="IJO237"/>
      <c r="IJP237"/>
      <c r="IJQ237"/>
      <c r="IJR237"/>
      <c r="IJS237"/>
      <c r="IJT237"/>
      <c r="IJU237"/>
      <c r="IJV237"/>
      <c r="IJW237"/>
      <c r="IJX237"/>
      <c r="IJY237"/>
      <c r="IJZ237"/>
      <c r="IKA237"/>
      <c r="IKB237"/>
      <c r="IKC237"/>
      <c r="IKD237"/>
      <c r="IKE237"/>
      <c r="IKF237"/>
      <c r="IKG237"/>
      <c r="IKH237"/>
      <c r="IKI237"/>
      <c r="IKJ237"/>
      <c r="IKK237"/>
      <c r="IKL237"/>
      <c r="IKM237"/>
      <c r="IKN237"/>
      <c r="IKO237"/>
      <c r="IKP237"/>
      <c r="IKQ237"/>
      <c r="IKR237"/>
      <c r="IKS237"/>
      <c r="IKT237"/>
      <c r="IKU237"/>
      <c r="IKV237"/>
      <c r="IKW237"/>
      <c r="IKX237"/>
      <c r="IKY237"/>
      <c r="IKZ237"/>
      <c r="ILA237"/>
      <c r="ILB237"/>
      <c r="ILC237"/>
      <c r="ILD237"/>
      <c r="ILE237"/>
      <c r="ILF237"/>
      <c r="ILG237"/>
      <c r="ILH237"/>
      <c r="ILI237"/>
      <c r="ILJ237"/>
      <c r="ILK237"/>
      <c r="ILL237"/>
      <c r="ILM237"/>
      <c r="ILN237"/>
      <c r="ILO237"/>
      <c r="ILP237"/>
      <c r="ILQ237"/>
      <c r="ILR237"/>
      <c r="ILS237"/>
      <c r="ILT237"/>
      <c r="ILU237"/>
      <c r="ILV237"/>
      <c r="ILW237"/>
      <c r="ILX237"/>
      <c r="ILY237"/>
      <c r="ILZ237"/>
      <c r="IMA237"/>
      <c r="IMB237"/>
      <c r="IMC237"/>
      <c r="IMD237"/>
      <c r="IME237"/>
      <c r="IMF237"/>
      <c r="IMG237"/>
      <c r="IMH237"/>
      <c r="IMI237"/>
      <c r="IMJ237"/>
      <c r="IMK237"/>
      <c r="IML237"/>
      <c r="IMM237"/>
      <c r="IMN237"/>
      <c r="IMO237"/>
      <c r="IMP237"/>
      <c r="IMQ237"/>
      <c r="IMR237"/>
      <c r="IMS237"/>
      <c r="IMT237"/>
      <c r="IMU237"/>
      <c r="IMV237"/>
      <c r="IMW237"/>
      <c r="IMX237"/>
      <c r="IMY237"/>
      <c r="IMZ237"/>
      <c r="INA237"/>
      <c r="INB237"/>
      <c r="INC237"/>
      <c r="IND237"/>
      <c r="INE237"/>
      <c r="INF237"/>
      <c r="ING237"/>
      <c r="INH237"/>
      <c r="INI237"/>
      <c r="INJ237"/>
      <c r="INK237"/>
      <c r="INL237"/>
      <c r="INM237"/>
      <c r="INN237"/>
      <c r="INO237"/>
      <c r="INP237"/>
      <c r="INQ237"/>
      <c r="INR237"/>
      <c r="INS237"/>
      <c r="INT237"/>
      <c r="INU237"/>
      <c r="INV237"/>
      <c r="INW237"/>
      <c r="INX237"/>
      <c r="INY237"/>
      <c r="INZ237"/>
      <c r="IOA237"/>
      <c r="IOB237"/>
      <c r="IOC237"/>
      <c r="IOD237"/>
      <c r="IOE237"/>
      <c r="IOF237"/>
      <c r="IOG237"/>
      <c r="IOH237"/>
      <c r="IOI237"/>
      <c r="IOJ237"/>
      <c r="IOK237"/>
      <c r="IOL237"/>
      <c r="IOM237"/>
      <c r="ION237"/>
      <c r="IOO237"/>
      <c r="IOP237"/>
      <c r="IOQ237"/>
      <c r="IOR237"/>
      <c r="IOS237"/>
      <c r="IOT237"/>
      <c r="IOU237"/>
      <c r="IOV237"/>
      <c r="IOW237"/>
      <c r="IOX237"/>
      <c r="IOY237"/>
      <c r="IOZ237"/>
      <c r="IPA237"/>
      <c r="IPB237"/>
      <c r="IPC237"/>
      <c r="IPD237"/>
      <c r="IPE237"/>
      <c r="IPF237"/>
      <c r="IPG237"/>
      <c r="IPH237"/>
      <c r="IPI237"/>
      <c r="IPJ237"/>
      <c r="IPK237"/>
      <c r="IPL237"/>
      <c r="IPM237"/>
      <c r="IPN237"/>
      <c r="IPO237"/>
      <c r="IPP237"/>
      <c r="IPQ237"/>
      <c r="IPR237"/>
      <c r="IPS237"/>
      <c r="IPT237"/>
      <c r="IPU237"/>
      <c r="IPV237"/>
      <c r="IPW237"/>
      <c r="IPX237"/>
      <c r="IPY237"/>
      <c r="IPZ237"/>
      <c r="IQA237"/>
      <c r="IQB237"/>
      <c r="IQC237"/>
      <c r="IQD237"/>
      <c r="IQE237"/>
      <c r="IQF237"/>
      <c r="IQG237"/>
      <c r="IQH237"/>
      <c r="IQI237"/>
      <c r="IQJ237"/>
      <c r="IQK237"/>
      <c r="IQL237"/>
      <c r="IQM237"/>
      <c r="IQN237"/>
      <c r="IQO237"/>
      <c r="IQP237"/>
      <c r="IQQ237"/>
      <c r="IQR237"/>
      <c r="IQS237"/>
      <c r="IQT237"/>
      <c r="IQU237"/>
      <c r="IQV237"/>
      <c r="IQW237"/>
      <c r="IQX237"/>
      <c r="IQY237"/>
      <c r="IQZ237"/>
      <c r="IRA237"/>
      <c r="IRB237"/>
      <c r="IRC237"/>
      <c r="IRD237"/>
      <c r="IRE237"/>
      <c r="IRF237"/>
      <c r="IRG237"/>
      <c r="IRH237"/>
      <c r="IRI237"/>
      <c r="IRJ237"/>
      <c r="IRK237"/>
      <c r="IRL237"/>
      <c r="IRM237"/>
      <c r="IRN237"/>
      <c r="IRO237"/>
      <c r="IRP237"/>
      <c r="IRQ237"/>
      <c r="IRR237"/>
      <c r="IRS237"/>
      <c r="IRT237"/>
      <c r="IRU237"/>
      <c r="IRV237"/>
      <c r="IRW237"/>
      <c r="IRX237"/>
      <c r="IRY237"/>
      <c r="IRZ237"/>
      <c r="ISA237"/>
      <c r="ISB237"/>
      <c r="ISC237"/>
      <c r="ISD237"/>
      <c r="ISE237"/>
      <c r="ISF237"/>
      <c r="ISG237"/>
      <c r="ISH237"/>
      <c r="ISI237"/>
      <c r="ISJ237"/>
      <c r="ISK237"/>
      <c r="ISL237"/>
      <c r="ISM237"/>
      <c r="ISN237"/>
      <c r="ISO237"/>
      <c r="ISP237"/>
      <c r="ISQ237"/>
      <c r="ISR237"/>
      <c r="ISS237"/>
      <c r="IST237"/>
      <c r="ISU237"/>
      <c r="ISV237"/>
      <c r="ISW237"/>
      <c r="ISX237"/>
      <c r="ISY237"/>
      <c r="ISZ237"/>
      <c r="ITA237"/>
      <c r="ITB237"/>
      <c r="ITC237"/>
      <c r="ITD237"/>
      <c r="ITE237"/>
      <c r="ITF237"/>
      <c r="ITG237"/>
      <c r="ITH237"/>
      <c r="ITI237"/>
      <c r="ITJ237"/>
      <c r="ITK237"/>
      <c r="ITL237"/>
      <c r="ITM237"/>
      <c r="ITN237"/>
      <c r="ITO237"/>
      <c r="ITP237"/>
      <c r="ITQ237"/>
      <c r="ITR237"/>
      <c r="ITS237"/>
      <c r="ITT237"/>
      <c r="ITU237"/>
      <c r="ITV237"/>
      <c r="ITW237"/>
      <c r="ITX237"/>
      <c r="ITY237"/>
      <c r="ITZ237"/>
      <c r="IUA237"/>
      <c r="IUB237"/>
      <c r="IUC237"/>
      <c r="IUD237"/>
      <c r="IUE237"/>
      <c r="IUF237"/>
      <c r="IUG237"/>
      <c r="IUH237"/>
      <c r="IUI237"/>
      <c r="IUJ237"/>
      <c r="IUK237"/>
      <c r="IUL237"/>
      <c r="IUM237"/>
      <c r="IUN237"/>
      <c r="IUO237"/>
      <c r="IUP237"/>
      <c r="IUQ237"/>
      <c r="IUR237"/>
      <c r="IUS237"/>
      <c r="IUT237"/>
      <c r="IUU237"/>
      <c r="IUV237"/>
      <c r="IUW237"/>
      <c r="IUX237"/>
      <c r="IUY237"/>
      <c r="IUZ237"/>
      <c r="IVA237"/>
      <c r="IVB237"/>
      <c r="IVC237"/>
      <c r="IVD237"/>
      <c r="IVE237"/>
      <c r="IVF237"/>
      <c r="IVG237"/>
      <c r="IVH237"/>
      <c r="IVI237"/>
      <c r="IVJ237"/>
      <c r="IVK237"/>
      <c r="IVL237"/>
      <c r="IVM237"/>
      <c r="IVN237"/>
      <c r="IVO237"/>
      <c r="IVP237"/>
      <c r="IVQ237"/>
      <c r="IVR237"/>
      <c r="IVS237"/>
      <c r="IVT237"/>
      <c r="IVU237"/>
      <c r="IVV237"/>
      <c r="IVW237"/>
      <c r="IVX237"/>
      <c r="IVY237"/>
      <c r="IVZ237"/>
      <c r="IWA237"/>
      <c r="IWB237"/>
      <c r="IWC237"/>
      <c r="IWD237"/>
      <c r="IWE237"/>
      <c r="IWF237"/>
      <c r="IWG237"/>
      <c r="IWH237"/>
      <c r="IWI237"/>
      <c r="IWJ237"/>
      <c r="IWK237"/>
      <c r="IWL237"/>
      <c r="IWM237"/>
      <c r="IWN237"/>
      <c r="IWO237"/>
      <c r="IWP237"/>
      <c r="IWQ237"/>
      <c r="IWR237"/>
      <c r="IWS237"/>
      <c r="IWT237"/>
      <c r="IWU237"/>
      <c r="IWV237"/>
      <c r="IWW237"/>
      <c r="IWX237"/>
      <c r="IWY237"/>
      <c r="IWZ237"/>
      <c r="IXA237"/>
      <c r="IXB237"/>
      <c r="IXC237"/>
      <c r="IXD237"/>
      <c r="IXE237"/>
      <c r="IXF237"/>
      <c r="IXG237"/>
      <c r="IXH237"/>
      <c r="IXI237"/>
      <c r="IXJ237"/>
      <c r="IXK237"/>
      <c r="IXL237"/>
      <c r="IXM237"/>
      <c r="IXN237"/>
      <c r="IXO237"/>
      <c r="IXP237"/>
      <c r="IXQ237"/>
      <c r="IXR237"/>
      <c r="IXS237"/>
      <c r="IXT237"/>
      <c r="IXU237"/>
      <c r="IXV237"/>
      <c r="IXW237"/>
      <c r="IXX237"/>
      <c r="IXY237"/>
      <c r="IXZ237"/>
      <c r="IYA237"/>
      <c r="IYB237"/>
      <c r="IYC237"/>
      <c r="IYD237"/>
      <c r="IYE237"/>
      <c r="IYF237"/>
      <c r="IYG237"/>
      <c r="IYH237"/>
      <c r="IYI237"/>
      <c r="IYJ237"/>
      <c r="IYK237"/>
      <c r="IYL237"/>
      <c r="IYM237"/>
      <c r="IYN237"/>
      <c r="IYO237"/>
      <c r="IYP237"/>
      <c r="IYQ237"/>
      <c r="IYR237"/>
      <c r="IYS237"/>
      <c r="IYT237"/>
      <c r="IYU237"/>
      <c r="IYV237"/>
      <c r="IYW237"/>
      <c r="IYX237"/>
      <c r="IYY237"/>
      <c r="IYZ237"/>
      <c r="IZA237"/>
      <c r="IZB237"/>
      <c r="IZC237"/>
      <c r="IZD237"/>
      <c r="IZE237"/>
      <c r="IZF237"/>
      <c r="IZG237"/>
      <c r="IZH237"/>
      <c r="IZI237"/>
      <c r="IZJ237"/>
      <c r="IZK237"/>
      <c r="IZL237"/>
      <c r="IZM237"/>
      <c r="IZN237"/>
      <c r="IZO237"/>
      <c r="IZP237"/>
      <c r="IZQ237"/>
      <c r="IZR237"/>
      <c r="IZS237"/>
      <c r="IZT237"/>
      <c r="IZU237"/>
      <c r="IZV237"/>
      <c r="IZW237"/>
      <c r="IZX237"/>
      <c r="IZY237"/>
      <c r="IZZ237"/>
      <c r="JAA237"/>
      <c r="JAB237"/>
      <c r="JAC237"/>
      <c r="JAD237"/>
      <c r="JAE237"/>
      <c r="JAF237"/>
      <c r="JAG237"/>
      <c r="JAH237"/>
      <c r="JAI237"/>
      <c r="JAJ237"/>
      <c r="JAK237"/>
      <c r="JAL237"/>
      <c r="JAM237"/>
      <c r="JAN237"/>
      <c r="JAO237"/>
      <c r="JAP237"/>
      <c r="JAQ237"/>
      <c r="JAR237"/>
      <c r="JAS237"/>
      <c r="JAT237"/>
      <c r="JAU237"/>
      <c r="JAV237"/>
      <c r="JAW237"/>
      <c r="JAX237"/>
      <c r="JAY237"/>
      <c r="JAZ237"/>
      <c r="JBA237"/>
      <c r="JBB237"/>
      <c r="JBC237"/>
      <c r="JBD237"/>
      <c r="JBE237"/>
      <c r="JBF237"/>
      <c r="JBG237"/>
      <c r="JBH237"/>
      <c r="JBI237"/>
      <c r="JBJ237"/>
      <c r="JBK237"/>
      <c r="JBL237"/>
      <c r="JBM237"/>
      <c r="JBN237"/>
      <c r="JBO237"/>
      <c r="JBP237"/>
      <c r="JBQ237"/>
      <c r="JBR237"/>
      <c r="JBS237"/>
      <c r="JBT237"/>
      <c r="JBU237"/>
      <c r="JBV237"/>
      <c r="JBW237"/>
      <c r="JBX237"/>
      <c r="JBY237"/>
      <c r="JBZ237"/>
      <c r="JCA237"/>
      <c r="JCB237"/>
      <c r="JCC237"/>
      <c r="JCD237"/>
      <c r="JCE237"/>
      <c r="JCF237"/>
      <c r="JCG237"/>
      <c r="JCH237"/>
      <c r="JCI237"/>
      <c r="JCJ237"/>
      <c r="JCK237"/>
      <c r="JCL237"/>
      <c r="JCM237"/>
      <c r="JCN237"/>
      <c r="JCO237"/>
      <c r="JCP237"/>
      <c r="JCQ237"/>
      <c r="JCR237"/>
      <c r="JCS237"/>
      <c r="JCT237"/>
      <c r="JCU237"/>
      <c r="JCV237"/>
      <c r="JCW237"/>
      <c r="JCX237"/>
      <c r="JCY237"/>
      <c r="JCZ237"/>
      <c r="JDA237"/>
      <c r="JDB237"/>
      <c r="JDC237"/>
      <c r="JDD237"/>
      <c r="JDE237"/>
      <c r="JDF237"/>
      <c r="JDG237"/>
      <c r="JDH237"/>
      <c r="JDI237"/>
      <c r="JDJ237"/>
      <c r="JDK237"/>
      <c r="JDL237"/>
      <c r="JDM237"/>
      <c r="JDN237"/>
      <c r="JDO237"/>
      <c r="JDP237"/>
      <c r="JDQ237"/>
      <c r="JDR237"/>
      <c r="JDS237"/>
      <c r="JDT237"/>
      <c r="JDU237"/>
      <c r="JDV237"/>
      <c r="JDW237"/>
      <c r="JDX237"/>
      <c r="JDY237"/>
      <c r="JDZ237"/>
      <c r="JEA237"/>
      <c r="JEB237"/>
      <c r="JEC237"/>
      <c r="JED237"/>
      <c r="JEE237"/>
      <c r="JEF237"/>
      <c r="JEG237"/>
      <c r="JEH237"/>
      <c r="JEI237"/>
      <c r="JEJ237"/>
      <c r="JEK237"/>
      <c r="JEL237"/>
      <c r="JEM237"/>
      <c r="JEN237"/>
      <c r="JEO237"/>
      <c r="JEP237"/>
      <c r="JEQ237"/>
      <c r="JER237"/>
      <c r="JES237"/>
      <c r="JET237"/>
      <c r="JEU237"/>
      <c r="JEV237"/>
      <c r="JEW237"/>
      <c r="JEX237"/>
      <c r="JEY237"/>
      <c r="JEZ237"/>
      <c r="JFA237"/>
      <c r="JFB237"/>
      <c r="JFC237"/>
      <c r="JFD237"/>
      <c r="JFE237"/>
      <c r="JFF237"/>
      <c r="JFG237"/>
      <c r="JFH237"/>
      <c r="JFI237"/>
      <c r="JFJ237"/>
      <c r="JFK237"/>
      <c r="JFL237"/>
      <c r="JFM237"/>
      <c r="JFN237"/>
      <c r="JFO237"/>
      <c r="JFP237"/>
      <c r="JFQ237"/>
      <c r="JFR237"/>
      <c r="JFS237"/>
      <c r="JFT237"/>
      <c r="JFU237"/>
      <c r="JFV237"/>
      <c r="JFW237"/>
      <c r="JFX237"/>
      <c r="JFY237"/>
      <c r="JFZ237"/>
      <c r="JGA237"/>
      <c r="JGB237"/>
      <c r="JGC237"/>
      <c r="JGD237"/>
      <c r="JGE237"/>
      <c r="JGF237"/>
      <c r="JGG237"/>
      <c r="JGH237"/>
      <c r="JGI237"/>
      <c r="JGJ237"/>
      <c r="JGK237"/>
      <c r="JGL237"/>
      <c r="JGM237"/>
      <c r="JGN237"/>
      <c r="JGO237"/>
      <c r="JGP237"/>
      <c r="JGQ237"/>
      <c r="JGR237"/>
      <c r="JGS237"/>
      <c r="JGT237"/>
      <c r="JGU237"/>
      <c r="JGV237"/>
      <c r="JGW237"/>
      <c r="JGX237"/>
      <c r="JGY237"/>
      <c r="JGZ237"/>
      <c r="JHA237"/>
      <c r="JHB237"/>
      <c r="JHC237"/>
      <c r="JHD237"/>
      <c r="JHE237"/>
      <c r="JHF237"/>
      <c r="JHG237"/>
      <c r="JHH237"/>
      <c r="JHI237"/>
      <c r="JHJ237"/>
      <c r="JHK237"/>
      <c r="JHL237"/>
      <c r="JHM237"/>
      <c r="JHN237"/>
      <c r="JHO237"/>
      <c r="JHP237"/>
      <c r="JHQ237"/>
      <c r="JHR237"/>
      <c r="JHS237"/>
      <c r="JHT237"/>
      <c r="JHU237"/>
      <c r="JHV237"/>
      <c r="JHW237"/>
      <c r="JHX237"/>
      <c r="JHY237"/>
      <c r="JHZ237"/>
      <c r="JIA237"/>
      <c r="JIB237"/>
      <c r="JIC237"/>
      <c r="JID237"/>
      <c r="JIE237"/>
      <c r="JIF237"/>
      <c r="JIG237"/>
      <c r="JIH237"/>
      <c r="JII237"/>
      <c r="JIJ237"/>
      <c r="JIK237"/>
      <c r="JIL237"/>
      <c r="JIM237"/>
      <c r="JIN237"/>
      <c r="JIO237"/>
      <c r="JIP237"/>
      <c r="JIQ237"/>
      <c r="JIR237"/>
      <c r="JIS237"/>
      <c r="JIT237"/>
      <c r="JIU237"/>
      <c r="JIV237"/>
      <c r="JIW237"/>
      <c r="JIX237"/>
      <c r="JIY237"/>
      <c r="JIZ237"/>
      <c r="JJA237"/>
      <c r="JJB237"/>
      <c r="JJC237"/>
      <c r="JJD237"/>
      <c r="JJE237"/>
      <c r="JJF237"/>
      <c r="JJG237"/>
      <c r="JJH237"/>
      <c r="JJI237"/>
      <c r="JJJ237"/>
      <c r="JJK237"/>
      <c r="JJL237"/>
      <c r="JJM237"/>
      <c r="JJN237"/>
      <c r="JJO237"/>
      <c r="JJP237"/>
      <c r="JJQ237"/>
      <c r="JJR237"/>
      <c r="JJS237"/>
      <c r="JJT237"/>
      <c r="JJU237"/>
      <c r="JJV237"/>
      <c r="JJW237"/>
      <c r="JJX237"/>
      <c r="JJY237"/>
      <c r="JJZ237"/>
      <c r="JKA237"/>
      <c r="JKB237"/>
      <c r="JKC237"/>
      <c r="JKD237"/>
      <c r="JKE237"/>
      <c r="JKF237"/>
      <c r="JKG237"/>
      <c r="JKH237"/>
      <c r="JKI237"/>
      <c r="JKJ237"/>
      <c r="JKK237"/>
      <c r="JKL237"/>
      <c r="JKM237"/>
      <c r="JKN237"/>
      <c r="JKO237"/>
      <c r="JKP237"/>
      <c r="JKQ237"/>
      <c r="JKR237"/>
      <c r="JKS237"/>
      <c r="JKT237"/>
      <c r="JKU237"/>
      <c r="JKV237"/>
      <c r="JKW237"/>
      <c r="JKX237"/>
      <c r="JKY237"/>
      <c r="JKZ237"/>
      <c r="JLA237"/>
      <c r="JLB237"/>
      <c r="JLC237"/>
      <c r="JLD237"/>
      <c r="JLE237"/>
      <c r="JLF237"/>
      <c r="JLG237"/>
      <c r="JLH237"/>
      <c r="JLI237"/>
      <c r="JLJ237"/>
      <c r="JLK237"/>
      <c r="JLL237"/>
      <c r="JLM237"/>
      <c r="JLN237"/>
      <c r="JLO237"/>
      <c r="JLP237"/>
      <c r="JLQ237"/>
      <c r="JLR237"/>
      <c r="JLS237"/>
      <c r="JLT237"/>
      <c r="JLU237"/>
      <c r="JLV237"/>
      <c r="JLW237"/>
      <c r="JLX237"/>
      <c r="JLY237"/>
      <c r="JLZ237"/>
      <c r="JMA237"/>
      <c r="JMB237"/>
      <c r="JMC237"/>
      <c r="JMD237"/>
      <c r="JME237"/>
      <c r="JMF237"/>
      <c r="JMG237"/>
      <c r="JMH237"/>
      <c r="JMI237"/>
      <c r="JMJ237"/>
      <c r="JMK237"/>
      <c r="JML237"/>
      <c r="JMM237"/>
      <c r="JMN237"/>
      <c r="JMO237"/>
      <c r="JMP237"/>
      <c r="JMQ237"/>
      <c r="JMR237"/>
      <c r="JMS237"/>
      <c r="JMT237"/>
      <c r="JMU237"/>
      <c r="JMV237"/>
      <c r="JMW237"/>
      <c r="JMX237"/>
      <c r="JMY237"/>
      <c r="JMZ237"/>
      <c r="JNA237"/>
      <c r="JNB237"/>
      <c r="JNC237"/>
      <c r="JND237"/>
      <c r="JNE237"/>
      <c r="JNF237"/>
      <c r="JNG237"/>
      <c r="JNH237"/>
      <c r="JNI237"/>
      <c r="JNJ237"/>
      <c r="JNK237"/>
      <c r="JNL237"/>
      <c r="JNM237"/>
      <c r="JNN237"/>
      <c r="JNO237"/>
      <c r="JNP237"/>
      <c r="JNQ237"/>
      <c r="JNR237"/>
      <c r="JNS237"/>
      <c r="JNT237"/>
      <c r="JNU237"/>
      <c r="JNV237"/>
      <c r="JNW237"/>
      <c r="JNX237"/>
      <c r="JNY237"/>
      <c r="JNZ237"/>
      <c r="JOA237"/>
      <c r="JOB237"/>
      <c r="JOC237"/>
      <c r="JOD237"/>
      <c r="JOE237"/>
      <c r="JOF237"/>
      <c r="JOG237"/>
      <c r="JOH237"/>
      <c r="JOI237"/>
      <c r="JOJ237"/>
      <c r="JOK237"/>
      <c r="JOL237"/>
      <c r="JOM237"/>
      <c r="JON237"/>
      <c r="JOO237"/>
      <c r="JOP237"/>
      <c r="JOQ237"/>
      <c r="JOR237"/>
      <c r="JOS237"/>
      <c r="JOT237"/>
      <c r="JOU237"/>
      <c r="JOV237"/>
      <c r="JOW237"/>
      <c r="JOX237"/>
      <c r="JOY237"/>
      <c r="JOZ237"/>
      <c r="JPA237"/>
      <c r="JPB237"/>
      <c r="JPC237"/>
      <c r="JPD237"/>
      <c r="JPE237"/>
      <c r="JPF237"/>
      <c r="JPG237"/>
      <c r="JPH237"/>
      <c r="JPI237"/>
      <c r="JPJ237"/>
      <c r="JPK237"/>
      <c r="JPL237"/>
      <c r="JPM237"/>
      <c r="JPN237"/>
      <c r="JPO237"/>
      <c r="JPP237"/>
      <c r="JPQ237"/>
      <c r="JPR237"/>
      <c r="JPS237"/>
      <c r="JPT237"/>
      <c r="JPU237"/>
      <c r="JPV237"/>
      <c r="JPW237"/>
      <c r="JPX237"/>
      <c r="JPY237"/>
      <c r="JPZ237"/>
      <c r="JQA237"/>
      <c r="JQB237"/>
      <c r="JQC237"/>
      <c r="JQD237"/>
      <c r="JQE237"/>
      <c r="JQF237"/>
      <c r="JQG237"/>
      <c r="JQH237"/>
      <c r="JQI237"/>
      <c r="JQJ237"/>
      <c r="JQK237"/>
      <c r="JQL237"/>
      <c r="JQM237"/>
      <c r="JQN237"/>
      <c r="JQO237"/>
      <c r="JQP237"/>
      <c r="JQQ237"/>
      <c r="JQR237"/>
      <c r="JQS237"/>
      <c r="JQT237"/>
      <c r="JQU237"/>
      <c r="JQV237"/>
      <c r="JQW237"/>
      <c r="JQX237"/>
      <c r="JQY237"/>
      <c r="JQZ237"/>
      <c r="JRA237"/>
      <c r="JRB237"/>
      <c r="JRC237"/>
      <c r="JRD237"/>
      <c r="JRE237"/>
      <c r="JRF237"/>
      <c r="JRG237"/>
      <c r="JRH237"/>
      <c r="JRI237"/>
      <c r="JRJ237"/>
      <c r="JRK237"/>
      <c r="JRL237"/>
      <c r="JRM237"/>
      <c r="JRN237"/>
      <c r="JRO237"/>
      <c r="JRP237"/>
      <c r="JRQ237"/>
      <c r="JRR237"/>
      <c r="JRS237"/>
      <c r="JRT237"/>
      <c r="JRU237"/>
      <c r="JRV237"/>
      <c r="JRW237"/>
      <c r="JRX237"/>
      <c r="JRY237"/>
      <c r="JRZ237"/>
      <c r="JSA237"/>
      <c r="JSB237"/>
      <c r="JSC237"/>
      <c r="JSD237"/>
      <c r="JSE237"/>
      <c r="JSF237"/>
      <c r="JSG237"/>
      <c r="JSH237"/>
      <c r="JSI237"/>
      <c r="JSJ237"/>
      <c r="JSK237"/>
      <c r="JSL237"/>
      <c r="JSM237"/>
      <c r="JSN237"/>
      <c r="JSO237"/>
      <c r="JSP237"/>
      <c r="JSQ237"/>
      <c r="JSR237"/>
      <c r="JSS237"/>
      <c r="JST237"/>
      <c r="JSU237"/>
      <c r="JSV237"/>
      <c r="JSW237"/>
      <c r="JSX237"/>
      <c r="JSY237"/>
      <c r="JSZ237"/>
      <c r="JTA237"/>
      <c r="JTB237"/>
      <c r="JTC237"/>
      <c r="JTD237"/>
      <c r="JTE237"/>
      <c r="JTF237"/>
      <c r="JTG237"/>
      <c r="JTH237"/>
      <c r="JTI237"/>
      <c r="JTJ237"/>
      <c r="JTK237"/>
      <c r="JTL237"/>
      <c r="JTM237"/>
      <c r="JTN237"/>
      <c r="JTO237"/>
      <c r="JTP237"/>
      <c r="JTQ237"/>
      <c r="JTR237"/>
      <c r="JTS237"/>
      <c r="JTT237"/>
      <c r="JTU237"/>
      <c r="JTV237"/>
      <c r="JTW237"/>
      <c r="JTX237"/>
      <c r="JTY237"/>
      <c r="JTZ237"/>
      <c r="JUA237"/>
      <c r="JUB237"/>
      <c r="JUC237"/>
      <c r="JUD237"/>
      <c r="JUE237"/>
      <c r="JUF237"/>
      <c r="JUG237"/>
      <c r="JUH237"/>
      <c r="JUI237"/>
      <c r="JUJ237"/>
      <c r="JUK237"/>
      <c r="JUL237"/>
      <c r="JUM237"/>
      <c r="JUN237"/>
      <c r="JUO237"/>
      <c r="JUP237"/>
      <c r="JUQ237"/>
      <c r="JUR237"/>
      <c r="JUS237"/>
      <c r="JUT237"/>
      <c r="JUU237"/>
      <c r="JUV237"/>
      <c r="JUW237"/>
      <c r="JUX237"/>
      <c r="JUY237"/>
      <c r="JUZ237"/>
      <c r="JVA237"/>
      <c r="JVB237"/>
      <c r="JVC237"/>
      <c r="JVD237"/>
      <c r="JVE237"/>
      <c r="JVF237"/>
      <c r="JVG237"/>
      <c r="JVH237"/>
      <c r="JVI237"/>
      <c r="JVJ237"/>
      <c r="JVK237"/>
      <c r="JVL237"/>
      <c r="JVM237"/>
      <c r="JVN237"/>
      <c r="JVO237"/>
      <c r="JVP237"/>
      <c r="JVQ237"/>
      <c r="JVR237"/>
      <c r="JVS237"/>
      <c r="JVT237"/>
      <c r="JVU237"/>
      <c r="JVV237"/>
      <c r="JVW237"/>
      <c r="JVX237"/>
      <c r="JVY237"/>
      <c r="JVZ237"/>
      <c r="JWA237"/>
      <c r="JWB237"/>
      <c r="JWC237"/>
      <c r="JWD237"/>
      <c r="JWE237"/>
      <c r="JWF237"/>
      <c r="JWG237"/>
      <c r="JWH237"/>
      <c r="JWI237"/>
      <c r="JWJ237"/>
      <c r="JWK237"/>
      <c r="JWL237"/>
      <c r="JWM237"/>
      <c r="JWN237"/>
      <c r="JWO237"/>
      <c r="JWP237"/>
      <c r="JWQ237"/>
      <c r="JWR237"/>
      <c r="JWS237"/>
      <c r="JWT237"/>
      <c r="JWU237"/>
      <c r="JWV237"/>
      <c r="JWW237"/>
      <c r="JWX237"/>
      <c r="JWY237"/>
      <c r="JWZ237"/>
      <c r="JXA237"/>
      <c r="JXB237"/>
      <c r="JXC237"/>
      <c r="JXD237"/>
      <c r="JXE237"/>
      <c r="JXF237"/>
      <c r="JXG237"/>
      <c r="JXH237"/>
      <c r="JXI237"/>
      <c r="JXJ237"/>
      <c r="JXK237"/>
      <c r="JXL237"/>
      <c r="JXM237"/>
      <c r="JXN237"/>
      <c r="JXO237"/>
      <c r="JXP237"/>
      <c r="JXQ237"/>
      <c r="JXR237"/>
      <c r="JXS237"/>
      <c r="JXT237"/>
      <c r="JXU237"/>
      <c r="JXV237"/>
      <c r="JXW237"/>
      <c r="JXX237"/>
      <c r="JXY237"/>
      <c r="JXZ237"/>
      <c r="JYA237"/>
      <c r="JYB237"/>
      <c r="JYC237"/>
      <c r="JYD237"/>
      <c r="JYE237"/>
      <c r="JYF237"/>
      <c r="JYG237"/>
      <c r="JYH237"/>
      <c r="JYI237"/>
      <c r="JYJ237"/>
      <c r="JYK237"/>
      <c r="JYL237"/>
      <c r="JYM237"/>
      <c r="JYN237"/>
      <c r="JYO237"/>
      <c r="JYP237"/>
      <c r="JYQ237"/>
      <c r="JYR237"/>
      <c r="JYS237"/>
      <c r="JYT237"/>
      <c r="JYU237"/>
      <c r="JYV237"/>
      <c r="JYW237"/>
      <c r="JYX237"/>
      <c r="JYY237"/>
      <c r="JYZ237"/>
      <c r="JZA237"/>
      <c r="JZB237"/>
      <c r="JZC237"/>
      <c r="JZD237"/>
      <c r="JZE237"/>
      <c r="JZF237"/>
      <c r="JZG237"/>
      <c r="JZH237"/>
      <c r="JZI237"/>
      <c r="JZJ237"/>
      <c r="JZK237"/>
      <c r="JZL237"/>
      <c r="JZM237"/>
      <c r="JZN237"/>
      <c r="JZO237"/>
      <c r="JZP237"/>
      <c r="JZQ237"/>
      <c r="JZR237"/>
      <c r="JZS237"/>
      <c r="JZT237"/>
      <c r="JZU237"/>
      <c r="JZV237"/>
      <c r="JZW237"/>
      <c r="JZX237"/>
      <c r="JZY237"/>
      <c r="JZZ237"/>
      <c r="KAA237"/>
      <c r="KAB237"/>
      <c r="KAC237"/>
      <c r="KAD237"/>
      <c r="KAE237"/>
      <c r="KAF237"/>
      <c r="KAG237"/>
      <c r="KAH237"/>
      <c r="KAI237"/>
      <c r="KAJ237"/>
      <c r="KAK237"/>
      <c r="KAL237"/>
      <c r="KAM237"/>
      <c r="KAN237"/>
      <c r="KAO237"/>
      <c r="KAP237"/>
      <c r="KAQ237"/>
      <c r="KAR237"/>
      <c r="KAS237"/>
      <c r="KAT237"/>
      <c r="KAU237"/>
      <c r="KAV237"/>
      <c r="KAW237"/>
      <c r="KAX237"/>
      <c r="KAY237"/>
      <c r="KAZ237"/>
      <c r="KBA237"/>
      <c r="KBB237"/>
      <c r="KBC237"/>
      <c r="KBD237"/>
      <c r="KBE237"/>
      <c r="KBF237"/>
      <c r="KBG237"/>
      <c r="KBH237"/>
      <c r="KBI237"/>
      <c r="KBJ237"/>
      <c r="KBK237"/>
      <c r="KBL237"/>
      <c r="KBM237"/>
      <c r="KBN237"/>
      <c r="KBO237"/>
      <c r="KBP237"/>
      <c r="KBQ237"/>
      <c r="KBR237"/>
      <c r="KBS237"/>
      <c r="KBT237"/>
      <c r="KBU237"/>
      <c r="KBV237"/>
      <c r="KBW237"/>
      <c r="KBX237"/>
      <c r="KBY237"/>
      <c r="KBZ237"/>
      <c r="KCA237"/>
      <c r="KCB237"/>
      <c r="KCC237"/>
      <c r="KCD237"/>
      <c r="KCE237"/>
      <c r="KCF237"/>
      <c r="KCG237"/>
      <c r="KCH237"/>
      <c r="KCI237"/>
      <c r="KCJ237"/>
      <c r="KCK237"/>
      <c r="KCL237"/>
      <c r="KCM237"/>
      <c r="KCN237"/>
      <c r="KCO237"/>
      <c r="KCP237"/>
      <c r="KCQ237"/>
      <c r="KCR237"/>
      <c r="KCS237"/>
      <c r="KCT237"/>
      <c r="KCU237"/>
      <c r="KCV237"/>
      <c r="KCW237"/>
      <c r="KCX237"/>
      <c r="KCY237"/>
      <c r="KCZ237"/>
      <c r="KDA237"/>
      <c r="KDB237"/>
      <c r="KDC237"/>
      <c r="KDD237"/>
      <c r="KDE237"/>
      <c r="KDF237"/>
      <c r="KDG237"/>
      <c r="KDH237"/>
      <c r="KDI237"/>
      <c r="KDJ237"/>
      <c r="KDK237"/>
      <c r="KDL237"/>
      <c r="KDM237"/>
      <c r="KDN237"/>
      <c r="KDO237"/>
      <c r="KDP237"/>
      <c r="KDQ237"/>
      <c r="KDR237"/>
      <c r="KDS237"/>
      <c r="KDT237"/>
      <c r="KDU237"/>
      <c r="KDV237"/>
      <c r="KDW237"/>
      <c r="KDX237"/>
      <c r="KDY237"/>
      <c r="KDZ237"/>
      <c r="KEA237"/>
      <c r="KEB237"/>
      <c r="KEC237"/>
      <c r="KED237"/>
      <c r="KEE237"/>
      <c r="KEF237"/>
      <c r="KEG237"/>
      <c r="KEH237"/>
      <c r="KEI237"/>
      <c r="KEJ237"/>
      <c r="KEK237"/>
      <c r="KEL237"/>
      <c r="KEM237"/>
      <c r="KEN237"/>
      <c r="KEO237"/>
      <c r="KEP237"/>
      <c r="KEQ237"/>
      <c r="KER237"/>
      <c r="KES237"/>
      <c r="KET237"/>
      <c r="KEU237"/>
      <c r="KEV237"/>
      <c r="KEW237"/>
      <c r="KEX237"/>
      <c r="KEY237"/>
      <c r="KEZ237"/>
      <c r="KFA237"/>
      <c r="KFB237"/>
      <c r="KFC237"/>
      <c r="KFD237"/>
      <c r="KFE237"/>
      <c r="KFF237"/>
      <c r="KFG237"/>
      <c r="KFH237"/>
      <c r="KFI237"/>
      <c r="KFJ237"/>
      <c r="KFK237"/>
      <c r="KFL237"/>
      <c r="KFM237"/>
      <c r="KFN237"/>
      <c r="KFO237"/>
      <c r="KFP237"/>
      <c r="KFQ237"/>
      <c r="KFR237"/>
      <c r="KFS237"/>
      <c r="KFT237"/>
      <c r="KFU237"/>
      <c r="KFV237"/>
      <c r="KFW237"/>
      <c r="KFX237"/>
      <c r="KFY237"/>
      <c r="KFZ237"/>
      <c r="KGA237"/>
      <c r="KGB237"/>
      <c r="KGC237"/>
      <c r="KGD237"/>
      <c r="KGE237"/>
      <c r="KGF237"/>
      <c r="KGG237"/>
      <c r="KGH237"/>
      <c r="KGI237"/>
      <c r="KGJ237"/>
      <c r="KGK237"/>
      <c r="KGL237"/>
      <c r="KGM237"/>
      <c r="KGN237"/>
      <c r="KGO237"/>
      <c r="KGP237"/>
      <c r="KGQ237"/>
      <c r="KGR237"/>
      <c r="KGS237"/>
      <c r="KGT237"/>
      <c r="KGU237"/>
      <c r="KGV237"/>
      <c r="KGW237"/>
      <c r="KGX237"/>
      <c r="KGY237"/>
      <c r="KGZ237"/>
      <c r="KHA237"/>
      <c r="KHB237"/>
      <c r="KHC237"/>
      <c r="KHD237"/>
      <c r="KHE237"/>
      <c r="KHF237"/>
      <c r="KHG237"/>
      <c r="KHH237"/>
      <c r="KHI237"/>
      <c r="KHJ237"/>
      <c r="KHK237"/>
      <c r="KHL237"/>
      <c r="KHM237"/>
      <c r="KHN237"/>
      <c r="KHO237"/>
      <c r="KHP237"/>
      <c r="KHQ237"/>
      <c r="KHR237"/>
      <c r="KHS237"/>
      <c r="KHT237"/>
      <c r="KHU237"/>
      <c r="KHV237"/>
      <c r="KHW237"/>
      <c r="KHX237"/>
      <c r="KHY237"/>
      <c r="KHZ237"/>
      <c r="KIA237"/>
      <c r="KIB237"/>
      <c r="KIC237"/>
      <c r="KID237"/>
      <c r="KIE237"/>
      <c r="KIF237"/>
      <c r="KIG237"/>
      <c r="KIH237"/>
      <c r="KII237"/>
      <c r="KIJ237"/>
      <c r="KIK237"/>
      <c r="KIL237"/>
      <c r="KIM237"/>
      <c r="KIN237"/>
      <c r="KIO237"/>
      <c r="KIP237"/>
      <c r="KIQ237"/>
      <c r="KIR237"/>
      <c r="KIS237"/>
      <c r="KIT237"/>
      <c r="KIU237"/>
      <c r="KIV237"/>
      <c r="KIW237"/>
      <c r="KIX237"/>
      <c r="KIY237"/>
      <c r="KIZ237"/>
      <c r="KJA237"/>
      <c r="KJB237"/>
      <c r="KJC237"/>
      <c r="KJD237"/>
      <c r="KJE237"/>
      <c r="KJF237"/>
      <c r="KJG237"/>
      <c r="KJH237"/>
      <c r="KJI237"/>
      <c r="KJJ237"/>
      <c r="KJK237"/>
      <c r="KJL237"/>
      <c r="KJM237"/>
      <c r="KJN237"/>
      <c r="KJO237"/>
      <c r="KJP237"/>
      <c r="KJQ237"/>
      <c r="KJR237"/>
      <c r="KJS237"/>
      <c r="KJT237"/>
      <c r="KJU237"/>
      <c r="KJV237"/>
      <c r="KJW237"/>
      <c r="KJX237"/>
      <c r="KJY237"/>
      <c r="KJZ237"/>
      <c r="KKA237"/>
      <c r="KKB237"/>
      <c r="KKC237"/>
      <c r="KKD237"/>
      <c r="KKE237"/>
      <c r="KKF237"/>
      <c r="KKG237"/>
      <c r="KKH237"/>
      <c r="KKI237"/>
      <c r="KKJ237"/>
      <c r="KKK237"/>
      <c r="KKL237"/>
      <c r="KKM237"/>
      <c r="KKN237"/>
      <c r="KKO237"/>
      <c r="KKP237"/>
      <c r="KKQ237"/>
      <c r="KKR237"/>
      <c r="KKS237"/>
      <c r="KKT237"/>
      <c r="KKU237"/>
      <c r="KKV237"/>
      <c r="KKW237"/>
      <c r="KKX237"/>
      <c r="KKY237"/>
      <c r="KKZ237"/>
      <c r="KLA237"/>
      <c r="KLB237"/>
      <c r="KLC237"/>
      <c r="KLD237"/>
      <c r="KLE237"/>
      <c r="KLF237"/>
      <c r="KLG237"/>
      <c r="KLH237"/>
      <c r="KLI237"/>
      <c r="KLJ237"/>
      <c r="KLK237"/>
      <c r="KLL237"/>
      <c r="KLM237"/>
      <c r="KLN237"/>
      <c r="KLO237"/>
      <c r="KLP237"/>
      <c r="KLQ237"/>
      <c r="KLR237"/>
      <c r="KLS237"/>
      <c r="KLT237"/>
      <c r="KLU237"/>
      <c r="KLV237"/>
      <c r="KLW237"/>
      <c r="KLX237"/>
      <c r="KLY237"/>
      <c r="KLZ237"/>
      <c r="KMA237"/>
      <c r="KMB237"/>
      <c r="KMC237"/>
      <c r="KMD237"/>
      <c r="KME237"/>
      <c r="KMF237"/>
      <c r="KMG237"/>
      <c r="KMH237"/>
      <c r="KMI237"/>
      <c r="KMJ237"/>
      <c r="KMK237"/>
      <c r="KML237"/>
      <c r="KMM237"/>
      <c r="KMN237"/>
      <c r="KMO237"/>
      <c r="KMP237"/>
      <c r="KMQ237"/>
      <c r="KMR237"/>
      <c r="KMS237"/>
      <c r="KMT237"/>
      <c r="KMU237"/>
      <c r="KMV237"/>
      <c r="KMW237"/>
      <c r="KMX237"/>
      <c r="KMY237"/>
      <c r="KMZ237"/>
      <c r="KNA237"/>
      <c r="KNB237"/>
      <c r="KNC237"/>
      <c r="KND237"/>
      <c r="KNE237"/>
      <c r="KNF237"/>
      <c r="KNG237"/>
      <c r="KNH237"/>
      <c r="KNI237"/>
      <c r="KNJ237"/>
      <c r="KNK237"/>
      <c r="KNL237"/>
      <c r="KNM237"/>
      <c r="KNN237"/>
      <c r="KNO237"/>
      <c r="KNP237"/>
      <c r="KNQ237"/>
      <c r="KNR237"/>
      <c r="KNS237"/>
      <c r="KNT237"/>
      <c r="KNU237"/>
      <c r="KNV237"/>
      <c r="KNW237"/>
      <c r="KNX237"/>
      <c r="KNY237"/>
      <c r="KNZ237"/>
      <c r="KOA237"/>
      <c r="KOB237"/>
      <c r="KOC237"/>
      <c r="KOD237"/>
      <c r="KOE237"/>
      <c r="KOF237"/>
      <c r="KOG237"/>
      <c r="KOH237"/>
      <c r="KOI237"/>
      <c r="KOJ237"/>
      <c r="KOK237"/>
      <c r="KOL237"/>
      <c r="KOM237"/>
      <c r="KON237"/>
      <c r="KOO237"/>
      <c r="KOP237"/>
      <c r="KOQ237"/>
      <c r="KOR237"/>
      <c r="KOS237"/>
      <c r="KOT237"/>
      <c r="KOU237"/>
      <c r="KOV237"/>
      <c r="KOW237"/>
      <c r="KOX237"/>
      <c r="KOY237"/>
      <c r="KOZ237"/>
      <c r="KPA237"/>
      <c r="KPB237"/>
      <c r="KPC237"/>
      <c r="KPD237"/>
      <c r="KPE237"/>
      <c r="KPF237"/>
      <c r="KPG237"/>
      <c r="KPH237"/>
      <c r="KPI237"/>
      <c r="KPJ237"/>
      <c r="KPK237"/>
      <c r="KPL237"/>
      <c r="KPM237"/>
      <c r="KPN237"/>
      <c r="KPO237"/>
      <c r="KPP237"/>
      <c r="KPQ237"/>
      <c r="KPR237"/>
      <c r="KPS237"/>
      <c r="KPT237"/>
      <c r="KPU237"/>
      <c r="KPV237"/>
      <c r="KPW237"/>
      <c r="KPX237"/>
      <c r="KPY237"/>
      <c r="KPZ237"/>
      <c r="KQA237"/>
      <c r="KQB237"/>
      <c r="KQC237"/>
      <c r="KQD237"/>
      <c r="KQE237"/>
      <c r="KQF237"/>
      <c r="KQG237"/>
      <c r="KQH237"/>
      <c r="KQI237"/>
      <c r="KQJ237"/>
      <c r="KQK237"/>
      <c r="KQL237"/>
      <c r="KQM237"/>
      <c r="KQN237"/>
      <c r="KQO237"/>
      <c r="KQP237"/>
      <c r="KQQ237"/>
      <c r="KQR237"/>
      <c r="KQS237"/>
      <c r="KQT237"/>
      <c r="KQU237"/>
      <c r="KQV237"/>
      <c r="KQW237"/>
      <c r="KQX237"/>
      <c r="KQY237"/>
      <c r="KQZ237"/>
      <c r="KRA237"/>
      <c r="KRB237"/>
      <c r="KRC237"/>
      <c r="KRD237"/>
      <c r="KRE237"/>
      <c r="KRF237"/>
      <c r="KRG237"/>
      <c r="KRH237"/>
      <c r="KRI237"/>
      <c r="KRJ237"/>
      <c r="KRK237"/>
      <c r="KRL237"/>
      <c r="KRM237"/>
      <c r="KRN237"/>
      <c r="KRO237"/>
      <c r="KRP237"/>
      <c r="KRQ237"/>
      <c r="KRR237"/>
      <c r="KRS237"/>
      <c r="KRT237"/>
      <c r="KRU237"/>
      <c r="KRV237"/>
      <c r="KRW237"/>
      <c r="KRX237"/>
      <c r="KRY237"/>
      <c r="KRZ237"/>
      <c r="KSA237"/>
      <c r="KSB237"/>
      <c r="KSC237"/>
      <c r="KSD237"/>
      <c r="KSE237"/>
      <c r="KSF237"/>
      <c r="KSG237"/>
      <c r="KSH237"/>
      <c r="KSI237"/>
      <c r="KSJ237"/>
      <c r="KSK237"/>
      <c r="KSL237"/>
      <c r="KSM237"/>
      <c r="KSN237"/>
      <c r="KSO237"/>
      <c r="KSP237"/>
      <c r="KSQ237"/>
      <c r="KSR237"/>
      <c r="KSS237"/>
      <c r="KST237"/>
      <c r="KSU237"/>
      <c r="KSV237"/>
      <c r="KSW237"/>
      <c r="KSX237"/>
      <c r="KSY237"/>
      <c r="KSZ237"/>
      <c r="KTA237"/>
      <c r="KTB237"/>
      <c r="KTC237"/>
      <c r="KTD237"/>
      <c r="KTE237"/>
      <c r="KTF237"/>
      <c r="KTG237"/>
      <c r="KTH237"/>
      <c r="KTI237"/>
      <c r="KTJ237"/>
      <c r="KTK237"/>
      <c r="KTL237"/>
      <c r="KTM237"/>
      <c r="KTN237"/>
      <c r="KTO237"/>
      <c r="KTP237"/>
      <c r="KTQ237"/>
      <c r="KTR237"/>
      <c r="KTS237"/>
      <c r="KTT237"/>
      <c r="KTU237"/>
      <c r="KTV237"/>
      <c r="KTW237"/>
      <c r="KTX237"/>
      <c r="KTY237"/>
      <c r="KTZ237"/>
      <c r="KUA237"/>
      <c r="KUB237"/>
      <c r="KUC237"/>
      <c r="KUD237"/>
      <c r="KUE237"/>
      <c r="KUF237"/>
      <c r="KUG237"/>
      <c r="KUH237"/>
      <c r="KUI237"/>
      <c r="KUJ237"/>
      <c r="KUK237"/>
      <c r="KUL237"/>
      <c r="KUM237"/>
      <c r="KUN237"/>
      <c r="KUO237"/>
      <c r="KUP237"/>
      <c r="KUQ237"/>
      <c r="KUR237"/>
      <c r="KUS237"/>
      <c r="KUT237"/>
      <c r="KUU237"/>
      <c r="KUV237"/>
      <c r="KUW237"/>
      <c r="KUX237"/>
      <c r="KUY237"/>
      <c r="KUZ237"/>
      <c r="KVA237"/>
      <c r="KVB237"/>
      <c r="KVC237"/>
      <c r="KVD237"/>
      <c r="KVE237"/>
      <c r="KVF237"/>
      <c r="KVG237"/>
      <c r="KVH237"/>
      <c r="KVI237"/>
      <c r="KVJ237"/>
      <c r="KVK237"/>
      <c r="KVL237"/>
      <c r="KVM237"/>
      <c r="KVN237"/>
      <c r="KVO237"/>
      <c r="KVP237"/>
      <c r="KVQ237"/>
      <c r="KVR237"/>
      <c r="KVS237"/>
      <c r="KVT237"/>
      <c r="KVU237"/>
      <c r="KVV237"/>
      <c r="KVW237"/>
      <c r="KVX237"/>
      <c r="KVY237"/>
      <c r="KVZ237"/>
      <c r="KWA237"/>
      <c r="KWB237"/>
      <c r="KWC237"/>
      <c r="KWD237"/>
      <c r="KWE237"/>
      <c r="KWF237"/>
      <c r="KWG237"/>
      <c r="KWH237"/>
      <c r="KWI237"/>
      <c r="KWJ237"/>
      <c r="KWK237"/>
      <c r="KWL237"/>
      <c r="KWM237"/>
      <c r="KWN237"/>
      <c r="KWO237"/>
      <c r="KWP237"/>
      <c r="KWQ237"/>
      <c r="KWR237"/>
      <c r="KWS237"/>
      <c r="KWT237"/>
      <c r="KWU237"/>
      <c r="KWV237"/>
      <c r="KWW237"/>
      <c r="KWX237"/>
      <c r="KWY237"/>
      <c r="KWZ237"/>
      <c r="KXA237"/>
      <c r="KXB237"/>
      <c r="KXC237"/>
      <c r="KXD237"/>
      <c r="KXE237"/>
      <c r="KXF237"/>
      <c r="KXG237"/>
      <c r="KXH237"/>
      <c r="KXI237"/>
      <c r="KXJ237"/>
      <c r="KXK237"/>
      <c r="KXL237"/>
      <c r="KXM237"/>
      <c r="KXN237"/>
      <c r="KXO237"/>
      <c r="KXP237"/>
      <c r="KXQ237"/>
      <c r="KXR237"/>
      <c r="KXS237"/>
      <c r="KXT237"/>
      <c r="KXU237"/>
      <c r="KXV237"/>
      <c r="KXW237"/>
      <c r="KXX237"/>
      <c r="KXY237"/>
      <c r="KXZ237"/>
      <c r="KYA237"/>
      <c r="KYB237"/>
      <c r="KYC237"/>
      <c r="KYD237"/>
      <c r="KYE237"/>
      <c r="KYF237"/>
      <c r="KYG237"/>
      <c r="KYH237"/>
      <c r="KYI237"/>
      <c r="KYJ237"/>
      <c r="KYK237"/>
      <c r="KYL237"/>
      <c r="KYM237"/>
      <c r="KYN237"/>
      <c r="KYO237"/>
      <c r="KYP237"/>
      <c r="KYQ237"/>
      <c r="KYR237"/>
      <c r="KYS237"/>
      <c r="KYT237"/>
      <c r="KYU237"/>
      <c r="KYV237"/>
      <c r="KYW237"/>
      <c r="KYX237"/>
      <c r="KYY237"/>
      <c r="KYZ237"/>
      <c r="KZA237"/>
      <c r="KZB237"/>
      <c r="KZC237"/>
      <c r="KZD237"/>
      <c r="KZE237"/>
      <c r="KZF237"/>
      <c r="KZG237"/>
      <c r="KZH237"/>
      <c r="KZI237"/>
      <c r="KZJ237"/>
      <c r="KZK237"/>
      <c r="KZL237"/>
      <c r="KZM237"/>
      <c r="KZN237"/>
      <c r="KZO237"/>
      <c r="KZP237"/>
      <c r="KZQ237"/>
      <c r="KZR237"/>
      <c r="KZS237"/>
      <c r="KZT237"/>
      <c r="KZU237"/>
      <c r="KZV237"/>
      <c r="KZW237"/>
      <c r="KZX237"/>
      <c r="KZY237"/>
      <c r="KZZ237"/>
      <c r="LAA237"/>
      <c r="LAB237"/>
      <c r="LAC237"/>
      <c r="LAD237"/>
      <c r="LAE237"/>
      <c r="LAF237"/>
      <c r="LAG237"/>
      <c r="LAH237"/>
      <c r="LAI237"/>
      <c r="LAJ237"/>
      <c r="LAK237"/>
      <c r="LAL237"/>
      <c r="LAM237"/>
      <c r="LAN237"/>
      <c r="LAO237"/>
      <c r="LAP237"/>
      <c r="LAQ237"/>
      <c r="LAR237"/>
      <c r="LAS237"/>
      <c r="LAT237"/>
      <c r="LAU237"/>
      <c r="LAV237"/>
      <c r="LAW237"/>
      <c r="LAX237"/>
      <c r="LAY237"/>
      <c r="LAZ237"/>
      <c r="LBA237"/>
      <c r="LBB237"/>
      <c r="LBC237"/>
      <c r="LBD237"/>
      <c r="LBE237"/>
      <c r="LBF237"/>
      <c r="LBG237"/>
      <c r="LBH237"/>
      <c r="LBI237"/>
      <c r="LBJ237"/>
      <c r="LBK237"/>
      <c r="LBL237"/>
      <c r="LBM237"/>
      <c r="LBN237"/>
      <c r="LBO237"/>
      <c r="LBP237"/>
      <c r="LBQ237"/>
      <c r="LBR237"/>
      <c r="LBS237"/>
      <c r="LBT237"/>
      <c r="LBU237"/>
      <c r="LBV237"/>
      <c r="LBW237"/>
      <c r="LBX237"/>
      <c r="LBY237"/>
      <c r="LBZ237"/>
      <c r="LCA237"/>
      <c r="LCB237"/>
      <c r="LCC237"/>
      <c r="LCD237"/>
      <c r="LCE237"/>
      <c r="LCF237"/>
      <c r="LCG237"/>
      <c r="LCH237"/>
      <c r="LCI237"/>
      <c r="LCJ237"/>
      <c r="LCK237"/>
      <c r="LCL237"/>
      <c r="LCM237"/>
      <c r="LCN237"/>
      <c r="LCO237"/>
      <c r="LCP237"/>
      <c r="LCQ237"/>
      <c r="LCR237"/>
      <c r="LCS237"/>
      <c r="LCT237"/>
      <c r="LCU237"/>
      <c r="LCV237"/>
      <c r="LCW237"/>
      <c r="LCX237"/>
      <c r="LCY237"/>
      <c r="LCZ237"/>
      <c r="LDA237"/>
      <c r="LDB237"/>
      <c r="LDC237"/>
      <c r="LDD237"/>
      <c r="LDE237"/>
      <c r="LDF237"/>
      <c r="LDG237"/>
      <c r="LDH237"/>
      <c r="LDI237"/>
      <c r="LDJ237"/>
      <c r="LDK237"/>
      <c r="LDL237"/>
      <c r="LDM237"/>
      <c r="LDN237"/>
      <c r="LDO237"/>
      <c r="LDP237"/>
      <c r="LDQ237"/>
      <c r="LDR237"/>
      <c r="LDS237"/>
      <c r="LDT237"/>
      <c r="LDU237"/>
      <c r="LDV237"/>
      <c r="LDW237"/>
      <c r="LDX237"/>
      <c r="LDY237"/>
      <c r="LDZ237"/>
      <c r="LEA237"/>
      <c r="LEB237"/>
      <c r="LEC237"/>
      <c r="LED237"/>
      <c r="LEE237"/>
      <c r="LEF237"/>
      <c r="LEG237"/>
      <c r="LEH237"/>
      <c r="LEI237"/>
      <c r="LEJ237"/>
      <c r="LEK237"/>
      <c r="LEL237"/>
      <c r="LEM237"/>
      <c r="LEN237"/>
      <c r="LEO237"/>
      <c r="LEP237"/>
      <c r="LEQ237"/>
      <c r="LER237"/>
      <c r="LES237"/>
      <c r="LET237"/>
      <c r="LEU237"/>
      <c r="LEV237"/>
      <c r="LEW237"/>
      <c r="LEX237"/>
      <c r="LEY237"/>
      <c r="LEZ237"/>
      <c r="LFA237"/>
      <c r="LFB237"/>
      <c r="LFC237"/>
      <c r="LFD237"/>
      <c r="LFE237"/>
      <c r="LFF237"/>
      <c r="LFG237"/>
      <c r="LFH237"/>
      <c r="LFI237"/>
      <c r="LFJ237"/>
      <c r="LFK237"/>
      <c r="LFL237"/>
      <c r="LFM237"/>
      <c r="LFN237"/>
      <c r="LFO237"/>
      <c r="LFP237"/>
      <c r="LFQ237"/>
      <c r="LFR237"/>
      <c r="LFS237"/>
      <c r="LFT237"/>
      <c r="LFU237"/>
      <c r="LFV237"/>
      <c r="LFW237"/>
      <c r="LFX237"/>
      <c r="LFY237"/>
      <c r="LFZ237"/>
      <c r="LGA237"/>
      <c r="LGB237"/>
      <c r="LGC237"/>
      <c r="LGD237"/>
      <c r="LGE237"/>
      <c r="LGF237"/>
      <c r="LGG237"/>
      <c r="LGH237"/>
      <c r="LGI237"/>
      <c r="LGJ237"/>
      <c r="LGK237"/>
      <c r="LGL237"/>
      <c r="LGM237"/>
      <c r="LGN237"/>
      <c r="LGO237"/>
      <c r="LGP237"/>
      <c r="LGQ237"/>
      <c r="LGR237"/>
      <c r="LGS237"/>
      <c r="LGT237"/>
      <c r="LGU237"/>
      <c r="LGV237"/>
      <c r="LGW237"/>
      <c r="LGX237"/>
      <c r="LGY237"/>
      <c r="LGZ237"/>
      <c r="LHA237"/>
      <c r="LHB237"/>
      <c r="LHC237"/>
      <c r="LHD237"/>
      <c r="LHE237"/>
      <c r="LHF237"/>
      <c r="LHG237"/>
      <c r="LHH237"/>
      <c r="LHI237"/>
      <c r="LHJ237"/>
      <c r="LHK237"/>
      <c r="LHL237"/>
      <c r="LHM237"/>
      <c r="LHN237"/>
      <c r="LHO237"/>
      <c r="LHP237"/>
      <c r="LHQ237"/>
      <c r="LHR237"/>
      <c r="LHS237"/>
      <c r="LHT237"/>
      <c r="LHU237"/>
      <c r="LHV237"/>
      <c r="LHW237"/>
      <c r="LHX237"/>
      <c r="LHY237"/>
      <c r="LHZ237"/>
      <c r="LIA237"/>
      <c r="LIB237"/>
      <c r="LIC237"/>
      <c r="LID237"/>
      <c r="LIE237"/>
      <c r="LIF237"/>
      <c r="LIG237"/>
      <c r="LIH237"/>
      <c r="LII237"/>
      <c r="LIJ237"/>
      <c r="LIK237"/>
      <c r="LIL237"/>
      <c r="LIM237"/>
      <c r="LIN237"/>
      <c r="LIO237"/>
      <c r="LIP237"/>
      <c r="LIQ237"/>
      <c r="LIR237"/>
      <c r="LIS237"/>
      <c r="LIT237"/>
      <c r="LIU237"/>
      <c r="LIV237"/>
      <c r="LIW237"/>
      <c r="LIX237"/>
      <c r="LIY237"/>
      <c r="LIZ237"/>
      <c r="LJA237"/>
      <c r="LJB237"/>
      <c r="LJC237"/>
      <c r="LJD237"/>
      <c r="LJE237"/>
      <c r="LJF237"/>
      <c r="LJG237"/>
      <c r="LJH237"/>
      <c r="LJI237"/>
      <c r="LJJ237"/>
      <c r="LJK237"/>
      <c r="LJL237"/>
      <c r="LJM237"/>
      <c r="LJN237"/>
      <c r="LJO237"/>
      <c r="LJP237"/>
      <c r="LJQ237"/>
      <c r="LJR237"/>
      <c r="LJS237"/>
      <c r="LJT237"/>
      <c r="LJU237"/>
      <c r="LJV237"/>
      <c r="LJW237"/>
      <c r="LJX237"/>
      <c r="LJY237"/>
      <c r="LJZ237"/>
      <c r="LKA237"/>
      <c r="LKB237"/>
      <c r="LKC237"/>
      <c r="LKD237"/>
      <c r="LKE237"/>
      <c r="LKF237"/>
      <c r="LKG237"/>
      <c r="LKH237"/>
      <c r="LKI237"/>
      <c r="LKJ237"/>
      <c r="LKK237"/>
      <c r="LKL237"/>
      <c r="LKM237"/>
      <c r="LKN237"/>
      <c r="LKO237"/>
      <c r="LKP237"/>
      <c r="LKQ237"/>
      <c r="LKR237"/>
      <c r="LKS237"/>
      <c r="LKT237"/>
      <c r="LKU237"/>
      <c r="LKV237"/>
      <c r="LKW237"/>
      <c r="LKX237"/>
      <c r="LKY237"/>
      <c r="LKZ237"/>
      <c r="LLA237"/>
      <c r="LLB237"/>
      <c r="LLC237"/>
      <c r="LLD237"/>
      <c r="LLE237"/>
      <c r="LLF237"/>
      <c r="LLG237"/>
      <c r="LLH237"/>
      <c r="LLI237"/>
      <c r="LLJ237"/>
      <c r="LLK237"/>
      <c r="LLL237"/>
      <c r="LLM237"/>
      <c r="LLN237"/>
      <c r="LLO237"/>
      <c r="LLP237"/>
      <c r="LLQ237"/>
      <c r="LLR237"/>
      <c r="LLS237"/>
      <c r="LLT237"/>
      <c r="LLU237"/>
      <c r="LLV237"/>
      <c r="LLW237"/>
      <c r="LLX237"/>
      <c r="LLY237"/>
      <c r="LLZ237"/>
      <c r="LMA237"/>
      <c r="LMB237"/>
      <c r="LMC237"/>
      <c r="LMD237"/>
      <c r="LME237"/>
      <c r="LMF237"/>
      <c r="LMG237"/>
      <c r="LMH237"/>
      <c r="LMI237"/>
      <c r="LMJ237"/>
      <c r="LMK237"/>
      <c r="LML237"/>
      <c r="LMM237"/>
      <c r="LMN237"/>
      <c r="LMO237"/>
      <c r="LMP237"/>
      <c r="LMQ237"/>
      <c r="LMR237"/>
      <c r="LMS237"/>
      <c r="LMT237"/>
      <c r="LMU237"/>
      <c r="LMV237"/>
      <c r="LMW237"/>
      <c r="LMX237"/>
      <c r="LMY237"/>
      <c r="LMZ237"/>
      <c r="LNA237"/>
      <c r="LNB237"/>
      <c r="LNC237"/>
      <c r="LND237"/>
      <c r="LNE237"/>
      <c r="LNF237"/>
      <c r="LNG237"/>
      <c r="LNH237"/>
      <c r="LNI237"/>
      <c r="LNJ237"/>
      <c r="LNK237"/>
      <c r="LNL237"/>
      <c r="LNM237"/>
      <c r="LNN237"/>
      <c r="LNO237"/>
      <c r="LNP237"/>
      <c r="LNQ237"/>
      <c r="LNR237"/>
      <c r="LNS237"/>
      <c r="LNT237"/>
      <c r="LNU237"/>
      <c r="LNV237"/>
      <c r="LNW237"/>
      <c r="LNX237"/>
      <c r="LNY237"/>
      <c r="LNZ237"/>
      <c r="LOA237"/>
      <c r="LOB237"/>
      <c r="LOC237"/>
      <c r="LOD237"/>
      <c r="LOE237"/>
      <c r="LOF237"/>
      <c r="LOG237"/>
      <c r="LOH237"/>
      <c r="LOI237"/>
      <c r="LOJ237"/>
      <c r="LOK237"/>
      <c r="LOL237"/>
      <c r="LOM237"/>
      <c r="LON237"/>
      <c r="LOO237"/>
      <c r="LOP237"/>
      <c r="LOQ237"/>
      <c r="LOR237"/>
      <c r="LOS237"/>
      <c r="LOT237"/>
      <c r="LOU237"/>
      <c r="LOV237"/>
      <c r="LOW237"/>
      <c r="LOX237"/>
      <c r="LOY237"/>
      <c r="LOZ237"/>
      <c r="LPA237"/>
      <c r="LPB237"/>
      <c r="LPC237"/>
      <c r="LPD237"/>
      <c r="LPE237"/>
      <c r="LPF237"/>
      <c r="LPG237"/>
      <c r="LPH237"/>
      <c r="LPI237"/>
      <c r="LPJ237"/>
      <c r="LPK237"/>
      <c r="LPL237"/>
      <c r="LPM237"/>
      <c r="LPN237"/>
      <c r="LPO237"/>
      <c r="LPP237"/>
      <c r="LPQ237"/>
      <c r="LPR237"/>
      <c r="LPS237"/>
      <c r="LPT237"/>
      <c r="LPU237"/>
      <c r="LPV237"/>
      <c r="LPW237"/>
      <c r="LPX237"/>
      <c r="LPY237"/>
      <c r="LPZ237"/>
      <c r="LQA237"/>
      <c r="LQB237"/>
      <c r="LQC237"/>
      <c r="LQD237"/>
      <c r="LQE237"/>
      <c r="LQF237"/>
      <c r="LQG237"/>
      <c r="LQH237"/>
      <c r="LQI237"/>
      <c r="LQJ237"/>
      <c r="LQK237"/>
      <c r="LQL237"/>
      <c r="LQM237"/>
      <c r="LQN237"/>
      <c r="LQO237"/>
      <c r="LQP237"/>
      <c r="LQQ237"/>
      <c r="LQR237"/>
      <c r="LQS237"/>
      <c r="LQT237"/>
      <c r="LQU237"/>
      <c r="LQV237"/>
      <c r="LQW237"/>
      <c r="LQX237"/>
      <c r="LQY237"/>
      <c r="LQZ237"/>
      <c r="LRA237"/>
      <c r="LRB237"/>
      <c r="LRC237"/>
      <c r="LRD237"/>
      <c r="LRE237"/>
      <c r="LRF237"/>
      <c r="LRG237"/>
      <c r="LRH237"/>
      <c r="LRI237"/>
      <c r="LRJ237"/>
      <c r="LRK237"/>
      <c r="LRL237"/>
      <c r="LRM237"/>
      <c r="LRN237"/>
      <c r="LRO237"/>
      <c r="LRP237"/>
      <c r="LRQ237"/>
      <c r="LRR237"/>
      <c r="LRS237"/>
      <c r="LRT237"/>
      <c r="LRU237"/>
      <c r="LRV237"/>
      <c r="LRW237"/>
      <c r="LRX237"/>
      <c r="LRY237"/>
      <c r="LRZ237"/>
      <c r="LSA237"/>
      <c r="LSB237"/>
      <c r="LSC237"/>
      <c r="LSD237"/>
      <c r="LSE237"/>
      <c r="LSF237"/>
      <c r="LSG237"/>
      <c r="LSH237"/>
      <c r="LSI237"/>
      <c r="LSJ237"/>
      <c r="LSK237"/>
      <c r="LSL237"/>
      <c r="LSM237"/>
      <c r="LSN237"/>
      <c r="LSO237"/>
      <c r="LSP237"/>
      <c r="LSQ237"/>
      <c r="LSR237"/>
      <c r="LSS237"/>
      <c r="LST237"/>
      <c r="LSU237"/>
      <c r="LSV237"/>
      <c r="LSW237"/>
      <c r="LSX237"/>
      <c r="LSY237"/>
      <c r="LSZ237"/>
      <c r="LTA237"/>
      <c r="LTB237"/>
      <c r="LTC237"/>
      <c r="LTD237"/>
      <c r="LTE237"/>
      <c r="LTF237"/>
      <c r="LTG237"/>
      <c r="LTH237"/>
      <c r="LTI237"/>
      <c r="LTJ237"/>
      <c r="LTK237"/>
      <c r="LTL237"/>
      <c r="LTM237"/>
      <c r="LTN237"/>
      <c r="LTO237"/>
      <c r="LTP237"/>
      <c r="LTQ237"/>
      <c r="LTR237"/>
      <c r="LTS237"/>
      <c r="LTT237"/>
      <c r="LTU237"/>
      <c r="LTV237"/>
      <c r="LTW237"/>
      <c r="LTX237"/>
      <c r="LTY237"/>
      <c r="LTZ237"/>
      <c r="LUA237"/>
      <c r="LUB237"/>
      <c r="LUC237"/>
      <c r="LUD237"/>
      <c r="LUE237"/>
      <c r="LUF237"/>
      <c r="LUG237"/>
      <c r="LUH237"/>
      <c r="LUI237"/>
      <c r="LUJ237"/>
      <c r="LUK237"/>
      <c r="LUL237"/>
      <c r="LUM237"/>
      <c r="LUN237"/>
      <c r="LUO237"/>
      <c r="LUP237"/>
      <c r="LUQ237"/>
      <c r="LUR237"/>
      <c r="LUS237"/>
      <c r="LUT237"/>
      <c r="LUU237"/>
      <c r="LUV237"/>
      <c r="LUW237"/>
      <c r="LUX237"/>
      <c r="LUY237"/>
      <c r="LUZ237"/>
      <c r="LVA237"/>
      <c r="LVB237"/>
      <c r="LVC237"/>
      <c r="LVD237"/>
      <c r="LVE237"/>
      <c r="LVF237"/>
      <c r="LVG237"/>
      <c r="LVH237"/>
      <c r="LVI237"/>
      <c r="LVJ237"/>
      <c r="LVK237"/>
      <c r="LVL237"/>
      <c r="LVM237"/>
      <c r="LVN237"/>
      <c r="LVO237"/>
      <c r="LVP237"/>
      <c r="LVQ237"/>
      <c r="LVR237"/>
      <c r="LVS237"/>
      <c r="LVT237"/>
      <c r="LVU237"/>
      <c r="LVV237"/>
      <c r="LVW237"/>
      <c r="LVX237"/>
      <c r="LVY237"/>
      <c r="LVZ237"/>
      <c r="LWA237"/>
      <c r="LWB237"/>
      <c r="LWC237"/>
      <c r="LWD237"/>
      <c r="LWE237"/>
      <c r="LWF237"/>
      <c r="LWG237"/>
      <c r="LWH237"/>
      <c r="LWI237"/>
      <c r="LWJ237"/>
      <c r="LWK237"/>
      <c r="LWL237"/>
      <c r="LWM237"/>
      <c r="LWN237"/>
      <c r="LWO237"/>
      <c r="LWP237"/>
      <c r="LWQ237"/>
      <c r="LWR237"/>
      <c r="LWS237"/>
      <c r="LWT237"/>
      <c r="LWU237"/>
      <c r="LWV237"/>
      <c r="LWW237"/>
      <c r="LWX237"/>
      <c r="LWY237"/>
      <c r="LWZ237"/>
      <c r="LXA237"/>
      <c r="LXB237"/>
      <c r="LXC237"/>
      <c r="LXD237"/>
      <c r="LXE237"/>
      <c r="LXF237"/>
      <c r="LXG237"/>
      <c r="LXH237"/>
      <c r="LXI237"/>
      <c r="LXJ237"/>
      <c r="LXK237"/>
      <c r="LXL237"/>
      <c r="LXM237"/>
      <c r="LXN237"/>
      <c r="LXO237"/>
      <c r="LXP237"/>
      <c r="LXQ237"/>
      <c r="LXR237"/>
      <c r="LXS237"/>
      <c r="LXT237"/>
      <c r="LXU237"/>
      <c r="LXV237"/>
      <c r="LXW237"/>
      <c r="LXX237"/>
      <c r="LXY237"/>
      <c r="LXZ237"/>
      <c r="LYA237"/>
      <c r="LYB237"/>
      <c r="LYC237"/>
      <c r="LYD237"/>
      <c r="LYE237"/>
      <c r="LYF237"/>
      <c r="LYG237"/>
      <c r="LYH237"/>
      <c r="LYI237"/>
      <c r="LYJ237"/>
      <c r="LYK237"/>
      <c r="LYL237"/>
      <c r="LYM237"/>
      <c r="LYN237"/>
      <c r="LYO237"/>
      <c r="LYP237"/>
      <c r="LYQ237"/>
      <c r="LYR237"/>
      <c r="LYS237"/>
      <c r="LYT237"/>
      <c r="LYU237"/>
      <c r="LYV237"/>
      <c r="LYW237"/>
      <c r="LYX237"/>
      <c r="LYY237"/>
      <c r="LYZ237"/>
      <c r="LZA237"/>
      <c r="LZB237"/>
      <c r="LZC237"/>
      <c r="LZD237"/>
      <c r="LZE237"/>
      <c r="LZF237"/>
      <c r="LZG237"/>
      <c r="LZH237"/>
      <c r="LZI237"/>
      <c r="LZJ237"/>
      <c r="LZK237"/>
      <c r="LZL237"/>
      <c r="LZM237"/>
      <c r="LZN237"/>
      <c r="LZO237"/>
      <c r="LZP237"/>
      <c r="LZQ237"/>
      <c r="LZR237"/>
      <c r="LZS237"/>
      <c r="LZT237"/>
      <c r="LZU237"/>
      <c r="LZV237"/>
      <c r="LZW237"/>
      <c r="LZX237"/>
      <c r="LZY237"/>
      <c r="LZZ237"/>
      <c r="MAA237"/>
      <c r="MAB237"/>
      <c r="MAC237"/>
      <c r="MAD237"/>
      <c r="MAE237"/>
      <c r="MAF237"/>
      <c r="MAG237"/>
      <c r="MAH237"/>
      <c r="MAI237"/>
      <c r="MAJ237"/>
      <c r="MAK237"/>
      <c r="MAL237"/>
      <c r="MAM237"/>
      <c r="MAN237"/>
      <c r="MAO237"/>
      <c r="MAP237"/>
      <c r="MAQ237"/>
      <c r="MAR237"/>
      <c r="MAS237"/>
      <c r="MAT237"/>
      <c r="MAU237"/>
      <c r="MAV237"/>
      <c r="MAW237"/>
      <c r="MAX237"/>
      <c r="MAY237"/>
      <c r="MAZ237"/>
      <c r="MBA237"/>
      <c r="MBB237"/>
      <c r="MBC237"/>
      <c r="MBD237"/>
      <c r="MBE237"/>
      <c r="MBF237"/>
      <c r="MBG237"/>
      <c r="MBH237"/>
      <c r="MBI237"/>
      <c r="MBJ237"/>
      <c r="MBK237"/>
      <c r="MBL237"/>
      <c r="MBM237"/>
      <c r="MBN237"/>
      <c r="MBO237"/>
      <c r="MBP237"/>
      <c r="MBQ237"/>
      <c r="MBR237"/>
      <c r="MBS237"/>
      <c r="MBT237"/>
      <c r="MBU237"/>
      <c r="MBV237"/>
      <c r="MBW237"/>
      <c r="MBX237"/>
      <c r="MBY237"/>
      <c r="MBZ237"/>
      <c r="MCA237"/>
      <c r="MCB237"/>
      <c r="MCC237"/>
      <c r="MCD237"/>
      <c r="MCE237"/>
      <c r="MCF237"/>
      <c r="MCG237"/>
      <c r="MCH237"/>
      <c r="MCI237"/>
      <c r="MCJ237"/>
      <c r="MCK237"/>
      <c r="MCL237"/>
      <c r="MCM237"/>
      <c r="MCN237"/>
      <c r="MCO237"/>
      <c r="MCP237"/>
      <c r="MCQ237"/>
      <c r="MCR237"/>
      <c r="MCS237"/>
      <c r="MCT237"/>
      <c r="MCU237"/>
      <c r="MCV237"/>
      <c r="MCW237"/>
      <c r="MCX237"/>
      <c r="MCY237"/>
      <c r="MCZ237"/>
      <c r="MDA237"/>
      <c r="MDB237"/>
      <c r="MDC237"/>
      <c r="MDD237"/>
      <c r="MDE237"/>
      <c r="MDF237"/>
      <c r="MDG237"/>
      <c r="MDH237"/>
      <c r="MDI237"/>
      <c r="MDJ237"/>
      <c r="MDK237"/>
      <c r="MDL237"/>
      <c r="MDM237"/>
      <c r="MDN237"/>
      <c r="MDO237"/>
      <c r="MDP237"/>
      <c r="MDQ237"/>
      <c r="MDR237"/>
      <c r="MDS237"/>
      <c r="MDT237"/>
      <c r="MDU237"/>
      <c r="MDV237"/>
      <c r="MDW237"/>
      <c r="MDX237"/>
      <c r="MDY237"/>
      <c r="MDZ237"/>
      <c r="MEA237"/>
      <c r="MEB237"/>
      <c r="MEC237"/>
      <c r="MED237"/>
      <c r="MEE237"/>
      <c r="MEF237"/>
      <c r="MEG237"/>
      <c r="MEH237"/>
      <c r="MEI237"/>
      <c r="MEJ237"/>
      <c r="MEK237"/>
      <c r="MEL237"/>
      <c r="MEM237"/>
      <c r="MEN237"/>
      <c r="MEO237"/>
      <c r="MEP237"/>
      <c r="MEQ237"/>
      <c r="MER237"/>
      <c r="MES237"/>
      <c r="MET237"/>
      <c r="MEU237"/>
      <c r="MEV237"/>
      <c r="MEW237"/>
      <c r="MEX237"/>
      <c r="MEY237"/>
      <c r="MEZ237"/>
      <c r="MFA237"/>
      <c r="MFB237"/>
      <c r="MFC237"/>
      <c r="MFD237"/>
      <c r="MFE237"/>
      <c r="MFF237"/>
      <c r="MFG237"/>
      <c r="MFH237"/>
      <c r="MFI237"/>
      <c r="MFJ237"/>
      <c r="MFK237"/>
      <c r="MFL237"/>
      <c r="MFM237"/>
      <c r="MFN237"/>
      <c r="MFO237"/>
      <c r="MFP237"/>
      <c r="MFQ237"/>
      <c r="MFR237"/>
      <c r="MFS237"/>
      <c r="MFT237"/>
      <c r="MFU237"/>
      <c r="MFV237"/>
      <c r="MFW237"/>
      <c r="MFX237"/>
      <c r="MFY237"/>
      <c r="MFZ237"/>
      <c r="MGA237"/>
      <c r="MGB237"/>
      <c r="MGC237"/>
      <c r="MGD237"/>
      <c r="MGE237"/>
      <c r="MGF237"/>
      <c r="MGG237"/>
      <c r="MGH237"/>
      <c r="MGI237"/>
      <c r="MGJ237"/>
      <c r="MGK237"/>
      <c r="MGL237"/>
      <c r="MGM237"/>
      <c r="MGN237"/>
      <c r="MGO237"/>
      <c r="MGP237"/>
      <c r="MGQ237"/>
      <c r="MGR237"/>
      <c r="MGS237"/>
      <c r="MGT237"/>
      <c r="MGU237"/>
      <c r="MGV237"/>
      <c r="MGW237"/>
      <c r="MGX237"/>
      <c r="MGY237"/>
      <c r="MGZ237"/>
      <c r="MHA237"/>
      <c r="MHB237"/>
      <c r="MHC237"/>
      <c r="MHD237"/>
      <c r="MHE237"/>
      <c r="MHF237"/>
      <c r="MHG237"/>
      <c r="MHH237"/>
      <c r="MHI237"/>
      <c r="MHJ237"/>
      <c r="MHK237"/>
      <c r="MHL237"/>
      <c r="MHM237"/>
      <c r="MHN237"/>
      <c r="MHO237"/>
      <c r="MHP237"/>
      <c r="MHQ237"/>
      <c r="MHR237"/>
      <c r="MHS237"/>
      <c r="MHT237"/>
      <c r="MHU237"/>
      <c r="MHV237"/>
      <c r="MHW237"/>
      <c r="MHX237"/>
      <c r="MHY237"/>
      <c r="MHZ237"/>
      <c r="MIA237"/>
      <c r="MIB237"/>
      <c r="MIC237"/>
      <c r="MID237"/>
      <c r="MIE237"/>
      <c r="MIF237"/>
      <c r="MIG237"/>
      <c r="MIH237"/>
      <c r="MII237"/>
      <c r="MIJ237"/>
      <c r="MIK237"/>
      <c r="MIL237"/>
      <c r="MIM237"/>
      <c r="MIN237"/>
      <c r="MIO237"/>
      <c r="MIP237"/>
      <c r="MIQ237"/>
      <c r="MIR237"/>
      <c r="MIS237"/>
      <c r="MIT237"/>
      <c r="MIU237"/>
      <c r="MIV237"/>
      <c r="MIW237"/>
      <c r="MIX237"/>
      <c r="MIY237"/>
      <c r="MIZ237"/>
      <c r="MJA237"/>
      <c r="MJB237"/>
      <c r="MJC237"/>
      <c r="MJD237"/>
      <c r="MJE237"/>
      <c r="MJF237"/>
      <c r="MJG237"/>
      <c r="MJH237"/>
      <c r="MJI237"/>
      <c r="MJJ237"/>
      <c r="MJK237"/>
      <c r="MJL237"/>
      <c r="MJM237"/>
      <c r="MJN237"/>
      <c r="MJO237"/>
      <c r="MJP237"/>
      <c r="MJQ237"/>
      <c r="MJR237"/>
      <c r="MJS237"/>
      <c r="MJT237"/>
      <c r="MJU237"/>
      <c r="MJV237"/>
      <c r="MJW237"/>
      <c r="MJX237"/>
      <c r="MJY237"/>
      <c r="MJZ237"/>
      <c r="MKA237"/>
      <c r="MKB237"/>
      <c r="MKC237"/>
      <c r="MKD237"/>
      <c r="MKE237"/>
      <c r="MKF237"/>
      <c r="MKG237"/>
      <c r="MKH237"/>
      <c r="MKI237"/>
      <c r="MKJ237"/>
      <c r="MKK237"/>
      <c r="MKL237"/>
      <c r="MKM237"/>
      <c r="MKN237"/>
      <c r="MKO237"/>
      <c r="MKP237"/>
      <c r="MKQ237"/>
      <c r="MKR237"/>
      <c r="MKS237"/>
      <c r="MKT237"/>
      <c r="MKU237"/>
      <c r="MKV237"/>
      <c r="MKW237"/>
      <c r="MKX237"/>
      <c r="MKY237"/>
      <c r="MKZ237"/>
      <c r="MLA237"/>
      <c r="MLB237"/>
      <c r="MLC237"/>
      <c r="MLD237"/>
      <c r="MLE237"/>
      <c r="MLF237"/>
      <c r="MLG237"/>
      <c r="MLH237"/>
      <c r="MLI237"/>
      <c r="MLJ237"/>
      <c r="MLK237"/>
      <c r="MLL237"/>
      <c r="MLM237"/>
      <c r="MLN237"/>
      <c r="MLO237"/>
      <c r="MLP237"/>
      <c r="MLQ237"/>
      <c r="MLR237"/>
      <c r="MLS237"/>
      <c r="MLT237"/>
      <c r="MLU237"/>
      <c r="MLV237"/>
      <c r="MLW237"/>
      <c r="MLX237"/>
      <c r="MLY237"/>
      <c r="MLZ237"/>
      <c r="MMA237"/>
      <c r="MMB237"/>
      <c r="MMC237"/>
      <c r="MMD237"/>
      <c r="MME237"/>
      <c r="MMF237"/>
      <c r="MMG237"/>
      <c r="MMH237"/>
      <c r="MMI237"/>
      <c r="MMJ237"/>
      <c r="MMK237"/>
      <c r="MML237"/>
      <c r="MMM237"/>
      <c r="MMN237"/>
      <c r="MMO237"/>
      <c r="MMP237"/>
      <c r="MMQ237"/>
      <c r="MMR237"/>
      <c r="MMS237"/>
      <c r="MMT237"/>
      <c r="MMU237"/>
      <c r="MMV237"/>
      <c r="MMW237"/>
      <c r="MMX237"/>
      <c r="MMY237"/>
      <c r="MMZ237"/>
      <c r="MNA237"/>
      <c r="MNB237"/>
      <c r="MNC237"/>
      <c r="MND237"/>
      <c r="MNE237"/>
      <c r="MNF237"/>
      <c r="MNG237"/>
      <c r="MNH237"/>
      <c r="MNI237"/>
      <c r="MNJ237"/>
      <c r="MNK237"/>
      <c r="MNL237"/>
      <c r="MNM237"/>
      <c r="MNN237"/>
      <c r="MNO237"/>
      <c r="MNP237"/>
      <c r="MNQ237"/>
      <c r="MNR237"/>
      <c r="MNS237"/>
      <c r="MNT237"/>
      <c r="MNU237"/>
      <c r="MNV237"/>
      <c r="MNW237"/>
      <c r="MNX237"/>
      <c r="MNY237"/>
      <c r="MNZ237"/>
      <c r="MOA237"/>
      <c r="MOB237"/>
      <c r="MOC237"/>
      <c r="MOD237"/>
      <c r="MOE237"/>
      <c r="MOF237"/>
      <c r="MOG237"/>
      <c r="MOH237"/>
      <c r="MOI237"/>
      <c r="MOJ237"/>
      <c r="MOK237"/>
      <c r="MOL237"/>
      <c r="MOM237"/>
      <c r="MON237"/>
      <c r="MOO237"/>
      <c r="MOP237"/>
      <c r="MOQ237"/>
      <c r="MOR237"/>
      <c r="MOS237"/>
      <c r="MOT237"/>
      <c r="MOU237"/>
      <c r="MOV237"/>
      <c r="MOW237"/>
      <c r="MOX237"/>
      <c r="MOY237"/>
      <c r="MOZ237"/>
      <c r="MPA237"/>
      <c r="MPB237"/>
      <c r="MPC237"/>
      <c r="MPD237"/>
      <c r="MPE237"/>
      <c r="MPF237"/>
      <c r="MPG237"/>
      <c r="MPH237"/>
      <c r="MPI237"/>
      <c r="MPJ237"/>
      <c r="MPK237"/>
      <c r="MPL237"/>
      <c r="MPM237"/>
      <c r="MPN237"/>
      <c r="MPO237"/>
      <c r="MPP237"/>
      <c r="MPQ237"/>
      <c r="MPR237"/>
      <c r="MPS237"/>
      <c r="MPT237"/>
      <c r="MPU237"/>
      <c r="MPV237"/>
      <c r="MPW237"/>
      <c r="MPX237"/>
      <c r="MPY237"/>
      <c r="MPZ237"/>
      <c r="MQA237"/>
      <c r="MQB237"/>
      <c r="MQC237"/>
      <c r="MQD237"/>
      <c r="MQE237"/>
      <c r="MQF237"/>
      <c r="MQG237"/>
      <c r="MQH237"/>
      <c r="MQI237"/>
      <c r="MQJ237"/>
      <c r="MQK237"/>
      <c r="MQL237"/>
      <c r="MQM237"/>
      <c r="MQN237"/>
      <c r="MQO237"/>
      <c r="MQP237"/>
      <c r="MQQ237"/>
      <c r="MQR237"/>
      <c r="MQS237"/>
      <c r="MQT237"/>
      <c r="MQU237"/>
      <c r="MQV237"/>
      <c r="MQW237"/>
      <c r="MQX237"/>
      <c r="MQY237"/>
      <c r="MQZ237"/>
      <c r="MRA237"/>
      <c r="MRB237"/>
      <c r="MRC237"/>
      <c r="MRD237"/>
      <c r="MRE237"/>
      <c r="MRF237"/>
      <c r="MRG237"/>
      <c r="MRH237"/>
      <c r="MRI237"/>
      <c r="MRJ237"/>
      <c r="MRK237"/>
      <c r="MRL237"/>
      <c r="MRM237"/>
      <c r="MRN237"/>
      <c r="MRO237"/>
      <c r="MRP237"/>
      <c r="MRQ237"/>
      <c r="MRR237"/>
      <c r="MRS237"/>
      <c r="MRT237"/>
      <c r="MRU237"/>
      <c r="MRV237"/>
      <c r="MRW237"/>
      <c r="MRX237"/>
      <c r="MRY237"/>
      <c r="MRZ237"/>
      <c r="MSA237"/>
      <c r="MSB237"/>
      <c r="MSC237"/>
      <c r="MSD237"/>
      <c r="MSE237"/>
      <c r="MSF237"/>
      <c r="MSG237"/>
      <c r="MSH237"/>
      <c r="MSI237"/>
      <c r="MSJ237"/>
      <c r="MSK237"/>
      <c r="MSL237"/>
      <c r="MSM237"/>
      <c r="MSN237"/>
      <c r="MSO237"/>
      <c r="MSP237"/>
      <c r="MSQ237"/>
      <c r="MSR237"/>
      <c r="MSS237"/>
      <c r="MST237"/>
      <c r="MSU237"/>
      <c r="MSV237"/>
      <c r="MSW237"/>
      <c r="MSX237"/>
      <c r="MSY237"/>
      <c r="MSZ237"/>
      <c r="MTA237"/>
      <c r="MTB237"/>
      <c r="MTC237"/>
      <c r="MTD237"/>
      <c r="MTE237"/>
      <c r="MTF237"/>
      <c r="MTG237"/>
      <c r="MTH237"/>
      <c r="MTI237"/>
      <c r="MTJ237"/>
      <c r="MTK237"/>
      <c r="MTL237"/>
      <c r="MTM237"/>
      <c r="MTN237"/>
      <c r="MTO237"/>
      <c r="MTP237"/>
      <c r="MTQ237"/>
      <c r="MTR237"/>
      <c r="MTS237"/>
      <c r="MTT237"/>
      <c r="MTU237"/>
      <c r="MTV237"/>
      <c r="MTW237"/>
      <c r="MTX237"/>
      <c r="MTY237"/>
      <c r="MTZ237"/>
      <c r="MUA237"/>
      <c r="MUB237"/>
      <c r="MUC237"/>
      <c r="MUD237"/>
      <c r="MUE237"/>
      <c r="MUF237"/>
      <c r="MUG237"/>
      <c r="MUH237"/>
      <c r="MUI237"/>
      <c r="MUJ237"/>
      <c r="MUK237"/>
      <c r="MUL237"/>
      <c r="MUM237"/>
      <c r="MUN237"/>
      <c r="MUO237"/>
      <c r="MUP237"/>
      <c r="MUQ237"/>
      <c r="MUR237"/>
      <c r="MUS237"/>
      <c r="MUT237"/>
      <c r="MUU237"/>
      <c r="MUV237"/>
      <c r="MUW237"/>
      <c r="MUX237"/>
      <c r="MUY237"/>
      <c r="MUZ237"/>
      <c r="MVA237"/>
      <c r="MVB237"/>
      <c r="MVC237"/>
      <c r="MVD237"/>
      <c r="MVE237"/>
      <c r="MVF237"/>
      <c r="MVG237"/>
      <c r="MVH237"/>
      <c r="MVI237"/>
      <c r="MVJ237"/>
      <c r="MVK237"/>
      <c r="MVL237"/>
      <c r="MVM237"/>
      <c r="MVN237"/>
      <c r="MVO237"/>
      <c r="MVP237"/>
      <c r="MVQ237"/>
      <c r="MVR237"/>
      <c r="MVS237"/>
      <c r="MVT237"/>
      <c r="MVU237"/>
      <c r="MVV237"/>
      <c r="MVW237"/>
      <c r="MVX237"/>
      <c r="MVY237"/>
      <c r="MVZ237"/>
      <c r="MWA237"/>
      <c r="MWB237"/>
      <c r="MWC237"/>
      <c r="MWD237"/>
      <c r="MWE237"/>
      <c r="MWF237"/>
      <c r="MWG237"/>
      <c r="MWH237"/>
      <c r="MWI237"/>
      <c r="MWJ237"/>
      <c r="MWK237"/>
      <c r="MWL237"/>
      <c r="MWM237"/>
      <c r="MWN237"/>
      <c r="MWO237"/>
      <c r="MWP237"/>
      <c r="MWQ237"/>
      <c r="MWR237"/>
      <c r="MWS237"/>
      <c r="MWT237"/>
      <c r="MWU237"/>
      <c r="MWV237"/>
      <c r="MWW237"/>
      <c r="MWX237"/>
      <c r="MWY237"/>
      <c r="MWZ237"/>
      <c r="MXA237"/>
      <c r="MXB237"/>
      <c r="MXC237"/>
      <c r="MXD237"/>
      <c r="MXE237"/>
      <c r="MXF237"/>
      <c r="MXG237"/>
      <c r="MXH237"/>
      <c r="MXI237"/>
      <c r="MXJ237"/>
      <c r="MXK237"/>
      <c r="MXL237"/>
      <c r="MXM237"/>
      <c r="MXN237"/>
      <c r="MXO237"/>
      <c r="MXP237"/>
      <c r="MXQ237"/>
      <c r="MXR237"/>
      <c r="MXS237"/>
      <c r="MXT237"/>
      <c r="MXU237"/>
      <c r="MXV237"/>
      <c r="MXW237"/>
      <c r="MXX237"/>
      <c r="MXY237"/>
      <c r="MXZ237"/>
      <c r="MYA237"/>
      <c r="MYB237"/>
      <c r="MYC237"/>
      <c r="MYD237"/>
      <c r="MYE237"/>
      <c r="MYF237"/>
      <c r="MYG237"/>
      <c r="MYH237"/>
      <c r="MYI237"/>
      <c r="MYJ237"/>
      <c r="MYK237"/>
      <c r="MYL237"/>
      <c r="MYM237"/>
      <c r="MYN237"/>
      <c r="MYO237"/>
      <c r="MYP237"/>
      <c r="MYQ237"/>
      <c r="MYR237"/>
      <c r="MYS237"/>
      <c r="MYT237"/>
      <c r="MYU237"/>
      <c r="MYV237"/>
      <c r="MYW237"/>
      <c r="MYX237"/>
      <c r="MYY237"/>
      <c r="MYZ237"/>
      <c r="MZA237"/>
      <c r="MZB237"/>
      <c r="MZC237"/>
      <c r="MZD237"/>
      <c r="MZE237"/>
      <c r="MZF237"/>
      <c r="MZG237"/>
      <c r="MZH237"/>
      <c r="MZI237"/>
      <c r="MZJ237"/>
      <c r="MZK237"/>
      <c r="MZL237"/>
      <c r="MZM237"/>
      <c r="MZN237"/>
      <c r="MZO237"/>
      <c r="MZP237"/>
      <c r="MZQ237"/>
      <c r="MZR237"/>
      <c r="MZS237"/>
      <c r="MZT237"/>
      <c r="MZU237"/>
      <c r="MZV237"/>
      <c r="MZW237"/>
      <c r="MZX237"/>
      <c r="MZY237"/>
      <c r="MZZ237"/>
      <c r="NAA237"/>
      <c r="NAB237"/>
      <c r="NAC237"/>
      <c r="NAD237"/>
      <c r="NAE237"/>
      <c r="NAF237"/>
      <c r="NAG237"/>
      <c r="NAH237"/>
      <c r="NAI237"/>
      <c r="NAJ237"/>
      <c r="NAK237"/>
      <c r="NAL237"/>
      <c r="NAM237"/>
      <c r="NAN237"/>
      <c r="NAO237"/>
      <c r="NAP237"/>
      <c r="NAQ237"/>
      <c r="NAR237"/>
      <c r="NAS237"/>
      <c r="NAT237"/>
      <c r="NAU237"/>
      <c r="NAV237"/>
      <c r="NAW237"/>
      <c r="NAX237"/>
      <c r="NAY237"/>
      <c r="NAZ237"/>
      <c r="NBA237"/>
      <c r="NBB237"/>
      <c r="NBC237"/>
      <c r="NBD237"/>
      <c r="NBE237"/>
      <c r="NBF237"/>
      <c r="NBG237"/>
      <c r="NBH237"/>
      <c r="NBI237"/>
      <c r="NBJ237"/>
      <c r="NBK237"/>
      <c r="NBL237"/>
      <c r="NBM237"/>
      <c r="NBN237"/>
      <c r="NBO237"/>
      <c r="NBP237"/>
      <c r="NBQ237"/>
      <c r="NBR237"/>
      <c r="NBS237"/>
      <c r="NBT237"/>
      <c r="NBU237"/>
      <c r="NBV237"/>
      <c r="NBW237"/>
      <c r="NBX237"/>
      <c r="NBY237"/>
      <c r="NBZ237"/>
      <c r="NCA237"/>
      <c r="NCB237"/>
      <c r="NCC237"/>
      <c r="NCD237"/>
      <c r="NCE237"/>
      <c r="NCF237"/>
      <c r="NCG237"/>
      <c r="NCH237"/>
      <c r="NCI237"/>
      <c r="NCJ237"/>
      <c r="NCK237"/>
      <c r="NCL237"/>
      <c r="NCM237"/>
      <c r="NCN237"/>
      <c r="NCO237"/>
      <c r="NCP237"/>
      <c r="NCQ237"/>
      <c r="NCR237"/>
      <c r="NCS237"/>
      <c r="NCT237"/>
      <c r="NCU237"/>
      <c r="NCV237"/>
      <c r="NCW237"/>
      <c r="NCX237"/>
      <c r="NCY237"/>
      <c r="NCZ237"/>
      <c r="NDA237"/>
      <c r="NDB237"/>
      <c r="NDC237"/>
      <c r="NDD237"/>
      <c r="NDE237"/>
      <c r="NDF237"/>
      <c r="NDG237"/>
      <c r="NDH237"/>
      <c r="NDI237"/>
      <c r="NDJ237"/>
      <c r="NDK237"/>
      <c r="NDL237"/>
      <c r="NDM237"/>
      <c r="NDN237"/>
      <c r="NDO237"/>
      <c r="NDP237"/>
      <c r="NDQ237"/>
      <c r="NDR237"/>
      <c r="NDS237"/>
      <c r="NDT237"/>
      <c r="NDU237"/>
      <c r="NDV237"/>
      <c r="NDW237"/>
      <c r="NDX237"/>
      <c r="NDY237"/>
      <c r="NDZ237"/>
      <c r="NEA237"/>
      <c r="NEB237"/>
      <c r="NEC237"/>
      <c r="NED237"/>
      <c r="NEE237"/>
      <c r="NEF237"/>
      <c r="NEG237"/>
      <c r="NEH237"/>
      <c r="NEI237"/>
      <c r="NEJ237"/>
      <c r="NEK237"/>
      <c r="NEL237"/>
      <c r="NEM237"/>
      <c r="NEN237"/>
      <c r="NEO237"/>
      <c r="NEP237"/>
      <c r="NEQ237"/>
      <c r="NER237"/>
      <c r="NES237"/>
      <c r="NET237"/>
      <c r="NEU237"/>
      <c r="NEV237"/>
      <c r="NEW237"/>
      <c r="NEX237"/>
      <c r="NEY237"/>
      <c r="NEZ237"/>
      <c r="NFA237"/>
      <c r="NFB237"/>
      <c r="NFC237"/>
      <c r="NFD237"/>
      <c r="NFE237"/>
      <c r="NFF237"/>
      <c r="NFG237"/>
      <c r="NFH237"/>
      <c r="NFI237"/>
      <c r="NFJ237"/>
      <c r="NFK237"/>
      <c r="NFL237"/>
      <c r="NFM237"/>
      <c r="NFN237"/>
      <c r="NFO237"/>
      <c r="NFP237"/>
      <c r="NFQ237"/>
      <c r="NFR237"/>
      <c r="NFS237"/>
      <c r="NFT237"/>
      <c r="NFU237"/>
      <c r="NFV237"/>
      <c r="NFW237"/>
      <c r="NFX237"/>
      <c r="NFY237"/>
      <c r="NFZ237"/>
      <c r="NGA237"/>
      <c r="NGB237"/>
      <c r="NGC237"/>
      <c r="NGD237"/>
      <c r="NGE237"/>
      <c r="NGF237"/>
      <c r="NGG237"/>
      <c r="NGH237"/>
      <c r="NGI237"/>
      <c r="NGJ237"/>
      <c r="NGK237"/>
      <c r="NGL237"/>
      <c r="NGM237"/>
      <c r="NGN237"/>
      <c r="NGO237"/>
      <c r="NGP237"/>
      <c r="NGQ237"/>
      <c r="NGR237"/>
      <c r="NGS237"/>
      <c r="NGT237"/>
      <c r="NGU237"/>
      <c r="NGV237"/>
      <c r="NGW237"/>
      <c r="NGX237"/>
      <c r="NGY237"/>
      <c r="NGZ237"/>
      <c r="NHA237"/>
      <c r="NHB237"/>
      <c r="NHC237"/>
      <c r="NHD237"/>
      <c r="NHE237"/>
      <c r="NHF237"/>
      <c r="NHG237"/>
      <c r="NHH237"/>
      <c r="NHI237"/>
      <c r="NHJ237"/>
      <c r="NHK237"/>
      <c r="NHL237"/>
      <c r="NHM237"/>
      <c r="NHN237"/>
      <c r="NHO237"/>
      <c r="NHP237"/>
      <c r="NHQ237"/>
      <c r="NHR237"/>
      <c r="NHS237"/>
      <c r="NHT237"/>
      <c r="NHU237"/>
      <c r="NHV237"/>
      <c r="NHW237"/>
      <c r="NHX237"/>
      <c r="NHY237"/>
      <c r="NHZ237"/>
      <c r="NIA237"/>
      <c r="NIB237"/>
      <c r="NIC237"/>
      <c r="NID237"/>
      <c r="NIE237"/>
      <c r="NIF237"/>
      <c r="NIG237"/>
      <c r="NIH237"/>
      <c r="NII237"/>
      <c r="NIJ237"/>
      <c r="NIK237"/>
      <c r="NIL237"/>
      <c r="NIM237"/>
      <c r="NIN237"/>
      <c r="NIO237"/>
      <c r="NIP237"/>
      <c r="NIQ237"/>
      <c r="NIR237"/>
      <c r="NIS237"/>
      <c r="NIT237"/>
      <c r="NIU237"/>
      <c r="NIV237"/>
      <c r="NIW237"/>
      <c r="NIX237"/>
      <c r="NIY237"/>
      <c r="NIZ237"/>
      <c r="NJA237"/>
      <c r="NJB237"/>
      <c r="NJC237"/>
      <c r="NJD237"/>
      <c r="NJE237"/>
      <c r="NJF237"/>
      <c r="NJG237"/>
      <c r="NJH237"/>
      <c r="NJI237"/>
      <c r="NJJ237"/>
      <c r="NJK237"/>
      <c r="NJL237"/>
      <c r="NJM237"/>
      <c r="NJN237"/>
      <c r="NJO237"/>
      <c r="NJP237"/>
      <c r="NJQ237"/>
      <c r="NJR237"/>
      <c r="NJS237"/>
      <c r="NJT237"/>
      <c r="NJU237"/>
      <c r="NJV237"/>
      <c r="NJW237"/>
      <c r="NJX237"/>
      <c r="NJY237"/>
      <c r="NJZ237"/>
      <c r="NKA237"/>
      <c r="NKB237"/>
      <c r="NKC237"/>
      <c r="NKD237"/>
      <c r="NKE237"/>
      <c r="NKF237"/>
      <c r="NKG237"/>
      <c r="NKH237"/>
      <c r="NKI237"/>
      <c r="NKJ237"/>
      <c r="NKK237"/>
      <c r="NKL237"/>
      <c r="NKM237"/>
      <c r="NKN237"/>
      <c r="NKO237"/>
      <c r="NKP237"/>
      <c r="NKQ237"/>
      <c r="NKR237"/>
      <c r="NKS237"/>
      <c r="NKT237"/>
      <c r="NKU237"/>
      <c r="NKV237"/>
      <c r="NKW237"/>
      <c r="NKX237"/>
      <c r="NKY237"/>
      <c r="NKZ237"/>
      <c r="NLA237"/>
      <c r="NLB237"/>
      <c r="NLC237"/>
      <c r="NLD237"/>
      <c r="NLE237"/>
      <c r="NLF237"/>
      <c r="NLG237"/>
      <c r="NLH237"/>
      <c r="NLI237"/>
      <c r="NLJ237"/>
      <c r="NLK237"/>
      <c r="NLL237"/>
      <c r="NLM237"/>
      <c r="NLN237"/>
      <c r="NLO237"/>
      <c r="NLP237"/>
      <c r="NLQ237"/>
      <c r="NLR237"/>
      <c r="NLS237"/>
      <c r="NLT237"/>
      <c r="NLU237"/>
      <c r="NLV237"/>
      <c r="NLW237"/>
      <c r="NLX237"/>
      <c r="NLY237"/>
      <c r="NLZ237"/>
      <c r="NMA237"/>
      <c r="NMB237"/>
      <c r="NMC237"/>
      <c r="NMD237"/>
      <c r="NME237"/>
      <c r="NMF237"/>
      <c r="NMG237"/>
      <c r="NMH237"/>
      <c r="NMI237"/>
      <c r="NMJ237"/>
      <c r="NMK237"/>
      <c r="NML237"/>
      <c r="NMM237"/>
      <c r="NMN237"/>
      <c r="NMO237"/>
      <c r="NMP237"/>
      <c r="NMQ237"/>
      <c r="NMR237"/>
      <c r="NMS237"/>
      <c r="NMT237"/>
      <c r="NMU237"/>
      <c r="NMV237"/>
      <c r="NMW237"/>
      <c r="NMX237"/>
      <c r="NMY237"/>
      <c r="NMZ237"/>
      <c r="NNA237"/>
      <c r="NNB237"/>
      <c r="NNC237"/>
      <c r="NND237"/>
      <c r="NNE237"/>
      <c r="NNF237"/>
      <c r="NNG237"/>
      <c r="NNH237"/>
      <c r="NNI237"/>
      <c r="NNJ237"/>
      <c r="NNK237"/>
      <c r="NNL237"/>
      <c r="NNM237"/>
      <c r="NNN237"/>
      <c r="NNO237"/>
      <c r="NNP237"/>
      <c r="NNQ237"/>
      <c r="NNR237"/>
      <c r="NNS237"/>
      <c r="NNT237"/>
      <c r="NNU237"/>
      <c r="NNV237"/>
      <c r="NNW237"/>
      <c r="NNX237"/>
      <c r="NNY237"/>
      <c r="NNZ237"/>
      <c r="NOA237"/>
      <c r="NOB237"/>
      <c r="NOC237"/>
      <c r="NOD237"/>
      <c r="NOE237"/>
      <c r="NOF237"/>
      <c r="NOG237"/>
      <c r="NOH237"/>
      <c r="NOI237"/>
      <c r="NOJ237"/>
      <c r="NOK237"/>
      <c r="NOL237"/>
      <c r="NOM237"/>
      <c r="NON237"/>
      <c r="NOO237"/>
      <c r="NOP237"/>
      <c r="NOQ237"/>
      <c r="NOR237"/>
      <c r="NOS237"/>
      <c r="NOT237"/>
      <c r="NOU237"/>
      <c r="NOV237"/>
      <c r="NOW237"/>
      <c r="NOX237"/>
      <c r="NOY237"/>
      <c r="NOZ237"/>
      <c r="NPA237"/>
      <c r="NPB237"/>
      <c r="NPC237"/>
      <c r="NPD237"/>
      <c r="NPE237"/>
      <c r="NPF237"/>
      <c r="NPG237"/>
      <c r="NPH237"/>
      <c r="NPI237"/>
      <c r="NPJ237"/>
      <c r="NPK237"/>
      <c r="NPL237"/>
      <c r="NPM237"/>
      <c r="NPN237"/>
      <c r="NPO237"/>
      <c r="NPP237"/>
      <c r="NPQ237"/>
      <c r="NPR237"/>
      <c r="NPS237"/>
      <c r="NPT237"/>
      <c r="NPU237"/>
      <c r="NPV237"/>
      <c r="NPW237"/>
      <c r="NPX237"/>
      <c r="NPY237"/>
      <c r="NPZ237"/>
      <c r="NQA237"/>
      <c r="NQB237"/>
      <c r="NQC237"/>
      <c r="NQD237"/>
      <c r="NQE237"/>
      <c r="NQF237"/>
      <c r="NQG237"/>
      <c r="NQH237"/>
      <c r="NQI237"/>
      <c r="NQJ237"/>
      <c r="NQK237"/>
      <c r="NQL237"/>
      <c r="NQM237"/>
      <c r="NQN237"/>
      <c r="NQO237"/>
      <c r="NQP237"/>
      <c r="NQQ237"/>
      <c r="NQR237"/>
      <c r="NQS237"/>
      <c r="NQT237"/>
      <c r="NQU237"/>
      <c r="NQV237"/>
      <c r="NQW237"/>
      <c r="NQX237"/>
      <c r="NQY237"/>
      <c r="NQZ237"/>
      <c r="NRA237"/>
      <c r="NRB237"/>
      <c r="NRC237"/>
      <c r="NRD237"/>
      <c r="NRE237"/>
      <c r="NRF237"/>
      <c r="NRG237"/>
      <c r="NRH237"/>
      <c r="NRI237"/>
      <c r="NRJ237"/>
      <c r="NRK237"/>
      <c r="NRL237"/>
      <c r="NRM237"/>
      <c r="NRN237"/>
      <c r="NRO237"/>
      <c r="NRP237"/>
      <c r="NRQ237"/>
      <c r="NRR237"/>
      <c r="NRS237"/>
      <c r="NRT237"/>
      <c r="NRU237"/>
      <c r="NRV237"/>
      <c r="NRW237"/>
      <c r="NRX237"/>
      <c r="NRY237"/>
      <c r="NRZ237"/>
      <c r="NSA237"/>
      <c r="NSB237"/>
      <c r="NSC237"/>
      <c r="NSD237"/>
      <c r="NSE237"/>
      <c r="NSF237"/>
      <c r="NSG237"/>
      <c r="NSH237"/>
      <c r="NSI237"/>
      <c r="NSJ237"/>
      <c r="NSK237"/>
      <c r="NSL237"/>
      <c r="NSM237"/>
      <c r="NSN237"/>
      <c r="NSO237"/>
      <c r="NSP237"/>
      <c r="NSQ237"/>
      <c r="NSR237"/>
      <c r="NSS237"/>
      <c r="NST237"/>
      <c r="NSU237"/>
      <c r="NSV237"/>
      <c r="NSW237"/>
      <c r="NSX237"/>
      <c r="NSY237"/>
      <c r="NSZ237"/>
      <c r="NTA237"/>
      <c r="NTB237"/>
      <c r="NTC237"/>
      <c r="NTD237"/>
      <c r="NTE237"/>
      <c r="NTF237"/>
      <c r="NTG237"/>
      <c r="NTH237"/>
      <c r="NTI237"/>
      <c r="NTJ237"/>
      <c r="NTK237"/>
      <c r="NTL237"/>
      <c r="NTM237"/>
      <c r="NTN237"/>
      <c r="NTO237"/>
      <c r="NTP237"/>
      <c r="NTQ237"/>
      <c r="NTR237"/>
      <c r="NTS237"/>
      <c r="NTT237"/>
      <c r="NTU237"/>
      <c r="NTV237"/>
      <c r="NTW237"/>
      <c r="NTX237"/>
      <c r="NTY237"/>
      <c r="NTZ237"/>
      <c r="NUA237"/>
      <c r="NUB237"/>
      <c r="NUC237"/>
      <c r="NUD237"/>
      <c r="NUE237"/>
      <c r="NUF237"/>
      <c r="NUG237"/>
      <c r="NUH237"/>
      <c r="NUI237"/>
      <c r="NUJ237"/>
      <c r="NUK237"/>
      <c r="NUL237"/>
      <c r="NUM237"/>
      <c r="NUN237"/>
      <c r="NUO237"/>
      <c r="NUP237"/>
      <c r="NUQ237"/>
      <c r="NUR237"/>
      <c r="NUS237"/>
      <c r="NUT237"/>
      <c r="NUU237"/>
      <c r="NUV237"/>
      <c r="NUW237"/>
      <c r="NUX237"/>
      <c r="NUY237"/>
      <c r="NUZ237"/>
      <c r="NVA237"/>
      <c r="NVB237"/>
      <c r="NVC237"/>
      <c r="NVD237"/>
      <c r="NVE237"/>
      <c r="NVF237"/>
      <c r="NVG237"/>
      <c r="NVH237"/>
      <c r="NVI237"/>
      <c r="NVJ237"/>
      <c r="NVK237"/>
      <c r="NVL237"/>
      <c r="NVM237"/>
      <c r="NVN237"/>
      <c r="NVO237"/>
      <c r="NVP237"/>
      <c r="NVQ237"/>
      <c r="NVR237"/>
      <c r="NVS237"/>
      <c r="NVT237"/>
      <c r="NVU237"/>
      <c r="NVV237"/>
      <c r="NVW237"/>
      <c r="NVX237"/>
      <c r="NVY237"/>
      <c r="NVZ237"/>
      <c r="NWA237"/>
      <c r="NWB237"/>
      <c r="NWC237"/>
      <c r="NWD237"/>
      <c r="NWE237"/>
      <c r="NWF237"/>
      <c r="NWG237"/>
      <c r="NWH237"/>
      <c r="NWI237"/>
      <c r="NWJ237"/>
      <c r="NWK237"/>
      <c r="NWL237"/>
      <c r="NWM237"/>
      <c r="NWN237"/>
      <c r="NWO237"/>
      <c r="NWP237"/>
      <c r="NWQ237"/>
      <c r="NWR237"/>
      <c r="NWS237"/>
      <c r="NWT237"/>
      <c r="NWU237"/>
      <c r="NWV237"/>
      <c r="NWW237"/>
      <c r="NWX237"/>
      <c r="NWY237"/>
      <c r="NWZ237"/>
      <c r="NXA237"/>
      <c r="NXB237"/>
      <c r="NXC237"/>
      <c r="NXD237"/>
      <c r="NXE237"/>
      <c r="NXF237"/>
      <c r="NXG237"/>
      <c r="NXH237"/>
      <c r="NXI237"/>
      <c r="NXJ237"/>
      <c r="NXK237"/>
      <c r="NXL237"/>
      <c r="NXM237"/>
      <c r="NXN237"/>
      <c r="NXO237"/>
      <c r="NXP237"/>
      <c r="NXQ237"/>
      <c r="NXR237"/>
      <c r="NXS237"/>
      <c r="NXT237"/>
      <c r="NXU237"/>
      <c r="NXV237"/>
      <c r="NXW237"/>
      <c r="NXX237"/>
      <c r="NXY237"/>
      <c r="NXZ237"/>
      <c r="NYA237"/>
      <c r="NYB237"/>
      <c r="NYC237"/>
      <c r="NYD237"/>
      <c r="NYE237"/>
      <c r="NYF237"/>
      <c r="NYG237"/>
      <c r="NYH237"/>
      <c r="NYI237"/>
      <c r="NYJ237"/>
      <c r="NYK237"/>
      <c r="NYL237"/>
      <c r="NYM237"/>
      <c r="NYN237"/>
      <c r="NYO237"/>
      <c r="NYP237"/>
      <c r="NYQ237"/>
      <c r="NYR237"/>
      <c r="NYS237"/>
      <c r="NYT237"/>
      <c r="NYU237"/>
      <c r="NYV237"/>
      <c r="NYW237"/>
      <c r="NYX237"/>
      <c r="NYY237"/>
      <c r="NYZ237"/>
      <c r="NZA237"/>
      <c r="NZB237"/>
      <c r="NZC237"/>
      <c r="NZD237"/>
      <c r="NZE237"/>
      <c r="NZF237"/>
      <c r="NZG237"/>
      <c r="NZH237"/>
      <c r="NZI237"/>
      <c r="NZJ237"/>
      <c r="NZK237"/>
      <c r="NZL237"/>
      <c r="NZM237"/>
      <c r="NZN237"/>
      <c r="NZO237"/>
      <c r="NZP237"/>
      <c r="NZQ237"/>
      <c r="NZR237"/>
      <c r="NZS237"/>
      <c r="NZT237"/>
      <c r="NZU237"/>
      <c r="NZV237"/>
      <c r="NZW237"/>
      <c r="NZX237"/>
      <c r="NZY237"/>
      <c r="NZZ237"/>
      <c r="OAA237"/>
      <c r="OAB237"/>
      <c r="OAC237"/>
      <c r="OAD237"/>
      <c r="OAE237"/>
      <c r="OAF237"/>
      <c r="OAG237"/>
      <c r="OAH237"/>
      <c r="OAI237"/>
      <c r="OAJ237"/>
      <c r="OAK237"/>
      <c r="OAL237"/>
      <c r="OAM237"/>
      <c r="OAN237"/>
      <c r="OAO237"/>
      <c r="OAP237"/>
      <c r="OAQ237"/>
      <c r="OAR237"/>
      <c r="OAS237"/>
      <c r="OAT237"/>
      <c r="OAU237"/>
      <c r="OAV237"/>
      <c r="OAW237"/>
      <c r="OAX237"/>
      <c r="OAY237"/>
      <c r="OAZ237"/>
      <c r="OBA237"/>
      <c r="OBB237"/>
      <c r="OBC237"/>
      <c r="OBD237"/>
      <c r="OBE237"/>
      <c r="OBF237"/>
      <c r="OBG237"/>
      <c r="OBH237"/>
      <c r="OBI237"/>
      <c r="OBJ237"/>
      <c r="OBK237"/>
      <c r="OBL237"/>
      <c r="OBM237"/>
      <c r="OBN237"/>
      <c r="OBO237"/>
      <c r="OBP237"/>
      <c r="OBQ237"/>
      <c r="OBR237"/>
      <c r="OBS237"/>
      <c r="OBT237"/>
      <c r="OBU237"/>
      <c r="OBV237"/>
      <c r="OBW237"/>
      <c r="OBX237"/>
      <c r="OBY237"/>
      <c r="OBZ237"/>
      <c r="OCA237"/>
      <c r="OCB237"/>
      <c r="OCC237"/>
      <c r="OCD237"/>
      <c r="OCE237"/>
      <c r="OCF237"/>
      <c r="OCG237"/>
      <c r="OCH237"/>
      <c r="OCI237"/>
      <c r="OCJ237"/>
      <c r="OCK237"/>
      <c r="OCL237"/>
      <c r="OCM237"/>
      <c r="OCN237"/>
      <c r="OCO237"/>
      <c r="OCP237"/>
      <c r="OCQ237"/>
      <c r="OCR237"/>
      <c r="OCS237"/>
      <c r="OCT237"/>
      <c r="OCU237"/>
      <c r="OCV237"/>
      <c r="OCW237"/>
      <c r="OCX237"/>
      <c r="OCY237"/>
      <c r="OCZ237"/>
      <c r="ODA237"/>
      <c r="ODB237"/>
      <c r="ODC237"/>
      <c r="ODD237"/>
      <c r="ODE237"/>
      <c r="ODF237"/>
      <c r="ODG237"/>
      <c r="ODH237"/>
      <c r="ODI237"/>
      <c r="ODJ237"/>
      <c r="ODK237"/>
      <c r="ODL237"/>
      <c r="ODM237"/>
      <c r="ODN237"/>
      <c r="ODO237"/>
      <c r="ODP237"/>
      <c r="ODQ237"/>
      <c r="ODR237"/>
      <c r="ODS237"/>
      <c r="ODT237"/>
      <c r="ODU237"/>
      <c r="ODV237"/>
      <c r="ODW237"/>
      <c r="ODX237"/>
      <c r="ODY237"/>
      <c r="ODZ237"/>
      <c r="OEA237"/>
      <c r="OEB237"/>
      <c r="OEC237"/>
      <c r="OED237"/>
      <c r="OEE237"/>
      <c r="OEF237"/>
      <c r="OEG237"/>
      <c r="OEH237"/>
      <c r="OEI237"/>
      <c r="OEJ237"/>
      <c r="OEK237"/>
      <c r="OEL237"/>
      <c r="OEM237"/>
      <c r="OEN237"/>
      <c r="OEO237"/>
      <c r="OEP237"/>
      <c r="OEQ237"/>
      <c r="OER237"/>
      <c r="OES237"/>
      <c r="OET237"/>
      <c r="OEU237"/>
      <c r="OEV237"/>
      <c r="OEW237"/>
      <c r="OEX237"/>
      <c r="OEY237"/>
      <c r="OEZ237"/>
      <c r="OFA237"/>
      <c r="OFB237"/>
      <c r="OFC237"/>
      <c r="OFD237"/>
      <c r="OFE237"/>
      <c r="OFF237"/>
      <c r="OFG237"/>
      <c r="OFH237"/>
      <c r="OFI237"/>
      <c r="OFJ237"/>
      <c r="OFK237"/>
      <c r="OFL237"/>
      <c r="OFM237"/>
      <c r="OFN237"/>
      <c r="OFO237"/>
      <c r="OFP237"/>
      <c r="OFQ237"/>
      <c r="OFR237"/>
      <c r="OFS237"/>
      <c r="OFT237"/>
      <c r="OFU237"/>
      <c r="OFV237"/>
      <c r="OFW237"/>
      <c r="OFX237"/>
      <c r="OFY237"/>
      <c r="OFZ237"/>
      <c r="OGA237"/>
      <c r="OGB237"/>
      <c r="OGC237"/>
      <c r="OGD237"/>
      <c r="OGE237"/>
      <c r="OGF237"/>
      <c r="OGG237"/>
      <c r="OGH237"/>
      <c r="OGI237"/>
      <c r="OGJ237"/>
      <c r="OGK237"/>
      <c r="OGL237"/>
      <c r="OGM237"/>
      <c r="OGN237"/>
      <c r="OGO237"/>
      <c r="OGP237"/>
      <c r="OGQ237"/>
      <c r="OGR237"/>
      <c r="OGS237"/>
      <c r="OGT237"/>
      <c r="OGU237"/>
      <c r="OGV237"/>
      <c r="OGW237"/>
      <c r="OGX237"/>
      <c r="OGY237"/>
      <c r="OGZ237"/>
      <c r="OHA237"/>
      <c r="OHB237"/>
      <c r="OHC237"/>
      <c r="OHD237"/>
      <c r="OHE237"/>
      <c r="OHF237"/>
      <c r="OHG237"/>
      <c r="OHH237"/>
      <c r="OHI237"/>
      <c r="OHJ237"/>
      <c r="OHK237"/>
      <c r="OHL237"/>
      <c r="OHM237"/>
      <c r="OHN237"/>
      <c r="OHO237"/>
      <c r="OHP237"/>
      <c r="OHQ237"/>
      <c r="OHR237"/>
      <c r="OHS237"/>
      <c r="OHT237"/>
      <c r="OHU237"/>
      <c r="OHV237"/>
      <c r="OHW237"/>
      <c r="OHX237"/>
      <c r="OHY237"/>
      <c r="OHZ237"/>
      <c r="OIA237"/>
      <c r="OIB237"/>
      <c r="OIC237"/>
      <c r="OID237"/>
      <c r="OIE237"/>
      <c r="OIF237"/>
      <c r="OIG237"/>
      <c r="OIH237"/>
      <c r="OII237"/>
      <c r="OIJ237"/>
      <c r="OIK237"/>
      <c r="OIL237"/>
      <c r="OIM237"/>
      <c r="OIN237"/>
      <c r="OIO237"/>
      <c r="OIP237"/>
      <c r="OIQ237"/>
      <c r="OIR237"/>
      <c r="OIS237"/>
      <c r="OIT237"/>
      <c r="OIU237"/>
      <c r="OIV237"/>
      <c r="OIW237"/>
      <c r="OIX237"/>
      <c r="OIY237"/>
      <c r="OIZ237"/>
      <c r="OJA237"/>
      <c r="OJB237"/>
      <c r="OJC237"/>
      <c r="OJD237"/>
      <c r="OJE237"/>
      <c r="OJF237"/>
      <c r="OJG237"/>
      <c r="OJH237"/>
      <c r="OJI237"/>
      <c r="OJJ237"/>
      <c r="OJK237"/>
      <c r="OJL237"/>
      <c r="OJM237"/>
      <c r="OJN237"/>
      <c r="OJO237"/>
      <c r="OJP237"/>
      <c r="OJQ237"/>
      <c r="OJR237"/>
      <c r="OJS237"/>
      <c r="OJT237"/>
      <c r="OJU237"/>
      <c r="OJV237"/>
      <c r="OJW237"/>
      <c r="OJX237"/>
      <c r="OJY237"/>
      <c r="OJZ237"/>
      <c r="OKA237"/>
      <c r="OKB237"/>
      <c r="OKC237"/>
      <c r="OKD237"/>
      <c r="OKE237"/>
      <c r="OKF237"/>
      <c r="OKG237"/>
      <c r="OKH237"/>
      <c r="OKI237"/>
      <c r="OKJ237"/>
      <c r="OKK237"/>
      <c r="OKL237"/>
      <c r="OKM237"/>
      <c r="OKN237"/>
      <c r="OKO237"/>
      <c r="OKP237"/>
      <c r="OKQ237"/>
      <c r="OKR237"/>
      <c r="OKS237"/>
      <c r="OKT237"/>
      <c r="OKU237"/>
      <c r="OKV237"/>
      <c r="OKW237"/>
      <c r="OKX237"/>
      <c r="OKY237"/>
      <c r="OKZ237"/>
      <c r="OLA237"/>
      <c r="OLB237"/>
      <c r="OLC237"/>
      <c r="OLD237"/>
      <c r="OLE237"/>
      <c r="OLF237"/>
      <c r="OLG237"/>
      <c r="OLH237"/>
      <c r="OLI237"/>
      <c r="OLJ237"/>
      <c r="OLK237"/>
      <c r="OLL237"/>
      <c r="OLM237"/>
      <c r="OLN237"/>
      <c r="OLO237"/>
      <c r="OLP237"/>
      <c r="OLQ237"/>
      <c r="OLR237"/>
      <c r="OLS237"/>
      <c r="OLT237"/>
      <c r="OLU237"/>
      <c r="OLV237"/>
      <c r="OLW237"/>
      <c r="OLX237"/>
      <c r="OLY237"/>
      <c r="OLZ237"/>
      <c r="OMA237"/>
      <c r="OMB237"/>
      <c r="OMC237"/>
      <c r="OMD237"/>
      <c r="OME237"/>
      <c r="OMF237"/>
      <c r="OMG237"/>
      <c r="OMH237"/>
      <c r="OMI237"/>
      <c r="OMJ237"/>
      <c r="OMK237"/>
      <c r="OML237"/>
      <c r="OMM237"/>
      <c r="OMN237"/>
      <c r="OMO237"/>
      <c r="OMP237"/>
      <c r="OMQ237"/>
      <c r="OMR237"/>
      <c r="OMS237"/>
      <c r="OMT237"/>
      <c r="OMU237"/>
      <c r="OMV237"/>
      <c r="OMW237"/>
      <c r="OMX237"/>
      <c r="OMY237"/>
      <c r="OMZ237"/>
      <c r="ONA237"/>
      <c r="ONB237"/>
      <c r="ONC237"/>
      <c r="OND237"/>
      <c r="ONE237"/>
      <c r="ONF237"/>
      <c r="ONG237"/>
      <c r="ONH237"/>
      <c r="ONI237"/>
      <c r="ONJ237"/>
      <c r="ONK237"/>
      <c r="ONL237"/>
      <c r="ONM237"/>
      <c r="ONN237"/>
      <c r="ONO237"/>
      <c r="ONP237"/>
      <c r="ONQ237"/>
      <c r="ONR237"/>
      <c r="ONS237"/>
      <c r="ONT237"/>
      <c r="ONU237"/>
      <c r="ONV237"/>
      <c r="ONW237"/>
      <c r="ONX237"/>
      <c r="ONY237"/>
      <c r="ONZ237"/>
      <c r="OOA237"/>
      <c r="OOB237"/>
      <c r="OOC237"/>
      <c r="OOD237"/>
      <c r="OOE237"/>
      <c r="OOF237"/>
      <c r="OOG237"/>
      <c r="OOH237"/>
      <c r="OOI237"/>
      <c r="OOJ237"/>
      <c r="OOK237"/>
      <c r="OOL237"/>
      <c r="OOM237"/>
      <c r="OON237"/>
      <c r="OOO237"/>
      <c r="OOP237"/>
      <c r="OOQ237"/>
      <c r="OOR237"/>
      <c r="OOS237"/>
      <c r="OOT237"/>
      <c r="OOU237"/>
      <c r="OOV237"/>
      <c r="OOW237"/>
      <c r="OOX237"/>
      <c r="OOY237"/>
      <c r="OOZ237"/>
      <c r="OPA237"/>
      <c r="OPB237"/>
      <c r="OPC237"/>
      <c r="OPD237"/>
      <c r="OPE237"/>
      <c r="OPF237"/>
      <c r="OPG237"/>
      <c r="OPH237"/>
      <c r="OPI237"/>
      <c r="OPJ237"/>
      <c r="OPK237"/>
      <c r="OPL237"/>
      <c r="OPM237"/>
      <c r="OPN237"/>
      <c r="OPO237"/>
      <c r="OPP237"/>
      <c r="OPQ237"/>
      <c r="OPR237"/>
      <c r="OPS237"/>
      <c r="OPT237"/>
      <c r="OPU237"/>
      <c r="OPV237"/>
      <c r="OPW237"/>
      <c r="OPX237"/>
      <c r="OPY237"/>
      <c r="OPZ237"/>
      <c r="OQA237"/>
      <c r="OQB237"/>
      <c r="OQC237"/>
      <c r="OQD237"/>
      <c r="OQE237"/>
      <c r="OQF237"/>
      <c r="OQG237"/>
      <c r="OQH237"/>
      <c r="OQI237"/>
      <c r="OQJ237"/>
      <c r="OQK237"/>
      <c r="OQL237"/>
      <c r="OQM237"/>
      <c r="OQN237"/>
      <c r="OQO237"/>
      <c r="OQP237"/>
      <c r="OQQ237"/>
      <c r="OQR237"/>
      <c r="OQS237"/>
      <c r="OQT237"/>
      <c r="OQU237"/>
      <c r="OQV237"/>
      <c r="OQW237"/>
      <c r="OQX237"/>
      <c r="OQY237"/>
      <c r="OQZ237"/>
      <c r="ORA237"/>
      <c r="ORB237"/>
      <c r="ORC237"/>
      <c r="ORD237"/>
      <c r="ORE237"/>
      <c r="ORF237"/>
      <c r="ORG237"/>
      <c r="ORH237"/>
      <c r="ORI237"/>
      <c r="ORJ237"/>
      <c r="ORK237"/>
      <c r="ORL237"/>
      <c r="ORM237"/>
      <c r="ORN237"/>
      <c r="ORO237"/>
      <c r="ORP237"/>
      <c r="ORQ237"/>
      <c r="ORR237"/>
      <c r="ORS237"/>
      <c r="ORT237"/>
      <c r="ORU237"/>
      <c r="ORV237"/>
      <c r="ORW237"/>
      <c r="ORX237"/>
      <c r="ORY237"/>
      <c r="ORZ237"/>
      <c r="OSA237"/>
      <c r="OSB237"/>
      <c r="OSC237"/>
      <c r="OSD237"/>
      <c r="OSE237"/>
      <c r="OSF237"/>
      <c r="OSG237"/>
      <c r="OSH237"/>
      <c r="OSI237"/>
      <c r="OSJ237"/>
      <c r="OSK237"/>
      <c r="OSL237"/>
      <c r="OSM237"/>
      <c r="OSN237"/>
      <c r="OSO237"/>
      <c r="OSP237"/>
      <c r="OSQ237"/>
      <c r="OSR237"/>
      <c r="OSS237"/>
      <c r="OST237"/>
      <c r="OSU237"/>
      <c r="OSV237"/>
      <c r="OSW237"/>
      <c r="OSX237"/>
      <c r="OSY237"/>
      <c r="OSZ237"/>
      <c r="OTA237"/>
      <c r="OTB237"/>
      <c r="OTC237"/>
      <c r="OTD237"/>
      <c r="OTE237"/>
      <c r="OTF237"/>
      <c r="OTG237"/>
      <c r="OTH237"/>
      <c r="OTI237"/>
      <c r="OTJ237"/>
      <c r="OTK237"/>
      <c r="OTL237"/>
      <c r="OTM237"/>
      <c r="OTN237"/>
      <c r="OTO237"/>
      <c r="OTP237"/>
      <c r="OTQ237"/>
      <c r="OTR237"/>
      <c r="OTS237"/>
      <c r="OTT237"/>
      <c r="OTU237"/>
      <c r="OTV237"/>
      <c r="OTW237"/>
      <c r="OTX237"/>
      <c r="OTY237"/>
      <c r="OTZ237"/>
      <c r="OUA237"/>
      <c r="OUB237"/>
      <c r="OUC237"/>
      <c r="OUD237"/>
      <c r="OUE237"/>
      <c r="OUF237"/>
      <c r="OUG237"/>
      <c r="OUH237"/>
      <c r="OUI237"/>
      <c r="OUJ237"/>
      <c r="OUK237"/>
      <c r="OUL237"/>
      <c r="OUM237"/>
      <c r="OUN237"/>
      <c r="OUO237"/>
      <c r="OUP237"/>
      <c r="OUQ237"/>
      <c r="OUR237"/>
      <c r="OUS237"/>
      <c r="OUT237"/>
      <c r="OUU237"/>
      <c r="OUV237"/>
      <c r="OUW237"/>
      <c r="OUX237"/>
      <c r="OUY237"/>
      <c r="OUZ237"/>
      <c r="OVA237"/>
      <c r="OVB237"/>
      <c r="OVC237"/>
      <c r="OVD237"/>
      <c r="OVE237"/>
      <c r="OVF237"/>
      <c r="OVG237"/>
      <c r="OVH237"/>
      <c r="OVI237"/>
      <c r="OVJ237"/>
      <c r="OVK237"/>
      <c r="OVL237"/>
      <c r="OVM237"/>
      <c r="OVN237"/>
      <c r="OVO237"/>
      <c r="OVP237"/>
      <c r="OVQ237"/>
      <c r="OVR237"/>
      <c r="OVS237"/>
      <c r="OVT237"/>
      <c r="OVU237"/>
      <c r="OVV237"/>
      <c r="OVW237"/>
      <c r="OVX237"/>
      <c r="OVY237"/>
      <c r="OVZ237"/>
      <c r="OWA237"/>
      <c r="OWB237"/>
      <c r="OWC237"/>
      <c r="OWD237"/>
      <c r="OWE237"/>
      <c r="OWF237"/>
      <c r="OWG237"/>
      <c r="OWH237"/>
      <c r="OWI237"/>
      <c r="OWJ237"/>
      <c r="OWK237"/>
      <c r="OWL237"/>
      <c r="OWM237"/>
      <c r="OWN237"/>
      <c r="OWO237"/>
      <c r="OWP237"/>
      <c r="OWQ237"/>
      <c r="OWR237"/>
      <c r="OWS237"/>
      <c r="OWT237"/>
      <c r="OWU237"/>
      <c r="OWV237"/>
      <c r="OWW237"/>
      <c r="OWX237"/>
      <c r="OWY237"/>
      <c r="OWZ237"/>
      <c r="OXA237"/>
      <c r="OXB237"/>
      <c r="OXC237"/>
      <c r="OXD237"/>
      <c r="OXE237"/>
      <c r="OXF237"/>
      <c r="OXG237"/>
      <c r="OXH237"/>
      <c r="OXI237"/>
      <c r="OXJ237"/>
      <c r="OXK237"/>
      <c r="OXL237"/>
      <c r="OXM237"/>
      <c r="OXN237"/>
      <c r="OXO237"/>
      <c r="OXP237"/>
      <c r="OXQ237"/>
      <c r="OXR237"/>
      <c r="OXS237"/>
      <c r="OXT237"/>
      <c r="OXU237"/>
      <c r="OXV237"/>
      <c r="OXW237"/>
      <c r="OXX237"/>
      <c r="OXY237"/>
      <c r="OXZ237"/>
      <c r="OYA237"/>
      <c r="OYB237"/>
      <c r="OYC237"/>
      <c r="OYD237"/>
      <c r="OYE237"/>
      <c r="OYF237"/>
      <c r="OYG237"/>
      <c r="OYH237"/>
      <c r="OYI237"/>
      <c r="OYJ237"/>
      <c r="OYK237"/>
      <c r="OYL237"/>
      <c r="OYM237"/>
      <c r="OYN237"/>
      <c r="OYO237"/>
      <c r="OYP237"/>
      <c r="OYQ237"/>
      <c r="OYR237"/>
      <c r="OYS237"/>
      <c r="OYT237"/>
      <c r="OYU237"/>
      <c r="OYV237"/>
      <c r="OYW237"/>
      <c r="OYX237"/>
      <c r="OYY237"/>
      <c r="OYZ237"/>
      <c r="OZA237"/>
      <c r="OZB237"/>
      <c r="OZC237"/>
      <c r="OZD237"/>
      <c r="OZE237"/>
      <c r="OZF237"/>
      <c r="OZG237"/>
      <c r="OZH237"/>
      <c r="OZI237"/>
      <c r="OZJ237"/>
      <c r="OZK237"/>
      <c r="OZL237"/>
      <c r="OZM237"/>
      <c r="OZN237"/>
      <c r="OZO237"/>
      <c r="OZP237"/>
      <c r="OZQ237"/>
      <c r="OZR237"/>
      <c r="OZS237"/>
      <c r="OZT237"/>
      <c r="OZU237"/>
      <c r="OZV237"/>
      <c r="OZW237"/>
      <c r="OZX237"/>
      <c r="OZY237"/>
      <c r="OZZ237"/>
      <c r="PAA237"/>
      <c r="PAB237"/>
      <c r="PAC237"/>
      <c r="PAD237"/>
      <c r="PAE237"/>
      <c r="PAF237"/>
      <c r="PAG237"/>
      <c r="PAH237"/>
      <c r="PAI237"/>
      <c r="PAJ237"/>
      <c r="PAK237"/>
      <c r="PAL237"/>
      <c r="PAM237"/>
      <c r="PAN237"/>
      <c r="PAO237"/>
      <c r="PAP237"/>
      <c r="PAQ237"/>
      <c r="PAR237"/>
      <c r="PAS237"/>
      <c r="PAT237"/>
      <c r="PAU237"/>
      <c r="PAV237"/>
      <c r="PAW237"/>
      <c r="PAX237"/>
      <c r="PAY237"/>
      <c r="PAZ237"/>
      <c r="PBA237"/>
      <c r="PBB237"/>
      <c r="PBC237"/>
      <c r="PBD237"/>
      <c r="PBE237"/>
      <c r="PBF237"/>
      <c r="PBG237"/>
      <c r="PBH237"/>
      <c r="PBI237"/>
      <c r="PBJ237"/>
      <c r="PBK237"/>
      <c r="PBL237"/>
      <c r="PBM237"/>
      <c r="PBN237"/>
      <c r="PBO237"/>
      <c r="PBP237"/>
      <c r="PBQ237"/>
      <c r="PBR237"/>
      <c r="PBS237"/>
      <c r="PBT237"/>
      <c r="PBU237"/>
      <c r="PBV237"/>
      <c r="PBW237"/>
      <c r="PBX237"/>
      <c r="PBY237"/>
      <c r="PBZ237"/>
      <c r="PCA237"/>
      <c r="PCB237"/>
      <c r="PCC237"/>
      <c r="PCD237"/>
      <c r="PCE237"/>
      <c r="PCF237"/>
      <c r="PCG237"/>
      <c r="PCH237"/>
      <c r="PCI237"/>
      <c r="PCJ237"/>
      <c r="PCK237"/>
      <c r="PCL237"/>
      <c r="PCM237"/>
      <c r="PCN237"/>
      <c r="PCO237"/>
      <c r="PCP237"/>
      <c r="PCQ237"/>
      <c r="PCR237"/>
      <c r="PCS237"/>
      <c r="PCT237"/>
      <c r="PCU237"/>
      <c r="PCV237"/>
      <c r="PCW237"/>
      <c r="PCX237"/>
      <c r="PCY237"/>
      <c r="PCZ237"/>
      <c r="PDA237"/>
      <c r="PDB237"/>
      <c r="PDC237"/>
      <c r="PDD237"/>
      <c r="PDE237"/>
      <c r="PDF237"/>
      <c r="PDG237"/>
      <c r="PDH237"/>
      <c r="PDI237"/>
      <c r="PDJ237"/>
      <c r="PDK237"/>
      <c r="PDL237"/>
      <c r="PDM237"/>
      <c r="PDN237"/>
      <c r="PDO237"/>
      <c r="PDP237"/>
      <c r="PDQ237"/>
      <c r="PDR237"/>
      <c r="PDS237"/>
      <c r="PDT237"/>
      <c r="PDU237"/>
      <c r="PDV237"/>
      <c r="PDW237"/>
      <c r="PDX237"/>
      <c r="PDY237"/>
      <c r="PDZ237"/>
      <c r="PEA237"/>
      <c r="PEB237"/>
      <c r="PEC237"/>
      <c r="PED237"/>
      <c r="PEE237"/>
      <c r="PEF237"/>
      <c r="PEG237"/>
      <c r="PEH237"/>
      <c r="PEI237"/>
      <c r="PEJ237"/>
      <c r="PEK237"/>
      <c r="PEL237"/>
      <c r="PEM237"/>
      <c r="PEN237"/>
      <c r="PEO237"/>
      <c r="PEP237"/>
      <c r="PEQ237"/>
      <c r="PER237"/>
      <c r="PES237"/>
      <c r="PET237"/>
      <c r="PEU237"/>
      <c r="PEV237"/>
      <c r="PEW237"/>
      <c r="PEX237"/>
      <c r="PEY237"/>
      <c r="PEZ237"/>
      <c r="PFA237"/>
      <c r="PFB237"/>
      <c r="PFC237"/>
      <c r="PFD237"/>
      <c r="PFE237"/>
      <c r="PFF237"/>
      <c r="PFG237"/>
      <c r="PFH237"/>
      <c r="PFI237"/>
      <c r="PFJ237"/>
      <c r="PFK237"/>
      <c r="PFL237"/>
      <c r="PFM237"/>
      <c r="PFN237"/>
      <c r="PFO237"/>
      <c r="PFP237"/>
      <c r="PFQ237"/>
      <c r="PFR237"/>
      <c r="PFS237"/>
      <c r="PFT237"/>
      <c r="PFU237"/>
      <c r="PFV237"/>
      <c r="PFW237"/>
      <c r="PFX237"/>
      <c r="PFY237"/>
      <c r="PFZ237"/>
      <c r="PGA237"/>
      <c r="PGB237"/>
      <c r="PGC237"/>
      <c r="PGD237"/>
      <c r="PGE237"/>
      <c r="PGF237"/>
      <c r="PGG237"/>
      <c r="PGH237"/>
      <c r="PGI237"/>
      <c r="PGJ237"/>
      <c r="PGK237"/>
      <c r="PGL237"/>
      <c r="PGM237"/>
      <c r="PGN237"/>
      <c r="PGO237"/>
      <c r="PGP237"/>
      <c r="PGQ237"/>
      <c r="PGR237"/>
      <c r="PGS237"/>
      <c r="PGT237"/>
      <c r="PGU237"/>
      <c r="PGV237"/>
      <c r="PGW237"/>
      <c r="PGX237"/>
      <c r="PGY237"/>
      <c r="PGZ237"/>
      <c r="PHA237"/>
      <c r="PHB237"/>
      <c r="PHC237"/>
      <c r="PHD237"/>
      <c r="PHE237"/>
      <c r="PHF237"/>
      <c r="PHG237"/>
      <c r="PHH237"/>
      <c r="PHI237"/>
      <c r="PHJ237"/>
      <c r="PHK237"/>
      <c r="PHL237"/>
      <c r="PHM237"/>
      <c r="PHN237"/>
      <c r="PHO237"/>
      <c r="PHP237"/>
      <c r="PHQ237"/>
      <c r="PHR237"/>
      <c r="PHS237"/>
      <c r="PHT237"/>
      <c r="PHU237"/>
      <c r="PHV237"/>
      <c r="PHW237"/>
      <c r="PHX237"/>
      <c r="PHY237"/>
      <c r="PHZ237"/>
      <c r="PIA237"/>
      <c r="PIB237"/>
      <c r="PIC237"/>
      <c r="PID237"/>
      <c r="PIE237"/>
      <c r="PIF237"/>
      <c r="PIG237"/>
      <c r="PIH237"/>
      <c r="PII237"/>
      <c r="PIJ237"/>
      <c r="PIK237"/>
      <c r="PIL237"/>
      <c r="PIM237"/>
      <c r="PIN237"/>
      <c r="PIO237"/>
      <c r="PIP237"/>
      <c r="PIQ237"/>
      <c r="PIR237"/>
      <c r="PIS237"/>
      <c r="PIT237"/>
      <c r="PIU237"/>
      <c r="PIV237"/>
      <c r="PIW237"/>
      <c r="PIX237"/>
      <c r="PIY237"/>
      <c r="PIZ237"/>
      <c r="PJA237"/>
      <c r="PJB237"/>
      <c r="PJC237"/>
      <c r="PJD237"/>
      <c r="PJE237"/>
      <c r="PJF237"/>
      <c r="PJG237"/>
      <c r="PJH237"/>
      <c r="PJI237"/>
      <c r="PJJ237"/>
      <c r="PJK237"/>
      <c r="PJL237"/>
      <c r="PJM237"/>
      <c r="PJN237"/>
      <c r="PJO237"/>
      <c r="PJP237"/>
      <c r="PJQ237"/>
      <c r="PJR237"/>
      <c r="PJS237"/>
      <c r="PJT237"/>
      <c r="PJU237"/>
      <c r="PJV237"/>
      <c r="PJW237"/>
      <c r="PJX237"/>
      <c r="PJY237"/>
      <c r="PJZ237"/>
      <c r="PKA237"/>
      <c r="PKB237"/>
      <c r="PKC237"/>
      <c r="PKD237"/>
      <c r="PKE237"/>
      <c r="PKF237"/>
      <c r="PKG237"/>
      <c r="PKH237"/>
      <c r="PKI237"/>
      <c r="PKJ237"/>
      <c r="PKK237"/>
      <c r="PKL237"/>
      <c r="PKM237"/>
      <c r="PKN237"/>
      <c r="PKO237"/>
      <c r="PKP237"/>
      <c r="PKQ237"/>
      <c r="PKR237"/>
      <c r="PKS237"/>
      <c r="PKT237"/>
      <c r="PKU237"/>
      <c r="PKV237"/>
      <c r="PKW237"/>
      <c r="PKX237"/>
      <c r="PKY237"/>
      <c r="PKZ237"/>
      <c r="PLA237"/>
      <c r="PLB237"/>
      <c r="PLC237"/>
      <c r="PLD237"/>
      <c r="PLE237"/>
      <c r="PLF237"/>
      <c r="PLG237"/>
      <c r="PLH237"/>
      <c r="PLI237"/>
      <c r="PLJ237"/>
      <c r="PLK237"/>
      <c r="PLL237"/>
      <c r="PLM237"/>
      <c r="PLN237"/>
      <c r="PLO237"/>
      <c r="PLP237"/>
      <c r="PLQ237"/>
      <c r="PLR237"/>
      <c r="PLS237"/>
      <c r="PLT237"/>
      <c r="PLU237"/>
      <c r="PLV237"/>
      <c r="PLW237"/>
      <c r="PLX237"/>
      <c r="PLY237"/>
      <c r="PLZ237"/>
      <c r="PMA237"/>
      <c r="PMB237"/>
      <c r="PMC237"/>
      <c r="PMD237"/>
      <c r="PME237"/>
      <c r="PMF237"/>
      <c r="PMG237"/>
      <c r="PMH237"/>
      <c r="PMI237"/>
      <c r="PMJ237"/>
      <c r="PMK237"/>
      <c r="PML237"/>
      <c r="PMM237"/>
      <c r="PMN237"/>
      <c r="PMO237"/>
      <c r="PMP237"/>
      <c r="PMQ237"/>
      <c r="PMR237"/>
      <c r="PMS237"/>
      <c r="PMT237"/>
      <c r="PMU237"/>
      <c r="PMV237"/>
      <c r="PMW237"/>
      <c r="PMX237"/>
      <c r="PMY237"/>
      <c r="PMZ237"/>
      <c r="PNA237"/>
      <c r="PNB237"/>
      <c r="PNC237"/>
      <c r="PND237"/>
      <c r="PNE237"/>
      <c r="PNF237"/>
      <c r="PNG237"/>
      <c r="PNH237"/>
      <c r="PNI237"/>
      <c r="PNJ237"/>
      <c r="PNK237"/>
      <c r="PNL237"/>
      <c r="PNM237"/>
      <c r="PNN237"/>
      <c r="PNO237"/>
      <c r="PNP237"/>
      <c r="PNQ237"/>
      <c r="PNR237"/>
      <c r="PNS237"/>
      <c r="PNT237"/>
      <c r="PNU237"/>
      <c r="PNV237"/>
      <c r="PNW237"/>
      <c r="PNX237"/>
      <c r="PNY237"/>
      <c r="PNZ237"/>
      <c r="POA237"/>
      <c r="POB237"/>
      <c r="POC237"/>
      <c r="POD237"/>
      <c r="POE237"/>
      <c r="POF237"/>
      <c r="POG237"/>
      <c r="POH237"/>
      <c r="POI237"/>
      <c r="POJ237"/>
      <c r="POK237"/>
      <c r="POL237"/>
      <c r="POM237"/>
      <c r="PON237"/>
      <c r="POO237"/>
      <c r="POP237"/>
      <c r="POQ237"/>
      <c r="POR237"/>
      <c r="POS237"/>
      <c r="POT237"/>
      <c r="POU237"/>
      <c r="POV237"/>
      <c r="POW237"/>
      <c r="POX237"/>
      <c r="POY237"/>
      <c r="POZ237"/>
      <c r="PPA237"/>
      <c r="PPB237"/>
      <c r="PPC237"/>
      <c r="PPD237"/>
      <c r="PPE237"/>
      <c r="PPF237"/>
      <c r="PPG237"/>
      <c r="PPH237"/>
      <c r="PPI237"/>
      <c r="PPJ237"/>
      <c r="PPK237"/>
      <c r="PPL237"/>
      <c r="PPM237"/>
      <c r="PPN237"/>
      <c r="PPO237"/>
      <c r="PPP237"/>
      <c r="PPQ237"/>
      <c r="PPR237"/>
      <c r="PPS237"/>
      <c r="PPT237"/>
      <c r="PPU237"/>
      <c r="PPV237"/>
      <c r="PPW237"/>
      <c r="PPX237"/>
      <c r="PPY237"/>
      <c r="PPZ237"/>
      <c r="PQA237"/>
      <c r="PQB237"/>
      <c r="PQC237"/>
      <c r="PQD237"/>
      <c r="PQE237"/>
      <c r="PQF237"/>
      <c r="PQG237"/>
      <c r="PQH237"/>
      <c r="PQI237"/>
      <c r="PQJ237"/>
      <c r="PQK237"/>
      <c r="PQL237"/>
      <c r="PQM237"/>
      <c r="PQN237"/>
      <c r="PQO237"/>
      <c r="PQP237"/>
      <c r="PQQ237"/>
      <c r="PQR237"/>
      <c r="PQS237"/>
      <c r="PQT237"/>
      <c r="PQU237"/>
      <c r="PQV237"/>
      <c r="PQW237"/>
      <c r="PQX237"/>
      <c r="PQY237"/>
      <c r="PQZ237"/>
      <c r="PRA237"/>
      <c r="PRB237"/>
      <c r="PRC237"/>
      <c r="PRD237"/>
      <c r="PRE237"/>
      <c r="PRF237"/>
      <c r="PRG237"/>
      <c r="PRH237"/>
      <c r="PRI237"/>
      <c r="PRJ237"/>
      <c r="PRK237"/>
      <c r="PRL237"/>
      <c r="PRM237"/>
      <c r="PRN237"/>
      <c r="PRO237"/>
      <c r="PRP237"/>
      <c r="PRQ237"/>
      <c r="PRR237"/>
      <c r="PRS237"/>
      <c r="PRT237"/>
      <c r="PRU237"/>
      <c r="PRV237"/>
      <c r="PRW237"/>
      <c r="PRX237"/>
      <c r="PRY237"/>
      <c r="PRZ237"/>
      <c r="PSA237"/>
      <c r="PSB237"/>
      <c r="PSC237"/>
      <c r="PSD237"/>
      <c r="PSE237"/>
      <c r="PSF237"/>
      <c r="PSG237"/>
      <c r="PSH237"/>
      <c r="PSI237"/>
      <c r="PSJ237"/>
      <c r="PSK237"/>
      <c r="PSL237"/>
      <c r="PSM237"/>
      <c r="PSN237"/>
      <c r="PSO237"/>
      <c r="PSP237"/>
      <c r="PSQ237"/>
      <c r="PSR237"/>
      <c r="PSS237"/>
      <c r="PST237"/>
      <c r="PSU237"/>
      <c r="PSV237"/>
      <c r="PSW237"/>
      <c r="PSX237"/>
      <c r="PSY237"/>
      <c r="PSZ237"/>
      <c r="PTA237"/>
      <c r="PTB237"/>
      <c r="PTC237"/>
      <c r="PTD237"/>
      <c r="PTE237"/>
      <c r="PTF237"/>
      <c r="PTG237"/>
      <c r="PTH237"/>
      <c r="PTI237"/>
      <c r="PTJ237"/>
      <c r="PTK237"/>
      <c r="PTL237"/>
      <c r="PTM237"/>
      <c r="PTN237"/>
      <c r="PTO237"/>
      <c r="PTP237"/>
      <c r="PTQ237"/>
      <c r="PTR237"/>
      <c r="PTS237"/>
      <c r="PTT237"/>
      <c r="PTU237"/>
      <c r="PTV237"/>
      <c r="PTW237"/>
      <c r="PTX237"/>
      <c r="PTY237"/>
      <c r="PTZ237"/>
      <c r="PUA237"/>
      <c r="PUB237"/>
      <c r="PUC237"/>
      <c r="PUD237"/>
      <c r="PUE237"/>
      <c r="PUF237"/>
      <c r="PUG237"/>
      <c r="PUH237"/>
      <c r="PUI237"/>
      <c r="PUJ237"/>
      <c r="PUK237"/>
      <c r="PUL237"/>
      <c r="PUM237"/>
      <c r="PUN237"/>
      <c r="PUO237"/>
      <c r="PUP237"/>
      <c r="PUQ237"/>
      <c r="PUR237"/>
      <c r="PUS237"/>
      <c r="PUT237"/>
      <c r="PUU237"/>
      <c r="PUV237"/>
      <c r="PUW237"/>
      <c r="PUX237"/>
      <c r="PUY237"/>
      <c r="PUZ237"/>
      <c r="PVA237"/>
      <c r="PVB237"/>
      <c r="PVC237"/>
      <c r="PVD237"/>
      <c r="PVE237"/>
      <c r="PVF237"/>
      <c r="PVG237"/>
      <c r="PVH237"/>
      <c r="PVI237"/>
      <c r="PVJ237"/>
      <c r="PVK237"/>
      <c r="PVL237"/>
      <c r="PVM237"/>
      <c r="PVN237"/>
      <c r="PVO237"/>
      <c r="PVP237"/>
      <c r="PVQ237"/>
      <c r="PVR237"/>
      <c r="PVS237"/>
      <c r="PVT237"/>
      <c r="PVU237"/>
      <c r="PVV237"/>
      <c r="PVW237"/>
      <c r="PVX237"/>
      <c r="PVY237"/>
      <c r="PVZ237"/>
      <c r="PWA237"/>
      <c r="PWB237"/>
      <c r="PWC237"/>
      <c r="PWD237"/>
      <c r="PWE237"/>
      <c r="PWF237"/>
      <c r="PWG237"/>
      <c r="PWH237"/>
      <c r="PWI237"/>
      <c r="PWJ237"/>
      <c r="PWK237"/>
      <c r="PWL237"/>
      <c r="PWM237"/>
      <c r="PWN237"/>
      <c r="PWO237"/>
      <c r="PWP237"/>
      <c r="PWQ237"/>
      <c r="PWR237"/>
      <c r="PWS237"/>
      <c r="PWT237"/>
      <c r="PWU237"/>
      <c r="PWV237"/>
      <c r="PWW237"/>
      <c r="PWX237"/>
      <c r="PWY237"/>
      <c r="PWZ237"/>
      <c r="PXA237"/>
      <c r="PXB237"/>
      <c r="PXC237"/>
      <c r="PXD237"/>
      <c r="PXE237"/>
      <c r="PXF237"/>
      <c r="PXG237"/>
      <c r="PXH237"/>
      <c r="PXI237"/>
      <c r="PXJ237"/>
      <c r="PXK237"/>
      <c r="PXL237"/>
      <c r="PXM237"/>
      <c r="PXN237"/>
      <c r="PXO237"/>
      <c r="PXP237"/>
      <c r="PXQ237"/>
      <c r="PXR237"/>
      <c r="PXS237"/>
      <c r="PXT237"/>
      <c r="PXU237"/>
      <c r="PXV237"/>
      <c r="PXW237"/>
      <c r="PXX237"/>
      <c r="PXY237"/>
      <c r="PXZ237"/>
      <c r="PYA237"/>
      <c r="PYB237"/>
      <c r="PYC237"/>
      <c r="PYD237"/>
      <c r="PYE237"/>
      <c r="PYF237"/>
      <c r="PYG237"/>
      <c r="PYH237"/>
      <c r="PYI237"/>
      <c r="PYJ237"/>
      <c r="PYK237"/>
      <c r="PYL237"/>
      <c r="PYM237"/>
      <c r="PYN237"/>
      <c r="PYO237"/>
      <c r="PYP237"/>
      <c r="PYQ237"/>
      <c r="PYR237"/>
      <c r="PYS237"/>
      <c r="PYT237"/>
      <c r="PYU237"/>
      <c r="PYV237"/>
      <c r="PYW237"/>
      <c r="PYX237"/>
      <c r="PYY237"/>
      <c r="PYZ237"/>
      <c r="PZA237"/>
      <c r="PZB237"/>
      <c r="PZC237"/>
      <c r="PZD237"/>
      <c r="PZE237"/>
      <c r="PZF237"/>
      <c r="PZG237"/>
      <c r="PZH237"/>
      <c r="PZI237"/>
      <c r="PZJ237"/>
      <c r="PZK237"/>
      <c r="PZL237"/>
      <c r="PZM237"/>
      <c r="PZN237"/>
      <c r="PZO237"/>
      <c r="PZP237"/>
      <c r="PZQ237"/>
      <c r="PZR237"/>
      <c r="PZS237"/>
      <c r="PZT237"/>
      <c r="PZU237"/>
      <c r="PZV237"/>
      <c r="PZW237"/>
      <c r="PZX237"/>
      <c r="PZY237"/>
      <c r="PZZ237"/>
      <c r="QAA237"/>
      <c r="QAB237"/>
      <c r="QAC237"/>
      <c r="QAD237"/>
      <c r="QAE237"/>
      <c r="QAF237"/>
      <c r="QAG237"/>
      <c r="QAH237"/>
      <c r="QAI237"/>
      <c r="QAJ237"/>
      <c r="QAK237"/>
      <c r="QAL237"/>
      <c r="QAM237"/>
      <c r="QAN237"/>
      <c r="QAO237"/>
      <c r="QAP237"/>
      <c r="QAQ237"/>
      <c r="QAR237"/>
      <c r="QAS237"/>
      <c r="QAT237"/>
      <c r="QAU237"/>
      <c r="QAV237"/>
      <c r="QAW237"/>
      <c r="QAX237"/>
      <c r="QAY237"/>
      <c r="QAZ237"/>
      <c r="QBA237"/>
      <c r="QBB237"/>
      <c r="QBC237"/>
      <c r="QBD237"/>
      <c r="QBE237"/>
      <c r="QBF237"/>
      <c r="QBG237"/>
      <c r="QBH237"/>
      <c r="QBI237"/>
      <c r="QBJ237"/>
      <c r="QBK237"/>
      <c r="QBL237"/>
      <c r="QBM237"/>
      <c r="QBN237"/>
      <c r="QBO237"/>
      <c r="QBP237"/>
      <c r="QBQ237"/>
      <c r="QBR237"/>
      <c r="QBS237"/>
      <c r="QBT237"/>
      <c r="QBU237"/>
      <c r="QBV237"/>
      <c r="QBW237"/>
      <c r="QBX237"/>
      <c r="QBY237"/>
      <c r="QBZ237"/>
      <c r="QCA237"/>
      <c r="QCB237"/>
      <c r="QCC237"/>
      <c r="QCD237"/>
      <c r="QCE237"/>
      <c r="QCF237"/>
      <c r="QCG237"/>
      <c r="QCH237"/>
      <c r="QCI237"/>
      <c r="QCJ237"/>
      <c r="QCK237"/>
      <c r="QCL237"/>
      <c r="QCM237"/>
      <c r="QCN237"/>
      <c r="QCO237"/>
      <c r="QCP237"/>
      <c r="QCQ237"/>
      <c r="QCR237"/>
      <c r="QCS237"/>
      <c r="QCT237"/>
      <c r="QCU237"/>
      <c r="QCV237"/>
      <c r="QCW237"/>
      <c r="QCX237"/>
      <c r="QCY237"/>
      <c r="QCZ237"/>
      <c r="QDA237"/>
      <c r="QDB237"/>
      <c r="QDC237"/>
      <c r="QDD237"/>
      <c r="QDE237"/>
      <c r="QDF237"/>
      <c r="QDG237"/>
      <c r="QDH237"/>
      <c r="QDI237"/>
      <c r="QDJ237"/>
      <c r="QDK237"/>
      <c r="QDL237"/>
      <c r="QDM237"/>
      <c r="QDN237"/>
      <c r="QDO237"/>
      <c r="QDP237"/>
      <c r="QDQ237"/>
      <c r="QDR237"/>
      <c r="QDS237"/>
      <c r="QDT237"/>
      <c r="QDU237"/>
      <c r="QDV237"/>
      <c r="QDW237"/>
      <c r="QDX237"/>
      <c r="QDY237"/>
      <c r="QDZ237"/>
      <c r="QEA237"/>
      <c r="QEB237"/>
      <c r="QEC237"/>
      <c r="QED237"/>
      <c r="QEE237"/>
      <c r="QEF237"/>
      <c r="QEG237"/>
      <c r="QEH237"/>
      <c r="QEI237"/>
      <c r="QEJ237"/>
      <c r="QEK237"/>
      <c r="QEL237"/>
      <c r="QEM237"/>
      <c r="QEN237"/>
      <c r="QEO237"/>
      <c r="QEP237"/>
      <c r="QEQ237"/>
      <c r="QER237"/>
      <c r="QES237"/>
      <c r="QET237"/>
      <c r="QEU237"/>
      <c r="QEV237"/>
      <c r="QEW237"/>
      <c r="QEX237"/>
      <c r="QEY237"/>
      <c r="QEZ237"/>
      <c r="QFA237"/>
      <c r="QFB237"/>
      <c r="QFC237"/>
      <c r="QFD237"/>
      <c r="QFE237"/>
      <c r="QFF237"/>
      <c r="QFG237"/>
      <c r="QFH237"/>
      <c r="QFI237"/>
      <c r="QFJ237"/>
      <c r="QFK237"/>
      <c r="QFL237"/>
      <c r="QFM237"/>
      <c r="QFN237"/>
      <c r="QFO237"/>
      <c r="QFP237"/>
      <c r="QFQ237"/>
      <c r="QFR237"/>
      <c r="QFS237"/>
      <c r="QFT237"/>
      <c r="QFU237"/>
      <c r="QFV237"/>
      <c r="QFW237"/>
      <c r="QFX237"/>
      <c r="QFY237"/>
      <c r="QFZ237"/>
      <c r="QGA237"/>
      <c r="QGB237"/>
      <c r="QGC237"/>
      <c r="QGD237"/>
      <c r="QGE237"/>
      <c r="QGF237"/>
      <c r="QGG237"/>
      <c r="QGH237"/>
      <c r="QGI237"/>
      <c r="QGJ237"/>
      <c r="QGK237"/>
      <c r="QGL237"/>
      <c r="QGM237"/>
      <c r="QGN237"/>
      <c r="QGO237"/>
      <c r="QGP237"/>
      <c r="QGQ237"/>
      <c r="QGR237"/>
      <c r="QGS237"/>
      <c r="QGT237"/>
      <c r="QGU237"/>
      <c r="QGV237"/>
      <c r="QGW237"/>
      <c r="QGX237"/>
      <c r="QGY237"/>
      <c r="QGZ237"/>
      <c r="QHA237"/>
      <c r="QHB237"/>
      <c r="QHC237"/>
      <c r="QHD237"/>
      <c r="QHE237"/>
      <c r="QHF237"/>
      <c r="QHG237"/>
      <c r="QHH237"/>
      <c r="QHI237"/>
      <c r="QHJ237"/>
      <c r="QHK237"/>
      <c r="QHL237"/>
      <c r="QHM237"/>
      <c r="QHN237"/>
      <c r="QHO237"/>
      <c r="QHP237"/>
      <c r="QHQ237"/>
      <c r="QHR237"/>
      <c r="QHS237"/>
      <c r="QHT237"/>
      <c r="QHU237"/>
      <c r="QHV237"/>
      <c r="QHW237"/>
      <c r="QHX237"/>
      <c r="QHY237"/>
      <c r="QHZ237"/>
      <c r="QIA237"/>
      <c r="QIB237"/>
      <c r="QIC237"/>
      <c r="QID237"/>
      <c r="QIE237"/>
      <c r="QIF237"/>
      <c r="QIG237"/>
      <c r="QIH237"/>
      <c r="QII237"/>
      <c r="QIJ237"/>
      <c r="QIK237"/>
      <c r="QIL237"/>
      <c r="QIM237"/>
      <c r="QIN237"/>
      <c r="QIO237"/>
      <c r="QIP237"/>
      <c r="QIQ237"/>
      <c r="QIR237"/>
      <c r="QIS237"/>
      <c r="QIT237"/>
      <c r="QIU237"/>
      <c r="QIV237"/>
      <c r="QIW237"/>
      <c r="QIX237"/>
      <c r="QIY237"/>
      <c r="QIZ237"/>
      <c r="QJA237"/>
      <c r="QJB237"/>
      <c r="QJC237"/>
      <c r="QJD237"/>
      <c r="QJE237"/>
      <c r="QJF237"/>
      <c r="QJG237"/>
      <c r="QJH237"/>
      <c r="QJI237"/>
      <c r="QJJ237"/>
      <c r="QJK237"/>
      <c r="QJL237"/>
      <c r="QJM237"/>
      <c r="QJN237"/>
      <c r="QJO237"/>
      <c r="QJP237"/>
      <c r="QJQ237"/>
      <c r="QJR237"/>
      <c r="QJS237"/>
      <c r="QJT237"/>
      <c r="QJU237"/>
      <c r="QJV237"/>
      <c r="QJW237"/>
      <c r="QJX237"/>
      <c r="QJY237"/>
      <c r="QJZ237"/>
      <c r="QKA237"/>
      <c r="QKB237"/>
      <c r="QKC237"/>
      <c r="QKD237"/>
      <c r="QKE237"/>
      <c r="QKF237"/>
      <c r="QKG237"/>
      <c r="QKH237"/>
      <c r="QKI237"/>
      <c r="QKJ237"/>
      <c r="QKK237"/>
      <c r="QKL237"/>
      <c r="QKM237"/>
      <c r="QKN237"/>
      <c r="QKO237"/>
      <c r="QKP237"/>
      <c r="QKQ237"/>
      <c r="QKR237"/>
      <c r="QKS237"/>
      <c r="QKT237"/>
      <c r="QKU237"/>
      <c r="QKV237"/>
      <c r="QKW237"/>
      <c r="QKX237"/>
      <c r="QKY237"/>
      <c r="QKZ237"/>
      <c r="QLA237"/>
      <c r="QLB237"/>
      <c r="QLC237"/>
      <c r="QLD237"/>
      <c r="QLE237"/>
      <c r="QLF237"/>
      <c r="QLG237"/>
      <c r="QLH237"/>
      <c r="QLI237"/>
      <c r="QLJ237"/>
      <c r="QLK237"/>
      <c r="QLL237"/>
      <c r="QLM237"/>
      <c r="QLN237"/>
      <c r="QLO237"/>
      <c r="QLP237"/>
      <c r="QLQ237"/>
      <c r="QLR237"/>
      <c r="QLS237"/>
      <c r="QLT237"/>
      <c r="QLU237"/>
      <c r="QLV237"/>
      <c r="QLW237"/>
      <c r="QLX237"/>
      <c r="QLY237"/>
      <c r="QLZ237"/>
      <c r="QMA237"/>
      <c r="QMB237"/>
      <c r="QMC237"/>
      <c r="QMD237"/>
      <c r="QME237"/>
      <c r="QMF237"/>
      <c r="QMG237"/>
      <c r="QMH237"/>
      <c r="QMI237"/>
      <c r="QMJ237"/>
      <c r="QMK237"/>
      <c r="QML237"/>
      <c r="QMM237"/>
      <c r="QMN237"/>
      <c r="QMO237"/>
      <c r="QMP237"/>
      <c r="QMQ237"/>
      <c r="QMR237"/>
      <c r="QMS237"/>
      <c r="QMT237"/>
      <c r="QMU237"/>
      <c r="QMV237"/>
      <c r="QMW237"/>
      <c r="QMX237"/>
      <c r="QMY237"/>
      <c r="QMZ237"/>
      <c r="QNA237"/>
      <c r="QNB237"/>
      <c r="QNC237"/>
      <c r="QND237"/>
      <c r="QNE237"/>
      <c r="QNF237"/>
      <c r="QNG237"/>
      <c r="QNH237"/>
      <c r="QNI237"/>
      <c r="QNJ237"/>
      <c r="QNK237"/>
      <c r="QNL237"/>
      <c r="QNM237"/>
      <c r="QNN237"/>
      <c r="QNO237"/>
      <c r="QNP237"/>
      <c r="QNQ237"/>
      <c r="QNR237"/>
      <c r="QNS237"/>
      <c r="QNT237"/>
      <c r="QNU237"/>
      <c r="QNV237"/>
      <c r="QNW237"/>
      <c r="QNX237"/>
      <c r="QNY237"/>
      <c r="QNZ237"/>
      <c r="QOA237"/>
      <c r="QOB237"/>
      <c r="QOC237"/>
      <c r="QOD237"/>
      <c r="QOE237"/>
      <c r="QOF237"/>
      <c r="QOG237"/>
      <c r="QOH237"/>
      <c r="QOI237"/>
      <c r="QOJ237"/>
      <c r="QOK237"/>
      <c r="QOL237"/>
      <c r="QOM237"/>
      <c r="QON237"/>
      <c r="QOO237"/>
      <c r="QOP237"/>
      <c r="QOQ237"/>
      <c r="QOR237"/>
      <c r="QOS237"/>
      <c r="QOT237"/>
      <c r="QOU237"/>
      <c r="QOV237"/>
      <c r="QOW237"/>
      <c r="QOX237"/>
      <c r="QOY237"/>
      <c r="QOZ237"/>
      <c r="QPA237"/>
      <c r="QPB237"/>
      <c r="QPC237"/>
      <c r="QPD237"/>
      <c r="QPE237"/>
      <c r="QPF237"/>
      <c r="QPG237"/>
      <c r="QPH237"/>
      <c r="QPI237"/>
      <c r="QPJ237"/>
      <c r="QPK237"/>
      <c r="QPL237"/>
      <c r="QPM237"/>
      <c r="QPN237"/>
      <c r="QPO237"/>
      <c r="QPP237"/>
      <c r="QPQ237"/>
      <c r="QPR237"/>
      <c r="QPS237"/>
      <c r="QPT237"/>
      <c r="QPU237"/>
      <c r="QPV237"/>
      <c r="QPW237"/>
      <c r="QPX237"/>
      <c r="QPY237"/>
      <c r="QPZ237"/>
      <c r="QQA237"/>
      <c r="QQB237"/>
      <c r="QQC237"/>
      <c r="QQD237"/>
      <c r="QQE237"/>
      <c r="QQF237"/>
      <c r="QQG237"/>
      <c r="QQH237"/>
      <c r="QQI237"/>
      <c r="QQJ237"/>
      <c r="QQK237"/>
      <c r="QQL237"/>
      <c r="QQM237"/>
      <c r="QQN237"/>
      <c r="QQO237"/>
      <c r="QQP237"/>
      <c r="QQQ237"/>
      <c r="QQR237"/>
      <c r="QQS237"/>
      <c r="QQT237"/>
      <c r="QQU237"/>
      <c r="QQV237"/>
      <c r="QQW237"/>
      <c r="QQX237"/>
      <c r="QQY237"/>
      <c r="QQZ237"/>
      <c r="QRA237"/>
      <c r="QRB237"/>
      <c r="QRC237"/>
      <c r="QRD237"/>
      <c r="QRE237"/>
      <c r="QRF237"/>
      <c r="QRG237"/>
      <c r="QRH237"/>
      <c r="QRI237"/>
      <c r="QRJ237"/>
      <c r="QRK237"/>
      <c r="QRL237"/>
      <c r="QRM237"/>
      <c r="QRN237"/>
      <c r="QRO237"/>
      <c r="QRP237"/>
      <c r="QRQ237"/>
      <c r="QRR237"/>
      <c r="QRS237"/>
      <c r="QRT237"/>
      <c r="QRU237"/>
      <c r="QRV237"/>
      <c r="QRW237"/>
      <c r="QRX237"/>
      <c r="QRY237"/>
      <c r="QRZ237"/>
      <c r="QSA237"/>
      <c r="QSB237"/>
      <c r="QSC237"/>
      <c r="QSD237"/>
      <c r="QSE237"/>
      <c r="QSF237"/>
      <c r="QSG237"/>
      <c r="QSH237"/>
      <c r="QSI237"/>
      <c r="QSJ237"/>
      <c r="QSK237"/>
      <c r="QSL237"/>
      <c r="QSM237"/>
      <c r="QSN237"/>
      <c r="QSO237"/>
      <c r="QSP237"/>
      <c r="QSQ237"/>
      <c r="QSR237"/>
      <c r="QSS237"/>
      <c r="QST237"/>
      <c r="QSU237"/>
      <c r="QSV237"/>
      <c r="QSW237"/>
      <c r="QSX237"/>
      <c r="QSY237"/>
      <c r="QSZ237"/>
      <c r="QTA237"/>
      <c r="QTB237"/>
      <c r="QTC237"/>
      <c r="QTD237"/>
      <c r="QTE237"/>
      <c r="QTF237"/>
      <c r="QTG237"/>
      <c r="QTH237"/>
      <c r="QTI237"/>
      <c r="QTJ237"/>
      <c r="QTK237"/>
      <c r="QTL237"/>
      <c r="QTM237"/>
      <c r="QTN237"/>
      <c r="QTO237"/>
      <c r="QTP237"/>
      <c r="QTQ237"/>
      <c r="QTR237"/>
      <c r="QTS237"/>
      <c r="QTT237"/>
      <c r="QTU237"/>
      <c r="QTV237"/>
      <c r="QTW237"/>
      <c r="QTX237"/>
      <c r="QTY237"/>
      <c r="QTZ237"/>
      <c r="QUA237"/>
      <c r="QUB237"/>
      <c r="QUC237"/>
      <c r="QUD237"/>
      <c r="QUE237"/>
      <c r="QUF237"/>
      <c r="QUG237"/>
      <c r="QUH237"/>
      <c r="QUI237"/>
      <c r="QUJ237"/>
      <c r="QUK237"/>
      <c r="QUL237"/>
      <c r="QUM237"/>
      <c r="QUN237"/>
      <c r="QUO237"/>
      <c r="QUP237"/>
      <c r="QUQ237"/>
      <c r="QUR237"/>
      <c r="QUS237"/>
      <c r="QUT237"/>
      <c r="QUU237"/>
      <c r="QUV237"/>
      <c r="QUW237"/>
      <c r="QUX237"/>
      <c r="QUY237"/>
      <c r="QUZ237"/>
      <c r="QVA237"/>
      <c r="QVB237"/>
      <c r="QVC237"/>
      <c r="QVD237"/>
      <c r="QVE237"/>
      <c r="QVF237"/>
      <c r="QVG237"/>
      <c r="QVH237"/>
      <c r="QVI237"/>
      <c r="QVJ237"/>
      <c r="QVK237"/>
      <c r="QVL237"/>
      <c r="QVM237"/>
      <c r="QVN237"/>
      <c r="QVO237"/>
      <c r="QVP237"/>
      <c r="QVQ237"/>
      <c r="QVR237"/>
      <c r="QVS237"/>
      <c r="QVT237"/>
      <c r="QVU237"/>
      <c r="QVV237"/>
      <c r="QVW237"/>
      <c r="QVX237"/>
      <c r="QVY237"/>
      <c r="QVZ237"/>
      <c r="QWA237"/>
      <c r="QWB237"/>
      <c r="QWC237"/>
      <c r="QWD237"/>
      <c r="QWE237"/>
      <c r="QWF237"/>
      <c r="QWG237"/>
      <c r="QWH237"/>
      <c r="QWI237"/>
      <c r="QWJ237"/>
      <c r="QWK237"/>
      <c r="QWL237"/>
      <c r="QWM237"/>
      <c r="QWN237"/>
      <c r="QWO237"/>
      <c r="QWP237"/>
      <c r="QWQ237"/>
      <c r="QWR237"/>
      <c r="QWS237"/>
      <c r="QWT237"/>
      <c r="QWU237"/>
      <c r="QWV237"/>
      <c r="QWW237"/>
      <c r="QWX237"/>
      <c r="QWY237"/>
      <c r="QWZ237"/>
      <c r="QXA237"/>
      <c r="QXB237"/>
      <c r="QXC237"/>
      <c r="QXD237"/>
      <c r="QXE237"/>
      <c r="QXF237"/>
      <c r="QXG237"/>
      <c r="QXH237"/>
      <c r="QXI237"/>
      <c r="QXJ237"/>
      <c r="QXK237"/>
      <c r="QXL237"/>
      <c r="QXM237"/>
      <c r="QXN237"/>
      <c r="QXO237"/>
      <c r="QXP237"/>
      <c r="QXQ237"/>
      <c r="QXR237"/>
      <c r="QXS237"/>
      <c r="QXT237"/>
      <c r="QXU237"/>
      <c r="QXV237"/>
      <c r="QXW237"/>
      <c r="QXX237"/>
      <c r="QXY237"/>
      <c r="QXZ237"/>
      <c r="QYA237"/>
      <c r="QYB237"/>
      <c r="QYC237"/>
      <c r="QYD237"/>
      <c r="QYE237"/>
      <c r="QYF237"/>
      <c r="QYG237"/>
      <c r="QYH237"/>
      <c r="QYI237"/>
      <c r="QYJ237"/>
      <c r="QYK237"/>
      <c r="QYL237"/>
      <c r="QYM237"/>
      <c r="QYN237"/>
      <c r="QYO237"/>
      <c r="QYP237"/>
      <c r="QYQ237"/>
      <c r="QYR237"/>
      <c r="QYS237"/>
      <c r="QYT237"/>
      <c r="QYU237"/>
      <c r="QYV237"/>
      <c r="QYW237"/>
      <c r="QYX237"/>
      <c r="QYY237"/>
      <c r="QYZ237"/>
      <c r="QZA237"/>
      <c r="QZB237"/>
      <c r="QZC237"/>
      <c r="QZD237"/>
      <c r="QZE237"/>
      <c r="QZF237"/>
      <c r="QZG237"/>
      <c r="QZH237"/>
      <c r="QZI237"/>
      <c r="QZJ237"/>
      <c r="QZK237"/>
      <c r="QZL237"/>
      <c r="QZM237"/>
      <c r="QZN237"/>
      <c r="QZO237"/>
      <c r="QZP237"/>
      <c r="QZQ237"/>
      <c r="QZR237"/>
      <c r="QZS237"/>
      <c r="QZT237"/>
      <c r="QZU237"/>
      <c r="QZV237"/>
      <c r="QZW237"/>
      <c r="QZX237"/>
      <c r="QZY237"/>
      <c r="QZZ237"/>
      <c r="RAA237"/>
      <c r="RAB237"/>
      <c r="RAC237"/>
      <c r="RAD237"/>
      <c r="RAE237"/>
      <c r="RAF237"/>
      <c r="RAG237"/>
      <c r="RAH237"/>
      <c r="RAI237"/>
      <c r="RAJ237"/>
      <c r="RAK237"/>
      <c r="RAL237"/>
      <c r="RAM237"/>
      <c r="RAN237"/>
      <c r="RAO237"/>
      <c r="RAP237"/>
      <c r="RAQ237"/>
      <c r="RAR237"/>
      <c r="RAS237"/>
      <c r="RAT237"/>
      <c r="RAU237"/>
      <c r="RAV237"/>
      <c r="RAW237"/>
      <c r="RAX237"/>
      <c r="RAY237"/>
      <c r="RAZ237"/>
      <c r="RBA237"/>
      <c r="RBB237"/>
      <c r="RBC237"/>
      <c r="RBD237"/>
      <c r="RBE237"/>
      <c r="RBF237"/>
      <c r="RBG237"/>
      <c r="RBH237"/>
      <c r="RBI237"/>
      <c r="RBJ237"/>
      <c r="RBK237"/>
      <c r="RBL237"/>
      <c r="RBM237"/>
      <c r="RBN237"/>
      <c r="RBO237"/>
      <c r="RBP237"/>
      <c r="RBQ237"/>
      <c r="RBR237"/>
      <c r="RBS237"/>
      <c r="RBT237"/>
      <c r="RBU237"/>
      <c r="RBV237"/>
      <c r="RBW237"/>
      <c r="RBX237"/>
      <c r="RBY237"/>
      <c r="RBZ237"/>
      <c r="RCA237"/>
      <c r="RCB237"/>
      <c r="RCC237"/>
      <c r="RCD237"/>
      <c r="RCE237"/>
      <c r="RCF237"/>
      <c r="RCG237"/>
      <c r="RCH237"/>
      <c r="RCI237"/>
      <c r="RCJ237"/>
      <c r="RCK237"/>
      <c r="RCL237"/>
      <c r="RCM237"/>
      <c r="RCN237"/>
      <c r="RCO237"/>
      <c r="RCP237"/>
      <c r="RCQ237"/>
      <c r="RCR237"/>
      <c r="RCS237"/>
      <c r="RCT237"/>
      <c r="RCU237"/>
      <c r="RCV237"/>
      <c r="RCW237"/>
      <c r="RCX237"/>
      <c r="RCY237"/>
      <c r="RCZ237"/>
      <c r="RDA237"/>
      <c r="RDB237"/>
      <c r="RDC237"/>
      <c r="RDD237"/>
      <c r="RDE237"/>
      <c r="RDF237"/>
      <c r="RDG237"/>
      <c r="RDH237"/>
      <c r="RDI237"/>
      <c r="RDJ237"/>
      <c r="RDK237"/>
      <c r="RDL237"/>
      <c r="RDM237"/>
      <c r="RDN237"/>
      <c r="RDO237"/>
      <c r="RDP237"/>
      <c r="RDQ237"/>
      <c r="RDR237"/>
      <c r="RDS237"/>
      <c r="RDT237"/>
      <c r="RDU237"/>
      <c r="RDV237"/>
      <c r="RDW237"/>
      <c r="RDX237"/>
      <c r="RDY237"/>
      <c r="RDZ237"/>
      <c r="REA237"/>
      <c r="REB237"/>
      <c r="REC237"/>
      <c r="RED237"/>
      <c r="REE237"/>
      <c r="REF237"/>
      <c r="REG237"/>
      <c r="REH237"/>
      <c r="REI237"/>
      <c r="REJ237"/>
      <c r="REK237"/>
      <c r="REL237"/>
      <c r="REM237"/>
      <c r="REN237"/>
      <c r="REO237"/>
      <c r="REP237"/>
      <c r="REQ237"/>
      <c r="RER237"/>
      <c r="RES237"/>
      <c r="RET237"/>
      <c r="REU237"/>
      <c r="REV237"/>
      <c r="REW237"/>
      <c r="REX237"/>
      <c r="REY237"/>
      <c r="REZ237"/>
      <c r="RFA237"/>
      <c r="RFB237"/>
      <c r="RFC237"/>
      <c r="RFD237"/>
      <c r="RFE237"/>
      <c r="RFF237"/>
      <c r="RFG237"/>
      <c r="RFH237"/>
      <c r="RFI237"/>
      <c r="RFJ237"/>
      <c r="RFK237"/>
      <c r="RFL237"/>
      <c r="RFM237"/>
      <c r="RFN237"/>
      <c r="RFO237"/>
      <c r="RFP237"/>
      <c r="RFQ237"/>
      <c r="RFR237"/>
      <c r="RFS237"/>
      <c r="RFT237"/>
      <c r="RFU237"/>
      <c r="RFV237"/>
      <c r="RFW237"/>
      <c r="RFX237"/>
      <c r="RFY237"/>
      <c r="RFZ237"/>
      <c r="RGA237"/>
      <c r="RGB237"/>
      <c r="RGC237"/>
      <c r="RGD237"/>
      <c r="RGE237"/>
      <c r="RGF237"/>
      <c r="RGG237"/>
      <c r="RGH237"/>
      <c r="RGI237"/>
      <c r="RGJ237"/>
      <c r="RGK237"/>
      <c r="RGL237"/>
      <c r="RGM237"/>
      <c r="RGN237"/>
      <c r="RGO237"/>
      <c r="RGP237"/>
      <c r="RGQ237"/>
      <c r="RGR237"/>
      <c r="RGS237"/>
      <c r="RGT237"/>
      <c r="RGU237"/>
      <c r="RGV237"/>
      <c r="RGW237"/>
      <c r="RGX237"/>
      <c r="RGY237"/>
      <c r="RGZ237"/>
      <c r="RHA237"/>
      <c r="RHB237"/>
      <c r="RHC237"/>
      <c r="RHD237"/>
      <c r="RHE237"/>
      <c r="RHF237"/>
      <c r="RHG237"/>
      <c r="RHH237"/>
      <c r="RHI237"/>
      <c r="RHJ237"/>
      <c r="RHK237"/>
      <c r="RHL237"/>
      <c r="RHM237"/>
      <c r="RHN237"/>
      <c r="RHO237"/>
      <c r="RHP237"/>
      <c r="RHQ237"/>
      <c r="RHR237"/>
      <c r="RHS237"/>
      <c r="RHT237"/>
      <c r="RHU237"/>
      <c r="RHV237"/>
      <c r="RHW237"/>
      <c r="RHX237"/>
      <c r="RHY237"/>
      <c r="RHZ237"/>
      <c r="RIA237"/>
      <c r="RIB237"/>
      <c r="RIC237"/>
      <c r="RID237"/>
      <c r="RIE237"/>
      <c r="RIF237"/>
      <c r="RIG237"/>
      <c r="RIH237"/>
      <c r="RII237"/>
      <c r="RIJ237"/>
      <c r="RIK237"/>
      <c r="RIL237"/>
      <c r="RIM237"/>
      <c r="RIN237"/>
      <c r="RIO237"/>
      <c r="RIP237"/>
      <c r="RIQ237"/>
      <c r="RIR237"/>
      <c r="RIS237"/>
      <c r="RIT237"/>
      <c r="RIU237"/>
      <c r="RIV237"/>
      <c r="RIW237"/>
      <c r="RIX237"/>
      <c r="RIY237"/>
      <c r="RIZ237"/>
      <c r="RJA237"/>
      <c r="RJB237"/>
      <c r="RJC237"/>
      <c r="RJD237"/>
      <c r="RJE237"/>
      <c r="RJF237"/>
      <c r="RJG237"/>
      <c r="RJH237"/>
      <c r="RJI237"/>
      <c r="RJJ237"/>
      <c r="RJK237"/>
      <c r="RJL237"/>
      <c r="RJM237"/>
      <c r="RJN237"/>
      <c r="RJO237"/>
      <c r="RJP237"/>
      <c r="RJQ237"/>
      <c r="RJR237"/>
      <c r="RJS237"/>
      <c r="RJT237"/>
      <c r="RJU237"/>
      <c r="RJV237"/>
      <c r="RJW237"/>
      <c r="RJX237"/>
      <c r="RJY237"/>
      <c r="RJZ237"/>
      <c r="RKA237"/>
      <c r="RKB237"/>
      <c r="RKC237"/>
      <c r="RKD237"/>
      <c r="RKE237"/>
      <c r="RKF237"/>
      <c r="RKG237"/>
      <c r="RKH237"/>
      <c r="RKI237"/>
      <c r="RKJ237"/>
      <c r="RKK237"/>
      <c r="RKL237"/>
      <c r="RKM237"/>
      <c r="RKN237"/>
      <c r="RKO237"/>
      <c r="RKP237"/>
      <c r="RKQ237"/>
      <c r="RKR237"/>
      <c r="RKS237"/>
      <c r="RKT237"/>
      <c r="RKU237"/>
      <c r="RKV237"/>
      <c r="RKW237"/>
      <c r="RKX237"/>
      <c r="RKY237"/>
      <c r="RKZ237"/>
      <c r="RLA237"/>
      <c r="RLB237"/>
      <c r="RLC237"/>
      <c r="RLD237"/>
      <c r="RLE237"/>
      <c r="RLF237"/>
      <c r="RLG237"/>
      <c r="RLH237"/>
      <c r="RLI237"/>
      <c r="RLJ237"/>
      <c r="RLK237"/>
      <c r="RLL237"/>
      <c r="RLM237"/>
      <c r="RLN237"/>
      <c r="RLO237"/>
      <c r="RLP237"/>
      <c r="RLQ237"/>
      <c r="RLR237"/>
      <c r="RLS237"/>
      <c r="RLT237"/>
      <c r="RLU237"/>
      <c r="RLV237"/>
      <c r="RLW237"/>
      <c r="RLX237"/>
      <c r="RLY237"/>
      <c r="RLZ237"/>
      <c r="RMA237"/>
      <c r="RMB237"/>
      <c r="RMC237"/>
      <c r="RMD237"/>
      <c r="RME237"/>
      <c r="RMF237"/>
      <c r="RMG237"/>
      <c r="RMH237"/>
      <c r="RMI237"/>
      <c r="RMJ237"/>
      <c r="RMK237"/>
      <c r="RML237"/>
      <c r="RMM237"/>
      <c r="RMN237"/>
      <c r="RMO237"/>
      <c r="RMP237"/>
      <c r="RMQ237"/>
      <c r="RMR237"/>
      <c r="RMS237"/>
      <c r="RMT237"/>
      <c r="RMU237"/>
      <c r="RMV237"/>
      <c r="RMW237"/>
      <c r="RMX237"/>
      <c r="RMY237"/>
      <c r="RMZ237"/>
      <c r="RNA237"/>
      <c r="RNB237"/>
      <c r="RNC237"/>
      <c r="RND237"/>
      <c r="RNE237"/>
      <c r="RNF237"/>
      <c r="RNG237"/>
      <c r="RNH237"/>
      <c r="RNI237"/>
      <c r="RNJ237"/>
      <c r="RNK237"/>
      <c r="RNL237"/>
      <c r="RNM237"/>
      <c r="RNN237"/>
      <c r="RNO237"/>
      <c r="RNP237"/>
      <c r="RNQ237"/>
      <c r="RNR237"/>
      <c r="RNS237"/>
      <c r="RNT237"/>
      <c r="RNU237"/>
      <c r="RNV237"/>
      <c r="RNW237"/>
      <c r="RNX237"/>
      <c r="RNY237"/>
      <c r="RNZ237"/>
      <c r="ROA237"/>
      <c r="ROB237"/>
      <c r="ROC237"/>
      <c r="ROD237"/>
      <c r="ROE237"/>
      <c r="ROF237"/>
      <c r="ROG237"/>
      <c r="ROH237"/>
      <c r="ROI237"/>
      <c r="ROJ237"/>
      <c r="ROK237"/>
      <c r="ROL237"/>
      <c r="ROM237"/>
      <c r="RON237"/>
      <c r="ROO237"/>
      <c r="ROP237"/>
      <c r="ROQ237"/>
      <c r="ROR237"/>
      <c r="ROS237"/>
      <c r="ROT237"/>
      <c r="ROU237"/>
      <c r="ROV237"/>
      <c r="ROW237"/>
      <c r="ROX237"/>
      <c r="ROY237"/>
      <c r="ROZ237"/>
      <c r="RPA237"/>
      <c r="RPB237"/>
      <c r="RPC237"/>
      <c r="RPD237"/>
      <c r="RPE237"/>
      <c r="RPF237"/>
      <c r="RPG237"/>
      <c r="RPH237"/>
      <c r="RPI237"/>
      <c r="RPJ237"/>
      <c r="RPK237"/>
      <c r="RPL237"/>
      <c r="RPM237"/>
      <c r="RPN237"/>
      <c r="RPO237"/>
      <c r="RPP237"/>
      <c r="RPQ237"/>
      <c r="RPR237"/>
      <c r="RPS237"/>
      <c r="RPT237"/>
      <c r="RPU237"/>
      <c r="RPV237"/>
      <c r="RPW237"/>
      <c r="RPX237"/>
      <c r="RPY237"/>
      <c r="RPZ237"/>
      <c r="RQA237"/>
      <c r="RQB237"/>
      <c r="RQC237"/>
      <c r="RQD237"/>
      <c r="RQE237"/>
      <c r="RQF237"/>
      <c r="RQG237"/>
      <c r="RQH237"/>
      <c r="RQI237"/>
      <c r="RQJ237"/>
      <c r="RQK237"/>
      <c r="RQL237"/>
      <c r="RQM237"/>
      <c r="RQN237"/>
      <c r="RQO237"/>
      <c r="RQP237"/>
      <c r="RQQ237"/>
      <c r="RQR237"/>
      <c r="RQS237"/>
      <c r="RQT237"/>
      <c r="RQU237"/>
      <c r="RQV237"/>
      <c r="RQW237"/>
      <c r="RQX237"/>
      <c r="RQY237"/>
      <c r="RQZ237"/>
      <c r="RRA237"/>
      <c r="RRB237"/>
      <c r="RRC237"/>
      <c r="RRD237"/>
      <c r="RRE237"/>
      <c r="RRF237"/>
      <c r="RRG237"/>
      <c r="RRH237"/>
      <c r="RRI237"/>
      <c r="RRJ237"/>
      <c r="RRK237"/>
      <c r="RRL237"/>
      <c r="RRM237"/>
      <c r="RRN237"/>
      <c r="RRO237"/>
      <c r="RRP237"/>
      <c r="RRQ237"/>
      <c r="RRR237"/>
      <c r="RRS237"/>
      <c r="RRT237"/>
      <c r="RRU237"/>
      <c r="RRV237"/>
      <c r="RRW237"/>
      <c r="RRX237"/>
      <c r="RRY237"/>
      <c r="RRZ237"/>
      <c r="RSA237"/>
      <c r="RSB237"/>
      <c r="RSC237"/>
      <c r="RSD237"/>
      <c r="RSE237"/>
      <c r="RSF237"/>
      <c r="RSG237"/>
      <c r="RSH237"/>
      <c r="RSI237"/>
      <c r="RSJ237"/>
      <c r="RSK237"/>
      <c r="RSL237"/>
      <c r="RSM237"/>
      <c r="RSN237"/>
      <c r="RSO237"/>
      <c r="RSP237"/>
      <c r="RSQ237"/>
      <c r="RSR237"/>
      <c r="RSS237"/>
      <c r="RST237"/>
      <c r="RSU237"/>
      <c r="RSV237"/>
      <c r="RSW237"/>
      <c r="RSX237"/>
      <c r="RSY237"/>
      <c r="RSZ237"/>
      <c r="RTA237"/>
      <c r="RTB237"/>
      <c r="RTC237"/>
      <c r="RTD237"/>
      <c r="RTE237"/>
      <c r="RTF237"/>
      <c r="RTG237"/>
      <c r="RTH237"/>
      <c r="RTI237"/>
      <c r="RTJ237"/>
      <c r="RTK237"/>
      <c r="RTL237"/>
      <c r="RTM237"/>
      <c r="RTN237"/>
      <c r="RTO237"/>
      <c r="RTP237"/>
      <c r="RTQ237"/>
      <c r="RTR237"/>
      <c r="RTS237"/>
      <c r="RTT237"/>
      <c r="RTU237"/>
      <c r="RTV237"/>
      <c r="RTW237"/>
      <c r="RTX237"/>
      <c r="RTY237"/>
      <c r="RTZ237"/>
      <c r="RUA237"/>
      <c r="RUB237"/>
      <c r="RUC237"/>
      <c r="RUD237"/>
      <c r="RUE237"/>
      <c r="RUF237"/>
      <c r="RUG237"/>
      <c r="RUH237"/>
      <c r="RUI237"/>
      <c r="RUJ237"/>
      <c r="RUK237"/>
      <c r="RUL237"/>
      <c r="RUM237"/>
      <c r="RUN237"/>
      <c r="RUO237"/>
      <c r="RUP237"/>
      <c r="RUQ237"/>
      <c r="RUR237"/>
      <c r="RUS237"/>
      <c r="RUT237"/>
      <c r="RUU237"/>
      <c r="RUV237"/>
      <c r="RUW237"/>
      <c r="RUX237"/>
      <c r="RUY237"/>
      <c r="RUZ237"/>
      <c r="RVA237"/>
      <c r="RVB237"/>
      <c r="RVC237"/>
      <c r="RVD237"/>
      <c r="RVE237"/>
      <c r="RVF237"/>
      <c r="RVG237"/>
      <c r="RVH237"/>
      <c r="RVI237"/>
      <c r="RVJ237"/>
      <c r="RVK237"/>
      <c r="RVL237"/>
      <c r="RVM237"/>
      <c r="RVN237"/>
      <c r="RVO237"/>
      <c r="RVP237"/>
      <c r="RVQ237"/>
      <c r="RVR237"/>
      <c r="RVS237"/>
      <c r="RVT237"/>
      <c r="RVU237"/>
      <c r="RVV237"/>
      <c r="RVW237"/>
      <c r="RVX237"/>
      <c r="RVY237"/>
      <c r="RVZ237"/>
      <c r="RWA237"/>
      <c r="RWB237"/>
      <c r="RWC237"/>
      <c r="RWD237"/>
      <c r="RWE237"/>
      <c r="RWF237"/>
      <c r="RWG237"/>
      <c r="RWH237"/>
      <c r="RWI237"/>
      <c r="RWJ237"/>
      <c r="RWK237"/>
      <c r="RWL237"/>
      <c r="RWM237"/>
      <c r="RWN237"/>
      <c r="RWO237"/>
      <c r="RWP237"/>
      <c r="RWQ237"/>
      <c r="RWR237"/>
      <c r="RWS237"/>
      <c r="RWT237"/>
      <c r="RWU237"/>
      <c r="RWV237"/>
      <c r="RWW237"/>
      <c r="RWX237"/>
      <c r="RWY237"/>
      <c r="RWZ237"/>
      <c r="RXA237"/>
      <c r="RXB237"/>
      <c r="RXC237"/>
      <c r="RXD237"/>
      <c r="RXE237"/>
      <c r="RXF237"/>
      <c r="RXG237"/>
      <c r="RXH237"/>
      <c r="RXI237"/>
      <c r="RXJ237"/>
      <c r="RXK237"/>
      <c r="RXL237"/>
      <c r="RXM237"/>
      <c r="RXN237"/>
      <c r="RXO237"/>
      <c r="RXP237"/>
      <c r="RXQ237"/>
      <c r="RXR237"/>
      <c r="RXS237"/>
      <c r="RXT237"/>
      <c r="RXU237"/>
      <c r="RXV237"/>
      <c r="RXW237"/>
      <c r="RXX237"/>
      <c r="RXY237"/>
      <c r="RXZ237"/>
      <c r="RYA237"/>
      <c r="RYB237"/>
      <c r="RYC237"/>
      <c r="RYD237"/>
      <c r="RYE237"/>
      <c r="RYF237"/>
      <c r="RYG237"/>
      <c r="RYH237"/>
      <c r="RYI237"/>
      <c r="RYJ237"/>
      <c r="RYK237"/>
      <c r="RYL237"/>
      <c r="RYM237"/>
      <c r="RYN237"/>
      <c r="RYO237"/>
      <c r="RYP237"/>
      <c r="RYQ237"/>
      <c r="RYR237"/>
      <c r="RYS237"/>
      <c r="RYT237"/>
      <c r="RYU237"/>
      <c r="RYV237"/>
      <c r="RYW237"/>
      <c r="RYX237"/>
      <c r="RYY237"/>
      <c r="RYZ237"/>
      <c r="RZA237"/>
      <c r="RZB237"/>
      <c r="RZC237"/>
      <c r="RZD237"/>
      <c r="RZE237"/>
      <c r="RZF237"/>
      <c r="RZG237"/>
      <c r="RZH237"/>
      <c r="RZI237"/>
      <c r="RZJ237"/>
      <c r="RZK237"/>
      <c r="RZL237"/>
      <c r="RZM237"/>
      <c r="RZN237"/>
      <c r="RZO237"/>
      <c r="RZP237"/>
      <c r="RZQ237"/>
      <c r="RZR237"/>
      <c r="RZS237"/>
      <c r="RZT237"/>
      <c r="RZU237"/>
      <c r="RZV237"/>
      <c r="RZW237"/>
      <c r="RZX237"/>
      <c r="RZY237"/>
      <c r="RZZ237"/>
      <c r="SAA237"/>
      <c r="SAB237"/>
      <c r="SAC237"/>
      <c r="SAD237"/>
      <c r="SAE237"/>
      <c r="SAF237"/>
      <c r="SAG237"/>
      <c r="SAH237"/>
      <c r="SAI237"/>
      <c r="SAJ237"/>
      <c r="SAK237"/>
      <c r="SAL237"/>
      <c r="SAM237"/>
      <c r="SAN237"/>
      <c r="SAO237"/>
      <c r="SAP237"/>
      <c r="SAQ237"/>
      <c r="SAR237"/>
      <c r="SAS237"/>
      <c r="SAT237"/>
      <c r="SAU237"/>
      <c r="SAV237"/>
      <c r="SAW237"/>
      <c r="SAX237"/>
      <c r="SAY237"/>
      <c r="SAZ237"/>
      <c r="SBA237"/>
      <c r="SBB237"/>
      <c r="SBC237"/>
      <c r="SBD237"/>
      <c r="SBE237"/>
      <c r="SBF237"/>
      <c r="SBG237"/>
      <c r="SBH237"/>
      <c r="SBI237"/>
      <c r="SBJ237"/>
      <c r="SBK237"/>
      <c r="SBL237"/>
      <c r="SBM237"/>
      <c r="SBN237"/>
      <c r="SBO237"/>
      <c r="SBP237"/>
      <c r="SBQ237"/>
      <c r="SBR237"/>
      <c r="SBS237"/>
      <c r="SBT237"/>
      <c r="SBU237"/>
      <c r="SBV237"/>
      <c r="SBW237"/>
      <c r="SBX237"/>
      <c r="SBY237"/>
      <c r="SBZ237"/>
      <c r="SCA237"/>
      <c r="SCB237"/>
      <c r="SCC237"/>
      <c r="SCD237"/>
      <c r="SCE237"/>
      <c r="SCF237"/>
      <c r="SCG237"/>
      <c r="SCH237"/>
      <c r="SCI237"/>
      <c r="SCJ237"/>
      <c r="SCK237"/>
      <c r="SCL237"/>
      <c r="SCM237"/>
      <c r="SCN237"/>
      <c r="SCO237"/>
      <c r="SCP237"/>
      <c r="SCQ237"/>
      <c r="SCR237"/>
      <c r="SCS237"/>
      <c r="SCT237"/>
      <c r="SCU237"/>
      <c r="SCV237"/>
      <c r="SCW237"/>
      <c r="SCX237"/>
      <c r="SCY237"/>
      <c r="SCZ237"/>
      <c r="SDA237"/>
      <c r="SDB237"/>
      <c r="SDC237"/>
      <c r="SDD237"/>
      <c r="SDE237"/>
      <c r="SDF237"/>
      <c r="SDG237"/>
      <c r="SDH237"/>
      <c r="SDI237"/>
      <c r="SDJ237"/>
      <c r="SDK237"/>
      <c r="SDL237"/>
      <c r="SDM237"/>
      <c r="SDN237"/>
      <c r="SDO237"/>
      <c r="SDP237"/>
      <c r="SDQ237"/>
      <c r="SDR237"/>
      <c r="SDS237"/>
      <c r="SDT237"/>
      <c r="SDU237"/>
      <c r="SDV237"/>
      <c r="SDW237"/>
      <c r="SDX237"/>
      <c r="SDY237"/>
      <c r="SDZ237"/>
      <c r="SEA237"/>
      <c r="SEB237"/>
      <c r="SEC237"/>
      <c r="SED237"/>
      <c r="SEE237"/>
      <c r="SEF237"/>
      <c r="SEG237"/>
      <c r="SEH237"/>
      <c r="SEI237"/>
      <c r="SEJ237"/>
      <c r="SEK237"/>
      <c r="SEL237"/>
      <c r="SEM237"/>
      <c r="SEN237"/>
      <c r="SEO237"/>
      <c r="SEP237"/>
      <c r="SEQ237"/>
      <c r="SER237"/>
      <c r="SES237"/>
      <c r="SET237"/>
      <c r="SEU237"/>
      <c r="SEV237"/>
      <c r="SEW237"/>
      <c r="SEX237"/>
      <c r="SEY237"/>
      <c r="SEZ237"/>
      <c r="SFA237"/>
      <c r="SFB237"/>
      <c r="SFC237"/>
      <c r="SFD237"/>
      <c r="SFE237"/>
      <c r="SFF237"/>
      <c r="SFG237"/>
      <c r="SFH237"/>
      <c r="SFI237"/>
      <c r="SFJ237"/>
      <c r="SFK237"/>
      <c r="SFL237"/>
      <c r="SFM237"/>
      <c r="SFN237"/>
      <c r="SFO237"/>
      <c r="SFP237"/>
      <c r="SFQ237"/>
      <c r="SFR237"/>
      <c r="SFS237"/>
      <c r="SFT237"/>
      <c r="SFU237"/>
      <c r="SFV237"/>
      <c r="SFW237"/>
      <c r="SFX237"/>
      <c r="SFY237"/>
      <c r="SFZ237"/>
      <c r="SGA237"/>
      <c r="SGB237"/>
      <c r="SGC237"/>
      <c r="SGD237"/>
      <c r="SGE237"/>
      <c r="SGF237"/>
      <c r="SGG237"/>
      <c r="SGH237"/>
      <c r="SGI237"/>
      <c r="SGJ237"/>
      <c r="SGK237"/>
      <c r="SGL237"/>
      <c r="SGM237"/>
      <c r="SGN237"/>
      <c r="SGO237"/>
      <c r="SGP237"/>
      <c r="SGQ237"/>
      <c r="SGR237"/>
      <c r="SGS237"/>
      <c r="SGT237"/>
      <c r="SGU237"/>
      <c r="SGV237"/>
      <c r="SGW237"/>
      <c r="SGX237"/>
      <c r="SGY237"/>
      <c r="SGZ237"/>
      <c r="SHA237"/>
      <c r="SHB237"/>
      <c r="SHC237"/>
      <c r="SHD237"/>
      <c r="SHE237"/>
      <c r="SHF237"/>
      <c r="SHG237"/>
      <c r="SHH237"/>
      <c r="SHI237"/>
      <c r="SHJ237"/>
      <c r="SHK237"/>
      <c r="SHL237"/>
      <c r="SHM237"/>
      <c r="SHN237"/>
      <c r="SHO237"/>
      <c r="SHP237"/>
      <c r="SHQ237"/>
      <c r="SHR237"/>
      <c r="SHS237"/>
      <c r="SHT237"/>
      <c r="SHU237"/>
      <c r="SHV237"/>
      <c r="SHW237"/>
      <c r="SHX237"/>
      <c r="SHY237"/>
      <c r="SHZ237"/>
      <c r="SIA237"/>
      <c r="SIB237"/>
      <c r="SIC237"/>
      <c r="SID237"/>
      <c r="SIE237"/>
      <c r="SIF237"/>
      <c r="SIG237"/>
      <c r="SIH237"/>
      <c r="SII237"/>
      <c r="SIJ237"/>
      <c r="SIK237"/>
      <c r="SIL237"/>
      <c r="SIM237"/>
      <c r="SIN237"/>
      <c r="SIO237"/>
      <c r="SIP237"/>
      <c r="SIQ237"/>
      <c r="SIR237"/>
      <c r="SIS237"/>
      <c r="SIT237"/>
      <c r="SIU237"/>
      <c r="SIV237"/>
      <c r="SIW237"/>
      <c r="SIX237"/>
      <c r="SIY237"/>
      <c r="SIZ237"/>
      <c r="SJA237"/>
      <c r="SJB237"/>
      <c r="SJC237"/>
      <c r="SJD237"/>
      <c r="SJE237"/>
      <c r="SJF237"/>
      <c r="SJG237"/>
      <c r="SJH237"/>
      <c r="SJI237"/>
      <c r="SJJ237"/>
      <c r="SJK237"/>
      <c r="SJL237"/>
      <c r="SJM237"/>
      <c r="SJN237"/>
      <c r="SJO237"/>
      <c r="SJP237"/>
      <c r="SJQ237"/>
      <c r="SJR237"/>
      <c r="SJS237"/>
      <c r="SJT237"/>
      <c r="SJU237"/>
      <c r="SJV237"/>
      <c r="SJW237"/>
      <c r="SJX237"/>
      <c r="SJY237"/>
      <c r="SJZ237"/>
      <c r="SKA237"/>
      <c r="SKB237"/>
      <c r="SKC237"/>
      <c r="SKD237"/>
      <c r="SKE237"/>
      <c r="SKF237"/>
      <c r="SKG237"/>
      <c r="SKH237"/>
      <c r="SKI237"/>
      <c r="SKJ237"/>
      <c r="SKK237"/>
      <c r="SKL237"/>
      <c r="SKM237"/>
      <c r="SKN237"/>
      <c r="SKO237"/>
      <c r="SKP237"/>
      <c r="SKQ237"/>
      <c r="SKR237"/>
      <c r="SKS237"/>
      <c r="SKT237"/>
      <c r="SKU237"/>
      <c r="SKV237"/>
      <c r="SKW237"/>
      <c r="SKX237"/>
      <c r="SKY237"/>
      <c r="SKZ237"/>
      <c r="SLA237"/>
      <c r="SLB237"/>
      <c r="SLC237"/>
      <c r="SLD237"/>
      <c r="SLE237"/>
      <c r="SLF237"/>
      <c r="SLG237"/>
      <c r="SLH237"/>
      <c r="SLI237"/>
      <c r="SLJ237"/>
      <c r="SLK237"/>
      <c r="SLL237"/>
      <c r="SLM237"/>
      <c r="SLN237"/>
      <c r="SLO237"/>
      <c r="SLP237"/>
      <c r="SLQ237"/>
      <c r="SLR237"/>
      <c r="SLS237"/>
      <c r="SLT237"/>
      <c r="SLU237"/>
      <c r="SLV237"/>
      <c r="SLW237"/>
      <c r="SLX237"/>
      <c r="SLY237"/>
      <c r="SLZ237"/>
      <c r="SMA237"/>
      <c r="SMB237"/>
      <c r="SMC237"/>
      <c r="SMD237"/>
      <c r="SME237"/>
      <c r="SMF237"/>
      <c r="SMG237"/>
      <c r="SMH237"/>
      <c r="SMI237"/>
      <c r="SMJ237"/>
      <c r="SMK237"/>
      <c r="SML237"/>
      <c r="SMM237"/>
      <c r="SMN237"/>
      <c r="SMO237"/>
      <c r="SMP237"/>
      <c r="SMQ237"/>
      <c r="SMR237"/>
      <c r="SMS237"/>
      <c r="SMT237"/>
      <c r="SMU237"/>
      <c r="SMV237"/>
      <c r="SMW237"/>
      <c r="SMX237"/>
      <c r="SMY237"/>
      <c r="SMZ237"/>
      <c r="SNA237"/>
      <c r="SNB237"/>
      <c r="SNC237"/>
      <c r="SND237"/>
      <c r="SNE237"/>
      <c r="SNF237"/>
      <c r="SNG237"/>
      <c r="SNH237"/>
      <c r="SNI237"/>
      <c r="SNJ237"/>
      <c r="SNK237"/>
      <c r="SNL237"/>
      <c r="SNM237"/>
      <c r="SNN237"/>
      <c r="SNO237"/>
      <c r="SNP237"/>
      <c r="SNQ237"/>
      <c r="SNR237"/>
      <c r="SNS237"/>
      <c r="SNT237"/>
      <c r="SNU237"/>
      <c r="SNV237"/>
      <c r="SNW237"/>
      <c r="SNX237"/>
      <c r="SNY237"/>
      <c r="SNZ237"/>
      <c r="SOA237"/>
      <c r="SOB237"/>
      <c r="SOC237"/>
      <c r="SOD237"/>
      <c r="SOE237"/>
      <c r="SOF237"/>
      <c r="SOG237"/>
      <c r="SOH237"/>
      <c r="SOI237"/>
      <c r="SOJ237"/>
      <c r="SOK237"/>
      <c r="SOL237"/>
      <c r="SOM237"/>
      <c r="SON237"/>
      <c r="SOO237"/>
      <c r="SOP237"/>
      <c r="SOQ237"/>
      <c r="SOR237"/>
      <c r="SOS237"/>
      <c r="SOT237"/>
      <c r="SOU237"/>
      <c r="SOV237"/>
      <c r="SOW237"/>
      <c r="SOX237"/>
      <c r="SOY237"/>
      <c r="SOZ237"/>
      <c r="SPA237"/>
      <c r="SPB237"/>
      <c r="SPC237"/>
      <c r="SPD237"/>
      <c r="SPE237"/>
      <c r="SPF237"/>
      <c r="SPG237"/>
      <c r="SPH237"/>
      <c r="SPI237"/>
      <c r="SPJ237"/>
      <c r="SPK237"/>
      <c r="SPL237"/>
      <c r="SPM237"/>
      <c r="SPN237"/>
      <c r="SPO237"/>
      <c r="SPP237"/>
      <c r="SPQ237"/>
      <c r="SPR237"/>
      <c r="SPS237"/>
      <c r="SPT237"/>
      <c r="SPU237"/>
      <c r="SPV237"/>
      <c r="SPW237"/>
      <c r="SPX237"/>
      <c r="SPY237"/>
      <c r="SPZ237"/>
      <c r="SQA237"/>
      <c r="SQB237"/>
      <c r="SQC237"/>
      <c r="SQD237"/>
      <c r="SQE237"/>
      <c r="SQF237"/>
      <c r="SQG237"/>
      <c r="SQH237"/>
      <c r="SQI237"/>
      <c r="SQJ237"/>
      <c r="SQK237"/>
      <c r="SQL237"/>
      <c r="SQM237"/>
      <c r="SQN237"/>
      <c r="SQO237"/>
      <c r="SQP237"/>
      <c r="SQQ237"/>
      <c r="SQR237"/>
      <c r="SQS237"/>
      <c r="SQT237"/>
      <c r="SQU237"/>
      <c r="SQV237"/>
      <c r="SQW237"/>
      <c r="SQX237"/>
      <c r="SQY237"/>
      <c r="SQZ237"/>
      <c r="SRA237"/>
      <c r="SRB237"/>
      <c r="SRC237"/>
      <c r="SRD237"/>
      <c r="SRE237"/>
      <c r="SRF237"/>
      <c r="SRG237"/>
      <c r="SRH237"/>
      <c r="SRI237"/>
      <c r="SRJ237"/>
      <c r="SRK237"/>
      <c r="SRL237"/>
      <c r="SRM237"/>
      <c r="SRN237"/>
      <c r="SRO237"/>
      <c r="SRP237"/>
      <c r="SRQ237"/>
      <c r="SRR237"/>
      <c r="SRS237"/>
      <c r="SRT237"/>
      <c r="SRU237"/>
      <c r="SRV237"/>
      <c r="SRW237"/>
      <c r="SRX237"/>
      <c r="SRY237"/>
      <c r="SRZ237"/>
      <c r="SSA237"/>
      <c r="SSB237"/>
      <c r="SSC237"/>
      <c r="SSD237"/>
      <c r="SSE237"/>
      <c r="SSF237"/>
      <c r="SSG237"/>
      <c r="SSH237"/>
      <c r="SSI237"/>
      <c r="SSJ237"/>
      <c r="SSK237"/>
      <c r="SSL237"/>
      <c r="SSM237"/>
      <c r="SSN237"/>
      <c r="SSO237"/>
      <c r="SSP237"/>
      <c r="SSQ237"/>
      <c r="SSR237"/>
      <c r="SSS237"/>
      <c r="SST237"/>
      <c r="SSU237"/>
      <c r="SSV237"/>
      <c r="SSW237"/>
      <c r="SSX237"/>
      <c r="SSY237"/>
      <c r="SSZ237"/>
      <c r="STA237"/>
      <c r="STB237"/>
      <c r="STC237"/>
      <c r="STD237"/>
      <c r="STE237"/>
      <c r="STF237"/>
      <c r="STG237"/>
      <c r="STH237"/>
      <c r="STI237"/>
      <c r="STJ237"/>
      <c r="STK237"/>
      <c r="STL237"/>
      <c r="STM237"/>
      <c r="STN237"/>
      <c r="STO237"/>
      <c r="STP237"/>
      <c r="STQ237"/>
      <c r="STR237"/>
      <c r="STS237"/>
      <c r="STT237"/>
      <c r="STU237"/>
      <c r="STV237"/>
      <c r="STW237"/>
      <c r="STX237"/>
      <c r="STY237"/>
      <c r="STZ237"/>
      <c r="SUA237"/>
      <c r="SUB237"/>
      <c r="SUC237"/>
      <c r="SUD237"/>
      <c r="SUE237"/>
      <c r="SUF237"/>
      <c r="SUG237"/>
      <c r="SUH237"/>
      <c r="SUI237"/>
      <c r="SUJ237"/>
      <c r="SUK237"/>
      <c r="SUL237"/>
      <c r="SUM237"/>
      <c r="SUN237"/>
      <c r="SUO237"/>
      <c r="SUP237"/>
      <c r="SUQ237"/>
      <c r="SUR237"/>
      <c r="SUS237"/>
      <c r="SUT237"/>
      <c r="SUU237"/>
      <c r="SUV237"/>
      <c r="SUW237"/>
      <c r="SUX237"/>
      <c r="SUY237"/>
      <c r="SUZ237"/>
      <c r="SVA237"/>
      <c r="SVB237"/>
      <c r="SVC237"/>
      <c r="SVD237"/>
      <c r="SVE237"/>
      <c r="SVF237"/>
      <c r="SVG237"/>
      <c r="SVH237"/>
      <c r="SVI237"/>
      <c r="SVJ237"/>
      <c r="SVK237"/>
      <c r="SVL237"/>
      <c r="SVM237"/>
      <c r="SVN237"/>
      <c r="SVO237"/>
      <c r="SVP237"/>
      <c r="SVQ237"/>
      <c r="SVR237"/>
      <c r="SVS237"/>
      <c r="SVT237"/>
      <c r="SVU237"/>
      <c r="SVV237"/>
      <c r="SVW237"/>
      <c r="SVX237"/>
      <c r="SVY237"/>
      <c r="SVZ237"/>
      <c r="SWA237"/>
      <c r="SWB237"/>
      <c r="SWC237"/>
      <c r="SWD237"/>
      <c r="SWE237"/>
      <c r="SWF237"/>
      <c r="SWG237"/>
      <c r="SWH237"/>
      <c r="SWI237"/>
      <c r="SWJ237"/>
      <c r="SWK237"/>
      <c r="SWL237"/>
      <c r="SWM237"/>
      <c r="SWN237"/>
      <c r="SWO237"/>
      <c r="SWP237"/>
      <c r="SWQ237"/>
      <c r="SWR237"/>
      <c r="SWS237"/>
      <c r="SWT237"/>
      <c r="SWU237"/>
      <c r="SWV237"/>
      <c r="SWW237"/>
      <c r="SWX237"/>
      <c r="SWY237"/>
      <c r="SWZ237"/>
      <c r="SXA237"/>
      <c r="SXB237"/>
      <c r="SXC237"/>
      <c r="SXD237"/>
      <c r="SXE237"/>
      <c r="SXF237"/>
      <c r="SXG237"/>
      <c r="SXH237"/>
      <c r="SXI237"/>
      <c r="SXJ237"/>
      <c r="SXK237"/>
      <c r="SXL237"/>
      <c r="SXM237"/>
      <c r="SXN237"/>
      <c r="SXO237"/>
      <c r="SXP237"/>
      <c r="SXQ237"/>
      <c r="SXR237"/>
      <c r="SXS237"/>
      <c r="SXT237"/>
      <c r="SXU237"/>
      <c r="SXV237"/>
      <c r="SXW237"/>
      <c r="SXX237"/>
      <c r="SXY237"/>
      <c r="SXZ237"/>
      <c r="SYA237"/>
      <c r="SYB237"/>
      <c r="SYC237"/>
      <c r="SYD237"/>
      <c r="SYE237"/>
      <c r="SYF237"/>
      <c r="SYG237"/>
      <c r="SYH237"/>
      <c r="SYI237"/>
      <c r="SYJ237"/>
      <c r="SYK237"/>
      <c r="SYL237"/>
      <c r="SYM237"/>
      <c r="SYN237"/>
      <c r="SYO237"/>
      <c r="SYP237"/>
      <c r="SYQ237"/>
      <c r="SYR237"/>
      <c r="SYS237"/>
      <c r="SYT237"/>
      <c r="SYU237"/>
      <c r="SYV237"/>
      <c r="SYW237"/>
      <c r="SYX237"/>
      <c r="SYY237"/>
      <c r="SYZ237"/>
      <c r="SZA237"/>
      <c r="SZB237"/>
      <c r="SZC237"/>
      <c r="SZD237"/>
      <c r="SZE237"/>
      <c r="SZF237"/>
      <c r="SZG237"/>
      <c r="SZH237"/>
      <c r="SZI237"/>
      <c r="SZJ237"/>
      <c r="SZK237"/>
      <c r="SZL237"/>
      <c r="SZM237"/>
      <c r="SZN237"/>
      <c r="SZO237"/>
      <c r="SZP237"/>
      <c r="SZQ237"/>
      <c r="SZR237"/>
      <c r="SZS237"/>
      <c r="SZT237"/>
      <c r="SZU237"/>
      <c r="SZV237"/>
      <c r="SZW237"/>
      <c r="SZX237"/>
      <c r="SZY237"/>
      <c r="SZZ237"/>
      <c r="TAA237"/>
      <c r="TAB237"/>
      <c r="TAC237"/>
      <c r="TAD237"/>
      <c r="TAE237"/>
      <c r="TAF237"/>
      <c r="TAG237"/>
      <c r="TAH237"/>
      <c r="TAI237"/>
      <c r="TAJ237"/>
      <c r="TAK237"/>
      <c r="TAL237"/>
      <c r="TAM237"/>
      <c r="TAN237"/>
      <c r="TAO237"/>
      <c r="TAP237"/>
      <c r="TAQ237"/>
      <c r="TAR237"/>
      <c r="TAS237"/>
      <c r="TAT237"/>
      <c r="TAU237"/>
      <c r="TAV237"/>
      <c r="TAW237"/>
      <c r="TAX237"/>
      <c r="TAY237"/>
      <c r="TAZ237"/>
      <c r="TBA237"/>
      <c r="TBB237"/>
      <c r="TBC237"/>
      <c r="TBD237"/>
      <c r="TBE237"/>
      <c r="TBF237"/>
      <c r="TBG237"/>
      <c r="TBH237"/>
      <c r="TBI237"/>
      <c r="TBJ237"/>
      <c r="TBK237"/>
      <c r="TBL237"/>
      <c r="TBM237"/>
      <c r="TBN237"/>
      <c r="TBO237"/>
      <c r="TBP237"/>
      <c r="TBQ237"/>
      <c r="TBR237"/>
      <c r="TBS237"/>
      <c r="TBT237"/>
      <c r="TBU237"/>
      <c r="TBV237"/>
      <c r="TBW237"/>
      <c r="TBX237"/>
      <c r="TBY237"/>
      <c r="TBZ237"/>
      <c r="TCA237"/>
      <c r="TCB237"/>
      <c r="TCC237"/>
      <c r="TCD237"/>
      <c r="TCE237"/>
      <c r="TCF237"/>
      <c r="TCG237"/>
      <c r="TCH237"/>
      <c r="TCI237"/>
      <c r="TCJ237"/>
      <c r="TCK237"/>
      <c r="TCL237"/>
      <c r="TCM237"/>
      <c r="TCN237"/>
      <c r="TCO237"/>
      <c r="TCP237"/>
      <c r="TCQ237"/>
      <c r="TCR237"/>
      <c r="TCS237"/>
      <c r="TCT237"/>
      <c r="TCU237"/>
      <c r="TCV237"/>
      <c r="TCW237"/>
      <c r="TCX237"/>
      <c r="TCY237"/>
      <c r="TCZ237"/>
      <c r="TDA237"/>
      <c r="TDB237"/>
      <c r="TDC237"/>
      <c r="TDD237"/>
      <c r="TDE237"/>
      <c r="TDF237"/>
      <c r="TDG237"/>
      <c r="TDH237"/>
      <c r="TDI237"/>
      <c r="TDJ237"/>
      <c r="TDK237"/>
      <c r="TDL237"/>
      <c r="TDM237"/>
      <c r="TDN237"/>
      <c r="TDO237"/>
      <c r="TDP237"/>
      <c r="TDQ237"/>
      <c r="TDR237"/>
      <c r="TDS237"/>
      <c r="TDT237"/>
      <c r="TDU237"/>
      <c r="TDV237"/>
      <c r="TDW237"/>
      <c r="TDX237"/>
      <c r="TDY237"/>
      <c r="TDZ237"/>
      <c r="TEA237"/>
      <c r="TEB237"/>
      <c r="TEC237"/>
      <c r="TED237"/>
      <c r="TEE237"/>
      <c r="TEF237"/>
      <c r="TEG237"/>
      <c r="TEH237"/>
      <c r="TEI237"/>
      <c r="TEJ237"/>
      <c r="TEK237"/>
      <c r="TEL237"/>
      <c r="TEM237"/>
      <c r="TEN237"/>
      <c r="TEO237"/>
      <c r="TEP237"/>
      <c r="TEQ237"/>
      <c r="TER237"/>
      <c r="TES237"/>
      <c r="TET237"/>
      <c r="TEU237"/>
      <c r="TEV237"/>
      <c r="TEW237"/>
      <c r="TEX237"/>
      <c r="TEY237"/>
      <c r="TEZ237"/>
      <c r="TFA237"/>
      <c r="TFB237"/>
      <c r="TFC237"/>
      <c r="TFD237"/>
      <c r="TFE237"/>
      <c r="TFF237"/>
      <c r="TFG237"/>
      <c r="TFH237"/>
      <c r="TFI237"/>
      <c r="TFJ237"/>
      <c r="TFK237"/>
      <c r="TFL237"/>
      <c r="TFM237"/>
      <c r="TFN237"/>
      <c r="TFO237"/>
      <c r="TFP237"/>
      <c r="TFQ237"/>
      <c r="TFR237"/>
      <c r="TFS237"/>
      <c r="TFT237"/>
      <c r="TFU237"/>
      <c r="TFV237"/>
      <c r="TFW237"/>
      <c r="TFX237"/>
      <c r="TFY237"/>
      <c r="TFZ237"/>
      <c r="TGA237"/>
      <c r="TGB237"/>
      <c r="TGC237"/>
      <c r="TGD237"/>
      <c r="TGE237"/>
      <c r="TGF237"/>
      <c r="TGG237"/>
      <c r="TGH237"/>
      <c r="TGI237"/>
      <c r="TGJ237"/>
      <c r="TGK237"/>
      <c r="TGL237"/>
      <c r="TGM237"/>
      <c r="TGN237"/>
      <c r="TGO237"/>
      <c r="TGP237"/>
      <c r="TGQ237"/>
      <c r="TGR237"/>
      <c r="TGS237"/>
      <c r="TGT237"/>
      <c r="TGU237"/>
      <c r="TGV237"/>
      <c r="TGW237"/>
      <c r="TGX237"/>
      <c r="TGY237"/>
      <c r="TGZ237"/>
      <c r="THA237"/>
      <c r="THB237"/>
      <c r="THC237"/>
      <c r="THD237"/>
      <c r="THE237"/>
      <c r="THF237"/>
      <c r="THG237"/>
      <c r="THH237"/>
      <c r="THI237"/>
      <c r="THJ237"/>
      <c r="THK237"/>
      <c r="THL237"/>
      <c r="THM237"/>
      <c r="THN237"/>
      <c r="THO237"/>
      <c r="THP237"/>
      <c r="THQ237"/>
      <c r="THR237"/>
      <c r="THS237"/>
      <c r="THT237"/>
      <c r="THU237"/>
      <c r="THV237"/>
      <c r="THW237"/>
      <c r="THX237"/>
      <c r="THY237"/>
      <c r="THZ237"/>
      <c r="TIA237"/>
      <c r="TIB237"/>
      <c r="TIC237"/>
      <c r="TID237"/>
      <c r="TIE237"/>
      <c r="TIF237"/>
      <c r="TIG237"/>
      <c r="TIH237"/>
      <c r="TII237"/>
      <c r="TIJ237"/>
      <c r="TIK237"/>
      <c r="TIL237"/>
      <c r="TIM237"/>
      <c r="TIN237"/>
      <c r="TIO237"/>
      <c r="TIP237"/>
      <c r="TIQ237"/>
      <c r="TIR237"/>
      <c r="TIS237"/>
      <c r="TIT237"/>
      <c r="TIU237"/>
      <c r="TIV237"/>
      <c r="TIW237"/>
      <c r="TIX237"/>
      <c r="TIY237"/>
      <c r="TIZ237"/>
      <c r="TJA237"/>
      <c r="TJB237"/>
      <c r="TJC237"/>
      <c r="TJD237"/>
      <c r="TJE237"/>
      <c r="TJF237"/>
      <c r="TJG237"/>
      <c r="TJH237"/>
      <c r="TJI237"/>
      <c r="TJJ237"/>
      <c r="TJK237"/>
      <c r="TJL237"/>
      <c r="TJM237"/>
      <c r="TJN237"/>
      <c r="TJO237"/>
      <c r="TJP237"/>
      <c r="TJQ237"/>
      <c r="TJR237"/>
      <c r="TJS237"/>
      <c r="TJT237"/>
      <c r="TJU237"/>
      <c r="TJV237"/>
      <c r="TJW237"/>
      <c r="TJX237"/>
      <c r="TJY237"/>
      <c r="TJZ237"/>
      <c r="TKA237"/>
      <c r="TKB237"/>
      <c r="TKC237"/>
      <c r="TKD237"/>
      <c r="TKE237"/>
      <c r="TKF237"/>
      <c r="TKG237"/>
      <c r="TKH237"/>
      <c r="TKI237"/>
      <c r="TKJ237"/>
      <c r="TKK237"/>
      <c r="TKL237"/>
      <c r="TKM237"/>
      <c r="TKN237"/>
      <c r="TKO237"/>
      <c r="TKP237"/>
      <c r="TKQ237"/>
      <c r="TKR237"/>
      <c r="TKS237"/>
      <c r="TKT237"/>
      <c r="TKU237"/>
      <c r="TKV237"/>
      <c r="TKW237"/>
      <c r="TKX237"/>
      <c r="TKY237"/>
      <c r="TKZ237"/>
      <c r="TLA237"/>
      <c r="TLB237"/>
      <c r="TLC237"/>
      <c r="TLD237"/>
      <c r="TLE237"/>
      <c r="TLF237"/>
      <c r="TLG237"/>
      <c r="TLH237"/>
      <c r="TLI237"/>
      <c r="TLJ237"/>
      <c r="TLK237"/>
      <c r="TLL237"/>
      <c r="TLM237"/>
      <c r="TLN237"/>
      <c r="TLO237"/>
      <c r="TLP237"/>
      <c r="TLQ237"/>
      <c r="TLR237"/>
      <c r="TLS237"/>
      <c r="TLT237"/>
      <c r="TLU237"/>
      <c r="TLV237"/>
      <c r="TLW237"/>
      <c r="TLX237"/>
      <c r="TLY237"/>
      <c r="TLZ237"/>
      <c r="TMA237"/>
      <c r="TMB237"/>
      <c r="TMC237"/>
      <c r="TMD237"/>
      <c r="TME237"/>
      <c r="TMF237"/>
      <c r="TMG237"/>
      <c r="TMH237"/>
      <c r="TMI237"/>
      <c r="TMJ237"/>
      <c r="TMK237"/>
      <c r="TML237"/>
      <c r="TMM237"/>
      <c r="TMN237"/>
      <c r="TMO237"/>
      <c r="TMP237"/>
      <c r="TMQ237"/>
      <c r="TMR237"/>
      <c r="TMS237"/>
      <c r="TMT237"/>
      <c r="TMU237"/>
      <c r="TMV237"/>
      <c r="TMW237"/>
      <c r="TMX237"/>
      <c r="TMY237"/>
      <c r="TMZ237"/>
      <c r="TNA237"/>
      <c r="TNB237"/>
      <c r="TNC237"/>
      <c r="TND237"/>
      <c r="TNE237"/>
      <c r="TNF237"/>
      <c r="TNG237"/>
      <c r="TNH237"/>
      <c r="TNI237"/>
      <c r="TNJ237"/>
      <c r="TNK237"/>
      <c r="TNL237"/>
      <c r="TNM237"/>
      <c r="TNN237"/>
      <c r="TNO237"/>
      <c r="TNP237"/>
      <c r="TNQ237"/>
      <c r="TNR237"/>
      <c r="TNS237"/>
      <c r="TNT237"/>
      <c r="TNU237"/>
      <c r="TNV237"/>
      <c r="TNW237"/>
      <c r="TNX237"/>
      <c r="TNY237"/>
      <c r="TNZ237"/>
      <c r="TOA237"/>
      <c r="TOB237"/>
      <c r="TOC237"/>
      <c r="TOD237"/>
      <c r="TOE237"/>
      <c r="TOF237"/>
      <c r="TOG237"/>
      <c r="TOH237"/>
      <c r="TOI237"/>
      <c r="TOJ237"/>
      <c r="TOK237"/>
      <c r="TOL237"/>
      <c r="TOM237"/>
      <c r="TON237"/>
      <c r="TOO237"/>
      <c r="TOP237"/>
      <c r="TOQ237"/>
      <c r="TOR237"/>
      <c r="TOS237"/>
      <c r="TOT237"/>
      <c r="TOU237"/>
      <c r="TOV237"/>
      <c r="TOW237"/>
      <c r="TOX237"/>
      <c r="TOY237"/>
      <c r="TOZ237"/>
      <c r="TPA237"/>
      <c r="TPB237"/>
      <c r="TPC237"/>
      <c r="TPD237"/>
      <c r="TPE237"/>
      <c r="TPF237"/>
      <c r="TPG237"/>
      <c r="TPH237"/>
      <c r="TPI237"/>
      <c r="TPJ237"/>
      <c r="TPK237"/>
      <c r="TPL237"/>
      <c r="TPM237"/>
      <c r="TPN237"/>
      <c r="TPO237"/>
      <c r="TPP237"/>
      <c r="TPQ237"/>
      <c r="TPR237"/>
      <c r="TPS237"/>
      <c r="TPT237"/>
      <c r="TPU237"/>
      <c r="TPV237"/>
      <c r="TPW237"/>
      <c r="TPX237"/>
      <c r="TPY237"/>
      <c r="TPZ237"/>
      <c r="TQA237"/>
      <c r="TQB237"/>
      <c r="TQC237"/>
      <c r="TQD237"/>
      <c r="TQE237"/>
      <c r="TQF237"/>
      <c r="TQG237"/>
      <c r="TQH237"/>
      <c r="TQI237"/>
      <c r="TQJ237"/>
      <c r="TQK237"/>
      <c r="TQL237"/>
      <c r="TQM237"/>
      <c r="TQN237"/>
      <c r="TQO237"/>
      <c r="TQP237"/>
      <c r="TQQ237"/>
      <c r="TQR237"/>
      <c r="TQS237"/>
      <c r="TQT237"/>
      <c r="TQU237"/>
      <c r="TQV237"/>
      <c r="TQW237"/>
      <c r="TQX237"/>
      <c r="TQY237"/>
      <c r="TQZ237"/>
      <c r="TRA237"/>
      <c r="TRB237"/>
      <c r="TRC237"/>
      <c r="TRD237"/>
      <c r="TRE237"/>
      <c r="TRF237"/>
      <c r="TRG237"/>
      <c r="TRH237"/>
      <c r="TRI237"/>
      <c r="TRJ237"/>
      <c r="TRK237"/>
      <c r="TRL237"/>
      <c r="TRM237"/>
      <c r="TRN237"/>
      <c r="TRO237"/>
      <c r="TRP237"/>
      <c r="TRQ237"/>
      <c r="TRR237"/>
      <c r="TRS237"/>
      <c r="TRT237"/>
      <c r="TRU237"/>
      <c r="TRV237"/>
      <c r="TRW237"/>
      <c r="TRX237"/>
      <c r="TRY237"/>
      <c r="TRZ237"/>
      <c r="TSA237"/>
      <c r="TSB237"/>
      <c r="TSC237"/>
      <c r="TSD237"/>
      <c r="TSE237"/>
      <c r="TSF237"/>
      <c r="TSG237"/>
      <c r="TSH237"/>
      <c r="TSI237"/>
      <c r="TSJ237"/>
      <c r="TSK237"/>
      <c r="TSL237"/>
      <c r="TSM237"/>
      <c r="TSN237"/>
      <c r="TSO237"/>
      <c r="TSP237"/>
      <c r="TSQ237"/>
      <c r="TSR237"/>
      <c r="TSS237"/>
      <c r="TST237"/>
      <c r="TSU237"/>
      <c r="TSV237"/>
      <c r="TSW237"/>
      <c r="TSX237"/>
      <c r="TSY237"/>
      <c r="TSZ237"/>
      <c r="TTA237"/>
      <c r="TTB237"/>
      <c r="TTC237"/>
      <c r="TTD237"/>
      <c r="TTE237"/>
      <c r="TTF237"/>
      <c r="TTG237"/>
      <c r="TTH237"/>
      <c r="TTI237"/>
      <c r="TTJ237"/>
      <c r="TTK237"/>
      <c r="TTL237"/>
      <c r="TTM237"/>
      <c r="TTN237"/>
      <c r="TTO237"/>
      <c r="TTP237"/>
      <c r="TTQ237"/>
      <c r="TTR237"/>
      <c r="TTS237"/>
      <c r="TTT237"/>
      <c r="TTU237"/>
      <c r="TTV237"/>
      <c r="TTW237"/>
      <c r="TTX237"/>
      <c r="TTY237"/>
      <c r="TTZ237"/>
      <c r="TUA237"/>
      <c r="TUB237"/>
      <c r="TUC237"/>
      <c r="TUD237"/>
      <c r="TUE237"/>
      <c r="TUF237"/>
      <c r="TUG237"/>
      <c r="TUH237"/>
      <c r="TUI237"/>
      <c r="TUJ237"/>
      <c r="TUK237"/>
      <c r="TUL237"/>
      <c r="TUM237"/>
      <c r="TUN237"/>
      <c r="TUO237"/>
      <c r="TUP237"/>
      <c r="TUQ237"/>
      <c r="TUR237"/>
      <c r="TUS237"/>
      <c r="TUT237"/>
      <c r="TUU237"/>
      <c r="TUV237"/>
      <c r="TUW237"/>
      <c r="TUX237"/>
      <c r="TUY237"/>
      <c r="TUZ237"/>
      <c r="TVA237"/>
      <c r="TVB237"/>
      <c r="TVC237"/>
      <c r="TVD237"/>
      <c r="TVE237"/>
      <c r="TVF237"/>
      <c r="TVG237"/>
      <c r="TVH237"/>
      <c r="TVI237"/>
      <c r="TVJ237"/>
      <c r="TVK237"/>
      <c r="TVL237"/>
      <c r="TVM237"/>
      <c r="TVN237"/>
      <c r="TVO237"/>
      <c r="TVP237"/>
      <c r="TVQ237"/>
      <c r="TVR237"/>
      <c r="TVS237"/>
      <c r="TVT237"/>
      <c r="TVU237"/>
      <c r="TVV237"/>
      <c r="TVW237"/>
      <c r="TVX237"/>
      <c r="TVY237"/>
      <c r="TVZ237"/>
      <c r="TWA237"/>
      <c r="TWB237"/>
      <c r="TWC237"/>
      <c r="TWD237"/>
      <c r="TWE237"/>
      <c r="TWF237"/>
      <c r="TWG237"/>
      <c r="TWH237"/>
      <c r="TWI237"/>
      <c r="TWJ237"/>
      <c r="TWK237"/>
      <c r="TWL237"/>
      <c r="TWM237"/>
      <c r="TWN237"/>
      <c r="TWO237"/>
      <c r="TWP237"/>
      <c r="TWQ237"/>
      <c r="TWR237"/>
      <c r="TWS237"/>
      <c r="TWT237"/>
      <c r="TWU237"/>
      <c r="TWV237"/>
      <c r="TWW237"/>
      <c r="TWX237"/>
      <c r="TWY237"/>
      <c r="TWZ237"/>
      <c r="TXA237"/>
      <c r="TXB237"/>
      <c r="TXC237"/>
      <c r="TXD237"/>
      <c r="TXE237"/>
      <c r="TXF237"/>
      <c r="TXG237"/>
      <c r="TXH237"/>
      <c r="TXI237"/>
      <c r="TXJ237"/>
      <c r="TXK237"/>
      <c r="TXL237"/>
      <c r="TXM237"/>
      <c r="TXN237"/>
      <c r="TXO237"/>
      <c r="TXP237"/>
      <c r="TXQ237"/>
      <c r="TXR237"/>
      <c r="TXS237"/>
      <c r="TXT237"/>
      <c r="TXU237"/>
      <c r="TXV237"/>
      <c r="TXW237"/>
      <c r="TXX237"/>
      <c r="TXY237"/>
      <c r="TXZ237"/>
      <c r="TYA237"/>
      <c r="TYB237"/>
      <c r="TYC237"/>
      <c r="TYD237"/>
      <c r="TYE237"/>
      <c r="TYF237"/>
      <c r="TYG237"/>
      <c r="TYH237"/>
      <c r="TYI237"/>
      <c r="TYJ237"/>
      <c r="TYK237"/>
      <c r="TYL237"/>
      <c r="TYM237"/>
      <c r="TYN237"/>
      <c r="TYO237"/>
      <c r="TYP237"/>
      <c r="TYQ237"/>
      <c r="TYR237"/>
      <c r="TYS237"/>
      <c r="TYT237"/>
      <c r="TYU237"/>
      <c r="TYV237"/>
      <c r="TYW237"/>
      <c r="TYX237"/>
      <c r="TYY237"/>
      <c r="TYZ237"/>
      <c r="TZA237"/>
      <c r="TZB237"/>
      <c r="TZC237"/>
      <c r="TZD237"/>
      <c r="TZE237"/>
      <c r="TZF237"/>
      <c r="TZG237"/>
      <c r="TZH237"/>
      <c r="TZI237"/>
      <c r="TZJ237"/>
      <c r="TZK237"/>
      <c r="TZL237"/>
      <c r="TZM237"/>
      <c r="TZN237"/>
      <c r="TZO237"/>
      <c r="TZP237"/>
      <c r="TZQ237"/>
      <c r="TZR237"/>
      <c r="TZS237"/>
      <c r="TZT237"/>
      <c r="TZU237"/>
      <c r="TZV237"/>
      <c r="TZW237"/>
      <c r="TZX237"/>
      <c r="TZY237"/>
      <c r="TZZ237"/>
      <c r="UAA237"/>
      <c r="UAB237"/>
      <c r="UAC237"/>
      <c r="UAD237"/>
      <c r="UAE237"/>
      <c r="UAF237"/>
      <c r="UAG237"/>
      <c r="UAH237"/>
      <c r="UAI237"/>
      <c r="UAJ237"/>
      <c r="UAK237"/>
      <c r="UAL237"/>
      <c r="UAM237"/>
      <c r="UAN237"/>
      <c r="UAO237"/>
      <c r="UAP237"/>
      <c r="UAQ237"/>
      <c r="UAR237"/>
      <c r="UAS237"/>
      <c r="UAT237"/>
      <c r="UAU237"/>
      <c r="UAV237"/>
      <c r="UAW237"/>
      <c r="UAX237"/>
      <c r="UAY237"/>
      <c r="UAZ237"/>
      <c r="UBA237"/>
      <c r="UBB237"/>
      <c r="UBC237"/>
      <c r="UBD237"/>
      <c r="UBE237"/>
      <c r="UBF237"/>
      <c r="UBG237"/>
      <c r="UBH237"/>
      <c r="UBI237"/>
      <c r="UBJ237"/>
      <c r="UBK237"/>
      <c r="UBL237"/>
      <c r="UBM237"/>
      <c r="UBN237"/>
      <c r="UBO237"/>
      <c r="UBP237"/>
      <c r="UBQ237"/>
      <c r="UBR237"/>
      <c r="UBS237"/>
      <c r="UBT237"/>
      <c r="UBU237"/>
      <c r="UBV237"/>
      <c r="UBW237"/>
      <c r="UBX237"/>
      <c r="UBY237"/>
      <c r="UBZ237"/>
      <c r="UCA237"/>
      <c r="UCB237"/>
      <c r="UCC237"/>
      <c r="UCD237"/>
      <c r="UCE237"/>
      <c r="UCF237"/>
      <c r="UCG237"/>
      <c r="UCH237"/>
      <c r="UCI237"/>
      <c r="UCJ237"/>
      <c r="UCK237"/>
      <c r="UCL237"/>
      <c r="UCM237"/>
      <c r="UCN237"/>
      <c r="UCO237"/>
      <c r="UCP237"/>
      <c r="UCQ237"/>
      <c r="UCR237"/>
      <c r="UCS237"/>
      <c r="UCT237"/>
      <c r="UCU237"/>
      <c r="UCV237"/>
      <c r="UCW237"/>
      <c r="UCX237"/>
      <c r="UCY237"/>
      <c r="UCZ237"/>
      <c r="UDA237"/>
      <c r="UDB237"/>
      <c r="UDC237"/>
      <c r="UDD237"/>
      <c r="UDE237"/>
      <c r="UDF237"/>
      <c r="UDG237"/>
      <c r="UDH237"/>
      <c r="UDI237"/>
      <c r="UDJ237"/>
      <c r="UDK237"/>
      <c r="UDL237"/>
      <c r="UDM237"/>
      <c r="UDN237"/>
      <c r="UDO237"/>
      <c r="UDP237"/>
      <c r="UDQ237"/>
      <c r="UDR237"/>
      <c r="UDS237"/>
      <c r="UDT237"/>
      <c r="UDU237"/>
      <c r="UDV237"/>
      <c r="UDW237"/>
      <c r="UDX237"/>
      <c r="UDY237"/>
      <c r="UDZ237"/>
      <c r="UEA237"/>
      <c r="UEB237"/>
      <c r="UEC237"/>
      <c r="UED237"/>
      <c r="UEE237"/>
      <c r="UEF237"/>
      <c r="UEG237"/>
      <c r="UEH237"/>
      <c r="UEI237"/>
      <c r="UEJ237"/>
      <c r="UEK237"/>
      <c r="UEL237"/>
      <c r="UEM237"/>
      <c r="UEN237"/>
      <c r="UEO237"/>
      <c r="UEP237"/>
      <c r="UEQ237"/>
      <c r="UER237"/>
      <c r="UES237"/>
      <c r="UET237"/>
      <c r="UEU237"/>
      <c r="UEV237"/>
      <c r="UEW237"/>
      <c r="UEX237"/>
      <c r="UEY237"/>
      <c r="UEZ237"/>
      <c r="UFA237"/>
      <c r="UFB237"/>
      <c r="UFC237"/>
      <c r="UFD237"/>
      <c r="UFE237"/>
      <c r="UFF237"/>
      <c r="UFG237"/>
      <c r="UFH237"/>
      <c r="UFI237"/>
      <c r="UFJ237"/>
      <c r="UFK237"/>
      <c r="UFL237"/>
      <c r="UFM237"/>
      <c r="UFN237"/>
      <c r="UFO237"/>
      <c r="UFP237"/>
      <c r="UFQ237"/>
      <c r="UFR237"/>
      <c r="UFS237"/>
      <c r="UFT237"/>
      <c r="UFU237"/>
      <c r="UFV237"/>
      <c r="UFW237"/>
      <c r="UFX237"/>
      <c r="UFY237"/>
      <c r="UFZ237"/>
      <c r="UGA237"/>
      <c r="UGB237"/>
      <c r="UGC237"/>
      <c r="UGD237"/>
      <c r="UGE237"/>
      <c r="UGF237"/>
      <c r="UGG237"/>
      <c r="UGH237"/>
      <c r="UGI237"/>
      <c r="UGJ237"/>
      <c r="UGK237"/>
      <c r="UGL237"/>
      <c r="UGM237"/>
      <c r="UGN237"/>
      <c r="UGO237"/>
      <c r="UGP237"/>
      <c r="UGQ237"/>
      <c r="UGR237"/>
      <c r="UGS237"/>
      <c r="UGT237"/>
      <c r="UGU237"/>
      <c r="UGV237"/>
      <c r="UGW237"/>
      <c r="UGX237"/>
      <c r="UGY237"/>
      <c r="UGZ237"/>
      <c r="UHA237"/>
      <c r="UHB237"/>
      <c r="UHC237"/>
      <c r="UHD237"/>
      <c r="UHE237"/>
      <c r="UHF237"/>
      <c r="UHG237"/>
      <c r="UHH237"/>
      <c r="UHI237"/>
      <c r="UHJ237"/>
      <c r="UHK237"/>
      <c r="UHL237"/>
      <c r="UHM237"/>
      <c r="UHN237"/>
      <c r="UHO237"/>
      <c r="UHP237"/>
      <c r="UHQ237"/>
      <c r="UHR237"/>
      <c r="UHS237"/>
      <c r="UHT237"/>
      <c r="UHU237"/>
      <c r="UHV237"/>
      <c r="UHW237"/>
      <c r="UHX237"/>
      <c r="UHY237"/>
      <c r="UHZ237"/>
      <c r="UIA237"/>
      <c r="UIB237"/>
      <c r="UIC237"/>
      <c r="UID237"/>
      <c r="UIE237"/>
      <c r="UIF237"/>
      <c r="UIG237"/>
      <c r="UIH237"/>
      <c r="UII237"/>
      <c r="UIJ237"/>
      <c r="UIK237"/>
      <c r="UIL237"/>
      <c r="UIM237"/>
      <c r="UIN237"/>
      <c r="UIO237"/>
      <c r="UIP237"/>
      <c r="UIQ237"/>
      <c r="UIR237"/>
      <c r="UIS237"/>
      <c r="UIT237"/>
      <c r="UIU237"/>
      <c r="UIV237"/>
      <c r="UIW237"/>
      <c r="UIX237"/>
      <c r="UIY237"/>
      <c r="UIZ237"/>
      <c r="UJA237"/>
      <c r="UJB237"/>
      <c r="UJC237"/>
      <c r="UJD237"/>
      <c r="UJE237"/>
      <c r="UJF237"/>
      <c r="UJG237"/>
      <c r="UJH237"/>
      <c r="UJI237"/>
      <c r="UJJ237"/>
      <c r="UJK237"/>
      <c r="UJL237"/>
      <c r="UJM237"/>
      <c r="UJN237"/>
      <c r="UJO237"/>
      <c r="UJP237"/>
      <c r="UJQ237"/>
      <c r="UJR237"/>
      <c r="UJS237"/>
      <c r="UJT237"/>
      <c r="UJU237"/>
      <c r="UJV237"/>
      <c r="UJW237"/>
      <c r="UJX237"/>
      <c r="UJY237"/>
      <c r="UJZ237"/>
      <c r="UKA237"/>
      <c r="UKB237"/>
      <c r="UKC237"/>
      <c r="UKD237"/>
      <c r="UKE237"/>
      <c r="UKF237"/>
      <c r="UKG237"/>
      <c r="UKH237"/>
      <c r="UKI237"/>
      <c r="UKJ237"/>
      <c r="UKK237"/>
      <c r="UKL237"/>
      <c r="UKM237"/>
      <c r="UKN237"/>
      <c r="UKO237"/>
      <c r="UKP237"/>
      <c r="UKQ237"/>
      <c r="UKR237"/>
      <c r="UKS237"/>
      <c r="UKT237"/>
      <c r="UKU237"/>
      <c r="UKV237"/>
      <c r="UKW237"/>
      <c r="UKX237"/>
      <c r="UKY237"/>
      <c r="UKZ237"/>
      <c r="ULA237"/>
      <c r="ULB237"/>
      <c r="ULC237"/>
      <c r="ULD237"/>
      <c r="ULE237"/>
      <c r="ULF237"/>
      <c r="ULG237"/>
      <c r="ULH237"/>
      <c r="ULI237"/>
      <c r="ULJ237"/>
      <c r="ULK237"/>
      <c r="ULL237"/>
      <c r="ULM237"/>
      <c r="ULN237"/>
      <c r="ULO237"/>
      <c r="ULP237"/>
      <c r="ULQ237"/>
      <c r="ULR237"/>
      <c r="ULS237"/>
      <c r="ULT237"/>
      <c r="ULU237"/>
      <c r="ULV237"/>
      <c r="ULW237"/>
      <c r="ULX237"/>
      <c r="ULY237"/>
      <c r="ULZ237"/>
      <c r="UMA237"/>
      <c r="UMB237"/>
      <c r="UMC237"/>
      <c r="UMD237"/>
      <c r="UME237"/>
      <c r="UMF237"/>
      <c r="UMG237"/>
      <c r="UMH237"/>
      <c r="UMI237"/>
      <c r="UMJ237"/>
      <c r="UMK237"/>
      <c r="UML237"/>
      <c r="UMM237"/>
      <c r="UMN237"/>
      <c r="UMO237"/>
      <c r="UMP237"/>
      <c r="UMQ237"/>
      <c r="UMR237"/>
      <c r="UMS237"/>
      <c r="UMT237"/>
      <c r="UMU237"/>
      <c r="UMV237"/>
      <c r="UMW237"/>
      <c r="UMX237"/>
      <c r="UMY237"/>
      <c r="UMZ237"/>
      <c r="UNA237"/>
      <c r="UNB237"/>
      <c r="UNC237"/>
      <c r="UND237"/>
      <c r="UNE237"/>
      <c r="UNF237"/>
      <c r="UNG237"/>
      <c r="UNH237"/>
      <c r="UNI237"/>
      <c r="UNJ237"/>
      <c r="UNK237"/>
      <c r="UNL237"/>
      <c r="UNM237"/>
      <c r="UNN237"/>
      <c r="UNO237"/>
      <c r="UNP237"/>
      <c r="UNQ237"/>
      <c r="UNR237"/>
      <c r="UNS237"/>
      <c r="UNT237"/>
      <c r="UNU237"/>
      <c r="UNV237"/>
      <c r="UNW237"/>
      <c r="UNX237"/>
      <c r="UNY237"/>
      <c r="UNZ237"/>
      <c r="UOA237"/>
      <c r="UOB237"/>
      <c r="UOC237"/>
      <c r="UOD237"/>
      <c r="UOE237"/>
      <c r="UOF237"/>
      <c r="UOG237"/>
      <c r="UOH237"/>
      <c r="UOI237"/>
      <c r="UOJ237"/>
      <c r="UOK237"/>
      <c r="UOL237"/>
      <c r="UOM237"/>
      <c r="UON237"/>
      <c r="UOO237"/>
      <c r="UOP237"/>
      <c r="UOQ237"/>
      <c r="UOR237"/>
      <c r="UOS237"/>
      <c r="UOT237"/>
      <c r="UOU237"/>
      <c r="UOV237"/>
      <c r="UOW237"/>
      <c r="UOX237"/>
      <c r="UOY237"/>
      <c r="UOZ237"/>
      <c r="UPA237"/>
      <c r="UPB237"/>
      <c r="UPC237"/>
      <c r="UPD237"/>
      <c r="UPE237"/>
      <c r="UPF237"/>
      <c r="UPG237"/>
      <c r="UPH237"/>
      <c r="UPI237"/>
      <c r="UPJ237"/>
      <c r="UPK237"/>
      <c r="UPL237"/>
      <c r="UPM237"/>
      <c r="UPN237"/>
      <c r="UPO237"/>
      <c r="UPP237"/>
      <c r="UPQ237"/>
      <c r="UPR237"/>
      <c r="UPS237"/>
      <c r="UPT237"/>
      <c r="UPU237"/>
      <c r="UPV237"/>
      <c r="UPW237"/>
      <c r="UPX237"/>
      <c r="UPY237"/>
      <c r="UPZ237"/>
      <c r="UQA237"/>
      <c r="UQB237"/>
      <c r="UQC237"/>
      <c r="UQD237"/>
      <c r="UQE237"/>
      <c r="UQF237"/>
      <c r="UQG237"/>
      <c r="UQH237"/>
      <c r="UQI237"/>
      <c r="UQJ237"/>
      <c r="UQK237"/>
      <c r="UQL237"/>
      <c r="UQM237"/>
      <c r="UQN237"/>
      <c r="UQO237"/>
      <c r="UQP237"/>
      <c r="UQQ237"/>
      <c r="UQR237"/>
      <c r="UQS237"/>
      <c r="UQT237"/>
      <c r="UQU237"/>
      <c r="UQV237"/>
      <c r="UQW237"/>
      <c r="UQX237"/>
      <c r="UQY237"/>
      <c r="UQZ237"/>
      <c r="URA237"/>
      <c r="URB237"/>
      <c r="URC237"/>
      <c r="URD237"/>
      <c r="URE237"/>
      <c r="URF237"/>
      <c r="URG237"/>
      <c r="URH237"/>
      <c r="URI237"/>
      <c r="URJ237"/>
      <c r="URK237"/>
      <c r="URL237"/>
      <c r="URM237"/>
      <c r="URN237"/>
      <c r="URO237"/>
      <c r="URP237"/>
      <c r="URQ237"/>
      <c r="URR237"/>
      <c r="URS237"/>
      <c r="URT237"/>
      <c r="URU237"/>
      <c r="URV237"/>
      <c r="URW237"/>
      <c r="URX237"/>
      <c r="URY237"/>
      <c r="URZ237"/>
      <c r="USA237"/>
      <c r="USB237"/>
      <c r="USC237"/>
      <c r="USD237"/>
      <c r="USE237"/>
      <c r="USF237"/>
      <c r="USG237"/>
      <c r="USH237"/>
      <c r="USI237"/>
      <c r="USJ237"/>
      <c r="USK237"/>
      <c r="USL237"/>
      <c r="USM237"/>
      <c r="USN237"/>
      <c r="USO237"/>
      <c r="USP237"/>
      <c r="USQ237"/>
      <c r="USR237"/>
      <c r="USS237"/>
      <c r="UST237"/>
      <c r="USU237"/>
      <c r="USV237"/>
      <c r="USW237"/>
      <c r="USX237"/>
      <c r="USY237"/>
      <c r="USZ237"/>
      <c r="UTA237"/>
      <c r="UTB237"/>
      <c r="UTC237"/>
      <c r="UTD237"/>
      <c r="UTE237"/>
      <c r="UTF237"/>
      <c r="UTG237"/>
      <c r="UTH237"/>
      <c r="UTI237"/>
      <c r="UTJ237"/>
      <c r="UTK237"/>
      <c r="UTL237"/>
      <c r="UTM237"/>
      <c r="UTN237"/>
      <c r="UTO237"/>
      <c r="UTP237"/>
      <c r="UTQ237"/>
      <c r="UTR237"/>
      <c r="UTS237"/>
      <c r="UTT237"/>
      <c r="UTU237"/>
      <c r="UTV237"/>
      <c r="UTW237"/>
      <c r="UTX237"/>
      <c r="UTY237"/>
      <c r="UTZ237"/>
      <c r="UUA237"/>
      <c r="UUB237"/>
      <c r="UUC237"/>
      <c r="UUD237"/>
      <c r="UUE237"/>
      <c r="UUF237"/>
      <c r="UUG237"/>
      <c r="UUH237"/>
      <c r="UUI237"/>
      <c r="UUJ237"/>
      <c r="UUK237"/>
      <c r="UUL237"/>
      <c r="UUM237"/>
      <c r="UUN237"/>
      <c r="UUO237"/>
      <c r="UUP237"/>
      <c r="UUQ237"/>
      <c r="UUR237"/>
      <c r="UUS237"/>
      <c r="UUT237"/>
      <c r="UUU237"/>
      <c r="UUV237"/>
      <c r="UUW237"/>
      <c r="UUX237"/>
      <c r="UUY237"/>
      <c r="UUZ237"/>
      <c r="UVA237"/>
      <c r="UVB237"/>
      <c r="UVC237"/>
      <c r="UVD237"/>
      <c r="UVE237"/>
      <c r="UVF237"/>
      <c r="UVG237"/>
      <c r="UVH237"/>
      <c r="UVI237"/>
      <c r="UVJ237"/>
      <c r="UVK237"/>
      <c r="UVL237"/>
      <c r="UVM237"/>
      <c r="UVN237"/>
      <c r="UVO237"/>
      <c r="UVP237"/>
      <c r="UVQ237"/>
      <c r="UVR237"/>
      <c r="UVS237"/>
      <c r="UVT237"/>
      <c r="UVU237"/>
      <c r="UVV237"/>
      <c r="UVW237"/>
      <c r="UVX237"/>
      <c r="UVY237"/>
      <c r="UVZ237"/>
      <c r="UWA237"/>
      <c r="UWB237"/>
      <c r="UWC237"/>
      <c r="UWD237"/>
      <c r="UWE237"/>
      <c r="UWF237"/>
      <c r="UWG237"/>
      <c r="UWH237"/>
      <c r="UWI237"/>
      <c r="UWJ237"/>
      <c r="UWK237"/>
      <c r="UWL237"/>
      <c r="UWM237"/>
      <c r="UWN237"/>
      <c r="UWO237"/>
      <c r="UWP237"/>
      <c r="UWQ237"/>
      <c r="UWR237"/>
      <c r="UWS237"/>
      <c r="UWT237"/>
      <c r="UWU237"/>
      <c r="UWV237"/>
      <c r="UWW237"/>
      <c r="UWX237"/>
      <c r="UWY237"/>
      <c r="UWZ237"/>
      <c r="UXA237"/>
      <c r="UXB237"/>
      <c r="UXC237"/>
      <c r="UXD237"/>
      <c r="UXE237"/>
      <c r="UXF237"/>
      <c r="UXG237"/>
      <c r="UXH237"/>
      <c r="UXI237"/>
      <c r="UXJ237"/>
      <c r="UXK237"/>
      <c r="UXL237"/>
      <c r="UXM237"/>
      <c r="UXN237"/>
      <c r="UXO237"/>
      <c r="UXP237"/>
      <c r="UXQ237"/>
      <c r="UXR237"/>
      <c r="UXS237"/>
      <c r="UXT237"/>
      <c r="UXU237"/>
      <c r="UXV237"/>
      <c r="UXW237"/>
      <c r="UXX237"/>
      <c r="UXY237"/>
      <c r="UXZ237"/>
      <c r="UYA237"/>
      <c r="UYB237"/>
      <c r="UYC237"/>
      <c r="UYD237"/>
      <c r="UYE237"/>
      <c r="UYF237"/>
      <c r="UYG237"/>
      <c r="UYH237"/>
      <c r="UYI237"/>
      <c r="UYJ237"/>
      <c r="UYK237"/>
      <c r="UYL237"/>
      <c r="UYM237"/>
      <c r="UYN237"/>
      <c r="UYO237"/>
      <c r="UYP237"/>
      <c r="UYQ237"/>
      <c r="UYR237"/>
      <c r="UYS237"/>
      <c r="UYT237"/>
      <c r="UYU237"/>
      <c r="UYV237"/>
      <c r="UYW237"/>
      <c r="UYX237"/>
      <c r="UYY237"/>
      <c r="UYZ237"/>
      <c r="UZA237"/>
      <c r="UZB237"/>
      <c r="UZC237"/>
      <c r="UZD237"/>
      <c r="UZE237"/>
      <c r="UZF237"/>
      <c r="UZG237"/>
      <c r="UZH237"/>
      <c r="UZI237"/>
      <c r="UZJ237"/>
      <c r="UZK237"/>
      <c r="UZL237"/>
      <c r="UZM237"/>
      <c r="UZN237"/>
      <c r="UZO237"/>
      <c r="UZP237"/>
      <c r="UZQ237"/>
      <c r="UZR237"/>
      <c r="UZS237"/>
      <c r="UZT237"/>
      <c r="UZU237"/>
      <c r="UZV237"/>
      <c r="UZW237"/>
      <c r="UZX237"/>
      <c r="UZY237"/>
      <c r="UZZ237"/>
      <c r="VAA237"/>
      <c r="VAB237"/>
      <c r="VAC237"/>
      <c r="VAD237"/>
      <c r="VAE237"/>
      <c r="VAF237"/>
      <c r="VAG237"/>
      <c r="VAH237"/>
      <c r="VAI237"/>
      <c r="VAJ237"/>
      <c r="VAK237"/>
      <c r="VAL237"/>
      <c r="VAM237"/>
      <c r="VAN237"/>
      <c r="VAO237"/>
      <c r="VAP237"/>
      <c r="VAQ237"/>
      <c r="VAR237"/>
      <c r="VAS237"/>
      <c r="VAT237"/>
      <c r="VAU237"/>
      <c r="VAV237"/>
      <c r="VAW237"/>
      <c r="VAX237"/>
      <c r="VAY237"/>
      <c r="VAZ237"/>
      <c r="VBA237"/>
      <c r="VBB237"/>
      <c r="VBC237"/>
      <c r="VBD237"/>
      <c r="VBE237"/>
      <c r="VBF237"/>
      <c r="VBG237"/>
      <c r="VBH237"/>
      <c r="VBI237"/>
      <c r="VBJ237"/>
      <c r="VBK237"/>
      <c r="VBL237"/>
      <c r="VBM237"/>
      <c r="VBN237"/>
      <c r="VBO237"/>
      <c r="VBP237"/>
      <c r="VBQ237"/>
      <c r="VBR237"/>
      <c r="VBS237"/>
      <c r="VBT237"/>
      <c r="VBU237"/>
      <c r="VBV237"/>
      <c r="VBW237"/>
      <c r="VBX237"/>
      <c r="VBY237"/>
      <c r="VBZ237"/>
      <c r="VCA237"/>
      <c r="VCB237"/>
      <c r="VCC237"/>
      <c r="VCD237"/>
      <c r="VCE237"/>
      <c r="VCF237"/>
      <c r="VCG237"/>
      <c r="VCH237"/>
      <c r="VCI237"/>
      <c r="VCJ237"/>
      <c r="VCK237"/>
      <c r="VCL237"/>
      <c r="VCM237"/>
      <c r="VCN237"/>
      <c r="VCO237"/>
      <c r="VCP237"/>
      <c r="VCQ237"/>
      <c r="VCR237"/>
      <c r="VCS237"/>
      <c r="VCT237"/>
      <c r="VCU237"/>
      <c r="VCV237"/>
      <c r="VCW237"/>
      <c r="VCX237"/>
      <c r="VCY237"/>
      <c r="VCZ237"/>
      <c r="VDA237"/>
      <c r="VDB237"/>
      <c r="VDC237"/>
      <c r="VDD237"/>
      <c r="VDE237"/>
      <c r="VDF237"/>
      <c r="VDG237"/>
      <c r="VDH237"/>
      <c r="VDI237"/>
      <c r="VDJ237"/>
      <c r="VDK237"/>
      <c r="VDL237"/>
      <c r="VDM237"/>
      <c r="VDN237"/>
      <c r="VDO237"/>
      <c r="VDP237"/>
      <c r="VDQ237"/>
      <c r="VDR237"/>
      <c r="VDS237"/>
      <c r="VDT237"/>
      <c r="VDU237"/>
      <c r="VDV237"/>
      <c r="VDW237"/>
      <c r="VDX237"/>
      <c r="VDY237"/>
      <c r="VDZ237"/>
      <c r="VEA237"/>
      <c r="VEB237"/>
      <c r="VEC237"/>
      <c r="VED237"/>
      <c r="VEE237"/>
      <c r="VEF237"/>
      <c r="VEG237"/>
      <c r="VEH237"/>
      <c r="VEI237"/>
      <c r="VEJ237"/>
      <c r="VEK237"/>
      <c r="VEL237"/>
      <c r="VEM237"/>
      <c r="VEN237"/>
      <c r="VEO237"/>
      <c r="VEP237"/>
      <c r="VEQ237"/>
      <c r="VER237"/>
      <c r="VES237"/>
      <c r="VET237"/>
      <c r="VEU237"/>
      <c r="VEV237"/>
      <c r="VEW237"/>
      <c r="VEX237"/>
      <c r="VEY237"/>
      <c r="VEZ237"/>
      <c r="VFA237"/>
      <c r="VFB237"/>
      <c r="VFC237"/>
      <c r="VFD237"/>
      <c r="VFE237"/>
      <c r="VFF237"/>
      <c r="VFG237"/>
      <c r="VFH237"/>
      <c r="VFI237"/>
      <c r="VFJ237"/>
      <c r="VFK237"/>
      <c r="VFL237"/>
      <c r="VFM237"/>
      <c r="VFN237"/>
      <c r="VFO237"/>
      <c r="VFP237"/>
      <c r="VFQ237"/>
      <c r="VFR237"/>
      <c r="VFS237"/>
      <c r="VFT237"/>
      <c r="VFU237"/>
      <c r="VFV237"/>
      <c r="VFW237"/>
      <c r="VFX237"/>
      <c r="VFY237"/>
      <c r="VFZ237"/>
      <c r="VGA237"/>
      <c r="VGB237"/>
      <c r="VGC237"/>
      <c r="VGD237"/>
      <c r="VGE237"/>
      <c r="VGF237"/>
      <c r="VGG237"/>
      <c r="VGH237"/>
      <c r="VGI237"/>
      <c r="VGJ237"/>
      <c r="VGK237"/>
      <c r="VGL237"/>
      <c r="VGM237"/>
      <c r="VGN237"/>
      <c r="VGO237"/>
      <c r="VGP237"/>
      <c r="VGQ237"/>
      <c r="VGR237"/>
      <c r="VGS237"/>
      <c r="VGT237"/>
      <c r="VGU237"/>
      <c r="VGV237"/>
      <c r="VGW237"/>
      <c r="VGX237"/>
      <c r="VGY237"/>
      <c r="VGZ237"/>
      <c r="VHA237"/>
      <c r="VHB237"/>
      <c r="VHC237"/>
      <c r="VHD237"/>
      <c r="VHE237"/>
      <c r="VHF237"/>
      <c r="VHG237"/>
      <c r="VHH237"/>
      <c r="VHI237"/>
      <c r="VHJ237"/>
      <c r="VHK237"/>
      <c r="VHL237"/>
      <c r="VHM237"/>
      <c r="VHN237"/>
      <c r="VHO237"/>
      <c r="VHP237"/>
      <c r="VHQ237"/>
      <c r="VHR237"/>
      <c r="VHS237"/>
      <c r="VHT237"/>
      <c r="VHU237"/>
      <c r="VHV237"/>
      <c r="VHW237"/>
      <c r="VHX237"/>
      <c r="VHY237"/>
      <c r="VHZ237"/>
      <c r="VIA237"/>
      <c r="VIB237"/>
      <c r="VIC237"/>
      <c r="VID237"/>
      <c r="VIE237"/>
      <c r="VIF237"/>
      <c r="VIG237"/>
      <c r="VIH237"/>
      <c r="VII237"/>
      <c r="VIJ237"/>
      <c r="VIK237"/>
      <c r="VIL237"/>
      <c r="VIM237"/>
      <c r="VIN237"/>
      <c r="VIO237"/>
      <c r="VIP237"/>
      <c r="VIQ237"/>
      <c r="VIR237"/>
      <c r="VIS237"/>
      <c r="VIT237"/>
      <c r="VIU237"/>
      <c r="VIV237"/>
      <c r="VIW237"/>
      <c r="VIX237"/>
      <c r="VIY237"/>
      <c r="VIZ237"/>
      <c r="VJA237"/>
      <c r="VJB237"/>
      <c r="VJC237"/>
      <c r="VJD237"/>
      <c r="VJE237"/>
      <c r="VJF237"/>
      <c r="VJG237"/>
      <c r="VJH237"/>
      <c r="VJI237"/>
      <c r="VJJ237"/>
      <c r="VJK237"/>
      <c r="VJL237"/>
      <c r="VJM237"/>
      <c r="VJN237"/>
      <c r="VJO237"/>
      <c r="VJP237"/>
      <c r="VJQ237"/>
      <c r="VJR237"/>
      <c r="VJS237"/>
      <c r="VJT237"/>
      <c r="VJU237"/>
      <c r="VJV237"/>
      <c r="VJW237"/>
      <c r="VJX237"/>
      <c r="VJY237"/>
      <c r="VJZ237"/>
      <c r="VKA237"/>
      <c r="VKB237"/>
      <c r="VKC237"/>
      <c r="VKD237"/>
      <c r="VKE237"/>
      <c r="VKF237"/>
      <c r="VKG237"/>
      <c r="VKH237"/>
      <c r="VKI237"/>
      <c r="VKJ237"/>
      <c r="VKK237"/>
      <c r="VKL237"/>
      <c r="VKM237"/>
      <c r="VKN237"/>
      <c r="VKO237"/>
      <c r="VKP237"/>
      <c r="VKQ237"/>
      <c r="VKR237"/>
      <c r="VKS237"/>
      <c r="VKT237"/>
      <c r="VKU237"/>
      <c r="VKV237"/>
      <c r="VKW237"/>
      <c r="VKX237"/>
      <c r="VKY237"/>
      <c r="VKZ237"/>
      <c r="VLA237"/>
      <c r="VLB237"/>
      <c r="VLC237"/>
      <c r="VLD237"/>
      <c r="VLE237"/>
      <c r="VLF237"/>
      <c r="VLG237"/>
      <c r="VLH237"/>
      <c r="VLI237"/>
      <c r="VLJ237"/>
      <c r="VLK237"/>
      <c r="VLL237"/>
      <c r="VLM237"/>
      <c r="VLN237"/>
      <c r="VLO237"/>
      <c r="VLP237"/>
      <c r="VLQ237"/>
      <c r="VLR237"/>
      <c r="VLS237"/>
      <c r="VLT237"/>
      <c r="VLU237"/>
      <c r="VLV237"/>
      <c r="VLW237"/>
      <c r="VLX237"/>
      <c r="VLY237"/>
      <c r="VLZ237"/>
      <c r="VMA237"/>
      <c r="VMB237"/>
      <c r="VMC237"/>
      <c r="VMD237"/>
      <c r="VME237"/>
      <c r="VMF237"/>
      <c r="VMG237"/>
      <c r="VMH237"/>
      <c r="VMI237"/>
      <c r="VMJ237"/>
      <c r="VMK237"/>
      <c r="VML237"/>
      <c r="VMM237"/>
      <c r="VMN237"/>
      <c r="VMO237"/>
      <c r="VMP237"/>
      <c r="VMQ237"/>
      <c r="VMR237"/>
      <c r="VMS237"/>
      <c r="VMT237"/>
      <c r="VMU237"/>
      <c r="VMV237"/>
      <c r="VMW237"/>
      <c r="VMX237"/>
      <c r="VMY237"/>
      <c r="VMZ237"/>
      <c r="VNA237"/>
      <c r="VNB237"/>
      <c r="VNC237"/>
      <c r="VND237"/>
      <c r="VNE237"/>
      <c r="VNF237"/>
      <c r="VNG237"/>
      <c r="VNH237"/>
      <c r="VNI237"/>
      <c r="VNJ237"/>
      <c r="VNK237"/>
      <c r="VNL237"/>
      <c r="VNM237"/>
      <c r="VNN237"/>
      <c r="VNO237"/>
      <c r="VNP237"/>
      <c r="VNQ237"/>
      <c r="VNR237"/>
      <c r="VNS237"/>
      <c r="VNT237"/>
      <c r="VNU237"/>
      <c r="VNV237"/>
      <c r="VNW237"/>
      <c r="VNX237"/>
      <c r="VNY237"/>
      <c r="VNZ237"/>
      <c r="VOA237"/>
      <c r="VOB237"/>
      <c r="VOC237"/>
      <c r="VOD237"/>
      <c r="VOE237"/>
      <c r="VOF237"/>
      <c r="VOG237"/>
      <c r="VOH237"/>
      <c r="VOI237"/>
      <c r="VOJ237"/>
      <c r="VOK237"/>
      <c r="VOL237"/>
      <c r="VOM237"/>
      <c r="VON237"/>
      <c r="VOO237"/>
      <c r="VOP237"/>
      <c r="VOQ237"/>
      <c r="VOR237"/>
      <c r="VOS237"/>
      <c r="VOT237"/>
      <c r="VOU237"/>
      <c r="VOV237"/>
      <c r="VOW237"/>
      <c r="VOX237"/>
      <c r="VOY237"/>
      <c r="VOZ237"/>
      <c r="VPA237"/>
      <c r="VPB237"/>
      <c r="VPC237"/>
      <c r="VPD237"/>
      <c r="VPE237"/>
      <c r="VPF237"/>
      <c r="VPG237"/>
      <c r="VPH237"/>
      <c r="VPI237"/>
      <c r="VPJ237"/>
      <c r="VPK237"/>
      <c r="VPL237"/>
      <c r="VPM237"/>
      <c r="VPN237"/>
      <c r="VPO237"/>
      <c r="VPP237"/>
      <c r="VPQ237"/>
      <c r="VPR237"/>
      <c r="VPS237"/>
      <c r="VPT237"/>
      <c r="VPU237"/>
      <c r="VPV237"/>
      <c r="VPW237"/>
      <c r="VPX237"/>
      <c r="VPY237"/>
      <c r="VPZ237"/>
      <c r="VQA237"/>
      <c r="VQB237"/>
      <c r="VQC237"/>
      <c r="VQD237"/>
      <c r="VQE237"/>
      <c r="VQF237"/>
      <c r="VQG237"/>
      <c r="VQH237"/>
      <c r="VQI237"/>
      <c r="VQJ237"/>
      <c r="VQK237"/>
      <c r="VQL237"/>
      <c r="VQM237"/>
      <c r="VQN237"/>
      <c r="VQO237"/>
      <c r="VQP237"/>
      <c r="VQQ237"/>
      <c r="VQR237"/>
      <c r="VQS237"/>
      <c r="VQT237"/>
      <c r="VQU237"/>
      <c r="VQV237"/>
      <c r="VQW237"/>
      <c r="VQX237"/>
      <c r="VQY237"/>
      <c r="VQZ237"/>
      <c r="VRA237"/>
      <c r="VRB237"/>
      <c r="VRC237"/>
      <c r="VRD237"/>
      <c r="VRE237"/>
      <c r="VRF237"/>
      <c r="VRG237"/>
      <c r="VRH237"/>
      <c r="VRI237"/>
      <c r="VRJ237"/>
      <c r="VRK237"/>
      <c r="VRL237"/>
      <c r="VRM237"/>
      <c r="VRN237"/>
      <c r="VRO237"/>
      <c r="VRP237"/>
      <c r="VRQ237"/>
      <c r="VRR237"/>
      <c r="VRS237"/>
      <c r="VRT237"/>
      <c r="VRU237"/>
      <c r="VRV237"/>
      <c r="VRW237"/>
      <c r="VRX237"/>
      <c r="VRY237"/>
      <c r="VRZ237"/>
      <c r="VSA237"/>
      <c r="VSB237"/>
      <c r="VSC237"/>
      <c r="VSD237"/>
      <c r="VSE237"/>
      <c r="VSF237"/>
      <c r="VSG237"/>
      <c r="VSH237"/>
      <c r="VSI237"/>
      <c r="VSJ237"/>
      <c r="VSK237"/>
      <c r="VSL237"/>
      <c r="VSM237"/>
      <c r="VSN237"/>
      <c r="VSO237"/>
      <c r="VSP237"/>
      <c r="VSQ237"/>
      <c r="VSR237"/>
      <c r="VSS237"/>
      <c r="VST237"/>
      <c r="VSU237"/>
      <c r="VSV237"/>
      <c r="VSW237"/>
      <c r="VSX237"/>
      <c r="VSY237"/>
      <c r="VSZ237"/>
      <c r="VTA237"/>
      <c r="VTB237"/>
      <c r="VTC237"/>
      <c r="VTD237"/>
      <c r="VTE237"/>
      <c r="VTF237"/>
      <c r="VTG237"/>
      <c r="VTH237"/>
      <c r="VTI237"/>
      <c r="VTJ237"/>
      <c r="VTK237"/>
      <c r="VTL237"/>
      <c r="VTM237"/>
      <c r="VTN237"/>
      <c r="VTO237"/>
      <c r="VTP237"/>
      <c r="VTQ237"/>
      <c r="VTR237"/>
      <c r="VTS237"/>
      <c r="VTT237"/>
      <c r="VTU237"/>
      <c r="VTV237"/>
      <c r="VTW237"/>
      <c r="VTX237"/>
      <c r="VTY237"/>
      <c r="VTZ237"/>
      <c r="VUA237"/>
      <c r="VUB237"/>
      <c r="VUC237"/>
      <c r="VUD237"/>
      <c r="VUE237"/>
      <c r="VUF237"/>
      <c r="VUG237"/>
      <c r="VUH237"/>
      <c r="VUI237"/>
      <c r="VUJ237"/>
      <c r="VUK237"/>
      <c r="VUL237"/>
      <c r="VUM237"/>
      <c r="VUN237"/>
      <c r="VUO237"/>
      <c r="VUP237"/>
      <c r="VUQ237"/>
      <c r="VUR237"/>
      <c r="VUS237"/>
      <c r="VUT237"/>
      <c r="VUU237"/>
      <c r="VUV237"/>
      <c r="VUW237"/>
      <c r="VUX237"/>
      <c r="VUY237"/>
      <c r="VUZ237"/>
      <c r="VVA237"/>
      <c r="VVB237"/>
      <c r="VVC237"/>
      <c r="VVD237"/>
      <c r="VVE237"/>
      <c r="VVF237"/>
      <c r="VVG237"/>
      <c r="VVH237"/>
      <c r="VVI237"/>
      <c r="VVJ237"/>
      <c r="VVK237"/>
      <c r="VVL237"/>
      <c r="VVM237"/>
      <c r="VVN237"/>
      <c r="VVO237"/>
      <c r="VVP237"/>
      <c r="VVQ237"/>
      <c r="VVR237"/>
      <c r="VVS237"/>
      <c r="VVT237"/>
      <c r="VVU237"/>
      <c r="VVV237"/>
      <c r="VVW237"/>
      <c r="VVX237"/>
      <c r="VVY237"/>
      <c r="VVZ237"/>
      <c r="VWA237"/>
      <c r="VWB237"/>
      <c r="VWC237"/>
      <c r="VWD237"/>
      <c r="VWE237"/>
      <c r="VWF237"/>
      <c r="VWG237"/>
      <c r="VWH237"/>
      <c r="VWI237"/>
      <c r="VWJ237"/>
      <c r="VWK237"/>
      <c r="VWL237"/>
      <c r="VWM237"/>
      <c r="VWN237"/>
      <c r="VWO237"/>
      <c r="VWP237"/>
      <c r="VWQ237"/>
      <c r="VWR237"/>
      <c r="VWS237"/>
      <c r="VWT237"/>
      <c r="VWU237"/>
      <c r="VWV237"/>
      <c r="VWW237"/>
      <c r="VWX237"/>
      <c r="VWY237"/>
      <c r="VWZ237"/>
      <c r="VXA237"/>
      <c r="VXB237"/>
      <c r="VXC237"/>
      <c r="VXD237"/>
      <c r="VXE237"/>
      <c r="VXF237"/>
      <c r="VXG237"/>
      <c r="VXH237"/>
      <c r="VXI237"/>
      <c r="VXJ237"/>
      <c r="VXK237"/>
      <c r="VXL237"/>
      <c r="VXM237"/>
      <c r="VXN237"/>
      <c r="VXO237"/>
      <c r="VXP237"/>
      <c r="VXQ237"/>
      <c r="VXR237"/>
      <c r="VXS237"/>
      <c r="VXT237"/>
      <c r="VXU237"/>
      <c r="VXV237"/>
      <c r="VXW237"/>
      <c r="VXX237"/>
      <c r="VXY237"/>
      <c r="VXZ237"/>
      <c r="VYA237"/>
      <c r="VYB237"/>
      <c r="VYC237"/>
      <c r="VYD237"/>
      <c r="VYE237"/>
      <c r="VYF237"/>
      <c r="VYG237"/>
      <c r="VYH237"/>
      <c r="VYI237"/>
      <c r="VYJ237"/>
      <c r="VYK237"/>
      <c r="VYL237"/>
      <c r="VYM237"/>
      <c r="VYN237"/>
      <c r="VYO237"/>
      <c r="VYP237"/>
      <c r="VYQ237"/>
      <c r="VYR237"/>
      <c r="VYS237"/>
      <c r="VYT237"/>
      <c r="VYU237"/>
      <c r="VYV237"/>
      <c r="VYW237"/>
      <c r="VYX237"/>
      <c r="VYY237"/>
      <c r="VYZ237"/>
      <c r="VZA237"/>
      <c r="VZB237"/>
      <c r="VZC237"/>
      <c r="VZD237"/>
      <c r="VZE237"/>
      <c r="VZF237"/>
      <c r="VZG237"/>
      <c r="VZH237"/>
      <c r="VZI237"/>
      <c r="VZJ237"/>
      <c r="VZK237"/>
      <c r="VZL237"/>
      <c r="VZM237"/>
      <c r="VZN237"/>
      <c r="VZO237"/>
      <c r="VZP237"/>
      <c r="VZQ237"/>
      <c r="VZR237"/>
      <c r="VZS237"/>
      <c r="VZT237"/>
      <c r="VZU237"/>
      <c r="VZV237"/>
      <c r="VZW237"/>
      <c r="VZX237"/>
      <c r="VZY237"/>
      <c r="VZZ237"/>
      <c r="WAA237"/>
      <c r="WAB237"/>
      <c r="WAC237"/>
      <c r="WAD237"/>
      <c r="WAE237"/>
      <c r="WAF237"/>
      <c r="WAG237"/>
      <c r="WAH237"/>
      <c r="WAI237"/>
      <c r="WAJ237"/>
      <c r="WAK237"/>
      <c r="WAL237"/>
      <c r="WAM237"/>
      <c r="WAN237"/>
      <c r="WAO237"/>
      <c r="WAP237"/>
      <c r="WAQ237"/>
      <c r="WAR237"/>
      <c r="WAS237"/>
      <c r="WAT237"/>
      <c r="WAU237"/>
      <c r="WAV237"/>
      <c r="WAW237"/>
      <c r="WAX237"/>
      <c r="WAY237"/>
      <c r="WAZ237"/>
      <c r="WBA237"/>
      <c r="WBB237"/>
      <c r="WBC237"/>
      <c r="WBD237"/>
      <c r="WBE237"/>
      <c r="WBF237"/>
      <c r="WBG237"/>
      <c r="WBH237"/>
      <c r="WBI237"/>
      <c r="WBJ237"/>
      <c r="WBK237"/>
      <c r="WBL237"/>
      <c r="WBM237"/>
      <c r="WBN237"/>
      <c r="WBO237"/>
      <c r="WBP237"/>
      <c r="WBQ237"/>
      <c r="WBR237"/>
      <c r="WBS237"/>
      <c r="WBT237"/>
      <c r="WBU237"/>
      <c r="WBV237"/>
      <c r="WBW237"/>
      <c r="WBX237"/>
      <c r="WBY237"/>
      <c r="WBZ237"/>
      <c r="WCA237"/>
      <c r="WCB237"/>
      <c r="WCC237"/>
      <c r="WCD237"/>
      <c r="WCE237"/>
      <c r="WCF237"/>
      <c r="WCG237"/>
      <c r="WCH237"/>
      <c r="WCI237"/>
      <c r="WCJ237"/>
      <c r="WCK237"/>
      <c r="WCL237"/>
      <c r="WCM237"/>
      <c r="WCN237"/>
      <c r="WCO237"/>
      <c r="WCP237"/>
      <c r="WCQ237"/>
      <c r="WCR237"/>
      <c r="WCS237"/>
      <c r="WCT237"/>
      <c r="WCU237"/>
      <c r="WCV237"/>
      <c r="WCW237"/>
      <c r="WCX237"/>
      <c r="WCY237"/>
      <c r="WCZ237"/>
      <c r="WDA237"/>
      <c r="WDB237"/>
      <c r="WDC237"/>
      <c r="WDD237"/>
      <c r="WDE237"/>
      <c r="WDF237"/>
      <c r="WDG237"/>
      <c r="WDH237"/>
      <c r="WDI237"/>
      <c r="WDJ237"/>
      <c r="WDK237"/>
      <c r="WDL237"/>
      <c r="WDM237"/>
      <c r="WDN237"/>
      <c r="WDO237"/>
      <c r="WDP237"/>
      <c r="WDQ237"/>
      <c r="WDR237"/>
      <c r="WDS237"/>
      <c r="WDT237"/>
      <c r="WDU237"/>
      <c r="WDV237"/>
      <c r="WDW237"/>
      <c r="WDX237"/>
      <c r="WDY237"/>
      <c r="WDZ237"/>
      <c r="WEA237"/>
      <c r="WEB237"/>
      <c r="WEC237"/>
      <c r="WED237"/>
      <c r="WEE237"/>
      <c r="WEF237"/>
      <c r="WEG237"/>
      <c r="WEH237"/>
      <c r="WEI237"/>
      <c r="WEJ237"/>
      <c r="WEK237"/>
      <c r="WEL237"/>
      <c r="WEM237"/>
      <c r="WEN237"/>
      <c r="WEO237"/>
      <c r="WEP237"/>
      <c r="WEQ237"/>
      <c r="WER237"/>
      <c r="WES237"/>
      <c r="WET237"/>
      <c r="WEU237"/>
      <c r="WEV237"/>
      <c r="WEW237"/>
      <c r="WEX237"/>
      <c r="WEY237"/>
      <c r="WEZ237"/>
      <c r="WFA237"/>
      <c r="WFB237"/>
      <c r="WFC237"/>
      <c r="WFD237"/>
      <c r="WFE237"/>
      <c r="WFF237"/>
      <c r="WFG237"/>
      <c r="WFH237"/>
      <c r="WFI237"/>
      <c r="WFJ237"/>
      <c r="WFK237"/>
      <c r="WFL237"/>
      <c r="WFM237"/>
      <c r="WFN237"/>
      <c r="WFO237"/>
      <c r="WFP237"/>
      <c r="WFQ237"/>
      <c r="WFR237"/>
      <c r="WFS237"/>
      <c r="WFT237"/>
      <c r="WFU237"/>
      <c r="WFV237"/>
      <c r="WFW237"/>
      <c r="WFX237"/>
      <c r="WFY237"/>
      <c r="WFZ237"/>
      <c r="WGA237"/>
      <c r="WGB237"/>
      <c r="WGC237"/>
      <c r="WGD237"/>
      <c r="WGE237"/>
      <c r="WGF237"/>
      <c r="WGG237"/>
      <c r="WGH237"/>
      <c r="WGI237"/>
      <c r="WGJ237"/>
      <c r="WGK237"/>
      <c r="WGL237"/>
      <c r="WGM237"/>
      <c r="WGN237"/>
      <c r="WGO237"/>
      <c r="WGP237"/>
      <c r="WGQ237"/>
      <c r="WGR237"/>
      <c r="WGS237"/>
      <c r="WGT237"/>
      <c r="WGU237"/>
      <c r="WGV237"/>
      <c r="WGW237"/>
      <c r="WGX237"/>
      <c r="WGY237"/>
      <c r="WGZ237"/>
      <c r="WHA237"/>
      <c r="WHB237"/>
      <c r="WHC237"/>
      <c r="WHD237"/>
      <c r="WHE237"/>
      <c r="WHF237"/>
      <c r="WHG237"/>
      <c r="WHH237"/>
      <c r="WHI237"/>
      <c r="WHJ237"/>
      <c r="WHK237"/>
      <c r="WHL237"/>
      <c r="WHM237"/>
      <c r="WHN237"/>
      <c r="WHO237"/>
      <c r="WHP237"/>
      <c r="WHQ237"/>
      <c r="WHR237"/>
      <c r="WHS237"/>
      <c r="WHT237"/>
      <c r="WHU237"/>
      <c r="WHV237"/>
      <c r="WHW237"/>
      <c r="WHX237"/>
      <c r="WHY237"/>
      <c r="WHZ237"/>
      <c r="WIA237"/>
      <c r="WIB237"/>
      <c r="WIC237"/>
      <c r="WID237"/>
      <c r="WIE237"/>
      <c r="WIF237"/>
      <c r="WIG237"/>
      <c r="WIH237"/>
      <c r="WII237"/>
      <c r="WIJ237"/>
      <c r="WIK237"/>
      <c r="WIL237"/>
      <c r="WIM237"/>
      <c r="WIN237"/>
      <c r="WIO237"/>
      <c r="WIP237"/>
      <c r="WIQ237"/>
      <c r="WIR237"/>
      <c r="WIS237"/>
      <c r="WIT237"/>
      <c r="WIU237"/>
      <c r="WIV237"/>
      <c r="WIW237"/>
      <c r="WIX237"/>
      <c r="WIY237"/>
      <c r="WIZ237"/>
      <c r="WJA237"/>
      <c r="WJB237"/>
      <c r="WJC237"/>
      <c r="WJD237"/>
      <c r="WJE237"/>
      <c r="WJF237"/>
      <c r="WJG237"/>
      <c r="WJH237"/>
      <c r="WJI237"/>
      <c r="WJJ237"/>
      <c r="WJK237"/>
      <c r="WJL237"/>
      <c r="WJM237"/>
      <c r="WJN237"/>
      <c r="WJO237"/>
      <c r="WJP237"/>
      <c r="WJQ237"/>
      <c r="WJR237"/>
      <c r="WJS237"/>
      <c r="WJT237"/>
      <c r="WJU237"/>
      <c r="WJV237"/>
      <c r="WJW237"/>
      <c r="WJX237"/>
      <c r="WJY237"/>
      <c r="WJZ237"/>
      <c r="WKA237"/>
      <c r="WKB237"/>
      <c r="WKC237"/>
      <c r="WKD237"/>
      <c r="WKE237"/>
      <c r="WKF237"/>
      <c r="WKG237"/>
      <c r="WKH237"/>
      <c r="WKI237"/>
      <c r="WKJ237"/>
      <c r="WKK237"/>
      <c r="WKL237"/>
      <c r="WKM237"/>
      <c r="WKN237"/>
      <c r="WKO237"/>
      <c r="WKP237"/>
      <c r="WKQ237"/>
      <c r="WKR237"/>
      <c r="WKS237"/>
      <c r="WKT237"/>
      <c r="WKU237"/>
      <c r="WKV237"/>
      <c r="WKW237"/>
      <c r="WKX237"/>
      <c r="WKY237"/>
      <c r="WKZ237"/>
      <c r="WLA237"/>
      <c r="WLB237"/>
      <c r="WLC237"/>
      <c r="WLD237"/>
      <c r="WLE237"/>
      <c r="WLF237"/>
      <c r="WLG237"/>
      <c r="WLH237"/>
      <c r="WLI237"/>
      <c r="WLJ237"/>
      <c r="WLK237"/>
      <c r="WLL237"/>
      <c r="WLM237"/>
      <c r="WLN237"/>
      <c r="WLO237"/>
      <c r="WLP237"/>
      <c r="WLQ237"/>
      <c r="WLR237"/>
      <c r="WLS237"/>
      <c r="WLT237"/>
      <c r="WLU237"/>
      <c r="WLV237"/>
      <c r="WLW237"/>
      <c r="WLX237"/>
      <c r="WLY237"/>
      <c r="WLZ237"/>
      <c r="WMA237"/>
      <c r="WMB237"/>
      <c r="WMC237"/>
      <c r="WMD237"/>
      <c r="WME237"/>
      <c r="WMF237"/>
      <c r="WMG237"/>
      <c r="WMH237"/>
      <c r="WMI237"/>
      <c r="WMJ237"/>
      <c r="WMK237"/>
      <c r="WML237"/>
      <c r="WMM237"/>
      <c r="WMN237"/>
      <c r="WMO237"/>
      <c r="WMP237"/>
      <c r="WMQ237"/>
      <c r="WMR237"/>
      <c r="WMS237"/>
      <c r="WMT237"/>
      <c r="WMU237"/>
      <c r="WMV237"/>
      <c r="WMW237"/>
      <c r="WMX237"/>
      <c r="WMY237"/>
      <c r="WMZ237"/>
      <c r="WNA237"/>
      <c r="WNB237"/>
      <c r="WNC237"/>
      <c r="WND237"/>
      <c r="WNE237"/>
      <c r="WNF237"/>
      <c r="WNG237"/>
      <c r="WNH237"/>
      <c r="WNI237"/>
      <c r="WNJ237"/>
      <c r="WNK237"/>
      <c r="WNL237"/>
      <c r="WNM237"/>
      <c r="WNN237"/>
      <c r="WNO237"/>
      <c r="WNP237"/>
      <c r="WNQ237"/>
      <c r="WNR237"/>
      <c r="WNS237"/>
      <c r="WNT237"/>
      <c r="WNU237"/>
      <c r="WNV237"/>
      <c r="WNW237"/>
      <c r="WNX237"/>
      <c r="WNY237"/>
      <c r="WNZ237"/>
      <c r="WOA237"/>
      <c r="WOB237"/>
      <c r="WOC237"/>
      <c r="WOD237"/>
      <c r="WOE237"/>
      <c r="WOF237"/>
      <c r="WOG237"/>
      <c r="WOH237"/>
      <c r="WOI237"/>
      <c r="WOJ237"/>
      <c r="WOK237"/>
      <c r="WOL237"/>
      <c r="WOM237"/>
      <c r="WON237"/>
      <c r="WOO237"/>
      <c r="WOP237"/>
      <c r="WOQ237"/>
      <c r="WOR237"/>
      <c r="WOS237"/>
      <c r="WOT237"/>
      <c r="WOU237"/>
      <c r="WOV237"/>
      <c r="WOW237"/>
      <c r="WOX237"/>
      <c r="WOY237"/>
      <c r="WOZ237"/>
      <c r="WPA237"/>
      <c r="WPB237"/>
      <c r="WPC237"/>
      <c r="WPD237"/>
      <c r="WPE237"/>
      <c r="WPF237"/>
      <c r="WPG237"/>
      <c r="WPH237"/>
      <c r="WPI237"/>
      <c r="WPJ237"/>
      <c r="WPK237"/>
      <c r="WPL237"/>
      <c r="WPM237"/>
      <c r="WPN237"/>
      <c r="WPO237"/>
      <c r="WPP237"/>
      <c r="WPQ237"/>
      <c r="WPR237"/>
      <c r="WPS237"/>
      <c r="WPT237"/>
      <c r="WPU237"/>
      <c r="WPV237"/>
      <c r="WPW237"/>
      <c r="WPX237"/>
      <c r="WPY237"/>
      <c r="WPZ237"/>
      <c r="WQA237"/>
      <c r="WQB237"/>
      <c r="WQC237"/>
      <c r="WQD237"/>
      <c r="WQE237"/>
      <c r="WQF237"/>
      <c r="WQG237"/>
      <c r="WQH237"/>
      <c r="WQI237"/>
      <c r="WQJ237"/>
      <c r="WQK237"/>
      <c r="WQL237"/>
      <c r="WQM237"/>
      <c r="WQN237"/>
      <c r="WQO237"/>
      <c r="WQP237"/>
      <c r="WQQ237"/>
      <c r="WQR237"/>
      <c r="WQS237"/>
      <c r="WQT237"/>
      <c r="WQU237"/>
      <c r="WQV237"/>
      <c r="WQW237"/>
      <c r="WQX237"/>
      <c r="WQY237"/>
      <c r="WQZ237"/>
      <c r="WRA237"/>
      <c r="WRB237"/>
      <c r="WRC237"/>
      <c r="WRD237"/>
      <c r="WRE237"/>
      <c r="WRF237"/>
      <c r="WRG237"/>
      <c r="WRH237"/>
      <c r="WRI237"/>
      <c r="WRJ237"/>
      <c r="WRK237"/>
      <c r="WRL237"/>
      <c r="WRM237"/>
      <c r="WRN237"/>
      <c r="WRO237"/>
      <c r="WRP237"/>
      <c r="WRQ237"/>
      <c r="WRR237"/>
      <c r="WRS237"/>
      <c r="WRT237"/>
      <c r="WRU237"/>
      <c r="WRV237"/>
      <c r="WRW237"/>
      <c r="WRX237"/>
      <c r="WRY237"/>
      <c r="WRZ237"/>
      <c r="WSA237"/>
      <c r="WSB237"/>
      <c r="WSC237"/>
      <c r="WSD237"/>
      <c r="WSE237"/>
      <c r="WSF237"/>
      <c r="WSG237"/>
      <c r="WSH237"/>
      <c r="WSI237"/>
      <c r="WSJ237"/>
      <c r="WSK237"/>
      <c r="WSL237"/>
      <c r="WSM237"/>
      <c r="WSN237"/>
      <c r="WSO237"/>
      <c r="WSP237"/>
      <c r="WSQ237"/>
      <c r="WSR237"/>
      <c r="WSS237"/>
      <c r="WST237"/>
      <c r="WSU237"/>
      <c r="WSV237"/>
      <c r="WSW237"/>
      <c r="WSX237"/>
      <c r="WSY237"/>
      <c r="WSZ237"/>
      <c r="WTA237"/>
      <c r="WTB237"/>
      <c r="WTC237"/>
      <c r="WTD237"/>
      <c r="WTE237"/>
      <c r="WTF237"/>
      <c r="WTG237"/>
      <c r="WTH237"/>
      <c r="WTI237"/>
      <c r="WTJ237"/>
      <c r="WTK237"/>
      <c r="WTL237"/>
      <c r="WTM237"/>
      <c r="WTN237"/>
      <c r="WTO237"/>
      <c r="WTP237"/>
      <c r="WTQ237"/>
      <c r="WTR237"/>
      <c r="WTS237"/>
      <c r="WTT237"/>
      <c r="WTU237"/>
      <c r="WTV237"/>
      <c r="WTW237"/>
      <c r="WTX237"/>
      <c r="WTY237"/>
      <c r="WTZ237"/>
      <c r="WUA237"/>
      <c r="WUB237"/>
      <c r="WUC237"/>
      <c r="WUD237"/>
      <c r="WUE237"/>
      <c r="WUF237"/>
      <c r="WUG237"/>
      <c r="WUH237"/>
      <c r="WUI237"/>
      <c r="WUJ237"/>
      <c r="WUK237"/>
      <c r="WUL237"/>
      <c r="WUM237"/>
      <c r="WUN237"/>
      <c r="WUO237"/>
      <c r="WUP237"/>
      <c r="WUQ237"/>
      <c r="WUR237"/>
      <c r="WUS237"/>
      <c r="WUT237"/>
      <c r="WUU237"/>
      <c r="WUV237"/>
      <c r="WUW237"/>
      <c r="WUX237"/>
      <c r="WUY237"/>
      <c r="WUZ237"/>
      <c r="WVA237"/>
      <c r="WVB237"/>
      <c r="WVC237"/>
      <c r="WVD237"/>
      <c r="WVE237"/>
      <c r="WVF237"/>
      <c r="WVG237"/>
      <c r="WVH237"/>
      <c r="WVI237"/>
      <c r="WVJ237"/>
      <c r="WVK237"/>
      <c r="WVL237"/>
      <c r="WVM237"/>
      <c r="WVN237"/>
      <c r="WVO237"/>
      <c r="WVP237"/>
      <c r="WVQ237"/>
      <c r="WVR237"/>
      <c r="WVS237"/>
      <c r="WVT237"/>
      <c r="WVU237"/>
      <c r="WVV237"/>
      <c r="WVW237"/>
      <c r="WVX237"/>
      <c r="WVY237"/>
      <c r="WVZ237"/>
      <c r="WWA237"/>
      <c r="WWB237"/>
      <c r="WWC237"/>
      <c r="WWD237"/>
      <c r="WWE237"/>
      <c r="WWF237"/>
      <c r="WWG237"/>
      <c r="WWH237"/>
      <c r="WWI237"/>
      <c r="WWJ237"/>
      <c r="WWK237"/>
      <c r="WWL237"/>
      <c r="WWM237"/>
      <c r="WWN237"/>
      <c r="WWO237"/>
      <c r="WWP237"/>
      <c r="WWQ237"/>
      <c r="WWR237"/>
      <c r="WWS237"/>
      <c r="WWT237"/>
      <c r="WWU237"/>
      <c r="WWV237"/>
      <c r="WWW237"/>
      <c r="WWX237"/>
      <c r="WWY237"/>
      <c r="WWZ237"/>
      <c r="WXA237"/>
      <c r="WXB237"/>
      <c r="WXC237"/>
      <c r="WXD237"/>
      <c r="WXE237"/>
      <c r="WXF237"/>
      <c r="WXG237"/>
      <c r="WXH237"/>
      <c r="WXI237"/>
      <c r="WXJ237"/>
      <c r="WXK237"/>
      <c r="WXL237"/>
      <c r="WXM237"/>
      <c r="WXN237"/>
      <c r="WXO237"/>
      <c r="WXP237"/>
      <c r="WXQ237"/>
      <c r="WXR237"/>
      <c r="WXS237"/>
      <c r="WXT237"/>
      <c r="WXU237"/>
      <c r="WXV237"/>
      <c r="WXW237"/>
      <c r="WXX237"/>
      <c r="WXY237"/>
      <c r="WXZ237"/>
      <c r="WYA237"/>
      <c r="WYB237"/>
      <c r="WYC237"/>
      <c r="WYD237"/>
      <c r="WYE237"/>
      <c r="WYF237"/>
      <c r="WYG237"/>
      <c r="WYH237"/>
      <c r="WYI237"/>
      <c r="WYJ237"/>
      <c r="WYK237"/>
      <c r="WYL237"/>
      <c r="WYM237"/>
      <c r="WYN237"/>
      <c r="WYO237"/>
      <c r="WYP237"/>
      <c r="WYQ237"/>
      <c r="WYR237"/>
      <c r="WYS237"/>
      <c r="WYT237"/>
      <c r="WYU237"/>
      <c r="WYV237"/>
      <c r="WYW237"/>
      <c r="WYX237"/>
      <c r="WYY237"/>
      <c r="WYZ237"/>
      <c r="WZA237"/>
      <c r="WZB237"/>
      <c r="WZC237"/>
      <c r="WZD237"/>
      <c r="WZE237"/>
      <c r="WZF237"/>
      <c r="WZG237"/>
      <c r="WZH237"/>
      <c r="WZI237"/>
      <c r="WZJ237"/>
      <c r="WZK237"/>
      <c r="WZL237"/>
      <c r="WZM237"/>
      <c r="WZN237"/>
      <c r="WZO237"/>
      <c r="WZP237"/>
      <c r="WZQ237"/>
      <c r="WZR237"/>
      <c r="WZS237"/>
      <c r="WZT237"/>
      <c r="WZU237"/>
      <c r="WZV237"/>
      <c r="WZW237"/>
      <c r="WZX237"/>
      <c r="WZY237"/>
      <c r="WZZ237"/>
      <c r="XAA237"/>
      <c r="XAB237"/>
      <c r="XAC237"/>
      <c r="XAD237"/>
      <c r="XAE237"/>
      <c r="XAF237"/>
      <c r="XAG237"/>
      <c r="XAH237"/>
      <c r="XAI237"/>
      <c r="XAJ237"/>
      <c r="XAK237"/>
      <c r="XAL237"/>
      <c r="XAM237"/>
      <c r="XAN237"/>
      <c r="XAO237"/>
      <c r="XAP237"/>
      <c r="XAQ237"/>
      <c r="XAR237"/>
      <c r="XAS237"/>
      <c r="XAT237"/>
      <c r="XAU237"/>
      <c r="XAV237"/>
      <c r="XAW237"/>
      <c r="XAX237"/>
      <c r="XAY237"/>
      <c r="XAZ237"/>
      <c r="XBA237"/>
      <c r="XBB237"/>
      <c r="XBC237"/>
      <c r="XBD237"/>
      <c r="XBE237"/>
      <c r="XBF237"/>
      <c r="XBG237"/>
      <c r="XBH237"/>
      <c r="XBI237"/>
      <c r="XBJ237"/>
      <c r="XBK237"/>
      <c r="XBL237"/>
      <c r="XBM237"/>
      <c r="XBN237"/>
      <c r="XBO237"/>
      <c r="XBP237"/>
      <c r="XBQ237"/>
      <c r="XBR237"/>
      <c r="XBS237"/>
      <c r="XBT237"/>
      <c r="XBU237"/>
      <c r="XBV237"/>
      <c r="XBW237"/>
      <c r="XBX237"/>
      <c r="XBY237"/>
      <c r="XBZ237"/>
      <c r="XCA237"/>
      <c r="XCB237"/>
      <c r="XCC237"/>
      <c r="XCD237"/>
      <c r="XCE237"/>
      <c r="XCF237"/>
      <c r="XCG237"/>
      <c r="XCH237"/>
      <c r="XCI237"/>
      <c r="XCJ237"/>
      <c r="XCK237"/>
      <c r="XCL237"/>
      <c r="XCM237"/>
      <c r="XCN237"/>
      <c r="XCO237"/>
      <c r="XCP237"/>
      <c r="XCQ237"/>
      <c r="XCR237"/>
      <c r="XCS237"/>
      <c r="XCT237"/>
      <c r="XCU237"/>
      <c r="XCV237"/>
      <c r="XCW237"/>
      <c r="XCX237"/>
      <c r="XCY237"/>
      <c r="XCZ237"/>
      <c r="XDA237"/>
      <c r="XDB237"/>
      <c r="XDC237"/>
      <c r="XDD237"/>
      <c r="XDE237"/>
      <c r="XDF237"/>
      <c r="XDG237"/>
      <c r="XDH237"/>
      <c r="XDI237"/>
      <c r="XDJ237"/>
      <c r="XDK237"/>
      <c r="XDL237"/>
      <c r="XDM237"/>
      <c r="XDN237"/>
      <c r="XDO237"/>
      <c r="XDP237"/>
      <c r="XDQ237"/>
      <c r="XDR237"/>
      <c r="XDS237"/>
      <c r="XDT237"/>
      <c r="XDU237"/>
      <c r="XDV237"/>
      <c r="XDW237"/>
      <c r="XDX237"/>
      <c r="XDY237"/>
      <c r="XDZ237"/>
      <c r="XEA237"/>
      <c r="XEB237"/>
      <c r="XEC237"/>
      <c r="XED237"/>
      <c r="XEE237"/>
      <c r="XEF237"/>
      <c r="XEG237"/>
      <c r="XEH237"/>
      <c r="XEI237"/>
      <c r="XEJ237"/>
      <c r="XEK237"/>
      <c r="XEL237"/>
      <c r="XEM237"/>
      <c r="XEN237"/>
      <c r="XEO237"/>
      <c r="XEP237"/>
      <c r="XEQ237"/>
      <c r="XER237"/>
      <c r="XES237"/>
      <c r="XET237"/>
      <c r="XEU237"/>
      <c r="XEV237"/>
      <c r="XEW237"/>
      <c r="XEX237"/>
      <c r="XEY237"/>
      <c r="XEZ237"/>
      <c r="XFA237"/>
      <c r="XFB237"/>
      <c r="XFC237"/>
      <c r="XFD237"/>
    </row>
    <row r="238" s="28" customFormat="1" spans="1:16384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N238" s="70"/>
      <c r="AO238" s="29"/>
      <c r="AP238"/>
      <c r="AQ238"/>
      <c r="AR238" s="32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  <c r="TH238"/>
      <c r="TI238"/>
      <c r="TJ238"/>
      <c r="TK238"/>
      <c r="TL238"/>
      <c r="TM238"/>
      <c r="TN238"/>
      <c r="TO238"/>
      <c r="TP238"/>
      <c r="TQ238"/>
      <c r="TR238"/>
      <c r="TS238"/>
      <c r="TT238"/>
      <c r="TU238"/>
      <c r="TV238"/>
      <c r="TW238"/>
      <c r="TX238"/>
      <c r="TY238"/>
      <c r="TZ238"/>
      <c r="UA238"/>
      <c r="UB238"/>
      <c r="UC238"/>
      <c r="UD238"/>
      <c r="UE238"/>
      <c r="UF238"/>
      <c r="UG238"/>
      <c r="UH238"/>
      <c r="UI238"/>
      <c r="UJ238"/>
      <c r="UK238"/>
      <c r="UL238"/>
      <c r="UM238"/>
      <c r="UN238"/>
      <c r="UO238"/>
      <c r="UP238"/>
      <c r="UQ238"/>
      <c r="UR238"/>
      <c r="US238"/>
      <c r="UT238"/>
      <c r="UU238"/>
      <c r="UV238"/>
      <c r="UW238"/>
      <c r="UX238"/>
      <c r="UY238"/>
      <c r="UZ238"/>
      <c r="VA238"/>
      <c r="VB238"/>
      <c r="VC238"/>
      <c r="VD238"/>
      <c r="VE238"/>
      <c r="VF238"/>
      <c r="VG238"/>
      <c r="VH238"/>
      <c r="VI238"/>
      <c r="VJ238"/>
      <c r="VK238"/>
      <c r="VL238"/>
      <c r="VM238"/>
      <c r="VN238"/>
      <c r="VO238"/>
      <c r="VP238"/>
      <c r="VQ238"/>
      <c r="VR238"/>
      <c r="VS238"/>
      <c r="VT238"/>
      <c r="VU238"/>
      <c r="VV238"/>
      <c r="VW238"/>
      <c r="VX238"/>
      <c r="VY238"/>
      <c r="VZ238"/>
      <c r="WA238"/>
      <c r="WB238"/>
      <c r="WC238"/>
      <c r="WD238"/>
      <c r="WE238"/>
      <c r="WF238"/>
      <c r="WG238"/>
      <c r="WH238"/>
      <c r="WI238"/>
      <c r="WJ238"/>
      <c r="WK238"/>
      <c r="WL238"/>
      <c r="WM238"/>
      <c r="WN238"/>
      <c r="WO238"/>
      <c r="WP238"/>
      <c r="WQ238"/>
      <c r="WR238"/>
      <c r="WS238"/>
      <c r="WT238"/>
      <c r="WU238"/>
      <c r="WV238"/>
      <c r="WW238"/>
      <c r="WX238"/>
      <c r="WY238"/>
      <c r="WZ238"/>
      <c r="XA238"/>
      <c r="XB238"/>
      <c r="XC238"/>
      <c r="XD238"/>
      <c r="XE238"/>
      <c r="XF238"/>
      <c r="XG238"/>
      <c r="XH238"/>
      <c r="XI238"/>
      <c r="XJ238"/>
      <c r="XK238"/>
      <c r="XL238"/>
      <c r="XM238"/>
      <c r="XN238"/>
      <c r="XO238"/>
      <c r="XP238"/>
      <c r="XQ238"/>
      <c r="XR238"/>
      <c r="XS238"/>
      <c r="XT238"/>
      <c r="XU238"/>
      <c r="XV238"/>
      <c r="XW238"/>
      <c r="XX238"/>
      <c r="XY238"/>
      <c r="XZ238"/>
      <c r="YA238"/>
      <c r="YB238"/>
      <c r="YC238"/>
      <c r="YD238"/>
      <c r="YE238"/>
      <c r="YF238"/>
      <c r="YG238"/>
      <c r="YH238"/>
      <c r="YI238"/>
      <c r="YJ238"/>
      <c r="YK238"/>
      <c r="YL238"/>
      <c r="YM238"/>
      <c r="YN238"/>
      <c r="YO238"/>
      <c r="YP238"/>
      <c r="YQ238"/>
      <c r="YR238"/>
      <c r="YS238"/>
      <c r="YT238"/>
      <c r="YU238"/>
      <c r="YV238"/>
      <c r="YW238"/>
      <c r="YX238"/>
      <c r="YY238"/>
      <c r="YZ238"/>
      <c r="ZA238"/>
      <c r="ZB238"/>
      <c r="ZC238"/>
      <c r="ZD238"/>
      <c r="ZE238"/>
      <c r="ZF238"/>
      <c r="ZG238"/>
      <c r="ZH238"/>
      <c r="ZI238"/>
      <c r="ZJ238"/>
      <c r="ZK238"/>
      <c r="ZL238"/>
      <c r="ZM238"/>
      <c r="ZN238"/>
      <c r="ZO238"/>
      <c r="ZP238"/>
      <c r="ZQ238"/>
      <c r="ZR238"/>
      <c r="ZS238"/>
      <c r="ZT238"/>
      <c r="ZU238"/>
      <c r="ZV238"/>
      <c r="ZW238"/>
      <c r="ZX238"/>
      <c r="ZY238"/>
      <c r="ZZ238"/>
      <c r="AAA238"/>
      <c r="AAB238"/>
      <c r="AAC238"/>
      <c r="AAD238"/>
      <c r="AAE238"/>
      <c r="AAF238"/>
      <c r="AAG238"/>
      <c r="AAH238"/>
      <c r="AAI238"/>
      <c r="AAJ238"/>
      <c r="AAK238"/>
      <c r="AAL238"/>
      <c r="AAM238"/>
      <c r="AAN238"/>
      <c r="AAO238"/>
      <c r="AAP238"/>
      <c r="AAQ238"/>
      <c r="AAR238"/>
      <c r="AAS238"/>
      <c r="AAT238"/>
      <c r="AAU238"/>
      <c r="AAV238"/>
      <c r="AAW238"/>
      <c r="AAX238"/>
      <c r="AAY238"/>
      <c r="AAZ238"/>
      <c r="ABA238"/>
      <c r="ABB238"/>
      <c r="ABC238"/>
      <c r="ABD238"/>
      <c r="ABE238"/>
      <c r="ABF238"/>
      <c r="ABG238"/>
      <c r="ABH238"/>
      <c r="ABI238"/>
      <c r="ABJ238"/>
      <c r="ABK238"/>
      <c r="ABL238"/>
      <c r="ABM238"/>
      <c r="ABN238"/>
      <c r="ABO238"/>
      <c r="ABP238"/>
      <c r="ABQ238"/>
      <c r="ABR238"/>
      <c r="ABS238"/>
      <c r="ABT238"/>
      <c r="ABU238"/>
      <c r="ABV238"/>
      <c r="ABW238"/>
      <c r="ABX238"/>
      <c r="ABY238"/>
      <c r="ABZ238"/>
      <c r="ACA238"/>
      <c r="ACB238"/>
      <c r="ACC238"/>
      <c r="ACD238"/>
      <c r="ACE238"/>
      <c r="ACF238"/>
      <c r="ACG238"/>
      <c r="ACH238"/>
      <c r="ACI238"/>
      <c r="ACJ238"/>
      <c r="ACK238"/>
      <c r="ACL238"/>
      <c r="ACM238"/>
      <c r="ACN238"/>
      <c r="ACO238"/>
      <c r="ACP238"/>
      <c r="ACQ238"/>
      <c r="ACR238"/>
      <c r="ACS238"/>
      <c r="ACT238"/>
      <c r="ACU238"/>
      <c r="ACV238"/>
      <c r="ACW238"/>
      <c r="ACX238"/>
      <c r="ACY238"/>
      <c r="ACZ238"/>
      <c r="ADA238"/>
      <c r="ADB238"/>
      <c r="ADC238"/>
      <c r="ADD238"/>
      <c r="ADE238"/>
      <c r="ADF238"/>
      <c r="ADG238"/>
      <c r="ADH238"/>
      <c r="ADI238"/>
      <c r="ADJ238"/>
      <c r="ADK238"/>
      <c r="ADL238"/>
      <c r="ADM238"/>
      <c r="ADN238"/>
      <c r="ADO238"/>
      <c r="ADP238"/>
      <c r="ADQ238"/>
      <c r="ADR238"/>
      <c r="ADS238"/>
      <c r="ADT238"/>
      <c r="ADU238"/>
      <c r="ADV238"/>
      <c r="ADW238"/>
      <c r="ADX238"/>
      <c r="ADY238"/>
      <c r="ADZ238"/>
      <c r="AEA238"/>
      <c r="AEB238"/>
      <c r="AEC238"/>
      <c r="AED238"/>
      <c r="AEE238"/>
      <c r="AEF238"/>
      <c r="AEG238"/>
      <c r="AEH238"/>
      <c r="AEI238"/>
      <c r="AEJ238"/>
      <c r="AEK238"/>
      <c r="AEL238"/>
      <c r="AEM238"/>
      <c r="AEN238"/>
      <c r="AEO238"/>
      <c r="AEP238"/>
      <c r="AEQ238"/>
      <c r="AER238"/>
      <c r="AES238"/>
      <c r="AET238"/>
      <c r="AEU238"/>
      <c r="AEV238"/>
      <c r="AEW238"/>
      <c r="AEX238"/>
      <c r="AEY238"/>
      <c r="AEZ238"/>
      <c r="AFA238"/>
      <c r="AFB238"/>
      <c r="AFC238"/>
      <c r="AFD238"/>
      <c r="AFE238"/>
      <c r="AFF238"/>
      <c r="AFG238"/>
      <c r="AFH238"/>
      <c r="AFI238"/>
      <c r="AFJ238"/>
      <c r="AFK238"/>
      <c r="AFL238"/>
      <c r="AFM238"/>
      <c r="AFN238"/>
      <c r="AFO238"/>
      <c r="AFP238"/>
      <c r="AFQ238"/>
      <c r="AFR238"/>
      <c r="AFS238"/>
      <c r="AFT238"/>
      <c r="AFU238"/>
      <c r="AFV238"/>
      <c r="AFW238"/>
      <c r="AFX238"/>
      <c r="AFY238"/>
      <c r="AFZ238"/>
      <c r="AGA238"/>
      <c r="AGB238"/>
      <c r="AGC238"/>
      <c r="AGD238"/>
      <c r="AGE238"/>
      <c r="AGF238"/>
      <c r="AGG238"/>
      <c r="AGH238"/>
      <c r="AGI238"/>
      <c r="AGJ238"/>
      <c r="AGK238"/>
      <c r="AGL238"/>
      <c r="AGM238"/>
      <c r="AGN238"/>
      <c r="AGO238"/>
      <c r="AGP238"/>
      <c r="AGQ238"/>
      <c r="AGR238"/>
      <c r="AGS238"/>
      <c r="AGT238"/>
      <c r="AGU238"/>
      <c r="AGV238"/>
      <c r="AGW238"/>
      <c r="AGX238"/>
      <c r="AGY238"/>
      <c r="AGZ238"/>
      <c r="AHA238"/>
      <c r="AHB238"/>
      <c r="AHC238"/>
      <c r="AHD238"/>
      <c r="AHE238"/>
      <c r="AHF238"/>
      <c r="AHG238"/>
      <c r="AHH238"/>
      <c r="AHI238"/>
      <c r="AHJ238"/>
      <c r="AHK238"/>
      <c r="AHL238"/>
      <c r="AHM238"/>
      <c r="AHN238"/>
      <c r="AHO238"/>
      <c r="AHP238"/>
      <c r="AHQ238"/>
      <c r="AHR238"/>
      <c r="AHS238"/>
      <c r="AHT238"/>
      <c r="AHU238"/>
      <c r="AHV238"/>
      <c r="AHW238"/>
      <c r="AHX238"/>
      <c r="AHY238"/>
      <c r="AHZ238"/>
      <c r="AIA238"/>
      <c r="AIB238"/>
      <c r="AIC238"/>
      <c r="AID238"/>
      <c r="AIE238"/>
      <c r="AIF238"/>
      <c r="AIG238"/>
      <c r="AIH238"/>
      <c r="AII238"/>
      <c r="AIJ238"/>
      <c r="AIK238"/>
      <c r="AIL238"/>
      <c r="AIM238"/>
      <c r="AIN238"/>
      <c r="AIO238"/>
      <c r="AIP238"/>
      <c r="AIQ238"/>
      <c r="AIR238"/>
      <c r="AIS238"/>
      <c r="AIT238"/>
      <c r="AIU238"/>
      <c r="AIV238"/>
      <c r="AIW238"/>
      <c r="AIX238"/>
      <c r="AIY238"/>
      <c r="AIZ238"/>
      <c r="AJA238"/>
      <c r="AJB238"/>
      <c r="AJC238"/>
      <c r="AJD238"/>
      <c r="AJE238"/>
      <c r="AJF238"/>
      <c r="AJG238"/>
      <c r="AJH238"/>
      <c r="AJI238"/>
      <c r="AJJ238"/>
      <c r="AJK238"/>
      <c r="AJL238"/>
      <c r="AJM238"/>
      <c r="AJN238"/>
      <c r="AJO238"/>
      <c r="AJP238"/>
      <c r="AJQ238"/>
      <c r="AJR238"/>
      <c r="AJS238"/>
      <c r="AJT238"/>
      <c r="AJU238"/>
      <c r="AJV238"/>
      <c r="AJW238"/>
      <c r="AJX238"/>
      <c r="AJY238"/>
      <c r="AJZ238"/>
      <c r="AKA238"/>
      <c r="AKB238"/>
      <c r="AKC238"/>
      <c r="AKD238"/>
      <c r="AKE238"/>
      <c r="AKF238"/>
      <c r="AKG238"/>
      <c r="AKH238"/>
      <c r="AKI238"/>
      <c r="AKJ238"/>
      <c r="AKK238"/>
      <c r="AKL238"/>
      <c r="AKM238"/>
      <c r="AKN238"/>
      <c r="AKO238"/>
      <c r="AKP238"/>
      <c r="AKQ238"/>
      <c r="AKR238"/>
      <c r="AKS238"/>
      <c r="AKT238"/>
      <c r="AKU238"/>
      <c r="AKV238"/>
      <c r="AKW238"/>
      <c r="AKX238"/>
      <c r="AKY238"/>
      <c r="AKZ238"/>
      <c r="ALA238"/>
      <c r="ALB238"/>
      <c r="ALC238"/>
      <c r="ALD238"/>
      <c r="ALE238"/>
      <c r="ALF238"/>
      <c r="ALG238"/>
      <c r="ALH238"/>
      <c r="ALI238"/>
      <c r="ALJ238"/>
      <c r="ALK238"/>
      <c r="ALL238"/>
      <c r="ALM238"/>
      <c r="ALN238"/>
      <c r="ALO238"/>
      <c r="ALP238"/>
      <c r="ALQ238"/>
      <c r="ALR238"/>
      <c r="ALS238"/>
      <c r="ALT238"/>
      <c r="ALU238"/>
      <c r="ALV238"/>
      <c r="ALW238"/>
      <c r="ALX238"/>
      <c r="ALY238"/>
      <c r="ALZ238"/>
      <c r="AMA238"/>
      <c r="AMB238"/>
      <c r="AMC238"/>
      <c r="AMD238"/>
      <c r="AME238"/>
      <c r="AMF238"/>
      <c r="AMG238"/>
      <c r="AMH238"/>
      <c r="AMI238"/>
      <c r="AMJ238"/>
      <c r="AMK238"/>
      <c r="AML238"/>
      <c r="AMM238"/>
      <c r="AMN238"/>
      <c r="AMO238"/>
      <c r="AMP238"/>
      <c r="AMQ238"/>
      <c r="AMR238"/>
      <c r="AMS238"/>
      <c r="AMT238"/>
      <c r="AMU238"/>
      <c r="AMV238"/>
      <c r="AMW238"/>
      <c r="AMX238"/>
      <c r="AMY238"/>
      <c r="AMZ238"/>
      <c r="ANA238"/>
      <c r="ANB238"/>
      <c r="ANC238"/>
      <c r="AND238"/>
      <c r="ANE238"/>
      <c r="ANF238"/>
      <c r="ANG238"/>
      <c r="ANH238"/>
      <c r="ANI238"/>
      <c r="ANJ238"/>
      <c r="ANK238"/>
      <c r="ANL238"/>
      <c r="ANM238"/>
      <c r="ANN238"/>
      <c r="ANO238"/>
      <c r="ANP238"/>
      <c r="ANQ238"/>
      <c r="ANR238"/>
      <c r="ANS238"/>
      <c r="ANT238"/>
      <c r="ANU238"/>
      <c r="ANV238"/>
      <c r="ANW238"/>
      <c r="ANX238"/>
      <c r="ANY238"/>
      <c r="ANZ238"/>
      <c r="AOA238"/>
      <c r="AOB238"/>
      <c r="AOC238"/>
      <c r="AOD238"/>
      <c r="AOE238"/>
      <c r="AOF238"/>
      <c r="AOG238"/>
      <c r="AOH238"/>
      <c r="AOI238"/>
      <c r="AOJ238"/>
      <c r="AOK238"/>
      <c r="AOL238"/>
      <c r="AOM238"/>
      <c r="AON238"/>
      <c r="AOO238"/>
      <c r="AOP238"/>
      <c r="AOQ238"/>
      <c r="AOR238"/>
      <c r="AOS238"/>
      <c r="AOT238"/>
      <c r="AOU238"/>
      <c r="AOV238"/>
      <c r="AOW238"/>
      <c r="AOX238"/>
      <c r="AOY238"/>
      <c r="AOZ238"/>
      <c r="APA238"/>
      <c r="APB238"/>
      <c r="APC238"/>
      <c r="APD238"/>
      <c r="APE238"/>
      <c r="APF238"/>
      <c r="APG238"/>
      <c r="APH238"/>
      <c r="API238"/>
      <c r="APJ238"/>
      <c r="APK238"/>
      <c r="APL238"/>
      <c r="APM238"/>
      <c r="APN238"/>
      <c r="APO238"/>
      <c r="APP238"/>
      <c r="APQ238"/>
      <c r="APR238"/>
      <c r="APS238"/>
      <c r="APT238"/>
      <c r="APU238"/>
      <c r="APV238"/>
      <c r="APW238"/>
      <c r="APX238"/>
      <c r="APY238"/>
      <c r="APZ238"/>
      <c r="AQA238"/>
      <c r="AQB238"/>
      <c r="AQC238"/>
      <c r="AQD238"/>
      <c r="AQE238"/>
      <c r="AQF238"/>
      <c r="AQG238"/>
      <c r="AQH238"/>
      <c r="AQI238"/>
      <c r="AQJ238"/>
      <c r="AQK238"/>
      <c r="AQL238"/>
      <c r="AQM238"/>
      <c r="AQN238"/>
      <c r="AQO238"/>
      <c r="AQP238"/>
      <c r="AQQ238"/>
      <c r="AQR238"/>
      <c r="AQS238"/>
      <c r="AQT238"/>
      <c r="AQU238"/>
      <c r="AQV238"/>
      <c r="AQW238"/>
      <c r="AQX238"/>
      <c r="AQY238"/>
      <c r="AQZ238"/>
      <c r="ARA238"/>
      <c r="ARB238"/>
      <c r="ARC238"/>
      <c r="ARD238"/>
      <c r="ARE238"/>
      <c r="ARF238"/>
      <c r="ARG238"/>
      <c r="ARH238"/>
      <c r="ARI238"/>
      <c r="ARJ238"/>
      <c r="ARK238"/>
      <c r="ARL238"/>
      <c r="ARM238"/>
      <c r="ARN238"/>
      <c r="ARO238"/>
      <c r="ARP238"/>
      <c r="ARQ238"/>
      <c r="ARR238"/>
      <c r="ARS238"/>
      <c r="ART238"/>
      <c r="ARU238"/>
      <c r="ARV238"/>
      <c r="ARW238"/>
      <c r="ARX238"/>
      <c r="ARY238"/>
      <c r="ARZ238"/>
      <c r="ASA238"/>
      <c r="ASB238"/>
      <c r="ASC238"/>
      <c r="ASD238"/>
      <c r="ASE238"/>
      <c r="ASF238"/>
      <c r="ASG238"/>
      <c r="ASH238"/>
      <c r="ASI238"/>
      <c r="ASJ238"/>
      <c r="ASK238"/>
      <c r="ASL238"/>
      <c r="ASM238"/>
      <c r="ASN238"/>
      <c r="ASO238"/>
      <c r="ASP238"/>
      <c r="ASQ238"/>
      <c r="ASR238"/>
      <c r="ASS238"/>
      <c r="AST238"/>
      <c r="ASU238"/>
      <c r="ASV238"/>
      <c r="ASW238"/>
      <c r="ASX238"/>
      <c r="ASY238"/>
      <c r="ASZ238"/>
      <c r="ATA238"/>
      <c r="ATB238"/>
      <c r="ATC238"/>
      <c r="ATD238"/>
      <c r="ATE238"/>
      <c r="ATF238"/>
      <c r="ATG238"/>
      <c r="ATH238"/>
      <c r="ATI238"/>
      <c r="ATJ238"/>
      <c r="ATK238"/>
      <c r="ATL238"/>
      <c r="ATM238"/>
      <c r="ATN238"/>
      <c r="ATO238"/>
      <c r="ATP238"/>
      <c r="ATQ238"/>
      <c r="ATR238"/>
      <c r="ATS238"/>
      <c r="ATT238"/>
      <c r="ATU238"/>
      <c r="ATV238"/>
      <c r="ATW238"/>
      <c r="ATX238"/>
      <c r="ATY238"/>
      <c r="ATZ238"/>
      <c r="AUA238"/>
      <c r="AUB238"/>
      <c r="AUC238"/>
      <c r="AUD238"/>
      <c r="AUE238"/>
      <c r="AUF238"/>
      <c r="AUG238"/>
      <c r="AUH238"/>
      <c r="AUI238"/>
      <c r="AUJ238"/>
      <c r="AUK238"/>
      <c r="AUL238"/>
      <c r="AUM238"/>
      <c r="AUN238"/>
      <c r="AUO238"/>
      <c r="AUP238"/>
      <c r="AUQ238"/>
      <c r="AUR238"/>
      <c r="AUS238"/>
      <c r="AUT238"/>
      <c r="AUU238"/>
      <c r="AUV238"/>
      <c r="AUW238"/>
      <c r="AUX238"/>
      <c r="AUY238"/>
      <c r="AUZ238"/>
      <c r="AVA238"/>
      <c r="AVB238"/>
      <c r="AVC238"/>
      <c r="AVD238"/>
      <c r="AVE238"/>
      <c r="AVF238"/>
      <c r="AVG238"/>
      <c r="AVH238"/>
      <c r="AVI238"/>
      <c r="AVJ238"/>
      <c r="AVK238"/>
      <c r="AVL238"/>
      <c r="AVM238"/>
      <c r="AVN238"/>
      <c r="AVO238"/>
      <c r="AVP238"/>
      <c r="AVQ238"/>
      <c r="AVR238"/>
      <c r="AVS238"/>
      <c r="AVT238"/>
      <c r="AVU238"/>
      <c r="AVV238"/>
      <c r="AVW238"/>
      <c r="AVX238"/>
      <c r="AVY238"/>
      <c r="AVZ238"/>
      <c r="AWA238"/>
      <c r="AWB238"/>
      <c r="AWC238"/>
      <c r="AWD238"/>
      <c r="AWE238"/>
      <c r="AWF238"/>
      <c r="AWG238"/>
      <c r="AWH238"/>
      <c r="AWI238"/>
      <c r="AWJ238"/>
      <c r="AWK238"/>
      <c r="AWL238"/>
      <c r="AWM238"/>
      <c r="AWN238"/>
      <c r="AWO238"/>
      <c r="AWP238"/>
      <c r="AWQ238"/>
      <c r="AWR238"/>
      <c r="AWS238"/>
      <c r="AWT238"/>
      <c r="AWU238"/>
      <c r="AWV238"/>
      <c r="AWW238"/>
      <c r="AWX238"/>
      <c r="AWY238"/>
      <c r="AWZ238"/>
      <c r="AXA238"/>
      <c r="AXB238"/>
      <c r="AXC238"/>
      <c r="AXD238"/>
      <c r="AXE238"/>
      <c r="AXF238"/>
      <c r="AXG238"/>
      <c r="AXH238"/>
      <c r="AXI238"/>
      <c r="AXJ238"/>
      <c r="AXK238"/>
      <c r="AXL238"/>
      <c r="AXM238"/>
      <c r="AXN238"/>
      <c r="AXO238"/>
      <c r="AXP238"/>
      <c r="AXQ238"/>
      <c r="AXR238"/>
      <c r="AXS238"/>
      <c r="AXT238"/>
      <c r="AXU238"/>
      <c r="AXV238"/>
      <c r="AXW238"/>
      <c r="AXX238"/>
      <c r="AXY238"/>
      <c r="AXZ238"/>
      <c r="AYA238"/>
      <c r="AYB238"/>
      <c r="AYC238"/>
      <c r="AYD238"/>
      <c r="AYE238"/>
      <c r="AYF238"/>
      <c r="AYG238"/>
      <c r="AYH238"/>
      <c r="AYI238"/>
      <c r="AYJ238"/>
      <c r="AYK238"/>
      <c r="AYL238"/>
      <c r="AYM238"/>
      <c r="AYN238"/>
      <c r="AYO238"/>
      <c r="AYP238"/>
      <c r="AYQ238"/>
      <c r="AYR238"/>
      <c r="AYS238"/>
      <c r="AYT238"/>
      <c r="AYU238"/>
      <c r="AYV238"/>
      <c r="AYW238"/>
      <c r="AYX238"/>
      <c r="AYY238"/>
      <c r="AYZ238"/>
      <c r="AZA238"/>
      <c r="AZB238"/>
      <c r="AZC238"/>
      <c r="AZD238"/>
      <c r="AZE238"/>
      <c r="AZF238"/>
      <c r="AZG238"/>
      <c r="AZH238"/>
      <c r="AZI238"/>
      <c r="AZJ238"/>
      <c r="AZK238"/>
      <c r="AZL238"/>
      <c r="AZM238"/>
      <c r="AZN238"/>
      <c r="AZO238"/>
      <c r="AZP238"/>
      <c r="AZQ238"/>
      <c r="AZR238"/>
      <c r="AZS238"/>
      <c r="AZT238"/>
      <c r="AZU238"/>
      <c r="AZV238"/>
      <c r="AZW238"/>
      <c r="AZX238"/>
      <c r="AZY238"/>
      <c r="AZZ238"/>
      <c r="BAA238"/>
      <c r="BAB238"/>
      <c r="BAC238"/>
      <c r="BAD238"/>
      <c r="BAE238"/>
      <c r="BAF238"/>
      <c r="BAG238"/>
      <c r="BAH238"/>
      <c r="BAI238"/>
      <c r="BAJ238"/>
      <c r="BAK238"/>
      <c r="BAL238"/>
      <c r="BAM238"/>
      <c r="BAN238"/>
      <c r="BAO238"/>
      <c r="BAP238"/>
      <c r="BAQ238"/>
      <c r="BAR238"/>
      <c r="BAS238"/>
      <c r="BAT238"/>
      <c r="BAU238"/>
      <c r="BAV238"/>
      <c r="BAW238"/>
      <c r="BAX238"/>
      <c r="BAY238"/>
      <c r="BAZ238"/>
      <c r="BBA238"/>
      <c r="BBB238"/>
      <c r="BBC238"/>
      <c r="BBD238"/>
      <c r="BBE238"/>
      <c r="BBF238"/>
      <c r="BBG238"/>
      <c r="BBH238"/>
      <c r="BBI238"/>
      <c r="BBJ238"/>
      <c r="BBK238"/>
      <c r="BBL238"/>
      <c r="BBM238"/>
      <c r="BBN238"/>
      <c r="BBO238"/>
      <c r="BBP238"/>
      <c r="BBQ238"/>
      <c r="BBR238"/>
      <c r="BBS238"/>
      <c r="BBT238"/>
      <c r="BBU238"/>
      <c r="BBV238"/>
      <c r="BBW238"/>
      <c r="BBX238"/>
      <c r="BBY238"/>
      <c r="BBZ238"/>
      <c r="BCA238"/>
      <c r="BCB238"/>
      <c r="BCC238"/>
      <c r="BCD238"/>
      <c r="BCE238"/>
      <c r="BCF238"/>
      <c r="BCG238"/>
      <c r="BCH238"/>
      <c r="BCI238"/>
      <c r="BCJ238"/>
      <c r="BCK238"/>
      <c r="BCL238"/>
      <c r="BCM238"/>
      <c r="BCN238"/>
      <c r="BCO238"/>
      <c r="BCP238"/>
      <c r="BCQ238"/>
      <c r="BCR238"/>
      <c r="BCS238"/>
      <c r="BCT238"/>
      <c r="BCU238"/>
      <c r="BCV238"/>
      <c r="BCW238"/>
      <c r="BCX238"/>
      <c r="BCY238"/>
      <c r="BCZ238"/>
      <c r="BDA238"/>
      <c r="BDB238"/>
      <c r="BDC238"/>
      <c r="BDD238"/>
      <c r="BDE238"/>
      <c r="BDF238"/>
      <c r="BDG238"/>
      <c r="BDH238"/>
      <c r="BDI238"/>
      <c r="BDJ238"/>
      <c r="BDK238"/>
      <c r="BDL238"/>
      <c r="BDM238"/>
      <c r="BDN238"/>
      <c r="BDO238"/>
      <c r="BDP238"/>
      <c r="BDQ238"/>
      <c r="BDR238"/>
      <c r="BDS238"/>
      <c r="BDT238"/>
      <c r="BDU238"/>
      <c r="BDV238"/>
      <c r="BDW238"/>
      <c r="BDX238"/>
      <c r="BDY238"/>
      <c r="BDZ238"/>
      <c r="BEA238"/>
      <c r="BEB238"/>
      <c r="BEC238"/>
      <c r="BED238"/>
      <c r="BEE238"/>
      <c r="BEF238"/>
      <c r="BEG238"/>
      <c r="BEH238"/>
      <c r="BEI238"/>
      <c r="BEJ238"/>
      <c r="BEK238"/>
      <c r="BEL238"/>
      <c r="BEM238"/>
      <c r="BEN238"/>
      <c r="BEO238"/>
      <c r="BEP238"/>
      <c r="BEQ238"/>
      <c r="BER238"/>
      <c r="BES238"/>
      <c r="BET238"/>
      <c r="BEU238"/>
      <c r="BEV238"/>
      <c r="BEW238"/>
      <c r="BEX238"/>
      <c r="BEY238"/>
      <c r="BEZ238"/>
      <c r="BFA238"/>
      <c r="BFB238"/>
      <c r="BFC238"/>
      <c r="BFD238"/>
      <c r="BFE238"/>
      <c r="BFF238"/>
      <c r="BFG238"/>
      <c r="BFH238"/>
      <c r="BFI238"/>
      <c r="BFJ238"/>
      <c r="BFK238"/>
      <c r="BFL238"/>
      <c r="BFM238"/>
      <c r="BFN238"/>
      <c r="BFO238"/>
      <c r="BFP238"/>
      <c r="BFQ238"/>
      <c r="BFR238"/>
      <c r="BFS238"/>
      <c r="BFT238"/>
      <c r="BFU238"/>
      <c r="BFV238"/>
      <c r="BFW238"/>
      <c r="BFX238"/>
      <c r="BFY238"/>
      <c r="BFZ238"/>
      <c r="BGA238"/>
      <c r="BGB238"/>
      <c r="BGC238"/>
      <c r="BGD238"/>
      <c r="BGE238"/>
      <c r="BGF238"/>
      <c r="BGG238"/>
      <c r="BGH238"/>
      <c r="BGI238"/>
      <c r="BGJ238"/>
      <c r="BGK238"/>
      <c r="BGL238"/>
      <c r="BGM238"/>
      <c r="BGN238"/>
      <c r="BGO238"/>
      <c r="BGP238"/>
      <c r="BGQ238"/>
      <c r="BGR238"/>
      <c r="BGS238"/>
      <c r="BGT238"/>
      <c r="BGU238"/>
      <c r="BGV238"/>
      <c r="BGW238"/>
      <c r="BGX238"/>
      <c r="BGY238"/>
      <c r="BGZ238"/>
      <c r="BHA238"/>
      <c r="BHB238"/>
      <c r="BHC238"/>
      <c r="BHD238"/>
      <c r="BHE238"/>
      <c r="BHF238"/>
      <c r="BHG238"/>
      <c r="BHH238"/>
      <c r="BHI238"/>
      <c r="BHJ238"/>
      <c r="BHK238"/>
      <c r="BHL238"/>
      <c r="BHM238"/>
      <c r="BHN238"/>
      <c r="BHO238"/>
      <c r="BHP238"/>
      <c r="BHQ238"/>
      <c r="BHR238"/>
      <c r="BHS238"/>
      <c r="BHT238"/>
      <c r="BHU238"/>
      <c r="BHV238"/>
      <c r="BHW238"/>
      <c r="BHX238"/>
      <c r="BHY238"/>
      <c r="BHZ238"/>
      <c r="BIA238"/>
      <c r="BIB238"/>
      <c r="BIC238"/>
      <c r="BID238"/>
      <c r="BIE238"/>
      <c r="BIF238"/>
      <c r="BIG238"/>
      <c r="BIH238"/>
      <c r="BII238"/>
      <c r="BIJ238"/>
      <c r="BIK238"/>
      <c r="BIL238"/>
      <c r="BIM238"/>
      <c r="BIN238"/>
      <c r="BIO238"/>
      <c r="BIP238"/>
      <c r="BIQ238"/>
      <c r="BIR238"/>
      <c r="BIS238"/>
      <c r="BIT238"/>
      <c r="BIU238"/>
      <c r="BIV238"/>
      <c r="BIW238"/>
      <c r="BIX238"/>
      <c r="BIY238"/>
      <c r="BIZ238"/>
      <c r="BJA238"/>
      <c r="BJB238"/>
      <c r="BJC238"/>
      <c r="BJD238"/>
      <c r="BJE238"/>
      <c r="BJF238"/>
      <c r="BJG238"/>
      <c r="BJH238"/>
      <c r="BJI238"/>
      <c r="BJJ238"/>
      <c r="BJK238"/>
      <c r="BJL238"/>
      <c r="BJM238"/>
      <c r="BJN238"/>
      <c r="BJO238"/>
      <c r="BJP238"/>
      <c r="BJQ238"/>
      <c r="BJR238"/>
      <c r="BJS238"/>
      <c r="BJT238"/>
      <c r="BJU238"/>
      <c r="BJV238"/>
      <c r="BJW238"/>
      <c r="BJX238"/>
      <c r="BJY238"/>
      <c r="BJZ238"/>
      <c r="BKA238"/>
      <c r="BKB238"/>
      <c r="BKC238"/>
      <c r="BKD238"/>
      <c r="BKE238"/>
      <c r="BKF238"/>
      <c r="BKG238"/>
      <c r="BKH238"/>
      <c r="BKI238"/>
      <c r="BKJ238"/>
      <c r="BKK238"/>
      <c r="BKL238"/>
      <c r="BKM238"/>
      <c r="BKN238"/>
      <c r="BKO238"/>
      <c r="BKP238"/>
      <c r="BKQ238"/>
      <c r="BKR238"/>
      <c r="BKS238"/>
      <c r="BKT238"/>
      <c r="BKU238"/>
      <c r="BKV238"/>
      <c r="BKW238"/>
      <c r="BKX238"/>
      <c r="BKY238"/>
      <c r="BKZ238"/>
      <c r="BLA238"/>
      <c r="BLB238"/>
      <c r="BLC238"/>
      <c r="BLD238"/>
      <c r="BLE238"/>
      <c r="BLF238"/>
      <c r="BLG238"/>
      <c r="BLH238"/>
      <c r="BLI238"/>
      <c r="BLJ238"/>
      <c r="BLK238"/>
      <c r="BLL238"/>
      <c r="BLM238"/>
      <c r="BLN238"/>
      <c r="BLO238"/>
      <c r="BLP238"/>
      <c r="BLQ238"/>
      <c r="BLR238"/>
      <c r="BLS238"/>
      <c r="BLT238"/>
      <c r="BLU238"/>
      <c r="BLV238"/>
      <c r="BLW238"/>
      <c r="BLX238"/>
      <c r="BLY238"/>
      <c r="BLZ238"/>
      <c r="BMA238"/>
      <c r="BMB238"/>
      <c r="BMC238"/>
      <c r="BMD238"/>
      <c r="BME238"/>
      <c r="BMF238"/>
      <c r="BMG238"/>
      <c r="BMH238"/>
      <c r="BMI238"/>
      <c r="BMJ238"/>
      <c r="BMK238"/>
      <c r="BML238"/>
      <c r="BMM238"/>
      <c r="BMN238"/>
      <c r="BMO238"/>
      <c r="BMP238"/>
      <c r="BMQ238"/>
      <c r="BMR238"/>
      <c r="BMS238"/>
      <c r="BMT238"/>
      <c r="BMU238"/>
      <c r="BMV238"/>
      <c r="BMW238"/>
      <c r="BMX238"/>
      <c r="BMY238"/>
      <c r="BMZ238"/>
      <c r="BNA238"/>
      <c r="BNB238"/>
      <c r="BNC238"/>
      <c r="BND238"/>
      <c r="BNE238"/>
      <c r="BNF238"/>
      <c r="BNG238"/>
      <c r="BNH238"/>
      <c r="BNI238"/>
      <c r="BNJ238"/>
      <c r="BNK238"/>
      <c r="BNL238"/>
      <c r="BNM238"/>
      <c r="BNN238"/>
      <c r="BNO238"/>
      <c r="BNP238"/>
      <c r="BNQ238"/>
      <c r="BNR238"/>
      <c r="BNS238"/>
      <c r="BNT238"/>
      <c r="BNU238"/>
      <c r="BNV238"/>
      <c r="BNW238"/>
      <c r="BNX238"/>
      <c r="BNY238"/>
      <c r="BNZ238"/>
      <c r="BOA238"/>
      <c r="BOB238"/>
      <c r="BOC238"/>
      <c r="BOD238"/>
      <c r="BOE238"/>
      <c r="BOF238"/>
      <c r="BOG238"/>
      <c r="BOH238"/>
      <c r="BOI238"/>
      <c r="BOJ238"/>
      <c r="BOK238"/>
      <c r="BOL238"/>
      <c r="BOM238"/>
      <c r="BON238"/>
      <c r="BOO238"/>
      <c r="BOP238"/>
      <c r="BOQ238"/>
      <c r="BOR238"/>
      <c r="BOS238"/>
      <c r="BOT238"/>
      <c r="BOU238"/>
      <c r="BOV238"/>
      <c r="BOW238"/>
      <c r="BOX238"/>
      <c r="BOY238"/>
      <c r="BOZ238"/>
      <c r="BPA238"/>
      <c r="BPB238"/>
      <c r="BPC238"/>
      <c r="BPD238"/>
      <c r="BPE238"/>
      <c r="BPF238"/>
      <c r="BPG238"/>
      <c r="BPH238"/>
      <c r="BPI238"/>
      <c r="BPJ238"/>
      <c r="BPK238"/>
      <c r="BPL238"/>
      <c r="BPM238"/>
      <c r="BPN238"/>
      <c r="BPO238"/>
      <c r="BPP238"/>
      <c r="BPQ238"/>
      <c r="BPR238"/>
      <c r="BPS238"/>
      <c r="BPT238"/>
      <c r="BPU238"/>
      <c r="BPV238"/>
      <c r="BPW238"/>
      <c r="BPX238"/>
      <c r="BPY238"/>
      <c r="BPZ238"/>
      <c r="BQA238"/>
      <c r="BQB238"/>
      <c r="BQC238"/>
      <c r="BQD238"/>
      <c r="BQE238"/>
      <c r="BQF238"/>
      <c r="BQG238"/>
      <c r="BQH238"/>
      <c r="BQI238"/>
      <c r="BQJ238"/>
      <c r="BQK238"/>
      <c r="BQL238"/>
      <c r="BQM238"/>
      <c r="BQN238"/>
      <c r="BQO238"/>
      <c r="BQP238"/>
      <c r="BQQ238"/>
      <c r="BQR238"/>
      <c r="BQS238"/>
      <c r="BQT238"/>
      <c r="BQU238"/>
      <c r="BQV238"/>
      <c r="BQW238"/>
      <c r="BQX238"/>
      <c r="BQY238"/>
      <c r="BQZ238"/>
      <c r="BRA238"/>
      <c r="BRB238"/>
      <c r="BRC238"/>
      <c r="BRD238"/>
      <c r="BRE238"/>
      <c r="BRF238"/>
      <c r="BRG238"/>
      <c r="BRH238"/>
      <c r="BRI238"/>
      <c r="BRJ238"/>
      <c r="BRK238"/>
      <c r="BRL238"/>
      <c r="BRM238"/>
      <c r="BRN238"/>
      <c r="BRO238"/>
      <c r="BRP238"/>
      <c r="BRQ238"/>
      <c r="BRR238"/>
      <c r="BRS238"/>
      <c r="BRT238"/>
      <c r="BRU238"/>
      <c r="BRV238"/>
      <c r="BRW238"/>
      <c r="BRX238"/>
      <c r="BRY238"/>
      <c r="BRZ238"/>
      <c r="BSA238"/>
      <c r="BSB238"/>
      <c r="BSC238"/>
      <c r="BSD238"/>
      <c r="BSE238"/>
      <c r="BSF238"/>
      <c r="BSG238"/>
      <c r="BSH238"/>
      <c r="BSI238"/>
      <c r="BSJ238"/>
      <c r="BSK238"/>
      <c r="BSL238"/>
      <c r="BSM238"/>
      <c r="BSN238"/>
      <c r="BSO238"/>
      <c r="BSP238"/>
      <c r="BSQ238"/>
      <c r="BSR238"/>
      <c r="BSS238"/>
      <c r="BST238"/>
      <c r="BSU238"/>
      <c r="BSV238"/>
      <c r="BSW238"/>
      <c r="BSX238"/>
      <c r="BSY238"/>
      <c r="BSZ238"/>
      <c r="BTA238"/>
      <c r="BTB238"/>
      <c r="BTC238"/>
      <c r="BTD238"/>
      <c r="BTE238"/>
      <c r="BTF238"/>
      <c r="BTG238"/>
      <c r="BTH238"/>
      <c r="BTI238"/>
      <c r="BTJ238"/>
      <c r="BTK238"/>
      <c r="BTL238"/>
      <c r="BTM238"/>
      <c r="BTN238"/>
      <c r="BTO238"/>
      <c r="BTP238"/>
      <c r="BTQ238"/>
      <c r="BTR238"/>
      <c r="BTS238"/>
      <c r="BTT238"/>
      <c r="BTU238"/>
      <c r="BTV238"/>
      <c r="BTW238"/>
      <c r="BTX238"/>
      <c r="BTY238"/>
      <c r="BTZ238"/>
      <c r="BUA238"/>
      <c r="BUB238"/>
      <c r="BUC238"/>
      <c r="BUD238"/>
      <c r="BUE238"/>
      <c r="BUF238"/>
      <c r="BUG238"/>
      <c r="BUH238"/>
      <c r="BUI238"/>
      <c r="BUJ238"/>
      <c r="BUK238"/>
      <c r="BUL238"/>
      <c r="BUM238"/>
      <c r="BUN238"/>
      <c r="BUO238"/>
      <c r="BUP238"/>
      <c r="BUQ238"/>
      <c r="BUR238"/>
      <c r="BUS238"/>
      <c r="BUT238"/>
      <c r="BUU238"/>
      <c r="BUV238"/>
      <c r="BUW238"/>
      <c r="BUX238"/>
      <c r="BUY238"/>
      <c r="BUZ238"/>
      <c r="BVA238"/>
      <c r="BVB238"/>
      <c r="BVC238"/>
      <c r="BVD238"/>
      <c r="BVE238"/>
      <c r="BVF238"/>
      <c r="BVG238"/>
      <c r="BVH238"/>
      <c r="BVI238"/>
      <c r="BVJ238"/>
      <c r="BVK238"/>
      <c r="BVL238"/>
      <c r="BVM238"/>
      <c r="BVN238"/>
      <c r="BVO238"/>
      <c r="BVP238"/>
      <c r="BVQ238"/>
      <c r="BVR238"/>
      <c r="BVS238"/>
      <c r="BVT238"/>
      <c r="BVU238"/>
      <c r="BVV238"/>
      <c r="BVW238"/>
      <c r="BVX238"/>
      <c r="BVY238"/>
      <c r="BVZ238"/>
      <c r="BWA238"/>
      <c r="BWB238"/>
      <c r="BWC238"/>
      <c r="BWD238"/>
      <c r="BWE238"/>
      <c r="BWF238"/>
      <c r="BWG238"/>
      <c r="BWH238"/>
      <c r="BWI238"/>
      <c r="BWJ238"/>
      <c r="BWK238"/>
      <c r="BWL238"/>
      <c r="BWM238"/>
      <c r="BWN238"/>
      <c r="BWO238"/>
      <c r="BWP238"/>
      <c r="BWQ238"/>
      <c r="BWR238"/>
      <c r="BWS238"/>
      <c r="BWT238"/>
      <c r="BWU238"/>
      <c r="BWV238"/>
      <c r="BWW238"/>
      <c r="BWX238"/>
      <c r="BWY238"/>
      <c r="BWZ238"/>
      <c r="BXA238"/>
      <c r="BXB238"/>
      <c r="BXC238"/>
      <c r="BXD238"/>
      <c r="BXE238"/>
      <c r="BXF238"/>
      <c r="BXG238"/>
      <c r="BXH238"/>
      <c r="BXI238"/>
      <c r="BXJ238"/>
      <c r="BXK238"/>
      <c r="BXL238"/>
      <c r="BXM238"/>
      <c r="BXN238"/>
      <c r="BXO238"/>
      <c r="BXP238"/>
      <c r="BXQ238"/>
      <c r="BXR238"/>
      <c r="BXS238"/>
      <c r="BXT238"/>
      <c r="BXU238"/>
      <c r="BXV238"/>
      <c r="BXW238"/>
      <c r="BXX238"/>
      <c r="BXY238"/>
      <c r="BXZ238"/>
      <c r="BYA238"/>
      <c r="BYB238"/>
      <c r="BYC238"/>
      <c r="BYD238"/>
      <c r="BYE238"/>
      <c r="BYF238"/>
      <c r="BYG238"/>
      <c r="BYH238"/>
      <c r="BYI238"/>
      <c r="BYJ238"/>
      <c r="BYK238"/>
      <c r="BYL238"/>
      <c r="BYM238"/>
      <c r="BYN238"/>
      <c r="BYO238"/>
      <c r="BYP238"/>
      <c r="BYQ238"/>
      <c r="BYR238"/>
      <c r="BYS238"/>
      <c r="BYT238"/>
      <c r="BYU238"/>
      <c r="BYV238"/>
      <c r="BYW238"/>
      <c r="BYX238"/>
      <c r="BYY238"/>
      <c r="BYZ238"/>
      <c r="BZA238"/>
      <c r="BZB238"/>
      <c r="BZC238"/>
      <c r="BZD238"/>
      <c r="BZE238"/>
      <c r="BZF238"/>
      <c r="BZG238"/>
      <c r="BZH238"/>
      <c r="BZI238"/>
      <c r="BZJ238"/>
      <c r="BZK238"/>
      <c r="BZL238"/>
      <c r="BZM238"/>
      <c r="BZN238"/>
      <c r="BZO238"/>
      <c r="BZP238"/>
      <c r="BZQ238"/>
      <c r="BZR238"/>
      <c r="BZS238"/>
      <c r="BZT238"/>
      <c r="BZU238"/>
      <c r="BZV238"/>
      <c r="BZW238"/>
      <c r="BZX238"/>
      <c r="BZY238"/>
      <c r="BZZ238"/>
      <c r="CAA238"/>
      <c r="CAB238"/>
      <c r="CAC238"/>
      <c r="CAD238"/>
      <c r="CAE238"/>
      <c r="CAF238"/>
      <c r="CAG238"/>
      <c r="CAH238"/>
      <c r="CAI238"/>
      <c r="CAJ238"/>
      <c r="CAK238"/>
      <c r="CAL238"/>
      <c r="CAM238"/>
      <c r="CAN238"/>
      <c r="CAO238"/>
      <c r="CAP238"/>
      <c r="CAQ238"/>
      <c r="CAR238"/>
      <c r="CAS238"/>
      <c r="CAT238"/>
      <c r="CAU238"/>
      <c r="CAV238"/>
      <c r="CAW238"/>
      <c r="CAX238"/>
      <c r="CAY238"/>
      <c r="CAZ238"/>
      <c r="CBA238"/>
      <c r="CBB238"/>
      <c r="CBC238"/>
      <c r="CBD238"/>
      <c r="CBE238"/>
      <c r="CBF238"/>
      <c r="CBG238"/>
      <c r="CBH238"/>
      <c r="CBI238"/>
      <c r="CBJ238"/>
      <c r="CBK238"/>
      <c r="CBL238"/>
      <c r="CBM238"/>
      <c r="CBN238"/>
      <c r="CBO238"/>
      <c r="CBP238"/>
      <c r="CBQ238"/>
      <c r="CBR238"/>
      <c r="CBS238"/>
      <c r="CBT238"/>
      <c r="CBU238"/>
      <c r="CBV238"/>
      <c r="CBW238"/>
      <c r="CBX238"/>
      <c r="CBY238"/>
      <c r="CBZ238"/>
      <c r="CCA238"/>
      <c r="CCB238"/>
      <c r="CCC238"/>
      <c r="CCD238"/>
      <c r="CCE238"/>
      <c r="CCF238"/>
      <c r="CCG238"/>
      <c r="CCH238"/>
      <c r="CCI238"/>
      <c r="CCJ238"/>
      <c r="CCK238"/>
      <c r="CCL238"/>
      <c r="CCM238"/>
      <c r="CCN238"/>
      <c r="CCO238"/>
      <c r="CCP238"/>
      <c r="CCQ238"/>
      <c r="CCR238"/>
      <c r="CCS238"/>
      <c r="CCT238"/>
      <c r="CCU238"/>
      <c r="CCV238"/>
      <c r="CCW238"/>
      <c r="CCX238"/>
      <c r="CCY238"/>
      <c r="CCZ238"/>
      <c r="CDA238"/>
      <c r="CDB238"/>
      <c r="CDC238"/>
      <c r="CDD238"/>
      <c r="CDE238"/>
      <c r="CDF238"/>
      <c r="CDG238"/>
      <c r="CDH238"/>
      <c r="CDI238"/>
      <c r="CDJ238"/>
      <c r="CDK238"/>
      <c r="CDL238"/>
      <c r="CDM238"/>
      <c r="CDN238"/>
      <c r="CDO238"/>
      <c r="CDP238"/>
      <c r="CDQ238"/>
      <c r="CDR238"/>
      <c r="CDS238"/>
      <c r="CDT238"/>
      <c r="CDU238"/>
      <c r="CDV238"/>
      <c r="CDW238"/>
      <c r="CDX238"/>
      <c r="CDY238"/>
      <c r="CDZ238"/>
      <c r="CEA238"/>
      <c r="CEB238"/>
      <c r="CEC238"/>
      <c r="CED238"/>
      <c r="CEE238"/>
      <c r="CEF238"/>
      <c r="CEG238"/>
      <c r="CEH238"/>
      <c r="CEI238"/>
      <c r="CEJ238"/>
      <c r="CEK238"/>
      <c r="CEL238"/>
      <c r="CEM238"/>
      <c r="CEN238"/>
      <c r="CEO238"/>
      <c r="CEP238"/>
      <c r="CEQ238"/>
      <c r="CER238"/>
      <c r="CES238"/>
      <c r="CET238"/>
      <c r="CEU238"/>
      <c r="CEV238"/>
      <c r="CEW238"/>
      <c r="CEX238"/>
      <c r="CEY238"/>
      <c r="CEZ238"/>
      <c r="CFA238"/>
      <c r="CFB238"/>
      <c r="CFC238"/>
      <c r="CFD238"/>
      <c r="CFE238"/>
      <c r="CFF238"/>
      <c r="CFG238"/>
      <c r="CFH238"/>
      <c r="CFI238"/>
      <c r="CFJ238"/>
      <c r="CFK238"/>
      <c r="CFL238"/>
      <c r="CFM238"/>
      <c r="CFN238"/>
      <c r="CFO238"/>
      <c r="CFP238"/>
      <c r="CFQ238"/>
      <c r="CFR238"/>
      <c r="CFS238"/>
      <c r="CFT238"/>
      <c r="CFU238"/>
      <c r="CFV238"/>
      <c r="CFW238"/>
      <c r="CFX238"/>
      <c r="CFY238"/>
      <c r="CFZ238"/>
      <c r="CGA238"/>
      <c r="CGB238"/>
      <c r="CGC238"/>
      <c r="CGD238"/>
      <c r="CGE238"/>
      <c r="CGF238"/>
      <c r="CGG238"/>
      <c r="CGH238"/>
      <c r="CGI238"/>
      <c r="CGJ238"/>
      <c r="CGK238"/>
      <c r="CGL238"/>
      <c r="CGM238"/>
      <c r="CGN238"/>
      <c r="CGO238"/>
      <c r="CGP238"/>
      <c r="CGQ238"/>
      <c r="CGR238"/>
      <c r="CGS238"/>
      <c r="CGT238"/>
      <c r="CGU238"/>
      <c r="CGV238"/>
      <c r="CGW238"/>
      <c r="CGX238"/>
      <c r="CGY238"/>
      <c r="CGZ238"/>
      <c r="CHA238"/>
      <c r="CHB238"/>
      <c r="CHC238"/>
      <c r="CHD238"/>
      <c r="CHE238"/>
      <c r="CHF238"/>
      <c r="CHG238"/>
      <c r="CHH238"/>
      <c r="CHI238"/>
      <c r="CHJ238"/>
      <c r="CHK238"/>
      <c r="CHL238"/>
      <c r="CHM238"/>
      <c r="CHN238"/>
      <c r="CHO238"/>
      <c r="CHP238"/>
      <c r="CHQ238"/>
      <c r="CHR238"/>
      <c r="CHS238"/>
      <c r="CHT238"/>
      <c r="CHU238"/>
      <c r="CHV238"/>
      <c r="CHW238"/>
      <c r="CHX238"/>
      <c r="CHY238"/>
      <c r="CHZ238"/>
      <c r="CIA238"/>
      <c r="CIB238"/>
      <c r="CIC238"/>
      <c r="CID238"/>
      <c r="CIE238"/>
      <c r="CIF238"/>
      <c r="CIG238"/>
      <c r="CIH238"/>
      <c r="CII238"/>
      <c r="CIJ238"/>
      <c r="CIK238"/>
      <c r="CIL238"/>
      <c r="CIM238"/>
      <c r="CIN238"/>
      <c r="CIO238"/>
      <c r="CIP238"/>
      <c r="CIQ238"/>
      <c r="CIR238"/>
      <c r="CIS238"/>
      <c r="CIT238"/>
      <c r="CIU238"/>
      <c r="CIV238"/>
      <c r="CIW238"/>
      <c r="CIX238"/>
      <c r="CIY238"/>
      <c r="CIZ238"/>
      <c r="CJA238"/>
      <c r="CJB238"/>
      <c r="CJC238"/>
      <c r="CJD238"/>
      <c r="CJE238"/>
      <c r="CJF238"/>
      <c r="CJG238"/>
      <c r="CJH238"/>
      <c r="CJI238"/>
      <c r="CJJ238"/>
      <c r="CJK238"/>
      <c r="CJL238"/>
      <c r="CJM238"/>
      <c r="CJN238"/>
      <c r="CJO238"/>
      <c r="CJP238"/>
      <c r="CJQ238"/>
      <c r="CJR238"/>
      <c r="CJS238"/>
      <c r="CJT238"/>
      <c r="CJU238"/>
      <c r="CJV238"/>
      <c r="CJW238"/>
      <c r="CJX238"/>
      <c r="CJY238"/>
      <c r="CJZ238"/>
      <c r="CKA238"/>
      <c r="CKB238"/>
      <c r="CKC238"/>
      <c r="CKD238"/>
      <c r="CKE238"/>
      <c r="CKF238"/>
      <c r="CKG238"/>
      <c r="CKH238"/>
      <c r="CKI238"/>
      <c r="CKJ238"/>
      <c r="CKK238"/>
      <c r="CKL238"/>
      <c r="CKM238"/>
      <c r="CKN238"/>
      <c r="CKO238"/>
      <c r="CKP238"/>
      <c r="CKQ238"/>
      <c r="CKR238"/>
      <c r="CKS238"/>
      <c r="CKT238"/>
      <c r="CKU238"/>
      <c r="CKV238"/>
      <c r="CKW238"/>
      <c r="CKX238"/>
      <c r="CKY238"/>
      <c r="CKZ238"/>
      <c r="CLA238"/>
      <c r="CLB238"/>
      <c r="CLC238"/>
      <c r="CLD238"/>
      <c r="CLE238"/>
      <c r="CLF238"/>
      <c r="CLG238"/>
      <c r="CLH238"/>
      <c r="CLI238"/>
      <c r="CLJ238"/>
      <c r="CLK238"/>
      <c r="CLL238"/>
      <c r="CLM238"/>
      <c r="CLN238"/>
      <c r="CLO238"/>
      <c r="CLP238"/>
      <c r="CLQ238"/>
      <c r="CLR238"/>
      <c r="CLS238"/>
      <c r="CLT238"/>
      <c r="CLU238"/>
      <c r="CLV238"/>
      <c r="CLW238"/>
      <c r="CLX238"/>
      <c r="CLY238"/>
      <c r="CLZ238"/>
      <c r="CMA238"/>
      <c r="CMB238"/>
      <c r="CMC238"/>
      <c r="CMD238"/>
      <c r="CME238"/>
      <c r="CMF238"/>
      <c r="CMG238"/>
      <c r="CMH238"/>
      <c r="CMI238"/>
      <c r="CMJ238"/>
      <c r="CMK238"/>
      <c r="CML238"/>
      <c r="CMM238"/>
      <c r="CMN238"/>
      <c r="CMO238"/>
      <c r="CMP238"/>
      <c r="CMQ238"/>
      <c r="CMR238"/>
      <c r="CMS238"/>
      <c r="CMT238"/>
      <c r="CMU238"/>
      <c r="CMV238"/>
      <c r="CMW238"/>
      <c r="CMX238"/>
      <c r="CMY238"/>
      <c r="CMZ238"/>
      <c r="CNA238"/>
      <c r="CNB238"/>
      <c r="CNC238"/>
      <c r="CND238"/>
      <c r="CNE238"/>
      <c r="CNF238"/>
      <c r="CNG238"/>
      <c r="CNH238"/>
      <c r="CNI238"/>
      <c r="CNJ238"/>
      <c r="CNK238"/>
      <c r="CNL238"/>
      <c r="CNM238"/>
      <c r="CNN238"/>
      <c r="CNO238"/>
      <c r="CNP238"/>
      <c r="CNQ238"/>
      <c r="CNR238"/>
      <c r="CNS238"/>
      <c r="CNT238"/>
      <c r="CNU238"/>
      <c r="CNV238"/>
      <c r="CNW238"/>
      <c r="CNX238"/>
      <c r="CNY238"/>
      <c r="CNZ238"/>
      <c r="COA238"/>
      <c r="COB238"/>
      <c r="COC238"/>
      <c r="COD238"/>
      <c r="COE238"/>
      <c r="COF238"/>
      <c r="COG238"/>
      <c r="COH238"/>
      <c r="COI238"/>
      <c r="COJ238"/>
      <c r="COK238"/>
      <c r="COL238"/>
      <c r="COM238"/>
      <c r="CON238"/>
      <c r="COO238"/>
      <c r="COP238"/>
      <c r="COQ238"/>
      <c r="COR238"/>
      <c r="COS238"/>
      <c r="COT238"/>
      <c r="COU238"/>
      <c r="COV238"/>
      <c r="COW238"/>
      <c r="COX238"/>
      <c r="COY238"/>
      <c r="COZ238"/>
      <c r="CPA238"/>
      <c r="CPB238"/>
      <c r="CPC238"/>
      <c r="CPD238"/>
      <c r="CPE238"/>
      <c r="CPF238"/>
      <c r="CPG238"/>
      <c r="CPH238"/>
      <c r="CPI238"/>
      <c r="CPJ238"/>
      <c r="CPK238"/>
      <c r="CPL238"/>
      <c r="CPM238"/>
      <c r="CPN238"/>
      <c r="CPO238"/>
      <c r="CPP238"/>
      <c r="CPQ238"/>
      <c r="CPR238"/>
      <c r="CPS238"/>
      <c r="CPT238"/>
      <c r="CPU238"/>
      <c r="CPV238"/>
      <c r="CPW238"/>
      <c r="CPX238"/>
      <c r="CPY238"/>
      <c r="CPZ238"/>
      <c r="CQA238"/>
      <c r="CQB238"/>
      <c r="CQC238"/>
      <c r="CQD238"/>
      <c r="CQE238"/>
      <c r="CQF238"/>
      <c r="CQG238"/>
      <c r="CQH238"/>
      <c r="CQI238"/>
      <c r="CQJ238"/>
      <c r="CQK238"/>
      <c r="CQL238"/>
      <c r="CQM238"/>
      <c r="CQN238"/>
      <c r="CQO238"/>
      <c r="CQP238"/>
      <c r="CQQ238"/>
      <c r="CQR238"/>
      <c r="CQS238"/>
      <c r="CQT238"/>
      <c r="CQU238"/>
      <c r="CQV238"/>
      <c r="CQW238"/>
      <c r="CQX238"/>
      <c r="CQY238"/>
      <c r="CQZ238"/>
      <c r="CRA238"/>
      <c r="CRB238"/>
      <c r="CRC238"/>
      <c r="CRD238"/>
      <c r="CRE238"/>
      <c r="CRF238"/>
      <c r="CRG238"/>
      <c r="CRH238"/>
      <c r="CRI238"/>
      <c r="CRJ238"/>
      <c r="CRK238"/>
      <c r="CRL238"/>
      <c r="CRM238"/>
      <c r="CRN238"/>
      <c r="CRO238"/>
      <c r="CRP238"/>
      <c r="CRQ238"/>
      <c r="CRR238"/>
      <c r="CRS238"/>
      <c r="CRT238"/>
      <c r="CRU238"/>
      <c r="CRV238"/>
      <c r="CRW238"/>
      <c r="CRX238"/>
      <c r="CRY238"/>
      <c r="CRZ238"/>
      <c r="CSA238"/>
      <c r="CSB238"/>
      <c r="CSC238"/>
      <c r="CSD238"/>
      <c r="CSE238"/>
      <c r="CSF238"/>
      <c r="CSG238"/>
      <c r="CSH238"/>
      <c r="CSI238"/>
      <c r="CSJ238"/>
      <c r="CSK238"/>
      <c r="CSL238"/>
      <c r="CSM238"/>
      <c r="CSN238"/>
      <c r="CSO238"/>
      <c r="CSP238"/>
      <c r="CSQ238"/>
      <c r="CSR238"/>
      <c r="CSS238"/>
      <c r="CST238"/>
      <c r="CSU238"/>
      <c r="CSV238"/>
      <c r="CSW238"/>
      <c r="CSX238"/>
      <c r="CSY238"/>
      <c r="CSZ238"/>
      <c r="CTA238"/>
      <c r="CTB238"/>
      <c r="CTC238"/>
      <c r="CTD238"/>
      <c r="CTE238"/>
      <c r="CTF238"/>
      <c r="CTG238"/>
      <c r="CTH238"/>
      <c r="CTI238"/>
      <c r="CTJ238"/>
      <c r="CTK238"/>
      <c r="CTL238"/>
      <c r="CTM238"/>
      <c r="CTN238"/>
      <c r="CTO238"/>
      <c r="CTP238"/>
      <c r="CTQ238"/>
      <c r="CTR238"/>
      <c r="CTS238"/>
      <c r="CTT238"/>
      <c r="CTU238"/>
      <c r="CTV238"/>
      <c r="CTW238"/>
      <c r="CTX238"/>
      <c r="CTY238"/>
      <c r="CTZ238"/>
      <c r="CUA238"/>
      <c r="CUB238"/>
      <c r="CUC238"/>
      <c r="CUD238"/>
      <c r="CUE238"/>
      <c r="CUF238"/>
      <c r="CUG238"/>
      <c r="CUH238"/>
      <c r="CUI238"/>
      <c r="CUJ238"/>
      <c r="CUK238"/>
      <c r="CUL238"/>
      <c r="CUM238"/>
      <c r="CUN238"/>
      <c r="CUO238"/>
      <c r="CUP238"/>
      <c r="CUQ238"/>
      <c r="CUR238"/>
      <c r="CUS238"/>
      <c r="CUT238"/>
      <c r="CUU238"/>
      <c r="CUV238"/>
      <c r="CUW238"/>
      <c r="CUX238"/>
      <c r="CUY238"/>
      <c r="CUZ238"/>
      <c r="CVA238"/>
      <c r="CVB238"/>
      <c r="CVC238"/>
      <c r="CVD238"/>
      <c r="CVE238"/>
      <c r="CVF238"/>
      <c r="CVG238"/>
      <c r="CVH238"/>
      <c r="CVI238"/>
      <c r="CVJ238"/>
      <c r="CVK238"/>
      <c r="CVL238"/>
      <c r="CVM238"/>
      <c r="CVN238"/>
      <c r="CVO238"/>
      <c r="CVP238"/>
      <c r="CVQ238"/>
      <c r="CVR238"/>
      <c r="CVS238"/>
      <c r="CVT238"/>
      <c r="CVU238"/>
      <c r="CVV238"/>
      <c r="CVW238"/>
      <c r="CVX238"/>
      <c r="CVY238"/>
      <c r="CVZ238"/>
      <c r="CWA238"/>
      <c r="CWB238"/>
      <c r="CWC238"/>
      <c r="CWD238"/>
      <c r="CWE238"/>
      <c r="CWF238"/>
      <c r="CWG238"/>
      <c r="CWH238"/>
      <c r="CWI238"/>
      <c r="CWJ238"/>
      <c r="CWK238"/>
      <c r="CWL238"/>
      <c r="CWM238"/>
      <c r="CWN238"/>
      <c r="CWO238"/>
      <c r="CWP238"/>
      <c r="CWQ238"/>
      <c r="CWR238"/>
      <c r="CWS238"/>
      <c r="CWT238"/>
      <c r="CWU238"/>
      <c r="CWV238"/>
      <c r="CWW238"/>
      <c r="CWX238"/>
      <c r="CWY238"/>
      <c r="CWZ238"/>
      <c r="CXA238"/>
      <c r="CXB238"/>
      <c r="CXC238"/>
      <c r="CXD238"/>
      <c r="CXE238"/>
      <c r="CXF238"/>
      <c r="CXG238"/>
      <c r="CXH238"/>
      <c r="CXI238"/>
      <c r="CXJ238"/>
      <c r="CXK238"/>
      <c r="CXL238"/>
      <c r="CXM238"/>
      <c r="CXN238"/>
      <c r="CXO238"/>
      <c r="CXP238"/>
      <c r="CXQ238"/>
      <c r="CXR238"/>
      <c r="CXS238"/>
      <c r="CXT238"/>
      <c r="CXU238"/>
      <c r="CXV238"/>
      <c r="CXW238"/>
      <c r="CXX238"/>
      <c r="CXY238"/>
      <c r="CXZ238"/>
      <c r="CYA238"/>
      <c r="CYB238"/>
      <c r="CYC238"/>
      <c r="CYD238"/>
      <c r="CYE238"/>
      <c r="CYF238"/>
      <c r="CYG238"/>
      <c r="CYH238"/>
      <c r="CYI238"/>
      <c r="CYJ238"/>
      <c r="CYK238"/>
      <c r="CYL238"/>
      <c r="CYM238"/>
      <c r="CYN238"/>
      <c r="CYO238"/>
      <c r="CYP238"/>
      <c r="CYQ238"/>
      <c r="CYR238"/>
      <c r="CYS238"/>
      <c r="CYT238"/>
      <c r="CYU238"/>
      <c r="CYV238"/>
      <c r="CYW238"/>
      <c r="CYX238"/>
      <c r="CYY238"/>
      <c r="CYZ238"/>
      <c r="CZA238"/>
      <c r="CZB238"/>
      <c r="CZC238"/>
      <c r="CZD238"/>
      <c r="CZE238"/>
      <c r="CZF238"/>
      <c r="CZG238"/>
      <c r="CZH238"/>
      <c r="CZI238"/>
      <c r="CZJ238"/>
      <c r="CZK238"/>
      <c r="CZL238"/>
      <c r="CZM238"/>
      <c r="CZN238"/>
      <c r="CZO238"/>
      <c r="CZP238"/>
      <c r="CZQ238"/>
      <c r="CZR238"/>
      <c r="CZS238"/>
      <c r="CZT238"/>
      <c r="CZU238"/>
      <c r="CZV238"/>
      <c r="CZW238"/>
      <c r="CZX238"/>
      <c r="CZY238"/>
      <c r="CZZ238"/>
      <c r="DAA238"/>
      <c r="DAB238"/>
      <c r="DAC238"/>
      <c r="DAD238"/>
      <c r="DAE238"/>
      <c r="DAF238"/>
      <c r="DAG238"/>
      <c r="DAH238"/>
      <c r="DAI238"/>
      <c r="DAJ238"/>
      <c r="DAK238"/>
      <c r="DAL238"/>
      <c r="DAM238"/>
      <c r="DAN238"/>
      <c r="DAO238"/>
      <c r="DAP238"/>
      <c r="DAQ238"/>
      <c r="DAR238"/>
      <c r="DAS238"/>
      <c r="DAT238"/>
      <c r="DAU238"/>
      <c r="DAV238"/>
      <c r="DAW238"/>
      <c r="DAX238"/>
      <c r="DAY238"/>
      <c r="DAZ238"/>
      <c r="DBA238"/>
      <c r="DBB238"/>
      <c r="DBC238"/>
      <c r="DBD238"/>
      <c r="DBE238"/>
      <c r="DBF238"/>
      <c r="DBG238"/>
      <c r="DBH238"/>
      <c r="DBI238"/>
      <c r="DBJ238"/>
      <c r="DBK238"/>
      <c r="DBL238"/>
      <c r="DBM238"/>
      <c r="DBN238"/>
      <c r="DBO238"/>
      <c r="DBP238"/>
      <c r="DBQ238"/>
      <c r="DBR238"/>
      <c r="DBS238"/>
      <c r="DBT238"/>
      <c r="DBU238"/>
      <c r="DBV238"/>
      <c r="DBW238"/>
      <c r="DBX238"/>
      <c r="DBY238"/>
      <c r="DBZ238"/>
      <c r="DCA238"/>
      <c r="DCB238"/>
      <c r="DCC238"/>
      <c r="DCD238"/>
      <c r="DCE238"/>
      <c r="DCF238"/>
      <c r="DCG238"/>
      <c r="DCH238"/>
      <c r="DCI238"/>
      <c r="DCJ238"/>
      <c r="DCK238"/>
      <c r="DCL238"/>
      <c r="DCM238"/>
      <c r="DCN238"/>
      <c r="DCO238"/>
      <c r="DCP238"/>
      <c r="DCQ238"/>
      <c r="DCR238"/>
      <c r="DCS238"/>
      <c r="DCT238"/>
      <c r="DCU238"/>
      <c r="DCV238"/>
      <c r="DCW238"/>
      <c r="DCX238"/>
      <c r="DCY238"/>
      <c r="DCZ238"/>
      <c r="DDA238"/>
      <c r="DDB238"/>
      <c r="DDC238"/>
      <c r="DDD238"/>
      <c r="DDE238"/>
      <c r="DDF238"/>
      <c r="DDG238"/>
      <c r="DDH238"/>
      <c r="DDI238"/>
      <c r="DDJ238"/>
      <c r="DDK238"/>
      <c r="DDL238"/>
      <c r="DDM238"/>
      <c r="DDN238"/>
      <c r="DDO238"/>
      <c r="DDP238"/>
      <c r="DDQ238"/>
      <c r="DDR238"/>
      <c r="DDS238"/>
      <c r="DDT238"/>
      <c r="DDU238"/>
      <c r="DDV238"/>
      <c r="DDW238"/>
      <c r="DDX238"/>
      <c r="DDY238"/>
      <c r="DDZ238"/>
      <c r="DEA238"/>
      <c r="DEB238"/>
      <c r="DEC238"/>
      <c r="DED238"/>
      <c r="DEE238"/>
      <c r="DEF238"/>
      <c r="DEG238"/>
      <c r="DEH238"/>
      <c r="DEI238"/>
      <c r="DEJ238"/>
      <c r="DEK238"/>
      <c r="DEL238"/>
      <c r="DEM238"/>
      <c r="DEN238"/>
      <c r="DEO238"/>
      <c r="DEP238"/>
      <c r="DEQ238"/>
      <c r="DER238"/>
      <c r="DES238"/>
      <c r="DET238"/>
      <c r="DEU238"/>
      <c r="DEV238"/>
      <c r="DEW238"/>
      <c r="DEX238"/>
      <c r="DEY238"/>
      <c r="DEZ238"/>
      <c r="DFA238"/>
      <c r="DFB238"/>
      <c r="DFC238"/>
      <c r="DFD238"/>
      <c r="DFE238"/>
      <c r="DFF238"/>
      <c r="DFG238"/>
      <c r="DFH238"/>
      <c r="DFI238"/>
      <c r="DFJ238"/>
      <c r="DFK238"/>
      <c r="DFL238"/>
      <c r="DFM238"/>
      <c r="DFN238"/>
      <c r="DFO238"/>
      <c r="DFP238"/>
      <c r="DFQ238"/>
      <c r="DFR238"/>
      <c r="DFS238"/>
      <c r="DFT238"/>
      <c r="DFU238"/>
      <c r="DFV238"/>
      <c r="DFW238"/>
      <c r="DFX238"/>
      <c r="DFY238"/>
      <c r="DFZ238"/>
      <c r="DGA238"/>
      <c r="DGB238"/>
      <c r="DGC238"/>
      <c r="DGD238"/>
      <c r="DGE238"/>
      <c r="DGF238"/>
      <c r="DGG238"/>
      <c r="DGH238"/>
      <c r="DGI238"/>
      <c r="DGJ238"/>
      <c r="DGK238"/>
      <c r="DGL238"/>
      <c r="DGM238"/>
      <c r="DGN238"/>
      <c r="DGO238"/>
      <c r="DGP238"/>
      <c r="DGQ238"/>
      <c r="DGR238"/>
      <c r="DGS238"/>
      <c r="DGT238"/>
      <c r="DGU238"/>
      <c r="DGV238"/>
      <c r="DGW238"/>
      <c r="DGX238"/>
      <c r="DGY238"/>
      <c r="DGZ238"/>
      <c r="DHA238"/>
      <c r="DHB238"/>
      <c r="DHC238"/>
      <c r="DHD238"/>
      <c r="DHE238"/>
      <c r="DHF238"/>
      <c r="DHG238"/>
      <c r="DHH238"/>
      <c r="DHI238"/>
      <c r="DHJ238"/>
      <c r="DHK238"/>
      <c r="DHL238"/>
      <c r="DHM238"/>
      <c r="DHN238"/>
      <c r="DHO238"/>
      <c r="DHP238"/>
      <c r="DHQ238"/>
      <c r="DHR238"/>
      <c r="DHS238"/>
      <c r="DHT238"/>
      <c r="DHU238"/>
      <c r="DHV238"/>
      <c r="DHW238"/>
      <c r="DHX238"/>
      <c r="DHY238"/>
      <c r="DHZ238"/>
      <c r="DIA238"/>
      <c r="DIB238"/>
      <c r="DIC238"/>
      <c r="DID238"/>
      <c r="DIE238"/>
      <c r="DIF238"/>
      <c r="DIG238"/>
      <c r="DIH238"/>
      <c r="DII238"/>
      <c r="DIJ238"/>
      <c r="DIK238"/>
      <c r="DIL238"/>
      <c r="DIM238"/>
      <c r="DIN238"/>
      <c r="DIO238"/>
      <c r="DIP238"/>
      <c r="DIQ238"/>
      <c r="DIR238"/>
      <c r="DIS238"/>
      <c r="DIT238"/>
      <c r="DIU238"/>
      <c r="DIV238"/>
      <c r="DIW238"/>
      <c r="DIX238"/>
      <c r="DIY238"/>
      <c r="DIZ238"/>
      <c r="DJA238"/>
      <c r="DJB238"/>
      <c r="DJC238"/>
      <c r="DJD238"/>
      <c r="DJE238"/>
      <c r="DJF238"/>
      <c r="DJG238"/>
      <c r="DJH238"/>
      <c r="DJI238"/>
      <c r="DJJ238"/>
      <c r="DJK238"/>
      <c r="DJL238"/>
      <c r="DJM238"/>
      <c r="DJN238"/>
      <c r="DJO238"/>
      <c r="DJP238"/>
      <c r="DJQ238"/>
      <c r="DJR238"/>
      <c r="DJS238"/>
      <c r="DJT238"/>
      <c r="DJU238"/>
      <c r="DJV238"/>
      <c r="DJW238"/>
      <c r="DJX238"/>
      <c r="DJY238"/>
      <c r="DJZ238"/>
      <c r="DKA238"/>
      <c r="DKB238"/>
      <c r="DKC238"/>
      <c r="DKD238"/>
      <c r="DKE238"/>
      <c r="DKF238"/>
      <c r="DKG238"/>
      <c r="DKH238"/>
      <c r="DKI238"/>
      <c r="DKJ238"/>
      <c r="DKK238"/>
      <c r="DKL238"/>
      <c r="DKM238"/>
      <c r="DKN238"/>
      <c r="DKO238"/>
      <c r="DKP238"/>
      <c r="DKQ238"/>
      <c r="DKR238"/>
      <c r="DKS238"/>
      <c r="DKT238"/>
      <c r="DKU238"/>
      <c r="DKV238"/>
      <c r="DKW238"/>
      <c r="DKX238"/>
      <c r="DKY238"/>
      <c r="DKZ238"/>
      <c r="DLA238"/>
      <c r="DLB238"/>
      <c r="DLC238"/>
      <c r="DLD238"/>
      <c r="DLE238"/>
      <c r="DLF238"/>
      <c r="DLG238"/>
      <c r="DLH238"/>
      <c r="DLI238"/>
      <c r="DLJ238"/>
      <c r="DLK238"/>
      <c r="DLL238"/>
      <c r="DLM238"/>
      <c r="DLN238"/>
      <c r="DLO238"/>
      <c r="DLP238"/>
      <c r="DLQ238"/>
      <c r="DLR238"/>
      <c r="DLS238"/>
      <c r="DLT238"/>
      <c r="DLU238"/>
      <c r="DLV238"/>
      <c r="DLW238"/>
      <c r="DLX238"/>
      <c r="DLY238"/>
      <c r="DLZ238"/>
      <c r="DMA238"/>
      <c r="DMB238"/>
      <c r="DMC238"/>
      <c r="DMD238"/>
      <c r="DME238"/>
      <c r="DMF238"/>
      <c r="DMG238"/>
      <c r="DMH238"/>
      <c r="DMI238"/>
      <c r="DMJ238"/>
      <c r="DMK238"/>
      <c r="DML238"/>
      <c r="DMM238"/>
      <c r="DMN238"/>
      <c r="DMO238"/>
      <c r="DMP238"/>
      <c r="DMQ238"/>
      <c r="DMR238"/>
      <c r="DMS238"/>
      <c r="DMT238"/>
      <c r="DMU238"/>
      <c r="DMV238"/>
      <c r="DMW238"/>
      <c r="DMX238"/>
      <c r="DMY238"/>
      <c r="DMZ238"/>
      <c r="DNA238"/>
      <c r="DNB238"/>
      <c r="DNC238"/>
      <c r="DND238"/>
      <c r="DNE238"/>
      <c r="DNF238"/>
      <c r="DNG238"/>
      <c r="DNH238"/>
      <c r="DNI238"/>
      <c r="DNJ238"/>
      <c r="DNK238"/>
      <c r="DNL238"/>
      <c r="DNM238"/>
      <c r="DNN238"/>
      <c r="DNO238"/>
      <c r="DNP238"/>
      <c r="DNQ238"/>
      <c r="DNR238"/>
      <c r="DNS238"/>
      <c r="DNT238"/>
      <c r="DNU238"/>
      <c r="DNV238"/>
      <c r="DNW238"/>
      <c r="DNX238"/>
      <c r="DNY238"/>
      <c r="DNZ238"/>
      <c r="DOA238"/>
      <c r="DOB238"/>
      <c r="DOC238"/>
      <c r="DOD238"/>
      <c r="DOE238"/>
      <c r="DOF238"/>
      <c r="DOG238"/>
      <c r="DOH238"/>
      <c r="DOI238"/>
      <c r="DOJ238"/>
      <c r="DOK238"/>
      <c r="DOL238"/>
      <c r="DOM238"/>
      <c r="DON238"/>
      <c r="DOO238"/>
      <c r="DOP238"/>
      <c r="DOQ238"/>
      <c r="DOR238"/>
      <c r="DOS238"/>
      <c r="DOT238"/>
      <c r="DOU238"/>
      <c r="DOV238"/>
      <c r="DOW238"/>
      <c r="DOX238"/>
      <c r="DOY238"/>
      <c r="DOZ238"/>
      <c r="DPA238"/>
      <c r="DPB238"/>
      <c r="DPC238"/>
      <c r="DPD238"/>
      <c r="DPE238"/>
      <c r="DPF238"/>
      <c r="DPG238"/>
      <c r="DPH238"/>
      <c r="DPI238"/>
      <c r="DPJ238"/>
      <c r="DPK238"/>
      <c r="DPL238"/>
      <c r="DPM238"/>
      <c r="DPN238"/>
      <c r="DPO238"/>
      <c r="DPP238"/>
      <c r="DPQ238"/>
      <c r="DPR238"/>
      <c r="DPS238"/>
      <c r="DPT238"/>
      <c r="DPU238"/>
      <c r="DPV238"/>
      <c r="DPW238"/>
      <c r="DPX238"/>
      <c r="DPY238"/>
      <c r="DPZ238"/>
      <c r="DQA238"/>
      <c r="DQB238"/>
      <c r="DQC238"/>
      <c r="DQD238"/>
      <c r="DQE238"/>
      <c r="DQF238"/>
      <c r="DQG238"/>
      <c r="DQH238"/>
      <c r="DQI238"/>
      <c r="DQJ238"/>
      <c r="DQK238"/>
      <c r="DQL238"/>
      <c r="DQM238"/>
      <c r="DQN238"/>
      <c r="DQO238"/>
      <c r="DQP238"/>
      <c r="DQQ238"/>
      <c r="DQR238"/>
      <c r="DQS238"/>
      <c r="DQT238"/>
      <c r="DQU238"/>
      <c r="DQV238"/>
      <c r="DQW238"/>
      <c r="DQX238"/>
      <c r="DQY238"/>
      <c r="DQZ238"/>
      <c r="DRA238"/>
      <c r="DRB238"/>
      <c r="DRC238"/>
      <c r="DRD238"/>
      <c r="DRE238"/>
      <c r="DRF238"/>
      <c r="DRG238"/>
      <c r="DRH238"/>
      <c r="DRI238"/>
      <c r="DRJ238"/>
      <c r="DRK238"/>
      <c r="DRL238"/>
      <c r="DRM238"/>
      <c r="DRN238"/>
      <c r="DRO238"/>
      <c r="DRP238"/>
      <c r="DRQ238"/>
      <c r="DRR238"/>
      <c r="DRS238"/>
      <c r="DRT238"/>
      <c r="DRU238"/>
      <c r="DRV238"/>
      <c r="DRW238"/>
      <c r="DRX238"/>
      <c r="DRY238"/>
      <c r="DRZ238"/>
      <c r="DSA238"/>
      <c r="DSB238"/>
      <c r="DSC238"/>
      <c r="DSD238"/>
      <c r="DSE238"/>
      <c r="DSF238"/>
      <c r="DSG238"/>
      <c r="DSH238"/>
      <c r="DSI238"/>
      <c r="DSJ238"/>
      <c r="DSK238"/>
      <c r="DSL238"/>
      <c r="DSM238"/>
      <c r="DSN238"/>
      <c r="DSO238"/>
      <c r="DSP238"/>
      <c r="DSQ238"/>
      <c r="DSR238"/>
      <c r="DSS238"/>
      <c r="DST238"/>
      <c r="DSU238"/>
      <c r="DSV238"/>
      <c r="DSW238"/>
      <c r="DSX238"/>
      <c r="DSY238"/>
      <c r="DSZ238"/>
      <c r="DTA238"/>
      <c r="DTB238"/>
      <c r="DTC238"/>
      <c r="DTD238"/>
      <c r="DTE238"/>
      <c r="DTF238"/>
      <c r="DTG238"/>
      <c r="DTH238"/>
      <c r="DTI238"/>
      <c r="DTJ238"/>
      <c r="DTK238"/>
      <c r="DTL238"/>
      <c r="DTM238"/>
      <c r="DTN238"/>
      <c r="DTO238"/>
      <c r="DTP238"/>
      <c r="DTQ238"/>
      <c r="DTR238"/>
      <c r="DTS238"/>
      <c r="DTT238"/>
      <c r="DTU238"/>
      <c r="DTV238"/>
      <c r="DTW238"/>
      <c r="DTX238"/>
      <c r="DTY238"/>
      <c r="DTZ238"/>
      <c r="DUA238"/>
      <c r="DUB238"/>
      <c r="DUC238"/>
      <c r="DUD238"/>
      <c r="DUE238"/>
      <c r="DUF238"/>
      <c r="DUG238"/>
      <c r="DUH238"/>
      <c r="DUI238"/>
      <c r="DUJ238"/>
      <c r="DUK238"/>
      <c r="DUL238"/>
      <c r="DUM238"/>
      <c r="DUN238"/>
      <c r="DUO238"/>
      <c r="DUP238"/>
      <c r="DUQ238"/>
      <c r="DUR238"/>
      <c r="DUS238"/>
      <c r="DUT238"/>
      <c r="DUU238"/>
      <c r="DUV238"/>
      <c r="DUW238"/>
      <c r="DUX238"/>
      <c r="DUY238"/>
      <c r="DUZ238"/>
      <c r="DVA238"/>
      <c r="DVB238"/>
      <c r="DVC238"/>
      <c r="DVD238"/>
      <c r="DVE238"/>
      <c r="DVF238"/>
      <c r="DVG238"/>
      <c r="DVH238"/>
      <c r="DVI238"/>
      <c r="DVJ238"/>
      <c r="DVK238"/>
      <c r="DVL238"/>
      <c r="DVM238"/>
      <c r="DVN238"/>
      <c r="DVO238"/>
      <c r="DVP238"/>
      <c r="DVQ238"/>
      <c r="DVR238"/>
      <c r="DVS238"/>
      <c r="DVT238"/>
      <c r="DVU238"/>
      <c r="DVV238"/>
      <c r="DVW238"/>
      <c r="DVX238"/>
      <c r="DVY238"/>
      <c r="DVZ238"/>
      <c r="DWA238"/>
      <c r="DWB238"/>
      <c r="DWC238"/>
      <c r="DWD238"/>
      <c r="DWE238"/>
      <c r="DWF238"/>
      <c r="DWG238"/>
      <c r="DWH238"/>
      <c r="DWI238"/>
      <c r="DWJ238"/>
      <c r="DWK238"/>
      <c r="DWL238"/>
      <c r="DWM238"/>
      <c r="DWN238"/>
      <c r="DWO238"/>
      <c r="DWP238"/>
      <c r="DWQ238"/>
      <c r="DWR238"/>
      <c r="DWS238"/>
      <c r="DWT238"/>
      <c r="DWU238"/>
      <c r="DWV238"/>
      <c r="DWW238"/>
      <c r="DWX238"/>
      <c r="DWY238"/>
      <c r="DWZ238"/>
      <c r="DXA238"/>
      <c r="DXB238"/>
      <c r="DXC238"/>
      <c r="DXD238"/>
      <c r="DXE238"/>
      <c r="DXF238"/>
      <c r="DXG238"/>
      <c r="DXH238"/>
      <c r="DXI238"/>
      <c r="DXJ238"/>
      <c r="DXK238"/>
      <c r="DXL238"/>
      <c r="DXM238"/>
      <c r="DXN238"/>
      <c r="DXO238"/>
      <c r="DXP238"/>
      <c r="DXQ238"/>
      <c r="DXR238"/>
      <c r="DXS238"/>
      <c r="DXT238"/>
      <c r="DXU238"/>
      <c r="DXV238"/>
      <c r="DXW238"/>
      <c r="DXX238"/>
      <c r="DXY238"/>
      <c r="DXZ238"/>
      <c r="DYA238"/>
      <c r="DYB238"/>
      <c r="DYC238"/>
      <c r="DYD238"/>
      <c r="DYE238"/>
      <c r="DYF238"/>
      <c r="DYG238"/>
      <c r="DYH238"/>
      <c r="DYI238"/>
      <c r="DYJ238"/>
      <c r="DYK238"/>
      <c r="DYL238"/>
      <c r="DYM238"/>
      <c r="DYN238"/>
      <c r="DYO238"/>
      <c r="DYP238"/>
      <c r="DYQ238"/>
      <c r="DYR238"/>
      <c r="DYS238"/>
      <c r="DYT238"/>
      <c r="DYU238"/>
      <c r="DYV238"/>
      <c r="DYW238"/>
      <c r="DYX238"/>
      <c r="DYY238"/>
      <c r="DYZ238"/>
      <c r="DZA238"/>
      <c r="DZB238"/>
      <c r="DZC238"/>
      <c r="DZD238"/>
      <c r="DZE238"/>
      <c r="DZF238"/>
      <c r="DZG238"/>
      <c r="DZH238"/>
      <c r="DZI238"/>
      <c r="DZJ238"/>
      <c r="DZK238"/>
      <c r="DZL238"/>
      <c r="DZM238"/>
      <c r="DZN238"/>
      <c r="DZO238"/>
      <c r="DZP238"/>
      <c r="DZQ238"/>
      <c r="DZR238"/>
      <c r="DZS238"/>
      <c r="DZT238"/>
      <c r="DZU238"/>
      <c r="DZV238"/>
      <c r="DZW238"/>
      <c r="DZX238"/>
      <c r="DZY238"/>
      <c r="DZZ238"/>
      <c r="EAA238"/>
      <c r="EAB238"/>
      <c r="EAC238"/>
      <c r="EAD238"/>
      <c r="EAE238"/>
      <c r="EAF238"/>
      <c r="EAG238"/>
      <c r="EAH238"/>
      <c r="EAI238"/>
      <c r="EAJ238"/>
      <c r="EAK238"/>
      <c r="EAL238"/>
      <c r="EAM238"/>
      <c r="EAN238"/>
      <c r="EAO238"/>
      <c r="EAP238"/>
      <c r="EAQ238"/>
      <c r="EAR238"/>
      <c r="EAS238"/>
      <c r="EAT238"/>
      <c r="EAU238"/>
      <c r="EAV238"/>
      <c r="EAW238"/>
      <c r="EAX238"/>
      <c r="EAY238"/>
      <c r="EAZ238"/>
      <c r="EBA238"/>
      <c r="EBB238"/>
      <c r="EBC238"/>
      <c r="EBD238"/>
      <c r="EBE238"/>
      <c r="EBF238"/>
      <c r="EBG238"/>
      <c r="EBH238"/>
      <c r="EBI238"/>
      <c r="EBJ238"/>
      <c r="EBK238"/>
      <c r="EBL238"/>
      <c r="EBM238"/>
      <c r="EBN238"/>
      <c r="EBO238"/>
      <c r="EBP238"/>
      <c r="EBQ238"/>
      <c r="EBR238"/>
      <c r="EBS238"/>
      <c r="EBT238"/>
      <c r="EBU238"/>
      <c r="EBV238"/>
      <c r="EBW238"/>
      <c r="EBX238"/>
      <c r="EBY238"/>
      <c r="EBZ238"/>
      <c r="ECA238"/>
      <c r="ECB238"/>
      <c r="ECC238"/>
      <c r="ECD238"/>
      <c r="ECE238"/>
      <c r="ECF238"/>
      <c r="ECG238"/>
      <c r="ECH238"/>
      <c r="ECI238"/>
      <c r="ECJ238"/>
      <c r="ECK238"/>
      <c r="ECL238"/>
      <c r="ECM238"/>
      <c r="ECN238"/>
      <c r="ECO238"/>
      <c r="ECP238"/>
      <c r="ECQ238"/>
      <c r="ECR238"/>
      <c r="ECS238"/>
      <c r="ECT238"/>
      <c r="ECU238"/>
      <c r="ECV238"/>
      <c r="ECW238"/>
      <c r="ECX238"/>
      <c r="ECY238"/>
      <c r="ECZ238"/>
      <c r="EDA238"/>
      <c r="EDB238"/>
      <c r="EDC238"/>
      <c r="EDD238"/>
      <c r="EDE238"/>
      <c r="EDF238"/>
      <c r="EDG238"/>
      <c r="EDH238"/>
      <c r="EDI238"/>
      <c r="EDJ238"/>
      <c r="EDK238"/>
      <c r="EDL238"/>
      <c r="EDM238"/>
      <c r="EDN238"/>
      <c r="EDO238"/>
      <c r="EDP238"/>
      <c r="EDQ238"/>
      <c r="EDR238"/>
      <c r="EDS238"/>
      <c r="EDT238"/>
      <c r="EDU238"/>
      <c r="EDV238"/>
      <c r="EDW238"/>
      <c r="EDX238"/>
      <c r="EDY238"/>
      <c r="EDZ238"/>
      <c r="EEA238"/>
      <c r="EEB238"/>
      <c r="EEC238"/>
      <c r="EED238"/>
      <c r="EEE238"/>
      <c r="EEF238"/>
      <c r="EEG238"/>
      <c r="EEH238"/>
      <c r="EEI238"/>
      <c r="EEJ238"/>
      <c r="EEK238"/>
      <c r="EEL238"/>
      <c r="EEM238"/>
      <c r="EEN238"/>
      <c r="EEO238"/>
      <c r="EEP238"/>
      <c r="EEQ238"/>
      <c r="EER238"/>
      <c r="EES238"/>
      <c r="EET238"/>
      <c r="EEU238"/>
      <c r="EEV238"/>
      <c r="EEW238"/>
      <c r="EEX238"/>
      <c r="EEY238"/>
      <c r="EEZ238"/>
      <c r="EFA238"/>
      <c r="EFB238"/>
      <c r="EFC238"/>
      <c r="EFD238"/>
      <c r="EFE238"/>
      <c r="EFF238"/>
      <c r="EFG238"/>
      <c r="EFH238"/>
      <c r="EFI238"/>
      <c r="EFJ238"/>
      <c r="EFK238"/>
      <c r="EFL238"/>
      <c r="EFM238"/>
      <c r="EFN238"/>
      <c r="EFO238"/>
      <c r="EFP238"/>
      <c r="EFQ238"/>
      <c r="EFR238"/>
      <c r="EFS238"/>
      <c r="EFT238"/>
      <c r="EFU238"/>
      <c r="EFV238"/>
      <c r="EFW238"/>
      <c r="EFX238"/>
      <c r="EFY238"/>
      <c r="EFZ238"/>
      <c r="EGA238"/>
      <c r="EGB238"/>
      <c r="EGC238"/>
      <c r="EGD238"/>
      <c r="EGE238"/>
      <c r="EGF238"/>
      <c r="EGG238"/>
      <c r="EGH238"/>
      <c r="EGI238"/>
      <c r="EGJ238"/>
      <c r="EGK238"/>
      <c r="EGL238"/>
      <c r="EGM238"/>
      <c r="EGN238"/>
      <c r="EGO238"/>
      <c r="EGP238"/>
      <c r="EGQ238"/>
      <c r="EGR238"/>
      <c r="EGS238"/>
      <c r="EGT238"/>
      <c r="EGU238"/>
      <c r="EGV238"/>
      <c r="EGW238"/>
      <c r="EGX238"/>
      <c r="EGY238"/>
      <c r="EGZ238"/>
      <c r="EHA238"/>
      <c r="EHB238"/>
      <c r="EHC238"/>
      <c r="EHD238"/>
      <c r="EHE238"/>
      <c r="EHF238"/>
      <c r="EHG238"/>
      <c r="EHH238"/>
      <c r="EHI238"/>
      <c r="EHJ238"/>
      <c r="EHK238"/>
      <c r="EHL238"/>
      <c r="EHM238"/>
      <c r="EHN238"/>
      <c r="EHO238"/>
      <c r="EHP238"/>
      <c r="EHQ238"/>
      <c r="EHR238"/>
      <c r="EHS238"/>
      <c r="EHT238"/>
      <c r="EHU238"/>
      <c r="EHV238"/>
      <c r="EHW238"/>
      <c r="EHX238"/>
      <c r="EHY238"/>
      <c r="EHZ238"/>
      <c r="EIA238"/>
      <c r="EIB238"/>
      <c r="EIC238"/>
      <c r="EID238"/>
      <c r="EIE238"/>
      <c r="EIF238"/>
      <c r="EIG238"/>
      <c r="EIH238"/>
      <c r="EII238"/>
      <c r="EIJ238"/>
      <c r="EIK238"/>
      <c r="EIL238"/>
      <c r="EIM238"/>
      <c r="EIN238"/>
      <c r="EIO238"/>
      <c r="EIP238"/>
      <c r="EIQ238"/>
      <c r="EIR238"/>
      <c r="EIS238"/>
      <c r="EIT238"/>
      <c r="EIU238"/>
      <c r="EIV238"/>
      <c r="EIW238"/>
      <c r="EIX238"/>
      <c r="EIY238"/>
      <c r="EIZ238"/>
      <c r="EJA238"/>
      <c r="EJB238"/>
      <c r="EJC238"/>
      <c r="EJD238"/>
      <c r="EJE238"/>
      <c r="EJF238"/>
      <c r="EJG238"/>
      <c r="EJH238"/>
      <c r="EJI238"/>
      <c r="EJJ238"/>
      <c r="EJK238"/>
      <c r="EJL238"/>
      <c r="EJM238"/>
      <c r="EJN238"/>
      <c r="EJO238"/>
      <c r="EJP238"/>
      <c r="EJQ238"/>
      <c r="EJR238"/>
      <c r="EJS238"/>
      <c r="EJT238"/>
      <c r="EJU238"/>
      <c r="EJV238"/>
      <c r="EJW238"/>
      <c r="EJX238"/>
      <c r="EJY238"/>
      <c r="EJZ238"/>
      <c r="EKA238"/>
      <c r="EKB238"/>
      <c r="EKC238"/>
      <c r="EKD238"/>
      <c r="EKE238"/>
      <c r="EKF238"/>
      <c r="EKG238"/>
      <c r="EKH238"/>
      <c r="EKI238"/>
      <c r="EKJ238"/>
      <c r="EKK238"/>
      <c r="EKL238"/>
      <c r="EKM238"/>
      <c r="EKN238"/>
      <c r="EKO238"/>
      <c r="EKP238"/>
      <c r="EKQ238"/>
      <c r="EKR238"/>
      <c r="EKS238"/>
      <c r="EKT238"/>
      <c r="EKU238"/>
      <c r="EKV238"/>
      <c r="EKW238"/>
      <c r="EKX238"/>
      <c r="EKY238"/>
      <c r="EKZ238"/>
      <c r="ELA238"/>
      <c r="ELB238"/>
      <c r="ELC238"/>
      <c r="ELD238"/>
      <c r="ELE238"/>
      <c r="ELF238"/>
      <c r="ELG238"/>
      <c r="ELH238"/>
      <c r="ELI238"/>
      <c r="ELJ238"/>
      <c r="ELK238"/>
      <c r="ELL238"/>
      <c r="ELM238"/>
      <c r="ELN238"/>
      <c r="ELO238"/>
      <c r="ELP238"/>
      <c r="ELQ238"/>
      <c r="ELR238"/>
      <c r="ELS238"/>
      <c r="ELT238"/>
      <c r="ELU238"/>
      <c r="ELV238"/>
      <c r="ELW238"/>
      <c r="ELX238"/>
      <c r="ELY238"/>
      <c r="ELZ238"/>
      <c r="EMA238"/>
      <c r="EMB238"/>
      <c r="EMC238"/>
      <c r="EMD238"/>
      <c r="EME238"/>
      <c r="EMF238"/>
      <c r="EMG238"/>
      <c r="EMH238"/>
      <c r="EMI238"/>
      <c r="EMJ238"/>
      <c r="EMK238"/>
      <c r="EML238"/>
      <c r="EMM238"/>
      <c r="EMN238"/>
      <c r="EMO238"/>
      <c r="EMP238"/>
      <c r="EMQ238"/>
      <c r="EMR238"/>
      <c r="EMS238"/>
      <c r="EMT238"/>
      <c r="EMU238"/>
      <c r="EMV238"/>
      <c r="EMW238"/>
      <c r="EMX238"/>
      <c r="EMY238"/>
      <c r="EMZ238"/>
      <c r="ENA238"/>
      <c r="ENB238"/>
      <c r="ENC238"/>
      <c r="END238"/>
      <c r="ENE238"/>
      <c r="ENF238"/>
      <c r="ENG238"/>
      <c r="ENH238"/>
      <c r="ENI238"/>
      <c r="ENJ238"/>
      <c r="ENK238"/>
      <c r="ENL238"/>
      <c r="ENM238"/>
      <c r="ENN238"/>
      <c r="ENO238"/>
      <c r="ENP238"/>
      <c r="ENQ238"/>
      <c r="ENR238"/>
      <c r="ENS238"/>
      <c r="ENT238"/>
      <c r="ENU238"/>
      <c r="ENV238"/>
      <c r="ENW238"/>
      <c r="ENX238"/>
      <c r="ENY238"/>
      <c r="ENZ238"/>
      <c r="EOA238"/>
      <c r="EOB238"/>
      <c r="EOC238"/>
      <c r="EOD238"/>
      <c r="EOE238"/>
      <c r="EOF238"/>
      <c r="EOG238"/>
      <c r="EOH238"/>
      <c r="EOI238"/>
      <c r="EOJ238"/>
      <c r="EOK238"/>
      <c r="EOL238"/>
      <c r="EOM238"/>
      <c r="EON238"/>
      <c r="EOO238"/>
      <c r="EOP238"/>
      <c r="EOQ238"/>
      <c r="EOR238"/>
      <c r="EOS238"/>
      <c r="EOT238"/>
      <c r="EOU238"/>
      <c r="EOV238"/>
      <c r="EOW238"/>
      <c r="EOX238"/>
      <c r="EOY238"/>
      <c r="EOZ238"/>
      <c r="EPA238"/>
      <c r="EPB238"/>
      <c r="EPC238"/>
      <c r="EPD238"/>
      <c r="EPE238"/>
      <c r="EPF238"/>
      <c r="EPG238"/>
      <c r="EPH238"/>
      <c r="EPI238"/>
      <c r="EPJ238"/>
      <c r="EPK238"/>
      <c r="EPL238"/>
      <c r="EPM238"/>
      <c r="EPN238"/>
      <c r="EPO238"/>
      <c r="EPP238"/>
      <c r="EPQ238"/>
      <c r="EPR238"/>
      <c r="EPS238"/>
      <c r="EPT238"/>
      <c r="EPU238"/>
      <c r="EPV238"/>
      <c r="EPW238"/>
      <c r="EPX238"/>
      <c r="EPY238"/>
      <c r="EPZ238"/>
      <c r="EQA238"/>
      <c r="EQB238"/>
      <c r="EQC238"/>
      <c r="EQD238"/>
      <c r="EQE238"/>
      <c r="EQF238"/>
      <c r="EQG238"/>
      <c r="EQH238"/>
      <c r="EQI238"/>
      <c r="EQJ238"/>
      <c r="EQK238"/>
      <c r="EQL238"/>
      <c r="EQM238"/>
      <c r="EQN238"/>
      <c r="EQO238"/>
      <c r="EQP238"/>
      <c r="EQQ238"/>
      <c r="EQR238"/>
      <c r="EQS238"/>
      <c r="EQT238"/>
      <c r="EQU238"/>
      <c r="EQV238"/>
      <c r="EQW238"/>
      <c r="EQX238"/>
      <c r="EQY238"/>
      <c r="EQZ238"/>
      <c r="ERA238"/>
      <c r="ERB238"/>
      <c r="ERC238"/>
      <c r="ERD238"/>
      <c r="ERE238"/>
      <c r="ERF238"/>
      <c r="ERG238"/>
      <c r="ERH238"/>
      <c r="ERI238"/>
      <c r="ERJ238"/>
      <c r="ERK238"/>
      <c r="ERL238"/>
      <c r="ERM238"/>
      <c r="ERN238"/>
      <c r="ERO238"/>
      <c r="ERP238"/>
      <c r="ERQ238"/>
      <c r="ERR238"/>
      <c r="ERS238"/>
      <c r="ERT238"/>
      <c r="ERU238"/>
      <c r="ERV238"/>
      <c r="ERW238"/>
      <c r="ERX238"/>
      <c r="ERY238"/>
      <c r="ERZ238"/>
      <c r="ESA238"/>
      <c r="ESB238"/>
      <c r="ESC238"/>
      <c r="ESD238"/>
      <c r="ESE238"/>
      <c r="ESF238"/>
      <c r="ESG238"/>
      <c r="ESH238"/>
      <c r="ESI238"/>
      <c r="ESJ238"/>
      <c r="ESK238"/>
      <c r="ESL238"/>
      <c r="ESM238"/>
      <c r="ESN238"/>
      <c r="ESO238"/>
      <c r="ESP238"/>
      <c r="ESQ238"/>
      <c r="ESR238"/>
      <c r="ESS238"/>
      <c r="EST238"/>
      <c r="ESU238"/>
      <c r="ESV238"/>
      <c r="ESW238"/>
      <c r="ESX238"/>
      <c r="ESY238"/>
      <c r="ESZ238"/>
      <c r="ETA238"/>
      <c r="ETB238"/>
      <c r="ETC238"/>
      <c r="ETD238"/>
      <c r="ETE238"/>
      <c r="ETF238"/>
      <c r="ETG238"/>
      <c r="ETH238"/>
      <c r="ETI238"/>
      <c r="ETJ238"/>
      <c r="ETK238"/>
      <c r="ETL238"/>
      <c r="ETM238"/>
      <c r="ETN238"/>
      <c r="ETO238"/>
      <c r="ETP238"/>
      <c r="ETQ238"/>
      <c r="ETR238"/>
      <c r="ETS238"/>
      <c r="ETT238"/>
      <c r="ETU238"/>
      <c r="ETV238"/>
      <c r="ETW238"/>
      <c r="ETX238"/>
      <c r="ETY238"/>
      <c r="ETZ238"/>
      <c r="EUA238"/>
      <c r="EUB238"/>
      <c r="EUC238"/>
      <c r="EUD238"/>
      <c r="EUE238"/>
      <c r="EUF238"/>
      <c r="EUG238"/>
      <c r="EUH238"/>
      <c r="EUI238"/>
      <c r="EUJ238"/>
      <c r="EUK238"/>
      <c r="EUL238"/>
      <c r="EUM238"/>
      <c r="EUN238"/>
      <c r="EUO238"/>
      <c r="EUP238"/>
      <c r="EUQ238"/>
      <c r="EUR238"/>
      <c r="EUS238"/>
      <c r="EUT238"/>
      <c r="EUU238"/>
      <c r="EUV238"/>
      <c r="EUW238"/>
      <c r="EUX238"/>
      <c r="EUY238"/>
      <c r="EUZ238"/>
      <c r="EVA238"/>
      <c r="EVB238"/>
      <c r="EVC238"/>
      <c r="EVD238"/>
      <c r="EVE238"/>
      <c r="EVF238"/>
      <c r="EVG238"/>
      <c r="EVH238"/>
      <c r="EVI238"/>
      <c r="EVJ238"/>
      <c r="EVK238"/>
      <c r="EVL238"/>
      <c r="EVM238"/>
      <c r="EVN238"/>
      <c r="EVO238"/>
      <c r="EVP238"/>
      <c r="EVQ238"/>
      <c r="EVR238"/>
      <c r="EVS238"/>
      <c r="EVT238"/>
      <c r="EVU238"/>
      <c r="EVV238"/>
      <c r="EVW238"/>
      <c r="EVX238"/>
      <c r="EVY238"/>
      <c r="EVZ238"/>
      <c r="EWA238"/>
      <c r="EWB238"/>
      <c r="EWC238"/>
      <c r="EWD238"/>
      <c r="EWE238"/>
      <c r="EWF238"/>
      <c r="EWG238"/>
      <c r="EWH238"/>
      <c r="EWI238"/>
      <c r="EWJ238"/>
      <c r="EWK238"/>
      <c r="EWL238"/>
      <c r="EWM238"/>
      <c r="EWN238"/>
      <c r="EWO238"/>
      <c r="EWP238"/>
      <c r="EWQ238"/>
      <c r="EWR238"/>
      <c r="EWS238"/>
      <c r="EWT238"/>
      <c r="EWU238"/>
      <c r="EWV238"/>
      <c r="EWW238"/>
      <c r="EWX238"/>
      <c r="EWY238"/>
      <c r="EWZ238"/>
      <c r="EXA238"/>
      <c r="EXB238"/>
      <c r="EXC238"/>
      <c r="EXD238"/>
      <c r="EXE238"/>
      <c r="EXF238"/>
      <c r="EXG238"/>
      <c r="EXH238"/>
      <c r="EXI238"/>
      <c r="EXJ238"/>
      <c r="EXK238"/>
      <c r="EXL238"/>
      <c r="EXM238"/>
      <c r="EXN238"/>
      <c r="EXO238"/>
      <c r="EXP238"/>
      <c r="EXQ238"/>
      <c r="EXR238"/>
      <c r="EXS238"/>
      <c r="EXT238"/>
      <c r="EXU238"/>
      <c r="EXV238"/>
      <c r="EXW238"/>
      <c r="EXX238"/>
      <c r="EXY238"/>
      <c r="EXZ238"/>
      <c r="EYA238"/>
      <c r="EYB238"/>
      <c r="EYC238"/>
      <c r="EYD238"/>
      <c r="EYE238"/>
      <c r="EYF238"/>
      <c r="EYG238"/>
      <c r="EYH238"/>
      <c r="EYI238"/>
      <c r="EYJ238"/>
      <c r="EYK238"/>
      <c r="EYL238"/>
      <c r="EYM238"/>
      <c r="EYN238"/>
      <c r="EYO238"/>
      <c r="EYP238"/>
      <c r="EYQ238"/>
      <c r="EYR238"/>
      <c r="EYS238"/>
      <c r="EYT238"/>
      <c r="EYU238"/>
      <c r="EYV238"/>
      <c r="EYW238"/>
      <c r="EYX238"/>
      <c r="EYY238"/>
      <c r="EYZ238"/>
      <c r="EZA238"/>
      <c r="EZB238"/>
      <c r="EZC238"/>
      <c r="EZD238"/>
      <c r="EZE238"/>
      <c r="EZF238"/>
      <c r="EZG238"/>
      <c r="EZH238"/>
      <c r="EZI238"/>
      <c r="EZJ238"/>
      <c r="EZK238"/>
      <c r="EZL238"/>
      <c r="EZM238"/>
      <c r="EZN238"/>
      <c r="EZO238"/>
      <c r="EZP238"/>
      <c r="EZQ238"/>
      <c r="EZR238"/>
      <c r="EZS238"/>
      <c r="EZT238"/>
      <c r="EZU238"/>
      <c r="EZV238"/>
      <c r="EZW238"/>
      <c r="EZX238"/>
      <c r="EZY238"/>
      <c r="EZZ238"/>
      <c r="FAA238"/>
      <c r="FAB238"/>
      <c r="FAC238"/>
      <c r="FAD238"/>
      <c r="FAE238"/>
      <c r="FAF238"/>
      <c r="FAG238"/>
      <c r="FAH238"/>
      <c r="FAI238"/>
      <c r="FAJ238"/>
      <c r="FAK238"/>
      <c r="FAL238"/>
      <c r="FAM238"/>
      <c r="FAN238"/>
      <c r="FAO238"/>
      <c r="FAP238"/>
      <c r="FAQ238"/>
      <c r="FAR238"/>
      <c r="FAS238"/>
      <c r="FAT238"/>
      <c r="FAU238"/>
      <c r="FAV238"/>
      <c r="FAW238"/>
      <c r="FAX238"/>
      <c r="FAY238"/>
      <c r="FAZ238"/>
      <c r="FBA238"/>
      <c r="FBB238"/>
      <c r="FBC238"/>
      <c r="FBD238"/>
      <c r="FBE238"/>
      <c r="FBF238"/>
      <c r="FBG238"/>
      <c r="FBH238"/>
      <c r="FBI238"/>
      <c r="FBJ238"/>
      <c r="FBK238"/>
      <c r="FBL238"/>
      <c r="FBM238"/>
      <c r="FBN238"/>
      <c r="FBO238"/>
      <c r="FBP238"/>
      <c r="FBQ238"/>
      <c r="FBR238"/>
      <c r="FBS238"/>
      <c r="FBT238"/>
      <c r="FBU238"/>
      <c r="FBV238"/>
      <c r="FBW238"/>
      <c r="FBX238"/>
      <c r="FBY238"/>
      <c r="FBZ238"/>
      <c r="FCA238"/>
      <c r="FCB238"/>
      <c r="FCC238"/>
      <c r="FCD238"/>
      <c r="FCE238"/>
      <c r="FCF238"/>
      <c r="FCG238"/>
      <c r="FCH238"/>
      <c r="FCI238"/>
      <c r="FCJ238"/>
      <c r="FCK238"/>
      <c r="FCL238"/>
      <c r="FCM238"/>
      <c r="FCN238"/>
      <c r="FCO238"/>
      <c r="FCP238"/>
      <c r="FCQ238"/>
      <c r="FCR238"/>
      <c r="FCS238"/>
      <c r="FCT238"/>
      <c r="FCU238"/>
      <c r="FCV238"/>
      <c r="FCW238"/>
      <c r="FCX238"/>
      <c r="FCY238"/>
      <c r="FCZ238"/>
      <c r="FDA238"/>
      <c r="FDB238"/>
      <c r="FDC238"/>
      <c r="FDD238"/>
      <c r="FDE238"/>
      <c r="FDF238"/>
      <c r="FDG238"/>
      <c r="FDH238"/>
      <c r="FDI238"/>
      <c r="FDJ238"/>
      <c r="FDK238"/>
      <c r="FDL238"/>
      <c r="FDM238"/>
      <c r="FDN238"/>
      <c r="FDO238"/>
      <c r="FDP238"/>
      <c r="FDQ238"/>
      <c r="FDR238"/>
      <c r="FDS238"/>
      <c r="FDT238"/>
      <c r="FDU238"/>
      <c r="FDV238"/>
      <c r="FDW238"/>
      <c r="FDX238"/>
      <c r="FDY238"/>
      <c r="FDZ238"/>
      <c r="FEA238"/>
      <c r="FEB238"/>
      <c r="FEC238"/>
      <c r="FED238"/>
      <c r="FEE238"/>
      <c r="FEF238"/>
      <c r="FEG238"/>
      <c r="FEH238"/>
      <c r="FEI238"/>
      <c r="FEJ238"/>
      <c r="FEK238"/>
      <c r="FEL238"/>
      <c r="FEM238"/>
      <c r="FEN238"/>
      <c r="FEO238"/>
      <c r="FEP238"/>
      <c r="FEQ238"/>
      <c r="FER238"/>
      <c r="FES238"/>
      <c r="FET238"/>
      <c r="FEU238"/>
      <c r="FEV238"/>
      <c r="FEW238"/>
      <c r="FEX238"/>
      <c r="FEY238"/>
      <c r="FEZ238"/>
      <c r="FFA238"/>
      <c r="FFB238"/>
      <c r="FFC238"/>
      <c r="FFD238"/>
      <c r="FFE238"/>
      <c r="FFF238"/>
      <c r="FFG238"/>
      <c r="FFH238"/>
      <c r="FFI238"/>
      <c r="FFJ238"/>
      <c r="FFK238"/>
      <c r="FFL238"/>
      <c r="FFM238"/>
      <c r="FFN238"/>
      <c r="FFO238"/>
      <c r="FFP238"/>
      <c r="FFQ238"/>
      <c r="FFR238"/>
      <c r="FFS238"/>
      <c r="FFT238"/>
      <c r="FFU238"/>
      <c r="FFV238"/>
      <c r="FFW238"/>
      <c r="FFX238"/>
      <c r="FFY238"/>
      <c r="FFZ238"/>
      <c r="FGA238"/>
      <c r="FGB238"/>
      <c r="FGC238"/>
      <c r="FGD238"/>
      <c r="FGE238"/>
      <c r="FGF238"/>
      <c r="FGG238"/>
      <c r="FGH238"/>
      <c r="FGI238"/>
      <c r="FGJ238"/>
      <c r="FGK238"/>
      <c r="FGL238"/>
      <c r="FGM238"/>
      <c r="FGN238"/>
      <c r="FGO238"/>
      <c r="FGP238"/>
      <c r="FGQ238"/>
      <c r="FGR238"/>
      <c r="FGS238"/>
      <c r="FGT238"/>
      <c r="FGU238"/>
      <c r="FGV238"/>
      <c r="FGW238"/>
      <c r="FGX238"/>
      <c r="FGY238"/>
      <c r="FGZ238"/>
      <c r="FHA238"/>
      <c r="FHB238"/>
      <c r="FHC238"/>
      <c r="FHD238"/>
      <c r="FHE238"/>
      <c r="FHF238"/>
      <c r="FHG238"/>
      <c r="FHH238"/>
      <c r="FHI238"/>
      <c r="FHJ238"/>
      <c r="FHK238"/>
      <c r="FHL238"/>
      <c r="FHM238"/>
      <c r="FHN238"/>
      <c r="FHO238"/>
      <c r="FHP238"/>
      <c r="FHQ238"/>
      <c r="FHR238"/>
      <c r="FHS238"/>
      <c r="FHT238"/>
      <c r="FHU238"/>
      <c r="FHV238"/>
      <c r="FHW238"/>
      <c r="FHX238"/>
      <c r="FHY238"/>
      <c r="FHZ238"/>
      <c r="FIA238"/>
      <c r="FIB238"/>
      <c r="FIC238"/>
      <c r="FID238"/>
      <c r="FIE238"/>
      <c r="FIF238"/>
      <c r="FIG238"/>
      <c r="FIH238"/>
      <c r="FII238"/>
      <c r="FIJ238"/>
      <c r="FIK238"/>
      <c r="FIL238"/>
      <c r="FIM238"/>
      <c r="FIN238"/>
      <c r="FIO238"/>
      <c r="FIP238"/>
      <c r="FIQ238"/>
      <c r="FIR238"/>
      <c r="FIS238"/>
      <c r="FIT238"/>
      <c r="FIU238"/>
      <c r="FIV238"/>
      <c r="FIW238"/>
      <c r="FIX238"/>
      <c r="FIY238"/>
      <c r="FIZ238"/>
      <c r="FJA238"/>
      <c r="FJB238"/>
      <c r="FJC238"/>
      <c r="FJD238"/>
      <c r="FJE238"/>
      <c r="FJF238"/>
      <c r="FJG238"/>
      <c r="FJH238"/>
      <c r="FJI238"/>
      <c r="FJJ238"/>
      <c r="FJK238"/>
      <c r="FJL238"/>
      <c r="FJM238"/>
      <c r="FJN238"/>
      <c r="FJO238"/>
      <c r="FJP238"/>
      <c r="FJQ238"/>
      <c r="FJR238"/>
      <c r="FJS238"/>
      <c r="FJT238"/>
      <c r="FJU238"/>
      <c r="FJV238"/>
      <c r="FJW238"/>
      <c r="FJX238"/>
      <c r="FJY238"/>
      <c r="FJZ238"/>
      <c r="FKA238"/>
      <c r="FKB238"/>
      <c r="FKC238"/>
      <c r="FKD238"/>
      <c r="FKE238"/>
      <c r="FKF238"/>
      <c r="FKG238"/>
      <c r="FKH238"/>
      <c r="FKI238"/>
      <c r="FKJ238"/>
      <c r="FKK238"/>
      <c r="FKL238"/>
      <c r="FKM238"/>
      <c r="FKN238"/>
      <c r="FKO238"/>
      <c r="FKP238"/>
      <c r="FKQ238"/>
      <c r="FKR238"/>
      <c r="FKS238"/>
      <c r="FKT238"/>
      <c r="FKU238"/>
      <c r="FKV238"/>
      <c r="FKW238"/>
      <c r="FKX238"/>
      <c r="FKY238"/>
      <c r="FKZ238"/>
      <c r="FLA238"/>
      <c r="FLB238"/>
      <c r="FLC238"/>
      <c r="FLD238"/>
      <c r="FLE238"/>
      <c r="FLF238"/>
      <c r="FLG238"/>
      <c r="FLH238"/>
      <c r="FLI238"/>
      <c r="FLJ238"/>
      <c r="FLK238"/>
      <c r="FLL238"/>
      <c r="FLM238"/>
      <c r="FLN238"/>
      <c r="FLO238"/>
      <c r="FLP238"/>
      <c r="FLQ238"/>
      <c r="FLR238"/>
      <c r="FLS238"/>
      <c r="FLT238"/>
      <c r="FLU238"/>
      <c r="FLV238"/>
      <c r="FLW238"/>
      <c r="FLX238"/>
      <c r="FLY238"/>
      <c r="FLZ238"/>
      <c r="FMA238"/>
      <c r="FMB238"/>
      <c r="FMC238"/>
      <c r="FMD238"/>
      <c r="FME238"/>
      <c r="FMF238"/>
      <c r="FMG238"/>
      <c r="FMH238"/>
      <c r="FMI238"/>
      <c r="FMJ238"/>
      <c r="FMK238"/>
      <c r="FML238"/>
      <c r="FMM238"/>
      <c r="FMN238"/>
      <c r="FMO238"/>
      <c r="FMP238"/>
      <c r="FMQ238"/>
      <c r="FMR238"/>
      <c r="FMS238"/>
      <c r="FMT238"/>
      <c r="FMU238"/>
      <c r="FMV238"/>
      <c r="FMW238"/>
      <c r="FMX238"/>
      <c r="FMY238"/>
      <c r="FMZ238"/>
      <c r="FNA238"/>
      <c r="FNB238"/>
      <c r="FNC238"/>
      <c r="FND238"/>
      <c r="FNE238"/>
      <c r="FNF238"/>
      <c r="FNG238"/>
      <c r="FNH238"/>
      <c r="FNI238"/>
      <c r="FNJ238"/>
      <c r="FNK238"/>
      <c r="FNL238"/>
      <c r="FNM238"/>
      <c r="FNN238"/>
      <c r="FNO238"/>
      <c r="FNP238"/>
      <c r="FNQ238"/>
      <c r="FNR238"/>
      <c r="FNS238"/>
      <c r="FNT238"/>
      <c r="FNU238"/>
      <c r="FNV238"/>
      <c r="FNW238"/>
      <c r="FNX238"/>
      <c r="FNY238"/>
      <c r="FNZ238"/>
      <c r="FOA238"/>
      <c r="FOB238"/>
      <c r="FOC238"/>
      <c r="FOD238"/>
      <c r="FOE238"/>
      <c r="FOF238"/>
      <c r="FOG238"/>
      <c r="FOH238"/>
      <c r="FOI238"/>
      <c r="FOJ238"/>
      <c r="FOK238"/>
      <c r="FOL238"/>
      <c r="FOM238"/>
      <c r="FON238"/>
      <c r="FOO238"/>
      <c r="FOP238"/>
      <c r="FOQ238"/>
      <c r="FOR238"/>
      <c r="FOS238"/>
      <c r="FOT238"/>
      <c r="FOU238"/>
      <c r="FOV238"/>
      <c r="FOW238"/>
      <c r="FOX238"/>
      <c r="FOY238"/>
      <c r="FOZ238"/>
      <c r="FPA238"/>
      <c r="FPB238"/>
      <c r="FPC238"/>
      <c r="FPD238"/>
      <c r="FPE238"/>
      <c r="FPF238"/>
      <c r="FPG238"/>
      <c r="FPH238"/>
      <c r="FPI238"/>
      <c r="FPJ238"/>
      <c r="FPK238"/>
      <c r="FPL238"/>
      <c r="FPM238"/>
      <c r="FPN238"/>
      <c r="FPO238"/>
      <c r="FPP238"/>
      <c r="FPQ238"/>
      <c r="FPR238"/>
      <c r="FPS238"/>
      <c r="FPT238"/>
      <c r="FPU238"/>
      <c r="FPV238"/>
      <c r="FPW238"/>
      <c r="FPX238"/>
      <c r="FPY238"/>
      <c r="FPZ238"/>
      <c r="FQA238"/>
      <c r="FQB238"/>
      <c r="FQC238"/>
      <c r="FQD238"/>
      <c r="FQE238"/>
      <c r="FQF238"/>
      <c r="FQG238"/>
      <c r="FQH238"/>
      <c r="FQI238"/>
      <c r="FQJ238"/>
      <c r="FQK238"/>
      <c r="FQL238"/>
      <c r="FQM238"/>
      <c r="FQN238"/>
      <c r="FQO238"/>
      <c r="FQP238"/>
      <c r="FQQ238"/>
      <c r="FQR238"/>
      <c r="FQS238"/>
      <c r="FQT238"/>
      <c r="FQU238"/>
      <c r="FQV238"/>
      <c r="FQW238"/>
      <c r="FQX238"/>
      <c r="FQY238"/>
      <c r="FQZ238"/>
      <c r="FRA238"/>
      <c r="FRB238"/>
      <c r="FRC238"/>
      <c r="FRD238"/>
      <c r="FRE238"/>
      <c r="FRF238"/>
      <c r="FRG238"/>
      <c r="FRH238"/>
      <c r="FRI238"/>
      <c r="FRJ238"/>
      <c r="FRK238"/>
      <c r="FRL238"/>
      <c r="FRM238"/>
      <c r="FRN238"/>
      <c r="FRO238"/>
      <c r="FRP238"/>
      <c r="FRQ238"/>
      <c r="FRR238"/>
      <c r="FRS238"/>
      <c r="FRT238"/>
      <c r="FRU238"/>
      <c r="FRV238"/>
      <c r="FRW238"/>
      <c r="FRX238"/>
      <c r="FRY238"/>
      <c r="FRZ238"/>
      <c r="FSA238"/>
      <c r="FSB238"/>
      <c r="FSC238"/>
      <c r="FSD238"/>
      <c r="FSE238"/>
      <c r="FSF238"/>
      <c r="FSG238"/>
      <c r="FSH238"/>
      <c r="FSI238"/>
      <c r="FSJ238"/>
      <c r="FSK238"/>
      <c r="FSL238"/>
      <c r="FSM238"/>
      <c r="FSN238"/>
      <c r="FSO238"/>
      <c r="FSP238"/>
      <c r="FSQ238"/>
      <c r="FSR238"/>
      <c r="FSS238"/>
      <c r="FST238"/>
      <c r="FSU238"/>
      <c r="FSV238"/>
      <c r="FSW238"/>
      <c r="FSX238"/>
      <c r="FSY238"/>
      <c r="FSZ238"/>
      <c r="FTA238"/>
      <c r="FTB238"/>
      <c r="FTC238"/>
      <c r="FTD238"/>
      <c r="FTE238"/>
      <c r="FTF238"/>
      <c r="FTG238"/>
      <c r="FTH238"/>
      <c r="FTI238"/>
      <c r="FTJ238"/>
      <c r="FTK238"/>
      <c r="FTL238"/>
      <c r="FTM238"/>
      <c r="FTN238"/>
      <c r="FTO238"/>
      <c r="FTP238"/>
      <c r="FTQ238"/>
      <c r="FTR238"/>
      <c r="FTS238"/>
      <c r="FTT238"/>
      <c r="FTU238"/>
      <c r="FTV238"/>
      <c r="FTW238"/>
      <c r="FTX238"/>
      <c r="FTY238"/>
      <c r="FTZ238"/>
      <c r="FUA238"/>
      <c r="FUB238"/>
      <c r="FUC238"/>
      <c r="FUD238"/>
      <c r="FUE238"/>
      <c r="FUF238"/>
      <c r="FUG238"/>
      <c r="FUH238"/>
      <c r="FUI238"/>
      <c r="FUJ238"/>
      <c r="FUK238"/>
      <c r="FUL238"/>
      <c r="FUM238"/>
      <c r="FUN238"/>
      <c r="FUO238"/>
      <c r="FUP238"/>
      <c r="FUQ238"/>
      <c r="FUR238"/>
      <c r="FUS238"/>
      <c r="FUT238"/>
      <c r="FUU238"/>
      <c r="FUV238"/>
      <c r="FUW238"/>
      <c r="FUX238"/>
      <c r="FUY238"/>
      <c r="FUZ238"/>
      <c r="FVA238"/>
      <c r="FVB238"/>
      <c r="FVC238"/>
      <c r="FVD238"/>
      <c r="FVE238"/>
      <c r="FVF238"/>
      <c r="FVG238"/>
      <c r="FVH238"/>
      <c r="FVI238"/>
      <c r="FVJ238"/>
      <c r="FVK238"/>
      <c r="FVL238"/>
      <c r="FVM238"/>
      <c r="FVN238"/>
      <c r="FVO238"/>
      <c r="FVP238"/>
      <c r="FVQ238"/>
      <c r="FVR238"/>
      <c r="FVS238"/>
      <c r="FVT238"/>
      <c r="FVU238"/>
      <c r="FVV238"/>
      <c r="FVW238"/>
      <c r="FVX238"/>
      <c r="FVY238"/>
      <c r="FVZ238"/>
      <c r="FWA238"/>
      <c r="FWB238"/>
      <c r="FWC238"/>
      <c r="FWD238"/>
      <c r="FWE238"/>
      <c r="FWF238"/>
      <c r="FWG238"/>
      <c r="FWH238"/>
      <c r="FWI238"/>
      <c r="FWJ238"/>
      <c r="FWK238"/>
      <c r="FWL238"/>
      <c r="FWM238"/>
      <c r="FWN238"/>
      <c r="FWO238"/>
      <c r="FWP238"/>
      <c r="FWQ238"/>
      <c r="FWR238"/>
      <c r="FWS238"/>
      <c r="FWT238"/>
      <c r="FWU238"/>
      <c r="FWV238"/>
      <c r="FWW238"/>
      <c r="FWX238"/>
      <c r="FWY238"/>
      <c r="FWZ238"/>
      <c r="FXA238"/>
      <c r="FXB238"/>
      <c r="FXC238"/>
      <c r="FXD238"/>
      <c r="FXE238"/>
      <c r="FXF238"/>
      <c r="FXG238"/>
      <c r="FXH238"/>
      <c r="FXI238"/>
      <c r="FXJ238"/>
      <c r="FXK238"/>
      <c r="FXL238"/>
      <c r="FXM238"/>
      <c r="FXN238"/>
      <c r="FXO238"/>
      <c r="FXP238"/>
      <c r="FXQ238"/>
      <c r="FXR238"/>
      <c r="FXS238"/>
      <c r="FXT238"/>
      <c r="FXU238"/>
      <c r="FXV238"/>
      <c r="FXW238"/>
      <c r="FXX238"/>
      <c r="FXY238"/>
      <c r="FXZ238"/>
      <c r="FYA238"/>
      <c r="FYB238"/>
      <c r="FYC238"/>
      <c r="FYD238"/>
      <c r="FYE238"/>
      <c r="FYF238"/>
      <c r="FYG238"/>
      <c r="FYH238"/>
      <c r="FYI238"/>
      <c r="FYJ238"/>
      <c r="FYK238"/>
      <c r="FYL238"/>
      <c r="FYM238"/>
      <c r="FYN238"/>
      <c r="FYO238"/>
      <c r="FYP238"/>
      <c r="FYQ238"/>
      <c r="FYR238"/>
      <c r="FYS238"/>
      <c r="FYT238"/>
      <c r="FYU238"/>
      <c r="FYV238"/>
      <c r="FYW238"/>
      <c r="FYX238"/>
      <c r="FYY238"/>
      <c r="FYZ238"/>
      <c r="FZA238"/>
      <c r="FZB238"/>
      <c r="FZC238"/>
      <c r="FZD238"/>
      <c r="FZE238"/>
      <c r="FZF238"/>
      <c r="FZG238"/>
      <c r="FZH238"/>
      <c r="FZI238"/>
      <c r="FZJ238"/>
      <c r="FZK238"/>
      <c r="FZL238"/>
      <c r="FZM238"/>
      <c r="FZN238"/>
      <c r="FZO238"/>
      <c r="FZP238"/>
      <c r="FZQ238"/>
      <c r="FZR238"/>
      <c r="FZS238"/>
      <c r="FZT238"/>
      <c r="FZU238"/>
      <c r="FZV238"/>
      <c r="FZW238"/>
      <c r="FZX238"/>
      <c r="FZY238"/>
      <c r="FZZ238"/>
      <c r="GAA238"/>
      <c r="GAB238"/>
      <c r="GAC238"/>
      <c r="GAD238"/>
      <c r="GAE238"/>
      <c r="GAF238"/>
      <c r="GAG238"/>
      <c r="GAH238"/>
      <c r="GAI238"/>
      <c r="GAJ238"/>
      <c r="GAK238"/>
      <c r="GAL238"/>
      <c r="GAM238"/>
      <c r="GAN238"/>
      <c r="GAO238"/>
      <c r="GAP238"/>
      <c r="GAQ238"/>
      <c r="GAR238"/>
      <c r="GAS238"/>
      <c r="GAT238"/>
      <c r="GAU238"/>
      <c r="GAV238"/>
      <c r="GAW238"/>
      <c r="GAX238"/>
      <c r="GAY238"/>
      <c r="GAZ238"/>
      <c r="GBA238"/>
      <c r="GBB238"/>
      <c r="GBC238"/>
      <c r="GBD238"/>
      <c r="GBE238"/>
      <c r="GBF238"/>
      <c r="GBG238"/>
      <c r="GBH238"/>
      <c r="GBI238"/>
      <c r="GBJ238"/>
      <c r="GBK238"/>
      <c r="GBL238"/>
      <c r="GBM238"/>
      <c r="GBN238"/>
      <c r="GBO238"/>
      <c r="GBP238"/>
      <c r="GBQ238"/>
      <c r="GBR238"/>
      <c r="GBS238"/>
      <c r="GBT238"/>
      <c r="GBU238"/>
      <c r="GBV238"/>
      <c r="GBW238"/>
      <c r="GBX238"/>
      <c r="GBY238"/>
      <c r="GBZ238"/>
      <c r="GCA238"/>
      <c r="GCB238"/>
      <c r="GCC238"/>
      <c r="GCD238"/>
      <c r="GCE238"/>
      <c r="GCF238"/>
      <c r="GCG238"/>
      <c r="GCH238"/>
      <c r="GCI238"/>
      <c r="GCJ238"/>
      <c r="GCK238"/>
      <c r="GCL238"/>
      <c r="GCM238"/>
      <c r="GCN238"/>
      <c r="GCO238"/>
      <c r="GCP238"/>
      <c r="GCQ238"/>
      <c r="GCR238"/>
      <c r="GCS238"/>
      <c r="GCT238"/>
      <c r="GCU238"/>
      <c r="GCV238"/>
      <c r="GCW238"/>
      <c r="GCX238"/>
      <c r="GCY238"/>
      <c r="GCZ238"/>
      <c r="GDA238"/>
      <c r="GDB238"/>
      <c r="GDC238"/>
      <c r="GDD238"/>
      <c r="GDE238"/>
      <c r="GDF238"/>
      <c r="GDG238"/>
      <c r="GDH238"/>
      <c r="GDI238"/>
      <c r="GDJ238"/>
      <c r="GDK238"/>
      <c r="GDL238"/>
      <c r="GDM238"/>
      <c r="GDN238"/>
      <c r="GDO238"/>
      <c r="GDP238"/>
      <c r="GDQ238"/>
      <c r="GDR238"/>
      <c r="GDS238"/>
      <c r="GDT238"/>
      <c r="GDU238"/>
      <c r="GDV238"/>
      <c r="GDW238"/>
      <c r="GDX238"/>
      <c r="GDY238"/>
      <c r="GDZ238"/>
      <c r="GEA238"/>
      <c r="GEB238"/>
      <c r="GEC238"/>
      <c r="GED238"/>
      <c r="GEE238"/>
      <c r="GEF238"/>
      <c r="GEG238"/>
      <c r="GEH238"/>
      <c r="GEI238"/>
      <c r="GEJ238"/>
      <c r="GEK238"/>
      <c r="GEL238"/>
      <c r="GEM238"/>
      <c r="GEN238"/>
      <c r="GEO238"/>
      <c r="GEP238"/>
      <c r="GEQ238"/>
      <c r="GER238"/>
      <c r="GES238"/>
      <c r="GET238"/>
      <c r="GEU238"/>
      <c r="GEV238"/>
      <c r="GEW238"/>
      <c r="GEX238"/>
      <c r="GEY238"/>
      <c r="GEZ238"/>
      <c r="GFA238"/>
      <c r="GFB238"/>
      <c r="GFC238"/>
      <c r="GFD238"/>
      <c r="GFE238"/>
      <c r="GFF238"/>
      <c r="GFG238"/>
      <c r="GFH238"/>
      <c r="GFI238"/>
      <c r="GFJ238"/>
      <c r="GFK238"/>
      <c r="GFL238"/>
      <c r="GFM238"/>
      <c r="GFN238"/>
      <c r="GFO238"/>
      <c r="GFP238"/>
      <c r="GFQ238"/>
      <c r="GFR238"/>
      <c r="GFS238"/>
      <c r="GFT238"/>
      <c r="GFU238"/>
      <c r="GFV238"/>
      <c r="GFW238"/>
      <c r="GFX238"/>
      <c r="GFY238"/>
      <c r="GFZ238"/>
      <c r="GGA238"/>
      <c r="GGB238"/>
      <c r="GGC238"/>
      <c r="GGD238"/>
      <c r="GGE238"/>
      <c r="GGF238"/>
      <c r="GGG238"/>
      <c r="GGH238"/>
      <c r="GGI238"/>
      <c r="GGJ238"/>
      <c r="GGK238"/>
      <c r="GGL238"/>
      <c r="GGM238"/>
      <c r="GGN238"/>
      <c r="GGO238"/>
      <c r="GGP238"/>
      <c r="GGQ238"/>
      <c r="GGR238"/>
      <c r="GGS238"/>
      <c r="GGT238"/>
      <c r="GGU238"/>
      <c r="GGV238"/>
      <c r="GGW238"/>
      <c r="GGX238"/>
      <c r="GGY238"/>
      <c r="GGZ238"/>
      <c r="GHA238"/>
      <c r="GHB238"/>
      <c r="GHC238"/>
      <c r="GHD238"/>
      <c r="GHE238"/>
      <c r="GHF238"/>
      <c r="GHG238"/>
      <c r="GHH238"/>
      <c r="GHI238"/>
      <c r="GHJ238"/>
      <c r="GHK238"/>
      <c r="GHL238"/>
      <c r="GHM238"/>
      <c r="GHN238"/>
      <c r="GHO238"/>
      <c r="GHP238"/>
      <c r="GHQ238"/>
      <c r="GHR238"/>
      <c r="GHS238"/>
      <c r="GHT238"/>
      <c r="GHU238"/>
      <c r="GHV238"/>
      <c r="GHW238"/>
      <c r="GHX238"/>
      <c r="GHY238"/>
      <c r="GHZ238"/>
      <c r="GIA238"/>
      <c r="GIB238"/>
      <c r="GIC238"/>
      <c r="GID238"/>
      <c r="GIE238"/>
      <c r="GIF238"/>
      <c r="GIG238"/>
      <c r="GIH238"/>
      <c r="GII238"/>
      <c r="GIJ238"/>
      <c r="GIK238"/>
      <c r="GIL238"/>
      <c r="GIM238"/>
      <c r="GIN238"/>
      <c r="GIO238"/>
      <c r="GIP238"/>
      <c r="GIQ238"/>
      <c r="GIR238"/>
      <c r="GIS238"/>
      <c r="GIT238"/>
      <c r="GIU238"/>
      <c r="GIV238"/>
      <c r="GIW238"/>
      <c r="GIX238"/>
      <c r="GIY238"/>
      <c r="GIZ238"/>
      <c r="GJA238"/>
      <c r="GJB238"/>
      <c r="GJC238"/>
      <c r="GJD238"/>
      <c r="GJE238"/>
      <c r="GJF238"/>
      <c r="GJG238"/>
      <c r="GJH238"/>
      <c r="GJI238"/>
      <c r="GJJ238"/>
      <c r="GJK238"/>
      <c r="GJL238"/>
      <c r="GJM238"/>
      <c r="GJN238"/>
      <c r="GJO238"/>
      <c r="GJP238"/>
      <c r="GJQ238"/>
      <c r="GJR238"/>
      <c r="GJS238"/>
      <c r="GJT238"/>
      <c r="GJU238"/>
      <c r="GJV238"/>
      <c r="GJW238"/>
      <c r="GJX238"/>
      <c r="GJY238"/>
      <c r="GJZ238"/>
      <c r="GKA238"/>
      <c r="GKB238"/>
      <c r="GKC238"/>
      <c r="GKD238"/>
      <c r="GKE238"/>
      <c r="GKF238"/>
      <c r="GKG238"/>
      <c r="GKH238"/>
      <c r="GKI238"/>
      <c r="GKJ238"/>
      <c r="GKK238"/>
      <c r="GKL238"/>
      <c r="GKM238"/>
      <c r="GKN238"/>
      <c r="GKO238"/>
      <c r="GKP238"/>
      <c r="GKQ238"/>
      <c r="GKR238"/>
      <c r="GKS238"/>
      <c r="GKT238"/>
      <c r="GKU238"/>
      <c r="GKV238"/>
      <c r="GKW238"/>
      <c r="GKX238"/>
      <c r="GKY238"/>
      <c r="GKZ238"/>
      <c r="GLA238"/>
      <c r="GLB238"/>
      <c r="GLC238"/>
      <c r="GLD238"/>
      <c r="GLE238"/>
      <c r="GLF238"/>
      <c r="GLG238"/>
      <c r="GLH238"/>
      <c r="GLI238"/>
      <c r="GLJ238"/>
      <c r="GLK238"/>
      <c r="GLL238"/>
      <c r="GLM238"/>
      <c r="GLN238"/>
      <c r="GLO238"/>
      <c r="GLP238"/>
      <c r="GLQ238"/>
      <c r="GLR238"/>
      <c r="GLS238"/>
      <c r="GLT238"/>
      <c r="GLU238"/>
      <c r="GLV238"/>
      <c r="GLW238"/>
      <c r="GLX238"/>
      <c r="GLY238"/>
      <c r="GLZ238"/>
      <c r="GMA238"/>
      <c r="GMB238"/>
      <c r="GMC238"/>
      <c r="GMD238"/>
      <c r="GME238"/>
      <c r="GMF238"/>
      <c r="GMG238"/>
      <c r="GMH238"/>
      <c r="GMI238"/>
      <c r="GMJ238"/>
      <c r="GMK238"/>
      <c r="GML238"/>
      <c r="GMM238"/>
      <c r="GMN238"/>
      <c r="GMO238"/>
      <c r="GMP238"/>
      <c r="GMQ238"/>
      <c r="GMR238"/>
      <c r="GMS238"/>
      <c r="GMT238"/>
      <c r="GMU238"/>
      <c r="GMV238"/>
      <c r="GMW238"/>
      <c r="GMX238"/>
      <c r="GMY238"/>
      <c r="GMZ238"/>
      <c r="GNA238"/>
      <c r="GNB238"/>
      <c r="GNC238"/>
      <c r="GND238"/>
      <c r="GNE238"/>
      <c r="GNF238"/>
      <c r="GNG238"/>
      <c r="GNH238"/>
      <c r="GNI238"/>
      <c r="GNJ238"/>
      <c r="GNK238"/>
      <c r="GNL238"/>
      <c r="GNM238"/>
      <c r="GNN238"/>
      <c r="GNO238"/>
      <c r="GNP238"/>
      <c r="GNQ238"/>
      <c r="GNR238"/>
      <c r="GNS238"/>
      <c r="GNT238"/>
      <c r="GNU238"/>
      <c r="GNV238"/>
      <c r="GNW238"/>
      <c r="GNX238"/>
      <c r="GNY238"/>
      <c r="GNZ238"/>
      <c r="GOA238"/>
      <c r="GOB238"/>
      <c r="GOC238"/>
      <c r="GOD238"/>
      <c r="GOE238"/>
      <c r="GOF238"/>
      <c r="GOG238"/>
      <c r="GOH238"/>
      <c r="GOI238"/>
      <c r="GOJ238"/>
      <c r="GOK238"/>
      <c r="GOL238"/>
      <c r="GOM238"/>
      <c r="GON238"/>
      <c r="GOO238"/>
      <c r="GOP238"/>
      <c r="GOQ238"/>
      <c r="GOR238"/>
      <c r="GOS238"/>
      <c r="GOT238"/>
      <c r="GOU238"/>
      <c r="GOV238"/>
      <c r="GOW238"/>
      <c r="GOX238"/>
      <c r="GOY238"/>
      <c r="GOZ238"/>
      <c r="GPA238"/>
      <c r="GPB238"/>
      <c r="GPC238"/>
      <c r="GPD238"/>
      <c r="GPE238"/>
      <c r="GPF238"/>
      <c r="GPG238"/>
      <c r="GPH238"/>
      <c r="GPI238"/>
      <c r="GPJ238"/>
      <c r="GPK238"/>
      <c r="GPL238"/>
      <c r="GPM238"/>
      <c r="GPN238"/>
      <c r="GPO238"/>
      <c r="GPP238"/>
      <c r="GPQ238"/>
      <c r="GPR238"/>
      <c r="GPS238"/>
      <c r="GPT238"/>
      <c r="GPU238"/>
      <c r="GPV238"/>
      <c r="GPW238"/>
      <c r="GPX238"/>
      <c r="GPY238"/>
      <c r="GPZ238"/>
      <c r="GQA238"/>
      <c r="GQB238"/>
      <c r="GQC238"/>
      <c r="GQD238"/>
      <c r="GQE238"/>
      <c r="GQF238"/>
      <c r="GQG238"/>
      <c r="GQH238"/>
      <c r="GQI238"/>
      <c r="GQJ238"/>
      <c r="GQK238"/>
      <c r="GQL238"/>
      <c r="GQM238"/>
      <c r="GQN238"/>
      <c r="GQO238"/>
      <c r="GQP238"/>
      <c r="GQQ238"/>
      <c r="GQR238"/>
      <c r="GQS238"/>
      <c r="GQT238"/>
      <c r="GQU238"/>
      <c r="GQV238"/>
      <c r="GQW238"/>
      <c r="GQX238"/>
      <c r="GQY238"/>
      <c r="GQZ238"/>
      <c r="GRA238"/>
      <c r="GRB238"/>
      <c r="GRC238"/>
      <c r="GRD238"/>
      <c r="GRE238"/>
      <c r="GRF238"/>
      <c r="GRG238"/>
      <c r="GRH238"/>
      <c r="GRI238"/>
      <c r="GRJ238"/>
      <c r="GRK238"/>
      <c r="GRL238"/>
      <c r="GRM238"/>
      <c r="GRN238"/>
      <c r="GRO238"/>
      <c r="GRP238"/>
      <c r="GRQ238"/>
      <c r="GRR238"/>
      <c r="GRS238"/>
      <c r="GRT238"/>
      <c r="GRU238"/>
      <c r="GRV238"/>
      <c r="GRW238"/>
      <c r="GRX238"/>
      <c r="GRY238"/>
      <c r="GRZ238"/>
      <c r="GSA238"/>
      <c r="GSB238"/>
      <c r="GSC238"/>
      <c r="GSD238"/>
      <c r="GSE238"/>
      <c r="GSF238"/>
      <c r="GSG238"/>
      <c r="GSH238"/>
      <c r="GSI238"/>
      <c r="GSJ238"/>
      <c r="GSK238"/>
      <c r="GSL238"/>
      <c r="GSM238"/>
      <c r="GSN238"/>
      <c r="GSO238"/>
      <c r="GSP238"/>
      <c r="GSQ238"/>
      <c r="GSR238"/>
      <c r="GSS238"/>
      <c r="GST238"/>
      <c r="GSU238"/>
      <c r="GSV238"/>
      <c r="GSW238"/>
      <c r="GSX238"/>
      <c r="GSY238"/>
      <c r="GSZ238"/>
      <c r="GTA238"/>
      <c r="GTB238"/>
      <c r="GTC238"/>
      <c r="GTD238"/>
      <c r="GTE238"/>
      <c r="GTF238"/>
      <c r="GTG238"/>
      <c r="GTH238"/>
      <c r="GTI238"/>
      <c r="GTJ238"/>
      <c r="GTK238"/>
      <c r="GTL238"/>
      <c r="GTM238"/>
      <c r="GTN238"/>
      <c r="GTO238"/>
      <c r="GTP238"/>
      <c r="GTQ238"/>
      <c r="GTR238"/>
      <c r="GTS238"/>
      <c r="GTT238"/>
      <c r="GTU238"/>
      <c r="GTV238"/>
      <c r="GTW238"/>
      <c r="GTX238"/>
      <c r="GTY238"/>
      <c r="GTZ238"/>
      <c r="GUA238"/>
      <c r="GUB238"/>
      <c r="GUC238"/>
      <c r="GUD238"/>
      <c r="GUE238"/>
      <c r="GUF238"/>
      <c r="GUG238"/>
      <c r="GUH238"/>
      <c r="GUI238"/>
      <c r="GUJ238"/>
      <c r="GUK238"/>
      <c r="GUL238"/>
      <c r="GUM238"/>
      <c r="GUN238"/>
      <c r="GUO238"/>
      <c r="GUP238"/>
      <c r="GUQ238"/>
      <c r="GUR238"/>
      <c r="GUS238"/>
      <c r="GUT238"/>
      <c r="GUU238"/>
      <c r="GUV238"/>
      <c r="GUW238"/>
      <c r="GUX238"/>
      <c r="GUY238"/>
      <c r="GUZ238"/>
      <c r="GVA238"/>
      <c r="GVB238"/>
      <c r="GVC238"/>
      <c r="GVD238"/>
      <c r="GVE238"/>
      <c r="GVF238"/>
      <c r="GVG238"/>
      <c r="GVH238"/>
      <c r="GVI238"/>
      <c r="GVJ238"/>
      <c r="GVK238"/>
      <c r="GVL238"/>
      <c r="GVM238"/>
      <c r="GVN238"/>
      <c r="GVO238"/>
      <c r="GVP238"/>
      <c r="GVQ238"/>
      <c r="GVR238"/>
      <c r="GVS238"/>
      <c r="GVT238"/>
      <c r="GVU238"/>
      <c r="GVV238"/>
      <c r="GVW238"/>
      <c r="GVX238"/>
      <c r="GVY238"/>
      <c r="GVZ238"/>
      <c r="GWA238"/>
      <c r="GWB238"/>
      <c r="GWC238"/>
      <c r="GWD238"/>
      <c r="GWE238"/>
      <c r="GWF238"/>
      <c r="GWG238"/>
      <c r="GWH238"/>
      <c r="GWI238"/>
      <c r="GWJ238"/>
      <c r="GWK238"/>
      <c r="GWL238"/>
      <c r="GWM238"/>
      <c r="GWN238"/>
      <c r="GWO238"/>
      <c r="GWP238"/>
      <c r="GWQ238"/>
      <c r="GWR238"/>
      <c r="GWS238"/>
      <c r="GWT238"/>
      <c r="GWU238"/>
      <c r="GWV238"/>
      <c r="GWW238"/>
      <c r="GWX238"/>
      <c r="GWY238"/>
      <c r="GWZ238"/>
      <c r="GXA238"/>
      <c r="GXB238"/>
      <c r="GXC238"/>
      <c r="GXD238"/>
      <c r="GXE238"/>
      <c r="GXF238"/>
      <c r="GXG238"/>
      <c r="GXH238"/>
      <c r="GXI238"/>
      <c r="GXJ238"/>
      <c r="GXK238"/>
      <c r="GXL238"/>
      <c r="GXM238"/>
      <c r="GXN238"/>
      <c r="GXO238"/>
      <c r="GXP238"/>
      <c r="GXQ238"/>
      <c r="GXR238"/>
      <c r="GXS238"/>
      <c r="GXT238"/>
      <c r="GXU238"/>
      <c r="GXV238"/>
      <c r="GXW238"/>
      <c r="GXX238"/>
      <c r="GXY238"/>
      <c r="GXZ238"/>
      <c r="GYA238"/>
      <c r="GYB238"/>
      <c r="GYC238"/>
      <c r="GYD238"/>
      <c r="GYE238"/>
      <c r="GYF238"/>
      <c r="GYG238"/>
      <c r="GYH238"/>
      <c r="GYI238"/>
      <c r="GYJ238"/>
      <c r="GYK238"/>
      <c r="GYL238"/>
      <c r="GYM238"/>
      <c r="GYN238"/>
      <c r="GYO238"/>
      <c r="GYP238"/>
      <c r="GYQ238"/>
      <c r="GYR238"/>
      <c r="GYS238"/>
      <c r="GYT238"/>
      <c r="GYU238"/>
      <c r="GYV238"/>
      <c r="GYW238"/>
      <c r="GYX238"/>
      <c r="GYY238"/>
      <c r="GYZ238"/>
      <c r="GZA238"/>
      <c r="GZB238"/>
      <c r="GZC238"/>
      <c r="GZD238"/>
      <c r="GZE238"/>
      <c r="GZF238"/>
      <c r="GZG238"/>
      <c r="GZH238"/>
      <c r="GZI238"/>
      <c r="GZJ238"/>
      <c r="GZK238"/>
      <c r="GZL238"/>
      <c r="GZM238"/>
      <c r="GZN238"/>
      <c r="GZO238"/>
      <c r="GZP238"/>
      <c r="GZQ238"/>
      <c r="GZR238"/>
      <c r="GZS238"/>
      <c r="GZT238"/>
      <c r="GZU238"/>
      <c r="GZV238"/>
      <c r="GZW238"/>
      <c r="GZX238"/>
      <c r="GZY238"/>
      <c r="GZZ238"/>
      <c r="HAA238"/>
      <c r="HAB238"/>
      <c r="HAC238"/>
      <c r="HAD238"/>
      <c r="HAE238"/>
      <c r="HAF238"/>
      <c r="HAG238"/>
      <c r="HAH238"/>
      <c r="HAI238"/>
      <c r="HAJ238"/>
      <c r="HAK238"/>
      <c r="HAL238"/>
      <c r="HAM238"/>
      <c r="HAN238"/>
      <c r="HAO238"/>
      <c r="HAP238"/>
      <c r="HAQ238"/>
      <c r="HAR238"/>
      <c r="HAS238"/>
      <c r="HAT238"/>
      <c r="HAU238"/>
      <c r="HAV238"/>
      <c r="HAW238"/>
      <c r="HAX238"/>
      <c r="HAY238"/>
      <c r="HAZ238"/>
      <c r="HBA238"/>
      <c r="HBB238"/>
      <c r="HBC238"/>
      <c r="HBD238"/>
      <c r="HBE238"/>
      <c r="HBF238"/>
      <c r="HBG238"/>
      <c r="HBH238"/>
      <c r="HBI238"/>
      <c r="HBJ238"/>
      <c r="HBK238"/>
      <c r="HBL238"/>
      <c r="HBM238"/>
      <c r="HBN238"/>
      <c r="HBO238"/>
      <c r="HBP238"/>
      <c r="HBQ238"/>
      <c r="HBR238"/>
      <c r="HBS238"/>
      <c r="HBT238"/>
      <c r="HBU238"/>
      <c r="HBV238"/>
      <c r="HBW238"/>
      <c r="HBX238"/>
      <c r="HBY238"/>
      <c r="HBZ238"/>
      <c r="HCA238"/>
      <c r="HCB238"/>
      <c r="HCC238"/>
      <c r="HCD238"/>
      <c r="HCE238"/>
      <c r="HCF238"/>
      <c r="HCG238"/>
      <c r="HCH238"/>
      <c r="HCI238"/>
      <c r="HCJ238"/>
      <c r="HCK238"/>
      <c r="HCL238"/>
      <c r="HCM238"/>
      <c r="HCN238"/>
      <c r="HCO238"/>
      <c r="HCP238"/>
      <c r="HCQ238"/>
      <c r="HCR238"/>
      <c r="HCS238"/>
      <c r="HCT238"/>
      <c r="HCU238"/>
      <c r="HCV238"/>
      <c r="HCW238"/>
      <c r="HCX238"/>
      <c r="HCY238"/>
      <c r="HCZ238"/>
      <c r="HDA238"/>
      <c r="HDB238"/>
      <c r="HDC238"/>
      <c r="HDD238"/>
      <c r="HDE238"/>
      <c r="HDF238"/>
      <c r="HDG238"/>
      <c r="HDH238"/>
      <c r="HDI238"/>
      <c r="HDJ238"/>
      <c r="HDK238"/>
      <c r="HDL238"/>
      <c r="HDM238"/>
      <c r="HDN238"/>
      <c r="HDO238"/>
      <c r="HDP238"/>
      <c r="HDQ238"/>
      <c r="HDR238"/>
      <c r="HDS238"/>
      <c r="HDT238"/>
      <c r="HDU238"/>
      <c r="HDV238"/>
      <c r="HDW238"/>
      <c r="HDX238"/>
      <c r="HDY238"/>
      <c r="HDZ238"/>
      <c r="HEA238"/>
      <c r="HEB238"/>
      <c r="HEC238"/>
      <c r="HED238"/>
      <c r="HEE238"/>
      <c r="HEF238"/>
      <c r="HEG238"/>
      <c r="HEH238"/>
      <c r="HEI238"/>
      <c r="HEJ238"/>
      <c r="HEK238"/>
      <c r="HEL238"/>
      <c r="HEM238"/>
      <c r="HEN238"/>
      <c r="HEO238"/>
      <c r="HEP238"/>
      <c r="HEQ238"/>
      <c r="HER238"/>
      <c r="HES238"/>
      <c r="HET238"/>
      <c r="HEU238"/>
      <c r="HEV238"/>
      <c r="HEW238"/>
      <c r="HEX238"/>
      <c r="HEY238"/>
      <c r="HEZ238"/>
      <c r="HFA238"/>
      <c r="HFB238"/>
      <c r="HFC238"/>
      <c r="HFD238"/>
      <c r="HFE238"/>
      <c r="HFF238"/>
      <c r="HFG238"/>
      <c r="HFH238"/>
      <c r="HFI238"/>
      <c r="HFJ238"/>
      <c r="HFK238"/>
      <c r="HFL238"/>
      <c r="HFM238"/>
      <c r="HFN238"/>
      <c r="HFO238"/>
      <c r="HFP238"/>
      <c r="HFQ238"/>
      <c r="HFR238"/>
      <c r="HFS238"/>
      <c r="HFT238"/>
      <c r="HFU238"/>
      <c r="HFV238"/>
      <c r="HFW238"/>
      <c r="HFX238"/>
      <c r="HFY238"/>
      <c r="HFZ238"/>
      <c r="HGA238"/>
      <c r="HGB238"/>
      <c r="HGC238"/>
      <c r="HGD238"/>
      <c r="HGE238"/>
      <c r="HGF238"/>
      <c r="HGG238"/>
      <c r="HGH238"/>
      <c r="HGI238"/>
      <c r="HGJ238"/>
      <c r="HGK238"/>
      <c r="HGL238"/>
      <c r="HGM238"/>
      <c r="HGN238"/>
      <c r="HGO238"/>
      <c r="HGP238"/>
      <c r="HGQ238"/>
      <c r="HGR238"/>
      <c r="HGS238"/>
      <c r="HGT238"/>
      <c r="HGU238"/>
      <c r="HGV238"/>
      <c r="HGW238"/>
      <c r="HGX238"/>
      <c r="HGY238"/>
      <c r="HGZ238"/>
      <c r="HHA238"/>
      <c r="HHB238"/>
      <c r="HHC238"/>
      <c r="HHD238"/>
      <c r="HHE238"/>
      <c r="HHF238"/>
      <c r="HHG238"/>
      <c r="HHH238"/>
      <c r="HHI238"/>
      <c r="HHJ238"/>
      <c r="HHK238"/>
      <c r="HHL238"/>
      <c r="HHM238"/>
      <c r="HHN238"/>
      <c r="HHO238"/>
      <c r="HHP238"/>
      <c r="HHQ238"/>
      <c r="HHR238"/>
      <c r="HHS238"/>
      <c r="HHT238"/>
      <c r="HHU238"/>
      <c r="HHV238"/>
      <c r="HHW238"/>
      <c r="HHX238"/>
      <c r="HHY238"/>
      <c r="HHZ238"/>
      <c r="HIA238"/>
      <c r="HIB238"/>
      <c r="HIC238"/>
      <c r="HID238"/>
      <c r="HIE238"/>
      <c r="HIF238"/>
      <c r="HIG238"/>
      <c r="HIH238"/>
      <c r="HII238"/>
      <c r="HIJ238"/>
      <c r="HIK238"/>
      <c r="HIL238"/>
      <c r="HIM238"/>
      <c r="HIN238"/>
      <c r="HIO238"/>
      <c r="HIP238"/>
      <c r="HIQ238"/>
      <c r="HIR238"/>
      <c r="HIS238"/>
      <c r="HIT238"/>
      <c r="HIU238"/>
      <c r="HIV238"/>
      <c r="HIW238"/>
      <c r="HIX238"/>
      <c r="HIY238"/>
      <c r="HIZ238"/>
      <c r="HJA238"/>
      <c r="HJB238"/>
      <c r="HJC238"/>
      <c r="HJD238"/>
      <c r="HJE238"/>
      <c r="HJF238"/>
      <c r="HJG238"/>
      <c r="HJH238"/>
      <c r="HJI238"/>
      <c r="HJJ238"/>
      <c r="HJK238"/>
      <c r="HJL238"/>
      <c r="HJM238"/>
      <c r="HJN238"/>
      <c r="HJO238"/>
      <c r="HJP238"/>
      <c r="HJQ238"/>
      <c r="HJR238"/>
      <c r="HJS238"/>
      <c r="HJT238"/>
      <c r="HJU238"/>
      <c r="HJV238"/>
      <c r="HJW238"/>
      <c r="HJX238"/>
      <c r="HJY238"/>
      <c r="HJZ238"/>
      <c r="HKA238"/>
      <c r="HKB238"/>
      <c r="HKC238"/>
      <c r="HKD238"/>
      <c r="HKE238"/>
      <c r="HKF238"/>
      <c r="HKG238"/>
      <c r="HKH238"/>
      <c r="HKI238"/>
      <c r="HKJ238"/>
      <c r="HKK238"/>
      <c r="HKL238"/>
      <c r="HKM238"/>
      <c r="HKN238"/>
      <c r="HKO238"/>
      <c r="HKP238"/>
      <c r="HKQ238"/>
      <c r="HKR238"/>
      <c r="HKS238"/>
      <c r="HKT238"/>
      <c r="HKU238"/>
      <c r="HKV238"/>
      <c r="HKW238"/>
      <c r="HKX238"/>
      <c r="HKY238"/>
      <c r="HKZ238"/>
      <c r="HLA238"/>
      <c r="HLB238"/>
      <c r="HLC238"/>
      <c r="HLD238"/>
      <c r="HLE238"/>
      <c r="HLF238"/>
      <c r="HLG238"/>
      <c r="HLH238"/>
      <c r="HLI238"/>
      <c r="HLJ238"/>
      <c r="HLK238"/>
      <c r="HLL238"/>
      <c r="HLM238"/>
      <c r="HLN238"/>
      <c r="HLO238"/>
      <c r="HLP238"/>
      <c r="HLQ238"/>
      <c r="HLR238"/>
      <c r="HLS238"/>
      <c r="HLT238"/>
      <c r="HLU238"/>
      <c r="HLV238"/>
      <c r="HLW238"/>
      <c r="HLX238"/>
      <c r="HLY238"/>
      <c r="HLZ238"/>
      <c r="HMA238"/>
      <c r="HMB238"/>
      <c r="HMC238"/>
      <c r="HMD238"/>
      <c r="HME238"/>
      <c r="HMF238"/>
      <c r="HMG238"/>
      <c r="HMH238"/>
      <c r="HMI238"/>
      <c r="HMJ238"/>
      <c r="HMK238"/>
      <c r="HML238"/>
      <c r="HMM238"/>
      <c r="HMN238"/>
      <c r="HMO238"/>
      <c r="HMP238"/>
      <c r="HMQ238"/>
      <c r="HMR238"/>
      <c r="HMS238"/>
      <c r="HMT238"/>
      <c r="HMU238"/>
      <c r="HMV238"/>
      <c r="HMW238"/>
      <c r="HMX238"/>
      <c r="HMY238"/>
      <c r="HMZ238"/>
      <c r="HNA238"/>
      <c r="HNB238"/>
      <c r="HNC238"/>
      <c r="HND238"/>
      <c r="HNE238"/>
      <c r="HNF238"/>
      <c r="HNG238"/>
      <c r="HNH238"/>
      <c r="HNI238"/>
      <c r="HNJ238"/>
      <c r="HNK238"/>
      <c r="HNL238"/>
      <c r="HNM238"/>
      <c r="HNN238"/>
      <c r="HNO238"/>
      <c r="HNP238"/>
      <c r="HNQ238"/>
      <c r="HNR238"/>
      <c r="HNS238"/>
      <c r="HNT238"/>
      <c r="HNU238"/>
      <c r="HNV238"/>
      <c r="HNW238"/>
      <c r="HNX238"/>
      <c r="HNY238"/>
      <c r="HNZ238"/>
      <c r="HOA238"/>
      <c r="HOB238"/>
      <c r="HOC238"/>
      <c r="HOD238"/>
      <c r="HOE238"/>
      <c r="HOF238"/>
      <c r="HOG238"/>
      <c r="HOH238"/>
      <c r="HOI238"/>
      <c r="HOJ238"/>
      <c r="HOK238"/>
      <c r="HOL238"/>
      <c r="HOM238"/>
      <c r="HON238"/>
      <c r="HOO238"/>
      <c r="HOP238"/>
      <c r="HOQ238"/>
      <c r="HOR238"/>
      <c r="HOS238"/>
      <c r="HOT238"/>
      <c r="HOU238"/>
      <c r="HOV238"/>
      <c r="HOW238"/>
      <c r="HOX238"/>
      <c r="HOY238"/>
      <c r="HOZ238"/>
      <c r="HPA238"/>
      <c r="HPB238"/>
      <c r="HPC238"/>
      <c r="HPD238"/>
      <c r="HPE238"/>
      <c r="HPF238"/>
      <c r="HPG238"/>
      <c r="HPH238"/>
      <c r="HPI238"/>
      <c r="HPJ238"/>
      <c r="HPK238"/>
      <c r="HPL238"/>
      <c r="HPM238"/>
      <c r="HPN238"/>
      <c r="HPO238"/>
      <c r="HPP238"/>
      <c r="HPQ238"/>
      <c r="HPR238"/>
      <c r="HPS238"/>
      <c r="HPT238"/>
      <c r="HPU238"/>
      <c r="HPV238"/>
      <c r="HPW238"/>
      <c r="HPX238"/>
      <c r="HPY238"/>
      <c r="HPZ238"/>
      <c r="HQA238"/>
      <c r="HQB238"/>
      <c r="HQC238"/>
      <c r="HQD238"/>
      <c r="HQE238"/>
      <c r="HQF238"/>
      <c r="HQG238"/>
      <c r="HQH238"/>
      <c r="HQI238"/>
      <c r="HQJ238"/>
      <c r="HQK238"/>
      <c r="HQL238"/>
      <c r="HQM238"/>
      <c r="HQN238"/>
      <c r="HQO238"/>
      <c r="HQP238"/>
      <c r="HQQ238"/>
      <c r="HQR238"/>
      <c r="HQS238"/>
      <c r="HQT238"/>
      <c r="HQU238"/>
      <c r="HQV238"/>
      <c r="HQW238"/>
      <c r="HQX238"/>
      <c r="HQY238"/>
      <c r="HQZ238"/>
      <c r="HRA238"/>
      <c r="HRB238"/>
      <c r="HRC238"/>
      <c r="HRD238"/>
      <c r="HRE238"/>
      <c r="HRF238"/>
      <c r="HRG238"/>
      <c r="HRH238"/>
      <c r="HRI238"/>
      <c r="HRJ238"/>
      <c r="HRK238"/>
      <c r="HRL238"/>
      <c r="HRM238"/>
      <c r="HRN238"/>
      <c r="HRO238"/>
      <c r="HRP238"/>
      <c r="HRQ238"/>
      <c r="HRR238"/>
      <c r="HRS238"/>
      <c r="HRT238"/>
      <c r="HRU238"/>
      <c r="HRV238"/>
      <c r="HRW238"/>
      <c r="HRX238"/>
      <c r="HRY238"/>
      <c r="HRZ238"/>
      <c r="HSA238"/>
      <c r="HSB238"/>
      <c r="HSC238"/>
      <c r="HSD238"/>
      <c r="HSE238"/>
      <c r="HSF238"/>
      <c r="HSG238"/>
      <c r="HSH238"/>
      <c r="HSI238"/>
      <c r="HSJ238"/>
      <c r="HSK238"/>
      <c r="HSL238"/>
      <c r="HSM238"/>
      <c r="HSN238"/>
      <c r="HSO238"/>
      <c r="HSP238"/>
      <c r="HSQ238"/>
      <c r="HSR238"/>
      <c r="HSS238"/>
      <c r="HST238"/>
      <c r="HSU238"/>
      <c r="HSV238"/>
      <c r="HSW238"/>
      <c r="HSX238"/>
      <c r="HSY238"/>
      <c r="HSZ238"/>
      <c r="HTA238"/>
      <c r="HTB238"/>
      <c r="HTC238"/>
      <c r="HTD238"/>
      <c r="HTE238"/>
      <c r="HTF238"/>
      <c r="HTG238"/>
      <c r="HTH238"/>
      <c r="HTI238"/>
      <c r="HTJ238"/>
      <c r="HTK238"/>
      <c r="HTL238"/>
      <c r="HTM238"/>
      <c r="HTN238"/>
      <c r="HTO238"/>
      <c r="HTP238"/>
      <c r="HTQ238"/>
      <c r="HTR238"/>
      <c r="HTS238"/>
      <c r="HTT238"/>
      <c r="HTU238"/>
      <c r="HTV238"/>
      <c r="HTW238"/>
      <c r="HTX238"/>
      <c r="HTY238"/>
      <c r="HTZ238"/>
      <c r="HUA238"/>
      <c r="HUB238"/>
      <c r="HUC238"/>
      <c r="HUD238"/>
      <c r="HUE238"/>
      <c r="HUF238"/>
      <c r="HUG238"/>
      <c r="HUH238"/>
      <c r="HUI238"/>
      <c r="HUJ238"/>
      <c r="HUK238"/>
      <c r="HUL238"/>
      <c r="HUM238"/>
      <c r="HUN238"/>
      <c r="HUO238"/>
      <c r="HUP238"/>
      <c r="HUQ238"/>
      <c r="HUR238"/>
      <c r="HUS238"/>
      <c r="HUT238"/>
      <c r="HUU238"/>
      <c r="HUV238"/>
      <c r="HUW238"/>
      <c r="HUX238"/>
      <c r="HUY238"/>
      <c r="HUZ238"/>
      <c r="HVA238"/>
      <c r="HVB238"/>
      <c r="HVC238"/>
      <c r="HVD238"/>
      <c r="HVE238"/>
      <c r="HVF238"/>
      <c r="HVG238"/>
      <c r="HVH238"/>
      <c r="HVI238"/>
      <c r="HVJ238"/>
      <c r="HVK238"/>
      <c r="HVL238"/>
      <c r="HVM238"/>
      <c r="HVN238"/>
      <c r="HVO238"/>
      <c r="HVP238"/>
      <c r="HVQ238"/>
      <c r="HVR238"/>
      <c r="HVS238"/>
      <c r="HVT238"/>
      <c r="HVU238"/>
      <c r="HVV238"/>
      <c r="HVW238"/>
      <c r="HVX238"/>
      <c r="HVY238"/>
      <c r="HVZ238"/>
      <c r="HWA238"/>
      <c r="HWB238"/>
      <c r="HWC238"/>
      <c r="HWD238"/>
      <c r="HWE238"/>
      <c r="HWF238"/>
      <c r="HWG238"/>
      <c r="HWH238"/>
      <c r="HWI238"/>
      <c r="HWJ238"/>
      <c r="HWK238"/>
      <c r="HWL238"/>
      <c r="HWM238"/>
      <c r="HWN238"/>
      <c r="HWO238"/>
      <c r="HWP238"/>
      <c r="HWQ238"/>
      <c r="HWR238"/>
      <c r="HWS238"/>
      <c r="HWT238"/>
      <c r="HWU238"/>
      <c r="HWV238"/>
      <c r="HWW238"/>
      <c r="HWX238"/>
      <c r="HWY238"/>
      <c r="HWZ238"/>
      <c r="HXA238"/>
      <c r="HXB238"/>
      <c r="HXC238"/>
      <c r="HXD238"/>
      <c r="HXE238"/>
      <c r="HXF238"/>
      <c r="HXG238"/>
      <c r="HXH238"/>
      <c r="HXI238"/>
      <c r="HXJ238"/>
      <c r="HXK238"/>
      <c r="HXL238"/>
      <c r="HXM238"/>
      <c r="HXN238"/>
      <c r="HXO238"/>
      <c r="HXP238"/>
      <c r="HXQ238"/>
      <c r="HXR238"/>
      <c r="HXS238"/>
      <c r="HXT238"/>
      <c r="HXU238"/>
      <c r="HXV238"/>
      <c r="HXW238"/>
      <c r="HXX238"/>
      <c r="HXY238"/>
      <c r="HXZ238"/>
      <c r="HYA238"/>
      <c r="HYB238"/>
      <c r="HYC238"/>
      <c r="HYD238"/>
      <c r="HYE238"/>
      <c r="HYF238"/>
      <c r="HYG238"/>
      <c r="HYH238"/>
      <c r="HYI238"/>
      <c r="HYJ238"/>
      <c r="HYK238"/>
      <c r="HYL238"/>
      <c r="HYM238"/>
      <c r="HYN238"/>
      <c r="HYO238"/>
      <c r="HYP238"/>
      <c r="HYQ238"/>
      <c r="HYR238"/>
      <c r="HYS238"/>
      <c r="HYT238"/>
      <c r="HYU238"/>
      <c r="HYV238"/>
      <c r="HYW238"/>
      <c r="HYX238"/>
      <c r="HYY238"/>
      <c r="HYZ238"/>
      <c r="HZA238"/>
      <c r="HZB238"/>
      <c r="HZC238"/>
      <c r="HZD238"/>
      <c r="HZE238"/>
      <c r="HZF238"/>
      <c r="HZG238"/>
      <c r="HZH238"/>
      <c r="HZI238"/>
      <c r="HZJ238"/>
      <c r="HZK238"/>
      <c r="HZL238"/>
      <c r="HZM238"/>
      <c r="HZN238"/>
      <c r="HZO238"/>
      <c r="HZP238"/>
      <c r="HZQ238"/>
      <c r="HZR238"/>
      <c r="HZS238"/>
      <c r="HZT238"/>
      <c r="HZU238"/>
      <c r="HZV238"/>
      <c r="HZW238"/>
      <c r="HZX238"/>
      <c r="HZY238"/>
      <c r="HZZ238"/>
      <c r="IAA238"/>
      <c r="IAB238"/>
      <c r="IAC238"/>
      <c r="IAD238"/>
      <c r="IAE238"/>
      <c r="IAF238"/>
      <c r="IAG238"/>
      <c r="IAH238"/>
      <c r="IAI238"/>
      <c r="IAJ238"/>
      <c r="IAK238"/>
      <c r="IAL238"/>
      <c r="IAM238"/>
      <c r="IAN238"/>
      <c r="IAO238"/>
      <c r="IAP238"/>
      <c r="IAQ238"/>
      <c r="IAR238"/>
      <c r="IAS238"/>
      <c r="IAT238"/>
      <c r="IAU238"/>
      <c r="IAV238"/>
      <c r="IAW238"/>
      <c r="IAX238"/>
      <c r="IAY238"/>
      <c r="IAZ238"/>
      <c r="IBA238"/>
      <c r="IBB238"/>
      <c r="IBC238"/>
      <c r="IBD238"/>
      <c r="IBE238"/>
      <c r="IBF238"/>
      <c r="IBG238"/>
      <c r="IBH238"/>
      <c r="IBI238"/>
      <c r="IBJ238"/>
      <c r="IBK238"/>
      <c r="IBL238"/>
      <c r="IBM238"/>
      <c r="IBN238"/>
      <c r="IBO238"/>
      <c r="IBP238"/>
      <c r="IBQ238"/>
      <c r="IBR238"/>
      <c r="IBS238"/>
      <c r="IBT238"/>
      <c r="IBU238"/>
      <c r="IBV238"/>
      <c r="IBW238"/>
      <c r="IBX238"/>
      <c r="IBY238"/>
      <c r="IBZ238"/>
      <c r="ICA238"/>
      <c r="ICB238"/>
      <c r="ICC238"/>
      <c r="ICD238"/>
      <c r="ICE238"/>
      <c r="ICF238"/>
      <c r="ICG238"/>
      <c r="ICH238"/>
      <c r="ICI238"/>
      <c r="ICJ238"/>
      <c r="ICK238"/>
      <c r="ICL238"/>
      <c r="ICM238"/>
      <c r="ICN238"/>
      <c r="ICO238"/>
      <c r="ICP238"/>
      <c r="ICQ238"/>
      <c r="ICR238"/>
      <c r="ICS238"/>
      <c r="ICT238"/>
      <c r="ICU238"/>
      <c r="ICV238"/>
      <c r="ICW238"/>
      <c r="ICX238"/>
      <c r="ICY238"/>
      <c r="ICZ238"/>
      <c r="IDA238"/>
      <c r="IDB238"/>
      <c r="IDC238"/>
      <c r="IDD238"/>
      <c r="IDE238"/>
      <c r="IDF238"/>
      <c r="IDG238"/>
      <c r="IDH238"/>
      <c r="IDI238"/>
      <c r="IDJ238"/>
      <c r="IDK238"/>
      <c r="IDL238"/>
      <c r="IDM238"/>
      <c r="IDN238"/>
      <c r="IDO238"/>
      <c r="IDP238"/>
      <c r="IDQ238"/>
      <c r="IDR238"/>
      <c r="IDS238"/>
      <c r="IDT238"/>
      <c r="IDU238"/>
      <c r="IDV238"/>
      <c r="IDW238"/>
      <c r="IDX238"/>
      <c r="IDY238"/>
      <c r="IDZ238"/>
      <c r="IEA238"/>
      <c r="IEB238"/>
      <c r="IEC238"/>
      <c r="IED238"/>
      <c r="IEE238"/>
      <c r="IEF238"/>
      <c r="IEG238"/>
      <c r="IEH238"/>
      <c r="IEI238"/>
      <c r="IEJ238"/>
      <c r="IEK238"/>
      <c r="IEL238"/>
      <c r="IEM238"/>
      <c r="IEN238"/>
      <c r="IEO238"/>
      <c r="IEP238"/>
      <c r="IEQ238"/>
      <c r="IER238"/>
      <c r="IES238"/>
      <c r="IET238"/>
      <c r="IEU238"/>
      <c r="IEV238"/>
      <c r="IEW238"/>
      <c r="IEX238"/>
      <c r="IEY238"/>
      <c r="IEZ238"/>
      <c r="IFA238"/>
      <c r="IFB238"/>
      <c r="IFC238"/>
      <c r="IFD238"/>
      <c r="IFE238"/>
      <c r="IFF238"/>
      <c r="IFG238"/>
      <c r="IFH238"/>
      <c r="IFI238"/>
      <c r="IFJ238"/>
      <c r="IFK238"/>
      <c r="IFL238"/>
      <c r="IFM238"/>
      <c r="IFN238"/>
      <c r="IFO238"/>
      <c r="IFP238"/>
      <c r="IFQ238"/>
      <c r="IFR238"/>
      <c r="IFS238"/>
      <c r="IFT238"/>
      <c r="IFU238"/>
      <c r="IFV238"/>
      <c r="IFW238"/>
      <c r="IFX238"/>
      <c r="IFY238"/>
      <c r="IFZ238"/>
      <c r="IGA238"/>
      <c r="IGB238"/>
      <c r="IGC238"/>
      <c r="IGD238"/>
      <c r="IGE238"/>
      <c r="IGF238"/>
      <c r="IGG238"/>
      <c r="IGH238"/>
      <c r="IGI238"/>
      <c r="IGJ238"/>
      <c r="IGK238"/>
      <c r="IGL238"/>
      <c r="IGM238"/>
      <c r="IGN238"/>
      <c r="IGO238"/>
      <c r="IGP238"/>
      <c r="IGQ238"/>
      <c r="IGR238"/>
      <c r="IGS238"/>
      <c r="IGT238"/>
      <c r="IGU238"/>
      <c r="IGV238"/>
      <c r="IGW238"/>
      <c r="IGX238"/>
      <c r="IGY238"/>
      <c r="IGZ238"/>
      <c r="IHA238"/>
      <c r="IHB238"/>
      <c r="IHC238"/>
      <c r="IHD238"/>
      <c r="IHE238"/>
      <c r="IHF238"/>
      <c r="IHG238"/>
      <c r="IHH238"/>
      <c r="IHI238"/>
      <c r="IHJ238"/>
      <c r="IHK238"/>
      <c r="IHL238"/>
      <c r="IHM238"/>
      <c r="IHN238"/>
      <c r="IHO238"/>
      <c r="IHP238"/>
      <c r="IHQ238"/>
      <c r="IHR238"/>
      <c r="IHS238"/>
      <c r="IHT238"/>
      <c r="IHU238"/>
      <c r="IHV238"/>
      <c r="IHW238"/>
      <c r="IHX238"/>
      <c r="IHY238"/>
      <c r="IHZ238"/>
      <c r="IIA238"/>
      <c r="IIB238"/>
      <c r="IIC238"/>
      <c r="IID238"/>
      <c r="IIE238"/>
      <c r="IIF238"/>
      <c r="IIG238"/>
      <c r="IIH238"/>
      <c r="III238"/>
      <c r="IIJ238"/>
      <c r="IIK238"/>
      <c r="IIL238"/>
      <c r="IIM238"/>
      <c r="IIN238"/>
      <c r="IIO238"/>
      <c r="IIP238"/>
      <c r="IIQ238"/>
      <c r="IIR238"/>
      <c r="IIS238"/>
      <c r="IIT238"/>
      <c r="IIU238"/>
      <c r="IIV238"/>
      <c r="IIW238"/>
      <c r="IIX238"/>
      <c r="IIY238"/>
      <c r="IIZ238"/>
      <c r="IJA238"/>
      <c r="IJB238"/>
      <c r="IJC238"/>
      <c r="IJD238"/>
      <c r="IJE238"/>
      <c r="IJF238"/>
      <c r="IJG238"/>
      <c r="IJH238"/>
      <c r="IJI238"/>
      <c r="IJJ238"/>
      <c r="IJK238"/>
      <c r="IJL238"/>
      <c r="IJM238"/>
      <c r="IJN238"/>
      <c r="IJO238"/>
      <c r="IJP238"/>
      <c r="IJQ238"/>
      <c r="IJR238"/>
      <c r="IJS238"/>
      <c r="IJT238"/>
      <c r="IJU238"/>
      <c r="IJV238"/>
      <c r="IJW238"/>
      <c r="IJX238"/>
      <c r="IJY238"/>
      <c r="IJZ238"/>
      <c r="IKA238"/>
      <c r="IKB238"/>
      <c r="IKC238"/>
      <c r="IKD238"/>
      <c r="IKE238"/>
      <c r="IKF238"/>
      <c r="IKG238"/>
      <c r="IKH238"/>
      <c r="IKI238"/>
      <c r="IKJ238"/>
      <c r="IKK238"/>
      <c r="IKL238"/>
      <c r="IKM238"/>
      <c r="IKN238"/>
      <c r="IKO238"/>
      <c r="IKP238"/>
      <c r="IKQ238"/>
      <c r="IKR238"/>
      <c r="IKS238"/>
      <c r="IKT238"/>
      <c r="IKU238"/>
      <c r="IKV238"/>
      <c r="IKW238"/>
      <c r="IKX238"/>
      <c r="IKY238"/>
      <c r="IKZ238"/>
      <c r="ILA238"/>
      <c r="ILB238"/>
      <c r="ILC238"/>
      <c r="ILD238"/>
      <c r="ILE238"/>
      <c r="ILF238"/>
      <c r="ILG238"/>
      <c r="ILH238"/>
      <c r="ILI238"/>
      <c r="ILJ238"/>
      <c r="ILK238"/>
      <c r="ILL238"/>
      <c r="ILM238"/>
      <c r="ILN238"/>
      <c r="ILO238"/>
      <c r="ILP238"/>
      <c r="ILQ238"/>
      <c r="ILR238"/>
      <c r="ILS238"/>
      <c r="ILT238"/>
      <c r="ILU238"/>
      <c r="ILV238"/>
      <c r="ILW238"/>
      <c r="ILX238"/>
      <c r="ILY238"/>
      <c r="ILZ238"/>
      <c r="IMA238"/>
      <c r="IMB238"/>
      <c r="IMC238"/>
      <c r="IMD238"/>
      <c r="IME238"/>
      <c r="IMF238"/>
      <c r="IMG238"/>
      <c r="IMH238"/>
      <c r="IMI238"/>
      <c r="IMJ238"/>
      <c r="IMK238"/>
      <c r="IML238"/>
      <c r="IMM238"/>
      <c r="IMN238"/>
      <c r="IMO238"/>
      <c r="IMP238"/>
      <c r="IMQ238"/>
      <c r="IMR238"/>
      <c r="IMS238"/>
      <c r="IMT238"/>
      <c r="IMU238"/>
      <c r="IMV238"/>
      <c r="IMW238"/>
      <c r="IMX238"/>
      <c r="IMY238"/>
      <c r="IMZ238"/>
      <c r="INA238"/>
      <c r="INB238"/>
      <c r="INC238"/>
      <c r="IND238"/>
      <c r="INE238"/>
      <c r="INF238"/>
      <c r="ING238"/>
      <c r="INH238"/>
      <c r="INI238"/>
      <c r="INJ238"/>
      <c r="INK238"/>
      <c r="INL238"/>
      <c r="INM238"/>
      <c r="INN238"/>
      <c r="INO238"/>
      <c r="INP238"/>
      <c r="INQ238"/>
      <c r="INR238"/>
      <c r="INS238"/>
      <c r="INT238"/>
      <c r="INU238"/>
      <c r="INV238"/>
      <c r="INW238"/>
      <c r="INX238"/>
      <c r="INY238"/>
      <c r="INZ238"/>
      <c r="IOA238"/>
      <c r="IOB238"/>
      <c r="IOC238"/>
      <c r="IOD238"/>
      <c r="IOE238"/>
      <c r="IOF238"/>
      <c r="IOG238"/>
      <c r="IOH238"/>
      <c r="IOI238"/>
      <c r="IOJ238"/>
      <c r="IOK238"/>
      <c r="IOL238"/>
      <c r="IOM238"/>
      <c r="ION238"/>
      <c r="IOO238"/>
      <c r="IOP238"/>
      <c r="IOQ238"/>
      <c r="IOR238"/>
      <c r="IOS238"/>
      <c r="IOT238"/>
      <c r="IOU238"/>
      <c r="IOV238"/>
      <c r="IOW238"/>
      <c r="IOX238"/>
      <c r="IOY238"/>
      <c r="IOZ238"/>
      <c r="IPA238"/>
      <c r="IPB238"/>
      <c r="IPC238"/>
      <c r="IPD238"/>
      <c r="IPE238"/>
      <c r="IPF238"/>
      <c r="IPG238"/>
      <c r="IPH238"/>
      <c r="IPI238"/>
      <c r="IPJ238"/>
      <c r="IPK238"/>
      <c r="IPL238"/>
      <c r="IPM238"/>
      <c r="IPN238"/>
      <c r="IPO238"/>
      <c r="IPP238"/>
      <c r="IPQ238"/>
      <c r="IPR238"/>
      <c r="IPS238"/>
      <c r="IPT238"/>
      <c r="IPU238"/>
      <c r="IPV238"/>
      <c r="IPW238"/>
      <c r="IPX238"/>
      <c r="IPY238"/>
      <c r="IPZ238"/>
      <c r="IQA238"/>
      <c r="IQB238"/>
      <c r="IQC238"/>
      <c r="IQD238"/>
      <c r="IQE238"/>
      <c r="IQF238"/>
      <c r="IQG238"/>
      <c r="IQH238"/>
      <c r="IQI238"/>
      <c r="IQJ238"/>
      <c r="IQK238"/>
      <c r="IQL238"/>
      <c r="IQM238"/>
      <c r="IQN238"/>
      <c r="IQO238"/>
      <c r="IQP238"/>
      <c r="IQQ238"/>
      <c r="IQR238"/>
      <c r="IQS238"/>
      <c r="IQT238"/>
      <c r="IQU238"/>
      <c r="IQV238"/>
      <c r="IQW238"/>
      <c r="IQX238"/>
      <c r="IQY238"/>
      <c r="IQZ238"/>
      <c r="IRA238"/>
      <c r="IRB238"/>
      <c r="IRC238"/>
      <c r="IRD238"/>
      <c r="IRE238"/>
      <c r="IRF238"/>
      <c r="IRG238"/>
      <c r="IRH238"/>
      <c r="IRI238"/>
      <c r="IRJ238"/>
      <c r="IRK238"/>
      <c r="IRL238"/>
      <c r="IRM238"/>
      <c r="IRN238"/>
      <c r="IRO238"/>
      <c r="IRP238"/>
      <c r="IRQ238"/>
      <c r="IRR238"/>
      <c r="IRS238"/>
      <c r="IRT238"/>
      <c r="IRU238"/>
      <c r="IRV238"/>
      <c r="IRW238"/>
      <c r="IRX238"/>
      <c r="IRY238"/>
      <c r="IRZ238"/>
      <c r="ISA238"/>
      <c r="ISB238"/>
      <c r="ISC238"/>
      <c r="ISD238"/>
      <c r="ISE238"/>
      <c r="ISF238"/>
      <c r="ISG238"/>
      <c r="ISH238"/>
      <c r="ISI238"/>
      <c r="ISJ238"/>
      <c r="ISK238"/>
      <c r="ISL238"/>
      <c r="ISM238"/>
      <c r="ISN238"/>
      <c r="ISO238"/>
      <c r="ISP238"/>
      <c r="ISQ238"/>
      <c r="ISR238"/>
      <c r="ISS238"/>
      <c r="IST238"/>
      <c r="ISU238"/>
      <c r="ISV238"/>
      <c r="ISW238"/>
      <c r="ISX238"/>
      <c r="ISY238"/>
      <c r="ISZ238"/>
      <c r="ITA238"/>
      <c r="ITB238"/>
      <c r="ITC238"/>
      <c r="ITD238"/>
      <c r="ITE238"/>
      <c r="ITF238"/>
      <c r="ITG238"/>
      <c r="ITH238"/>
      <c r="ITI238"/>
      <c r="ITJ238"/>
      <c r="ITK238"/>
      <c r="ITL238"/>
      <c r="ITM238"/>
      <c r="ITN238"/>
      <c r="ITO238"/>
      <c r="ITP238"/>
      <c r="ITQ238"/>
      <c r="ITR238"/>
      <c r="ITS238"/>
      <c r="ITT238"/>
      <c r="ITU238"/>
      <c r="ITV238"/>
      <c r="ITW238"/>
      <c r="ITX238"/>
      <c r="ITY238"/>
      <c r="ITZ238"/>
      <c r="IUA238"/>
      <c r="IUB238"/>
      <c r="IUC238"/>
      <c r="IUD238"/>
      <c r="IUE238"/>
      <c r="IUF238"/>
      <c r="IUG238"/>
      <c r="IUH238"/>
      <c r="IUI238"/>
      <c r="IUJ238"/>
      <c r="IUK238"/>
      <c r="IUL238"/>
      <c r="IUM238"/>
      <c r="IUN238"/>
      <c r="IUO238"/>
      <c r="IUP238"/>
      <c r="IUQ238"/>
      <c r="IUR238"/>
      <c r="IUS238"/>
      <c r="IUT238"/>
      <c r="IUU238"/>
      <c r="IUV238"/>
      <c r="IUW238"/>
      <c r="IUX238"/>
      <c r="IUY238"/>
      <c r="IUZ238"/>
      <c r="IVA238"/>
      <c r="IVB238"/>
      <c r="IVC238"/>
      <c r="IVD238"/>
      <c r="IVE238"/>
      <c r="IVF238"/>
      <c r="IVG238"/>
      <c r="IVH238"/>
      <c r="IVI238"/>
      <c r="IVJ238"/>
      <c r="IVK238"/>
      <c r="IVL238"/>
      <c r="IVM238"/>
      <c r="IVN238"/>
      <c r="IVO238"/>
      <c r="IVP238"/>
      <c r="IVQ238"/>
      <c r="IVR238"/>
      <c r="IVS238"/>
      <c r="IVT238"/>
      <c r="IVU238"/>
      <c r="IVV238"/>
      <c r="IVW238"/>
      <c r="IVX238"/>
      <c r="IVY238"/>
      <c r="IVZ238"/>
      <c r="IWA238"/>
      <c r="IWB238"/>
      <c r="IWC238"/>
      <c r="IWD238"/>
      <c r="IWE238"/>
      <c r="IWF238"/>
      <c r="IWG238"/>
      <c r="IWH238"/>
      <c r="IWI238"/>
      <c r="IWJ238"/>
      <c r="IWK238"/>
      <c r="IWL238"/>
      <c r="IWM238"/>
      <c r="IWN238"/>
      <c r="IWO238"/>
      <c r="IWP238"/>
      <c r="IWQ238"/>
      <c r="IWR238"/>
      <c r="IWS238"/>
      <c r="IWT238"/>
      <c r="IWU238"/>
      <c r="IWV238"/>
      <c r="IWW238"/>
      <c r="IWX238"/>
      <c r="IWY238"/>
      <c r="IWZ238"/>
      <c r="IXA238"/>
      <c r="IXB238"/>
      <c r="IXC238"/>
      <c r="IXD238"/>
      <c r="IXE238"/>
      <c r="IXF238"/>
      <c r="IXG238"/>
      <c r="IXH238"/>
      <c r="IXI238"/>
      <c r="IXJ238"/>
      <c r="IXK238"/>
      <c r="IXL238"/>
      <c r="IXM238"/>
      <c r="IXN238"/>
      <c r="IXO238"/>
      <c r="IXP238"/>
      <c r="IXQ238"/>
      <c r="IXR238"/>
      <c r="IXS238"/>
      <c r="IXT238"/>
      <c r="IXU238"/>
      <c r="IXV238"/>
      <c r="IXW238"/>
      <c r="IXX238"/>
      <c r="IXY238"/>
      <c r="IXZ238"/>
      <c r="IYA238"/>
      <c r="IYB238"/>
      <c r="IYC238"/>
      <c r="IYD238"/>
      <c r="IYE238"/>
      <c r="IYF238"/>
      <c r="IYG238"/>
      <c r="IYH238"/>
      <c r="IYI238"/>
      <c r="IYJ238"/>
      <c r="IYK238"/>
      <c r="IYL238"/>
      <c r="IYM238"/>
      <c r="IYN238"/>
      <c r="IYO238"/>
      <c r="IYP238"/>
      <c r="IYQ238"/>
      <c r="IYR238"/>
      <c r="IYS238"/>
      <c r="IYT238"/>
      <c r="IYU238"/>
      <c r="IYV238"/>
      <c r="IYW238"/>
      <c r="IYX238"/>
      <c r="IYY238"/>
      <c r="IYZ238"/>
      <c r="IZA238"/>
      <c r="IZB238"/>
      <c r="IZC238"/>
      <c r="IZD238"/>
      <c r="IZE238"/>
      <c r="IZF238"/>
      <c r="IZG238"/>
      <c r="IZH238"/>
      <c r="IZI238"/>
      <c r="IZJ238"/>
      <c r="IZK238"/>
      <c r="IZL238"/>
      <c r="IZM238"/>
      <c r="IZN238"/>
      <c r="IZO238"/>
      <c r="IZP238"/>
      <c r="IZQ238"/>
      <c r="IZR238"/>
      <c r="IZS238"/>
      <c r="IZT238"/>
      <c r="IZU238"/>
      <c r="IZV238"/>
      <c r="IZW238"/>
      <c r="IZX238"/>
      <c r="IZY238"/>
      <c r="IZZ238"/>
      <c r="JAA238"/>
      <c r="JAB238"/>
      <c r="JAC238"/>
      <c r="JAD238"/>
      <c r="JAE238"/>
      <c r="JAF238"/>
      <c r="JAG238"/>
      <c r="JAH238"/>
      <c r="JAI238"/>
      <c r="JAJ238"/>
      <c r="JAK238"/>
      <c r="JAL238"/>
      <c r="JAM238"/>
      <c r="JAN238"/>
      <c r="JAO238"/>
      <c r="JAP238"/>
      <c r="JAQ238"/>
      <c r="JAR238"/>
      <c r="JAS238"/>
      <c r="JAT238"/>
      <c r="JAU238"/>
      <c r="JAV238"/>
      <c r="JAW238"/>
      <c r="JAX238"/>
      <c r="JAY238"/>
      <c r="JAZ238"/>
      <c r="JBA238"/>
      <c r="JBB238"/>
      <c r="JBC238"/>
      <c r="JBD238"/>
      <c r="JBE238"/>
      <c r="JBF238"/>
      <c r="JBG238"/>
      <c r="JBH238"/>
      <c r="JBI238"/>
      <c r="JBJ238"/>
      <c r="JBK238"/>
      <c r="JBL238"/>
      <c r="JBM238"/>
      <c r="JBN238"/>
      <c r="JBO238"/>
      <c r="JBP238"/>
      <c r="JBQ238"/>
      <c r="JBR238"/>
      <c r="JBS238"/>
      <c r="JBT238"/>
      <c r="JBU238"/>
      <c r="JBV238"/>
      <c r="JBW238"/>
      <c r="JBX238"/>
      <c r="JBY238"/>
      <c r="JBZ238"/>
      <c r="JCA238"/>
      <c r="JCB238"/>
      <c r="JCC238"/>
      <c r="JCD238"/>
      <c r="JCE238"/>
      <c r="JCF238"/>
      <c r="JCG238"/>
      <c r="JCH238"/>
      <c r="JCI238"/>
      <c r="JCJ238"/>
      <c r="JCK238"/>
      <c r="JCL238"/>
      <c r="JCM238"/>
      <c r="JCN238"/>
      <c r="JCO238"/>
      <c r="JCP238"/>
      <c r="JCQ238"/>
      <c r="JCR238"/>
      <c r="JCS238"/>
      <c r="JCT238"/>
      <c r="JCU238"/>
      <c r="JCV238"/>
      <c r="JCW238"/>
      <c r="JCX238"/>
      <c r="JCY238"/>
      <c r="JCZ238"/>
      <c r="JDA238"/>
      <c r="JDB238"/>
      <c r="JDC238"/>
      <c r="JDD238"/>
      <c r="JDE238"/>
      <c r="JDF238"/>
      <c r="JDG238"/>
      <c r="JDH238"/>
      <c r="JDI238"/>
      <c r="JDJ238"/>
      <c r="JDK238"/>
      <c r="JDL238"/>
      <c r="JDM238"/>
      <c r="JDN238"/>
      <c r="JDO238"/>
      <c r="JDP238"/>
      <c r="JDQ238"/>
      <c r="JDR238"/>
      <c r="JDS238"/>
      <c r="JDT238"/>
      <c r="JDU238"/>
      <c r="JDV238"/>
      <c r="JDW238"/>
      <c r="JDX238"/>
      <c r="JDY238"/>
      <c r="JDZ238"/>
      <c r="JEA238"/>
      <c r="JEB238"/>
      <c r="JEC238"/>
      <c r="JED238"/>
      <c r="JEE238"/>
      <c r="JEF238"/>
      <c r="JEG238"/>
      <c r="JEH238"/>
      <c r="JEI238"/>
      <c r="JEJ238"/>
      <c r="JEK238"/>
      <c r="JEL238"/>
      <c r="JEM238"/>
      <c r="JEN238"/>
      <c r="JEO238"/>
      <c r="JEP238"/>
      <c r="JEQ238"/>
      <c r="JER238"/>
      <c r="JES238"/>
      <c r="JET238"/>
      <c r="JEU238"/>
      <c r="JEV238"/>
      <c r="JEW238"/>
      <c r="JEX238"/>
      <c r="JEY238"/>
      <c r="JEZ238"/>
      <c r="JFA238"/>
      <c r="JFB238"/>
      <c r="JFC238"/>
      <c r="JFD238"/>
      <c r="JFE238"/>
      <c r="JFF238"/>
      <c r="JFG238"/>
      <c r="JFH238"/>
      <c r="JFI238"/>
      <c r="JFJ238"/>
      <c r="JFK238"/>
      <c r="JFL238"/>
      <c r="JFM238"/>
      <c r="JFN238"/>
      <c r="JFO238"/>
      <c r="JFP238"/>
      <c r="JFQ238"/>
      <c r="JFR238"/>
      <c r="JFS238"/>
      <c r="JFT238"/>
      <c r="JFU238"/>
      <c r="JFV238"/>
      <c r="JFW238"/>
      <c r="JFX238"/>
      <c r="JFY238"/>
      <c r="JFZ238"/>
      <c r="JGA238"/>
      <c r="JGB238"/>
      <c r="JGC238"/>
      <c r="JGD238"/>
      <c r="JGE238"/>
      <c r="JGF238"/>
      <c r="JGG238"/>
      <c r="JGH238"/>
      <c r="JGI238"/>
      <c r="JGJ238"/>
      <c r="JGK238"/>
      <c r="JGL238"/>
      <c r="JGM238"/>
      <c r="JGN238"/>
      <c r="JGO238"/>
      <c r="JGP238"/>
      <c r="JGQ238"/>
      <c r="JGR238"/>
      <c r="JGS238"/>
      <c r="JGT238"/>
      <c r="JGU238"/>
      <c r="JGV238"/>
      <c r="JGW238"/>
      <c r="JGX238"/>
      <c r="JGY238"/>
      <c r="JGZ238"/>
      <c r="JHA238"/>
      <c r="JHB238"/>
      <c r="JHC238"/>
      <c r="JHD238"/>
      <c r="JHE238"/>
      <c r="JHF238"/>
      <c r="JHG238"/>
      <c r="JHH238"/>
      <c r="JHI238"/>
      <c r="JHJ238"/>
      <c r="JHK238"/>
      <c r="JHL238"/>
      <c r="JHM238"/>
      <c r="JHN238"/>
      <c r="JHO238"/>
      <c r="JHP238"/>
      <c r="JHQ238"/>
      <c r="JHR238"/>
      <c r="JHS238"/>
      <c r="JHT238"/>
      <c r="JHU238"/>
      <c r="JHV238"/>
      <c r="JHW238"/>
      <c r="JHX238"/>
      <c r="JHY238"/>
      <c r="JHZ238"/>
      <c r="JIA238"/>
      <c r="JIB238"/>
      <c r="JIC238"/>
      <c r="JID238"/>
      <c r="JIE238"/>
      <c r="JIF238"/>
      <c r="JIG238"/>
      <c r="JIH238"/>
      <c r="JII238"/>
      <c r="JIJ238"/>
      <c r="JIK238"/>
      <c r="JIL238"/>
      <c r="JIM238"/>
      <c r="JIN238"/>
      <c r="JIO238"/>
      <c r="JIP238"/>
      <c r="JIQ238"/>
      <c r="JIR238"/>
      <c r="JIS238"/>
      <c r="JIT238"/>
      <c r="JIU238"/>
      <c r="JIV238"/>
      <c r="JIW238"/>
      <c r="JIX238"/>
      <c r="JIY238"/>
      <c r="JIZ238"/>
      <c r="JJA238"/>
      <c r="JJB238"/>
      <c r="JJC238"/>
      <c r="JJD238"/>
      <c r="JJE238"/>
      <c r="JJF238"/>
      <c r="JJG238"/>
      <c r="JJH238"/>
      <c r="JJI238"/>
      <c r="JJJ238"/>
      <c r="JJK238"/>
      <c r="JJL238"/>
      <c r="JJM238"/>
      <c r="JJN238"/>
      <c r="JJO238"/>
      <c r="JJP238"/>
      <c r="JJQ238"/>
      <c r="JJR238"/>
      <c r="JJS238"/>
      <c r="JJT238"/>
      <c r="JJU238"/>
      <c r="JJV238"/>
      <c r="JJW238"/>
      <c r="JJX238"/>
      <c r="JJY238"/>
      <c r="JJZ238"/>
      <c r="JKA238"/>
      <c r="JKB238"/>
      <c r="JKC238"/>
      <c r="JKD238"/>
      <c r="JKE238"/>
      <c r="JKF238"/>
      <c r="JKG238"/>
      <c r="JKH238"/>
      <c r="JKI238"/>
      <c r="JKJ238"/>
      <c r="JKK238"/>
      <c r="JKL238"/>
      <c r="JKM238"/>
      <c r="JKN238"/>
      <c r="JKO238"/>
      <c r="JKP238"/>
      <c r="JKQ238"/>
      <c r="JKR238"/>
      <c r="JKS238"/>
      <c r="JKT238"/>
      <c r="JKU238"/>
      <c r="JKV238"/>
      <c r="JKW238"/>
      <c r="JKX238"/>
      <c r="JKY238"/>
      <c r="JKZ238"/>
      <c r="JLA238"/>
      <c r="JLB238"/>
      <c r="JLC238"/>
      <c r="JLD238"/>
      <c r="JLE238"/>
      <c r="JLF238"/>
      <c r="JLG238"/>
      <c r="JLH238"/>
      <c r="JLI238"/>
      <c r="JLJ238"/>
      <c r="JLK238"/>
      <c r="JLL238"/>
      <c r="JLM238"/>
      <c r="JLN238"/>
      <c r="JLO238"/>
      <c r="JLP238"/>
      <c r="JLQ238"/>
      <c r="JLR238"/>
      <c r="JLS238"/>
      <c r="JLT238"/>
      <c r="JLU238"/>
      <c r="JLV238"/>
      <c r="JLW238"/>
      <c r="JLX238"/>
      <c r="JLY238"/>
      <c r="JLZ238"/>
      <c r="JMA238"/>
      <c r="JMB238"/>
      <c r="JMC238"/>
      <c r="JMD238"/>
      <c r="JME238"/>
      <c r="JMF238"/>
      <c r="JMG238"/>
      <c r="JMH238"/>
      <c r="JMI238"/>
      <c r="JMJ238"/>
      <c r="JMK238"/>
      <c r="JML238"/>
      <c r="JMM238"/>
      <c r="JMN238"/>
      <c r="JMO238"/>
      <c r="JMP238"/>
      <c r="JMQ238"/>
      <c r="JMR238"/>
      <c r="JMS238"/>
      <c r="JMT238"/>
      <c r="JMU238"/>
      <c r="JMV238"/>
      <c r="JMW238"/>
      <c r="JMX238"/>
      <c r="JMY238"/>
      <c r="JMZ238"/>
      <c r="JNA238"/>
      <c r="JNB238"/>
      <c r="JNC238"/>
      <c r="JND238"/>
      <c r="JNE238"/>
      <c r="JNF238"/>
      <c r="JNG238"/>
      <c r="JNH238"/>
      <c r="JNI238"/>
      <c r="JNJ238"/>
      <c r="JNK238"/>
      <c r="JNL238"/>
      <c r="JNM238"/>
      <c r="JNN238"/>
      <c r="JNO238"/>
      <c r="JNP238"/>
      <c r="JNQ238"/>
      <c r="JNR238"/>
      <c r="JNS238"/>
      <c r="JNT238"/>
      <c r="JNU238"/>
      <c r="JNV238"/>
      <c r="JNW238"/>
      <c r="JNX238"/>
      <c r="JNY238"/>
      <c r="JNZ238"/>
      <c r="JOA238"/>
      <c r="JOB238"/>
      <c r="JOC238"/>
      <c r="JOD238"/>
      <c r="JOE238"/>
      <c r="JOF238"/>
      <c r="JOG238"/>
      <c r="JOH238"/>
      <c r="JOI238"/>
      <c r="JOJ238"/>
      <c r="JOK238"/>
      <c r="JOL238"/>
      <c r="JOM238"/>
      <c r="JON238"/>
      <c r="JOO238"/>
      <c r="JOP238"/>
      <c r="JOQ238"/>
      <c r="JOR238"/>
      <c r="JOS238"/>
      <c r="JOT238"/>
      <c r="JOU238"/>
      <c r="JOV238"/>
      <c r="JOW238"/>
      <c r="JOX238"/>
      <c r="JOY238"/>
      <c r="JOZ238"/>
      <c r="JPA238"/>
      <c r="JPB238"/>
      <c r="JPC238"/>
      <c r="JPD238"/>
      <c r="JPE238"/>
      <c r="JPF238"/>
      <c r="JPG238"/>
      <c r="JPH238"/>
      <c r="JPI238"/>
      <c r="JPJ238"/>
      <c r="JPK238"/>
      <c r="JPL238"/>
      <c r="JPM238"/>
      <c r="JPN238"/>
      <c r="JPO238"/>
      <c r="JPP238"/>
      <c r="JPQ238"/>
      <c r="JPR238"/>
      <c r="JPS238"/>
      <c r="JPT238"/>
      <c r="JPU238"/>
      <c r="JPV238"/>
      <c r="JPW238"/>
      <c r="JPX238"/>
      <c r="JPY238"/>
      <c r="JPZ238"/>
      <c r="JQA238"/>
      <c r="JQB238"/>
      <c r="JQC238"/>
      <c r="JQD238"/>
      <c r="JQE238"/>
      <c r="JQF238"/>
      <c r="JQG238"/>
      <c r="JQH238"/>
      <c r="JQI238"/>
      <c r="JQJ238"/>
      <c r="JQK238"/>
      <c r="JQL238"/>
      <c r="JQM238"/>
      <c r="JQN238"/>
      <c r="JQO238"/>
      <c r="JQP238"/>
      <c r="JQQ238"/>
      <c r="JQR238"/>
      <c r="JQS238"/>
      <c r="JQT238"/>
      <c r="JQU238"/>
      <c r="JQV238"/>
      <c r="JQW238"/>
      <c r="JQX238"/>
      <c r="JQY238"/>
      <c r="JQZ238"/>
      <c r="JRA238"/>
      <c r="JRB238"/>
      <c r="JRC238"/>
      <c r="JRD238"/>
      <c r="JRE238"/>
      <c r="JRF238"/>
      <c r="JRG238"/>
      <c r="JRH238"/>
      <c r="JRI238"/>
      <c r="JRJ238"/>
      <c r="JRK238"/>
      <c r="JRL238"/>
      <c r="JRM238"/>
      <c r="JRN238"/>
      <c r="JRO238"/>
      <c r="JRP238"/>
      <c r="JRQ238"/>
      <c r="JRR238"/>
      <c r="JRS238"/>
      <c r="JRT238"/>
      <c r="JRU238"/>
      <c r="JRV238"/>
      <c r="JRW238"/>
      <c r="JRX238"/>
      <c r="JRY238"/>
      <c r="JRZ238"/>
      <c r="JSA238"/>
      <c r="JSB238"/>
      <c r="JSC238"/>
      <c r="JSD238"/>
      <c r="JSE238"/>
      <c r="JSF238"/>
      <c r="JSG238"/>
      <c r="JSH238"/>
      <c r="JSI238"/>
      <c r="JSJ238"/>
      <c r="JSK238"/>
      <c r="JSL238"/>
      <c r="JSM238"/>
      <c r="JSN238"/>
      <c r="JSO238"/>
      <c r="JSP238"/>
      <c r="JSQ238"/>
      <c r="JSR238"/>
      <c r="JSS238"/>
      <c r="JST238"/>
      <c r="JSU238"/>
      <c r="JSV238"/>
      <c r="JSW238"/>
      <c r="JSX238"/>
      <c r="JSY238"/>
      <c r="JSZ238"/>
      <c r="JTA238"/>
      <c r="JTB238"/>
      <c r="JTC238"/>
      <c r="JTD238"/>
      <c r="JTE238"/>
      <c r="JTF238"/>
      <c r="JTG238"/>
      <c r="JTH238"/>
      <c r="JTI238"/>
      <c r="JTJ238"/>
      <c r="JTK238"/>
      <c r="JTL238"/>
      <c r="JTM238"/>
      <c r="JTN238"/>
      <c r="JTO238"/>
      <c r="JTP238"/>
      <c r="JTQ238"/>
      <c r="JTR238"/>
      <c r="JTS238"/>
      <c r="JTT238"/>
      <c r="JTU238"/>
      <c r="JTV238"/>
      <c r="JTW238"/>
      <c r="JTX238"/>
      <c r="JTY238"/>
      <c r="JTZ238"/>
      <c r="JUA238"/>
      <c r="JUB238"/>
      <c r="JUC238"/>
      <c r="JUD238"/>
      <c r="JUE238"/>
      <c r="JUF238"/>
      <c r="JUG238"/>
      <c r="JUH238"/>
      <c r="JUI238"/>
      <c r="JUJ238"/>
      <c r="JUK238"/>
      <c r="JUL238"/>
      <c r="JUM238"/>
      <c r="JUN238"/>
      <c r="JUO238"/>
      <c r="JUP238"/>
      <c r="JUQ238"/>
      <c r="JUR238"/>
      <c r="JUS238"/>
      <c r="JUT238"/>
      <c r="JUU238"/>
      <c r="JUV238"/>
      <c r="JUW238"/>
      <c r="JUX238"/>
      <c r="JUY238"/>
      <c r="JUZ238"/>
      <c r="JVA238"/>
      <c r="JVB238"/>
      <c r="JVC238"/>
      <c r="JVD238"/>
      <c r="JVE238"/>
      <c r="JVF238"/>
      <c r="JVG238"/>
      <c r="JVH238"/>
      <c r="JVI238"/>
      <c r="JVJ238"/>
      <c r="JVK238"/>
      <c r="JVL238"/>
      <c r="JVM238"/>
      <c r="JVN238"/>
      <c r="JVO238"/>
      <c r="JVP238"/>
      <c r="JVQ238"/>
      <c r="JVR238"/>
      <c r="JVS238"/>
      <c r="JVT238"/>
      <c r="JVU238"/>
      <c r="JVV238"/>
      <c r="JVW238"/>
      <c r="JVX238"/>
      <c r="JVY238"/>
      <c r="JVZ238"/>
      <c r="JWA238"/>
      <c r="JWB238"/>
      <c r="JWC238"/>
      <c r="JWD238"/>
      <c r="JWE238"/>
      <c r="JWF238"/>
      <c r="JWG238"/>
      <c r="JWH238"/>
      <c r="JWI238"/>
      <c r="JWJ238"/>
      <c r="JWK238"/>
      <c r="JWL238"/>
      <c r="JWM238"/>
      <c r="JWN238"/>
      <c r="JWO238"/>
      <c r="JWP238"/>
      <c r="JWQ238"/>
      <c r="JWR238"/>
      <c r="JWS238"/>
      <c r="JWT238"/>
      <c r="JWU238"/>
      <c r="JWV238"/>
      <c r="JWW238"/>
      <c r="JWX238"/>
      <c r="JWY238"/>
      <c r="JWZ238"/>
      <c r="JXA238"/>
      <c r="JXB238"/>
      <c r="JXC238"/>
      <c r="JXD238"/>
      <c r="JXE238"/>
      <c r="JXF238"/>
      <c r="JXG238"/>
      <c r="JXH238"/>
      <c r="JXI238"/>
      <c r="JXJ238"/>
      <c r="JXK238"/>
      <c r="JXL238"/>
      <c r="JXM238"/>
      <c r="JXN238"/>
      <c r="JXO238"/>
      <c r="JXP238"/>
      <c r="JXQ238"/>
      <c r="JXR238"/>
      <c r="JXS238"/>
      <c r="JXT238"/>
      <c r="JXU238"/>
      <c r="JXV238"/>
      <c r="JXW238"/>
      <c r="JXX238"/>
      <c r="JXY238"/>
      <c r="JXZ238"/>
      <c r="JYA238"/>
      <c r="JYB238"/>
      <c r="JYC238"/>
      <c r="JYD238"/>
      <c r="JYE238"/>
      <c r="JYF238"/>
      <c r="JYG238"/>
      <c r="JYH238"/>
      <c r="JYI238"/>
      <c r="JYJ238"/>
      <c r="JYK238"/>
      <c r="JYL238"/>
      <c r="JYM238"/>
      <c r="JYN238"/>
      <c r="JYO238"/>
      <c r="JYP238"/>
      <c r="JYQ238"/>
      <c r="JYR238"/>
      <c r="JYS238"/>
      <c r="JYT238"/>
      <c r="JYU238"/>
      <c r="JYV238"/>
      <c r="JYW238"/>
      <c r="JYX238"/>
      <c r="JYY238"/>
      <c r="JYZ238"/>
      <c r="JZA238"/>
      <c r="JZB238"/>
      <c r="JZC238"/>
      <c r="JZD238"/>
      <c r="JZE238"/>
      <c r="JZF238"/>
      <c r="JZG238"/>
      <c r="JZH238"/>
      <c r="JZI238"/>
      <c r="JZJ238"/>
      <c r="JZK238"/>
      <c r="JZL238"/>
      <c r="JZM238"/>
      <c r="JZN238"/>
      <c r="JZO238"/>
      <c r="JZP238"/>
      <c r="JZQ238"/>
      <c r="JZR238"/>
      <c r="JZS238"/>
      <c r="JZT238"/>
      <c r="JZU238"/>
      <c r="JZV238"/>
      <c r="JZW238"/>
      <c r="JZX238"/>
      <c r="JZY238"/>
      <c r="JZZ238"/>
      <c r="KAA238"/>
      <c r="KAB238"/>
      <c r="KAC238"/>
      <c r="KAD238"/>
      <c r="KAE238"/>
      <c r="KAF238"/>
      <c r="KAG238"/>
      <c r="KAH238"/>
      <c r="KAI238"/>
      <c r="KAJ238"/>
      <c r="KAK238"/>
      <c r="KAL238"/>
      <c r="KAM238"/>
      <c r="KAN238"/>
      <c r="KAO238"/>
      <c r="KAP238"/>
      <c r="KAQ238"/>
      <c r="KAR238"/>
      <c r="KAS238"/>
      <c r="KAT238"/>
      <c r="KAU238"/>
      <c r="KAV238"/>
      <c r="KAW238"/>
      <c r="KAX238"/>
      <c r="KAY238"/>
      <c r="KAZ238"/>
      <c r="KBA238"/>
      <c r="KBB238"/>
      <c r="KBC238"/>
      <c r="KBD238"/>
      <c r="KBE238"/>
      <c r="KBF238"/>
      <c r="KBG238"/>
      <c r="KBH238"/>
      <c r="KBI238"/>
      <c r="KBJ238"/>
      <c r="KBK238"/>
      <c r="KBL238"/>
      <c r="KBM238"/>
      <c r="KBN238"/>
      <c r="KBO238"/>
      <c r="KBP238"/>
      <c r="KBQ238"/>
      <c r="KBR238"/>
      <c r="KBS238"/>
      <c r="KBT238"/>
      <c r="KBU238"/>
      <c r="KBV238"/>
      <c r="KBW238"/>
      <c r="KBX238"/>
      <c r="KBY238"/>
      <c r="KBZ238"/>
      <c r="KCA238"/>
      <c r="KCB238"/>
      <c r="KCC238"/>
      <c r="KCD238"/>
      <c r="KCE238"/>
      <c r="KCF238"/>
      <c r="KCG238"/>
      <c r="KCH238"/>
      <c r="KCI238"/>
      <c r="KCJ238"/>
      <c r="KCK238"/>
      <c r="KCL238"/>
      <c r="KCM238"/>
      <c r="KCN238"/>
      <c r="KCO238"/>
      <c r="KCP238"/>
      <c r="KCQ238"/>
      <c r="KCR238"/>
      <c r="KCS238"/>
      <c r="KCT238"/>
      <c r="KCU238"/>
      <c r="KCV238"/>
      <c r="KCW238"/>
      <c r="KCX238"/>
      <c r="KCY238"/>
      <c r="KCZ238"/>
      <c r="KDA238"/>
      <c r="KDB238"/>
      <c r="KDC238"/>
      <c r="KDD238"/>
      <c r="KDE238"/>
      <c r="KDF238"/>
      <c r="KDG238"/>
      <c r="KDH238"/>
      <c r="KDI238"/>
      <c r="KDJ238"/>
      <c r="KDK238"/>
      <c r="KDL238"/>
      <c r="KDM238"/>
      <c r="KDN238"/>
      <c r="KDO238"/>
      <c r="KDP238"/>
      <c r="KDQ238"/>
      <c r="KDR238"/>
      <c r="KDS238"/>
      <c r="KDT238"/>
      <c r="KDU238"/>
      <c r="KDV238"/>
      <c r="KDW238"/>
      <c r="KDX238"/>
      <c r="KDY238"/>
      <c r="KDZ238"/>
      <c r="KEA238"/>
      <c r="KEB238"/>
      <c r="KEC238"/>
      <c r="KED238"/>
      <c r="KEE238"/>
      <c r="KEF238"/>
      <c r="KEG238"/>
      <c r="KEH238"/>
      <c r="KEI238"/>
      <c r="KEJ238"/>
      <c r="KEK238"/>
      <c r="KEL238"/>
      <c r="KEM238"/>
      <c r="KEN238"/>
      <c r="KEO238"/>
      <c r="KEP238"/>
      <c r="KEQ238"/>
      <c r="KER238"/>
      <c r="KES238"/>
      <c r="KET238"/>
      <c r="KEU238"/>
      <c r="KEV238"/>
      <c r="KEW238"/>
      <c r="KEX238"/>
      <c r="KEY238"/>
      <c r="KEZ238"/>
      <c r="KFA238"/>
      <c r="KFB238"/>
      <c r="KFC238"/>
      <c r="KFD238"/>
      <c r="KFE238"/>
      <c r="KFF238"/>
      <c r="KFG238"/>
      <c r="KFH238"/>
      <c r="KFI238"/>
      <c r="KFJ238"/>
      <c r="KFK238"/>
      <c r="KFL238"/>
      <c r="KFM238"/>
      <c r="KFN238"/>
      <c r="KFO238"/>
      <c r="KFP238"/>
      <c r="KFQ238"/>
      <c r="KFR238"/>
      <c r="KFS238"/>
      <c r="KFT238"/>
      <c r="KFU238"/>
      <c r="KFV238"/>
      <c r="KFW238"/>
      <c r="KFX238"/>
      <c r="KFY238"/>
      <c r="KFZ238"/>
      <c r="KGA238"/>
      <c r="KGB238"/>
      <c r="KGC238"/>
      <c r="KGD238"/>
      <c r="KGE238"/>
      <c r="KGF238"/>
      <c r="KGG238"/>
      <c r="KGH238"/>
      <c r="KGI238"/>
      <c r="KGJ238"/>
      <c r="KGK238"/>
      <c r="KGL238"/>
      <c r="KGM238"/>
      <c r="KGN238"/>
      <c r="KGO238"/>
      <c r="KGP238"/>
      <c r="KGQ238"/>
      <c r="KGR238"/>
      <c r="KGS238"/>
      <c r="KGT238"/>
      <c r="KGU238"/>
      <c r="KGV238"/>
      <c r="KGW238"/>
      <c r="KGX238"/>
      <c r="KGY238"/>
      <c r="KGZ238"/>
      <c r="KHA238"/>
      <c r="KHB238"/>
      <c r="KHC238"/>
      <c r="KHD238"/>
      <c r="KHE238"/>
      <c r="KHF238"/>
      <c r="KHG238"/>
      <c r="KHH238"/>
      <c r="KHI238"/>
      <c r="KHJ238"/>
      <c r="KHK238"/>
      <c r="KHL238"/>
      <c r="KHM238"/>
      <c r="KHN238"/>
      <c r="KHO238"/>
      <c r="KHP238"/>
      <c r="KHQ238"/>
      <c r="KHR238"/>
      <c r="KHS238"/>
      <c r="KHT238"/>
      <c r="KHU238"/>
      <c r="KHV238"/>
      <c r="KHW238"/>
      <c r="KHX238"/>
      <c r="KHY238"/>
      <c r="KHZ238"/>
      <c r="KIA238"/>
      <c r="KIB238"/>
      <c r="KIC238"/>
      <c r="KID238"/>
      <c r="KIE238"/>
      <c r="KIF238"/>
      <c r="KIG238"/>
      <c r="KIH238"/>
      <c r="KII238"/>
      <c r="KIJ238"/>
      <c r="KIK238"/>
      <c r="KIL238"/>
      <c r="KIM238"/>
      <c r="KIN238"/>
      <c r="KIO238"/>
      <c r="KIP238"/>
      <c r="KIQ238"/>
      <c r="KIR238"/>
      <c r="KIS238"/>
      <c r="KIT238"/>
      <c r="KIU238"/>
      <c r="KIV238"/>
      <c r="KIW238"/>
      <c r="KIX238"/>
      <c r="KIY238"/>
      <c r="KIZ238"/>
      <c r="KJA238"/>
      <c r="KJB238"/>
      <c r="KJC238"/>
      <c r="KJD238"/>
      <c r="KJE238"/>
      <c r="KJF238"/>
      <c r="KJG238"/>
      <c r="KJH238"/>
      <c r="KJI238"/>
      <c r="KJJ238"/>
      <c r="KJK238"/>
      <c r="KJL238"/>
      <c r="KJM238"/>
      <c r="KJN238"/>
      <c r="KJO238"/>
      <c r="KJP238"/>
      <c r="KJQ238"/>
      <c r="KJR238"/>
      <c r="KJS238"/>
      <c r="KJT238"/>
      <c r="KJU238"/>
      <c r="KJV238"/>
      <c r="KJW238"/>
      <c r="KJX238"/>
      <c r="KJY238"/>
      <c r="KJZ238"/>
      <c r="KKA238"/>
      <c r="KKB238"/>
      <c r="KKC238"/>
      <c r="KKD238"/>
      <c r="KKE238"/>
      <c r="KKF238"/>
      <c r="KKG238"/>
      <c r="KKH238"/>
      <c r="KKI238"/>
      <c r="KKJ238"/>
      <c r="KKK238"/>
      <c r="KKL238"/>
      <c r="KKM238"/>
      <c r="KKN238"/>
      <c r="KKO238"/>
      <c r="KKP238"/>
      <c r="KKQ238"/>
      <c r="KKR238"/>
      <c r="KKS238"/>
      <c r="KKT238"/>
      <c r="KKU238"/>
      <c r="KKV238"/>
      <c r="KKW238"/>
      <c r="KKX238"/>
      <c r="KKY238"/>
      <c r="KKZ238"/>
      <c r="KLA238"/>
      <c r="KLB238"/>
      <c r="KLC238"/>
      <c r="KLD238"/>
      <c r="KLE238"/>
      <c r="KLF238"/>
      <c r="KLG238"/>
      <c r="KLH238"/>
      <c r="KLI238"/>
      <c r="KLJ238"/>
      <c r="KLK238"/>
      <c r="KLL238"/>
      <c r="KLM238"/>
      <c r="KLN238"/>
      <c r="KLO238"/>
      <c r="KLP238"/>
      <c r="KLQ238"/>
      <c r="KLR238"/>
      <c r="KLS238"/>
      <c r="KLT238"/>
      <c r="KLU238"/>
      <c r="KLV238"/>
      <c r="KLW238"/>
      <c r="KLX238"/>
      <c r="KLY238"/>
      <c r="KLZ238"/>
      <c r="KMA238"/>
      <c r="KMB238"/>
      <c r="KMC238"/>
      <c r="KMD238"/>
      <c r="KME238"/>
      <c r="KMF238"/>
      <c r="KMG238"/>
      <c r="KMH238"/>
      <c r="KMI238"/>
      <c r="KMJ238"/>
      <c r="KMK238"/>
      <c r="KML238"/>
      <c r="KMM238"/>
      <c r="KMN238"/>
      <c r="KMO238"/>
      <c r="KMP238"/>
      <c r="KMQ238"/>
      <c r="KMR238"/>
      <c r="KMS238"/>
      <c r="KMT238"/>
      <c r="KMU238"/>
      <c r="KMV238"/>
      <c r="KMW238"/>
      <c r="KMX238"/>
      <c r="KMY238"/>
      <c r="KMZ238"/>
      <c r="KNA238"/>
      <c r="KNB238"/>
      <c r="KNC238"/>
      <c r="KND238"/>
      <c r="KNE238"/>
      <c r="KNF238"/>
      <c r="KNG238"/>
      <c r="KNH238"/>
      <c r="KNI238"/>
      <c r="KNJ238"/>
      <c r="KNK238"/>
      <c r="KNL238"/>
      <c r="KNM238"/>
      <c r="KNN238"/>
      <c r="KNO238"/>
      <c r="KNP238"/>
      <c r="KNQ238"/>
      <c r="KNR238"/>
      <c r="KNS238"/>
      <c r="KNT238"/>
      <c r="KNU238"/>
      <c r="KNV238"/>
      <c r="KNW238"/>
      <c r="KNX238"/>
      <c r="KNY238"/>
      <c r="KNZ238"/>
      <c r="KOA238"/>
      <c r="KOB238"/>
      <c r="KOC238"/>
      <c r="KOD238"/>
      <c r="KOE238"/>
      <c r="KOF238"/>
      <c r="KOG238"/>
      <c r="KOH238"/>
      <c r="KOI238"/>
      <c r="KOJ238"/>
      <c r="KOK238"/>
      <c r="KOL238"/>
      <c r="KOM238"/>
      <c r="KON238"/>
      <c r="KOO238"/>
      <c r="KOP238"/>
      <c r="KOQ238"/>
      <c r="KOR238"/>
      <c r="KOS238"/>
      <c r="KOT238"/>
      <c r="KOU238"/>
      <c r="KOV238"/>
      <c r="KOW238"/>
      <c r="KOX238"/>
      <c r="KOY238"/>
      <c r="KOZ238"/>
      <c r="KPA238"/>
      <c r="KPB238"/>
      <c r="KPC238"/>
      <c r="KPD238"/>
      <c r="KPE238"/>
      <c r="KPF238"/>
      <c r="KPG238"/>
      <c r="KPH238"/>
      <c r="KPI238"/>
      <c r="KPJ238"/>
      <c r="KPK238"/>
      <c r="KPL238"/>
      <c r="KPM238"/>
      <c r="KPN238"/>
      <c r="KPO238"/>
      <c r="KPP238"/>
      <c r="KPQ238"/>
      <c r="KPR238"/>
      <c r="KPS238"/>
      <c r="KPT238"/>
      <c r="KPU238"/>
      <c r="KPV238"/>
      <c r="KPW238"/>
      <c r="KPX238"/>
      <c r="KPY238"/>
      <c r="KPZ238"/>
      <c r="KQA238"/>
      <c r="KQB238"/>
      <c r="KQC238"/>
      <c r="KQD238"/>
      <c r="KQE238"/>
      <c r="KQF238"/>
      <c r="KQG238"/>
      <c r="KQH238"/>
      <c r="KQI238"/>
      <c r="KQJ238"/>
      <c r="KQK238"/>
      <c r="KQL238"/>
      <c r="KQM238"/>
      <c r="KQN238"/>
      <c r="KQO238"/>
      <c r="KQP238"/>
      <c r="KQQ238"/>
      <c r="KQR238"/>
      <c r="KQS238"/>
      <c r="KQT238"/>
      <c r="KQU238"/>
      <c r="KQV238"/>
      <c r="KQW238"/>
      <c r="KQX238"/>
      <c r="KQY238"/>
      <c r="KQZ238"/>
      <c r="KRA238"/>
      <c r="KRB238"/>
      <c r="KRC238"/>
      <c r="KRD238"/>
      <c r="KRE238"/>
      <c r="KRF238"/>
      <c r="KRG238"/>
      <c r="KRH238"/>
      <c r="KRI238"/>
      <c r="KRJ238"/>
      <c r="KRK238"/>
      <c r="KRL238"/>
      <c r="KRM238"/>
      <c r="KRN238"/>
      <c r="KRO238"/>
      <c r="KRP238"/>
      <c r="KRQ238"/>
      <c r="KRR238"/>
      <c r="KRS238"/>
      <c r="KRT238"/>
      <c r="KRU238"/>
      <c r="KRV238"/>
      <c r="KRW238"/>
      <c r="KRX238"/>
      <c r="KRY238"/>
      <c r="KRZ238"/>
      <c r="KSA238"/>
      <c r="KSB238"/>
      <c r="KSC238"/>
      <c r="KSD238"/>
      <c r="KSE238"/>
      <c r="KSF238"/>
      <c r="KSG238"/>
      <c r="KSH238"/>
      <c r="KSI238"/>
      <c r="KSJ238"/>
      <c r="KSK238"/>
      <c r="KSL238"/>
      <c r="KSM238"/>
      <c r="KSN238"/>
      <c r="KSO238"/>
      <c r="KSP238"/>
      <c r="KSQ238"/>
      <c r="KSR238"/>
      <c r="KSS238"/>
      <c r="KST238"/>
      <c r="KSU238"/>
      <c r="KSV238"/>
      <c r="KSW238"/>
      <c r="KSX238"/>
      <c r="KSY238"/>
      <c r="KSZ238"/>
      <c r="KTA238"/>
      <c r="KTB238"/>
      <c r="KTC238"/>
      <c r="KTD238"/>
      <c r="KTE238"/>
      <c r="KTF238"/>
      <c r="KTG238"/>
      <c r="KTH238"/>
      <c r="KTI238"/>
      <c r="KTJ238"/>
      <c r="KTK238"/>
      <c r="KTL238"/>
      <c r="KTM238"/>
      <c r="KTN238"/>
      <c r="KTO238"/>
      <c r="KTP238"/>
      <c r="KTQ238"/>
      <c r="KTR238"/>
      <c r="KTS238"/>
      <c r="KTT238"/>
      <c r="KTU238"/>
      <c r="KTV238"/>
      <c r="KTW238"/>
      <c r="KTX238"/>
      <c r="KTY238"/>
      <c r="KTZ238"/>
      <c r="KUA238"/>
      <c r="KUB238"/>
      <c r="KUC238"/>
      <c r="KUD238"/>
      <c r="KUE238"/>
      <c r="KUF238"/>
      <c r="KUG238"/>
      <c r="KUH238"/>
      <c r="KUI238"/>
      <c r="KUJ238"/>
      <c r="KUK238"/>
      <c r="KUL238"/>
      <c r="KUM238"/>
      <c r="KUN238"/>
      <c r="KUO238"/>
      <c r="KUP238"/>
      <c r="KUQ238"/>
      <c r="KUR238"/>
      <c r="KUS238"/>
      <c r="KUT238"/>
      <c r="KUU238"/>
      <c r="KUV238"/>
      <c r="KUW238"/>
      <c r="KUX238"/>
      <c r="KUY238"/>
      <c r="KUZ238"/>
      <c r="KVA238"/>
      <c r="KVB238"/>
      <c r="KVC238"/>
      <c r="KVD238"/>
      <c r="KVE238"/>
      <c r="KVF238"/>
      <c r="KVG238"/>
      <c r="KVH238"/>
      <c r="KVI238"/>
      <c r="KVJ238"/>
      <c r="KVK238"/>
      <c r="KVL238"/>
      <c r="KVM238"/>
      <c r="KVN238"/>
      <c r="KVO238"/>
      <c r="KVP238"/>
      <c r="KVQ238"/>
      <c r="KVR238"/>
      <c r="KVS238"/>
      <c r="KVT238"/>
      <c r="KVU238"/>
      <c r="KVV238"/>
      <c r="KVW238"/>
      <c r="KVX238"/>
      <c r="KVY238"/>
      <c r="KVZ238"/>
      <c r="KWA238"/>
      <c r="KWB238"/>
      <c r="KWC238"/>
      <c r="KWD238"/>
      <c r="KWE238"/>
      <c r="KWF238"/>
      <c r="KWG238"/>
      <c r="KWH238"/>
      <c r="KWI238"/>
      <c r="KWJ238"/>
      <c r="KWK238"/>
      <c r="KWL238"/>
      <c r="KWM238"/>
      <c r="KWN238"/>
      <c r="KWO238"/>
      <c r="KWP238"/>
      <c r="KWQ238"/>
      <c r="KWR238"/>
      <c r="KWS238"/>
      <c r="KWT238"/>
      <c r="KWU238"/>
      <c r="KWV238"/>
      <c r="KWW238"/>
      <c r="KWX238"/>
      <c r="KWY238"/>
      <c r="KWZ238"/>
      <c r="KXA238"/>
      <c r="KXB238"/>
      <c r="KXC238"/>
      <c r="KXD238"/>
      <c r="KXE238"/>
      <c r="KXF238"/>
      <c r="KXG238"/>
      <c r="KXH238"/>
      <c r="KXI238"/>
      <c r="KXJ238"/>
      <c r="KXK238"/>
      <c r="KXL238"/>
      <c r="KXM238"/>
      <c r="KXN238"/>
      <c r="KXO238"/>
      <c r="KXP238"/>
      <c r="KXQ238"/>
      <c r="KXR238"/>
      <c r="KXS238"/>
      <c r="KXT238"/>
      <c r="KXU238"/>
      <c r="KXV238"/>
      <c r="KXW238"/>
      <c r="KXX238"/>
      <c r="KXY238"/>
      <c r="KXZ238"/>
      <c r="KYA238"/>
      <c r="KYB238"/>
      <c r="KYC238"/>
      <c r="KYD238"/>
      <c r="KYE238"/>
      <c r="KYF238"/>
      <c r="KYG238"/>
      <c r="KYH238"/>
      <c r="KYI238"/>
      <c r="KYJ238"/>
      <c r="KYK238"/>
      <c r="KYL238"/>
      <c r="KYM238"/>
      <c r="KYN238"/>
      <c r="KYO238"/>
      <c r="KYP238"/>
      <c r="KYQ238"/>
      <c r="KYR238"/>
      <c r="KYS238"/>
      <c r="KYT238"/>
      <c r="KYU238"/>
      <c r="KYV238"/>
      <c r="KYW238"/>
      <c r="KYX238"/>
      <c r="KYY238"/>
      <c r="KYZ238"/>
      <c r="KZA238"/>
      <c r="KZB238"/>
      <c r="KZC238"/>
      <c r="KZD238"/>
      <c r="KZE238"/>
      <c r="KZF238"/>
      <c r="KZG238"/>
      <c r="KZH238"/>
      <c r="KZI238"/>
      <c r="KZJ238"/>
      <c r="KZK238"/>
      <c r="KZL238"/>
      <c r="KZM238"/>
      <c r="KZN238"/>
      <c r="KZO238"/>
      <c r="KZP238"/>
      <c r="KZQ238"/>
      <c r="KZR238"/>
      <c r="KZS238"/>
      <c r="KZT238"/>
      <c r="KZU238"/>
      <c r="KZV238"/>
      <c r="KZW238"/>
      <c r="KZX238"/>
      <c r="KZY238"/>
      <c r="KZZ238"/>
      <c r="LAA238"/>
      <c r="LAB238"/>
      <c r="LAC238"/>
      <c r="LAD238"/>
      <c r="LAE238"/>
      <c r="LAF238"/>
      <c r="LAG238"/>
      <c r="LAH238"/>
      <c r="LAI238"/>
      <c r="LAJ238"/>
      <c r="LAK238"/>
      <c r="LAL238"/>
      <c r="LAM238"/>
      <c r="LAN238"/>
      <c r="LAO238"/>
      <c r="LAP238"/>
      <c r="LAQ238"/>
      <c r="LAR238"/>
      <c r="LAS238"/>
      <c r="LAT238"/>
      <c r="LAU238"/>
      <c r="LAV238"/>
      <c r="LAW238"/>
      <c r="LAX238"/>
      <c r="LAY238"/>
      <c r="LAZ238"/>
      <c r="LBA238"/>
      <c r="LBB238"/>
      <c r="LBC238"/>
      <c r="LBD238"/>
      <c r="LBE238"/>
      <c r="LBF238"/>
      <c r="LBG238"/>
      <c r="LBH238"/>
      <c r="LBI238"/>
      <c r="LBJ238"/>
      <c r="LBK238"/>
      <c r="LBL238"/>
      <c r="LBM238"/>
      <c r="LBN238"/>
      <c r="LBO238"/>
      <c r="LBP238"/>
      <c r="LBQ238"/>
      <c r="LBR238"/>
      <c r="LBS238"/>
      <c r="LBT238"/>
      <c r="LBU238"/>
      <c r="LBV238"/>
      <c r="LBW238"/>
      <c r="LBX238"/>
      <c r="LBY238"/>
      <c r="LBZ238"/>
      <c r="LCA238"/>
      <c r="LCB238"/>
      <c r="LCC238"/>
      <c r="LCD238"/>
      <c r="LCE238"/>
      <c r="LCF238"/>
      <c r="LCG238"/>
      <c r="LCH238"/>
      <c r="LCI238"/>
      <c r="LCJ238"/>
      <c r="LCK238"/>
      <c r="LCL238"/>
      <c r="LCM238"/>
      <c r="LCN238"/>
      <c r="LCO238"/>
      <c r="LCP238"/>
      <c r="LCQ238"/>
      <c r="LCR238"/>
      <c r="LCS238"/>
      <c r="LCT238"/>
      <c r="LCU238"/>
      <c r="LCV238"/>
      <c r="LCW238"/>
      <c r="LCX238"/>
      <c r="LCY238"/>
      <c r="LCZ238"/>
      <c r="LDA238"/>
      <c r="LDB238"/>
      <c r="LDC238"/>
      <c r="LDD238"/>
      <c r="LDE238"/>
      <c r="LDF238"/>
      <c r="LDG238"/>
      <c r="LDH238"/>
      <c r="LDI238"/>
      <c r="LDJ238"/>
      <c r="LDK238"/>
      <c r="LDL238"/>
      <c r="LDM238"/>
      <c r="LDN238"/>
      <c r="LDO238"/>
      <c r="LDP238"/>
      <c r="LDQ238"/>
      <c r="LDR238"/>
      <c r="LDS238"/>
      <c r="LDT238"/>
      <c r="LDU238"/>
      <c r="LDV238"/>
      <c r="LDW238"/>
      <c r="LDX238"/>
      <c r="LDY238"/>
      <c r="LDZ238"/>
      <c r="LEA238"/>
      <c r="LEB238"/>
      <c r="LEC238"/>
      <c r="LED238"/>
      <c r="LEE238"/>
      <c r="LEF238"/>
      <c r="LEG238"/>
      <c r="LEH238"/>
      <c r="LEI238"/>
      <c r="LEJ238"/>
      <c r="LEK238"/>
      <c r="LEL238"/>
      <c r="LEM238"/>
      <c r="LEN238"/>
      <c r="LEO238"/>
      <c r="LEP238"/>
      <c r="LEQ238"/>
      <c r="LER238"/>
      <c r="LES238"/>
      <c r="LET238"/>
      <c r="LEU238"/>
      <c r="LEV238"/>
      <c r="LEW238"/>
      <c r="LEX238"/>
      <c r="LEY238"/>
      <c r="LEZ238"/>
      <c r="LFA238"/>
      <c r="LFB238"/>
      <c r="LFC238"/>
      <c r="LFD238"/>
      <c r="LFE238"/>
      <c r="LFF238"/>
      <c r="LFG238"/>
      <c r="LFH238"/>
      <c r="LFI238"/>
      <c r="LFJ238"/>
      <c r="LFK238"/>
      <c r="LFL238"/>
      <c r="LFM238"/>
      <c r="LFN238"/>
      <c r="LFO238"/>
      <c r="LFP238"/>
      <c r="LFQ238"/>
      <c r="LFR238"/>
      <c r="LFS238"/>
      <c r="LFT238"/>
      <c r="LFU238"/>
      <c r="LFV238"/>
      <c r="LFW238"/>
      <c r="LFX238"/>
      <c r="LFY238"/>
      <c r="LFZ238"/>
      <c r="LGA238"/>
      <c r="LGB238"/>
      <c r="LGC238"/>
      <c r="LGD238"/>
      <c r="LGE238"/>
      <c r="LGF238"/>
      <c r="LGG238"/>
      <c r="LGH238"/>
      <c r="LGI238"/>
      <c r="LGJ238"/>
      <c r="LGK238"/>
      <c r="LGL238"/>
      <c r="LGM238"/>
      <c r="LGN238"/>
      <c r="LGO238"/>
      <c r="LGP238"/>
      <c r="LGQ238"/>
      <c r="LGR238"/>
      <c r="LGS238"/>
      <c r="LGT238"/>
      <c r="LGU238"/>
      <c r="LGV238"/>
      <c r="LGW238"/>
      <c r="LGX238"/>
      <c r="LGY238"/>
      <c r="LGZ238"/>
      <c r="LHA238"/>
      <c r="LHB238"/>
      <c r="LHC238"/>
      <c r="LHD238"/>
      <c r="LHE238"/>
      <c r="LHF238"/>
      <c r="LHG238"/>
      <c r="LHH238"/>
      <c r="LHI238"/>
      <c r="LHJ238"/>
      <c r="LHK238"/>
      <c r="LHL238"/>
      <c r="LHM238"/>
      <c r="LHN238"/>
      <c r="LHO238"/>
      <c r="LHP238"/>
      <c r="LHQ238"/>
      <c r="LHR238"/>
      <c r="LHS238"/>
      <c r="LHT238"/>
      <c r="LHU238"/>
      <c r="LHV238"/>
      <c r="LHW238"/>
      <c r="LHX238"/>
      <c r="LHY238"/>
      <c r="LHZ238"/>
      <c r="LIA238"/>
      <c r="LIB238"/>
      <c r="LIC238"/>
      <c r="LID238"/>
      <c r="LIE238"/>
      <c r="LIF238"/>
      <c r="LIG238"/>
      <c r="LIH238"/>
      <c r="LII238"/>
      <c r="LIJ238"/>
      <c r="LIK238"/>
      <c r="LIL238"/>
      <c r="LIM238"/>
      <c r="LIN238"/>
      <c r="LIO238"/>
      <c r="LIP238"/>
      <c r="LIQ238"/>
      <c r="LIR238"/>
      <c r="LIS238"/>
      <c r="LIT238"/>
      <c r="LIU238"/>
      <c r="LIV238"/>
      <c r="LIW238"/>
      <c r="LIX238"/>
      <c r="LIY238"/>
      <c r="LIZ238"/>
      <c r="LJA238"/>
      <c r="LJB238"/>
      <c r="LJC238"/>
      <c r="LJD238"/>
      <c r="LJE238"/>
      <c r="LJF238"/>
      <c r="LJG238"/>
      <c r="LJH238"/>
      <c r="LJI238"/>
      <c r="LJJ238"/>
      <c r="LJK238"/>
      <c r="LJL238"/>
      <c r="LJM238"/>
      <c r="LJN238"/>
      <c r="LJO238"/>
      <c r="LJP238"/>
      <c r="LJQ238"/>
      <c r="LJR238"/>
      <c r="LJS238"/>
      <c r="LJT238"/>
      <c r="LJU238"/>
      <c r="LJV238"/>
      <c r="LJW238"/>
      <c r="LJX238"/>
      <c r="LJY238"/>
      <c r="LJZ238"/>
      <c r="LKA238"/>
      <c r="LKB238"/>
      <c r="LKC238"/>
      <c r="LKD238"/>
      <c r="LKE238"/>
      <c r="LKF238"/>
      <c r="LKG238"/>
      <c r="LKH238"/>
      <c r="LKI238"/>
      <c r="LKJ238"/>
      <c r="LKK238"/>
      <c r="LKL238"/>
      <c r="LKM238"/>
      <c r="LKN238"/>
      <c r="LKO238"/>
      <c r="LKP238"/>
      <c r="LKQ238"/>
      <c r="LKR238"/>
      <c r="LKS238"/>
      <c r="LKT238"/>
      <c r="LKU238"/>
      <c r="LKV238"/>
      <c r="LKW238"/>
      <c r="LKX238"/>
      <c r="LKY238"/>
      <c r="LKZ238"/>
      <c r="LLA238"/>
      <c r="LLB238"/>
      <c r="LLC238"/>
      <c r="LLD238"/>
      <c r="LLE238"/>
      <c r="LLF238"/>
      <c r="LLG238"/>
      <c r="LLH238"/>
      <c r="LLI238"/>
      <c r="LLJ238"/>
      <c r="LLK238"/>
      <c r="LLL238"/>
      <c r="LLM238"/>
      <c r="LLN238"/>
      <c r="LLO238"/>
      <c r="LLP238"/>
      <c r="LLQ238"/>
      <c r="LLR238"/>
      <c r="LLS238"/>
      <c r="LLT238"/>
      <c r="LLU238"/>
      <c r="LLV238"/>
      <c r="LLW238"/>
      <c r="LLX238"/>
      <c r="LLY238"/>
      <c r="LLZ238"/>
      <c r="LMA238"/>
      <c r="LMB238"/>
      <c r="LMC238"/>
      <c r="LMD238"/>
      <c r="LME238"/>
      <c r="LMF238"/>
      <c r="LMG238"/>
      <c r="LMH238"/>
      <c r="LMI238"/>
      <c r="LMJ238"/>
      <c r="LMK238"/>
      <c r="LML238"/>
      <c r="LMM238"/>
      <c r="LMN238"/>
      <c r="LMO238"/>
      <c r="LMP238"/>
      <c r="LMQ238"/>
      <c r="LMR238"/>
      <c r="LMS238"/>
      <c r="LMT238"/>
      <c r="LMU238"/>
      <c r="LMV238"/>
      <c r="LMW238"/>
      <c r="LMX238"/>
      <c r="LMY238"/>
      <c r="LMZ238"/>
      <c r="LNA238"/>
      <c r="LNB238"/>
      <c r="LNC238"/>
      <c r="LND238"/>
      <c r="LNE238"/>
      <c r="LNF238"/>
      <c r="LNG238"/>
      <c r="LNH238"/>
      <c r="LNI238"/>
      <c r="LNJ238"/>
      <c r="LNK238"/>
      <c r="LNL238"/>
      <c r="LNM238"/>
      <c r="LNN238"/>
      <c r="LNO238"/>
      <c r="LNP238"/>
      <c r="LNQ238"/>
      <c r="LNR238"/>
      <c r="LNS238"/>
      <c r="LNT238"/>
      <c r="LNU238"/>
      <c r="LNV238"/>
      <c r="LNW238"/>
      <c r="LNX238"/>
      <c r="LNY238"/>
      <c r="LNZ238"/>
      <c r="LOA238"/>
      <c r="LOB238"/>
      <c r="LOC238"/>
      <c r="LOD238"/>
      <c r="LOE238"/>
      <c r="LOF238"/>
      <c r="LOG238"/>
      <c r="LOH238"/>
      <c r="LOI238"/>
      <c r="LOJ238"/>
      <c r="LOK238"/>
      <c r="LOL238"/>
      <c r="LOM238"/>
      <c r="LON238"/>
      <c r="LOO238"/>
      <c r="LOP238"/>
      <c r="LOQ238"/>
      <c r="LOR238"/>
      <c r="LOS238"/>
      <c r="LOT238"/>
      <c r="LOU238"/>
      <c r="LOV238"/>
      <c r="LOW238"/>
      <c r="LOX238"/>
      <c r="LOY238"/>
      <c r="LOZ238"/>
      <c r="LPA238"/>
      <c r="LPB238"/>
      <c r="LPC238"/>
      <c r="LPD238"/>
      <c r="LPE238"/>
      <c r="LPF238"/>
      <c r="LPG238"/>
      <c r="LPH238"/>
      <c r="LPI238"/>
      <c r="LPJ238"/>
      <c r="LPK238"/>
      <c r="LPL238"/>
      <c r="LPM238"/>
      <c r="LPN238"/>
      <c r="LPO238"/>
      <c r="LPP238"/>
      <c r="LPQ238"/>
      <c r="LPR238"/>
      <c r="LPS238"/>
      <c r="LPT238"/>
      <c r="LPU238"/>
      <c r="LPV238"/>
      <c r="LPW238"/>
      <c r="LPX238"/>
      <c r="LPY238"/>
      <c r="LPZ238"/>
      <c r="LQA238"/>
      <c r="LQB238"/>
      <c r="LQC238"/>
      <c r="LQD238"/>
      <c r="LQE238"/>
      <c r="LQF238"/>
      <c r="LQG238"/>
      <c r="LQH238"/>
      <c r="LQI238"/>
      <c r="LQJ238"/>
      <c r="LQK238"/>
      <c r="LQL238"/>
      <c r="LQM238"/>
      <c r="LQN238"/>
      <c r="LQO238"/>
      <c r="LQP238"/>
      <c r="LQQ238"/>
      <c r="LQR238"/>
      <c r="LQS238"/>
      <c r="LQT238"/>
      <c r="LQU238"/>
      <c r="LQV238"/>
      <c r="LQW238"/>
      <c r="LQX238"/>
      <c r="LQY238"/>
      <c r="LQZ238"/>
      <c r="LRA238"/>
      <c r="LRB238"/>
      <c r="LRC238"/>
      <c r="LRD238"/>
      <c r="LRE238"/>
      <c r="LRF238"/>
      <c r="LRG238"/>
      <c r="LRH238"/>
      <c r="LRI238"/>
      <c r="LRJ238"/>
      <c r="LRK238"/>
      <c r="LRL238"/>
      <c r="LRM238"/>
      <c r="LRN238"/>
      <c r="LRO238"/>
      <c r="LRP238"/>
      <c r="LRQ238"/>
      <c r="LRR238"/>
      <c r="LRS238"/>
      <c r="LRT238"/>
      <c r="LRU238"/>
      <c r="LRV238"/>
      <c r="LRW238"/>
      <c r="LRX238"/>
      <c r="LRY238"/>
      <c r="LRZ238"/>
      <c r="LSA238"/>
      <c r="LSB238"/>
      <c r="LSC238"/>
      <c r="LSD238"/>
      <c r="LSE238"/>
      <c r="LSF238"/>
      <c r="LSG238"/>
      <c r="LSH238"/>
      <c r="LSI238"/>
      <c r="LSJ238"/>
      <c r="LSK238"/>
      <c r="LSL238"/>
      <c r="LSM238"/>
      <c r="LSN238"/>
      <c r="LSO238"/>
      <c r="LSP238"/>
      <c r="LSQ238"/>
      <c r="LSR238"/>
      <c r="LSS238"/>
      <c r="LST238"/>
      <c r="LSU238"/>
      <c r="LSV238"/>
      <c r="LSW238"/>
      <c r="LSX238"/>
      <c r="LSY238"/>
      <c r="LSZ238"/>
      <c r="LTA238"/>
      <c r="LTB238"/>
      <c r="LTC238"/>
      <c r="LTD238"/>
      <c r="LTE238"/>
      <c r="LTF238"/>
      <c r="LTG238"/>
      <c r="LTH238"/>
      <c r="LTI238"/>
      <c r="LTJ238"/>
      <c r="LTK238"/>
      <c r="LTL238"/>
      <c r="LTM238"/>
      <c r="LTN238"/>
      <c r="LTO238"/>
      <c r="LTP238"/>
      <c r="LTQ238"/>
      <c r="LTR238"/>
      <c r="LTS238"/>
      <c r="LTT238"/>
      <c r="LTU238"/>
      <c r="LTV238"/>
      <c r="LTW238"/>
      <c r="LTX238"/>
      <c r="LTY238"/>
      <c r="LTZ238"/>
      <c r="LUA238"/>
      <c r="LUB238"/>
      <c r="LUC238"/>
      <c r="LUD238"/>
      <c r="LUE238"/>
      <c r="LUF238"/>
      <c r="LUG238"/>
      <c r="LUH238"/>
      <c r="LUI238"/>
      <c r="LUJ238"/>
      <c r="LUK238"/>
      <c r="LUL238"/>
      <c r="LUM238"/>
      <c r="LUN238"/>
      <c r="LUO238"/>
      <c r="LUP238"/>
      <c r="LUQ238"/>
      <c r="LUR238"/>
      <c r="LUS238"/>
      <c r="LUT238"/>
      <c r="LUU238"/>
      <c r="LUV238"/>
      <c r="LUW238"/>
      <c r="LUX238"/>
      <c r="LUY238"/>
      <c r="LUZ238"/>
      <c r="LVA238"/>
      <c r="LVB238"/>
      <c r="LVC238"/>
      <c r="LVD238"/>
      <c r="LVE238"/>
      <c r="LVF238"/>
      <c r="LVG238"/>
      <c r="LVH238"/>
      <c r="LVI238"/>
      <c r="LVJ238"/>
      <c r="LVK238"/>
      <c r="LVL238"/>
      <c r="LVM238"/>
      <c r="LVN238"/>
      <c r="LVO238"/>
      <c r="LVP238"/>
      <c r="LVQ238"/>
      <c r="LVR238"/>
      <c r="LVS238"/>
      <c r="LVT238"/>
      <c r="LVU238"/>
      <c r="LVV238"/>
      <c r="LVW238"/>
      <c r="LVX238"/>
      <c r="LVY238"/>
      <c r="LVZ238"/>
      <c r="LWA238"/>
      <c r="LWB238"/>
      <c r="LWC238"/>
      <c r="LWD238"/>
      <c r="LWE238"/>
      <c r="LWF238"/>
      <c r="LWG238"/>
      <c r="LWH238"/>
      <c r="LWI238"/>
      <c r="LWJ238"/>
      <c r="LWK238"/>
      <c r="LWL238"/>
      <c r="LWM238"/>
      <c r="LWN238"/>
      <c r="LWO238"/>
      <c r="LWP238"/>
      <c r="LWQ238"/>
      <c r="LWR238"/>
      <c r="LWS238"/>
      <c r="LWT238"/>
      <c r="LWU238"/>
      <c r="LWV238"/>
      <c r="LWW238"/>
      <c r="LWX238"/>
      <c r="LWY238"/>
      <c r="LWZ238"/>
      <c r="LXA238"/>
      <c r="LXB238"/>
      <c r="LXC238"/>
      <c r="LXD238"/>
      <c r="LXE238"/>
      <c r="LXF238"/>
      <c r="LXG238"/>
      <c r="LXH238"/>
      <c r="LXI238"/>
      <c r="LXJ238"/>
      <c r="LXK238"/>
      <c r="LXL238"/>
      <c r="LXM238"/>
      <c r="LXN238"/>
      <c r="LXO238"/>
      <c r="LXP238"/>
      <c r="LXQ238"/>
      <c r="LXR238"/>
      <c r="LXS238"/>
      <c r="LXT238"/>
      <c r="LXU238"/>
      <c r="LXV238"/>
      <c r="LXW238"/>
      <c r="LXX238"/>
      <c r="LXY238"/>
      <c r="LXZ238"/>
      <c r="LYA238"/>
      <c r="LYB238"/>
      <c r="LYC238"/>
      <c r="LYD238"/>
      <c r="LYE238"/>
      <c r="LYF238"/>
      <c r="LYG238"/>
      <c r="LYH238"/>
      <c r="LYI238"/>
      <c r="LYJ238"/>
      <c r="LYK238"/>
      <c r="LYL238"/>
      <c r="LYM238"/>
      <c r="LYN238"/>
      <c r="LYO238"/>
      <c r="LYP238"/>
      <c r="LYQ238"/>
      <c r="LYR238"/>
      <c r="LYS238"/>
      <c r="LYT238"/>
      <c r="LYU238"/>
      <c r="LYV238"/>
      <c r="LYW238"/>
      <c r="LYX238"/>
      <c r="LYY238"/>
      <c r="LYZ238"/>
      <c r="LZA238"/>
      <c r="LZB238"/>
      <c r="LZC238"/>
      <c r="LZD238"/>
      <c r="LZE238"/>
      <c r="LZF238"/>
      <c r="LZG238"/>
      <c r="LZH238"/>
      <c r="LZI238"/>
      <c r="LZJ238"/>
      <c r="LZK238"/>
      <c r="LZL238"/>
      <c r="LZM238"/>
      <c r="LZN238"/>
      <c r="LZO238"/>
      <c r="LZP238"/>
      <c r="LZQ238"/>
      <c r="LZR238"/>
      <c r="LZS238"/>
      <c r="LZT238"/>
      <c r="LZU238"/>
      <c r="LZV238"/>
      <c r="LZW238"/>
      <c r="LZX238"/>
      <c r="LZY238"/>
      <c r="LZZ238"/>
      <c r="MAA238"/>
      <c r="MAB238"/>
      <c r="MAC238"/>
      <c r="MAD238"/>
      <c r="MAE238"/>
      <c r="MAF238"/>
      <c r="MAG238"/>
      <c r="MAH238"/>
      <c r="MAI238"/>
      <c r="MAJ238"/>
      <c r="MAK238"/>
      <c r="MAL238"/>
      <c r="MAM238"/>
      <c r="MAN238"/>
      <c r="MAO238"/>
      <c r="MAP238"/>
      <c r="MAQ238"/>
      <c r="MAR238"/>
      <c r="MAS238"/>
      <c r="MAT238"/>
      <c r="MAU238"/>
      <c r="MAV238"/>
      <c r="MAW238"/>
      <c r="MAX238"/>
      <c r="MAY238"/>
      <c r="MAZ238"/>
      <c r="MBA238"/>
      <c r="MBB238"/>
      <c r="MBC238"/>
      <c r="MBD238"/>
      <c r="MBE238"/>
      <c r="MBF238"/>
      <c r="MBG238"/>
      <c r="MBH238"/>
      <c r="MBI238"/>
      <c r="MBJ238"/>
      <c r="MBK238"/>
      <c r="MBL238"/>
      <c r="MBM238"/>
      <c r="MBN238"/>
      <c r="MBO238"/>
      <c r="MBP238"/>
      <c r="MBQ238"/>
      <c r="MBR238"/>
      <c r="MBS238"/>
      <c r="MBT238"/>
      <c r="MBU238"/>
      <c r="MBV238"/>
      <c r="MBW238"/>
      <c r="MBX238"/>
      <c r="MBY238"/>
      <c r="MBZ238"/>
      <c r="MCA238"/>
      <c r="MCB238"/>
      <c r="MCC238"/>
      <c r="MCD238"/>
      <c r="MCE238"/>
      <c r="MCF238"/>
      <c r="MCG238"/>
      <c r="MCH238"/>
      <c r="MCI238"/>
      <c r="MCJ238"/>
      <c r="MCK238"/>
      <c r="MCL238"/>
      <c r="MCM238"/>
      <c r="MCN238"/>
      <c r="MCO238"/>
      <c r="MCP238"/>
      <c r="MCQ238"/>
      <c r="MCR238"/>
      <c r="MCS238"/>
      <c r="MCT238"/>
      <c r="MCU238"/>
      <c r="MCV238"/>
      <c r="MCW238"/>
      <c r="MCX238"/>
      <c r="MCY238"/>
      <c r="MCZ238"/>
      <c r="MDA238"/>
      <c r="MDB238"/>
      <c r="MDC238"/>
      <c r="MDD238"/>
      <c r="MDE238"/>
      <c r="MDF238"/>
      <c r="MDG238"/>
      <c r="MDH238"/>
      <c r="MDI238"/>
      <c r="MDJ238"/>
      <c r="MDK238"/>
      <c r="MDL238"/>
      <c r="MDM238"/>
      <c r="MDN238"/>
      <c r="MDO238"/>
      <c r="MDP238"/>
      <c r="MDQ238"/>
      <c r="MDR238"/>
      <c r="MDS238"/>
      <c r="MDT238"/>
      <c r="MDU238"/>
      <c r="MDV238"/>
      <c r="MDW238"/>
      <c r="MDX238"/>
      <c r="MDY238"/>
      <c r="MDZ238"/>
      <c r="MEA238"/>
      <c r="MEB238"/>
      <c r="MEC238"/>
      <c r="MED238"/>
      <c r="MEE238"/>
      <c r="MEF238"/>
      <c r="MEG238"/>
      <c r="MEH238"/>
      <c r="MEI238"/>
      <c r="MEJ238"/>
      <c r="MEK238"/>
      <c r="MEL238"/>
      <c r="MEM238"/>
      <c r="MEN238"/>
      <c r="MEO238"/>
      <c r="MEP238"/>
      <c r="MEQ238"/>
      <c r="MER238"/>
      <c r="MES238"/>
      <c r="MET238"/>
      <c r="MEU238"/>
      <c r="MEV238"/>
      <c r="MEW238"/>
      <c r="MEX238"/>
      <c r="MEY238"/>
      <c r="MEZ238"/>
      <c r="MFA238"/>
      <c r="MFB238"/>
      <c r="MFC238"/>
      <c r="MFD238"/>
      <c r="MFE238"/>
      <c r="MFF238"/>
      <c r="MFG238"/>
      <c r="MFH238"/>
      <c r="MFI238"/>
      <c r="MFJ238"/>
      <c r="MFK238"/>
      <c r="MFL238"/>
      <c r="MFM238"/>
      <c r="MFN238"/>
      <c r="MFO238"/>
      <c r="MFP238"/>
      <c r="MFQ238"/>
      <c r="MFR238"/>
      <c r="MFS238"/>
      <c r="MFT238"/>
      <c r="MFU238"/>
      <c r="MFV238"/>
      <c r="MFW238"/>
      <c r="MFX238"/>
      <c r="MFY238"/>
      <c r="MFZ238"/>
      <c r="MGA238"/>
      <c r="MGB238"/>
      <c r="MGC238"/>
      <c r="MGD238"/>
      <c r="MGE238"/>
      <c r="MGF238"/>
      <c r="MGG238"/>
      <c r="MGH238"/>
      <c r="MGI238"/>
      <c r="MGJ238"/>
      <c r="MGK238"/>
      <c r="MGL238"/>
      <c r="MGM238"/>
      <c r="MGN238"/>
      <c r="MGO238"/>
      <c r="MGP238"/>
      <c r="MGQ238"/>
      <c r="MGR238"/>
      <c r="MGS238"/>
      <c r="MGT238"/>
      <c r="MGU238"/>
      <c r="MGV238"/>
      <c r="MGW238"/>
      <c r="MGX238"/>
      <c r="MGY238"/>
      <c r="MGZ238"/>
      <c r="MHA238"/>
      <c r="MHB238"/>
      <c r="MHC238"/>
      <c r="MHD238"/>
      <c r="MHE238"/>
      <c r="MHF238"/>
      <c r="MHG238"/>
      <c r="MHH238"/>
      <c r="MHI238"/>
      <c r="MHJ238"/>
      <c r="MHK238"/>
      <c r="MHL238"/>
      <c r="MHM238"/>
      <c r="MHN238"/>
      <c r="MHO238"/>
      <c r="MHP238"/>
      <c r="MHQ238"/>
      <c r="MHR238"/>
      <c r="MHS238"/>
      <c r="MHT238"/>
      <c r="MHU238"/>
      <c r="MHV238"/>
      <c r="MHW238"/>
      <c r="MHX238"/>
      <c r="MHY238"/>
      <c r="MHZ238"/>
      <c r="MIA238"/>
      <c r="MIB238"/>
      <c r="MIC238"/>
      <c r="MID238"/>
      <c r="MIE238"/>
      <c r="MIF238"/>
      <c r="MIG238"/>
      <c r="MIH238"/>
      <c r="MII238"/>
      <c r="MIJ238"/>
      <c r="MIK238"/>
      <c r="MIL238"/>
      <c r="MIM238"/>
      <c r="MIN238"/>
      <c r="MIO238"/>
      <c r="MIP238"/>
      <c r="MIQ238"/>
      <c r="MIR238"/>
      <c r="MIS238"/>
      <c r="MIT238"/>
      <c r="MIU238"/>
      <c r="MIV238"/>
      <c r="MIW238"/>
      <c r="MIX238"/>
      <c r="MIY238"/>
      <c r="MIZ238"/>
      <c r="MJA238"/>
      <c r="MJB238"/>
      <c r="MJC238"/>
      <c r="MJD238"/>
      <c r="MJE238"/>
      <c r="MJF238"/>
      <c r="MJG238"/>
      <c r="MJH238"/>
      <c r="MJI238"/>
      <c r="MJJ238"/>
      <c r="MJK238"/>
      <c r="MJL238"/>
      <c r="MJM238"/>
      <c r="MJN238"/>
      <c r="MJO238"/>
      <c r="MJP238"/>
      <c r="MJQ238"/>
      <c r="MJR238"/>
      <c r="MJS238"/>
      <c r="MJT238"/>
      <c r="MJU238"/>
      <c r="MJV238"/>
      <c r="MJW238"/>
      <c r="MJX238"/>
      <c r="MJY238"/>
      <c r="MJZ238"/>
      <c r="MKA238"/>
      <c r="MKB238"/>
      <c r="MKC238"/>
      <c r="MKD238"/>
      <c r="MKE238"/>
      <c r="MKF238"/>
      <c r="MKG238"/>
      <c r="MKH238"/>
      <c r="MKI238"/>
      <c r="MKJ238"/>
      <c r="MKK238"/>
      <c r="MKL238"/>
      <c r="MKM238"/>
      <c r="MKN238"/>
      <c r="MKO238"/>
      <c r="MKP238"/>
      <c r="MKQ238"/>
      <c r="MKR238"/>
      <c r="MKS238"/>
      <c r="MKT238"/>
      <c r="MKU238"/>
      <c r="MKV238"/>
      <c r="MKW238"/>
      <c r="MKX238"/>
      <c r="MKY238"/>
      <c r="MKZ238"/>
      <c r="MLA238"/>
      <c r="MLB238"/>
      <c r="MLC238"/>
      <c r="MLD238"/>
      <c r="MLE238"/>
      <c r="MLF238"/>
      <c r="MLG238"/>
      <c r="MLH238"/>
      <c r="MLI238"/>
      <c r="MLJ238"/>
      <c r="MLK238"/>
      <c r="MLL238"/>
      <c r="MLM238"/>
      <c r="MLN238"/>
      <c r="MLO238"/>
      <c r="MLP238"/>
      <c r="MLQ238"/>
      <c r="MLR238"/>
      <c r="MLS238"/>
      <c r="MLT238"/>
      <c r="MLU238"/>
      <c r="MLV238"/>
      <c r="MLW238"/>
      <c r="MLX238"/>
      <c r="MLY238"/>
      <c r="MLZ238"/>
      <c r="MMA238"/>
      <c r="MMB238"/>
      <c r="MMC238"/>
      <c r="MMD238"/>
      <c r="MME238"/>
      <c r="MMF238"/>
      <c r="MMG238"/>
      <c r="MMH238"/>
      <c r="MMI238"/>
      <c r="MMJ238"/>
      <c r="MMK238"/>
      <c r="MML238"/>
      <c r="MMM238"/>
      <c r="MMN238"/>
      <c r="MMO238"/>
      <c r="MMP238"/>
      <c r="MMQ238"/>
      <c r="MMR238"/>
      <c r="MMS238"/>
      <c r="MMT238"/>
      <c r="MMU238"/>
      <c r="MMV238"/>
      <c r="MMW238"/>
      <c r="MMX238"/>
      <c r="MMY238"/>
      <c r="MMZ238"/>
      <c r="MNA238"/>
      <c r="MNB238"/>
      <c r="MNC238"/>
      <c r="MND238"/>
      <c r="MNE238"/>
      <c r="MNF238"/>
      <c r="MNG238"/>
      <c r="MNH238"/>
      <c r="MNI238"/>
      <c r="MNJ238"/>
      <c r="MNK238"/>
      <c r="MNL238"/>
      <c r="MNM238"/>
      <c r="MNN238"/>
      <c r="MNO238"/>
      <c r="MNP238"/>
      <c r="MNQ238"/>
      <c r="MNR238"/>
      <c r="MNS238"/>
      <c r="MNT238"/>
      <c r="MNU238"/>
      <c r="MNV238"/>
      <c r="MNW238"/>
      <c r="MNX238"/>
      <c r="MNY238"/>
      <c r="MNZ238"/>
      <c r="MOA238"/>
      <c r="MOB238"/>
      <c r="MOC238"/>
      <c r="MOD238"/>
      <c r="MOE238"/>
      <c r="MOF238"/>
      <c r="MOG238"/>
      <c r="MOH238"/>
      <c r="MOI238"/>
      <c r="MOJ238"/>
      <c r="MOK238"/>
      <c r="MOL238"/>
      <c r="MOM238"/>
      <c r="MON238"/>
      <c r="MOO238"/>
      <c r="MOP238"/>
      <c r="MOQ238"/>
      <c r="MOR238"/>
      <c r="MOS238"/>
      <c r="MOT238"/>
      <c r="MOU238"/>
      <c r="MOV238"/>
      <c r="MOW238"/>
      <c r="MOX238"/>
      <c r="MOY238"/>
      <c r="MOZ238"/>
      <c r="MPA238"/>
      <c r="MPB238"/>
      <c r="MPC238"/>
      <c r="MPD238"/>
      <c r="MPE238"/>
      <c r="MPF238"/>
      <c r="MPG238"/>
      <c r="MPH238"/>
      <c r="MPI238"/>
      <c r="MPJ238"/>
      <c r="MPK238"/>
      <c r="MPL238"/>
      <c r="MPM238"/>
      <c r="MPN238"/>
      <c r="MPO238"/>
      <c r="MPP238"/>
      <c r="MPQ238"/>
      <c r="MPR238"/>
      <c r="MPS238"/>
      <c r="MPT238"/>
      <c r="MPU238"/>
      <c r="MPV238"/>
      <c r="MPW238"/>
      <c r="MPX238"/>
      <c r="MPY238"/>
      <c r="MPZ238"/>
      <c r="MQA238"/>
      <c r="MQB238"/>
      <c r="MQC238"/>
      <c r="MQD238"/>
      <c r="MQE238"/>
      <c r="MQF238"/>
      <c r="MQG238"/>
      <c r="MQH238"/>
      <c r="MQI238"/>
      <c r="MQJ238"/>
      <c r="MQK238"/>
      <c r="MQL238"/>
      <c r="MQM238"/>
      <c r="MQN238"/>
      <c r="MQO238"/>
      <c r="MQP238"/>
      <c r="MQQ238"/>
      <c r="MQR238"/>
      <c r="MQS238"/>
      <c r="MQT238"/>
      <c r="MQU238"/>
      <c r="MQV238"/>
      <c r="MQW238"/>
      <c r="MQX238"/>
      <c r="MQY238"/>
      <c r="MQZ238"/>
      <c r="MRA238"/>
      <c r="MRB238"/>
      <c r="MRC238"/>
      <c r="MRD238"/>
      <c r="MRE238"/>
      <c r="MRF238"/>
      <c r="MRG238"/>
      <c r="MRH238"/>
      <c r="MRI238"/>
      <c r="MRJ238"/>
      <c r="MRK238"/>
      <c r="MRL238"/>
      <c r="MRM238"/>
      <c r="MRN238"/>
      <c r="MRO238"/>
      <c r="MRP238"/>
      <c r="MRQ238"/>
      <c r="MRR238"/>
      <c r="MRS238"/>
      <c r="MRT238"/>
      <c r="MRU238"/>
      <c r="MRV238"/>
      <c r="MRW238"/>
      <c r="MRX238"/>
      <c r="MRY238"/>
      <c r="MRZ238"/>
      <c r="MSA238"/>
      <c r="MSB238"/>
      <c r="MSC238"/>
      <c r="MSD238"/>
      <c r="MSE238"/>
      <c r="MSF238"/>
      <c r="MSG238"/>
      <c r="MSH238"/>
      <c r="MSI238"/>
      <c r="MSJ238"/>
      <c r="MSK238"/>
      <c r="MSL238"/>
      <c r="MSM238"/>
      <c r="MSN238"/>
      <c r="MSO238"/>
      <c r="MSP238"/>
      <c r="MSQ238"/>
      <c r="MSR238"/>
      <c r="MSS238"/>
      <c r="MST238"/>
      <c r="MSU238"/>
      <c r="MSV238"/>
      <c r="MSW238"/>
      <c r="MSX238"/>
      <c r="MSY238"/>
      <c r="MSZ238"/>
      <c r="MTA238"/>
      <c r="MTB238"/>
      <c r="MTC238"/>
      <c r="MTD238"/>
      <c r="MTE238"/>
      <c r="MTF238"/>
      <c r="MTG238"/>
      <c r="MTH238"/>
      <c r="MTI238"/>
      <c r="MTJ238"/>
      <c r="MTK238"/>
      <c r="MTL238"/>
      <c r="MTM238"/>
      <c r="MTN238"/>
      <c r="MTO238"/>
      <c r="MTP238"/>
      <c r="MTQ238"/>
      <c r="MTR238"/>
      <c r="MTS238"/>
      <c r="MTT238"/>
      <c r="MTU238"/>
      <c r="MTV238"/>
      <c r="MTW238"/>
      <c r="MTX238"/>
      <c r="MTY238"/>
      <c r="MTZ238"/>
      <c r="MUA238"/>
      <c r="MUB238"/>
      <c r="MUC238"/>
      <c r="MUD238"/>
      <c r="MUE238"/>
      <c r="MUF238"/>
      <c r="MUG238"/>
      <c r="MUH238"/>
      <c r="MUI238"/>
      <c r="MUJ238"/>
      <c r="MUK238"/>
      <c r="MUL238"/>
      <c r="MUM238"/>
      <c r="MUN238"/>
      <c r="MUO238"/>
      <c r="MUP238"/>
      <c r="MUQ238"/>
      <c r="MUR238"/>
      <c r="MUS238"/>
      <c r="MUT238"/>
      <c r="MUU238"/>
      <c r="MUV238"/>
      <c r="MUW238"/>
      <c r="MUX238"/>
      <c r="MUY238"/>
      <c r="MUZ238"/>
      <c r="MVA238"/>
      <c r="MVB238"/>
      <c r="MVC238"/>
      <c r="MVD238"/>
      <c r="MVE238"/>
      <c r="MVF238"/>
      <c r="MVG238"/>
      <c r="MVH238"/>
      <c r="MVI238"/>
      <c r="MVJ238"/>
      <c r="MVK238"/>
      <c r="MVL238"/>
      <c r="MVM238"/>
      <c r="MVN238"/>
      <c r="MVO238"/>
      <c r="MVP238"/>
      <c r="MVQ238"/>
      <c r="MVR238"/>
      <c r="MVS238"/>
      <c r="MVT238"/>
      <c r="MVU238"/>
      <c r="MVV238"/>
      <c r="MVW238"/>
      <c r="MVX238"/>
      <c r="MVY238"/>
      <c r="MVZ238"/>
      <c r="MWA238"/>
      <c r="MWB238"/>
      <c r="MWC238"/>
      <c r="MWD238"/>
      <c r="MWE238"/>
      <c r="MWF238"/>
      <c r="MWG238"/>
      <c r="MWH238"/>
      <c r="MWI238"/>
      <c r="MWJ238"/>
      <c r="MWK238"/>
      <c r="MWL238"/>
      <c r="MWM238"/>
      <c r="MWN238"/>
      <c r="MWO238"/>
      <c r="MWP238"/>
      <c r="MWQ238"/>
      <c r="MWR238"/>
      <c r="MWS238"/>
      <c r="MWT238"/>
      <c r="MWU238"/>
      <c r="MWV238"/>
      <c r="MWW238"/>
      <c r="MWX238"/>
      <c r="MWY238"/>
      <c r="MWZ238"/>
      <c r="MXA238"/>
      <c r="MXB238"/>
      <c r="MXC238"/>
      <c r="MXD238"/>
      <c r="MXE238"/>
      <c r="MXF238"/>
      <c r="MXG238"/>
      <c r="MXH238"/>
      <c r="MXI238"/>
      <c r="MXJ238"/>
      <c r="MXK238"/>
      <c r="MXL238"/>
      <c r="MXM238"/>
      <c r="MXN238"/>
      <c r="MXO238"/>
      <c r="MXP238"/>
      <c r="MXQ238"/>
      <c r="MXR238"/>
      <c r="MXS238"/>
      <c r="MXT238"/>
      <c r="MXU238"/>
      <c r="MXV238"/>
      <c r="MXW238"/>
      <c r="MXX238"/>
      <c r="MXY238"/>
      <c r="MXZ238"/>
      <c r="MYA238"/>
      <c r="MYB238"/>
      <c r="MYC238"/>
      <c r="MYD238"/>
      <c r="MYE238"/>
      <c r="MYF238"/>
      <c r="MYG238"/>
      <c r="MYH238"/>
      <c r="MYI238"/>
      <c r="MYJ238"/>
      <c r="MYK238"/>
      <c r="MYL238"/>
      <c r="MYM238"/>
      <c r="MYN238"/>
      <c r="MYO238"/>
      <c r="MYP238"/>
      <c r="MYQ238"/>
      <c r="MYR238"/>
      <c r="MYS238"/>
      <c r="MYT238"/>
      <c r="MYU238"/>
      <c r="MYV238"/>
      <c r="MYW238"/>
      <c r="MYX238"/>
      <c r="MYY238"/>
      <c r="MYZ238"/>
      <c r="MZA238"/>
      <c r="MZB238"/>
      <c r="MZC238"/>
      <c r="MZD238"/>
      <c r="MZE238"/>
      <c r="MZF238"/>
      <c r="MZG238"/>
      <c r="MZH238"/>
      <c r="MZI238"/>
      <c r="MZJ238"/>
      <c r="MZK238"/>
      <c r="MZL238"/>
      <c r="MZM238"/>
      <c r="MZN238"/>
      <c r="MZO238"/>
      <c r="MZP238"/>
      <c r="MZQ238"/>
      <c r="MZR238"/>
      <c r="MZS238"/>
      <c r="MZT238"/>
      <c r="MZU238"/>
      <c r="MZV238"/>
      <c r="MZW238"/>
      <c r="MZX238"/>
      <c r="MZY238"/>
      <c r="MZZ238"/>
      <c r="NAA238"/>
      <c r="NAB238"/>
      <c r="NAC238"/>
      <c r="NAD238"/>
      <c r="NAE238"/>
      <c r="NAF238"/>
      <c r="NAG238"/>
      <c r="NAH238"/>
      <c r="NAI238"/>
      <c r="NAJ238"/>
      <c r="NAK238"/>
      <c r="NAL238"/>
      <c r="NAM238"/>
      <c r="NAN238"/>
      <c r="NAO238"/>
      <c r="NAP238"/>
      <c r="NAQ238"/>
      <c r="NAR238"/>
      <c r="NAS238"/>
      <c r="NAT238"/>
      <c r="NAU238"/>
      <c r="NAV238"/>
      <c r="NAW238"/>
      <c r="NAX238"/>
      <c r="NAY238"/>
      <c r="NAZ238"/>
      <c r="NBA238"/>
      <c r="NBB238"/>
      <c r="NBC238"/>
      <c r="NBD238"/>
      <c r="NBE238"/>
      <c r="NBF238"/>
      <c r="NBG238"/>
      <c r="NBH238"/>
      <c r="NBI238"/>
      <c r="NBJ238"/>
      <c r="NBK238"/>
      <c r="NBL238"/>
      <c r="NBM238"/>
      <c r="NBN238"/>
      <c r="NBO238"/>
      <c r="NBP238"/>
      <c r="NBQ238"/>
      <c r="NBR238"/>
      <c r="NBS238"/>
      <c r="NBT238"/>
      <c r="NBU238"/>
      <c r="NBV238"/>
      <c r="NBW238"/>
      <c r="NBX238"/>
      <c r="NBY238"/>
      <c r="NBZ238"/>
      <c r="NCA238"/>
      <c r="NCB238"/>
      <c r="NCC238"/>
      <c r="NCD238"/>
      <c r="NCE238"/>
      <c r="NCF238"/>
      <c r="NCG238"/>
      <c r="NCH238"/>
      <c r="NCI238"/>
      <c r="NCJ238"/>
      <c r="NCK238"/>
      <c r="NCL238"/>
      <c r="NCM238"/>
      <c r="NCN238"/>
      <c r="NCO238"/>
      <c r="NCP238"/>
      <c r="NCQ238"/>
      <c r="NCR238"/>
      <c r="NCS238"/>
      <c r="NCT238"/>
      <c r="NCU238"/>
      <c r="NCV238"/>
      <c r="NCW238"/>
      <c r="NCX238"/>
      <c r="NCY238"/>
      <c r="NCZ238"/>
      <c r="NDA238"/>
      <c r="NDB238"/>
      <c r="NDC238"/>
      <c r="NDD238"/>
      <c r="NDE238"/>
      <c r="NDF238"/>
      <c r="NDG238"/>
      <c r="NDH238"/>
      <c r="NDI238"/>
      <c r="NDJ238"/>
      <c r="NDK238"/>
      <c r="NDL238"/>
      <c r="NDM238"/>
      <c r="NDN238"/>
      <c r="NDO238"/>
      <c r="NDP238"/>
      <c r="NDQ238"/>
      <c r="NDR238"/>
      <c r="NDS238"/>
      <c r="NDT238"/>
      <c r="NDU238"/>
      <c r="NDV238"/>
      <c r="NDW238"/>
      <c r="NDX238"/>
      <c r="NDY238"/>
      <c r="NDZ238"/>
      <c r="NEA238"/>
      <c r="NEB238"/>
      <c r="NEC238"/>
      <c r="NED238"/>
      <c r="NEE238"/>
      <c r="NEF238"/>
      <c r="NEG238"/>
      <c r="NEH238"/>
      <c r="NEI238"/>
      <c r="NEJ238"/>
      <c r="NEK238"/>
      <c r="NEL238"/>
      <c r="NEM238"/>
      <c r="NEN238"/>
      <c r="NEO238"/>
      <c r="NEP238"/>
      <c r="NEQ238"/>
      <c r="NER238"/>
      <c r="NES238"/>
      <c r="NET238"/>
      <c r="NEU238"/>
      <c r="NEV238"/>
      <c r="NEW238"/>
      <c r="NEX238"/>
      <c r="NEY238"/>
      <c r="NEZ238"/>
      <c r="NFA238"/>
      <c r="NFB238"/>
      <c r="NFC238"/>
      <c r="NFD238"/>
      <c r="NFE238"/>
      <c r="NFF238"/>
      <c r="NFG238"/>
      <c r="NFH238"/>
      <c r="NFI238"/>
      <c r="NFJ238"/>
      <c r="NFK238"/>
      <c r="NFL238"/>
      <c r="NFM238"/>
      <c r="NFN238"/>
      <c r="NFO238"/>
      <c r="NFP238"/>
      <c r="NFQ238"/>
      <c r="NFR238"/>
      <c r="NFS238"/>
      <c r="NFT238"/>
      <c r="NFU238"/>
      <c r="NFV238"/>
      <c r="NFW238"/>
      <c r="NFX238"/>
      <c r="NFY238"/>
      <c r="NFZ238"/>
      <c r="NGA238"/>
      <c r="NGB238"/>
      <c r="NGC238"/>
      <c r="NGD238"/>
      <c r="NGE238"/>
      <c r="NGF238"/>
      <c r="NGG238"/>
      <c r="NGH238"/>
      <c r="NGI238"/>
      <c r="NGJ238"/>
      <c r="NGK238"/>
      <c r="NGL238"/>
      <c r="NGM238"/>
      <c r="NGN238"/>
      <c r="NGO238"/>
      <c r="NGP238"/>
      <c r="NGQ238"/>
      <c r="NGR238"/>
      <c r="NGS238"/>
      <c r="NGT238"/>
      <c r="NGU238"/>
      <c r="NGV238"/>
      <c r="NGW238"/>
      <c r="NGX238"/>
      <c r="NGY238"/>
      <c r="NGZ238"/>
      <c r="NHA238"/>
      <c r="NHB238"/>
      <c r="NHC238"/>
      <c r="NHD238"/>
      <c r="NHE238"/>
      <c r="NHF238"/>
      <c r="NHG238"/>
      <c r="NHH238"/>
      <c r="NHI238"/>
      <c r="NHJ238"/>
      <c r="NHK238"/>
      <c r="NHL238"/>
      <c r="NHM238"/>
      <c r="NHN238"/>
      <c r="NHO238"/>
      <c r="NHP238"/>
      <c r="NHQ238"/>
      <c r="NHR238"/>
      <c r="NHS238"/>
      <c r="NHT238"/>
      <c r="NHU238"/>
      <c r="NHV238"/>
      <c r="NHW238"/>
      <c r="NHX238"/>
      <c r="NHY238"/>
      <c r="NHZ238"/>
      <c r="NIA238"/>
      <c r="NIB238"/>
      <c r="NIC238"/>
      <c r="NID238"/>
      <c r="NIE238"/>
      <c r="NIF238"/>
      <c r="NIG238"/>
      <c r="NIH238"/>
      <c r="NII238"/>
      <c r="NIJ238"/>
      <c r="NIK238"/>
      <c r="NIL238"/>
      <c r="NIM238"/>
      <c r="NIN238"/>
      <c r="NIO238"/>
      <c r="NIP238"/>
      <c r="NIQ238"/>
      <c r="NIR238"/>
      <c r="NIS238"/>
      <c r="NIT238"/>
      <c r="NIU238"/>
      <c r="NIV238"/>
      <c r="NIW238"/>
      <c r="NIX238"/>
      <c r="NIY238"/>
      <c r="NIZ238"/>
      <c r="NJA238"/>
      <c r="NJB238"/>
      <c r="NJC238"/>
      <c r="NJD238"/>
      <c r="NJE238"/>
      <c r="NJF238"/>
      <c r="NJG238"/>
      <c r="NJH238"/>
      <c r="NJI238"/>
      <c r="NJJ238"/>
      <c r="NJK238"/>
      <c r="NJL238"/>
      <c r="NJM238"/>
      <c r="NJN238"/>
      <c r="NJO238"/>
      <c r="NJP238"/>
      <c r="NJQ238"/>
      <c r="NJR238"/>
      <c r="NJS238"/>
      <c r="NJT238"/>
      <c r="NJU238"/>
      <c r="NJV238"/>
      <c r="NJW238"/>
      <c r="NJX238"/>
      <c r="NJY238"/>
      <c r="NJZ238"/>
      <c r="NKA238"/>
      <c r="NKB238"/>
      <c r="NKC238"/>
      <c r="NKD238"/>
      <c r="NKE238"/>
      <c r="NKF238"/>
      <c r="NKG238"/>
      <c r="NKH238"/>
      <c r="NKI238"/>
      <c r="NKJ238"/>
      <c r="NKK238"/>
      <c r="NKL238"/>
      <c r="NKM238"/>
      <c r="NKN238"/>
      <c r="NKO238"/>
      <c r="NKP238"/>
      <c r="NKQ238"/>
      <c r="NKR238"/>
      <c r="NKS238"/>
      <c r="NKT238"/>
      <c r="NKU238"/>
      <c r="NKV238"/>
      <c r="NKW238"/>
      <c r="NKX238"/>
      <c r="NKY238"/>
      <c r="NKZ238"/>
      <c r="NLA238"/>
      <c r="NLB238"/>
      <c r="NLC238"/>
      <c r="NLD238"/>
      <c r="NLE238"/>
      <c r="NLF238"/>
      <c r="NLG238"/>
      <c r="NLH238"/>
      <c r="NLI238"/>
      <c r="NLJ238"/>
      <c r="NLK238"/>
      <c r="NLL238"/>
      <c r="NLM238"/>
      <c r="NLN238"/>
      <c r="NLO238"/>
      <c r="NLP238"/>
      <c r="NLQ238"/>
      <c r="NLR238"/>
      <c r="NLS238"/>
      <c r="NLT238"/>
      <c r="NLU238"/>
      <c r="NLV238"/>
      <c r="NLW238"/>
      <c r="NLX238"/>
      <c r="NLY238"/>
      <c r="NLZ238"/>
      <c r="NMA238"/>
      <c r="NMB238"/>
      <c r="NMC238"/>
      <c r="NMD238"/>
      <c r="NME238"/>
      <c r="NMF238"/>
      <c r="NMG238"/>
      <c r="NMH238"/>
      <c r="NMI238"/>
      <c r="NMJ238"/>
      <c r="NMK238"/>
      <c r="NML238"/>
      <c r="NMM238"/>
      <c r="NMN238"/>
      <c r="NMO238"/>
      <c r="NMP238"/>
      <c r="NMQ238"/>
      <c r="NMR238"/>
      <c r="NMS238"/>
      <c r="NMT238"/>
      <c r="NMU238"/>
      <c r="NMV238"/>
      <c r="NMW238"/>
      <c r="NMX238"/>
      <c r="NMY238"/>
      <c r="NMZ238"/>
      <c r="NNA238"/>
      <c r="NNB238"/>
      <c r="NNC238"/>
      <c r="NND238"/>
      <c r="NNE238"/>
      <c r="NNF238"/>
      <c r="NNG238"/>
      <c r="NNH238"/>
      <c r="NNI238"/>
      <c r="NNJ238"/>
      <c r="NNK238"/>
      <c r="NNL238"/>
      <c r="NNM238"/>
      <c r="NNN238"/>
      <c r="NNO238"/>
      <c r="NNP238"/>
      <c r="NNQ238"/>
      <c r="NNR238"/>
      <c r="NNS238"/>
      <c r="NNT238"/>
      <c r="NNU238"/>
      <c r="NNV238"/>
      <c r="NNW238"/>
      <c r="NNX238"/>
      <c r="NNY238"/>
      <c r="NNZ238"/>
      <c r="NOA238"/>
      <c r="NOB238"/>
      <c r="NOC238"/>
      <c r="NOD238"/>
      <c r="NOE238"/>
      <c r="NOF238"/>
      <c r="NOG238"/>
      <c r="NOH238"/>
      <c r="NOI238"/>
      <c r="NOJ238"/>
      <c r="NOK238"/>
      <c r="NOL238"/>
      <c r="NOM238"/>
      <c r="NON238"/>
      <c r="NOO238"/>
      <c r="NOP238"/>
      <c r="NOQ238"/>
      <c r="NOR238"/>
      <c r="NOS238"/>
      <c r="NOT238"/>
      <c r="NOU238"/>
      <c r="NOV238"/>
      <c r="NOW238"/>
      <c r="NOX238"/>
      <c r="NOY238"/>
      <c r="NOZ238"/>
      <c r="NPA238"/>
      <c r="NPB238"/>
      <c r="NPC238"/>
      <c r="NPD238"/>
      <c r="NPE238"/>
      <c r="NPF238"/>
      <c r="NPG238"/>
      <c r="NPH238"/>
      <c r="NPI238"/>
      <c r="NPJ238"/>
      <c r="NPK238"/>
      <c r="NPL238"/>
      <c r="NPM238"/>
      <c r="NPN238"/>
      <c r="NPO238"/>
      <c r="NPP238"/>
      <c r="NPQ238"/>
      <c r="NPR238"/>
      <c r="NPS238"/>
      <c r="NPT238"/>
      <c r="NPU238"/>
      <c r="NPV238"/>
      <c r="NPW238"/>
      <c r="NPX238"/>
      <c r="NPY238"/>
      <c r="NPZ238"/>
      <c r="NQA238"/>
      <c r="NQB238"/>
      <c r="NQC238"/>
      <c r="NQD238"/>
      <c r="NQE238"/>
      <c r="NQF238"/>
      <c r="NQG238"/>
      <c r="NQH238"/>
      <c r="NQI238"/>
      <c r="NQJ238"/>
      <c r="NQK238"/>
      <c r="NQL238"/>
      <c r="NQM238"/>
      <c r="NQN238"/>
      <c r="NQO238"/>
      <c r="NQP238"/>
      <c r="NQQ238"/>
      <c r="NQR238"/>
      <c r="NQS238"/>
      <c r="NQT238"/>
      <c r="NQU238"/>
      <c r="NQV238"/>
      <c r="NQW238"/>
      <c r="NQX238"/>
      <c r="NQY238"/>
      <c r="NQZ238"/>
      <c r="NRA238"/>
      <c r="NRB238"/>
      <c r="NRC238"/>
      <c r="NRD238"/>
      <c r="NRE238"/>
      <c r="NRF238"/>
      <c r="NRG238"/>
      <c r="NRH238"/>
      <c r="NRI238"/>
      <c r="NRJ238"/>
      <c r="NRK238"/>
      <c r="NRL238"/>
      <c r="NRM238"/>
      <c r="NRN238"/>
      <c r="NRO238"/>
      <c r="NRP238"/>
      <c r="NRQ238"/>
      <c r="NRR238"/>
      <c r="NRS238"/>
      <c r="NRT238"/>
      <c r="NRU238"/>
      <c r="NRV238"/>
      <c r="NRW238"/>
      <c r="NRX238"/>
      <c r="NRY238"/>
      <c r="NRZ238"/>
      <c r="NSA238"/>
      <c r="NSB238"/>
      <c r="NSC238"/>
      <c r="NSD238"/>
      <c r="NSE238"/>
      <c r="NSF238"/>
      <c r="NSG238"/>
      <c r="NSH238"/>
      <c r="NSI238"/>
      <c r="NSJ238"/>
      <c r="NSK238"/>
      <c r="NSL238"/>
      <c r="NSM238"/>
      <c r="NSN238"/>
      <c r="NSO238"/>
      <c r="NSP238"/>
      <c r="NSQ238"/>
      <c r="NSR238"/>
      <c r="NSS238"/>
      <c r="NST238"/>
      <c r="NSU238"/>
      <c r="NSV238"/>
      <c r="NSW238"/>
      <c r="NSX238"/>
      <c r="NSY238"/>
      <c r="NSZ238"/>
      <c r="NTA238"/>
      <c r="NTB238"/>
      <c r="NTC238"/>
      <c r="NTD238"/>
      <c r="NTE238"/>
      <c r="NTF238"/>
      <c r="NTG238"/>
      <c r="NTH238"/>
      <c r="NTI238"/>
      <c r="NTJ238"/>
      <c r="NTK238"/>
      <c r="NTL238"/>
      <c r="NTM238"/>
      <c r="NTN238"/>
      <c r="NTO238"/>
      <c r="NTP238"/>
      <c r="NTQ238"/>
      <c r="NTR238"/>
      <c r="NTS238"/>
      <c r="NTT238"/>
      <c r="NTU238"/>
      <c r="NTV238"/>
      <c r="NTW238"/>
      <c r="NTX238"/>
      <c r="NTY238"/>
      <c r="NTZ238"/>
      <c r="NUA238"/>
      <c r="NUB238"/>
      <c r="NUC238"/>
      <c r="NUD238"/>
      <c r="NUE238"/>
      <c r="NUF238"/>
      <c r="NUG238"/>
      <c r="NUH238"/>
      <c r="NUI238"/>
      <c r="NUJ238"/>
      <c r="NUK238"/>
      <c r="NUL238"/>
      <c r="NUM238"/>
      <c r="NUN238"/>
      <c r="NUO238"/>
      <c r="NUP238"/>
      <c r="NUQ238"/>
      <c r="NUR238"/>
      <c r="NUS238"/>
      <c r="NUT238"/>
      <c r="NUU238"/>
      <c r="NUV238"/>
      <c r="NUW238"/>
      <c r="NUX238"/>
      <c r="NUY238"/>
      <c r="NUZ238"/>
      <c r="NVA238"/>
      <c r="NVB238"/>
      <c r="NVC238"/>
      <c r="NVD238"/>
      <c r="NVE238"/>
      <c r="NVF238"/>
      <c r="NVG238"/>
      <c r="NVH238"/>
      <c r="NVI238"/>
      <c r="NVJ238"/>
      <c r="NVK238"/>
      <c r="NVL238"/>
      <c r="NVM238"/>
      <c r="NVN238"/>
      <c r="NVO238"/>
      <c r="NVP238"/>
      <c r="NVQ238"/>
      <c r="NVR238"/>
      <c r="NVS238"/>
      <c r="NVT238"/>
      <c r="NVU238"/>
      <c r="NVV238"/>
      <c r="NVW238"/>
      <c r="NVX238"/>
      <c r="NVY238"/>
      <c r="NVZ238"/>
      <c r="NWA238"/>
      <c r="NWB238"/>
      <c r="NWC238"/>
      <c r="NWD238"/>
      <c r="NWE238"/>
      <c r="NWF238"/>
      <c r="NWG238"/>
      <c r="NWH238"/>
      <c r="NWI238"/>
      <c r="NWJ238"/>
      <c r="NWK238"/>
      <c r="NWL238"/>
      <c r="NWM238"/>
      <c r="NWN238"/>
      <c r="NWO238"/>
      <c r="NWP238"/>
      <c r="NWQ238"/>
      <c r="NWR238"/>
      <c r="NWS238"/>
      <c r="NWT238"/>
      <c r="NWU238"/>
      <c r="NWV238"/>
      <c r="NWW238"/>
      <c r="NWX238"/>
      <c r="NWY238"/>
      <c r="NWZ238"/>
      <c r="NXA238"/>
      <c r="NXB238"/>
      <c r="NXC238"/>
      <c r="NXD238"/>
      <c r="NXE238"/>
      <c r="NXF238"/>
      <c r="NXG238"/>
      <c r="NXH238"/>
      <c r="NXI238"/>
      <c r="NXJ238"/>
      <c r="NXK238"/>
      <c r="NXL238"/>
      <c r="NXM238"/>
      <c r="NXN238"/>
      <c r="NXO238"/>
      <c r="NXP238"/>
      <c r="NXQ238"/>
      <c r="NXR238"/>
      <c r="NXS238"/>
      <c r="NXT238"/>
      <c r="NXU238"/>
      <c r="NXV238"/>
      <c r="NXW238"/>
      <c r="NXX238"/>
      <c r="NXY238"/>
      <c r="NXZ238"/>
      <c r="NYA238"/>
      <c r="NYB238"/>
      <c r="NYC238"/>
      <c r="NYD238"/>
      <c r="NYE238"/>
      <c r="NYF238"/>
      <c r="NYG238"/>
      <c r="NYH238"/>
      <c r="NYI238"/>
      <c r="NYJ238"/>
      <c r="NYK238"/>
      <c r="NYL238"/>
      <c r="NYM238"/>
      <c r="NYN238"/>
      <c r="NYO238"/>
      <c r="NYP238"/>
      <c r="NYQ238"/>
      <c r="NYR238"/>
      <c r="NYS238"/>
      <c r="NYT238"/>
      <c r="NYU238"/>
      <c r="NYV238"/>
      <c r="NYW238"/>
      <c r="NYX238"/>
      <c r="NYY238"/>
      <c r="NYZ238"/>
      <c r="NZA238"/>
      <c r="NZB238"/>
      <c r="NZC238"/>
      <c r="NZD238"/>
      <c r="NZE238"/>
      <c r="NZF238"/>
      <c r="NZG238"/>
      <c r="NZH238"/>
      <c r="NZI238"/>
      <c r="NZJ238"/>
      <c r="NZK238"/>
      <c r="NZL238"/>
      <c r="NZM238"/>
      <c r="NZN238"/>
      <c r="NZO238"/>
      <c r="NZP238"/>
      <c r="NZQ238"/>
      <c r="NZR238"/>
      <c r="NZS238"/>
      <c r="NZT238"/>
      <c r="NZU238"/>
      <c r="NZV238"/>
      <c r="NZW238"/>
      <c r="NZX238"/>
      <c r="NZY238"/>
      <c r="NZZ238"/>
      <c r="OAA238"/>
      <c r="OAB238"/>
      <c r="OAC238"/>
      <c r="OAD238"/>
      <c r="OAE238"/>
      <c r="OAF238"/>
      <c r="OAG238"/>
      <c r="OAH238"/>
      <c r="OAI238"/>
      <c r="OAJ238"/>
      <c r="OAK238"/>
      <c r="OAL238"/>
      <c r="OAM238"/>
      <c r="OAN238"/>
      <c r="OAO238"/>
      <c r="OAP238"/>
      <c r="OAQ238"/>
      <c r="OAR238"/>
      <c r="OAS238"/>
      <c r="OAT238"/>
      <c r="OAU238"/>
      <c r="OAV238"/>
      <c r="OAW238"/>
      <c r="OAX238"/>
      <c r="OAY238"/>
      <c r="OAZ238"/>
      <c r="OBA238"/>
      <c r="OBB238"/>
      <c r="OBC238"/>
      <c r="OBD238"/>
      <c r="OBE238"/>
      <c r="OBF238"/>
      <c r="OBG238"/>
      <c r="OBH238"/>
      <c r="OBI238"/>
      <c r="OBJ238"/>
      <c r="OBK238"/>
      <c r="OBL238"/>
      <c r="OBM238"/>
      <c r="OBN238"/>
      <c r="OBO238"/>
      <c r="OBP238"/>
      <c r="OBQ238"/>
      <c r="OBR238"/>
      <c r="OBS238"/>
      <c r="OBT238"/>
      <c r="OBU238"/>
      <c r="OBV238"/>
      <c r="OBW238"/>
      <c r="OBX238"/>
      <c r="OBY238"/>
      <c r="OBZ238"/>
      <c r="OCA238"/>
      <c r="OCB238"/>
      <c r="OCC238"/>
      <c r="OCD238"/>
      <c r="OCE238"/>
      <c r="OCF238"/>
      <c r="OCG238"/>
      <c r="OCH238"/>
      <c r="OCI238"/>
      <c r="OCJ238"/>
      <c r="OCK238"/>
      <c r="OCL238"/>
      <c r="OCM238"/>
      <c r="OCN238"/>
      <c r="OCO238"/>
      <c r="OCP238"/>
      <c r="OCQ238"/>
      <c r="OCR238"/>
      <c r="OCS238"/>
      <c r="OCT238"/>
      <c r="OCU238"/>
      <c r="OCV238"/>
      <c r="OCW238"/>
      <c r="OCX238"/>
      <c r="OCY238"/>
      <c r="OCZ238"/>
      <c r="ODA238"/>
      <c r="ODB238"/>
      <c r="ODC238"/>
      <c r="ODD238"/>
      <c r="ODE238"/>
      <c r="ODF238"/>
      <c r="ODG238"/>
      <c r="ODH238"/>
      <c r="ODI238"/>
      <c r="ODJ238"/>
      <c r="ODK238"/>
      <c r="ODL238"/>
      <c r="ODM238"/>
      <c r="ODN238"/>
      <c r="ODO238"/>
      <c r="ODP238"/>
      <c r="ODQ238"/>
      <c r="ODR238"/>
      <c r="ODS238"/>
      <c r="ODT238"/>
      <c r="ODU238"/>
      <c r="ODV238"/>
      <c r="ODW238"/>
      <c r="ODX238"/>
      <c r="ODY238"/>
      <c r="ODZ238"/>
      <c r="OEA238"/>
      <c r="OEB238"/>
      <c r="OEC238"/>
      <c r="OED238"/>
      <c r="OEE238"/>
      <c r="OEF238"/>
      <c r="OEG238"/>
      <c r="OEH238"/>
      <c r="OEI238"/>
      <c r="OEJ238"/>
      <c r="OEK238"/>
      <c r="OEL238"/>
      <c r="OEM238"/>
      <c r="OEN238"/>
      <c r="OEO238"/>
      <c r="OEP238"/>
      <c r="OEQ238"/>
      <c r="OER238"/>
      <c r="OES238"/>
      <c r="OET238"/>
      <c r="OEU238"/>
      <c r="OEV238"/>
      <c r="OEW238"/>
      <c r="OEX238"/>
      <c r="OEY238"/>
      <c r="OEZ238"/>
      <c r="OFA238"/>
      <c r="OFB238"/>
      <c r="OFC238"/>
      <c r="OFD238"/>
      <c r="OFE238"/>
      <c r="OFF238"/>
      <c r="OFG238"/>
      <c r="OFH238"/>
      <c r="OFI238"/>
      <c r="OFJ238"/>
      <c r="OFK238"/>
      <c r="OFL238"/>
      <c r="OFM238"/>
      <c r="OFN238"/>
      <c r="OFO238"/>
      <c r="OFP238"/>
      <c r="OFQ238"/>
      <c r="OFR238"/>
      <c r="OFS238"/>
      <c r="OFT238"/>
      <c r="OFU238"/>
      <c r="OFV238"/>
      <c r="OFW238"/>
      <c r="OFX238"/>
      <c r="OFY238"/>
      <c r="OFZ238"/>
      <c r="OGA238"/>
      <c r="OGB238"/>
      <c r="OGC238"/>
      <c r="OGD238"/>
      <c r="OGE238"/>
      <c r="OGF238"/>
      <c r="OGG238"/>
      <c r="OGH238"/>
      <c r="OGI238"/>
      <c r="OGJ238"/>
      <c r="OGK238"/>
      <c r="OGL238"/>
      <c r="OGM238"/>
      <c r="OGN238"/>
      <c r="OGO238"/>
      <c r="OGP238"/>
      <c r="OGQ238"/>
      <c r="OGR238"/>
      <c r="OGS238"/>
      <c r="OGT238"/>
      <c r="OGU238"/>
      <c r="OGV238"/>
      <c r="OGW238"/>
      <c r="OGX238"/>
      <c r="OGY238"/>
      <c r="OGZ238"/>
      <c r="OHA238"/>
      <c r="OHB238"/>
      <c r="OHC238"/>
      <c r="OHD238"/>
      <c r="OHE238"/>
      <c r="OHF238"/>
      <c r="OHG238"/>
      <c r="OHH238"/>
      <c r="OHI238"/>
      <c r="OHJ238"/>
      <c r="OHK238"/>
      <c r="OHL238"/>
      <c r="OHM238"/>
      <c r="OHN238"/>
      <c r="OHO238"/>
      <c r="OHP238"/>
      <c r="OHQ238"/>
      <c r="OHR238"/>
      <c r="OHS238"/>
      <c r="OHT238"/>
      <c r="OHU238"/>
      <c r="OHV238"/>
      <c r="OHW238"/>
      <c r="OHX238"/>
      <c r="OHY238"/>
      <c r="OHZ238"/>
      <c r="OIA238"/>
      <c r="OIB238"/>
      <c r="OIC238"/>
      <c r="OID238"/>
      <c r="OIE238"/>
      <c r="OIF238"/>
      <c r="OIG238"/>
      <c r="OIH238"/>
      <c r="OII238"/>
      <c r="OIJ238"/>
      <c r="OIK238"/>
      <c r="OIL238"/>
      <c r="OIM238"/>
      <c r="OIN238"/>
      <c r="OIO238"/>
      <c r="OIP238"/>
      <c r="OIQ238"/>
      <c r="OIR238"/>
      <c r="OIS238"/>
      <c r="OIT238"/>
      <c r="OIU238"/>
      <c r="OIV238"/>
      <c r="OIW238"/>
      <c r="OIX238"/>
      <c r="OIY238"/>
      <c r="OIZ238"/>
      <c r="OJA238"/>
      <c r="OJB238"/>
      <c r="OJC238"/>
      <c r="OJD238"/>
      <c r="OJE238"/>
      <c r="OJF238"/>
      <c r="OJG238"/>
      <c r="OJH238"/>
      <c r="OJI238"/>
      <c r="OJJ238"/>
      <c r="OJK238"/>
      <c r="OJL238"/>
      <c r="OJM238"/>
      <c r="OJN238"/>
      <c r="OJO238"/>
      <c r="OJP238"/>
      <c r="OJQ238"/>
      <c r="OJR238"/>
      <c r="OJS238"/>
      <c r="OJT238"/>
      <c r="OJU238"/>
      <c r="OJV238"/>
      <c r="OJW238"/>
      <c r="OJX238"/>
      <c r="OJY238"/>
      <c r="OJZ238"/>
      <c r="OKA238"/>
      <c r="OKB238"/>
      <c r="OKC238"/>
      <c r="OKD238"/>
      <c r="OKE238"/>
      <c r="OKF238"/>
      <c r="OKG238"/>
      <c r="OKH238"/>
      <c r="OKI238"/>
      <c r="OKJ238"/>
      <c r="OKK238"/>
      <c r="OKL238"/>
      <c r="OKM238"/>
      <c r="OKN238"/>
      <c r="OKO238"/>
      <c r="OKP238"/>
      <c r="OKQ238"/>
      <c r="OKR238"/>
      <c r="OKS238"/>
      <c r="OKT238"/>
      <c r="OKU238"/>
      <c r="OKV238"/>
      <c r="OKW238"/>
      <c r="OKX238"/>
      <c r="OKY238"/>
      <c r="OKZ238"/>
      <c r="OLA238"/>
      <c r="OLB238"/>
      <c r="OLC238"/>
      <c r="OLD238"/>
      <c r="OLE238"/>
      <c r="OLF238"/>
      <c r="OLG238"/>
      <c r="OLH238"/>
      <c r="OLI238"/>
      <c r="OLJ238"/>
      <c r="OLK238"/>
      <c r="OLL238"/>
      <c r="OLM238"/>
      <c r="OLN238"/>
      <c r="OLO238"/>
      <c r="OLP238"/>
      <c r="OLQ238"/>
      <c r="OLR238"/>
      <c r="OLS238"/>
      <c r="OLT238"/>
      <c r="OLU238"/>
      <c r="OLV238"/>
      <c r="OLW238"/>
      <c r="OLX238"/>
      <c r="OLY238"/>
      <c r="OLZ238"/>
      <c r="OMA238"/>
      <c r="OMB238"/>
      <c r="OMC238"/>
      <c r="OMD238"/>
      <c r="OME238"/>
      <c r="OMF238"/>
      <c r="OMG238"/>
      <c r="OMH238"/>
      <c r="OMI238"/>
      <c r="OMJ238"/>
      <c r="OMK238"/>
      <c r="OML238"/>
      <c r="OMM238"/>
      <c r="OMN238"/>
      <c r="OMO238"/>
      <c r="OMP238"/>
      <c r="OMQ238"/>
      <c r="OMR238"/>
      <c r="OMS238"/>
      <c r="OMT238"/>
      <c r="OMU238"/>
      <c r="OMV238"/>
      <c r="OMW238"/>
      <c r="OMX238"/>
      <c r="OMY238"/>
      <c r="OMZ238"/>
      <c r="ONA238"/>
      <c r="ONB238"/>
      <c r="ONC238"/>
      <c r="OND238"/>
      <c r="ONE238"/>
      <c r="ONF238"/>
      <c r="ONG238"/>
      <c r="ONH238"/>
      <c r="ONI238"/>
      <c r="ONJ238"/>
      <c r="ONK238"/>
      <c r="ONL238"/>
      <c r="ONM238"/>
      <c r="ONN238"/>
      <c r="ONO238"/>
      <c r="ONP238"/>
      <c r="ONQ238"/>
      <c r="ONR238"/>
      <c r="ONS238"/>
      <c r="ONT238"/>
      <c r="ONU238"/>
      <c r="ONV238"/>
      <c r="ONW238"/>
      <c r="ONX238"/>
      <c r="ONY238"/>
      <c r="ONZ238"/>
      <c r="OOA238"/>
      <c r="OOB238"/>
      <c r="OOC238"/>
      <c r="OOD238"/>
      <c r="OOE238"/>
      <c r="OOF238"/>
      <c r="OOG238"/>
      <c r="OOH238"/>
      <c r="OOI238"/>
      <c r="OOJ238"/>
      <c r="OOK238"/>
      <c r="OOL238"/>
      <c r="OOM238"/>
      <c r="OON238"/>
      <c r="OOO238"/>
      <c r="OOP238"/>
      <c r="OOQ238"/>
      <c r="OOR238"/>
      <c r="OOS238"/>
      <c r="OOT238"/>
      <c r="OOU238"/>
      <c r="OOV238"/>
      <c r="OOW238"/>
      <c r="OOX238"/>
      <c r="OOY238"/>
      <c r="OOZ238"/>
      <c r="OPA238"/>
      <c r="OPB238"/>
      <c r="OPC238"/>
      <c r="OPD238"/>
      <c r="OPE238"/>
      <c r="OPF238"/>
      <c r="OPG238"/>
      <c r="OPH238"/>
      <c r="OPI238"/>
      <c r="OPJ238"/>
      <c r="OPK238"/>
      <c r="OPL238"/>
      <c r="OPM238"/>
      <c r="OPN238"/>
      <c r="OPO238"/>
      <c r="OPP238"/>
      <c r="OPQ238"/>
      <c r="OPR238"/>
      <c r="OPS238"/>
      <c r="OPT238"/>
      <c r="OPU238"/>
      <c r="OPV238"/>
      <c r="OPW238"/>
      <c r="OPX238"/>
      <c r="OPY238"/>
      <c r="OPZ238"/>
      <c r="OQA238"/>
      <c r="OQB238"/>
      <c r="OQC238"/>
      <c r="OQD238"/>
      <c r="OQE238"/>
      <c r="OQF238"/>
      <c r="OQG238"/>
      <c r="OQH238"/>
      <c r="OQI238"/>
      <c r="OQJ238"/>
      <c r="OQK238"/>
      <c r="OQL238"/>
      <c r="OQM238"/>
      <c r="OQN238"/>
      <c r="OQO238"/>
      <c r="OQP238"/>
      <c r="OQQ238"/>
      <c r="OQR238"/>
      <c r="OQS238"/>
      <c r="OQT238"/>
      <c r="OQU238"/>
      <c r="OQV238"/>
      <c r="OQW238"/>
      <c r="OQX238"/>
      <c r="OQY238"/>
      <c r="OQZ238"/>
      <c r="ORA238"/>
      <c r="ORB238"/>
      <c r="ORC238"/>
      <c r="ORD238"/>
      <c r="ORE238"/>
      <c r="ORF238"/>
      <c r="ORG238"/>
      <c r="ORH238"/>
      <c r="ORI238"/>
      <c r="ORJ238"/>
      <c r="ORK238"/>
      <c r="ORL238"/>
      <c r="ORM238"/>
      <c r="ORN238"/>
      <c r="ORO238"/>
      <c r="ORP238"/>
      <c r="ORQ238"/>
      <c r="ORR238"/>
      <c r="ORS238"/>
      <c r="ORT238"/>
      <c r="ORU238"/>
      <c r="ORV238"/>
      <c r="ORW238"/>
      <c r="ORX238"/>
      <c r="ORY238"/>
      <c r="ORZ238"/>
      <c r="OSA238"/>
      <c r="OSB238"/>
      <c r="OSC238"/>
      <c r="OSD238"/>
      <c r="OSE238"/>
      <c r="OSF238"/>
      <c r="OSG238"/>
      <c r="OSH238"/>
      <c r="OSI238"/>
      <c r="OSJ238"/>
      <c r="OSK238"/>
      <c r="OSL238"/>
      <c r="OSM238"/>
      <c r="OSN238"/>
      <c r="OSO238"/>
      <c r="OSP238"/>
      <c r="OSQ238"/>
      <c r="OSR238"/>
      <c r="OSS238"/>
      <c r="OST238"/>
      <c r="OSU238"/>
      <c r="OSV238"/>
      <c r="OSW238"/>
      <c r="OSX238"/>
      <c r="OSY238"/>
      <c r="OSZ238"/>
      <c r="OTA238"/>
      <c r="OTB238"/>
      <c r="OTC238"/>
      <c r="OTD238"/>
      <c r="OTE238"/>
      <c r="OTF238"/>
      <c r="OTG238"/>
      <c r="OTH238"/>
      <c r="OTI238"/>
      <c r="OTJ238"/>
      <c r="OTK238"/>
      <c r="OTL238"/>
      <c r="OTM238"/>
      <c r="OTN238"/>
      <c r="OTO238"/>
      <c r="OTP238"/>
      <c r="OTQ238"/>
      <c r="OTR238"/>
      <c r="OTS238"/>
      <c r="OTT238"/>
      <c r="OTU238"/>
      <c r="OTV238"/>
      <c r="OTW238"/>
      <c r="OTX238"/>
      <c r="OTY238"/>
      <c r="OTZ238"/>
      <c r="OUA238"/>
      <c r="OUB238"/>
      <c r="OUC238"/>
      <c r="OUD238"/>
      <c r="OUE238"/>
      <c r="OUF238"/>
      <c r="OUG238"/>
      <c r="OUH238"/>
      <c r="OUI238"/>
      <c r="OUJ238"/>
      <c r="OUK238"/>
      <c r="OUL238"/>
      <c r="OUM238"/>
      <c r="OUN238"/>
      <c r="OUO238"/>
      <c r="OUP238"/>
      <c r="OUQ238"/>
      <c r="OUR238"/>
      <c r="OUS238"/>
      <c r="OUT238"/>
      <c r="OUU238"/>
      <c r="OUV238"/>
      <c r="OUW238"/>
      <c r="OUX238"/>
      <c r="OUY238"/>
      <c r="OUZ238"/>
      <c r="OVA238"/>
      <c r="OVB238"/>
      <c r="OVC238"/>
      <c r="OVD238"/>
      <c r="OVE238"/>
      <c r="OVF238"/>
      <c r="OVG238"/>
      <c r="OVH238"/>
      <c r="OVI238"/>
      <c r="OVJ238"/>
      <c r="OVK238"/>
      <c r="OVL238"/>
      <c r="OVM238"/>
      <c r="OVN238"/>
      <c r="OVO238"/>
      <c r="OVP238"/>
      <c r="OVQ238"/>
      <c r="OVR238"/>
      <c r="OVS238"/>
      <c r="OVT238"/>
      <c r="OVU238"/>
      <c r="OVV238"/>
      <c r="OVW238"/>
      <c r="OVX238"/>
      <c r="OVY238"/>
      <c r="OVZ238"/>
      <c r="OWA238"/>
      <c r="OWB238"/>
      <c r="OWC238"/>
      <c r="OWD238"/>
      <c r="OWE238"/>
      <c r="OWF238"/>
      <c r="OWG238"/>
      <c r="OWH238"/>
      <c r="OWI238"/>
      <c r="OWJ238"/>
      <c r="OWK238"/>
      <c r="OWL238"/>
      <c r="OWM238"/>
      <c r="OWN238"/>
      <c r="OWO238"/>
      <c r="OWP238"/>
      <c r="OWQ238"/>
      <c r="OWR238"/>
      <c r="OWS238"/>
      <c r="OWT238"/>
      <c r="OWU238"/>
      <c r="OWV238"/>
      <c r="OWW238"/>
      <c r="OWX238"/>
      <c r="OWY238"/>
      <c r="OWZ238"/>
      <c r="OXA238"/>
      <c r="OXB238"/>
      <c r="OXC238"/>
      <c r="OXD238"/>
      <c r="OXE238"/>
      <c r="OXF238"/>
      <c r="OXG238"/>
      <c r="OXH238"/>
      <c r="OXI238"/>
      <c r="OXJ238"/>
      <c r="OXK238"/>
      <c r="OXL238"/>
      <c r="OXM238"/>
      <c r="OXN238"/>
      <c r="OXO238"/>
      <c r="OXP238"/>
      <c r="OXQ238"/>
      <c r="OXR238"/>
      <c r="OXS238"/>
      <c r="OXT238"/>
      <c r="OXU238"/>
      <c r="OXV238"/>
      <c r="OXW238"/>
      <c r="OXX238"/>
      <c r="OXY238"/>
      <c r="OXZ238"/>
      <c r="OYA238"/>
      <c r="OYB238"/>
      <c r="OYC238"/>
      <c r="OYD238"/>
      <c r="OYE238"/>
      <c r="OYF238"/>
      <c r="OYG238"/>
      <c r="OYH238"/>
      <c r="OYI238"/>
      <c r="OYJ238"/>
      <c r="OYK238"/>
      <c r="OYL238"/>
      <c r="OYM238"/>
      <c r="OYN238"/>
      <c r="OYO238"/>
      <c r="OYP238"/>
      <c r="OYQ238"/>
      <c r="OYR238"/>
      <c r="OYS238"/>
      <c r="OYT238"/>
      <c r="OYU238"/>
      <c r="OYV238"/>
      <c r="OYW238"/>
      <c r="OYX238"/>
      <c r="OYY238"/>
      <c r="OYZ238"/>
      <c r="OZA238"/>
      <c r="OZB238"/>
      <c r="OZC238"/>
      <c r="OZD238"/>
      <c r="OZE238"/>
      <c r="OZF238"/>
      <c r="OZG238"/>
      <c r="OZH238"/>
      <c r="OZI238"/>
      <c r="OZJ238"/>
      <c r="OZK238"/>
      <c r="OZL238"/>
      <c r="OZM238"/>
      <c r="OZN238"/>
      <c r="OZO238"/>
      <c r="OZP238"/>
      <c r="OZQ238"/>
      <c r="OZR238"/>
      <c r="OZS238"/>
      <c r="OZT238"/>
      <c r="OZU238"/>
      <c r="OZV238"/>
      <c r="OZW238"/>
      <c r="OZX238"/>
      <c r="OZY238"/>
      <c r="OZZ238"/>
      <c r="PAA238"/>
      <c r="PAB238"/>
      <c r="PAC238"/>
      <c r="PAD238"/>
      <c r="PAE238"/>
      <c r="PAF238"/>
      <c r="PAG238"/>
      <c r="PAH238"/>
      <c r="PAI238"/>
      <c r="PAJ238"/>
      <c r="PAK238"/>
      <c r="PAL238"/>
      <c r="PAM238"/>
      <c r="PAN238"/>
      <c r="PAO238"/>
      <c r="PAP238"/>
      <c r="PAQ238"/>
      <c r="PAR238"/>
      <c r="PAS238"/>
      <c r="PAT238"/>
      <c r="PAU238"/>
      <c r="PAV238"/>
      <c r="PAW238"/>
      <c r="PAX238"/>
      <c r="PAY238"/>
      <c r="PAZ238"/>
      <c r="PBA238"/>
      <c r="PBB238"/>
      <c r="PBC238"/>
      <c r="PBD238"/>
      <c r="PBE238"/>
      <c r="PBF238"/>
      <c r="PBG238"/>
      <c r="PBH238"/>
      <c r="PBI238"/>
      <c r="PBJ238"/>
      <c r="PBK238"/>
      <c r="PBL238"/>
      <c r="PBM238"/>
      <c r="PBN238"/>
      <c r="PBO238"/>
      <c r="PBP238"/>
      <c r="PBQ238"/>
      <c r="PBR238"/>
      <c r="PBS238"/>
      <c r="PBT238"/>
      <c r="PBU238"/>
      <c r="PBV238"/>
      <c r="PBW238"/>
      <c r="PBX238"/>
      <c r="PBY238"/>
      <c r="PBZ238"/>
      <c r="PCA238"/>
      <c r="PCB238"/>
      <c r="PCC238"/>
      <c r="PCD238"/>
      <c r="PCE238"/>
      <c r="PCF238"/>
      <c r="PCG238"/>
      <c r="PCH238"/>
      <c r="PCI238"/>
      <c r="PCJ238"/>
      <c r="PCK238"/>
      <c r="PCL238"/>
      <c r="PCM238"/>
      <c r="PCN238"/>
      <c r="PCO238"/>
      <c r="PCP238"/>
      <c r="PCQ238"/>
      <c r="PCR238"/>
      <c r="PCS238"/>
      <c r="PCT238"/>
      <c r="PCU238"/>
      <c r="PCV238"/>
      <c r="PCW238"/>
      <c r="PCX238"/>
      <c r="PCY238"/>
      <c r="PCZ238"/>
      <c r="PDA238"/>
      <c r="PDB238"/>
      <c r="PDC238"/>
      <c r="PDD238"/>
      <c r="PDE238"/>
      <c r="PDF238"/>
      <c r="PDG238"/>
      <c r="PDH238"/>
      <c r="PDI238"/>
      <c r="PDJ238"/>
      <c r="PDK238"/>
      <c r="PDL238"/>
      <c r="PDM238"/>
      <c r="PDN238"/>
      <c r="PDO238"/>
      <c r="PDP238"/>
      <c r="PDQ238"/>
      <c r="PDR238"/>
      <c r="PDS238"/>
      <c r="PDT238"/>
      <c r="PDU238"/>
      <c r="PDV238"/>
      <c r="PDW238"/>
      <c r="PDX238"/>
      <c r="PDY238"/>
      <c r="PDZ238"/>
      <c r="PEA238"/>
      <c r="PEB238"/>
      <c r="PEC238"/>
      <c r="PED238"/>
      <c r="PEE238"/>
      <c r="PEF238"/>
      <c r="PEG238"/>
      <c r="PEH238"/>
      <c r="PEI238"/>
      <c r="PEJ238"/>
      <c r="PEK238"/>
      <c r="PEL238"/>
      <c r="PEM238"/>
      <c r="PEN238"/>
      <c r="PEO238"/>
      <c r="PEP238"/>
      <c r="PEQ238"/>
      <c r="PER238"/>
      <c r="PES238"/>
      <c r="PET238"/>
      <c r="PEU238"/>
      <c r="PEV238"/>
      <c r="PEW238"/>
      <c r="PEX238"/>
      <c r="PEY238"/>
      <c r="PEZ238"/>
      <c r="PFA238"/>
      <c r="PFB238"/>
      <c r="PFC238"/>
      <c r="PFD238"/>
      <c r="PFE238"/>
      <c r="PFF238"/>
      <c r="PFG238"/>
      <c r="PFH238"/>
      <c r="PFI238"/>
      <c r="PFJ238"/>
      <c r="PFK238"/>
      <c r="PFL238"/>
      <c r="PFM238"/>
      <c r="PFN238"/>
      <c r="PFO238"/>
      <c r="PFP238"/>
      <c r="PFQ238"/>
      <c r="PFR238"/>
      <c r="PFS238"/>
      <c r="PFT238"/>
      <c r="PFU238"/>
      <c r="PFV238"/>
      <c r="PFW238"/>
      <c r="PFX238"/>
      <c r="PFY238"/>
      <c r="PFZ238"/>
      <c r="PGA238"/>
      <c r="PGB238"/>
      <c r="PGC238"/>
      <c r="PGD238"/>
      <c r="PGE238"/>
      <c r="PGF238"/>
      <c r="PGG238"/>
      <c r="PGH238"/>
      <c r="PGI238"/>
      <c r="PGJ238"/>
      <c r="PGK238"/>
      <c r="PGL238"/>
      <c r="PGM238"/>
      <c r="PGN238"/>
      <c r="PGO238"/>
      <c r="PGP238"/>
      <c r="PGQ238"/>
      <c r="PGR238"/>
      <c r="PGS238"/>
      <c r="PGT238"/>
      <c r="PGU238"/>
      <c r="PGV238"/>
      <c r="PGW238"/>
      <c r="PGX238"/>
      <c r="PGY238"/>
      <c r="PGZ238"/>
      <c r="PHA238"/>
      <c r="PHB238"/>
      <c r="PHC238"/>
      <c r="PHD238"/>
      <c r="PHE238"/>
      <c r="PHF238"/>
      <c r="PHG238"/>
      <c r="PHH238"/>
      <c r="PHI238"/>
      <c r="PHJ238"/>
      <c r="PHK238"/>
      <c r="PHL238"/>
      <c r="PHM238"/>
      <c r="PHN238"/>
      <c r="PHO238"/>
      <c r="PHP238"/>
      <c r="PHQ238"/>
      <c r="PHR238"/>
      <c r="PHS238"/>
      <c r="PHT238"/>
      <c r="PHU238"/>
      <c r="PHV238"/>
      <c r="PHW238"/>
      <c r="PHX238"/>
      <c r="PHY238"/>
      <c r="PHZ238"/>
      <c r="PIA238"/>
      <c r="PIB238"/>
      <c r="PIC238"/>
      <c r="PID238"/>
      <c r="PIE238"/>
      <c r="PIF238"/>
      <c r="PIG238"/>
      <c r="PIH238"/>
      <c r="PII238"/>
      <c r="PIJ238"/>
      <c r="PIK238"/>
      <c r="PIL238"/>
      <c r="PIM238"/>
      <c r="PIN238"/>
      <c r="PIO238"/>
      <c r="PIP238"/>
      <c r="PIQ238"/>
      <c r="PIR238"/>
      <c r="PIS238"/>
      <c r="PIT238"/>
      <c r="PIU238"/>
      <c r="PIV238"/>
      <c r="PIW238"/>
      <c r="PIX238"/>
      <c r="PIY238"/>
      <c r="PIZ238"/>
      <c r="PJA238"/>
      <c r="PJB238"/>
      <c r="PJC238"/>
      <c r="PJD238"/>
      <c r="PJE238"/>
      <c r="PJF238"/>
      <c r="PJG238"/>
      <c r="PJH238"/>
      <c r="PJI238"/>
      <c r="PJJ238"/>
      <c r="PJK238"/>
      <c r="PJL238"/>
      <c r="PJM238"/>
      <c r="PJN238"/>
      <c r="PJO238"/>
      <c r="PJP238"/>
      <c r="PJQ238"/>
      <c r="PJR238"/>
      <c r="PJS238"/>
      <c r="PJT238"/>
      <c r="PJU238"/>
      <c r="PJV238"/>
      <c r="PJW238"/>
      <c r="PJX238"/>
      <c r="PJY238"/>
      <c r="PJZ238"/>
      <c r="PKA238"/>
      <c r="PKB238"/>
      <c r="PKC238"/>
      <c r="PKD238"/>
      <c r="PKE238"/>
      <c r="PKF238"/>
      <c r="PKG238"/>
      <c r="PKH238"/>
      <c r="PKI238"/>
      <c r="PKJ238"/>
      <c r="PKK238"/>
      <c r="PKL238"/>
      <c r="PKM238"/>
      <c r="PKN238"/>
      <c r="PKO238"/>
      <c r="PKP238"/>
      <c r="PKQ238"/>
      <c r="PKR238"/>
      <c r="PKS238"/>
      <c r="PKT238"/>
      <c r="PKU238"/>
      <c r="PKV238"/>
      <c r="PKW238"/>
      <c r="PKX238"/>
      <c r="PKY238"/>
      <c r="PKZ238"/>
      <c r="PLA238"/>
      <c r="PLB238"/>
      <c r="PLC238"/>
      <c r="PLD238"/>
      <c r="PLE238"/>
      <c r="PLF238"/>
      <c r="PLG238"/>
      <c r="PLH238"/>
      <c r="PLI238"/>
      <c r="PLJ238"/>
      <c r="PLK238"/>
      <c r="PLL238"/>
      <c r="PLM238"/>
      <c r="PLN238"/>
      <c r="PLO238"/>
      <c r="PLP238"/>
      <c r="PLQ238"/>
      <c r="PLR238"/>
      <c r="PLS238"/>
      <c r="PLT238"/>
      <c r="PLU238"/>
      <c r="PLV238"/>
      <c r="PLW238"/>
      <c r="PLX238"/>
      <c r="PLY238"/>
      <c r="PLZ238"/>
      <c r="PMA238"/>
      <c r="PMB238"/>
      <c r="PMC238"/>
      <c r="PMD238"/>
      <c r="PME238"/>
      <c r="PMF238"/>
      <c r="PMG238"/>
      <c r="PMH238"/>
      <c r="PMI238"/>
      <c r="PMJ238"/>
      <c r="PMK238"/>
      <c r="PML238"/>
      <c r="PMM238"/>
      <c r="PMN238"/>
      <c r="PMO238"/>
      <c r="PMP238"/>
      <c r="PMQ238"/>
      <c r="PMR238"/>
      <c r="PMS238"/>
      <c r="PMT238"/>
      <c r="PMU238"/>
      <c r="PMV238"/>
      <c r="PMW238"/>
      <c r="PMX238"/>
      <c r="PMY238"/>
      <c r="PMZ238"/>
      <c r="PNA238"/>
      <c r="PNB238"/>
      <c r="PNC238"/>
      <c r="PND238"/>
      <c r="PNE238"/>
      <c r="PNF238"/>
      <c r="PNG238"/>
      <c r="PNH238"/>
      <c r="PNI238"/>
      <c r="PNJ238"/>
      <c r="PNK238"/>
      <c r="PNL238"/>
      <c r="PNM238"/>
      <c r="PNN238"/>
      <c r="PNO238"/>
      <c r="PNP238"/>
      <c r="PNQ238"/>
      <c r="PNR238"/>
      <c r="PNS238"/>
      <c r="PNT238"/>
      <c r="PNU238"/>
      <c r="PNV238"/>
      <c r="PNW238"/>
      <c r="PNX238"/>
      <c r="PNY238"/>
      <c r="PNZ238"/>
      <c r="POA238"/>
      <c r="POB238"/>
      <c r="POC238"/>
      <c r="POD238"/>
      <c r="POE238"/>
      <c r="POF238"/>
      <c r="POG238"/>
      <c r="POH238"/>
      <c r="POI238"/>
      <c r="POJ238"/>
      <c r="POK238"/>
      <c r="POL238"/>
      <c r="POM238"/>
      <c r="PON238"/>
      <c r="POO238"/>
      <c r="POP238"/>
      <c r="POQ238"/>
      <c r="POR238"/>
      <c r="POS238"/>
      <c r="POT238"/>
      <c r="POU238"/>
      <c r="POV238"/>
      <c r="POW238"/>
      <c r="POX238"/>
      <c r="POY238"/>
      <c r="POZ238"/>
      <c r="PPA238"/>
      <c r="PPB238"/>
      <c r="PPC238"/>
      <c r="PPD238"/>
      <c r="PPE238"/>
      <c r="PPF238"/>
      <c r="PPG238"/>
      <c r="PPH238"/>
      <c r="PPI238"/>
      <c r="PPJ238"/>
      <c r="PPK238"/>
      <c r="PPL238"/>
      <c r="PPM238"/>
      <c r="PPN238"/>
      <c r="PPO238"/>
      <c r="PPP238"/>
      <c r="PPQ238"/>
      <c r="PPR238"/>
      <c r="PPS238"/>
      <c r="PPT238"/>
      <c r="PPU238"/>
      <c r="PPV238"/>
      <c r="PPW238"/>
      <c r="PPX238"/>
      <c r="PPY238"/>
      <c r="PPZ238"/>
      <c r="PQA238"/>
      <c r="PQB238"/>
      <c r="PQC238"/>
      <c r="PQD238"/>
      <c r="PQE238"/>
      <c r="PQF238"/>
      <c r="PQG238"/>
      <c r="PQH238"/>
      <c r="PQI238"/>
      <c r="PQJ238"/>
      <c r="PQK238"/>
      <c r="PQL238"/>
      <c r="PQM238"/>
      <c r="PQN238"/>
      <c r="PQO238"/>
      <c r="PQP238"/>
      <c r="PQQ238"/>
      <c r="PQR238"/>
      <c r="PQS238"/>
      <c r="PQT238"/>
      <c r="PQU238"/>
      <c r="PQV238"/>
      <c r="PQW238"/>
      <c r="PQX238"/>
      <c r="PQY238"/>
      <c r="PQZ238"/>
      <c r="PRA238"/>
      <c r="PRB238"/>
      <c r="PRC238"/>
      <c r="PRD238"/>
      <c r="PRE238"/>
      <c r="PRF238"/>
      <c r="PRG238"/>
      <c r="PRH238"/>
      <c r="PRI238"/>
      <c r="PRJ238"/>
      <c r="PRK238"/>
      <c r="PRL238"/>
      <c r="PRM238"/>
      <c r="PRN238"/>
      <c r="PRO238"/>
      <c r="PRP238"/>
      <c r="PRQ238"/>
      <c r="PRR238"/>
      <c r="PRS238"/>
      <c r="PRT238"/>
      <c r="PRU238"/>
      <c r="PRV238"/>
      <c r="PRW238"/>
      <c r="PRX238"/>
      <c r="PRY238"/>
      <c r="PRZ238"/>
      <c r="PSA238"/>
      <c r="PSB238"/>
      <c r="PSC238"/>
      <c r="PSD238"/>
      <c r="PSE238"/>
      <c r="PSF238"/>
      <c r="PSG238"/>
      <c r="PSH238"/>
      <c r="PSI238"/>
      <c r="PSJ238"/>
      <c r="PSK238"/>
      <c r="PSL238"/>
      <c r="PSM238"/>
      <c r="PSN238"/>
      <c r="PSO238"/>
      <c r="PSP238"/>
      <c r="PSQ238"/>
      <c r="PSR238"/>
      <c r="PSS238"/>
      <c r="PST238"/>
      <c r="PSU238"/>
      <c r="PSV238"/>
      <c r="PSW238"/>
      <c r="PSX238"/>
      <c r="PSY238"/>
      <c r="PSZ238"/>
      <c r="PTA238"/>
      <c r="PTB238"/>
      <c r="PTC238"/>
      <c r="PTD238"/>
      <c r="PTE238"/>
      <c r="PTF238"/>
      <c r="PTG238"/>
      <c r="PTH238"/>
      <c r="PTI238"/>
      <c r="PTJ238"/>
      <c r="PTK238"/>
      <c r="PTL238"/>
      <c r="PTM238"/>
      <c r="PTN238"/>
      <c r="PTO238"/>
      <c r="PTP238"/>
      <c r="PTQ238"/>
      <c r="PTR238"/>
      <c r="PTS238"/>
      <c r="PTT238"/>
      <c r="PTU238"/>
      <c r="PTV238"/>
      <c r="PTW238"/>
      <c r="PTX238"/>
      <c r="PTY238"/>
      <c r="PTZ238"/>
      <c r="PUA238"/>
      <c r="PUB238"/>
      <c r="PUC238"/>
      <c r="PUD238"/>
      <c r="PUE238"/>
      <c r="PUF238"/>
      <c r="PUG238"/>
      <c r="PUH238"/>
      <c r="PUI238"/>
      <c r="PUJ238"/>
      <c r="PUK238"/>
      <c r="PUL238"/>
      <c r="PUM238"/>
      <c r="PUN238"/>
      <c r="PUO238"/>
      <c r="PUP238"/>
      <c r="PUQ238"/>
      <c r="PUR238"/>
      <c r="PUS238"/>
      <c r="PUT238"/>
      <c r="PUU238"/>
      <c r="PUV238"/>
      <c r="PUW238"/>
      <c r="PUX238"/>
      <c r="PUY238"/>
      <c r="PUZ238"/>
      <c r="PVA238"/>
      <c r="PVB238"/>
      <c r="PVC238"/>
      <c r="PVD238"/>
      <c r="PVE238"/>
      <c r="PVF238"/>
      <c r="PVG238"/>
      <c r="PVH238"/>
      <c r="PVI238"/>
      <c r="PVJ238"/>
      <c r="PVK238"/>
      <c r="PVL238"/>
      <c r="PVM238"/>
      <c r="PVN238"/>
      <c r="PVO238"/>
      <c r="PVP238"/>
      <c r="PVQ238"/>
      <c r="PVR238"/>
      <c r="PVS238"/>
      <c r="PVT238"/>
      <c r="PVU238"/>
      <c r="PVV238"/>
      <c r="PVW238"/>
      <c r="PVX238"/>
      <c r="PVY238"/>
      <c r="PVZ238"/>
      <c r="PWA238"/>
      <c r="PWB238"/>
      <c r="PWC238"/>
      <c r="PWD238"/>
      <c r="PWE238"/>
      <c r="PWF238"/>
      <c r="PWG238"/>
      <c r="PWH238"/>
      <c r="PWI238"/>
      <c r="PWJ238"/>
      <c r="PWK238"/>
      <c r="PWL238"/>
      <c r="PWM238"/>
      <c r="PWN238"/>
      <c r="PWO238"/>
      <c r="PWP238"/>
      <c r="PWQ238"/>
      <c r="PWR238"/>
      <c r="PWS238"/>
      <c r="PWT238"/>
      <c r="PWU238"/>
      <c r="PWV238"/>
      <c r="PWW238"/>
      <c r="PWX238"/>
      <c r="PWY238"/>
      <c r="PWZ238"/>
      <c r="PXA238"/>
      <c r="PXB238"/>
      <c r="PXC238"/>
      <c r="PXD238"/>
      <c r="PXE238"/>
      <c r="PXF238"/>
      <c r="PXG238"/>
      <c r="PXH238"/>
      <c r="PXI238"/>
      <c r="PXJ238"/>
      <c r="PXK238"/>
      <c r="PXL238"/>
      <c r="PXM238"/>
      <c r="PXN238"/>
      <c r="PXO238"/>
      <c r="PXP238"/>
      <c r="PXQ238"/>
      <c r="PXR238"/>
      <c r="PXS238"/>
      <c r="PXT238"/>
      <c r="PXU238"/>
      <c r="PXV238"/>
      <c r="PXW238"/>
      <c r="PXX238"/>
      <c r="PXY238"/>
      <c r="PXZ238"/>
      <c r="PYA238"/>
      <c r="PYB238"/>
      <c r="PYC238"/>
      <c r="PYD238"/>
      <c r="PYE238"/>
      <c r="PYF238"/>
      <c r="PYG238"/>
      <c r="PYH238"/>
      <c r="PYI238"/>
      <c r="PYJ238"/>
      <c r="PYK238"/>
      <c r="PYL238"/>
      <c r="PYM238"/>
      <c r="PYN238"/>
      <c r="PYO238"/>
      <c r="PYP238"/>
      <c r="PYQ238"/>
      <c r="PYR238"/>
      <c r="PYS238"/>
      <c r="PYT238"/>
      <c r="PYU238"/>
      <c r="PYV238"/>
      <c r="PYW238"/>
      <c r="PYX238"/>
      <c r="PYY238"/>
      <c r="PYZ238"/>
      <c r="PZA238"/>
      <c r="PZB238"/>
      <c r="PZC238"/>
      <c r="PZD238"/>
      <c r="PZE238"/>
      <c r="PZF238"/>
      <c r="PZG238"/>
      <c r="PZH238"/>
      <c r="PZI238"/>
      <c r="PZJ238"/>
      <c r="PZK238"/>
      <c r="PZL238"/>
      <c r="PZM238"/>
      <c r="PZN238"/>
      <c r="PZO238"/>
      <c r="PZP238"/>
      <c r="PZQ238"/>
      <c r="PZR238"/>
      <c r="PZS238"/>
      <c r="PZT238"/>
      <c r="PZU238"/>
      <c r="PZV238"/>
      <c r="PZW238"/>
      <c r="PZX238"/>
      <c r="PZY238"/>
      <c r="PZZ238"/>
      <c r="QAA238"/>
      <c r="QAB238"/>
      <c r="QAC238"/>
      <c r="QAD238"/>
      <c r="QAE238"/>
      <c r="QAF238"/>
      <c r="QAG238"/>
      <c r="QAH238"/>
      <c r="QAI238"/>
      <c r="QAJ238"/>
      <c r="QAK238"/>
      <c r="QAL238"/>
      <c r="QAM238"/>
      <c r="QAN238"/>
      <c r="QAO238"/>
      <c r="QAP238"/>
      <c r="QAQ238"/>
      <c r="QAR238"/>
      <c r="QAS238"/>
      <c r="QAT238"/>
      <c r="QAU238"/>
      <c r="QAV238"/>
      <c r="QAW238"/>
      <c r="QAX238"/>
      <c r="QAY238"/>
      <c r="QAZ238"/>
      <c r="QBA238"/>
      <c r="QBB238"/>
      <c r="QBC238"/>
      <c r="QBD238"/>
      <c r="QBE238"/>
      <c r="QBF238"/>
      <c r="QBG238"/>
      <c r="QBH238"/>
      <c r="QBI238"/>
      <c r="QBJ238"/>
      <c r="QBK238"/>
      <c r="QBL238"/>
      <c r="QBM238"/>
      <c r="QBN238"/>
      <c r="QBO238"/>
      <c r="QBP238"/>
      <c r="QBQ238"/>
      <c r="QBR238"/>
      <c r="QBS238"/>
      <c r="QBT238"/>
      <c r="QBU238"/>
      <c r="QBV238"/>
      <c r="QBW238"/>
      <c r="QBX238"/>
      <c r="QBY238"/>
      <c r="QBZ238"/>
      <c r="QCA238"/>
      <c r="QCB238"/>
      <c r="QCC238"/>
      <c r="QCD238"/>
      <c r="QCE238"/>
      <c r="QCF238"/>
      <c r="QCG238"/>
      <c r="QCH238"/>
      <c r="QCI238"/>
      <c r="QCJ238"/>
      <c r="QCK238"/>
      <c r="QCL238"/>
      <c r="QCM238"/>
      <c r="QCN238"/>
      <c r="QCO238"/>
      <c r="QCP238"/>
      <c r="QCQ238"/>
      <c r="QCR238"/>
      <c r="QCS238"/>
      <c r="QCT238"/>
      <c r="QCU238"/>
      <c r="QCV238"/>
      <c r="QCW238"/>
      <c r="QCX238"/>
      <c r="QCY238"/>
      <c r="QCZ238"/>
      <c r="QDA238"/>
      <c r="QDB238"/>
      <c r="QDC238"/>
      <c r="QDD238"/>
      <c r="QDE238"/>
      <c r="QDF238"/>
      <c r="QDG238"/>
      <c r="QDH238"/>
      <c r="QDI238"/>
      <c r="QDJ238"/>
      <c r="QDK238"/>
      <c r="QDL238"/>
      <c r="QDM238"/>
      <c r="QDN238"/>
      <c r="QDO238"/>
      <c r="QDP238"/>
      <c r="QDQ238"/>
      <c r="QDR238"/>
      <c r="QDS238"/>
      <c r="QDT238"/>
      <c r="QDU238"/>
      <c r="QDV238"/>
      <c r="QDW238"/>
      <c r="QDX238"/>
      <c r="QDY238"/>
      <c r="QDZ238"/>
      <c r="QEA238"/>
      <c r="QEB238"/>
      <c r="QEC238"/>
      <c r="QED238"/>
      <c r="QEE238"/>
      <c r="QEF238"/>
      <c r="QEG238"/>
      <c r="QEH238"/>
      <c r="QEI238"/>
      <c r="QEJ238"/>
      <c r="QEK238"/>
      <c r="QEL238"/>
      <c r="QEM238"/>
      <c r="QEN238"/>
      <c r="QEO238"/>
      <c r="QEP238"/>
      <c r="QEQ238"/>
      <c r="QER238"/>
      <c r="QES238"/>
      <c r="QET238"/>
      <c r="QEU238"/>
      <c r="QEV238"/>
      <c r="QEW238"/>
      <c r="QEX238"/>
      <c r="QEY238"/>
      <c r="QEZ238"/>
      <c r="QFA238"/>
      <c r="QFB238"/>
      <c r="QFC238"/>
      <c r="QFD238"/>
      <c r="QFE238"/>
      <c r="QFF238"/>
      <c r="QFG238"/>
      <c r="QFH238"/>
      <c r="QFI238"/>
      <c r="QFJ238"/>
      <c r="QFK238"/>
      <c r="QFL238"/>
      <c r="QFM238"/>
      <c r="QFN238"/>
      <c r="QFO238"/>
      <c r="QFP238"/>
      <c r="QFQ238"/>
      <c r="QFR238"/>
      <c r="QFS238"/>
      <c r="QFT238"/>
      <c r="QFU238"/>
      <c r="QFV238"/>
      <c r="QFW238"/>
      <c r="QFX238"/>
      <c r="QFY238"/>
      <c r="QFZ238"/>
      <c r="QGA238"/>
      <c r="QGB238"/>
      <c r="QGC238"/>
      <c r="QGD238"/>
      <c r="QGE238"/>
      <c r="QGF238"/>
      <c r="QGG238"/>
      <c r="QGH238"/>
      <c r="QGI238"/>
      <c r="QGJ238"/>
      <c r="QGK238"/>
      <c r="QGL238"/>
      <c r="QGM238"/>
      <c r="QGN238"/>
      <c r="QGO238"/>
      <c r="QGP238"/>
      <c r="QGQ238"/>
      <c r="QGR238"/>
      <c r="QGS238"/>
      <c r="QGT238"/>
      <c r="QGU238"/>
      <c r="QGV238"/>
      <c r="QGW238"/>
      <c r="QGX238"/>
      <c r="QGY238"/>
      <c r="QGZ238"/>
      <c r="QHA238"/>
      <c r="QHB238"/>
      <c r="QHC238"/>
      <c r="QHD238"/>
      <c r="QHE238"/>
      <c r="QHF238"/>
      <c r="QHG238"/>
      <c r="QHH238"/>
      <c r="QHI238"/>
      <c r="QHJ238"/>
      <c r="QHK238"/>
      <c r="QHL238"/>
      <c r="QHM238"/>
      <c r="QHN238"/>
      <c r="QHO238"/>
      <c r="QHP238"/>
      <c r="QHQ238"/>
      <c r="QHR238"/>
      <c r="QHS238"/>
      <c r="QHT238"/>
      <c r="QHU238"/>
      <c r="QHV238"/>
      <c r="QHW238"/>
      <c r="QHX238"/>
      <c r="QHY238"/>
      <c r="QHZ238"/>
      <c r="QIA238"/>
      <c r="QIB238"/>
      <c r="QIC238"/>
      <c r="QID238"/>
      <c r="QIE238"/>
      <c r="QIF238"/>
      <c r="QIG238"/>
      <c r="QIH238"/>
      <c r="QII238"/>
      <c r="QIJ238"/>
      <c r="QIK238"/>
      <c r="QIL238"/>
      <c r="QIM238"/>
      <c r="QIN238"/>
      <c r="QIO238"/>
      <c r="QIP238"/>
      <c r="QIQ238"/>
      <c r="QIR238"/>
      <c r="QIS238"/>
      <c r="QIT238"/>
      <c r="QIU238"/>
      <c r="QIV238"/>
      <c r="QIW238"/>
      <c r="QIX238"/>
      <c r="QIY238"/>
      <c r="QIZ238"/>
      <c r="QJA238"/>
      <c r="QJB238"/>
      <c r="QJC238"/>
      <c r="QJD238"/>
      <c r="QJE238"/>
      <c r="QJF238"/>
      <c r="QJG238"/>
      <c r="QJH238"/>
      <c r="QJI238"/>
      <c r="QJJ238"/>
      <c r="QJK238"/>
      <c r="QJL238"/>
      <c r="QJM238"/>
      <c r="QJN238"/>
      <c r="QJO238"/>
      <c r="QJP238"/>
      <c r="QJQ238"/>
      <c r="QJR238"/>
      <c r="QJS238"/>
      <c r="QJT238"/>
      <c r="QJU238"/>
      <c r="QJV238"/>
      <c r="QJW238"/>
      <c r="QJX238"/>
      <c r="QJY238"/>
      <c r="QJZ238"/>
      <c r="QKA238"/>
      <c r="QKB238"/>
      <c r="QKC238"/>
      <c r="QKD238"/>
      <c r="QKE238"/>
      <c r="QKF238"/>
      <c r="QKG238"/>
      <c r="QKH238"/>
      <c r="QKI238"/>
      <c r="QKJ238"/>
      <c r="QKK238"/>
      <c r="QKL238"/>
      <c r="QKM238"/>
      <c r="QKN238"/>
      <c r="QKO238"/>
      <c r="QKP238"/>
      <c r="QKQ238"/>
      <c r="QKR238"/>
      <c r="QKS238"/>
      <c r="QKT238"/>
      <c r="QKU238"/>
      <c r="QKV238"/>
      <c r="QKW238"/>
      <c r="QKX238"/>
      <c r="QKY238"/>
      <c r="QKZ238"/>
      <c r="QLA238"/>
      <c r="QLB238"/>
      <c r="QLC238"/>
      <c r="QLD238"/>
      <c r="QLE238"/>
      <c r="QLF238"/>
      <c r="QLG238"/>
      <c r="QLH238"/>
      <c r="QLI238"/>
      <c r="QLJ238"/>
      <c r="QLK238"/>
      <c r="QLL238"/>
      <c r="QLM238"/>
      <c r="QLN238"/>
      <c r="QLO238"/>
      <c r="QLP238"/>
      <c r="QLQ238"/>
      <c r="QLR238"/>
      <c r="QLS238"/>
      <c r="QLT238"/>
      <c r="QLU238"/>
      <c r="QLV238"/>
      <c r="QLW238"/>
      <c r="QLX238"/>
      <c r="QLY238"/>
      <c r="QLZ238"/>
      <c r="QMA238"/>
      <c r="QMB238"/>
      <c r="QMC238"/>
      <c r="QMD238"/>
      <c r="QME238"/>
      <c r="QMF238"/>
      <c r="QMG238"/>
      <c r="QMH238"/>
      <c r="QMI238"/>
      <c r="QMJ238"/>
      <c r="QMK238"/>
      <c r="QML238"/>
      <c r="QMM238"/>
      <c r="QMN238"/>
      <c r="QMO238"/>
      <c r="QMP238"/>
      <c r="QMQ238"/>
      <c r="QMR238"/>
      <c r="QMS238"/>
      <c r="QMT238"/>
      <c r="QMU238"/>
      <c r="QMV238"/>
      <c r="QMW238"/>
      <c r="QMX238"/>
      <c r="QMY238"/>
      <c r="QMZ238"/>
      <c r="QNA238"/>
      <c r="QNB238"/>
      <c r="QNC238"/>
      <c r="QND238"/>
      <c r="QNE238"/>
      <c r="QNF238"/>
      <c r="QNG238"/>
      <c r="QNH238"/>
      <c r="QNI238"/>
      <c r="QNJ238"/>
      <c r="QNK238"/>
      <c r="QNL238"/>
      <c r="QNM238"/>
      <c r="QNN238"/>
      <c r="QNO238"/>
      <c r="QNP238"/>
      <c r="QNQ238"/>
      <c r="QNR238"/>
      <c r="QNS238"/>
      <c r="QNT238"/>
      <c r="QNU238"/>
      <c r="QNV238"/>
      <c r="QNW238"/>
      <c r="QNX238"/>
      <c r="QNY238"/>
      <c r="QNZ238"/>
      <c r="QOA238"/>
      <c r="QOB238"/>
      <c r="QOC238"/>
      <c r="QOD238"/>
      <c r="QOE238"/>
      <c r="QOF238"/>
      <c r="QOG238"/>
      <c r="QOH238"/>
      <c r="QOI238"/>
      <c r="QOJ238"/>
      <c r="QOK238"/>
      <c r="QOL238"/>
      <c r="QOM238"/>
      <c r="QON238"/>
      <c r="QOO238"/>
      <c r="QOP238"/>
      <c r="QOQ238"/>
      <c r="QOR238"/>
      <c r="QOS238"/>
      <c r="QOT238"/>
      <c r="QOU238"/>
      <c r="QOV238"/>
      <c r="QOW238"/>
      <c r="QOX238"/>
      <c r="QOY238"/>
      <c r="QOZ238"/>
      <c r="QPA238"/>
      <c r="QPB238"/>
      <c r="QPC238"/>
      <c r="QPD238"/>
      <c r="QPE238"/>
      <c r="QPF238"/>
      <c r="QPG238"/>
      <c r="QPH238"/>
      <c r="QPI238"/>
      <c r="QPJ238"/>
      <c r="QPK238"/>
      <c r="QPL238"/>
      <c r="QPM238"/>
      <c r="QPN238"/>
      <c r="QPO238"/>
      <c r="QPP238"/>
      <c r="QPQ238"/>
      <c r="QPR238"/>
      <c r="QPS238"/>
      <c r="QPT238"/>
      <c r="QPU238"/>
      <c r="QPV238"/>
      <c r="QPW238"/>
      <c r="QPX238"/>
      <c r="QPY238"/>
      <c r="QPZ238"/>
      <c r="QQA238"/>
      <c r="QQB238"/>
      <c r="QQC238"/>
      <c r="QQD238"/>
      <c r="QQE238"/>
      <c r="QQF238"/>
      <c r="QQG238"/>
      <c r="QQH238"/>
      <c r="QQI238"/>
      <c r="QQJ238"/>
      <c r="QQK238"/>
      <c r="QQL238"/>
      <c r="QQM238"/>
      <c r="QQN238"/>
      <c r="QQO238"/>
      <c r="QQP238"/>
      <c r="QQQ238"/>
      <c r="QQR238"/>
      <c r="QQS238"/>
      <c r="QQT238"/>
      <c r="QQU238"/>
      <c r="QQV238"/>
      <c r="QQW238"/>
      <c r="QQX238"/>
      <c r="QQY238"/>
      <c r="QQZ238"/>
      <c r="QRA238"/>
      <c r="QRB238"/>
      <c r="QRC238"/>
      <c r="QRD238"/>
      <c r="QRE238"/>
      <c r="QRF238"/>
      <c r="QRG238"/>
      <c r="QRH238"/>
      <c r="QRI238"/>
      <c r="QRJ238"/>
      <c r="QRK238"/>
      <c r="QRL238"/>
      <c r="QRM238"/>
      <c r="QRN238"/>
      <c r="QRO238"/>
      <c r="QRP238"/>
      <c r="QRQ238"/>
      <c r="QRR238"/>
      <c r="QRS238"/>
      <c r="QRT238"/>
      <c r="QRU238"/>
      <c r="QRV238"/>
      <c r="QRW238"/>
      <c r="QRX238"/>
      <c r="QRY238"/>
      <c r="QRZ238"/>
      <c r="QSA238"/>
      <c r="QSB238"/>
      <c r="QSC238"/>
      <c r="QSD238"/>
      <c r="QSE238"/>
      <c r="QSF238"/>
      <c r="QSG238"/>
      <c r="QSH238"/>
      <c r="QSI238"/>
      <c r="QSJ238"/>
      <c r="QSK238"/>
      <c r="QSL238"/>
      <c r="QSM238"/>
      <c r="QSN238"/>
      <c r="QSO238"/>
      <c r="QSP238"/>
      <c r="QSQ238"/>
      <c r="QSR238"/>
      <c r="QSS238"/>
      <c r="QST238"/>
      <c r="QSU238"/>
      <c r="QSV238"/>
      <c r="QSW238"/>
      <c r="QSX238"/>
      <c r="QSY238"/>
      <c r="QSZ238"/>
      <c r="QTA238"/>
      <c r="QTB238"/>
      <c r="QTC238"/>
      <c r="QTD238"/>
      <c r="QTE238"/>
      <c r="QTF238"/>
      <c r="QTG238"/>
      <c r="QTH238"/>
      <c r="QTI238"/>
      <c r="QTJ238"/>
      <c r="QTK238"/>
      <c r="QTL238"/>
      <c r="QTM238"/>
      <c r="QTN238"/>
      <c r="QTO238"/>
      <c r="QTP238"/>
      <c r="QTQ238"/>
      <c r="QTR238"/>
      <c r="QTS238"/>
      <c r="QTT238"/>
      <c r="QTU238"/>
      <c r="QTV238"/>
      <c r="QTW238"/>
      <c r="QTX238"/>
      <c r="QTY238"/>
      <c r="QTZ238"/>
      <c r="QUA238"/>
      <c r="QUB238"/>
      <c r="QUC238"/>
      <c r="QUD238"/>
      <c r="QUE238"/>
      <c r="QUF238"/>
      <c r="QUG238"/>
      <c r="QUH238"/>
      <c r="QUI238"/>
      <c r="QUJ238"/>
      <c r="QUK238"/>
      <c r="QUL238"/>
      <c r="QUM238"/>
      <c r="QUN238"/>
      <c r="QUO238"/>
      <c r="QUP238"/>
      <c r="QUQ238"/>
      <c r="QUR238"/>
      <c r="QUS238"/>
      <c r="QUT238"/>
      <c r="QUU238"/>
      <c r="QUV238"/>
      <c r="QUW238"/>
      <c r="QUX238"/>
      <c r="QUY238"/>
      <c r="QUZ238"/>
      <c r="QVA238"/>
      <c r="QVB238"/>
      <c r="QVC238"/>
      <c r="QVD238"/>
      <c r="QVE238"/>
      <c r="QVF238"/>
      <c r="QVG238"/>
      <c r="QVH238"/>
      <c r="QVI238"/>
      <c r="QVJ238"/>
      <c r="QVK238"/>
      <c r="QVL238"/>
      <c r="QVM238"/>
      <c r="QVN238"/>
      <c r="QVO238"/>
      <c r="QVP238"/>
      <c r="QVQ238"/>
      <c r="QVR238"/>
      <c r="QVS238"/>
      <c r="QVT238"/>
      <c r="QVU238"/>
      <c r="QVV238"/>
      <c r="QVW238"/>
      <c r="QVX238"/>
      <c r="QVY238"/>
      <c r="QVZ238"/>
      <c r="QWA238"/>
      <c r="QWB238"/>
      <c r="QWC238"/>
      <c r="QWD238"/>
      <c r="QWE238"/>
      <c r="QWF238"/>
      <c r="QWG238"/>
      <c r="QWH238"/>
      <c r="QWI238"/>
      <c r="QWJ238"/>
      <c r="QWK238"/>
      <c r="QWL238"/>
      <c r="QWM238"/>
      <c r="QWN238"/>
      <c r="QWO238"/>
      <c r="QWP238"/>
      <c r="QWQ238"/>
      <c r="QWR238"/>
      <c r="QWS238"/>
      <c r="QWT238"/>
      <c r="QWU238"/>
      <c r="QWV238"/>
      <c r="QWW238"/>
      <c r="QWX238"/>
      <c r="QWY238"/>
      <c r="QWZ238"/>
      <c r="QXA238"/>
      <c r="QXB238"/>
      <c r="QXC238"/>
      <c r="QXD238"/>
      <c r="QXE238"/>
      <c r="QXF238"/>
      <c r="QXG238"/>
      <c r="QXH238"/>
      <c r="QXI238"/>
      <c r="QXJ238"/>
      <c r="QXK238"/>
      <c r="QXL238"/>
      <c r="QXM238"/>
      <c r="QXN238"/>
      <c r="QXO238"/>
      <c r="QXP238"/>
      <c r="QXQ238"/>
      <c r="QXR238"/>
      <c r="QXS238"/>
      <c r="QXT238"/>
      <c r="QXU238"/>
      <c r="QXV238"/>
      <c r="QXW238"/>
      <c r="QXX238"/>
      <c r="QXY238"/>
      <c r="QXZ238"/>
      <c r="QYA238"/>
      <c r="QYB238"/>
      <c r="QYC238"/>
      <c r="QYD238"/>
      <c r="QYE238"/>
      <c r="QYF238"/>
      <c r="QYG238"/>
      <c r="QYH238"/>
      <c r="QYI238"/>
      <c r="QYJ238"/>
      <c r="QYK238"/>
      <c r="QYL238"/>
      <c r="QYM238"/>
      <c r="QYN238"/>
      <c r="QYO238"/>
      <c r="QYP238"/>
      <c r="QYQ238"/>
      <c r="QYR238"/>
      <c r="QYS238"/>
      <c r="QYT238"/>
      <c r="QYU238"/>
      <c r="QYV238"/>
      <c r="QYW238"/>
      <c r="QYX238"/>
      <c r="QYY238"/>
      <c r="QYZ238"/>
      <c r="QZA238"/>
      <c r="QZB238"/>
      <c r="QZC238"/>
      <c r="QZD238"/>
      <c r="QZE238"/>
      <c r="QZF238"/>
      <c r="QZG238"/>
      <c r="QZH238"/>
      <c r="QZI238"/>
      <c r="QZJ238"/>
      <c r="QZK238"/>
      <c r="QZL238"/>
      <c r="QZM238"/>
      <c r="QZN238"/>
      <c r="QZO238"/>
      <c r="QZP238"/>
      <c r="QZQ238"/>
      <c r="QZR238"/>
      <c r="QZS238"/>
      <c r="QZT238"/>
      <c r="QZU238"/>
      <c r="QZV238"/>
      <c r="QZW238"/>
      <c r="QZX238"/>
      <c r="QZY238"/>
      <c r="QZZ238"/>
      <c r="RAA238"/>
      <c r="RAB238"/>
      <c r="RAC238"/>
      <c r="RAD238"/>
      <c r="RAE238"/>
      <c r="RAF238"/>
      <c r="RAG238"/>
      <c r="RAH238"/>
      <c r="RAI238"/>
      <c r="RAJ238"/>
      <c r="RAK238"/>
      <c r="RAL238"/>
      <c r="RAM238"/>
      <c r="RAN238"/>
      <c r="RAO238"/>
      <c r="RAP238"/>
      <c r="RAQ238"/>
      <c r="RAR238"/>
      <c r="RAS238"/>
      <c r="RAT238"/>
      <c r="RAU238"/>
      <c r="RAV238"/>
      <c r="RAW238"/>
      <c r="RAX238"/>
      <c r="RAY238"/>
      <c r="RAZ238"/>
      <c r="RBA238"/>
      <c r="RBB238"/>
      <c r="RBC238"/>
      <c r="RBD238"/>
      <c r="RBE238"/>
      <c r="RBF238"/>
      <c r="RBG238"/>
      <c r="RBH238"/>
      <c r="RBI238"/>
      <c r="RBJ238"/>
      <c r="RBK238"/>
      <c r="RBL238"/>
      <c r="RBM238"/>
      <c r="RBN238"/>
      <c r="RBO238"/>
      <c r="RBP238"/>
      <c r="RBQ238"/>
      <c r="RBR238"/>
      <c r="RBS238"/>
      <c r="RBT238"/>
      <c r="RBU238"/>
      <c r="RBV238"/>
      <c r="RBW238"/>
      <c r="RBX238"/>
      <c r="RBY238"/>
      <c r="RBZ238"/>
      <c r="RCA238"/>
      <c r="RCB238"/>
      <c r="RCC238"/>
      <c r="RCD238"/>
      <c r="RCE238"/>
      <c r="RCF238"/>
      <c r="RCG238"/>
      <c r="RCH238"/>
      <c r="RCI238"/>
      <c r="RCJ238"/>
      <c r="RCK238"/>
      <c r="RCL238"/>
      <c r="RCM238"/>
      <c r="RCN238"/>
      <c r="RCO238"/>
      <c r="RCP238"/>
      <c r="RCQ238"/>
      <c r="RCR238"/>
      <c r="RCS238"/>
      <c r="RCT238"/>
      <c r="RCU238"/>
      <c r="RCV238"/>
      <c r="RCW238"/>
      <c r="RCX238"/>
      <c r="RCY238"/>
      <c r="RCZ238"/>
      <c r="RDA238"/>
      <c r="RDB238"/>
      <c r="RDC238"/>
      <c r="RDD238"/>
      <c r="RDE238"/>
      <c r="RDF238"/>
      <c r="RDG238"/>
      <c r="RDH238"/>
      <c r="RDI238"/>
      <c r="RDJ238"/>
      <c r="RDK238"/>
      <c r="RDL238"/>
      <c r="RDM238"/>
      <c r="RDN238"/>
      <c r="RDO238"/>
      <c r="RDP238"/>
      <c r="RDQ238"/>
      <c r="RDR238"/>
      <c r="RDS238"/>
      <c r="RDT238"/>
      <c r="RDU238"/>
      <c r="RDV238"/>
      <c r="RDW238"/>
      <c r="RDX238"/>
      <c r="RDY238"/>
      <c r="RDZ238"/>
      <c r="REA238"/>
      <c r="REB238"/>
      <c r="REC238"/>
      <c r="RED238"/>
      <c r="REE238"/>
      <c r="REF238"/>
      <c r="REG238"/>
      <c r="REH238"/>
      <c r="REI238"/>
      <c r="REJ238"/>
      <c r="REK238"/>
      <c r="REL238"/>
      <c r="REM238"/>
      <c r="REN238"/>
      <c r="REO238"/>
      <c r="REP238"/>
      <c r="REQ238"/>
      <c r="RER238"/>
      <c r="RES238"/>
      <c r="RET238"/>
      <c r="REU238"/>
      <c r="REV238"/>
      <c r="REW238"/>
      <c r="REX238"/>
      <c r="REY238"/>
      <c r="REZ238"/>
      <c r="RFA238"/>
      <c r="RFB238"/>
      <c r="RFC238"/>
      <c r="RFD238"/>
      <c r="RFE238"/>
      <c r="RFF238"/>
      <c r="RFG238"/>
      <c r="RFH238"/>
      <c r="RFI238"/>
      <c r="RFJ238"/>
      <c r="RFK238"/>
      <c r="RFL238"/>
      <c r="RFM238"/>
      <c r="RFN238"/>
      <c r="RFO238"/>
      <c r="RFP238"/>
      <c r="RFQ238"/>
      <c r="RFR238"/>
      <c r="RFS238"/>
      <c r="RFT238"/>
      <c r="RFU238"/>
      <c r="RFV238"/>
      <c r="RFW238"/>
      <c r="RFX238"/>
      <c r="RFY238"/>
      <c r="RFZ238"/>
      <c r="RGA238"/>
      <c r="RGB238"/>
      <c r="RGC238"/>
      <c r="RGD238"/>
      <c r="RGE238"/>
      <c r="RGF238"/>
      <c r="RGG238"/>
      <c r="RGH238"/>
      <c r="RGI238"/>
      <c r="RGJ238"/>
      <c r="RGK238"/>
      <c r="RGL238"/>
      <c r="RGM238"/>
      <c r="RGN238"/>
      <c r="RGO238"/>
      <c r="RGP238"/>
      <c r="RGQ238"/>
      <c r="RGR238"/>
      <c r="RGS238"/>
      <c r="RGT238"/>
      <c r="RGU238"/>
      <c r="RGV238"/>
      <c r="RGW238"/>
      <c r="RGX238"/>
      <c r="RGY238"/>
      <c r="RGZ238"/>
      <c r="RHA238"/>
      <c r="RHB238"/>
      <c r="RHC238"/>
      <c r="RHD238"/>
      <c r="RHE238"/>
      <c r="RHF238"/>
      <c r="RHG238"/>
      <c r="RHH238"/>
      <c r="RHI238"/>
      <c r="RHJ238"/>
      <c r="RHK238"/>
      <c r="RHL238"/>
      <c r="RHM238"/>
      <c r="RHN238"/>
      <c r="RHO238"/>
      <c r="RHP238"/>
      <c r="RHQ238"/>
      <c r="RHR238"/>
      <c r="RHS238"/>
      <c r="RHT238"/>
      <c r="RHU238"/>
      <c r="RHV238"/>
      <c r="RHW238"/>
      <c r="RHX238"/>
      <c r="RHY238"/>
      <c r="RHZ238"/>
      <c r="RIA238"/>
      <c r="RIB238"/>
      <c r="RIC238"/>
      <c r="RID238"/>
      <c r="RIE238"/>
      <c r="RIF238"/>
      <c r="RIG238"/>
      <c r="RIH238"/>
      <c r="RII238"/>
      <c r="RIJ238"/>
      <c r="RIK238"/>
      <c r="RIL238"/>
      <c r="RIM238"/>
      <c r="RIN238"/>
      <c r="RIO238"/>
      <c r="RIP238"/>
      <c r="RIQ238"/>
      <c r="RIR238"/>
      <c r="RIS238"/>
      <c r="RIT238"/>
      <c r="RIU238"/>
      <c r="RIV238"/>
      <c r="RIW238"/>
      <c r="RIX238"/>
      <c r="RIY238"/>
      <c r="RIZ238"/>
      <c r="RJA238"/>
      <c r="RJB238"/>
      <c r="RJC238"/>
      <c r="RJD238"/>
      <c r="RJE238"/>
      <c r="RJF238"/>
      <c r="RJG238"/>
      <c r="RJH238"/>
      <c r="RJI238"/>
      <c r="RJJ238"/>
      <c r="RJK238"/>
      <c r="RJL238"/>
      <c r="RJM238"/>
      <c r="RJN238"/>
      <c r="RJO238"/>
      <c r="RJP238"/>
      <c r="RJQ238"/>
      <c r="RJR238"/>
      <c r="RJS238"/>
      <c r="RJT238"/>
      <c r="RJU238"/>
      <c r="RJV238"/>
      <c r="RJW238"/>
      <c r="RJX238"/>
      <c r="RJY238"/>
      <c r="RJZ238"/>
      <c r="RKA238"/>
      <c r="RKB238"/>
      <c r="RKC238"/>
      <c r="RKD238"/>
      <c r="RKE238"/>
      <c r="RKF238"/>
      <c r="RKG238"/>
      <c r="RKH238"/>
      <c r="RKI238"/>
      <c r="RKJ238"/>
      <c r="RKK238"/>
      <c r="RKL238"/>
      <c r="RKM238"/>
      <c r="RKN238"/>
      <c r="RKO238"/>
      <c r="RKP238"/>
      <c r="RKQ238"/>
      <c r="RKR238"/>
      <c r="RKS238"/>
      <c r="RKT238"/>
      <c r="RKU238"/>
      <c r="RKV238"/>
      <c r="RKW238"/>
      <c r="RKX238"/>
      <c r="RKY238"/>
      <c r="RKZ238"/>
      <c r="RLA238"/>
      <c r="RLB238"/>
      <c r="RLC238"/>
      <c r="RLD238"/>
      <c r="RLE238"/>
      <c r="RLF238"/>
      <c r="RLG238"/>
      <c r="RLH238"/>
      <c r="RLI238"/>
      <c r="RLJ238"/>
      <c r="RLK238"/>
      <c r="RLL238"/>
      <c r="RLM238"/>
      <c r="RLN238"/>
      <c r="RLO238"/>
      <c r="RLP238"/>
      <c r="RLQ238"/>
      <c r="RLR238"/>
      <c r="RLS238"/>
      <c r="RLT238"/>
      <c r="RLU238"/>
      <c r="RLV238"/>
      <c r="RLW238"/>
      <c r="RLX238"/>
      <c r="RLY238"/>
      <c r="RLZ238"/>
      <c r="RMA238"/>
      <c r="RMB238"/>
      <c r="RMC238"/>
      <c r="RMD238"/>
      <c r="RME238"/>
      <c r="RMF238"/>
      <c r="RMG238"/>
      <c r="RMH238"/>
      <c r="RMI238"/>
      <c r="RMJ238"/>
      <c r="RMK238"/>
      <c r="RML238"/>
      <c r="RMM238"/>
      <c r="RMN238"/>
      <c r="RMO238"/>
      <c r="RMP238"/>
      <c r="RMQ238"/>
      <c r="RMR238"/>
      <c r="RMS238"/>
      <c r="RMT238"/>
      <c r="RMU238"/>
      <c r="RMV238"/>
      <c r="RMW238"/>
      <c r="RMX238"/>
      <c r="RMY238"/>
      <c r="RMZ238"/>
      <c r="RNA238"/>
      <c r="RNB238"/>
      <c r="RNC238"/>
      <c r="RND238"/>
      <c r="RNE238"/>
      <c r="RNF238"/>
      <c r="RNG238"/>
      <c r="RNH238"/>
      <c r="RNI238"/>
      <c r="RNJ238"/>
      <c r="RNK238"/>
      <c r="RNL238"/>
      <c r="RNM238"/>
      <c r="RNN238"/>
      <c r="RNO238"/>
      <c r="RNP238"/>
      <c r="RNQ238"/>
      <c r="RNR238"/>
      <c r="RNS238"/>
      <c r="RNT238"/>
      <c r="RNU238"/>
      <c r="RNV238"/>
      <c r="RNW238"/>
      <c r="RNX238"/>
      <c r="RNY238"/>
      <c r="RNZ238"/>
      <c r="ROA238"/>
      <c r="ROB238"/>
      <c r="ROC238"/>
      <c r="ROD238"/>
      <c r="ROE238"/>
      <c r="ROF238"/>
      <c r="ROG238"/>
      <c r="ROH238"/>
      <c r="ROI238"/>
      <c r="ROJ238"/>
      <c r="ROK238"/>
      <c r="ROL238"/>
      <c r="ROM238"/>
      <c r="RON238"/>
      <c r="ROO238"/>
      <c r="ROP238"/>
      <c r="ROQ238"/>
      <c r="ROR238"/>
      <c r="ROS238"/>
      <c r="ROT238"/>
      <c r="ROU238"/>
      <c r="ROV238"/>
      <c r="ROW238"/>
      <c r="ROX238"/>
      <c r="ROY238"/>
      <c r="ROZ238"/>
      <c r="RPA238"/>
      <c r="RPB238"/>
      <c r="RPC238"/>
      <c r="RPD238"/>
      <c r="RPE238"/>
      <c r="RPF238"/>
      <c r="RPG238"/>
      <c r="RPH238"/>
      <c r="RPI238"/>
      <c r="RPJ238"/>
      <c r="RPK238"/>
      <c r="RPL238"/>
      <c r="RPM238"/>
      <c r="RPN238"/>
      <c r="RPO238"/>
      <c r="RPP238"/>
      <c r="RPQ238"/>
      <c r="RPR238"/>
      <c r="RPS238"/>
      <c r="RPT238"/>
      <c r="RPU238"/>
      <c r="RPV238"/>
      <c r="RPW238"/>
      <c r="RPX238"/>
      <c r="RPY238"/>
      <c r="RPZ238"/>
      <c r="RQA238"/>
      <c r="RQB238"/>
      <c r="RQC238"/>
      <c r="RQD238"/>
      <c r="RQE238"/>
      <c r="RQF238"/>
      <c r="RQG238"/>
      <c r="RQH238"/>
      <c r="RQI238"/>
      <c r="RQJ238"/>
      <c r="RQK238"/>
      <c r="RQL238"/>
      <c r="RQM238"/>
      <c r="RQN238"/>
      <c r="RQO238"/>
      <c r="RQP238"/>
      <c r="RQQ238"/>
      <c r="RQR238"/>
      <c r="RQS238"/>
      <c r="RQT238"/>
      <c r="RQU238"/>
      <c r="RQV238"/>
      <c r="RQW238"/>
      <c r="RQX238"/>
      <c r="RQY238"/>
      <c r="RQZ238"/>
      <c r="RRA238"/>
      <c r="RRB238"/>
      <c r="RRC238"/>
      <c r="RRD238"/>
      <c r="RRE238"/>
      <c r="RRF238"/>
      <c r="RRG238"/>
      <c r="RRH238"/>
      <c r="RRI238"/>
      <c r="RRJ238"/>
      <c r="RRK238"/>
      <c r="RRL238"/>
      <c r="RRM238"/>
      <c r="RRN238"/>
      <c r="RRO238"/>
      <c r="RRP238"/>
      <c r="RRQ238"/>
      <c r="RRR238"/>
      <c r="RRS238"/>
      <c r="RRT238"/>
      <c r="RRU238"/>
      <c r="RRV238"/>
      <c r="RRW238"/>
      <c r="RRX238"/>
      <c r="RRY238"/>
      <c r="RRZ238"/>
      <c r="RSA238"/>
      <c r="RSB238"/>
      <c r="RSC238"/>
      <c r="RSD238"/>
      <c r="RSE238"/>
      <c r="RSF238"/>
      <c r="RSG238"/>
      <c r="RSH238"/>
      <c r="RSI238"/>
      <c r="RSJ238"/>
      <c r="RSK238"/>
      <c r="RSL238"/>
      <c r="RSM238"/>
      <c r="RSN238"/>
      <c r="RSO238"/>
      <c r="RSP238"/>
      <c r="RSQ238"/>
      <c r="RSR238"/>
      <c r="RSS238"/>
      <c r="RST238"/>
      <c r="RSU238"/>
      <c r="RSV238"/>
      <c r="RSW238"/>
      <c r="RSX238"/>
      <c r="RSY238"/>
      <c r="RSZ238"/>
      <c r="RTA238"/>
      <c r="RTB238"/>
      <c r="RTC238"/>
      <c r="RTD238"/>
      <c r="RTE238"/>
      <c r="RTF238"/>
      <c r="RTG238"/>
      <c r="RTH238"/>
      <c r="RTI238"/>
      <c r="RTJ238"/>
      <c r="RTK238"/>
      <c r="RTL238"/>
      <c r="RTM238"/>
      <c r="RTN238"/>
      <c r="RTO238"/>
      <c r="RTP238"/>
      <c r="RTQ238"/>
      <c r="RTR238"/>
      <c r="RTS238"/>
      <c r="RTT238"/>
      <c r="RTU238"/>
      <c r="RTV238"/>
      <c r="RTW238"/>
      <c r="RTX238"/>
      <c r="RTY238"/>
      <c r="RTZ238"/>
      <c r="RUA238"/>
      <c r="RUB238"/>
      <c r="RUC238"/>
      <c r="RUD238"/>
      <c r="RUE238"/>
      <c r="RUF238"/>
      <c r="RUG238"/>
      <c r="RUH238"/>
      <c r="RUI238"/>
      <c r="RUJ238"/>
      <c r="RUK238"/>
      <c r="RUL238"/>
      <c r="RUM238"/>
      <c r="RUN238"/>
      <c r="RUO238"/>
      <c r="RUP238"/>
      <c r="RUQ238"/>
      <c r="RUR238"/>
      <c r="RUS238"/>
      <c r="RUT238"/>
      <c r="RUU238"/>
      <c r="RUV238"/>
      <c r="RUW238"/>
      <c r="RUX238"/>
      <c r="RUY238"/>
      <c r="RUZ238"/>
      <c r="RVA238"/>
      <c r="RVB238"/>
      <c r="RVC238"/>
      <c r="RVD238"/>
      <c r="RVE238"/>
      <c r="RVF238"/>
      <c r="RVG238"/>
      <c r="RVH238"/>
      <c r="RVI238"/>
      <c r="RVJ238"/>
      <c r="RVK238"/>
      <c r="RVL238"/>
      <c r="RVM238"/>
      <c r="RVN238"/>
      <c r="RVO238"/>
      <c r="RVP238"/>
      <c r="RVQ238"/>
      <c r="RVR238"/>
      <c r="RVS238"/>
      <c r="RVT238"/>
      <c r="RVU238"/>
      <c r="RVV238"/>
      <c r="RVW238"/>
      <c r="RVX238"/>
      <c r="RVY238"/>
      <c r="RVZ238"/>
      <c r="RWA238"/>
      <c r="RWB238"/>
      <c r="RWC238"/>
      <c r="RWD238"/>
      <c r="RWE238"/>
      <c r="RWF238"/>
      <c r="RWG238"/>
      <c r="RWH238"/>
      <c r="RWI238"/>
      <c r="RWJ238"/>
      <c r="RWK238"/>
      <c r="RWL238"/>
      <c r="RWM238"/>
      <c r="RWN238"/>
      <c r="RWO238"/>
      <c r="RWP238"/>
      <c r="RWQ238"/>
      <c r="RWR238"/>
      <c r="RWS238"/>
      <c r="RWT238"/>
      <c r="RWU238"/>
      <c r="RWV238"/>
      <c r="RWW238"/>
      <c r="RWX238"/>
      <c r="RWY238"/>
      <c r="RWZ238"/>
      <c r="RXA238"/>
      <c r="RXB238"/>
      <c r="RXC238"/>
      <c r="RXD238"/>
      <c r="RXE238"/>
      <c r="RXF238"/>
      <c r="RXG238"/>
      <c r="RXH238"/>
      <c r="RXI238"/>
      <c r="RXJ238"/>
      <c r="RXK238"/>
      <c r="RXL238"/>
      <c r="RXM238"/>
      <c r="RXN238"/>
      <c r="RXO238"/>
      <c r="RXP238"/>
      <c r="RXQ238"/>
      <c r="RXR238"/>
      <c r="RXS238"/>
      <c r="RXT238"/>
      <c r="RXU238"/>
      <c r="RXV238"/>
      <c r="RXW238"/>
      <c r="RXX238"/>
      <c r="RXY238"/>
      <c r="RXZ238"/>
      <c r="RYA238"/>
      <c r="RYB238"/>
      <c r="RYC238"/>
      <c r="RYD238"/>
      <c r="RYE238"/>
      <c r="RYF238"/>
      <c r="RYG238"/>
      <c r="RYH238"/>
      <c r="RYI238"/>
      <c r="RYJ238"/>
      <c r="RYK238"/>
      <c r="RYL238"/>
      <c r="RYM238"/>
      <c r="RYN238"/>
      <c r="RYO238"/>
      <c r="RYP238"/>
      <c r="RYQ238"/>
      <c r="RYR238"/>
      <c r="RYS238"/>
      <c r="RYT238"/>
      <c r="RYU238"/>
      <c r="RYV238"/>
      <c r="RYW238"/>
      <c r="RYX238"/>
      <c r="RYY238"/>
      <c r="RYZ238"/>
      <c r="RZA238"/>
      <c r="RZB238"/>
      <c r="RZC238"/>
      <c r="RZD238"/>
      <c r="RZE238"/>
      <c r="RZF238"/>
      <c r="RZG238"/>
      <c r="RZH238"/>
      <c r="RZI238"/>
      <c r="RZJ238"/>
      <c r="RZK238"/>
      <c r="RZL238"/>
      <c r="RZM238"/>
      <c r="RZN238"/>
      <c r="RZO238"/>
      <c r="RZP238"/>
      <c r="RZQ238"/>
      <c r="RZR238"/>
      <c r="RZS238"/>
      <c r="RZT238"/>
      <c r="RZU238"/>
      <c r="RZV238"/>
      <c r="RZW238"/>
      <c r="RZX238"/>
      <c r="RZY238"/>
      <c r="RZZ238"/>
      <c r="SAA238"/>
      <c r="SAB238"/>
      <c r="SAC238"/>
      <c r="SAD238"/>
      <c r="SAE238"/>
      <c r="SAF238"/>
      <c r="SAG238"/>
      <c r="SAH238"/>
      <c r="SAI238"/>
      <c r="SAJ238"/>
      <c r="SAK238"/>
      <c r="SAL238"/>
      <c r="SAM238"/>
      <c r="SAN238"/>
      <c r="SAO238"/>
      <c r="SAP238"/>
      <c r="SAQ238"/>
      <c r="SAR238"/>
      <c r="SAS238"/>
      <c r="SAT238"/>
      <c r="SAU238"/>
      <c r="SAV238"/>
      <c r="SAW238"/>
      <c r="SAX238"/>
      <c r="SAY238"/>
      <c r="SAZ238"/>
      <c r="SBA238"/>
      <c r="SBB238"/>
      <c r="SBC238"/>
      <c r="SBD238"/>
      <c r="SBE238"/>
      <c r="SBF238"/>
      <c r="SBG238"/>
      <c r="SBH238"/>
      <c r="SBI238"/>
      <c r="SBJ238"/>
      <c r="SBK238"/>
      <c r="SBL238"/>
      <c r="SBM238"/>
      <c r="SBN238"/>
      <c r="SBO238"/>
      <c r="SBP238"/>
      <c r="SBQ238"/>
      <c r="SBR238"/>
      <c r="SBS238"/>
      <c r="SBT238"/>
      <c r="SBU238"/>
      <c r="SBV238"/>
      <c r="SBW238"/>
      <c r="SBX238"/>
      <c r="SBY238"/>
      <c r="SBZ238"/>
      <c r="SCA238"/>
      <c r="SCB238"/>
      <c r="SCC238"/>
      <c r="SCD238"/>
      <c r="SCE238"/>
      <c r="SCF238"/>
      <c r="SCG238"/>
      <c r="SCH238"/>
      <c r="SCI238"/>
      <c r="SCJ238"/>
      <c r="SCK238"/>
      <c r="SCL238"/>
      <c r="SCM238"/>
      <c r="SCN238"/>
      <c r="SCO238"/>
      <c r="SCP238"/>
      <c r="SCQ238"/>
      <c r="SCR238"/>
      <c r="SCS238"/>
      <c r="SCT238"/>
      <c r="SCU238"/>
      <c r="SCV238"/>
      <c r="SCW238"/>
      <c r="SCX238"/>
      <c r="SCY238"/>
      <c r="SCZ238"/>
      <c r="SDA238"/>
      <c r="SDB238"/>
      <c r="SDC238"/>
      <c r="SDD238"/>
      <c r="SDE238"/>
      <c r="SDF238"/>
      <c r="SDG238"/>
      <c r="SDH238"/>
      <c r="SDI238"/>
      <c r="SDJ238"/>
      <c r="SDK238"/>
      <c r="SDL238"/>
      <c r="SDM238"/>
      <c r="SDN238"/>
      <c r="SDO238"/>
      <c r="SDP238"/>
      <c r="SDQ238"/>
      <c r="SDR238"/>
      <c r="SDS238"/>
      <c r="SDT238"/>
      <c r="SDU238"/>
      <c r="SDV238"/>
      <c r="SDW238"/>
      <c r="SDX238"/>
      <c r="SDY238"/>
      <c r="SDZ238"/>
      <c r="SEA238"/>
      <c r="SEB238"/>
      <c r="SEC238"/>
      <c r="SED238"/>
      <c r="SEE238"/>
      <c r="SEF238"/>
      <c r="SEG238"/>
      <c r="SEH238"/>
      <c r="SEI238"/>
      <c r="SEJ238"/>
      <c r="SEK238"/>
      <c r="SEL238"/>
      <c r="SEM238"/>
      <c r="SEN238"/>
      <c r="SEO238"/>
      <c r="SEP238"/>
      <c r="SEQ238"/>
      <c r="SER238"/>
      <c r="SES238"/>
      <c r="SET238"/>
      <c r="SEU238"/>
      <c r="SEV238"/>
      <c r="SEW238"/>
      <c r="SEX238"/>
      <c r="SEY238"/>
      <c r="SEZ238"/>
      <c r="SFA238"/>
      <c r="SFB238"/>
      <c r="SFC238"/>
      <c r="SFD238"/>
      <c r="SFE238"/>
      <c r="SFF238"/>
      <c r="SFG238"/>
      <c r="SFH238"/>
      <c r="SFI238"/>
      <c r="SFJ238"/>
      <c r="SFK238"/>
      <c r="SFL238"/>
      <c r="SFM238"/>
      <c r="SFN238"/>
      <c r="SFO238"/>
      <c r="SFP238"/>
      <c r="SFQ238"/>
      <c r="SFR238"/>
      <c r="SFS238"/>
      <c r="SFT238"/>
      <c r="SFU238"/>
      <c r="SFV238"/>
      <c r="SFW238"/>
      <c r="SFX238"/>
      <c r="SFY238"/>
      <c r="SFZ238"/>
      <c r="SGA238"/>
      <c r="SGB238"/>
      <c r="SGC238"/>
      <c r="SGD238"/>
      <c r="SGE238"/>
      <c r="SGF238"/>
      <c r="SGG238"/>
      <c r="SGH238"/>
      <c r="SGI238"/>
      <c r="SGJ238"/>
      <c r="SGK238"/>
      <c r="SGL238"/>
      <c r="SGM238"/>
      <c r="SGN238"/>
      <c r="SGO238"/>
      <c r="SGP238"/>
      <c r="SGQ238"/>
      <c r="SGR238"/>
      <c r="SGS238"/>
      <c r="SGT238"/>
      <c r="SGU238"/>
      <c r="SGV238"/>
      <c r="SGW238"/>
      <c r="SGX238"/>
      <c r="SGY238"/>
      <c r="SGZ238"/>
      <c r="SHA238"/>
      <c r="SHB238"/>
      <c r="SHC238"/>
      <c r="SHD238"/>
      <c r="SHE238"/>
      <c r="SHF238"/>
      <c r="SHG238"/>
      <c r="SHH238"/>
      <c r="SHI238"/>
      <c r="SHJ238"/>
      <c r="SHK238"/>
      <c r="SHL238"/>
      <c r="SHM238"/>
      <c r="SHN238"/>
      <c r="SHO238"/>
      <c r="SHP238"/>
      <c r="SHQ238"/>
      <c r="SHR238"/>
      <c r="SHS238"/>
      <c r="SHT238"/>
      <c r="SHU238"/>
      <c r="SHV238"/>
      <c r="SHW238"/>
      <c r="SHX238"/>
      <c r="SHY238"/>
      <c r="SHZ238"/>
      <c r="SIA238"/>
      <c r="SIB238"/>
      <c r="SIC238"/>
      <c r="SID238"/>
      <c r="SIE238"/>
      <c r="SIF238"/>
      <c r="SIG238"/>
      <c r="SIH238"/>
      <c r="SII238"/>
      <c r="SIJ238"/>
      <c r="SIK238"/>
      <c r="SIL238"/>
      <c r="SIM238"/>
      <c r="SIN238"/>
      <c r="SIO238"/>
      <c r="SIP238"/>
      <c r="SIQ238"/>
      <c r="SIR238"/>
      <c r="SIS238"/>
      <c r="SIT238"/>
      <c r="SIU238"/>
      <c r="SIV238"/>
      <c r="SIW238"/>
      <c r="SIX238"/>
      <c r="SIY238"/>
      <c r="SIZ238"/>
      <c r="SJA238"/>
      <c r="SJB238"/>
      <c r="SJC238"/>
      <c r="SJD238"/>
      <c r="SJE238"/>
      <c r="SJF238"/>
      <c r="SJG238"/>
      <c r="SJH238"/>
      <c r="SJI238"/>
      <c r="SJJ238"/>
      <c r="SJK238"/>
      <c r="SJL238"/>
      <c r="SJM238"/>
      <c r="SJN238"/>
      <c r="SJO238"/>
      <c r="SJP238"/>
      <c r="SJQ238"/>
      <c r="SJR238"/>
      <c r="SJS238"/>
      <c r="SJT238"/>
      <c r="SJU238"/>
      <c r="SJV238"/>
      <c r="SJW238"/>
      <c r="SJX238"/>
      <c r="SJY238"/>
      <c r="SJZ238"/>
      <c r="SKA238"/>
      <c r="SKB238"/>
      <c r="SKC238"/>
      <c r="SKD238"/>
      <c r="SKE238"/>
      <c r="SKF238"/>
      <c r="SKG238"/>
      <c r="SKH238"/>
      <c r="SKI238"/>
      <c r="SKJ238"/>
      <c r="SKK238"/>
      <c r="SKL238"/>
      <c r="SKM238"/>
      <c r="SKN238"/>
      <c r="SKO238"/>
      <c r="SKP238"/>
      <c r="SKQ238"/>
      <c r="SKR238"/>
      <c r="SKS238"/>
      <c r="SKT238"/>
      <c r="SKU238"/>
      <c r="SKV238"/>
      <c r="SKW238"/>
      <c r="SKX238"/>
      <c r="SKY238"/>
      <c r="SKZ238"/>
      <c r="SLA238"/>
      <c r="SLB238"/>
      <c r="SLC238"/>
      <c r="SLD238"/>
      <c r="SLE238"/>
      <c r="SLF238"/>
      <c r="SLG238"/>
      <c r="SLH238"/>
      <c r="SLI238"/>
      <c r="SLJ238"/>
      <c r="SLK238"/>
      <c r="SLL238"/>
      <c r="SLM238"/>
      <c r="SLN238"/>
      <c r="SLO238"/>
      <c r="SLP238"/>
      <c r="SLQ238"/>
      <c r="SLR238"/>
      <c r="SLS238"/>
      <c r="SLT238"/>
      <c r="SLU238"/>
      <c r="SLV238"/>
      <c r="SLW238"/>
      <c r="SLX238"/>
      <c r="SLY238"/>
      <c r="SLZ238"/>
      <c r="SMA238"/>
      <c r="SMB238"/>
      <c r="SMC238"/>
      <c r="SMD238"/>
      <c r="SME238"/>
      <c r="SMF238"/>
      <c r="SMG238"/>
      <c r="SMH238"/>
      <c r="SMI238"/>
      <c r="SMJ238"/>
      <c r="SMK238"/>
      <c r="SML238"/>
      <c r="SMM238"/>
      <c r="SMN238"/>
      <c r="SMO238"/>
      <c r="SMP238"/>
      <c r="SMQ238"/>
      <c r="SMR238"/>
      <c r="SMS238"/>
      <c r="SMT238"/>
      <c r="SMU238"/>
      <c r="SMV238"/>
      <c r="SMW238"/>
      <c r="SMX238"/>
      <c r="SMY238"/>
      <c r="SMZ238"/>
      <c r="SNA238"/>
      <c r="SNB238"/>
      <c r="SNC238"/>
      <c r="SND238"/>
      <c r="SNE238"/>
      <c r="SNF238"/>
      <c r="SNG238"/>
      <c r="SNH238"/>
      <c r="SNI238"/>
      <c r="SNJ238"/>
      <c r="SNK238"/>
      <c r="SNL238"/>
      <c r="SNM238"/>
      <c r="SNN238"/>
      <c r="SNO238"/>
      <c r="SNP238"/>
      <c r="SNQ238"/>
      <c r="SNR238"/>
      <c r="SNS238"/>
      <c r="SNT238"/>
      <c r="SNU238"/>
      <c r="SNV238"/>
      <c r="SNW238"/>
      <c r="SNX238"/>
      <c r="SNY238"/>
      <c r="SNZ238"/>
      <c r="SOA238"/>
      <c r="SOB238"/>
      <c r="SOC238"/>
      <c r="SOD238"/>
      <c r="SOE238"/>
      <c r="SOF238"/>
      <c r="SOG238"/>
      <c r="SOH238"/>
      <c r="SOI238"/>
      <c r="SOJ238"/>
      <c r="SOK238"/>
      <c r="SOL238"/>
      <c r="SOM238"/>
      <c r="SON238"/>
      <c r="SOO238"/>
      <c r="SOP238"/>
      <c r="SOQ238"/>
      <c r="SOR238"/>
      <c r="SOS238"/>
      <c r="SOT238"/>
      <c r="SOU238"/>
      <c r="SOV238"/>
      <c r="SOW238"/>
      <c r="SOX238"/>
      <c r="SOY238"/>
      <c r="SOZ238"/>
      <c r="SPA238"/>
      <c r="SPB238"/>
      <c r="SPC238"/>
      <c r="SPD238"/>
      <c r="SPE238"/>
      <c r="SPF238"/>
      <c r="SPG238"/>
      <c r="SPH238"/>
      <c r="SPI238"/>
      <c r="SPJ238"/>
      <c r="SPK238"/>
      <c r="SPL238"/>
      <c r="SPM238"/>
      <c r="SPN238"/>
      <c r="SPO238"/>
      <c r="SPP238"/>
      <c r="SPQ238"/>
      <c r="SPR238"/>
      <c r="SPS238"/>
      <c r="SPT238"/>
      <c r="SPU238"/>
      <c r="SPV238"/>
      <c r="SPW238"/>
      <c r="SPX238"/>
      <c r="SPY238"/>
      <c r="SPZ238"/>
      <c r="SQA238"/>
      <c r="SQB238"/>
      <c r="SQC238"/>
      <c r="SQD238"/>
      <c r="SQE238"/>
      <c r="SQF238"/>
      <c r="SQG238"/>
      <c r="SQH238"/>
      <c r="SQI238"/>
      <c r="SQJ238"/>
      <c r="SQK238"/>
      <c r="SQL238"/>
      <c r="SQM238"/>
      <c r="SQN238"/>
      <c r="SQO238"/>
      <c r="SQP238"/>
      <c r="SQQ238"/>
      <c r="SQR238"/>
      <c r="SQS238"/>
      <c r="SQT238"/>
      <c r="SQU238"/>
      <c r="SQV238"/>
      <c r="SQW238"/>
      <c r="SQX238"/>
      <c r="SQY238"/>
      <c r="SQZ238"/>
      <c r="SRA238"/>
      <c r="SRB238"/>
      <c r="SRC238"/>
      <c r="SRD238"/>
      <c r="SRE238"/>
      <c r="SRF238"/>
      <c r="SRG238"/>
      <c r="SRH238"/>
      <c r="SRI238"/>
      <c r="SRJ238"/>
      <c r="SRK238"/>
      <c r="SRL238"/>
      <c r="SRM238"/>
      <c r="SRN238"/>
      <c r="SRO238"/>
      <c r="SRP238"/>
      <c r="SRQ238"/>
      <c r="SRR238"/>
      <c r="SRS238"/>
      <c r="SRT238"/>
      <c r="SRU238"/>
      <c r="SRV238"/>
      <c r="SRW238"/>
      <c r="SRX238"/>
      <c r="SRY238"/>
      <c r="SRZ238"/>
      <c r="SSA238"/>
      <c r="SSB238"/>
      <c r="SSC238"/>
      <c r="SSD238"/>
      <c r="SSE238"/>
      <c r="SSF238"/>
      <c r="SSG238"/>
      <c r="SSH238"/>
      <c r="SSI238"/>
      <c r="SSJ238"/>
      <c r="SSK238"/>
      <c r="SSL238"/>
      <c r="SSM238"/>
      <c r="SSN238"/>
      <c r="SSO238"/>
      <c r="SSP238"/>
      <c r="SSQ238"/>
      <c r="SSR238"/>
      <c r="SSS238"/>
      <c r="SST238"/>
      <c r="SSU238"/>
      <c r="SSV238"/>
      <c r="SSW238"/>
      <c r="SSX238"/>
      <c r="SSY238"/>
      <c r="SSZ238"/>
      <c r="STA238"/>
      <c r="STB238"/>
      <c r="STC238"/>
      <c r="STD238"/>
      <c r="STE238"/>
      <c r="STF238"/>
      <c r="STG238"/>
      <c r="STH238"/>
      <c r="STI238"/>
      <c r="STJ238"/>
      <c r="STK238"/>
      <c r="STL238"/>
      <c r="STM238"/>
      <c r="STN238"/>
      <c r="STO238"/>
      <c r="STP238"/>
      <c r="STQ238"/>
      <c r="STR238"/>
      <c r="STS238"/>
      <c r="STT238"/>
      <c r="STU238"/>
      <c r="STV238"/>
      <c r="STW238"/>
      <c r="STX238"/>
      <c r="STY238"/>
      <c r="STZ238"/>
      <c r="SUA238"/>
      <c r="SUB238"/>
      <c r="SUC238"/>
      <c r="SUD238"/>
      <c r="SUE238"/>
      <c r="SUF238"/>
      <c r="SUG238"/>
      <c r="SUH238"/>
      <c r="SUI238"/>
      <c r="SUJ238"/>
      <c r="SUK238"/>
      <c r="SUL238"/>
      <c r="SUM238"/>
      <c r="SUN238"/>
      <c r="SUO238"/>
      <c r="SUP238"/>
      <c r="SUQ238"/>
      <c r="SUR238"/>
      <c r="SUS238"/>
      <c r="SUT238"/>
      <c r="SUU238"/>
      <c r="SUV238"/>
      <c r="SUW238"/>
      <c r="SUX238"/>
      <c r="SUY238"/>
      <c r="SUZ238"/>
      <c r="SVA238"/>
      <c r="SVB238"/>
      <c r="SVC238"/>
      <c r="SVD238"/>
      <c r="SVE238"/>
      <c r="SVF238"/>
      <c r="SVG238"/>
      <c r="SVH238"/>
      <c r="SVI238"/>
      <c r="SVJ238"/>
      <c r="SVK238"/>
      <c r="SVL238"/>
      <c r="SVM238"/>
      <c r="SVN238"/>
      <c r="SVO238"/>
      <c r="SVP238"/>
      <c r="SVQ238"/>
      <c r="SVR238"/>
      <c r="SVS238"/>
      <c r="SVT238"/>
      <c r="SVU238"/>
      <c r="SVV238"/>
      <c r="SVW238"/>
      <c r="SVX238"/>
      <c r="SVY238"/>
      <c r="SVZ238"/>
      <c r="SWA238"/>
      <c r="SWB238"/>
      <c r="SWC238"/>
      <c r="SWD238"/>
      <c r="SWE238"/>
      <c r="SWF238"/>
      <c r="SWG238"/>
      <c r="SWH238"/>
      <c r="SWI238"/>
      <c r="SWJ238"/>
      <c r="SWK238"/>
      <c r="SWL238"/>
      <c r="SWM238"/>
      <c r="SWN238"/>
      <c r="SWO238"/>
      <c r="SWP238"/>
      <c r="SWQ238"/>
      <c r="SWR238"/>
      <c r="SWS238"/>
      <c r="SWT238"/>
      <c r="SWU238"/>
      <c r="SWV238"/>
      <c r="SWW238"/>
      <c r="SWX238"/>
      <c r="SWY238"/>
      <c r="SWZ238"/>
      <c r="SXA238"/>
      <c r="SXB238"/>
      <c r="SXC238"/>
      <c r="SXD238"/>
      <c r="SXE238"/>
      <c r="SXF238"/>
      <c r="SXG238"/>
      <c r="SXH238"/>
      <c r="SXI238"/>
      <c r="SXJ238"/>
      <c r="SXK238"/>
      <c r="SXL238"/>
      <c r="SXM238"/>
      <c r="SXN238"/>
      <c r="SXO238"/>
      <c r="SXP238"/>
      <c r="SXQ238"/>
      <c r="SXR238"/>
      <c r="SXS238"/>
      <c r="SXT238"/>
      <c r="SXU238"/>
      <c r="SXV238"/>
      <c r="SXW238"/>
      <c r="SXX238"/>
      <c r="SXY238"/>
      <c r="SXZ238"/>
      <c r="SYA238"/>
      <c r="SYB238"/>
      <c r="SYC238"/>
      <c r="SYD238"/>
      <c r="SYE238"/>
      <c r="SYF238"/>
      <c r="SYG238"/>
      <c r="SYH238"/>
      <c r="SYI238"/>
      <c r="SYJ238"/>
      <c r="SYK238"/>
      <c r="SYL238"/>
      <c r="SYM238"/>
      <c r="SYN238"/>
      <c r="SYO238"/>
      <c r="SYP238"/>
      <c r="SYQ238"/>
      <c r="SYR238"/>
      <c r="SYS238"/>
      <c r="SYT238"/>
      <c r="SYU238"/>
      <c r="SYV238"/>
      <c r="SYW238"/>
      <c r="SYX238"/>
      <c r="SYY238"/>
      <c r="SYZ238"/>
      <c r="SZA238"/>
      <c r="SZB238"/>
      <c r="SZC238"/>
      <c r="SZD238"/>
      <c r="SZE238"/>
      <c r="SZF238"/>
      <c r="SZG238"/>
      <c r="SZH238"/>
      <c r="SZI238"/>
      <c r="SZJ238"/>
      <c r="SZK238"/>
      <c r="SZL238"/>
      <c r="SZM238"/>
      <c r="SZN238"/>
      <c r="SZO238"/>
      <c r="SZP238"/>
      <c r="SZQ238"/>
      <c r="SZR238"/>
      <c r="SZS238"/>
      <c r="SZT238"/>
      <c r="SZU238"/>
      <c r="SZV238"/>
      <c r="SZW238"/>
      <c r="SZX238"/>
      <c r="SZY238"/>
      <c r="SZZ238"/>
      <c r="TAA238"/>
      <c r="TAB238"/>
      <c r="TAC238"/>
      <c r="TAD238"/>
      <c r="TAE238"/>
      <c r="TAF238"/>
      <c r="TAG238"/>
      <c r="TAH238"/>
      <c r="TAI238"/>
      <c r="TAJ238"/>
      <c r="TAK238"/>
      <c r="TAL238"/>
      <c r="TAM238"/>
      <c r="TAN238"/>
      <c r="TAO238"/>
      <c r="TAP238"/>
      <c r="TAQ238"/>
      <c r="TAR238"/>
      <c r="TAS238"/>
      <c r="TAT238"/>
      <c r="TAU238"/>
      <c r="TAV238"/>
      <c r="TAW238"/>
      <c r="TAX238"/>
      <c r="TAY238"/>
      <c r="TAZ238"/>
      <c r="TBA238"/>
      <c r="TBB238"/>
      <c r="TBC238"/>
      <c r="TBD238"/>
      <c r="TBE238"/>
      <c r="TBF238"/>
      <c r="TBG238"/>
      <c r="TBH238"/>
      <c r="TBI238"/>
      <c r="TBJ238"/>
      <c r="TBK238"/>
      <c r="TBL238"/>
      <c r="TBM238"/>
      <c r="TBN238"/>
      <c r="TBO238"/>
      <c r="TBP238"/>
      <c r="TBQ238"/>
      <c r="TBR238"/>
      <c r="TBS238"/>
      <c r="TBT238"/>
      <c r="TBU238"/>
      <c r="TBV238"/>
      <c r="TBW238"/>
      <c r="TBX238"/>
      <c r="TBY238"/>
      <c r="TBZ238"/>
      <c r="TCA238"/>
      <c r="TCB238"/>
      <c r="TCC238"/>
      <c r="TCD238"/>
      <c r="TCE238"/>
      <c r="TCF238"/>
      <c r="TCG238"/>
      <c r="TCH238"/>
      <c r="TCI238"/>
      <c r="TCJ238"/>
      <c r="TCK238"/>
      <c r="TCL238"/>
      <c r="TCM238"/>
      <c r="TCN238"/>
      <c r="TCO238"/>
      <c r="TCP238"/>
      <c r="TCQ238"/>
      <c r="TCR238"/>
      <c r="TCS238"/>
      <c r="TCT238"/>
      <c r="TCU238"/>
      <c r="TCV238"/>
      <c r="TCW238"/>
      <c r="TCX238"/>
      <c r="TCY238"/>
      <c r="TCZ238"/>
      <c r="TDA238"/>
      <c r="TDB238"/>
      <c r="TDC238"/>
      <c r="TDD238"/>
      <c r="TDE238"/>
      <c r="TDF238"/>
      <c r="TDG238"/>
      <c r="TDH238"/>
      <c r="TDI238"/>
      <c r="TDJ238"/>
      <c r="TDK238"/>
      <c r="TDL238"/>
      <c r="TDM238"/>
      <c r="TDN238"/>
      <c r="TDO238"/>
      <c r="TDP238"/>
      <c r="TDQ238"/>
      <c r="TDR238"/>
      <c r="TDS238"/>
      <c r="TDT238"/>
      <c r="TDU238"/>
      <c r="TDV238"/>
      <c r="TDW238"/>
      <c r="TDX238"/>
      <c r="TDY238"/>
      <c r="TDZ238"/>
      <c r="TEA238"/>
      <c r="TEB238"/>
      <c r="TEC238"/>
      <c r="TED238"/>
      <c r="TEE238"/>
      <c r="TEF238"/>
      <c r="TEG238"/>
      <c r="TEH238"/>
      <c r="TEI238"/>
      <c r="TEJ238"/>
      <c r="TEK238"/>
      <c r="TEL238"/>
      <c r="TEM238"/>
      <c r="TEN238"/>
      <c r="TEO238"/>
      <c r="TEP238"/>
      <c r="TEQ238"/>
      <c r="TER238"/>
      <c r="TES238"/>
      <c r="TET238"/>
      <c r="TEU238"/>
      <c r="TEV238"/>
      <c r="TEW238"/>
      <c r="TEX238"/>
      <c r="TEY238"/>
      <c r="TEZ238"/>
      <c r="TFA238"/>
      <c r="TFB238"/>
      <c r="TFC238"/>
      <c r="TFD238"/>
      <c r="TFE238"/>
      <c r="TFF238"/>
      <c r="TFG238"/>
      <c r="TFH238"/>
      <c r="TFI238"/>
      <c r="TFJ238"/>
      <c r="TFK238"/>
      <c r="TFL238"/>
      <c r="TFM238"/>
      <c r="TFN238"/>
      <c r="TFO238"/>
      <c r="TFP238"/>
      <c r="TFQ238"/>
      <c r="TFR238"/>
      <c r="TFS238"/>
      <c r="TFT238"/>
      <c r="TFU238"/>
      <c r="TFV238"/>
      <c r="TFW238"/>
      <c r="TFX238"/>
      <c r="TFY238"/>
      <c r="TFZ238"/>
      <c r="TGA238"/>
      <c r="TGB238"/>
      <c r="TGC238"/>
      <c r="TGD238"/>
      <c r="TGE238"/>
      <c r="TGF238"/>
      <c r="TGG238"/>
      <c r="TGH238"/>
      <c r="TGI238"/>
      <c r="TGJ238"/>
      <c r="TGK238"/>
      <c r="TGL238"/>
      <c r="TGM238"/>
      <c r="TGN238"/>
      <c r="TGO238"/>
      <c r="TGP238"/>
      <c r="TGQ238"/>
      <c r="TGR238"/>
      <c r="TGS238"/>
      <c r="TGT238"/>
      <c r="TGU238"/>
      <c r="TGV238"/>
      <c r="TGW238"/>
      <c r="TGX238"/>
      <c r="TGY238"/>
      <c r="TGZ238"/>
      <c r="THA238"/>
      <c r="THB238"/>
      <c r="THC238"/>
      <c r="THD238"/>
      <c r="THE238"/>
      <c r="THF238"/>
      <c r="THG238"/>
      <c r="THH238"/>
      <c r="THI238"/>
      <c r="THJ238"/>
      <c r="THK238"/>
      <c r="THL238"/>
      <c r="THM238"/>
      <c r="THN238"/>
      <c r="THO238"/>
      <c r="THP238"/>
      <c r="THQ238"/>
      <c r="THR238"/>
      <c r="THS238"/>
      <c r="THT238"/>
      <c r="THU238"/>
      <c r="THV238"/>
      <c r="THW238"/>
      <c r="THX238"/>
      <c r="THY238"/>
      <c r="THZ238"/>
      <c r="TIA238"/>
      <c r="TIB238"/>
      <c r="TIC238"/>
      <c r="TID238"/>
      <c r="TIE238"/>
      <c r="TIF238"/>
      <c r="TIG238"/>
      <c r="TIH238"/>
      <c r="TII238"/>
      <c r="TIJ238"/>
      <c r="TIK238"/>
      <c r="TIL238"/>
      <c r="TIM238"/>
      <c r="TIN238"/>
      <c r="TIO238"/>
      <c r="TIP238"/>
      <c r="TIQ238"/>
      <c r="TIR238"/>
      <c r="TIS238"/>
      <c r="TIT238"/>
      <c r="TIU238"/>
      <c r="TIV238"/>
      <c r="TIW238"/>
      <c r="TIX238"/>
      <c r="TIY238"/>
      <c r="TIZ238"/>
      <c r="TJA238"/>
      <c r="TJB238"/>
      <c r="TJC238"/>
      <c r="TJD238"/>
      <c r="TJE238"/>
      <c r="TJF238"/>
      <c r="TJG238"/>
      <c r="TJH238"/>
      <c r="TJI238"/>
      <c r="TJJ238"/>
      <c r="TJK238"/>
      <c r="TJL238"/>
      <c r="TJM238"/>
      <c r="TJN238"/>
      <c r="TJO238"/>
      <c r="TJP238"/>
      <c r="TJQ238"/>
      <c r="TJR238"/>
      <c r="TJS238"/>
      <c r="TJT238"/>
      <c r="TJU238"/>
      <c r="TJV238"/>
      <c r="TJW238"/>
      <c r="TJX238"/>
      <c r="TJY238"/>
      <c r="TJZ238"/>
      <c r="TKA238"/>
      <c r="TKB238"/>
      <c r="TKC238"/>
      <c r="TKD238"/>
      <c r="TKE238"/>
      <c r="TKF238"/>
      <c r="TKG238"/>
      <c r="TKH238"/>
      <c r="TKI238"/>
      <c r="TKJ238"/>
      <c r="TKK238"/>
      <c r="TKL238"/>
      <c r="TKM238"/>
      <c r="TKN238"/>
      <c r="TKO238"/>
      <c r="TKP238"/>
      <c r="TKQ238"/>
      <c r="TKR238"/>
      <c r="TKS238"/>
      <c r="TKT238"/>
      <c r="TKU238"/>
      <c r="TKV238"/>
      <c r="TKW238"/>
      <c r="TKX238"/>
      <c r="TKY238"/>
      <c r="TKZ238"/>
      <c r="TLA238"/>
      <c r="TLB238"/>
      <c r="TLC238"/>
      <c r="TLD238"/>
      <c r="TLE238"/>
      <c r="TLF238"/>
      <c r="TLG238"/>
      <c r="TLH238"/>
      <c r="TLI238"/>
      <c r="TLJ238"/>
      <c r="TLK238"/>
      <c r="TLL238"/>
      <c r="TLM238"/>
      <c r="TLN238"/>
      <c r="TLO238"/>
      <c r="TLP238"/>
      <c r="TLQ238"/>
      <c r="TLR238"/>
      <c r="TLS238"/>
      <c r="TLT238"/>
      <c r="TLU238"/>
      <c r="TLV238"/>
      <c r="TLW238"/>
      <c r="TLX238"/>
      <c r="TLY238"/>
      <c r="TLZ238"/>
      <c r="TMA238"/>
      <c r="TMB238"/>
      <c r="TMC238"/>
      <c r="TMD238"/>
      <c r="TME238"/>
      <c r="TMF238"/>
      <c r="TMG238"/>
      <c r="TMH238"/>
      <c r="TMI238"/>
      <c r="TMJ238"/>
      <c r="TMK238"/>
      <c r="TML238"/>
      <c r="TMM238"/>
      <c r="TMN238"/>
      <c r="TMO238"/>
      <c r="TMP238"/>
      <c r="TMQ238"/>
      <c r="TMR238"/>
      <c r="TMS238"/>
      <c r="TMT238"/>
      <c r="TMU238"/>
      <c r="TMV238"/>
      <c r="TMW238"/>
      <c r="TMX238"/>
      <c r="TMY238"/>
      <c r="TMZ238"/>
      <c r="TNA238"/>
      <c r="TNB238"/>
      <c r="TNC238"/>
      <c r="TND238"/>
      <c r="TNE238"/>
      <c r="TNF238"/>
      <c r="TNG238"/>
      <c r="TNH238"/>
      <c r="TNI238"/>
      <c r="TNJ238"/>
      <c r="TNK238"/>
      <c r="TNL238"/>
      <c r="TNM238"/>
      <c r="TNN238"/>
      <c r="TNO238"/>
      <c r="TNP238"/>
      <c r="TNQ238"/>
      <c r="TNR238"/>
      <c r="TNS238"/>
      <c r="TNT238"/>
      <c r="TNU238"/>
      <c r="TNV238"/>
      <c r="TNW238"/>
      <c r="TNX238"/>
      <c r="TNY238"/>
      <c r="TNZ238"/>
      <c r="TOA238"/>
      <c r="TOB238"/>
      <c r="TOC238"/>
      <c r="TOD238"/>
      <c r="TOE238"/>
      <c r="TOF238"/>
      <c r="TOG238"/>
      <c r="TOH238"/>
      <c r="TOI238"/>
      <c r="TOJ238"/>
      <c r="TOK238"/>
      <c r="TOL238"/>
      <c r="TOM238"/>
      <c r="TON238"/>
      <c r="TOO238"/>
      <c r="TOP238"/>
      <c r="TOQ238"/>
      <c r="TOR238"/>
      <c r="TOS238"/>
      <c r="TOT238"/>
      <c r="TOU238"/>
      <c r="TOV238"/>
      <c r="TOW238"/>
      <c r="TOX238"/>
      <c r="TOY238"/>
      <c r="TOZ238"/>
      <c r="TPA238"/>
      <c r="TPB238"/>
      <c r="TPC238"/>
      <c r="TPD238"/>
      <c r="TPE238"/>
      <c r="TPF238"/>
      <c r="TPG238"/>
      <c r="TPH238"/>
      <c r="TPI238"/>
      <c r="TPJ238"/>
      <c r="TPK238"/>
      <c r="TPL238"/>
      <c r="TPM238"/>
      <c r="TPN238"/>
      <c r="TPO238"/>
      <c r="TPP238"/>
      <c r="TPQ238"/>
      <c r="TPR238"/>
      <c r="TPS238"/>
      <c r="TPT238"/>
      <c r="TPU238"/>
      <c r="TPV238"/>
      <c r="TPW238"/>
      <c r="TPX238"/>
      <c r="TPY238"/>
      <c r="TPZ238"/>
      <c r="TQA238"/>
      <c r="TQB238"/>
      <c r="TQC238"/>
      <c r="TQD238"/>
      <c r="TQE238"/>
      <c r="TQF238"/>
      <c r="TQG238"/>
      <c r="TQH238"/>
      <c r="TQI238"/>
      <c r="TQJ238"/>
      <c r="TQK238"/>
      <c r="TQL238"/>
      <c r="TQM238"/>
      <c r="TQN238"/>
      <c r="TQO238"/>
      <c r="TQP238"/>
      <c r="TQQ238"/>
      <c r="TQR238"/>
      <c r="TQS238"/>
      <c r="TQT238"/>
      <c r="TQU238"/>
      <c r="TQV238"/>
      <c r="TQW238"/>
      <c r="TQX238"/>
      <c r="TQY238"/>
      <c r="TQZ238"/>
      <c r="TRA238"/>
      <c r="TRB238"/>
      <c r="TRC238"/>
      <c r="TRD238"/>
      <c r="TRE238"/>
      <c r="TRF238"/>
      <c r="TRG238"/>
      <c r="TRH238"/>
      <c r="TRI238"/>
      <c r="TRJ238"/>
      <c r="TRK238"/>
      <c r="TRL238"/>
      <c r="TRM238"/>
      <c r="TRN238"/>
      <c r="TRO238"/>
      <c r="TRP238"/>
      <c r="TRQ238"/>
      <c r="TRR238"/>
      <c r="TRS238"/>
      <c r="TRT238"/>
      <c r="TRU238"/>
      <c r="TRV238"/>
      <c r="TRW238"/>
      <c r="TRX238"/>
      <c r="TRY238"/>
      <c r="TRZ238"/>
      <c r="TSA238"/>
      <c r="TSB238"/>
      <c r="TSC238"/>
      <c r="TSD238"/>
      <c r="TSE238"/>
      <c r="TSF238"/>
      <c r="TSG238"/>
      <c r="TSH238"/>
      <c r="TSI238"/>
      <c r="TSJ238"/>
      <c r="TSK238"/>
      <c r="TSL238"/>
      <c r="TSM238"/>
      <c r="TSN238"/>
      <c r="TSO238"/>
      <c r="TSP238"/>
      <c r="TSQ238"/>
      <c r="TSR238"/>
      <c r="TSS238"/>
      <c r="TST238"/>
      <c r="TSU238"/>
      <c r="TSV238"/>
      <c r="TSW238"/>
      <c r="TSX238"/>
      <c r="TSY238"/>
      <c r="TSZ238"/>
      <c r="TTA238"/>
      <c r="TTB238"/>
      <c r="TTC238"/>
      <c r="TTD238"/>
      <c r="TTE238"/>
      <c r="TTF238"/>
      <c r="TTG238"/>
      <c r="TTH238"/>
      <c r="TTI238"/>
      <c r="TTJ238"/>
      <c r="TTK238"/>
      <c r="TTL238"/>
      <c r="TTM238"/>
      <c r="TTN238"/>
      <c r="TTO238"/>
      <c r="TTP238"/>
      <c r="TTQ238"/>
      <c r="TTR238"/>
      <c r="TTS238"/>
      <c r="TTT238"/>
      <c r="TTU238"/>
      <c r="TTV238"/>
      <c r="TTW238"/>
      <c r="TTX238"/>
      <c r="TTY238"/>
      <c r="TTZ238"/>
      <c r="TUA238"/>
      <c r="TUB238"/>
      <c r="TUC238"/>
      <c r="TUD238"/>
      <c r="TUE238"/>
      <c r="TUF238"/>
      <c r="TUG238"/>
      <c r="TUH238"/>
      <c r="TUI238"/>
      <c r="TUJ238"/>
      <c r="TUK238"/>
      <c r="TUL238"/>
      <c r="TUM238"/>
      <c r="TUN238"/>
      <c r="TUO238"/>
      <c r="TUP238"/>
      <c r="TUQ238"/>
      <c r="TUR238"/>
      <c r="TUS238"/>
      <c r="TUT238"/>
      <c r="TUU238"/>
      <c r="TUV238"/>
      <c r="TUW238"/>
      <c r="TUX238"/>
      <c r="TUY238"/>
      <c r="TUZ238"/>
      <c r="TVA238"/>
      <c r="TVB238"/>
      <c r="TVC238"/>
      <c r="TVD238"/>
      <c r="TVE238"/>
      <c r="TVF238"/>
      <c r="TVG238"/>
      <c r="TVH238"/>
      <c r="TVI238"/>
      <c r="TVJ238"/>
      <c r="TVK238"/>
      <c r="TVL238"/>
      <c r="TVM238"/>
      <c r="TVN238"/>
      <c r="TVO238"/>
      <c r="TVP238"/>
      <c r="TVQ238"/>
      <c r="TVR238"/>
      <c r="TVS238"/>
      <c r="TVT238"/>
      <c r="TVU238"/>
      <c r="TVV238"/>
      <c r="TVW238"/>
      <c r="TVX238"/>
      <c r="TVY238"/>
      <c r="TVZ238"/>
      <c r="TWA238"/>
      <c r="TWB238"/>
      <c r="TWC238"/>
      <c r="TWD238"/>
      <c r="TWE238"/>
      <c r="TWF238"/>
      <c r="TWG238"/>
      <c r="TWH238"/>
      <c r="TWI238"/>
      <c r="TWJ238"/>
      <c r="TWK238"/>
      <c r="TWL238"/>
      <c r="TWM238"/>
      <c r="TWN238"/>
      <c r="TWO238"/>
      <c r="TWP238"/>
      <c r="TWQ238"/>
      <c r="TWR238"/>
      <c r="TWS238"/>
      <c r="TWT238"/>
      <c r="TWU238"/>
      <c r="TWV238"/>
      <c r="TWW238"/>
      <c r="TWX238"/>
      <c r="TWY238"/>
      <c r="TWZ238"/>
      <c r="TXA238"/>
      <c r="TXB238"/>
      <c r="TXC238"/>
      <c r="TXD238"/>
      <c r="TXE238"/>
      <c r="TXF238"/>
      <c r="TXG238"/>
      <c r="TXH238"/>
      <c r="TXI238"/>
      <c r="TXJ238"/>
      <c r="TXK238"/>
      <c r="TXL238"/>
      <c r="TXM238"/>
      <c r="TXN238"/>
      <c r="TXO238"/>
      <c r="TXP238"/>
      <c r="TXQ238"/>
      <c r="TXR238"/>
      <c r="TXS238"/>
      <c r="TXT238"/>
      <c r="TXU238"/>
      <c r="TXV238"/>
      <c r="TXW238"/>
      <c r="TXX238"/>
      <c r="TXY238"/>
      <c r="TXZ238"/>
      <c r="TYA238"/>
      <c r="TYB238"/>
      <c r="TYC238"/>
      <c r="TYD238"/>
      <c r="TYE238"/>
      <c r="TYF238"/>
      <c r="TYG238"/>
      <c r="TYH238"/>
      <c r="TYI238"/>
      <c r="TYJ238"/>
      <c r="TYK238"/>
      <c r="TYL238"/>
      <c r="TYM238"/>
      <c r="TYN238"/>
      <c r="TYO238"/>
      <c r="TYP238"/>
      <c r="TYQ238"/>
      <c r="TYR238"/>
      <c r="TYS238"/>
      <c r="TYT238"/>
      <c r="TYU238"/>
      <c r="TYV238"/>
      <c r="TYW238"/>
      <c r="TYX238"/>
      <c r="TYY238"/>
      <c r="TYZ238"/>
      <c r="TZA238"/>
      <c r="TZB238"/>
      <c r="TZC238"/>
      <c r="TZD238"/>
      <c r="TZE238"/>
      <c r="TZF238"/>
      <c r="TZG238"/>
      <c r="TZH238"/>
      <c r="TZI238"/>
      <c r="TZJ238"/>
      <c r="TZK238"/>
      <c r="TZL238"/>
      <c r="TZM238"/>
      <c r="TZN238"/>
      <c r="TZO238"/>
      <c r="TZP238"/>
      <c r="TZQ238"/>
      <c r="TZR238"/>
      <c r="TZS238"/>
      <c r="TZT238"/>
      <c r="TZU238"/>
      <c r="TZV238"/>
      <c r="TZW238"/>
      <c r="TZX238"/>
      <c r="TZY238"/>
      <c r="TZZ238"/>
      <c r="UAA238"/>
      <c r="UAB238"/>
      <c r="UAC238"/>
      <c r="UAD238"/>
      <c r="UAE238"/>
      <c r="UAF238"/>
      <c r="UAG238"/>
      <c r="UAH238"/>
      <c r="UAI238"/>
      <c r="UAJ238"/>
      <c r="UAK238"/>
      <c r="UAL238"/>
      <c r="UAM238"/>
      <c r="UAN238"/>
      <c r="UAO238"/>
      <c r="UAP238"/>
      <c r="UAQ238"/>
      <c r="UAR238"/>
      <c r="UAS238"/>
      <c r="UAT238"/>
      <c r="UAU238"/>
      <c r="UAV238"/>
      <c r="UAW238"/>
      <c r="UAX238"/>
      <c r="UAY238"/>
      <c r="UAZ238"/>
      <c r="UBA238"/>
      <c r="UBB238"/>
      <c r="UBC238"/>
      <c r="UBD238"/>
      <c r="UBE238"/>
      <c r="UBF238"/>
      <c r="UBG238"/>
      <c r="UBH238"/>
      <c r="UBI238"/>
      <c r="UBJ238"/>
      <c r="UBK238"/>
      <c r="UBL238"/>
      <c r="UBM238"/>
      <c r="UBN238"/>
      <c r="UBO238"/>
      <c r="UBP238"/>
      <c r="UBQ238"/>
      <c r="UBR238"/>
      <c r="UBS238"/>
      <c r="UBT238"/>
      <c r="UBU238"/>
      <c r="UBV238"/>
      <c r="UBW238"/>
      <c r="UBX238"/>
      <c r="UBY238"/>
      <c r="UBZ238"/>
      <c r="UCA238"/>
      <c r="UCB238"/>
      <c r="UCC238"/>
      <c r="UCD238"/>
      <c r="UCE238"/>
      <c r="UCF238"/>
      <c r="UCG238"/>
      <c r="UCH238"/>
      <c r="UCI238"/>
      <c r="UCJ238"/>
      <c r="UCK238"/>
      <c r="UCL238"/>
      <c r="UCM238"/>
      <c r="UCN238"/>
      <c r="UCO238"/>
      <c r="UCP238"/>
      <c r="UCQ238"/>
      <c r="UCR238"/>
      <c r="UCS238"/>
      <c r="UCT238"/>
      <c r="UCU238"/>
      <c r="UCV238"/>
      <c r="UCW238"/>
      <c r="UCX238"/>
      <c r="UCY238"/>
      <c r="UCZ238"/>
      <c r="UDA238"/>
      <c r="UDB238"/>
      <c r="UDC238"/>
      <c r="UDD238"/>
      <c r="UDE238"/>
      <c r="UDF238"/>
      <c r="UDG238"/>
      <c r="UDH238"/>
      <c r="UDI238"/>
      <c r="UDJ238"/>
      <c r="UDK238"/>
      <c r="UDL238"/>
      <c r="UDM238"/>
      <c r="UDN238"/>
      <c r="UDO238"/>
      <c r="UDP238"/>
      <c r="UDQ238"/>
      <c r="UDR238"/>
      <c r="UDS238"/>
      <c r="UDT238"/>
      <c r="UDU238"/>
      <c r="UDV238"/>
      <c r="UDW238"/>
      <c r="UDX238"/>
      <c r="UDY238"/>
      <c r="UDZ238"/>
      <c r="UEA238"/>
      <c r="UEB238"/>
      <c r="UEC238"/>
      <c r="UED238"/>
      <c r="UEE238"/>
      <c r="UEF238"/>
      <c r="UEG238"/>
      <c r="UEH238"/>
      <c r="UEI238"/>
      <c r="UEJ238"/>
      <c r="UEK238"/>
      <c r="UEL238"/>
      <c r="UEM238"/>
      <c r="UEN238"/>
      <c r="UEO238"/>
      <c r="UEP238"/>
      <c r="UEQ238"/>
      <c r="UER238"/>
      <c r="UES238"/>
      <c r="UET238"/>
      <c r="UEU238"/>
      <c r="UEV238"/>
      <c r="UEW238"/>
      <c r="UEX238"/>
      <c r="UEY238"/>
      <c r="UEZ238"/>
      <c r="UFA238"/>
      <c r="UFB238"/>
      <c r="UFC238"/>
      <c r="UFD238"/>
      <c r="UFE238"/>
      <c r="UFF238"/>
      <c r="UFG238"/>
      <c r="UFH238"/>
      <c r="UFI238"/>
      <c r="UFJ238"/>
      <c r="UFK238"/>
      <c r="UFL238"/>
      <c r="UFM238"/>
      <c r="UFN238"/>
      <c r="UFO238"/>
      <c r="UFP238"/>
      <c r="UFQ238"/>
      <c r="UFR238"/>
      <c r="UFS238"/>
      <c r="UFT238"/>
      <c r="UFU238"/>
      <c r="UFV238"/>
      <c r="UFW238"/>
      <c r="UFX238"/>
      <c r="UFY238"/>
      <c r="UFZ238"/>
      <c r="UGA238"/>
      <c r="UGB238"/>
      <c r="UGC238"/>
      <c r="UGD238"/>
      <c r="UGE238"/>
      <c r="UGF238"/>
      <c r="UGG238"/>
      <c r="UGH238"/>
      <c r="UGI238"/>
      <c r="UGJ238"/>
      <c r="UGK238"/>
      <c r="UGL238"/>
      <c r="UGM238"/>
      <c r="UGN238"/>
      <c r="UGO238"/>
      <c r="UGP238"/>
      <c r="UGQ238"/>
      <c r="UGR238"/>
      <c r="UGS238"/>
      <c r="UGT238"/>
      <c r="UGU238"/>
      <c r="UGV238"/>
      <c r="UGW238"/>
      <c r="UGX238"/>
      <c r="UGY238"/>
      <c r="UGZ238"/>
      <c r="UHA238"/>
      <c r="UHB238"/>
      <c r="UHC238"/>
      <c r="UHD238"/>
      <c r="UHE238"/>
      <c r="UHF238"/>
      <c r="UHG238"/>
      <c r="UHH238"/>
      <c r="UHI238"/>
      <c r="UHJ238"/>
      <c r="UHK238"/>
      <c r="UHL238"/>
      <c r="UHM238"/>
      <c r="UHN238"/>
      <c r="UHO238"/>
      <c r="UHP238"/>
      <c r="UHQ238"/>
      <c r="UHR238"/>
      <c r="UHS238"/>
      <c r="UHT238"/>
      <c r="UHU238"/>
      <c r="UHV238"/>
      <c r="UHW238"/>
      <c r="UHX238"/>
      <c r="UHY238"/>
      <c r="UHZ238"/>
      <c r="UIA238"/>
      <c r="UIB238"/>
      <c r="UIC238"/>
      <c r="UID238"/>
      <c r="UIE238"/>
      <c r="UIF238"/>
      <c r="UIG238"/>
      <c r="UIH238"/>
      <c r="UII238"/>
      <c r="UIJ238"/>
      <c r="UIK238"/>
      <c r="UIL238"/>
      <c r="UIM238"/>
      <c r="UIN238"/>
      <c r="UIO238"/>
      <c r="UIP238"/>
      <c r="UIQ238"/>
      <c r="UIR238"/>
      <c r="UIS238"/>
      <c r="UIT238"/>
      <c r="UIU238"/>
      <c r="UIV238"/>
      <c r="UIW238"/>
      <c r="UIX238"/>
      <c r="UIY238"/>
      <c r="UIZ238"/>
      <c r="UJA238"/>
      <c r="UJB238"/>
      <c r="UJC238"/>
      <c r="UJD238"/>
      <c r="UJE238"/>
      <c r="UJF238"/>
      <c r="UJG238"/>
      <c r="UJH238"/>
      <c r="UJI238"/>
      <c r="UJJ238"/>
      <c r="UJK238"/>
      <c r="UJL238"/>
      <c r="UJM238"/>
      <c r="UJN238"/>
      <c r="UJO238"/>
      <c r="UJP238"/>
      <c r="UJQ238"/>
      <c r="UJR238"/>
      <c r="UJS238"/>
      <c r="UJT238"/>
      <c r="UJU238"/>
      <c r="UJV238"/>
      <c r="UJW238"/>
      <c r="UJX238"/>
      <c r="UJY238"/>
      <c r="UJZ238"/>
      <c r="UKA238"/>
      <c r="UKB238"/>
      <c r="UKC238"/>
      <c r="UKD238"/>
      <c r="UKE238"/>
      <c r="UKF238"/>
      <c r="UKG238"/>
      <c r="UKH238"/>
      <c r="UKI238"/>
      <c r="UKJ238"/>
      <c r="UKK238"/>
      <c r="UKL238"/>
      <c r="UKM238"/>
      <c r="UKN238"/>
      <c r="UKO238"/>
      <c r="UKP238"/>
      <c r="UKQ238"/>
      <c r="UKR238"/>
      <c r="UKS238"/>
      <c r="UKT238"/>
      <c r="UKU238"/>
      <c r="UKV238"/>
      <c r="UKW238"/>
      <c r="UKX238"/>
      <c r="UKY238"/>
      <c r="UKZ238"/>
      <c r="ULA238"/>
      <c r="ULB238"/>
      <c r="ULC238"/>
      <c r="ULD238"/>
      <c r="ULE238"/>
      <c r="ULF238"/>
      <c r="ULG238"/>
      <c r="ULH238"/>
      <c r="ULI238"/>
      <c r="ULJ238"/>
      <c r="ULK238"/>
      <c r="ULL238"/>
      <c r="ULM238"/>
      <c r="ULN238"/>
      <c r="ULO238"/>
      <c r="ULP238"/>
      <c r="ULQ238"/>
      <c r="ULR238"/>
      <c r="ULS238"/>
      <c r="ULT238"/>
      <c r="ULU238"/>
      <c r="ULV238"/>
      <c r="ULW238"/>
      <c r="ULX238"/>
      <c r="ULY238"/>
      <c r="ULZ238"/>
      <c r="UMA238"/>
      <c r="UMB238"/>
      <c r="UMC238"/>
      <c r="UMD238"/>
      <c r="UME238"/>
      <c r="UMF238"/>
      <c r="UMG238"/>
      <c r="UMH238"/>
      <c r="UMI238"/>
      <c r="UMJ238"/>
      <c r="UMK238"/>
      <c r="UML238"/>
      <c r="UMM238"/>
      <c r="UMN238"/>
      <c r="UMO238"/>
      <c r="UMP238"/>
      <c r="UMQ238"/>
      <c r="UMR238"/>
      <c r="UMS238"/>
      <c r="UMT238"/>
      <c r="UMU238"/>
      <c r="UMV238"/>
      <c r="UMW238"/>
      <c r="UMX238"/>
      <c r="UMY238"/>
      <c r="UMZ238"/>
      <c r="UNA238"/>
      <c r="UNB238"/>
      <c r="UNC238"/>
      <c r="UND238"/>
      <c r="UNE238"/>
      <c r="UNF238"/>
      <c r="UNG238"/>
      <c r="UNH238"/>
      <c r="UNI238"/>
      <c r="UNJ238"/>
      <c r="UNK238"/>
      <c r="UNL238"/>
      <c r="UNM238"/>
      <c r="UNN238"/>
      <c r="UNO238"/>
      <c r="UNP238"/>
      <c r="UNQ238"/>
      <c r="UNR238"/>
      <c r="UNS238"/>
      <c r="UNT238"/>
      <c r="UNU238"/>
      <c r="UNV238"/>
      <c r="UNW238"/>
      <c r="UNX238"/>
      <c r="UNY238"/>
      <c r="UNZ238"/>
      <c r="UOA238"/>
      <c r="UOB238"/>
      <c r="UOC238"/>
      <c r="UOD238"/>
      <c r="UOE238"/>
      <c r="UOF238"/>
      <c r="UOG238"/>
      <c r="UOH238"/>
      <c r="UOI238"/>
      <c r="UOJ238"/>
      <c r="UOK238"/>
      <c r="UOL238"/>
      <c r="UOM238"/>
      <c r="UON238"/>
      <c r="UOO238"/>
      <c r="UOP238"/>
      <c r="UOQ238"/>
      <c r="UOR238"/>
      <c r="UOS238"/>
      <c r="UOT238"/>
      <c r="UOU238"/>
      <c r="UOV238"/>
      <c r="UOW238"/>
      <c r="UOX238"/>
      <c r="UOY238"/>
      <c r="UOZ238"/>
      <c r="UPA238"/>
      <c r="UPB238"/>
      <c r="UPC238"/>
      <c r="UPD238"/>
      <c r="UPE238"/>
      <c r="UPF238"/>
      <c r="UPG238"/>
      <c r="UPH238"/>
      <c r="UPI238"/>
      <c r="UPJ238"/>
      <c r="UPK238"/>
      <c r="UPL238"/>
      <c r="UPM238"/>
      <c r="UPN238"/>
      <c r="UPO238"/>
      <c r="UPP238"/>
      <c r="UPQ238"/>
      <c r="UPR238"/>
      <c r="UPS238"/>
      <c r="UPT238"/>
      <c r="UPU238"/>
      <c r="UPV238"/>
      <c r="UPW238"/>
      <c r="UPX238"/>
      <c r="UPY238"/>
      <c r="UPZ238"/>
      <c r="UQA238"/>
      <c r="UQB238"/>
      <c r="UQC238"/>
      <c r="UQD238"/>
      <c r="UQE238"/>
      <c r="UQF238"/>
      <c r="UQG238"/>
      <c r="UQH238"/>
      <c r="UQI238"/>
      <c r="UQJ238"/>
      <c r="UQK238"/>
      <c r="UQL238"/>
      <c r="UQM238"/>
      <c r="UQN238"/>
      <c r="UQO238"/>
      <c r="UQP238"/>
      <c r="UQQ238"/>
      <c r="UQR238"/>
      <c r="UQS238"/>
      <c r="UQT238"/>
      <c r="UQU238"/>
      <c r="UQV238"/>
      <c r="UQW238"/>
      <c r="UQX238"/>
      <c r="UQY238"/>
      <c r="UQZ238"/>
      <c r="URA238"/>
      <c r="URB238"/>
      <c r="URC238"/>
      <c r="URD238"/>
      <c r="URE238"/>
      <c r="URF238"/>
      <c r="URG238"/>
      <c r="URH238"/>
      <c r="URI238"/>
      <c r="URJ238"/>
      <c r="URK238"/>
      <c r="URL238"/>
      <c r="URM238"/>
      <c r="URN238"/>
      <c r="URO238"/>
      <c r="URP238"/>
      <c r="URQ238"/>
      <c r="URR238"/>
      <c r="URS238"/>
      <c r="URT238"/>
      <c r="URU238"/>
      <c r="URV238"/>
      <c r="URW238"/>
      <c r="URX238"/>
      <c r="URY238"/>
      <c r="URZ238"/>
      <c r="USA238"/>
      <c r="USB238"/>
      <c r="USC238"/>
      <c r="USD238"/>
      <c r="USE238"/>
      <c r="USF238"/>
      <c r="USG238"/>
      <c r="USH238"/>
      <c r="USI238"/>
      <c r="USJ238"/>
      <c r="USK238"/>
      <c r="USL238"/>
      <c r="USM238"/>
      <c r="USN238"/>
      <c r="USO238"/>
      <c r="USP238"/>
      <c r="USQ238"/>
      <c r="USR238"/>
      <c r="USS238"/>
      <c r="UST238"/>
      <c r="USU238"/>
      <c r="USV238"/>
      <c r="USW238"/>
      <c r="USX238"/>
      <c r="USY238"/>
      <c r="USZ238"/>
      <c r="UTA238"/>
      <c r="UTB238"/>
      <c r="UTC238"/>
      <c r="UTD238"/>
      <c r="UTE238"/>
      <c r="UTF238"/>
      <c r="UTG238"/>
      <c r="UTH238"/>
      <c r="UTI238"/>
      <c r="UTJ238"/>
      <c r="UTK238"/>
      <c r="UTL238"/>
      <c r="UTM238"/>
      <c r="UTN238"/>
      <c r="UTO238"/>
      <c r="UTP238"/>
      <c r="UTQ238"/>
      <c r="UTR238"/>
      <c r="UTS238"/>
      <c r="UTT238"/>
      <c r="UTU238"/>
      <c r="UTV238"/>
      <c r="UTW238"/>
      <c r="UTX238"/>
      <c r="UTY238"/>
      <c r="UTZ238"/>
      <c r="UUA238"/>
      <c r="UUB238"/>
      <c r="UUC238"/>
      <c r="UUD238"/>
      <c r="UUE238"/>
      <c r="UUF238"/>
      <c r="UUG238"/>
      <c r="UUH238"/>
      <c r="UUI238"/>
      <c r="UUJ238"/>
      <c r="UUK238"/>
      <c r="UUL238"/>
      <c r="UUM238"/>
      <c r="UUN238"/>
      <c r="UUO238"/>
      <c r="UUP238"/>
      <c r="UUQ238"/>
      <c r="UUR238"/>
      <c r="UUS238"/>
      <c r="UUT238"/>
      <c r="UUU238"/>
      <c r="UUV238"/>
      <c r="UUW238"/>
      <c r="UUX238"/>
      <c r="UUY238"/>
      <c r="UUZ238"/>
      <c r="UVA238"/>
      <c r="UVB238"/>
      <c r="UVC238"/>
      <c r="UVD238"/>
      <c r="UVE238"/>
      <c r="UVF238"/>
      <c r="UVG238"/>
      <c r="UVH238"/>
      <c r="UVI238"/>
      <c r="UVJ238"/>
      <c r="UVK238"/>
      <c r="UVL238"/>
      <c r="UVM238"/>
      <c r="UVN238"/>
      <c r="UVO238"/>
      <c r="UVP238"/>
      <c r="UVQ238"/>
      <c r="UVR238"/>
      <c r="UVS238"/>
      <c r="UVT238"/>
      <c r="UVU238"/>
      <c r="UVV238"/>
      <c r="UVW238"/>
      <c r="UVX238"/>
      <c r="UVY238"/>
      <c r="UVZ238"/>
      <c r="UWA238"/>
      <c r="UWB238"/>
      <c r="UWC238"/>
      <c r="UWD238"/>
      <c r="UWE238"/>
      <c r="UWF238"/>
      <c r="UWG238"/>
      <c r="UWH238"/>
      <c r="UWI238"/>
      <c r="UWJ238"/>
      <c r="UWK238"/>
      <c r="UWL238"/>
      <c r="UWM238"/>
      <c r="UWN238"/>
      <c r="UWO238"/>
      <c r="UWP238"/>
      <c r="UWQ238"/>
      <c r="UWR238"/>
      <c r="UWS238"/>
      <c r="UWT238"/>
      <c r="UWU238"/>
      <c r="UWV238"/>
      <c r="UWW238"/>
      <c r="UWX238"/>
      <c r="UWY238"/>
      <c r="UWZ238"/>
      <c r="UXA238"/>
      <c r="UXB238"/>
      <c r="UXC238"/>
      <c r="UXD238"/>
      <c r="UXE238"/>
      <c r="UXF238"/>
      <c r="UXG238"/>
      <c r="UXH238"/>
      <c r="UXI238"/>
      <c r="UXJ238"/>
      <c r="UXK238"/>
      <c r="UXL238"/>
      <c r="UXM238"/>
      <c r="UXN238"/>
      <c r="UXO238"/>
      <c r="UXP238"/>
      <c r="UXQ238"/>
      <c r="UXR238"/>
      <c r="UXS238"/>
      <c r="UXT238"/>
      <c r="UXU238"/>
      <c r="UXV238"/>
      <c r="UXW238"/>
      <c r="UXX238"/>
      <c r="UXY238"/>
      <c r="UXZ238"/>
      <c r="UYA238"/>
      <c r="UYB238"/>
      <c r="UYC238"/>
      <c r="UYD238"/>
      <c r="UYE238"/>
      <c r="UYF238"/>
      <c r="UYG238"/>
      <c r="UYH238"/>
      <c r="UYI238"/>
      <c r="UYJ238"/>
      <c r="UYK238"/>
      <c r="UYL238"/>
      <c r="UYM238"/>
      <c r="UYN238"/>
      <c r="UYO238"/>
      <c r="UYP238"/>
      <c r="UYQ238"/>
      <c r="UYR238"/>
      <c r="UYS238"/>
      <c r="UYT238"/>
      <c r="UYU238"/>
      <c r="UYV238"/>
      <c r="UYW238"/>
      <c r="UYX238"/>
      <c r="UYY238"/>
      <c r="UYZ238"/>
      <c r="UZA238"/>
      <c r="UZB238"/>
      <c r="UZC238"/>
      <c r="UZD238"/>
      <c r="UZE238"/>
      <c r="UZF238"/>
      <c r="UZG238"/>
      <c r="UZH238"/>
      <c r="UZI238"/>
      <c r="UZJ238"/>
      <c r="UZK238"/>
      <c r="UZL238"/>
      <c r="UZM238"/>
      <c r="UZN238"/>
      <c r="UZO238"/>
      <c r="UZP238"/>
      <c r="UZQ238"/>
      <c r="UZR238"/>
      <c r="UZS238"/>
      <c r="UZT238"/>
      <c r="UZU238"/>
      <c r="UZV238"/>
      <c r="UZW238"/>
      <c r="UZX238"/>
      <c r="UZY238"/>
      <c r="UZZ238"/>
      <c r="VAA238"/>
      <c r="VAB238"/>
      <c r="VAC238"/>
      <c r="VAD238"/>
      <c r="VAE238"/>
      <c r="VAF238"/>
      <c r="VAG238"/>
      <c r="VAH238"/>
      <c r="VAI238"/>
      <c r="VAJ238"/>
      <c r="VAK238"/>
      <c r="VAL238"/>
      <c r="VAM238"/>
      <c r="VAN238"/>
      <c r="VAO238"/>
      <c r="VAP238"/>
      <c r="VAQ238"/>
      <c r="VAR238"/>
      <c r="VAS238"/>
      <c r="VAT238"/>
      <c r="VAU238"/>
      <c r="VAV238"/>
      <c r="VAW238"/>
      <c r="VAX238"/>
      <c r="VAY238"/>
      <c r="VAZ238"/>
      <c r="VBA238"/>
      <c r="VBB238"/>
      <c r="VBC238"/>
      <c r="VBD238"/>
      <c r="VBE238"/>
      <c r="VBF238"/>
      <c r="VBG238"/>
      <c r="VBH238"/>
      <c r="VBI238"/>
      <c r="VBJ238"/>
      <c r="VBK238"/>
      <c r="VBL238"/>
      <c r="VBM238"/>
      <c r="VBN238"/>
      <c r="VBO238"/>
      <c r="VBP238"/>
      <c r="VBQ238"/>
      <c r="VBR238"/>
      <c r="VBS238"/>
      <c r="VBT238"/>
      <c r="VBU238"/>
      <c r="VBV238"/>
      <c r="VBW238"/>
      <c r="VBX238"/>
      <c r="VBY238"/>
      <c r="VBZ238"/>
      <c r="VCA238"/>
      <c r="VCB238"/>
      <c r="VCC238"/>
      <c r="VCD238"/>
      <c r="VCE238"/>
      <c r="VCF238"/>
      <c r="VCG238"/>
      <c r="VCH238"/>
      <c r="VCI238"/>
      <c r="VCJ238"/>
      <c r="VCK238"/>
      <c r="VCL238"/>
      <c r="VCM238"/>
      <c r="VCN238"/>
      <c r="VCO238"/>
      <c r="VCP238"/>
      <c r="VCQ238"/>
      <c r="VCR238"/>
      <c r="VCS238"/>
      <c r="VCT238"/>
      <c r="VCU238"/>
      <c r="VCV238"/>
      <c r="VCW238"/>
      <c r="VCX238"/>
      <c r="VCY238"/>
      <c r="VCZ238"/>
      <c r="VDA238"/>
      <c r="VDB238"/>
      <c r="VDC238"/>
      <c r="VDD238"/>
      <c r="VDE238"/>
      <c r="VDF238"/>
      <c r="VDG238"/>
      <c r="VDH238"/>
      <c r="VDI238"/>
      <c r="VDJ238"/>
      <c r="VDK238"/>
      <c r="VDL238"/>
      <c r="VDM238"/>
      <c r="VDN238"/>
      <c r="VDO238"/>
      <c r="VDP238"/>
      <c r="VDQ238"/>
      <c r="VDR238"/>
      <c r="VDS238"/>
      <c r="VDT238"/>
      <c r="VDU238"/>
      <c r="VDV238"/>
      <c r="VDW238"/>
      <c r="VDX238"/>
      <c r="VDY238"/>
      <c r="VDZ238"/>
      <c r="VEA238"/>
      <c r="VEB238"/>
      <c r="VEC238"/>
      <c r="VED238"/>
      <c r="VEE238"/>
      <c r="VEF238"/>
      <c r="VEG238"/>
      <c r="VEH238"/>
      <c r="VEI238"/>
      <c r="VEJ238"/>
      <c r="VEK238"/>
      <c r="VEL238"/>
      <c r="VEM238"/>
      <c r="VEN238"/>
      <c r="VEO238"/>
      <c r="VEP238"/>
      <c r="VEQ238"/>
      <c r="VER238"/>
      <c r="VES238"/>
      <c r="VET238"/>
      <c r="VEU238"/>
      <c r="VEV238"/>
      <c r="VEW238"/>
      <c r="VEX238"/>
      <c r="VEY238"/>
      <c r="VEZ238"/>
      <c r="VFA238"/>
      <c r="VFB238"/>
      <c r="VFC238"/>
      <c r="VFD238"/>
      <c r="VFE238"/>
      <c r="VFF238"/>
      <c r="VFG238"/>
      <c r="VFH238"/>
      <c r="VFI238"/>
      <c r="VFJ238"/>
      <c r="VFK238"/>
      <c r="VFL238"/>
      <c r="VFM238"/>
      <c r="VFN238"/>
      <c r="VFO238"/>
      <c r="VFP238"/>
      <c r="VFQ238"/>
      <c r="VFR238"/>
      <c r="VFS238"/>
      <c r="VFT238"/>
      <c r="VFU238"/>
      <c r="VFV238"/>
      <c r="VFW238"/>
      <c r="VFX238"/>
      <c r="VFY238"/>
      <c r="VFZ238"/>
      <c r="VGA238"/>
      <c r="VGB238"/>
      <c r="VGC238"/>
      <c r="VGD238"/>
      <c r="VGE238"/>
      <c r="VGF238"/>
      <c r="VGG238"/>
      <c r="VGH238"/>
      <c r="VGI238"/>
      <c r="VGJ238"/>
      <c r="VGK238"/>
      <c r="VGL238"/>
      <c r="VGM238"/>
      <c r="VGN238"/>
      <c r="VGO238"/>
      <c r="VGP238"/>
      <c r="VGQ238"/>
      <c r="VGR238"/>
      <c r="VGS238"/>
      <c r="VGT238"/>
      <c r="VGU238"/>
      <c r="VGV238"/>
      <c r="VGW238"/>
      <c r="VGX238"/>
      <c r="VGY238"/>
      <c r="VGZ238"/>
      <c r="VHA238"/>
      <c r="VHB238"/>
      <c r="VHC238"/>
      <c r="VHD238"/>
      <c r="VHE238"/>
      <c r="VHF238"/>
      <c r="VHG238"/>
      <c r="VHH238"/>
      <c r="VHI238"/>
      <c r="VHJ238"/>
      <c r="VHK238"/>
      <c r="VHL238"/>
      <c r="VHM238"/>
      <c r="VHN238"/>
      <c r="VHO238"/>
      <c r="VHP238"/>
      <c r="VHQ238"/>
      <c r="VHR238"/>
      <c r="VHS238"/>
      <c r="VHT238"/>
      <c r="VHU238"/>
      <c r="VHV238"/>
      <c r="VHW238"/>
      <c r="VHX238"/>
      <c r="VHY238"/>
      <c r="VHZ238"/>
      <c r="VIA238"/>
      <c r="VIB238"/>
      <c r="VIC238"/>
      <c r="VID238"/>
      <c r="VIE238"/>
      <c r="VIF238"/>
      <c r="VIG238"/>
      <c r="VIH238"/>
      <c r="VII238"/>
      <c r="VIJ238"/>
      <c r="VIK238"/>
      <c r="VIL238"/>
      <c r="VIM238"/>
      <c r="VIN238"/>
      <c r="VIO238"/>
      <c r="VIP238"/>
      <c r="VIQ238"/>
      <c r="VIR238"/>
      <c r="VIS238"/>
      <c r="VIT238"/>
      <c r="VIU238"/>
      <c r="VIV238"/>
      <c r="VIW238"/>
      <c r="VIX238"/>
      <c r="VIY238"/>
      <c r="VIZ238"/>
      <c r="VJA238"/>
      <c r="VJB238"/>
      <c r="VJC238"/>
      <c r="VJD238"/>
      <c r="VJE238"/>
      <c r="VJF238"/>
      <c r="VJG238"/>
      <c r="VJH238"/>
      <c r="VJI238"/>
      <c r="VJJ238"/>
      <c r="VJK238"/>
      <c r="VJL238"/>
      <c r="VJM238"/>
      <c r="VJN238"/>
      <c r="VJO238"/>
      <c r="VJP238"/>
      <c r="VJQ238"/>
      <c r="VJR238"/>
      <c r="VJS238"/>
      <c r="VJT238"/>
      <c r="VJU238"/>
      <c r="VJV238"/>
      <c r="VJW238"/>
      <c r="VJX238"/>
      <c r="VJY238"/>
      <c r="VJZ238"/>
      <c r="VKA238"/>
      <c r="VKB238"/>
      <c r="VKC238"/>
      <c r="VKD238"/>
      <c r="VKE238"/>
      <c r="VKF238"/>
      <c r="VKG238"/>
      <c r="VKH238"/>
      <c r="VKI238"/>
      <c r="VKJ238"/>
      <c r="VKK238"/>
      <c r="VKL238"/>
      <c r="VKM238"/>
      <c r="VKN238"/>
      <c r="VKO238"/>
      <c r="VKP238"/>
      <c r="VKQ238"/>
      <c r="VKR238"/>
      <c r="VKS238"/>
      <c r="VKT238"/>
      <c r="VKU238"/>
      <c r="VKV238"/>
      <c r="VKW238"/>
      <c r="VKX238"/>
      <c r="VKY238"/>
      <c r="VKZ238"/>
      <c r="VLA238"/>
      <c r="VLB238"/>
      <c r="VLC238"/>
      <c r="VLD238"/>
      <c r="VLE238"/>
      <c r="VLF238"/>
      <c r="VLG238"/>
      <c r="VLH238"/>
      <c r="VLI238"/>
      <c r="VLJ238"/>
      <c r="VLK238"/>
      <c r="VLL238"/>
      <c r="VLM238"/>
      <c r="VLN238"/>
      <c r="VLO238"/>
      <c r="VLP238"/>
      <c r="VLQ238"/>
      <c r="VLR238"/>
      <c r="VLS238"/>
      <c r="VLT238"/>
      <c r="VLU238"/>
      <c r="VLV238"/>
      <c r="VLW238"/>
      <c r="VLX238"/>
      <c r="VLY238"/>
      <c r="VLZ238"/>
      <c r="VMA238"/>
      <c r="VMB238"/>
      <c r="VMC238"/>
      <c r="VMD238"/>
      <c r="VME238"/>
      <c r="VMF238"/>
      <c r="VMG238"/>
      <c r="VMH238"/>
      <c r="VMI238"/>
      <c r="VMJ238"/>
      <c r="VMK238"/>
      <c r="VML238"/>
      <c r="VMM238"/>
      <c r="VMN238"/>
      <c r="VMO238"/>
      <c r="VMP238"/>
      <c r="VMQ238"/>
      <c r="VMR238"/>
      <c r="VMS238"/>
      <c r="VMT238"/>
      <c r="VMU238"/>
      <c r="VMV238"/>
      <c r="VMW238"/>
      <c r="VMX238"/>
      <c r="VMY238"/>
      <c r="VMZ238"/>
      <c r="VNA238"/>
      <c r="VNB238"/>
      <c r="VNC238"/>
      <c r="VND238"/>
      <c r="VNE238"/>
      <c r="VNF238"/>
      <c r="VNG238"/>
      <c r="VNH238"/>
      <c r="VNI238"/>
      <c r="VNJ238"/>
      <c r="VNK238"/>
      <c r="VNL238"/>
      <c r="VNM238"/>
      <c r="VNN238"/>
      <c r="VNO238"/>
      <c r="VNP238"/>
      <c r="VNQ238"/>
      <c r="VNR238"/>
      <c r="VNS238"/>
      <c r="VNT238"/>
      <c r="VNU238"/>
      <c r="VNV238"/>
      <c r="VNW238"/>
      <c r="VNX238"/>
      <c r="VNY238"/>
      <c r="VNZ238"/>
      <c r="VOA238"/>
      <c r="VOB238"/>
      <c r="VOC238"/>
      <c r="VOD238"/>
      <c r="VOE238"/>
      <c r="VOF238"/>
      <c r="VOG238"/>
      <c r="VOH238"/>
      <c r="VOI238"/>
      <c r="VOJ238"/>
      <c r="VOK238"/>
      <c r="VOL238"/>
      <c r="VOM238"/>
      <c r="VON238"/>
      <c r="VOO238"/>
      <c r="VOP238"/>
      <c r="VOQ238"/>
      <c r="VOR238"/>
      <c r="VOS238"/>
      <c r="VOT238"/>
      <c r="VOU238"/>
      <c r="VOV238"/>
      <c r="VOW238"/>
      <c r="VOX238"/>
      <c r="VOY238"/>
      <c r="VOZ238"/>
      <c r="VPA238"/>
      <c r="VPB238"/>
      <c r="VPC238"/>
      <c r="VPD238"/>
      <c r="VPE238"/>
      <c r="VPF238"/>
      <c r="VPG238"/>
      <c r="VPH238"/>
      <c r="VPI238"/>
      <c r="VPJ238"/>
      <c r="VPK238"/>
      <c r="VPL238"/>
      <c r="VPM238"/>
      <c r="VPN238"/>
      <c r="VPO238"/>
      <c r="VPP238"/>
      <c r="VPQ238"/>
      <c r="VPR238"/>
      <c r="VPS238"/>
      <c r="VPT238"/>
      <c r="VPU238"/>
      <c r="VPV238"/>
      <c r="VPW238"/>
      <c r="VPX238"/>
      <c r="VPY238"/>
      <c r="VPZ238"/>
      <c r="VQA238"/>
      <c r="VQB238"/>
      <c r="VQC238"/>
      <c r="VQD238"/>
      <c r="VQE238"/>
      <c r="VQF238"/>
      <c r="VQG238"/>
      <c r="VQH238"/>
      <c r="VQI238"/>
      <c r="VQJ238"/>
      <c r="VQK238"/>
      <c r="VQL238"/>
      <c r="VQM238"/>
      <c r="VQN238"/>
      <c r="VQO238"/>
      <c r="VQP238"/>
      <c r="VQQ238"/>
      <c r="VQR238"/>
      <c r="VQS238"/>
      <c r="VQT238"/>
      <c r="VQU238"/>
      <c r="VQV238"/>
      <c r="VQW238"/>
      <c r="VQX238"/>
      <c r="VQY238"/>
      <c r="VQZ238"/>
      <c r="VRA238"/>
      <c r="VRB238"/>
      <c r="VRC238"/>
      <c r="VRD238"/>
      <c r="VRE238"/>
      <c r="VRF238"/>
      <c r="VRG238"/>
      <c r="VRH238"/>
      <c r="VRI238"/>
      <c r="VRJ238"/>
      <c r="VRK238"/>
      <c r="VRL238"/>
      <c r="VRM238"/>
      <c r="VRN238"/>
      <c r="VRO238"/>
      <c r="VRP238"/>
      <c r="VRQ238"/>
      <c r="VRR238"/>
      <c r="VRS238"/>
      <c r="VRT238"/>
      <c r="VRU238"/>
      <c r="VRV238"/>
      <c r="VRW238"/>
      <c r="VRX238"/>
      <c r="VRY238"/>
      <c r="VRZ238"/>
      <c r="VSA238"/>
      <c r="VSB238"/>
      <c r="VSC238"/>
      <c r="VSD238"/>
      <c r="VSE238"/>
      <c r="VSF238"/>
      <c r="VSG238"/>
      <c r="VSH238"/>
      <c r="VSI238"/>
      <c r="VSJ238"/>
      <c r="VSK238"/>
      <c r="VSL238"/>
      <c r="VSM238"/>
      <c r="VSN238"/>
      <c r="VSO238"/>
      <c r="VSP238"/>
      <c r="VSQ238"/>
      <c r="VSR238"/>
      <c r="VSS238"/>
      <c r="VST238"/>
      <c r="VSU238"/>
      <c r="VSV238"/>
      <c r="VSW238"/>
      <c r="VSX238"/>
      <c r="VSY238"/>
      <c r="VSZ238"/>
      <c r="VTA238"/>
      <c r="VTB238"/>
      <c r="VTC238"/>
      <c r="VTD238"/>
      <c r="VTE238"/>
      <c r="VTF238"/>
      <c r="VTG238"/>
      <c r="VTH238"/>
      <c r="VTI238"/>
      <c r="VTJ238"/>
      <c r="VTK238"/>
      <c r="VTL238"/>
      <c r="VTM238"/>
      <c r="VTN238"/>
      <c r="VTO238"/>
      <c r="VTP238"/>
      <c r="VTQ238"/>
      <c r="VTR238"/>
      <c r="VTS238"/>
      <c r="VTT238"/>
      <c r="VTU238"/>
      <c r="VTV238"/>
      <c r="VTW238"/>
      <c r="VTX238"/>
      <c r="VTY238"/>
      <c r="VTZ238"/>
      <c r="VUA238"/>
      <c r="VUB238"/>
      <c r="VUC238"/>
      <c r="VUD238"/>
      <c r="VUE238"/>
      <c r="VUF238"/>
      <c r="VUG238"/>
      <c r="VUH238"/>
      <c r="VUI238"/>
      <c r="VUJ238"/>
      <c r="VUK238"/>
      <c r="VUL238"/>
      <c r="VUM238"/>
      <c r="VUN238"/>
      <c r="VUO238"/>
      <c r="VUP238"/>
      <c r="VUQ238"/>
      <c r="VUR238"/>
      <c r="VUS238"/>
      <c r="VUT238"/>
      <c r="VUU238"/>
      <c r="VUV238"/>
      <c r="VUW238"/>
      <c r="VUX238"/>
      <c r="VUY238"/>
      <c r="VUZ238"/>
      <c r="VVA238"/>
      <c r="VVB238"/>
      <c r="VVC238"/>
      <c r="VVD238"/>
      <c r="VVE238"/>
      <c r="VVF238"/>
      <c r="VVG238"/>
      <c r="VVH238"/>
      <c r="VVI238"/>
      <c r="VVJ238"/>
      <c r="VVK238"/>
      <c r="VVL238"/>
      <c r="VVM238"/>
      <c r="VVN238"/>
      <c r="VVO238"/>
      <c r="VVP238"/>
      <c r="VVQ238"/>
      <c r="VVR238"/>
      <c r="VVS238"/>
      <c r="VVT238"/>
      <c r="VVU238"/>
      <c r="VVV238"/>
      <c r="VVW238"/>
      <c r="VVX238"/>
      <c r="VVY238"/>
      <c r="VVZ238"/>
      <c r="VWA238"/>
      <c r="VWB238"/>
      <c r="VWC238"/>
      <c r="VWD238"/>
      <c r="VWE238"/>
      <c r="VWF238"/>
      <c r="VWG238"/>
      <c r="VWH238"/>
      <c r="VWI238"/>
      <c r="VWJ238"/>
      <c r="VWK238"/>
      <c r="VWL238"/>
      <c r="VWM238"/>
      <c r="VWN238"/>
      <c r="VWO238"/>
      <c r="VWP238"/>
      <c r="VWQ238"/>
      <c r="VWR238"/>
      <c r="VWS238"/>
      <c r="VWT238"/>
      <c r="VWU238"/>
      <c r="VWV238"/>
      <c r="VWW238"/>
      <c r="VWX238"/>
      <c r="VWY238"/>
      <c r="VWZ238"/>
      <c r="VXA238"/>
      <c r="VXB238"/>
      <c r="VXC238"/>
      <c r="VXD238"/>
      <c r="VXE238"/>
      <c r="VXF238"/>
      <c r="VXG238"/>
      <c r="VXH238"/>
      <c r="VXI238"/>
      <c r="VXJ238"/>
      <c r="VXK238"/>
      <c r="VXL238"/>
      <c r="VXM238"/>
      <c r="VXN238"/>
      <c r="VXO238"/>
      <c r="VXP238"/>
      <c r="VXQ238"/>
      <c r="VXR238"/>
      <c r="VXS238"/>
      <c r="VXT238"/>
      <c r="VXU238"/>
      <c r="VXV238"/>
      <c r="VXW238"/>
      <c r="VXX238"/>
      <c r="VXY238"/>
      <c r="VXZ238"/>
      <c r="VYA238"/>
      <c r="VYB238"/>
      <c r="VYC238"/>
      <c r="VYD238"/>
      <c r="VYE238"/>
      <c r="VYF238"/>
      <c r="VYG238"/>
      <c r="VYH238"/>
      <c r="VYI238"/>
      <c r="VYJ238"/>
      <c r="VYK238"/>
      <c r="VYL238"/>
      <c r="VYM238"/>
      <c r="VYN238"/>
      <c r="VYO238"/>
      <c r="VYP238"/>
      <c r="VYQ238"/>
      <c r="VYR238"/>
      <c r="VYS238"/>
      <c r="VYT238"/>
      <c r="VYU238"/>
      <c r="VYV238"/>
      <c r="VYW238"/>
      <c r="VYX238"/>
      <c r="VYY238"/>
      <c r="VYZ238"/>
      <c r="VZA238"/>
      <c r="VZB238"/>
      <c r="VZC238"/>
      <c r="VZD238"/>
      <c r="VZE238"/>
      <c r="VZF238"/>
      <c r="VZG238"/>
      <c r="VZH238"/>
      <c r="VZI238"/>
      <c r="VZJ238"/>
      <c r="VZK238"/>
      <c r="VZL238"/>
      <c r="VZM238"/>
      <c r="VZN238"/>
      <c r="VZO238"/>
      <c r="VZP238"/>
      <c r="VZQ238"/>
      <c r="VZR238"/>
      <c r="VZS238"/>
      <c r="VZT238"/>
      <c r="VZU238"/>
      <c r="VZV238"/>
      <c r="VZW238"/>
      <c r="VZX238"/>
      <c r="VZY238"/>
      <c r="VZZ238"/>
      <c r="WAA238"/>
      <c r="WAB238"/>
      <c r="WAC238"/>
      <c r="WAD238"/>
      <c r="WAE238"/>
      <c r="WAF238"/>
      <c r="WAG238"/>
      <c r="WAH238"/>
      <c r="WAI238"/>
      <c r="WAJ238"/>
      <c r="WAK238"/>
      <c r="WAL238"/>
      <c r="WAM238"/>
      <c r="WAN238"/>
      <c r="WAO238"/>
      <c r="WAP238"/>
      <c r="WAQ238"/>
      <c r="WAR238"/>
      <c r="WAS238"/>
      <c r="WAT238"/>
      <c r="WAU238"/>
      <c r="WAV238"/>
      <c r="WAW238"/>
      <c r="WAX238"/>
      <c r="WAY238"/>
      <c r="WAZ238"/>
      <c r="WBA238"/>
      <c r="WBB238"/>
      <c r="WBC238"/>
      <c r="WBD238"/>
      <c r="WBE238"/>
      <c r="WBF238"/>
      <c r="WBG238"/>
      <c r="WBH238"/>
      <c r="WBI238"/>
      <c r="WBJ238"/>
      <c r="WBK238"/>
      <c r="WBL238"/>
      <c r="WBM238"/>
      <c r="WBN238"/>
      <c r="WBO238"/>
      <c r="WBP238"/>
      <c r="WBQ238"/>
      <c r="WBR238"/>
      <c r="WBS238"/>
      <c r="WBT238"/>
      <c r="WBU238"/>
      <c r="WBV238"/>
      <c r="WBW238"/>
      <c r="WBX238"/>
      <c r="WBY238"/>
      <c r="WBZ238"/>
      <c r="WCA238"/>
      <c r="WCB238"/>
      <c r="WCC238"/>
      <c r="WCD238"/>
      <c r="WCE238"/>
      <c r="WCF238"/>
      <c r="WCG238"/>
      <c r="WCH238"/>
      <c r="WCI238"/>
      <c r="WCJ238"/>
      <c r="WCK238"/>
      <c r="WCL238"/>
      <c r="WCM238"/>
      <c r="WCN238"/>
      <c r="WCO238"/>
      <c r="WCP238"/>
      <c r="WCQ238"/>
      <c r="WCR238"/>
      <c r="WCS238"/>
      <c r="WCT238"/>
      <c r="WCU238"/>
      <c r="WCV238"/>
      <c r="WCW238"/>
      <c r="WCX238"/>
      <c r="WCY238"/>
      <c r="WCZ238"/>
      <c r="WDA238"/>
      <c r="WDB238"/>
      <c r="WDC238"/>
      <c r="WDD238"/>
      <c r="WDE238"/>
      <c r="WDF238"/>
      <c r="WDG238"/>
      <c r="WDH238"/>
      <c r="WDI238"/>
      <c r="WDJ238"/>
      <c r="WDK238"/>
      <c r="WDL238"/>
      <c r="WDM238"/>
      <c r="WDN238"/>
      <c r="WDO238"/>
      <c r="WDP238"/>
      <c r="WDQ238"/>
      <c r="WDR238"/>
      <c r="WDS238"/>
      <c r="WDT238"/>
      <c r="WDU238"/>
      <c r="WDV238"/>
      <c r="WDW238"/>
      <c r="WDX238"/>
      <c r="WDY238"/>
      <c r="WDZ238"/>
      <c r="WEA238"/>
      <c r="WEB238"/>
      <c r="WEC238"/>
      <c r="WED238"/>
      <c r="WEE238"/>
      <c r="WEF238"/>
      <c r="WEG238"/>
      <c r="WEH238"/>
      <c r="WEI238"/>
      <c r="WEJ238"/>
      <c r="WEK238"/>
      <c r="WEL238"/>
      <c r="WEM238"/>
      <c r="WEN238"/>
      <c r="WEO238"/>
      <c r="WEP238"/>
      <c r="WEQ238"/>
      <c r="WER238"/>
      <c r="WES238"/>
      <c r="WET238"/>
      <c r="WEU238"/>
      <c r="WEV238"/>
      <c r="WEW238"/>
      <c r="WEX238"/>
      <c r="WEY238"/>
      <c r="WEZ238"/>
      <c r="WFA238"/>
      <c r="WFB238"/>
      <c r="WFC238"/>
      <c r="WFD238"/>
      <c r="WFE238"/>
      <c r="WFF238"/>
      <c r="WFG238"/>
      <c r="WFH238"/>
      <c r="WFI238"/>
      <c r="WFJ238"/>
      <c r="WFK238"/>
      <c r="WFL238"/>
      <c r="WFM238"/>
      <c r="WFN238"/>
      <c r="WFO238"/>
      <c r="WFP238"/>
      <c r="WFQ238"/>
      <c r="WFR238"/>
      <c r="WFS238"/>
      <c r="WFT238"/>
      <c r="WFU238"/>
      <c r="WFV238"/>
      <c r="WFW238"/>
      <c r="WFX238"/>
      <c r="WFY238"/>
      <c r="WFZ238"/>
      <c r="WGA238"/>
      <c r="WGB238"/>
      <c r="WGC238"/>
      <c r="WGD238"/>
      <c r="WGE238"/>
      <c r="WGF238"/>
      <c r="WGG238"/>
      <c r="WGH238"/>
      <c r="WGI238"/>
      <c r="WGJ238"/>
      <c r="WGK238"/>
      <c r="WGL238"/>
      <c r="WGM238"/>
      <c r="WGN238"/>
      <c r="WGO238"/>
      <c r="WGP238"/>
      <c r="WGQ238"/>
      <c r="WGR238"/>
      <c r="WGS238"/>
      <c r="WGT238"/>
      <c r="WGU238"/>
      <c r="WGV238"/>
      <c r="WGW238"/>
      <c r="WGX238"/>
      <c r="WGY238"/>
      <c r="WGZ238"/>
      <c r="WHA238"/>
      <c r="WHB238"/>
      <c r="WHC238"/>
      <c r="WHD238"/>
      <c r="WHE238"/>
      <c r="WHF238"/>
      <c r="WHG238"/>
      <c r="WHH238"/>
      <c r="WHI238"/>
      <c r="WHJ238"/>
      <c r="WHK238"/>
      <c r="WHL238"/>
      <c r="WHM238"/>
      <c r="WHN238"/>
      <c r="WHO238"/>
      <c r="WHP238"/>
      <c r="WHQ238"/>
      <c r="WHR238"/>
      <c r="WHS238"/>
      <c r="WHT238"/>
      <c r="WHU238"/>
      <c r="WHV238"/>
      <c r="WHW238"/>
      <c r="WHX238"/>
      <c r="WHY238"/>
      <c r="WHZ238"/>
      <c r="WIA238"/>
      <c r="WIB238"/>
      <c r="WIC238"/>
      <c r="WID238"/>
      <c r="WIE238"/>
      <c r="WIF238"/>
      <c r="WIG238"/>
      <c r="WIH238"/>
      <c r="WII238"/>
      <c r="WIJ238"/>
      <c r="WIK238"/>
      <c r="WIL238"/>
      <c r="WIM238"/>
      <c r="WIN238"/>
      <c r="WIO238"/>
      <c r="WIP238"/>
      <c r="WIQ238"/>
      <c r="WIR238"/>
      <c r="WIS238"/>
      <c r="WIT238"/>
      <c r="WIU238"/>
      <c r="WIV238"/>
      <c r="WIW238"/>
      <c r="WIX238"/>
      <c r="WIY238"/>
      <c r="WIZ238"/>
      <c r="WJA238"/>
      <c r="WJB238"/>
      <c r="WJC238"/>
      <c r="WJD238"/>
      <c r="WJE238"/>
      <c r="WJF238"/>
      <c r="WJG238"/>
      <c r="WJH238"/>
      <c r="WJI238"/>
      <c r="WJJ238"/>
      <c r="WJK238"/>
      <c r="WJL238"/>
      <c r="WJM238"/>
      <c r="WJN238"/>
      <c r="WJO238"/>
      <c r="WJP238"/>
      <c r="WJQ238"/>
      <c r="WJR238"/>
      <c r="WJS238"/>
      <c r="WJT238"/>
      <c r="WJU238"/>
      <c r="WJV238"/>
      <c r="WJW238"/>
      <c r="WJX238"/>
      <c r="WJY238"/>
      <c r="WJZ238"/>
      <c r="WKA238"/>
      <c r="WKB238"/>
      <c r="WKC238"/>
      <c r="WKD238"/>
      <c r="WKE238"/>
      <c r="WKF238"/>
      <c r="WKG238"/>
      <c r="WKH238"/>
      <c r="WKI238"/>
      <c r="WKJ238"/>
      <c r="WKK238"/>
      <c r="WKL238"/>
      <c r="WKM238"/>
      <c r="WKN238"/>
      <c r="WKO238"/>
      <c r="WKP238"/>
      <c r="WKQ238"/>
      <c r="WKR238"/>
      <c r="WKS238"/>
      <c r="WKT238"/>
      <c r="WKU238"/>
      <c r="WKV238"/>
      <c r="WKW238"/>
      <c r="WKX238"/>
      <c r="WKY238"/>
      <c r="WKZ238"/>
      <c r="WLA238"/>
      <c r="WLB238"/>
      <c r="WLC238"/>
      <c r="WLD238"/>
      <c r="WLE238"/>
      <c r="WLF238"/>
      <c r="WLG238"/>
      <c r="WLH238"/>
      <c r="WLI238"/>
      <c r="WLJ238"/>
      <c r="WLK238"/>
      <c r="WLL238"/>
      <c r="WLM238"/>
      <c r="WLN238"/>
      <c r="WLO238"/>
      <c r="WLP238"/>
      <c r="WLQ238"/>
      <c r="WLR238"/>
      <c r="WLS238"/>
      <c r="WLT238"/>
      <c r="WLU238"/>
      <c r="WLV238"/>
      <c r="WLW238"/>
      <c r="WLX238"/>
      <c r="WLY238"/>
      <c r="WLZ238"/>
      <c r="WMA238"/>
      <c r="WMB238"/>
      <c r="WMC238"/>
      <c r="WMD238"/>
      <c r="WME238"/>
      <c r="WMF238"/>
      <c r="WMG238"/>
      <c r="WMH238"/>
      <c r="WMI238"/>
      <c r="WMJ238"/>
      <c r="WMK238"/>
      <c r="WML238"/>
      <c r="WMM238"/>
      <c r="WMN238"/>
      <c r="WMO238"/>
      <c r="WMP238"/>
      <c r="WMQ238"/>
      <c r="WMR238"/>
      <c r="WMS238"/>
      <c r="WMT238"/>
      <c r="WMU238"/>
      <c r="WMV238"/>
      <c r="WMW238"/>
      <c r="WMX238"/>
      <c r="WMY238"/>
      <c r="WMZ238"/>
      <c r="WNA238"/>
      <c r="WNB238"/>
      <c r="WNC238"/>
      <c r="WND238"/>
      <c r="WNE238"/>
      <c r="WNF238"/>
      <c r="WNG238"/>
      <c r="WNH238"/>
      <c r="WNI238"/>
      <c r="WNJ238"/>
      <c r="WNK238"/>
      <c r="WNL238"/>
      <c r="WNM238"/>
      <c r="WNN238"/>
      <c r="WNO238"/>
      <c r="WNP238"/>
      <c r="WNQ238"/>
      <c r="WNR238"/>
      <c r="WNS238"/>
      <c r="WNT238"/>
      <c r="WNU238"/>
      <c r="WNV238"/>
      <c r="WNW238"/>
      <c r="WNX238"/>
      <c r="WNY238"/>
      <c r="WNZ238"/>
      <c r="WOA238"/>
      <c r="WOB238"/>
      <c r="WOC238"/>
      <c r="WOD238"/>
      <c r="WOE238"/>
      <c r="WOF238"/>
      <c r="WOG238"/>
      <c r="WOH238"/>
      <c r="WOI238"/>
      <c r="WOJ238"/>
      <c r="WOK238"/>
      <c r="WOL238"/>
      <c r="WOM238"/>
      <c r="WON238"/>
      <c r="WOO238"/>
      <c r="WOP238"/>
      <c r="WOQ238"/>
      <c r="WOR238"/>
      <c r="WOS238"/>
      <c r="WOT238"/>
      <c r="WOU238"/>
      <c r="WOV238"/>
      <c r="WOW238"/>
      <c r="WOX238"/>
      <c r="WOY238"/>
      <c r="WOZ238"/>
      <c r="WPA238"/>
      <c r="WPB238"/>
      <c r="WPC238"/>
      <c r="WPD238"/>
      <c r="WPE238"/>
      <c r="WPF238"/>
      <c r="WPG238"/>
      <c r="WPH238"/>
      <c r="WPI238"/>
      <c r="WPJ238"/>
      <c r="WPK238"/>
      <c r="WPL238"/>
      <c r="WPM238"/>
      <c r="WPN238"/>
      <c r="WPO238"/>
      <c r="WPP238"/>
      <c r="WPQ238"/>
      <c r="WPR238"/>
      <c r="WPS238"/>
      <c r="WPT238"/>
      <c r="WPU238"/>
      <c r="WPV238"/>
      <c r="WPW238"/>
      <c r="WPX238"/>
      <c r="WPY238"/>
      <c r="WPZ238"/>
      <c r="WQA238"/>
      <c r="WQB238"/>
      <c r="WQC238"/>
      <c r="WQD238"/>
      <c r="WQE238"/>
      <c r="WQF238"/>
      <c r="WQG238"/>
      <c r="WQH238"/>
      <c r="WQI238"/>
      <c r="WQJ238"/>
      <c r="WQK238"/>
      <c r="WQL238"/>
      <c r="WQM238"/>
      <c r="WQN238"/>
      <c r="WQO238"/>
      <c r="WQP238"/>
      <c r="WQQ238"/>
      <c r="WQR238"/>
      <c r="WQS238"/>
      <c r="WQT238"/>
      <c r="WQU238"/>
      <c r="WQV238"/>
      <c r="WQW238"/>
      <c r="WQX238"/>
      <c r="WQY238"/>
      <c r="WQZ238"/>
      <c r="WRA238"/>
      <c r="WRB238"/>
      <c r="WRC238"/>
      <c r="WRD238"/>
      <c r="WRE238"/>
      <c r="WRF238"/>
      <c r="WRG238"/>
      <c r="WRH238"/>
      <c r="WRI238"/>
      <c r="WRJ238"/>
      <c r="WRK238"/>
      <c r="WRL238"/>
      <c r="WRM238"/>
      <c r="WRN238"/>
      <c r="WRO238"/>
      <c r="WRP238"/>
      <c r="WRQ238"/>
      <c r="WRR238"/>
      <c r="WRS238"/>
      <c r="WRT238"/>
      <c r="WRU238"/>
      <c r="WRV238"/>
      <c r="WRW238"/>
      <c r="WRX238"/>
      <c r="WRY238"/>
      <c r="WRZ238"/>
      <c r="WSA238"/>
      <c r="WSB238"/>
      <c r="WSC238"/>
      <c r="WSD238"/>
      <c r="WSE238"/>
      <c r="WSF238"/>
      <c r="WSG238"/>
      <c r="WSH238"/>
      <c r="WSI238"/>
      <c r="WSJ238"/>
      <c r="WSK238"/>
      <c r="WSL238"/>
      <c r="WSM238"/>
      <c r="WSN238"/>
      <c r="WSO238"/>
      <c r="WSP238"/>
      <c r="WSQ238"/>
      <c r="WSR238"/>
      <c r="WSS238"/>
      <c r="WST238"/>
      <c r="WSU238"/>
      <c r="WSV238"/>
      <c r="WSW238"/>
      <c r="WSX238"/>
      <c r="WSY238"/>
      <c r="WSZ238"/>
      <c r="WTA238"/>
      <c r="WTB238"/>
      <c r="WTC238"/>
      <c r="WTD238"/>
      <c r="WTE238"/>
      <c r="WTF238"/>
      <c r="WTG238"/>
      <c r="WTH238"/>
      <c r="WTI238"/>
      <c r="WTJ238"/>
      <c r="WTK238"/>
      <c r="WTL238"/>
      <c r="WTM238"/>
      <c r="WTN238"/>
      <c r="WTO238"/>
      <c r="WTP238"/>
      <c r="WTQ238"/>
      <c r="WTR238"/>
      <c r="WTS238"/>
      <c r="WTT238"/>
      <c r="WTU238"/>
      <c r="WTV238"/>
      <c r="WTW238"/>
      <c r="WTX238"/>
      <c r="WTY238"/>
      <c r="WTZ238"/>
      <c r="WUA238"/>
      <c r="WUB238"/>
      <c r="WUC238"/>
      <c r="WUD238"/>
      <c r="WUE238"/>
      <c r="WUF238"/>
      <c r="WUG238"/>
      <c r="WUH238"/>
      <c r="WUI238"/>
      <c r="WUJ238"/>
      <c r="WUK238"/>
      <c r="WUL238"/>
      <c r="WUM238"/>
      <c r="WUN238"/>
      <c r="WUO238"/>
      <c r="WUP238"/>
      <c r="WUQ238"/>
      <c r="WUR238"/>
      <c r="WUS238"/>
      <c r="WUT238"/>
      <c r="WUU238"/>
      <c r="WUV238"/>
      <c r="WUW238"/>
      <c r="WUX238"/>
      <c r="WUY238"/>
      <c r="WUZ238"/>
      <c r="WVA238"/>
      <c r="WVB238"/>
      <c r="WVC238"/>
      <c r="WVD238"/>
      <c r="WVE238"/>
      <c r="WVF238"/>
      <c r="WVG238"/>
      <c r="WVH238"/>
      <c r="WVI238"/>
      <c r="WVJ238"/>
      <c r="WVK238"/>
      <c r="WVL238"/>
      <c r="WVM238"/>
      <c r="WVN238"/>
      <c r="WVO238"/>
      <c r="WVP238"/>
      <c r="WVQ238"/>
      <c r="WVR238"/>
      <c r="WVS238"/>
      <c r="WVT238"/>
      <c r="WVU238"/>
      <c r="WVV238"/>
      <c r="WVW238"/>
      <c r="WVX238"/>
      <c r="WVY238"/>
      <c r="WVZ238"/>
      <c r="WWA238"/>
      <c r="WWB238"/>
      <c r="WWC238"/>
      <c r="WWD238"/>
      <c r="WWE238"/>
      <c r="WWF238"/>
      <c r="WWG238"/>
      <c r="WWH238"/>
      <c r="WWI238"/>
      <c r="WWJ238"/>
      <c r="WWK238"/>
      <c r="WWL238"/>
      <c r="WWM238"/>
      <c r="WWN238"/>
      <c r="WWO238"/>
      <c r="WWP238"/>
      <c r="WWQ238"/>
      <c r="WWR238"/>
      <c r="WWS238"/>
      <c r="WWT238"/>
      <c r="WWU238"/>
      <c r="WWV238"/>
      <c r="WWW238"/>
      <c r="WWX238"/>
      <c r="WWY238"/>
      <c r="WWZ238"/>
      <c r="WXA238"/>
      <c r="WXB238"/>
      <c r="WXC238"/>
      <c r="WXD238"/>
      <c r="WXE238"/>
      <c r="WXF238"/>
      <c r="WXG238"/>
      <c r="WXH238"/>
      <c r="WXI238"/>
      <c r="WXJ238"/>
      <c r="WXK238"/>
      <c r="WXL238"/>
      <c r="WXM238"/>
      <c r="WXN238"/>
      <c r="WXO238"/>
      <c r="WXP238"/>
      <c r="WXQ238"/>
      <c r="WXR238"/>
      <c r="WXS238"/>
      <c r="WXT238"/>
      <c r="WXU238"/>
      <c r="WXV238"/>
      <c r="WXW238"/>
      <c r="WXX238"/>
      <c r="WXY238"/>
      <c r="WXZ238"/>
      <c r="WYA238"/>
      <c r="WYB238"/>
      <c r="WYC238"/>
      <c r="WYD238"/>
      <c r="WYE238"/>
      <c r="WYF238"/>
      <c r="WYG238"/>
      <c r="WYH238"/>
      <c r="WYI238"/>
      <c r="WYJ238"/>
      <c r="WYK238"/>
      <c r="WYL238"/>
      <c r="WYM238"/>
      <c r="WYN238"/>
      <c r="WYO238"/>
      <c r="WYP238"/>
      <c r="WYQ238"/>
      <c r="WYR238"/>
      <c r="WYS238"/>
      <c r="WYT238"/>
      <c r="WYU238"/>
      <c r="WYV238"/>
      <c r="WYW238"/>
      <c r="WYX238"/>
      <c r="WYY238"/>
      <c r="WYZ238"/>
      <c r="WZA238"/>
      <c r="WZB238"/>
      <c r="WZC238"/>
      <c r="WZD238"/>
      <c r="WZE238"/>
      <c r="WZF238"/>
      <c r="WZG238"/>
      <c r="WZH238"/>
      <c r="WZI238"/>
      <c r="WZJ238"/>
      <c r="WZK238"/>
      <c r="WZL238"/>
      <c r="WZM238"/>
      <c r="WZN238"/>
      <c r="WZO238"/>
      <c r="WZP238"/>
      <c r="WZQ238"/>
      <c r="WZR238"/>
      <c r="WZS238"/>
      <c r="WZT238"/>
      <c r="WZU238"/>
      <c r="WZV238"/>
      <c r="WZW238"/>
      <c r="WZX238"/>
      <c r="WZY238"/>
      <c r="WZZ238"/>
      <c r="XAA238"/>
      <c r="XAB238"/>
      <c r="XAC238"/>
      <c r="XAD238"/>
      <c r="XAE238"/>
      <c r="XAF238"/>
      <c r="XAG238"/>
      <c r="XAH238"/>
      <c r="XAI238"/>
      <c r="XAJ238"/>
      <c r="XAK238"/>
      <c r="XAL238"/>
      <c r="XAM238"/>
      <c r="XAN238"/>
      <c r="XAO238"/>
      <c r="XAP238"/>
      <c r="XAQ238"/>
      <c r="XAR238"/>
      <c r="XAS238"/>
      <c r="XAT238"/>
      <c r="XAU238"/>
      <c r="XAV238"/>
      <c r="XAW238"/>
      <c r="XAX238"/>
      <c r="XAY238"/>
      <c r="XAZ238"/>
      <c r="XBA238"/>
      <c r="XBB238"/>
      <c r="XBC238"/>
      <c r="XBD238"/>
      <c r="XBE238"/>
      <c r="XBF238"/>
      <c r="XBG238"/>
      <c r="XBH238"/>
      <c r="XBI238"/>
      <c r="XBJ238"/>
      <c r="XBK238"/>
      <c r="XBL238"/>
      <c r="XBM238"/>
      <c r="XBN238"/>
      <c r="XBO238"/>
      <c r="XBP238"/>
      <c r="XBQ238"/>
      <c r="XBR238"/>
      <c r="XBS238"/>
      <c r="XBT238"/>
      <c r="XBU238"/>
      <c r="XBV238"/>
      <c r="XBW238"/>
      <c r="XBX238"/>
      <c r="XBY238"/>
      <c r="XBZ238"/>
      <c r="XCA238"/>
      <c r="XCB238"/>
      <c r="XCC238"/>
      <c r="XCD238"/>
      <c r="XCE238"/>
      <c r="XCF238"/>
      <c r="XCG238"/>
      <c r="XCH238"/>
      <c r="XCI238"/>
      <c r="XCJ238"/>
      <c r="XCK238"/>
      <c r="XCL238"/>
      <c r="XCM238"/>
      <c r="XCN238"/>
      <c r="XCO238"/>
      <c r="XCP238"/>
      <c r="XCQ238"/>
      <c r="XCR238"/>
      <c r="XCS238"/>
      <c r="XCT238"/>
      <c r="XCU238"/>
      <c r="XCV238"/>
      <c r="XCW238"/>
      <c r="XCX238"/>
      <c r="XCY238"/>
      <c r="XCZ238"/>
      <c r="XDA238"/>
      <c r="XDB238"/>
      <c r="XDC238"/>
      <c r="XDD238"/>
      <c r="XDE238"/>
      <c r="XDF238"/>
      <c r="XDG238"/>
      <c r="XDH238"/>
      <c r="XDI238"/>
      <c r="XDJ238"/>
      <c r="XDK238"/>
      <c r="XDL238"/>
      <c r="XDM238"/>
      <c r="XDN238"/>
      <c r="XDO238"/>
      <c r="XDP238"/>
      <c r="XDQ238"/>
      <c r="XDR238"/>
      <c r="XDS238"/>
      <c r="XDT238"/>
      <c r="XDU238"/>
      <c r="XDV238"/>
      <c r="XDW238"/>
      <c r="XDX238"/>
      <c r="XDY238"/>
      <c r="XDZ238"/>
      <c r="XEA238"/>
      <c r="XEB238"/>
      <c r="XEC238"/>
      <c r="XED238"/>
      <c r="XEE238"/>
      <c r="XEF238"/>
      <c r="XEG238"/>
      <c r="XEH238"/>
      <c r="XEI238"/>
      <c r="XEJ238"/>
      <c r="XEK238"/>
      <c r="XEL238"/>
      <c r="XEM238"/>
      <c r="XEN238"/>
      <c r="XEO238"/>
      <c r="XEP238"/>
      <c r="XEQ238"/>
      <c r="XER238"/>
      <c r="XES238"/>
      <c r="XET238"/>
      <c r="XEU238"/>
      <c r="XEV238"/>
      <c r="XEW238"/>
      <c r="XEX238"/>
      <c r="XEY238"/>
      <c r="XEZ238"/>
      <c r="XFA238"/>
      <c r="XFB238"/>
      <c r="XFC238"/>
      <c r="XFD238"/>
    </row>
    <row r="239" s="28" customFormat="1" spans="1:16384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N239" s="70"/>
      <c r="AO239" s="29"/>
      <c r="AP239"/>
      <c r="AQ239"/>
      <c r="AR239" s="32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  <c r="TH239"/>
      <c r="TI239"/>
      <c r="TJ239"/>
      <c r="TK239"/>
      <c r="TL239"/>
      <c r="TM239"/>
      <c r="TN239"/>
      <c r="TO239"/>
      <c r="TP239"/>
      <c r="TQ239"/>
      <c r="TR239"/>
      <c r="TS239"/>
      <c r="TT239"/>
      <c r="TU239"/>
      <c r="TV239"/>
      <c r="TW239"/>
      <c r="TX239"/>
      <c r="TY239"/>
      <c r="TZ239"/>
      <c r="UA239"/>
      <c r="UB239"/>
      <c r="UC239"/>
      <c r="UD239"/>
      <c r="UE239"/>
      <c r="UF239"/>
      <c r="UG239"/>
      <c r="UH239"/>
      <c r="UI239"/>
      <c r="UJ239"/>
      <c r="UK239"/>
      <c r="UL239"/>
      <c r="UM239"/>
      <c r="UN239"/>
      <c r="UO239"/>
      <c r="UP239"/>
      <c r="UQ239"/>
      <c r="UR239"/>
      <c r="US239"/>
      <c r="UT239"/>
      <c r="UU239"/>
      <c r="UV239"/>
      <c r="UW239"/>
      <c r="UX239"/>
      <c r="UY239"/>
      <c r="UZ239"/>
      <c r="VA239"/>
      <c r="VB239"/>
      <c r="VC239"/>
      <c r="VD239"/>
      <c r="VE239"/>
      <c r="VF239"/>
      <c r="VG239"/>
      <c r="VH239"/>
      <c r="VI239"/>
      <c r="VJ239"/>
      <c r="VK239"/>
      <c r="VL239"/>
      <c r="VM239"/>
      <c r="VN239"/>
      <c r="VO239"/>
      <c r="VP239"/>
      <c r="VQ239"/>
      <c r="VR239"/>
      <c r="VS239"/>
      <c r="VT239"/>
      <c r="VU239"/>
      <c r="VV239"/>
      <c r="VW239"/>
      <c r="VX239"/>
      <c r="VY239"/>
      <c r="VZ239"/>
      <c r="WA239"/>
      <c r="WB239"/>
      <c r="WC239"/>
      <c r="WD239"/>
      <c r="WE239"/>
      <c r="WF239"/>
      <c r="WG239"/>
      <c r="WH239"/>
      <c r="WI239"/>
      <c r="WJ239"/>
      <c r="WK239"/>
      <c r="WL239"/>
      <c r="WM239"/>
      <c r="WN239"/>
      <c r="WO239"/>
      <c r="WP239"/>
      <c r="WQ239"/>
      <c r="WR239"/>
      <c r="WS239"/>
      <c r="WT239"/>
      <c r="WU239"/>
      <c r="WV239"/>
      <c r="WW239"/>
      <c r="WX239"/>
      <c r="WY239"/>
      <c r="WZ239"/>
      <c r="XA239"/>
      <c r="XB239"/>
      <c r="XC239"/>
      <c r="XD239"/>
      <c r="XE239"/>
      <c r="XF239"/>
      <c r="XG239"/>
      <c r="XH239"/>
      <c r="XI239"/>
      <c r="XJ239"/>
      <c r="XK239"/>
      <c r="XL239"/>
      <c r="XM239"/>
      <c r="XN239"/>
      <c r="XO239"/>
      <c r="XP239"/>
      <c r="XQ239"/>
      <c r="XR239"/>
      <c r="XS239"/>
      <c r="XT239"/>
      <c r="XU239"/>
      <c r="XV239"/>
      <c r="XW239"/>
      <c r="XX239"/>
      <c r="XY239"/>
      <c r="XZ239"/>
      <c r="YA239"/>
      <c r="YB239"/>
      <c r="YC239"/>
      <c r="YD239"/>
      <c r="YE239"/>
      <c r="YF239"/>
      <c r="YG239"/>
      <c r="YH239"/>
      <c r="YI239"/>
      <c r="YJ239"/>
      <c r="YK239"/>
      <c r="YL239"/>
      <c r="YM239"/>
      <c r="YN239"/>
      <c r="YO239"/>
      <c r="YP239"/>
      <c r="YQ239"/>
      <c r="YR239"/>
      <c r="YS239"/>
      <c r="YT239"/>
      <c r="YU239"/>
      <c r="YV239"/>
      <c r="YW239"/>
      <c r="YX239"/>
      <c r="YY239"/>
      <c r="YZ239"/>
      <c r="ZA239"/>
      <c r="ZB239"/>
      <c r="ZC239"/>
      <c r="ZD239"/>
      <c r="ZE239"/>
      <c r="ZF239"/>
      <c r="ZG239"/>
      <c r="ZH239"/>
      <c r="ZI239"/>
      <c r="ZJ239"/>
      <c r="ZK239"/>
      <c r="ZL239"/>
      <c r="ZM239"/>
      <c r="ZN239"/>
      <c r="ZO239"/>
      <c r="ZP239"/>
      <c r="ZQ239"/>
      <c r="ZR239"/>
      <c r="ZS239"/>
      <c r="ZT239"/>
      <c r="ZU239"/>
      <c r="ZV239"/>
      <c r="ZW239"/>
      <c r="ZX239"/>
      <c r="ZY239"/>
      <c r="ZZ239"/>
      <c r="AAA239"/>
      <c r="AAB239"/>
      <c r="AAC239"/>
      <c r="AAD239"/>
      <c r="AAE239"/>
      <c r="AAF239"/>
      <c r="AAG239"/>
      <c r="AAH239"/>
      <c r="AAI239"/>
      <c r="AAJ239"/>
      <c r="AAK239"/>
      <c r="AAL239"/>
      <c r="AAM239"/>
      <c r="AAN239"/>
      <c r="AAO239"/>
      <c r="AAP239"/>
      <c r="AAQ239"/>
      <c r="AAR239"/>
      <c r="AAS239"/>
      <c r="AAT239"/>
      <c r="AAU239"/>
      <c r="AAV239"/>
      <c r="AAW239"/>
      <c r="AAX239"/>
      <c r="AAY239"/>
      <c r="AAZ239"/>
      <c r="ABA239"/>
      <c r="ABB239"/>
      <c r="ABC239"/>
      <c r="ABD239"/>
      <c r="ABE239"/>
      <c r="ABF239"/>
      <c r="ABG239"/>
      <c r="ABH239"/>
      <c r="ABI239"/>
      <c r="ABJ239"/>
      <c r="ABK239"/>
      <c r="ABL239"/>
      <c r="ABM239"/>
      <c r="ABN239"/>
      <c r="ABO239"/>
      <c r="ABP239"/>
      <c r="ABQ239"/>
      <c r="ABR239"/>
      <c r="ABS239"/>
      <c r="ABT239"/>
      <c r="ABU239"/>
      <c r="ABV239"/>
      <c r="ABW239"/>
      <c r="ABX239"/>
      <c r="ABY239"/>
      <c r="ABZ239"/>
      <c r="ACA239"/>
      <c r="ACB239"/>
      <c r="ACC239"/>
      <c r="ACD239"/>
      <c r="ACE239"/>
      <c r="ACF239"/>
      <c r="ACG239"/>
      <c r="ACH239"/>
      <c r="ACI239"/>
      <c r="ACJ239"/>
      <c r="ACK239"/>
      <c r="ACL239"/>
      <c r="ACM239"/>
      <c r="ACN239"/>
      <c r="ACO239"/>
      <c r="ACP239"/>
      <c r="ACQ239"/>
      <c r="ACR239"/>
      <c r="ACS239"/>
      <c r="ACT239"/>
      <c r="ACU239"/>
      <c r="ACV239"/>
      <c r="ACW239"/>
      <c r="ACX239"/>
      <c r="ACY239"/>
      <c r="ACZ239"/>
      <c r="ADA239"/>
      <c r="ADB239"/>
      <c r="ADC239"/>
      <c r="ADD239"/>
      <c r="ADE239"/>
      <c r="ADF239"/>
      <c r="ADG239"/>
      <c r="ADH239"/>
      <c r="ADI239"/>
      <c r="ADJ239"/>
      <c r="ADK239"/>
      <c r="ADL239"/>
      <c r="ADM239"/>
      <c r="ADN239"/>
      <c r="ADO239"/>
      <c r="ADP239"/>
      <c r="ADQ239"/>
      <c r="ADR239"/>
      <c r="ADS239"/>
      <c r="ADT239"/>
      <c r="ADU239"/>
      <c r="ADV239"/>
      <c r="ADW239"/>
      <c r="ADX239"/>
      <c r="ADY239"/>
      <c r="ADZ239"/>
      <c r="AEA239"/>
      <c r="AEB239"/>
      <c r="AEC239"/>
      <c r="AED239"/>
      <c r="AEE239"/>
      <c r="AEF239"/>
      <c r="AEG239"/>
      <c r="AEH239"/>
      <c r="AEI239"/>
      <c r="AEJ239"/>
      <c r="AEK239"/>
      <c r="AEL239"/>
      <c r="AEM239"/>
      <c r="AEN239"/>
      <c r="AEO239"/>
      <c r="AEP239"/>
      <c r="AEQ239"/>
      <c r="AER239"/>
      <c r="AES239"/>
      <c r="AET239"/>
      <c r="AEU239"/>
      <c r="AEV239"/>
      <c r="AEW239"/>
      <c r="AEX239"/>
      <c r="AEY239"/>
      <c r="AEZ239"/>
      <c r="AFA239"/>
      <c r="AFB239"/>
      <c r="AFC239"/>
      <c r="AFD239"/>
      <c r="AFE239"/>
      <c r="AFF239"/>
      <c r="AFG239"/>
      <c r="AFH239"/>
      <c r="AFI239"/>
      <c r="AFJ239"/>
      <c r="AFK239"/>
      <c r="AFL239"/>
      <c r="AFM239"/>
      <c r="AFN239"/>
      <c r="AFO239"/>
      <c r="AFP239"/>
      <c r="AFQ239"/>
      <c r="AFR239"/>
      <c r="AFS239"/>
      <c r="AFT239"/>
      <c r="AFU239"/>
      <c r="AFV239"/>
      <c r="AFW239"/>
      <c r="AFX239"/>
      <c r="AFY239"/>
      <c r="AFZ239"/>
      <c r="AGA239"/>
      <c r="AGB239"/>
      <c r="AGC239"/>
      <c r="AGD239"/>
      <c r="AGE239"/>
      <c r="AGF239"/>
      <c r="AGG239"/>
      <c r="AGH239"/>
      <c r="AGI239"/>
      <c r="AGJ239"/>
      <c r="AGK239"/>
      <c r="AGL239"/>
      <c r="AGM239"/>
      <c r="AGN239"/>
      <c r="AGO239"/>
      <c r="AGP239"/>
      <c r="AGQ239"/>
      <c r="AGR239"/>
      <c r="AGS239"/>
      <c r="AGT239"/>
      <c r="AGU239"/>
      <c r="AGV239"/>
      <c r="AGW239"/>
      <c r="AGX239"/>
      <c r="AGY239"/>
      <c r="AGZ239"/>
      <c r="AHA239"/>
      <c r="AHB239"/>
      <c r="AHC239"/>
      <c r="AHD239"/>
      <c r="AHE239"/>
      <c r="AHF239"/>
      <c r="AHG239"/>
      <c r="AHH239"/>
      <c r="AHI239"/>
      <c r="AHJ239"/>
      <c r="AHK239"/>
      <c r="AHL239"/>
      <c r="AHM239"/>
      <c r="AHN239"/>
      <c r="AHO239"/>
      <c r="AHP239"/>
      <c r="AHQ239"/>
      <c r="AHR239"/>
      <c r="AHS239"/>
      <c r="AHT239"/>
      <c r="AHU239"/>
      <c r="AHV239"/>
      <c r="AHW239"/>
      <c r="AHX239"/>
      <c r="AHY239"/>
      <c r="AHZ239"/>
      <c r="AIA239"/>
      <c r="AIB239"/>
      <c r="AIC239"/>
      <c r="AID239"/>
      <c r="AIE239"/>
      <c r="AIF239"/>
      <c r="AIG239"/>
      <c r="AIH239"/>
      <c r="AII239"/>
      <c r="AIJ239"/>
      <c r="AIK239"/>
      <c r="AIL239"/>
      <c r="AIM239"/>
      <c r="AIN239"/>
      <c r="AIO239"/>
      <c r="AIP239"/>
      <c r="AIQ239"/>
      <c r="AIR239"/>
      <c r="AIS239"/>
      <c r="AIT239"/>
      <c r="AIU239"/>
      <c r="AIV239"/>
      <c r="AIW239"/>
      <c r="AIX239"/>
      <c r="AIY239"/>
      <c r="AIZ239"/>
      <c r="AJA239"/>
      <c r="AJB239"/>
      <c r="AJC239"/>
      <c r="AJD239"/>
      <c r="AJE239"/>
      <c r="AJF239"/>
      <c r="AJG239"/>
      <c r="AJH239"/>
      <c r="AJI239"/>
      <c r="AJJ239"/>
      <c r="AJK239"/>
      <c r="AJL239"/>
      <c r="AJM239"/>
      <c r="AJN239"/>
      <c r="AJO239"/>
      <c r="AJP239"/>
      <c r="AJQ239"/>
      <c r="AJR239"/>
      <c r="AJS239"/>
      <c r="AJT239"/>
      <c r="AJU239"/>
      <c r="AJV239"/>
      <c r="AJW239"/>
      <c r="AJX239"/>
      <c r="AJY239"/>
      <c r="AJZ239"/>
      <c r="AKA239"/>
      <c r="AKB239"/>
      <c r="AKC239"/>
      <c r="AKD239"/>
      <c r="AKE239"/>
      <c r="AKF239"/>
      <c r="AKG239"/>
      <c r="AKH239"/>
      <c r="AKI239"/>
      <c r="AKJ239"/>
      <c r="AKK239"/>
      <c r="AKL239"/>
      <c r="AKM239"/>
      <c r="AKN239"/>
      <c r="AKO239"/>
      <c r="AKP239"/>
      <c r="AKQ239"/>
      <c r="AKR239"/>
      <c r="AKS239"/>
      <c r="AKT239"/>
      <c r="AKU239"/>
      <c r="AKV239"/>
      <c r="AKW239"/>
      <c r="AKX239"/>
      <c r="AKY239"/>
      <c r="AKZ239"/>
      <c r="ALA239"/>
      <c r="ALB239"/>
      <c r="ALC239"/>
      <c r="ALD239"/>
      <c r="ALE239"/>
      <c r="ALF239"/>
      <c r="ALG239"/>
      <c r="ALH239"/>
      <c r="ALI239"/>
      <c r="ALJ239"/>
      <c r="ALK239"/>
      <c r="ALL239"/>
      <c r="ALM239"/>
      <c r="ALN239"/>
      <c r="ALO239"/>
      <c r="ALP239"/>
      <c r="ALQ239"/>
      <c r="ALR239"/>
      <c r="ALS239"/>
      <c r="ALT239"/>
      <c r="ALU239"/>
      <c r="ALV239"/>
      <c r="ALW239"/>
      <c r="ALX239"/>
      <c r="ALY239"/>
      <c r="ALZ239"/>
      <c r="AMA239"/>
      <c r="AMB239"/>
      <c r="AMC239"/>
      <c r="AMD239"/>
      <c r="AME239"/>
      <c r="AMF239"/>
      <c r="AMG239"/>
      <c r="AMH239"/>
      <c r="AMI239"/>
      <c r="AMJ239"/>
      <c r="AMK239"/>
      <c r="AML239"/>
      <c r="AMM239"/>
      <c r="AMN239"/>
      <c r="AMO239"/>
      <c r="AMP239"/>
      <c r="AMQ239"/>
      <c r="AMR239"/>
      <c r="AMS239"/>
      <c r="AMT239"/>
      <c r="AMU239"/>
      <c r="AMV239"/>
      <c r="AMW239"/>
      <c r="AMX239"/>
      <c r="AMY239"/>
      <c r="AMZ239"/>
      <c r="ANA239"/>
      <c r="ANB239"/>
      <c r="ANC239"/>
      <c r="AND239"/>
      <c r="ANE239"/>
      <c r="ANF239"/>
      <c r="ANG239"/>
      <c r="ANH239"/>
      <c r="ANI239"/>
      <c r="ANJ239"/>
      <c r="ANK239"/>
      <c r="ANL239"/>
      <c r="ANM239"/>
      <c r="ANN239"/>
      <c r="ANO239"/>
      <c r="ANP239"/>
      <c r="ANQ239"/>
      <c r="ANR239"/>
      <c r="ANS239"/>
      <c r="ANT239"/>
      <c r="ANU239"/>
      <c r="ANV239"/>
      <c r="ANW239"/>
      <c r="ANX239"/>
      <c r="ANY239"/>
      <c r="ANZ239"/>
      <c r="AOA239"/>
      <c r="AOB239"/>
      <c r="AOC239"/>
      <c r="AOD239"/>
      <c r="AOE239"/>
      <c r="AOF239"/>
      <c r="AOG239"/>
      <c r="AOH239"/>
      <c r="AOI239"/>
      <c r="AOJ239"/>
      <c r="AOK239"/>
      <c r="AOL239"/>
      <c r="AOM239"/>
      <c r="AON239"/>
      <c r="AOO239"/>
      <c r="AOP239"/>
      <c r="AOQ239"/>
      <c r="AOR239"/>
      <c r="AOS239"/>
      <c r="AOT239"/>
      <c r="AOU239"/>
      <c r="AOV239"/>
      <c r="AOW239"/>
      <c r="AOX239"/>
      <c r="AOY239"/>
      <c r="AOZ239"/>
      <c r="APA239"/>
      <c r="APB239"/>
      <c r="APC239"/>
      <c r="APD239"/>
      <c r="APE239"/>
      <c r="APF239"/>
      <c r="APG239"/>
      <c r="APH239"/>
      <c r="API239"/>
      <c r="APJ239"/>
      <c r="APK239"/>
      <c r="APL239"/>
      <c r="APM239"/>
      <c r="APN239"/>
      <c r="APO239"/>
      <c r="APP239"/>
      <c r="APQ239"/>
      <c r="APR239"/>
      <c r="APS239"/>
      <c r="APT239"/>
      <c r="APU239"/>
      <c r="APV239"/>
      <c r="APW239"/>
      <c r="APX239"/>
      <c r="APY239"/>
      <c r="APZ239"/>
      <c r="AQA239"/>
      <c r="AQB239"/>
      <c r="AQC239"/>
      <c r="AQD239"/>
      <c r="AQE239"/>
      <c r="AQF239"/>
      <c r="AQG239"/>
      <c r="AQH239"/>
      <c r="AQI239"/>
      <c r="AQJ239"/>
      <c r="AQK239"/>
      <c r="AQL239"/>
      <c r="AQM239"/>
      <c r="AQN239"/>
      <c r="AQO239"/>
      <c r="AQP239"/>
      <c r="AQQ239"/>
      <c r="AQR239"/>
      <c r="AQS239"/>
      <c r="AQT239"/>
      <c r="AQU239"/>
      <c r="AQV239"/>
      <c r="AQW239"/>
      <c r="AQX239"/>
      <c r="AQY239"/>
      <c r="AQZ239"/>
      <c r="ARA239"/>
      <c r="ARB239"/>
      <c r="ARC239"/>
      <c r="ARD239"/>
      <c r="ARE239"/>
      <c r="ARF239"/>
      <c r="ARG239"/>
      <c r="ARH239"/>
      <c r="ARI239"/>
      <c r="ARJ239"/>
      <c r="ARK239"/>
      <c r="ARL239"/>
      <c r="ARM239"/>
      <c r="ARN239"/>
      <c r="ARO239"/>
      <c r="ARP239"/>
      <c r="ARQ239"/>
      <c r="ARR239"/>
      <c r="ARS239"/>
      <c r="ART239"/>
      <c r="ARU239"/>
      <c r="ARV239"/>
      <c r="ARW239"/>
      <c r="ARX239"/>
      <c r="ARY239"/>
      <c r="ARZ239"/>
      <c r="ASA239"/>
      <c r="ASB239"/>
      <c r="ASC239"/>
      <c r="ASD239"/>
      <c r="ASE239"/>
      <c r="ASF239"/>
      <c r="ASG239"/>
      <c r="ASH239"/>
      <c r="ASI239"/>
      <c r="ASJ239"/>
      <c r="ASK239"/>
      <c r="ASL239"/>
      <c r="ASM239"/>
      <c r="ASN239"/>
      <c r="ASO239"/>
      <c r="ASP239"/>
      <c r="ASQ239"/>
      <c r="ASR239"/>
      <c r="ASS239"/>
      <c r="AST239"/>
      <c r="ASU239"/>
      <c r="ASV239"/>
      <c r="ASW239"/>
      <c r="ASX239"/>
      <c r="ASY239"/>
      <c r="ASZ239"/>
      <c r="ATA239"/>
      <c r="ATB239"/>
      <c r="ATC239"/>
      <c r="ATD239"/>
      <c r="ATE239"/>
      <c r="ATF239"/>
      <c r="ATG239"/>
      <c r="ATH239"/>
      <c r="ATI239"/>
      <c r="ATJ239"/>
      <c r="ATK239"/>
      <c r="ATL239"/>
      <c r="ATM239"/>
      <c r="ATN239"/>
      <c r="ATO239"/>
      <c r="ATP239"/>
      <c r="ATQ239"/>
      <c r="ATR239"/>
      <c r="ATS239"/>
      <c r="ATT239"/>
      <c r="ATU239"/>
      <c r="ATV239"/>
      <c r="ATW239"/>
      <c r="ATX239"/>
      <c r="ATY239"/>
      <c r="ATZ239"/>
      <c r="AUA239"/>
      <c r="AUB239"/>
      <c r="AUC239"/>
      <c r="AUD239"/>
      <c r="AUE239"/>
      <c r="AUF239"/>
      <c r="AUG239"/>
      <c r="AUH239"/>
      <c r="AUI239"/>
      <c r="AUJ239"/>
      <c r="AUK239"/>
      <c r="AUL239"/>
      <c r="AUM239"/>
      <c r="AUN239"/>
      <c r="AUO239"/>
      <c r="AUP239"/>
      <c r="AUQ239"/>
      <c r="AUR239"/>
      <c r="AUS239"/>
      <c r="AUT239"/>
      <c r="AUU239"/>
      <c r="AUV239"/>
      <c r="AUW239"/>
      <c r="AUX239"/>
      <c r="AUY239"/>
      <c r="AUZ239"/>
      <c r="AVA239"/>
      <c r="AVB239"/>
      <c r="AVC239"/>
      <c r="AVD239"/>
      <c r="AVE239"/>
      <c r="AVF239"/>
      <c r="AVG239"/>
      <c r="AVH239"/>
      <c r="AVI239"/>
      <c r="AVJ239"/>
      <c r="AVK239"/>
      <c r="AVL239"/>
      <c r="AVM239"/>
      <c r="AVN239"/>
      <c r="AVO239"/>
      <c r="AVP239"/>
      <c r="AVQ239"/>
      <c r="AVR239"/>
      <c r="AVS239"/>
      <c r="AVT239"/>
      <c r="AVU239"/>
      <c r="AVV239"/>
      <c r="AVW239"/>
      <c r="AVX239"/>
      <c r="AVY239"/>
      <c r="AVZ239"/>
      <c r="AWA239"/>
      <c r="AWB239"/>
      <c r="AWC239"/>
      <c r="AWD239"/>
      <c r="AWE239"/>
      <c r="AWF239"/>
      <c r="AWG239"/>
      <c r="AWH239"/>
      <c r="AWI239"/>
      <c r="AWJ239"/>
      <c r="AWK239"/>
      <c r="AWL239"/>
      <c r="AWM239"/>
      <c r="AWN239"/>
      <c r="AWO239"/>
      <c r="AWP239"/>
      <c r="AWQ239"/>
      <c r="AWR239"/>
      <c r="AWS239"/>
      <c r="AWT239"/>
      <c r="AWU239"/>
      <c r="AWV239"/>
      <c r="AWW239"/>
      <c r="AWX239"/>
      <c r="AWY239"/>
      <c r="AWZ239"/>
      <c r="AXA239"/>
      <c r="AXB239"/>
      <c r="AXC239"/>
      <c r="AXD239"/>
      <c r="AXE239"/>
      <c r="AXF239"/>
      <c r="AXG239"/>
      <c r="AXH239"/>
      <c r="AXI239"/>
      <c r="AXJ239"/>
      <c r="AXK239"/>
      <c r="AXL239"/>
      <c r="AXM239"/>
      <c r="AXN239"/>
      <c r="AXO239"/>
      <c r="AXP239"/>
      <c r="AXQ239"/>
      <c r="AXR239"/>
      <c r="AXS239"/>
      <c r="AXT239"/>
      <c r="AXU239"/>
      <c r="AXV239"/>
      <c r="AXW239"/>
      <c r="AXX239"/>
      <c r="AXY239"/>
      <c r="AXZ239"/>
      <c r="AYA239"/>
      <c r="AYB239"/>
      <c r="AYC239"/>
      <c r="AYD239"/>
      <c r="AYE239"/>
      <c r="AYF239"/>
      <c r="AYG239"/>
      <c r="AYH239"/>
      <c r="AYI239"/>
      <c r="AYJ239"/>
      <c r="AYK239"/>
      <c r="AYL239"/>
      <c r="AYM239"/>
      <c r="AYN239"/>
      <c r="AYO239"/>
      <c r="AYP239"/>
      <c r="AYQ239"/>
      <c r="AYR239"/>
      <c r="AYS239"/>
      <c r="AYT239"/>
      <c r="AYU239"/>
      <c r="AYV239"/>
      <c r="AYW239"/>
      <c r="AYX239"/>
      <c r="AYY239"/>
      <c r="AYZ239"/>
      <c r="AZA239"/>
      <c r="AZB239"/>
      <c r="AZC239"/>
      <c r="AZD239"/>
      <c r="AZE239"/>
      <c r="AZF239"/>
      <c r="AZG239"/>
      <c r="AZH239"/>
      <c r="AZI239"/>
      <c r="AZJ239"/>
      <c r="AZK239"/>
      <c r="AZL239"/>
      <c r="AZM239"/>
      <c r="AZN239"/>
      <c r="AZO239"/>
      <c r="AZP239"/>
      <c r="AZQ239"/>
      <c r="AZR239"/>
      <c r="AZS239"/>
      <c r="AZT239"/>
      <c r="AZU239"/>
      <c r="AZV239"/>
      <c r="AZW239"/>
      <c r="AZX239"/>
      <c r="AZY239"/>
      <c r="AZZ239"/>
      <c r="BAA239"/>
      <c r="BAB239"/>
      <c r="BAC239"/>
      <c r="BAD239"/>
      <c r="BAE239"/>
      <c r="BAF239"/>
      <c r="BAG239"/>
      <c r="BAH239"/>
      <c r="BAI239"/>
      <c r="BAJ239"/>
      <c r="BAK239"/>
      <c r="BAL239"/>
      <c r="BAM239"/>
      <c r="BAN239"/>
      <c r="BAO239"/>
      <c r="BAP239"/>
      <c r="BAQ239"/>
      <c r="BAR239"/>
      <c r="BAS239"/>
      <c r="BAT239"/>
      <c r="BAU239"/>
      <c r="BAV239"/>
      <c r="BAW239"/>
      <c r="BAX239"/>
      <c r="BAY239"/>
      <c r="BAZ239"/>
      <c r="BBA239"/>
      <c r="BBB239"/>
      <c r="BBC239"/>
      <c r="BBD239"/>
      <c r="BBE239"/>
      <c r="BBF239"/>
      <c r="BBG239"/>
      <c r="BBH239"/>
      <c r="BBI239"/>
      <c r="BBJ239"/>
      <c r="BBK239"/>
      <c r="BBL239"/>
      <c r="BBM239"/>
      <c r="BBN239"/>
      <c r="BBO239"/>
      <c r="BBP239"/>
      <c r="BBQ239"/>
      <c r="BBR239"/>
      <c r="BBS239"/>
      <c r="BBT239"/>
      <c r="BBU239"/>
      <c r="BBV239"/>
      <c r="BBW239"/>
      <c r="BBX239"/>
      <c r="BBY239"/>
      <c r="BBZ239"/>
      <c r="BCA239"/>
      <c r="BCB239"/>
      <c r="BCC239"/>
      <c r="BCD239"/>
      <c r="BCE239"/>
      <c r="BCF239"/>
      <c r="BCG239"/>
      <c r="BCH239"/>
      <c r="BCI239"/>
      <c r="BCJ239"/>
      <c r="BCK239"/>
      <c r="BCL239"/>
      <c r="BCM239"/>
      <c r="BCN239"/>
      <c r="BCO239"/>
      <c r="BCP239"/>
      <c r="BCQ239"/>
      <c r="BCR239"/>
      <c r="BCS239"/>
      <c r="BCT239"/>
      <c r="BCU239"/>
      <c r="BCV239"/>
      <c r="BCW239"/>
      <c r="BCX239"/>
      <c r="BCY239"/>
      <c r="BCZ239"/>
      <c r="BDA239"/>
      <c r="BDB239"/>
      <c r="BDC239"/>
      <c r="BDD239"/>
      <c r="BDE239"/>
      <c r="BDF239"/>
      <c r="BDG239"/>
      <c r="BDH239"/>
      <c r="BDI239"/>
      <c r="BDJ239"/>
      <c r="BDK239"/>
      <c r="BDL239"/>
      <c r="BDM239"/>
      <c r="BDN239"/>
      <c r="BDO239"/>
      <c r="BDP239"/>
      <c r="BDQ239"/>
      <c r="BDR239"/>
      <c r="BDS239"/>
      <c r="BDT239"/>
      <c r="BDU239"/>
      <c r="BDV239"/>
      <c r="BDW239"/>
      <c r="BDX239"/>
      <c r="BDY239"/>
      <c r="BDZ239"/>
      <c r="BEA239"/>
      <c r="BEB239"/>
      <c r="BEC239"/>
      <c r="BED239"/>
      <c r="BEE239"/>
      <c r="BEF239"/>
      <c r="BEG239"/>
      <c r="BEH239"/>
      <c r="BEI239"/>
      <c r="BEJ239"/>
      <c r="BEK239"/>
      <c r="BEL239"/>
      <c r="BEM239"/>
      <c r="BEN239"/>
      <c r="BEO239"/>
      <c r="BEP239"/>
      <c r="BEQ239"/>
      <c r="BER239"/>
      <c r="BES239"/>
      <c r="BET239"/>
      <c r="BEU239"/>
      <c r="BEV239"/>
      <c r="BEW239"/>
      <c r="BEX239"/>
      <c r="BEY239"/>
      <c r="BEZ239"/>
      <c r="BFA239"/>
      <c r="BFB239"/>
      <c r="BFC239"/>
      <c r="BFD239"/>
      <c r="BFE239"/>
      <c r="BFF239"/>
      <c r="BFG239"/>
      <c r="BFH239"/>
      <c r="BFI239"/>
      <c r="BFJ239"/>
      <c r="BFK239"/>
      <c r="BFL239"/>
      <c r="BFM239"/>
      <c r="BFN239"/>
      <c r="BFO239"/>
      <c r="BFP239"/>
      <c r="BFQ239"/>
      <c r="BFR239"/>
      <c r="BFS239"/>
      <c r="BFT239"/>
      <c r="BFU239"/>
      <c r="BFV239"/>
      <c r="BFW239"/>
      <c r="BFX239"/>
      <c r="BFY239"/>
      <c r="BFZ239"/>
      <c r="BGA239"/>
      <c r="BGB239"/>
      <c r="BGC239"/>
      <c r="BGD239"/>
      <c r="BGE239"/>
      <c r="BGF239"/>
      <c r="BGG239"/>
      <c r="BGH239"/>
      <c r="BGI239"/>
      <c r="BGJ239"/>
      <c r="BGK239"/>
      <c r="BGL239"/>
      <c r="BGM239"/>
      <c r="BGN239"/>
      <c r="BGO239"/>
      <c r="BGP239"/>
      <c r="BGQ239"/>
      <c r="BGR239"/>
      <c r="BGS239"/>
      <c r="BGT239"/>
      <c r="BGU239"/>
      <c r="BGV239"/>
      <c r="BGW239"/>
      <c r="BGX239"/>
      <c r="BGY239"/>
      <c r="BGZ239"/>
      <c r="BHA239"/>
      <c r="BHB239"/>
      <c r="BHC239"/>
      <c r="BHD239"/>
      <c r="BHE239"/>
      <c r="BHF239"/>
      <c r="BHG239"/>
      <c r="BHH239"/>
      <c r="BHI239"/>
      <c r="BHJ239"/>
      <c r="BHK239"/>
      <c r="BHL239"/>
      <c r="BHM239"/>
      <c r="BHN239"/>
      <c r="BHO239"/>
      <c r="BHP239"/>
      <c r="BHQ239"/>
      <c r="BHR239"/>
      <c r="BHS239"/>
      <c r="BHT239"/>
      <c r="BHU239"/>
      <c r="BHV239"/>
      <c r="BHW239"/>
      <c r="BHX239"/>
      <c r="BHY239"/>
      <c r="BHZ239"/>
      <c r="BIA239"/>
      <c r="BIB239"/>
      <c r="BIC239"/>
      <c r="BID239"/>
      <c r="BIE239"/>
      <c r="BIF239"/>
      <c r="BIG239"/>
      <c r="BIH239"/>
      <c r="BII239"/>
      <c r="BIJ239"/>
      <c r="BIK239"/>
      <c r="BIL239"/>
      <c r="BIM239"/>
      <c r="BIN239"/>
      <c r="BIO239"/>
      <c r="BIP239"/>
      <c r="BIQ239"/>
      <c r="BIR239"/>
      <c r="BIS239"/>
      <c r="BIT239"/>
      <c r="BIU239"/>
      <c r="BIV239"/>
      <c r="BIW239"/>
      <c r="BIX239"/>
      <c r="BIY239"/>
      <c r="BIZ239"/>
      <c r="BJA239"/>
      <c r="BJB239"/>
      <c r="BJC239"/>
      <c r="BJD239"/>
      <c r="BJE239"/>
      <c r="BJF239"/>
      <c r="BJG239"/>
      <c r="BJH239"/>
      <c r="BJI239"/>
      <c r="BJJ239"/>
      <c r="BJK239"/>
      <c r="BJL239"/>
      <c r="BJM239"/>
      <c r="BJN239"/>
      <c r="BJO239"/>
      <c r="BJP239"/>
      <c r="BJQ239"/>
      <c r="BJR239"/>
      <c r="BJS239"/>
      <c r="BJT239"/>
      <c r="BJU239"/>
      <c r="BJV239"/>
      <c r="BJW239"/>
      <c r="BJX239"/>
      <c r="BJY239"/>
      <c r="BJZ239"/>
      <c r="BKA239"/>
      <c r="BKB239"/>
      <c r="BKC239"/>
      <c r="BKD239"/>
      <c r="BKE239"/>
      <c r="BKF239"/>
      <c r="BKG239"/>
      <c r="BKH239"/>
      <c r="BKI239"/>
      <c r="BKJ239"/>
      <c r="BKK239"/>
      <c r="BKL239"/>
      <c r="BKM239"/>
      <c r="BKN239"/>
      <c r="BKO239"/>
      <c r="BKP239"/>
      <c r="BKQ239"/>
      <c r="BKR239"/>
      <c r="BKS239"/>
      <c r="BKT239"/>
      <c r="BKU239"/>
      <c r="BKV239"/>
      <c r="BKW239"/>
      <c r="BKX239"/>
      <c r="BKY239"/>
      <c r="BKZ239"/>
      <c r="BLA239"/>
      <c r="BLB239"/>
      <c r="BLC239"/>
      <c r="BLD239"/>
      <c r="BLE239"/>
      <c r="BLF239"/>
      <c r="BLG239"/>
      <c r="BLH239"/>
      <c r="BLI239"/>
      <c r="BLJ239"/>
      <c r="BLK239"/>
      <c r="BLL239"/>
      <c r="BLM239"/>
      <c r="BLN239"/>
      <c r="BLO239"/>
      <c r="BLP239"/>
      <c r="BLQ239"/>
      <c r="BLR239"/>
      <c r="BLS239"/>
      <c r="BLT239"/>
      <c r="BLU239"/>
      <c r="BLV239"/>
      <c r="BLW239"/>
      <c r="BLX239"/>
      <c r="BLY239"/>
      <c r="BLZ239"/>
      <c r="BMA239"/>
      <c r="BMB239"/>
      <c r="BMC239"/>
      <c r="BMD239"/>
      <c r="BME239"/>
      <c r="BMF239"/>
      <c r="BMG239"/>
      <c r="BMH239"/>
      <c r="BMI239"/>
      <c r="BMJ239"/>
      <c r="BMK239"/>
      <c r="BML239"/>
      <c r="BMM239"/>
      <c r="BMN239"/>
      <c r="BMO239"/>
      <c r="BMP239"/>
      <c r="BMQ239"/>
      <c r="BMR239"/>
      <c r="BMS239"/>
      <c r="BMT239"/>
      <c r="BMU239"/>
      <c r="BMV239"/>
      <c r="BMW239"/>
      <c r="BMX239"/>
      <c r="BMY239"/>
      <c r="BMZ239"/>
      <c r="BNA239"/>
      <c r="BNB239"/>
      <c r="BNC239"/>
      <c r="BND239"/>
      <c r="BNE239"/>
      <c r="BNF239"/>
      <c r="BNG239"/>
      <c r="BNH239"/>
      <c r="BNI239"/>
      <c r="BNJ239"/>
      <c r="BNK239"/>
      <c r="BNL239"/>
      <c r="BNM239"/>
      <c r="BNN239"/>
      <c r="BNO239"/>
      <c r="BNP239"/>
      <c r="BNQ239"/>
      <c r="BNR239"/>
      <c r="BNS239"/>
      <c r="BNT239"/>
      <c r="BNU239"/>
      <c r="BNV239"/>
      <c r="BNW239"/>
      <c r="BNX239"/>
      <c r="BNY239"/>
      <c r="BNZ239"/>
      <c r="BOA239"/>
      <c r="BOB239"/>
      <c r="BOC239"/>
      <c r="BOD239"/>
      <c r="BOE239"/>
      <c r="BOF239"/>
      <c r="BOG239"/>
      <c r="BOH239"/>
      <c r="BOI239"/>
      <c r="BOJ239"/>
      <c r="BOK239"/>
      <c r="BOL239"/>
      <c r="BOM239"/>
      <c r="BON239"/>
      <c r="BOO239"/>
      <c r="BOP239"/>
      <c r="BOQ239"/>
      <c r="BOR239"/>
      <c r="BOS239"/>
      <c r="BOT239"/>
      <c r="BOU239"/>
      <c r="BOV239"/>
      <c r="BOW239"/>
      <c r="BOX239"/>
      <c r="BOY239"/>
      <c r="BOZ239"/>
      <c r="BPA239"/>
      <c r="BPB239"/>
      <c r="BPC239"/>
      <c r="BPD239"/>
      <c r="BPE239"/>
      <c r="BPF239"/>
      <c r="BPG239"/>
      <c r="BPH239"/>
      <c r="BPI239"/>
      <c r="BPJ239"/>
      <c r="BPK239"/>
      <c r="BPL239"/>
      <c r="BPM239"/>
      <c r="BPN239"/>
      <c r="BPO239"/>
      <c r="BPP239"/>
      <c r="BPQ239"/>
      <c r="BPR239"/>
      <c r="BPS239"/>
      <c r="BPT239"/>
      <c r="BPU239"/>
      <c r="BPV239"/>
      <c r="BPW239"/>
      <c r="BPX239"/>
      <c r="BPY239"/>
      <c r="BPZ239"/>
      <c r="BQA239"/>
      <c r="BQB239"/>
      <c r="BQC239"/>
      <c r="BQD239"/>
      <c r="BQE239"/>
      <c r="BQF239"/>
      <c r="BQG239"/>
      <c r="BQH239"/>
      <c r="BQI239"/>
      <c r="BQJ239"/>
      <c r="BQK239"/>
      <c r="BQL239"/>
      <c r="BQM239"/>
      <c r="BQN239"/>
      <c r="BQO239"/>
      <c r="BQP239"/>
      <c r="BQQ239"/>
      <c r="BQR239"/>
      <c r="BQS239"/>
      <c r="BQT239"/>
      <c r="BQU239"/>
      <c r="BQV239"/>
      <c r="BQW239"/>
      <c r="BQX239"/>
      <c r="BQY239"/>
      <c r="BQZ239"/>
      <c r="BRA239"/>
      <c r="BRB239"/>
      <c r="BRC239"/>
      <c r="BRD239"/>
      <c r="BRE239"/>
      <c r="BRF239"/>
      <c r="BRG239"/>
      <c r="BRH239"/>
      <c r="BRI239"/>
      <c r="BRJ239"/>
      <c r="BRK239"/>
      <c r="BRL239"/>
      <c r="BRM239"/>
      <c r="BRN239"/>
      <c r="BRO239"/>
      <c r="BRP239"/>
      <c r="BRQ239"/>
      <c r="BRR239"/>
      <c r="BRS239"/>
      <c r="BRT239"/>
      <c r="BRU239"/>
      <c r="BRV239"/>
      <c r="BRW239"/>
      <c r="BRX239"/>
      <c r="BRY239"/>
      <c r="BRZ239"/>
      <c r="BSA239"/>
      <c r="BSB239"/>
      <c r="BSC239"/>
      <c r="BSD239"/>
      <c r="BSE239"/>
      <c r="BSF239"/>
      <c r="BSG239"/>
      <c r="BSH239"/>
      <c r="BSI239"/>
      <c r="BSJ239"/>
      <c r="BSK239"/>
      <c r="BSL239"/>
      <c r="BSM239"/>
      <c r="BSN239"/>
      <c r="BSO239"/>
      <c r="BSP239"/>
      <c r="BSQ239"/>
      <c r="BSR239"/>
      <c r="BSS239"/>
      <c r="BST239"/>
      <c r="BSU239"/>
      <c r="BSV239"/>
      <c r="BSW239"/>
      <c r="BSX239"/>
      <c r="BSY239"/>
      <c r="BSZ239"/>
      <c r="BTA239"/>
      <c r="BTB239"/>
      <c r="BTC239"/>
      <c r="BTD239"/>
      <c r="BTE239"/>
      <c r="BTF239"/>
      <c r="BTG239"/>
      <c r="BTH239"/>
      <c r="BTI239"/>
      <c r="BTJ239"/>
      <c r="BTK239"/>
      <c r="BTL239"/>
      <c r="BTM239"/>
      <c r="BTN239"/>
      <c r="BTO239"/>
      <c r="BTP239"/>
      <c r="BTQ239"/>
      <c r="BTR239"/>
      <c r="BTS239"/>
      <c r="BTT239"/>
      <c r="BTU239"/>
      <c r="BTV239"/>
      <c r="BTW239"/>
      <c r="BTX239"/>
      <c r="BTY239"/>
      <c r="BTZ239"/>
      <c r="BUA239"/>
      <c r="BUB239"/>
      <c r="BUC239"/>
      <c r="BUD239"/>
      <c r="BUE239"/>
      <c r="BUF239"/>
      <c r="BUG239"/>
      <c r="BUH239"/>
      <c r="BUI239"/>
      <c r="BUJ239"/>
      <c r="BUK239"/>
      <c r="BUL239"/>
      <c r="BUM239"/>
      <c r="BUN239"/>
      <c r="BUO239"/>
      <c r="BUP239"/>
      <c r="BUQ239"/>
      <c r="BUR239"/>
      <c r="BUS239"/>
      <c r="BUT239"/>
      <c r="BUU239"/>
      <c r="BUV239"/>
      <c r="BUW239"/>
      <c r="BUX239"/>
      <c r="BUY239"/>
      <c r="BUZ239"/>
      <c r="BVA239"/>
      <c r="BVB239"/>
      <c r="BVC239"/>
      <c r="BVD239"/>
      <c r="BVE239"/>
      <c r="BVF239"/>
      <c r="BVG239"/>
      <c r="BVH239"/>
      <c r="BVI239"/>
      <c r="BVJ239"/>
      <c r="BVK239"/>
      <c r="BVL239"/>
      <c r="BVM239"/>
      <c r="BVN239"/>
      <c r="BVO239"/>
      <c r="BVP239"/>
      <c r="BVQ239"/>
      <c r="BVR239"/>
      <c r="BVS239"/>
      <c r="BVT239"/>
      <c r="BVU239"/>
      <c r="BVV239"/>
      <c r="BVW239"/>
      <c r="BVX239"/>
      <c r="BVY239"/>
      <c r="BVZ239"/>
      <c r="BWA239"/>
      <c r="BWB239"/>
      <c r="BWC239"/>
      <c r="BWD239"/>
      <c r="BWE239"/>
      <c r="BWF239"/>
      <c r="BWG239"/>
      <c r="BWH239"/>
      <c r="BWI239"/>
      <c r="BWJ239"/>
      <c r="BWK239"/>
      <c r="BWL239"/>
      <c r="BWM239"/>
      <c r="BWN239"/>
      <c r="BWO239"/>
      <c r="BWP239"/>
      <c r="BWQ239"/>
      <c r="BWR239"/>
      <c r="BWS239"/>
      <c r="BWT239"/>
      <c r="BWU239"/>
      <c r="BWV239"/>
      <c r="BWW239"/>
      <c r="BWX239"/>
      <c r="BWY239"/>
      <c r="BWZ239"/>
      <c r="BXA239"/>
      <c r="BXB239"/>
      <c r="BXC239"/>
      <c r="BXD239"/>
      <c r="BXE239"/>
      <c r="BXF239"/>
      <c r="BXG239"/>
      <c r="BXH239"/>
      <c r="BXI239"/>
      <c r="BXJ239"/>
      <c r="BXK239"/>
      <c r="BXL239"/>
      <c r="BXM239"/>
      <c r="BXN239"/>
      <c r="BXO239"/>
      <c r="BXP239"/>
      <c r="BXQ239"/>
      <c r="BXR239"/>
      <c r="BXS239"/>
      <c r="BXT239"/>
      <c r="BXU239"/>
      <c r="BXV239"/>
      <c r="BXW239"/>
      <c r="BXX239"/>
      <c r="BXY239"/>
      <c r="BXZ239"/>
      <c r="BYA239"/>
      <c r="BYB239"/>
      <c r="BYC239"/>
      <c r="BYD239"/>
      <c r="BYE239"/>
      <c r="BYF239"/>
      <c r="BYG239"/>
      <c r="BYH239"/>
      <c r="BYI239"/>
      <c r="BYJ239"/>
      <c r="BYK239"/>
      <c r="BYL239"/>
      <c r="BYM239"/>
      <c r="BYN239"/>
      <c r="BYO239"/>
      <c r="BYP239"/>
      <c r="BYQ239"/>
      <c r="BYR239"/>
      <c r="BYS239"/>
      <c r="BYT239"/>
      <c r="BYU239"/>
      <c r="BYV239"/>
      <c r="BYW239"/>
      <c r="BYX239"/>
      <c r="BYY239"/>
      <c r="BYZ239"/>
      <c r="BZA239"/>
      <c r="BZB239"/>
      <c r="BZC239"/>
      <c r="BZD239"/>
      <c r="BZE239"/>
      <c r="BZF239"/>
      <c r="BZG239"/>
      <c r="BZH239"/>
      <c r="BZI239"/>
      <c r="BZJ239"/>
      <c r="BZK239"/>
      <c r="BZL239"/>
      <c r="BZM239"/>
      <c r="BZN239"/>
      <c r="BZO239"/>
      <c r="BZP239"/>
      <c r="BZQ239"/>
      <c r="BZR239"/>
      <c r="BZS239"/>
      <c r="BZT239"/>
      <c r="BZU239"/>
      <c r="BZV239"/>
      <c r="BZW239"/>
      <c r="BZX239"/>
      <c r="BZY239"/>
      <c r="BZZ239"/>
      <c r="CAA239"/>
      <c r="CAB239"/>
      <c r="CAC239"/>
      <c r="CAD239"/>
      <c r="CAE239"/>
      <c r="CAF239"/>
      <c r="CAG239"/>
      <c r="CAH239"/>
      <c r="CAI239"/>
      <c r="CAJ239"/>
      <c r="CAK239"/>
      <c r="CAL239"/>
      <c r="CAM239"/>
      <c r="CAN239"/>
      <c r="CAO239"/>
      <c r="CAP239"/>
      <c r="CAQ239"/>
      <c r="CAR239"/>
      <c r="CAS239"/>
      <c r="CAT239"/>
      <c r="CAU239"/>
      <c r="CAV239"/>
      <c r="CAW239"/>
      <c r="CAX239"/>
      <c r="CAY239"/>
      <c r="CAZ239"/>
      <c r="CBA239"/>
      <c r="CBB239"/>
      <c r="CBC239"/>
      <c r="CBD239"/>
      <c r="CBE239"/>
      <c r="CBF239"/>
      <c r="CBG239"/>
      <c r="CBH239"/>
      <c r="CBI239"/>
      <c r="CBJ239"/>
      <c r="CBK239"/>
      <c r="CBL239"/>
      <c r="CBM239"/>
      <c r="CBN239"/>
      <c r="CBO239"/>
      <c r="CBP239"/>
      <c r="CBQ239"/>
      <c r="CBR239"/>
      <c r="CBS239"/>
      <c r="CBT239"/>
      <c r="CBU239"/>
      <c r="CBV239"/>
      <c r="CBW239"/>
      <c r="CBX239"/>
      <c r="CBY239"/>
      <c r="CBZ239"/>
      <c r="CCA239"/>
      <c r="CCB239"/>
      <c r="CCC239"/>
      <c r="CCD239"/>
      <c r="CCE239"/>
      <c r="CCF239"/>
      <c r="CCG239"/>
      <c r="CCH239"/>
      <c r="CCI239"/>
      <c r="CCJ239"/>
      <c r="CCK239"/>
      <c r="CCL239"/>
      <c r="CCM239"/>
      <c r="CCN239"/>
      <c r="CCO239"/>
      <c r="CCP239"/>
      <c r="CCQ239"/>
      <c r="CCR239"/>
      <c r="CCS239"/>
      <c r="CCT239"/>
      <c r="CCU239"/>
      <c r="CCV239"/>
      <c r="CCW239"/>
      <c r="CCX239"/>
      <c r="CCY239"/>
      <c r="CCZ239"/>
      <c r="CDA239"/>
      <c r="CDB239"/>
      <c r="CDC239"/>
      <c r="CDD239"/>
      <c r="CDE239"/>
      <c r="CDF239"/>
      <c r="CDG239"/>
      <c r="CDH239"/>
      <c r="CDI239"/>
      <c r="CDJ239"/>
      <c r="CDK239"/>
      <c r="CDL239"/>
      <c r="CDM239"/>
      <c r="CDN239"/>
      <c r="CDO239"/>
      <c r="CDP239"/>
      <c r="CDQ239"/>
      <c r="CDR239"/>
      <c r="CDS239"/>
      <c r="CDT239"/>
      <c r="CDU239"/>
      <c r="CDV239"/>
      <c r="CDW239"/>
      <c r="CDX239"/>
      <c r="CDY239"/>
      <c r="CDZ239"/>
      <c r="CEA239"/>
      <c r="CEB239"/>
      <c r="CEC239"/>
      <c r="CED239"/>
      <c r="CEE239"/>
      <c r="CEF239"/>
      <c r="CEG239"/>
      <c r="CEH239"/>
      <c r="CEI239"/>
      <c r="CEJ239"/>
      <c r="CEK239"/>
      <c r="CEL239"/>
      <c r="CEM239"/>
      <c r="CEN239"/>
      <c r="CEO239"/>
      <c r="CEP239"/>
      <c r="CEQ239"/>
      <c r="CER239"/>
      <c r="CES239"/>
      <c r="CET239"/>
      <c r="CEU239"/>
      <c r="CEV239"/>
      <c r="CEW239"/>
      <c r="CEX239"/>
      <c r="CEY239"/>
      <c r="CEZ239"/>
      <c r="CFA239"/>
      <c r="CFB239"/>
      <c r="CFC239"/>
      <c r="CFD239"/>
      <c r="CFE239"/>
      <c r="CFF239"/>
      <c r="CFG239"/>
      <c r="CFH239"/>
      <c r="CFI239"/>
      <c r="CFJ239"/>
      <c r="CFK239"/>
      <c r="CFL239"/>
      <c r="CFM239"/>
      <c r="CFN239"/>
      <c r="CFO239"/>
      <c r="CFP239"/>
      <c r="CFQ239"/>
      <c r="CFR239"/>
      <c r="CFS239"/>
      <c r="CFT239"/>
      <c r="CFU239"/>
      <c r="CFV239"/>
      <c r="CFW239"/>
      <c r="CFX239"/>
      <c r="CFY239"/>
      <c r="CFZ239"/>
      <c r="CGA239"/>
      <c r="CGB239"/>
      <c r="CGC239"/>
      <c r="CGD239"/>
      <c r="CGE239"/>
      <c r="CGF239"/>
      <c r="CGG239"/>
      <c r="CGH239"/>
      <c r="CGI239"/>
      <c r="CGJ239"/>
      <c r="CGK239"/>
      <c r="CGL239"/>
      <c r="CGM239"/>
      <c r="CGN239"/>
      <c r="CGO239"/>
      <c r="CGP239"/>
      <c r="CGQ239"/>
      <c r="CGR239"/>
      <c r="CGS239"/>
      <c r="CGT239"/>
      <c r="CGU239"/>
      <c r="CGV239"/>
      <c r="CGW239"/>
      <c r="CGX239"/>
      <c r="CGY239"/>
      <c r="CGZ239"/>
      <c r="CHA239"/>
      <c r="CHB239"/>
      <c r="CHC239"/>
      <c r="CHD239"/>
      <c r="CHE239"/>
      <c r="CHF239"/>
      <c r="CHG239"/>
      <c r="CHH239"/>
      <c r="CHI239"/>
      <c r="CHJ239"/>
      <c r="CHK239"/>
      <c r="CHL239"/>
      <c r="CHM239"/>
      <c r="CHN239"/>
      <c r="CHO239"/>
      <c r="CHP239"/>
      <c r="CHQ239"/>
      <c r="CHR239"/>
      <c r="CHS239"/>
      <c r="CHT239"/>
      <c r="CHU239"/>
      <c r="CHV239"/>
      <c r="CHW239"/>
      <c r="CHX239"/>
      <c r="CHY239"/>
      <c r="CHZ239"/>
      <c r="CIA239"/>
      <c r="CIB239"/>
      <c r="CIC239"/>
      <c r="CID239"/>
      <c r="CIE239"/>
      <c r="CIF239"/>
      <c r="CIG239"/>
      <c r="CIH239"/>
      <c r="CII239"/>
      <c r="CIJ239"/>
      <c r="CIK239"/>
      <c r="CIL239"/>
      <c r="CIM239"/>
      <c r="CIN239"/>
      <c r="CIO239"/>
      <c r="CIP239"/>
      <c r="CIQ239"/>
      <c r="CIR239"/>
      <c r="CIS239"/>
      <c r="CIT239"/>
      <c r="CIU239"/>
      <c r="CIV239"/>
      <c r="CIW239"/>
      <c r="CIX239"/>
      <c r="CIY239"/>
      <c r="CIZ239"/>
      <c r="CJA239"/>
      <c r="CJB239"/>
      <c r="CJC239"/>
      <c r="CJD239"/>
      <c r="CJE239"/>
      <c r="CJF239"/>
      <c r="CJG239"/>
      <c r="CJH239"/>
      <c r="CJI239"/>
      <c r="CJJ239"/>
      <c r="CJK239"/>
      <c r="CJL239"/>
      <c r="CJM239"/>
      <c r="CJN239"/>
      <c r="CJO239"/>
      <c r="CJP239"/>
      <c r="CJQ239"/>
      <c r="CJR239"/>
      <c r="CJS239"/>
      <c r="CJT239"/>
      <c r="CJU239"/>
      <c r="CJV239"/>
      <c r="CJW239"/>
      <c r="CJX239"/>
      <c r="CJY239"/>
      <c r="CJZ239"/>
      <c r="CKA239"/>
      <c r="CKB239"/>
      <c r="CKC239"/>
      <c r="CKD239"/>
      <c r="CKE239"/>
      <c r="CKF239"/>
      <c r="CKG239"/>
      <c r="CKH239"/>
      <c r="CKI239"/>
      <c r="CKJ239"/>
      <c r="CKK239"/>
      <c r="CKL239"/>
      <c r="CKM239"/>
      <c r="CKN239"/>
      <c r="CKO239"/>
      <c r="CKP239"/>
      <c r="CKQ239"/>
      <c r="CKR239"/>
      <c r="CKS239"/>
      <c r="CKT239"/>
      <c r="CKU239"/>
      <c r="CKV239"/>
      <c r="CKW239"/>
      <c r="CKX239"/>
      <c r="CKY239"/>
      <c r="CKZ239"/>
      <c r="CLA239"/>
      <c r="CLB239"/>
      <c r="CLC239"/>
      <c r="CLD239"/>
      <c r="CLE239"/>
      <c r="CLF239"/>
      <c r="CLG239"/>
      <c r="CLH239"/>
      <c r="CLI239"/>
      <c r="CLJ239"/>
      <c r="CLK239"/>
      <c r="CLL239"/>
      <c r="CLM239"/>
      <c r="CLN239"/>
      <c r="CLO239"/>
      <c r="CLP239"/>
      <c r="CLQ239"/>
      <c r="CLR239"/>
      <c r="CLS239"/>
      <c r="CLT239"/>
      <c r="CLU239"/>
      <c r="CLV239"/>
      <c r="CLW239"/>
      <c r="CLX239"/>
      <c r="CLY239"/>
      <c r="CLZ239"/>
      <c r="CMA239"/>
      <c r="CMB239"/>
      <c r="CMC239"/>
      <c r="CMD239"/>
      <c r="CME239"/>
      <c r="CMF239"/>
      <c r="CMG239"/>
      <c r="CMH239"/>
      <c r="CMI239"/>
      <c r="CMJ239"/>
      <c r="CMK239"/>
      <c r="CML239"/>
      <c r="CMM239"/>
      <c r="CMN239"/>
      <c r="CMO239"/>
      <c r="CMP239"/>
      <c r="CMQ239"/>
      <c r="CMR239"/>
      <c r="CMS239"/>
      <c r="CMT239"/>
      <c r="CMU239"/>
      <c r="CMV239"/>
      <c r="CMW239"/>
      <c r="CMX239"/>
      <c r="CMY239"/>
      <c r="CMZ239"/>
      <c r="CNA239"/>
      <c r="CNB239"/>
      <c r="CNC239"/>
      <c r="CND239"/>
      <c r="CNE239"/>
      <c r="CNF239"/>
      <c r="CNG239"/>
      <c r="CNH239"/>
      <c r="CNI239"/>
      <c r="CNJ239"/>
      <c r="CNK239"/>
      <c r="CNL239"/>
      <c r="CNM239"/>
      <c r="CNN239"/>
      <c r="CNO239"/>
      <c r="CNP239"/>
      <c r="CNQ239"/>
      <c r="CNR239"/>
      <c r="CNS239"/>
      <c r="CNT239"/>
      <c r="CNU239"/>
      <c r="CNV239"/>
      <c r="CNW239"/>
      <c r="CNX239"/>
      <c r="CNY239"/>
      <c r="CNZ239"/>
      <c r="COA239"/>
      <c r="COB239"/>
      <c r="COC239"/>
      <c r="COD239"/>
      <c r="COE239"/>
      <c r="COF239"/>
      <c r="COG239"/>
      <c r="COH239"/>
      <c r="COI239"/>
      <c r="COJ239"/>
      <c r="COK239"/>
      <c r="COL239"/>
      <c r="COM239"/>
      <c r="CON239"/>
      <c r="COO239"/>
      <c r="COP239"/>
      <c r="COQ239"/>
      <c r="COR239"/>
      <c r="COS239"/>
      <c r="COT239"/>
      <c r="COU239"/>
      <c r="COV239"/>
      <c r="COW239"/>
      <c r="COX239"/>
      <c r="COY239"/>
      <c r="COZ239"/>
      <c r="CPA239"/>
      <c r="CPB239"/>
      <c r="CPC239"/>
      <c r="CPD239"/>
      <c r="CPE239"/>
      <c r="CPF239"/>
      <c r="CPG239"/>
      <c r="CPH239"/>
      <c r="CPI239"/>
      <c r="CPJ239"/>
      <c r="CPK239"/>
      <c r="CPL239"/>
      <c r="CPM239"/>
      <c r="CPN239"/>
      <c r="CPO239"/>
      <c r="CPP239"/>
      <c r="CPQ239"/>
      <c r="CPR239"/>
      <c r="CPS239"/>
      <c r="CPT239"/>
      <c r="CPU239"/>
      <c r="CPV239"/>
      <c r="CPW239"/>
      <c r="CPX239"/>
      <c r="CPY239"/>
      <c r="CPZ239"/>
      <c r="CQA239"/>
      <c r="CQB239"/>
      <c r="CQC239"/>
      <c r="CQD239"/>
      <c r="CQE239"/>
      <c r="CQF239"/>
      <c r="CQG239"/>
      <c r="CQH239"/>
      <c r="CQI239"/>
      <c r="CQJ239"/>
      <c r="CQK239"/>
      <c r="CQL239"/>
      <c r="CQM239"/>
      <c r="CQN239"/>
      <c r="CQO239"/>
      <c r="CQP239"/>
      <c r="CQQ239"/>
      <c r="CQR239"/>
      <c r="CQS239"/>
      <c r="CQT239"/>
      <c r="CQU239"/>
      <c r="CQV239"/>
      <c r="CQW239"/>
      <c r="CQX239"/>
      <c r="CQY239"/>
      <c r="CQZ239"/>
      <c r="CRA239"/>
      <c r="CRB239"/>
      <c r="CRC239"/>
      <c r="CRD239"/>
      <c r="CRE239"/>
      <c r="CRF239"/>
      <c r="CRG239"/>
      <c r="CRH239"/>
      <c r="CRI239"/>
      <c r="CRJ239"/>
      <c r="CRK239"/>
      <c r="CRL239"/>
      <c r="CRM239"/>
      <c r="CRN239"/>
      <c r="CRO239"/>
      <c r="CRP239"/>
      <c r="CRQ239"/>
      <c r="CRR239"/>
      <c r="CRS239"/>
      <c r="CRT239"/>
      <c r="CRU239"/>
      <c r="CRV239"/>
      <c r="CRW239"/>
      <c r="CRX239"/>
      <c r="CRY239"/>
      <c r="CRZ239"/>
      <c r="CSA239"/>
      <c r="CSB239"/>
      <c r="CSC239"/>
      <c r="CSD239"/>
      <c r="CSE239"/>
      <c r="CSF239"/>
      <c r="CSG239"/>
      <c r="CSH239"/>
      <c r="CSI239"/>
      <c r="CSJ239"/>
      <c r="CSK239"/>
      <c r="CSL239"/>
      <c r="CSM239"/>
      <c r="CSN239"/>
      <c r="CSO239"/>
      <c r="CSP239"/>
      <c r="CSQ239"/>
      <c r="CSR239"/>
      <c r="CSS239"/>
      <c r="CST239"/>
      <c r="CSU239"/>
      <c r="CSV239"/>
      <c r="CSW239"/>
      <c r="CSX239"/>
      <c r="CSY239"/>
      <c r="CSZ239"/>
      <c r="CTA239"/>
      <c r="CTB239"/>
      <c r="CTC239"/>
      <c r="CTD239"/>
      <c r="CTE239"/>
      <c r="CTF239"/>
      <c r="CTG239"/>
      <c r="CTH239"/>
      <c r="CTI239"/>
      <c r="CTJ239"/>
      <c r="CTK239"/>
      <c r="CTL239"/>
      <c r="CTM239"/>
      <c r="CTN239"/>
      <c r="CTO239"/>
      <c r="CTP239"/>
      <c r="CTQ239"/>
      <c r="CTR239"/>
      <c r="CTS239"/>
      <c r="CTT239"/>
      <c r="CTU239"/>
      <c r="CTV239"/>
      <c r="CTW239"/>
      <c r="CTX239"/>
      <c r="CTY239"/>
      <c r="CTZ239"/>
      <c r="CUA239"/>
      <c r="CUB239"/>
      <c r="CUC239"/>
      <c r="CUD239"/>
      <c r="CUE239"/>
      <c r="CUF239"/>
      <c r="CUG239"/>
      <c r="CUH239"/>
      <c r="CUI239"/>
      <c r="CUJ239"/>
      <c r="CUK239"/>
      <c r="CUL239"/>
      <c r="CUM239"/>
      <c r="CUN239"/>
      <c r="CUO239"/>
      <c r="CUP239"/>
      <c r="CUQ239"/>
      <c r="CUR239"/>
      <c r="CUS239"/>
      <c r="CUT239"/>
      <c r="CUU239"/>
      <c r="CUV239"/>
      <c r="CUW239"/>
      <c r="CUX239"/>
      <c r="CUY239"/>
      <c r="CUZ239"/>
      <c r="CVA239"/>
      <c r="CVB239"/>
      <c r="CVC239"/>
      <c r="CVD239"/>
      <c r="CVE239"/>
      <c r="CVF239"/>
      <c r="CVG239"/>
      <c r="CVH239"/>
      <c r="CVI239"/>
      <c r="CVJ239"/>
      <c r="CVK239"/>
      <c r="CVL239"/>
      <c r="CVM239"/>
      <c r="CVN239"/>
      <c r="CVO239"/>
      <c r="CVP239"/>
      <c r="CVQ239"/>
      <c r="CVR239"/>
      <c r="CVS239"/>
      <c r="CVT239"/>
      <c r="CVU239"/>
      <c r="CVV239"/>
      <c r="CVW239"/>
      <c r="CVX239"/>
      <c r="CVY239"/>
      <c r="CVZ239"/>
      <c r="CWA239"/>
      <c r="CWB239"/>
      <c r="CWC239"/>
      <c r="CWD239"/>
      <c r="CWE239"/>
      <c r="CWF239"/>
      <c r="CWG239"/>
      <c r="CWH239"/>
      <c r="CWI239"/>
      <c r="CWJ239"/>
      <c r="CWK239"/>
      <c r="CWL239"/>
      <c r="CWM239"/>
      <c r="CWN239"/>
      <c r="CWO239"/>
      <c r="CWP239"/>
      <c r="CWQ239"/>
      <c r="CWR239"/>
      <c r="CWS239"/>
      <c r="CWT239"/>
      <c r="CWU239"/>
      <c r="CWV239"/>
      <c r="CWW239"/>
      <c r="CWX239"/>
      <c r="CWY239"/>
      <c r="CWZ239"/>
      <c r="CXA239"/>
      <c r="CXB239"/>
      <c r="CXC239"/>
      <c r="CXD239"/>
      <c r="CXE239"/>
      <c r="CXF239"/>
      <c r="CXG239"/>
      <c r="CXH239"/>
      <c r="CXI239"/>
      <c r="CXJ239"/>
      <c r="CXK239"/>
      <c r="CXL239"/>
      <c r="CXM239"/>
      <c r="CXN239"/>
      <c r="CXO239"/>
      <c r="CXP239"/>
      <c r="CXQ239"/>
      <c r="CXR239"/>
      <c r="CXS239"/>
      <c r="CXT239"/>
      <c r="CXU239"/>
      <c r="CXV239"/>
      <c r="CXW239"/>
      <c r="CXX239"/>
      <c r="CXY239"/>
      <c r="CXZ239"/>
      <c r="CYA239"/>
      <c r="CYB239"/>
      <c r="CYC239"/>
      <c r="CYD239"/>
      <c r="CYE239"/>
      <c r="CYF239"/>
      <c r="CYG239"/>
      <c r="CYH239"/>
      <c r="CYI239"/>
      <c r="CYJ239"/>
      <c r="CYK239"/>
      <c r="CYL239"/>
      <c r="CYM239"/>
      <c r="CYN239"/>
      <c r="CYO239"/>
      <c r="CYP239"/>
      <c r="CYQ239"/>
      <c r="CYR239"/>
      <c r="CYS239"/>
      <c r="CYT239"/>
      <c r="CYU239"/>
      <c r="CYV239"/>
      <c r="CYW239"/>
      <c r="CYX239"/>
      <c r="CYY239"/>
      <c r="CYZ239"/>
      <c r="CZA239"/>
      <c r="CZB239"/>
      <c r="CZC239"/>
      <c r="CZD239"/>
      <c r="CZE239"/>
      <c r="CZF239"/>
      <c r="CZG239"/>
      <c r="CZH239"/>
      <c r="CZI239"/>
      <c r="CZJ239"/>
      <c r="CZK239"/>
      <c r="CZL239"/>
      <c r="CZM239"/>
      <c r="CZN239"/>
      <c r="CZO239"/>
      <c r="CZP239"/>
      <c r="CZQ239"/>
      <c r="CZR239"/>
      <c r="CZS239"/>
      <c r="CZT239"/>
      <c r="CZU239"/>
      <c r="CZV239"/>
      <c r="CZW239"/>
      <c r="CZX239"/>
      <c r="CZY239"/>
      <c r="CZZ239"/>
      <c r="DAA239"/>
      <c r="DAB239"/>
      <c r="DAC239"/>
      <c r="DAD239"/>
      <c r="DAE239"/>
      <c r="DAF239"/>
      <c r="DAG239"/>
      <c r="DAH239"/>
      <c r="DAI239"/>
      <c r="DAJ239"/>
      <c r="DAK239"/>
      <c r="DAL239"/>
      <c r="DAM239"/>
      <c r="DAN239"/>
      <c r="DAO239"/>
      <c r="DAP239"/>
      <c r="DAQ239"/>
      <c r="DAR239"/>
      <c r="DAS239"/>
      <c r="DAT239"/>
      <c r="DAU239"/>
      <c r="DAV239"/>
      <c r="DAW239"/>
      <c r="DAX239"/>
      <c r="DAY239"/>
      <c r="DAZ239"/>
      <c r="DBA239"/>
      <c r="DBB239"/>
      <c r="DBC239"/>
      <c r="DBD239"/>
      <c r="DBE239"/>
      <c r="DBF239"/>
      <c r="DBG239"/>
      <c r="DBH239"/>
      <c r="DBI239"/>
      <c r="DBJ239"/>
      <c r="DBK239"/>
      <c r="DBL239"/>
      <c r="DBM239"/>
      <c r="DBN239"/>
      <c r="DBO239"/>
      <c r="DBP239"/>
      <c r="DBQ239"/>
      <c r="DBR239"/>
      <c r="DBS239"/>
      <c r="DBT239"/>
      <c r="DBU239"/>
      <c r="DBV239"/>
      <c r="DBW239"/>
      <c r="DBX239"/>
      <c r="DBY239"/>
      <c r="DBZ239"/>
      <c r="DCA239"/>
      <c r="DCB239"/>
      <c r="DCC239"/>
      <c r="DCD239"/>
      <c r="DCE239"/>
      <c r="DCF239"/>
      <c r="DCG239"/>
      <c r="DCH239"/>
      <c r="DCI239"/>
      <c r="DCJ239"/>
      <c r="DCK239"/>
      <c r="DCL239"/>
      <c r="DCM239"/>
      <c r="DCN239"/>
      <c r="DCO239"/>
      <c r="DCP239"/>
      <c r="DCQ239"/>
      <c r="DCR239"/>
      <c r="DCS239"/>
      <c r="DCT239"/>
      <c r="DCU239"/>
      <c r="DCV239"/>
      <c r="DCW239"/>
      <c r="DCX239"/>
      <c r="DCY239"/>
      <c r="DCZ239"/>
      <c r="DDA239"/>
      <c r="DDB239"/>
      <c r="DDC239"/>
      <c r="DDD239"/>
      <c r="DDE239"/>
      <c r="DDF239"/>
      <c r="DDG239"/>
      <c r="DDH239"/>
      <c r="DDI239"/>
      <c r="DDJ239"/>
      <c r="DDK239"/>
      <c r="DDL239"/>
      <c r="DDM239"/>
      <c r="DDN239"/>
      <c r="DDO239"/>
      <c r="DDP239"/>
      <c r="DDQ239"/>
      <c r="DDR239"/>
      <c r="DDS239"/>
      <c r="DDT239"/>
      <c r="DDU239"/>
      <c r="DDV239"/>
      <c r="DDW239"/>
      <c r="DDX239"/>
      <c r="DDY239"/>
      <c r="DDZ239"/>
      <c r="DEA239"/>
      <c r="DEB239"/>
      <c r="DEC239"/>
      <c r="DED239"/>
      <c r="DEE239"/>
      <c r="DEF239"/>
      <c r="DEG239"/>
      <c r="DEH239"/>
      <c r="DEI239"/>
      <c r="DEJ239"/>
      <c r="DEK239"/>
      <c r="DEL239"/>
      <c r="DEM239"/>
      <c r="DEN239"/>
      <c r="DEO239"/>
      <c r="DEP239"/>
      <c r="DEQ239"/>
      <c r="DER239"/>
      <c r="DES239"/>
      <c r="DET239"/>
      <c r="DEU239"/>
      <c r="DEV239"/>
      <c r="DEW239"/>
      <c r="DEX239"/>
      <c r="DEY239"/>
      <c r="DEZ239"/>
      <c r="DFA239"/>
      <c r="DFB239"/>
      <c r="DFC239"/>
      <c r="DFD239"/>
      <c r="DFE239"/>
      <c r="DFF239"/>
      <c r="DFG239"/>
      <c r="DFH239"/>
      <c r="DFI239"/>
      <c r="DFJ239"/>
      <c r="DFK239"/>
      <c r="DFL239"/>
      <c r="DFM239"/>
      <c r="DFN239"/>
      <c r="DFO239"/>
      <c r="DFP239"/>
      <c r="DFQ239"/>
      <c r="DFR239"/>
      <c r="DFS239"/>
      <c r="DFT239"/>
      <c r="DFU239"/>
      <c r="DFV239"/>
      <c r="DFW239"/>
      <c r="DFX239"/>
      <c r="DFY239"/>
      <c r="DFZ239"/>
      <c r="DGA239"/>
      <c r="DGB239"/>
      <c r="DGC239"/>
      <c r="DGD239"/>
      <c r="DGE239"/>
      <c r="DGF239"/>
      <c r="DGG239"/>
      <c r="DGH239"/>
      <c r="DGI239"/>
      <c r="DGJ239"/>
      <c r="DGK239"/>
      <c r="DGL239"/>
      <c r="DGM239"/>
      <c r="DGN239"/>
      <c r="DGO239"/>
      <c r="DGP239"/>
      <c r="DGQ239"/>
      <c r="DGR239"/>
      <c r="DGS239"/>
      <c r="DGT239"/>
      <c r="DGU239"/>
      <c r="DGV239"/>
      <c r="DGW239"/>
      <c r="DGX239"/>
      <c r="DGY239"/>
      <c r="DGZ239"/>
      <c r="DHA239"/>
      <c r="DHB239"/>
      <c r="DHC239"/>
      <c r="DHD239"/>
      <c r="DHE239"/>
      <c r="DHF239"/>
      <c r="DHG239"/>
      <c r="DHH239"/>
      <c r="DHI239"/>
      <c r="DHJ239"/>
      <c r="DHK239"/>
      <c r="DHL239"/>
      <c r="DHM239"/>
      <c r="DHN239"/>
      <c r="DHO239"/>
      <c r="DHP239"/>
      <c r="DHQ239"/>
      <c r="DHR239"/>
      <c r="DHS239"/>
      <c r="DHT239"/>
      <c r="DHU239"/>
      <c r="DHV239"/>
      <c r="DHW239"/>
      <c r="DHX239"/>
      <c r="DHY239"/>
      <c r="DHZ239"/>
      <c r="DIA239"/>
      <c r="DIB239"/>
      <c r="DIC239"/>
      <c r="DID239"/>
      <c r="DIE239"/>
      <c r="DIF239"/>
      <c r="DIG239"/>
      <c r="DIH239"/>
      <c r="DII239"/>
      <c r="DIJ239"/>
      <c r="DIK239"/>
      <c r="DIL239"/>
      <c r="DIM239"/>
      <c r="DIN239"/>
      <c r="DIO239"/>
      <c r="DIP239"/>
      <c r="DIQ239"/>
      <c r="DIR239"/>
      <c r="DIS239"/>
      <c r="DIT239"/>
      <c r="DIU239"/>
      <c r="DIV239"/>
      <c r="DIW239"/>
      <c r="DIX239"/>
      <c r="DIY239"/>
      <c r="DIZ239"/>
      <c r="DJA239"/>
      <c r="DJB239"/>
      <c r="DJC239"/>
      <c r="DJD239"/>
      <c r="DJE239"/>
      <c r="DJF239"/>
      <c r="DJG239"/>
      <c r="DJH239"/>
      <c r="DJI239"/>
      <c r="DJJ239"/>
      <c r="DJK239"/>
      <c r="DJL239"/>
      <c r="DJM239"/>
      <c r="DJN239"/>
      <c r="DJO239"/>
      <c r="DJP239"/>
      <c r="DJQ239"/>
      <c r="DJR239"/>
      <c r="DJS239"/>
      <c r="DJT239"/>
      <c r="DJU239"/>
      <c r="DJV239"/>
      <c r="DJW239"/>
      <c r="DJX239"/>
      <c r="DJY239"/>
      <c r="DJZ239"/>
      <c r="DKA239"/>
      <c r="DKB239"/>
      <c r="DKC239"/>
      <c r="DKD239"/>
      <c r="DKE239"/>
      <c r="DKF239"/>
      <c r="DKG239"/>
      <c r="DKH239"/>
      <c r="DKI239"/>
      <c r="DKJ239"/>
      <c r="DKK239"/>
      <c r="DKL239"/>
      <c r="DKM239"/>
      <c r="DKN239"/>
      <c r="DKO239"/>
      <c r="DKP239"/>
      <c r="DKQ239"/>
      <c r="DKR239"/>
      <c r="DKS239"/>
      <c r="DKT239"/>
      <c r="DKU239"/>
      <c r="DKV239"/>
      <c r="DKW239"/>
      <c r="DKX239"/>
      <c r="DKY239"/>
      <c r="DKZ239"/>
      <c r="DLA239"/>
      <c r="DLB239"/>
      <c r="DLC239"/>
      <c r="DLD239"/>
      <c r="DLE239"/>
      <c r="DLF239"/>
      <c r="DLG239"/>
      <c r="DLH239"/>
      <c r="DLI239"/>
      <c r="DLJ239"/>
      <c r="DLK239"/>
      <c r="DLL239"/>
      <c r="DLM239"/>
      <c r="DLN239"/>
      <c r="DLO239"/>
      <c r="DLP239"/>
      <c r="DLQ239"/>
      <c r="DLR239"/>
      <c r="DLS239"/>
      <c r="DLT239"/>
      <c r="DLU239"/>
      <c r="DLV239"/>
      <c r="DLW239"/>
      <c r="DLX239"/>
      <c r="DLY239"/>
      <c r="DLZ239"/>
      <c r="DMA239"/>
      <c r="DMB239"/>
      <c r="DMC239"/>
      <c r="DMD239"/>
      <c r="DME239"/>
      <c r="DMF239"/>
      <c r="DMG239"/>
      <c r="DMH239"/>
      <c r="DMI239"/>
      <c r="DMJ239"/>
      <c r="DMK239"/>
      <c r="DML239"/>
      <c r="DMM239"/>
      <c r="DMN239"/>
      <c r="DMO239"/>
      <c r="DMP239"/>
      <c r="DMQ239"/>
      <c r="DMR239"/>
      <c r="DMS239"/>
      <c r="DMT239"/>
      <c r="DMU239"/>
      <c r="DMV239"/>
      <c r="DMW239"/>
      <c r="DMX239"/>
      <c r="DMY239"/>
      <c r="DMZ239"/>
      <c r="DNA239"/>
      <c r="DNB239"/>
      <c r="DNC239"/>
      <c r="DND239"/>
      <c r="DNE239"/>
      <c r="DNF239"/>
      <c r="DNG239"/>
      <c r="DNH239"/>
      <c r="DNI239"/>
      <c r="DNJ239"/>
      <c r="DNK239"/>
      <c r="DNL239"/>
      <c r="DNM239"/>
      <c r="DNN239"/>
      <c r="DNO239"/>
      <c r="DNP239"/>
      <c r="DNQ239"/>
      <c r="DNR239"/>
      <c r="DNS239"/>
      <c r="DNT239"/>
      <c r="DNU239"/>
      <c r="DNV239"/>
      <c r="DNW239"/>
      <c r="DNX239"/>
      <c r="DNY239"/>
      <c r="DNZ239"/>
      <c r="DOA239"/>
      <c r="DOB239"/>
      <c r="DOC239"/>
      <c r="DOD239"/>
      <c r="DOE239"/>
      <c r="DOF239"/>
      <c r="DOG239"/>
      <c r="DOH239"/>
      <c r="DOI239"/>
      <c r="DOJ239"/>
      <c r="DOK239"/>
      <c r="DOL239"/>
      <c r="DOM239"/>
      <c r="DON239"/>
      <c r="DOO239"/>
      <c r="DOP239"/>
      <c r="DOQ239"/>
      <c r="DOR239"/>
      <c r="DOS239"/>
      <c r="DOT239"/>
      <c r="DOU239"/>
      <c r="DOV239"/>
      <c r="DOW239"/>
      <c r="DOX239"/>
      <c r="DOY239"/>
      <c r="DOZ239"/>
      <c r="DPA239"/>
      <c r="DPB239"/>
      <c r="DPC239"/>
      <c r="DPD239"/>
      <c r="DPE239"/>
      <c r="DPF239"/>
      <c r="DPG239"/>
      <c r="DPH239"/>
      <c r="DPI239"/>
      <c r="DPJ239"/>
      <c r="DPK239"/>
      <c r="DPL239"/>
      <c r="DPM239"/>
      <c r="DPN239"/>
      <c r="DPO239"/>
      <c r="DPP239"/>
      <c r="DPQ239"/>
      <c r="DPR239"/>
      <c r="DPS239"/>
      <c r="DPT239"/>
      <c r="DPU239"/>
      <c r="DPV239"/>
      <c r="DPW239"/>
      <c r="DPX239"/>
      <c r="DPY239"/>
      <c r="DPZ239"/>
      <c r="DQA239"/>
      <c r="DQB239"/>
      <c r="DQC239"/>
      <c r="DQD239"/>
      <c r="DQE239"/>
      <c r="DQF239"/>
      <c r="DQG239"/>
      <c r="DQH239"/>
      <c r="DQI239"/>
      <c r="DQJ239"/>
      <c r="DQK239"/>
      <c r="DQL239"/>
      <c r="DQM239"/>
      <c r="DQN239"/>
      <c r="DQO239"/>
      <c r="DQP239"/>
      <c r="DQQ239"/>
      <c r="DQR239"/>
      <c r="DQS239"/>
      <c r="DQT239"/>
      <c r="DQU239"/>
      <c r="DQV239"/>
      <c r="DQW239"/>
      <c r="DQX239"/>
      <c r="DQY239"/>
      <c r="DQZ239"/>
      <c r="DRA239"/>
      <c r="DRB239"/>
      <c r="DRC239"/>
      <c r="DRD239"/>
      <c r="DRE239"/>
      <c r="DRF239"/>
      <c r="DRG239"/>
      <c r="DRH239"/>
      <c r="DRI239"/>
      <c r="DRJ239"/>
      <c r="DRK239"/>
      <c r="DRL239"/>
      <c r="DRM239"/>
      <c r="DRN239"/>
      <c r="DRO239"/>
      <c r="DRP239"/>
      <c r="DRQ239"/>
      <c r="DRR239"/>
      <c r="DRS239"/>
      <c r="DRT239"/>
      <c r="DRU239"/>
      <c r="DRV239"/>
      <c r="DRW239"/>
      <c r="DRX239"/>
      <c r="DRY239"/>
      <c r="DRZ239"/>
      <c r="DSA239"/>
      <c r="DSB239"/>
      <c r="DSC239"/>
      <c r="DSD239"/>
      <c r="DSE239"/>
      <c r="DSF239"/>
      <c r="DSG239"/>
      <c r="DSH239"/>
      <c r="DSI239"/>
      <c r="DSJ239"/>
      <c r="DSK239"/>
      <c r="DSL239"/>
      <c r="DSM239"/>
      <c r="DSN239"/>
      <c r="DSO239"/>
      <c r="DSP239"/>
      <c r="DSQ239"/>
      <c r="DSR239"/>
      <c r="DSS239"/>
      <c r="DST239"/>
      <c r="DSU239"/>
      <c r="DSV239"/>
      <c r="DSW239"/>
      <c r="DSX239"/>
      <c r="DSY239"/>
      <c r="DSZ239"/>
      <c r="DTA239"/>
      <c r="DTB239"/>
      <c r="DTC239"/>
      <c r="DTD239"/>
      <c r="DTE239"/>
      <c r="DTF239"/>
      <c r="DTG239"/>
      <c r="DTH239"/>
      <c r="DTI239"/>
      <c r="DTJ239"/>
      <c r="DTK239"/>
      <c r="DTL239"/>
      <c r="DTM239"/>
      <c r="DTN239"/>
      <c r="DTO239"/>
      <c r="DTP239"/>
      <c r="DTQ239"/>
      <c r="DTR239"/>
      <c r="DTS239"/>
      <c r="DTT239"/>
      <c r="DTU239"/>
      <c r="DTV239"/>
      <c r="DTW239"/>
      <c r="DTX239"/>
      <c r="DTY239"/>
      <c r="DTZ239"/>
      <c r="DUA239"/>
      <c r="DUB239"/>
      <c r="DUC239"/>
      <c r="DUD239"/>
      <c r="DUE239"/>
      <c r="DUF239"/>
      <c r="DUG239"/>
      <c r="DUH239"/>
      <c r="DUI239"/>
      <c r="DUJ239"/>
      <c r="DUK239"/>
      <c r="DUL239"/>
      <c r="DUM239"/>
      <c r="DUN239"/>
      <c r="DUO239"/>
      <c r="DUP239"/>
      <c r="DUQ239"/>
      <c r="DUR239"/>
      <c r="DUS239"/>
      <c r="DUT239"/>
      <c r="DUU239"/>
      <c r="DUV239"/>
      <c r="DUW239"/>
      <c r="DUX239"/>
      <c r="DUY239"/>
      <c r="DUZ239"/>
      <c r="DVA239"/>
      <c r="DVB239"/>
      <c r="DVC239"/>
      <c r="DVD239"/>
      <c r="DVE239"/>
      <c r="DVF239"/>
      <c r="DVG239"/>
      <c r="DVH239"/>
      <c r="DVI239"/>
      <c r="DVJ239"/>
      <c r="DVK239"/>
      <c r="DVL239"/>
      <c r="DVM239"/>
      <c r="DVN239"/>
      <c r="DVO239"/>
      <c r="DVP239"/>
      <c r="DVQ239"/>
      <c r="DVR239"/>
      <c r="DVS239"/>
      <c r="DVT239"/>
      <c r="DVU239"/>
      <c r="DVV239"/>
      <c r="DVW239"/>
      <c r="DVX239"/>
      <c r="DVY239"/>
      <c r="DVZ239"/>
      <c r="DWA239"/>
      <c r="DWB239"/>
      <c r="DWC239"/>
      <c r="DWD239"/>
      <c r="DWE239"/>
      <c r="DWF239"/>
      <c r="DWG239"/>
      <c r="DWH239"/>
      <c r="DWI239"/>
      <c r="DWJ239"/>
      <c r="DWK239"/>
      <c r="DWL239"/>
      <c r="DWM239"/>
      <c r="DWN239"/>
      <c r="DWO239"/>
      <c r="DWP239"/>
      <c r="DWQ239"/>
      <c r="DWR239"/>
      <c r="DWS239"/>
      <c r="DWT239"/>
      <c r="DWU239"/>
      <c r="DWV239"/>
      <c r="DWW239"/>
      <c r="DWX239"/>
      <c r="DWY239"/>
      <c r="DWZ239"/>
      <c r="DXA239"/>
      <c r="DXB239"/>
      <c r="DXC239"/>
      <c r="DXD239"/>
      <c r="DXE239"/>
      <c r="DXF239"/>
      <c r="DXG239"/>
      <c r="DXH239"/>
      <c r="DXI239"/>
      <c r="DXJ239"/>
      <c r="DXK239"/>
      <c r="DXL239"/>
      <c r="DXM239"/>
      <c r="DXN239"/>
      <c r="DXO239"/>
      <c r="DXP239"/>
      <c r="DXQ239"/>
      <c r="DXR239"/>
      <c r="DXS239"/>
      <c r="DXT239"/>
      <c r="DXU239"/>
      <c r="DXV239"/>
      <c r="DXW239"/>
      <c r="DXX239"/>
      <c r="DXY239"/>
      <c r="DXZ239"/>
      <c r="DYA239"/>
      <c r="DYB239"/>
      <c r="DYC239"/>
      <c r="DYD239"/>
      <c r="DYE239"/>
      <c r="DYF239"/>
      <c r="DYG239"/>
      <c r="DYH239"/>
      <c r="DYI239"/>
      <c r="DYJ239"/>
      <c r="DYK239"/>
      <c r="DYL239"/>
      <c r="DYM239"/>
      <c r="DYN239"/>
      <c r="DYO239"/>
      <c r="DYP239"/>
      <c r="DYQ239"/>
      <c r="DYR239"/>
      <c r="DYS239"/>
      <c r="DYT239"/>
      <c r="DYU239"/>
      <c r="DYV239"/>
      <c r="DYW239"/>
      <c r="DYX239"/>
      <c r="DYY239"/>
      <c r="DYZ239"/>
      <c r="DZA239"/>
      <c r="DZB239"/>
      <c r="DZC239"/>
      <c r="DZD239"/>
      <c r="DZE239"/>
      <c r="DZF239"/>
      <c r="DZG239"/>
      <c r="DZH239"/>
      <c r="DZI239"/>
      <c r="DZJ239"/>
      <c r="DZK239"/>
      <c r="DZL239"/>
      <c r="DZM239"/>
      <c r="DZN239"/>
      <c r="DZO239"/>
      <c r="DZP239"/>
      <c r="DZQ239"/>
      <c r="DZR239"/>
      <c r="DZS239"/>
      <c r="DZT239"/>
      <c r="DZU239"/>
      <c r="DZV239"/>
      <c r="DZW239"/>
      <c r="DZX239"/>
      <c r="DZY239"/>
      <c r="DZZ239"/>
      <c r="EAA239"/>
      <c r="EAB239"/>
      <c r="EAC239"/>
      <c r="EAD239"/>
      <c r="EAE239"/>
      <c r="EAF239"/>
      <c r="EAG239"/>
      <c r="EAH239"/>
      <c r="EAI239"/>
      <c r="EAJ239"/>
      <c r="EAK239"/>
      <c r="EAL239"/>
      <c r="EAM239"/>
      <c r="EAN239"/>
      <c r="EAO239"/>
      <c r="EAP239"/>
      <c r="EAQ239"/>
      <c r="EAR239"/>
      <c r="EAS239"/>
      <c r="EAT239"/>
      <c r="EAU239"/>
      <c r="EAV239"/>
      <c r="EAW239"/>
      <c r="EAX239"/>
      <c r="EAY239"/>
      <c r="EAZ239"/>
      <c r="EBA239"/>
      <c r="EBB239"/>
      <c r="EBC239"/>
      <c r="EBD239"/>
      <c r="EBE239"/>
      <c r="EBF239"/>
      <c r="EBG239"/>
      <c r="EBH239"/>
      <c r="EBI239"/>
      <c r="EBJ239"/>
      <c r="EBK239"/>
      <c r="EBL239"/>
      <c r="EBM239"/>
      <c r="EBN239"/>
      <c r="EBO239"/>
      <c r="EBP239"/>
      <c r="EBQ239"/>
      <c r="EBR239"/>
      <c r="EBS239"/>
      <c r="EBT239"/>
      <c r="EBU239"/>
      <c r="EBV239"/>
      <c r="EBW239"/>
      <c r="EBX239"/>
      <c r="EBY239"/>
      <c r="EBZ239"/>
      <c r="ECA239"/>
      <c r="ECB239"/>
      <c r="ECC239"/>
      <c r="ECD239"/>
      <c r="ECE239"/>
      <c r="ECF239"/>
      <c r="ECG239"/>
      <c r="ECH239"/>
      <c r="ECI239"/>
      <c r="ECJ239"/>
      <c r="ECK239"/>
      <c r="ECL239"/>
      <c r="ECM239"/>
      <c r="ECN239"/>
      <c r="ECO239"/>
      <c r="ECP239"/>
      <c r="ECQ239"/>
      <c r="ECR239"/>
      <c r="ECS239"/>
      <c r="ECT239"/>
      <c r="ECU239"/>
      <c r="ECV239"/>
      <c r="ECW239"/>
      <c r="ECX239"/>
      <c r="ECY239"/>
      <c r="ECZ239"/>
      <c r="EDA239"/>
      <c r="EDB239"/>
      <c r="EDC239"/>
      <c r="EDD239"/>
      <c r="EDE239"/>
      <c r="EDF239"/>
      <c r="EDG239"/>
      <c r="EDH239"/>
      <c r="EDI239"/>
      <c r="EDJ239"/>
      <c r="EDK239"/>
      <c r="EDL239"/>
      <c r="EDM239"/>
      <c r="EDN239"/>
      <c r="EDO239"/>
      <c r="EDP239"/>
      <c r="EDQ239"/>
      <c r="EDR239"/>
      <c r="EDS239"/>
      <c r="EDT239"/>
      <c r="EDU239"/>
      <c r="EDV239"/>
      <c r="EDW239"/>
      <c r="EDX239"/>
      <c r="EDY239"/>
      <c r="EDZ239"/>
      <c r="EEA239"/>
      <c r="EEB239"/>
      <c r="EEC239"/>
      <c r="EED239"/>
      <c r="EEE239"/>
      <c r="EEF239"/>
      <c r="EEG239"/>
      <c r="EEH239"/>
      <c r="EEI239"/>
      <c r="EEJ239"/>
      <c r="EEK239"/>
      <c r="EEL239"/>
      <c r="EEM239"/>
      <c r="EEN239"/>
      <c r="EEO239"/>
      <c r="EEP239"/>
      <c r="EEQ239"/>
      <c r="EER239"/>
      <c r="EES239"/>
      <c r="EET239"/>
      <c r="EEU239"/>
      <c r="EEV239"/>
      <c r="EEW239"/>
      <c r="EEX239"/>
      <c r="EEY239"/>
      <c r="EEZ239"/>
      <c r="EFA239"/>
      <c r="EFB239"/>
      <c r="EFC239"/>
      <c r="EFD239"/>
      <c r="EFE239"/>
      <c r="EFF239"/>
      <c r="EFG239"/>
      <c r="EFH239"/>
      <c r="EFI239"/>
      <c r="EFJ239"/>
      <c r="EFK239"/>
      <c r="EFL239"/>
      <c r="EFM239"/>
      <c r="EFN239"/>
      <c r="EFO239"/>
      <c r="EFP239"/>
      <c r="EFQ239"/>
      <c r="EFR239"/>
      <c r="EFS239"/>
      <c r="EFT239"/>
      <c r="EFU239"/>
      <c r="EFV239"/>
      <c r="EFW239"/>
      <c r="EFX239"/>
      <c r="EFY239"/>
      <c r="EFZ239"/>
      <c r="EGA239"/>
      <c r="EGB239"/>
      <c r="EGC239"/>
      <c r="EGD239"/>
      <c r="EGE239"/>
      <c r="EGF239"/>
      <c r="EGG239"/>
      <c r="EGH239"/>
      <c r="EGI239"/>
      <c r="EGJ239"/>
      <c r="EGK239"/>
      <c r="EGL239"/>
      <c r="EGM239"/>
      <c r="EGN239"/>
      <c r="EGO239"/>
      <c r="EGP239"/>
      <c r="EGQ239"/>
      <c r="EGR239"/>
      <c r="EGS239"/>
      <c r="EGT239"/>
      <c r="EGU239"/>
      <c r="EGV239"/>
      <c r="EGW239"/>
      <c r="EGX239"/>
      <c r="EGY239"/>
      <c r="EGZ239"/>
      <c r="EHA239"/>
      <c r="EHB239"/>
      <c r="EHC239"/>
      <c r="EHD239"/>
      <c r="EHE239"/>
      <c r="EHF239"/>
      <c r="EHG239"/>
      <c r="EHH239"/>
      <c r="EHI239"/>
      <c r="EHJ239"/>
      <c r="EHK239"/>
      <c r="EHL239"/>
      <c r="EHM239"/>
      <c r="EHN239"/>
      <c r="EHO239"/>
      <c r="EHP239"/>
      <c r="EHQ239"/>
      <c r="EHR239"/>
      <c r="EHS239"/>
      <c r="EHT239"/>
      <c r="EHU239"/>
      <c r="EHV239"/>
      <c r="EHW239"/>
      <c r="EHX239"/>
      <c r="EHY239"/>
      <c r="EHZ239"/>
      <c r="EIA239"/>
      <c r="EIB239"/>
      <c r="EIC239"/>
      <c r="EID239"/>
      <c r="EIE239"/>
      <c r="EIF239"/>
      <c r="EIG239"/>
      <c r="EIH239"/>
      <c r="EII239"/>
      <c r="EIJ239"/>
      <c r="EIK239"/>
      <c r="EIL239"/>
      <c r="EIM239"/>
      <c r="EIN239"/>
      <c r="EIO239"/>
      <c r="EIP239"/>
      <c r="EIQ239"/>
      <c r="EIR239"/>
      <c r="EIS239"/>
      <c r="EIT239"/>
      <c r="EIU239"/>
      <c r="EIV239"/>
      <c r="EIW239"/>
      <c r="EIX239"/>
      <c r="EIY239"/>
      <c r="EIZ239"/>
      <c r="EJA239"/>
      <c r="EJB239"/>
      <c r="EJC239"/>
      <c r="EJD239"/>
      <c r="EJE239"/>
      <c r="EJF239"/>
      <c r="EJG239"/>
      <c r="EJH239"/>
      <c r="EJI239"/>
      <c r="EJJ239"/>
      <c r="EJK239"/>
      <c r="EJL239"/>
      <c r="EJM239"/>
      <c r="EJN239"/>
      <c r="EJO239"/>
      <c r="EJP239"/>
      <c r="EJQ239"/>
      <c r="EJR239"/>
      <c r="EJS239"/>
      <c r="EJT239"/>
      <c r="EJU239"/>
      <c r="EJV239"/>
      <c r="EJW239"/>
      <c r="EJX239"/>
      <c r="EJY239"/>
      <c r="EJZ239"/>
      <c r="EKA239"/>
      <c r="EKB239"/>
      <c r="EKC239"/>
      <c r="EKD239"/>
      <c r="EKE239"/>
      <c r="EKF239"/>
      <c r="EKG239"/>
      <c r="EKH239"/>
      <c r="EKI239"/>
      <c r="EKJ239"/>
      <c r="EKK239"/>
      <c r="EKL239"/>
      <c r="EKM239"/>
      <c r="EKN239"/>
      <c r="EKO239"/>
      <c r="EKP239"/>
      <c r="EKQ239"/>
      <c r="EKR239"/>
      <c r="EKS239"/>
      <c r="EKT239"/>
      <c r="EKU239"/>
      <c r="EKV239"/>
      <c r="EKW239"/>
      <c r="EKX239"/>
      <c r="EKY239"/>
      <c r="EKZ239"/>
      <c r="ELA239"/>
      <c r="ELB239"/>
      <c r="ELC239"/>
      <c r="ELD239"/>
      <c r="ELE239"/>
      <c r="ELF239"/>
      <c r="ELG239"/>
      <c r="ELH239"/>
      <c r="ELI239"/>
      <c r="ELJ239"/>
      <c r="ELK239"/>
      <c r="ELL239"/>
      <c r="ELM239"/>
      <c r="ELN239"/>
      <c r="ELO239"/>
      <c r="ELP239"/>
      <c r="ELQ239"/>
      <c r="ELR239"/>
      <c r="ELS239"/>
      <c r="ELT239"/>
      <c r="ELU239"/>
      <c r="ELV239"/>
      <c r="ELW239"/>
      <c r="ELX239"/>
      <c r="ELY239"/>
      <c r="ELZ239"/>
      <c r="EMA239"/>
      <c r="EMB239"/>
      <c r="EMC239"/>
      <c r="EMD239"/>
      <c r="EME239"/>
      <c r="EMF239"/>
      <c r="EMG239"/>
      <c r="EMH239"/>
      <c r="EMI239"/>
      <c r="EMJ239"/>
      <c r="EMK239"/>
      <c r="EML239"/>
      <c r="EMM239"/>
      <c r="EMN239"/>
      <c r="EMO239"/>
      <c r="EMP239"/>
      <c r="EMQ239"/>
      <c r="EMR239"/>
      <c r="EMS239"/>
      <c r="EMT239"/>
      <c r="EMU239"/>
      <c r="EMV239"/>
      <c r="EMW239"/>
      <c r="EMX239"/>
      <c r="EMY239"/>
      <c r="EMZ239"/>
      <c r="ENA239"/>
      <c r="ENB239"/>
      <c r="ENC239"/>
      <c r="END239"/>
      <c r="ENE239"/>
      <c r="ENF239"/>
      <c r="ENG239"/>
      <c r="ENH239"/>
      <c r="ENI239"/>
      <c r="ENJ239"/>
      <c r="ENK239"/>
      <c r="ENL239"/>
      <c r="ENM239"/>
      <c r="ENN239"/>
      <c r="ENO239"/>
      <c r="ENP239"/>
      <c r="ENQ239"/>
      <c r="ENR239"/>
      <c r="ENS239"/>
      <c r="ENT239"/>
      <c r="ENU239"/>
      <c r="ENV239"/>
      <c r="ENW239"/>
      <c r="ENX239"/>
      <c r="ENY239"/>
      <c r="ENZ239"/>
      <c r="EOA239"/>
      <c r="EOB239"/>
      <c r="EOC239"/>
      <c r="EOD239"/>
      <c r="EOE239"/>
      <c r="EOF239"/>
      <c r="EOG239"/>
      <c r="EOH239"/>
      <c r="EOI239"/>
      <c r="EOJ239"/>
      <c r="EOK239"/>
      <c r="EOL239"/>
      <c r="EOM239"/>
      <c r="EON239"/>
      <c r="EOO239"/>
      <c r="EOP239"/>
      <c r="EOQ239"/>
      <c r="EOR239"/>
      <c r="EOS239"/>
      <c r="EOT239"/>
      <c r="EOU239"/>
      <c r="EOV239"/>
      <c r="EOW239"/>
      <c r="EOX239"/>
      <c r="EOY239"/>
      <c r="EOZ239"/>
      <c r="EPA239"/>
      <c r="EPB239"/>
      <c r="EPC239"/>
      <c r="EPD239"/>
      <c r="EPE239"/>
      <c r="EPF239"/>
      <c r="EPG239"/>
      <c r="EPH239"/>
      <c r="EPI239"/>
      <c r="EPJ239"/>
      <c r="EPK239"/>
      <c r="EPL239"/>
      <c r="EPM239"/>
      <c r="EPN239"/>
      <c r="EPO239"/>
      <c r="EPP239"/>
      <c r="EPQ239"/>
      <c r="EPR239"/>
      <c r="EPS239"/>
      <c r="EPT239"/>
      <c r="EPU239"/>
      <c r="EPV239"/>
      <c r="EPW239"/>
      <c r="EPX239"/>
      <c r="EPY239"/>
      <c r="EPZ239"/>
      <c r="EQA239"/>
      <c r="EQB239"/>
      <c r="EQC239"/>
      <c r="EQD239"/>
      <c r="EQE239"/>
      <c r="EQF239"/>
      <c r="EQG239"/>
      <c r="EQH239"/>
      <c r="EQI239"/>
      <c r="EQJ239"/>
      <c r="EQK239"/>
      <c r="EQL239"/>
      <c r="EQM239"/>
      <c r="EQN239"/>
      <c r="EQO239"/>
      <c r="EQP239"/>
      <c r="EQQ239"/>
      <c r="EQR239"/>
      <c r="EQS239"/>
      <c r="EQT239"/>
      <c r="EQU239"/>
      <c r="EQV239"/>
      <c r="EQW239"/>
      <c r="EQX239"/>
      <c r="EQY239"/>
      <c r="EQZ239"/>
      <c r="ERA239"/>
      <c r="ERB239"/>
      <c r="ERC239"/>
      <c r="ERD239"/>
      <c r="ERE239"/>
      <c r="ERF239"/>
      <c r="ERG239"/>
      <c r="ERH239"/>
      <c r="ERI239"/>
      <c r="ERJ239"/>
      <c r="ERK239"/>
      <c r="ERL239"/>
      <c r="ERM239"/>
      <c r="ERN239"/>
      <c r="ERO239"/>
      <c r="ERP239"/>
      <c r="ERQ239"/>
      <c r="ERR239"/>
      <c r="ERS239"/>
      <c r="ERT239"/>
      <c r="ERU239"/>
      <c r="ERV239"/>
      <c r="ERW239"/>
      <c r="ERX239"/>
      <c r="ERY239"/>
      <c r="ERZ239"/>
      <c r="ESA239"/>
      <c r="ESB239"/>
      <c r="ESC239"/>
      <c r="ESD239"/>
      <c r="ESE239"/>
      <c r="ESF239"/>
      <c r="ESG239"/>
      <c r="ESH239"/>
      <c r="ESI239"/>
      <c r="ESJ239"/>
      <c r="ESK239"/>
      <c r="ESL239"/>
      <c r="ESM239"/>
      <c r="ESN239"/>
      <c r="ESO239"/>
      <c r="ESP239"/>
      <c r="ESQ239"/>
      <c r="ESR239"/>
      <c r="ESS239"/>
      <c r="EST239"/>
      <c r="ESU239"/>
      <c r="ESV239"/>
      <c r="ESW239"/>
      <c r="ESX239"/>
      <c r="ESY239"/>
      <c r="ESZ239"/>
      <c r="ETA239"/>
      <c r="ETB239"/>
      <c r="ETC239"/>
      <c r="ETD239"/>
      <c r="ETE239"/>
      <c r="ETF239"/>
      <c r="ETG239"/>
      <c r="ETH239"/>
      <c r="ETI239"/>
      <c r="ETJ239"/>
      <c r="ETK239"/>
      <c r="ETL239"/>
      <c r="ETM239"/>
      <c r="ETN239"/>
      <c r="ETO239"/>
      <c r="ETP239"/>
      <c r="ETQ239"/>
      <c r="ETR239"/>
      <c r="ETS239"/>
      <c r="ETT239"/>
      <c r="ETU239"/>
      <c r="ETV239"/>
      <c r="ETW239"/>
      <c r="ETX239"/>
      <c r="ETY239"/>
      <c r="ETZ239"/>
      <c r="EUA239"/>
      <c r="EUB239"/>
      <c r="EUC239"/>
      <c r="EUD239"/>
      <c r="EUE239"/>
      <c r="EUF239"/>
      <c r="EUG239"/>
      <c r="EUH239"/>
      <c r="EUI239"/>
      <c r="EUJ239"/>
      <c r="EUK239"/>
      <c r="EUL239"/>
      <c r="EUM239"/>
      <c r="EUN239"/>
      <c r="EUO239"/>
      <c r="EUP239"/>
      <c r="EUQ239"/>
      <c r="EUR239"/>
      <c r="EUS239"/>
      <c r="EUT239"/>
      <c r="EUU239"/>
      <c r="EUV239"/>
      <c r="EUW239"/>
      <c r="EUX239"/>
      <c r="EUY239"/>
      <c r="EUZ239"/>
      <c r="EVA239"/>
      <c r="EVB239"/>
      <c r="EVC239"/>
      <c r="EVD239"/>
      <c r="EVE239"/>
      <c r="EVF239"/>
      <c r="EVG239"/>
      <c r="EVH239"/>
      <c r="EVI239"/>
      <c r="EVJ239"/>
      <c r="EVK239"/>
      <c r="EVL239"/>
      <c r="EVM239"/>
      <c r="EVN239"/>
      <c r="EVO239"/>
      <c r="EVP239"/>
      <c r="EVQ239"/>
      <c r="EVR239"/>
      <c r="EVS239"/>
      <c r="EVT239"/>
      <c r="EVU239"/>
      <c r="EVV239"/>
      <c r="EVW239"/>
      <c r="EVX239"/>
      <c r="EVY239"/>
      <c r="EVZ239"/>
      <c r="EWA239"/>
      <c r="EWB239"/>
      <c r="EWC239"/>
      <c r="EWD239"/>
      <c r="EWE239"/>
      <c r="EWF239"/>
      <c r="EWG239"/>
      <c r="EWH239"/>
      <c r="EWI239"/>
      <c r="EWJ239"/>
      <c r="EWK239"/>
      <c r="EWL239"/>
      <c r="EWM239"/>
      <c r="EWN239"/>
      <c r="EWO239"/>
      <c r="EWP239"/>
      <c r="EWQ239"/>
      <c r="EWR239"/>
      <c r="EWS239"/>
      <c r="EWT239"/>
      <c r="EWU239"/>
      <c r="EWV239"/>
      <c r="EWW239"/>
      <c r="EWX239"/>
      <c r="EWY239"/>
      <c r="EWZ239"/>
      <c r="EXA239"/>
      <c r="EXB239"/>
      <c r="EXC239"/>
      <c r="EXD239"/>
      <c r="EXE239"/>
      <c r="EXF239"/>
      <c r="EXG239"/>
      <c r="EXH239"/>
      <c r="EXI239"/>
      <c r="EXJ239"/>
      <c r="EXK239"/>
      <c r="EXL239"/>
      <c r="EXM239"/>
      <c r="EXN239"/>
      <c r="EXO239"/>
      <c r="EXP239"/>
      <c r="EXQ239"/>
      <c r="EXR239"/>
      <c r="EXS239"/>
      <c r="EXT239"/>
      <c r="EXU239"/>
      <c r="EXV239"/>
      <c r="EXW239"/>
      <c r="EXX239"/>
      <c r="EXY239"/>
      <c r="EXZ239"/>
      <c r="EYA239"/>
      <c r="EYB239"/>
      <c r="EYC239"/>
      <c r="EYD239"/>
      <c r="EYE239"/>
      <c r="EYF239"/>
      <c r="EYG239"/>
      <c r="EYH239"/>
      <c r="EYI239"/>
      <c r="EYJ239"/>
      <c r="EYK239"/>
      <c r="EYL239"/>
      <c r="EYM239"/>
      <c r="EYN239"/>
      <c r="EYO239"/>
      <c r="EYP239"/>
      <c r="EYQ239"/>
      <c r="EYR239"/>
      <c r="EYS239"/>
      <c r="EYT239"/>
      <c r="EYU239"/>
      <c r="EYV239"/>
      <c r="EYW239"/>
      <c r="EYX239"/>
      <c r="EYY239"/>
      <c r="EYZ239"/>
      <c r="EZA239"/>
      <c r="EZB239"/>
      <c r="EZC239"/>
      <c r="EZD239"/>
      <c r="EZE239"/>
      <c r="EZF239"/>
      <c r="EZG239"/>
      <c r="EZH239"/>
      <c r="EZI239"/>
      <c r="EZJ239"/>
      <c r="EZK239"/>
      <c r="EZL239"/>
      <c r="EZM239"/>
      <c r="EZN239"/>
      <c r="EZO239"/>
      <c r="EZP239"/>
      <c r="EZQ239"/>
      <c r="EZR239"/>
      <c r="EZS239"/>
      <c r="EZT239"/>
      <c r="EZU239"/>
      <c r="EZV239"/>
      <c r="EZW239"/>
      <c r="EZX239"/>
      <c r="EZY239"/>
      <c r="EZZ239"/>
      <c r="FAA239"/>
      <c r="FAB239"/>
      <c r="FAC239"/>
      <c r="FAD239"/>
      <c r="FAE239"/>
      <c r="FAF239"/>
      <c r="FAG239"/>
      <c r="FAH239"/>
      <c r="FAI239"/>
      <c r="FAJ239"/>
      <c r="FAK239"/>
      <c r="FAL239"/>
      <c r="FAM239"/>
      <c r="FAN239"/>
      <c r="FAO239"/>
      <c r="FAP239"/>
      <c r="FAQ239"/>
      <c r="FAR239"/>
      <c r="FAS239"/>
      <c r="FAT239"/>
      <c r="FAU239"/>
      <c r="FAV239"/>
      <c r="FAW239"/>
      <c r="FAX239"/>
      <c r="FAY239"/>
      <c r="FAZ239"/>
      <c r="FBA239"/>
      <c r="FBB239"/>
      <c r="FBC239"/>
      <c r="FBD239"/>
      <c r="FBE239"/>
      <c r="FBF239"/>
      <c r="FBG239"/>
      <c r="FBH239"/>
      <c r="FBI239"/>
      <c r="FBJ239"/>
      <c r="FBK239"/>
      <c r="FBL239"/>
      <c r="FBM239"/>
      <c r="FBN239"/>
      <c r="FBO239"/>
      <c r="FBP239"/>
      <c r="FBQ239"/>
      <c r="FBR239"/>
      <c r="FBS239"/>
      <c r="FBT239"/>
      <c r="FBU239"/>
      <c r="FBV239"/>
      <c r="FBW239"/>
      <c r="FBX239"/>
      <c r="FBY239"/>
      <c r="FBZ239"/>
      <c r="FCA239"/>
      <c r="FCB239"/>
      <c r="FCC239"/>
      <c r="FCD239"/>
      <c r="FCE239"/>
      <c r="FCF239"/>
      <c r="FCG239"/>
      <c r="FCH239"/>
      <c r="FCI239"/>
      <c r="FCJ239"/>
      <c r="FCK239"/>
      <c r="FCL239"/>
      <c r="FCM239"/>
      <c r="FCN239"/>
      <c r="FCO239"/>
      <c r="FCP239"/>
      <c r="FCQ239"/>
      <c r="FCR239"/>
      <c r="FCS239"/>
      <c r="FCT239"/>
      <c r="FCU239"/>
      <c r="FCV239"/>
      <c r="FCW239"/>
      <c r="FCX239"/>
      <c r="FCY239"/>
      <c r="FCZ239"/>
      <c r="FDA239"/>
      <c r="FDB239"/>
      <c r="FDC239"/>
      <c r="FDD239"/>
      <c r="FDE239"/>
      <c r="FDF239"/>
      <c r="FDG239"/>
      <c r="FDH239"/>
      <c r="FDI239"/>
      <c r="FDJ239"/>
      <c r="FDK239"/>
      <c r="FDL239"/>
      <c r="FDM239"/>
      <c r="FDN239"/>
      <c r="FDO239"/>
      <c r="FDP239"/>
      <c r="FDQ239"/>
      <c r="FDR239"/>
      <c r="FDS239"/>
      <c r="FDT239"/>
      <c r="FDU239"/>
      <c r="FDV239"/>
      <c r="FDW239"/>
      <c r="FDX239"/>
      <c r="FDY239"/>
      <c r="FDZ239"/>
      <c r="FEA239"/>
      <c r="FEB239"/>
      <c r="FEC239"/>
      <c r="FED239"/>
      <c r="FEE239"/>
      <c r="FEF239"/>
      <c r="FEG239"/>
      <c r="FEH239"/>
      <c r="FEI239"/>
      <c r="FEJ239"/>
      <c r="FEK239"/>
      <c r="FEL239"/>
      <c r="FEM239"/>
      <c r="FEN239"/>
      <c r="FEO239"/>
      <c r="FEP239"/>
      <c r="FEQ239"/>
      <c r="FER239"/>
      <c r="FES239"/>
      <c r="FET239"/>
      <c r="FEU239"/>
      <c r="FEV239"/>
      <c r="FEW239"/>
      <c r="FEX239"/>
      <c r="FEY239"/>
      <c r="FEZ239"/>
      <c r="FFA239"/>
      <c r="FFB239"/>
      <c r="FFC239"/>
      <c r="FFD239"/>
      <c r="FFE239"/>
      <c r="FFF239"/>
      <c r="FFG239"/>
      <c r="FFH239"/>
      <c r="FFI239"/>
      <c r="FFJ239"/>
      <c r="FFK239"/>
      <c r="FFL239"/>
      <c r="FFM239"/>
      <c r="FFN239"/>
      <c r="FFO239"/>
      <c r="FFP239"/>
      <c r="FFQ239"/>
      <c r="FFR239"/>
      <c r="FFS239"/>
      <c r="FFT239"/>
      <c r="FFU239"/>
      <c r="FFV239"/>
      <c r="FFW239"/>
      <c r="FFX239"/>
      <c r="FFY239"/>
      <c r="FFZ239"/>
      <c r="FGA239"/>
      <c r="FGB239"/>
      <c r="FGC239"/>
      <c r="FGD239"/>
      <c r="FGE239"/>
      <c r="FGF239"/>
      <c r="FGG239"/>
      <c r="FGH239"/>
      <c r="FGI239"/>
      <c r="FGJ239"/>
      <c r="FGK239"/>
      <c r="FGL239"/>
      <c r="FGM239"/>
      <c r="FGN239"/>
      <c r="FGO239"/>
      <c r="FGP239"/>
      <c r="FGQ239"/>
      <c r="FGR239"/>
      <c r="FGS239"/>
      <c r="FGT239"/>
      <c r="FGU239"/>
      <c r="FGV239"/>
      <c r="FGW239"/>
      <c r="FGX239"/>
      <c r="FGY239"/>
      <c r="FGZ239"/>
      <c r="FHA239"/>
      <c r="FHB239"/>
      <c r="FHC239"/>
      <c r="FHD239"/>
      <c r="FHE239"/>
      <c r="FHF239"/>
      <c r="FHG239"/>
      <c r="FHH239"/>
      <c r="FHI239"/>
      <c r="FHJ239"/>
      <c r="FHK239"/>
      <c r="FHL239"/>
      <c r="FHM239"/>
      <c r="FHN239"/>
      <c r="FHO239"/>
      <c r="FHP239"/>
      <c r="FHQ239"/>
      <c r="FHR239"/>
      <c r="FHS239"/>
      <c r="FHT239"/>
      <c r="FHU239"/>
      <c r="FHV239"/>
      <c r="FHW239"/>
      <c r="FHX239"/>
      <c r="FHY239"/>
      <c r="FHZ239"/>
      <c r="FIA239"/>
      <c r="FIB239"/>
      <c r="FIC239"/>
      <c r="FID239"/>
      <c r="FIE239"/>
      <c r="FIF239"/>
      <c r="FIG239"/>
      <c r="FIH239"/>
      <c r="FII239"/>
      <c r="FIJ239"/>
      <c r="FIK239"/>
      <c r="FIL239"/>
      <c r="FIM239"/>
      <c r="FIN239"/>
      <c r="FIO239"/>
      <c r="FIP239"/>
      <c r="FIQ239"/>
      <c r="FIR239"/>
      <c r="FIS239"/>
      <c r="FIT239"/>
      <c r="FIU239"/>
      <c r="FIV239"/>
      <c r="FIW239"/>
      <c r="FIX239"/>
      <c r="FIY239"/>
      <c r="FIZ239"/>
      <c r="FJA239"/>
      <c r="FJB239"/>
      <c r="FJC239"/>
      <c r="FJD239"/>
      <c r="FJE239"/>
      <c r="FJF239"/>
      <c r="FJG239"/>
      <c r="FJH239"/>
      <c r="FJI239"/>
      <c r="FJJ239"/>
      <c r="FJK239"/>
      <c r="FJL239"/>
      <c r="FJM239"/>
      <c r="FJN239"/>
      <c r="FJO239"/>
      <c r="FJP239"/>
      <c r="FJQ239"/>
      <c r="FJR239"/>
      <c r="FJS239"/>
      <c r="FJT239"/>
      <c r="FJU239"/>
      <c r="FJV239"/>
      <c r="FJW239"/>
      <c r="FJX239"/>
      <c r="FJY239"/>
      <c r="FJZ239"/>
      <c r="FKA239"/>
      <c r="FKB239"/>
      <c r="FKC239"/>
      <c r="FKD239"/>
      <c r="FKE239"/>
      <c r="FKF239"/>
      <c r="FKG239"/>
      <c r="FKH239"/>
      <c r="FKI239"/>
      <c r="FKJ239"/>
      <c r="FKK239"/>
      <c r="FKL239"/>
      <c r="FKM239"/>
      <c r="FKN239"/>
      <c r="FKO239"/>
      <c r="FKP239"/>
      <c r="FKQ239"/>
      <c r="FKR239"/>
      <c r="FKS239"/>
      <c r="FKT239"/>
      <c r="FKU239"/>
      <c r="FKV239"/>
      <c r="FKW239"/>
      <c r="FKX239"/>
      <c r="FKY239"/>
      <c r="FKZ239"/>
      <c r="FLA239"/>
      <c r="FLB239"/>
      <c r="FLC239"/>
      <c r="FLD239"/>
      <c r="FLE239"/>
      <c r="FLF239"/>
      <c r="FLG239"/>
      <c r="FLH239"/>
      <c r="FLI239"/>
      <c r="FLJ239"/>
      <c r="FLK239"/>
      <c r="FLL239"/>
      <c r="FLM239"/>
      <c r="FLN239"/>
      <c r="FLO239"/>
      <c r="FLP239"/>
      <c r="FLQ239"/>
      <c r="FLR239"/>
      <c r="FLS239"/>
      <c r="FLT239"/>
      <c r="FLU239"/>
      <c r="FLV239"/>
      <c r="FLW239"/>
      <c r="FLX239"/>
      <c r="FLY239"/>
      <c r="FLZ239"/>
      <c r="FMA239"/>
      <c r="FMB239"/>
      <c r="FMC239"/>
      <c r="FMD239"/>
      <c r="FME239"/>
      <c r="FMF239"/>
      <c r="FMG239"/>
      <c r="FMH239"/>
      <c r="FMI239"/>
      <c r="FMJ239"/>
      <c r="FMK239"/>
      <c r="FML239"/>
      <c r="FMM239"/>
      <c r="FMN239"/>
      <c r="FMO239"/>
      <c r="FMP239"/>
      <c r="FMQ239"/>
      <c r="FMR239"/>
      <c r="FMS239"/>
      <c r="FMT239"/>
      <c r="FMU239"/>
      <c r="FMV239"/>
      <c r="FMW239"/>
      <c r="FMX239"/>
      <c r="FMY239"/>
      <c r="FMZ239"/>
      <c r="FNA239"/>
      <c r="FNB239"/>
      <c r="FNC239"/>
      <c r="FND239"/>
      <c r="FNE239"/>
      <c r="FNF239"/>
      <c r="FNG239"/>
      <c r="FNH239"/>
      <c r="FNI239"/>
      <c r="FNJ239"/>
      <c r="FNK239"/>
      <c r="FNL239"/>
      <c r="FNM239"/>
      <c r="FNN239"/>
      <c r="FNO239"/>
      <c r="FNP239"/>
      <c r="FNQ239"/>
      <c r="FNR239"/>
      <c r="FNS239"/>
      <c r="FNT239"/>
      <c r="FNU239"/>
      <c r="FNV239"/>
      <c r="FNW239"/>
      <c r="FNX239"/>
      <c r="FNY239"/>
      <c r="FNZ239"/>
      <c r="FOA239"/>
      <c r="FOB239"/>
      <c r="FOC239"/>
      <c r="FOD239"/>
      <c r="FOE239"/>
      <c r="FOF239"/>
      <c r="FOG239"/>
      <c r="FOH239"/>
      <c r="FOI239"/>
      <c r="FOJ239"/>
      <c r="FOK239"/>
      <c r="FOL239"/>
      <c r="FOM239"/>
      <c r="FON239"/>
      <c r="FOO239"/>
      <c r="FOP239"/>
      <c r="FOQ239"/>
      <c r="FOR239"/>
      <c r="FOS239"/>
      <c r="FOT239"/>
      <c r="FOU239"/>
      <c r="FOV239"/>
      <c r="FOW239"/>
      <c r="FOX239"/>
      <c r="FOY239"/>
      <c r="FOZ239"/>
      <c r="FPA239"/>
      <c r="FPB239"/>
      <c r="FPC239"/>
      <c r="FPD239"/>
      <c r="FPE239"/>
      <c r="FPF239"/>
      <c r="FPG239"/>
      <c r="FPH239"/>
      <c r="FPI239"/>
      <c r="FPJ239"/>
      <c r="FPK239"/>
      <c r="FPL239"/>
      <c r="FPM239"/>
      <c r="FPN239"/>
      <c r="FPO239"/>
      <c r="FPP239"/>
      <c r="FPQ239"/>
      <c r="FPR239"/>
      <c r="FPS239"/>
      <c r="FPT239"/>
      <c r="FPU239"/>
      <c r="FPV239"/>
      <c r="FPW239"/>
      <c r="FPX239"/>
      <c r="FPY239"/>
      <c r="FPZ239"/>
      <c r="FQA239"/>
      <c r="FQB239"/>
      <c r="FQC239"/>
      <c r="FQD239"/>
      <c r="FQE239"/>
      <c r="FQF239"/>
      <c r="FQG239"/>
      <c r="FQH239"/>
      <c r="FQI239"/>
      <c r="FQJ239"/>
      <c r="FQK239"/>
      <c r="FQL239"/>
      <c r="FQM239"/>
      <c r="FQN239"/>
      <c r="FQO239"/>
      <c r="FQP239"/>
      <c r="FQQ239"/>
      <c r="FQR239"/>
      <c r="FQS239"/>
      <c r="FQT239"/>
      <c r="FQU239"/>
      <c r="FQV239"/>
      <c r="FQW239"/>
      <c r="FQX239"/>
      <c r="FQY239"/>
      <c r="FQZ239"/>
      <c r="FRA239"/>
      <c r="FRB239"/>
      <c r="FRC239"/>
      <c r="FRD239"/>
      <c r="FRE239"/>
      <c r="FRF239"/>
      <c r="FRG239"/>
      <c r="FRH239"/>
      <c r="FRI239"/>
      <c r="FRJ239"/>
      <c r="FRK239"/>
      <c r="FRL239"/>
      <c r="FRM239"/>
      <c r="FRN239"/>
      <c r="FRO239"/>
      <c r="FRP239"/>
      <c r="FRQ239"/>
      <c r="FRR239"/>
      <c r="FRS239"/>
      <c r="FRT239"/>
      <c r="FRU239"/>
      <c r="FRV239"/>
      <c r="FRW239"/>
      <c r="FRX239"/>
      <c r="FRY239"/>
      <c r="FRZ239"/>
      <c r="FSA239"/>
      <c r="FSB239"/>
      <c r="FSC239"/>
      <c r="FSD239"/>
      <c r="FSE239"/>
      <c r="FSF239"/>
      <c r="FSG239"/>
      <c r="FSH239"/>
      <c r="FSI239"/>
      <c r="FSJ239"/>
      <c r="FSK239"/>
      <c r="FSL239"/>
      <c r="FSM239"/>
      <c r="FSN239"/>
      <c r="FSO239"/>
      <c r="FSP239"/>
      <c r="FSQ239"/>
      <c r="FSR239"/>
      <c r="FSS239"/>
      <c r="FST239"/>
      <c r="FSU239"/>
      <c r="FSV239"/>
      <c r="FSW239"/>
      <c r="FSX239"/>
      <c r="FSY239"/>
      <c r="FSZ239"/>
      <c r="FTA239"/>
      <c r="FTB239"/>
      <c r="FTC239"/>
      <c r="FTD239"/>
      <c r="FTE239"/>
      <c r="FTF239"/>
      <c r="FTG239"/>
      <c r="FTH239"/>
      <c r="FTI239"/>
      <c r="FTJ239"/>
      <c r="FTK239"/>
      <c r="FTL239"/>
      <c r="FTM239"/>
      <c r="FTN239"/>
      <c r="FTO239"/>
      <c r="FTP239"/>
      <c r="FTQ239"/>
      <c r="FTR239"/>
      <c r="FTS239"/>
      <c r="FTT239"/>
      <c r="FTU239"/>
      <c r="FTV239"/>
      <c r="FTW239"/>
      <c r="FTX239"/>
      <c r="FTY239"/>
      <c r="FTZ239"/>
      <c r="FUA239"/>
      <c r="FUB239"/>
      <c r="FUC239"/>
      <c r="FUD239"/>
      <c r="FUE239"/>
      <c r="FUF239"/>
      <c r="FUG239"/>
      <c r="FUH239"/>
      <c r="FUI239"/>
      <c r="FUJ239"/>
      <c r="FUK239"/>
      <c r="FUL239"/>
      <c r="FUM239"/>
      <c r="FUN239"/>
      <c r="FUO239"/>
      <c r="FUP239"/>
      <c r="FUQ239"/>
      <c r="FUR239"/>
      <c r="FUS239"/>
      <c r="FUT239"/>
      <c r="FUU239"/>
      <c r="FUV239"/>
      <c r="FUW239"/>
      <c r="FUX239"/>
      <c r="FUY239"/>
      <c r="FUZ239"/>
      <c r="FVA239"/>
      <c r="FVB239"/>
      <c r="FVC239"/>
      <c r="FVD239"/>
      <c r="FVE239"/>
      <c r="FVF239"/>
      <c r="FVG239"/>
      <c r="FVH239"/>
      <c r="FVI239"/>
      <c r="FVJ239"/>
      <c r="FVK239"/>
      <c r="FVL239"/>
      <c r="FVM239"/>
      <c r="FVN239"/>
      <c r="FVO239"/>
      <c r="FVP239"/>
      <c r="FVQ239"/>
      <c r="FVR239"/>
      <c r="FVS239"/>
      <c r="FVT239"/>
      <c r="FVU239"/>
      <c r="FVV239"/>
      <c r="FVW239"/>
      <c r="FVX239"/>
      <c r="FVY239"/>
      <c r="FVZ239"/>
      <c r="FWA239"/>
      <c r="FWB239"/>
      <c r="FWC239"/>
      <c r="FWD239"/>
      <c r="FWE239"/>
      <c r="FWF239"/>
      <c r="FWG239"/>
      <c r="FWH239"/>
      <c r="FWI239"/>
      <c r="FWJ239"/>
      <c r="FWK239"/>
      <c r="FWL239"/>
      <c r="FWM239"/>
      <c r="FWN239"/>
      <c r="FWO239"/>
      <c r="FWP239"/>
      <c r="FWQ239"/>
      <c r="FWR239"/>
      <c r="FWS239"/>
      <c r="FWT239"/>
      <c r="FWU239"/>
      <c r="FWV239"/>
      <c r="FWW239"/>
      <c r="FWX239"/>
      <c r="FWY239"/>
      <c r="FWZ239"/>
      <c r="FXA239"/>
      <c r="FXB239"/>
      <c r="FXC239"/>
      <c r="FXD239"/>
      <c r="FXE239"/>
      <c r="FXF239"/>
      <c r="FXG239"/>
      <c r="FXH239"/>
      <c r="FXI239"/>
      <c r="FXJ239"/>
      <c r="FXK239"/>
      <c r="FXL239"/>
      <c r="FXM239"/>
      <c r="FXN239"/>
      <c r="FXO239"/>
      <c r="FXP239"/>
      <c r="FXQ239"/>
      <c r="FXR239"/>
      <c r="FXS239"/>
      <c r="FXT239"/>
      <c r="FXU239"/>
      <c r="FXV239"/>
      <c r="FXW239"/>
      <c r="FXX239"/>
      <c r="FXY239"/>
      <c r="FXZ239"/>
      <c r="FYA239"/>
      <c r="FYB239"/>
      <c r="FYC239"/>
      <c r="FYD239"/>
      <c r="FYE239"/>
      <c r="FYF239"/>
      <c r="FYG239"/>
      <c r="FYH239"/>
      <c r="FYI239"/>
      <c r="FYJ239"/>
      <c r="FYK239"/>
      <c r="FYL239"/>
      <c r="FYM239"/>
      <c r="FYN239"/>
      <c r="FYO239"/>
      <c r="FYP239"/>
      <c r="FYQ239"/>
      <c r="FYR239"/>
      <c r="FYS239"/>
      <c r="FYT239"/>
      <c r="FYU239"/>
      <c r="FYV239"/>
      <c r="FYW239"/>
      <c r="FYX239"/>
      <c r="FYY239"/>
      <c r="FYZ239"/>
      <c r="FZA239"/>
      <c r="FZB239"/>
      <c r="FZC239"/>
      <c r="FZD239"/>
      <c r="FZE239"/>
      <c r="FZF239"/>
      <c r="FZG239"/>
      <c r="FZH239"/>
      <c r="FZI239"/>
      <c r="FZJ239"/>
      <c r="FZK239"/>
      <c r="FZL239"/>
      <c r="FZM239"/>
      <c r="FZN239"/>
      <c r="FZO239"/>
      <c r="FZP239"/>
      <c r="FZQ239"/>
      <c r="FZR239"/>
      <c r="FZS239"/>
      <c r="FZT239"/>
      <c r="FZU239"/>
      <c r="FZV239"/>
      <c r="FZW239"/>
      <c r="FZX239"/>
      <c r="FZY239"/>
      <c r="FZZ239"/>
      <c r="GAA239"/>
      <c r="GAB239"/>
      <c r="GAC239"/>
      <c r="GAD239"/>
      <c r="GAE239"/>
      <c r="GAF239"/>
      <c r="GAG239"/>
      <c r="GAH239"/>
      <c r="GAI239"/>
      <c r="GAJ239"/>
      <c r="GAK239"/>
      <c r="GAL239"/>
      <c r="GAM239"/>
      <c r="GAN239"/>
      <c r="GAO239"/>
      <c r="GAP239"/>
      <c r="GAQ239"/>
      <c r="GAR239"/>
      <c r="GAS239"/>
      <c r="GAT239"/>
      <c r="GAU239"/>
      <c r="GAV239"/>
      <c r="GAW239"/>
      <c r="GAX239"/>
      <c r="GAY239"/>
      <c r="GAZ239"/>
      <c r="GBA239"/>
      <c r="GBB239"/>
      <c r="GBC239"/>
      <c r="GBD239"/>
      <c r="GBE239"/>
      <c r="GBF239"/>
      <c r="GBG239"/>
      <c r="GBH239"/>
      <c r="GBI239"/>
      <c r="GBJ239"/>
      <c r="GBK239"/>
      <c r="GBL239"/>
      <c r="GBM239"/>
      <c r="GBN239"/>
      <c r="GBO239"/>
      <c r="GBP239"/>
      <c r="GBQ239"/>
      <c r="GBR239"/>
      <c r="GBS239"/>
      <c r="GBT239"/>
      <c r="GBU239"/>
      <c r="GBV239"/>
      <c r="GBW239"/>
      <c r="GBX239"/>
      <c r="GBY239"/>
      <c r="GBZ239"/>
      <c r="GCA239"/>
      <c r="GCB239"/>
      <c r="GCC239"/>
      <c r="GCD239"/>
      <c r="GCE239"/>
      <c r="GCF239"/>
      <c r="GCG239"/>
      <c r="GCH239"/>
      <c r="GCI239"/>
      <c r="GCJ239"/>
      <c r="GCK239"/>
      <c r="GCL239"/>
      <c r="GCM239"/>
      <c r="GCN239"/>
      <c r="GCO239"/>
      <c r="GCP239"/>
      <c r="GCQ239"/>
      <c r="GCR239"/>
      <c r="GCS239"/>
      <c r="GCT239"/>
      <c r="GCU239"/>
      <c r="GCV239"/>
      <c r="GCW239"/>
      <c r="GCX239"/>
      <c r="GCY239"/>
      <c r="GCZ239"/>
      <c r="GDA239"/>
      <c r="GDB239"/>
      <c r="GDC239"/>
      <c r="GDD239"/>
      <c r="GDE239"/>
      <c r="GDF239"/>
      <c r="GDG239"/>
      <c r="GDH239"/>
      <c r="GDI239"/>
      <c r="GDJ239"/>
      <c r="GDK239"/>
      <c r="GDL239"/>
      <c r="GDM239"/>
      <c r="GDN239"/>
      <c r="GDO239"/>
      <c r="GDP239"/>
      <c r="GDQ239"/>
      <c r="GDR239"/>
      <c r="GDS239"/>
      <c r="GDT239"/>
      <c r="GDU239"/>
      <c r="GDV239"/>
      <c r="GDW239"/>
      <c r="GDX239"/>
      <c r="GDY239"/>
      <c r="GDZ239"/>
      <c r="GEA239"/>
      <c r="GEB239"/>
      <c r="GEC239"/>
      <c r="GED239"/>
      <c r="GEE239"/>
      <c r="GEF239"/>
      <c r="GEG239"/>
      <c r="GEH239"/>
      <c r="GEI239"/>
      <c r="GEJ239"/>
      <c r="GEK239"/>
      <c r="GEL239"/>
      <c r="GEM239"/>
      <c r="GEN239"/>
      <c r="GEO239"/>
      <c r="GEP239"/>
      <c r="GEQ239"/>
      <c r="GER239"/>
      <c r="GES239"/>
      <c r="GET239"/>
      <c r="GEU239"/>
      <c r="GEV239"/>
      <c r="GEW239"/>
      <c r="GEX239"/>
      <c r="GEY239"/>
      <c r="GEZ239"/>
      <c r="GFA239"/>
      <c r="GFB239"/>
      <c r="GFC239"/>
      <c r="GFD239"/>
      <c r="GFE239"/>
      <c r="GFF239"/>
      <c r="GFG239"/>
      <c r="GFH239"/>
      <c r="GFI239"/>
      <c r="GFJ239"/>
      <c r="GFK239"/>
      <c r="GFL239"/>
      <c r="GFM239"/>
      <c r="GFN239"/>
      <c r="GFO239"/>
      <c r="GFP239"/>
      <c r="GFQ239"/>
      <c r="GFR239"/>
      <c r="GFS239"/>
      <c r="GFT239"/>
      <c r="GFU239"/>
      <c r="GFV239"/>
      <c r="GFW239"/>
      <c r="GFX239"/>
      <c r="GFY239"/>
      <c r="GFZ239"/>
      <c r="GGA239"/>
      <c r="GGB239"/>
      <c r="GGC239"/>
      <c r="GGD239"/>
      <c r="GGE239"/>
      <c r="GGF239"/>
      <c r="GGG239"/>
      <c r="GGH239"/>
      <c r="GGI239"/>
      <c r="GGJ239"/>
      <c r="GGK239"/>
      <c r="GGL239"/>
      <c r="GGM239"/>
      <c r="GGN239"/>
      <c r="GGO239"/>
      <c r="GGP239"/>
      <c r="GGQ239"/>
      <c r="GGR239"/>
      <c r="GGS239"/>
      <c r="GGT239"/>
      <c r="GGU239"/>
      <c r="GGV239"/>
      <c r="GGW239"/>
      <c r="GGX239"/>
      <c r="GGY239"/>
      <c r="GGZ239"/>
      <c r="GHA239"/>
      <c r="GHB239"/>
      <c r="GHC239"/>
      <c r="GHD239"/>
      <c r="GHE239"/>
      <c r="GHF239"/>
      <c r="GHG239"/>
      <c r="GHH239"/>
      <c r="GHI239"/>
      <c r="GHJ239"/>
      <c r="GHK239"/>
      <c r="GHL239"/>
      <c r="GHM239"/>
      <c r="GHN239"/>
      <c r="GHO239"/>
      <c r="GHP239"/>
      <c r="GHQ239"/>
      <c r="GHR239"/>
      <c r="GHS239"/>
      <c r="GHT239"/>
      <c r="GHU239"/>
      <c r="GHV239"/>
      <c r="GHW239"/>
      <c r="GHX239"/>
      <c r="GHY239"/>
      <c r="GHZ239"/>
      <c r="GIA239"/>
      <c r="GIB239"/>
      <c r="GIC239"/>
      <c r="GID239"/>
      <c r="GIE239"/>
      <c r="GIF239"/>
      <c r="GIG239"/>
      <c r="GIH239"/>
      <c r="GII239"/>
      <c r="GIJ239"/>
      <c r="GIK239"/>
      <c r="GIL239"/>
      <c r="GIM239"/>
      <c r="GIN239"/>
      <c r="GIO239"/>
      <c r="GIP239"/>
      <c r="GIQ239"/>
      <c r="GIR239"/>
      <c r="GIS239"/>
      <c r="GIT239"/>
      <c r="GIU239"/>
      <c r="GIV239"/>
      <c r="GIW239"/>
      <c r="GIX239"/>
      <c r="GIY239"/>
      <c r="GIZ239"/>
      <c r="GJA239"/>
      <c r="GJB239"/>
      <c r="GJC239"/>
      <c r="GJD239"/>
      <c r="GJE239"/>
      <c r="GJF239"/>
      <c r="GJG239"/>
      <c r="GJH239"/>
      <c r="GJI239"/>
      <c r="GJJ239"/>
      <c r="GJK239"/>
      <c r="GJL239"/>
      <c r="GJM239"/>
      <c r="GJN239"/>
      <c r="GJO239"/>
      <c r="GJP239"/>
      <c r="GJQ239"/>
      <c r="GJR239"/>
      <c r="GJS239"/>
      <c r="GJT239"/>
      <c r="GJU239"/>
      <c r="GJV239"/>
      <c r="GJW239"/>
      <c r="GJX239"/>
      <c r="GJY239"/>
      <c r="GJZ239"/>
      <c r="GKA239"/>
      <c r="GKB239"/>
      <c r="GKC239"/>
      <c r="GKD239"/>
      <c r="GKE239"/>
      <c r="GKF239"/>
      <c r="GKG239"/>
      <c r="GKH239"/>
      <c r="GKI239"/>
      <c r="GKJ239"/>
      <c r="GKK239"/>
      <c r="GKL239"/>
      <c r="GKM239"/>
      <c r="GKN239"/>
      <c r="GKO239"/>
      <c r="GKP239"/>
      <c r="GKQ239"/>
      <c r="GKR239"/>
      <c r="GKS239"/>
      <c r="GKT239"/>
      <c r="GKU239"/>
      <c r="GKV239"/>
      <c r="GKW239"/>
      <c r="GKX239"/>
      <c r="GKY239"/>
      <c r="GKZ239"/>
      <c r="GLA239"/>
      <c r="GLB239"/>
      <c r="GLC239"/>
      <c r="GLD239"/>
      <c r="GLE239"/>
      <c r="GLF239"/>
      <c r="GLG239"/>
      <c r="GLH239"/>
      <c r="GLI239"/>
      <c r="GLJ239"/>
      <c r="GLK239"/>
      <c r="GLL239"/>
      <c r="GLM239"/>
      <c r="GLN239"/>
      <c r="GLO239"/>
      <c r="GLP239"/>
      <c r="GLQ239"/>
      <c r="GLR239"/>
      <c r="GLS239"/>
      <c r="GLT239"/>
      <c r="GLU239"/>
      <c r="GLV239"/>
      <c r="GLW239"/>
      <c r="GLX239"/>
      <c r="GLY239"/>
      <c r="GLZ239"/>
      <c r="GMA239"/>
      <c r="GMB239"/>
      <c r="GMC239"/>
      <c r="GMD239"/>
      <c r="GME239"/>
      <c r="GMF239"/>
      <c r="GMG239"/>
      <c r="GMH239"/>
      <c r="GMI239"/>
      <c r="GMJ239"/>
      <c r="GMK239"/>
      <c r="GML239"/>
      <c r="GMM239"/>
      <c r="GMN239"/>
      <c r="GMO239"/>
      <c r="GMP239"/>
      <c r="GMQ239"/>
      <c r="GMR239"/>
      <c r="GMS239"/>
      <c r="GMT239"/>
      <c r="GMU239"/>
      <c r="GMV239"/>
      <c r="GMW239"/>
      <c r="GMX239"/>
      <c r="GMY239"/>
      <c r="GMZ239"/>
      <c r="GNA239"/>
      <c r="GNB239"/>
      <c r="GNC239"/>
      <c r="GND239"/>
      <c r="GNE239"/>
      <c r="GNF239"/>
      <c r="GNG239"/>
      <c r="GNH239"/>
      <c r="GNI239"/>
      <c r="GNJ239"/>
      <c r="GNK239"/>
      <c r="GNL239"/>
      <c r="GNM239"/>
      <c r="GNN239"/>
      <c r="GNO239"/>
      <c r="GNP239"/>
      <c r="GNQ239"/>
      <c r="GNR239"/>
      <c r="GNS239"/>
      <c r="GNT239"/>
      <c r="GNU239"/>
      <c r="GNV239"/>
      <c r="GNW239"/>
      <c r="GNX239"/>
      <c r="GNY239"/>
      <c r="GNZ239"/>
      <c r="GOA239"/>
      <c r="GOB239"/>
      <c r="GOC239"/>
      <c r="GOD239"/>
      <c r="GOE239"/>
      <c r="GOF239"/>
      <c r="GOG239"/>
      <c r="GOH239"/>
      <c r="GOI239"/>
      <c r="GOJ239"/>
      <c r="GOK239"/>
      <c r="GOL239"/>
      <c r="GOM239"/>
      <c r="GON239"/>
      <c r="GOO239"/>
      <c r="GOP239"/>
      <c r="GOQ239"/>
      <c r="GOR239"/>
      <c r="GOS239"/>
      <c r="GOT239"/>
      <c r="GOU239"/>
      <c r="GOV239"/>
      <c r="GOW239"/>
      <c r="GOX239"/>
      <c r="GOY239"/>
      <c r="GOZ239"/>
      <c r="GPA239"/>
      <c r="GPB239"/>
      <c r="GPC239"/>
      <c r="GPD239"/>
      <c r="GPE239"/>
      <c r="GPF239"/>
      <c r="GPG239"/>
      <c r="GPH239"/>
      <c r="GPI239"/>
      <c r="GPJ239"/>
      <c r="GPK239"/>
      <c r="GPL239"/>
      <c r="GPM239"/>
      <c r="GPN239"/>
      <c r="GPO239"/>
      <c r="GPP239"/>
      <c r="GPQ239"/>
      <c r="GPR239"/>
      <c r="GPS239"/>
      <c r="GPT239"/>
      <c r="GPU239"/>
      <c r="GPV239"/>
      <c r="GPW239"/>
      <c r="GPX239"/>
      <c r="GPY239"/>
      <c r="GPZ239"/>
      <c r="GQA239"/>
      <c r="GQB239"/>
      <c r="GQC239"/>
      <c r="GQD239"/>
      <c r="GQE239"/>
      <c r="GQF239"/>
      <c r="GQG239"/>
      <c r="GQH239"/>
      <c r="GQI239"/>
      <c r="GQJ239"/>
      <c r="GQK239"/>
      <c r="GQL239"/>
      <c r="GQM239"/>
      <c r="GQN239"/>
      <c r="GQO239"/>
      <c r="GQP239"/>
      <c r="GQQ239"/>
      <c r="GQR239"/>
      <c r="GQS239"/>
      <c r="GQT239"/>
      <c r="GQU239"/>
      <c r="GQV239"/>
      <c r="GQW239"/>
      <c r="GQX239"/>
      <c r="GQY239"/>
      <c r="GQZ239"/>
      <c r="GRA239"/>
      <c r="GRB239"/>
      <c r="GRC239"/>
      <c r="GRD239"/>
      <c r="GRE239"/>
      <c r="GRF239"/>
      <c r="GRG239"/>
      <c r="GRH239"/>
      <c r="GRI239"/>
      <c r="GRJ239"/>
      <c r="GRK239"/>
      <c r="GRL239"/>
      <c r="GRM239"/>
      <c r="GRN239"/>
      <c r="GRO239"/>
      <c r="GRP239"/>
      <c r="GRQ239"/>
      <c r="GRR239"/>
      <c r="GRS239"/>
      <c r="GRT239"/>
      <c r="GRU239"/>
      <c r="GRV239"/>
      <c r="GRW239"/>
      <c r="GRX239"/>
      <c r="GRY239"/>
      <c r="GRZ239"/>
      <c r="GSA239"/>
      <c r="GSB239"/>
      <c r="GSC239"/>
      <c r="GSD239"/>
      <c r="GSE239"/>
      <c r="GSF239"/>
      <c r="GSG239"/>
      <c r="GSH239"/>
      <c r="GSI239"/>
      <c r="GSJ239"/>
      <c r="GSK239"/>
      <c r="GSL239"/>
      <c r="GSM239"/>
      <c r="GSN239"/>
      <c r="GSO239"/>
      <c r="GSP239"/>
      <c r="GSQ239"/>
      <c r="GSR239"/>
      <c r="GSS239"/>
      <c r="GST239"/>
      <c r="GSU239"/>
      <c r="GSV239"/>
      <c r="GSW239"/>
      <c r="GSX239"/>
      <c r="GSY239"/>
      <c r="GSZ239"/>
      <c r="GTA239"/>
      <c r="GTB239"/>
      <c r="GTC239"/>
      <c r="GTD239"/>
      <c r="GTE239"/>
      <c r="GTF239"/>
      <c r="GTG239"/>
      <c r="GTH239"/>
      <c r="GTI239"/>
      <c r="GTJ239"/>
      <c r="GTK239"/>
      <c r="GTL239"/>
      <c r="GTM239"/>
      <c r="GTN239"/>
      <c r="GTO239"/>
      <c r="GTP239"/>
      <c r="GTQ239"/>
      <c r="GTR239"/>
      <c r="GTS239"/>
      <c r="GTT239"/>
      <c r="GTU239"/>
      <c r="GTV239"/>
      <c r="GTW239"/>
      <c r="GTX239"/>
      <c r="GTY239"/>
      <c r="GTZ239"/>
      <c r="GUA239"/>
      <c r="GUB239"/>
      <c r="GUC239"/>
      <c r="GUD239"/>
      <c r="GUE239"/>
      <c r="GUF239"/>
      <c r="GUG239"/>
      <c r="GUH239"/>
      <c r="GUI239"/>
      <c r="GUJ239"/>
      <c r="GUK239"/>
      <c r="GUL239"/>
      <c r="GUM239"/>
      <c r="GUN239"/>
      <c r="GUO239"/>
      <c r="GUP239"/>
      <c r="GUQ239"/>
      <c r="GUR239"/>
      <c r="GUS239"/>
      <c r="GUT239"/>
      <c r="GUU239"/>
      <c r="GUV239"/>
      <c r="GUW239"/>
      <c r="GUX239"/>
      <c r="GUY239"/>
      <c r="GUZ239"/>
      <c r="GVA239"/>
      <c r="GVB239"/>
      <c r="GVC239"/>
      <c r="GVD239"/>
      <c r="GVE239"/>
      <c r="GVF239"/>
      <c r="GVG239"/>
      <c r="GVH239"/>
      <c r="GVI239"/>
      <c r="GVJ239"/>
      <c r="GVK239"/>
      <c r="GVL239"/>
      <c r="GVM239"/>
      <c r="GVN239"/>
      <c r="GVO239"/>
      <c r="GVP239"/>
      <c r="GVQ239"/>
      <c r="GVR239"/>
      <c r="GVS239"/>
      <c r="GVT239"/>
      <c r="GVU239"/>
      <c r="GVV239"/>
      <c r="GVW239"/>
      <c r="GVX239"/>
      <c r="GVY239"/>
      <c r="GVZ239"/>
      <c r="GWA239"/>
      <c r="GWB239"/>
      <c r="GWC239"/>
      <c r="GWD239"/>
      <c r="GWE239"/>
      <c r="GWF239"/>
      <c r="GWG239"/>
      <c r="GWH239"/>
      <c r="GWI239"/>
      <c r="GWJ239"/>
      <c r="GWK239"/>
      <c r="GWL239"/>
      <c r="GWM239"/>
      <c r="GWN239"/>
      <c r="GWO239"/>
      <c r="GWP239"/>
      <c r="GWQ239"/>
      <c r="GWR239"/>
      <c r="GWS239"/>
      <c r="GWT239"/>
      <c r="GWU239"/>
      <c r="GWV239"/>
      <c r="GWW239"/>
      <c r="GWX239"/>
      <c r="GWY239"/>
      <c r="GWZ239"/>
      <c r="GXA239"/>
      <c r="GXB239"/>
      <c r="GXC239"/>
      <c r="GXD239"/>
      <c r="GXE239"/>
      <c r="GXF239"/>
      <c r="GXG239"/>
      <c r="GXH239"/>
      <c r="GXI239"/>
      <c r="GXJ239"/>
      <c r="GXK239"/>
      <c r="GXL239"/>
      <c r="GXM239"/>
      <c r="GXN239"/>
      <c r="GXO239"/>
      <c r="GXP239"/>
      <c r="GXQ239"/>
      <c r="GXR239"/>
      <c r="GXS239"/>
      <c r="GXT239"/>
      <c r="GXU239"/>
      <c r="GXV239"/>
      <c r="GXW239"/>
      <c r="GXX239"/>
      <c r="GXY239"/>
      <c r="GXZ239"/>
      <c r="GYA239"/>
      <c r="GYB239"/>
      <c r="GYC239"/>
      <c r="GYD239"/>
      <c r="GYE239"/>
      <c r="GYF239"/>
      <c r="GYG239"/>
      <c r="GYH239"/>
      <c r="GYI239"/>
      <c r="GYJ239"/>
      <c r="GYK239"/>
      <c r="GYL239"/>
      <c r="GYM239"/>
      <c r="GYN239"/>
      <c r="GYO239"/>
      <c r="GYP239"/>
      <c r="GYQ239"/>
      <c r="GYR239"/>
      <c r="GYS239"/>
      <c r="GYT239"/>
      <c r="GYU239"/>
      <c r="GYV239"/>
      <c r="GYW239"/>
      <c r="GYX239"/>
      <c r="GYY239"/>
      <c r="GYZ239"/>
      <c r="GZA239"/>
      <c r="GZB239"/>
      <c r="GZC239"/>
      <c r="GZD239"/>
      <c r="GZE239"/>
      <c r="GZF239"/>
      <c r="GZG239"/>
      <c r="GZH239"/>
      <c r="GZI239"/>
      <c r="GZJ239"/>
      <c r="GZK239"/>
      <c r="GZL239"/>
      <c r="GZM239"/>
      <c r="GZN239"/>
      <c r="GZO239"/>
      <c r="GZP239"/>
      <c r="GZQ239"/>
      <c r="GZR239"/>
      <c r="GZS239"/>
      <c r="GZT239"/>
      <c r="GZU239"/>
      <c r="GZV239"/>
      <c r="GZW239"/>
      <c r="GZX239"/>
      <c r="GZY239"/>
      <c r="GZZ239"/>
      <c r="HAA239"/>
      <c r="HAB239"/>
      <c r="HAC239"/>
      <c r="HAD239"/>
      <c r="HAE239"/>
      <c r="HAF239"/>
      <c r="HAG239"/>
      <c r="HAH239"/>
      <c r="HAI239"/>
      <c r="HAJ239"/>
      <c r="HAK239"/>
      <c r="HAL239"/>
      <c r="HAM239"/>
      <c r="HAN239"/>
      <c r="HAO239"/>
      <c r="HAP239"/>
      <c r="HAQ239"/>
      <c r="HAR239"/>
      <c r="HAS239"/>
      <c r="HAT239"/>
      <c r="HAU239"/>
      <c r="HAV239"/>
      <c r="HAW239"/>
      <c r="HAX239"/>
      <c r="HAY239"/>
      <c r="HAZ239"/>
      <c r="HBA239"/>
      <c r="HBB239"/>
      <c r="HBC239"/>
      <c r="HBD239"/>
      <c r="HBE239"/>
      <c r="HBF239"/>
      <c r="HBG239"/>
      <c r="HBH239"/>
      <c r="HBI239"/>
      <c r="HBJ239"/>
      <c r="HBK239"/>
      <c r="HBL239"/>
      <c r="HBM239"/>
      <c r="HBN239"/>
      <c r="HBO239"/>
      <c r="HBP239"/>
      <c r="HBQ239"/>
      <c r="HBR239"/>
      <c r="HBS239"/>
      <c r="HBT239"/>
      <c r="HBU239"/>
      <c r="HBV239"/>
      <c r="HBW239"/>
      <c r="HBX239"/>
      <c r="HBY239"/>
      <c r="HBZ239"/>
      <c r="HCA239"/>
      <c r="HCB239"/>
      <c r="HCC239"/>
      <c r="HCD239"/>
      <c r="HCE239"/>
      <c r="HCF239"/>
      <c r="HCG239"/>
      <c r="HCH239"/>
      <c r="HCI239"/>
      <c r="HCJ239"/>
      <c r="HCK239"/>
      <c r="HCL239"/>
      <c r="HCM239"/>
      <c r="HCN239"/>
      <c r="HCO239"/>
      <c r="HCP239"/>
      <c r="HCQ239"/>
      <c r="HCR239"/>
      <c r="HCS239"/>
      <c r="HCT239"/>
      <c r="HCU239"/>
      <c r="HCV239"/>
      <c r="HCW239"/>
      <c r="HCX239"/>
      <c r="HCY239"/>
      <c r="HCZ239"/>
      <c r="HDA239"/>
      <c r="HDB239"/>
      <c r="HDC239"/>
      <c r="HDD239"/>
      <c r="HDE239"/>
      <c r="HDF239"/>
      <c r="HDG239"/>
      <c r="HDH239"/>
      <c r="HDI239"/>
      <c r="HDJ239"/>
      <c r="HDK239"/>
      <c r="HDL239"/>
      <c r="HDM239"/>
      <c r="HDN239"/>
      <c r="HDO239"/>
      <c r="HDP239"/>
      <c r="HDQ239"/>
      <c r="HDR239"/>
      <c r="HDS239"/>
      <c r="HDT239"/>
      <c r="HDU239"/>
      <c r="HDV239"/>
      <c r="HDW239"/>
      <c r="HDX239"/>
      <c r="HDY239"/>
      <c r="HDZ239"/>
      <c r="HEA239"/>
      <c r="HEB239"/>
      <c r="HEC239"/>
      <c r="HED239"/>
      <c r="HEE239"/>
      <c r="HEF239"/>
      <c r="HEG239"/>
      <c r="HEH239"/>
      <c r="HEI239"/>
      <c r="HEJ239"/>
      <c r="HEK239"/>
      <c r="HEL239"/>
      <c r="HEM239"/>
      <c r="HEN239"/>
      <c r="HEO239"/>
      <c r="HEP239"/>
      <c r="HEQ239"/>
      <c r="HER239"/>
      <c r="HES239"/>
      <c r="HET239"/>
      <c r="HEU239"/>
      <c r="HEV239"/>
      <c r="HEW239"/>
      <c r="HEX239"/>
      <c r="HEY239"/>
      <c r="HEZ239"/>
      <c r="HFA239"/>
      <c r="HFB239"/>
      <c r="HFC239"/>
      <c r="HFD239"/>
      <c r="HFE239"/>
      <c r="HFF239"/>
      <c r="HFG239"/>
      <c r="HFH239"/>
      <c r="HFI239"/>
      <c r="HFJ239"/>
      <c r="HFK239"/>
      <c r="HFL239"/>
      <c r="HFM239"/>
      <c r="HFN239"/>
      <c r="HFO239"/>
      <c r="HFP239"/>
      <c r="HFQ239"/>
      <c r="HFR239"/>
      <c r="HFS239"/>
      <c r="HFT239"/>
      <c r="HFU239"/>
      <c r="HFV239"/>
      <c r="HFW239"/>
      <c r="HFX239"/>
      <c r="HFY239"/>
      <c r="HFZ239"/>
      <c r="HGA239"/>
      <c r="HGB239"/>
      <c r="HGC239"/>
      <c r="HGD239"/>
      <c r="HGE239"/>
      <c r="HGF239"/>
      <c r="HGG239"/>
      <c r="HGH239"/>
      <c r="HGI239"/>
      <c r="HGJ239"/>
      <c r="HGK239"/>
      <c r="HGL239"/>
      <c r="HGM239"/>
      <c r="HGN239"/>
      <c r="HGO239"/>
      <c r="HGP239"/>
      <c r="HGQ239"/>
      <c r="HGR239"/>
      <c r="HGS239"/>
      <c r="HGT239"/>
      <c r="HGU239"/>
      <c r="HGV239"/>
      <c r="HGW239"/>
      <c r="HGX239"/>
      <c r="HGY239"/>
      <c r="HGZ239"/>
      <c r="HHA239"/>
      <c r="HHB239"/>
      <c r="HHC239"/>
      <c r="HHD239"/>
      <c r="HHE239"/>
      <c r="HHF239"/>
      <c r="HHG239"/>
      <c r="HHH239"/>
      <c r="HHI239"/>
      <c r="HHJ239"/>
      <c r="HHK239"/>
      <c r="HHL239"/>
      <c r="HHM239"/>
      <c r="HHN239"/>
      <c r="HHO239"/>
      <c r="HHP239"/>
      <c r="HHQ239"/>
      <c r="HHR239"/>
      <c r="HHS239"/>
      <c r="HHT239"/>
      <c r="HHU239"/>
      <c r="HHV239"/>
      <c r="HHW239"/>
      <c r="HHX239"/>
      <c r="HHY239"/>
      <c r="HHZ239"/>
      <c r="HIA239"/>
      <c r="HIB239"/>
      <c r="HIC239"/>
      <c r="HID239"/>
      <c r="HIE239"/>
      <c r="HIF239"/>
      <c r="HIG239"/>
      <c r="HIH239"/>
      <c r="HII239"/>
      <c r="HIJ239"/>
      <c r="HIK239"/>
      <c r="HIL239"/>
      <c r="HIM239"/>
      <c r="HIN239"/>
      <c r="HIO239"/>
      <c r="HIP239"/>
      <c r="HIQ239"/>
      <c r="HIR239"/>
      <c r="HIS239"/>
      <c r="HIT239"/>
      <c r="HIU239"/>
      <c r="HIV239"/>
      <c r="HIW239"/>
      <c r="HIX239"/>
      <c r="HIY239"/>
      <c r="HIZ239"/>
      <c r="HJA239"/>
      <c r="HJB239"/>
      <c r="HJC239"/>
      <c r="HJD239"/>
      <c r="HJE239"/>
      <c r="HJF239"/>
      <c r="HJG239"/>
      <c r="HJH239"/>
      <c r="HJI239"/>
      <c r="HJJ239"/>
      <c r="HJK239"/>
      <c r="HJL239"/>
      <c r="HJM239"/>
      <c r="HJN239"/>
      <c r="HJO239"/>
      <c r="HJP239"/>
      <c r="HJQ239"/>
      <c r="HJR239"/>
      <c r="HJS239"/>
      <c r="HJT239"/>
      <c r="HJU239"/>
      <c r="HJV239"/>
      <c r="HJW239"/>
      <c r="HJX239"/>
      <c r="HJY239"/>
      <c r="HJZ239"/>
      <c r="HKA239"/>
      <c r="HKB239"/>
      <c r="HKC239"/>
      <c r="HKD239"/>
      <c r="HKE239"/>
      <c r="HKF239"/>
      <c r="HKG239"/>
      <c r="HKH239"/>
      <c r="HKI239"/>
      <c r="HKJ239"/>
      <c r="HKK239"/>
      <c r="HKL239"/>
      <c r="HKM239"/>
      <c r="HKN239"/>
      <c r="HKO239"/>
      <c r="HKP239"/>
      <c r="HKQ239"/>
      <c r="HKR239"/>
      <c r="HKS239"/>
      <c r="HKT239"/>
      <c r="HKU239"/>
      <c r="HKV239"/>
      <c r="HKW239"/>
      <c r="HKX239"/>
      <c r="HKY239"/>
      <c r="HKZ239"/>
      <c r="HLA239"/>
      <c r="HLB239"/>
      <c r="HLC239"/>
      <c r="HLD239"/>
      <c r="HLE239"/>
      <c r="HLF239"/>
      <c r="HLG239"/>
      <c r="HLH239"/>
      <c r="HLI239"/>
      <c r="HLJ239"/>
      <c r="HLK239"/>
      <c r="HLL239"/>
      <c r="HLM239"/>
      <c r="HLN239"/>
      <c r="HLO239"/>
      <c r="HLP239"/>
      <c r="HLQ239"/>
      <c r="HLR239"/>
      <c r="HLS239"/>
      <c r="HLT239"/>
      <c r="HLU239"/>
      <c r="HLV239"/>
      <c r="HLW239"/>
      <c r="HLX239"/>
      <c r="HLY239"/>
      <c r="HLZ239"/>
      <c r="HMA239"/>
      <c r="HMB239"/>
      <c r="HMC239"/>
      <c r="HMD239"/>
      <c r="HME239"/>
      <c r="HMF239"/>
      <c r="HMG239"/>
      <c r="HMH239"/>
      <c r="HMI239"/>
      <c r="HMJ239"/>
      <c r="HMK239"/>
      <c r="HML239"/>
      <c r="HMM239"/>
      <c r="HMN239"/>
      <c r="HMO239"/>
      <c r="HMP239"/>
      <c r="HMQ239"/>
      <c r="HMR239"/>
      <c r="HMS239"/>
      <c r="HMT239"/>
      <c r="HMU239"/>
      <c r="HMV239"/>
      <c r="HMW239"/>
      <c r="HMX239"/>
      <c r="HMY239"/>
      <c r="HMZ239"/>
      <c r="HNA239"/>
      <c r="HNB239"/>
      <c r="HNC239"/>
      <c r="HND239"/>
      <c r="HNE239"/>
      <c r="HNF239"/>
      <c r="HNG239"/>
      <c r="HNH239"/>
      <c r="HNI239"/>
      <c r="HNJ239"/>
      <c r="HNK239"/>
      <c r="HNL239"/>
      <c r="HNM239"/>
      <c r="HNN239"/>
      <c r="HNO239"/>
      <c r="HNP239"/>
      <c r="HNQ239"/>
      <c r="HNR239"/>
      <c r="HNS239"/>
      <c r="HNT239"/>
      <c r="HNU239"/>
      <c r="HNV239"/>
      <c r="HNW239"/>
      <c r="HNX239"/>
      <c r="HNY239"/>
      <c r="HNZ239"/>
      <c r="HOA239"/>
      <c r="HOB239"/>
      <c r="HOC239"/>
      <c r="HOD239"/>
      <c r="HOE239"/>
      <c r="HOF239"/>
      <c r="HOG239"/>
      <c r="HOH239"/>
      <c r="HOI239"/>
      <c r="HOJ239"/>
      <c r="HOK239"/>
      <c r="HOL239"/>
      <c r="HOM239"/>
      <c r="HON239"/>
      <c r="HOO239"/>
      <c r="HOP239"/>
      <c r="HOQ239"/>
      <c r="HOR239"/>
      <c r="HOS239"/>
      <c r="HOT239"/>
      <c r="HOU239"/>
      <c r="HOV239"/>
      <c r="HOW239"/>
      <c r="HOX239"/>
      <c r="HOY239"/>
      <c r="HOZ239"/>
      <c r="HPA239"/>
      <c r="HPB239"/>
      <c r="HPC239"/>
      <c r="HPD239"/>
      <c r="HPE239"/>
      <c r="HPF239"/>
      <c r="HPG239"/>
      <c r="HPH239"/>
      <c r="HPI239"/>
      <c r="HPJ239"/>
      <c r="HPK239"/>
      <c r="HPL239"/>
      <c r="HPM239"/>
      <c r="HPN239"/>
      <c r="HPO239"/>
      <c r="HPP239"/>
      <c r="HPQ239"/>
      <c r="HPR239"/>
      <c r="HPS239"/>
      <c r="HPT239"/>
      <c r="HPU239"/>
      <c r="HPV239"/>
      <c r="HPW239"/>
      <c r="HPX239"/>
      <c r="HPY239"/>
      <c r="HPZ239"/>
      <c r="HQA239"/>
      <c r="HQB239"/>
      <c r="HQC239"/>
      <c r="HQD239"/>
      <c r="HQE239"/>
      <c r="HQF239"/>
      <c r="HQG239"/>
      <c r="HQH239"/>
      <c r="HQI239"/>
      <c r="HQJ239"/>
      <c r="HQK239"/>
      <c r="HQL239"/>
      <c r="HQM239"/>
      <c r="HQN239"/>
      <c r="HQO239"/>
      <c r="HQP239"/>
      <c r="HQQ239"/>
      <c r="HQR239"/>
      <c r="HQS239"/>
      <c r="HQT239"/>
      <c r="HQU239"/>
      <c r="HQV239"/>
      <c r="HQW239"/>
      <c r="HQX239"/>
      <c r="HQY239"/>
      <c r="HQZ239"/>
      <c r="HRA239"/>
      <c r="HRB239"/>
      <c r="HRC239"/>
      <c r="HRD239"/>
      <c r="HRE239"/>
      <c r="HRF239"/>
      <c r="HRG239"/>
      <c r="HRH239"/>
      <c r="HRI239"/>
      <c r="HRJ239"/>
      <c r="HRK239"/>
      <c r="HRL239"/>
      <c r="HRM239"/>
      <c r="HRN239"/>
      <c r="HRO239"/>
      <c r="HRP239"/>
      <c r="HRQ239"/>
      <c r="HRR239"/>
      <c r="HRS239"/>
      <c r="HRT239"/>
      <c r="HRU239"/>
      <c r="HRV239"/>
      <c r="HRW239"/>
      <c r="HRX239"/>
      <c r="HRY239"/>
      <c r="HRZ239"/>
      <c r="HSA239"/>
      <c r="HSB239"/>
      <c r="HSC239"/>
      <c r="HSD239"/>
      <c r="HSE239"/>
      <c r="HSF239"/>
      <c r="HSG239"/>
      <c r="HSH239"/>
      <c r="HSI239"/>
      <c r="HSJ239"/>
      <c r="HSK239"/>
      <c r="HSL239"/>
      <c r="HSM239"/>
      <c r="HSN239"/>
      <c r="HSO239"/>
      <c r="HSP239"/>
      <c r="HSQ239"/>
      <c r="HSR239"/>
      <c r="HSS239"/>
      <c r="HST239"/>
      <c r="HSU239"/>
      <c r="HSV239"/>
      <c r="HSW239"/>
      <c r="HSX239"/>
      <c r="HSY239"/>
      <c r="HSZ239"/>
      <c r="HTA239"/>
      <c r="HTB239"/>
      <c r="HTC239"/>
      <c r="HTD239"/>
      <c r="HTE239"/>
      <c r="HTF239"/>
      <c r="HTG239"/>
      <c r="HTH239"/>
      <c r="HTI239"/>
      <c r="HTJ239"/>
      <c r="HTK239"/>
      <c r="HTL239"/>
      <c r="HTM239"/>
      <c r="HTN239"/>
      <c r="HTO239"/>
      <c r="HTP239"/>
      <c r="HTQ239"/>
      <c r="HTR239"/>
      <c r="HTS239"/>
      <c r="HTT239"/>
      <c r="HTU239"/>
      <c r="HTV239"/>
      <c r="HTW239"/>
      <c r="HTX239"/>
      <c r="HTY239"/>
      <c r="HTZ239"/>
      <c r="HUA239"/>
      <c r="HUB239"/>
      <c r="HUC239"/>
      <c r="HUD239"/>
      <c r="HUE239"/>
      <c r="HUF239"/>
      <c r="HUG239"/>
      <c r="HUH239"/>
      <c r="HUI239"/>
      <c r="HUJ239"/>
      <c r="HUK239"/>
      <c r="HUL239"/>
      <c r="HUM239"/>
      <c r="HUN239"/>
      <c r="HUO239"/>
      <c r="HUP239"/>
      <c r="HUQ239"/>
      <c r="HUR239"/>
      <c r="HUS239"/>
      <c r="HUT239"/>
      <c r="HUU239"/>
      <c r="HUV239"/>
      <c r="HUW239"/>
      <c r="HUX239"/>
      <c r="HUY239"/>
      <c r="HUZ239"/>
      <c r="HVA239"/>
      <c r="HVB239"/>
      <c r="HVC239"/>
      <c r="HVD239"/>
      <c r="HVE239"/>
      <c r="HVF239"/>
      <c r="HVG239"/>
      <c r="HVH239"/>
      <c r="HVI239"/>
      <c r="HVJ239"/>
      <c r="HVK239"/>
      <c r="HVL239"/>
      <c r="HVM239"/>
      <c r="HVN239"/>
      <c r="HVO239"/>
      <c r="HVP239"/>
      <c r="HVQ239"/>
      <c r="HVR239"/>
      <c r="HVS239"/>
      <c r="HVT239"/>
      <c r="HVU239"/>
      <c r="HVV239"/>
      <c r="HVW239"/>
      <c r="HVX239"/>
      <c r="HVY239"/>
      <c r="HVZ239"/>
      <c r="HWA239"/>
      <c r="HWB239"/>
      <c r="HWC239"/>
      <c r="HWD239"/>
      <c r="HWE239"/>
      <c r="HWF239"/>
      <c r="HWG239"/>
      <c r="HWH239"/>
      <c r="HWI239"/>
      <c r="HWJ239"/>
      <c r="HWK239"/>
      <c r="HWL239"/>
      <c r="HWM239"/>
      <c r="HWN239"/>
      <c r="HWO239"/>
      <c r="HWP239"/>
      <c r="HWQ239"/>
      <c r="HWR239"/>
      <c r="HWS239"/>
      <c r="HWT239"/>
      <c r="HWU239"/>
      <c r="HWV239"/>
      <c r="HWW239"/>
      <c r="HWX239"/>
      <c r="HWY239"/>
      <c r="HWZ239"/>
      <c r="HXA239"/>
      <c r="HXB239"/>
      <c r="HXC239"/>
      <c r="HXD239"/>
      <c r="HXE239"/>
      <c r="HXF239"/>
      <c r="HXG239"/>
      <c r="HXH239"/>
      <c r="HXI239"/>
      <c r="HXJ239"/>
      <c r="HXK239"/>
      <c r="HXL239"/>
      <c r="HXM239"/>
      <c r="HXN239"/>
      <c r="HXO239"/>
      <c r="HXP239"/>
      <c r="HXQ239"/>
      <c r="HXR239"/>
      <c r="HXS239"/>
      <c r="HXT239"/>
      <c r="HXU239"/>
      <c r="HXV239"/>
      <c r="HXW239"/>
      <c r="HXX239"/>
      <c r="HXY239"/>
      <c r="HXZ239"/>
      <c r="HYA239"/>
      <c r="HYB239"/>
      <c r="HYC239"/>
      <c r="HYD239"/>
      <c r="HYE239"/>
      <c r="HYF239"/>
      <c r="HYG239"/>
      <c r="HYH239"/>
      <c r="HYI239"/>
      <c r="HYJ239"/>
      <c r="HYK239"/>
      <c r="HYL239"/>
      <c r="HYM239"/>
      <c r="HYN239"/>
      <c r="HYO239"/>
      <c r="HYP239"/>
      <c r="HYQ239"/>
      <c r="HYR239"/>
      <c r="HYS239"/>
      <c r="HYT239"/>
      <c r="HYU239"/>
      <c r="HYV239"/>
      <c r="HYW239"/>
      <c r="HYX239"/>
      <c r="HYY239"/>
      <c r="HYZ239"/>
      <c r="HZA239"/>
      <c r="HZB239"/>
      <c r="HZC239"/>
      <c r="HZD239"/>
      <c r="HZE239"/>
      <c r="HZF239"/>
      <c r="HZG239"/>
      <c r="HZH239"/>
      <c r="HZI239"/>
      <c r="HZJ239"/>
      <c r="HZK239"/>
      <c r="HZL239"/>
      <c r="HZM239"/>
      <c r="HZN239"/>
      <c r="HZO239"/>
      <c r="HZP239"/>
      <c r="HZQ239"/>
      <c r="HZR239"/>
      <c r="HZS239"/>
      <c r="HZT239"/>
      <c r="HZU239"/>
      <c r="HZV239"/>
      <c r="HZW239"/>
      <c r="HZX239"/>
      <c r="HZY239"/>
      <c r="HZZ239"/>
      <c r="IAA239"/>
      <c r="IAB239"/>
      <c r="IAC239"/>
      <c r="IAD239"/>
      <c r="IAE239"/>
      <c r="IAF239"/>
      <c r="IAG239"/>
      <c r="IAH239"/>
      <c r="IAI239"/>
      <c r="IAJ239"/>
      <c r="IAK239"/>
      <c r="IAL239"/>
      <c r="IAM239"/>
      <c r="IAN239"/>
      <c r="IAO239"/>
      <c r="IAP239"/>
      <c r="IAQ239"/>
      <c r="IAR239"/>
      <c r="IAS239"/>
      <c r="IAT239"/>
      <c r="IAU239"/>
      <c r="IAV239"/>
      <c r="IAW239"/>
      <c r="IAX239"/>
      <c r="IAY239"/>
      <c r="IAZ239"/>
      <c r="IBA239"/>
      <c r="IBB239"/>
      <c r="IBC239"/>
      <c r="IBD239"/>
      <c r="IBE239"/>
      <c r="IBF239"/>
      <c r="IBG239"/>
      <c r="IBH239"/>
      <c r="IBI239"/>
      <c r="IBJ239"/>
      <c r="IBK239"/>
      <c r="IBL239"/>
      <c r="IBM239"/>
      <c r="IBN239"/>
      <c r="IBO239"/>
      <c r="IBP239"/>
      <c r="IBQ239"/>
      <c r="IBR239"/>
      <c r="IBS239"/>
      <c r="IBT239"/>
      <c r="IBU239"/>
      <c r="IBV239"/>
      <c r="IBW239"/>
      <c r="IBX239"/>
      <c r="IBY239"/>
      <c r="IBZ239"/>
      <c r="ICA239"/>
      <c r="ICB239"/>
      <c r="ICC239"/>
      <c r="ICD239"/>
      <c r="ICE239"/>
      <c r="ICF239"/>
      <c r="ICG239"/>
      <c r="ICH239"/>
      <c r="ICI239"/>
      <c r="ICJ239"/>
      <c r="ICK239"/>
      <c r="ICL239"/>
      <c r="ICM239"/>
      <c r="ICN239"/>
      <c r="ICO239"/>
      <c r="ICP239"/>
      <c r="ICQ239"/>
      <c r="ICR239"/>
      <c r="ICS239"/>
      <c r="ICT239"/>
      <c r="ICU239"/>
      <c r="ICV239"/>
      <c r="ICW239"/>
      <c r="ICX239"/>
      <c r="ICY239"/>
      <c r="ICZ239"/>
      <c r="IDA239"/>
      <c r="IDB239"/>
      <c r="IDC239"/>
      <c r="IDD239"/>
      <c r="IDE239"/>
      <c r="IDF239"/>
      <c r="IDG239"/>
      <c r="IDH239"/>
      <c r="IDI239"/>
      <c r="IDJ239"/>
      <c r="IDK239"/>
      <c r="IDL239"/>
      <c r="IDM239"/>
      <c r="IDN239"/>
      <c r="IDO239"/>
      <c r="IDP239"/>
      <c r="IDQ239"/>
      <c r="IDR239"/>
      <c r="IDS239"/>
      <c r="IDT239"/>
      <c r="IDU239"/>
      <c r="IDV239"/>
      <c r="IDW239"/>
      <c r="IDX239"/>
      <c r="IDY239"/>
      <c r="IDZ239"/>
      <c r="IEA239"/>
      <c r="IEB239"/>
      <c r="IEC239"/>
      <c r="IED239"/>
      <c r="IEE239"/>
      <c r="IEF239"/>
      <c r="IEG239"/>
      <c r="IEH239"/>
      <c r="IEI239"/>
      <c r="IEJ239"/>
      <c r="IEK239"/>
      <c r="IEL239"/>
      <c r="IEM239"/>
      <c r="IEN239"/>
      <c r="IEO239"/>
      <c r="IEP239"/>
      <c r="IEQ239"/>
      <c r="IER239"/>
      <c r="IES239"/>
      <c r="IET239"/>
      <c r="IEU239"/>
      <c r="IEV239"/>
      <c r="IEW239"/>
      <c r="IEX239"/>
      <c r="IEY239"/>
      <c r="IEZ239"/>
      <c r="IFA239"/>
      <c r="IFB239"/>
      <c r="IFC239"/>
      <c r="IFD239"/>
      <c r="IFE239"/>
      <c r="IFF239"/>
      <c r="IFG239"/>
      <c r="IFH239"/>
      <c r="IFI239"/>
      <c r="IFJ239"/>
      <c r="IFK239"/>
      <c r="IFL239"/>
      <c r="IFM239"/>
      <c r="IFN239"/>
      <c r="IFO239"/>
      <c r="IFP239"/>
      <c r="IFQ239"/>
      <c r="IFR239"/>
      <c r="IFS239"/>
      <c r="IFT239"/>
      <c r="IFU239"/>
      <c r="IFV239"/>
      <c r="IFW239"/>
      <c r="IFX239"/>
      <c r="IFY239"/>
      <c r="IFZ239"/>
      <c r="IGA239"/>
      <c r="IGB239"/>
      <c r="IGC239"/>
      <c r="IGD239"/>
      <c r="IGE239"/>
      <c r="IGF239"/>
      <c r="IGG239"/>
      <c r="IGH239"/>
      <c r="IGI239"/>
      <c r="IGJ239"/>
      <c r="IGK239"/>
      <c r="IGL239"/>
      <c r="IGM239"/>
      <c r="IGN239"/>
      <c r="IGO239"/>
      <c r="IGP239"/>
      <c r="IGQ239"/>
      <c r="IGR239"/>
      <c r="IGS239"/>
      <c r="IGT239"/>
      <c r="IGU239"/>
      <c r="IGV239"/>
      <c r="IGW239"/>
      <c r="IGX239"/>
      <c r="IGY239"/>
      <c r="IGZ239"/>
      <c r="IHA239"/>
      <c r="IHB239"/>
      <c r="IHC239"/>
      <c r="IHD239"/>
      <c r="IHE239"/>
      <c r="IHF239"/>
      <c r="IHG239"/>
      <c r="IHH239"/>
      <c r="IHI239"/>
      <c r="IHJ239"/>
      <c r="IHK239"/>
      <c r="IHL239"/>
      <c r="IHM239"/>
      <c r="IHN239"/>
      <c r="IHO239"/>
      <c r="IHP239"/>
      <c r="IHQ239"/>
      <c r="IHR239"/>
      <c r="IHS239"/>
      <c r="IHT239"/>
      <c r="IHU239"/>
      <c r="IHV239"/>
      <c r="IHW239"/>
      <c r="IHX239"/>
      <c r="IHY239"/>
      <c r="IHZ239"/>
      <c r="IIA239"/>
      <c r="IIB239"/>
      <c r="IIC239"/>
      <c r="IID239"/>
      <c r="IIE239"/>
      <c r="IIF239"/>
      <c r="IIG239"/>
      <c r="IIH239"/>
      <c r="III239"/>
      <c r="IIJ239"/>
      <c r="IIK239"/>
      <c r="IIL239"/>
      <c r="IIM239"/>
      <c r="IIN239"/>
      <c r="IIO239"/>
      <c r="IIP239"/>
      <c r="IIQ239"/>
      <c r="IIR239"/>
      <c r="IIS239"/>
      <c r="IIT239"/>
      <c r="IIU239"/>
      <c r="IIV239"/>
      <c r="IIW239"/>
      <c r="IIX239"/>
      <c r="IIY239"/>
      <c r="IIZ239"/>
      <c r="IJA239"/>
      <c r="IJB239"/>
      <c r="IJC239"/>
      <c r="IJD239"/>
      <c r="IJE239"/>
      <c r="IJF239"/>
      <c r="IJG239"/>
      <c r="IJH239"/>
      <c r="IJI239"/>
      <c r="IJJ239"/>
      <c r="IJK239"/>
      <c r="IJL239"/>
      <c r="IJM239"/>
      <c r="IJN239"/>
      <c r="IJO239"/>
      <c r="IJP239"/>
      <c r="IJQ239"/>
      <c r="IJR239"/>
      <c r="IJS239"/>
      <c r="IJT239"/>
      <c r="IJU239"/>
      <c r="IJV239"/>
      <c r="IJW239"/>
      <c r="IJX239"/>
      <c r="IJY239"/>
      <c r="IJZ239"/>
      <c r="IKA239"/>
      <c r="IKB239"/>
      <c r="IKC239"/>
      <c r="IKD239"/>
      <c r="IKE239"/>
      <c r="IKF239"/>
      <c r="IKG239"/>
      <c r="IKH239"/>
      <c r="IKI239"/>
      <c r="IKJ239"/>
      <c r="IKK239"/>
      <c r="IKL239"/>
      <c r="IKM239"/>
      <c r="IKN239"/>
      <c r="IKO239"/>
      <c r="IKP239"/>
      <c r="IKQ239"/>
      <c r="IKR239"/>
      <c r="IKS239"/>
      <c r="IKT239"/>
      <c r="IKU239"/>
      <c r="IKV239"/>
      <c r="IKW239"/>
      <c r="IKX239"/>
      <c r="IKY239"/>
      <c r="IKZ239"/>
      <c r="ILA239"/>
      <c r="ILB239"/>
      <c r="ILC239"/>
      <c r="ILD239"/>
      <c r="ILE239"/>
      <c r="ILF239"/>
      <c r="ILG239"/>
      <c r="ILH239"/>
      <c r="ILI239"/>
      <c r="ILJ239"/>
      <c r="ILK239"/>
      <c r="ILL239"/>
      <c r="ILM239"/>
      <c r="ILN239"/>
      <c r="ILO239"/>
      <c r="ILP239"/>
      <c r="ILQ239"/>
      <c r="ILR239"/>
      <c r="ILS239"/>
      <c r="ILT239"/>
      <c r="ILU239"/>
      <c r="ILV239"/>
      <c r="ILW239"/>
      <c r="ILX239"/>
      <c r="ILY239"/>
      <c r="ILZ239"/>
      <c r="IMA239"/>
      <c r="IMB239"/>
      <c r="IMC239"/>
      <c r="IMD239"/>
      <c r="IME239"/>
      <c r="IMF239"/>
      <c r="IMG239"/>
      <c r="IMH239"/>
      <c r="IMI239"/>
      <c r="IMJ239"/>
      <c r="IMK239"/>
      <c r="IML239"/>
      <c r="IMM239"/>
      <c r="IMN239"/>
      <c r="IMO239"/>
      <c r="IMP239"/>
      <c r="IMQ239"/>
      <c r="IMR239"/>
      <c r="IMS239"/>
      <c r="IMT239"/>
      <c r="IMU239"/>
      <c r="IMV239"/>
      <c r="IMW239"/>
      <c r="IMX239"/>
      <c r="IMY239"/>
      <c r="IMZ239"/>
      <c r="INA239"/>
      <c r="INB239"/>
      <c r="INC239"/>
      <c r="IND239"/>
      <c r="INE239"/>
      <c r="INF239"/>
      <c r="ING239"/>
      <c r="INH239"/>
      <c r="INI239"/>
      <c r="INJ239"/>
      <c r="INK239"/>
      <c r="INL239"/>
      <c r="INM239"/>
      <c r="INN239"/>
      <c r="INO239"/>
      <c r="INP239"/>
      <c r="INQ239"/>
      <c r="INR239"/>
      <c r="INS239"/>
      <c r="INT239"/>
      <c r="INU239"/>
      <c r="INV239"/>
      <c r="INW239"/>
      <c r="INX239"/>
      <c r="INY239"/>
      <c r="INZ239"/>
      <c r="IOA239"/>
      <c r="IOB239"/>
      <c r="IOC239"/>
      <c r="IOD239"/>
      <c r="IOE239"/>
      <c r="IOF239"/>
      <c r="IOG239"/>
      <c r="IOH239"/>
      <c r="IOI239"/>
      <c r="IOJ239"/>
      <c r="IOK239"/>
      <c r="IOL239"/>
      <c r="IOM239"/>
      <c r="ION239"/>
      <c r="IOO239"/>
      <c r="IOP239"/>
      <c r="IOQ239"/>
      <c r="IOR239"/>
      <c r="IOS239"/>
      <c r="IOT239"/>
      <c r="IOU239"/>
      <c r="IOV239"/>
      <c r="IOW239"/>
      <c r="IOX239"/>
      <c r="IOY239"/>
      <c r="IOZ239"/>
      <c r="IPA239"/>
      <c r="IPB239"/>
      <c r="IPC239"/>
      <c r="IPD239"/>
      <c r="IPE239"/>
      <c r="IPF239"/>
      <c r="IPG239"/>
      <c r="IPH239"/>
      <c r="IPI239"/>
      <c r="IPJ239"/>
      <c r="IPK239"/>
      <c r="IPL239"/>
      <c r="IPM239"/>
      <c r="IPN239"/>
      <c r="IPO239"/>
      <c r="IPP239"/>
      <c r="IPQ239"/>
      <c r="IPR239"/>
      <c r="IPS239"/>
      <c r="IPT239"/>
      <c r="IPU239"/>
      <c r="IPV239"/>
      <c r="IPW239"/>
      <c r="IPX239"/>
      <c r="IPY239"/>
      <c r="IPZ239"/>
      <c r="IQA239"/>
      <c r="IQB239"/>
      <c r="IQC239"/>
      <c r="IQD239"/>
      <c r="IQE239"/>
      <c r="IQF239"/>
      <c r="IQG239"/>
      <c r="IQH239"/>
      <c r="IQI239"/>
      <c r="IQJ239"/>
      <c r="IQK239"/>
      <c r="IQL239"/>
      <c r="IQM239"/>
      <c r="IQN239"/>
      <c r="IQO239"/>
      <c r="IQP239"/>
      <c r="IQQ239"/>
      <c r="IQR239"/>
      <c r="IQS239"/>
      <c r="IQT239"/>
      <c r="IQU239"/>
      <c r="IQV239"/>
      <c r="IQW239"/>
      <c r="IQX239"/>
      <c r="IQY239"/>
      <c r="IQZ239"/>
      <c r="IRA239"/>
      <c r="IRB239"/>
      <c r="IRC239"/>
      <c r="IRD239"/>
      <c r="IRE239"/>
      <c r="IRF239"/>
      <c r="IRG239"/>
      <c r="IRH239"/>
      <c r="IRI239"/>
      <c r="IRJ239"/>
      <c r="IRK239"/>
      <c r="IRL239"/>
      <c r="IRM239"/>
      <c r="IRN239"/>
      <c r="IRO239"/>
      <c r="IRP239"/>
      <c r="IRQ239"/>
      <c r="IRR239"/>
      <c r="IRS239"/>
      <c r="IRT239"/>
      <c r="IRU239"/>
      <c r="IRV239"/>
      <c r="IRW239"/>
      <c r="IRX239"/>
      <c r="IRY239"/>
      <c r="IRZ239"/>
      <c r="ISA239"/>
      <c r="ISB239"/>
      <c r="ISC239"/>
      <c r="ISD239"/>
      <c r="ISE239"/>
      <c r="ISF239"/>
      <c r="ISG239"/>
      <c r="ISH239"/>
      <c r="ISI239"/>
      <c r="ISJ239"/>
      <c r="ISK239"/>
      <c r="ISL239"/>
      <c r="ISM239"/>
      <c r="ISN239"/>
      <c r="ISO239"/>
      <c r="ISP239"/>
      <c r="ISQ239"/>
      <c r="ISR239"/>
      <c r="ISS239"/>
      <c r="IST239"/>
      <c r="ISU239"/>
      <c r="ISV239"/>
      <c r="ISW239"/>
      <c r="ISX239"/>
      <c r="ISY239"/>
      <c r="ISZ239"/>
      <c r="ITA239"/>
      <c r="ITB239"/>
      <c r="ITC239"/>
      <c r="ITD239"/>
      <c r="ITE239"/>
      <c r="ITF239"/>
      <c r="ITG239"/>
      <c r="ITH239"/>
      <c r="ITI239"/>
      <c r="ITJ239"/>
      <c r="ITK239"/>
      <c r="ITL239"/>
      <c r="ITM239"/>
      <c r="ITN239"/>
      <c r="ITO239"/>
      <c r="ITP239"/>
      <c r="ITQ239"/>
      <c r="ITR239"/>
      <c r="ITS239"/>
      <c r="ITT239"/>
      <c r="ITU239"/>
      <c r="ITV239"/>
      <c r="ITW239"/>
      <c r="ITX239"/>
      <c r="ITY239"/>
      <c r="ITZ239"/>
      <c r="IUA239"/>
      <c r="IUB239"/>
      <c r="IUC239"/>
      <c r="IUD239"/>
      <c r="IUE239"/>
      <c r="IUF239"/>
      <c r="IUG239"/>
      <c r="IUH239"/>
      <c r="IUI239"/>
      <c r="IUJ239"/>
      <c r="IUK239"/>
      <c r="IUL239"/>
      <c r="IUM239"/>
      <c r="IUN239"/>
      <c r="IUO239"/>
      <c r="IUP239"/>
      <c r="IUQ239"/>
      <c r="IUR239"/>
      <c r="IUS239"/>
      <c r="IUT239"/>
      <c r="IUU239"/>
      <c r="IUV239"/>
      <c r="IUW239"/>
      <c r="IUX239"/>
      <c r="IUY239"/>
      <c r="IUZ239"/>
      <c r="IVA239"/>
      <c r="IVB239"/>
      <c r="IVC239"/>
      <c r="IVD239"/>
      <c r="IVE239"/>
      <c r="IVF239"/>
      <c r="IVG239"/>
      <c r="IVH239"/>
      <c r="IVI239"/>
      <c r="IVJ239"/>
      <c r="IVK239"/>
      <c r="IVL239"/>
      <c r="IVM239"/>
      <c r="IVN239"/>
      <c r="IVO239"/>
      <c r="IVP239"/>
      <c r="IVQ239"/>
      <c r="IVR239"/>
      <c r="IVS239"/>
      <c r="IVT239"/>
      <c r="IVU239"/>
      <c r="IVV239"/>
      <c r="IVW239"/>
      <c r="IVX239"/>
      <c r="IVY239"/>
      <c r="IVZ239"/>
      <c r="IWA239"/>
      <c r="IWB239"/>
      <c r="IWC239"/>
      <c r="IWD239"/>
      <c r="IWE239"/>
      <c r="IWF239"/>
      <c r="IWG239"/>
      <c r="IWH239"/>
      <c r="IWI239"/>
      <c r="IWJ239"/>
      <c r="IWK239"/>
      <c r="IWL239"/>
      <c r="IWM239"/>
      <c r="IWN239"/>
      <c r="IWO239"/>
      <c r="IWP239"/>
      <c r="IWQ239"/>
      <c r="IWR239"/>
      <c r="IWS239"/>
      <c r="IWT239"/>
      <c r="IWU239"/>
      <c r="IWV239"/>
      <c r="IWW239"/>
      <c r="IWX239"/>
      <c r="IWY239"/>
      <c r="IWZ239"/>
      <c r="IXA239"/>
      <c r="IXB239"/>
      <c r="IXC239"/>
      <c r="IXD239"/>
      <c r="IXE239"/>
      <c r="IXF239"/>
      <c r="IXG239"/>
      <c r="IXH239"/>
      <c r="IXI239"/>
      <c r="IXJ239"/>
      <c r="IXK239"/>
      <c r="IXL239"/>
      <c r="IXM239"/>
      <c r="IXN239"/>
      <c r="IXO239"/>
      <c r="IXP239"/>
      <c r="IXQ239"/>
      <c r="IXR239"/>
      <c r="IXS239"/>
      <c r="IXT239"/>
      <c r="IXU239"/>
      <c r="IXV239"/>
      <c r="IXW239"/>
      <c r="IXX239"/>
      <c r="IXY239"/>
      <c r="IXZ239"/>
      <c r="IYA239"/>
      <c r="IYB239"/>
      <c r="IYC239"/>
      <c r="IYD239"/>
      <c r="IYE239"/>
      <c r="IYF239"/>
      <c r="IYG239"/>
      <c r="IYH239"/>
      <c r="IYI239"/>
      <c r="IYJ239"/>
      <c r="IYK239"/>
      <c r="IYL239"/>
      <c r="IYM239"/>
      <c r="IYN239"/>
      <c r="IYO239"/>
      <c r="IYP239"/>
      <c r="IYQ239"/>
      <c r="IYR239"/>
      <c r="IYS239"/>
      <c r="IYT239"/>
      <c r="IYU239"/>
      <c r="IYV239"/>
      <c r="IYW239"/>
      <c r="IYX239"/>
      <c r="IYY239"/>
      <c r="IYZ239"/>
      <c r="IZA239"/>
      <c r="IZB239"/>
      <c r="IZC239"/>
      <c r="IZD239"/>
      <c r="IZE239"/>
      <c r="IZF239"/>
      <c r="IZG239"/>
      <c r="IZH239"/>
      <c r="IZI239"/>
      <c r="IZJ239"/>
      <c r="IZK239"/>
      <c r="IZL239"/>
      <c r="IZM239"/>
      <c r="IZN239"/>
      <c r="IZO239"/>
      <c r="IZP239"/>
      <c r="IZQ239"/>
      <c r="IZR239"/>
      <c r="IZS239"/>
      <c r="IZT239"/>
      <c r="IZU239"/>
      <c r="IZV239"/>
      <c r="IZW239"/>
      <c r="IZX239"/>
      <c r="IZY239"/>
      <c r="IZZ239"/>
      <c r="JAA239"/>
      <c r="JAB239"/>
      <c r="JAC239"/>
      <c r="JAD239"/>
      <c r="JAE239"/>
      <c r="JAF239"/>
      <c r="JAG239"/>
      <c r="JAH239"/>
      <c r="JAI239"/>
      <c r="JAJ239"/>
      <c r="JAK239"/>
      <c r="JAL239"/>
      <c r="JAM239"/>
      <c r="JAN239"/>
      <c r="JAO239"/>
      <c r="JAP239"/>
      <c r="JAQ239"/>
      <c r="JAR239"/>
      <c r="JAS239"/>
      <c r="JAT239"/>
      <c r="JAU239"/>
      <c r="JAV239"/>
      <c r="JAW239"/>
      <c r="JAX239"/>
      <c r="JAY239"/>
      <c r="JAZ239"/>
      <c r="JBA239"/>
      <c r="JBB239"/>
      <c r="JBC239"/>
      <c r="JBD239"/>
      <c r="JBE239"/>
      <c r="JBF239"/>
      <c r="JBG239"/>
      <c r="JBH239"/>
      <c r="JBI239"/>
      <c r="JBJ239"/>
      <c r="JBK239"/>
      <c r="JBL239"/>
      <c r="JBM239"/>
      <c r="JBN239"/>
      <c r="JBO239"/>
      <c r="JBP239"/>
      <c r="JBQ239"/>
      <c r="JBR239"/>
      <c r="JBS239"/>
      <c r="JBT239"/>
      <c r="JBU239"/>
      <c r="JBV239"/>
      <c r="JBW239"/>
      <c r="JBX239"/>
      <c r="JBY239"/>
      <c r="JBZ239"/>
      <c r="JCA239"/>
      <c r="JCB239"/>
      <c r="JCC239"/>
      <c r="JCD239"/>
      <c r="JCE239"/>
      <c r="JCF239"/>
      <c r="JCG239"/>
      <c r="JCH239"/>
      <c r="JCI239"/>
      <c r="JCJ239"/>
      <c r="JCK239"/>
      <c r="JCL239"/>
      <c r="JCM239"/>
      <c r="JCN239"/>
      <c r="JCO239"/>
      <c r="JCP239"/>
      <c r="JCQ239"/>
      <c r="JCR239"/>
      <c r="JCS239"/>
      <c r="JCT239"/>
      <c r="JCU239"/>
      <c r="JCV239"/>
      <c r="JCW239"/>
      <c r="JCX239"/>
      <c r="JCY239"/>
      <c r="JCZ239"/>
      <c r="JDA239"/>
      <c r="JDB239"/>
      <c r="JDC239"/>
      <c r="JDD239"/>
      <c r="JDE239"/>
      <c r="JDF239"/>
      <c r="JDG239"/>
      <c r="JDH239"/>
      <c r="JDI239"/>
      <c r="JDJ239"/>
      <c r="JDK239"/>
      <c r="JDL239"/>
      <c r="JDM239"/>
      <c r="JDN239"/>
      <c r="JDO239"/>
      <c r="JDP239"/>
      <c r="JDQ239"/>
      <c r="JDR239"/>
      <c r="JDS239"/>
      <c r="JDT239"/>
      <c r="JDU239"/>
      <c r="JDV239"/>
      <c r="JDW239"/>
      <c r="JDX239"/>
      <c r="JDY239"/>
      <c r="JDZ239"/>
      <c r="JEA239"/>
      <c r="JEB239"/>
      <c r="JEC239"/>
      <c r="JED239"/>
      <c r="JEE239"/>
      <c r="JEF239"/>
      <c r="JEG239"/>
      <c r="JEH239"/>
      <c r="JEI239"/>
      <c r="JEJ239"/>
      <c r="JEK239"/>
      <c r="JEL239"/>
      <c r="JEM239"/>
      <c r="JEN239"/>
      <c r="JEO239"/>
      <c r="JEP239"/>
      <c r="JEQ239"/>
      <c r="JER239"/>
      <c r="JES239"/>
      <c r="JET239"/>
      <c r="JEU239"/>
      <c r="JEV239"/>
      <c r="JEW239"/>
      <c r="JEX239"/>
      <c r="JEY239"/>
      <c r="JEZ239"/>
      <c r="JFA239"/>
      <c r="JFB239"/>
      <c r="JFC239"/>
      <c r="JFD239"/>
      <c r="JFE239"/>
      <c r="JFF239"/>
      <c r="JFG239"/>
      <c r="JFH239"/>
      <c r="JFI239"/>
      <c r="JFJ239"/>
      <c r="JFK239"/>
      <c r="JFL239"/>
      <c r="JFM239"/>
      <c r="JFN239"/>
      <c r="JFO239"/>
      <c r="JFP239"/>
      <c r="JFQ239"/>
      <c r="JFR239"/>
      <c r="JFS239"/>
      <c r="JFT239"/>
      <c r="JFU239"/>
      <c r="JFV239"/>
      <c r="JFW239"/>
      <c r="JFX239"/>
      <c r="JFY239"/>
      <c r="JFZ239"/>
      <c r="JGA239"/>
      <c r="JGB239"/>
      <c r="JGC239"/>
      <c r="JGD239"/>
      <c r="JGE239"/>
      <c r="JGF239"/>
      <c r="JGG239"/>
      <c r="JGH239"/>
      <c r="JGI239"/>
      <c r="JGJ239"/>
      <c r="JGK239"/>
      <c r="JGL239"/>
      <c r="JGM239"/>
      <c r="JGN239"/>
      <c r="JGO239"/>
      <c r="JGP239"/>
      <c r="JGQ239"/>
      <c r="JGR239"/>
      <c r="JGS239"/>
      <c r="JGT239"/>
      <c r="JGU239"/>
      <c r="JGV239"/>
      <c r="JGW239"/>
      <c r="JGX239"/>
      <c r="JGY239"/>
      <c r="JGZ239"/>
      <c r="JHA239"/>
      <c r="JHB239"/>
      <c r="JHC239"/>
      <c r="JHD239"/>
      <c r="JHE239"/>
      <c r="JHF239"/>
      <c r="JHG239"/>
      <c r="JHH239"/>
      <c r="JHI239"/>
      <c r="JHJ239"/>
      <c r="JHK239"/>
      <c r="JHL239"/>
      <c r="JHM239"/>
      <c r="JHN239"/>
      <c r="JHO239"/>
      <c r="JHP239"/>
      <c r="JHQ239"/>
      <c r="JHR239"/>
      <c r="JHS239"/>
      <c r="JHT239"/>
      <c r="JHU239"/>
      <c r="JHV239"/>
      <c r="JHW239"/>
      <c r="JHX239"/>
      <c r="JHY239"/>
      <c r="JHZ239"/>
      <c r="JIA239"/>
      <c r="JIB239"/>
      <c r="JIC239"/>
      <c r="JID239"/>
      <c r="JIE239"/>
      <c r="JIF239"/>
      <c r="JIG239"/>
      <c r="JIH239"/>
      <c r="JII239"/>
      <c r="JIJ239"/>
      <c r="JIK239"/>
      <c r="JIL239"/>
      <c r="JIM239"/>
      <c r="JIN239"/>
      <c r="JIO239"/>
      <c r="JIP239"/>
      <c r="JIQ239"/>
      <c r="JIR239"/>
      <c r="JIS239"/>
      <c r="JIT239"/>
      <c r="JIU239"/>
      <c r="JIV239"/>
      <c r="JIW239"/>
      <c r="JIX239"/>
      <c r="JIY239"/>
      <c r="JIZ239"/>
      <c r="JJA239"/>
      <c r="JJB239"/>
      <c r="JJC239"/>
      <c r="JJD239"/>
      <c r="JJE239"/>
      <c r="JJF239"/>
      <c r="JJG239"/>
      <c r="JJH239"/>
      <c r="JJI239"/>
      <c r="JJJ239"/>
      <c r="JJK239"/>
      <c r="JJL239"/>
      <c r="JJM239"/>
      <c r="JJN239"/>
      <c r="JJO239"/>
      <c r="JJP239"/>
      <c r="JJQ239"/>
      <c r="JJR239"/>
      <c r="JJS239"/>
      <c r="JJT239"/>
      <c r="JJU239"/>
      <c r="JJV239"/>
      <c r="JJW239"/>
      <c r="JJX239"/>
      <c r="JJY239"/>
      <c r="JJZ239"/>
      <c r="JKA239"/>
      <c r="JKB239"/>
      <c r="JKC239"/>
      <c r="JKD239"/>
      <c r="JKE239"/>
      <c r="JKF239"/>
      <c r="JKG239"/>
      <c r="JKH239"/>
      <c r="JKI239"/>
      <c r="JKJ239"/>
      <c r="JKK239"/>
      <c r="JKL239"/>
      <c r="JKM239"/>
      <c r="JKN239"/>
      <c r="JKO239"/>
      <c r="JKP239"/>
      <c r="JKQ239"/>
      <c r="JKR239"/>
      <c r="JKS239"/>
      <c r="JKT239"/>
      <c r="JKU239"/>
      <c r="JKV239"/>
      <c r="JKW239"/>
      <c r="JKX239"/>
      <c r="JKY239"/>
      <c r="JKZ239"/>
      <c r="JLA239"/>
      <c r="JLB239"/>
      <c r="JLC239"/>
      <c r="JLD239"/>
      <c r="JLE239"/>
      <c r="JLF239"/>
      <c r="JLG239"/>
      <c r="JLH239"/>
      <c r="JLI239"/>
      <c r="JLJ239"/>
      <c r="JLK239"/>
      <c r="JLL239"/>
      <c r="JLM239"/>
      <c r="JLN239"/>
      <c r="JLO239"/>
      <c r="JLP239"/>
      <c r="JLQ239"/>
      <c r="JLR239"/>
      <c r="JLS239"/>
      <c r="JLT239"/>
      <c r="JLU239"/>
      <c r="JLV239"/>
      <c r="JLW239"/>
      <c r="JLX239"/>
      <c r="JLY239"/>
      <c r="JLZ239"/>
      <c r="JMA239"/>
      <c r="JMB239"/>
      <c r="JMC239"/>
      <c r="JMD239"/>
      <c r="JME239"/>
      <c r="JMF239"/>
      <c r="JMG239"/>
      <c r="JMH239"/>
      <c r="JMI239"/>
      <c r="JMJ239"/>
      <c r="JMK239"/>
      <c r="JML239"/>
      <c r="JMM239"/>
      <c r="JMN239"/>
      <c r="JMO239"/>
      <c r="JMP239"/>
      <c r="JMQ239"/>
      <c r="JMR239"/>
      <c r="JMS239"/>
      <c r="JMT239"/>
      <c r="JMU239"/>
      <c r="JMV239"/>
      <c r="JMW239"/>
      <c r="JMX239"/>
      <c r="JMY239"/>
      <c r="JMZ239"/>
      <c r="JNA239"/>
      <c r="JNB239"/>
      <c r="JNC239"/>
      <c r="JND239"/>
      <c r="JNE239"/>
      <c r="JNF239"/>
      <c r="JNG239"/>
      <c r="JNH239"/>
      <c r="JNI239"/>
      <c r="JNJ239"/>
      <c r="JNK239"/>
      <c r="JNL239"/>
      <c r="JNM239"/>
      <c r="JNN239"/>
      <c r="JNO239"/>
      <c r="JNP239"/>
      <c r="JNQ239"/>
      <c r="JNR239"/>
      <c r="JNS239"/>
      <c r="JNT239"/>
      <c r="JNU239"/>
      <c r="JNV239"/>
      <c r="JNW239"/>
      <c r="JNX239"/>
      <c r="JNY239"/>
      <c r="JNZ239"/>
      <c r="JOA239"/>
      <c r="JOB239"/>
      <c r="JOC239"/>
      <c r="JOD239"/>
      <c r="JOE239"/>
      <c r="JOF239"/>
      <c r="JOG239"/>
      <c r="JOH239"/>
      <c r="JOI239"/>
      <c r="JOJ239"/>
      <c r="JOK239"/>
      <c r="JOL239"/>
      <c r="JOM239"/>
      <c r="JON239"/>
      <c r="JOO239"/>
      <c r="JOP239"/>
      <c r="JOQ239"/>
      <c r="JOR239"/>
      <c r="JOS239"/>
      <c r="JOT239"/>
      <c r="JOU239"/>
      <c r="JOV239"/>
      <c r="JOW239"/>
      <c r="JOX239"/>
      <c r="JOY239"/>
      <c r="JOZ239"/>
      <c r="JPA239"/>
      <c r="JPB239"/>
      <c r="JPC239"/>
      <c r="JPD239"/>
      <c r="JPE239"/>
      <c r="JPF239"/>
      <c r="JPG239"/>
      <c r="JPH239"/>
      <c r="JPI239"/>
      <c r="JPJ239"/>
      <c r="JPK239"/>
      <c r="JPL239"/>
      <c r="JPM239"/>
      <c r="JPN239"/>
      <c r="JPO239"/>
      <c r="JPP239"/>
      <c r="JPQ239"/>
      <c r="JPR239"/>
      <c r="JPS239"/>
      <c r="JPT239"/>
      <c r="JPU239"/>
      <c r="JPV239"/>
      <c r="JPW239"/>
      <c r="JPX239"/>
      <c r="JPY239"/>
      <c r="JPZ239"/>
      <c r="JQA239"/>
      <c r="JQB239"/>
      <c r="JQC239"/>
      <c r="JQD239"/>
      <c r="JQE239"/>
      <c r="JQF239"/>
      <c r="JQG239"/>
      <c r="JQH239"/>
      <c r="JQI239"/>
      <c r="JQJ239"/>
      <c r="JQK239"/>
      <c r="JQL239"/>
      <c r="JQM239"/>
      <c r="JQN239"/>
      <c r="JQO239"/>
      <c r="JQP239"/>
      <c r="JQQ239"/>
      <c r="JQR239"/>
      <c r="JQS239"/>
      <c r="JQT239"/>
      <c r="JQU239"/>
      <c r="JQV239"/>
      <c r="JQW239"/>
      <c r="JQX239"/>
      <c r="JQY239"/>
      <c r="JQZ239"/>
      <c r="JRA239"/>
      <c r="JRB239"/>
      <c r="JRC239"/>
      <c r="JRD239"/>
      <c r="JRE239"/>
      <c r="JRF239"/>
      <c r="JRG239"/>
      <c r="JRH239"/>
      <c r="JRI239"/>
      <c r="JRJ239"/>
      <c r="JRK239"/>
      <c r="JRL239"/>
      <c r="JRM239"/>
      <c r="JRN239"/>
      <c r="JRO239"/>
      <c r="JRP239"/>
      <c r="JRQ239"/>
      <c r="JRR239"/>
      <c r="JRS239"/>
      <c r="JRT239"/>
      <c r="JRU239"/>
      <c r="JRV239"/>
      <c r="JRW239"/>
      <c r="JRX239"/>
      <c r="JRY239"/>
      <c r="JRZ239"/>
      <c r="JSA239"/>
      <c r="JSB239"/>
      <c r="JSC239"/>
      <c r="JSD239"/>
      <c r="JSE239"/>
      <c r="JSF239"/>
      <c r="JSG239"/>
      <c r="JSH239"/>
      <c r="JSI239"/>
      <c r="JSJ239"/>
      <c r="JSK239"/>
      <c r="JSL239"/>
      <c r="JSM239"/>
      <c r="JSN239"/>
      <c r="JSO239"/>
      <c r="JSP239"/>
      <c r="JSQ239"/>
      <c r="JSR239"/>
      <c r="JSS239"/>
      <c r="JST239"/>
      <c r="JSU239"/>
      <c r="JSV239"/>
      <c r="JSW239"/>
      <c r="JSX239"/>
      <c r="JSY239"/>
      <c r="JSZ239"/>
      <c r="JTA239"/>
      <c r="JTB239"/>
      <c r="JTC239"/>
      <c r="JTD239"/>
      <c r="JTE239"/>
      <c r="JTF239"/>
      <c r="JTG239"/>
      <c r="JTH239"/>
      <c r="JTI239"/>
      <c r="JTJ239"/>
      <c r="JTK239"/>
      <c r="JTL239"/>
      <c r="JTM239"/>
      <c r="JTN239"/>
      <c r="JTO239"/>
      <c r="JTP239"/>
      <c r="JTQ239"/>
      <c r="JTR239"/>
      <c r="JTS239"/>
      <c r="JTT239"/>
      <c r="JTU239"/>
      <c r="JTV239"/>
      <c r="JTW239"/>
      <c r="JTX239"/>
      <c r="JTY239"/>
      <c r="JTZ239"/>
      <c r="JUA239"/>
      <c r="JUB239"/>
      <c r="JUC239"/>
      <c r="JUD239"/>
      <c r="JUE239"/>
      <c r="JUF239"/>
      <c r="JUG239"/>
      <c r="JUH239"/>
      <c r="JUI239"/>
      <c r="JUJ239"/>
      <c r="JUK239"/>
      <c r="JUL239"/>
      <c r="JUM239"/>
      <c r="JUN239"/>
      <c r="JUO239"/>
      <c r="JUP239"/>
      <c r="JUQ239"/>
      <c r="JUR239"/>
      <c r="JUS239"/>
      <c r="JUT239"/>
      <c r="JUU239"/>
      <c r="JUV239"/>
      <c r="JUW239"/>
      <c r="JUX239"/>
      <c r="JUY239"/>
      <c r="JUZ239"/>
      <c r="JVA239"/>
      <c r="JVB239"/>
      <c r="JVC239"/>
      <c r="JVD239"/>
      <c r="JVE239"/>
      <c r="JVF239"/>
      <c r="JVG239"/>
      <c r="JVH239"/>
      <c r="JVI239"/>
      <c r="JVJ239"/>
      <c r="JVK239"/>
      <c r="JVL239"/>
      <c r="JVM239"/>
      <c r="JVN239"/>
      <c r="JVO239"/>
      <c r="JVP239"/>
      <c r="JVQ239"/>
      <c r="JVR239"/>
      <c r="JVS239"/>
      <c r="JVT239"/>
      <c r="JVU239"/>
      <c r="JVV239"/>
      <c r="JVW239"/>
      <c r="JVX239"/>
      <c r="JVY239"/>
      <c r="JVZ239"/>
      <c r="JWA239"/>
      <c r="JWB239"/>
      <c r="JWC239"/>
      <c r="JWD239"/>
      <c r="JWE239"/>
      <c r="JWF239"/>
      <c r="JWG239"/>
      <c r="JWH239"/>
      <c r="JWI239"/>
      <c r="JWJ239"/>
      <c r="JWK239"/>
      <c r="JWL239"/>
      <c r="JWM239"/>
      <c r="JWN239"/>
      <c r="JWO239"/>
      <c r="JWP239"/>
      <c r="JWQ239"/>
      <c r="JWR239"/>
      <c r="JWS239"/>
      <c r="JWT239"/>
      <c r="JWU239"/>
      <c r="JWV239"/>
      <c r="JWW239"/>
      <c r="JWX239"/>
      <c r="JWY239"/>
      <c r="JWZ239"/>
      <c r="JXA239"/>
      <c r="JXB239"/>
      <c r="JXC239"/>
      <c r="JXD239"/>
      <c r="JXE239"/>
      <c r="JXF239"/>
      <c r="JXG239"/>
      <c r="JXH239"/>
      <c r="JXI239"/>
      <c r="JXJ239"/>
      <c r="JXK239"/>
      <c r="JXL239"/>
      <c r="JXM239"/>
      <c r="JXN239"/>
      <c r="JXO239"/>
      <c r="JXP239"/>
      <c r="JXQ239"/>
      <c r="JXR239"/>
      <c r="JXS239"/>
      <c r="JXT239"/>
      <c r="JXU239"/>
      <c r="JXV239"/>
      <c r="JXW239"/>
      <c r="JXX239"/>
      <c r="JXY239"/>
      <c r="JXZ239"/>
      <c r="JYA239"/>
      <c r="JYB239"/>
      <c r="JYC239"/>
      <c r="JYD239"/>
      <c r="JYE239"/>
      <c r="JYF239"/>
      <c r="JYG239"/>
      <c r="JYH239"/>
      <c r="JYI239"/>
      <c r="JYJ239"/>
      <c r="JYK239"/>
      <c r="JYL239"/>
      <c r="JYM239"/>
      <c r="JYN239"/>
      <c r="JYO239"/>
      <c r="JYP239"/>
      <c r="JYQ239"/>
      <c r="JYR239"/>
      <c r="JYS239"/>
      <c r="JYT239"/>
      <c r="JYU239"/>
      <c r="JYV239"/>
      <c r="JYW239"/>
      <c r="JYX239"/>
      <c r="JYY239"/>
      <c r="JYZ239"/>
      <c r="JZA239"/>
      <c r="JZB239"/>
      <c r="JZC239"/>
      <c r="JZD239"/>
      <c r="JZE239"/>
      <c r="JZF239"/>
      <c r="JZG239"/>
      <c r="JZH239"/>
      <c r="JZI239"/>
      <c r="JZJ239"/>
      <c r="JZK239"/>
      <c r="JZL239"/>
      <c r="JZM239"/>
      <c r="JZN239"/>
      <c r="JZO239"/>
      <c r="JZP239"/>
      <c r="JZQ239"/>
      <c r="JZR239"/>
      <c r="JZS239"/>
      <c r="JZT239"/>
      <c r="JZU239"/>
      <c r="JZV239"/>
      <c r="JZW239"/>
      <c r="JZX239"/>
      <c r="JZY239"/>
      <c r="JZZ239"/>
      <c r="KAA239"/>
      <c r="KAB239"/>
      <c r="KAC239"/>
      <c r="KAD239"/>
      <c r="KAE239"/>
      <c r="KAF239"/>
      <c r="KAG239"/>
      <c r="KAH239"/>
      <c r="KAI239"/>
      <c r="KAJ239"/>
      <c r="KAK239"/>
      <c r="KAL239"/>
      <c r="KAM239"/>
      <c r="KAN239"/>
      <c r="KAO239"/>
      <c r="KAP239"/>
      <c r="KAQ239"/>
      <c r="KAR239"/>
      <c r="KAS239"/>
      <c r="KAT239"/>
      <c r="KAU239"/>
      <c r="KAV239"/>
      <c r="KAW239"/>
      <c r="KAX239"/>
      <c r="KAY239"/>
      <c r="KAZ239"/>
      <c r="KBA239"/>
      <c r="KBB239"/>
      <c r="KBC239"/>
      <c r="KBD239"/>
      <c r="KBE239"/>
      <c r="KBF239"/>
      <c r="KBG239"/>
      <c r="KBH239"/>
      <c r="KBI239"/>
      <c r="KBJ239"/>
      <c r="KBK239"/>
      <c r="KBL239"/>
      <c r="KBM239"/>
      <c r="KBN239"/>
      <c r="KBO239"/>
      <c r="KBP239"/>
      <c r="KBQ239"/>
      <c r="KBR239"/>
      <c r="KBS239"/>
      <c r="KBT239"/>
      <c r="KBU239"/>
      <c r="KBV239"/>
      <c r="KBW239"/>
      <c r="KBX239"/>
      <c r="KBY239"/>
      <c r="KBZ239"/>
      <c r="KCA239"/>
      <c r="KCB239"/>
      <c r="KCC239"/>
      <c r="KCD239"/>
      <c r="KCE239"/>
      <c r="KCF239"/>
      <c r="KCG239"/>
      <c r="KCH239"/>
      <c r="KCI239"/>
      <c r="KCJ239"/>
      <c r="KCK239"/>
      <c r="KCL239"/>
      <c r="KCM239"/>
      <c r="KCN239"/>
      <c r="KCO239"/>
      <c r="KCP239"/>
      <c r="KCQ239"/>
      <c r="KCR239"/>
      <c r="KCS239"/>
      <c r="KCT239"/>
      <c r="KCU239"/>
      <c r="KCV239"/>
      <c r="KCW239"/>
      <c r="KCX239"/>
      <c r="KCY239"/>
      <c r="KCZ239"/>
      <c r="KDA239"/>
      <c r="KDB239"/>
      <c r="KDC239"/>
      <c r="KDD239"/>
      <c r="KDE239"/>
      <c r="KDF239"/>
      <c r="KDG239"/>
      <c r="KDH239"/>
      <c r="KDI239"/>
      <c r="KDJ239"/>
      <c r="KDK239"/>
      <c r="KDL239"/>
      <c r="KDM239"/>
      <c r="KDN239"/>
      <c r="KDO239"/>
      <c r="KDP239"/>
      <c r="KDQ239"/>
      <c r="KDR239"/>
      <c r="KDS239"/>
      <c r="KDT239"/>
      <c r="KDU239"/>
      <c r="KDV239"/>
      <c r="KDW239"/>
      <c r="KDX239"/>
      <c r="KDY239"/>
      <c r="KDZ239"/>
      <c r="KEA239"/>
      <c r="KEB239"/>
      <c r="KEC239"/>
      <c r="KED239"/>
      <c r="KEE239"/>
      <c r="KEF239"/>
      <c r="KEG239"/>
      <c r="KEH239"/>
      <c r="KEI239"/>
      <c r="KEJ239"/>
      <c r="KEK239"/>
      <c r="KEL239"/>
      <c r="KEM239"/>
      <c r="KEN239"/>
      <c r="KEO239"/>
      <c r="KEP239"/>
      <c r="KEQ239"/>
      <c r="KER239"/>
      <c r="KES239"/>
      <c r="KET239"/>
      <c r="KEU239"/>
      <c r="KEV239"/>
      <c r="KEW239"/>
      <c r="KEX239"/>
      <c r="KEY239"/>
      <c r="KEZ239"/>
      <c r="KFA239"/>
      <c r="KFB239"/>
      <c r="KFC239"/>
      <c r="KFD239"/>
      <c r="KFE239"/>
      <c r="KFF239"/>
      <c r="KFG239"/>
      <c r="KFH239"/>
      <c r="KFI239"/>
      <c r="KFJ239"/>
      <c r="KFK239"/>
      <c r="KFL239"/>
      <c r="KFM239"/>
      <c r="KFN239"/>
      <c r="KFO239"/>
      <c r="KFP239"/>
      <c r="KFQ239"/>
      <c r="KFR239"/>
      <c r="KFS239"/>
      <c r="KFT239"/>
      <c r="KFU239"/>
      <c r="KFV239"/>
      <c r="KFW239"/>
      <c r="KFX239"/>
      <c r="KFY239"/>
      <c r="KFZ239"/>
      <c r="KGA239"/>
      <c r="KGB239"/>
      <c r="KGC239"/>
      <c r="KGD239"/>
      <c r="KGE239"/>
      <c r="KGF239"/>
      <c r="KGG239"/>
      <c r="KGH239"/>
      <c r="KGI239"/>
      <c r="KGJ239"/>
      <c r="KGK239"/>
      <c r="KGL239"/>
      <c r="KGM239"/>
      <c r="KGN239"/>
      <c r="KGO239"/>
      <c r="KGP239"/>
      <c r="KGQ239"/>
      <c r="KGR239"/>
      <c r="KGS239"/>
      <c r="KGT239"/>
      <c r="KGU239"/>
      <c r="KGV239"/>
      <c r="KGW239"/>
      <c r="KGX239"/>
      <c r="KGY239"/>
      <c r="KGZ239"/>
      <c r="KHA239"/>
      <c r="KHB239"/>
      <c r="KHC239"/>
      <c r="KHD239"/>
      <c r="KHE239"/>
      <c r="KHF239"/>
      <c r="KHG239"/>
      <c r="KHH239"/>
      <c r="KHI239"/>
      <c r="KHJ239"/>
      <c r="KHK239"/>
      <c r="KHL239"/>
      <c r="KHM239"/>
      <c r="KHN239"/>
      <c r="KHO239"/>
      <c r="KHP239"/>
      <c r="KHQ239"/>
      <c r="KHR239"/>
      <c r="KHS239"/>
      <c r="KHT239"/>
      <c r="KHU239"/>
      <c r="KHV239"/>
      <c r="KHW239"/>
      <c r="KHX239"/>
      <c r="KHY239"/>
      <c r="KHZ239"/>
      <c r="KIA239"/>
      <c r="KIB239"/>
      <c r="KIC239"/>
      <c r="KID239"/>
      <c r="KIE239"/>
      <c r="KIF239"/>
      <c r="KIG239"/>
      <c r="KIH239"/>
      <c r="KII239"/>
      <c r="KIJ239"/>
      <c r="KIK239"/>
      <c r="KIL239"/>
      <c r="KIM239"/>
      <c r="KIN239"/>
      <c r="KIO239"/>
      <c r="KIP239"/>
      <c r="KIQ239"/>
      <c r="KIR239"/>
      <c r="KIS239"/>
      <c r="KIT239"/>
      <c r="KIU239"/>
      <c r="KIV239"/>
      <c r="KIW239"/>
      <c r="KIX239"/>
      <c r="KIY239"/>
      <c r="KIZ239"/>
      <c r="KJA239"/>
      <c r="KJB239"/>
      <c r="KJC239"/>
      <c r="KJD239"/>
      <c r="KJE239"/>
      <c r="KJF239"/>
      <c r="KJG239"/>
      <c r="KJH239"/>
      <c r="KJI239"/>
      <c r="KJJ239"/>
      <c r="KJK239"/>
      <c r="KJL239"/>
      <c r="KJM239"/>
      <c r="KJN239"/>
      <c r="KJO239"/>
      <c r="KJP239"/>
      <c r="KJQ239"/>
      <c r="KJR239"/>
      <c r="KJS239"/>
      <c r="KJT239"/>
      <c r="KJU239"/>
      <c r="KJV239"/>
      <c r="KJW239"/>
      <c r="KJX239"/>
      <c r="KJY239"/>
      <c r="KJZ239"/>
      <c r="KKA239"/>
      <c r="KKB239"/>
      <c r="KKC239"/>
      <c r="KKD239"/>
      <c r="KKE239"/>
      <c r="KKF239"/>
      <c r="KKG239"/>
      <c r="KKH239"/>
      <c r="KKI239"/>
      <c r="KKJ239"/>
      <c r="KKK239"/>
      <c r="KKL239"/>
      <c r="KKM239"/>
      <c r="KKN239"/>
      <c r="KKO239"/>
      <c r="KKP239"/>
      <c r="KKQ239"/>
      <c r="KKR239"/>
      <c r="KKS239"/>
      <c r="KKT239"/>
      <c r="KKU239"/>
      <c r="KKV239"/>
      <c r="KKW239"/>
      <c r="KKX239"/>
      <c r="KKY239"/>
      <c r="KKZ239"/>
      <c r="KLA239"/>
      <c r="KLB239"/>
      <c r="KLC239"/>
      <c r="KLD239"/>
      <c r="KLE239"/>
      <c r="KLF239"/>
      <c r="KLG239"/>
      <c r="KLH239"/>
      <c r="KLI239"/>
      <c r="KLJ239"/>
      <c r="KLK239"/>
      <c r="KLL239"/>
      <c r="KLM239"/>
      <c r="KLN239"/>
      <c r="KLO239"/>
      <c r="KLP239"/>
      <c r="KLQ239"/>
      <c r="KLR239"/>
      <c r="KLS239"/>
      <c r="KLT239"/>
      <c r="KLU239"/>
      <c r="KLV239"/>
      <c r="KLW239"/>
      <c r="KLX239"/>
      <c r="KLY239"/>
      <c r="KLZ239"/>
      <c r="KMA239"/>
      <c r="KMB239"/>
      <c r="KMC239"/>
      <c r="KMD239"/>
      <c r="KME239"/>
      <c r="KMF239"/>
      <c r="KMG239"/>
      <c r="KMH239"/>
      <c r="KMI239"/>
      <c r="KMJ239"/>
      <c r="KMK239"/>
      <c r="KML239"/>
      <c r="KMM239"/>
      <c r="KMN239"/>
      <c r="KMO239"/>
      <c r="KMP239"/>
      <c r="KMQ239"/>
      <c r="KMR239"/>
      <c r="KMS239"/>
      <c r="KMT239"/>
      <c r="KMU239"/>
      <c r="KMV239"/>
      <c r="KMW239"/>
      <c r="KMX239"/>
      <c r="KMY239"/>
      <c r="KMZ239"/>
      <c r="KNA239"/>
      <c r="KNB239"/>
      <c r="KNC239"/>
      <c r="KND239"/>
      <c r="KNE239"/>
      <c r="KNF239"/>
      <c r="KNG239"/>
      <c r="KNH239"/>
      <c r="KNI239"/>
      <c r="KNJ239"/>
      <c r="KNK239"/>
      <c r="KNL239"/>
      <c r="KNM239"/>
      <c r="KNN239"/>
      <c r="KNO239"/>
      <c r="KNP239"/>
      <c r="KNQ239"/>
      <c r="KNR239"/>
      <c r="KNS239"/>
      <c r="KNT239"/>
      <c r="KNU239"/>
      <c r="KNV239"/>
      <c r="KNW239"/>
      <c r="KNX239"/>
      <c r="KNY239"/>
      <c r="KNZ239"/>
      <c r="KOA239"/>
      <c r="KOB239"/>
      <c r="KOC239"/>
      <c r="KOD239"/>
      <c r="KOE239"/>
      <c r="KOF239"/>
      <c r="KOG239"/>
      <c r="KOH239"/>
      <c r="KOI239"/>
      <c r="KOJ239"/>
      <c r="KOK239"/>
      <c r="KOL239"/>
      <c r="KOM239"/>
      <c r="KON239"/>
      <c r="KOO239"/>
      <c r="KOP239"/>
      <c r="KOQ239"/>
      <c r="KOR239"/>
      <c r="KOS239"/>
      <c r="KOT239"/>
      <c r="KOU239"/>
      <c r="KOV239"/>
      <c r="KOW239"/>
      <c r="KOX239"/>
      <c r="KOY239"/>
      <c r="KOZ239"/>
      <c r="KPA239"/>
      <c r="KPB239"/>
      <c r="KPC239"/>
      <c r="KPD239"/>
      <c r="KPE239"/>
      <c r="KPF239"/>
      <c r="KPG239"/>
      <c r="KPH239"/>
      <c r="KPI239"/>
      <c r="KPJ239"/>
      <c r="KPK239"/>
      <c r="KPL239"/>
      <c r="KPM239"/>
      <c r="KPN239"/>
      <c r="KPO239"/>
      <c r="KPP239"/>
      <c r="KPQ239"/>
      <c r="KPR239"/>
      <c r="KPS239"/>
      <c r="KPT239"/>
      <c r="KPU239"/>
      <c r="KPV239"/>
      <c r="KPW239"/>
      <c r="KPX239"/>
      <c r="KPY239"/>
      <c r="KPZ239"/>
      <c r="KQA239"/>
      <c r="KQB239"/>
      <c r="KQC239"/>
      <c r="KQD239"/>
      <c r="KQE239"/>
      <c r="KQF239"/>
      <c r="KQG239"/>
      <c r="KQH239"/>
      <c r="KQI239"/>
      <c r="KQJ239"/>
      <c r="KQK239"/>
      <c r="KQL239"/>
      <c r="KQM239"/>
      <c r="KQN239"/>
      <c r="KQO239"/>
      <c r="KQP239"/>
      <c r="KQQ239"/>
      <c r="KQR239"/>
      <c r="KQS239"/>
      <c r="KQT239"/>
      <c r="KQU239"/>
      <c r="KQV239"/>
      <c r="KQW239"/>
      <c r="KQX239"/>
      <c r="KQY239"/>
      <c r="KQZ239"/>
      <c r="KRA239"/>
      <c r="KRB239"/>
      <c r="KRC239"/>
      <c r="KRD239"/>
      <c r="KRE239"/>
      <c r="KRF239"/>
      <c r="KRG239"/>
      <c r="KRH239"/>
      <c r="KRI239"/>
      <c r="KRJ239"/>
      <c r="KRK239"/>
      <c r="KRL239"/>
      <c r="KRM239"/>
      <c r="KRN239"/>
      <c r="KRO239"/>
      <c r="KRP239"/>
      <c r="KRQ239"/>
      <c r="KRR239"/>
      <c r="KRS239"/>
      <c r="KRT239"/>
      <c r="KRU239"/>
      <c r="KRV239"/>
      <c r="KRW239"/>
      <c r="KRX239"/>
      <c r="KRY239"/>
      <c r="KRZ239"/>
      <c r="KSA239"/>
      <c r="KSB239"/>
      <c r="KSC239"/>
      <c r="KSD239"/>
      <c r="KSE239"/>
      <c r="KSF239"/>
      <c r="KSG239"/>
      <c r="KSH239"/>
      <c r="KSI239"/>
      <c r="KSJ239"/>
      <c r="KSK239"/>
      <c r="KSL239"/>
      <c r="KSM239"/>
      <c r="KSN239"/>
      <c r="KSO239"/>
      <c r="KSP239"/>
      <c r="KSQ239"/>
      <c r="KSR239"/>
      <c r="KSS239"/>
      <c r="KST239"/>
      <c r="KSU239"/>
      <c r="KSV239"/>
      <c r="KSW239"/>
      <c r="KSX239"/>
      <c r="KSY239"/>
      <c r="KSZ239"/>
      <c r="KTA239"/>
      <c r="KTB239"/>
      <c r="KTC239"/>
      <c r="KTD239"/>
      <c r="KTE239"/>
      <c r="KTF239"/>
      <c r="KTG239"/>
      <c r="KTH239"/>
      <c r="KTI239"/>
      <c r="KTJ239"/>
      <c r="KTK239"/>
      <c r="KTL239"/>
      <c r="KTM239"/>
      <c r="KTN239"/>
      <c r="KTO239"/>
      <c r="KTP239"/>
      <c r="KTQ239"/>
      <c r="KTR239"/>
      <c r="KTS239"/>
      <c r="KTT239"/>
      <c r="KTU239"/>
      <c r="KTV239"/>
      <c r="KTW239"/>
      <c r="KTX239"/>
      <c r="KTY239"/>
      <c r="KTZ239"/>
      <c r="KUA239"/>
      <c r="KUB239"/>
      <c r="KUC239"/>
      <c r="KUD239"/>
      <c r="KUE239"/>
      <c r="KUF239"/>
      <c r="KUG239"/>
      <c r="KUH239"/>
      <c r="KUI239"/>
      <c r="KUJ239"/>
      <c r="KUK239"/>
      <c r="KUL239"/>
      <c r="KUM239"/>
      <c r="KUN239"/>
      <c r="KUO239"/>
      <c r="KUP239"/>
      <c r="KUQ239"/>
      <c r="KUR239"/>
      <c r="KUS239"/>
      <c r="KUT239"/>
      <c r="KUU239"/>
      <c r="KUV239"/>
      <c r="KUW239"/>
      <c r="KUX239"/>
      <c r="KUY239"/>
      <c r="KUZ239"/>
      <c r="KVA239"/>
      <c r="KVB239"/>
      <c r="KVC239"/>
      <c r="KVD239"/>
      <c r="KVE239"/>
      <c r="KVF239"/>
      <c r="KVG239"/>
      <c r="KVH239"/>
      <c r="KVI239"/>
      <c r="KVJ239"/>
      <c r="KVK239"/>
      <c r="KVL239"/>
      <c r="KVM239"/>
      <c r="KVN239"/>
      <c r="KVO239"/>
      <c r="KVP239"/>
      <c r="KVQ239"/>
      <c r="KVR239"/>
      <c r="KVS239"/>
      <c r="KVT239"/>
      <c r="KVU239"/>
      <c r="KVV239"/>
      <c r="KVW239"/>
      <c r="KVX239"/>
      <c r="KVY239"/>
      <c r="KVZ239"/>
      <c r="KWA239"/>
      <c r="KWB239"/>
      <c r="KWC239"/>
      <c r="KWD239"/>
      <c r="KWE239"/>
      <c r="KWF239"/>
      <c r="KWG239"/>
      <c r="KWH239"/>
      <c r="KWI239"/>
      <c r="KWJ239"/>
      <c r="KWK239"/>
      <c r="KWL239"/>
      <c r="KWM239"/>
      <c r="KWN239"/>
      <c r="KWO239"/>
      <c r="KWP239"/>
      <c r="KWQ239"/>
      <c r="KWR239"/>
      <c r="KWS239"/>
      <c r="KWT239"/>
      <c r="KWU239"/>
      <c r="KWV239"/>
      <c r="KWW239"/>
      <c r="KWX239"/>
      <c r="KWY239"/>
      <c r="KWZ239"/>
      <c r="KXA239"/>
      <c r="KXB239"/>
      <c r="KXC239"/>
      <c r="KXD239"/>
      <c r="KXE239"/>
      <c r="KXF239"/>
      <c r="KXG239"/>
      <c r="KXH239"/>
      <c r="KXI239"/>
      <c r="KXJ239"/>
      <c r="KXK239"/>
      <c r="KXL239"/>
      <c r="KXM239"/>
      <c r="KXN239"/>
      <c r="KXO239"/>
      <c r="KXP239"/>
      <c r="KXQ239"/>
      <c r="KXR239"/>
      <c r="KXS239"/>
      <c r="KXT239"/>
      <c r="KXU239"/>
      <c r="KXV239"/>
      <c r="KXW239"/>
      <c r="KXX239"/>
      <c r="KXY239"/>
      <c r="KXZ239"/>
      <c r="KYA239"/>
      <c r="KYB239"/>
      <c r="KYC239"/>
      <c r="KYD239"/>
      <c r="KYE239"/>
      <c r="KYF239"/>
      <c r="KYG239"/>
      <c r="KYH239"/>
      <c r="KYI239"/>
      <c r="KYJ239"/>
      <c r="KYK239"/>
      <c r="KYL239"/>
      <c r="KYM239"/>
      <c r="KYN239"/>
      <c r="KYO239"/>
      <c r="KYP239"/>
      <c r="KYQ239"/>
      <c r="KYR239"/>
      <c r="KYS239"/>
      <c r="KYT239"/>
      <c r="KYU239"/>
      <c r="KYV239"/>
      <c r="KYW239"/>
      <c r="KYX239"/>
      <c r="KYY239"/>
      <c r="KYZ239"/>
      <c r="KZA239"/>
      <c r="KZB239"/>
      <c r="KZC239"/>
      <c r="KZD239"/>
      <c r="KZE239"/>
      <c r="KZF239"/>
      <c r="KZG239"/>
      <c r="KZH239"/>
      <c r="KZI239"/>
      <c r="KZJ239"/>
      <c r="KZK239"/>
      <c r="KZL239"/>
      <c r="KZM239"/>
      <c r="KZN239"/>
      <c r="KZO239"/>
      <c r="KZP239"/>
      <c r="KZQ239"/>
      <c r="KZR239"/>
      <c r="KZS239"/>
      <c r="KZT239"/>
      <c r="KZU239"/>
      <c r="KZV239"/>
      <c r="KZW239"/>
      <c r="KZX239"/>
      <c r="KZY239"/>
      <c r="KZZ239"/>
      <c r="LAA239"/>
      <c r="LAB239"/>
      <c r="LAC239"/>
      <c r="LAD239"/>
      <c r="LAE239"/>
      <c r="LAF239"/>
      <c r="LAG239"/>
      <c r="LAH239"/>
      <c r="LAI239"/>
      <c r="LAJ239"/>
      <c r="LAK239"/>
      <c r="LAL239"/>
      <c r="LAM239"/>
      <c r="LAN239"/>
      <c r="LAO239"/>
      <c r="LAP239"/>
      <c r="LAQ239"/>
      <c r="LAR239"/>
      <c r="LAS239"/>
      <c r="LAT239"/>
      <c r="LAU239"/>
      <c r="LAV239"/>
      <c r="LAW239"/>
      <c r="LAX239"/>
      <c r="LAY239"/>
      <c r="LAZ239"/>
      <c r="LBA239"/>
      <c r="LBB239"/>
      <c r="LBC239"/>
      <c r="LBD239"/>
      <c r="LBE239"/>
      <c r="LBF239"/>
      <c r="LBG239"/>
      <c r="LBH239"/>
      <c r="LBI239"/>
      <c r="LBJ239"/>
      <c r="LBK239"/>
      <c r="LBL239"/>
      <c r="LBM239"/>
      <c r="LBN239"/>
      <c r="LBO239"/>
      <c r="LBP239"/>
      <c r="LBQ239"/>
      <c r="LBR239"/>
      <c r="LBS239"/>
      <c r="LBT239"/>
      <c r="LBU239"/>
      <c r="LBV239"/>
      <c r="LBW239"/>
      <c r="LBX239"/>
      <c r="LBY239"/>
      <c r="LBZ239"/>
      <c r="LCA239"/>
      <c r="LCB239"/>
      <c r="LCC239"/>
      <c r="LCD239"/>
      <c r="LCE239"/>
      <c r="LCF239"/>
      <c r="LCG239"/>
      <c r="LCH239"/>
      <c r="LCI239"/>
      <c r="LCJ239"/>
      <c r="LCK239"/>
      <c r="LCL239"/>
      <c r="LCM239"/>
      <c r="LCN239"/>
      <c r="LCO239"/>
      <c r="LCP239"/>
      <c r="LCQ239"/>
      <c r="LCR239"/>
      <c r="LCS239"/>
      <c r="LCT239"/>
      <c r="LCU239"/>
      <c r="LCV239"/>
      <c r="LCW239"/>
      <c r="LCX239"/>
      <c r="LCY239"/>
      <c r="LCZ239"/>
      <c r="LDA239"/>
      <c r="LDB239"/>
      <c r="LDC239"/>
      <c r="LDD239"/>
      <c r="LDE239"/>
      <c r="LDF239"/>
      <c r="LDG239"/>
      <c r="LDH239"/>
      <c r="LDI239"/>
      <c r="LDJ239"/>
      <c r="LDK239"/>
      <c r="LDL239"/>
      <c r="LDM239"/>
      <c r="LDN239"/>
      <c r="LDO239"/>
      <c r="LDP239"/>
      <c r="LDQ239"/>
      <c r="LDR239"/>
      <c r="LDS239"/>
      <c r="LDT239"/>
      <c r="LDU239"/>
      <c r="LDV239"/>
      <c r="LDW239"/>
      <c r="LDX239"/>
      <c r="LDY239"/>
      <c r="LDZ239"/>
      <c r="LEA239"/>
      <c r="LEB239"/>
      <c r="LEC239"/>
      <c r="LED239"/>
      <c r="LEE239"/>
      <c r="LEF239"/>
      <c r="LEG239"/>
      <c r="LEH239"/>
      <c r="LEI239"/>
      <c r="LEJ239"/>
      <c r="LEK239"/>
      <c r="LEL239"/>
      <c r="LEM239"/>
      <c r="LEN239"/>
      <c r="LEO239"/>
      <c r="LEP239"/>
      <c r="LEQ239"/>
      <c r="LER239"/>
      <c r="LES239"/>
      <c r="LET239"/>
      <c r="LEU239"/>
      <c r="LEV239"/>
      <c r="LEW239"/>
      <c r="LEX239"/>
      <c r="LEY239"/>
      <c r="LEZ239"/>
      <c r="LFA239"/>
      <c r="LFB239"/>
      <c r="LFC239"/>
      <c r="LFD239"/>
      <c r="LFE239"/>
      <c r="LFF239"/>
      <c r="LFG239"/>
      <c r="LFH239"/>
      <c r="LFI239"/>
      <c r="LFJ239"/>
      <c r="LFK239"/>
      <c r="LFL239"/>
      <c r="LFM239"/>
      <c r="LFN239"/>
      <c r="LFO239"/>
      <c r="LFP239"/>
      <c r="LFQ239"/>
      <c r="LFR239"/>
      <c r="LFS239"/>
      <c r="LFT239"/>
      <c r="LFU239"/>
      <c r="LFV239"/>
      <c r="LFW239"/>
      <c r="LFX239"/>
      <c r="LFY239"/>
      <c r="LFZ239"/>
      <c r="LGA239"/>
      <c r="LGB239"/>
      <c r="LGC239"/>
      <c r="LGD239"/>
      <c r="LGE239"/>
      <c r="LGF239"/>
      <c r="LGG239"/>
      <c r="LGH239"/>
      <c r="LGI239"/>
      <c r="LGJ239"/>
      <c r="LGK239"/>
      <c r="LGL239"/>
      <c r="LGM239"/>
      <c r="LGN239"/>
      <c r="LGO239"/>
      <c r="LGP239"/>
      <c r="LGQ239"/>
      <c r="LGR239"/>
      <c r="LGS239"/>
      <c r="LGT239"/>
      <c r="LGU239"/>
      <c r="LGV239"/>
      <c r="LGW239"/>
      <c r="LGX239"/>
      <c r="LGY239"/>
      <c r="LGZ239"/>
      <c r="LHA239"/>
      <c r="LHB239"/>
      <c r="LHC239"/>
      <c r="LHD239"/>
      <c r="LHE239"/>
      <c r="LHF239"/>
      <c r="LHG239"/>
      <c r="LHH239"/>
      <c r="LHI239"/>
      <c r="LHJ239"/>
      <c r="LHK239"/>
      <c r="LHL239"/>
      <c r="LHM239"/>
      <c r="LHN239"/>
      <c r="LHO239"/>
      <c r="LHP239"/>
      <c r="LHQ239"/>
      <c r="LHR239"/>
      <c r="LHS239"/>
      <c r="LHT239"/>
      <c r="LHU239"/>
      <c r="LHV239"/>
      <c r="LHW239"/>
      <c r="LHX239"/>
      <c r="LHY239"/>
      <c r="LHZ239"/>
      <c r="LIA239"/>
      <c r="LIB239"/>
      <c r="LIC239"/>
      <c r="LID239"/>
      <c r="LIE239"/>
      <c r="LIF239"/>
      <c r="LIG239"/>
      <c r="LIH239"/>
      <c r="LII239"/>
      <c r="LIJ239"/>
      <c r="LIK239"/>
      <c r="LIL239"/>
      <c r="LIM239"/>
      <c r="LIN239"/>
      <c r="LIO239"/>
      <c r="LIP239"/>
      <c r="LIQ239"/>
      <c r="LIR239"/>
      <c r="LIS239"/>
      <c r="LIT239"/>
      <c r="LIU239"/>
      <c r="LIV239"/>
      <c r="LIW239"/>
      <c r="LIX239"/>
      <c r="LIY239"/>
      <c r="LIZ239"/>
      <c r="LJA239"/>
      <c r="LJB239"/>
      <c r="LJC239"/>
      <c r="LJD239"/>
      <c r="LJE239"/>
      <c r="LJF239"/>
      <c r="LJG239"/>
      <c r="LJH239"/>
      <c r="LJI239"/>
      <c r="LJJ239"/>
      <c r="LJK239"/>
      <c r="LJL239"/>
      <c r="LJM239"/>
      <c r="LJN239"/>
      <c r="LJO239"/>
      <c r="LJP239"/>
      <c r="LJQ239"/>
      <c r="LJR239"/>
      <c r="LJS239"/>
      <c r="LJT239"/>
      <c r="LJU239"/>
      <c r="LJV239"/>
      <c r="LJW239"/>
      <c r="LJX239"/>
      <c r="LJY239"/>
      <c r="LJZ239"/>
      <c r="LKA239"/>
      <c r="LKB239"/>
      <c r="LKC239"/>
      <c r="LKD239"/>
      <c r="LKE239"/>
      <c r="LKF239"/>
      <c r="LKG239"/>
      <c r="LKH239"/>
      <c r="LKI239"/>
      <c r="LKJ239"/>
      <c r="LKK239"/>
      <c r="LKL239"/>
      <c r="LKM239"/>
      <c r="LKN239"/>
      <c r="LKO239"/>
      <c r="LKP239"/>
      <c r="LKQ239"/>
      <c r="LKR239"/>
      <c r="LKS239"/>
      <c r="LKT239"/>
      <c r="LKU239"/>
      <c r="LKV239"/>
      <c r="LKW239"/>
      <c r="LKX239"/>
      <c r="LKY239"/>
      <c r="LKZ239"/>
      <c r="LLA239"/>
      <c r="LLB239"/>
      <c r="LLC239"/>
      <c r="LLD239"/>
      <c r="LLE239"/>
      <c r="LLF239"/>
      <c r="LLG239"/>
      <c r="LLH239"/>
      <c r="LLI239"/>
      <c r="LLJ239"/>
      <c r="LLK239"/>
      <c r="LLL239"/>
      <c r="LLM239"/>
      <c r="LLN239"/>
      <c r="LLO239"/>
      <c r="LLP239"/>
      <c r="LLQ239"/>
      <c r="LLR239"/>
      <c r="LLS239"/>
      <c r="LLT239"/>
      <c r="LLU239"/>
      <c r="LLV239"/>
      <c r="LLW239"/>
      <c r="LLX239"/>
      <c r="LLY239"/>
      <c r="LLZ239"/>
      <c r="LMA239"/>
      <c r="LMB239"/>
      <c r="LMC239"/>
      <c r="LMD239"/>
      <c r="LME239"/>
      <c r="LMF239"/>
      <c r="LMG239"/>
      <c r="LMH239"/>
      <c r="LMI239"/>
      <c r="LMJ239"/>
      <c r="LMK239"/>
      <c r="LML239"/>
      <c r="LMM239"/>
      <c r="LMN239"/>
      <c r="LMO239"/>
      <c r="LMP239"/>
      <c r="LMQ239"/>
      <c r="LMR239"/>
      <c r="LMS239"/>
      <c r="LMT239"/>
      <c r="LMU239"/>
      <c r="LMV239"/>
      <c r="LMW239"/>
      <c r="LMX239"/>
      <c r="LMY239"/>
      <c r="LMZ239"/>
      <c r="LNA239"/>
      <c r="LNB239"/>
      <c r="LNC239"/>
      <c r="LND239"/>
      <c r="LNE239"/>
      <c r="LNF239"/>
      <c r="LNG239"/>
      <c r="LNH239"/>
      <c r="LNI239"/>
      <c r="LNJ239"/>
      <c r="LNK239"/>
      <c r="LNL239"/>
      <c r="LNM239"/>
      <c r="LNN239"/>
      <c r="LNO239"/>
      <c r="LNP239"/>
      <c r="LNQ239"/>
      <c r="LNR239"/>
      <c r="LNS239"/>
      <c r="LNT239"/>
      <c r="LNU239"/>
      <c r="LNV239"/>
      <c r="LNW239"/>
      <c r="LNX239"/>
      <c r="LNY239"/>
      <c r="LNZ239"/>
      <c r="LOA239"/>
      <c r="LOB239"/>
      <c r="LOC239"/>
      <c r="LOD239"/>
      <c r="LOE239"/>
      <c r="LOF239"/>
      <c r="LOG239"/>
      <c r="LOH239"/>
      <c r="LOI239"/>
      <c r="LOJ239"/>
      <c r="LOK239"/>
      <c r="LOL239"/>
      <c r="LOM239"/>
      <c r="LON239"/>
      <c r="LOO239"/>
      <c r="LOP239"/>
      <c r="LOQ239"/>
      <c r="LOR239"/>
      <c r="LOS239"/>
      <c r="LOT239"/>
      <c r="LOU239"/>
      <c r="LOV239"/>
      <c r="LOW239"/>
      <c r="LOX239"/>
      <c r="LOY239"/>
      <c r="LOZ239"/>
      <c r="LPA239"/>
      <c r="LPB239"/>
      <c r="LPC239"/>
      <c r="LPD239"/>
      <c r="LPE239"/>
      <c r="LPF239"/>
      <c r="LPG239"/>
      <c r="LPH239"/>
      <c r="LPI239"/>
      <c r="LPJ239"/>
      <c r="LPK239"/>
      <c r="LPL239"/>
      <c r="LPM239"/>
      <c r="LPN239"/>
      <c r="LPO239"/>
      <c r="LPP239"/>
      <c r="LPQ239"/>
      <c r="LPR239"/>
      <c r="LPS239"/>
      <c r="LPT239"/>
      <c r="LPU239"/>
      <c r="LPV239"/>
      <c r="LPW239"/>
      <c r="LPX239"/>
      <c r="LPY239"/>
      <c r="LPZ239"/>
      <c r="LQA239"/>
      <c r="LQB239"/>
      <c r="LQC239"/>
      <c r="LQD239"/>
      <c r="LQE239"/>
      <c r="LQF239"/>
      <c r="LQG239"/>
      <c r="LQH239"/>
      <c r="LQI239"/>
      <c r="LQJ239"/>
      <c r="LQK239"/>
      <c r="LQL239"/>
      <c r="LQM239"/>
      <c r="LQN239"/>
      <c r="LQO239"/>
      <c r="LQP239"/>
      <c r="LQQ239"/>
      <c r="LQR239"/>
      <c r="LQS239"/>
      <c r="LQT239"/>
      <c r="LQU239"/>
      <c r="LQV239"/>
      <c r="LQW239"/>
      <c r="LQX239"/>
      <c r="LQY239"/>
      <c r="LQZ239"/>
      <c r="LRA239"/>
      <c r="LRB239"/>
      <c r="LRC239"/>
      <c r="LRD239"/>
      <c r="LRE239"/>
      <c r="LRF239"/>
      <c r="LRG239"/>
      <c r="LRH239"/>
      <c r="LRI239"/>
      <c r="LRJ239"/>
      <c r="LRK239"/>
      <c r="LRL239"/>
      <c r="LRM239"/>
      <c r="LRN239"/>
      <c r="LRO239"/>
      <c r="LRP239"/>
      <c r="LRQ239"/>
      <c r="LRR239"/>
      <c r="LRS239"/>
      <c r="LRT239"/>
      <c r="LRU239"/>
      <c r="LRV239"/>
      <c r="LRW239"/>
      <c r="LRX239"/>
      <c r="LRY239"/>
      <c r="LRZ239"/>
      <c r="LSA239"/>
      <c r="LSB239"/>
      <c r="LSC239"/>
      <c r="LSD239"/>
      <c r="LSE239"/>
      <c r="LSF239"/>
      <c r="LSG239"/>
      <c r="LSH239"/>
      <c r="LSI239"/>
      <c r="LSJ239"/>
      <c r="LSK239"/>
      <c r="LSL239"/>
      <c r="LSM239"/>
      <c r="LSN239"/>
      <c r="LSO239"/>
      <c r="LSP239"/>
      <c r="LSQ239"/>
      <c r="LSR239"/>
      <c r="LSS239"/>
      <c r="LST239"/>
      <c r="LSU239"/>
      <c r="LSV239"/>
      <c r="LSW239"/>
      <c r="LSX239"/>
      <c r="LSY239"/>
      <c r="LSZ239"/>
      <c r="LTA239"/>
      <c r="LTB239"/>
      <c r="LTC239"/>
      <c r="LTD239"/>
      <c r="LTE239"/>
      <c r="LTF239"/>
      <c r="LTG239"/>
      <c r="LTH239"/>
      <c r="LTI239"/>
      <c r="LTJ239"/>
      <c r="LTK239"/>
      <c r="LTL239"/>
      <c r="LTM239"/>
      <c r="LTN239"/>
      <c r="LTO239"/>
      <c r="LTP239"/>
      <c r="LTQ239"/>
      <c r="LTR239"/>
      <c r="LTS239"/>
      <c r="LTT239"/>
      <c r="LTU239"/>
      <c r="LTV239"/>
      <c r="LTW239"/>
      <c r="LTX239"/>
      <c r="LTY239"/>
      <c r="LTZ239"/>
      <c r="LUA239"/>
      <c r="LUB239"/>
      <c r="LUC239"/>
      <c r="LUD239"/>
      <c r="LUE239"/>
      <c r="LUF239"/>
      <c r="LUG239"/>
      <c r="LUH239"/>
      <c r="LUI239"/>
      <c r="LUJ239"/>
      <c r="LUK239"/>
      <c r="LUL239"/>
      <c r="LUM239"/>
      <c r="LUN239"/>
      <c r="LUO239"/>
      <c r="LUP239"/>
      <c r="LUQ239"/>
      <c r="LUR239"/>
      <c r="LUS239"/>
      <c r="LUT239"/>
      <c r="LUU239"/>
      <c r="LUV239"/>
      <c r="LUW239"/>
      <c r="LUX239"/>
      <c r="LUY239"/>
      <c r="LUZ239"/>
      <c r="LVA239"/>
      <c r="LVB239"/>
      <c r="LVC239"/>
      <c r="LVD239"/>
      <c r="LVE239"/>
      <c r="LVF239"/>
      <c r="LVG239"/>
      <c r="LVH239"/>
      <c r="LVI239"/>
      <c r="LVJ239"/>
      <c r="LVK239"/>
      <c r="LVL239"/>
      <c r="LVM239"/>
      <c r="LVN239"/>
      <c r="LVO239"/>
      <c r="LVP239"/>
      <c r="LVQ239"/>
      <c r="LVR239"/>
      <c r="LVS239"/>
      <c r="LVT239"/>
      <c r="LVU239"/>
      <c r="LVV239"/>
      <c r="LVW239"/>
      <c r="LVX239"/>
      <c r="LVY239"/>
      <c r="LVZ239"/>
      <c r="LWA239"/>
      <c r="LWB239"/>
      <c r="LWC239"/>
      <c r="LWD239"/>
      <c r="LWE239"/>
      <c r="LWF239"/>
      <c r="LWG239"/>
      <c r="LWH239"/>
      <c r="LWI239"/>
      <c r="LWJ239"/>
      <c r="LWK239"/>
      <c r="LWL239"/>
      <c r="LWM239"/>
      <c r="LWN239"/>
      <c r="LWO239"/>
      <c r="LWP239"/>
      <c r="LWQ239"/>
      <c r="LWR239"/>
      <c r="LWS239"/>
      <c r="LWT239"/>
      <c r="LWU239"/>
      <c r="LWV239"/>
      <c r="LWW239"/>
      <c r="LWX239"/>
      <c r="LWY239"/>
      <c r="LWZ239"/>
      <c r="LXA239"/>
      <c r="LXB239"/>
      <c r="LXC239"/>
      <c r="LXD239"/>
      <c r="LXE239"/>
      <c r="LXF239"/>
      <c r="LXG239"/>
      <c r="LXH239"/>
      <c r="LXI239"/>
      <c r="LXJ239"/>
      <c r="LXK239"/>
      <c r="LXL239"/>
      <c r="LXM239"/>
      <c r="LXN239"/>
      <c r="LXO239"/>
      <c r="LXP239"/>
      <c r="LXQ239"/>
      <c r="LXR239"/>
      <c r="LXS239"/>
      <c r="LXT239"/>
      <c r="LXU239"/>
      <c r="LXV239"/>
      <c r="LXW239"/>
      <c r="LXX239"/>
      <c r="LXY239"/>
      <c r="LXZ239"/>
      <c r="LYA239"/>
      <c r="LYB239"/>
      <c r="LYC239"/>
      <c r="LYD239"/>
      <c r="LYE239"/>
      <c r="LYF239"/>
      <c r="LYG239"/>
      <c r="LYH239"/>
      <c r="LYI239"/>
      <c r="LYJ239"/>
      <c r="LYK239"/>
      <c r="LYL239"/>
      <c r="LYM239"/>
      <c r="LYN239"/>
      <c r="LYO239"/>
      <c r="LYP239"/>
      <c r="LYQ239"/>
      <c r="LYR239"/>
      <c r="LYS239"/>
      <c r="LYT239"/>
      <c r="LYU239"/>
      <c r="LYV239"/>
      <c r="LYW239"/>
      <c r="LYX239"/>
      <c r="LYY239"/>
      <c r="LYZ239"/>
      <c r="LZA239"/>
      <c r="LZB239"/>
      <c r="LZC239"/>
      <c r="LZD239"/>
      <c r="LZE239"/>
      <c r="LZF239"/>
      <c r="LZG239"/>
      <c r="LZH239"/>
      <c r="LZI239"/>
      <c r="LZJ239"/>
      <c r="LZK239"/>
      <c r="LZL239"/>
      <c r="LZM239"/>
      <c r="LZN239"/>
      <c r="LZO239"/>
      <c r="LZP239"/>
      <c r="LZQ239"/>
      <c r="LZR239"/>
      <c r="LZS239"/>
      <c r="LZT239"/>
      <c r="LZU239"/>
      <c r="LZV239"/>
      <c r="LZW239"/>
      <c r="LZX239"/>
      <c r="LZY239"/>
      <c r="LZZ239"/>
      <c r="MAA239"/>
      <c r="MAB239"/>
      <c r="MAC239"/>
      <c r="MAD239"/>
      <c r="MAE239"/>
      <c r="MAF239"/>
      <c r="MAG239"/>
      <c r="MAH239"/>
      <c r="MAI239"/>
      <c r="MAJ239"/>
      <c r="MAK239"/>
      <c r="MAL239"/>
      <c r="MAM239"/>
      <c r="MAN239"/>
      <c r="MAO239"/>
      <c r="MAP239"/>
      <c r="MAQ239"/>
      <c r="MAR239"/>
      <c r="MAS239"/>
      <c r="MAT239"/>
      <c r="MAU239"/>
      <c r="MAV239"/>
      <c r="MAW239"/>
      <c r="MAX239"/>
      <c r="MAY239"/>
      <c r="MAZ239"/>
      <c r="MBA239"/>
      <c r="MBB239"/>
      <c r="MBC239"/>
      <c r="MBD239"/>
      <c r="MBE239"/>
      <c r="MBF239"/>
      <c r="MBG239"/>
      <c r="MBH239"/>
      <c r="MBI239"/>
      <c r="MBJ239"/>
      <c r="MBK239"/>
      <c r="MBL239"/>
      <c r="MBM239"/>
      <c r="MBN239"/>
      <c r="MBO239"/>
      <c r="MBP239"/>
      <c r="MBQ239"/>
      <c r="MBR239"/>
      <c r="MBS239"/>
      <c r="MBT239"/>
      <c r="MBU239"/>
      <c r="MBV239"/>
      <c r="MBW239"/>
      <c r="MBX239"/>
      <c r="MBY239"/>
      <c r="MBZ239"/>
      <c r="MCA239"/>
      <c r="MCB239"/>
      <c r="MCC239"/>
      <c r="MCD239"/>
      <c r="MCE239"/>
      <c r="MCF239"/>
      <c r="MCG239"/>
      <c r="MCH239"/>
      <c r="MCI239"/>
      <c r="MCJ239"/>
      <c r="MCK239"/>
      <c r="MCL239"/>
      <c r="MCM239"/>
      <c r="MCN239"/>
      <c r="MCO239"/>
      <c r="MCP239"/>
      <c r="MCQ239"/>
      <c r="MCR239"/>
      <c r="MCS239"/>
      <c r="MCT239"/>
      <c r="MCU239"/>
      <c r="MCV239"/>
      <c r="MCW239"/>
      <c r="MCX239"/>
      <c r="MCY239"/>
      <c r="MCZ239"/>
      <c r="MDA239"/>
      <c r="MDB239"/>
      <c r="MDC239"/>
      <c r="MDD239"/>
      <c r="MDE239"/>
      <c r="MDF239"/>
      <c r="MDG239"/>
      <c r="MDH239"/>
      <c r="MDI239"/>
      <c r="MDJ239"/>
      <c r="MDK239"/>
      <c r="MDL239"/>
      <c r="MDM239"/>
      <c r="MDN239"/>
      <c r="MDO239"/>
      <c r="MDP239"/>
      <c r="MDQ239"/>
      <c r="MDR239"/>
      <c r="MDS239"/>
      <c r="MDT239"/>
      <c r="MDU239"/>
      <c r="MDV239"/>
      <c r="MDW239"/>
      <c r="MDX239"/>
      <c r="MDY239"/>
      <c r="MDZ239"/>
      <c r="MEA239"/>
      <c r="MEB239"/>
      <c r="MEC239"/>
      <c r="MED239"/>
      <c r="MEE239"/>
      <c r="MEF239"/>
      <c r="MEG239"/>
      <c r="MEH239"/>
      <c r="MEI239"/>
      <c r="MEJ239"/>
      <c r="MEK239"/>
      <c r="MEL239"/>
      <c r="MEM239"/>
      <c r="MEN239"/>
      <c r="MEO239"/>
      <c r="MEP239"/>
      <c r="MEQ239"/>
      <c r="MER239"/>
      <c r="MES239"/>
      <c r="MET239"/>
      <c r="MEU239"/>
      <c r="MEV239"/>
      <c r="MEW239"/>
      <c r="MEX239"/>
      <c r="MEY239"/>
      <c r="MEZ239"/>
      <c r="MFA239"/>
      <c r="MFB239"/>
      <c r="MFC239"/>
      <c r="MFD239"/>
      <c r="MFE239"/>
      <c r="MFF239"/>
      <c r="MFG239"/>
      <c r="MFH239"/>
      <c r="MFI239"/>
      <c r="MFJ239"/>
      <c r="MFK239"/>
      <c r="MFL239"/>
      <c r="MFM239"/>
      <c r="MFN239"/>
      <c r="MFO239"/>
      <c r="MFP239"/>
      <c r="MFQ239"/>
      <c r="MFR239"/>
      <c r="MFS239"/>
      <c r="MFT239"/>
      <c r="MFU239"/>
      <c r="MFV239"/>
      <c r="MFW239"/>
      <c r="MFX239"/>
      <c r="MFY239"/>
      <c r="MFZ239"/>
      <c r="MGA239"/>
      <c r="MGB239"/>
      <c r="MGC239"/>
      <c r="MGD239"/>
      <c r="MGE239"/>
      <c r="MGF239"/>
      <c r="MGG239"/>
      <c r="MGH239"/>
      <c r="MGI239"/>
      <c r="MGJ239"/>
      <c r="MGK239"/>
      <c r="MGL239"/>
      <c r="MGM239"/>
      <c r="MGN239"/>
      <c r="MGO239"/>
      <c r="MGP239"/>
      <c r="MGQ239"/>
      <c r="MGR239"/>
      <c r="MGS239"/>
      <c r="MGT239"/>
      <c r="MGU239"/>
      <c r="MGV239"/>
      <c r="MGW239"/>
      <c r="MGX239"/>
      <c r="MGY239"/>
      <c r="MGZ239"/>
      <c r="MHA239"/>
      <c r="MHB239"/>
      <c r="MHC239"/>
      <c r="MHD239"/>
      <c r="MHE239"/>
      <c r="MHF239"/>
      <c r="MHG239"/>
      <c r="MHH239"/>
      <c r="MHI239"/>
      <c r="MHJ239"/>
      <c r="MHK239"/>
      <c r="MHL239"/>
      <c r="MHM239"/>
      <c r="MHN239"/>
      <c r="MHO239"/>
      <c r="MHP239"/>
      <c r="MHQ239"/>
      <c r="MHR239"/>
      <c r="MHS239"/>
      <c r="MHT239"/>
      <c r="MHU239"/>
      <c r="MHV239"/>
      <c r="MHW239"/>
      <c r="MHX239"/>
      <c r="MHY239"/>
      <c r="MHZ239"/>
      <c r="MIA239"/>
      <c r="MIB239"/>
      <c r="MIC239"/>
      <c r="MID239"/>
      <c r="MIE239"/>
      <c r="MIF239"/>
      <c r="MIG239"/>
      <c r="MIH239"/>
      <c r="MII239"/>
      <c r="MIJ239"/>
      <c r="MIK239"/>
      <c r="MIL239"/>
      <c r="MIM239"/>
      <c r="MIN239"/>
      <c r="MIO239"/>
      <c r="MIP239"/>
      <c r="MIQ239"/>
      <c r="MIR239"/>
      <c r="MIS239"/>
      <c r="MIT239"/>
      <c r="MIU239"/>
      <c r="MIV239"/>
      <c r="MIW239"/>
      <c r="MIX239"/>
      <c r="MIY239"/>
      <c r="MIZ239"/>
      <c r="MJA239"/>
      <c r="MJB239"/>
      <c r="MJC239"/>
      <c r="MJD239"/>
      <c r="MJE239"/>
      <c r="MJF239"/>
      <c r="MJG239"/>
      <c r="MJH239"/>
      <c r="MJI239"/>
      <c r="MJJ239"/>
      <c r="MJK239"/>
      <c r="MJL239"/>
      <c r="MJM239"/>
      <c r="MJN239"/>
      <c r="MJO239"/>
      <c r="MJP239"/>
      <c r="MJQ239"/>
      <c r="MJR239"/>
      <c r="MJS239"/>
      <c r="MJT239"/>
      <c r="MJU239"/>
      <c r="MJV239"/>
      <c r="MJW239"/>
      <c r="MJX239"/>
      <c r="MJY239"/>
      <c r="MJZ239"/>
      <c r="MKA239"/>
      <c r="MKB239"/>
      <c r="MKC239"/>
      <c r="MKD239"/>
      <c r="MKE239"/>
      <c r="MKF239"/>
      <c r="MKG239"/>
      <c r="MKH239"/>
      <c r="MKI239"/>
      <c r="MKJ239"/>
      <c r="MKK239"/>
      <c r="MKL239"/>
      <c r="MKM239"/>
      <c r="MKN239"/>
      <c r="MKO239"/>
      <c r="MKP239"/>
      <c r="MKQ239"/>
      <c r="MKR239"/>
      <c r="MKS239"/>
      <c r="MKT239"/>
      <c r="MKU239"/>
      <c r="MKV239"/>
      <c r="MKW239"/>
      <c r="MKX239"/>
      <c r="MKY239"/>
      <c r="MKZ239"/>
      <c r="MLA239"/>
      <c r="MLB239"/>
      <c r="MLC239"/>
      <c r="MLD239"/>
      <c r="MLE239"/>
      <c r="MLF239"/>
      <c r="MLG239"/>
      <c r="MLH239"/>
      <c r="MLI239"/>
      <c r="MLJ239"/>
      <c r="MLK239"/>
      <c r="MLL239"/>
      <c r="MLM239"/>
      <c r="MLN239"/>
      <c r="MLO239"/>
      <c r="MLP239"/>
      <c r="MLQ239"/>
      <c r="MLR239"/>
      <c r="MLS239"/>
      <c r="MLT239"/>
      <c r="MLU239"/>
      <c r="MLV239"/>
      <c r="MLW239"/>
      <c r="MLX239"/>
      <c r="MLY239"/>
      <c r="MLZ239"/>
      <c r="MMA239"/>
      <c r="MMB239"/>
      <c r="MMC239"/>
      <c r="MMD239"/>
      <c r="MME239"/>
      <c r="MMF239"/>
      <c r="MMG239"/>
      <c r="MMH239"/>
      <c r="MMI239"/>
      <c r="MMJ239"/>
      <c r="MMK239"/>
      <c r="MML239"/>
      <c r="MMM239"/>
      <c r="MMN239"/>
      <c r="MMO239"/>
      <c r="MMP239"/>
      <c r="MMQ239"/>
      <c r="MMR239"/>
      <c r="MMS239"/>
      <c r="MMT239"/>
      <c r="MMU239"/>
      <c r="MMV239"/>
      <c r="MMW239"/>
      <c r="MMX239"/>
      <c r="MMY239"/>
      <c r="MMZ239"/>
      <c r="MNA239"/>
      <c r="MNB239"/>
      <c r="MNC239"/>
      <c r="MND239"/>
      <c r="MNE239"/>
      <c r="MNF239"/>
      <c r="MNG239"/>
      <c r="MNH239"/>
      <c r="MNI239"/>
      <c r="MNJ239"/>
      <c r="MNK239"/>
      <c r="MNL239"/>
      <c r="MNM239"/>
      <c r="MNN239"/>
      <c r="MNO239"/>
      <c r="MNP239"/>
      <c r="MNQ239"/>
      <c r="MNR239"/>
      <c r="MNS239"/>
      <c r="MNT239"/>
      <c r="MNU239"/>
      <c r="MNV239"/>
      <c r="MNW239"/>
      <c r="MNX239"/>
      <c r="MNY239"/>
      <c r="MNZ239"/>
      <c r="MOA239"/>
      <c r="MOB239"/>
      <c r="MOC239"/>
      <c r="MOD239"/>
      <c r="MOE239"/>
      <c r="MOF239"/>
      <c r="MOG239"/>
      <c r="MOH239"/>
      <c r="MOI239"/>
      <c r="MOJ239"/>
      <c r="MOK239"/>
      <c r="MOL239"/>
      <c r="MOM239"/>
      <c r="MON239"/>
      <c r="MOO239"/>
      <c r="MOP239"/>
      <c r="MOQ239"/>
      <c r="MOR239"/>
      <c r="MOS239"/>
      <c r="MOT239"/>
      <c r="MOU239"/>
      <c r="MOV239"/>
      <c r="MOW239"/>
      <c r="MOX239"/>
      <c r="MOY239"/>
      <c r="MOZ239"/>
      <c r="MPA239"/>
      <c r="MPB239"/>
      <c r="MPC239"/>
      <c r="MPD239"/>
      <c r="MPE239"/>
      <c r="MPF239"/>
      <c r="MPG239"/>
      <c r="MPH239"/>
      <c r="MPI239"/>
      <c r="MPJ239"/>
      <c r="MPK239"/>
      <c r="MPL239"/>
      <c r="MPM239"/>
      <c r="MPN239"/>
      <c r="MPO239"/>
      <c r="MPP239"/>
      <c r="MPQ239"/>
      <c r="MPR239"/>
      <c r="MPS239"/>
      <c r="MPT239"/>
      <c r="MPU239"/>
      <c r="MPV239"/>
      <c r="MPW239"/>
      <c r="MPX239"/>
      <c r="MPY239"/>
      <c r="MPZ239"/>
      <c r="MQA239"/>
      <c r="MQB239"/>
      <c r="MQC239"/>
      <c r="MQD239"/>
      <c r="MQE239"/>
      <c r="MQF239"/>
      <c r="MQG239"/>
      <c r="MQH239"/>
      <c r="MQI239"/>
      <c r="MQJ239"/>
      <c r="MQK239"/>
      <c r="MQL239"/>
      <c r="MQM239"/>
      <c r="MQN239"/>
      <c r="MQO239"/>
      <c r="MQP239"/>
      <c r="MQQ239"/>
      <c r="MQR239"/>
      <c r="MQS239"/>
      <c r="MQT239"/>
      <c r="MQU239"/>
      <c r="MQV239"/>
      <c r="MQW239"/>
      <c r="MQX239"/>
      <c r="MQY239"/>
      <c r="MQZ239"/>
      <c r="MRA239"/>
      <c r="MRB239"/>
      <c r="MRC239"/>
      <c r="MRD239"/>
      <c r="MRE239"/>
      <c r="MRF239"/>
      <c r="MRG239"/>
      <c r="MRH239"/>
      <c r="MRI239"/>
      <c r="MRJ239"/>
      <c r="MRK239"/>
      <c r="MRL239"/>
      <c r="MRM239"/>
      <c r="MRN239"/>
      <c r="MRO239"/>
      <c r="MRP239"/>
      <c r="MRQ239"/>
      <c r="MRR239"/>
      <c r="MRS239"/>
      <c r="MRT239"/>
      <c r="MRU239"/>
      <c r="MRV239"/>
      <c r="MRW239"/>
      <c r="MRX239"/>
      <c r="MRY239"/>
      <c r="MRZ239"/>
      <c r="MSA239"/>
      <c r="MSB239"/>
      <c r="MSC239"/>
      <c r="MSD239"/>
      <c r="MSE239"/>
      <c r="MSF239"/>
      <c r="MSG239"/>
      <c r="MSH239"/>
      <c r="MSI239"/>
      <c r="MSJ239"/>
      <c r="MSK239"/>
      <c r="MSL239"/>
      <c r="MSM239"/>
      <c r="MSN239"/>
      <c r="MSO239"/>
      <c r="MSP239"/>
      <c r="MSQ239"/>
      <c r="MSR239"/>
      <c r="MSS239"/>
      <c r="MST239"/>
      <c r="MSU239"/>
      <c r="MSV239"/>
      <c r="MSW239"/>
      <c r="MSX239"/>
      <c r="MSY239"/>
      <c r="MSZ239"/>
      <c r="MTA239"/>
      <c r="MTB239"/>
      <c r="MTC239"/>
      <c r="MTD239"/>
      <c r="MTE239"/>
      <c r="MTF239"/>
      <c r="MTG239"/>
      <c r="MTH239"/>
      <c r="MTI239"/>
      <c r="MTJ239"/>
      <c r="MTK239"/>
      <c r="MTL239"/>
      <c r="MTM239"/>
      <c r="MTN239"/>
      <c r="MTO239"/>
      <c r="MTP239"/>
      <c r="MTQ239"/>
      <c r="MTR239"/>
      <c r="MTS239"/>
      <c r="MTT239"/>
      <c r="MTU239"/>
      <c r="MTV239"/>
      <c r="MTW239"/>
      <c r="MTX239"/>
      <c r="MTY239"/>
      <c r="MTZ239"/>
      <c r="MUA239"/>
      <c r="MUB239"/>
      <c r="MUC239"/>
      <c r="MUD239"/>
      <c r="MUE239"/>
      <c r="MUF239"/>
      <c r="MUG239"/>
      <c r="MUH239"/>
      <c r="MUI239"/>
      <c r="MUJ239"/>
      <c r="MUK239"/>
      <c r="MUL239"/>
      <c r="MUM239"/>
      <c r="MUN239"/>
      <c r="MUO239"/>
      <c r="MUP239"/>
      <c r="MUQ239"/>
      <c r="MUR239"/>
      <c r="MUS239"/>
      <c r="MUT239"/>
      <c r="MUU239"/>
      <c r="MUV239"/>
      <c r="MUW239"/>
      <c r="MUX239"/>
      <c r="MUY239"/>
      <c r="MUZ239"/>
      <c r="MVA239"/>
      <c r="MVB239"/>
      <c r="MVC239"/>
      <c r="MVD239"/>
      <c r="MVE239"/>
      <c r="MVF239"/>
      <c r="MVG239"/>
      <c r="MVH239"/>
      <c r="MVI239"/>
      <c r="MVJ239"/>
      <c r="MVK239"/>
      <c r="MVL239"/>
      <c r="MVM239"/>
      <c r="MVN239"/>
      <c r="MVO239"/>
      <c r="MVP239"/>
      <c r="MVQ239"/>
      <c r="MVR239"/>
      <c r="MVS239"/>
      <c r="MVT239"/>
      <c r="MVU239"/>
      <c r="MVV239"/>
      <c r="MVW239"/>
      <c r="MVX239"/>
      <c r="MVY239"/>
      <c r="MVZ239"/>
      <c r="MWA239"/>
      <c r="MWB239"/>
      <c r="MWC239"/>
      <c r="MWD239"/>
      <c r="MWE239"/>
      <c r="MWF239"/>
      <c r="MWG239"/>
      <c r="MWH239"/>
      <c r="MWI239"/>
      <c r="MWJ239"/>
      <c r="MWK239"/>
      <c r="MWL239"/>
      <c r="MWM239"/>
      <c r="MWN239"/>
      <c r="MWO239"/>
      <c r="MWP239"/>
      <c r="MWQ239"/>
      <c r="MWR239"/>
      <c r="MWS239"/>
      <c r="MWT239"/>
      <c r="MWU239"/>
      <c r="MWV239"/>
      <c r="MWW239"/>
      <c r="MWX239"/>
      <c r="MWY239"/>
      <c r="MWZ239"/>
      <c r="MXA239"/>
      <c r="MXB239"/>
      <c r="MXC239"/>
      <c r="MXD239"/>
      <c r="MXE239"/>
      <c r="MXF239"/>
      <c r="MXG239"/>
      <c r="MXH239"/>
      <c r="MXI239"/>
      <c r="MXJ239"/>
      <c r="MXK239"/>
      <c r="MXL239"/>
      <c r="MXM239"/>
      <c r="MXN239"/>
      <c r="MXO239"/>
      <c r="MXP239"/>
      <c r="MXQ239"/>
      <c r="MXR239"/>
      <c r="MXS239"/>
      <c r="MXT239"/>
      <c r="MXU239"/>
      <c r="MXV239"/>
      <c r="MXW239"/>
      <c r="MXX239"/>
      <c r="MXY239"/>
      <c r="MXZ239"/>
      <c r="MYA239"/>
      <c r="MYB239"/>
      <c r="MYC239"/>
      <c r="MYD239"/>
      <c r="MYE239"/>
      <c r="MYF239"/>
      <c r="MYG239"/>
      <c r="MYH239"/>
      <c r="MYI239"/>
      <c r="MYJ239"/>
      <c r="MYK239"/>
      <c r="MYL239"/>
      <c r="MYM239"/>
      <c r="MYN239"/>
      <c r="MYO239"/>
      <c r="MYP239"/>
      <c r="MYQ239"/>
      <c r="MYR239"/>
      <c r="MYS239"/>
      <c r="MYT239"/>
      <c r="MYU239"/>
      <c r="MYV239"/>
      <c r="MYW239"/>
      <c r="MYX239"/>
      <c r="MYY239"/>
      <c r="MYZ239"/>
      <c r="MZA239"/>
      <c r="MZB239"/>
      <c r="MZC239"/>
      <c r="MZD239"/>
      <c r="MZE239"/>
      <c r="MZF239"/>
      <c r="MZG239"/>
      <c r="MZH239"/>
      <c r="MZI239"/>
      <c r="MZJ239"/>
      <c r="MZK239"/>
      <c r="MZL239"/>
      <c r="MZM239"/>
      <c r="MZN239"/>
      <c r="MZO239"/>
      <c r="MZP239"/>
      <c r="MZQ239"/>
      <c r="MZR239"/>
      <c r="MZS239"/>
      <c r="MZT239"/>
      <c r="MZU239"/>
      <c r="MZV239"/>
      <c r="MZW239"/>
      <c r="MZX239"/>
      <c r="MZY239"/>
      <c r="MZZ239"/>
      <c r="NAA239"/>
      <c r="NAB239"/>
      <c r="NAC239"/>
      <c r="NAD239"/>
      <c r="NAE239"/>
      <c r="NAF239"/>
      <c r="NAG239"/>
      <c r="NAH239"/>
      <c r="NAI239"/>
      <c r="NAJ239"/>
      <c r="NAK239"/>
      <c r="NAL239"/>
      <c r="NAM239"/>
      <c r="NAN239"/>
      <c r="NAO239"/>
      <c r="NAP239"/>
      <c r="NAQ239"/>
      <c r="NAR239"/>
      <c r="NAS239"/>
      <c r="NAT239"/>
      <c r="NAU239"/>
      <c r="NAV239"/>
      <c r="NAW239"/>
      <c r="NAX239"/>
      <c r="NAY239"/>
      <c r="NAZ239"/>
      <c r="NBA239"/>
      <c r="NBB239"/>
      <c r="NBC239"/>
      <c r="NBD239"/>
      <c r="NBE239"/>
      <c r="NBF239"/>
      <c r="NBG239"/>
      <c r="NBH239"/>
      <c r="NBI239"/>
      <c r="NBJ239"/>
      <c r="NBK239"/>
      <c r="NBL239"/>
      <c r="NBM239"/>
      <c r="NBN239"/>
      <c r="NBO239"/>
      <c r="NBP239"/>
      <c r="NBQ239"/>
      <c r="NBR239"/>
      <c r="NBS239"/>
      <c r="NBT239"/>
      <c r="NBU239"/>
      <c r="NBV239"/>
      <c r="NBW239"/>
      <c r="NBX239"/>
      <c r="NBY239"/>
      <c r="NBZ239"/>
      <c r="NCA239"/>
      <c r="NCB239"/>
      <c r="NCC239"/>
      <c r="NCD239"/>
      <c r="NCE239"/>
      <c r="NCF239"/>
      <c r="NCG239"/>
      <c r="NCH239"/>
      <c r="NCI239"/>
      <c r="NCJ239"/>
      <c r="NCK239"/>
      <c r="NCL239"/>
      <c r="NCM239"/>
      <c r="NCN239"/>
      <c r="NCO239"/>
      <c r="NCP239"/>
      <c r="NCQ239"/>
      <c r="NCR239"/>
      <c r="NCS239"/>
      <c r="NCT239"/>
      <c r="NCU239"/>
      <c r="NCV239"/>
      <c r="NCW239"/>
      <c r="NCX239"/>
      <c r="NCY239"/>
      <c r="NCZ239"/>
      <c r="NDA239"/>
      <c r="NDB239"/>
      <c r="NDC239"/>
      <c r="NDD239"/>
      <c r="NDE239"/>
      <c r="NDF239"/>
      <c r="NDG239"/>
      <c r="NDH239"/>
      <c r="NDI239"/>
      <c r="NDJ239"/>
      <c r="NDK239"/>
      <c r="NDL239"/>
      <c r="NDM239"/>
      <c r="NDN239"/>
      <c r="NDO239"/>
      <c r="NDP239"/>
      <c r="NDQ239"/>
      <c r="NDR239"/>
      <c r="NDS239"/>
      <c r="NDT239"/>
      <c r="NDU239"/>
      <c r="NDV239"/>
      <c r="NDW239"/>
      <c r="NDX239"/>
      <c r="NDY239"/>
      <c r="NDZ239"/>
      <c r="NEA239"/>
      <c r="NEB239"/>
      <c r="NEC239"/>
      <c r="NED239"/>
      <c r="NEE239"/>
      <c r="NEF239"/>
      <c r="NEG239"/>
      <c r="NEH239"/>
      <c r="NEI239"/>
      <c r="NEJ239"/>
      <c r="NEK239"/>
      <c r="NEL239"/>
      <c r="NEM239"/>
      <c r="NEN239"/>
      <c r="NEO239"/>
      <c r="NEP239"/>
      <c r="NEQ239"/>
      <c r="NER239"/>
      <c r="NES239"/>
      <c r="NET239"/>
      <c r="NEU239"/>
      <c r="NEV239"/>
      <c r="NEW239"/>
      <c r="NEX239"/>
      <c r="NEY239"/>
      <c r="NEZ239"/>
      <c r="NFA239"/>
      <c r="NFB239"/>
      <c r="NFC239"/>
      <c r="NFD239"/>
      <c r="NFE239"/>
      <c r="NFF239"/>
      <c r="NFG239"/>
      <c r="NFH239"/>
      <c r="NFI239"/>
      <c r="NFJ239"/>
      <c r="NFK239"/>
      <c r="NFL239"/>
      <c r="NFM239"/>
      <c r="NFN239"/>
      <c r="NFO239"/>
      <c r="NFP239"/>
      <c r="NFQ239"/>
      <c r="NFR239"/>
      <c r="NFS239"/>
      <c r="NFT239"/>
      <c r="NFU239"/>
      <c r="NFV239"/>
      <c r="NFW239"/>
      <c r="NFX239"/>
      <c r="NFY239"/>
      <c r="NFZ239"/>
      <c r="NGA239"/>
      <c r="NGB239"/>
      <c r="NGC239"/>
      <c r="NGD239"/>
      <c r="NGE239"/>
      <c r="NGF239"/>
      <c r="NGG239"/>
      <c r="NGH239"/>
      <c r="NGI239"/>
      <c r="NGJ239"/>
      <c r="NGK239"/>
      <c r="NGL239"/>
      <c r="NGM239"/>
      <c r="NGN239"/>
      <c r="NGO239"/>
      <c r="NGP239"/>
      <c r="NGQ239"/>
      <c r="NGR239"/>
      <c r="NGS239"/>
      <c r="NGT239"/>
      <c r="NGU239"/>
      <c r="NGV239"/>
      <c r="NGW239"/>
      <c r="NGX239"/>
      <c r="NGY239"/>
      <c r="NGZ239"/>
      <c r="NHA239"/>
      <c r="NHB239"/>
      <c r="NHC239"/>
      <c r="NHD239"/>
      <c r="NHE239"/>
      <c r="NHF239"/>
      <c r="NHG239"/>
      <c r="NHH239"/>
      <c r="NHI239"/>
      <c r="NHJ239"/>
      <c r="NHK239"/>
      <c r="NHL239"/>
      <c r="NHM239"/>
      <c r="NHN239"/>
      <c r="NHO239"/>
      <c r="NHP239"/>
      <c r="NHQ239"/>
      <c r="NHR239"/>
      <c r="NHS239"/>
      <c r="NHT239"/>
      <c r="NHU239"/>
      <c r="NHV239"/>
      <c r="NHW239"/>
      <c r="NHX239"/>
      <c r="NHY239"/>
      <c r="NHZ239"/>
      <c r="NIA239"/>
      <c r="NIB239"/>
      <c r="NIC239"/>
      <c r="NID239"/>
      <c r="NIE239"/>
      <c r="NIF239"/>
      <c r="NIG239"/>
      <c r="NIH239"/>
      <c r="NII239"/>
      <c r="NIJ239"/>
      <c r="NIK239"/>
      <c r="NIL239"/>
      <c r="NIM239"/>
      <c r="NIN239"/>
      <c r="NIO239"/>
      <c r="NIP239"/>
      <c r="NIQ239"/>
      <c r="NIR239"/>
      <c r="NIS239"/>
      <c r="NIT239"/>
      <c r="NIU239"/>
      <c r="NIV239"/>
      <c r="NIW239"/>
      <c r="NIX239"/>
      <c r="NIY239"/>
      <c r="NIZ239"/>
      <c r="NJA239"/>
      <c r="NJB239"/>
      <c r="NJC239"/>
      <c r="NJD239"/>
      <c r="NJE239"/>
      <c r="NJF239"/>
      <c r="NJG239"/>
      <c r="NJH239"/>
      <c r="NJI239"/>
      <c r="NJJ239"/>
      <c r="NJK239"/>
      <c r="NJL239"/>
      <c r="NJM239"/>
      <c r="NJN239"/>
      <c r="NJO239"/>
      <c r="NJP239"/>
      <c r="NJQ239"/>
      <c r="NJR239"/>
      <c r="NJS239"/>
      <c r="NJT239"/>
      <c r="NJU239"/>
      <c r="NJV239"/>
      <c r="NJW239"/>
      <c r="NJX239"/>
      <c r="NJY239"/>
      <c r="NJZ239"/>
      <c r="NKA239"/>
      <c r="NKB239"/>
      <c r="NKC239"/>
      <c r="NKD239"/>
      <c r="NKE239"/>
      <c r="NKF239"/>
      <c r="NKG239"/>
      <c r="NKH239"/>
      <c r="NKI239"/>
      <c r="NKJ239"/>
      <c r="NKK239"/>
      <c r="NKL239"/>
      <c r="NKM239"/>
      <c r="NKN239"/>
      <c r="NKO239"/>
      <c r="NKP239"/>
      <c r="NKQ239"/>
      <c r="NKR239"/>
      <c r="NKS239"/>
      <c r="NKT239"/>
      <c r="NKU239"/>
      <c r="NKV239"/>
      <c r="NKW239"/>
      <c r="NKX239"/>
      <c r="NKY239"/>
      <c r="NKZ239"/>
      <c r="NLA239"/>
      <c r="NLB239"/>
      <c r="NLC239"/>
      <c r="NLD239"/>
      <c r="NLE239"/>
      <c r="NLF239"/>
      <c r="NLG239"/>
      <c r="NLH239"/>
      <c r="NLI239"/>
      <c r="NLJ239"/>
      <c r="NLK239"/>
      <c r="NLL239"/>
      <c r="NLM239"/>
      <c r="NLN239"/>
      <c r="NLO239"/>
      <c r="NLP239"/>
      <c r="NLQ239"/>
      <c r="NLR239"/>
      <c r="NLS239"/>
      <c r="NLT239"/>
      <c r="NLU239"/>
      <c r="NLV239"/>
      <c r="NLW239"/>
      <c r="NLX239"/>
      <c r="NLY239"/>
      <c r="NLZ239"/>
      <c r="NMA239"/>
      <c r="NMB239"/>
      <c r="NMC239"/>
      <c r="NMD239"/>
      <c r="NME239"/>
      <c r="NMF239"/>
      <c r="NMG239"/>
      <c r="NMH239"/>
      <c r="NMI239"/>
      <c r="NMJ239"/>
      <c r="NMK239"/>
      <c r="NML239"/>
      <c r="NMM239"/>
      <c r="NMN239"/>
      <c r="NMO239"/>
      <c r="NMP239"/>
      <c r="NMQ239"/>
      <c r="NMR239"/>
      <c r="NMS239"/>
      <c r="NMT239"/>
      <c r="NMU239"/>
      <c r="NMV239"/>
      <c r="NMW239"/>
      <c r="NMX239"/>
      <c r="NMY239"/>
      <c r="NMZ239"/>
      <c r="NNA239"/>
      <c r="NNB239"/>
      <c r="NNC239"/>
      <c r="NND239"/>
      <c r="NNE239"/>
      <c r="NNF239"/>
      <c r="NNG239"/>
      <c r="NNH239"/>
      <c r="NNI239"/>
      <c r="NNJ239"/>
      <c r="NNK239"/>
      <c r="NNL239"/>
      <c r="NNM239"/>
      <c r="NNN239"/>
      <c r="NNO239"/>
      <c r="NNP239"/>
      <c r="NNQ239"/>
      <c r="NNR239"/>
      <c r="NNS239"/>
      <c r="NNT239"/>
      <c r="NNU239"/>
      <c r="NNV239"/>
      <c r="NNW239"/>
      <c r="NNX239"/>
      <c r="NNY239"/>
      <c r="NNZ239"/>
      <c r="NOA239"/>
      <c r="NOB239"/>
      <c r="NOC239"/>
      <c r="NOD239"/>
      <c r="NOE239"/>
      <c r="NOF239"/>
      <c r="NOG239"/>
      <c r="NOH239"/>
      <c r="NOI239"/>
      <c r="NOJ239"/>
      <c r="NOK239"/>
      <c r="NOL239"/>
      <c r="NOM239"/>
      <c r="NON239"/>
      <c r="NOO239"/>
      <c r="NOP239"/>
      <c r="NOQ239"/>
      <c r="NOR239"/>
      <c r="NOS239"/>
      <c r="NOT239"/>
      <c r="NOU239"/>
      <c r="NOV239"/>
      <c r="NOW239"/>
      <c r="NOX239"/>
      <c r="NOY239"/>
      <c r="NOZ239"/>
      <c r="NPA239"/>
      <c r="NPB239"/>
      <c r="NPC239"/>
      <c r="NPD239"/>
      <c r="NPE239"/>
      <c r="NPF239"/>
      <c r="NPG239"/>
      <c r="NPH239"/>
      <c r="NPI239"/>
      <c r="NPJ239"/>
      <c r="NPK239"/>
      <c r="NPL239"/>
      <c r="NPM239"/>
      <c r="NPN239"/>
      <c r="NPO239"/>
      <c r="NPP239"/>
      <c r="NPQ239"/>
      <c r="NPR239"/>
      <c r="NPS239"/>
      <c r="NPT239"/>
      <c r="NPU239"/>
      <c r="NPV239"/>
      <c r="NPW239"/>
      <c r="NPX239"/>
      <c r="NPY239"/>
      <c r="NPZ239"/>
      <c r="NQA239"/>
      <c r="NQB239"/>
      <c r="NQC239"/>
      <c r="NQD239"/>
      <c r="NQE239"/>
      <c r="NQF239"/>
      <c r="NQG239"/>
      <c r="NQH239"/>
      <c r="NQI239"/>
      <c r="NQJ239"/>
      <c r="NQK239"/>
      <c r="NQL239"/>
      <c r="NQM239"/>
      <c r="NQN239"/>
      <c r="NQO239"/>
      <c r="NQP239"/>
      <c r="NQQ239"/>
      <c r="NQR239"/>
      <c r="NQS239"/>
      <c r="NQT239"/>
      <c r="NQU239"/>
      <c r="NQV239"/>
      <c r="NQW239"/>
      <c r="NQX239"/>
      <c r="NQY239"/>
      <c r="NQZ239"/>
      <c r="NRA239"/>
      <c r="NRB239"/>
      <c r="NRC239"/>
      <c r="NRD239"/>
      <c r="NRE239"/>
      <c r="NRF239"/>
      <c r="NRG239"/>
      <c r="NRH239"/>
      <c r="NRI239"/>
      <c r="NRJ239"/>
      <c r="NRK239"/>
      <c r="NRL239"/>
      <c r="NRM239"/>
      <c r="NRN239"/>
      <c r="NRO239"/>
      <c r="NRP239"/>
      <c r="NRQ239"/>
      <c r="NRR239"/>
      <c r="NRS239"/>
      <c r="NRT239"/>
      <c r="NRU239"/>
      <c r="NRV239"/>
      <c r="NRW239"/>
      <c r="NRX239"/>
      <c r="NRY239"/>
      <c r="NRZ239"/>
      <c r="NSA239"/>
      <c r="NSB239"/>
      <c r="NSC239"/>
      <c r="NSD239"/>
      <c r="NSE239"/>
      <c r="NSF239"/>
      <c r="NSG239"/>
      <c r="NSH239"/>
      <c r="NSI239"/>
      <c r="NSJ239"/>
      <c r="NSK239"/>
      <c r="NSL239"/>
      <c r="NSM239"/>
      <c r="NSN239"/>
      <c r="NSO239"/>
      <c r="NSP239"/>
      <c r="NSQ239"/>
      <c r="NSR239"/>
      <c r="NSS239"/>
      <c r="NST239"/>
      <c r="NSU239"/>
      <c r="NSV239"/>
      <c r="NSW239"/>
      <c r="NSX239"/>
      <c r="NSY239"/>
      <c r="NSZ239"/>
      <c r="NTA239"/>
      <c r="NTB239"/>
      <c r="NTC239"/>
      <c r="NTD239"/>
      <c r="NTE239"/>
      <c r="NTF239"/>
      <c r="NTG239"/>
      <c r="NTH239"/>
      <c r="NTI239"/>
      <c r="NTJ239"/>
      <c r="NTK239"/>
      <c r="NTL239"/>
      <c r="NTM239"/>
      <c r="NTN239"/>
      <c r="NTO239"/>
      <c r="NTP239"/>
      <c r="NTQ239"/>
      <c r="NTR239"/>
      <c r="NTS239"/>
      <c r="NTT239"/>
      <c r="NTU239"/>
      <c r="NTV239"/>
      <c r="NTW239"/>
      <c r="NTX239"/>
      <c r="NTY239"/>
      <c r="NTZ239"/>
      <c r="NUA239"/>
      <c r="NUB239"/>
      <c r="NUC239"/>
      <c r="NUD239"/>
      <c r="NUE239"/>
      <c r="NUF239"/>
      <c r="NUG239"/>
      <c r="NUH239"/>
      <c r="NUI239"/>
      <c r="NUJ239"/>
      <c r="NUK239"/>
      <c r="NUL239"/>
      <c r="NUM239"/>
      <c r="NUN239"/>
      <c r="NUO239"/>
      <c r="NUP239"/>
      <c r="NUQ239"/>
      <c r="NUR239"/>
      <c r="NUS239"/>
      <c r="NUT239"/>
      <c r="NUU239"/>
      <c r="NUV239"/>
      <c r="NUW239"/>
      <c r="NUX239"/>
      <c r="NUY239"/>
      <c r="NUZ239"/>
      <c r="NVA239"/>
      <c r="NVB239"/>
      <c r="NVC239"/>
      <c r="NVD239"/>
      <c r="NVE239"/>
      <c r="NVF239"/>
      <c r="NVG239"/>
      <c r="NVH239"/>
      <c r="NVI239"/>
      <c r="NVJ239"/>
      <c r="NVK239"/>
      <c r="NVL239"/>
      <c r="NVM239"/>
      <c r="NVN239"/>
      <c r="NVO239"/>
      <c r="NVP239"/>
      <c r="NVQ239"/>
      <c r="NVR239"/>
      <c r="NVS239"/>
      <c r="NVT239"/>
      <c r="NVU239"/>
      <c r="NVV239"/>
      <c r="NVW239"/>
      <c r="NVX239"/>
      <c r="NVY239"/>
      <c r="NVZ239"/>
      <c r="NWA239"/>
      <c r="NWB239"/>
      <c r="NWC239"/>
      <c r="NWD239"/>
      <c r="NWE239"/>
      <c r="NWF239"/>
      <c r="NWG239"/>
      <c r="NWH239"/>
      <c r="NWI239"/>
      <c r="NWJ239"/>
      <c r="NWK239"/>
      <c r="NWL239"/>
      <c r="NWM239"/>
      <c r="NWN239"/>
      <c r="NWO239"/>
      <c r="NWP239"/>
      <c r="NWQ239"/>
      <c r="NWR239"/>
      <c r="NWS239"/>
      <c r="NWT239"/>
      <c r="NWU239"/>
      <c r="NWV239"/>
      <c r="NWW239"/>
      <c r="NWX239"/>
      <c r="NWY239"/>
      <c r="NWZ239"/>
      <c r="NXA239"/>
      <c r="NXB239"/>
      <c r="NXC239"/>
      <c r="NXD239"/>
      <c r="NXE239"/>
      <c r="NXF239"/>
      <c r="NXG239"/>
      <c r="NXH239"/>
      <c r="NXI239"/>
      <c r="NXJ239"/>
      <c r="NXK239"/>
      <c r="NXL239"/>
      <c r="NXM239"/>
      <c r="NXN239"/>
      <c r="NXO239"/>
      <c r="NXP239"/>
      <c r="NXQ239"/>
      <c r="NXR239"/>
      <c r="NXS239"/>
      <c r="NXT239"/>
      <c r="NXU239"/>
      <c r="NXV239"/>
      <c r="NXW239"/>
      <c r="NXX239"/>
      <c r="NXY239"/>
      <c r="NXZ239"/>
      <c r="NYA239"/>
      <c r="NYB239"/>
      <c r="NYC239"/>
      <c r="NYD239"/>
      <c r="NYE239"/>
      <c r="NYF239"/>
      <c r="NYG239"/>
      <c r="NYH239"/>
      <c r="NYI239"/>
      <c r="NYJ239"/>
      <c r="NYK239"/>
      <c r="NYL239"/>
      <c r="NYM239"/>
      <c r="NYN239"/>
      <c r="NYO239"/>
      <c r="NYP239"/>
      <c r="NYQ239"/>
      <c r="NYR239"/>
      <c r="NYS239"/>
      <c r="NYT239"/>
      <c r="NYU239"/>
      <c r="NYV239"/>
      <c r="NYW239"/>
      <c r="NYX239"/>
      <c r="NYY239"/>
      <c r="NYZ239"/>
      <c r="NZA239"/>
      <c r="NZB239"/>
      <c r="NZC239"/>
      <c r="NZD239"/>
      <c r="NZE239"/>
      <c r="NZF239"/>
      <c r="NZG239"/>
      <c r="NZH239"/>
      <c r="NZI239"/>
      <c r="NZJ239"/>
      <c r="NZK239"/>
      <c r="NZL239"/>
      <c r="NZM239"/>
      <c r="NZN239"/>
      <c r="NZO239"/>
      <c r="NZP239"/>
      <c r="NZQ239"/>
      <c r="NZR239"/>
      <c r="NZS239"/>
      <c r="NZT239"/>
      <c r="NZU239"/>
      <c r="NZV239"/>
      <c r="NZW239"/>
      <c r="NZX239"/>
      <c r="NZY239"/>
      <c r="NZZ239"/>
      <c r="OAA239"/>
      <c r="OAB239"/>
      <c r="OAC239"/>
      <c r="OAD239"/>
      <c r="OAE239"/>
      <c r="OAF239"/>
      <c r="OAG239"/>
      <c r="OAH239"/>
      <c r="OAI239"/>
      <c r="OAJ239"/>
      <c r="OAK239"/>
      <c r="OAL239"/>
      <c r="OAM239"/>
      <c r="OAN239"/>
      <c r="OAO239"/>
      <c r="OAP239"/>
      <c r="OAQ239"/>
      <c r="OAR239"/>
      <c r="OAS239"/>
      <c r="OAT239"/>
      <c r="OAU239"/>
      <c r="OAV239"/>
      <c r="OAW239"/>
      <c r="OAX239"/>
      <c r="OAY239"/>
      <c r="OAZ239"/>
      <c r="OBA239"/>
      <c r="OBB239"/>
      <c r="OBC239"/>
      <c r="OBD239"/>
      <c r="OBE239"/>
      <c r="OBF239"/>
      <c r="OBG239"/>
      <c r="OBH239"/>
      <c r="OBI239"/>
      <c r="OBJ239"/>
      <c r="OBK239"/>
      <c r="OBL239"/>
      <c r="OBM239"/>
      <c r="OBN239"/>
      <c r="OBO239"/>
      <c r="OBP239"/>
      <c r="OBQ239"/>
      <c r="OBR239"/>
      <c r="OBS239"/>
      <c r="OBT239"/>
      <c r="OBU239"/>
      <c r="OBV239"/>
      <c r="OBW239"/>
      <c r="OBX239"/>
      <c r="OBY239"/>
      <c r="OBZ239"/>
      <c r="OCA239"/>
      <c r="OCB239"/>
      <c r="OCC239"/>
      <c r="OCD239"/>
      <c r="OCE239"/>
      <c r="OCF239"/>
      <c r="OCG239"/>
      <c r="OCH239"/>
      <c r="OCI239"/>
      <c r="OCJ239"/>
      <c r="OCK239"/>
      <c r="OCL239"/>
      <c r="OCM239"/>
      <c r="OCN239"/>
      <c r="OCO239"/>
      <c r="OCP239"/>
      <c r="OCQ239"/>
      <c r="OCR239"/>
      <c r="OCS239"/>
      <c r="OCT239"/>
      <c r="OCU239"/>
      <c r="OCV239"/>
      <c r="OCW239"/>
      <c r="OCX239"/>
      <c r="OCY239"/>
      <c r="OCZ239"/>
      <c r="ODA239"/>
      <c r="ODB239"/>
      <c r="ODC239"/>
      <c r="ODD239"/>
      <c r="ODE239"/>
      <c r="ODF239"/>
      <c r="ODG239"/>
      <c r="ODH239"/>
      <c r="ODI239"/>
      <c r="ODJ239"/>
      <c r="ODK239"/>
      <c r="ODL239"/>
      <c r="ODM239"/>
      <c r="ODN239"/>
      <c r="ODO239"/>
      <c r="ODP239"/>
      <c r="ODQ239"/>
      <c r="ODR239"/>
      <c r="ODS239"/>
      <c r="ODT239"/>
      <c r="ODU239"/>
      <c r="ODV239"/>
      <c r="ODW239"/>
      <c r="ODX239"/>
      <c r="ODY239"/>
      <c r="ODZ239"/>
      <c r="OEA239"/>
      <c r="OEB239"/>
      <c r="OEC239"/>
      <c r="OED239"/>
      <c r="OEE239"/>
      <c r="OEF239"/>
      <c r="OEG239"/>
      <c r="OEH239"/>
      <c r="OEI239"/>
      <c r="OEJ239"/>
      <c r="OEK239"/>
      <c r="OEL239"/>
      <c r="OEM239"/>
      <c r="OEN239"/>
      <c r="OEO239"/>
      <c r="OEP239"/>
      <c r="OEQ239"/>
      <c r="OER239"/>
      <c r="OES239"/>
      <c r="OET239"/>
      <c r="OEU239"/>
      <c r="OEV239"/>
      <c r="OEW239"/>
      <c r="OEX239"/>
      <c r="OEY239"/>
      <c r="OEZ239"/>
      <c r="OFA239"/>
      <c r="OFB239"/>
      <c r="OFC239"/>
      <c r="OFD239"/>
      <c r="OFE239"/>
      <c r="OFF239"/>
      <c r="OFG239"/>
      <c r="OFH239"/>
      <c r="OFI239"/>
      <c r="OFJ239"/>
      <c r="OFK239"/>
      <c r="OFL239"/>
      <c r="OFM239"/>
      <c r="OFN239"/>
      <c r="OFO239"/>
      <c r="OFP239"/>
      <c r="OFQ239"/>
      <c r="OFR239"/>
      <c r="OFS239"/>
      <c r="OFT239"/>
      <c r="OFU239"/>
      <c r="OFV239"/>
      <c r="OFW239"/>
      <c r="OFX239"/>
      <c r="OFY239"/>
      <c r="OFZ239"/>
      <c r="OGA239"/>
      <c r="OGB239"/>
      <c r="OGC239"/>
      <c r="OGD239"/>
      <c r="OGE239"/>
      <c r="OGF239"/>
      <c r="OGG239"/>
      <c r="OGH239"/>
      <c r="OGI239"/>
      <c r="OGJ239"/>
      <c r="OGK239"/>
      <c r="OGL239"/>
      <c r="OGM239"/>
      <c r="OGN239"/>
      <c r="OGO239"/>
      <c r="OGP239"/>
      <c r="OGQ239"/>
      <c r="OGR239"/>
      <c r="OGS239"/>
      <c r="OGT239"/>
      <c r="OGU239"/>
      <c r="OGV239"/>
      <c r="OGW239"/>
      <c r="OGX239"/>
      <c r="OGY239"/>
      <c r="OGZ239"/>
      <c r="OHA239"/>
      <c r="OHB239"/>
      <c r="OHC239"/>
      <c r="OHD239"/>
      <c r="OHE239"/>
      <c r="OHF239"/>
      <c r="OHG239"/>
      <c r="OHH239"/>
      <c r="OHI239"/>
      <c r="OHJ239"/>
      <c r="OHK239"/>
      <c r="OHL239"/>
      <c r="OHM239"/>
      <c r="OHN239"/>
      <c r="OHO239"/>
      <c r="OHP239"/>
      <c r="OHQ239"/>
      <c r="OHR239"/>
      <c r="OHS239"/>
      <c r="OHT239"/>
      <c r="OHU239"/>
      <c r="OHV239"/>
      <c r="OHW239"/>
      <c r="OHX239"/>
      <c r="OHY239"/>
      <c r="OHZ239"/>
      <c r="OIA239"/>
      <c r="OIB239"/>
      <c r="OIC239"/>
      <c r="OID239"/>
      <c r="OIE239"/>
      <c r="OIF239"/>
      <c r="OIG239"/>
      <c r="OIH239"/>
      <c r="OII239"/>
      <c r="OIJ239"/>
      <c r="OIK239"/>
      <c r="OIL239"/>
      <c r="OIM239"/>
      <c r="OIN239"/>
      <c r="OIO239"/>
      <c r="OIP239"/>
      <c r="OIQ239"/>
      <c r="OIR239"/>
      <c r="OIS239"/>
      <c r="OIT239"/>
      <c r="OIU239"/>
      <c r="OIV239"/>
      <c r="OIW239"/>
      <c r="OIX239"/>
      <c r="OIY239"/>
      <c r="OIZ239"/>
      <c r="OJA239"/>
      <c r="OJB239"/>
      <c r="OJC239"/>
      <c r="OJD239"/>
      <c r="OJE239"/>
      <c r="OJF239"/>
      <c r="OJG239"/>
      <c r="OJH239"/>
      <c r="OJI239"/>
      <c r="OJJ239"/>
      <c r="OJK239"/>
      <c r="OJL239"/>
      <c r="OJM239"/>
      <c r="OJN239"/>
      <c r="OJO239"/>
      <c r="OJP239"/>
      <c r="OJQ239"/>
      <c r="OJR239"/>
      <c r="OJS239"/>
      <c r="OJT239"/>
      <c r="OJU239"/>
      <c r="OJV239"/>
      <c r="OJW239"/>
      <c r="OJX239"/>
      <c r="OJY239"/>
      <c r="OJZ239"/>
      <c r="OKA239"/>
      <c r="OKB239"/>
      <c r="OKC239"/>
      <c r="OKD239"/>
      <c r="OKE239"/>
      <c r="OKF239"/>
      <c r="OKG239"/>
      <c r="OKH239"/>
      <c r="OKI239"/>
      <c r="OKJ239"/>
      <c r="OKK239"/>
      <c r="OKL239"/>
      <c r="OKM239"/>
      <c r="OKN239"/>
      <c r="OKO239"/>
      <c r="OKP239"/>
      <c r="OKQ239"/>
      <c r="OKR239"/>
      <c r="OKS239"/>
      <c r="OKT239"/>
      <c r="OKU239"/>
      <c r="OKV239"/>
      <c r="OKW239"/>
      <c r="OKX239"/>
      <c r="OKY239"/>
      <c r="OKZ239"/>
      <c r="OLA239"/>
      <c r="OLB239"/>
      <c r="OLC239"/>
      <c r="OLD239"/>
      <c r="OLE239"/>
      <c r="OLF239"/>
      <c r="OLG239"/>
      <c r="OLH239"/>
      <c r="OLI239"/>
      <c r="OLJ239"/>
      <c r="OLK239"/>
      <c r="OLL239"/>
      <c r="OLM239"/>
      <c r="OLN239"/>
      <c r="OLO239"/>
      <c r="OLP239"/>
      <c r="OLQ239"/>
      <c r="OLR239"/>
      <c r="OLS239"/>
      <c r="OLT239"/>
      <c r="OLU239"/>
      <c r="OLV239"/>
      <c r="OLW239"/>
      <c r="OLX239"/>
      <c r="OLY239"/>
      <c r="OLZ239"/>
      <c r="OMA239"/>
      <c r="OMB239"/>
      <c r="OMC239"/>
      <c r="OMD239"/>
      <c r="OME239"/>
      <c r="OMF239"/>
      <c r="OMG239"/>
      <c r="OMH239"/>
      <c r="OMI239"/>
      <c r="OMJ239"/>
      <c r="OMK239"/>
      <c r="OML239"/>
      <c r="OMM239"/>
      <c r="OMN239"/>
      <c r="OMO239"/>
      <c r="OMP239"/>
      <c r="OMQ239"/>
      <c r="OMR239"/>
      <c r="OMS239"/>
      <c r="OMT239"/>
      <c r="OMU239"/>
      <c r="OMV239"/>
      <c r="OMW239"/>
      <c r="OMX239"/>
      <c r="OMY239"/>
      <c r="OMZ239"/>
      <c r="ONA239"/>
      <c r="ONB239"/>
      <c r="ONC239"/>
      <c r="OND239"/>
      <c r="ONE239"/>
      <c r="ONF239"/>
      <c r="ONG239"/>
      <c r="ONH239"/>
      <c r="ONI239"/>
      <c r="ONJ239"/>
      <c r="ONK239"/>
      <c r="ONL239"/>
      <c r="ONM239"/>
      <c r="ONN239"/>
      <c r="ONO239"/>
      <c r="ONP239"/>
      <c r="ONQ239"/>
      <c r="ONR239"/>
      <c r="ONS239"/>
      <c r="ONT239"/>
      <c r="ONU239"/>
      <c r="ONV239"/>
      <c r="ONW239"/>
      <c r="ONX239"/>
      <c r="ONY239"/>
      <c r="ONZ239"/>
      <c r="OOA239"/>
      <c r="OOB239"/>
      <c r="OOC239"/>
      <c r="OOD239"/>
      <c r="OOE239"/>
      <c r="OOF239"/>
      <c r="OOG239"/>
      <c r="OOH239"/>
      <c r="OOI239"/>
      <c r="OOJ239"/>
      <c r="OOK239"/>
      <c r="OOL239"/>
      <c r="OOM239"/>
      <c r="OON239"/>
      <c r="OOO239"/>
      <c r="OOP239"/>
      <c r="OOQ239"/>
      <c r="OOR239"/>
      <c r="OOS239"/>
      <c r="OOT239"/>
      <c r="OOU239"/>
      <c r="OOV239"/>
      <c r="OOW239"/>
      <c r="OOX239"/>
      <c r="OOY239"/>
      <c r="OOZ239"/>
      <c r="OPA239"/>
      <c r="OPB239"/>
      <c r="OPC239"/>
      <c r="OPD239"/>
      <c r="OPE239"/>
      <c r="OPF239"/>
      <c r="OPG239"/>
      <c r="OPH239"/>
      <c r="OPI239"/>
      <c r="OPJ239"/>
      <c r="OPK239"/>
      <c r="OPL239"/>
      <c r="OPM239"/>
      <c r="OPN239"/>
      <c r="OPO239"/>
      <c r="OPP239"/>
      <c r="OPQ239"/>
      <c r="OPR239"/>
      <c r="OPS239"/>
      <c r="OPT239"/>
      <c r="OPU239"/>
      <c r="OPV239"/>
      <c r="OPW239"/>
      <c r="OPX239"/>
      <c r="OPY239"/>
      <c r="OPZ239"/>
      <c r="OQA239"/>
      <c r="OQB239"/>
      <c r="OQC239"/>
      <c r="OQD239"/>
      <c r="OQE239"/>
      <c r="OQF239"/>
      <c r="OQG239"/>
      <c r="OQH239"/>
      <c r="OQI239"/>
      <c r="OQJ239"/>
      <c r="OQK239"/>
      <c r="OQL239"/>
      <c r="OQM239"/>
      <c r="OQN239"/>
      <c r="OQO239"/>
      <c r="OQP239"/>
      <c r="OQQ239"/>
      <c r="OQR239"/>
      <c r="OQS239"/>
      <c r="OQT239"/>
      <c r="OQU239"/>
      <c r="OQV239"/>
      <c r="OQW239"/>
      <c r="OQX239"/>
      <c r="OQY239"/>
      <c r="OQZ239"/>
      <c r="ORA239"/>
      <c r="ORB239"/>
      <c r="ORC239"/>
      <c r="ORD239"/>
      <c r="ORE239"/>
      <c r="ORF239"/>
      <c r="ORG239"/>
      <c r="ORH239"/>
      <c r="ORI239"/>
      <c r="ORJ239"/>
      <c r="ORK239"/>
      <c r="ORL239"/>
      <c r="ORM239"/>
      <c r="ORN239"/>
      <c r="ORO239"/>
      <c r="ORP239"/>
      <c r="ORQ239"/>
      <c r="ORR239"/>
      <c r="ORS239"/>
      <c r="ORT239"/>
      <c r="ORU239"/>
      <c r="ORV239"/>
      <c r="ORW239"/>
      <c r="ORX239"/>
      <c r="ORY239"/>
      <c r="ORZ239"/>
      <c r="OSA239"/>
      <c r="OSB239"/>
      <c r="OSC239"/>
      <c r="OSD239"/>
      <c r="OSE239"/>
      <c r="OSF239"/>
      <c r="OSG239"/>
      <c r="OSH239"/>
      <c r="OSI239"/>
      <c r="OSJ239"/>
      <c r="OSK239"/>
      <c r="OSL239"/>
      <c r="OSM239"/>
      <c r="OSN239"/>
      <c r="OSO239"/>
      <c r="OSP239"/>
      <c r="OSQ239"/>
      <c r="OSR239"/>
      <c r="OSS239"/>
      <c r="OST239"/>
      <c r="OSU239"/>
      <c r="OSV239"/>
      <c r="OSW239"/>
      <c r="OSX239"/>
      <c r="OSY239"/>
      <c r="OSZ239"/>
      <c r="OTA239"/>
      <c r="OTB239"/>
      <c r="OTC239"/>
      <c r="OTD239"/>
      <c r="OTE239"/>
      <c r="OTF239"/>
      <c r="OTG239"/>
      <c r="OTH239"/>
      <c r="OTI239"/>
      <c r="OTJ239"/>
      <c r="OTK239"/>
      <c r="OTL239"/>
      <c r="OTM239"/>
      <c r="OTN239"/>
      <c r="OTO239"/>
      <c r="OTP239"/>
      <c r="OTQ239"/>
      <c r="OTR239"/>
      <c r="OTS239"/>
      <c r="OTT239"/>
      <c r="OTU239"/>
      <c r="OTV239"/>
      <c r="OTW239"/>
      <c r="OTX239"/>
      <c r="OTY239"/>
      <c r="OTZ239"/>
      <c r="OUA239"/>
      <c r="OUB239"/>
      <c r="OUC239"/>
      <c r="OUD239"/>
      <c r="OUE239"/>
      <c r="OUF239"/>
      <c r="OUG239"/>
      <c r="OUH239"/>
      <c r="OUI239"/>
      <c r="OUJ239"/>
      <c r="OUK239"/>
      <c r="OUL239"/>
      <c r="OUM239"/>
      <c r="OUN239"/>
      <c r="OUO239"/>
      <c r="OUP239"/>
      <c r="OUQ239"/>
      <c r="OUR239"/>
      <c r="OUS239"/>
      <c r="OUT239"/>
      <c r="OUU239"/>
      <c r="OUV239"/>
      <c r="OUW239"/>
      <c r="OUX239"/>
      <c r="OUY239"/>
      <c r="OUZ239"/>
      <c r="OVA239"/>
      <c r="OVB239"/>
      <c r="OVC239"/>
      <c r="OVD239"/>
      <c r="OVE239"/>
      <c r="OVF239"/>
      <c r="OVG239"/>
      <c r="OVH239"/>
      <c r="OVI239"/>
      <c r="OVJ239"/>
      <c r="OVK239"/>
      <c r="OVL239"/>
      <c r="OVM239"/>
      <c r="OVN239"/>
      <c r="OVO239"/>
      <c r="OVP239"/>
      <c r="OVQ239"/>
      <c r="OVR239"/>
      <c r="OVS239"/>
      <c r="OVT239"/>
      <c r="OVU239"/>
      <c r="OVV239"/>
      <c r="OVW239"/>
      <c r="OVX239"/>
      <c r="OVY239"/>
      <c r="OVZ239"/>
      <c r="OWA239"/>
      <c r="OWB239"/>
      <c r="OWC239"/>
      <c r="OWD239"/>
      <c r="OWE239"/>
      <c r="OWF239"/>
      <c r="OWG239"/>
      <c r="OWH239"/>
      <c r="OWI239"/>
      <c r="OWJ239"/>
      <c r="OWK239"/>
      <c r="OWL239"/>
      <c r="OWM239"/>
      <c r="OWN239"/>
      <c r="OWO239"/>
      <c r="OWP239"/>
      <c r="OWQ239"/>
      <c r="OWR239"/>
      <c r="OWS239"/>
      <c r="OWT239"/>
      <c r="OWU239"/>
      <c r="OWV239"/>
      <c r="OWW239"/>
      <c r="OWX239"/>
      <c r="OWY239"/>
      <c r="OWZ239"/>
      <c r="OXA239"/>
      <c r="OXB239"/>
      <c r="OXC239"/>
      <c r="OXD239"/>
      <c r="OXE239"/>
      <c r="OXF239"/>
      <c r="OXG239"/>
      <c r="OXH239"/>
      <c r="OXI239"/>
      <c r="OXJ239"/>
      <c r="OXK239"/>
      <c r="OXL239"/>
      <c r="OXM239"/>
      <c r="OXN239"/>
      <c r="OXO239"/>
      <c r="OXP239"/>
      <c r="OXQ239"/>
      <c r="OXR239"/>
      <c r="OXS239"/>
      <c r="OXT239"/>
      <c r="OXU239"/>
      <c r="OXV239"/>
      <c r="OXW239"/>
      <c r="OXX239"/>
      <c r="OXY239"/>
      <c r="OXZ239"/>
      <c r="OYA239"/>
      <c r="OYB239"/>
      <c r="OYC239"/>
      <c r="OYD239"/>
      <c r="OYE239"/>
      <c r="OYF239"/>
      <c r="OYG239"/>
      <c r="OYH239"/>
      <c r="OYI239"/>
      <c r="OYJ239"/>
      <c r="OYK239"/>
      <c r="OYL239"/>
      <c r="OYM239"/>
      <c r="OYN239"/>
      <c r="OYO239"/>
      <c r="OYP239"/>
      <c r="OYQ239"/>
      <c r="OYR239"/>
      <c r="OYS239"/>
      <c r="OYT239"/>
      <c r="OYU239"/>
      <c r="OYV239"/>
      <c r="OYW239"/>
      <c r="OYX239"/>
      <c r="OYY239"/>
      <c r="OYZ239"/>
      <c r="OZA239"/>
      <c r="OZB239"/>
      <c r="OZC239"/>
      <c r="OZD239"/>
      <c r="OZE239"/>
      <c r="OZF239"/>
      <c r="OZG239"/>
      <c r="OZH239"/>
      <c r="OZI239"/>
      <c r="OZJ239"/>
      <c r="OZK239"/>
      <c r="OZL239"/>
      <c r="OZM239"/>
      <c r="OZN239"/>
      <c r="OZO239"/>
      <c r="OZP239"/>
      <c r="OZQ239"/>
      <c r="OZR239"/>
      <c r="OZS239"/>
      <c r="OZT239"/>
      <c r="OZU239"/>
      <c r="OZV239"/>
      <c r="OZW239"/>
      <c r="OZX239"/>
      <c r="OZY239"/>
      <c r="OZZ239"/>
      <c r="PAA239"/>
      <c r="PAB239"/>
      <c r="PAC239"/>
      <c r="PAD239"/>
      <c r="PAE239"/>
      <c r="PAF239"/>
      <c r="PAG239"/>
      <c r="PAH239"/>
      <c r="PAI239"/>
      <c r="PAJ239"/>
      <c r="PAK239"/>
      <c r="PAL239"/>
      <c r="PAM239"/>
      <c r="PAN239"/>
      <c r="PAO239"/>
      <c r="PAP239"/>
      <c r="PAQ239"/>
      <c r="PAR239"/>
      <c r="PAS239"/>
      <c r="PAT239"/>
      <c r="PAU239"/>
      <c r="PAV239"/>
      <c r="PAW239"/>
      <c r="PAX239"/>
      <c r="PAY239"/>
      <c r="PAZ239"/>
      <c r="PBA239"/>
      <c r="PBB239"/>
      <c r="PBC239"/>
      <c r="PBD239"/>
      <c r="PBE239"/>
      <c r="PBF239"/>
      <c r="PBG239"/>
      <c r="PBH239"/>
      <c r="PBI239"/>
      <c r="PBJ239"/>
      <c r="PBK239"/>
      <c r="PBL239"/>
      <c r="PBM239"/>
      <c r="PBN239"/>
      <c r="PBO239"/>
      <c r="PBP239"/>
      <c r="PBQ239"/>
      <c r="PBR239"/>
      <c r="PBS239"/>
      <c r="PBT239"/>
      <c r="PBU239"/>
      <c r="PBV239"/>
      <c r="PBW239"/>
      <c r="PBX239"/>
      <c r="PBY239"/>
      <c r="PBZ239"/>
      <c r="PCA239"/>
      <c r="PCB239"/>
      <c r="PCC239"/>
      <c r="PCD239"/>
      <c r="PCE239"/>
      <c r="PCF239"/>
      <c r="PCG239"/>
      <c r="PCH239"/>
      <c r="PCI239"/>
      <c r="PCJ239"/>
      <c r="PCK239"/>
      <c r="PCL239"/>
      <c r="PCM239"/>
      <c r="PCN239"/>
      <c r="PCO239"/>
      <c r="PCP239"/>
      <c r="PCQ239"/>
      <c r="PCR239"/>
      <c r="PCS239"/>
      <c r="PCT239"/>
      <c r="PCU239"/>
      <c r="PCV239"/>
      <c r="PCW239"/>
      <c r="PCX239"/>
      <c r="PCY239"/>
      <c r="PCZ239"/>
      <c r="PDA239"/>
      <c r="PDB239"/>
      <c r="PDC239"/>
      <c r="PDD239"/>
      <c r="PDE239"/>
      <c r="PDF239"/>
      <c r="PDG239"/>
      <c r="PDH239"/>
      <c r="PDI239"/>
      <c r="PDJ239"/>
      <c r="PDK239"/>
      <c r="PDL239"/>
      <c r="PDM239"/>
      <c r="PDN239"/>
      <c r="PDO239"/>
      <c r="PDP239"/>
      <c r="PDQ239"/>
      <c r="PDR239"/>
      <c r="PDS239"/>
      <c r="PDT239"/>
      <c r="PDU239"/>
      <c r="PDV239"/>
      <c r="PDW239"/>
      <c r="PDX239"/>
      <c r="PDY239"/>
      <c r="PDZ239"/>
      <c r="PEA239"/>
      <c r="PEB239"/>
      <c r="PEC239"/>
      <c r="PED239"/>
      <c r="PEE239"/>
      <c r="PEF239"/>
      <c r="PEG239"/>
      <c r="PEH239"/>
      <c r="PEI239"/>
      <c r="PEJ239"/>
      <c r="PEK239"/>
      <c r="PEL239"/>
      <c r="PEM239"/>
      <c r="PEN239"/>
      <c r="PEO239"/>
      <c r="PEP239"/>
      <c r="PEQ239"/>
      <c r="PER239"/>
      <c r="PES239"/>
      <c r="PET239"/>
      <c r="PEU239"/>
      <c r="PEV239"/>
      <c r="PEW239"/>
      <c r="PEX239"/>
      <c r="PEY239"/>
      <c r="PEZ239"/>
      <c r="PFA239"/>
      <c r="PFB239"/>
      <c r="PFC239"/>
      <c r="PFD239"/>
      <c r="PFE239"/>
      <c r="PFF239"/>
      <c r="PFG239"/>
      <c r="PFH239"/>
      <c r="PFI239"/>
      <c r="PFJ239"/>
      <c r="PFK239"/>
      <c r="PFL239"/>
      <c r="PFM239"/>
      <c r="PFN239"/>
      <c r="PFO239"/>
      <c r="PFP239"/>
      <c r="PFQ239"/>
      <c r="PFR239"/>
      <c r="PFS239"/>
      <c r="PFT239"/>
      <c r="PFU239"/>
      <c r="PFV239"/>
      <c r="PFW239"/>
      <c r="PFX239"/>
      <c r="PFY239"/>
      <c r="PFZ239"/>
      <c r="PGA239"/>
      <c r="PGB239"/>
      <c r="PGC239"/>
      <c r="PGD239"/>
      <c r="PGE239"/>
      <c r="PGF239"/>
      <c r="PGG239"/>
      <c r="PGH239"/>
      <c r="PGI239"/>
      <c r="PGJ239"/>
      <c r="PGK239"/>
      <c r="PGL239"/>
      <c r="PGM239"/>
      <c r="PGN239"/>
      <c r="PGO239"/>
      <c r="PGP239"/>
      <c r="PGQ239"/>
      <c r="PGR239"/>
      <c r="PGS239"/>
      <c r="PGT239"/>
      <c r="PGU239"/>
      <c r="PGV239"/>
      <c r="PGW239"/>
      <c r="PGX239"/>
      <c r="PGY239"/>
      <c r="PGZ239"/>
      <c r="PHA239"/>
      <c r="PHB239"/>
      <c r="PHC239"/>
      <c r="PHD239"/>
      <c r="PHE239"/>
      <c r="PHF239"/>
      <c r="PHG239"/>
      <c r="PHH239"/>
      <c r="PHI239"/>
      <c r="PHJ239"/>
      <c r="PHK239"/>
      <c r="PHL239"/>
      <c r="PHM239"/>
      <c r="PHN239"/>
      <c r="PHO239"/>
      <c r="PHP239"/>
      <c r="PHQ239"/>
      <c r="PHR239"/>
      <c r="PHS239"/>
      <c r="PHT239"/>
      <c r="PHU239"/>
      <c r="PHV239"/>
      <c r="PHW239"/>
      <c r="PHX239"/>
      <c r="PHY239"/>
      <c r="PHZ239"/>
      <c r="PIA239"/>
      <c r="PIB239"/>
      <c r="PIC239"/>
      <c r="PID239"/>
      <c r="PIE239"/>
      <c r="PIF239"/>
      <c r="PIG239"/>
      <c r="PIH239"/>
      <c r="PII239"/>
      <c r="PIJ239"/>
      <c r="PIK239"/>
      <c r="PIL239"/>
      <c r="PIM239"/>
      <c r="PIN239"/>
      <c r="PIO239"/>
      <c r="PIP239"/>
      <c r="PIQ239"/>
      <c r="PIR239"/>
      <c r="PIS239"/>
      <c r="PIT239"/>
      <c r="PIU239"/>
      <c r="PIV239"/>
      <c r="PIW239"/>
      <c r="PIX239"/>
      <c r="PIY239"/>
      <c r="PIZ239"/>
      <c r="PJA239"/>
      <c r="PJB239"/>
      <c r="PJC239"/>
      <c r="PJD239"/>
      <c r="PJE239"/>
      <c r="PJF239"/>
      <c r="PJG239"/>
      <c r="PJH239"/>
      <c r="PJI239"/>
      <c r="PJJ239"/>
      <c r="PJK239"/>
      <c r="PJL239"/>
      <c r="PJM239"/>
      <c r="PJN239"/>
      <c r="PJO239"/>
      <c r="PJP239"/>
      <c r="PJQ239"/>
      <c r="PJR239"/>
      <c r="PJS239"/>
      <c r="PJT239"/>
      <c r="PJU239"/>
      <c r="PJV239"/>
      <c r="PJW239"/>
      <c r="PJX239"/>
      <c r="PJY239"/>
      <c r="PJZ239"/>
      <c r="PKA239"/>
      <c r="PKB239"/>
      <c r="PKC239"/>
      <c r="PKD239"/>
      <c r="PKE239"/>
      <c r="PKF239"/>
      <c r="PKG239"/>
      <c r="PKH239"/>
      <c r="PKI239"/>
      <c r="PKJ239"/>
      <c r="PKK239"/>
      <c r="PKL239"/>
      <c r="PKM239"/>
      <c r="PKN239"/>
      <c r="PKO239"/>
      <c r="PKP239"/>
      <c r="PKQ239"/>
      <c r="PKR239"/>
      <c r="PKS239"/>
      <c r="PKT239"/>
      <c r="PKU239"/>
      <c r="PKV239"/>
      <c r="PKW239"/>
      <c r="PKX239"/>
      <c r="PKY239"/>
      <c r="PKZ239"/>
      <c r="PLA239"/>
      <c r="PLB239"/>
      <c r="PLC239"/>
      <c r="PLD239"/>
      <c r="PLE239"/>
      <c r="PLF239"/>
      <c r="PLG239"/>
      <c r="PLH239"/>
      <c r="PLI239"/>
      <c r="PLJ239"/>
      <c r="PLK239"/>
      <c r="PLL239"/>
      <c r="PLM239"/>
      <c r="PLN239"/>
      <c r="PLO239"/>
      <c r="PLP239"/>
      <c r="PLQ239"/>
      <c r="PLR239"/>
      <c r="PLS239"/>
      <c r="PLT239"/>
      <c r="PLU239"/>
      <c r="PLV239"/>
      <c r="PLW239"/>
      <c r="PLX239"/>
      <c r="PLY239"/>
      <c r="PLZ239"/>
      <c r="PMA239"/>
      <c r="PMB239"/>
      <c r="PMC239"/>
      <c r="PMD239"/>
      <c r="PME239"/>
      <c r="PMF239"/>
      <c r="PMG239"/>
      <c r="PMH239"/>
      <c r="PMI239"/>
      <c r="PMJ239"/>
      <c r="PMK239"/>
      <c r="PML239"/>
      <c r="PMM239"/>
      <c r="PMN239"/>
      <c r="PMO239"/>
      <c r="PMP239"/>
      <c r="PMQ239"/>
      <c r="PMR239"/>
      <c r="PMS239"/>
      <c r="PMT239"/>
      <c r="PMU239"/>
      <c r="PMV239"/>
      <c r="PMW239"/>
      <c r="PMX239"/>
      <c r="PMY239"/>
      <c r="PMZ239"/>
      <c r="PNA239"/>
      <c r="PNB239"/>
      <c r="PNC239"/>
      <c r="PND239"/>
      <c r="PNE239"/>
      <c r="PNF239"/>
      <c r="PNG239"/>
      <c r="PNH239"/>
      <c r="PNI239"/>
      <c r="PNJ239"/>
      <c r="PNK239"/>
      <c r="PNL239"/>
      <c r="PNM239"/>
      <c r="PNN239"/>
      <c r="PNO239"/>
      <c r="PNP239"/>
      <c r="PNQ239"/>
      <c r="PNR239"/>
      <c r="PNS239"/>
      <c r="PNT239"/>
      <c r="PNU239"/>
      <c r="PNV239"/>
      <c r="PNW239"/>
      <c r="PNX239"/>
      <c r="PNY239"/>
      <c r="PNZ239"/>
      <c r="POA239"/>
      <c r="POB239"/>
      <c r="POC239"/>
      <c r="POD239"/>
      <c r="POE239"/>
      <c r="POF239"/>
      <c r="POG239"/>
      <c r="POH239"/>
      <c r="POI239"/>
      <c r="POJ239"/>
      <c r="POK239"/>
      <c r="POL239"/>
      <c r="POM239"/>
      <c r="PON239"/>
      <c r="POO239"/>
      <c r="POP239"/>
      <c r="POQ239"/>
      <c r="POR239"/>
      <c r="POS239"/>
      <c r="POT239"/>
      <c r="POU239"/>
      <c r="POV239"/>
      <c r="POW239"/>
      <c r="POX239"/>
      <c r="POY239"/>
      <c r="POZ239"/>
      <c r="PPA239"/>
      <c r="PPB239"/>
      <c r="PPC239"/>
      <c r="PPD239"/>
      <c r="PPE239"/>
      <c r="PPF239"/>
      <c r="PPG239"/>
      <c r="PPH239"/>
      <c r="PPI239"/>
      <c r="PPJ239"/>
      <c r="PPK239"/>
      <c r="PPL239"/>
      <c r="PPM239"/>
      <c r="PPN239"/>
      <c r="PPO239"/>
      <c r="PPP239"/>
      <c r="PPQ239"/>
      <c r="PPR239"/>
      <c r="PPS239"/>
      <c r="PPT239"/>
      <c r="PPU239"/>
      <c r="PPV239"/>
      <c r="PPW239"/>
      <c r="PPX239"/>
      <c r="PPY239"/>
      <c r="PPZ239"/>
      <c r="PQA239"/>
      <c r="PQB239"/>
      <c r="PQC239"/>
      <c r="PQD239"/>
      <c r="PQE239"/>
      <c r="PQF239"/>
      <c r="PQG239"/>
      <c r="PQH239"/>
      <c r="PQI239"/>
      <c r="PQJ239"/>
      <c r="PQK239"/>
      <c r="PQL239"/>
      <c r="PQM239"/>
      <c r="PQN239"/>
      <c r="PQO239"/>
      <c r="PQP239"/>
      <c r="PQQ239"/>
      <c r="PQR239"/>
      <c r="PQS239"/>
      <c r="PQT239"/>
      <c r="PQU239"/>
      <c r="PQV239"/>
      <c r="PQW239"/>
      <c r="PQX239"/>
      <c r="PQY239"/>
      <c r="PQZ239"/>
      <c r="PRA239"/>
      <c r="PRB239"/>
      <c r="PRC239"/>
      <c r="PRD239"/>
      <c r="PRE239"/>
      <c r="PRF239"/>
      <c r="PRG239"/>
      <c r="PRH239"/>
      <c r="PRI239"/>
      <c r="PRJ239"/>
      <c r="PRK239"/>
      <c r="PRL239"/>
      <c r="PRM239"/>
      <c r="PRN239"/>
      <c r="PRO239"/>
      <c r="PRP239"/>
      <c r="PRQ239"/>
      <c r="PRR239"/>
      <c r="PRS239"/>
      <c r="PRT239"/>
      <c r="PRU239"/>
      <c r="PRV239"/>
      <c r="PRW239"/>
      <c r="PRX239"/>
      <c r="PRY239"/>
      <c r="PRZ239"/>
      <c r="PSA239"/>
      <c r="PSB239"/>
      <c r="PSC239"/>
      <c r="PSD239"/>
      <c r="PSE239"/>
      <c r="PSF239"/>
      <c r="PSG239"/>
      <c r="PSH239"/>
      <c r="PSI239"/>
      <c r="PSJ239"/>
      <c r="PSK239"/>
      <c r="PSL239"/>
      <c r="PSM239"/>
      <c r="PSN239"/>
      <c r="PSO239"/>
      <c r="PSP239"/>
      <c r="PSQ239"/>
      <c r="PSR239"/>
      <c r="PSS239"/>
      <c r="PST239"/>
      <c r="PSU239"/>
      <c r="PSV239"/>
      <c r="PSW239"/>
      <c r="PSX239"/>
      <c r="PSY239"/>
      <c r="PSZ239"/>
      <c r="PTA239"/>
      <c r="PTB239"/>
      <c r="PTC239"/>
      <c r="PTD239"/>
      <c r="PTE239"/>
      <c r="PTF239"/>
      <c r="PTG239"/>
      <c r="PTH239"/>
      <c r="PTI239"/>
      <c r="PTJ239"/>
      <c r="PTK239"/>
      <c r="PTL239"/>
      <c r="PTM239"/>
      <c r="PTN239"/>
      <c r="PTO239"/>
      <c r="PTP239"/>
      <c r="PTQ239"/>
      <c r="PTR239"/>
      <c r="PTS239"/>
      <c r="PTT239"/>
      <c r="PTU239"/>
      <c r="PTV239"/>
      <c r="PTW239"/>
      <c r="PTX239"/>
      <c r="PTY239"/>
      <c r="PTZ239"/>
      <c r="PUA239"/>
      <c r="PUB239"/>
      <c r="PUC239"/>
      <c r="PUD239"/>
      <c r="PUE239"/>
      <c r="PUF239"/>
      <c r="PUG239"/>
      <c r="PUH239"/>
      <c r="PUI239"/>
      <c r="PUJ239"/>
      <c r="PUK239"/>
      <c r="PUL239"/>
      <c r="PUM239"/>
      <c r="PUN239"/>
      <c r="PUO239"/>
      <c r="PUP239"/>
      <c r="PUQ239"/>
      <c r="PUR239"/>
      <c r="PUS239"/>
      <c r="PUT239"/>
      <c r="PUU239"/>
      <c r="PUV239"/>
      <c r="PUW239"/>
      <c r="PUX239"/>
      <c r="PUY239"/>
      <c r="PUZ239"/>
      <c r="PVA239"/>
      <c r="PVB239"/>
      <c r="PVC239"/>
      <c r="PVD239"/>
      <c r="PVE239"/>
      <c r="PVF239"/>
      <c r="PVG239"/>
      <c r="PVH239"/>
      <c r="PVI239"/>
      <c r="PVJ239"/>
      <c r="PVK239"/>
      <c r="PVL239"/>
      <c r="PVM239"/>
      <c r="PVN239"/>
      <c r="PVO239"/>
      <c r="PVP239"/>
      <c r="PVQ239"/>
      <c r="PVR239"/>
      <c r="PVS239"/>
      <c r="PVT239"/>
      <c r="PVU239"/>
      <c r="PVV239"/>
      <c r="PVW239"/>
      <c r="PVX239"/>
      <c r="PVY239"/>
      <c r="PVZ239"/>
      <c r="PWA239"/>
      <c r="PWB239"/>
      <c r="PWC239"/>
      <c r="PWD239"/>
      <c r="PWE239"/>
      <c r="PWF239"/>
      <c r="PWG239"/>
      <c r="PWH239"/>
      <c r="PWI239"/>
      <c r="PWJ239"/>
      <c r="PWK239"/>
      <c r="PWL239"/>
      <c r="PWM239"/>
      <c r="PWN239"/>
      <c r="PWO239"/>
      <c r="PWP239"/>
      <c r="PWQ239"/>
      <c r="PWR239"/>
      <c r="PWS239"/>
      <c r="PWT239"/>
      <c r="PWU239"/>
      <c r="PWV239"/>
      <c r="PWW239"/>
      <c r="PWX239"/>
      <c r="PWY239"/>
      <c r="PWZ239"/>
      <c r="PXA239"/>
      <c r="PXB239"/>
      <c r="PXC239"/>
      <c r="PXD239"/>
      <c r="PXE239"/>
      <c r="PXF239"/>
      <c r="PXG239"/>
      <c r="PXH239"/>
      <c r="PXI239"/>
      <c r="PXJ239"/>
      <c r="PXK239"/>
      <c r="PXL239"/>
      <c r="PXM239"/>
      <c r="PXN239"/>
      <c r="PXO239"/>
      <c r="PXP239"/>
      <c r="PXQ239"/>
      <c r="PXR239"/>
      <c r="PXS239"/>
      <c r="PXT239"/>
      <c r="PXU239"/>
      <c r="PXV239"/>
      <c r="PXW239"/>
      <c r="PXX239"/>
      <c r="PXY239"/>
      <c r="PXZ239"/>
      <c r="PYA239"/>
      <c r="PYB239"/>
      <c r="PYC239"/>
      <c r="PYD239"/>
      <c r="PYE239"/>
      <c r="PYF239"/>
      <c r="PYG239"/>
      <c r="PYH239"/>
      <c r="PYI239"/>
      <c r="PYJ239"/>
      <c r="PYK239"/>
      <c r="PYL239"/>
      <c r="PYM239"/>
      <c r="PYN239"/>
      <c r="PYO239"/>
      <c r="PYP239"/>
      <c r="PYQ239"/>
      <c r="PYR239"/>
      <c r="PYS239"/>
      <c r="PYT239"/>
      <c r="PYU239"/>
      <c r="PYV239"/>
      <c r="PYW239"/>
      <c r="PYX239"/>
      <c r="PYY239"/>
      <c r="PYZ239"/>
      <c r="PZA239"/>
      <c r="PZB239"/>
      <c r="PZC239"/>
      <c r="PZD239"/>
      <c r="PZE239"/>
      <c r="PZF239"/>
      <c r="PZG239"/>
      <c r="PZH239"/>
      <c r="PZI239"/>
      <c r="PZJ239"/>
      <c r="PZK239"/>
      <c r="PZL239"/>
      <c r="PZM239"/>
      <c r="PZN239"/>
      <c r="PZO239"/>
      <c r="PZP239"/>
      <c r="PZQ239"/>
      <c r="PZR239"/>
      <c r="PZS239"/>
      <c r="PZT239"/>
      <c r="PZU239"/>
      <c r="PZV239"/>
      <c r="PZW239"/>
      <c r="PZX239"/>
      <c r="PZY239"/>
      <c r="PZZ239"/>
      <c r="QAA239"/>
      <c r="QAB239"/>
      <c r="QAC239"/>
      <c r="QAD239"/>
      <c r="QAE239"/>
      <c r="QAF239"/>
      <c r="QAG239"/>
      <c r="QAH239"/>
      <c r="QAI239"/>
      <c r="QAJ239"/>
      <c r="QAK239"/>
      <c r="QAL239"/>
      <c r="QAM239"/>
      <c r="QAN239"/>
      <c r="QAO239"/>
      <c r="QAP239"/>
      <c r="QAQ239"/>
      <c r="QAR239"/>
      <c r="QAS239"/>
      <c r="QAT239"/>
      <c r="QAU239"/>
      <c r="QAV239"/>
      <c r="QAW239"/>
      <c r="QAX239"/>
      <c r="QAY239"/>
      <c r="QAZ239"/>
      <c r="QBA239"/>
      <c r="QBB239"/>
      <c r="QBC239"/>
      <c r="QBD239"/>
      <c r="QBE239"/>
      <c r="QBF239"/>
      <c r="QBG239"/>
      <c r="QBH239"/>
      <c r="QBI239"/>
      <c r="QBJ239"/>
      <c r="QBK239"/>
      <c r="QBL239"/>
      <c r="QBM239"/>
      <c r="QBN239"/>
      <c r="QBO239"/>
      <c r="QBP239"/>
      <c r="QBQ239"/>
      <c r="QBR239"/>
      <c r="QBS239"/>
      <c r="QBT239"/>
      <c r="QBU239"/>
      <c r="QBV239"/>
      <c r="QBW239"/>
      <c r="QBX239"/>
      <c r="QBY239"/>
      <c r="QBZ239"/>
      <c r="QCA239"/>
      <c r="QCB239"/>
      <c r="QCC239"/>
      <c r="QCD239"/>
      <c r="QCE239"/>
      <c r="QCF239"/>
      <c r="QCG239"/>
      <c r="QCH239"/>
      <c r="QCI239"/>
      <c r="QCJ239"/>
      <c r="QCK239"/>
      <c r="QCL239"/>
      <c r="QCM239"/>
      <c r="QCN239"/>
      <c r="QCO239"/>
      <c r="QCP239"/>
      <c r="QCQ239"/>
      <c r="QCR239"/>
      <c r="QCS239"/>
      <c r="QCT239"/>
      <c r="QCU239"/>
      <c r="QCV239"/>
      <c r="QCW239"/>
      <c r="QCX239"/>
      <c r="QCY239"/>
      <c r="QCZ239"/>
      <c r="QDA239"/>
      <c r="QDB239"/>
      <c r="QDC239"/>
      <c r="QDD239"/>
      <c r="QDE239"/>
      <c r="QDF239"/>
      <c r="QDG239"/>
      <c r="QDH239"/>
      <c r="QDI239"/>
      <c r="QDJ239"/>
      <c r="QDK239"/>
      <c r="QDL239"/>
      <c r="QDM239"/>
      <c r="QDN239"/>
      <c r="QDO239"/>
      <c r="QDP239"/>
      <c r="QDQ239"/>
      <c r="QDR239"/>
      <c r="QDS239"/>
      <c r="QDT239"/>
      <c r="QDU239"/>
      <c r="QDV239"/>
      <c r="QDW239"/>
      <c r="QDX239"/>
      <c r="QDY239"/>
      <c r="QDZ239"/>
      <c r="QEA239"/>
      <c r="QEB239"/>
      <c r="QEC239"/>
      <c r="QED239"/>
      <c r="QEE239"/>
      <c r="QEF239"/>
      <c r="QEG239"/>
      <c r="QEH239"/>
      <c r="QEI239"/>
      <c r="QEJ239"/>
      <c r="QEK239"/>
      <c r="QEL239"/>
      <c r="QEM239"/>
      <c r="QEN239"/>
      <c r="QEO239"/>
      <c r="QEP239"/>
      <c r="QEQ239"/>
      <c r="QER239"/>
      <c r="QES239"/>
      <c r="QET239"/>
      <c r="QEU239"/>
      <c r="QEV239"/>
      <c r="QEW239"/>
      <c r="QEX239"/>
      <c r="QEY239"/>
      <c r="QEZ239"/>
      <c r="QFA239"/>
      <c r="QFB239"/>
      <c r="QFC239"/>
      <c r="QFD239"/>
      <c r="QFE239"/>
      <c r="QFF239"/>
      <c r="QFG239"/>
      <c r="QFH239"/>
      <c r="QFI239"/>
      <c r="QFJ239"/>
      <c r="QFK239"/>
      <c r="QFL239"/>
      <c r="QFM239"/>
      <c r="QFN239"/>
      <c r="QFO239"/>
      <c r="QFP239"/>
      <c r="QFQ239"/>
      <c r="QFR239"/>
      <c r="QFS239"/>
      <c r="QFT239"/>
      <c r="QFU239"/>
      <c r="QFV239"/>
      <c r="QFW239"/>
      <c r="QFX239"/>
      <c r="QFY239"/>
      <c r="QFZ239"/>
      <c r="QGA239"/>
      <c r="QGB239"/>
      <c r="QGC239"/>
      <c r="QGD239"/>
      <c r="QGE239"/>
      <c r="QGF239"/>
      <c r="QGG239"/>
      <c r="QGH239"/>
      <c r="QGI239"/>
      <c r="QGJ239"/>
      <c r="QGK239"/>
      <c r="QGL239"/>
      <c r="QGM239"/>
      <c r="QGN239"/>
      <c r="QGO239"/>
      <c r="QGP239"/>
      <c r="QGQ239"/>
      <c r="QGR239"/>
      <c r="QGS239"/>
      <c r="QGT239"/>
      <c r="QGU239"/>
      <c r="QGV239"/>
      <c r="QGW239"/>
      <c r="QGX239"/>
      <c r="QGY239"/>
      <c r="QGZ239"/>
      <c r="QHA239"/>
      <c r="QHB239"/>
      <c r="QHC239"/>
      <c r="QHD239"/>
      <c r="QHE239"/>
      <c r="QHF239"/>
      <c r="QHG239"/>
      <c r="QHH239"/>
      <c r="QHI239"/>
      <c r="QHJ239"/>
      <c r="QHK239"/>
      <c r="QHL239"/>
      <c r="QHM239"/>
      <c r="QHN239"/>
      <c r="QHO239"/>
      <c r="QHP239"/>
      <c r="QHQ239"/>
      <c r="QHR239"/>
      <c r="QHS239"/>
      <c r="QHT239"/>
      <c r="QHU239"/>
      <c r="QHV239"/>
      <c r="QHW239"/>
      <c r="QHX239"/>
      <c r="QHY239"/>
      <c r="QHZ239"/>
      <c r="QIA239"/>
      <c r="QIB239"/>
      <c r="QIC239"/>
      <c r="QID239"/>
      <c r="QIE239"/>
      <c r="QIF239"/>
      <c r="QIG239"/>
      <c r="QIH239"/>
      <c r="QII239"/>
      <c r="QIJ239"/>
      <c r="QIK239"/>
      <c r="QIL239"/>
      <c r="QIM239"/>
      <c r="QIN239"/>
      <c r="QIO239"/>
      <c r="QIP239"/>
      <c r="QIQ239"/>
      <c r="QIR239"/>
      <c r="QIS239"/>
      <c r="QIT239"/>
      <c r="QIU239"/>
      <c r="QIV239"/>
      <c r="QIW239"/>
      <c r="QIX239"/>
      <c r="QIY239"/>
      <c r="QIZ239"/>
      <c r="QJA239"/>
      <c r="QJB239"/>
      <c r="QJC239"/>
      <c r="QJD239"/>
      <c r="QJE239"/>
      <c r="QJF239"/>
      <c r="QJG239"/>
      <c r="QJH239"/>
      <c r="QJI239"/>
      <c r="QJJ239"/>
      <c r="QJK239"/>
      <c r="QJL239"/>
      <c r="QJM239"/>
      <c r="QJN239"/>
      <c r="QJO239"/>
      <c r="QJP239"/>
      <c r="QJQ239"/>
      <c r="QJR239"/>
      <c r="QJS239"/>
      <c r="QJT239"/>
      <c r="QJU239"/>
      <c r="QJV239"/>
      <c r="QJW239"/>
      <c r="QJX239"/>
      <c r="QJY239"/>
      <c r="QJZ239"/>
      <c r="QKA239"/>
      <c r="QKB239"/>
      <c r="QKC239"/>
      <c r="QKD239"/>
      <c r="QKE239"/>
      <c r="QKF239"/>
      <c r="QKG239"/>
      <c r="QKH239"/>
      <c r="QKI239"/>
      <c r="QKJ239"/>
      <c r="QKK239"/>
      <c r="QKL239"/>
      <c r="QKM239"/>
      <c r="QKN239"/>
      <c r="QKO239"/>
      <c r="QKP239"/>
      <c r="QKQ239"/>
      <c r="QKR239"/>
      <c r="QKS239"/>
      <c r="QKT239"/>
      <c r="QKU239"/>
      <c r="QKV239"/>
      <c r="QKW239"/>
      <c r="QKX239"/>
      <c r="QKY239"/>
      <c r="QKZ239"/>
      <c r="QLA239"/>
      <c r="QLB239"/>
      <c r="QLC239"/>
      <c r="QLD239"/>
      <c r="QLE239"/>
      <c r="QLF239"/>
      <c r="QLG239"/>
      <c r="QLH239"/>
      <c r="QLI239"/>
      <c r="QLJ239"/>
      <c r="QLK239"/>
      <c r="QLL239"/>
      <c r="QLM239"/>
      <c r="QLN239"/>
      <c r="QLO239"/>
      <c r="QLP239"/>
      <c r="QLQ239"/>
      <c r="QLR239"/>
      <c r="QLS239"/>
      <c r="QLT239"/>
      <c r="QLU239"/>
      <c r="QLV239"/>
      <c r="QLW239"/>
      <c r="QLX239"/>
      <c r="QLY239"/>
      <c r="QLZ239"/>
      <c r="QMA239"/>
      <c r="QMB239"/>
      <c r="QMC239"/>
      <c r="QMD239"/>
      <c r="QME239"/>
      <c r="QMF239"/>
      <c r="QMG239"/>
      <c r="QMH239"/>
      <c r="QMI239"/>
      <c r="QMJ239"/>
      <c r="QMK239"/>
      <c r="QML239"/>
      <c r="QMM239"/>
      <c r="QMN239"/>
      <c r="QMO239"/>
      <c r="QMP239"/>
      <c r="QMQ239"/>
      <c r="QMR239"/>
      <c r="QMS239"/>
      <c r="QMT239"/>
      <c r="QMU239"/>
      <c r="QMV239"/>
      <c r="QMW239"/>
      <c r="QMX239"/>
      <c r="QMY239"/>
      <c r="QMZ239"/>
      <c r="QNA239"/>
      <c r="QNB239"/>
      <c r="QNC239"/>
      <c r="QND239"/>
      <c r="QNE239"/>
      <c r="QNF239"/>
      <c r="QNG239"/>
      <c r="QNH239"/>
      <c r="QNI239"/>
      <c r="QNJ239"/>
      <c r="QNK239"/>
      <c r="QNL239"/>
      <c r="QNM239"/>
      <c r="QNN239"/>
      <c r="QNO239"/>
      <c r="QNP239"/>
      <c r="QNQ239"/>
      <c r="QNR239"/>
      <c r="QNS239"/>
      <c r="QNT239"/>
      <c r="QNU239"/>
      <c r="QNV239"/>
      <c r="QNW239"/>
      <c r="QNX239"/>
      <c r="QNY239"/>
      <c r="QNZ239"/>
      <c r="QOA239"/>
      <c r="QOB239"/>
      <c r="QOC239"/>
      <c r="QOD239"/>
      <c r="QOE239"/>
      <c r="QOF239"/>
      <c r="QOG239"/>
      <c r="QOH239"/>
      <c r="QOI239"/>
      <c r="QOJ239"/>
      <c r="QOK239"/>
      <c r="QOL239"/>
      <c r="QOM239"/>
      <c r="QON239"/>
      <c r="QOO239"/>
      <c r="QOP239"/>
      <c r="QOQ239"/>
      <c r="QOR239"/>
      <c r="QOS239"/>
      <c r="QOT239"/>
      <c r="QOU239"/>
      <c r="QOV239"/>
      <c r="QOW239"/>
      <c r="QOX239"/>
      <c r="QOY239"/>
      <c r="QOZ239"/>
      <c r="QPA239"/>
      <c r="QPB239"/>
      <c r="QPC239"/>
      <c r="QPD239"/>
      <c r="QPE239"/>
      <c r="QPF239"/>
      <c r="QPG239"/>
      <c r="QPH239"/>
      <c r="QPI239"/>
      <c r="QPJ239"/>
      <c r="QPK239"/>
      <c r="QPL239"/>
      <c r="QPM239"/>
      <c r="QPN239"/>
      <c r="QPO239"/>
      <c r="QPP239"/>
      <c r="QPQ239"/>
      <c r="QPR239"/>
      <c r="QPS239"/>
      <c r="QPT239"/>
      <c r="QPU239"/>
      <c r="QPV239"/>
      <c r="QPW239"/>
      <c r="QPX239"/>
      <c r="QPY239"/>
      <c r="QPZ239"/>
      <c r="QQA239"/>
      <c r="QQB239"/>
      <c r="QQC239"/>
      <c r="QQD239"/>
      <c r="QQE239"/>
      <c r="QQF239"/>
      <c r="QQG239"/>
      <c r="QQH239"/>
      <c r="QQI239"/>
      <c r="QQJ239"/>
      <c r="QQK239"/>
      <c r="QQL239"/>
      <c r="QQM239"/>
      <c r="QQN239"/>
      <c r="QQO239"/>
      <c r="QQP239"/>
      <c r="QQQ239"/>
      <c r="QQR239"/>
      <c r="QQS239"/>
      <c r="QQT239"/>
      <c r="QQU239"/>
      <c r="QQV239"/>
      <c r="QQW239"/>
      <c r="QQX239"/>
      <c r="QQY239"/>
      <c r="QQZ239"/>
      <c r="QRA239"/>
      <c r="QRB239"/>
      <c r="QRC239"/>
      <c r="QRD239"/>
      <c r="QRE239"/>
      <c r="QRF239"/>
      <c r="QRG239"/>
      <c r="QRH239"/>
      <c r="QRI239"/>
      <c r="QRJ239"/>
      <c r="QRK239"/>
      <c r="QRL239"/>
      <c r="QRM239"/>
      <c r="QRN239"/>
      <c r="QRO239"/>
      <c r="QRP239"/>
      <c r="QRQ239"/>
      <c r="QRR239"/>
      <c r="QRS239"/>
      <c r="QRT239"/>
      <c r="QRU239"/>
      <c r="QRV239"/>
      <c r="QRW239"/>
      <c r="QRX239"/>
      <c r="QRY239"/>
      <c r="QRZ239"/>
      <c r="QSA239"/>
      <c r="QSB239"/>
      <c r="QSC239"/>
      <c r="QSD239"/>
      <c r="QSE239"/>
      <c r="QSF239"/>
      <c r="QSG239"/>
      <c r="QSH239"/>
      <c r="QSI239"/>
      <c r="QSJ239"/>
      <c r="QSK239"/>
      <c r="QSL239"/>
      <c r="QSM239"/>
      <c r="QSN239"/>
      <c r="QSO239"/>
      <c r="QSP239"/>
      <c r="QSQ239"/>
      <c r="QSR239"/>
      <c r="QSS239"/>
      <c r="QST239"/>
      <c r="QSU239"/>
      <c r="QSV239"/>
      <c r="QSW239"/>
      <c r="QSX239"/>
      <c r="QSY239"/>
      <c r="QSZ239"/>
      <c r="QTA239"/>
      <c r="QTB239"/>
      <c r="QTC239"/>
      <c r="QTD239"/>
      <c r="QTE239"/>
      <c r="QTF239"/>
      <c r="QTG239"/>
      <c r="QTH239"/>
      <c r="QTI239"/>
      <c r="QTJ239"/>
      <c r="QTK239"/>
      <c r="QTL239"/>
      <c r="QTM239"/>
      <c r="QTN239"/>
      <c r="QTO239"/>
      <c r="QTP239"/>
      <c r="QTQ239"/>
      <c r="QTR239"/>
      <c r="QTS239"/>
      <c r="QTT239"/>
      <c r="QTU239"/>
      <c r="QTV239"/>
      <c r="QTW239"/>
      <c r="QTX239"/>
      <c r="QTY239"/>
      <c r="QTZ239"/>
      <c r="QUA239"/>
      <c r="QUB239"/>
      <c r="QUC239"/>
      <c r="QUD239"/>
      <c r="QUE239"/>
      <c r="QUF239"/>
      <c r="QUG239"/>
      <c r="QUH239"/>
      <c r="QUI239"/>
      <c r="QUJ239"/>
      <c r="QUK239"/>
      <c r="QUL239"/>
      <c r="QUM239"/>
      <c r="QUN239"/>
      <c r="QUO239"/>
      <c r="QUP239"/>
      <c r="QUQ239"/>
      <c r="QUR239"/>
      <c r="QUS239"/>
      <c r="QUT239"/>
      <c r="QUU239"/>
      <c r="QUV239"/>
      <c r="QUW239"/>
      <c r="QUX239"/>
      <c r="QUY239"/>
      <c r="QUZ239"/>
      <c r="QVA239"/>
      <c r="QVB239"/>
      <c r="QVC239"/>
      <c r="QVD239"/>
      <c r="QVE239"/>
      <c r="QVF239"/>
      <c r="QVG239"/>
      <c r="QVH239"/>
      <c r="QVI239"/>
      <c r="QVJ239"/>
      <c r="QVK239"/>
      <c r="QVL239"/>
      <c r="QVM239"/>
      <c r="QVN239"/>
      <c r="QVO239"/>
      <c r="QVP239"/>
      <c r="QVQ239"/>
      <c r="QVR239"/>
      <c r="QVS239"/>
      <c r="QVT239"/>
      <c r="QVU239"/>
      <c r="QVV239"/>
      <c r="QVW239"/>
      <c r="QVX239"/>
      <c r="QVY239"/>
      <c r="QVZ239"/>
      <c r="QWA239"/>
      <c r="QWB239"/>
      <c r="QWC239"/>
      <c r="QWD239"/>
      <c r="QWE239"/>
      <c r="QWF239"/>
      <c r="QWG239"/>
      <c r="QWH239"/>
      <c r="QWI239"/>
      <c r="QWJ239"/>
      <c r="QWK239"/>
      <c r="QWL239"/>
      <c r="QWM239"/>
      <c r="QWN239"/>
      <c r="QWO239"/>
      <c r="QWP239"/>
      <c r="QWQ239"/>
      <c r="QWR239"/>
      <c r="QWS239"/>
      <c r="QWT239"/>
      <c r="QWU239"/>
      <c r="QWV239"/>
      <c r="QWW239"/>
      <c r="QWX239"/>
      <c r="QWY239"/>
      <c r="QWZ239"/>
      <c r="QXA239"/>
      <c r="QXB239"/>
      <c r="QXC239"/>
      <c r="QXD239"/>
      <c r="QXE239"/>
      <c r="QXF239"/>
      <c r="QXG239"/>
      <c r="QXH239"/>
      <c r="QXI239"/>
      <c r="QXJ239"/>
      <c r="QXK239"/>
      <c r="QXL239"/>
      <c r="QXM239"/>
      <c r="QXN239"/>
      <c r="QXO239"/>
      <c r="QXP239"/>
      <c r="QXQ239"/>
      <c r="QXR239"/>
      <c r="QXS239"/>
      <c r="QXT239"/>
      <c r="QXU239"/>
      <c r="QXV239"/>
      <c r="QXW239"/>
      <c r="QXX239"/>
      <c r="QXY239"/>
      <c r="QXZ239"/>
      <c r="QYA239"/>
      <c r="QYB239"/>
      <c r="QYC239"/>
      <c r="QYD239"/>
      <c r="QYE239"/>
      <c r="QYF239"/>
      <c r="QYG239"/>
      <c r="QYH239"/>
      <c r="QYI239"/>
      <c r="QYJ239"/>
      <c r="QYK239"/>
      <c r="QYL239"/>
      <c r="QYM239"/>
      <c r="QYN239"/>
      <c r="QYO239"/>
      <c r="QYP239"/>
      <c r="QYQ239"/>
      <c r="QYR239"/>
      <c r="QYS239"/>
      <c r="QYT239"/>
      <c r="QYU239"/>
      <c r="QYV239"/>
      <c r="QYW239"/>
      <c r="QYX239"/>
      <c r="QYY239"/>
      <c r="QYZ239"/>
      <c r="QZA239"/>
      <c r="QZB239"/>
      <c r="QZC239"/>
      <c r="QZD239"/>
      <c r="QZE239"/>
      <c r="QZF239"/>
      <c r="QZG239"/>
      <c r="QZH239"/>
      <c r="QZI239"/>
      <c r="QZJ239"/>
      <c r="QZK239"/>
      <c r="QZL239"/>
      <c r="QZM239"/>
      <c r="QZN239"/>
      <c r="QZO239"/>
      <c r="QZP239"/>
      <c r="QZQ239"/>
      <c r="QZR239"/>
      <c r="QZS239"/>
      <c r="QZT239"/>
      <c r="QZU239"/>
      <c r="QZV239"/>
      <c r="QZW239"/>
      <c r="QZX239"/>
      <c r="QZY239"/>
      <c r="QZZ239"/>
      <c r="RAA239"/>
      <c r="RAB239"/>
      <c r="RAC239"/>
      <c r="RAD239"/>
      <c r="RAE239"/>
      <c r="RAF239"/>
      <c r="RAG239"/>
      <c r="RAH239"/>
      <c r="RAI239"/>
      <c r="RAJ239"/>
      <c r="RAK239"/>
      <c r="RAL239"/>
      <c r="RAM239"/>
      <c r="RAN239"/>
      <c r="RAO239"/>
      <c r="RAP239"/>
      <c r="RAQ239"/>
      <c r="RAR239"/>
      <c r="RAS239"/>
      <c r="RAT239"/>
      <c r="RAU239"/>
      <c r="RAV239"/>
      <c r="RAW239"/>
      <c r="RAX239"/>
      <c r="RAY239"/>
      <c r="RAZ239"/>
      <c r="RBA239"/>
      <c r="RBB239"/>
      <c r="RBC239"/>
      <c r="RBD239"/>
      <c r="RBE239"/>
      <c r="RBF239"/>
      <c r="RBG239"/>
      <c r="RBH239"/>
      <c r="RBI239"/>
      <c r="RBJ239"/>
      <c r="RBK239"/>
      <c r="RBL239"/>
      <c r="RBM239"/>
      <c r="RBN239"/>
      <c r="RBO239"/>
      <c r="RBP239"/>
      <c r="RBQ239"/>
      <c r="RBR239"/>
      <c r="RBS239"/>
      <c r="RBT239"/>
      <c r="RBU239"/>
      <c r="RBV239"/>
      <c r="RBW239"/>
      <c r="RBX239"/>
      <c r="RBY239"/>
      <c r="RBZ239"/>
      <c r="RCA239"/>
      <c r="RCB239"/>
      <c r="RCC239"/>
      <c r="RCD239"/>
      <c r="RCE239"/>
      <c r="RCF239"/>
      <c r="RCG239"/>
      <c r="RCH239"/>
      <c r="RCI239"/>
      <c r="RCJ239"/>
      <c r="RCK239"/>
      <c r="RCL239"/>
      <c r="RCM239"/>
      <c r="RCN239"/>
      <c r="RCO239"/>
      <c r="RCP239"/>
      <c r="RCQ239"/>
      <c r="RCR239"/>
      <c r="RCS239"/>
      <c r="RCT239"/>
      <c r="RCU239"/>
      <c r="RCV239"/>
      <c r="RCW239"/>
      <c r="RCX239"/>
      <c r="RCY239"/>
      <c r="RCZ239"/>
      <c r="RDA239"/>
      <c r="RDB239"/>
      <c r="RDC239"/>
      <c r="RDD239"/>
      <c r="RDE239"/>
      <c r="RDF239"/>
      <c r="RDG239"/>
      <c r="RDH239"/>
      <c r="RDI239"/>
      <c r="RDJ239"/>
      <c r="RDK239"/>
      <c r="RDL239"/>
      <c r="RDM239"/>
      <c r="RDN239"/>
      <c r="RDO239"/>
      <c r="RDP239"/>
      <c r="RDQ239"/>
      <c r="RDR239"/>
      <c r="RDS239"/>
      <c r="RDT239"/>
      <c r="RDU239"/>
      <c r="RDV239"/>
      <c r="RDW239"/>
      <c r="RDX239"/>
      <c r="RDY239"/>
      <c r="RDZ239"/>
      <c r="REA239"/>
      <c r="REB239"/>
      <c r="REC239"/>
      <c r="RED239"/>
      <c r="REE239"/>
      <c r="REF239"/>
      <c r="REG239"/>
      <c r="REH239"/>
      <c r="REI239"/>
      <c r="REJ239"/>
      <c r="REK239"/>
      <c r="REL239"/>
      <c r="REM239"/>
      <c r="REN239"/>
      <c r="REO239"/>
      <c r="REP239"/>
      <c r="REQ239"/>
      <c r="RER239"/>
      <c r="RES239"/>
      <c r="RET239"/>
      <c r="REU239"/>
      <c r="REV239"/>
      <c r="REW239"/>
      <c r="REX239"/>
      <c r="REY239"/>
      <c r="REZ239"/>
      <c r="RFA239"/>
      <c r="RFB239"/>
      <c r="RFC239"/>
      <c r="RFD239"/>
      <c r="RFE239"/>
      <c r="RFF239"/>
      <c r="RFG239"/>
      <c r="RFH239"/>
      <c r="RFI239"/>
      <c r="RFJ239"/>
      <c r="RFK239"/>
      <c r="RFL239"/>
      <c r="RFM239"/>
      <c r="RFN239"/>
      <c r="RFO239"/>
      <c r="RFP239"/>
      <c r="RFQ239"/>
      <c r="RFR239"/>
      <c r="RFS239"/>
      <c r="RFT239"/>
      <c r="RFU239"/>
      <c r="RFV239"/>
      <c r="RFW239"/>
      <c r="RFX239"/>
      <c r="RFY239"/>
      <c r="RFZ239"/>
      <c r="RGA239"/>
      <c r="RGB239"/>
      <c r="RGC239"/>
      <c r="RGD239"/>
      <c r="RGE239"/>
      <c r="RGF239"/>
      <c r="RGG239"/>
      <c r="RGH239"/>
      <c r="RGI239"/>
      <c r="RGJ239"/>
      <c r="RGK239"/>
      <c r="RGL239"/>
      <c r="RGM239"/>
      <c r="RGN239"/>
      <c r="RGO239"/>
      <c r="RGP239"/>
      <c r="RGQ239"/>
      <c r="RGR239"/>
      <c r="RGS239"/>
      <c r="RGT239"/>
      <c r="RGU239"/>
      <c r="RGV239"/>
      <c r="RGW239"/>
      <c r="RGX239"/>
      <c r="RGY239"/>
      <c r="RGZ239"/>
      <c r="RHA239"/>
      <c r="RHB239"/>
      <c r="RHC239"/>
      <c r="RHD239"/>
      <c r="RHE239"/>
      <c r="RHF239"/>
      <c r="RHG239"/>
      <c r="RHH239"/>
      <c r="RHI239"/>
      <c r="RHJ239"/>
      <c r="RHK239"/>
      <c r="RHL239"/>
      <c r="RHM239"/>
      <c r="RHN239"/>
      <c r="RHO239"/>
      <c r="RHP239"/>
      <c r="RHQ239"/>
      <c r="RHR239"/>
      <c r="RHS239"/>
      <c r="RHT239"/>
      <c r="RHU239"/>
      <c r="RHV239"/>
      <c r="RHW239"/>
      <c r="RHX239"/>
      <c r="RHY239"/>
      <c r="RHZ239"/>
      <c r="RIA239"/>
      <c r="RIB239"/>
      <c r="RIC239"/>
      <c r="RID239"/>
      <c r="RIE239"/>
      <c r="RIF239"/>
      <c r="RIG239"/>
      <c r="RIH239"/>
      <c r="RII239"/>
      <c r="RIJ239"/>
      <c r="RIK239"/>
      <c r="RIL239"/>
      <c r="RIM239"/>
      <c r="RIN239"/>
      <c r="RIO239"/>
      <c r="RIP239"/>
      <c r="RIQ239"/>
      <c r="RIR239"/>
      <c r="RIS239"/>
      <c r="RIT239"/>
      <c r="RIU239"/>
      <c r="RIV239"/>
      <c r="RIW239"/>
      <c r="RIX239"/>
      <c r="RIY239"/>
      <c r="RIZ239"/>
      <c r="RJA239"/>
      <c r="RJB239"/>
      <c r="RJC239"/>
      <c r="RJD239"/>
      <c r="RJE239"/>
      <c r="RJF239"/>
      <c r="RJG239"/>
      <c r="RJH239"/>
      <c r="RJI239"/>
      <c r="RJJ239"/>
      <c r="RJK239"/>
      <c r="RJL239"/>
      <c r="RJM239"/>
      <c r="RJN239"/>
      <c r="RJO239"/>
      <c r="RJP239"/>
      <c r="RJQ239"/>
      <c r="RJR239"/>
      <c r="RJS239"/>
      <c r="RJT239"/>
      <c r="RJU239"/>
      <c r="RJV239"/>
      <c r="RJW239"/>
      <c r="RJX239"/>
      <c r="RJY239"/>
      <c r="RJZ239"/>
      <c r="RKA239"/>
      <c r="RKB239"/>
      <c r="RKC239"/>
      <c r="RKD239"/>
      <c r="RKE239"/>
      <c r="RKF239"/>
      <c r="RKG239"/>
      <c r="RKH239"/>
      <c r="RKI239"/>
      <c r="RKJ239"/>
      <c r="RKK239"/>
      <c r="RKL239"/>
      <c r="RKM239"/>
      <c r="RKN239"/>
      <c r="RKO239"/>
      <c r="RKP239"/>
      <c r="RKQ239"/>
      <c r="RKR239"/>
      <c r="RKS239"/>
      <c r="RKT239"/>
      <c r="RKU239"/>
      <c r="RKV239"/>
      <c r="RKW239"/>
      <c r="RKX239"/>
      <c r="RKY239"/>
      <c r="RKZ239"/>
      <c r="RLA239"/>
      <c r="RLB239"/>
      <c r="RLC239"/>
      <c r="RLD239"/>
      <c r="RLE239"/>
      <c r="RLF239"/>
      <c r="RLG239"/>
      <c r="RLH239"/>
      <c r="RLI239"/>
      <c r="RLJ239"/>
      <c r="RLK239"/>
      <c r="RLL239"/>
      <c r="RLM239"/>
      <c r="RLN239"/>
      <c r="RLO239"/>
      <c r="RLP239"/>
      <c r="RLQ239"/>
      <c r="RLR239"/>
      <c r="RLS239"/>
      <c r="RLT239"/>
      <c r="RLU239"/>
      <c r="RLV239"/>
      <c r="RLW239"/>
      <c r="RLX239"/>
      <c r="RLY239"/>
      <c r="RLZ239"/>
      <c r="RMA239"/>
      <c r="RMB239"/>
      <c r="RMC239"/>
      <c r="RMD239"/>
      <c r="RME239"/>
      <c r="RMF239"/>
      <c r="RMG239"/>
      <c r="RMH239"/>
      <c r="RMI239"/>
      <c r="RMJ239"/>
      <c r="RMK239"/>
      <c r="RML239"/>
      <c r="RMM239"/>
      <c r="RMN239"/>
      <c r="RMO239"/>
      <c r="RMP239"/>
      <c r="RMQ239"/>
      <c r="RMR239"/>
      <c r="RMS239"/>
      <c r="RMT239"/>
      <c r="RMU239"/>
      <c r="RMV239"/>
      <c r="RMW239"/>
      <c r="RMX239"/>
      <c r="RMY239"/>
      <c r="RMZ239"/>
      <c r="RNA239"/>
      <c r="RNB239"/>
      <c r="RNC239"/>
      <c r="RND239"/>
      <c r="RNE239"/>
      <c r="RNF239"/>
      <c r="RNG239"/>
      <c r="RNH239"/>
      <c r="RNI239"/>
      <c r="RNJ239"/>
      <c r="RNK239"/>
      <c r="RNL239"/>
      <c r="RNM239"/>
      <c r="RNN239"/>
      <c r="RNO239"/>
      <c r="RNP239"/>
      <c r="RNQ239"/>
      <c r="RNR239"/>
      <c r="RNS239"/>
      <c r="RNT239"/>
      <c r="RNU239"/>
      <c r="RNV239"/>
      <c r="RNW239"/>
      <c r="RNX239"/>
      <c r="RNY239"/>
      <c r="RNZ239"/>
      <c r="ROA239"/>
      <c r="ROB239"/>
      <c r="ROC239"/>
      <c r="ROD239"/>
      <c r="ROE239"/>
      <c r="ROF239"/>
      <c r="ROG239"/>
      <c r="ROH239"/>
      <c r="ROI239"/>
      <c r="ROJ239"/>
      <c r="ROK239"/>
      <c r="ROL239"/>
      <c r="ROM239"/>
      <c r="RON239"/>
      <c r="ROO239"/>
      <c r="ROP239"/>
      <c r="ROQ239"/>
      <c r="ROR239"/>
      <c r="ROS239"/>
      <c r="ROT239"/>
      <c r="ROU239"/>
      <c r="ROV239"/>
      <c r="ROW239"/>
      <c r="ROX239"/>
      <c r="ROY239"/>
      <c r="ROZ239"/>
      <c r="RPA239"/>
      <c r="RPB239"/>
      <c r="RPC239"/>
      <c r="RPD239"/>
      <c r="RPE239"/>
      <c r="RPF239"/>
      <c r="RPG239"/>
      <c r="RPH239"/>
      <c r="RPI239"/>
      <c r="RPJ239"/>
      <c r="RPK239"/>
      <c r="RPL239"/>
      <c r="RPM239"/>
      <c r="RPN239"/>
      <c r="RPO239"/>
      <c r="RPP239"/>
      <c r="RPQ239"/>
      <c r="RPR239"/>
      <c r="RPS239"/>
      <c r="RPT239"/>
      <c r="RPU239"/>
      <c r="RPV239"/>
      <c r="RPW239"/>
      <c r="RPX239"/>
      <c r="RPY239"/>
      <c r="RPZ239"/>
      <c r="RQA239"/>
      <c r="RQB239"/>
      <c r="RQC239"/>
      <c r="RQD239"/>
      <c r="RQE239"/>
      <c r="RQF239"/>
      <c r="RQG239"/>
      <c r="RQH239"/>
      <c r="RQI239"/>
      <c r="RQJ239"/>
      <c r="RQK239"/>
      <c r="RQL239"/>
      <c r="RQM239"/>
      <c r="RQN239"/>
      <c r="RQO239"/>
      <c r="RQP239"/>
      <c r="RQQ239"/>
      <c r="RQR239"/>
      <c r="RQS239"/>
      <c r="RQT239"/>
      <c r="RQU239"/>
      <c r="RQV239"/>
      <c r="RQW239"/>
      <c r="RQX239"/>
      <c r="RQY239"/>
      <c r="RQZ239"/>
      <c r="RRA239"/>
      <c r="RRB239"/>
      <c r="RRC239"/>
      <c r="RRD239"/>
      <c r="RRE239"/>
      <c r="RRF239"/>
      <c r="RRG239"/>
      <c r="RRH239"/>
      <c r="RRI239"/>
      <c r="RRJ239"/>
      <c r="RRK239"/>
      <c r="RRL239"/>
      <c r="RRM239"/>
      <c r="RRN239"/>
      <c r="RRO239"/>
      <c r="RRP239"/>
      <c r="RRQ239"/>
      <c r="RRR239"/>
      <c r="RRS239"/>
      <c r="RRT239"/>
      <c r="RRU239"/>
      <c r="RRV239"/>
      <c r="RRW239"/>
      <c r="RRX239"/>
      <c r="RRY239"/>
      <c r="RRZ239"/>
      <c r="RSA239"/>
      <c r="RSB239"/>
      <c r="RSC239"/>
      <c r="RSD239"/>
      <c r="RSE239"/>
      <c r="RSF239"/>
      <c r="RSG239"/>
      <c r="RSH239"/>
      <c r="RSI239"/>
      <c r="RSJ239"/>
      <c r="RSK239"/>
      <c r="RSL239"/>
      <c r="RSM239"/>
      <c r="RSN239"/>
      <c r="RSO239"/>
      <c r="RSP239"/>
      <c r="RSQ239"/>
      <c r="RSR239"/>
      <c r="RSS239"/>
      <c r="RST239"/>
      <c r="RSU239"/>
      <c r="RSV239"/>
      <c r="RSW239"/>
      <c r="RSX239"/>
      <c r="RSY239"/>
      <c r="RSZ239"/>
      <c r="RTA239"/>
      <c r="RTB239"/>
      <c r="RTC239"/>
      <c r="RTD239"/>
      <c r="RTE239"/>
      <c r="RTF239"/>
      <c r="RTG239"/>
      <c r="RTH239"/>
      <c r="RTI239"/>
      <c r="RTJ239"/>
      <c r="RTK239"/>
      <c r="RTL239"/>
      <c r="RTM239"/>
      <c r="RTN239"/>
      <c r="RTO239"/>
      <c r="RTP239"/>
      <c r="RTQ239"/>
      <c r="RTR239"/>
      <c r="RTS239"/>
      <c r="RTT239"/>
      <c r="RTU239"/>
      <c r="RTV239"/>
      <c r="RTW239"/>
      <c r="RTX239"/>
      <c r="RTY239"/>
      <c r="RTZ239"/>
      <c r="RUA239"/>
      <c r="RUB239"/>
      <c r="RUC239"/>
      <c r="RUD239"/>
      <c r="RUE239"/>
      <c r="RUF239"/>
      <c r="RUG239"/>
      <c r="RUH239"/>
      <c r="RUI239"/>
      <c r="RUJ239"/>
      <c r="RUK239"/>
      <c r="RUL239"/>
      <c r="RUM239"/>
      <c r="RUN239"/>
      <c r="RUO239"/>
      <c r="RUP239"/>
      <c r="RUQ239"/>
      <c r="RUR239"/>
      <c r="RUS239"/>
      <c r="RUT239"/>
      <c r="RUU239"/>
      <c r="RUV239"/>
      <c r="RUW239"/>
      <c r="RUX239"/>
      <c r="RUY239"/>
      <c r="RUZ239"/>
      <c r="RVA239"/>
      <c r="RVB239"/>
      <c r="RVC239"/>
      <c r="RVD239"/>
      <c r="RVE239"/>
      <c r="RVF239"/>
      <c r="RVG239"/>
      <c r="RVH239"/>
      <c r="RVI239"/>
      <c r="RVJ239"/>
      <c r="RVK239"/>
      <c r="RVL239"/>
      <c r="RVM239"/>
      <c r="RVN239"/>
      <c r="RVO239"/>
      <c r="RVP239"/>
      <c r="RVQ239"/>
      <c r="RVR239"/>
      <c r="RVS239"/>
      <c r="RVT239"/>
      <c r="RVU239"/>
      <c r="RVV239"/>
      <c r="RVW239"/>
      <c r="RVX239"/>
      <c r="RVY239"/>
      <c r="RVZ239"/>
      <c r="RWA239"/>
      <c r="RWB239"/>
      <c r="RWC239"/>
      <c r="RWD239"/>
      <c r="RWE239"/>
      <c r="RWF239"/>
      <c r="RWG239"/>
      <c r="RWH239"/>
      <c r="RWI239"/>
      <c r="RWJ239"/>
      <c r="RWK239"/>
      <c r="RWL239"/>
      <c r="RWM239"/>
      <c r="RWN239"/>
      <c r="RWO239"/>
      <c r="RWP239"/>
      <c r="RWQ239"/>
      <c r="RWR239"/>
      <c r="RWS239"/>
      <c r="RWT239"/>
      <c r="RWU239"/>
      <c r="RWV239"/>
      <c r="RWW239"/>
      <c r="RWX239"/>
      <c r="RWY239"/>
      <c r="RWZ239"/>
      <c r="RXA239"/>
      <c r="RXB239"/>
      <c r="RXC239"/>
      <c r="RXD239"/>
      <c r="RXE239"/>
      <c r="RXF239"/>
      <c r="RXG239"/>
      <c r="RXH239"/>
      <c r="RXI239"/>
      <c r="RXJ239"/>
      <c r="RXK239"/>
      <c r="RXL239"/>
      <c r="RXM239"/>
      <c r="RXN239"/>
      <c r="RXO239"/>
      <c r="RXP239"/>
      <c r="RXQ239"/>
      <c r="RXR239"/>
      <c r="RXS239"/>
      <c r="RXT239"/>
      <c r="RXU239"/>
      <c r="RXV239"/>
      <c r="RXW239"/>
      <c r="RXX239"/>
      <c r="RXY239"/>
      <c r="RXZ239"/>
      <c r="RYA239"/>
      <c r="RYB239"/>
      <c r="RYC239"/>
      <c r="RYD239"/>
      <c r="RYE239"/>
      <c r="RYF239"/>
      <c r="RYG239"/>
      <c r="RYH239"/>
      <c r="RYI239"/>
      <c r="RYJ239"/>
      <c r="RYK239"/>
      <c r="RYL239"/>
      <c r="RYM239"/>
      <c r="RYN239"/>
      <c r="RYO239"/>
      <c r="RYP239"/>
      <c r="RYQ239"/>
      <c r="RYR239"/>
      <c r="RYS239"/>
      <c r="RYT239"/>
      <c r="RYU239"/>
      <c r="RYV239"/>
      <c r="RYW239"/>
      <c r="RYX239"/>
      <c r="RYY239"/>
      <c r="RYZ239"/>
      <c r="RZA239"/>
      <c r="RZB239"/>
      <c r="RZC239"/>
      <c r="RZD239"/>
      <c r="RZE239"/>
      <c r="RZF239"/>
      <c r="RZG239"/>
      <c r="RZH239"/>
      <c r="RZI239"/>
      <c r="RZJ239"/>
      <c r="RZK239"/>
      <c r="RZL239"/>
      <c r="RZM239"/>
      <c r="RZN239"/>
      <c r="RZO239"/>
      <c r="RZP239"/>
      <c r="RZQ239"/>
      <c r="RZR239"/>
      <c r="RZS239"/>
      <c r="RZT239"/>
      <c r="RZU239"/>
      <c r="RZV239"/>
      <c r="RZW239"/>
      <c r="RZX239"/>
      <c r="RZY239"/>
      <c r="RZZ239"/>
      <c r="SAA239"/>
      <c r="SAB239"/>
      <c r="SAC239"/>
      <c r="SAD239"/>
      <c r="SAE239"/>
      <c r="SAF239"/>
      <c r="SAG239"/>
      <c r="SAH239"/>
      <c r="SAI239"/>
      <c r="SAJ239"/>
      <c r="SAK239"/>
      <c r="SAL239"/>
      <c r="SAM239"/>
      <c r="SAN239"/>
      <c r="SAO239"/>
      <c r="SAP239"/>
      <c r="SAQ239"/>
      <c r="SAR239"/>
      <c r="SAS239"/>
      <c r="SAT239"/>
      <c r="SAU239"/>
      <c r="SAV239"/>
      <c r="SAW239"/>
      <c r="SAX239"/>
      <c r="SAY239"/>
      <c r="SAZ239"/>
      <c r="SBA239"/>
      <c r="SBB239"/>
      <c r="SBC239"/>
      <c r="SBD239"/>
      <c r="SBE239"/>
      <c r="SBF239"/>
      <c r="SBG239"/>
      <c r="SBH239"/>
      <c r="SBI239"/>
      <c r="SBJ239"/>
      <c r="SBK239"/>
      <c r="SBL239"/>
      <c r="SBM239"/>
      <c r="SBN239"/>
      <c r="SBO239"/>
      <c r="SBP239"/>
      <c r="SBQ239"/>
      <c r="SBR239"/>
      <c r="SBS239"/>
      <c r="SBT239"/>
      <c r="SBU239"/>
      <c r="SBV239"/>
      <c r="SBW239"/>
      <c r="SBX239"/>
      <c r="SBY239"/>
      <c r="SBZ239"/>
      <c r="SCA239"/>
      <c r="SCB239"/>
      <c r="SCC239"/>
      <c r="SCD239"/>
      <c r="SCE239"/>
      <c r="SCF239"/>
      <c r="SCG239"/>
      <c r="SCH239"/>
      <c r="SCI239"/>
      <c r="SCJ239"/>
      <c r="SCK239"/>
      <c r="SCL239"/>
      <c r="SCM239"/>
      <c r="SCN239"/>
      <c r="SCO239"/>
      <c r="SCP239"/>
      <c r="SCQ239"/>
      <c r="SCR239"/>
      <c r="SCS239"/>
      <c r="SCT239"/>
      <c r="SCU239"/>
      <c r="SCV239"/>
      <c r="SCW239"/>
      <c r="SCX239"/>
      <c r="SCY239"/>
      <c r="SCZ239"/>
      <c r="SDA239"/>
      <c r="SDB239"/>
      <c r="SDC239"/>
      <c r="SDD239"/>
      <c r="SDE239"/>
      <c r="SDF239"/>
      <c r="SDG239"/>
      <c r="SDH239"/>
      <c r="SDI239"/>
      <c r="SDJ239"/>
      <c r="SDK239"/>
      <c r="SDL239"/>
      <c r="SDM239"/>
      <c r="SDN239"/>
      <c r="SDO239"/>
      <c r="SDP239"/>
      <c r="SDQ239"/>
      <c r="SDR239"/>
      <c r="SDS239"/>
      <c r="SDT239"/>
      <c r="SDU239"/>
      <c r="SDV239"/>
      <c r="SDW239"/>
      <c r="SDX239"/>
      <c r="SDY239"/>
      <c r="SDZ239"/>
      <c r="SEA239"/>
      <c r="SEB239"/>
      <c r="SEC239"/>
      <c r="SED239"/>
      <c r="SEE239"/>
      <c r="SEF239"/>
      <c r="SEG239"/>
      <c r="SEH239"/>
      <c r="SEI239"/>
      <c r="SEJ239"/>
      <c r="SEK239"/>
      <c r="SEL239"/>
      <c r="SEM239"/>
      <c r="SEN239"/>
      <c r="SEO239"/>
      <c r="SEP239"/>
      <c r="SEQ239"/>
      <c r="SER239"/>
      <c r="SES239"/>
      <c r="SET239"/>
      <c r="SEU239"/>
      <c r="SEV239"/>
      <c r="SEW239"/>
      <c r="SEX239"/>
      <c r="SEY239"/>
      <c r="SEZ239"/>
      <c r="SFA239"/>
      <c r="SFB239"/>
      <c r="SFC239"/>
      <c r="SFD239"/>
      <c r="SFE239"/>
      <c r="SFF239"/>
      <c r="SFG239"/>
      <c r="SFH239"/>
      <c r="SFI239"/>
      <c r="SFJ239"/>
      <c r="SFK239"/>
      <c r="SFL239"/>
      <c r="SFM239"/>
      <c r="SFN239"/>
      <c r="SFO239"/>
      <c r="SFP239"/>
      <c r="SFQ239"/>
      <c r="SFR239"/>
      <c r="SFS239"/>
      <c r="SFT239"/>
      <c r="SFU239"/>
      <c r="SFV239"/>
      <c r="SFW239"/>
      <c r="SFX239"/>
      <c r="SFY239"/>
      <c r="SFZ239"/>
      <c r="SGA239"/>
      <c r="SGB239"/>
      <c r="SGC239"/>
      <c r="SGD239"/>
      <c r="SGE239"/>
      <c r="SGF239"/>
      <c r="SGG239"/>
      <c r="SGH239"/>
      <c r="SGI239"/>
      <c r="SGJ239"/>
      <c r="SGK239"/>
      <c r="SGL239"/>
      <c r="SGM239"/>
      <c r="SGN239"/>
      <c r="SGO239"/>
      <c r="SGP239"/>
      <c r="SGQ239"/>
      <c r="SGR239"/>
      <c r="SGS239"/>
      <c r="SGT239"/>
      <c r="SGU239"/>
      <c r="SGV239"/>
      <c r="SGW239"/>
      <c r="SGX239"/>
      <c r="SGY239"/>
      <c r="SGZ239"/>
      <c r="SHA239"/>
      <c r="SHB239"/>
      <c r="SHC239"/>
      <c r="SHD239"/>
      <c r="SHE239"/>
      <c r="SHF239"/>
      <c r="SHG239"/>
      <c r="SHH239"/>
      <c r="SHI239"/>
      <c r="SHJ239"/>
      <c r="SHK239"/>
      <c r="SHL239"/>
      <c r="SHM239"/>
      <c r="SHN239"/>
      <c r="SHO239"/>
      <c r="SHP239"/>
      <c r="SHQ239"/>
      <c r="SHR239"/>
      <c r="SHS239"/>
      <c r="SHT239"/>
      <c r="SHU239"/>
      <c r="SHV239"/>
      <c r="SHW239"/>
      <c r="SHX239"/>
      <c r="SHY239"/>
      <c r="SHZ239"/>
      <c r="SIA239"/>
      <c r="SIB239"/>
      <c r="SIC239"/>
      <c r="SID239"/>
      <c r="SIE239"/>
      <c r="SIF239"/>
      <c r="SIG239"/>
      <c r="SIH239"/>
      <c r="SII239"/>
      <c r="SIJ239"/>
      <c r="SIK239"/>
      <c r="SIL239"/>
      <c r="SIM239"/>
      <c r="SIN239"/>
      <c r="SIO239"/>
      <c r="SIP239"/>
      <c r="SIQ239"/>
      <c r="SIR239"/>
      <c r="SIS239"/>
      <c r="SIT239"/>
      <c r="SIU239"/>
      <c r="SIV239"/>
      <c r="SIW239"/>
      <c r="SIX239"/>
      <c r="SIY239"/>
      <c r="SIZ239"/>
      <c r="SJA239"/>
      <c r="SJB239"/>
      <c r="SJC239"/>
      <c r="SJD239"/>
      <c r="SJE239"/>
      <c r="SJF239"/>
      <c r="SJG239"/>
      <c r="SJH239"/>
      <c r="SJI239"/>
      <c r="SJJ239"/>
      <c r="SJK239"/>
      <c r="SJL239"/>
      <c r="SJM239"/>
      <c r="SJN239"/>
      <c r="SJO239"/>
      <c r="SJP239"/>
      <c r="SJQ239"/>
      <c r="SJR239"/>
      <c r="SJS239"/>
      <c r="SJT239"/>
      <c r="SJU239"/>
      <c r="SJV239"/>
      <c r="SJW239"/>
      <c r="SJX239"/>
      <c r="SJY239"/>
      <c r="SJZ239"/>
      <c r="SKA239"/>
      <c r="SKB239"/>
      <c r="SKC239"/>
      <c r="SKD239"/>
      <c r="SKE239"/>
      <c r="SKF239"/>
      <c r="SKG239"/>
      <c r="SKH239"/>
      <c r="SKI239"/>
      <c r="SKJ239"/>
      <c r="SKK239"/>
      <c r="SKL239"/>
      <c r="SKM239"/>
      <c r="SKN239"/>
      <c r="SKO239"/>
      <c r="SKP239"/>
      <c r="SKQ239"/>
      <c r="SKR239"/>
      <c r="SKS239"/>
      <c r="SKT239"/>
      <c r="SKU239"/>
      <c r="SKV239"/>
      <c r="SKW239"/>
      <c r="SKX239"/>
      <c r="SKY239"/>
      <c r="SKZ239"/>
      <c r="SLA239"/>
      <c r="SLB239"/>
      <c r="SLC239"/>
      <c r="SLD239"/>
      <c r="SLE239"/>
      <c r="SLF239"/>
      <c r="SLG239"/>
      <c r="SLH239"/>
      <c r="SLI239"/>
      <c r="SLJ239"/>
      <c r="SLK239"/>
      <c r="SLL239"/>
      <c r="SLM239"/>
      <c r="SLN239"/>
      <c r="SLO239"/>
      <c r="SLP239"/>
      <c r="SLQ239"/>
      <c r="SLR239"/>
      <c r="SLS239"/>
      <c r="SLT239"/>
      <c r="SLU239"/>
      <c r="SLV239"/>
      <c r="SLW239"/>
      <c r="SLX239"/>
      <c r="SLY239"/>
      <c r="SLZ239"/>
      <c r="SMA239"/>
      <c r="SMB239"/>
      <c r="SMC239"/>
      <c r="SMD239"/>
      <c r="SME239"/>
      <c r="SMF239"/>
      <c r="SMG239"/>
      <c r="SMH239"/>
      <c r="SMI239"/>
      <c r="SMJ239"/>
      <c r="SMK239"/>
      <c r="SML239"/>
      <c r="SMM239"/>
      <c r="SMN239"/>
      <c r="SMO239"/>
      <c r="SMP239"/>
      <c r="SMQ239"/>
      <c r="SMR239"/>
      <c r="SMS239"/>
      <c r="SMT239"/>
      <c r="SMU239"/>
      <c r="SMV239"/>
      <c r="SMW239"/>
      <c r="SMX239"/>
      <c r="SMY239"/>
      <c r="SMZ239"/>
      <c r="SNA239"/>
      <c r="SNB239"/>
      <c r="SNC239"/>
      <c r="SND239"/>
      <c r="SNE239"/>
      <c r="SNF239"/>
      <c r="SNG239"/>
      <c r="SNH239"/>
      <c r="SNI239"/>
      <c r="SNJ239"/>
      <c r="SNK239"/>
      <c r="SNL239"/>
      <c r="SNM239"/>
      <c r="SNN239"/>
      <c r="SNO239"/>
      <c r="SNP239"/>
      <c r="SNQ239"/>
      <c r="SNR239"/>
      <c r="SNS239"/>
      <c r="SNT239"/>
      <c r="SNU239"/>
      <c r="SNV239"/>
      <c r="SNW239"/>
      <c r="SNX239"/>
      <c r="SNY239"/>
      <c r="SNZ239"/>
      <c r="SOA239"/>
      <c r="SOB239"/>
      <c r="SOC239"/>
      <c r="SOD239"/>
      <c r="SOE239"/>
      <c r="SOF239"/>
      <c r="SOG239"/>
      <c r="SOH239"/>
      <c r="SOI239"/>
      <c r="SOJ239"/>
      <c r="SOK239"/>
      <c r="SOL239"/>
      <c r="SOM239"/>
      <c r="SON239"/>
      <c r="SOO239"/>
      <c r="SOP239"/>
      <c r="SOQ239"/>
      <c r="SOR239"/>
      <c r="SOS239"/>
      <c r="SOT239"/>
      <c r="SOU239"/>
      <c r="SOV239"/>
      <c r="SOW239"/>
      <c r="SOX239"/>
      <c r="SOY239"/>
      <c r="SOZ239"/>
      <c r="SPA239"/>
      <c r="SPB239"/>
      <c r="SPC239"/>
      <c r="SPD239"/>
      <c r="SPE239"/>
      <c r="SPF239"/>
      <c r="SPG239"/>
      <c r="SPH239"/>
      <c r="SPI239"/>
      <c r="SPJ239"/>
      <c r="SPK239"/>
      <c r="SPL239"/>
      <c r="SPM239"/>
      <c r="SPN239"/>
      <c r="SPO239"/>
      <c r="SPP239"/>
      <c r="SPQ239"/>
      <c r="SPR239"/>
      <c r="SPS239"/>
      <c r="SPT239"/>
      <c r="SPU239"/>
      <c r="SPV239"/>
      <c r="SPW239"/>
      <c r="SPX239"/>
      <c r="SPY239"/>
      <c r="SPZ239"/>
      <c r="SQA239"/>
      <c r="SQB239"/>
      <c r="SQC239"/>
      <c r="SQD239"/>
      <c r="SQE239"/>
      <c r="SQF239"/>
      <c r="SQG239"/>
      <c r="SQH239"/>
      <c r="SQI239"/>
      <c r="SQJ239"/>
      <c r="SQK239"/>
      <c r="SQL239"/>
      <c r="SQM239"/>
      <c r="SQN239"/>
      <c r="SQO239"/>
      <c r="SQP239"/>
      <c r="SQQ239"/>
      <c r="SQR239"/>
      <c r="SQS239"/>
      <c r="SQT239"/>
      <c r="SQU239"/>
      <c r="SQV239"/>
      <c r="SQW239"/>
      <c r="SQX239"/>
      <c r="SQY239"/>
      <c r="SQZ239"/>
      <c r="SRA239"/>
      <c r="SRB239"/>
      <c r="SRC239"/>
      <c r="SRD239"/>
      <c r="SRE239"/>
      <c r="SRF239"/>
      <c r="SRG239"/>
      <c r="SRH239"/>
      <c r="SRI239"/>
      <c r="SRJ239"/>
      <c r="SRK239"/>
      <c r="SRL239"/>
      <c r="SRM239"/>
      <c r="SRN239"/>
      <c r="SRO239"/>
      <c r="SRP239"/>
      <c r="SRQ239"/>
      <c r="SRR239"/>
      <c r="SRS239"/>
      <c r="SRT239"/>
      <c r="SRU239"/>
      <c r="SRV239"/>
      <c r="SRW239"/>
      <c r="SRX239"/>
      <c r="SRY239"/>
      <c r="SRZ239"/>
      <c r="SSA239"/>
      <c r="SSB239"/>
      <c r="SSC239"/>
      <c r="SSD239"/>
      <c r="SSE239"/>
      <c r="SSF239"/>
      <c r="SSG239"/>
      <c r="SSH239"/>
      <c r="SSI239"/>
      <c r="SSJ239"/>
      <c r="SSK239"/>
      <c r="SSL239"/>
      <c r="SSM239"/>
      <c r="SSN239"/>
      <c r="SSO239"/>
      <c r="SSP239"/>
      <c r="SSQ239"/>
      <c r="SSR239"/>
      <c r="SSS239"/>
      <c r="SST239"/>
      <c r="SSU239"/>
      <c r="SSV239"/>
      <c r="SSW239"/>
      <c r="SSX239"/>
      <c r="SSY239"/>
      <c r="SSZ239"/>
      <c r="STA239"/>
      <c r="STB239"/>
      <c r="STC239"/>
      <c r="STD239"/>
      <c r="STE239"/>
      <c r="STF239"/>
      <c r="STG239"/>
      <c r="STH239"/>
      <c r="STI239"/>
      <c r="STJ239"/>
      <c r="STK239"/>
      <c r="STL239"/>
      <c r="STM239"/>
      <c r="STN239"/>
      <c r="STO239"/>
      <c r="STP239"/>
      <c r="STQ239"/>
      <c r="STR239"/>
      <c r="STS239"/>
      <c r="STT239"/>
      <c r="STU239"/>
      <c r="STV239"/>
      <c r="STW239"/>
      <c r="STX239"/>
      <c r="STY239"/>
      <c r="STZ239"/>
      <c r="SUA239"/>
      <c r="SUB239"/>
      <c r="SUC239"/>
      <c r="SUD239"/>
      <c r="SUE239"/>
      <c r="SUF239"/>
      <c r="SUG239"/>
      <c r="SUH239"/>
      <c r="SUI239"/>
      <c r="SUJ239"/>
      <c r="SUK239"/>
      <c r="SUL239"/>
      <c r="SUM239"/>
      <c r="SUN239"/>
      <c r="SUO239"/>
      <c r="SUP239"/>
      <c r="SUQ239"/>
      <c r="SUR239"/>
      <c r="SUS239"/>
      <c r="SUT239"/>
      <c r="SUU239"/>
      <c r="SUV239"/>
      <c r="SUW239"/>
      <c r="SUX239"/>
      <c r="SUY239"/>
      <c r="SUZ239"/>
      <c r="SVA239"/>
      <c r="SVB239"/>
      <c r="SVC239"/>
      <c r="SVD239"/>
      <c r="SVE239"/>
      <c r="SVF239"/>
      <c r="SVG239"/>
      <c r="SVH239"/>
      <c r="SVI239"/>
      <c r="SVJ239"/>
      <c r="SVK239"/>
      <c r="SVL239"/>
      <c r="SVM239"/>
      <c r="SVN239"/>
      <c r="SVO239"/>
      <c r="SVP239"/>
      <c r="SVQ239"/>
      <c r="SVR239"/>
      <c r="SVS239"/>
      <c r="SVT239"/>
      <c r="SVU239"/>
      <c r="SVV239"/>
      <c r="SVW239"/>
      <c r="SVX239"/>
      <c r="SVY239"/>
      <c r="SVZ239"/>
      <c r="SWA239"/>
      <c r="SWB239"/>
      <c r="SWC239"/>
      <c r="SWD239"/>
      <c r="SWE239"/>
      <c r="SWF239"/>
      <c r="SWG239"/>
      <c r="SWH239"/>
      <c r="SWI239"/>
      <c r="SWJ239"/>
      <c r="SWK239"/>
      <c r="SWL239"/>
      <c r="SWM239"/>
      <c r="SWN239"/>
      <c r="SWO239"/>
      <c r="SWP239"/>
      <c r="SWQ239"/>
      <c r="SWR239"/>
      <c r="SWS239"/>
      <c r="SWT239"/>
      <c r="SWU239"/>
      <c r="SWV239"/>
      <c r="SWW239"/>
      <c r="SWX239"/>
      <c r="SWY239"/>
      <c r="SWZ239"/>
      <c r="SXA239"/>
      <c r="SXB239"/>
      <c r="SXC239"/>
      <c r="SXD239"/>
      <c r="SXE239"/>
      <c r="SXF239"/>
      <c r="SXG239"/>
      <c r="SXH239"/>
      <c r="SXI239"/>
      <c r="SXJ239"/>
      <c r="SXK239"/>
      <c r="SXL239"/>
      <c r="SXM239"/>
      <c r="SXN239"/>
      <c r="SXO239"/>
      <c r="SXP239"/>
      <c r="SXQ239"/>
      <c r="SXR239"/>
      <c r="SXS239"/>
      <c r="SXT239"/>
      <c r="SXU239"/>
      <c r="SXV239"/>
      <c r="SXW239"/>
      <c r="SXX239"/>
      <c r="SXY239"/>
      <c r="SXZ239"/>
      <c r="SYA239"/>
      <c r="SYB239"/>
      <c r="SYC239"/>
      <c r="SYD239"/>
      <c r="SYE239"/>
      <c r="SYF239"/>
      <c r="SYG239"/>
      <c r="SYH239"/>
      <c r="SYI239"/>
      <c r="SYJ239"/>
      <c r="SYK239"/>
      <c r="SYL239"/>
      <c r="SYM239"/>
      <c r="SYN239"/>
      <c r="SYO239"/>
      <c r="SYP239"/>
      <c r="SYQ239"/>
      <c r="SYR239"/>
      <c r="SYS239"/>
      <c r="SYT239"/>
      <c r="SYU239"/>
      <c r="SYV239"/>
      <c r="SYW239"/>
      <c r="SYX239"/>
      <c r="SYY239"/>
      <c r="SYZ239"/>
      <c r="SZA239"/>
      <c r="SZB239"/>
      <c r="SZC239"/>
      <c r="SZD239"/>
      <c r="SZE239"/>
      <c r="SZF239"/>
      <c r="SZG239"/>
      <c r="SZH239"/>
      <c r="SZI239"/>
      <c r="SZJ239"/>
      <c r="SZK239"/>
      <c r="SZL239"/>
      <c r="SZM239"/>
      <c r="SZN239"/>
      <c r="SZO239"/>
      <c r="SZP239"/>
      <c r="SZQ239"/>
      <c r="SZR239"/>
      <c r="SZS239"/>
      <c r="SZT239"/>
      <c r="SZU239"/>
      <c r="SZV239"/>
      <c r="SZW239"/>
      <c r="SZX239"/>
      <c r="SZY239"/>
      <c r="SZZ239"/>
      <c r="TAA239"/>
      <c r="TAB239"/>
      <c r="TAC239"/>
      <c r="TAD239"/>
      <c r="TAE239"/>
      <c r="TAF239"/>
      <c r="TAG239"/>
      <c r="TAH239"/>
      <c r="TAI239"/>
      <c r="TAJ239"/>
      <c r="TAK239"/>
      <c r="TAL239"/>
      <c r="TAM239"/>
      <c r="TAN239"/>
      <c r="TAO239"/>
      <c r="TAP239"/>
      <c r="TAQ239"/>
      <c r="TAR239"/>
      <c r="TAS239"/>
      <c r="TAT239"/>
      <c r="TAU239"/>
      <c r="TAV239"/>
      <c r="TAW239"/>
      <c r="TAX239"/>
      <c r="TAY239"/>
      <c r="TAZ239"/>
      <c r="TBA239"/>
      <c r="TBB239"/>
      <c r="TBC239"/>
      <c r="TBD239"/>
      <c r="TBE239"/>
      <c r="TBF239"/>
      <c r="TBG239"/>
      <c r="TBH239"/>
      <c r="TBI239"/>
      <c r="TBJ239"/>
      <c r="TBK239"/>
      <c r="TBL239"/>
      <c r="TBM239"/>
      <c r="TBN239"/>
      <c r="TBO239"/>
      <c r="TBP239"/>
      <c r="TBQ239"/>
      <c r="TBR239"/>
      <c r="TBS239"/>
      <c r="TBT239"/>
      <c r="TBU239"/>
      <c r="TBV239"/>
      <c r="TBW239"/>
      <c r="TBX239"/>
      <c r="TBY239"/>
      <c r="TBZ239"/>
      <c r="TCA239"/>
      <c r="TCB239"/>
      <c r="TCC239"/>
      <c r="TCD239"/>
      <c r="TCE239"/>
      <c r="TCF239"/>
      <c r="TCG239"/>
      <c r="TCH239"/>
      <c r="TCI239"/>
      <c r="TCJ239"/>
      <c r="TCK239"/>
      <c r="TCL239"/>
      <c r="TCM239"/>
      <c r="TCN239"/>
      <c r="TCO239"/>
      <c r="TCP239"/>
      <c r="TCQ239"/>
      <c r="TCR239"/>
      <c r="TCS239"/>
      <c r="TCT239"/>
      <c r="TCU239"/>
      <c r="TCV239"/>
      <c r="TCW239"/>
      <c r="TCX239"/>
      <c r="TCY239"/>
      <c r="TCZ239"/>
      <c r="TDA239"/>
      <c r="TDB239"/>
      <c r="TDC239"/>
      <c r="TDD239"/>
      <c r="TDE239"/>
      <c r="TDF239"/>
      <c r="TDG239"/>
      <c r="TDH239"/>
      <c r="TDI239"/>
      <c r="TDJ239"/>
      <c r="TDK239"/>
      <c r="TDL239"/>
      <c r="TDM239"/>
      <c r="TDN239"/>
      <c r="TDO239"/>
      <c r="TDP239"/>
      <c r="TDQ239"/>
      <c r="TDR239"/>
      <c r="TDS239"/>
      <c r="TDT239"/>
      <c r="TDU239"/>
      <c r="TDV239"/>
      <c r="TDW239"/>
      <c r="TDX239"/>
      <c r="TDY239"/>
      <c r="TDZ239"/>
      <c r="TEA239"/>
      <c r="TEB239"/>
      <c r="TEC239"/>
      <c r="TED239"/>
      <c r="TEE239"/>
      <c r="TEF239"/>
      <c r="TEG239"/>
      <c r="TEH239"/>
      <c r="TEI239"/>
      <c r="TEJ239"/>
      <c r="TEK239"/>
      <c r="TEL239"/>
      <c r="TEM239"/>
      <c r="TEN239"/>
      <c r="TEO239"/>
      <c r="TEP239"/>
      <c r="TEQ239"/>
      <c r="TER239"/>
      <c r="TES239"/>
      <c r="TET239"/>
      <c r="TEU239"/>
      <c r="TEV239"/>
      <c r="TEW239"/>
      <c r="TEX239"/>
      <c r="TEY239"/>
      <c r="TEZ239"/>
      <c r="TFA239"/>
      <c r="TFB239"/>
      <c r="TFC239"/>
      <c r="TFD239"/>
      <c r="TFE239"/>
      <c r="TFF239"/>
      <c r="TFG239"/>
      <c r="TFH239"/>
      <c r="TFI239"/>
      <c r="TFJ239"/>
      <c r="TFK239"/>
      <c r="TFL239"/>
      <c r="TFM239"/>
      <c r="TFN239"/>
      <c r="TFO239"/>
      <c r="TFP239"/>
      <c r="TFQ239"/>
      <c r="TFR239"/>
      <c r="TFS239"/>
      <c r="TFT239"/>
      <c r="TFU239"/>
      <c r="TFV239"/>
      <c r="TFW239"/>
      <c r="TFX239"/>
      <c r="TFY239"/>
      <c r="TFZ239"/>
      <c r="TGA239"/>
      <c r="TGB239"/>
      <c r="TGC239"/>
      <c r="TGD239"/>
      <c r="TGE239"/>
      <c r="TGF239"/>
      <c r="TGG239"/>
      <c r="TGH239"/>
      <c r="TGI239"/>
      <c r="TGJ239"/>
      <c r="TGK239"/>
      <c r="TGL239"/>
      <c r="TGM239"/>
      <c r="TGN239"/>
      <c r="TGO239"/>
      <c r="TGP239"/>
      <c r="TGQ239"/>
      <c r="TGR239"/>
      <c r="TGS239"/>
      <c r="TGT239"/>
      <c r="TGU239"/>
      <c r="TGV239"/>
      <c r="TGW239"/>
      <c r="TGX239"/>
      <c r="TGY239"/>
      <c r="TGZ239"/>
      <c r="THA239"/>
      <c r="THB239"/>
      <c r="THC239"/>
      <c r="THD239"/>
      <c r="THE239"/>
      <c r="THF239"/>
      <c r="THG239"/>
      <c r="THH239"/>
      <c r="THI239"/>
      <c r="THJ239"/>
      <c r="THK239"/>
      <c r="THL239"/>
      <c r="THM239"/>
      <c r="THN239"/>
      <c r="THO239"/>
      <c r="THP239"/>
      <c r="THQ239"/>
      <c r="THR239"/>
      <c r="THS239"/>
      <c r="THT239"/>
      <c r="THU239"/>
      <c r="THV239"/>
      <c r="THW239"/>
      <c r="THX239"/>
      <c r="THY239"/>
      <c r="THZ239"/>
      <c r="TIA239"/>
      <c r="TIB239"/>
      <c r="TIC239"/>
      <c r="TID239"/>
      <c r="TIE239"/>
      <c r="TIF239"/>
      <c r="TIG239"/>
      <c r="TIH239"/>
      <c r="TII239"/>
      <c r="TIJ239"/>
      <c r="TIK239"/>
      <c r="TIL239"/>
      <c r="TIM239"/>
      <c r="TIN239"/>
      <c r="TIO239"/>
      <c r="TIP239"/>
      <c r="TIQ239"/>
      <c r="TIR239"/>
      <c r="TIS239"/>
      <c r="TIT239"/>
      <c r="TIU239"/>
      <c r="TIV239"/>
      <c r="TIW239"/>
      <c r="TIX239"/>
      <c r="TIY239"/>
      <c r="TIZ239"/>
      <c r="TJA239"/>
      <c r="TJB239"/>
      <c r="TJC239"/>
      <c r="TJD239"/>
      <c r="TJE239"/>
      <c r="TJF239"/>
      <c r="TJG239"/>
      <c r="TJH239"/>
      <c r="TJI239"/>
      <c r="TJJ239"/>
      <c r="TJK239"/>
      <c r="TJL239"/>
      <c r="TJM239"/>
      <c r="TJN239"/>
      <c r="TJO239"/>
      <c r="TJP239"/>
      <c r="TJQ239"/>
      <c r="TJR239"/>
      <c r="TJS239"/>
      <c r="TJT239"/>
      <c r="TJU239"/>
      <c r="TJV239"/>
      <c r="TJW239"/>
      <c r="TJX239"/>
      <c r="TJY239"/>
      <c r="TJZ239"/>
      <c r="TKA239"/>
      <c r="TKB239"/>
      <c r="TKC239"/>
      <c r="TKD239"/>
      <c r="TKE239"/>
      <c r="TKF239"/>
      <c r="TKG239"/>
      <c r="TKH239"/>
      <c r="TKI239"/>
      <c r="TKJ239"/>
      <c r="TKK239"/>
      <c r="TKL239"/>
      <c r="TKM239"/>
      <c r="TKN239"/>
      <c r="TKO239"/>
      <c r="TKP239"/>
      <c r="TKQ239"/>
      <c r="TKR239"/>
      <c r="TKS239"/>
      <c r="TKT239"/>
      <c r="TKU239"/>
      <c r="TKV239"/>
      <c r="TKW239"/>
      <c r="TKX239"/>
      <c r="TKY239"/>
      <c r="TKZ239"/>
      <c r="TLA239"/>
      <c r="TLB239"/>
      <c r="TLC239"/>
      <c r="TLD239"/>
      <c r="TLE239"/>
      <c r="TLF239"/>
      <c r="TLG239"/>
      <c r="TLH239"/>
      <c r="TLI239"/>
      <c r="TLJ239"/>
      <c r="TLK239"/>
      <c r="TLL239"/>
      <c r="TLM239"/>
      <c r="TLN239"/>
      <c r="TLO239"/>
      <c r="TLP239"/>
      <c r="TLQ239"/>
      <c r="TLR239"/>
      <c r="TLS239"/>
      <c r="TLT239"/>
      <c r="TLU239"/>
      <c r="TLV239"/>
      <c r="TLW239"/>
      <c r="TLX239"/>
      <c r="TLY239"/>
      <c r="TLZ239"/>
      <c r="TMA239"/>
      <c r="TMB239"/>
      <c r="TMC239"/>
      <c r="TMD239"/>
      <c r="TME239"/>
      <c r="TMF239"/>
      <c r="TMG239"/>
      <c r="TMH239"/>
      <c r="TMI239"/>
      <c r="TMJ239"/>
      <c r="TMK239"/>
      <c r="TML239"/>
      <c r="TMM239"/>
      <c r="TMN239"/>
      <c r="TMO239"/>
      <c r="TMP239"/>
      <c r="TMQ239"/>
      <c r="TMR239"/>
      <c r="TMS239"/>
      <c r="TMT239"/>
      <c r="TMU239"/>
      <c r="TMV239"/>
      <c r="TMW239"/>
      <c r="TMX239"/>
      <c r="TMY239"/>
      <c r="TMZ239"/>
      <c r="TNA239"/>
      <c r="TNB239"/>
      <c r="TNC239"/>
      <c r="TND239"/>
      <c r="TNE239"/>
      <c r="TNF239"/>
      <c r="TNG239"/>
      <c r="TNH239"/>
      <c r="TNI239"/>
      <c r="TNJ239"/>
      <c r="TNK239"/>
      <c r="TNL239"/>
      <c r="TNM239"/>
      <c r="TNN239"/>
      <c r="TNO239"/>
      <c r="TNP239"/>
      <c r="TNQ239"/>
      <c r="TNR239"/>
      <c r="TNS239"/>
      <c r="TNT239"/>
      <c r="TNU239"/>
      <c r="TNV239"/>
      <c r="TNW239"/>
      <c r="TNX239"/>
      <c r="TNY239"/>
      <c r="TNZ239"/>
      <c r="TOA239"/>
      <c r="TOB239"/>
      <c r="TOC239"/>
      <c r="TOD239"/>
      <c r="TOE239"/>
      <c r="TOF239"/>
      <c r="TOG239"/>
      <c r="TOH239"/>
      <c r="TOI239"/>
      <c r="TOJ239"/>
      <c r="TOK239"/>
      <c r="TOL239"/>
      <c r="TOM239"/>
      <c r="TON239"/>
      <c r="TOO239"/>
      <c r="TOP239"/>
      <c r="TOQ239"/>
      <c r="TOR239"/>
      <c r="TOS239"/>
      <c r="TOT239"/>
      <c r="TOU239"/>
      <c r="TOV239"/>
      <c r="TOW239"/>
      <c r="TOX239"/>
      <c r="TOY239"/>
      <c r="TOZ239"/>
      <c r="TPA239"/>
      <c r="TPB239"/>
      <c r="TPC239"/>
      <c r="TPD239"/>
      <c r="TPE239"/>
      <c r="TPF239"/>
      <c r="TPG239"/>
      <c r="TPH239"/>
      <c r="TPI239"/>
      <c r="TPJ239"/>
      <c r="TPK239"/>
      <c r="TPL239"/>
      <c r="TPM239"/>
      <c r="TPN239"/>
      <c r="TPO239"/>
      <c r="TPP239"/>
      <c r="TPQ239"/>
      <c r="TPR239"/>
      <c r="TPS239"/>
      <c r="TPT239"/>
      <c r="TPU239"/>
      <c r="TPV239"/>
      <c r="TPW239"/>
      <c r="TPX239"/>
      <c r="TPY239"/>
      <c r="TPZ239"/>
      <c r="TQA239"/>
      <c r="TQB239"/>
      <c r="TQC239"/>
      <c r="TQD239"/>
      <c r="TQE239"/>
      <c r="TQF239"/>
      <c r="TQG239"/>
      <c r="TQH239"/>
      <c r="TQI239"/>
      <c r="TQJ239"/>
      <c r="TQK239"/>
      <c r="TQL239"/>
      <c r="TQM239"/>
      <c r="TQN239"/>
      <c r="TQO239"/>
      <c r="TQP239"/>
      <c r="TQQ239"/>
      <c r="TQR239"/>
      <c r="TQS239"/>
      <c r="TQT239"/>
      <c r="TQU239"/>
      <c r="TQV239"/>
      <c r="TQW239"/>
      <c r="TQX239"/>
      <c r="TQY239"/>
      <c r="TQZ239"/>
      <c r="TRA239"/>
      <c r="TRB239"/>
      <c r="TRC239"/>
      <c r="TRD239"/>
      <c r="TRE239"/>
      <c r="TRF239"/>
      <c r="TRG239"/>
      <c r="TRH239"/>
      <c r="TRI239"/>
      <c r="TRJ239"/>
      <c r="TRK239"/>
      <c r="TRL239"/>
      <c r="TRM239"/>
      <c r="TRN239"/>
      <c r="TRO239"/>
      <c r="TRP239"/>
      <c r="TRQ239"/>
      <c r="TRR239"/>
      <c r="TRS239"/>
      <c r="TRT239"/>
      <c r="TRU239"/>
      <c r="TRV239"/>
      <c r="TRW239"/>
      <c r="TRX239"/>
      <c r="TRY239"/>
      <c r="TRZ239"/>
      <c r="TSA239"/>
      <c r="TSB239"/>
      <c r="TSC239"/>
      <c r="TSD239"/>
      <c r="TSE239"/>
      <c r="TSF239"/>
      <c r="TSG239"/>
      <c r="TSH239"/>
      <c r="TSI239"/>
      <c r="TSJ239"/>
      <c r="TSK239"/>
      <c r="TSL239"/>
      <c r="TSM239"/>
      <c r="TSN239"/>
      <c r="TSO239"/>
      <c r="TSP239"/>
      <c r="TSQ239"/>
      <c r="TSR239"/>
      <c r="TSS239"/>
      <c r="TST239"/>
      <c r="TSU239"/>
      <c r="TSV239"/>
      <c r="TSW239"/>
      <c r="TSX239"/>
      <c r="TSY239"/>
      <c r="TSZ239"/>
      <c r="TTA239"/>
      <c r="TTB239"/>
      <c r="TTC239"/>
      <c r="TTD239"/>
      <c r="TTE239"/>
      <c r="TTF239"/>
      <c r="TTG239"/>
      <c r="TTH239"/>
      <c r="TTI239"/>
      <c r="TTJ239"/>
      <c r="TTK239"/>
      <c r="TTL239"/>
      <c r="TTM239"/>
      <c r="TTN239"/>
      <c r="TTO239"/>
      <c r="TTP239"/>
      <c r="TTQ239"/>
      <c r="TTR239"/>
      <c r="TTS239"/>
      <c r="TTT239"/>
      <c r="TTU239"/>
      <c r="TTV239"/>
      <c r="TTW239"/>
      <c r="TTX239"/>
      <c r="TTY239"/>
      <c r="TTZ239"/>
      <c r="TUA239"/>
      <c r="TUB239"/>
      <c r="TUC239"/>
      <c r="TUD239"/>
      <c r="TUE239"/>
      <c r="TUF239"/>
      <c r="TUG239"/>
      <c r="TUH239"/>
      <c r="TUI239"/>
      <c r="TUJ239"/>
      <c r="TUK239"/>
      <c r="TUL239"/>
      <c r="TUM239"/>
      <c r="TUN239"/>
      <c r="TUO239"/>
      <c r="TUP239"/>
      <c r="TUQ239"/>
      <c r="TUR239"/>
      <c r="TUS239"/>
      <c r="TUT239"/>
      <c r="TUU239"/>
      <c r="TUV239"/>
      <c r="TUW239"/>
      <c r="TUX239"/>
      <c r="TUY239"/>
      <c r="TUZ239"/>
      <c r="TVA239"/>
      <c r="TVB239"/>
      <c r="TVC239"/>
      <c r="TVD239"/>
      <c r="TVE239"/>
      <c r="TVF239"/>
      <c r="TVG239"/>
      <c r="TVH239"/>
      <c r="TVI239"/>
      <c r="TVJ239"/>
      <c r="TVK239"/>
      <c r="TVL239"/>
      <c r="TVM239"/>
      <c r="TVN239"/>
      <c r="TVO239"/>
      <c r="TVP239"/>
      <c r="TVQ239"/>
      <c r="TVR239"/>
      <c r="TVS239"/>
      <c r="TVT239"/>
      <c r="TVU239"/>
      <c r="TVV239"/>
      <c r="TVW239"/>
      <c r="TVX239"/>
      <c r="TVY239"/>
      <c r="TVZ239"/>
      <c r="TWA239"/>
      <c r="TWB239"/>
      <c r="TWC239"/>
      <c r="TWD239"/>
      <c r="TWE239"/>
      <c r="TWF239"/>
      <c r="TWG239"/>
      <c r="TWH239"/>
      <c r="TWI239"/>
      <c r="TWJ239"/>
      <c r="TWK239"/>
      <c r="TWL239"/>
      <c r="TWM239"/>
      <c r="TWN239"/>
      <c r="TWO239"/>
      <c r="TWP239"/>
      <c r="TWQ239"/>
      <c r="TWR239"/>
      <c r="TWS239"/>
      <c r="TWT239"/>
      <c r="TWU239"/>
      <c r="TWV239"/>
      <c r="TWW239"/>
      <c r="TWX239"/>
      <c r="TWY239"/>
      <c r="TWZ239"/>
      <c r="TXA239"/>
      <c r="TXB239"/>
      <c r="TXC239"/>
      <c r="TXD239"/>
      <c r="TXE239"/>
      <c r="TXF239"/>
      <c r="TXG239"/>
      <c r="TXH239"/>
      <c r="TXI239"/>
      <c r="TXJ239"/>
      <c r="TXK239"/>
      <c r="TXL239"/>
      <c r="TXM239"/>
      <c r="TXN239"/>
      <c r="TXO239"/>
      <c r="TXP239"/>
      <c r="TXQ239"/>
      <c r="TXR239"/>
      <c r="TXS239"/>
      <c r="TXT239"/>
      <c r="TXU239"/>
      <c r="TXV239"/>
      <c r="TXW239"/>
      <c r="TXX239"/>
      <c r="TXY239"/>
      <c r="TXZ239"/>
      <c r="TYA239"/>
      <c r="TYB239"/>
      <c r="TYC239"/>
      <c r="TYD239"/>
      <c r="TYE239"/>
      <c r="TYF239"/>
      <c r="TYG239"/>
      <c r="TYH239"/>
      <c r="TYI239"/>
      <c r="TYJ239"/>
      <c r="TYK239"/>
      <c r="TYL239"/>
      <c r="TYM239"/>
      <c r="TYN239"/>
      <c r="TYO239"/>
      <c r="TYP239"/>
      <c r="TYQ239"/>
      <c r="TYR239"/>
      <c r="TYS239"/>
      <c r="TYT239"/>
      <c r="TYU239"/>
      <c r="TYV239"/>
      <c r="TYW239"/>
      <c r="TYX239"/>
      <c r="TYY239"/>
      <c r="TYZ239"/>
      <c r="TZA239"/>
      <c r="TZB239"/>
      <c r="TZC239"/>
      <c r="TZD239"/>
      <c r="TZE239"/>
      <c r="TZF239"/>
      <c r="TZG239"/>
      <c r="TZH239"/>
      <c r="TZI239"/>
      <c r="TZJ239"/>
      <c r="TZK239"/>
      <c r="TZL239"/>
      <c r="TZM239"/>
      <c r="TZN239"/>
      <c r="TZO239"/>
      <c r="TZP239"/>
      <c r="TZQ239"/>
      <c r="TZR239"/>
      <c r="TZS239"/>
      <c r="TZT239"/>
      <c r="TZU239"/>
      <c r="TZV239"/>
      <c r="TZW239"/>
      <c r="TZX239"/>
      <c r="TZY239"/>
      <c r="TZZ239"/>
      <c r="UAA239"/>
      <c r="UAB239"/>
      <c r="UAC239"/>
      <c r="UAD239"/>
      <c r="UAE239"/>
      <c r="UAF239"/>
      <c r="UAG239"/>
      <c r="UAH239"/>
      <c r="UAI239"/>
      <c r="UAJ239"/>
      <c r="UAK239"/>
      <c r="UAL239"/>
      <c r="UAM239"/>
      <c r="UAN239"/>
      <c r="UAO239"/>
      <c r="UAP239"/>
      <c r="UAQ239"/>
      <c r="UAR239"/>
      <c r="UAS239"/>
      <c r="UAT239"/>
      <c r="UAU239"/>
      <c r="UAV239"/>
      <c r="UAW239"/>
      <c r="UAX239"/>
      <c r="UAY239"/>
      <c r="UAZ239"/>
      <c r="UBA239"/>
      <c r="UBB239"/>
      <c r="UBC239"/>
      <c r="UBD239"/>
      <c r="UBE239"/>
      <c r="UBF239"/>
      <c r="UBG239"/>
      <c r="UBH239"/>
      <c r="UBI239"/>
      <c r="UBJ239"/>
      <c r="UBK239"/>
      <c r="UBL239"/>
      <c r="UBM239"/>
      <c r="UBN239"/>
      <c r="UBO239"/>
      <c r="UBP239"/>
      <c r="UBQ239"/>
      <c r="UBR239"/>
      <c r="UBS239"/>
      <c r="UBT239"/>
      <c r="UBU239"/>
      <c r="UBV239"/>
      <c r="UBW239"/>
      <c r="UBX239"/>
      <c r="UBY239"/>
      <c r="UBZ239"/>
      <c r="UCA239"/>
      <c r="UCB239"/>
      <c r="UCC239"/>
      <c r="UCD239"/>
      <c r="UCE239"/>
      <c r="UCF239"/>
      <c r="UCG239"/>
      <c r="UCH239"/>
      <c r="UCI239"/>
      <c r="UCJ239"/>
      <c r="UCK239"/>
      <c r="UCL239"/>
      <c r="UCM239"/>
      <c r="UCN239"/>
      <c r="UCO239"/>
      <c r="UCP239"/>
      <c r="UCQ239"/>
      <c r="UCR239"/>
      <c r="UCS239"/>
      <c r="UCT239"/>
      <c r="UCU239"/>
      <c r="UCV239"/>
      <c r="UCW239"/>
      <c r="UCX239"/>
      <c r="UCY239"/>
      <c r="UCZ239"/>
      <c r="UDA239"/>
      <c r="UDB239"/>
      <c r="UDC239"/>
      <c r="UDD239"/>
      <c r="UDE239"/>
      <c r="UDF239"/>
      <c r="UDG239"/>
      <c r="UDH239"/>
      <c r="UDI239"/>
      <c r="UDJ239"/>
      <c r="UDK239"/>
      <c r="UDL239"/>
      <c r="UDM239"/>
      <c r="UDN239"/>
      <c r="UDO239"/>
      <c r="UDP239"/>
      <c r="UDQ239"/>
      <c r="UDR239"/>
      <c r="UDS239"/>
      <c r="UDT239"/>
      <c r="UDU239"/>
      <c r="UDV239"/>
      <c r="UDW239"/>
      <c r="UDX239"/>
      <c r="UDY239"/>
      <c r="UDZ239"/>
      <c r="UEA239"/>
      <c r="UEB239"/>
      <c r="UEC239"/>
      <c r="UED239"/>
      <c r="UEE239"/>
      <c r="UEF239"/>
      <c r="UEG239"/>
      <c r="UEH239"/>
      <c r="UEI239"/>
      <c r="UEJ239"/>
      <c r="UEK239"/>
      <c r="UEL239"/>
      <c r="UEM239"/>
      <c r="UEN239"/>
      <c r="UEO239"/>
      <c r="UEP239"/>
      <c r="UEQ239"/>
      <c r="UER239"/>
      <c r="UES239"/>
      <c r="UET239"/>
      <c r="UEU239"/>
      <c r="UEV239"/>
      <c r="UEW239"/>
      <c r="UEX239"/>
      <c r="UEY239"/>
      <c r="UEZ239"/>
      <c r="UFA239"/>
      <c r="UFB239"/>
      <c r="UFC239"/>
      <c r="UFD239"/>
      <c r="UFE239"/>
      <c r="UFF239"/>
      <c r="UFG239"/>
      <c r="UFH239"/>
      <c r="UFI239"/>
      <c r="UFJ239"/>
      <c r="UFK239"/>
      <c r="UFL239"/>
      <c r="UFM239"/>
      <c r="UFN239"/>
      <c r="UFO239"/>
      <c r="UFP239"/>
      <c r="UFQ239"/>
      <c r="UFR239"/>
      <c r="UFS239"/>
      <c r="UFT239"/>
      <c r="UFU239"/>
      <c r="UFV239"/>
      <c r="UFW239"/>
      <c r="UFX239"/>
      <c r="UFY239"/>
      <c r="UFZ239"/>
      <c r="UGA239"/>
      <c r="UGB239"/>
      <c r="UGC239"/>
      <c r="UGD239"/>
      <c r="UGE239"/>
      <c r="UGF239"/>
      <c r="UGG239"/>
      <c r="UGH239"/>
      <c r="UGI239"/>
      <c r="UGJ239"/>
      <c r="UGK239"/>
      <c r="UGL239"/>
      <c r="UGM239"/>
      <c r="UGN239"/>
      <c r="UGO239"/>
      <c r="UGP239"/>
      <c r="UGQ239"/>
      <c r="UGR239"/>
      <c r="UGS239"/>
      <c r="UGT239"/>
      <c r="UGU239"/>
      <c r="UGV239"/>
      <c r="UGW239"/>
      <c r="UGX239"/>
      <c r="UGY239"/>
      <c r="UGZ239"/>
      <c r="UHA239"/>
      <c r="UHB239"/>
      <c r="UHC239"/>
      <c r="UHD239"/>
      <c r="UHE239"/>
      <c r="UHF239"/>
      <c r="UHG239"/>
      <c r="UHH239"/>
      <c r="UHI239"/>
      <c r="UHJ239"/>
      <c r="UHK239"/>
      <c r="UHL239"/>
      <c r="UHM239"/>
      <c r="UHN239"/>
      <c r="UHO239"/>
      <c r="UHP239"/>
      <c r="UHQ239"/>
      <c r="UHR239"/>
      <c r="UHS239"/>
      <c r="UHT239"/>
      <c r="UHU239"/>
      <c r="UHV239"/>
      <c r="UHW239"/>
      <c r="UHX239"/>
      <c r="UHY239"/>
      <c r="UHZ239"/>
      <c r="UIA239"/>
      <c r="UIB239"/>
      <c r="UIC239"/>
      <c r="UID239"/>
      <c r="UIE239"/>
      <c r="UIF239"/>
      <c r="UIG239"/>
      <c r="UIH239"/>
      <c r="UII239"/>
      <c r="UIJ239"/>
      <c r="UIK239"/>
      <c r="UIL239"/>
      <c r="UIM239"/>
      <c r="UIN239"/>
      <c r="UIO239"/>
      <c r="UIP239"/>
      <c r="UIQ239"/>
      <c r="UIR239"/>
      <c r="UIS239"/>
      <c r="UIT239"/>
      <c r="UIU239"/>
      <c r="UIV239"/>
      <c r="UIW239"/>
      <c r="UIX239"/>
      <c r="UIY239"/>
      <c r="UIZ239"/>
      <c r="UJA239"/>
      <c r="UJB239"/>
      <c r="UJC239"/>
      <c r="UJD239"/>
      <c r="UJE239"/>
      <c r="UJF239"/>
      <c r="UJG239"/>
      <c r="UJH239"/>
      <c r="UJI239"/>
      <c r="UJJ239"/>
      <c r="UJK239"/>
      <c r="UJL239"/>
      <c r="UJM239"/>
      <c r="UJN239"/>
      <c r="UJO239"/>
      <c r="UJP239"/>
      <c r="UJQ239"/>
      <c r="UJR239"/>
      <c r="UJS239"/>
      <c r="UJT239"/>
      <c r="UJU239"/>
      <c r="UJV239"/>
      <c r="UJW239"/>
      <c r="UJX239"/>
      <c r="UJY239"/>
      <c r="UJZ239"/>
      <c r="UKA239"/>
      <c r="UKB239"/>
      <c r="UKC239"/>
      <c r="UKD239"/>
      <c r="UKE239"/>
      <c r="UKF239"/>
      <c r="UKG239"/>
      <c r="UKH239"/>
      <c r="UKI239"/>
      <c r="UKJ239"/>
      <c r="UKK239"/>
      <c r="UKL239"/>
      <c r="UKM239"/>
      <c r="UKN239"/>
      <c r="UKO239"/>
      <c r="UKP239"/>
      <c r="UKQ239"/>
      <c r="UKR239"/>
      <c r="UKS239"/>
      <c r="UKT239"/>
      <c r="UKU239"/>
      <c r="UKV239"/>
      <c r="UKW239"/>
      <c r="UKX239"/>
      <c r="UKY239"/>
      <c r="UKZ239"/>
      <c r="ULA239"/>
      <c r="ULB239"/>
      <c r="ULC239"/>
      <c r="ULD239"/>
      <c r="ULE239"/>
      <c r="ULF239"/>
      <c r="ULG239"/>
      <c r="ULH239"/>
      <c r="ULI239"/>
      <c r="ULJ239"/>
      <c r="ULK239"/>
      <c r="ULL239"/>
      <c r="ULM239"/>
      <c r="ULN239"/>
      <c r="ULO239"/>
      <c r="ULP239"/>
      <c r="ULQ239"/>
      <c r="ULR239"/>
      <c r="ULS239"/>
      <c r="ULT239"/>
      <c r="ULU239"/>
      <c r="ULV239"/>
      <c r="ULW239"/>
      <c r="ULX239"/>
      <c r="ULY239"/>
      <c r="ULZ239"/>
      <c r="UMA239"/>
      <c r="UMB239"/>
      <c r="UMC239"/>
      <c r="UMD239"/>
      <c r="UME239"/>
      <c r="UMF239"/>
      <c r="UMG239"/>
      <c r="UMH239"/>
      <c r="UMI239"/>
      <c r="UMJ239"/>
      <c r="UMK239"/>
      <c r="UML239"/>
      <c r="UMM239"/>
      <c r="UMN239"/>
      <c r="UMO239"/>
      <c r="UMP239"/>
      <c r="UMQ239"/>
      <c r="UMR239"/>
      <c r="UMS239"/>
      <c r="UMT239"/>
      <c r="UMU239"/>
      <c r="UMV239"/>
      <c r="UMW239"/>
      <c r="UMX239"/>
      <c r="UMY239"/>
      <c r="UMZ239"/>
      <c r="UNA239"/>
      <c r="UNB239"/>
      <c r="UNC239"/>
      <c r="UND239"/>
      <c r="UNE239"/>
      <c r="UNF239"/>
      <c r="UNG239"/>
      <c r="UNH239"/>
      <c r="UNI239"/>
      <c r="UNJ239"/>
      <c r="UNK239"/>
      <c r="UNL239"/>
      <c r="UNM239"/>
      <c r="UNN239"/>
      <c r="UNO239"/>
      <c r="UNP239"/>
      <c r="UNQ239"/>
      <c r="UNR239"/>
      <c r="UNS239"/>
      <c r="UNT239"/>
      <c r="UNU239"/>
      <c r="UNV239"/>
      <c r="UNW239"/>
      <c r="UNX239"/>
      <c r="UNY239"/>
      <c r="UNZ239"/>
      <c r="UOA239"/>
      <c r="UOB239"/>
      <c r="UOC239"/>
      <c r="UOD239"/>
      <c r="UOE239"/>
      <c r="UOF239"/>
      <c r="UOG239"/>
      <c r="UOH239"/>
      <c r="UOI239"/>
      <c r="UOJ239"/>
      <c r="UOK239"/>
      <c r="UOL239"/>
      <c r="UOM239"/>
      <c r="UON239"/>
      <c r="UOO239"/>
      <c r="UOP239"/>
      <c r="UOQ239"/>
      <c r="UOR239"/>
      <c r="UOS239"/>
      <c r="UOT239"/>
      <c r="UOU239"/>
      <c r="UOV239"/>
      <c r="UOW239"/>
      <c r="UOX239"/>
      <c r="UOY239"/>
      <c r="UOZ239"/>
      <c r="UPA239"/>
      <c r="UPB239"/>
      <c r="UPC239"/>
      <c r="UPD239"/>
      <c r="UPE239"/>
      <c r="UPF239"/>
      <c r="UPG239"/>
      <c r="UPH239"/>
      <c r="UPI239"/>
      <c r="UPJ239"/>
      <c r="UPK239"/>
      <c r="UPL239"/>
      <c r="UPM239"/>
      <c r="UPN239"/>
      <c r="UPO239"/>
      <c r="UPP239"/>
      <c r="UPQ239"/>
      <c r="UPR239"/>
      <c r="UPS239"/>
      <c r="UPT239"/>
      <c r="UPU239"/>
      <c r="UPV239"/>
      <c r="UPW239"/>
      <c r="UPX239"/>
      <c r="UPY239"/>
      <c r="UPZ239"/>
      <c r="UQA239"/>
      <c r="UQB239"/>
      <c r="UQC239"/>
      <c r="UQD239"/>
      <c r="UQE239"/>
      <c r="UQF239"/>
      <c r="UQG239"/>
      <c r="UQH239"/>
      <c r="UQI239"/>
      <c r="UQJ239"/>
      <c r="UQK239"/>
      <c r="UQL239"/>
      <c r="UQM239"/>
      <c r="UQN239"/>
      <c r="UQO239"/>
      <c r="UQP239"/>
      <c r="UQQ239"/>
      <c r="UQR239"/>
      <c r="UQS239"/>
      <c r="UQT239"/>
      <c r="UQU239"/>
      <c r="UQV239"/>
      <c r="UQW239"/>
      <c r="UQX239"/>
      <c r="UQY239"/>
      <c r="UQZ239"/>
      <c r="URA239"/>
      <c r="URB239"/>
      <c r="URC239"/>
      <c r="URD239"/>
      <c r="URE239"/>
      <c r="URF239"/>
      <c r="URG239"/>
      <c r="URH239"/>
      <c r="URI239"/>
      <c r="URJ239"/>
      <c r="URK239"/>
      <c r="URL239"/>
      <c r="URM239"/>
      <c r="URN239"/>
      <c r="URO239"/>
      <c r="URP239"/>
      <c r="URQ239"/>
      <c r="URR239"/>
      <c r="URS239"/>
      <c r="URT239"/>
      <c r="URU239"/>
      <c r="URV239"/>
      <c r="URW239"/>
      <c r="URX239"/>
      <c r="URY239"/>
      <c r="URZ239"/>
      <c r="USA239"/>
      <c r="USB239"/>
      <c r="USC239"/>
      <c r="USD239"/>
      <c r="USE239"/>
      <c r="USF239"/>
      <c r="USG239"/>
      <c r="USH239"/>
      <c r="USI239"/>
      <c r="USJ239"/>
      <c r="USK239"/>
      <c r="USL239"/>
      <c r="USM239"/>
      <c r="USN239"/>
      <c r="USO239"/>
      <c r="USP239"/>
      <c r="USQ239"/>
      <c r="USR239"/>
      <c r="USS239"/>
      <c r="UST239"/>
      <c r="USU239"/>
      <c r="USV239"/>
      <c r="USW239"/>
      <c r="USX239"/>
      <c r="USY239"/>
      <c r="USZ239"/>
      <c r="UTA239"/>
      <c r="UTB239"/>
      <c r="UTC239"/>
      <c r="UTD239"/>
      <c r="UTE239"/>
      <c r="UTF239"/>
      <c r="UTG239"/>
      <c r="UTH239"/>
      <c r="UTI239"/>
      <c r="UTJ239"/>
      <c r="UTK239"/>
      <c r="UTL239"/>
      <c r="UTM239"/>
      <c r="UTN239"/>
      <c r="UTO239"/>
      <c r="UTP239"/>
      <c r="UTQ239"/>
      <c r="UTR239"/>
      <c r="UTS239"/>
      <c r="UTT239"/>
      <c r="UTU239"/>
      <c r="UTV239"/>
      <c r="UTW239"/>
      <c r="UTX239"/>
      <c r="UTY239"/>
      <c r="UTZ239"/>
      <c r="UUA239"/>
      <c r="UUB239"/>
      <c r="UUC239"/>
      <c r="UUD239"/>
      <c r="UUE239"/>
      <c r="UUF239"/>
      <c r="UUG239"/>
      <c r="UUH239"/>
      <c r="UUI239"/>
      <c r="UUJ239"/>
      <c r="UUK239"/>
      <c r="UUL239"/>
      <c r="UUM239"/>
      <c r="UUN239"/>
      <c r="UUO239"/>
      <c r="UUP239"/>
      <c r="UUQ239"/>
      <c r="UUR239"/>
      <c r="UUS239"/>
      <c r="UUT239"/>
      <c r="UUU239"/>
      <c r="UUV239"/>
      <c r="UUW239"/>
      <c r="UUX239"/>
      <c r="UUY239"/>
      <c r="UUZ239"/>
      <c r="UVA239"/>
      <c r="UVB239"/>
      <c r="UVC239"/>
      <c r="UVD239"/>
      <c r="UVE239"/>
      <c r="UVF239"/>
      <c r="UVG239"/>
      <c r="UVH239"/>
      <c r="UVI239"/>
      <c r="UVJ239"/>
      <c r="UVK239"/>
      <c r="UVL239"/>
      <c r="UVM239"/>
      <c r="UVN239"/>
      <c r="UVO239"/>
      <c r="UVP239"/>
      <c r="UVQ239"/>
      <c r="UVR239"/>
      <c r="UVS239"/>
      <c r="UVT239"/>
      <c r="UVU239"/>
      <c r="UVV239"/>
      <c r="UVW239"/>
      <c r="UVX239"/>
      <c r="UVY239"/>
      <c r="UVZ239"/>
      <c r="UWA239"/>
      <c r="UWB239"/>
      <c r="UWC239"/>
      <c r="UWD239"/>
      <c r="UWE239"/>
      <c r="UWF239"/>
      <c r="UWG239"/>
      <c r="UWH239"/>
      <c r="UWI239"/>
      <c r="UWJ239"/>
      <c r="UWK239"/>
      <c r="UWL239"/>
      <c r="UWM239"/>
      <c r="UWN239"/>
      <c r="UWO239"/>
      <c r="UWP239"/>
      <c r="UWQ239"/>
      <c r="UWR239"/>
      <c r="UWS239"/>
      <c r="UWT239"/>
      <c r="UWU239"/>
      <c r="UWV239"/>
      <c r="UWW239"/>
      <c r="UWX239"/>
      <c r="UWY239"/>
      <c r="UWZ239"/>
      <c r="UXA239"/>
      <c r="UXB239"/>
      <c r="UXC239"/>
      <c r="UXD239"/>
      <c r="UXE239"/>
      <c r="UXF239"/>
      <c r="UXG239"/>
      <c r="UXH239"/>
      <c r="UXI239"/>
      <c r="UXJ239"/>
      <c r="UXK239"/>
      <c r="UXL239"/>
      <c r="UXM239"/>
      <c r="UXN239"/>
      <c r="UXO239"/>
      <c r="UXP239"/>
      <c r="UXQ239"/>
      <c r="UXR239"/>
      <c r="UXS239"/>
      <c r="UXT239"/>
      <c r="UXU239"/>
      <c r="UXV239"/>
      <c r="UXW239"/>
      <c r="UXX239"/>
      <c r="UXY239"/>
      <c r="UXZ239"/>
      <c r="UYA239"/>
      <c r="UYB239"/>
      <c r="UYC239"/>
      <c r="UYD239"/>
      <c r="UYE239"/>
      <c r="UYF239"/>
      <c r="UYG239"/>
      <c r="UYH239"/>
      <c r="UYI239"/>
      <c r="UYJ239"/>
      <c r="UYK239"/>
      <c r="UYL239"/>
      <c r="UYM239"/>
      <c r="UYN239"/>
      <c r="UYO239"/>
      <c r="UYP239"/>
      <c r="UYQ239"/>
      <c r="UYR239"/>
      <c r="UYS239"/>
      <c r="UYT239"/>
      <c r="UYU239"/>
      <c r="UYV239"/>
      <c r="UYW239"/>
      <c r="UYX239"/>
      <c r="UYY239"/>
      <c r="UYZ239"/>
      <c r="UZA239"/>
      <c r="UZB239"/>
      <c r="UZC239"/>
      <c r="UZD239"/>
      <c r="UZE239"/>
      <c r="UZF239"/>
      <c r="UZG239"/>
      <c r="UZH239"/>
      <c r="UZI239"/>
      <c r="UZJ239"/>
      <c r="UZK239"/>
      <c r="UZL239"/>
      <c r="UZM239"/>
      <c r="UZN239"/>
      <c r="UZO239"/>
      <c r="UZP239"/>
      <c r="UZQ239"/>
      <c r="UZR239"/>
      <c r="UZS239"/>
      <c r="UZT239"/>
      <c r="UZU239"/>
      <c r="UZV239"/>
      <c r="UZW239"/>
      <c r="UZX239"/>
      <c r="UZY239"/>
      <c r="UZZ239"/>
      <c r="VAA239"/>
      <c r="VAB239"/>
      <c r="VAC239"/>
      <c r="VAD239"/>
      <c r="VAE239"/>
      <c r="VAF239"/>
      <c r="VAG239"/>
      <c r="VAH239"/>
      <c r="VAI239"/>
      <c r="VAJ239"/>
      <c r="VAK239"/>
      <c r="VAL239"/>
      <c r="VAM239"/>
      <c r="VAN239"/>
      <c r="VAO239"/>
      <c r="VAP239"/>
      <c r="VAQ239"/>
      <c r="VAR239"/>
      <c r="VAS239"/>
      <c r="VAT239"/>
      <c r="VAU239"/>
      <c r="VAV239"/>
      <c r="VAW239"/>
      <c r="VAX239"/>
      <c r="VAY239"/>
      <c r="VAZ239"/>
      <c r="VBA239"/>
      <c r="VBB239"/>
      <c r="VBC239"/>
      <c r="VBD239"/>
      <c r="VBE239"/>
      <c r="VBF239"/>
      <c r="VBG239"/>
      <c r="VBH239"/>
      <c r="VBI239"/>
      <c r="VBJ239"/>
      <c r="VBK239"/>
      <c r="VBL239"/>
      <c r="VBM239"/>
      <c r="VBN239"/>
      <c r="VBO239"/>
      <c r="VBP239"/>
      <c r="VBQ239"/>
      <c r="VBR239"/>
      <c r="VBS239"/>
      <c r="VBT239"/>
      <c r="VBU239"/>
      <c r="VBV239"/>
      <c r="VBW239"/>
      <c r="VBX239"/>
      <c r="VBY239"/>
      <c r="VBZ239"/>
      <c r="VCA239"/>
      <c r="VCB239"/>
      <c r="VCC239"/>
      <c r="VCD239"/>
      <c r="VCE239"/>
      <c r="VCF239"/>
      <c r="VCG239"/>
      <c r="VCH239"/>
      <c r="VCI239"/>
      <c r="VCJ239"/>
      <c r="VCK239"/>
      <c r="VCL239"/>
      <c r="VCM239"/>
      <c r="VCN239"/>
      <c r="VCO239"/>
      <c r="VCP239"/>
      <c r="VCQ239"/>
      <c r="VCR239"/>
      <c r="VCS239"/>
      <c r="VCT239"/>
      <c r="VCU239"/>
      <c r="VCV239"/>
      <c r="VCW239"/>
      <c r="VCX239"/>
      <c r="VCY239"/>
      <c r="VCZ239"/>
      <c r="VDA239"/>
      <c r="VDB239"/>
      <c r="VDC239"/>
      <c r="VDD239"/>
      <c r="VDE239"/>
      <c r="VDF239"/>
      <c r="VDG239"/>
      <c r="VDH239"/>
      <c r="VDI239"/>
      <c r="VDJ239"/>
      <c r="VDK239"/>
      <c r="VDL239"/>
      <c r="VDM239"/>
      <c r="VDN239"/>
      <c r="VDO239"/>
      <c r="VDP239"/>
      <c r="VDQ239"/>
      <c r="VDR239"/>
      <c r="VDS239"/>
      <c r="VDT239"/>
      <c r="VDU239"/>
      <c r="VDV239"/>
      <c r="VDW239"/>
      <c r="VDX239"/>
      <c r="VDY239"/>
      <c r="VDZ239"/>
      <c r="VEA239"/>
      <c r="VEB239"/>
      <c r="VEC239"/>
      <c r="VED239"/>
      <c r="VEE239"/>
      <c r="VEF239"/>
      <c r="VEG239"/>
      <c r="VEH239"/>
      <c r="VEI239"/>
      <c r="VEJ239"/>
      <c r="VEK239"/>
      <c r="VEL239"/>
      <c r="VEM239"/>
      <c r="VEN239"/>
      <c r="VEO239"/>
      <c r="VEP239"/>
      <c r="VEQ239"/>
      <c r="VER239"/>
      <c r="VES239"/>
      <c r="VET239"/>
      <c r="VEU239"/>
      <c r="VEV239"/>
      <c r="VEW239"/>
      <c r="VEX239"/>
      <c r="VEY239"/>
      <c r="VEZ239"/>
      <c r="VFA239"/>
      <c r="VFB239"/>
      <c r="VFC239"/>
      <c r="VFD239"/>
      <c r="VFE239"/>
      <c r="VFF239"/>
      <c r="VFG239"/>
      <c r="VFH239"/>
      <c r="VFI239"/>
      <c r="VFJ239"/>
      <c r="VFK239"/>
      <c r="VFL239"/>
      <c r="VFM239"/>
      <c r="VFN239"/>
      <c r="VFO239"/>
      <c r="VFP239"/>
      <c r="VFQ239"/>
      <c r="VFR239"/>
      <c r="VFS239"/>
      <c r="VFT239"/>
      <c r="VFU239"/>
      <c r="VFV239"/>
      <c r="VFW239"/>
      <c r="VFX239"/>
      <c r="VFY239"/>
      <c r="VFZ239"/>
      <c r="VGA239"/>
      <c r="VGB239"/>
      <c r="VGC239"/>
      <c r="VGD239"/>
      <c r="VGE239"/>
      <c r="VGF239"/>
      <c r="VGG239"/>
      <c r="VGH239"/>
      <c r="VGI239"/>
      <c r="VGJ239"/>
      <c r="VGK239"/>
      <c r="VGL239"/>
      <c r="VGM239"/>
      <c r="VGN239"/>
      <c r="VGO239"/>
      <c r="VGP239"/>
      <c r="VGQ239"/>
      <c r="VGR239"/>
      <c r="VGS239"/>
      <c r="VGT239"/>
      <c r="VGU239"/>
      <c r="VGV239"/>
      <c r="VGW239"/>
      <c r="VGX239"/>
      <c r="VGY239"/>
      <c r="VGZ239"/>
      <c r="VHA239"/>
      <c r="VHB239"/>
      <c r="VHC239"/>
      <c r="VHD239"/>
      <c r="VHE239"/>
      <c r="VHF239"/>
      <c r="VHG239"/>
      <c r="VHH239"/>
      <c r="VHI239"/>
      <c r="VHJ239"/>
      <c r="VHK239"/>
      <c r="VHL239"/>
      <c r="VHM239"/>
      <c r="VHN239"/>
      <c r="VHO239"/>
      <c r="VHP239"/>
      <c r="VHQ239"/>
      <c r="VHR239"/>
      <c r="VHS239"/>
      <c r="VHT239"/>
      <c r="VHU239"/>
      <c r="VHV239"/>
      <c r="VHW239"/>
      <c r="VHX239"/>
      <c r="VHY239"/>
      <c r="VHZ239"/>
      <c r="VIA239"/>
      <c r="VIB239"/>
      <c r="VIC239"/>
      <c r="VID239"/>
      <c r="VIE239"/>
      <c r="VIF239"/>
      <c r="VIG239"/>
      <c r="VIH239"/>
      <c r="VII239"/>
      <c r="VIJ239"/>
      <c r="VIK239"/>
      <c r="VIL239"/>
      <c r="VIM239"/>
      <c r="VIN239"/>
      <c r="VIO239"/>
      <c r="VIP239"/>
      <c r="VIQ239"/>
      <c r="VIR239"/>
      <c r="VIS239"/>
      <c r="VIT239"/>
      <c r="VIU239"/>
      <c r="VIV239"/>
      <c r="VIW239"/>
      <c r="VIX239"/>
      <c r="VIY239"/>
      <c r="VIZ239"/>
      <c r="VJA239"/>
      <c r="VJB239"/>
      <c r="VJC239"/>
      <c r="VJD239"/>
      <c r="VJE239"/>
      <c r="VJF239"/>
      <c r="VJG239"/>
      <c r="VJH239"/>
      <c r="VJI239"/>
      <c r="VJJ239"/>
      <c r="VJK239"/>
      <c r="VJL239"/>
      <c r="VJM239"/>
      <c r="VJN239"/>
      <c r="VJO239"/>
      <c r="VJP239"/>
      <c r="VJQ239"/>
      <c r="VJR239"/>
      <c r="VJS239"/>
      <c r="VJT239"/>
      <c r="VJU239"/>
      <c r="VJV239"/>
      <c r="VJW239"/>
      <c r="VJX239"/>
      <c r="VJY239"/>
      <c r="VJZ239"/>
      <c r="VKA239"/>
      <c r="VKB239"/>
      <c r="VKC239"/>
      <c r="VKD239"/>
      <c r="VKE239"/>
      <c r="VKF239"/>
      <c r="VKG239"/>
      <c r="VKH239"/>
      <c r="VKI239"/>
      <c r="VKJ239"/>
      <c r="VKK239"/>
      <c r="VKL239"/>
      <c r="VKM239"/>
      <c r="VKN239"/>
      <c r="VKO239"/>
      <c r="VKP239"/>
      <c r="VKQ239"/>
      <c r="VKR239"/>
      <c r="VKS239"/>
      <c r="VKT239"/>
      <c r="VKU239"/>
      <c r="VKV239"/>
      <c r="VKW239"/>
      <c r="VKX239"/>
      <c r="VKY239"/>
      <c r="VKZ239"/>
      <c r="VLA239"/>
      <c r="VLB239"/>
      <c r="VLC239"/>
      <c r="VLD239"/>
      <c r="VLE239"/>
      <c r="VLF239"/>
      <c r="VLG239"/>
      <c r="VLH239"/>
      <c r="VLI239"/>
      <c r="VLJ239"/>
      <c r="VLK239"/>
      <c r="VLL239"/>
      <c r="VLM239"/>
      <c r="VLN239"/>
      <c r="VLO239"/>
      <c r="VLP239"/>
      <c r="VLQ239"/>
      <c r="VLR239"/>
      <c r="VLS239"/>
      <c r="VLT239"/>
      <c r="VLU239"/>
      <c r="VLV239"/>
      <c r="VLW239"/>
      <c r="VLX239"/>
      <c r="VLY239"/>
      <c r="VLZ239"/>
      <c r="VMA239"/>
      <c r="VMB239"/>
      <c r="VMC239"/>
      <c r="VMD239"/>
      <c r="VME239"/>
      <c r="VMF239"/>
      <c r="VMG239"/>
      <c r="VMH239"/>
      <c r="VMI239"/>
      <c r="VMJ239"/>
      <c r="VMK239"/>
      <c r="VML239"/>
      <c r="VMM239"/>
      <c r="VMN239"/>
      <c r="VMO239"/>
      <c r="VMP239"/>
      <c r="VMQ239"/>
      <c r="VMR239"/>
      <c r="VMS239"/>
      <c r="VMT239"/>
      <c r="VMU239"/>
      <c r="VMV239"/>
      <c r="VMW239"/>
      <c r="VMX239"/>
      <c r="VMY239"/>
      <c r="VMZ239"/>
      <c r="VNA239"/>
      <c r="VNB239"/>
      <c r="VNC239"/>
      <c r="VND239"/>
      <c r="VNE239"/>
      <c r="VNF239"/>
      <c r="VNG239"/>
      <c r="VNH239"/>
      <c r="VNI239"/>
      <c r="VNJ239"/>
      <c r="VNK239"/>
      <c r="VNL239"/>
      <c r="VNM239"/>
      <c r="VNN239"/>
      <c r="VNO239"/>
      <c r="VNP239"/>
      <c r="VNQ239"/>
      <c r="VNR239"/>
      <c r="VNS239"/>
      <c r="VNT239"/>
      <c r="VNU239"/>
      <c r="VNV239"/>
      <c r="VNW239"/>
      <c r="VNX239"/>
      <c r="VNY239"/>
      <c r="VNZ239"/>
      <c r="VOA239"/>
      <c r="VOB239"/>
      <c r="VOC239"/>
      <c r="VOD239"/>
      <c r="VOE239"/>
      <c r="VOF239"/>
      <c r="VOG239"/>
      <c r="VOH239"/>
      <c r="VOI239"/>
      <c r="VOJ239"/>
      <c r="VOK239"/>
      <c r="VOL239"/>
      <c r="VOM239"/>
      <c r="VON239"/>
      <c r="VOO239"/>
      <c r="VOP239"/>
      <c r="VOQ239"/>
      <c r="VOR239"/>
      <c r="VOS239"/>
      <c r="VOT239"/>
      <c r="VOU239"/>
      <c r="VOV239"/>
      <c r="VOW239"/>
      <c r="VOX239"/>
      <c r="VOY239"/>
      <c r="VOZ239"/>
      <c r="VPA239"/>
      <c r="VPB239"/>
      <c r="VPC239"/>
      <c r="VPD239"/>
      <c r="VPE239"/>
      <c r="VPF239"/>
      <c r="VPG239"/>
      <c r="VPH239"/>
      <c r="VPI239"/>
      <c r="VPJ239"/>
      <c r="VPK239"/>
      <c r="VPL239"/>
      <c r="VPM239"/>
      <c r="VPN239"/>
      <c r="VPO239"/>
      <c r="VPP239"/>
      <c r="VPQ239"/>
      <c r="VPR239"/>
      <c r="VPS239"/>
      <c r="VPT239"/>
      <c r="VPU239"/>
      <c r="VPV239"/>
      <c r="VPW239"/>
      <c r="VPX239"/>
      <c r="VPY239"/>
      <c r="VPZ239"/>
      <c r="VQA239"/>
      <c r="VQB239"/>
      <c r="VQC239"/>
      <c r="VQD239"/>
      <c r="VQE239"/>
      <c r="VQF239"/>
      <c r="VQG239"/>
      <c r="VQH239"/>
      <c r="VQI239"/>
      <c r="VQJ239"/>
      <c r="VQK239"/>
      <c r="VQL239"/>
      <c r="VQM239"/>
      <c r="VQN239"/>
      <c r="VQO239"/>
      <c r="VQP239"/>
      <c r="VQQ239"/>
      <c r="VQR239"/>
      <c r="VQS239"/>
      <c r="VQT239"/>
      <c r="VQU239"/>
      <c r="VQV239"/>
      <c r="VQW239"/>
      <c r="VQX239"/>
      <c r="VQY239"/>
      <c r="VQZ239"/>
      <c r="VRA239"/>
      <c r="VRB239"/>
      <c r="VRC239"/>
      <c r="VRD239"/>
      <c r="VRE239"/>
      <c r="VRF239"/>
      <c r="VRG239"/>
      <c r="VRH239"/>
      <c r="VRI239"/>
      <c r="VRJ239"/>
      <c r="VRK239"/>
      <c r="VRL239"/>
      <c r="VRM239"/>
      <c r="VRN239"/>
      <c r="VRO239"/>
      <c r="VRP239"/>
      <c r="VRQ239"/>
      <c r="VRR239"/>
      <c r="VRS239"/>
      <c r="VRT239"/>
      <c r="VRU239"/>
      <c r="VRV239"/>
      <c r="VRW239"/>
      <c r="VRX239"/>
      <c r="VRY239"/>
      <c r="VRZ239"/>
      <c r="VSA239"/>
      <c r="VSB239"/>
      <c r="VSC239"/>
      <c r="VSD239"/>
      <c r="VSE239"/>
      <c r="VSF239"/>
      <c r="VSG239"/>
      <c r="VSH239"/>
      <c r="VSI239"/>
      <c r="VSJ239"/>
      <c r="VSK239"/>
      <c r="VSL239"/>
      <c r="VSM239"/>
      <c r="VSN239"/>
      <c r="VSO239"/>
      <c r="VSP239"/>
      <c r="VSQ239"/>
      <c r="VSR239"/>
      <c r="VSS239"/>
      <c r="VST239"/>
      <c r="VSU239"/>
      <c r="VSV239"/>
      <c r="VSW239"/>
      <c r="VSX239"/>
      <c r="VSY239"/>
      <c r="VSZ239"/>
      <c r="VTA239"/>
      <c r="VTB239"/>
      <c r="VTC239"/>
      <c r="VTD239"/>
      <c r="VTE239"/>
      <c r="VTF239"/>
      <c r="VTG239"/>
      <c r="VTH239"/>
      <c r="VTI239"/>
      <c r="VTJ239"/>
      <c r="VTK239"/>
      <c r="VTL239"/>
      <c r="VTM239"/>
      <c r="VTN239"/>
      <c r="VTO239"/>
      <c r="VTP239"/>
      <c r="VTQ239"/>
      <c r="VTR239"/>
      <c r="VTS239"/>
      <c r="VTT239"/>
      <c r="VTU239"/>
      <c r="VTV239"/>
      <c r="VTW239"/>
      <c r="VTX239"/>
      <c r="VTY239"/>
      <c r="VTZ239"/>
      <c r="VUA239"/>
      <c r="VUB239"/>
      <c r="VUC239"/>
      <c r="VUD239"/>
      <c r="VUE239"/>
      <c r="VUF239"/>
      <c r="VUG239"/>
      <c r="VUH239"/>
      <c r="VUI239"/>
      <c r="VUJ239"/>
      <c r="VUK239"/>
      <c r="VUL239"/>
      <c r="VUM239"/>
      <c r="VUN239"/>
      <c r="VUO239"/>
      <c r="VUP239"/>
      <c r="VUQ239"/>
      <c r="VUR239"/>
      <c r="VUS239"/>
      <c r="VUT239"/>
      <c r="VUU239"/>
      <c r="VUV239"/>
      <c r="VUW239"/>
      <c r="VUX239"/>
      <c r="VUY239"/>
      <c r="VUZ239"/>
      <c r="VVA239"/>
      <c r="VVB239"/>
      <c r="VVC239"/>
      <c r="VVD239"/>
      <c r="VVE239"/>
      <c r="VVF239"/>
      <c r="VVG239"/>
      <c r="VVH239"/>
      <c r="VVI239"/>
      <c r="VVJ239"/>
      <c r="VVK239"/>
      <c r="VVL239"/>
      <c r="VVM239"/>
      <c r="VVN239"/>
      <c r="VVO239"/>
      <c r="VVP239"/>
      <c r="VVQ239"/>
      <c r="VVR239"/>
      <c r="VVS239"/>
      <c r="VVT239"/>
      <c r="VVU239"/>
      <c r="VVV239"/>
      <c r="VVW239"/>
      <c r="VVX239"/>
      <c r="VVY239"/>
      <c r="VVZ239"/>
      <c r="VWA239"/>
      <c r="VWB239"/>
      <c r="VWC239"/>
      <c r="VWD239"/>
      <c r="VWE239"/>
      <c r="VWF239"/>
      <c r="VWG239"/>
      <c r="VWH239"/>
      <c r="VWI239"/>
      <c r="VWJ239"/>
      <c r="VWK239"/>
      <c r="VWL239"/>
      <c r="VWM239"/>
      <c r="VWN239"/>
      <c r="VWO239"/>
      <c r="VWP239"/>
      <c r="VWQ239"/>
      <c r="VWR239"/>
      <c r="VWS239"/>
      <c r="VWT239"/>
      <c r="VWU239"/>
      <c r="VWV239"/>
      <c r="VWW239"/>
      <c r="VWX239"/>
      <c r="VWY239"/>
      <c r="VWZ239"/>
      <c r="VXA239"/>
      <c r="VXB239"/>
      <c r="VXC239"/>
      <c r="VXD239"/>
      <c r="VXE239"/>
      <c r="VXF239"/>
      <c r="VXG239"/>
      <c r="VXH239"/>
      <c r="VXI239"/>
      <c r="VXJ239"/>
      <c r="VXK239"/>
      <c r="VXL239"/>
      <c r="VXM239"/>
      <c r="VXN239"/>
      <c r="VXO239"/>
      <c r="VXP239"/>
      <c r="VXQ239"/>
      <c r="VXR239"/>
      <c r="VXS239"/>
      <c r="VXT239"/>
      <c r="VXU239"/>
      <c r="VXV239"/>
      <c r="VXW239"/>
      <c r="VXX239"/>
      <c r="VXY239"/>
      <c r="VXZ239"/>
      <c r="VYA239"/>
      <c r="VYB239"/>
      <c r="VYC239"/>
      <c r="VYD239"/>
      <c r="VYE239"/>
      <c r="VYF239"/>
      <c r="VYG239"/>
      <c r="VYH239"/>
      <c r="VYI239"/>
      <c r="VYJ239"/>
      <c r="VYK239"/>
      <c r="VYL239"/>
      <c r="VYM239"/>
      <c r="VYN239"/>
      <c r="VYO239"/>
      <c r="VYP239"/>
      <c r="VYQ239"/>
      <c r="VYR239"/>
      <c r="VYS239"/>
      <c r="VYT239"/>
      <c r="VYU239"/>
      <c r="VYV239"/>
      <c r="VYW239"/>
      <c r="VYX239"/>
      <c r="VYY239"/>
      <c r="VYZ239"/>
      <c r="VZA239"/>
      <c r="VZB239"/>
      <c r="VZC239"/>
      <c r="VZD239"/>
      <c r="VZE239"/>
      <c r="VZF239"/>
      <c r="VZG239"/>
      <c r="VZH239"/>
      <c r="VZI239"/>
      <c r="VZJ239"/>
      <c r="VZK239"/>
      <c r="VZL239"/>
      <c r="VZM239"/>
      <c r="VZN239"/>
      <c r="VZO239"/>
      <c r="VZP239"/>
      <c r="VZQ239"/>
      <c r="VZR239"/>
      <c r="VZS239"/>
      <c r="VZT239"/>
      <c r="VZU239"/>
      <c r="VZV239"/>
      <c r="VZW239"/>
      <c r="VZX239"/>
      <c r="VZY239"/>
      <c r="VZZ239"/>
      <c r="WAA239"/>
      <c r="WAB239"/>
      <c r="WAC239"/>
      <c r="WAD239"/>
      <c r="WAE239"/>
      <c r="WAF239"/>
      <c r="WAG239"/>
      <c r="WAH239"/>
      <c r="WAI239"/>
      <c r="WAJ239"/>
      <c r="WAK239"/>
      <c r="WAL239"/>
      <c r="WAM239"/>
      <c r="WAN239"/>
      <c r="WAO239"/>
      <c r="WAP239"/>
      <c r="WAQ239"/>
      <c r="WAR239"/>
      <c r="WAS239"/>
      <c r="WAT239"/>
      <c r="WAU239"/>
      <c r="WAV239"/>
      <c r="WAW239"/>
      <c r="WAX239"/>
      <c r="WAY239"/>
      <c r="WAZ239"/>
      <c r="WBA239"/>
      <c r="WBB239"/>
      <c r="WBC239"/>
      <c r="WBD239"/>
      <c r="WBE239"/>
      <c r="WBF239"/>
      <c r="WBG239"/>
      <c r="WBH239"/>
      <c r="WBI239"/>
      <c r="WBJ239"/>
      <c r="WBK239"/>
      <c r="WBL239"/>
      <c r="WBM239"/>
      <c r="WBN239"/>
      <c r="WBO239"/>
      <c r="WBP239"/>
      <c r="WBQ239"/>
      <c r="WBR239"/>
      <c r="WBS239"/>
      <c r="WBT239"/>
      <c r="WBU239"/>
      <c r="WBV239"/>
      <c r="WBW239"/>
      <c r="WBX239"/>
      <c r="WBY239"/>
      <c r="WBZ239"/>
      <c r="WCA239"/>
      <c r="WCB239"/>
      <c r="WCC239"/>
      <c r="WCD239"/>
      <c r="WCE239"/>
      <c r="WCF239"/>
      <c r="WCG239"/>
      <c r="WCH239"/>
      <c r="WCI239"/>
      <c r="WCJ239"/>
      <c r="WCK239"/>
      <c r="WCL239"/>
      <c r="WCM239"/>
      <c r="WCN239"/>
      <c r="WCO239"/>
      <c r="WCP239"/>
      <c r="WCQ239"/>
      <c r="WCR239"/>
      <c r="WCS239"/>
      <c r="WCT239"/>
      <c r="WCU239"/>
      <c r="WCV239"/>
      <c r="WCW239"/>
      <c r="WCX239"/>
      <c r="WCY239"/>
      <c r="WCZ239"/>
      <c r="WDA239"/>
      <c r="WDB239"/>
      <c r="WDC239"/>
      <c r="WDD239"/>
      <c r="WDE239"/>
      <c r="WDF239"/>
      <c r="WDG239"/>
      <c r="WDH239"/>
      <c r="WDI239"/>
      <c r="WDJ239"/>
      <c r="WDK239"/>
      <c r="WDL239"/>
      <c r="WDM239"/>
      <c r="WDN239"/>
      <c r="WDO239"/>
      <c r="WDP239"/>
      <c r="WDQ239"/>
      <c r="WDR239"/>
      <c r="WDS239"/>
      <c r="WDT239"/>
      <c r="WDU239"/>
      <c r="WDV239"/>
      <c r="WDW239"/>
      <c r="WDX239"/>
      <c r="WDY239"/>
      <c r="WDZ239"/>
      <c r="WEA239"/>
      <c r="WEB239"/>
      <c r="WEC239"/>
      <c r="WED239"/>
      <c r="WEE239"/>
      <c r="WEF239"/>
      <c r="WEG239"/>
      <c r="WEH239"/>
      <c r="WEI239"/>
      <c r="WEJ239"/>
      <c r="WEK239"/>
      <c r="WEL239"/>
      <c r="WEM239"/>
      <c r="WEN239"/>
      <c r="WEO239"/>
      <c r="WEP239"/>
      <c r="WEQ239"/>
      <c r="WER239"/>
      <c r="WES239"/>
      <c r="WET239"/>
      <c r="WEU239"/>
      <c r="WEV239"/>
      <c r="WEW239"/>
      <c r="WEX239"/>
      <c r="WEY239"/>
      <c r="WEZ239"/>
      <c r="WFA239"/>
      <c r="WFB239"/>
      <c r="WFC239"/>
      <c r="WFD239"/>
      <c r="WFE239"/>
      <c r="WFF239"/>
      <c r="WFG239"/>
      <c r="WFH239"/>
      <c r="WFI239"/>
      <c r="WFJ239"/>
      <c r="WFK239"/>
      <c r="WFL239"/>
      <c r="WFM239"/>
      <c r="WFN239"/>
      <c r="WFO239"/>
      <c r="WFP239"/>
      <c r="WFQ239"/>
      <c r="WFR239"/>
      <c r="WFS239"/>
      <c r="WFT239"/>
      <c r="WFU239"/>
      <c r="WFV239"/>
      <c r="WFW239"/>
      <c r="WFX239"/>
      <c r="WFY239"/>
      <c r="WFZ239"/>
      <c r="WGA239"/>
      <c r="WGB239"/>
      <c r="WGC239"/>
      <c r="WGD239"/>
      <c r="WGE239"/>
      <c r="WGF239"/>
      <c r="WGG239"/>
      <c r="WGH239"/>
      <c r="WGI239"/>
      <c r="WGJ239"/>
      <c r="WGK239"/>
      <c r="WGL239"/>
      <c r="WGM239"/>
      <c r="WGN239"/>
      <c r="WGO239"/>
      <c r="WGP239"/>
      <c r="WGQ239"/>
      <c r="WGR239"/>
      <c r="WGS239"/>
      <c r="WGT239"/>
      <c r="WGU239"/>
      <c r="WGV239"/>
      <c r="WGW239"/>
      <c r="WGX239"/>
      <c r="WGY239"/>
      <c r="WGZ239"/>
      <c r="WHA239"/>
      <c r="WHB239"/>
      <c r="WHC239"/>
      <c r="WHD239"/>
      <c r="WHE239"/>
      <c r="WHF239"/>
      <c r="WHG239"/>
      <c r="WHH239"/>
      <c r="WHI239"/>
      <c r="WHJ239"/>
      <c r="WHK239"/>
      <c r="WHL239"/>
      <c r="WHM239"/>
      <c r="WHN239"/>
      <c r="WHO239"/>
      <c r="WHP239"/>
      <c r="WHQ239"/>
      <c r="WHR239"/>
      <c r="WHS239"/>
      <c r="WHT239"/>
      <c r="WHU239"/>
      <c r="WHV239"/>
      <c r="WHW239"/>
      <c r="WHX239"/>
      <c r="WHY239"/>
      <c r="WHZ239"/>
      <c r="WIA239"/>
      <c r="WIB239"/>
      <c r="WIC239"/>
      <c r="WID239"/>
      <c r="WIE239"/>
      <c r="WIF239"/>
      <c r="WIG239"/>
      <c r="WIH239"/>
      <c r="WII239"/>
      <c r="WIJ239"/>
      <c r="WIK239"/>
      <c r="WIL239"/>
      <c r="WIM239"/>
      <c r="WIN239"/>
      <c r="WIO239"/>
      <c r="WIP239"/>
      <c r="WIQ239"/>
      <c r="WIR239"/>
      <c r="WIS239"/>
      <c r="WIT239"/>
      <c r="WIU239"/>
      <c r="WIV239"/>
      <c r="WIW239"/>
      <c r="WIX239"/>
      <c r="WIY239"/>
      <c r="WIZ239"/>
      <c r="WJA239"/>
      <c r="WJB239"/>
      <c r="WJC239"/>
      <c r="WJD239"/>
      <c r="WJE239"/>
      <c r="WJF239"/>
      <c r="WJG239"/>
      <c r="WJH239"/>
      <c r="WJI239"/>
      <c r="WJJ239"/>
      <c r="WJK239"/>
      <c r="WJL239"/>
      <c r="WJM239"/>
      <c r="WJN239"/>
      <c r="WJO239"/>
      <c r="WJP239"/>
      <c r="WJQ239"/>
      <c r="WJR239"/>
      <c r="WJS239"/>
      <c r="WJT239"/>
      <c r="WJU239"/>
      <c r="WJV239"/>
      <c r="WJW239"/>
      <c r="WJX239"/>
      <c r="WJY239"/>
      <c r="WJZ239"/>
      <c r="WKA239"/>
      <c r="WKB239"/>
      <c r="WKC239"/>
      <c r="WKD239"/>
      <c r="WKE239"/>
      <c r="WKF239"/>
      <c r="WKG239"/>
      <c r="WKH239"/>
      <c r="WKI239"/>
      <c r="WKJ239"/>
      <c r="WKK239"/>
      <c r="WKL239"/>
      <c r="WKM239"/>
      <c r="WKN239"/>
      <c r="WKO239"/>
      <c r="WKP239"/>
      <c r="WKQ239"/>
      <c r="WKR239"/>
      <c r="WKS239"/>
      <c r="WKT239"/>
      <c r="WKU239"/>
      <c r="WKV239"/>
      <c r="WKW239"/>
      <c r="WKX239"/>
      <c r="WKY239"/>
      <c r="WKZ239"/>
      <c r="WLA239"/>
      <c r="WLB239"/>
      <c r="WLC239"/>
      <c r="WLD239"/>
      <c r="WLE239"/>
      <c r="WLF239"/>
      <c r="WLG239"/>
      <c r="WLH239"/>
      <c r="WLI239"/>
      <c r="WLJ239"/>
      <c r="WLK239"/>
      <c r="WLL239"/>
      <c r="WLM239"/>
      <c r="WLN239"/>
      <c r="WLO239"/>
      <c r="WLP239"/>
      <c r="WLQ239"/>
      <c r="WLR239"/>
      <c r="WLS239"/>
      <c r="WLT239"/>
      <c r="WLU239"/>
      <c r="WLV239"/>
      <c r="WLW239"/>
      <c r="WLX239"/>
      <c r="WLY239"/>
      <c r="WLZ239"/>
      <c r="WMA239"/>
      <c r="WMB239"/>
      <c r="WMC239"/>
      <c r="WMD239"/>
      <c r="WME239"/>
      <c r="WMF239"/>
      <c r="WMG239"/>
      <c r="WMH239"/>
      <c r="WMI239"/>
      <c r="WMJ239"/>
      <c r="WMK239"/>
      <c r="WML239"/>
      <c r="WMM239"/>
      <c r="WMN239"/>
      <c r="WMO239"/>
      <c r="WMP239"/>
      <c r="WMQ239"/>
      <c r="WMR239"/>
      <c r="WMS239"/>
      <c r="WMT239"/>
      <c r="WMU239"/>
      <c r="WMV239"/>
      <c r="WMW239"/>
      <c r="WMX239"/>
      <c r="WMY239"/>
      <c r="WMZ239"/>
      <c r="WNA239"/>
      <c r="WNB239"/>
      <c r="WNC239"/>
      <c r="WND239"/>
      <c r="WNE239"/>
      <c r="WNF239"/>
      <c r="WNG239"/>
      <c r="WNH239"/>
      <c r="WNI239"/>
      <c r="WNJ239"/>
      <c r="WNK239"/>
      <c r="WNL239"/>
      <c r="WNM239"/>
      <c r="WNN239"/>
      <c r="WNO239"/>
      <c r="WNP239"/>
      <c r="WNQ239"/>
      <c r="WNR239"/>
      <c r="WNS239"/>
      <c r="WNT239"/>
      <c r="WNU239"/>
      <c r="WNV239"/>
      <c r="WNW239"/>
      <c r="WNX239"/>
      <c r="WNY239"/>
      <c r="WNZ239"/>
      <c r="WOA239"/>
      <c r="WOB239"/>
      <c r="WOC239"/>
      <c r="WOD239"/>
      <c r="WOE239"/>
      <c r="WOF239"/>
      <c r="WOG239"/>
      <c r="WOH239"/>
      <c r="WOI239"/>
      <c r="WOJ239"/>
      <c r="WOK239"/>
      <c r="WOL239"/>
      <c r="WOM239"/>
      <c r="WON239"/>
      <c r="WOO239"/>
      <c r="WOP239"/>
      <c r="WOQ239"/>
      <c r="WOR239"/>
      <c r="WOS239"/>
      <c r="WOT239"/>
      <c r="WOU239"/>
      <c r="WOV239"/>
      <c r="WOW239"/>
      <c r="WOX239"/>
      <c r="WOY239"/>
      <c r="WOZ239"/>
      <c r="WPA239"/>
      <c r="WPB239"/>
      <c r="WPC239"/>
      <c r="WPD239"/>
      <c r="WPE239"/>
      <c r="WPF239"/>
      <c r="WPG239"/>
      <c r="WPH239"/>
      <c r="WPI239"/>
      <c r="WPJ239"/>
      <c r="WPK239"/>
      <c r="WPL239"/>
      <c r="WPM239"/>
      <c r="WPN239"/>
      <c r="WPO239"/>
      <c r="WPP239"/>
      <c r="WPQ239"/>
      <c r="WPR239"/>
      <c r="WPS239"/>
      <c r="WPT239"/>
      <c r="WPU239"/>
      <c r="WPV239"/>
      <c r="WPW239"/>
      <c r="WPX239"/>
      <c r="WPY239"/>
      <c r="WPZ239"/>
      <c r="WQA239"/>
      <c r="WQB239"/>
      <c r="WQC239"/>
      <c r="WQD239"/>
      <c r="WQE239"/>
      <c r="WQF239"/>
      <c r="WQG239"/>
      <c r="WQH239"/>
      <c r="WQI239"/>
      <c r="WQJ239"/>
      <c r="WQK239"/>
      <c r="WQL239"/>
      <c r="WQM239"/>
      <c r="WQN239"/>
      <c r="WQO239"/>
      <c r="WQP239"/>
      <c r="WQQ239"/>
      <c r="WQR239"/>
      <c r="WQS239"/>
      <c r="WQT239"/>
      <c r="WQU239"/>
      <c r="WQV239"/>
      <c r="WQW239"/>
      <c r="WQX239"/>
      <c r="WQY239"/>
      <c r="WQZ239"/>
      <c r="WRA239"/>
      <c r="WRB239"/>
      <c r="WRC239"/>
      <c r="WRD239"/>
      <c r="WRE239"/>
      <c r="WRF239"/>
      <c r="WRG239"/>
      <c r="WRH239"/>
      <c r="WRI239"/>
      <c r="WRJ239"/>
      <c r="WRK239"/>
      <c r="WRL239"/>
      <c r="WRM239"/>
      <c r="WRN239"/>
      <c r="WRO239"/>
      <c r="WRP239"/>
      <c r="WRQ239"/>
      <c r="WRR239"/>
      <c r="WRS239"/>
      <c r="WRT239"/>
      <c r="WRU239"/>
      <c r="WRV239"/>
      <c r="WRW239"/>
      <c r="WRX239"/>
      <c r="WRY239"/>
      <c r="WRZ239"/>
      <c r="WSA239"/>
      <c r="WSB239"/>
      <c r="WSC239"/>
      <c r="WSD239"/>
      <c r="WSE239"/>
      <c r="WSF239"/>
      <c r="WSG239"/>
      <c r="WSH239"/>
      <c r="WSI239"/>
      <c r="WSJ239"/>
      <c r="WSK239"/>
      <c r="WSL239"/>
      <c r="WSM239"/>
      <c r="WSN239"/>
      <c r="WSO239"/>
      <c r="WSP239"/>
      <c r="WSQ239"/>
      <c r="WSR239"/>
      <c r="WSS239"/>
      <c r="WST239"/>
      <c r="WSU239"/>
      <c r="WSV239"/>
      <c r="WSW239"/>
      <c r="WSX239"/>
      <c r="WSY239"/>
      <c r="WSZ239"/>
      <c r="WTA239"/>
      <c r="WTB239"/>
      <c r="WTC239"/>
      <c r="WTD239"/>
      <c r="WTE239"/>
      <c r="WTF239"/>
      <c r="WTG239"/>
      <c r="WTH239"/>
      <c r="WTI239"/>
      <c r="WTJ239"/>
      <c r="WTK239"/>
      <c r="WTL239"/>
      <c r="WTM239"/>
      <c r="WTN239"/>
      <c r="WTO239"/>
      <c r="WTP239"/>
      <c r="WTQ239"/>
      <c r="WTR239"/>
      <c r="WTS239"/>
      <c r="WTT239"/>
      <c r="WTU239"/>
      <c r="WTV239"/>
      <c r="WTW239"/>
      <c r="WTX239"/>
      <c r="WTY239"/>
      <c r="WTZ239"/>
      <c r="WUA239"/>
      <c r="WUB239"/>
      <c r="WUC239"/>
      <c r="WUD239"/>
      <c r="WUE239"/>
      <c r="WUF239"/>
      <c r="WUG239"/>
      <c r="WUH239"/>
      <c r="WUI239"/>
      <c r="WUJ239"/>
      <c r="WUK239"/>
      <c r="WUL239"/>
      <c r="WUM239"/>
      <c r="WUN239"/>
      <c r="WUO239"/>
      <c r="WUP239"/>
      <c r="WUQ239"/>
      <c r="WUR239"/>
      <c r="WUS239"/>
      <c r="WUT239"/>
      <c r="WUU239"/>
      <c r="WUV239"/>
      <c r="WUW239"/>
      <c r="WUX239"/>
      <c r="WUY239"/>
      <c r="WUZ239"/>
      <c r="WVA239"/>
      <c r="WVB239"/>
      <c r="WVC239"/>
      <c r="WVD239"/>
      <c r="WVE239"/>
      <c r="WVF239"/>
      <c r="WVG239"/>
      <c r="WVH239"/>
      <c r="WVI239"/>
      <c r="WVJ239"/>
      <c r="WVK239"/>
      <c r="WVL239"/>
      <c r="WVM239"/>
      <c r="WVN239"/>
      <c r="WVO239"/>
      <c r="WVP239"/>
      <c r="WVQ239"/>
      <c r="WVR239"/>
      <c r="WVS239"/>
      <c r="WVT239"/>
      <c r="WVU239"/>
      <c r="WVV239"/>
      <c r="WVW239"/>
      <c r="WVX239"/>
      <c r="WVY239"/>
      <c r="WVZ239"/>
      <c r="WWA239"/>
      <c r="WWB239"/>
      <c r="WWC239"/>
      <c r="WWD239"/>
      <c r="WWE239"/>
      <c r="WWF239"/>
      <c r="WWG239"/>
      <c r="WWH239"/>
      <c r="WWI239"/>
      <c r="WWJ239"/>
      <c r="WWK239"/>
      <c r="WWL239"/>
      <c r="WWM239"/>
      <c r="WWN239"/>
      <c r="WWO239"/>
      <c r="WWP239"/>
      <c r="WWQ239"/>
      <c r="WWR239"/>
      <c r="WWS239"/>
      <c r="WWT239"/>
      <c r="WWU239"/>
      <c r="WWV239"/>
      <c r="WWW239"/>
      <c r="WWX239"/>
      <c r="WWY239"/>
      <c r="WWZ239"/>
      <c r="WXA239"/>
      <c r="WXB239"/>
      <c r="WXC239"/>
      <c r="WXD239"/>
      <c r="WXE239"/>
      <c r="WXF239"/>
      <c r="WXG239"/>
      <c r="WXH239"/>
      <c r="WXI239"/>
      <c r="WXJ239"/>
      <c r="WXK239"/>
      <c r="WXL239"/>
      <c r="WXM239"/>
      <c r="WXN239"/>
      <c r="WXO239"/>
      <c r="WXP239"/>
      <c r="WXQ239"/>
      <c r="WXR239"/>
      <c r="WXS239"/>
      <c r="WXT239"/>
      <c r="WXU239"/>
      <c r="WXV239"/>
      <c r="WXW239"/>
      <c r="WXX239"/>
      <c r="WXY239"/>
      <c r="WXZ239"/>
      <c r="WYA239"/>
      <c r="WYB239"/>
      <c r="WYC239"/>
      <c r="WYD239"/>
      <c r="WYE239"/>
      <c r="WYF239"/>
      <c r="WYG239"/>
      <c r="WYH239"/>
      <c r="WYI239"/>
      <c r="WYJ239"/>
      <c r="WYK239"/>
      <c r="WYL239"/>
      <c r="WYM239"/>
      <c r="WYN239"/>
      <c r="WYO239"/>
      <c r="WYP239"/>
      <c r="WYQ239"/>
      <c r="WYR239"/>
      <c r="WYS239"/>
      <c r="WYT239"/>
      <c r="WYU239"/>
      <c r="WYV239"/>
      <c r="WYW239"/>
      <c r="WYX239"/>
      <c r="WYY239"/>
      <c r="WYZ239"/>
      <c r="WZA239"/>
      <c r="WZB239"/>
      <c r="WZC239"/>
      <c r="WZD239"/>
      <c r="WZE239"/>
      <c r="WZF239"/>
      <c r="WZG239"/>
      <c r="WZH239"/>
      <c r="WZI239"/>
      <c r="WZJ239"/>
      <c r="WZK239"/>
      <c r="WZL239"/>
      <c r="WZM239"/>
      <c r="WZN239"/>
      <c r="WZO239"/>
      <c r="WZP239"/>
      <c r="WZQ239"/>
      <c r="WZR239"/>
      <c r="WZS239"/>
      <c r="WZT239"/>
      <c r="WZU239"/>
      <c r="WZV239"/>
      <c r="WZW239"/>
      <c r="WZX239"/>
      <c r="WZY239"/>
      <c r="WZZ239"/>
      <c r="XAA239"/>
      <c r="XAB239"/>
      <c r="XAC239"/>
      <c r="XAD239"/>
      <c r="XAE239"/>
      <c r="XAF239"/>
      <c r="XAG239"/>
      <c r="XAH239"/>
      <c r="XAI239"/>
      <c r="XAJ239"/>
      <c r="XAK239"/>
      <c r="XAL239"/>
      <c r="XAM239"/>
      <c r="XAN239"/>
      <c r="XAO239"/>
      <c r="XAP239"/>
      <c r="XAQ239"/>
      <c r="XAR239"/>
      <c r="XAS239"/>
      <c r="XAT239"/>
      <c r="XAU239"/>
      <c r="XAV239"/>
      <c r="XAW239"/>
      <c r="XAX239"/>
      <c r="XAY239"/>
      <c r="XAZ239"/>
      <c r="XBA239"/>
      <c r="XBB239"/>
      <c r="XBC239"/>
      <c r="XBD239"/>
      <c r="XBE239"/>
      <c r="XBF239"/>
      <c r="XBG239"/>
      <c r="XBH239"/>
      <c r="XBI239"/>
      <c r="XBJ239"/>
      <c r="XBK239"/>
      <c r="XBL239"/>
      <c r="XBM239"/>
      <c r="XBN239"/>
      <c r="XBO239"/>
      <c r="XBP239"/>
      <c r="XBQ239"/>
      <c r="XBR239"/>
      <c r="XBS239"/>
      <c r="XBT239"/>
      <c r="XBU239"/>
      <c r="XBV239"/>
      <c r="XBW239"/>
      <c r="XBX239"/>
      <c r="XBY239"/>
      <c r="XBZ239"/>
      <c r="XCA239"/>
      <c r="XCB239"/>
      <c r="XCC239"/>
      <c r="XCD239"/>
      <c r="XCE239"/>
      <c r="XCF239"/>
      <c r="XCG239"/>
      <c r="XCH239"/>
      <c r="XCI239"/>
      <c r="XCJ239"/>
      <c r="XCK239"/>
      <c r="XCL239"/>
      <c r="XCM239"/>
      <c r="XCN239"/>
      <c r="XCO239"/>
      <c r="XCP239"/>
      <c r="XCQ239"/>
      <c r="XCR239"/>
      <c r="XCS239"/>
      <c r="XCT239"/>
      <c r="XCU239"/>
      <c r="XCV239"/>
      <c r="XCW239"/>
      <c r="XCX239"/>
      <c r="XCY239"/>
      <c r="XCZ239"/>
      <c r="XDA239"/>
      <c r="XDB239"/>
      <c r="XDC239"/>
      <c r="XDD239"/>
      <c r="XDE239"/>
      <c r="XDF239"/>
      <c r="XDG239"/>
      <c r="XDH239"/>
      <c r="XDI239"/>
      <c r="XDJ239"/>
      <c r="XDK239"/>
      <c r="XDL239"/>
      <c r="XDM239"/>
      <c r="XDN239"/>
      <c r="XDO239"/>
      <c r="XDP239"/>
      <c r="XDQ239"/>
      <c r="XDR239"/>
      <c r="XDS239"/>
      <c r="XDT239"/>
      <c r="XDU239"/>
      <c r="XDV239"/>
      <c r="XDW239"/>
      <c r="XDX239"/>
      <c r="XDY239"/>
      <c r="XDZ239"/>
      <c r="XEA239"/>
      <c r="XEB239"/>
      <c r="XEC239"/>
      <c r="XED239"/>
      <c r="XEE239"/>
      <c r="XEF239"/>
      <c r="XEG239"/>
      <c r="XEH239"/>
      <c r="XEI239"/>
      <c r="XEJ239"/>
      <c r="XEK239"/>
      <c r="XEL239"/>
      <c r="XEM239"/>
      <c r="XEN239"/>
      <c r="XEO239"/>
      <c r="XEP239"/>
      <c r="XEQ239"/>
      <c r="XER239"/>
      <c r="XES239"/>
      <c r="XET239"/>
      <c r="XEU239"/>
      <c r="XEV239"/>
      <c r="XEW239"/>
      <c r="XEX239"/>
      <c r="XEY239"/>
      <c r="XEZ239"/>
      <c r="XFA239"/>
      <c r="XFB239"/>
      <c r="XFC239"/>
      <c r="XFD239"/>
    </row>
    <row r="240" s="28" customFormat="1" spans="1:16384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N240" s="70"/>
      <c r="AO240" s="29"/>
      <c r="AP240"/>
      <c r="AQ240"/>
      <c r="AR240" s="32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  <c r="SX240"/>
      <c r="SY240"/>
      <c r="SZ240"/>
      <c r="TA240"/>
      <c r="TB240"/>
      <c r="TC240"/>
      <c r="TD240"/>
      <c r="TE240"/>
      <c r="TF240"/>
      <c r="TG240"/>
      <c r="TH240"/>
      <c r="TI240"/>
      <c r="TJ240"/>
      <c r="TK240"/>
      <c r="TL240"/>
      <c r="TM240"/>
      <c r="TN240"/>
      <c r="TO240"/>
      <c r="TP240"/>
      <c r="TQ240"/>
      <c r="TR240"/>
      <c r="TS240"/>
      <c r="TT240"/>
      <c r="TU240"/>
      <c r="TV240"/>
      <c r="TW240"/>
      <c r="TX240"/>
      <c r="TY240"/>
      <c r="TZ240"/>
      <c r="UA240"/>
      <c r="UB240"/>
      <c r="UC240"/>
      <c r="UD240"/>
      <c r="UE240"/>
      <c r="UF240"/>
      <c r="UG240"/>
      <c r="UH240"/>
      <c r="UI240"/>
      <c r="UJ240"/>
      <c r="UK240"/>
      <c r="UL240"/>
      <c r="UM240"/>
      <c r="UN240"/>
      <c r="UO240"/>
      <c r="UP240"/>
      <c r="UQ240"/>
      <c r="UR240"/>
      <c r="US240"/>
      <c r="UT240"/>
      <c r="UU240"/>
      <c r="UV240"/>
      <c r="UW240"/>
      <c r="UX240"/>
      <c r="UY240"/>
      <c r="UZ240"/>
      <c r="VA240"/>
      <c r="VB240"/>
      <c r="VC240"/>
      <c r="VD240"/>
      <c r="VE240"/>
      <c r="VF240"/>
      <c r="VG240"/>
      <c r="VH240"/>
      <c r="VI240"/>
      <c r="VJ240"/>
      <c r="VK240"/>
      <c r="VL240"/>
      <c r="VM240"/>
      <c r="VN240"/>
      <c r="VO240"/>
      <c r="VP240"/>
      <c r="VQ240"/>
      <c r="VR240"/>
      <c r="VS240"/>
      <c r="VT240"/>
      <c r="VU240"/>
      <c r="VV240"/>
      <c r="VW240"/>
      <c r="VX240"/>
      <c r="VY240"/>
      <c r="VZ240"/>
      <c r="WA240"/>
      <c r="WB240"/>
      <c r="WC240"/>
      <c r="WD240"/>
      <c r="WE240"/>
      <c r="WF240"/>
      <c r="WG240"/>
      <c r="WH240"/>
      <c r="WI240"/>
      <c r="WJ240"/>
      <c r="WK240"/>
      <c r="WL240"/>
      <c r="WM240"/>
      <c r="WN240"/>
      <c r="WO240"/>
      <c r="WP240"/>
      <c r="WQ240"/>
      <c r="WR240"/>
      <c r="WS240"/>
      <c r="WT240"/>
      <c r="WU240"/>
      <c r="WV240"/>
      <c r="WW240"/>
      <c r="WX240"/>
      <c r="WY240"/>
      <c r="WZ240"/>
      <c r="XA240"/>
      <c r="XB240"/>
      <c r="XC240"/>
      <c r="XD240"/>
      <c r="XE240"/>
      <c r="XF240"/>
      <c r="XG240"/>
      <c r="XH240"/>
      <c r="XI240"/>
      <c r="XJ240"/>
      <c r="XK240"/>
      <c r="XL240"/>
      <c r="XM240"/>
      <c r="XN240"/>
      <c r="XO240"/>
      <c r="XP240"/>
      <c r="XQ240"/>
      <c r="XR240"/>
      <c r="XS240"/>
      <c r="XT240"/>
      <c r="XU240"/>
      <c r="XV240"/>
      <c r="XW240"/>
      <c r="XX240"/>
      <c r="XY240"/>
      <c r="XZ240"/>
      <c r="YA240"/>
      <c r="YB240"/>
      <c r="YC240"/>
      <c r="YD240"/>
      <c r="YE240"/>
      <c r="YF240"/>
      <c r="YG240"/>
      <c r="YH240"/>
      <c r="YI240"/>
      <c r="YJ240"/>
      <c r="YK240"/>
      <c r="YL240"/>
      <c r="YM240"/>
      <c r="YN240"/>
      <c r="YO240"/>
      <c r="YP240"/>
      <c r="YQ240"/>
      <c r="YR240"/>
      <c r="YS240"/>
      <c r="YT240"/>
      <c r="YU240"/>
      <c r="YV240"/>
      <c r="YW240"/>
      <c r="YX240"/>
      <c r="YY240"/>
      <c r="YZ240"/>
      <c r="ZA240"/>
      <c r="ZB240"/>
      <c r="ZC240"/>
      <c r="ZD240"/>
      <c r="ZE240"/>
      <c r="ZF240"/>
      <c r="ZG240"/>
      <c r="ZH240"/>
      <c r="ZI240"/>
      <c r="ZJ240"/>
      <c r="ZK240"/>
      <c r="ZL240"/>
      <c r="ZM240"/>
      <c r="ZN240"/>
      <c r="ZO240"/>
      <c r="ZP240"/>
      <c r="ZQ240"/>
      <c r="ZR240"/>
      <c r="ZS240"/>
      <c r="ZT240"/>
      <c r="ZU240"/>
      <c r="ZV240"/>
      <c r="ZW240"/>
      <c r="ZX240"/>
      <c r="ZY240"/>
      <c r="ZZ240"/>
      <c r="AAA240"/>
      <c r="AAB240"/>
      <c r="AAC240"/>
      <c r="AAD240"/>
      <c r="AAE240"/>
      <c r="AAF240"/>
      <c r="AAG240"/>
      <c r="AAH240"/>
      <c r="AAI240"/>
      <c r="AAJ240"/>
      <c r="AAK240"/>
      <c r="AAL240"/>
      <c r="AAM240"/>
      <c r="AAN240"/>
      <c r="AAO240"/>
      <c r="AAP240"/>
      <c r="AAQ240"/>
      <c r="AAR240"/>
      <c r="AAS240"/>
      <c r="AAT240"/>
      <c r="AAU240"/>
      <c r="AAV240"/>
      <c r="AAW240"/>
      <c r="AAX240"/>
      <c r="AAY240"/>
      <c r="AAZ240"/>
      <c r="ABA240"/>
      <c r="ABB240"/>
      <c r="ABC240"/>
      <c r="ABD240"/>
      <c r="ABE240"/>
      <c r="ABF240"/>
      <c r="ABG240"/>
      <c r="ABH240"/>
      <c r="ABI240"/>
      <c r="ABJ240"/>
      <c r="ABK240"/>
      <c r="ABL240"/>
      <c r="ABM240"/>
      <c r="ABN240"/>
      <c r="ABO240"/>
      <c r="ABP240"/>
      <c r="ABQ240"/>
      <c r="ABR240"/>
      <c r="ABS240"/>
      <c r="ABT240"/>
      <c r="ABU240"/>
      <c r="ABV240"/>
      <c r="ABW240"/>
      <c r="ABX240"/>
      <c r="ABY240"/>
      <c r="ABZ240"/>
      <c r="ACA240"/>
      <c r="ACB240"/>
      <c r="ACC240"/>
      <c r="ACD240"/>
      <c r="ACE240"/>
      <c r="ACF240"/>
      <c r="ACG240"/>
      <c r="ACH240"/>
      <c r="ACI240"/>
      <c r="ACJ240"/>
      <c r="ACK240"/>
      <c r="ACL240"/>
      <c r="ACM240"/>
      <c r="ACN240"/>
      <c r="ACO240"/>
      <c r="ACP240"/>
      <c r="ACQ240"/>
      <c r="ACR240"/>
      <c r="ACS240"/>
      <c r="ACT240"/>
      <c r="ACU240"/>
      <c r="ACV240"/>
      <c r="ACW240"/>
      <c r="ACX240"/>
      <c r="ACY240"/>
      <c r="ACZ240"/>
      <c r="ADA240"/>
      <c r="ADB240"/>
      <c r="ADC240"/>
      <c r="ADD240"/>
      <c r="ADE240"/>
      <c r="ADF240"/>
      <c r="ADG240"/>
      <c r="ADH240"/>
      <c r="ADI240"/>
      <c r="ADJ240"/>
      <c r="ADK240"/>
      <c r="ADL240"/>
      <c r="ADM240"/>
      <c r="ADN240"/>
      <c r="ADO240"/>
      <c r="ADP240"/>
      <c r="ADQ240"/>
      <c r="ADR240"/>
      <c r="ADS240"/>
      <c r="ADT240"/>
      <c r="ADU240"/>
      <c r="ADV240"/>
      <c r="ADW240"/>
      <c r="ADX240"/>
      <c r="ADY240"/>
      <c r="ADZ240"/>
      <c r="AEA240"/>
      <c r="AEB240"/>
      <c r="AEC240"/>
      <c r="AED240"/>
      <c r="AEE240"/>
      <c r="AEF240"/>
      <c r="AEG240"/>
      <c r="AEH240"/>
      <c r="AEI240"/>
      <c r="AEJ240"/>
      <c r="AEK240"/>
      <c r="AEL240"/>
      <c r="AEM240"/>
      <c r="AEN240"/>
      <c r="AEO240"/>
      <c r="AEP240"/>
      <c r="AEQ240"/>
      <c r="AER240"/>
      <c r="AES240"/>
      <c r="AET240"/>
      <c r="AEU240"/>
      <c r="AEV240"/>
      <c r="AEW240"/>
      <c r="AEX240"/>
      <c r="AEY240"/>
      <c r="AEZ240"/>
      <c r="AFA240"/>
      <c r="AFB240"/>
      <c r="AFC240"/>
      <c r="AFD240"/>
      <c r="AFE240"/>
      <c r="AFF240"/>
      <c r="AFG240"/>
      <c r="AFH240"/>
      <c r="AFI240"/>
      <c r="AFJ240"/>
      <c r="AFK240"/>
      <c r="AFL240"/>
      <c r="AFM240"/>
      <c r="AFN240"/>
      <c r="AFO240"/>
      <c r="AFP240"/>
      <c r="AFQ240"/>
      <c r="AFR240"/>
      <c r="AFS240"/>
      <c r="AFT240"/>
      <c r="AFU240"/>
      <c r="AFV240"/>
      <c r="AFW240"/>
      <c r="AFX240"/>
      <c r="AFY240"/>
      <c r="AFZ240"/>
      <c r="AGA240"/>
      <c r="AGB240"/>
      <c r="AGC240"/>
      <c r="AGD240"/>
      <c r="AGE240"/>
      <c r="AGF240"/>
      <c r="AGG240"/>
      <c r="AGH240"/>
      <c r="AGI240"/>
      <c r="AGJ240"/>
      <c r="AGK240"/>
      <c r="AGL240"/>
      <c r="AGM240"/>
      <c r="AGN240"/>
      <c r="AGO240"/>
      <c r="AGP240"/>
      <c r="AGQ240"/>
      <c r="AGR240"/>
      <c r="AGS240"/>
      <c r="AGT240"/>
      <c r="AGU240"/>
      <c r="AGV240"/>
      <c r="AGW240"/>
      <c r="AGX240"/>
      <c r="AGY240"/>
      <c r="AGZ240"/>
      <c r="AHA240"/>
      <c r="AHB240"/>
      <c r="AHC240"/>
      <c r="AHD240"/>
      <c r="AHE240"/>
      <c r="AHF240"/>
      <c r="AHG240"/>
      <c r="AHH240"/>
      <c r="AHI240"/>
      <c r="AHJ240"/>
      <c r="AHK240"/>
      <c r="AHL240"/>
      <c r="AHM240"/>
      <c r="AHN240"/>
      <c r="AHO240"/>
      <c r="AHP240"/>
      <c r="AHQ240"/>
      <c r="AHR240"/>
      <c r="AHS240"/>
      <c r="AHT240"/>
      <c r="AHU240"/>
      <c r="AHV240"/>
      <c r="AHW240"/>
      <c r="AHX240"/>
      <c r="AHY240"/>
      <c r="AHZ240"/>
      <c r="AIA240"/>
      <c r="AIB240"/>
      <c r="AIC240"/>
      <c r="AID240"/>
      <c r="AIE240"/>
      <c r="AIF240"/>
      <c r="AIG240"/>
      <c r="AIH240"/>
      <c r="AII240"/>
      <c r="AIJ240"/>
      <c r="AIK240"/>
      <c r="AIL240"/>
      <c r="AIM240"/>
      <c r="AIN240"/>
      <c r="AIO240"/>
      <c r="AIP240"/>
      <c r="AIQ240"/>
      <c r="AIR240"/>
      <c r="AIS240"/>
      <c r="AIT240"/>
      <c r="AIU240"/>
      <c r="AIV240"/>
      <c r="AIW240"/>
      <c r="AIX240"/>
      <c r="AIY240"/>
      <c r="AIZ240"/>
      <c r="AJA240"/>
      <c r="AJB240"/>
      <c r="AJC240"/>
      <c r="AJD240"/>
      <c r="AJE240"/>
      <c r="AJF240"/>
      <c r="AJG240"/>
      <c r="AJH240"/>
      <c r="AJI240"/>
      <c r="AJJ240"/>
      <c r="AJK240"/>
      <c r="AJL240"/>
      <c r="AJM240"/>
      <c r="AJN240"/>
      <c r="AJO240"/>
      <c r="AJP240"/>
      <c r="AJQ240"/>
      <c r="AJR240"/>
      <c r="AJS240"/>
      <c r="AJT240"/>
      <c r="AJU240"/>
      <c r="AJV240"/>
      <c r="AJW240"/>
      <c r="AJX240"/>
      <c r="AJY240"/>
      <c r="AJZ240"/>
      <c r="AKA240"/>
      <c r="AKB240"/>
      <c r="AKC240"/>
      <c r="AKD240"/>
      <c r="AKE240"/>
      <c r="AKF240"/>
      <c r="AKG240"/>
      <c r="AKH240"/>
      <c r="AKI240"/>
      <c r="AKJ240"/>
      <c r="AKK240"/>
      <c r="AKL240"/>
      <c r="AKM240"/>
      <c r="AKN240"/>
      <c r="AKO240"/>
      <c r="AKP240"/>
      <c r="AKQ240"/>
      <c r="AKR240"/>
      <c r="AKS240"/>
      <c r="AKT240"/>
      <c r="AKU240"/>
      <c r="AKV240"/>
      <c r="AKW240"/>
      <c r="AKX240"/>
      <c r="AKY240"/>
      <c r="AKZ240"/>
      <c r="ALA240"/>
      <c r="ALB240"/>
      <c r="ALC240"/>
      <c r="ALD240"/>
      <c r="ALE240"/>
      <c r="ALF240"/>
      <c r="ALG240"/>
      <c r="ALH240"/>
      <c r="ALI240"/>
      <c r="ALJ240"/>
      <c r="ALK240"/>
      <c r="ALL240"/>
      <c r="ALM240"/>
      <c r="ALN240"/>
      <c r="ALO240"/>
      <c r="ALP240"/>
      <c r="ALQ240"/>
      <c r="ALR240"/>
      <c r="ALS240"/>
      <c r="ALT240"/>
      <c r="ALU240"/>
      <c r="ALV240"/>
      <c r="ALW240"/>
      <c r="ALX240"/>
      <c r="ALY240"/>
      <c r="ALZ240"/>
      <c r="AMA240"/>
      <c r="AMB240"/>
      <c r="AMC240"/>
      <c r="AMD240"/>
      <c r="AME240"/>
      <c r="AMF240"/>
      <c r="AMG240"/>
      <c r="AMH240"/>
      <c r="AMI240"/>
      <c r="AMJ240"/>
      <c r="AMK240"/>
      <c r="AML240"/>
      <c r="AMM240"/>
      <c r="AMN240"/>
      <c r="AMO240"/>
      <c r="AMP240"/>
      <c r="AMQ240"/>
      <c r="AMR240"/>
      <c r="AMS240"/>
      <c r="AMT240"/>
      <c r="AMU240"/>
      <c r="AMV240"/>
      <c r="AMW240"/>
      <c r="AMX240"/>
      <c r="AMY240"/>
      <c r="AMZ240"/>
      <c r="ANA240"/>
      <c r="ANB240"/>
      <c r="ANC240"/>
      <c r="AND240"/>
      <c r="ANE240"/>
      <c r="ANF240"/>
      <c r="ANG240"/>
      <c r="ANH240"/>
      <c r="ANI240"/>
      <c r="ANJ240"/>
      <c r="ANK240"/>
      <c r="ANL240"/>
      <c r="ANM240"/>
      <c r="ANN240"/>
      <c r="ANO240"/>
      <c r="ANP240"/>
      <c r="ANQ240"/>
      <c r="ANR240"/>
      <c r="ANS240"/>
      <c r="ANT240"/>
      <c r="ANU240"/>
      <c r="ANV240"/>
      <c r="ANW240"/>
      <c r="ANX240"/>
      <c r="ANY240"/>
      <c r="ANZ240"/>
      <c r="AOA240"/>
      <c r="AOB240"/>
      <c r="AOC240"/>
      <c r="AOD240"/>
      <c r="AOE240"/>
      <c r="AOF240"/>
      <c r="AOG240"/>
      <c r="AOH240"/>
      <c r="AOI240"/>
      <c r="AOJ240"/>
      <c r="AOK240"/>
      <c r="AOL240"/>
      <c r="AOM240"/>
      <c r="AON240"/>
      <c r="AOO240"/>
      <c r="AOP240"/>
      <c r="AOQ240"/>
      <c r="AOR240"/>
      <c r="AOS240"/>
      <c r="AOT240"/>
      <c r="AOU240"/>
      <c r="AOV240"/>
      <c r="AOW240"/>
      <c r="AOX240"/>
      <c r="AOY240"/>
      <c r="AOZ240"/>
      <c r="APA240"/>
      <c r="APB240"/>
      <c r="APC240"/>
      <c r="APD240"/>
      <c r="APE240"/>
      <c r="APF240"/>
      <c r="APG240"/>
      <c r="APH240"/>
      <c r="API240"/>
      <c r="APJ240"/>
      <c r="APK240"/>
      <c r="APL240"/>
      <c r="APM240"/>
      <c r="APN240"/>
      <c r="APO240"/>
      <c r="APP240"/>
      <c r="APQ240"/>
      <c r="APR240"/>
      <c r="APS240"/>
      <c r="APT240"/>
      <c r="APU240"/>
      <c r="APV240"/>
      <c r="APW240"/>
      <c r="APX240"/>
      <c r="APY240"/>
      <c r="APZ240"/>
      <c r="AQA240"/>
      <c r="AQB240"/>
      <c r="AQC240"/>
      <c r="AQD240"/>
      <c r="AQE240"/>
      <c r="AQF240"/>
      <c r="AQG240"/>
      <c r="AQH240"/>
      <c r="AQI240"/>
      <c r="AQJ240"/>
      <c r="AQK240"/>
      <c r="AQL240"/>
      <c r="AQM240"/>
      <c r="AQN240"/>
      <c r="AQO240"/>
      <c r="AQP240"/>
      <c r="AQQ240"/>
      <c r="AQR240"/>
      <c r="AQS240"/>
      <c r="AQT240"/>
      <c r="AQU240"/>
      <c r="AQV240"/>
      <c r="AQW240"/>
      <c r="AQX240"/>
      <c r="AQY240"/>
      <c r="AQZ240"/>
      <c r="ARA240"/>
      <c r="ARB240"/>
      <c r="ARC240"/>
      <c r="ARD240"/>
      <c r="ARE240"/>
      <c r="ARF240"/>
      <c r="ARG240"/>
      <c r="ARH240"/>
      <c r="ARI240"/>
      <c r="ARJ240"/>
      <c r="ARK240"/>
      <c r="ARL240"/>
      <c r="ARM240"/>
      <c r="ARN240"/>
      <c r="ARO240"/>
      <c r="ARP240"/>
      <c r="ARQ240"/>
      <c r="ARR240"/>
      <c r="ARS240"/>
      <c r="ART240"/>
      <c r="ARU240"/>
      <c r="ARV240"/>
      <c r="ARW240"/>
      <c r="ARX240"/>
      <c r="ARY240"/>
      <c r="ARZ240"/>
      <c r="ASA240"/>
      <c r="ASB240"/>
      <c r="ASC240"/>
      <c r="ASD240"/>
      <c r="ASE240"/>
      <c r="ASF240"/>
      <c r="ASG240"/>
      <c r="ASH240"/>
      <c r="ASI240"/>
      <c r="ASJ240"/>
      <c r="ASK240"/>
      <c r="ASL240"/>
      <c r="ASM240"/>
      <c r="ASN240"/>
      <c r="ASO240"/>
      <c r="ASP240"/>
      <c r="ASQ240"/>
      <c r="ASR240"/>
      <c r="ASS240"/>
      <c r="AST240"/>
      <c r="ASU240"/>
      <c r="ASV240"/>
      <c r="ASW240"/>
      <c r="ASX240"/>
      <c r="ASY240"/>
      <c r="ASZ240"/>
      <c r="ATA240"/>
      <c r="ATB240"/>
      <c r="ATC240"/>
      <c r="ATD240"/>
      <c r="ATE240"/>
      <c r="ATF240"/>
      <c r="ATG240"/>
      <c r="ATH240"/>
      <c r="ATI240"/>
      <c r="ATJ240"/>
      <c r="ATK240"/>
      <c r="ATL240"/>
      <c r="ATM240"/>
      <c r="ATN240"/>
      <c r="ATO240"/>
      <c r="ATP240"/>
      <c r="ATQ240"/>
      <c r="ATR240"/>
      <c r="ATS240"/>
      <c r="ATT240"/>
      <c r="ATU240"/>
      <c r="ATV240"/>
      <c r="ATW240"/>
      <c r="ATX240"/>
      <c r="ATY240"/>
      <c r="ATZ240"/>
      <c r="AUA240"/>
      <c r="AUB240"/>
      <c r="AUC240"/>
      <c r="AUD240"/>
      <c r="AUE240"/>
      <c r="AUF240"/>
      <c r="AUG240"/>
      <c r="AUH240"/>
      <c r="AUI240"/>
      <c r="AUJ240"/>
      <c r="AUK240"/>
      <c r="AUL240"/>
      <c r="AUM240"/>
      <c r="AUN240"/>
      <c r="AUO240"/>
      <c r="AUP240"/>
      <c r="AUQ240"/>
      <c r="AUR240"/>
      <c r="AUS240"/>
      <c r="AUT240"/>
      <c r="AUU240"/>
      <c r="AUV240"/>
      <c r="AUW240"/>
      <c r="AUX240"/>
      <c r="AUY240"/>
      <c r="AUZ240"/>
      <c r="AVA240"/>
      <c r="AVB240"/>
      <c r="AVC240"/>
      <c r="AVD240"/>
      <c r="AVE240"/>
      <c r="AVF240"/>
      <c r="AVG240"/>
      <c r="AVH240"/>
      <c r="AVI240"/>
      <c r="AVJ240"/>
      <c r="AVK240"/>
      <c r="AVL240"/>
      <c r="AVM240"/>
      <c r="AVN240"/>
      <c r="AVO240"/>
      <c r="AVP240"/>
      <c r="AVQ240"/>
      <c r="AVR240"/>
      <c r="AVS240"/>
      <c r="AVT240"/>
      <c r="AVU240"/>
      <c r="AVV240"/>
      <c r="AVW240"/>
      <c r="AVX240"/>
      <c r="AVY240"/>
      <c r="AVZ240"/>
      <c r="AWA240"/>
      <c r="AWB240"/>
      <c r="AWC240"/>
      <c r="AWD240"/>
      <c r="AWE240"/>
      <c r="AWF240"/>
      <c r="AWG240"/>
      <c r="AWH240"/>
      <c r="AWI240"/>
      <c r="AWJ240"/>
      <c r="AWK240"/>
      <c r="AWL240"/>
      <c r="AWM240"/>
      <c r="AWN240"/>
      <c r="AWO240"/>
      <c r="AWP240"/>
      <c r="AWQ240"/>
      <c r="AWR240"/>
      <c r="AWS240"/>
      <c r="AWT240"/>
      <c r="AWU240"/>
      <c r="AWV240"/>
      <c r="AWW240"/>
      <c r="AWX240"/>
      <c r="AWY240"/>
      <c r="AWZ240"/>
      <c r="AXA240"/>
      <c r="AXB240"/>
      <c r="AXC240"/>
      <c r="AXD240"/>
      <c r="AXE240"/>
      <c r="AXF240"/>
      <c r="AXG240"/>
      <c r="AXH240"/>
      <c r="AXI240"/>
      <c r="AXJ240"/>
      <c r="AXK240"/>
      <c r="AXL240"/>
      <c r="AXM240"/>
      <c r="AXN240"/>
      <c r="AXO240"/>
      <c r="AXP240"/>
      <c r="AXQ240"/>
      <c r="AXR240"/>
      <c r="AXS240"/>
      <c r="AXT240"/>
      <c r="AXU240"/>
      <c r="AXV240"/>
      <c r="AXW240"/>
      <c r="AXX240"/>
      <c r="AXY240"/>
      <c r="AXZ240"/>
      <c r="AYA240"/>
      <c r="AYB240"/>
      <c r="AYC240"/>
      <c r="AYD240"/>
      <c r="AYE240"/>
      <c r="AYF240"/>
      <c r="AYG240"/>
      <c r="AYH240"/>
      <c r="AYI240"/>
      <c r="AYJ240"/>
      <c r="AYK240"/>
      <c r="AYL240"/>
      <c r="AYM240"/>
      <c r="AYN240"/>
      <c r="AYO240"/>
      <c r="AYP240"/>
      <c r="AYQ240"/>
      <c r="AYR240"/>
      <c r="AYS240"/>
      <c r="AYT240"/>
      <c r="AYU240"/>
      <c r="AYV240"/>
      <c r="AYW240"/>
      <c r="AYX240"/>
      <c r="AYY240"/>
      <c r="AYZ240"/>
      <c r="AZA240"/>
      <c r="AZB240"/>
      <c r="AZC240"/>
      <c r="AZD240"/>
      <c r="AZE240"/>
      <c r="AZF240"/>
      <c r="AZG240"/>
      <c r="AZH240"/>
      <c r="AZI240"/>
      <c r="AZJ240"/>
      <c r="AZK240"/>
      <c r="AZL240"/>
      <c r="AZM240"/>
      <c r="AZN240"/>
      <c r="AZO240"/>
      <c r="AZP240"/>
      <c r="AZQ240"/>
      <c r="AZR240"/>
      <c r="AZS240"/>
      <c r="AZT240"/>
      <c r="AZU240"/>
      <c r="AZV240"/>
      <c r="AZW240"/>
      <c r="AZX240"/>
      <c r="AZY240"/>
      <c r="AZZ240"/>
      <c r="BAA240"/>
      <c r="BAB240"/>
      <c r="BAC240"/>
      <c r="BAD240"/>
      <c r="BAE240"/>
      <c r="BAF240"/>
      <c r="BAG240"/>
      <c r="BAH240"/>
      <c r="BAI240"/>
      <c r="BAJ240"/>
      <c r="BAK240"/>
      <c r="BAL240"/>
      <c r="BAM240"/>
      <c r="BAN240"/>
      <c r="BAO240"/>
      <c r="BAP240"/>
      <c r="BAQ240"/>
      <c r="BAR240"/>
      <c r="BAS240"/>
      <c r="BAT240"/>
      <c r="BAU240"/>
      <c r="BAV240"/>
      <c r="BAW240"/>
      <c r="BAX240"/>
      <c r="BAY240"/>
      <c r="BAZ240"/>
      <c r="BBA240"/>
      <c r="BBB240"/>
      <c r="BBC240"/>
      <c r="BBD240"/>
      <c r="BBE240"/>
      <c r="BBF240"/>
      <c r="BBG240"/>
      <c r="BBH240"/>
      <c r="BBI240"/>
      <c r="BBJ240"/>
      <c r="BBK240"/>
      <c r="BBL240"/>
      <c r="BBM240"/>
      <c r="BBN240"/>
      <c r="BBO240"/>
      <c r="BBP240"/>
      <c r="BBQ240"/>
      <c r="BBR240"/>
      <c r="BBS240"/>
      <c r="BBT240"/>
      <c r="BBU240"/>
      <c r="BBV240"/>
      <c r="BBW240"/>
      <c r="BBX240"/>
      <c r="BBY240"/>
      <c r="BBZ240"/>
      <c r="BCA240"/>
      <c r="BCB240"/>
      <c r="BCC240"/>
      <c r="BCD240"/>
      <c r="BCE240"/>
      <c r="BCF240"/>
      <c r="BCG240"/>
      <c r="BCH240"/>
      <c r="BCI240"/>
      <c r="BCJ240"/>
      <c r="BCK240"/>
      <c r="BCL240"/>
      <c r="BCM240"/>
      <c r="BCN240"/>
      <c r="BCO240"/>
      <c r="BCP240"/>
      <c r="BCQ240"/>
      <c r="BCR240"/>
      <c r="BCS240"/>
      <c r="BCT240"/>
      <c r="BCU240"/>
      <c r="BCV240"/>
      <c r="BCW240"/>
      <c r="BCX240"/>
      <c r="BCY240"/>
      <c r="BCZ240"/>
      <c r="BDA240"/>
      <c r="BDB240"/>
      <c r="BDC240"/>
      <c r="BDD240"/>
      <c r="BDE240"/>
      <c r="BDF240"/>
      <c r="BDG240"/>
      <c r="BDH240"/>
      <c r="BDI240"/>
      <c r="BDJ240"/>
      <c r="BDK240"/>
      <c r="BDL240"/>
      <c r="BDM240"/>
      <c r="BDN240"/>
      <c r="BDO240"/>
      <c r="BDP240"/>
      <c r="BDQ240"/>
      <c r="BDR240"/>
      <c r="BDS240"/>
      <c r="BDT240"/>
      <c r="BDU240"/>
      <c r="BDV240"/>
      <c r="BDW240"/>
      <c r="BDX240"/>
      <c r="BDY240"/>
      <c r="BDZ240"/>
      <c r="BEA240"/>
      <c r="BEB240"/>
      <c r="BEC240"/>
      <c r="BED240"/>
      <c r="BEE240"/>
      <c r="BEF240"/>
      <c r="BEG240"/>
      <c r="BEH240"/>
      <c r="BEI240"/>
      <c r="BEJ240"/>
      <c r="BEK240"/>
      <c r="BEL240"/>
      <c r="BEM240"/>
      <c r="BEN240"/>
      <c r="BEO240"/>
      <c r="BEP240"/>
      <c r="BEQ240"/>
      <c r="BER240"/>
      <c r="BES240"/>
      <c r="BET240"/>
      <c r="BEU240"/>
      <c r="BEV240"/>
      <c r="BEW240"/>
      <c r="BEX240"/>
      <c r="BEY240"/>
      <c r="BEZ240"/>
      <c r="BFA240"/>
      <c r="BFB240"/>
      <c r="BFC240"/>
      <c r="BFD240"/>
      <c r="BFE240"/>
      <c r="BFF240"/>
      <c r="BFG240"/>
      <c r="BFH240"/>
      <c r="BFI240"/>
      <c r="BFJ240"/>
      <c r="BFK240"/>
      <c r="BFL240"/>
      <c r="BFM240"/>
      <c r="BFN240"/>
      <c r="BFO240"/>
      <c r="BFP240"/>
      <c r="BFQ240"/>
      <c r="BFR240"/>
      <c r="BFS240"/>
      <c r="BFT240"/>
      <c r="BFU240"/>
      <c r="BFV240"/>
      <c r="BFW240"/>
      <c r="BFX240"/>
      <c r="BFY240"/>
      <c r="BFZ240"/>
      <c r="BGA240"/>
      <c r="BGB240"/>
      <c r="BGC240"/>
      <c r="BGD240"/>
      <c r="BGE240"/>
      <c r="BGF240"/>
      <c r="BGG240"/>
      <c r="BGH240"/>
      <c r="BGI240"/>
      <c r="BGJ240"/>
      <c r="BGK240"/>
      <c r="BGL240"/>
      <c r="BGM240"/>
      <c r="BGN240"/>
      <c r="BGO240"/>
      <c r="BGP240"/>
      <c r="BGQ240"/>
      <c r="BGR240"/>
      <c r="BGS240"/>
      <c r="BGT240"/>
      <c r="BGU240"/>
      <c r="BGV240"/>
      <c r="BGW240"/>
      <c r="BGX240"/>
      <c r="BGY240"/>
      <c r="BGZ240"/>
      <c r="BHA240"/>
      <c r="BHB240"/>
      <c r="BHC240"/>
      <c r="BHD240"/>
      <c r="BHE240"/>
      <c r="BHF240"/>
      <c r="BHG240"/>
      <c r="BHH240"/>
      <c r="BHI240"/>
      <c r="BHJ240"/>
      <c r="BHK240"/>
      <c r="BHL240"/>
      <c r="BHM240"/>
      <c r="BHN240"/>
      <c r="BHO240"/>
      <c r="BHP240"/>
      <c r="BHQ240"/>
      <c r="BHR240"/>
      <c r="BHS240"/>
      <c r="BHT240"/>
      <c r="BHU240"/>
      <c r="BHV240"/>
      <c r="BHW240"/>
      <c r="BHX240"/>
      <c r="BHY240"/>
      <c r="BHZ240"/>
      <c r="BIA240"/>
      <c r="BIB240"/>
      <c r="BIC240"/>
      <c r="BID240"/>
      <c r="BIE240"/>
      <c r="BIF240"/>
      <c r="BIG240"/>
      <c r="BIH240"/>
      <c r="BII240"/>
      <c r="BIJ240"/>
      <c r="BIK240"/>
      <c r="BIL240"/>
      <c r="BIM240"/>
      <c r="BIN240"/>
      <c r="BIO240"/>
      <c r="BIP240"/>
      <c r="BIQ240"/>
      <c r="BIR240"/>
      <c r="BIS240"/>
      <c r="BIT240"/>
      <c r="BIU240"/>
      <c r="BIV240"/>
      <c r="BIW240"/>
      <c r="BIX240"/>
      <c r="BIY240"/>
      <c r="BIZ240"/>
      <c r="BJA240"/>
      <c r="BJB240"/>
      <c r="BJC240"/>
      <c r="BJD240"/>
      <c r="BJE240"/>
      <c r="BJF240"/>
      <c r="BJG240"/>
      <c r="BJH240"/>
      <c r="BJI240"/>
      <c r="BJJ240"/>
      <c r="BJK240"/>
      <c r="BJL240"/>
      <c r="BJM240"/>
      <c r="BJN240"/>
      <c r="BJO240"/>
      <c r="BJP240"/>
      <c r="BJQ240"/>
      <c r="BJR240"/>
      <c r="BJS240"/>
      <c r="BJT240"/>
      <c r="BJU240"/>
      <c r="BJV240"/>
      <c r="BJW240"/>
      <c r="BJX240"/>
      <c r="BJY240"/>
      <c r="BJZ240"/>
      <c r="BKA240"/>
      <c r="BKB240"/>
      <c r="BKC240"/>
      <c r="BKD240"/>
      <c r="BKE240"/>
      <c r="BKF240"/>
      <c r="BKG240"/>
      <c r="BKH240"/>
      <c r="BKI240"/>
      <c r="BKJ240"/>
      <c r="BKK240"/>
      <c r="BKL240"/>
      <c r="BKM240"/>
      <c r="BKN240"/>
      <c r="BKO240"/>
      <c r="BKP240"/>
      <c r="BKQ240"/>
      <c r="BKR240"/>
      <c r="BKS240"/>
      <c r="BKT240"/>
      <c r="BKU240"/>
      <c r="BKV240"/>
      <c r="BKW240"/>
      <c r="BKX240"/>
      <c r="BKY240"/>
      <c r="BKZ240"/>
      <c r="BLA240"/>
      <c r="BLB240"/>
      <c r="BLC240"/>
      <c r="BLD240"/>
      <c r="BLE240"/>
      <c r="BLF240"/>
      <c r="BLG240"/>
      <c r="BLH240"/>
      <c r="BLI240"/>
      <c r="BLJ240"/>
      <c r="BLK240"/>
      <c r="BLL240"/>
      <c r="BLM240"/>
      <c r="BLN240"/>
      <c r="BLO240"/>
      <c r="BLP240"/>
      <c r="BLQ240"/>
      <c r="BLR240"/>
      <c r="BLS240"/>
      <c r="BLT240"/>
      <c r="BLU240"/>
      <c r="BLV240"/>
      <c r="BLW240"/>
      <c r="BLX240"/>
      <c r="BLY240"/>
      <c r="BLZ240"/>
      <c r="BMA240"/>
      <c r="BMB240"/>
      <c r="BMC240"/>
      <c r="BMD240"/>
      <c r="BME240"/>
      <c r="BMF240"/>
      <c r="BMG240"/>
      <c r="BMH240"/>
      <c r="BMI240"/>
      <c r="BMJ240"/>
      <c r="BMK240"/>
      <c r="BML240"/>
      <c r="BMM240"/>
      <c r="BMN240"/>
      <c r="BMO240"/>
      <c r="BMP240"/>
      <c r="BMQ240"/>
      <c r="BMR240"/>
      <c r="BMS240"/>
      <c r="BMT240"/>
      <c r="BMU240"/>
      <c r="BMV240"/>
      <c r="BMW240"/>
      <c r="BMX240"/>
      <c r="BMY240"/>
      <c r="BMZ240"/>
      <c r="BNA240"/>
      <c r="BNB240"/>
      <c r="BNC240"/>
      <c r="BND240"/>
      <c r="BNE240"/>
      <c r="BNF240"/>
      <c r="BNG240"/>
      <c r="BNH240"/>
      <c r="BNI240"/>
      <c r="BNJ240"/>
      <c r="BNK240"/>
      <c r="BNL240"/>
      <c r="BNM240"/>
      <c r="BNN240"/>
      <c r="BNO240"/>
      <c r="BNP240"/>
      <c r="BNQ240"/>
      <c r="BNR240"/>
      <c r="BNS240"/>
      <c r="BNT240"/>
      <c r="BNU240"/>
      <c r="BNV240"/>
      <c r="BNW240"/>
      <c r="BNX240"/>
      <c r="BNY240"/>
      <c r="BNZ240"/>
      <c r="BOA240"/>
      <c r="BOB240"/>
      <c r="BOC240"/>
      <c r="BOD240"/>
      <c r="BOE240"/>
      <c r="BOF240"/>
      <c r="BOG240"/>
      <c r="BOH240"/>
      <c r="BOI240"/>
      <c r="BOJ240"/>
      <c r="BOK240"/>
      <c r="BOL240"/>
      <c r="BOM240"/>
      <c r="BON240"/>
      <c r="BOO240"/>
      <c r="BOP240"/>
      <c r="BOQ240"/>
      <c r="BOR240"/>
      <c r="BOS240"/>
      <c r="BOT240"/>
      <c r="BOU240"/>
      <c r="BOV240"/>
      <c r="BOW240"/>
      <c r="BOX240"/>
      <c r="BOY240"/>
      <c r="BOZ240"/>
      <c r="BPA240"/>
      <c r="BPB240"/>
      <c r="BPC240"/>
      <c r="BPD240"/>
      <c r="BPE240"/>
      <c r="BPF240"/>
      <c r="BPG240"/>
      <c r="BPH240"/>
      <c r="BPI240"/>
      <c r="BPJ240"/>
      <c r="BPK240"/>
      <c r="BPL240"/>
      <c r="BPM240"/>
      <c r="BPN240"/>
      <c r="BPO240"/>
      <c r="BPP240"/>
      <c r="BPQ240"/>
      <c r="BPR240"/>
      <c r="BPS240"/>
      <c r="BPT240"/>
      <c r="BPU240"/>
      <c r="BPV240"/>
      <c r="BPW240"/>
      <c r="BPX240"/>
      <c r="BPY240"/>
      <c r="BPZ240"/>
      <c r="BQA240"/>
      <c r="BQB240"/>
      <c r="BQC240"/>
      <c r="BQD240"/>
      <c r="BQE240"/>
      <c r="BQF240"/>
      <c r="BQG240"/>
      <c r="BQH240"/>
      <c r="BQI240"/>
      <c r="BQJ240"/>
      <c r="BQK240"/>
      <c r="BQL240"/>
      <c r="BQM240"/>
      <c r="BQN240"/>
      <c r="BQO240"/>
      <c r="BQP240"/>
      <c r="BQQ240"/>
      <c r="BQR240"/>
      <c r="BQS240"/>
      <c r="BQT240"/>
      <c r="BQU240"/>
      <c r="BQV240"/>
      <c r="BQW240"/>
      <c r="BQX240"/>
      <c r="BQY240"/>
      <c r="BQZ240"/>
      <c r="BRA240"/>
      <c r="BRB240"/>
      <c r="BRC240"/>
      <c r="BRD240"/>
      <c r="BRE240"/>
      <c r="BRF240"/>
      <c r="BRG240"/>
      <c r="BRH240"/>
      <c r="BRI240"/>
      <c r="BRJ240"/>
      <c r="BRK240"/>
      <c r="BRL240"/>
      <c r="BRM240"/>
      <c r="BRN240"/>
      <c r="BRO240"/>
      <c r="BRP240"/>
      <c r="BRQ240"/>
      <c r="BRR240"/>
      <c r="BRS240"/>
      <c r="BRT240"/>
      <c r="BRU240"/>
      <c r="BRV240"/>
      <c r="BRW240"/>
      <c r="BRX240"/>
      <c r="BRY240"/>
      <c r="BRZ240"/>
      <c r="BSA240"/>
      <c r="BSB240"/>
      <c r="BSC240"/>
      <c r="BSD240"/>
      <c r="BSE240"/>
      <c r="BSF240"/>
      <c r="BSG240"/>
      <c r="BSH240"/>
      <c r="BSI240"/>
      <c r="BSJ240"/>
      <c r="BSK240"/>
      <c r="BSL240"/>
      <c r="BSM240"/>
      <c r="BSN240"/>
      <c r="BSO240"/>
      <c r="BSP240"/>
      <c r="BSQ240"/>
      <c r="BSR240"/>
      <c r="BSS240"/>
      <c r="BST240"/>
      <c r="BSU240"/>
      <c r="BSV240"/>
      <c r="BSW240"/>
      <c r="BSX240"/>
      <c r="BSY240"/>
      <c r="BSZ240"/>
      <c r="BTA240"/>
      <c r="BTB240"/>
      <c r="BTC240"/>
      <c r="BTD240"/>
      <c r="BTE240"/>
      <c r="BTF240"/>
      <c r="BTG240"/>
      <c r="BTH240"/>
      <c r="BTI240"/>
      <c r="BTJ240"/>
      <c r="BTK240"/>
      <c r="BTL240"/>
      <c r="BTM240"/>
      <c r="BTN240"/>
      <c r="BTO240"/>
      <c r="BTP240"/>
      <c r="BTQ240"/>
      <c r="BTR240"/>
      <c r="BTS240"/>
      <c r="BTT240"/>
      <c r="BTU240"/>
      <c r="BTV240"/>
      <c r="BTW240"/>
      <c r="BTX240"/>
      <c r="BTY240"/>
      <c r="BTZ240"/>
      <c r="BUA240"/>
      <c r="BUB240"/>
      <c r="BUC240"/>
      <c r="BUD240"/>
      <c r="BUE240"/>
      <c r="BUF240"/>
      <c r="BUG240"/>
      <c r="BUH240"/>
      <c r="BUI240"/>
      <c r="BUJ240"/>
      <c r="BUK240"/>
      <c r="BUL240"/>
      <c r="BUM240"/>
      <c r="BUN240"/>
      <c r="BUO240"/>
      <c r="BUP240"/>
      <c r="BUQ240"/>
      <c r="BUR240"/>
      <c r="BUS240"/>
      <c r="BUT240"/>
      <c r="BUU240"/>
      <c r="BUV240"/>
      <c r="BUW240"/>
      <c r="BUX240"/>
      <c r="BUY240"/>
      <c r="BUZ240"/>
      <c r="BVA240"/>
      <c r="BVB240"/>
      <c r="BVC240"/>
      <c r="BVD240"/>
      <c r="BVE240"/>
      <c r="BVF240"/>
      <c r="BVG240"/>
      <c r="BVH240"/>
      <c r="BVI240"/>
      <c r="BVJ240"/>
      <c r="BVK240"/>
      <c r="BVL240"/>
      <c r="BVM240"/>
      <c r="BVN240"/>
      <c r="BVO240"/>
      <c r="BVP240"/>
      <c r="BVQ240"/>
      <c r="BVR240"/>
      <c r="BVS240"/>
      <c r="BVT240"/>
      <c r="BVU240"/>
      <c r="BVV240"/>
      <c r="BVW240"/>
      <c r="BVX240"/>
      <c r="BVY240"/>
      <c r="BVZ240"/>
      <c r="BWA240"/>
      <c r="BWB240"/>
      <c r="BWC240"/>
      <c r="BWD240"/>
      <c r="BWE240"/>
      <c r="BWF240"/>
      <c r="BWG240"/>
      <c r="BWH240"/>
      <c r="BWI240"/>
      <c r="BWJ240"/>
      <c r="BWK240"/>
      <c r="BWL240"/>
      <c r="BWM240"/>
      <c r="BWN240"/>
      <c r="BWO240"/>
      <c r="BWP240"/>
      <c r="BWQ240"/>
      <c r="BWR240"/>
      <c r="BWS240"/>
      <c r="BWT240"/>
      <c r="BWU240"/>
      <c r="BWV240"/>
      <c r="BWW240"/>
      <c r="BWX240"/>
      <c r="BWY240"/>
      <c r="BWZ240"/>
      <c r="BXA240"/>
      <c r="BXB240"/>
      <c r="BXC240"/>
      <c r="BXD240"/>
      <c r="BXE240"/>
      <c r="BXF240"/>
      <c r="BXG240"/>
      <c r="BXH240"/>
      <c r="BXI240"/>
      <c r="BXJ240"/>
      <c r="BXK240"/>
      <c r="BXL240"/>
      <c r="BXM240"/>
      <c r="BXN240"/>
      <c r="BXO240"/>
      <c r="BXP240"/>
      <c r="BXQ240"/>
      <c r="BXR240"/>
      <c r="BXS240"/>
      <c r="BXT240"/>
      <c r="BXU240"/>
      <c r="BXV240"/>
      <c r="BXW240"/>
      <c r="BXX240"/>
      <c r="BXY240"/>
      <c r="BXZ240"/>
      <c r="BYA240"/>
      <c r="BYB240"/>
      <c r="BYC240"/>
      <c r="BYD240"/>
      <c r="BYE240"/>
      <c r="BYF240"/>
      <c r="BYG240"/>
      <c r="BYH240"/>
      <c r="BYI240"/>
      <c r="BYJ240"/>
      <c r="BYK240"/>
      <c r="BYL240"/>
      <c r="BYM240"/>
      <c r="BYN240"/>
      <c r="BYO240"/>
      <c r="BYP240"/>
      <c r="BYQ240"/>
      <c r="BYR240"/>
      <c r="BYS240"/>
      <c r="BYT240"/>
      <c r="BYU240"/>
      <c r="BYV240"/>
      <c r="BYW240"/>
      <c r="BYX240"/>
      <c r="BYY240"/>
      <c r="BYZ240"/>
      <c r="BZA240"/>
      <c r="BZB240"/>
      <c r="BZC240"/>
      <c r="BZD240"/>
      <c r="BZE240"/>
      <c r="BZF240"/>
      <c r="BZG240"/>
      <c r="BZH240"/>
      <c r="BZI240"/>
      <c r="BZJ240"/>
      <c r="BZK240"/>
      <c r="BZL240"/>
      <c r="BZM240"/>
      <c r="BZN240"/>
      <c r="BZO240"/>
      <c r="BZP240"/>
      <c r="BZQ240"/>
      <c r="BZR240"/>
      <c r="BZS240"/>
      <c r="BZT240"/>
      <c r="BZU240"/>
      <c r="BZV240"/>
      <c r="BZW240"/>
      <c r="BZX240"/>
      <c r="BZY240"/>
      <c r="BZZ240"/>
      <c r="CAA240"/>
      <c r="CAB240"/>
      <c r="CAC240"/>
      <c r="CAD240"/>
      <c r="CAE240"/>
      <c r="CAF240"/>
      <c r="CAG240"/>
      <c r="CAH240"/>
      <c r="CAI240"/>
      <c r="CAJ240"/>
      <c r="CAK240"/>
      <c r="CAL240"/>
      <c r="CAM240"/>
      <c r="CAN240"/>
      <c r="CAO240"/>
      <c r="CAP240"/>
      <c r="CAQ240"/>
      <c r="CAR240"/>
      <c r="CAS240"/>
      <c r="CAT240"/>
      <c r="CAU240"/>
      <c r="CAV240"/>
      <c r="CAW240"/>
      <c r="CAX240"/>
      <c r="CAY240"/>
      <c r="CAZ240"/>
      <c r="CBA240"/>
      <c r="CBB240"/>
      <c r="CBC240"/>
      <c r="CBD240"/>
      <c r="CBE240"/>
      <c r="CBF240"/>
      <c r="CBG240"/>
      <c r="CBH240"/>
      <c r="CBI240"/>
      <c r="CBJ240"/>
      <c r="CBK240"/>
      <c r="CBL240"/>
      <c r="CBM240"/>
      <c r="CBN240"/>
      <c r="CBO240"/>
      <c r="CBP240"/>
      <c r="CBQ240"/>
      <c r="CBR240"/>
      <c r="CBS240"/>
      <c r="CBT240"/>
      <c r="CBU240"/>
      <c r="CBV240"/>
      <c r="CBW240"/>
      <c r="CBX240"/>
      <c r="CBY240"/>
      <c r="CBZ240"/>
      <c r="CCA240"/>
      <c r="CCB240"/>
      <c r="CCC240"/>
      <c r="CCD240"/>
      <c r="CCE240"/>
      <c r="CCF240"/>
      <c r="CCG240"/>
      <c r="CCH240"/>
      <c r="CCI240"/>
      <c r="CCJ240"/>
      <c r="CCK240"/>
      <c r="CCL240"/>
      <c r="CCM240"/>
      <c r="CCN240"/>
      <c r="CCO240"/>
      <c r="CCP240"/>
      <c r="CCQ240"/>
      <c r="CCR240"/>
      <c r="CCS240"/>
      <c r="CCT240"/>
      <c r="CCU240"/>
      <c r="CCV240"/>
      <c r="CCW240"/>
      <c r="CCX240"/>
      <c r="CCY240"/>
      <c r="CCZ240"/>
      <c r="CDA240"/>
      <c r="CDB240"/>
      <c r="CDC240"/>
      <c r="CDD240"/>
      <c r="CDE240"/>
      <c r="CDF240"/>
      <c r="CDG240"/>
      <c r="CDH240"/>
      <c r="CDI240"/>
      <c r="CDJ240"/>
      <c r="CDK240"/>
      <c r="CDL240"/>
      <c r="CDM240"/>
      <c r="CDN240"/>
      <c r="CDO240"/>
      <c r="CDP240"/>
      <c r="CDQ240"/>
      <c r="CDR240"/>
      <c r="CDS240"/>
      <c r="CDT240"/>
      <c r="CDU240"/>
      <c r="CDV240"/>
      <c r="CDW240"/>
      <c r="CDX240"/>
      <c r="CDY240"/>
      <c r="CDZ240"/>
      <c r="CEA240"/>
      <c r="CEB240"/>
      <c r="CEC240"/>
      <c r="CED240"/>
      <c r="CEE240"/>
      <c r="CEF240"/>
      <c r="CEG240"/>
      <c r="CEH240"/>
      <c r="CEI240"/>
      <c r="CEJ240"/>
      <c r="CEK240"/>
      <c r="CEL240"/>
      <c r="CEM240"/>
      <c r="CEN240"/>
      <c r="CEO240"/>
      <c r="CEP240"/>
      <c r="CEQ240"/>
      <c r="CER240"/>
      <c r="CES240"/>
      <c r="CET240"/>
      <c r="CEU240"/>
      <c r="CEV240"/>
      <c r="CEW240"/>
      <c r="CEX240"/>
      <c r="CEY240"/>
      <c r="CEZ240"/>
      <c r="CFA240"/>
      <c r="CFB240"/>
      <c r="CFC240"/>
      <c r="CFD240"/>
      <c r="CFE240"/>
      <c r="CFF240"/>
      <c r="CFG240"/>
      <c r="CFH240"/>
      <c r="CFI240"/>
      <c r="CFJ240"/>
      <c r="CFK240"/>
      <c r="CFL240"/>
      <c r="CFM240"/>
      <c r="CFN240"/>
      <c r="CFO240"/>
      <c r="CFP240"/>
      <c r="CFQ240"/>
      <c r="CFR240"/>
      <c r="CFS240"/>
      <c r="CFT240"/>
      <c r="CFU240"/>
      <c r="CFV240"/>
      <c r="CFW240"/>
      <c r="CFX240"/>
      <c r="CFY240"/>
      <c r="CFZ240"/>
      <c r="CGA240"/>
      <c r="CGB240"/>
      <c r="CGC240"/>
      <c r="CGD240"/>
      <c r="CGE240"/>
      <c r="CGF240"/>
      <c r="CGG240"/>
      <c r="CGH240"/>
      <c r="CGI240"/>
      <c r="CGJ240"/>
      <c r="CGK240"/>
      <c r="CGL240"/>
      <c r="CGM240"/>
      <c r="CGN240"/>
      <c r="CGO240"/>
      <c r="CGP240"/>
      <c r="CGQ240"/>
      <c r="CGR240"/>
      <c r="CGS240"/>
      <c r="CGT240"/>
      <c r="CGU240"/>
      <c r="CGV240"/>
      <c r="CGW240"/>
      <c r="CGX240"/>
      <c r="CGY240"/>
      <c r="CGZ240"/>
      <c r="CHA240"/>
      <c r="CHB240"/>
      <c r="CHC240"/>
      <c r="CHD240"/>
      <c r="CHE240"/>
      <c r="CHF240"/>
      <c r="CHG240"/>
      <c r="CHH240"/>
      <c r="CHI240"/>
      <c r="CHJ240"/>
      <c r="CHK240"/>
      <c r="CHL240"/>
      <c r="CHM240"/>
      <c r="CHN240"/>
      <c r="CHO240"/>
      <c r="CHP240"/>
      <c r="CHQ240"/>
      <c r="CHR240"/>
      <c r="CHS240"/>
      <c r="CHT240"/>
      <c r="CHU240"/>
      <c r="CHV240"/>
      <c r="CHW240"/>
      <c r="CHX240"/>
      <c r="CHY240"/>
      <c r="CHZ240"/>
      <c r="CIA240"/>
      <c r="CIB240"/>
      <c r="CIC240"/>
      <c r="CID240"/>
      <c r="CIE240"/>
      <c r="CIF240"/>
      <c r="CIG240"/>
      <c r="CIH240"/>
      <c r="CII240"/>
      <c r="CIJ240"/>
      <c r="CIK240"/>
      <c r="CIL240"/>
      <c r="CIM240"/>
      <c r="CIN240"/>
      <c r="CIO240"/>
      <c r="CIP240"/>
      <c r="CIQ240"/>
      <c r="CIR240"/>
      <c r="CIS240"/>
      <c r="CIT240"/>
      <c r="CIU240"/>
      <c r="CIV240"/>
      <c r="CIW240"/>
      <c r="CIX240"/>
      <c r="CIY240"/>
      <c r="CIZ240"/>
      <c r="CJA240"/>
      <c r="CJB240"/>
      <c r="CJC240"/>
      <c r="CJD240"/>
      <c r="CJE240"/>
      <c r="CJF240"/>
      <c r="CJG240"/>
      <c r="CJH240"/>
      <c r="CJI240"/>
      <c r="CJJ240"/>
      <c r="CJK240"/>
      <c r="CJL240"/>
      <c r="CJM240"/>
      <c r="CJN240"/>
      <c r="CJO240"/>
      <c r="CJP240"/>
      <c r="CJQ240"/>
      <c r="CJR240"/>
      <c r="CJS240"/>
      <c r="CJT240"/>
      <c r="CJU240"/>
      <c r="CJV240"/>
      <c r="CJW240"/>
      <c r="CJX240"/>
      <c r="CJY240"/>
      <c r="CJZ240"/>
      <c r="CKA240"/>
      <c r="CKB240"/>
      <c r="CKC240"/>
      <c r="CKD240"/>
      <c r="CKE240"/>
      <c r="CKF240"/>
      <c r="CKG240"/>
      <c r="CKH240"/>
      <c r="CKI240"/>
      <c r="CKJ240"/>
      <c r="CKK240"/>
      <c r="CKL240"/>
      <c r="CKM240"/>
      <c r="CKN240"/>
      <c r="CKO240"/>
      <c r="CKP240"/>
      <c r="CKQ240"/>
      <c r="CKR240"/>
      <c r="CKS240"/>
      <c r="CKT240"/>
      <c r="CKU240"/>
      <c r="CKV240"/>
      <c r="CKW240"/>
      <c r="CKX240"/>
      <c r="CKY240"/>
      <c r="CKZ240"/>
      <c r="CLA240"/>
      <c r="CLB240"/>
      <c r="CLC240"/>
      <c r="CLD240"/>
      <c r="CLE240"/>
      <c r="CLF240"/>
      <c r="CLG240"/>
      <c r="CLH240"/>
      <c r="CLI240"/>
      <c r="CLJ240"/>
      <c r="CLK240"/>
      <c r="CLL240"/>
      <c r="CLM240"/>
      <c r="CLN240"/>
      <c r="CLO240"/>
      <c r="CLP240"/>
      <c r="CLQ240"/>
      <c r="CLR240"/>
      <c r="CLS240"/>
      <c r="CLT240"/>
      <c r="CLU240"/>
      <c r="CLV240"/>
      <c r="CLW240"/>
      <c r="CLX240"/>
      <c r="CLY240"/>
      <c r="CLZ240"/>
      <c r="CMA240"/>
      <c r="CMB240"/>
      <c r="CMC240"/>
      <c r="CMD240"/>
      <c r="CME240"/>
      <c r="CMF240"/>
      <c r="CMG240"/>
      <c r="CMH240"/>
      <c r="CMI240"/>
      <c r="CMJ240"/>
      <c r="CMK240"/>
      <c r="CML240"/>
      <c r="CMM240"/>
      <c r="CMN240"/>
      <c r="CMO240"/>
      <c r="CMP240"/>
      <c r="CMQ240"/>
      <c r="CMR240"/>
      <c r="CMS240"/>
      <c r="CMT240"/>
      <c r="CMU240"/>
      <c r="CMV240"/>
      <c r="CMW240"/>
      <c r="CMX240"/>
      <c r="CMY240"/>
      <c r="CMZ240"/>
      <c r="CNA240"/>
      <c r="CNB240"/>
      <c r="CNC240"/>
      <c r="CND240"/>
      <c r="CNE240"/>
      <c r="CNF240"/>
      <c r="CNG240"/>
      <c r="CNH240"/>
      <c r="CNI240"/>
      <c r="CNJ240"/>
      <c r="CNK240"/>
      <c r="CNL240"/>
      <c r="CNM240"/>
      <c r="CNN240"/>
      <c r="CNO240"/>
      <c r="CNP240"/>
      <c r="CNQ240"/>
      <c r="CNR240"/>
      <c r="CNS240"/>
      <c r="CNT240"/>
      <c r="CNU240"/>
      <c r="CNV240"/>
      <c r="CNW240"/>
      <c r="CNX240"/>
      <c r="CNY240"/>
      <c r="CNZ240"/>
      <c r="COA240"/>
      <c r="COB240"/>
      <c r="COC240"/>
      <c r="COD240"/>
      <c r="COE240"/>
      <c r="COF240"/>
      <c r="COG240"/>
      <c r="COH240"/>
      <c r="COI240"/>
      <c r="COJ240"/>
      <c r="COK240"/>
      <c r="COL240"/>
      <c r="COM240"/>
      <c r="CON240"/>
      <c r="COO240"/>
      <c r="COP240"/>
      <c r="COQ240"/>
      <c r="COR240"/>
      <c r="COS240"/>
      <c r="COT240"/>
      <c r="COU240"/>
      <c r="COV240"/>
      <c r="COW240"/>
      <c r="COX240"/>
      <c r="COY240"/>
      <c r="COZ240"/>
      <c r="CPA240"/>
      <c r="CPB240"/>
      <c r="CPC240"/>
      <c r="CPD240"/>
      <c r="CPE240"/>
      <c r="CPF240"/>
      <c r="CPG240"/>
      <c r="CPH240"/>
      <c r="CPI240"/>
      <c r="CPJ240"/>
      <c r="CPK240"/>
      <c r="CPL240"/>
      <c r="CPM240"/>
      <c r="CPN240"/>
      <c r="CPO240"/>
      <c r="CPP240"/>
      <c r="CPQ240"/>
      <c r="CPR240"/>
      <c r="CPS240"/>
      <c r="CPT240"/>
      <c r="CPU240"/>
      <c r="CPV240"/>
      <c r="CPW240"/>
      <c r="CPX240"/>
      <c r="CPY240"/>
      <c r="CPZ240"/>
      <c r="CQA240"/>
      <c r="CQB240"/>
      <c r="CQC240"/>
      <c r="CQD240"/>
      <c r="CQE240"/>
      <c r="CQF240"/>
      <c r="CQG240"/>
      <c r="CQH240"/>
      <c r="CQI240"/>
      <c r="CQJ240"/>
      <c r="CQK240"/>
      <c r="CQL240"/>
      <c r="CQM240"/>
      <c r="CQN240"/>
      <c r="CQO240"/>
      <c r="CQP240"/>
      <c r="CQQ240"/>
      <c r="CQR240"/>
      <c r="CQS240"/>
      <c r="CQT240"/>
      <c r="CQU240"/>
      <c r="CQV240"/>
      <c r="CQW240"/>
      <c r="CQX240"/>
      <c r="CQY240"/>
      <c r="CQZ240"/>
      <c r="CRA240"/>
      <c r="CRB240"/>
      <c r="CRC240"/>
      <c r="CRD240"/>
      <c r="CRE240"/>
      <c r="CRF240"/>
      <c r="CRG240"/>
      <c r="CRH240"/>
      <c r="CRI240"/>
      <c r="CRJ240"/>
      <c r="CRK240"/>
      <c r="CRL240"/>
      <c r="CRM240"/>
      <c r="CRN240"/>
      <c r="CRO240"/>
      <c r="CRP240"/>
      <c r="CRQ240"/>
      <c r="CRR240"/>
      <c r="CRS240"/>
      <c r="CRT240"/>
      <c r="CRU240"/>
      <c r="CRV240"/>
      <c r="CRW240"/>
      <c r="CRX240"/>
      <c r="CRY240"/>
      <c r="CRZ240"/>
      <c r="CSA240"/>
      <c r="CSB240"/>
      <c r="CSC240"/>
      <c r="CSD240"/>
      <c r="CSE240"/>
      <c r="CSF240"/>
      <c r="CSG240"/>
      <c r="CSH240"/>
      <c r="CSI240"/>
      <c r="CSJ240"/>
      <c r="CSK240"/>
      <c r="CSL240"/>
      <c r="CSM240"/>
      <c r="CSN240"/>
      <c r="CSO240"/>
      <c r="CSP240"/>
      <c r="CSQ240"/>
      <c r="CSR240"/>
      <c r="CSS240"/>
      <c r="CST240"/>
      <c r="CSU240"/>
      <c r="CSV240"/>
      <c r="CSW240"/>
      <c r="CSX240"/>
      <c r="CSY240"/>
      <c r="CSZ240"/>
      <c r="CTA240"/>
      <c r="CTB240"/>
      <c r="CTC240"/>
      <c r="CTD240"/>
      <c r="CTE240"/>
      <c r="CTF240"/>
      <c r="CTG240"/>
      <c r="CTH240"/>
      <c r="CTI240"/>
      <c r="CTJ240"/>
      <c r="CTK240"/>
      <c r="CTL240"/>
      <c r="CTM240"/>
      <c r="CTN240"/>
      <c r="CTO240"/>
      <c r="CTP240"/>
      <c r="CTQ240"/>
      <c r="CTR240"/>
      <c r="CTS240"/>
      <c r="CTT240"/>
      <c r="CTU240"/>
      <c r="CTV240"/>
      <c r="CTW240"/>
      <c r="CTX240"/>
      <c r="CTY240"/>
      <c r="CTZ240"/>
      <c r="CUA240"/>
      <c r="CUB240"/>
      <c r="CUC240"/>
      <c r="CUD240"/>
      <c r="CUE240"/>
      <c r="CUF240"/>
      <c r="CUG240"/>
      <c r="CUH240"/>
      <c r="CUI240"/>
      <c r="CUJ240"/>
      <c r="CUK240"/>
      <c r="CUL240"/>
      <c r="CUM240"/>
      <c r="CUN240"/>
      <c r="CUO240"/>
      <c r="CUP240"/>
      <c r="CUQ240"/>
      <c r="CUR240"/>
      <c r="CUS240"/>
      <c r="CUT240"/>
      <c r="CUU240"/>
      <c r="CUV240"/>
      <c r="CUW240"/>
      <c r="CUX240"/>
      <c r="CUY240"/>
      <c r="CUZ240"/>
      <c r="CVA240"/>
      <c r="CVB240"/>
      <c r="CVC240"/>
      <c r="CVD240"/>
      <c r="CVE240"/>
      <c r="CVF240"/>
      <c r="CVG240"/>
      <c r="CVH240"/>
      <c r="CVI240"/>
      <c r="CVJ240"/>
      <c r="CVK240"/>
      <c r="CVL240"/>
      <c r="CVM240"/>
      <c r="CVN240"/>
      <c r="CVO240"/>
      <c r="CVP240"/>
      <c r="CVQ240"/>
      <c r="CVR240"/>
      <c r="CVS240"/>
      <c r="CVT240"/>
      <c r="CVU240"/>
      <c r="CVV240"/>
      <c r="CVW240"/>
      <c r="CVX240"/>
      <c r="CVY240"/>
      <c r="CVZ240"/>
      <c r="CWA240"/>
      <c r="CWB240"/>
      <c r="CWC240"/>
      <c r="CWD240"/>
      <c r="CWE240"/>
      <c r="CWF240"/>
      <c r="CWG240"/>
      <c r="CWH240"/>
      <c r="CWI240"/>
      <c r="CWJ240"/>
      <c r="CWK240"/>
      <c r="CWL240"/>
      <c r="CWM240"/>
      <c r="CWN240"/>
      <c r="CWO240"/>
      <c r="CWP240"/>
      <c r="CWQ240"/>
      <c r="CWR240"/>
      <c r="CWS240"/>
      <c r="CWT240"/>
      <c r="CWU240"/>
      <c r="CWV240"/>
      <c r="CWW240"/>
      <c r="CWX240"/>
      <c r="CWY240"/>
      <c r="CWZ240"/>
      <c r="CXA240"/>
      <c r="CXB240"/>
      <c r="CXC240"/>
      <c r="CXD240"/>
      <c r="CXE240"/>
      <c r="CXF240"/>
      <c r="CXG240"/>
      <c r="CXH240"/>
      <c r="CXI240"/>
      <c r="CXJ240"/>
      <c r="CXK240"/>
      <c r="CXL240"/>
      <c r="CXM240"/>
      <c r="CXN240"/>
      <c r="CXO240"/>
      <c r="CXP240"/>
      <c r="CXQ240"/>
      <c r="CXR240"/>
      <c r="CXS240"/>
      <c r="CXT240"/>
      <c r="CXU240"/>
      <c r="CXV240"/>
      <c r="CXW240"/>
      <c r="CXX240"/>
      <c r="CXY240"/>
      <c r="CXZ240"/>
      <c r="CYA240"/>
      <c r="CYB240"/>
      <c r="CYC240"/>
      <c r="CYD240"/>
      <c r="CYE240"/>
      <c r="CYF240"/>
      <c r="CYG240"/>
      <c r="CYH240"/>
      <c r="CYI240"/>
      <c r="CYJ240"/>
      <c r="CYK240"/>
      <c r="CYL240"/>
      <c r="CYM240"/>
      <c r="CYN240"/>
      <c r="CYO240"/>
      <c r="CYP240"/>
      <c r="CYQ240"/>
      <c r="CYR240"/>
      <c r="CYS240"/>
      <c r="CYT240"/>
      <c r="CYU240"/>
      <c r="CYV240"/>
      <c r="CYW240"/>
      <c r="CYX240"/>
      <c r="CYY240"/>
      <c r="CYZ240"/>
      <c r="CZA240"/>
      <c r="CZB240"/>
      <c r="CZC240"/>
      <c r="CZD240"/>
      <c r="CZE240"/>
      <c r="CZF240"/>
      <c r="CZG240"/>
      <c r="CZH240"/>
      <c r="CZI240"/>
      <c r="CZJ240"/>
      <c r="CZK240"/>
      <c r="CZL240"/>
      <c r="CZM240"/>
      <c r="CZN240"/>
      <c r="CZO240"/>
      <c r="CZP240"/>
      <c r="CZQ240"/>
      <c r="CZR240"/>
      <c r="CZS240"/>
      <c r="CZT240"/>
      <c r="CZU240"/>
      <c r="CZV240"/>
      <c r="CZW240"/>
      <c r="CZX240"/>
      <c r="CZY240"/>
      <c r="CZZ240"/>
      <c r="DAA240"/>
      <c r="DAB240"/>
      <c r="DAC240"/>
      <c r="DAD240"/>
      <c r="DAE240"/>
      <c r="DAF240"/>
      <c r="DAG240"/>
      <c r="DAH240"/>
      <c r="DAI240"/>
      <c r="DAJ240"/>
      <c r="DAK240"/>
      <c r="DAL240"/>
      <c r="DAM240"/>
      <c r="DAN240"/>
      <c r="DAO240"/>
      <c r="DAP240"/>
      <c r="DAQ240"/>
      <c r="DAR240"/>
      <c r="DAS240"/>
      <c r="DAT240"/>
      <c r="DAU240"/>
      <c r="DAV240"/>
      <c r="DAW240"/>
      <c r="DAX240"/>
      <c r="DAY240"/>
      <c r="DAZ240"/>
      <c r="DBA240"/>
      <c r="DBB240"/>
      <c r="DBC240"/>
      <c r="DBD240"/>
      <c r="DBE240"/>
      <c r="DBF240"/>
      <c r="DBG240"/>
      <c r="DBH240"/>
      <c r="DBI240"/>
      <c r="DBJ240"/>
      <c r="DBK240"/>
      <c r="DBL240"/>
      <c r="DBM240"/>
      <c r="DBN240"/>
      <c r="DBO240"/>
      <c r="DBP240"/>
      <c r="DBQ240"/>
      <c r="DBR240"/>
      <c r="DBS240"/>
      <c r="DBT240"/>
      <c r="DBU240"/>
      <c r="DBV240"/>
      <c r="DBW240"/>
      <c r="DBX240"/>
      <c r="DBY240"/>
      <c r="DBZ240"/>
      <c r="DCA240"/>
      <c r="DCB240"/>
      <c r="DCC240"/>
      <c r="DCD240"/>
      <c r="DCE240"/>
      <c r="DCF240"/>
      <c r="DCG240"/>
      <c r="DCH240"/>
      <c r="DCI240"/>
      <c r="DCJ240"/>
      <c r="DCK240"/>
      <c r="DCL240"/>
      <c r="DCM240"/>
      <c r="DCN240"/>
      <c r="DCO240"/>
      <c r="DCP240"/>
      <c r="DCQ240"/>
      <c r="DCR240"/>
      <c r="DCS240"/>
      <c r="DCT240"/>
      <c r="DCU240"/>
      <c r="DCV240"/>
      <c r="DCW240"/>
      <c r="DCX240"/>
      <c r="DCY240"/>
      <c r="DCZ240"/>
      <c r="DDA240"/>
      <c r="DDB240"/>
      <c r="DDC240"/>
      <c r="DDD240"/>
      <c r="DDE240"/>
      <c r="DDF240"/>
      <c r="DDG240"/>
      <c r="DDH240"/>
      <c r="DDI240"/>
      <c r="DDJ240"/>
      <c r="DDK240"/>
      <c r="DDL240"/>
      <c r="DDM240"/>
      <c r="DDN240"/>
      <c r="DDO240"/>
      <c r="DDP240"/>
      <c r="DDQ240"/>
      <c r="DDR240"/>
      <c r="DDS240"/>
      <c r="DDT240"/>
      <c r="DDU240"/>
      <c r="DDV240"/>
      <c r="DDW240"/>
      <c r="DDX240"/>
      <c r="DDY240"/>
      <c r="DDZ240"/>
      <c r="DEA240"/>
      <c r="DEB240"/>
      <c r="DEC240"/>
      <c r="DED240"/>
      <c r="DEE240"/>
      <c r="DEF240"/>
      <c r="DEG240"/>
      <c r="DEH240"/>
      <c r="DEI240"/>
      <c r="DEJ240"/>
      <c r="DEK240"/>
      <c r="DEL240"/>
      <c r="DEM240"/>
      <c r="DEN240"/>
      <c r="DEO240"/>
      <c r="DEP240"/>
      <c r="DEQ240"/>
      <c r="DER240"/>
      <c r="DES240"/>
      <c r="DET240"/>
      <c r="DEU240"/>
      <c r="DEV240"/>
      <c r="DEW240"/>
      <c r="DEX240"/>
      <c r="DEY240"/>
      <c r="DEZ240"/>
      <c r="DFA240"/>
      <c r="DFB240"/>
      <c r="DFC240"/>
      <c r="DFD240"/>
      <c r="DFE240"/>
      <c r="DFF240"/>
      <c r="DFG240"/>
      <c r="DFH240"/>
      <c r="DFI240"/>
      <c r="DFJ240"/>
      <c r="DFK240"/>
      <c r="DFL240"/>
      <c r="DFM240"/>
      <c r="DFN240"/>
      <c r="DFO240"/>
      <c r="DFP240"/>
      <c r="DFQ240"/>
      <c r="DFR240"/>
      <c r="DFS240"/>
      <c r="DFT240"/>
      <c r="DFU240"/>
      <c r="DFV240"/>
      <c r="DFW240"/>
      <c r="DFX240"/>
      <c r="DFY240"/>
      <c r="DFZ240"/>
      <c r="DGA240"/>
      <c r="DGB240"/>
      <c r="DGC240"/>
      <c r="DGD240"/>
      <c r="DGE240"/>
      <c r="DGF240"/>
      <c r="DGG240"/>
      <c r="DGH240"/>
      <c r="DGI240"/>
      <c r="DGJ240"/>
      <c r="DGK240"/>
      <c r="DGL240"/>
      <c r="DGM240"/>
      <c r="DGN240"/>
      <c r="DGO240"/>
      <c r="DGP240"/>
      <c r="DGQ240"/>
      <c r="DGR240"/>
      <c r="DGS240"/>
      <c r="DGT240"/>
      <c r="DGU240"/>
      <c r="DGV240"/>
      <c r="DGW240"/>
      <c r="DGX240"/>
      <c r="DGY240"/>
      <c r="DGZ240"/>
      <c r="DHA240"/>
      <c r="DHB240"/>
      <c r="DHC240"/>
      <c r="DHD240"/>
      <c r="DHE240"/>
      <c r="DHF240"/>
      <c r="DHG240"/>
      <c r="DHH240"/>
      <c r="DHI240"/>
      <c r="DHJ240"/>
      <c r="DHK240"/>
      <c r="DHL240"/>
      <c r="DHM240"/>
      <c r="DHN240"/>
      <c r="DHO240"/>
      <c r="DHP240"/>
      <c r="DHQ240"/>
      <c r="DHR240"/>
      <c r="DHS240"/>
      <c r="DHT240"/>
      <c r="DHU240"/>
      <c r="DHV240"/>
      <c r="DHW240"/>
      <c r="DHX240"/>
      <c r="DHY240"/>
      <c r="DHZ240"/>
      <c r="DIA240"/>
      <c r="DIB240"/>
      <c r="DIC240"/>
      <c r="DID240"/>
      <c r="DIE240"/>
      <c r="DIF240"/>
      <c r="DIG240"/>
      <c r="DIH240"/>
      <c r="DII240"/>
      <c r="DIJ240"/>
      <c r="DIK240"/>
      <c r="DIL240"/>
      <c r="DIM240"/>
      <c r="DIN240"/>
      <c r="DIO240"/>
      <c r="DIP240"/>
      <c r="DIQ240"/>
      <c r="DIR240"/>
      <c r="DIS240"/>
      <c r="DIT240"/>
      <c r="DIU240"/>
      <c r="DIV240"/>
      <c r="DIW240"/>
      <c r="DIX240"/>
      <c r="DIY240"/>
      <c r="DIZ240"/>
      <c r="DJA240"/>
      <c r="DJB240"/>
      <c r="DJC240"/>
      <c r="DJD240"/>
      <c r="DJE240"/>
      <c r="DJF240"/>
      <c r="DJG240"/>
      <c r="DJH240"/>
      <c r="DJI240"/>
      <c r="DJJ240"/>
      <c r="DJK240"/>
      <c r="DJL240"/>
      <c r="DJM240"/>
      <c r="DJN240"/>
      <c r="DJO240"/>
      <c r="DJP240"/>
      <c r="DJQ240"/>
      <c r="DJR240"/>
      <c r="DJS240"/>
      <c r="DJT240"/>
      <c r="DJU240"/>
      <c r="DJV240"/>
      <c r="DJW240"/>
      <c r="DJX240"/>
      <c r="DJY240"/>
      <c r="DJZ240"/>
      <c r="DKA240"/>
      <c r="DKB240"/>
      <c r="DKC240"/>
      <c r="DKD240"/>
      <c r="DKE240"/>
      <c r="DKF240"/>
      <c r="DKG240"/>
      <c r="DKH240"/>
      <c r="DKI240"/>
      <c r="DKJ240"/>
      <c r="DKK240"/>
      <c r="DKL240"/>
      <c r="DKM240"/>
      <c r="DKN240"/>
      <c r="DKO240"/>
      <c r="DKP240"/>
      <c r="DKQ240"/>
      <c r="DKR240"/>
      <c r="DKS240"/>
      <c r="DKT240"/>
      <c r="DKU240"/>
      <c r="DKV240"/>
      <c r="DKW240"/>
      <c r="DKX240"/>
      <c r="DKY240"/>
      <c r="DKZ240"/>
      <c r="DLA240"/>
      <c r="DLB240"/>
      <c r="DLC240"/>
      <c r="DLD240"/>
      <c r="DLE240"/>
      <c r="DLF240"/>
      <c r="DLG240"/>
      <c r="DLH240"/>
      <c r="DLI240"/>
      <c r="DLJ240"/>
      <c r="DLK240"/>
      <c r="DLL240"/>
      <c r="DLM240"/>
      <c r="DLN240"/>
      <c r="DLO240"/>
      <c r="DLP240"/>
      <c r="DLQ240"/>
      <c r="DLR240"/>
      <c r="DLS240"/>
      <c r="DLT240"/>
      <c r="DLU240"/>
      <c r="DLV240"/>
      <c r="DLW240"/>
      <c r="DLX240"/>
      <c r="DLY240"/>
      <c r="DLZ240"/>
      <c r="DMA240"/>
      <c r="DMB240"/>
      <c r="DMC240"/>
      <c r="DMD240"/>
      <c r="DME240"/>
      <c r="DMF240"/>
      <c r="DMG240"/>
      <c r="DMH240"/>
      <c r="DMI240"/>
      <c r="DMJ240"/>
      <c r="DMK240"/>
      <c r="DML240"/>
      <c r="DMM240"/>
      <c r="DMN240"/>
      <c r="DMO240"/>
      <c r="DMP240"/>
      <c r="DMQ240"/>
      <c r="DMR240"/>
      <c r="DMS240"/>
      <c r="DMT240"/>
      <c r="DMU240"/>
      <c r="DMV240"/>
      <c r="DMW240"/>
      <c r="DMX240"/>
      <c r="DMY240"/>
      <c r="DMZ240"/>
      <c r="DNA240"/>
      <c r="DNB240"/>
      <c r="DNC240"/>
      <c r="DND240"/>
      <c r="DNE240"/>
      <c r="DNF240"/>
      <c r="DNG240"/>
      <c r="DNH240"/>
      <c r="DNI240"/>
      <c r="DNJ240"/>
      <c r="DNK240"/>
      <c r="DNL240"/>
      <c r="DNM240"/>
      <c r="DNN240"/>
      <c r="DNO240"/>
      <c r="DNP240"/>
      <c r="DNQ240"/>
      <c r="DNR240"/>
      <c r="DNS240"/>
      <c r="DNT240"/>
      <c r="DNU240"/>
      <c r="DNV240"/>
      <c r="DNW240"/>
      <c r="DNX240"/>
      <c r="DNY240"/>
      <c r="DNZ240"/>
      <c r="DOA240"/>
      <c r="DOB240"/>
      <c r="DOC240"/>
      <c r="DOD240"/>
      <c r="DOE240"/>
      <c r="DOF240"/>
      <c r="DOG240"/>
      <c r="DOH240"/>
      <c r="DOI240"/>
      <c r="DOJ240"/>
      <c r="DOK240"/>
      <c r="DOL240"/>
      <c r="DOM240"/>
      <c r="DON240"/>
      <c r="DOO240"/>
      <c r="DOP240"/>
      <c r="DOQ240"/>
      <c r="DOR240"/>
      <c r="DOS240"/>
      <c r="DOT240"/>
      <c r="DOU240"/>
      <c r="DOV240"/>
      <c r="DOW240"/>
      <c r="DOX240"/>
      <c r="DOY240"/>
      <c r="DOZ240"/>
      <c r="DPA240"/>
      <c r="DPB240"/>
      <c r="DPC240"/>
      <c r="DPD240"/>
      <c r="DPE240"/>
      <c r="DPF240"/>
      <c r="DPG240"/>
      <c r="DPH240"/>
      <c r="DPI240"/>
      <c r="DPJ240"/>
      <c r="DPK240"/>
      <c r="DPL240"/>
      <c r="DPM240"/>
      <c r="DPN240"/>
      <c r="DPO240"/>
      <c r="DPP240"/>
      <c r="DPQ240"/>
      <c r="DPR240"/>
      <c r="DPS240"/>
      <c r="DPT240"/>
      <c r="DPU240"/>
      <c r="DPV240"/>
      <c r="DPW240"/>
      <c r="DPX240"/>
      <c r="DPY240"/>
      <c r="DPZ240"/>
      <c r="DQA240"/>
      <c r="DQB240"/>
      <c r="DQC240"/>
      <c r="DQD240"/>
      <c r="DQE240"/>
      <c r="DQF240"/>
      <c r="DQG240"/>
      <c r="DQH240"/>
      <c r="DQI240"/>
      <c r="DQJ240"/>
      <c r="DQK240"/>
      <c r="DQL240"/>
      <c r="DQM240"/>
      <c r="DQN240"/>
      <c r="DQO240"/>
      <c r="DQP240"/>
      <c r="DQQ240"/>
      <c r="DQR240"/>
      <c r="DQS240"/>
      <c r="DQT240"/>
      <c r="DQU240"/>
      <c r="DQV240"/>
      <c r="DQW240"/>
      <c r="DQX240"/>
      <c r="DQY240"/>
      <c r="DQZ240"/>
      <c r="DRA240"/>
      <c r="DRB240"/>
      <c r="DRC240"/>
      <c r="DRD240"/>
      <c r="DRE240"/>
      <c r="DRF240"/>
      <c r="DRG240"/>
      <c r="DRH240"/>
      <c r="DRI240"/>
      <c r="DRJ240"/>
      <c r="DRK240"/>
      <c r="DRL240"/>
      <c r="DRM240"/>
      <c r="DRN240"/>
      <c r="DRO240"/>
      <c r="DRP240"/>
      <c r="DRQ240"/>
      <c r="DRR240"/>
      <c r="DRS240"/>
      <c r="DRT240"/>
      <c r="DRU240"/>
      <c r="DRV240"/>
      <c r="DRW240"/>
      <c r="DRX240"/>
      <c r="DRY240"/>
      <c r="DRZ240"/>
      <c r="DSA240"/>
      <c r="DSB240"/>
      <c r="DSC240"/>
      <c r="DSD240"/>
      <c r="DSE240"/>
      <c r="DSF240"/>
      <c r="DSG240"/>
      <c r="DSH240"/>
      <c r="DSI240"/>
      <c r="DSJ240"/>
      <c r="DSK240"/>
      <c r="DSL240"/>
      <c r="DSM240"/>
      <c r="DSN240"/>
      <c r="DSO240"/>
      <c r="DSP240"/>
      <c r="DSQ240"/>
      <c r="DSR240"/>
      <c r="DSS240"/>
      <c r="DST240"/>
      <c r="DSU240"/>
      <c r="DSV240"/>
      <c r="DSW240"/>
      <c r="DSX240"/>
      <c r="DSY240"/>
      <c r="DSZ240"/>
      <c r="DTA240"/>
      <c r="DTB240"/>
      <c r="DTC240"/>
      <c r="DTD240"/>
      <c r="DTE240"/>
      <c r="DTF240"/>
      <c r="DTG240"/>
      <c r="DTH240"/>
      <c r="DTI240"/>
      <c r="DTJ240"/>
      <c r="DTK240"/>
      <c r="DTL240"/>
      <c r="DTM240"/>
      <c r="DTN240"/>
      <c r="DTO240"/>
      <c r="DTP240"/>
      <c r="DTQ240"/>
      <c r="DTR240"/>
      <c r="DTS240"/>
      <c r="DTT240"/>
      <c r="DTU240"/>
      <c r="DTV240"/>
      <c r="DTW240"/>
      <c r="DTX240"/>
      <c r="DTY240"/>
      <c r="DTZ240"/>
      <c r="DUA240"/>
      <c r="DUB240"/>
      <c r="DUC240"/>
      <c r="DUD240"/>
      <c r="DUE240"/>
      <c r="DUF240"/>
      <c r="DUG240"/>
      <c r="DUH240"/>
      <c r="DUI240"/>
      <c r="DUJ240"/>
      <c r="DUK240"/>
      <c r="DUL240"/>
      <c r="DUM240"/>
      <c r="DUN240"/>
      <c r="DUO240"/>
      <c r="DUP240"/>
      <c r="DUQ240"/>
      <c r="DUR240"/>
      <c r="DUS240"/>
      <c r="DUT240"/>
      <c r="DUU240"/>
      <c r="DUV240"/>
      <c r="DUW240"/>
      <c r="DUX240"/>
      <c r="DUY240"/>
      <c r="DUZ240"/>
      <c r="DVA240"/>
      <c r="DVB240"/>
      <c r="DVC240"/>
      <c r="DVD240"/>
      <c r="DVE240"/>
      <c r="DVF240"/>
      <c r="DVG240"/>
      <c r="DVH240"/>
      <c r="DVI240"/>
      <c r="DVJ240"/>
      <c r="DVK240"/>
      <c r="DVL240"/>
      <c r="DVM240"/>
      <c r="DVN240"/>
      <c r="DVO240"/>
      <c r="DVP240"/>
      <c r="DVQ240"/>
      <c r="DVR240"/>
      <c r="DVS240"/>
      <c r="DVT240"/>
      <c r="DVU240"/>
      <c r="DVV240"/>
      <c r="DVW240"/>
      <c r="DVX240"/>
      <c r="DVY240"/>
      <c r="DVZ240"/>
      <c r="DWA240"/>
      <c r="DWB240"/>
      <c r="DWC240"/>
      <c r="DWD240"/>
      <c r="DWE240"/>
      <c r="DWF240"/>
      <c r="DWG240"/>
      <c r="DWH240"/>
      <c r="DWI240"/>
      <c r="DWJ240"/>
      <c r="DWK240"/>
      <c r="DWL240"/>
      <c r="DWM240"/>
      <c r="DWN240"/>
      <c r="DWO240"/>
      <c r="DWP240"/>
      <c r="DWQ240"/>
      <c r="DWR240"/>
      <c r="DWS240"/>
      <c r="DWT240"/>
      <c r="DWU240"/>
      <c r="DWV240"/>
      <c r="DWW240"/>
      <c r="DWX240"/>
      <c r="DWY240"/>
      <c r="DWZ240"/>
      <c r="DXA240"/>
      <c r="DXB240"/>
      <c r="DXC240"/>
      <c r="DXD240"/>
      <c r="DXE240"/>
      <c r="DXF240"/>
      <c r="DXG240"/>
      <c r="DXH240"/>
      <c r="DXI240"/>
      <c r="DXJ240"/>
      <c r="DXK240"/>
      <c r="DXL240"/>
      <c r="DXM240"/>
      <c r="DXN240"/>
      <c r="DXO240"/>
      <c r="DXP240"/>
      <c r="DXQ240"/>
      <c r="DXR240"/>
      <c r="DXS240"/>
      <c r="DXT240"/>
      <c r="DXU240"/>
      <c r="DXV240"/>
      <c r="DXW240"/>
      <c r="DXX240"/>
      <c r="DXY240"/>
      <c r="DXZ240"/>
      <c r="DYA240"/>
      <c r="DYB240"/>
      <c r="DYC240"/>
      <c r="DYD240"/>
      <c r="DYE240"/>
      <c r="DYF240"/>
      <c r="DYG240"/>
      <c r="DYH240"/>
      <c r="DYI240"/>
      <c r="DYJ240"/>
      <c r="DYK240"/>
      <c r="DYL240"/>
      <c r="DYM240"/>
      <c r="DYN240"/>
      <c r="DYO240"/>
      <c r="DYP240"/>
      <c r="DYQ240"/>
      <c r="DYR240"/>
      <c r="DYS240"/>
      <c r="DYT240"/>
      <c r="DYU240"/>
      <c r="DYV240"/>
      <c r="DYW240"/>
      <c r="DYX240"/>
      <c r="DYY240"/>
      <c r="DYZ240"/>
      <c r="DZA240"/>
      <c r="DZB240"/>
      <c r="DZC240"/>
      <c r="DZD240"/>
      <c r="DZE240"/>
      <c r="DZF240"/>
      <c r="DZG240"/>
      <c r="DZH240"/>
      <c r="DZI240"/>
      <c r="DZJ240"/>
      <c r="DZK240"/>
      <c r="DZL240"/>
      <c r="DZM240"/>
      <c r="DZN240"/>
      <c r="DZO240"/>
      <c r="DZP240"/>
      <c r="DZQ240"/>
      <c r="DZR240"/>
      <c r="DZS240"/>
      <c r="DZT240"/>
      <c r="DZU240"/>
      <c r="DZV240"/>
      <c r="DZW240"/>
      <c r="DZX240"/>
      <c r="DZY240"/>
      <c r="DZZ240"/>
      <c r="EAA240"/>
      <c r="EAB240"/>
      <c r="EAC240"/>
      <c r="EAD240"/>
      <c r="EAE240"/>
      <c r="EAF240"/>
      <c r="EAG240"/>
      <c r="EAH240"/>
      <c r="EAI240"/>
      <c r="EAJ240"/>
      <c r="EAK240"/>
      <c r="EAL240"/>
      <c r="EAM240"/>
      <c r="EAN240"/>
      <c r="EAO240"/>
      <c r="EAP240"/>
      <c r="EAQ240"/>
      <c r="EAR240"/>
      <c r="EAS240"/>
      <c r="EAT240"/>
      <c r="EAU240"/>
      <c r="EAV240"/>
      <c r="EAW240"/>
      <c r="EAX240"/>
      <c r="EAY240"/>
      <c r="EAZ240"/>
      <c r="EBA240"/>
      <c r="EBB240"/>
      <c r="EBC240"/>
      <c r="EBD240"/>
      <c r="EBE240"/>
      <c r="EBF240"/>
      <c r="EBG240"/>
      <c r="EBH240"/>
      <c r="EBI240"/>
      <c r="EBJ240"/>
      <c r="EBK240"/>
      <c r="EBL240"/>
      <c r="EBM240"/>
      <c r="EBN240"/>
      <c r="EBO240"/>
      <c r="EBP240"/>
      <c r="EBQ240"/>
      <c r="EBR240"/>
      <c r="EBS240"/>
      <c r="EBT240"/>
      <c r="EBU240"/>
      <c r="EBV240"/>
      <c r="EBW240"/>
      <c r="EBX240"/>
      <c r="EBY240"/>
      <c r="EBZ240"/>
      <c r="ECA240"/>
      <c r="ECB240"/>
      <c r="ECC240"/>
      <c r="ECD240"/>
      <c r="ECE240"/>
      <c r="ECF240"/>
      <c r="ECG240"/>
      <c r="ECH240"/>
      <c r="ECI240"/>
      <c r="ECJ240"/>
      <c r="ECK240"/>
      <c r="ECL240"/>
      <c r="ECM240"/>
      <c r="ECN240"/>
      <c r="ECO240"/>
      <c r="ECP240"/>
      <c r="ECQ240"/>
      <c r="ECR240"/>
      <c r="ECS240"/>
      <c r="ECT240"/>
      <c r="ECU240"/>
      <c r="ECV240"/>
      <c r="ECW240"/>
      <c r="ECX240"/>
      <c r="ECY240"/>
      <c r="ECZ240"/>
      <c r="EDA240"/>
      <c r="EDB240"/>
      <c r="EDC240"/>
      <c r="EDD240"/>
      <c r="EDE240"/>
      <c r="EDF240"/>
      <c r="EDG240"/>
      <c r="EDH240"/>
      <c r="EDI240"/>
      <c r="EDJ240"/>
      <c r="EDK240"/>
      <c r="EDL240"/>
      <c r="EDM240"/>
      <c r="EDN240"/>
      <c r="EDO240"/>
      <c r="EDP240"/>
      <c r="EDQ240"/>
      <c r="EDR240"/>
      <c r="EDS240"/>
      <c r="EDT240"/>
      <c r="EDU240"/>
      <c r="EDV240"/>
      <c r="EDW240"/>
      <c r="EDX240"/>
      <c r="EDY240"/>
      <c r="EDZ240"/>
      <c r="EEA240"/>
      <c r="EEB240"/>
      <c r="EEC240"/>
      <c r="EED240"/>
      <c r="EEE240"/>
      <c r="EEF240"/>
      <c r="EEG240"/>
      <c r="EEH240"/>
      <c r="EEI240"/>
      <c r="EEJ240"/>
      <c r="EEK240"/>
      <c r="EEL240"/>
      <c r="EEM240"/>
      <c r="EEN240"/>
      <c r="EEO240"/>
      <c r="EEP240"/>
      <c r="EEQ240"/>
      <c r="EER240"/>
      <c r="EES240"/>
      <c r="EET240"/>
      <c r="EEU240"/>
      <c r="EEV240"/>
      <c r="EEW240"/>
      <c r="EEX240"/>
      <c r="EEY240"/>
      <c r="EEZ240"/>
      <c r="EFA240"/>
      <c r="EFB240"/>
      <c r="EFC240"/>
      <c r="EFD240"/>
      <c r="EFE240"/>
      <c r="EFF240"/>
      <c r="EFG240"/>
      <c r="EFH240"/>
      <c r="EFI240"/>
      <c r="EFJ240"/>
      <c r="EFK240"/>
      <c r="EFL240"/>
      <c r="EFM240"/>
      <c r="EFN240"/>
      <c r="EFO240"/>
      <c r="EFP240"/>
      <c r="EFQ240"/>
      <c r="EFR240"/>
      <c r="EFS240"/>
      <c r="EFT240"/>
      <c r="EFU240"/>
      <c r="EFV240"/>
      <c r="EFW240"/>
      <c r="EFX240"/>
      <c r="EFY240"/>
      <c r="EFZ240"/>
      <c r="EGA240"/>
      <c r="EGB240"/>
      <c r="EGC240"/>
      <c r="EGD240"/>
      <c r="EGE240"/>
      <c r="EGF240"/>
      <c r="EGG240"/>
      <c r="EGH240"/>
      <c r="EGI240"/>
      <c r="EGJ240"/>
      <c r="EGK240"/>
      <c r="EGL240"/>
      <c r="EGM240"/>
      <c r="EGN240"/>
      <c r="EGO240"/>
      <c r="EGP240"/>
      <c r="EGQ240"/>
      <c r="EGR240"/>
      <c r="EGS240"/>
      <c r="EGT240"/>
      <c r="EGU240"/>
      <c r="EGV240"/>
      <c r="EGW240"/>
      <c r="EGX240"/>
      <c r="EGY240"/>
      <c r="EGZ240"/>
      <c r="EHA240"/>
      <c r="EHB240"/>
      <c r="EHC240"/>
      <c r="EHD240"/>
      <c r="EHE240"/>
      <c r="EHF240"/>
      <c r="EHG240"/>
      <c r="EHH240"/>
      <c r="EHI240"/>
      <c r="EHJ240"/>
      <c r="EHK240"/>
      <c r="EHL240"/>
      <c r="EHM240"/>
      <c r="EHN240"/>
      <c r="EHO240"/>
      <c r="EHP240"/>
      <c r="EHQ240"/>
      <c r="EHR240"/>
      <c r="EHS240"/>
      <c r="EHT240"/>
      <c r="EHU240"/>
      <c r="EHV240"/>
      <c r="EHW240"/>
      <c r="EHX240"/>
      <c r="EHY240"/>
      <c r="EHZ240"/>
      <c r="EIA240"/>
      <c r="EIB240"/>
      <c r="EIC240"/>
      <c r="EID240"/>
      <c r="EIE240"/>
      <c r="EIF240"/>
      <c r="EIG240"/>
      <c r="EIH240"/>
      <c r="EII240"/>
      <c r="EIJ240"/>
      <c r="EIK240"/>
      <c r="EIL240"/>
      <c r="EIM240"/>
      <c r="EIN240"/>
      <c r="EIO240"/>
      <c r="EIP240"/>
      <c r="EIQ240"/>
      <c r="EIR240"/>
      <c r="EIS240"/>
      <c r="EIT240"/>
      <c r="EIU240"/>
      <c r="EIV240"/>
      <c r="EIW240"/>
      <c r="EIX240"/>
      <c r="EIY240"/>
      <c r="EIZ240"/>
      <c r="EJA240"/>
      <c r="EJB240"/>
      <c r="EJC240"/>
      <c r="EJD240"/>
      <c r="EJE240"/>
      <c r="EJF240"/>
      <c r="EJG240"/>
      <c r="EJH240"/>
      <c r="EJI240"/>
      <c r="EJJ240"/>
      <c r="EJK240"/>
      <c r="EJL240"/>
      <c r="EJM240"/>
      <c r="EJN240"/>
      <c r="EJO240"/>
      <c r="EJP240"/>
      <c r="EJQ240"/>
      <c r="EJR240"/>
      <c r="EJS240"/>
      <c r="EJT240"/>
      <c r="EJU240"/>
      <c r="EJV240"/>
      <c r="EJW240"/>
      <c r="EJX240"/>
      <c r="EJY240"/>
      <c r="EJZ240"/>
      <c r="EKA240"/>
      <c r="EKB240"/>
      <c r="EKC240"/>
      <c r="EKD240"/>
      <c r="EKE240"/>
      <c r="EKF240"/>
      <c r="EKG240"/>
      <c r="EKH240"/>
      <c r="EKI240"/>
      <c r="EKJ240"/>
      <c r="EKK240"/>
      <c r="EKL240"/>
      <c r="EKM240"/>
      <c r="EKN240"/>
      <c r="EKO240"/>
      <c r="EKP240"/>
      <c r="EKQ240"/>
      <c r="EKR240"/>
      <c r="EKS240"/>
      <c r="EKT240"/>
      <c r="EKU240"/>
      <c r="EKV240"/>
      <c r="EKW240"/>
      <c r="EKX240"/>
      <c r="EKY240"/>
      <c r="EKZ240"/>
      <c r="ELA240"/>
      <c r="ELB240"/>
      <c r="ELC240"/>
      <c r="ELD240"/>
      <c r="ELE240"/>
      <c r="ELF240"/>
      <c r="ELG240"/>
      <c r="ELH240"/>
      <c r="ELI240"/>
      <c r="ELJ240"/>
      <c r="ELK240"/>
      <c r="ELL240"/>
      <c r="ELM240"/>
      <c r="ELN240"/>
      <c r="ELO240"/>
      <c r="ELP240"/>
      <c r="ELQ240"/>
      <c r="ELR240"/>
      <c r="ELS240"/>
      <c r="ELT240"/>
      <c r="ELU240"/>
      <c r="ELV240"/>
      <c r="ELW240"/>
      <c r="ELX240"/>
      <c r="ELY240"/>
      <c r="ELZ240"/>
      <c r="EMA240"/>
      <c r="EMB240"/>
      <c r="EMC240"/>
      <c r="EMD240"/>
      <c r="EME240"/>
      <c r="EMF240"/>
      <c r="EMG240"/>
      <c r="EMH240"/>
      <c r="EMI240"/>
      <c r="EMJ240"/>
      <c r="EMK240"/>
      <c r="EML240"/>
      <c r="EMM240"/>
      <c r="EMN240"/>
      <c r="EMO240"/>
      <c r="EMP240"/>
      <c r="EMQ240"/>
      <c r="EMR240"/>
      <c r="EMS240"/>
      <c r="EMT240"/>
      <c r="EMU240"/>
      <c r="EMV240"/>
      <c r="EMW240"/>
      <c r="EMX240"/>
      <c r="EMY240"/>
      <c r="EMZ240"/>
      <c r="ENA240"/>
      <c r="ENB240"/>
      <c r="ENC240"/>
      <c r="END240"/>
      <c r="ENE240"/>
      <c r="ENF240"/>
      <c r="ENG240"/>
      <c r="ENH240"/>
      <c r="ENI240"/>
      <c r="ENJ240"/>
      <c r="ENK240"/>
      <c r="ENL240"/>
      <c r="ENM240"/>
      <c r="ENN240"/>
      <c r="ENO240"/>
      <c r="ENP240"/>
      <c r="ENQ240"/>
      <c r="ENR240"/>
      <c r="ENS240"/>
      <c r="ENT240"/>
      <c r="ENU240"/>
      <c r="ENV240"/>
      <c r="ENW240"/>
      <c r="ENX240"/>
      <c r="ENY240"/>
      <c r="ENZ240"/>
      <c r="EOA240"/>
      <c r="EOB240"/>
      <c r="EOC240"/>
      <c r="EOD240"/>
      <c r="EOE240"/>
      <c r="EOF240"/>
      <c r="EOG240"/>
      <c r="EOH240"/>
      <c r="EOI240"/>
      <c r="EOJ240"/>
      <c r="EOK240"/>
      <c r="EOL240"/>
      <c r="EOM240"/>
      <c r="EON240"/>
      <c r="EOO240"/>
      <c r="EOP240"/>
      <c r="EOQ240"/>
      <c r="EOR240"/>
      <c r="EOS240"/>
      <c r="EOT240"/>
      <c r="EOU240"/>
      <c r="EOV240"/>
      <c r="EOW240"/>
      <c r="EOX240"/>
      <c r="EOY240"/>
      <c r="EOZ240"/>
      <c r="EPA240"/>
      <c r="EPB240"/>
      <c r="EPC240"/>
      <c r="EPD240"/>
      <c r="EPE240"/>
      <c r="EPF240"/>
      <c r="EPG240"/>
      <c r="EPH240"/>
      <c r="EPI240"/>
      <c r="EPJ240"/>
      <c r="EPK240"/>
      <c r="EPL240"/>
      <c r="EPM240"/>
      <c r="EPN240"/>
      <c r="EPO240"/>
      <c r="EPP240"/>
      <c r="EPQ240"/>
      <c r="EPR240"/>
      <c r="EPS240"/>
      <c r="EPT240"/>
      <c r="EPU240"/>
      <c r="EPV240"/>
      <c r="EPW240"/>
      <c r="EPX240"/>
      <c r="EPY240"/>
      <c r="EPZ240"/>
      <c r="EQA240"/>
      <c r="EQB240"/>
      <c r="EQC240"/>
      <c r="EQD240"/>
      <c r="EQE240"/>
      <c r="EQF240"/>
      <c r="EQG240"/>
      <c r="EQH240"/>
      <c r="EQI240"/>
      <c r="EQJ240"/>
      <c r="EQK240"/>
      <c r="EQL240"/>
      <c r="EQM240"/>
      <c r="EQN240"/>
      <c r="EQO240"/>
      <c r="EQP240"/>
      <c r="EQQ240"/>
      <c r="EQR240"/>
      <c r="EQS240"/>
      <c r="EQT240"/>
      <c r="EQU240"/>
      <c r="EQV240"/>
      <c r="EQW240"/>
      <c r="EQX240"/>
      <c r="EQY240"/>
      <c r="EQZ240"/>
      <c r="ERA240"/>
      <c r="ERB240"/>
      <c r="ERC240"/>
      <c r="ERD240"/>
      <c r="ERE240"/>
      <c r="ERF240"/>
      <c r="ERG240"/>
      <c r="ERH240"/>
      <c r="ERI240"/>
      <c r="ERJ240"/>
      <c r="ERK240"/>
      <c r="ERL240"/>
      <c r="ERM240"/>
      <c r="ERN240"/>
      <c r="ERO240"/>
      <c r="ERP240"/>
      <c r="ERQ240"/>
      <c r="ERR240"/>
      <c r="ERS240"/>
      <c r="ERT240"/>
      <c r="ERU240"/>
      <c r="ERV240"/>
      <c r="ERW240"/>
      <c r="ERX240"/>
      <c r="ERY240"/>
      <c r="ERZ240"/>
      <c r="ESA240"/>
      <c r="ESB240"/>
      <c r="ESC240"/>
      <c r="ESD240"/>
      <c r="ESE240"/>
      <c r="ESF240"/>
      <c r="ESG240"/>
      <c r="ESH240"/>
      <c r="ESI240"/>
      <c r="ESJ240"/>
      <c r="ESK240"/>
      <c r="ESL240"/>
      <c r="ESM240"/>
      <c r="ESN240"/>
      <c r="ESO240"/>
      <c r="ESP240"/>
      <c r="ESQ240"/>
      <c r="ESR240"/>
      <c r="ESS240"/>
      <c r="EST240"/>
      <c r="ESU240"/>
      <c r="ESV240"/>
      <c r="ESW240"/>
      <c r="ESX240"/>
      <c r="ESY240"/>
      <c r="ESZ240"/>
      <c r="ETA240"/>
      <c r="ETB240"/>
      <c r="ETC240"/>
      <c r="ETD240"/>
      <c r="ETE240"/>
      <c r="ETF240"/>
      <c r="ETG240"/>
      <c r="ETH240"/>
      <c r="ETI240"/>
      <c r="ETJ240"/>
      <c r="ETK240"/>
      <c r="ETL240"/>
      <c r="ETM240"/>
      <c r="ETN240"/>
      <c r="ETO240"/>
      <c r="ETP240"/>
      <c r="ETQ240"/>
      <c r="ETR240"/>
      <c r="ETS240"/>
      <c r="ETT240"/>
      <c r="ETU240"/>
      <c r="ETV240"/>
      <c r="ETW240"/>
      <c r="ETX240"/>
      <c r="ETY240"/>
      <c r="ETZ240"/>
      <c r="EUA240"/>
      <c r="EUB240"/>
      <c r="EUC240"/>
      <c r="EUD240"/>
      <c r="EUE240"/>
      <c r="EUF240"/>
      <c r="EUG240"/>
      <c r="EUH240"/>
      <c r="EUI240"/>
      <c r="EUJ240"/>
      <c r="EUK240"/>
      <c r="EUL240"/>
      <c r="EUM240"/>
      <c r="EUN240"/>
      <c r="EUO240"/>
      <c r="EUP240"/>
      <c r="EUQ240"/>
      <c r="EUR240"/>
      <c r="EUS240"/>
      <c r="EUT240"/>
      <c r="EUU240"/>
      <c r="EUV240"/>
      <c r="EUW240"/>
      <c r="EUX240"/>
      <c r="EUY240"/>
      <c r="EUZ240"/>
      <c r="EVA240"/>
      <c r="EVB240"/>
      <c r="EVC240"/>
      <c r="EVD240"/>
      <c r="EVE240"/>
      <c r="EVF240"/>
      <c r="EVG240"/>
      <c r="EVH240"/>
      <c r="EVI240"/>
      <c r="EVJ240"/>
      <c r="EVK240"/>
      <c r="EVL240"/>
      <c r="EVM240"/>
      <c r="EVN240"/>
      <c r="EVO240"/>
      <c r="EVP240"/>
      <c r="EVQ240"/>
      <c r="EVR240"/>
      <c r="EVS240"/>
      <c r="EVT240"/>
      <c r="EVU240"/>
      <c r="EVV240"/>
      <c r="EVW240"/>
      <c r="EVX240"/>
      <c r="EVY240"/>
      <c r="EVZ240"/>
      <c r="EWA240"/>
      <c r="EWB240"/>
      <c r="EWC240"/>
      <c r="EWD240"/>
      <c r="EWE240"/>
      <c r="EWF240"/>
      <c r="EWG240"/>
      <c r="EWH240"/>
      <c r="EWI240"/>
      <c r="EWJ240"/>
      <c r="EWK240"/>
      <c r="EWL240"/>
      <c r="EWM240"/>
      <c r="EWN240"/>
      <c r="EWO240"/>
      <c r="EWP240"/>
      <c r="EWQ240"/>
      <c r="EWR240"/>
      <c r="EWS240"/>
      <c r="EWT240"/>
      <c r="EWU240"/>
      <c r="EWV240"/>
      <c r="EWW240"/>
      <c r="EWX240"/>
      <c r="EWY240"/>
      <c r="EWZ240"/>
      <c r="EXA240"/>
      <c r="EXB240"/>
      <c r="EXC240"/>
      <c r="EXD240"/>
      <c r="EXE240"/>
      <c r="EXF240"/>
      <c r="EXG240"/>
      <c r="EXH240"/>
      <c r="EXI240"/>
      <c r="EXJ240"/>
      <c r="EXK240"/>
      <c r="EXL240"/>
      <c r="EXM240"/>
      <c r="EXN240"/>
      <c r="EXO240"/>
      <c r="EXP240"/>
      <c r="EXQ240"/>
      <c r="EXR240"/>
      <c r="EXS240"/>
      <c r="EXT240"/>
      <c r="EXU240"/>
      <c r="EXV240"/>
      <c r="EXW240"/>
      <c r="EXX240"/>
      <c r="EXY240"/>
      <c r="EXZ240"/>
      <c r="EYA240"/>
      <c r="EYB240"/>
      <c r="EYC240"/>
      <c r="EYD240"/>
      <c r="EYE240"/>
      <c r="EYF240"/>
      <c r="EYG240"/>
      <c r="EYH240"/>
      <c r="EYI240"/>
      <c r="EYJ240"/>
      <c r="EYK240"/>
      <c r="EYL240"/>
      <c r="EYM240"/>
      <c r="EYN240"/>
      <c r="EYO240"/>
      <c r="EYP240"/>
      <c r="EYQ240"/>
      <c r="EYR240"/>
      <c r="EYS240"/>
      <c r="EYT240"/>
      <c r="EYU240"/>
      <c r="EYV240"/>
      <c r="EYW240"/>
      <c r="EYX240"/>
      <c r="EYY240"/>
      <c r="EYZ240"/>
      <c r="EZA240"/>
      <c r="EZB240"/>
      <c r="EZC240"/>
      <c r="EZD240"/>
      <c r="EZE240"/>
      <c r="EZF240"/>
      <c r="EZG240"/>
      <c r="EZH240"/>
      <c r="EZI240"/>
      <c r="EZJ240"/>
      <c r="EZK240"/>
      <c r="EZL240"/>
      <c r="EZM240"/>
      <c r="EZN240"/>
      <c r="EZO240"/>
      <c r="EZP240"/>
      <c r="EZQ240"/>
      <c r="EZR240"/>
      <c r="EZS240"/>
      <c r="EZT240"/>
      <c r="EZU240"/>
      <c r="EZV240"/>
      <c r="EZW240"/>
      <c r="EZX240"/>
      <c r="EZY240"/>
      <c r="EZZ240"/>
      <c r="FAA240"/>
      <c r="FAB240"/>
      <c r="FAC240"/>
      <c r="FAD240"/>
      <c r="FAE240"/>
      <c r="FAF240"/>
      <c r="FAG240"/>
      <c r="FAH240"/>
      <c r="FAI240"/>
      <c r="FAJ240"/>
      <c r="FAK240"/>
      <c r="FAL240"/>
      <c r="FAM240"/>
      <c r="FAN240"/>
      <c r="FAO240"/>
      <c r="FAP240"/>
      <c r="FAQ240"/>
      <c r="FAR240"/>
      <c r="FAS240"/>
      <c r="FAT240"/>
      <c r="FAU240"/>
      <c r="FAV240"/>
      <c r="FAW240"/>
      <c r="FAX240"/>
      <c r="FAY240"/>
      <c r="FAZ240"/>
      <c r="FBA240"/>
      <c r="FBB240"/>
      <c r="FBC240"/>
      <c r="FBD240"/>
      <c r="FBE240"/>
      <c r="FBF240"/>
      <c r="FBG240"/>
      <c r="FBH240"/>
      <c r="FBI240"/>
      <c r="FBJ240"/>
      <c r="FBK240"/>
      <c r="FBL240"/>
      <c r="FBM240"/>
      <c r="FBN240"/>
      <c r="FBO240"/>
      <c r="FBP240"/>
      <c r="FBQ240"/>
      <c r="FBR240"/>
      <c r="FBS240"/>
      <c r="FBT240"/>
      <c r="FBU240"/>
      <c r="FBV240"/>
      <c r="FBW240"/>
      <c r="FBX240"/>
      <c r="FBY240"/>
      <c r="FBZ240"/>
      <c r="FCA240"/>
      <c r="FCB240"/>
      <c r="FCC240"/>
      <c r="FCD240"/>
      <c r="FCE240"/>
      <c r="FCF240"/>
      <c r="FCG240"/>
      <c r="FCH240"/>
      <c r="FCI240"/>
      <c r="FCJ240"/>
      <c r="FCK240"/>
      <c r="FCL240"/>
      <c r="FCM240"/>
      <c r="FCN240"/>
      <c r="FCO240"/>
      <c r="FCP240"/>
      <c r="FCQ240"/>
      <c r="FCR240"/>
      <c r="FCS240"/>
      <c r="FCT240"/>
      <c r="FCU240"/>
      <c r="FCV240"/>
      <c r="FCW240"/>
      <c r="FCX240"/>
      <c r="FCY240"/>
      <c r="FCZ240"/>
      <c r="FDA240"/>
      <c r="FDB240"/>
      <c r="FDC240"/>
      <c r="FDD240"/>
      <c r="FDE240"/>
      <c r="FDF240"/>
      <c r="FDG240"/>
      <c r="FDH240"/>
      <c r="FDI240"/>
      <c r="FDJ240"/>
      <c r="FDK240"/>
      <c r="FDL240"/>
      <c r="FDM240"/>
      <c r="FDN240"/>
      <c r="FDO240"/>
      <c r="FDP240"/>
      <c r="FDQ240"/>
      <c r="FDR240"/>
      <c r="FDS240"/>
      <c r="FDT240"/>
      <c r="FDU240"/>
      <c r="FDV240"/>
      <c r="FDW240"/>
      <c r="FDX240"/>
      <c r="FDY240"/>
      <c r="FDZ240"/>
      <c r="FEA240"/>
      <c r="FEB240"/>
      <c r="FEC240"/>
      <c r="FED240"/>
      <c r="FEE240"/>
      <c r="FEF240"/>
      <c r="FEG240"/>
      <c r="FEH240"/>
      <c r="FEI240"/>
      <c r="FEJ240"/>
      <c r="FEK240"/>
      <c r="FEL240"/>
      <c r="FEM240"/>
      <c r="FEN240"/>
      <c r="FEO240"/>
      <c r="FEP240"/>
      <c r="FEQ240"/>
      <c r="FER240"/>
      <c r="FES240"/>
      <c r="FET240"/>
      <c r="FEU240"/>
      <c r="FEV240"/>
      <c r="FEW240"/>
      <c r="FEX240"/>
      <c r="FEY240"/>
      <c r="FEZ240"/>
      <c r="FFA240"/>
      <c r="FFB240"/>
      <c r="FFC240"/>
      <c r="FFD240"/>
      <c r="FFE240"/>
      <c r="FFF240"/>
      <c r="FFG240"/>
      <c r="FFH240"/>
      <c r="FFI240"/>
      <c r="FFJ240"/>
      <c r="FFK240"/>
      <c r="FFL240"/>
      <c r="FFM240"/>
      <c r="FFN240"/>
      <c r="FFO240"/>
      <c r="FFP240"/>
      <c r="FFQ240"/>
      <c r="FFR240"/>
      <c r="FFS240"/>
      <c r="FFT240"/>
      <c r="FFU240"/>
      <c r="FFV240"/>
      <c r="FFW240"/>
      <c r="FFX240"/>
      <c r="FFY240"/>
      <c r="FFZ240"/>
      <c r="FGA240"/>
      <c r="FGB240"/>
      <c r="FGC240"/>
      <c r="FGD240"/>
      <c r="FGE240"/>
      <c r="FGF240"/>
      <c r="FGG240"/>
      <c r="FGH240"/>
      <c r="FGI240"/>
      <c r="FGJ240"/>
      <c r="FGK240"/>
      <c r="FGL240"/>
      <c r="FGM240"/>
      <c r="FGN240"/>
      <c r="FGO240"/>
      <c r="FGP240"/>
      <c r="FGQ240"/>
      <c r="FGR240"/>
      <c r="FGS240"/>
      <c r="FGT240"/>
      <c r="FGU240"/>
      <c r="FGV240"/>
      <c r="FGW240"/>
      <c r="FGX240"/>
      <c r="FGY240"/>
      <c r="FGZ240"/>
      <c r="FHA240"/>
      <c r="FHB240"/>
      <c r="FHC240"/>
      <c r="FHD240"/>
      <c r="FHE240"/>
      <c r="FHF240"/>
      <c r="FHG240"/>
      <c r="FHH240"/>
      <c r="FHI240"/>
      <c r="FHJ240"/>
      <c r="FHK240"/>
      <c r="FHL240"/>
      <c r="FHM240"/>
      <c r="FHN240"/>
      <c r="FHO240"/>
      <c r="FHP240"/>
      <c r="FHQ240"/>
      <c r="FHR240"/>
      <c r="FHS240"/>
      <c r="FHT240"/>
      <c r="FHU240"/>
      <c r="FHV240"/>
      <c r="FHW240"/>
      <c r="FHX240"/>
      <c r="FHY240"/>
      <c r="FHZ240"/>
      <c r="FIA240"/>
      <c r="FIB240"/>
      <c r="FIC240"/>
      <c r="FID240"/>
      <c r="FIE240"/>
      <c r="FIF240"/>
      <c r="FIG240"/>
      <c r="FIH240"/>
      <c r="FII240"/>
      <c r="FIJ240"/>
      <c r="FIK240"/>
      <c r="FIL240"/>
      <c r="FIM240"/>
      <c r="FIN240"/>
      <c r="FIO240"/>
      <c r="FIP240"/>
      <c r="FIQ240"/>
      <c r="FIR240"/>
      <c r="FIS240"/>
      <c r="FIT240"/>
      <c r="FIU240"/>
      <c r="FIV240"/>
      <c r="FIW240"/>
      <c r="FIX240"/>
      <c r="FIY240"/>
      <c r="FIZ240"/>
      <c r="FJA240"/>
      <c r="FJB240"/>
      <c r="FJC240"/>
      <c r="FJD240"/>
      <c r="FJE240"/>
      <c r="FJF240"/>
      <c r="FJG240"/>
      <c r="FJH240"/>
      <c r="FJI240"/>
      <c r="FJJ240"/>
      <c r="FJK240"/>
      <c r="FJL240"/>
      <c r="FJM240"/>
      <c r="FJN240"/>
      <c r="FJO240"/>
      <c r="FJP240"/>
      <c r="FJQ240"/>
      <c r="FJR240"/>
      <c r="FJS240"/>
      <c r="FJT240"/>
      <c r="FJU240"/>
      <c r="FJV240"/>
      <c r="FJW240"/>
      <c r="FJX240"/>
      <c r="FJY240"/>
      <c r="FJZ240"/>
      <c r="FKA240"/>
      <c r="FKB240"/>
      <c r="FKC240"/>
      <c r="FKD240"/>
      <c r="FKE240"/>
      <c r="FKF240"/>
      <c r="FKG240"/>
      <c r="FKH240"/>
      <c r="FKI240"/>
      <c r="FKJ240"/>
      <c r="FKK240"/>
      <c r="FKL240"/>
      <c r="FKM240"/>
      <c r="FKN240"/>
      <c r="FKO240"/>
      <c r="FKP240"/>
      <c r="FKQ240"/>
      <c r="FKR240"/>
      <c r="FKS240"/>
      <c r="FKT240"/>
      <c r="FKU240"/>
      <c r="FKV240"/>
      <c r="FKW240"/>
      <c r="FKX240"/>
      <c r="FKY240"/>
      <c r="FKZ240"/>
      <c r="FLA240"/>
      <c r="FLB240"/>
      <c r="FLC240"/>
      <c r="FLD240"/>
      <c r="FLE240"/>
      <c r="FLF240"/>
      <c r="FLG240"/>
      <c r="FLH240"/>
      <c r="FLI240"/>
      <c r="FLJ240"/>
      <c r="FLK240"/>
      <c r="FLL240"/>
      <c r="FLM240"/>
      <c r="FLN240"/>
      <c r="FLO240"/>
      <c r="FLP240"/>
      <c r="FLQ240"/>
      <c r="FLR240"/>
      <c r="FLS240"/>
      <c r="FLT240"/>
      <c r="FLU240"/>
      <c r="FLV240"/>
      <c r="FLW240"/>
      <c r="FLX240"/>
      <c r="FLY240"/>
      <c r="FLZ240"/>
      <c r="FMA240"/>
      <c r="FMB240"/>
      <c r="FMC240"/>
      <c r="FMD240"/>
      <c r="FME240"/>
      <c r="FMF240"/>
      <c r="FMG240"/>
      <c r="FMH240"/>
      <c r="FMI240"/>
      <c r="FMJ240"/>
      <c r="FMK240"/>
      <c r="FML240"/>
      <c r="FMM240"/>
      <c r="FMN240"/>
      <c r="FMO240"/>
      <c r="FMP240"/>
      <c r="FMQ240"/>
      <c r="FMR240"/>
      <c r="FMS240"/>
      <c r="FMT240"/>
      <c r="FMU240"/>
      <c r="FMV240"/>
      <c r="FMW240"/>
      <c r="FMX240"/>
      <c r="FMY240"/>
      <c r="FMZ240"/>
      <c r="FNA240"/>
      <c r="FNB240"/>
      <c r="FNC240"/>
      <c r="FND240"/>
      <c r="FNE240"/>
      <c r="FNF240"/>
      <c r="FNG240"/>
      <c r="FNH240"/>
      <c r="FNI240"/>
      <c r="FNJ240"/>
      <c r="FNK240"/>
      <c r="FNL240"/>
      <c r="FNM240"/>
      <c r="FNN240"/>
      <c r="FNO240"/>
      <c r="FNP240"/>
      <c r="FNQ240"/>
      <c r="FNR240"/>
      <c r="FNS240"/>
      <c r="FNT240"/>
      <c r="FNU240"/>
      <c r="FNV240"/>
      <c r="FNW240"/>
      <c r="FNX240"/>
      <c r="FNY240"/>
      <c r="FNZ240"/>
      <c r="FOA240"/>
      <c r="FOB240"/>
      <c r="FOC240"/>
      <c r="FOD240"/>
      <c r="FOE240"/>
      <c r="FOF240"/>
      <c r="FOG240"/>
      <c r="FOH240"/>
      <c r="FOI240"/>
      <c r="FOJ240"/>
      <c r="FOK240"/>
      <c r="FOL240"/>
      <c r="FOM240"/>
      <c r="FON240"/>
      <c r="FOO240"/>
      <c r="FOP240"/>
      <c r="FOQ240"/>
      <c r="FOR240"/>
      <c r="FOS240"/>
      <c r="FOT240"/>
      <c r="FOU240"/>
      <c r="FOV240"/>
      <c r="FOW240"/>
      <c r="FOX240"/>
      <c r="FOY240"/>
      <c r="FOZ240"/>
      <c r="FPA240"/>
      <c r="FPB240"/>
      <c r="FPC240"/>
      <c r="FPD240"/>
      <c r="FPE240"/>
      <c r="FPF240"/>
      <c r="FPG240"/>
      <c r="FPH240"/>
      <c r="FPI240"/>
      <c r="FPJ240"/>
      <c r="FPK240"/>
      <c r="FPL240"/>
      <c r="FPM240"/>
      <c r="FPN240"/>
      <c r="FPO240"/>
      <c r="FPP240"/>
      <c r="FPQ240"/>
      <c r="FPR240"/>
      <c r="FPS240"/>
      <c r="FPT240"/>
      <c r="FPU240"/>
      <c r="FPV240"/>
      <c r="FPW240"/>
      <c r="FPX240"/>
      <c r="FPY240"/>
      <c r="FPZ240"/>
      <c r="FQA240"/>
      <c r="FQB240"/>
      <c r="FQC240"/>
      <c r="FQD240"/>
      <c r="FQE240"/>
      <c r="FQF240"/>
      <c r="FQG240"/>
      <c r="FQH240"/>
      <c r="FQI240"/>
      <c r="FQJ240"/>
      <c r="FQK240"/>
      <c r="FQL240"/>
      <c r="FQM240"/>
      <c r="FQN240"/>
      <c r="FQO240"/>
      <c r="FQP240"/>
      <c r="FQQ240"/>
      <c r="FQR240"/>
      <c r="FQS240"/>
      <c r="FQT240"/>
      <c r="FQU240"/>
      <c r="FQV240"/>
      <c r="FQW240"/>
      <c r="FQX240"/>
      <c r="FQY240"/>
      <c r="FQZ240"/>
      <c r="FRA240"/>
      <c r="FRB240"/>
      <c r="FRC240"/>
      <c r="FRD240"/>
      <c r="FRE240"/>
      <c r="FRF240"/>
      <c r="FRG240"/>
      <c r="FRH240"/>
      <c r="FRI240"/>
      <c r="FRJ240"/>
      <c r="FRK240"/>
      <c r="FRL240"/>
      <c r="FRM240"/>
      <c r="FRN240"/>
      <c r="FRO240"/>
      <c r="FRP240"/>
      <c r="FRQ240"/>
      <c r="FRR240"/>
      <c r="FRS240"/>
      <c r="FRT240"/>
      <c r="FRU240"/>
      <c r="FRV240"/>
      <c r="FRW240"/>
      <c r="FRX240"/>
      <c r="FRY240"/>
      <c r="FRZ240"/>
      <c r="FSA240"/>
      <c r="FSB240"/>
      <c r="FSC240"/>
      <c r="FSD240"/>
      <c r="FSE240"/>
      <c r="FSF240"/>
      <c r="FSG240"/>
      <c r="FSH240"/>
      <c r="FSI240"/>
      <c r="FSJ240"/>
      <c r="FSK240"/>
      <c r="FSL240"/>
      <c r="FSM240"/>
      <c r="FSN240"/>
      <c r="FSO240"/>
      <c r="FSP240"/>
      <c r="FSQ240"/>
      <c r="FSR240"/>
      <c r="FSS240"/>
      <c r="FST240"/>
      <c r="FSU240"/>
      <c r="FSV240"/>
      <c r="FSW240"/>
      <c r="FSX240"/>
      <c r="FSY240"/>
      <c r="FSZ240"/>
      <c r="FTA240"/>
      <c r="FTB240"/>
      <c r="FTC240"/>
      <c r="FTD240"/>
      <c r="FTE240"/>
      <c r="FTF240"/>
      <c r="FTG240"/>
      <c r="FTH240"/>
      <c r="FTI240"/>
      <c r="FTJ240"/>
      <c r="FTK240"/>
      <c r="FTL240"/>
      <c r="FTM240"/>
      <c r="FTN240"/>
      <c r="FTO240"/>
      <c r="FTP240"/>
      <c r="FTQ240"/>
      <c r="FTR240"/>
      <c r="FTS240"/>
      <c r="FTT240"/>
      <c r="FTU240"/>
      <c r="FTV240"/>
      <c r="FTW240"/>
      <c r="FTX240"/>
      <c r="FTY240"/>
      <c r="FTZ240"/>
      <c r="FUA240"/>
      <c r="FUB240"/>
      <c r="FUC240"/>
      <c r="FUD240"/>
      <c r="FUE240"/>
      <c r="FUF240"/>
      <c r="FUG240"/>
      <c r="FUH240"/>
      <c r="FUI240"/>
      <c r="FUJ240"/>
      <c r="FUK240"/>
      <c r="FUL240"/>
      <c r="FUM240"/>
      <c r="FUN240"/>
      <c r="FUO240"/>
      <c r="FUP240"/>
      <c r="FUQ240"/>
      <c r="FUR240"/>
      <c r="FUS240"/>
      <c r="FUT240"/>
      <c r="FUU240"/>
      <c r="FUV240"/>
      <c r="FUW240"/>
      <c r="FUX240"/>
      <c r="FUY240"/>
      <c r="FUZ240"/>
      <c r="FVA240"/>
      <c r="FVB240"/>
      <c r="FVC240"/>
      <c r="FVD240"/>
      <c r="FVE240"/>
      <c r="FVF240"/>
      <c r="FVG240"/>
      <c r="FVH240"/>
      <c r="FVI240"/>
      <c r="FVJ240"/>
      <c r="FVK240"/>
      <c r="FVL240"/>
      <c r="FVM240"/>
      <c r="FVN240"/>
      <c r="FVO240"/>
      <c r="FVP240"/>
      <c r="FVQ240"/>
      <c r="FVR240"/>
      <c r="FVS240"/>
      <c r="FVT240"/>
      <c r="FVU240"/>
      <c r="FVV240"/>
      <c r="FVW240"/>
      <c r="FVX240"/>
      <c r="FVY240"/>
      <c r="FVZ240"/>
      <c r="FWA240"/>
      <c r="FWB240"/>
      <c r="FWC240"/>
      <c r="FWD240"/>
      <c r="FWE240"/>
      <c r="FWF240"/>
      <c r="FWG240"/>
      <c r="FWH240"/>
      <c r="FWI240"/>
      <c r="FWJ240"/>
      <c r="FWK240"/>
      <c r="FWL240"/>
      <c r="FWM240"/>
      <c r="FWN240"/>
      <c r="FWO240"/>
      <c r="FWP240"/>
      <c r="FWQ240"/>
      <c r="FWR240"/>
      <c r="FWS240"/>
      <c r="FWT240"/>
      <c r="FWU240"/>
      <c r="FWV240"/>
      <c r="FWW240"/>
      <c r="FWX240"/>
      <c r="FWY240"/>
      <c r="FWZ240"/>
      <c r="FXA240"/>
      <c r="FXB240"/>
      <c r="FXC240"/>
      <c r="FXD240"/>
      <c r="FXE240"/>
      <c r="FXF240"/>
      <c r="FXG240"/>
      <c r="FXH240"/>
      <c r="FXI240"/>
      <c r="FXJ240"/>
      <c r="FXK240"/>
      <c r="FXL240"/>
      <c r="FXM240"/>
      <c r="FXN240"/>
      <c r="FXO240"/>
      <c r="FXP240"/>
      <c r="FXQ240"/>
      <c r="FXR240"/>
      <c r="FXS240"/>
      <c r="FXT240"/>
      <c r="FXU240"/>
      <c r="FXV240"/>
      <c r="FXW240"/>
      <c r="FXX240"/>
      <c r="FXY240"/>
      <c r="FXZ240"/>
      <c r="FYA240"/>
      <c r="FYB240"/>
      <c r="FYC240"/>
      <c r="FYD240"/>
      <c r="FYE240"/>
      <c r="FYF240"/>
      <c r="FYG240"/>
      <c r="FYH240"/>
      <c r="FYI240"/>
      <c r="FYJ240"/>
      <c r="FYK240"/>
      <c r="FYL240"/>
      <c r="FYM240"/>
      <c r="FYN240"/>
      <c r="FYO240"/>
      <c r="FYP240"/>
      <c r="FYQ240"/>
      <c r="FYR240"/>
      <c r="FYS240"/>
      <c r="FYT240"/>
      <c r="FYU240"/>
      <c r="FYV240"/>
      <c r="FYW240"/>
      <c r="FYX240"/>
      <c r="FYY240"/>
      <c r="FYZ240"/>
      <c r="FZA240"/>
      <c r="FZB240"/>
      <c r="FZC240"/>
      <c r="FZD240"/>
      <c r="FZE240"/>
      <c r="FZF240"/>
      <c r="FZG240"/>
      <c r="FZH240"/>
      <c r="FZI240"/>
      <c r="FZJ240"/>
      <c r="FZK240"/>
      <c r="FZL240"/>
      <c r="FZM240"/>
      <c r="FZN240"/>
      <c r="FZO240"/>
      <c r="FZP240"/>
      <c r="FZQ240"/>
      <c r="FZR240"/>
      <c r="FZS240"/>
      <c r="FZT240"/>
      <c r="FZU240"/>
      <c r="FZV240"/>
      <c r="FZW240"/>
      <c r="FZX240"/>
      <c r="FZY240"/>
      <c r="FZZ240"/>
      <c r="GAA240"/>
      <c r="GAB240"/>
      <c r="GAC240"/>
      <c r="GAD240"/>
      <c r="GAE240"/>
      <c r="GAF240"/>
      <c r="GAG240"/>
      <c r="GAH240"/>
      <c r="GAI240"/>
      <c r="GAJ240"/>
      <c r="GAK240"/>
      <c r="GAL240"/>
      <c r="GAM240"/>
      <c r="GAN240"/>
      <c r="GAO240"/>
      <c r="GAP240"/>
      <c r="GAQ240"/>
      <c r="GAR240"/>
      <c r="GAS240"/>
      <c r="GAT240"/>
      <c r="GAU240"/>
      <c r="GAV240"/>
      <c r="GAW240"/>
      <c r="GAX240"/>
      <c r="GAY240"/>
      <c r="GAZ240"/>
      <c r="GBA240"/>
      <c r="GBB240"/>
      <c r="GBC240"/>
      <c r="GBD240"/>
      <c r="GBE240"/>
      <c r="GBF240"/>
      <c r="GBG240"/>
      <c r="GBH240"/>
      <c r="GBI240"/>
      <c r="GBJ240"/>
      <c r="GBK240"/>
      <c r="GBL240"/>
      <c r="GBM240"/>
      <c r="GBN240"/>
      <c r="GBO240"/>
      <c r="GBP240"/>
      <c r="GBQ240"/>
      <c r="GBR240"/>
      <c r="GBS240"/>
      <c r="GBT240"/>
      <c r="GBU240"/>
      <c r="GBV240"/>
      <c r="GBW240"/>
      <c r="GBX240"/>
      <c r="GBY240"/>
      <c r="GBZ240"/>
      <c r="GCA240"/>
      <c r="GCB240"/>
      <c r="GCC240"/>
      <c r="GCD240"/>
      <c r="GCE240"/>
      <c r="GCF240"/>
      <c r="GCG240"/>
      <c r="GCH240"/>
      <c r="GCI240"/>
      <c r="GCJ240"/>
      <c r="GCK240"/>
      <c r="GCL240"/>
      <c r="GCM240"/>
      <c r="GCN240"/>
      <c r="GCO240"/>
      <c r="GCP240"/>
      <c r="GCQ240"/>
      <c r="GCR240"/>
      <c r="GCS240"/>
      <c r="GCT240"/>
      <c r="GCU240"/>
      <c r="GCV240"/>
      <c r="GCW240"/>
      <c r="GCX240"/>
      <c r="GCY240"/>
      <c r="GCZ240"/>
      <c r="GDA240"/>
      <c r="GDB240"/>
      <c r="GDC240"/>
      <c r="GDD240"/>
      <c r="GDE240"/>
      <c r="GDF240"/>
      <c r="GDG240"/>
      <c r="GDH240"/>
      <c r="GDI240"/>
      <c r="GDJ240"/>
      <c r="GDK240"/>
      <c r="GDL240"/>
      <c r="GDM240"/>
      <c r="GDN240"/>
      <c r="GDO240"/>
      <c r="GDP240"/>
      <c r="GDQ240"/>
      <c r="GDR240"/>
      <c r="GDS240"/>
      <c r="GDT240"/>
      <c r="GDU240"/>
      <c r="GDV240"/>
      <c r="GDW240"/>
      <c r="GDX240"/>
      <c r="GDY240"/>
      <c r="GDZ240"/>
      <c r="GEA240"/>
      <c r="GEB240"/>
      <c r="GEC240"/>
      <c r="GED240"/>
      <c r="GEE240"/>
      <c r="GEF240"/>
      <c r="GEG240"/>
      <c r="GEH240"/>
      <c r="GEI240"/>
      <c r="GEJ240"/>
      <c r="GEK240"/>
      <c r="GEL240"/>
      <c r="GEM240"/>
      <c r="GEN240"/>
      <c r="GEO240"/>
      <c r="GEP240"/>
      <c r="GEQ240"/>
      <c r="GER240"/>
      <c r="GES240"/>
      <c r="GET240"/>
      <c r="GEU240"/>
      <c r="GEV240"/>
      <c r="GEW240"/>
      <c r="GEX240"/>
      <c r="GEY240"/>
      <c r="GEZ240"/>
      <c r="GFA240"/>
      <c r="GFB240"/>
      <c r="GFC240"/>
      <c r="GFD240"/>
      <c r="GFE240"/>
      <c r="GFF240"/>
      <c r="GFG240"/>
      <c r="GFH240"/>
      <c r="GFI240"/>
      <c r="GFJ240"/>
      <c r="GFK240"/>
      <c r="GFL240"/>
      <c r="GFM240"/>
      <c r="GFN240"/>
      <c r="GFO240"/>
      <c r="GFP240"/>
      <c r="GFQ240"/>
      <c r="GFR240"/>
      <c r="GFS240"/>
      <c r="GFT240"/>
      <c r="GFU240"/>
      <c r="GFV240"/>
      <c r="GFW240"/>
      <c r="GFX240"/>
      <c r="GFY240"/>
      <c r="GFZ240"/>
      <c r="GGA240"/>
      <c r="GGB240"/>
      <c r="GGC240"/>
      <c r="GGD240"/>
      <c r="GGE240"/>
      <c r="GGF240"/>
      <c r="GGG240"/>
      <c r="GGH240"/>
      <c r="GGI240"/>
      <c r="GGJ240"/>
      <c r="GGK240"/>
      <c r="GGL240"/>
      <c r="GGM240"/>
      <c r="GGN240"/>
      <c r="GGO240"/>
      <c r="GGP240"/>
      <c r="GGQ240"/>
      <c r="GGR240"/>
      <c r="GGS240"/>
      <c r="GGT240"/>
      <c r="GGU240"/>
      <c r="GGV240"/>
      <c r="GGW240"/>
      <c r="GGX240"/>
      <c r="GGY240"/>
      <c r="GGZ240"/>
      <c r="GHA240"/>
      <c r="GHB240"/>
      <c r="GHC240"/>
      <c r="GHD240"/>
      <c r="GHE240"/>
      <c r="GHF240"/>
      <c r="GHG240"/>
      <c r="GHH240"/>
      <c r="GHI240"/>
      <c r="GHJ240"/>
      <c r="GHK240"/>
      <c r="GHL240"/>
      <c r="GHM240"/>
      <c r="GHN240"/>
      <c r="GHO240"/>
      <c r="GHP240"/>
      <c r="GHQ240"/>
      <c r="GHR240"/>
      <c r="GHS240"/>
      <c r="GHT240"/>
      <c r="GHU240"/>
      <c r="GHV240"/>
      <c r="GHW240"/>
      <c r="GHX240"/>
      <c r="GHY240"/>
      <c r="GHZ240"/>
      <c r="GIA240"/>
      <c r="GIB240"/>
      <c r="GIC240"/>
      <c r="GID240"/>
      <c r="GIE240"/>
      <c r="GIF240"/>
      <c r="GIG240"/>
      <c r="GIH240"/>
      <c r="GII240"/>
      <c r="GIJ240"/>
      <c r="GIK240"/>
      <c r="GIL240"/>
      <c r="GIM240"/>
      <c r="GIN240"/>
      <c r="GIO240"/>
      <c r="GIP240"/>
      <c r="GIQ240"/>
      <c r="GIR240"/>
      <c r="GIS240"/>
      <c r="GIT240"/>
      <c r="GIU240"/>
      <c r="GIV240"/>
      <c r="GIW240"/>
      <c r="GIX240"/>
      <c r="GIY240"/>
      <c r="GIZ240"/>
      <c r="GJA240"/>
      <c r="GJB240"/>
      <c r="GJC240"/>
      <c r="GJD240"/>
      <c r="GJE240"/>
      <c r="GJF240"/>
      <c r="GJG240"/>
      <c r="GJH240"/>
      <c r="GJI240"/>
      <c r="GJJ240"/>
      <c r="GJK240"/>
      <c r="GJL240"/>
      <c r="GJM240"/>
      <c r="GJN240"/>
      <c r="GJO240"/>
      <c r="GJP240"/>
      <c r="GJQ240"/>
      <c r="GJR240"/>
      <c r="GJS240"/>
      <c r="GJT240"/>
      <c r="GJU240"/>
      <c r="GJV240"/>
      <c r="GJW240"/>
      <c r="GJX240"/>
      <c r="GJY240"/>
      <c r="GJZ240"/>
      <c r="GKA240"/>
      <c r="GKB240"/>
      <c r="GKC240"/>
      <c r="GKD240"/>
      <c r="GKE240"/>
      <c r="GKF240"/>
      <c r="GKG240"/>
      <c r="GKH240"/>
      <c r="GKI240"/>
      <c r="GKJ240"/>
      <c r="GKK240"/>
      <c r="GKL240"/>
      <c r="GKM240"/>
      <c r="GKN240"/>
      <c r="GKO240"/>
      <c r="GKP240"/>
      <c r="GKQ240"/>
      <c r="GKR240"/>
      <c r="GKS240"/>
      <c r="GKT240"/>
      <c r="GKU240"/>
      <c r="GKV240"/>
      <c r="GKW240"/>
      <c r="GKX240"/>
      <c r="GKY240"/>
      <c r="GKZ240"/>
      <c r="GLA240"/>
      <c r="GLB240"/>
      <c r="GLC240"/>
      <c r="GLD240"/>
      <c r="GLE240"/>
      <c r="GLF240"/>
      <c r="GLG240"/>
      <c r="GLH240"/>
      <c r="GLI240"/>
      <c r="GLJ240"/>
      <c r="GLK240"/>
      <c r="GLL240"/>
      <c r="GLM240"/>
      <c r="GLN240"/>
      <c r="GLO240"/>
      <c r="GLP240"/>
      <c r="GLQ240"/>
      <c r="GLR240"/>
      <c r="GLS240"/>
      <c r="GLT240"/>
      <c r="GLU240"/>
      <c r="GLV240"/>
      <c r="GLW240"/>
      <c r="GLX240"/>
      <c r="GLY240"/>
      <c r="GLZ240"/>
      <c r="GMA240"/>
      <c r="GMB240"/>
      <c r="GMC240"/>
      <c r="GMD240"/>
      <c r="GME240"/>
      <c r="GMF240"/>
      <c r="GMG240"/>
      <c r="GMH240"/>
      <c r="GMI240"/>
      <c r="GMJ240"/>
      <c r="GMK240"/>
      <c r="GML240"/>
      <c r="GMM240"/>
      <c r="GMN240"/>
      <c r="GMO240"/>
      <c r="GMP240"/>
      <c r="GMQ240"/>
      <c r="GMR240"/>
      <c r="GMS240"/>
      <c r="GMT240"/>
      <c r="GMU240"/>
      <c r="GMV240"/>
      <c r="GMW240"/>
      <c r="GMX240"/>
      <c r="GMY240"/>
      <c r="GMZ240"/>
      <c r="GNA240"/>
      <c r="GNB240"/>
      <c r="GNC240"/>
      <c r="GND240"/>
      <c r="GNE240"/>
      <c r="GNF240"/>
      <c r="GNG240"/>
      <c r="GNH240"/>
      <c r="GNI240"/>
      <c r="GNJ240"/>
      <c r="GNK240"/>
      <c r="GNL240"/>
      <c r="GNM240"/>
      <c r="GNN240"/>
      <c r="GNO240"/>
      <c r="GNP240"/>
      <c r="GNQ240"/>
      <c r="GNR240"/>
      <c r="GNS240"/>
      <c r="GNT240"/>
      <c r="GNU240"/>
      <c r="GNV240"/>
      <c r="GNW240"/>
      <c r="GNX240"/>
      <c r="GNY240"/>
      <c r="GNZ240"/>
      <c r="GOA240"/>
      <c r="GOB240"/>
      <c r="GOC240"/>
      <c r="GOD240"/>
      <c r="GOE240"/>
      <c r="GOF240"/>
      <c r="GOG240"/>
      <c r="GOH240"/>
      <c r="GOI240"/>
      <c r="GOJ240"/>
      <c r="GOK240"/>
      <c r="GOL240"/>
      <c r="GOM240"/>
      <c r="GON240"/>
      <c r="GOO240"/>
      <c r="GOP240"/>
      <c r="GOQ240"/>
      <c r="GOR240"/>
      <c r="GOS240"/>
      <c r="GOT240"/>
      <c r="GOU240"/>
      <c r="GOV240"/>
      <c r="GOW240"/>
      <c r="GOX240"/>
      <c r="GOY240"/>
      <c r="GOZ240"/>
      <c r="GPA240"/>
      <c r="GPB240"/>
      <c r="GPC240"/>
      <c r="GPD240"/>
      <c r="GPE240"/>
      <c r="GPF240"/>
      <c r="GPG240"/>
      <c r="GPH240"/>
      <c r="GPI240"/>
      <c r="GPJ240"/>
      <c r="GPK240"/>
      <c r="GPL240"/>
      <c r="GPM240"/>
      <c r="GPN240"/>
      <c r="GPO240"/>
      <c r="GPP240"/>
      <c r="GPQ240"/>
      <c r="GPR240"/>
      <c r="GPS240"/>
      <c r="GPT240"/>
      <c r="GPU240"/>
      <c r="GPV240"/>
      <c r="GPW240"/>
      <c r="GPX240"/>
      <c r="GPY240"/>
      <c r="GPZ240"/>
      <c r="GQA240"/>
      <c r="GQB240"/>
      <c r="GQC240"/>
      <c r="GQD240"/>
      <c r="GQE240"/>
      <c r="GQF240"/>
      <c r="GQG240"/>
      <c r="GQH240"/>
      <c r="GQI240"/>
      <c r="GQJ240"/>
      <c r="GQK240"/>
      <c r="GQL240"/>
      <c r="GQM240"/>
      <c r="GQN240"/>
      <c r="GQO240"/>
      <c r="GQP240"/>
      <c r="GQQ240"/>
      <c r="GQR240"/>
      <c r="GQS240"/>
      <c r="GQT240"/>
      <c r="GQU240"/>
      <c r="GQV240"/>
      <c r="GQW240"/>
      <c r="GQX240"/>
      <c r="GQY240"/>
      <c r="GQZ240"/>
      <c r="GRA240"/>
      <c r="GRB240"/>
      <c r="GRC240"/>
      <c r="GRD240"/>
      <c r="GRE240"/>
      <c r="GRF240"/>
      <c r="GRG240"/>
      <c r="GRH240"/>
      <c r="GRI240"/>
      <c r="GRJ240"/>
      <c r="GRK240"/>
      <c r="GRL240"/>
      <c r="GRM240"/>
      <c r="GRN240"/>
      <c r="GRO240"/>
      <c r="GRP240"/>
      <c r="GRQ240"/>
      <c r="GRR240"/>
      <c r="GRS240"/>
      <c r="GRT240"/>
      <c r="GRU240"/>
      <c r="GRV240"/>
      <c r="GRW240"/>
      <c r="GRX240"/>
      <c r="GRY240"/>
      <c r="GRZ240"/>
      <c r="GSA240"/>
      <c r="GSB240"/>
      <c r="GSC240"/>
      <c r="GSD240"/>
      <c r="GSE240"/>
      <c r="GSF240"/>
      <c r="GSG240"/>
      <c r="GSH240"/>
      <c r="GSI240"/>
      <c r="GSJ240"/>
      <c r="GSK240"/>
      <c r="GSL240"/>
      <c r="GSM240"/>
      <c r="GSN240"/>
      <c r="GSO240"/>
      <c r="GSP240"/>
      <c r="GSQ240"/>
      <c r="GSR240"/>
      <c r="GSS240"/>
      <c r="GST240"/>
      <c r="GSU240"/>
      <c r="GSV240"/>
      <c r="GSW240"/>
      <c r="GSX240"/>
      <c r="GSY240"/>
      <c r="GSZ240"/>
      <c r="GTA240"/>
      <c r="GTB240"/>
      <c r="GTC240"/>
      <c r="GTD240"/>
      <c r="GTE240"/>
      <c r="GTF240"/>
      <c r="GTG240"/>
      <c r="GTH240"/>
      <c r="GTI240"/>
      <c r="GTJ240"/>
      <c r="GTK240"/>
      <c r="GTL240"/>
      <c r="GTM240"/>
      <c r="GTN240"/>
      <c r="GTO240"/>
      <c r="GTP240"/>
      <c r="GTQ240"/>
      <c r="GTR240"/>
      <c r="GTS240"/>
      <c r="GTT240"/>
      <c r="GTU240"/>
      <c r="GTV240"/>
      <c r="GTW240"/>
      <c r="GTX240"/>
      <c r="GTY240"/>
      <c r="GTZ240"/>
      <c r="GUA240"/>
      <c r="GUB240"/>
      <c r="GUC240"/>
      <c r="GUD240"/>
      <c r="GUE240"/>
      <c r="GUF240"/>
      <c r="GUG240"/>
      <c r="GUH240"/>
      <c r="GUI240"/>
      <c r="GUJ240"/>
      <c r="GUK240"/>
      <c r="GUL240"/>
      <c r="GUM240"/>
      <c r="GUN240"/>
      <c r="GUO240"/>
      <c r="GUP240"/>
      <c r="GUQ240"/>
      <c r="GUR240"/>
      <c r="GUS240"/>
      <c r="GUT240"/>
      <c r="GUU240"/>
      <c r="GUV240"/>
      <c r="GUW240"/>
      <c r="GUX240"/>
      <c r="GUY240"/>
      <c r="GUZ240"/>
      <c r="GVA240"/>
      <c r="GVB240"/>
      <c r="GVC240"/>
      <c r="GVD240"/>
      <c r="GVE240"/>
      <c r="GVF240"/>
      <c r="GVG240"/>
      <c r="GVH240"/>
      <c r="GVI240"/>
      <c r="GVJ240"/>
      <c r="GVK240"/>
      <c r="GVL240"/>
      <c r="GVM240"/>
      <c r="GVN240"/>
      <c r="GVO240"/>
      <c r="GVP240"/>
      <c r="GVQ240"/>
      <c r="GVR240"/>
      <c r="GVS240"/>
      <c r="GVT240"/>
      <c r="GVU240"/>
      <c r="GVV240"/>
      <c r="GVW240"/>
      <c r="GVX240"/>
      <c r="GVY240"/>
      <c r="GVZ240"/>
      <c r="GWA240"/>
      <c r="GWB240"/>
      <c r="GWC240"/>
      <c r="GWD240"/>
      <c r="GWE240"/>
      <c r="GWF240"/>
      <c r="GWG240"/>
      <c r="GWH240"/>
      <c r="GWI240"/>
      <c r="GWJ240"/>
      <c r="GWK240"/>
      <c r="GWL240"/>
      <c r="GWM240"/>
      <c r="GWN240"/>
      <c r="GWO240"/>
      <c r="GWP240"/>
      <c r="GWQ240"/>
      <c r="GWR240"/>
      <c r="GWS240"/>
      <c r="GWT240"/>
      <c r="GWU240"/>
      <c r="GWV240"/>
      <c r="GWW240"/>
      <c r="GWX240"/>
      <c r="GWY240"/>
      <c r="GWZ240"/>
      <c r="GXA240"/>
      <c r="GXB240"/>
      <c r="GXC240"/>
      <c r="GXD240"/>
      <c r="GXE240"/>
      <c r="GXF240"/>
      <c r="GXG240"/>
      <c r="GXH240"/>
      <c r="GXI240"/>
      <c r="GXJ240"/>
      <c r="GXK240"/>
      <c r="GXL240"/>
      <c r="GXM240"/>
      <c r="GXN240"/>
      <c r="GXO240"/>
      <c r="GXP240"/>
      <c r="GXQ240"/>
      <c r="GXR240"/>
      <c r="GXS240"/>
      <c r="GXT240"/>
      <c r="GXU240"/>
      <c r="GXV240"/>
      <c r="GXW240"/>
      <c r="GXX240"/>
      <c r="GXY240"/>
      <c r="GXZ240"/>
      <c r="GYA240"/>
      <c r="GYB240"/>
      <c r="GYC240"/>
      <c r="GYD240"/>
      <c r="GYE240"/>
      <c r="GYF240"/>
      <c r="GYG240"/>
      <c r="GYH240"/>
      <c r="GYI240"/>
      <c r="GYJ240"/>
      <c r="GYK240"/>
      <c r="GYL240"/>
      <c r="GYM240"/>
      <c r="GYN240"/>
      <c r="GYO240"/>
      <c r="GYP240"/>
      <c r="GYQ240"/>
      <c r="GYR240"/>
      <c r="GYS240"/>
      <c r="GYT240"/>
      <c r="GYU240"/>
      <c r="GYV240"/>
      <c r="GYW240"/>
      <c r="GYX240"/>
      <c r="GYY240"/>
      <c r="GYZ240"/>
      <c r="GZA240"/>
      <c r="GZB240"/>
      <c r="GZC240"/>
      <c r="GZD240"/>
      <c r="GZE240"/>
      <c r="GZF240"/>
      <c r="GZG240"/>
      <c r="GZH240"/>
      <c r="GZI240"/>
      <c r="GZJ240"/>
      <c r="GZK240"/>
      <c r="GZL240"/>
      <c r="GZM240"/>
      <c r="GZN240"/>
      <c r="GZO240"/>
      <c r="GZP240"/>
      <c r="GZQ240"/>
      <c r="GZR240"/>
      <c r="GZS240"/>
      <c r="GZT240"/>
      <c r="GZU240"/>
      <c r="GZV240"/>
      <c r="GZW240"/>
      <c r="GZX240"/>
      <c r="GZY240"/>
      <c r="GZZ240"/>
      <c r="HAA240"/>
      <c r="HAB240"/>
      <c r="HAC240"/>
      <c r="HAD240"/>
      <c r="HAE240"/>
      <c r="HAF240"/>
      <c r="HAG240"/>
      <c r="HAH240"/>
      <c r="HAI240"/>
      <c r="HAJ240"/>
      <c r="HAK240"/>
      <c r="HAL240"/>
      <c r="HAM240"/>
      <c r="HAN240"/>
      <c r="HAO240"/>
      <c r="HAP240"/>
      <c r="HAQ240"/>
      <c r="HAR240"/>
      <c r="HAS240"/>
      <c r="HAT240"/>
      <c r="HAU240"/>
      <c r="HAV240"/>
      <c r="HAW240"/>
      <c r="HAX240"/>
      <c r="HAY240"/>
      <c r="HAZ240"/>
      <c r="HBA240"/>
      <c r="HBB240"/>
      <c r="HBC240"/>
      <c r="HBD240"/>
      <c r="HBE240"/>
      <c r="HBF240"/>
      <c r="HBG240"/>
      <c r="HBH240"/>
      <c r="HBI240"/>
      <c r="HBJ240"/>
      <c r="HBK240"/>
      <c r="HBL240"/>
      <c r="HBM240"/>
      <c r="HBN240"/>
      <c r="HBO240"/>
      <c r="HBP240"/>
      <c r="HBQ240"/>
      <c r="HBR240"/>
      <c r="HBS240"/>
      <c r="HBT240"/>
      <c r="HBU240"/>
      <c r="HBV240"/>
      <c r="HBW240"/>
      <c r="HBX240"/>
      <c r="HBY240"/>
      <c r="HBZ240"/>
      <c r="HCA240"/>
      <c r="HCB240"/>
      <c r="HCC240"/>
      <c r="HCD240"/>
      <c r="HCE240"/>
      <c r="HCF240"/>
      <c r="HCG240"/>
      <c r="HCH240"/>
      <c r="HCI240"/>
      <c r="HCJ240"/>
      <c r="HCK240"/>
      <c r="HCL240"/>
      <c r="HCM240"/>
      <c r="HCN240"/>
      <c r="HCO240"/>
      <c r="HCP240"/>
      <c r="HCQ240"/>
      <c r="HCR240"/>
      <c r="HCS240"/>
      <c r="HCT240"/>
      <c r="HCU240"/>
      <c r="HCV240"/>
      <c r="HCW240"/>
      <c r="HCX240"/>
      <c r="HCY240"/>
      <c r="HCZ240"/>
      <c r="HDA240"/>
      <c r="HDB240"/>
      <c r="HDC240"/>
      <c r="HDD240"/>
      <c r="HDE240"/>
      <c r="HDF240"/>
      <c r="HDG240"/>
      <c r="HDH240"/>
      <c r="HDI240"/>
      <c r="HDJ240"/>
      <c r="HDK240"/>
      <c r="HDL240"/>
      <c r="HDM240"/>
      <c r="HDN240"/>
      <c r="HDO240"/>
      <c r="HDP240"/>
      <c r="HDQ240"/>
      <c r="HDR240"/>
      <c r="HDS240"/>
      <c r="HDT240"/>
      <c r="HDU240"/>
      <c r="HDV240"/>
      <c r="HDW240"/>
      <c r="HDX240"/>
      <c r="HDY240"/>
      <c r="HDZ240"/>
      <c r="HEA240"/>
      <c r="HEB240"/>
      <c r="HEC240"/>
      <c r="HED240"/>
      <c r="HEE240"/>
      <c r="HEF240"/>
      <c r="HEG240"/>
      <c r="HEH240"/>
      <c r="HEI240"/>
      <c r="HEJ240"/>
      <c r="HEK240"/>
      <c r="HEL240"/>
      <c r="HEM240"/>
      <c r="HEN240"/>
      <c r="HEO240"/>
      <c r="HEP240"/>
      <c r="HEQ240"/>
      <c r="HER240"/>
      <c r="HES240"/>
      <c r="HET240"/>
      <c r="HEU240"/>
      <c r="HEV240"/>
      <c r="HEW240"/>
      <c r="HEX240"/>
      <c r="HEY240"/>
      <c r="HEZ240"/>
      <c r="HFA240"/>
      <c r="HFB240"/>
      <c r="HFC240"/>
      <c r="HFD240"/>
      <c r="HFE240"/>
      <c r="HFF240"/>
      <c r="HFG240"/>
      <c r="HFH240"/>
      <c r="HFI240"/>
      <c r="HFJ240"/>
      <c r="HFK240"/>
      <c r="HFL240"/>
      <c r="HFM240"/>
      <c r="HFN240"/>
      <c r="HFO240"/>
      <c r="HFP240"/>
      <c r="HFQ240"/>
      <c r="HFR240"/>
      <c r="HFS240"/>
      <c r="HFT240"/>
      <c r="HFU240"/>
      <c r="HFV240"/>
      <c r="HFW240"/>
      <c r="HFX240"/>
      <c r="HFY240"/>
      <c r="HFZ240"/>
      <c r="HGA240"/>
      <c r="HGB240"/>
      <c r="HGC240"/>
      <c r="HGD240"/>
      <c r="HGE240"/>
      <c r="HGF240"/>
      <c r="HGG240"/>
      <c r="HGH240"/>
      <c r="HGI240"/>
      <c r="HGJ240"/>
      <c r="HGK240"/>
      <c r="HGL240"/>
      <c r="HGM240"/>
      <c r="HGN240"/>
      <c r="HGO240"/>
      <c r="HGP240"/>
      <c r="HGQ240"/>
      <c r="HGR240"/>
      <c r="HGS240"/>
      <c r="HGT240"/>
      <c r="HGU240"/>
      <c r="HGV240"/>
      <c r="HGW240"/>
      <c r="HGX240"/>
      <c r="HGY240"/>
      <c r="HGZ240"/>
      <c r="HHA240"/>
      <c r="HHB240"/>
      <c r="HHC240"/>
      <c r="HHD240"/>
      <c r="HHE240"/>
      <c r="HHF240"/>
      <c r="HHG240"/>
      <c r="HHH240"/>
      <c r="HHI240"/>
      <c r="HHJ240"/>
      <c r="HHK240"/>
      <c r="HHL240"/>
      <c r="HHM240"/>
      <c r="HHN240"/>
      <c r="HHO240"/>
      <c r="HHP240"/>
      <c r="HHQ240"/>
      <c r="HHR240"/>
      <c r="HHS240"/>
      <c r="HHT240"/>
      <c r="HHU240"/>
      <c r="HHV240"/>
      <c r="HHW240"/>
      <c r="HHX240"/>
      <c r="HHY240"/>
      <c r="HHZ240"/>
      <c r="HIA240"/>
      <c r="HIB240"/>
      <c r="HIC240"/>
      <c r="HID240"/>
      <c r="HIE240"/>
      <c r="HIF240"/>
      <c r="HIG240"/>
      <c r="HIH240"/>
      <c r="HII240"/>
      <c r="HIJ240"/>
      <c r="HIK240"/>
      <c r="HIL240"/>
      <c r="HIM240"/>
      <c r="HIN240"/>
      <c r="HIO240"/>
      <c r="HIP240"/>
      <c r="HIQ240"/>
      <c r="HIR240"/>
      <c r="HIS240"/>
      <c r="HIT240"/>
      <c r="HIU240"/>
      <c r="HIV240"/>
      <c r="HIW240"/>
      <c r="HIX240"/>
      <c r="HIY240"/>
      <c r="HIZ240"/>
      <c r="HJA240"/>
      <c r="HJB240"/>
      <c r="HJC240"/>
      <c r="HJD240"/>
      <c r="HJE240"/>
      <c r="HJF240"/>
      <c r="HJG240"/>
      <c r="HJH240"/>
      <c r="HJI240"/>
      <c r="HJJ240"/>
      <c r="HJK240"/>
      <c r="HJL240"/>
      <c r="HJM240"/>
      <c r="HJN240"/>
      <c r="HJO240"/>
      <c r="HJP240"/>
      <c r="HJQ240"/>
      <c r="HJR240"/>
      <c r="HJS240"/>
      <c r="HJT240"/>
      <c r="HJU240"/>
      <c r="HJV240"/>
      <c r="HJW240"/>
      <c r="HJX240"/>
      <c r="HJY240"/>
      <c r="HJZ240"/>
      <c r="HKA240"/>
      <c r="HKB240"/>
      <c r="HKC240"/>
      <c r="HKD240"/>
      <c r="HKE240"/>
      <c r="HKF240"/>
      <c r="HKG240"/>
      <c r="HKH240"/>
      <c r="HKI240"/>
      <c r="HKJ240"/>
      <c r="HKK240"/>
      <c r="HKL240"/>
      <c r="HKM240"/>
      <c r="HKN240"/>
      <c r="HKO240"/>
      <c r="HKP240"/>
      <c r="HKQ240"/>
      <c r="HKR240"/>
      <c r="HKS240"/>
      <c r="HKT240"/>
      <c r="HKU240"/>
      <c r="HKV240"/>
      <c r="HKW240"/>
      <c r="HKX240"/>
      <c r="HKY240"/>
      <c r="HKZ240"/>
      <c r="HLA240"/>
      <c r="HLB240"/>
      <c r="HLC240"/>
      <c r="HLD240"/>
      <c r="HLE240"/>
      <c r="HLF240"/>
      <c r="HLG240"/>
      <c r="HLH240"/>
      <c r="HLI240"/>
      <c r="HLJ240"/>
      <c r="HLK240"/>
      <c r="HLL240"/>
      <c r="HLM240"/>
      <c r="HLN240"/>
      <c r="HLO240"/>
      <c r="HLP240"/>
      <c r="HLQ240"/>
      <c r="HLR240"/>
      <c r="HLS240"/>
      <c r="HLT240"/>
      <c r="HLU240"/>
      <c r="HLV240"/>
      <c r="HLW240"/>
      <c r="HLX240"/>
      <c r="HLY240"/>
      <c r="HLZ240"/>
      <c r="HMA240"/>
      <c r="HMB240"/>
      <c r="HMC240"/>
      <c r="HMD240"/>
      <c r="HME240"/>
      <c r="HMF240"/>
      <c r="HMG240"/>
      <c r="HMH240"/>
      <c r="HMI240"/>
      <c r="HMJ240"/>
      <c r="HMK240"/>
      <c r="HML240"/>
      <c r="HMM240"/>
      <c r="HMN240"/>
      <c r="HMO240"/>
      <c r="HMP240"/>
      <c r="HMQ240"/>
      <c r="HMR240"/>
      <c r="HMS240"/>
      <c r="HMT240"/>
      <c r="HMU240"/>
      <c r="HMV240"/>
      <c r="HMW240"/>
      <c r="HMX240"/>
      <c r="HMY240"/>
      <c r="HMZ240"/>
      <c r="HNA240"/>
      <c r="HNB240"/>
      <c r="HNC240"/>
      <c r="HND240"/>
      <c r="HNE240"/>
      <c r="HNF240"/>
      <c r="HNG240"/>
      <c r="HNH240"/>
      <c r="HNI240"/>
      <c r="HNJ240"/>
      <c r="HNK240"/>
      <c r="HNL240"/>
      <c r="HNM240"/>
      <c r="HNN240"/>
      <c r="HNO240"/>
      <c r="HNP240"/>
      <c r="HNQ240"/>
      <c r="HNR240"/>
      <c r="HNS240"/>
      <c r="HNT240"/>
      <c r="HNU240"/>
      <c r="HNV240"/>
      <c r="HNW240"/>
      <c r="HNX240"/>
      <c r="HNY240"/>
      <c r="HNZ240"/>
      <c r="HOA240"/>
      <c r="HOB240"/>
      <c r="HOC240"/>
      <c r="HOD240"/>
      <c r="HOE240"/>
      <c r="HOF240"/>
      <c r="HOG240"/>
      <c r="HOH240"/>
      <c r="HOI240"/>
      <c r="HOJ240"/>
      <c r="HOK240"/>
      <c r="HOL240"/>
      <c r="HOM240"/>
      <c r="HON240"/>
      <c r="HOO240"/>
      <c r="HOP240"/>
      <c r="HOQ240"/>
      <c r="HOR240"/>
      <c r="HOS240"/>
      <c r="HOT240"/>
      <c r="HOU240"/>
      <c r="HOV240"/>
      <c r="HOW240"/>
      <c r="HOX240"/>
      <c r="HOY240"/>
      <c r="HOZ240"/>
      <c r="HPA240"/>
      <c r="HPB240"/>
      <c r="HPC240"/>
      <c r="HPD240"/>
      <c r="HPE240"/>
      <c r="HPF240"/>
      <c r="HPG240"/>
      <c r="HPH240"/>
      <c r="HPI240"/>
      <c r="HPJ240"/>
      <c r="HPK240"/>
      <c r="HPL240"/>
      <c r="HPM240"/>
      <c r="HPN240"/>
      <c r="HPO240"/>
      <c r="HPP240"/>
      <c r="HPQ240"/>
      <c r="HPR240"/>
      <c r="HPS240"/>
      <c r="HPT240"/>
      <c r="HPU240"/>
      <c r="HPV240"/>
      <c r="HPW240"/>
      <c r="HPX240"/>
      <c r="HPY240"/>
      <c r="HPZ240"/>
      <c r="HQA240"/>
      <c r="HQB240"/>
      <c r="HQC240"/>
      <c r="HQD240"/>
      <c r="HQE240"/>
      <c r="HQF240"/>
      <c r="HQG240"/>
      <c r="HQH240"/>
      <c r="HQI240"/>
      <c r="HQJ240"/>
      <c r="HQK240"/>
      <c r="HQL240"/>
      <c r="HQM240"/>
      <c r="HQN240"/>
      <c r="HQO240"/>
      <c r="HQP240"/>
      <c r="HQQ240"/>
      <c r="HQR240"/>
      <c r="HQS240"/>
      <c r="HQT240"/>
      <c r="HQU240"/>
      <c r="HQV240"/>
      <c r="HQW240"/>
      <c r="HQX240"/>
      <c r="HQY240"/>
      <c r="HQZ240"/>
      <c r="HRA240"/>
      <c r="HRB240"/>
      <c r="HRC240"/>
      <c r="HRD240"/>
      <c r="HRE240"/>
      <c r="HRF240"/>
      <c r="HRG240"/>
      <c r="HRH240"/>
      <c r="HRI240"/>
      <c r="HRJ240"/>
      <c r="HRK240"/>
      <c r="HRL240"/>
      <c r="HRM240"/>
      <c r="HRN240"/>
      <c r="HRO240"/>
      <c r="HRP240"/>
      <c r="HRQ240"/>
      <c r="HRR240"/>
      <c r="HRS240"/>
      <c r="HRT240"/>
      <c r="HRU240"/>
      <c r="HRV240"/>
      <c r="HRW240"/>
      <c r="HRX240"/>
      <c r="HRY240"/>
      <c r="HRZ240"/>
      <c r="HSA240"/>
      <c r="HSB240"/>
      <c r="HSC240"/>
      <c r="HSD240"/>
      <c r="HSE240"/>
      <c r="HSF240"/>
      <c r="HSG240"/>
      <c r="HSH240"/>
      <c r="HSI240"/>
      <c r="HSJ240"/>
      <c r="HSK240"/>
      <c r="HSL240"/>
      <c r="HSM240"/>
      <c r="HSN240"/>
      <c r="HSO240"/>
      <c r="HSP240"/>
      <c r="HSQ240"/>
      <c r="HSR240"/>
      <c r="HSS240"/>
      <c r="HST240"/>
      <c r="HSU240"/>
      <c r="HSV240"/>
      <c r="HSW240"/>
      <c r="HSX240"/>
      <c r="HSY240"/>
      <c r="HSZ240"/>
      <c r="HTA240"/>
      <c r="HTB240"/>
      <c r="HTC240"/>
      <c r="HTD240"/>
      <c r="HTE240"/>
      <c r="HTF240"/>
      <c r="HTG240"/>
      <c r="HTH240"/>
      <c r="HTI240"/>
      <c r="HTJ240"/>
      <c r="HTK240"/>
      <c r="HTL240"/>
      <c r="HTM240"/>
      <c r="HTN240"/>
      <c r="HTO240"/>
      <c r="HTP240"/>
      <c r="HTQ240"/>
      <c r="HTR240"/>
      <c r="HTS240"/>
      <c r="HTT240"/>
      <c r="HTU240"/>
      <c r="HTV240"/>
      <c r="HTW240"/>
      <c r="HTX240"/>
      <c r="HTY240"/>
      <c r="HTZ240"/>
      <c r="HUA240"/>
      <c r="HUB240"/>
      <c r="HUC240"/>
      <c r="HUD240"/>
      <c r="HUE240"/>
      <c r="HUF240"/>
      <c r="HUG240"/>
      <c r="HUH240"/>
      <c r="HUI240"/>
      <c r="HUJ240"/>
      <c r="HUK240"/>
      <c r="HUL240"/>
      <c r="HUM240"/>
      <c r="HUN240"/>
      <c r="HUO240"/>
      <c r="HUP240"/>
      <c r="HUQ240"/>
      <c r="HUR240"/>
      <c r="HUS240"/>
      <c r="HUT240"/>
      <c r="HUU240"/>
      <c r="HUV240"/>
      <c r="HUW240"/>
      <c r="HUX240"/>
      <c r="HUY240"/>
      <c r="HUZ240"/>
      <c r="HVA240"/>
      <c r="HVB240"/>
      <c r="HVC240"/>
      <c r="HVD240"/>
      <c r="HVE240"/>
      <c r="HVF240"/>
      <c r="HVG240"/>
      <c r="HVH240"/>
      <c r="HVI240"/>
      <c r="HVJ240"/>
      <c r="HVK240"/>
      <c r="HVL240"/>
      <c r="HVM240"/>
      <c r="HVN240"/>
      <c r="HVO240"/>
      <c r="HVP240"/>
      <c r="HVQ240"/>
      <c r="HVR240"/>
      <c r="HVS240"/>
      <c r="HVT240"/>
      <c r="HVU240"/>
      <c r="HVV240"/>
      <c r="HVW240"/>
      <c r="HVX240"/>
      <c r="HVY240"/>
      <c r="HVZ240"/>
      <c r="HWA240"/>
      <c r="HWB240"/>
      <c r="HWC240"/>
      <c r="HWD240"/>
      <c r="HWE240"/>
      <c r="HWF240"/>
      <c r="HWG240"/>
      <c r="HWH240"/>
      <c r="HWI240"/>
      <c r="HWJ240"/>
      <c r="HWK240"/>
      <c r="HWL240"/>
      <c r="HWM240"/>
      <c r="HWN240"/>
      <c r="HWO240"/>
      <c r="HWP240"/>
      <c r="HWQ240"/>
      <c r="HWR240"/>
      <c r="HWS240"/>
      <c r="HWT240"/>
      <c r="HWU240"/>
      <c r="HWV240"/>
      <c r="HWW240"/>
      <c r="HWX240"/>
      <c r="HWY240"/>
      <c r="HWZ240"/>
      <c r="HXA240"/>
      <c r="HXB240"/>
      <c r="HXC240"/>
      <c r="HXD240"/>
      <c r="HXE240"/>
      <c r="HXF240"/>
      <c r="HXG240"/>
      <c r="HXH240"/>
      <c r="HXI240"/>
      <c r="HXJ240"/>
      <c r="HXK240"/>
      <c r="HXL240"/>
      <c r="HXM240"/>
      <c r="HXN240"/>
      <c r="HXO240"/>
      <c r="HXP240"/>
      <c r="HXQ240"/>
      <c r="HXR240"/>
      <c r="HXS240"/>
      <c r="HXT240"/>
      <c r="HXU240"/>
      <c r="HXV240"/>
      <c r="HXW240"/>
      <c r="HXX240"/>
      <c r="HXY240"/>
      <c r="HXZ240"/>
      <c r="HYA240"/>
      <c r="HYB240"/>
      <c r="HYC240"/>
      <c r="HYD240"/>
      <c r="HYE240"/>
      <c r="HYF240"/>
      <c r="HYG240"/>
      <c r="HYH240"/>
      <c r="HYI240"/>
      <c r="HYJ240"/>
      <c r="HYK240"/>
      <c r="HYL240"/>
      <c r="HYM240"/>
      <c r="HYN240"/>
      <c r="HYO240"/>
      <c r="HYP240"/>
      <c r="HYQ240"/>
      <c r="HYR240"/>
      <c r="HYS240"/>
      <c r="HYT240"/>
      <c r="HYU240"/>
      <c r="HYV240"/>
      <c r="HYW240"/>
      <c r="HYX240"/>
      <c r="HYY240"/>
      <c r="HYZ240"/>
      <c r="HZA240"/>
      <c r="HZB240"/>
      <c r="HZC240"/>
      <c r="HZD240"/>
      <c r="HZE240"/>
      <c r="HZF240"/>
      <c r="HZG240"/>
      <c r="HZH240"/>
      <c r="HZI240"/>
      <c r="HZJ240"/>
      <c r="HZK240"/>
      <c r="HZL240"/>
      <c r="HZM240"/>
      <c r="HZN240"/>
      <c r="HZO240"/>
      <c r="HZP240"/>
      <c r="HZQ240"/>
      <c r="HZR240"/>
      <c r="HZS240"/>
      <c r="HZT240"/>
      <c r="HZU240"/>
      <c r="HZV240"/>
      <c r="HZW240"/>
      <c r="HZX240"/>
      <c r="HZY240"/>
      <c r="HZZ240"/>
      <c r="IAA240"/>
      <c r="IAB240"/>
      <c r="IAC240"/>
      <c r="IAD240"/>
      <c r="IAE240"/>
      <c r="IAF240"/>
      <c r="IAG240"/>
      <c r="IAH240"/>
      <c r="IAI240"/>
      <c r="IAJ240"/>
      <c r="IAK240"/>
      <c r="IAL240"/>
      <c r="IAM240"/>
      <c r="IAN240"/>
      <c r="IAO240"/>
      <c r="IAP240"/>
      <c r="IAQ240"/>
      <c r="IAR240"/>
      <c r="IAS240"/>
      <c r="IAT240"/>
      <c r="IAU240"/>
      <c r="IAV240"/>
      <c r="IAW240"/>
      <c r="IAX240"/>
      <c r="IAY240"/>
      <c r="IAZ240"/>
      <c r="IBA240"/>
      <c r="IBB240"/>
      <c r="IBC240"/>
      <c r="IBD240"/>
      <c r="IBE240"/>
      <c r="IBF240"/>
      <c r="IBG240"/>
      <c r="IBH240"/>
      <c r="IBI240"/>
      <c r="IBJ240"/>
      <c r="IBK240"/>
      <c r="IBL240"/>
      <c r="IBM240"/>
      <c r="IBN240"/>
      <c r="IBO240"/>
      <c r="IBP240"/>
      <c r="IBQ240"/>
      <c r="IBR240"/>
      <c r="IBS240"/>
      <c r="IBT240"/>
      <c r="IBU240"/>
      <c r="IBV240"/>
      <c r="IBW240"/>
      <c r="IBX240"/>
      <c r="IBY240"/>
      <c r="IBZ240"/>
      <c r="ICA240"/>
      <c r="ICB240"/>
      <c r="ICC240"/>
      <c r="ICD240"/>
      <c r="ICE240"/>
      <c r="ICF240"/>
      <c r="ICG240"/>
      <c r="ICH240"/>
      <c r="ICI240"/>
      <c r="ICJ240"/>
      <c r="ICK240"/>
      <c r="ICL240"/>
      <c r="ICM240"/>
      <c r="ICN240"/>
      <c r="ICO240"/>
      <c r="ICP240"/>
      <c r="ICQ240"/>
      <c r="ICR240"/>
      <c r="ICS240"/>
      <c r="ICT240"/>
      <c r="ICU240"/>
      <c r="ICV240"/>
      <c r="ICW240"/>
      <c r="ICX240"/>
      <c r="ICY240"/>
      <c r="ICZ240"/>
      <c r="IDA240"/>
      <c r="IDB240"/>
      <c r="IDC240"/>
      <c r="IDD240"/>
      <c r="IDE240"/>
      <c r="IDF240"/>
      <c r="IDG240"/>
      <c r="IDH240"/>
      <c r="IDI240"/>
      <c r="IDJ240"/>
      <c r="IDK240"/>
      <c r="IDL240"/>
      <c r="IDM240"/>
      <c r="IDN240"/>
      <c r="IDO240"/>
      <c r="IDP240"/>
      <c r="IDQ240"/>
      <c r="IDR240"/>
      <c r="IDS240"/>
      <c r="IDT240"/>
      <c r="IDU240"/>
      <c r="IDV240"/>
      <c r="IDW240"/>
      <c r="IDX240"/>
      <c r="IDY240"/>
      <c r="IDZ240"/>
      <c r="IEA240"/>
      <c r="IEB240"/>
      <c r="IEC240"/>
      <c r="IED240"/>
      <c r="IEE240"/>
      <c r="IEF240"/>
      <c r="IEG240"/>
      <c r="IEH240"/>
      <c r="IEI240"/>
      <c r="IEJ240"/>
      <c r="IEK240"/>
      <c r="IEL240"/>
      <c r="IEM240"/>
      <c r="IEN240"/>
      <c r="IEO240"/>
      <c r="IEP240"/>
      <c r="IEQ240"/>
      <c r="IER240"/>
      <c r="IES240"/>
      <c r="IET240"/>
      <c r="IEU240"/>
      <c r="IEV240"/>
      <c r="IEW240"/>
      <c r="IEX240"/>
      <c r="IEY240"/>
      <c r="IEZ240"/>
      <c r="IFA240"/>
      <c r="IFB240"/>
      <c r="IFC240"/>
      <c r="IFD240"/>
      <c r="IFE240"/>
      <c r="IFF240"/>
      <c r="IFG240"/>
      <c r="IFH240"/>
      <c r="IFI240"/>
      <c r="IFJ240"/>
      <c r="IFK240"/>
      <c r="IFL240"/>
      <c r="IFM240"/>
      <c r="IFN240"/>
      <c r="IFO240"/>
      <c r="IFP240"/>
      <c r="IFQ240"/>
      <c r="IFR240"/>
      <c r="IFS240"/>
      <c r="IFT240"/>
      <c r="IFU240"/>
      <c r="IFV240"/>
      <c r="IFW240"/>
      <c r="IFX240"/>
      <c r="IFY240"/>
      <c r="IFZ240"/>
      <c r="IGA240"/>
      <c r="IGB240"/>
      <c r="IGC240"/>
      <c r="IGD240"/>
      <c r="IGE240"/>
      <c r="IGF240"/>
      <c r="IGG240"/>
      <c r="IGH240"/>
      <c r="IGI240"/>
      <c r="IGJ240"/>
      <c r="IGK240"/>
      <c r="IGL240"/>
      <c r="IGM240"/>
      <c r="IGN240"/>
      <c r="IGO240"/>
      <c r="IGP240"/>
      <c r="IGQ240"/>
      <c r="IGR240"/>
      <c r="IGS240"/>
      <c r="IGT240"/>
      <c r="IGU240"/>
      <c r="IGV240"/>
      <c r="IGW240"/>
      <c r="IGX240"/>
      <c r="IGY240"/>
      <c r="IGZ240"/>
      <c r="IHA240"/>
      <c r="IHB240"/>
      <c r="IHC240"/>
      <c r="IHD240"/>
      <c r="IHE240"/>
      <c r="IHF240"/>
      <c r="IHG240"/>
      <c r="IHH240"/>
      <c r="IHI240"/>
      <c r="IHJ240"/>
      <c r="IHK240"/>
      <c r="IHL240"/>
      <c r="IHM240"/>
      <c r="IHN240"/>
      <c r="IHO240"/>
      <c r="IHP240"/>
      <c r="IHQ240"/>
      <c r="IHR240"/>
      <c r="IHS240"/>
      <c r="IHT240"/>
      <c r="IHU240"/>
      <c r="IHV240"/>
      <c r="IHW240"/>
      <c r="IHX240"/>
      <c r="IHY240"/>
      <c r="IHZ240"/>
      <c r="IIA240"/>
      <c r="IIB240"/>
      <c r="IIC240"/>
      <c r="IID240"/>
      <c r="IIE240"/>
      <c r="IIF240"/>
      <c r="IIG240"/>
      <c r="IIH240"/>
      <c r="III240"/>
      <c r="IIJ240"/>
      <c r="IIK240"/>
      <c r="IIL240"/>
      <c r="IIM240"/>
      <c r="IIN240"/>
      <c r="IIO240"/>
      <c r="IIP240"/>
      <c r="IIQ240"/>
      <c r="IIR240"/>
      <c r="IIS240"/>
      <c r="IIT240"/>
      <c r="IIU240"/>
      <c r="IIV240"/>
      <c r="IIW240"/>
      <c r="IIX240"/>
      <c r="IIY240"/>
      <c r="IIZ240"/>
      <c r="IJA240"/>
      <c r="IJB240"/>
      <c r="IJC240"/>
      <c r="IJD240"/>
      <c r="IJE240"/>
      <c r="IJF240"/>
      <c r="IJG240"/>
      <c r="IJH240"/>
      <c r="IJI240"/>
      <c r="IJJ240"/>
      <c r="IJK240"/>
      <c r="IJL240"/>
      <c r="IJM240"/>
      <c r="IJN240"/>
      <c r="IJO240"/>
      <c r="IJP240"/>
      <c r="IJQ240"/>
      <c r="IJR240"/>
      <c r="IJS240"/>
      <c r="IJT240"/>
      <c r="IJU240"/>
      <c r="IJV240"/>
      <c r="IJW240"/>
      <c r="IJX240"/>
      <c r="IJY240"/>
      <c r="IJZ240"/>
      <c r="IKA240"/>
      <c r="IKB240"/>
      <c r="IKC240"/>
      <c r="IKD240"/>
      <c r="IKE240"/>
      <c r="IKF240"/>
      <c r="IKG240"/>
      <c r="IKH240"/>
      <c r="IKI240"/>
      <c r="IKJ240"/>
      <c r="IKK240"/>
      <c r="IKL240"/>
      <c r="IKM240"/>
      <c r="IKN240"/>
      <c r="IKO240"/>
      <c r="IKP240"/>
      <c r="IKQ240"/>
      <c r="IKR240"/>
      <c r="IKS240"/>
      <c r="IKT240"/>
      <c r="IKU240"/>
      <c r="IKV240"/>
      <c r="IKW240"/>
      <c r="IKX240"/>
      <c r="IKY240"/>
      <c r="IKZ240"/>
      <c r="ILA240"/>
      <c r="ILB240"/>
      <c r="ILC240"/>
      <c r="ILD240"/>
      <c r="ILE240"/>
      <c r="ILF240"/>
      <c r="ILG240"/>
      <c r="ILH240"/>
      <c r="ILI240"/>
      <c r="ILJ240"/>
      <c r="ILK240"/>
      <c r="ILL240"/>
      <c r="ILM240"/>
      <c r="ILN240"/>
      <c r="ILO240"/>
      <c r="ILP240"/>
      <c r="ILQ240"/>
      <c r="ILR240"/>
      <c r="ILS240"/>
      <c r="ILT240"/>
      <c r="ILU240"/>
      <c r="ILV240"/>
      <c r="ILW240"/>
      <c r="ILX240"/>
      <c r="ILY240"/>
      <c r="ILZ240"/>
      <c r="IMA240"/>
      <c r="IMB240"/>
      <c r="IMC240"/>
      <c r="IMD240"/>
      <c r="IME240"/>
      <c r="IMF240"/>
      <c r="IMG240"/>
      <c r="IMH240"/>
      <c r="IMI240"/>
      <c r="IMJ240"/>
      <c r="IMK240"/>
      <c r="IML240"/>
      <c r="IMM240"/>
      <c r="IMN240"/>
      <c r="IMO240"/>
      <c r="IMP240"/>
      <c r="IMQ240"/>
      <c r="IMR240"/>
      <c r="IMS240"/>
      <c r="IMT240"/>
      <c r="IMU240"/>
      <c r="IMV240"/>
      <c r="IMW240"/>
      <c r="IMX240"/>
      <c r="IMY240"/>
      <c r="IMZ240"/>
      <c r="INA240"/>
      <c r="INB240"/>
      <c r="INC240"/>
      <c r="IND240"/>
      <c r="INE240"/>
      <c r="INF240"/>
      <c r="ING240"/>
      <c r="INH240"/>
      <c r="INI240"/>
      <c r="INJ240"/>
      <c r="INK240"/>
      <c r="INL240"/>
      <c r="INM240"/>
      <c r="INN240"/>
      <c r="INO240"/>
      <c r="INP240"/>
      <c r="INQ240"/>
      <c r="INR240"/>
      <c r="INS240"/>
      <c r="INT240"/>
      <c r="INU240"/>
      <c r="INV240"/>
      <c r="INW240"/>
      <c r="INX240"/>
      <c r="INY240"/>
      <c r="INZ240"/>
      <c r="IOA240"/>
      <c r="IOB240"/>
      <c r="IOC240"/>
      <c r="IOD240"/>
      <c r="IOE240"/>
      <c r="IOF240"/>
      <c r="IOG240"/>
      <c r="IOH240"/>
      <c r="IOI240"/>
      <c r="IOJ240"/>
      <c r="IOK240"/>
      <c r="IOL240"/>
      <c r="IOM240"/>
      <c r="ION240"/>
      <c r="IOO240"/>
      <c r="IOP240"/>
      <c r="IOQ240"/>
      <c r="IOR240"/>
      <c r="IOS240"/>
      <c r="IOT240"/>
      <c r="IOU240"/>
      <c r="IOV240"/>
      <c r="IOW240"/>
      <c r="IOX240"/>
      <c r="IOY240"/>
      <c r="IOZ240"/>
      <c r="IPA240"/>
      <c r="IPB240"/>
      <c r="IPC240"/>
      <c r="IPD240"/>
      <c r="IPE240"/>
      <c r="IPF240"/>
      <c r="IPG240"/>
      <c r="IPH240"/>
      <c r="IPI240"/>
      <c r="IPJ240"/>
      <c r="IPK240"/>
      <c r="IPL240"/>
      <c r="IPM240"/>
      <c r="IPN240"/>
      <c r="IPO240"/>
      <c r="IPP240"/>
      <c r="IPQ240"/>
      <c r="IPR240"/>
      <c r="IPS240"/>
      <c r="IPT240"/>
      <c r="IPU240"/>
      <c r="IPV240"/>
      <c r="IPW240"/>
      <c r="IPX240"/>
      <c r="IPY240"/>
      <c r="IPZ240"/>
      <c r="IQA240"/>
      <c r="IQB240"/>
      <c r="IQC240"/>
      <c r="IQD240"/>
      <c r="IQE240"/>
      <c r="IQF240"/>
      <c r="IQG240"/>
      <c r="IQH240"/>
      <c r="IQI240"/>
      <c r="IQJ240"/>
      <c r="IQK240"/>
      <c r="IQL240"/>
      <c r="IQM240"/>
      <c r="IQN240"/>
      <c r="IQO240"/>
      <c r="IQP240"/>
      <c r="IQQ240"/>
      <c r="IQR240"/>
      <c r="IQS240"/>
      <c r="IQT240"/>
      <c r="IQU240"/>
      <c r="IQV240"/>
      <c r="IQW240"/>
      <c r="IQX240"/>
      <c r="IQY240"/>
      <c r="IQZ240"/>
      <c r="IRA240"/>
      <c r="IRB240"/>
      <c r="IRC240"/>
      <c r="IRD240"/>
      <c r="IRE240"/>
      <c r="IRF240"/>
      <c r="IRG240"/>
      <c r="IRH240"/>
      <c r="IRI240"/>
      <c r="IRJ240"/>
      <c r="IRK240"/>
      <c r="IRL240"/>
      <c r="IRM240"/>
      <c r="IRN240"/>
      <c r="IRO240"/>
      <c r="IRP240"/>
      <c r="IRQ240"/>
      <c r="IRR240"/>
      <c r="IRS240"/>
      <c r="IRT240"/>
      <c r="IRU240"/>
      <c r="IRV240"/>
      <c r="IRW240"/>
      <c r="IRX240"/>
      <c r="IRY240"/>
      <c r="IRZ240"/>
      <c r="ISA240"/>
      <c r="ISB240"/>
      <c r="ISC240"/>
      <c r="ISD240"/>
      <c r="ISE240"/>
      <c r="ISF240"/>
      <c r="ISG240"/>
      <c r="ISH240"/>
      <c r="ISI240"/>
      <c r="ISJ240"/>
      <c r="ISK240"/>
      <c r="ISL240"/>
      <c r="ISM240"/>
      <c r="ISN240"/>
      <c r="ISO240"/>
      <c r="ISP240"/>
      <c r="ISQ240"/>
      <c r="ISR240"/>
      <c r="ISS240"/>
      <c r="IST240"/>
      <c r="ISU240"/>
      <c r="ISV240"/>
      <c r="ISW240"/>
      <c r="ISX240"/>
      <c r="ISY240"/>
      <c r="ISZ240"/>
      <c r="ITA240"/>
      <c r="ITB240"/>
      <c r="ITC240"/>
      <c r="ITD240"/>
      <c r="ITE240"/>
      <c r="ITF240"/>
      <c r="ITG240"/>
      <c r="ITH240"/>
      <c r="ITI240"/>
      <c r="ITJ240"/>
      <c r="ITK240"/>
      <c r="ITL240"/>
      <c r="ITM240"/>
      <c r="ITN240"/>
      <c r="ITO240"/>
      <c r="ITP240"/>
      <c r="ITQ240"/>
      <c r="ITR240"/>
      <c r="ITS240"/>
      <c r="ITT240"/>
      <c r="ITU240"/>
      <c r="ITV240"/>
      <c r="ITW240"/>
      <c r="ITX240"/>
      <c r="ITY240"/>
      <c r="ITZ240"/>
      <c r="IUA240"/>
      <c r="IUB240"/>
      <c r="IUC240"/>
      <c r="IUD240"/>
      <c r="IUE240"/>
      <c r="IUF240"/>
      <c r="IUG240"/>
      <c r="IUH240"/>
      <c r="IUI240"/>
      <c r="IUJ240"/>
      <c r="IUK240"/>
      <c r="IUL240"/>
      <c r="IUM240"/>
      <c r="IUN240"/>
      <c r="IUO240"/>
      <c r="IUP240"/>
      <c r="IUQ240"/>
      <c r="IUR240"/>
      <c r="IUS240"/>
      <c r="IUT240"/>
      <c r="IUU240"/>
      <c r="IUV240"/>
      <c r="IUW240"/>
      <c r="IUX240"/>
      <c r="IUY240"/>
      <c r="IUZ240"/>
      <c r="IVA240"/>
      <c r="IVB240"/>
      <c r="IVC240"/>
      <c r="IVD240"/>
      <c r="IVE240"/>
      <c r="IVF240"/>
      <c r="IVG240"/>
      <c r="IVH240"/>
      <c r="IVI240"/>
      <c r="IVJ240"/>
      <c r="IVK240"/>
      <c r="IVL240"/>
      <c r="IVM240"/>
      <c r="IVN240"/>
      <c r="IVO240"/>
      <c r="IVP240"/>
      <c r="IVQ240"/>
      <c r="IVR240"/>
      <c r="IVS240"/>
      <c r="IVT240"/>
      <c r="IVU240"/>
      <c r="IVV240"/>
      <c r="IVW240"/>
      <c r="IVX240"/>
      <c r="IVY240"/>
      <c r="IVZ240"/>
      <c r="IWA240"/>
      <c r="IWB240"/>
      <c r="IWC240"/>
      <c r="IWD240"/>
      <c r="IWE240"/>
      <c r="IWF240"/>
      <c r="IWG240"/>
      <c r="IWH240"/>
      <c r="IWI240"/>
      <c r="IWJ240"/>
      <c r="IWK240"/>
      <c r="IWL240"/>
      <c r="IWM240"/>
      <c r="IWN240"/>
      <c r="IWO240"/>
      <c r="IWP240"/>
      <c r="IWQ240"/>
      <c r="IWR240"/>
      <c r="IWS240"/>
      <c r="IWT240"/>
      <c r="IWU240"/>
      <c r="IWV240"/>
      <c r="IWW240"/>
      <c r="IWX240"/>
      <c r="IWY240"/>
      <c r="IWZ240"/>
      <c r="IXA240"/>
      <c r="IXB240"/>
      <c r="IXC240"/>
      <c r="IXD240"/>
      <c r="IXE240"/>
      <c r="IXF240"/>
      <c r="IXG240"/>
      <c r="IXH240"/>
      <c r="IXI240"/>
      <c r="IXJ240"/>
      <c r="IXK240"/>
      <c r="IXL240"/>
      <c r="IXM240"/>
      <c r="IXN240"/>
      <c r="IXO240"/>
      <c r="IXP240"/>
      <c r="IXQ240"/>
      <c r="IXR240"/>
      <c r="IXS240"/>
      <c r="IXT240"/>
      <c r="IXU240"/>
      <c r="IXV240"/>
      <c r="IXW240"/>
      <c r="IXX240"/>
      <c r="IXY240"/>
      <c r="IXZ240"/>
      <c r="IYA240"/>
      <c r="IYB240"/>
      <c r="IYC240"/>
      <c r="IYD240"/>
      <c r="IYE240"/>
      <c r="IYF240"/>
      <c r="IYG240"/>
      <c r="IYH240"/>
      <c r="IYI240"/>
      <c r="IYJ240"/>
      <c r="IYK240"/>
      <c r="IYL240"/>
      <c r="IYM240"/>
      <c r="IYN240"/>
      <c r="IYO240"/>
      <c r="IYP240"/>
      <c r="IYQ240"/>
      <c r="IYR240"/>
      <c r="IYS240"/>
      <c r="IYT240"/>
      <c r="IYU240"/>
      <c r="IYV240"/>
      <c r="IYW240"/>
      <c r="IYX240"/>
      <c r="IYY240"/>
      <c r="IYZ240"/>
      <c r="IZA240"/>
      <c r="IZB240"/>
      <c r="IZC240"/>
      <c r="IZD240"/>
      <c r="IZE240"/>
      <c r="IZF240"/>
      <c r="IZG240"/>
      <c r="IZH240"/>
      <c r="IZI240"/>
      <c r="IZJ240"/>
      <c r="IZK240"/>
      <c r="IZL240"/>
      <c r="IZM240"/>
      <c r="IZN240"/>
      <c r="IZO240"/>
      <c r="IZP240"/>
      <c r="IZQ240"/>
      <c r="IZR240"/>
      <c r="IZS240"/>
      <c r="IZT240"/>
      <c r="IZU240"/>
      <c r="IZV240"/>
      <c r="IZW240"/>
      <c r="IZX240"/>
      <c r="IZY240"/>
      <c r="IZZ240"/>
      <c r="JAA240"/>
      <c r="JAB240"/>
      <c r="JAC240"/>
      <c r="JAD240"/>
      <c r="JAE240"/>
      <c r="JAF240"/>
      <c r="JAG240"/>
      <c r="JAH240"/>
      <c r="JAI240"/>
      <c r="JAJ240"/>
      <c r="JAK240"/>
      <c r="JAL240"/>
      <c r="JAM240"/>
      <c r="JAN240"/>
      <c r="JAO240"/>
      <c r="JAP240"/>
      <c r="JAQ240"/>
      <c r="JAR240"/>
      <c r="JAS240"/>
      <c r="JAT240"/>
      <c r="JAU240"/>
      <c r="JAV240"/>
      <c r="JAW240"/>
      <c r="JAX240"/>
      <c r="JAY240"/>
      <c r="JAZ240"/>
      <c r="JBA240"/>
      <c r="JBB240"/>
      <c r="JBC240"/>
      <c r="JBD240"/>
      <c r="JBE240"/>
      <c r="JBF240"/>
      <c r="JBG240"/>
      <c r="JBH240"/>
      <c r="JBI240"/>
      <c r="JBJ240"/>
      <c r="JBK240"/>
      <c r="JBL240"/>
      <c r="JBM240"/>
      <c r="JBN240"/>
      <c r="JBO240"/>
      <c r="JBP240"/>
      <c r="JBQ240"/>
      <c r="JBR240"/>
      <c r="JBS240"/>
      <c r="JBT240"/>
      <c r="JBU240"/>
      <c r="JBV240"/>
      <c r="JBW240"/>
      <c r="JBX240"/>
      <c r="JBY240"/>
      <c r="JBZ240"/>
      <c r="JCA240"/>
      <c r="JCB240"/>
      <c r="JCC240"/>
      <c r="JCD240"/>
      <c r="JCE240"/>
      <c r="JCF240"/>
      <c r="JCG240"/>
      <c r="JCH240"/>
      <c r="JCI240"/>
      <c r="JCJ240"/>
      <c r="JCK240"/>
      <c r="JCL240"/>
      <c r="JCM240"/>
      <c r="JCN240"/>
      <c r="JCO240"/>
      <c r="JCP240"/>
      <c r="JCQ240"/>
      <c r="JCR240"/>
      <c r="JCS240"/>
      <c r="JCT240"/>
      <c r="JCU240"/>
      <c r="JCV240"/>
      <c r="JCW240"/>
      <c r="JCX240"/>
      <c r="JCY240"/>
      <c r="JCZ240"/>
      <c r="JDA240"/>
      <c r="JDB240"/>
      <c r="JDC240"/>
      <c r="JDD240"/>
      <c r="JDE240"/>
      <c r="JDF240"/>
      <c r="JDG240"/>
      <c r="JDH240"/>
      <c r="JDI240"/>
      <c r="JDJ240"/>
      <c r="JDK240"/>
      <c r="JDL240"/>
      <c r="JDM240"/>
      <c r="JDN240"/>
      <c r="JDO240"/>
      <c r="JDP240"/>
      <c r="JDQ240"/>
      <c r="JDR240"/>
      <c r="JDS240"/>
      <c r="JDT240"/>
      <c r="JDU240"/>
      <c r="JDV240"/>
      <c r="JDW240"/>
      <c r="JDX240"/>
      <c r="JDY240"/>
      <c r="JDZ240"/>
      <c r="JEA240"/>
      <c r="JEB240"/>
      <c r="JEC240"/>
      <c r="JED240"/>
      <c r="JEE240"/>
      <c r="JEF240"/>
      <c r="JEG240"/>
      <c r="JEH240"/>
      <c r="JEI240"/>
      <c r="JEJ240"/>
      <c r="JEK240"/>
      <c r="JEL240"/>
      <c r="JEM240"/>
      <c r="JEN240"/>
      <c r="JEO240"/>
      <c r="JEP240"/>
      <c r="JEQ240"/>
      <c r="JER240"/>
      <c r="JES240"/>
      <c r="JET240"/>
      <c r="JEU240"/>
      <c r="JEV240"/>
      <c r="JEW240"/>
      <c r="JEX240"/>
      <c r="JEY240"/>
      <c r="JEZ240"/>
      <c r="JFA240"/>
      <c r="JFB240"/>
      <c r="JFC240"/>
      <c r="JFD240"/>
      <c r="JFE240"/>
      <c r="JFF240"/>
      <c r="JFG240"/>
      <c r="JFH240"/>
      <c r="JFI240"/>
      <c r="JFJ240"/>
      <c r="JFK240"/>
      <c r="JFL240"/>
      <c r="JFM240"/>
      <c r="JFN240"/>
      <c r="JFO240"/>
      <c r="JFP240"/>
      <c r="JFQ240"/>
      <c r="JFR240"/>
      <c r="JFS240"/>
      <c r="JFT240"/>
      <c r="JFU240"/>
      <c r="JFV240"/>
      <c r="JFW240"/>
      <c r="JFX240"/>
      <c r="JFY240"/>
      <c r="JFZ240"/>
      <c r="JGA240"/>
      <c r="JGB240"/>
      <c r="JGC240"/>
      <c r="JGD240"/>
      <c r="JGE240"/>
      <c r="JGF240"/>
      <c r="JGG240"/>
      <c r="JGH240"/>
      <c r="JGI240"/>
      <c r="JGJ240"/>
      <c r="JGK240"/>
      <c r="JGL240"/>
      <c r="JGM240"/>
      <c r="JGN240"/>
      <c r="JGO240"/>
      <c r="JGP240"/>
      <c r="JGQ240"/>
      <c r="JGR240"/>
      <c r="JGS240"/>
      <c r="JGT240"/>
      <c r="JGU240"/>
      <c r="JGV240"/>
      <c r="JGW240"/>
      <c r="JGX240"/>
      <c r="JGY240"/>
      <c r="JGZ240"/>
      <c r="JHA240"/>
      <c r="JHB240"/>
      <c r="JHC240"/>
      <c r="JHD240"/>
      <c r="JHE240"/>
      <c r="JHF240"/>
      <c r="JHG240"/>
      <c r="JHH240"/>
      <c r="JHI240"/>
      <c r="JHJ240"/>
      <c r="JHK240"/>
      <c r="JHL240"/>
      <c r="JHM240"/>
      <c r="JHN240"/>
      <c r="JHO240"/>
      <c r="JHP240"/>
      <c r="JHQ240"/>
      <c r="JHR240"/>
      <c r="JHS240"/>
      <c r="JHT240"/>
      <c r="JHU240"/>
      <c r="JHV240"/>
      <c r="JHW240"/>
      <c r="JHX240"/>
      <c r="JHY240"/>
      <c r="JHZ240"/>
      <c r="JIA240"/>
      <c r="JIB240"/>
      <c r="JIC240"/>
      <c r="JID240"/>
      <c r="JIE240"/>
      <c r="JIF240"/>
      <c r="JIG240"/>
      <c r="JIH240"/>
      <c r="JII240"/>
      <c r="JIJ240"/>
      <c r="JIK240"/>
      <c r="JIL240"/>
      <c r="JIM240"/>
      <c r="JIN240"/>
      <c r="JIO240"/>
      <c r="JIP240"/>
      <c r="JIQ240"/>
      <c r="JIR240"/>
      <c r="JIS240"/>
      <c r="JIT240"/>
      <c r="JIU240"/>
      <c r="JIV240"/>
      <c r="JIW240"/>
      <c r="JIX240"/>
      <c r="JIY240"/>
      <c r="JIZ240"/>
      <c r="JJA240"/>
      <c r="JJB240"/>
      <c r="JJC240"/>
      <c r="JJD240"/>
      <c r="JJE240"/>
      <c r="JJF240"/>
      <c r="JJG240"/>
      <c r="JJH240"/>
      <c r="JJI240"/>
      <c r="JJJ240"/>
      <c r="JJK240"/>
      <c r="JJL240"/>
      <c r="JJM240"/>
      <c r="JJN240"/>
      <c r="JJO240"/>
      <c r="JJP240"/>
      <c r="JJQ240"/>
      <c r="JJR240"/>
      <c r="JJS240"/>
      <c r="JJT240"/>
      <c r="JJU240"/>
      <c r="JJV240"/>
      <c r="JJW240"/>
      <c r="JJX240"/>
      <c r="JJY240"/>
      <c r="JJZ240"/>
      <c r="JKA240"/>
      <c r="JKB240"/>
      <c r="JKC240"/>
      <c r="JKD240"/>
      <c r="JKE240"/>
      <c r="JKF240"/>
      <c r="JKG240"/>
      <c r="JKH240"/>
      <c r="JKI240"/>
      <c r="JKJ240"/>
      <c r="JKK240"/>
      <c r="JKL240"/>
      <c r="JKM240"/>
      <c r="JKN240"/>
      <c r="JKO240"/>
      <c r="JKP240"/>
      <c r="JKQ240"/>
      <c r="JKR240"/>
      <c r="JKS240"/>
      <c r="JKT240"/>
      <c r="JKU240"/>
      <c r="JKV240"/>
      <c r="JKW240"/>
      <c r="JKX240"/>
      <c r="JKY240"/>
      <c r="JKZ240"/>
      <c r="JLA240"/>
      <c r="JLB240"/>
      <c r="JLC240"/>
      <c r="JLD240"/>
      <c r="JLE240"/>
      <c r="JLF240"/>
      <c r="JLG240"/>
      <c r="JLH240"/>
      <c r="JLI240"/>
      <c r="JLJ240"/>
      <c r="JLK240"/>
      <c r="JLL240"/>
      <c r="JLM240"/>
      <c r="JLN240"/>
      <c r="JLO240"/>
      <c r="JLP240"/>
      <c r="JLQ240"/>
      <c r="JLR240"/>
      <c r="JLS240"/>
      <c r="JLT240"/>
      <c r="JLU240"/>
      <c r="JLV240"/>
      <c r="JLW240"/>
      <c r="JLX240"/>
      <c r="JLY240"/>
      <c r="JLZ240"/>
      <c r="JMA240"/>
      <c r="JMB240"/>
      <c r="JMC240"/>
      <c r="JMD240"/>
      <c r="JME240"/>
      <c r="JMF240"/>
      <c r="JMG240"/>
      <c r="JMH240"/>
      <c r="JMI240"/>
      <c r="JMJ240"/>
      <c r="JMK240"/>
      <c r="JML240"/>
      <c r="JMM240"/>
      <c r="JMN240"/>
      <c r="JMO240"/>
      <c r="JMP240"/>
      <c r="JMQ240"/>
      <c r="JMR240"/>
      <c r="JMS240"/>
      <c r="JMT240"/>
      <c r="JMU240"/>
      <c r="JMV240"/>
      <c r="JMW240"/>
      <c r="JMX240"/>
      <c r="JMY240"/>
      <c r="JMZ240"/>
      <c r="JNA240"/>
      <c r="JNB240"/>
      <c r="JNC240"/>
      <c r="JND240"/>
      <c r="JNE240"/>
      <c r="JNF240"/>
      <c r="JNG240"/>
      <c r="JNH240"/>
      <c r="JNI240"/>
      <c r="JNJ240"/>
      <c r="JNK240"/>
      <c r="JNL240"/>
      <c r="JNM240"/>
      <c r="JNN240"/>
      <c r="JNO240"/>
      <c r="JNP240"/>
      <c r="JNQ240"/>
      <c r="JNR240"/>
      <c r="JNS240"/>
      <c r="JNT240"/>
      <c r="JNU240"/>
      <c r="JNV240"/>
      <c r="JNW240"/>
      <c r="JNX240"/>
      <c r="JNY240"/>
      <c r="JNZ240"/>
      <c r="JOA240"/>
      <c r="JOB240"/>
      <c r="JOC240"/>
      <c r="JOD240"/>
      <c r="JOE240"/>
      <c r="JOF240"/>
      <c r="JOG240"/>
      <c r="JOH240"/>
      <c r="JOI240"/>
      <c r="JOJ240"/>
      <c r="JOK240"/>
      <c r="JOL240"/>
      <c r="JOM240"/>
      <c r="JON240"/>
      <c r="JOO240"/>
      <c r="JOP240"/>
      <c r="JOQ240"/>
      <c r="JOR240"/>
      <c r="JOS240"/>
      <c r="JOT240"/>
      <c r="JOU240"/>
      <c r="JOV240"/>
      <c r="JOW240"/>
      <c r="JOX240"/>
      <c r="JOY240"/>
      <c r="JOZ240"/>
      <c r="JPA240"/>
      <c r="JPB240"/>
      <c r="JPC240"/>
      <c r="JPD240"/>
      <c r="JPE240"/>
      <c r="JPF240"/>
      <c r="JPG240"/>
      <c r="JPH240"/>
      <c r="JPI240"/>
      <c r="JPJ240"/>
      <c r="JPK240"/>
      <c r="JPL240"/>
      <c r="JPM240"/>
      <c r="JPN240"/>
      <c r="JPO240"/>
      <c r="JPP240"/>
      <c r="JPQ240"/>
      <c r="JPR240"/>
      <c r="JPS240"/>
      <c r="JPT240"/>
      <c r="JPU240"/>
      <c r="JPV240"/>
      <c r="JPW240"/>
      <c r="JPX240"/>
      <c r="JPY240"/>
      <c r="JPZ240"/>
      <c r="JQA240"/>
      <c r="JQB240"/>
      <c r="JQC240"/>
      <c r="JQD240"/>
      <c r="JQE240"/>
      <c r="JQF240"/>
      <c r="JQG240"/>
      <c r="JQH240"/>
      <c r="JQI240"/>
      <c r="JQJ240"/>
      <c r="JQK240"/>
      <c r="JQL240"/>
      <c r="JQM240"/>
      <c r="JQN240"/>
      <c r="JQO240"/>
      <c r="JQP240"/>
      <c r="JQQ240"/>
      <c r="JQR240"/>
      <c r="JQS240"/>
      <c r="JQT240"/>
      <c r="JQU240"/>
      <c r="JQV240"/>
      <c r="JQW240"/>
      <c r="JQX240"/>
      <c r="JQY240"/>
      <c r="JQZ240"/>
      <c r="JRA240"/>
      <c r="JRB240"/>
      <c r="JRC240"/>
      <c r="JRD240"/>
      <c r="JRE240"/>
      <c r="JRF240"/>
      <c r="JRG240"/>
      <c r="JRH240"/>
      <c r="JRI240"/>
      <c r="JRJ240"/>
      <c r="JRK240"/>
      <c r="JRL240"/>
      <c r="JRM240"/>
      <c r="JRN240"/>
      <c r="JRO240"/>
      <c r="JRP240"/>
      <c r="JRQ240"/>
      <c r="JRR240"/>
      <c r="JRS240"/>
      <c r="JRT240"/>
      <c r="JRU240"/>
      <c r="JRV240"/>
      <c r="JRW240"/>
      <c r="JRX240"/>
      <c r="JRY240"/>
      <c r="JRZ240"/>
      <c r="JSA240"/>
      <c r="JSB240"/>
      <c r="JSC240"/>
      <c r="JSD240"/>
      <c r="JSE240"/>
      <c r="JSF240"/>
      <c r="JSG240"/>
      <c r="JSH240"/>
      <c r="JSI240"/>
      <c r="JSJ240"/>
      <c r="JSK240"/>
      <c r="JSL240"/>
      <c r="JSM240"/>
      <c r="JSN240"/>
      <c r="JSO240"/>
      <c r="JSP240"/>
      <c r="JSQ240"/>
      <c r="JSR240"/>
      <c r="JSS240"/>
      <c r="JST240"/>
      <c r="JSU240"/>
      <c r="JSV240"/>
      <c r="JSW240"/>
      <c r="JSX240"/>
      <c r="JSY240"/>
      <c r="JSZ240"/>
      <c r="JTA240"/>
      <c r="JTB240"/>
      <c r="JTC240"/>
      <c r="JTD240"/>
      <c r="JTE240"/>
      <c r="JTF240"/>
      <c r="JTG240"/>
      <c r="JTH240"/>
      <c r="JTI240"/>
      <c r="JTJ240"/>
      <c r="JTK240"/>
      <c r="JTL240"/>
      <c r="JTM240"/>
      <c r="JTN240"/>
      <c r="JTO240"/>
      <c r="JTP240"/>
      <c r="JTQ240"/>
      <c r="JTR240"/>
      <c r="JTS240"/>
      <c r="JTT240"/>
      <c r="JTU240"/>
      <c r="JTV240"/>
      <c r="JTW240"/>
      <c r="JTX240"/>
      <c r="JTY240"/>
      <c r="JTZ240"/>
      <c r="JUA240"/>
      <c r="JUB240"/>
      <c r="JUC240"/>
      <c r="JUD240"/>
      <c r="JUE240"/>
      <c r="JUF240"/>
      <c r="JUG240"/>
      <c r="JUH240"/>
      <c r="JUI240"/>
      <c r="JUJ240"/>
      <c r="JUK240"/>
      <c r="JUL240"/>
      <c r="JUM240"/>
      <c r="JUN240"/>
      <c r="JUO240"/>
      <c r="JUP240"/>
      <c r="JUQ240"/>
      <c r="JUR240"/>
      <c r="JUS240"/>
      <c r="JUT240"/>
      <c r="JUU240"/>
      <c r="JUV240"/>
      <c r="JUW240"/>
      <c r="JUX240"/>
      <c r="JUY240"/>
      <c r="JUZ240"/>
      <c r="JVA240"/>
      <c r="JVB240"/>
      <c r="JVC240"/>
      <c r="JVD240"/>
      <c r="JVE240"/>
      <c r="JVF240"/>
      <c r="JVG240"/>
      <c r="JVH240"/>
      <c r="JVI240"/>
      <c r="JVJ240"/>
      <c r="JVK240"/>
      <c r="JVL240"/>
      <c r="JVM240"/>
      <c r="JVN240"/>
      <c r="JVO240"/>
      <c r="JVP240"/>
      <c r="JVQ240"/>
      <c r="JVR240"/>
      <c r="JVS240"/>
      <c r="JVT240"/>
      <c r="JVU240"/>
      <c r="JVV240"/>
      <c r="JVW240"/>
      <c r="JVX240"/>
      <c r="JVY240"/>
      <c r="JVZ240"/>
      <c r="JWA240"/>
      <c r="JWB240"/>
      <c r="JWC240"/>
      <c r="JWD240"/>
      <c r="JWE240"/>
      <c r="JWF240"/>
      <c r="JWG240"/>
      <c r="JWH240"/>
      <c r="JWI240"/>
      <c r="JWJ240"/>
      <c r="JWK240"/>
      <c r="JWL240"/>
      <c r="JWM240"/>
      <c r="JWN240"/>
      <c r="JWO240"/>
      <c r="JWP240"/>
      <c r="JWQ240"/>
      <c r="JWR240"/>
      <c r="JWS240"/>
      <c r="JWT240"/>
      <c r="JWU240"/>
      <c r="JWV240"/>
      <c r="JWW240"/>
      <c r="JWX240"/>
      <c r="JWY240"/>
      <c r="JWZ240"/>
      <c r="JXA240"/>
      <c r="JXB240"/>
      <c r="JXC240"/>
      <c r="JXD240"/>
      <c r="JXE240"/>
      <c r="JXF240"/>
      <c r="JXG240"/>
      <c r="JXH240"/>
      <c r="JXI240"/>
      <c r="JXJ240"/>
      <c r="JXK240"/>
      <c r="JXL240"/>
      <c r="JXM240"/>
      <c r="JXN240"/>
      <c r="JXO240"/>
      <c r="JXP240"/>
      <c r="JXQ240"/>
      <c r="JXR240"/>
      <c r="JXS240"/>
      <c r="JXT240"/>
      <c r="JXU240"/>
      <c r="JXV240"/>
      <c r="JXW240"/>
      <c r="JXX240"/>
      <c r="JXY240"/>
      <c r="JXZ240"/>
      <c r="JYA240"/>
      <c r="JYB240"/>
      <c r="JYC240"/>
      <c r="JYD240"/>
      <c r="JYE240"/>
      <c r="JYF240"/>
      <c r="JYG240"/>
      <c r="JYH240"/>
      <c r="JYI240"/>
      <c r="JYJ240"/>
      <c r="JYK240"/>
      <c r="JYL240"/>
      <c r="JYM240"/>
      <c r="JYN240"/>
      <c r="JYO240"/>
      <c r="JYP240"/>
      <c r="JYQ240"/>
      <c r="JYR240"/>
      <c r="JYS240"/>
      <c r="JYT240"/>
      <c r="JYU240"/>
      <c r="JYV240"/>
      <c r="JYW240"/>
      <c r="JYX240"/>
      <c r="JYY240"/>
      <c r="JYZ240"/>
      <c r="JZA240"/>
      <c r="JZB240"/>
      <c r="JZC240"/>
      <c r="JZD240"/>
      <c r="JZE240"/>
      <c r="JZF240"/>
      <c r="JZG240"/>
      <c r="JZH240"/>
      <c r="JZI240"/>
      <c r="JZJ240"/>
      <c r="JZK240"/>
      <c r="JZL240"/>
      <c r="JZM240"/>
      <c r="JZN240"/>
      <c r="JZO240"/>
      <c r="JZP240"/>
      <c r="JZQ240"/>
      <c r="JZR240"/>
      <c r="JZS240"/>
      <c r="JZT240"/>
      <c r="JZU240"/>
      <c r="JZV240"/>
      <c r="JZW240"/>
      <c r="JZX240"/>
      <c r="JZY240"/>
      <c r="JZZ240"/>
      <c r="KAA240"/>
      <c r="KAB240"/>
      <c r="KAC240"/>
      <c r="KAD240"/>
      <c r="KAE240"/>
      <c r="KAF240"/>
      <c r="KAG240"/>
      <c r="KAH240"/>
      <c r="KAI240"/>
      <c r="KAJ240"/>
      <c r="KAK240"/>
      <c r="KAL240"/>
      <c r="KAM240"/>
      <c r="KAN240"/>
      <c r="KAO240"/>
      <c r="KAP240"/>
      <c r="KAQ240"/>
      <c r="KAR240"/>
      <c r="KAS240"/>
      <c r="KAT240"/>
      <c r="KAU240"/>
      <c r="KAV240"/>
      <c r="KAW240"/>
      <c r="KAX240"/>
      <c r="KAY240"/>
      <c r="KAZ240"/>
      <c r="KBA240"/>
      <c r="KBB240"/>
      <c r="KBC240"/>
      <c r="KBD240"/>
      <c r="KBE240"/>
      <c r="KBF240"/>
      <c r="KBG240"/>
      <c r="KBH240"/>
      <c r="KBI240"/>
      <c r="KBJ240"/>
      <c r="KBK240"/>
      <c r="KBL240"/>
      <c r="KBM240"/>
      <c r="KBN240"/>
      <c r="KBO240"/>
      <c r="KBP240"/>
      <c r="KBQ240"/>
      <c r="KBR240"/>
      <c r="KBS240"/>
      <c r="KBT240"/>
      <c r="KBU240"/>
      <c r="KBV240"/>
      <c r="KBW240"/>
      <c r="KBX240"/>
      <c r="KBY240"/>
      <c r="KBZ240"/>
      <c r="KCA240"/>
      <c r="KCB240"/>
      <c r="KCC240"/>
      <c r="KCD240"/>
      <c r="KCE240"/>
      <c r="KCF240"/>
      <c r="KCG240"/>
      <c r="KCH240"/>
      <c r="KCI240"/>
      <c r="KCJ240"/>
      <c r="KCK240"/>
      <c r="KCL240"/>
      <c r="KCM240"/>
      <c r="KCN240"/>
      <c r="KCO240"/>
      <c r="KCP240"/>
      <c r="KCQ240"/>
      <c r="KCR240"/>
      <c r="KCS240"/>
      <c r="KCT240"/>
      <c r="KCU240"/>
      <c r="KCV240"/>
      <c r="KCW240"/>
      <c r="KCX240"/>
      <c r="KCY240"/>
      <c r="KCZ240"/>
      <c r="KDA240"/>
      <c r="KDB240"/>
      <c r="KDC240"/>
      <c r="KDD240"/>
      <c r="KDE240"/>
      <c r="KDF240"/>
      <c r="KDG240"/>
      <c r="KDH240"/>
      <c r="KDI240"/>
      <c r="KDJ240"/>
      <c r="KDK240"/>
      <c r="KDL240"/>
      <c r="KDM240"/>
      <c r="KDN240"/>
      <c r="KDO240"/>
      <c r="KDP240"/>
      <c r="KDQ240"/>
      <c r="KDR240"/>
      <c r="KDS240"/>
      <c r="KDT240"/>
      <c r="KDU240"/>
      <c r="KDV240"/>
      <c r="KDW240"/>
      <c r="KDX240"/>
      <c r="KDY240"/>
      <c r="KDZ240"/>
      <c r="KEA240"/>
      <c r="KEB240"/>
      <c r="KEC240"/>
      <c r="KED240"/>
      <c r="KEE240"/>
      <c r="KEF240"/>
      <c r="KEG240"/>
      <c r="KEH240"/>
      <c r="KEI240"/>
      <c r="KEJ240"/>
      <c r="KEK240"/>
      <c r="KEL240"/>
      <c r="KEM240"/>
      <c r="KEN240"/>
      <c r="KEO240"/>
      <c r="KEP240"/>
      <c r="KEQ240"/>
      <c r="KER240"/>
      <c r="KES240"/>
      <c r="KET240"/>
      <c r="KEU240"/>
      <c r="KEV240"/>
      <c r="KEW240"/>
      <c r="KEX240"/>
      <c r="KEY240"/>
      <c r="KEZ240"/>
      <c r="KFA240"/>
      <c r="KFB240"/>
      <c r="KFC240"/>
      <c r="KFD240"/>
      <c r="KFE240"/>
      <c r="KFF240"/>
      <c r="KFG240"/>
      <c r="KFH240"/>
      <c r="KFI240"/>
      <c r="KFJ240"/>
      <c r="KFK240"/>
      <c r="KFL240"/>
      <c r="KFM240"/>
      <c r="KFN240"/>
      <c r="KFO240"/>
      <c r="KFP240"/>
      <c r="KFQ240"/>
      <c r="KFR240"/>
      <c r="KFS240"/>
      <c r="KFT240"/>
      <c r="KFU240"/>
      <c r="KFV240"/>
      <c r="KFW240"/>
      <c r="KFX240"/>
      <c r="KFY240"/>
      <c r="KFZ240"/>
      <c r="KGA240"/>
      <c r="KGB240"/>
      <c r="KGC240"/>
      <c r="KGD240"/>
      <c r="KGE240"/>
      <c r="KGF240"/>
      <c r="KGG240"/>
      <c r="KGH240"/>
      <c r="KGI240"/>
      <c r="KGJ240"/>
      <c r="KGK240"/>
      <c r="KGL240"/>
      <c r="KGM240"/>
      <c r="KGN240"/>
      <c r="KGO240"/>
      <c r="KGP240"/>
      <c r="KGQ240"/>
      <c r="KGR240"/>
      <c r="KGS240"/>
      <c r="KGT240"/>
      <c r="KGU240"/>
      <c r="KGV240"/>
      <c r="KGW240"/>
      <c r="KGX240"/>
      <c r="KGY240"/>
      <c r="KGZ240"/>
      <c r="KHA240"/>
      <c r="KHB240"/>
      <c r="KHC240"/>
      <c r="KHD240"/>
      <c r="KHE240"/>
      <c r="KHF240"/>
      <c r="KHG240"/>
      <c r="KHH240"/>
      <c r="KHI240"/>
      <c r="KHJ240"/>
      <c r="KHK240"/>
      <c r="KHL240"/>
      <c r="KHM240"/>
      <c r="KHN240"/>
      <c r="KHO240"/>
      <c r="KHP240"/>
      <c r="KHQ240"/>
      <c r="KHR240"/>
      <c r="KHS240"/>
      <c r="KHT240"/>
      <c r="KHU240"/>
      <c r="KHV240"/>
      <c r="KHW240"/>
      <c r="KHX240"/>
      <c r="KHY240"/>
      <c r="KHZ240"/>
      <c r="KIA240"/>
      <c r="KIB240"/>
      <c r="KIC240"/>
      <c r="KID240"/>
      <c r="KIE240"/>
      <c r="KIF240"/>
      <c r="KIG240"/>
      <c r="KIH240"/>
      <c r="KII240"/>
      <c r="KIJ240"/>
      <c r="KIK240"/>
      <c r="KIL240"/>
      <c r="KIM240"/>
      <c r="KIN240"/>
      <c r="KIO240"/>
      <c r="KIP240"/>
      <c r="KIQ240"/>
      <c r="KIR240"/>
      <c r="KIS240"/>
      <c r="KIT240"/>
      <c r="KIU240"/>
      <c r="KIV240"/>
      <c r="KIW240"/>
      <c r="KIX240"/>
      <c r="KIY240"/>
      <c r="KIZ240"/>
      <c r="KJA240"/>
      <c r="KJB240"/>
      <c r="KJC240"/>
      <c r="KJD240"/>
      <c r="KJE240"/>
      <c r="KJF240"/>
      <c r="KJG240"/>
      <c r="KJH240"/>
      <c r="KJI240"/>
      <c r="KJJ240"/>
      <c r="KJK240"/>
      <c r="KJL240"/>
      <c r="KJM240"/>
      <c r="KJN240"/>
      <c r="KJO240"/>
      <c r="KJP240"/>
      <c r="KJQ240"/>
      <c r="KJR240"/>
      <c r="KJS240"/>
      <c r="KJT240"/>
      <c r="KJU240"/>
      <c r="KJV240"/>
      <c r="KJW240"/>
      <c r="KJX240"/>
      <c r="KJY240"/>
      <c r="KJZ240"/>
      <c r="KKA240"/>
      <c r="KKB240"/>
      <c r="KKC240"/>
      <c r="KKD240"/>
      <c r="KKE240"/>
      <c r="KKF240"/>
      <c r="KKG240"/>
      <c r="KKH240"/>
      <c r="KKI240"/>
      <c r="KKJ240"/>
      <c r="KKK240"/>
      <c r="KKL240"/>
      <c r="KKM240"/>
      <c r="KKN240"/>
      <c r="KKO240"/>
      <c r="KKP240"/>
      <c r="KKQ240"/>
      <c r="KKR240"/>
      <c r="KKS240"/>
      <c r="KKT240"/>
      <c r="KKU240"/>
      <c r="KKV240"/>
      <c r="KKW240"/>
      <c r="KKX240"/>
      <c r="KKY240"/>
      <c r="KKZ240"/>
      <c r="KLA240"/>
      <c r="KLB240"/>
      <c r="KLC240"/>
      <c r="KLD240"/>
      <c r="KLE240"/>
      <c r="KLF240"/>
      <c r="KLG240"/>
      <c r="KLH240"/>
      <c r="KLI240"/>
      <c r="KLJ240"/>
      <c r="KLK240"/>
      <c r="KLL240"/>
      <c r="KLM240"/>
      <c r="KLN240"/>
      <c r="KLO240"/>
      <c r="KLP240"/>
      <c r="KLQ240"/>
      <c r="KLR240"/>
      <c r="KLS240"/>
      <c r="KLT240"/>
      <c r="KLU240"/>
      <c r="KLV240"/>
      <c r="KLW240"/>
      <c r="KLX240"/>
      <c r="KLY240"/>
      <c r="KLZ240"/>
      <c r="KMA240"/>
      <c r="KMB240"/>
      <c r="KMC240"/>
      <c r="KMD240"/>
      <c r="KME240"/>
      <c r="KMF240"/>
      <c r="KMG240"/>
      <c r="KMH240"/>
      <c r="KMI240"/>
      <c r="KMJ240"/>
      <c r="KMK240"/>
      <c r="KML240"/>
      <c r="KMM240"/>
      <c r="KMN240"/>
      <c r="KMO240"/>
      <c r="KMP240"/>
      <c r="KMQ240"/>
      <c r="KMR240"/>
      <c r="KMS240"/>
      <c r="KMT240"/>
      <c r="KMU240"/>
      <c r="KMV240"/>
      <c r="KMW240"/>
      <c r="KMX240"/>
      <c r="KMY240"/>
      <c r="KMZ240"/>
      <c r="KNA240"/>
      <c r="KNB240"/>
      <c r="KNC240"/>
      <c r="KND240"/>
      <c r="KNE240"/>
      <c r="KNF240"/>
      <c r="KNG240"/>
      <c r="KNH240"/>
      <c r="KNI240"/>
      <c r="KNJ240"/>
      <c r="KNK240"/>
      <c r="KNL240"/>
      <c r="KNM240"/>
      <c r="KNN240"/>
      <c r="KNO240"/>
      <c r="KNP240"/>
      <c r="KNQ240"/>
      <c r="KNR240"/>
      <c r="KNS240"/>
      <c r="KNT240"/>
      <c r="KNU240"/>
      <c r="KNV240"/>
      <c r="KNW240"/>
      <c r="KNX240"/>
      <c r="KNY240"/>
      <c r="KNZ240"/>
      <c r="KOA240"/>
      <c r="KOB240"/>
      <c r="KOC240"/>
      <c r="KOD240"/>
      <c r="KOE240"/>
      <c r="KOF240"/>
      <c r="KOG240"/>
      <c r="KOH240"/>
      <c r="KOI240"/>
      <c r="KOJ240"/>
      <c r="KOK240"/>
      <c r="KOL240"/>
      <c r="KOM240"/>
      <c r="KON240"/>
      <c r="KOO240"/>
      <c r="KOP240"/>
      <c r="KOQ240"/>
      <c r="KOR240"/>
      <c r="KOS240"/>
      <c r="KOT240"/>
      <c r="KOU240"/>
      <c r="KOV240"/>
      <c r="KOW240"/>
      <c r="KOX240"/>
      <c r="KOY240"/>
      <c r="KOZ240"/>
      <c r="KPA240"/>
      <c r="KPB240"/>
      <c r="KPC240"/>
      <c r="KPD240"/>
      <c r="KPE240"/>
      <c r="KPF240"/>
      <c r="KPG240"/>
      <c r="KPH240"/>
      <c r="KPI240"/>
      <c r="KPJ240"/>
      <c r="KPK240"/>
      <c r="KPL240"/>
      <c r="KPM240"/>
      <c r="KPN240"/>
      <c r="KPO240"/>
      <c r="KPP240"/>
      <c r="KPQ240"/>
      <c r="KPR240"/>
      <c r="KPS240"/>
      <c r="KPT240"/>
      <c r="KPU240"/>
      <c r="KPV240"/>
      <c r="KPW240"/>
      <c r="KPX240"/>
      <c r="KPY240"/>
      <c r="KPZ240"/>
      <c r="KQA240"/>
      <c r="KQB240"/>
      <c r="KQC240"/>
      <c r="KQD240"/>
      <c r="KQE240"/>
      <c r="KQF240"/>
      <c r="KQG240"/>
      <c r="KQH240"/>
      <c r="KQI240"/>
      <c r="KQJ240"/>
      <c r="KQK240"/>
      <c r="KQL240"/>
      <c r="KQM240"/>
      <c r="KQN240"/>
      <c r="KQO240"/>
      <c r="KQP240"/>
      <c r="KQQ240"/>
      <c r="KQR240"/>
      <c r="KQS240"/>
      <c r="KQT240"/>
      <c r="KQU240"/>
      <c r="KQV240"/>
      <c r="KQW240"/>
      <c r="KQX240"/>
      <c r="KQY240"/>
      <c r="KQZ240"/>
      <c r="KRA240"/>
      <c r="KRB240"/>
      <c r="KRC240"/>
      <c r="KRD240"/>
      <c r="KRE240"/>
      <c r="KRF240"/>
      <c r="KRG240"/>
      <c r="KRH240"/>
      <c r="KRI240"/>
      <c r="KRJ240"/>
      <c r="KRK240"/>
      <c r="KRL240"/>
      <c r="KRM240"/>
      <c r="KRN240"/>
      <c r="KRO240"/>
      <c r="KRP240"/>
      <c r="KRQ240"/>
      <c r="KRR240"/>
      <c r="KRS240"/>
      <c r="KRT240"/>
      <c r="KRU240"/>
      <c r="KRV240"/>
      <c r="KRW240"/>
      <c r="KRX240"/>
      <c r="KRY240"/>
      <c r="KRZ240"/>
      <c r="KSA240"/>
      <c r="KSB240"/>
      <c r="KSC240"/>
      <c r="KSD240"/>
      <c r="KSE240"/>
      <c r="KSF240"/>
      <c r="KSG240"/>
      <c r="KSH240"/>
      <c r="KSI240"/>
      <c r="KSJ240"/>
      <c r="KSK240"/>
      <c r="KSL240"/>
      <c r="KSM240"/>
      <c r="KSN240"/>
      <c r="KSO240"/>
      <c r="KSP240"/>
      <c r="KSQ240"/>
      <c r="KSR240"/>
      <c r="KSS240"/>
      <c r="KST240"/>
      <c r="KSU240"/>
      <c r="KSV240"/>
      <c r="KSW240"/>
      <c r="KSX240"/>
      <c r="KSY240"/>
      <c r="KSZ240"/>
      <c r="KTA240"/>
      <c r="KTB240"/>
      <c r="KTC240"/>
      <c r="KTD240"/>
      <c r="KTE240"/>
      <c r="KTF240"/>
      <c r="KTG240"/>
      <c r="KTH240"/>
      <c r="KTI240"/>
      <c r="KTJ240"/>
      <c r="KTK240"/>
      <c r="KTL240"/>
      <c r="KTM240"/>
      <c r="KTN240"/>
      <c r="KTO240"/>
      <c r="KTP240"/>
      <c r="KTQ240"/>
      <c r="KTR240"/>
      <c r="KTS240"/>
      <c r="KTT240"/>
      <c r="KTU240"/>
      <c r="KTV240"/>
      <c r="KTW240"/>
      <c r="KTX240"/>
      <c r="KTY240"/>
      <c r="KTZ240"/>
      <c r="KUA240"/>
      <c r="KUB240"/>
      <c r="KUC240"/>
      <c r="KUD240"/>
      <c r="KUE240"/>
      <c r="KUF240"/>
      <c r="KUG240"/>
      <c r="KUH240"/>
      <c r="KUI240"/>
      <c r="KUJ240"/>
      <c r="KUK240"/>
      <c r="KUL240"/>
      <c r="KUM240"/>
      <c r="KUN240"/>
      <c r="KUO240"/>
      <c r="KUP240"/>
      <c r="KUQ240"/>
      <c r="KUR240"/>
      <c r="KUS240"/>
      <c r="KUT240"/>
      <c r="KUU240"/>
      <c r="KUV240"/>
      <c r="KUW240"/>
      <c r="KUX240"/>
      <c r="KUY240"/>
      <c r="KUZ240"/>
      <c r="KVA240"/>
      <c r="KVB240"/>
      <c r="KVC240"/>
      <c r="KVD240"/>
      <c r="KVE240"/>
      <c r="KVF240"/>
      <c r="KVG240"/>
      <c r="KVH240"/>
      <c r="KVI240"/>
      <c r="KVJ240"/>
      <c r="KVK240"/>
      <c r="KVL240"/>
      <c r="KVM240"/>
      <c r="KVN240"/>
      <c r="KVO240"/>
      <c r="KVP240"/>
      <c r="KVQ240"/>
      <c r="KVR240"/>
      <c r="KVS240"/>
      <c r="KVT240"/>
      <c r="KVU240"/>
      <c r="KVV240"/>
      <c r="KVW240"/>
      <c r="KVX240"/>
      <c r="KVY240"/>
      <c r="KVZ240"/>
      <c r="KWA240"/>
      <c r="KWB240"/>
      <c r="KWC240"/>
      <c r="KWD240"/>
      <c r="KWE240"/>
      <c r="KWF240"/>
      <c r="KWG240"/>
      <c r="KWH240"/>
      <c r="KWI240"/>
      <c r="KWJ240"/>
      <c r="KWK240"/>
      <c r="KWL240"/>
      <c r="KWM240"/>
      <c r="KWN240"/>
      <c r="KWO240"/>
      <c r="KWP240"/>
      <c r="KWQ240"/>
      <c r="KWR240"/>
      <c r="KWS240"/>
      <c r="KWT240"/>
      <c r="KWU240"/>
      <c r="KWV240"/>
      <c r="KWW240"/>
      <c r="KWX240"/>
      <c r="KWY240"/>
      <c r="KWZ240"/>
      <c r="KXA240"/>
      <c r="KXB240"/>
      <c r="KXC240"/>
      <c r="KXD240"/>
      <c r="KXE240"/>
      <c r="KXF240"/>
      <c r="KXG240"/>
      <c r="KXH240"/>
      <c r="KXI240"/>
      <c r="KXJ240"/>
      <c r="KXK240"/>
      <c r="KXL240"/>
      <c r="KXM240"/>
      <c r="KXN240"/>
      <c r="KXO240"/>
      <c r="KXP240"/>
      <c r="KXQ240"/>
      <c r="KXR240"/>
      <c r="KXS240"/>
      <c r="KXT240"/>
      <c r="KXU240"/>
      <c r="KXV240"/>
      <c r="KXW240"/>
      <c r="KXX240"/>
      <c r="KXY240"/>
      <c r="KXZ240"/>
      <c r="KYA240"/>
      <c r="KYB240"/>
      <c r="KYC240"/>
      <c r="KYD240"/>
      <c r="KYE240"/>
      <c r="KYF240"/>
      <c r="KYG240"/>
      <c r="KYH240"/>
      <c r="KYI240"/>
      <c r="KYJ240"/>
      <c r="KYK240"/>
      <c r="KYL240"/>
      <c r="KYM240"/>
      <c r="KYN240"/>
      <c r="KYO240"/>
      <c r="KYP240"/>
      <c r="KYQ240"/>
      <c r="KYR240"/>
      <c r="KYS240"/>
      <c r="KYT240"/>
      <c r="KYU240"/>
      <c r="KYV240"/>
      <c r="KYW240"/>
      <c r="KYX240"/>
      <c r="KYY240"/>
      <c r="KYZ240"/>
      <c r="KZA240"/>
      <c r="KZB240"/>
      <c r="KZC240"/>
      <c r="KZD240"/>
      <c r="KZE240"/>
      <c r="KZF240"/>
      <c r="KZG240"/>
      <c r="KZH240"/>
      <c r="KZI240"/>
      <c r="KZJ240"/>
      <c r="KZK240"/>
      <c r="KZL240"/>
      <c r="KZM240"/>
      <c r="KZN240"/>
      <c r="KZO240"/>
      <c r="KZP240"/>
      <c r="KZQ240"/>
      <c r="KZR240"/>
      <c r="KZS240"/>
      <c r="KZT240"/>
      <c r="KZU240"/>
      <c r="KZV240"/>
      <c r="KZW240"/>
      <c r="KZX240"/>
      <c r="KZY240"/>
      <c r="KZZ240"/>
      <c r="LAA240"/>
      <c r="LAB240"/>
      <c r="LAC240"/>
      <c r="LAD240"/>
      <c r="LAE240"/>
      <c r="LAF240"/>
      <c r="LAG240"/>
      <c r="LAH240"/>
      <c r="LAI240"/>
      <c r="LAJ240"/>
      <c r="LAK240"/>
      <c r="LAL240"/>
      <c r="LAM240"/>
      <c r="LAN240"/>
      <c r="LAO240"/>
      <c r="LAP240"/>
      <c r="LAQ240"/>
      <c r="LAR240"/>
      <c r="LAS240"/>
      <c r="LAT240"/>
      <c r="LAU240"/>
      <c r="LAV240"/>
      <c r="LAW240"/>
      <c r="LAX240"/>
      <c r="LAY240"/>
      <c r="LAZ240"/>
      <c r="LBA240"/>
      <c r="LBB240"/>
      <c r="LBC240"/>
      <c r="LBD240"/>
      <c r="LBE240"/>
      <c r="LBF240"/>
      <c r="LBG240"/>
      <c r="LBH240"/>
      <c r="LBI240"/>
      <c r="LBJ240"/>
      <c r="LBK240"/>
      <c r="LBL240"/>
      <c r="LBM240"/>
      <c r="LBN240"/>
      <c r="LBO240"/>
      <c r="LBP240"/>
      <c r="LBQ240"/>
      <c r="LBR240"/>
      <c r="LBS240"/>
      <c r="LBT240"/>
      <c r="LBU240"/>
      <c r="LBV240"/>
      <c r="LBW240"/>
      <c r="LBX240"/>
      <c r="LBY240"/>
      <c r="LBZ240"/>
      <c r="LCA240"/>
      <c r="LCB240"/>
      <c r="LCC240"/>
      <c r="LCD240"/>
      <c r="LCE240"/>
      <c r="LCF240"/>
      <c r="LCG240"/>
      <c r="LCH240"/>
      <c r="LCI240"/>
      <c r="LCJ240"/>
      <c r="LCK240"/>
      <c r="LCL240"/>
      <c r="LCM240"/>
      <c r="LCN240"/>
      <c r="LCO240"/>
      <c r="LCP240"/>
      <c r="LCQ240"/>
      <c r="LCR240"/>
      <c r="LCS240"/>
      <c r="LCT240"/>
      <c r="LCU240"/>
      <c r="LCV240"/>
      <c r="LCW240"/>
      <c r="LCX240"/>
      <c r="LCY240"/>
      <c r="LCZ240"/>
      <c r="LDA240"/>
      <c r="LDB240"/>
      <c r="LDC240"/>
      <c r="LDD240"/>
      <c r="LDE240"/>
      <c r="LDF240"/>
      <c r="LDG240"/>
      <c r="LDH240"/>
      <c r="LDI240"/>
      <c r="LDJ240"/>
      <c r="LDK240"/>
      <c r="LDL240"/>
      <c r="LDM240"/>
      <c r="LDN240"/>
      <c r="LDO240"/>
      <c r="LDP240"/>
      <c r="LDQ240"/>
      <c r="LDR240"/>
      <c r="LDS240"/>
      <c r="LDT240"/>
      <c r="LDU240"/>
      <c r="LDV240"/>
      <c r="LDW240"/>
      <c r="LDX240"/>
      <c r="LDY240"/>
      <c r="LDZ240"/>
      <c r="LEA240"/>
      <c r="LEB240"/>
      <c r="LEC240"/>
      <c r="LED240"/>
      <c r="LEE240"/>
      <c r="LEF240"/>
      <c r="LEG240"/>
      <c r="LEH240"/>
      <c r="LEI240"/>
      <c r="LEJ240"/>
      <c r="LEK240"/>
      <c r="LEL240"/>
      <c r="LEM240"/>
      <c r="LEN240"/>
      <c r="LEO240"/>
      <c r="LEP240"/>
      <c r="LEQ240"/>
      <c r="LER240"/>
      <c r="LES240"/>
      <c r="LET240"/>
      <c r="LEU240"/>
      <c r="LEV240"/>
      <c r="LEW240"/>
      <c r="LEX240"/>
      <c r="LEY240"/>
      <c r="LEZ240"/>
      <c r="LFA240"/>
      <c r="LFB240"/>
      <c r="LFC240"/>
      <c r="LFD240"/>
      <c r="LFE240"/>
      <c r="LFF240"/>
      <c r="LFG240"/>
      <c r="LFH240"/>
      <c r="LFI240"/>
      <c r="LFJ240"/>
      <c r="LFK240"/>
      <c r="LFL240"/>
      <c r="LFM240"/>
      <c r="LFN240"/>
      <c r="LFO240"/>
      <c r="LFP240"/>
      <c r="LFQ240"/>
      <c r="LFR240"/>
      <c r="LFS240"/>
      <c r="LFT240"/>
      <c r="LFU240"/>
      <c r="LFV240"/>
      <c r="LFW240"/>
      <c r="LFX240"/>
      <c r="LFY240"/>
      <c r="LFZ240"/>
      <c r="LGA240"/>
      <c r="LGB240"/>
      <c r="LGC240"/>
      <c r="LGD240"/>
      <c r="LGE240"/>
      <c r="LGF240"/>
      <c r="LGG240"/>
      <c r="LGH240"/>
      <c r="LGI240"/>
      <c r="LGJ240"/>
      <c r="LGK240"/>
      <c r="LGL240"/>
      <c r="LGM240"/>
      <c r="LGN240"/>
      <c r="LGO240"/>
      <c r="LGP240"/>
      <c r="LGQ240"/>
      <c r="LGR240"/>
      <c r="LGS240"/>
      <c r="LGT240"/>
      <c r="LGU240"/>
      <c r="LGV240"/>
      <c r="LGW240"/>
      <c r="LGX240"/>
      <c r="LGY240"/>
      <c r="LGZ240"/>
      <c r="LHA240"/>
      <c r="LHB240"/>
      <c r="LHC240"/>
      <c r="LHD240"/>
      <c r="LHE240"/>
      <c r="LHF240"/>
      <c r="LHG240"/>
      <c r="LHH240"/>
      <c r="LHI240"/>
      <c r="LHJ240"/>
      <c r="LHK240"/>
      <c r="LHL240"/>
      <c r="LHM240"/>
      <c r="LHN240"/>
      <c r="LHO240"/>
      <c r="LHP240"/>
      <c r="LHQ240"/>
      <c r="LHR240"/>
      <c r="LHS240"/>
      <c r="LHT240"/>
      <c r="LHU240"/>
      <c r="LHV240"/>
      <c r="LHW240"/>
      <c r="LHX240"/>
      <c r="LHY240"/>
      <c r="LHZ240"/>
      <c r="LIA240"/>
      <c r="LIB240"/>
      <c r="LIC240"/>
      <c r="LID240"/>
      <c r="LIE240"/>
      <c r="LIF240"/>
      <c r="LIG240"/>
      <c r="LIH240"/>
      <c r="LII240"/>
      <c r="LIJ240"/>
      <c r="LIK240"/>
      <c r="LIL240"/>
      <c r="LIM240"/>
      <c r="LIN240"/>
      <c r="LIO240"/>
      <c r="LIP240"/>
      <c r="LIQ240"/>
      <c r="LIR240"/>
      <c r="LIS240"/>
      <c r="LIT240"/>
      <c r="LIU240"/>
      <c r="LIV240"/>
      <c r="LIW240"/>
      <c r="LIX240"/>
      <c r="LIY240"/>
      <c r="LIZ240"/>
      <c r="LJA240"/>
      <c r="LJB240"/>
      <c r="LJC240"/>
      <c r="LJD240"/>
      <c r="LJE240"/>
      <c r="LJF240"/>
      <c r="LJG240"/>
      <c r="LJH240"/>
      <c r="LJI240"/>
      <c r="LJJ240"/>
      <c r="LJK240"/>
      <c r="LJL240"/>
      <c r="LJM240"/>
      <c r="LJN240"/>
      <c r="LJO240"/>
      <c r="LJP240"/>
      <c r="LJQ240"/>
      <c r="LJR240"/>
      <c r="LJS240"/>
      <c r="LJT240"/>
      <c r="LJU240"/>
      <c r="LJV240"/>
      <c r="LJW240"/>
      <c r="LJX240"/>
      <c r="LJY240"/>
      <c r="LJZ240"/>
      <c r="LKA240"/>
      <c r="LKB240"/>
      <c r="LKC240"/>
      <c r="LKD240"/>
      <c r="LKE240"/>
      <c r="LKF240"/>
      <c r="LKG240"/>
      <c r="LKH240"/>
      <c r="LKI240"/>
      <c r="LKJ240"/>
      <c r="LKK240"/>
      <c r="LKL240"/>
      <c r="LKM240"/>
      <c r="LKN240"/>
      <c r="LKO240"/>
      <c r="LKP240"/>
      <c r="LKQ240"/>
      <c r="LKR240"/>
      <c r="LKS240"/>
      <c r="LKT240"/>
      <c r="LKU240"/>
      <c r="LKV240"/>
      <c r="LKW240"/>
      <c r="LKX240"/>
      <c r="LKY240"/>
      <c r="LKZ240"/>
      <c r="LLA240"/>
      <c r="LLB240"/>
      <c r="LLC240"/>
      <c r="LLD240"/>
      <c r="LLE240"/>
      <c r="LLF240"/>
      <c r="LLG240"/>
      <c r="LLH240"/>
      <c r="LLI240"/>
      <c r="LLJ240"/>
      <c r="LLK240"/>
      <c r="LLL240"/>
      <c r="LLM240"/>
      <c r="LLN240"/>
      <c r="LLO240"/>
      <c r="LLP240"/>
      <c r="LLQ240"/>
      <c r="LLR240"/>
      <c r="LLS240"/>
      <c r="LLT240"/>
      <c r="LLU240"/>
      <c r="LLV240"/>
      <c r="LLW240"/>
      <c r="LLX240"/>
      <c r="LLY240"/>
      <c r="LLZ240"/>
      <c r="LMA240"/>
      <c r="LMB240"/>
      <c r="LMC240"/>
      <c r="LMD240"/>
      <c r="LME240"/>
      <c r="LMF240"/>
      <c r="LMG240"/>
      <c r="LMH240"/>
      <c r="LMI240"/>
      <c r="LMJ240"/>
      <c r="LMK240"/>
      <c r="LML240"/>
      <c r="LMM240"/>
      <c r="LMN240"/>
      <c r="LMO240"/>
      <c r="LMP240"/>
      <c r="LMQ240"/>
      <c r="LMR240"/>
      <c r="LMS240"/>
      <c r="LMT240"/>
      <c r="LMU240"/>
      <c r="LMV240"/>
      <c r="LMW240"/>
      <c r="LMX240"/>
      <c r="LMY240"/>
      <c r="LMZ240"/>
      <c r="LNA240"/>
      <c r="LNB240"/>
      <c r="LNC240"/>
      <c r="LND240"/>
      <c r="LNE240"/>
      <c r="LNF240"/>
      <c r="LNG240"/>
      <c r="LNH240"/>
      <c r="LNI240"/>
      <c r="LNJ240"/>
      <c r="LNK240"/>
      <c r="LNL240"/>
      <c r="LNM240"/>
      <c r="LNN240"/>
      <c r="LNO240"/>
      <c r="LNP240"/>
      <c r="LNQ240"/>
      <c r="LNR240"/>
      <c r="LNS240"/>
      <c r="LNT240"/>
      <c r="LNU240"/>
      <c r="LNV240"/>
      <c r="LNW240"/>
      <c r="LNX240"/>
      <c r="LNY240"/>
      <c r="LNZ240"/>
      <c r="LOA240"/>
      <c r="LOB240"/>
      <c r="LOC240"/>
      <c r="LOD240"/>
      <c r="LOE240"/>
      <c r="LOF240"/>
      <c r="LOG240"/>
      <c r="LOH240"/>
      <c r="LOI240"/>
      <c r="LOJ240"/>
      <c r="LOK240"/>
      <c r="LOL240"/>
      <c r="LOM240"/>
      <c r="LON240"/>
      <c r="LOO240"/>
      <c r="LOP240"/>
      <c r="LOQ240"/>
      <c r="LOR240"/>
      <c r="LOS240"/>
      <c r="LOT240"/>
      <c r="LOU240"/>
      <c r="LOV240"/>
      <c r="LOW240"/>
      <c r="LOX240"/>
      <c r="LOY240"/>
      <c r="LOZ240"/>
      <c r="LPA240"/>
      <c r="LPB240"/>
      <c r="LPC240"/>
      <c r="LPD240"/>
      <c r="LPE240"/>
      <c r="LPF240"/>
      <c r="LPG240"/>
      <c r="LPH240"/>
      <c r="LPI240"/>
      <c r="LPJ240"/>
      <c r="LPK240"/>
      <c r="LPL240"/>
      <c r="LPM240"/>
      <c r="LPN240"/>
      <c r="LPO240"/>
      <c r="LPP240"/>
      <c r="LPQ240"/>
      <c r="LPR240"/>
      <c r="LPS240"/>
      <c r="LPT240"/>
      <c r="LPU240"/>
      <c r="LPV240"/>
      <c r="LPW240"/>
      <c r="LPX240"/>
      <c r="LPY240"/>
      <c r="LPZ240"/>
      <c r="LQA240"/>
      <c r="LQB240"/>
      <c r="LQC240"/>
      <c r="LQD240"/>
      <c r="LQE240"/>
      <c r="LQF240"/>
      <c r="LQG240"/>
      <c r="LQH240"/>
      <c r="LQI240"/>
      <c r="LQJ240"/>
      <c r="LQK240"/>
      <c r="LQL240"/>
      <c r="LQM240"/>
      <c r="LQN240"/>
      <c r="LQO240"/>
      <c r="LQP240"/>
      <c r="LQQ240"/>
      <c r="LQR240"/>
      <c r="LQS240"/>
      <c r="LQT240"/>
      <c r="LQU240"/>
      <c r="LQV240"/>
      <c r="LQW240"/>
      <c r="LQX240"/>
      <c r="LQY240"/>
      <c r="LQZ240"/>
      <c r="LRA240"/>
      <c r="LRB240"/>
      <c r="LRC240"/>
      <c r="LRD240"/>
      <c r="LRE240"/>
      <c r="LRF240"/>
      <c r="LRG240"/>
      <c r="LRH240"/>
      <c r="LRI240"/>
      <c r="LRJ240"/>
      <c r="LRK240"/>
      <c r="LRL240"/>
      <c r="LRM240"/>
      <c r="LRN240"/>
      <c r="LRO240"/>
      <c r="LRP240"/>
      <c r="LRQ240"/>
      <c r="LRR240"/>
      <c r="LRS240"/>
      <c r="LRT240"/>
      <c r="LRU240"/>
      <c r="LRV240"/>
      <c r="LRW240"/>
      <c r="LRX240"/>
      <c r="LRY240"/>
      <c r="LRZ240"/>
      <c r="LSA240"/>
      <c r="LSB240"/>
      <c r="LSC240"/>
      <c r="LSD240"/>
      <c r="LSE240"/>
      <c r="LSF240"/>
      <c r="LSG240"/>
      <c r="LSH240"/>
      <c r="LSI240"/>
      <c r="LSJ240"/>
      <c r="LSK240"/>
      <c r="LSL240"/>
      <c r="LSM240"/>
      <c r="LSN240"/>
      <c r="LSO240"/>
      <c r="LSP240"/>
      <c r="LSQ240"/>
      <c r="LSR240"/>
      <c r="LSS240"/>
      <c r="LST240"/>
      <c r="LSU240"/>
      <c r="LSV240"/>
      <c r="LSW240"/>
      <c r="LSX240"/>
      <c r="LSY240"/>
      <c r="LSZ240"/>
      <c r="LTA240"/>
      <c r="LTB240"/>
      <c r="LTC240"/>
      <c r="LTD240"/>
      <c r="LTE240"/>
      <c r="LTF240"/>
      <c r="LTG240"/>
      <c r="LTH240"/>
      <c r="LTI240"/>
      <c r="LTJ240"/>
      <c r="LTK240"/>
      <c r="LTL240"/>
      <c r="LTM240"/>
      <c r="LTN240"/>
      <c r="LTO240"/>
      <c r="LTP240"/>
      <c r="LTQ240"/>
      <c r="LTR240"/>
      <c r="LTS240"/>
      <c r="LTT240"/>
      <c r="LTU240"/>
      <c r="LTV240"/>
      <c r="LTW240"/>
      <c r="LTX240"/>
      <c r="LTY240"/>
      <c r="LTZ240"/>
      <c r="LUA240"/>
      <c r="LUB240"/>
      <c r="LUC240"/>
      <c r="LUD240"/>
      <c r="LUE240"/>
      <c r="LUF240"/>
      <c r="LUG240"/>
      <c r="LUH240"/>
      <c r="LUI240"/>
      <c r="LUJ240"/>
      <c r="LUK240"/>
      <c r="LUL240"/>
      <c r="LUM240"/>
      <c r="LUN240"/>
      <c r="LUO240"/>
      <c r="LUP240"/>
      <c r="LUQ240"/>
      <c r="LUR240"/>
      <c r="LUS240"/>
      <c r="LUT240"/>
      <c r="LUU240"/>
      <c r="LUV240"/>
      <c r="LUW240"/>
      <c r="LUX240"/>
      <c r="LUY240"/>
      <c r="LUZ240"/>
      <c r="LVA240"/>
      <c r="LVB240"/>
      <c r="LVC240"/>
      <c r="LVD240"/>
      <c r="LVE240"/>
      <c r="LVF240"/>
      <c r="LVG240"/>
      <c r="LVH240"/>
      <c r="LVI240"/>
      <c r="LVJ240"/>
      <c r="LVK240"/>
      <c r="LVL240"/>
      <c r="LVM240"/>
      <c r="LVN240"/>
      <c r="LVO240"/>
      <c r="LVP240"/>
      <c r="LVQ240"/>
      <c r="LVR240"/>
      <c r="LVS240"/>
      <c r="LVT240"/>
      <c r="LVU240"/>
      <c r="LVV240"/>
      <c r="LVW240"/>
      <c r="LVX240"/>
      <c r="LVY240"/>
      <c r="LVZ240"/>
      <c r="LWA240"/>
      <c r="LWB240"/>
      <c r="LWC240"/>
      <c r="LWD240"/>
      <c r="LWE240"/>
      <c r="LWF240"/>
      <c r="LWG240"/>
      <c r="LWH240"/>
      <c r="LWI240"/>
      <c r="LWJ240"/>
      <c r="LWK240"/>
      <c r="LWL240"/>
      <c r="LWM240"/>
      <c r="LWN240"/>
      <c r="LWO240"/>
      <c r="LWP240"/>
      <c r="LWQ240"/>
      <c r="LWR240"/>
      <c r="LWS240"/>
      <c r="LWT240"/>
      <c r="LWU240"/>
      <c r="LWV240"/>
      <c r="LWW240"/>
      <c r="LWX240"/>
      <c r="LWY240"/>
      <c r="LWZ240"/>
      <c r="LXA240"/>
      <c r="LXB240"/>
      <c r="LXC240"/>
      <c r="LXD240"/>
      <c r="LXE240"/>
      <c r="LXF240"/>
      <c r="LXG240"/>
      <c r="LXH240"/>
      <c r="LXI240"/>
      <c r="LXJ240"/>
      <c r="LXK240"/>
      <c r="LXL240"/>
      <c r="LXM240"/>
      <c r="LXN240"/>
      <c r="LXO240"/>
      <c r="LXP240"/>
      <c r="LXQ240"/>
      <c r="LXR240"/>
      <c r="LXS240"/>
      <c r="LXT240"/>
      <c r="LXU240"/>
      <c r="LXV240"/>
      <c r="LXW240"/>
      <c r="LXX240"/>
      <c r="LXY240"/>
      <c r="LXZ240"/>
      <c r="LYA240"/>
      <c r="LYB240"/>
      <c r="LYC240"/>
      <c r="LYD240"/>
      <c r="LYE240"/>
      <c r="LYF240"/>
      <c r="LYG240"/>
      <c r="LYH240"/>
      <c r="LYI240"/>
      <c r="LYJ240"/>
      <c r="LYK240"/>
      <c r="LYL240"/>
      <c r="LYM240"/>
      <c r="LYN240"/>
      <c r="LYO240"/>
      <c r="LYP240"/>
      <c r="LYQ240"/>
      <c r="LYR240"/>
      <c r="LYS240"/>
      <c r="LYT240"/>
      <c r="LYU240"/>
      <c r="LYV240"/>
      <c r="LYW240"/>
      <c r="LYX240"/>
      <c r="LYY240"/>
      <c r="LYZ240"/>
      <c r="LZA240"/>
      <c r="LZB240"/>
      <c r="LZC240"/>
      <c r="LZD240"/>
      <c r="LZE240"/>
      <c r="LZF240"/>
      <c r="LZG240"/>
      <c r="LZH240"/>
      <c r="LZI240"/>
      <c r="LZJ240"/>
      <c r="LZK240"/>
      <c r="LZL240"/>
      <c r="LZM240"/>
      <c r="LZN240"/>
      <c r="LZO240"/>
      <c r="LZP240"/>
      <c r="LZQ240"/>
      <c r="LZR240"/>
      <c r="LZS240"/>
      <c r="LZT240"/>
      <c r="LZU240"/>
      <c r="LZV240"/>
      <c r="LZW240"/>
      <c r="LZX240"/>
      <c r="LZY240"/>
      <c r="LZZ240"/>
      <c r="MAA240"/>
      <c r="MAB240"/>
      <c r="MAC240"/>
      <c r="MAD240"/>
      <c r="MAE240"/>
      <c r="MAF240"/>
      <c r="MAG240"/>
      <c r="MAH240"/>
      <c r="MAI240"/>
      <c r="MAJ240"/>
      <c r="MAK240"/>
      <c r="MAL240"/>
      <c r="MAM240"/>
      <c r="MAN240"/>
      <c r="MAO240"/>
      <c r="MAP240"/>
      <c r="MAQ240"/>
      <c r="MAR240"/>
      <c r="MAS240"/>
      <c r="MAT240"/>
      <c r="MAU240"/>
      <c r="MAV240"/>
      <c r="MAW240"/>
      <c r="MAX240"/>
      <c r="MAY240"/>
      <c r="MAZ240"/>
      <c r="MBA240"/>
      <c r="MBB240"/>
      <c r="MBC240"/>
      <c r="MBD240"/>
      <c r="MBE240"/>
      <c r="MBF240"/>
      <c r="MBG240"/>
      <c r="MBH240"/>
      <c r="MBI240"/>
      <c r="MBJ240"/>
      <c r="MBK240"/>
      <c r="MBL240"/>
      <c r="MBM240"/>
      <c r="MBN240"/>
      <c r="MBO240"/>
      <c r="MBP240"/>
      <c r="MBQ240"/>
      <c r="MBR240"/>
      <c r="MBS240"/>
      <c r="MBT240"/>
      <c r="MBU240"/>
      <c r="MBV240"/>
      <c r="MBW240"/>
      <c r="MBX240"/>
      <c r="MBY240"/>
      <c r="MBZ240"/>
      <c r="MCA240"/>
      <c r="MCB240"/>
      <c r="MCC240"/>
      <c r="MCD240"/>
      <c r="MCE240"/>
      <c r="MCF240"/>
      <c r="MCG240"/>
      <c r="MCH240"/>
      <c r="MCI240"/>
      <c r="MCJ240"/>
      <c r="MCK240"/>
      <c r="MCL240"/>
      <c r="MCM240"/>
      <c r="MCN240"/>
      <c r="MCO240"/>
      <c r="MCP240"/>
      <c r="MCQ240"/>
      <c r="MCR240"/>
      <c r="MCS240"/>
      <c r="MCT240"/>
      <c r="MCU240"/>
      <c r="MCV240"/>
      <c r="MCW240"/>
      <c r="MCX240"/>
      <c r="MCY240"/>
      <c r="MCZ240"/>
      <c r="MDA240"/>
      <c r="MDB240"/>
      <c r="MDC240"/>
      <c r="MDD240"/>
      <c r="MDE240"/>
      <c r="MDF240"/>
      <c r="MDG240"/>
      <c r="MDH240"/>
      <c r="MDI240"/>
      <c r="MDJ240"/>
      <c r="MDK240"/>
      <c r="MDL240"/>
      <c r="MDM240"/>
      <c r="MDN240"/>
      <c r="MDO240"/>
      <c r="MDP240"/>
      <c r="MDQ240"/>
      <c r="MDR240"/>
      <c r="MDS240"/>
      <c r="MDT240"/>
      <c r="MDU240"/>
      <c r="MDV240"/>
      <c r="MDW240"/>
      <c r="MDX240"/>
      <c r="MDY240"/>
      <c r="MDZ240"/>
      <c r="MEA240"/>
      <c r="MEB240"/>
      <c r="MEC240"/>
      <c r="MED240"/>
      <c r="MEE240"/>
      <c r="MEF240"/>
      <c r="MEG240"/>
      <c r="MEH240"/>
      <c r="MEI240"/>
      <c r="MEJ240"/>
      <c r="MEK240"/>
      <c r="MEL240"/>
      <c r="MEM240"/>
      <c r="MEN240"/>
      <c r="MEO240"/>
      <c r="MEP240"/>
      <c r="MEQ240"/>
      <c r="MER240"/>
      <c r="MES240"/>
      <c r="MET240"/>
      <c r="MEU240"/>
      <c r="MEV240"/>
      <c r="MEW240"/>
      <c r="MEX240"/>
      <c r="MEY240"/>
      <c r="MEZ240"/>
      <c r="MFA240"/>
      <c r="MFB240"/>
      <c r="MFC240"/>
      <c r="MFD240"/>
      <c r="MFE240"/>
      <c r="MFF240"/>
      <c r="MFG240"/>
      <c r="MFH240"/>
      <c r="MFI240"/>
      <c r="MFJ240"/>
      <c r="MFK240"/>
      <c r="MFL240"/>
      <c r="MFM240"/>
      <c r="MFN240"/>
      <c r="MFO240"/>
      <c r="MFP240"/>
      <c r="MFQ240"/>
      <c r="MFR240"/>
      <c r="MFS240"/>
      <c r="MFT240"/>
      <c r="MFU240"/>
      <c r="MFV240"/>
      <c r="MFW240"/>
      <c r="MFX240"/>
      <c r="MFY240"/>
      <c r="MFZ240"/>
      <c r="MGA240"/>
      <c r="MGB240"/>
      <c r="MGC240"/>
      <c r="MGD240"/>
      <c r="MGE240"/>
      <c r="MGF240"/>
      <c r="MGG240"/>
      <c r="MGH240"/>
      <c r="MGI240"/>
      <c r="MGJ240"/>
      <c r="MGK240"/>
      <c r="MGL240"/>
      <c r="MGM240"/>
      <c r="MGN240"/>
      <c r="MGO240"/>
      <c r="MGP240"/>
      <c r="MGQ240"/>
      <c r="MGR240"/>
      <c r="MGS240"/>
      <c r="MGT240"/>
      <c r="MGU240"/>
      <c r="MGV240"/>
      <c r="MGW240"/>
      <c r="MGX240"/>
      <c r="MGY240"/>
      <c r="MGZ240"/>
      <c r="MHA240"/>
      <c r="MHB240"/>
      <c r="MHC240"/>
      <c r="MHD240"/>
      <c r="MHE240"/>
      <c r="MHF240"/>
      <c r="MHG240"/>
      <c r="MHH240"/>
      <c r="MHI240"/>
      <c r="MHJ240"/>
      <c r="MHK240"/>
      <c r="MHL240"/>
      <c r="MHM240"/>
      <c r="MHN240"/>
      <c r="MHO240"/>
      <c r="MHP240"/>
      <c r="MHQ240"/>
      <c r="MHR240"/>
      <c r="MHS240"/>
      <c r="MHT240"/>
      <c r="MHU240"/>
      <c r="MHV240"/>
      <c r="MHW240"/>
      <c r="MHX240"/>
      <c r="MHY240"/>
      <c r="MHZ240"/>
      <c r="MIA240"/>
      <c r="MIB240"/>
      <c r="MIC240"/>
      <c r="MID240"/>
      <c r="MIE240"/>
      <c r="MIF240"/>
      <c r="MIG240"/>
      <c r="MIH240"/>
      <c r="MII240"/>
      <c r="MIJ240"/>
      <c r="MIK240"/>
      <c r="MIL240"/>
      <c r="MIM240"/>
      <c r="MIN240"/>
      <c r="MIO240"/>
      <c r="MIP240"/>
      <c r="MIQ240"/>
      <c r="MIR240"/>
      <c r="MIS240"/>
      <c r="MIT240"/>
      <c r="MIU240"/>
      <c r="MIV240"/>
      <c r="MIW240"/>
      <c r="MIX240"/>
      <c r="MIY240"/>
      <c r="MIZ240"/>
      <c r="MJA240"/>
      <c r="MJB240"/>
      <c r="MJC240"/>
      <c r="MJD240"/>
      <c r="MJE240"/>
      <c r="MJF240"/>
      <c r="MJG240"/>
      <c r="MJH240"/>
      <c r="MJI240"/>
      <c r="MJJ240"/>
      <c r="MJK240"/>
      <c r="MJL240"/>
      <c r="MJM240"/>
      <c r="MJN240"/>
      <c r="MJO240"/>
      <c r="MJP240"/>
      <c r="MJQ240"/>
      <c r="MJR240"/>
      <c r="MJS240"/>
      <c r="MJT240"/>
      <c r="MJU240"/>
      <c r="MJV240"/>
      <c r="MJW240"/>
      <c r="MJX240"/>
      <c r="MJY240"/>
      <c r="MJZ240"/>
      <c r="MKA240"/>
      <c r="MKB240"/>
      <c r="MKC240"/>
      <c r="MKD240"/>
      <c r="MKE240"/>
      <c r="MKF240"/>
      <c r="MKG240"/>
      <c r="MKH240"/>
      <c r="MKI240"/>
      <c r="MKJ240"/>
      <c r="MKK240"/>
      <c r="MKL240"/>
      <c r="MKM240"/>
      <c r="MKN240"/>
      <c r="MKO240"/>
      <c r="MKP240"/>
      <c r="MKQ240"/>
      <c r="MKR240"/>
      <c r="MKS240"/>
      <c r="MKT240"/>
      <c r="MKU240"/>
      <c r="MKV240"/>
      <c r="MKW240"/>
      <c r="MKX240"/>
      <c r="MKY240"/>
      <c r="MKZ240"/>
      <c r="MLA240"/>
      <c r="MLB240"/>
      <c r="MLC240"/>
      <c r="MLD240"/>
      <c r="MLE240"/>
      <c r="MLF240"/>
      <c r="MLG240"/>
      <c r="MLH240"/>
      <c r="MLI240"/>
      <c r="MLJ240"/>
      <c r="MLK240"/>
      <c r="MLL240"/>
      <c r="MLM240"/>
      <c r="MLN240"/>
      <c r="MLO240"/>
      <c r="MLP240"/>
      <c r="MLQ240"/>
      <c r="MLR240"/>
      <c r="MLS240"/>
      <c r="MLT240"/>
      <c r="MLU240"/>
      <c r="MLV240"/>
      <c r="MLW240"/>
      <c r="MLX240"/>
      <c r="MLY240"/>
      <c r="MLZ240"/>
      <c r="MMA240"/>
      <c r="MMB240"/>
      <c r="MMC240"/>
      <c r="MMD240"/>
      <c r="MME240"/>
      <c r="MMF240"/>
      <c r="MMG240"/>
      <c r="MMH240"/>
      <c r="MMI240"/>
      <c r="MMJ240"/>
      <c r="MMK240"/>
      <c r="MML240"/>
      <c r="MMM240"/>
      <c r="MMN240"/>
      <c r="MMO240"/>
      <c r="MMP240"/>
      <c r="MMQ240"/>
      <c r="MMR240"/>
      <c r="MMS240"/>
      <c r="MMT240"/>
      <c r="MMU240"/>
      <c r="MMV240"/>
      <c r="MMW240"/>
      <c r="MMX240"/>
      <c r="MMY240"/>
      <c r="MMZ240"/>
      <c r="MNA240"/>
      <c r="MNB240"/>
      <c r="MNC240"/>
      <c r="MND240"/>
      <c r="MNE240"/>
      <c r="MNF240"/>
      <c r="MNG240"/>
      <c r="MNH240"/>
      <c r="MNI240"/>
      <c r="MNJ240"/>
      <c r="MNK240"/>
      <c r="MNL240"/>
      <c r="MNM240"/>
      <c r="MNN240"/>
      <c r="MNO240"/>
      <c r="MNP240"/>
      <c r="MNQ240"/>
      <c r="MNR240"/>
      <c r="MNS240"/>
      <c r="MNT240"/>
      <c r="MNU240"/>
      <c r="MNV240"/>
      <c r="MNW240"/>
      <c r="MNX240"/>
      <c r="MNY240"/>
      <c r="MNZ240"/>
      <c r="MOA240"/>
      <c r="MOB240"/>
      <c r="MOC240"/>
      <c r="MOD240"/>
      <c r="MOE240"/>
      <c r="MOF240"/>
      <c r="MOG240"/>
      <c r="MOH240"/>
      <c r="MOI240"/>
      <c r="MOJ240"/>
      <c r="MOK240"/>
      <c r="MOL240"/>
      <c r="MOM240"/>
      <c r="MON240"/>
      <c r="MOO240"/>
      <c r="MOP240"/>
      <c r="MOQ240"/>
      <c r="MOR240"/>
      <c r="MOS240"/>
      <c r="MOT240"/>
      <c r="MOU240"/>
      <c r="MOV240"/>
      <c r="MOW240"/>
      <c r="MOX240"/>
      <c r="MOY240"/>
      <c r="MOZ240"/>
      <c r="MPA240"/>
      <c r="MPB240"/>
      <c r="MPC240"/>
      <c r="MPD240"/>
      <c r="MPE240"/>
      <c r="MPF240"/>
      <c r="MPG240"/>
      <c r="MPH240"/>
      <c r="MPI240"/>
      <c r="MPJ240"/>
      <c r="MPK240"/>
      <c r="MPL240"/>
      <c r="MPM240"/>
      <c r="MPN240"/>
      <c r="MPO240"/>
      <c r="MPP240"/>
      <c r="MPQ240"/>
      <c r="MPR240"/>
      <c r="MPS240"/>
      <c r="MPT240"/>
      <c r="MPU240"/>
      <c r="MPV240"/>
      <c r="MPW240"/>
      <c r="MPX240"/>
      <c r="MPY240"/>
      <c r="MPZ240"/>
      <c r="MQA240"/>
      <c r="MQB240"/>
      <c r="MQC240"/>
      <c r="MQD240"/>
      <c r="MQE240"/>
      <c r="MQF240"/>
      <c r="MQG240"/>
      <c r="MQH240"/>
      <c r="MQI240"/>
      <c r="MQJ240"/>
      <c r="MQK240"/>
      <c r="MQL240"/>
      <c r="MQM240"/>
      <c r="MQN240"/>
      <c r="MQO240"/>
      <c r="MQP240"/>
      <c r="MQQ240"/>
      <c r="MQR240"/>
      <c r="MQS240"/>
      <c r="MQT240"/>
      <c r="MQU240"/>
      <c r="MQV240"/>
      <c r="MQW240"/>
      <c r="MQX240"/>
      <c r="MQY240"/>
      <c r="MQZ240"/>
      <c r="MRA240"/>
      <c r="MRB240"/>
      <c r="MRC240"/>
      <c r="MRD240"/>
      <c r="MRE240"/>
      <c r="MRF240"/>
      <c r="MRG240"/>
      <c r="MRH240"/>
      <c r="MRI240"/>
      <c r="MRJ240"/>
      <c r="MRK240"/>
      <c r="MRL240"/>
      <c r="MRM240"/>
      <c r="MRN240"/>
      <c r="MRO240"/>
      <c r="MRP240"/>
      <c r="MRQ240"/>
      <c r="MRR240"/>
      <c r="MRS240"/>
      <c r="MRT240"/>
      <c r="MRU240"/>
      <c r="MRV240"/>
      <c r="MRW240"/>
      <c r="MRX240"/>
      <c r="MRY240"/>
      <c r="MRZ240"/>
      <c r="MSA240"/>
      <c r="MSB240"/>
      <c r="MSC240"/>
      <c r="MSD240"/>
      <c r="MSE240"/>
      <c r="MSF240"/>
      <c r="MSG240"/>
      <c r="MSH240"/>
      <c r="MSI240"/>
      <c r="MSJ240"/>
      <c r="MSK240"/>
      <c r="MSL240"/>
      <c r="MSM240"/>
      <c r="MSN240"/>
      <c r="MSO240"/>
      <c r="MSP240"/>
      <c r="MSQ240"/>
      <c r="MSR240"/>
      <c r="MSS240"/>
      <c r="MST240"/>
      <c r="MSU240"/>
      <c r="MSV240"/>
      <c r="MSW240"/>
      <c r="MSX240"/>
      <c r="MSY240"/>
      <c r="MSZ240"/>
      <c r="MTA240"/>
      <c r="MTB240"/>
      <c r="MTC240"/>
      <c r="MTD240"/>
      <c r="MTE240"/>
      <c r="MTF240"/>
      <c r="MTG240"/>
      <c r="MTH240"/>
      <c r="MTI240"/>
      <c r="MTJ240"/>
      <c r="MTK240"/>
      <c r="MTL240"/>
      <c r="MTM240"/>
      <c r="MTN240"/>
      <c r="MTO240"/>
      <c r="MTP240"/>
      <c r="MTQ240"/>
      <c r="MTR240"/>
      <c r="MTS240"/>
      <c r="MTT240"/>
      <c r="MTU240"/>
      <c r="MTV240"/>
      <c r="MTW240"/>
      <c r="MTX240"/>
      <c r="MTY240"/>
      <c r="MTZ240"/>
      <c r="MUA240"/>
      <c r="MUB240"/>
      <c r="MUC240"/>
      <c r="MUD240"/>
      <c r="MUE240"/>
      <c r="MUF240"/>
      <c r="MUG240"/>
      <c r="MUH240"/>
      <c r="MUI240"/>
      <c r="MUJ240"/>
      <c r="MUK240"/>
      <c r="MUL240"/>
      <c r="MUM240"/>
      <c r="MUN240"/>
      <c r="MUO240"/>
      <c r="MUP240"/>
      <c r="MUQ240"/>
      <c r="MUR240"/>
      <c r="MUS240"/>
      <c r="MUT240"/>
      <c r="MUU240"/>
      <c r="MUV240"/>
      <c r="MUW240"/>
      <c r="MUX240"/>
      <c r="MUY240"/>
      <c r="MUZ240"/>
      <c r="MVA240"/>
      <c r="MVB240"/>
      <c r="MVC240"/>
      <c r="MVD240"/>
      <c r="MVE240"/>
      <c r="MVF240"/>
      <c r="MVG240"/>
      <c r="MVH240"/>
      <c r="MVI240"/>
      <c r="MVJ240"/>
      <c r="MVK240"/>
      <c r="MVL240"/>
      <c r="MVM240"/>
      <c r="MVN240"/>
      <c r="MVO240"/>
      <c r="MVP240"/>
      <c r="MVQ240"/>
      <c r="MVR240"/>
      <c r="MVS240"/>
      <c r="MVT240"/>
      <c r="MVU240"/>
      <c r="MVV240"/>
      <c r="MVW240"/>
      <c r="MVX240"/>
      <c r="MVY240"/>
      <c r="MVZ240"/>
      <c r="MWA240"/>
      <c r="MWB240"/>
      <c r="MWC240"/>
      <c r="MWD240"/>
      <c r="MWE240"/>
      <c r="MWF240"/>
      <c r="MWG240"/>
      <c r="MWH240"/>
      <c r="MWI240"/>
      <c r="MWJ240"/>
      <c r="MWK240"/>
      <c r="MWL240"/>
      <c r="MWM240"/>
      <c r="MWN240"/>
      <c r="MWO240"/>
      <c r="MWP240"/>
      <c r="MWQ240"/>
      <c r="MWR240"/>
      <c r="MWS240"/>
      <c r="MWT240"/>
      <c r="MWU240"/>
      <c r="MWV240"/>
      <c r="MWW240"/>
      <c r="MWX240"/>
      <c r="MWY240"/>
      <c r="MWZ240"/>
      <c r="MXA240"/>
      <c r="MXB240"/>
      <c r="MXC240"/>
      <c r="MXD240"/>
      <c r="MXE240"/>
      <c r="MXF240"/>
      <c r="MXG240"/>
      <c r="MXH240"/>
      <c r="MXI240"/>
      <c r="MXJ240"/>
      <c r="MXK240"/>
      <c r="MXL240"/>
      <c r="MXM240"/>
      <c r="MXN240"/>
      <c r="MXO240"/>
      <c r="MXP240"/>
      <c r="MXQ240"/>
      <c r="MXR240"/>
      <c r="MXS240"/>
      <c r="MXT240"/>
      <c r="MXU240"/>
      <c r="MXV240"/>
      <c r="MXW240"/>
      <c r="MXX240"/>
      <c r="MXY240"/>
      <c r="MXZ240"/>
      <c r="MYA240"/>
      <c r="MYB240"/>
      <c r="MYC240"/>
      <c r="MYD240"/>
      <c r="MYE240"/>
      <c r="MYF240"/>
      <c r="MYG240"/>
      <c r="MYH240"/>
      <c r="MYI240"/>
      <c r="MYJ240"/>
      <c r="MYK240"/>
      <c r="MYL240"/>
      <c r="MYM240"/>
      <c r="MYN240"/>
      <c r="MYO240"/>
      <c r="MYP240"/>
      <c r="MYQ240"/>
      <c r="MYR240"/>
      <c r="MYS240"/>
      <c r="MYT240"/>
      <c r="MYU240"/>
      <c r="MYV240"/>
      <c r="MYW240"/>
      <c r="MYX240"/>
      <c r="MYY240"/>
      <c r="MYZ240"/>
      <c r="MZA240"/>
      <c r="MZB240"/>
      <c r="MZC240"/>
      <c r="MZD240"/>
      <c r="MZE240"/>
      <c r="MZF240"/>
      <c r="MZG240"/>
      <c r="MZH240"/>
      <c r="MZI240"/>
      <c r="MZJ240"/>
      <c r="MZK240"/>
      <c r="MZL240"/>
      <c r="MZM240"/>
      <c r="MZN240"/>
      <c r="MZO240"/>
      <c r="MZP240"/>
      <c r="MZQ240"/>
      <c r="MZR240"/>
      <c r="MZS240"/>
      <c r="MZT240"/>
      <c r="MZU240"/>
      <c r="MZV240"/>
      <c r="MZW240"/>
      <c r="MZX240"/>
      <c r="MZY240"/>
      <c r="MZZ240"/>
      <c r="NAA240"/>
      <c r="NAB240"/>
      <c r="NAC240"/>
      <c r="NAD240"/>
      <c r="NAE240"/>
      <c r="NAF240"/>
      <c r="NAG240"/>
      <c r="NAH240"/>
      <c r="NAI240"/>
      <c r="NAJ240"/>
      <c r="NAK240"/>
      <c r="NAL240"/>
      <c r="NAM240"/>
      <c r="NAN240"/>
      <c r="NAO240"/>
      <c r="NAP240"/>
      <c r="NAQ240"/>
      <c r="NAR240"/>
      <c r="NAS240"/>
      <c r="NAT240"/>
      <c r="NAU240"/>
      <c r="NAV240"/>
      <c r="NAW240"/>
      <c r="NAX240"/>
      <c r="NAY240"/>
      <c r="NAZ240"/>
      <c r="NBA240"/>
      <c r="NBB240"/>
      <c r="NBC240"/>
      <c r="NBD240"/>
      <c r="NBE240"/>
      <c r="NBF240"/>
      <c r="NBG240"/>
      <c r="NBH240"/>
      <c r="NBI240"/>
      <c r="NBJ240"/>
      <c r="NBK240"/>
      <c r="NBL240"/>
      <c r="NBM240"/>
      <c r="NBN240"/>
      <c r="NBO240"/>
      <c r="NBP240"/>
      <c r="NBQ240"/>
      <c r="NBR240"/>
      <c r="NBS240"/>
      <c r="NBT240"/>
      <c r="NBU240"/>
      <c r="NBV240"/>
      <c r="NBW240"/>
      <c r="NBX240"/>
      <c r="NBY240"/>
      <c r="NBZ240"/>
      <c r="NCA240"/>
      <c r="NCB240"/>
      <c r="NCC240"/>
      <c r="NCD240"/>
      <c r="NCE240"/>
      <c r="NCF240"/>
      <c r="NCG240"/>
      <c r="NCH240"/>
      <c r="NCI240"/>
      <c r="NCJ240"/>
      <c r="NCK240"/>
      <c r="NCL240"/>
      <c r="NCM240"/>
      <c r="NCN240"/>
      <c r="NCO240"/>
      <c r="NCP240"/>
      <c r="NCQ240"/>
      <c r="NCR240"/>
      <c r="NCS240"/>
      <c r="NCT240"/>
      <c r="NCU240"/>
      <c r="NCV240"/>
      <c r="NCW240"/>
      <c r="NCX240"/>
      <c r="NCY240"/>
      <c r="NCZ240"/>
      <c r="NDA240"/>
      <c r="NDB240"/>
      <c r="NDC240"/>
      <c r="NDD240"/>
      <c r="NDE240"/>
      <c r="NDF240"/>
      <c r="NDG240"/>
      <c r="NDH240"/>
      <c r="NDI240"/>
      <c r="NDJ240"/>
      <c r="NDK240"/>
      <c r="NDL240"/>
      <c r="NDM240"/>
      <c r="NDN240"/>
      <c r="NDO240"/>
      <c r="NDP240"/>
      <c r="NDQ240"/>
      <c r="NDR240"/>
      <c r="NDS240"/>
      <c r="NDT240"/>
      <c r="NDU240"/>
      <c r="NDV240"/>
      <c r="NDW240"/>
      <c r="NDX240"/>
      <c r="NDY240"/>
      <c r="NDZ240"/>
      <c r="NEA240"/>
      <c r="NEB240"/>
      <c r="NEC240"/>
      <c r="NED240"/>
      <c r="NEE240"/>
      <c r="NEF240"/>
      <c r="NEG240"/>
      <c r="NEH240"/>
      <c r="NEI240"/>
      <c r="NEJ240"/>
      <c r="NEK240"/>
      <c r="NEL240"/>
      <c r="NEM240"/>
      <c r="NEN240"/>
      <c r="NEO240"/>
      <c r="NEP240"/>
      <c r="NEQ240"/>
      <c r="NER240"/>
      <c r="NES240"/>
      <c r="NET240"/>
      <c r="NEU240"/>
      <c r="NEV240"/>
      <c r="NEW240"/>
      <c r="NEX240"/>
      <c r="NEY240"/>
      <c r="NEZ240"/>
      <c r="NFA240"/>
      <c r="NFB240"/>
      <c r="NFC240"/>
      <c r="NFD240"/>
      <c r="NFE240"/>
      <c r="NFF240"/>
      <c r="NFG240"/>
      <c r="NFH240"/>
      <c r="NFI240"/>
      <c r="NFJ240"/>
      <c r="NFK240"/>
      <c r="NFL240"/>
      <c r="NFM240"/>
      <c r="NFN240"/>
      <c r="NFO240"/>
      <c r="NFP240"/>
      <c r="NFQ240"/>
      <c r="NFR240"/>
      <c r="NFS240"/>
      <c r="NFT240"/>
      <c r="NFU240"/>
      <c r="NFV240"/>
      <c r="NFW240"/>
      <c r="NFX240"/>
      <c r="NFY240"/>
      <c r="NFZ240"/>
      <c r="NGA240"/>
      <c r="NGB240"/>
      <c r="NGC240"/>
      <c r="NGD240"/>
      <c r="NGE240"/>
      <c r="NGF240"/>
      <c r="NGG240"/>
      <c r="NGH240"/>
      <c r="NGI240"/>
      <c r="NGJ240"/>
      <c r="NGK240"/>
      <c r="NGL240"/>
      <c r="NGM240"/>
      <c r="NGN240"/>
      <c r="NGO240"/>
      <c r="NGP240"/>
      <c r="NGQ240"/>
      <c r="NGR240"/>
      <c r="NGS240"/>
      <c r="NGT240"/>
      <c r="NGU240"/>
      <c r="NGV240"/>
      <c r="NGW240"/>
      <c r="NGX240"/>
      <c r="NGY240"/>
      <c r="NGZ240"/>
      <c r="NHA240"/>
      <c r="NHB240"/>
      <c r="NHC240"/>
      <c r="NHD240"/>
      <c r="NHE240"/>
      <c r="NHF240"/>
      <c r="NHG240"/>
      <c r="NHH240"/>
      <c r="NHI240"/>
      <c r="NHJ240"/>
      <c r="NHK240"/>
      <c r="NHL240"/>
      <c r="NHM240"/>
      <c r="NHN240"/>
      <c r="NHO240"/>
      <c r="NHP240"/>
      <c r="NHQ240"/>
      <c r="NHR240"/>
      <c r="NHS240"/>
      <c r="NHT240"/>
      <c r="NHU240"/>
      <c r="NHV240"/>
      <c r="NHW240"/>
      <c r="NHX240"/>
      <c r="NHY240"/>
      <c r="NHZ240"/>
      <c r="NIA240"/>
      <c r="NIB240"/>
      <c r="NIC240"/>
      <c r="NID240"/>
      <c r="NIE240"/>
      <c r="NIF240"/>
      <c r="NIG240"/>
      <c r="NIH240"/>
      <c r="NII240"/>
      <c r="NIJ240"/>
      <c r="NIK240"/>
      <c r="NIL240"/>
      <c r="NIM240"/>
      <c r="NIN240"/>
      <c r="NIO240"/>
      <c r="NIP240"/>
      <c r="NIQ240"/>
      <c r="NIR240"/>
      <c r="NIS240"/>
      <c r="NIT240"/>
      <c r="NIU240"/>
      <c r="NIV240"/>
      <c r="NIW240"/>
      <c r="NIX240"/>
      <c r="NIY240"/>
      <c r="NIZ240"/>
      <c r="NJA240"/>
      <c r="NJB240"/>
      <c r="NJC240"/>
      <c r="NJD240"/>
      <c r="NJE240"/>
      <c r="NJF240"/>
      <c r="NJG240"/>
      <c r="NJH240"/>
      <c r="NJI240"/>
      <c r="NJJ240"/>
      <c r="NJK240"/>
      <c r="NJL240"/>
      <c r="NJM240"/>
      <c r="NJN240"/>
      <c r="NJO240"/>
      <c r="NJP240"/>
      <c r="NJQ240"/>
      <c r="NJR240"/>
      <c r="NJS240"/>
      <c r="NJT240"/>
      <c r="NJU240"/>
      <c r="NJV240"/>
      <c r="NJW240"/>
      <c r="NJX240"/>
      <c r="NJY240"/>
      <c r="NJZ240"/>
      <c r="NKA240"/>
      <c r="NKB240"/>
      <c r="NKC240"/>
      <c r="NKD240"/>
      <c r="NKE240"/>
      <c r="NKF240"/>
      <c r="NKG240"/>
      <c r="NKH240"/>
      <c r="NKI240"/>
      <c r="NKJ240"/>
      <c r="NKK240"/>
      <c r="NKL240"/>
      <c r="NKM240"/>
      <c r="NKN240"/>
      <c r="NKO240"/>
      <c r="NKP240"/>
      <c r="NKQ240"/>
      <c r="NKR240"/>
      <c r="NKS240"/>
      <c r="NKT240"/>
      <c r="NKU240"/>
      <c r="NKV240"/>
      <c r="NKW240"/>
      <c r="NKX240"/>
      <c r="NKY240"/>
      <c r="NKZ240"/>
      <c r="NLA240"/>
      <c r="NLB240"/>
      <c r="NLC240"/>
      <c r="NLD240"/>
      <c r="NLE240"/>
      <c r="NLF240"/>
      <c r="NLG240"/>
      <c r="NLH240"/>
      <c r="NLI240"/>
      <c r="NLJ240"/>
      <c r="NLK240"/>
      <c r="NLL240"/>
      <c r="NLM240"/>
      <c r="NLN240"/>
      <c r="NLO240"/>
      <c r="NLP240"/>
      <c r="NLQ240"/>
      <c r="NLR240"/>
      <c r="NLS240"/>
      <c r="NLT240"/>
      <c r="NLU240"/>
      <c r="NLV240"/>
      <c r="NLW240"/>
      <c r="NLX240"/>
      <c r="NLY240"/>
      <c r="NLZ240"/>
      <c r="NMA240"/>
      <c r="NMB240"/>
      <c r="NMC240"/>
      <c r="NMD240"/>
      <c r="NME240"/>
      <c r="NMF240"/>
      <c r="NMG240"/>
      <c r="NMH240"/>
      <c r="NMI240"/>
      <c r="NMJ240"/>
      <c r="NMK240"/>
      <c r="NML240"/>
      <c r="NMM240"/>
      <c r="NMN240"/>
      <c r="NMO240"/>
      <c r="NMP240"/>
      <c r="NMQ240"/>
      <c r="NMR240"/>
      <c r="NMS240"/>
      <c r="NMT240"/>
      <c r="NMU240"/>
      <c r="NMV240"/>
      <c r="NMW240"/>
      <c r="NMX240"/>
      <c r="NMY240"/>
      <c r="NMZ240"/>
      <c r="NNA240"/>
      <c r="NNB240"/>
      <c r="NNC240"/>
      <c r="NND240"/>
      <c r="NNE240"/>
      <c r="NNF240"/>
      <c r="NNG240"/>
      <c r="NNH240"/>
      <c r="NNI240"/>
      <c r="NNJ240"/>
      <c r="NNK240"/>
      <c r="NNL240"/>
      <c r="NNM240"/>
      <c r="NNN240"/>
      <c r="NNO240"/>
      <c r="NNP240"/>
      <c r="NNQ240"/>
      <c r="NNR240"/>
      <c r="NNS240"/>
      <c r="NNT240"/>
      <c r="NNU240"/>
      <c r="NNV240"/>
      <c r="NNW240"/>
      <c r="NNX240"/>
      <c r="NNY240"/>
      <c r="NNZ240"/>
      <c r="NOA240"/>
      <c r="NOB240"/>
      <c r="NOC240"/>
      <c r="NOD240"/>
      <c r="NOE240"/>
      <c r="NOF240"/>
      <c r="NOG240"/>
      <c r="NOH240"/>
      <c r="NOI240"/>
      <c r="NOJ240"/>
      <c r="NOK240"/>
      <c r="NOL240"/>
      <c r="NOM240"/>
      <c r="NON240"/>
      <c r="NOO240"/>
      <c r="NOP240"/>
      <c r="NOQ240"/>
      <c r="NOR240"/>
      <c r="NOS240"/>
      <c r="NOT240"/>
      <c r="NOU240"/>
      <c r="NOV240"/>
      <c r="NOW240"/>
      <c r="NOX240"/>
      <c r="NOY240"/>
      <c r="NOZ240"/>
      <c r="NPA240"/>
      <c r="NPB240"/>
      <c r="NPC240"/>
      <c r="NPD240"/>
      <c r="NPE240"/>
      <c r="NPF240"/>
      <c r="NPG240"/>
      <c r="NPH240"/>
      <c r="NPI240"/>
      <c r="NPJ240"/>
      <c r="NPK240"/>
      <c r="NPL240"/>
      <c r="NPM240"/>
      <c r="NPN240"/>
      <c r="NPO240"/>
      <c r="NPP240"/>
      <c r="NPQ240"/>
      <c r="NPR240"/>
      <c r="NPS240"/>
      <c r="NPT240"/>
      <c r="NPU240"/>
      <c r="NPV240"/>
      <c r="NPW240"/>
      <c r="NPX240"/>
      <c r="NPY240"/>
      <c r="NPZ240"/>
      <c r="NQA240"/>
      <c r="NQB240"/>
      <c r="NQC240"/>
      <c r="NQD240"/>
      <c r="NQE240"/>
      <c r="NQF240"/>
      <c r="NQG240"/>
      <c r="NQH240"/>
      <c r="NQI240"/>
      <c r="NQJ240"/>
      <c r="NQK240"/>
      <c r="NQL240"/>
      <c r="NQM240"/>
      <c r="NQN240"/>
      <c r="NQO240"/>
      <c r="NQP240"/>
      <c r="NQQ240"/>
      <c r="NQR240"/>
      <c r="NQS240"/>
      <c r="NQT240"/>
      <c r="NQU240"/>
      <c r="NQV240"/>
      <c r="NQW240"/>
      <c r="NQX240"/>
      <c r="NQY240"/>
      <c r="NQZ240"/>
      <c r="NRA240"/>
      <c r="NRB240"/>
      <c r="NRC240"/>
      <c r="NRD240"/>
      <c r="NRE240"/>
      <c r="NRF240"/>
      <c r="NRG240"/>
      <c r="NRH240"/>
      <c r="NRI240"/>
      <c r="NRJ240"/>
      <c r="NRK240"/>
      <c r="NRL240"/>
      <c r="NRM240"/>
      <c r="NRN240"/>
      <c r="NRO240"/>
      <c r="NRP240"/>
      <c r="NRQ240"/>
      <c r="NRR240"/>
      <c r="NRS240"/>
      <c r="NRT240"/>
      <c r="NRU240"/>
      <c r="NRV240"/>
      <c r="NRW240"/>
      <c r="NRX240"/>
      <c r="NRY240"/>
      <c r="NRZ240"/>
      <c r="NSA240"/>
      <c r="NSB240"/>
      <c r="NSC240"/>
      <c r="NSD240"/>
      <c r="NSE240"/>
      <c r="NSF240"/>
      <c r="NSG240"/>
      <c r="NSH240"/>
      <c r="NSI240"/>
      <c r="NSJ240"/>
      <c r="NSK240"/>
      <c r="NSL240"/>
      <c r="NSM240"/>
      <c r="NSN240"/>
      <c r="NSO240"/>
      <c r="NSP240"/>
      <c r="NSQ240"/>
      <c r="NSR240"/>
      <c r="NSS240"/>
      <c r="NST240"/>
      <c r="NSU240"/>
      <c r="NSV240"/>
      <c r="NSW240"/>
      <c r="NSX240"/>
      <c r="NSY240"/>
      <c r="NSZ240"/>
      <c r="NTA240"/>
      <c r="NTB240"/>
      <c r="NTC240"/>
      <c r="NTD240"/>
      <c r="NTE240"/>
      <c r="NTF240"/>
      <c r="NTG240"/>
      <c r="NTH240"/>
      <c r="NTI240"/>
      <c r="NTJ240"/>
      <c r="NTK240"/>
      <c r="NTL240"/>
      <c r="NTM240"/>
      <c r="NTN240"/>
      <c r="NTO240"/>
      <c r="NTP240"/>
      <c r="NTQ240"/>
      <c r="NTR240"/>
      <c r="NTS240"/>
      <c r="NTT240"/>
      <c r="NTU240"/>
      <c r="NTV240"/>
      <c r="NTW240"/>
      <c r="NTX240"/>
      <c r="NTY240"/>
      <c r="NTZ240"/>
      <c r="NUA240"/>
      <c r="NUB240"/>
      <c r="NUC240"/>
      <c r="NUD240"/>
      <c r="NUE240"/>
      <c r="NUF240"/>
      <c r="NUG240"/>
      <c r="NUH240"/>
      <c r="NUI240"/>
      <c r="NUJ240"/>
      <c r="NUK240"/>
      <c r="NUL240"/>
      <c r="NUM240"/>
      <c r="NUN240"/>
      <c r="NUO240"/>
      <c r="NUP240"/>
      <c r="NUQ240"/>
      <c r="NUR240"/>
      <c r="NUS240"/>
      <c r="NUT240"/>
      <c r="NUU240"/>
      <c r="NUV240"/>
      <c r="NUW240"/>
      <c r="NUX240"/>
      <c r="NUY240"/>
      <c r="NUZ240"/>
      <c r="NVA240"/>
      <c r="NVB240"/>
      <c r="NVC240"/>
      <c r="NVD240"/>
      <c r="NVE240"/>
      <c r="NVF240"/>
      <c r="NVG240"/>
      <c r="NVH240"/>
      <c r="NVI240"/>
      <c r="NVJ240"/>
      <c r="NVK240"/>
      <c r="NVL240"/>
      <c r="NVM240"/>
      <c r="NVN240"/>
      <c r="NVO240"/>
      <c r="NVP240"/>
      <c r="NVQ240"/>
      <c r="NVR240"/>
      <c r="NVS240"/>
      <c r="NVT240"/>
      <c r="NVU240"/>
      <c r="NVV240"/>
      <c r="NVW240"/>
      <c r="NVX240"/>
      <c r="NVY240"/>
      <c r="NVZ240"/>
      <c r="NWA240"/>
      <c r="NWB240"/>
      <c r="NWC240"/>
      <c r="NWD240"/>
      <c r="NWE240"/>
      <c r="NWF240"/>
      <c r="NWG240"/>
      <c r="NWH240"/>
      <c r="NWI240"/>
      <c r="NWJ240"/>
      <c r="NWK240"/>
      <c r="NWL240"/>
      <c r="NWM240"/>
      <c r="NWN240"/>
      <c r="NWO240"/>
      <c r="NWP240"/>
      <c r="NWQ240"/>
      <c r="NWR240"/>
      <c r="NWS240"/>
      <c r="NWT240"/>
      <c r="NWU240"/>
      <c r="NWV240"/>
      <c r="NWW240"/>
      <c r="NWX240"/>
      <c r="NWY240"/>
      <c r="NWZ240"/>
      <c r="NXA240"/>
      <c r="NXB240"/>
      <c r="NXC240"/>
      <c r="NXD240"/>
      <c r="NXE240"/>
      <c r="NXF240"/>
      <c r="NXG240"/>
      <c r="NXH240"/>
      <c r="NXI240"/>
      <c r="NXJ240"/>
      <c r="NXK240"/>
      <c r="NXL240"/>
      <c r="NXM240"/>
      <c r="NXN240"/>
      <c r="NXO240"/>
      <c r="NXP240"/>
      <c r="NXQ240"/>
      <c r="NXR240"/>
      <c r="NXS240"/>
      <c r="NXT240"/>
      <c r="NXU240"/>
      <c r="NXV240"/>
      <c r="NXW240"/>
      <c r="NXX240"/>
      <c r="NXY240"/>
      <c r="NXZ240"/>
      <c r="NYA240"/>
      <c r="NYB240"/>
      <c r="NYC240"/>
      <c r="NYD240"/>
      <c r="NYE240"/>
      <c r="NYF240"/>
      <c r="NYG240"/>
      <c r="NYH240"/>
      <c r="NYI240"/>
      <c r="NYJ240"/>
      <c r="NYK240"/>
      <c r="NYL240"/>
      <c r="NYM240"/>
      <c r="NYN240"/>
      <c r="NYO240"/>
      <c r="NYP240"/>
      <c r="NYQ240"/>
      <c r="NYR240"/>
      <c r="NYS240"/>
      <c r="NYT240"/>
      <c r="NYU240"/>
      <c r="NYV240"/>
      <c r="NYW240"/>
      <c r="NYX240"/>
      <c r="NYY240"/>
      <c r="NYZ240"/>
      <c r="NZA240"/>
      <c r="NZB240"/>
      <c r="NZC240"/>
      <c r="NZD240"/>
      <c r="NZE240"/>
      <c r="NZF240"/>
      <c r="NZG240"/>
      <c r="NZH240"/>
      <c r="NZI240"/>
      <c r="NZJ240"/>
      <c r="NZK240"/>
      <c r="NZL240"/>
      <c r="NZM240"/>
      <c r="NZN240"/>
      <c r="NZO240"/>
      <c r="NZP240"/>
      <c r="NZQ240"/>
      <c r="NZR240"/>
      <c r="NZS240"/>
      <c r="NZT240"/>
      <c r="NZU240"/>
      <c r="NZV240"/>
      <c r="NZW240"/>
      <c r="NZX240"/>
      <c r="NZY240"/>
      <c r="NZZ240"/>
      <c r="OAA240"/>
      <c r="OAB240"/>
      <c r="OAC240"/>
      <c r="OAD240"/>
      <c r="OAE240"/>
      <c r="OAF240"/>
      <c r="OAG240"/>
      <c r="OAH240"/>
      <c r="OAI240"/>
      <c r="OAJ240"/>
      <c r="OAK240"/>
      <c r="OAL240"/>
      <c r="OAM240"/>
      <c r="OAN240"/>
      <c r="OAO240"/>
      <c r="OAP240"/>
      <c r="OAQ240"/>
      <c r="OAR240"/>
      <c r="OAS240"/>
      <c r="OAT240"/>
      <c r="OAU240"/>
      <c r="OAV240"/>
      <c r="OAW240"/>
      <c r="OAX240"/>
      <c r="OAY240"/>
      <c r="OAZ240"/>
      <c r="OBA240"/>
      <c r="OBB240"/>
      <c r="OBC240"/>
      <c r="OBD240"/>
      <c r="OBE240"/>
      <c r="OBF240"/>
      <c r="OBG240"/>
      <c r="OBH240"/>
      <c r="OBI240"/>
      <c r="OBJ240"/>
      <c r="OBK240"/>
      <c r="OBL240"/>
      <c r="OBM240"/>
      <c r="OBN240"/>
      <c r="OBO240"/>
      <c r="OBP240"/>
      <c r="OBQ240"/>
      <c r="OBR240"/>
      <c r="OBS240"/>
      <c r="OBT240"/>
      <c r="OBU240"/>
      <c r="OBV240"/>
      <c r="OBW240"/>
      <c r="OBX240"/>
      <c r="OBY240"/>
      <c r="OBZ240"/>
      <c r="OCA240"/>
      <c r="OCB240"/>
      <c r="OCC240"/>
      <c r="OCD240"/>
      <c r="OCE240"/>
      <c r="OCF240"/>
      <c r="OCG240"/>
      <c r="OCH240"/>
      <c r="OCI240"/>
      <c r="OCJ240"/>
      <c r="OCK240"/>
      <c r="OCL240"/>
      <c r="OCM240"/>
      <c r="OCN240"/>
      <c r="OCO240"/>
      <c r="OCP240"/>
      <c r="OCQ240"/>
      <c r="OCR240"/>
      <c r="OCS240"/>
      <c r="OCT240"/>
      <c r="OCU240"/>
      <c r="OCV240"/>
      <c r="OCW240"/>
      <c r="OCX240"/>
      <c r="OCY240"/>
      <c r="OCZ240"/>
      <c r="ODA240"/>
      <c r="ODB240"/>
      <c r="ODC240"/>
      <c r="ODD240"/>
      <c r="ODE240"/>
      <c r="ODF240"/>
      <c r="ODG240"/>
      <c r="ODH240"/>
      <c r="ODI240"/>
      <c r="ODJ240"/>
      <c r="ODK240"/>
      <c r="ODL240"/>
      <c r="ODM240"/>
      <c r="ODN240"/>
      <c r="ODO240"/>
      <c r="ODP240"/>
      <c r="ODQ240"/>
      <c r="ODR240"/>
      <c r="ODS240"/>
      <c r="ODT240"/>
      <c r="ODU240"/>
      <c r="ODV240"/>
      <c r="ODW240"/>
      <c r="ODX240"/>
      <c r="ODY240"/>
      <c r="ODZ240"/>
      <c r="OEA240"/>
      <c r="OEB240"/>
      <c r="OEC240"/>
      <c r="OED240"/>
      <c r="OEE240"/>
      <c r="OEF240"/>
      <c r="OEG240"/>
      <c r="OEH240"/>
      <c r="OEI240"/>
      <c r="OEJ240"/>
      <c r="OEK240"/>
      <c r="OEL240"/>
      <c r="OEM240"/>
      <c r="OEN240"/>
      <c r="OEO240"/>
      <c r="OEP240"/>
      <c r="OEQ240"/>
      <c r="OER240"/>
      <c r="OES240"/>
      <c r="OET240"/>
      <c r="OEU240"/>
      <c r="OEV240"/>
      <c r="OEW240"/>
      <c r="OEX240"/>
      <c r="OEY240"/>
      <c r="OEZ240"/>
      <c r="OFA240"/>
      <c r="OFB240"/>
      <c r="OFC240"/>
      <c r="OFD240"/>
      <c r="OFE240"/>
      <c r="OFF240"/>
      <c r="OFG240"/>
      <c r="OFH240"/>
      <c r="OFI240"/>
      <c r="OFJ240"/>
      <c r="OFK240"/>
      <c r="OFL240"/>
      <c r="OFM240"/>
      <c r="OFN240"/>
      <c r="OFO240"/>
      <c r="OFP240"/>
      <c r="OFQ240"/>
      <c r="OFR240"/>
      <c r="OFS240"/>
      <c r="OFT240"/>
      <c r="OFU240"/>
      <c r="OFV240"/>
      <c r="OFW240"/>
      <c r="OFX240"/>
      <c r="OFY240"/>
      <c r="OFZ240"/>
      <c r="OGA240"/>
      <c r="OGB240"/>
      <c r="OGC240"/>
      <c r="OGD240"/>
      <c r="OGE240"/>
      <c r="OGF240"/>
      <c r="OGG240"/>
      <c r="OGH240"/>
      <c r="OGI240"/>
      <c r="OGJ240"/>
      <c r="OGK240"/>
      <c r="OGL240"/>
      <c r="OGM240"/>
      <c r="OGN240"/>
      <c r="OGO240"/>
      <c r="OGP240"/>
      <c r="OGQ240"/>
      <c r="OGR240"/>
      <c r="OGS240"/>
      <c r="OGT240"/>
      <c r="OGU240"/>
      <c r="OGV240"/>
      <c r="OGW240"/>
      <c r="OGX240"/>
      <c r="OGY240"/>
      <c r="OGZ240"/>
      <c r="OHA240"/>
      <c r="OHB240"/>
      <c r="OHC240"/>
      <c r="OHD240"/>
      <c r="OHE240"/>
      <c r="OHF240"/>
      <c r="OHG240"/>
      <c r="OHH240"/>
      <c r="OHI240"/>
      <c r="OHJ240"/>
      <c r="OHK240"/>
      <c r="OHL240"/>
      <c r="OHM240"/>
      <c r="OHN240"/>
      <c r="OHO240"/>
      <c r="OHP240"/>
      <c r="OHQ240"/>
      <c r="OHR240"/>
      <c r="OHS240"/>
      <c r="OHT240"/>
      <c r="OHU240"/>
      <c r="OHV240"/>
      <c r="OHW240"/>
      <c r="OHX240"/>
      <c r="OHY240"/>
      <c r="OHZ240"/>
      <c r="OIA240"/>
      <c r="OIB240"/>
      <c r="OIC240"/>
      <c r="OID240"/>
      <c r="OIE240"/>
      <c r="OIF240"/>
      <c r="OIG240"/>
      <c r="OIH240"/>
      <c r="OII240"/>
      <c r="OIJ240"/>
      <c r="OIK240"/>
      <c r="OIL240"/>
      <c r="OIM240"/>
      <c r="OIN240"/>
      <c r="OIO240"/>
      <c r="OIP240"/>
      <c r="OIQ240"/>
      <c r="OIR240"/>
      <c r="OIS240"/>
      <c r="OIT240"/>
      <c r="OIU240"/>
      <c r="OIV240"/>
      <c r="OIW240"/>
      <c r="OIX240"/>
      <c r="OIY240"/>
      <c r="OIZ240"/>
      <c r="OJA240"/>
      <c r="OJB240"/>
      <c r="OJC240"/>
      <c r="OJD240"/>
      <c r="OJE240"/>
      <c r="OJF240"/>
      <c r="OJG240"/>
      <c r="OJH240"/>
      <c r="OJI240"/>
      <c r="OJJ240"/>
      <c r="OJK240"/>
      <c r="OJL240"/>
      <c r="OJM240"/>
      <c r="OJN240"/>
      <c r="OJO240"/>
      <c r="OJP240"/>
      <c r="OJQ240"/>
      <c r="OJR240"/>
      <c r="OJS240"/>
      <c r="OJT240"/>
      <c r="OJU240"/>
      <c r="OJV240"/>
      <c r="OJW240"/>
      <c r="OJX240"/>
      <c r="OJY240"/>
      <c r="OJZ240"/>
      <c r="OKA240"/>
      <c r="OKB240"/>
      <c r="OKC240"/>
      <c r="OKD240"/>
      <c r="OKE240"/>
      <c r="OKF240"/>
      <c r="OKG240"/>
      <c r="OKH240"/>
      <c r="OKI240"/>
      <c r="OKJ240"/>
      <c r="OKK240"/>
      <c r="OKL240"/>
      <c r="OKM240"/>
      <c r="OKN240"/>
      <c r="OKO240"/>
      <c r="OKP240"/>
      <c r="OKQ240"/>
      <c r="OKR240"/>
      <c r="OKS240"/>
      <c r="OKT240"/>
      <c r="OKU240"/>
      <c r="OKV240"/>
      <c r="OKW240"/>
      <c r="OKX240"/>
      <c r="OKY240"/>
      <c r="OKZ240"/>
      <c r="OLA240"/>
      <c r="OLB240"/>
      <c r="OLC240"/>
      <c r="OLD240"/>
      <c r="OLE240"/>
      <c r="OLF240"/>
      <c r="OLG240"/>
      <c r="OLH240"/>
      <c r="OLI240"/>
      <c r="OLJ240"/>
      <c r="OLK240"/>
      <c r="OLL240"/>
      <c r="OLM240"/>
      <c r="OLN240"/>
      <c r="OLO240"/>
      <c r="OLP240"/>
      <c r="OLQ240"/>
      <c r="OLR240"/>
      <c r="OLS240"/>
      <c r="OLT240"/>
      <c r="OLU240"/>
      <c r="OLV240"/>
      <c r="OLW240"/>
      <c r="OLX240"/>
      <c r="OLY240"/>
      <c r="OLZ240"/>
      <c r="OMA240"/>
      <c r="OMB240"/>
      <c r="OMC240"/>
      <c r="OMD240"/>
      <c r="OME240"/>
      <c r="OMF240"/>
      <c r="OMG240"/>
      <c r="OMH240"/>
      <c r="OMI240"/>
      <c r="OMJ240"/>
      <c r="OMK240"/>
      <c r="OML240"/>
      <c r="OMM240"/>
      <c r="OMN240"/>
      <c r="OMO240"/>
      <c r="OMP240"/>
      <c r="OMQ240"/>
      <c r="OMR240"/>
      <c r="OMS240"/>
      <c r="OMT240"/>
      <c r="OMU240"/>
      <c r="OMV240"/>
      <c r="OMW240"/>
      <c r="OMX240"/>
      <c r="OMY240"/>
      <c r="OMZ240"/>
      <c r="ONA240"/>
      <c r="ONB240"/>
      <c r="ONC240"/>
      <c r="OND240"/>
      <c r="ONE240"/>
      <c r="ONF240"/>
      <c r="ONG240"/>
      <c r="ONH240"/>
      <c r="ONI240"/>
      <c r="ONJ240"/>
      <c r="ONK240"/>
      <c r="ONL240"/>
      <c r="ONM240"/>
      <c r="ONN240"/>
      <c r="ONO240"/>
      <c r="ONP240"/>
      <c r="ONQ240"/>
      <c r="ONR240"/>
      <c r="ONS240"/>
      <c r="ONT240"/>
      <c r="ONU240"/>
      <c r="ONV240"/>
      <c r="ONW240"/>
      <c r="ONX240"/>
      <c r="ONY240"/>
      <c r="ONZ240"/>
      <c r="OOA240"/>
      <c r="OOB240"/>
      <c r="OOC240"/>
      <c r="OOD240"/>
      <c r="OOE240"/>
      <c r="OOF240"/>
      <c r="OOG240"/>
      <c r="OOH240"/>
      <c r="OOI240"/>
      <c r="OOJ240"/>
      <c r="OOK240"/>
      <c r="OOL240"/>
      <c r="OOM240"/>
      <c r="OON240"/>
      <c r="OOO240"/>
      <c r="OOP240"/>
      <c r="OOQ240"/>
      <c r="OOR240"/>
      <c r="OOS240"/>
      <c r="OOT240"/>
      <c r="OOU240"/>
      <c r="OOV240"/>
      <c r="OOW240"/>
      <c r="OOX240"/>
      <c r="OOY240"/>
      <c r="OOZ240"/>
      <c r="OPA240"/>
      <c r="OPB240"/>
      <c r="OPC240"/>
      <c r="OPD240"/>
      <c r="OPE240"/>
      <c r="OPF240"/>
      <c r="OPG240"/>
      <c r="OPH240"/>
      <c r="OPI240"/>
      <c r="OPJ240"/>
      <c r="OPK240"/>
      <c r="OPL240"/>
      <c r="OPM240"/>
      <c r="OPN240"/>
      <c r="OPO240"/>
      <c r="OPP240"/>
      <c r="OPQ240"/>
      <c r="OPR240"/>
      <c r="OPS240"/>
      <c r="OPT240"/>
      <c r="OPU240"/>
      <c r="OPV240"/>
      <c r="OPW240"/>
      <c r="OPX240"/>
      <c r="OPY240"/>
      <c r="OPZ240"/>
      <c r="OQA240"/>
      <c r="OQB240"/>
      <c r="OQC240"/>
      <c r="OQD240"/>
      <c r="OQE240"/>
      <c r="OQF240"/>
      <c r="OQG240"/>
      <c r="OQH240"/>
      <c r="OQI240"/>
      <c r="OQJ240"/>
      <c r="OQK240"/>
      <c r="OQL240"/>
      <c r="OQM240"/>
      <c r="OQN240"/>
      <c r="OQO240"/>
      <c r="OQP240"/>
      <c r="OQQ240"/>
      <c r="OQR240"/>
      <c r="OQS240"/>
      <c r="OQT240"/>
      <c r="OQU240"/>
      <c r="OQV240"/>
      <c r="OQW240"/>
      <c r="OQX240"/>
      <c r="OQY240"/>
      <c r="OQZ240"/>
      <c r="ORA240"/>
      <c r="ORB240"/>
      <c r="ORC240"/>
      <c r="ORD240"/>
      <c r="ORE240"/>
      <c r="ORF240"/>
      <c r="ORG240"/>
      <c r="ORH240"/>
      <c r="ORI240"/>
      <c r="ORJ240"/>
      <c r="ORK240"/>
      <c r="ORL240"/>
      <c r="ORM240"/>
      <c r="ORN240"/>
      <c r="ORO240"/>
      <c r="ORP240"/>
      <c r="ORQ240"/>
      <c r="ORR240"/>
      <c r="ORS240"/>
      <c r="ORT240"/>
      <c r="ORU240"/>
      <c r="ORV240"/>
      <c r="ORW240"/>
      <c r="ORX240"/>
      <c r="ORY240"/>
      <c r="ORZ240"/>
      <c r="OSA240"/>
      <c r="OSB240"/>
      <c r="OSC240"/>
      <c r="OSD240"/>
      <c r="OSE240"/>
      <c r="OSF240"/>
      <c r="OSG240"/>
      <c r="OSH240"/>
      <c r="OSI240"/>
      <c r="OSJ240"/>
      <c r="OSK240"/>
      <c r="OSL240"/>
      <c r="OSM240"/>
      <c r="OSN240"/>
      <c r="OSO240"/>
      <c r="OSP240"/>
      <c r="OSQ240"/>
      <c r="OSR240"/>
      <c r="OSS240"/>
      <c r="OST240"/>
      <c r="OSU240"/>
      <c r="OSV240"/>
      <c r="OSW240"/>
      <c r="OSX240"/>
      <c r="OSY240"/>
      <c r="OSZ240"/>
      <c r="OTA240"/>
      <c r="OTB240"/>
      <c r="OTC240"/>
      <c r="OTD240"/>
      <c r="OTE240"/>
      <c r="OTF240"/>
      <c r="OTG240"/>
      <c r="OTH240"/>
      <c r="OTI240"/>
      <c r="OTJ240"/>
      <c r="OTK240"/>
      <c r="OTL240"/>
      <c r="OTM240"/>
      <c r="OTN240"/>
      <c r="OTO240"/>
      <c r="OTP240"/>
      <c r="OTQ240"/>
      <c r="OTR240"/>
      <c r="OTS240"/>
      <c r="OTT240"/>
      <c r="OTU240"/>
      <c r="OTV240"/>
      <c r="OTW240"/>
      <c r="OTX240"/>
      <c r="OTY240"/>
      <c r="OTZ240"/>
      <c r="OUA240"/>
      <c r="OUB240"/>
      <c r="OUC240"/>
      <c r="OUD240"/>
      <c r="OUE240"/>
      <c r="OUF240"/>
      <c r="OUG240"/>
      <c r="OUH240"/>
      <c r="OUI240"/>
      <c r="OUJ240"/>
      <c r="OUK240"/>
      <c r="OUL240"/>
      <c r="OUM240"/>
      <c r="OUN240"/>
      <c r="OUO240"/>
      <c r="OUP240"/>
      <c r="OUQ240"/>
      <c r="OUR240"/>
      <c r="OUS240"/>
      <c r="OUT240"/>
      <c r="OUU240"/>
      <c r="OUV240"/>
      <c r="OUW240"/>
      <c r="OUX240"/>
      <c r="OUY240"/>
      <c r="OUZ240"/>
      <c r="OVA240"/>
      <c r="OVB240"/>
      <c r="OVC240"/>
      <c r="OVD240"/>
      <c r="OVE240"/>
      <c r="OVF240"/>
      <c r="OVG240"/>
      <c r="OVH240"/>
      <c r="OVI240"/>
      <c r="OVJ240"/>
      <c r="OVK240"/>
      <c r="OVL240"/>
      <c r="OVM240"/>
      <c r="OVN240"/>
      <c r="OVO240"/>
      <c r="OVP240"/>
      <c r="OVQ240"/>
      <c r="OVR240"/>
      <c r="OVS240"/>
      <c r="OVT240"/>
      <c r="OVU240"/>
      <c r="OVV240"/>
      <c r="OVW240"/>
      <c r="OVX240"/>
      <c r="OVY240"/>
      <c r="OVZ240"/>
      <c r="OWA240"/>
      <c r="OWB240"/>
      <c r="OWC240"/>
      <c r="OWD240"/>
      <c r="OWE240"/>
      <c r="OWF240"/>
      <c r="OWG240"/>
      <c r="OWH240"/>
      <c r="OWI240"/>
      <c r="OWJ240"/>
      <c r="OWK240"/>
      <c r="OWL240"/>
      <c r="OWM240"/>
      <c r="OWN240"/>
      <c r="OWO240"/>
      <c r="OWP240"/>
      <c r="OWQ240"/>
      <c r="OWR240"/>
      <c r="OWS240"/>
      <c r="OWT240"/>
      <c r="OWU240"/>
      <c r="OWV240"/>
      <c r="OWW240"/>
      <c r="OWX240"/>
      <c r="OWY240"/>
      <c r="OWZ240"/>
      <c r="OXA240"/>
      <c r="OXB240"/>
      <c r="OXC240"/>
      <c r="OXD240"/>
      <c r="OXE240"/>
      <c r="OXF240"/>
      <c r="OXG240"/>
      <c r="OXH240"/>
      <c r="OXI240"/>
      <c r="OXJ240"/>
      <c r="OXK240"/>
      <c r="OXL240"/>
      <c r="OXM240"/>
      <c r="OXN240"/>
      <c r="OXO240"/>
      <c r="OXP240"/>
      <c r="OXQ240"/>
      <c r="OXR240"/>
      <c r="OXS240"/>
      <c r="OXT240"/>
      <c r="OXU240"/>
      <c r="OXV240"/>
      <c r="OXW240"/>
      <c r="OXX240"/>
      <c r="OXY240"/>
      <c r="OXZ240"/>
      <c r="OYA240"/>
      <c r="OYB240"/>
      <c r="OYC240"/>
      <c r="OYD240"/>
      <c r="OYE240"/>
      <c r="OYF240"/>
      <c r="OYG240"/>
      <c r="OYH240"/>
      <c r="OYI240"/>
      <c r="OYJ240"/>
      <c r="OYK240"/>
      <c r="OYL240"/>
      <c r="OYM240"/>
      <c r="OYN240"/>
      <c r="OYO240"/>
      <c r="OYP240"/>
      <c r="OYQ240"/>
      <c r="OYR240"/>
      <c r="OYS240"/>
      <c r="OYT240"/>
      <c r="OYU240"/>
      <c r="OYV240"/>
      <c r="OYW240"/>
      <c r="OYX240"/>
      <c r="OYY240"/>
      <c r="OYZ240"/>
      <c r="OZA240"/>
      <c r="OZB240"/>
      <c r="OZC240"/>
      <c r="OZD240"/>
      <c r="OZE240"/>
      <c r="OZF240"/>
      <c r="OZG240"/>
      <c r="OZH240"/>
      <c r="OZI240"/>
      <c r="OZJ240"/>
      <c r="OZK240"/>
      <c r="OZL240"/>
      <c r="OZM240"/>
      <c r="OZN240"/>
      <c r="OZO240"/>
      <c r="OZP240"/>
      <c r="OZQ240"/>
      <c r="OZR240"/>
      <c r="OZS240"/>
      <c r="OZT240"/>
      <c r="OZU240"/>
      <c r="OZV240"/>
      <c r="OZW240"/>
      <c r="OZX240"/>
      <c r="OZY240"/>
      <c r="OZZ240"/>
      <c r="PAA240"/>
      <c r="PAB240"/>
      <c r="PAC240"/>
      <c r="PAD240"/>
      <c r="PAE240"/>
      <c r="PAF240"/>
      <c r="PAG240"/>
      <c r="PAH240"/>
      <c r="PAI240"/>
      <c r="PAJ240"/>
      <c r="PAK240"/>
      <c r="PAL240"/>
      <c r="PAM240"/>
      <c r="PAN240"/>
      <c r="PAO240"/>
      <c r="PAP240"/>
      <c r="PAQ240"/>
      <c r="PAR240"/>
      <c r="PAS240"/>
      <c r="PAT240"/>
      <c r="PAU240"/>
      <c r="PAV240"/>
      <c r="PAW240"/>
      <c r="PAX240"/>
      <c r="PAY240"/>
      <c r="PAZ240"/>
      <c r="PBA240"/>
      <c r="PBB240"/>
      <c r="PBC240"/>
      <c r="PBD240"/>
      <c r="PBE240"/>
      <c r="PBF240"/>
      <c r="PBG240"/>
      <c r="PBH240"/>
      <c r="PBI240"/>
      <c r="PBJ240"/>
      <c r="PBK240"/>
      <c r="PBL240"/>
      <c r="PBM240"/>
      <c r="PBN240"/>
      <c r="PBO240"/>
      <c r="PBP240"/>
      <c r="PBQ240"/>
      <c r="PBR240"/>
      <c r="PBS240"/>
      <c r="PBT240"/>
      <c r="PBU240"/>
      <c r="PBV240"/>
      <c r="PBW240"/>
      <c r="PBX240"/>
      <c r="PBY240"/>
      <c r="PBZ240"/>
      <c r="PCA240"/>
      <c r="PCB240"/>
      <c r="PCC240"/>
      <c r="PCD240"/>
      <c r="PCE240"/>
      <c r="PCF240"/>
      <c r="PCG240"/>
      <c r="PCH240"/>
      <c r="PCI240"/>
      <c r="PCJ240"/>
      <c r="PCK240"/>
      <c r="PCL240"/>
      <c r="PCM240"/>
      <c r="PCN240"/>
      <c r="PCO240"/>
      <c r="PCP240"/>
      <c r="PCQ240"/>
      <c r="PCR240"/>
      <c r="PCS240"/>
      <c r="PCT240"/>
      <c r="PCU240"/>
      <c r="PCV240"/>
      <c r="PCW240"/>
      <c r="PCX240"/>
      <c r="PCY240"/>
      <c r="PCZ240"/>
      <c r="PDA240"/>
      <c r="PDB240"/>
      <c r="PDC240"/>
      <c r="PDD240"/>
      <c r="PDE240"/>
      <c r="PDF240"/>
      <c r="PDG240"/>
      <c r="PDH240"/>
      <c r="PDI240"/>
      <c r="PDJ240"/>
      <c r="PDK240"/>
      <c r="PDL240"/>
      <c r="PDM240"/>
      <c r="PDN240"/>
      <c r="PDO240"/>
      <c r="PDP240"/>
      <c r="PDQ240"/>
      <c r="PDR240"/>
      <c r="PDS240"/>
      <c r="PDT240"/>
      <c r="PDU240"/>
      <c r="PDV240"/>
      <c r="PDW240"/>
      <c r="PDX240"/>
      <c r="PDY240"/>
      <c r="PDZ240"/>
      <c r="PEA240"/>
      <c r="PEB240"/>
      <c r="PEC240"/>
      <c r="PED240"/>
      <c r="PEE240"/>
      <c r="PEF240"/>
      <c r="PEG240"/>
      <c r="PEH240"/>
      <c r="PEI240"/>
      <c r="PEJ240"/>
      <c r="PEK240"/>
      <c r="PEL240"/>
      <c r="PEM240"/>
      <c r="PEN240"/>
      <c r="PEO240"/>
      <c r="PEP240"/>
      <c r="PEQ240"/>
      <c r="PER240"/>
      <c r="PES240"/>
      <c r="PET240"/>
      <c r="PEU240"/>
      <c r="PEV240"/>
      <c r="PEW240"/>
      <c r="PEX240"/>
      <c r="PEY240"/>
      <c r="PEZ240"/>
      <c r="PFA240"/>
      <c r="PFB240"/>
      <c r="PFC240"/>
      <c r="PFD240"/>
      <c r="PFE240"/>
      <c r="PFF240"/>
      <c r="PFG240"/>
      <c r="PFH240"/>
      <c r="PFI240"/>
      <c r="PFJ240"/>
      <c r="PFK240"/>
      <c r="PFL240"/>
      <c r="PFM240"/>
      <c r="PFN240"/>
      <c r="PFO240"/>
      <c r="PFP240"/>
      <c r="PFQ240"/>
      <c r="PFR240"/>
      <c r="PFS240"/>
      <c r="PFT240"/>
      <c r="PFU240"/>
      <c r="PFV240"/>
      <c r="PFW240"/>
      <c r="PFX240"/>
      <c r="PFY240"/>
      <c r="PFZ240"/>
      <c r="PGA240"/>
      <c r="PGB240"/>
      <c r="PGC240"/>
      <c r="PGD240"/>
      <c r="PGE240"/>
      <c r="PGF240"/>
      <c r="PGG240"/>
      <c r="PGH240"/>
      <c r="PGI240"/>
      <c r="PGJ240"/>
      <c r="PGK240"/>
      <c r="PGL240"/>
      <c r="PGM240"/>
      <c r="PGN240"/>
      <c r="PGO240"/>
      <c r="PGP240"/>
      <c r="PGQ240"/>
      <c r="PGR240"/>
      <c r="PGS240"/>
      <c r="PGT240"/>
      <c r="PGU240"/>
      <c r="PGV240"/>
      <c r="PGW240"/>
      <c r="PGX240"/>
      <c r="PGY240"/>
      <c r="PGZ240"/>
      <c r="PHA240"/>
      <c r="PHB240"/>
      <c r="PHC240"/>
      <c r="PHD240"/>
      <c r="PHE240"/>
      <c r="PHF240"/>
      <c r="PHG240"/>
      <c r="PHH240"/>
      <c r="PHI240"/>
      <c r="PHJ240"/>
      <c r="PHK240"/>
      <c r="PHL240"/>
      <c r="PHM240"/>
      <c r="PHN240"/>
      <c r="PHO240"/>
      <c r="PHP240"/>
      <c r="PHQ240"/>
      <c r="PHR240"/>
      <c r="PHS240"/>
      <c r="PHT240"/>
      <c r="PHU240"/>
      <c r="PHV240"/>
      <c r="PHW240"/>
      <c r="PHX240"/>
      <c r="PHY240"/>
      <c r="PHZ240"/>
      <c r="PIA240"/>
      <c r="PIB240"/>
      <c r="PIC240"/>
      <c r="PID240"/>
      <c r="PIE240"/>
      <c r="PIF240"/>
      <c r="PIG240"/>
      <c r="PIH240"/>
      <c r="PII240"/>
      <c r="PIJ240"/>
      <c r="PIK240"/>
      <c r="PIL240"/>
      <c r="PIM240"/>
      <c r="PIN240"/>
      <c r="PIO240"/>
      <c r="PIP240"/>
      <c r="PIQ240"/>
      <c r="PIR240"/>
      <c r="PIS240"/>
      <c r="PIT240"/>
      <c r="PIU240"/>
      <c r="PIV240"/>
      <c r="PIW240"/>
      <c r="PIX240"/>
      <c r="PIY240"/>
      <c r="PIZ240"/>
      <c r="PJA240"/>
      <c r="PJB240"/>
      <c r="PJC240"/>
      <c r="PJD240"/>
      <c r="PJE240"/>
      <c r="PJF240"/>
      <c r="PJG240"/>
      <c r="PJH240"/>
      <c r="PJI240"/>
      <c r="PJJ240"/>
      <c r="PJK240"/>
      <c r="PJL240"/>
      <c r="PJM240"/>
      <c r="PJN240"/>
      <c r="PJO240"/>
      <c r="PJP240"/>
      <c r="PJQ240"/>
      <c r="PJR240"/>
      <c r="PJS240"/>
      <c r="PJT240"/>
      <c r="PJU240"/>
      <c r="PJV240"/>
      <c r="PJW240"/>
      <c r="PJX240"/>
      <c r="PJY240"/>
      <c r="PJZ240"/>
      <c r="PKA240"/>
      <c r="PKB240"/>
      <c r="PKC240"/>
      <c r="PKD240"/>
      <c r="PKE240"/>
      <c r="PKF240"/>
      <c r="PKG240"/>
      <c r="PKH240"/>
      <c r="PKI240"/>
      <c r="PKJ240"/>
      <c r="PKK240"/>
      <c r="PKL240"/>
      <c r="PKM240"/>
      <c r="PKN240"/>
      <c r="PKO240"/>
      <c r="PKP240"/>
      <c r="PKQ240"/>
      <c r="PKR240"/>
      <c r="PKS240"/>
      <c r="PKT240"/>
      <c r="PKU240"/>
      <c r="PKV240"/>
      <c r="PKW240"/>
      <c r="PKX240"/>
      <c r="PKY240"/>
      <c r="PKZ240"/>
      <c r="PLA240"/>
      <c r="PLB240"/>
      <c r="PLC240"/>
      <c r="PLD240"/>
      <c r="PLE240"/>
      <c r="PLF240"/>
      <c r="PLG240"/>
      <c r="PLH240"/>
      <c r="PLI240"/>
      <c r="PLJ240"/>
      <c r="PLK240"/>
      <c r="PLL240"/>
      <c r="PLM240"/>
      <c r="PLN240"/>
      <c r="PLO240"/>
      <c r="PLP240"/>
      <c r="PLQ240"/>
      <c r="PLR240"/>
      <c r="PLS240"/>
      <c r="PLT240"/>
      <c r="PLU240"/>
      <c r="PLV240"/>
      <c r="PLW240"/>
      <c r="PLX240"/>
      <c r="PLY240"/>
      <c r="PLZ240"/>
      <c r="PMA240"/>
      <c r="PMB240"/>
      <c r="PMC240"/>
      <c r="PMD240"/>
      <c r="PME240"/>
      <c r="PMF240"/>
      <c r="PMG240"/>
      <c r="PMH240"/>
      <c r="PMI240"/>
      <c r="PMJ240"/>
      <c r="PMK240"/>
      <c r="PML240"/>
      <c r="PMM240"/>
      <c r="PMN240"/>
      <c r="PMO240"/>
      <c r="PMP240"/>
      <c r="PMQ240"/>
      <c r="PMR240"/>
      <c r="PMS240"/>
      <c r="PMT240"/>
      <c r="PMU240"/>
      <c r="PMV240"/>
      <c r="PMW240"/>
      <c r="PMX240"/>
      <c r="PMY240"/>
      <c r="PMZ240"/>
      <c r="PNA240"/>
      <c r="PNB240"/>
      <c r="PNC240"/>
      <c r="PND240"/>
      <c r="PNE240"/>
      <c r="PNF240"/>
      <c r="PNG240"/>
      <c r="PNH240"/>
      <c r="PNI240"/>
      <c r="PNJ240"/>
      <c r="PNK240"/>
      <c r="PNL240"/>
      <c r="PNM240"/>
      <c r="PNN240"/>
      <c r="PNO240"/>
      <c r="PNP240"/>
      <c r="PNQ240"/>
      <c r="PNR240"/>
      <c r="PNS240"/>
      <c r="PNT240"/>
      <c r="PNU240"/>
      <c r="PNV240"/>
      <c r="PNW240"/>
      <c r="PNX240"/>
      <c r="PNY240"/>
      <c r="PNZ240"/>
      <c r="POA240"/>
      <c r="POB240"/>
      <c r="POC240"/>
      <c r="POD240"/>
      <c r="POE240"/>
      <c r="POF240"/>
      <c r="POG240"/>
      <c r="POH240"/>
      <c r="POI240"/>
      <c r="POJ240"/>
      <c r="POK240"/>
      <c r="POL240"/>
      <c r="POM240"/>
      <c r="PON240"/>
      <c r="POO240"/>
      <c r="POP240"/>
      <c r="POQ240"/>
      <c r="POR240"/>
      <c r="POS240"/>
      <c r="POT240"/>
      <c r="POU240"/>
      <c r="POV240"/>
      <c r="POW240"/>
      <c r="POX240"/>
      <c r="POY240"/>
      <c r="POZ240"/>
      <c r="PPA240"/>
      <c r="PPB240"/>
      <c r="PPC240"/>
      <c r="PPD240"/>
      <c r="PPE240"/>
      <c r="PPF240"/>
      <c r="PPG240"/>
      <c r="PPH240"/>
      <c r="PPI240"/>
      <c r="PPJ240"/>
      <c r="PPK240"/>
      <c r="PPL240"/>
      <c r="PPM240"/>
      <c r="PPN240"/>
      <c r="PPO240"/>
      <c r="PPP240"/>
      <c r="PPQ240"/>
      <c r="PPR240"/>
      <c r="PPS240"/>
      <c r="PPT240"/>
      <c r="PPU240"/>
      <c r="PPV240"/>
      <c r="PPW240"/>
      <c r="PPX240"/>
      <c r="PPY240"/>
      <c r="PPZ240"/>
      <c r="PQA240"/>
      <c r="PQB240"/>
      <c r="PQC240"/>
      <c r="PQD240"/>
      <c r="PQE240"/>
      <c r="PQF240"/>
      <c r="PQG240"/>
      <c r="PQH240"/>
      <c r="PQI240"/>
      <c r="PQJ240"/>
      <c r="PQK240"/>
      <c r="PQL240"/>
      <c r="PQM240"/>
      <c r="PQN240"/>
      <c r="PQO240"/>
      <c r="PQP240"/>
      <c r="PQQ240"/>
      <c r="PQR240"/>
      <c r="PQS240"/>
      <c r="PQT240"/>
      <c r="PQU240"/>
      <c r="PQV240"/>
      <c r="PQW240"/>
      <c r="PQX240"/>
      <c r="PQY240"/>
      <c r="PQZ240"/>
      <c r="PRA240"/>
      <c r="PRB240"/>
      <c r="PRC240"/>
      <c r="PRD240"/>
      <c r="PRE240"/>
      <c r="PRF240"/>
      <c r="PRG240"/>
      <c r="PRH240"/>
      <c r="PRI240"/>
      <c r="PRJ240"/>
      <c r="PRK240"/>
      <c r="PRL240"/>
      <c r="PRM240"/>
      <c r="PRN240"/>
      <c r="PRO240"/>
      <c r="PRP240"/>
      <c r="PRQ240"/>
      <c r="PRR240"/>
      <c r="PRS240"/>
      <c r="PRT240"/>
      <c r="PRU240"/>
      <c r="PRV240"/>
      <c r="PRW240"/>
      <c r="PRX240"/>
      <c r="PRY240"/>
      <c r="PRZ240"/>
      <c r="PSA240"/>
      <c r="PSB240"/>
      <c r="PSC240"/>
      <c r="PSD240"/>
      <c r="PSE240"/>
      <c r="PSF240"/>
      <c r="PSG240"/>
      <c r="PSH240"/>
      <c r="PSI240"/>
      <c r="PSJ240"/>
      <c r="PSK240"/>
      <c r="PSL240"/>
      <c r="PSM240"/>
      <c r="PSN240"/>
      <c r="PSO240"/>
      <c r="PSP240"/>
      <c r="PSQ240"/>
      <c r="PSR240"/>
      <c r="PSS240"/>
      <c r="PST240"/>
      <c r="PSU240"/>
      <c r="PSV240"/>
      <c r="PSW240"/>
      <c r="PSX240"/>
      <c r="PSY240"/>
      <c r="PSZ240"/>
      <c r="PTA240"/>
      <c r="PTB240"/>
      <c r="PTC240"/>
      <c r="PTD240"/>
      <c r="PTE240"/>
      <c r="PTF240"/>
      <c r="PTG240"/>
      <c r="PTH240"/>
      <c r="PTI240"/>
      <c r="PTJ240"/>
      <c r="PTK240"/>
      <c r="PTL240"/>
      <c r="PTM240"/>
      <c r="PTN240"/>
      <c r="PTO240"/>
      <c r="PTP240"/>
      <c r="PTQ240"/>
      <c r="PTR240"/>
      <c r="PTS240"/>
      <c r="PTT240"/>
      <c r="PTU240"/>
      <c r="PTV240"/>
      <c r="PTW240"/>
      <c r="PTX240"/>
      <c r="PTY240"/>
      <c r="PTZ240"/>
      <c r="PUA240"/>
      <c r="PUB240"/>
      <c r="PUC240"/>
      <c r="PUD240"/>
      <c r="PUE240"/>
      <c r="PUF240"/>
      <c r="PUG240"/>
      <c r="PUH240"/>
      <c r="PUI240"/>
      <c r="PUJ240"/>
      <c r="PUK240"/>
      <c r="PUL240"/>
      <c r="PUM240"/>
      <c r="PUN240"/>
      <c r="PUO240"/>
      <c r="PUP240"/>
      <c r="PUQ240"/>
      <c r="PUR240"/>
      <c r="PUS240"/>
      <c r="PUT240"/>
      <c r="PUU240"/>
      <c r="PUV240"/>
      <c r="PUW240"/>
      <c r="PUX240"/>
      <c r="PUY240"/>
      <c r="PUZ240"/>
      <c r="PVA240"/>
      <c r="PVB240"/>
      <c r="PVC240"/>
      <c r="PVD240"/>
      <c r="PVE240"/>
      <c r="PVF240"/>
      <c r="PVG240"/>
      <c r="PVH240"/>
      <c r="PVI240"/>
      <c r="PVJ240"/>
      <c r="PVK240"/>
      <c r="PVL240"/>
      <c r="PVM240"/>
      <c r="PVN240"/>
      <c r="PVO240"/>
      <c r="PVP240"/>
      <c r="PVQ240"/>
      <c r="PVR240"/>
      <c r="PVS240"/>
      <c r="PVT240"/>
      <c r="PVU240"/>
      <c r="PVV240"/>
      <c r="PVW240"/>
      <c r="PVX240"/>
      <c r="PVY240"/>
      <c r="PVZ240"/>
      <c r="PWA240"/>
      <c r="PWB240"/>
      <c r="PWC240"/>
      <c r="PWD240"/>
      <c r="PWE240"/>
      <c r="PWF240"/>
      <c r="PWG240"/>
      <c r="PWH240"/>
      <c r="PWI240"/>
      <c r="PWJ240"/>
      <c r="PWK240"/>
      <c r="PWL240"/>
      <c r="PWM240"/>
      <c r="PWN240"/>
      <c r="PWO240"/>
      <c r="PWP240"/>
      <c r="PWQ240"/>
      <c r="PWR240"/>
      <c r="PWS240"/>
      <c r="PWT240"/>
      <c r="PWU240"/>
      <c r="PWV240"/>
      <c r="PWW240"/>
      <c r="PWX240"/>
      <c r="PWY240"/>
      <c r="PWZ240"/>
      <c r="PXA240"/>
      <c r="PXB240"/>
      <c r="PXC240"/>
      <c r="PXD240"/>
      <c r="PXE240"/>
      <c r="PXF240"/>
      <c r="PXG240"/>
      <c r="PXH240"/>
      <c r="PXI240"/>
      <c r="PXJ240"/>
      <c r="PXK240"/>
      <c r="PXL240"/>
      <c r="PXM240"/>
      <c r="PXN240"/>
      <c r="PXO240"/>
      <c r="PXP240"/>
      <c r="PXQ240"/>
      <c r="PXR240"/>
      <c r="PXS240"/>
      <c r="PXT240"/>
      <c r="PXU240"/>
      <c r="PXV240"/>
      <c r="PXW240"/>
      <c r="PXX240"/>
      <c r="PXY240"/>
      <c r="PXZ240"/>
      <c r="PYA240"/>
      <c r="PYB240"/>
      <c r="PYC240"/>
      <c r="PYD240"/>
      <c r="PYE240"/>
      <c r="PYF240"/>
      <c r="PYG240"/>
      <c r="PYH240"/>
      <c r="PYI240"/>
      <c r="PYJ240"/>
      <c r="PYK240"/>
      <c r="PYL240"/>
      <c r="PYM240"/>
      <c r="PYN240"/>
      <c r="PYO240"/>
      <c r="PYP240"/>
      <c r="PYQ240"/>
      <c r="PYR240"/>
      <c r="PYS240"/>
      <c r="PYT240"/>
      <c r="PYU240"/>
      <c r="PYV240"/>
      <c r="PYW240"/>
      <c r="PYX240"/>
      <c r="PYY240"/>
      <c r="PYZ240"/>
      <c r="PZA240"/>
      <c r="PZB240"/>
      <c r="PZC240"/>
      <c r="PZD240"/>
      <c r="PZE240"/>
      <c r="PZF240"/>
      <c r="PZG240"/>
      <c r="PZH240"/>
      <c r="PZI240"/>
      <c r="PZJ240"/>
      <c r="PZK240"/>
      <c r="PZL240"/>
      <c r="PZM240"/>
      <c r="PZN240"/>
      <c r="PZO240"/>
      <c r="PZP240"/>
      <c r="PZQ240"/>
      <c r="PZR240"/>
      <c r="PZS240"/>
      <c r="PZT240"/>
      <c r="PZU240"/>
      <c r="PZV240"/>
      <c r="PZW240"/>
      <c r="PZX240"/>
      <c r="PZY240"/>
      <c r="PZZ240"/>
      <c r="QAA240"/>
      <c r="QAB240"/>
      <c r="QAC240"/>
      <c r="QAD240"/>
      <c r="QAE240"/>
      <c r="QAF240"/>
      <c r="QAG240"/>
      <c r="QAH240"/>
      <c r="QAI240"/>
      <c r="QAJ240"/>
      <c r="QAK240"/>
      <c r="QAL240"/>
      <c r="QAM240"/>
      <c r="QAN240"/>
      <c r="QAO240"/>
      <c r="QAP240"/>
      <c r="QAQ240"/>
      <c r="QAR240"/>
      <c r="QAS240"/>
      <c r="QAT240"/>
      <c r="QAU240"/>
      <c r="QAV240"/>
      <c r="QAW240"/>
      <c r="QAX240"/>
      <c r="QAY240"/>
      <c r="QAZ240"/>
      <c r="QBA240"/>
      <c r="QBB240"/>
      <c r="QBC240"/>
      <c r="QBD240"/>
      <c r="QBE240"/>
      <c r="QBF240"/>
      <c r="QBG240"/>
      <c r="QBH240"/>
      <c r="QBI240"/>
      <c r="QBJ240"/>
      <c r="QBK240"/>
      <c r="QBL240"/>
      <c r="QBM240"/>
      <c r="QBN240"/>
      <c r="QBO240"/>
      <c r="QBP240"/>
      <c r="QBQ240"/>
      <c r="QBR240"/>
      <c r="QBS240"/>
      <c r="QBT240"/>
      <c r="QBU240"/>
      <c r="QBV240"/>
      <c r="QBW240"/>
      <c r="QBX240"/>
      <c r="QBY240"/>
      <c r="QBZ240"/>
      <c r="QCA240"/>
      <c r="QCB240"/>
      <c r="QCC240"/>
      <c r="QCD240"/>
      <c r="QCE240"/>
      <c r="QCF240"/>
      <c r="QCG240"/>
      <c r="QCH240"/>
      <c r="QCI240"/>
      <c r="QCJ240"/>
      <c r="QCK240"/>
      <c r="QCL240"/>
      <c r="QCM240"/>
      <c r="QCN240"/>
      <c r="QCO240"/>
      <c r="QCP240"/>
      <c r="QCQ240"/>
      <c r="QCR240"/>
      <c r="QCS240"/>
      <c r="QCT240"/>
      <c r="QCU240"/>
      <c r="QCV240"/>
      <c r="QCW240"/>
      <c r="QCX240"/>
      <c r="QCY240"/>
      <c r="QCZ240"/>
      <c r="QDA240"/>
      <c r="QDB240"/>
      <c r="QDC240"/>
      <c r="QDD240"/>
      <c r="QDE240"/>
      <c r="QDF240"/>
      <c r="QDG240"/>
      <c r="QDH240"/>
      <c r="QDI240"/>
      <c r="QDJ240"/>
      <c r="QDK240"/>
      <c r="QDL240"/>
      <c r="QDM240"/>
      <c r="QDN240"/>
      <c r="QDO240"/>
      <c r="QDP240"/>
      <c r="QDQ240"/>
      <c r="QDR240"/>
      <c r="QDS240"/>
      <c r="QDT240"/>
      <c r="QDU240"/>
      <c r="QDV240"/>
      <c r="QDW240"/>
      <c r="QDX240"/>
      <c r="QDY240"/>
      <c r="QDZ240"/>
      <c r="QEA240"/>
      <c r="QEB240"/>
      <c r="QEC240"/>
      <c r="QED240"/>
      <c r="QEE240"/>
      <c r="QEF240"/>
      <c r="QEG240"/>
      <c r="QEH240"/>
      <c r="QEI240"/>
      <c r="QEJ240"/>
      <c r="QEK240"/>
      <c r="QEL240"/>
      <c r="QEM240"/>
      <c r="QEN240"/>
      <c r="QEO240"/>
      <c r="QEP240"/>
      <c r="QEQ240"/>
      <c r="QER240"/>
      <c r="QES240"/>
      <c r="QET240"/>
      <c r="QEU240"/>
      <c r="QEV240"/>
      <c r="QEW240"/>
      <c r="QEX240"/>
      <c r="QEY240"/>
      <c r="QEZ240"/>
      <c r="QFA240"/>
      <c r="QFB240"/>
      <c r="QFC240"/>
      <c r="QFD240"/>
      <c r="QFE240"/>
      <c r="QFF240"/>
      <c r="QFG240"/>
      <c r="QFH240"/>
      <c r="QFI240"/>
      <c r="QFJ240"/>
      <c r="QFK240"/>
      <c r="QFL240"/>
      <c r="QFM240"/>
      <c r="QFN240"/>
      <c r="QFO240"/>
      <c r="QFP240"/>
      <c r="QFQ240"/>
      <c r="QFR240"/>
      <c r="QFS240"/>
      <c r="QFT240"/>
      <c r="QFU240"/>
      <c r="QFV240"/>
      <c r="QFW240"/>
      <c r="QFX240"/>
      <c r="QFY240"/>
      <c r="QFZ240"/>
      <c r="QGA240"/>
      <c r="QGB240"/>
      <c r="QGC240"/>
      <c r="QGD240"/>
      <c r="QGE240"/>
      <c r="QGF240"/>
      <c r="QGG240"/>
      <c r="QGH240"/>
      <c r="QGI240"/>
      <c r="QGJ240"/>
      <c r="QGK240"/>
      <c r="QGL240"/>
      <c r="QGM240"/>
      <c r="QGN240"/>
      <c r="QGO240"/>
      <c r="QGP240"/>
      <c r="QGQ240"/>
      <c r="QGR240"/>
      <c r="QGS240"/>
      <c r="QGT240"/>
      <c r="QGU240"/>
      <c r="QGV240"/>
      <c r="QGW240"/>
      <c r="QGX240"/>
      <c r="QGY240"/>
      <c r="QGZ240"/>
      <c r="QHA240"/>
      <c r="QHB240"/>
      <c r="QHC240"/>
      <c r="QHD240"/>
      <c r="QHE240"/>
      <c r="QHF240"/>
      <c r="QHG240"/>
      <c r="QHH240"/>
      <c r="QHI240"/>
      <c r="QHJ240"/>
      <c r="QHK240"/>
      <c r="QHL240"/>
      <c r="QHM240"/>
      <c r="QHN240"/>
      <c r="QHO240"/>
      <c r="QHP240"/>
      <c r="QHQ240"/>
      <c r="QHR240"/>
      <c r="QHS240"/>
      <c r="QHT240"/>
      <c r="QHU240"/>
      <c r="QHV240"/>
      <c r="QHW240"/>
      <c r="QHX240"/>
      <c r="QHY240"/>
      <c r="QHZ240"/>
      <c r="QIA240"/>
      <c r="QIB240"/>
      <c r="QIC240"/>
      <c r="QID240"/>
      <c r="QIE240"/>
      <c r="QIF240"/>
      <c r="QIG240"/>
      <c r="QIH240"/>
      <c r="QII240"/>
      <c r="QIJ240"/>
      <c r="QIK240"/>
      <c r="QIL240"/>
      <c r="QIM240"/>
      <c r="QIN240"/>
      <c r="QIO240"/>
      <c r="QIP240"/>
      <c r="QIQ240"/>
      <c r="QIR240"/>
      <c r="QIS240"/>
      <c r="QIT240"/>
      <c r="QIU240"/>
      <c r="QIV240"/>
      <c r="QIW240"/>
      <c r="QIX240"/>
      <c r="QIY240"/>
      <c r="QIZ240"/>
      <c r="QJA240"/>
      <c r="QJB240"/>
      <c r="QJC240"/>
      <c r="QJD240"/>
      <c r="QJE240"/>
      <c r="QJF240"/>
      <c r="QJG240"/>
      <c r="QJH240"/>
      <c r="QJI240"/>
      <c r="QJJ240"/>
      <c r="QJK240"/>
      <c r="QJL240"/>
      <c r="QJM240"/>
      <c r="QJN240"/>
      <c r="QJO240"/>
      <c r="QJP240"/>
      <c r="QJQ240"/>
      <c r="QJR240"/>
      <c r="QJS240"/>
      <c r="QJT240"/>
      <c r="QJU240"/>
      <c r="QJV240"/>
      <c r="QJW240"/>
      <c r="QJX240"/>
      <c r="QJY240"/>
      <c r="QJZ240"/>
      <c r="QKA240"/>
      <c r="QKB240"/>
      <c r="QKC240"/>
      <c r="QKD240"/>
      <c r="QKE240"/>
      <c r="QKF240"/>
      <c r="QKG240"/>
      <c r="QKH240"/>
      <c r="QKI240"/>
      <c r="QKJ240"/>
      <c r="QKK240"/>
      <c r="QKL240"/>
      <c r="QKM240"/>
      <c r="QKN240"/>
      <c r="QKO240"/>
      <c r="QKP240"/>
      <c r="QKQ240"/>
      <c r="QKR240"/>
      <c r="QKS240"/>
      <c r="QKT240"/>
      <c r="QKU240"/>
      <c r="QKV240"/>
      <c r="QKW240"/>
      <c r="QKX240"/>
      <c r="QKY240"/>
      <c r="QKZ240"/>
      <c r="QLA240"/>
      <c r="QLB240"/>
      <c r="QLC240"/>
      <c r="QLD240"/>
      <c r="QLE240"/>
      <c r="QLF240"/>
      <c r="QLG240"/>
      <c r="QLH240"/>
      <c r="QLI240"/>
      <c r="QLJ240"/>
      <c r="QLK240"/>
      <c r="QLL240"/>
      <c r="QLM240"/>
      <c r="QLN240"/>
      <c r="QLO240"/>
      <c r="QLP240"/>
      <c r="QLQ240"/>
      <c r="QLR240"/>
      <c r="QLS240"/>
      <c r="QLT240"/>
      <c r="QLU240"/>
      <c r="QLV240"/>
      <c r="QLW240"/>
      <c r="QLX240"/>
      <c r="QLY240"/>
      <c r="QLZ240"/>
      <c r="QMA240"/>
      <c r="QMB240"/>
      <c r="QMC240"/>
      <c r="QMD240"/>
      <c r="QME240"/>
      <c r="QMF240"/>
      <c r="QMG240"/>
      <c r="QMH240"/>
      <c r="QMI240"/>
      <c r="QMJ240"/>
      <c r="QMK240"/>
      <c r="QML240"/>
      <c r="QMM240"/>
      <c r="QMN240"/>
      <c r="QMO240"/>
      <c r="QMP240"/>
      <c r="QMQ240"/>
      <c r="QMR240"/>
      <c r="QMS240"/>
      <c r="QMT240"/>
      <c r="QMU240"/>
      <c r="QMV240"/>
      <c r="QMW240"/>
      <c r="QMX240"/>
      <c r="QMY240"/>
      <c r="QMZ240"/>
      <c r="QNA240"/>
      <c r="QNB240"/>
      <c r="QNC240"/>
      <c r="QND240"/>
      <c r="QNE240"/>
      <c r="QNF240"/>
      <c r="QNG240"/>
      <c r="QNH240"/>
      <c r="QNI240"/>
      <c r="QNJ240"/>
      <c r="QNK240"/>
      <c r="QNL240"/>
      <c r="QNM240"/>
      <c r="QNN240"/>
      <c r="QNO240"/>
      <c r="QNP240"/>
      <c r="QNQ240"/>
      <c r="QNR240"/>
      <c r="QNS240"/>
      <c r="QNT240"/>
      <c r="QNU240"/>
      <c r="QNV240"/>
      <c r="QNW240"/>
      <c r="QNX240"/>
      <c r="QNY240"/>
      <c r="QNZ240"/>
      <c r="QOA240"/>
      <c r="QOB240"/>
      <c r="QOC240"/>
      <c r="QOD240"/>
      <c r="QOE240"/>
      <c r="QOF240"/>
      <c r="QOG240"/>
      <c r="QOH240"/>
      <c r="QOI240"/>
      <c r="QOJ240"/>
      <c r="QOK240"/>
      <c r="QOL240"/>
      <c r="QOM240"/>
      <c r="QON240"/>
      <c r="QOO240"/>
      <c r="QOP240"/>
      <c r="QOQ240"/>
      <c r="QOR240"/>
      <c r="QOS240"/>
      <c r="QOT240"/>
      <c r="QOU240"/>
      <c r="QOV240"/>
      <c r="QOW240"/>
      <c r="QOX240"/>
      <c r="QOY240"/>
      <c r="QOZ240"/>
      <c r="QPA240"/>
      <c r="QPB240"/>
      <c r="QPC240"/>
      <c r="QPD240"/>
      <c r="QPE240"/>
      <c r="QPF240"/>
      <c r="QPG240"/>
      <c r="QPH240"/>
      <c r="QPI240"/>
      <c r="QPJ240"/>
      <c r="QPK240"/>
      <c r="QPL240"/>
      <c r="QPM240"/>
      <c r="QPN240"/>
      <c r="QPO240"/>
      <c r="QPP240"/>
      <c r="QPQ240"/>
      <c r="QPR240"/>
      <c r="QPS240"/>
      <c r="QPT240"/>
      <c r="QPU240"/>
      <c r="QPV240"/>
      <c r="QPW240"/>
      <c r="QPX240"/>
      <c r="QPY240"/>
      <c r="QPZ240"/>
      <c r="QQA240"/>
      <c r="QQB240"/>
      <c r="QQC240"/>
      <c r="QQD240"/>
      <c r="QQE240"/>
      <c r="QQF240"/>
      <c r="QQG240"/>
      <c r="QQH240"/>
      <c r="QQI240"/>
      <c r="QQJ240"/>
      <c r="QQK240"/>
      <c r="QQL240"/>
      <c r="QQM240"/>
      <c r="QQN240"/>
      <c r="QQO240"/>
      <c r="QQP240"/>
      <c r="QQQ240"/>
      <c r="QQR240"/>
      <c r="QQS240"/>
      <c r="QQT240"/>
      <c r="QQU240"/>
      <c r="QQV240"/>
      <c r="QQW240"/>
      <c r="QQX240"/>
      <c r="QQY240"/>
      <c r="QQZ240"/>
      <c r="QRA240"/>
      <c r="QRB240"/>
      <c r="QRC240"/>
      <c r="QRD240"/>
      <c r="QRE240"/>
      <c r="QRF240"/>
      <c r="QRG240"/>
      <c r="QRH240"/>
      <c r="QRI240"/>
      <c r="QRJ240"/>
      <c r="QRK240"/>
      <c r="QRL240"/>
      <c r="QRM240"/>
      <c r="QRN240"/>
      <c r="QRO240"/>
      <c r="QRP240"/>
      <c r="QRQ240"/>
      <c r="QRR240"/>
      <c r="QRS240"/>
      <c r="QRT240"/>
      <c r="QRU240"/>
      <c r="QRV240"/>
      <c r="QRW240"/>
      <c r="QRX240"/>
      <c r="QRY240"/>
      <c r="QRZ240"/>
      <c r="QSA240"/>
      <c r="QSB240"/>
      <c r="QSC240"/>
      <c r="QSD240"/>
      <c r="QSE240"/>
      <c r="QSF240"/>
      <c r="QSG240"/>
      <c r="QSH240"/>
      <c r="QSI240"/>
      <c r="QSJ240"/>
      <c r="QSK240"/>
      <c r="QSL240"/>
      <c r="QSM240"/>
      <c r="QSN240"/>
      <c r="QSO240"/>
      <c r="QSP240"/>
      <c r="QSQ240"/>
      <c r="QSR240"/>
      <c r="QSS240"/>
      <c r="QST240"/>
      <c r="QSU240"/>
      <c r="QSV240"/>
      <c r="QSW240"/>
      <c r="QSX240"/>
      <c r="QSY240"/>
      <c r="QSZ240"/>
      <c r="QTA240"/>
      <c r="QTB240"/>
      <c r="QTC240"/>
      <c r="QTD240"/>
      <c r="QTE240"/>
      <c r="QTF240"/>
      <c r="QTG240"/>
      <c r="QTH240"/>
      <c r="QTI240"/>
      <c r="QTJ240"/>
      <c r="QTK240"/>
      <c r="QTL240"/>
      <c r="QTM240"/>
      <c r="QTN240"/>
      <c r="QTO240"/>
      <c r="QTP240"/>
      <c r="QTQ240"/>
      <c r="QTR240"/>
      <c r="QTS240"/>
      <c r="QTT240"/>
      <c r="QTU240"/>
      <c r="QTV240"/>
      <c r="QTW240"/>
      <c r="QTX240"/>
      <c r="QTY240"/>
      <c r="QTZ240"/>
      <c r="QUA240"/>
      <c r="QUB240"/>
      <c r="QUC240"/>
      <c r="QUD240"/>
      <c r="QUE240"/>
      <c r="QUF240"/>
      <c r="QUG240"/>
      <c r="QUH240"/>
      <c r="QUI240"/>
      <c r="QUJ240"/>
      <c r="QUK240"/>
      <c r="QUL240"/>
      <c r="QUM240"/>
      <c r="QUN240"/>
      <c r="QUO240"/>
      <c r="QUP240"/>
      <c r="QUQ240"/>
      <c r="QUR240"/>
      <c r="QUS240"/>
      <c r="QUT240"/>
      <c r="QUU240"/>
      <c r="QUV240"/>
      <c r="QUW240"/>
      <c r="QUX240"/>
      <c r="QUY240"/>
      <c r="QUZ240"/>
      <c r="QVA240"/>
      <c r="QVB240"/>
      <c r="QVC240"/>
      <c r="QVD240"/>
      <c r="QVE240"/>
      <c r="QVF240"/>
      <c r="QVG240"/>
      <c r="QVH240"/>
      <c r="QVI240"/>
      <c r="QVJ240"/>
      <c r="QVK240"/>
      <c r="QVL240"/>
      <c r="QVM240"/>
      <c r="QVN240"/>
      <c r="QVO240"/>
      <c r="QVP240"/>
      <c r="QVQ240"/>
      <c r="QVR240"/>
      <c r="QVS240"/>
      <c r="QVT240"/>
      <c r="QVU240"/>
      <c r="QVV240"/>
      <c r="QVW240"/>
      <c r="QVX240"/>
      <c r="QVY240"/>
      <c r="QVZ240"/>
      <c r="QWA240"/>
      <c r="QWB240"/>
      <c r="QWC240"/>
      <c r="QWD240"/>
      <c r="QWE240"/>
      <c r="QWF240"/>
      <c r="QWG240"/>
      <c r="QWH240"/>
      <c r="QWI240"/>
      <c r="QWJ240"/>
      <c r="QWK240"/>
      <c r="QWL240"/>
      <c r="QWM240"/>
      <c r="QWN240"/>
      <c r="QWO240"/>
      <c r="QWP240"/>
      <c r="QWQ240"/>
      <c r="QWR240"/>
      <c r="QWS240"/>
      <c r="QWT240"/>
      <c r="QWU240"/>
      <c r="QWV240"/>
      <c r="QWW240"/>
      <c r="QWX240"/>
      <c r="QWY240"/>
      <c r="QWZ240"/>
      <c r="QXA240"/>
      <c r="QXB240"/>
      <c r="QXC240"/>
      <c r="QXD240"/>
      <c r="QXE240"/>
      <c r="QXF240"/>
      <c r="QXG240"/>
      <c r="QXH240"/>
      <c r="QXI240"/>
      <c r="QXJ240"/>
      <c r="QXK240"/>
      <c r="QXL240"/>
      <c r="QXM240"/>
      <c r="QXN240"/>
      <c r="QXO240"/>
      <c r="QXP240"/>
      <c r="QXQ240"/>
      <c r="QXR240"/>
      <c r="QXS240"/>
      <c r="QXT240"/>
      <c r="QXU240"/>
      <c r="QXV240"/>
      <c r="QXW240"/>
      <c r="QXX240"/>
      <c r="QXY240"/>
      <c r="QXZ240"/>
      <c r="QYA240"/>
      <c r="QYB240"/>
      <c r="QYC240"/>
      <c r="QYD240"/>
      <c r="QYE240"/>
      <c r="QYF240"/>
      <c r="QYG240"/>
      <c r="QYH240"/>
      <c r="QYI240"/>
      <c r="QYJ240"/>
      <c r="QYK240"/>
      <c r="QYL240"/>
      <c r="QYM240"/>
      <c r="QYN240"/>
      <c r="QYO240"/>
      <c r="QYP240"/>
      <c r="QYQ240"/>
      <c r="QYR240"/>
      <c r="QYS240"/>
      <c r="QYT240"/>
      <c r="QYU240"/>
      <c r="QYV240"/>
      <c r="QYW240"/>
      <c r="QYX240"/>
      <c r="QYY240"/>
      <c r="QYZ240"/>
      <c r="QZA240"/>
      <c r="QZB240"/>
      <c r="QZC240"/>
      <c r="QZD240"/>
      <c r="QZE240"/>
      <c r="QZF240"/>
      <c r="QZG240"/>
      <c r="QZH240"/>
      <c r="QZI240"/>
      <c r="QZJ240"/>
      <c r="QZK240"/>
      <c r="QZL240"/>
      <c r="QZM240"/>
      <c r="QZN240"/>
      <c r="QZO240"/>
      <c r="QZP240"/>
      <c r="QZQ240"/>
      <c r="QZR240"/>
      <c r="QZS240"/>
      <c r="QZT240"/>
      <c r="QZU240"/>
      <c r="QZV240"/>
      <c r="QZW240"/>
      <c r="QZX240"/>
      <c r="QZY240"/>
      <c r="QZZ240"/>
      <c r="RAA240"/>
      <c r="RAB240"/>
      <c r="RAC240"/>
      <c r="RAD240"/>
      <c r="RAE240"/>
      <c r="RAF240"/>
      <c r="RAG240"/>
      <c r="RAH240"/>
      <c r="RAI240"/>
      <c r="RAJ240"/>
      <c r="RAK240"/>
      <c r="RAL240"/>
      <c r="RAM240"/>
      <c r="RAN240"/>
      <c r="RAO240"/>
      <c r="RAP240"/>
      <c r="RAQ240"/>
      <c r="RAR240"/>
      <c r="RAS240"/>
      <c r="RAT240"/>
      <c r="RAU240"/>
      <c r="RAV240"/>
      <c r="RAW240"/>
      <c r="RAX240"/>
      <c r="RAY240"/>
      <c r="RAZ240"/>
      <c r="RBA240"/>
      <c r="RBB240"/>
      <c r="RBC240"/>
      <c r="RBD240"/>
      <c r="RBE240"/>
      <c r="RBF240"/>
      <c r="RBG240"/>
      <c r="RBH240"/>
      <c r="RBI240"/>
      <c r="RBJ240"/>
      <c r="RBK240"/>
      <c r="RBL240"/>
      <c r="RBM240"/>
      <c r="RBN240"/>
      <c r="RBO240"/>
      <c r="RBP240"/>
      <c r="RBQ240"/>
      <c r="RBR240"/>
      <c r="RBS240"/>
      <c r="RBT240"/>
      <c r="RBU240"/>
      <c r="RBV240"/>
      <c r="RBW240"/>
      <c r="RBX240"/>
      <c r="RBY240"/>
      <c r="RBZ240"/>
      <c r="RCA240"/>
      <c r="RCB240"/>
      <c r="RCC240"/>
      <c r="RCD240"/>
      <c r="RCE240"/>
      <c r="RCF240"/>
      <c r="RCG240"/>
      <c r="RCH240"/>
      <c r="RCI240"/>
      <c r="RCJ240"/>
      <c r="RCK240"/>
      <c r="RCL240"/>
      <c r="RCM240"/>
      <c r="RCN240"/>
      <c r="RCO240"/>
      <c r="RCP240"/>
      <c r="RCQ240"/>
      <c r="RCR240"/>
      <c r="RCS240"/>
      <c r="RCT240"/>
      <c r="RCU240"/>
      <c r="RCV240"/>
      <c r="RCW240"/>
      <c r="RCX240"/>
      <c r="RCY240"/>
      <c r="RCZ240"/>
      <c r="RDA240"/>
      <c r="RDB240"/>
      <c r="RDC240"/>
      <c r="RDD240"/>
      <c r="RDE240"/>
      <c r="RDF240"/>
      <c r="RDG240"/>
      <c r="RDH240"/>
      <c r="RDI240"/>
      <c r="RDJ240"/>
      <c r="RDK240"/>
      <c r="RDL240"/>
      <c r="RDM240"/>
      <c r="RDN240"/>
      <c r="RDO240"/>
      <c r="RDP240"/>
      <c r="RDQ240"/>
      <c r="RDR240"/>
      <c r="RDS240"/>
      <c r="RDT240"/>
      <c r="RDU240"/>
      <c r="RDV240"/>
      <c r="RDW240"/>
      <c r="RDX240"/>
      <c r="RDY240"/>
      <c r="RDZ240"/>
      <c r="REA240"/>
      <c r="REB240"/>
      <c r="REC240"/>
      <c r="RED240"/>
      <c r="REE240"/>
      <c r="REF240"/>
      <c r="REG240"/>
      <c r="REH240"/>
      <c r="REI240"/>
      <c r="REJ240"/>
      <c r="REK240"/>
      <c r="REL240"/>
      <c r="REM240"/>
      <c r="REN240"/>
      <c r="REO240"/>
      <c r="REP240"/>
      <c r="REQ240"/>
      <c r="RER240"/>
      <c r="RES240"/>
      <c r="RET240"/>
      <c r="REU240"/>
      <c r="REV240"/>
      <c r="REW240"/>
      <c r="REX240"/>
      <c r="REY240"/>
      <c r="REZ240"/>
      <c r="RFA240"/>
      <c r="RFB240"/>
      <c r="RFC240"/>
      <c r="RFD240"/>
      <c r="RFE240"/>
      <c r="RFF240"/>
      <c r="RFG240"/>
      <c r="RFH240"/>
      <c r="RFI240"/>
      <c r="RFJ240"/>
      <c r="RFK240"/>
      <c r="RFL240"/>
      <c r="RFM240"/>
      <c r="RFN240"/>
      <c r="RFO240"/>
      <c r="RFP240"/>
      <c r="RFQ240"/>
      <c r="RFR240"/>
      <c r="RFS240"/>
      <c r="RFT240"/>
      <c r="RFU240"/>
      <c r="RFV240"/>
      <c r="RFW240"/>
      <c r="RFX240"/>
      <c r="RFY240"/>
      <c r="RFZ240"/>
      <c r="RGA240"/>
      <c r="RGB240"/>
      <c r="RGC240"/>
      <c r="RGD240"/>
      <c r="RGE240"/>
      <c r="RGF240"/>
      <c r="RGG240"/>
      <c r="RGH240"/>
      <c r="RGI240"/>
      <c r="RGJ240"/>
      <c r="RGK240"/>
      <c r="RGL240"/>
      <c r="RGM240"/>
      <c r="RGN240"/>
      <c r="RGO240"/>
      <c r="RGP240"/>
      <c r="RGQ240"/>
      <c r="RGR240"/>
      <c r="RGS240"/>
      <c r="RGT240"/>
      <c r="RGU240"/>
      <c r="RGV240"/>
      <c r="RGW240"/>
      <c r="RGX240"/>
      <c r="RGY240"/>
      <c r="RGZ240"/>
      <c r="RHA240"/>
      <c r="RHB240"/>
      <c r="RHC240"/>
      <c r="RHD240"/>
      <c r="RHE240"/>
      <c r="RHF240"/>
      <c r="RHG240"/>
      <c r="RHH240"/>
      <c r="RHI240"/>
      <c r="RHJ240"/>
      <c r="RHK240"/>
      <c r="RHL240"/>
      <c r="RHM240"/>
      <c r="RHN240"/>
      <c r="RHO240"/>
      <c r="RHP240"/>
      <c r="RHQ240"/>
      <c r="RHR240"/>
      <c r="RHS240"/>
      <c r="RHT240"/>
      <c r="RHU240"/>
      <c r="RHV240"/>
      <c r="RHW240"/>
      <c r="RHX240"/>
      <c r="RHY240"/>
      <c r="RHZ240"/>
      <c r="RIA240"/>
      <c r="RIB240"/>
      <c r="RIC240"/>
      <c r="RID240"/>
      <c r="RIE240"/>
      <c r="RIF240"/>
      <c r="RIG240"/>
      <c r="RIH240"/>
      <c r="RII240"/>
      <c r="RIJ240"/>
      <c r="RIK240"/>
      <c r="RIL240"/>
      <c r="RIM240"/>
      <c r="RIN240"/>
      <c r="RIO240"/>
      <c r="RIP240"/>
      <c r="RIQ240"/>
      <c r="RIR240"/>
      <c r="RIS240"/>
      <c r="RIT240"/>
      <c r="RIU240"/>
      <c r="RIV240"/>
      <c r="RIW240"/>
      <c r="RIX240"/>
      <c r="RIY240"/>
      <c r="RIZ240"/>
      <c r="RJA240"/>
      <c r="RJB240"/>
      <c r="RJC240"/>
      <c r="RJD240"/>
      <c r="RJE240"/>
      <c r="RJF240"/>
      <c r="RJG240"/>
      <c r="RJH240"/>
      <c r="RJI240"/>
      <c r="RJJ240"/>
      <c r="RJK240"/>
      <c r="RJL240"/>
      <c r="RJM240"/>
      <c r="RJN240"/>
      <c r="RJO240"/>
      <c r="RJP240"/>
      <c r="RJQ240"/>
      <c r="RJR240"/>
      <c r="RJS240"/>
      <c r="RJT240"/>
      <c r="RJU240"/>
      <c r="RJV240"/>
      <c r="RJW240"/>
      <c r="RJX240"/>
      <c r="RJY240"/>
      <c r="RJZ240"/>
      <c r="RKA240"/>
      <c r="RKB240"/>
      <c r="RKC240"/>
      <c r="RKD240"/>
      <c r="RKE240"/>
      <c r="RKF240"/>
      <c r="RKG240"/>
      <c r="RKH240"/>
      <c r="RKI240"/>
      <c r="RKJ240"/>
      <c r="RKK240"/>
      <c r="RKL240"/>
      <c r="RKM240"/>
      <c r="RKN240"/>
      <c r="RKO240"/>
      <c r="RKP240"/>
      <c r="RKQ240"/>
      <c r="RKR240"/>
      <c r="RKS240"/>
      <c r="RKT240"/>
      <c r="RKU240"/>
      <c r="RKV240"/>
      <c r="RKW240"/>
      <c r="RKX240"/>
      <c r="RKY240"/>
      <c r="RKZ240"/>
      <c r="RLA240"/>
      <c r="RLB240"/>
      <c r="RLC240"/>
      <c r="RLD240"/>
      <c r="RLE240"/>
      <c r="RLF240"/>
      <c r="RLG240"/>
      <c r="RLH240"/>
      <c r="RLI240"/>
      <c r="RLJ240"/>
      <c r="RLK240"/>
      <c r="RLL240"/>
      <c r="RLM240"/>
      <c r="RLN240"/>
      <c r="RLO240"/>
      <c r="RLP240"/>
      <c r="RLQ240"/>
      <c r="RLR240"/>
      <c r="RLS240"/>
      <c r="RLT240"/>
      <c r="RLU240"/>
      <c r="RLV240"/>
      <c r="RLW240"/>
      <c r="RLX240"/>
      <c r="RLY240"/>
      <c r="RLZ240"/>
      <c r="RMA240"/>
      <c r="RMB240"/>
      <c r="RMC240"/>
      <c r="RMD240"/>
      <c r="RME240"/>
      <c r="RMF240"/>
      <c r="RMG240"/>
      <c r="RMH240"/>
      <c r="RMI240"/>
      <c r="RMJ240"/>
      <c r="RMK240"/>
      <c r="RML240"/>
      <c r="RMM240"/>
      <c r="RMN240"/>
      <c r="RMO240"/>
      <c r="RMP240"/>
      <c r="RMQ240"/>
      <c r="RMR240"/>
      <c r="RMS240"/>
      <c r="RMT240"/>
      <c r="RMU240"/>
      <c r="RMV240"/>
      <c r="RMW240"/>
      <c r="RMX240"/>
      <c r="RMY240"/>
      <c r="RMZ240"/>
      <c r="RNA240"/>
      <c r="RNB240"/>
      <c r="RNC240"/>
      <c r="RND240"/>
      <c r="RNE240"/>
      <c r="RNF240"/>
      <c r="RNG240"/>
      <c r="RNH240"/>
      <c r="RNI240"/>
      <c r="RNJ240"/>
      <c r="RNK240"/>
      <c r="RNL240"/>
      <c r="RNM240"/>
      <c r="RNN240"/>
      <c r="RNO240"/>
      <c r="RNP240"/>
      <c r="RNQ240"/>
      <c r="RNR240"/>
      <c r="RNS240"/>
      <c r="RNT240"/>
      <c r="RNU240"/>
      <c r="RNV240"/>
      <c r="RNW240"/>
      <c r="RNX240"/>
      <c r="RNY240"/>
      <c r="RNZ240"/>
      <c r="ROA240"/>
      <c r="ROB240"/>
      <c r="ROC240"/>
      <c r="ROD240"/>
      <c r="ROE240"/>
      <c r="ROF240"/>
      <c r="ROG240"/>
      <c r="ROH240"/>
      <c r="ROI240"/>
      <c r="ROJ240"/>
      <c r="ROK240"/>
      <c r="ROL240"/>
      <c r="ROM240"/>
      <c r="RON240"/>
      <c r="ROO240"/>
      <c r="ROP240"/>
      <c r="ROQ240"/>
      <c r="ROR240"/>
      <c r="ROS240"/>
      <c r="ROT240"/>
      <c r="ROU240"/>
      <c r="ROV240"/>
      <c r="ROW240"/>
      <c r="ROX240"/>
      <c r="ROY240"/>
      <c r="ROZ240"/>
      <c r="RPA240"/>
      <c r="RPB240"/>
      <c r="RPC240"/>
      <c r="RPD240"/>
      <c r="RPE240"/>
      <c r="RPF240"/>
      <c r="RPG240"/>
      <c r="RPH240"/>
      <c r="RPI240"/>
      <c r="RPJ240"/>
      <c r="RPK240"/>
      <c r="RPL240"/>
      <c r="RPM240"/>
      <c r="RPN240"/>
      <c r="RPO240"/>
      <c r="RPP240"/>
      <c r="RPQ240"/>
      <c r="RPR240"/>
      <c r="RPS240"/>
      <c r="RPT240"/>
      <c r="RPU240"/>
      <c r="RPV240"/>
      <c r="RPW240"/>
      <c r="RPX240"/>
      <c r="RPY240"/>
      <c r="RPZ240"/>
      <c r="RQA240"/>
      <c r="RQB240"/>
      <c r="RQC240"/>
      <c r="RQD240"/>
      <c r="RQE240"/>
      <c r="RQF240"/>
      <c r="RQG240"/>
      <c r="RQH240"/>
      <c r="RQI240"/>
      <c r="RQJ240"/>
      <c r="RQK240"/>
      <c r="RQL240"/>
      <c r="RQM240"/>
      <c r="RQN240"/>
      <c r="RQO240"/>
      <c r="RQP240"/>
      <c r="RQQ240"/>
      <c r="RQR240"/>
      <c r="RQS240"/>
      <c r="RQT240"/>
      <c r="RQU240"/>
      <c r="RQV240"/>
      <c r="RQW240"/>
      <c r="RQX240"/>
      <c r="RQY240"/>
      <c r="RQZ240"/>
      <c r="RRA240"/>
      <c r="RRB240"/>
      <c r="RRC240"/>
      <c r="RRD240"/>
      <c r="RRE240"/>
      <c r="RRF240"/>
      <c r="RRG240"/>
      <c r="RRH240"/>
      <c r="RRI240"/>
      <c r="RRJ240"/>
      <c r="RRK240"/>
      <c r="RRL240"/>
      <c r="RRM240"/>
      <c r="RRN240"/>
      <c r="RRO240"/>
      <c r="RRP240"/>
      <c r="RRQ240"/>
      <c r="RRR240"/>
      <c r="RRS240"/>
      <c r="RRT240"/>
      <c r="RRU240"/>
      <c r="RRV240"/>
      <c r="RRW240"/>
      <c r="RRX240"/>
      <c r="RRY240"/>
      <c r="RRZ240"/>
      <c r="RSA240"/>
      <c r="RSB240"/>
      <c r="RSC240"/>
      <c r="RSD240"/>
      <c r="RSE240"/>
      <c r="RSF240"/>
      <c r="RSG240"/>
      <c r="RSH240"/>
      <c r="RSI240"/>
      <c r="RSJ240"/>
      <c r="RSK240"/>
      <c r="RSL240"/>
      <c r="RSM240"/>
      <c r="RSN240"/>
      <c r="RSO240"/>
      <c r="RSP240"/>
      <c r="RSQ240"/>
      <c r="RSR240"/>
      <c r="RSS240"/>
      <c r="RST240"/>
      <c r="RSU240"/>
      <c r="RSV240"/>
      <c r="RSW240"/>
      <c r="RSX240"/>
      <c r="RSY240"/>
      <c r="RSZ240"/>
      <c r="RTA240"/>
      <c r="RTB240"/>
      <c r="RTC240"/>
      <c r="RTD240"/>
      <c r="RTE240"/>
      <c r="RTF240"/>
      <c r="RTG240"/>
      <c r="RTH240"/>
      <c r="RTI240"/>
      <c r="RTJ240"/>
      <c r="RTK240"/>
      <c r="RTL240"/>
      <c r="RTM240"/>
      <c r="RTN240"/>
      <c r="RTO240"/>
      <c r="RTP240"/>
      <c r="RTQ240"/>
      <c r="RTR240"/>
      <c r="RTS240"/>
      <c r="RTT240"/>
      <c r="RTU240"/>
      <c r="RTV240"/>
      <c r="RTW240"/>
      <c r="RTX240"/>
      <c r="RTY240"/>
      <c r="RTZ240"/>
      <c r="RUA240"/>
      <c r="RUB240"/>
      <c r="RUC240"/>
      <c r="RUD240"/>
      <c r="RUE240"/>
      <c r="RUF240"/>
      <c r="RUG240"/>
      <c r="RUH240"/>
      <c r="RUI240"/>
      <c r="RUJ240"/>
      <c r="RUK240"/>
      <c r="RUL240"/>
      <c r="RUM240"/>
      <c r="RUN240"/>
      <c r="RUO240"/>
      <c r="RUP240"/>
      <c r="RUQ240"/>
      <c r="RUR240"/>
      <c r="RUS240"/>
      <c r="RUT240"/>
      <c r="RUU240"/>
      <c r="RUV240"/>
      <c r="RUW240"/>
      <c r="RUX240"/>
      <c r="RUY240"/>
      <c r="RUZ240"/>
      <c r="RVA240"/>
      <c r="RVB240"/>
      <c r="RVC240"/>
      <c r="RVD240"/>
      <c r="RVE240"/>
      <c r="RVF240"/>
      <c r="RVG240"/>
      <c r="RVH240"/>
      <c r="RVI240"/>
      <c r="RVJ240"/>
      <c r="RVK240"/>
      <c r="RVL240"/>
      <c r="RVM240"/>
      <c r="RVN240"/>
      <c r="RVO240"/>
      <c r="RVP240"/>
      <c r="RVQ240"/>
      <c r="RVR240"/>
      <c r="RVS240"/>
      <c r="RVT240"/>
      <c r="RVU240"/>
      <c r="RVV240"/>
      <c r="RVW240"/>
      <c r="RVX240"/>
      <c r="RVY240"/>
      <c r="RVZ240"/>
      <c r="RWA240"/>
      <c r="RWB240"/>
      <c r="RWC240"/>
      <c r="RWD240"/>
      <c r="RWE240"/>
      <c r="RWF240"/>
      <c r="RWG240"/>
      <c r="RWH240"/>
      <c r="RWI240"/>
      <c r="RWJ240"/>
      <c r="RWK240"/>
      <c r="RWL240"/>
      <c r="RWM240"/>
      <c r="RWN240"/>
      <c r="RWO240"/>
      <c r="RWP240"/>
      <c r="RWQ240"/>
      <c r="RWR240"/>
      <c r="RWS240"/>
      <c r="RWT240"/>
      <c r="RWU240"/>
      <c r="RWV240"/>
      <c r="RWW240"/>
      <c r="RWX240"/>
      <c r="RWY240"/>
      <c r="RWZ240"/>
      <c r="RXA240"/>
      <c r="RXB240"/>
      <c r="RXC240"/>
      <c r="RXD240"/>
      <c r="RXE240"/>
      <c r="RXF240"/>
      <c r="RXG240"/>
      <c r="RXH240"/>
      <c r="RXI240"/>
      <c r="RXJ240"/>
      <c r="RXK240"/>
      <c r="RXL240"/>
      <c r="RXM240"/>
      <c r="RXN240"/>
      <c r="RXO240"/>
      <c r="RXP240"/>
      <c r="RXQ240"/>
      <c r="RXR240"/>
      <c r="RXS240"/>
      <c r="RXT240"/>
      <c r="RXU240"/>
      <c r="RXV240"/>
      <c r="RXW240"/>
      <c r="RXX240"/>
      <c r="RXY240"/>
      <c r="RXZ240"/>
      <c r="RYA240"/>
      <c r="RYB240"/>
      <c r="RYC240"/>
      <c r="RYD240"/>
      <c r="RYE240"/>
      <c r="RYF240"/>
      <c r="RYG240"/>
      <c r="RYH240"/>
      <c r="RYI240"/>
      <c r="RYJ240"/>
      <c r="RYK240"/>
      <c r="RYL240"/>
      <c r="RYM240"/>
      <c r="RYN240"/>
      <c r="RYO240"/>
      <c r="RYP240"/>
      <c r="RYQ240"/>
      <c r="RYR240"/>
      <c r="RYS240"/>
      <c r="RYT240"/>
      <c r="RYU240"/>
      <c r="RYV240"/>
      <c r="RYW240"/>
      <c r="RYX240"/>
      <c r="RYY240"/>
      <c r="RYZ240"/>
      <c r="RZA240"/>
      <c r="RZB240"/>
      <c r="RZC240"/>
      <c r="RZD240"/>
      <c r="RZE240"/>
      <c r="RZF240"/>
      <c r="RZG240"/>
      <c r="RZH240"/>
      <c r="RZI240"/>
      <c r="RZJ240"/>
      <c r="RZK240"/>
      <c r="RZL240"/>
      <c r="RZM240"/>
      <c r="RZN240"/>
      <c r="RZO240"/>
      <c r="RZP240"/>
      <c r="RZQ240"/>
      <c r="RZR240"/>
      <c r="RZS240"/>
      <c r="RZT240"/>
      <c r="RZU240"/>
      <c r="RZV240"/>
      <c r="RZW240"/>
      <c r="RZX240"/>
      <c r="RZY240"/>
      <c r="RZZ240"/>
      <c r="SAA240"/>
      <c r="SAB240"/>
      <c r="SAC240"/>
      <c r="SAD240"/>
      <c r="SAE240"/>
      <c r="SAF240"/>
      <c r="SAG240"/>
      <c r="SAH240"/>
      <c r="SAI240"/>
      <c r="SAJ240"/>
      <c r="SAK240"/>
      <c r="SAL240"/>
      <c r="SAM240"/>
      <c r="SAN240"/>
      <c r="SAO240"/>
      <c r="SAP240"/>
      <c r="SAQ240"/>
      <c r="SAR240"/>
      <c r="SAS240"/>
      <c r="SAT240"/>
      <c r="SAU240"/>
      <c r="SAV240"/>
      <c r="SAW240"/>
      <c r="SAX240"/>
      <c r="SAY240"/>
      <c r="SAZ240"/>
      <c r="SBA240"/>
      <c r="SBB240"/>
      <c r="SBC240"/>
      <c r="SBD240"/>
      <c r="SBE240"/>
      <c r="SBF240"/>
      <c r="SBG240"/>
      <c r="SBH240"/>
      <c r="SBI240"/>
      <c r="SBJ240"/>
      <c r="SBK240"/>
      <c r="SBL240"/>
      <c r="SBM240"/>
      <c r="SBN240"/>
      <c r="SBO240"/>
      <c r="SBP240"/>
      <c r="SBQ240"/>
      <c r="SBR240"/>
      <c r="SBS240"/>
      <c r="SBT240"/>
      <c r="SBU240"/>
      <c r="SBV240"/>
      <c r="SBW240"/>
      <c r="SBX240"/>
      <c r="SBY240"/>
      <c r="SBZ240"/>
      <c r="SCA240"/>
      <c r="SCB240"/>
      <c r="SCC240"/>
      <c r="SCD240"/>
      <c r="SCE240"/>
      <c r="SCF240"/>
      <c r="SCG240"/>
      <c r="SCH240"/>
      <c r="SCI240"/>
      <c r="SCJ240"/>
      <c r="SCK240"/>
      <c r="SCL240"/>
      <c r="SCM240"/>
      <c r="SCN240"/>
      <c r="SCO240"/>
      <c r="SCP240"/>
      <c r="SCQ240"/>
      <c r="SCR240"/>
      <c r="SCS240"/>
      <c r="SCT240"/>
      <c r="SCU240"/>
      <c r="SCV240"/>
      <c r="SCW240"/>
      <c r="SCX240"/>
      <c r="SCY240"/>
      <c r="SCZ240"/>
      <c r="SDA240"/>
      <c r="SDB240"/>
      <c r="SDC240"/>
      <c r="SDD240"/>
      <c r="SDE240"/>
      <c r="SDF240"/>
      <c r="SDG240"/>
      <c r="SDH240"/>
      <c r="SDI240"/>
      <c r="SDJ240"/>
      <c r="SDK240"/>
      <c r="SDL240"/>
      <c r="SDM240"/>
      <c r="SDN240"/>
      <c r="SDO240"/>
      <c r="SDP240"/>
      <c r="SDQ240"/>
      <c r="SDR240"/>
      <c r="SDS240"/>
      <c r="SDT240"/>
      <c r="SDU240"/>
      <c r="SDV240"/>
      <c r="SDW240"/>
      <c r="SDX240"/>
      <c r="SDY240"/>
      <c r="SDZ240"/>
      <c r="SEA240"/>
      <c r="SEB240"/>
      <c r="SEC240"/>
      <c r="SED240"/>
      <c r="SEE240"/>
      <c r="SEF240"/>
      <c r="SEG240"/>
      <c r="SEH240"/>
      <c r="SEI240"/>
      <c r="SEJ240"/>
      <c r="SEK240"/>
      <c r="SEL240"/>
      <c r="SEM240"/>
      <c r="SEN240"/>
      <c r="SEO240"/>
      <c r="SEP240"/>
      <c r="SEQ240"/>
      <c r="SER240"/>
      <c r="SES240"/>
      <c r="SET240"/>
      <c r="SEU240"/>
      <c r="SEV240"/>
      <c r="SEW240"/>
      <c r="SEX240"/>
      <c r="SEY240"/>
      <c r="SEZ240"/>
      <c r="SFA240"/>
      <c r="SFB240"/>
      <c r="SFC240"/>
      <c r="SFD240"/>
      <c r="SFE240"/>
      <c r="SFF240"/>
      <c r="SFG240"/>
      <c r="SFH240"/>
      <c r="SFI240"/>
      <c r="SFJ240"/>
      <c r="SFK240"/>
      <c r="SFL240"/>
      <c r="SFM240"/>
      <c r="SFN240"/>
      <c r="SFO240"/>
      <c r="SFP240"/>
      <c r="SFQ240"/>
      <c r="SFR240"/>
      <c r="SFS240"/>
      <c r="SFT240"/>
      <c r="SFU240"/>
      <c r="SFV240"/>
      <c r="SFW240"/>
      <c r="SFX240"/>
      <c r="SFY240"/>
      <c r="SFZ240"/>
      <c r="SGA240"/>
      <c r="SGB240"/>
      <c r="SGC240"/>
      <c r="SGD240"/>
      <c r="SGE240"/>
      <c r="SGF240"/>
      <c r="SGG240"/>
      <c r="SGH240"/>
      <c r="SGI240"/>
      <c r="SGJ240"/>
      <c r="SGK240"/>
      <c r="SGL240"/>
      <c r="SGM240"/>
      <c r="SGN240"/>
      <c r="SGO240"/>
      <c r="SGP240"/>
      <c r="SGQ240"/>
      <c r="SGR240"/>
      <c r="SGS240"/>
      <c r="SGT240"/>
      <c r="SGU240"/>
      <c r="SGV240"/>
      <c r="SGW240"/>
      <c r="SGX240"/>
      <c r="SGY240"/>
      <c r="SGZ240"/>
      <c r="SHA240"/>
      <c r="SHB240"/>
      <c r="SHC240"/>
      <c r="SHD240"/>
      <c r="SHE240"/>
      <c r="SHF240"/>
      <c r="SHG240"/>
      <c r="SHH240"/>
      <c r="SHI240"/>
      <c r="SHJ240"/>
      <c r="SHK240"/>
      <c r="SHL240"/>
      <c r="SHM240"/>
      <c r="SHN240"/>
      <c r="SHO240"/>
      <c r="SHP240"/>
      <c r="SHQ240"/>
      <c r="SHR240"/>
      <c r="SHS240"/>
      <c r="SHT240"/>
      <c r="SHU240"/>
      <c r="SHV240"/>
      <c r="SHW240"/>
      <c r="SHX240"/>
      <c r="SHY240"/>
      <c r="SHZ240"/>
      <c r="SIA240"/>
      <c r="SIB240"/>
      <c r="SIC240"/>
      <c r="SID240"/>
      <c r="SIE240"/>
      <c r="SIF240"/>
      <c r="SIG240"/>
      <c r="SIH240"/>
      <c r="SII240"/>
      <c r="SIJ240"/>
      <c r="SIK240"/>
      <c r="SIL240"/>
      <c r="SIM240"/>
      <c r="SIN240"/>
      <c r="SIO240"/>
      <c r="SIP240"/>
      <c r="SIQ240"/>
      <c r="SIR240"/>
      <c r="SIS240"/>
      <c r="SIT240"/>
      <c r="SIU240"/>
      <c r="SIV240"/>
      <c r="SIW240"/>
      <c r="SIX240"/>
      <c r="SIY240"/>
      <c r="SIZ240"/>
      <c r="SJA240"/>
      <c r="SJB240"/>
      <c r="SJC240"/>
      <c r="SJD240"/>
      <c r="SJE240"/>
      <c r="SJF240"/>
      <c r="SJG240"/>
      <c r="SJH240"/>
      <c r="SJI240"/>
      <c r="SJJ240"/>
      <c r="SJK240"/>
      <c r="SJL240"/>
      <c r="SJM240"/>
      <c r="SJN240"/>
      <c r="SJO240"/>
      <c r="SJP240"/>
      <c r="SJQ240"/>
      <c r="SJR240"/>
      <c r="SJS240"/>
      <c r="SJT240"/>
      <c r="SJU240"/>
      <c r="SJV240"/>
      <c r="SJW240"/>
      <c r="SJX240"/>
      <c r="SJY240"/>
      <c r="SJZ240"/>
      <c r="SKA240"/>
      <c r="SKB240"/>
      <c r="SKC240"/>
      <c r="SKD240"/>
      <c r="SKE240"/>
      <c r="SKF240"/>
      <c r="SKG240"/>
      <c r="SKH240"/>
      <c r="SKI240"/>
      <c r="SKJ240"/>
      <c r="SKK240"/>
      <c r="SKL240"/>
      <c r="SKM240"/>
      <c r="SKN240"/>
      <c r="SKO240"/>
      <c r="SKP240"/>
      <c r="SKQ240"/>
      <c r="SKR240"/>
      <c r="SKS240"/>
      <c r="SKT240"/>
      <c r="SKU240"/>
      <c r="SKV240"/>
      <c r="SKW240"/>
      <c r="SKX240"/>
      <c r="SKY240"/>
      <c r="SKZ240"/>
      <c r="SLA240"/>
      <c r="SLB240"/>
      <c r="SLC240"/>
      <c r="SLD240"/>
      <c r="SLE240"/>
      <c r="SLF240"/>
      <c r="SLG240"/>
      <c r="SLH240"/>
      <c r="SLI240"/>
      <c r="SLJ240"/>
      <c r="SLK240"/>
      <c r="SLL240"/>
      <c r="SLM240"/>
      <c r="SLN240"/>
      <c r="SLO240"/>
      <c r="SLP240"/>
      <c r="SLQ240"/>
      <c r="SLR240"/>
      <c r="SLS240"/>
      <c r="SLT240"/>
      <c r="SLU240"/>
      <c r="SLV240"/>
      <c r="SLW240"/>
      <c r="SLX240"/>
      <c r="SLY240"/>
      <c r="SLZ240"/>
      <c r="SMA240"/>
      <c r="SMB240"/>
      <c r="SMC240"/>
      <c r="SMD240"/>
      <c r="SME240"/>
      <c r="SMF240"/>
      <c r="SMG240"/>
      <c r="SMH240"/>
      <c r="SMI240"/>
      <c r="SMJ240"/>
      <c r="SMK240"/>
      <c r="SML240"/>
      <c r="SMM240"/>
      <c r="SMN240"/>
      <c r="SMO240"/>
      <c r="SMP240"/>
      <c r="SMQ240"/>
      <c r="SMR240"/>
      <c r="SMS240"/>
      <c r="SMT240"/>
      <c r="SMU240"/>
      <c r="SMV240"/>
      <c r="SMW240"/>
      <c r="SMX240"/>
      <c r="SMY240"/>
      <c r="SMZ240"/>
      <c r="SNA240"/>
      <c r="SNB240"/>
      <c r="SNC240"/>
      <c r="SND240"/>
      <c r="SNE240"/>
      <c r="SNF240"/>
      <c r="SNG240"/>
      <c r="SNH240"/>
      <c r="SNI240"/>
      <c r="SNJ240"/>
      <c r="SNK240"/>
      <c r="SNL240"/>
      <c r="SNM240"/>
      <c r="SNN240"/>
      <c r="SNO240"/>
      <c r="SNP240"/>
      <c r="SNQ240"/>
      <c r="SNR240"/>
      <c r="SNS240"/>
      <c r="SNT240"/>
      <c r="SNU240"/>
      <c r="SNV240"/>
      <c r="SNW240"/>
      <c r="SNX240"/>
      <c r="SNY240"/>
      <c r="SNZ240"/>
      <c r="SOA240"/>
      <c r="SOB240"/>
      <c r="SOC240"/>
      <c r="SOD240"/>
      <c r="SOE240"/>
      <c r="SOF240"/>
      <c r="SOG240"/>
      <c r="SOH240"/>
      <c r="SOI240"/>
      <c r="SOJ240"/>
      <c r="SOK240"/>
      <c r="SOL240"/>
      <c r="SOM240"/>
      <c r="SON240"/>
      <c r="SOO240"/>
      <c r="SOP240"/>
      <c r="SOQ240"/>
      <c r="SOR240"/>
      <c r="SOS240"/>
      <c r="SOT240"/>
      <c r="SOU240"/>
      <c r="SOV240"/>
      <c r="SOW240"/>
      <c r="SOX240"/>
      <c r="SOY240"/>
      <c r="SOZ240"/>
      <c r="SPA240"/>
      <c r="SPB240"/>
      <c r="SPC240"/>
      <c r="SPD240"/>
      <c r="SPE240"/>
      <c r="SPF240"/>
      <c r="SPG240"/>
      <c r="SPH240"/>
      <c r="SPI240"/>
      <c r="SPJ240"/>
      <c r="SPK240"/>
      <c r="SPL240"/>
      <c r="SPM240"/>
      <c r="SPN240"/>
      <c r="SPO240"/>
      <c r="SPP240"/>
      <c r="SPQ240"/>
      <c r="SPR240"/>
      <c r="SPS240"/>
      <c r="SPT240"/>
      <c r="SPU240"/>
      <c r="SPV240"/>
      <c r="SPW240"/>
      <c r="SPX240"/>
      <c r="SPY240"/>
      <c r="SPZ240"/>
      <c r="SQA240"/>
      <c r="SQB240"/>
      <c r="SQC240"/>
      <c r="SQD240"/>
      <c r="SQE240"/>
      <c r="SQF240"/>
      <c r="SQG240"/>
      <c r="SQH240"/>
      <c r="SQI240"/>
      <c r="SQJ240"/>
      <c r="SQK240"/>
      <c r="SQL240"/>
      <c r="SQM240"/>
      <c r="SQN240"/>
      <c r="SQO240"/>
      <c r="SQP240"/>
      <c r="SQQ240"/>
      <c r="SQR240"/>
      <c r="SQS240"/>
      <c r="SQT240"/>
      <c r="SQU240"/>
      <c r="SQV240"/>
      <c r="SQW240"/>
      <c r="SQX240"/>
      <c r="SQY240"/>
      <c r="SQZ240"/>
      <c r="SRA240"/>
      <c r="SRB240"/>
      <c r="SRC240"/>
      <c r="SRD240"/>
      <c r="SRE240"/>
      <c r="SRF240"/>
      <c r="SRG240"/>
      <c r="SRH240"/>
      <c r="SRI240"/>
      <c r="SRJ240"/>
      <c r="SRK240"/>
      <c r="SRL240"/>
      <c r="SRM240"/>
      <c r="SRN240"/>
      <c r="SRO240"/>
      <c r="SRP240"/>
      <c r="SRQ240"/>
      <c r="SRR240"/>
      <c r="SRS240"/>
      <c r="SRT240"/>
      <c r="SRU240"/>
      <c r="SRV240"/>
      <c r="SRW240"/>
      <c r="SRX240"/>
      <c r="SRY240"/>
      <c r="SRZ240"/>
      <c r="SSA240"/>
      <c r="SSB240"/>
      <c r="SSC240"/>
      <c r="SSD240"/>
      <c r="SSE240"/>
      <c r="SSF240"/>
      <c r="SSG240"/>
      <c r="SSH240"/>
      <c r="SSI240"/>
      <c r="SSJ240"/>
      <c r="SSK240"/>
      <c r="SSL240"/>
      <c r="SSM240"/>
      <c r="SSN240"/>
      <c r="SSO240"/>
      <c r="SSP240"/>
      <c r="SSQ240"/>
      <c r="SSR240"/>
      <c r="SSS240"/>
      <c r="SST240"/>
      <c r="SSU240"/>
      <c r="SSV240"/>
      <c r="SSW240"/>
      <c r="SSX240"/>
      <c r="SSY240"/>
      <c r="SSZ240"/>
      <c r="STA240"/>
      <c r="STB240"/>
      <c r="STC240"/>
      <c r="STD240"/>
      <c r="STE240"/>
      <c r="STF240"/>
      <c r="STG240"/>
      <c r="STH240"/>
      <c r="STI240"/>
      <c r="STJ240"/>
      <c r="STK240"/>
      <c r="STL240"/>
      <c r="STM240"/>
      <c r="STN240"/>
      <c r="STO240"/>
      <c r="STP240"/>
      <c r="STQ240"/>
      <c r="STR240"/>
      <c r="STS240"/>
      <c r="STT240"/>
      <c r="STU240"/>
      <c r="STV240"/>
      <c r="STW240"/>
      <c r="STX240"/>
      <c r="STY240"/>
      <c r="STZ240"/>
      <c r="SUA240"/>
      <c r="SUB240"/>
      <c r="SUC240"/>
      <c r="SUD240"/>
      <c r="SUE240"/>
      <c r="SUF240"/>
      <c r="SUG240"/>
      <c r="SUH240"/>
      <c r="SUI240"/>
      <c r="SUJ240"/>
      <c r="SUK240"/>
      <c r="SUL240"/>
      <c r="SUM240"/>
      <c r="SUN240"/>
      <c r="SUO240"/>
      <c r="SUP240"/>
      <c r="SUQ240"/>
      <c r="SUR240"/>
      <c r="SUS240"/>
      <c r="SUT240"/>
      <c r="SUU240"/>
      <c r="SUV240"/>
      <c r="SUW240"/>
      <c r="SUX240"/>
      <c r="SUY240"/>
      <c r="SUZ240"/>
      <c r="SVA240"/>
      <c r="SVB240"/>
      <c r="SVC240"/>
      <c r="SVD240"/>
      <c r="SVE240"/>
      <c r="SVF240"/>
      <c r="SVG240"/>
      <c r="SVH240"/>
      <c r="SVI240"/>
      <c r="SVJ240"/>
      <c r="SVK240"/>
      <c r="SVL240"/>
      <c r="SVM240"/>
      <c r="SVN240"/>
      <c r="SVO240"/>
      <c r="SVP240"/>
      <c r="SVQ240"/>
      <c r="SVR240"/>
      <c r="SVS240"/>
      <c r="SVT240"/>
      <c r="SVU240"/>
      <c r="SVV240"/>
      <c r="SVW240"/>
      <c r="SVX240"/>
      <c r="SVY240"/>
      <c r="SVZ240"/>
      <c r="SWA240"/>
      <c r="SWB240"/>
      <c r="SWC240"/>
      <c r="SWD240"/>
      <c r="SWE240"/>
      <c r="SWF240"/>
      <c r="SWG240"/>
      <c r="SWH240"/>
      <c r="SWI240"/>
      <c r="SWJ240"/>
      <c r="SWK240"/>
      <c r="SWL240"/>
      <c r="SWM240"/>
      <c r="SWN240"/>
      <c r="SWO240"/>
      <c r="SWP240"/>
      <c r="SWQ240"/>
      <c r="SWR240"/>
      <c r="SWS240"/>
      <c r="SWT240"/>
      <c r="SWU240"/>
      <c r="SWV240"/>
      <c r="SWW240"/>
      <c r="SWX240"/>
      <c r="SWY240"/>
      <c r="SWZ240"/>
      <c r="SXA240"/>
      <c r="SXB240"/>
      <c r="SXC240"/>
      <c r="SXD240"/>
      <c r="SXE240"/>
      <c r="SXF240"/>
      <c r="SXG240"/>
      <c r="SXH240"/>
      <c r="SXI240"/>
      <c r="SXJ240"/>
      <c r="SXK240"/>
      <c r="SXL240"/>
      <c r="SXM240"/>
      <c r="SXN240"/>
      <c r="SXO240"/>
      <c r="SXP240"/>
      <c r="SXQ240"/>
      <c r="SXR240"/>
      <c r="SXS240"/>
      <c r="SXT240"/>
      <c r="SXU240"/>
      <c r="SXV240"/>
      <c r="SXW240"/>
      <c r="SXX240"/>
      <c r="SXY240"/>
      <c r="SXZ240"/>
      <c r="SYA240"/>
      <c r="SYB240"/>
      <c r="SYC240"/>
      <c r="SYD240"/>
      <c r="SYE240"/>
      <c r="SYF240"/>
      <c r="SYG240"/>
      <c r="SYH240"/>
      <c r="SYI240"/>
      <c r="SYJ240"/>
      <c r="SYK240"/>
      <c r="SYL240"/>
      <c r="SYM240"/>
      <c r="SYN240"/>
      <c r="SYO240"/>
      <c r="SYP240"/>
      <c r="SYQ240"/>
      <c r="SYR240"/>
      <c r="SYS240"/>
      <c r="SYT240"/>
      <c r="SYU240"/>
      <c r="SYV240"/>
      <c r="SYW240"/>
      <c r="SYX240"/>
      <c r="SYY240"/>
      <c r="SYZ240"/>
      <c r="SZA240"/>
      <c r="SZB240"/>
      <c r="SZC240"/>
      <c r="SZD240"/>
      <c r="SZE240"/>
      <c r="SZF240"/>
      <c r="SZG240"/>
      <c r="SZH240"/>
      <c r="SZI240"/>
      <c r="SZJ240"/>
      <c r="SZK240"/>
      <c r="SZL240"/>
      <c r="SZM240"/>
      <c r="SZN240"/>
      <c r="SZO240"/>
      <c r="SZP240"/>
      <c r="SZQ240"/>
      <c r="SZR240"/>
      <c r="SZS240"/>
      <c r="SZT240"/>
      <c r="SZU240"/>
      <c r="SZV240"/>
      <c r="SZW240"/>
      <c r="SZX240"/>
      <c r="SZY240"/>
      <c r="SZZ240"/>
      <c r="TAA240"/>
      <c r="TAB240"/>
      <c r="TAC240"/>
      <c r="TAD240"/>
      <c r="TAE240"/>
      <c r="TAF240"/>
      <c r="TAG240"/>
      <c r="TAH240"/>
      <c r="TAI240"/>
      <c r="TAJ240"/>
      <c r="TAK240"/>
      <c r="TAL240"/>
      <c r="TAM240"/>
      <c r="TAN240"/>
      <c r="TAO240"/>
      <c r="TAP240"/>
      <c r="TAQ240"/>
      <c r="TAR240"/>
      <c r="TAS240"/>
      <c r="TAT240"/>
      <c r="TAU240"/>
      <c r="TAV240"/>
      <c r="TAW240"/>
      <c r="TAX240"/>
      <c r="TAY240"/>
      <c r="TAZ240"/>
      <c r="TBA240"/>
      <c r="TBB240"/>
      <c r="TBC240"/>
      <c r="TBD240"/>
      <c r="TBE240"/>
      <c r="TBF240"/>
      <c r="TBG240"/>
      <c r="TBH240"/>
      <c r="TBI240"/>
      <c r="TBJ240"/>
      <c r="TBK240"/>
      <c r="TBL240"/>
      <c r="TBM240"/>
      <c r="TBN240"/>
      <c r="TBO240"/>
      <c r="TBP240"/>
      <c r="TBQ240"/>
      <c r="TBR240"/>
      <c r="TBS240"/>
      <c r="TBT240"/>
      <c r="TBU240"/>
      <c r="TBV240"/>
      <c r="TBW240"/>
      <c r="TBX240"/>
      <c r="TBY240"/>
      <c r="TBZ240"/>
      <c r="TCA240"/>
      <c r="TCB240"/>
      <c r="TCC240"/>
      <c r="TCD240"/>
      <c r="TCE240"/>
      <c r="TCF240"/>
      <c r="TCG240"/>
      <c r="TCH240"/>
      <c r="TCI240"/>
      <c r="TCJ240"/>
      <c r="TCK240"/>
      <c r="TCL240"/>
      <c r="TCM240"/>
      <c r="TCN240"/>
      <c r="TCO240"/>
      <c r="TCP240"/>
      <c r="TCQ240"/>
      <c r="TCR240"/>
      <c r="TCS240"/>
      <c r="TCT240"/>
      <c r="TCU240"/>
      <c r="TCV240"/>
      <c r="TCW240"/>
      <c r="TCX240"/>
      <c r="TCY240"/>
      <c r="TCZ240"/>
      <c r="TDA240"/>
      <c r="TDB240"/>
      <c r="TDC240"/>
      <c r="TDD240"/>
      <c r="TDE240"/>
      <c r="TDF240"/>
      <c r="TDG240"/>
      <c r="TDH240"/>
      <c r="TDI240"/>
      <c r="TDJ240"/>
      <c r="TDK240"/>
      <c r="TDL240"/>
      <c r="TDM240"/>
      <c r="TDN240"/>
      <c r="TDO240"/>
      <c r="TDP240"/>
      <c r="TDQ240"/>
      <c r="TDR240"/>
      <c r="TDS240"/>
      <c r="TDT240"/>
      <c r="TDU240"/>
      <c r="TDV240"/>
      <c r="TDW240"/>
      <c r="TDX240"/>
      <c r="TDY240"/>
      <c r="TDZ240"/>
      <c r="TEA240"/>
      <c r="TEB240"/>
      <c r="TEC240"/>
      <c r="TED240"/>
      <c r="TEE240"/>
      <c r="TEF240"/>
      <c r="TEG240"/>
      <c r="TEH240"/>
      <c r="TEI240"/>
      <c r="TEJ240"/>
      <c r="TEK240"/>
      <c r="TEL240"/>
      <c r="TEM240"/>
      <c r="TEN240"/>
      <c r="TEO240"/>
      <c r="TEP240"/>
      <c r="TEQ240"/>
      <c r="TER240"/>
      <c r="TES240"/>
      <c r="TET240"/>
      <c r="TEU240"/>
      <c r="TEV240"/>
      <c r="TEW240"/>
      <c r="TEX240"/>
      <c r="TEY240"/>
      <c r="TEZ240"/>
      <c r="TFA240"/>
      <c r="TFB240"/>
      <c r="TFC240"/>
      <c r="TFD240"/>
      <c r="TFE240"/>
      <c r="TFF240"/>
      <c r="TFG240"/>
      <c r="TFH240"/>
      <c r="TFI240"/>
      <c r="TFJ240"/>
      <c r="TFK240"/>
      <c r="TFL240"/>
      <c r="TFM240"/>
      <c r="TFN240"/>
      <c r="TFO240"/>
      <c r="TFP240"/>
      <c r="TFQ240"/>
      <c r="TFR240"/>
      <c r="TFS240"/>
      <c r="TFT240"/>
      <c r="TFU240"/>
      <c r="TFV240"/>
      <c r="TFW240"/>
      <c r="TFX240"/>
      <c r="TFY240"/>
      <c r="TFZ240"/>
      <c r="TGA240"/>
      <c r="TGB240"/>
      <c r="TGC240"/>
      <c r="TGD240"/>
      <c r="TGE240"/>
      <c r="TGF240"/>
      <c r="TGG240"/>
      <c r="TGH240"/>
      <c r="TGI240"/>
      <c r="TGJ240"/>
      <c r="TGK240"/>
      <c r="TGL240"/>
      <c r="TGM240"/>
      <c r="TGN240"/>
      <c r="TGO240"/>
      <c r="TGP240"/>
      <c r="TGQ240"/>
      <c r="TGR240"/>
      <c r="TGS240"/>
      <c r="TGT240"/>
      <c r="TGU240"/>
      <c r="TGV240"/>
      <c r="TGW240"/>
      <c r="TGX240"/>
      <c r="TGY240"/>
      <c r="TGZ240"/>
      <c r="THA240"/>
      <c r="THB240"/>
      <c r="THC240"/>
      <c r="THD240"/>
      <c r="THE240"/>
      <c r="THF240"/>
      <c r="THG240"/>
      <c r="THH240"/>
      <c r="THI240"/>
      <c r="THJ240"/>
      <c r="THK240"/>
      <c r="THL240"/>
      <c r="THM240"/>
      <c r="THN240"/>
      <c r="THO240"/>
      <c r="THP240"/>
      <c r="THQ240"/>
      <c r="THR240"/>
      <c r="THS240"/>
      <c r="THT240"/>
      <c r="THU240"/>
      <c r="THV240"/>
      <c r="THW240"/>
      <c r="THX240"/>
      <c r="THY240"/>
      <c r="THZ240"/>
      <c r="TIA240"/>
      <c r="TIB240"/>
      <c r="TIC240"/>
      <c r="TID240"/>
      <c r="TIE240"/>
      <c r="TIF240"/>
      <c r="TIG240"/>
      <c r="TIH240"/>
      <c r="TII240"/>
      <c r="TIJ240"/>
      <c r="TIK240"/>
      <c r="TIL240"/>
      <c r="TIM240"/>
      <c r="TIN240"/>
      <c r="TIO240"/>
      <c r="TIP240"/>
      <c r="TIQ240"/>
      <c r="TIR240"/>
      <c r="TIS240"/>
      <c r="TIT240"/>
      <c r="TIU240"/>
      <c r="TIV240"/>
      <c r="TIW240"/>
      <c r="TIX240"/>
      <c r="TIY240"/>
      <c r="TIZ240"/>
      <c r="TJA240"/>
      <c r="TJB240"/>
      <c r="TJC240"/>
      <c r="TJD240"/>
      <c r="TJE240"/>
      <c r="TJF240"/>
      <c r="TJG240"/>
      <c r="TJH240"/>
      <c r="TJI240"/>
      <c r="TJJ240"/>
      <c r="TJK240"/>
      <c r="TJL240"/>
      <c r="TJM240"/>
      <c r="TJN240"/>
      <c r="TJO240"/>
      <c r="TJP240"/>
      <c r="TJQ240"/>
      <c r="TJR240"/>
      <c r="TJS240"/>
      <c r="TJT240"/>
      <c r="TJU240"/>
      <c r="TJV240"/>
      <c r="TJW240"/>
      <c r="TJX240"/>
      <c r="TJY240"/>
      <c r="TJZ240"/>
      <c r="TKA240"/>
      <c r="TKB240"/>
      <c r="TKC240"/>
      <c r="TKD240"/>
      <c r="TKE240"/>
      <c r="TKF240"/>
      <c r="TKG240"/>
      <c r="TKH240"/>
      <c r="TKI240"/>
      <c r="TKJ240"/>
      <c r="TKK240"/>
      <c r="TKL240"/>
      <c r="TKM240"/>
      <c r="TKN240"/>
      <c r="TKO240"/>
      <c r="TKP240"/>
      <c r="TKQ240"/>
      <c r="TKR240"/>
      <c r="TKS240"/>
      <c r="TKT240"/>
      <c r="TKU240"/>
      <c r="TKV240"/>
      <c r="TKW240"/>
      <c r="TKX240"/>
      <c r="TKY240"/>
      <c r="TKZ240"/>
      <c r="TLA240"/>
      <c r="TLB240"/>
      <c r="TLC240"/>
      <c r="TLD240"/>
      <c r="TLE240"/>
      <c r="TLF240"/>
      <c r="TLG240"/>
      <c r="TLH240"/>
      <c r="TLI240"/>
      <c r="TLJ240"/>
      <c r="TLK240"/>
      <c r="TLL240"/>
      <c r="TLM240"/>
      <c r="TLN240"/>
      <c r="TLO240"/>
      <c r="TLP240"/>
      <c r="TLQ240"/>
      <c r="TLR240"/>
      <c r="TLS240"/>
      <c r="TLT240"/>
      <c r="TLU240"/>
      <c r="TLV240"/>
      <c r="TLW240"/>
      <c r="TLX240"/>
      <c r="TLY240"/>
      <c r="TLZ240"/>
      <c r="TMA240"/>
      <c r="TMB240"/>
      <c r="TMC240"/>
      <c r="TMD240"/>
      <c r="TME240"/>
      <c r="TMF240"/>
      <c r="TMG240"/>
      <c r="TMH240"/>
      <c r="TMI240"/>
      <c r="TMJ240"/>
      <c r="TMK240"/>
      <c r="TML240"/>
      <c r="TMM240"/>
      <c r="TMN240"/>
      <c r="TMO240"/>
      <c r="TMP240"/>
      <c r="TMQ240"/>
      <c r="TMR240"/>
      <c r="TMS240"/>
      <c r="TMT240"/>
      <c r="TMU240"/>
      <c r="TMV240"/>
      <c r="TMW240"/>
      <c r="TMX240"/>
      <c r="TMY240"/>
      <c r="TMZ240"/>
      <c r="TNA240"/>
      <c r="TNB240"/>
      <c r="TNC240"/>
      <c r="TND240"/>
      <c r="TNE240"/>
      <c r="TNF240"/>
      <c r="TNG240"/>
      <c r="TNH240"/>
      <c r="TNI240"/>
      <c r="TNJ240"/>
      <c r="TNK240"/>
      <c r="TNL240"/>
      <c r="TNM240"/>
      <c r="TNN240"/>
      <c r="TNO240"/>
      <c r="TNP240"/>
      <c r="TNQ240"/>
      <c r="TNR240"/>
      <c r="TNS240"/>
      <c r="TNT240"/>
      <c r="TNU240"/>
      <c r="TNV240"/>
      <c r="TNW240"/>
      <c r="TNX240"/>
      <c r="TNY240"/>
      <c r="TNZ240"/>
      <c r="TOA240"/>
      <c r="TOB240"/>
      <c r="TOC240"/>
      <c r="TOD240"/>
      <c r="TOE240"/>
      <c r="TOF240"/>
      <c r="TOG240"/>
      <c r="TOH240"/>
      <c r="TOI240"/>
      <c r="TOJ240"/>
      <c r="TOK240"/>
      <c r="TOL240"/>
      <c r="TOM240"/>
      <c r="TON240"/>
      <c r="TOO240"/>
      <c r="TOP240"/>
      <c r="TOQ240"/>
      <c r="TOR240"/>
      <c r="TOS240"/>
      <c r="TOT240"/>
      <c r="TOU240"/>
      <c r="TOV240"/>
      <c r="TOW240"/>
      <c r="TOX240"/>
      <c r="TOY240"/>
      <c r="TOZ240"/>
      <c r="TPA240"/>
      <c r="TPB240"/>
      <c r="TPC240"/>
      <c r="TPD240"/>
      <c r="TPE240"/>
      <c r="TPF240"/>
      <c r="TPG240"/>
      <c r="TPH240"/>
      <c r="TPI240"/>
      <c r="TPJ240"/>
      <c r="TPK240"/>
      <c r="TPL240"/>
      <c r="TPM240"/>
      <c r="TPN240"/>
      <c r="TPO240"/>
      <c r="TPP240"/>
      <c r="TPQ240"/>
      <c r="TPR240"/>
      <c r="TPS240"/>
      <c r="TPT240"/>
      <c r="TPU240"/>
      <c r="TPV240"/>
      <c r="TPW240"/>
      <c r="TPX240"/>
      <c r="TPY240"/>
      <c r="TPZ240"/>
      <c r="TQA240"/>
      <c r="TQB240"/>
      <c r="TQC240"/>
      <c r="TQD240"/>
      <c r="TQE240"/>
      <c r="TQF240"/>
      <c r="TQG240"/>
      <c r="TQH240"/>
      <c r="TQI240"/>
      <c r="TQJ240"/>
      <c r="TQK240"/>
      <c r="TQL240"/>
      <c r="TQM240"/>
      <c r="TQN240"/>
      <c r="TQO240"/>
      <c r="TQP240"/>
      <c r="TQQ240"/>
      <c r="TQR240"/>
      <c r="TQS240"/>
      <c r="TQT240"/>
      <c r="TQU240"/>
      <c r="TQV240"/>
      <c r="TQW240"/>
      <c r="TQX240"/>
      <c r="TQY240"/>
      <c r="TQZ240"/>
      <c r="TRA240"/>
      <c r="TRB240"/>
      <c r="TRC240"/>
      <c r="TRD240"/>
      <c r="TRE240"/>
      <c r="TRF240"/>
      <c r="TRG240"/>
      <c r="TRH240"/>
      <c r="TRI240"/>
      <c r="TRJ240"/>
      <c r="TRK240"/>
      <c r="TRL240"/>
      <c r="TRM240"/>
      <c r="TRN240"/>
      <c r="TRO240"/>
      <c r="TRP240"/>
      <c r="TRQ240"/>
      <c r="TRR240"/>
      <c r="TRS240"/>
      <c r="TRT240"/>
      <c r="TRU240"/>
      <c r="TRV240"/>
      <c r="TRW240"/>
      <c r="TRX240"/>
      <c r="TRY240"/>
      <c r="TRZ240"/>
      <c r="TSA240"/>
      <c r="TSB240"/>
      <c r="TSC240"/>
      <c r="TSD240"/>
      <c r="TSE240"/>
      <c r="TSF240"/>
      <c r="TSG240"/>
      <c r="TSH240"/>
      <c r="TSI240"/>
      <c r="TSJ240"/>
      <c r="TSK240"/>
      <c r="TSL240"/>
      <c r="TSM240"/>
      <c r="TSN240"/>
      <c r="TSO240"/>
      <c r="TSP240"/>
      <c r="TSQ240"/>
      <c r="TSR240"/>
      <c r="TSS240"/>
      <c r="TST240"/>
      <c r="TSU240"/>
      <c r="TSV240"/>
      <c r="TSW240"/>
      <c r="TSX240"/>
      <c r="TSY240"/>
      <c r="TSZ240"/>
      <c r="TTA240"/>
      <c r="TTB240"/>
      <c r="TTC240"/>
      <c r="TTD240"/>
      <c r="TTE240"/>
      <c r="TTF240"/>
      <c r="TTG240"/>
      <c r="TTH240"/>
      <c r="TTI240"/>
      <c r="TTJ240"/>
      <c r="TTK240"/>
      <c r="TTL240"/>
      <c r="TTM240"/>
      <c r="TTN240"/>
      <c r="TTO240"/>
      <c r="TTP240"/>
      <c r="TTQ240"/>
      <c r="TTR240"/>
      <c r="TTS240"/>
      <c r="TTT240"/>
      <c r="TTU240"/>
      <c r="TTV240"/>
      <c r="TTW240"/>
      <c r="TTX240"/>
      <c r="TTY240"/>
      <c r="TTZ240"/>
      <c r="TUA240"/>
      <c r="TUB240"/>
      <c r="TUC240"/>
      <c r="TUD240"/>
      <c r="TUE240"/>
      <c r="TUF240"/>
      <c r="TUG240"/>
      <c r="TUH240"/>
      <c r="TUI240"/>
      <c r="TUJ240"/>
      <c r="TUK240"/>
      <c r="TUL240"/>
      <c r="TUM240"/>
      <c r="TUN240"/>
      <c r="TUO240"/>
      <c r="TUP240"/>
      <c r="TUQ240"/>
      <c r="TUR240"/>
      <c r="TUS240"/>
      <c r="TUT240"/>
      <c r="TUU240"/>
      <c r="TUV240"/>
      <c r="TUW240"/>
      <c r="TUX240"/>
      <c r="TUY240"/>
      <c r="TUZ240"/>
      <c r="TVA240"/>
      <c r="TVB240"/>
      <c r="TVC240"/>
      <c r="TVD240"/>
      <c r="TVE240"/>
      <c r="TVF240"/>
      <c r="TVG240"/>
      <c r="TVH240"/>
      <c r="TVI240"/>
      <c r="TVJ240"/>
      <c r="TVK240"/>
      <c r="TVL240"/>
      <c r="TVM240"/>
      <c r="TVN240"/>
      <c r="TVO240"/>
      <c r="TVP240"/>
      <c r="TVQ240"/>
      <c r="TVR240"/>
      <c r="TVS240"/>
      <c r="TVT240"/>
      <c r="TVU240"/>
      <c r="TVV240"/>
      <c r="TVW240"/>
      <c r="TVX240"/>
      <c r="TVY240"/>
      <c r="TVZ240"/>
      <c r="TWA240"/>
      <c r="TWB240"/>
      <c r="TWC240"/>
      <c r="TWD240"/>
      <c r="TWE240"/>
      <c r="TWF240"/>
      <c r="TWG240"/>
      <c r="TWH240"/>
      <c r="TWI240"/>
      <c r="TWJ240"/>
      <c r="TWK240"/>
      <c r="TWL240"/>
      <c r="TWM240"/>
      <c r="TWN240"/>
      <c r="TWO240"/>
      <c r="TWP240"/>
      <c r="TWQ240"/>
      <c r="TWR240"/>
      <c r="TWS240"/>
      <c r="TWT240"/>
      <c r="TWU240"/>
      <c r="TWV240"/>
      <c r="TWW240"/>
      <c r="TWX240"/>
      <c r="TWY240"/>
      <c r="TWZ240"/>
      <c r="TXA240"/>
      <c r="TXB240"/>
      <c r="TXC240"/>
      <c r="TXD240"/>
      <c r="TXE240"/>
      <c r="TXF240"/>
      <c r="TXG240"/>
      <c r="TXH240"/>
      <c r="TXI240"/>
      <c r="TXJ240"/>
      <c r="TXK240"/>
      <c r="TXL240"/>
      <c r="TXM240"/>
      <c r="TXN240"/>
      <c r="TXO240"/>
      <c r="TXP240"/>
      <c r="TXQ240"/>
      <c r="TXR240"/>
      <c r="TXS240"/>
      <c r="TXT240"/>
      <c r="TXU240"/>
      <c r="TXV240"/>
      <c r="TXW240"/>
      <c r="TXX240"/>
      <c r="TXY240"/>
      <c r="TXZ240"/>
      <c r="TYA240"/>
      <c r="TYB240"/>
      <c r="TYC240"/>
      <c r="TYD240"/>
      <c r="TYE240"/>
      <c r="TYF240"/>
      <c r="TYG240"/>
      <c r="TYH240"/>
      <c r="TYI240"/>
      <c r="TYJ240"/>
      <c r="TYK240"/>
      <c r="TYL240"/>
      <c r="TYM240"/>
      <c r="TYN240"/>
      <c r="TYO240"/>
      <c r="TYP240"/>
      <c r="TYQ240"/>
      <c r="TYR240"/>
      <c r="TYS240"/>
      <c r="TYT240"/>
      <c r="TYU240"/>
      <c r="TYV240"/>
      <c r="TYW240"/>
      <c r="TYX240"/>
      <c r="TYY240"/>
      <c r="TYZ240"/>
      <c r="TZA240"/>
      <c r="TZB240"/>
      <c r="TZC240"/>
      <c r="TZD240"/>
      <c r="TZE240"/>
      <c r="TZF240"/>
      <c r="TZG240"/>
      <c r="TZH240"/>
      <c r="TZI240"/>
      <c r="TZJ240"/>
      <c r="TZK240"/>
      <c r="TZL240"/>
      <c r="TZM240"/>
      <c r="TZN240"/>
      <c r="TZO240"/>
      <c r="TZP240"/>
      <c r="TZQ240"/>
      <c r="TZR240"/>
      <c r="TZS240"/>
      <c r="TZT240"/>
      <c r="TZU240"/>
      <c r="TZV240"/>
      <c r="TZW240"/>
      <c r="TZX240"/>
      <c r="TZY240"/>
      <c r="TZZ240"/>
      <c r="UAA240"/>
      <c r="UAB240"/>
      <c r="UAC240"/>
      <c r="UAD240"/>
      <c r="UAE240"/>
      <c r="UAF240"/>
      <c r="UAG240"/>
      <c r="UAH240"/>
      <c r="UAI240"/>
      <c r="UAJ240"/>
      <c r="UAK240"/>
      <c r="UAL240"/>
      <c r="UAM240"/>
      <c r="UAN240"/>
      <c r="UAO240"/>
      <c r="UAP240"/>
      <c r="UAQ240"/>
      <c r="UAR240"/>
      <c r="UAS240"/>
      <c r="UAT240"/>
      <c r="UAU240"/>
      <c r="UAV240"/>
      <c r="UAW240"/>
      <c r="UAX240"/>
      <c r="UAY240"/>
      <c r="UAZ240"/>
      <c r="UBA240"/>
      <c r="UBB240"/>
      <c r="UBC240"/>
      <c r="UBD240"/>
      <c r="UBE240"/>
      <c r="UBF240"/>
      <c r="UBG240"/>
      <c r="UBH240"/>
      <c r="UBI240"/>
      <c r="UBJ240"/>
      <c r="UBK240"/>
      <c r="UBL240"/>
      <c r="UBM240"/>
      <c r="UBN240"/>
      <c r="UBO240"/>
      <c r="UBP240"/>
      <c r="UBQ240"/>
      <c r="UBR240"/>
      <c r="UBS240"/>
      <c r="UBT240"/>
      <c r="UBU240"/>
      <c r="UBV240"/>
      <c r="UBW240"/>
      <c r="UBX240"/>
      <c r="UBY240"/>
      <c r="UBZ240"/>
      <c r="UCA240"/>
      <c r="UCB240"/>
      <c r="UCC240"/>
      <c r="UCD240"/>
      <c r="UCE240"/>
      <c r="UCF240"/>
      <c r="UCG240"/>
      <c r="UCH240"/>
      <c r="UCI240"/>
      <c r="UCJ240"/>
      <c r="UCK240"/>
      <c r="UCL240"/>
      <c r="UCM240"/>
      <c r="UCN240"/>
      <c r="UCO240"/>
      <c r="UCP240"/>
      <c r="UCQ240"/>
      <c r="UCR240"/>
      <c r="UCS240"/>
      <c r="UCT240"/>
      <c r="UCU240"/>
      <c r="UCV240"/>
      <c r="UCW240"/>
      <c r="UCX240"/>
      <c r="UCY240"/>
      <c r="UCZ240"/>
      <c r="UDA240"/>
      <c r="UDB240"/>
      <c r="UDC240"/>
      <c r="UDD240"/>
      <c r="UDE240"/>
      <c r="UDF240"/>
      <c r="UDG240"/>
      <c r="UDH240"/>
      <c r="UDI240"/>
      <c r="UDJ240"/>
      <c r="UDK240"/>
      <c r="UDL240"/>
      <c r="UDM240"/>
      <c r="UDN240"/>
      <c r="UDO240"/>
      <c r="UDP240"/>
      <c r="UDQ240"/>
      <c r="UDR240"/>
      <c r="UDS240"/>
      <c r="UDT240"/>
      <c r="UDU240"/>
      <c r="UDV240"/>
      <c r="UDW240"/>
      <c r="UDX240"/>
      <c r="UDY240"/>
      <c r="UDZ240"/>
      <c r="UEA240"/>
      <c r="UEB240"/>
      <c r="UEC240"/>
      <c r="UED240"/>
      <c r="UEE240"/>
      <c r="UEF240"/>
      <c r="UEG240"/>
      <c r="UEH240"/>
      <c r="UEI240"/>
      <c r="UEJ240"/>
      <c r="UEK240"/>
      <c r="UEL240"/>
      <c r="UEM240"/>
      <c r="UEN240"/>
      <c r="UEO240"/>
      <c r="UEP240"/>
      <c r="UEQ240"/>
      <c r="UER240"/>
      <c r="UES240"/>
      <c r="UET240"/>
      <c r="UEU240"/>
      <c r="UEV240"/>
      <c r="UEW240"/>
      <c r="UEX240"/>
      <c r="UEY240"/>
      <c r="UEZ240"/>
      <c r="UFA240"/>
      <c r="UFB240"/>
      <c r="UFC240"/>
      <c r="UFD240"/>
      <c r="UFE240"/>
      <c r="UFF240"/>
      <c r="UFG240"/>
      <c r="UFH240"/>
      <c r="UFI240"/>
      <c r="UFJ240"/>
      <c r="UFK240"/>
      <c r="UFL240"/>
      <c r="UFM240"/>
      <c r="UFN240"/>
      <c r="UFO240"/>
      <c r="UFP240"/>
      <c r="UFQ240"/>
      <c r="UFR240"/>
      <c r="UFS240"/>
      <c r="UFT240"/>
      <c r="UFU240"/>
      <c r="UFV240"/>
      <c r="UFW240"/>
      <c r="UFX240"/>
      <c r="UFY240"/>
      <c r="UFZ240"/>
      <c r="UGA240"/>
      <c r="UGB240"/>
      <c r="UGC240"/>
      <c r="UGD240"/>
      <c r="UGE240"/>
      <c r="UGF240"/>
      <c r="UGG240"/>
      <c r="UGH240"/>
      <c r="UGI240"/>
      <c r="UGJ240"/>
      <c r="UGK240"/>
      <c r="UGL240"/>
      <c r="UGM240"/>
      <c r="UGN240"/>
      <c r="UGO240"/>
      <c r="UGP240"/>
      <c r="UGQ240"/>
      <c r="UGR240"/>
      <c r="UGS240"/>
      <c r="UGT240"/>
      <c r="UGU240"/>
      <c r="UGV240"/>
      <c r="UGW240"/>
      <c r="UGX240"/>
      <c r="UGY240"/>
      <c r="UGZ240"/>
      <c r="UHA240"/>
      <c r="UHB240"/>
      <c r="UHC240"/>
      <c r="UHD240"/>
      <c r="UHE240"/>
      <c r="UHF240"/>
      <c r="UHG240"/>
      <c r="UHH240"/>
      <c r="UHI240"/>
      <c r="UHJ240"/>
      <c r="UHK240"/>
      <c r="UHL240"/>
      <c r="UHM240"/>
      <c r="UHN240"/>
      <c r="UHO240"/>
      <c r="UHP240"/>
      <c r="UHQ240"/>
      <c r="UHR240"/>
      <c r="UHS240"/>
      <c r="UHT240"/>
      <c r="UHU240"/>
      <c r="UHV240"/>
      <c r="UHW240"/>
      <c r="UHX240"/>
      <c r="UHY240"/>
      <c r="UHZ240"/>
      <c r="UIA240"/>
      <c r="UIB240"/>
      <c r="UIC240"/>
      <c r="UID240"/>
      <c r="UIE240"/>
      <c r="UIF240"/>
      <c r="UIG240"/>
      <c r="UIH240"/>
      <c r="UII240"/>
      <c r="UIJ240"/>
      <c r="UIK240"/>
      <c r="UIL240"/>
      <c r="UIM240"/>
      <c r="UIN240"/>
      <c r="UIO240"/>
      <c r="UIP240"/>
      <c r="UIQ240"/>
      <c r="UIR240"/>
      <c r="UIS240"/>
      <c r="UIT240"/>
      <c r="UIU240"/>
      <c r="UIV240"/>
      <c r="UIW240"/>
      <c r="UIX240"/>
      <c r="UIY240"/>
      <c r="UIZ240"/>
      <c r="UJA240"/>
      <c r="UJB240"/>
      <c r="UJC240"/>
      <c r="UJD240"/>
      <c r="UJE240"/>
      <c r="UJF240"/>
      <c r="UJG240"/>
      <c r="UJH240"/>
      <c r="UJI240"/>
      <c r="UJJ240"/>
      <c r="UJK240"/>
      <c r="UJL240"/>
      <c r="UJM240"/>
      <c r="UJN240"/>
      <c r="UJO240"/>
      <c r="UJP240"/>
      <c r="UJQ240"/>
      <c r="UJR240"/>
      <c r="UJS240"/>
      <c r="UJT240"/>
      <c r="UJU240"/>
      <c r="UJV240"/>
      <c r="UJW240"/>
      <c r="UJX240"/>
      <c r="UJY240"/>
      <c r="UJZ240"/>
      <c r="UKA240"/>
      <c r="UKB240"/>
      <c r="UKC240"/>
      <c r="UKD240"/>
      <c r="UKE240"/>
      <c r="UKF240"/>
      <c r="UKG240"/>
      <c r="UKH240"/>
      <c r="UKI240"/>
      <c r="UKJ240"/>
      <c r="UKK240"/>
      <c r="UKL240"/>
      <c r="UKM240"/>
      <c r="UKN240"/>
      <c r="UKO240"/>
      <c r="UKP240"/>
      <c r="UKQ240"/>
      <c r="UKR240"/>
      <c r="UKS240"/>
      <c r="UKT240"/>
      <c r="UKU240"/>
      <c r="UKV240"/>
      <c r="UKW240"/>
      <c r="UKX240"/>
      <c r="UKY240"/>
      <c r="UKZ240"/>
      <c r="ULA240"/>
      <c r="ULB240"/>
      <c r="ULC240"/>
      <c r="ULD240"/>
      <c r="ULE240"/>
      <c r="ULF240"/>
      <c r="ULG240"/>
      <c r="ULH240"/>
      <c r="ULI240"/>
      <c r="ULJ240"/>
      <c r="ULK240"/>
      <c r="ULL240"/>
      <c r="ULM240"/>
      <c r="ULN240"/>
      <c r="ULO240"/>
      <c r="ULP240"/>
      <c r="ULQ240"/>
      <c r="ULR240"/>
      <c r="ULS240"/>
      <c r="ULT240"/>
      <c r="ULU240"/>
      <c r="ULV240"/>
      <c r="ULW240"/>
      <c r="ULX240"/>
      <c r="ULY240"/>
      <c r="ULZ240"/>
      <c r="UMA240"/>
      <c r="UMB240"/>
      <c r="UMC240"/>
      <c r="UMD240"/>
      <c r="UME240"/>
      <c r="UMF240"/>
      <c r="UMG240"/>
      <c r="UMH240"/>
      <c r="UMI240"/>
      <c r="UMJ240"/>
      <c r="UMK240"/>
      <c r="UML240"/>
      <c r="UMM240"/>
      <c r="UMN240"/>
      <c r="UMO240"/>
      <c r="UMP240"/>
      <c r="UMQ240"/>
      <c r="UMR240"/>
      <c r="UMS240"/>
      <c r="UMT240"/>
      <c r="UMU240"/>
      <c r="UMV240"/>
      <c r="UMW240"/>
      <c r="UMX240"/>
      <c r="UMY240"/>
      <c r="UMZ240"/>
      <c r="UNA240"/>
      <c r="UNB240"/>
      <c r="UNC240"/>
      <c r="UND240"/>
      <c r="UNE240"/>
      <c r="UNF240"/>
      <c r="UNG240"/>
      <c r="UNH240"/>
      <c r="UNI240"/>
      <c r="UNJ240"/>
      <c r="UNK240"/>
      <c r="UNL240"/>
      <c r="UNM240"/>
      <c r="UNN240"/>
      <c r="UNO240"/>
      <c r="UNP240"/>
      <c r="UNQ240"/>
      <c r="UNR240"/>
      <c r="UNS240"/>
      <c r="UNT240"/>
      <c r="UNU240"/>
      <c r="UNV240"/>
      <c r="UNW240"/>
      <c r="UNX240"/>
      <c r="UNY240"/>
      <c r="UNZ240"/>
      <c r="UOA240"/>
      <c r="UOB240"/>
      <c r="UOC240"/>
      <c r="UOD240"/>
      <c r="UOE240"/>
      <c r="UOF240"/>
      <c r="UOG240"/>
      <c r="UOH240"/>
      <c r="UOI240"/>
      <c r="UOJ240"/>
      <c r="UOK240"/>
      <c r="UOL240"/>
      <c r="UOM240"/>
      <c r="UON240"/>
      <c r="UOO240"/>
      <c r="UOP240"/>
      <c r="UOQ240"/>
      <c r="UOR240"/>
      <c r="UOS240"/>
      <c r="UOT240"/>
      <c r="UOU240"/>
      <c r="UOV240"/>
      <c r="UOW240"/>
      <c r="UOX240"/>
      <c r="UOY240"/>
      <c r="UOZ240"/>
      <c r="UPA240"/>
      <c r="UPB240"/>
      <c r="UPC240"/>
      <c r="UPD240"/>
      <c r="UPE240"/>
      <c r="UPF240"/>
      <c r="UPG240"/>
      <c r="UPH240"/>
      <c r="UPI240"/>
      <c r="UPJ240"/>
      <c r="UPK240"/>
      <c r="UPL240"/>
      <c r="UPM240"/>
      <c r="UPN240"/>
      <c r="UPO240"/>
      <c r="UPP240"/>
      <c r="UPQ240"/>
      <c r="UPR240"/>
      <c r="UPS240"/>
      <c r="UPT240"/>
      <c r="UPU240"/>
      <c r="UPV240"/>
      <c r="UPW240"/>
      <c r="UPX240"/>
      <c r="UPY240"/>
      <c r="UPZ240"/>
      <c r="UQA240"/>
      <c r="UQB240"/>
      <c r="UQC240"/>
      <c r="UQD240"/>
      <c r="UQE240"/>
      <c r="UQF240"/>
      <c r="UQG240"/>
      <c r="UQH240"/>
      <c r="UQI240"/>
      <c r="UQJ240"/>
      <c r="UQK240"/>
      <c r="UQL240"/>
      <c r="UQM240"/>
      <c r="UQN240"/>
      <c r="UQO240"/>
      <c r="UQP240"/>
      <c r="UQQ240"/>
      <c r="UQR240"/>
      <c r="UQS240"/>
      <c r="UQT240"/>
      <c r="UQU240"/>
      <c r="UQV240"/>
      <c r="UQW240"/>
      <c r="UQX240"/>
      <c r="UQY240"/>
      <c r="UQZ240"/>
      <c r="URA240"/>
      <c r="URB240"/>
      <c r="URC240"/>
      <c r="URD240"/>
      <c r="URE240"/>
      <c r="URF240"/>
      <c r="URG240"/>
      <c r="URH240"/>
      <c r="URI240"/>
      <c r="URJ240"/>
      <c r="URK240"/>
      <c r="URL240"/>
      <c r="URM240"/>
      <c r="URN240"/>
      <c r="URO240"/>
      <c r="URP240"/>
      <c r="URQ240"/>
      <c r="URR240"/>
      <c r="URS240"/>
      <c r="URT240"/>
      <c r="URU240"/>
      <c r="URV240"/>
      <c r="URW240"/>
      <c r="URX240"/>
      <c r="URY240"/>
      <c r="URZ240"/>
      <c r="USA240"/>
      <c r="USB240"/>
      <c r="USC240"/>
      <c r="USD240"/>
      <c r="USE240"/>
      <c r="USF240"/>
      <c r="USG240"/>
      <c r="USH240"/>
      <c r="USI240"/>
      <c r="USJ240"/>
      <c r="USK240"/>
      <c r="USL240"/>
      <c r="USM240"/>
      <c r="USN240"/>
      <c r="USO240"/>
      <c r="USP240"/>
      <c r="USQ240"/>
      <c r="USR240"/>
      <c r="USS240"/>
      <c r="UST240"/>
      <c r="USU240"/>
      <c r="USV240"/>
      <c r="USW240"/>
      <c r="USX240"/>
      <c r="USY240"/>
      <c r="USZ240"/>
      <c r="UTA240"/>
      <c r="UTB240"/>
      <c r="UTC240"/>
      <c r="UTD240"/>
      <c r="UTE240"/>
      <c r="UTF240"/>
      <c r="UTG240"/>
      <c r="UTH240"/>
      <c r="UTI240"/>
      <c r="UTJ240"/>
      <c r="UTK240"/>
      <c r="UTL240"/>
      <c r="UTM240"/>
      <c r="UTN240"/>
      <c r="UTO240"/>
      <c r="UTP240"/>
      <c r="UTQ240"/>
      <c r="UTR240"/>
      <c r="UTS240"/>
      <c r="UTT240"/>
      <c r="UTU240"/>
      <c r="UTV240"/>
      <c r="UTW240"/>
      <c r="UTX240"/>
      <c r="UTY240"/>
      <c r="UTZ240"/>
      <c r="UUA240"/>
      <c r="UUB240"/>
      <c r="UUC240"/>
      <c r="UUD240"/>
      <c r="UUE240"/>
      <c r="UUF240"/>
      <c r="UUG240"/>
      <c r="UUH240"/>
      <c r="UUI240"/>
      <c r="UUJ240"/>
      <c r="UUK240"/>
      <c r="UUL240"/>
      <c r="UUM240"/>
      <c r="UUN240"/>
      <c r="UUO240"/>
      <c r="UUP240"/>
      <c r="UUQ240"/>
      <c r="UUR240"/>
      <c r="UUS240"/>
      <c r="UUT240"/>
      <c r="UUU240"/>
      <c r="UUV240"/>
      <c r="UUW240"/>
      <c r="UUX240"/>
      <c r="UUY240"/>
      <c r="UUZ240"/>
      <c r="UVA240"/>
      <c r="UVB240"/>
      <c r="UVC240"/>
      <c r="UVD240"/>
      <c r="UVE240"/>
      <c r="UVF240"/>
      <c r="UVG240"/>
      <c r="UVH240"/>
      <c r="UVI240"/>
      <c r="UVJ240"/>
      <c r="UVK240"/>
      <c r="UVL240"/>
      <c r="UVM240"/>
      <c r="UVN240"/>
      <c r="UVO240"/>
      <c r="UVP240"/>
      <c r="UVQ240"/>
      <c r="UVR240"/>
      <c r="UVS240"/>
      <c r="UVT240"/>
      <c r="UVU240"/>
      <c r="UVV240"/>
      <c r="UVW240"/>
      <c r="UVX240"/>
      <c r="UVY240"/>
      <c r="UVZ240"/>
      <c r="UWA240"/>
      <c r="UWB240"/>
      <c r="UWC240"/>
      <c r="UWD240"/>
      <c r="UWE240"/>
      <c r="UWF240"/>
      <c r="UWG240"/>
      <c r="UWH240"/>
      <c r="UWI240"/>
      <c r="UWJ240"/>
      <c r="UWK240"/>
      <c r="UWL240"/>
      <c r="UWM240"/>
      <c r="UWN240"/>
      <c r="UWO240"/>
      <c r="UWP240"/>
      <c r="UWQ240"/>
      <c r="UWR240"/>
      <c r="UWS240"/>
      <c r="UWT240"/>
      <c r="UWU240"/>
      <c r="UWV240"/>
      <c r="UWW240"/>
      <c r="UWX240"/>
      <c r="UWY240"/>
      <c r="UWZ240"/>
      <c r="UXA240"/>
      <c r="UXB240"/>
      <c r="UXC240"/>
      <c r="UXD240"/>
      <c r="UXE240"/>
      <c r="UXF240"/>
      <c r="UXG240"/>
      <c r="UXH240"/>
      <c r="UXI240"/>
      <c r="UXJ240"/>
      <c r="UXK240"/>
      <c r="UXL240"/>
      <c r="UXM240"/>
      <c r="UXN240"/>
      <c r="UXO240"/>
      <c r="UXP240"/>
      <c r="UXQ240"/>
      <c r="UXR240"/>
      <c r="UXS240"/>
      <c r="UXT240"/>
      <c r="UXU240"/>
      <c r="UXV240"/>
      <c r="UXW240"/>
      <c r="UXX240"/>
      <c r="UXY240"/>
      <c r="UXZ240"/>
      <c r="UYA240"/>
      <c r="UYB240"/>
      <c r="UYC240"/>
      <c r="UYD240"/>
      <c r="UYE240"/>
      <c r="UYF240"/>
      <c r="UYG240"/>
      <c r="UYH240"/>
      <c r="UYI240"/>
      <c r="UYJ240"/>
      <c r="UYK240"/>
      <c r="UYL240"/>
      <c r="UYM240"/>
      <c r="UYN240"/>
      <c r="UYO240"/>
      <c r="UYP240"/>
      <c r="UYQ240"/>
      <c r="UYR240"/>
      <c r="UYS240"/>
      <c r="UYT240"/>
      <c r="UYU240"/>
      <c r="UYV240"/>
      <c r="UYW240"/>
      <c r="UYX240"/>
      <c r="UYY240"/>
      <c r="UYZ240"/>
      <c r="UZA240"/>
      <c r="UZB240"/>
      <c r="UZC240"/>
      <c r="UZD240"/>
      <c r="UZE240"/>
      <c r="UZF240"/>
      <c r="UZG240"/>
      <c r="UZH240"/>
      <c r="UZI240"/>
      <c r="UZJ240"/>
      <c r="UZK240"/>
      <c r="UZL240"/>
      <c r="UZM240"/>
      <c r="UZN240"/>
      <c r="UZO240"/>
      <c r="UZP240"/>
      <c r="UZQ240"/>
      <c r="UZR240"/>
      <c r="UZS240"/>
      <c r="UZT240"/>
      <c r="UZU240"/>
      <c r="UZV240"/>
      <c r="UZW240"/>
      <c r="UZX240"/>
      <c r="UZY240"/>
      <c r="UZZ240"/>
      <c r="VAA240"/>
      <c r="VAB240"/>
      <c r="VAC240"/>
      <c r="VAD240"/>
      <c r="VAE240"/>
      <c r="VAF240"/>
      <c r="VAG240"/>
      <c r="VAH240"/>
      <c r="VAI240"/>
      <c r="VAJ240"/>
      <c r="VAK240"/>
      <c r="VAL240"/>
      <c r="VAM240"/>
      <c r="VAN240"/>
      <c r="VAO240"/>
      <c r="VAP240"/>
      <c r="VAQ240"/>
      <c r="VAR240"/>
      <c r="VAS240"/>
      <c r="VAT240"/>
      <c r="VAU240"/>
      <c r="VAV240"/>
      <c r="VAW240"/>
      <c r="VAX240"/>
      <c r="VAY240"/>
      <c r="VAZ240"/>
      <c r="VBA240"/>
      <c r="VBB240"/>
      <c r="VBC240"/>
      <c r="VBD240"/>
      <c r="VBE240"/>
      <c r="VBF240"/>
      <c r="VBG240"/>
      <c r="VBH240"/>
      <c r="VBI240"/>
      <c r="VBJ240"/>
      <c r="VBK240"/>
      <c r="VBL240"/>
      <c r="VBM240"/>
      <c r="VBN240"/>
      <c r="VBO240"/>
      <c r="VBP240"/>
      <c r="VBQ240"/>
      <c r="VBR240"/>
      <c r="VBS240"/>
      <c r="VBT240"/>
      <c r="VBU240"/>
      <c r="VBV240"/>
      <c r="VBW240"/>
      <c r="VBX240"/>
      <c r="VBY240"/>
      <c r="VBZ240"/>
      <c r="VCA240"/>
      <c r="VCB240"/>
      <c r="VCC240"/>
      <c r="VCD240"/>
      <c r="VCE240"/>
      <c r="VCF240"/>
      <c r="VCG240"/>
      <c r="VCH240"/>
      <c r="VCI240"/>
      <c r="VCJ240"/>
      <c r="VCK240"/>
      <c r="VCL240"/>
      <c r="VCM240"/>
      <c r="VCN240"/>
      <c r="VCO240"/>
      <c r="VCP240"/>
      <c r="VCQ240"/>
      <c r="VCR240"/>
      <c r="VCS240"/>
      <c r="VCT240"/>
      <c r="VCU240"/>
      <c r="VCV240"/>
      <c r="VCW240"/>
      <c r="VCX240"/>
      <c r="VCY240"/>
      <c r="VCZ240"/>
      <c r="VDA240"/>
      <c r="VDB240"/>
      <c r="VDC240"/>
      <c r="VDD240"/>
      <c r="VDE240"/>
      <c r="VDF240"/>
      <c r="VDG240"/>
      <c r="VDH240"/>
      <c r="VDI240"/>
      <c r="VDJ240"/>
      <c r="VDK240"/>
      <c r="VDL240"/>
      <c r="VDM240"/>
      <c r="VDN240"/>
      <c r="VDO240"/>
      <c r="VDP240"/>
      <c r="VDQ240"/>
      <c r="VDR240"/>
      <c r="VDS240"/>
      <c r="VDT240"/>
      <c r="VDU240"/>
      <c r="VDV240"/>
      <c r="VDW240"/>
      <c r="VDX240"/>
      <c r="VDY240"/>
      <c r="VDZ240"/>
      <c r="VEA240"/>
      <c r="VEB240"/>
      <c r="VEC240"/>
      <c r="VED240"/>
      <c r="VEE240"/>
      <c r="VEF240"/>
      <c r="VEG240"/>
      <c r="VEH240"/>
      <c r="VEI240"/>
      <c r="VEJ240"/>
      <c r="VEK240"/>
      <c r="VEL240"/>
      <c r="VEM240"/>
      <c r="VEN240"/>
      <c r="VEO240"/>
      <c r="VEP240"/>
      <c r="VEQ240"/>
      <c r="VER240"/>
      <c r="VES240"/>
      <c r="VET240"/>
      <c r="VEU240"/>
      <c r="VEV240"/>
      <c r="VEW240"/>
      <c r="VEX240"/>
      <c r="VEY240"/>
      <c r="VEZ240"/>
      <c r="VFA240"/>
      <c r="VFB240"/>
      <c r="VFC240"/>
      <c r="VFD240"/>
      <c r="VFE240"/>
      <c r="VFF240"/>
      <c r="VFG240"/>
      <c r="VFH240"/>
      <c r="VFI240"/>
      <c r="VFJ240"/>
      <c r="VFK240"/>
      <c r="VFL240"/>
      <c r="VFM240"/>
      <c r="VFN240"/>
      <c r="VFO240"/>
      <c r="VFP240"/>
      <c r="VFQ240"/>
      <c r="VFR240"/>
      <c r="VFS240"/>
      <c r="VFT240"/>
      <c r="VFU240"/>
      <c r="VFV240"/>
      <c r="VFW240"/>
      <c r="VFX240"/>
      <c r="VFY240"/>
      <c r="VFZ240"/>
      <c r="VGA240"/>
      <c r="VGB240"/>
      <c r="VGC240"/>
      <c r="VGD240"/>
      <c r="VGE240"/>
      <c r="VGF240"/>
      <c r="VGG240"/>
      <c r="VGH240"/>
      <c r="VGI240"/>
      <c r="VGJ240"/>
      <c r="VGK240"/>
      <c r="VGL240"/>
      <c r="VGM240"/>
      <c r="VGN240"/>
      <c r="VGO240"/>
      <c r="VGP240"/>
      <c r="VGQ240"/>
      <c r="VGR240"/>
      <c r="VGS240"/>
      <c r="VGT240"/>
      <c r="VGU240"/>
      <c r="VGV240"/>
      <c r="VGW240"/>
      <c r="VGX240"/>
      <c r="VGY240"/>
      <c r="VGZ240"/>
      <c r="VHA240"/>
      <c r="VHB240"/>
      <c r="VHC240"/>
      <c r="VHD240"/>
      <c r="VHE240"/>
      <c r="VHF240"/>
      <c r="VHG240"/>
      <c r="VHH240"/>
      <c r="VHI240"/>
      <c r="VHJ240"/>
      <c r="VHK240"/>
      <c r="VHL240"/>
      <c r="VHM240"/>
      <c r="VHN240"/>
      <c r="VHO240"/>
      <c r="VHP240"/>
      <c r="VHQ240"/>
      <c r="VHR240"/>
      <c r="VHS240"/>
      <c r="VHT240"/>
      <c r="VHU240"/>
      <c r="VHV240"/>
      <c r="VHW240"/>
      <c r="VHX240"/>
      <c r="VHY240"/>
      <c r="VHZ240"/>
      <c r="VIA240"/>
      <c r="VIB240"/>
      <c r="VIC240"/>
      <c r="VID240"/>
      <c r="VIE240"/>
      <c r="VIF240"/>
      <c r="VIG240"/>
      <c r="VIH240"/>
      <c r="VII240"/>
      <c r="VIJ240"/>
      <c r="VIK240"/>
      <c r="VIL240"/>
      <c r="VIM240"/>
      <c r="VIN240"/>
      <c r="VIO240"/>
      <c r="VIP240"/>
      <c r="VIQ240"/>
      <c r="VIR240"/>
      <c r="VIS240"/>
      <c r="VIT240"/>
      <c r="VIU240"/>
      <c r="VIV240"/>
      <c r="VIW240"/>
      <c r="VIX240"/>
      <c r="VIY240"/>
      <c r="VIZ240"/>
      <c r="VJA240"/>
      <c r="VJB240"/>
      <c r="VJC240"/>
      <c r="VJD240"/>
      <c r="VJE240"/>
      <c r="VJF240"/>
      <c r="VJG240"/>
      <c r="VJH240"/>
      <c r="VJI240"/>
      <c r="VJJ240"/>
      <c r="VJK240"/>
      <c r="VJL240"/>
      <c r="VJM240"/>
      <c r="VJN240"/>
      <c r="VJO240"/>
      <c r="VJP240"/>
      <c r="VJQ240"/>
      <c r="VJR240"/>
      <c r="VJS240"/>
      <c r="VJT240"/>
      <c r="VJU240"/>
      <c r="VJV240"/>
      <c r="VJW240"/>
      <c r="VJX240"/>
      <c r="VJY240"/>
      <c r="VJZ240"/>
      <c r="VKA240"/>
      <c r="VKB240"/>
      <c r="VKC240"/>
      <c r="VKD240"/>
      <c r="VKE240"/>
      <c r="VKF240"/>
      <c r="VKG240"/>
      <c r="VKH240"/>
      <c r="VKI240"/>
      <c r="VKJ240"/>
      <c r="VKK240"/>
      <c r="VKL240"/>
      <c r="VKM240"/>
      <c r="VKN240"/>
      <c r="VKO240"/>
      <c r="VKP240"/>
      <c r="VKQ240"/>
      <c r="VKR240"/>
      <c r="VKS240"/>
      <c r="VKT240"/>
      <c r="VKU240"/>
      <c r="VKV240"/>
      <c r="VKW240"/>
      <c r="VKX240"/>
      <c r="VKY240"/>
      <c r="VKZ240"/>
      <c r="VLA240"/>
      <c r="VLB240"/>
      <c r="VLC240"/>
      <c r="VLD240"/>
      <c r="VLE240"/>
      <c r="VLF240"/>
      <c r="VLG240"/>
      <c r="VLH240"/>
      <c r="VLI240"/>
      <c r="VLJ240"/>
      <c r="VLK240"/>
      <c r="VLL240"/>
      <c r="VLM240"/>
      <c r="VLN240"/>
      <c r="VLO240"/>
      <c r="VLP240"/>
      <c r="VLQ240"/>
      <c r="VLR240"/>
      <c r="VLS240"/>
      <c r="VLT240"/>
      <c r="VLU240"/>
      <c r="VLV240"/>
      <c r="VLW240"/>
      <c r="VLX240"/>
      <c r="VLY240"/>
      <c r="VLZ240"/>
      <c r="VMA240"/>
      <c r="VMB240"/>
      <c r="VMC240"/>
      <c r="VMD240"/>
      <c r="VME240"/>
      <c r="VMF240"/>
      <c r="VMG240"/>
      <c r="VMH240"/>
      <c r="VMI240"/>
      <c r="VMJ240"/>
      <c r="VMK240"/>
      <c r="VML240"/>
      <c r="VMM240"/>
      <c r="VMN240"/>
      <c r="VMO240"/>
      <c r="VMP240"/>
      <c r="VMQ240"/>
      <c r="VMR240"/>
      <c r="VMS240"/>
      <c r="VMT240"/>
      <c r="VMU240"/>
      <c r="VMV240"/>
      <c r="VMW240"/>
      <c r="VMX240"/>
      <c r="VMY240"/>
      <c r="VMZ240"/>
      <c r="VNA240"/>
      <c r="VNB240"/>
      <c r="VNC240"/>
      <c r="VND240"/>
      <c r="VNE240"/>
      <c r="VNF240"/>
      <c r="VNG240"/>
      <c r="VNH240"/>
      <c r="VNI240"/>
      <c r="VNJ240"/>
      <c r="VNK240"/>
      <c r="VNL240"/>
      <c r="VNM240"/>
      <c r="VNN240"/>
      <c r="VNO240"/>
      <c r="VNP240"/>
      <c r="VNQ240"/>
      <c r="VNR240"/>
      <c r="VNS240"/>
      <c r="VNT240"/>
      <c r="VNU240"/>
      <c r="VNV240"/>
      <c r="VNW240"/>
      <c r="VNX240"/>
      <c r="VNY240"/>
      <c r="VNZ240"/>
      <c r="VOA240"/>
      <c r="VOB240"/>
      <c r="VOC240"/>
      <c r="VOD240"/>
      <c r="VOE240"/>
      <c r="VOF240"/>
      <c r="VOG240"/>
      <c r="VOH240"/>
      <c r="VOI240"/>
      <c r="VOJ240"/>
      <c r="VOK240"/>
      <c r="VOL240"/>
      <c r="VOM240"/>
      <c r="VON240"/>
      <c r="VOO240"/>
      <c r="VOP240"/>
      <c r="VOQ240"/>
      <c r="VOR240"/>
      <c r="VOS240"/>
      <c r="VOT240"/>
      <c r="VOU240"/>
      <c r="VOV240"/>
      <c r="VOW240"/>
      <c r="VOX240"/>
      <c r="VOY240"/>
      <c r="VOZ240"/>
      <c r="VPA240"/>
      <c r="VPB240"/>
      <c r="VPC240"/>
      <c r="VPD240"/>
      <c r="VPE240"/>
      <c r="VPF240"/>
      <c r="VPG240"/>
      <c r="VPH240"/>
      <c r="VPI240"/>
      <c r="VPJ240"/>
      <c r="VPK240"/>
      <c r="VPL240"/>
      <c r="VPM240"/>
      <c r="VPN240"/>
      <c r="VPO240"/>
      <c r="VPP240"/>
      <c r="VPQ240"/>
      <c r="VPR240"/>
      <c r="VPS240"/>
      <c r="VPT240"/>
      <c r="VPU240"/>
      <c r="VPV240"/>
      <c r="VPW240"/>
      <c r="VPX240"/>
      <c r="VPY240"/>
      <c r="VPZ240"/>
      <c r="VQA240"/>
      <c r="VQB240"/>
      <c r="VQC240"/>
      <c r="VQD240"/>
      <c r="VQE240"/>
      <c r="VQF240"/>
      <c r="VQG240"/>
      <c r="VQH240"/>
      <c r="VQI240"/>
      <c r="VQJ240"/>
      <c r="VQK240"/>
      <c r="VQL240"/>
      <c r="VQM240"/>
      <c r="VQN240"/>
      <c r="VQO240"/>
      <c r="VQP240"/>
      <c r="VQQ240"/>
      <c r="VQR240"/>
      <c r="VQS240"/>
      <c r="VQT240"/>
      <c r="VQU240"/>
      <c r="VQV240"/>
      <c r="VQW240"/>
      <c r="VQX240"/>
      <c r="VQY240"/>
      <c r="VQZ240"/>
      <c r="VRA240"/>
      <c r="VRB240"/>
      <c r="VRC240"/>
      <c r="VRD240"/>
      <c r="VRE240"/>
      <c r="VRF240"/>
      <c r="VRG240"/>
      <c r="VRH240"/>
      <c r="VRI240"/>
      <c r="VRJ240"/>
      <c r="VRK240"/>
      <c r="VRL240"/>
      <c r="VRM240"/>
      <c r="VRN240"/>
      <c r="VRO240"/>
      <c r="VRP240"/>
      <c r="VRQ240"/>
      <c r="VRR240"/>
      <c r="VRS240"/>
      <c r="VRT240"/>
      <c r="VRU240"/>
      <c r="VRV240"/>
      <c r="VRW240"/>
      <c r="VRX240"/>
      <c r="VRY240"/>
      <c r="VRZ240"/>
      <c r="VSA240"/>
      <c r="VSB240"/>
      <c r="VSC240"/>
      <c r="VSD240"/>
      <c r="VSE240"/>
      <c r="VSF240"/>
      <c r="VSG240"/>
      <c r="VSH240"/>
      <c r="VSI240"/>
      <c r="VSJ240"/>
      <c r="VSK240"/>
      <c r="VSL240"/>
      <c r="VSM240"/>
      <c r="VSN240"/>
      <c r="VSO240"/>
      <c r="VSP240"/>
      <c r="VSQ240"/>
      <c r="VSR240"/>
      <c r="VSS240"/>
      <c r="VST240"/>
      <c r="VSU240"/>
      <c r="VSV240"/>
      <c r="VSW240"/>
      <c r="VSX240"/>
      <c r="VSY240"/>
      <c r="VSZ240"/>
      <c r="VTA240"/>
      <c r="VTB240"/>
      <c r="VTC240"/>
      <c r="VTD240"/>
      <c r="VTE240"/>
      <c r="VTF240"/>
      <c r="VTG240"/>
      <c r="VTH240"/>
      <c r="VTI240"/>
      <c r="VTJ240"/>
      <c r="VTK240"/>
      <c r="VTL240"/>
      <c r="VTM240"/>
      <c r="VTN240"/>
      <c r="VTO240"/>
      <c r="VTP240"/>
      <c r="VTQ240"/>
      <c r="VTR240"/>
      <c r="VTS240"/>
      <c r="VTT240"/>
      <c r="VTU240"/>
      <c r="VTV240"/>
      <c r="VTW240"/>
      <c r="VTX240"/>
      <c r="VTY240"/>
      <c r="VTZ240"/>
      <c r="VUA240"/>
      <c r="VUB240"/>
      <c r="VUC240"/>
      <c r="VUD240"/>
      <c r="VUE240"/>
      <c r="VUF240"/>
      <c r="VUG240"/>
      <c r="VUH240"/>
      <c r="VUI240"/>
      <c r="VUJ240"/>
      <c r="VUK240"/>
      <c r="VUL240"/>
      <c r="VUM240"/>
      <c r="VUN240"/>
      <c r="VUO240"/>
      <c r="VUP240"/>
      <c r="VUQ240"/>
      <c r="VUR240"/>
      <c r="VUS240"/>
      <c r="VUT240"/>
      <c r="VUU240"/>
      <c r="VUV240"/>
      <c r="VUW240"/>
      <c r="VUX240"/>
      <c r="VUY240"/>
      <c r="VUZ240"/>
      <c r="VVA240"/>
      <c r="VVB240"/>
      <c r="VVC240"/>
      <c r="VVD240"/>
      <c r="VVE240"/>
      <c r="VVF240"/>
      <c r="VVG240"/>
      <c r="VVH240"/>
      <c r="VVI240"/>
      <c r="VVJ240"/>
      <c r="VVK240"/>
      <c r="VVL240"/>
      <c r="VVM240"/>
      <c r="VVN240"/>
      <c r="VVO240"/>
      <c r="VVP240"/>
      <c r="VVQ240"/>
      <c r="VVR240"/>
      <c r="VVS240"/>
      <c r="VVT240"/>
      <c r="VVU240"/>
      <c r="VVV240"/>
      <c r="VVW240"/>
      <c r="VVX240"/>
      <c r="VVY240"/>
      <c r="VVZ240"/>
      <c r="VWA240"/>
      <c r="VWB240"/>
      <c r="VWC240"/>
      <c r="VWD240"/>
      <c r="VWE240"/>
      <c r="VWF240"/>
      <c r="VWG240"/>
      <c r="VWH240"/>
      <c r="VWI240"/>
      <c r="VWJ240"/>
      <c r="VWK240"/>
      <c r="VWL240"/>
      <c r="VWM240"/>
      <c r="VWN240"/>
      <c r="VWO240"/>
      <c r="VWP240"/>
      <c r="VWQ240"/>
      <c r="VWR240"/>
      <c r="VWS240"/>
      <c r="VWT240"/>
      <c r="VWU240"/>
      <c r="VWV240"/>
      <c r="VWW240"/>
      <c r="VWX240"/>
      <c r="VWY240"/>
      <c r="VWZ240"/>
      <c r="VXA240"/>
      <c r="VXB240"/>
      <c r="VXC240"/>
      <c r="VXD240"/>
      <c r="VXE240"/>
      <c r="VXF240"/>
      <c r="VXG240"/>
      <c r="VXH240"/>
      <c r="VXI240"/>
      <c r="VXJ240"/>
      <c r="VXK240"/>
      <c r="VXL240"/>
      <c r="VXM240"/>
      <c r="VXN240"/>
      <c r="VXO240"/>
      <c r="VXP240"/>
      <c r="VXQ240"/>
      <c r="VXR240"/>
      <c r="VXS240"/>
      <c r="VXT240"/>
      <c r="VXU240"/>
      <c r="VXV240"/>
      <c r="VXW240"/>
      <c r="VXX240"/>
      <c r="VXY240"/>
      <c r="VXZ240"/>
      <c r="VYA240"/>
      <c r="VYB240"/>
      <c r="VYC240"/>
      <c r="VYD240"/>
      <c r="VYE240"/>
      <c r="VYF240"/>
      <c r="VYG240"/>
      <c r="VYH240"/>
      <c r="VYI240"/>
      <c r="VYJ240"/>
      <c r="VYK240"/>
      <c r="VYL240"/>
      <c r="VYM240"/>
      <c r="VYN240"/>
      <c r="VYO240"/>
      <c r="VYP240"/>
      <c r="VYQ240"/>
      <c r="VYR240"/>
      <c r="VYS240"/>
      <c r="VYT240"/>
      <c r="VYU240"/>
      <c r="VYV240"/>
      <c r="VYW240"/>
      <c r="VYX240"/>
      <c r="VYY240"/>
      <c r="VYZ240"/>
      <c r="VZA240"/>
      <c r="VZB240"/>
      <c r="VZC240"/>
      <c r="VZD240"/>
      <c r="VZE240"/>
      <c r="VZF240"/>
      <c r="VZG240"/>
      <c r="VZH240"/>
      <c r="VZI240"/>
      <c r="VZJ240"/>
      <c r="VZK240"/>
      <c r="VZL240"/>
      <c r="VZM240"/>
      <c r="VZN240"/>
      <c r="VZO240"/>
      <c r="VZP240"/>
      <c r="VZQ240"/>
      <c r="VZR240"/>
      <c r="VZS240"/>
      <c r="VZT240"/>
      <c r="VZU240"/>
      <c r="VZV240"/>
      <c r="VZW240"/>
      <c r="VZX240"/>
      <c r="VZY240"/>
      <c r="VZZ240"/>
      <c r="WAA240"/>
      <c r="WAB240"/>
      <c r="WAC240"/>
      <c r="WAD240"/>
      <c r="WAE240"/>
      <c r="WAF240"/>
      <c r="WAG240"/>
      <c r="WAH240"/>
      <c r="WAI240"/>
      <c r="WAJ240"/>
      <c r="WAK240"/>
      <c r="WAL240"/>
      <c r="WAM240"/>
      <c r="WAN240"/>
      <c r="WAO240"/>
      <c r="WAP240"/>
      <c r="WAQ240"/>
      <c r="WAR240"/>
      <c r="WAS240"/>
      <c r="WAT240"/>
      <c r="WAU240"/>
      <c r="WAV240"/>
      <c r="WAW240"/>
      <c r="WAX240"/>
      <c r="WAY240"/>
      <c r="WAZ240"/>
      <c r="WBA240"/>
      <c r="WBB240"/>
      <c r="WBC240"/>
      <c r="WBD240"/>
      <c r="WBE240"/>
      <c r="WBF240"/>
      <c r="WBG240"/>
      <c r="WBH240"/>
      <c r="WBI240"/>
      <c r="WBJ240"/>
      <c r="WBK240"/>
      <c r="WBL240"/>
      <c r="WBM240"/>
      <c r="WBN240"/>
      <c r="WBO240"/>
      <c r="WBP240"/>
      <c r="WBQ240"/>
      <c r="WBR240"/>
      <c r="WBS240"/>
      <c r="WBT240"/>
      <c r="WBU240"/>
      <c r="WBV240"/>
      <c r="WBW240"/>
      <c r="WBX240"/>
      <c r="WBY240"/>
      <c r="WBZ240"/>
      <c r="WCA240"/>
      <c r="WCB240"/>
      <c r="WCC240"/>
      <c r="WCD240"/>
      <c r="WCE240"/>
      <c r="WCF240"/>
      <c r="WCG240"/>
      <c r="WCH240"/>
      <c r="WCI240"/>
      <c r="WCJ240"/>
      <c r="WCK240"/>
      <c r="WCL240"/>
      <c r="WCM240"/>
      <c r="WCN240"/>
      <c r="WCO240"/>
      <c r="WCP240"/>
      <c r="WCQ240"/>
      <c r="WCR240"/>
      <c r="WCS240"/>
      <c r="WCT240"/>
      <c r="WCU240"/>
      <c r="WCV240"/>
      <c r="WCW240"/>
      <c r="WCX240"/>
      <c r="WCY240"/>
      <c r="WCZ240"/>
      <c r="WDA240"/>
      <c r="WDB240"/>
      <c r="WDC240"/>
      <c r="WDD240"/>
      <c r="WDE240"/>
      <c r="WDF240"/>
      <c r="WDG240"/>
      <c r="WDH240"/>
      <c r="WDI240"/>
      <c r="WDJ240"/>
      <c r="WDK240"/>
      <c r="WDL240"/>
      <c r="WDM240"/>
      <c r="WDN240"/>
      <c r="WDO240"/>
      <c r="WDP240"/>
      <c r="WDQ240"/>
      <c r="WDR240"/>
      <c r="WDS240"/>
      <c r="WDT240"/>
      <c r="WDU240"/>
      <c r="WDV240"/>
      <c r="WDW240"/>
      <c r="WDX240"/>
      <c r="WDY240"/>
      <c r="WDZ240"/>
      <c r="WEA240"/>
      <c r="WEB240"/>
      <c r="WEC240"/>
      <c r="WED240"/>
      <c r="WEE240"/>
      <c r="WEF240"/>
      <c r="WEG240"/>
      <c r="WEH240"/>
      <c r="WEI240"/>
      <c r="WEJ240"/>
      <c r="WEK240"/>
      <c r="WEL240"/>
      <c r="WEM240"/>
      <c r="WEN240"/>
      <c r="WEO240"/>
      <c r="WEP240"/>
      <c r="WEQ240"/>
      <c r="WER240"/>
      <c r="WES240"/>
      <c r="WET240"/>
      <c r="WEU240"/>
      <c r="WEV240"/>
      <c r="WEW240"/>
      <c r="WEX240"/>
      <c r="WEY240"/>
      <c r="WEZ240"/>
      <c r="WFA240"/>
      <c r="WFB240"/>
      <c r="WFC240"/>
      <c r="WFD240"/>
      <c r="WFE240"/>
      <c r="WFF240"/>
      <c r="WFG240"/>
      <c r="WFH240"/>
      <c r="WFI240"/>
      <c r="WFJ240"/>
      <c r="WFK240"/>
      <c r="WFL240"/>
      <c r="WFM240"/>
      <c r="WFN240"/>
      <c r="WFO240"/>
      <c r="WFP240"/>
      <c r="WFQ240"/>
      <c r="WFR240"/>
      <c r="WFS240"/>
      <c r="WFT240"/>
      <c r="WFU240"/>
      <c r="WFV240"/>
      <c r="WFW240"/>
      <c r="WFX240"/>
      <c r="WFY240"/>
      <c r="WFZ240"/>
      <c r="WGA240"/>
      <c r="WGB240"/>
      <c r="WGC240"/>
      <c r="WGD240"/>
      <c r="WGE240"/>
      <c r="WGF240"/>
      <c r="WGG240"/>
      <c r="WGH240"/>
      <c r="WGI240"/>
      <c r="WGJ240"/>
      <c r="WGK240"/>
      <c r="WGL240"/>
      <c r="WGM240"/>
      <c r="WGN240"/>
      <c r="WGO240"/>
      <c r="WGP240"/>
      <c r="WGQ240"/>
      <c r="WGR240"/>
      <c r="WGS240"/>
      <c r="WGT240"/>
      <c r="WGU240"/>
      <c r="WGV240"/>
      <c r="WGW240"/>
      <c r="WGX240"/>
      <c r="WGY240"/>
      <c r="WGZ240"/>
      <c r="WHA240"/>
      <c r="WHB240"/>
      <c r="WHC240"/>
      <c r="WHD240"/>
      <c r="WHE240"/>
      <c r="WHF240"/>
      <c r="WHG240"/>
      <c r="WHH240"/>
      <c r="WHI240"/>
      <c r="WHJ240"/>
      <c r="WHK240"/>
      <c r="WHL240"/>
      <c r="WHM240"/>
      <c r="WHN240"/>
      <c r="WHO240"/>
      <c r="WHP240"/>
      <c r="WHQ240"/>
      <c r="WHR240"/>
      <c r="WHS240"/>
      <c r="WHT240"/>
      <c r="WHU240"/>
      <c r="WHV240"/>
      <c r="WHW240"/>
      <c r="WHX240"/>
      <c r="WHY240"/>
      <c r="WHZ240"/>
      <c r="WIA240"/>
      <c r="WIB240"/>
      <c r="WIC240"/>
      <c r="WID240"/>
      <c r="WIE240"/>
      <c r="WIF240"/>
      <c r="WIG240"/>
      <c r="WIH240"/>
      <c r="WII240"/>
      <c r="WIJ240"/>
      <c r="WIK240"/>
      <c r="WIL240"/>
      <c r="WIM240"/>
      <c r="WIN240"/>
      <c r="WIO240"/>
      <c r="WIP240"/>
      <c r="WIQ240"/>
      <c r="WIR240"/>
      <c r="WIS240"/>
      <c r="WIT240"/>
      <c r="WIU240"/>
      <c r="WIV240"/>
      <c r="WIW240"/>
      <c r="WIX240"/>
      <c r="WIY240"/>
      <c r="WIZ240"/>
      <c r="WJA240"/>
      <c r="WJB240"/>
      <c r="WJC240"/>
      <c r="WJD240"/>
      <c r="WJE240"/>
      <c r="WJF240"/>
      <c r="WJG240"/>
      <c r="WJH240"/>
      <c r="WJI240"/>
      <c r="WJJ240"/>
      <c r="WJK240"/>
      <c r="WJL240"/>
      <c r="WJM240"/>
      <c r="WJN240"/>
      <c r="WJO240"/>
      <c r="WJP240"/>
      <c r="WJQ240"/>
      <c r="WJR240"/>
      <c r="WJS240"/>
      <c r="WJT240"/>
      <c r="WJU240"/>
      <c r="WJV240"/>
      <c r="WJW240"/>
      <c r="WJX240"/>
      <c r="WJY240"/>
      <c r="WJZ240"/>
      <c r="WKA240"/>
      <c r="WKB240"/>
      <c r="WKC240"/>
      <c r="WKD240"/>
      <c r="WKE240"/>
      <c r="WKF240"/>
      <c r="WKG240"/>
      <c r="WKH240"/>
      <c r="WKI240"/>
      <c r="WKJ240"/>
      <c r="WKK240"/>
      <c r="WKL240"/>
      <c r="WKM240"/>
      <c r="WKN240"/>
      <c r="WKO240"/>
      <c r="WKP240"/>
      <c r="WKQ240"/>
      <c r="WKR240"/>
      <c r="WKS240"/>
      <c r="WKT240"/>
      <c r="WKU240"/>
      <c r="WKV240"/>
      <c r="WKW240"/>
      <c r="WKX240"/>
      <c r="WKY240"/>
      <c r="WKZ240"/>
      <c r="WLA240"/>
      <c r="WLB240"/>
      <c r="WLC240"/>
      <c r="WLD240"/>
      <c r="WLE240"/>
      <c r="WLF240"/>
      <c r="WLG240"/>
      <c r="WLH240"/>
      <c r="WLI240"/>
      <c r="WLJ240"/>
      <c r="WLK240"/>
      <c r="WLL240"/>
      <c r="WLM240"/>
      <c r="WLN240"/>
      <c r="WLO240"/>
      <c r="WLP240"/>
      <c r="WLQ240"/>
      <c r="WLR240"/>
      <c r="WLS240"/>
      <c r="WLT240"/>
      <c r="WLU240"/>
      <c r="WLV240"/>
      <c r="WLW240"/>
      <c r="WLX240"/>
      <c r="WLY240"/>
      <c r="WLZ240"/>
      <c r="WMA240"/>
      <c r="WMB240"/>
      <c r="WMC240"/>
      <c r="WMD240"/>
      <c r="WME240"/>
      <c r="WMF240"/>
      <c r="WMG240"/>
      <c r="WMH240"/>
      <c r="WMI240"/>
      <c r="WMJ240"/>
      <c r="WMK240"/>
      <c r="WML240"/>
      <c r="WMM240"/>
      <c r="WMN240"/>
      <c r="WMO240"/>
      <c r="WMP240"/>
      <c r="WMQ240"/>
      <c r="WMR240"/>
      <c r="WMS240"/>
      <c r="WMT240"/>
      <c r="WMU240"/>
      <c r="WMV240"/>
      <c r="WMW240"/>
      <c r="WMX240"/>
      <c r="WMY240"/>
      <c r="WMZ240"/>
      <c r="WNA240"/>
      <c r="WNB240"/>
      <c r="WNC240"/>
      <c r="WND240"/>
      <c r="WNE240"/>
      <c r="WNF240"/>
      <c r="WNG240"/>
      <c r="WNH240"/>
      <c r="WNI240"/>
      <c r="WNJ240"/>
      <c r="WNK240"/>
      <c r="WNL240"/>
      <c r="WNM240"/>
      <c r="WNN240"/>
      <c r="WNO240"/>
      <c r="WNP240"/>
      <c r="WNQ240"/>
      <c r="WNR240"/>
      <c r="WNS240"/>
      <c r="WNT240"/>
      <c r="WNU240"/>
      <c r="WNV240"/>
      <c r="WNW240"/>
      <c r="WNX240"/>
      <c r="WNY240"/>
      <c r="WNZ240"/>
      <c r="WOA240"/>
      <c r="WOB240"/>
      <c r="WOC240"/>
      <c r="WOD240"/>
      <c r="WOE240"/>
      <c r="WOF240"/>
      <c r="WOG240"/>
      <c r="WOH240"/>
      <c r="WOI240"/>
      <c r="WOJ240"/>
      <c r="WOK240"/>
      <c r="WOL240"/>
      <c r="WOM240"/>
      <c r="WON240"/>
      <c r="WOO240"/>
      <c r="WOP240"/>
      <c r="WOQ240"/>
      <c r="WOR240"/>
      <c r="WOS240"/>
      <c r="WOT240"/>
      <c r="WOU240"/>
      <c r="WOV240"/>
      <c r="WOW240"/>
      <c r="WOX240"/>
      <c r="WOY240"/>
      <c r="WOZ240"/>
      <c r="WPA240"/>
      <c r="WPB240"/>
      <c r="WPC240"/>
      <c r="WPD240"/>
      <c r="WPE240"/>
      <c r="WPF240"/>
      <c r="WPG240"/>
      <c r="WPH240"/>
      <c r="WPI240"/>
      <c r="WPJ240"/>
      <c r="WPK240"/>
      <c r="WPL240"/>
      <c r="WPM240"/>
      <c r="WPN240"/>
      <c r="WPO240"/>
      <c r="WPP240"/>
      <c r="WPQ240"/>
      <c r="WPR240"/>
      <c r="WPS240"/>
      <c r="WPT240"/>
      <c r="WPU240"/>
      <c r="WPV240"/>
      <c r="WPW240"/>
      <c r="WPX240"/>
      <c r="WPY240"/>
      <c r="WPZ240"/>
      <c r="WQA240"/>
      <c r="WQB240"/>
      <c r="WQC240"/>
      <c r="WQD240"/>
      <c r="WQE240"/>
      <c r="WQF240"/>
      <c r="WQG240"/>
      <c r="WQH240"/>
      <c r="WQI240"/>
      <c r="WQJ240"/>
      <c r="WQK240"/>
      <c r="WQL240"/>
      <c r="WQM240"/>
      <c r="WQN240"/>
      <c r="WQO240"/>
      <c r="WQP240"/>
      <c r="WQQ240"/>
      <c r="WQR240"/>
      <c r="WQS240"/>
      <c r="WQT240"/>
      <c r="WQU240"/>
      <c r="WQV240"/>
      <c r="WQW240"/>
      <c r="WQX240"/>
      <c r="WQY240"/>
      <c r="WQZ240"/>
      <c r="WRA240"/>
      <c r="WRB240"/>
      <c r="WRC240"/>
      <c r="WRD240"/>
      <c r="WRE240"/>
      <c r="WRF240"/>
      <c r="WRG240"/>
      <c r="WRH240"/>
      <c r="WRI240"/>
      <c r="WRJ240"/>
      <c r="WRK240"/>
      <c r="WRL240"/>
      <c r="WRM240"/>
      <c r="WRN240"/>
      <c r="WRO240"/>
      <c r="WRP240"/>
      <c r="WRQ240"/>
      <c r="WRR240"/>
      <c r="WRS240"/>
      <c r="WRT240"/>
      <c r="WRU240"/>
      <c r="WRV240"/>
      <c r="WRW240"/>
      <c r="WRX240"/>
      <c r="WRY240"/>
      <c r="WRZ240"/>
      <c r="WSA240"/>
      <c r="WSB240"/>
      <c r="WSC240"/>
      <c r="WSD240"/>
      <c r="WSE240"/>
      <c r="WSF240"/>
      <c r="WSG240"/>
      <c r="WSH240"/>
      <c r="WSI240"/>
      <c r="WSJ240"/>
      <c r="WSK240"/>
      <c r="WSL240"/>
      <c r="WSM240"/>
      <c r="WSN240"/>
      <c r="WSO240"/>
      <c r="WSP240"/>
      <c r="WSQ240"/>
      <c r="WSR240"/>
      <c r="WSS240"/>
      <c r="WST240"/>
      <c r="WSU240"/>
      <c r="WSV240"/>
      <c r="WSW240"/>
      <c r="WSX240"/>
      <c r="WSY240"/>
      <c r="WSZ240"/>
      <c r="WTA240"/>
      <c r="WTB240"/>
      <c r="WTC240"/>
      <c r="WTD240"/>
      <c r="WTE240"/>
      <c r="WTF240"/>
      <c r="WTG240"/>
      <c r="WTH240"/>
      <c r="WTI240"/>
      <c r="WTJ240"/>
      <c r="WTK240"/>
      <c r="WTL240"/>
      <c r="WTM240"/>
      <c r="WTN240"/>
      <c r="WTO240"/>
      <c r="WTP240"/>
      <c r="WTQ240"/>
      <c r="WTR240"/>
      <c r="WTS240"/>
      <c r="WTT240"/>
      <c r="WTU240"/>
      <c r="WTV240"/>
      <c r="WTW240"/>
      <c r="WTX240"/>
      <c r="WTY240"/>
      <c r="WTZ240"/>
      <c r="WUA240"/>
      <c r="WUB240"/>
      <c r="WUC240"/>
      <c r="WUD240"/>
      <c r="WUE240"/>
      <c r="WUF240"/>
      <c r="WUG240"/>
      <c r="WUH240"/>
      <c r="WUI240"/>
      <c r="WUJ240"/>
      <c r="WUK240"/>
      <c r="WUL240"/>
      <c r="WUM240"/>
      <c r="WUN240"/>
      <c r="WUO240"/>
      <c r="WUP240"/>
      <c r="WUQ240"/>
      <c r="WUR240"/>
      <c r="WUS240"/>
      <c r="WUT240"/>
      <c r="WUU240"/>
      <c r="WUV240"/>
      <c r="WUW240"/>
      <c r="WUX240"/>
      <c r="WUY240"/>
      <c r="WUZ240"/>
      <c r="WVA240"/>
      <c r="WVB240"/>
      <c r="WVC240"/>
      <c r="WVD240"/>
      <c r="WVE240"/>
      <c r="WVF240"/>
      <c r="WVG240"/>
      <c r="WVH240"/>
      <c r="WVI240"/>
      <c r="WVJ240"/>
      <c r="WVK240"/>
      <c r="WVL240"/>
      <c r="WVM240"/>
      <c r="WVN240"/>
      <c r="WVO240"/>
      <c r="WVP240"/>
      <c r="WVQ240"/>
      <c r="WVR240"/>
      <c r="WVS240"/>
      <c r="WVT240"/>
      <c r="WVU240"/>
      <c r="WVV240"/>
      <c r="WVW240"/>
      <c r="WVX240"/>
      <c r="WVY240"/>
      <c r="WVZ240"/>
      <c r="WWA240"/>
      <c r="WWB240"/>
      <c r="WWC240"/>
      <c r="WWD240"/>
      <c r="WWE240"/>
      <c r="WWF240"/>
      <c r="WWG240"/>
      <c r="WWH240"/>
      <c r="WWI240"/>
      <c r="WWJ240"/>
      <c r="WWK240"/>
      <c r="WWL240"/>
      <c r="WWM240"/>
      <c r="WWN240"/>
      <c r="WWO240"/>
      <c r="WWP240"/>
      <c r="WWQ240"/>
      <c r="WWR240"/>
      <c r="WWS240"/>
      <c r="WWT240"/>
      <c r="WWU240"/>
      <c r="WWV240"/>
      <c r="WWW240"/>
      <c r="WWX240"/>
      <c r="WWY240"/>
      <c r="WWZ240"/>
      <c r="WXA240"/>
      <c r="WXB240"/>
      <c r="WXC240"/>
      <c r="WXD240"/>
      <c r="WXE240"/>
      <c r="WXF240"/>
      <c r="WXG240"/>
      <c r="WXH240"/>
      <c r="WXI240"/>
      <c r="WXJ240"/>
      <c r="WXK240"/>
      <c r="WXL240"/>
      <c r="WXM240"/>
      <c r="WXN240"/>
      <c r="WXO240"/>
      <c r="WXP240"/>
      <c r="WXQ240"/>
      <c r="WXR240"/>
      <c r="WXS240"/>
      <c r="WXT240"/>
      <c r="WXU240"/>
      <c r="WXV240"/>
      <c r="WXW240"/>
      <c r="WXX240"/>
      <c r="WXY240"/>
      <c r="WXZ240"/>
      <c r="WYA240"/>
      <c r="WYB240"/>
      <c r="WYC240"/>
      <c r="WYD240"/>
      <c r="WYE240"/>
      <c r="WYF240"/>
      <c r="WYG240"/>
      <c r="WYH240"/>
      <c r="WYI240"/>
      <c r="WYJ240"/>
      <c r="WYK240"/>
      <c r="WYL240"/>
      <c r="WYM240"/>
      <c r="WYN240"/>
      <c r="WYO240"/>
      <c r="WYP240"/>
      <c r="WYQ240"/>
      <c r="WYR240"/>
      <c r="WYS240"/>
      <c r="WYT240"/>
      <c r="WYU240"/>
      <c r="WYV240"/>
      <c r="WYW240"/>
      <c r="WYX240"/>
      <c r="WYY240"/>
      <c r="WYZ240"/>
      <c r="WZA240"/>
      <c r="WZB240"/>
      <c r="WZC240"/>
      <c r="WZD240"/>
      <c r="WZE240"/>
      <c r="WZF240"/>
      <c r="WZG240"/>
      <c r="WZH240"/>
      <c r="WZI240"/>
      <c r="WZJ240"/>
      <c r="WZK240"/>
      <c r="WZL240"/>
      <c r="WZM240"/>
      <c r="WZN240"/>
      <c r="WZO240"/>
      <c r="WZP240"/>
      <c r="WZQ240"/>
      <c r="WZR240"/>
      <c r="WZS240"/>
      <c r="WZT240"/>
      <c r="WZU240"/>
      <c r="WZV240"/>
      <c r="WZW240"/>
      <c r="WZX240"/>
      <c r="WZY240"/>
      <c r="WZZ240"/>
      <c r="XAA240"/>
      <c r="XAB240"/>
      <c r="XAC240"/>
      <c r="XAD240"/>
      <c r="XAE240"/>
      <c r="XAF240"/>
      <c r="XAG240"/>
      <c r="XAH240"/>
      <c r="XAI240"/>
      <c r="XAJ240"/>
      <c r="XAK240"/>
      <c r="XAL240"/>
      <c r="XAM240"/>
      <c r="XAN240"/>
      <c r="XAO240"/>
      <c r="XAP240"/>
      <c r="XAQ240"/>
      <c r="XAR240"/>
      <c r="XAS240"/>
      <c r="XAT240"/>
      <c r="XAU240"/>
      <c r="XAV240"/>
      <c r="XAW240"/>
      <c r="XAX240"/>
      <c r="XAY240"/>
      <c r="XAZ240"/>
      <c r="XBA240"/>
      <c r="XBB240"/>
      <c r="XBC240"/>
      <c r="XBD240"/>
      <c r="XBE240"/>
      <c r="XBF240"/>
      <c r="XBG240"/>
      <c r="XBH240"/>
      <c r="XBI240"/>
      <c r="XBJ240"/>
      <c r="XBK240"/>
      <c r="XBL240"/>
      <c r="XBM240"/>
      <c r="XBN240"/>
      <c r="XBO240"/>
      <c r="XBP240"/>
      <c r="XBQ240"/>
      <c r="XBR240"/>
      <c r="XBS240"/>
      <c r="XBT240"/>
      <c r="XBU240"/>
      <c r="XBV240"/>
      <c r="XBW240"/>
      <c r="XBX240"/>
      <c r="XBY240"/>
      <c r="XBZ240"/>
      <c r="XCA240"/>
      <c r="XCB240"/>
      <c r="XCC240"/>
      <c r="XCD240"/>
      <c r="XCE240"/>
      <c r="XCF240"/>
      <c r="XCG240"/>
      <c r="XCH240"/>
      <c r="XCI240"/>
      <c r="XCJ240"/>
      <c r="XCK240"/>
      <c r="XCL240"/>
      <c r="XCM240"/>
      <c r="XCN240"/>
      <c r="XCO240"/>
      <c r="XCP240"/>
      <c r="XCQ240"/>
      <c r="XCR240"/>
      <c r="XCS240"/>
      <c r="XCT240"/>
      <c r="XCU240"/>
      <c r="XCV240"/>
      <c r="XCW240"/>
      <c r="XCX240"/>
      <c r="XCY240"/>
      <c r="XCZ240"/>
      <c r="XDA240"/>
      <c r="XDB240"/>
      <c r="XDC240"/>
      <c r="XDD240"/>
      <c r="XDE240"/>
      <c r="XDF240"/>
      <c r="XDG240"/>
      <c r="XDH240"/>
      <c r="XDI240"/>
      <c r="XDJ240"/>
      <c r="XDK240"/>
      <c r="XDL240"/>
      <c r="XDM240"/>
      <c r="XDN240"/>
      <c r="XDO240"/>
      <c r="XDP240"/>
      <c r="XDQ240"/>
      <c r="XDR240"/>
      <c r="XDS240"/>
      <c r="XDT240"/>
      <c r="XDU240"/>
      <c r="XDV240"/>
      <c r="XDW240"/>
      <c r="XDX240"/>
      <c r="XDY240"/>
      <c r="XDZ240"/>
      <c r="XEA240"/>
      <c r="XEB240"/>
      <c r="XEC240"/>
      <c r="XED240"/>
      <c r="XEE240"/>
      <c r="XEF240"/>
      <c r="XEG240"/>
      <c r="XEH240"/>
      <c r="XEI240"/>
      <c r="XEJ240"/>
      <c r="XEK240"/>
      <c r="XEL240"/>
      <c r="XEM240"/>
      <c r="XEN240"/>
      <c r="XEO240"/>
      <c r="XEP240"/>
      <c r="XEQ240"/>
      <c r="XER240"/>
      <c r="XES240"/>
      <c r="XET240"/>
      <c r="XEU240"/>
      <c r="XEV240"/>
      <c r="XEW240"/>
      <c r="XEX240"/>
      <c r="XEY240"/>
      <c r="XEZ240"/>
      <c r="XFA240"/>
      <c r="XFB240"/>
      <c r="XFC240"/>
      <c r="XFD240"/>
    </row>
    <row r="241" s="28" customFormat="1" spans="1:16384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N241" s="70"/>
      <c r="AO241" s="29"/>
      <c r="AP241"/>
      <c r="AQ241"/>
      <c r="AR241" s="32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PQ241"/>
      <c r="PR241"/>
      <c r="PS241"/>
      <c r="PT241"/>
      <c r="PU241"/>
      <c r="PV241"/>
      <c r="PW241"/>
      <c r="PX241"/>
      <c r="PY241"/>
      <c r="PZ241"/>
      <c r="QA241"/>
      <c r="QB241"/>
      <c r="QC241"/>
      <c r="QD241"/>
      <c r="QE241"/>
      <c r="QF241"/>
      <c r="QG241"/>
      <c r="QH241"/>
      <c r="QI241"/>
      <c r="QJ241"/>
      <c r="QK241"/>
      <c r="QL241"/>
      <c r="QM241"/>
      <c r="QN241"/>
      <c r="QO241"/>
      <c r="QP241"/>
      <c r="QQ241"/>
      <c r="QR241"/>
      <c r="QS241"/>
      <c r="QT241"/>
      <c r="QU241"/>
      <c r="QV241"/>
      <c r="QW241"/>
      <c r="QX241"/>
      <c r="QY241"/>
      <c r="QZ241"/>
      <c r="RA241"/>
      <c r="RB241"/>
      <c r="RC241"/>
      <c r="RD241"/>
      <c r="RE241"/>
      <c r="RF241"/>
      <c r="RG241"/>
      <c r="RH241"/>
      <c r="RI241"/>
      <c r="RJ241"/>
      <c r="RK241"/>
      <c r="RL241"/>
      <c r="RM241"/>
      <c r="RN241"/>
      <c r="RO241"/>
      <c r="RP241"/>
      <c r="RQ241"/>
      <c r="RR241"/>
      <c r="RS241"/>
      <c r="RT241"/>
      <c r="RU241"/>
      <c r="RV241"/>
      <c r="RW241"/>
      <c r="RX241"/>
      <c r="RY241"/>
      <c r="RZ241"/>
      <c r="SA241"/>
      <c r="SB241"/>
      <c r="SC241"/>
      <c r="SD241"/>
      <c r="SE241"/>
      <c r="SF241"/>
      <c r="SG241"/>
      <c r="SH241"/>
      <c r="SI241"/>
      <c r="SJ241"/>
      <c r="SK241"/>
      <c r="SL241"/>
      <c r="SM241"/>
      <c r="SN241"/>
      <c r="SO241"/>
      <c r="SP241"/>
      <c r="SQ241"/>
      <c r="SR241"/>
      <c r="SS241"/>
      <c r="ST241"/>
      <c r="SU241"/>
      <c r="SV241"/>
      <c r="SW241"/>
      <c r="SX241"/>
      <c r="SY241"/>
      <c r="SZ241"/>
      <c r="TA241"/>
      <c r="TB241"/>
      <c r="TC241"/>
      <c r="TD241"/>
      <c r="TE241"/>
      <c r="TF241"/>
      <c r="TG241"/>
      <c r="TH241"/>
      <c r="TI241"/>
      <c r="TJ241"/>
      <c r="TK241"/>
      <c r="TL241"/>
      <c r="TM241"/>
      <c r="TN241"/>
      <c r="TO241"/>
      <c r="TP241"/>
      <c r="TQ241"/>
      <c r="TR241"/>
      <c r="TS241"/>
      <c r="TT241"/>
      <c r="TU241"/>
      <c r="TV241"/>
      <c r="TW241"/>
      <c r="TX241"/>
      <c r="TY241"/>
      <c r="TZ241"/>
      <c r="UA241"/>
      <c r="UB241"/>
      <c r="UC241"/>
      <c r="UD241"/>
      <c r="UE241"/>
      <c r="UF241"/>
      <c r="UG241"/>
      <c r="UH241"/>
      <c r="UI241"/>
      <c r="UJ241"/>
      <c r="UK241"/>
      <c r="UL241"/>
      <c r="UM241"/>
      <c r="UN241"/>
      <c r="UO241"/>
      <c r="UP241"/>
      <c r="UQ241"/>
      <c r="UR241"/>
      <c r="US241"/>
      <c r="UT241"/>
      <c r="UU241"/>
      <c r="UV241"/>
      <c r="UW241"/>
      <c r="UX241"/>
      <c r="UY241"/>
      <c r="UZ241"/>
      <c r="VA241"/>
      <c r="VB241"/>
      <c r="VC241"/>
      <c r="VD241"/>
      <c r="VE241"/>
      <c r="VF241"/>
      <c r="VG241"/>
      <c r="VH241"/>
      <c r="VI241"/>
      <c r="VJ241"/>
      <c r="VK241"/>
      <c r="VL241"/>
      <c r="VM241"/>
      <c r="VN241"/>
      <c r="VO241"/>
      <c r="VP241"/>
      <c r="VQ241"/>
      <c r="VR241"/>
      <c r="VS241"/>
      <c r="VT241"/>
      <c r="VU241"/>
      <c r="VV241"/>
      <c r="VW241"/>
      <c r="VX241"/>
      <c r="VY241"/>
      <c r="VZ241"/>
      <c r="WA241"/>
      <c r="WB241"/>
      <c r="WC241"/>
      <c r="WD241"/>
      <c r="WE241"/>
      <c r="WF241"/>
      <c r="WG241"/>
      <c r="WH241"/>
      <c r="WI241"/>
      <c r="WJ241"/>
      <c r="WK241"/>
      <c r="WL241"/>
      <c r="WM241"/>
      <c r="WN241"/>
      <c r="WO241"/>
      <c r="WP241"/>
      <c r="WQ241"/>
      <c r="WR241"/>
      <c r="WS241"/>
      <c r="WT241"/>
      <c r="WU241"/>
      <c r="WV241"/>
      <c r="WW241"/>
      <c r="WX241"/>
      <c r="WY241"/>
      <c r="WZ241"/>
      <c r="XA241"/>
      <c r="XB241"/>
      <c r="XC241"/>
      <c r="XD241"/>
      <c r="XE241"/>
      <c r="XF241"/>
      <c r="XG241"/>
      <c r="XH241"/>
      <c r="XI241"/>
      <c r="XJ241"/>
      <c r="XK241"/>
      <c r="XL241"/>
      <c r="XM241"/>
      <c r="XN241"/>
      <c r="XO241"/>
      <c r="XP241"/>
      <c r="XQ241"/>
      <c r="XR241"/>
      <c r="XS241"/>
      <c r="XT241"/>
      <c r="XU241"/>
      <c r="XV241"/>
      <c r="XW241"/>
      <c r="XX241"/>
      <c r="XY241"/>
      <c r="XZ241"/>
      <c r="YA241"/>
      <c r="YB241"/>
      <c r="YC241"/>
      <c r="YD241"/>
      <c r="YE241"/>
      <c r="YF241"/>
      <c r="YG241"/>
      <c r="YH241"/>
      <c r="YI241"/>
      <c r="YJ241"/>
      <c r="YK241"/>
      <c r="YL241"/>
      <c r="YM241"/>
      <c r="YN241"/>
      <c r="YO241"/>
      <c r="YP241"/>
      <c r="YQ241"/>
      <c r="YR241"/>
      <c r="YS241"/>
      <c r="YT241"/>
      <c r="YU241"/>
      <c r="YV241"/>
      <c r="YW241"/>
      <c r="YX241"/>
      <c r="YY241"/>
      <c r="YZ241"/>
      <c r="ZA241"/>
      <c r="ZB241"/>
      <c r="ZC241"/>
      <c r="ZD241"/>
      <c r="ZE241"/>
      <c r="ZF241"/>
      <c r="ZG241"/>
      <c r="ZH241"/>
      <c r="ZI241"/>
      <c r="ZJ241"/>
      <c r="ZK241"/>
      <c r="ZL241"/>
      <c r="ZM241"/>
      <c r="ZN241"/>
      <c r="ZO241"/>
      <c r="ZP241"/>
      <c r="ZQ241"/>
      <c r="ZR241"/>
      <c r="ZS241"/>
      <c r="ZT241"/>
      <c r="ZU241"/>
      <c r="ZV241"/>
      <c r="ZW241"/>
      <c r="ZX241"/>
      <c r="ZY241"/>
      <c r="ZZ241"/>
      <c r="AAA241"/>
      <c r="AAB241"/>
      <c r="AAC241"/>
      <c r="AAD241"/>
      <c r="AAE241"/>
      <c r="AAF241"/>
      <c r="AAG241"/>
      <c r="AAH241"/>
      <c r="AAI241"/>
      <c r="AAJ241"/>
      <c r="AAK241"/>
      <c r="AAL241"/>
      <c r="AAM241"/>
      <c r="AAN241"/>
      <c r="AAO241"/>
      <c r="AAP241"/>
      <c r="AAQ241"/>
      <c r="AAR241"/>
      <c r="AAS241"/>
      <c r="AAT241"/>
      <c r="AAU241"/>
      <c r="AAV241"/>
      <c r="AAW241"/>
      <c r="AAX241"/>
      <c r="AAY241"/>
      <c r="AAZ241"/>
      <c r="ABA241"/>
      <c r="ABB241"/>
      <c r="ABC241"/>
      <c r="ABD241"/>
      <c r="ABE241"/>
      <c r="ABF241"/>
      <c r="ABG241"/>
      <c r="ABH241"/>
      <c r="ABI241"/>
      <c r="ABJ241"/>
      <c r="ABK241"/>
      <c r="ABL241"/>
      <c r="ABM241"/>
      <c r="ABN241"/>
      <c r="ABO241"/>
      <c r="ABP241"/>
      <c r="ABQ241"/>
      <c r="ABR241"/>
      <c r="ABS241"/>
      <c r="ABT241"/>
      <c r="ABU241"/>
      <c r="ABV241"/>
      <c r="ABW241"/>
      <c r="ABX241"/>
      <c r="ABY241"/>
      <c r="ABZ241"/>
      <c r="ACA241"/>
      <c r="ACB241"/>
      <c r="ACC241"/>
      <c r="ACD241"/>
      <c r="ACE241"/>
      <c r="ACF241"/>
      <c r="ACG241"/>
      <c r="ACH241"/>
      <c r="ACI241"/>
      <c r="ACJ241"/>
      <c r="ACK241"/>
      <c r="ACL241"/>
      <c r="ACM241"/>
      <c r="ACN241"/>
      <c r="ACO241"/>
      <c r="ACP241"/>
      <c r="ACQ241"/>
      <c r="ACR241"/>
      <c r="ACS241"/>
      <c r="ACT241"/>
      <c r="ACU241"/>
      <c r="ACV241"/>
      <c r="ACW241"/>
      <c r="ACX241"/>
      <c r="ACY241"/>
      <c r="ACZ241"/>
      <c r="ADA241"/>
      <c r="ADB241"/>
      <c r="ADC241"/>
      <c r="ADD241"/>
      <c r="ADE241"/>
      <c r="ADF241"/>
      <c r="ADG241"/>
      <c r="ADH241"/>
      <c r="ADI241"/>
      <c r="ADJ241"/>
      <c r="ADK241"/>
      <c r="ADL241"/>
      <c r="ADM241"/>
      <c r="ADN241"/>
      <c r="ADO241"/>
      <c r="ADP241"/>
      <c r="ADQ241"/>
      <c r="ADR241"/>
      <c r="ADS241"/>
      <c r="ADT241"/>
      <c r="ADU241"/>
      <c r="ADV241"/>
      <c r="ADW241"/>
      <c r="ADX241"/>
      <c r="ADY241"/>
      <c r="ADZ241"/>
      <c r="AEA241"/>
      <c r="AEB241"/>
      <c r="AEC241"/>
      <c r="AED241"/>
      <c r="AEE241"/>
      <c r="AEF241"/>
      <c r="AEG241"/>
      <c r="AEH241"/>
      <c r="AEI241"/>
      <c r="AEJ241"/>
      <c r="AEK241"/>
      <c r="AEL241"/>
      <c r="AEM241"/>
      <c r="AEN241"/>
      <c r="AEO241"/>
      <c r="AEP241"/>
      <c r="AEQ241"/>
      <c r="AER241"/>
      <c r="AES241"/>
      <c r="AET241"/>
      <c r="AEU241"/>
      <c r="AEV241"/>
      <c r="AEW241"/>
      <c r="AEX241"/>
      <c r="AEY241"/>
      <c r="AEZ241"/>
      <c r="AFA241"/>
      <c r="AFB241"/>
      <c r="AFC241"/>
      <c r="AFD241"/>
      <c r="AFE241"/>
      <c r="AFF241"/>
      <c r="AFG241"/>
      <c r="AFH241"/>
      <c r="AFI241"/>
      <c r="AFJ241"/>
      <c r="AFK241"/>
      <c r="AFL241"/>
      <c r="AFM241"/>
      <c r="AFN241"/>
      <c r="AFO241"/>
      <c r="AFP241"/>
      <c r="AFQ241"/>
      <c r="AFR241"/>
      <c r="AFS241"/>
      <c r="AFT241"/>
      <c r="AFU241"/>
      <c r="AFV241"/>
      <c r="AFW241"/>
      <c r="AFX241"/>
      <c r="AFY241"/>
      <c r="AFZ241"/>
      <c r="AGA241"/>
      <c r="AGB241"/>
      <c r="AGC241"/>
      <c r="AGD241"/>
      <c r="AGE241"/>
      <c r="AGF241"/>
      <c r="AGG241"/>
      <c r="AGH241"/>
      <c r="AGI241"/>
      <c r="AGJ241"/>
      <c r="AGK241"/>
      <c r="AGL241"/>
      <c r="AGM241"/>
      <c r="AGN241"/>
      <c r="AGO241"/>
      <c r="AGP241"/>
      <c r="AGQ241"/>
      <c r="AGR241"/>
      <c r="AGS241"/>
      <c r="AGT241"/>
      <c r="AGU241"/>
      <c r="AGV241"/>
      <c r="AGW241"/>
      <c r="AGX241"/>
      <c r="AGY241"/>
      <c r="AGZ241"/>
      <c r="AHA241"/>
      <c r="AHB241"/>
      <c r="AHC241"/>
      <c r="AHD241"/>
      <c r="AHE241"/>
      <c r="AHF241"/>
      <c r="AHG241"/>
      <c r="AHH241"/>
      <c r="AHI241"/>
      <c r="AHJ241"/>
      <c r="AHK241"/>
      <c r="AHL241"/>
      <c r="AHM241"/>
      <c r="AHN241"/>
      <c r="AHO241"/>
      <c r="AHP241"/>
      <c r="AHQ241"/>
      <c r="AHR241"/>
      <c r="AHS241"/>
      <c r="AHT241"/>
      <c r="AHU241"/>
      <c r="AHV241"/>
      <c r="AHW241"/>
      <c r="AHX241"/>
      <c r="AHY241"/>
      <c r="AHZ241"/>
      <c r="AIA241"/>
      <c r="AIB241"/>
      <c r="AIC241"/>
      <c r="AID241"/>
      <c r="AIE241"/>
      <c r="AIF241"/>
      <c r="AIG241"/>
      <c r="AIH241"/>
      <c r="AII241"/>
      <c r="AIJ241"/>
      <c r="AIK241"/>
      <c r="AIL241"/>
      <c r="AIM241"/>
      <c r="AIN241"/>
      <c r="AIO241"/>
      <c r="AIP241"/>
      <c r="AIQ241"/>
      <c r="AIR241"/>
      <c r="AIS241"/>
      <c r="AIT241"/>
      <c r="AIU241"/>
      <c r="AIV241"/>
      <c r="AIW241"/>
      <c r="AIX241"/>
      <c r="AIY241"/>
      <c r="AIZ241"/>
      <c r="AJA241"/>
      <c r="AJB241"/>
      <c r="AJC241"/>
      <c r="AJD241"/>
      <c r="AJE241"/>
      <c r="AJF241"/>
      <c r="AJG241"/>
      <c r="AJH241"/>
      <c r="AJI241"/>
      <c r="AJJ241"/>
      <c r="AJK241"/>
      <c r="AJL241"/>
      <c r="AJM241"/>
      <c r="AJN241"/>
      <c r="AJO241"/>
      <c r="AJP241"/>
      <c r="AJQ241"/>
      <c r="AJR241"/>
      <c r="AJS241"/>
      <c r="AJT241"/>
      <c r="AJU241"/>
      <c r="AJV241"/>
      <c r="AJW241"/>
      <c r="AJX241"/>
      <c r="AJY241"/>
      <c r="AJZ241"/>
      <c r="AKA241"/>
      <c r="AKB241"/>
      <c r="AKC241"/>
      <c r="AKD241"/>
      <c r="AKE241"/>
      <c r="AKF241"/>
      <c r="AKG241"/>
      <c r="AKH241"/>
      <c r="AKI241"/>
      <c r="AKJ241"/>
      <c r="AKK241"/>
      <c r="AKL241"/>
      <c r="AKM241"/>
      <c r="AKN241"/>
      <c r="AKO241"/>
      <c r="AKP241"/>
      <c r="AKQ241"/>
      <c r="AKR241"/>
      <c r="AKS241"/>
      <c r="AKT241"/>
      <c r="AKU241"/>
      <c r="AKV241"/>
      <c r="AKW241"/>
      <c r="AKX241"/>
      <c r="AKY241"/>
      <c r="AKZ241"/>
      <c r="ALA241"/>
      <c r="ALB241"/>
      <c r="ALC241"/>
      <c r="ALD241"/>
      <c r="ALE241"/>
      <c r="ALF241"/>
      <c r="ALG241"/>
      <c r="ALH241"/>
      <c r="ALI241"/>
      <c r="ALJ241"/>
      <c r="ALK241"/>
      <c r="ALL241"/>
      <c r="ALM241"/>
      <c r="ALN241"/>
      <c r="ALO241"/>
      <c r="ALP241"/>
      <c r="ALQ241"/>
      <c r="ALR241"/>
      <c r="ALS241"/>
      <c r="ALT241"/>
      <c r="ALU241"/>
      <c r="ALV241"/>
      <c r="ALW241"/>
      <c r="ALX241"/>
      <c r="ALY241"/>
      <c r="ALZ241"/>
      <c r="AMA241"/>
      <c r="AMB241"/>
      <c r="AMC241"/>
      <c r="AMD241"/>
      <c r="AME241"/>
      <c r="AMF241"/>
      <c r="AMG241"/>
      <c r="AMH241"/>
      <c r="AMI241"/>
      <c r="AMJ241"/>
      <c r="AMK241"/>
      <c r="AML241"/>
      <c r="AMM241"/>
      <c r="AMN241"/>
      <c r="AMO241"/>
      <c r="AMP241"/>
      <c r="AMQ241"/>
      <c r="AMR241"/>
      <c r="AMS241"/>
      <c r="AMT241"/>
      <c r="AMU241"/>
      <c r="AMV241"/>
      <c r="AMW241"/>
      <c r="AMX241"/>
      <c r="AMY241"/>
      <c r="AMZ241"/>
      <c r="ANA241"/>
      <c r="ANB241"/>
      <c r="ANC241"/>
      <c r="AND241"/>
      <c r="ANE241"/>
      <c r="ANF241"/>
      <c r="ANG241"/>
      <c r="ANH241"/>
      <c r="ANI241"/>
      <c r="ANJ241"/>
      <c r="ANK241"/>
      <c r="ANL241"/>
      <c r="ANM241"/>
      <c r="ANN241"/>
      <c r="ANO241"/>
      <c r="ANP241"/>
      <c r="ANQ241"/>
      <c r="ANR241"/>
      <c r="ANS241"/>
      <c r="ANT241"/>
      <c r="ANU241"/>
      <c r="ANV241"/>
      <c r="ANW241"/>
      <c r="ANX241"/>
      <c r="ANY241"/>
      <c r="ANZ241"/>
      <c r="AOA241"/>
      <c r="AOB241"/>
      <c r="AOC241"/>
      <c r="AOD241"/>
      <c r="AOE241"/>
      <c r="AOF241"/>
      <c r="AOG241"/>
      <c r="AOH241"/>
      <c r="AOI241"/>
      <c r="AOJ241"/>
      <c r="AOK241"/>
      <c r="AOL241"/>
      <c r="AOM241"/>
      <c r="AON241"/>
      <c r="AOO241"/>
      <c r="AOP241"/>
      <c r="AOQ241"/>
      <c r="AOR241"/>
      <c r="AOS241"/>
      <c r="AOT241"/>
      <c r="AOU241"/>
      <c r="AOV241"/>
      <c r="AOW241"/>
      <c r="AOX241"/>
      <c r="AOY241"/>
      <c r="AOZ241"/>
      <c r="APA241"/>
      <c r="APB241"/>
      <c r="APC241"/>
      <c r="APD241"/>
      <c r="APE241"/>
      <c r="APF241"/>
      <c r="APG241"/>
      <c r="APH241"/>
      <c r="API241"/>
      <c r="APJ241"/>
      <c r="APK241"/>
      <c r="APL241"/>
      <c r="APM241"/>
      <c r="APN241"/>
      <c r="APO241"/>
      <c r="APP241"/>
      <c r="APQ241"/>
      <c r="APR241"/>
      <c r="APS241"/>
      <c r="APT241"/>
      <c r="APU241"/>
      <c r="APV241"/>
      <c r="APW241"/>
      <c r="APX241"/>
      <c r="APY241"/>
      <c r="APZ241"/>
      <c r="AQA241"/>
      <c r="AQB241"/>
      <c r="AQC241"/>
      <c r="AQD241"/>
      <c r="AQE241"/>
      <c r="AQF241"/>
      <c r="AQG241"/>
      <c r="AQH241"/>
      <c r="AQI241"/>
      <c r="AQJ241"/>
      <c r="AQK241"/>
      <c r="AQL241"/>
      <c r="AQM241"/>
      <c r="AQN241"/>
      <c r="AQO241"/>
      <c r="AQP241"/>
      <c r="AQQ241"/>
      <c r="AQR241"/>
      <c r="AQS241"/>
      <c r="AQT241"/>
      <c r="AQU241"/>
      <c r="AQV241"/>
      <c r="AQW241"/>
      <c r="AQX241"/>
      <c r="AQY241"/>
      <c r="AQZ241"/>
      <c r="ARA241"/>
      <c r="ARB241"/>
      <c r="ARC241"/>
      <c r="ARD241"/>
      <c r="ARE241"/>
      <c r="ARF241"/>
      <c r="ARG241"/>
      <c r="ARH241"/>
      <c r="ARI241"/>
      <c r="ARJ241"/>
      <c r="ARK241"/>
      <c r="ARL241"/>
      <c r="ARM241"/>
      <c r="ARN241"/>
      <c r="ARO241"/>
      <c r="ARP241"/>
      <c r="ARQ241"/>
      <c r="ARR241"/>
      <c r="ARS241"/>
      <c r="ART241"/>
      <c r="ARU241"/>
      <c r="ARV241"/>
      <c r="ARW241"/>
      <c r="ARX241"/>
      <c r="ARY241"/>
      <c r="ARZ241"/>
      <c r="ASA241"/>
      <c r="ASB241"/>
      <c r="ASC241"/>
      <c r="ASD241"/>
      <c r="ASE241"/>
      <c r="ASF241"/>
      <c r="ASG241"/>
      <c r="ASH241"/>
      <c r="ASI241"/>
      <c r="ASJ241"/>
      <c r="ASK241"/>
      <c r="ASL241"/>
      <c r="ASM241"/>
      <c r="ASN241"/>
      <c r="ASO241"/>
      <c r="ASP241"/>
      <c r="ASQ241"/>
      <c r="ASR241"/>
      <c r="ASS241"/>
      <c r="AST241"/>
      <c r="ASU241"/>
      <c r="ASV241"/>
      <c r="ASW241"/>
      <c r="ASX241"/>
      <c r="ASY241"/>
      <c r="ASZ241"/>
      <c r="ATA241"/>
      <c r="ATB241"/>
      <c r="ATC241"/>
      <c r="ATD241"/>
      <c r="ATE241"/>
      <c r="ATF241"/>
      <c r="ATG241"/>
      <c r="ATH241"/>
      <c r="ATI241"/>
      <c r="ATJ241"/>
      <c r="ATK241"/>
      <c r="ATL241"/>
      <c r="ATM241"/>
      <c r="ATN241"/>
      <c r="ATO241"/>
      <c r="ATP241"/>
      <c r="ATQ241"/>
      <c r="ATR241"/>
      <c r="ATS241"/>
      <c r="ATT241"/>
      <c r="ATU241"/>
      <c r="ATV241"/>
      <c r="ATW241"/>
      <c r="ATX241"/>
      <c r="ATY241"/>
      <c r="ATZ241"/>
      <c r="AUA241"/>
      <c r="AUB241"/>
      <c r="AUC241"/>
      <c r="AUD241"/>
      <c r="AUE241"/>
      <c r="AUF241"/>
      <c r="AUG241"/>
      <c r="AUH241"/>
      <c r="AUI241"/>
      <c r="AUJ241"/>
      <c r="AUK241"/>
      <c r="AUL241"/>
      <c r="AUM241"/>
      <c r="AUN241"/>
      <c r="AUO241"/>
      <c r="AUP241"/>
      <c r="AUQ241"/>
      <c r="AUR241"/>
      <c r="AUS241"/>
      <c r="AUT241"/>
      <c r="AUU241"/>
      <c r="AUV241"/>
      <c r="AUW241"/>
      <c r="AUX241"/>
      <c r="AUY241"/>
      <c r="AUZ241"/>
      <c r="AVA241"/>
      <c r="AVB241"/>
      <c r="AVC241"/>
      <c r="AVD241"/>
      <c r="AVE241"/>
      <c r="AVF241"/>
      <c r="AVG241"/>
      <c r="AVH241"/>
      <c r="AVI241"/>
      <c r="AVJ241"/>
      <c r="AVK241"/>
      <c r="AVL241"/>
      <c r="AVM241"/>
      <c r="AVN241"/>
      <c r="AVO241"/>
      <c r="AVP241"/>
      <c r="AVQ241"/>
      <c r="AVR241"/>
      <c r="AVS241"/>
      <c r="AVT241"/>
      <c r="AVU241"/>
      <c r="AVV241"/>
      <c r="AVW241"/>
      <c r="AVX241"/>
      <c r="AVY241"/>
      <c r="AVZ241"/>
      <c r="AWA241"/>
      <c r="AWB241"/>
      <c r="AWC241"/>
      <c r="AWD241"/>
      <c r="AWE241"/>
      <c r="AWF241"/>
      <c r="AWG241"/>
      <c r="AWH241"/>
      <c r="AWI241"/>
      <c r="AWJ241"/>
      <c r="AWK241"/>
      <c r="AWL241"/>
      <c r="AWM241"/>
      <c r="AWN241"/>
      <c r="AWO241"/>
      <c r="AWP241"/>
      <c r="AWQ241"/>
      <c r="AWR241"/>
      <c r="AWS241"/>
      <c r="AWT241"/>
      <c r="AWU241"/>
      <c r="AWV241"/>
      <c r="AWW241"/>
      <c r="AWX241"/>
      <c r="AWY241"/>
      <c r="AWZ241"/>
      <c r="AXA241"/>
      <c r="AXB241"/>
      <c r="AXC241"/>
      <c r="AXD241"/>
      <c r="AXE241"/>
      <c r="AXF241"/>
      <c r="AXG241"/>
      <c r="AXH241"/>
      <c r="AXI241"/>
      <c r="AXJ241"/>
      <c r="AXK241"/>
      <c r="AXL241"/>
      <c r="AXM241"/>
      <c r="AXN241"/>
      <c r="AXO241"/>
      <c r="AXP241"/>
      <c r="AXQ241"/>
      <c r="AXR241"/>
      <c r="AXS241"/>
      <c r="AXT241"/>
      <c r="AXU241"/>
      <c r="AXV241"/>
      <c r="AXW241"/>
      <c r="AXX241"/>
      <c r="AXY241"/>
      <c r="AXZ241"/>
      <c r="AYA241"/>
      <c r="AYB241"/>
      <c r="AYC241"/>
      <c r="AYD241"/>
      <c r="AYE241"/>
      <c r="AYF241"/>
      <c r="AYG241"/>
      <c r="AYH241"/>
      <c r="AYI241"/>
      <c r="AYJ241"/>
      <c r="AYK241"/>
      <c r="AYL241"/>
      <c r="AYM241"/>
      <c r="AYN241"/>
      <c r="AYO241"/>
      <c r="AYP241"/>
      <c r="AYQ241"/>
      <c r="AYR241"/>
      <c r="AYS241"/>
      <c r="AYT241"/>
      <c r="AYU241"/>
      <c r="AYV241"/>
      <c r="AYW241"/>
      <c r="AYX241"/>
      <c r="AYY241"/>
      <c r="AYZ241"/>
      <c r="AZA241"/>
      <c r="AZB241"/>
      <c r="AZC241"/>
      <c r="AZD241"/>
      <c r="AZE241"/>
      <c r="AZF241"/>
      <c r="AZG241"/>
      <c r="AZH241"/>
      <c r="AZI241"/>
      <c r="AZJ241"/>
      <c r="AZK241"/>
      <c r="AZL241"/>
      <c r="AZM241"/>
      <c r="AZN241"/>
      <c r="AZO241"/>
      <c r="AZP241"/>
      <c r="AZQ241"/>
      <c r="AZR241"/>
      <c r="AZS241"/>
      <c r="AZT241"/>
      <c r="AZU241"/>
      <c r="AZV241"/>
      <c r="AZW241"/>
      <c r="AZX241"/>
      <c r="AZY241"/>
      <c r="AZZ241"/>
      <c r="BAA241"/>
      <c r="BAB241"/>
      <c r="BAC241"/>
      <c r="BAD241"/>
      <c r="BAE241"/>
      <c r="BAF241"/>
      <c r="BAG241"/>
      <c r="BAH241"/>
      <c r="BAI241"/>
      <c r="BAJ241"/>
      <c r="BAK241"/>
      <c r="BAL241"/>
      <c r="BAM241"/>
      <c r="BAN241"/>
      <c r="BAO241"/>
      <c r="BAP241"/>
      <c r="BAQ241"/>
      <c r="BAR241"/>
      <c r="BAS241"/>
      <c r="BAT241"/>
      <c r="BAU241"/>
      <c r="BAV241"/>
      <c r="BAW241"/>
      <c r="BAX241"/>
      <c r="BAY241"/>
      <c r="BAZ241"/>
      <c r="BBA241"/>
      <c r="BBB241"/>
      <c r="BBC241"/>
      <c r="BBD241"/>
      <c r="BBE241"/>
      <c r="BBF241"/>
      <c r="BBG241"/>
      <c r="BBH241"/>
      <c r="BBI241"/>
      <c r="BBJ241"/>
      <c r="BBK241"/>
      <c r="BBL241"/>
      <c r="BBM241"/>
      <c r="BBN241"/>
      <c r="BBO241"/>
      <c r="BBP241"/>
      <c r="BBQ241"/>
      <c r="BBR241"/>
      <c r="BBS241"/>
      <c r="BBT241"/>
      <c r="BBU241"/>
      <c r="BBV241"/>
      <c r="BBW241"/>
      <c r="BBX241"/>
      <c r="BBY241"/>
      <c r="BBZ241"/>
      <c r="BCA241"/>
      <c r="BCB241"/>
      <c r="BCC241"/>
      <c r="BCD241"/>
      <c r="BCE241"/>
      <c r="BCF241"/>
      <c r="BCG241"/>
      <c r="BCH241"/>
      <c r="BCI241"/>
      <c r="BCJ241"/>
      <c r="BCK241"/>
      <c r="BCL241"/>
      <c r="BCM241"/>
      <c r="BCN241"/>
      <c r="BCO241"/>
      <c r="BCP241"/>
      <c r="BCQ241"/>
      <c r="BCR241"/>
      <c r="BCS241"/>
      <c r="BCT241"/>
      <c r="BCU241"/>
      <c r="BCV241"/>
      <c r="BCW241"/>
      <c r="BCX241"/>
      <c r="BCY241"/>
      <c r="BCZ241"/>
      <c r="BDA241"/>
      <c r="BDB241"/>
      <c r="BDC241"/>
      <c r="BDD241"/>
      <c r="BDE241"/>
      <c r="BDF241"/>
      <c r="BDG241"/>
      <c r="BDH241"/>
      <c r="BDI241"/>
      <c r="BDJ241"/>
      <c r="BDK241"/>
      <c r="BDL241"/>
      <c r="BDM241"/>
      <c r="BDN241"/>
      <c r="BDO241"/>
      <c r="BDP241"/>
      <c r="BDQ241"/>
      <c r="BDR241"/>
      <c r="BDS241"/>
      <c r="BDT241"/>
      <c r="BDU241"/>
      <c r="BDV241"/>
      <c r="BDW241"/>
      <c r="BDX241"/>
      <c r="BDY241"/>
      <c r="BDZ241"/>
      <c r="BEA241"/>
      <c r="BEB241"/>
      <c r="BEC241"/>
      <c r="BED241"/>
      <c r="BEE241"/>
      <c r="BEF241"/>
      <c r="BEG241"/>
      <c r="BEH241"/>
      <c r="BEI241"/>
      <c r="BEJ241"/>
      <c r="BEK241"/>
      <c r="BEL241"/>
      <c r="BEM241"/>
      <c r="BEN241"/>
      <c r="BEO241"/>
      <c r="BEP241"/>
      <c r="BEQ241"/>
      <c r="BER241"/>
      <c r="BES241"/>
      <c r="BET241"/>
      <c r="BEU241"/>
      <c r="BEV241"/>
      <c r="BEW241"/>
      <c r="BEX241"/>
      <c r="BEY241"/>
      <c r="BEZ241"/>
      <c r="BFA241"/>
      <c r="BFB241"/>
      <c r="BFC241"/>
      <c r="BFD241"/>
      <c r="BFE241"/>
      <c r="BFF241"/>
      <c r="BFG241"/>
      <c r="BFH241"/>
      <c r="BFI241"/>
      <c r="BFJ241"/>
      <c r="BFK241"/>
      <c r="BFL241"/>
      <c r="BFM241"/>
      <c r="BFN241"/>
      <c r="BFO241"/>
      <c r="BFP241"/>
      <c r="BFQ241"/>
      <c r="BFR241"/>
      <c r="BFS241"/>
      <c r="BFT241"/>
      <c r="BFU241"/>
      <c r="BFV241"/>
      <c r="BFW241"/>
      <c r="BFX241"/>
      <c r="BFY241"/>
      <c r="BFZ241"/>
      <c r="BGA241"/>
      <c r="BGB241"/>
      <c r="BGC241"/>
      <c r="BGD241"/>
      <c r="BGE241"/>
      <c r="BGF241"/>
      <c r="BGG241"/>
      <c r="BGH241"/>
      <c r="BGI241"/>
      <c r="BGJ241"/>
      <c r="BGK241"/>
      <c r="BGL241"/>
      <c r="BGM241"/>
      <c r="BGN241"/>
      <c r="BGO241"/>
      <c r="BGP241"/>
      <c r="BGQ241"/>
      <c r="BGR241"/>
      <c r="BGS241"/>
      <c r="BGT241"/>
      <c r="BGU241"/>
      <c r="BGV241"/>
      <c r="BGW241"/>
      <c r="BGX241"/>
      <c r="BGY241"/>
      <c r="BGZ241"/>
      <c r="BHA241"/>
      <c r="BHB241"/>
      <c r="BHC241"/>
      <c r="BHD241"/>
      <c r="BHE241"/>
      <c r="BHF241"/>
      <c r="BHG241"/>
      <c r="BHH241"/>
      <c r="BHI241"/>
      <c r="BHJ241"/>
      <c r="BHK241"/>
      <c r="BHL241"/>
      <c r="BHM241"/>
      <c r="BHN241"/>
      <c r="BHO241"/>
      <c r="BHP241"/>
      <c r="BHQ241"/>
      <c r="BHR241"/>
      <c r="BHS241"/>
      <c r="BHT241"/>
      <c r="BHU241"/>
      <c r="BHV241"/>
      <c r="BHW241"/>
      <c r="BHX241"/>
      <c r="BHY241"/>
      <c r="BHZ241"/>
      <c r="BIA241"/>
      <c r="BIB241"/>
      <c r="BIC241"/>
      <c r="BID241"/>
      <c r="BIE241"/>
      <c r="BIF241"/>
      <c r="BIG241"/>
      <c r="BIH241"/>
      <c r="BII241"/>
      <c r="BIJ241"/>
      <c r="BIK241"/>
      <c r="BIL241"/>
      <c r="BIM241"/>
      <c r="BIN241"/>
      <c r="BIO241"/>
      <c r="BIP241"/>
      <c r="BIQ241"/>
      <c r="BIR241"/>
      <c r="BIS241"/>
      <c r="BIT241"/>
      <c r="BIU241"/>
      <c r="BIV241"/>
      <c r="BIW241"/>
      <c r="BIX241"/>
      <c r="BIY241"/>
      <c r="BIZ241"/>
      <c r="BJA241"/>
      <c r="BJB241"/>
      <c r="BJC241"/>
      <c r="BJD241"/>
      <c r="BJE241"/>
      <c r="BJF241"/>
      <c r="BJG241"/>
      <c r="BJH241"/>
      <c r="BJI241"/>
      <c r="BJJ241"/>
      <c r="BJK241"/>
      <c r="BJL241"/>
      <c r="BJM241"/>
      <c r="BJN241"/>
      <c r="BJO241"/>
      <c r="BJP241"/>
      <c r="BJQ241"/>
      <c r="BJR241"/>
      <c r="BJS241"/>
      <c r="BJT241"/>
      <c r="BJU241"/>
      <c r="BJV241"/>
      <c r="BJW241"/>
      <c r="BJX241"/>
      <c r="BJY241"/>
      <c r="BJZ241"/>
      <c r="BKA241"/>
      <c r="BKB241"/>
      <c r="BKC241"/>
      <c r="BKD241"/>
      <c r="BKE241"/>
      <c r="BKF241"/>
      <c r="BKG241"/>
      <c r="BKH241"/>
      <c r="BKI241"/>
      <c r="BKJ241"/>
      <c r="BKK241"/>
      <c r="BKL241"/>
      <c r="BKM241"/>
      <c r="BKN241"/>
      <c r="BKO241"/>
      <c r="BKP241"/>
      <c r="BKQ241"/>
      <c r="BKR241"/>
      <c r="BKS241"/>
      <c r="BKT241"/>
      <c r="BKU241"/>
      <c r="BKV241"/>
      <c r="BKW241"/>
      <c r="BKX241"/>
      <c r="BKY241"/>
      <c r="BKZ241"/>
      <c r="BLA241"/>
      <c r="BLB241"/>
      <c r="BLC241"/>
      <c r="BLD241"/>
      <c r="BLE241"/>
      <c r="BLF241"/>
      <c r="BLG241"/>
      <c r="BLH241"/>
      <c r="BLI241"/>
      <c r="BLJ241"/>
      <c r="BLK241"/>
      <c r="BLL241"/>
      <c r="BLM241"/>
      <c r="BLN241"/>
      <c r="BLO241"/>
      <c r="BLP241"/>
      <c r="BLQ241"/>
      <c r="BLR241"/>
      <c r="BLS241"/>
      <c r="BLT241"/>
      <c r="BLU241"/>
      <c r="BLV241"/>
      <c r="BLW241"/>
      <c r="BLX241"/>
      <c r="BLY241"/>
      <c r="BLZ241"/>
      <c r="BMA241"/>
      <c r="BMB241"/>
      <c r="BMC241"/>
      <c r="BMD241"/>
      <c r="BME241"/>
      <c r="BMF241"/>
      <c r="BMG241"/>
      <c r="BMH241"/>
      <c r="BMI241"/>
      <c r="BMJ241"/>
      <c r="BMK241"/>
      <c r="BML241"/>
      <c r="BMM241"/>
      <c r="BMN241"/>
      <c r="BMO241"/>
      <c r="BMP241"/>
      <c r="BMQ241"/>
      <c r="BMR241"/>
      <c r="BMS241"/>
      <c r="BMT241"/>
      <c r="BMU241"/>
      <c r="BMV241"/>
      <c r="BMW241"/>
      <c r="BMX241"/>
      <c r="BMY241"/>
      <c r="BMZ241"/>
      <c r="BNA241"/>
      <c r="BNB241"/>
      <c r="BNC241"/>
      <c r="BND241"/>
      <c r="BNE241"/>
      <c r="BNF241"/>
      <c r="BNG241"/>
      <c r="BNH241"/>
      <c r="BNI241"/>
      <c r="BNJ241"/>
      <c r="BNK241"/>
      <c r="BNL241"/>
      <c r="BNM241"/>
      <c r="BNN241"/>
      <c r="BNO241"/>
      <c r="BNP241"/>
      <c r="BNQ241"/>
      <c r="BNR241"/>
      <c r="BNS241"/>
      <c r="BNT241"/>
      <c r="BNU241"/>
      <c r="BNV241"/>
      <c r="BNW241"/>
      <c r="BNX241"/>
      <c r="BNY241"/>
      <c r="BNZ241"/>
      <c r="BOA241"/>
      <c r="BOB241"/>
      <c r="BOC241"/>
      <c r="BOD241"/>
      <c r="BOE241"/>
      <c r="BOF241"/>
      <c r="BOG241"/>
      <c r="BOH241"/>
      <c r="BOI241"/>
      <c r="BOJ241"/>
      <c r="BOK241"/>
      <c r="BOL241"/>
      <c r="BOM241"/>
      <c r="BON241"/>
      <c r="BOO241"/>
      <c r="BOP241"/>
      <c r="BOQ241"/>
      <c r="BOR241"/>
      <c r="BOS241"/>
      <c r="BOT241"/>
      <c r="BOU241"/>
      <c r="BOV241"/>
      <c r="BOW241"/>
      <c r="BOX241"/>
      <c r="BOY241"/>
      <c r="BOZ241"/>
      <c r="BPA241"/>
      <c r="BPB241"/>
      <c r="BPC241"/>
      <c r="BPD241"/>
      <c r="BPE241"/>
      <c r="BPF241"/>
      <c r="BPG241"/>
      <c r="BPH241"/>
      <c r="BPI241"/>
      <c r="BPJ241"/>
      <c r="BPK241"/>
      <c r="BPL241"/>
      <c r="BPM241"/>
      <c r="BPN241"/>
      <c r="BPO241"/>
      <c r="BPP241"/>
      <c r="BPQ241"/>
      <c r="BPR241"/>
      <c r="BPS241"/>
      <c r="BPT241"/>
      <c r="BPU241"/>
      <c r="BPV241"/>
      <c r="BPW241"/>
      <c r="BPX241"/>
      <c r="BPY241"/>
      <c r="BPZ241"/>
      <c r="BQA241"/>
      <c r="BQB241"/>
      <c r="BQC241"/>
      <c r="BQD241"/>
      <c r="BQE241"/>
      <c r="BQF241"/>
      <c r="BQG241"/>
      <c r="BQH241"/>
      <c r="BQI241"/>
      <c r="BQJ241"/>
      <c r="BQK241"/>
      <c r="BQL241"/>
      <c r="BQM241"/>
      <c r="BQN241"/>
      <c r="BQO241"/>
      <c r="BQP241"/>
      <c r="BQQ241"/>
      <c r="BQR241"/>
      <c r="BQS241"/>
      <c r="BQT241"/>
      <c r="BQU241"/>
      <c r="BQV241"/>
      <c r="BQW241"/>
      <c r="BQX241"/>
      <c r="BQY241"/>
      <c r="BQZ241"/>
      <c r="BRA241"/>
      <c r="BRB241"/>
      <c r="BRC241"/>
      <c r="BRD241"/>
      <c r="BRE241"/>
      <c r="BRF241"/>
      <c r="BRG241"/>
      <c r="BRH241"/>
      <c r="BRI241"/>
      <c r="BRJ241"/>
      <c r="BRK241"/>
      <c r="BRL241"/>
      <c r="BRM241"/>
      <c r="BRN241"/>
      <c r="BRO241"/>
      <c r="BRP241"/>
      <c r="BRQ241"/>
      <c r="BRR241"/>
      <c r="BRS241"/>
      <c r="BRT241"/>
      <c r="BRU241"/>
      <c r="BRV241"/>
      <c r="BRW241"/>
      <c r="BRX241"/>
      <c r="BRY241"/>
      <c r="BRZ241"/>
      <c r="BSA241"/>
      <c r="BSB241"/>
      <c r="BSC241"/>
      <c r="BSD241"/>
      <c r="BSE241"/>
      <c r="BSF241"/>
      <c r="BSG241"/>
      <c r="BSH241"/>
      <c r="BSI241"/>
      <c r="BSJ241"/>
      <c r="BSK241"/>
      <c r="BSL241"/>
      <c r="BSM241"/>
      <c r="BSN241"/>
      <c r="BSO241"/>
      <c r="BSP241"/>
      <c r="BSQ241"/>
      <c r="BSR241"/>
      <c r="BSS241"/>
      <c r="BST241"/>
      <c r="BSU241"/>
      <c r="BSV241"/>
      <c r="BSW241"/>
      <c r="BSX241"/>
      <c r="BSY241"/>
      <c r="BSZ241"/>
      <c r="BTA241"/>
      <c r="BTB241"/>
      <c r="BTC241"/>
      <c r="BTD241"/>
      <c r="BTE241"/>
      <c r="BTF241"/>
      <c r="BTG241"/>
      <c r="BTH241"/>
      <c r="BTI241"/>
      <c r="BTJ241"/>
      <c r="BTK241"/>
      <c r="BTL241"/>
      <c r="BTM241"/>
      <c r="BTN241"/>
      <c r="BTO241"/>
      <c r="BTP241"/>
      <c r="BTQ241"/>
      <c r="BTR241"/>
      <c r="BTS241"/>
      <c r="BTT241"/>
      <c r="BTU241"/>
      <c r="BTV241"/>
      <c r="BTW241"/>
      <c r="BTX241"/>
      <c r="BTY241"/>
      <c r="BTZ241"/>
      <c r="BUA241"/>
      <c r="BUB241"/>
      <c r="BUC241"/>
      <c r="BUD241"/>
      <c r="BUE241"/>
      <c r="BUF241"/>
      <c r="BUG241"/>
      <c r="BUH241"/>
      <c r="BUI241"/>
      <c r="BUJ241"/>
      <c r="BUK241"/>
      <c r="BUL241"/>
      <c r="BUM241"/>
      <c r="BUN241"/>
      <c r="BUO241"/>
      <c r="BUP241"/>
      <c r="BUQ241"/>
      <c r="BUR241"/>
      <c r="BUS241"/>
      <c r="BUT241"/>
      <c r="BUU241"/>
      <c r="BUV241"/>
      <c r="BUW241"/>
      <c r="BUX241"/>
      <c r="BUY241"/>
      <c r="BUZ241"/>
      <c r="BVA241"/>
      <c r="BVB241"/>
      <c r="BVC241"/>
      <c r="BVD241"/>
      <c r="BVE241"/>
      <c r="BVF241"/>
      <c r="BVG241"/>
      <c r="BVH241"/>
      <c r="BVI241"/>
      <c r="BVJ241"/>
      <c r="BVK241"/>
      <c r="BVL241"/>
      <c r="BVM241"/>
      <c r="BVN241"/>
      <c r="BVO241"/>
      <c r="BVP241"/>
      <c r="BVQ241"/>
      <c r="BVR241"/>
      <c r="BVS241"/>
      <c r="BVT241"/>
      <c r="BVU241"/>
      <c r="BVV241"/>
      <c r="BVW241"/>
      <c r="BVX241"/>
      <c r="BVY241"/>
      <c r="BVZ241"/>
      <c r="BWA241"/>
      <c r="BWB241"/>
      <c r="BWC241"/>
      <c r="BWD241"/>
      <c r="BWE241"/>
      <c r="BWF241"/>
      <c r="BWG241"/>
      <c r="BWH241"/>
      <c r="BWI241"/>
      <c r="BWJ241"/>
      <c r="BWK241"/>
      <c r="BWL241"/>
      <c r="BWM241"/>
      <c r="BWN241"/>
      <c r="BWO241"/>
      <c r="BWP241"/>
      <c r="BWQ241"/>
      <c r="BWR241"/>
      <c r="BWS241"/>
      <c r="BWT241"/>
      <c r="BWU241"/>
      <c r="BWV241"/>
      <c r="BWW241"/>
      <c r="BWX241"/>
      <c r="BWY241"/>
      <c r="BWZ241"/>
      <c r="BXA241"/>
      <c r="BXB241"/>
      <c r="BXC241"/>
      <c r="BXD241"/>
      <c r="BXE241"/>
      <c r="BXF241"/>
      <c r="BXG241"/>
      <c r="BXH241"/>
      <c r="BXI241"/>
      <c r="BXJ241"/>
      <c r="BXK241"/>
      <c r="BXL241"/>
      <c r="BXM241"/>
      <c r="BXN241"/>
      <c r="BXO241"/>
      <c r="BXP241"/>
      <c r="BXQ241"/>
      <c r="BXR241"/>
      <c r="BXS241"/>
      <c r="BXT241"/>
      <c r="BXU241"/>
      <c r="BXV241"/>
      <c r="BXW241"/>
      <c r="BXX241"/>
      <c r="BXY241"/>
      <c r="BXZ241"/>
      <c r="BYA241"/>
      <c r="BYB241"/>
      <c r="BYC241"/>
      <c r="BYD241"/>
      <c r="BYE241"/>
      <c r="BYF241"/>
      <c r="BYG241"/>
      <c r="BYH241"/>
      <c r="BYI241"/>
      <c r="BYJ241"/>
      <c r="BYK241"/>
      <c r="BYL241"/>
      <c r="BYM241"/>
      <c r="BYN241"/>
      <c r="BYO241"/>
      <c r="BYP241"/>
      <c r="BYQ241"/>
      <c r="BYR241"/>
      <c r="BYS241"/>
      <c r="BYT241"/>
      <c r="BYU241"/>
      <c r="BYV241"/>
      <c r="BYW241"/>
      <c r="BYX241"/>
      <c r="BYY241"/>
      <c r="BYZ241"/>
      <c r="BZA241"/>
      <c r="BZB241"/>
      <c r="BZC241"/>
      <c r="BZD241"/>
      <c r="BZE241"/>
      <c r="BZF241"/>
      <c r="BZG241"/>
      <c r="BZH241"/>
      <c r="BZI241"/>
      <c r="BZJ241"/>
      <c r="BZK241"/>
      <c r="BZL241"/>
      <c r="BZM241"/>
      <c r="BZN241"/>
      <c r="BZO241"/>
      <c r="BZP241"/>
      <c r="BZQ241"/>
      <c r="BZR241"/>
      <c r="BZS241"/>
      <c r="BZT241"/>
      <c r="BZU241"/>
      <c r="BZV241"/>
      <c r="BZW241"/>
      <c r="BZX241"/>
      <c r="BZY241"/>
      <c r="BZZ241"/>
      <c r="CAA241"/>
      <c r="CAB241"/>
      <c r="CAC241"/>
      <c r="CAD241"/>
      <c r="CAE241"/>
      <c r="CAF241"/>
      <c r="CAG241"/>
      <c r="CAH241"/>
      <c r="CAI241"/>
      <c r="CAJ241"/>
      <c r="CAK241"/>
      <c r="CAL241"/>
      <c r="CAM241"/>
      <c r="CAN241"/>
      <c r="CAO241"/>
      <c r="CAP241"/>
      <c r="CAQ241"/>
      <c r="CAR241"/>
      <c r="CAS241"/>
      <c r="CAT241"/>
      <c r="CAU241"/>
      <c r="CAV241"/>
      <c r="CAW241"/>
      <c r="CAX241"/>
      <c r="CAY241"/>
      <c r="CAZ241"/>
      <c r="CBA241"/>
      <c r="CBB241"/>
      <c r="CBC241"/>
      <c r="CBD241"/>
      <c r="CBE241"/>
      <c r="CBF241"/>
      <c r="CBG241"/>
      <c r="CBH241"/>
      <c r="CBI241"/>
      <c r="CBJ241"/>
      <c r="CBK241"/>
      <c r="CBL241"/>
      <c r="CBM241"/>
      <c r="CBN241"/>
      <c r="CBO241"/>
      <c r="CBP241"/>
      <c r="CBQ241"/>
      <c r="CBR241"/>
      <c r="CBS241"/>
      <c r="CBT241"/>
      <c r="CBU241"/>
      <c r="CBV241"/>
      <c r="CBW241"/>
      <c r="CBX241"/>
      <c r="CBY241"/>
      <c r="CBZ241"/>
      <c r="CCA241"/>
      <c r="CCB241"/>
      <c r="CCC241"/>
      <c r="CCD241"/>
      <c r="CCE241"/>
      <c r="CCF241"/>
      <c r="CCG241"/>
      <c r="CCH241"/>
      <c r="CCI241"/>
      <c r="CCJ241"/>
      <c r="CCK241"/>
      <c r="CCL241"/>
      <c r="CCM241"/>
      <c r="CCN241"/>
      <c r="CCO241"/>
      <c r="CCP241"/>
      <c r="CCQ241"/>
      <c r="CCR241"/>
      <c r="CCS241"/>
      <c r="CCT241"/>
      <c r="CCU241"/>
      <c r="CCV241"/>
      <c r="CCW241"/>
      <c r="CCX241"/>
      <c r="CCY241"/>
      <c r="CCZ241"/>
      <c r="CDA241"/>
      <c r="CDB241"/>
      <c r="CDC241"/>
      <c r="CDD241"/>
      <c r="CDE241"/>
      <c r="CDF241"/>
      <c r="CDG241"/>
      <c r="CDH241"/>
      <c r="CDI241"/>
      <c r="CDJ241"/>
      <c r="CDK241"/>
      <c r="CDL241"/>
      <c r="CDM241"/>
      <c r="CDN241"/>
      <c r="CDO241"/>
      <c r="CDP241"/>
      <c r="CDQ241"/>
      <c r="CDR241"/>
      <c r="CDS241"/>
      <c r="CDT241"/>
      <c r="CDU241"/>
      <c r="CDV241"/>
      <c r="CDW241"/>
      <c r="CDX241"/>
      <c r="CDY241"/>
      <c r="CDZ241"/>
      <c r="CEA241"/>
      <c r="CEB241"/>
      <c r="CEC241"/>
      <c r="CED241"/>
      <c r="CEE241"/>
      <c r="CEF241"/>
      <c r="CEG241"/>
      <c r="CEH241"/>
      <c r="CEI241"/>
      <c r="CEJ241"/>
      <c r="CEK241"/>
      <c r="CEL241"/>
      <c r="CEM241"/>
      <c r="CEN241"/>
      <c r="CEO241"/>
      <c r="CEP241"/>
      <c r="CEQ241"/>
      <c r="CER241"/>
      <c r="CES241"/>
      <c r="CET241"/>
      <c r="CEU241"/>
      <c r="CEV241"/>
      <c r="CEW241"/>
      <c r="CEX241"/>
      <c r="CEY241"/>
      <c r="CEZ241"/>
      <c r="CFA241"/>
      <c r="CFB241"/>
      <c r="CFC241"/>
      <c r="CFD241"/>
      <c r="CFE241"/>
      <c r="CFF241"/>
      <c r="CFG241"/>
      <c r="CFH241"/>
      <c r="CFI241"/>
      <c r="CFJ241"/>
      <c r="CFK241"/>
      <c r="CFL241"/>
      <c r="CFM241"/>
      <c r="CFN241"/>
      <c r="CFO241"/>
      <c r="CFP241"/>
      <c r="CFQ241"/>
      <c r="CFR241"/>
      <c r="CFS241"/>
      <c r="CFT241"/>
      <c r="CFU241"/>
      <c r="CFV241"/>
      <c r="CFW241"/>
      <c r="CFX241"/>
      <c r="CFY241"/>
      <c r="CFZ241"/>
      <c r="CGA241"/>
      <c r="CGB241"/>
      <c r="CGC241"/>
      <c r="CGD241"/>
      <c r="CGE241"/>
      <c r="CGF241"/>
      <c r="CGG241"/>
      <c r="CGH241"/>
      <c r="CGI241"/>
      <c r="CGJ241"/>
      <c r="CGK241"/>
      <c r="CGL241"/>
      <c r="CGM241"/>
      <c r="CGN241"/>
      <c r="CGO241"/>
      <c r="CGP241"/>
      <c r="CGQ241"/>
      <c r="CGR241"/>
      <c r="CGS241"/>
      <c r="CGT241"/>
      <c r="CGU241"/>
      <c r="CGV241"/>
      <c r="CGW241"/>
      <c r="CGX241"/>
      <c r="CGY241"/>
      <c r="CGZ241"/>
      <c r="CHA241"/>
      <c r="CHB241"/>
      <c r="CHC241"/>
      <c r="CHD241"/>
      <c r="CHE241"/>
      <c r="CHF241"/>
      <c r="CHG241"/>
      <c r="CHH241"/>
      <c r="CHI241"/>
      <c r="CHJ241"/>
      <c r="CHK241"/>
      <c r="CHL241"/>
      <c r="CHM241"/>
      <c r="CHN241"/>
      <c r="CHO241"/>
      <c r="CHP241"/>
      <c r="CHQ241"/>
      <c r="CHR241"/>
      <c r="CHS241"/>
      <c r="CHT241"/>
      <c r="CHU241"/>
      <c r="CHV241"/>
      <c r="CHW241"/>
      <c r="CHX241"/>
      <c r="CHY241"/>
      <c r="CHZ241"/>
      <c r="CIA241"/>
      <c r="CIB241"/>
      <c r="CIC241"/>
      <c r="CID241"/>
      <c r="CIE241"/>
      <c r="CIF241"/>
      <c r="CIG241"/>
      <c r="CIH241"/>
      <c r="CII241"/>
      <c r="CIJ241"/>
      <c r="CIK241"/>
      <c r="CIL241"/>
      <c r="CIM241"/>
      <c r="CIN241"/>
      <c r="CIO241"/>
      <c r="CIP241"/>
      <c r="CIQ241"/>
      <c r="CIR241"/>
      <c r="CIS241"/>
      <c r="CIT241"/>
      <c r="CIU241"/>
      <c r="CIV241"/>
      <c r="CIW241"/>
      <c r="CIX241"/>
      <c r="CIY241"/>
      <c r="CIZ241"/>
      <c r="CJA241"/>
      <c r="CJB241"/>
      <c r="CJC241"/>
      <c r="CJD241"/>
      <c r="CJE241"/>
      <c r="CJF241"/>
      <c r="CJG241"/>
      <c r="CJH241"/>
      <c r="CJI241"/>
      <c r="CJJ241"/>
      <c r="CJK241"/>
      <c r="CJL241"/>
      <c r="CJM241"/>
      <c r="CJN241"/>
      <c r="CJO241"/>
      <c r="CJP241"/>
      <c r="CJQ241"/>
      <c r="CJR241"/>
      <c r="CJS241"/>
      <c r="CJT241"/>
      <c r="CJU241"/>
      <c r="CJV241"/>
      <c r="CJW241"/>
      <c r="CJX241"/>
      <c r="CJY241"/>
      <c r="CJZ241"/>
      <c r="CKA241"/>
      <c r="CKB241"/>
      <c r="CKC241"/>
      <c r="CKD241"/>
      <c r="CKE241"/>
      <c r="CKF241"/>
      <c r="CKG241"/>
      <c r="CKH241"/>
      <c r="CKI241"/>
      <c r="CKJ241"/>
      <c r="CKK241"/>
      <c r="CKL241"/>
      <c r="CKM241"/>
      <c r="CKN241"/>
      <c r="CKO241"/>
      <c r="CKP241"/>
      <c r="CKQ241"/>
      <c r="CKR241"/>
      <c r="CKS241"/>
      <c r="CKT241"/>
      <c r="CKU241"/>
      <c r="CKV241"/>
      <c r="CKW241"/>
      <c r="CKX241"/>
      <c r="CKY241"/>
      <c r="CKZ241"/>
      <c r="CLA241"/>
      <c r="CLB241"/>
      <c r="CLC241"/>
      <c r="CLD241"/>
      <c r="CLE241"/>
      <c r="CLF241"/>
      <c r="CLG241"/>
      <c r="CLH241"/>
      <c r="CLI241"/>
      <c r="CLJ241"/>
      <c r="CLK241"/>
      <c r="CLL241"/>
      <c r="CLM241"/>
      <c r="CLN241"/>
      <c r="CLO241"/>
      <c r="CLP241"/>
      <c r="CLQ241"/>
      <c r="CLR241"/>
      <c r="CLS241"/>
      <c r="CLT241"/>
      <c r="CLU241"/>
      <c r="CLV241"/>
      <c r="CLW241"/>
      <c r="CLX241"/>
      <c r="CLY241"/>
      <c r="CLZ241"/>
      <c r="CMA241"/>
      <c r="CMB241"/>
      <c r="CMC241"/>
      <c r="CMD241"/>
      <c r="CME241"/>
      <c r="CMF241"/>
      <c r="CMG241"/>
      <c r="CMH241"/>
      <c r="CMI241"/>
      <c r="CMJ241"/>
      <c r="CMK241"/>
      <c r="CML241"/>
      <c r="CMM241"/>
      <c r="CMN241"/>
      <c r="CMO241"/>
      <c r="CMP241"/>
      <c r="CMQ241"/>
      <c r="CMR241"/>
      <c r="CMS241"/>
      <c r="CMT241"/>
      <c r="CMU241"/>
      <c r="CMV241"/>
      <c r="CMW241"/>
      <c r="CMX241"/>
      <c r="CMY241"/>
      <c r="CMZ241"/>
      <c r="CNA241"/>
      <c r="CNB241"/>
      <c r="CNC241"/>
      <c r="CND241"/>
      <c r="CNE241"/>
      <c r="CNF241"/>
      <c r="CNG241"/>
      <c r="CNH241"/>
      <c r="CNI241"/>
      <c r="CNJ241"/>
      <c r="CNK241"/>
      <c r="CNL241"/>
      <c r="CNM241"/>
      <c r="CNN241"/>
      <c r="CNO241"/>
      <c r="CNP241"/>
      <c r="CNQ241"/>
      <c r="CNR241"/>
      <c r="CNS241"/>
      <c r="CNT241"/>
      <c r="CNU241"/>
      <c r="CNV241"/>
      <c r="CNW241"/>
      <c r="CNX241"/>
      <c r="CNY241"/>
      <c r="CNZ241"/>
      <c r="COA241"/>
      <c r="COB241"/>
      <c r="COC241"/>
      <c r="COD241"/>
      <c r="COE241"/>
      <c r="COF241"/>
      <c r="COG241"/>
      <c r="COH241"/>
      <c r="COI241"/>
      <c r="COJ241"/>
      <c r="COK241"/>
      <c r="COL241"/>
      <c r="COM241"/>
      <c r="CON241"/>
      <c r="COO241"/>
      <c r="COP241"/>
      <c r="COQ241"/>
      <c r="COR241"/>
      <c r="COS241"/>
      <c r="COT241"/>
      <c r="COU241"/>
      <c r="COV241"/>
      <c r="COW241"/>
      <c r="COX241"/>
      <c r="COY241"/>
      <c r="COZ241"/>
      <c r="CPA241"/>
      <c r="CPB241"/>
      <c r="CPC241"/>
      <c r="CPD241"/>
      <c r="CPE241"/>
      <c r="CPF241"/>
      <c r="CPG241"/>
      <c r="CPH241"/>
      <c r="CPI241"/>
      <c r="CPJ241"/>
      <c r="CPK241"/>
      <c r="CPL241"/>
      <c r="CPM241"/>
      <c r="CPN241"/>
      <c r="CPO241"/>
      <c r="CPP241"/>
      <c r="CPQ241"/>
      <c r="CPR241"/>
      <c r="CPS241"/>
      <c r="CPT241"/>
      <c r="CPU241"/>
      <c r="CPV241"/>
      <c r="CPW241"/>
      <c r="CPX241"/>
      <c r="CPY241"/>
      <c r="CPZ241"/>
      <c r="CQA241"/>
      <c r="CQB241"/>
      <c r="CQC241"/>
      <c r="CQD241"/>
      <c r="CQE241"/>
      <c r="CQF241"/>
      <c r="CQG241"/>
      <c r="CQH241"/>
      <c r="CQI241"/>
      <c r="CQJ241"/>
      <c r="CQK241"/>
      <c r="CQL241"/>
      <c r="CQM241"/>
      <c r="CQN241"/>
      <c r="CQO241"/>
      <c r="CQP241"/>
      <c r="CQQ241"/>
      <c r="CQR241"/>
      <c r="CQS241"/>
      <c r="CQT241"/>
      <c r="CQU241"/>
      <c r="CQV241"/>
      <c r="CQW241"/>
      <c r="CQX241"/>
      <c r="CQY241"/>
      <c r="CQZ241"/>
      <c r="CRA241"/>
      <c r="CRB241"/>
      <c r="CRC241"/>
      <c r="CRD241"/>
      <c r="CRE241"/>
      <c r="CRF241"/>
      <c r="CRG241"/>
      <c r="CRH241"/>
      <c r="CRI241"/>
      <c r="CRJ241"/>
      <c r="CRK241"/>
      <c r="CRL241"/>
      <c r="CRM241"/>
      <c r="CRN241"/>
      <c r="CRO241"/>
      <c r="CRP241"/>
      <c r="CRQ241"/>
      <c r="CRR241"/>
      <c r="CRS241"/>
      <c r="CRT241"/>
      <c r="CRU241"/>
      <c r="CRV241"/>
      <c r="CRW241"/>
      <c r="CRX241"/>
      <c r="CRY241"/>
      <c r="CRZ241"/>
      <c r="CSA241"/>
      <c r="CSB241"/>
      <c r="CSC241"/>
      <c r="CSD241"/>
      <c r="CSE241"/>
      <c r="CSF241"/>
      <c r="CSG241"/>
      <c r="CSH241"/>
      <c r="CSI241"/>
      <c r="CSJ241"/>
      <c r="CSK241"/>
      <c r="CSL241"/>
      <c r="CSM241"/>
      <c r="CSN241"/>
      <c r="CSO241"/>
      <c r="CSP241"/>
      <c r="CSQ241"/>
      <c r="CSR241"/>
      <c r="CSS241"/>
      <c r="CST241"/>
      <c r="CSU241"/>
      <c r="CSV241"/>
      <c r="CSW241"/>
      <c r="CSX241"/>
      <c r="CSY241"/>
      <c r="CSZ241"/>
      <c r="CTA241"/>
      <c r="CTB241"/>
      <c r="CTC241"/>
      <c r="CTD241"/>
      <c r="CTE241"/>
      <c r="CTF241"/>
      <c r="CTG241"/>
      <c r="CTH241"/>
      <c r="CTI241"/>
      <c r="CTJ241"/>
      <c r="CTK241"/>
      <c r="CTL241"/>
      <c r="CTM241"/>
      <c r="CTN241"/>
      <c r="CTO241"/>
      <c r="CTP241"/>
      <c r="CTQ241"/>
      <c r="CTR241"/>
      <c r="CTS241"/>
      <c r="CTT241"/>
      <c r="CTU241"/>
      <c r="CTV241"/>
      <c r="CTW241"/>
      <c r="CTX241"/>
      <c r="CTY241"/>
      <c r="CTZ241"/>
      <c r="CUA241"/>
      <c r="CUB241"/>
      <c r="CUC241"/>
      <c r="CUD241"/>
      <c r="CUE241"/>
      <c r="CUF241"/>
      <c r="CUG241"/>
      <c r="CUH241"/>
      <c r="CUI241"/>
      <c r="CUJ241"/>
      <c r="CUK241"/>
      <c r="CUL241"/>
      <c r="CUM241"/>
      <c r="CUN241"/>
      <c r="CUO241"/>
      <c r="CUP241"/>
      <c r="CUQ241"/>
      <c r="CUR241"/>
      <c r="CUS241"/>
      <c r="CUT241"/>
      <c r="CUU241"/>
      <c r="CUV241"/>
      <c r="CUW241"/>
      <c r="CUX241"/>
      <c r="CUY241"/>
      <c r="CUZ241"/>
      <c r="CVA241"/>
      <c r="CVB241"/>
      <c r="CVC241"/>
      <c r="CVD241"/>
      <c r="CVE241"/>
      <c r="CVF241"/>
      <c r="CVG241"/>
      <c r="CVH241"/>
      <c r="CVI241"/>
      <c r="CVJ241"/>
      <c r="CVK241"/>
      <c r="CVL241"/>
      <c r="CVM241"/>
      <c r="CVN241"/>
      <c r="CVO241"/>
      <c r="CVP241"/>
      <c r="CVQ241"/>
      <c r="CVR241"/>
      <c r="CVS241"/>
      <c r="CVT241"/>
      <c r="CVU241"/>
      <c r="CVV241"/>
      <c r="CVW241"/>
      <c r="CVX241"/>
      <c r="CVY241"/>
      <c r="CVZ241"/>
      <c r="CWA241"/>
      <c r="CWB241"/>
      <c r="CWC241"/>
      <c r="CWD241"/>
      <c r="CWE241"/>
      <c r="CWF241"/>
      <c r="CWG241"/>
      <c r="CWH241"/>
      <c r="CWI241"/>
      <c r="CWJ241"/>
      <c r="CWK241"/>
      <c r="CWL241"/>
      <c r="CWM241"/>
      <c r="CWN241"/>
      <c r="CWO241"/>
      <c r="CWP241"/>
      <c r="CWQ241"/>
      <c r="CWR241"/>
      <c r="CWS241"/>
      <c r="CWT241"/>
      <c r="CWU241"/>
      <c r="CWV241"/>
      <c r="CWW241"/>
      <c r="CWX241"/>
      <c r="CWY241"/>
      <c r="CWZ241"/>
      <c r="CXA241"/>
      <c r="CXB241"/>
      <c r="CXC241"/>
      <c r="CXD241"/>
      <c r="CXE241"/>
      <c r="CXF241"/>
      <c r="CXG241"/>
      <c r="CXH241"/>
      <c r="CXI241"/>
      <c r="CXJ241"/>
      <c r="CXK241"/>
      <c r="CXL241"/>
      <c r="CXM241"/>
      <c r="CXN241"/>
      <c r="CXO241"/>
      <c r="CXP241"/>
      <c r="CXQ241"/>
      <c r="CXR241"/>
      <c r="CXS241"/>
      <c r="CXT241"/>
      <c r="CXU241"/>
      <c r="CXV241"/>
      <c r="CXW241"/>
      <c r="CXX241"/>
      <c r="CXY241"/>
      <c r="CXZ241"/>
      <c r="CYA241"/>
      <c r="CYB241"/>
      <c r="CYC241"/>
      <c r="CYD241"/>
      <c r="CYE241"/>
      <c r="CYF241"/>
      <c r="CYG241"/>
      <c r="CYH241"/>
      <c r="CYI241"/>
      <c r="CYJ241"/>
      <c r="CYK241"/>
      <c r="CYL241"/>
      <c r="CYM241"/>
      <c r="CYN241"/>
      <c r="CYO241"/>
      <c r="CYP241"/>
      <c r="CYQ241"/>
      <c r="CYR241"/>
      <c r="CYS241"/>
      <c r="CYT241"/>
      <c r="CYU241"/>
      <c r="CYV241"/>
      <c r="CYW241"/>
      <c r="CYX241"/>
      <c r="CYY241"/>
      <c r="CYZ241"/>
      <c r="CZA241"/>
      <c r="CZB241"/>
      <c r="CZC241"/>
      <c r="CZD241"/>
      <c r="CZE241"/>
      <c r="CZF241"/>
      <c r="CZG241"/>
      <c r="CZH241"/>
      <c r="CZI241"/>
      <c r="CZJ241"/>
      <c r="CZK241"/>
      <c r="CZL241"/>
      <c r="CZM241"/>
      <c r="CZN241"/>
      <c r="CZO241"/>
      <c r="CZP241"/>
      <c r="CZQ241"/>
      <c r="CZR241"/>
      <c r="CZS241"/>
      <c r="CZT241"/>
      <c r="CZU241"/>
      <c r="CZV241"/>
      <c r="CZW241"/>
      <c r="CZX241"/>
      <c r="CZY241"/>
      <c r="CZZ241"/>
      <c r="DAA241"/>
      <c r="DAB241"/>
      <c r="DAC241"/>
      <c r="DAD241"/>
      <c r="DAE241"/>
      <c r="DAF241"/>
      <c r="DAG241"/>
      <c r="DAH241"/>
      <c r="DAI241"/>
      <c r="DAJ241"/>
      <c r="DAK241"/>
      <c r="DAL241"/>
      <c r="DAM241"/>
      <c r="DAN241"/>
      <c r="DAO241"/>
      <c r="DAP241"/>
      <c r="DAQ241"/>
      <c r="DAR241"/>
      <c r="DAS241"/>
      <c r="DAT241"/>
      <c r="DAU241"/>
      <c r="DAV241"/>
      <c r="DAW241"/>
      <c r="DAX241"/>
      <c r="DAY241"/>
      <c r="DAZ241"/>
      <c r="DBA241"/>
      <c r="DBB241"/>
      <c r="DBC241"/>
      <c r="DBD241"/>
      <c r="DBE241"/>
      <c r="DBF241"/>
      <c r="DBG241"/>
      <c r="DBH241"/>
      <c r="DBI241"/>
      <c r="DBJ241"/>
      <c r="DBK241"/>
      <c r="DBL241"/>
      <c r="DBM241"/>
      <c r="DBN241"/>
      <c r="DBO241"/>
      <c r="DBP241"/>
      <c r="DBQ241"/>
      <c r="DBR241"/>
      <c r="DBS241"/>
      <c r="DBT241"/>
      <c r="DBU241"/>
      <c r="DBV241"/>
      <c r="DBW241"/>
      <c r="DBX241"/>
      <c r="DBY241"/>
      <c r="DBZ241"/>
      <c r="DCA241"/>
      <c r="DCB241"/>
      <c r="DCC241"/>
      <c r="DCD241"/>
      <c r="DCE241"/>
      <c r="DCF241"/>
      <c r="DCG241"/>
      <c r="DCH241"/>
      <c r="DCI241"/>
      <c r="DCJ241"/>
      <c r="DCK241"/>
      <c r="DCL241"/>
      <c r="DCM241"/>
      <c r="DCN241"/>
      <c r="DCO241"/>
      <c r="DCP241"/>
      <c r="DCQ241"/>
      <c r="DCR241"/>
      <c r="DCS241"/>
      <c r="DCT241"/>
      <c r="DCU241"/>
      <c r="DCV241"/>
      <c r="DCW241"/>
      <c r="DCX241"/>
      <c r="DCY241"/>
      <c r="DCZ241"/>
      <c r="DDA241"/>
      <c r="DDB241"/>
      <c r="DDC241"/>
      <c r="DDD241"/>
      <c r="DDE241"/>
      <c r="DDF241"/>
      <c r="DDG241"/>
      <c r="DDH241"/>
      <c r="DDI241"/>
      <c r="DDJ241"/>
      <c r="DDK241"/>
      <c r="DDL241"/>
      <c r="DDM241"/>
      <c r="DDN241"/>
      <c r="DDO241"/>
      <c r="DDP241"/>
      <c r="DDQ241"/>
      <c r="DDR241"/>
      <c r="DDS241"/>
      <c r="DDT241"/>
      <c r="DDU241"/>
      <c r="DDV241"/>
      <c r="DDW241"/>
      <c r="DDX241"/>
      <c r="DDY241"/>
      <c r="DDZ241"/>
      <c r="DEA241"/>
      <c r="DEB241"/>
      <c r="DEC241"/>
      <c r="DED241"/>
      <c r="DEE241"/>
      <c r="DEF241"/>
      <c r="DEG241"/>
      <c r="DEH241"/>
      <c r="DEI241"/>
      <c r="DEJ241"/>
      <c r="DEK241"/>
      <c r="DEL241"/>
      <c r="DEM241"/>
      <c r="DEN241"/>
      <c r="DEO241"/>
      <c r="DEP241"/>
      <c r="DEQ241"/>
      <c r="DER241"/>
      <c r="DES241"/>
      <c r="DET241"/>
      <c r="DEU241"/>
      <c r="DEV241"/>
      <c r="DEW241"/>
      <c r="DEX241"/>
      <c r="DEY241"/>
      <c r="DEZ241"/>
      <c r="DFA241"/>
      <c r="DFB241"/>
      <c r="DFC241"/>
      <c r="DFD241"/>
      <c r="DFE241"/>
      <c r="DFF241"/>
      <c r="DFG241"/>
      <c r="DFH241"/>
      <c r="DFI241"/>
      <c r="DFJ241"/>
      <c r="DFK241"/>
      <c r="DFL241"/>
      <c r="DFM241"/>
      <c r="DFN241"/>
      <c r="DFO241"/>
      <c r="DFP241"/>
      <c r="DFQ241"/>
      <c r="DFR241"/>
      <c r="DFS241"/>
      <c r="DFT241"/>
      <c r="DFU241"/>
      <c r="DFV241"/>
      <c r="DFW241"/>
      <c r="DFX241"/>
      <c r="DFY241"/>
      <c r="DFZ241"/>
      <c r="DGA241"/>
      <c r="DGB241"/>
      <c r="DGC241"/>
      <c r="DGD241"/>
      <c r="DGE241"/>
      <c r="DGF241"/>
      <c r="DGG241"/>
      <c r="DGH241"/>
      <c r="DGI241"/>
      <c r="DGJ241"/>
      <c r="DGK241"/>
      <c r="DGL241"/>
      <c r="DGM241"/>
      <c r="DGN241"/>
      <c r="DGO241"/>
      <c r="DGP241"/>
      <c r="DGQ241"/>
      <c r="DGR241"/>
      <c r="DGS241"/>
      <c r="DGT241"/>
      <c r="DGU241"/>
      <c r="DGV241"/>
      <c r="DGW241"/>
      <c r="DGX241"/>
      <c r="DGY241"/>
      <c r="DGZ241"/>
      <c r="DHA241"/>
      <c r="DHB241"/>
      <c r="DHC241"/>
      <c r="DHD241"/>
      <c r="DHE241"/>
      <c r="DHF241"/>
      <c r="DHG241"/>
      <c r="DHH241"/>
      <c r="DHI241"/>
      <c r="DHJ241"/>
      <c r="DHK241"/>
      <c r="DHL241"/>
      <c r="DHM241"/>
      <c r="DHN241"/>
      <c r="DHO241"/>
      <c r="DHP241"/>
      <c r="DHQ241"/>
      <c r="DHR241"/>
      <c r="DHS241"/>
      <c r="DHT241"/>
      <c r="DHU241"/>
      <c r="DHV241"/>
      <c r="DHW241"/>
      <c r="DHX241"/>
      <c r="DHY241"/>
      <c r="DHZ241"/>
      <c r="DIA241"/>
      <c r="DIB241"/>
      <c r="DIC241"/>
      <c r="DID241"/>
      <c r="DIE241"/>
      <c r="DIF241"/>
      <c r="DIG241"/>
      <c r="DIH241"/>
      <c r="DII241"/>
      <c r="DIJ241"/>
      <c r="DIK241"/>
      <c r="DIL241"/>
      <c r="DIM241"/>
      <c r="DIN241"/>
      <c r="DIO241"/>
      <c r="DIP241"/>
      <c r="DIQ241"/>
      <c r="DIR241"/>
      <c r="DIS241"/>
      <c r="DIT241"/>
      <c r="DIU241"/>
      <c r="DIV241"/>
      <c r="DIW241"/>
      <c r="DIX241"/>
      <c r="DIY241"/>
      <c r="DIZ241"/>
      <c r="DJA241"/>
      <c r="DJB241"/>
      <c r="DJC241"/>
      <c r="DJD241"/>
      <c r="DJE241"/>
      <c r="DJF241"/>
      <c r="DJG241"/>
      <c r="DJH241"/>
      <c r="DJI241"/>
      <c r="DJJ241"/>
      <c r="DJK241"/>
      <c r="DJL241"/>
      <c r="DJM241"/>
      <c r="DJN241"/>
      <c r="DJO241"/>
      <c r="DJP241"/>
      <c r="DJQ241"/>
      <c r="DJR241"/>
      <c r="DJS241"/>
      <c r="DJT241"/>
      <c r="DJU241"/>
      <c r="DJV241"/>
      <c r="DJW241"/>
      <c r="DJX241"/>
      <c r="DJY241"/>
      <c r="DJZ241"/>
      <c r="DKA241"/>
      <c r="DKB241"/>
      <c r="DKC241"/>
      <c r="DKD241"/>
      <c r="DKE241"/>
      <c r="DKF241"/>
      <c r="DKG241"/>
      <c r="DKH241"/>
      <c r="DKI241"/>
      <c r="DKJ241"/>
      <c r="DKK241"/>
      <c r="DKL241"/>
      <c r="DKM241"/>
      <c r="DKN241"/>
      <c r="DKO241"/>
      <c r="DKP241"/>
      <c r="DKQ241"/>
      <c r="DKR241"/>
      <c r="DKS241"/>
      <c r="DKT241"/>
      <c r="DKU241"/>
      <c r="DKV241"/>
      <c r="DKW241"/>
      <c r="DKX241"/>
      <c r="DKY241"/>
      <c r="DKZ241"/>
      <c r="DLA241"/>
      <c r="DLB241"/>
      <c r="DLC241"/>
      <c r="DLD241"/>
      <c r="DLE241"/>
      <c r="DLF241"/>
      <c r="DLG241"/>
      <c r="DLH241"/>
      <c r="DLI241"/>
      <c r="DLJ241"/>
      <c r="DLK241"/>
      <c r="DLL241"/>
      <c r="DLM241"/>
      <c r="DLN241"/>
      <c r="DLO241"/>
      <c r="DLP241"/>
      <c r="DLQ241"/>
      <c r="DLR241"/>
      <c r="DLS241"/>
      <c r="DLT241"/>
      <c r="DLU241"/>
      <c r="DLV241"/>
      <c r="DLW241"/>
      <c r="DLX241"/>
      <c r="DLY241"/>
      <c r="DLZ241"/>
      <c r="DMA241"/>
      <c r="DMB241"/>
      <c r="DMC241"/>
      <c r="DMD241"/>
      <c r="DME241"/>
      <c r="DMF241"/>
      <c r="DMG241"/>
      <c r="DMH241"/>
      <c r="DMI241"/>
      <c r="DMJ241"/>
      <c r="DMK241"/>
      <c r="DML241"/>
      <c r="DMM241"/>
      <c r="DMN241"/>
      <c r="DMO241"/>
      <c r="DMP241"/>
      <c r="DMQ241"/>
      <c r="DMR241"/>
      <c r="DMS241"/>
      <c r="DMT241"/>
      <c r="DMU241"/>
      <c r="DMV241"/>
      <c r="DMW241"/>
      <c r="DMX241"/>
      <c r="DMY241"/>
      <c r="DMZ241"/>
      <c r="DNA241"/>
      <c r="DNB241"/>
      <c r="DNC241"/>
      <c r="DND241"/>
      <c r="DNE241"/>
      <c r="DNF241"/>
      <c r="DNG241"/>
      <c r="DNH241"/>
      <c r="DNI241"/>
      <c r="DNJ241"/>
      <c r="DNK241"/>
      <c r="DNL241"/>
      <c r="DNM241"/>
      <c r="DNN241"/>
      <c r="DNO241"/>
      <c r="DNP241"/>
      <c r="DNQ241"/>
      <c r="DNR241"/>
      <c r="DNS241"/>
      <c r="DNT241"/>
      <c r="DNU241"/>
      <c r="DNV241"/>
      <c r="DNW241"/>
      <c r="DNX241"/>
      <c r="DNY241"/>
      <c r="DNZ241"/>
      <c r="DOA241"/>
      <c r="DOB241"/>
      <c r="DOC241"/>
      <c r="DOD241"/>
      <c r="DOE241"/>
      <c r="DOF241"/>
      <c r="DOG241"/>
      <c r="DOH241"/>
      <c r="DOI241"/>
      <c r="DOJ241"/>
      <c r="DOK241"/>
      <c r="DOL241"/>
      <c r="DOM241"/>
      <c r="DON241"/>
      <c r="DOO241"/>
      <c r="DOP241"/>
      <c r="DOQ241"/>
      <c r="DOR241"/>
      <c r="DOS241"/>
      <c r="DOT241"/>
      <c r="DOU241"/>
      <c r="DOV241"/>
      <c r="DOW241"/>
      <c r="DOX241"/>
      <c r="DOY241"/>
      <c r="DOZ241"/>
      <c r="DPA241"/>
      <c r="DPB241"/>
      <c r="DPC241"/>
      <c r="DPD241"/>
      <c r="DPE241"/>
      <c r="DPF241"/>
      <c r="DPG241"/>
      <c r="DPH241"/>
      <c r="DPI241"/>
      <c r="DPJ241"/>
      <c r="DPK241"/>
      <c r="DPL241"/>
      <c r="DPM241"/>
      <c r="DPN241"/>
      <c r="DPO241"/>
      <c r="DPP241"/>
      <c r="DPQ241"/>
      <c r="DPR241"/>
      <c r="DPS241"/>
      <c r="DPT241"/>
      <c r="DPU241"/>
      <c r="DPV241"/>
      <c r="DPW241"/>
      <c r="DPX241"/>
      <c r="DPY241"/>
      <c r="DPZ241"/>
      <c r="DQA241"/>
      <c r="DQB241"/>
      <c r="DQC241"/>
      <c r="DQD241"/>
      <c r="DQE241"/>
      <c r="DQF241"/>
      <c r="DQG241"/>
      <c r="DQH241"/>
      <c r="DQI241"/>
      <c r="DQJ241"/>
      <c r="DQK241"/>
      <c r="DQL241"/>
      <c r="DQM241"/>
      <c r="DQN241"/>
      <c r="DQO241"/>
      <c r="DQP241"/>
      <c r="DQQ241"/>
      <c r="DQR241"/>
      <c r="DQS241"/>
      <c r="DQT241"/>
      <c r="DQU241"/>
      <c r="DQV241"/>
      <c r="DQW241"/>
      <c r="DQX241"/>
      <c r="DQY241"/>
      <c r="DQZ241"/>
      <c r="DRA241"/>
      <c r="DRB241"/>
      <c r="DRC241"/>
      <c r="DRD241"/>
      <c r="DRE241"/>
      <c r="DRF241"/>
      <c r="DRG241"/>
      <c r="DRH241"/>
      <c r="DRI241"/>
      <c r="DRJ241"/>
      <c r="DRK241"/>
      <c r="DRL241"/>
      <c r="DRM241"/>
      <c r="DRN241"/>
      <c r="DRO241"/>
      <c r="DRP241"/>
      <c r="DRQ241"/>
      <c r="DRR241"/>
      <c r="DRS241"/>
      <c r="DRT241"/>
      <c r="DRU241"/>
      <c r="DRV241"/>
      <c r="DRW241"/>
      <c r="DRX241"/>
      <c r="DRY241"/>
      <c r="DRZ241"/>
      <c r="DSA241"/>
      <c r="DSB241"/>
      <c r="DSC241"/>
      <c r="DSD241"/>
      <c r="DSE241"/>
      <c r="DSF241"/>
      <c r="DSG241"/>
      <c r="DSH241"/>
      <c r="DSI241"/>
      <c r="DSJ241"/>
      <c r="DSK241"/>
      <c r="DSL241"/>
      <c r="DSM241"/>
      <c r="DSN241"/>
      <c r="DSO241"/>
      <c r="DSP241"/>
      <c r="DSQ241"/>
      <c r="DSR241"/>
      <c r="DSS241"/>
      <c r="DST241"/>
      <c r="DSU241"/>
      <c r="DSV241"/>
      <c r="DSW241"/>
      <c r="DSX241"/>
      <c r="DSY241"/>
      <c r="DSZ241"/>
      <c r="DTA241"/>
      <c r="DTB241"/>
      <c r="DTC241"/>
      <c r="DTD241"/>
      <c r="DTE241"/>
      <c r="DTF241"/>
      <c r="DTG241"/>
      <c r="DTH241"/>
      <c r="DTI241"/>
      <c r="DTJ241"/>
      <c r="DTK241"/>
      <c r="DTL241"/>
      <c r="DTM241"/>
      <c r="DTN241"/>
      <c r="DTO241"/>
      <c r="DTP241"/>
      <c r="DTQ241"/>
      <c r="DTR241"/>
      <c r="DTS241"/>
      <c r="DTT241"/>
      <c r="DTU241"/>
      <c r="DTV241"/>
      <c r="DTW241"/>
      <c r="DTX241"/>
      <c r="DTY241"/>
      <c r="DTZ241"/>
      <c r="DUA241"/>
      <c r="DUB241"/>
      <c r="DUC241"/>
      <c r="DUD241"/>
      <c r="DUE241"/>
      <c r="DUF241"/>
      <c r="DUG241"/>
      <c r="DUH241"/>
      <c r="DUI241"/>
      <c r="DUJ241"/>
      <c r="DUK241"/>
      <c r="DUL241"/>
      <c r="DUM241"/>
      <c r="DUN241"/>
      <c r="DUO241"/>
      <c r="DUP241"/>
      <c r="DUQ241"/>
      <c r="DUR241"/>
      <c r="DUS241"/>
      <c r="DUT241"/>
      <c r="DUU241"/>
      <c r="DUV241"/>
      <c r="DUW241"/>
      <c r="DUX241"/>
      <c r="DUY241"/>
      <c r="DUZ241"/>
      <c r="DVA241"/>
      <c r="DVB241"/>
      <c r="DVC241"/>
      <c r="DVD241"/>
      <c r="DVE241"/>
      <c r="DVF241"/>
      <c r="DVG241"/>
      <c r="DVH241"/>
      <c r="DVI241"/>
      <c r="DVJ241"/>
      <c r="DVK241"/>
      <c r="DVL241"/>
      <c r="DVM241"/>
      <c r="DVN241"/>
      <c r="DVO241"/>
      <c r="DVP241"/>
      <c r="DVQ241"/>
      <c r="DVR241"/>
      <c r="DVS241"/>
      <c r="DVT241"/>
      <c r="DVU241"/>
      <c r="DVV241"/>
      <c r="DVW241"/>
      <c r="DVX241"/>
      <c r="DVY241"/>
      <c r="DVZ241"/>
      <c r="DWA241"/>
      <c r="DWB241"/>
      <c r="DWC241"/>
      <c r="DWD241"/>
      <c r="DWE241"/>
      <c r="DWF241"/>
      <c r="DWG241"/>
      <c r="DWH241"/>
      <c r="DWI241"/>
      <c r="DWJ241"/>
      <c r="DWK241"/>
      <c r="DWL241"/>
      <c r="DWM241"/>
      <c r="DWN241"/>
      <c r="DWO241"/>
      <c r="DWP241"/>
      <c r="DWQ241"/>
      <c r="DWR241"/>
      <c r="DWS241"/>
      <c r="DWT241"/>
      <c r="DWU241"/>
      <c r="DWV241"/>
      <c r="DWW241"/>
      <c r="DWX241"/>
      <c r="DWY241"/>
      <c r="DWZ241"/>
      <c r="DXA241"/>
      <c r="DXB241"/>
      <c r="DXC241"/>
      <c r="DXD241"/>
      <c r="DXE241"/>
      <c r="DXF241"/>
      <c r="DXG241"/>
      <c r="DXH241"/>
      <c r="DXI241"/>
      <c r="DXJ241"/>
      <c r="DXK241"/>
      <c r="DXL241"/>
      <c r="DXM241"/>
      <c r="DXN241"/>
      <c r="DXO241"/>
      <c r="DXP241"/>
      <c r="DXQ241"/>
      <c r="DXR241"/>
      <c r="DXS241"/>
      <c r="DXT241"/>
      <c r="DXU241"/>
      <c r="DXV241"/>
      <c r="DXW241"/>
      <c r="DXX241"/>
      <c r="DXY241"/>
      <c r="DXZ241"/>
      <c r="DYA241"/>
      <c r="DYB241"/>
      <c r="DYC241"/>
      <c r="DYD241"/>
      <c r="DYE241"/>
      <c r="DYF241"/>
      <c r="DYG241"/>
      <c r="DYH241"/>
      <c r="DYI241"/>
      <c r="DYJ241"/>
      <c r="DYK241"/>
      <c r="DYL241"/>
      <c r="DYM241"/>
      <c r="DYN241"/>
      <c r="DYO241"/>
      <c r="DYP241"/>
      <c r="DYQ241"/>
      <c r="DYR241"/>
      <c r="DYS241"/>
      <c r="DYT241"/>
      <c r="DYU241"/>
      <c r="DYV241"/>
      <c r="DYW241"/>
      <c r="DYX241"/>
      <c r="DYY241"/>
      <c r="DYZ241"/>
      <c r="DZA241"/>
      <c r="DZB241"/>
      <c r="DZC241"/>
      <c r="DZD241"/>
      <c r="DZE241"/>
      <c r="DZF241"/>
      <c r="DZG241"/>
      <c r="DZH241"/>
      <c r="DZI241"/>
      <c r="DZJ241"/>
      <c r="DZK241"/>
      <c r="DZL241"/>
      <c r="DZM241"/>
      <c r="DZN241"/>
      <c r="DZO241"/>
      <c r="DZP241"/>
      <c r="DZQ241"/>
      <c r="DZR241"/>
      <c r="DZS241"/>
      <c r="DZT241"/>
      <c r="DZU241"/>
      <c r="DZV241"/>
      <c r="DZW241"/>
      <c r="DZX241"/>
      <c r="DZY241"/>
      <c r="DZZ241"/>
      <c r="EAA241"/>
      <c r="EAB241"/>
      <c r="EAC241"/>
      <c r="EAD241"/>
      <c r="EAE241"/>
      <c r="EAF241"/>
      <c r="EAG241"/>
      <c r="EAH241"/>
      <c r="EAI241"/>
      <c r="EAJ241"/>
      <c r="EAK241"/>
      <c r="EAL241"/>
      <c r="EAM241"/>
      <c r="EAN241"/>
      <c r="EAO241"/>
      <c r="EAP241"/>
      <c r="EAQ241"/>
      <c r="EAR241"/>
      <c r="EAS241"/>
      <c r="EAT241"/>
      <c r="EAU241"/>
      <c r="EAV241"/>
      <c r="EAW241"/>
      <c r="EAX241"/>
      <c r="EAY241"/>
      <c r="EAZ241"/>
      <c r="EBA241"/>
      <c r="EBB241"/>
      <c r="EBC241"/>
      <c r="EBD241"/>
      <c r="EBE241"/>
      <c r="EBF241"/>
      <c r="EBG241"/>
      <c r="EBH241"/>
      <c r="EBI241"/>
      <c r="EBJ241"/>
      <c r="EBK241"/>
      <c r="EBL241"/>
      <c r="EBM241"/>
      <c r="EBN241"/>
      <c r="EBO241"/>
      <c r="EBP241"/>
      <c r="EBQ241"/>
      <c r="EBR241"/>
      <c r="EBS241"/>
      <c r="EBT241"/>
      <c r="EBU241"/>
      <c r="EBV241"/>
      <c r="EBW241"/>
      <c r="EBX241"/>
      <c r="EBY241"/>
      <c r="EBZ241"/>
      <c r="ECA241"/>
      <c r="ECB241"/>
      <c r="ECC241"/>
      <c r="ECD241"/>
      <c r="ECE241"/>
      <c r="ECF241"/>
      <c r="ECG241"/>
      <c r="ECH241"/>
      <c r="ECI241"/>
      <c r="ECJ241"/>
      <c r="ECK241"/>
      <c r="ECL241"/>
      <c r="ECM241"/>
      <c r="ECN241"/>
      <c r="ECO241"/>
      <c r="ECP241"/>
      <c r="ECQ241"/>
      <c r="ECR241"/>
      <c r="ECS241"/>
      <c r="ECT241"/>
      <c r="ECU241"/>
      <c r="ECV241"/>
      <c r="ECW241"/>
      <c r="ECX241"/>
      <c r="ECY241"/>
      <c r="ECZ241"/>
      <c r="EDA241"/>
      <c r="EDB241"/>
      <c r="EDC241"/>
      <c r="EDD241"/>
      <c r="EDE241"/>
      <c r="EDF241"/>
      <c r="EDG241"/>
      <c r="EDH241"/>
      <c r="EDI241"/>
      <c r="EDJ241"/>
      <c r="EDK241"/>
      <c r="EDL241"/>
      <c r="EDM241"/>
      <c r="EDN241"/>
      <c r="EDO241"/>
      <c r="EDP241"/>
      <c r="EDQ241"/>
      <c r="EDR241"/>
      <c r="EDS241"/>
      <c r="EDT241"/>
      <c r="EDU241"/>
      <c r="EDV241"/>
      <c r="EDW241"/>
      <c r="EDX241"/>
      <c r="EDY241"/>
      <c r="EDZ241"/>
      <c r="EEA241"/>
      <c r="EEB241"/>
      <c r="EEC241"/>
      <c r="EED241"/>
      <c r="EEE241"/>
      <c r="EEF241"/>
      <c r="EEG241"/>
      <c r="EEH241"/>
      <c r="EEI241"/>
      <c r="EEJ241"/>
      <c r="EEK241"/>
      <c r="EEL241"/>
      <c r="EEM241"/>
      <c r="EEN241"/>
      <c r="EEO241"/>
      <c r="EEP241"/>
      <c r="EEQ241"/>
      <c r="EER241"/>
      <c r="EES241"/>
      <c r="EET241"/>
      <c r="EEU241"/>
      <c r="EEV241"/>
      <c r="EEW241"/>
      <c r="EEX241"/>
      <c r="EEY241"/>
      <c r="EEZ241"/>
      <c r="EFA241"/>
      <c r="EFB241"/>
      <c r="EFC241"/>
      <c r="EFD241"/>
      <c r="EFE241"/>
      <c r="EFF241"/>
      <c r="EFG241"/>
      <c r="EFH241"/>
      <c r="EFI241"/>
      <c r="EFJ241"/>
      <c r="EFK241"/>
      <c r="EFL241"/>
      <c r="EFM241"/>
      <c r="EFN241"/>
      <c r="EFO241"/>
      <c r="EFP241"/>
      <c r="EFQ241"/>
      <c r="EFR241"/>
      <c r="EFS241"/>
      <c r="EFT241"/>
      <c r="EFU241"/>
      <c r="EFV241"/>
      <c r="EFW241"/>
      <c r="EFX241"/>
      <c r="EFY241"/>
      <c r="EFZ241"/>
      <c r="EGA241"/>
      <c r="EGB241"/>
      <c r="EGC241"/>
      <c r="EGD241"/>
      <c r="EGE241"/>
      <c r="EGF241"/>
      <c r="EGG241"/>
      <c r="EGH241"/>
      <c r="EGI241"/>
      <c r="EGJ241"/>
      <c r="EGK241"/>
      <c r="EGL241"/>
      <c r="EGM241"/>
      <c r="EGN241"/>
      <c r="EGO241"/>
      <c r="EGP241"/>
      <c r="EGQ241"/>
      <c r="EGR241"/>
      <c r="EGS241"/>
      <c r="EGT241"/>
      <c r="EGU241"/>
      <c r="EGV241"/>
      <c r="EGW241"/>
      <c r="EGX241"/>
      <c r="EGY241"/>
      <c r="EGZ241"/>
      <c r="EHA241"/>
      <c r="EHB241"/>
      <c r="EHC241"/>
      <c r="EHD241"/>
      <c r="EHE241"/>
      <c r="EHF241"/>
      <c r="EHG241"/>
      <c r="EHH241"/>
      <c r="EHI241"/>
      <c r="EHJ241"/>
      <c r="EHK241"/>
      <c r="EHL241"/>
      <c r="EHM241"/>
      <c r="EHN241"/>
      <c r="EHO241"/>
      <c r="EHP241"/>
      <c r="EHQ241"/>
      <c r="EHR241"/>
      <c r="EHS241"/>
      <c r="EHT241"/>
      <c r="EHU241"/>
      <c r="EHV241"/>
      <c r="EHW241"/>
      <c r="EHX241"/>
      <c r="EHY241"/>
      <c r="EHZ241"/>
      <c r="EIA241"/>
      <c r="EIB241"/>
      <c r="EIC241"/>
      <c r="EID241"/>
      <c r="EIE241"/>
      <c r="EIF241"/>
      <c r="EIG241"/>
      <c r="EIH241"/>
      <c r="EII241"/>
      <c r="EIJ241"/>
      <c r="EIK241"/>
      <c r="EIL241"/>
      <c r="EIM241"/>
      <c r="EIN241"/>
      <c r="EIO241"/>
      <c r="EIP241"/>
      <c r="EIQ241"/>
      <c r="EIR241"/>
      <c r="EIS241"/>
      <c r="EIT241"/>
      <c r="EIU241"/>
      <c r="EIV241"/>
      <c r="EIW241"/>
      <c r="EIX241"/>
      <c r="EIY241"/>
      <c r="EIZ241"/>
      <c r="EJA241"/>
      <c r="EJB241"/>
      <c r="EJC241"/>
      <c r="EJD241"/>
      <c r="EJE241"/>
      <c r="EJF241"/>
      <c r="EJG241"/>
      <c r="EJH241"/>
      <c r="EJI241"/>
      <c r="EJJ241"/>
      <c r="EJK241"/>
      <c r="EJL241"/>
      <c r="EJM241"/>
      <c r="EJN241"/>
      <c r="EJO241"/>
      <c r="EJP241"/>
      <c r="EJQ241"/>
      <c r="EJR241"/>
      <c r="EJS241"/>
      <c r="EJT241"/>
      <c r="EJU241"/>
      <c r="EJV241"/>
      <c r="EJW241"/>
      <c r="EJX241"/>
      <c r="EJY241"/>
      <c r="EJZ241"/>
      <c r="EKA241"/>
      <c r="EKB241"/>
      <c r="EKC241"/>
      <c r="EKD241"/>
      <c r="EKE241"/>
      <c r="EKF241"/>
      <c r="EKG241"/>
      <c r="EKH241"/>
      <c r="EKI241"/>
      <c r="EKJ241"/>
      <c r="EKK241"/>
      <c r="EKL241"/>
      <c r="EKM241"/>
      <c r="EKN241"/>
      <c r="EKO241"/>
      <c r="EKP241"/>
      <c r="EKQ241"/>
      <c r="EKR241"/>
      <c r="EKS241"/>
      <c r="EKT241"/>
      <c r="EKU241"/>
      <c r="EKV241"/>
      <c r="EKW241"/>
      <c r="EKX241"/>
      <c r="EKY241"/>
      <c r="EKZ241"/>
      <c r="ELA241"/>
      <c r="ELB241"/>
      <c r="ELC241"/>
      <c r="ELD241"/>
      <c r="ELE241"/>
      <c r="ELF241"/>
      <c r="ELG241"/>
      <c r="ELH241"/>
      <c r="ELI241"/>
      <c r="ELJ241"/>
      <c r="ELK241"/>
      <c r="ELL241"/>
      <c r="ELM241"/>
      <c r="ELN241"/>
      <c r="ELO241"/>
      <c r="ELP241"/>
      <c r="ELQ241"/>
      <c r="ELR241"/>
      <c r="ELS241"/>
      <c r="ELT241"/>
      <c r="ELU241"/>
      <c r="ELV241"/>
      <c r="ELW241"/>
      <c r="ELX241"/>
      <c r="ELY241"/>
      <c r="ELZ241"/>
      <c r="EMA241"/>
      <c r="EMB241"/>
      <c r="EMC241"/>
      <c r="EMD241"/>
      <c r="EME241"/>
      <c r="EMF241"/>
      <c r="EMG241"/>
      <c r="EMH241"/>
      <c r="EMI241"/>
      <c r="EMJ241"/>
      <c r="EMK241"/>
      <c r="EML241"/>
      <c r="EMM241"/>
      <c r="EMN241"/>
      <c r="EMO241"/>
      <c r="EMP241"/>
      <c r="EMQ241"/>
      <c r="EMR241"/>
      <c r="EMS241"/>
      <c r="EMT241"/>
      <c r="EMU241"/>
      <c r="EMV241"/>
      <c r="EMW241"/>
      <c r="EMX241"/>
      <c r="EMY241"/>
      <c r="EMZ241"/>
      <c r="ENA241"/>
      <c r="ENB241"/>
      <c r="ENC241"/>
      <c r="END241"/>
      <c r="ENE241"/>
      <c r="ENF241"/>
      <c r="ENG241"/>
      <c r="ENH241"/>
      <c r="ENI241"/>
      <c r="ENJ241"/>
      <c r="ENK241"/>
      <c r="ENL241"/>
      <c r="ENM241"/>
      <c r="ENN241"/>
      <c r="ENO241"/>
      <c r="ENP241"/>
      <c r="ENQ241"/>
      <c r="ENR241"/>
      <c r="ENS241"/>
      <c r="ENT241"/>
      <c r="ENU241"/>
      <c r="ENV241"/>
      <c r="ENW241"/>
      <c r="ENX241"/>
      <c r="ENY241"/>
      <c r="ENZ241"/>
      <c r="EOA241"/>
      <c r="EOB241"/>
      <c r="EOC241"/>
      <c r="EOD241"/>
      <c r="EOE241"/>
      <c r="EOF241"/>
      <c r="EOG241"/>
      <c r="EOH241"/>
      <c r="EOI241"/>
      <c r="EOJ241"/>
      <c r="EOK241"/>
      <c r="EOL241"/>
      <c r="EOM241"/>
      <c r="EON241"/>
      <c r="EOO241"/>
      <c r="EOP241"/>
      <c r="EOQ241"/>
      <c r="EOR241"/>
      <c r="EOS241"/>
      <c r="EOT241"/>
      <c r="EOU241"/>
      <c r="EOV241"/>
      <c r="EOW241"/>
      <c r="EOX241"/>
      <c r="EOY241"/>
      <c r="EOZ241"/>
      <c r="EPA241"/>
      <c r="EPB241"/>
      <c r="EPC241"/>
      <c r="EPD241"/>
      <c r="EPE241"/>
      <c r="EPF241"/>
      <c r="EPG241"/>
      <c r="EPH241"/>
      <c r="EPI241"/>
      <c r="EPJ241"/>
      <c r="EPK241"/>
      <c r="EPL241"/>
      <c r="EPM241"/>
      <c r="EPN241"/>
      <c r="EPO241"/>
      <c r="EPP241"/>
      <c r="EPQ241"/>
      <c r="EPR241"/>
      <c r="EPS241"/>
      <c r="EPT241"/>
      <c r="EPU241"/>
      <c r="EPV241"/>
      <c r="EPW241"/>
      <c r="EPX241"/>
      <c r="EPY241"/>
      <c r="EPZ241"/>
      <c r="EQA241"/>
      <c r="EQB241"/>
      <c r="EQC241"/>
      <c r="EQD241"/>
      <c r="EQE241"/>
      <c r="EQF241"/>
      <c r="EQG241"/>
      <c r="EQH241"/>
      <c r="EQI241"/>
      <c r="EQJ241"/>
      <c r="EQK241"/>
      <c r="EQL241"/>
      <c r="EQM241"/>
      <c r="EQN241"/>
      <c r="EQO241"/>
      <c r="EQP241"/>
      <c r="EQQ241"/>
      <c r="EQR241"/>
      <c r="EQS241"/>
      <c r="EQT241"/>
      <c r="EQU241"/>
      <c r="EQV241"/>
      <c r="EQW241"/>
      <c r="EQX241"/>
      <c r="EQY241"/>
      <c r="EQZ241"/>
      <c r="ERA241"/>
      <c r="ERB241"/>
      <c r="ERC241"/>
      <c r="ERD241"/>
      <c r="ERE241"/>
      <c r="ERF241"/>
      <c r="ERG241"/>
      <c r="ERH241"/>
      <c r="ERI241"/>
      <c r="ERJ241"/>
      <c r="ERK241"/>
      <c r="ERL241"/>
      <c r="ERM241"/>
      <c r="ERN241"/>
      <c r="ERO241"/>
      <c r="ERP241"/>
      <c r="ERQ241"/>
      <c r="ERR241"/>
      <c r="ERS241"/>
      <c r="ERT241"/>
      <c r="ERU241"/>
      <c r="ERV241"/>
      <c r="ERW241"/>
      <c r="ERX241"/>
      <c r="ERY241"/>
      <c r="ERZ241"/>
      <c r="ESA241"/>
      <c r="ESB241"/>
      <c r="ESC241"/>
      <c r="ESD241"/>
      <c r="ESE241"/>
      <c r="ESF241"/>
      <c r="ESG241"/>
      <c r="ESH241"/>
      <c r="ESI241"/>
      <c r="ESJ241"/>
      <c r="ESK241"/>
      <c r="ESL241"/>
      <c r="ESM241"/>
      <c r="ESN241"/>
      <c r="ESO241"/>
      <c r="ESP241"/>
      <c r="ESQ241"/>
      <c r="ESR241"/>
      <c r="ESS241"/>
      <c r="EST241"/>
      <c r="ESU241"/>
      <c r="ESV241"/>
      <c r="ESW241"/>
      <c r="ESX241"/>
      <c r="ESY241"/>
      <c r="ESZ241"/>
      <c r="ETA241"/>
      <c r="ETB241"/>
      <c r="ETC241"/>
      <c r="ETD241"/>
      <c r="ETE241"/>
      <c r="ETF241"/>
      <c r="ETG241"/>
      <c r="ETH241"/>
      <c r="ETI241"/>
      <c r="ETJ241"/>
      <c r="ETK241"/>
      <c r="ETL241"/>
      <c r="ETM241"/>
      <c r="ETN241"/>
      <c r="ETO241"/>
      <c r="ETP241"/>
      <c r="ETQ241"/>
      <c r="ETR241"/>
      <c r="ETS241"/>
      <c r="ETT241"/>
      <c r="ETU241"/>
      <c r="ETV241"/>
      <c r="ETW241"/>
      <c r="ETX241"/>
      <c r="ETY241"/>
      <c r="ETZ241"/>
      <c r="EUA241"/>
      <c r="EUB241"/>
      <c r="EUC241"/>
      <c r="EUD241"/>
      <c r="EUE241"/>
      <c r="EUF241"/>
      <c r="EUG241"/>
      <c r="EUH241"/>
      <c r="EUI241"/>
      <c r="EUJ241"/>
      <c r="EUK241"/>
      <c r="EUL241"/>
      <c r="EUM241"/>
      <c r="EUN241"/>
      <c r="EUO241"/>
      <c r="EUP241"/>
      <c r="EUQ241"/>
      <c r="EUR241"/>
      <c r="EUS241"/>
      <c r="EUT241"/>
      <c r="EUU241"/>
      <c r="EUV241"/>
      <c r="EUW241"/>
      <c r="EUX241"/>
      <c r="EUY241"/>
      <c r="EUZ241"/>
      <c r="EVA241"/>
      <c r="EVB241"/>
      <c r="EVC241"/>
      <c r="EVD241"/>
      <c r="EVE241"/>
      <c r="EVF241"/>
      <c r="EVG241"/>
      <c r="EVH241"/>
      <c r="EVI241"/>
      <c r="EVJ241"/>
      <c r="EVK241"/>
      <c r="EVL241"/>
      <c r="EVM241"/>
      <c r="EVN241"/>
      <c r="EVO241"/>
      <c r="EVP241"/>
      <c r="EVQ241"/>
      <c r="EVR241"/>
      <c r="EVS241"/>
      <c r="EVT241"/>
      <c r="EVU241"/>
      <c r="EVV241"/>
      <c r="EVW241"/>
      <c r="EVX241"/>
      <c r="EVY241"/>
      <c r="EVZ241"/>
      <c r="EWA241"/>
      <c r="EWB241"/>
      <c r="EWC241"/>
      <c r="EWD241"/>
      <c r="EWE241"/>
      <c r="EWF241"/>
      <c r="EWG241"/>
      <c r="EWH241"/>
      <c r="EWI241"/>
      <c r="EWJ241"/>
      <c r="EWK241"/>
      <c r="EWL241"/>
      <c r="EWM241"/>
      <c r="EWN241"/>
      <c r="EWO241"/>
      <c r="EWP241"/>
      <c r="EWQ241"/>
      <c r="EWR241"/>
      <c r="EWS241"/>
      <c r="EWT241"/>
      <c r="EWU241"/>
      <c r="EWV241"/>
      <c r="EWW241"/>
      <c r="EWX241"/>
      <c r="EWY241"/>
      <c r="EWZ241"/>
      <c r="EXA241"/>
      <c r="EXB241"/>
      <c r="EXC241"/>
      <c r="EXD241"/>
      <c r="EXE241"/>
      <c r="EXF241"/>
      <c r="EXG241"/>
      <c r="EXH241"/>
      <c r="EXI241"/>
      <c r="EXJ241"/>
      <c r="EXK241"/>
      <c r="EXL241"/>
      <c r="EXM241"/>
      <c r="EXN241"/>
      <c r="EXO241"/>
      <c r="EXP241"/>
      <c r="EXQ241"/>
      <c r="EXR241"/>
      <c r="EXS241"/>
      <c r="EXT241"/>
      <c r="EXU241"/>
      <c r="EXV241"/>
      <c r="EXW241"/>
      <c r="EXX241"/>
      <c r="EXY241"/>
      <c r="EXZ241"/>
      <c r="EYA241"/>
      <c r="EYB241"/>
      <c r="EYC241"/>
      <c r="EYD241"/>
      <c r="EYE241"/>
      <c r="EYF241"/>
      <c r="EYG241"/>
      <c r="EYH241"/>
      <c r="EYI241"/>
      <c r="EYJ241"/>
      <c r="EYK241"/>
      <c r="EYL241"/>
      <c r="EYM241"/>
      <c r="EYN241"/>
      <c r="EYO241"/>
      <c r="EYP241"/>
      <c r="EYQ241"/>
      <c r="EYR241"/>
      <c r="EYS241"/>
      <c r="EYT241"/>
      <c r="EYU241"/>
      <c r="EYV241"/>
      <c r="EYW241"/>
      <c r="EYX241"/>
      <c r="EYY241"/>
      <c r="EYZ241"/>
      <c r="EZA241"/>
      <c r="EZB241"/>
      <c r="EZC241"/>
      <c r="EZD241"/>
      <c r="EZE241"/>
      <c r="EZF241"/>
      <c r="EZG241"/>
      <c r="EZH241"/>
      <c r="EZI241"/>
      <c r="EZJ241"/>
      <c r="EZK241"/>
      <c r="EZL241"/>
      <c r="EZM241"/>
      <c r="EZN241"/>
      <c r="EZO241"/>
      <c r="EZP241"/>
      <c r="EZQ241"/>
      <c r="EZR241"/>
      <c r="EZS241"/>
      <c r="EZT241"/>
      <c r="EZU241"/>
      <c r="EZV241"/>
      <c r="EZW241"/>
      <c r="EZX241"/>
      <c r="EZY241"/>
      <c r="EZZ241"/>
      <c r="FAA241"/>
      <c r="FAB241"/>
      <c r="FAC241"/>
      <c r="FAD241"/>
      <c r="FAE241"/>
      <c r="FAF241"/>
      <c r="FAG241"/>
      <c r="FAH241"/>
      <c r="FAI241"/>
      <c r="FAJ241"/>
      <c r="FAK241"/>
      <c r="FAL241"/>
      <c r="FAM241"/>
      <c r="FAN241"/>
      <c r="FAO241"/>
      <c r="FAP241"/>
      <c r="FAQ241"/>
      <c r="FAR241"/>
      <c r="FAS241"/>
      <c r="FAT241"/>
      <c r="FAU241"/>
      <c r="FAV241"/>
      <c r="FAW241"/>
      <c r="FAX241"/>
      <c r="FAY241"/>
      <c r="FAZ241"/>
      <c r="FBA241"/>
      <c r="FBB241"/>
      <c r="FBC241"/>
      <c r="FBD241"/>
      <c r="FBE241"/>
      <c r="FBF241"/>
      <c r="FBG241"/>
      <c r="FBH241"/>
      <c r="FBI241"/>
      <c r="FBJ241"/>
      <c r="FBK241"/>
      <c r="FBL241"/>
      <c r="FBM241"/>
      <c r="FBN241"/>
      <c r="FBO241"/>
      <c r="FBP241"/>
      <c r="FBQ241"/>
      <c r="FBR241"/>
      <c r="FBS241"/>
      <c r="FBT241"/>
      <c r="FBU241"/>
      <c r="FBV241"/>
      <c r="FBW241"/>
      <c r="FBX241"/>
      <c r="FBY241"/>
      <c r="FBZ241"/>
      <c r="FCA241"/>
      <c r="FCB241"/>
      <c r="FCC241"/>
      <c r="FCD241"/>
      <c r="FCE241"/>
      <c r="FCF241"/>
      <c r="FCG241"/>
      <c r="FCH241"/>
      <c r="FCI241"/>
      <c r="FCJ241"/>
      <c r="FCK241"/>
      <c r="FCL241"/>
      <c r="FCM241"/>
      <c r="FCN241"/>
      <c r="FCO241"/>
      <c r="FCP241"/>
      <c r="FCQ241"/>
      <c r="FCR241"/>
      <c r="FCS241"/>
      <c r="FCT241"/>
      <c r="FCU241"/>
      <c r="FCV241"/>
      <c r="FCW241"/>
      <c r="FCX241"/>
      <c r="FCY241"/>
      <c r="FCZ241"/>
      <c r="FDA241"/>
      <c r="FDB241"/>
      <c r="FDC241"/>
      <c r="FDD241"/>
      <c r="FDE241"/>
      <c r="FDF241"/>
      <c r="FDG241"/>
      <c r="FDH241"/>
      <c r="FDI241"/>
      <c r="FDJ241"/>
      <c r="FDK241"/>
      <c r="FDL241"/>
      <c r="FDM241"/>
      <c r="FDN241"/>
      <c r="FDO241"/>
      <c r="FDP241"/>
      <c r="FDQ241"/>
      <c r="FDR241"/>
      <c r="FDS241"/>
      <c r="FDT241"/>
      <c r="FDU241"/>
      <c r="FDV241"/>
      <c r="FDW241"/>
      <c r="FDX241"/>
      <c r="FDY241"/>
      <c r="FDZ241"/>
      <c r="FEA241"/>
      <c r="FEB241"/>
      <c r="FEC241"/>
      <c r="FED241"/>
      <c r="FEE241"/>
      <c r="FEF241"/>
      <c r="FEG241"/>
      <c r="FEH241"/>
      <c r="FEI241"/>
      <c r="FEJ241"/>
      <c r="FEK241"/>
      <c r="FEL241"/>
      <c r="FEM241"/>
      <c r="FEN241"/>
      <c r="FEO241"/>
      <c r="FEP241"/>
      <c r="FEQ241"/>
      <c r="FER241"/>
      <c r="FES241"/>
      <c r="FET241"/>
      <c r="FEU241"/>
      <c r="FEV241"/>
      <c r="FEW241"/>
      <c r="FEX241"/>
      <c r="FEY241"/>
      <c r="FEZ241"/>
      <c r="FFA241"/>
      <c r="FFB241"/>
      <c r="FFC241"/>
      <c r="FFD241"/>
      <c r="FFE241"/>
      <c r="FFF241"/>
      <c r="FFG241"/>
      <c r="FFH241"/>
      <c r="FFI241"/>
      <c r="FFJ241"/>
      <c r="FFK241"/>
      <c r="FFL241"/>
      <c r="FFM241"/>
      <c r="FFN241"/>
      <c r="FFO241"/>
      <c r="FFP241"/>
      <c r="FFQ241"/>
      <c r="FFR241"/>
      <c r="FFS241"/>
      <c r="FFT241"/>
      <c r="FFU241"/>
      <c r="FFV241"/>
      <c r="FFW241"/>
      <c r="FFX241"/>
      <c r="FFY241"/>
      <c r="FFZ241"/>
      <c r="FGA241"/>
      <c r="FGB241"/>
      <c r="FGC241"/>
      <c r="FGD241"/>
      <c r="FGE241"/>
      <c r="FGF241"/>
      <c r="FGG241"/>
      <c r="FGH241"/>
      <c r="FGI241"/>
      <c r="FGJ241"/>
      <c r="FGK241"/>
      <c r="FGL241"/>
      <c r="FGM241"/>
      <c r="FGN241"/>
      <c r="FGO241"/>
      <c r="FGP241"/>
      <c r="FGQ241"/>
      <c r="FGR241"/>
      <c r="FGS241"/>
      <c r="FGT241"/>
      <c r="FGU241"/>
      <c r="FGV241"/>
      <c r="FGW241"/>
      <c r="FGX241"/>
      <c r="FGY241"/>
      <c r="FGZ241"/>
      <c r="FHA241"/>
      <c r="FHB241"/>
      <c r="FHC241"/>
      <c r="FHD241"/>
      <c r="FHE241"/>
      <c r="FHF241"/>
      <c r="FHG241"/>
      <c r="FHH241"/>
      <c r="FHI241"/>
      <c r="FHJ241"/>
      <c r="FHK241"/>
      <c r="FHL241"/>
      <c r="FHM241"/>
      <c r="FHN241"/>
      <c r="FHO241"/>
      <c r="FHP241"/>
      <c r="FHQ241"/>
      <c r="FHR241"/>
      <c r="FHS241"/>
      <c r="FHT241"/>
      <c r="FHU241"/>
      <c r="FHV241"/>
      <c r="FHW241"/>
      <c r="FHX241"/>
      <c r="FHY241"/>
      <c r="FHZ241"/>
      <c r="FIA241"/>
      <c r="FIB241"/>
      <c r="FIC241"/>
      <c r="FID241"/>
      <c r="FIE241"/>
      <c r="FIF241"/>
      <c r="FIG241"/>
      <c r="FIH241"/>
      <c r="FII241"/>
      <c r="FIJ241"/>
      <c r="FIK241"/>
      <c r="FIL241"/>
      <c r="FIM241"/>
      <c r="FIN241"/>
      <c r="FIO241"/>
      <c r="FIP241"/>
      <c r="FIQ241"/>
      <c r="FIR241"/>
      <c r="FIS241"/>
      <c r="FIT241"/>
      <c r="FIU241"/>
      <c r="FIV241"/>
      <c r="FIW241"/>
      <c r="FIX241"/>
      <c r="FIY241"/>
      <c r="FIZ241"/>
      <c r="FJA241"/>
      <c r="FJB241"/>
      <c r="FJC241"/>
      <c r="FJD241"/>
      <c r="FJE241"/>
      <c r="FJF241"/>
      <c r="FJG241"/>
      <c r="FJH241"/>
      <c r="FJI241"/>
      <c r="FJJ241"/>
      <c r="FJK241"/>
      <c r="FJL241"/>
      <c r="FJM241"/>
      <c r="FJN241"/>
      <c r="FJO241"/>
      <c r="FJP241"/>
      <c r="FJQ241"/>
      <c r="FJR241"/>
      <c r="FJS241"/>
      <c r="FJT241"/>
      <c r="FJU241"/>
      <c r="FJV241"/>
      <c r="FJW241"/>
      <c r="FJX241"/>
      <c r="FJY241"/>
      <c r="FJZ241"/>
      <c r="FKA241"/>
      <c r="FKB241"/>
      <c r="FKC241"/>
      <c r="FKD241"/>
      <c r="FKE241"/>
      <c r="FKF241"/>
      <c r="FKG241"/>
      <c r="FKH241"/>
      <c r="FKI241"/>
      <c r="FKJ241"/>
      <c r="FKK241"/>
      <c r="FKL241"/>
      <c r="FKM241"/>
      <c r="FKN241"/>
      <c r="FKO241"/>
      <c r="FKP241"/>
      <c r="FKQ241"/>
      <c r="FKR241"/>
      <c r="FKS241"/>
      <c r="FKT241"/>
      <c r="FKU241"/>
      <c r="FKV241"/>
      <c r="FKW241"/>
      <c r="FKX241"/>
      <c r="FKY241"/>
      <c r="FKZ241"/>
      <c r="FLA241"/>
      <c r="FLB241"/>
      <c r="FLC241"/>
      <c r="FLD241"/>
      <c r="FLE241"/>
      <c r="FLF241"/>
      <c r="FLG241"/>
      <c r="FLH241"/>
      <c r="FLI241"/>
      <c r="FLJ241"/>
      <c r="FLK241"/>
      <c r="FLL241"/>
      <c r="FLM241"/>
      <c r="FLN241"/>
      <c r="FLO241"/>
      <c r="FLP241"/>
      <c r="FLQ241"/>
      <c r="FLR241"/>
      <c r="FLS241"/>
      <c r="FLT241"/>
      <c r="FLU241"/>
      <c r="FLV241"/>
      <c r="FLW241"/>
      <c r="FLX241"/>
      <c r="FLY241"/>
      <c r="FLZ241"/>
      <c r="FMA241"/>
      <c r="FMB241"/>
      <c r="FMC241"/>
      <c r="FMD241"/>
      <c r="FME241"/>
      <c r="FMF241"/>
      <c r="FMG241"/>
      <c r="FMH241"/>
      <c r="FMI241"/>
      <c r="FMJ241"/>
      <c r="FMK241"/>
      <c r="FML241"/>
      <c r="FMM241"/>
      <c r="FMN241"/>
      <c r="FMO241"/>
      <c r="FMP241"/>
      <c r="FMQ241"/>
      <c r="FMR241"/>
      <c r="FMS241"/>
      <c r="FMT241"/>
      <c r="FMU241"/>
      <c r="FMV241"/>
      <c r="FMW241"/>
      <c r="FMX241"/>
      <c r="FMY241"/>
      <c r="FMZ241"/>
      <c r="FNA241"/>
      <c r="FNB241"/>
      <c r="FNC241"/>
      <c r="FND241"/>
      <c r="FNE241"/>
      <c r="FNF241"/>
      <c r="FNG241"/>
      <c r="FNH241"/>
      <c r="FNI241"/>
      <c r="FNJ241"/>
      <c r="FNK241"/>
      <c r="FNL241"/>
      <c r="FNM241"/>
      <c r="FNN241"/>
      <c r="FNO241"/>
      <c r="FNP241"/>
      <c r="FNQ241"/>
      <c r="FNR241"/>
      <c r="FNS241"/>
      <c r="FNT241"/>
      <c r="FNU241"/>
      <c r="FNV241"/>
      <c r="FNW241"/>
      <c r="FNX241"/>
      <c r="FNY241"/>
      <c r="FNZ241"/>
      <c r="FOA241"/>
      <c r="FOB241"/>
      <c r="FOC241"/>
      <c r="FOD241"/>
      <c r="FOE241"/>
      <c r="FOF241"/>
      <c r="FOG241"/>
      <c r="FOH241"/>
      <c r="FOI241"/>
      <c r="FOJ241"/>
      <c r="FOK241"/>
      <c r="FOL241"/>
      <c r="FOM241"/>
      <c r="FON241"/>
      <c r="FOO241"/>
      <c r="FOP241"/>
      <c r="FOQ241"/>
      <c r="FOR241"/>
      <c r="FOS241"/>
      <c r="FOT241"/>
      <c r="FOU241"/>
      <c r="FOV241"/>
      <c r="FOW241"/>
      <c r="FOX241"/>
      <c r="FOY241"/>
      <c r="FOZ241"/>
      <c r="FPA241"/>
      <c r="FPB241"/>
      <c r="FPC241"/>
      <c r="FPD241"/>
      <c r="FPE241"/>
      <c r="FPF241"/>
      <c r="FPG241"/>
      <c r="FPH241"/>
      <c r="FPI241"/>
      <c r="FPJ241"/>
      <c r="FPK241"/>
      <c r="FPL241"/>
      <c r="FPM241"/>
      <c r="FPN241"/>
      <c r="FPO241"/>
      <c r="FPP241"/>
      <c r="FPQ241"/>
      <c r="FPR241"/>
      <c r="FPS241"/>
      <c r="FPT241"/>
      <c r="FPU241"/>
      <c r="FPV241"/>
      <c r="FPW241"/>
      <c r="FPX241"/>
      <c r="FPY241"/>
      <c r="FPZ241"/>
      <c r="FQA241"/>
      <c r="FQB241"/>
      <c r="FQC241"/>
      <c r="FQD241"/>
      <c r="FQE241"/>
      <c r="FQF241"/>
      <c r="FQG241"/>
      <c r="FQH241"/>
      <c r="FQI241"/>
      <c r="FQJ241"/>
      <c r="FQK241"/>
      <c r="FQL241"/>
      <c r="FQM241"/>
      <c r="FQN241"/>
      <c r="FQO241"/>
      <c r="FQP241"/>
      <c r="FQQ241"/>
      <c r="FQR241"/>
      <c r="FQS241"/>
      <c r="FQT241"/>
      <c r="FQU241"/>
      <c r="FQV241"/>
      <c r="FQW241"/>
      <c r="FQX241"/>
      <c r="FQY241"/>
      <c r="FQZ241"/>
      <c r="FRA241"/>
      <c r="FRB241"/>
      <c r="FRC241"/>
      <c r="FRD241"/>
      <c r="FRE241"/>
      <c r="FRF241"/>
      <c r="FRG241"/>
      <c r="FRH241"/>
      <c r="FRI241"/>
      <c r="FRJ241"/>
      <c r="FRK241"/>
      <c r="FRL241"/>
      <c r="FRM241"/>
      <c r="FRN241"/>
      <c r="FRO241"/>
      <c r="FRP241"/>
      <c r="FRQ241"/>
      <c r="FRR241"/>
      <c r="FRS241"/>
      <c r="FRT241"/>
      <c r="FRU241"/>
      <c r="FRV241"/>
      <c r="FRW241"/>
      <c r="FRX241"/>
      <c r="FRY241"/>
      <c r="FRZ241"/>
      <c r="FSA241"/>
      <c r="FSB241"/>
      <c r="FSC241"/>
      <c r="FSD241"/>
      <c r="FSE241"/>
      <c r="FSF241"/>
      <c r="FSG241"/>
      <c r="FSH241"/>
      <c r="FSI241"/>
      <c r="FSJ241"/>
      <c r="FSK241"/>
      <c r="FSL241"/>
      <c r="FSM241"/>
      <c r="FSN241"/>
      <c r="FSO241"/>
      <c r="FSP241"/>
      <c r="FSQ241"/>
      <c r="FSR241"/>
      <c r="FSS241"/>
      <c r="FST241"/>
      <c r="FSU241"/>
      <c r="FSV241"/>
      <c r="FSW241"/>
      <c r="FSX241"/>
      <c r="FSY241"/>
      <c r="FSZ241"/>
      <c r="FTA241"/>
      <c r="FTB241"/>
      <c r="FTC241"/>
      <c r="FTD241"/>
      <c r="FTE241"/>
      <c r="FTF241"/>
      <c r="FTG241"/>
      <c r="FTH241"/>
      <c r="FTI241"/>
      <c r="FTJ241"/>
      <c r="FTK241"/>
      <c r="FTL241"/>
      <c r="FTM241"/>
      <c r="FTN241"/>
      <c r="FTO241"/>
      <c r="FTP241"/>
      <c r="FTQ241"/>
      <c r="FTR241"/>
      <c r="FTS241"/>
      <c r="FTT241"/>
      <c r="FTU241"/>
      <c r="FTV241"/>
      <c r="FTW241"/>
      <c r="FTX241"/>
      <c r="FTY241"/>
      <c r="FTZ241"/>
      <c r="FUA241"/>
      <c r="FUB241"/>
      <c r="FUC241"/>
      <c r="FUD241"/>
      <c r="FUE241"/>
      <c r="FUF241"/>
      <c r="FUG241"/>
      <c r="FUH241"/>
      <c r="FUI241"/>
      <c r="FUJ241"/>
      <c r="FUK241"/>
      <c r="FUL241"/>
      <c r="FUM241"/>
      <c r="FUN241"/>
      <c r="FUO241"/>
      <c r="FUP241"/>
      <c r="FUQ241"/>
      <c r="FUR241"/>
      <c r="FUS241"/>
      <c r="FUT241"/>
      <c r="FUU241"/>
      <c r="FUV241"/>
      <c r="FUW241"/>
      <c r="FUX241"/>
      <c r="FUY241"/>
      <c r="FUZ241"/>
      <c r="FVA241"/>
      <c r="FVB241"/>
      <c r="FVC241"/>
      <c r="FVD241"/>
      <c r="FVE241"/>
      <c r="FVF241"/>
      <c r="FVG241"/>
      <c r="FVH241"/>
      <c r="FVI241"/>
      <c r="FVJ241"/>
      <c r="FVK241"/>
      <c r="FVL241"/>
      <c r="FVM241"/>
      <c r="FVN241"/>
      <c r="FVO241"/>
      <c r="FVP241"/>
      <c r="FVQ241"/>
      <c r="FVR241"/>
      <c r="FVS241"/>
      <c r="FVT241"/>
      <c r="FVU241"/>
      <c r="FVV241"/>
      <c r="FVW241"/>
      <c r="FVX241"/>
      <c r="FVY241"/>
      <c r="FVZ241"/>
      <c r="FWA241"/>
      <c r="FWB241"/>
      <c r="FWC241"/>
      <c r="FWD241"/>
      <c r="FWE241"/>
      <c r="FWF241"/>
      <c r="FWG241"/>
      <c r="FWH241"/>
      <c r="FWI241"/>
      <c r="FWJ241"/>
      <c r="FWK241"/>
      <c r="FWL241"/>
      <c r="FWM241"/>
      <c r="FWN241"/>
      <c r="FWO241"/>
      <c r="FWP241"/>
      <c r="FWQ241"/>
      <c r="FWR241"/>
      <c r="FWS241"/>
      <c r="FWT241"/>
      <c r="FWU241"/>
      <c r="FWV241"/>
      <c r="FWW241"/>
      <c r="FWX241"/>
      <c r="FWY241"/>
      <c r="FWZ241"/>
      <c r="FXA241"/>
      <c r="FXB241"/>
      <c r="FXC241"/>
      <c r="FXD241"/>
      <c r="FXE241"/>
      <c r="FXF241"/>
      <c r="FXG241"/>
      <c r="FXH241"/>
      <c r="FXI241"/>
      <c r="FXJ241"/>
      <c r="FXK241"/>
      <c r="FXL241"/>
      <c r="FXM241"/>
      <c r="FXN241"/>
      <c r="FXO241"/>
      <c r="FXP241"/>
      <c r="FXQ241"/>
      <c r="FXR241"/>
      <c r="FXS241"/>
      <c r="FXT241"/>
      <c r="FXU241"/>
      <c r="FXV241"/>
      <c r="FXW241"/>
      <c r="FXX241"/>
      <c r="FXY241"/>
      <c r="FXZ241"/>
      <c r="FYA241"/>
      <c r="FYB241"/>
      <c r="FYC241"/>
      <c r="FYD241"/>
      <c r="FYE241"/>
      <c r="FYF241"/>
      <c r="FYG241"/>
      <c r="FYH241"/>
      <c r="FYI241"/>
      <c r="FYJ241"/>
      <c r="FYK241"/>
      <c r="FYL241"/>
      <c r="FYM241"/>
      <c r="FYN241"/>
      <c r="FYO241"/>
      <c r="FYP241"/>
      <c r="FYQ241"/>
      <c r="FYR241"/>
      <c r="FYS241"/>
      <c r="FYT241"/>
      <c r="FYU241"/>
      <c r="FYV241"/>
      <c r="FYW241"/>
      <c r="FYX241"/>
      <c r="FYY241"/>
      <c r="FYZ241"/>
      <c r="FZA241"/>
      <c r="FZB241"/>
      <c r="FZC241"/>
      <c r="FZD241"/>
      <c r="FZE241"/>
      <c r="FZF241"/>
      <c r="FZG241"/>
      <c r="FZH241"/>
      <c r="FZI241"/>
      <c r="FZJ241"/>
      <c r="FZK241"/>
      <c r="FZL241"/>
      <c r="FZM241"/>
      <c r="FZN241"/>
      <c r="FZO241"/>
      <c r="FZP241"/>
      <c r="FZQ241"/>
      <c r="FZR241"/>
      <c r="FZS241"/>
      <c r="FZT241"/>
      <c r="FZU241"/>
      <c r="FZV241"/>
      <c r="FZW241"/>
      <c r="FZX241"/>
      <c r="FZY241"/>
      <c r="FZZ241"/>
      <c r="GAA241"/>
      <c r="GAB241"/>
      <c r="GAC241"/>
      <c r="GAD241"/>
      <c r="GAE241"/>
      <c r="GAF241"/>
      <c r="GAG241"/>
      <c r="GAH241"/>
      <c r="GAI241"/>
      <c r="GAJ241"/>
      <c r="GAK241"/>
      <c r="GAL241"/>
      <c r="GAM241"/>
      <c r="GAN241"/>
      <c r="GAO241"/>
      <c r="GAP241"/>
      <c r="GAQ241"/>
      <c r="GAR241"/>
      <c r="GAS241"/>
      <c r="GAT241"/>
      <c r="GAU241"/>
      <c r="GAV241"/>
      <c r="GAW241"/>
      <c r="GAX241"/>
      <c r="GAY241"/>
      <c r="GAZ241"/>
      <c r="GBA241"/>
      <c r="GBB241"/>
      <c r="GBC241"/>
      <c r="GBD241"/>
      <c r="GBE241"/>
      <c r="GBF241"/>
      <c r="GBG241"/>
      <c r="GBH241"/>
      <c r="GBI241"/>
      <c r="GBJ241"/>
      <c r="GBK241"/>
      <c r="GBL241"/>
      <c r="GBM241"/>
      <c r="GBN241"/>
      <c r="GBO241"/>
      <c r="GBP241"/>
      <c r="GBQ241"/>
      <c r="GBR241"/>
      <c r="GBS241"/>
      <c r="GBT241"/>
      <c r="GBU241"/>
      <c r="GBV241"/>
      <c r="GBW241"/>
      <c r="GBX241"/>
      <c r="GBY241"/>
      <c r="GBZ241"/>
      <c r="GCA241"/>
      <c r="GCB241"/>
      <c r="GCC241"/>
      <c r="GCD241"/>
      <c r="GCE241"/>
      <c r="GCF241"/>
      <c r="GCG241"/>
      <c r="GCH241"/>
      <c r="GCI241"/>
      <c r="GCJ241"/>
      <c r="GCK241"/>
      <c r="GCL241"/>
      <c r="GCM241"/>
      <c r="GCN241"/>
      <c r="GCO241"/>
      <c r="GCP241"/>
      <c r="GCQ241"/>
      <c r="GCR241"/>
      <c r="GCS241"/>
      <c r="GCT241"/>
      <c r="GCU241"/>
      <c r="GCV241"/>
      <c r="GCW241"/>
      <c r="GCX241"/>
      <c r="GCY241"/>
      <c r="GCZ241"/>
      <c r="GDA241"/>
      <c r="GDB241"/>
      <c r="GDC241"/>
      <c r="GDD241"/>
      <c r="GDE241"/>
      <c r="GDF241"/>
      <c r="GDG241"/>
      <c r="GDH241"/>
      <c r="GDI241"/>
      <c r="GDJ241"/>
      <c r="GDK241"/>
      <c r="GDL241"/>
      <c r="GDM241"/>
      <c r="GDN241"/>
      <c r="GDO241"/>
      <c r="GDP241"/>
      <c r="GDQ241"/>
      <c r="GDR241"/>
      <c r="GDS241"/>
      <c r="GDT241"/>
      <c r="GDU241"/>
      <c r="GDV241"/>
      <c r="GDW241"/>
      <c r="GDX241"/>
      <c r="GDY241"/>
      <c r="GDZ241"/>
      <c r="GEA241"/>
      <c r="GEB241"/>
      <c r="GEC241"/>
      <c r="GED241"/>
      <c r="GEE241"/>
      <c r="GEF241"/>
      <c r="GEG241"/>
      <c r="GEH241"/>
      <c r="GEI241"/>
      <c r="GEJ241"/>
      <c r="GEK241"/>
      <c r="GEL241"/>
      <c r="GEM241"/>
      <c r="GEN241"/>
      <c r="GEO241"/>
      <c r="GEP241"/>
      <c r="GEQ241"/>
      <c r="GER241"/>
      <c r="GES241"/>
      <c r="GET241"/>
      <c r="GEU241"/>
      <c r="GEV241"/>
      <c r="GEW241"/>
      <c r="GEX241"/>
      <c r="GEY241"/>
      <c r="GEZ241"/>
      <c r="GFA241"/>
      <c r="GFB241"/>
      <c r="GFC241"/>
      <c r="GFD241"/>
      <c r="GFE241"/>
      <c r="GFF241"/>
      <c r="GFG241"/>
      <c r="GFH241"/>
      <c r="GFI241"/>
      <c r="GFJ241"/>
      <c r="GFK241"/>
      <c r="GFL241"/>
      <c r="GFM241"/>
      <c r="GFN241"/>
      <c r="GFO241"/>
      <c r="GFP241"/>
      <c r="GFQ241"/>
      <c r="GFR241"/>
      <c r="GFS241"/>
      <c r="GFT241"/>
      <c r="GFU241"/>
      <c r="GFV241"/>
      <c r="GFW241"/>
      <c r="GFX241"/>
      <c r="GFY241"/>
      <c r="GFZ241"/>
      <c r="GGA241"/>
      <c r="GGB241"/>
      <c r="GGC241"/>
      <c r="GGD241"/>
      <c r="GGE241"/>
      <c r="GGF241"/>
      <c r="GGG241"/>
      <c r="GGH241"/>
      <c r="GGI241"/>
      <c r="GGJ241"/>
      <c r="GGK241"/>
      <c r="GGL241"/>
      <c r="GGM241"/>
      <c r="GGN241"/>
      <c r="GGO241"/>
      <c r="GGP241"/>
      <c r="GGQ241"/>
      <c r="GGR241"/>
      <c r="GGS241"/>
      <c r="GGT241"/>
      <c r="GGU241"/>
      <c r="GGV241"/>
      <c r="GGW241"/>
      <c r="GGX241"/>
      <c r="GGY241"/>
      <c r="GGZ241"/>
      <c r="GHA241"/>
      <c r="GHB241"/>
      <c r="GHC241"/>
      <c r="GHD241"/>
      <c r="GHE241"/>
      <c r="GHF241"/>
      <c r="GHG241"/>
      <c r="GHH241"/>
      <c r="GHI241"/>
      <c r="GHJ241"/>
      <c r="GHK241"/>
      <c r="GHL241"/>
      <c r="GHM241"/>
      <c r="GHN241"/>
      <c r="GHO241"/>
      <c r="GHP241"/>
      <c r="GHQ241"/>
      <c r="GHR241"/>
      <c r="GHS241"/>
      <c r="GHT241"/>
      <c r="GHU241"/>
      <c r="GHV241"/>
      <c r="GHW241"/>
      <c r="GHX241"/>
      <c r="GHY241"/>
      <c r="GHZ241"/>
      <c r="GIA241"/>
      <c r="GIB241"/>
      <c r="GIC241"/>
      <c r="GID241"/>
      <c r="GIE241"/>
      <c r="GIF241"/>
      <c r="GIG241"/>
      <c r="GIH241"/>
      <c r="GII241"/>
      <c r="GIJ241"/>
      <c r="GIK241"/>
      <c r="GIL241"/>
      <c r="GIM241"/>
      <c r="GIN241"/>
      <c r="GIO241"/>
      <c r="GIP241"/>
      <c r="GIQ241"/>
      <c r="GIR241"/>
      <c r="GIS241"/>
      <c r="GIT241"/>
      <c r="GIU241"/>
      <c r="GIV241"/>
      <c r="GIW241"/>
      <c r="GIX241"/>
      <c r="GIY241"/>
      <c r="GIZ241"/>
      <c r="GJA241"/>
      <c r="GJB241"/>
      <c r="GJC241"/>
      <c r="GJD241"/>
      <c r="GJE241"/>
      <c r="GJF241"/>
      <c r="GJG241"/>
      <c r="GJH241"/>
      <c r="GJI241"/>
      <c r="GJJ241"/>
      <c r="GJK241"/>
      <c r="GJL241"/>
      <c r="GJM241"/>
      <c r="GJN241"/>
      <c r="GJO241"/>
      <c r="GJP241"/>
      <c r="GJQ241"/>
      <c r="GJR241"/>
      <c r="GJS241"/>
      <c r="GJT241"/>
      <c r="GJU241"/>
      <c r="GJV241"/>
      <c r="GJW241"/>
      <c r="GJX241"/>
      <c r="GJY241"/>
      <c r="GJZ241"/>
      <c r="GKA241"/>
      <c r="GKB241"/>
      <c r="GKC241"/>
      <c r="GKD241"/>
      <c r="GKE241"/>
      <c r="GKF241"/>
      <c r="GKG241"/>
      <c r="GKH241"/>
      <c r="GKI241"/>
      <c r="GKJ241"/>
      <c r="GKK241"/>
      <c r="GKL241"/>
      <c r="GKM241"/>
      <c r="GKN241"/>
      <c r="GKO241"/>
      <c r="GKP241"/>
      <c r="GKQ241"/>
      <c r="GKR241"/>
      <c r="GKS241"/>
      <c r="GKT241"/>
      <c r="GKU241"/>
      <c r="GKV241"/>
      <c r="GKW241"/>
      <c r="GKX241"/>
      <c r="GKY241"/>
      <c r="GKZ241"/>
      <c r="GLA241"/>
      <c r="GLB241"/>
      <c r="GLC241"/>
      <c r="GLD241"/>
      <c r="GLE241"/>
      <c r="GLF241"/>
      <c r="GLG241"/>
      <c r="GLH241"/>
      <c r="GLI241"/>
      <c r="GLJ241"/>
      <c r="GLK241"/>
      <c r="GLL241"/>
      <c r="GLM241"/>
      <c r="GLN241"/>
      <c r="GLO241"/>
      <c r="GLP241"/>
      <c r="GLQ241"/>
      <c r="GLR241"/>
      <c r="GLS241"/>
      <c r="GLT241"/>
      <c r="GLU241"/>
      <c r="GLV241"/>
      <c r="GLW241"/>
      <c r="GLX241"/>
      <c r="GLY241"/>
      <c r="GLZ241"/>
      <c r="GMA241"/>
      <c r="GMB241"/>
      <c r="GMC241"/>
      <c r="GMD241"/>
      <c r="GME241"/>
      <c r="GMF241"/>
      <c r="GMG241"/>
      <c r="GMH241"/>
      <c r="GMI241"/>
      <c r="GMJ241"/>
      <c r="GMK241"/>
      <c r="GML241"/>
      <c r="GMM241"/>
      <c r="GMN241"/>
      <c r="GMO241"/>
      <c r="GMP241"/>
      <c r="GMQ241"/>
      <c r="GMR241"/>
      <c r="GMS241"/>
      <c r="GMT241"/>
      <c r="GMU241"/>
      <c r="GMV241"/>
      <c r="GMW241"/>
      <c r="GMX241"/>
      <c r="GMY241"/>
      <c r="GMZ241"/>
      <c r="GNA241"/>
      <c r="GNB241"/>
      <c r="GNC241"/>
      <c r="GND241"/>
      <c r="GNE241"/>
      <c r="GNF241"/>
      <c r="GNG241"/>
      <c r="GNH241"/>
      <c r="GNI241"/>
      <c r="GNJ241"/>
      <c r="GNK241"/>
      <c r="GNL241"/>
      <c r="GNM241"/>
      <c r="GNN241"/>
      <c r="GNO241"/>
      <c r="GNP241"/>
      <c r="GNQ241"/>
      <c r="GNR241"/>
      <c r="GNS241"/>
      <c r="GNT241"/>
      <c r="GNU241"/>
      <c r="GNV241"/>
      <c r="GNW241"/>
      <c r="GNX241"/>
      <c r="GNY241"/>
      <c r="GNZ241"/>
      <c r="GOA241"/>
      <c r="GOB241"/>
      <c r="GOC241"/>
      <c r="GOD241"/>
      <c r="GOE241"/>
      <c r="GOF241"/>
      <c r="GOG241"/>
      <c r="GOH241"/>
      <c r="GOI241"/>
      <c r="GOJ241"/>
      <c r="GOK241"/>
      <c r="GOL241"/>
      <c r="GOM241"/>
      <c r="GON241"/>
      <c r="GOO241"/>
      <c r="GOP241"/>
      <c r="GOQ241"/>
      <c r="GOR241"/>
      <c r="GOS241"/>
      <c r="GOT241"/>
      <c r="GOU241"/>
      <c r="GOV241"/>
      <c r="GOW241"/>
      <c r="GOX241"/>
      <c r="GOY241"/>
      <c r="GOZ241"/>
      <c r="GPA241"/>
      <c r="GPB241"/>
      <c r="GPC241"/>
      <c r="GPD241"/>
      <c r="GPE241"/>
      <c r="GPF241"/>
      <c r="GPG241"/>
      <c r="GPH241"/>
      <c r="GPI241"/>
      <c r="GPJ241"/>
      <c r="GPK241"/>
      <c r="GPL241"/>
      <c r="GPM241"/>
      <c r="GPN241"/>
      <c r="GPO241"/>
      <c r="GPP241"/>
      <c r="GPQ241"/>
      <c r="GPR241"/>
      <c r="GPS241"/>
      <c r="GPT241"/>
      <c r="GPU241"/>
      <c r="GPV241"/>
      <c r="GPW241"/>
      <c r="GPX241"/>
      <c r="GPY241"/>
      <c r="GPZ241"/>
      <c r="GQA241"/>
      <c r="GQB241"/>
      <c r="GQC241"/>
      <c r="GQD241"/>
      <c r="GQE241"/>
      <c r="GQF241"/>
      <c r="GQG241"/>
      <c r="GQH241"/>
      <c r="GQI241"/>
      <c r="GQJ241"/>
      <c r="GQK241"/>
      <c r="GQL241"/>
      <c r="GQM241"/>
      <c r="GQN241"/>
      <c r="GQO241"/>
      <c r="GQP241"/>
      <c r="GQQ241"/>
      <c r="GQR241"/>
      <c r="GQS241"/>
      <c r="GQT241"/>
      <c r="GQU241"/>
      <c r="GQV241"/>
      <c r="GQW241"/>
      <c r="GQX241"/>
      <c r="GQY241"/>
      <c r="GQZ241"/>
      <c r="GRA241"/>
      <c r="GRB241"/>
      <c r="GRC241"/>
      <c r="GRD241"/>
      <c r="GRE241"/>
      <c r="GRF241"/>
      <c r="GRG241"/>
      <c r="GRH241"/>
      <c r="GRI241"/>
      <c r="GRJ241"/>
      <c r="GRK241"/>
      <c r="GRL241"/>
      <c r="GRM241"/>
      <c r="GRN241"/>
      <c r="GRO241"/>
      <c r="GRP241"/>
      <c r="GRQ241"/>
      <c r="GRR241"/>
      <c r="GRS241"/>
      <c r="GRT241"/>
      <c r="GRU241"/>
      <c r="GRV241"/>
      <c r="GRW241"/>
      <c r="GRX241"/>
      <c r="GRY241"/>
      <c r="GRZ241"/>
      <c r="GSA241"/>
      <c r="GSB241"/>
      <c r="GSC241"/>
      <c r="GSD241"/>
      <c r="GSE241"/>
      <c r="GSF241"/>
      <c r="GSG241"/>
      <c r="GSH241"/>
      <c r="GSI241"/>
      <c r="GSJ241"/>
      <c r="GSK241"/>
      <c r="GSL241"/>
      <c r="GSM241"/>
      <c r="GSN241"/>
      <c r="GSO241"/>
      <c r="GSP241"/>
      <c r="GSQ241"/>
      <c r="GSR241"/>
      <c r="GSS241"/>
      <c r="GST241"/>
      <c r="GSU241"/>
      <c r="GSV241"/>
      <c r="GSW241"/>
      <c r="GSX241"/>
      <c r="GSY241"/>
      <c r="GSZ241"/>
      <c r="GTA241"/>
      <c r="GTB241"/>
      <c r="GTC241"/>
      <c r="GTD241"/>
      <c r="GTE241"/>
      <c r="GTF241"/>
      <c r="GTG241"/>
      <c r="GTH241"/>
      <c r="GTI241"/>
      <c r="GTJ241"/>
      <c r="GTK241"/>
      <c r="GTL241"/>
      <c r="GTM241"/>
      <c r="GTN241"/>
      <c r="GTO241"/>
      <c r="GTP241"/>
      <c r="GTQ241"/>
      <c r="GTR241"/>
      <c r="GTS241"/>
      <c r="GTT241"/>
      <c r="GTU241"/>
      <c r="GTV241"/>
      <c r="GTW241"/>
      <c r="GTX241"/>
      <c r="GTY241"/>
      <c r="GTZ241"/>
      <c r="GUA241"/>
      <c r="GUB241"/>
      <c r="GUC241"/>
      <c r="GUD241"/>
      <c r="GUE241"/>
      <c r="GUF241"/>
      <c r="GUG241"/>
      <c r="GUH241"/>
      <c r="GUI241"/>
      <c r="GUJ241"/>
      <c r="GUK241"/>
      <c r="GUL241"/>
      <c r="GUM241"/>
      <c r="GUN241"/>
      <c r="GUO241"/>
      <c r="GUP241"/>
      <c r="GUQ241"/>
      <c r="GUR241"/>
      <c r="GUS241"/>
      <c r="GUT241"/>
      <c r="GUU241"/>
      <c r="GUV241"/>
      <c r="GUW241"/>
      <c r="GUX241"/>
      <c r="GUY241"/>
      <c r="GUZ241"/>
      <c r="GVA241"/>
      <c r="GVB241"/>
      <c r="GVC241"/>
      <c r="GVD241"/>
      <c r="GVE241"/>
      <c r="GVF241"/>
      <c r="GVG241"/>
      <c r="GVH241"/>
      <c r="GVI241"/>
      <c r="GVJ241"/>
      <c r="GVK241"/>
      <c r="GVL241"/>
      <c r="GVM241"/>
      <c r="GVN241"/>
      <c r="GVO241"/>
      <c r="GVP241"/>
      <c r="GVQ241"/>
      <c r="GVR241"/>
      <c r="GVS241"/>
      <c r="GVT241"/>
      <c r="GVU241"/>
      <c r="GVV241"/>
      <c r="GVW241"/>
      <c r="GVX241"/>
      <c r="GVY241"/>
      <c r="GVZ241"/>
      <c r="GWA241"/>
      <c r="GWB241"/>
      <c r="GWC241"/>
      <c r="GWD241"/>
      <c r="GWE241"/>
      <c r="GWF241"/>
      <c r="GWG241"/>
      <c r="GWH241"/>
      <c r="GWI241"/>
      <c r="GWJ241"/>
      <c r="GWK241"/>
      <c r="GWL241"/>
      <c r="GWM241"/>
      <c r="GWN241"/>
      <c r="GWO241"/>
      <c r="GWP241"/>
      <c r="GWQ241"/>
      <c r="GWR241"/>
      <c r="GWS241"/>
      <c r="GWT241"/>
      <c r="GWU241"/>
      <c r="GWV241"/>
      <c r="GWW241"/>
      <c r="GWX241"/>
      <c r="GWY241"/>
      <c r="GWZ241"/>
      <c r="GXA241"/>
      <c r="GXB241"/>
      <c r="GXC241"/>
      <c r="GXD241"/>
      <c r="GXE241"/>
      <c r="GXF241"/>
      <c r="GXG241"/>
      <c r="GXH241"/>
      <c r="GXI241"/>
      <c r="GXJ241"/>
      <c r="GXK241"/>
      <c r="GXL241"/>
      <c r="GXM241"/>
      <c r="GXN241"/>
      <c r="GXO241"/>
      <c r="GXP241"/>
      <c r="GXQ241"/>
      <c r="GXR241"/>
      <c r="GXS241"/>
      <c r="GXT241"/>
      <c r="GXU241"/>
      <c r="GXV241"/>
      <c r="GXW241"/>
      <c r="GXX241"/>
      <c r="GXY241"/>
      <c r="GXZ241"/>
      <c r="GYA241"/>
      <c r="GYB241"/>
      <c r="GYC241"/>
      <c r="GYD241"/>
      <c r="GYE241"/>
      <c r="GYF241"/>
      <c r="GYG241"/>
      <c r="GYH241"/>
      <c r="GYI241"/>
      <c r="GYJ241"/>
      <c r="GYK241"/>
      <c r="GYL241"/>
      <c r="GYM241"/>
      <c r="GYN241"/>
      <c r="GYO241"/>
      <c r="GYP241"/>
      <c r="GYQ241"/>
      <c r="GYR241"/>
      <c r="GYS241"/>
      <c r="GYT241"/>
      <c r="GYU241"/>
      <c r="GYV241"/>
      <c r="GYW241"/>
      <c r="GYX241"/>
      <c r="GYY241"/>
      <c r="GYZ241"/>
      <c r="GZA241"/>
      <c r="GZB241"/>
      <c r="GZC241"/>
      <c r="GZD241"/>
      <c r="GZE241"/>
      <c r="GZF241"/>
      <c r="GZG241"/>
      <c r="GZH241"/>
      <c r="GZI241"/>
      <c r="GZJ241"/>
      <c r="GZK241"/>
      <c r="GZL241"/>
      <c r="GZM241"/>
      <c r="GZN241"/>
      <c r="GZO241"/>
      <c r="GZP241"/>
      <c r="GZQ241"/>
      <c r="GZR241"/>
      <c r="GZS241"/>
      <c r="GZT241"/>
      <c r="GZU241"/>
      <c r="GZV241"/>
      <c r="GZW241"/>
      <c r="GZX241"/>
      <c r="GZY241"/>
      <c r="GZZ241"/>
      <c r="HAA241"/>
      <c r="HAB241"/>
      <c r="HAC241"/>
      <c r="HAD241"/>
      <c r="HAE241"/>
      <c r="HAF241"/>
      <c r="HAG241"/>
      <c r="HAH241"/>
      <c r="HAI241"/>
      <c r="HAJ241"/>
      <c r="HAK241"/>
      <c r="HAL241"/>
      <c r="HAM241"/>
      <c r="HAN241"/>
      <c r="HAO241"/>
      <c r="HAP241"/>
      <c r="HAQ241"/>
      <c r="HAR241"/>
      <c r="HAS241"/>
      <c r="HAT241"/>
      <c r="HAU241"/>
      <c r="HAV241"/>
      <c r="HAW241"/>
      <c r="HAX241"/>
      <c r="HAY241"/>
      <c r="HAZ241"/>
      <c r="HBA241"/>
      <c r="HBB241"/>
      <c r="HBC241"/>
      <c r="HBD241"/>
      <c r="HBE241"/>
      <c r="HBF241"/>
      <c r="HBG241"/>
      <c r="HBH241"/>
      <c r="HBI241"/>
      <c r="HBJ241"/>
      <c r="HBK241"/>
      <c r="HBL241"/>
      <c r="HBM241"/>
      <c r="HBN241"/>
      <c r="HBO241"/>
      <c r="HBP241"/>
      <c r="HBQ241"/>
      <c r="HBR241"/>
      <c r="HBS241"/>
      <c r="HBT241"/>
      <c r="HBU241"/>
      <c r="HBV241"/>
      <c r="HBW241"/>
      <c r="HBX241"/>
      <c r="HBY241"/>
      <c r="HBZ241"/>
      <c r="HCA241"/>
      <c r="HCB241"/>
      <c r="HCC241"/>
      <c r="HCD241"/>
      <c r="HCE241"/>
      <c r="HCF241"/>
      <c r="HCG241"/>
      <c r="HCH241"/>
      <c r="HCI241"/>
      <c r="HCJ241"/>
      <c r="HCK241"/>
      <c r="HCL241"/>
      <c r="HCM241"/>
      <c r="HCN241"/>
      <c r="HCO241"/>
      <c r="HCP241"/>
      <c r="HCQ241"/>
      <c r="HCR241"/>
      <c r="HCS241"/>
      <c r="HCT241"/>
      <c r="HCU241"/>
      <c r="HCV241"/>
      <c r="HCW241"/>
      <c r="HCX241"/>
      <c r="HCY241"/>
      <c r="HCZ241"/>
      <c r="HDA241"/>
      <c r="HDB241"/>
      <c r="HDC241"/>
      <c r="HDD241"/>
      <c r="HDE241"/>
      <c r="HDF241"/>
      <c r="HDG241"/>
      <c r="HDH241"/>
      <c r="HDI241"/>
      <c r="HDJ241"/>
      <c r="HDK241"/>
      <c r="HDL241"/>
      <c r="HDM241"/>
      <c r="HDN241"/>
      <c r="HDO241"/>
      <c r="HDP241"/>
      <c r="HDQ241"/>
      <c r="HDR241"/>
      <c r="HDS241"/>
      <c r="HDT241"/>
      <c r="HDU241"/>
      <c r="HDV241"/>
      <c r="HDW241"/>
      <c r="HDX241"/>
      <c r="HDY241"/>
      <c r="HDZ241"/>
      <c r="HEA241"/>
      <c r="HEB241"/>
      <c r="HEC241"/>
      <c r="HED241"/>
      <c r="HEE241"/>
      <c r="HEF241"/>
      <c r="HEG241"/>
      <c r="HEH241"/>
      <c r="HEI241"/>
      <c r="HEJ241"/>
      <c r="HEK241"/>
      <c r="HEL241"/>
      <c r="HEM241"/>
      <c r="HEN241"/>
      <c r="HEO241"/>
      <c r="HEP241"/>
      <c r="HEQ241"/>
      <c r="HER241"/>
      <c r="HES241"/>
      <c r="HET241"/>
      <c r="HEU241"/>
      <c r="HEV241"/>
      <c r="HEW241"/>
      <c r="HEX241"/>
      <c r="HEY241"/>
      <c r="HEZ241"/>
      <c r="HFA241"/>
      <c r="HFB241"/>
      <c r="HFC241"/>
      <c r="HFD241"/>
      <c r="HFE241"/>
      <c r="HFF241"/>
      <c r="HFG241"/>
      <c r="HFH241"/>
      <c r="HFI241"/>
      <c r="HFJ241"/>
      <c r="HFK241"/>
      <c r="HFL241"/>
      <c r="HFM241"/>
      <c r="HFN241"/>
      <c r="HFO241"/>
      <c r="HFP241"/>
      <c r="HFQ241"/>
      <c r="HFR241"/>
      <c r="HFS241"/>
      <c r="HFT241"/>
      <c r="HFU241"/>
      <c r="HFV241"/>
      <c r="HFW241"/>
      <c r="HFX241"/>
      <c r="HFY241"/>
      <c r="HFZ241"/>
      <c r="HGA241"/>
      <c r="HGB241"/>
      <c r="HGC241"/>
      <c r="HGD241"/>
      <c r="HGE241"/>
      <c r="HGF241"/>
      <c r="HGG241"/>
      <c r="HGH241"/>
      <c r="HGI241"/>
      <c r="HGJ241"/>
      <c r="HGK241"/>
      <c r="HGL241"/>
      <c r="HGM241"/>
      <c r="HGN241"/>
      <c r="HGO241"/>
      <c r="HGP241"/>
      <c r="HGQ241"/>
      <c r="HGR241"/>
      <c r="HGS241"/>
      <c r="HGT241"/>
      <c r="HGU241"/>
      <c r="HGV241"/>
      <c r="HGW241"/>
      <c r="HGX241"/>
      <c r="HGY241"/>
      <c r="HGZ241"/>
      <c r="HHA241"/>
      <c r="HHB241"/>
      <c r="HHC241"/>
      <c r="HHD241"/>
      <c r="HHE241"/>
      <c r="HHF241"/>
      <c r="HHG241"/>
      <c r="HHH241"/>
      <c r="HHI241"/>
      <c r="HHJ241"/>
      <c r="HHK241"/>
      <c r="HHL241"/>
      <c r="HHM241"/>
      <c r="HHN241"/>
      <c r="HHO241"/>
      <c r="HHP241"/>
      <c r="HHQ241"/>
      <c r="HHR241"/>
      <c r="HHS241"/>
      <c r="HHT241"/>
      <c r="HHU241"/>
      <c r="HHV241"/>
      <c r="HHW241"/>
      <c r="HHX241"/>
      <c r="HHY241"/>
      <c r="HHZ241"/>
      <c r="HIA241"/>
      <c r="HIB241"/>
      <c r="HIC241"/>
      <c r="HID241"/>
      <c r="HIE241"/>
      <c r="HIF241"/>
      <c r="HIG241"/>
      <c r="HIH241"/>
      <c r="HII241"/>
      <c r="HIJ241"/>
      <c r="HIK241"/>
      <c r="HIL241"/>
      <c r="HIM241"/>
      <c r="HIN241"/>
      <c r="HIO241"/>
      <c r="HIP241"/>
      <c r="HIQ241"/>
      <c r="HIR241"/>
      <c r="HIS241"/>
      <c r="HIT241"/>
      <c r="HIU241"/>
      <c r="HIV241"/>
      <c r="HIW241"/>
      <c r="HIX241"/>
      <c r="HIY241"/>
      <c r="HIZ241"/>
      <c r="HJA241"/>
      <c r="HJB241"/>
      <c r="HJC241"/>
      <c r="HJD241"/>
      <c r="HJE241"/>
      <c r="HJF241"/>
      <c r="HJG241"/>
      <c r="HJH241"/>
      <c r="HJI241"/>
      <c r="HJJ241"/>
      <c r="HJK241"/>
      <c r="HJL241"/>
      <c r="HJM241"/>
      <c r="HJN241"/>
      <c r="HJO241"/>
      <c r="HJP241"/>
      <c r="HJQ241"/>
      <c r="HJR241"/>
      <c r="HJS241"/>
      <c r="HJT241"/>
      <c r="HJU241"/>
      <c r="HJV241"/>
      <c r="HJW241"/>
      <c r="HJX241"/>
      <c r="HJY241"/>
      <c r="HJZ241"/>
      <c r="HKA241"/>
      <c r="HKB241"/>
      <c r="HKC241"/>
      <c r="HKD241"/>
      <c r="HKE241"/>
      <c r="HKF241"/>
      <c r="HKG241"/>
      <c r="HKH241"/>
      <c r="HKI241"/>
      <c r="HKJ241"/>
      <c r="HKK241"/>
      <c r="HKL241"/>
      <c r="HKM241"/>
      <c r="HKN241"/>
      <c r="HKO241"/>
      <c r="HKP241"/>
      <c r="HKQ241"/>
      <c r="HKR241"/>
      <c r="HKS241"/>
      <c r="HKT241"/>
      <c r="HKU241"/>
      <c r="HKV241"/>
      <c r="HKW241"/>
      <c r="HKX241"/>
      <c r="HKY241"/>
      <c r="HKZ241"/>
      <c r="HLA241"/>
      <c r="HLB241"/>
      <c r="HLC241"/>
      <c r="HLD241"/>
      <c r="HLE241"/>
      <c r="HLF241"/>
      <c r="HLG241"/>
      <c r="HLH241"/>
      <c r="HLI241"/>
      <c r="HLJ241"/>
      <c r="HLK241"/>
      <c r="HLL241"/>
      <c r="HLM241"/>
      <c r="HLN241"/>
      <c r="HLO241"/>
      <c r="HLP241"/>
      <c r="HLQ241"/>
      <c r="HLR241"/>
      <c r="HLS241"/>
      <c r="HLT241"/>
      <c r="HLU241"/>
      <c r="HLV241"/>
      <c r="HLW241"/>
      <c r="HLX241"/>
      <c r="HLY241"/>
      <c r="HLZ241"/>
      <c r="HMA241"/>
      <c r="HMB241"/>
      <c r="HMC241"/>
      <c r="HMD241"/>
      <c r="HME241"/>
      <c r="HMF241"/>
      <c r="HMG241"/>
      <c r="HMH241"/>
      <c r="HMI241"/>
      <c r="HMJ241"/>
      <c r="HMK241"/>
      <c r="HML241"/>
      <c r="HMM241"/>
      <c r="HMN241"/>
      <c r="HMO241"/>
      <c r="HMP241"/>
      <c r="HMQ241"/>
      <c r="HMR241"/>
      <c r="HMS241"/>
      <c r="HMT241"/>
      <c r="HMU241"/>
      <c r="HMV241"/>
      <c r="HMW241"/>
      <c r="HMX241"/>
      <c r="HMY241"/>
      <c r="HMZ241"/>
      <c r="HNA241"/>
      <c r="HNB241"/>
      <c r="HNC241"/>
      <c r="HND241"/>
      <c r="HNE241"/>
      <c r="HNF241"/>
      <c r="HNG241"/>
      <c r="HNH241"/>
      <c r="HNI241"/>
      <c r="HNJ241"/>
      <c r="HNK241"/>
      <c r="HNL241"/>
      <c r="HNM241"/>
      <c r="HNN241"/>
      <c r="HNO241"/>
      <c r="HNP241"/>
      <c r="HNQ241"/>
      <c r="HNR241"/>
      <c r="HNS241"/>
      <c r="HNT241"/>
      <c r="HNU241"/>
      <c r="HNV241"/>
      <c r="HNW241"/>
      <c r="HNX241"/>
      <c r="HNY241"/>
      <c r="HNZ241"/>
      <c r="HOA241"/>
      <c r="HOB241"/>
      <c r="HOC241"/>
      <c r="HOD241"/>
      <c r="HOE241"/>
      <c r="HOF241"/>
      <c r="HOG241"/>
      <c r="HOH241"/>
      <c r="HOI241"/>
      <c r="HOJ241"/>
      <c r="HOK241"/>
      <c r="HOL241"/>
      <c r="HOM241"/>
      <c r="HON241"/>
      <c r="HOO241"/>
      <c r="HOP241"/>
      <c r="HOQ241"/>
      <c r="HOR241"/>
      <c r="HOS241"/>
      <c r="HOT241"/>
      <c r="HOU241"/>
      <c r="HOV241"/>
      <c r="HOW241"/>
      <c r="HOX241"/>
      <c r="HOY241"/>
      <c r="HOZ241"/>
      <c r="HPA241"/>
      <c r="HPB241"/>
      <c r="HPC241"/>
      <c r="HPD241"/>
      <c r="HPE241"/>
      <c r="HPF241"/>
      <c r="HPG241"/>
      <c r="HPH241"/>
      <c r="HPI241"/>
      <c r="HPJ241"/>
      <c r="HPK241"/>
      <c r="HPL241"/>
      <c r="HPM241"/>
      <c r="HPN241"/>
      <c r="HPO241"/>
      <c r="HPP241"/>
      <c r="HPQ241"/>
      <c r="HPR241"/>
      <c r="HPS241"/>
      <c r="HPT241"/>
      <c r="HPU241"/>
      <c r="HPV241"/>
      <c r="HPW241"/>
      <c r="HPX241"/>
      <c r="HPY241"/>
      <c r="HPZ241"/>
      <c r="HQA241"/>
      <c r="HQB241"/>
      <c r="HQC241"/>
      <c r="HQD241"/>
      <c r="HQE241"/>
      <c r="HQF241"/>
      <c r="HQG241"/>
      <c r="HQH241"/>
      <c r="HQI241"/>
      <c r="HQJ241"/>
      <c r="HQK241"/>
      <c r="HQL241"/>
      <c r="HQM241"/>
      <c r="HQN241"/>
      <c r="HQO241"/>
      <c r="HQP241"/>
      <c r="HQQ241"/>
      <c r="HQR241"/>
      <c r="HQS241"/>
      <c r="HQT241"/>
      <c r="HQU241"/>
      <c r="HQV241"/>
      <c r="HQW241"/>
      <c r="HQX241"/>
      <c r="HQY241"/>
      <c r="HQZ241"/>
      <c r="HRA241"/>
      <c r="HRB241"/>
      <c r="HRC241"/>
      <c r="HRD241"/>
      <c r="HRE241"/>
      <c r="HRF241"/>
      <c r="HRG241"/>
      <c r="HRH241"/>
      <c r="HRI241"/>
      <c r="HRJ241"/>
      <c r="HRK241"/>
      <c r="HRL241"/>
      <c r="HRM241"/>
      <c r="HRN241"/>
      <c r="HRO241"/>
      <c r="HRP241"/>
      <c r="HRQ241"/>
      <c r="HRR241"/>
      <c r="HRS241"/>
      <c r="HRT241"/>
      <c r="HRU241"/>
      <c r="HRV241"/>
      <c r="HRW241"/>
      <c r="HRX241"/>
      <c r="HRY241"/>
      <c r="HRZ241"/>
      <c r="HSA241"/>
      <c r="HSB241"/>
      <c r="HSC241"/>
      <c r="HSD241"/>
      <c r="HSE241"/>
      <c r="HSF241"/>
      <c r="HSG241"/>
      <c r="HSH241"/>
      <c r="HSI241"/>
      <c r="HSJ241"/>
      <c r="HSK241"/>
      <c r="HSL241"/>
      <c r="HSM241"/>
      <c r="HSN241"/>
      <c r="HSO241"/>
      <c r="HSP241"/>
      <c r="HSQ241"/>
      <c r="HSR241"/>
      <c r="HSS241"/>
      <c r="HST241"/>
      <c r="HSU241"/>
      <c r="HSV241"/>
      <c r="HSW241"/>
      <c r="HSX241"/>
      <c r="HSY241"/>
      <c r="HSZ241"/>
      <c r="HTA241"/>
      <c r="HTB241"/>
      <c r="HTC241"/>
      <c r="HTD241"/>
      <c r="HTE241"/>
      <c r="HTF241"/>
      <c r="HTG241"/>
      <c r="HTH241"/>
      <c r="HTI241"/>
      <c r="HTJ241"/>
      <c r="HTK241"/>
      <c r="HTL241"/>
      <c r="HTM241"/>
      <c r="HTN241"/>
      <c r="HTO241"/>
      <c r="HTP241"/>
      <c r="HTQ241"/>
      <c r="HTR241"/>
      <c r="HTS241"/>
      <c r="HTT241"/>
      <c r="HTU241"/>
      <c r="HTV241"/>
      <c r="HTW241"/>
      <c r="HTX241"/>
      <c r="HTY241"/>
      <c r="HTZ241"/>
      <c r="HUA241"/>
      <c r="HUB241"/>
      <c r="HUC241"/>
      <c r="HUD241"/>
      <c r="HUE241"/>
      <c r="HUF241"/>
      <c r="HUG241"/>
      <c r="HUH241"/>
      <c r="HUI241"/>
      <c r="HUJ241"/>
      <c r="HUK241"/>
      <c r="HUL241"/>
      <c r="HUM241"/>
      <c r="HUN241"/>
      <c r="HUO241"/>
      <c r="HUP241"/>
      <c r="HUQ241"/>
      <c r="HUR241"/>
      <c r="HUS241"/>
      <c r="HUT241"/>
      <c r="HUU241"/>
      <c r="HUV241"/>
      <c r="HUW241"/>
      <c r="HUX241"/>
      <c r="HUY241"/>
      <c r="HUZ241"/>
      <c r="HVA241"/>
      <c r="HVB241"/>
      <c r="HVC241"/>
      <c r="HVD241"/>
      <c r="HVE241"/>
      <c r="HVF241"/>
      <c r="HVG241"/>
      <c r="HVH241"/>
      <c r="HVI241"/>
      <c r="HVJ241"/>
      <c r="HVK241"/>
      <c r="HVL241"/>
      <c r="HVM241"/>
      <c r="HVN241"/>
      <c r="HVO241"/>
      <c r="HVP241"/>
      <c r="HVQ241"/>
      <c r="HVR241"/>
      <c r="HVS241"/>
      <c r="HVT241"/>
      <c r="HVU241"/>
      <c r="HVV241"/>
      <c r="HVW241"/>
      <c r="HVX241"/>
      <c r="HVY241"/>
      <c r="HVZ241"/>
      <c r="HWA241"/>
      <c r="HWB241"/>
      <c r="HWC241"/>
      <c r="HWD241"/>
      <c r="HWE241"/>
      <c r="HWF241"/>
      <c r="HWG241"/>
      <c r="HWH241"/>
      <c r="HWI241"/>
      <c r="HWJ241"/>
      <c r="HWK241"/>
      <c r="HWL241"/>
      <c r="HWM241"/>
      <c r="HWN241"/>
      <c r="HWO241"/>
      <c r="HWP241"/>
      <c r="HWQ241"/>
      <c r="HWR241"/>
      <c r="HWS241"/>
      <c r="HWT241"/>
      <c r="HWU241"/>
      <c r="HWV241"/>
      <c r="HWW241"/>
      <c r="HWX241"/>
      <c r="HWY241"/>
      <c r="HWZ241"/>
      <c r="HXA241"/>
      <c r="HXB241"/>
      <c r="HXC241"/>
      <c r="HXD241"/>
      <c r="HXE241"/>
      <c r="HXF241"/>
      <c r="HXG241"/>
      <c r="HXH241"/>
      <c r="HXI241"/>
      <c r="HXJ241"/>
      <c r="HXK241"/>
      <c r="HXL241"/>
      <c r="HXM241"/>
      <c r="HXN241"/>
      <c r="HXO241"/>
      <c r="HXP241"/>
      <c r="HXQ241"/>
      <c r="HXR241"/>
      <c r="HXS241"/>
      <c r="HXT241"/>
      <c r="HXU241"/>
      <c r="HXV241"/>
      <c r="HXW241"/>
      <c r="HXX241"/>
      <c r="HXY241"/>
      <c r="HXZ241"/>
      <c r="HYA241"/>
      <c r="HYB241"/>
      <c r="HYC241"/>
      <c r="HYD241"/>
      <c r="HYE241"/>
      <c r="HYF241"/>
      <c r="HYG241"/>
      <c r="HYH241"/>
      <c r="HYI241"/>
      <c r="HYJ241"/>
      <c r="HYK241"/>
      <c r="HYL241"/>
      <c r="HYM241"/>
      <c r="HYN241"/>
      <c r="HYO241"/>
      <c r="HYP241"/>
      <c r="HYQ241"/>
      <c r="HYR241"/>
      <c r="HYS241"/>
      <c r="HYT241"/>
      <c r="HYU241"/>
      <c r="HYV241"/>
      <c r="HYW241"/>
      <c r="HYX241"/>
      <c r="HYY241"/>
      <c r="HYZ241"/>
      <c r="HZA241"/>
      <c r="HZB241"/>
      <c r="HZC241"/>
      <c r="HZD241"/>
      <c r="HZE241"/>
      <c r="HZF241"/>
      <c r="HZG241"/>
      <c r="HZH241"/>
      <c r="HZI241"/>
      <c r="HZJ241"/>
      <c r="HZK241"/>
      <c r="HZL241"/>
      <c r="HZM241"/>
      <c r="HZN241"/>
      <c r="HZO241"/>
      <c r="HZP241"/>
      <c r="HZQ241"/>
      <c r="HZR241"/>
      <c r="HZS241"/>
      <c r="HZT241"/>
      <c r="HZU241"/>
      <c r="HZV241"/>
      <c r="HZW241"/>
      <c r="HZX241"/>
      <c r="HZY241"/>
      <c r="HZZ241"/>
      <c r="IAA241"/>
      <c r="IAB241"/>
      <c r="IAC241"/>
      <c r="IAD241"/>
      <c r="IAE241"/>
      <c r="IAF241"/>
      <c r="IAG241"/>
      <c r="IAH241"/>
      <c r="IAI241"/>
      <c r="IAJ241"/>
      <c r="IAK241"/>
      <c r="IAL241"/>
      <c r="IAM241"/>
      <c r="IAN241"/>
      <c r="IAO241"/>
      <c r="IAP241"/>
      <c r="IAQ241"/>
      <c r="IAR241"/>
      <c r="IAS241"/>
      <c r="IAT241"/>
      <c r="IAU241"/>
      <c r="IAV241"/>
      <c r="IAW241"/>
      <c r="IAX241"/>
      <c r="IAY241"/>
      <c r="IAZ241"/>
      <c r="IBA241"/>
      <c r="IBB241"/>
      <c r="IBC241"/>
      <c r="IBD241"/>
      <c r="IBE241"/>
      <c r="IBF241"/>
      <c r="IBG241"/>
      <c r="IBH241"/>
      <c r="IBI241"/>
      <c r="IBJ241"/>
      <c r="IBK241"/>
      <c r="IBL241"/>
      <c r="IBM241"/>
      <c r="IBN241"/>
      <c r="IBO241"/>
      <c r="IBP241"/>
      <c r="IBQ241"/>
      <c r="IBR241"/>
      <c r="IBS241"/>
      <c r="IBT241"/>
      <c r="IBU241"/>
      <c r="IBV241"/>
      <c r="IBW241"/>
      <c r="IBX241"/>
      <c r="IBY241"/>
      <c r="IBZ241"/>
      <c r="ICA241"/>
      <c r="ICB241"/>
      <c r="ICC241"/>
      <c r="ICD241"/>
      <c r="ICE241"/>
      <c r="ICF241"/>
      <c r="ICG241"/>
      <c r="ICH241"/>
      <c r="ICI241"/>
      <c r="ICJ241"/>
      <c r="ICK241"/>
      <c r="ICL241"/>
      <c r="ICM241"/>
      <c r="ICN241"/>
      <c r="ICO241"/>
      <c r="ICP241"/>
      <c r="ICQ241"/>
      <c r="ICR241"/>
      <c r="ICS241"/>
      <c r="ICT241"/>
      <c r="ICU241"/>
      <c r="ICV241"/>
      <c r="ICW241"/>
      <c r="ICX241"/>
      <c r="ICY241"/>
      <c r="ICZ241"/>
      <c r="IDA241"/>
      <c r="IDB241"/>
      <c r="IDC241"/>
      <c r="IDD241"/>
      <c r="IDE241"/>
      <c r="IDF241"/>
      <c r="IDG241"/>
      <c r="IDH241"/>
      <c r="IDI241"/>
      <c r="IDJ241"/>
      <c r="IDK241"/>
      <c r="IDL241"/>
      <c r="IDM241"/>
      <c r="IDN241"/>
      <c r="IDO241"/>
      <c r="IDP241"/>
      <c r="IDQ241"/>
      <c r="IDR241"/>
      <c r="IDS241"/>
      <c r="IDT241"/>
      <c r="IDU241"/>
      <c r="IDV241"/>
      <c r="IDW241"/>
      <c r="IDX241"/>
      <c r="IDY241"/>
      <c r="IDZ241"/>
      <c r="IEA241"/>
      <c r="IEB241"/>
      <c r="IEC241"/>
      <c r="IED241"/>
      <c r="IEE241"/>
      <c r="IEF241"/>
      <c r="IEG241"/>
      <c r="IEH241"/>
      <c r="IEI241"/>
      <c r="IEJ241"/>
      <c r="IEK241"/>
      <c r="IEL241"/>
      <c r="IEM241"/>
      <c r="IEN241"/>
      <c r="IEO241"/>
      <c r="IEP241"/>
      <c r="IEQ241"/>
      <c r="IER241"/>
      <c r="IES241"/>
      <c r="IET241"/>
      <c r="IEU241"/>
      <c r="IEV241"/>
      <c r="IEW241"/>
      <c r="IEX241"/>
      <c r="IEY241"/>
      <c r="IEZ241"/>
      <c r="IFA241"/>
      <c r="IFB241"/>
      <c r="IFC241"/>
      <c r="IFD241"/>
      <c r="IFE241"/>
      <c r="IFF241"/>
      <c r="IFG241"/>
      <c r="IFH241"/>
      <c r="IFI241"/>
      <c r="IFJ241"/>
      <c r="IFK241"/>
      <c r="IFL241"/>
      <c r="IFM241"/>
      <c r="IFN241"/>
      <c r="IFO241"/>
      <c r="IFP241"/>
      <c r="IFQ241"/>
      <c r="IFR241"/>
      <c r="IFS241"/>
      <c r="IFT241"/>
      <c r="IFU241"/>
      <c r="IFV241"/>
      <c r="IFW241"/>
      <c r="IFX241"/>
      <c r="IFY241"/>
      <c r="IFZ241"/>
      <c r="IGA241"/>
      <c r="IGB241"/>
      <c r="IGC241"/>
      <c r="IGD241"/>
      <c r="IGE241"/>
      <c r="IGF241"/>
      <c r="IGG241"/>
      <c r="IGH241"/>
      <c r="IGI241"/>
      <c r="IGJ241"/>
      <c r="IGK241"/>
      <c r="IGL241"/>
      <c r="IGM241"/>
      <c r="IGN241"/>
      <c r="IGO241"/>
      <c r="IGP241"/>
      <c r="IGQ241"/>
      <c r="IGR241"/>
      <c r="IGS241"/>
      <c r="IGT241"/>
      <c r="IGU241"/>
      <c r="IGV241"/>
      <c r="IGW241"/>
      <c r="IGX241"/>
      <c r="IGY241"/>
      <c r="IGZ241"/>
      <c r="IHA241"/>
      <c r="IHB241"/>
      <c r="IHC241"/>
      <c r="IHD241"/>
      <c r="IHE241"/>
      <c r="IHF241"/>
      <c r="IHG241"/>
      <c r="IHH241"/>
      <c r="IHI241"/>
      <c r="IHJ241"/>
      <c r="IHK241"/>
      <c r="IHL241"/>
      <c r="IHM241"/>
      <c r="IHN241"/>
      <c r="IHO241"/>
      <c r="IHP241"/>
      <c r="IHQ241"/>
      <c r="IHR241"/>
      <c r="IHS241"/>
      <c r="IHT241"/>
      <c r="IHU241"/>
      <c r="IHV241"/>
      <c r="IHW241"/>
      <c r="IHX241"/>
      <c r="IHY241"/>
      <c r="IHZ241"/>
      <c r="IIA241"/>
      <c r="IIB241"/>
      <c r="IIC241"/>
      <c r="IID241"/>
      <c r="IIE241"/>
      <c r="IIF241"/>
      <c r="IIG241"/>
      <c r="IIH241"/>
      <c r="III241"/>
      <c r="IIJ241"/>
      <c r="IIK241"/>
      <c r="IIL241"/>
      <c r="IIM241"/>
      <c r="IIN241"/>
      <c r="IIO241"/>
      <c r="IIP241"/>
      <c r="IIQ241"/>
      <c r="IIR241"/>
      <c r="IIS241"/>
      <c r="IIT241"/>
      <c r="IIU241"/>
      <c r="IIV241"/>
      <c r="IIW241"/>
      <c r="IIX241"/>
      <c r="IIY241"/>
      <c r="IIZ241"/>
      <c r="IJA241"/>
      <c r="IJB241"/>
      <c r="IJC241"/>
      <c r="IJD241"/>
      <c r="IJE241"/>
      <c r="IJF241"/>
      <c r="IJG241"/>
      <c r="IJH241"/>
      <c r="IJI241"/>
      <c r="IJJ241"/>
      <c r="IJK241"/>
      <c r="IJL241"/>
      <c r="IJM241"/>
      <c r="IJN241"/>
      <c r="IJO241"/>
      <c r="IJP241"/>
      <c r="IJQ241"/>
      <c r="IJR241"/>
      <c r="IJS241"/>
      <c r="IJT241"/>
      <c r="IJU241"/>
      <c r="IJV241"/>
      <c r="IJW241"/>
      <c r="IJX241"/>
      <c r="IJY241"/>
      <c r="IJZ241"/>
      <c r="IKA241"/>
      <c r="IKB241"/>
      <c r="IKC241"/>
      <c r="IKD241"/>
      <c r="IKE241"/>
      <c r="IKF241"/>
      <c r="IKG241"/>
      <c r="IKH241"/>
      <c r="IKI241"/>
      <c r="IKJ241"/>
      <c r="IKK241"/>
      <c r="IKL241"/>
      <c r="IKM241"/>
      <c r="IKN241"/>
      <c r="IKO241"/>
      <c r="IKP241"/>
      <c r="IKQ241"/>
      <c r="IKR241"/>
      <c r="IKS241"/>
      <c r="IKT241"/>
      <c r="IKU241"/>
      <c r="IKV241"/>
      <c r="IKW241"/>
      <c r="IKX241"/>
      <c r="IKY241"/>
      <c r="IKZ241"/>
      <c r="ILA241"/>
      <c r="ILB241"/>
      <c r="ILC241"/>
      <c r="ILD241"/>
      <c r="ILE241"/>
      <c r="ILF241"/>
      <c r="ILG241"/>
      <c r="ILH241"/>
      <c r="ILI241"/>
      <c r="ILJ241"/>
      <c r="ILK241"/>
      <c r="ILL241"/>
      <c r="ILM241"/>
      <c r="ILN241"/>
      <c r="ILO241"/>
      <c r="ILP241"/>
      <c r="ILQ241"/>
      <c r="ILR241"/>
      <c r="ILS241"/>
      <c r="ILT241"/>
      <c r="ILU241"/>
      <c r="ILV241"/>
      <c r="ILW241"/>
      <c r="ILX241"/>
      <c r="ILY241"/>
      <c r="ILZ241"/>
      <c r="IMA241"/>
      <c r="IMB241"/>
      <c r="IMC241"/>
      <c r="IMD241"/>
      <c r="IME241"/>
      <c r="IMF241"/>
      <c r="IMG241"/>
      <c r="IMH241"/>
      <c r="IMI241"/>
      <c r="IMJ241"/>
      <c r="IMK241"/>
      <c r="IML241"/>
      <c r="IMM241"/>
      <c r="IMN241"/>
      <c r="IMO241"/>
      <c r="IMP241"/>
      <c r="IMQ241"/>
      <c r="IMR241"/>
      <c r="IMS241"/>
      <c r="IMT241"/>
      <c r="IMU241"/>
      <c r="IMV241"/>
      <c r="IMW241"/>
      <c r="IMX241"/>
      <c r="IMY241"/>
      <c r="IMZ241"/>
      <c r="INA241"/>
      <c r="INB241"/>
      <c r="INC241"/>
      <c r="IND241"/>
      <c r="INE241"/>
      <c r="INF241"/>
      <c r="ING241"/>
      <c r="INH241"/>
      <c r="INI241"/>
      <c r="INJ241"/>
      <c r="INK241"/>
      <c r="INL241"/>
      <c r="INM241"/>
      <c r="INN241"/>
      <c r="INO241"/>
      <c r="INP241"/>
      <c r="INQ241"/>
      <c r="INR241"/>
      <c r="INS241"/>
      <c r="INT241"/>
      <c r="INU241"/>
      <c r="INV241"/>
      <c r="INW241"/>
      <c r="INX241"/>
      <c r="INY241"/>
      <c r="INZ241"/>
      <c r="IOA241"/>
      <c r="IOB241"/>
      <c r="IOC241"/>
      <c r="IOD241"/>
      <c r="IOE241"/>
      <c r="IOF241"/>
      <c r="IOG241"/>
      <c r="IOH241"/>
      <c r="IOI241"/>
      <c r="IOJ241"/>
      <c r="IOK241"/>
      <c r="IOL241"/>
      <c r="IOM241"/>
      <c r="ION241"/>
      <c r="IOO241"/>
      <c r="IOP241"/>
      <c r="IOQ241"/>
      <c r="IOR241"/>
      <c r="IOS241"/>
      <c r="IOT241"/>
      <c r="IOU241"/>
      <c r="IOV241"/>
      <c r="IOW241"/>
      <c r="IOX241"/>
      <c r="IOY241"/>
      <c r="IOZ241"/>
      <c r="IPA241"/>
      <c r="IPB241"/>
      <c r="IPC241"/>
      <c r="IPD241"/>
      <c r="IPE241"/>
      <c r="IPF241"/>
      <c r="IPG241"/>
      <c r="IPH241"/>
      <c r="IPI241"/>
      <c r="IPJ241"/>
      <c r="IPK241"/>
      <c r="IPL241"/>
      <c r="IPM241"/>
      <c r="IPN241"/>
      <c r="IPO241"/>
      <c r="IPP241"/>
      <c r="IPQ241"/>
      <c r="IPR241"/>
      <c r="IPS241"/>
      <c r="IPT241"/>
      <c r="IPU241"/>
      <c r="IPV241"/>
      <c r="IPW241"/>
      <c r="IPX241"/>
      <c r="IPY241"/>
      <c r="IPZ241"/>
      <c r="IQA241"/>
      <c r="IQB241"/>
      <c r="IQC241"/>
      <c r="IQD241"/>
      <c r="IQE241"/>
      <c r="IQF241"/>
      <c r="IQG241"/>
      <c r="IQH241"/>
      <c r="IQI241"/>
      <c r="IQJ241"/>
      <c r="IQK241"/>
      <c r="IQL241"/>
      <c r="IQM241"/>
      <c r="IQN241"/>
      <c r="IQO241"/>
      <c r="IQP241"/>
      <c r="IQQ241"/>
      <c r="IQR241"/>
      <c r="IQS241"/>
      <c r="IQT241"/>
      <c r="IQU241"/>
      <c r="IQV241"/>
      <c r="IQW241"/>
      <c r="IQX241"/>
      <c r="IQY241"/>
      <c r="IQZ241"/>
      <c r="IRA241"/>
      <c r="IRB241"/>
      <c r="IRC241"/>
      <c r="IRD241"/>
      <c r="IRE241"/>
      <c r="IRF241"/>
      <c r="IRG241"/>
      <c r="IRH241"/>
      <c r="IRI241"/>
      <c r="IRJ241"/>
      <c r="IRK241"/>
      <c r="IRL241"/>
      <c r="IRM241"/>
      <c r="IRN241"/>
      <c r="IRO241"/>
      <c r="IRP241"/>
      <c r="IRQ241"/>
      <c r="IRR241"/>
      <c r="IRS241"/>
      <c r="IRT241"/>
      <c r="IRU241"/>
      <c r="IRV241"/>
      <c r="IRW241"/>
      <c r="IRX241"/>
      <c r="IRY241"/>
      <c r="IRZ241"/>
      <c r="ISA241"/>
      <c r="ISB241"/>
      <c r="ISC241"/>
      <c r="ISD241"/>
      <c r="ISE241"/>
      <c r="ISF241"/>
      <c r="ISG241"/>
      <c r="ISH241"/>
      <c r="ISI241"/>
      <c r="ISJ241"/>
      <c r="ISK241"/>
      <c r="ISL241"/>
      <c r="ISM241"/>
      <c r="ISN241"/>
      <c r="ISO241"/>
      <c r="ISP241"/>
      <c r="ISQ241"/>
      <c r="ISR241"/>
      <c r="ISS241"/>
      <c r="IST241"/>
      <c r="ISU241"/>
      <c r="ISV241"/>
      <c r="ISW241"/>
      <c r="ISX241"/>
      <c r="ISY241"/>
      <c r="ISZ241"/>
      <c r="ITA241"/>
      <c r="ITB241"/>
      <c r="ITC241"/>
      <c r="ITD241"/>
      <c r="ITE241"/>
      <c r="ITF241"/>
      <c r="ITG241"/>
      <c r="ITH241"/>
      <c r="ITI241"/>
      <c r="ITJ241"/>
      <c r="ITK241"/>
      <c r="ITL241"/>
      <c r="ITM241"/>
      <c r="ITN241"/>
      <c r="ITO241"/>
      <c r="ITP241"/>
      <c r="ITQ241"/>
      <c r="ITR241"/>
      <c r="ITS241"/>
      <c r="ITT241"/>
      <c r="ITU241"/>
      <c r="ITV241"/>
      <c r="ITW241"/>
      <c r="ITX241"/>
      <c r="ITY241"/>
      <c r="ITZ241"/>
      <c r="IUA241"/>
      <c r="IUB241"/>
      <c r="IUC241"/>
      <c r="IUD241"/>
      <c r="IUE241"/>
      <c r="IUF241"/>
      <c r="IUG241"/>
      <c r="IUH241"/>
      <c r="IUI241"/>
      <c r="IUJ241"/>
      <c r="IUK241"/>
      <c r="IUL241"/>
      <c r="IUM241"/>
      <c r="IUN241"/>
      <c r="IUO241"/>
      <c r="IUP241"/>
      <c r="IUQ241"/>
      <c r="IUR241"/>
      <c r="IUS241"/>
      <c r="IUT241"/>
      <c r="IUU241"/>
      <c r="IUV241"/>
      <c r="IUW241"/>
      <c r="IUX241"/>
      <c r="IUY241"/>
      <c r="IUZ241"/>
      <c r="IVA241"/>
      <c r="IVB241"/>
      <c r="IVC241"/>
      <c r="IVD241"/>
      <c r="IVE241"/>
      <c r="IVF241"/>
      <c r="IVG241"/>
      <c r="IVH241"/>
      <c r="IVI241"/>
      <c r="IVJ241"/>
      <c r="IVK241"/>
      <c r="IVL241"/>
      <c r="IVM241"/>
      <c r="IVN241"/>
      <c r="IVO241"/>
      <c r="IVP241"/>
      <c r="IVQ241"/>
      <c r="IVR241"/>
      <c r="IVS241"/>
      <c r="IVT241"/>
      <c r="IVU241"/>
      <c r="IVV241"/>
      <c r="IVW241"/>
      <c r="IVX241"/>
      <c r="IVY241"/>
      <c r="IVZ241"/>
      <c r="IWA241"/>
      <c r="IWB241"/>
      <c r="IWC241"/>
      <c r="IWD241"/>
      <c r="IWE241"/>
      <c r="IWF241"/>
      <c r="IWG241"/>
      <c r="IWH241"/>
      <c r="IWI241"/>
      <c r="IWJ241"/>
      <c r="IWK241"/>
      <c r="IWL241"/>
      <c r="IWM241"/>
      <c r="IWN241"/>
      <c r="IWO241"/>
      <c r="IWP241"/>
      <c r="IWQ241"/>
      <c r="IWR241"/>
      <c r="IWS241"/>
      <c r="IWT241"/>
      <c r="IWU241"/>
      <c r="IWV241"/>
      <c r="IWW241"/>
      <c r="IWX241"/>
      <c r="IWY241"/>
      <c r="IWZ241"/>
      <c r="IXA241"/>
      <c r="IXB241"/>
      <c r="IXC241"/>
      <c r="IXD241"/>
      <c r="IXE241"/>
      <c r="IXF241"/>
      <c r="IXG241"/>
      <c r="IXH241"/>
      <c r="IXI241"/>
      <c r="IXJ241"/>
      <c r="IXK241"/>
      <c r="IXL241"/>
      <c r="IXM241"/>
      <c r="IXN241"/>
      <c r="IXO241"/>
      <c r="IXP241"/>
      <c r="IXQ241"/>
      <c r="IXR241"/>
      <c r="IXS241"/>
      <c r="IXT241"/>
      <c r="IXU241"/>
      <c r="IXV241"/>
      <c r="IXW241"/>
      <c r="IXX241"/>
      <c r="IXY241"/>
      <c r="IXZ241"/>
      <c r="IYA241"/>
      <c r="IYB241"/>
      <c r="IYC241"/>
      <c r="IYD241"/>
      <c r="IYE241"/>
      <c r="IYF241"/>
      <c r="IYG241"/>
      <c r="IYH241"/>
      <c r="IYI241"/>
      <c r="IYJ241"/>
      <c r="IYK241"/>
      <c r="IYL241"/>
      <c r="IYM241"/>
      <c r="IYN241"/>
      <c r="IYO241"/>
      <c r="IYP241"/>
      <c r="IYQ241"/>
      <c r="IYR241"/>
      <c r="IYS241"/>
      <c r="IYT241"/>
      <c r="IYU241"/>
      <c r="IYV241"/>
      <c r="IYW241"/>
      <c r="IYX241"/>
      <c r="IYY241"/>
      <c r="IYZ241"/>
      <c r="IZA241"/>
      <c r="IZB241"/>
      <c r="IZC241"/>
      <c r="IZD241"/>
      <c r="IZE241"/>
      <c r="IZF241"/>
      <c r="IZG241"/>
      <c r="IZH241"/>
      <c r="IZI241"/>
      <c r="IZJ241"/>
      <c r="IZK241"/>
      <c r="IZL241"/>
      <c r="IZM241"/>
      <c r="IZN241"/>
      <c r="IZO241"/>
      <c r="IZP241"/>
      <c r="IZQ241"/>
      <c r="IZR241"/>
      <c r="IZS241"/>
      <c r="IZT241"/>
      <c r="IZU241"/>
      <c r="IZV241"/>
      <c r="IZW241"/>
      <c r="IZX241"/>
      <c r="IZY241"/>
      <c r="IZZ241"/>
      <c r="JAA241"/>
      <c r="JAB241"/>
      <c r="JAC241"/>
      <c r="JAD241"/>
      <c r="JAE241"/>
      <c r="JAF241"/>
      <c r="JAG241"/>
      <c r="JAH241"/>
      <c r="JAI241"/>
      <c r="JAJ241"/>
      <c r="JAK241"/>
      <c r="JAL241"/>
      <c r="JAM241"/>
      <c r="JAN241"/>
      <c r="JAO241"/>
      <c r="JAP241"/>
      <c r="JAQ241"/>
      <c r="JAR241"/>
      <c r="JAS241"/>
      <c r="JAT241"/>
      <c r="JAU241"/>
      <c r="JAV241"/>
      <c r="JAW241"/>
      <c r="JAX241"/>
      <c r="JAY241"/>
      <c r="JAZ241"/>
      <c r="JBA241"/>
      <c r="JBB241"/>
      <c r="JBC241"/>
      <c r="JBD241"/>
      <c r="JBE241"/>
      <c r="JBF241"/>
      <c r="JBG241"/>
      <c r="JBH241"/>
      <c r="JBI241"/>
      <c r="JBJ241"/>
      <c r="JBK241"/>
      <c r="JBL241"/>
      <c r="JBM241"/>
      <c r="JBN241"/>
      <c r="JBO241"/>
      <c r="JBP241"/>
      <c r="JBQ241"/>
      <c r="JBR241"/>
      <c r="JBS241"/>
      <c r="JBT241"/>
      <c r="JBU241"/>
      <c r="JBV241"/>
      <c r="JBW241"/>
      <c r="JBX241"/>
      <c r="JBY241"/>
      <c r="JBZ241"/>
      <c r="JCA241"/>
      <c r="JCB241"/>
      <c r="JCC241"/>
      <c r="JCD241"/>
      <c r="JCE241"/>
      <c r="JCF241"/>
      <c r="JCG241"/>
      <c r="JCH241"/>
      <c r="JCI241"/>
      <c r="JCJ241"/>
      <c r="JCK241"/>
      <c r="JCL241"/>
      <c r="JCM241"/>
      <c r="JCN241"/>
      <c r="JCO241"/>
      <c r="JCP241"/>
      <c r="JCQ241"/>
      <c r="JCR241"/>
      <c r="JCS241"/>
      <c r="JCT241"/>
      <c r="JCU241"/>
      <c r="JCV241"/>
      <c r="JCW241"/>
      <c r="JCX241"/>
      <c r="JCY241"/>
      <c r="JCZ241"/>
      <c r="JDA241"/>
      <c r="JDB241"/>
      <c r="JDC241"/>
      <c r="JDD241"/>
      <c r="JDE241"/>
      <c r="JDF241"/>
      <c r="JDG241"/>
      <c r="JDH241"/>
      <c r="JDI241"/>
      <c r="JDJ241"/>
      <c r="JDK241"/>
      <c r="JDL241"/>
      <c r="JDM241"/>
      <c r="JDN241"/>
      <c r="JDO241"/>
      <c r="JDP241"/>
      <c r="JDQ241"/>
      <c r="JDR241"/>
      <c r="JDS241"/>
      <c r="JDT241"/>
      <c r="JDU241"/>
      <c r="JDV241"/>
      <c r="JDW241"/>
      <c r="JDX241"/>
      <c r="JDY241"/>
      <c r="JDZ241"/>
      <c r="JEA241"/>
      <c r="JEB241"/>
      <c r="JEC241"/>
      <c r="JED241"/>
      <c r="JEE241"/>
      <c r="JEF241"/>
      <c r="JEG241"/>
      <c r="JEH241"/>
      <c r="JEI241"/>
      <c r="JEJ241"/>
      <c r="JEK241"/>
      <c r="JEL241"/>
      <c r="JEM241"/>
      <c r="JEN241"/>
      <c r="JEO241"/>
      <c r="JEP241"/>
      <c r="JEQ241"/>
      <c r="JER241"/>
      <c r="JES241"/>
      <c r="JET241"/>
      <c r="JEU241"/>
      <c r="JEV241"/>
      <c r="JEW241"/>
      <c r="JEX241"/>
      <c r="JEY241"/>
      <c r="JEZ241"/>
      <c r="JFA241"/>
      <c r="JFB241"/>
      <c r="JFC241"/>
      <c r="JFD241"/>
      <c r="JFE241"/>
      <c r="JFF241"/>
      <c r="JFG241"/>
      <c r="JFH241"/>
      <c r="JFI241"/>
      <c r="JFJ241"/>
      <c r="JFK241"/>
      <c r="JFL241"/>
      <c r="JFM241"/>
      <c r="JFN241"/>
      <c r="JFO241"/>
      <c r="JFP241"/>
      <c r="JFQ241"/>
      <c r="JFR241"/>
      <c r="JFS241"/>
      <c r="JFT241"/>
      <c r="JFU241"/>
      <c r="JFV241"/>
      <c r="JFW241"/>
      <c r="JFX241"/>
      <c r="JFY241"/>
      <c r="JFZ241"/>
      <c r="JGA241"/>
      <c r="JGB241"/>
      <c r="JGC241"/>
      <c r="JGD241"/>
      <c r="JGE241"/>
      <c r="JGF241"/>
      <c r="JGG241"/>
      <c r="JGH241"/>
      <c r="JGI241"/>
      <c r="JGJ241"/>
      <c r="JGK241"/>
      <c r="JGL241"/>
      <c r="JGM241"/>
      <c r="JGN241"/>
      <c r="JGO241"/>
      <c r="JGP241"/>
      <c r="JGQ241"/>
      <c r="JGR241"/>
      <c r="JGS241"/>
      <c r="JGT241"/>
      <c r="JGU241"/>
      <c r="JGV241"/>
      <c r="JGW241"/>
      <c r="JGX241"/>
      <c r="JGY241"/>
      <c r="JGZ241"/>
      <c r="JHA241"/>
      <c r="JHB241"/>
      <c r="JHC241"/>
      <c r="JHD241"/>
      <c r="JHE241"/>
      <c r="JHF241"/>
      <c r="JHG241"/>
      <c r="JHH241"/>
      <c r="JHI241"/>
      <c r="JHJ241"/>
      <c r="JHK241"/>
      <c r="JHL241"/>
      <c r="JHM241"/>
      <c r="JHN241"/>
      <c r="JHO241"/>
      <c r="JHP241"/>
      <c r="JHQ241"/>
      <c r="JHR241"/>
      <c r="JHS241"/>
      <c r="JHT241"/>
      <c r="JHU241"/>
      <c r="JHV241"/>
      <c r="JHW241"/>
      <c r="JHX241"/>
      <c r="JHY241"/>
      <c r="JHZ241"/>
      <c r="JIA241"/>
      <c r="JIB241"/>
      <c r="JIC241"/>
      <c r="JID241"/>
      <c r="JIE241"/>
      <c r="JIF241"/>
      <c r="JIG241"/>
      <c r="JIH241"/>
      <c r="JII241"/>
      <c r="JIJ241"/>
      <c r="JIK241"/>
      <c r="JIL241"/>
      <c r="JIM241"/>
      <c r="JIN241"/>
      <c r="JIO241"/>
      <c r="JIP241"/>
      <c r="JIQ241"/>
      <c r="JIR241"/>
      <c r="JIS241"/>
      <c r="JIT241"/>
      <c r="JIU241"/>
      <c r="JIV241"/>
      <c r="JIW241"/>
      <c r="JIX241"/>
      <c r="JIY241"/>
      <c r="JIZ241"/>
      <c r="JJA241"/>
      <c r="JJB241"/>
      <c r="JJC241"/>
      <c r="JJD241"/>
      <c r="JJE241"/>
      <c r="JJF241"/>
      <c r="JJG241"/>
      <c r="JJH241"/>
      <c r="JJI241"/>
      <c r="JJJ241"/>
      <c r="JJK241"/>
      <c r="JJL241"/>
      <c r="JJM241"/>
      <c r="JJN241"/>
      <c r="JJO241"/>
      <c r="JJP241"/>
      <c r="JJQ241"/>
      <c r="JJR241"/>
      <c r="JJS241"/>
      <c r="JJT241"/>
      <c r="JJU241"/>
      <c r="JJV241"/>
      <c r="JJW241"/>
      <c r="JJX241"/>
      <c r="JJY241"/>
      <c r="JJZ241"/>
      <c r="JKA241"/>
      <c r="JKB241"/>
      <c r="JKC241"/>
      <c r="JKD241"/>
      <c r="JKE241"/>
      <c r="JKF241"/>
      <c r="JKG241"/>
      <c r="JKH241"/>
      <c r="JKI241"/>
      <c r="JKJ241"/>
      <c r="JKK241"/>
      <c r="JKL241"/>
      <c r="JKM241"/>
      <c r="JKN241"/>
      <c r="JKO241"/>
      <c r="JKP241"/>
      <c r="JKQ241"/>
      <c r="JKR241"/>
      <c r="JKS241"/>
      <c r="JKT241"/>
      <c r="JKU241"/>
      <c r="JKV241"/>
      <c r="JKW241"/>
      <c r="JKX241"/>
      <c r="JKY241"/>
      <c r="JKZ241"/>
      <c r="JLA241"/>
      <c r="JLB241"/>
      <c r="JLC241"/>
      <c r="JLD241"/>
      <c r="JLE241"/>
      <c r="JLF241"/>
      <c r="JLG241"/>
      <c r="JLH241"/>
      <c r="JLI241"/>
      <c r="JLJ241"/>
      <c r="JLK241"/>
      <c r="JLL241"/>
      <c r="JLM241"/>
      <c r="JLN241"/>
      <c r="JLO241"/>
      <c r="JLP241"/>
      <c r="JLQ241"/>
      <c r="JLR241"/>
      <c r="JLS241"/>
      <c r="JLT241"/>
      <c r="JLU241"/>
      <c r="JLV241"/>
      <c r="JLW241"/>
      <c r="JLX241"/>
      <c r="JLY241"/>
      <c r="JLZ241"/>
      <c r="JMA241"/>
      <c r="JMB241"/>
      <c r="JMC241"/>
      <c r="JMD241"/>
      <c r="JME241"/>
      <c r="JMF241"/>
      <c r="JMG241"/>
      <c r="JMH241"/>
      <c r="JMI241"/>
      <c r="JMJ241"/>
      <c r="JMK241"/>
      <c r="JML241"/>
      <c r="JMM241"/>
      <c r="JMN241"/>
      <c r="JMO241"/>
      <c r="JMP241"/>
      <c r="JMQ241"/>
      <c r="JMR241"/>
      <c r="JMS241"/>
      <c r="JMT241"/>
      <c r="JMU241"/>
      <c r="JMV241"/>
      <c r="JMW241"/>
      <c r="JMX241"/>
      <c r="JMY241"/>
      <c r="JMZ241"/>
      <c r="JNA241"/>
      <c r="JNB241"/>
      <c r="JNC241"/>
      <c r="JND241"/>
      <c r="JNE241"/>
      <c r="JNF241"/>
      <c r="JNG241"/>
      <c r="JNH241"/>
      <c r="JNI241"/>
      <c r="JNJ241"/>
      <c r="JNK241"/>
      <c r="JNL241"/>
      <c r="JNM241"/>
      <c r="JNN241"/>
      <c r="JNO241"/>
      <c r="JNP241"/>
      <c r="JNQ241"/>
      <c r="JNR241"/>
      <c r="JNS241"/>
      <c r="JNT241"/>
      <c r="JNU241"/>
      <c r="JNV241"/>
      <c r="JNW241"/>
      <c r="JNX241"/>
      <c r="JNY241"/>
      <c r="JNZ241"/>
      <c r="JOA241"/>
      <c r="JOB241"/>
      <c r="JOC241"/>
      <c r="JOD241"/>
      <c r="JOE241"/>
      <c r="JOF241"/>
      <c r="JOG241"/>
      <c r="JOH241"/>
      <c r="JOI241"/>
      <c r="JOJ241"/>
      <c r="JOK241"/>
      <c r="JOL241"/>
      <c r="JOM241"/>
      <c r="JON241"/>
      <c r="JOO241"/>
      <c r="JOP241"/>
      <c r="JOQ241"/>
      <c r="JOR241"/>
      <c r="JOS241"/>
      <c r="JOT241"/>
      <c r="JOU241"/>
      <c r="JOV241"/>
      <c r="JOW241"/>
      <c r="JOX241"/>
      <c r="JOY241"/>
      <c r="JOZ241"/>
      <c r="JPA241"/>
      <c r="JPB241"/>
      <c r="JPC241"/>
      <c r="JPD241"/>
      <c r="JPE241"/>
      <c r="JPF241"/>
      <c r="JPG241"/>
      <c r="JPH241"/>
      <c r="JPI241"/>
      <c r="JPJ241"/>
      <c r="JPK241"/>
      <c r="JPL241"/>
      <c r="JPM241"/>
      <c r="JPN241"/>
      <c r="JPO241"/>
      <c r="JPP241"/>
      <c r="JPQ241"/>
      <c r="JPR241"/>
      <c r="JPS241"/>
      <c r="JPT241"/>
      <c r="JPU241"/>
      <c r="JPV241"/>
      <c r="JPW241"/>
      <c r="JPX241"/>
      <c r="JPY241"/>
      <c r="JPZ241"/>
      <c r="JQA241"/>
      <c r="JQB241"/>
      <c r="JQC241"/>
      <c r="JQD241"/>
      <c r="JQE241"/>
      <c r="JQF241"/>
      <c r="JQG241"/>
      <c r="JQH241"/>
      <c r="JQI241"/>
      <c r="JQJ241"/>
      <c r="JQK241"/>
      <c r="JQL241"/>
      <c r="JQM241"/>
      <c r="JQN241"/>
      <c r="JQO241"/>
      <c r="JQP241"/>
      <c r="JQQ241"/>
      <c r="JQR241"/>
      <c r="JQS241"/>
      <c r="JQT241"/>
      <c r="JQU241"/>
      <c r="JQV241"/>
      <c r="JQW241"/>
      <c r="JQX241"/>
      <c r="JQY241"/>
      <c r="JQZ241"/>
      <c r="JRA241"/>
      <c r="JRB241"/>
      <c r="JRC241"/>
      <c r="JRD241"/>
      <c r="JRE241"/>
      <c r="JRF241"/>
      <c r="JRG241"/>
      <c r="JRH241"/>
      <c r="JRI241"/>
      <c r="JRJ241"/>
      <c r="JRK241"/>
      <c r="JRL241"/>
      <c r="JRM241"/>
      <c r="JRN241"/>
      <c r="JRO241"/>
      <c r="JRP241"/>
      <c r="JRQ241"/>
      <c r="JRR241"/>
      <c r="JRS241"/>
      <c r="JRT241"/>
      <c r="JRU241"/>
      <c r="JRV241"/>
      <c r="JRW241"/>
      <c r="JRX241"/>
      <c r="JRY241"/>
      <c r="JRZ241"/>
      <c r="JSA241"/>
      <c r="JSB241"/>
      <c r="JSC241"/>
      <c r="JSD241"/>
      <c r="JSE241"/>
      <c r="JSF241"/>
      <c r="JSG241"/>
      <c r="JSH241"/>
      <c r="JSI241"/>
      <c r="JSJ241"/>
      <c r="JSK241"/>
      <c r="JSL241"/>
      <c r="JSM241"/>
      <c r="JSN241"/>
      <c r="JSO241"/>
      <c r="JSP241"/>
      <c r="JSQ241"/>
      <c r="JSR241"/>
      <c r="JSS241"/>
      <c r="JST241"/>
      <c r="JSU241"/>
      <c r="JSV241"/>
      <c r="JSW241"/>
      <c r="JSX241"/>
      <c r="JSY241"/>
      <c r="JSZ241"/>
      <c r="JTA241"/>
      <c r="JTB241"/>
      <c r="JTC241"/>
      <c r="JTD241"/>
      <c r="JTE241"/>
      <c r="JTF241"/>
      <c r="JTG241"/>
      <c r="JTH241"/>
      <c r="JTI241"/>
      <c r="JTJ241"/>
      <c r="JTK241"/>
      <c r="JTL241"/>
      <c r="JTM241"/>
      <c r="JTN241"/>
      <c r="JTO241"/>
      <c r="JTP241"/>
      <c r="JTQ241"/>
      <c r="JTR241"/>
      <c r="JTS241"/>
      <c r="JTT241"/>
      <c r="JTU241"/>
      <c r="JTV241"/>
      <c r="JTW241"/>
      <c r="JTX241"/>
      <c r="JTY241"/>
      <c r="JTZ241"/>
      <c r="JUA241"/>
      <c r="JUB241"/>
      <c r="JUC241"/>
      <c r="JUD241"/>
      <c r="JUE241"/>
      <c r="JUF241"/>
      <c r="JUG241"/>
      <c r="JUH241"/>
      <c r="JUI241"/>
      <c r="JUJ241"/>
      <c r="JUK241"/>
      <c r="JUL241"/>
      <c r="JUM241"/>
      <c r="JUN241"/>
      <c r="JUO241"/>
      <c r="JUP241"/>
      <c r="JUQ241"/>
      <c r="JUR241"/>
      <c r="JUS241"/>
      <c r="JUT241"/>
      <c r="JUU241"/>
      <c r="JUV241"/>
      <c r="JUW241"/>
      <c r="JUX241"/>
      <c r="JUY241"/>
      <c r="JUZ241"/>
      <c r="JVA241"/>
      <c r="JVB241"/>
      <c r="JVC241"/>
      <c r="JVD241"/>
      <c r="JVE241"/>
      <c r="JVF241"/>
      <c r="JVG241"/>
      <c r="JVH241"/>
      <c r="JVI241"/>
      <c r="JVJ241"/>
      <c r="JVK241"/>
      <c r="JVL241"/>
      <c r="JVM241"/>
      <c r="JVN241"/>
      <c r="JVO241"/>
      <c r="JVP241"/>
      <c r="JVQ241"/>
      <c r="JVR241"/>
      <c r="JVS241"/>
      <c r="JVT241"/>
      <c r="JVU241"/>
      <c r="JVV241"/>
      <c r="JVW241"/>
      <c r="JVX241"/>
      <c r="JVY241"/>
      <c r="JVZ241"/>
      <c r="JWA241"/>
      <c r="JWB241"/>
      <c r="JWC241"/>
      <c r="JWD241"/>
      <c r="JWE241"/>
      <c r="JWF241"/>
      <c r="JWG241"/>
      <c r="JWH241"/>
      <c r="JWI241"/>
      <c r="JWJ241"/>
      <c r="JWK241"/>
      <c r="JWL241"/>
      <c r="JWM241"/>
      <c r="JWN241"/>
      <c r="JWO241"/>
      <c r="JWP241"/>
      <c r="JWQ241"/>
      <c r="JWR241"/>
      <c r="JWS241"/>
      <c r="JWT241"/>
      <c r="JWU241"/>
      <c r="JWV241"/>
      <c r="JWW241"/>
      <c r="JWX241"/>
      <c r="JWY241"/>
      <c r="JWZ241"/>
      <c r="JXA241"/>
      <c r="JXB241"/>
      <c r="JXC241"/>
      <c r="JXD241"/>
      <c r="JXE241"/>
      <c r="JXF241"/>
      <c r="JXG241"/>
      <c r="JXH241"/>
      <c r="JXI241"/>
      <c r="JXJ241"/>
      <c r="JXK241"/>
      <c r="JXL241"/>
      <c r="JXM241"/>
      <c r="JXN241"/>
      <c r="JXO241"/>
      <c r="JXP241"/>
      <c r="JXQ241"/>
      <c r="JXR241"/>
      <c r="JXS241"/>
      <c r="JXT241"/>
      <c r="JXU241"/>
      <c r="JXV241"/>
      <c r="JXW241"/>
      <c r="JXX241"/>
      <c r="JXY241"/>
      <c r="JXZ241"/>
      <c r="JYA241"/>
      <c r="JYB241"/>
      <c r="JYC241"/>
      <c r="JYD241"/>
      <c r="JYE241"/>
      <c r="JYF241"/>
      <c r="JYG241"/>
      <c r="JYH241"/>
      <c r="JYI241"/>
      <c r="JYJ241"/>
      <c r="JYK241"/>
      <c r="JYL241"/>
      <c r="JYM241"/>
      <c r="JYN241"/>
      <c r="JYO241"/>
      <c r="JYP241"/>
      <c r="JYQ241"/>
      <c r="JYR241"/>
      <c r="JYS241"/>
      <c r="JYT241"/>
      <c r="JYU241"/>
      <c r="JYV241"/>
      <c r="JYW241"/>
      <c r="JYX241"/>
      <c r="JYY241"/>
      <c r="JYZ241"/>
      <c r="JZA241"/>
      <c r="JZB241"/>
      <c r="JZC241"/>
      <c r="JZD241"/>
      <c r="JZE241"/>
      <c r="JZF241"/>
      <c r="JZG241"/>
      <c r="JZH241"/>
      <c r="JZI241"/>
      <c r="JZJ241"/>
      <c r="JZK241"/>
      <c r="JZL241"/>
      <c r="JZM241"/>
      <c r="JZN241"/>
      <c r="JZO241"/>
      <c r="JZP241"/>
      <c r="JZQ241"/>
      <c r="JZR241"/>
      <c r="JZS241"/>
      <c r="JZT241"/>
      <c r="JZU241"/>
      <c r="JZV241"/>
      <c r="JZW241"/>
      <c r="JZX241"/>
      <c r="JZY241"/>
      <c r="JZZ241"/>
      <c r="KAA241"/>
      <c r="KAB241"/>
      <c r="KAC241"/>
      <c r="KAD241"/>
      <c r="KAE241"/>
      <c r="KAF241"/>
      <c r="KAG241"/>
      <c r="KAH241"/>
      <c r="KAI241"/>
      <c r="KAJ241"/>
      <c r="KAK241"/>
      <c r="KAL241"/>
      <c r="KAM241"/>
      <c r="KAN241"/>
      <c r="KAO241"/>
      <c r="KAP241"/>
      <c r="KAQ241"/>
      <c r="KAR241"/>
      <c r="KAS241"/>
      <c r="KAT241"/>
      <c r="KAU241"/>
      <c r="KAV241"/>
      <c r="KAW241"/>
      <c r="KAX241"/>
      <c r="KAY241"/>
      <c r="KAZ241"/>
      <c r="KBA241"/>
      <c r="KBB241"/>
      <c r="KBC241"/>
      <c r="KBD241"/>
      <c r="KBE241"/>
      <c r="KBF241"/>
      <c r="KBG241"/>
      <c r="KBH241"/>
      <c r="KBI241"/>
      <c r="KBJ241"/>
      <c r="KBK241"/>
      <c r="KBL241"/>
      <c r="KBM241"/>
      <c r="KBN241"/>
      <c r="KBO241"/>
      <c r="KBP241"/>
      <c r="KBQ241"/>
      <c r="KBR241"/>
      <c r="KBS241"/>
      <c r="KBT241"/>
      <c r="KBU241"/>
      <c r="KBV241"/>
      <c r="KBW241"/>
      <c r="KBX241"/>
      <c r="KBY241"/>
      <c r="KBZ241"/>
      <c r="KCA241"/>
      <c r="KCB241"/>
      <c r="KCC241"/>
      <c r="KCD241"/>
      <c r="KCE241"/>
      <c r="KCF241"/>
      <c r="KCG241"/>
      <c r="KCH241"/>
      <c r="KCI241"/>
      <c r="KCJ241"/>
      <c r="KCK241"/>
      <c r="KCL241"/>
      <c r="KCM241"/>
      <c r="KCN241"/>
      <c r="KCO241"/>
      <c r="KCP241"/>
      <c r="KCQ241"/>
      <c r="KCR241"/>
      <c r="KCS241"/>
      <c r="KCT241"/>
      <c r="KCU241"/>
      <c r="KCV241"/>
      <c r="KCW241"/>
      <c r="KCX241"/>
      <c r="KCY241"/>
      <c r="KCZ241"/>
      <c r="KDA241"/>
      <c r="KDB241"/>
      <c r="KDC241"/>
      <c r="KDD241"/>
      <c r="KDE241"/>
      <c r="KDF241"/>
      <c r="KDG241"/>
      <c r="KDH241"/>
      <c r="KDI241"/>
      <c r="KDJ241"/>
      <c r="KDK241"/>
      <c r="KDL241"/>
      <c r="KDM241"/>
      <c r="KDN241"/>
      <c r="KDO241"/>
      <c r="KDP241"/>
      <c r="KDQ241"/>
      <c r="KDR241"/>
      <c r="KDS241"/>
      <c r="KDT241"/>
      <c r="KDU241"/>
      <c r="KDV241"/>
      <c r="KDW241"/>
      <c r="KDX241"/>
      <c r="KDY241"/>
      <c r="KDZ241"/>
      <c r="KEA241"/>
      <c r="KEB241"/>
      <c r="KEC241"/>
      <c r="KED241"/>
      <c r="KEE241"/>
      <c r="KEF241"/>
      <c r="KEG241"/>
      <c r="KEH241"/>
      <c r="KEI241"/>
      <c r="KEJ241"/>
      <c r="KEK241"/>
      <c r="KEL241"/>
      <c r="KEM241"/>
      <c r="KEN241"/>
      <c r="KEO241"/>
      <c r="KEP241"/>
      <c r="KEQ241"/>
      <c r="KER241"/>
      <c r="KES241"/>
      <c r="KET241"/>
      <c r="KEU241"/>
      <c r="KEV241"/>
      <c r="KEW241"/>
      <c r="KEX241"/>
      <c r="KEY241"/>
      <c r="KEZ241"/>
      <c r="KFA241"/>
      <c r="KFB241"/>
      <c r="KFC241"/>
      <c r="KFD241"/>
      <c r="KFE241"/>
      <c r="KFF241"/>
      <c r="KFG241"/>
      <c r="KFH241"/>
      <c r="KFI241"/>
      <c r="KFJ241"/>
      <c r="KFK241"/>
      <c r="KFL241"/>
      <c r="KFM241"/>
      <c r="KFN241"/>
      <c r="KFO241"/>
      <c r="KFP241"/>
      <c r="KFQ241"/>
      <c r="KFR241"/>
      <c r="KFS241"/>
      <c r="KFT241"/>
      <c r="KFU241"/>
      <c r="KFV241"/>
      <c r="KFW241"/>
      <c r="KFX241"/>
      <c r="KFY241"/>
      <c r="KFZ241"/>
      <c r="KGA241"/>
      <c r="KGB241"/>
      <c r="KGC241"/>
      <c r="KGD241"/>
      <c r="KGE241"/>
      <c r="KGF241"/>
      <c r="KGG241"/>
      <c r="KGH241"/>
      <c r="KGI241"/>
      <c r="KGJ241"/>
      <c r="KGK241"/>
      <c r="KGL241"/>
      <c r="KGM241"/>
      <c r="KGN241"/>
      <c r="KGO241"/>
      <c r="KGP241"/>
      <c r="KGQ241"/>
      <c r="KGR241"/>
      <c r="KGS241"/>
      <c r="KGT241"/>
      <c r="KGU241"/>
      <c r="KGV241"/>
      <c r="KGW241"/>
      <c r="KGX241"/>
      <c r="KGY241"/>
      <c r="KGZ241"/>
      <c r="KHA241"/>
      <c r="KHB241"/>
      <c r="KHC241"/>
      <c r="KHD241"/>
      <c r="KHE241"/>
      <c r="KHF241"/>
      <c r="KHG241"/>
      <c r="KHH241"/>
      <c r="KHI241"/>
      <c r="KHJ241"/>
      <c r="KHK241"/>
      <c r="KHL241"/>
      <c r="KHM241"/>
      <c r="KHN241"/>
      <c r="KHO241"/>
      <c r="KHP241"/>
      <c r="KHQ241"/>
      <c r="KHR241"/>
      <c r="KHS241"/>
      <c r="KHT241"/>
      <c r="KHU241"/>
      <c r="KHV241"/>
      <c r="KHW241"/>
      <c r="KHX241"/>
      <c r="KHY241"/>
      <c r="KHZ241"/>
      <c r="KIA241"/>
      <c r="KIB241"/>
      <c r="KIC241"/>
      <c r="KID241"/>
      <c r="KIE241"/>
      <c r="KIF241"/>
      <c r="KIG241"/>
      <c r="KIH241"/>
      <c r="KII241"/>
      <c r="KIJ241"/>
      <c r="KIK241"/>
      <c r="KIL241"/>
      <c r="KIM241"/>
      <c r="KIN241"/>
      <c r="KIO241"/>
      <c r="KIP241"/>
      <c r="KIQ241"/>
      <c r="KIR241"/>
      <c r="KIS241"/>
      <c r="KIT241"/>
      <c r="KIU241"/>
      <c r="KIV241"/>
      <c r="KIW241"/>
      <c r="KIX241"/>
      <c r="KIY241"/>
      <c r="KIZ241"/>
      <c r="KJA241"/>
      <c r="KJB241"/>
      <c r="KJC241"/>
      <c r="KJD241"/>
      <c r="KJE241"/>
      <c r="KJF241"/>
      <c r="KJG241"/>
      <c r="KJH241"/>
      <c r="KJI241"/>
      <c r="KJJ241"/>
      <c r="KJK241"/>
      <c r="KJL241"/>
      <c r="KJM241"/>
      <c r="KJN241"/>
      <c r="KJO241"/>
      <c r="KJP241"/>
      <c r="KJQ241"/>
      <c r="KJR241"/>
      <c r="KJS241"/>
      <c r="KJT241"/>
      <c r="KJU241"/>
      <c r="KJV241"/>
      <c r="KJW241"/>
      <c r="KJX241"/>
      <c r="KJY241"/>
      <c r="KJZ241"/>
      <c r="KKA241"/>
      <c r="KKB241"/>
      <c r="KKC241"/>
      <c r="KKD241"/>
      <c r="KKE241"/>
      <c r="KKF241"/>
      <c r="KKG241"/>
      <c r="KKH241"/>
      <c r="KKI241"/>
      <c r="KKJ241"/>
      <c r="KKK241"/>
      <c r="KKL241"/>
      <c r="KKM241"/>
      <c r="KKN241"/>
      <c r="KKO241"/>
      <c r="KKP241"/>
      <c r="KKQ241"/>
      <c r="KKR241"/>
      <c r="KKS241"/>
      <c r="KKT241"/>
      <c r="KKU241"/>
      <c r="KKV241"/>
      <c r="KKW241"/>
      <c r="KKX241"/>
      <c r="KKY241"/>
      <c r="KKZ241"/>
      <c r="KLA241"/>
      <c r="KLB241"/>
      <c r="KLC241"/>
      <c r="KLD241"/>
      <c r="KLE241"/>
      <c r="KLF241"/>
      <c r="KLG241"/>
      <c r="KLH241"/>
      <c r="KLI241"/>
      <c r="KLJ241"/>
      <c r="KLK241"/>
      <c r="KLL241"/>
      <c r="KLM241"/>
      <c r="KLN241"/>
      <c r="KLO241"/>
      <c r="KLP241"/>
      <c r="KLQ241"/>
      <c r="KLR241"/>
      <c r="KLS241"/>
      <c r="KLT241"/>
      <c r="KLU241"/>
      <c r="KLV241"/>
      <c r="KLW241"/>
      <c r="KLX241"/>
      <c r="KLY241"/>
      <c r="KLZ241"/>
      <c r="KMA241"/>
      <c r="KMB241"/>
      <c r="KMC241"/>
      <c r="KMD241"/>
      <c r="KME241"/>
      <c r="KMF241"/>
      <c r="KMG241"/>
      <c r="KMH241"/>
      <c r="KMI241"/>
      <c r="KMJ241"/>
      <c r="KMK241"/>
      <c r="KML241"/>
      <c r="KMM241"/>
      <c r="KMN241"/>
      <c r="KMO241"/>
      <c r="KMP241"/>
      <c r="KMQ241"/>
      <c r="KMR241"/>
      <c r="KMS241"/>
      <c r="KMT241"/>
      <c r="KMU241"/>
      <c r="KMV241"/>
      <c r="KMW241"/>
      <c r="KMX241"/>
      <c r="KMY241"/>
      <c r="KMZ241"/>
      <c r="KNA241"/>
      <c r="KNB241"/>
      <c r="KNC241"/>
      <c r="KND241"/>
      <c r="KNE241"/>
      <c r="KNF241"/>
      <c r="KNG241"/>
      <c r="KNH241"/>
      <c r="KNI241"/>
      <c r="KNJ241"/>
      <c r="KNK241"/>
      <c r="KNL241"/>
      <c r="KNM241"/>
      <c r="KNN241"/>
      <c r="KNO241"/>
      <c r="KNP241"/>
      <c r="KNQ241"/>
      <c r="KNR241"/>
      <c r="KNS241"/>
      <c r="KNT241"/>
      <c r="KNU241"/>
      <c r="KNV241"/>
      <c r="KNW241"/>
      <c r="KNX241"/>
      <c r="KNY241"/>
      <c r="KNZ241"/>
      <c r="KOA241"/>
      <c r="KOB241"/>
      <c r="KOC241"/>
      <c r="KOD241"/>
      <c r="KOE241"/>
      <c r="KOF241"/>
      <c r="KOG241"/>
      <c r="KOH241"/>
      <c r="KOI241"/>
      <c r="KOJ241"/>
      <c r="KOK241"/>
      <c r="KOL241"/>
      <c r="KOM241"/>
      <c r="KON241"/>
      <c r="KOO241"/>
      <c r="KOP241"/>
      <c r="KOQ241"/>
      <c r="KOR241"/>
      <c r="KOS241"/>
      <c r="KOT241"/>
      <c r="KOU241"/>
      <c r="KOV241"/>
      <c r="KOW241"/>
      <c r="KOX241"/>
      <c r="KOY241"/>
      <c r="KOZ241"/>
      <c r="KPA241"/>
      <c r="KPB241"/>
      <c r="KPC241"/>
      <c r="KPD241"/>
      <c r="KPE241"/>
      <c r="KPF241"/>
      <c r="KPG241"/>
      <c r="KPH241"/>
      <c r="KPI241"/>
      <c r="KPJ241"/>
      <c r="KPK241"/>
      <c r="KPL241"/>
      <c r="KPM241"/>
      <c r="KPN241"/>
      <c r="KPO241"/>
      <c r="KPP241"/>
      <c r="KPQ241"/>
      <c r="KPR241"/>
      <c r="KPS241"/>
      <c r="KPT241"/>
      <c r="KPU241"/>
      <c r="KPV241"/>
      <c r="KPW241"/>
      <c r="KPX241"/>
      <c r="KPY241"/>
      <c r="KPZ241"/>
      <c r="KQA241"/>
      <c r="KQB241"/>
      <c r="KQC241"/>
      <c r="KQD241"/>
      <c r="KQE241"/>
      <c r="KQF241"/>
      <c r="KQG241"/>
      <c r="KQH241"/>
      <c r="KQI241"/>
      <c r="KQJ241"/>
      <c r="KQK241"/>
      <c r="KQL241"/>
      <c r="KQM241"/>
      <c r="KQN241"/>
      <c r="KQO241"/>
      <c r="KQP241"/>
      <c r="KQQ241"/>
      <c r="KQR241"/>
      <c r="KQS241"/>
      <c r="KQT241"/>
      <c r="KQU241"/>
      <c r="KQV241"/>
      <c r="KQW241"/>
      <c r="KQX241"/>
      <c r="KQY241"/>
      <c r="KQZ241"/>
      <c r="KRA241"/>
      <c r="KRB241"/>
      <c r="KRC241"/>
      <c r="KRD241"/>
      <c r="KRE241"/>
      <c r="KRF241"/>
      <c r="KRG241"/>
      <c r="KRH241"/>
      <c r="KRI241"/>
      <c r="KRJ241"/>
      <c r="KRK241"/>
      <c r="KRL241"/>
      <c r="KRM241"/>
      <c r="KRN241"/>
      <c r="KRO241"/>
      <c r="KRP241"/>
      <c r="KRQ241"/>
      <c r="KRR241"/>
      <c r="KRS241"/>
      <c r="KRT241"/>
      <c r="KRU241"/>
      <c r="KRV241"/>
      <c r="KRW241"/>
      <c r="KRX241"/>
      <c r="KRY241"/>
      <c r="KRZ241"/>
      <c r="KSA241"/>
      <c r="KSB241"/>
      <c r="KSC241"/>
      <c r="KSD241"/>
      <c r="KSE241"/>
      <c r="KSF241"/>
      <c r="KSG241"/>
      <c r="KSH241"/>
      <c r="KSI241"/>
      <c r="KSJ241"/>
      <c r="KSK241"/>
      <c r="KSL241"/>
      <c r="KSM241"/>
      <c r="KSN241"/>
      <c r="KSO241"/>
      <c r="KSP241"/>
      <c r="KSQ241"/>
      <c r="KSR241"/>
      <c r="KSS241"/>
      <c r="KST241"/>
      <c r="KSU241"/>
      <c r="KSV241"/>
      <c r="KSW241"/>
      <c r="KSX241"/>
      <c r="KSY241"/>
      <c r="KSZ241"/>
      <c r="KTA241"/>
      <c r="KTB241"/>
      <c r="KTC241"/>
      <c r="KTD241"/>
      <c r="KTE241"/>
      <c r="KTF241"/>
      <c r="KTG241"/>
      <c r="KTH241"/>
      <c r="KTI241"/>
      <c r="KTJ241"/>
      <c r="KTK241"/>
      <c r="KTL241"/>
      <c r="KTM241"/>
      <c r="KTN241"/>
      <c r="KTO241"/>
      <c r="KTP241"/>
      <c r="KTQ241"/>
      <c r="KTR241"/>
      <c r="KTS241"/>
      <c r="KTT241"/>
      <c r="KTU241"/>
      <c r="KTV241"/>
      <c r="KTW241"/>
      <c r="KTX241"/>
      <c r="KTY241"/>
      <c r="KTZ241"/>
      <c r="KUA241"/>
      <c r="KUB241"/>
      <c r="KUC241"/>
      <c r="KUD241"/>
      <c r="KUE241"/>
      <c r="KUF241"/>
      <c r="KUG241"/>
      <c r="KUH241"/>
      <c r="KUI241"/>
      <c r="KUJ241"/>
      <c r="KUK241"/>
      <c r="KUL241"/>
      <c r="KUM241"/>
      <c r="KUN241"/>
      <c r="KUO241"/>
      <c r="KUP241"/>
      <c r="KUQ241"/>
      <c r="KUR241"/>
      <c r="KUS241"/>
      <c r="KUT241"/>
      <c r="KUU241"/>
      <c r="KUV241"/>
      <c r="KUW241"/>
      <c r="KUX241"/>
      <c r="KUY241"/>
      <c r="KUZ241"/>
      <c r="KVA241"/>
      <c r="KVB241"/>
      <c r="KVC241"/>
      <c r="KVD241"/>
      <c r="KVE241"/>
      <c r="KVF241"/>
      <c r="KVG241"/>
      <c r="KVH241"/>
      <c r="KVI241"/>
      <c r="KVJ241"/>
      <c r="KVK241"/>
      <c r="KVL241"/>
      <c r="KVM241"/>
      <c r="KVN241"/>
      <c r="KVO241"/>
      <c r="KVP241"/>
      <c r="KVQ241"/>
      <c r="KVR241"/>
      <c r="KVS241"/>
      <c r="KVT241"/>
      <c r="KVU241"/>
      <c r="KVV241"/>
      <c r="KVW241"/>
      <c r="KVX241"/>
      <c r="KVY241"/>
      <c r="KVZ241"/>
      <c r="KWA241"/>
      <c r="KWB241"/>
      <c r="KWC241"/>
      <c r="KWD241"/>
      <c r="KWE241"/>
      <c r="KWF241"/>
      <c r="KWG241"/>
      <c r="KWH241"/>
      <c r="KWI241"/>
      <c r="KWJ241"/>
      <c r="KWK241"/>
      <c r="KWL241"/>
      <c r="KWM241"/>
      <c r="KWN241"/>
      <c r="KWO241"/>
      <c r="KWP241"/>
      <c r="KWQ241"/>
      <c r="KWR241"/>
      <c r="KWS241"/>
      <c r="KWT241"/>
      <c r="KWU241"/>
      <c r="KWV241"/>
      <c r="KWW241"/>
      <c r="KWX241"/>
      <c r="KWY241"/>
      <c r="KWZ241"/>
      <c r="KXA241"/>
      <c r="KXB241"/>
      <c r="KXC241"/>
      <c r="KXD241"/>
      <c r="KXE241"/>
      <c r="KXF241"/>
      <c r="KXG241"/>
      <c r="KXH241"/>
      <c r="KXI241"/>
      <c r="KXJ241"/>
      <c r="KXK241"/>
      <c r="KXL241"/>
      <c r="KXM241"/>
      <c r="KXN241"/>
      <c r="KXO241"/>
      <c r="KXP241"/>
      <c r="KXQ241"/>
      <c r="KXR241"/>
      <c r="KXS241"/>
      <c r="KXT241"/>
      <c r="KXU241"/>
      <c r="KXV241"/>
      <c r="KXW241"/>
      <c r="KXX241"/>
      <c r="KXY241"/>
      <c r="KXZ241"/>
      <c r="KYA241"/>
      <c r="KYB241"/>
      <c r="KYC241"/>
      <c r="KYD241"/>
      <c r="KYE241"/>
      <c r="KYF241"/>
      <c r="KYG241"/>
      <c r="KYH241"/>
      <c r="KYI241"/>
      <c r="KYJ241"/>
      <c r="KYK241"/>
      <c r="KYL241"/>
      <c r="KYM241"/>
      <c r="KYN241"/>
      <c r="KYO241"/>
      <c r="KYP241"/>
      <c r="KYQ241"/>
      <c r="KYR241"/>
      <c r="KYS241"/>
      <c r="KYT241"/>
      <c r="KYU241"/>
      <c r="KYV241"/>
      <c r="KYW241"/>
      <c r="KYX241"/>
      <c r="KYY241"/>
      <c r="KYZ241"/>
      <c r="KZA241"/>
      <c r="KZB241"/>
      <c r="KZC241"/>
      <c r="KZD241"/>
      <c r="KZE241"/>
      <c r="KZF241"/>
      <c r="KZG241"/>
      <c r="KZH241"/>
      <c r="KZI241"/>
      <c r="KZJ241"/>
      <c r="KZK241"/>
      <c r="KZL241"/>
      <c r="KZM241"/>
      <c r="KZN241"/>
      <c r="KZO241"/>
      <c r="KZP241"/>
      <c r="KZQ241"/>
      <c r="KZR241"/>
      <c r="KZS241"/>
      <c r="KZT241"/>
      <c r="KZU241"/>
      <c r="KZV241"/>
      <c r="KZW241"/>
      <c r="KZX241"/>
      <c r="KZY241"/>
      <c r="KZZ241"/>
      <c r="LAA241"/>
      <c r="LAB241"/>
      <c r="LAC241"/>
      <c r="LAD241"/>
      <c r="LAE241"/>
      <c r="LAF241"/>
      <c r="LAG241"/>
      <c r="LAH241"/>
      <c r="LAI241"/>
      <c r="LAJ241"/>
      <c r="LAK241"/>
      <c r="LAL241"/>
      <c r="LAM241"/>
      <c r="LAN241"/>
      <c r="LAO241"/>
      <c r="LAP241"/>
      <c r="LAQ241"/>
      <c r="LAR241"/>
      <c r="LAS241"/>
      <c r="LAT241"/>
      <c r="LAU241"/>
      <c r="LAV241"/>
      <c r="LAW241"/>
      <c r="LAX241"/>
      <c r="LAY241"/>
      <c r="LAZ241"/>
      <c r="LBA241"/>
      <c r="LBB241"/>
      <c r="LBC241"/>
      <c r="LBD241"/>
      <c r="LBE241"/>
      <c r="LBF241"/>
      <c r="LBG241"/>
      <c r="LBH241"/>
      <c r="LBI241"/>
      <c r="LBJ241"/>
      <c r="LBK241"/>
      <c r="LBL241"/>
      <c r="LBM241"/>
      <c r="LBN241"/>
      <c r="LBO241"/>
      <c r="LBP241"/>
      <c r="LBQ241"/>
      <c r="LBR241"/>
      <c r="LBS241"/>
      <c r="LBT241"/>
      <c r="LBU241"/>
      <c r="LBV241"/>
      <c r="LBW241"/>
      <c r="LBX241"/>
      <c r="LBY241"/>
      <c r="LBZ241"/>
      <c r="LCA241"/>
      <c r="LCB241"/>
      <c r="LCC241"/>
      <c r="LCD241"/>
      <c r="LCE241"/>
      <c r="LCF241"/>
      <c r="LCG241"/>
      <c r="LCH241"/>
      <c r="LCI241"/>
      <c r="LCJ241"/>
      <c r="LCK241"/>
      <c r="LCL241"/>
      <c r="LCM241"/>
      <c r="LCN241"/>
      <c r="LCO241"/>
      <c r="LCP241"/>
      <c r="LCQ241"/>
      <c r="LCR241"/>
      <c r="LCS241"/>
      <c r="LCT241"/>
      <c r="LCU241"/>
      <c r="LCV241"/>
      <c r="LCW241"/>
      <c r="LCX241"/>
      <c r="LCY241"/>
      <c r="LCZ241"/>
      <c r="LDA241"/>
      <c r="LDB241"/>
      <c r="LDC241"/>
      <c r="LDD241"/>
      <c r="LDE241"/>
      <c r="LDF241"/>
      <c r="LDG241"/>
      <c r="LDH241"/>
      <c r="LDI241"/>
      <c r="LDJ241"/>
      <c r="LDK241"/>
      <c r="LDL241"/>
      <c r="LDM241"/>
      <c r="LDN241"/>
      <c r="LDO241"/>
      <c r="LDP241"/>
      <c r="LDQ241"/>
      <c r="LDR241"/>
      <c r="LDS241"/>
      <c r="LDT241"/>
      <c r="LDU241"/>
      <c r="LDV241"/>
      <c r="LDW241"/>
      <c r="LDX241"/>
      <c r="LDY241"/>
      <c r="LDZ241"/>
      <c r="LEA241"/>
      <c r="LEB241"/>
      <c r="LEC241"/>
      <c r="LED241"/>
      <c r="LEE241"/>
      <c r="LEF241"/>
      <c r="LEG241"/>
      <c r="LEH241"/>
      <c r="LEI241"/>
      <c r="LEJ241"/>
      <c r="LEK241"/>
      <c r="LEL241"/>
      <c r="LEM241"/>
      <c r="LEN241"/>
      <c r="LEO241"/>
      <c r="LEP241"/>
      <c r="LEQ241"/>
      <c r="LER241"/>
      <c r="LES241"/>
      <c r="LET241"/>
      <c r="LEU241"/>
      <c r="LEV241"/>
      <c r="LEW241"/>
      <c r="LEX241"/>
      <c r="LEY241"/>
      <c r="LEZ241"/>
      <c r="LFA241"/>
      <c r="LFB241"/>
      <c r="LFC241"/>
      <c r="LFD241"/>
      <c r="LFE241"/>
      <c r="LFF241"/>
      <c r="LFG241"/>
      <c r="LFH241"/>
      <c r="LFI241"/>
      <c r="LFJ241"/>
      <c r="LFK241"/>
      <c r="LFL241"/>
      <c r="LFM241"/>
      <c r="LFN241"/>
      <c r="LFO241"/>
      <c r="LFP241"/>
      <c r="LFQ241"/>
      <c r="LFR241"/>
      <c r="LFS241"/>
      <c r="LFT241"/>
      <c r="LFU241"/>
      <c r="LFV241"/>
      <c r="LFW241"/>
      <c r="LFX241"/>
      <c r="LFY241"/>
      <c r="LFZ241"/>
      <c r="LGA241"/>
      <c r="LGB241"/>
      <c r="LGC241"/>
      <c r="LGD241"/>
      <c r="LGE241"/>
      <c r="LGF241"/>
      <c r="LGG241"/>
      <c r="LGH241"/>
      <c r="LGI241"/>
      <c r="LGJ241"/>
      <c r="LGK241"/>
      <c r="LGL241"/>
      <c r="LGM241"/>
      <c r="LGN241"/>
      <c r="LGO241"/>
      <c r="LGP241"/>
      <c r="LGQ241"/>
      <c r="LGR241"/>
      <c r="LGS241"/>
      <c r="LGT241"/>
      <c r="LGU241"/>
      <c r="LGV241"/>
      <c r="LGW241"/>
      <c r="LGX241"/>
      <c r="LGY241"/>
      <c r="LGZ241"/>
      <c r="LHA241"/>
      <c r="LHB241"/>
      <c r="LHC241"/>
      <c r="LHD241"/>
      <c r="LHE241"/>
      <c r="LHF241"/>
      <c r="LHG241"/>
      <c r="LHH241"/>
      <c r="LHI241"/>
      <c r="LHJ241"/>
      <c r="LHK241"/>
      <c r="LHL241"/>
      <c r="LHM241"/>
      <c r="LHN241"/>
      <c r="LHO241"/>
      <c r="LHP241"/>
      <c r="LHQ241"/>
      <c r="LHR241"/>
      <c r="LHS241"/>
      <c r="LHT241"/>
      <c r="LHU241"/>
      <c r="LHV241"/>
      <c r="LHW241"/>
      <c r="LHX241"/>
      <c r="LHY241"/>
      <c r="LHZ241"/>
      <c r="LIA241"/>
      <c r="LIB241"/>
      <c r="LIC241"/>
      <c r="LID241"/>
      <c r="LIE241"/>
      <c r="LIF241"/>
      <c r="LIG241"/>
      <c r="LIH241"/>
      <c r="LII241"/>
      <c r="LIJ241"/>
      <c r="LIK241"/>
      <c r="LIL241"/>
      <c r="LIM241"/>
      <c r="LIN241"/>
      <c r="LIO241"/>
      <c r="LIP241"/>
      <c r="LIQ241"/>
      <c r="LIR241"/>
      <c r="LIS241"/>
      <c r="LIT241"/>
      <c r="LIU241"/>
      <c r="LIV241"/>
      <c r="LIW241"/>
      <c r="LIX241"/>
      <c r="LIY241"/>
      <c r="LIZ241"/>
      <c r="LJA241"/>
      <c r="LJB241"/>
      <c r="LJC241"/>
      <c r="LJD241"/>
      <c r="LJE241"/>
      <c r="LJF241"/>
      <c r="LJG241"/>
      <c r="LJH241"/>
      <c r="LJI241"/>
      <c r="LJJ241"/>
      <c r="LJK241"/>
      <c r="LJL241"/>
      <c r="LJM241"/>
      <c r="LJN241"/>
      <c r="LJO241"/>
      <c r="LJP241"/>
      <c r="LJQ241"/>
      <c r="LJR241"/>
      <c r="LJS241"/>
      <c r="LJT241"/>
      <c r="LJU241"/>
      <c r="LJV241"/>
      <c r="LJW241"/>
      <c r="LJX241"/>
      <c r="LJY241"/>
      <c r="LJZ241"/>
      <c r="LKA241"/>
      <c r="LKB241"/>
      <c r="LKC241"/>
      <c r="LKD241"/>
      <c r="LKE241"/>
      <c r="LKF241"/>
      <c r="LKG241"/>
      <c r="LKH241"/>
      <c r="LKI241"/>
      <c r="LKJ241"/>
      <c r="LKK241"/>
      <c r="LKL241"/>
      <c r="LKM241"/>
      <c r="LKN241"/>
      <c r="LKO241"/>
      <c r="LKP241"/>
      <c r="LKQ241"/>
      <c r="LKR241"/>
      <c r="LKS241"/>
      <c r="LKT241"/>
      <c r="LKU241"/>
      <c r="LKV241"/>
      <c r="LKW241"/>
      <c r="LKX241"/>
      <c r="LKY241"/>
      <c r="LKZ241"/>
      <c r="LLA241"/>
      <c r="LLB241"/>
      <c r="LLC241"/>
      <c r="LLD241"/>
      <c r="LLE241"/>
      <c r="LLF241"/>
      <c r="LLG241"/>
      <c r="LLH241"/>
      <c r="LLI241"/>
      <c r="LLJ241"/>
      <c r="LLK241"/>
      <c r="LLL241"/>
      <c r="LLM241"/>
      <c r="LLN241"/>
      <c r="LLO241"/>
      <c r="LLP241"/>
      <c r="LLQ241"/>
      <c r="LLR241"/>
      <c r="LLS241"/>
      <c r="LLT241"/>
      <c r="LLU241"/>
      <c r="LLV241"/>
      <c r="LLW241"/>
      <c r="LLX241"/>
      <c r="LLY241"/>
      <c r="LLZ241"/>
      <c r="LMA241"/>
      <c r="LMB241"/>
      <c r="LMC241"/>
      <c r="LMD241"/>
      <c r="LME241"/>
      <c r="LMF241"/>
      <c r="LMG241"/>
      <c r="LMH241"/>
      <c r="LMI241"/>
      <c r="LMJ241"/>
      <c r="LMK241"/>
      <c r="LML241"/>
      <c r="LMM241"/>
      <c r="LMN241"/>
      <c r="LMO241"/>
      <c r="LMP241"/>
      <c r="LMQ241"/>
      <c r="LMR241"/>
      <c r="LMS241"/>
      <c r="LMT241"/>
      <c r="LMU241"/>
      <c r="LMV241"/>
      <c r="LMW241"/>
      <c r="LMX241"/>
      <c r="LMY241"/>
      <c r="LMZ241"/>
      <c r="LNA241"/>
      <c r="LNB241"/>
      <c r="LNC241"/>
      <c r="LND241"/>
      <c r="LNE241"/>
      <c r="LNF241"/>
      <c r="LNG241"/>
      <c r="LNH241"/>
      <c r="LNI241"/>
      <c r="LNJ241"/>
      <c r="LNK241"/>
      <c r="LNL241"/>
      <c r="LNM241"/>
      <c r="LNN241"/>
      <c r="LNO241"/>
      <c r="LNP241"/>
      <c r="LNQ241"/>
      <c r="LNR241"/>
      <c r="LNS241"/>
      <c r="LNT241"/>
      <c r="LNU241"/>
      <c r="LNV241"/>
      <c r="LNW241"/>
      <c r="LNX241"/>
      <c r="LNY241"/>
      <c r="LNZ241"/>
      <c r="LOA241"/>
      <c r="LOB241"/>
      <c r="LOC241"/>
      <c r="LOD241"/>
      <c r="LOE241"/>
      <c r="LOF241"/>
      <c r="LOG241"/>
      <c r="LOH241"/>
      <c r="LOI241"/>
      <c r="LOJ241"/>
      <c r="LOK241"/>
      <c r="LOL241"/>
      <c r="LOM241"/>
      <c r="LON241"/>
      <c r="LOO241"/>
      <c r="LOP241"/>
      <c r="LOQ241"/>
      <c r="LOR241"/>
      <c r="LOS241"/>
      <c r="LOT241"/>
      <c r="LOU241"/>
      <c r="LOV241"/>
      <c r="LOW241"/>
      <c r="LOX241"/>
      <c r="LOY241"/>
      <c r="LOZ241"/>
      <c r="LPA241"/>
      <c r="LPB241"/>
      <c r="LPC241"/>
      <c r="LPD241"/>
      <c r="LPE241"/>
      <c r="LPF241"/>
      <c r="LPG241"/>
      <c r="LPH241"/>
      <c r="LPI241"/>
      <c r="LPJ241"/>
      <c r="LPK241"/>
      <c r="LPL241"/>
      <c r="LPM241"/>
      <c r="LPN241"/>
      <c r="LPO241"/>
      <c r="LPP241"/>
      <c r="LPQ241"/>
      <c r="LPR241"/>
      <c r="LPS241"/>
      <c r="LPT241"/>
      <c r="LPU241"/>
      <c r="LPV241"/>
      <c r="LPW241"/>
      <c r="LPX241"/>
      <c r="LPY241"/>
      <c r="LPZ241"/>
      <c r="LQA241"/>
      <c r="LQB241"/>
      <c r="LQC241"/>
      <c r="LQD241"/>
      <c r="LQE241"/>
      <c r="LQF241"/>
      <c r="LQG241"/>
      <c r="LQH241"/>
      <c r="LQI241"/>
      <c r="LQJ241"/>
      <c r="LQK241"/>
      <c r="LQL241"/>
      <c r="LQM241"/>
      <c r="LQN241"/>
      <c r="LQO241"/>
      <c r="LQP241"/>
      <c r="LQQ241"/>
      <c r="LQR241"/>
      <c r="LQS241"/>
      <c r="LQT241"/>
      <c r="LQU241"/>
      <c r="LQV241"/>
      <c r="LQW241"/>
      <c r="LQX241"/>
      <c r="LQY241"/>
      <c r="LQZ241"/>
      <c r="LRA241"/>
      <c r="LRB241"/>
      <c r="LRC241"/>
      <c r="LRD241"/>
      <c r="LRE241"/>
      <c r="LRF241"/>
      <c r="LRG241"/>
      <c r="LRH241"/>
      <c r="LRI241"/>
      <c r="LRJ241"/>
      <c r="LRK241"/>
      <c r="LRL241"/>
      <c r="LRM241"/>
      <c r="LRN241"/>
      <c r="LRO241"/>
      <c r="LRP241"/>
      <c r="LRQ241"/>
      <c r="LRR241"/>
      <c r="LRS241"/>
      <c r="LRT241"/>
      <c r="LRU241"/>
      <c r="LRV241"/>
      <c r="LRW241"/>
      <c r="LRX241"/>
      <c r="LRY241"/>
      <c r="LRZ241"/>
      <c r="LSA241"/>
      <c r="LSB241"/>
      <c r="LSC241"/>
      <c r="LSD241"/>
      <c r="LSE241"/>
      <c r="LSF241"/>
      <c r="LSG241"/>
      <c r="LSH241"/>
      <c r="LSI241"/>
      <c r="LSJ241"/>
      <c r="LSK241"/>
      <c r="LSL241"/>
      <c r="LSM241"/>
      <c r="LSN241"/>
      <c r="LSO241"/>
      <c r="LSP241"/>
      <c r="LSQ241"/>
      <c r="LSR241"/>
      <c r="LSS241"/>
      <c r="LST241"/>
      <c r="LSU241"/>
      <c r="LSV241"/>
      <c r="LSW241"/>
      <c r="LSX241"/>
      <c r="LSY241"/>
      <c r="LSZ241"/>
      <c r="LTA241"/>
      <c r="LTB241"/>
      <c r="LTC241"/>
      <c r="LTD241"/>
      <c r="LTE241"/>
      <c r="LTF241"/>
      <c r="LTG241"/>
      <c r="LTH241"/>
      <c r="LTI241"/>
      <c r="LTJ241"/>
      <c r="LTK241"/>
      <c r="LTL241"/>
      <c r="LTM241"/>
      <c r="LTN241"/>
      <c r="LTO241"/>
      <c r="LTP241"/>
      <c r="LTQ241"/>
      <c r="LTR241"/>
      <c r="LTS241"/>
      <c r="LTT241"/>
      <c r="LTU241"/>
      <c r="LTV241"/>
      <c r="LTW241"/>
      <c r="LTX241"/>
      <c r="LTY241"/>
      <c r="LTZ241"/>
      <c r="LUA241"/>
      <c r="LUB241"/>
      <c r="LUC241"/>
      <c r="LUD241"/>
      <c r="LUE241"/>
      <c r="LUF241"/>
      <c r="LUG241"/>
      <c r="LUH241"/>
      <c r="LUI241"/>
      <c r="LUJ241"/>
      <c r="LUK241"/>
      <c r="LUL241"/>
      <c r="LUM241"/>
      <c r="LUN241"/>
      <c r="LUO241"/>
      <c r="LUP241"/>
      <c r="LUQ241"/>
      <c r="LUR241"/>
      <c r="LUS241"/>
      <c r="LUT241"/>
      <c r="LUU241"/>
      <c r="LUV241"/>
      <c r="LUW241"/>
      <c r="LUX241"/>
      <c r="LUY241"/>
      <c r="LUZ241"/>
      <c r="LVA241"/>
      <c r="LVB241"/>
      <c r="LVC241"/>
      <c r="LVD241"/>
      <c r="LVE241"/>
      <c r="LVF241"/>
      <c r="LVG241"/>
      <c r="LVH241"/>
      <c r="LVI241"/>
      <c r="LVJ241"/>
      <c r="LVK241"/>
      <c r="LVL241"/>
      <c r="LVM241"/>
      <c r="LVN241"/>
      <c r="LVO241"/>
      <c r="LVP241"/>
      <c r="LVQ241"/>
      <c r="LVR241"/>
      <c r="LVS241"/>
      <c r="LVT241"/>
      <c r="LVU241"/>
      <c r="LVV241"/>
      <c r="LVW241"/>
      <c r="LVX241"/>
      <c r="LVY241"/>
      <c r="LVZ241"/>
      <c r="LWA241"/>
      <c r="LWB241"/>
      <c r="LWC241"/>
      <c r="LWD241"/>
      <c r="LWE241"/>
      <c r="LWF241"/>
      <c r="LWG241"/>
      <c r="LWH241"/>
      <c r="LWI241"/>
      <c r="LWJ241"/>
      <c r="LWK241"/>
      <c r="LWL241"/>
      <c r="LWM241"/>
      <c r="LWN241"/>
      <c r="LWO241"/>
      <c r="LWP241"/>
      <c r="LWQ241"/>
      <c r="LWR241"/>
      <c r="LWS241"/>
      <c r="LWT241"/>
      <c r="LWU241"/>
      <c r="LWV241"/>
      <c r="LWW241"/>
      <c r="LWX241"/>
      <c r="LWY241"/>
      <c r="LWZ241"/>
      <c r="LXA241"/>
      <c r="LXB241"/>
      <c r="LXC241"/>
      <c r="LXD241"/>
      <c r="LXE241"/>
      <c r="LXF241"/>
      <c r="LXG241"/>
      <c r="LXH241"/>
      <c r="LXI241"/>
      <c r="LXJ241"/>
      <c r="LXK241"/>
      <c r="LXL241"/>
      <c r="LXM241"/>
      <c r="LXN241"/>
      <c r="LXO241"/>
      <c r="LXP241"/>
      <c r="LXQ241"/>
      <c r="LXR241"/>
      <c r="LXS241"/>
      <c r="LXT241"/>
      <c r="LXU241"/>
      <c r="LXV241"/>
      <c r="LXW241"/>
      <c r="LXX241"/>
      <c r="LXY241"/>
      <c r="LXZ241"/>
      <c r="LYA241"/>
      <c r="LYB241"/>
      <c r="LYC241"/>
      <c r="LYD241"/>
      <c r="LYE241"/>
      <c r="LYF241"/>
      <c r="LYG241"/>
      <c r="LYH241"/>
      <c r="LYI241"/>
      <c r="LYJ241"/>
      <c r="LYK241"/>
      <c r="LYL241"/>
      <c r="LYM241"/>
      <c r="LYN241"/>
      <c r="LYO241"/>
      <c r="LYP241"/>
      <c r="LYQ241"/>
      <c r="LYR241"/>
      <c r="LYS241"/>
      <c r="LYT241"/>
      <c r="LYU241"/>
      <c r="LYV241"/>
      <c r="LYW241"/>
      <c r="LYX241"/>
      <c r="LYY241"/>
      <c r="LYZ241"/>
      <c r="LZA241"/>
      <c r="LZB241"/>
      <c r="LZC241"/>
      <c r="LZD241"/>
      <c r="LZE241"/>
      <c r="LZF241"/>
      <c r="LZG241"/>
      <c r="LZH241"/>
      <c r="LZI241"/>
      <c r="LZJ241"/>
      <c r="LZK241"/>
      <c r="LZL241"/>
      <c r="LZM241"/>
      <c r="LZN241"/>
      <c r="LZO241"/>
      <c r="LZP241"/>
      <c r="LZQ241"/>
      <c r="LZR241"/>
      <c r="LZS241"/>
      <c r="LZT241"/>
      <c r="LZU241"/>
      <c r="LZV241"/>
      <c r="LZW241"/>
      <c r="LZX241"/>
      <c r="LZY241"/>
      <c r="LZZ241"/>
      <c r="MAA241"/>
      <c r="MAB241"/>
      <c r="MAC241"/>
      <c r="MAD241"/>
      <c r="MAE241"/>
      <c r="MAF241"/>
      <c r="MAG241"/>
      <c r="MAH241"/>
      <c r="MAI241"/>
      <c r="MAJ241"/>
      <c r="MAK241"/>
      <c r="MAL241"/>
      <c r="MAM241"/>
      <c r="MAN241"/>
      <c r="MAO241"/>
      <c r="MAP241"/>
      <c r="MAQ241"/>
      <c r="MAR241"/>
      <c r="MAS241"/>
      <c r="MAT241"/>
      <c r="MAU241"/>
      <c r="MAV241"/>
      <c r="MAW241"/>
      <c r="MAX241"/>
      <c r="MAY241"/>
      <c r="MAZ241"/>
      <c r="MBA241"/>
      <c r="MBB241"/>
      <c r="MBC241"/>
      <c r="MBD241"/>
      <c r="MBE241"/>
      <c r="MBF241"/>
      <c r="MBG241"/>
      <c r="MBH241"/>
      <c r="MBI241"/>
      <c r="MBJ241"/>
      <c r="MBK241"/>
      <c r="MBL241"/>
      <c r="MBM241"/>
      <c r="MBN241"/>
      <c r="MBO241"/>
      <c r="MBP241"/>
      <c r="MBQ241"/>
      <c r="MBR241"/>
      <c r="MBS241"/>
      <c r="MBT241"/>
      <c r="MBU241"/>
      <c r="MBV241"/>
      <c r="MBW241"/>
      <c r="MBX241"/>
      <c r="MBY241"/>
      <c r="MBZ241"/>
      <c r="MCA241"/>
      <c r="MCB241"/>
      <c r="MCC241"/>
      <c r="MCD241"/>
      <c r="MCE241"/>
      <c r="MCF241"/>
      <c r="MCG241"/>
      <c r="MCH241"/>
      <c r="MCI241"/>
      <c r="MCJ241"/>
      <c r="MCK241"/>
      <c r="MCL241"/>
      <c r="MCM241"/>
      <c r="MCN241"/>
      <c r="MCO241"/>
      <c r="MCP241"/>
      <c r="MCQ241"/>
      <c r="MCR241"/>
      <c r="MCS241"/>
      <c r="MCT241"/>
      <c r="MCU241"/>
      <c r="MCV241"/>
      <c r="MCW241"/>
      <c r="MCX241"/>
      <c r="MCY241"/>
      <c r="MCZ241"/>
      <c r="MDA241"/>
      <c r="MDB241"/>
      <c r="MDC241"/>
      <c r="MDD241"/>
      <c r="MDE241"/>
      <c r="MDF241"/>
      <c r="MDG241"/>
      <c r="MDH241"/>
      <c r="MDI241"/>
      <c r="MDJ241"/>
      <c r="MDK241"/>
      <c r="MDL241"/>
      <c r="MDM241"/>
      <c r="MDN241"/>
      <c r="MDO241"/>
      <c r="MDP241"/>
      <c r="MDQ241"/>
      <c r="MDR241"/>
      <c r="MDS241"/>
      <c r="MDT241"/>
      <c r="MDU241"/>
      <c r="MDV241"/>
      <c r="MDW241"/>
      <c r="MDX241"/>
      <c r="MDY241"/>
      <c r="MDZ241"/>
      <c r="MEA241"/>
      <c r="MEB241"/>
      <c r="MEC241"/>
      <c r="MED241"/>
      <c r="MEE241"/>
      <c r="MEF241"/>
      <c r="MEG241"/>
      <c r="MEH241"/>
      <c r="MEI241"/>
      <c r="MEJ241"/>
      <c r="MEK241"/>
      <c r="MEL241"/>
      <c r="MEM241"/>
      <c r="MEN241"/>
      <c r="MEO241"/>
      <c r="MEP241"/>
      <c r="MEQ241"/>
      <c r="MER241"/>
      <c r="MES241"/>
      <c r="MET241"/>
      <c r="MEU241"/>
      <c r="MEV241"/>
      <c r="MEW241"/>
      <c r="MEX241"/>
      <c r="MEY241"/>
      <c r="MEZ241"/>
      <c r="MFA241"/>
      <c r="MFB241"/>
      <c r="MFC241"/>
      <c r="MFD241"/>
      <c r="MFE241"/>
      <c r="MFF241"/>
      <c r="MFG241"/>
      <c r="MFH241"/>
      <c r="MFI241"/>
      <c r="MFJ241"/>
      <c r="MFK241"/>
      <c r="MFL241"/>
      <c r="MFM241"/>
      <c r="MFN241"/>
      <c r="MFO241"/>
      <c r="MFP241"/>
      <c r="MFQ241"/>
      <c r="MFR241"/>
      <c r="MFS241"/>
      <c r="MFT241"/>
      <c r="MFU241"/>
      <c r="MFV241"/>
      <c r="MFW241"/>
      <c r="MFX241"/>
      <c r="MFY241"/>
      <c r="MFZ241"/>
      <c r="MGA241"/>
      <c r="MGB241"/>
      <c r="MGC241"/>
      <c r="MGD241"/>
      <c r="MGE241"/>
      <c r="MGF241"/>
      <c r="MGG241"/>
      <c r="MGH241"/>
      <c r="MGI241"/>
      <c r="MGJ241"/>
      <c r="MGK241"/>
      <c r="MGL241"/>
      <c r="MGM241"/>
      <c r="MGN241"/>
      <c r="MGO241"/>
      <c r="MGP241"/>
      <c r="MGQ241"/>
      <c r="MGR241"/>
      <c r="MGS241"/>
      <c r="MGT241"/>
      <c r="MGU241"/>
      <c r="MGV241"/>
      <c r="MGW241"/>
      <c r="MGX241"/>
      <c r="MGY241"/>
      <c r="MGZ241"/>
      <c r="MHA241"/>
      <c r="MHB241"/>
      <c r="MHC241"/>
      <c r="MHD241"/>
      <c r="MHE241"/>
      <c r="MHF241"/>
      <c r="MHG241"/>
      <c r="MHH241"/>
      <c r="MHI241"/>
      <c r="MHJ241"/>
      <c r="MHK241"/>
      <c r="MHL241"/>
      <c r="MHM241"/>
      <c r="MHN241"/>
      <c r="MHO241"/>
      <c r="MHP241"/>
      <c r="MHQ241"/>
      <c r="MHR241"/>
      <c r="MHS241"/>
      <c r="MHT241"/>
      <c r="MHU241"/>
      <c r="MHV241"/>
      <c r="MHW241"/>
      <c r="MHX241"/>
      <c r="MHY241"/>
      <c r="MHZ241"/>
      <c r="MIA241"/>
      <c r="MIB241"/>
      <c r="MIC241"/>
      <c r="MID241"/>
      <c r="MIE241"/>
      <c r="MIF241"/>
      <c r="MIG241"/>
      <c r="MIH241"/>
      <c r="MII241"/>
      <c r="MIJ241"/>
      <c r="MIK241"/>
      <c r="MIL241"/>
      <c r="MIM241"/>
      <c r="MIN241"/>
      <c r="MIO241"/>
      <c r="MIP241"/>
      <c r="MIQ241"/>
      <c r="MIR241"/>
      <c r="MIS241"/>
      <c r="MIT241"/>
      <c r="MIU241"/>
      <c r="MIV241"/>
      <c r="MIW241"/>
      <c r="MIX241"/>
      <c r="MIY241"/>
      <c r="MIZ241"/>
      <c r="MJA241"/>
      <c r="MJB241"/>
      <c r="MJC241"/>
      <c r="MJD241"/>
      <c r="MJE241"/>
      <c r="MJF241"/>
      <c r="MJG241"/>
      <c r="MJH241"/>
      <c r="MJI241"/>
      <c r="MJJ241"/>
      <c r="MJK241"/>
      <c r="MJL241"/>
      <c r="MJM241"/>
      <c r="MJN241"/>
      <c r="MJO241"/>
      <c r="MJP241"/>
      <c r="MJQ241"/>
      <c r="MJR241"/>
      <c r="MJS241"/>
      <c r="MJT241"/>
      <c r="MJU241"/>
      <c r="MJV241"/>
      <c r="MJW241"/>
      <c r="MJX241"/>
      <c r="MJY241"/>
      <c r="MJZ241"/>
      <c r="MKA241"/>
      <c r="MKB241"/>
      <c r="MKC241"/>
      <c r="MKD241"/>
      <c r="MKE241"/>
      <c r="MKF241"/>
      <c r="MKG241"/>
      <c r="MKH241"/>
      <c r="MKI241"/>
      <c r="MKJ241"/>
      <c r="MKK241"/>
      <c r="MKL241"/>
      <c r="MKM241"/>
      <c r="MKN241"/>
      <c r="MKO241"/>
      <c r="MKP241"/>
      <c r="MKQ241"/>
      <c r="MKR241"/>
      <c r="MKS241"/>
      <c r="MKT241"/>
      <c r="MKU241"/>
      <c r="MKV241"/>
      <c r="MKW241"/>
      <c r="MKX241"/>
      <c r="MKY241"/>
      <c r="MKZ241"/>
      <c r="MLA241"/>
      <c r="MLB241"/>
      <c r="MLC241"/>
      <c r="MLD241"/>
      <c r="MLE241"/>
      <c r="MLF241"/>
      <c r="MLG241"/>
      <c r="MLH241"/>
      <c r="MLI241"/>
      <c r="MLJ241"/>
      <c r="MLK241"/>
      <c r="MLL241"/>
      <c r="MLM241"/>
      <c r="MLN241"/>
      <c r="MLO241"/>
      <c r="MLP241"/>
      <c r="MLQ241"/>
      <c r="MLR241"/>
      <c r="MLS241"/>
      <c r="MLT241"/>
      <c r="MLU241"/>
      <c r="MLV241"/>
      <c r="MLW241"/>
      <c r="MLX241"/>
      <c r="MLY241"/>
      <c r="MLZ241"/>
      <c r="MMA241"/>
      <c r="MMB241"/>
      <c r="MMC241"/>
      <c r="MMD241"/>
      <c r="MME241"/>
      <c r="MMF241"/>
      <c r="MMG241"/>
      <c r="MMH241"/>
      <c r="MMI241"/>
      <c r="MMJ241"/>
      <c r="MMK241"/>
      <c r="MML241"/>
      <c r="MMM241"/>
      <c r="MMN241"/>
      <c r="MMO241"/>
      <c r="MMP241"/>
      <c r="MMQ241"/>
      <c r="MMR241"/>
      <c r="MMS241"/>
      <c r="MMT241"/>
      <c r="MMU241"/>
      <c r="MMV241"/>
      <c r="MMW241"/>
      <c r="MMX241"/>
      <c r="MMY241"/>
      <c r="MMZ241"/>
      <c r="MNA241"/>
      <c r="MNB241"/>
      <c r="MNC241"/>
      <c r="MND241"/>
      <c r="MNE241"/>
      <c r="MNF241"/>
      <c r="MNG241"/>
      <c r="MNH241"/>
      <c r="MNI241"/>
      <c r="MNJ241"/>
      <c r="MNK241"/>
      <c r="MNL241"/>
      <c r="MNM241"/>
      <c r="MNN241"/>
      <c r="MNO241"/>
      <c r="MNP241"/>
      <c r="MNQ241"/>
      <c r="MNR241"/>
      <c r="MNS241"/>
      <c r="MNT241"/>
      <c r="MNU241"/>
      <c r="MNV241"/>
      <c r="MNW241"/>
      <c r="MNX241"/>
      <c r="MNY241"/>
      <c r="MNZ241"/>
      <c r="MOA241"/>
      <c r="MOB241"/>
      <c r="MOC241"/>
      <c r="MOD241"/>
      <c r="MOE241"/>
      <c r="MOF241"/>
      <c r="MOG241"/>
      <c r="MOH241"/>
      <c r="MOI241"/>
      <c r="MOJ241"/>
      <c r="MOK241"/>
      <c r="MOL241"/>
      <c r="MOM241"/>
      <c r="MON241"/>
      <c r="MOO241"/>
      <c r="MOP241"/>
      <c r="MOQ241"/>
      <c r="MOR241"/>
      <c r="MOS241"/>
      <c r="MOT241"/>
      <c r="MOU241"/>
      <c r="MOV241"/>
      <c r="MOW241"/>
      <c r="MOX241"/>
      <c r="MOY241"/>
      <c r="MOZ241"/>
      <c r="MPA241"/>
      <c r="MPB241"/>
      <c r="MPC241"/>
      <c r="MPD241"/>
      <c r="MPE241"/>
      <c r="MPF241"/>
      <c r="MPG241"/>
      <c r="MPH241"/>
      <c r="MPI241"/>
      <c r="MPJ241"/>
      <c r="MPK241"/>
      <c r="MPL241"/>
      <c r="MPM241"/>
      <c r="MPN241"/>
      <c r="MPO241"/>
      <c r="MPP241"/>
      <c r="MPQ241"/>
      <c r="MPR241"/>
      <c r="MPS241"/>
      <c r="MPT241"/>
      <c r="MPU241"/>
      <c r="MPV241"/>
      <c r="MPW241"/>
      <c r="MPX241"/>
      <c r="MPY241"/>
      <c r="MPZ241"/>
      <c r="MQA241"/>
      <c r="MQB241"/>
      <c r="MQC241"/>
      <c r="MQD241"/>
      <c r="MQE241"/>
      <c r="MQF241"/>
      <c r="MQG241"/>
      <c r="MQH241"/>
      <c r="MQI241"/>
      <c r="MQJ241"/>
      <c r="MQK241"/>
      <c r="MQL241"/>
      <c r="MQM241"/>
      <c r="MQN241"/>
      <c r="MQO241"/>
      <c r="MQP241"/>
      <c r="MQQ241"/>
      <c r="MQR241"/>
      <c r="MQS241"/>
      <c r="MQT241"/>
      <c r="MQU241"/>
      <c r="MQV241"/>
      <c r="MQW241"/>
      <c r="MQX241"/>
      <c r="MQY241"/>
      <c r="MQZ241"/>
      <c r="MRA241"/>
      <c r="MRB241"/>
      <c r="MRC241"/>
      <c r="MRD241"/>
      <c r="MRE241"/>
      <c r="MRF241"/>
      <c r="MRG241"/>
      <c r="MRH241"/>
      <c r="MRI241"/>
      <c r="MRJ241"/>
      <c r="MRK241"/>
      <c r="MRL241"/>
      <c r="MRM241"/>
      <c r="MRN241"/>
      <c r="MRO241"/>
      <c r="MRP241"/>
      <c r="MRQ241"/>
      <c r="MRR241"/>
      <c r="MRS241"/>
      <c r="MRT241"/>
      <c r="MRU241"/>
      <c r="MRV241"/>
      <c r="MRW241"/>
      <c r="MRX241"/>
      <c r="MRY241"/>
      <c r="MRZ241"/>
      <c r="MSA241"/>
      <c r="MSB241"/>
      <c r="MSC241"/>
      <c r="MSD241"/>
      <c r="MSE241"/>
      <c r="MSF241"/>
      <c r="MSG241"/>
      <c r="MSH241"/>
      <c r="MSI241"/>
      <c r="MSJ241"/>
      <c r="MSK241"/>
      <c r="MSL241"/>
      <c r="MSM241"/>
      <c r="MSN241"/>
      <c r="MSO241"/>
      <c r="MSP241"/>
      <c r="MSQ241"/>
      <c r="MSR241"/>
      <c r="MSS241"/>
      <c r="MST241"/>
      <c r="MSU241"/>
      <c r="MSV241"/>
      <c r="MSW241"/>
      <c r="MSX241"/>
      <c r="MSY241"/>
      <c r="MSZ241"/>
      <c r="MTA241"/>
      <c r="MTB241"/>
      <c r="MTC241"/>
      <c r="MTD241"/>
      <c r="MTE241"/>
      <c r="MTF241"/>
      <c r="MTG241"/>
      <c r="MTH241"/>
      <c r="MTI241"/>
      <c r="MTJ241"/>
      <c r="MTK241"/>
      <c r="MTL241"/>
      <c r="MTM241"/>
      <c r="MTN241"/>
      <c r="MTO241"/>
      <c r="MTP241"/>
      <c r="MTQ241"/>
      <c r="MTR241"/>
      <c r="MTS241"/>
      <c r="MTT241"/>
      <c r="MTU241"/>
      <c r="MTV241"/>
      <c r="MTW241"/>
      <c r="MTX241"/>
      <c r="MTY241"/>
      <c r="MTZ241"/>
      <c r="MUA241"/>
      <c r="MUB241"/>
      <c r="MUC241"/>
      <c r="MUD241"/>
      <c r="MUE241"/>
      <c r="MUF241"/>
      <c r="MUG241"/>
      <c r="MUH241"/>
      <c r="MUI241"/>
      <c r="MUJ241"/>
      <c r="MUK241"/>
      <c r="MUL241"/>
      <c r="MUM241"/>
      <c r="MUN241"/>
      <c r="MUO241"/>
      <c r="MUP241"/>
      <c r="MUQ241"/>
      <c r="MUR241"/>
      <c r="MUS241"/>
      <c r="MUT241"/>
      <c r="MUU241"/>
      <c r="MUV241"/>
      <c r="MUW241"/>
      <c r="MUX241"/>
      <c r="MUY241"/>
      <c r="MUZ241"/>
      <c r="MVA241"/>
      <c r="MVB241"/>
      <c r="MVC241"/>
      <c r="MVD241"/>
      <c r="MVE241"/>
      <c r="MVF241"/>
      <c r="MVG241"/>
      <c r="MVH241"/>
      <c r="MVI241"/>
      <c r="MVJ241"/>
      <c r="MVK241"/>
      <c r="MVL241"/>
      <c r="MVM241"/>
      <c r="MVN241"/>
      <c r="MVO241"/>
      <c r="MVP241"/>
      <c r="MVQ241"/>
      <c r="MVR241"/>
      <c r="MVS241"/>
      <c r="MVT241"/>
      <c r="MVU241"/>
      <c r="MVV241"/>
      <c r="MVW241"/>
      <c r="MVX241"/>
      <c r="MVY241"/>
      <c r="MVZ241"/>
      <c r="MWA241"/>
      <c r="MWB241"/>
      <c r="MWC241"/>
      <c r="MWD241"/>
      <c r="MWE241"/>
      <c r="MWF241"/>
      <c r="MWG241"/>
      <c r="MWH241"/>
      <c r="MWI241"/>
      <c r="MWJ241"/>
      <c r="MWK241"/>
      <c r="MWL241"/>
      <c r="MWM241"/>
      <c r="MWN241"/>
      <c r="MWO241"/>
      <c r="MWP241"/>
      <c r="MWQ241"/>
      <c r="MWR241"/>
      <c r="MWS241"/>
      <c r="MWT241"/>
      <c r="MWU241"/>
      <c r="MWV241"/>
      <c r="MWW241"/>
      <c r="MWX241"/>
      <c r="MWY241"/>
      <c r="MWZ241"/>
      <c r="MXA241"/>
      <c r="MXB241"/>
      <c r="MXC241"/>
      <c r="MXD241"/>
      <c r="MXE241"/>
      <c r="MXF241"/>
      <c r="MXG241"/>
      <c r="MXH241"/>
      <c r="MXI241"/>
      <c r="MXJ241"/>
      <c r="MXK241"/>
      <c r="MXL241"/>
      <c r="MXM241"/>
      <c r="MXN241"/>
      <c r="MXO241"/>
      <c r="MXP241"/>
      <c r="MXQ241"/>
      <c r="MXR241"/>
      <c r="MXS241"/>
      <c r="MXT241"/>
      <c r="MXU241"/>
      <c r="MXV241"/>
      <c r="MXW241"/>
      <c r="MXX241"/>
      <c r="MXY241"/>
      <c r="MXZ241"/>
      <c r="MYA241"/>
      <c r="MYB241"/>
      <c r="MYC241"/>
      <c r="MYD241"/>
      <c r="MYE241"/>
      <c r="MYF241"/>
      <c r="MYG241"/>
      <c r="MYH241"/>
      <c r="MYI241"/>
      <c r="MYJ241"/>
      <c r="MYK241"/>
      <c r="MYL241"/>
      <c r="MYM241"/>
      <c r="MYN241"/>
      <c r="MYO241"/>
      <c r="MYP241"/>
      <c r="MYQ241"/>
      <c r="MYR241"/>
      <c r="MYS241"/>
      <c r="MYT241"/>
      <c r="MYU241"/>
      <c r="MYV241"/>
      <c r="MYW241"/>
      <c r="MYX241"/>
      <c r="MYY241"/>
      <c r="MYZ241"/>
      <c r="MZA241"/>
      <c r="MZB241"/>
      <c r="MZC241"/>
      <c r="MZD241"/>
      <c r="MZE241"/>
      <c r="MZF241"/>
      <c r="MZG241"/>
      <c r="MZH241"/>
      <c r="MZI241"/>
      <c r="MZJ241"/>
      <c r="MZK241"/>
      <c r="MZL241"/>
      <c r="MZM241"/>
      <c r="MZN241"/>
      <c r="MZO241"/>
      <c r="MZP241"/>
      <c r="MZQ241"/>
      <c r="MZR241"/>
      <c r="MZS241"/>
      <c r="MZT241"/>
      <c r="MZU241"/>
      <c r="MZV241"/>
      <c r="MZW241"/>
      <c r="MZX241"/>
      <c r="MZY241"/>
      <c r="MZZ241"/>
      <c r="NAA241"/>
      <c r="NAB241"/>
      <c r="NAC241"/>
      <c r="NAD241"/>
      <c r="NAE241"/>
      <c r="NAF241"/>
      <c r="NAG241"/>
      <c r="NAH241"/>
      <c r="NAI241"/>
      <c r="NAJ241"/>
      <c r="NAK241"/>
      <c r="NAL241"/>
      <c r="NAM241"/>
      <c r="NAN241"/>
      <c r="NAO241"/>
      <c r="NAP241"/>
      <c r="NAQ241"/>
      <c r="NAR241"/>
      <c r="NAS241"/>
      <c r="NAT241"/>
      <c r="NAU241"/>
      <c r="NAV241"/>
      <c r="NAW241"/>
      <c r="NAX241"/>
      <c r="NAY241"/>
      <c r="NAZ241"/>
      <c r="NBA241"/>
      <c r="NBB241"/>
      <c r="NBC241"/>
      <c r="NBD241"/>
      <c r="NBE241"/>
      <c r="NBF241"/>
      <c r="NBG241"/>
      <c r="NBH241"/>
      <c r="NBI241"/>
      <c r="NBJ241"/>
      <c r="NBK241"/>
      <c r="NBL241"/>
      <c r="NBM241"/>
      <c r="NBN241"/>
      <c r="NBO241"/>
      <c r="NBP241"/>
      <c r="NBQ241"/>
      <c r="NBR241"/>
      <c r="NBS241"/>
      <c r="NBT241"/>
      <c r="NBU241"/>
      <c r="NBV241"/>
      <c r="NBW241"/>
      <c r="NBX241"/>
      <c r="NBY241"/>
      <c r="NBZ241"/>
      <c r="NCA241"/>
      <c r="NCB241"/>
      <c r="NCC241"/>
      <c r="NCD241"/>
      <c r="NCE241"/>
      <c r="NCF241"/>
      <c r="NCG241"/>
      <c r="NCH241"/>
      <c r="NCI241"/>
      <c r="NCJ241"/>
      <c r="NCK241"/>
      <c r="NCL241"/>
      <c r="NCM241"/>
      <c r="NCN241"/>
      <c r="NCO241"/>
      <c r="NCP241"/>
      <c r="NCQ241"/>
      <c r="NCR241"/>
      <c r="NCS241"/>
      <c r="NCT241"/>
      <c r="NCU241"/>
      <c r="NCV241"/>
      <c r="NCW241"/>
      <c r="NCX241"/>
      <c r="NCY241"/>
      <c r="NCZ241"/>
      <c r="NDA241"/>
      <c r="NDB241"/>
      <c r="NDC241"/>
      <c r="NDD241"/>
      <c r="NDE241"/>
      <c r="NDF241"/>
      <c r="NDG241"/>
      <c r="NDH241"/>
      <c r="NDI241"/>
      <c r="NDJ241"/>
      <c r="NDK241"/>
      <c r="NDL241"/>
      <c r="NDM241"/>
      <c r="NDN241"/>
      <c r="NDO241"/>
      <c r="NDP241"/>
      <c r="NDQ241"/>
      <c r="NDR241"/>
      <c r="NDS241"/>
      <c r="NDT241"/>
      <c r="NDU241"/>
      <c r="NDV241"/>
      <c r="NDW241"/>
      <c r="NDX241"/>
      <c r="NDY241"/>
      <c r="NDZ241"/>
      <c r="NEA241"/>
      <c r="NEB241"/>
      <c r="NEC241"/>
      <c r="NED241"/>
      <c r="NEE241"/>
      <c r="NEF241"/>
      <c r="NEG241"/>
      <c r="NEH241"/>
      <c r="NEI241"/>
      <c r="NEJ241"/>
      <c r="NEK241"/>
      <c r="NEL241"/>
      <c r="NEM241"/>
      <c r="NEN241"/>
      <c r="NEO241"/>
      <c r="NEP241"/>
      <c r="NEQ241"/>
      <c r="NER241"/>
      <c r="NES241"/>
      <c r="NET241"/>
      <c r="NEU241"/>
      <c r="NEV241"/>
      <c r="NEW241"/>
      <c r="NEX241"/>
      <c r="NEY241"/>
      <c r="NEZ241"/>
      <c r="NFA241"/>
      <c r="NFB241"/>
      <c r="NFC241"/>
      <c r="NFD241"/>
      <c r="NFE241"/>
      <c r="NFF241"/>
      <c r="NFG241"/>
      <c r="NFH241"/>
      <c r="NFI241"/>
      <c r="NFJ241"/>
      <c r="NFK241"/>
      <c r="NFL241"/>
      <c r="NFM241"/>
      <c r="NFN241"/>
      <c r="NFO241"/>
      <c r="NFP241"/>
      <c r="NFQ241"/>
      <c r="NFR241"/>
      <c r="NFS241"/>
      <c r="NFT241"/>
      <c r="NFU241"/>
      <c r="NFV241"/>
      <c r="NFW241"/>
      <c r="NFX241"/>
      <c r="NFY241"/>
      <c r="NFZ241"/>
      <c r="NGA241"/>
      <c r="NGB241"/>
      <c r="NGC241"/>
      <c r="NGD241"/>
      <c r="NGE241"/>
      <c r="NGF241"/>
      <c r="NGG241"/>
      <c r="NGH241"/>
      <c r="NGI241"/>
      <c r="NGJ241"/>
      <c r="NGK241"/>
      <c r="NGL241"/>
      <c r="NGM241"/>
      <c r="NGN241"/>
      <c r="NGO241"/>
      <c r="NGP241"/>
      <c r="NGQ241"/>
      <c r="NGR241"/>
      <c r="NGS241"/>
      <c r="NGT241"/>
      <c r="NGU241"/>
      <c r="NGV241"/>
      <c r="NGW241"/>
      <c r="NGX241"/>
      <c r="NGY241"/>
      <c r="NGZ241"/>
      <c r="NHA241"/>
      <c r="NHB241"/>
      <c r="NHC241"/>
      <c r="NHD241"/>
      <c r="NHE241"/>
      <c r="NHF241"/>
      <c r="NHG241"/>
      <c r="NHH241"/>
      <c r="NHI241"/>
      <c r="NHJ241"/>
      <c r="NHK241"/>
      <c r="NHL241"/>
      <c r="NHM241"/>
      <c r="NHN241"/>
      <c r="NHO241"/>
      <c r="NHP241"/>
      <c r="NHQ241"/>
      <c r="NHR241"/>
      <c r="NHS241"/>
      <c r="NHT241"/>
      <c r="NHU241"/>
      <c r="NHV241"/>
      <c r="NHW241"/>
      <c r="NHX241"/>
      <c r="NHY241"/>
      <c r="NHZ241"/>
      <c r="NIA241"/>
      <c r="NIB241"/>
      <c r="NIC241"/>
      <c r="NID241"/>
      <c r="NIE241"/>
      <c r="NIF241"/>
      <c r="NIG241"/>
      <c r="NIH241"/>
      <c r="NII241"/>
      <c r="NIJ241"/>
      <c r="NIK241"/>
      <c r="NIL241"/>
      <c r="NIM241"/>
      <c r="NIN241"/>
      <c r="NIO241"/>
      <c r="NIP241"/>
      <c r="NIQ241"/>
      <c r="NIR241"/>
      <c r="NIS241"/>
      <c r="NIT241"/>
      <c r="NIU241"/>
      <c r="NIV241"/>
      <c r="NIW241"/>
      <c r="NIX241"/>
      <c r="NIY241"/>
      <c r="NIZ241"/>
      <c r="NJA241"/>
      <c r="NJB241"/>
      <c r="NJC241"/>
      <c r="NJD241"/>
      <c r="NJE241"/>
      <c r="NJF241"/>
      <c r="NJG241"/>
      <c r="NJH241"/>
      <c r="NJI241"/>
      <c r="NJJ241"/>
      <c r="NJK241"/>
      <c r="NJL241"/>
      <c r="NJM241"/>
      <c r="NJN241"/>
      <c r="NJO241"/>
      <c r="NJP241"/>
      <c r="NJQ241"/>
      <c r="NJR241"/>
      <c r="NJS241"/>
      <c r="NJT241"/>
      <c r="NJU241"/>
      <c r="NJV241"/>
      <c r="NJW241"/>
      <c r="NJX241"/>
      <c r="NJY241"/>
      <c r="NJZ241"/>
      <c r="NKA241"/>
      <c r="NKB241"/>
      <c r="NKC241"/>
      <c r="NKD241"/>
      <c r="NKE241"/>
      <c r="NKF241"/>
      <c r="NKG241"/>
      <c r="NKH241"/>
      <c r="NKI241"/>
      <c r="NKJ241"/>
      <c r="NKK241"/>
      <c r="NKL241"/>
      <c r="NKM241"/>
      <c r="NKN241"/>
      <c r="NKO241"/>
      <c r="NKP241"/>
      <c r="NKQ241"/>
      <c r="NKR241"/>
      <c r="NKS241"/>
      <c r="NKT241"/>
      <c r="NKU241"/>
      <c r="NKV241"/>
      <c r="NKW241"/>
      <c r="NKX241"/>
      <c r="NKY241"/>
      <c r="NKZ241"/>
      <c r="NLA241"/>
      <c r="NLB241"/>
      <c r="NLC241"/>
      <c r="NLD241"/>
      <c r="NLE241"/>
      <c r="NLF241"/>
      <c r="NLG241"/>
      <c r="NLH241"/>
      <c r="NLI241"/>
      <c r="NLJ241"/>
      <c r="NLK241"/>
      <c r="NLL241"/>
      <c r="NLM241"/>
      <c r="NLN241"/>
      <c r="NLO241"/>
      <c r="NLP241"/>
      <c r="NLQ241"/>
      <c r="NLR241"/>
      <c r="NLS241"/>
      <c r="NLT241"/>
      <c r="NLU241"/>
      <c r="NLV241"/>
      <c r="NLW241"/>
      <c r="NLX241"/>
      <c r="NLY241"/>
      <c r="NLZ241"/>
      <c r="NMA241"/>
      <c r="NMB241"/>
      <c r="NMC241"/>
      <c r="NMD241"/>
      <c r="NME241"/>
      <c r="NMF241"/>
      <c r="NMG241"/>
      <c r="NMH241"/>
      <c r="NMI241"/>
      <c r="NMJ241"/>
      <c r="NMK241"/>
      <c r="NML241"/>
      <c r="NMM241"/>
      <c r="NMN241"/>
      <c r="NMO241"/>
      <c r="NMP241"/>
      <c r="NMQ241"/>
      <c r="NMR241"/>
      <c r="NMS241"/>
      <c r="NMT241"/>
      <c r="NMU241"/>
      <c r="NMV241"/>
      <c r="NMW241"/>
      <c r="NMX241"/>
      <c r="NMY241"/>
      <c r="NMZ241"/>
      <c r="NNA241"/>
      <c r="NNB241"/>
      <c r="NNC241"/>
      <c r="NND241"/>
      <c r="NNE241"/>
      <c r="NNF241"/>
      <c r="NNG241"/>
      <c r="NNH241"/>
      <c r="NNI241"/>
      <c r="NNJ241"/>
      <c r="NNK241"/>
      <c r="NNL241"/>
      <c r="NNM241"/>
      <c r="NNN241"/>
      <c r="NNO241"/>
      <c r="NNP241"/>
      <c r="NNQ241"/>
      <c r="NNR241"/>
      <c r="NNS241"/>
      <c r="NNT241"/>
      <c r="NNU241"/>
      <c r="NNV241"/>
      <c r="NNW241"/>
      <c r="NNX241"/>
      <c r="NNY241"/>
      <c r="NNZ241"/>
      <c r="NOA241"/>
      <c r="NOB241"/>
      <c r="NOC241"/>
      <c r="NOD241"/>
      <c r="NOE241"/>
      <c r="NOF241"/>
      <c r="NOG241"/>
      <c r="NOH241"/>
      <c r="NOI241"/>
      <c r="NOJ241"/>
      <c r="NOK241"/>
      <c r="NOL241"/>
      <c r="NOM241"/>
      <c r="NON241"/>
      <c r="NOO241"/>
      <c r="NOP241"/>
      <c r="NOQ241"/>
      <c r="NOR241"/>
      <c r="NOS241"/>
      <c r="NOT241"/>
      <c r="NOU241"/>
      <c r="NOV241"/>
      <c r="NOW241"/>
      <c r="NOX241"/>
      <c r="NOY241"/>
      <c r="NOZ241"/>
      <c r="NPA241"/>
      <c r="NPB241"/>
      <c r="NPC241"/>
      <c r="NPD241"/>
      <c r="NPE241"/>
      <c r="NPF241"/>
      <c r="NPG241"/>
      <c r="NPH241"/>
      <c r="NPI241"/>
      <c r="NPJ241"/>
      <c r="NPK241"/>
      <c r="NPL241"/>
      <c r="NPM241"/>
      <c r="NPN241"/>
      <c r="NPO241"/>
      <c r="NPP241"/>
      <c r="NPQ241"/>
      <c r="NPR241"/>
      <c r="NPS241"/>
      <c r="NPT241"/>
      <c r="NPU241"/>
      <c r="NPV241"/>
      <c r="NPW241"/>
      <c r="NPX241"/>
      <c r="NPY241"/>
      <c r="NPZ241"/>
      <c r="NQA241"/>
      <c r="NQB241"/>
      <c r="NQC241"/>
      <c r="NQD241"/>
      <c r="NQE241"/>
      <c r="NQF241"/>
      <c r="NQG241"/>
      <c r="NQH241"/>
      <c r="NQI241"/>
      <c r="NQJ241"/>
      <c r="NQK241"/>
      <c r="NQL241"/>
      <c r="NQM241"/>
      <c r="NQN241"/>
      <c r="NQO241"/>
      <c r="NQP241"/>
      <c r="NQQ241"/>
      <c r="NQR241"/>
      <c r="NQS241"/>
      <c r="NQT241"/>
      <c r="NQU241"/>
      <c r="NQV241"/>
      <c r="NQW241"/>
      <c r="NQX241"/>
      <c r="NQY241"/>
      <c r="NQZ241"/>
      <c r="NRA241"/>
      <c r="NRB241"/>
      <c r="NRC241"/>
      <c r="NRD241"/>
      <c r="NRE241"/>
      <c r="NRF241"/>
      <c r="NRG241"/>
      <c r="NRH241"/>
      <c r="NRI241"/>
      <c r="NRJ241"/>
      <c r="NRK241"/>
      <c r="NRL241"/>
      <c r="NRM241"/>
      <c r="NRN241"/>
      <c r="NRO241"/>
      <c r="NRP241"/>
      <c r="NRQ241"/>
      <c r="NRR241"/>
      <c r="NRS241"/>
      <c r="NRT241"/>
      <c r="NRU241"/>
      <c r="NRV241"/>
      <c r="NRW241"/>
      <c r="NRX241"/>
      <c r="NRY241"/>
      <c r="NRZ241"/>
      <c r="NSA241"/>
      <c r="NSB241"/>
      <c r="NSC241"/>
      <c r="NSD241"/>
      <c r="NSE241"/>
      <c r="NSF241"/>
      <c r="NSG241"/>
      <c r="NSH241"/>
      <c r="NSI241"/>
      <c r="NSJ241"/>
      <c r="NSK241"/>
      <c r="NSL241"/>
      <c r="NSM241"/>
      <c r="NSN241"/>
      <c r="NSO241"/>
      <c r="NSP241"/>
      <c r="NSQ241"/>
      <c r="NSR241"/>
      <c r="NSS241"/>
      <c r="NST241"/>
      <c r="NSU241"/>
      <c r="NSV241"/>
      <c r="NSW241"/>
      <c r="NSX241"/>
      <c r="NSY241"/>
      <c r="NSZ241"/>
      <c r="NTA241"/>
      <c r="NTB241"/>
      <c r="NTC241"/>
      <c r="NTD241"/>
      <c r="NTE241"/>
      <c r="NTF241"/>
      <c r="NTG241"/>
      <c r="NTH241"/>
      <c r="NTI241"/>
      <c r="NTJ241"/>
      <c r="NTK241"/>
      <c r="NTL241"/>
      <c r="NTM241"/>
      <c r="NTN241"/>
      <c r="NTO241"/>
      <c r="NTP241"/>
      <c r="NTQ241"/>
      <c r="NTR241"/>
      <c r="NTS241"/>
      <c r="NTT241"/>
      <c r="NTU241"/>
      <c r="NTV241"/>
      <c r="NTW241"/>
      <c r="NTX241"/>
      <c r="NTY241"/>
      <c r="NTZ241"/>
      <c r="NUA241"/>
      <c r="NUB241"/>
      <c r="NUC241"/>
      <c r="NUD241"/>
      <c r="NUE241"/>
      <c r="NUF241"/>
      <c r="NUG241"/>
      <c r="NUH241"/>
      <c r="NUI241"/>
      <c r="NUJ241"/>
      <c r="NUK241"/>
      <c r="NUL241"/>
      <c r="NUM241"/>
      <c r="NUN241"/>
      <c r="NUO241"/>
      <c r="NUP241"/>
      <c r="NUQ241"/>
      <c r="NUR241"/>
      <c r="NUS241"/>
      <c r="NUT241"/>
      <c r="NUU241"/>
      <c r="NUV241"/>
      <c r="NUW241"/>
      <c r="NUX241"/>
      <c r="NUY241"/>
      <c r="NUZ241"/>
      <c r="NVA241"/>
      <c r="NVB241"/>
      <c r="NVC241"/>
      <c r="NVD241"/>
      <c r="NVE241"/>
      <c r="NVF241"/>
      <c r="NVG241"/>
      <c r="NVH241"/>
      <c r="NVI241"/>
      <c r="NVJ241"/>
      <c r="NVK241"/>
      <c r="NVL241"/>
      <c r="NVM241"/>
      <c r="NVN241"/>
      <c r="NVO241"/>
      <c r="NVP241"/>
      <c r="NVQ241"/>
      <c r="NVR241"/>
      <c r="NVS241"/>
      <c r="NVT241"/>
      <c r="NVU241"/>
      <c r="NVV241"/>
      <c r="NVW241"/>
      <c r="NVX241"/>
      <c r="NVY241"/>
      <c r="NVZ241"/>
      <c r="NWA241"/>
      <c r="NWB241"/>
      <c r="NWC241"/>
      <c r="NWD241"/>
      <c r="NWE241"/>
      <c r="NWF241"/>
      <c r="NWG241"/>
      <c r="NWH241"/>
      <c r="NWI241"/>
      <c r="NWJ241"/>
      <c r="NWK241"/>
      <c r="NWL241"/>
      <c r="NWM241"/>
      <c r="NWN241"/>
      <c r="NWO241"/>
      <c r="NWP241"/>
      <c r="NWQ241"/>
      <c r="NWR241"/>
      <c r="NWS241"/>
      <c r="NWT241"/>
      <c r="NWU241"/>
      <c r="NWV241"/>
      <c r="NWW241"/>
      <c r="NWX241"/>
      <c r="NWY241"/>
      <c r="NWZ241"/>
      <c r="NXA241"/>
      <c r="NXB241"/>
      <c r="NXC241"/>
      <c r="NXD241"/>
      <c r="NXE241"/>
      <c r="NXF241"/>
      <c r="NXG241"/>
      <c r="NXH241"/>
      <c r="NXI241"/>
      <c r="NXJ241"/>
      <c r="NXK241"/>
      <c r="NXL241"/>
      <c r="NXM241"/>
      <c r="NXN241"/>
      <c r="NXO241"/>
      <c r="NXP241"/>
      <c r="NXQ241"/>
      <c r="NXR241"/>
      <c r="NXS241"/>
      <c r="NXT241"/>
      <c r="NXU241"/>
      <c r="NXV241"/>
      <c r="NXW241"/>
      <c r="NXX241"/>
      <c r="NXY241"/>
      <c r="NXZ241"/>
      <c r="NYA241"/>
      <c r="NYB241"/>
      <c r="NYC241"/>
      <c r="NYD241"/>
      <c r="NYE241"/>
      <c r="NYF241"/>
      <c r="NYG241"/>
      <c r="NYH241"/>
      <c r="NYI241"/>
      <c r="NYJ241"/>
      <c r="NYK241"/>
      <c r="NYL241"/>
      <c r="NYM241"/>
      <c r="NYN241"/>
      <c r="NYO241"/>
      <c r="NYP241"/>
      <c r="NYQ241"/>
      <c r="NYR241"/>
      <c r="NYS241"/>
      <c r="NYT241"/>
      <c r="NYU241"/>
      <c r="NYV241"/>
      <c r="NYW241"/>
      <c r="NYX241"/>
      <c r="NYY241"/>
      <c r="NYZ241"/>
      <c r="NZA241"/>
      <c r="NZB241"/>
      <c r="NZC241"/>
      <c r="NZD241"/>
      <c r="NZE241"/>
      <c r="NZF241"/>
      <c r="NZG241"/>
      <c r="NZH241"/>
      <c r="NZI241"/>
      <c r="NZJ241"/>
      <c r="NZK241"/>
      <c r="NZL241"/>
      <c r="NZM241"/>
      <c r="NZN241"/>
      <c r="NZO241"/>
      <c r="NZP241"/>
      <c r="NZQ241"/>
      <c r="NZR241"/>
      <c r="NZS241"/>
      <c r="NZT241"/>
      <c r="NZU241"/>
      <c r="NZV241"/>
      <c r="NZW241"/>
      <c r="NZX241"/>
      <c r="NZY241"/>
      <c r="NZZ241"/>
      <c r="OAA241"/>
      <c r="OAB241"/>
      <c r="OAC241"/>
      <c r="OAD241"/>
      <c r="OAE241"/>
      <c r="OAF241"/>
      <c r="OAG241"/>
      <c r="OAH241"/>
      <c r="OAI241"/>
      <c r="OAJ241"/>
      <c r="OAK241"/>
      <c r="OAL241"/>
      <c r="OAM241"/>
      <c r="OAN241"/>
      <c r="OAO241"/>
      <c r="OAP241"/>
      <c r="OAQ241"/>
      <c r="OAR241"/>
      <c r="OAS241"/>
      <c r="OAT241"/>
      <c r="OAU241"/>
      <c r="OAV241"/>
      <c r="OAW241"/>
      <c r="OAX241"/>
      <c r="OAY241"/>
      <c r="OAZ241"/>
      <c r="OBA241"/>
      <c r="OBB241"/>
      <c r="OBC241"/>
      <c r="OBD241"/>
      <c r="OBE241"/>
      <c r="OBF241"/>
      <c r="OBG241"/>
      <c r="OBH241"/>
      <c r="OBI241"/>
      <c r="OBJ241"/>
      <c r="OBK241"/>
      <c r="OBL241"/>
      <c r="OBM241"/>
      <c r="OBN241"/>
      <c r="OBO241"/>
      <c r="OBP241"/>
      <c r="OBQ241"/>
      <c r="OBR241"/>
      <c r="OBS241"/>
      <c r="OBT241"/>
      <c r="OBU241"/>
      <c r="OBV241"/>
      <c r="OBW241"/>
      <c r="OBX241"/>
      <c r="OBY241"/>
      <c r="OBZ241"/>
      <c r="OCA241"/>
      <c r="OCB241"/>
      <c r="OCC241"/>
      <c r="OCD241"/>
      <c r="OCE241"/>
      <c r="OCF241"/>
      <c r="OCG241"/>
      <c r="OCH241"/>
      <c r="OCI241"/>
      <c r="OCJ241"/>
      <c r="OCK241"/>
      <c r="OCL241"/>
      <c r="OCM241"/>
      <c r="OCN241"/>
      <c r="OCO241"/>
      <c r="OCP241"/>
      <c r="OCQ241"/>
      <c r="OCR241"/>
      <c r="OCS241"/>
      <c r="OCT241"/>
      <c r="OCU241"/>
      <c r="OCV241"/>
      <c r="OCW241"/>
      <c r="OCX241"/>
      <c r="OCY241"/>
      <c r="OCZ241"/>
      <c r="ODA241"/>
      <c r="ODB241"/>
      <c r="ODC241"/>
      <c r="ODD241"/>
      <c r="ODE241"/>
      <c r="ODF241"/>
      <c r="ODG241"/>
      <c r="ODH241"/>
      <c r="ODI241"/>
      <c r="ODJ241"/>
      <c r="ODK241"/>
      <c r="ODL241"/>
      <c r="ODM241"/>
      <c r="ODN241"/>
      <c r="ODO241"/>
      <c r="ODP241"/>
      <c r="ODQ241"/>
      <c r="ODR241"/>
      <c r="ODS241"/>
      <c r="ODT241"/>
      <c r="ODU241"/>
      <c r="ODV241"/>
      <c r="ODW241"/>
      <c r="ODX241"/>
      <c r="ODY241"/>
      <c r="ODZ241"/>
      <c r="OEA241"/>
      <c r="OEB241"/>
      <c r="OEC241"/>
      <c r="OED241"/>
      <c r="OEE241"/>
      <c r="OEF241"/>
      <c r="OEG241"/>
      <c r="OEH241"/>
      <c r="OEI241"/>
      <c r="OEJ241"/>
      <c r="OEK241"/>
      <c r="OEL241"/>
      <c r="OEM241"/>
      <c r="OEN241"/>
      <c r="OEO241"/>
      <c r="OEP241"/>
      <c r="OEQ241"/>
      <c r="OER241"/>
      <c r="OES241"/>
      <c r="OET241"/>
      <c r="OEU241"/>
      <c r="OEV241"/>
      <c r="OEW241"/>
      <c r="OEX241"/>
      <c r="OEY241"/>
      <c r="OEZ241"/>
      <c r="OFA241"/>
      <c r="OFB241"/>
      <c r="OFC241"/>
      <c r="OFD241"/>
      <c r="OFE241"/>
      <c r="OFF241"/>
      <c r="OFG241"/>
      <c r="OFH241"/>
      <c r="OFI241"/>
      <c r="OFJ241"/>
      <c r="OFK241"/>
      <c r="OFL241"/>
      <c r="OFM241"/>
      <c r="OFN241"/>
      <c r="OFO241"/>
      <c r="OFP241"/>
      <c r="OFQ241"/>
      <c r="OFR241"/>
      <c r="OFS241"/>
      <c r="OFT241"/>
      <c r="OFU241"/>
      <c r="OFV241"/>
      <c r="OFW241"/>
      <c r="OFX241"/>
      <c r="OFY241"/>
      <c r="OFZ241"/>
      <c r="OGA241"/>
      <c r="OGB241"/>
      <c r="OGC241"/>
      <c r="OGD241"/>
      <c r="OGE241"/>
      <c r="OGF241"/>
      <c r="OGG241"/>
      <c r="OGH241"/>
      <c r="OGI241"/>
      <c r="OGJ241"/>
      <c r="OGK241"/>
      <c r="OGL241"/>
      <c r="OGM241"/>
      <c r="OGN241"/>
      <c r="OGO241"/>
      <c r="OGP241"/>
      <c r="OGQ241"/>
      <c r="OGR241"/>
      <c r="OGS241"/>
      <c r="OGT241"/>
      <c r="OGU241"/>
      <c r="OGV241"/>
      <c r="OGW241"/>
      <c r="OGX241"/>
      <c r="OGY241"/>
      <c r="OGZ241"/>
      <c r="OHA241"/>
      <c r="OHB241"/>
      <c r="OHC241"/>
      <c r="OHD241"/>
      <c r="OHE241"/>
      <c r="OHF241"/>
      <c r="OHG241"/>
      <c r="OHH241"/>
      <c r="OHI241"/>
      <c r="OHJ241"/>
      <c r="OHK241"/>
      <c r="OHL241"/>
      <c r="OHM241"/>
      <c r="OHN241"/>
      <c r="OHO241"/>
      <c r="OHP241"/>
      <c r="OHQ241"/>
      <c r="OHR241"/>
      <c r="OHS241"/>
      <c r="OHT241"/>
      <c r="OHU241"/>
      <c r="OHV241"/>
      <c r="OHW241"/>
      <c r="OHX241"/>
      <c r="OHY241"/>
      <c r="OHZ241"/>
      <c r="OIA241"/>
      <c r="OIB241"/>
      <c r="OIC241"/>
      <c r="OID241"/>
      <c r="OIE241"/>
      <c r="OIF241"/>
      <c r="OIG241"/>
      <c r="OIH241"/>
      <c r="OII241"/>
      <c r="OIJ241"/>
      <c r="OIK241"/>
      <c r="OIL241"/>
      <c r="OIM241"/>
      <c r="OIN241"/>
      <c r="OIO241"/>
      <c r="OIP241"/>
      <c r="OIQ241"/>
      <c r="OIR241"/>
      <c r="OIS241"/>
      <c r="OIT241"/>
      <c r="OIU241"/>
      <c r="OIV241"/>
      <c r="OIW241"/>
      <c r="OIX241"/>
      <c r="OIY241"/>
      <c r="OIZ241"/>
      <c r="OJA241"/>
      <c r="OJB241"/>
      <c r="OJC241"/>
      <c r="OJD241"/>
      <c r="OJE241"/>
      <c r="OJF241"/>
      <c r="OJG241"/>
      <c r="OJH241"/>
      <c r="OJI241"/>
      <c r="OJJ241"/>
      <c r="OJK241"/>
      <c r="OJL241"/>
      <c r="OJM241"/>
      <c r="OJN241"/>
      <c r="OJO241"/>
      <c r="OJP241"/>
      <c r="OJQ241"/>
      <c r="OJR241"/>
      <c r="OJS241"/>
      <c r="OJT241"/>
      <c r="OJU241"/>
      <c r="OJV241"/>
      <c r="OJW241"/>
      <c r="OJX241"/>
      <c r="OJY241"/>
      <c r="OJZ241"/>
      <c r="OKA241"/>
      <c r="OKB241"/>
      <c r="OKC241"/>
      <c r="OKD241"/>
      <c r="OKE241"/>
      <c r="OKF241"/>
      <c r="OKG241"/>
      <c r="OKH241"/>
      <c r="OKI241"/>
      <c r="OKJ241"/>
      <c r="OKK241"/>
      <c r="OKL241"/>
      <c r="OKM241"/>
      <c r="OKN241"/>
      <c r="OKO241"/>
      <c r="OKP241"/>
      <c r="OKQ241"/>
      <c r="OKR241"/>
      <c r="OKS241"/>
      <c r="OKT241"/>
      <c r="OKU241"/>
      <c r="OKV241"/>
      <c r="OKW241"/>
      <c r="OKX241"/>
      <c r="OKY241"/>
      <c r="OKZ241"/>
      <c r="OLA241"/>
      <c r="OLB241"/>
      <c r="OLC241"/>
      <c r="OLD241"/>
      <c r="OLE241"/>
      <c r="OLF241"/>
      <c r="OLG241"/>
      <c r="OLH241"/>
      <c r="OLI241"/>
      <c r="OLJ241"/>
      <c r="OLK241"/>
      <c r="OLL241"/>
      <c r="OLM241"/>
      <c r="OLN241"/>
      <c r="OLO241"/>
      <c r="OLP241"/>
      <c r="OLQ241"/>
      <c r="OLR241"/>
      <c r="OLS241"/>
      <c r="OLT241"/>
      <c r="OLU241"/>
      <c r="OLV241"/>
      <c r="OLW241"/>
      <c r="OLX241"/>
      <c r="OLY241"/>
      <c r="OLZ241"/>
      <c r="OMA241"/>
      <c r="OMB241"/>
      <c r="OMC241"/>
      <c r="OMD241"/>
      <c r="OME241"/>
      <c r="OMF241"/>
      <c r="OMG241"/>
      <c r="OMH241"/>
      <c r="OMI241"/>
      <c r="OMJ241"/>
      <c r="OMK241"/>
      <c r="OML241"/>
      <c r="OMM241"/>
      <c r="OMN241"/>
      <c r="OMO241"/>
      <c r="OMP241"/>
      <c r="OMQ241"/>
      <c r="OMR241"/>
      <c r="OMS241"/>
      <c r="OMT241"/>
      <c r="OMU241"/>
      <c r="OMV241"/>
      <c r="OMW241"/>
      <c r="OMX241"/>
      <c r="OMY241"/>
      <c r="OMZ241"/>
      <c r="ONA241"/>
      <c r="ONB241"/>
      <c r="ONC241"/>
      <c r="OND241"/>
      <c r="ONE241"/>
      <c r="ONF241"/>
      <c r="ONG241"/>
      <c r="ONH241"/>
      <c r="ONI241"/>
      <c r="ONJ241"/>
      <c r="ONK241"/>
      <c r="ONL241"/>
      <c r="ONM241"/>
      <c r="ONN241"/>
      <c r="ONO241"/>
      <c r="ONP241"/>
      <c r="ONQ241"/>
      <c r="ONR241"/>
      <c r="ONS241"/>
      <c r="ONT241"/>
      <c r="ONU241"/>
      <c r="ONV241"/>
      <c r="ONW241"/>
      <c r="ONX241"/>
      <c r="ONY241"/>
      <c r="ONZ241"/>
      <c r="OOA241"/>
      <c r="OOB241"/>
      <c r="OOC241"/>
      <c r="OOD241"/>
      <c r="OOE241"/>
      <c r="OOF241"/>
      <c r="OOG241"/>
      <c r="OOH241"/>
      <c r="OOI241"/>
      <c r="OOJ241"/>
      <c r="OOK241"/>
      <c r="OOL241"/>
      <c r="OOM241"/>
      <c r="OON241"/>
      <c r="OOO241"/>
      <c r="OOP241"/>
      <c r="OOQ241"/>
      <c r="OOR241"/>
      <c r="OOS241"/>
      <c r="OOT241"/>
      <c r="OOU241"/>
      <c r="OOV241"/>
      <c r="OOW241"/>
      <c r="OOX241"/>
      <c r="OOY241"/>
      <c r="OOZ241"/>
      <c r="OPA241"/>
      <c r="OPB241"/>
      <c r="OPC241"/>
      <c r="OPD241"/>
      <c r="OPE241"/>
      <c r="OPF241"/>
      <c r="OPG241"/>
      <c r="OPH241"/>
      <c r="OPI241"/>
      <c r="OPJ241"/>
      <c r="OPK241"/>
      <c r="OPL241"/>
      <c r="OPM241"/>
      <c r="OPN241"/>
      <c r="OPO241"/>
      <c r="OPP241"/>
      <c r="OPQ241"/>
      <c r="OPR241"/>
      <c r="OPS241"/>
      <c r="OPT241"/>
      <c r="OPU241"/>
      <c r="OPV241"/>
      <c r="OPW241"/>
      <c r="OPX241"/>
      <c r="OPY241"/>
      <c r="OPZ241"/>
      <c r="OQA241"/>
      <c r="OQB241"/>
      <c r="OQC241"/>
      <c r="OQD241"/>
      <c r="OQE241"/>
      <c r="OQF241"/>
      <c r="OQG241"/>
      <c r="OQH241"/>
      <c r="OQI241"/>
      <c r="OQJ241"/>
      <c r="OQK241"/>
      <c r="OQL241"/>
      <c r="OQM241"/>
      <c r="OQN241"/>
      <c r="OQO241"/>
      <c r="OQP241"/>
      <c r="OQQ241"/>
      <c r="OQR241"/>
      <c r="OQS241"/>
      <c r="OQT241"/>
      <c r="OQU241"/>
      <c r="OQV241"/>
      <c r="OQW241"/>
      <c r="OQX241"/>
      <c r="OQY241"/>
      <c r="OQZ241"/>
      <c r="ORA241"/>
      <c r="ORB241"/>
      <c r="ORC241"/>
      <c r="ORD241"/>
      <c r="ORE241"/>
      <c r="ORF241"/>
      <c r="ORG241"/>
      <c r="ORH241"/>
      <c r="ORI241"/>
      <c r="ORJ241"/>
      <c r="ORK241"/>
      <c r="ORL241"/>
      <c r="ORM241"/>
      <c r="ORN241"/>
      <c r="ORO241"/>
      <c r="ORP241"/>
      <c r="ORQ241"/>
      <c r="ORR241"/>
      <c r="ORS241"/>
      <c r="ORT241"/>
      <c r="ORU241"/>
      <c r="ORV241"/>
      <c r="ORW241"/>
      <c r="ORX241"/>
      <c r="ORY241"/>
      <c r="ORZ241"/>
      <c r="OSA241"/>
      <c r="OSB241"/>
      <c r="OSC241"/>
      <c r="OSD241"/>
      <c r="OSE241"/>
      <c r="OSF241"/>
      <c r="OSG241"/>
      <c r="OSH241"/>
      <c r="OSI241"/>
      <c r="OSJ241"/>
      <c r="OSK241"/>
      <c r="OSL241"/>
      <c r="OSM241"/>
      <c r="OSN241"/>
      <c r="OSO241"/>
      <c r="OSP241"/>
      <c r="OSQ241"/>
      <c r="OSR241"/>
      <c r="OSS241"/>
      <c r="OST241"/>
      <c r="OSU241"/>
      <c r="OSV241"/>
      <c r="OSW241"/>
      <c r="OSX241"/>
      <c r="OSY241"/>
      <c r="OSZ241"/>
      <c r="OTA241"/>
      <c r="OTB241"/>
      <c r="OTC241"/>
      <c r="OTD241"/>
      <c r="OTE241"/>
      <c r="OTF241"/>
      <c r="OTG241"/>
      <c r="OTH241"/>
      <c r="OTI241"/>
      <c r="OTJ241"/>
      <c r="OTK241"/>
      <c r="OTL241"/>
      <c r="OTM241"/>
      <c r="OTN241"/>
      <c r="OTO241"/>
      <c r="OTP241"/>
      <c r="OTQ241"/>
      <c r="OTR241"/>
      <c r="OTS241"/>
      <c r="OTT241"/>
      <c r="OTU241"/>
      <c r="OTV241"/>
      <c r="OTW241"/>
      <c r="OTX241"/>
      <c r="OTY241"/>
      <c r="OTZ241"/>
      <c r="OUA241"/>
      <c r="OUB241"/>
      <c r="OUC241"/>
      <c r="OUD241"/>
      <c r="OUE241"/>
      <c r="OUF241"/>
      <c r="OUG241"/>
      <c r="OUH241"/>
      <c r="OUI241"/>
      <c r="OUJ241"/>
      <c r="OUK241"/>
      <c r="OUL241"/>
      <c r="OUM241"/>
      <c r="OUN241"/>
      <c r="OUO241"/>
      <c r="OUP241"/>
      <c r="OUQ241"/>
      <c r="OUR241"/>
      <c r="OUS241"/>
      <c r="OUT241"/>
      <c r="OUU241"/>
      <c r="OUV241"/>
      <c r="OUW241"/>
      <c r="OUX241"/>
      <c r="OUY241"/>
      <c r="OUZ241"/>
      <c r="OVA241"/>
      <c r="OVB241"/>
      <c r="OVC241"/>
      <c r="OVD241"/>
      <c r="OVE241"/>
      <c r="OVF241"/>
      <c r="OVG241"/>
      <c r="OVH241"/>
      <c r="OVI241"/>
      <c r="OVJ241"/>
      <c r="OVK241"/>
      <c r="OVL241"/>
      <c r="OVM241"/>
      <c r="OVN241"/>
      <c r="OVO241"/>
      <c r="OVP241"/>
      <c r="OVQ241"/>
      <c r="OVR241"/>
      <c r="OVS241"/>
      <c r="OVT241"/>
      <c r="OVU241"/>
      <c r="OVV241"/>
      <c r="OVW241"/>
      <c r="OVX241"/>
      <c r="OVY241"/>
      <c r="OVZ241"/>
      <c r="OWA241"/>
      <c r="OWB241"/>
      <c r="OWC241"/>
      <c r="OWD241"/>
      <c r="OWE241"/>
      <c r="OWF241"/>
      <c r="OWG241"/>
      <c r="OWH241"/>
      <c r="OWI241"/>
      <c r="OWJ241"/>
      <c r="OWK241"/>
      <c r="OWL241"/>
      <c r="OWM241"/>
      <c r="OWN241"/>
      <c r="OWO241"/>
      <c r="OWP241"/>
      <c r="OWQ241"/>
      <c r="OWR241"/>
      <c r="OWS241"/>
      <c r="OWT241"/>
      <c r="OWU241"/>
      <c r="OWV241"/>
      <c r="OWW241"/>
      <c r="OWX241"/>
      <c r="OWY241"/>
      <c r="OWZ241"/>
      <c r="OXA241"/>
      <c r="OXB241"/>
      <c r="OXC241"/>
      <c r="OXD241"/>
      <c r="OXE241"/>
      <c r="OXF241"/>
      <c r="OXG241"/>
      <c r="OXH241"/>
      <c r="OXI241"/>
      <c r="OXJ241"/>
      <c r="OXK241"/>
      <c r="OXL241"/>
      <c r="OXM241"/>
      <c r="OXN241"/>
      <c r="OXO241"/>
      <c r="OXP241"/>
      <c r="OXQ241"/>
      <c r="OXR241"/>
      <c r="OXS241"/>
      <c r="OXT241"/>
      <c r="OXU241"/>
      <c r="OXV241"/>
      <c r="OXW241"/>
      <c r="OXX241"/>
      <c r="OXY241"/>
      <c r="OXZ241"/>
      <c r="OYA241"/>
      <c r="OYB241"/>
      <c r="OYC241"/>
      <c r="OYD241"/>
      <c r="OYE241"/>
      <c r="OYF241"/>
      <c r="OYG241"/>
      <c r="OYH241"/>
      <c r="OYI241"/>
      <c r="OYJ241"/>
      <c r="OYK241"/>
      <c r="OYL241"/>
      <c r="OYM241"/>
      <c r="OYN241"/>
      <c r="OYO241"/>
      <c r="OYP241"/>
      <c r="OYQ241"/>
      <c r="OYR241"/>
      <c r="OYS241"/>
      <c r="OYT241"/>
      <c r="OYU241"/>
      <c r="OYV241"/>
      <c r="OYW241"/>
      <c r="OYX241"/>
      <c r="OYY241"/>
      <c r="OYZ241"/>
      <c r="OZA241"/>
      <c r="OZB241"/>
      <c r="OZC241"/>
      <c r="OZD241"/>
      <c r="OZE241"/>
      <c r="OZF241"/>
      <c r="OZG241"/>
      <c r="OZH241"/>
      <c r="OZI241"/>
      <c r="OZJ241"/>
      <c r="OZK241"/>
      <c r="OZL241"/>
      <c r="OZM241"/>
      <c r="OZN241"/>
      <c r="OZO241"/>
      <c r="OZP241"/>
      <c r="OZQ241"/>
      <c r="OZR241"/>
      <c r="OZS241"/>
      <c r="OZT241"/>
      <c r="OZU241"/>
      <c r="OZV241"/>
      <c r="OZW241"/>
      <c r="OZX241"/>
      <c r="OZY241"/>
      <c r="OZZ241"/>
      <c r="PAA241"/>
      <c r="PAB241"/>
      <c r="PAC241"/>
      <c r="PAD241"/>
      <c r="PAE241"/>
      <c r="PAF241"/>
      <c r="PAG241"/>
      <c r="PAH241"/>
      <c r="PAI241"/>
      <c r="PAJ241"/>
      <c r="PAK241"/>
      <c r="PAL241"/>
      <c r="PAM241"/>
      <c r="PAN241"/>
      <c r="PAO241"/>
      <c r="PAP241"/>
      <c r="PAQ241"/>
      <c r="PAR241"/>
      <c r="PAS241"/>
      <c r="PAT241"/>
      <c r="PAU241"/>
      <c r="PAV241"/>
      <c r="PAW241"/>
      <c r="PAX241"/>
      <c r="PAY241"/>
      <c r="PAZ241"/>
      <c r="PBA241"/>
      <c r="PBB241"/>
      <c r="PBC241"/>
      <c r="PBD241"/>
      <c r="PBE241"/>
      <c r="PBF241"/>
      <c r="PBG241"/>
      <c r="PBH241"/>
      <c r="PBI241"/>
      <c r="PBJ241"/>
      <c r="PBK241"/>
      <c r="PBL241"/>
      <c r="PBM241"/>
      <c r="PBN241"/>
      <c r="PBO241"/>
      <c r="PBP241"/>
      <c r="PBQ241"/>
      <c r="PBR241"/>
      <c r="PBS241"/>
      <c r="PBT241"/>
      <c r="PBU241"/>
      <c r="PBV241"/>
      <c r="PBW241"/>
      <c r="PBX241"/>
      <c r="PBY241"/>
      <c r="PBZ241"/>
      <c r="PCA241"/>
      <c r="PCB241"/>
      <c r="PCC241"/>
      <c r="PCD241"/>
      <c r="PCE241"/>
      <c r="PCF241"/>
      <c r="PCG241"/>
      <c r="PCH241"/>
      <c r="PCI241"/>
      <c r="PCJ241"/>
      <c r="PCK241"/>
      <c r="PCL241"/>
      <c r="PCM241"/>
      <c r="PCN241"/>
      <c r="PCO241"/>
      <c r="PCP241"/>
      <c r="PCQ241"/>
      <c r="PCR241"/>
      <c r="PCS241"/>
      <c r="PCT241"/>
      <c r="PCU241"/>
      <c r="PCV241"/>
      <c r="PCW241"/>
      <c r="PCX241"/>
      <c r="PCY241"/>
      <c r="PCZ241"/>
      <c r="PDA241"/>
      <c r="PDB241"/>
      <c r="PDC241"/>
      <c r="PDD241"/>
      <c r="PDE241"/>
      <c r="PDF241"/>
      <c r="PDG241"/>
      <c r="PDH241"/>
      <c r="PDI241"/>
      <c r="PDJ241"/>
      <c r="PDK241"/>
      <c r="PDL241"/>
      <c r="PDM241"/>
      <c r="PDN241"/>
      <c r="PDO241"/>
      <c r="PDP241"/>
      <c r="PDQ241"/>
      <c r="PDR241"/>
      <c r="PDS241"/>
      <c r="PDT241"/>
      <c r="PDU241"/>
      <c r="PDV241"/>
      <c r="PDW241"/>
      <c r="PDX241"/>
      <c r="PDY241"/>
      <c r="PDZ241"/>
      <c r="PEA241"/>
      <c r="PEB241"/>
      <c r="PEC241"/>
      <c r="PED241"/>
      <c r="PEE241"/>
      <c r="PEF241"/>
      <c r="PEG241"/>
      <c r="PEH241"/>
      <c r="PEI241"/>
      <c r="PEJ241"/>
      <c r="PEK241"/>
      <c r="PEL241"/>
      <c r="PEM241"/>
      <c r="PEN241"/>
      <c r="PEO241"/>
      <c r="PEP241"/>
      <c r="PEQ241"/>
      <c r="PER241"/>
      <c r="PES241"/>
      <c r="PET241"/>
      <c r="PEU241"/>
      <c r="PEV241"/>
      <c r="PEW241"/>
      <c r="PEX241"/>
      <c r="PEY241"/>
      <c r="PEZ241"/>
      <c r="PFA241"/>
      <c r="PFB241"/>
      <c r="PFC241"/>
      <c r="PFD241"/>
      <c r="PFE241"/>
      <c r="PFF241"/>
      <c r="PFG241"/>
      <c r="PFH241"/>
      <c r="PFI241"/>
      <c r="PFJ241"/>
      <c r="PFK241"/>
      <c r="PFL241"/>
      <c r="PFM241"/>
      <c r="PFN241"/>
      <c r="PFO241"/>
      <c r="PFP241"/>
      <c r="PFQ241"/>
      <c r="PFR241"/>
      <c r="PFS241"/>
      <c r="PFT241"/>
      <c r="PFU241"/>
      <c r="PFV241"/>
      <c r="PFW241"/>
      <c r="PFX241"/>
      <c r="PFY241"/>
      <c r="PFZ241"/>
      <c r="PGA241"/>
      <c r="PGB241"/>
      <c r="PGC241"/>
      <c r="PGD241"/>
      <c r="PGE241"/>
      <c r="PGF241"/>
      <c r="PGG241"/>
      <c r="PGH241"/>
      <c r="PGI241"/>
      <c r="PGJ241"/>
      <c r="PGK241"/>
      <c r="PGL241"/>
      <c r="PGM241"/>
      <c r="PGN241"/>
      <c r="PGO241"/>
      <c r="PGP241"/>
      <c r="PGQ241"/>
      <c r="PGR241"/>
      <c r="PGS241"/>
      <c r="PGT241"/>
      <c r="PGU241"/>
      <c r="PGV241"/>
      <c r="PGW241"/>
      <c r="PGX241"/>
      <c r="PGY241"/>
      <c r="PGZ241"/>
      <c r="PHA241"/>
      <c r="PHB241"/>
      <c r="PHC241"/>
      <c r="PHD241"/>
      <c r="PHE241"/>
      <c r="PHF241"/>
      <c r="PHG241"/>
      <c r="PHH241"/>
      <c r="PHI241"/>
      <c r="PHJ241"/>
      <c r="PHK241"/>
      <c r="PHL241"/>
      <c r="PHM241"/>
      <c r="PHN241"/>
      <c r="PHO241"/>
      <c r="PHP241"/>
      <c r="PHQ241"/>
      <c r="PHR241"/>
      <c r="PHS241"/>
      <c r="PHT241"/>
      <c r="PHU241"/>
      <c r="PHV241"/>
      <c r="PHW241"/>
      <c r="PHX241"/>
      <c r="PHY241"/>
      <c r="PHZ241"/>
      <c r="PIA241"/>
      <c r="PIB241"/>
      <c r="PIC241"/>
      <c r="PID241"/>
      <c r="PIE241"/>
      <c r="PIF241"/>
      <c r="PIG241"/>
      <c r="PIH241"/>
      <c r="PII241"/>
      <c r="PIJ241"/>
      <c r="PIK241"/>
      <c r="PIL241"/>
      <c r="PIM241"/>
      <c r="PIN241"/>
      <c r="PIO241"/>
      <c r="PIP241"/>
      <c r="PIQ241"/>
      <c r="PIR241"/>
      <c r="PIS241"/>
      <c r="PIT241"/>
      <c r="PIU241"/>
      <c r="PIV241"/>
      <c r="PIW241"/>
      <c r="PIX241"/>
      <c r="PIY241"/>
      <c r="PIZ241"/>
      <c r="PJA241"/>
      <c r="PJB241"/>
      <c r="PJC241"/>
      <c r="PJD241"/>
      <c r="PJE241"/>
      <c r="PJF241"/>
      <c r="PJG241"/>
      <c r="PJH241"/>
      <c r="PJI241"/>
      <c r="PJJ241"/>
      <c r="PJK241"/>
      <c r="PJL241"/>
      <c r="PJM241"/>
      <c r="PJN241"/>
      <c r="PJO241"/>
      <c r="PJP241"/>
      <c r="PJQ241"/>
      <c r="PJR241"/>
      <c r="PJS241"/>
      <c r="PJT241"/>
      <c r="PJU241"/>
      <c r="PJV241"/>
      <c r="PJW241"/>
      <c r="PJX241"/>
      <c r="PJY241"/>
      <c r="PJZ241"/>
      <c r="PKA241"/>
      <c r="PKB241"/>
      <c r="PKC241"/>
      <c r="PKD241"/>
      <c r="PKE241"/>
      <c r="PKF241"/>
      <c r="PKG241"/>
      <c r="PKH241"/>
      <c r="PKI241"/>
      <c r="PKJ241"/>
      <c r="PKK241"/>
      <c r="PKL241"/>
      <c r="PKM241"/>
      <c r="PKN241"/>
      <c r="PKO241"/>
      <c r="PKP241"/>
      <c r="PKQ241"/>
      <c r="PKR241"/>
      <c r="PKS241"/>
      <c r="PKT241"/>
      <c r="PKU241"/>
      <c r="PKV241"/>
      <c r="PKW241"/>
      <c r="PKX241"/>
      <c r="PKY241"/>
      <c r="PKZ241"/>
      <c r="PLA241"/>
      <c r="PLB241"/>
      <c r="PLC241"/>
      <c r="PLD241"/>
      <c r="PLE241"/>
      <c r="PLF241"/>
      <c r="PLG241"/>
      <c r="PLH241"/>
      <c r="PLI241"/>
      <c r="PLJ241"/>
      <c r="PLK241"/>
      <c r="PLL241"/>
      <c r="PLM241"/>
      <c r="PLN241"/>
      <c r="PLO241"/>
      <c r="PLP241"/>
      <c r="PLQ241"/>
      <c r="PLR241"/>
      <c r="PLS241"/>
      <c r="PLT241"/>
      <c r="PLU241"/>
      <c r="PLV241"/>
      <c r="PLW241"/>
      <c r="PLX241"/>
      <c r="PLY241"/>
      <c r="PLZ241"/>
      <c r="PMA241"/>
      <c r="PMB241"/>
      <c r="PMC241"/>
      <c r="PMD241"/>
      <c r="PME241"/>
      <c r="PMF241"/>
      <c r="PMG241"/>
      <c r="PMH241"/>
      <c r="PMI241"/>
      <c r="PMJ241"/>
      <c r="PMK241"/>
      <c r="PML241"/>
      <c r="PMM241"/>
      <c r="PMN241"/>
      <c r="PMO241"/>
      <c r="PMP241"/>
      <c r="PMQ241"/>
      <c r="PMR241"/>
      <c r="PMS241"/>
      <c r="PMT241"/>
      <c r="PMU241"/>
      <c r="PMV241"/>
      <c r="PMW241"/>
      <c r="PMX241"/>
      <c r="PMY241"/>
      <c r="PMZ241"/>
      <c r="PNA241"/>
      <c r="PNB241"/>
      <c r="PNC241"/>
      <c r="PND241"/>
      <c r="PNE241"/>
      <c r="PNF241"/>
      <c r="PNG241"/>
      <c r="PNH241"/>
      <c r="PNI241"/>
      <c r="PNJ241"/>
      <c r="PNK241"/>
      <c r="PNL241"/>
      <c r="PNM241"/>
      <c r="PNN241"/>
      <c r="PNO241"/>
      <c r="PNP241"/>
      <c r="PNQ241"/>
      <c r="PNR241"/>
      <c r="PNS241"/>
      <c r="PNT241"/>
      <c r="PNU241"/>
      <c r="PNV241"/>
      <c r="PNW241"/>
      <c r="PNX241"/>
      <c r="PNY241"/>
      <c r="PNZ241"/>
      <c r="POA241"/>
      <c r="POB241"/>
      <c r="POC241"/>
      <c r="POD241"/>
      <c r="POE241"/>
      <c r="POF241"/>
      <c r="POG241"/>
      <c r="POH241"/>
      <c r="POI241"/>
      <c r="POJ241"/>
      <c r="POK241"/>
      <c r="POL241"/>
      <c r="POM241"/>
      <c r="PON241"/>
      <c r="POO241"/>
      <c r="POP241"/>
      <c r="POQ241"/>
      <c r="POR241"/>
      <c r="POS241"/>
      <c r="POT241"/>
      <c r="POU241"/>
      <c r="POV241"/>
      <c r="POW241"/>
      <c r="POX241"/>
      <c r="POY241"/>
      <c r="POZ241"/>
      <c r="PPA241"/>
      <c r="PPB241"/>
      <c r="PPC241"/>
      <c r="PPD241"/>
      <c r="PPE241"/>
      <c r="PPF241"/>
      <c r="PPG241"/>
      <c r="PPH241"/>
      <c r="PPI241"/>
      <c r="PPJ241"/>
      <c r="PPK241"/>
      <c r="PPL241"/>
      <c r="PPM241"/>
      <c r="PPN241"/>
      <c r="PPO241"/>
      <c r="PPP241"/>
      <c r="PPQ241"/>
      <c r="PPR241"/>
      <c r="PPS241"/>
      <c r="PPT241"/>
      <c r="PPU241"/>
      <c r="PPV241"/>
      <c r="PPW241"/>
      <c r="PPX241"/>
      <c r="PPY241"/>
      <c r="PPZ241"/>
      <c r="PQA241"/>
      <c r="PQB241"/>
      <c r="PQC241"/>
      <c r="PQD241"/>
      <c r="PQE241"/>
      <c r="PQF241"/>
      <c r="PQG241"/>
      <c r="PQH241"/>
      <c r="PQI241"/>
      <c r="PQJ241"/>
      <c r="PQK241"/>
      <c r="PQL241"/>
      <c r="PQM241"/>
      <c r="PQN241"/>
      <c r="PQO241"/>
      <c r="PQP241"/>
      <c r="PQQ241"/>
      <c r="PQR241"/>
      <c r="PQS241"/>
      <c r="PQT241"/>
      <c r="PQU241"/>
      <c r="PQV241"/>
      <c r="PQW241"/>
      <c r="PQX241"/>
      <c r="PQY241"/>
      <c r="PQZ241"/>
      <c r="PRA241"/>
      <c r="PRB241"/>
      <c r="PRC241"/>
      <c r="PRD241"/>
      <c r="PRE241"/>
      <c r="PRF241"/>
      <c r="PRG241"/>
      <c r="PRH241"/>
      <c r="PRI241"/>
      <c r="PRJ241"/>
      <c r="PRK241"/>
      <c r="PRL241"/>
      <c r="PRM241"/>
      <c r="PRN241"/>
      <c r="PRO241"/>
      <c r="PRP241"/>
      <c r="PRQ241"/>
      <c r="PRR241"/>
      <c r="PRS241"/>
      <c r="PRT241"/>
      <c r="PRU241"/>
      <c r="PRV241"/>
      <c r="PRW241"/>
      <c r="PRX241"/>
      <c r="PRY241"/>
      <c r="PRZ241"/>
      <c r="PSA241"/>
      <c r="PSB241"/>
      <c r="PSC241"/>
      <c r="PSD241"/>
      <c r="PSE241"/>
      <c r="PSF241"/>
      <c r="PSG241"/>
      <c r="PSH241"/>
      <c r="PSI241"/>
      <c r="PSJ241"/>
      <c r="PSK241"/>
      <c r="PSL241"/>
      <c r="PSM241"/>
      <c r="PSN241"/>
      <c r="PSO241"/>
      <c r="PSP241"/>
      <c r="PSQ241"/>
      <c r="PSR241"/>
      <c r="PSS241"/>
      <c r="PST241"/>
      <c r="PSU241"/>
      <c r="PSV241"/>
      <c r="PSW241"/>
      <c r="PSX241"/>
      <c r="PSY241"/>
      <c r="PSZ241"/>
      <c r="PTA241"/>
      <c r="PTB241"/>
      <c r="PTC241"/>
      <c r="PTD241"/>
      <c r="PTE241"/>
      <c r="PTF241"/>
      <c r="PTG241"/>
      <c r="PTH241"/>
      <c r="PTI241"/>
      <c r="PTJ241"/>
      <c r="PTK241"/>
      <c r="PTL241"/>
      <c r="PTM241"/>
      <c r="PTN241"/>
      <c r="PTO241"/>
      <c r="PTP241"/>
      <c r="PTQ241"/>
      <c r="PTR241"/>
      <c r="PTS241"/>
      <c r="PTT241"/>
      <c r="PTU241"/>
      <c r="PTV241"/>
      <c r="PTW241"/>
      <c r="PTX241"/>
      <c r="PTY241"/>
      <c r="PTZ241"/>
      <c r="PUA241"/>
      <c r="PUB241"/>
      <c r="PUC241"/>
      <c r="PUD241"/>
      <c r="PUE241"/>
      <c r="PUF241"/>
      <c r="PUG241"/>
      <c r="PUH241"/>
      <c r="PUI241"/>
      <c r="PUJ241"/>
      <c r="PUK241"/>
      <c r="PUL241"/>
      <c r="PUM241"/>
      <c r="PUN241"/>
      <c r="PUO241"/>
      <c r="PUP241"/>
      <c r="PUQ241"/>
      <c r="PUR241"/>
      <c r="PUS241"/>
      <c r="PUT241"/>
      <c r="PUU241"/>
      <c r="PUV241"/>
      <c r="PUW241"/>
      <c r="PUX241"/>
      <c r="PUY241"/>
      <c r="PUZ241"/>
      <c r="PVA241"/>
      <c r="PVB241"/>
      <c r="PVC241"/>
      <c r="PVD241"/>
      <c r="PVE241"/>
      <c r="PVF241"/>
      <c r="PVG241"/>
      <c r="PVH241"/>
      <c r="PVI241"/>
      <c r="PVJ241"/>
      <c r="PVK241"/>
      <c r="PVL241"/>
      <c r="PVM241"/>
      <c r="PVN241"/>
      <c r="PVO241"/>
      <c r="PVP241"/>
      <c r="PVQ241"/>
      <c r="PVR241"/>
      <c r="PVS241"/>
      <c r="PVT241"/>
      <c r="PVU241"/>
      <c r="PVV241"/>
      <c r="PVW241"/>
      <c r="PVX241"/>
      <c r="PVY241"/>
      <c r="PVZ241"/>
      <c r="PWA241"/>
      <c r="PWB241"/>
      <c r="PWC241"/>
      <c r="PWD241"/>
      <c r="PWE241"/>
      <c r="PWF241"/>
      <c r="PWG241"/>
      <c r="PWH241"/>
      <c r="PWI241"/>
      <c r="PWJ241"/>
      <c r="PWK241"/>
      <c r="PWL241"/>
      <c r="PWM241"/>
      <c r="PWN241"/>
      <c r="PWO241"/>
      <c r="PWP241"/>
      <c r="PWQ241"/>
      <c r="PWR241"/>
      <c r="PWS241"/>
      <c r="PWT241"/>
      <c r="PWU241"/>
      <c r="PWV241"/>
      <c r="PWW241"/>
      <c r="PWX241"/>
      <c r="PWY241"/>
      <c r="PWZ241"/>
      <c r="PXA241"/>
      <c r="PXB241"/>
      <c r="PXC241"/>
      <c r="PXD241"/>
      <c r="PXE241"/>
      <c r="PXF241"/>
      <c r="PXG241"/>
      <c r="PXH241"/>
      <c r="PXI241"/>
      <c r="PXJ241"/>
      <c r="PXK241"/>
      <c r="PXL241"/>
      <c r="PXM241"/>
      <c r="PXN241"/>
      <c r="PXO241"/>
      <c r="PXP241"/>
      <c r="PXQ241"/>
      <c r="PXR241"/>
      <c r="PXS241"/>
      <c r="PXT241"/>
      <c r="PXU241"/>
      <c r="PXV241"/>
      <c r="PXW241"/>
      <c r="PXX241"/>
      <c r="PXY241"/>
      <c r="PXZ241"/>
      <c r="PYA241"/>
      <c r="PYB241"/>
      <c r="PYC241"/>
      <c r="PYD241"/>
      <c r="PYE241"/>
      <c r="PYF241"/>
      <c r="PYG241"/>
      <c r="PYH241"/>
      <c r="PYI241"/>
      <c r="PYJ241"/>
      <c r="PYK241"/>
      <c r="PYL241"/>
      <c r="PYM241"/>
      <c r="PYN241"/>
      <c r="PYO241"/>
      <c r="PYP241"/>
      <c r="PYQ241"/>
      <c r="PYR241"/>
      <c r="PYS241"/>
      <c r="PYT241"/>
      <c r="PYU241"/>
      <c r="PYV241"/>
      <c r="PYW241"/>
      <c r="PYX241"/>
      <c r="PYY241"/>
      <c r="PYZ241"/>
      <c r="PZA241"/>
      <c r="PZB241"/>
      <c r="PZC241"/>
      <c r="PZD241"/>
      <c r="PZE241"/>
      <c r="PZF241"/>
      <c r="PZG241"/>
      <c r="PZH241"/>
      <c r="PZI241"/>
      <c r="PZJ241"/>
      <c r="PZK241"/>
      <c r="PZL241"/>
      <c r="PZM241"/>
      <c r="PZN241"/>
      <c r="PZO241"/>
      <c r="PZP241"/>
      <c r="PZQ241"/>
      <c r="PZR241"/>
      <c r="PZS241"/>
      <c r="PZT241"/>
      <c r="PZU241"/>
      <c r="PZV241"/>
      <c r="PZW241"/>
      <c r="PZX241"/>
      <c r="PZY241"/>
      <c r="PZZ241"/>
      <c r="QAA241"/>
      <c r="QAB241"/>
      <c r="QAC241"/>
      <c r="QAD241"/>
      <c r="QAE241"/>
      <c r="QAF241"/>
      <c r="QAG241"/>
      <c r="QAH241"/>
      <c r="QAI241"/>
      <c r="QAJ241"/>
      <c r="QAK241"/>
      <c r="QAL241"/>
      <c r="QAM241"/>
      <c r="QAN241"/>
      <c r="QAO241"/>
      <c r="QAP241"/>
      <c r="QAQ241"/>
      <c r="QAR241"/>
      <c r="QAS241"/>
      <c r="QAT241"/>
      <c r="QAU241"/>
      <c r="QAV241"/>
      <c r="QAW241"/>
      <c r="QAX241"/>
      <c r="QAY241"/>
      <c r="QAZ241"/>
      <c r="QBA241"/>
      <c r="QBB241"/>
      <c r="QBC241"/>
      <c r="QBD241"/>
      <c r="QBE241"/>
      <c r="QBF241"/>
      <c r="QBG241"/>
      <c r="QBH241"/>
      <c r="QBI241"/>
      <c r="QBJ241"/>
      <c r="QBK241"/>
      <c r="QBL241"/>
      <c r="QBM241"/>
      <c r="QBN241"/>
      <c r="QBO241"/>
      <c r="QBP241"/>
      <c r="QBQ241"/>
      <c r="QBR241"/>
      <c r="QBS241"/>
      <c r="QBT241"/>
      <c r="QBU241"/>
      <c r="QBV241"/>
      <c r="QBW241"/>
      <c r="QBX241"/>
      <c r="QBY241"/>
      <c r="QBZ241"/>
      <c r="QCA241"/>
      <c r="QCB241"/>
      <c r="QCC241"/>
      <c r="QCD241"/>
      <c r="QCE241"/>
      <c r="QCF241"/>
      <c r="QCG241"/>
      <c r="QCH241"/>
      <c r="QCI241"/>
      <c r="QCJ241"/>
      <c r="QCK241"/>
      <c r="QCL241"/>
      <c r="QCM241"/>
      <c r="QCN241"/>
      <c r="QCO241"/>
      <c r="QCP241"/>
      <c r="QCQ241"/>
      <c r="QCR241"/>
      <c r="QCS241"/>
      <c r="QCT241"/>
      <c r="QCU241"/>
      <c r="QCV241"/>
      <c r="QCW241"/>
      <c r="QCX241"/>
      <c r="QCY241"/>
      <c r="QCZ241"/>
      <c r="QDA241"/>
      <c r="QDB241"/>
      <c r="QDC241"/>
      <c r="QDD241"/>
      <c r="QDE241"/>
      <c r="QDF241"/>
      <c r="QDG241"/>
      <c r="QDH241"/>
      <c r="QDI241"/>
      <c r="QDJ241"/>
      <c r="QDK241"/>
      <c r="QDL241"/>
      <c r="QDM241"/>
      <c r="QDN241"/>
      <c r="QDO241"/>
      <c r="QDP241"/>
      <c r="QDQ241"/>
      <c r="QDR241"/>
      <c r="QDS241"/>
      <c r="QDT241"/>
      <c r="QDU241"/>
      <c r="QDV241"/>
      <c r="QDW241"/>
      <c r="QDX241"/>
      <c r="QDY241"/>
      <c r="QDZ241"/>
      <c r="QEA241"/>
      <c r="QEB241"/>
      <c r="QEC241"/>
      <c r="QED241"/>
      <c r="QEE241"/>
      <c r="QEF241"/>
      <c r="QEG241"/>
      <c r="QEH241"/>
      <c r="QEI241"/>
      <c r="QEJ241"/>
      <c r="QEK241"/>
      <c r="QEL241"/>
      <c r="QEM241"/>
      <c r="QEN241"/>
      <c r="QEO241"/>
      <c r="QEP241"/>
      <c r="QEQ241"/>
      <c r="QER241"/>
      <c r="QES241"/>
      <c r="QET241"/>
      <c r="QEU241"/>
      <c r="QEV241"/>
      <c r="QEW241"/>
      <c r="QEX241"/>
      <c r="QEY241"/>
      <c r="QEZ241"/>
      <c r="QFA241"/>
      <c r="QFB241"/>
      <c r="QFC241"/>
      <c r="QFD241"/>
      <c r="QFE241"/>
      <c r="QFF241"/>
      <c r="QFG241"/>
      <c r="QFH241"/>
      <c r="QFI241"/>
      <c r="QFJ241"/>
      <c r="QFK241"/>
      <c r="QFL241"/>
      <c r="QFM241"/>
      <c r="QFN241"/>
      <c r="QFO241"/>
      <c r="QFP241"/>
      <c r="QFQ241"/>
      <c r="QFR241"/>
      <c r="QFS241"/>
      <c r="QFT241"/>
      <c r="QFU241"/>
      <c r="QFV241"/>
      <c r="QFW241"/>
      <c r="QFX241"/>
      <c r="QFY241"/>
      <c r="QFZ241"/>
      <c r="QGA241"/>
      <c r="QGB241"/>
      <c r="QGC241"/>
      <c r="QGD241"/>
      <c r="QGE241"/>
      <c r="QGF241"/>
      <c r="QGG241"/>
      <c r="QGH241"/>
      <c r="QGI241"/>
      <c r="QGJ241"/>
      <c r="QGK241"/>
      <c r="QGL241"/>
      <c r="QGM241"/>
      <c r="QGN241"/>
      <c r="QGO241"/>
      <c r="QGP241"/>
      <c r="QGQ241"/>
      <c r="QGR241"/>
      <c r="QGS241"/>
      <c r="QGT241"/>
      <c r="QGU241"/>
      <c r="QGV241"/>
      <c r="QGW241"/>
      <c r="QGX241"/>
      <c r="QGY241"/>
      <c r="QGZ241"/>
      <c r="QHA241"/>
      <c r="QHB241"/>
      <c r="QHC241"/>
      <c r="QHD241"/>
      <c r="QHE241"/>
      <c r="QHF241"/>
      <c r="QHG241"/>
      <c r="QHH241"/>
      <c r="QHI241"/>
      <c r="QHJ241"/>
      <c r="QHK241"/>
      <c r="QHL241"/>
      <c r="QHM241"/>
      <c r="QHN241"/>
      <c r="QHO241"/>
      <c r="QHP241"/>
      <c r="QHQ241"/>
      <c r="QHR241"/>
      <c r="QHS241"/>
      <c r="QHT241"/>
      <c r="QHU241"/>
      <c r="QHV241"/>
      <c r="QHW241"/>
      <c r="QHX241"/>
      <c r="QHY241"/>
      <c r="QHZ241"/>
      <c r="QIA241"/>
      <c r="QIB241"/>
      <c r="QIC241"/>
      <c r="QID241"/>
      <c r="QIE241"/>
      <c r="QIF241"/>
      <c r="QIG241"/>
      <c r="QIH241"/>
      <c r="QII241"/>
      <c r="QIJ241"/>
      <c r="QIK241"/>
      <c r="QIL241"/>
      <c r="QIM241"/>
      <c r="QIN241"/>
      <c r="QIO241"/>
      <c r="QIP241"/>
      <c r="QIQ241"/>
      <c r="QIR241"/>
      <c r="QIS241"/>
      <c r="QIT241"/>
      <c r="QIU241"/>
      <c r="QIV241"/>
      <c r="QIW241"/>
      <c r="QIX241"/>
      <c r="QIY241"/>
      <c r="QIZ241"/>
      <c r="QJA241"/>
      <c r="QJB241"/>
      <c r="QJC241"/>
      <c r="QJD241"/>
      <c r="QJE241"/>
      <c r="QJF241"/>
      <c r="QJG241"/>
      <c r="QJH241"/>
      <c r="QJI241"/>
      <c r="QJJ241"/>
      <c r="QJK241"/>
      <c r="QJL241"/>
      <c r="QJM241"/>
      <c r="QJN241"/>
      <c r="QJO241"/>
      <c r="QJP241"/>
      <c r="QJQ241"/>
      <c r="QJR241"/>
      <c r="QJS241"/>
      <c r="QJT241"/>
      <c r="QJU241"/>
      <c r="QJV241"/>
      <c r="QJW241"/>
      <c r="QJX241"/>
      <c r="QJY241"/>
      <c r="QJZ241"/>
      <c r="QKA241"/>
      <c r="QKB241"/>
      <c r="QKC241"/>
      <c r="QKD241"/>
      <c r="QKE241"/>
      <c r="QKF241"/>
      <c r="QKG241"/>
      <c r="QKH241"/>
      <c r="QKI241"/>
      <c r="QKJ241"/>
      <c r="QKK241"/>
      <c r="QKL241"/>
      <c r="QKM241"/>
      <c r="QKN241"/>
      <c r="QKO241"/>
      <c r="QKP241"/>
      <c r="QKQ241"/>
      <c r="QKR241"/>
      <c r="QKS241"/>
      <c r="QKT241"/>
      <c r="QKU241"/>
      <c r="QKV241"/>
      <c r="QKW241"/>
      <c r="QKX241"/>
      <c r="QKY241"/>
      <c r="QKZ241"/>
      <c r="QLA241"/>
      <c r="QLB241"/>
      <c r="QLC241"/>
      <c r="QLD241"/>
      <c r="QLE241"/>
      <c r="QLF241"/>
      <c r="QLG241"/>
      <c r="QLH241"/>
      <c r="QLI241"/>
      <c r="QLJ241"/>
      <c r="QLK241"/>
      <c r="QLL241"/>
      <c r="QLM241"/>
      <c r="QLN241"/>
      <c r="QLO241"/>
      <c r="QLP241"/>
      <c r="QLQ241"/>
      <c r="QLR241"/>
      <c r="QLS241"/>
      <c r="QLT241"/>
      <c r="QLU241"/>
      <c r="QLV241"/>
      <c r="QLW241"/>
      <c r="QLX241"/>
      <c r="QLY241"/>
      <c r="QLZ241"/>
      <c r="QMA241"/>
      <c r="QMB241"/>
      <c r="QMC241"/>
      <c r="QMD241"/>
      <c r="QME241"/>
      <c r="QMF241"/>
      <c r="QMG241"/>
      <c r="QMH241"/>
      <c r="QMI241"/>
      <c r="QMJ241"/>
      <c r="QMK241"/>
      <c r="QML241"/>
      <c r="QMM241"/>
      <c r="QMN241"/>
      <c r="QMO241"/>
      <c r="QMP241"/>
      <c r="QMQ241"/>
      <c r="QMR241"/>
      <c r="QMS241"/>
      <c r="QMT241"/>
      <c r="QMU241"/>
      <c r="QMV241"/>
      <c r="QMW241"/>
      <c r="QMX241"/>
      <c r="QMY241"/>
      <c r="QMZ241"/>
      <c r="QNA241"/>
      <c r="QNB241"/>
      <c r="QNC241"/>
      <c r="QND241"/>
      <c r="QNE241"/>
      <c r="QNF241"/>
      <c r="QNG241"/>
      <c r="QNH241"/>
      <c r="QNI241"/>
      <c r="QNJ241"/>
      <c r="QNK241"/>
      <c r="QNL241"/>
      <c r="QNM241"/>
      <c r="QNN241"/>
      <c r="QNO241"/>
      <c r="QNP241"/>
      <c r="QNQ241"/>
      <c r="QNR241"/>
      <c r="QNS241"/>
      <c r="QNT241"/>
      <c r="QNU241"/>
      <c r="QNV241"/>
      <c r="QNW241"/>
      <c r="QNX241"/>
      <c r="QNY241"/>
      <c r="QNZ241"/>
      <c r="QOA241"/>
      <c r="QOB241"/>
      <c r="QOC241"/>
      <c r="QOD241"/>
      <c r="QOE241"/>
      <c r="QOF241"/>
      <c r="QOG241"/>
      <c r="QOH241"/>
      <c r="QOI241"/>
      <c r="QOJ241"/>
      <c r="QOK241"/>
      <c r="QOL241"/>
      <c r="QOM241"/>
      <c r="QON241"/>
      <c r="QOO241"/>
      <c r="QOP241"/>
      <c r="QOQ241"/>
      <c r="QOR241"/>
      <c r="QOS241"/>
      <c r="QOT241"/>
      <c r="QOU241"/>
      <c r="QOV241"/>
      <c r="QOW241"/>
      <c r="QOX241"/>
      <c r="QOY241"/>
      <c r="QOZ241"/>
      <c r="QPA241"/>
      <c r="QPB241"/>
      <c r="QPC241"/>
      <c r="QPD241"/>
      <c r="QPE241"/>
      <c r="QPF241"/>
      <c r="QPG241"/>
      <c r="QPH241"/>
      <c r="QPI241"/>
      <c r="QPJ241"/>
      <c r="QPK241"/>
      <c r="QPL241"/>
      <c r="QPM241"/>
      <c r="QPN241"/>
      <c r="QPO241"/>
      <c r="QPP241"/>
      <c r="QPQ241"/>
      <c r="QPR241"/>
      <c r="QPS241"/>
      <c r="QPT241"/>
      <c r="QPU241"/>
      <c r="QPV241"/>
      <c r="QPW241"/>
      <c r="QPX241"/>
      <c r="QPY241"/>
      <c r="QPZ241"/>
      <c r="QQA241"/>
      <c r="QQB241"/>
      <c r="QQC241"/>
      <c r="QQD241"/>
      <c r="QQE241"/>
      <c r="QQF241"/>
      <c r="QQG241"/>
      <c r="QQH241"/>
      <c r="QQI241"/>
      <c r="QQJ241"/>
      <c r="QQK241"/>
      <c r="QQL241"/>
      <c r="QQM241"/>
      <c r="QQN241"/>
      <c r="QQO241"/>
      <c r="QQP241"/>
      <c r="QQQ241"/>
      <c r="QQR241"/>
      <c r="QQS241"/>
      <c r="QQT241"/>
      <c r="QQU241"/>
      <c r="QQV241"/>
      <c r="QQW241"/>
      <c r="QQX241"/>
      <c r="QQY241"/>
      <c r="QQZ241"/>
      <c r="QRA241"/>
      <c r="QRB241"/>
      <c r="QRC241"/>
      <c r="QRD241"/>
      <c r="QRE241"/>
      <c r="QRF241"/>
      <c r="QRG241"/>
      <c r="QRH241"/>
      <c r="QRI241"/>
      <c r="QRJ241"/>
      <c r="QRK241"/>
      <c r="QRL241"/>
      <c r="QRM241"/>
      <c r="QRN241"/>
      <c r="QRO241"/>
      <c r="QRP241"/>
      <c r="QRQ241"/>
      <c r="QRR241"/>
      <c r="QRS241"/>
      <c r="QRT241"/>
      <c r="QRU241"/>
      <c r="QRV241"/>
      <c r="QRW241"/>
      <c r="QRX241"/>
      <c r="QRY241"/>
      <c r="QRZ241"/>
      <c r="QSA241"/>
      <c r="QSB241"/>
      <c r="QSC241"/>
      <c r="QSD241"/>
      <c r="QSE241"/>
      <c r="QSF241"/>
      <c r="QSG241"/>
      <c r="QSH241"/>
      <c r="QSI241"/>
      <c r="QSJ241"/>
      <c r="QSK241"/>
      <c r="QSL241"/>
      <c r="QSM241"/>
      <c r="QSN241"/>
      <c r="QSO241"/>
      <c r="QSP241"/>
      <c r="QSQ241"/>
      <c r="QSR241"/>
      <c r="QSS241"/>
      <c r="QST241"/>
      <c r="QSU241"/>
      <c r="QSV241"/>
      <c r="QSW241"/>
      <c r="QSX241"/>
      <c r="QSY241"/>
      <c r="QSZ241"/>
      <c r="QTA241"/>
      <c r="QTB241"/>
      <c r="QTC241"/>
      <c r="QTD241"/>
      <c r="QTE241"/>
      <c r="QTF241"/>
      <c r="QTG241"/>
      <c r="QTH241"/>
      <c r="QTI241"/>
      <c r="QTJ241"/>
      <c r="QTK241"/>
      <c r="QTL241"/>
      <c r="QTM241"/>
      <c r="QTN241"/>
      <c r="QTO241"/>
      <c r="QTP241"/>
      <c r="QTQ241"/>
      <c r="QTR241"/>
      <c r="QTS241"/>
      <c r="QTT241"/>
      <c r="QTU241"/>
      <c r="QTV241"/>
      <c r="QTW241"/>
      <c r="QTX241"/>
      <c r="QTY241"/>
      <c r="QTZ241"/>
      <c r="QUA241"/>
      <c r="QUB241"/>
      <c r="QUC241"/>
      <c r="QUD241"/>
      <c r="QUE241"/>
      <c r="QUF241"/>
      <c r="QUG241"/>
      <c r="QUH241"/>
      <c r="QUI241"/>
      <c r="QUJ241"/>
      <c r="QUK241"/>
      <c r="QUL241"/>
      <c r="QUM241"/>
      <c r="QUN241"/>
      <c r="QUO241"/>
      <c r="QUP241"/>
      <c r="QUQ241"/>
      <c r="QUR241"/>
      <c r="QUS241"/>
      <c r="QUT241"/>
      <c r="QUU241"/>
      <c r="QUV241"/>
      <c r="QUW241"/>
      <c r="QUX241"/>
      <c r="QUY241"/>
      <c r="QUZ241"/>
      <c r="QVA241"/>
      <c r="QVB241"/>
      <c r="QVC241"/>
      <c r="QVD241"/>
      <c r="QVE241"/>
      <c r="QVF241"/>
      <c r="QVG241"/>
      <c r="QVH241"/>
      <c r="QVI241"/>
      <c r="QVJ241"/>
      <c r="QVK241"/>
      <c r="QVL241"/>
      <c r="QVM241"/>
      <c r="QVN241"/>
      <c r="QVO241"/>
      <c r="QVP241"/>
      <c r="QVQ241"/>
      <c r="QVR241"/>
      <c r="QVS241"/>
      <c r="QVT241"/>
      <c r="QVU241"/>
      <c r="QVV241"/>
      <c r="QVW241"/>
      <c r="QVX241"/>
      <c r="QVY241"/>
      <c r="QVZ241"/>
      <c r="QWA241"/>
      <c r="QWB241"/>
      <c r="QWC241"/>
      <c r="QWD241"/>
      <c r="QWE241"/>
      <c r="QWF241"/>
      <c r="QWG241"/>
      <c r="QWH241"/>
      <c r="QWI241"/>
      <c r="QWJ241"/>
      <c r="QWK241"/>
      <c r="QWL241"/>
      <c r="QWM241"/>
      <c r="QWN241"/>
      <c r="QWO241"/>
      <c r="QWP241"/>
      <c r="QWQ241"/>
      <c r="QWR241"/>
      <c r="QWS241"/>
      <c r="QWT241"/>
      <c r="QWU241"/>
      <c r="QWV241"/>
      <c r="QWW241"/>
      <c r="QWX241"/>
      <c r="QWY241"/>
      <c r="QWZ241"/>
      <c r="QXA241"/>
      <c r="QXB241"/>
      <c r="QXC241"/>
      <c r="QXD241"/>
      <c r="QXE241"/>
      <c r="QXF241"/>
      <c r="QXG241"/>
      <c r="QXH241"/>
      <c r="QXI241"/>
      <c r="QXJ241"/>
      <c r="QXK241"/>
      <c r="QXL241"/>
      <c r="QXM241"/>
      <c r="QXN241"/>
      <c r="QXO241"/>
      <c r="QXP241"/>
      <c r="QXQ241"/>
      <c r="QXR241"/>
      <c r="QXS241"/>
      <c r="QXT241"/>
      <c r="QXU241"/>
      <c r="QXV241"/>
      <c r="QXW241"/>
      <c r="QXX241"/>
      <c r="QXY241"/>
      <c r="QXZ241"/>
      <c r="QYA241"/>
      <c r="QYB241"/>
      <c r="QYC241"/>
      <c r="QYD241"/>
      <c r="QYE241"/>
      <c r="QYF241"/>
      <c r="QYG241"/>
      <c r="QYH241"/>
      <c r="QYI241"/>
      <c r="QYJ241"/>
      <c r="QYK241"/>
      <c r="QYL241"/>
      <c r="QYM241"/>
      <c r="QYN241"/>
      <c r="QYO241"/>
      <c r="QYP241"/>
      <c r="QYQ241"/>
      <c r="QYR241"/>
      <c r="QYS241"/>
      <c r="QYT241"/>
      <c r="QYU241"/>
      <c r="QYV241"/>
      <c r="QYW241"/>
      <c r="QYX241"/>
      <c r="QYY241"/>
      <c r="QYZ241"/>
      <c r="QZA241"/>
      <c r="QZB241"/>
      <c r="QZC241"/>
      <c r="QZD241"/>
      <c r="QZE241"/>
      <c r="QZF241"/>
      <c r="QZG241"/>
      <c r="QZH241"/>
      <c r="QZI241"/>
      <c r="QZJ241"/>
      <c r="QZK241"/>
      <c r="QZL241"/>
      <c r="QZM241"/>
      <c r="QZN241"/>
      <c r="QZO241"/>
      <c r="QZP241"/>
      <c r="QZQ241"/>
      <c r="QZR241"/>
      <c r="QZS241"/>
      <c r="QZT241"/>
      <c r="QZU241"/>
      <c r="QZV241"/>
      <c r="QZW241"/>
      <c r="QZX241"/>
      <c r="QZY241"/>
      <c r="QZZ241"/>
      <c r="RAA241"/>
      <c r="RAB241"/>
      <c r="RAC241"/>
      <c r="RAD241"/>
      <c r="RAE241"/>
      <c r="RAF241"/>
      <c r="RAG241"/>
      <c r="RAH241"/>
      <c r="RAI241"/>
      <c r="RAJ241"/>
      <c r="RAK241"/>
      <c r="RAL241"/>
      <c r="RAM241"/>
      <c r="RAN241"/>
      <c r="RAO241"/>
      <c r="RAP241"/>
      <c r="RAQ241"/>
      <c r="RAR241"/>
      <c r="RAS241"/>
      <c r="RAT241"/>
      <c r="RAU241"/>
      <c r="RAV241"/>
      <c r="RAW241"/>
      <c r="RAX241"/>
      <c r="RAY241"/>
      <c r="RAZ241"/>
      <c r="RBA241"/>
      <c r="RBB241"/>
      <c r="RBC241"/>
      <c r="RBD241"/>
      <c r="RBE241"/>
      <c r="RBF241"/>
      <c r="RBG241"/>
      <c r="RBH241"/>
      <c r="RBI241"/>
      <c r="RBJ241"/>
      <c r="RBK241"/>
      <c r="RBL241"/>
      <c r="RBM241"/>
      <c r="RBN241"/>
      <c r="RBO241"/>
      <c r="RBP241"/>
      <c r="RBQ241"/>
      <c r="RBR241"/>
      <c r="RBS241"/>
      <c r="RBT241"/>
      <c r="RBU241"/>
      <c r="RBV241"/>
      <c r="RBW241"/>
      <c r="RBX241"/>
      <c r="RBY241"/>
      <c r="RBZ241"/>
      <c r="RCA241"/>
      <c r="RCB241"/>
      <c r="RCC241"/>
      <c r="RCD241"/>
      <c r="RCE241"/>
      <c r="RCF241"/>
      <c r="RCG241"/>
      <c r="RCH241"/>
      <c r="RCI241"/>
      <c r="RCJ241"/>
      <c r="RCK241"/>
      <c r="RCL241"/>
      <c r="RCM241"/>
      <c r="RCN241"/>
      <c r="RCO241"/>
      <c r="RCP241"/>
      <c r="RCQ241"/>
      <c r="RCR241"/>
      <c r="RCS241"/>
      <c r="RCT241"/>
      <c r="RCU241"/>
      <c r="RCV241"/>
      <c r="RCW241"/>
      <c r="RCX241"/>
      <c r="RCY241"/>
      <c r="RCZ241"/>
      <c r="RDA241"/>
      <c r="RDB241"/>
      <c r="RDC241"/>
      <c r="RDD241"/>
      <c r="RDE241"/>
      <c r="RDF241"/>
      <c r="RDG241"/>
      <c r="RDH241"/>
      <c r="RDI241"/>
      <c r="RDJ241"/>
      <c r="RDK241"/>
      <c r="RDL241"/>
      <c r="RDM241"/>
      <c r="RDN241"/>
      <c r="RDO241"/>
      <c r="RDP241"/>
      <c r="RDQ241"/>
      <c r="RDR241"/>
      <c r="RDS241"/>
      <c r="RDT241"/>
      <c r="RDU241"/>
      <c r="RDV241"/>
      <c r="RDW241"/>
      <c r="RDX241"/>
      <c r="RDY241"/>
      <c r="RDZ241"/>
      <c r="REA241"/>
      <c r="REB241"/>
      <c r="REC241"/>
      <c r="RED241"/>
      <c r="REE241"/>
      <c r="REF241"/>
      <c r="REG241"/>
      <c r="REH241"/>
      <c r="REI241"/>
      <c r="REJ241"/>
      <c r="REK241"/>
      <c r="REL241"/>
      <c r="REM241"/>
      <c r="REN241"/>
      <c r="REO241"/>
      <c r="REP241"/>
      <c r="REQ241"/>
      <c r="RER241"/>
      <c r="RES241"/>
      <c r="RET241"/>
      <c r="REU241"/>
      <c r="REV241"/>
      <c r="REW241"/>
      <c r="REX241"/>
      <c r="REY241"/>
      <c r="REZ241"/>
      <c r="RFA241"/>
      <c r="RFB241"/>
      <c r="RFC241"/>
      <c r="RFD241"/>
      <c r="RFE241"/>
      <c r="RFF241"/>
      <c r="RFG241"/>
      <c r="RFH241"/>
      <c r="RFI241"/>
      <c r="RFJ241"/>
      <c r="RFK241"/>
      <c r="RFL241"/>
      <c r="RFM241"/>
      <c r="RFN241"/>
      <c r="RFO241"/>
      <c r="RFP241"/>
      <c r="RFQ241"/>
      <c r="RFR241"/>
      <c r="RFS241"/>
      <c r="RFT241"/>
      <c r="RFU241"/>
      <c r="RFV241"/>
      <c r="RFW241"/>
      <c r="RFX241"/>
      <c r="RFY241"/>
      <c r="RFZ241"/>
      <c r="RGA241"/>
      <c r="RGB241"/>
      <c r="RGC241"/>
      <c r="RGD241"/>
      <c r="RGE241"/>
      <c r="RGF241"/>
      <c r="RGG241"/>
      <c r="RGH241"/>
      <c r="RGI241"/>
      <c r="RGJ241"/>
      <c r="RGK241"/>
      <c r="RGL241"/>
      <c r="RGM241"/>
      <c r="RGN241"/>
      <c r="RGO241"/>
      <c r="RGP241"/>
      <c r="RGQ241"/>
      <c r="RGR241"/>
      <c r="RGS241"/>
      <c r="RGT241"/>
      <c r="RGU241"/>
      <c r="RGV241"/>
      <c r="RGW241"/>
      <c r="RGX241"/>
      <c r="RGY241"/>
      <c r="RGZ241"/>
      <c r="RHA241"/>
      <c r="RHB241"/>
      <c r="RHC241"/>
      <c r="RHD241"/>
      <c r="RHE241"/>
      <c r="RHF241"/>
      <c r="RHG241"/>
      <c r="RHH241"/>
      <c r="RHI241"/>
      <c r="RHJ241"/>
      <c r="RHK241"/>
      <c r="RHL241"/>
      <c r="RHM241"/>
      <c r="RHN241"/>
      <c r="RHO241"/>
      <c r="RHP241"/>
      <c r="RHQ241"/>
      <c r="RHR241"/>
      <c r="RHS241"/>
      <c r="RHT241"/>
      <c r="RHU241"/>
      <c r="RHV241"/>
      <c r="RHW241"/>
      <c r="RHX241"/>
      <c r="RHY241"/>
      <c r="RHZ241"/>
      <c r="RIA241"/>
      <c r="RIB241"/>
      <c r="RIC241"/>
      <c r="RID241"/>
      <c r="RIE241"/>
      <c r="RIF241"/>
      <c r="RIG241"/>
      <c r="RIH241"/>
      <c r="RII241"/>
      <c r="RIJ241"/>
      <c r="RIK241"/>
      <c r="RIL241"/>
      <c r="RIM241"/>
      <c r="RIN241"/>
      <c r="RIO241"/>
      <c r="RIP241"/>
      <c r="RIQ241"/>
      <c r="RIR241"/>
      <c r="RIS241"/>
      <c r="RIT241"/>
      <c r="RIU241"/>
      <c r="RIV241"/>
      <c r="RIW241"/>
      <c r="RIX241"/>
      <c r="RIY241"/>
      <c r="RIZ241"/>
      <c r="RJA241"/>
      <c r="RJB241"/>
      <c r="RJC241"/>
      <c r="RJD241"/>
      <c r="RJE241"/>
      <c r="RJF241"/>
      <c r="RJG241"/>
      <c r="RJH241"/>
      <c r="RJI241"/>
      <c r="RJJ241"/>
      <c r="RJK241"/>
      <c r="RJL241"/>
      <c r="RJM241"/>
      <c r="RJN241"/>
      <c r="RJO241"/>
      <c r="RJP241"/>
      <c r="RJQ241"/>
      <c r="RJR241"/>
      <c r="RJS241"/>
      <c r="RJT241"/>
      <c r="RJU241"/>
      <c r="RJV241"/>
      <c r="RJW241"/>
      <c r="RJX241"/>
      <c r="RJY241"/>
      <c r="RJZ241"/>
      <c r="RKA241"/>
      <c r="RKB241"/>
      <c r="RKC241"/>
      <c r="RKD241"/>
      <c r="RKE241"/>
      <c r="RKF241"/>
      <c r="RKG241"/>
      <c r="RKH241"/>
      <c r="RKI241"/>
      <c r="RKJ241"/>
      <c r="RKK241"/>
      <c r="RKL241"/>
      <c r="RKM241"/>
      <c r="RKN241"/>
      <c r="RKO241"/>
      <c r="RKP241"/>
      <c r="RKQ241"/>
      <c r="RKR241"/>
      <c r="RKS241"/>
      <c r="RKT241"/>
      <c r="RKU241"/>
      <c r="RKV241"/>
      <c r="RKW241"/>
      <c r="RKX241"/>
      <c r="RKY241"/>
      <c r="RKZ241"/>
      <c r="RLA241"/>
      <c r="RLB241"/>
      <c r="RLC241"/>
      <c r="RLD241"/>
      <c r="RLE241"/>
      <c r="RLF241"/>
      <c r="RLG241"/>
      <c r="RLH241"/>
      <c r="RLI241"/>
      <c r="RLJ241"/>
      <c r="RLK241"/>
      <c r="RLL241"/>
      <c r="RLM241"/>
      <c r="RLN241"/>
      <c r="RLO241"/>
      <c r="RLP241"/>
      <c r="RLQ241"/>
      <c r="RLR241"/>
      <c r="RLS241"/>
      <c r="RLT241"/>
      <c r="RLU241"/>
      <c r="RLV241"/>
      <c r="RLW241"/>
      <c r="RLX241"/>
      <c r="RLY241"/>
      <c r="RLZ241"/>
      <c r="RMA241"/>
      <c r="RMB241"/>
      <c r="RMC241"/>
      <c r="RMD241"/>
      <c r="RME241"/>
      <c r="RMF241"/>
      <c r="RMG241"/>
      <c r="RMH241"/>
      <c r="RMI241"/>
      <c r="RMJ241"/>
      <c r="RMK241"/>
      <c r="RML241"/>
      <c r="RMM241"/>
      <c r="RMN241"/>
      <c r="RMO241"/>
      <c r="RMP241"/>
      <c r="RMQ241"/>
      <c r="RMR241"/>
      <c r="RMS241"/>
      <c r="RMT241"/>
      <c r="RMU241"/>
      <c r="RMV241"/>
      <c r="RMW241"/>
      <c r="RMX241"/>
      <c r="RMY241"/>
      <c r="RMZ241"/>
      <c r="RNA241"/>
      <c r="RNB241"/>
      <c r="RNC241"/>
      <c r="RND241"/>
      <c r="RNE241"/>
      <c r="RNF241"/>
      <c r="RNG241"/>
      <c r="RNH241"/>
      <c r="RNI241"/>
      <c r="RNJ241"/>
      <c r="RNK241"/>
      <c r="RNL241"/>
      <c r="RNM241"/>
      <c r="RNN241"/>
      <c r="RNO241"/>
      <c r="RNP241"/>
      <c r="RNQ241"/>
      <c r="RNR241"/>
      <c r="RNS241"/>
      <c r="RNT241"/>
      <c r="RNU241"/>
      <c r="RNV241"/>
      <c r="RNW241"/>
      <c r="RNX241"/>
      <c r="RNY241"/>
      <c r="RNZ241"/>
      <c r="ROA241"/>
      <c r="ROB241"/>
      <c r="ROC241"/>
      <c r="ROD241"/>
      <c r="ROE241"/>
      <c r="ROF241"/>
      <c r="ROG241"/>
      <c r="ROH241"/>
      <c r="ROI241"/>
      <c r="ROJ241"/>
      <c r="ROK241"/>
      <c r="ROL241"/>
      <c r="ROM241"/>
      <c r="RON241"/>
      <c r="ROO241"/>
      <c r="ROP241"/>
      <c r="ROQ241"/>
      <c r="ROR241"/>
      <c r="ROS241"/>
      <c r="ROT241"/>
      <c r="ROU241"/>
      <c r="ROV241"/>
      <c r="ROW241"/>
      <c r="ROX241"/>
      <c r="ROY241"/>
      <c r="ROZ241"/>
      <c r="RPA241"/>
      <c r="RPB241"/>
      <c r="RPC241"/>
      <c r="RPD241"/>
      <c r="RPE241"/>
      <c r="RPF241"/>
      <c r="RPG241"/>
      <c r="RPH241"/>
      <c r="RPI241"/>
      <c r="RPJ241"/>
      <c r="RPK241"/>
      <c r="RPL241"/>
      <c r="RPM241"/>
      <c r="RPN241"/>
      <c r="RPO241"/>
      <c r="RPP241"/>
      <c r="RPQ241"/>
      <c r="RPR241"/>
      <c r="RPS241"/>
      <c r="RPT241"/>
      <c r="RPU241"/>
      <c r="RPV241"/>
      <c r="RPW241"/>
      <c r="RPX241"/>
      <c r="RPY241"/>
      <c r="RPZ241"/>
      <c r="RQA241"/>
      <c r="RQB241"/>
      <c r="RQC241"/>
      <c r="RQD241"/>
      <c r="RQE241"/>
      <c r="RQF241"/>
      <c r="RQG241"/>
      <c r="RQH241"/>
      <c r="RQI241"/>
      <c r="RQJ241"/>
      <c r="RQK241"/>
      <c r="RQL241"/>
      <c r="RQM241"/>
      <c r="RQN241"/>
      <c r="RQO241"/>
      <c r="RQP241"/>
      <c r="RQQ241"/>
      <c r="RQR241"/>
      <c r="RQS241"/>
      <c r="RQT241"/>
      <c r="RQU241"/>
      <c r="RQV241"/>
      <c r="RQW241"/>
      <c r="RQX241"/>
      <c r="RQY241"/>
      <c r="RQZ241"/>
      <c r="RRA241"/>
      <c r="RRB241"/>
      <c r="RRC241"/>
      <c r="RRD241"/>
      <c r="RRE241"/>
      <c r="RRF241"/>
      <c r="RRG241"/>
      <c r="RRH241"/>
      <c r="RRI241"/>
      <c r="RRJ241"/>
      <c r="RRK241"/>
      <c r="RRL241"/>
      <c r="RRM241"/>
      <c r="RRN241"/>
      <c r="RRO241"/>
      <c r="RRP241"/>
      <c r="RRQ241"/>
      <c r="RRR241"/>
      <c r="RRS241"/>
      <c r="RRT241"/>
      <c r="RRU241"/>
      <c r="RRV241"/>
      <c r="RRW241"/>
      <c r="RRX241"/>
      <c r="RRY241"/>
      <c r="RRZ241"/>
      <c r="RSA241"/>
      <c r="RSB241"/>
      <c r="RSC241"/>
      <c r="RSD241"/>
      <c r="RSE241"/>
      <c r="RSF241"/>
      <c r="RSG241"/>
      <c r="RSH241"/>
      <c r="RSI241"/>
      <c r="RSJ241"/>
      <c r="RSK241"/>
      <c r="RSL241"/>
      <c r="RSM241"/>
      <c r="RSN241"/>
      <c r="RSO241"/>
      <c r="RSP241"/>
      <c r="RSQ241"/>
      <c r="RSR241"/>
      <c r="RSS241"/>
      <c r="RST241"/>
      <c r="RSU241"/>
      <c r="RSV241"/>
      <c r="RSW241"/>
      <c r="RSX241"/>
      <c r="RSY241"/>
      <c r="RSZ241"/>
      <c r="RTA241"/>
      <c r="RTB241"/>
      <c r="RTC241"/>
      <c r="RTD241"/>
      <c r="RTE241"/>
      <c r="RTF241"/>
      <c r="RTG241"/>
      <c r="RTH241"/>
      <c r="RTI241"/>
      <c r="RTJ241"/>
      <c r="RTK241"/>
      <c r="RTL241"/>
      <c r="RTM241"/>
      <c r="RTN241"/>
      <c r="RTO241"/>
      <c r="RTP241"/>
      <c r="RTQ241"/>
      <c r="RTR241"/>
      <c r="RTS241"/>
      <c r="RTT241"/>
      <c r="RTU241"/>
      <c r="RTV241"/>
      <c r="RTW241"/>
      <c r="RTX241"/>
      <c r="RTY241"/>
      <c r="RTZ241"/>
      <c r="RUA241"/>
      <c r="RUB241"/>
      <c r="RUC241"/>
      <c r="RUD241"/>
      <c r="RUE241"/>
      <c r="RUF241"/>
      <c r="RUG241"/>
      <c r="RUH241"/>
      <c r="RUI241"/>
      <c r="RUJ241"/>
      <c r="RUK241"/>
      <c r="RUL241"/>
      <c r="RUM241"/>
      <c r="RUN241"/>
      <c r="RUO241"/>
      <c r="RUP241"/>
      <c r="RUQ241"/>
      <c r="RUR241"/>
      <c r="RUS241"/>
      <c r="RUT241"/>
      <c r="RUU241"/>
      <c r="RUV241"/>
      <c r="RUW241"/>
      <c r="RUX241"/>
      <c r="RUY241"/>
      <c r="RUZ241"/>
      <c r="RVA241"/>
      <c r="RVB241"/>
      <c r="RVC241"/>
      <c r="RVD241"/>
      <c r="RVE241"/>
      <c r="RVF241"/>
      <c r="RVG241"/>
      <c r="RVH241"/>
      <c r="RVI241"/>
      <c r="RVJ241"/>
      <c r="RVK241"/>
      <c r="RVL241"/>
      <c r="RVM241"/>
      <c r="RVN241"/>
      <c r="RVO241"/>
      <c r="RVP241"/>
      <c r="RVQ241"/>
      <c r="RVR241"/>
      <c r="RVS241"/>
      <c r="RVT241"/>
      <c r="RVU241"/>
      <c r="RVV241"/>
      <c r="RVW241"/>
      <c r="RVX241"/>
      <c r="RVY241"/>
      <c r="RVZ241"/>
      <c r="RWA241"/>
      <c r="RWB241"/>
      <c r="RWC241"/>
      <c r="RWD241"/>
      <c r="RWE241"/>
      <c r="RWF241"/>
      <c r="RWG241"/>
      <c r="RWH241"/>
      <c r="RWI241"/>
      <c r="RWJ241"/>
      <c r="RWK241"/>
      <c r="RWL241"/>
      <c r="RWM241"/>
      <c r="RWN241"/>
      <c r="RWO241"/>
      <c r="RWP241"/>
      <c r="RWQ241"/>
      <c r="RWR241"/>
      <c r="RWS241"/>
      <c r="RWT241"/>
      <c r="RWU241"/>
      <c r="RWV241"/>
      <c r="RWW241"/>
      <c r="RWX241"/>
      <c r="RWY241"/>
      <c r="RWZ241"/>
      <c r="RXA241"/>
      <c r="RXB241"/>
      <c r="RXC241"/>
      <c r="RXD241"/>
      <c r="RXE241"/>
      <c r="RXF241"/>
      <c r="RXG241"/>
      <c r="RXH241"/>
      <c r="RXI241"/>
      <c r="RXJ241"/>
      <c r="RXK241"/>
      <c r="RXL241"/>
      <c r="RXM241"/>
      <c r="RXN241"/>
      <c r="RXO241"/>
      <c r="RXP241"/>
      <c r="RXQ241"/>
      <c r="RXR241"/>
      <c r="RXS241"/>
      <c r="RXT241"/>
      <c r="RXU241"/>
      <c r="RXV241"/>
      <c r="RXW241"/>
      <c r="RXX241"/>
      <c r="RXY241"/>
      <c r="RXZ241"/>
      <c r="RYA241"/>
      <c r="RYB241"/>
      <c r="RYC241"/>
      <c r="RYD241"/>
      <c r="RYE241"/>
      <c r="RYF241"/>
      <c r="RYG241"/>
      <c r="RYH241"/>
      <c r="RYI241"/>
      <c r="RYJ241"/>
      <c r="RYK241"/>
      <c r="RYL241"/>
      <c r="RYM241"/>
      <c r="RYN241"/>
      <c r="RYO241"/>
      <c r="RYP241"/>
      <c r="RYQ241"/>
      <c r="RYR241"/>
      <c r="RYS241"/>
      <c r="RYT241"/>
      <c r="RYU241"/>
      <c r="RYV241"/>
      <c r="RYW241"/>
      <c r="RYX241"/>
      <c r="RYY241"/>
      <c r="RYZ241"/>
      <c r="RZA241"/>
      <c r="RZB241"/>
      <c r="RZC241"/>
      <c r="RZD241"/>
      <c r="RZE241"/>
      <c r="RZF241"/>
      <c r="RZG241"/>
      <c r="RZH241"/>
      <c r="RZI241"/>
      <c r="RZJ241"/>
      <c r="RZK241"/>
      <c r="RZL241"/>
      <c r="RZM241"/>
      <c r="RZN241"/>
      <c r="RZO241"/>
      <c r="RZP241"/>
      <c r="RZQ241"/>
      <c r="RZR241"/>
      <c r="RZS241"/>
      <c r="RZT241"/>
      <c r="RZU241"/>
      <c r="RZV241"/>
      <c r="RZW241"/>
      <c r="RZX241"/>
      <c r="RZY241"/>
      <c r="RZZ241"/>
      <c r="SAA241"/>
      <c r="SAB241"/>
      <c r="SAC241"/>
      <c r="SAD241"/>
      <c r="SAE241"/>
      <c r="SAF241"/>
      <c r="SAG241"/>
      <c r="SAH241"/>
      <c r="SAI241"/>
      <c r="SAJ241"/>
      <c r="SAK241"/>
      <c r="SAL241"/>
      <c r="SAM241"/>
      <c r="SAN241"/>
      <c r="SAO241"/>
      <c r="SAP241"/>
      <c r="SAQ241"/>
      <c r="SAR241"/>
      <c r="SAS241"/>
      <c r="SAT241"/>
      <c r="SAU241"/>
      <c r="SAV241"/>
      <c r="SAW241"/>
      <c r="SAX241"/>
      <c r="SAY241"/>
      <c r="SAZ241"/>
      <c r="SBA241"/>
      <c r="SBB241"/>
      <c r="SBC241"/>
      <c r="SBD241"/>
      <c r="SBE241"/>
      <c r="SBF241"/>
      <c r="SBG241"/>
      <c r="SBH241"/>
      <c r="SBI241"/>
      <c r="SBJ241"/>
      <c r="SBK241"/>
      <c r="SBL241"/>
      <c r="SBM241"/>
      <c r="SBN241"/>
      <c r="SBO241"/>
      <c r="SBP241"/>
      <c r="SBQ241"/>
      <c r="SBR241"/>
      <c r="SBS241"/>
      <c r="SBT241"/>
      <c r="SBU241"/>
      <c r="SBV241"/>
      <c r="SBW241"/>
      <c r="SBX241"/>
      <c r="SBY241"/>
      <c r="SBZ241"/>
      <c r="SCA241"/>
      <c r="SCB241"/>
      <c r="SCC241"/>
      <c r="SCD241"/>
      <c r="SCE241"/>
      <c r="SCF241"/>
      <c r="SCG241"/>
      <c r="SCH241"/>
      <c r="SCI241"/>
      <c r="SCJ241"/>
      <c r="SCK241"/>
      <c r="SCL241"/>
      <c r="SCM241"/>
      <c r="SCN241"/>
      <c r="SCO241"/>
      <c r="SCP241"/>
      <c r="SCQ241"/>
      <c r="SCR241"/>
      <c r="SCS241"/>
      <c r="SCT241"/>
      <c r="SCU241"/>
      <c r="SCV241"/>
      <c r="SCW241"/>
      <c r="SCX241"/>
      <c r="SCY241"/>
      <c r="SCZ241"/>
      <c r="SDA241"/>
      <c r="SDB241"/>
      <c r="SDC241"/>
      <c r="SDD241"/>
      <c r="SDE241"/>
      <c r="SDF241"/>
      <c r="SDG241"/>
      <c r="SDH241"/>
      <c r="SDI241"/>
      <c r="SDJ241"/>
      <c r="SDK241"/>
      <c r="SDL241"/>
      <c r="SDM241"/>
      <c r="SDN241"/>
      <c r="SDO241"/>
      <c r="SDP241"/>
      <c r="SDQ241"/>
      <c r="SDR241"/>
      <c r="SDS241"/>
      <c r="SDT241"/>
      <c r="SDU241"/>
      <c r="SDV241"/>
      <c r="SDW241"/>
      <c r="SDX241"/>
      <c r="SDY241"/>
      <c r="SDZ241"/>
      <c r="SEA241"/>
      <c r="SEB241"/>
      <c r="SEC241"/>
      <c r="SED241"/>
      <c r="SEE241"/>
      <c r="SEF241"/>
      <c r="SEG241"/>
      <c r="SEH241"/>
      <c r="SEI241"/>
      <c r="SEJ241"/>
      <c r="SEK241"/>
      <c r="SEL241"/>
      <c r="SEM241"/>
      <c r="SEN241"/>
      <c r="SEO241"/>
      <c r="SEP241"/>
      <c r="SEQ241"/>
      <c r="SER241"/>
      <c r="SES241"/>
      <c r="SET241"/>
      <c r="SEU241"/>
      <c r="SEV241"/>
      <c r="SEW241"/>
      <c r="SEX241"/>
      <c r="SEY241"/>
      <c r="SEZ241"/>
      <c r="SFA241"/>
      <c r="SFB241"/>
      <c r="SFC241"/>
      <c r="SFD241"/>
      <c r="SFE241"/>
      <c r="SFF241"/>
      <c r="SFG241"/>
      <c r="SFH241"/>
      <c r="SFI241"/>
      <c r="SFJ241"/>
      <c r="SFK241"/>
      <c r="SFL241"/>
      <c r="SFM241"/>
      <c r="SFN241"/>
      <c r="SFO241"/>
      <c r="SFP241"/>
      <c r="SFQ241"/>
      <c r="SFR241"/>
      <c r="SFS241"/>
      <c r="SFT241"/>
      <c r="SFU241"/>
      <c r="SFV241"/>
      <c r="SFW241"/>
      <c r="SFX241"/>
      <c r="SFY241"/>
      <c r="SFZ241"/>
      <c r="SGA241"/>
      <c r="SGB241"/>
      <c r="SGC241"/>
      <c r="SGD241"/>
      <c r="SGE241"/>
      <c r="SGF241"/>
      <c r="SGG241"/>
      <c r="SGH241"/>
      <c r="SGI241"/>
      <c r="SGJ241"/>
      <c r="SGK241"/>
      <c r="SGL241"/>
      <c r="SGM241"/>
      <c r="SGN241"/>
      <c r="SGO241"/>
      <c r="SGP241"/>
      <c r="SGQ241"/>
      <c r="SGR241"/>
      <c r="SGS241"/>
      <c r="SGT241"/>
      <c r="SGU241"/>
      <c r="SGV241"/>
      <c r="SGW241"/>
      <c r="SGX241"/>
      <c r="SGY241"/>
      <c r="SGZ241"/>
      <c r="SHA241"/>
      <c r="SHB241"/>
      <c r="SHC241"/>
      <c r="SHD241"/>
      <c r="SHE241"/>
      <c r="SHF241"/>
      <c r="SHG241"/>
      <c r="SHH241"/>
      <c r="SHI241"/>
      <c r="SHJ241"/>
      <c r="SHK241"/>
      <c r="SHL241"/>
      <c r="SHM241"/>
      <c r="SHN241"/>
      <c r="SHO241"/>
      <c r="SHP241"/>
      <c r="SHQ241"/>
      <c r="SHR241"/>
      <c r="SHS241"/>
      <c r="SHT241"/>
      <c r="SHU241"/>
      <c r="SHV241"/>
      <c r="SHW241"/>
      <c r="SHX241"/>
      <c r="SHY241"/>
      <c r="SHZ241"/>
      <c r="SIA241"/>
      <c r="SIB241"/>
      <c r="SIC241"/>
      <c r="SID241"/>
      <c r="SIE241"/>
      <c r="SIF241"/>
      <c r="SIG241"/>
      <c r="SIH241"/>
      <c r="SII241"/>
      <c r="SIJ241"/>
      <c r="SIK241"/>
      <c r="SIL241"/>
      <c r="SIM241"/>
      <c r="SIN241"/>
      <c r="SIO241"/>
      <c r="SIP241"/>
      <c r="SIQ241"/>
      <c r="SIR241"/>
      <c r="SIS241"/>
      <c r="SIT241"/>
      <c r="SIU241"/>
      <c r="SIV241"/>
      <c r="SIW241"/>
      <c r="SIX241"/>
      <c r="SIY241"/>
      <c r="SIZ241"/>
      <c r="SJA241"/>
      <c r="SJB241"/>
      <c r="SJC241"/>
      <c r="SJD241"/>
      <c r="SJE241"/>
      <c r="SJF241"/>
      <c r="SJG241"/>
      <c r="SJH241"/>
      <c r="SJI241"/>
      <c r="SJJ241"/>
      <c r="SJK241"/>
      <c r="SJL241"/>
      <c r="SJM241"/>
      <c r="SJN241"/>
      <c r="SJO241"/>
      <c r="SJP241"/>
      <c r="SJQ241"/>
      <c r="SJR241"/>
      <c r="SJS241"/>
      <c r="SJT241"/>
      <c r="SJU241"/>
      <c r="SJV241"/>
      <c r="SJW241"/>
      <c r="SJX241"/>
      <c r="SJY241"/>
      <c r="SJZ241"/>
      <c r="SKA241"/>
      <c r="SKB241"/>
      <c r="SKC241"/>
      <c r="SKD241"/>
      <c r="SKE241"/>
      <c r="SKF241"/>
      <c r="SKG241"/>
      <c r="SKH241"/>
      <c r="SKI241"/>
      <c r="SKJ241"/>
      <c r="SKK241"/>
      <c r="SKL241"/>
      <c r="SKM241"/>
      <c r="SKN241"/>
      <c r="SKO241"/>
      <c r="SKP241"/>
      <c r="SKQ241"/>
      <c r="SKR241"/>
      <c r="SKS241"/>
      <c r="SKT241"/>
      <c r="SKU241"/>
      <c r="SKV241"/>
      <c r="SKW241"/>
      <c r="SKX241"/>
      <c r="SKY241"/>
      <c r="SKZ241"/>
      <c r="SLA241"/>
      <c r="SLB241"/>
      <c r="SLC241"/>
      <c r="SLD241"/>
      <c r="SLE241"/>
      <c r="SLF241"/>
      <c r="SLG241"/>
      <c r="SLH241"/>
      <c r="SLI241"/>
      <c r="SLJ241"/>
      <c r="SLK241"/>
      <c r="SLL241"/>
      <c r="SLM241"/>
      <c r="SLN241"/>
      <c r="SLO241"/>
      <c r="SLP241"/>
      <c r="SLQ241"/>
      <c r="SLR241"/>
      <c r="SLS241"/>
      <c r="SLT241"/>
      <c r="SLU241"/>
      <c r="SLV241"/>
      <c r="SLW241"/>
      <c r="SLX241"/>
      <c r="SLY241"/>
      <c r="SLZ241"/>
      <c r="SMA241"/>
      <c r="SMB241"/>
      <c r="SMC241"/>
      <c r="SMD241"/>
      <c r="SME241"/>
      <c r="SMF241"/>
      <c r="SMG241"/>
      <c r="SMH241"/>
      <c r="SMI241"/>
      <c r="SMJ241"/>
      <c r="SMK241"/>
      <c r="SML241"/>
      <c r="SMM241"/>
      <c r="SMN241"/>
      <c r="SMO241"/>
      <c r="SMP241"/>
      <c r="SMQ241"/>
      <c r="SMR241"/>
      <c r="SMS241"/>
      <c r="SMT241"/>
      <c r="SMU241"/>
      <c r="SMV241"/>
      <c r="SMW241"/>
      <c r="SMX241"/>
      <c r="SMY241"/>
      <c r="SMZ241"/>
      <c r="SNA241"/>
      <c r="SNB241"/>
      <c r="SNC241"/>
      <c r="SND241"/>
      <c r="SNE241"/>
      <c r="SNF241"/>
      <c r="SNG241"/>
      <c r="SNH241"/>
      <c r="SNI241"/>
      <c r="SNJ241"/>
      <c r="SNK241"/>
      <c r="SNL241"/>
      <c r="SNM241"/>
      <c r="SNN241"/>
      <c r="SNO241"/>
      <c r="SNP241"/>
      <c r="SNQ241"/>
      <c r="SNR241"/>
      <c r="SNS241"/>
      <c r="SNT241"/>
      <c r="SNU241"/>
      <c r="SNV241"/>
      <c r="SNW241"/>
      <c r="SNX241"/>
      <c r="SNY241"/>
      <c r="SNZ241"/>
      <c r="SOA241"/>
      <c r="SOB241"/>
      <c r="SOC241"/>
      <c r="SOD241"/>
      <c r="SOE241"/>
      <c r="SOF241"/>
      <c r="SOG241"/>
      <c r="SOH241"/>
      <c r="SOI241"/>
      <c r="SOJ241"/>
      <c r="SOK241"/>
      <c r="SOL241"/>
      <c r="SOM241"/>
      <c r="SON241"/>
      <c r="SOO241"/>
      <c r="SOP241"/>
      <c r="SOQ241"/>
      <c r="SOR241"/>
      <c r="SOS241"/>
      <c r="SOT241"/>
      <c r="SOU241"/>
      <c r="SOV241"/>
      <c r="SOW241"/>
      <c r="SOX241"/>
      <c r="SOY241"/>
      <c r="SOZ241"/>
      <c r="SPA241"/>
      <c r="SPB241"/>
      <c r="SPC241"/>
      <c r="SPD241"/>
      <c r="SPE241"/>
      <c r="SPF241"/>
      <c r="SPG241"/>
      <c r="SPH241"/>
      <c r="SPI241"/>
      <c r="SPJ241"/>
      <c r="SPK241"/>
      <c r="SPL241"/>
      <c r="SPM241"/>
      <c r="SPN241"/>
      <c r="SPO241"/>
      <c r="SPP241"/>
      <c r="SPQ241"/>
      <c r="SPR241"/>
      <c r="SPS241"/>
      <c r="SPT241"/>
      <c r="SPU241"/>
      <c r="SPV241"/>
      <c r="SPW241"/>
      <c r="SPX241"/>
      <c r="SPY241"/>
      <c r="SPZ241"/>
      <c r="SQA241"/>
      <c r="SQB241"/>
      <c r="SQC241"/>
      <c r="SQD241"/>
      <c r="SQE241"/>
      <c r="SQF241"/>
      <c r="SQG241"/>
      <c r="SQH241"/>
      <c r="SQI241"/>
      <c r="SQJ241"/>
      <c r="SQK241"/>
      <c r="SQL241"/>
      <c r="SQM241"/>
      <c r="SQN241"/>
      <c r="SQO241"/>
      <c r="SQP241"/>
      <c r="SQQ241"/>
      <c r="SQR241"/>
      <c r="SQS241"/>
      <c r="SQT241"/>
      <c r="SQU241"/>
      <c r="SQV241"/>
      <c r="SQW241"/>
      <c r="SQX241"/>
      <c r="SQY241"/>
      <c r="SQZ241"/>
      <c r="SRA241"/>
      <c r="SRB241"/>
      <c r="SRC241"/>
      <c r="SRD241"/>
      <c r="SRE241"/>
      <c r="SRF241"/>
      <c r="SRG241"/>
      <c r="SRH241"/>
      <c r="SRI241"/>
      <c r="SRJ241"/>
      <c r="SRK241"/>
      <c r="SRL241"/>
      <c r="SRM241"/>
      <c r="SRN241"/>
      <c r="SRO241"/>
      <c r="SRP241"/>
      <c r="SRQ241"/>
      <c r="SRR241"/>
      <c r="SRS241"/>
      <c r="SRT241"/>
      <c r="SRU241"/>
      <c r="SRV241"/>
      <c r="SRW241"/>
      <c r="SRX241"/>
      <c r="SRY241"/>
      <c r="SRZ241"/>
      <c r="SSA241"/>
      <c r="SSB241"/>
      <c r="SSC241"/>
      <c r="SSD241"/>
      <c r="SSE241"/>
      <c r="SSF241"/>
      <c r="SSG241"/>
      <c r="SSH241"/>
      <c r="SSI241"/>
      <c r="SSJ241"/>
      <c r="SSK241"/>
      <c r="SSL241"/>
      <c r="SSM241"/>
      <c r="SSN241"/>
      <c r="SSO241"/>
      <c r="SSP241"/>
      <c r="SSQ241"/>
      <c r="SSR241"/>
      <c r="SSS241"/>
      <c r="SST241"/>
      <c r="SSU241"/>
      <c r="SSV241"/>
      <c r="SSW241"/>
      <c r="SSX241"/>
      <c r="SSY241"/>
      <c r="SSZ241"/>
      <c r="STA241"/>
      <c r="STB241"/>
      <c r="STC241"/>
      <c r="STD241"/>
      <c r="STE241"/>
      <c r="STF241"/>
      <c r="STG241"/>
      <c r="STH241"/>
      <c r="STI241"/>
      <c r="STJ241"/>
      <c r="STK241"/>
      <c r="STL241"/>
      <c r="STM241"/>
      <c r="STN241"/>
      <c r="STO241"/>
      <c r="STP241"/>
      <c r="STQ241"/>
      <c r="STR241"/>
      <c r="STS241"/>
      <c r="STT241"/>
      <c r="STU241"/>
      <c r="STV241"/>
      <c r="STW241"/>
      <c r="STX241"/>
      <c r="STY241"/>
      <c r="STZ241"/>
      <c r="SUA241"/>
      <c r="SUB241"/>
      <c r="SUC241"/>
      <c r="SUD241"/>
      <c r="SUE241"/>
      <c r="SUF241"/>
      <c r="SUG241"/>
      <c r="SUH241"/>
      <c r="SUI241"/>
      <c r="SUJ241"/>
      <c r="SUK241"/>
      <c r="SUL241"/>
      <c r="SUM241"/>
      <c r="SUN241"/>
      <c r="SUO241"/>
      <c r="SUP241"/>
      <c r="SUQ241"/>
      <c r="SUR241"/>
      <c r="SUS241"/>
      <c r="SUT241"/>
      <c r="SUU241"/>
      <c r="SUV241"/>
      <c r="SUW241"/>
      <c r="SUX241"/>
      <c r="SUY241"/>
      <c r="SUZ241"/>
      <c r="SVA241"/>
      <c r="SVB241"/>
      <c r="SVC241"/>
      <c r="SVD241"/>
      <c r="SVE241"/>
      <c r="SVF241"/>
      <c r="SVG241"/>
      <c r="SVH241"/>
      <c r="SVI241"/>
      <c r="SVJ241"/>
      <c r="SVK241"/>
      <c r="SVL241"/>
      <c r="SVM241"/>
      <c r="SVN241"/>
      <c r="SVO241"/>
      <c r="SVP241"/>
      <c r="SVQ241"/>
      <c r="SVR241"/>
      <c r="SVS241"/>
      <c r="SVT241"/>
      <c r="SVU241"/>
      <c r="SVV241"/>
      <c r="SVW241"/>
      <c r="SVX241"/>
      <c r="SVY241"/>
      <c r="SVZ241"/>
      <c r="SWA241"/>
      <c r="SWB241"/>
      <c r="SWC241"/>
      <c r="SWD241"/>
      <c r="SWE241"/>
      <c r="SWF241"/>
      <c r="SWG241"/>
      <c r="SWH241"/>
      <c r="SWI241"/>
      <c r="SWJ241"/>
      <c r="SWK241"/>
      <c r="SWL241"/>
      <c r="SWM241"/>
      <c r="SWN241"/>
      <c r="SWO241"/>
      <c r="SWP241"/>
      <c r="SWQ241"/>
      <c r="SWR241"/>
      <c r="SWS241"/>
      <c r="SWT241"/>
      <c r="SWU241"/>
      <c r="SWV241"/>
      <c r="SWW241"/>
      <c r="SWX241"/>
      <c r="SWY241"/>
      <c r="SWZ241"/>
      <c r="SXA241"/>
      <c r="SXB241"/>
      <c r="SXC241"/>
      <c r="SXD241"/>
      <c r="SXE241"/>
      <c r="SXF241"/>
      <c r="SXG241"/>
      <c r="SXH241"/>
      <c r="SXI241"/>
      <c r="SXJ241"/>
      <c r="SXK241"/>
      <c r="SXL241"/>
      <c r="SXM241"/>
      <c r="SXN241"/>
      <c r="SXO241"/>
      <c r="SXP241"/>
      <c r="SXQ241"/>
      <c r="SXR241"/>
      <c r="SXS241"/>
      <c r="SXT241"/>
      <c r="SXU241"/>
      <c r="SXV241"/>
      <c r="SXW241"/>
      <c r="SXX241"/>
      <c r="SXY241"/>
      <c r="SXZ241"/>
      <c r="SYA241"/>
      <c r="SYB241"/>
      <c r="SYC241"/>
      <c r="SYD241"/>
      <c r="SYE241"/>
      <c r="SYF241"/>
      <c r="SYG241"/>
      <c r="SYH241"/>
      <c r="SYI241"/>
      <c r="SYJ241"/>
      <c r="SYK241"/>
      <c r="SYL241"/>
      <c r="SYM241"/>
      <c r="SYN241"/>
      <c r="SYO241"/>
      <c r="SYP241"/>
      <c r="SYQ241"/>
      <c r="SYR241"/>
      <c r="SYS241"/>
      <c r="SYT241"/>
      <c r="SYU241"/>
      <c r="SYV241"/>
      <c r="SYW241"/>
      <c r="SYX241"/>
      <c r="SYY241"/>
      <c r="SYZ241"/>
      <c r="SZA241"/>
      <c r="SZB241"/>
      <c r="SZC241"/>
      <c r="SZD241"/>
      <c r="SZE241"/>
      <c r="SZF241"/>
      <c r="SZG241"/>
      <c r="SZH241"/>
      <c r="SZI241"/>
      <c r="SZJ241"/>
      <c r="SZK241"/>
      <c r="SZL241"/>
      <c r="SZM241"/>
      <c r="SZN241"/>
      <c r="SZO241"/>
      <c r="SZP241"/>
      <c r="SZQ241"/>
      <c r="SZR241"/>
      <c r="SZS241"/>
      <c r="SZT241"/>
      <c r="SZU241"/>
      <c r="SZV241"/>
      <c r="SZW241"/>
      <c r="SZX241"/>
      <c r="SZY241"/>
      <c r="SZZ241"/>
      <c r="TAA241"/>
      <c r="TAB241"/>
      <c r="TAC241"/>
      <c r="TAD241"/>
      <c r="TAE241"/>
      <c r="TAF241"/>
      <c r="TAG241"/>
      <c r="TAH241"/>
      <c r="TAI241"/>
      <c r="TAJ241"/>
      <c r="TAK241"/>
      <c r="TAL241"/>
      <c r="TAM241"/>
      <c r="TAN241"/>
      <c r="TAO241"/>
      <c r="TAP241"/>
      <c r="TAQ241"/>
      <c r="TAR241"/>
      <c r="TAS241"/>
      <c r="TAT241"/>
      <c r="TAU241"/>
      <c r="TAV241"/>
      <c r="TAW241"/>
      <c r="TAX241"/>
      <c r="TAY241"/>
      <c r="TAZ241"/>
      <c r="TBA241"/>
      <c r="TBB241"/>
      <c r="TBC241"/>
      <c r="TBD241"/>
      <c r="TBE241"/>
      <c r="TBF241"/>
      <c r="TBG241"/>
      <c r="TBH241"/>
      <c r="TBI241"/>
      <c r="TBJ241"/>
      <c r="TBK241"/>
      <c r="TBL241"/>
      <c r="TBM241"/>
      <c r="TBN241"/>
      <c r="TBO241"/>
      <c r="TBP241"/>
      <c r="TBQ241"/>
      <c r="TBR241"/>
      <c r="TBS241"/>
      <c r="TBT241"/>
      <c r="TBU241"/>
      <c r="TBV241"/>
      <c r="TBW241"/>
      <c r="TBX241"/>
      <c r="TBY241"/>
      <c r="TBZ241"/>
      <c r="TCA241"/>
      <c r="TCB241"/>
      <c r="TCC241"/>
      <c r="TCD241"/>
      <c r="TCE241"/>
      <c r="TCF241"/>
      <c r="TCG241"/>
      <c r="TCH241"/>
      <c r="TCI241"/>
      <c r="TCJ241"/>
      <c r="TCK241"/>
      <c r="TCL241"/>
      <c r="TCM241"/>
      <c r="TCN241"/>
      <c r="TCO241"/>
      <c r="TCP241"/>
      <c r="TCQ241"/>
      <c r="TCR241"/>
      <c r="TCS241"/>
      <c r="TCT241"/>
      <c r="TCU241"/>
      <c r="TCV241"/>
      <c r="TCW241"/>
      <c r="TCX241"/>
      <c r="TCY241"/>
      <c r="TCZ241"/>
      <c r="TDA241"/>
      <c r="TDB241"/>
      <c r="TDC241"/>
      <c r="TDD241"/>
      <c r="TDE241"/>
      <c r="TDF241"/>
      <c r="TDG241"/>
      <c r="TDH241"/>
      <c r="TDI241"/>
      <c r="TDJ241"/>
      <c r="TDK241"/>
      <c r="TDL241"/>
      <c r="TDM241"/>
      <c r="TDN241"/>
      <c r="TDO241"/>
      <c r="TDP241"/>
      <c r="TDQ241"/>
      <c r="TDR241"/>
      <c r="TDS241"/>
      <c r="TDT241"/>
      <c r="TDU241"/>
      <c r="TDV241"/>
      <c r="TDW241"/>
      <c r="TDX241"/>
      <c r="TDY241"/>
      <c r="TDZ241"/>
      <c r="TEA241"/>
      <c r="TEB241"/>
      <c r="TEC241"/>
      <c r="TED241"/>
      <c r="TEE241"/>
      <c r="TEF241"/>
      <c r="TEG241"/>
      <c r="TEH241"/>
      <c r="TEI241"/>
      <c r="TEJ241"/>
      <c r="TEK241"/>
      <c r="TEL241"/>
      <c r="TEM241"/>
      <c r="TEN241"/>
      <c r="TEO241"/>
      <c r="TEP241"/>
      <c r="TEQ241"/>
      <c r="TER241"/>
      <c r="TES241"/>
      <c r="TET241"/>
      <c r="TEU241"/>
      <c r="TEV241"/>
      <c r="TEW241"/>
      <c r="TEX241"/>
      <c r="TEY241"/>
      <c r="TEZ241"/>
      <c r="TFA241"/>
      <c r="TFB241"/>
      <c r="TFC241"/>
      <c r="TFD241"/>
      <c r="TFE241"/>
      <c r="TFF241"/>
      <c r="TFG241"/>
      <c r="TFH241"/>
      <c r="TFI241"/>
      <c r="TFJ241"/>
      <c r="TFK241"/>
      <c r="TFL241"/>
      <c r="TFM241"/>
      <c r="TFN241"/>
      <c r="TFO241"/>
      <c r="TFP241"/>
      <c r="TFQ241"/>
      <c r="TFR241"/>
      <c r="TFS241"/>
      <c r="TFT241"/>
      <c r="TFU241"/>
      <c r="TFV241"/>
      <c r="TFW241"/>
      <c r="TFX241"/>
      <c r="TFY241"/>
      <c r="TFZ241"/>
      <c r="TGA241"/>
      <c r="TGB241"/>
      <c r="TGC241"/>
      <c r="TGD241"/>
      <c r="TGE241"/>
      <c r="TGF241"/>
      <c r="TGG241"/>
      <c r="TGH241"/>
      <c r="TGI241"/>
      <c r="TGJ241"/>
      <c r="TGK241"/>
      <c r="TGL241"/>
      <c r="TGM241"/>
      <c r="TGN241"/>
      <c r="TGO241"/>
      <c r="TGP241"/>
      <c r="TGQ241"/>
      <c r="TGR241"/>
      <c r="TGS241"/>
      <c r="TGT241"/>
      <c r="TGU241"/>
      <c r="TGV241"/>
      <c r="TGW241"/>
      <c r="TGX241"/>
      <c r="TGY241"/>
      <c r="TGZ241"/>
      <c r="THA241"/>
      <c r="THB241"/>
      <c r="THC241"/>
      <c r="THD241"/>
      <c r="THE241"/>
      <c r="THF241"/>
      <c r="THG241"/>
      <c r="THH241"/>
      <c r="THI241"/>
      <c r="THJ241"/>
      <c r="THK241"/>
      <c r="THL241"/>
      <c r="THM241"/>
      <c r="THN241"/>
      <c r="THO241"/>
      <c r="THP241"/>
      <c r="THQ241"/>
      <c r="THR241"/>
      <c r="THS241"/>
      <c r="THT241"/>
      <c r="THU241"/>
      <c r="THV241"/>
      <c r="THW241"/>
      <c r="THX241"/>
      <c r="THY241"/>
      <c r="THZ241"/>
      <c r="TIA241"/>
      <c r="TIB241"/>
      <c r="TIC241"/>
      <c r="TID241"/>
      <c r="TIE241"/>
      <c r="TIF241"/>
      <c r="TIG241"/>
      <c r="TIH241"/>
      <c r="TII241"/>
      <c r="TIJ241"/>
      <c r="TIK241"/>
      <c r="TIL241"/>
      <c r="TIM241"/>
      <c r="TIN241"/>
      <c r="TIO241"/>
      <c r="TIP241"/>
      <c r="TIQ241"/>
      <c r="TIR241"/>
      <c r="TIS241"/>
      <c r="TIT241"/>
      <c r="TIU241"/>
      <c r="TIV241"/>
      <c r="TIW241"/>
      <c r="TIX241"/>
      <c r="TIY241"/>
      <c r="TIZ241"/>
      <c r="TJA241"/>
      <c r="TJB241"/>
      <c r="TJC241"/>
      <c r="TJD241"/>
      <c r="TJE241"/>
      <c r="TJF241"/>
      <c r="TJG241"/>
      <c r="TJH241"/>
      <c r="TJI241"/>
      <c r="TJJ241"/>
      <c r="TJK241"/>
      <c r="TJL241"/>
      <c r="TJM241"/>
      <c r="TJN241"/>
      <c r="TJO241"/>
      <c r="TJP241"/>
      <c r="TJQ241"/>
      <c r="TJR241"/>
      <c r="TJS241"/>
      <c r="TJT241"/>
      <c r="TJU241"/>
      <c r="TJV241"/>
      <c r="TJW241"/>
      <c r="TJX241"/>
      <c r="TJY241"/>
      <c r="TJZ241"/>
      <c r="TKA241"/>
      <c r="TKB241"/>
      <c r="TKC241"/>
      <c r="TKD241"/>
      <c r="TKE241"/>
      <c r="TKF241"/>
      <c r="TKG241"/>
      <c r="TKH241"/>
      <c r="TKI241"/>
      <c r="TKJ241"/>
      <c r="TKK241"/>
      <c r="TKL241"/>
      <c r="TKM241"/>
      <c r="TKN241"/>
      <c r="TKO241"/>
      <c r="TKP241"/>
      <c r="TKQ241"/>
      <c r="TKR241"/>
      <c r="TKS241"/>
      <c r="TKT241"/>
      <c r="TKU241"/>
      <c r="TKV241"/>
      <c r="TKW241"/>
      <c r="TKX241"/>
      <c r="TKY241"/>
      <c r="TKZ241"/>
      <c r="TLA241"/>
      <c r="TLB241"/>
      <c r="TLC241"/>
      <c r="TLD241"/>
      <c r="TLE241"/>
      <c r="TLF241"/>
      <c r="TLG241"/>
      <c r="TLH241"/>
      <c r="TLI241"/>
      <c r="TLJ241"/>
      <c r="TLK241"/>
      <c r="TLL241"/>
      <c r="TLM241"/>
      <c r="TLN241"/>
      <c r="TLO241"/>
      <c r="TLP241"/>
      <c r="TLQ241"/>
      <c r="TLR241"/>
      <c r="TLS241"/>
      <c r="TLT241"/>
      <c r="TLU241"/>
      <c r="TLV241"/>
      <c r="TLW241"/>
      <c r="TLX241"/>
      <c r="TLY241"/>
      <c r="TLZ241"/>
      <c r="TMA241"/>
      <c r="TMB241"/>
      <c r="TMC241"/>
      <c r="TMD241"/>
      <c r="TME241"/>
      <c r="TMF241"/>
      <c r="TMG241"/>
      <c r="TMH241"/>
      <c r="TMI241"/>
      <c r="TMJ241"/>
      <c r="TMK241"/>
      <c r="TML241"/>
      <c r="TMM241"/>
      <c r="TMN241"/>
      <c r="TMO241"/>
      <c r="TMP241"/>
      <c r="TMQ241"/>
      <c r="TMR241"/>
      <c r="TMS241"/>
      <c r="TMT241"/>
      <c r="TMU241"/>
      <c r="TMV241"/>
      <c r="TMW241"/>
      <c r="TMX241"/>
      <c r="TMY241"/>
      <c r="TMZ241"/>
      <c r="TNA241"/>
      <c r="TNB241"/>
      <c r="TNC241"/>
      <c r="TND241"/>
      <c r="TNE241"/>
      <c r="TNF241"/>
      <c r="TNG241"/>
      <c r="TNH241"/>
      <c r="TNI241"/>
      <c r="TNJ241"/>
      <c r="TNK241"/>
      <c r="TNL241"/>
      <c r="TNM241"/>
      <c r="TNN241"/>
      <c r="TNO241"/>
      <c r="TNP241"/>
      <c r="TNQ241"/>
      <c r="TNR241"/>
      <c r="TNS241"/>
      <c r="TNT241"/>
      <c r="TNU241"/>
      <c r="TNV241"/>
      <c r="TNW241"/>
      <c r="TNX241"/>
      <c r="TNY241"/>
      <c r="TNZ241"/>
      <c r="TOA241"/>
      <c r="TOB241"/>
      <c r="TOC241"/>
      <c r="TOD241"/>
      <c r="TOE241"/>
      <c r="TOF241"/>
      <c r="TOG241"/>
      <c r="TOH241"/>
      <c r="TOI241"/>
      <c r="TOJ241"/>
      <c r="TOK241"/>
      <c r="TOL241"/>
      <c r="TOM241"/>
      <c r="TON241"/>
      <c r="TOO241"/>
      <c r="TOP241"/>
      <c r="TOQ241"/>
      <c r="TOR241"/>
      <c r="TOS241"/>
      <c r="TOT241"/>
      <c r="TOU241"/>
      <c r="TOV241"/>
      <c r="TOW241"/>
      <c r="TOX241"/>
      <c r="TOY241"/>
      <c r="TOZ241"/>
      <c r="TPA241"/>
      <c r="TPB241"/>
      <c r="TPC241"/>
      <c r="TPD241"/>
      <c r="TPE241"/>
      <c r="TPF241"/>
      <c r="TPG241"/>
      <c r="TPH241"/>
      <c r="TPI241"/>
      <c r="TPJ241"/>
      <c r="TPK241"/>
      <c r="TPL241"/>
      <c r="TPM241"/>
      <c r="TPN241"/>
      <c r="TPO241"/>
      <c r="TPP241"/>
      <c r="TPQ241"/>
      <c r="TPR241"/>
      <c r="TPS241"/>
      <c r="TPT241"/>
      <c r="TPU241"/>
      <c r="TPV241"/>
      <c r="TPW241"/>
      <c r="TPX241"/>
      <c r="TPY241"/>
      <c r="TPZ241"/>
      <c r="TQA241"/>
      <c r="TQB241"/>
      <c r="TQC241"/>
      <c r="TQD241"/>
      <c r="TQE241"/>
      <c r="TQF241"/>
      <c r="TQG241"/>
      <c r="TQH241"/>
      <c r="TQI241"/>
      <c r="TQJ241"/>
      <c r="TQK241"/>
      <c r="TQL241"/>
      <c r="TQM241"/>
      <c r="TQN241"/>
      <c r="TQO241"/>
      <c r="TQP241"/>
      <c r="TQQ241"/>
      <c r="TQR241"/>
      <c r="TQS241"/>
      <c r="TQT241"/>
      <c r="TQU241"/>
      <c r="TQV241"/>
      <c r="TQW241"/>
      <c r="TQX241"/>
      <c r="TQY241"/>
      <c r="TQZ241"/>
      <c r="TRA241"/>
      <c r="TRB241"/>
      <c r="TRC241"/>
      <c r="TRD241"/>
      <c r="TRE241"/>
      <c r="TRF241"/>
      <c r="TRG241"/>
      <c r="TRH241"/>
      <c r="TRI241"/>
      <c r="TRJ241"/>
      <c r="TRK241"/>
      <c r="TRL241"/>
      <c r="TRM241"/>
      <c r="TRN241"/>
      <c r="TRO241"/>
      <c r="TRP241"/>
      <c r="TRQ241"/>
      <c r="TRR241"/>
      <c r="TRS241"/>
      <c r="TRT241"/>
      <c r="TRU241"/>
      <c r="TRV241"/>
      <c r="TRW241"/>
      <c r="TRX241"/>
      <c r="TRY241"/>
      <c r="TRZ241"/>
      <c r="TSA241"/>
      <c r="TSB241"/>
      <c r="TSC241"/>
      <c r="TSD241"/>
      <c r="TSE241"/>
      <c r="TSF241"/>
      <c r="TSG241"/>
      <c r="TSH241"/>
      <c r="TSI241"/>
      <c r="TSJ241"/>
      <c r="TSK241"/>
      <c r="TSL241"/>
      <c r="TSM241"/>
      <c r="TSN241"/>
      <c r="TSO241"/>
      <c r="TSP241"/>
      <c r="TSQ241"/>
      <c r="TSR241"/>
      <c r="TSS241"/>
      <c r="TST241"/>
      <c r="TSU241"/>
      <c r="TSV241"/>
      <c r="TSW241"/>
      <c r="TSX241"/>
      <c r="TSY241"/>
      <c r="TSZ241"/>
      <c r="TTA241"/>
      <c r="TTB241"/>
      <c r="TTC241"/>
      <c r="TTD241"/>
      <c r="TTE241"/>
      <c r="TTF241"/>
      <c r="TTG241"/>
      <c r="TTH241"/>
      <c r="TTI241"/>
      <c r="TTJ241"/>
      <c r="TTK241"/>
      <c r="TTL241"/>
      <c r="TTM241"/>
      <c r="TTN241"/>
      <c r="TTO241"/>
      <c r="TTP241"/>
      <c r="TTQ241"/>
      <c r="TTR241"/>
      <c r="TTS241"/>
      <c r="TTT241"/>
      <c r="TTU241"/>
      <c r="TTV241"/>
      <c r="TTW241"/>
      <c r="TTX241"/>
      <c r="TTY241"/>
      <c r="TTZ241"/>
      <c r="TUA241"/>
      <c r="TUB241"/>
      <c r="TUC241"/>
      <c r="TUD241"/>
      <c r="TUE241"/>
      <c r="TUF241"/>
      <c r="TUG241"/>
      <c r="TUH241"/>
      <c r="TUI241"/>
      <c r="TUJ241"/>
      <c r="TUK241"/>
      <c r="TUL241"/>
      <c r="TUM241"/>
      <c r="TUN241"/>
      <c r="TUO241"/>
      <c r="TUP241"/>
      <c r="TUQ241"/>
      <c r="TUR241"/>
      <c r="TUS241"/>
      <c r="TUT241"/>
      <c r="TUU241"/>
      <c r="TUV241"/>
      <c r="TUW241"/>
      <c r="TUX241"/>
      <c r="TUY241"/>
      <c r="TUZ241"/>
      <c r="TVA241"/>
      <c r="TVB241"/>
      <c r="TVC241"/>
      <c r="TVD241"/>
      <c r="TVE241"/>
      <c r="TVF241"/>
      <c r="TVG241"/>
      <c r="TVH241"/>
      <c r="TVI241"/>
      <c r="TVJ241"/>
      <c r="TVK241"/>
      <c r="TVL241"/>
      <c r="TVM241"/>
      <c r="TVN241"/>
      <c r="TVO241"/>
      <c r="TVP241"/>
      <c r="TVQ241"/>
      <c r="TVR241"/>
      <c r="TVS241"/>
      <c r="TVT241"/>
      <c r="TVU241"/>
      <c r="TVV241"/>
      <c r="TVW241"/>
      <c r="TVX241"/>
      <c r="TVY241"/>
      <c r="TVZ241"/>
      <c r="TWA241"/>
      <c r="TWB241"/>
      <c r="TWC241"/>
      <c r="TWD241"/>
      <c r="TWE241"/>
      <c r="TWF241"/>
      <c r="TWG241"/>
      <c r="TWH241"/>
      <c r="TWI241"/>
      <c r="TWJ241"/>
      <c r="TWK241"/>
      <c r="TWL241"/>
      <c r="TWM241"/>
      <c r="TWN241"/>
      <c r="TWO241"/>
      <c r="TWP241"/>
      <c r="TWQ241"/>
      <c r="TWR241"/>
      <c r="TWS241"/>
      <c r="TWT241"/>
      <c r="TWU241"/>
      <c r="TWV241"/>
      <c r="TWW241"/>
      <c r="TWX241"/>
      <c r="TWY241"/>
      <c r="TWZ241"/>
      <c r="TXA241"/>
      <c r="TXB241"/>
      <c r="TXC241"/>
      <c r="TXD241"/>
      <c r="TXE241"/>
      <c r="TXF241"/>
      <c r="TXG241"/>
      <c r="TXH241"/>
      <c r="TXI241"/>
      <c r="TXJ241"/>
      <c r="TXK241"/>
      <c r="TXL241"/>
      <c r="TXM241"/>
      <c r="TXN241"/>
      <c r="TXO241"/>
      <c r="TXP241"/>
      <c r="TXQ241"/>
      <c r="TXR241"/>
      <c r="TXS241"/>
      <c r="TXT241"/>
      <c r="TXU241"/>
      <c r="TXV241"/>
      <c r="TXW241"/>
      <c r="TXX241"/>
      <c r="TXY241"/>
      <c r="TXZ241"/>
      <c r="TYA241"/>
      <c r="TYB241"/>
      <c r="TYC241"/>
      <c r="TYD241"/>
      <c r="TYE241"/>
      <c r="TYF241"/>
      <c r="TYG241"/>
      <c r="TYH241"/>
      <c r="TYI241"/>
      <c r="TYJ241"/>
      <c r="TYK241"/>
      <c r="TYL241"/>
      <c r="TYM241"/>
      <c r="TYN241"/>
      <c r="TYO241"/>
      <c r="TYP241"/>
      <c r="TYQ241"/>
      <c r="TYR241"/>
      <c r="TYS241"/>
      <c r="TYT241"/>
      <c r="TYU241"/>
      <c r="TYV241"/>
      <c r="TYW241"/>
      <c r="TYX241"/>
      <c r="TYY241"/>
      <c r="TYZ241"/>
      <c r="TZA241"/>
      <c r="TZB241"/>
      <c r="TZC241"/>
      <c r="TZD241"/>
      <c r="TZE241"/>
      <c r="TZF241"/>
      <c r="TZG241"/>
      <c r="TZH241"/>
      <c r="TZI241"/>
      <c r="TZJ241"/>
      <c r="TZK241"/>
      <c r="TZL241"/>
      <c r="TZM241"/>
      <c r="TZN241"/>
      <c r="TZO241"/>
      <c r="TZP241"/>
      <c r="TZQ241"/>
      <c r="TZR241"/>
      <c r="TZS241"/>
      <c r="TZT241"/>
      <c r="TZU241"/>
      <c r="TZV241"/>
      <c r="TZW241"/>
      <c r="TZX241"/>
      <c r="TZY241"/>
      <c r="TZZ241"/>
      <c r="UAA241"/>
      <c r="UAB241"/>
      <c r="UAC241"/>
      <c r="UAD241"/>
      <c r="UAE241"/>
      <c r="UAF241"/>
      <c r="UAG241"/>
      <c r="UAH241"/>
      <c r="UAI241"/>
      <c r="UAJ241"/>
      <c r="UAK241"/>
      <c r="UAL241"/>
      <c r="UAM241"/>
      <c r="UAN241"/>
      <c r="UAO241"/>
      <c r="UAP241"/>
      <c r="UAQ241"/>
      <c r="UAR241"/>
      <c r="UAS241"/>
      <c r="UAT241"/>
      <c r="UAU241"/>
      <c r="UAV241"/>
      <c r="UAW241"/>
      <c r="UAX241"/>
      <c r="UAY241"/>
      <c r="UAZ241"/>
      <c r="UBA241"/>
      <c r="UBB241"/>
      <c r="UBC241"/>
      <c r="UBD241"/>
      <c r="UBE241"/>
      <c r="UBF241"/>
      <c r="UBG241"/>
      <c r="UBH241"/>
      <c r="UBI241"/>
      <c r="UBJ241"/>
      <c r="UBK241"/>
      <c r="UBL241"/>
      <c r="UBM241"/>
      <c r="UBN241"/>
      <c r="UBO241"/>
      <c r="UBP241"/>
      <c r="UBQ241"/>
      <c r="UBR241"/>
      <c r="UBS241"/>
      <c r="UBT241"/>
      <c r="UBU241"/>
      <c r="UBV241"/>
      <c r="UBW241"/>
      <c r="UBX241"/>
      <c r="UBY241"/>
      <c r="UBZ241"/>
      <c r="UCA241"/>
      <c r="UCB241"/>
      <c r="UCC241"/>
      <c r="UCD241"/>
      <c r="UCE241"/>
      <c r="UCF241"/>
      <c r="UCG241"/>
      <c r="UCH241"/>
      <c r="UCI241"/>
      <c r="UCJ241"/>
      <c r="UCK241"/>
      <c r="UCL241"/>
      <c r="UCM241"/>
      <c r="UCN241"/>
      <c r="UCO241"/>
      <c r="UCP241"/>
      <c r="UCQ241"/>
      <c r="UCR241"/>
      <c r="UCS241"/>
      <c r="UCT241"/>
      <c r="UCU241"/>
      <c r="UCV241"/>
      <c r="UCW241"/>
      <c r="UCX241"/>
      <c r="UCY241"/>
      <c r="UCZ241"/>
      <c r="UDA241"/>
      <c r="UDB241"/>
      <c r="UDC241"/>
      <c r="UDD241"/>
      <c r="UDE241"/>
      <c r="UDF241"/>
      <c r="UDG241"/>
      <c r="UDH241"/>
      <c r="UDI241"/>
      <c r="UDJ241"/>
      <c r="UDK241"/>
      <c r="UDL241"/>
      <c r="UDM241"/>
      <c r="UDN241"/>
      <c r="UDO241"/>
      <c r="UDP241"/>
      <c r="UDQ241"/>
      <c r="UDR241"/>
      <c r="UDS241"/>
      <c r="UDT241"/>
      <c r="UDU241"/>
      <c r="UDV241"/>
      <c r="UDW241"/>
      <c r="UDX241"/>
      <c r="UDY241"/>
      <c r="UDZ241"/>
      <c r="UEA241"/>
      <c r="UEB241"/>
      <c r="UEC241"/>
      <c r="UED241"/>
      <c r="UEE241"/>
      <c r="UEF241"/>
      <c r="UEG241"/>
      <c r="UEH241"/>
      <c r="UEI241"/>
      <c r="UEJ241"/>
      <c r="UEK241"/>
      <c r="UEL241"/>
      <c r="UEM241"/>
      <c r="UEN241"/>
      <c r="UEO241"/>
      <c r="UEP241"/>
      <c r="UEQ241"/>
      <c r="UER241"/>
      <c r="UES241"/>
      <c r="UET241"/>
      <c r="UEU241"/>
      <c r="UEV241"/>
      <c r="UEW241"/>
      <c r="UEX241"/>
      <c r="UEY241"/>
      <c r="UEZ241"/>
      <c r="UFA241"/>
      <c r="UFB241"/>
      <c r="UFC241"/>
      <c r="UFD241"/>
      <c r="UFE241"/>
      <c r="UFF241"/>
      <c r="UFG241"/>
      <c r="UFH241"/>
      <c r="UFI241"/>
      <c r="UFJ241"/>
      <c r="UFK241"/>
      <c r="UFL241"/>
      <c r="UFM241"/>
      <c r="UFN241"/>
      <c r="UFO241"/>
      <c r="UFP241"/>
      <c r="UFQ241"/>
      <c r="UFR241"/>
      <c r="UFS241"/>
      <c r="UFT241"/>
      <c r="UFU241"/>
      <c r="UFV241"/>
      <c r="UFW241"/>
      <c r="UFX241"/>
      <c r="UFY241"/>
      <c r="UFZ241"/>
      <c r="UGA241"/>
      <c r="UGB241"/>
      <c r="UGC241"/>
      <c r="UGD241"/>
      <c r="UGE241"/>
      <c r="UGF241"/>
      <c r="UGG241"/>
      <c r="UGH241"/>
      <c r="UGI241"/>
      <c r="UGJ241"/>
      <c r="UGK241"/>
      <c r="UGL241"/>
      <c r="UGM241"/>
      <c r="UGN241"/>
      <c r="UGO241"/>
      <c r="UGP241"/>
      <c r="UGQ241"/>
      <c r="UGR241"/>
      <c r="UGS241"/>
      <c r="UGT241"/>
      <c r="UGU241"/>
      <c r="UGV241"/>
      <c r="UGW241"/>
      <c r="UGX241"/>
      <c r="UGY241"/>
      <c r="UGZ241"/>
      <c r="UHA241"/>
      <c r="UHB241"/>
      <c r="UHC241"/>
      <c r="UHD241"/>
      <c r="UHE241"/>
      <c r="UHF241"/>
      <c r="UHG241"/>
      <c r="UHH241"/>
      <c r="UHI241"/>
      <c r="UHJ241"/>
      <c r="UHK241"/>
      <c r="UHL241"/>
      <c r="UHM241"/>
      <c r="UHN241"/>
      <c r="UHO241"/>
      <c r="UHP241"/>
      <c r="UHQ241"/>
      <c r="UHR241"/>
      <c r="UHS241"/>
      <c r="UHT241"/>
      <c r="UHU241"/>
      <c r="UHV241"/>
      <c r="UHW241"/>
      <c r="UHX241"/>
      <c r="UHY241"/>
      <c r="UHZ241"/>
      <c r="UIA241"/>
      <c r="UIB241"/>
      <c r="UIC241"/>
      <c r="UID241"/>
      <c r="UIE241"/>
      <c r="UIF241"/>
      <c r="UIG241"/>
      <c r="UIH241"/>
      <c r="UII241"/>
      <c r="UIJ241"/>
      <c r="UIK241"/>
      <c r="UIL241"/>
      <c r="UIM241"/>
      <c r="UIN241"/>
      <c r="UIO241"/>
      <c r="UIP241"/>
      <c r="UIQ241"/>
      <c r="UIR241"/>
      <c r="UIS241"/>
      <c r="UIT241"/>
      <c r="UIU241"/>
      <c r="UIV241"/>
      <c r="UIW241"/>
      <c r="UIX241"/>
      <c r="UIY241"/>
      <c r="UIZ241"/>
      <c r="UJA241"/>
      <c r="UJB241"/>
      <c r="UJC241"/>
      <c r="UJD241"/>
      <c r="UJE241"/>
      <c r="UJF241"/>
      <c r="UJG241"/>
      <c r="UJH241"/>
      <c r="UJI241"/>
      <c r="UJJ241"/>
      <c r="UJK241"/>
      <c r="UJL241"/>
      <c r="UJM241"/>
      <c r="UJN241"/>
      <c r="UJO241"/>
      <c r="UJP241"/>
      <c r="UJQ241"/>
      <c r="UJR241"/>
      <c r="UJS241"/>
      <c r="UJT241"/>
      <c r="UJU241"/>
      <c r="UJV241"/>
      <c r="UJW241"/>
      <c r="UJX241"/>
      <c r="UJY241"/>
      <c r="UJZ241"/>
      <c r="UKA241"/>
      <c r="UKB241"/>
      <c r="UKC241"/>
      <c r="UKD241"/>
      <c r="UKE241"/>
      <c r="UKF241"/>
      <c r="UKG241"/>
      <c r="UKH241"/>
      <c r="UKI241"/>
      <c r="UKJ241"/>
      <c r="UKK241"/>
      <c r="UKL241"/>
      <c r="UKM241"/>
      <c r="UKN241"/>
      <c r="UKO241"/>
      <c r="UKP241"/>
      <c r="UKQ241"/>
      <c r="UKR241"/>
      <c r="UKS241"/>
      <c r="UKT241"/>
      <c r="UKU241"/>
      <c r="UKV241"/>
      <c r="UKW241"/>
      <c r="UKX241"/>
      <c r="UKY241"/>
      <c r="UKZ241"/>
      <c r="ULA241"/>
      <c r="ULB241"/>
      <c r="ULC241"/>
      <c r="ULD241"/>
      <c r="ULE241"/>
      <c r="ULF241"/>
      <c r="ULG241"/>
      <c r="ULH241"/>
      <c r="ULI241"/>
      <c r="ULJ241"/>
      <c r="ULK241"/>
      <c r="ULL241"/>
      <c r="ULM241"/>
      <c r="ULN241"/>
      <c r="ULO241"/>
      <c r="ULP241"/>
      <c r="ULQ241"/>
      <c r="ULR241"/>
      <c r="ULS241"/>
      <c r="ULT241"/>
      <c r="ULU241"/>
      <c r="ULV241"/>
      <c r="ULW241"/>
      <c r="ULX241"/>
      <c r="ULY241"/>
      <c r="ULZ241"/>
      <c r="UMA241"/>
      <c r="UMB241"/>
      <c r="UMC241"/>
      <c r="UMD241"/>
      <c r="UME241"/>
      <c r="UMF241"/>
      <c r="UMG241"/>
      <c r="UMH241"/>
      <c r="UMI241"/>
      <c r="UMJ241"/>
      <c r="UMK241"/>
      <c r="UML241"/>
      <c r="UMM241"/>
      <c r="UMN241"/>
      <c r="UMO241"/>
      <c r="UMP241"/>
      <c r="UMQ241"/>
      <c r="UMR241"/>
      <c r="UMS241"/>
      <c r="UMT241"/>
      <c r="UMU241"/>
      <c r="UMV241"/>
      <c r="UMW241"/>
      <c r="UMX241"/>
      <c r="UMY241"/>
      <c r="UMZ241"/>
      <c r="UNA241"/>
      <c r="UNB241"/>
      <c r="UNC241"/>
      <c r="UND241"/>
      <c r="UNE241"/>
      <c r="UNF241"/>
      <c r="UNG241"/>
      <c r="UNH241"/>
      <c r="UNI241"/>
      <c r="UNJ241"/>
      <c r="UNK241"/>
      <c r="UNL241"/>
      <c r="UNM241"/>
      <c r="UNN241"/>
      <c r="UNO241"/>
      <c r="UNP241"/>
      <c r="UNQ241"/>
      <c r="UNR241"/>
      <c r="UNS241"/>
      <c r="UNT241"/>
      <c r="UNU241"/>
      <c r="UNV241"/>
      <c r="UNW241"/>
      <c r="UNX241"/>
      <c r="UNY241"/>
      <c r="UNZ241"/>
      <c r="UOA241"/>
      <c r="UOB241"/>
      <c r="UOC241"/>
      <c r="UOD241"/>
      <c r="UOE241"/>
      <c r="UOF241"/>
      <c r="UOG241"/>
      <c r="UOH241"/>
      <c r="UOI241"/>
      <c r="UOJ241"/>
      <c r="UOK241"/>
      <c r="UOL241"/>
      <c r="UOM241"/>
      <c r="UON241"/>
      <c r="UOO241"/>
      <c r="UOP241"/>
      <c r="UOQ241"/>
      <c r="UOR241"/>
      <c r="UOS241"/>
      <c r="UOT241"/>
      <c r="UOU241"/>
      <c r="UOV241"/>
      <c r="UOW241"/>
      <c r="UOX241"/>
      <c r="UOY241"/>
      <c r="UOZ241"/>
      <c r="UPA241"/>
      <c r="UPB241"/>
      <c r="UPC241"/>
      <c r="UPD241"/>
      <c r="UPE241"/>
      <c r="UPF241"/>
      <c r="UPG241"/>
      <c r="UPH241"/>
      <c r="UPI241"/>
      <c r="UPJ241"/>
      <c r="UPK241"/>
      <c r="UPL241"/>
      <c r="UPM241"/>
      <c r="UPN241"/>
      <c r="UPO241"/>
      <c r="UPP241"/>
      <c r="UPQ241"/>
      <c r="UPR241"/>
      <c r="UPS241"/>
      <c r="UPT241"/>
      <c r="UPU241"/>
      <c r="UPV241"/>
      <c r="UPW241"/>
      <c r="UPX241"/>
      <c r="UPY241"/>
      <c r="UPZ241"/>
      <c r="UQA241"/>
      <c r="UQB241"/>
      <c r="UQC241"/>
      <c r="UQD241"/>
      <c r="UQE241"/>
      <c r="UQF241"/>
      <c r="UQG241"/>
      <c r="UQH241"/>
      <c r="UQI241"/>
      <c r="UQJ241"/>
      <c r="UQK241"/>
      <c r="UQL241"/>
      <c r="UQM241"/>
      <c r="UQN241"/>
      <c r="UQO241"/>
      <c r="UQP241"/>
      <c r="UQQ241"/>
      <c r="UQR241"/>
      <c r="UQS241"/>
      <c r="UQT241"/>
      <c r="UQU241"/>
      <c r="UQV241"/>
      <c r="UQW241"/>
      <c r="UQX241"/>
      <c r="UQY241"/>
      <c r="UQZ241"/>
      <c r="URA241"/>
      <c r="URB241"/>
      <c r="URC241"/>
      <c r="URD241"/>
      <c r="URE241"/>
      <c r="URF241"/>
      <c r="URG241"/>
      <c r="URH241"/>
      <c r="URI241"/>
      <c r="URJ241"/>
      <c r="URK241"/>
      <c r="URL241"/>
      <c r="URM241"/>
      <c r="URN241"/>
      <c r="URO241"/>
      <c r="URP241"/>
      <c r="URQ241"/>
      <c r="URR241"/>
      <c r="URS241"/>
      <c r="URT241"/>
      <c r="URU241"/>
      <c r="URV241"/>
      <c r="URW241"/>
      <c r="URX241"/>
      <c r="URY241"/>
      <c r="URZ241"/>
      <c r="USA241"/>
      <c r="USB241"/>
      <c r="USC241"/>
      <c r="USD241"/>
      <c r="USE241"/>
      <c r="USF241"/>
      <c r="USG241"/>
      <c r="USH241"/>
      <c r="USI241"/>
      <c r="USJ241"/>
      <c r="USK241"/>
      <c r="USL241"/>
      <c r="USM241"/>
      <c r="USN241"/>
      <c r="USO241"/>
      <c r="USP241"/>
      <c r="USQ241"/>
      <c r="USR241"/>
      <c r="USS241"/>
      <c r="UST241"/>
      <c r="USU241"/>
      <c r="USV241"/>
      <c r="USW241"/>
      <c r="USX241"/>
      <c r="USY241"/>
      <c r="USZ241"/>
      <c r="UTA241"/>
      <c r="UTB241"/>
      <c r="UTC241"/>
      <c r="UTD241"/>
      <c r="UTE241"/>
      <c r="UTF241"/>
      <c r="UTG241"/>
      <c r="UTH241"/>
      <c r="UTI241"/>
      <c r="UTJ241"/>
      <c r="UTK241"/>
      <c r="UTL241"/>
      <c r="UTM241"/>
      <c r="UTN241"/>
      <c r="UTO241"/>
      <c r="UTP241"/>
      <c r="UTQ241"/>
      <c r="UTR241"/>
      <c r="UTS241"/>
      <c r="UTT241"/>
      <c r="UTU241"/>
      <c r="UTV241"/>
      <c r="UTW241"/>
      <c r="UTX241"/>
      <c r="UTY241"/>
      <c r="UTZ241"/>
      <c r="UUA241"/>
      <c r="UUB241"/>
      <c r="UUC241"/>
      <c r="UUD241"/>
      <c r="UUE241"/>
      <c r="UUF241"/>
      <c r="UUG241"/>
      <c r="UUH241"/>
      <c r="UUI241"/>
      <c r="UUJ241"/>
      <c r="UUK241"/>
      <c r="UUL241"/>
      <c r="UUM241"/>
      <c r="UUN241"/>
      <c r="UUO241"/>
      <c r="UUP241"/>
      <c r="UUQ241"/>
      <c r="UUR241"/>
      <c r="UUS241"/>
      <c r="UUT241"/>
      <c r="UUU241"/>
      <c r="UUV241"/>
      <c r="UUW241"/>
      <c r="UUX241"/>
      <c r="UUY241"/>
      <c r="UUZ241"/>
      <c r="UVA241"/>
      <c r="UVB241"/>
      <c r="UVC241"/>
      <c r="UVD241"/>
      <c r="UVE241"/>
      <c r="UVF241"/>
      <c r="UVG241"/>
      <c r="UVH241"/>
      <c r="UVI241"/>
      <c r="UVJ241"/>
      <c r="UVK241"/>
      <c r="UVL241"/>
      <c r="UVM241"/>
      <c r="UVN241"/>
      <c r="UVO241"/>
      <c r="UVP241"/>
      <c r="UVQ241"/>
      <c r="UVR241"/>
      <c r="UVS241"/>
      <c r="UVT241"/>
      <c r="UVU241"/>
      <c r="UVV241"/>
      <c r="UVW241"/>
      <c r="UVX241"/>
      <c r="UVY241"/>
      <c r="UVZ241"/>
      <c r="UWA241"/>
      <c r="UWB241"/>
      <c r="UWC241"/>
      <c r="UWD241"/>
      <c r="UWE241"/>
      <c r="UWF241"/>
      <c r="UWG241"/>
      <c r="UWH241"/>
      <c r="UWI241"/>
      <c r="UWJ241"/>
      <c r="UWK241"/>
      <c r="UWL241"/>
      <c r="UWM241"/>
      <c r="UWN241"/>
      <c r="UWO241"/>
      <c r="UWP241"/>
      <c r="UWQ241"/>
      <c r="UWR241"/>
      <c r="UWS241"/>
      <c r="UWT241"/>
      <c r="UWU241"/>
      <c r="UWV241"/>
      <c r="UWW241"/>
      <c r="UWX241"/>
      <c r="UWY241"/>
      <c r="UWZ241"/>
      <c r="UXA241"/>
      <c r="UXB241"/>
      <c r="UXC241"/>
      <c r="UXD241"/>
      <c r="UXE241"/>
      <c r="UXF241"/>
      <c r="UXG241"/>
      <c r="UXH241"/>
      <c r="UXI241"/>
      <c r="UXJ241"/>
      <c r="UXK241"/>
      <c r="UXL241"/>
      <c r="UXM241"/>
      <c r="UXN241"/>
      <c r="UXO241"/>
      <c r="UXP241"/>
      <c r="UXQ241"/>
      <c r="UXR241"/>
      <c r="UXS241"/>
      <c r="UXT241"/>
      <c r="UXU241"/>
      <c r="UXV241"/>
      <c r="UXW241"/>
      <c r="UXX241"/>
      <c r="UXY241"/>
      <c r="UXZ241"/>
      <c r="UYA241"/>
      <c r="UYB241"/>
      <c r="UYC241"/>
      <c r="UYD241"/>
      <c r="UYE241"/>
      <c r="UYF241"/>
      <c r="UYG241"/>
      <c r="UYH241"/>
      <c r="UYI241"/>
      <c r="UYJ241"/>
      <c r="UYK241"/>
      <c r="UYL241"/>
      <c r="UYM241"/>
      <c r="UYN241"/>
      <c r="UYO241"/>
      <c r="UYP241"/>
      <c r="UYQ241"/>
      <c r="UYR241"/>
      <c r="UYS241"/>
      <c r="UYT241"/>
      <c r="UYU241"/>
      <c r="UYV241"/>
      <c r="UYW241"/>
      <c r="UYX241"/>
      <c r="UYY241"/>
      <c r="UYZ241"/>
      <c r="UZA241"/>
      <c r="UZB241"/>
      <c r="UZC241"/>
      <c r="UZD241"/>
      <c r="UZE241"/>
      <c r="UZF241"/>
      <c r="UZG241"/>
      <c r="UZH241"/>
      <c r="UZI241"/>
      <c r="UZJ241"/>
      <c r="UZK241"/>
      <c r="UZL241"/>
      <c r="UZM241"/>
      <c r="UZN241"/>
      <c r="UZO241"/>
      <c r="UZP241"/>
      <c r="UZQ241"/>
      <c r="UZR241"/>
      <c r="UZS241"/>
      <c r="UZT241"/>
      <c r="UZU241"/>
      <c r="UZV241"/>
      <c r="UZW241"/>
      <c r="UZX241"/>
      <c r="UZY241"/>
      <c r="UZZ241"/>
      <c r="VAA241"/>
      <c r="VAB241"/>
      <c r="VAC241"/>
      <c r="VAD241"/>
      <c r="VAE241"/>
      <c r="VAF241"/>
      <c r="VAG241"/>
      <c r="VAH241"/>
      <c r="VAI241"/>
      <c r="VAJ241"/>
      <c r="VAK241"/>
      <c r="VAL241"/>
      <c r="VAM241"/>
      <c r="VAN241"/>
      <c r="VAO241"/>
      <c r="VAP241"/>
      <c r="VAQ241"/>
      <c r="VAR241"/>
      <c r="VAS241"/>
      <c r="VAT241"/>
      <c r="VAU241"/>
      <c r="VAV241"/>
      <c r="VAW241"/>
      <c r="VAX241"/>
      <c r="VAY241"/>
      <c r="VAZ241"/>
      <c r="VBA241"/>
      <c r="VBB241"/>
      <c r="VBC241"/>
      <c r="VBD241"/>
      <c r="VBE241"/>
      <c r="VBF241"/>
      <c r="VBG241"/>
      <c r="VBH241"/>
      <c r="VBI241"/>
      <c r="VBJ241"/>
      <c r="VBK241"/>
      <c r="VBL241"/>
      <c r="VBM241"/>
      <c r="VBN241"/>
      <c r="VBO241"/>
      <c r="VBP241"/>
      <c r="VBQ241"/>
      <c r="VBR241"/>
      <c r="VBS241"/>
      <c r="VBT241"/>
      <c r="VBU241"/>
      <c r="VBV241"/>
      <c r="VBW241"/>
      <c r="VBX241"/>
      <c r="VBY241"/>
      <c r="VBZ241"/>
      <c r="VCA241"/>
      <c r="VCB241"/>
      <c r="VCC241"/>
      <c r="VCD241"/>
      <c r="VCE241"/>
      <c r="VCF241"/>
      <c r="VCG241"/>
      <c r="VCH241"/>
      <c r="VCI241"/>
      <c r="VCJ241"/>
      <c r="VCK241"/>
      <c r="VCL241"/>
      <c r="VCM241"/>
      <c r="VCN241"/>
      <c r="VCO241"/>
      <c r="VCP241"/>
      <c r="VCQ241"/>
      <c r="VCR241"/>
      <c r="VCS241"/>
      <c r="VCT241"/>
      <c r="VCU241"/>
      <c r="VCV241"/>
      <c r="VCW241"/>
      <c r="VCX241"/>
      <c r="VCY241"/>
      <c r="VCZ241"/>
      <c r="VDA241"/>
      <c r="VDB241"/>
      <c r="VDC241"/>
      <c r="VDD241"/>
      <c r="VDE241"/>
      <c r="VDF241"/>
      <c r="VDG241"/>
      <c r="VDH241"/>
      <c r="VDI241"/>
      <c r="VDJ241"/>
      <c r="VDK241"/>
      <c r="VDL241"/>
      <c r="VDM241"/>
      <c r="VDN241"/>
      <c r="VDO241"/>
      <c r="VDP241"/>
      <c r="VDQ241"/>
      <c r="VDR241"/>
      <c r="VDS241"/>
      <c r="VDT241"/>
      <c r="VDU241"/>
      <c r="VDV241"/>
      <c r="VDW241"/>
      <c r="VDX241"/>
      <c r="VDY241"/>
      <c r="VDZ241"/>
      <c r="VEA241"/>
      <c r="VEB241"/>
      <c r="VEC241"/>
      <c r="VED241"/>
      <c r="VEE241"/>
      <c r="VEF241"/>
      <c r="VEG241"/>
      <c r="VEH241"/>
      <c r="VEI241"/>
      <c r="VEJ241"/>
      <c r="VEK241"/>
      <c r="VEL241"/>
      <c r="VEM241"/>
      <c r="VEN241"/>
      <c r="VEO241"/>
      <c r="VEP241"/>
      <c r="VEQ241"/>
      <c r="VER241"/>
      <c r="VES241"/>
      <c r="VET241"/>
      <c r="VEU241"/>
      <c r="VEV241"/>
      <c r="VEW241"/>
      <c r="VEX241"/>
      <c r="VEY241"/>
      <c r="VEZ241"/>
      <c r="VFA241"/>
      <c r="VFB241"/>
      <c r="VFC241"/>
      <c r="VFD241"/>
      <c r="VFE241"/>
      <c r="VFF241"/>
      <c r="VFG241"/>
      <c r="VFH241"/>
      <c r="VFI241"/>
      <c r="VFJ241"/>
      <c r="VFK241"/>
      <c r="VFL241"/>
      <c r="VFM241"/>
      <c r="VFN241"/>
      <c r="VFO241"/>
      <c r="VFP241"/>
      <c r="VFQ241"/>
      <c r="VFR241"/>
      <c r="VFS241"/>
      <c r="VFT241"/>
      <c r="VFU241"/>
      <c r="VFV241"/>
      <c r="VFW241"/>
      <c r="VFX241"/>
      <c r="VFY241"/>
      <c r="VFZ241"/>
      <c r="VGA241"/>
      <c r="VGB241"/>
      <c r="VGC241"/>
      <c r="VGD241"/>
      <c r="VGE241"/>
      <c r="VGF241"/>
      <c r="VGG241"/>
      <c r="VGH241"/>
      <c r="VGI241"/>
      <c r="VGJ241"/>
      <c r="VGK241"/>
      <c r="VGL241"/>
      <c r="VGM241"/>
      <c r="VGN241"/>
      <c r="VGO241"/>
      <c r="VGP241"/>
      <c r="VGQ241"/>
      <c r="VGR241"/>
      <c r="VGS241"/>
      <c r="VGT241"/>
      <c r="VGU241"/>
      <c r="VGV241"/>
      <c r="VGW241"/>
      <c r="VGX241"/>
      <c r="VGY241"/>
      <c r="VGZ241"/>
      <c r="VHA241"/>
      <c r="VHB241"/>
      <c r="VHC241"/>
      <c r="VHD241"/>
      <c r="VHE241"/>
      <c r="VHF241"/>
      <c r="VHG241"/>
      <c r="VHH241"/>
      <c r="VHI241"/>
      <c r="VHJ241"/>
      <c r="VHK241"/>
      <c r="VHL241"/>
      <c r="VHM241"/>
      <c r="VHN241"/>
      <c r="VHO241"/>
      <c r="VHP241"/>
      <c r="VHQ241"/>
      <c r="VHR241"/>
      <c r="VHS241"/>
      <c r="VHT241"/>
      <c r="VHU241"/>
      <c r="VHV241"/>
      <c r="VHW241"/>
      <c r="VHX241"/>
      <c r="VHY241"/>
      <c r="VHZ241"/>
      <c r="VIA241"/>
      <c r="VIB241"/>
      <c r="VIC241"/>
      <c r="VID241"/>
      <c r="VIE241"/>
      <c r="VIF241"/>
      <c r="VIG241"/>
      <c r="VIH241"/>
      <c r="VII241"/>
      <c r="VIJ241"/>
      <c r="VIK241"/>
      <c r="VIL241"/>
      <c r="VIM241"/>
      <c r="VIN241"/>
      <c r="VIO241"/>
      <c r="VIP241"/>
      <c r="VIQ241"/>
      <c r="VIR241"/>
      <c r="VIS241"/>
      <c r="VIT241"/>
      <c r="VIU241"/>
      <c r="VIV241"/>
      <c r="VIW241"/>
      <c r="VIX241"/>
      <c r="VIY241"/>
      <c r="VIZ241"/>
      <c r="VJA241"/>
      <c r="VJB241"/>
      <c r="VJC241"/>
      <c r="VJD241"/>
      <c r="VJE241"/>
      <c r="VJF241"/>
      <c r="VJG241"/>
      <c r="VJH241"/>
      <c r="VJI241"/>
      <c r="VJJ241"/>
      <c r="VJK241"/>
      <c r="VJL241"/>
      <c r="VJM241"/>
      <c r="VJN241"/>
      <c r="VJO241"/>
      <c r="VJP241"/>
      <c r="VJQ241"/>
      <c r="VJR241"/>
      <c r="VJS241"/>
      <c r="VJT241"/>
      <c r="VJU241"/>
      <c r="VJV241"/>
      <c r="VJW241"/>
      <c r="VJX241"/>
      <c r="VJY241"/>
      <c r="VJZ241"/>
      <c r="VKA241"/>
      <c r="VKB241"/>
      <c r="VKC241"/>
      <c r="VKD241"/>
      <c r="VKE241"/>
      <c r="VKF241"/>
      <c r="VKG241"/>
      <c r="VKH241"/>
      <c r="VKI241"/>
      <c r="VKJ241"/>
      <c r="VKK241"/>
      <c r="VKL241"/>
      <c r="VKM241"/>
      <c r="VKN241"/>
      <c r="VKO241"/>
      <c r="VKP241"/>
      <c r="VKQ241"/>
      <c r="VKR241"/>
      <c r="VKS241"/>
      <c r="VKT241"/>
      <c r="VKU241"/>
      <c r="VKV241"/>
      <c r="VKW241"/>
      <c r="VKX241"/>
      <c r="VKY241"/>
      <c r="VKZ241"/>
      <c r="VLA241"/>
      <c r="VLB241"/>
      <c r="VLC241"/>
      <c r="VLD241"/>
      <c r="VLE241"/>
      <c r="VLF241"/>
      <c r="VLG241"/>
      <c r="VLH241"/>
      <c r="VLI241"/>
      <c r="VLJ241"/>
      <c r="VLK241"/>
      <c r="VLL241"/>
      <c r="VLM241"/>
      <c r="VLN241"/>
      <c r="VLO241"/>
      <c r="VLP241"/>
      <c r="VLQ241"/>
      <c r="VLR241"/>
      <c r="VLS241"/>
      <c r="VLT241"/>
      <c r="VLU241"/>
      <c r="VLV241"/>
      <c r="VLW241"/>
      <c r="VLX241"/>
      <c r="VLY241"/>
      <c r="VLZ241"/>
      <c r="VMA241"/>
      <c r="VMB241"/>
      <c r="VMC241"/>
      <c r="VMD241"/>
      <c r="VME241"/>
      <c r="VMF241"/>
      <c r="VMG241"/>
      <c r="VMH241"/>
      <c r="VMI241"/>
      <c r="VMJ241"/>
      <c r="VMK241"/>
      <c r="VML241"/>
      <c r="VMM241"/>
      <c r="VMN241"/>
      <c r="VMO241"/>
      <c r="VMP241"/>
      <c r="VMQ241"/>
      <c r="VMR241"/>
      <c r="VMS241"/>
      <c r="VMT241"/>
      <c r="VMU241"/>
      <c r="VMV241"/>
      <c r="VMW241"/>
      <c r="VMX241"/>
      <c r="VMY241"/>
      <c r="VMZ241"/>
      <c r="VNA241"/>
      <c r="VNB241"/>
      <c r="VNC241"/>
      <c r="VND241"/>
      <c r="VNE241"/>
      <c r="VNF241"/>
      <c r="VNG241"/>
      <c r="VNH241"/>
      <c r="VNI241"/>
      <c r="VNJ241"/>
      <c r="VNK241"/>
      <c r="VNL241"/>
      <c r="VNM241"/>
      <c r="VNN241"/>
      <c r="VNO241"/>
      <c r="VNP241"/>
      <c r="VNQ241"/>
      <c r="VNR241"/>
      <c r="VNS241"/>
      <c r="VNT241"/>
      <c r="VNU241"/>
      <c r="VNV241"/>
      <c r="VNW241"/>
      <c r="VNX241"/>
      <c r="VNY241"/>
      <c r="VNZ241"/>
      <c r="VOA241"/>
      <c r="VOB241"/>
      <c r="VOC241"/>
      <c r="VOD241"/>
      <c r="VOE241"/>
      <c r="VOF241"/>
      <c r="VOG241"/>
      <c r="VOH241"/>
      <c r="VOI241"/>
      <c r="VOJ241"/>
      <c r="VOK241"/>
      <c r="VOL241"/>
      <c r="VOM241"/>
      <c r="VON241"/>
      <c r="VOO241"/>
      <c r="VOP241"/>
      <c r="VOQ241"/>
      <c r="VOR241"/>
      <c r="VOS241"/>
      <c r="VOT241"/>
      <c r="VOU241"/>
      <c r="VOV241"/>
      <c r="VOW241"/>
      <c r="VOX241"/>
      <c r="VOY241"/>
      <c r="VOZ241"/>
      <c r="VPA241"/>
      <c r="VPB241"/>
      <c r="VPC241"/>
      <c r="VPD241"/>
      <c r="VPE241"/>
      <c r="VPF241"/>
      <c r="VPG241"/>
      <c r="VPH241"/>
      <c r="VPI241"/>
      <c r="VPJ241"/>
      <c r="VPK241"/>
      <c r="VPL241"/>
      <c r="VPM241"/>
      <c r="VPN241"/>
      <c r="VPO241"/>
      <c r="VPP241"/>
      <c r="VPQ241"/>
      <c r="VPR241"/>
      <c r="VPS241"/>
      <c r="VPT241"/>
      <c r="VPU241"/>
      <c r="VPV241"/>
      <c r="VPW241"/>
      <c r="VPX241"/>
      <c r="VPY241"/>
      <c r="VPZ241"/>
      <c r="VQA241"/>
      <c r="VQB241"/>
      <c r="VQC241"/>
      <c r="VQD241"/>
      <c r="VQE241"/>
      <c r="VQF241"/>
      <c r="VQG241"/>
      <c r="VQH241"/>
      <c r="VQI241"/>
      <c r="VQJ241"/>
      <c r="VQK241"/>
      <c r="VQL241"/>
      <c r="VQM241"/>
      <c r="VQN241"/>
      <c r="VQO241"/>
      <c r="VQP241"/>
      <c r="VQQ241"/>
      <c r="VQR241"/>
      <c r="VQS241"/>
      <c r="VQT241"/>
      <c r="VQU241"/>
      <c r="VQV241"/>
      <c r="VQW241"/>
      <c r="VQX241"/>
      <c r="VQY241"/>
      <c r="VQZ241"/>
      <c r="VRA241"/>
      <c r="VRB241"/>
      <c r="VRC241"/>
      <c r="VRD241"/>
      <c r="VRE241"/>
      <c r="VRF241"/>
      <c r="VRG241"/>
      <c r="VRH241"/>
      <c r="VRI241"/>
      <c r="VRJ241"/>
      <c r="VRK241"/>
      <c r="VRL241"/>
      <c r="VRM241"/>
      <c r="VRN241"/>
      <c r="VRO241"/>
      <c r="VRP241"/>
      <c r="VRQ241"/>
      <c r="VRR241"/>
      <c r="VRS241"/>
      <c r="VRT241"/>
      <c r="VRU241"/>
      <c r="VRV241"/>
      <c r="VRW241"/>
      <c r="VRX241"/>
      <c r="VRY241"/>
      <c r="VRZ241"/>
      <c r="VSA241"/>
      <c r="VSB241"/>
      <c r="VSC241"/>
      <c r="VSD241"/>
      <c r="VSE241"/>
      <c r="VSF241"/>
      <c r="VSG241"/>
      <c r="VSH241"/>
      <c r="VSI241"/>
      <c r="VSJ241"/>
      <c r="VSK241"/>
      <c r="VSL241"/>
      <c r="VSM241"/>
      <c r="VSN241"/>
      <c r="VSO241"/>
      <c r="VSP241"/>
      <c r="VSQ241"/>
      <c r="VSR241"/>
      <c r="VSS241"/>
      <c r="VST241"/>
      <c r="VSU241"/>
      <c r="VSV241"/>
      <c r="VSW241"/>
      <c r="VSX241"/>
      <c r="VSY241"/>
      <c r="VSZ241"/>
      <c r="VTA241"/>
      <c r="VTB241"/>
      <c r="VTC241"/>
      <c r="VTD241"/>
      <c r="VTE241"/>
      <c r="VTF241"/>
      <c r="VTG241"/>
      <c r="VTH241"/>
      <c r="VTI241"/>
      <c r="VTJ241"/>
      <c r="VTK241"/>
      <c r="VTL241"/>
      <c r="VTM241"/>
      <c r="VTN241"/>
      <c r="VTO241"/>
      <c r="VTP241"/>
      <c r="VTQ241"/>
      <c r="VTR241"/>
      <c r="VTS241"/>
      <c r="VTT241"/>
      <c r="VTU241"/>
      <c r="VTV241"/>
      <c r="VTW241"/>
      <c r="VTX241"/>
      <c r="VTY241"/>
      <c r="VTZ241"/>
      <c r="VUA241"/>
      <c r="VUB241"/>
      <c r="VUC241"/>
      <c r="VUD241"/>
      <c r="VUE241"/>
      <c r="VUF241"/>
      <c r="VUG241"/>
      <c r="VUH241"/>
      <c r="VUI241"/>
      <c r="VUJ241"/>
      <c r="VUK241"/>
      <c r="VUL241"/>
      <c r="VUM241"/>
      <c r="VUN241"/>
      <c r="VUO241"/>
      <c r="VUP241"/>
      <c r="VUQ241"/>
      <c r="VUR241"/>
      <c r="VUS241"/>
      <c r="VUT241"/>
      <c r="VUU241"/>
      <c r="VUV241"/>
      <c r="VUW241"/>
      <c r="VUX241"/>
      <c r="VUY241"/>
      <c r="VUZ241"/>
      <c r="VVA241"/>
      <c r="VVB241"/>
      <c r="VVC241"/>
      <c r="VVD241"/>
      <c r="VVE241"/>
      <c r="VVF241"/>
      <c r="VVG241"/>
      <c r="VVH241"/>
      <c r="VVI241"/>
      <c r="VVJ241"/>
      <c r="VVK241"/>
      <c r="VVL241"/>
      <c r="VVM241"/>
      <c r="VVN241"/>
      <c r="VVO241"/>
      <c r="VVP241"/>
      <c r="VVQ241"/>
      <c r="VVR241"/>
      <c r="VVS241"/>
      <c r="VVT241"/>
      <c r="VVU241"/>
      <c r="VVV241"/>
      <c r="VVW241"/>
      <c r="VVX241"/>
      <c r="VVY241"/>
      <c r="VVZ241"/>
      <c r="VWA241"/>
      <c r="VWB241"/>
      <c r="VWC241"/>
      <c r="VWD241"/>
      <c r="VWE241"/>
      <c r="VWF241"/>
      <c r="VWG241"/>
      <c r="VWH241"/>
      <c r="VWI241"/>
      <c r="VWJ241"/>
      <c r="VWK241"/>
      <c r="VWL241"/>
      <c r="VWM241"/>
      <c r="VWN241"/>
      <c r="VWO241"/>
      <c r="VWP241"/>
      <c r="VWQ241"/>
      <c r="VWR241"/>
      <c r="VWS241"/>
      <c r="VWT241"/>
      <c r="VWU241"/>
      <c r="VWV241"/>
      <c r="VWW241"/>
      <c r="VWX241"/>
      <c r="VWY241"/>
      <c r="VWZ241"/>
      <c r="VXA241"/>
      <c r="VXB241"/>
      <c r="VXC241"/>
      <c r="VXD241"/>
      <c r="VXE241"/>
      <c r="VXF241"/>
      <c r="VXG241"/>
      <c r="VXH241"/>
      <c r="VXI241"/>
      <c r="VXJ241"/>
      <c r="VXK241"/>
      <c r="VXL241"/>
      <c r="VXM241"/>
      <c r="VXN241"/>
      <c r="VXO241"/>
      <c r="VXP241"/>
      <c r="VXQ241"/>
      <c r="VXR241"/>
      <c r="VXS241"/>
      <c r="VXT241"/>
      <c r="VXU241"/>
      <c r="VXV241"/>
      <c r="VXW241"/>
      <c r="VXX241"/>
      <c r="VXY241"/>
      <c r="VXZ241"/>
      <c r="VYA241"/>
      <c r="VYB241"/>
      <c r="VYC241"/>
      <c r="VYD241"/>
      <c r="VYE241"/>
      <c r="VYF241"/>
      <c r="VYG241"/>
      <c r="VYH241"/>
      <c r="VYI241"/>
      <c r="VYJ241"/>
      <c r="VYK241"/>
      <c r="VYL241"/>
      <c r="VYM241"/>
      <c r="VYN241"/>
      <c r="VYO241"/>
      <c r="VYP241"/>
      <c r="VYQ241"/>
      <c r="VYR241"/>
      <c r="VYS241"/>
      <c r="VYT241"/>
      <c r="VYU241"/>
      <c r="VYV241"/>
      <c r="VYW241"/>
      <c r="VYX241"/>
      <c r="VYY241"/>
      <c r="VYZ241"/>
      <c r="VZA241"/>
      <c r="VZB241"/>
      <c r="VZC241"/>
      <c r="VZD241"/>
      <c r="VZE241"/>
      <c r="VZF241"/>
      <c r="VZG241"/>
      <c r="VZH241"/>
      <c r="VZI241"/>
      <c r="VZJ241"/>
      <c r="VZK241"/>
      <c r="VZL241"/>
      <c r="VZM241"/>
      <c r="VZN241"/>
      <c r="VZO241"/>
      <c r="VZP241"/>
      <c r="VZQ241"/>
      <c r="VZR241"/>
      <c r="VZS241"/>
      <c r="VZT241"/>
      <c r="VZU241"/>
      <c r="VZV241"/>
      <c r="VZW241"/>
      <c r="VZX241"/>
      <c r="VZY241"/>
      <c r="VZZ241"/>
      <c r="WAA241"/>
      <c r="WAB241"/>
      <c r="WAC241"/>
      <c r="WAD241"/>
      <c r="WAE241"/>
      <c r="WAF241"/>
      <c r="WAG241"/>
      <c r="WAH241"/>
      <c r="WAI241"/>
      <c r="WAJ241"/>
      <c r="WAK241"/>
      <c r="WAL241"/>
      <c r="WAM241"/>
      <c r="WAN241"/>
      <c r="WAO241"/>
      <c r="WAP241"/>
      <c r="WAQ241"/>
      <c r="WAR241"/>
      <c r="WAS241"/>
      <c r="WAT241"/>
      <c r="WAU241"/>
      <c r="WAV241"/>
      <c r="WAW241"/>
      <c r="WAX241"/>
      <c r="WAY241"/>
      <c r="WAZ241"/>
      <c r="WBA241"/>
      <c r="WBB241"/>
      <c r="WBC241"/>
      <c r="WBD241"/>
      <c r="WBE241"/>
      <c r="WBF241"/>
      <c r="WBG241"/>
      <c r="WBH241"/>
      <c r="WBI241"/>
      <c r="WBJ241"/>
      <c r="WBK241"/>
      <c r="WBL241"/>
      <c r="WBM241"/>
      <c r="WBN241"/>
      <c r="WBO241"/>
      <c r="WBP241"/>
      <c r="WBQ241"/>
      <c r="WBR241"/>
      <c r="WBS241"/>
      <c r="WBT241"/>
      <c r="WBU241"/>
      <c r="WBV241"/>
      <c r="WBW241"/>
      <c r="WBX241"/>
      <c r="WBY241"/>
      <c r="WBZ241"/>
      <c r="WCA241"/>
      <c r="WCB241"/>
      <c r="WCC241"/>
      <c r="WCD241"/>
      <c r="WCE241"/>
      <c r="WCF241"/>
      <c r="WCG241"/>
      <c r="WCH241"/>
      <c r="WCI241"/>
      <c r="WCJ241"/>
      <c r="WCK241"/>
      <c r="WCL241"/>
      <c r="WCM241"/>
      <c r="WCN241"/>
      <c r="WCO241"/>
      <c r="WCP241"/>
      <c r="WCQ241"/>
      <c r="WCR241"/>
      <c r="WCS241"/>
      <c r="WCT241"/>
      <c r="WCU241"/>
      <c r="WCV241"/>
      <c r="WCW241"/>
      <c r="WCX241"/>
      <c r="WCY241"/>
      <c r="WCZ241"/>
      <c r="WDA241"/>
      <c r="WDB241"/>
      <c r="WDC241"/>
      <c r="WDD241"/>
      <c r="WDE241"/>
      <c r="WDF241"/>
      <c r="WDG241"/>
      <c r="WDH241"/>
      <c r="WDI241"/>
      <c r="WDJ241"/>
      <c r="WDK241"/>
      <c r="WDL241"/>
      <c r="WDM241"/>
      <c r="WDN241"/>
      <c r="WDO241"/>
      <c r="WDP241"/>
      <c r="WDQ241"/>
      <c r="WDR241"/>
      <c r="WDS241"/>
      <c r="WDT241"/>
      <c r="WDU241"/>
      <c r="WDV241"/>
      <c r="WDW241"/>
      <c r="WDX241"/>
      <c r="WDY241"/>
      <c r="WDZ241"/>
      <c r="WEA241"/>
      <c r="WEB241"/>
      <c r="WEC241"/>
      <c r="WED241"/>
      <c r="WEE241"/>
      <c r="WEF241"/>
      <c r="WEG241"/>
      <c r="WEH241"/>
      <c r="WEI241"/>
      <c r="WEJ241"/>
      <c r="WEK241"/>
      <c r="WEL241"/>
      <c r="WEM241"/>
      <c r="WEN241"/>
      <c r="WEO241"/>
      <c r="WEP241"/>
      <c r="WEQ241"/>
      <c r="WER241"/>
      <c r="WES241"/>
      <c r="WET241"/>
      <c r="WEU241"/>
      <c r="WEV241"/>
      <c r="WEW241"/>
      <c r="WEX241"/>
      <c r="WEY241"/>
      <c r="WEZ241"/>
      <c r="WFA241"/>
      <c r="WFB241"/>
      <c r="WFC241"/>
      <c r="WFD241"/>
      <c r="WFE241"/>
      <c r="WFF241"/>
      <c r="WFG241"/>
      <c r="WFH241"/>
      <c r="WFI241"/>
      <c r="WFJ241"/>
      <c r="WFK241"/>
      <c r="WFL241"/>
      <c r="WFM241"/>
      <c r="WFN241"/>
      <c r="WFO241"/>
      <c r="WFP241"/>
      <c r="WFQ241"/>
      <c r="WFR241"/>
      <c r="WFS241"/>
      <c r="WFT241"/>
      <c r="WFU241"/>
      <c r="WFV241"/>
      <c r="WFW241"/>
      <c r="WFX241"/>
      <c r="WFY241"/>
      <c r="WFZ241"/>
      <c r="WGA241"/>
      <c r="WGB241"/>
      <c r="WGC241"/>
      <c r="WGD241"/>
      <c r="WGE241"/>
      <c r="WGF241"/>
      <c r="WGG241"/>
      <c r="WGH241"/>
      <c r="WGI241"/>
      <c r="WGJ241"/>
      <c r="WGK241"/>
      <c r="WGL241"/>
      <c r="WGM241"/>
      <c r="WGN241"/>
      <c r="WGO241"/>
      <c r="WGP241"/>
      <c r="WGQ241"/>
      <c r="WGR241"/>
      <c r="WGS241"/>
      <c r="WGT241"/>
      <c r="WGU241"/>
      <c r="WGV241"/>
      <c r="WGW241"/>
      <c r="WGX241"/>
      <c r="WGY241"/>
      <c r="WGZ241"/>
      <c r="WHA241"/>
      <c r="WHB241"/>
      <c r="WHC241"/>
      <c r="WHD241"/>
      <c r="WHE241"/>
      <c r="WHF241"/>
      <c r="WHG241"/>
      <c r="WHH241"/>
      <c r="WHI241"/>
      <c r="WHJ241"/>
      <c r="WHK241"/>
      <c r="WHL241"/>
      <c r="WHM241"/>
      <c r="WHN241"/>
      <c r="WHO241"/>
      <c r="WHP241"/>
      <c r="WHQ241"/>
      <c r="WHR241"/>
      <c r="WHS241"/>
      <c r="WHT241"/>
      <c r="WHU241"/>
      <c r="WHV241"/>
      <c r="WHW241"/>
      <c r="WHX241"/>
      <c r="WHY241"/>
      <c r="WHZ241"/>
      <c r="WIA241"/>
      <c r="WIB241"/>
      <c r="WIC241"/>
      <c r="WID241"/>
      <c r="WIE241"/>
      <c r="WIF241"/>
      <c r="WIG241"/>
      <c r="WIH241"/>
      <c r="WII241"/>
      <c r="WIJ241"/>
      <c r="WIK241"/>
      <c r="WIL241"/>
      <c r="WIM241"/>
      <c r="WIN241"/>
      <c r="WIO241"/>
      <c r="WIP241"/>
      <c r="WIQ241"/>
      <c r="WIR241"/>
      <c r="WIS241"/>
      <c r="WIT241"/>
      <c r="WIU241"/>
      <c r="WIV241"/>
      <c r="WIW241"/>
      <c r="WIX241"/>
      <c r="WIY241"/>
      <c r="WIZ241"/>
      <c r="WJA241"/>
      <c r="WJB241"/>
      <c r="WJC241"/>
      <c r="WJD241"/>
      <c r="WJE241"/>
      <c r="WJF241"/>
      <c r="WJG241"/>
      <c r="WJH241"/>
      <c r="WJI241"/>
      <c r="WJJ241"/>
      <c r="WJK241"/>
      <c r="WJL241"/>
      <c r="WJM241"/>
      <c r="WJN241"/>
      <c r="WJO241"/>
      <c r="WJP241"/>
      <c r="WJQ241"/>
      <c r="WJR241"/>
      <c r="WJS241"/>
      <c r="WJT241"/>
      <c r="WJU241"/>
      <c r="WJV241"/>
      <c r="WJW241"/>
      <c r="WJX241"/>
      <c r="WJY241"/>
      <c r="WJZ241"/>
      <c r="WKA241"/>
      <c r="WKB241"/>
      <c r="WKC241"/>
      <c r="WKD241"/>
      <c r="WKE241"/>
      <c r="WKF241"/>
      <c r="WKG241"/>
      <c r="WKH241"/>
      <c r="WKI241"/>
      <c r="WKJ241"/>
      <c r="WKK241"/>
      <c r="WKL241"/>
      <c r="WKM241"/>
      <c r="WKN241"/>
      <c r="WKO241"/>
      <c r="WKP241"/>
      <c r="WKQ241"/>
      <c r="WKR241"/>
      <c r="WKS241"/>
      <c r="WKT241"/>
      <c r="WKU241"/>
      <c r="WKV241"/>
      <c r="WKW241"/>
      <c r="WKX241"/>
      <c r="WKY241"/>
      <c r="WKZ241"/>
      <c r="WLA241"/>
      <c r="WLB241"/>
      <c r="WLC241"/>
      <c r="WLD241"/>
      <c r="WLE241"/>
      <c r="WLF241"/>
      <c r="WLG241"/>
      <c r="WLH241"/>
      <c r="WLI241"/>
      <c r="WLJ241"/>
      <c r="WLK241"/>
      <c r="WLL241"/>
      <c r="WLM241"/>
      <c r="WLN241"/>
      <c r="WLO241"/>
      <c r="WLP241"/>
      <c r="WLQ241"/>
      <c r="WLR241"/>
      <c r="WLS241"/>
      <c r="WLT241"/>
      <c r="WLU241"/>
      <c r="WLV241"/>
      <c r="WLW241"/>
      <c r="WLX241"/>
      <c r="WLY241"/>
      <c r="WLZ241"/>
      <c r="WMA241"/>
      <c r="WMB241"/>
      <c r="WMC241"/>
      <c r="WMD241"/>
      <c r="WME241"/>
      <c r="WMF241"/>
      <c r="WMG241"/>
      <c r="WMH241"/>
      <c r="WMI241"/>
      <c r="WMJ241"/>
      <c r="WMK241"/>
      <c r="WML241"/>
      <c r="WMM241"/>
      <c r="WMN241"/>
      <c r="WMO241"/>
      <c r="WMP241"/>
      <c r="WMQ241"/>
      <c r="WMR241"/>
      <c r="WMS241"/>
      <c r="WMT241"/>
      <c r="WMU241"/>
      <c r="WMV241"/>
      <c r="WMW241"/>
      <c r="WMX241"/>
      <c r="WMY241"/>
      <c r="WMZ241"/>
      <c r="WNA241"/>
      <c r="WNB241"/>
      <c r="WNC241"/>
      <c r="WND241"/>
      <c r="WNE241"/>
      <c r="WNF241"/>
      <c r="WNG241"/>
      <c r="WNH241"/>
      <c r="WNI241"/>
      <c r="WNJ241"/>
      <c r="WNK241"/>
      <c r="WNL241"/>
      <c r="WNM241"/>
      <c r="WNN241"/>
      <c r="WNO241"/>
      <c r="WNP241"/>
      <c r="WNQ241"/>
      <c r="WNR241"/>
      <c r="WNS241"/>
      <c r="WNT241"/>
      <c r="WNU241"/>
      <c r="WNV241"/>
      <c r="WNW241"/>
      <c r="WNX241"/>
      <c r="WNY241"/>
      <c r="WNZ241"/>
      <c r="WOA241"/>
      <c r="WOB241"/>
      <c r="WOC241"/>
      <c r="WOD241"/>
      <c r="WOE241"/>
      <c r="WOF241"/>
      <c r="WOG241"/>
      <c r="WOH241"/>
      <c r="WOI241"/>
      <c r="WOJ241"/>
      <c r="WOK241"/>
      <c r="WOL241"/>
      <c r="WOM241"/>
      <c r="WON241"/>
      <c r="WOO241"/>
      <c r="WOP241"/>
      <c r="WOQ241"/>
      <c r="WOR241"/>
      <c r="WOS241"/>
      <c r="WOT241"/>
      <c r="WOU241"/>
      <c r="WOV241"/>
      <c r="WOW241"/>
      <c r="WOX241"/>
      <c r="WOY241"/>
      <c r="WOZ241"/>
      <c r="WPA241"/>
      <c r="WPB241"/>
      <c r="WPC241"/>
      <c r="WPD241"/>
      <c r="WPE241"/>
      <c r="WPF241"/>
      <c r="WPG241"/>
      <c r="WPH241"/>
      <c r="WPI241"/>
      <c r="WPJ241"/>
      <c r="WPK241"/>
      <c r="WPL241"/>
      <c r="WPM241"/>
      <c r="WPN241"/>
      <c r="WPO241"/>
      <c r="WPP241"/>
      <c r="WPQ241"/>
      <c r="WPR241"/>
      <c r="WPS241"/>
      <c r="WPT241"/>
      <c r="WPU241"/>
      <c r="WPV241"/>
      <c r="WPW241"/>
      <c r="WPX241"/>
      <c r="WPY241"/>
      <c r="WPZ241"/>
      <c r="WQA241"/>
      <c r="WQB241"/>
      <c r="WQC241"/>
      <c r="WQD241"/>
      <c r="WQE241"/>
      <c r="WQF241"/>
      <c r="WQG241"/>
      <c r="WQH241"/>
      <c r="WQI241"/>
      <c r="WQJ241"/>
      <c r="WQK241"/>
      <c r="WQL241"/>
      <c r="WQM241"/>
      <c r="WQN241"/>
      <c r="WQO241"/>
      <c r="WQP241"/>
      <c r="WQQ241"/>
      <c r="WQR241"/>
      <c r="WQS241"/>
      <c r="WQT241"/>
      <c r="WQU241"/>
      <c r="WQV241"/>
      <c r="WQW241"/>
      <c r="WQX241"/>
      <c r="WQY241"/>
      <c r="WQZ241"/>
      <c r="WRA241"/>
      <c r="WRB241"/>
      <c r="WRC241"/>
      <c r="WRD241"/>
      <c r="WRE241"/>
      <c r="WRF241"/>
      <c r="WRG241"/>
      <c r="WRH241"/>
      <c r="WRI241"/>
      <c r="WRJ241"/>
      <c r="WRK241"/>
      <c r="WRL241"/>
      <c r="WRM241"/>
      <c r="WRN241"/>
      <c r="WRO241"/>
      <c r="WRP241"/>
      <c r="WRQ241"/>
      <c r="WRR241"/>
      <c r="WRS241"/>
      <c r="WRT241"/>
      <c r="WRU241"/>
      <c r="WRV241"/>
      <c r="WRW241"/>
      <c r="WRX241"/>
      <c r="WRY241"/>
      <c r="WRZ241"/>
      <c r="WSA241"/>
      <c r="WSB241"/>
      <c r="WSC241"/>
      <c r="WSD241"/>
      <c r="WSE241"/>
      <c r="WSF241"/>
      <c r="WSG241"/>
      <c r="WSH241"/>
      <c r="WSI241"/>
      <c r="WSJ241"/>
      <c r="WSK241"/>
      <c r="WSL241"/>
      <c r="WSM241"/>
      <c r="WSN241"/>
      <c r="WSO241"/>
      <c r="WSP241"/>
      <c r="WSQ241"/>
      <c r="WSR241"/>
      <c r="WSS241"/>
      <c r="WST241"/>
      <c r="WSU241"/>
      <c r="WSV241"/>
      <c r="WSW241"/>
      <c r="WSX241"/>
      <c r="WSY241"/>
      <c r="WSZ241"/>
      <c r="WTA241"/>
      <c r="WTB241"/>
      <c r="WTC241"/>
      <c r="WTD241"/>
      <c r="WTE241"/>
      <c r="WTF241"/>
      <c r="WTG241"/>
      <c r="WTH241"/>
      <c r="WTI241"/>
      <c r="WTJ241"/>
      <c r="WTK241"/>
      <c r="WTL241"/>
      <c r="WTM241"/>
      <c r="WTN241"/>
      <c r="WTO241"/>
      <c r="WTP241"/>
      <c r="WTQ241"/>
      <c r="WTR241"/>
      <c r="WTS241"/>
      <c r="WTT241"/>
      <c r="WTU241"/>
      <c r="WTV241"/>
      <c r="WTW241"/>
      <c r="WTX241"/>
      <c r="WTY241"/>
      <c r="WTZ241"/>
      <c r="WUA241"/>
      <c r="WUB241"/>
      <c r="WUC241"/>
      <c r="WUD241"/>
      <c r="WUE241"/>
      <c r="WUF241"/>
      <c r="WUG241"/>
      <c r="WUH241"/>
      <c r="WUI241"/>
      <c r="WUJ241"/>
      <c r="WUK241"/>
      <c r="WUL241"/>
      <c r="WUM241"/>
      <c r="WUN241"/>
      <c r="WUO241"/>
      <c r="WUP241"/>
      <c r="WUQ241"/>
      <c r="WUR241"/>
      <c r="WUS241"/>
      <c r="WUT241"/>
      <c r="WUU241"/>
      <c r="WUV241"/>
      <c r="WUW241"/>
      <c r="WUX241"/>
      <c r="WUY241"/>
      <c r="WUZ241"/>
      <c r="WVA241"/>
      <c r="WVB241"/>
      <c r="WVC241"/>
      <c r="WVD241"/>
      <c r="WVE241"/>
      <c r="WVF241"/>
      <c r="WVG241"/>
      <c r="WVH241"/>
      <c r="WVI241"/>
      <c r="WVJ241"/>
      <c r="WVK241"/>
      <c r="WVL241"/>
      <c r="WVM241"/>
      <c r="WVN241"/>
      <c r="WVO241"/>
      <c r="WVP241"/>
      <c r="WVQ241"/>
      <c r="WVR241"/>
      <c r="WVS241"/>
      <c r="WVT241"/>
      <c r="WVU241"/>
      <c r="WVV241"/>
      <c r="WVW241"/>
      <c r="WVX241"/>
      <c r="WVY241"/>
      <c r="WVZ241"/>
      <c r="WWA241"/>
      <c r="WWB241"/>
      <c r="WWC241"/>
      <c r="WWD241"/>
      <c r="WWE241"/>
      <c r="WWF241"/>
      <c r="WWG241"/>
      <c r="WWH241"/>
      <c r="WWI241"/>
      <c r="WWJ241"/>
      <c r="WWK241"/>
      <c r="WWL241"/>
      <c r="WWM241"/>
      <c r="WWN241"/>
      <c r="WWO241"/>
      <c r="WWP241"/>
      <c r="WWQ241"/>
      <c r="WWR241"/>
      <c r="WWS241"/>
      <c r="WWT241"/>
      <c r="WWU241"/>
      <c r="WWV241"/>
      <c r="WWW241"/>
      <c r="WWX241"/>
      <c r="WWY241"/>
      <c r="WWZ241"/>
      <c r="WXA241"/>
      <c r="WXB241"/>
      <c r="WXC241"/>
      <c r="WXD241"/>
      <c r="WXE241"/>
      <c r="WXF241"/>
      <c r="WXG241"/>
      <c r="WXH241"/>
      <c r="WXI241"/>
      <c r="WXJ241"/>
      <c r="WXK241"/>
      <c r="WXL241"/>
      <c r="WXM241"/>
      <c r="WXN241"/>
      <c r="WXO241"/>
      <c r="WXP241"/>
      <c r="WXQ241"/>
      <c r="WXR241"/>
      <c r="WXS241"/>
      <c r="WXT241"/>
      <c r="WXU241"/>
      <c r="WXV241"/>
      <c r="WXW241"/>
      <c r="WXX241"/>
      <c r="WXY241"/>
      <c r="WXZ241"/>
      <c r="WYA241"/>
      <c r="WYB241"/>
      <c r="WYC241"/>
      <c r="WYD241"/>
      <c r="WYE241"/>
      <c r="WYF241"/>
      <c r="WYG241"/>
      <c r="WYH241"/>
      <c r="WYI241"/>
      <c r="WYJ241"/>
      <c r="WYK241"/>
      <c r="WYL241"/>
      <c r="WYM241"/>
      <c r="WYN241"/>
      <c r="WYO241"/>
      <c r="WYP241"/>
      <c r="WYQ241"/>
      <c r="WYR241"/>
      <c r="WYS241"/>
      <c r="WYT241"/>
      <c r="WYU241"/>
      <c r="WYV241"/>
      <c r="WYW241"/>
      <c r="WYX241"/>
      <c r="WYY241"/>
      <c r="WYZ241"/>
      <c r="WZA241"/>
      <c r="WZB241"/>
      <c r="WZC241"/>
      <c r="WZD241"/>
      <c r="WZE241"/>
      <c r="WZF241"/>
      <c r="WZG241"/>
      <c r="WZH241"/>
      <c r="WZI241"/>
      <c r="WZJ241"/>
      <c r="WZK241"/>
      <c r="WZL241"/>
      <c r="WZM241"/>
      <c r="WZN241"/>
      <c r="WZO241"/>
      <c r="WZP241"/>
      <c r="WZQ241"/>
      <c r="WZR241"/>
      <c r="WZS241"/>
      <c r="WZT241"/>
      <c r="WZU241"/>
      <c r="WZV241"/>
      <c r="WZW241"/>
      <c r="WZX241"/>
      <c r="WZY241"/>
      <c r="WZZ241"/>
      <c r="XAA241"/>
      <c r="XAB241"/>
      <c r="XAC241"/>
      <c r="XAD241"/>
      <c r="XAE241"/>
      <c r="XAF241"/>
      <c r="XAG241"/>
      <c r="XAH241"/>
      <c r="XAI241"/>
      <c r="XAJ241"/>
      <c r="XAK241"/>
      <c r="XAL241"/>
      <c r="XAM241"/>
      <c r="XAN241"/>
      <c r="XAO241"/>
      <c r="XAP241"/>
      <c r="XAQ241"/>
      <c r="XAR241"/>
      <c r="XAS241"/>
      <c r="XAT241"/>
      <c r="XAU241"/>
      <c r="XAV241"/>
      <c r="XAW241"/>
      <c r="XAX241"/>
      <c r="XAY241"/>
      <c r="XAZ241"/>
      <c r="XBA241"/>
      <c r="XBB241"/>
      <c r="XBC241"/>
      <c r="XBD241"/>
      <c r="XBE241"/>
      <c r="XBF241"/>
      <c r="XBG241"/>
      <c r="XBH241"/>
      <c r="XBI241"/>
      <c r="XBJ241"/>
      <c r="XBK241"/>
      <c r="XBL241"/>
      <c r="XBM241"/>
      <c r="XBN241"/>
      <c r="XBO241"/>
      <c r="XBP241"/>
      <c r="XBQ241"/>
      <c r="XBR241"/>
      <c r="XBS241"/>
      <c r="XBT241"/>
      <c r="XBU241"/>
      <c r="XBV241"/>
      <c r="XBW241"/>
      <c r="XBX241"/>
      <c r="XBY241"/>
      <c r="XBZ241"/>
      <c r="XCA241"/>
      <c r="XCB241"/>
      <c r="XCC241"/>
      <c r="XCD241"/>
      <c r="XCE241"/>
      <c r="XCF241"/>
      <c r="XCG241"/>
      <c r="XCH241"/>
      <c r="XCI241"/>
      <c r="XCJ241"/>
      <c r="XCK241"/>
      <c r="XCL241"/>
      <c r="XCM241"/>
      <c r="XCN241"/>
      <c r="XCO241"/>
      <c r="XCP241"/>
      <c r="XCQ241"/>
      <c r="XCR241"/>
      <c r="XCS241"/>
      <c r="XCT241"/>
      <c r="XCU241"/>
      <c r="XCV241"/>
      <c r="XCW241"/>
      <c r="XCX241"/>
      <c r="XCY241"/>
      <c r="XCZ241"/>
      <c r="XDA241"/>
      <c r="XDB241"/>
      <c r="XDC241"/>
      <c r="XDD241"/>
      <c r="XDE241"/>
      <c r="XDF241"/>
      <c r="XDG241"/>
      <c r="XDH241"/>
      <c r="XDI241"/>
      <c r="XDJ241"/>
      <c r="XDK241"/>
      <c r="XDL241"/>
      <c r="XDM241"/>
      <c r="XDN241"/>
      <c r="XDO241"/>
      <c r="XDP241"/>
      <c r="XDQ241"/>
      <c r="XDR241"/>
      <c r="XDS241"/>
      <c r="XDT241"/>
      <c r="XDU241"/>
      <c r="XDV241"/>
      <c r="XDW241"/>
      <c r="XDX241"/>
      <c r="XDY241"/>
      <c r="XDZ241"/>
      <c r="XEA241"/>
      <c r="XEB241"/>
      <c r="XEC241"/>
      <c r="XED241"/>
      <c r="XEE241"/>
      <c r="XEF241"/>
      <c r="XEG241"/>
      <c r="XEH241"/>
      <c r="XEI241"/>
      <c r="XEJ241"/>
      <c r="XEK241"/>
      <c r="XEL241"/>
      <c r="XEM241"/>
      <c r="XEN241"/>
      <c r="XEO241"/>
      <c r="XEP241"/>
      <c r="XEQ241"/>
      <c r="XER241"/>
      <c r="XES241"/>
      <c r="XET241"/>
      <c r="XEU241"/>
      <c r="XEV241"/>
      <c r="XEW241"/>
      <c r="XEX241"/>
      <c r="XEY241"/>
      <c r="XEZ241"/>
      <c r="XFA241"/>
      <c r="XFB241"/>
      <c r="XFC241"/>
      <c r="XFD241"/>
    </row>
    <row r="242" s="29" customFormat="1" spans="1:16384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 s="28"/>
      <c r="AN242" s="70"/>
      <c r="AP242"/>
      <c r="AQ242"/>
      <c r="AR242" s="32"/>
      <c r="AS242" s="28"/>
      <c r="AT242" s="28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  <c r="RH242"/>
      <c r="RI242"/>
      <c r="RJ242"/>
      <c r="RK242"/>
      <c r="RL242"/>
      <c r="RM242"/>
      <c r="RN242"/>
      <c r="RO242"/>
      <c r="RP242"/>
      <c r="RQ242"/>
      <c r="RR242"/>
      <c r="RS242"/>
      <c r="RT242"/>
      <c r="RU242"/>
      <c r="RV242"/>
      <c r="RW242"/>
      <c r="RX242"/>
      <c r="RY242"/>
      <c r="RZ242"/>
      <c r="SA242"/>
      <c r="SB242"/>
      <c r="SC242"/>
      <c r="SD242"/>
      <c r="SE242"/>
      <c r="SF242"/>
      <c r="SG242"/>
      <c r="SH242"/>
      <c r="SI242"/>
      <c r="SJ242"/>
      <c r="SK242"/>
      <c r="SL242"/>
      <c r="SM242"/>
      <c r="SN242"/>
      <c r="SO242"/>
      <c r="SP242"/>
      <c r="SQ242"/>
      <c r="SR242"/>
      <c r="SS242"/>
      <c r="ST242"/>
      <c r="SU242"/>
      <c r="SV242"/>
      <c r="SW242"/>
      <c r="SX242"/>
      <c r="SY242"/>
      <c r="SZ242"/>
      <c r="TA242"/>
      <c r="TB242"/>
      <c r="TC242"/>
      <c r="TD242"/>
      <c r="TE242"/>
      <c r="TF242"/>
      <c r="TG242"/>
      <c r="TH242"/>
      <c r="TI242"/>
      <c r="TJ242"/>
      <c r="TK242"/>
      <c r="TL242"/>
      <c r="TM242"/>
      <c r="TN242"/>
      <c r="TO242"/>
      <c r="TP242"/>
      <c r="TQ242"/>
      <c r="TR242"/>
      <c r="TS242"/>
      <c r="TT242"/>
      <c r="TU242"/>
      <c r="TV242"/>
      <c r="TW242"/>
      <c r="TX242"/>
      <c r="TY242"/>
      <c r="TZ242"/>
      <c r="UA242"/>
      <c r="UB242"/>
      <c r="UC242"/>
      <c r="UD242"/>
      <c r="UE242"/>
      <c r="UF242"/>
      <c r="UG242"/>
      <c r="UH242"/>
      <c r="UI242"/>
      <c r="UJ242"/>
      <c r="UK242"/>
      <c r="UL242"/>
      <c r="UM242"/>
      <c r="UN242"/>
      <c r="UO242"/>
      <c r="UP242"/>
      <c r="UQ242"/>
      <c r="UR242"/>
      <c r="US242"/>
      <c r="UT242"/>
      <c r="UU242"/>
      <c r="UV242"/>
      <c r="UW242"/>
      <c r="UX242"/>
      <c r="UY242"/>
      <c r="UZ242"/>
      <c r="VA242"/>
      <c r="VB242"/>
      <c r="VC242"/>
      <c r="VD242"/>
      <c r="VE242"/>
      <c r="VF242"/>
      <c r="VG242"/>
      <c r="VH242"/>
      <c r="VI242"/>
      <c r="VJ242"/>
      <c r="VK242"/>
      <c r="VL242"/>
      <c r="VM242"/>
      <c r="VN242"/>
      <c r="VO242"/>
      <c r="VP242"/>
      <c r="VQ242"/>
      <c r="VR242"/>
      <c r="VS242"/>
      <c r="VT242"/>
      <c r="VU242"/>
      <c r="VV242"/>
      <c r="VW242"/>
      <c r="VX242"/>
      <c r="VY242"/>
      <c r="VZ242"/>
      <c r="WA242"/>
      <c r="WB242"/>
      <c r="WC242"/>
      <c r="WD242"/>
      <c r="WE242"/>
      <c r="WF242"/>
      <c r="WG242"/>
      <c r="WH242"/>
      <c r="WI242"/>
      <c r="WJ242"/>
      <c r="WK242"/>
      <c r="WL242"/>
      <c r="WM242"/>
      <c r="WN242"/>
      <c r="WO242"/>
      <c r="WP242"/>
      <c r="WQ242"/>
      <c r="WR242"/>
      <c r="WS242"/>
      <c r="WT242"/>
      <c r="WU242"/>
      <c r="WV242"/>
      <c r="WW242"/>
      <c r="WX242"/>
      <c r="WY242"/>
      <c r="WZ242"/>
      <c r="XA242"/>
      <c r="XB242"/>
      <c r="XC242"/>
      <c r="XD242"/>
      <c r="XE242"/>
      <c r="XF242"/>
      <c r="XG242"/>
      <c r="XH242"/>
      <c r="XI242"/>
      <c r="XJ242"/>
      <c r="XK242"/>
      <c r="XL242"/>
      <c r="XM242"/>
      <c r="XN242"/>
      <c r="XO242"/>
      <c r="XP242"/>
      <c r="XQ242"/>
      <c r="XR242"/>
      <c r="XS242"/>
      <c r="XT242"/>
      <c r="XU242"/>
      <c r="XV242"/>
      <c r="XW242"/>
      <c r="XX242"/>
      <c r="XY242"/>
      <c r="XZ242"/>
      <c r="YA242"/>
      <c r="YB242"/>
      <c r="YC242"/>
      <c r="YD242"/>
      <c r="YE242"/>
      <c r="YF242"/>
      <c r="YG242"/>
      <c r="YH242"/>
      <c r="YI242"/>
      <c r="YJ242"/>
      <c r="YK242"/>
      <c r="YL242"/>
      <c r="YM242"/>
      <c r="YN242"/>
      <c r="YO242"/>
      <c r="YP242"/>
      <c r="YQ242"/>
      <c r="YR242"/>
      <c r="YS242"/>
      <c r="YT242"/>
      <c r="YU242"/>
      <c r="YV242"/>
      <c r="YW242"/>
      <c r="YX242"/>
      <c r="YY242"/>
      <c r="YZ242"/>
      <c r="ZA242"/>
      <c r="ZB242"/>
      <c r="ZC242"/>
      <c r="ZD242"/>
      <c r="ZE242"/>
      <c r="ZF242"/>
      <c r="ZG242"/>
      <c r="ZH242"/>
      <c r="ZI242"/>
      <c r="ZJ242"/>
      <c r="ZK242"/>
      <c r="ZL242"/>
      <c r="ZM242"/>
      <c r="ZN242"/>
      <c r="ZO242"/>
      <c r="ZP242"/>
      <c r="ZQ242"/>
      <c r="ZR242"/>
      <c r="ZS242"/>
      <c r="ZT242"/>
      <c r="ZU242"/>
      <c r="ZV242"/>
      <c r="ZW242"/>
      <c r="ZX242"/>
      <c r="ZY242"/>
      <c r="ZZ242"/>
      <c r="AAA242"/>
      <c r="AAB242"/>
      <c r="AAC242"/>
      <c r="AAD242"/>
      <c r="AAE242"/>
      <c r="AAF242"/>
      <c r="AAG242"/>
      <c r="AAH242"/>
      <c r="AAI242"/>
      <c r="AAJ242"/>
      <c r="AAK242"/>
      <c r="AAL242"/>
      <c r="AAM242"/>
      <c r="AAN242"/>
      <c r="AAO242"/>
      <c r="AAP242"/>
      <c r="AAQ242"/>
      <c r="AAR242"/>
      <c r="AAS242"/>
      <c r="AAT242"/>
      <c r="AAU242"/>
      <c r="AAV242"/>
      <c r="AAW242"/>
      <c r="AAX242"/>
      <c r="AAY242"/>
      <c r="AAZ242"/>
      <c r="ABA242"/>
      <c r="ABB242"/>
      <c r="ABC242"/>
      <c r="ABD242"/>
      <c r="ABE242"/>
      <c r="ABF242"/>
      <c r="ABG242"/>
      <c r="ABH242"/>
      <c r="ABI242"/>
      <c r="ABJ242"/>
      <c r="ABK242"/>
      <c r="ABL242"/>
      <c r="ABM242"/>
      <c r="ABN242"/>
      <c r="ABO242"/>
      <c r="ABP242"/>
      <c r="ABQ242"/>
      <c r="ABR242"/>
      <c r="ABS242"/>
      <c r="ABT242"/>
      <c r="ABU242"/>
      <c r="ABV242"/>
      <c r="ABW242"/>
      <c r="ABX242"/>
      <c r="ABY242"/>
      <c r="ABZ242"/>
      <c r="ACA242"/>
      <c r="ACB242"/>
      <c r="ACC242"/>
      <c r="ACD242"/>
      <c r="ACE242"/>
      <c r="ACF242"/>
      <c r="ACG242"/>
      <c r="ACH242"/>
      <c r="ACI242"/>
      <c r="ACJ242"/>
      <c r="ACK242"/>
      <c r="ACL242"/>
      <c r="ACM242"/>
      <c r="ACN242"/>
      <c r="ACO242"/>
      <c r="ACP242"/>
      <c r="ACQ242"/>
      <c r="ACR242"/>
      <c r="ACS242"/>
      <c r="ACT242"/>
      <c r="ACU242"/>
      <c r="ACV242"/>
      <c r="ACW242"/>
      <c r="ACX242"/>
      <c r="ACY242"/>
      <c r="ACZ242"/>
      <c r="ADA242"/>
      <c r="ADB242"/>
      <c r="ADC242"/>
      <c r="ADD242"/>
      <c r="ADE242"/>
      <c r="ADF242"/>
      <c r="ADG242"/>
      <c r="ADH242"/>
      <c r="ADI242"/>
      <c r="ADJ242"/>
      <c r="ADK242"/>
      <c r="ADL242"/>
      <c r="ADM242"/>
      <c r="ADN242"/>
      <c r="ADO242"/>
      <c r="ADP242"/>
      <c r="ADQ242"/>
      <c r="ADR242"/>
      <c r="ADS242"/>
      <c r="ADT242"/>
      <c r="ADU242"/>
      <c r="ADV242"/>
      <c r="ADW242"/>
      <c r="ADX242"/>
      <c r="ADY242"/>
      <c r="ADZ242"/>
      <c r="AEA242"/>
      <c r="AEB242"/>
      <c r="AEC242"/>
      <c r="AED242"/>
      <c r="AEE242"/>
      <c r="AEF242"/>
      <c r="AEG242"/>
      <c r="AEH242"/>
      <c r="AEI242"/>
      <c r="AEJ242"/>
      <c r="AEK242"/>
      <c r="AEL242"/>
      <c r="AEM242"/>
      <c r="AEN242"/>
      <c r="AEO242"/>
      <c r="AEP242"/>
      <c r="AEQ242"/>
      <c r="AER242"/>
      <c r="AES242"/>
      <c r="AET242"/>
      <c r="AEU242"/>
      <c r="AEV242"/>
      <c r="AEW242"/>
      <c r="AEX242"/>
      <c r="AEY242"/>
      <c r="AEZ242"/>
      <c r="AFA242"/>
      <c r="AFB242"/>
      <c r="AFC242"/>
      <c r="AFD242"/>
      <c r="AFE242"/>
      <c r="AFF242"/>
      <c r="AFG242"/>
      <c r="AFH242"/>
      <c r="AFI242"/>
      <c r="AFJ242"/>
      <c r="AFK242"/>
      <c r="AFL242"/>
      <c r="AFM242"/>
      <c r="AFN242"/>
      <c r="AFO242"/>
      <c r="AFP242"/>
      <c r="AFQ242"/>
      <c r="AFR242"/>
      <c r="AFS242"/>
      <c r="AFT242"/>
      <c r="AFU242"/>
      <c r="AFV242"/>
      <c r="AFW242"/>
      <c r="AFX242"/>
      <c r="AFY242"/>
      <c r="AFZ242"/>
      <c r="AGA242"/>
      <c r="AGB242"/>
      <c r="AGC242"/>
      <c r="AGD242"/>
      <c r="AGE242"/>
      <c r="AGF242"/>
      <c r="AGG242"/>
      <c r="AGH242"/>
      <c r="AGI242"/>
      <c r="AGJ242"/>
      <c r="AGK242"/>
      <c r="AGL242"/>
      <c r="AGM242"/>
      <c r="AGN242"/>
      <c r="AGO242"/>
      <c r="AGP242"/>
      <c r="AGQ242"/>
      <c r="AGR242"/>
      <c r="AGS242"/>
      <c r="AGT242"/>
      <c r="AGU242"/>
      <c r="AGV242"/>
      <c r="AGW242"/>
      <c r="AGX242"/>
      <c r="AGY242"/>
      <c r="AGZ242"/>
      <c r="AHA242"/>
      <c r="AHB242"/>
      <c r="AHC242"/>
      <c r="AHD242"/>
      <c r="AHE242"/>
      <c r="AHF242"/>
      <c r="AHG242"/>
      <c r="AHH242"/>
      <c r="AHI242"/>
      <c r="AHJ242"/>
      <c r="AHK242"/>
      <c r="AHL242"/>
      <c r="AHM242"/>
      <c r="AHN242"/>
      <c r="AHO242"/>
      <c r="AHP242"/>
      <c r="AHQ242"/>
      <c r="AHR242"/>
      <c r="AHS242"/>
      <c r="AHT242"/>
      <c r="AHU242"/>
      <c r="AHV242"/>
      <c r="AHW242"/>
      <c r="AHX242"/>
      <c r="AHY242"/>
      <c r="AHZ242"/>
      <c r="AIA242"/>
      <c r="AIB242"/>
      <c r="AIC242"/>
      <c r="AID242"/>
      <c r="AIE242"/>
      <c r="AIF242"/>
      <c r="AIG242"/>
      <c r="AIH242"/>
      <c r="AII242"/>
      <c r="AIJ242"/>
      <c r="AIK242"/>
      <c r="AIL242"/>
      <c r="AIM242"/>
      <c r="AIN242"/>
      <c r="AIO242"/>
      <c r="AIP242"/>
      <c r="AIQ242"/>
      <c r="AIR242"/>
      <c r="AIS242"/>
      <c r="AIT242"/>
      <c r="AIU242"/>
      <c r="AIV242"/>
      <c r="AIW242"/>
      <c r="AIX242"/>
      <c r="AIY242"/>
      <c r="AIZ242"/>
      <c r="AJA242"/>
      <c r="AJB242"/>
      <c r="AJC242"/>
      <c r="AJD242"/>
      <c r="AJE242"/>
      <c r="AJF242"/>
      <c r="AJG242"/>
      <c r="AJH242"/>
      <c r="AJI242"/>
      <c r="AJJ242"/>
      <c r="AJK242"/>
      <c r="AJL242"/>
      <c r="AJM242"/>
      <c r="AJN242"/>
      <c r="AJO242"/>
      <c r="AJP242"/>
      <c r="AJQ242"/>
      <c r="AJR242"/>
      <c r="AJS242"/>
      <c r="AJT242"/>
      <c r="AJU242"/>
      <c r="AJV242"/>
      <c r="AJW242"/>
      <c r="AJX242"/>
      <c r="AJY242"/>
      <c r="AJZ242"/>
      <c r="AKA242"/>
      <c r="AKB242"/>
      <c r="AKC242"/>
      <c r="AKD242"/>
      <c r="AKE242"/>
      <c r="AKF242"/>
      <c r="AKG242"/>
      <c r="AKH242"/>
      <c r="AKI242"/>
      <c r="AKJ242"/>
      <c r="AKK242"/>
      <c r="AKL242"/>
      <c r="AKM242"/>
      <c r="AKN242"/>
      <c r="AKO242"/>
      <c r="AKP242"/>
      <c r="AKQ242"/>
      <c r="AKR242"/>
      <c r="AKS242"/>
      <c r="AKT242"/>
      <c r="AKU242"/>
      <c r="AKV242"/>
      <c r="AKW242"/>
      <c r="AKX242"/>
      <c r="AKY242"/>
      <c r="AKZ242"/>
      <c r="ALA242"/>
      <c r="ALB242"/>
      <c r="ALC242"/>
      <c r="ALD242"/>
      <c r="ALE242"/>
      <c r="ALF242"/>
      <c r="ALG242"/>
      <c r="ALH242"/>
      <c r="ALI242"/>
      <c r="ALJ242"/>
      <c r="ALK242"/>
      <c r="ALL242"/>
      <c r="ALM242"/>
      <c r="ALN242"/>
      <c r="ALO242"/>
      <c r="ALP242"/>
      <c r="ALQ242"/>
      <c r="ALR242"/>
      <c r="ALS242"/>
      <c r="ALT242"/>
      <c r="ALU242"/>
      <c r="ALV242"/>
      <c r="ALW242"/>
      <c r="ALX242"/>
      <c r="ALY242"/>
      <c r="ALZ242"/>
      <c r="AMA242"/>
      <c r="AMB242"/>
      <c r="AMC242"/>
      <c r="AMD242"/>
      <c r="AME242"/>
      <c r="AMF242"/>
      <c r="AMG242"/>
      <c r="AMH242"/>
      <c r="AMI242"/>
      <c r="AMJ242"/>
      <c r="AMK242"/>
      <c r="AML242"/>
      <c r="AMM242"/>
      <c r="AMN242"/>
      <c r="AMO242"/>
      <c r="AMP242"/>
      <c r="AMQ242"/>
      <c r="AMR242"/>
      <c r="AMS242"/>
      <c r="AMT242"/>
      <c r="AMU242"/>
      <c r="AMV242"/>
      <c r="AMW242"/>
      <c r="AMX242"/>
      <c r="AMY242"/>
      <c r="AMZ242"/>
      <c r="ANA242"/>
      <c r="ANB242"/>
      <c r="ANC242"/>
      <c r="AND242"/>
      <c r="ANE242"/>
      <c r="ANF242"/>
      <c r="ANG242"/>
      <c r="ANH242"/>
      <c r="ANI242"/>
      <c r="ANJ242"/>
      <c r="ANK242"/>
      <c r="ANL242"/>
      <c r="ANM242"/>
      <c r="ANN242"/>
      <c r="ANO242"/>
      <c r="ANP242"/>
      <c r="ANQ242"/>
      <c r="ANR242"/>
      <c r="ANS242"/>
      <c r="ANT242"/>
      <c r="ANU242"/>
      <c r="ANV242"/>
      <c r="ANW242"/>
      <c r="ANX242"/>
      <c r="ANY242"/>
      <c r="ANZ242"/>
      <c r="AOA242"/>
      <c r="AOB242"/>
      <c r="AOC242"/>
      <c r="AOD242"/>
      <c r="AOE242"/>
      <c r="AOF242"/>
      <c r="AOG242"/>
      <c r="AOH242"/>
      <c r="AOI242"/>
      <c r="AOJ242"/>
      <c r="AOK242"/>
      <c r="AOL242"/>
      <c r="AOM242"/>
      <c r="AON242"/>
      <c r="AOO242"/>
      <c r="AOP242"/>
      <c r="AOQ242"/>
      <c r="AOR242"/>
      <c r="AOS242"/>
      <c r="AOT242"/>
      <c r="AOU242"/>
      <c r="AOV242"/>
      <c r="AOW242"/>
      <c r="AOX242"/>
      <c r="AOY242"/>
      <c r="AOZ242"/>
      <c r="APA242"/>
      <c r="APB242"/>
      <c r="APC242"/>
      <c r="APD242"/>
      <c r="APE242"/>
      <c r="APF242"/>
      <c r="APG242"/>
      <c r="APH242"/>
      <c r="API242"/>
      <c r="APJ242"/>
      <c r="APK242"/>
      <c r="APL242"/>
      <c r="APM242"/>
      <c r="APN242"/>
      <c r="APO242"/>
      <c r="APP242"/>
      <c r="APQ242"/>
      <c r="APR242"/>
      <c r="APS242"/>
      <c r="APT242"/>
      <c r="APU242"/>
      <c r="APV242"/>
      <c r="APW242"/>
      <c r="APX242"/>
      <c r="APY242"/>
      <c r="APZ242"/>
      <c r="AQA242"/>
      <c r="AQB242"/>
      <c r="AQC242"/>
      <c r="AQD242"/>
      <c r="AQE242"/>
      <c r="AQF242"/>
      <c r="AQG242"/>
      <c r="AQH242"/>
      <c r="AQI242"/>
      <c r="AQJ242"/>
      <c r="AQK242"/>
      <c r="AQL242"/>
      <c r="AQM242"/>
      <c r="AQN242"/>
      <c r="AQO242"/>
      <c r="AQP242"/>
      <c r="AQQ242"/>
      <c r="AQR242"/>
      <c r="AQS242"/>
      <c r="AQT242"/>
      <c r="AQU242"/>
      <c r="AQV242"/>
      <c r="AQW242"/>
      <c r="AQX242"/>
      <c r="AQY242"/>
      <c r="AQZ242"/>
      <c r="ARA242"/>
      <c r="ARB242"/>
      <c r="ARC242"/>
      <c r="ARD242"/>
      <c r="ARE242"/>
      <c r="ARF242"/>
      <c r="ARG242"/>
      <c r="ARH242"/>
      <c r="ARI242"/>
      <c r="ARJ242"/>
      <c r="ARK242"/>
      <c r="ARL242"/>
      <c r="ARM242"/>
      <c r="ARN242"/>
      <c r="ARO242"/>
      <c r="ARP242"/>
      <c r="ARQ242"/>
      <c r="ARR242"/>
      <c r="ARS242"/>
      <c r="ART242"/>
      <c r="ARU242"/>
      <c r="ARV242"/>
      <c r="ARW242"/>
      <c r="ARX242"/>
      <c r="ARY242"/>
      <c r="ARZ242"/>
      <c r="ASA242"/>
      <c r="ASB242"/>
      <c r="ASC242"/>
      <c r="ASD242"/>
      <c r="ASE242"/>
      <c r="ASF242"/>
      <c r="ASG242"/>
      <c r="ASH242"/>
      <c r="ASI242"/>
      <c r="ASJ242"/>
      <c r="ASK242"/>
      <c r="ASL242"/>
      <c r="ASM242"/>
      <c r="ASN242"/>
      <c r="ASO242"/>
      <c r="ASP242"/>
      <c r="ASQ242"/>
      <c r="ASR242"/>
      <c r="ASS242"/>
      <c r="AST242"/>
      <c r="ASU242"/>
      <c r="ASV242"/>
      <c r="ASW242"/>
      <c r="ASX242"/>
      <c r="ASY242"/>
      <c r="ASZ242"/>
      <c r="ATA242"/>
      <c r="ATB242"/>
      <c r="ATC242"/>
      <c r="ATD242"/>
      <c r="ATE242"/>
      <c r="ATF242"/>
      <c r="ATG242"/>
      <c r="ATH242"/>
      <c r="ATI242"/>
      <c r="ATJ242"/>
      <c r="ATK242"/>
      <c r="ATL242"/>
      <c r="ATM242"/>
      <c r="ATN242"/>
      <c r="ATO242"/>
      <c r="ATP242"/>
      <c r="ATQ242"/>
      <c r="ATR242"/>
      <c r="ATS242"/>
      <c r="ATT242"/>
      <c r="ATU242"/>
      <c r="ATV242"/>
      <c r="ATW242"/>
      <c r="ATX242"/>
      <c r="ATY242"/>
      <c r="ATZ242"/>
      <c r="AUA242"/>
      <c r="AUB242"/>
      <c r="AUC242"/>
      <c r="AUD242"/>
      <c r="AUE242"/>
      <c r="AUF242"/>
      <c r="AUG242"/>
      <c r="AUH242"/>
      <c r="AUI242"/>
      <c r="AUJ242"/>
      <c r="AUK242"/>
      <c r="AUL242"/>
      <c r="AUM242"/>
      <c r="AUN242"/>
      <c r="AUO242"/>
      <c r="AUP242"/>
      <c r="AUQ242"/>
      <c r="AUR242"/>
      <c r="AUS242"/>
      <c r="AUT242"/>
      <c r="AUU242"/>
      <c r="AUV242"/>
      <c r="AUW242"/>
      <c r="AUX242"/>
      <c r="AUY242"/>
      <c r="AUZ242"/>
      <c r="AVA242"/>
      <c r="AVB242"/>
      <c r="AVC242"/>
      <c r="AVD242"/>
      <c r="AVE242"/>
      <c r="AVF242"/>
      <c r="AVG242"/>
      <c r="AVH242"/>
      <c r="AVI242"/>
      <c r="AVJ242"/>
      <c r="AVK242"/>
      <c r="AVL242"/>
      <c r="AVM242"/>
      <c r="AVN242"/>
      <c r="AVO242"/>
      <c r="AVP242"/>
      <c r="AVQ242"/>
      <c r="AVR242"/>
      <c r="AVS242"/>
      <c r="AVT242"/>
      <c r="AVU242"/>
      <c r="AVV242"/>
      <c r="AVW242"/>
      <c r="AVX242"/>
      <c r="AVY242"/>
      <c r="AVZ242"/>
      <c r="AWA242"/>
      <c r="AWB242"/>
      <c r="AWC242"/>
      <c r="AWD242"/>
      <c r="AWE242"/>
      <c r="AWF242"/>
      <c r="AWG242"/>
      <c r="AWH242"/>
      <c r="AWI242"/>
      <c r="AWJ242"/>
      <c r="AWK242"/>
      <c r="AWL242"/>
      <c r="AWM242"/>
      <c r="AWN242"/>
      <c r="AWO242"/>
      <c r="AWP242"/>
      <c r="AWQ242"/>
      <c r="AWR242"/>
      <c r="AWS242"/>
      <c r="AWT242"/>
      <c r="AWU242"/>
      <c r="AWV242"/>
      <c r="AWW242"/>
      <c r="AWX242"/>
      <c r="AWY242"/>
      <c r="AWZ242"/>
      <c r="AXA242"/>
      <c r="AXB242"/>
      <c r="AXC242"/>
      <c r="AXD242"/>
      <c r="AXE242"/>
      <c r="AXF242"/>
      <c r="AXG242"/>
      <c r="AXH242"/>
      <c r="AXI242"/>
      <c r="AXJ242"/>
      <c r="AXK242"/>
      <c r="AXL242"/>
      <c r="AXM242"/>
      <c r="AXN242"/>
      <c r="AXO242"/>
      <c r="AXP242"/>
      <c r="AXQ242"/>
      <c r="AXR242"/>
      <c r="AXS242"/>
      <c r="AXT242"/>
      <c r="AXU242"/>
      <c r="AXV242"/>
      <c r="AXW242"/>
      <c r="AXX242"/>
      <c r="AXY242"/>
      <c r="AXZ242"/>
      <c r="AYA242"/>
      <c r="AYB242"/>
      <c r="AYC242"/>
      <c r="AYD242"/>
      <c r="AYE242"/>
      <c r="AYF242"/>
      <c r="AYG242"/>
      <c r="AYH242"/>
      <c r="AYI242"/>
      <c r="AYJ242"/>
      <c r="AYK242"/>
      <c r="AYL242"/>
      <c r="AYM242"/>
      <c r="AYN242"/>
      <c r="AYO242"/>
      <c r="AYP242"/>
      <c r="AYQ242"/>
      <c r="AYR242"/>
      <c r="AYS242"/>
      <c r="AYT242"/>
      <c r="AYU242"/>
      <c r="AYV242"/>
      <c r="AYW242"/>
      <c r="AYX242"/>
      <c r="AYY242"/>
      <c r="AYZ242"/>
      <c r="AZA242"/>
      <c r="AZB242"/>
      <c r="AZC242"/>
      <c r="AZD242"/>
      <c r="AZE242"/>
      <c r="AZF242"/>
      <c r="AZG242"/>
      <c r="AZH242"/>
      <c r="AZI242"/>
      <c r="AZJ242"/>
      <c r="AZK242"/>
      <c r="AZL242"/>
      <c r="AZM242"/>
      <c r="AZN242"/>
      <c r="AZO242"/>
      <c r="AZP242"/>
      <c r="AZQ242"/>
      <c r="AZR242"/>
      <c r="AZS242"/>
      <c r="AZT242"/>
      <c r="AZU242"/>
      <c r="AZV242"/>
      <c r="AZW242"/>
      <c r="AZX242"/>
      <c r="AZY242"/>
      <c r="AZZ242"/>
      <c r="BAA242"/>
      <c r="BAB242"/>
      <c r="BAC242"/>
      <c r="BAD242"/>
      <c r="BAE242"/>
      <c r="BAF242"/>
      <c r="BAG242"/>
      <c r="BAH242"/>
      <c r="BAI242"/>
      <c r="BAJ242"/>
      <c r="BAK242"/>
      <c r="BAL242"/>
      <c r="BAM242"/>
      <c r="BAN242"/>
      <c r="BAO242"/>
      <c r="BAP242"/>
      <c r="BAQ242"/>
      <c r="BAR242"/>
      <c r="BAS242"/>
      <c r="BAT242"/>
      <c r="BAU242"/>
      <c r="BAV242"/>
      <c r="BAW242"/>
      <c r="BAX242"/>
      <c r="BAY242"/>
      <c r="BAZ242"/>
      <c r="BBA242"/>
      <c r="BBB242"/>
      <c r="BBC242"/>
      <c r="BBD242"/>
      <c r="BBE242"/>
      <c r="BBF242"/>
      <c r="BBG242"/>
      <c r="BBH242"/>
      <c r="BBI242"/>
      <c r="BBJ242"/>
      <c r="BBK242"/>
      <c r="BBL242"/>
      <c r="BBM242"/>
      <c r="BBN242"/>
      <c r="BBO242"/>
      <c r="BBP242"/>
      <c r="BBQ242"/>
      <c r="BBR242"/>
      <c r="BBS242"/>
      <c r="BBT242"/>
      <c r="BBU242"/>
      <c r="BBV242"/>
      <c r="BBW242"/>
      <c r="BBX242"/>
      <c r="BBY242"/>
      <c r="BBZ242"/>
      <c r="BCA242"/>
      <c r="BCB242"/>
      <c r="BCC242"/>
      <c r="BCD242"/>
      <c r="BCE242"/>
      <c r="BCF242"/>
      <c r="BCG242"/>
      <c r="BCH242"/>
      <c r="BCI242"/>
      <c r="BCJ242"/>
      <c r="BCK242"/>
      <c r="BCL242"/>
      <c r="BCM242"/>
      <c r="BCN242"/>
      <c r="BCO242"/>
      <c r="BCP242"/>
      <c r="BCQ242"/>
      <c r="BCR242"/>
      <c r="BCS242"/>
      <c r="BCT242"/>
      <c r="BCU242"/>
      <c r="BCV242"/>
      <c r="BCW242"/>
      <c r="BCX242"/>
      <c r="BCY242"/>
      <c r="BCZ242"/>
      <c r="BDA242"/>
      <c r="BDB242"/>
      <c r="BDC242"/>
      <c r="BDD242"/>
      <c r="BDE242"/>
      <c r="BDF242"/>
      <c r="BDG242"/>
      <c r="BDH242"/>
      <c r="BDI242"/>
      <c r="BDJ242"/>
      <c r="BDK242"/>
      <c r="BDL242"/>
      <c r="BDM242"/>
      <c r="BDN242"/>
      <c r="BDO242"/>
      <c r="BDP242"/>
      <c r="BDQ242"/>
      <c r="BDR242"/>
      <c r="BDS242"/>
      <c r="BDT242"/>
      <c r="BDU242"/>
      <c r="BDV242"/>
      <c r="BDW242"/>
      <c r="BDX242"/>
      <c r="BDY242"/>
      <c r="BDZ242"/>
      <c r="BEA242"/>
      <c r="BEB242"/>
      <c r="BEC242"/>
      <c r="BED242"/>
      <c r="BEE242"/>
      <c r="BEF242"/>
      <c r="BEG242"/>
      <c r="BEH242"/>
      <c r="BEI242"/>
      <c r="BEJ242"/>
      <c r="BEK242"/>
      <c r="BEL242"/>
      <c r="BEM242"/>
      <c r="BEN242"/>
      <c r="BEO242"/>
      <c r="BEP242"/>
      <c r="BEQ242"/>
      <c r="BER242"/>
      <c r="BES242"/>
      <c r="BET242"/>
      <c r="BEU242"/>
      <c r="BEV242"/>
      <c r="BEW242"/>
      <c r="BEX242"/>
      <c r="BEY242"/>
      <c r="BEZ242"/>
      <c r="BFA242"/>
      <c r="BFB242"/>
      <c r="BFC242"/>
      <c r="BFD242"/>
      <c r="BFE242"/>
      <c r="BFF242"/>
      <c r="BFG242"/>
      <c r="BFH242"/>
      <c r="BFI242"/>
      <c r="BFJ242"/>
      <c r="BFK242"/>
      <c r="BFL242"/>
      <c r="BFM242"/>
      <c r="BFN242"/>
      <c r="BFO242"/>
      <c r="BFP242"/>
      <c r="BFQ242"/>
      <c r="BFR242"/>
      <c r="BFS242"/>
      <c r="BFT242"/>
      <c r="BFU242"/>
      <c r="BFV242"/>
      <c r="BFW242"/>
      <c r="BFX242"/>
      <c r="BFY242"/>
      <c r="BFZ242"/>
      <c r="BGA242"/>
      <c r="BGB242"/>
      <c r="BGC242"/>
      <c r="BGD242"/>
      <c r="BGE242"/>
      <c r="BGF242"/>
      <c r="BGG242"/>
      <c r="BGH242"/>
      <c r="BGI242"/>
      <c r="BGJ242"/>
      <c r="BGK242"/>
      <c r="BGL242"/>
      <c r="BGM242"/>
      <c r="BGN242"/>
      <c r="BGO242"/>
      <c r="BGP242"/>
      <c r="BGQ242"/>
      <c r="BGR242"/>
      <c r="BGS242"/>
      <c r="BGT242"/>
      <c r="BGU242"/>
      <c r="BGV242"/>
      <c r="BGW242"/>
      <c r="BGX242"/>
      <c r="BGY242"/>
      <c r="BGZ242"/>
      <c r="BHA242"/>
      <c r="BHB242"/>
      <c r="BHC242"/>
      <c r="BHD242"/>
      <c r="BHE242"/>
      <c r="BHF242"/>
      <c r="BHG242"/>
      <c r="BHH242"/>
      <c r="BHI242"/>
      <c r="BHJ242"/>
      <c r="BHK242"/>
      <c r="BHL242"/>
      <c r="BHM242"/>
      <c r="BHN242"/>
      <c r="BHO242"/>
      <c r="BHP242"/>
      <c r="BHQ242"/>
      <c r="BHR242"/>
      <c r="BHS242"/>
      <c r="BHT242"/>
      <c r="BHU242"/>
      <c r="BHV242"/>
      <c r="BHW242"/>
      <c r="BHX242"/>
      <c r="BHY242"/>
      <c r="BHZ242"/>
      <c r="BIA242"/>
      <c r="BIB242"/>
      <c r="BIC242"/>
      <c r="BID242"/>
      <c r="BIE242"/>
      <c r="BIF242"/>
      <c r="BIG242"/>
      <c r="BIH242"/>
      <c r="BII242"/>
      <c r="BIJ242"/>
      <c r="BIK242"/>
      <c r="BIL242"/>
      <c r="BIM242"/>
      <c r="BIN242"/>
      <c r="BIO242"/>
      <c r="BIP242"/>
      <c r="BIQ242"/>
      <c r="BIR242"/>
      <c r="BIS242"/>
      <c r="BIT242"/>
      <c r="BIU242"/>
      <c r="BIV242"/>
      <c r="BIW242"/>
      <c r="BIX242"/>
      <c r="BIY242"/>
      <c r="BIZ242"/>
      <c r="BJA242"/>
      <c r="BJB242"/>
      <c r="BJC242"/>
      <c r="BJD242"/>
      <c r="BJE242"/>
      <c r="BJF242"/>
      <c r="BJG242"/>
      <c r="BJH242"/>
      <c r="BJI242"/>
      <c r="BJJ242"/>
      <c r="BJK242"/>
      <c r="BJL242"/>
      <c r="BJM242"/>
      <c r="BJN242"/>
      <c r="BJO242"/>
      <c r="BJP242"/>
      <c r="BJQ242"/>
      <c r="BJR242"/>
      <c r="BJS242"/>
      <c r="BJT242"/>
      <c r="BJU242"/>
      <c r="BJV242"/>
      <c r="BJW242"/>
      <c r="BJX242"/>
      <c r="BJY242"/>
      <c r="BJZ242"/>
      <c r="BKA242"/>
      <c r="BKB242"/>
      <c r="BKC242"/>
      <c r="BKD242"/>
      <c r="BKE242"/>
      <c r="BKF242"/>
      <c r="BKG242"/>
      <c r="BKH242"/>
      <c r="BKI242"/>
      <c r="BKJ242"/>
      <c r="BKK242"/>
      <c r="BKL242"/>
      <c r="BKM242"/>
      <c r="BKN242"/>
      <c r="BKO242"/>
      <c r="BKP242"/>
      <c r="BKQ242"/>
      <c r="BKR242"/>
      <c r="BKS242"/>
      <c r="BKT242"/>
      <c r="BKU242"/>
      <c r="BKV242"/>
      <c r="BKW242"/>
      <c r="BKX242"/>
      <c r="BKY242"/>
      <c r="BKZ242"/>
      <c r="BLA242"/>
      <c r="BLB242"/>
      <c r="BLC242"/>
      <c r="BLD242"/>
      <c r="BLE242"/>
      <c r="BLF242"/>
      <c r="BLG242"/>
      <c r="BLH242"/>
      <c r="BLI242"/>
      <c r="BLJ242"/>
      <c r="BLK242"/>
      <c r="BLL242"/>
      <c r="BLM242"/>
      <c r="BLN242"/>
      <c r="BLO242"/>
      <c r="BLP242"/>
      <c r="BLQ242"/>
      <c r="BLR242"/>
      <c r="BLS242"/>
      <c r="BLT242"/>
      <c r="BLU242"/>
      <c r="BLV242"/>
      <c r="BLW242"/>
      <c r="BLX242"/>
      <c r="BLY242"/>
      <c r="BLZ242"/>
      <c r="BMA242"/>
      <c r="BMB242"/>
      <c r="BMC242"/>
      <c r="BMD242"/>
      <c r="BME242"/>
      <c r="BMF242"/>
      <c r="BMG242"/>
      <c r="BMH242"/>
      <c r="BMI242"/>
      <c r="BMJ242"/>
      <c r="BMK242"/>
      <c r="BML242"/>
      <c r="BMM242"/>
      <c r="BMN242"/>
      <c r="BMO242"/>
      <c r="BMP242"/>
      <c r="BMQ242"/>
      <c r="BMR242"/>
      <c r="BMS242"/>
      <c r="BMT242"/>
      <c r="BMU242"/>
      <c r="BMV242"/>
      <c r="BMW242"/>
      <c r="BMX242"/>
      <c r="BMY242"/>
      <c r="BMZ242"/>
      <c r="BNA242"/>
      <c r="BNB242"/>
      <c r="BNC242"/>
      <c r="BND242"/>
      <c r="BNE242"/>
      <c r="BNF242"/>
      <c r="BNG242"/>
      <c r="BNH242"/>
      <c r="BNI242"/>
      <c r="BNJ242"/>
      <c r="BNK242"/>
      <c r="BNL242"/>
      <c r="BNM242"/>
      <c r="BNN242"/>
      <c r="BNO242"/>
      <c r="BNP242"/>
      <c r="BNQ242"/>
      <c r="BNR242"/>
      <c r="BNS242"/>
      <c r="BNT242"/>
      <c r="BNU242"/>
      <c r="BNV242"/>
      <c r="BNW242"/>
      <c r="BNX242"/>
      <c r="BNY242"/>
      <c r="BNZ242"/>
      <c r="BOA242"/>
      <c r="BOB242"/>
      <c r="BOC242"/>
      <c r="BOD242"/>
      <c r="BOE242"/>
      <c r="BOF242"/>
      <c r="BOG242"/>
      <c r="BOH242"/>
      <c r="BOI242"/>
      <c r="BOJ242"/>
      <c r="BOK242"/>
      <c r="BOL242"/>
      <c r="BOM242"/>
      <c r="BON242"/>
      <c r="BOO242"/>
      <c r="BOP242"/>
      <c r="BOQ242"/>
      <c r="BOR242"/>
      <c r="BOS242"/>
      <c r="BOT242"/>
      <c r="BOU242"/>
      <c r="BOV242"/>
      <c r="BOW242"/>
      <c r="BOX242"/>
      <c r="BOY242"/>
      <c r="BOZ242"/>
      <c r="BPA242"/>
      <c r="BPB242"/>
      <c r="BPC242"/>
      <c r="BPD242"/>
      <c r="BPE242"/>
      <c r="BPF242"/>
      <c r="BPG242"/>
      <c r="BPH242"/>
      <c r="BPI242"/>
      <c r="BPJ242"/>
      <c r="BPK242"/>
      <c r="BPL242"/>
      <c r="BPM242"/>
      <c r="BPN242"/>
      <c r="BPO242"/>
      <c r="BPP242"/>
      <c r="BPQ242"/>
      <c r="BPR242"/>
      <c r="BPS242"/>
      <c r="BPT242"/>
      <c r="BPU242"/>
      <c r="BPV242"/>
      <c r="BPW242"/>
      <c r="BPX242"/>
      <c r="BPY242"/>
      <c r="BPZ242"/>
      <c r="BQA242"/>
      <c r="BQB242"/>
      <c r="BQC242"/>
      <c r="BQD242"/>
      <c r="BQE242"/>
      <c r="BQF242"/>
      <c r="BQG242"/>
      <c r="BQH242"/>
      <c r="BQI242"/>
      <c r="BQJ242"/>
      <c r="BQK242"/>
      <c r="BQL242"/>
      <c r="BQM242"/>
      <c r="BQN242"/>
      <c r="BQO242"/>
      <c r="BQP242"/>
      <c r="BQQ242"/>
      <c r="BQR242"/>
      <c r="BQS242"/>
      <c r="BQT242"/>
      <c r="BQU242"/>
      <c r="BQV242"/>
      <c r="BQW242"/>
      <c r="BQX242"/>
      <c r="BQY242"/>
      <c r="BQZ242"/>
      <c r="BRA242"/>
      <c r="BRB242"/>
      <c r="BRC242"/>
      <c r="BRD242"/>
      <c r="BRE242"/>
      <c r="BRF242"/>
      <c r="BRG242"/>
      <c r="BRH242"/>
      <c r="BRI242"/>
      <c r="BRJ242"/>
      <c r="BRK242"/>
      <c r="BRL242"/>
      <c r="BRM242"/>
      <c r="BRN242"/>
      <c r="BRO242"/>
      <c r="BRP242"/>
      <c r="BRQ242"/>
      <c r="BRR242"/>
      <c r="BRS242"/>
      <c r="BRT242"/>
      <c r="BRU242"/>
      <c r="BRV242"/>
      <c r="BRW242"/>
      <c r="BRX242"/>
      <c r="BRY242"/>
      <c r="BRZ242"/>
      <c r="BSA242"/>
      <c r="BSB242"/>
      <c r="BSC242"/>
      <c r="BSD242"/>
      <c r="BSE242"/>
      <c r="BSF242"/>
      <c r="BSG242"/>
      <c r="BSH242"/>
      <c r="BSI242"/>
      <c r="BSJ242"/>
      <c r="BSK242"/>
      <c r="BSL242"/>
      <c r="BSM242"/>
      <c r="BSN242"/>
      <c r="BSO242"/>
      <c r="BSP242"/>
      <c r="BSQ242"/>
      <c r="BSR242"/>
      <c r="BSS242"/>
      <c r="BST242"/>
      <c r="BSU242"/>
      <c r="BSV242"/>
      <c r="BSW242"/>
      <c r="BSX242"/>
      <c r="BSY242"/>
      <c r="BSZ242"/>
      <c r="BTA242"/>
      <c r="BTB242"/>
      <c r="BTC242"/>
      <c r="BTD242"/>
      <c r="BTE242"/>
      <c r="BTF242"/>
      <c r="BTG242"/>
      <c r="BTH242"/>
      <c r="BTI242"/>
      <c r="BTJ242"/>
      <c r="BTK242"/>
      <c r="BTL242"/>
      <c r="BTM242"/>
      <c r="BTN242"/>
      <c r="BTO242"/>
      <c r="BTP242"/>
      <c r="BTQ242"/>
      <c r="BTR242"/>
      <c r="BTS242"/>
      <c r="BTT242"/>
      <c r="BTU242"/>
      <c r="BTV242"/>
      <c r="BTW242"/>
      <c r="BTX242"/>
      <c r="BTY242"/>
      <c r="BTZ242"/>
      <c r="BUA242"/>
      <c r="BUB242"/>
      <c r="BUC242"/>
      <c r="BUD242"/>
      <c r="BUE242"/>
      <c r="BUF242"/>
      <c r="BUG242"/>
      <c r="BUH242"/>
      <c r="BUI242"/>
      <c r="BUJ242"/>
      <c r="BUK242"/>
      <c r="BUL242"/>
      <c r="BUM242"/>
      <c r="BUN242"/>
      <c r="BUO242"/>
      <c r="BUP242"/>
      <c r="BUQ242"/>
      <c r="BUR242"/>
      <c r="BUS242"/>
      <c r="BUT242"/>
      <c r="BUU242"/>
      <c r="BUV242"/>
      <c r="BUW242"/>
      <c r="BUX242"/>
      <c r="BUY242"/>
      <c r="BUZ242"/>
      <c r="BVA242"/>
      <c r="BVB242"/>
      <c r="BVC242"/>
      <c r="BVD242"/>
      <c r="BVE242"/>
      <c r="BVF242"/>
      <c r="BVG242"/>
      <c r="BVH242"/>
      <c r="BVI242"/>
      <c r="BVJ242"/>
      <c r="BVK242"/>
      <c r="BVL242"/>
      <c r="BVM242"/>
      <c r="BVN242"/>
      <c r="BVO242"/>
      <c r="BVP242"/>
      <c r="BVQ242"/>
      <c r="BVR242"/>
      <c r="BVS242"/>
      <c r="BVT242"/>
      <c r="BVU242"/>
      <c r="BVV242"/>
      <c r="BVW242"/>
      <c r="BVX242"/>
      <c r="BVY242"/>
      <c r="BVZ242"/>
      <c r="BWA242"/>
      <c r="BWB242"/>
      <c r="BWC242"/>
      <c r="BWD242"/>
      <c r="BWE242"/>
      <c r="BWF242"/>
      <c r="BWG242"/>
      <c r="BWH242"/>
      <c r="BWI242"/>
      <c r="BWJ242"/>
      <c r="BWK242"/>
      <c r="BWL242"/>
      <c r="BWM242"/>
      <c r="BWN242"/>
      <c r="BWO242"/>
      <c r="BWP242"/>
      <c r="BWQ242"/>
      <c r="BWR242"/>
      <c r="BWS242"/>
      <c r="BWT242"/>
      <c r="BWU242"/>
      <c r="BWV242"/>
      <c r="BWW242"/>
      <c r="BWX242"/>
      <c r="BWY242"/>
      <c r="BWZ242"/>
      <c r="BXA242"/>
      <c r="BXB242"/>
      <c r="BXC242"/>
      <c r="BXD242"/>
      <c r="BXE242"/>
      <c r="BXF242"/>
      <c r="BXG242"/>
      <c r="BXH242"/>
      <c r="BXI242"/>
      <c r="BXJ242"/>
      <c r="BXK242"/>
      <c r="BXL242"/>
      <c r="BXM242"/>
      <c r="BXN242"/>
      <c r="BXO242"/>
      <c r="BXP242"/>
      <c r="BXQ242"/>
      <c r="BXR242"/>
      <c r="BXS242"/>
      <c r="BXT242"/>
      <c r="BXU242"/>
      <c r="BXV242"/>
      <c r="BXW242"/>
      <c r="BXX242"/>
      <c r="BXY242"/>
      <c r="BXZ242"/>
      <c r="BYA242"/>
      <c r="BYB242"/>
      <c r="BYC242"/>
      <c r="BYD242"/>
      <c r="BYE242"/>
      <c r="BYF242"/>
      <c r="BYG242"/>
      <c r="BYH242"/>
      <c r="BYI242"/>
      <c r="BYJ242"/>
      <c r="BYK242"/>
      <c r="BYL242"/>
      <c r="BYM242"/>
      <c r="BYN242"/>
      <c r="BYO242"/>
      <c r="BYP242"/>
      <c r="BYQ242"/>
      <c r="BYR242"/>
      <c r="BYS242"/>
      <c r="BYT242"/>
      <c r="BYU242"/>
      <c r="BYV242"/>
      <c r="BYW242"/>
      <c r="BYX242"/>
      <c r="BYY242"/>
      <c r="BYZ242"/>
      <c r="BZA242"/>
      <c r="BZB242"/>
      <c r="BZC242"/>
      <c r="BZD242"/>
      <c r="BZE242"/>
      <c r="BZF242"/>
      <c r="BZG242"/>
      <c r="BZH242"/>
      <c r="BZI242"/>
      <c r="BZJ242"/>
      <c r="BZK242"/>
      <c r="BZL242"/>
      <c r="BZM242"/>
      <c r="BZN242"/>
      <c r="BZO242"/>
      <c r="BZP242"/>
      <c r="BZQ242"/>
      <c r="BZR242"/>
      <c r="BZS242"/>
      <c r="BZT242"/>
      <c r="BZU242"/>
      <c r="BZV242"/>
      <c r="BZW242"/>
      <c r="BZX242"/>
      <c r="BZY242"/>
      <c r="BZZ242"/>
      <c r="CAA242"/>
      <c r="CAB242"/>
      <c r="CAC242"/>
      <c r="CAD242"/>
      <c r="CAE242"/>
      <c r="CAF242"/>
      <c r="CAG242"/>
      <c r="CAH242"/>
      <c r="CAI242"/>
      <c r="CAJ242"/>
      <c r="CAK242"/>
      <c r="CAL242"/>
      <c r="CAM242"/>
      <c r="CAN242"/>
      <c r="CAO242"/>
      <c r="CAP242"/>
      <c r="CAQ242"/>
      <c r="CAR242"/>
      <c r="CAS242"/>
      <c r="CAT242"/>
      <c r="CAU242"/>
      <c r="CAV242"/>
      <c r="CAW242"/>
      <c r="CAX242"/>
      <c r="CAY242"/>
      <c r="CAZ242"/>
      <c r="CBA242"/>
      <c r="CBB242"/>
      <c r="CBC242"/>
      <c r="CBD242"/>
      <c r="CBE242"/>
      <c r="CBF242"/>
      <c r="CBG242"/>
      <c r="CBH242"/>
      <c r="CBI242"/>
      <c r="CBJ242"/>
      <c r="CBK242"/>
      <c r="CBL242"/>
      <c r="CBM242"/>
      <c r="CBN242"/>
      <c r="CBO242"/>
      <c r="CBP242"/>
      <c r="CBQ242"/>
      <c r="CBR242"/>
      <c r="CBS242"/>
      <c r="CBT242"/>
      <c r="CBU242"/>
      <c r="CBV242"/>
      <c r="CBW242"/>
      <c r="CBX242"/>
      <c r="CBY242"/>
      <c r="CBZ242"/>
      <c r="CCA242"/>
      <c r="CCB242"/>
      <c r="CCC242"/>
      <c r="CCD242"/>
      <c r="CCE242"/>
      <c r="CCF242"/>
      <c r="CCG242"/>
      <c r="CCH242"/>
      <c r="CCI242"/>
      <c r="CCJ242"/>
      <c r="CCK242"/>
      <c r="CCL242"/>
      <c r="CCM242"/>
      <c r="CCN242"/>
      <c r="CCO242"/>
      <c r="CCP242"/>
      <c r="CCQ242"/>
      <c r="CCR242"/>
      <c r="CCS242"/>
      <c r="CCT242"/>
      <c r="CCU242"/>
      <c r="CCV242"/>
      <c r="CCW242"/>
      <c r="CCX242"/>
      <c r="CCY242"/>
      <c r="CCZ242"/>
      <c r="CDA242"/>
      <c r="CDB242"/>
      <c r="CDC242"/>
      <c r="CDD242"/>
      <c r="CDE242"/>
      <c r="CDF242"/>
      <c r="CDG242"/>
      <c r="CDH242"/>
      <c r="CDI242"/>
      <c r="CDJ242"/>
      <c r="CDK242"/>
      <c r="CDL242"/>
      <c r="CDM242"/>
      <c r="CDN242"/>
      <c r="CDO242"/>
      <c r="CDP242"/>
      <c r="CDQ242"/>
      <c r="CDR242"/>
      <c r="CDS242"/>
      <c r="CDT242"/>
      <c r="CDU242"/>
      <c r="CDV242"/>
      <c r="CDW242"/>
      <c r="CDX242"/>
      <c r="CDY242"/>
      <c r="CDZ242"/>
      <c r="CEA242"/>
      <c r="CEB242"/>
      <c r="CEC242"/>
      <c r="CED242"/>
      <c r="CEE242"/>
      <c r="CEF242"/>
      <c r="CEG242"/>
      <c r="CEH242"/>
      <c r="CEI242"/>
      <c r="CEJ242"/>
      <c r="CEK242"/>
      <c r="CEL242"/>
      <c r="CEM242"/>
      <c r="CEN242"/>
      <c r="CEO242"/>
      <c r="CEP242"/>
      <c r="CEQ242"/>
      <c r="CER242"/>
      <c r="CES242"/>
      <c r="CET242"/>
      <c r="CEU242"/>
      <c r="CEV242"/>
      <c r="CEW242"/>
      <c r="CEX242"/>
      <c r="CEY242"/>
      <c r="CEZ242"/>
      <c r="CFA242"/>
      <c r="CFB242"/>
      <c r="CFC242"/>
      <c r="CFD242"/>
      <c r="CFE242"/>
      <c r="CFF242"/>
      <c r="CFG242"/>
      <c r="CFH242"/>
      <c r="CFI242"/>
      <c r="CFJ242"/>
      <c r="CFK242"/>
      <c r="CFL242"/>
      <c r="CFM242"/>
      <c r="CFN242"/>
      <c r="CFO242"/>
      <c r="CFP242"/>
      <c r="CFQ242"/>
      <c r="CFR242"/>
      <c r="CFS242"/>
      <c r="CFT242"/>
      <c r="CFU242"/>
      <c r="CFV242"/>
      <c r="CFW242"/>
      <c r="CFX242"/>
      <c r="CFY242"/>
      <c r="CFZ242"/>
      <c r="CGA242"/>
      <c r="CGB242"/>
      <c r="CGC242"/>
      <c r="CGD242"/>
      <c r="CGE242"/>
      <c r="CGF242"/>
      <c r="CGG242"/>
      <c r="CGH242"/>
      <c r="CGI242"/>
      <c r="CGJ242"/>
      <c r="CGK242"/>
      <c r="CGL242"/>
      <c r="CGM242"/>
      <c r="CGN242"/>
      <c r="CGO242"/>
      <c r="CGP242"/>
      <c r="CGQ242"/>
      <c r="CGR242"/>
      <c r="CGS242"/>
      <c r="CGT242"/>
      <c r="CGU242"/>
      <c r="CGV242"/>
      <c r="CGW242"/>
      <c r="CGX242"/>
      <c r="CGY242"/>
      <c r="CGZ242"/>
      <c r="CHA242"/>
      <c r="CHB242"/>
      <c r="CHC242"/>
      <c r="CHD242"/>
      <c r="CHE242"/>
      <c r="CHF242"/>
      <c r="CHG242"/>
      <c r="CHH242"/>
      <c r="CHI242"/>
      <c r="CHJ242"/>
      <c r="CHK242"/>
      <c r="CHL242"/>
      <c r="CHM242"/>
      <c r="CHN242"/>
      <c r="CHO242"/>
      <c r="CHP242"/>
      <c r="CHQ242"/>
      <c r="CHR242"/>
      <c r="CHS242"/>
      <c r="CHT242"/>
      <c r="CHU242"/>
      <c r="CHV242"/>
      <c r="CHW242"/>
      <c r="CHX242"/>
      <c r="CHY242"/>
      <c r="CHZ242"/>
      <c r="CIA242"/>
      <c r="CIB242"/>
      <c r="CIC242"/>
      <c r="CID242"/>
      <c r="CIE242"/>
      <c r="CIF242"/>
      <c r="CIG242"/>
      <c r="CIH242"/>
      <c r="CII242"/>
      <c r="CIJ242"/>
      <c r="CIK242"/>
      <c r="CIL242"/>
      <c r="CIM242"/>
      <c r="CIN242"/>
      <c r="CIO242"/>
      <c r="CIP242"/>
      <c r="CIQ242"/>
      <c r="CIR242"/>
      <c r="CIS242"/>
      <c r="CIT242"/>
      <c r="CIU242"/>
      <c r="CIV242"/>
      <c r="CIW242"/>
      <c r="CIX242"/>
      <c r="CIY242"/>
      <c r="CIZ242"/>
      <c r="CJA242"/>
      <c r="CJB242"/>
      <c r="CJC242"/>
      <c r="CJD242"/>
      <c r="CJE242"/>
      <c r="CJF242"/>
      <c r="CJG242"/>
      <c r="CJH242"/>
      <c r="CJI242"/>
      <c r="CJJ242"/>
      <c r="CJK242"/>
      <c r="CJL242"/>
      <c r="CJM242"/>
      <c r="CJN242"/>
      <c r="CJO242"/>
      <c r="CJP242"/>
      <c r="CJQ242"/>
      <c r="CJR242"/>
      <c r="CJS242"/>
      <c r="CJT242"/>
      <c r="CJU242"/>
      <c r="CJV242"/>
      <c r="CJW242"/>
      <c r="CJX242"/>
      <c r="CJY242"/>
      <c r="CJZ242"/>
      <c r="CKA242"/>
      <c r="CKB242"/>
      <c r="CKC242"/>
      <c r="CKD242"/>
      <c r="CKE242"/>
      <c r="CKF242"/>
      <c r="CKG242"/>
      <c r="CKH242"/>
      <c r="CKI242"/>
      <c r="CKJ242"/>
      <c r="CKK242"/>
      <c r="CKL242"/>
      <c r="CKM242"/>
      <c r="CKN242"/>
      <c r="CKO242"/>
      <c r="CKP242"/>
      <c r="CKQ242"/>
      <c r="CKR242"/>
      <c r="CKS242"/>
      <c r="CKT242"/>
      <c r="CKU242"/>
      <c r="CKV242"/>
      <c r="CKW242"/>
      <c r="CKX242"/>
      <c r="CKY242"/>
      <c r="CKZ242"/>
      <c r="CLA242"/>
      <c r="CLB242"/>
      <c r="CLC242"/>
      <c r="CLD242"/>
      <c r="CLE242"/>
      <c r="CLF242"/>
      <c r="CLG242"/>
      <c r="CLH242"/>
      <c r="CLI242"/>
      <c r="CLJ242"/>
      <c r="CLK242"/>
      <c r="CLL242"/>
      <c r="CLM242"/>
      <c r="CLN242"/>
      <c r="CLO242"/>
      <c r="CLP242"/>
      <c r="CLQ242"/>
      <c r="CLR242"/>
      <c r="CLS242"/>
      <c r="CLT242"/>
      <c r="CLU242"/>
      <c r="CLV242"/>
      <c r="CLW242"/>
      <c r="CLX242"/>
      <c r="CLY242"/>
      <c r="CLZ242"/>
      <c r="CMA242"/>
      <c r="CMB242"/>
      <c r="CMC242"/>
      <c r="CMD242"/>
      <c r="CME242"/>
      <c r="CMF242"/>
      <c r="CMG242"/>
      <c r="CMH242"/>
      <c r="CMI242"/>
      <c r="CMJ242"/>
      <c r="CMK242"/>
      <c r="CML242"/>
      <c r="CMM242"/>
      <c r="CMN242"/>
      <c r="CMO242"/>
      <c r="CMP242"/>
      <c r="CMQ242"/>
      <c r="CMR242"/>
      <c r="CMS242"/>
      <c r="CMT242"/>
      <c r="CMU242"/>
      <c r="CMV242"/>
      <c r="CMW242"/>
      <c r="CMX242"/>
      <c r="CMY242"/>
      <c r="CMZ242"/>
      <c r="CNA242"/>
      <c r="CNB242"/>
      <c r="CNC242"/>
      <c r="CND242"/>
      <c r="CNE242"/>
      <c r="CNF242"/>
      <c r="CNG242"/>
      <c r="CNH242"/>
      <c r="CNI242"/>
      <c r="CNJ242"/>
      <c r="CNK242"/>
      <c r="CNL242"/>
      <c r="CNM242"/>
      <c r="CNN242"/>
      <c r="CNO242"/>
      <c r="CNP242"/>
      <c r="CNQ242"/>
      <c r="CNR242"/>
      <c r="CNS242"/>
      <c r="CNT242"/>
      <c r="CNU242"/>
      <c r="CNV242"/>
      <c r="CNW242"/>
      <c r="CNX242"/>
      <c r="CNY242"/>
      <c r="CNZ242"/>
      <c r="COA242"/>
      <c r="COB242"/>
      <c r="COC242"/>
      <c r="COD242"/>
      <c r="COE242"/>
      <c r="COF242"/>
      <c r="COG242"/>
      <c r="COH242"/>
      <c r="COI242"/>
      <c r="COJ242"/>
      <c r="COK242"/>
      <c r="COL242"/>
      <c r="COM242"/>
      <c r="CON242"/>
      <c r="COO242"/>
      <c r="COP242"/>
      <c r="COQ242"/>
      <c r="COR242"/>
      <c r="COS242"/>
      <c r="COT242"/>
      <c r="COU242"/>
      <c r="COV242"/>
      <c r="COW242"/>
      <c r="COX242"/>
      <c r="COY242"/>
      <c r="COZ242"/>
      <c r="CPA242"/>
      <c r="CPB242"/>
      <c r="CPC242"/>
      <c r="CPD242"/>
      <c r="CPE242"/>
      <c r="CPF242"/>
      <c r="CPG242"/>
      <c r="CPH242"/>
      <c r="CPI242"/>
      <c r="CPJ242"/>
      <c r="CPK242"/>
      <c r="CPL242"/>
      <c r="CPM242"/>
      <c r="CPN242"/>
      <c r="CPO242"/>
      <c r="CPP242"/>
      <c r="CPQ242"/>
      <c r="CPR242"/>
      <c r="CPS242"/>
      <c r="CPT242"/>
      <c r="CPU242"/>
      <c r="CPV242"/>
      <c r="CPW242"/>
      <c r="CPX242"/>
      <c r="CPY242"/>
      <c r="CPZ242"/>
      <c r="CQA242"/>
      <c r="CQB242"/>
      <c r="CQC242"/>
      <c r="CQD242"/>
      <c r="CQE242"/>
      <c r="CQF242"/>
      <c r="CQG242"/>
      <c r="CQH242"/>
      <c r="CQI242"/>
      <c r="CQJ242"/>
      <c r="CQK242"/>
      <c r="CQL242"/>
      <c r="CQM242"/>
      <c r="CQN242"/>
      <c r="CQO242"/>
      <c r="CQP242"/>
      <c r="CQQ242"/>
      <c r="CQR242"/>
      <c r="CQS242"/>
      <c r="CQT242"/>
      <c r="CQU242"/>
      <c r="CQV242"/>
      <c r="CQW242"/>
      <c r="CQX242"/>
      <c r="CQY242"/>
      <c r="CQZ242"/>
      <c r="CRA242"/>
      <c r="CRB242"/>
      <c r="CRC242"/>
      <c r="CRD242"/>
      <c r="CRE242"/>
      <c r="CRF242"/>
      <c r="CRG242"/>
      <c r="CRH242"/>
      <c r="CRI242"/>
      <c r="CRJ242"/>
      <c r="CRK242"/>
      <c r="CRL242"/>
      <c r="CRM242"/>
      <c r="CRN242"/>
      <c r="CRO242"/>
      <c r="CRP242"/>
      <c r="CRQ242"/>
      <c r="CRR242"/>
      <c r="CRS242"/>
      <c r="CRT242"/>
      <c r="CRU242"/>
      <c r="CRV242"/>
      <c r="CRW242"/>
      <c r="CRX242"/>
      <c r="CRY242"/>
      <c r="CRZ242"/>
      <c r="CSA242"/>
      <c r="CSB242"/>
      <c r="CSC242"/>
      <c r="CSD242"/>
      <c r="CSE242"/>
      <c r="CSF242"/>
      <c r="CSG242"/>
      <c r="CSH242"/>
      <c r="CSI242"/>
      <c r="CSJ242"/>
      <c r="CSK242"/>
      <c r="CSL242"/>
      <c r="CSM242"/>
      <c r="CSN242"/>
      <c r="CSO242"/>
      <c r="CSP242"/>
      <c r="CSQ242"/>
      <c r="CSR242"/>
      <c r="CSS242"/>
      <c r="CST242"/>
      <c r="CSU242"/>
      <c r="CSV242"/>
      <c r="CSW242"/>
      <c r="CSX242"/>
      <c r="CSY242"/>
      <c r="CSZ242"/>
      <c r="CTA242"/>
      <c r="CTB242"/>
      <c r="CTC242"/>
      <c r="CTD242"/>
      <c r="CTE242"/>
      <c r="CTF242"/>
      <c r="CTG242"/>
      <c r="CTH242"/>
      <c r="CTI242"/>
      <c r="CTJ242"/>
      <c r="CTK242"/>
      <c r="CTL242"/>
      <c r="CTM242"/>
      <c r="CTN242"/>
      <c r="CTO242"/>
      <c r="CTP242"/>
      <c r="CTQ242"/>
      <c r="CTR242"/>
      <c r="CTS242"/>
      <c r="CTT242"/>
      <c r="CTU242"/>
      <c r="CTV242"/>
      <c r="CTW242"/>
      <c r="CTX242"/>
      <c r="CTY242"/>
      <c r="CTZ242"/>
      <c r="CUA242"/>
      <c r="CUB242"/>
      <c r="CUC242"/>
      <c r="CUD242"/>
      <c r="CUE242"/>
      <c r="CUF242"/>
      <c r="CUG242"/>
      <c r="CUH242"/>
      <c r="CUI242"/>
      <c r="CUJ242"/>
      <c r="CUK242"/>
      <c r="CUL242"/>
      <c r="CUM242"/>
      <c r="CUN242"/>
      <c r="CUO242"/>
      <c r="CUP242"/>
      <c r="CUQ242"/>
      <c r="CUR242"/>
      <c r="CUS242"/>
      <c r="CUT242"/>
      <c r="CUU242"/>
      <c r="CUV242"/>
      <c r="CUW242"/>
      <c r="CUX242"/>
      <c r="CUY242"/>
      <c r="CUZ242"/>
      <c r="CVA242"/>
      <c r="CVB242"/>
      <c r="CVC242"/>
      <c r="CVD242"/>
      <c r="CVE242"/>
      <c r="CVF242"/>
      <c r="CVG242"/>
      <c r="CVH242"/>
      <c r="CVI242"/>
      <c r="CVJ242"/>
      <c r="CVK242"/>
      <c r="CVL242"/>
      <c r="CVM242"/>
      <c r="CVN242"/>
      <c r="CVO242"/>
      <c r="CVP242"/>
      <c r="CVQ242"/>
      <c r="CVR242"/>
      <c r="CVS242"/>
      <c r="CVT242"/>
      <c r="CVU242"/>
      <c r="CVV242"/>
      <c r="CVW242"/>
      <c r="CVX242"/>
      <c r="CVY242"/>
      <c r="CVZ242"/>
      <c r="CWA242"/>
      <c r="CWB242"/>
      <c r="CWC242"/>
      <c r="CWD242"/>
      <c r="CWE242"/>
      <c r="CWF242"/>
      <c r="CWG242"/>
      <c r="CWH242"/>
      <c r="CWI242"/>
      <c r="CWJ242"/>
      <c r="CWK242"/>
      <c r="CWL242"/>
      <c r="CWM242"/>
      <c r="CWN242"/>
      <c r="CWO242"/>
      <c r="CWP242"/>
      <c r="CWQ242"/>
      <c r="CWR242"/>
      <c r="CWS242"/>
      <c r="CWT242"/>
      <c r="CWU242"/>
      <c r="CWV242"/>
      <c r="CWW242"/>
      <c r="CWX242"/>
      <c r="CWY242"/>
      <c r="CWZ242"/>
      <c r="CXA242"/>
      <c r="CXB242"/>
      <c r="CXC242"/>
      <c r="CXD242"/>
      <c r="CXE242"/>
      <c r="CXF242"/>
      <c r="CXG242"/>
      <c r="CXH242"/>
      <c r="CXI242"/>
      <c r="CXJ242"/>
      <c r="CXK242"/>
      <c r="CXL242"/>
      <c r="CXM242"/>
      <c r="CXN242"/>
      <c r="CXO242"/>
      <c r="CXP242"/>
      <c r="CXQ242"/>
      <c r="CXR242"/>
      <c r="CXS242"/>
      <c r="CXT242"/>
      <c r="CXU242"/>
      <c r="CXV242"/>
      <c r="CXW242"/>
      <c r="CXX242"/>
      <c r="CXY242"/>
      <c r="CXZ242"/>
      <c r="CYA242"/>
      <c r="CYB242"/>
      <c r="CYC242"/>
      <c r="CYD242"/>
      <c r="CYE242"/>
      <c r="CYF242"/>
      <c r="CYG242"/>
      <c r="CYH242"/>
      <c r="CYI242"/>
      <c r="CYJ242"/>
      <c r="CYK242"/>
      <c r="CYL242"/>
      <c r="CYM242"/>
      <c r="CYN242"/>
      <c r="CYO242"/>
      <c r="CYP242"/>
      <c r="CYQ242"/>
      <c r="CYR242"/>
      <c r="CYS242"/>
      <c r="CYT242"/>
      <c r="CYU242"/>
      <c r="CYV242"/>
      <c r="CYW242"/>
      <c r="CYX242"/>
      <c r="CYY242"/>
      <c r="CYZ242"/>
      <c r="CZA242"/>
      <c r="CZB242"/>
      <c r="CZC242"/>
      <c r="CZD242"/>
      <c r="CZE242"/>
      <c r="CZF242"/>
      <c r="CZG242"/>
      <c r="CZH242"/>
      <c r="CZI242"/>
      <c r="CZJ242"/>
      <c r="CZK242"/>
      <c r="CZL242"/>
      <c r="CZM242"/>
      <c r="CZN242"/>
      <c r="CZO242"/>
      <c r="CZP242"/>
      <c r="CZQ242"/>
      <c r="CZR242"/>
      <c r="CZS242"/>
      <c r="CZT242"/>
      <c r="CZU242"/>
      <c r="CZV242"/>
      <c r="CZW242"/>
      <c r="CZX242"/>
      <c r="CZY242"/>
      <c r="CZZ242"/>
      <c r="DAA242"/>
      <c r="DAB242"/>
      <c r="DAC242"/>
      <c r="DAD242"/>
      <c r="DAE242"/>
      <c r="DAF242"/>
      <c r="DAG242"/>
      <c r="DAH242"/>
      <c r="DAI242"/>
      <c r="DAJ242"/>
      <c r="DAK242"/>
      <c r="DAL242"/>
      <c r="DAM242"/>
      <c r="DAN242"/>
      <c r="DAO242"/>
      <c r="DAP242"/>
      <c r="DAQ242"/>
      <c r="DAR242"/>
      <c r="DAS242"/>
      <c r="DAT242"/>
      <c r="DAU242"/>
      <c r="DAV242"/>
      <c r="DAW242"/>
      <c r="DAX242"/>
      <c r="DAY242"/>
      <c r="DAZ242"/>
      <c r="DBA242"/>
      <c r="DBB242"/>
      <c r="DBC242"/>
      <c r="DBD242"/>
      <c r="DBE242"/>
      <c r="DBF242"/>
      <c r="DBG242"/>
      <c r="DBH242"/>
      <c r="DBI242"/>
      <c r="DBJ242"/>
      <c r="DBK242"/>
      <c r="DBL242"/>
      <c r="DBM242"/>
      <c r="DBN242"/>
      <c r="DBO242"/>
      <c r="DBP242"/>
      <c r="DBQ242"/>
      <c r="DBR242"/>
      <c r="DBS242"/>
      <c r="DBT242"/>
      <c r="DBU242"/>
      <c r="DBV242"/>
      <c r="DBW242"/>
      <c r="DBX242"/>
      <c r="DBY242"/>
      <c r="DBZ242"/>
      <c r="DCA242"/>
      <c r="DCB242"/>
      <c r="DCC242"/>
      <c r="DCD242"/>
      <c r="DCE242"/>
      <c r="DCF242"/>
      <c r="DCG242"/>
      <c r="DCH242"/>
      <c r="DCI242"/>
      <c r="DCJ242"/>
      <c r="DCK242"/>
      <c r="DCL242"/>
      <c r="DCM242"/>
      <c r="DCN242"/>
      <c r="DCO242"/>
      <c r="DCP242"/>
      <c r="DCQ242"/>
      <c r="DCR242"/>
      <c r="DCS242"/>
      <c r="DCT242"/>
      <c r="DCU242"/>
      <c r="DCV242"/>
      <c r="DCW242"/>
      <c r="DCX242"/>
      <c r="DCY242"/>
      <c r="DCZ242"/>
      <c r="DDA242"/>
      <c r="DDB242"/>
      <c r="DDC242"/>
      <c r="DDD242"/>
      <c r="DDE242"/>
      <c r="DDF242"/>
      <c r="DDG242"/>
      <c r="DDH242"/>
      <c r="DDI242"/>
      <c r="DDJ242"/>
      <c r="DDK242"/>
      <c r="DDL242"/>
      <c r="DDM242"/>
      <c r="DDN242"/>
      <c r="DDO242"/>
      <c r="DDP242"/>
      <c r="DDQ242"/>
      <c r="DDR242"/>
      <c r="DDS242"/>
      <c r="DDT242"/>
      <c r="DDU242"/>
      <c r="DDV242"/>
      <c r="DDW242"/>
      <c r="DDX242"/>
      <c r="DDY242"/>
      <c r="DDZ242"/>
      <c r="DEA242"/>
      <c r="DEB242"/>
      <c r="DEC242"/>
      <c r="DED242"/>
      <c r="DEE242"/>
      <c r="DEF242"/>
      <c r="DEG242"/>
      <c r="DEH242"/>
      <c r="DEI242"/>
      <c r="DEJ242"/>
      <c r="DEK242"/>
      <c r="DEL242"/>
      <c r="DEM242"/>
      <c r="DEN242"/>
      <c r="DEO242"/>
      <c r="DEP242"/>
      <c r="DEQ242"/>
      <c r="DER242"/>
      <c r="DES242"/>
      <c r="DET242"/>
      <c r="DEU242"/>
      <c r="DEV242"/>
      <c r="DEW242"/>
      <c r="DEX242"/>
      <c r="DEY242"/>
      <c r="DEZ242"/>
      <c r="DFA242"/>
      <c r="DFB242"/>
      <c r="DFC242"/>
      <c r="DFD242"/>
      <c r="DFE242"/>
      <c r="DFF242"/>
      <c r="DFG242"/>
      <c r="DFH242"/>
      <c r="DFI242"/>
      <c r="DFJ242"/>
      <c r="DFK242"/>
      <c r="DFL242"/>
      <c r="DFM242"/>
      <c r="DFN242"/>
      <c r="DFO242"/>
      <c r="DFP242"/>
      <c r="DFQ242"/>
      <c r="DFR242"/>
      <c r="DFS242"/>
      <c r="DFT242"/>
      <c r="DFU242"/>
      <c r="DFV242"/>
      <c r="DFW242"/>
      <c r="DFX242"/>
      <c r="DFY242"/>
      <c r="DFZ242"/>
      <c r="DGA242"/>
      <c r="DGB242"/>
      <c r="DGC242"/>
      <c r="DGD242"/>
      <c r="DGE242"/>
      <c r="DGF242"/>
      <c r="DGG242"/>
      <c r="DGH242"/>
      <c r="DGI242"/>
      <c r="DGJ242"/>
      <c r="DGK242"/>
      <c r="DGL242"/>
      <c r="DGM242"/>
      <c r="DGN242"/>
      <c r="DGO242"/>
      <c r="DGP242"/>
      <c r="DGQ242"/>
      <c r="DGR242"/>
      <c r="DGS242"/>
      <c r="DGT242"/>
      <c r="DGU242"/>
      <c r="DGV242"/>
      <c r="DGW242"/>
      <c r="DGX242"/>
      <c r="DGY242"/>
      <c r="DGZ242"/>
      <c r="DHA242"/>
      <c r="DHB242"/>
      <c r="DHC242"/>
      <c r="DHD242"/>
      <c r="DHE242"/>
      <c r="DHF242"/>
      <c r="DHG242"/>
      <c r="DHH242"/>
      <c r="DHI242"/>
      <c r="DHJ242"/>
      <c r="DHK242"/>
      <c r="DHL242"/>
      <c r="DHM242"/>
      <c r="DHN242"/>
      <c r="DHO242"/>
      <c r="DHP242"/>
      <c r="DHQ242"/>
      <c r="DHR242"/>
      <c r="DHS242"/>
      <c r="DHT242"/>
      <c r="DHU242"/>
      <c r="DHV242"/>
      <c r="DHW242"/>
      <c r="DHX242"/>
      <c r="DHY242"/>
      <c r="DHZ242"/>
      <c r="DIA242"/>
      <c r="DIB242"/>
      <c r="DIC242"/>
      <c r="DID242"/>
      <c r="DIE242"/>
      <c r="DIF242"/>
      <c r="DIG242"/>
      <c r="DIH242"/>
      <c r="DII242"/>
      <c r="DIJ242"/>
      <c r="DIK242"/>
      <c r="DIL242"/>
      <c r="DIM242"/>
      <c r="DIN242"/>
      <c r="DIO242"/>
      <c r="DIP242"/>
      <c r="DIQ242"/>
      <c r="DIR242"/>
      <c r="DIS242"/>
      <c r="DIT242"/>
      <c r="DIU242"/>
      <c r="DIV242"/>
      <c r="DIW242"/>
      <c r="DIX242"/>
      <c r="DIY242"/>
      <c r="DIZ242"/>
      <c r="DJA242"/>
      <c r="DJB242"/>
      <c r="DJC242"/>
      <c r="DJD242"/>
      <c r="DJE242"/>
      <c r="DJF242"/>
      <c r="DJG242"/>
      <c r="DJH242"/>
      <c r="DJI242"/>
      <c r="DJJ242"/>
      <c r="DJK242"/>
      <c r="DJL242"/>
      <c r="DJM242"/>
      <c r="DJN242"/>
      <c r="DJO242"/>
      <c r="DJP242"/>
      <c r="DJQ242"/>
      <c r="DJR242"/>
      <c r="DJS242"/>
      <c r="DJT242"/>
      <c r="DJU242"/>
      <c r="DJV242"/>
      <c r="DJW242"/>
      <c r="DJX242"/>
      <c r="DJY242"/>
      <c r="DJZ242"/>
      <c r="DKA242"/>
      <c r="DKB242"/>
      <c r="DKC242"/>
      <c r="DKD242"/>
      <c r="DKE242"/>
      <c r="DKF242"/>
      <c r="DKG242"/>
      <c r="DKH242"/>
      <c r="DKI242"/>
      <c r="DKJ242"/>
      <c r="DKK242"/>
      <c r="DKL242"/>
      <c r="DKM242"/>
      <c r="DKN242"/>
      <c r="DKO242"/>
      <c r="DKP242"/>
      <c r="DKQ242"/>
      <c r="DKR242"/>
      <c r="DKS242"/>
      <c r="DKT242"/>
      <c r="DKU242"/>
      <c r="DKV242"/>
      <c r="DKW242"/>
      <c r="DKX242"/>
      <c r="DKY242"/>
      <c r="DKZ242"/>
      <c r="DLA242"/>
      <c r="DLB242"/>
      <c r="DLC242"/>
      <c r="DLD242"/>
      <c r="DLE242"/>
      <c r="DLF242"/>
      <c r="DLG242"/>
      <c r="DLH242"/>
      <c r="DLI242"/>
      <c r="DLJ242"/>
      <c r="DLK242"/>
      <c r="DLL242"/>
      <c r="DLM242"/>
      <c r="DLN242"/>
      <c r="DLO242"/>
      <c r="DLP242"/>
      <c r="DLQ242"/>
      <c r="DLR242"/>
      <c r="DLS242"/>
      <c r="DLT242"/>
      <c r="DLU242"/>
      <c r="DLV242"/>
      <c r="DLW242"/>
      <c r="DLX242"/>
      <c r="DLY242"/>
      <c r="DLZ242"/>
      <c r="DMA242"/>
      <c r="DMB242"/>
      <c r="DMC242"/>
      <c r="DMD242"/>
      <c r="DME242"/>
      <c r="DMF242"/>
      <c r="DMG242"/>
      <c r="DMH242"/>
      <c r="DMI242"/>
      <c r="DMJ242"/>
      <c r="DMK242"/>
      <c r="DML242"/>
      <c r="DMM242"/>
      <c r="DMN242"/>
      <c r="DMO242"/>
      <c r="DMP242"/>
      <c r="DMQ242"/>
      <c r="DMR242"/>
      <c r="DMS242"/>
      <c r="DMT242"/>
      <c r="DMU242"/>
      <c r="DMV242"/>
      <c r="DMW242"/>
      <c r="DMX242"/>
      <c r="DMY242"/>
      <c r="DMZ242"/>
      <c r="DNA242"/>
      <c r="DNB242"/>
      <c r="DNC242"/>
      <c r="DND242"/>
      <c r="DNE242"/>
      <c r="DNF242"/>
      <c r="DNG242"/>
      <c r="DNH242"/>
      <c r="DNI242"/>
      <c r="DNJ242"/>
      <c r="DNK242"/>
      <c r="DNL242"/>
      <c r="DNM242"/>
      <c r="DNN242"/>
      <c r="DNO242"/>
      <c r="DNP242"/>
      <c r="DNQ242"/>
      <c r="DNR242"/>
      <c r="DNS242"/>
      <c r="DNT242"/>
      <c r="DNU242"/>
      <c r="DNV242"/>
      <c r="DNW242"/>
      <c r="DNX242"/>
      <c r="DNY242"/>
      <c r="DNZ242"/>
      <c r="DOA242"/>
      <c r="DOB242"/>
      <c r="DOC242"/>
      <c r="DOD242"/>
      <c r="DOE242"/>
      <c r="DOF242"/>
      <c r="DOG242"/>
      <c r="DOH242"/>
      <c r="DOI242"/>
      <c r="DOJ242"/>
      <c r="DOK242"/>
      <c r="DOL242"/>
      <c r="DOM242"/>
      <c r="DON242"/>
      <c r="DOO242"/>
      <c r="DOP242"/>
      <c r="DOQ242"/>
      <c r="DOR242"/>
      <c r="DOS242"/>
      <c r="DOT242"/>
      <c r="DOU242"/>
      <c r="DOV242"/>
      <c r="DOW242"/>
      <c r="DOX242"/>
      <c r="DOY242"/>
      <c r="DOZ242"/>
      <c r="DPA242"/>
      <c r="DPB242"/>
      <c r="DPC242"/>
      <c r="DPD242"/>
      <c r="DPE242"/>
      <c r="DPF242"/>
      <c r="DPG242"/>
      <c r="DPH242"/>
      <c r="DPI242"/>
      <c r="DPJ242"/>
      <c r="DPK242"/>
      <c r="DPL242"/>
      <c r="DPM242"/>
      <c r="DPN242"/>
      <c r="DPO242"/>
      <c r="DPP242"/>
      <c r="DPQ242"/>
      <c r="DPR242"/>
      <c r="DPS242"/>
      <c r="DPT242"/>
      <c r="DPU242"/>
      <c r="DPV242"/>
      <c r="DPW242"/>
      <c r="DPX242"/>
      <c r="DPY242"/>
      <c r="DPZ242"/>
      <c r="DQA242"/>
      <c r="DQB242"/>
      <c r="DQC242"/>
      <c r="DQD242"/>
      <c r="DQE242"/>
      <c r="DQF242"/>
      <c r="DQG242"/>
      <c r="DQH242"/>
      <c r="DQI242"/>
      <c r="DQJ242"/>
      <c r="DQK242"/>
      <c r="DQL242"/>
      <c r="DQM242"/>
      <c r="DQN242"/>
      <c r="DQO242"/>
      <c r="DQP242"/>
      <c r="DQQ242"/>
      <c r="DQR242"/>
      <c r="DQS242"/>
      <c r="DQT242"/>
      <c r="DQU242"/>
      <c r="DQV242"/>
      <c r="DQW242"/>
      <c r="DQX242"/>
      <c r="DQY242"/>
      <c r="DQZ242"/>
      <c r="DRA242"/>
      <c r="DRB242"/>
      <c r="DRC242"/>
      <c r="DRD242"/>
      <c r="DRE242"/>
      <c r="DRF242"/>
      <c r="DRG242"/>
      <c r="DRH242"/>
      <c r="DRI242"/>
      <c r="DRJ242"/>
      <c r="DRK242"/>
      <c r="DRL242"/>
      <c r="DRM242"/>
      <c r="DRN242"/>
      <c r="DRO242"/>
      <c r="DRP242"/>
      <c r="DRQ242"/>
      <c r="DRR242"/>
      <c r="DRS242"/>
      <c r="DRT242"/>
      <c r="DRU242"/>
      <c r="DRV242"/>
      <c r="DRW242"/>
      <c r="DRX242"/>
      <c r="DRY242"/>
      <c r="DRZ242"/>
      <c r="DSA242"/>
      <c r="DSB242"/>
      <c r="DSC242"/>
      <c r="DSD242"/>
      <c r="DSE242"/>
      <c r="DSF242"/>
      <c r="DSG242"/>
      <c r="DSH242"/>
      <c r="DSI242"/>
      <c r="DSJ242"/>
      <c r="DSK242"/>
      <c r="DSL242"/>
      <c r="DSM242"/>
      <c r="DSN242"/>
      <c r="DSO242"/>
      <c r="DSP242"/>
      <c r="DSQ242"/>
      <c r="DSR242"/>
      <c r="DSS242"/>
      <c r="DST242"/>
      <c r="DSU242"/>
      <c r="DSV242"/>
      <c r="DSW242"/>
      <c r="DSX242"/>
      <c r="DSY242"/>
      <c r="DSZ242"/>
      <c r="DTA242"/>
      <c r="DTB242"/>
      <c r="DTC242"/>
      <c r="DTD242"/>
      <c r="DTE242"/>
      <c r="DTF242"/>
      <c r="DTG242"/>
      <c r="DTH242"/>
      <c r="DTI242"/>
      <c r="DTJ242"/>
      <c r="DTK242"/>
      <c r="DTL242"/>
      <c r="DTM242"/>
      <c r="DTN242"/>
      <c r="DTO242"/>
      <c r="DTP242"/>
      <c r="DTQ242"/>
      <c r="DTR242"/>
      <c r="DTS242"/>
      <c r="DTT242"/>
      <c r="DTU242"/>
      <c r="DTV242"/>
      <c r="DTW242"/>
      <c r="DTX242"/>
      <c r="DTY242"/>
      <c r="DTZ242"/>
      <c r="DUA242"/>
      <c r="DUB242"/>
      <c r="DUC242"/>
      <c r="DUD242"/>
      <c r="DUE242"/>
      <c r="DUF242"/>
      <c r="DUG242"/>
      <c r="DUH242"/>
      <c r="DUI242"/>
      <c r="DUJ242"/>
      <c r="DUK242"/>
      <c r="DUL242"/>
      <c r="DUM242"/>
      <c r="DUN242"/>
      <c r="DUO242"/>
      <c r="DUP242"/>
      <c r="DUQ242"/>
      <c r="DUR242"/>
      <c r="DUS242"/>
      <c r="DUT242"/>
      <c r="DUU242"/>
      <c r="DUV242"/>
      <c r="DUW242"/>
      <c r="DUX242"/>
      <c r="DUY242"/>
      <c r="DUZ242"/>
      <c r="DVA242"/>
      <c r="DVB242"/>
      <c r="DVC242"/>
      <c r="DVD242"/>
      <c r="DVE242"/>
      <c r="DVF242"/>
      <c r="DVG242"/>
      <c r="DVH242"/>
      <c r="DVI242"/>
      <c r="DVJ242"/>
      <c r="DVK242"/>
      <c r="DVL242"/>
      <c r="DVM242"/>
      <c r="DVN242"/>
      <c r="DVO242"/>
      <c r="DVP242"/>
      <c r="DVQ242"/>
      <c r="DVR242"/>
      <c r="DVS242"/>
      <c r="DVT242"/>
      <c r="DVU242"/>
      <c r="DVV242"/>
      <c r="DVW242"/>
      <c r="DVX242"/>
      <c r="DVY242"/>
      <c r="DVZ242"/>
      <c r="DWA242"/>
      <c r="DWB242"/>
      <c r="DWC242"/>
      <c r="DWD242"/>
      <c r="DWE242"/>
      <c r="DWF242"/>
      <c r="DWG242"/>
      <c r="DWH242"/>
      <c r="DWI242"/>
      <c r="DWJ242"/>
      <c r="DWK242"/>
      <c r="DWL242"/>
      <c r="DWM242"/>
      <c r="DWN242"/>
      <c r="DWO242"/>
      <c r="DWP242"/>
      <c r="DWQ242"/>
      <c r="DWR242"/>
      <c r="DWS242"/>
      <c r="DWT242"/>
      <c r="DWU242"/>
      <c r="DWV242"/>
      <c r="DWW242"/>
      <c r="DWX242"/>
      <c r="DWY242"/>
      <c r="DWZ242"/>
      <c r="DXA242"/>
      <c r="DXB242"/>
      <c r="DXC242"/>
      <c r="DXD242"/>
      <c r="DXE242"/>
      <c r="DXF242"/>
      <c r="DXG242"/>
      <c r="DXH242"/>
      <c r="DXI242"/>
      <c r="DXJ242"/>
      <c r="DXK242"/>
      <c r="DXL242"/>
      <c r="DXM242"/>
      <c r="DXN242"/>
      <c r="DXO242"/>
      <c r="DXP242"/>
      <c r="DXQ242"/>
      <c r="DXR242"/>
      <c r="DXS242"/>
      <c r="DXT242"/>
      <c r="DXU242"/>
      <c r="DXV242"/>
      <c r="DXW242"/>
      <c r="DXX242"/>
      <c r="DXY242"/>
      <c r="DXZ242"/>
      <c r="DYA242"/>
      <c r="DYB242"/>
      <c r="DYC242"/>
      <c r="DYD242"/>
      <c r="DYE242"/>
      <c r="DYF242"/>
      <c r="DYG242"/>
      <c r="DYH242"/>
      <c r="DYI242"/>
      <c r="DYJ242"/>
      <c r="DYK242"/>
      <c r="DYL242"/>
      <c r="DYM242"/>
      <c r="DYN242"/>
      <c r="DYO242"/>
      <c r="DYP242"/>
      <c r="DYQ242"/>
      <c r="DYR242"/>
      <c r="DYS242"/>
      <c r="DYT242"/>
      <c r="DYU242"/>
      <c r="DYV242"/>
      <c r="DYW242"/>
      <c r="DYX242"/>
      <c r="DYY242"/>
      <c r="DYZ242"/>
      <c r="DZA242"/>
      <c r="DZB242"/>
      <c r="DZC242"/>
      <c r="DZD242"/>
      <c r="DZE242"/>
      <c r="DZF242"/>
      <c r="DZG242"/>
      <c r="DZH242"/>
      <c r="DZI242"/>
      <c r="DZJ242"/>
      <c r="DZK242"/>
      <c r="DZL242"/>
      <c r="DZM242"/>
      <c r="DZN242"/>
      <c r="DZO242"/>
      <c r="DZP242"/>
      <c r="DZQ242"/>
      <c r="DZR242"/>
      <c r="DZS242"/>
      <c r="DZT242"/>
      <c r="DZU242"/>
      <c r="DZV242"/>
      <c r="DZW242"/>
      <c r="DZX242"/>
      <c r="DZY242"/>
      <c r="DZZ242"/>
      <c r="EAA242"/>
      <c r="EAB242"/>
      <c r="EAC242"/>
      <c r="EAD242"/>
      <c r="EAE242"/>
      <c r="EAF242"/>
      <c r="EAG242"/>
      <c r="EAH242"/>
      <c r="EAI242"/>
      <c r="EAJ242"/>
      <c r="EAK242"/>
      <c r="EAL242"/>
      <c r="EAM242"/>
      <c r="EAN242"/>
      <c r="EAO242"/>
      <c r="EAP242"/>
      <c r="EAQ242"/>
      <c r="EAR242"/>
      <c r="EAS242"/>
      <c r="EAT242"/>
      <c r="EAU242"/>
      <c r="EAV242"/>
      <c r="EAW242"/>
      <c r="EAX242"/>
      <c r="EAY242"/>
      <c r="EAZ242"/>
      <c r="EBA242"/>
      <c r="EBB242"/>
      <c r="EBC242"/>
      <c r="EBD242"/>
      <c r="EBE242"/>
      <c r="EBF242"/>
      <c r="EBG242"/>
      <c r="EBH242"/>
      <c r="EBI242"/>
      <c r="EBJ242"/>
      <c r="EBK242"/>
      <c r="EBL242"/>
      <c r="EBM242"/>
      <c r="EBN242"/>
      <c r="EBO242"/>
      <c r="EBP242"/>
      <c r="EBQ242"/>
      <c r="EBR242"/>
      <c r="EBS242"/>
      <c r="EBT242"/>
      <c r="EBU242"/>
      <c r="EBV242"/>
      <c r="EBW242"/>
      <c r="EBX242"/>
      <c r="EBY242"/>
      <c r="EBZ242"/>
      <c r="ECA242"/>
      <c r="ECB242"/>
      <c r="ECC242"/>
      <c r="ECD242"/>
      <c r="ECE242"/>
      <c r="ECF242"/>
      <c r="ECG242"/>
      <c r="ECH242"/>
      <c r="ECI242"/>
      <c r="ECJ242"/>
      <c r="ECK242"/>
      <c r="ECL242"/>
      <c r="ECM242"/>
      <c r="ECN242"/>
      <c r="ECO242"/>
      <c r="ECP242"/>
      <c r="ECQ242"/>
      <c r="ECR242"/>
      <c r="ECS242"/>
      <c r="ECT242"/>
      <c r="ECU242"/>
      <c r="ECV242"/>
      <c r="ECW242"/>
      <c r="ECX242"/>
      <c r="ECY242"/>
      <c r="ECZ242"/>
      <c r="EDA242"/>
      <c r="EDB242"/>
      <c r="EDC242"/>
      <c r="EDD242"/>
      <c r="EDE242"/>
      <c r="EDF242"/>
      <c r="EDG242"/>
      <c r="EDH242"/>
      <c r="EDI242"/>
      <c r="EDJ242"/>
      <c r="EDK242"/>
      <c r="EDL242"/>
      <c r="EDM242"/>
      <c r="EDN242"/>
      <c r="EDO242"/>
      <c r="EDP242"/>
      <c r="EDQ242"/>
      <c r="EDR242"/>
      <c r="EDS242"/>
      <c r="EDT242"/>
      <c r="EDU242"/>
      <c r="EDV242"/>
      <c r="EDW242"/>
      <c r="EDX242"/>
      <c r="EDY242"/>
      <c r="EDZ242"/>
      <c r="EEA242"/>
      <c r="EEB242"/>
      <c r="EEC242"/>
      <c r="EED242"/>
      <c r="EEE242"/>
      <c r="EEF242"/>
      <c r="EEG242"/>
      <c r="EEH242"/>
      <c r="EEI242"/>
      <c r="EEJ242"/>
      <c r="EEK242"/>
      <c r="EEL242"/>
      <c r="EEM242"/>
      <c r="EEN242"/>
      <c r="EEO242"/>
      <c r="EEP242"/>
      <c r="EEQ242"/>
      <c r="EER242"/>
      <c r="EES242"/>
      <c r="EET242"/>
      <c r="EEU242"/>
      <c r="EEV242"/>
      <c r="EEW242"/>
      <c r="EEX242"/>
      <c r="EEY242"/>
      <c r="EEZ242"/>
      <c r="EFA242"/>
      <c r="EFB242"/>
      <c r="EFC242"/>
      <c r="EFD242"/>
      <c r="EFE242"/>
      <c r="EFF242"/>
      <c r="EFG242"/>
      <c r="EFH242"/>
      <c r="EFI242"/>
      <c r="EFJ242"/>
      <c r="EFK242"/>
      <c r="EFL242"/>
      <c r="EFM242"/>
      <c r="EFN242"/>
      <c r="EFO242"/>
      <c r="EFP242"/>
      <c r="EFQ242"/>
      <c r="EFR242"/>
      <c r="EFS242"/>
      <c r="EFT242"/>
      <c r="EFU242"/>
      <c r="EFV242"/>
      <c r="EFW242"/>
      <c r="EFX242"/>
      <c r="EFY242"/>
      <c r="EFZ242"/>
      <c r="EGA242"/>
      <c r="EGB242"/>
      <c r="EGC242"/>
      <c r="EGD242"/>
      <c r="EGE242"/>
      <c r="EGF242"/>
      <c r="EGG242"/>
      <c r="EGH242"/>
      <c r="EGI242"/>
      <c r="EGJ242"/>
      <c r="EGK242"/>
      <c r="EGL242"/>
      <c r="EGM242"/>
      <c r="EGN242"/>
      <c r="EGO242"/>
      <c r="EGP242"/>
      <c r="EGQ242"/>
      <c r="EGR242"/>
      <c r="EGS242"/>
      <c r="EGT242"/>
      <c r="EGU242"/>
      <c r="EGV242"/>
      <c r="EGW242"/>
      <c r="EGX242"/>
      <c r="EGY242"/>
      <c r="EGZ242"/>
      <c r="EHA242"/>
      <c r="EHB242"/>
      <c r="EHC242"/>
      <c r="EHD242"/>
      <c r="EHE242"/>
      <c r="EHF242"/>
      <c r="EHG242"/>
      <c r="EHH242"/>
      <c r="EHI242"/>
      <c r="EHJ242"/>
      <c r="EHK242"/>
      <c r="EHL242"/>
      <c r="EHM242"/>
      <c r="EHN242"/>
      <c r="EHO242"/>
      <c r="EHP242"/>
      <c r="EHQ242"/>
      <c r="EHR242"/>
      <c r="EHS242"/>
      <c r="EHT242"/>
      <c r="EHU242"/>
      <c r="EHV242"/>
      <c r="EHW242"/>
      <c r="EHX242"/>
      <c r="EHY242"/>
      <c r="EHZ242"/>
      <c r="EIA242"/>
      <c r="EIB242"/>
      <c r="EIC242"/>
      <c r="EID242"/>
      <c r="EIE242"/>
      <c r="EIF242"/>
      <c r="EIG242"/>
      <c r="EIH242"/>
      <c r="EII242"/>
      <c r="EIJ242"/>
      <c r="EIK242"/>
      <c r="EIL242"/>
      <c r="EIM242"/>
      <c r="EIN242"/>
      <c r="EIO242"/>
      <c r="EIP242"/>
      <c r="EIQ242"/>
      <c r="EIR242"/>
      <c r="EIS242"/>
      <c r="EIT242"/>
      <c r="EIU242"/>
      <c r="EIV242"/>
      <c r="EIW242"/>
      <c r="EIX242"/>
      <c r="EIY242"/>
      <c r="EIZ242"/>
      <c r="EJA242"/>
      <c r="EJB242"/>
      <c r="EJC242"/>
      <c r="EJD242"/>
      <c r="EJE242"/>
      <c r="EJF242"/>
      <c r="EJG242"/>
      <c r="EJH242"/>
      <c r="EJI242"/>
      <c r="EJJ242"/>
      <c r="EJK242"/>
      <c r="EJL242"/>
      <c r="EJM242"/>
      <c r="EJN242"/>
      <c r="EJO242"/>
      <c r="EJP242"/>
      <c r="EJQ242"/>
      <c r="EJR242"/>
      <c r="EJS242"/>
      <c r="EJT242"/>
      <c r="EJU242"/>
      <c r="EJV242"/>
      <c r="EJW242"/>
      <c r="EJX242"/>
      <c r="EJY242"/>
      <c r="EJZ242"/>
      <c r="EKA242"/>
      <c r="EKB242"/>
      <c r="EKC242"/>
      <c r="EKD242"/>
      <c r="EKE242"/>
      <c r="EKF242"/>
      <c r="EKG242"/>
      <c r="EKH242"/>
      <c r="EKI242"/>
      <c r="EKJ242"/>
      <c r="EKK242"/>
      <c r="EKL242"/>
      <c r="EKM242"/>
      <c r="EKN242"/>
      <c r="EKO242"/>
      <c r="EKP242"/>
      <c r="EKQ242"/>
      <c r="EKR242"/>
      <c r="EKS242"/>
      <c r="EKT242"/>
      <c r="EKU242"/>
      <c r="EKV242"/>
      <c r="EKW242"/>
      <c r="EKX242"/>
      <c r="EKY242"/>
      <c r="EKZ242"/>
      <c r="ELA242"/>
      <c r="ELB242"/>
      <c r="ELC242"/>
      <c r="ELD242"/>
      <c r="ELE242"/>
      <c r="ELF242"/>
      <c r="ELG242"/>
      <c r="ELH242"/>
      <c r="ELI242"/>
      <c r="ELJ242"/>
      <c r="ELK242"/>
      <c r="ELL242"/>
      <c r="ELM242"/>
      <c r="ELN242"/>
      <c r="ELO242"/>
      <c r="ELP242"/>
      <c r="ELQ242"/>
      <c r="ELR242"/>
      <c r="ELS242"/>
      <c r="ELT242"/>
      <c r="ELU242"/>
      <c r="ELV242"/>
      <c r="ELW242"/>
      <c r="ELX242"/>
      <c r="ELY242"/>
      <c r="ELZ242"/>
      <c r="EMA242"/>
      <c r="EMB242"/>
      <c r="EMC242"/>
      <c r="EMD242"/>
      <c r="EME242"/>
      <c r="EMF242"/>
      <c r="EMG242"/>
      <c r="EMH242"/>
      <c r="EMI242"/>
      <c r="EMJ242"/>
      <c r="EMK242"/>
      <c r="EML242"/>
      <c r="EMM242"/>
      <c r="EMN242"/>
      <c r="EMO242"/>
      <c r="EMP242"/>
      <c r="EMQ242"/>
      <c r="EMR242"/>
      <c r="EMS242"/>
      <c r="EMT242"/>
      <c r="EMU242"/>
      <c r="EMV242"/>
      <c r="EMW242"/>
      <c r="EMX242"/>
      <c r="EMY242"/>
      <c r="EMZ242"/>
      <c r="ENA242"/>
      <c r="ENB242"/>
      <c r="ENC242"/>
      <c r="END242"/>
      <c r="ENE242"/>
      <c r="ENF242"/>
      <c r="ENG242"/>
      <c r="ENH242"/>
      <c r="ENI242"/>
      <c r="ENJ242"/>
      <c r="ENK242"/>
      <c r="ENL242"/>
      <c r="ENM242"/>
      <c r="ENN242"/>
      <c r="ENO242"/>
      <c r="ENP242"/>
      <c r="ENQ242"/>
      <c r="ENR242"/>
      <c r="ENS242"/>
      <c r="ENT242"/>
      <c r="ENU242"/>
      <c r="ENV242"/>
      <c r="ENW242"/>
      <c r="ENX242"/>
      <c r="ENY242"/>
      <c r="ENZ242"/>
      <c r="EOA242"/>
      <c r="EOB242"/>
      <c r="EOC242"/>
      <c r="EOD242"/>
      <c r="EOE242"/>
      <c r="EOF242"/>
      <c r="EOG242"/>
      <c r="EOH242"/>
      <c r="EOI242"/>
      <c r="EOJ242"/>
      <c r="EOK242"/>
      <c r="EOL242"/>
      <c r="EOM242"/>
      <c r="EON242"/>
      <c r="EOO242"/>
      <c r="EOP242"/>
      <c r="EOQ242"/>
      <c r="EOR242"/>
      <c r="EOS242"/>
      <c r="EOT242"/>
      <c r="EOU242"/>
      <c r="EOV242"/>
      <c r="EOW242"/>
      <c r="EOX242"/>
      <c r="EOY242"/>
      <c r="EOZ242"/>
      <c r="EPA242"/>
      <c r="EPB242"/>
      <c r="EPC242"/>
      <c r="EPD242"/>
      <c r="EPE242"/>
      <c r="EPF242"/>
      <c r="EPG242"/>
      <c r="EPH242"/>
      <c r="EPI242"/>
      <c r="EPJ242"/>
      <c r="EPK242"/>
      <c r="EPL242"/>
      <c r="EPM242"/>
      <c r="EPN242"/>
      <c r="EPO242"/>
      <c r="EPP242"/>
      <c r="EPQ242"/>
      <c r="EPR242"/>
      <c r="EPS242"/>
      <c r="EPT242"/>
      <c r="EPU242"/>
      <c r="EPV242"/>
      <c r="EPW242"/>
      <c r="EPX242"/>
      <c r="EPY242"/>
      <c r="EPZ242"/>
      <c r="EQA242"/>
      <c r="EQB242"/>
      <c r="EQC242"/>
      <c r="EQD242"/>
      <c r="EQE242"/>
      <c r="EQF242"/>
      <c r="EQG242"/>
      <c r="EQH242"/>
      <c r="EQI242"/>
      <c r="EQJ242"/>
      <c r="EQK242"/>
      <c r="EQL242"/>
      <c r="EQM242"/>
      <c r="EQN242"/>
      <c r="EQO242"/>
      <c r="EQP242"/>
      <c r="EQQ242"/>
      <c r="EQR242"/>
      <c r="EQS242"/>
      <c r="EQT242"/>
      <c r="EQU242"/>
      <c r="EQV242"/>
      <c r="EQW242"/>
      <c r="EQX242"/>
      <c r="EQY242"/>
      <c r="EQZ242"/>
      <c r="ERA242"/>
      <c r="ERB242"/>
      <c r="ERC242"/>
      <c r="ERD242"/>
      <c r="ERE242"/>
      <c r="ERF242"/>
      <c r="ERG242"/>
      <c r="ERH242"/>
      <c r="ERI242"/>
      <c r="ERJ242"/>
      <c r="ERK242"/>
      <c r="ERL242"/>
      <c r="ERM242"/>
      <c r="ERN242"/>
      <c r="ERO242"/>
      <c r="ERP242"/>
      <c r="ERQ242"/>
      <c r="ERR242"/>
      <c r="ERS242"/>
      <c r="ERT242"/>
      <c r="ERU242"/>
      <c r="ERV242"/>
      <c r="ERW242"/>
      <c r="ERX242"/>
      <c r="ERY242"/>
      <c r="ERZ242"/>
      <c r="ESA242"/>
      <c r="ESB242"/>
      <c r="ESC242"/>
      <c r="ESD242"/>
      <c r="ESE242"/>
      <c r="ESF242"/>
      <c r="ESG242"/>
      <c r="ESH242"/>
      <c r="ESI242"/>
      <c r="ESJ242"/>
      <c r="ESK242"/>
      <c r="ESL242"/>
      <c r="ESM242"/>
      <c r="ESN242"/>
      <c r="ESO242"/>
      <c r="ESP242"/>
      <c r="ESQ242"/>
      <c r="ESR242"/>
      <c r="ESS242"/>
      <c r="EST242"/>
      <c r="ESU242"/>
      <c r="ESV242"/>
      <c r="ESW242"/>
      <c r="ESX242"/>
      <c r="ESY242"/>
      <c r="ESZ242"/>
      <c r="ETA242"/>
      <c r="ETB242"/>
      <c r="ETC242"/>
      <c r="ETD242"/>
      <c r="ETE242"/>
      <c r="ETF242"/>
      <c r="ETG242"/>
      <c r="ETH242"/>
      <c r="ETI242"/>
      <c r="ETJ242"/>
      <c r="ETK242"/>
      <c r="ETL242"/>
      <c r="ETM242"/>
      <c r="ETN242"/>
      <c r="ETO242"/>
      <c r="ETP242"/>
      <c r="ETQ242"/>
      <c r="ETR242"/>
      <c r="ETS242"/>
      <c r="ETT242"/>
      <c r="ETU242"/>
      <c r="ETV242"/>
      <c r="ETW242"/>
      <c r="ETX242"/>
      <c r="ETY242"/>
      <c r="ETZ242"/>
      <c r="EUA242"/>
      <c r="EUB242"/>
      <c r="EUC242"/>
      <c r="EUD242"/>
      <c r="EUE242"/>
      <c r="EUF242"/>
      <c r="EUG242"/>
      <c r="EUH242"/>
      <c r="EUI242"/>
      <c r="EUJ242"/>
      <c r="EUK242"/>
      <c r="EUL242"/>
      <c r="EUM242"/>
      <c r="EUN242"/>
      <c r="EUO242"/>
      <c r="EUP242"/>
      <c r="EUQ242"/>
      <c r="EUR242"/>
      <c r="EUS242"/>
      <c r="EUT242"/>
      <c r="EUU242"/>
      <c r="EUV242"/>
      <c r="EUW242"/>
      <c r="EUX242"/>
      <c r="EUY242"/>
      <c r="EUZ242"/>
      <c r="EVA242"/>
      <c r="EVB242"/>
      <c r="EVC242"/>
      <c r="EVD242"/>
      <c r="EVE242"/>
      <c r="EVF242"/>
      <c r="EVG242"/>
      <c r="EVH242"/>
      <c r="EVI242"/>
      <c r="EVJ242"/>
      <c r="EVK242"/>
      <c r="EVL242"/>
      <c r="EVM242"/>
      <c r="EVN242"/>
      <c r="EVO242"/>
      <c r="EVP242"/>
      <c r="EVQ242"/>
      <c r="EVR242"/>
      <c r="EVS242"/>
      <c r="EVT242"/>
      <c r="EVU242"/>
      <c r="EVV242"/>
      <c r="EVW242"/>
      <c r="EVX242"/>
      <c r="EVY242"/>
      <c r="EVZ242"/>
      <c r="EWA242"/>
      <c r="EWB242"/>
      <c r="EWC242"/>
      <c r="EWD242"/>
      <c r="EWE242"/>
      <c r="EWF242"/>
      <c r="EWG242"/>
      <c r="EWH242"/>
      <c r="EWI242"/>
      <c r="EWJ242"/>
      <c r="EWK242"/>
      <c r="EWL242"/>
      <c r="EWM242"/>
      <c r="EWN242"/>
      <c r="EWO242"/>
      <c r="EWP242"/>
      <c r="EWQ242"/>
      <c r="EWR242"/>
      <c r="EWS242"/>
      <c r="EWT242"/>
      <c r="EWU242"/>
      <c r="EWV242"/>
      <c r="EWW242"/>
      <c r="EWX242"/>
      <c r="EWY242"/>
      <c r="EWZ242"/>
      <c r="EXA242"/>
      <c r="EXB242"/>
      <c r="EXC242"/>
      <c r="EXD242"/>
      <c r="EXE242"/>
      <c r="EXF242"/>
      <c r="EXG242"/>
      <c r="EXH242"/>
      <c r="EXI242"/>
      <c r="EXJ242"/>
      <c r="EXK242"/>
      <c r="EXL242"/>
      <c r="EXM242"/>
      <c r="EXN242"/>
      <c r="EXO242"/>
      <c r="EXP242"/>
      <c r="EXQ242"/>
      <c r="EXR242"/>
      <c r="EXS242"/>
      <c r="EXT242"/>
      <c r="EXU242"/>
      <c r="EXV242"/>
      <c r="EXW242"/>
      <c r="EXX242"/>
      <c r="EXY242"/>
      <c r="EXZ242"/>
      <c r="EYA242"/>
      <c r="EYB242"/>
      <c r="EYC242"/>
      <c r="EYD242"/>
      <c r="EYE242"/>
      <c r="EYF242"/>
      <c r="EYG242"/>
      <c r="EYH242"/>
      <c r="EYI242"/>
      <c r="EYJ242"/>
      <c r="EYK242"/>
      <c r="EYL242"/>
      <c r="EYM242"/>
      <c r="EYN242"/>
      <c r="EYO242"/>
      <c r="EYP242"/>
      <c r="EYQ242"/>
      <c r="EYR242"/>
      <c r="EYS242"/>
      <c r="EYT242"/>
      <c r="EYU242"/>
      <c r="EYV242"/>
      <c r="EYW242"/>
      <c r="EYX242"/>
      <c r="EYY242"/>
      <c r="EYZ242"/>
      <c r="EZA242"/>
      <c r="EZB242"/>
      <c r="EZC242"/>
      <c r="EZD242"/>
      <c r="EZE242"/>
      <c r="EZF242"/>
      <c r="EZG242"/>
      <c r="EZH242"/>
      <c r="EZI242"/>
      <c r="EZJ242"/>
      <c r="EZK242"/>
      <c r="EZL242"/>
      <c r="EZM242"/>
      <c r="EZN242"/>
      <c r="EZO242"/>
      <c r="EZP242"/>
      <c r="EZQ242"/>
      <c r="EZR242"/>
      <c r="EZS242"/>
      <c r="EZT242"/>
      <c r="EZU242"/>
      <c r="EZV242"/>
      <c r="EZW242"/>
      <c r="EZX242"/>
      <c r="EZY242"/>
      <c r="EZZ242"/>
      <c r="FAA242"/>
      <c r="FAB242"/>
      <c r="FAC242"/>
      <c r="FAD242"/>
      <c r="FAE242"/>
      <c r="FAF242"/>
      <c r="FAG242"/>
      <c r="FAH242"/>
      <c r="FAI242"/>
      <c r="FAJ242"/>
      <c r="FAK242"/>
      <c r="FAL242"/>
      <c r="FAM242"/>
      <c r="FAN242"/>
      <c r="FAO242"/>
      <c r="FAP242"/>
      <c r="FAQ242"/>
      <c r="FAR242"/>
      <c r="FAS242"/>
      <c r="FAT242"/>
      <c r="FAU242"/>
      <c r="FAV242"/>
      <c r="FAW242"/>
      <c r="FAX242"/>
      <c r="FAY242"/>
      <c r="FAZ242"/>
      <c r="FBA242"/>
      <c r="FBB242"/>
      <c r="FBC242"/>
      <c r="FBD242"/>
      <c r="FBE242"/>
      <c r="FBF242"/>
      <c r="FBG242"/>
      <c r="FBH242"/>
      <c r="FBI242"/>
      <c r="FBJ242"/>
      <c r="FBK242"/>
      <c r="FBL242"/>
      <c r="FBM242"/>
      <c r="FBN242"/>
      <c r="FBO242"/>
      <c r="FBP242"/>
      <c r="FBQ242"/>
      <c r="FBR242"/>
      <c r="FBS242"/>
      <c r="FBT242"/>
      <c r="FBU242"/>
      <c r="FBV242"/>
      <c r="FBW242"/>
      <c r="FBX242"/>
      <c r="FBY242"/>
      <c r="FBZ242"/>
      <c r="FCA242"/>
      <c r="FCB242"/>
      <c r="FCC242"/>
      <c r="FCD242"/>
      <c r="FCE242"/>
      <c r="FCF242"/>
      <c r="FCG242"/>
      <c r="FCH242"/>
      <c r="FCI242"/>
      <c r="FCJ242"/>
      <c r="FCK242"/>
      <c r="FCL242"/>
      <c r="FCM242"/>
      <c r="FCN242"/>
      <c r="FCO242"/>
      <c r="FCP242"/>
      <c r="FCQ242"/>
      <c r="FCR242"/>
      <c r="FCS242"/>
      <c r="FCT242"/>
      <c r="FCU242"/>
      <c r="FCV242"/>
      <c r="FCW242"/>
      <c r="FCX242"/>
      <c r="FCY242"/>
      <c r="FCZ242"/>
      <c r="FDA242"/>
      <c r="FDB242"/>
      <c r="FDC242"/>
      <c r="FDD242"/>
      <c r="FDE242"/>
      <c r="FDF242"/>
      <c r="FDG242"/>
      <c r="FDH242"/>
      <c r="FDI242"/>
      <c r="FDJ242"/>
      <c r="FDK242"/>
      <c r="FDL242"/>
      <c r="FDM242"/>
      <c r="FDN242"/>
      <c r="FDO242"/>
      <c r="FDP242"/>
      <c r="FDQ242"/>
      <c r="FDR242"/>
      <c r="FDS242"/>
      <c r="FDT242"/>
      <c r="FDU242"/>
      <c r="FDV242"/>
      <c r="FDW242"/>
      <c r="FDX242"/>
      <c r="FDY242"/>
      <c r="FDZ242"/>
      <c r="FEA242"/>
      <c r="FEB242"/>
      <c r="FEC242"/>
      <c r="FED242"/>
      <c r="FEE242"/>
      <c r="FEF242"/>
      <c r="FEG242"/>
      <c r="FEH242"/>
      <c r="FEI242"/>
      <c r="FEJ242"/>
      <c r="FEK242"/>
      <c r="FEL242"/>
      <c r="FEM242"/>
      <c r="FEN242"/>
      <c r="FEO242"/>
      <c r="FEP242"/>
      <c r="FEQ242"/>
      <c r="FER242"/>
      <c r="FES242"/>
      <c r="FET242"/>
      <c r="FEU242"/>
      <c r="FEV242"/>
      <c r="FEW242"/>
      <c r="FEX242"/>
      <c r="FEY242"/>
      <c r="FEZ242"/>
      <c r="FFA242"/>
      <c r="FFB242"/>
      <c r="FFC242"/>
      <c r="FFD242"/>
      <c r="FFE242"/>
      <c r="FFF242"/>
      <c r="FFG242"/>
      <c r="FFH242"/>
      <c r="FFI242"/>
      <c r="FFJ242"/>
      <c r="FFK242"/>
      <c r="FFL242"/>
      <c r="FFM242"/>
      <c r="FFN242"/>
      <c r="FFO242"/>
      <c r="FFP242"/>
      <c r="FFQ242"/>
      <c r="FFR242"/>
      <c r="FFS242"/>
      <c r="FFT242"/>
      <c r="FFU242"/>
      <c r="FFV242"/>
      <c r="FFW242"/>
      <c r="FFX242"/>
      <c r="FFY242"/>
      <c r="FFZ242"/>
      <c r="FGA242"/>
      <c r="FGB242"/>
      <c r="FGC242"/>
      <c r="FGD242"/>
      <c r="FGE242"/>
      <c r="FGF242"/>
      <c r="FGG242"/>
      <c r="FGH242"/>
      <c r="FGI242"/>
      <c r="FGJ242"/>
      <c r="FGK242"/>
      <c r="FGL242"/>
      <c r="FGM242"/>
      <c r="FGN242"/>
      <c r="FGO242"/>
      <c r="FGP242"/>
      <c r="FGQ242"/>
      <c r="FGR242"/>
      <c r="FGS242"/>
      <c r="FGT242"/>
      <c r="FGU242"/>
      <c r="FGV242"/>
      <c r="FGW242"/>
      <c r="FGX242"/>
      <c r="FGY242"/>
      <c r="FGZ242"/>
      <c r="FHA242"/>
      <c r="FHB242"/>
      <c r="FHC242"/>
      <c r="FHD242"/>
      <c r="FHE242"/>
      <c r="FHF242"/>
      <c r="FHG242"/>
      <c r="FHH242"/>
      <c r="FHI242"/>
      <c r="FHJ242"/>
      <c r="FHK242"/>
      <c r="FHL242"/>
      <c r="FHM242"/>
      <c r="FHN242"/>
      <c r="FHO242"/>
      <c r="FHP242"/>
      <c r="FHQ242"/>
      <c r="FHR242"/>
      <c r="FHS242"/>
      <c r="FHT242"/>
      <c r="FHU242"/>
      <c r="FHV242"/>
      <c r="FHW242"/>
      <c r="FHX242"/>
      <c r="FHY242"/>
      <c r="FHZ242"/>
      <c r="FIA242"/>
      <c r="FIB242"/>
      <c r="FIC242"/>
      <c r="FID242"/>
      <c r="FIE242"/>
      <c r="FIF242"/>
      <c r="FIG242"/>
      <c r="FIH242"/>
      <c r="FII242"/>
      <c r="FIJ242"/>
      <c r="FIK242"/>
      <c r="FIL242"/>
      <c r="FIM242"/>
      <c r="FIN242"/>
      <c r="FIO242"/>
      <c r="FIP242"/>
      <c r="FIQ242"/>
      <c r="FIR242"/>
      <c r="FIS242"/>
      <c r="FIT242"/>
      <c r="FIU242"/>
      <c r="FIV242"/>
      <c r="FIW242"/>
      <c r="FIX242"/>
      <c r="FIY242"/>
      <c r="FIZ242"/>
      <c r="FJA242"/>
      <c r="FJB242"/>
      <c r="FJC242"/>
      <c r="FJD242"/>
      <c r="FJE242"/>
      <c r="FJF242"/>
      <c r="FJG242"/>
      <c r="FJH242"/>
      <c r="FJI242"/>
      <c r="FJJ242"/>
      <c r="FJK242"/>
      <c r="FJL242"/>
      <c r="FJM242"/>
      <c r="FJN242"/>
      <c r="FJO242"/>
      <c r="FJP242"/>
      <c r="FJQ242"/>
      <c r="FJR242"/>
      <c r="FJS242"/>
      <c r="FJT242"/>
      <c r="FJU242"/>
      <c r="FJV242"/>
      <c r="FJW242"/>
      <c r="FJX242"/>
      <c r="FJY242"/>
      <c r="FJZ242"/>
      <c r="FKA242"/>
      <c r="FKB242"/>
      <c r="FKC242"/>
      <c r="FKD242"/>
      <c r="FKE242"/>
      <c r="FKF242"/>
      <c r="FKG242"/>
      <c r="FKH242"/>
      <c r="FKI242"/>
      <c r="FKJ242"/>
      <c r="FKK242"/>
      <c r="FKL242"/>
      <c r="FKM242"/>
      <c r="FKN242"/>
      <c r="FKO242"/>
      <c r="FKP242"/>
      <c r="FKQ242"/>
      <c r="FKR242"/>
      <c r="FKS242"/>
      <c r="FKT242"/>
      <c r="FKU242"/>
      <c r="FKV242"/>
      <c r="FKW242"/>
      <c r="FKX242"/>
      <c r="FKY242"/>
      <c r="FKZ242"/>
      <c r="FLA242"/>
      <c r="FLB242"/>
      <c r="FLC242"/>
      <c r="FLD242"/>
      <c r="FLE242"/>
      <c r="FLF242"/>
      <c r="FLG242"/>
      <c r="FLH242"/>
      <c r="FLI242"/>
      <c r="FLJ242"/>
      <c r="FLK242"/>
      <c r="FLL242"/>
      <c r="FLM242"/>
      <c r="FLN242"/>
      <c r="FLO242"/>
      <c r="FLP242"/>
      <c r="FLQ242"/>
      <c r="FLR242"/>
      <c r="FLS242"/>
      <c r="FLT242"/>
      <c r="FLU242"/>
      <c r="FLV242"/>
      <c r="FLW242"/>
      <c r="FLX242"/>
      <c r="FLY242"/>
      <c r="FLZ242"/>
      <c r="FMA242"/>
      <c r="FMB242"/>
      <c r="FMC242"/>
      <c r="FMD242"/>
      <c r="FME242"/>
      <c r="FMF242"/>
      <c r="FMG242"/>
      <c r="FMH242"/>
      <c r="FMI242"/>
      <c r="FMJ242"/>
      <c r="FMK242"/>
      <c r="FML242"/>
      <c r="FMM242"/>
      <c r="FMN242"/>
      <c r="FMO242"/>
      <c r="FMP242"/>
      <c r="FMQ242"/>
      <c r="FMR242"/>
      <c r="FMS242"/>
      <c r="FMT242"/>
      <c r="FMU242"/>
      <c r="FMV242"/>
      <c r="FMW242"/>
      <c r="FMX242"/>
      <c r="FMY242"/>
      <c r="FMZ242"/>
      <c r="FNA242"/>
      <c r="FNB242"/>
      <c r="FNC242"/>
      <c r="FND242"/>
      <c r="FNE242"/>
      <c r="FNF242"/>
      <c r="FNG242"/>
      <c r="FNH242"/>
      <c r="FNI242"/>
      <c r="FNJ242"/>
      <c r="FNK242"/>
      <c r="FNL242"/>
      <c r="FNM242"/>
      <c r="FNN242"/>
      <c r="FNO242"/>
      <c r="FNP242"/>
      <c r="FNQ242"/>
      <c r="FNR242"/>
      <c r="FNS242"/>
      <c r="FNT242"/>
      <c r="FNU242"/>
      <c r="FNV242"/>
      <c r="FNW242"/>
      <c r="FNX242"/>
      <c r="FNY242"/>
      <c r="FNZ242"/>
      <c r="FOA242"/>
      <c r="FOB242"/>
      <c r="FOC242"/>
      <c r="FOD242"/>
      <c r="FOE242"/>
      <c r="FOF242"/>
      <c r="FOG242"/>
      <c r="FOH242"/>
      <c r="FOI242"/>
      <c r="FOJ242"/>
      <c r="FOK242"/>
      <c r="FOL242"/>
      <c r="FOM242"/>
      <c r="FON242"/>
      <c r="FOO242"/>
      <c r="FOP242"/>
      <c r="FOQ242"/>
      <c r="FOR242"/>
      <c r="FOS242"/>
      <c r="FOT242"/>
      <c r="FOU242"/>
      <c r="FOV242"/>
      <c r="FOW242"/>
      <c r="FOX242"/>
      <c r="FOY242"/>
      <c r="FOZ242"/>
      <c r="FPA242"/>
      <c r="FPB242"/>
      <c r="FPC242"/>
      <c r="FPD242"/>
      <c r="FPE242"/>
      <c r="FPF242"/>
      <c r="FPG242"/>
      <c r="FPH242"/>
      <c r="FPI242"/>
      <c r="FPJ242"/>
      <c r="FPK242"/>
      <c r="FPL242"/>
      <c r="FPM242"/>
      <c r="FPN242"/>
      <c r="FPO242"/>
      <c r="FPP242"/>
      <c r="FPQ242"/>
      <c r="FPR242"/>
      <c r="FPS242"/>
      <c r="FPT242"/>
      <c r="FPU242"/>
      <c r="FPV242"/>
      <c r="FPW242"/>
      <c r="FPX242"/>
      <c r="FPY242"/>
      <c r="FPZ242"/>
      <c r="FQA242"/>
      <c r="FQB242"/>
      <c r="FQC242"/>
      <c r="FQD242"/>
      <c r="FQE242"/>
      <c r="FQF242"/>
      <c r="FQG242"/>
      <c r="FQH242"/>
      <c r="FQI242"/>
      <c r="FQJ242"/>
      <c r="FQK242"/>
      <c r="FQL242"/>
      <c r="FQM242"/>
      <c r="FQN242"/>
      <c r="FQO242"/>
      <c r="FQP242"/>
      <c r="FQQ242"/>
      <c r="FQR242"/>
      <c r="FQS242"/>
      <c r="FQT242"/>
      <c r="FQU242"/>
      <c r="FQV242"/>
      <c r="FQW242"/>
      <c r="FQX242"/>
      <c r="FQY242"/>
      <c r="FQZ242"/>
      <c r="FRA242"/>
      <c r="FRB242"/>
      <c r="FRC242"/>
      <c r="FRD242"/>
      <c r="FRE242"/>
      <c r="FRF242"/>
      <c r="FRG242"/>
      <c r="FRH242"/>
      <c r="FRI242"/>
      <c r="FRJ242"/>
      <c r="FRK242"/>
      <c r="FRL242"/>
      <c r="FRM242"/>
      <c r="FRN242"/>
      <c r="FRO242"/>
      <c r="FRP242"/>
      <c r="FRQ242"/>
      <c r="FRR242"/>
      <c r="FRS242"/>
      <c r="FRT242"/>
      <c r="FRU242"/>
      <c r="FRV242"/>
      <c r="FRW242"/>
      <c r="FRX242"/>
      <c r="FRY242"/>
      <c r="FRZ242"/>
      <c r="FSA242"/>
      <c r="FSB242"/>
      <c r="FSC242"/>
      <c r="FSD242"/>
      <c r="FSE242"/>
      <c r="FSF242"/>
      <c r="FSG242"/>
      <c r="FSH242"/>
      <c r="FSI242"/>
      <c r="FSJ242"/>
      <c r="FSK242"/>
      <c r="FSL242"/>
      <c r="FSM242"/>
      <c r="FSN242"/>
      <c r="FSO242"/>
      <c r="FSP242"/>
      <c r="FSQ242"/>
      <c r="FSR242"/>
      <c r="FSS242"/>
      <c r="FST242"/>
      <c r="FSU242"/>
      <c r="FSV242"/>
      <c r="FSW242"/>
      <c r="FSX242"/>
      <c r="FSY242"/>
      <c r="FSZ242"/>
      <c r="FTA242"/>
      <c r="FTB242"/>
      <c r="FTC242"/>
      <c r="FTD242"/>
      <c r="FTE242"/>
      <c r="FTF242"/>
      <c r="FTG242"/>
      <c r="FTH242"/>
      <c r="FTI242"/>
      <c r="FTJ242"/>
      <c r="FTK242"/>
      <c r="FTL242"/>
      <c r="FTM242"/>
      <c r="FTN242"/>
      <c r="FTO242"/>
      <c r="FTP242"/>
      <c r="FTQ242"/>
      <c r="FTR242"/>
      <c r="FTS242"/>
      <c r="FTT242"/>
      <c r="FTU242"/>
      <c r="FTV242"/>
      <c r="FTW242"/>
      <c r="FTX242"/>
      <c r="FTY242"/>
      <c r="FTZ242"/>
      <c r="FUA242"/>
      <c r="FUB242"/>
      <c r="FUC242"/>
      <c r="FUD242"/>
      <c r="FUE242"/>
      <c r="FUF242"/>
      <c r="FUG242"/>
      <c r="FUH242"/>
      <c r="FUI242"/>
      <c r="FUJ242"/>
      <c r="FUK242"/>
      <c r="FUL242"/>
      <c r="FUM242"/>
      <c r="FUN242"/>
      <c r="FUO242"/>
      <c r="FUP242"/>
      <c r="FUQ242"/>
      <c r="FUR242"/>
      <c r="FUS242"/>
      <c r="FUT242"/>
      <c r="FUU242"/>
      <c r="FUV242"/>
      <c r="FUW242"/>
      <c r="FUX242"/>
      <c r="FUY242"/>
      <c r="FUZ242"/>
      <c r="FVA242"/>
      <c r="FVB242"/>
      <c r="FVC242"/>
      <c r="FVD242"/>
      <c r="FVE242"/>
      <c r="FVF242"/>
      <c r="FVG242"/>
      <c r="FVH242"/>
      <c r="FVI242"/>
      <c r="FVJ242"/>
      <c r="FVK242"/>
      <c r="FVL242"/>
      <c r="FVM242"/>
      <c r="FVN242"/>
      <c r="FVO242"/>
      <c r="FVP242"/>
      <c r="FVQ242"/>
      <c r="FVR242"/>
      <c r="FVS242"/>
      <c r="FVT242"/>
      <c r="FVU242"/>
      <c r="FVV242"/>
      <c r="FVW242"/>
      <c r="FVX242"/>
      <c r="FVY242"/>
      <c r="FVZ242"/>
      <c r="FWA242"/>
      <c r="FWB242"/>
      <c r="FWC242"/>
      <c r="FWD242"/>
      <c r="FWE242"/>
      <c r="FWF242"/>
      <c r="FWG242"/>
      <c r="FWH242"/>
      <c r="FWI242"/>
      <c r="FWJ242"/>
      <c r="FWK242"/>
      <c r="FWL242"/>
      <c r="FWM242"/>
      <c r="FWN242"/>
      <c r="FWO242"/>
      <c r="FWP242"/>
      <c r="FWQ242"/>
      <c r="FWR242"/>
      <c r="FWS242"/>
      <c r="FWT242"/>
      <c r="FWU242"/>
      <c r="FWV242"/>
      <c r="FWW242"/>
      <c r="FWX242"/>
      <c r="FWY242"/>
      <c r="FWZ242"/>
      <c r="FXA242"/>
      <c r="FXB242"/>
      <c r="FXC242"/>
      <c r="FXD242"/>
      <c r="FXE242"/>
      <c r="FXF242"/>
      <c r="FXG242"/>
      <c r="FXH242"/>
      <c r="FXI242"/>
      <c r="FXJ242"/>
      <c r="FXK242"/>
      <c r="FXL242"/>
      <c r="FXM242"/>
      <c r="FXN242"/>
      <c r="FXO242"/>
      <c r="FXP242"/>
      <c r="FXQ242"/>
      <c r="FXR242"/>
      <c r="FXS242"/>
      <c r="FXT242"/>
      <c r="FXU242"/>
      <c r="FXV242"/>
      <c r="FXW242"/>
      <c r="FXX242"/>
      <c r="FXY242"/>
      <c r="FXZ242"/>
      <c r="FYA242"/>
      <c r="FYB242"/>
      <c r="FYC242"/>
      <c r="FYD242"/>
      <c r="FYE242"/>
      <c r="FYF242"/>
      <c r="FYG242"/>
      <c r="FYH242"/>
      <c r="FYI242"/>
      <c r="FYJ242"/>
      <c r="FYK242"/>
      <c r="FYL242"/>
      <c r="FYM242"/>
      <c r="FYN242"/>
      <c r="FYO242"/>
      <c r="FYP242"/>
      <c r="FYQ242"/>
      <c r="FYR242"/>
      <c r="FYS242"/>
      <c r="FYT242"/>
      <c r="FYU242"/>
      <c r="FYV242"/>
      <c r="FYW242"/>
      <c r="FYX242"/>
      <c r="FYY242"/>
      <c r="FYZ242"/>
      <c r="FZA242"/>
      <c r="FZB242"/>
      <c r="FZC242"/>
      <c r="FZD242"/>
      <c r="FZE242"/>
      <c r="FZF242"/>
      <c r="FZG242"/>
      <c r="FZH242"/>
      <c r="FZI242"/>
      <c r="FZJ242"/>
      <c r="FZK242"/>
      <c r="FZL242"/>
      <c r="FZM242"/>
      <c r="FZN242"/>
      <c r="FZO242"/>
      <c r="FZP242"/>
      <c r="FZQ242"/>
      <c r="FZR242"/>
      <c r="FZS242"/>
      <c r="FZT242"/>
      <c r="FZU242"/>
      <c r="FZV242"/>
      <c r="FZW242"/>
      <c r="FZX242"/>
      <c r="FZY242"/>
      <c r="FZZ242"/>
      <c r="GAA242"/>
      <c r="GAB242"/>
      <c r="GAC242"/>
      <c r="GAD242"/>
      <c r="GAE242"/>
      <c r="GAF242"/>
      <c r="GAG242"/>
      <c r="GAH242"/>
      <c r="GAI242"/>
      <c r="GAJ242"/>
      <c r="GAK242"/>
      <c r="GAL242"/>
      <c r="GAM242"/>
      <c r="GAN242"/>
      <c r="GAO242"/>
      <c r="GAP242"/>
      <c r="GAQ242"/>
      <c r="GAR242"/>
      <c r="GAS242"/>
      <c r="GAT242"/>
      <c r="GAU242"/>
      <c r="GAV242"/>
      <c r="GAW242"/>
      <c r="GAX242"/>
      <c r="GAY242"/>
      <c r="GAZ242"/>
      <c r="GBA242"/>
      <c r="GBB242"/>
      <c r="GBC242"/>
      <c r="GBD242"/>
      <c r="GBE242"/>
      <c r="GBF242"/>
      <c r="GBG242"/>
      <c r="GBH242"/>
      <c r="GBI242"/>
      <c r="GBJ242"/>
      <c r="GBK242"/>
      <c r="GBL242"/>
      <c r="GBM242"/>
      <c r="GBN242"/>
      <c r="GBO242"/>
      <c r="GBP242"/>
      <c r="GBQ242"/>
      <c r="GBR242"/>
      <c r="GBS242"/>
      <c r="GBT242"/>
      <c r="GBU242"/>
      <c r="GBV242"/>
      <c r="GBW242"/>
      <c r="GBX242"/>
      <c r="GBY242"/>
      <c r="GBZ242"/>
      <c r="GCA242"/>
      <c r="GCB242"/>
      <c r="GCC242"/>
      <c r="GCD242"/>
      <c r="GCE242"/>
      <c r="GCF242"/>
      <c r="GCG242"/>
      <c r="GCH242"/>
      <c r="GCI242"/>
      <c r="GCJ242"/>
      <c r="GCK242"/>
      <c r="GCL242"/>
      <c r="GCM242"/>
      <c r="GCN242"/>
      <c r="GCO242"/>
      <c r="GCP242"/>
      <c r="GCQ242"/>
      <c r="GCR242"/>
      <c r="GCS242"/>
      <c r="GCT242"/>
      <c r="GCU242"/>
      <c r="GCV242"/>
      <c r="GCW242"/>
      <c r="GCX242"/>
      <c r="GCY242"/>
      <c r="GCZ242"/>
      <c r="GDA242"/>
      <c r="GDB242"/>
      <c r="GDC242"/>
      <c r="GDD242"/>
      <c r="GDE242"/>
      <c r="GDF242"/>
      <c r="GDG242"/>
      <c r="GDH242"/>
      <c r="GDI242"/>
      <c r="GDJ242"/>
      <c r="GDK242"/>
      <c r="GDL242"/>
      <c r="GDM242"/>
      <c r="GDN242"/>
      <c r="GDO242"/>
      <c r="GDP242"/>
      <c r="GDQ242"/>
      <c r="GDR242"/>
      <c r="GDS242"/>
      <c r="GDT242"/>
      <c r="GDU242"/>
      <c r="GDV242"/>
      <c r="GDW242"/>
      <c r="GDX242"/>
      <c r="GDY242"/>
      <c r="GDZ242"/>
      <c r="GEA242"/>
      <c r="GEB242"/>
      <c r="GEC242"/>
      <c r="GED242"/>
      <c r="GEE242"/>
      <c r="GEF242"/>
      <c r="GEG242"/>
      <c r="GEH242"/>
      <c r="GEI242"/>
      <c r="GEJ242"/>
      <c r="GEK242"/>
      <c r="GEL242"/>
      <c r="GEM242"/>
      <c r="GEN242"/>
      <c r="GEO242"/>
      <c r="GEP242"/>
      <c r="GEQ242"/>
      <c r="GER242"/>
      <c r="GES242"/>
      <c r="GET242"/>
      <c r="GEU242"/>
      <c r="GEV242"/>
      <c r="GEW242"/>
      <c r="GEX242"/>
      <c r="GEY242"/>
      <c r="GEZ242"/>
      <c r="GFA242"/>
      <c r="GFB242"/>
      <c r="GFC242"/>
      <c r="GFD242"/>
      <c r="GFE242"/>
      <c r="GFF242"/>
      <c r="GFG242"/>
      <c r="GFH242"/>
      <c r="GFI242"/>
      <c r="GFJ242"/>
      <c r="GFK242"/>
      <c r="GFL242"/>
      <c r="GFM242"/>
      <c r="GFN242"/>
      <c r="GFO242"/>
      <c r="GFP242"/>
      <c r="GFQ242"/>
      <c r="GFR242"/>
      <c r="GFS242"/>
      <c r="GFT242"/>
      <c r="GFU242"/>
      <c r="GFV242"/>
      <c r="GFW242"/>
      <c r="GFX242"/>
      <c r="GFY242"/>
      <c r="GFZ242"/>
      <c r="GGA242"/>
      <c r="GGB242"/>
      <c r="GGC242"/>
      <c r="GGD242"/>
      <c r="GGE242"/>
      <c r="GGF242"/>
      <c r="GGG242"/>
      <c r="GGH242"/>
      <c r="GGI242"/>
      <c r="GGJ242"/>
      <c r="GGK242"/>
      <c r="GGL242"/>
      <c r="GGM242"/>
      <c r="GGN242"/>
      <c r="GGO242"/>
      <c r="GGP242"/>
      <c r="GGQ242"/>
      <c r="GGR242"/>
      <c r="GGS242"/>
      <c r="GGT242"/>
      <c r="GGU242"/>
      <c r="GGV242"/>
      <c r="GGW242"/>
      <c r="GGX242"/>
      <c r="GGY242"/>
      <c r="GGZ242"/>
      <c r="GHA242"/>
      <c r="GHB242"/>
      <c r="GHC242"/>
      <c r="GHD242"/>
      <c r="GHE242"/>
      <c r="GHF242"/>
      <c r="GHG242"/>
      <c r="GHH242"/>
      <c r="GHI242"/>
      <c r="GHJ242"/>
      <c r="GHK242"/>
      <c r="GHL242"/>
      <c r="GHM242"/>
      <c r="GHN242"/>
      <c r="GHO242"/>
      <c r="GHP242"/>
      <c r="GHQ242"/>
      <c r="GHR242"/>
      <c r="GHS242"/>
      <c r="GHT242"/>
      <c r="GHU242"/>
      <c r="GHV242"/>
      <c r="GHW242"/>
      <c r="GHX242"/>
      <c r="GHY242"/>
      <c r="GHZ242"/>
      <c r="GIA242"/>
      <c r="GIB242"/>
      <c r="GIC242"/>
      <c r="GID242"/>
      <c r="GIE242"/>
      <c r="GIF242"/>
      <c r="GIG242"/>
      <c r="GIH242"/>
      <c r="GII242"/>
      <c r="GIJ242"/>
      <c r="GIK242"/>
      <c r="GIL242"/>
      <c r="GIM242"/>
      <c r="GIN242"/>
      <c r="GIO242"/>
      <c r="GIP242"/>
      <c r="GIQ242"/>
      <c r="GIR242"/>
      <c r="GIS242"/>
      <c r="GIT242"/>
      <c r="GIU242"/>
      <c r="GIV242"/>
      <c r="GIW242"/>
      <c r="GIX242"/>
      <c r="GIY242"/>
      <c r="GIZ242"/>
      <c r="GJA242"/>
      <c r="GJB242"/>
      <c r="GJC242"/>
      <c r="GJD242"/>
      <c r="GJE242"/>
      <c r="GJF242"/>
      <c r="GJG242"/>
      <c r="GJH242"/>
      <c r="GJI242"/>
      <c r="GJJ242"/>
      <c r="GJK242"/>
      <c r="GJL242"/>
      <c r="GJM242"/>
      <c r="GJN242"/>
      <c r="GJO242"/>
      <c r="GJP242"/>
      <c r="GJQ242"/>
      <c r="GJR242"/>
      <c r="GJS242"/>
      <c r="GJT242"/>
      <c r="GJU242"/>
      <c r="GJV242"/>
      <c r="GJW242"/>
      <c r="GJX242"/>
      <c r="GJY242"/>
      <c r="GJZ242"/>
      <c r="GKA242"/>
      <c r="GKB242"/>
      <c r="GKC242"/>
      <c r="GKD242"/>
      <c r="GKE242"/>
      <c r="GKF242"/>
      <c r="GKG242"/>
      <c r="GKH242"/>
      <c r="GKI242"/>
      <c r="GKJ242"/>
      <c r="GKK242"/>
      <c r="GKL242"/>
      <c r="GKM242"/>
      <c r="GKN242"/>
      <c r="GKO242"/>
      <c r="GKP242"/>
      <c r="GKQ242"/>
      <c r="GKR242"/>
      <c r="GKS242"/>
      <c r="GKT242"/>
      <c r="GKU242"/>
      <c r="GKV242"/>
      <c r="GKW242"/>
      <c r="GKX242"/>
      <c r="GKY242"/>
      <c r="GKZ242"/>
      <c r="GLA242"/>
      <c r="GLB242"/>
      <c r="GLC242"/>
      <c r="GLD242"/>
      <c r="GLE242"/>
      <c r="GLF242"/>
      <c r="GLG242"/>
      <c r="GLH242"/>
      <c r="GLI242"/>
      <c r="GLJ242"/>
      <c r="GLK242"/>
      <c r="GLL242"/>
      <c r="GLM242"/>
      <c r="GLN242"/>
      <c r="GLO242"/>
      <c r="GLP242"/>
      <c r="GLQ242"/>
      <c r="GLR242"/>
      <c r="GLS242"/>
      <c r="GLT242"/>
      <c r="GLU242"/>
      <c r="GLV242"/>
      <c r="GLW242"/>
      <c r="GLX242"/>
      <c r="GLY242"/>
      <c r="GLZ242"/>
      <c r="GMA242"/>
      <c r="GMB242"/>
      <c r="GMC242"/>
      <c r="GMD242"/>
      <c r="GME242"/>
      <c r="GMF242"/>
      <c r="GMG242"/>
      <c r="GMH242"/>
      <c r="GMI242"/>
      <c r="GMJ242"/>
      <c r="GMK242"/>
      <c r="GML242"/>
      <c r="GMM242"/>
      <c r="GMN242"/>
      <c r="GMO242"/>
      <c r="GMP242"/>
      <c r="GMQ242"/>
      <c r="GMR242"/>
      <c r="GMS242"/>
      <c r="GMT242"/>
      <c r="GMU242"/>
      <c r="GMV242"/>
      <c r="GMW242"/>
      <c r="GMX242"/>
      <c r="GMY242"/>
      <c r="GMZ242"/>
      <c r="GNA242"/>
      <c r="GNB242"/>
      <c r="GNC242"/>
      <c r="GND242"/>
      <c r="GNE242"/>
      <c r="GNF242"/>
      <c r="GNG242"/>
      <c r="GNH242"/>
      <c r="GNI242"/>
      <c r="GNJ242"/>
      <c r="GNK242"/>
      <c r="GNL242"/>
      <c r="GNM242"/>
      <c r="GNN242"/>
      <c r="GNO242"/>
      <c r="GNP242"/>
      <c r="GNQ242"/>
      <c r="GNR242"/>
      <c r="GNS242"/>
      <c r="GNT242"/>
      <c r="GNU242"/>
      <c r="GNV242"/>
      <c r="GNW242"/>
      <c r="GNX242"/>
      <c r="GNY242"/>
      <c r="GNZ242"/>
      <c r="GOA242"/>
      <c r="GOB242"/>
      <c r="GOC242"/>
      <c r="GOD242"/>
      <c r="GOE242"/>
      <c r="GOF242"/>
      <c r="GOG242"/>
      <c r="GOH242"/>
      <c r="GOI242"/>
      <c r="GOJ242"/>
      <c r="GOK242"/>
      <c r="GOL242"/>
      <c r="GOM242"/>
      <c r="GON242"/>
      <c r="GOO242"/>
      <c r="GOP242"/>
      <c r="GOQ242"/>
      <c r="GOR242"/>
      <c r="GOS242"/>
      <c r="GOT242"/>
      <c r="GOU242"/>
      <c r="GOV242"/>
      <c r="GOW242"/>
      <c r="GOX242"/>
      <c r="GOY242"/>
      <c r="GOZ242"/>
      <c r="GPA242"/>
      <c r="GPB242"/>
      <c r="GPC242"/>
      <c r="GPD242"/>
      <c r="GPE242"/>
      <c r="GPF242"/>
      <c r="GPG242"/>
      <c r="GPH242"/>
      <c r="GPI242"/>
      <c r="GPJ242"/>
      <c r="GPK242"/>
      <c r="GPL242"/>
      <c r="GPM242"/>
      <c r="GPN242"/>
      <c r="GPO242"/>
      <c r="GPP242"/>
      <c r="GPQ242"/>
      <c r="GPR242"/>
      <c r="GPS242"/>
      <c r="GPT242"/>
      <c r="GPU242"/>
      <c r="GPV242"/>
      <c r="GPW242"/>
      <c r="GPX242"/>
      <c r="GPY242"/>
      <c r="GPZ242"/>
      <c r="GQA242"/>
      <c r="GQB242"/>
      <c r="GQC242"/>
      <c r="GQD242"/>
      <c r="GQE242"/>
      <c r="GQF242"/>
      <c r="GQG242"/>
      <c r="GQH242"/>
      <c r="GQI242"/>
      <c r="GQJ242"/>
      <c r="GQK242"/>
      <c r="GQL242"/>
      <c r="GQM242"/>
      <c r="GQN242"/>
      <c r="GQO242"/>
      <c r="GQP242"/>
      <c r="GQQ242"/>
      <c r="GQR242"/>
      <c r="GQS242"/>
      <c r="GQT242"/>
      <c r="GQU242"/>
      <c r="GQV242"/>
      <c r="GQW242"/>
      <c r="GQX242"/>
      <c r="GQY242"/>
      <c r="GQZ242"/>
      <c r="GRA242"/>
      <c r="GRB242"/>
      <c r="GRC242"/>
      <c r="GRD242"/>
      <c r="GRE242"/>
      <c r="GRF242"/>
      <c r="GRG242"/>
      <c r="GRH242"/>
      <c r="GRI242"/>
      <c r="GRJ242"/>
      <c r="GRK242"/>
      <c r="GRL242"/>
      <c r="GRM242"/>
      <c r="GRN242"/>
      <c r="GRO242"/>
      <c r="GRP242"/>
      <c r="GRQ242"/>
      <c r="GRR242"/>
      <c r="GRS242"/>
      <c r="GRT242"/>
      <c r="GRU242"/>
      <c r="GRV242"/>
      <c r="GRW242"/>
      <c r="GRX242"/>
      <c r="GRY242"/>
      <c r="GRZ242"/>
      <c r="GSA242"/>
      <c r="GSB242"/>
      <c r="GSC242"/>
      <c r="GSD242"/>
      <c r="GSE242"/>
      <c r="GSF242"/>
      <c r="GSG242"/>
      <c r="GSH242"/>
      <c r="GSI242"/>
      <c r="GSJ242"/>
      <c r="GSK242"/>
      <c r="GSL242"/>
      <c r="GSM242"/>
      <c r="GSN242"/>
      <c r="GSO242"/>
      <c r="GSP242"/>
      <c r="GSQ242"/>
      <c r="GSR242"/>
      <c r="GSS242"/>
      <c r="GST242"/>
      <c r="GSU242"/>
      <c r="GSV242"/>
      <c r="GSW242"/>
      <c r="GSX242"/>
      <c r="GSY242"/>
      <c r="GSZ242"/>
      <c r="GTA242"/>
      <c r="GTB242"/>
      <c r="GTC242"/>
      <c r="GTD242"/>
      <c r="GTE242"/>
      <c r="GTF242"/>
      <c r="GTG242"/>
      <c r="GTH242"/>
      <c r="GTI242"/>
      <c r="GTJ242"/>
      <c r="GTK242"/>
      <c r="GTL242"/>
      <c r="GTM242"/>
      <c r="GTN242"/>
      <c r="GTO242"/>
      <c r="GTP242"/>
      <c r="GTQ242"/>
      <c r="GTR242"/>
      <c r="GTS242"/>
      <c r="GTT242"/>
      <c r="GTU242"/>
      <c r="GTV242"/>
      <c r="GTW242"/>
      <c r="GTX242"/>
      <c r="GTY242"/>
      <c r="GTZ242"/>
      <c r="GUA242"/>
      <c r="GUB242"/>
      <c r="GUC242"/>
      <c r="GUD242"/>
      <c r="GUE242"/>
      <c r="GUF242"/>
      <c r="GUG242"/>
      <c r="GUH242"/>
      <c r="GUI242"/>
      <c r="GUJ242"/>
      <c r="GUK242"/>
      <c r="GUL242"/>
      <c r="GUM242"/>
      <c r="GUN242"/>
      <c r="GUO242"/>
      <c r="GUP242"/>
      <c r="GUQ242"/>
      <c r="GUR242"/>
      <c r="GUS242"/>
      <c r="GUT242"/>
      <c r="GUU242"/>
      <c r="GUV242"/>
      <c r="GUW242"/>
      <c r="GUX242"/>
      <c r="GUY242"/>
      <c r="GUZ242"/>
      <c r="GVA242"/>
      <c r="GVB242"/>
      <c r="GVC242"/>
      <c r="GVD242"/>
      <c r="GVE242"/>
      <c r="GVF242"/>
      <c r="GVG242"/>
      <c r="GVH242"/>
      <c r="GVI242"/>
      <c r="GVJ242"/>
      <c r="GVK242"/>
      <c r="GVL242"/>
      <c r="GVM242"/>
      <c r="GVN242"/>
      <c r="GVO242"/>
      <c r="GVP242"/>
      <c r="GVQ242"/>
      <c r="GVR242"/>
      <c r="GVS242"/>
      <c r="GVT242"/>
      <c r="GVU242"/>
      <c r="GVV242"/>
      <c r="GVW242"/>
      <c r="GVX242"/>
      <c r="GVY242"/>
      <c r="GVZ242"/>
      <c r="GWA242"/>
      <c r="GWB242"/>
      <c r="GWC242"/>
      <c r="GWD242"/>
      <c r="GWE242"/>
      <c r="GWF242"/>
      <c r="GWG242"/>
      <c r="GWH242"/>
      <c r="GWI242"/>
      <c r="GWJ242"/>
      <c r="GWK242"/>
      <c r="GWL242"/>
      <c r="GWM242"/>
      <c r="GWN242"/>
      <c r="GWO242"/>
      <c r="GWP242"/>
      <c r="GWQ242"/>
      <c r="GWR242"/>
      <c r="GWS242"/>
      <c r="GWT242"/>
      <c r="GWU242"/>
      <c r="GWV242"/>
      <c r="GWW242"/>
      <c r="GWX242"/>
      <c r="GWY242"/>
      <c r="GWZ242"/>
      <c r="GXA242"/>
      <c r="GXB242"/>
      <c r="GXC242"/>
      <c r="GXD242"/>
      <c r="GXE242"/>
      <c r="GXF242"/>
      <c r="GXG242"/>
      <c r="GXH242"/>
      <c r="GXI242"/>
      <c r="GXJ242"/>
      <c r="GXK242"/>
      <c r="GXL242"/>
      <c r="GXM242"/>
      <c r="GXN242"/>
      <c r="GXO242"/>
      <c r="GXP242"/>
      <c r="GXQ242"/>
      <c r="GXR242"/>
      <c r="GXS242"/>
      <c r="GXT242"/>
      <c r="GXU242"/>
      <c r="GXV242"/>
      <c r="GXW242"/>
      <c r="GXX242"/>
      <c r="GXY242"/>
      <c r="GXZ242"/>
      <c r="GYA242"/>
      <c r="GYB242"/>
      <c r="GYC242"/>
      <c r="GYD242"/>
      <c r="GYE242"/>
      <c r="GYF242"/>
      <c r="GYG242"/>
      <c r="GYH242"/>
      <c r="GYI242"/>
      <c r="GYJ242"/>
      <c r="GYK242"/>
      <c r="GYL242"/>
      <c r="GYM242"/>
      <c r="GYN242"/>
      <c r="GYO242"/>
      <c r="GYP242"/>
      <c r="GYQ242"/>
      <c r="GYR242"/>
      <c r="GYS242"/>
      <c r="GYT242"/>
      <c r="GYU242"/>
      <c r="GYV242"/>
      <c r="GYW242"/>
      <c r="GYX242"/>
      <c r="GYY242"/>
      <c r="GYZ242"/>
      <c r="GZA242"/>
      <c r="GZB242"/>
      <c r="GZC242"/>
      <c r="GZD242"/>
      <c r="GZE242"/>
      <c r="GZF242"/>
      <c r="GZG242"/>
      <c r="GZH242"/>
      <c r="GZI242"/>
      <c r="GZJ242"/>
      <c r="GZK242"/>
      <c r="GZL242"/>
      <c r="GZM242"/>
      <c r="GZN242"/>
      <c r="GZO242"/>
      <c r="GZP242"/>
      <c r="GZQ242"/>
      <c r="GZR242"/>
      <c r="GZS242"/>
      <c r="GZT242"/>
      <c r="GZU242"/>
      <c r="GZV242"/>
      <c r="GZW242"/>
      <c r="GZX242"/>
      <c r="GZY242"/>
      <c r="GZZ242"/>
      <c r="HAA242"/>
      <c r="HAB242"/>
      <c r="HAC242"/>
      <c r="HAD242"/>
      <c r="HAE242"/>
      <c r="HAF242"/>
      <c r="HAG242"/>
      <c r="HAH242"/>
      <c r="HAI242"/>
      <c r="HAJ242"/>
      <c r="HAK242"/>
      <c r="HAL242"/>
      <c r="HAM242"/>
      <c r="HAN242"/>
      <c r="HAO242"/>
      <c r="HAP242"/>
      <c r="HAQ242"/>
      <c r="HAR242"/>
      <c r="HAS242"/>
      <c r="HAT242"/>
      <c r="HAU242"/>
      <c r="HAV242"/>
      <c r="HAW242"/>
      <c r="HAX242"/>
      <c r="HAY242"/>
      <c r="HAZ242"/>
      <c r="HBA242"/>
      <c r="HBB242"/>
      <c r="HBC242"/>
      <c r="HBD242"/>
      <c r="HBE242"/>
      <c r="HBF242"/>
      <c r="HBG242"/>
      <c r="HBH242"/>
      <c r="HBI242"/>
      <c r="HBJ242"/>
      <c r="HBK242"/>
      <c r="HBL242"/>
      <c r="HBM242"/>
      <c r="HBN242"/>
      <c r="HBO242"/>
      <c r="HBP242"/>
      <c r="HBQ242"/>
      <c r="HBR242"/>
      <c r="HBS242"/>
      <c r="HBT242"/>
      <c r="HBU242"/>
      <c r="HBV242"/>
      <c r="HBW242"/>
      <c r="HBX242"/>
      <c r="HBY242"/>
      <c r="HBZ242"/>
      <c r="HCA242"/>
      <c r="HCB242"/>
      <c r="HCC242"/>
      <c r="HCD242"/>
      <c r="HCE242"/>
      <c r="HCF242"/>
      <c r="HCG242"/>
      <c r="HCH242"/>
      <c r="HCI242"/>
      <c r="HCJ242"/>
      <c r="HCK242"/>
      <c r="HCL242"/>
      <c r="HCM242"/>
      <c r="HCN242"/>
      <c r="HCO242"/>
      <c r="HCP242"/>
      <c r="HCQ242"/>
      <c r="HCR242"/>
      <c r="HCS242"/>
      <c r="HCT242"/>
      <c r="HCU242"/>
      <c r="HCV242"/>
      <c r="HCW242"/>
      <c r="HCX242"/>
      <c r="HCY242"/>
      <c r="HCZ242"/>
      <c r="HDA242"/>
      <c r="HDB242"/>
      <c r="HDC242"/>
      <c r="HDD242"/>
      <c r="HDE242"/>
      <c r="HDF242"/>
      <c r="HDG242"/>
      <c r="HDH242"/>
      <c r="HDI242"/>
      <c r="HDJ242"/>
      <c r="HDK242"/>
      <c r="HDL242"/>
      <c r="HDM242"/>
      <c r="HDN242"/>
      <c r="HDO242"/>
      <c r="HDP242"/>
      <c r="HDQ242"/>
      <c r="HDR242"/>
      <c r="HDS242"/>
      <c r="HDT242"/>
      <c r="HDU242"/>
      <c r="HDV242"/>
      <c r="HDW242"/>
      <c r="HDX242"/>
      <c r="HDY242"/>
      <c r="HDZ242"/>
      <c r="HEA242"/>
      <c r="HEB242"/>
      <c r="HEC242"/>
      <c r="HED242"/>
      <c r="HEE242"/>
      <c r="HEF242"/>
      <c r="HEG242"/>
      <c r="HEH242"/>
      <c r="HEI242"/>
      <c r="HEJ242"/>
      <c r="HEK242"/>
      <c r="HEL242"/>
      <c r="HEM242"/>
      <c r="HEN242"/>
      <c r="HEO242"/>
      <c r="HEP242"/>
      <c r="HEQ242"/>
      <c r="HER242"/>
      <c r="HES242"/>
      <c r="HET242"/>
      <c r="HEU242"/>
      <c r="HEV242"/>
      <c r="HEW242"/>
      <c r="HEX242"/>
      <c r="HEY242"/>
      <c r="HEZ242"/>
      <c r="HFA242"/>
      <c r="HFB242"/>
      <c r="HFC242"/>
      <c r="HFD242"/>
      <c r="HFE242"/>
      <c r="HFF242"/>
      <c r="HFG242"/>
      <c r="HFH242"/>
      <c r="HFI242"/>
      <c r="HFJ242"/>
      <c r="HFK242"/>
      <c r="HFL242"/>
      <c r="HFM242"/>
      <c r="HFN242"/>
      <c r="HFO242"/>
      <c r="HFP242"/>
      <c r="HFQ242"/>
      <c r="HFR242"/>
      <c r="HFS242"/>
      <c r="HFT242"/>
      <c r="HFU242"/>
      <c r="HFV242"/>
      <c r="HFW242"/>
      <c r="HFX242"/>
      <c r="HFY242"/>
      <c r="HFZ242"/>
      <c r="HGA242"/>
      <c r="HGB242"/>
      <c r="HGC242"/>
      <c r="HGD242"/>
      <c r="HGE242"/>
      <c r="HGF242"/>
      <c r="HGG242"/>
      <c r="HGH242"/>
      <c r="HGI242"/>
      <c r="HGJ242"/>
      <c r="HGK242"/>
      <c r="HGL242"/>
      <c r="HGM242"/>
      <c r="HGN242"/>
      <c r="HGO242"/>
      <c r="HGP242"/>
      <c r="HGQ242"/>
      <c r="HGR242"/>
      <c r="HGS242"/>
      <c r="HGT242"/>
      <c r="HGU242"/>
      <c r="HGV242"/>
      <c r="HGW242"/>
      <c r="HGX242"/>
      <c r="HGY242"/>
      <c r="HGZ242"/>
      <c r="HHA242"/>
      <c r="HHB242"/>
      <c r="HHC242"/>
      <c r="HHD242"/>
      <c r="HHE242"/>
      <c r="HHF242"/>
      <c r="HHG242"/>
      <c r="HHH242"/>
      <c r="HHI242"/>
      <c r="HHJ242"/>
      <c r="HHK242"/>
      <c r="HHL242"/>
      <c r="HHM242"/>
      <c r="HHN242"/>
      <c r="HHO242"/>
      <c r="HHP242"/>
      <c r="HHQ242"/>
      <c r="HHR242"/>
      <c r="HHS242"/>
      <c r="HHT242"/>
      <c r="HHU242"/>
      <c r="HHV242"/>
      <c r="HHW242"/>
      <c r="HHX242"/>
      <c r="HHY242"/>
      <c r="HHZ242"/>
      <c r="HIA242"/>
      <c r="HIB242"/>
      <c r="HIC242"/>
      <c r="HID242"/>
      <c r="HIE242"/>
      <c r="HIF242"/>
      <c r="HIG242"/>
      <c r="HIH242"/>
      <c r="HII242"/>
      <c r="HIJ242"/>
      <c r="HIK242"/>
      <c r="HIL242"/>
      <c r="HIM242"/>
      <c r="HIN242"/>
      <c r="HIO242"/>
      <c r="HIP242"/>
      <c r="HIQ242"/>
      <c r="HIR242"/>
      <c r="HIS242"/>
      <c r="HIT242"/>
      <c r="HIU242"/>
      <c r="HIV242"/>
      <c r="HIW242"/>
      <c r="HIX242"/>
      <c r="HIY242"/>
      <c r="HIZ242"/>
      <c r="HJA242"/>
      <c r="HJB242"/>
      <c r="HJC242"/>
      <c r="HJD242"/>
      <c r="HJE242"/>
      <c r="HJF242"/>
      <c r="HJG242"/>
      <c r="HJH242"/>
      <c r="HJI242"/>
      <c r="HJJ242"/>
      <c r="HJK242"/>
      <c r="HJL242"/>
      <c r="HJM242"/>
      <c r="HJN242"/>
      <c r="HJO242"/>
      <c r="HJP242"/>
      <c r="HJQ242"/>
      <c r="HJR242"/>
      <c r="HJS242"/>
      <c r="HJT242"/>
      <c r="HJU242"/>
      <c r="HJV242"/>
      <c r="HJW242"/>
      <c r="HJX242"/>
      <c r="HJY242"/>
      <c r="HJZ242"/>
      <c r="HKA242"/>
      <c r="HKB242"/>
      <c r="HKC242"/>
      <c r="HKD242"/>
      <c r="HKE242"/>
      <c r="HKF242"/>
      <c r="HKG242"/>
      <c r="HKH242"/>
      <c r="HKI242"/>
      <c r="HKJ242"/>
      <c r="HKK242"/>
      <c r="HKL242"/>
      <c r="HKM242"/>
      <c r="HKN242"/>
      <c r="HKO242"/>
      <c r="HKP242"/>
      <c r="HKQ242"/>
      <c r="HKR242"/>
      <c r="HKS242"/>
      <c r="HKT242"/>
      <c r="HKU242"/>
      <c r="HKV242"/>
      <c r="HKW242"/>
      <c r="HKX242"/>
      <c r="HKY242"/>
      <c r="HKZ242"/>
      <c r="HLA242"/>
      <c r="HLB242"/>
      <c r="HLC242"/>
      <c r="HLD242"/>
      <c r="HLE242"/>
      <c r="HLF242"/>
      <c r="HLG242"/>
      <c r="HLH242"/>
      <c r="HLI242"/>
      <c r="HLJ242"/>
      <c r="HLK242"/>
      <c r="HLL242"/>
      <c r="HLM242"/>
      <c r="HLN242"/>
      <c r="HLO242"/>
      <c r="HLP242"/>
      <c r="HLQ242"/>
      <c r="HLR242"/>
      <c r="HLS242"/>
      <c r="HLT242"/>
      <c r="HLU242"/>
      <c r="HLV242"/>
      <c r="HLW242"/>
      <c r="HLX242"/>
      <c r="HLY242"/>
      <c r="HLZ242"/>
      <c r="HMA242"/>
      <c r="HMB242"/>
      <c r="HMC242"/>
      <c r="HMD242"/>
      <c r="HME242"/>
      <c r="HMF242"/>
      <c r="HMG242"/>
      <c r="HMH242"/>
      <c r="HMI242"/>
      <c r="HMJ242"/>
      <c r="HMK242"/>
      <c r="HML242"/>
      <c r="HMM242"/>
      <c r="HMN242"/>
      <c r="HMO242"/>
      <c r="HMP242"/>
      <c r="HMQ242"/>
      <c r="HMR242"/>
      <c r="HMS242"/>
      <c r="HMT242"/>
      <c r="HMU242"/>
      <c r="HMV242"/>
      <c r="HMW242"/>
      <c r="HMX242"/>
      <c r="HMY242"/>
      <c r="HMZ242"/>
      <c r="HNA242"/>
      <c r="HNB242"/>
      <c r="HNC242"/>
      <c r="HND242"/>
      <c r="HNE242"/>
      <c r="HNF242"/>
      <c r="HNG242"/>
      <c r="HNH242"/>
      <c r="HNI242"/>
      <c r="HNJ242"/>
      <c r="HNK242"/>
      <c r="HNL242"/>
      <c r="HNM242"/>
      <c r="HNN242"/>
      <c r="HNO242"/>
      <c r="HNP242"/>
      <c r="HNQ242"/>
      <c r="HNR242"/>
      <c r="HNS242"/>
      <c r="HNT242"/>
      <c r="HNU242"/>
      <c r="HNV242"/>
      <c r="HNW242"/>
      <c r="HNX242"/>
      <c r="HNY242"/>
      <c r="HNZ242"/>
      <c r="HOA242"/>
      <c r="HOB242"/>
      <c r="HOC242"/>
      <c r="HOD242"/>
      <c r="HOE242"/>
      <c r="HOF242"/>
      <c r="HOG242"/>
      <c r="HOH242"/>
      <c r="HOI242"/>
      <c r="HOJ242"/>
      <c r="HOK242"/>
      <c r="HOL242"/>
      <c r="HOM242"/>
      <c r="HON242"/>
      <c r="HOO242"/>
      <c r="HOP242"/>
      <c r="HOQ242"/>
      <c r="HOR242"/>
      <c r="HOS242"/>
      <c r="HOT242"/>
      <c r="HOU242"/>
      <c r="HOV242"/>
      <c r="HOW242"/>
      <c r="HOX242"/>
      <c r="HOY242"/>
      <c r="HOZ242"/>
      <c r="HPA242"/>
      <c r="HPB242"/>
      <c r="HPC242"/>
      <c r="HPD242"/>
      <c r="HPE242"/>
      <c r="HPF242"/>
      <c r="HPG242"/>
      <c r="HPH242"/>
      <c r="HPI242"/>
      <c r="HPJ242"/>
      <c r="HPK242"/>
      <c r="HPL242"/>
      <c r="HPM242"/>
      <c r="HPN242"/>
      <c r="HPO242"/>
      <c r="HPP242"/>
      <c r="HPQ242"/>
      <c r="HPR242"/>
      <c r="HPS242"/>
      <c r="HPT242"/>
      <c r="HPU242"/>
      <c r="HPV242"/>
      <c r="HPW242"/>
      <c r="HPX242"/>
      <c r="HPY242"/>
      <c r="HPZ242"/>
      <c r="HQA242"/>
      <c r="HQB242"/>
      <c r="HQC242"/>
      <c r="HQD242"/>
      <c r="HQE242"/>
      <c r="HQF242"/>
      <c r="HQG242"/>
      <c r="HQH242"/>
      <c r="HQI242"/>
      <c r="HQJ242"/>
      <c r="HQK242"/>
      <c r="HQL242"/>
      <c r="HQM242"/>
      <c r="HQN242"/>
      <c r="HQO242"/>
      <c r="HQP242"/>
      <c r="HQQ242"/>
      <c r="HQR242"/>
      <c r="HQS242"/>
      <c r="HQT242"/>
      <c r="HQU242"/>
      <c r="HQV242"/>
      <c r="HQW242"/>
      <c r="HQX242"/>
      <c r="HQY242"/>
      <c r="HQZ242"/>
      <c r="HRA242"/>
      <c r="HRB242"/>
      <c r="HRC242"/>
      <c r="HRD242"/>
      <c r="HRE242"/>
      <c r="HRF242"/>
      <c r="HRG242"/>
      <c r="HRH242"/>
      <c r="HRI242"/>
      <c r="HRJ242"/>
      <c r="HRK242"/>
      <c r="HRL242"/>
      <c r="HRM242"/>
      <c r="HRN242"/>
      <c r="HRO242"/>
      <c r="HRP242"/>
      <c r="HRQ242"/>
      <c r="HRR242"/>
      <c r="HRS242"/>
      <c r="HRT242"/>
      <c r="HRU242"/>
      <c r="HRV242"/>
      <c r="HRW242"/>
      <c r="HRX242"/>
      <c r="HRY242"/>
      <c r="HRZ242"/>
      <c r="HSA242"/>
      <c r="HSB242"/>
      <c r="HSC242"/>
      <c r="HSD242"/>
      <c r="HSE242"/>
      <c r="HSF242"/>
      <c r="HSG242"/>
      <c r="HSH242"/>
      <c r="HSI242"/>
      <c r="HSJ242"/>
      <c r="HSK242"/>
      <c r="HSL242"/>
      <c r="HSM242"/>
      <c r="HSN242"/>
      <c r="HSO242"/>
      <c r="HSP242"/>
      <c r="HSQ242"/>
      <c r="HSR242"/>
      <c r="HSS242"/>
      <c r="HST242"/>
      <c r="HSU242"/>
      <c r="HSV242"/>
      <c r="HSW242"/>
      <c r="HSX242"/>
      <c r="HSY242"/>
      <c r="HSZ242"/>
      <c r="HTA242"/>
      <c r="HTB242"/>
      <c r="HTC242"/>
      <c r="HTD242"/>
      <c r="HTE242"/>
      <c r="HTF242"/>
      <c r="HTG242"/>
      <c r="HTH242"/>
      <c r="HTI242"/>
      <c r="HTJ242"/>
      <c r="HTK242"/>
      <c r="HTL242"/>
      <c r="HTM242"/>
      <c r="HTN242"/>
      <c r="HTO242"/>
      <c r="HTP242"/>
      <c r="HTQ242"/>
      <c r="HTR242"/>
      <c r="HTS242"/>
      <c r="HTT242"/>
      <c r="HTU242"/>
      <c r="HTV242"/>
      <c r="HTW242"/>
      <c r="HTX242"/>
      <c r="HTY242"/>
      <c r="HTZ242"/>
      <c r="HUA242"/>
      <c r="HUB242"/>
      <c r="HUC242"/>
      <c r="HUD242"/>
      <c r="HUE242"/>
      <c r="HUF242"/>
      <c r="HUG242"/>
      <c r="HUH242"/>
      <c r="HUI242"/>
      <c r="HUJ242"/>
      <c r="HUK242"/>
      <c r="HUL242"/>
      <c r="HUM242"/>
      <c r="HUN242"/>
      <c r="HUO242"/>
      <c r="HUP242"/>
      <c r="HUQ242"/>
      <c r="HUR242"/>
      <c r="HUS242"/>
      <c r="HUT242"/>
      <c r="HUU242"/>
      <c r="HUV242"/>
      <c r="HUW242"/>
      <c r="HUX242"/>
      <c r="HUY242"/>
      <c r="HUZ242"/>
      <c r="HVA242"/>
      <c r="HVB242"/>
      <c r="HVC242"/>
      <c r="HVD242"/>
      <c r="HVE242"/>
      <c r="HVF242"/>
      <c r="HVG242"/>
      <c r="HVH242"/>
      <c r="HVI242"/>
      <c r="HVJ242"/>
      <c r="HVK242"/>
      <c r="HVL242"/>
      <c r="HVM242"/>
      <c r="HVN242"/>
      <c r="HVO242"/>
      <c r="HVP242"/>
      <c r="HVQ242"/>
      <c r="HVR242"/>
      <c r="HVS242"/>
      <c r="HVT242"/>
      <c r="HVU242"/>
      <c r="HVV242"/>
      <c r="HVW242"/>
      <c r="HVX242"/>
      <c r="HVY242"/>
      <c r="HVZ242"/>
      <c r="HWA242"/>
      <c r="HWB242"/>
      <c r="HWC242"/>
      <c r="HWD242"/>
      <c r="HWE242"/>
      <c r="HWF242"/>
      <c r="HWG242"/>
      <c r="HWH242"/>
      <c r="HWI242"/>
      <c r="HWJ242"/>
      <c r="HWK242"/>
      <c r="HWL242"/>
      <c r="HWM242"/>
      <c r="HWN242"/>
      <c r="HWO242"/>
      <c r="HWP242"/>
      <c r="HWQ242"/>
      <c r="HWR242"/>
      <c r="HWS242"/>
      <c r="HWT242"/>
      <c r="HWU242"/>
      <c r="HWV242"/>
      <c r="HWW242"/>
      <c r="HWX242"/>
      <c r="HWY242"/>
      <c r="HWZ242"/>
      <c r="HXA242"/>
      <c r="HXB242"/>
      <c r="HXC242"/>
      <c r="HXD242"/>
      <c r="HXE242"/>
      <c r="HXF242"/>
      <c r="HXG242"/>
      <c r="HXH242"/>
      <c r="HXI242"/>
      <c r="HXJ242"/>
      <c r="HXK242"/>
      <c r="HXL242"/>
      <c r="HXM242"/>
      <c r="HXN242"/>
      <c r="HXO242"/>
      <c r="HXP242"/>
      <c r="HXQ242"/>
      <c r="HXR242"/>
      <c r="HXS242"/>
      <c r="HXT242"/>
      <c r="HXU242"/>
      <c r="HXV242"/>
      <c r="HXW242"/>
      <c r="HXX242"/>
      <c r="HXY242"/>
      <c r="HXZ242"/>
      <c r="HYA242"/>
      <c r="HYB242"/>
      <c r="HYC242"/>
      <c r="HYD242"/>
      <c r="HYE242"/>
      <c r="HYF242"/>
      <c r="HYG242"/>
      <c r="HYH242"/>
      <c r="HYI242"/>
      <c r="HYJ242"/>
      <c r="HYK242"/>
      <c r="HYL242"/>
      <c r="HYM242"/>
      <c r="HYN242"/>
      <c r="HYO242"/>
      <c r="HYP242"/>
      <c r="HYQ242"/>
      <c r="HYR242"/>
      <c r="HYS242"/>
      <c r="HYT242"/>
      <c r="HYU242"/>
      <c r="HYV242"/>
      <c r="HYW242"/>
      <c r="HYX242"/>
      <c r="HYY242"/>
      <c r="HYZ242"/>
      <c r="HZA242"/>
      <c r="HZB242"/>
      <c r="HZC242"/>
      <c r="HZD242"/>
      <c r="HZE242"/>
      <c r="HZF242"/>
      <c r="HZG242"/>
      <c r="HZH242"/>
      <c r="HZI242"/>
      <c r="HZJ242"/>
      <c r="HZK242"/>
      <c r="HZL242"/>
      <c r="HZM242"/>
      <c r="HZN242"/>
      <c r="HZO242"/>
      <c r="HZP242"/>
      <c r="HZQ242"/>
      <c r="HZR242"/>
      <c r="HZS242"/>
      <c r="HZT242"/>
      <c r="HZU242"/>
      <c r="HZV242"/>
      <c r="HZW242"/>
      <c r="HZX242"/>
      <c r="HZY242"/>
      <c r="HZZ242"/>
      <c r="IAA242"/>
      <c r="IAB242"/>
      <c r="IAC242"/>
      <c r="IAD242"/>
      <c r="IAE242"/>
      <c r="IAF242"/>
      <c r="IAG242"/>
      <c r="IAH242"/>
      <c r="IAI242"/>
      <c r="IAJ242"/>
      <c r="IAK242"/>
      <c r="IAL242"/>
      <c r="IAM242"/>
      <c r="IAN242"/>
      <c r="IAO242"/>
      <c r="IAP242"/>
      <c r="IAQ242"/>
      <c r="IAR242"/>
      <c r="IAS242"/>
      <c r="IAT242"/>
      <c r="IAU242"/>
      <c r="IAV242"/>
      <c r="IAW242"/>
      <c r="IAX242"/>
      <c r="IAY242"/>
      <c r="IAZ242"/>
      <c r="IBA242"/>
      <c r="IBB242"/>
      <c r="IBC242"/>
      <c r="IBD242"/>
      <c r="IBE242"/>
      <c r="IBF242"/>
      <c r="IBG242"/>
      <c r="IBH242"/>
      <c r="IBI242"/>
      <c r="IBJ242"/>
      <c r="IBK242"/>
      <c r="IBL242"/>
      <c r="IBM242"/>
      <c r="IBN242"/>
      <c r="IBO242"/>
      <c r="IBP242"/>
      <c r="IBQ242"/>
      <c r="IBR242"/>
      <c r="IBS242"/>
      <c r="IBT242"/>
      <c r="IBU242"/>
      <c r="IBV242"/>
      <c r="IBW242"/>
      <c r="IBX242"/>
      <c r="IBY242"/>
      <c r="IBZ242"/>
      <c r="ICA242"/>
      <c r="ICB242"/>
      <c r="ICC242"/>
      <c r="ICD242"/>
      <c r="ICE242"/>
      <c r="ICF242"/>
      <c r="ICG242"/>
      <c r="ICH242"/>
      <c r="ICI242"/>
      <c r="ICJ242"/>
      <c r="ICK242"/>
      <c r="ICL242"/>
      <c r="ICM242"/>
      <c r="ICN242"/>
      <c r="ICO242"/>
      <c r="ICP242"/>
      <c r="ICQ242"/>
      <c r="ICR242"/>
      <c r="ICS242"/>
      <c r="ICT242"/>
      <c r="ICU242"/>
      <c r="ICV242"/>
      <c r="ICW242"/>
      <c r="ICX242"/>
      <c r="ICY242"/>
      <c r="ICZ242"/>
      <c r="IDA242"/>
      <c r="IDB242"/>
      <c r="IDC242"/>
      <c r="IDD242"/>
      <c r="IDE242"/>
      <c r="IDF242"/>
      <c r="IDG242"/>
      <c r="IDH242"/>
      <c r="IDI242"/>
      <c r="IDJ242"/>
      <c r="IDK242"/>
      <c r="IDL242"/>
      <c r="IDM242"/>
      <c r="IDN242"/>
      <c r="IDO242"/>
      <c r="IDP242"/>
      <c r="IDQ242"/>
      <c r="IDR242"/>
      <c r="IDS242"/>
      <c r="IDT242"/>
      <c r="IDU242"/>
      <c r="IDV242"/>
      <c r="IDW242"/>
      <c r="IDX242"/>
      <c r="IDY242"/>
      <c r="IDZ242"/>
      <c r="IEA242"/>
      <c r="IEB242"/>
      <c r="IEC242"/>
      <c r="IED242"/>
      <c r="IEE242"/>
      <c r="IEF242"/>
      <c r="IEG242"/>
      <c r="IEH242"/>
      <c r="IEI242"/>
      <c r="IEJ242"/>
      <c r="IEK242"/>
      <c r="IEL242"/>
      <c r="IEM242"/>
      <c r="IEN242"/>
      <c r="IEO242"/>
      <c r="IEP242"/>
      <c r="IEQ242"/>
      <c r="IER242"/>
      <c r="IES242"/>
      <c r="IET242"/>
      <c r="IEU242"/>
      <c r="IEV242"/>
      <c r="IEW242"/>
      <c r="IEX242"/>
      <c r="IEY242"/>
      <c r="IEZ242"/>
      <c r="IFA242"/>
      <c r="IFB242"/>
      <c r="IFC242"/>
      <c r="IFD242"/>
      <c r="IFE242"/>
      <c r="IFF242"/>
      <c r="IFG242"/>
      <c r="IFH242"/>
      <c r="IFI242"/>
      <c r="IFJ242"/>
      <c r="IFK242"/>
      <c r="IFL242"/>
      <c r="IFM242"/>
      <c r="IFN242"/>
      <c r="IFO242"/>
      <c r="IFP242"/>
      <c r="IFQ242"/>
      <c r="IFR242"/>
      <c r="IFS242"/>
      <c r="IFT242"/>
      <c r="IFU242"/>
      <c r="IFV242"/>
      <c r="IFW242"/>
      <c r="IFX242"/>
      <c r="IFY242"/>
      <c r="IFZ242"/>
      <c r="IGA242"/>
      <c r="IGB242"/>
      <c r="IGC242"/>
      <c r="IGD242"/>
      <c r="IGE242"/>
      <c r="IGF242"/>
      <c r="IGG242"/>
      <c r="IGH242"/>
      <c r="IGI242"/>
      <c r="IGJ242"/>
      <c r="IGK242"/>
      <c r="IGL242"/>
      <c r="IGM242"/>
      <c r="IGN242"/>
      <c r="IGO242"/>
      <c r="IGP242"/>
      <c r="IGQ242"/>
      <c r="IGR242"/>
      <c r="IGS242"/>
      <c r="IGT242"/>
      <c r="IGU242"/>
      <c r="IGV242"/>
      <c r="IGW242"/>
      <c r="IGX242"/>
      <c r="IGY242"/>
      <c r="IGZ242"/>
      <c r="IHA242"/>
      <c r="IHB242"/>
      <c r="IHC242"/>
      <c r="IHD242"/>
      <c r="IHE242"/>
      <c r="IHF242"/>
      <c r="IHG242"/>
      <c r="IHH242"/>
      <c r="IHI242"/>
      <c r="IHJ242"/>
      <c r="IHK242"/>
      <c r="IHL242"/>
      <c r="IHM242"/>
      <c r="IHN242"/>
      <c r="IHO242"/>
      <c r="IHP242"/>
      <c r="IHQ242"/>
      <c r="IHR242"/>
      <c r="IHS242"/>
      <c r="IHT242"/>
      <c r="IHU242"/>
      <c r="IHV242"/>
      <c r="IHW242"/>
      <c r="IHX242"/>
      <c r="IHY242"/>
      <c r="IHZ242"/>
      <c r="IIA242"/>
      <c r="IIB242"/>
      <c r="IIC242"/>
      <c r="IID242"/>
      <c r="IIE242"/>
      <c r="IIF242"/>
      <c r="IIG242"/>
      <c r="IIH242"/>
      <c r="III242"/>
      <c r="IIJ242"/>
      <c r="IIK242"/>
      <c r="IIL242"/>
      <c r="IIM242"/>
      <c r="IIN242"/>
      <c r="IIO242"/>
      <c r="IIP242"/>
      <c r="IIQ242"/>
      <c r="IIR242"/>
      <c r="IIS242"/>
      <c r="IIT242"/>
      <c r="IIU242"/>
      <c r="IIV242"/>
      <c r="IIW242"/>
      <c r="IIX242"/>
      <c r="IIY242"/>
      <c r="IIZ242"/>
      <c r="IJA242"/>
      <c r="IJB242"/>
      <c r="IJC242"/>
      <c r="IJD242"/>
      <c r="IJE242"/>
      <c r="IJF242"/>
      <c r="IJG242"/>
      <c r="IJH242"/>
      <c r="IJI242"/>
      <c r="IJJ242"/>
      <c r="IJK242"/>
      <c r="IJL242"/>
      <c r="IJM242"/>
      <c r="IJN242"/>
      <c r="IJO242"/>
      <c r="IJP242"/>
      <c r="IJQ242"/>
      <c r="IJR242"/>
      <c r="IJS242"/>
      <c r="IJT242"/>
      <c r="IJU242"/>
      <c r="IJV242"/>
      <c r="IJW242"/>
      <c r="IJX242"/>
      <c r="IJY242"/>
      <c r="IJZ242"/>
      <c r="IKA242"/>
      <c r="IKB242"/>
      <c r="IKC242"/>
      <c r="IKD242"/>
      <c r="IKE242"/>
      <c r="IKF242"/>
      <c r="IKG242"/>
      <c r="IKH242"/>
      <c r="IKI242"/>
      <c r="IKJ242"/>
      <c r="IKK242"/>
      <c r="IKL242"/>
      <c r="IKM242"/>
      <c r="IKN242"/>
      <c r="IKO242"/>
      <c r="IKP242"/>
      <c r="IKQ242"/>
      <c r="IKR242"/>
      <c r="IKS242"/>
      <c r="IKT242"/>
      <c r="IKU242"/>
      <c r="IKV242"/>
      <c r="IKW242"/>
      <c r="IKX242"/>
      <c r="IKY242"/>
      <c r="IKZ242"/>
      <c r="ILA242"/>
      <c r="ILB242"/>
      <c r="ILC242"/>
      <c r="ILD242"/>
      <c r="ILE242"/>
      <c r="ILF242"/>
      <c r="ILG242"/>
      <c r="ILH242"/>
      <c r="ILI242"/>
      <c r="ILJ242"/>
      <c r="ILK242"/>
      <c r="ILL242"/>
      <c r="ILM242"/>
      <c r="ILN242"/>
      <c r="ILO242"/>
      <c r="ILP242"/>
      <c r="ILQ242"/>
      <c r="ILR242"/>
      <c r="ILS242"/>
      <c r="ILT242"/>
      <c r="ILU242"/>
      <c r="ILV242"/>
      <c r="ILW242"/>
      <c r="ILX242"/>
      <c r="ILY242"/>
      <c r="ILZ242"/>
      <c r="IMA242"/>
      <c r="IMB242"/>
      <c r="IMC242"/>
      <c r="IMD242"/>
      <c r="IME242"/>
      <c r="IMF242"/>
      <c r="IMG242"/>
      <c r="IMH242"/>
      <c r="IMI242"/>
      <c r="IMJ242"/>
      <c r="IMK242"/>
      <c r="IML242"/>
      <c r="IMM242"/>
      <c r="IMN242"/>
      <c r="IMO242"/>
      <c r="IMP242"/>
      <c r="IMQ242"/>
      <c r="IMR242"/>
      <c r="IMS242"/>
      <c r="IMT242"/>
      <c r="IMU242"/>
      <c r="IMV242"/>
      <c r="IMW242"/>
      <c r="IMX242"/>
      <c r="IMY242"/>
      <c r="IMZ242"/>
      <c r="INA242"/>
      <c r="INB242"/>
      <c r="INC242"/>
      <c r="IND242"/>
      <c r="INE242"/>
      <c r="INF242"/>
      <c r="ING242"/>
      <c r="INH242"/>
      <c r="INI242"/>
      <c r="INJ242"/>
      <c r="INK242"/>
      <c r="INL242"/>
      <c r="INM242"/>
      <c r="INN242"/>
      <c r="INO242"/>
      <c r="INP242"/>
      <c r="INQ242"/>
      <c r="INR242"/>
      <c r="INS242"/>
      <c r="INT242"/>
      <c r="INU242"/>
      <c r="INV242"/>
      <c r="INW242"/>
      <c r="INX242"/>
      <c r="INY242"/>
      <c r="INZ242"/>
      <c r="IOA242"/>
      <c r="IOB242"/>
      <c r="IOC242"/>
      <c r="IOD242"/>
      <c r="IOE242"/>
      <c r="IOF242"/>
      <c r="IOG242"/>
      <c r="IOH242"/>
      <c r="IOI242"/>
      <c r="IOJ242"/>
      <c r="IOK242"/>
      <c r="IOL242"/>
      <c r="IOM242"/>
      <c r="ION242"/>
      <c r="IOO242"/>
      <c r="IOP242"/>
      <c r="IOQ242"/>
      <c r="IOR242"/>
      <c r="IOS242"/>
      <c r="IOT242"/>
      <c r="IOU242"/>
      <c r="IOV242"/>
      <c r="IOW242"/>
      <c r="IOX242"/>
      <c r="IOY242"/>
      <c r="IOZ242"/>
      <c r="IPA242"/>
      <c r="IPB242"/>
      <c r="IPC242"/>
      <c r="IPD242"/>
      <c r="IPE242"/>
      <c r="IPF242"/>
      <c r="IPG242"/>
      <c r="IPH242"/>
      <c r="IPI242"/>
      <c r="IPJ242"/>
      <c r="IPK242"/>
      <c r="IPL242"/>
      <c r="IPM242"/>
      <c r="IPN242"/>
      <c r="IPO242"/>
      <c r="IPP242"/>
      <c r="IPQ242"/>
      <c r="IPR242"/>
      <c r="IPS242"/>
      <c r="IPT242"/>
      <c r="IPU242"/>
      <c r="IPV242"/>
      <c r="IPW242"/>
      <c r="IPX242"/>
      <c r="IPY242"/>
      <c r="IPZ242"/>
      <c r="IQA242"/>
      <c r="IQB242"/>
      <c r="IQC242"/>
      <c r="IQD242"/>
      <c r="IQE242"/>
      <c r="IQF242"/>
      <c r="IQG242"/>
      <c r="IQH242"/>
      <c r="IQI242"/>
      <c r="IQJ242"/>
      <c r="IQK242"/>
      <c r="IQL242"/>
      <c r="IQM242"/>
      <c r="IQN242"/>
      <c r="IQO242"/>
      <c r="IQP242"/>
      <c r="IQQ242"/>
      <c r="IQR242"/>
      <c r="IQS242"/>
      <c r="IQT242"/>
      <c r="IQU242"/>
      <c r="IQV242"/>
      <c r="IQW242"/>
      <c r="IQX242"/>
      <c r="IQY242"/>
      <c r="IQZ242"/>
      <c r="IRA242"/>
      <c r="IRB242"/>
      <c r="IRC242"/>
      <c r="IRD242"/>
      <c r="IRE242"/>
      <c r="IRF242"/>
      <c r="IRG242"/>
      <c r="IRH242"/>
      <c r="IRI242"/>
      <c r="IRJ242"/>
      <c r="IRK242"/>
      <c r="IRL242"/>
      <c r="IRM242"/>
      <c r="IRN242"/>
      <c r="IRO242"/>
      <c r="IRP242"/>
      <c r="IRQ242"/>
      <c r="IRR242"/>
      <c r="IRS242"/>
      <c r="IRT242"/>
      <c r="IRU242"/>
      <c r="IRV242"/>
      <c r="IRW242"/>
      <c r="IRX242"/>
      <c r="IRY242"/>
      <c r="IRZ242"/>
      <c r="ISA242"/>
      <c r="ISB242"/>
      <c r="ISC242"/>
      <c r="ISD242"/>
      <c r="ISE242"/>
      <c r="ISF242"/>
      <c r="ISG242"/>
      <c r="ISH242"/>
      <c r="ISI242"/>
      <c r="ISJ242"/>
      <c r="ISK242"/>
      <c r="ISL242"/>
      <c r="ISM242"/>
      <c r="ISN242"/>
      <c r="ISO242"/>
      <c r="ISP242"/>
      <c r="ISQ242"/>
      <c r="ISR242"/>
      <c r="ISS242"/>
      <c r="IST242"/>
      <c r="ISU242"/>
      <c r="ISV242"/>
      <c r="ISW242"/>
      <c r="ISX242"/>
      <c r="ISY242"/>
      <c r="ISZ242"/>
      <c r="ITA242"/>
      <c r="ITB242"/>
      <c r="ITC242"/>
      <c r="ITD242"/>
      <c r="ITE242"/>
      <c r="ITF242"/>
      <c r="ITG242"/>
      <c r="ITH242"/>
      <c r="ITI242"/>
      <c r="ITJ242"/>
      <c r="ITK242"/>
      <c r="ITL242"/>
      <c r="ITM242"/>
      <c r="ITN242"/>
      <c r="ITO242"/>
      <c r="ITP242"/>
      <c r="ITQ242"/>
      <c r="ITR242"/>
      <c r="ITS242"/>
      <c r="ITT242"/>
      <c r="ITU242"/>
      <c r="ITV242"/>
      <c r="ITW242"/>
      <c r="ITX242"/>
      <c r="ITY242"/>
      <c r="ITZ242"/>
      <c r="IUA242"/>
      <c r="IUB242"/>
      <c r="IUC242"/>
      <c r="IUD242"/>
      <c r="IUE242"/>
      <c r="IUF242"/>
      <c r="IUG242"/>
      <c r="IUH242"/>
      <c r="IUI242"/>
      <c r="IUJ242"/>
      <c r="IUK242"/>
      <c r="IUL242"/>
      <c r="IUM242"/>
      <c r="IUN242"/>
      <c r="IUO242"/>
      <c r="IUP242"/>
      <c r="IUQ242"/>
      <c r="IUR242"/>
      <c r="IUS242"/>
      <c r="IUT242"/>
      <c r="IUU242"/>
      <c r="IUV242"/>
      <c r="IUW242"/>
      <c r="IUX242"/>
      <c r="IUY242"/>
      <c r="IUZ242"/>
      <c r="IVA242"/>
      <c r="IVB242"/>
      <c r="IVC242"/>
      <c r="IVD242"/>
      <c r="IVE242"/>
      <c r="IVF242"/>
      <c r="IVG242"/>
      <c r="IVH242"/>
      <c r="IVI242"/>
      <c r="IVJ242"/>
      <c r="IVK242"/>
      <c r="IVL242"/>
      <c r="IVM242"/>
      <c r="IVN242"/>
      <c r="IVO242"/>
      <c r="IVP242"/>
      <c r="IVQ242"/>
      <c r="IVR242"/>
      <c r="IVS242"/>
      <c r="IVT242"/>
      <c r="IVU242"/>
      <c r="IVV242"/>
      <c r="IVW242"/>
      <c r="IVX242"/>
      <c r="IVY242"/>
      <c r="IVZ242"/>
      <c r="IWA242"/>
      <c r="IWB242"/>
      <c r="IWC242"/>
      <c r="IWD242"/>
      <c r="IWE242"/>
      <c r="IWF242"/>
      <c r="IWG242"/>
      <c r="IWH242"/>
      <c r="IWI242"/>
      <c r="IWJ242"/>
      <c r="IWK242"/>
      <c r="IWL242"/>
      <c r="IWM242"/>
      <c r="IWN242"/>
      <c r="IWO242"/>
      <c r="IWP242"/>
      <c r="IWQ242"/>
      <c r="IWR242"/>
      <c r="IWS242"/>
      <c r="IWT242"/>
      <c r="IWU242"/>
      <c r="IWV242"/>
      <c r="IWW242"/>
      <c r="IWX242"/>
      <c r="IWY242"/>
      <c r="IWZ242"/>
      <c r="IXA242"/>
      <c r="IXB242"/>
      <c r="IXC242"/>
      <c r="IXD242"/>
      <c r="IXE242"/>
      <c r="IXF242"/>
      <c r="IXG242"/>
      <c r="IXH242"/>
      <c r="IXI242"/>
      <c r="IXJ242"/>
      <c r="IXK242"/>
      <c r="IXL242"/>
      <c r="IXM242"/>
      <c r="IXN242"/>
      <c r="IXO242"/>
      <c r="IXP242"/>
      <c r="IXQ242"/>
      <c r="IXR242"/>
      <c r="IXS242"/>
      <c r="IXT242"/>
      <c r="IXU242"/>
      <c r="IXV242"/>
      <c r="IXW242"/>
      <c r="IXX242"/>
      <c r="IXY242"/>
      <c r="IXZ242"/>
      <c r="IYA242"/>
      <c r="IYB242"/>
      <c r="IYC242"/>
      <c r="IYD242"/>
      <c r="IYE242"/>
      <c r="IYF242"/>
      <c r="IYG242"/>
      <c r="IYH242"/>
      <c r="IYI242"/>
      <c r="IYJ242"/>
      <c r="IYK242"/>
      <c r="IYL242"/>
      <c r="IYM242"/>
      <c r="IYN242"/>
      <c r="IYO242"/>
      <c r="IYP242"/>
      <c r="IYQ242"/>
      <c r="IYR242"/>
      <c r="IYS242"/>
      <c r="IYT242"/>
      <c r="IYU242"/>
      <c r="IYV242"/>
      <c r="IYW242"/>
      <c r="IYX242"/>
      <c r="IYY242"/>
      <c r="IYZ242"/>
      <c r="IZA242"/>
      <c r="IZB242"/>
      <c r="IZC242"/>
      <c r="IZD242"/>
      <c r="IZE242"/>
      <c r="IZF242"/>
      <c r="IZG242"/>
      <c r="IZH242"/>
      <c r="IZI242"/>
      <c r="IZJ242"/>
      <c r="IZK242"/>
      <c r="IZL242"/>
      <c r="IZM242"/>
      <c r="IZN242"/>
      <c r="IZO242"/>
      <c r="IZP242"/>
      <c r="IZQ242"/>
      <c r="IZR242"/>
      <c r="IZS242"/>
      <c r="IZT242"/>
      <c r="IZU242"/>
      <c r="IZV242"/>
      <c r="IZW242"/>
      <c r="IZX242"/>
      <c r="IZY242"/>
      <c r="IZZ242"/>
      <c r="JAA242"/>
      <c r="JAB242"/>
      <c r="JAC242"/>
      <c r="JAD242"/>
      <c r="JAE242"/>
      <c r="JAF242"/>
      <c r="JAG242"/>
      <c r="JAH242"/>
      <c r="JAI242"/>
      <c r="JAJ242"/>
      <c r="JAK242"/>
      <c r="JAL242"/>
      <c r="JAM242"/>
      <c r="JAN242"/>
      <c r="JAO242"/>
      <c r="JAP242"/>
      <c r="JAQ242"/>
      <c r="JAR242"/>
      <c r="JAS242"/>
      <c r="JAT242"/>
      <c r="JAU242"/>
      <c r="JAV242"/>
      <c r="JAW242"/>
      <c r="JAX242"/>
      <c r="JAY242"/>
      <c r="JAZ242"/>
      <c r="JBA242"/>
      <c r="JBB242"/>
      <c r="JBC242"/>
      <c r="JBD242"/>
      <c r="JBE242"/>
      <c r="JBF242"/>
      <c r="JBG242"/>
      <c r="JBH242"/>
      <c r="JBI242"/>
      <c r="JBJ242"/>
      <c r="JBK242"/>
      <c r="JBL242"/>
      <c r="JBM242"/>
      <c r="JBN242"/>
      <c r="JBO242"/>
      <c r="JBP242"/>
      <c r="JBQ242"/>
      <c r="JBR242"/>
      <c r="JBS242"/>
      <c r="JBT242"/>
      <c r="JBU242"/>
      <c r="JBV242"/>
      <c r="JBW242"/>
      <c r="JBX242"/>
      <c r="JBY242"/>
      <c r="JBZ242"/>
      <c r="JCA242"/>
      <c r="JCB242"/>
      <c r="JCC242"/>
      <c r="JCD242"/>
      <c r="JCE242"/>
      <c r="JCF242"/>
      <c r="JCG242"/>
      <c r="JCH242"/>
      <c r="JCI242"/>
      <c r="JCJ242"/>
      <c r="JCK242"/>
      <c r="JCL242"/>
      <c r="JCM242"/>
      <c r="JCN242"/>
      <c r="JCO242"/>
      <c r="JCP242"/>
      <c r="JCQ242"/>
      <c r="JCR242"/>
      <c r="JCS242"/>
      <c r="JCT242"/>
      <c r="JCU242"/>
      <c r="JCV242"/>
      <c r="JCW242"/>
      <c r="JCX242"/>
      <c r="JCY242"/>
      <c r="JCZ242"/>
      <c r="JDA242"/>
      <c r="JDB242"/>
      <c r="JDC242"/>
      <c r="JDD242"/>
      <c r="JDE242"/>
      <c r="JDF242"/>
      <c r="JDG242"/>
      <c r="JDH242"/>
      <c r="JDI242"/>
      <c r="JDJ242"/>
      <c r="JDK242"/>
      <c r="JDL242"/>
      <c r="JDM242"/>
      <c r="JDN242"/>
      <c r="JDO242"/>
      <c r="JDP242"/>
      <c r="JDQ242"/>
      <c r="JDR242"/>
      <c r="JDS242"/>
      <c r="JDT242"/>
      <c r="JDU242"/>
      <c r="JDV242"/>
      <c r="JDW242"/>
      <c r="JDX242"/>
      <c r="JDY242"/>
      <c r="JDZ242"/>
      <c r="JEA242"/>
      <c r="JEB242"/>
      <c r="JEC242"/>
      <c r="JED242"/>
      <c r="JEE242"/>
      <c r="JEF242"/>
      <c r="JEG242"/>
      <c r="JEH242"/>
      <c r="JEI242"/>
      <c r="JEJ242"/>
      <c r="JEK242"/>
      <c r="JEL242"/>
      <c r="JEM242"/>
      <c r="JEN242"/>
      <c r="JEO242"/>
      <c r="JEP242"/>
      <c r="JEQ242"/>
      <c r="JER242"/>
      <c r="JES242"/>
      <c r="JET242"/>
      <c r="JEU242"/>
      <c r="JEV242"/>
      <c r="JEW242"/>
      <c r="JEX242"/>
      <c r="JEY242"/>
      <c r="JEZ242"/>
      <c r="JFA242"/>
      <c r="JFB242"/>
      <c r="JFC242"/>
      <c r="JFD242"/>
      <c r="JFE242"/>
      <c r="JFF242"/>
      <c r="JFG242"/>
      <c r="JFH242"/>
      <c r="JFI242"/>
      <c r="JFJ242"/>
      <c r="JFK242"/>
      <c r="JFL242"/>
      <c r="JFM242"/>
      <c r="JFN242"/>
      <c r="JFO242"/>
      <c r="JFP242"/>
      <c r="JFQ242"/>
      <c r="JFR242"/>
      <c r="JFS242"/>
      <c r="JFT242"/>
      <c r="JFU242"/>
      <c r="JFV242"/>
      <c r="JFW242"/>
      <c r="JFX242"/>
      <c r="JFY242"/>
      <c r="JFZ242"/>
      <c r="JGA242"/>
      <c r="JGB242"/>
      <c r="JGC242"/>
      <c r="JGD242"/>
      <c r="JGE242"/>
      <c r="JGF242"/>
      <c r="JGG242"/>
      <c r="JGH242"/>
      <c r="JGI242"/>
      <c r="JGJ242"/>
      <c r="JGK242"/>
      <c r="JGL242"/>
      <c r="JGM242"/>
      <c r="JGN242"/>
      <c r="JGO242"/>
      <c r="JGP242"/>
      <c r="JGQ242"/>
      <c r="JGR242"/>
      <c r="JGS242"/>
      <c r="JGT242"/>
      <c r="JGU242"/>
      <c r="JGV242"/>
      <c r="JGW242"/>
      <c r="JGX242"/>
      <c r="JGY242"/>
      <c r="JGZ242"/>
      <c r="JHA242"/>
      <c r="JHB242"/>
      <c r="JHC242"/>
      <c r="JHD242"/>
      <c r="JHE242"/>
      <c r="JHF242"/>
      <c r="JHG242"/>
      <c r="JHH242"/>
      <c r="JHI242"/>
      <c r="JHJ242"/>
      <c r="JHK242"/>
      <c r="JHL242"/>
      <c r="JHM242"/>
      <c r="JHN242"/>
      <c r="JHO242"/>
      <c r="JHP242"/>
      <c r="JHQ242"/>
      <c r="JHR242"/>
      <c r="JHS242"/>
      <c r="JHT242"/>
      <c r="JHU242"/>
      <c r="JHV242"/>
      <c r="JHW242"/>
      <c r="JHX242"/>
      <c r="JHY242"/>
      <c r="JHZ242"/>
      <c r="JIA242"/>
      <c r="JIB242"/>
      <c r="JIC242"/>
      <c r="JID242"/>
      <c r="JIE242"/>
      <c r="JIF242"/>
      <c r="JIG242"/>
      <c r="JIH242"/>
      <c r="JII242"/>
      <c r="JIJ242"/>
      <c r="JIK242"/>
      <c r="JIL242"/>
      <c r="JIM242"/>
      <c r="JIN242"/>
      <c r="JIO242"/>
      <c r="JIP242"/>
      <c r="JIQ242"/>
      <c r="JIR242"/>
      <c r="JIS242"/>
      <c r="JIT242"/>
      <c r="JIU242"/>
      <c r="JIV242"/>
      <c r="JIW242"/>
      <c r="JIX242"/>
      <c r="JIY242"/>
      <c r="JIZ242"/>
      <c r="JJA242"/>
      <c r="JJB242"/>
      <c r="JJC242"/>
      <c r="JJD242"/>
      <c r="JJE242"/>
      <c r="JJF242"/>
      <c r="JJG242"/>
      <c r="JJH242"/>
      <c r="JJI242"/>
      <c r="JJJ242"/>
      <c r="JJK242"/>
      <c r="JJL242"/>
      <c r="JJM242"/>
      <c r="JJN242"/>
      <c r="JJO242"/>
      <c r="JJP242"/>
      <c r="JJQ242"/>
      <c r="JJR242"/>
      <c r="JJS242"/>
      <c r="JJT242"/>
      <c r="JJU242"/>
      <c r="JJV242"/>
      <c r="JJW242"/>
      <c r="JJX242"/>
      <c r="JJY242"/>
      <c r="JJZ242"/>
      <c r="JKA242"/>
      <c r="JKB242"/>
      <c r="JKC242"/>
      <c r="JKD242"/>
      <c r="JKE242"/>
      <c r="JKF242"/>
      <c r="JKG242"/>
      <c r="JKH242"/>
      <c r="JKI242"/>
      <c r="JKJ242"/>
      <c r="JKK242"/>
      <c r="JKL242"/>
      <c r="JKM242"/>
      <c r="JKN242"/>
      <c r="JKO242"/>
      <c r="JKP242"/>
      <c r="JKQ242"/>
      <c r="JKR242"/>
      <c r="JKS242"/>
      <c r="JKT242"/>
      <c r="JKU242"/>
      <c r="JKV242"/>
      <c r="JKW242"/>
      <c r="JKX242"/>
      <c r="JKY242"/>
      <c r="JKZ242"/>
      <c r="JLA242"/>
      <c r="JLB242"/>
      <c r="JLC242"/>
      <c r="JLD242"/>
      <c r="JLE242"/>
      <c r="JLF242"/>
      <c r="JLG242"/>
      <c r="JLH242"/>
      <c r="JLI242"/>
      <c r="JLJ242"/>
      <c r="JLK242"/>
      <c r="JLL242"/>
      <c r="JLM242"/>
      <c r="JLN242"/>
      <c r="JLO242"/>
      <c r="JLP242"/>
      <c r="JLQ242"/>
      <c r="JLR242"/>
      <c r="JLS242"/>
      <c r="JLT242"/>
      <c r="JLU242"/>
      <c r="JLV242"/>
      <c r="JLW242"/>
      <c r="JLX242"/>
      <c r="JLY242"/>
      <c r="JLZ242"/>
      <c r="JMA242"/>
      <c r="JMB242"/>
      <c r="JMC242"/>
      <c r="JMD242"/>
      <c r="JME242"/>
      <c r="JMF242"/>
      <c r="JMG242"/>
      <c r="JMH242"/>
      <c r="JMI242"/>
      <c r="JMJ242"/>
      <c r="JMK242"/>
      <c r="JML242"/>
      <c r="JMM242"/>
      <c r="JMN242"/>
      <c r="JMO242"/>
      <c r="JMP242"/>
      <c r="JMQ242"/>
      <c r="JMR242"/>
      <c r="JMS242"/>
      <c r="JMT242"/>
      <c r="JMU242"/>
      <c r="JMV242"/>
      <c r="JMW242"/>
      <c r="JMX242"/>
      <c r="JMY242"/>
      <c r="JMZ242"/>
      <c r="JNA242"/>
      <c r="JNB242"/>
      <c r="JNC242"/>
      <c r="JND242"/>
      <c r="JNE242"/>
      <c r="JNF242"/>
      <c r="JNG242"/>
      <c r="JNH242"/>
      <c r="JNI242"/>
      <c r="JNJ242"/>
      <c r="JNK242"/>
      <c r="JNL242"/>
      <c r="JNM242"/>
      <c r="JNN242"/>
      <c r="JNO242"/>
      <c r="JNP242"/>
      <c r="JNQ242"/>
      <c r="JNR242"/>
      <c r="JNS242"/>
      <c r="JNT242"/>
      <c r="JNU242"/>
      <c r="JNV242"/>
      <c r="JNW242"/>
      <c r="JNX242"/>
      <c r="JNY242"/>
      <c r="JNZ242"/>
      <c r="JOA242"/>
      <c r="JOB242"/>
      <c r="JOC242"/>
      <c r="JOD242"/>
      <c r="JOE242"/>
      <c r="JOF242"/>
      <c r="JOG242"/>
      <c r="JOH242"/>
      <c r="JOI242"/>
      <c r="JOJ242"/>
      <c r="JOK242"/>
      <c r="JOL242"/>
      <c r="JOM242"/>
      <c r="JON242"/>
      <c r="JOO242"/>
      <c r="JOP242"/>
      <c r="JOQ242"/>
      <c r="JOR242"/>
      <c r="JOS242"/>
      <c r="JOT242"/>
      <c r="JOU242"/>
      <c r="JOV242"/>
      <c r="JOW242"/>
      <c r="JOX242"/>
      <c r="JOY242"/>
      <c r="JOZ242"/>
      <c r="JPA242"/>
      <c r="JPB242"/>
      <c r="JPC242"/>
      <c r="JPD242"/>
      <c r="JPE242"/>
      <c r="JPF242"/>
      <c r="JPG242"/>
      <c r="JPH242"/>
      <c r="JPI242"/>
      <c r="JPJ242"/>
      <c r="JPK242"/>
      <c r="JPL242"/>
      <c r="JPM242"/>
      <c r="JPN242"/>
      <c r="JPO242"/>
      <c r="JPP242"/>
      <c r="JPQ242"/>
      <c r="JPR242"/>
      <c r="JPS242"/>
      <c r="JPT242"/>
      <c r="JPU242"/>
      <c r="JPV242"/>
      <c r="JPW242"/>
      <c r="JPX242"/>
      <c r="JPY242"/>
      <c r="JPZ242"/>
      <c r="JQA242"/>
      <c r="JQB242"/>
      <c r="JQC242"/>
      <c r="JQD242"/>
      <c r="JQE242"/>
      <c r="JQF242"/>
      <c r="JQG242"/>
      <c r="JQH242"/>
      <c r="JQI242"/>
      <c r="JQJ242"/>
      <c r="JQK242"/>
      <c r="JQL242"/>
      <c r="JQM242"/>
      <c r="JQN242"/>
      <c r="JQO242"/>
      <c r="JQP242"/>
      <c r="JQQ242"/>
      <c r="JQR242"/>
      <c r="JQS242"/>
      <c r="JQT242"/>
      <c r="JQU242"/>
      <c r="JQV242"/>
      <c r="JQW242"/>
      <c r="JQX242"/>
      <c r="JQY242"/>
      <c r="JQZ242"/>
      <c r="JRA242"/>
      <c r="JRB242"/>
      <c r="JRC242"/>
      <c r="JRD242"/>
      <c r="JRE242"/>
      <c r="JRF242"/>
      <c r="JRG242"/>
      <c r="JRH242"/>
      <c r="JRI242"/>
      <c r="JRJ242"/>
      <c r="JRK242"/>
      <c r="JRL242"/>
      <c r="JRM242"/>
      <c r="JRN242"/>
      <c r="JRO242"/>
      <c r="JRP242"/>
      <c r="JRQ242"/>
      <c r="JRR242"/>
      <c r="JRS242"/>
      <c r="JRT242"/>
      <c r="JRU242"/>
      <c r="JRV242"/>
      <c r="JRW242"/>
      <c r="JRX242"/>
      <c r="JRY242"/>
      <c r="JRZ242"/>
      <c r="JSA242"/>
      <c r="JSB242"/>
      <c r="JSC242"/>
      <c r="JSD242"/>
      <c r="JSE242"/>
      <c r="JSF242"/>
      <c r="JSG242"/>
      <c r="JSH242"/>
      <c r="JSI242"/>
      <c r="JSJ242"/>
      <c r="JSK242"/>
      <c r="JSL242"/>
      <c r="JSM242"/>
      <c r="JSN242"/>
      <c r="JSO242"/>
      <c r="JSP242"/>
      <c r="JSQ242"/>
      <c r="JSR242"/>
      <c r="JSS242"/>
      <c r="JST242"/>
      <c r="JSU242"/>
      <c r="JSV242"/>
      <c r="JSW242"/>
      <c r="JSX242"/>
      <c r="JSY242"/>
      <c r="JSZ242"/>
      <c r="JTA242"/>
      <c r="JTB242"/>
      <c r="JTC242"/>
      <c r="JTD242"/>
      <c r="JTE242"/>
      <c r="JTF242"/>
      <c r="JTG242"/>
      <c r="JTH242"/>
      <c r="JTI242"/>
      <c r="JTJ242"/>
      <c r="JTK242"/>
      <c r="JTL242"/>
      <c r="JTM242"/>
      <c r="JTN242"/>
      <c r="JTO242"/>
      <c r="JTP242"/>
      <c r="JTQ242"/>
      <c r="JTR242"/>
      <c r="JTS242"/>
      <c r="JTT242"/>
      <c r="JTU242"/>
      <c r="JTV242"/>
      <c r="JTW242"/>
      <c r="JTX242"/>
      <c r="JTY242"/>
      <c r="JTZ242"/>
      <c r="JUA242"/>
      <c r="JUB242"/>
      <c r="JUC242"/>
      <c r="JUD242"/>
      <c r="JUE242"/>
      <c r="JUF242"/>
      <c r="JUG242"/>
      <c r="JUH242"/>
      <c r="JUI242"/>
      <c r="JUJ242"/>
      <c r="JUK242"/>
      <c r="JUL242"/>
      <c r="JUM242"/>
      <c r="JUN242"/>
      <c r="JUO242"/>
      <c r="JUP242"/>
      <c r="JUQ242"/>
      <c r="JUR242"/>
      <c r="JUS242"/>
      <c r="JUT242"/>
      <c r="JUU242"/>
      <c r="JUV242"/>
      <c r="JUW242"/>
      <c r="JUX242"/>
      <c r="JUY242"/>
      <c r="JUZ242"/>
      <c r="JVA242"/>
      <c r="JVB242"/>
      <c r="JVC242"/>
      <c r="JVD242"/>
      <c r="JVE242"/>
      <c r="JVF242"/>
      <c r="JVG242"/>
      <c r="JVH242"/>
      <c r="JVI242"/>
      <c r="JVJ242"/>
      <c r="JVK242"/>
      <c r="JVL242"/>
      <c r="JVM242"/>
      <c r="JVN242"/>
      <c r="JVO242"/>
      <c r="JVP242"/>
      <c r="JVQ242"/>
      <c r="JVR242"/>
      <c r="JVS242"/>
      <c r="JVT242"/>
      <c r="JVU242"/>
      <c r="JVV242"/>
      <c r="JVW242"/>
      <c r="JVX242"/>
      <c r="JVY242"/>
      <c r="JVZ242"/>
      <c r="JWA242"/>
      <c r="JWB242"/>
      <c r="JWC242"/>
      <c r="JWD242"/>
      <c r="JWE242"/>
      <c r="JWF242"/>
      <c r="JWG242"/>
      <c r="JWH242"/>
      <c r="JWI242"/>
      <c r="JWJ242"/>
      <c r="JWK242"/>
      <c r="JWL242"/>
      <c r="JWM242"/>
      <c r="JWN242"/>
      <c r="JWO242"/>
      <c r="JWP242"/>
      <c r="JWQ242"/>
      <c r="JWR242"/>
      <c r="JWS242"/>
      <c r="JWT242"/>
      <c r="JWU242"/>
      <c r="JWV242"/>
      <c r="JWW242"/>
      <c r="JWX242"/>
      <c r="JWY242"/>
      <c r="JWZ242"/>
      <c r="JXA242"/>
      <c r="JXB242"/>
      <c r="JXC242"/>
      <c r="JXD242"/>
      <c r="JXE242"/>
      <c r="JXF242"/>
      <c r="JXG242"/>
      <c r="JXH242"/>
      <c r="JXI242"/>
      <c r="JXJ242"/>
      <c r="JXK242"/>
      <c r="JXL242"/>
      <c r="JXM242"/>
      <c r="JXN242"/>
      <c r="JXO242"/>
      <c r="JXP242"/>
      <c r="JXQ242"/>
      <c r="JXR242"/>
      <c r="JXS242"/>
      <c r="JXT242"/>
      <c r="JXU242"/>
      <c r="JXV242"/>
      <c r="JXW242"/>
      <c r="JXX242"/>
      <c r="JXY242"/>
      <c r="JXZ242"/>
      <c r="JYA242"/>
      <c r="JYB242"/>
      <c r="JYC242"/>
      <c r="JYD242"/>
      <c r="JYE242"/>
      <c r="JYF242"/>
      <c r="JYG242"/>
      <c r="JYH242"/>
      <c r="JYI242"/>
      <c r="JYJ242"/>
      <c r="JYK242"/>
      <c r="JYL242"/>
      <c r="JYM242"/>
      <c r="JYN242"/>
      <c r="JYO242"/>
      <c r="JYP242"/>
      <c r="JYQ242"/>
      <c r="JYR242"/>
      <c r="JYS242"/>
      <c r="JYT242"/>
      <c r="JYU242"/>
      <c r="JYV242"/>
      <c r="JYW242"/>
      <c r="JYX242"/>
      <c r="JYY242"/>
      <c r="JYZ242"/>
      <c r="JZA242"/>
      <c r="JZB242"/>
      <c r="JZC242"/>
      <c r="JZD242"/>
      <c r="JZE242"/>
      <c r="JZF242"/>
      <c r="JZG242"/>
      <c r="JZH242"/>
      <c r="JZI242"/>
      <c r="JZJ242"/>
      <c r="JZK242"/>
      <c r="JZL242"/>
      <c r="JZM242"/>
      <c r="JZN242"/>
      <c r="JZO242"/>
      <c r="JZP242"/>
      <c r="JZQ242"/>
      <c r="JZR242"/>
      <c r="JZS242"/>
      <c r="JZT242"/>
      <c r="JZU242"/>
      <c r="JZV242"/>
      <c r="JZW242"/>
      <c r="JZX242"/>
      <c r="JZY242"/>
      <c r="JZZ242"/>
      <c r="KAA242"/>
      <c r="KAB242"/>
      <c r="KAC242"/>
      <c r="KAD242"/>
      <c r="KAE242"/>
      <c r="KAF242"/>
      <c r="KAG242"/>
      <c r="KAH242"/>
      <c r="KAI242"/>
      <c r="KAJ242"/>
      <c r="KAK242"/>
      <c r="KAL242"/>
      <c r="KAM242"/>
      <c r="KAN242"/>
      <c r="KAO242"/>
      <c r="KAP242"/>
      <c r="KAQ242"/>
      <c r="KAR242"/>
      <c r="KAS242"/>
      <c r="KAT242"/>
      <c r="KAU242"/>
      <c r="KAV242"/>
      <c r="KAW242"/>
      <c r="KAX242"/>
      <c r="KAY242"/>
      <c r="KAZ242"/>
      <c r="KBA242"/>
      <c r="KBB242"/>
      <c r="KBC242"/>
      <c r="KBD242"/>
      <c r="KBE242"/>
      <c r="KBF242"/>
      <c r="KBG242"/>
      <c r="KBH242"/>
      <c r="KBI242"/>
      <c r="KBJ242"/>
      <c r="KBK242"/>
      <c r="KBL242"/>
      <c r="KBM242"/>
      <c r="KBN242"/>
      <c r="KBO242"/>
      <c r="KBP242"/>
      <c r="KBQ242"/>
      <c r="KBR242"/>
      <c r="KBS242"/>
      <c r="KBT242"/>
      <c r="KBU242"/>
      <c r="KBV242"/>
      <c r="KBW242"/>
      <c r="KBX242"/>
      <c r="KBY242"/>
      <c r="KBZ242"/>
      <c r="KCA242"/>
      <c r="KCB242"/>
      <c r="KCC242"/>
      <c r="KCD242"/>
      <c r="KCE242"/>
      <c r="KCF242"/>
      <c r="KCG242"/>
      <c r="KCH242"/>
      <c r="KCI242"/>
      <c r="KCJ242"/>
      <c r="KCK242"/>
      <c r="KCL242"/>
      <c r="KCM242"/>
      <c r="KCN242"/>
      <c r="KCO242"/>
      <c r="KCP242"/>
      <c r="KCQ242"/>
      <c r="KCR242"/>
      <c r="KCS242"/>
      <c r="KCT242"/>
      <c r="KCU242"/>
      <c r="KCV242"/>
      <c r="KCW242"/>
      <c r="KCX242"/>
      <c r="KCY242"/>
      <c r="KCZ242"/>
      <c r="KDA242"/>
      <c r="KDB242"/>
      <c r="KDC242"/>
      <c r="KDD242"/>
      <c r="KDE242"/>
      <c r="KDF242"/>
      <c r="KDG242"/>
      <c r="KDH242"/>
      <c r="KDI242"/>
      <c r="KDJ242"/>
      <c r="KDK242"/>
      <c r="KDL242"/>
      <c r="KDM242"/>
      <c r="KDN242"/>
      <c r="KDO242"/>
      <c r="KDP242"/>
      <c r="KDQ242"/>
      <c r="KDR242"/>
      <c r="KDS242"/>
      <c r="KDT242"/>
      <c r="KDU242"/>
      <c r="KDV242"/>
      <c r="KDW242"/>
      <c r="KDX242"/>
      <c r="KDY242"/>
      <c r="KDZ242"/>
      <c r="KEA242"/>
      <c r="KEB242"/>
      <c r="KEC242"/>
      <c r="KED242"/>
      <c r="KEE242"/>
      <c r="KEF242"/>
      <c r="KEG242"/>
      <c r="KEH242"/>
      <c r="KEI242"/>
      <c r="KEJ242"/>
      <c r="KEK242"/>
      <c r="KEL242"/>
      <c r="KEM242"/>
      <c r="KEN242"/>
      <c r="KEO242"/>
      <c r="KEP242"/>
      <c r="KEQ242"/>
      <c r="KER242"/>
      <c r="KES242"/>
      <c r="KET242"/>
      <c r="KEU242"/>
      <c r="KEV242"/>
      <c r="KEW242"/>
      <c r="KEX242"/>
      <c r="KEY242"/>
      <c r="KEZ242"/>
      <c r="KFA242"/>
      <c r="KFB242"/>
      <c r="KFC242"/>
      <c r="KFD242"/>
      <c r="KFE242"/>
      <c r="KFF242"/>
      <c r="KFG242"/>
      <c r="KFH242"/>
      <c r="KFI242"/>
      <c r="KFJ242"/>
      <c r="KFK242"/>
      <c r="KFL242"/>
      <c r="KFM242"/>
      <c r="KFN242"/>
      <c r="KFO242"/>
      <c r="KFP242"/>
      <c r="KFQ242"/>
      <c r="KFR242"/>
      <c r="KFS242"/>
      <c r="KFT242"/>
      <c r="KFU242"/>
      <c r="KFV242"/>
      <c r="KFW242"/>
      <c r="KFX242"/>
      <c r="KFY242"/>
      <c r="KFZ242"/>
      <c r="KGA242"/>
      <c r="KGB242"/>
      <c r="KGC242"/>
      <c r="KGD242"/>
      <c r="KGE242"/>
      <c r="KGF242"/>
      <c r="KGG242"/>
      <c r="KGH242"/>
      <c r="KGI242"/>
      <c r="KGJ242"/>
      <c r="KGK242"/>
      <c r="KGL242"/>
      <c r="KGM242"/>
      <c r="KGN242"/>
      <c r="KGO242"/>
      <c r="KGP242"/>
      <c r="KGQ242"/>
      <c r="KGR242"/>
      <c r="KGS242"/>
      <c r="KGT242"/>
      <c r="KGU242"/>
      <c r="KGV242"/>
      <c r="KGW242"/>
      <c r="KGX242"/>
      <c r="KGY242"/>
      <c r="KGZ242"/>
      <c r="KHA242"/>
      <c r="KHB242"/>
      <c r="KHC242"/>
      <c r="KHD242"/>
      <c r="KHE242"/>
      <c r="KHF242"/>
      <c r="KHG242"/>
      <c r="KHH242"/>
      <c r="KHI242"/>
      <c r="KHJ242"/>
      <c r="KHK242"/>
      <c r="KHL242"/>
      <c r="KHM242"/>
      <c r="KHN242"/>
      <c r="KHO242"/>
      <c r="KHP242"/>
      <c r="KHQ242"/>
      <c r="KHR242"/>
      <c r="KHS242"/>
      <c r="KHT242"/>
      <c r="KHU242"/>
      <c r="KHV242"/>
      <c r="KHW242"/>
      <c r="KHX242"/>
      <c r="KHY242"/>
      <c r="KHZ242"/>
      <c r="KIA242"/>
      <c r="KIB242"/>
      <c r="KIC242"/>
      <c r="KID242"/>
      <c r="KIE242"/>
      <c r="KIF242"/>
      <c r="KIG242"/>
      <c r="KIH242"/>
      <c r="KII242"/>
      <c r="KIJ242"/>
      <c r="KIK242"/>
      <c r="KIL242"/>
      <c r="KIM242"/>
      <c r="KIN242"/>
      <c r="KIO242"/>
      <c r="KIP242"/>
      <c r="KIQ242"/>
      <c r="KIR242"/>
      <c r="KIS242"/>
      <c r="KIT242"/>
      <c r="KIU242"/>
      <c r="KIV242"/>
      <c r="KIW242"/>
      <c r="KIX242"/>
      <c r="KIY242"/>
      <c r="KIZ242"/>
      <c r="KJA242"/>
      <c r="KJB242"/>
      <c r="KJC242"/>
      <c r="KJD242"/>
      <c r="KJE242"/>
      <c r="KJF242"/>
      <c r="KJG242"/>
      <c r="KJH242"/>
      <c r="KJI242"/>
      <c r="KJJ242"/>
      <c r="KJK242"/>
      <c r="KJL242"/>
      <c r="KJM242"/>
      <c r="KJN242"/>
      <c r="KJO242"/>
      <c r="KJP242"/>
      <c r="KJQ242"/>
      <c r="KJR242"/>
      <c r="KJS242"/>
      <c r="KJT242"/>
      <c r="KJU242"/>
      <c r="KJV242"/>
      <c r="KJW242"/>
      <c r="KJX242"/>
      <c r="KJY242"/>
      <c r="KJZ242"/>
      <c r="KKA242"/>
      <c r="KKB242"/>
      <c r="KKC242"/>
      <c r="KKD242"/>
      <c r="KKE242"/>
      <c r="KKF242"/>
      <c r="KKG242"/>
      <c r="KKH242"/>
      <c r="KKI242"/>
      <c r="KKJ242"/>
      <c r="KKK242"/>
      <c r="KKL242"/>
      <c r="KKM242"/>
      <c r="KKN242"/>
      <c r="KKO242"/>
      <c r="KKP242"/>
      <c r="KKQ242"/>
      <c r="KKR242"/>
      <c r="KKS242"/>
      <c r="KKT242"/>
      <c r="KKU242"/>
      <c r="KKV242"/>
      <c r="KKW242"/>
      <c r="KKX242"/>
      <c r="KKY242"/>
      <c r="KKZ242"/>
      <c r="KLA242"/>
      <c r="KLB242"/>
      <c r="KLC242"/>
      <c r="KLD242"/>
      <c r="KLE242"/>
      <c r="KLF242"/>
      <c r="KLG242"/>
      <c r="KLH242"/>
      <c r="KLI242"/>
      <c r="KLJ242"/>
      <c r="KLK242"/>
      <c r="KLL242"/>
      <c r="KLM242"/>
      <c r="KLN242"/>
      <c r="KLO242"/>
      <c r="KLP242"/>
      <c r="KLQ242"/>
      <c r="KLR242"/>
      <c r="KLS242"/>
      <c r="KLT242"/>
      <c r="KLU242"/>
      <c r="KLV242"/>
      <c r="KLW242"/>
      <c r="KLX242"/>
      <c r="KLY242"/>
      <c r="KLZ242"/>
      <c r="KMA242"/>
      <c r="KMB242"/>
      <c r="KMC242"/>
      <c r="KMD242"/>
      <c r="KME242"/>
      <c r="KMF242"/>
      <c r="KMG242"/>
      <c r="KMH242"/>
      <c r="KMI242"/>
      <c r="KMJ242"/>
      <c r="KMK242"/>
      <c r="KML242"/>
      <c r="KMM242"/>
      <c r="KMN242"/>
      <c r="KMO242"/>
      <c r="KMP242"/>
      <c r="KMQ242"/>
      <c r="KMR242"/>
      <c r="KMS242"/>
      <c r="KMT242"/>
      <c r="KMU242"/>
      <c r="KMV242"/>
      <c r="KMW242"/>
      <c r="KMX242"/>
      <c r="KMY242"/>
      <c r="KMZ242"/>
      <c r="KNA242"/>
      <c r="KNB242"/>
      <c r="KNC242"/>
      <c r="KND242"/>
      <c r="KNE242"/>
      <c r="KNF242"/>
      <c r="KNG242"/>
      <c r="KNH242"/>
      <c r="KNI242"/>
      <c r="KNJ242"/>
      <c r="KNK242"/>
      <c r="KNL242"/>
      <c r="KNM242"/>
      <c r="KNN242"/>
      <c r="KNO242"/>
      <c r="KNP242"/>
      <c r="KNQ242"/>
      <c r="KNR242"/>
      <c r="KNS242"/>
      <c r="KNT242"/>
      <c r="KNU242"/>
      <c r="KNV242"/>
      <c r="KNW242"/>
      <c r="KNX242"/>
      <c r="KNY242"/>
      <c r="KNZ242"/>
      <c r="KOA242"/>
      <c r="KOB242"/>
      <c r="KOC242"/>
      <c r="KOD242"/>
      <c r="KOE242"/>
      <c r="KOF242"/>
      <c r="KOG242"/>
      <c r="KOH242"/>
      <c r="KOI242"/>
      <c r="KOJ242"/>
      <c r="KOK242"/>
      <c r="KOL242"/>
      <c r="KOM242"/>
      <c r="KON242"/>
      <c r="KOO242"/>
      <c r="KOP242"/>
      <c r="KOQ242"/>
      <c r="KOR242"/>
      <c r="KOS242"/>
      <c r="KOT242"/>
      <c r="KOU242"/>
      <c r="KOV242"/>
      <c r="KOW242"/>
      <c r="KOX242"/>
      <c r="KOY242"/>
      <c r="KOZ242"/>
      <c r="KPA242"/>
      <c r="KPB242"/>
      <c r="KPC242"/>
      <c r="KPD242"/>
      <c r="KPE242"/>
      <c r="KPF242"/>
      <c r="KPG242"/>
      <c r="KPH242"/>
      <c r="KPI242"/>
      <c r="KPJ242"/>
      <c r="KPK242"/>
      <c r="KPL242"/>
      <c r="KPM242"/>
      <c r="KPN242"/>
      <c r="KPO242"/>
      <c r="KPP242"/>
      <c r="KPQ242"/>
      <c r="KPR242"/>
      <c r="KPS242"/>
      <c r="KPT242"/>
      <c r="KPU242"/>
      <c r="KPV242"/>
      <c r="KPW242"/>
      <c r="KPX242"/>
      <c r="KPY242"/>
      <c r="KPZ242"/>
      <c r="KQA242"/>
      <c r="KQB242"/>
      <c r="KQC242"/>
      <c r="KQD242"/>
      <c r="KQE242"/>
      <c r="KQF242"/>
      <c r="KQG242"/>
      <c r="KQH242"/>
      <c r="KQI242"/>
      <c r="KQJ242"/>
      <c r="KQK242"/>
      <c r="KQL242"/>
      <c r="KQM242"/>
      <c r="KQN242"/>
      <c r="KQO242"/>
      <c r="KQP242"/>
      <c r="KQQ242"/>
      <c r="KQR242"/>
      <c r="KQS242"/>
      <c r="KQT242"/>
      <c r="KQU242"/>
      <c r="KQV242"/>
      <c r="KQW242"/>
      <c r="KQX242"/>
      <c r="KQY242"/>
      <c r="KQZ242"/>
      <c r="KRA242"/>
      <c r="KRB242"/>
      <c r="KRC242"/>
      <c r="KRD242"/>
      <c r="KRE242"/>
      <c r="KRF242"/>
      <c r="KRG242"/>
      <c r="KRH242"/>
      <c r="KRI242"/>
      <c r="KRJ242"/>
      <c r="KRK242"/>
      <c r="KRL242"/>
      <c r="KRM242"/>
      <c r="KRN242"/>
      <c r="KRO242"/>
      <c r="KRP242"/>
      <c r="KRQ242"/>
      <c r="KRR242"/>
      <c r="KRS242"/>
      <c r="KRT242"/>
      <c r="KRU242"/>
      <c r="KRV242"/>
      <c r="KRW242"/>
      <c r="KRX242"/>
      <c r="KRY242"/>
      <c r="KRZ242"/>
      <c r="KSA242"/>
      <c r="KSB242"/>
      <c r="KSC242"/>
      <c r="KSD242"/>
      <c r="KSE242"/>
      <c r="KSF242"/>
      <c r="KSG242"/>
      <c r="KSH242"/>
      <c r="KSI242"/>
      <c r="KSJ242"/>
      <c r="KSK242"/>
      <c r="KSL242"/>
      <c r="KSM242"/>
      <c r="KSN242"/>
      <c r="KSO242"/>
      <c r="KSP242"/>
      <c r="KSQ242"/>
      <c r="KSR242"/>
      <c r="KSS242"/>
      <c r="KST242"/>
      <c r="KSU242"/>
      <c r="KSV242"/>
      <c r="KSW242"/>
      <c r="KSX242"/>
      <c r="KSY242"/>
      <c r="KSZ242"/>
      <c r="KTA242"/>
      <c r="KTB242"/>
      <c r="KTC242"/>
      <c r="KTD242"/>
      <c r="KTE242"/>
      <c r="KTF242"/>
      <c r="KTG242"/>
      <c r="KTH242"/>
      <c r="KTI242"/>
      <c r="KTJ242"/>
      <c r="KTK242"/>
      <c r="KTL242"/>
      <c r="KTM242"/>
      <c r="KTN242"/>
      <c r="KTO242"/>
      <c r="KTP242"/>
      <c r="KTQ242"/>
      <c r="KTR242"/>
      <c r="KTS242"/>
      <c r="KTT242"/>
      <c r="KTU242"/>
      <c r="KTV242"/>
      <c r="KTW242"/>
      <c r="KTX242"/>
      <c r="KTY242"/>
      <c r="KTZ242"/>
      <c r="KUA242"/>
      <c r="KUB242"/>
      <c r="KUC242"/>
      <c r="KUD242"/>
      <c r="KUE242"/>
      <c r="KUF242"/>
      <c r="KUG242"/>
      <c r="KUH242"/>
      <c r="KUI242"/>
      <c r="KUJ242"/>
      <c r="KUK242"/>
      <c r="KUL242"/>
      <c r="KUM242"/>
      <c r="KUN242"/>
      <c r="KUO242"/>
      <c r="KUP242"/>
      <c r="KUQ242"/>
      <c r="KUR242"/>
      <c r="KUS242"/>
      <c r="KUT242"/>
      <c r="KUU242"/>
      <c r="KUV242"/>
      <c r="KUW242"/>
      <c r="KUX242"/>
      <c r="KUY242"/>
      <c r="KUZ242"/>
      <c r="KVA242"/>
      <c r="KVB242"/>
      <c r="KVC242"/>
      <c r="KVD242"/>
      <c r="KVE242"/>
      <c r="KVF242"/>
      <c r="KVG242"/>
      <c r="KVH242"/>
      <c r="KVI242"/>
      <c r="KVJ242"/>
      <c r="KVK242"/>
      <c r="KVL242"/>
      <c r="KVM242"/>
      <c r="KVN242"/>
      <c r="KVO242"/>
      <c r="KVP242"/>
      <c r="KVQ242"/>
      <c r="KVR242"/>
      <c r="KVS242"/>
      <c r="KVT242"/>
      <c r="KVU242"/>
      <c r="KVV242"/>
      <c r="KVW242"/>
      <c r="KVX242"/>
      <c r="KVY242"/>
      <c r="KVZ242"/>
      <c r="KWA242"/>
      <c r="KWB242"/>
      <c r="KWC242"/>
      <c r="KWD242"/>
      <c r="KWE242"/>
      <c r="KWF242"/>
      <c r="KWG242"/>
      <c r="KWH242"/>
      <c r="KWI242"/>
      <c r="KWJ242"/>
      <c r="KWK242"/>
      <c r="KWL242"/>
      <c r="KWM242"/>
      <c r="KWN242"/>
      <c r="KWO242"/>
      <c r="KWP242"/>
      <c r="KWQ242"/>
      <c r="KWR242"/>
      <c r="KWS242"/>
      <c r="KWT242"/>
      <c r="KWU242"/>
      <c r="KWV242"/>
      <c r="KWW242"/>
      <c r="KWX242"/>
      <c r="KWY242"/>
      <c r="KWZ242"/>
      <c r="KXA242"/>
      <c r="KXB242"/>
      <c r="KXC242"/>
      <c r="KXD242"/>
      <c r="KXE242"/>
      <c r="KXF242"/>
      <c r="KXG242"/>
      <c r="KXH242"/>
      <c r="KXI242"/>
      <c r="KXJ242"/>
      <c r="KXK242"/>
      <c r="KXL242"/>
      <c r="KXM242"/>
      <c r="KXN242"/>
      <c r="KXO242"/>
      <c r="KXP242"/>
      <c r="KXQ242"/>
      <c r="KXR242"/>
      <c r="KXS242"/>
      <c r="KXT242"/>
      <c r="KXU242"/>
      <c r="KXV242"/>
      <c r="KXW242"/>
      <c r="KXX242"/>
      <c r="KXY242"/>
      <c r="KXZ242"/>
      <c r="KYA242"/>
      <c r="KYB242"/>
      <c r="KYC242"/>
      <c r="KYD242"/>
      <c r="KYE242"/>
      <c r="KYF242"/>
      <c r="KYG242"/>
      <c r="KYH242"/>
      <c r="KYI242"/>
      <c r="KYJ242"/>
      <c r="KYK242"/>
      <c r="KYL242"/>
      <c r="KYM242"/>
      <c r="KYN242"/>
      <c r="KYO242"/>
      <c r="KYP242"/>
      <c r="KYQ242"/>
      <c r="KYR242"/>
      <c r="KYS242"/>
      <c r="KYT242"/>
      <c r="KYU242"/>
      <c r="KYV242"/>
      <c r="KYW242"/>
      <c r="KYX242"/>
      <c r="KYY242"/>
      <c r="KYZ242"/>
      <c r="KZA242"/>
      <c r="KZB242"/>
      <c r="KZC242"/>
      <c r="KZD242"/>
      <c r="KZE242"/>
      <c r="KZF242"/>
      <c r="KZG242"/>
      <c r="KZH242"/>
      <c r="KZI242"/>
      <c r="KZJ242"/>
      <c r="KZK242"/>
      <c r="KZL242"/>
      <c r="KZM242"/>
      <c r="KZN242"/>
      <c r="KZO242"/>
      <c r="KZP242"/>
      <c r="KZQ242"/>
      <c r="KZR242"/>
      <c r="KZS242"/>
      <c r="KZT242"/>
      <c r="KZU242"/>
      <c r="KZV242"/>
      <c r="KZW242"/>
      <c r="KZX242"/>
      <c r="KZY242"/>
      <c r="KZZ242"/>
      <c r="LAA242"/>
      <c r="LAB242"/>
      <c r="LAC242"/>
      <c r="LAD242"/>
      <c r="LAE242"/>
      <c r="LAF242"/>
      <c r="LAG242"/>
      <c r="LAH242"/>
      <c r="LAI242"/>
      <c r="LAJ242"/>
      <c r="LAK242"/>
      <c r="LAL242"/>
      <c r="LAM242"/>
      <c r="LAN242"/>
      <c r="LAO242"/>
      <c r="LAP242"/>
      <c r="LAQ242"/>
      <c r="LAR242"/>
      <c r="LAS242"/>
      <c r="LAT242"/>
      <c r="LAU242"/>
      <c r="LAV242"/>
      <c r="LAW242"/>
      <c r="LAX242"/>
      <c r="LAY242"/>
      <c r="LAZ242"/>
      <c r="LBA242"/>
      <c r="LBB242"/>
      <c r="LBC242"/>
      <c r="LBD242"/>
      <c r="LBE242"/>
      <c r="LBF242"/>
      <c r="LBG242"/>
      <c r="LBH242"/>
      <c r="LBI242"/>
      <c r="LBJ242"/>
      <c r="LBK242"/>
      <c r="LBL242"/>
      <c r="LBM242"/>
      <c r="LBN242"/>
      <c r="LBO242"/>
      <c r="LBP242"/>
      <c r="LBQ242"/>
      <c r="LBR242"/>
      <c r="LBS242"/>
      <c r="LBT242"/>
      <c r="LBU242"/>
      <c r="LBV242"/>
      <c r="LBW242"/>
      <c r="LBX242"/>
      <c r="LBY242"/>
      <c r="LBZ242"/>
      <c r="LCA242"/>
      <c r="LCB242"/>
      <c r="LCC242"/>
      <c r="LCD242"/>
      <c r="LCE242"/>
      <c r="LCF242"/>
      <c r="LCG242"/>
      <c r="LCH242"/>
      <c r="LCI242"/>
      <c r="LCJ242"/>
      <c r="LCK242"/>
      <c r="LCL242"/>
      <c r="LCM242"/>
      <c r="LCN242"/>
      <c r="LCO242"/>
      <c r="LCP242"/>
      <c r="LCQ242"/>
      <c r="LCR242"/>
      <c r="LCS242"/>
      <c r="LCT242"/>
      <c r="LCU242"/>
      <c r="LCV242"/>
      <c r="LCW242"/>
      <c r="LCX242"/>
      <c r="LCY242"/>
      <c r="LCZ242"/>
      <c r="LDA242"/>
      <c r="LDB242"/>
      <c r="LDC242"/>
      <c r="LDD242"/>
      <c r="LDE242"/>
      <c r="LDF242"/>
      <c r="LDG242"/>
      <c r="LDH242"/>
      <c r="LDI242"/>
      <c r="LDJ242"/>
      <c r="LDK242"/>
      <c r="LDL242"/>
      <c r="LDM242"/>
      <c r="LDN242"/>
      <c r="LDO242"/>
      <c r="LDP242"/>
      <c r="LDQ242"/>
      <c r="LDR242"/>
      <c r="LDS242"/>
      <c r="LDT242"/>
      <c r="LDU242"/>
      <c r="LDV242"/>
      <c r="LDW242"/>
      <c r="LDX242"/>
      <c r="LDY242"/>
      <c r="LDZ242"/>
      <c r="LEA242"/>
      <c r="LEB242"/>
      <c r="LEC242"/>
      <c r="LED242"/>
      <c r="LEE242"/>
      <c r="LEF242"/>
      <c r="LEG242"/>
      <c r="LEH242"/>
      <c r="LEI242"/>
      <c r="LEJ242"/>
      <c r="LEK242"/>
      <c r="LEL242"/>
      <c r="LEM242"/>
      <c r="LEN242"/>
      <c r="LEO242"/>
      <c r="LEP242"/>
      <c r="LEQ242"/>
      <c r="LER242"/>
      <c r="LES242"/>
      <c r="LET242"/>
      <c r="LEU242"/>
      <c r="LEV242"/>
      <c r="LEW242"/>
      <c r="LEX242"/>
      <c r="LEY242"/>
      <c r="LEZ242"/>
      <c r="LFA242"/>
      <c r="LFB242"/>
      <c r="LFC242"/>
      <c r="LFD242"/>
      <c r="LFE242"/>
      <c r="LFF242"/>
      <c r="LFG242"/>
      <c r="LFH242"/>
      <c r="LFI242"/>
      <c r="LFJ242"/>
      <c r="LFK242"/>
      <c r="LFL242"/>
      <c r="LFM242"/>
      <c r="LFN242"/>
      <c r="LFO242"/>
      <c r="LFP242"/>
      <c r="LFQ242"/>
      <c r="LFR242"/>
      <c r="LFS242"/>
      <c r="LFT242"/>
      <c r="LFU242"/>
      <c r="LFV242"/>
      <c r="LFW242"/>
      <c r="LFX242"/>
      <c r="LFY242"/>
      <c r="LFZ242"/>
      <c r="LGA242"/>
      <c r="LGB242"/>
      <c r="LGC242"/>
      <c r="LGD242"/>
      <c r="LGE242"/>
      <c r="LGF242"/>
      <c r="LGG242"/>
      <c r="LGH242"/>
      <c r="LGI242"/>
      <c r="LGJ242"/>
      <c r="LGK242"/>
      <c r="LGL242"/>
      <c r="LGM242"/>
      <c r="LGN242"/>
      <c r="LGO242"/>
      <c r="LGP242"/>
      <c r="LGQ242"/>
      <c r="LGR242"/>
      <c r="LGS242"/>
      <c r="LGT242"/>
      <c r="LGU242"/>
      <c r="LGV242"/>
      <c r="LGW242"/>
      <c r="LGX242"/>
      <c r="LGY242"/>
      <c r="LGZ242"/>
      <c r="LHA242"/>
      <c r="LHB242"/>
      <c r="LHC242"/>
      <c r="LHD242"/>
      <c r="LHE242"/>
      <c r="LHF242"/>
      <c r="LHG242"/>
      <c r="LHH242"/>
      <c r="LHI242"/>
      <c r="LHJ242"/>
      <c r="LHK242"/>
      <c r="LHL242"/>
      <c r="LHM242"/>
      <c r="LHN242"/>
      <c r="LHO242"/>
      <c r="LHP242"/>
      <c r="LHQ242"/>
      <c r="LHR242"/>
      <c r="LHS242"/>
      <c r="LHT242"/>
      <c r="LHU242"/>
      <c r="LHV242"/>
      <c r="LHW242"/>
      <c r="LHX242"/>
      <c r="LHY242"/>
      <c r="LHZ242"/>
      <c r="LIA242"/>
      <c r="LIB242"/>
      <c r="LIC242"/>
      <c r="LID242"/>
      <c r="LIE242"/>
      <c r="LIF242"/>
      <c r="LIG242"/>
      <c r="LIH242"/>
      <c r="LII242"/>
      <c r="LIJ242"/>
      <c r="LIK242"/>
      <c r="LIL242"/>
      <c r="LIM242"/>
      <c r="LIN242"/>
      <c r="LIO242"/>
      <c r="LIP242"/>
      <c r="LIQ242"/>
      <c r="LIR242"/>
      <c r="LIS242"/>
      <c r="LIT242"/>
      <c r="LIU242"/>
      <c r="LIV242"/>
      <c r="LIW242"/>
      <c r="LIX242"/>
      <c r="LIY242"/>
      <c r="LIZ242"/>
      <c r="LJA242"/>
      <c r="LJB242"/>
      <c r="LJC242"/>
      <c r="LJD242"/>
      <c r="LJE242"/>
      <c r="LJF242"/>
      <c r="LJG242"/>
      <c r="LJH242"/>
      <c r="LJI242"/>
      <c r="LJJ242"/>
      <c r="LJK242"/>
      <c r="LJL242"/>
      <c r="LJM242"/>
      <c r="LJN242"/>
      <c r="LJO242"/>
      <c r="LJP242"/>
      <c r="LJQ242"/>
      <c r="LJR242"/>
      <c r="LJS242"/>
      <c r="LJT242"/>
      <c r="LJU242"/>
      <c r="LJV242"/>
      <c r="LJW242"/>
      <c r="LJX242"/>
      <c r="LJY242"/>
      <c r="LJZ242"/>
      <c r="LKA242"/>
      <c r="LKB242"/>
      <c r="LKC242"/>
      <c r="LKD242"/>
      <c r="LKE242"/>
      <c r="LKF242"/>
      <c r="LKG242"/>
      <c r="LKH242"/>
      <c r="LKI242"/>
      <c r="LKJ242"/>
      <c r="LKK242"/>
      <c r="LKL242"/>
      <c r="LKM242"/>
      <c r="LKN242"/>
      <c r="LKO242"/>
      <c r="LKP242"/>
      <c r="LKQ242"/>
      <c r="LKR242"/>
      <c r="LKS242"/>
      <c r="LKT242"/>
      <c r="LKU242"/>
      <c r="LKV242"/>
      <c r="LKW242"/>
      <c r="LKX242"/>
      <c r="LKY242"/>
      <c r="LKZ242"/>
      <c r="LLA242"/>
      <c r="LLB242"/>
      <c r="LLC242"/>
      <c r="LLD242"/>
      <c r="LLE242"/>
      <c r="LLF242"/>
      <c r="LLG242"/>
      <c r="LLH242"/>
      <c r="LLI242"/>
      <c r="LLJ242"/>
      <c r="LLK242"/>
      <c r="LLL242"/>
      <c r="LLM242"/>
      <c r="LLN242"/>
      <c r="LLO242"/>
      <c r="LLP242"/>
      <c r="LLQ242"/>
      <c r="LLR242"/>
      <c r="LLS242"/>
      <c r="LLT242"/>
      <c r="LLU242"/>
      <c r="LLV242"/>
      <c r="LLW242"/>
      <c r="LLX242"/>
      <c r="LLY242"/>
      <c r="LLZ242"/>
      <c r="LMA242"/>
      <c r="LMB242"/>
      <c r="LMC242"/>
      <c r="LMD242"/>
      <c r="LME242"/>
      <c r="LMF242"/>
      <c r="LMG242"/>
      <c r="LMH242"/>
      <c r="LMI242"/>
      <c r="LMJ242"/>
      <c r="LMK242"/>
      <c r="LML242"/>
      <c r="LMM242"/>
      <c r="LMN242"/>
      <c r="LMO242"/>
      <c r="LMP242"/>
      <c r="LMQ242"/>
      <c r="LMR242"/>
      <c r="LMS242"/>
      <c r="LMT242"/>
      <c r="LMU242"/>
      <c r="LMV242"/>
      <c r="LMW242"/>
      <c r="LMX242"/>
      <c r="LMY242"/>
      <c r="LMZ242"/>
      <c r="LNA242"/>
      <c r="LNB242"/>
      <c r="LNC242"/>
      <c r="LND242"/>
      <c r="LNE242"/>
      <c r="LNF242"/>
      <c r="LNG242"/>
      <c r="LNH242"/>
      <c r="LNI242"/>
      <c r="LNJ242"/>
      <c r="LNK242"/>
      <c r="LNL242"/>
      <c r="LNM242"/>
      <c r="LNN242"/>
      <c r="LNO242"/>
      <c r="LNP242"/>
      <c r="LNQ242"/>
      <c r="LNR242"/>
      <c r="LNS242"/>
      <c r="LNT242"/>
      <c r="LNU242"/>
      <c r="LNV242"/>
      <c r="LNW242"/>
      <c r="LNX242"/>
      <c r="LNY242"/>
      <c r="LNZ242"/>
      <c r="LOA242"/>
      <c r="LOB242"/>
      <c r="LOC242"/>
      <c r="LOD242"/>
      <c r="LOE242"/>
      <c r="LOF242"/>
      <c r="LOG242"/>
      <c r="LOH242"/>
      <c r="LOI242"/>
      <c r="LOJ242"/>
      <c r="LOK242"/>
      <c r="LOL242"/>
      <c r="LOM242"/>
      <c r="LON242"/>
      <c r="LOO242"/>
      <c r="LOP242"/>
      <c r="LOQ242"/>
      <c r="LOR242"/>
      <c r="LOS242"/>
      <c r="LOT242"/>
      <c r="LOU242"/>
      <c r="LOV242"/>
      <c r="LOW242"/>
      <c r="LOX242"/>
      <c r="LOY242"/>
      <c r="LOZ242"/>
      <c r="LPA242"/>
      <c r="LPB242"/>
      <c r="LPC242"/>
      <c r="LPD242"/>
      <c r="LPE242"/>
      <c r="LPF242"/>
      <c r="LPG242"/>
      <c r="LPH242"/>
      <c r="LPI242"/>
      <c r="LPJ242"/>
      <c r="LPK242"/>
      <c r="LPL242"/>
      <c r="LPM242"/>
      <c r="LPN242"/>
      <c r="LPO242"/>
      <c r="LPP242"/>
      <c r="LPQ242"/>
      <c r="LPR242"/>
      <c r="LPS242"/>
      <c r="LPT242"/>
      <c r="LPU242"/>
      <c r="LPV242"/>
      <c r="LPW242"/>
      <c r="LPX242"/>
      <c r="LPY242"/>
      <c r="LPZ242"/>
      <c r="LQA242"/>
      <c r="LQB242"/>
      <c r="LQC242"/>
      <c r="LQD242"/>
      <c r="LQE242"/>
      <c r="LQF242"/>
      <c r="LQG242"/>
      <c r="LQH242"/>
      <c r="LQI242"/>
      <c r="LQJ242"/>
      <c r="LQK242"/>
      <c r="LQL242"/>
      <c r="LQM242"/>
      <c r="LQN242"/>
      <c r="LQO242"/>
      <c r="LQP242"/>
      <c r="LQQ242"/>
      <c r="LQR242"/>
      <c r="LQS242"/>
      <c r="LQT242"/>
      <c r="LQU242"/>
      <c r="LQV242"/>
      <c r="LQW242"/>
      <c r="LQX242"/>
      <c r="LQY242"/>
      <c r="LQZ242"/>
      <c r="LRA242"/>
      <c r="LRB242"/>
      <c r="LRC242"/>
      <c r="LRD242"/>
      <c r="LRE242"/>
      <c r="LRF242"/>
      <c r="LRG242"/>
      <c r="LRH242"/>
      <c r="LRI242"/>
      <c r="LRJ242"/>
      <c r="LRK242"/>
      <c r="LRL242"/>
      <c r="LRM242"/>
      <c r="LRN242"/>
      <c r="LRO242"/>
      <c r="LRP242"/>
      <c r="LRQ242"/>
      <c r="LRR242"/>
      <c r="LRS242"/>
      <c r="LRT242"/>
      <c r="LRU242"/>
      <c r="LRV242"/>
      <c r="LRW242"/>
      <c r="LRX242"/>
      <c r="LRY242"/>
      <c r="LRZ242"/>
      <c r="LSA242"/>
      <c r="LSB242"/>
      <c r="LSC242"/>
      <c r="LSD242"/>
      <c r="LSE242"/>
      <c r="LSF242"/>
      <c r="LSG242"/>
      <c r="LSH242"/>
      <c r="LSI242"/>
      <c r="LSJ242"/>
      <c r="LSK242"/>
      <c r="LSL242"/>
      <c r="LSM242"/>
      <c r="LSN242"/>
      <c r="LSO242"/>
      <c r="LSP242"/>
      <c r="LSQ242"/>
      <c r="LSR242"/>
      <c r="LSS242"/>
      <c r="LST242"/>
      <c r="LSU242"/>
      <c r="LSV242"/>
      <c r="LSW242"/>
      <c r="LSX242"/>
      <c r="LSY242"/>
      <c r="LSZ242"/>
      <c r="LTA242"/>
      <c r="LTB242"/>
      <c r="LTC242"/>
      <c r="LTD242"/>
      <c r="LTE242"/>
      <c r="LTF242"/>
      <c r="LTG242"/>
      <c r="LTH242"/>
      <c r="LTI242"/>
      <c r="LTJ242"/>
      <c r="LTK242"/>
      <c r="LTL242"/>
      <c r="LTM242"/>
      <c r="LTN242"/>
      <c r="LTO242"/>
      <c r="LTP242"/>
      <c r="LTQ242"/>
      <c r="LTR242"/>
      <c r="LTS242"/>
      <c r="LTT242"/>
      <c r="LTU242"/>
      <c r="LTV242"/>
      <c r="LTW242"/>
      <c r="LTX242"/>
      <c r="LTY242"/>
      <c r="LTZ242"/>
      <c r="LUA242"/>
      <c r="LUB242"/>
      <c r="LUC242"/>
      <c r="LUD242"/>
      <c r="LUE242"/>
      <c r="LUF242"/>
      <c r="LUG242"/>
      <c r="LUH242"/>
      <c r="LUI242"/>
      <c r="LUJ242"/>
      <c r="LUK242"/>
      <c r="LUL242"/>
      <c r="LUM242"/>
      <c r="LUN242"/>
      <c r="LUO242"/>
      <c r="LUP242"/>
      <c r="LUQ242"/>
      <c r="LUR242"/>
      <c r="LUS242"/>
      <c r="LUT242"/>
      <c r="LUU242"/>
      <c r="LUV242"/>
      <c r="LUW242"/>
      <c r="LUX242"/>
      <c r="LUY242"/>
      <c r="LUZ242"/>
      <c r="LVA242"/>
      <c r="LVB242"/>
      <c r="LVC242"/>
      <c r="LVD242"/>
      <c r="LVE242"/>
      <c r="LVF242"/>
      <c r="LVG242"/>
      <c r="LVH242"/>
      <c r="LVI242"/>
      <c r="LVJ242"/>
      <c r="LVK242"/>
      <c r="LVL242"/>
      <c r="LVM242"/>
      <c r="LVN242"/>
      <c r="LVO242"/>
      <c r="LVP242"/>
      <c r="LVQ242"/>
      <c r="LVR242"/>
      <c r="LVS242"/>
      <c r="LVT242"/>
      <c r="LVU242"/>
      <c r="LVV242"/>
      <c r="LVW242"/>
      <c r="LVX242"/>
      <c r="LVY242"/>
      <c r="LVZ242"/>
      <c r="LWA242"/>
      <c r="LWB242"/>
      <c r="LWC242"/>
      <c r="LWD242"/>
      <c r="LWE242"/>
      <c r="LWF242"/>
      <c r="LWG242"/>
      <c r="LWH242"/>
      <c r="LWI242"/>
      <c r="LWJ242"/>
      <c r="LWK242"/>
      <c r="LWL242"/>
      <c r="LWM242"/>
      <c r="LWN242"/>
      <c r="LWO242"/>
      <c r="LWP242"/>
      <c r="LWQ242"/>
      <c r="LWR242"/>
      <c r="LWS242"/>
      <c r="LWT242"/>
      <c r="LWU242"/>
      <c r="LWV242"/>
      <c r="LWW242"/>
      <c r="LWX242"/>
      <c r="LWY242"/>
      <c r="LWZ242"/>
      <c r="LXA242"/>
      <c r="LXB242"/>
      <c r="LXC242"/>
      <c r="LXD242"/>
      <c r="LXE242"/>
      <c r="LXF242"/>
      <c r="LXG242"/>
      <c r="LXH242"/>
      <c r="LXI242"/>
      <c r="LXJ242"/>
      <c r="LXK242"/>
      <c r="LXL242"/>
      <c r="LXM242"/>
      <c r="LXN242"/>
      <c r="LXO242"/>
      <c r="LXP242"/>
      <c r="LXQ242"/>
      <c r="LXR242"/>
      <c r="LXS242"/>
      <c r="LXT242"/>
      <c r="LXU242"/>
      <c r="LXV242"/>
      <c r="LXW242"/>
      <c r="LXX242"/>
      <c r="LXY242"/>
      <c r="LXZ242"/>
      <c r="LYA242"/>
      <c r="LYB242"/>
      <c r="LYC242"/>
      <c r="LYD242"/>
      <c r="LYE242"/>
      <c r="LYF242"/>
      <c r="LYG242"/>
      <c r="LYH242"/>
      <c r="LYI242"/>
      <c r="LYJ242"/>
      <c r="LYK242"/>
      <c r="LYL242"/>
      <c r="LYM242"/>
      <c r="LYN242"/>
      <c r="LYO242"/>
      <c r="LYP242"/>
      <c r="LYQ242"/>
      <c r="LYR242"/>
      <c r="LYS242"/>
      <c r="LYT242"/>
      <c r="LYU242"/>
      <c r="LYV242"/>
      <c r="LYW242"/>
      <c r="LYX242"/>
      <c r="LYY242"/>
      <c r="LYZ242"/>
      <c r="LZA242"/>
      <c r="LZB242"/>
      <c r="LZC242"/>
      <c r="LZD242"/>
      <c r="LZE242"/>
      <c r="LZF242"/>
      <c r="LZG242"/>
      <c r="LZH242"/>
      <c r="LZI242"/>
      <c r="LZJ242"/>
      <c r="LZK242"/>
      <c r="LZL242"/>
      <c r="LZM242"/>
      <c r="LZN242"/>
      <c r="LZO242"/>
      <c r="LZP242"/>
      <c r="LZQ242"/>
      <c r="LZR242"/>
      <c r="LZS242"/>
      <c r="LZT242"/>
      <c r="LZU242"/>
      <c r="LZV242"/>
      <c r="LZW242"/>
      <c r="LZX242"/>
      <c r="LZY242"/>
      <c r="LZZ242"/>
      <c r="MAA242"/>
      <c r="MAB242"/>
      <c r="MAC242"/>
      <c r="MAD242"/>
      <c r="MAE242"/>
      <c r="MAF242"/>
      <c r="MAG242"/>
      <c r="MAH242"/>
      <c r="MAI242"/>
      <c r="MAJ242"/>
      <c r="MAK242"/>
      <c r="MAL242"/>
      <c r="MAM242"/>
      <c r="MAN242"/>
      <c r="MAO242"/>
      <c r="MAP242"/>
      <c r="MAQ242"/>
      <c r="MAR242"/>
      <c r="MAS242"/>
      <c r="MAT242"/>
      <c r="MAU242"/>
      <c r="MAV242"/>
      <c r="MAW242"/>
      <c r="MAX242"/>
      <c r="MAY242"/>
      <c r="MAZ242"/>
      <c r="MBA242"/>
      <c r="MBB242"/>
      <c r="MBC242"/>
      <c r="MBD242"/>
      <c r="MBE242"/>
      <c r="MBF242"/>
      <c r="MBG242"/>
      <c r="MBH242"/>
      <c r="MBI242"/>
      <c r="MBJ242"/>
      <c r="MBK242"/>
      <c r="MBL242"/>
      <c r="MBM242"/>
      <c r="MBN242"/>
      <c r="MBO242"/>
      <c r="MBP242"/>
      <c r="MBQ242"/>
      <c r="MBR242"/>
      <c r="MBS242"/>
      <c r="MBT242"/>
      <c r="MBU242"/>
      <c r="MBV242"/>
      <c r="MBW242"/>
      <c r="MBX242"/>
      <c r="MBY242"/>
      <c r="MBZ242"/>
      <c r="MCA242"/>
      <c r="MCB242"/>
      <c r="MCC242"/>
      <c r="MCD242"/>
      <c r="MCE242"/>
      <c r="MCF242"/>
      <c r="MCG242"/>
      <c r="MCH242"/>
      <c r="MCI242"/>
      <c r="MCJ242"/>
      <c r="MCK242"/>
      <c r="MCL242"/>
      <c r="MCM242"/>
      <c r="MCN242"/>
      <c r="MCO242"/>
      <c r="MCP242"/>
      <c r="MCQ242"/>
      <c r="MCR242"/>
      <c r="MCS242"/>
      <c r="MCT242"/>
      <c r="MCU242"/>
      <c r="MCV242"/>
      <c r="MCW242"/>
      <c r="MCX242"/>
      <c r="MCY242"/>
      <c r="MCZ242"/>
      <c r="MDA242"/>
      <c r="MDB242"/>
      <c r="MDC242"/>
      <c r="MDD242"/>
      <c r="MDE242"/>
      <c r="MDF242"/>
      <c r="MDG242"/>
      <c r="MDH242"/>
      <c r="MDI242"/>
      <c r="MDJ242"/>
      <c r="MDK242"/>
      <c r="MDL242"/>
      <c r="MDM242"/>
      <c r="MDN242"/>
      <c r="MDO242"/>
      <c r="MDP242"/>
      <c r="MDQ242"/>
      <c r="MDR242"/>
      <c r="MDS242"/>
      <c r="MDT242"/>
      <c r="MDU242"/>
      <c r="MDV242"/>
      <c r="MDW242"/>
      <c r="MDX242"/>
      <c r="MDY242"/>
      <c r="MDZ242"/>
      <c r="MEA242"/>
      <c r="MEB242"/>
      <c r="MEC242"/>
      <c r="MED242"/>
      <c r="MEE242"/>
      <c r="MEF242"/>
      <c r="MEG242"/>
      <c r="MEH242"/>
      <c r="MEI242"/>
      <c r="MEJ242"/>
      <c r="MEK242"/>
      <c r="MEL242"/>
      <c r="MEM242"/>
      <c r="MEN242"/>
      <c r="MEO242"/>
      <c r="MEP242"/>
      <c r="MEQ242"/>
      <c r="MER242"/>
      <c r="MES242"/>
      <c r="MET242"/>
      <c r="MEU242"/>
      <c r="MEV242"/>
      <c r="MEW242"/>
      <c r="MEX242"/>
      <c r="MEY242"/>
      <c r="MEZ242"/>
      <c r="MFA242"/>
      <c r="MFB242"/>
      <c r="MFC242"/>
      <c r="MFD242"/>
      <c r="MFE242"/>
      <c r="MFF242"/>
      <c r="MFG242"/>
      <c r="MFH242"/>
      <c r="MFI242"/>
      <c r="MFJ242"/>
      <c r="MFK242"/>
      <c r="MFL242"/>
      <c r="MFM242"/>
      <c r="MFN242"/>
      <c r="MFO242"/>
      <c r="MFP242"/>
      <c r="MFQ242"/>
      <c r="MFR242"/>
      <c r="MFS242"/>
      <c r="MFT242"/>
      <c r="MFU242"/>
      <c r="MFV242"/>
      <c r="MFW242"/>
      <c r="MFX242"/>
      <c r="MFY242"/>
      <c r="MFZ242"/>
      <c r="MGA242"/>
      <c r="MGB242"/>
      <c r="MGC242"/>
      <c r="MGD242"/>
      <c r="MGE242"/>
      <c r="MGF242"/>
      <c r="MGG242"/>
      <c r="MGH242"/>
      <c r="MGI242"/>
      <c r="MGJ242"/>
      <c r="MGK242"/>
      <c r="MGL242"/>
      <c r="MGM242"/>
      <c r="MGN242"/>
      <c r="MGO242"/>
      <c r="MGP242"/>
      <c r="MGQ242"/>
      <c r="MGR242"/>
      <c r="MGS242"/>
      <c r="MGT242"/>
      <c r="MGU242"/>
      <c r="MGV242"/>
      <c r="MGW242"/>
      <c r="MGX242"/>
      <c r="MGY242"/>
      <c r="MGZ242"/>
      <c r="MHA242"/>
      <c r="MHB242"/>
      <c r="MHC242"/>
      <c r="MHD242"/>
      <c r="MHE242"/>
      <c r="MHF242"/>
      <c r="MHG242"/>
      <c r="MHH242"/>
      <c r="MHI242"/>
      <c r="MHJ242"/>
      <c r="MHK242"/>
      <c r="MHL242"/>
      <c r="MHM242"/>
      <c r="MHN242"/>
      <c r="MHO242"/>
      <c r="MHP242"/>
      <c r="MHQ242"/>
      <c r="MHR242"/>
      <c r="MHS242"/>
      <c r="MHT242"/>
      <c r="MHU242"/>
      <c r="MHV242"/>
      <c r="MHW242"/>
      <c r="MHX242"/>
      <c r="MHY242"/>
      <c r="MHZ242"/>
      <c r="MIA242"/>
      <c r="MIB242"/>
      <c r="MIC242"/>
      <c r="MID242"/>
      <c r="MIE242"/>
      <c r="MIF242"/>
      <c r="MIG242"/>
      <c r="MIH242"/>
      <c r="MII242"/>
      <c r="MIJ242"/>
      <c r="MIK242"/>
      <c r="MIL242"/>
      <c r="MIM242"/>
      <c r="MIN242"/>
      <c r="MIO242"/>
      <c r="MIP242"/>
      <c r="MIQ242"/>
      <c r="MIR242"/>
      <c r="MIS242"/>
      <c r="MIT242"/>
      <c r="MIU242"/>
      <c r="MIV242"/>
      <c r="MIW242"/>
      <c r="MIX242"/>
      <c r="MIY242"/>
      <c r="MIZ242"/>
      <c r="MJA242"/>
      <c r="MJB242"/>
      <c r="MJC242"/>
      <c r="MJD242"/>
      <c r="MJE242"/>
      <c r="MJF242"/>
      <c r="MJG242"/>
      <c r="MJH242"/>
      <c r="MJI242"/>
      <c r="MJJ242"/>
      <c r="MJK242"/>
      <c r="MJL242"/>
      <c r="MJM242"/>
      <c r="MJN242"/>
      <c r="MJO242"/>
      <c r="MJP242"/>
      <c r="MJQ242"/>
      <c r="MJR242"/>
      <c r="MJS242"/>
      <c r="MJT242"/>
      <c r="MJU242"/>
      <c r="MJV242"/>
      <c r="MJW242"/>
      <c r="MJX242"/>
      <c r="MJY242"/>
      <c r="MJZ242"/>
      <c r="MKA242"/>
      <c r="MKB242"/>
      <c r="MKC242"/>
      <c r="MKD242"/>
      <c r="MKE242"/>
      <c r="MKF242"/>
      <c r="MKG242"/>
      <c r="MKH242"/>
      <c r="MKI242"/>
      <c r="MKJ242"/>
      <c r="MKK242"/>
      <c r="MKL242"/>
      <c r="MKM242"/>
      <c r="MKN242"/>
      <c r="MKO242"/>
      <c r="MKP242"/>
      <c r="MKQ242"/>
      <c r="MKR242"/>
      <c r="MKS242"/>
      <c r="MKT242"/>
      <c r="MKU242"/>
      <c r="MKV242"/>
      <c r="MKW242"/>
      <c r="MKX242"/>
      <c r="MKY242"/>
      <c r="MKZ242"/>
      <c r="MLA242"/>
      <c r="MLB242"/>
      <c r="MLC242"/>
      <c r="MLD242"/>
      <c r="MLE242"/>
      <c r="MLF242"/>
      <c r="MLG242"/>
      <c r="MLH242"/>
      <c r="MLI242"/>
      <c r="MLJ242"/>
      <c r="MLK242"/>
      <c r="MLL242"/>
      <c r="MLM242"/>
      <c r="MLN242"/>
      <c r="MLO242"/>
      <c r="MLP242"/>
      <c r="MLQ242"/>
      <c r="MLR242"/>
      <c r="MLS242"/>
      <c r="MLT242"/>
      <c r="MLU242"/>
      <c r="MLV242"/>
      <c r="MLW242"/>
      <c r="MLX242"/>
      <c r="MLY242"/>
      <c r="MLZ242"/>
      <c r="MMA242"/>
      <c r="MMB242"/>
      <c r="MMC242"/>
      <c r="MMD242"/>
      <c r="MME242"/>
      <c r="MMF242"/>
      <c r="MMG242"/>
      <c r="MMH242"/>
      <c r="MMI242"/>
      <c r="MMJ242"/>
      <c r="MMK242"/>
      <c r="MML242"/>
      <c r="MMM242"/>
      <c r="MMN242"/>
      <c r="MMO242"/>
      <c r="MMP242"/>
      <c r="MMQ242"/>
      <c r="MMR242"/>
      <c r="MMS242"/>
      <c r="MMT242"/>
      <c r="MMU242"/>
      <c r="MMV242"/>
      <c r="MMW242"/>
      <c r="MMX242"/>
      <c r="MMY242"/>
      <c r="MMZ242"/>
      <c r="MNA242"/>
      <c r="MNB242"/>
      <c r="MNC242"/>
      <c r="MND242"/>
      <c r="MNE242"/>
      <c r="MNF242"/>
      <c r="MNG242"/>
      <c r="MNH242"/>
      <c r="MNI242"/>
      <c r="MNJ242"/>
      <c r="MNK242"/>
      <c r="MNL242"/>
      <c r="MNM242"/>
      <c r="MNN242"/>
      <c r="MNO242"/>
      <c r="MNP242"/>
      <c r="MNQ242"/>
      <c r="MNR242"/>
      <c r="MNS242"/>
      <c r="MNT242"/>
      <c r="MNU242"/>
      <c r="MNV242"/>
      <c r="MNW242"/>
      <c r="MNX242"/>
      <c r="MNY242"/>
      <c r="MNZ242"/>
      <c r="MOA242"/>
      <c r="MOB242"/>
      <c r="MOC242"/>
      <c r="MOD242"/>
      <c r="MOE242"/>
      <c r="MOF242"/>
      <c r="MOG242"/>
      <c r="MOH242"/>
      <c r="MOI242"/>
      <c r="MOJ242"/>
      <c r="MOK242"/>
      <c r="MOL242"/>
      <c r="MOM242"/>
      <c r="MON242"/>
      <c r="MOO242"/>
      <c r="MOP242"/>
      <c r="MOQ242"/>
      <c r="MOR242"/>
      <c r="MOS242"/>
      <c r="MOT242"/>
      <c r="MOU242"/>
      <c r="MOV242"/>
      <c r="MOW242"/>
      <c r="MOX242"/>
      <c r="MOY242"/>
      <c r="MOZ242"/>
      <c r="MPA242"/>
      <c r="MPB242"/>
      <c r="MPC242"/>
      <c r="MPD242"/>
      <c r="MPE242"/>
      <c r="MPF242"/>
      <c r="MPG242"/>
      <c r="MPH242"/>
      <c r="MPI242"/>
      <c r="MPJ242"/>
      <c r="MPK242"/>
      <c r="MPL242"/>
      <c r="MPM242"/>
      <c r="MPN242"/>
      <c r="MPO242"/>
      <c r="MPP242"/>
      <c r="MPQ242"/>
      <c r="MPR242"/>
      <c r="MPS242"/>
      <c r="MPT242"/>
      <c r="MPU242"/>
      <c r="MPV242"/>
      <c r="MPW242"/>
      <c r="MPX242"/>
      <c r="MPY242"/>
      <c r="MPZ242"/>
      <c r="MQA242"/>
      <c r="MQB242"/>
      <c r="MQC242"/>
      <c r="MQD242"/>
      <c r="MQE242"/>
      <c r="MQF242"/>
      <c r="MQG242"/>
      <c r="MQH242"/>
      <c r="MQI242"/>
      <c r="MQJ242"/>
      <c r="MQK242"/>
      <c r="MQL242"/>
      <c r="MQM242"/>
      <c r="MQN242"/>
      <c r="MQO242"/>
      <c r="MQP242"/>
      <c r="MQQ242"/>
      <c r="MQR242"/>
      <c r="MQS242"/>
      <c r="MQT242"/>
      <c r="MQU242"/>
      <c r="MQV242"/>
      <c r="MQW242"/>
      <c r="MQX242"/>
      <c r="MQY242"/>
      <c r="MQZ242"/>
      <c r="MRA242"/>
      <c r="MRB242"/>
      <c r="MRC242"/>
      <c r="MRD242"/>
      <c r="MRE242"/>
      <c r="MRF242"/>
      <c r="MRG242"/>
      <c r="MRH242"/>
      <c r="MRI242"/>
      <c r="MRJ242"/>
      <c r="MRK242"/>
      <c r="MRL242"/>
      <c r="MRM242"/>
      <c r="MRN242"/>
      <c r="MRO242"/>
      <c r="MRP242"/>
      <c r="MRQ242"/>
      <c r="MRR242"/>
      <c r="MRS242"/>
      <c r="MRT242"/>
      <c r="MRU242"/>
      <c r="MRV242"/>
      <c r="MRW242"/>
      <c r="MRX242"/>
      <c r="MRY242"/>
      <c r="MRZ242"/>
      <c r="MSA242"/>
      <c r="MSB242"/>
      <c r="MSC242"/>
      <c r="MSD242"/>
      <c r="MSE242"/>
      <c r="MSF242"/>
      <c r="MSG242"/>
      <c r="MSH242"/>
      <c r="MSI242"/>
      <c r="MSJ242"/>
      <c r="MSK242"/>
      <c r="MSL242"/>
      <c r="MSM242"/>
      <c r="MSN242"/>
      <c r="MSO242"/>
      <c r="MSP242"/>
      <c r="MSQ242"/>
      <c r="MSR242"/>
      <c r="MSS242"/>
      <c r="MST242"/>
      <c r="MSU242"/>
      <c r="MSV242"/>
      <c r="MSW242"/>
      <c r="MSX242"/>
      <c r="MSY242"/>
      <c r="MSZ242"/>
      <c r="MTA242"/>
      <c r="MTB242"/>
      <c r="MTC242"/>
      <c r="MTD242"/>
      <c r="MTE242"/>
      <c r="MTF242"/>
      <c r="MTG242"/>
      <c r="MTH242"/>
      <c r="MTI242"/>
      <c r="MTJ242"/>
      <c r="MTK242"/>
      <c r="MTL242"/>
      <c r="MTM242"/>
      <c r="MTN242"/>
      <c r="MTO242"/>
      <c r="MTP242"/>
      <c r="MTQ242"/>
      <c r="MTR242"/>
      <c r="MTS242"/>
      <c r="MTT242"/>
      <c r="MTU242"/>
      <c r="MTV242"/>
      <c r="MTW242"/>
      <c r="MTX242"/>
      <c r="MTY242"/>
      <c r="MTZ242"/>
      <c r="MUA242"/>
      <c r="MUB242"/>
      <c r="MUC242"/>
      <c r="MUD242"/>
      <c r="MUE242"/>
      <c r="MUF242"/>
      <c r="MUG242"/>
      <c r="MUH242"/>
      <c r="MUI242"/>
      <c r="MUJ242"/>
      <c r="MUK242"/>
      <c r="MUL242"/>
      <c r="MUM242"/>
      <c r="MUN242"/>
      <c r="MUO242"/>
      <c r="MUP242"/>
      <c r="MUQ242"/>
      <c r="MUR242"/>
      <c r="MUS242"/>
      <c r="MUT242"/>
      <c r="MUU242"/>
      <c r="MUV242"/>
      <c r="MUW242"/>
      <c r="MUX242"/>
      <c r="MUY242"/>
      <c r="MUZ242"/>
      <c r="MVA242"/>
      <c r="MVB242"/>
      <c r="MVC242"/>
      <c r="MVD242"/>
      <c r="MVE242"/>
      <c r="MVF242"/>
      <c r="MVG242"/>
      <c r="MVH242"/>
      <c r="MVI242"/>
      <c r="MVJ242"/>
      <c r="MVK242"/>
      <c r="MVL242"/>
      <c r="MVM242"/>
      <c r="MVN242"/>
      <c r="MVO242"/>
      <c r="MVP242"/>
      <c r="MVQ242"/>
      <c r="MVR242"/>
      <c r="MVS242"/>
      <c r="MVT242"/>
      <c r="MVU242"/>
      <c r="MVV242"/>
      <c r="MVW242"/>
      <c r="MVX242"/>
      <c r="MVY242"/>
      <c r="MVZ242"/>
      <c r="MWA242"/>
      <c r="MWB242"/>
      <c r="MWC242"/>
      <c r="MWD242"/>
      <c r="MWE242"/>
      <c r="MWF242"/>
      <c r="MWG242"/>
      <c r="MWH242"/>
      <c r="MWI242"/>
      <c r="MWJ242"/>
      <c r="MWK242"/>
      <c r="MWL242"/>
      <c r="MWM242"/>
      <c r="MWN242"/>
      <c r="MWO242"/>
      <c r="MWP242"/>
      <c r="MWQ242"/>
      <c r="MWR242"/>
      <c r="MWS242"/>
      <c r="MWT242"/>
      <c r="MWU242"/>
      <c r="MWV242"/>
      <c r="MWW242"/>
      <c r="MWX242"/>
      <c r="MWY242"/>
      <c r="MWZ242"/>
      <c r="MXA242"/>
      <c r="MXB242"/>
      <c r="MXC242"/>
      <c r="MXD242"/>
      <c r="MXE242"/>
      <c r="MXF242"/>
      <c r="MXG242"/>
      <c r="MXH242"/>
      <c r="MXI242"/>
      <c r="MXJ242"/>
      <c r="MXK242"/>
      <c r="MXL242"/>
      <c r="MXM242"/>
      <c r="MXN242"/>
      <c r="MXO242"/>
      <c r="MXP242"/>
      <c r="MXQ242"/>
      <c r="MXR242"/>
      <c r="MXS242"/>
      <c r="MXT242"/>
      <c r="MXU242"/>
      <c r="MXV242"/>
      <c r="MXW242"/>
      <c r="MXX242"/>
      <c r="MXY242"/>
      <c r="MXZ242"/>
      <c r="MYA242"/>
      <c r="MYB242"/>
      <c r="MYC242"/>
      <c r="MYD242"/>
      <c r="MYE242"/>
      <c r="MYF242"/>
      <c r="MYG242"/>
      <c r="MYH242"/>
      <c r="MYI242"/>
      <c r="MYJ242"/>
      <c r="MYK242"/>
      <c r="MYL242"/>
      <c r="MYM242"/>
      <c r="MYN242"/>
      <c r="MYO242"/>
      <c r="MYP242"/>
      <c r="MYQ242"/>
      <c r="MYR242"/>
      <c r="MYS242"/>
      <c r="MYT242"/>
      <c r="MYU242"/>
      <c r="MYV242"/>
      <c r="MYW242"/>
      <c r="MYX242"/>
      <c r="MYY242"/>
      <c r="MYZ242"/>
      <c r="MZA242"/>
      <c r="MZB242"/>
      <c r="MZC242"/>
      <c r="MZD242"/>
      <c r="MZE242"/>
      <c r="MZF242"/>
      <c r="MZG242"/>
      <c r="MZH242"/>
      <c r="MZI242"/>
      <c r="MZJ242"/>
      <c r="MZK242"/>
      <c r="MZL242"/>
      <c r="MZM242"/>
      <c r="MZN242"/>
      <c r="MZO242"/>
      <c r="MZP242"/>
      <c r="MZQ242"/>
      <c r="MZR242"/>
      <c r="MZS242"/>
      <c r="MZT242"/>
      <c r="MZU242"/>
      <c r="MZV242"/>
      <c r="MZW242"/>
      <c r="MZX242"/>
      <c r="MZY242"/>
      <c r="MZZ242"/>
      <c r="NAA242"/>
      <c r="NAB242"/>
      <c r="NAC242"/>
      <c r="NAD242"/>
      <c r="NAE242"/>
      <c r="NAF242"/>
      <c r="NAG242"/>
      <c r="NAH242"/>
      <c r="NAI242"/>
      <c r="NAJ242"/>
      <c r="NAK242"/>
      <c r="NAL242"/>
      <c r="NAM242"/>
      <c r="NAN242"/>
      <c r="NAO242"/>
      <c r="NAP242"/>
      <c r="NAQ242"/>
      <c r="NAR242"/>
      <c r="NAS242"/>
      <c r="NAT242"/>
      <c r="NAU242"/>
      <c r="NAV242"/>
      <c r="NAW242"/>
      <c r="NAX242"/>
      <c r="NAY242"/>
      <c r="NAZ242"/>
      <c r="NBA242"/>
      <c r="NBB242"/>
      <c r="NBC242"/>
      <c r="NBD242"/>
      <c r="NBE242"/>
      <c r="NBF242"/>
      <c r="NBG242"/>
      <c r="NBH242"/>
      <c r="NBI242"/>
      <c r="NBJ242"/>
      <c r="NBK242"/>
      <c r="NBL242"/>
      <c r="NBM242"/>
      <c r="NBN242"/>
      <c r="NBO242"/>
      <c r="NBP242"/>
      <c r="NBQ242"/>
      <c r="NBR242"/>
      <c r="NBS242"/>
      <c r="NBT242"/>
      <c r="NBU242"/>
      <c r="NBV242"/>
      <c r="NBW242"/>
      <c r="NBX242"/>
      <c r="NBY242"/>
      <c r="NBZ242"/>
      <c r="NCA242"/>
      <c r="NCB242"/>
      <c r="NCC242"/>
      <c r="NCD242"/>
      <c r="NCE242"/>
      <c r="NCF242"/>
      <c r="NCG242"/>
      <c r="NCH242"/>
      <c r="NCI242"/>
      <c r="NCJ242"/>
      <c r="NCK242"/>
      <c r="NCL242"/>
      <c r="NCM242"/>
      <c r="NCN242"/>
      <c r="NCO242"/>
      <c r="NCP242"/>
      <c r="NCQ242"/>
      <c r="NCR242"/>
      <c r="NCS242"/>
      <c r="NCT242"/>
      <c r="NCU242"/>
      <c r="NCV242"/>
      <c r="NCW242"/>
      <c r="NCX242"/>
      <c r="NCY242"/>
      <c r="NCZ242"/>
      <c r="NDA242"/>
      <c r="NDB242"/>
      <c r="NDC242"/>
      <c r="NDD242"/>
      <c r="NDE242"/>
      <c r="NDF242"/>
      <c r="NDG242"/>
      <c r="NDH242"/>
      <c r="NDI242"/>
      <c r="NDJ242"/>
      <c r="NDK242"/>
      <c r="NDL242"/>
      <c r="NDM242"/>
      <c r="NDN242"/>
      <c r="NDO242"/>
      <c r="NDP242"/>
      <c r="NDQ242"/>
      <c r="NDR242"/>
      <c r="NDS242"/>
      <c r="NDT242"/>
      <c r="NDU242"/>
      <c r="NDV242"/>
      <c r="NDW242"/>
      <c r="NDX242"/>
      <c r="NDY242"/>
      <c r="NDZ242"/>
      <c r="NEA242"/>
      <c r="NEB242"/>
      <c r="NEC242"/>
      <c r="NED242"/>
      <c r="NEE242"/>
      <c r="NEF242"/>
      <c r="NEG242"/>
      <c r="NEH242"/>
      <c r="NEI242"/>
      <c r="NEJ242"/>
      <c r="NEK242"/>
      <c r="NEL242"/>
      <c r="NEM242"/>
      <c r="NEN242"/>
      <c r="NEO242"/>
      <c r="NEP242"/>
      <c r="NEQ242"/>
      <c r="NER242"/>
      <c r="NES242"/>
      <c r="NET242"/>
      <c r="NEU242"/>
      <c r="NEV242"/>
      <c r="NEW242"/>
      <c r="NEX242"/>
      <c r="NEY242"/>
      <c r="NEZ242"/>
      <c r="NFA242"/>
      <c r="NFB242"/>
      <c r="NFC242"/>
      <c r="NFD242"/>
      <c r="NFE242"/>
      <c r="NFF242"/>
      <c r="NFG242"/>
      <c r="NFH242"/>
      <c r="NFI242"/>
      <c r="NFJ242"/>
      <c r="NFK242"/>
      <c r="NFL242"/>
      <c r="NFM242"/>
      <c r="NFN242"/>
      <c r="NFO242"/>
      <c r="NFP242"/>
      <c r="NFQ242"/>
      <c r="NFR242"/>
      <c r="NFS242"/>
      <c r="NFT242"/>
      <c r="NFU242"/>
      <c r="NFV242"/>
      <c r="NFW242"/>
      <c r="NFX242"/>
      <c r="NFY242"/>
      <c r="NFZ242"/>
      <c r="NGA242"/>
      <c r="NGB242"/>
      <c r="NGC242"/>
      <c r="NGD242"/>
      <c r="NGE242"/>
      <c r="NGF242"/>
      <c r="NGG242"/>
      <c r="NGH242"/>
      <c r="NGI242"/>
      <c r="NGJ242"/>
      <c r="NGK242"/>
      <c r="NGL242"/>
      <c r="NGM242"/>
      <c r="NGN242"/>
      <c r="NGO242"/>
      <c r="NGP242"/>
      <c r="NGQ242"/>
      <c r="NGR242"/>
      <c r="NGS242"/>
      <c r="NGT242"/>
      <c r="NGU242"/>
      <c r="NGV242"/>
      <c r="NGW242"/>
      <c r="NGX242"/>
      <c r="NGY242"/>
      <c r="NGZ242"/>
      <c r="NHA242"/>
      <c r="NHB242"/>
      <c r="NHC242"/>
      <c r="NHD242"/>
      <c r="NHE242"/>
      <c r="NHF242"/>
      <c r="NHG242"/>
      <c r="NHH242"/>
      <c r="NHI242"/>
      <c r="NHJ242"/>
      <c r="NHK242"/>
      <c r="NHL242"/>
      <c r="NHM242"/>
      <c r="NHN242"/>
      <c r="NHO242"/>
      <c r="NHP242"/>
      <c r="NHQ242"/>
      <c r="NHR242"/>
      <c r="NHS242"/>
      <c r="NHT242"/>
      <c r="NHU242"/>
      <c r="NHV242"/>
      <c r="NHW242"/>
      <c r="NHX242"/>
      <c r="NHY242"/>
      <c r="NHZ242"/>
      <c r="NIA242"/>
      <c r="NIB242"/>
      <c r="NIC242"/>
      <c r="NID242"/>
      <c r="NIE242"/>
      <c r="NIF242"/>
      <c r="NIG242"/>
      <c r="NIH242"/>
      <c r="NII242"/>
      <c r="NIJ242"/>
      <c r="NIK242"/>
      <c r="NIL242"/>
      <c r="NIM242"/>
      <c r="NIN242"/>
      <c r="NIO242"/>
      <c r="NIP242"/>
      <c r="NIQ242"/>
      <c r="NIR242"/>
      <c r="NIS242"/>
      <c r="NIT242"/>
      <c r="NIU242"/>
      <c r="NIV242"/>
      <c r="NIW242"/>
      <c r="NIX242"/>
      <c r="NIY242"/>
      <c r="NIZ242"/>
      <c r="NJA242"/>
      <c r="NJB242"/>
      <c r="NJC242"/>
      <c r="NJD242"/>
      <c r="NJE242"/>
      <c r="NJF242"/>
      <c r="NJG242"/>
      <c r="NJH242"/>
      <c r="NJI242"/>
      <c r="NJJ242"/>
      <c r="NJK242"/>
      <c r="NJL242"/>
      <c r="NJM242"/>
      <c r="NJN242"/>
      <c r="NJO242"/>
      <c r="NJP242"/>
      <c r="NJQ242"/>
      <c r="NJR242"/>
      <c r="NJS242"/>
      <c r="NJT242"/>
      <c r="NJU242"/>
      <c r="NJV242"/>
      <c r="NJW242"/>
      <c r="NJX242"/>
      <c r="NJY242"/>
      <c r="NJZ242"/>
      <c r="NKA242"/>
      <c r="NKB242"/>
      <c r="NKC242"/>
      <c r="NKD242"/>
      <c r="NKE242"/>
      <c r="NKF242"/>
      <c r="NKG242"/>
      <c r="NKH242"/>
      <c r="NKI242"/>
      <c r="NKJ242"/>
      <c r="NKK242"/>
      <c r="NKL242"/>
      <c r="NKM242"/>
      <c r="NKN242"/>
      <c r="NKO242"/>
      <c r="NKP242"/>
      <c r="NKQ242"/>
      <c r="NKR242"/>
      <c r="NKS242"/>
      <c r="NKT242"/>
      <c r="NKU242"/>
      <c r="NKV242"/>
      <c r="NKW242"/>
      <c r="NKX242"/>
      <c r="NKY242"/>
      <c r="NKZ242"/>
      <c r="NLA242"/>
      <c r="NLB242"/>
      <c r="NLC242"/>
      <c r="NLD242"/>
      <c r="NLE242"/>
      <c r="NLF242"/>
      <c r="NLG242"/>
      <c r="NLH242"/>
      <c r="NLI242"/>
      <c r="NLJ242"/>
      <c r="NLK242"/>
      <c r="NLL242"/>
      <c r="NLM242"/>
      <c r="NLN242"/>
      <c r="NLO242"/>
      <c r="NLP242"/>
      <c r="NLQ242"/>
      <c r="NLR242"/>
      <c r="NLS242"/>
      <c r="NLT242"/>
      <c r="NLU242"/>
      <c r="NLV242"/>
      <c r="NLW242"/>
      <c r="NLX242"/>
      <c r="NLY242"/>
      <c r="NLZ242"/>
      <c r="NMA242"/>
      <c r="NMB242"/>
      <c r="NMC242"/>
      <c r="NMD242"/>
      <c r="NME242"/>
      <c r="NMF242"/>
      <c r="NMG242"/>
      <c r="NMH242"/>
      <c r="NMI242"/>
      <c r="NMJ242"/>
      <c r="NMK242"/>
      <c r="NML242"/>
      <c r="NMM242"/>
      <c r="NMN242"/>
      <c r="NMO242"/>
      <c r="NMP242"/>
      <c r="NMQ242"/>
      <c r="NMR242"/>
      <c r="NMS242"/>
      <c r="NMT242"/>
      <c r="NMU242"/>
      <c r="NMV242"/>
      <c r="NMW242"/>
      <c r="NMX242"/>
      <c r="NMY242"/>
      <c r="NMZ242"/>
      <c r="NNA242"/>
      <c r="NNB242"/>
      <c r="NNC242"/>
      <c r="NND242"/>
      <c r="NNE242"/>
      <c r="NNF242"/>
      <c r="NNG242"/>
      <c r="NNH242"/>
      <c r="NNI242"/>
      <c r="NNJ242"/>
      <c r="NNK242"/>
      <c r="NNL242"/>
      <c r="NNM242"/>
      <c r="NNN242"/>
      <c r="NNO242"/>
      <c r="NNP242"/>
      <c r="NNQ242"/>
      <c r="NNR242"/>
      <c r="NNS242"/>
      <c r="NNT242"/>
      <c r="NNU242"/>
      <c r="NNV242"/>
      <c r="NNW242"/>
      <c r="NNX242"/>
      <c r="NNY242"/>
      <c r="NNZ242"/>
      <c r="NOA242"/>
      <c r="NOB242"/>
      <c r="NOC242"/>
      <c r="NOD242"/>
      <c r="NOE242"/>
      <c r="NOF242"/>
      <c r="NOG242"/>
      <c r="NOH242"/>
      <c r="NOI242"/>
      <c r="NOJ242"/>
      <c r="NOK242"/>
      <c r="NOL242"/>
      <c r="NOM242"/>
      <c r="NON242"/>
      <c r="NOO242"/>
      <c r="NOP242"/>
      <c r="NOQ242"/>
      <c r="NOR242"/>
      <c r="NOS242"/>
      <c r="NOT242"/>
      <c r="NOU242"/>
      <c r="NOV242"/>
      <c r="NOW242"/>
      <c r="NOX242"/>
      <c r="NOY242"/>
      <c r="NOZ242"/>
      <c r="NPA242"/>
      <c r="NPB242"/>
      <c r="NPC242"/>
      <c r="NPD242"/>
      <c r="NPE242"/>
      <c r="NPF242"/>
      <c r="NPG242"/>
      <c r="NPH242"/>
      <c r="NPI242"/>
      <c r="NPJ242"/>
      <c r="NPK242"/>
      <c r="NPL242"/>
      <c r="NPM242"/>
      <c r="NPN242"/>
      <c r="NPO242"/>
      <c r="NPP242"/>
      <c r="NPQ242"/>
      <c r="NPR242"/>
      <c r="NPS242"/>
      <c r="NPT242"/>
      <c r="NPU242"/>
      <c r="NPV242"/>
      <c r="NPW242"/>
      <c r="NPX242"/>
      <c r="NPY242"/>
      <c r="NPZ242"/>
      <c r="NQA242"/>
      <c r="NQB242"/>
      <c r="NQC242"/>
      <c r="NQD242"/>
      <c r="NQE242"/>
      <c r="NQF242"/>
      <c r="NQG242"/>
      <c r="NQH242"/>
      <c r="NQI242"/>
      <c r="NQJ242"/>
      <c r="NQK242"/>
      <c r="NQL242"/>
      <c r="NQM242"/>
      <c r="NQN242"/>
      <c r="NQO242"/>
      <c r="NQP242"/>
      <c r="NQQ242"/>
      <c r="NQR242"/>
      <c r="NQS242"/>
      <c r="NQT242"/>
      <c r="NQU242"/>
      <c r="NQV242"/>
      <c r="NQW242"/>
      <c r="NQX242"/>
      <c r="NQY242"/>
      <c r="NQZ242"/>
      <c r="NRA242"/>
      <c r="NRB242"/>
      <c r="NRC242"/>
      <c r="NRD242"/>
      <c r="NRE242"/>
      <c r="NRF242"/>
      <c r="NRG242"/>
      <c r="NRH242"/>
      <c r="NRI242"/>
      <c r="NRJ242"/>
      <c r="NRK242"/>
      <c r="NRL242"/>
      <c r="NRM242"/>
      <c r="NRN242"/>
      <c r="NRO242"/>
      <c r="NRP242"/>
      <c r="NRQ242"/>
      <c r="NRR242"/>
      <c r="NRS242"/>
      <c r="NRT242"/>
      <c r="NRU242"/>
      <c r="NRV242"/>
      <c r="NRW242"/>
      <c r="NRX242"/>
      <c r="NRY242"/>
      <c r="NRZ242"/>
      <c r="NSA242"/>
      <c r="NSB242"/>
      <c r="NSC242"/>
      <c r="NSD242"/>
      <c r="NSE242"/>
      <c r="NSF242"/>
      <c r="NSG242"/>
      <c r="NSH242"/>
      <c r="NSI242"/>
      <c r="NSJ242"/>
      <c r="NSK242"/>
      <c r="NSL242"/>
      <c r="NSM242"/>
      <c r="NSN242"/>
      <c r="NSO242"/>
      <c r="NSP242"/>
      <c r="NSQ242"/>
      <c r="NSR242"/>
      <c r="NSS242"/>
      <c r="NST242"/>
      <c r="NSU242"/>
      <c r="NSV242"/>
      <c r="NSW242"/>
      <c r="NSX242"/>
      <c r="NSY242"/>
      <c r="NSZ242"/>
      <c r="NTA242"/>
      <c r="NTB242"/>
      <c r="NTC242"/>
      <c r="NTD242"/>
      <c r="NTE242"/>
      <c r="NTF242"/>
      <c r="NTG242"/>
      <c r="NTH242"/>
      <c r="NTI242"/>
      <c r="NTJ242"/>
      <c r="NTK242"/>
      <c r="NTL242"/>
      <c r="NTM242"/>
      <c r="NTN242"/>
      <c r="NTO242"/>
      <c r="NTP242"/>
      <c r="NTQ242"/>
      <c r="NTR242"/>
      <c r="NTS242"/>
      <c r="NTT242"/>
      <c r="NTU242"/>
      <c r="NTV242"/>
      <c r="NTW242"/>
      <c r="NTX242"/>
      <c r="NTY242"/>
      <c r="NTZ242"/>
      <c r="NUA242"/>
      <c r="NUB242"/>
      <c r="NUC242"/>
      <c r="NUD242"/>
      <c r="NUE242"/>
      <c r="NUF242"/>
      <c r="NUG242"/>
      <c r="NUH242"/>
      <c r="NUI242"/>
      <c r="NUJ242"/>
      <c r="NUK242"/>
      <c r="NUL242"/>
      <c r="NUM242"/>
      <c r="NUN242"/>
      <c r="NUO242"/>
      <c r="NUP242"/>
      <c r="NUQ242"/>
      <c r="NUR242"/>
      <c r="NUS242"/>
      <c r="NUT242"/>
      <c r="NUU242"/>
      <c r="NUV242"/>
      <c r="NUW242"/>
      <c r="NUX242"/>
      <c r="NUY242"/>
      <c r="NUZ242"/>
      <c r="NVA242"/>
      <c r="NVB242"/>
      <c r="NVC242"/>
      <c r="NVD242"/>
      <c r="NVE242"/>
      <c r="NVF242"/>
      <c r="NVG242"/>
      <c r="NVH242"/>
      <c r="NVI242"/>
      <c r="NVJ242"/>
      <c r="NVK242"/>
      <c r="NVL242"/>
      <c r="NVM242"/>
      <c r="NVN242"/>
      <c r="NVO242"/>
      <c r="NVP242"/>
      <c r="NVQ242"/>
      <c r="NVR242"/>
      <c r="NVS242"/>
      <c r="NVT242"/>
      <c r="NVU242"/>
      <c r="NVV242"/>
      <c r="NVW242"/>
      <c r="NVX242"/>
      <c r="NVY242"/>
      <c r="NVZ242"/>
      <c r="NWA242"/>
      <c r="NWB242"/>
      <c r="NWC242"/>
      <c r="NWD242"/>
      <c r="NWE242"/>
      <c r="NWF242"/>
      <c r="NWG242"/>
      <c r="NWH242"/>
      <c r="NWI242"/>
      <c r="NWJ242"/>
      <c r="NWK242"/>
      <c r="NWL242"/>
      <c r="NWM242"/>
      <c r="NWN242"/>
      <c r="NWO242"/>
      <c r="NWP242"/>
      <c r="NWQ242"/>
      <c r="NWR242"/>
      <c r="NWS242"/>
      <c r="NWT242"/>
      <c r="NWU242"/>
      <c r="NWV242"/>
      <c r="NWW242"/>
      <c r="NWX242"/>
      <c r="NWY242"/>
      <c r="NWZ242"/>
      <c r="NXA242"/>
      <c r="NXB242"/>
      <c r="NXC242"/>
      <c r="NXD242"/>
      <c r="NXE242"/>
      <c r="NXF242"/>
      <c r="NXG242"/>
      <c r="NXH242"/>
      <c r="NXI242"/>
      <c r="NXJ242"/>
      <c r="NXK242"/>
      <c r="NXL242"/>
      <c r="NXM242"/>
      <c r="NXN242"/>
      <c r="NXO242"/>
      <c r="NXP242"/>
      <c r="NXQ242"/>
      <c r="NXR242"/>
      <c r="NXS242"/>
      <c r="NXT242"/>
      <c r="NXU242"/>
      <c r="NXV242"/>
      <c r="NXW242"/>
      <c r="NXX242"/>
      <c r="NXY242"/>
      <c r="NXZ242"/>
      <c r="NYA242"/>
      <c r="NYB242"/>
      <c r="NYC242"/>
      <c r="NYD242"/>
      <c r="NYE242"/>
      <c r="NYF242"/>
      <c r="NYG242"/>
      <c r="NYH242"/>
      <c r="NYI242"/>
      <c r="NYJ242"/>
      <c r="NYK242"/>
      <c r="NYL242"/>
      <c r="NYM242"/>
      <c r="NYN242"/>
      <c r="NYO242"/>
      <c r="NYP242"/>
      <c r="NYQ242"/>
      <c r="NYR242"/>
      <c r="NYS242"/>
      <c r="NYT242"/>
      <c r="NYU242"/>
      <c r="NYV242"/>
      <c r="NYW242"/>
      <c r="NYX242"/>
      <c r="NYY242"/>
      <c r="NYZ242"/>
      <c r="NZA242"/>
      <c r="NZB242"/>
      <c r="NZC242"/>
      <c r="NZD242"/>
      <c r="NZE242"/>
      <c r="NZF242"/>
      <c r="NZG242"/>
      <c r="NZH242"/>
      <c r="NZI242"/>
      <c r="NZJ242"/>
      <c r="NZK242"/>
      <c r="NZL242"/>
      <c r="NZM242"/>
      <c r="NZN242"/>
      <c r="NZO242"/>
      <c r="NZP242"/>
      <c r="NZQ242"/>
      <c r="NZR242"/>
      <c r="NZS242"/>
      <c r="NZT242"/>
      <c r="NZU242"/>
      <c r="NZV242"/>
      <c r="NZW242"/>
      <c r="NZX242"/>
      <c r="NZY242"/>
      <c r="NZZ242"/>
      <c r="OAA242"/>
      <c r="OAB242"/>
      <c r="OAC242"/>
      <c r="OAD242"/>
      <c r="OAE242"/>
      <c r="OAF242"/>
      <c r="OAG242"/>
      <c r="OAH242"/>
      <c r="OAI242"/>
      <c r="OAJ242"/>
      <c r="OAK242"/>
      <c r="OAL242"/>
      <c r="OAM242"/>
      <c r="OAN242"/>
      <c r="OAO242"/>
      <c r="OAP242"/>
      <c r="OAQ242"/>
      <c r="OAR242"/>
      <c r="OAS242"/>
      <c r="OAT242"/>
      <c r="OAU242"/>
      <c r="OAV242"/>
      <c r="OAW242"/>
      <c r="OAX242"/>
      <c r="OAY242"/>
      <c r="OAZ242"/>
      <c r="OBA242"/>
      <c r="OBB242"/>
      <c r="OBC242"/>
      <c r="OBD242"/>
      <c r="OBE242"/>
      <c r="OBF242"/>
      <c r="OBG242"/>
      <c r="OBH242"/>
      <c r="OBI242"/>
      <c r="OBJ242"/>
      <c r="OBK242"/>
      <c r="OBL242"/>
      <c r="OBM242"/>
      <c r="OBN242"/>
      <c r="OBO242"/>
      <c r="OBP242"/>
      <c r="OBQ242"/>
      <c r="OBR242"/>
      <c r="OBS242"/>
      <c r="OBT242"/>
      <c r="OBU242"/>
      <c r="OBV242"/>
      <c r="OBW242"/>
      <c r="OBX242"/>
      <c r="OBY242"/>
      <c r="OBZ242"/>
      <c r="OCA242"/>
      <c r="OCB242"/>
      <c r="OCC242"/>
      <c r="OCD242"/>
      <c r="OCE242"/>
      <c r="OCF242"/>
      <c r="OCG242"/>
      <c r="OCH242"/>
      <c r="OCI242"/>
      <c r="OCJ242"/>
      <c r="OCK242"/>
      <c r="OCL242"/>
      <c r="OCM242"/>
      <c r="OCN242"/>
      <c r="OCO242"/>
      <c r="OCP242"/>
      <c r="OCQ242"/>
      <c r="OCR242"/>
      <c r="OCS242"/>
      <c r="OCT242"/>
      <c r="OCU242"/>
      <c r="OCV242"/>
      <c r="OCW242"/>
      <c r="OCX242"/>
      <c r="OCY242"/>
      <c r="OCZ242"/>
      <c r="ODA242"/>
      <c r="ODB242"/>
      <c r="ODC242"/>
      <c r="ODD242"/>
      <c r="ODE242"/>
      <c r="ODF242"/>
      <c r="ODG242"/>
      <c r="ODH242"/>
      <c r="ODI242"/>
      <c r="ODJ242"/>
      <c r="ODK242"/>
      <c r="ODL242"/>
      <c r="ODM242"/>
      <c r="ODN242"/>
      <c r="ODO242"/>
      <c r="ODP242"/>
      <c r="ODQ242"/>
      <c r="ODR242"/>
      <c r="ODS242"/>
      <c r="ODT242"/>
      <c r="ODU242"/>
      <c r="ODV242"/>
      <c r="ODW242"/>
      <c r="ODX242"/>
      <c r="ODY242"/>
      <c r="ODZ242"/>
      <c r="OEA242"/>
      <c r="OEB242"/>
      <c r="OEC242"/>
      <c r="OED242"/>
      <c r="OEE242"/>
      <c r="OEF242"/>
      <c r="OEG242"/>
      <c r="OEH242"/>
      <c r="OEI242"/>
      <c r="OEJ242"/>
      <c r="OEK242"/>
      <c r="OEL242"/>
      <c r="OEM242"/>
      <c r="OEN242"/>
      <c r="OEO242"/>
      <c r="OEP242"/>
      <c r="OEQ242"/>
      <c r="OER242"/>
      <c r="OES242"/>
      <c r="OET242"/>
      <c r="OEU242"/>
      <c r="OEV242"/>
      <c r="OEW242"/>
      <c r="OEX242"/>
      <c r="OEY242"/>
      <c r="OEZ242"/>
      <c r="OFA242"/>
      <c r="OFB242"/>
      <c r="OFC242"/>
      <c r="OFD242"/>
      <c r="OFE242"/>
      <c r="OFF242"/>
      <c r="OFG242"/>
      <c r="OFH242"/>
      <c r="OFI242"/>
      <c r="OFJ242"/>
      <c r="OFK242"/>
      <c r="OFL242"/>
      <c r="OFM242"/>
      <c r="OFN242"/>
      <c r="OFO242"/>
      <c r="OFP242"/>
      <c r="OFQ242"/>
      <c r="OFR242"/>
      <c r="OFS242"/>
      <c r="OFT242"/>
      <c r="OFU242"/>
      <c r="OFV242"/>
      <c r="OFW242"/>
      <c r="OFX242"/>
      <c r="OFY242"/>
      <c r="OFZ242"/>
      <c r="OGA242"/>
      <c r="OGB242"/>
      <c r="OGC242"/>
      <c r="OGD242"/>
      <c r="OGE242"/>
      <c r="OGF242"/>
      <c r="OGG242"/>
      <c r="OGH242"/>
      <c r="OGI242"/>
      <c r="OGJ242"/>
      <c r="OGK242"/>
      <c r="OGL242"/>
      <c r="OGM242"/>
      <c r="OGN242"/>
      <c r="OGO242"/>
      <c r="OGP242"/>
      <c r="OGQ242"/>
      <c r="OGR242"/>
      <c r="OGS242"/>
      <c r="OGT242"/>
      <c r="OGU242"/>
      <c r="OGV242"/>
      <c r="OGW242"/>
      <c r="OGX242"/>
      <c r="OGY242"/>
      <c r="OGZ242"/>
      <c r="OHA242"/>
      <c r="OHB242"/>
      <c r="OHC242"/>
      <c r="OHD242"/>
      <c r="OHE242"/>
      <c r="OHF242"/>
      <c r="OHG242"/>
      <c r="OHH242"/>
      <c r="OHI242"/>
      <c r="OHJ242"/>
      <c r="OHK242"/>
      <c r="OHL242"/>
      <c r="OHM242"/>
      <c r="OHN242"/>
      <c r="OHO242"/>
      <c r="OHP242"/>
      <c r="OHQ242"/>
      <c r="OHR242"/>
      <c r="OHS242"/>
      <c r="OHT242"/>
      <c r="OHU242"/>
      <c r="OHV242"/>
      <c r="OHW242"/>
      <c r="OHX242"/>
      <c r="OHY242"/>
      <c r="OHZ242"/>
      <c r="OIA242"/>
      <c r="OIB242"/>
      <c r="OIC242"/>
      <c r="OID242"/>
      <c r="OIE242"/>
      <c r="OIF242"/>
      <c r="OIG242"/>
      <c r="OIH242"/>
      <c r="OII242"/>
      <c r="OIJ242"/>
      <c r="OIK242"/>
      <c r="OIL242"/>
      <c r="OIM242"/>
      <c r="OIN242"/>
      <c r="OIO242"/>
      <c r="OIP242"/>
      <c r="OIQ242"/>
      <c r="OIR242"/>
      <c r="OIS242"/>
      <c r="OIT242"/>
      <c r="OIU242"/>
      <c r="OIV242"/>
      <c r="OIW242"/>
      <c r="OIX242"/>
      <c r="OIY242"/>
      <c r="OIZ242"/>
      <c r="OJA242"/>
      <c r="OJB242"/>
      <c r="OJC242"/>
      <c r="OJD242"/>
      <c r="OJE242"/>
      <c r="OJF242"/>
      <c r="OJG242"/>
      <c r="OJH242"/>
      <c r="OJI242"/>
      <c r="OJJ242"/>
      <c r="OJK242"/>
      <c r="OJL242"/>
      <c r="OJM242"/>
      <c r="OJN242"/>
      <c r="OJO242"/>
      <c r="OJP242"/>
      <c r="OJQ242"/>
      <c r="OJR242"/>
      <c r="OJS242"/>
      <c r="OJT242"/>
      <c r="OJU242"/>
      <c r="OJV242"/>
      <c r="OJW242"/>
      <c r="OJX242"/>
      <c r="OJY242"/>
      <c r="OJZ242"/>
      <c r="OKA242"/>
      <c r="OKB242"/>
      <c r="OKC242"/>
      <c r="OKD242"/>
      <c r="OKE242"/>
      <c r="OKF242"/>
      <c r="OKG242"/>
      <c r="OKH242"/>
      <c r="OKI242"/>
      <c r="OKJ242"/>
      <c r="OKK242"/>
      <c r="OKL242"/>
      <c r="OKM242"/>
      <c r="OKN242"/>
      <c r="OKO242"/>
      <c r="OKP242"/>
      <c r="OKQ242"/>
      <c r="OKR242"/>
      <c r="OKS242"/>
      <c r="OKT242"/>
      <c r="OKU242"/>
      <c r="OKV242"/>
      <c r="OKW242"/>
      <c r="OKX242"/>
      <c r="OKY242"/>
      <c r="OKZ242"/>
      <c r="OLA242"/>
      <c r="OLB242"/>
      <c r="OLC242"/>
      <c r="OLD242"/>
      <c r="OLE242"/>
      <c r="OLF242"/>
      <c r="OLG242"/>
      <c r="OLH242"/>
      <c r="OLI242"/>
      <c r="OLJ242"/>
      <c r="OLK242"/>
      <c r="OLL242"/>
      <c r="OLM242"/>
      <c r="OLN242"/>
      <c r="OLO242"/>
      <c r="OLP242"/>
      <c r="OLQ242"/>
      <c r="OLR242"/>
      <c r="OLS242"/>
      <c r="OLT242"/>
      <c r="OLU242"/>
      <c r="OLV242"/>
      <c r="OLW242"/>
      <c r="OLX242"/>
      <c r="OLY242"/>
      <c r="OLZ242"/>
      <c r="OMA242"/>
      <c r="OMB242"/>
      <c r="OMC242"/>
      <c r="OMD242"/>
      <c r="OME242"/>
      <c r="OMF242"/>
      <c r="OMG242"/>
      <c r="OMH242"/>
      <c r="OMI242"/>
      <c r="OMJ242"/>
      <c r="OMK242"/>
      <c r="OML242"/>
      <c r="OMM242"/>
      <c r="OMN242"/>
      <c r="OMO242"/>
      <c r="OMP242"/>
      <c r="OMQ242"/>
      <c r="OMR242"/>
      <c r="OMS242"/>
      <c r="OMT242"/>
      <c r="OMU242"/>
      <c r="OMV242"/>
      <c r="OMW242"/>
      <c r="OMX242"/>
      <c r="OMY242"/>
      <c r="OMZ242"/>
      <c r="ONA242"/>
      <c r="ONB242"/>
      <c r="ONC242"/>
      <c r="OND242"/>
      <c r="ONE242"/>
      <c r="ONF242"/>
      <c r="ONG242"/>
      <c r="ONH242"/>
      <c r="ONI242"/>
      <c r="ONJ242"/>
      <c r="ONK242"/>
      <c r="ONL242"/>
      <c r="ONM242"/>
      <c r="ONN242"/>
      <c r="ONO242"/>
      <c r="ONP242"/>
      <c r="ONQ242"/>
      <c r="ONR242"/>
      <c r="ONS242"/>
      <c r="ONT242"/>
      <c r="ONU242"/>
      <c r="ONV242"/>
      <c r="ONW242"/>
      <c r="ONX242"/>
      <c r="ONY242"/>
      <c r="ONZ242"/>
      <c r="OOA242"/>
      <c r="OOB242"/>
      <c r="OOC242"/>
      <c r="OOD242"/>
      <c r="OOE242"/>
      <c r="OOF242"/>
      <c r="OOG242"/>
      <c r="OOH242"/>
      <c r="OOI242"/>
      <c r="OOJ242"/>
      <c r="OOK242"/>
      <c r="OOL242"/>
      <c r="OOM242"/>
      <c r="OON242"/>
      <c r="OOO242"/>
      <c r="OOP242"/>
      <c r="OOQ242"/>
      <c r="OOR242"/>
      <c r="OOS242"/>
      <c r="OOT242"/>
      <c r="OOU242"/>
      <c r="OOV242"/>
      <c r="OOW242"/>
      <c r="OOX242"/>
      <c r="OOY242"/>
      <c r="OOZ242"/>
      <c r="OPA242"/>
      <c r="OPB242"/>
      <c r="OPC242"/>
      <c r="OPD242"/>
      <c r="OPE242"/>
      <c r="OPF242"/>
      <c r="OPG242"/>
      <c r="OPH242"/>
      <c r="OPI242"/>
      <c r="OPJ242"/>
      <c r="OPK242"/>
      <c r="OPL242"/>
      <c r="OPM242"/>
      <c r="OPN242"/>
      <c r="OPO242"/>
      <c r="OPP242"/>
      <c r="OPQ242"/>
      <c r="OPR242"/>
      <c r="OPS242"/>
      <c r="OPT242"/>
      <c r="OPU242"/>
      <c r="OPV242"/>
      <c r="OPW242"/>
      <c r="OPX242"/>
      <c r="OPY242"/>
      <c r="OPZ242"/>
      <c r="OQA242"/>
      <c r="OQB242"/>
      <c r="OQC242"/>
      <c r="OQD242"/>
      <c r="OQE242"/>
      <c r="OQF242"/>
      <c r="OQG242"/>
      <c r="OQH242"/>
      <c r="OQI242"/>
      <c r="OQJ242"/>
      <c r="OQK242"/>
      <c r="OQL242"/>
      <c r="OQM242"/>
      <c r="OQN242"/>
      <c r="OQO242"/>
      <c r="OQP242"/>
      <c r="OQQ242"/>
      <c r="OQR242"/>
      <c r="OQS242"/>
      <c r="OQT242"/>
      <c r="OQU242"/>
      <c r="OQV242"/>
      <c r="OQW242"/>
      <c r="OQX242"/>
      <c r="OQY242"/>
      <c r="OQZ242"/>
      <c r="ORA242"/>
      <c r="ORB242"/>
      <c r="ORC242"/>
      <c r="ORD242"/>
      <c r="ORE242"/>
      <c r="ORF242"/>
      <c r="ORG242"/>
      <c r="ORH242"/>
      <c r="ORI242"/>
      <c r="ORJ242"/>
      <c r="ORK242"/>
      <c r="ORL242"/>
      <c r="ORM242"/>
      <c r="ORN242"/>
      <c r="ORO242"/>
      <c r="ORP242"/>
      <c r="ORQ242"/>
      <c r="ORR242"/>
      <c r="ORS242"/>
      <c r="ORT242"/>
      <c r="ORU242"/>
      <c r="ORV242"/>
      <c r="ORW242"/>
      <c r="ORX242"/>
      <c r="ORY242"/>
      <c r="ORZ242"/>
      <c r="OSA242"/>
      <c r="OSB242"/>
      <c r="OSC242"/>
      <c r="OSD242"/>
      <c r="OSE242"/>
      <c r="OSF242"/>
      <c r="OSG242"/>
      <c r="OSH242"/>
      <c r="OSI242"/>
      <c r="OSJ242"/>
      <c r="OSK242"/>
      <c r="OSL242"/>
      <c r="OSM242"/>
      <c r="OSN242"/>
      <c r="OSO242"/>
      <c r="OSP242"/>
      <c r="OSQ242"/>
      <c r="OSR242"/>
      <c r="OSS242"/>
      <c r="OST242"/>
      <c r="OSU242"/>
      <c r="OSV242"/>
      <c r="OSW242"/>
      <c r="OSX242"/>
      <c r="OSY242"/>
      <c r="OSZ242"/>
      <c r="OTA242"/>
      <c r="OTB242"/>
      <c r="OTC242"/>
      <c r="OTD242"/>
      <c r="OTE242"/>
      <c r="OTF242"/>
      <c r="OTG242"/>
      <c r="OTH242"/>
      <c r="OTI242"/>
      <c r="OTJ242"/>
      <c r="OTK242"/>
      <c r="OTL242"/>
      <c r="OTM242"/>
      <c r="OTN242"/>
      <c r="OTO242"/>
      <c r="OTP242"/>
      <c r="OTQ242"/>
      <c r="OTR242"/>
      <c r="OTS242"/>
      <c r="OTT242"/>
      <c r="OTU242"/>
      <c r="OTV242"/>
      <c r="OTW242"/>
      <c r="OTX242"/>
      <c r="OTY242"/>
      <c r="OTZ242"/>
      <c r="OUA242"/>
      <c r="OUB242"/>
      <c r="OUC242"/>
      <c r="OUD242"/>
      <c r="OUE242"/>
      <c r="OUF242"/>
      <c r="OUG242"/>
      <c r="OUH242"/>
      <c r="OUI242"/>
      <c r="OUJ242"/>
      <c r="OUK242"/>
      <c r="OUL242"/>
      <c r="OUM242"/>
      <c r="OUN242"/>
      <c r="OUO242"/>
      <c r="OUP242"/>
      <c r="OUQ242"/>
      <c r="OUR242"/>
      <c r="OUS242"/>
      <c r="OUT242"/>
      <c r="OUU242"/>
      <c r="OUV242"/>
      <c r="OUW242"/>
      <c r="OUX242"/>
      <c r="OUY242"/>
      <c r="OUZ242"/>
      <c r="OVA242"/>
      <c r="OVB242"/>
      <c r="OVC242"/>
      <c r="OVD242"/>
      <c r="OVE242"/>
      <c r="OVF242"/>
      <c r="OVG242"/>
      <c r="OVH242"/>
      <c r="OVI242"/>
      <c r="OVJ242"/>
      <c r="OVK242"/>
      <c r="OVL242"/>
      <c r="OVM242"/>
      <c r="OVN242"/>
      <c r="OVO242"/>
      <c r="OVP242"/>
      <c r="OVQ242"/>
      <c r="OVR242"/>
      <c r="OVS242"/>
      <c r="OVT242"/>
      <c r="OVU242"/>
      <c r="OVV242"/>
      <c r="OVW242"/>
      <c r="OVX242"/>
      <c r="OVY242"/>
      <c r="OVZ242"/>
      <c r="OWA242"/>
      <c r="OWB242"/>
      <c r="OWC242"/>
      <c r="OWD242"/>
      <c r="OWE242"/>
      <c r="OWF242"/>
      <c r="OWG242"/>
      <c r="OWH242"/>
      <c r="OWI242"/>
      <c r="OWJ242"/>
      <c r="OWK242"/>
      <c r="OWL242"/>
      <c r="OWM242"/>
      <c r="OWN242"/>
      <c r="OWO242"/>
      <c r="OWP242"/>
      <c r="OWQ242"/>
      <c r="OWR242"/>
      <c r="OWS242"/>
      <c r="OWT242"/>
      <c r="OWU242"/>
      <c r="OWV242"/>
      <c r="OWW242"/>
      <c r="OWX242"/>
      <c r="OWY242"/>
      <c r="OWZ242"/>
      <c r="OXA242"/>
      <c r="OXB242"/>
      <c r="OXC242"/>
      <c r="OXD242"/>
      <c r="OXE242"/>
      <c r="OXF242"/>
      <c r="OXG242"/>
      <c r="OXH242"/>
      <c r="OXI242"/>
      <c r="OXJ242"/>
      <c r="OXK242"/>
      <c r="OXL242"/>
      <c r="OXM242"/>
      <c r="OXN242"/>
      <c r="OXO242"/>
      <c r="OXP242"/>
      <c r="OXQ242"/>
      <c r="OXR242"/>
      <c r="OXS242"/>
      <c r="OXT242"/>
      <c r="OXU242"/>
      <c r="OXV242"/>
      <c r="OXW242"/>
      <c r="OXX242"/>
      <c r="OXY242"/>
      <c r="OXZ242"/>
      <c r="OYA242"/>
      <c r="OYB242"/>
      <c r="OYC242"/>
      <c r="OYD242"/>
      <c r="OYE242"/>
      <c r="OYF242"/>
      <c r="OYG242"/>
      <c r="OYH242"/>
      <c r="OYI242"/>
      <c r="OYJ242"/>
      <c r="OYK242"/>
      <c r="OYL242"/>
      <c r="OYM242"/>
      <c r="OYN242"/>
      <c r="OYO242"/>
      <c r="OYP242"/>
      <c r="OYQ242"/>
      <c r="OYR242"/>
      <c r="OYS242"/>
      <c r="OYT242"/>
      <c r="OYU242"/>
      <c r="OYV242"/>
      <c r="OYW242"/>
      <c r="OYX242"/>
      <c r="OYY242"/>
      <c r="OYZ242"/>
      <c r="OZA242"/>
      <c r="OZB242"/>
      <c r="OZC242"/>
      <c r="OZD242"/>
      <c r="OZE242"/>
      <c r="OZF242"/>
      <c r="OZG242"/>
      <c r="OZH242"/>
      <c r="OZI242"/>
      <c r="OZJ242"/>
      <c r="OZK242"/>
      <c r="OZL242"/>
      <c r="OZM242"/>
      <c r="OZN242"/>
      <c r="OZO242"/>
      <c r="OZP242"/>
      <c r="OZQ242"/>
      <c r="OZR242"/>
      <c r="OZS242"/>
      <c r="OZT242"/>
      <c r="OZU242"/>
      <c r="OZV242"/>
      <c r="OZW242"/>
      <c r="OZX242"/>
      <c r="OZY242"/>
      <c r="OZZ242"/>
      <c r="PAA242"/>
      <c r="PAB242"/>
      <c r="PAC242"/>
      <c r="PAD242"/>
      <c r="PAE242"/>
      <c r="PAF242"/>
      <c r="PAG242"/>
      <c r="PAH242"/>
      <c r="PAI242"/>
      <c r="PAJ242"/>
      <c r="PAK242"/>
      <c r="PAL242"/>
      <c r="PAM242"/>
      <c r="PAN242"/>
      <c r="PAO242"/>
      <c r="PAP242"/>
      <c r="PAQ242"/>
      <c r="PAR242"/>
      <c r="PAS242"/>
      <c r="PAT242"/>
      <c r="PAU242"/>
      <c r="PAV242"/>
      <c r="PAW242"/>
      <c r="PAX242"/>
      <c r="PAY242"/>
      <c r="PAZ242"/>
      <c r="PBA242"/>
      <c r="PBB242"/>
      <c r="PBC242"/>
      <c r="PBD242"/>
      <c r="PBE242"/>
      <c r="PBF242"/>
      <c r="PBG242"/>
      <c r="PBH242"/>
      <c r="PBI242"/>
      <c r="PBJ242"/>
      <c r="PBK242"/>
      <c r="PBL242"/>
      <c r="PBM242"/>
      <c r="PBN242"/>
      <c r="PBO242"/>
      <c r="PBP242"/>
      <c r="PBQ242"/>
      <c r="PBR242"/>
      <c r="PBS242"/>
      <c r="PBT242"/>
      <c r="PBU242"/>
      <c r="PBV242"/>
      <c r="PBW242"/>
      <c r="PBX242"/>
      <c r="PBY242"/>
      <c r="PBZ242"/>
      <c r="PCA242"/>
      <c r="PCB242"/>
      <c r="PCC242"/>
      <c r="PCD242"/>
      <c r="PCE242"/>
      <c r="PCF242"/>
      <c r="PCG242"/>
      <c r="PCH242"/>
      <c r="PCI242"/>
      <c r="PCJ242"/>
      <c r="PCK242"/>
      <c r="PCL242"/>
      <c r="PCM242"/>
      <c r="PCN242"/>
      <c r="PCO242"/>
      <c r="PCP242"/>
      <c r="PCQ242"/>
      <c r="PCR242"/>
      <c r="PCS242"/>
      <c r="PCT242"/>
      <c r="PCU242"/>
      <c r="PCV242"/>
      <c r="PCW242"/>
      <c r="PCX242"/>
      <c r="PCY242"/>
      <c r="PCZ242"/>
      <c r="PDA242"/>
      <c r="PDB242"/>
      <c r="PDC242"/>
      <c r="PDD242"/>
      <c r="PDE242"/>
      <c r="PDF242"/>
      <c r="PDG242"/>
      <c r="PDH242"/>
      <c r="PDI242"/>
      <c r="PDJ242"/>
      <c r="PDK242"/>
      <c r="PDL242"/>
      <c r="PDM242"/>
      <c r="PDN242"/>
      <c r="PDO242"/>
      <c r="PDP242"/>
      <c r="PDQ242"/>
      <c r="PDR242"/>
      <c r="PDS242"/>
      <c r="PDT242"/>
      <c r="PDU242"/>
      <c r="PDV242"/>
      <c r="PDW242"/>
      <c r="PDX242"/>
      <c r="PDY242"/>
      <c r="PDZ242"/>
      <c r="PEA242"/>
      <c r="PEB242"/>
      <c r="PEC242"/>
      <c r="PED242"/>
      <c r="PEE242"/>
      <c r="PEF242"/>
      <c r="PEG242"/>
      <c r="PEH242"/>
      <c r="PEI242"/>
      <c r="PEJ242"/>
      <c r="PEK242"/>
      <c r="PEL242"/>
      <c r="PEM242"/>
      <c r="PEN242"/>
      <c r="PEO242"/>
      <c r="PEP242"/>
      <c r="PEQ242"/>
      <c r="PER242"/>
      <c r="PES242"/>
      <c r="PET242"/>
      <c r="PEU242"/>
      <c r="PEV242"/>
      <c r="PEW242"/>
      <c r="PEX242"/>
      <c r="PEY242"/>
      <c r="PEZ242"/>
      <c r="PFA242"/>
      <c r="PFB242"/>
      <c r="PFC242"/>
      <c r="PFD242"/>
      <c r="PFE242"/>
      <c r="PFF242"/>
      <c r="PFG242"/>
      <c r="PFH242"/>
      <c r="PFI242"/>
      <c r="PFJ242"/>
      <c r="PFK242"/>
      <c r="PFL242"/>
      <c r="PFM242"/>
      <c r="PFN242"/>
      <c r="PFO242"/>
      <c r="PFP242"/>
      <c r="PFQ242"/>
      <c r="PFR242"/>
      <c r="PFS242"/>
      <c r="PFT242"/>
      <c r="PFU242"/>
      <c r="PFV242"/>
      <c r="PFW242"/>
      <c r="PFX242"/>
      <c r="PFY242"/>
      <c r="PFZ242"/>
      <c r="PGA242"/>
      <c r="PGB242"/>
      <c r="PGC242"/>
      <c r="PGD242"/>
      <c r="PGE242"/>
      <c r="PGF242"/>
      <c r="PGG242"/>
      <c r="PGH242"/>
      <c r="PGI242"/>
      <c r="PGJ242"/>
      <c r="PGK242"/>
      <c r="PGL242"/>
      <c r="PGM242"/>
      <c r="PGN242"/>
      <c r="PGO242"/>
      <c r="PGP242"/>
      <c r="PGQ242"/>
      <c r="PGR242"/>
      <c r="PGS242"/>
      <c r="PGT242"/>
      <c r="PGU242"/>
      <c r="PGV242"/>
      <c r="PGW242"/>
      <c r="PGX242"/>
      <c r="PGY242"/>
      <c r="PGZ242"/>
      <c r="PHA242"/>
      <c r="PHB242"/>
      <c r="PHC242"/>
      <c r="PHD242"/>
      <c r="PHE242"/>
      <c r="PHF242"/>
      <c r="PHG242"/>
      <c r="PHH242"/>
      <c r="PHI242"/>
      <c r="PHJ242"/>
      <c r="PHK242"/>
      <c r="PHL242"/>
      <c r="PHM242"/>
      <c r="PHN242"/>
      <c r="PHO242"/>
      <c r="PHP242"/>
      <c r="PHQ242"/>
      <c r="PHR242"/>
      <c r="PHS242"/>
      <c r="PHT242"/>
      <c r="PHU242"/>
      <c r="PHV242"/>
      <c r="PHW242"/>
      <c r="PHX242"/>
      <c r="PHY242"/>
      <c r="PHZ242"/>
      <c r="PIA242"/>
      <c r="PIB242"/>
      <c r="PIC242"/>
      <c r="PID242"/>
      <c r="PIE242"/>
      <c r="PIF242"/>
      <c r="PIG242"/>
      <c r="PIH242"/>
      <c r="PII242"/>
      <c r="PIJ242"/>
      <c r="PIK242"/>
      <c r="PIL242"/>
      <c r="PIM242"/>
      <c r="PIN242"/>
      <c r="PIO242"/>
      <c r="PIP242"/>
      <c r="PIQ242"/>
      <c r="PIR242"/>
      <c r="PIS242"/>
      <c r="PIT242"/>
      <c r="PIU242"/>
      <c r="PIV242"/>
      <c r="PIW242"/>
      <c r="PIX242"/>
      <c r="PIY242"/>
      <c r="PIZ242"/>
      <c r="PJA242"/>
      <c r="PJB242"/>
      <c r="PJC242"/>
      <c r="PJD242"/>
      <c r="PJE242"/>
      <c r="PJF242"/>
      <c r="PJG242"/>
      <c r="PJH242"/>
      <c r="PJI242"/>
      <c r="PJJ242"/>
      <c r="PJK242"/>
      <c r="PJL242"/>
      <c r="PJM242"/>
      <c r="PJN242"/>
      <c r="PJO242"/>
      <c r="PJP242"/>
      <c r="PJQ242"/>
      <c r="PJR242"/>
      <c r="PJS242"/>
      <c r="PJT242"/>
      <c r="PJU242"/>
      <c r="PJV242"/>
      <c r="PJW242"/>
      <c r="PJX242"/>
      <c r="PJY242"/>
      <c r="PJZ242"/>
      <c r="PKA242"/>
      <c r="PKB242"/>
      <c r="PKC242"/>
      <c r="PKD242"/>
      <c r="PKE242"/>
      <c r="PKF242"/>
      <c r="PKG242"/>
      <c r="PKH242"/>
      <c r="PKI242"/>
      <c r="PKJ242"/>
      <c r="PKK242"/>
      <c r="PKL242"/>
      <c r="PKM242"/>
      <c r="PKN242"/>
      <c r="PKO242"/>
      <c r="PKP242"/>
      <c r="PKQ242"/>
      <c r="PKR242"/>
      <c r="PKS242"/>
      <c r="PKT242"/>
      <c r="PKU242"/>
      <c r="PKV242"/>
      <c r="PKW242"/>
      <c r="PKX242"/>
      <c r="PKY242"/>
      <c r="PKZ242"/>
      <c r="PLA242"/>
      <c r="PLB242"/>
      <c r="PLC242"/>
      <c r="PLD242"/>
      <c r="PLE242"/>
      <c r="PLF242"/>
      <c r="PLG242"/>
      <c r="PLH242"/>
      <c r="PLI242"/>
      <c r="PLJ242"/>
      <c r="PLK242"/>
      <c r="PLL242"/>
      <c r="PLM242"/>
      <c r="PLN242"/>
      <c r="PLO242"/>
      <c r="PLP242"/>
      <c r="PLQ242"/>
      <c r="PLR242"/>
      <c r="PLS242"/>
      <c r="PLT242"/>
      <c r="PLU242"/>
      <c r="PLV242"/>
      <c r="PLW242"/>
      <c r="PLX242"/>
      <c r="PLY242"/>
      <c r="PLZ242"/>
      <c r="PMA242"/>
      <c r="PMB242"/>
      <c r="PMC242"/>
      <c r="PMD242"/>
      <c r="PME242"/>
      <c r="PMF242"/>
      <c r="PMG242"/>
      <c r="PMH242"/>
      <c r="PMI242"/>
      <c r="PMJ242"/>
      <c r="PMK242"/>
      <c r="PML242"/>
      <c r="PMM242"/>
      <c r="PMN242"/>
      <c r="PMO242"/>
      <c r="PMP242"/>
      <c r="PMQ242"/>
      <c r="PMR242"/>
      <c r="PMS242"/>
      <c r="PMT242"/>
      <c r="PMU242"/>
      <c r="PMV242"/>
      <c r="PMW242"/>
      <c r="PMX242"/>
      <c r="PMY242"/>
      <c r="PMZ242"/>
      <c r="PNA242"/>
      <c r="PNB242"/>
      <c r="PNC242"/>
      <c r="PND242"/>
      <c r="PNE242"/>
      <c r="PNF242"/>
      <c r="PNG242"/>
      <c r="PNH242"/>
      <c r="PNI242"/>
      <c r="PNJ242"/>
      <c r="PNK242"/>
      <c r="PNL242"/>
      <c r="PNM242"/>
      <c r="PNN242"/>
      <c r="PNO242"/>
      <c r="PNP242"/>
      <c r="PNQ242"/>
      <c r="PNR242"/>
      <c r="PNS242"/>
      <c r="PNT242"/>
      <c r="PNU242"/>
      <c r="PNV242"/>
      <c r="PNW242"/>
      <c r="PNX242"/>
      <c r="PNY242"/>
      <c r="PNZ242"/>
      <c r="POA242"/>
      <c r="POB242"/>
      <c r="POC242"/>
      <c r="POD242"/>
      <c r="POE242"/>
      <c r="POF242"/>
      <c r="POG242"/>
      <c r="POH242"/>
      <c r="POI242"/>
      <c r="POJ242"/>
      <c r="POK242"/>
      <c r="POL242"/>
      <c r="POM242"/>
      <c r="PON242"/>
      <c r="POO242"/>
      <c r="POP242"/>
      <c r="POQ242"/>
      <c r="POR242"/>
      <c r="POS242"/>
      <c r="POT242"/>
      <c r="POU242"/>
      <c r="POV242"/>
      <c r="POW242"/>
      <c r="POX242"/>
      <c r="POY242"/>
      <c r="POZ242"/>
      <c r="PPA242"/>
      <c r="PPB242"/>
      <c r="PPC242"/>
      <c r="PPD242"/>
      <c r="PPE242"/>
      <c r="PPF242"/>
      <c r="PPG242"/>
      <c r="PPH242"/>
      <c r="PPI242"/>
      <c r="PPJ242"/>
      <c r="PPK242"/>
      <c r="PPL242"/>
      <c r="PPM242"/>
      <c r="PPN242"/>
      <c r="PPO242"/>
      <c r="PPP242"/>
      <c r="PPQ242"/>
      <c r="PPR242"/>
      <c r="PPS242"/>
      <c r="PPT242"/>
      <c r="PPU242"/>
      <c r="PPV242"/>
      <c r="PPW242"/>
      <c r="PPX242"/>
      <c r="PPY242"/>
      <c r="PPZ242"/>
      <c r="PQA242"/>
      <c r="PQB242"/>
      <c r="PQC242"/>
      <c r="PQD242"/>
      <c r="PQE242"/>
      <c r="PQF242"/>
      <c r="PQG242"/>
      <c r="PQH242"/>
      <c r="PQI242"/>
      <c r="PQJ242"/>
      <c r="PQK242"/>
      <c r="PQL242"/>
      <c r="PQM242"/>
      <c r="PQN242"/>
      <c r="PQO242"/>
      <c r="PQP242"/>
      <c r="PQQ242"/>
      <c r="PQR242"/>
      <c r="PQS242"/>
      <c r="PQT242"/>
      <c r="PQU242"/>
      <c r="PQV242"/>
      <c r="PQW242"/>
      <c r="PQX242"/>
      <c r="PQY242"/>
      <c r="PQZ242"/>
      <c r="PRA242"/>
      <c r="PRB242"/>
      <c r="PRC242"/>
      <c r="PRD242"/>
      <c r="PRE242"/>
      <c r="PRF242"/>
      <c r="PRG242"/>
      <c r="PRH242"/>
      <c r="PRI242"/>
      <c r="PRJ242"/>
      <c r="PRK242"/>
      <c r="PRL242"/>
      <c r="PRM242"/>
      <c r="PRN242"/>
      <c r="PRO242"/>
      <c r="PRP242"/>
      <c r="PRQ242"/>
      <c r="PRR242"/>
      <c r="PRS242"/>
      <c r="PRT242"/>
      <c r="PRU242"/>
      <c r="PRV242"/>
      <c r="PRW242"/>
      <c r="PRX242"/>
      <c r="PRY242"/>
      <c r="PRZ242"/>
      <c r="PSA242"/>
      <c r="PSB242"/>
      <c r="PSC242"/>
      <c r="PSD242"/>
      <c r="PSE242"/>
      <c r="PSF242"/>
      <c r="PSG242"/>
      <c r="PSH242"/>
      <c r="PSI242"/>
      <c r="PSJ242"/>
      <c r="PSK242"/>
      <c r="PSL242"/>
      <c r="PSM242"/>
      <c r="PSN242"/>
      <c r="PSO242"/>
      <c r="PSP242"/>
      <c r="PSQ242"/>
      <c r="PSR242"/>
      <c r="PSS242"/>
      <c r="PST242"/>
      <c r="PSU242"/>
      <c r="PSV242"/>
      <c r="PSW242"/>
      <c r="PSX242"/>
      <c r="PSY242"/>
      <c r="PSZ242"/>
      <c r="PTA242"/>
      <c r="PTB242"/>
      <c r="PTC242"/>
      <c r="PTD242"/>
      <c r="PTE242"/>
      <c r="PTF242"/>
      <c r="PTG242"/>
      <c r="PTH242"/>
      <c r="PTI242"/>
      <c r="PTJ242"/>
      <c r="PTK242"/>
      <c r="PTL242"/>
      <c r="PTM242"/>
      <c r="PTN242"/>
      <c r="PTO242"/>
      <c r="PTP242"/>
      <c r="PTQ242"/>
      <c r="PTR242"/>
      <c r="PTS242"/>
      <c r="PTT242"/>
      <c r="PTU242"/>
      <c r="PTV242"/>
      <c r="PTW242"/>
      <c r="PTX242"/>
      <c r="PTY242"/>
      <c r="PTZ242"/>
      <c r="PUA242"/>
      <c r="PUB242"/>
      <c r="PUC242"/>
      <c r="PUD242"/>
      <c r="PUE242"/>
      <c r="PUF242"/>
      <c r="PUG242"/>
      <c r="PUH242"/>
      <c r="PUI242"/>
      <c r="PUJ242"/>
      <c r="PUK242"/>
      <c r="PUL242"/>
      <c r="PUM242"/>
      <c r="PUN242"/>
      <c r="PUO242"/>
      <c r="PUP242"/>
      <c r="PUQ242"/>
      <c r="PUR242"/>
      <c r="PUS242"/>
      <c r="PUT242"/>
      <c r="PUU242"/>
      <c r="PUV242"/>
      <c r="PUW242"/>
      <c r="PUX242"/>
      <c r="PUY242"/>
      <c r="PUZ242"/>
      <c r="PVA242"/>
      <c r="PVB242"/>
      <c r="PVC242"/>
      <c r="PVD242"/>
      <c r="PVE242"/>
      <c r="PVF242"/>
      <c r="PVG242"/>
      <c r="PVH242"/>
      <c r="PVI242"/>
      <c r="PVJ242"/>
      <c r="PVK242"/>
      <c r="PVL242"/>
      <c r="PVM242"/>
      <c r="PVN242"/>
      <c r="PVO242"/>
      <c r="PVP242"/>
      <c r="PVQ242"/>
      <c r="PVR242"/>
      <c r="PVS242"/>
      <c r="PVT242"/>
      <c r="PVU242"/>
      <c r="PVV242"/>
      <c r="PVW242"/>
      <c r="PVX242"/>
      <c r="PVY242"/>
      <c r="PVZ242"/>
      <c r="PWA242"/>
      <c r="PWB242"/>
      <c r="PWC242"/>
      <c r="PWD242"/>
      <c r="PWE242"/>
      <c r="PWF242"/>
      <c r="PWG242"/>
      <c r="PWH242"/>
      <c r="PWI242"/>
      <c r="PWJ242"/>
      <c r="PWK242"/>
      <c r="PWL242"/>
      <c r="PWM242"/>
      <c r="PWN242"/>
      <c r="PWO242"/>
      <c r="PWP242"/>
      <c r="PWQ242"/>
      <c r="PWR242"/>
      <c r="PWS242"/>
      <c r="PWT242"/>
      <c r="PWU242"/>
      <c r="PWV242"/>
      <c r="PWW242"/>
      <c r="PWX242"/>
      <c r="PWY242"/>
      <c r="PWZ242"/>
      <c r="PXA242"/>
      <c r="PXB242"/>
      <c r="PXC242"/>
      <c r="PXD242"/>
      <c r="PXE242"/>
      <c r="PXF242"/>
      <c r="PXG242"/>
      <c r="PXH242"/>
      <c r="PXI242"/>
      <c r="PXJ242"/>
      <c r="PXK242"/>
      <c r="PXL242"/>
      <c r="PXM242"/>
      <c r="PXN242"/>
      <c r="PXO242"/>
      <c r="PXP242"/>
      <c r="PXQ242"/>
      <c r="PXR242"/>
      <c r="PXS242"/>
      <c r="PXT242"/>
      <c r="PXU242"/>
      <c r="PXV242"/>
      <c r="PXW242"/>
      <c r="PXX242"/>
      <c r="PXY242"/>
      <c r="PXZ242"/>
      <c r="PYA242"/>
      <c r="PYB242"/>
      <c r="PYC242"/>
      <c r="PYD242"/>
      <c r="PYE242"/>
      <c r="PYF242"/>
      <c r="PYG242"/>
      <c r="PYH242"/>
      <c r="PYI242"/>
      <c r="PYJ242"/>
      <c r="PYK242"/>
      <c r="PYL242"/>
      <c r="PYM242"/>
      <c r="PYN242"/>
      <c r="PYO242"/>
      <c r="PYP242"/>
      <c r="PYQ242"/>
      <c r="PYR242"/>
      <c r="PYS242"/>
      <c r="PYT242"/>
      <c r="PYU242"/>
      <c r="PYV242"/>
      <c r="PYW242"/>
      <c r="PYX242"/>
      <c r="PYY242"/>
      <c r="PYZ242"/>
      <c r="PZA242"/>
      <c r="PZB242"/>
      <c r="PZC242"/>
      <c r="PZD242"/>
      <c r="PZE242"/>
      <c r="PZF242"/>
      <c r="PZG242"/>
      <c r="PZH242"/>
      <c r="PZI242"/>
      <c r="PZJ242"/>
      <c r="PZK242"/>
      <c r="PZL242"/>
      <c r="PZM242"/>
      <c r="PZN242"/>
      <c r="PZO242"/>
      <c r="PZP242"/>
      <c r="PZQ242"/>
      <c r="PZR242"/>
      <c r="PZS242"/>
      <c r="PZT242"/>
      <c r="PZU242"/>
      <c r="PZV242"/>
      <c r="PZW242"/>
      <c r="PZX242"/>
      <c r="PZY242"/>
      <c r="PZZ242"/>
      <c r="QAA242"/>
      <c r="QAB242"/>
      <c r="QAC242"/>
      <c r="QAD242"/>
      <c r="QAE242"/>
      <c r="QAF242"/>
      <c r="QAG242"/>
      <c r="QAH242"/>
      <c r="QAI242"/>
      <c r="QAJ242"/>
      <c r="QAK242"/>
      <c r="QAL242"/>
      <c r="QAM242"/>
      <c r="QAN242"/>
      <c r="QAO242"/>
      <c r="QAP242"/>
      <c r="QAQ242"/>
      <c r="QAR242"/>
      <c r="QAS242"/>
      <c r="QAT242"/>
      <c r="QAU242"/>
      <c r="QAV242"/>
      <c r="QAW242"/>
      <c r="QAX242"/>
      <c r="QAY242"/>
      <c r="QAZ242"/>
      <c r="QBA242"/>
      <c r="QBB242"/>
      <c r="QBC242"/>
      <c r="QBD242"/>
      <c r="QBE242"/>
      <c r="QBF242"/>
      <c r="QBG242"/>
      <c r="QBH242"/>
      <c r="QBI242"/>
      <c r="QBJ242"/>
      <c r="QBK242"/>
      <c r="QBL242"/>
      <c r="QBM242"/>
      <c r="QBN242"/>
      <c r="QBO242"/>
      <c r="QBP242"/>
      <c r="QBQ242"/>
      <c r="QBR242"/>
      <c r="QBS242"/>
      <c r="QBT242"/>
      <c r="QBU242"/>
      <c r="QBV242"/>
      <c r="QBW242"/>
      <c r="QBX242"/>
      <c r="QBY242"/>
      <c r="QBZ242"/>
      <c r="QCA242"/>
      <c r="QCB242"/>
      <c r="QCC242"/>
      <c r="QCD242"/>
      <c r="QCE242"/>
      <c r="QCF242"/>
      <c r="QCG242"/>
      <c r="QCH242"/>
      <c r="QCI242"/>
      <c r="QCJ242"/>
      <c r="QCK242"/>
      <c r="QCL242"/>
      <c r="QCM242"/>
      <c r="QCN242"/>
      <c r="QCO242"/>
      <c r="QCP242"/>
      <c r="QCQ242"/>
      <c r="QCR242"/>
      <c r="QCS242"/>
      <c r="QCT242"/>
      <c r="QCU242"/>
      <c r="QCV242"/>
      <c r="QCW242"/>
      <c r="QCX242"/>
      <c r="QCY242"/>
      <c r="QCZ242"/>
      <c r="QDA242"/>
      <c r="QDB242"/>
      <c r="QDC242"/>
      <c r="QDD242"/>
      <c r="QDE242"/>
      <c r="QDF242"/>
      <c r="QDG242"/>
      <c r="QDH242"/>
      <c r="QDI242"/>
      <c r="QDJ242"/>
      <c r="QDK242"/>
      <c r="QDL242"/>
      <c r="QDM242"/>
      <c r="QDN242"/>
      <c r="QDO242"/>
      <c r="QDP242"/>
      <c r="QDQ242"/>
      <c r="QDR242"/>
      <c r="QDS242"/>
      <c r="QDT242"/>
      <c r="QDU242"/>
      <c r="QDV242"/>
      <c r="QDW242"/>
      <c r="QDX242"/>
      <c r="QDY242"/>
      <c r="QDZ242"/>
      <c r="QEA242"/>
      <c r="QEB242"/>
      <c r="QEC242"/>
      <c r="QED242"/>
      <c r="QEE242"/>
      <c r="QEF242"/>
      <c r="QEG242"/>
      <c r="QEH242"/>
      <c r="QEI242"/>
      <c r="QEJ242"/>
      <c r="QEK242"/>
      <c r="QEL242"/>
      <c r="QEM242"/>
      <c r="QEN242"/>
      <c r="QEO242"/>
      <c r="QEP242"/>
      <c r="QEQ242"/>
      <c r="QER242"/>
      <c r="QES242"/>
      <c r="QET242"/>
      <c r="QEU242"/>
      <c r="QEV242"/>
      <c r="QEW242"/>
      <c r="QEX242"/>
      <c r="QEY242"/>
      <c r="QEZ242"/>
      <c r="QFA242"/>
      <c r="QFB242"/>
      <c r="QFC242"/>
      <c r="QFD242"/>
      <c r="QFE242"/>
      <c r="QFF242"/>
      <c r="QFG242"/>
      <c r="QFH242"/>
      <c r="QFI242"/>
      <c r="QFJ242"/>
      <c r="QFK242"/>
      <c r="QFL242"/>
      <c r="QFM242"/>
      <c r="QFN242"/>
      <c r="QFO242"/>
      <c r="QFP242"/>
      <c r="QFQ242"/>
      <c r="QFR242"/>
      <c r="QFS242"/>
      <c r="QFT242"/>
      <c r="QFU242"/>
      <c r="QFV242"/>
      <c r="QFW242"/>
      <c r="QFX242"/>
      <c r="QFY242"/>
      <c r="QFZ242"/>
      <c r="QGA242"/>
      <c r="QGB242"/>
      <c r="QGC242"/>
      <c r="QGD242"/>
      <c r="QGE242"/>
      <c r="QGF242"/>
      <c r="QGG242"/>
      <c r="QGH242"/>
      <c r="QGI242"/>
      <c r="QGJ242"/>
      <c r="QGK242"/>
      <c r="QGL242"/>
      <c r="QGM242"/>
      <c r="QGN242"/>
      <c r="QGO242"/>
      <c r="QGP242"/>
      <c r="QGQ242"/>
      <c r="QGR242"/>
      <c r="QGS242"/>
      <c r="QGT242"/>
      <c r="QGU242"/>
      <c r="QGV242"/>
      <c r="QGW242"/>
      <c r="QGX242"/>
      <c r="QGY242"/>
      <c r="QGZ242"/>
      <c r="QHA242"/>
      <c r="QHB242"/>
      <c r="QHC242"/>
      <c r="QHD242"/>
      <c r="QHE242"/>
      <c r="QHF242"/>
      <c r="QHG242"/>
      <c r="QHH242"/>
      <c r="QHI242"/>
      <c r="QHJ242"/>
      <c r="QHK242"/>
      <c r="QHL242"/>
      <c r="QHM242"/>
      <c r="QHN242"/>
      <c r="QHO242"/>
      <c r="QHP242"/>
      <c r="QHQ242"/>
      <c r="QHR242"/>
      <c r="QHS242"/>
      <c r="QHT242"/>
      <c r="QHU242"/>
      <c r="QHV242"/>
      <c r="QHW242"/>
      <c r="QHX242"/>
      <c r="QHY242"/>
      <c r="QHZ242"/>
      <c r="QIA242"/>
      <c r="QIB242"/>
      <c r="QIC242"/>
      <c r="QID242"/>
      <c r="QIE242"/>
      <c r="QIF242"/>
      <c r="QIG242"/>
      <c r="QIH242"/>
      <c r="QII242"/>
      <c r="QIJ242"/>
      <c r="QIK242"/>
      <c r="QIL242"/>
      <c r="QIM242"/>
      <c r="QIN242"/>
      <c r="QIO242"/>
      <c r="QIP242"/>
      <c r="QIQ242"/>
      <c r="QIR242"/>
      <c r="QIS242"/>
      <c r="QIT242"/>
      <c r="QIU242"/>
      <c r="QIV242"/>
      <c r="QIW242"/>
      <c r="QIX242"/>
      <c r="QIY242"/>
      <c r="QIZ242"/>
      <c r="QJA242"/>
      <c r="QJB242"/>
      <c r="QJC242"/>
      <c r="QJD242"/>
      <c r="QJE242"/>
      <c r="QJF242"/>
      <c r="QJG242"/>
      <c r="QJH242"/>
      <c r="QJI242"/>
      <c r="QJJ242"/>
      <c r="QJK242"/>
      <c r="QJL242"/>
      <c r="QJM242"/>
      <c r="QJN242"/>
      <c r="QJO242"/>
      <c r="QJP242"/>
      <c r="QJQ242"/>
      <c r="QJR242"/>
      <c r="QJS242"/>
      <c r="QJT242"/>
      <c r="QJU242"/>
      <c r="QJV242"/>
      <c r="QJW242"/>
      <c r="QJX242"/>
      <c r="QJY242"/>
      <c r="QJZ242"/>
      <c r="QKA242"/>
      <c r="QKB242"/>
      <c r="QKC242"/>
      <c r="QKD242"/>
      <c r="QKE242"/>
      <c r="QKF242"/>
      <c r="QKG242"/>
      <c r="QKH242"/>
      <c r="QKI242"/>
      <c r="QKJ242"/>
      <c r="QKK242"/>
      <c r="QKL242"/>
      <c r="QKM242"/>
      <c r="QKN242"/>
      <c r="QKO242"/>
      <c r="QKP242"/>
      <c r="QKQ242"/>
      <c r="QKR242"/>
      <c r="QKS242"/>
      <c r="QKT242"/>
      <c r="QKU242"/>
      <c r="QKV242"/>
      <c r="QKW242"/>
      <c r="QKX242"/>
      <c r="QKY242"/>
      <c r="QKZ242"/>
      <c r="QLA242"/>
      <c r="QLB242"/>
      <c r="QLC242"/>
      <c r="QLD242"/>
      <c r="QLE242"/>
      <c r="QLF242"/>
      <c r="QLG242"/>
      <c r="QLH242"/>
      <c r="QLI242"/>
      <c r="QLJ242"/>
      <c r="QLK242"/>
      <c r="QLL242"/>
      <c r="QLM242"/>
      <c r="QLN242"/>
      <c r="QLO242"/>
      <c r="QLP242"/>
      <c r="QLQ242"/>
      <c r="QLR242"/>
      <c r="QLS242"/>
      <c r="QLT242"/>
      <c r="QLU242"/>
      <c r="QLV242"/>
      <c r="QLW242"/>
      <c r="QLX242"/>
      <c r="QLY242"/>
      <c r="QLZ242"/>
      <c r="QMA242"/>
      <c r="QMB242"/>
      <c r="QMC242"/>
      <c r="QMD242"/>
      <c r="QME242"/>
      <c r="QMF242"/>
      <c r="QMG242"/>
      <c r="QMH242"/>
      <c r="QMI242"/>
      <c r="QMJ242"/>
      <c r="QMK242"/>
      <c r="QML242"/>
      <c r="QMM242"/>
      <c r="QMN242"/>
      <c r="QMO242"/>
      <c r="QMP242"/>
      <c r="QMQ242"/>
      <c r="QMR242"/>
      <c r="QMS242"/>
      <c r="QMT242"/>
      <c r="QMU242"/>
      <c r="QMV242"/>
      <c r="QMW242"/>
      <c r="QMX242"/>
      <c r="QMY242"/>
      <c r="QMZ242"/>
      <c r="QNA242"/>
      <c r="QNB242"/>
      <c r="QNC242"/>
      <c r="QND242"/>
      <c r="QNE242"/>
      <c r="QNF242"/>
      <c r="QNG242"/>
      <c r="QNH242"/>
      <c r="QNI242"/>
      <c r="QNJ242"/>
      <c r="QNK242"/>
      <c r="QNL242"/>
      <c r="QNM242"/>
      <c r="QNN242"/>
      <c r="QNO242"/>
      <c r="QNP242"/>
      <c r="QNQ242"/>
      <c r="QNR242"/>
      <c r="QNS242"/>
      <c r="QNT242"/>
      <c r="QNU242"/>
      <c r="QNV242"/>
      <c r="QNW242"/>
      <c r="QNX242"/>
      <c r="QNY242"/>
      <c r="QNZ242"/>
      <c r="QOA242"/>
      <c r="QOB242"/>
      <c r="QOC242"/>
      <c r="QOD242"/>
      <c r="QOE242"/>
      <c r="QOF242"/>
      <c r="QOG242"/>
      <c r="QOH242"/>
      <c r="QOI242"/>
      <c r="QOJ242"/>
      <c r="QOK242"/>
      <c r="QOL242"/>
      <c r="QOM242"/>
      <c r="QON242"/>
      <c r="QOO242"/>
      <c r="QOP242"/>
      <c r="QOQ242"/>
      <c r="QOR242"/>
      <c r="QOS242"/>
      <c r="QOT242"/>
      <c r="QOU242"/>
      <c r="QOV242"/>
      <c r="QOW242"/>
      <c r="QOX242"/>
      <c r="QOY242"/>
      <c r="QOZ242"/>
      <c r="QPA242"/>
      <c r="QPB242"/>
      <c r="QPC242"/>
      <c r="QPD242"/>
      <c r="QPE242"/>
      <c r="QPF242"/>
      <c r="QPG242"/>
      <c r="QPH242"/>
      <c r="QPI242"/>
      <c r="QPJ242"/>
      <c r="QPK242"/>
      <c r="QPL242"/>
      <c r="QPM242"/>
      <c r="QPN242"/>
      <c r="QPO242"/>
      <c r="QPP242"/>
      <c r="QPQ242"/>
      <c r="QPR242"/>
      <c r="QPS242"/>
      <c r="QPT242"/>
      <c r="QPU242"/>
      <c r="QPV242"/>
      <c r="QPW242"/>
      <c r="QPX242"/>
      <c r="QPY242"/>
      <c r="QPZ242"/>
      <c r="QQA242"/>
      <c r="QQB242"/>
      <c r="QQC242"/>
      <c r="QQD242"/>
      <c r="QQE242"/>
      <c r="QQF242"/>
      <c r="QQG242"/>
      <c r="QQH242"/>
      <c r="QQI242"/>
      <c r="QQJ242"/>
      <c r="QQK242"/>
      <c r="QQL242"/>
      <c r="QQM242"/>
      <c r="QQN242"/>
      <c r="QQO242"/>
      <c r="QQP242"/>
      <c r="QQQ242"/>
      <c r="QQR242"/>
      <c r="QQS242"/>
      <c r="QQT242"/>
      <c r="QQU242"/>
      <c r="QQV242"/>
      <c r="QQW242"/>
      <c r="QQX242"/>
      <c r="QQY242"/>
      <c r="QQZ242"/>
      <c r="QRA242"/>
      <c r="QRB242"/>
      <c r="QRC242"/>
      <c r="QRD242"/>
      <c r="QRE242"/>
      <c r="QRF242"/>
      <c r="QRG242"/>
      <c r="QRH242"/>
      <c r="QRI242"/>
      <c r="QRJ242"/>
      <c r="QRK242"/>
      <c r="QRL242"/>
      <c r="QRM242"/>
      <c r="QRN242"/>
      <c r="QRO242"/>
      <c r="QRP242"/>
      <c r="QRQ242"/>
      <c r="QRR242"/>
      <c r="QRS242"/>
      <c r="QRT242"/>
      <c r="QRU242"/>
      <c r="QRV242"/>
      <c r="QRW242"/>
      <c r="QRX242"/>
      <c r="QRY242"/>
      <c r="QRZ242"/>
      <c r="QSA242"/>
      <c r="QSB242"/>
      <c r="QSC242"/>
      <c r="QSD242"/>
      <c r="QSE242"/>
      <c r="QSF242"/>
      <c r="QSG242"/>
      <c r="QSH242"/>
      <c r="QSI242"/>
      <c r="QSJ242"/>
      <c r="QSK242"/>
      <c r="QSL242"/>
      <c r="QSM242"/>
      <c r="QSN242"/>
      <c r="QSO242"/>
      <c r="QSP242"/>
      <c r="QSQ242"/>
      <c r="QSR242"/>
      <c r="QSS242"/>
      <c r="QST242"/>
      <c r="QSU242"/>
      <c r="QSV242"/>
      <c r="QSW242"/>
      <c r="QSX242"/>
      <c r="QSY242"/>
      <c r="QSZ242"/>
      <c r="QTA242"/>
      <c r="QTB242"/>
      <c r="QTC242"/>
      <c r="QTD242"/>
      <c r="QTE242"/>
      <c r="QTF242"/>
      <c r="QTG242"/>
      <c r="QTH242"/>
      <c r="QTI242"/>
      <c r="QTJ242"/>
      <c r="QTK242"/>
      <c r="QTL242"/>
      <c r="QTM242"/>
      <c r="QTN242"/>
      <c r="QTO242"/>
      <c r="QTP242"/>
      <c r="QTQ242"/>
      <c r="QTR242"/>
      <c r="QTS242"/>
      <c r="QTT242"/>
      <c r="QTU242"/>
      <c r="QTV242"/>
      <c r="QTW242"/>
      <c r="QTX242"/>
      <c r="QTY242"/>
      <c r="QTZ242"/>
      <c r="QUA242"/>
      <c r="QUB242"/>
      <c r="QUC242"/>
      <c r="QUD242"/>
      <c r="QUE242"/>
      <c r="QUF242"/>
      <c r="QUG242"/>
      <c r="QUH242"/>
      <c r="QUI242"/>
      <c r="QUJ242"/>
      <c r="QUK242"/>
      <c r="QUL242"/>
      <c r="QUM242"/>
      <c r="QUN242"/>
      <c r="QUO242"/>
      <c r="QUP242"/>
      <c r="QUQ242"/>
      <c r="QUR242"/>
      <c r="QUS242"/>
      <c r="QUT242"/>
      <c r="QUU242"/>
      <c r="QUV242"/>
      <c r="QUW242"/>
      <c r="QUX242"/>
      <c r="QUY242"/>
      <c r="QUZ242"/>
      <c r="QVA242"/>
      <c r="QVB242"/>
      <c r="QVC242"/>
      <c r="QVD242"/>
      <c r="QVE242"/>
      <c r="QVF242"/>
      <c r="QVG242"/>
      <c r="QVH242"/>
      <c r="QVI242"/>
      <c r="QVJ242"/>
      <c r="QVK242"/>
      <c r="QVL242"/>
      <c r="QVM242"/>
      <c r="QVN242"/>
      <c r="QVO242"/>
      <c r="QVP242"/>
      <c r="QVQ242"/>
      <c r="QVR242"/>
      <c r="QVS242"/>
      <c r="QVT242"/>
      <c r="QVU242"/>
      <c r="QVV242"/>
      <c r="QVW242"/>
      <c r="QVX242"/>
      <c r="QVY242"/>
      <c r="QVZ242"/>
      <c r="QWA242"/>
      <c r="QWB242"/>
      <c r="QWC242"/>
      <c r="QWD242"/>
      <c r="QWE242"/>
      <c r="QWF242"/>
      <c r="QWG242"/>
      <c r="QWH242"/>
      <c r="QWI242"/>
      <c r="QWJ242"/>
      <c r="QWK242"/>
      <c r="QWL242"/>
      <c r="QWM242"/>
      <c r="QWN242"/>
      <c r="QWO242"/>
      <c r="QWP242"/>
      <c r="QWQ242"/>
      <c r="QWR242"/>
      <c r="QWS242"/>
      <c r="QWT242"/>
      <c r="QWU242"/>
      <c r="QWV242"/>
      <c r="QWW242"/>
      <c r="QWX242"/>
      <c r="QWY242"/>
      <c r="QWZ242"/>
      <c r="QXA242"/>
      <c r="QXB242"/>
      <c r="QXC242"/>
      <c r="QXD242"/>
      <c r="QXE242"/>
      <c r="QXF242"/>
      <c r="QXG242"/>
      <c r="QXH242"/>
      <c r="QXI242"/>
      <c r="QXJ242"/>
      <c r="QXK242"/>
      <c r="QXL242"/>
      <c r="QXM242"/>
      <c r="QXN242"/>
      <c r="QXO242"/>
      <c r="QXP242"/>
      <c r="QXQ242"/>
      <c r="QXR242"/>
      <c r="QXS242"/>
      <c r="QXT242"/>
      <c r="QXU242"/>
      <c r="QXV242"/>
      <c r="QXW242"/>
      <c r="QXX242"/>
      <c r="QXY242"/>
      <c r="QXZ242"/>
      <c r="QYA242"/>
      <c r="QYB242"/>
      <c r="QYC242"/>
      <c r="QYD242"/>
      <c r="QYE242"/>
      <c r="QYF242"/>
      <c r="QYG242"/>
      <c r="QYH242"/>
      <c r="QYI242"/>
      <c r="QYJ242"/>
      <c r="QYK242"/>
      <c r="QYL242"/>
      <c r="QYM242"/>
      <c r="QYN242"/>
      <c r="QYO242"/>
      <c r="QYP242"/>
      <c r="QYQ242"/>
      <c r="QYR242"/>
      <c r="QYS242"/>
      <c r="QYT242"/>
      <c r="QYU242"/>
      <c r="QYV242"/>
      <c r="QYW242"/>
      <c r="QYX242"/>
      <c r="QYY242"/>
      <c r="QYZ242"/>
      <c r="QZA242"/>
      <c r="QZB242"/>
      <c r="QZC242"/>
      <c r="QZD242"/>
      <c r="QZE242"/>
      <c r="QZF242"/>
      <c r="QZG242"/>
      <c r="QZH242"/>
      <c r="QZI242"/>
      <c r="QZJ242"/>
      <c r="QZK242"/>
      <c r="QZL242"/>
      <c r="QZM242"/>
      <c r="QZN242"/>
      <c r="QZO242"/>
      <c r="QZP242"/>
      <c r="QZQ242"/>
      <c r="QZR242"/>
      <c r="QZS242"/>
      <c r="QZT242"/>
      <c r="QZU242"/>
      <c r="QZV242"/>
      <c r="QZW242"/>
      <c r="QZX242"/>
      <c r="QZY242"/>
      <c r="QZZ242"/>
      <c r="RAA242"/>
      <c r="RAB242"/>
      <c r="RAC242"/>
      <c r="RAD242"/>
      <c r="RAE242"/>
      <c r="RAF242"/>
      <c r="RAG242"/>
      <c r="RAH242"/>
      <c r="RAI242"/>
      <c r="RAJ242"/>
      <c r="RAK242"/>
      <c r="RAL242"/>
      <c r="RAM242"/>
      <c r="RAN242"/>
      <c r="RAO242"/>
      <c r="RAP242"/>
      <c r="RAQ242"/>
      <c r="RAR242"/>
      <c r="RAS242"/>
      <c r="RAT242"/>
      <c r="RAU242"/>
      <c r="RAV242"/>
      <c r="RAW242"/>
      <c r="RAX242"/>
      <c r="RAY242"/>
      <c r="RAZ242"/>
      <c r="RBA242"/>
      <c r="RBB242"/>
      <c r="RBC242"/>
      <c r="RBD242"/>
      <c r="RBE242"/>
      <c r="RBF242"/>
      <c r="RBG242"/>
      <c r="RBH242"/>
      <c r="RBI242"/>
      <c r="RBJ242"/>
      <c r="RBK242"/>
      <c r="RBL242"/>
      <c r="RBM242"/>
      <c r="RBN242"/>
      <c r="RBO242"/>
      <c r="RBP242"/>
      <c r="RBQ242"/>
      <c r="RBR242"/>
      <c r="RBS242"/>
      <c r="RBT242"/>
      <c r="RBU242"/>
      <c r="RBV242"/>
      <c r="RBW242"/>
      <c r="RBX242"/>
      <c r="RBY242"/>
      <c r="RBZ242"/>
      <c r="RCA242"/>
      <c r="RCB242"/>
      <c r="RCC242"/>
      <c r="RCD242"/>
      <c r="RCE242"/>
      <c r="RCF242"/>
      <c r="RCG242"/>
      <c r="RCH242"/>
      <c r="RCI242"/>
      <c r="RCJ242"/>
      <c r="RCK242"/>
      <c r="RCL242"/>
      <c r="RCM242"/>
      <c r="RCN242"/>
      <c r="RCO242"/>
      <c r="RCP242"/>
      <c r="RCQ242"/>
      <c r="RCR242"/>
      <c r="RCS242"/>
      <c r="RCT242"/>
      <c r="RCU242"/>
      <c r="RCV242"/>
      <c r="RCW242"/>
      <c r="RCX242"/>
      <c r="RCY242"/>
      <c r="RCZ242"/>
      <c r="RDA242"/>
      <c r="RDB242"/>
      <c r="RDC242"/>
      <c r="RDD242"/>
      <c r="RDE242"/>
      <c r="RDF242"/>
      <c r="RDG242"/>
      <c r="RDH242"/>
      <c r="RDI242"/>
      <c r="RDJ242"/>
      <c r="RDK242"/>
      <c r="RDL242"/>
      <c r="RDM242"/>
      <c r="RDN242"/>
      <c r="RDO242"/>
      <c r="RDP242"/>
      <c r="RDQ242"/>
      <c r="RDR242"/>
      <c r="RDS242"/>
      <c r="RDT242"/>
      <c r="RDU242"/>
      <c r="RDV242"/>
      <c r="RDW242"/>
      <c r="RDX242"/>
      <c r="RDY242"/>
      <c r="RDZ242"/>
      <c r="REA242"/>
      <c r="REB242"/>
      <c r="REC242"/>
      <c r="RED242"/>
      <c r="REE242"/>
      <c r="REF242"/>
      <c r="REG242"/>
      <c r="REH242"/>
      <c r="REI242"/>
      <c r="REJ242"/>
      <c r="REK242"/>
      <c r="REL242"/>
      <c r="REM242"/>
      <c r="REN242"/>
      <c r="REO242"/>
      <c r="REP242"/>
      <c r="REQ242"/>
      <c r="RER242"/>
      <c r="RES242"/>
      <c r="RET242"/>
      <c r="REU242"/>
      <c r="REV242"/>
      <c r="REW242"/>
      <c r="REX242"/>
      <c r="REY242"/>
      <c r="REZ242"/>
      <c r="RFA242"/>
      <c r="RFB242"/>
      <c r="RFC242"/>
      <c r="RFD242"/>
      <c r="RFE242"/>
      <c r="RFF242"/>
      <c r="RFG242"/>
      <c r="RFH242"/>
      <c r="RFI242"/>
      <c r="RFJ242"/>
      <c r="RFK242"/>
      <c r="RFL242"/>
      <c r="RFM242"/>
      <c r="RFN242"/>
      <c r="RFO242"/>
      <c r="RFP242"/>
      <c r="RFQ242"/>
      <c r="RFR242"/>
      <c r="RFS242"/>
      <c r="RFT242"/>
      <c r="RFU242"/>
      <c r="RFV242"/>
      <c r="RFW242"/>
      <c r="RFX242"/>
      <c r="RFY242"/>
      <c r="RFZ242"/>
      <c r="RGA242"/>
      <c r="RGB242"/>
      <c r="RGC242"/>
      <c r="RGD242"/>
      <c r="RGE242"/>
      <c r="RGF242"/>
      <c r="RGG242"/>
      <c r="RGH242"/>
      <c r="RGI242"/>
      <c r="RGJ242"/>
      <c r="RGK242"/>
      <c r="RGL242"/>
      <c r="RGM242"/>
      <c r="RGN242"/>
      <c r="RGO242"/>
      <c r="RGP242"/>
      <c r="RGQ242"/>
      <c r="RGR242"/>
      <c r="RGS242"/>
      <c r="RGT242"/>
      <c r="RGU242"/>
      <c r="RGV242"/>
      <c r="RGW242"/>
      <c r="RGX242"/>
      <c r="RGY242"/>
      <c r="RGZ242"/>
      <c r="RHA242"/>
      <c r="RHB242"/>
      <c r="RHC242"/>
      <c r="RHD242"/>
      <c r="RHE242"/>
      <c r="RHF242"/>
      <c r="RHG242"/>
      <c r="RHH242"/>
      <c r="RHI242"/>
      <c r="RHJ242"/>
      <c r="RHK242"/>
      <c r="RHL242"/>
      <c r="RHM242"/>
      <c r="RHN242"/>
      <c r="RHO242"/>
      <c r="RHP242"/>
      <c r="RHQ242"/>
      <c r="RHR242"/>
      <c r="RHS242"/>
      <c r="RHT242"/>
      <c r="RHU242"/>
      <c r="RHV242"/>
      <c r="RHW242"/>
      <c r="RHX242"/>
      <c r="RHY242"/>
      <c r="RHZ242"/>
      <c r="RIA242"/>
      <c r="RIB242"/>
      <c r="RIC242"/>
      <c r="RID242"/>
      <c r="RIE242"/>
      <c r="RIF242"/>
      <c r="RIG242"/>
      <c r="RIH242"/>
      <c r="RII242"/>
      <c r="RIJ242"/>
      <c r="RIK242"/>
      <c r="RIL242"/>
      <c r="RIM242"/>
      <c r="RIN242"/>
      <c r="RIO242"/>
      <c r="RIP242"/>
      <c r="RIQ242"/>
      <c r="RIR242"/>
      <c r="RIS242"/>
      <c r="RIT242"/>
      <c r="RIU242"/>
      <c r="RIV242"/>
      <c r="RIW242"/>
      <c r="RIX242"/>
      <c r="RIY242"/>
      <c r="RIZ242"/>
      <c r="RJA242"/>
      <c r="RJB242"/>
      <c r="RJC242"/>
      <c r="RJD242"/>
      <c r="RJE242"/>
      <c r="RJF242"/>
      <c r="RJG242"/>
      <c r="RJH242"/>
      <c r="RJI242"/>
      <c r="RJJ242"/>
      <c r="RJK242"/>
      <c r="RJL242"/>
      <c r="RJM242"/>
      <c r="RJN242"/>
      <c r="RJO242"/>
      <c r="RJP242"/>
      <c r="RJQ242"/>
      <c r="RJR242"/>
      <c r="RJS242"/>
      <c r="RJT242"/>
      <c r="RJU242"/>
      <c r="RJV242"/>
      <c r="RJW242"/>
      <c r="RJX242"/>
      <c r="RJY242"/>
      <c r="RJZ242"/>
      <c r="RKA242"/>
      <c r="RKB242"/>
      <c r="RKC242"/>
      <c r="RKD242"/>
      <c r="RKE242"/>
      <c r="RKF242"/>
      <c r="RKG242"/>
      <c r="RKH242"/>
      <c r="RKI242"/>
      <c r="RKJ242"/>
      <c r="RKK242"/>
      <c r="RKL242"/>
      <c r="RKM242"/>
      <c r="RKN242"/>
      <c r="RKO242"/>
      <c r="RKP242"/>
      <c r="RKQ242"/>
      <c r="RKR242"/>
      <c r="RKS242"/>
      <c r="RKT242"/>
      <c r="RKU242"/>
      <c r="RKV242"/>
      <c r="RKW242"/>
      <c r="RKX242"/>
      <c r="RKY242"/>
      <c r="RKZ242"/>
      <c r="RLA242"/>
      <c r="RLB242"/>
      <c r="RLC242"/>
      <c r="RLD242"/>
      <c r="RLE242"/>
      <c r="RLF242"/>
      <c r="RLG242"/>
      <c r="RLH242"/>
      <c r="RLI242"/>
      <c r="RLJ242"/>
      <c r="RLK242"/>
      <c r="RLL242"/>
      <c r="RLM242"/>
      <c r="RLN242"/>
      <c r="RLO242"/>
      <c r="RLP242"/>
      <c r="RLQ242"/>
      <c r="RLR242"/>
      <c r="RLS242"/>
      <c r="RLT242"/>
      <c r="RLU242"/>
      <c r="RLV242"/>
      <c r="RLW242"/>
      <c r="RLX242"/>
      <c r="RLY242"/>
      <c r="RLZ242"/>
      <c r="RMA242"/>
      <c r="RMB242"/>
      <c r="RMC242"/>
      <c r="RMD242"/>
      <c r="RME242"/>
      <c r="RMF242"/>
      <c r="RMG242"/>
      <c r="RMH242"/>
      <c r="RMI242"/>
      <c r="RMJ242"/>
      <c r="RMK242"/>
      <c r="RML242"/>
      <c r="RMM242"/>
      <c r="RMN242"/>
      <c r="RMO242"/>
      <c r="RMP242"/>
      <c r="RMQ242"/>
      <c r="RMR242"/>
      <c r="RMS242"/>
      <c r="RMT242"/>
      <c r="RMU242"/>
      <c r="RMV242"/>
      <c r="RMW242"/>
      <c r="RMX242"/>
      <c r="RMY242"/>
      <c r="RMZ242"/>
      <c r="RNA242"/>
      <c r="RNB242"/>
      <c r="RNC242"/>
      <c r="RND242"/>
      <c r="RNE242"/>
      <c r="RNF242"/>
      <c r="RNG242"/>
      <c r="RNH242"/>
      <c r="RNI242"/>
      <c r="RNJ242"/>
      <c r="RNK242"/>
      <c r="RNL242"/>
      <c r="RNM242"/>
      <c r="RNN242"/>
      <c r="RNO242"/>
      <c r="RNP242"/>
      <c r="RNQ242"/>
      <c r="RNR242"/>
      <c r="RNS242"/>
      <c r="RNT242"/>
      <c r="RNU242"/>
      <c r="RNV242"/>
      <c r="RNW242"/>
      <c r="RNX242"/>
      <c r="RNY242"/>
      <c r="RNZ242"/>
      <c r="ROA242"/>
      <c r="ROB242"/>
      <c r="ROC242"/>
      <c r="ROD242"/>
      <c r="ROE242"/>
      <c r="ROF242"/>
      <c r="ROG242"/>
      <c r="ROH242"/>
      <c r="ROI242"/>
      <c r="ROJ242"/>
      <c r="ROK242"/>
      <c r="ROL242"/>
      <c r="ROM242"/>
      <c r="RON242"/>
      <c r="ROO242"/>
      <c r="ROP242"/>
      <c r="ROQ242"/>
      <c r="ROR242"/>
      <c r="ROS242"/>
      <c r="ROT242"/>
      <c r="ROU242"/>
      <c r="ROV242"/>
      <c r="ROW242"/>
      <c r="ROX242"/>
      <c r="ROY242"/>
      <c r="ROZ242"/>
      <c r="RPA242"/>
      <c r="RPB242"/>
      <c r="RPC242"/>
      <c r="RPD242"/>
      <c r="RPE242"/>
      <c r="RPF242"/>
      <c r="RPG242"/>
      <c r="RPH242"/>
      <c r="RPI242"/>
      <c r="RPJ242"/>
      <c r="RPK242"/>
      <c r="RPL242"/>
      <c r="RPM242"/>
      <c r="RPN242"/>
      <c r="RPO242"/>
      <c r="RPP242"/>
      <c r="RPQ242"/>
      <c r="RPR242"/>
      <c r="RPS242"/>
      <c r="RPT242"/>
      <c r="RPU242"/>
      <c r="RPV242"/>
      <c r="RPW242"/>
      <c r="RPX242"/>
      <c r="RPY242"/>
      <c r="RPZ242"/>
      <c r="RQA242"/>
      <c r="RQB242"/>
      <c r="RQC242"/>
      <c r="RQD242"/>
      <c r="RQE242"/>
      <c r="RQF242"/>
      <c r="RQG242"/>
      <c r="RQH242"/>
      <c r="RQI242"/>
      <c r="RQJ242"/>
      <c r="RQK242"/>
      <c r="RQL242"/>
      <c r="RQM242"/>
      <c r="RQN242"/>
      <c r="RQO242"/>
      <c r="RQP242"/>
      <c r="RQQ242"/>
      <c r="RQR242"/>
      <c r="RQS242"/>
      <c r="RQT242"/>
      <c r="RQU242"/>
      <c r="RQV242"/>
      <c r="RQW242"/>
      <c r="RQX242"/>
      <c r="RQY242"/>
      <c r="RQZ242"/>
      <c r="RRA242"/>
      <c r="RRB242"/>
      <c r="RRC242"/>
      <c r="RRD242"/>
      <c r="RRE242"/>
      <c r="RRF242"/>
      <c r="RRG242"/>
      <c r="RRH242"/>
      <c r="RRI242"/>
      <c r="RRJ242"/>
      <c r="RRK242"/>
      <c r="RRL242"/>
      <c r="RRM242"/>
      <c r="RRN242"/>
      <c r="RRO242"/>
      <c r="RRP242"/>
      <c r="RRQ242"/>
      <c r="RRR242"/>
      <c r="RRS242"/>
      <c r="RRT242"/>
      <c r="RRU242"/>
      <c r="RRV242"/>
      <c r="RRW242"/>
      <c r="RRX242"/>
      <c r="RRY242"/>
      <c r="RRZ242"/>
      <c r="RSA242"/>
      <c r="RSB242"/>
      <c r="RSC242"/>
      <c r="RSD242"/>
      <c r="RSE242"/>
      <c r="RSF242"/>
      <c r="RSG242"/>
      <c r="RSH242"/>
      <c r="RSI242"/>
      <c r="RSJ242"/>
      <c r="RSK242"/>
      <c r="RSL242"/>
      <c r="RSM242"/>
      <c r="RSN242"/>
      <c r="RSO242"/>
      <c r="RSP242"/>
      <c r="RSQ242"/>
      <c r="RSR242"/>
      <c r="RSS242"/>
      <c r="RST242"/>
      <c r="RSU242"/>
      <c r="RSV242"/>
      <c r="RSW242"/>
      <c r="RSX242"/>
      <c r="RSY242"/>
      <c r="RSZ242"/>
      <c r="RTA242"/>
      <c r="RTB242"/>
      <c r="RTC242"/>
      <c r="RTD242"/>
      <c r="RTE242"/>
      <c r="RTF242"/>
      <c r="RTG242"/>
      <c r="RTH242"/>
      <c r="RTI242"/>
      <c r="RTJ242"/>
      <c r="RTK242"/>
      <c r="RTL242"/>
      <c r="RTM242"/>
      <c r="RTN242"/>
      <c r="RTO242"/>
      <c r="RTP242"/>
      <c r="RTQ242"/>
      <c r="RTR242"/>
      <c r="RTS242"/>
      <c r="RTT242"/>
      <c r="RTU242"/>
      <c r="RTV242"/>
      <c r="RTW242"/>
      <c r="RTX242"/>
      <c r="RTY242"/>
      <c r="RTZ242"/>
      <c r="RUA242"/>
      <c r="RUB242"/>
      <c r="RUC242"/>
      <c r="RUD242"/>
      <c r="RUE242"/>
      <c r="RUF242"/>
      <c r="RUG242"/>
      <c r="RUH242"/>
      <c r="RUI242"/>
      <c r="RUJ242"/>
      <c r="RUK242"/>
      <c r="RUL242"/>
      <c r="RUM242"/>
      <c r="RUN242"/>
      <c r="RUO242"/>
      <c r="RUP242"/>
      <c r="RUQ242"/>
      <c r="RUR242"/>
      <c r="RUS242"/>
      <c r="RUT242"/>
      <c r="RUU242"/>
      <c r="RUV242"/>
      <c r="RUW242"/>
      <c r="RUX242"/>
      <c r="RUY242"/>
      <c r="RUZ242"/>
      <c r="RVA242"/>
      <c r="RVB242"/>
      <c r="RVC242"/>
      <c r="RVD242"/>
      <c r="RVE242"/>
      <c r="RVF242"/>
      <c r="RVG242"/>
      <c r="RVH242"/>
      <c r="RVI242"/>
      <c r="RVJ242"/>
      <c r="RVK242"/>
      <c r="RVL242"/>
      <c r="RVM242"/>
      <c r="RVN242"/>
      <c r="RVO242"/>
      <c r="RVP242"/>
      <c r="RVQ242"/>
      <c r="RVR242"/>
      <c r="RVS242"/>
      <c r="RVT242"/>
      <c r="RVU242"/>
      <c r="RVV242"/>
      <c r="RVW242"/>
      <c r="RVX242"/>
      <c r="RVY242"/>
      <c r="RVZ242"/>
      <c r="RWA242"/>
      <c r="RWB242"/>
      <c r="RWC242"/>
      <c r="RWD242"/>
      <c r="RWE242"/>
      <c r="RWF242"/>
      <c r="RWG242"/>
      <c r="RWH242"/>
      <c r="RWI242"/>
      <c r="RWJ242"/>
      <c r="RWK242"/>
      <c r="RWL242"/>
      <c r="RWM242"/>
      <c r="RWN242"/>
      <c r="RWO242"/>
      <c r="RWP242"/>
      <c r="RWQ242"/>
      <c r="RWR242"/>
      <c r="RWS242"/>
      <c r="RWT242"/>
      <c r="RWU242"/>
      <c r="RWV242"/>
      <c r="RWW242"/>
      <c r="RWX242"/>
      <c r="RWY242"/>
      <c r="RWZ242"/>
      <c r="RXA242"/>
      <c r="RXB242"/>
      <c r="RXC242"/>
      <c r="RXD242"/>
      <c r="RXE242"/>
      <c r="RXF242"/>
      <c r="RXG242"/>
      <c r="RXH242"/>
      <c r="RXI242"/>
      <c r="RXJ242"/>
      <c r="RXK242"/>
      <c r="RXL242"/>
      <c r="RXM242"/>
      <c r="RXN242"/>
      <c r="RXO242"/>
      <c r="RXP242"/>
      <c r="RXQ242"/>
      <c r="RXR242"/>
      <c r="RXS242"/>
      <c r="RXT242"/>
      <c r="RXU242"/>
      <c r="RXV242"/>
      <c r="RXW242"/>
      <c r="RXX242"/>
      <c r="RXY242"/>
      <c r="RXZ242"/>
      <c r="RYA242"/>
      <c r="RYB242"/>
      <c r="RYC242"/>
      <c r="RYD242"/>
      <c r="RYE242"/>
      <c r="RYF242"/>
      <c r="RYG242"/>
      <c r="RYH242"/>
      <c r="RYI242"/>
      <c r="RYJ242"/>
      <c r="RYK242"/>
      <c r="RYL242"/>
      <c r="RYM242"/>
      <c r="RYN242"/>
      <c r="RYO242"/>
      <c r="RYP242"/>
      <c r="RYQ242"/>
      <c r="RYR242"/>
      <c r="RYS242"/>
      <c r="RYT242"/>
      <c r="RYU242"/>
      <c r="RYV242"/>
      <c r="RYW242"/>
      <c r="RYX242"/>
      <c r="RYY242"/>
      <c r="RYZ242"/>
      <c r="RZA242"/>
      <c r="RZB242"/>
      <c r="RZC242"/>
      <c r="RZD242"/>
      <c r="RZE242"/>
      <c r="RZF242"/>
      <c r="RZG242"/>
      <c r="RZH242"/>
      <c r="RZI242"/>
      <c r="RZJ242"/>
      <c r="RZK242"/>
      <c r="RZL242"/>
      <c r="RZM242"/>
      <c r="RZN242"/>
      <c r="RZO242"/>
      <c r="RZP242"/>
      <c r="RZQ242"/>
      <c r="RZR242"/>
      <c r="RZS242"/>
      <c r="RZT242"/>
      <c r="RZU242"/>
      <c r="RZV242"/>
      <c r="RZW242"/>
      <c r="RZX242"/>
      <c r="RZY242"/>
      <c r="RZZ242"/>
      <c r="SAA242"/>
      <c r="SAB242"/>
      <c r="SAC242"/>
      <c r="SAD242"/>
      <c r="SAE242"/>
      <c r="SAF242"/>
      <c r="SAG242"/>
      <c r="SAH242"/>
      <c r="SAI242"/>
      <c r="SAJ242"/>
      <c r="SAK242"/>
      <c r="SAL242"/>
      <c r="SAM242"/>
      <c r="SAN242"/>
      <c r="SAO242"/>
      <c r="SAP242"/>
      <c r="SAQ242"/>
      <c r="SAR242"/>
      <c r="SAS242"/>
      <c r="SAT242"/>
      <c r="SAU242"/>
      <c r="SAV242"/>
      <c r="SAW242"/>
      <c r="SAX242"/>
      <c r="SAY242"/>
      <c r="SAZ242"/>
      <c r="SBA242"/>
      <c r="SBB242"/>
      <c r="SBC242"/>
      <c r="SBD242"/>
      <c r="SBE242"/>
      <c r="SBF242"/>
      <c r="SBG242"/>
      <c r="SBH242"/>
      <c r="SBI242"/>
      <c r="SBJ242"/>
      <c r="SBK242"/>
      <c r="SBL242"/>
      <c r="SBM242"/>
      <c r="SBN242"/>
      <c r="SBO242"/>
      <c r="SBP242"/>
      <c r="SBQ242"/>
      <c r="SBR242"/>
      <c r="SBS242"/>
      <c r="SBT242"/>
      <c r="SBU242"/>
      <c r="SBV242"/>
      <c r="SBW242"/>
      <c r="SBX242"/>
      <c r="SBY242"/>
      <c r="SBZ242"/>
      <c r="SCA242"/>
      <c r="SCB242"/>
      <c r="SCC242"/>
      <c r="SCD242"/>
      <c r="SCE242"/>
      <c r="SCF242"/>
      <c r="SCG242"/>
      <c r="SCH242"/>
      <c r="SCI242"/>
      <c r="SCJ242"/>
      <c r="SCK242"/>
      <c r="SCL242"/>
      <c r="SCM242"/>
      <c r="SCN242"/>
      <c r="SCO242"/>
      <c r="SCP242"/>
      <c r="SCQ242"/>
      <c r="SCR242"/>
      <c r="SCS242"/>
      <c r="SCT242"/>
      <c r="SCU242"/>
      <c r="SCV242"/>
      <c r="SCW242"/>
      <c r="SCX242"/>
      <c r="SCY242"/>
      <c r="SCZ242"/>
      <c r="SDA242"/>
      <c r="SDB242"/>
      <c r="SDC242"/>
      <c r="SDD242"/>
      <c r="SDE242"/>
      <c r="SDF242"/>
      <c r="SDG242"/>
      <c r="SDH242"/>
      <c r="SDI242"/>
      <c r="SDJ242"/>
      <c r="SDK242"/>
      <c r="SDL242"/>
      <c r="SDM242"/>
      <c r="SDN242"/>
      <c r="SDO242"/>
      <c r="SDP242"/>
      <c r="SDQ242"/>
      <c r="SDR242"/>
      <c r="SDS242"/>
      <c r="SDT242"/>
      <c r="SDU242"/>
      <c r="SDV242"/>
      <c r="SDW242"/>
      <c r="SDX242"/>
      <c r="SDY242"/>
      <c r="SDZ242"/>
      <c r="SEA242"/>
      <c r="SEB242"/>
      <c r="SEC242"/>
      <c r="SED242"/>
      <c r="SEE242"/>
      <c r="SEF242"/>
      <c r="SEG242"/>
      <c r="SEH242"/>
      <c r="SEI242"/>
      <c r="SEJ242"/>
      <c r="SEK242"/>
      <c r="SEL242"/>
      <c r="SEM242"/>
      <c r="SEN242"/>
      <c r="SEO242"/>
      <c r="SEP242"/>
      <c r="SEQ242"/>
      <c r="SER242"/>
      <c r="SES242"/>
      <c r="SET242"/>
      <c r="SEU242"/>
      <c r="SEV242"/>
      <c r="SEW242"/>
      <c r="SEX242"/>
      <c r="SEY242"/>
      <c r="SEZ242"/>
      <c r="SFA242"/>
      <c r="SFB242"/>
      <c r="SFC242"/>
      <c r="SFD242"/>
      <c r="SFE242"/>
      <c r="SFF242"/>
      <c r="SFG242"/>
      <c r="SFH242"/>
      <c r="SFI242"/>
      <c r="SFJ242"/>
      <c r="SFK242"/>
      <c r="SFL242"/>
      <c r="SFM242"/>
      <c r="SFN242"/>
      <c r="SFO242"/>
      <c r="SFP242"/>
      <c r="SFQ242"/>
      <c r="SFR242"/>
      <c r="SFS242"/>
      <c r="SFT242"/>
      <c r="SFU242"/>
      <c r="SFV242"/>
      <c r="SFW242"/>
      <c r="SFX242"/>
      <c r="SFY242"/>
      <c r="SFZ242"/>
      <c r="SGA242"/>
      <c r="SGB242"/>
      <c r="SGC242"/>
      <c r="SGD242"/>
      <c r="SGE242"/>
      <c r="SGF242"/>
      <c r="SGG242"/>
      <c r="SGH242"/>
      <c r="SGI242"/>
      <c r="SGJ242"/>
      <c r="SGK242"/>
      <c r="SGL242"/>
      <c r="SGM242"/>
      <c r="SGN242"/>
      <c r="SGO242"/>
      <c r="SGP242"/>
      <c r="SGQ242"/>
      <c r="SGR242"/>
      <c r="SGS242"/>
      <c r="SGT242"/>
      <c r="SGU242"/>
      <c r="SGV242"/>
      <c r="SGW242"/>
      <c r="SGX242"/>
      <c r="SGY242"/>
      <c r="SGZ242"/>
      <c r="SHA242"/>
      <c r="SHB242"/>
      <c r="SHC242"/>
      <c r="SHD242"/>
      <c r="SHE242"/>
      <c r="SHF242"/>
      <c r="SHG242"/>
      <c r="SHH242"/>
      <c r="SHI242"/>
      <c r="SHJ242"/>
      <c r="SHK242"/>
      <c r="SHL242"/>
      <c r="SHM242"/>
      <c r="SHN242"/>
      <c r="SHO242"/>
      <c r="SHP242"/>
      <c r="SHQ242"/>
      <c r="SHR242"/>
      <c r="SHS242"/>
      <c r="SHT242"/>
      <c r="SHU242"/>
      <c r="SHV242"/>
      <c r="SHW242"/>
      <c r="SHX242"/>
      <c r="SHY242"/>
      <c r="SHZ242"/>
      <c r="SIA242"/>
      <c r="SIB242"/>
      <c r="SIC242"/>
      <c r="SID242"/>
      <c r="SIE242"/>
      <c r="SIF242"/>
      <c r="SIG242"/>
      <c r="SIH242"/>
      <c r="SII242"/>
      <c r="SIJ242"/>
      <c r="SIK242"/>
      <c r="SIL242"/>
      <c r="SIM242"/>
      <c r="SIN242"/>
      <c r="SIO242"/>
      <c r="SIP242"/>
      <c r="SIQ242"/>
      <c r="SIR242"/>
      <c r="SIS242"/>
      <c r="SIT242"/>
      <c r="SIU242"/>
      <c r="SIV242"/>
      <c r="SIW242"/>
      <c r="SIX242"/>
      <c r="SIY242"/>
      <c r="SIZ242"/>
      <c r="SJA242"/>
      <c r="SJB242"/>
      <c r="SJC242"/>
      <c r="SJD242"/>
      <c r="SJE242"/>
      <c r="SJF242"/>
      <c r="SJG242"/>
      <c r="SJH242"/>
      <c r="SJI242"/>
      <c r="SJJ242"/>
      <c r="SJK242"/>
      <c r="SJL242"/>
      <c r="SJM242"/>
      <c r="SJN242"/>
      <c r="SJO242"/>
      <c r="SJP242"/>
      <c r="SJQ242"/>
      <c r="SJR242"/>
      <c r="SJS242"/>
      <c r="SJT242"/>
      <c r="SJU242"/>
      <c r="SJV242"/>
      <c r="SJW242"/>
      <c r="SJX242"/>
      <c r="SJY242"/>
      <c r="SJZ242"/>
      <c r="SKA242"/>
      <c r="SKB242"/>
      <c r="SKC242"/>
      <c r="SKD242"/>
      <c r="SKE242"/>
      <c r="SKF242"/>
      <c r="SKG242"/>
      <c r="SKH242"/>
      <c r="SKI242"/>
      <c r="SKJ242"/>
      <c r="SKK242"/>
      <c r="SKL242"/>
      <c r="SKM242"/>
      <c r="SKN242"/>
      <c r="SKO242"/>
      <c r="SKP242"/>
      <c r="SKQ242"/>
      <c r="SKR242"/>
      <c r="SKS242"/>
      <c r="SKT242"/>
      <c r="SKU242"/>
      <c r="SKV242"/>
      <c r="SKW242"/>
      <c r="SKX242"/>
      <c r="SKY242"/>
      <c r="SKZ242"/>
      <c r="SLA242"/>
      <c r="SLB242"/>
      <c r="SLC242"/>
      <c r="SLD242"/>
      <c r="SLE242"/>
      <c r="SLF242"/>
      <c r="SLG242"/>
      <c r="SLH242"/>
      <c r="SLI242"/>
      <c r="SLJ242"/>
      <c r="SLK242"/>
      <c r="SLL242"/>
      <c r="SLM242"/>
      <c r="SLN242"/>
      <c r="SLO242"/>
      <c r="SLP242"/>
      <c r="SLQ242"/>
      <c r="SLR242"/>
      <c r="SLS242"/>
      <c r="SLT242"/>
      <c r="SLU242"/>
      <c r="SLV242"/>
      <c r="SLW242"/>
      <c r="SLX242"/>
      <c r="SLY242"/>
      <c r="SLZ242"/>
      <c r="SMA242"/>
      <c r="SMB242"/>
      <c r="SMC242"/>
      <c r="SMD242"/>
      <c r="SME242"/>
      <c r="SMF242"/>
      <c r="SMG242"/>
      <c r="SMH242"/>
      <c r="SMI242"/>
      <c r="SMJ242"/>
      <c r="SMK242"/>
      <c r="SML242"/>
      <c r="SMM242"/>
      <c r="SMN242"/>
      <c r="SMO242"/>
      <c r="SMP242"/>
      <c r="SMQ242"/>
      <c r="SMR242"/>
      <c r="SMS242"/>
      <c r="SMT242"/>
      <c r="SMU242"/>
      <c r="SMV242"/>
      <c r="SMW242"/>
      <c r="SMX242"/>
      <c r="SMY242"/>
      <c r="SMZ242"/>
      <c r="SNA242"/>
      <c r="SNB242"/>
      <c r="SNC242"/>
      <c r="SND242"/>
      <c r="SNE242"/>
      <c r="SNF242"/>
      <c r="SNG242"/>
      <c r="SNH242"/>
      <c r="SNI242"/>
      <c r="SNJ242"/>
      <c r="SNK242"/>
      <c r="SNL242"/>
      <c r="SNM242"/>
      <c r="SNN242"/>
      <c r="SNO242"/>
      <c r="SNP242"/>
      <c r="SNQ242"/>
      <c r="SNR242"/>
      <c r="SNS242"/>
      <c r="SNT242"/>
      <c r="SNU242"/>
      <c r="SNV242"/>
      <c r="SNW242"/>
      <c r="SNX242"/>
      <c r="SNY242"/>
      <c r="SNZ242"/>
      <c r="SOA242"/>
      <c r="SOB242"/>
      <c r="SOC242"/>
      <c r="SOD242"/>
      <c r="SOE242"/>
      <c r="SOF242"/>
      <c r="SOG242"/>
      <c r="SOH242"/>
      <c r="SOI242"/>
      <c r="SOJ242"/>
      <c r="SOK242"/>
      <c r="SOL242"/>
      <c r="SOM242"/>
      <c r="SON242"/>
      <c r="SOO242"/>
      <c r="SOP242"/>
      <c r="SOQ242"/>
      <c r="SOR242"/>
      <c r="SOS242"/>
      <c r="SOT242"/>
      <c r="SOU242"/>
      <c r="SOV242"/>
      <c r="SOW242"/>
      <c r="SOX242"/>
      <c r="SOY242"/>
      <c r="SOZ242"/>
      <c r="SPA242"/>
      <c r="SPB242"/>
      <c r="SPC242"/>
      <c r="SPD242"/>
      <c r="SPE242"/>
      <c r="SPF242"/>
      <c r="SPG242"/>
      <c r="SPH242"/>
      <c r="SPI242"/>
      <c r="SPJ242"/>
      <c r="SPK242"/>
      <c r="SPL242"/>
      <c r="SPM242"/>
      <c r="SPN242"/>
      <c r="SPO242"/>
      <c r="SPP242"/>
      <c r="SPQ242"/>
      <c r="SPR242"/>
      <c r="SPS242"/>
      <c r="SPT242"/>
      <c r="SPU242"/>
      <c r="SPV242"/>
      <c r="SPW242"/>
      <c r="SPX242"/>
      <c r="SPY242"/>
      <c r="SPZ242"/>
      <c r="SQA242"/>
      <c r="SQB242"/>
      <c r="SQC242"/>
      <c r="SQD242"/>
      <c r="SQE242"/>
      <c r="SQF242"/>
      <c r="SQG242"/>
      <c r="SQH242"/>
      <c r="SQI242"/>
      <c r="SQJ242"/>
      <c r="SQK242"/>
      <c r="SQL242"/>
      <c r="SQM242"/>
      <c r="SQN242"/>
      <c r="SQO242"/>
      <c r="SQP242"/>
      <c r="SQQ242"/>
      <c r="SQR242"/>
      <c r="SQS242"/>
      <c r="SQT242"/>
      <c r="SQU242"/>
      <c r="SQV242"/>
      <c r="SQW242"/>
      <c r="SQX242"/>
      <c r="SQY242"/>
      <c r="SQZ242"/>
      <c r="SRA242"/>
      <c r="SRB242"/>
      <c r="SRC242"/>
      <c r="SRD242"/>
      <c r="SRE242"/>
      <c r="SRF242"/>
      <c r="SRG242"/>
      <c r="SRH242"/>
      <c r="SRI242"/>
      <c r="SRJ242"/>
      <c r="SRK242"/>
      <c r="SRL242"/>
      <c r="SRM242"/>
      <c r="SRN242"/>
      <c r="SRO242"/>
      <c r="SRP242"/>
      <c r="SRQ242"/>
      <c r="SRR242"/>
      <c r="SRS242"/>
      <c r="SRT242"/>
      <c r="SRU242"/>
      <c r="SRV242"/>
      <c r="SRW242"/>
      <c r="SRX242"/>
      <c r="SRY242"/>
      <c r="SRZ242"/>
      <c r="SSA242"/>
      <c r="SSB242"/>
      <c r="SSC242"/>
      <c r="SSD242"/>
      <c r="SSE242"/>
      <c r="SSF242"/>
      <c r="SSG242"/>
      <c r="SSH242"/>
      <c r="SSI242"/>
      <c r="SSJ242"/>
      <c r="SSK242"/>
      <c r="SSL242"/>
      <c r="SSM242"/>
      <c r="SSN242"/>
      <c r="SSO242"/>
      <c r="SSP242"/>
      <c r="SSQ242"/>
      <c r="SSR242"/>
      <c r="SSS242"/>
      <c r="SST242"/>
      <c r="SSU242"/>
      <c r="SSV242"/>
      <c r="SSW242"/>
      <c r="SSX242"/>
      <c r="SSY242"/>
      <c r="SSZ242"/>
      <c r="STA242"/>
      <c r="STB242"/>
      <c r="STC242"/>
      <c r="STD242"/>
      <c r="STE242"/>
      <c r="STF242"/>
      <c r="STG242"/>
      <c r="STH242"/>
      <c r="STI242"/>
      <c r="STJ242"/>
      <c r="STK242"/>
      <c r="STL242"/>
      <c r="STM242"/>
      <c r="STN242"/>
      <c r="STO242"/>
      <c r="STP242"/>
      <c r="STQ242"/>
      <c r="STR242"/>
      <c r="STS242"/>
      <c r="STT242"/>
      <c r="STU242"/>
      <c r="STV242"/>
      <c r="STW242"/>
      <c r="STX242"/>
      <c r="STY242"/>
      <c r="STZ242"/>
      <c r="SUA242"/>
      <c r="SUB242"/>
      <c r="SUC242"/>
      <c r="SUD242"/>
      <c r="SUE242"/>
      <c r="SUF242"/>
      <c r="SUG242"/>
      <c r="SUH242"/>
      <c r="SUI242"/>
      <c r="SUJ242"/>
      <c r="SUK242"/>
      <c r="SUL242"/>
      <c r="SUM242"/>
      <c r="SUN242"/>
      <c r="SUO242"/>
      <c r="SUP242"/>
      <c r="SUQ242"/>
      <c r="SUR242"/>
      <c r="SUS242"/>
      <c r="SUT242"/>
      <c r="SUU242"/>
      <c r="SUV242"/>
      <c r="SUW242"/>
      <c r="SUX242"/>
      <c r="SUY242"/>
      <c r="SUZ242"/>
      <c r="SVA242"/>
      <c r="SVB242"/>
      <c r="SVC242"/>
      <c r="SVD242"/>
      <c r="SVE242"/>
      <c r="SVF242"/>
      <c r="SVG242"/>
      <c r="SVH242"/>
      <c r="SVI242"/>
      <c r="SVJ242"/>
      <c r="SVK242"/>
      <c r="SVL242"/>
      <c r="SVM242"/>
      <c r="SVN242"/>
      <c r="SVO242"/>
      <c r="SVP242"/>
      <c r="SVQ242"/>
      <c r="SVR242"/>
      <c r="SVS242"/>
      <c r="SVT242"/>
      <c r="SVU242"/>
      <c r="SVV242"/>
      <c r="SVW242"/>
      <c r="SVX242"/>
      <c r="SVY242"/>
      <c r="SVZ242"/>
      <c r="SWA242"/>
      <c r="SWB242"/>
      <c r="SWC242"/>
      <c r="SWD242"/>
      <c r="SWE242"/>
      <c r="SWF242"/>
      <c r="SWG242"/>
      <c r="SWH242"/>
      <c r="SWI242"/>
      <c r="SWJ242"/>
      <c r="SWK242"/>
      <c r="SWL242"/>
      <c r="SWM242"/>
      <c r="SWN242"/>
      <c r="SWO242"/>
      <c r="SWP242"/>
      <c r="SWQ242"/>
      <c r="SWR242"/>
      <c r="SWS242"/>
      <c r="SWT242"/>
      <c r="SWU242"/>
      <c r="SWV242"/>
      <c r="SWW242"/>
      <c r="SWX242"/>
      <c r="SWY242"/>
      <c r="SWZ242"/>
      <c r="SXA242"/>
      <c r="SXB242"/>
      <c r="SXC242"/>
      <c r="SXD242"/>
      <c r="SXE242"/>
      <c r="SXF242"/>
      <c r="SXG242"/>
      <c r="SXH242"/>
      <c r="SXI242"/>
      <c r="SXJ242"/>
      <c r="SXK242"/>
      <c r="SXL242"/>
      <c r="SXM242"/>
      <c r="SXN242"/>
      <c r="SXO242"/>
      <c r="SXP242"/>
      <c r="SXQ242"/>
      <c r="SXR242"/>
      <c r="SXS242"/>
      <c r="SXT242"/>
      <c r="SXU242"/>
      <c r="SXV242"/>
      <c r="SXW242"/>
      <c r="SXX242"/>
      <c r="SXY242"/>
      <c r="SXZ242"/>
      <c r="SYA242"/>
      <c r="SYB242"/>
      <c r="SYC242"/>
      <c r="SYD242"/>
      <c r="SYE242"/>
      <c r="SYF242"/>
      <c r="SYG242"/>
      <c r="SYH242"/>
      <c r="SYI242"/>
      <c r="SYJ242"/>
      <c r="SYK242"/>
      <c r="SYL242"/>
      <c r="SYM242"/>
      <c r="SYN242"/>
      <c r="SYO242"/>
      <c r="SYP242"/>
      <c r="SYQ242"/>
      <c r="SYR242"/>
      <c r="SYS242"/>
      <c r="SYT242"/>
      <c r="SYU242"/>
      <c r="SYV242"/>
      <c r="SYW242"/>
      <c r="SYX242"/>
      <c r="SYY242"/>
      <c r="SYZ242"/>
      <c r="SZA242"/>
      <c r="SZB242"/>
      <c r="SZC242"/>
      <c r="SZD242"/>
      <c r="SZE242"/>
      <c r="SZF242"/>
      <c r="SZG242"/>
      <c r="SZH242"/>
      <c r="SZI242"/>
      <c r="SZJ242"/>
      <c r="SZK242"/>
      <c r="SZL242"/>
      <c r="SZM242"/>
      <c r="SZN242"/>
      <c r="SZO242"/>
      <c r="SZP242"/>
      <c r="SZQ242"/>
      <c r="SZR242"/>
      <c r="SZS242"/>
      <c r="SZT242"/>
      <c r="SZU242"/>
      <c r="SZV242"/>
      <c r="SZW242"/>
      <c r="SZX242"/>
      <c r="SZY242"/>
      <c r="SZZ242"/>
      <c r="TAA242"/>
      <c r="TAB242"/>
      <c r="TAC242"/>
      <c r="TAD242"/>
      <c r="TAE242"/>
      <c r="TAF242"/>
      <c r="TAG242"/>
      <c r="TAH242"/>
      <c r="TAI242"/>
      <c r="TAJ242"/>
      <c r="TAK242"/>
      <c r="TAL242"/>
      <c r="TAM242"/>
      <c r="TAN242"/>
      <c r="TAO242"/>
      <c r="TAP242"/>
      <c r="TAQ242"/>
      <c r="TAR242"/>
      <c r="TAS242"/>
      <c r="TAT242"/>
      <c r="TAU242"/>
      <c r="TAV242"/>
      <c r="TAW242"/>
      <c r="TAX242"/>
      <c r="TAY242"/>
      <c r="TAZ242"/>
      <c r="TBA242"/>
      <c r="TBB242"/>
      <c r="TBC242"/>
      <c r="TBD242"/>
      <c r="TBE242"/>
      <c r="TBF242"/>
      <c r="TBG242"/>
      <c r="TBH242"/>
      <c r="TBI242"/>
      <c r="TBJ242"/>
      <c r="TBK242"/>
      <c r="TBL242"/>
      <c r="TBM242"/>
      <c r="TBN242"/>
      <c r="TBO242"/>
      <c r="TBP242"/>
      <c r="TBQ242"/>
      <c r="TBR242"/>
      <c r="TBS242"/>
      <c r="TBT242"/>
      <c r="TBU242"/>
      <c r="TBV242"/>
      <c r="TBW242"/>
      <c r="TBX242"/>
      <c r="TBY242"/>
      <c r="TBZ242"/>
      <c r="TCA242"/>
      <c r="TCB242"/>
      <c r="TCC242"/>
      <c r="TCD242"/>
      <c r="TCE242"/>
      <c r="TCF242"/>
      <c r="TCG242"/>
      <c r="TCH242"/>
      <c r="TCI242"/>
      <c r="TCJ242"/>
      <c r="TCK242"/>
      <c r="TCL242"/>
      <c r="TCM242"/>
      <c r="TCN242"/>
      <c r="TCO242"/>
      <c r="TCP242"/>
      <c r="TCQ242"/>
      <c r="TCR242"/>
      <c r="TCS242"/>
      <c r="TCT242"/>
      <c r="TCU242"/>
      <c r="TCV242"/>
      <c r="TCW242"/>
      <c r="TCX242"/>
      <c r="TCY242"/>
      <c r="TCZ242"/>
      <c r="TDA242"/>
      <c r="TDB242"/>
      <c r="TDC242"/>
      <c r="TDD242"/>
      <c r="TDE242"/>
      <c r="TDF242"/>
      <c r="TDG242"/>
      <c r="TDH242"/>
      <c r="TDI242"/>
      <c r="TDJ242"/>
      <c r="TDK242"/>
      <c r="TDL242"/>
      <c r="TDM242"/>
      <c r="TDN242"/>
      <c r="TDO242"/>
      <c r="TDP242"/>
      <c r="TDQ242"/>
      <c r="TDR242"/>
      <c r="TDS242"/>
      <c r="TDT242"/>
      <c r="TDU242"/>
      <c r="TDV242"/>
      <c r="TDW242"/>
      <c r="TDX242"/>
      <c r="TDY242"/>
      <c r="TDZ242"/>
      <c r="TEA242"/>
      <c r="TEB242"/>
      <c r="TEC242"/>
      <c r="TED242"/>
      <c r="TEE242"/>
      <c r="TEF242"/>
      <c r="TEG242"/>
      <c r="TEH242"/>
      <c r="TEI242"/>
      <c r="TEJ242"/>
      <c r="TEK242"/>
      <c r="TEL242"/>
      <c r="TEM242"/>
      <c r="TEN242"/>
      <c r="TEO242"/>
      <c r="TEP242"/>
      <c r="TEQ242"/>
      <c r="TER242"/>
      <c r="TES242"/>
      <c r="TET242"/>
      <c r="TEU242"/>
      <c r="TEV242"/>
      <c r="TEW242"/>
      <c r="TEX242"/>
      <c r="TEY242"/>
      <c r="TEZ242"/>
      <c r="TFA242"/>
      <c r="TFB242"/>
      <c r="TFC242"/>
      <c r="TFD242"/>
      <c r="TFE242"/>
      <c r="TFF242"/>
      <c r="TFG242"/>
      <c r="TFH242"/>
      <c r="TFI242"/>
      <c r="TFJ242"/>
      <c r="TFK242"/>
      <c r="TFL242"/>
      <c r="TFM242"/>
      <c r="TFN242"/>
      <c r="TFO242"/>
      <c r="TFP242"/>
      <c r="TFQ242"/>
      <c r="TFR242"/>
      <c r="TFS242"/>
      <c r="TFT242"/>
      <c r="TFU242"/>
      <c r="TFV242"/>
      <c r="TFW242"/>
      <c r="TFX242"/>
      <c r="TFY242"/>
      <c r="TFZ242"/>
      <c r="TGA242"/>
      <c r="TGB242"/>
      <c r="TGC242"/>
      <c r="TGD242"/>
      <c r="TGE242"/>
      <c r="TGF242"/>
      <c r="TGG242"/>
      <c r="TGH242"/>
      <c r="TGI242"/>
      <c r="TGJ242"/>
      <c r="TGK242"/>
      <c r="TGL242"/>
      <c r="TGM242"/>
      <c r="TGN242"/>
      <c r="TGO242"/>
      <c r="TGP242"/>
      <c r="TGQ242"/>
      <c r="TGR242"/>
      <c r="TGS242"/>
      <c r="TGT242"/>
      <c r="TGU242"/>
      <c r="TGV242"/>
      <c r="TGW242"/>
      <c r="TGX242"/>
      <c r="TGY242"/>
      <c r="TGZ242"/>
      <c r="THA242"/>
      <c r="THB242"/>
      <c r="THC242"/>
      <c r="THD242"/>
      <c r="THE242"/>
      <c r="THF242"/>
      <c r="THG242"/>
      <c r="THH242"/>
      <c r="THI242"/>
      <c r="THJ242"/>
      <c r="THK242"/>
      <c r="THL242"/>
      <c r="THM242"/>
      <c r="THN242"/>
      <c r="THO242"/>
      <c r="THP242"/>
      <c r="THQ242"/>
      <c r="THR242"/>
      <c r="THS242"/>
      <c r="THT242"/>
      <c r="THU242"/>
      <c r="THV242"/>
      <c r="THW242"/>
      <c r="THX242"/>
      <c r="THY242"/>
      <c r="THZ242"/>
      <c r="TIA242"/>
      <c r="TIB242"/>
      <c r="TIC242"/>
      <c r="TID242"/>
      <c r="TIE242"/>
      <c r="TIF242"/>
      <c r="TIG242"/>
      <c r="TIH242"/>
      <c r="TII242"/>
      <c r="TIJ242"/>
      <c r="TIK242"/>
      <c r="TIL242"/>
      <c r="TIM242"/>
      <c r="TIN242"/>
      <c r="TIO242"/>
      <c r="TIP242"/>
      <c r="TIQ242"/>
      <c r="TIR242"/>
      <c r="TIS242"/>
      <c r="TIT242"/>
      <c r="TIU242"/>
      <c r="TIV242"/>
      <c r="TIW242"/>
      <c r="TIX242"/>
      <c r="TIY242"/>
      <c r="TIZ242"/>
      <c r="TJA242"/>
      <c r="TJB242"/>
      <c r="TJC242"/>
      <c r="TJD242"/>
      <c r="TJE242"/>
      <c r="TJF242"/>
      <c r="TJG242"/>
      <c r="TJH242"/>
      <c r="TJI242"/>
      <c r="TJJ242"/>
      <c r="TJK242"/>
      <c r="TJL242"/>
      <c r="TJM242"/>
      <c r="TJN242"/>
      <c r="TJO242"/>
      <c r="TJP242"/>
      <c r="TJQ242"/>
      <c r="TJR242"/>
      <c r="TJS242"/>
      <c r="TJT242"/>
      <c r="TJU242"/>
      <c r="TJV242"/>
      <c r="TJW242"/>
      <c r="TJX242"/>
      <c r="TJY242"/>
      <c r="TJZ242"/>
      <c r="TKA242"/>
      <c r="TKB242"/>
      <c r="TKC242"/>
      <c r="TKD242"/>
      <c r="TKE242"/>
      <c r="TKF242"/>
      <c r="TKG242"/>
      <c r="TKH242"/>
      <c r="TKI242"/>
      <c r="TKJ242"/>
      <c r="TKK242"/>
      <c r="TKL242"/>
      <c r="TKM242"/>
      <c r="TKN242"/>
      <c r="TKO242"/>
      <c r="TKP242"/>
      <c r="TKQ242"/>
      <c r="TKR242"/>
      <c r="TKS242"/>
      <c r="TKT242"/>
      <c r="TKU242"/>
      <c r="TKV242"/>
      <c r="TKW242"/>
      <c r="TKX242"/>
      <c r="TKY242"/>
      <c r="TKZ242"/>
      <c r="TLA242"/>
      <c r="TLB242"/>
      <c r="TLC242"/>
      <c r="TLD242"/>
      <c r="TLE242"/>
      <c r="TLF242"/>
      <c r="TLG242"/>
      <c r="TLH242"/>
      <c r="TLI242"/>
      <c r="TLJ242"/>
      <c r="TLK242"/>
      <c r="TLL242"/>
      <c r="TLM242"/>
      <c r="TLN242"/>
      <c r="TLO242"/>
      <c r="TLP242"/>
      <c r="TLQ242"/>
      <c r="TLR242"/>
      <c r="TLS242"/>
      <c r="TLT242"/>
      <c r="TLU242"/>
      <c r="TLV242"/>
      <c r="TLW242"/>
      <c r="TLX242"/>
      <c r="TLY242"/>
      <c r="TLZ242"/>
      <c r="TMA242"/>
      <c r="TMB242"/>
      <c r="TMC242"/>
      <c r="TMD242"/>
      <c r="TME242"/>
      <c r="TMF242"/>
      <c r="TMG242"/>
      <c r="TMH242"/>
      <c r="TMI242"/>
      <c r="TMJ242"/>
      <c r="TMK242"/>
      <c r="TML242"/>
      <c r="TMM242"/>
      <c r="TMN242"/>
      <c r="TMO242"/>
      <c r="TMP242"/>
      <c r="TMQ242"/>
      <c r="TMR242"/>
      <c r="TMS242"/>
      <c r="TMT242"/>
      <c r="TMU242"/>
      <c r="TMV242"/>
      <c r="TMW242"/>
      <c r="TMX242"/>
      <c r="TMY242"/>
      <c r="TMZ242"/>
      <c r="TNA242"/>
      <c r="TNB242"/>
      <c r="TNC242"/>
      <c r="TND242"/>
      <c r="TNE242"/>
      <c r="TNF242"/>
      <c r="TNG242"/>
      <c r="TNH242"/>
      <c r="TNI242"/>
      <c r="TNJ242"/>
      <c r="TNK242"/>
      <c r="TNL242"/>
      <c r="TNM242"/>
      <c r="TNN242"/>
      <c r="TNO242"/>
      <c r="TNP242"/>
      <c r="TNQ242"/>
      <c r="TNR242"/>
      <c r="TNS242"/>
      <c r="TNT242"/>
      <c r="TNU242"/>
      <c r="TNV242"/>
      <c r="TNW242"/>
      <c r="TNX242"/>
      <c r="TNY242"/>
      <c r="TNZ242"/>
      <c r="TOA242"/>
      <c r="TOB242"/>
      <c r="TOC242"/>
      <c r="TOD242"/>
      <c r="TOE242"/>
      <c r="TOF242"/>
      <c r="TOG242"/>
      <c r="TOH242"/>
      <c r="TOI242"/>
      <c r="TOJ242"/>
      <c r="TOK242"/>
      <c r="TOL242"/>
      <c r="TOM242"/>
      <c r="TON242"/>
      <c r="TOO242"/>
      <c r="TOP242"/>
      <c r="TOQ242"/>
      <c r="TOR242"/>
      <c r="TOS242"/>
      <c r="TOT242"/>
      <c r="TOU242"/>
      <c r="TOV242"/>
      <c r="TOW242"/>
      <c r="TOX242"/>
      <c r="TOY242"/>
      <c r="TOZ242"/>
      <c r="TPA242"/>
      <c r="TPB242"/>
      <c r="TPC242"/>
      <c r="TPD242"/>
      <c r="TPE242"/>
      <c r="TPF242"/>
      <c r="TPG242"/>
      <c r="TPH242"/>
      <c r="TPI242"/>
      <c r="TPJ242"/>
      <c r="TPK242"/>
      <c r="TPL242"/>
      <c r="TPM242"/>
      <c r="TPN242"/>
      <c r="TPO242"/>
      <c r="TPP242"/>
      <c r="TPQ242"/>
      <c r="TPR242"/>
      <c r="TPS242"/>
      <c r="TPT242"/>
      <c r="TPU242"/>
      <c r="TPV242"/>
      <c r="TPW242"/>
      <c r="TPX242"/>
      <c r="TPY242"/>
      <c r="TPZ242"/>
      <c r="TQA242"/>
      <c r="TQB242"/>
      <c r="TQC242"/>
      <c r="TQD242"/>
      <c r="TQE242"/>
      <c r="TQF242"/>
      <c r="TQG242"/>
      <c r="TQH242"/>
      <c r="TQI242"/>
      <c r="TQJ242"/>
      <c r="TQK242"/>
      <c r="TQL242"/>
      <c r="TQM242"/>
      <c r="TQN242"/>
      <c r="TQO242"/>
      <c r="TQP242"/>
      <c r="TQQ242"/>
      <c r="TQR242"/>
      <c r="TQS242"/>
      <c r="TQT242"/>
      <c r="TQU242"/>
      <c r="TQV242"/>
      <c r="TQW242"/>
      <c r="TQX242"/>
      <c r="TQY242"/>
      <c r="TQZ242"/>
      <c r="TRA242"/>
      <c r="TRB242"/>
      <c r="TRC242"/>
      <c r="TRD242"/>
      <c r="TRE242"/>
      <c r="TRF242"/>
      <c r="TRG242"/>
      <c r="TRH242"/>
      <c r="TRI242"/>
      <c r="TRJ242"/>
      <c r="TRK242"/>
      <c r="TRL242"/>
      <c r="TRM242"/>
      <c r="TRN242"/>
      <c r="TRO242"/>
      <c r="TRP242"/>
      <c r="TRQ242"/>
      <c r="TRR242"/>
      <c r="TRS242"/>
      <c r="TRT242"/>
      <c r="TRU242"/>
      <c r="TRV242"/>
      <c r="TRW242"/>
      <c r="TRX242"/>
      <c r="TRY242"/>
      <c r="TRZ242"/>
      <c r="TSA242"/>
      <c r="TSB242"/>
      <c r="TSC242"/>
      <c r="TSD242"/>
      <c r="TSE242"/>
      <c r="TSF242"/>
      <c r="TSG242"/>
      <c r="TSH242"/>
      <c r="TSI242"/>
      <c r="TSJ242"/>
      <c r="TSK242"/>
      <c r="TSL242"/>
      <c r="TSM242"/>
      <c r="TSN242"/>
      <c r="TSO242"/>
      <c r="TSP242"/>
      <c r="TSQ242"/>
      <c r="TSR242"/>
      <c r="TSS242"/>
      <c r="TST242"/>
      <c r="TSU242"/>
      <c r="TSV242"/>
      <c r="TSW242"/>
      <c r="TSX242"/>
      <c r="TSY242"/>
      <c r="TSZ242"/>
      <c r="TTA242"/>
      <c r="TTB242"/>
      <c r="TTC242"/>
      <c r="TTD242"/>
      <c r="TTE242"/>
      <c r="TTF242"/>
      <c r="TTG242"/>
      <c r="TTH242"/>
      <c r="TTI242"/>
      <c r="TTJ242"/>
      <c r="TTK242"/>
      <c r="TTL242"/>
      <c r="TTM242"/>
      <c r="TTN242"/>
      <c r="TTO242"/>
      <c r="TTP242"/>
      <c r="TTQ242"/>
      <c r="TTR242"/>
      <c r="TTS242"/>
      <c r="TTT242"/>
      <c r="TTU242"/>
      <c r="TTV242"/>
      <c r="TTW242"/>
      <c r="TTX242"/>
      <c r="TTY242"/>
      <c r="TTZ242"/>
      <c r="TUA242"/>
      <c r="TUB242"/>
      <c r="TUC242"/>
      <c r="TUD242"/>
      <c r="TUE242"/>
      <c r="TUF242"/>
      <c r="TUG242"/>
      <c r="TUH242"/>
      <c r="TUI242"/>
      <c r="TUJ242"/>
      <c r="TUK242"/>
      <c r="TUL242"/>
      <c r="TUM242"/>
      <c r="TUN242"/>
      <c r="TUO242"/>
      <c r="TUP242"/>
      <c r="TUQ242"/>
      <c r="TUR242"/>
      <c r="TUS242"/>
      <c r="TUT242"/>
      <c r="TUU242"/>
      <c r="TUV242"/>
      <c r="TUW242"/>
      <c r="TUX242"/>
      <c r="TUY242"/>
      <c r="TUZ242"/>
      <c r="TVA242"/>
      <c r="TVB242"/>
      <c r="TVC242"/>
      <c r="TVD242"/>
      <c r="TVE242"/>
      <c r="TVF242"/>
      <c r="TVG242"/>
      <c r="TVH242"/>
      <c r="TVI242"/>
      <c r="TVJ242"/>
      <c r="TVK242"/>
      <c r="TVL242"/>
      <c r="TVM242"/>
      <c r="TVN242"/>
      <c r="TVO242"/>
      <c r="TVP242"/>
      <c r="TVQ242"/>
      <c r="TVR242"/>
      <c r="TVS242"/>
      <c r="TVT242"/>
      <c r="TVU242"/>
      <c r="TVV242"/>
      <c r="TVW242"/>
      <c r="TVX242"/>
      <c r="TVY242"/>
      <c r="TVZ242"/>
      <c r="TWA242"/>
      <c r="TWB242"/>
      <c r="TWC242"/>
      <c r="TWD242"/>
      <c r="TWE242"/>
      <c r="TWF242"/>
      <c r="TWG242"/>
      <c r="TWH242"/>
      <c r="TWI242"/>
      <c r="TWJ242"/>
      <c r="TWK242"/>
      <c r="TWL242"/>
      <c r="TWM242"/>
      <c r="TWN242"/>
      <c r="TWO242"/>
      <c r="TWP242"/>
      <c r="TWQ242"/>
      <c r="TWR242"/>
      <c r="TWS242"/>
      <c r="TWT242"/>
      <c r="TWU242"/>
      <c r="TWV242"/>
      <c r="TWW242"/>
      <c r="TWX242"/>
      <c r="TWY242"/>
      <c r="TWZ242"/>
      <c r="TXA242"/>
      <c r="TXB242"/>
      <c r="TXC242"/>
      <c r="TXD242"/>
      <c r="TXE242"/>
      <c r="TXF242"/>
      <c r="TXG242"/>
      <c r="TXH242"/>
      <c r="TXI242"/>
      <c r="TXJ242"/>
      <c r="TXK242"/>
      <c r="TXL242"/>
      <c r="TXM242"/>
      <c r="TXN242"/>
      <c r="TXO242"/>
      <c r="TXP242"/>
      <c r="TXQ242"/>
      <c r="TXR242"/>
      <c r="TXS242"/>
      <c r="TXT242"/>
      <c r="TXU242"/>
      <c r="TXV242"/>
      <c r="TXW242"/>
      <c r="TXX242"/>
      <c r="TXY242"/>
      <c r="TXZ242"/>
      <c r="TYA242"/>
      <c r="TYB242"/>
      <c r="TYC242"/>
      <c r="TYD242"/>
      <c r="TYE242"/>
      <c r="TYF242"/>
      <c r="TYG242"/>
      <c r="TYH242"/>
      <c r="TYI242"/>
      <c r="TYJ242"/>
      <c r="TYK242"/>
      <c r="TYL242"/>
      <c r="TYM242"/>
      <c r="TYN242"/>
      <c r="TYO242"/>
      <c r="TYP242"/>
      <c r="TYQ242"/>
      <c r="TYR242"/>
      <c r="TYS242"/>
      <c r="TYT242"/>
      <c r="TYU242"/>
      <c r="TYV242"/>
      <c r="TYW242"/>
      <c r="TYX242"/>
      <c r="TYY242"/>
      <c r="TYZ242"/>
      <c r="TZA242"/>
      <c r="TZB242"/>
      <c r="TZC242"/>
      <c r="TZD242"/>
      <c r="TZE242"/>
      <c r="TZF242"/>
      <c r="TZG242"/>
      <c r="TZH242"/>
      <c r="TZI242"/>
      <c r="TZJ242"/>
      <c r="TZK242"/>
      <c r="TZL242"/>
      <c r="TZM242"/>
      <c r="TZN242"/>
      <c r="TZO242"/>
      <c r="TZP242"/>
      <c r="TZQ242"/>
      <c r="TZR242"/>
      <c r="TZS242"/>
      <c r="TZT242"/>
      <c r="TZU242"/>
      <c r="TZV242"/>
      <c r="TZW242"/>
      <c r="TZX242"/>
      <c r="TZY242"/>
      <c r="TZZ242"/>
      <c r="UAA242"/>
      <c r="UAB242"/>
      <c r="UAC242"/>
      <c r="UAD242"/>
      <c r="UAE242"/>
      <c r="UAF242"/>
      <c r="UAG242"/>
      <c r="UAH242"/>
      <c r="UAI242"/>
      <c r="UAJ242"/>
      <c r="UAK242"/>
      <c r="UAL242"/>
      <c r="UAM242"/>
      <c r="UAN242"/>
      <c r="UAO242"/>
      <c r="UAP242"/>
      <c r="UAQ242"/>
      <c r="UAR242"/>
      <c r="UAS242"/>
      <c r="UAT242"/>
      <c r="UAU242"/>
      <c r="UAV242"/>
      <c r="UAW242"/>
      <c r="UAX242"/>
      <c r="UAY242"/>
      <c r="UAZ242"/>
      <c r="UBA242"/>
      <c r="UBB242"/>
      <c r="UBC242"/>
      <c r="UBD242"/>
      <c r="UBE242"/>
      <c r="UBF242"/>
      <c r="UBG242"/>
      <c r="UBH242"/>
      <c r="UBI242"/>
      <c r="UBJ242"/>
      <c r="UBK242"/>
      <c r="UBL242"/>
      <c r="UBM242"/>
      <c r="UBN242"/>
      <c r="UBO242"/>
      <c r="UBP242"/>
      <c r="UBQ242"/>
      <c r="UBR242"/>
      <c r="UBS242"/>
      <c r="UBT242"/>
      <c r="UBU242"/>
      <c r="UBV242"/>
      <c r="UBW242"/>
      <c r="UBX242"/>
      <c r="UBY242"/>
      <c r="UBZ242"/>
      <c r="UCA242"/>
      <c r="UCB242"/>
      <c r="UCC242"/>
      <c r="UCD242"/>
      <c r="UCE242"/>
      <c r="UCF242"/>
      <c r="UCG242"/>
      <c r="UCH242"/>
      <c r="UCI242"/>
      <c r="UCJ242"/>
      <c r="UCK242"/>
      <c r="UCL242"/>
      <c r="UCM242"/>
      <c r="UCN242"/>
      <c r="UCO242"/>
      <c r="UCP242"/>
      <c r="UCQ242"/>
      <c r="UCR242"/>
      <c r="UCS242"/>
      <c r="UCT242"/>
      <c r="UCU242"/>
      <c r="UCV242"/>
      <c r="UCW242"/>
      <c r="UCX242"/>
      <c r="UCY242"/>
      <c r="UCZ242"/>
      <c r="UDA242"/>
      <c r="UDB242"/>
      <c r="UDC242"/>
      <c r="UDD242"/>
      <c r="UDE242"/>
      <c r="UDF242"/>
      <c r="UDG242"/>
      <c r="UDH242"/>
      <c r="UDI242"/>
      <c r="UDJ242"/>
      <c r="UDK242"/>
      <c r="UDL242"/>
      <c r="UDM242"/>
      <c r="UDN242"/>
      <c r="UDO242"/>
      <c r="UDP242"/>
      <c r="UDQ242"/>
      <c r="UDR242"/>
      <c r="UDS242"/>
      <c r="UDT242"/>
      <c r="UDU242"/>
      <c r="UDV242"/>
      <c r="UDW242"/>
      <c r="UDX242"/>
      <c r="UDY242"/>
      <c r="UDZ242"/>
      <c r="UEA242"/>
      <c r="UEB242"/>
      <c r="UEC242"/>
      <c r="UED242"/>
      <c r="UEE242"/>
      <c r="UEF242"/>
      <c r="UEG242"/>
      <c r="UEH242"/>
      <c r="UEI242"/>
      <c r="UEJ242"/>
      <c r="UEK242"/>
      <c r="UEL242"/>
      <c r="UEM242"/>
      <c r="UEN242"/>
      <c r="UEO242"/>
      <c r="UEP242"/>
      <c r="UEQ242"/>
      <c r="UER242"/>
      <c r="UES242"/>
      <c r="UET242"/>
      <c r="UEU242"/>
      <c r="UEV242"/>
      <c r="UEW242"/>
      <c r="UEX242"/>
      <c r="UEY242"/>
      <c r="UEZ242"/>
      <c r="UFA242"/>
      <c r="UFB242"/>
      <c r="UFC242"/>
      <c r="UFD242"/>
      <c r="UFE242"/>
      <c r="UFF242"/>
      <c r="UFG242"/>
      <c r="UFH242"/>
      <c r="UFI242"/>
      <c r="UFJ242"/>
      <c r="UFK242"/>
      <c r="UFL242"/>
      <c r="UFM242"/>
      <c r="UFN242"/>
      <c r="UFO242"/>
      <c r="UFP242"/>
      <c r="UFQ242"/>
      <c r="UFR242"/>
      <c r="UFS242"/>
      <c r="UFT242"/>
      <c r="UFU242"/>
      <c r="UFV242"/>
      <c r="UFW242"/>
      <c r="UFX242"/>
      <c r="UFY242"/>
      <c r="UFZ242"/>
      <c r="UGA242"/>
      <c r="UGB242"/>
      <c r="UGC242"/>
      <c r="UGD242"/>
      <c r="UGE242"/>
      <c r="UGF242"/>
      <c r="UGG242"/>
      <c r="UGH242"/>
      <c r="UGI242"/>
      <c r="UGJ242"/>
      <c r="UGK242"/>
      <c r="UGL242"/>
      <c r="UGM242"/>
      <c r="UGN242"/>
      <c r="UGO242"/>
      <c r="UGP242"/>
      <c r="UGQ242"/>
      <c r="UGR242"/>
      <c r="UGS242"/>
      <c r="UGT242"/>
      <c r="UGU242"/>
      <c r="UGV242"/>
      <c r="UGW242"/>
      <c r="UGX242"/>
      <c r="UGY242"/>
      <c r="UGZ242"/>
      <c r="UHA242"/>
      <c r="UHB242"/>
      <c r="UHC242"/>
      <c r="UHD242"/>
      <c r="UHE242"/>
      <c r="UHF242"/>
      <c r="UHG242"/>
      <c r="UHH242"/>
      <c r="UHI242"/>
      <c r="UHJ242"/>
      <c r="UHK242"/>
      <c r="UHL242"/>
      <c r="UHM242"/>
      <c r="UHN242"/>
      <c r="UHO242"/>
      <c r="UHP242"/>
      <c r="UHQ242"/>
      <c r="UHR242"/>
      <c r="UHS242"/>
      <c r="UHT242"/>
      <c r="UHU242"/>
      <c r="UHV242"/>
      <c r="UHW242"/>
      <c r="UHX242"/>
      <c r="UHY242"/>
      <c r="UHZ242"/>
      <c r="UIA242"/>
      <c r="UIB242"/>
      <c r="UIC242"/>
      <c r="UID242"/>
      <c r="UIE242"/>
      <c r="UIF242"/>
      <c r="UIG242"/>
      <c r="UIH242"/>
      <c r="UII242"/>
      <c r="UIJ242"/>
      <c r="UIK242"/>
      <c r="UIL242"/>
      <c r="UIM242"/>
      <c r="UIN242"/>
      <c r="UIO242"/>
      <c r="UIP242"/>
      <c r="UIQ242"/>
      <c r="UIR242"/>
      <c r="UIS242"/>
      <c r="UIT242"/>
      <c r="UIU242"/>
      <c r="UIV242"/>
      <c r="UIW242"/>
      <c r="UIX242"/>
      <c r="UIY242"/>
      <c r="UIZ242"/>
      <c r="UJA242"/>
      <c r="UJB242"/>
      <c r="UJC242"/>
      <c r="UJD242"/>
      <c r="UJE242"/>
      <c r="UJF242"/>
      <c r="UJG242"/>
      <c r="UJH242"/>
      <c r="UJI242"/>
      <c r="UJJ242"/>
      <c r="UJK242"/>
      <c r="UJL242"/>
      <c r="UJM242"/>
      <c r="UJN242"/>
      <c r="UJO242"/>
      <c r="UJP242"/>
      <c r="UJQ242"/>
      <c r="UJR242"/>
      <c r="UJS242"/>
      <c r="UJT242"/>
      <c r="UJU242"/>
      <c r="UJV242"/>
      <c r="UJW242"/>
      <c r="UJX242"/>
      <c r="UJY242"/>
      <c r="UJZ242"/>
      <c r="UKA242"/>
      <c r="UKB242"/>
      <c r="UKC242"/>
      <c r="UKD242"/>
      <c r="UKE242"/>
      <c r="UKF242"/>
      <c r="UKG242"/>
      <c r="UKH242"/>
      <c r="UKI242"/>
      <c r="UKJ242"/>
      <c r="UKK242"/>
      <c r="UKL242"/>
      <c r="UKM242"/>
      <c r="UKN242"/>
      <c r="UKO242"/>
      <c r="UKP242"/>
      <c r="UKQ242"/>
      <c r="UKR242"/>
      <c r="UKS242"/>
      <c r="UKT242"/>
      <c r="UKU242"/>
      <c r="UKV242"/>
      <c r="UKW242"/>
      <c r="UKX242"/>
      <c r="UKY242"/>
      <c r="UKZ242"/>
      <c r="ULA242"/>
      <c r="ULB242"/>
      <c r="ULC242"/>
      <c r="ULD242"/>
      <c r="ULE242"/>
      <c r="ULF242"/>
      <c r="ULG242"/>
      <c r="ULH242"/>
      <c r="ULI242"/>
      <c r="ULJ242"/>
      <c r="ULK242"/>
      <c r="ULL242"/>
      <c r="ULM242"/>
      <c r="ULN242"/>
      <c r="ULO242"/>
      <c r="ULP242"/>
      <c r="ULQ242"/>
      <c r="ULR242"/>
      <c r="ULS242"/>
      <c r="ULT242"/>
      <c r="ULU242"/>
      <c r="ULV242"/>
      <c r="ULW242"/>
      <c r="ULX242"/>
      <c r="ULY242"/>
      <c r="ULZ242"/>
      <c r="UMA242"/>
      <c r="UMB242"/>
      <c r="UMC242"/>
      <c r="UMD242"/>
      <c r="UME242"/>
      <c r="UMF242"/>
      <c r="UMG242"/>
      <c r="UMH242"/>
      <c r="UMI242"/>
      <c r="UMJ242"/>
      <c r="UMK242"/>
      <c r="UML242"/>
      <c r="UMM242"/>
      <c r="UMN242"/>
      <c r="UMO242"/>
      <c r="UMP242"/>
      <c r="UMQ242"/>
      <c r="UMR242"/>
      <c r="UMS242"/>
      <c r="UMT242"/>
      <c r="UMU242"/>
      <c r="UMV242"/>
      <c r="UMW242"/>
      <c r="UMX242"/>
      <c r="UMY242"/>
      <c r="UMZ242"/>
      <c r="UNA242"/>
      <c r="UNB242"/>
      <c r="UNC242"/>
      <c r="UND242"/>
      <c r="UNE242"/>
      <c r="UNF242"/>
      <c r="UNG242"/>
      <c r="UNH242"/>
      <c r="UNI242"/>
      <c r="UNJ242"/>
      <c r="UNK242"/>
      <c r="UNL242"/>
      <c r="UNM242"/>
      <c r="UNN242"/>
      <c r="UNO242"/>
      <c r="UNP242"/>
      <c r="UNQ242"/>
      <c r="UNR242"/>
      <c r="UNS242"/>
      <c r="UNT242"/>
      <c r="UNU242"/>
      <c r="UNV242"/>
      <c r="UNW242"/>
      <c r="UNX242"/>
      <c r="UNY242"/>
      <c r="UNZ242"/>
      <c r="UOA242"/>
      <c r="UOB242"/>
      <c r="UOC242"/>
      <c r="UOD242"/>
      <c r="UOE242"/>
      <c r="UOF242"/>
      <c r="UOG242"/>
      <c r="UOH242"/>
      <c r="UOI242"/>
      <c r="UOJ242"/>
      <c r="UOK242"/>
      <c r="UOL242"/>
      <c r="UOM242"/>
      <c r="UON242"/>
      <c r="UOO242"/>
      <c r="UOP242"/>
      <c r="UOQ242"/>
      <c r="UOR242"/>
      <c r="UOS242"/>
      <c r="UOT242"/>
      <c r="UOU242"/>
      <c r="UOV242"/>
      <c r="UOW242"/>
      <c r="UOX242"/>
      <c r="UOY242"/>
      <c r="UOZ242"/>
      <c r="UPA242"/>
      <c r="UPB242"/>
      <c r="UPC242"/>
      <c r="UPD242"/>
      <c r="UPE242"/>
      <c r="UPF242"/>
      <c r="UPG242"/>
      <c r="UPH242"/>
      <c r="UPI242"/>
      <c r="UPJ242"/>
      <c r="UPK242"/>
      <c r="UPL242"/>
      <c r="UPM242"/>
      <c r="UPN242"/>
      <c r="UPO242"/>
      <c r="UPP242"/>
      <c r="UPQ242"/>
      <c r="UPR242"/>
      <c r="UPS242"/>
      <c r="UPT242"/>
      <c r="UPU242"/>
      <c r="UPV242"/>
      <c r="UPW242"/>
      <c r="UPX242"/>
      <c r="UPY242"/>
      <c r="UPZ242"/>
      <c r="UQA242"/>
      <c r="UQB242"/>
      <c r="UQC242"/>
      <c r="UQD242"/>
      <c r="UQE242"/>
      <c r="UQF242"/>
      <c r="UQG242"/>
      <c r="UQH242"/>
      <c r="UQI242"/>
      <c r="UQJ242"/>
      <c r="UQK242"/>
      <c r="UQL242"/>
      <c r="UQM242"/>
      <c r="UQN242"/>
      <c r="UQO242"/>
      <c r="UQP242"/>
      <c r="UQQ242"/>
      <c r="UQR242"/>
      <c r="UQS242"/>
      <c r="UQT242"/>
      <c r="UQU242"/>
      <c r="UQV242"/>
      <c r="UQW242"/>
      <c r="UQX242"/>
      <c r="UQY242"/>
      <c r="UQZ242"/>
      <c r="URA242"/>
      <c r="URB242"/>
      <c r="URC242"/>
      <c r="URD242"/>
      <c r="URE242"/>
      <c r="URF242"/>
      <c r="URG242"/>
      <c r="URH242"/>
      <c r="URI242"/>
      <c r="URJ242"/>
      <c r="URK242"/>
      <c r="URL242"/>
      <c r="URM242"/>
      <c r="URN242"/>
      <c r="URO242"/>
      <c r="URP242"/>
      <c r="URQ242"/>
      <c r="URR242"/>
      <c r="URS242"/>
      <c r="URT242"/>
      <c r="URU242"/>
      <c r="URV242"/>
      <c r="URW242"/>
      <c r="URX242"/>
      <c r="URY242"/>
      <c r="URZ242"/>
      <c r="USA242"/>
      <c r="USB242"/>
      <c r="USC242"/>
      <c r="USD242"/>
      <c r="USE242"/>
      <c r="USF242"/>
      <c r="USG242"/>
      <c r="USH242"/>
      <c r="USI242"/>
      <c r="USJ242"/>
      <c r="USK242"/>
      <c r="USL242"/>
      <c r="USM242"/>
      <c r="USN242"/>
      <c r="USO242"/>
      <c r="USP242"/>
      <c r="USQ242"/>
      <c r="USR242"/>
      <c r="USS242"/>
      <c r="UST242"/>
      <c r="USU242"/>
      <c r="USV242"/>
      <c r="USW242"/>
      <c r="USX242"/>
      <c r="USY242"/>
      <c r="USZ242"/>
      <c r="UTA242"/>
      <c r="UTB242"/>
      <c r="UTC242"/>
      <c r="UTD242"/>
      <c r="UTE242"/>
      <c r="UTF242"/>
      <c r="UTG242"/>
      <c r="UTH242"/>
      <c r="UTI242"/>
      <c r="UTJ242"/>
      <c r="UTK242"/>
      <c r="UTL242"/>
      <c r="UTM242"/>
      <c r="UTN242"/>
      <c r="UTO242"/>
      <c r="UTP242"/>
      <c r="UTQ242"/>
      <c r="UTR242"/>
      <c r="UTS242"/>
      <c r="UTT242"/>
      <c r="UTU242"/>
      <c r="UTV242"/>
      <c r="UTW242"/>
      <c r="UTX242"/>
      <c r="UTY242"/>
      <c r="UTZ242"/>
      <c r="UUA242"/>
      <c r="UUB242"/>
      <c r="UUC242"/>
      <c r="UUD242"/>
      <c r="UUE242"/>
      <c r="UUF242"/>
      <c r="UUG242"/>
      <c r="UUH242"/>
      <c r="UUI242"/>
      <c r="UUJ242"/>
      <c r="UUK242"/>
      <c r="UUL242"/>
      <c r="UUM242"/>
      <c r="UUN242"/>
      <c r="UUO242"/>
      <c r="UUP242"/>
      <c r="UUQ242"/>
      <c r="UUR242"/>
      <c r="UUS242"/>
      <c r="UUT242"/>
      <c r="UUU242"/>
      <c r="UUV242"/>
      <c r="UUW242"/>
      <c r="UUX242"/>
      <c r="UUY242"/>
      <c r="UUZ242"/>
      <c r="UVA242"/>
      <c r="UVB242"/>
      <c r="UVC242"/>
      <c r="UVD242"/>
      <c r="UVE242"/>
      <c r="UVF242"/>
      <c r="UVG242"/>
      <c r="UVH242"/>
      <c r="UVI242"/>
      <c r="UVJ242"/>
      <c r="UVK242"/>
      <c r="UVL242"/>
      <c r="UVM242"/>
      <c r="UVN242"/>
      <c r="UVO242"/>
      <c r="UVP242"/>
      <c r="UVQ242"/>
      <c r="UVR242"/>
      <c r="UVS242"/>
      <c r="UVT242"/>
      <c r="UVU242"/>
      <c r="UVV242"/>
      <c r="UVW242"/>
      <c r="UVX242"/>
      <c r="UVY242"/>
      <c r="UVZ242"/>
      <c r="UWA242"/>
      <c r="UWB242"/>
      <c r="UWC242"/>
      <c r="UWD242"/>
      <c r="UWE242"/>
      <c r="UWF242"/>
      <c r="UWG242"/>
      <c r="UWH242"/>
      <c r="UWI242"/>
      <c r="UWJ242"/>
      <c r="UWK242"/>
      <c r="UWL242"/>
      <c r="UWM242"/>
      <c r="UWN242"/>
      <c r="UWO242"/>
      <c r="UWP242"/>
      <c r="UWQ242"/>
      <c r="UWR242"/>
      <c r="UWS242"/>
      <c r="UWT242"/>
      <c r="UWU242"/>
      <c r="UWV242"/>
      <c r="UWW242"/>
      <c r="UWX242"/>
      <c r="UWY242"/>
      <c r="UWZ242"/>
      <c r="UXA242"/>
      <c r="UXB242"/>
      <c r="UXC242"/>
      <c r="UXD242"/>
      <c r="UXE242"/>
      <c r="UXF242"/>
      <c r="UXG242"/>
      <c r="UXH242"/>
      <c r="UXI242"/>
      <c r="UXJ242"/>
      <c r="UXK242"/>
      <c r="UXL242"/>
      <c r="UXM242"/>
      <c r="UXN242"/>
      <c r="UXO242"/>
      <c r="UXP242"/>
      <c r="UXQ242"/>
      <c r="UXR242"/>
      <c r="UXS242"/>
      <c r="UXT242"/>
      <c r="UXU242"/>
      <c r="UXV242"/>
      <c r="UXW242"/>
      <c r="UXX242"/>
      <c r="UXY242"/>
      <c r="UXZ242"/>
      <c r="UYA242"/>
      <c r="UYB242"/>
      <c r="UYC242"/>
      <c r="UYD242"/>
      <c r="UYE242"/>
      <c r="UYF242"/>
      <c r="UYG242"/>
      <c r="UYH242"/>
      <c r="UYI242"/>
      <c r="UYJ242"/>
      <c r="UYK242"/>
      <c r="UYL242"/>
      <c r="UYM242"/>
      <c r="UYN242"/>
      <c r="UYO242"/>
      <c r="UYP242"/>
      <c r="UYQ242"/>
      <c r="UYR242"/>
      <c r="UYS242"/>
      <c r="UYT242"/>
      <c r="UYU242"/>
      <c r="UYV242"/>
      <c r="UYW242"/>
      <c r="UYX242"/>
      <c r="UYY242"/>
      <c r="UYZ242"/>
      <c r="UZA242"/>
      <c r="UZB242"/>
      <c r="UZC242"/>
      <c r="UZD242"/>
      <c r="UZE242"/>
      <c r="UZF242"/>
      <c r="UZG242"/>
      <c r="UZH242"/>
      <c r="UZI242"/>
      <c r="UZJ242"/>
      <c r="UZK242"/>
      <c r="UZL242"/>
      <c r="UZM242"/>
      <c r="UZN242"/>
      <c r="UZO242"/>
      <c r="UZP242"/>
      <c r="UZQ242"/>
      <c r="UZR242"/>
      <c r="UZS242"/>
      <c r="UZT242"/>
      <c r="UZU242"/>
      <c r="UZV242"/>
      <c r="UZW242"/>
      <c r="UZX242"/>
      <c r="UZY242"/>
      <c r="UZZ242"/>
      <c r="VAA242"/>
      <c r="VAB242"/>
      <c r="VAC242"/>
      <c r="VAD242"/>
      <c r="VAE242"/>
      <c r="VAF242"/>
      <c r="VAG242"/>
      <c r="VAH242"/>
      <c r="VAI242"/>
      <c r="VAJ242"/>
      <c r="VAK242"/>
      <c r="VAL242"/>
      <c r="VAM242"/>
      <c r="VAN242"/>
      <c r="VAO242"/>
      <c r="VAP242"/>
      <c r="VAQ242"/>
      <c r="VAR242"/>
      <c r="VAS242"/>
      <c r="VAT242"/>
      <c r="VAU242"/>
      <c r="VAV242"/>
      <c r="VAW242"/>
      <c r="VAX242"/>
      <c r="VAY242"/>
      <c r="VAZ242"/>
      <c r="VBA242"/>
      <c r="VBB242"/>
      <c r="VBC242"/>
      <c r="VBD242"/>
      <c r="VBE242"/>
      <c r="VBF242"/>
      <c r="VBG242"/>
      <c r="VBH242"/>
      <c r="VBI242"/>
      <c r="VBJ242"/>
      <c r="VBK242"/>
      <c r="VBL242"/>
      <c r="VBM242"/>
      <c r="VBN242"/>
      <c r="VBO242"/>
      <c r="VBP242"/>
      <c r="VBQ242"/>
      <c r="VBR242"/>
      <c r="VBS242"/>
      <c r="VBT242"/>
      <c r="VBU242"/>
      <c r="VBV242"/>
      <c r="VBW242"/>
      <c r="VBX242"/>
      <c r="VBY242"/>
      <c r="VBZ242"/>
      <c r="VCA242"/>
      <c r="VCB242"/>
      <c r="VCC242"/>
      <c r="VCD242"/>
      <c r="VCE242"/>
      <c r="VCF242"/>
      <c r="VCG242"/>
      <c r="VCH242"/>
      <c r="VCI242"/>
      <c r="VCJ242"/>
      <c r="VCK242"/>
      <c r="VCL242"/>
      <c r="VCM242"/>
      <c r="VCN242"/>
      <c r="VCO242"/>
      <c r="VCP242"/>
      <c r="VCQ242"/>
      <c r="VCR242"/>
      <c r="VCS242"/>
      <c r="VCT242"/>
      <c r="VCU242"/>
      <c r="VCV242"/>
      <c r="VCW242"/>
      <c r="VCX242"/>
      <c r="VCY242"/>
      <c r="VCZ242"/>
      <c r="VDA242"/>
      <c r="VDB242"/>
      <c r="VDC242"/>
      <c r="VDD242"/>
      <c r="VDE242"/>
      <c r="VDF242"/>
      <c r="VDG242"/>
      <c r="VDH242"/>
      <c r="VDI242"/>
      <c r="VDJ242"/>
      <c r="VDK242"/>
      <c r="VDL242"/>
      <c r="VDM242"/>
      <c r="VDN242"/>
      <c r="VDO242"/>
      <c r="VDP242"/>
      <c r="VDQ242"/>
      <c r="VDR242"/>
      <c r="VDS242"/>
      <c r="VDT242"/>
      <c r="VDU242"/>
      <c r="VDV242"/>
      <c r="VDW242"/>
      <c r="VDX242"/>
      <c r="VDY242"/>
      <c r="VDZ242"/>
      <c r="VEA242"/>
      <c r="VEB242"/>
      <c r="VEC242"/>
      <c r="VED242"/>
      <c r="VEE242"/>
      <c r="VEF242"/>
      <c r="VEG242"/>
      <c r="VEH242"/>
      <c r="VEI242"/>
      <c r="VEJ242"/>
      <c r="VEK242"/>
      <c r="VEL242"/>
      <c r="VEM242"/>
      <c r="VEN242"/>
      <c r="VEO242"/>
      <c r="VEP242"/>
      <c r="VEQ242"/>
      <c r="VER242"/>
      <c r="VES242"/>
      <c r="VET242"/>
      <c r="VEU242"/>
      <c r="VEV242"/>
      <c r="VEW242"/>
      <c r="VEX242"/>
      <c r="VEY242"/>
      <c r="VEZ242"/>
      <c r="VFA242"/>
      <c r="VFB242"/>
      <c r="VFC242"/>
      <c r="VFD242"/>
      <c r="VFE242"/>
      <c r="VFF242"/>
      <c r="VFG242"/>
      <c r="VFH242"/>
      <c r="VFI242"/>
      <c r="VFJ242"/>
      <c r="VFK242"/>
      <c r="VFL242"/>
      <c r="VFM242"/>
      <c r="VFN242"/>
      <c r="VFO242"/>
      <c r="VFP242"/>
      <c r="VFQ242"/>
      <c r="VFR242"/>
      <c r="VFS242"/>
      <c r="VFT242"/>
      <c r="VFU242"/>
      <c r="VFV242"/>
      <c r="VFW242"/>
      <c r="VFX242"/>
      <c r="VFY242"/>
      <c r="VFZ242"/>
      <c r="VGA242"/>
      <c r="VGB242"/>
      <c r="VGC242"/>
      <c r="VGD242"/>
      <c r="VGE242"/>
      <c r="VGF242"/>
      <c r="VGG242"/>
      <c r="VGH242"/>
      <c r="VGI242"/>
      <c r="VGJ242"/>
      <c r="VGK242"/>
      <c r="VGL242"/>
      <c r="VGM242"/>
      <c r="VGN242"/>
      <c r="VGO242"/>
      <c r="VGP242"/>
      <c r="VGQ242"/>
      <c r="VGR242"/>
      <c r="VGS242"/>
      <c r="VGT242"/>
      <c r="VGU242"/>
      <c r="VGV242"/>
      <c r="VGW242"/>
      <c r="VGX242"/>
      <c r="VGY242"/>
      <c r="VGZ242"/>
      <c r="VHA242"/>
      <c r="VHB242"/>
      <c r="VHC242"/>
      <c r="VHD242"/>
      <c r="VHE242"/>
      <c r="VHF242"/>
      <c r="VHG242"/>
      <c r="VHH242"/>
      <c r="VHI242"/>
      <c r="VHJ242"/>
      <c r="VHK242"/>
      <c r="VHL242"/>
      <c r="VHM242"/>
      <c r="VHN242"/>
      <c r="VHO242"/>
      <c r="VHP242"/>
      <c r="VHQ242"/>
      <c r="VHR242"/>
      <c r="VHS242"/>
      <c r="VHT242"/>
      <c r="VHU242"/>
      <c r="VHV242"/>
      <c r="VHW242"/>
      <c r="VHX242"/>
      <c r="VHY242"/>
      <c r="VHZ242"/>
      <c r="VIA242"/>
      <c r="VIB242"/>
      <c r="VIC242"/>
      <c r="VID242"/>
      <c r="VIE242"/>
      <c r="VIF242"/>
      <c r="VIG242"/>
      <c r="VIH242"/>
      <c r="VII242"/>
      <c r="VIJ242"/>
      <c r="VIK242"/>
      <c r="VIL242"/>
      <c r="VIM242"/>
      <c r="VIN242"/>
      <c r="VIO242"/>
      <c r="VIP242"/>
      <c r="VIQ242"/>
      <c r="VIR242"/>
      <c r="VIS242"/>
      <c r="VIT242"/>
      <c r="VIU242"/>
      <c r="VIV242"/>
      <c r="VIW242"/>
      <c r="VIX242"/>
      <c r="VIY242"/>
      <c r="VIZ242"/>
      <c r="VJA242"/>
      <c r="VJB242"/>
      <c r="VJC242"/>
      <c r="VJD242"/>
      <c r="VJE242"/>
      <c r="VJF242"/>
      <c r="VJG242"/>
      <c r="VJH242"/>
      <c r="VJI242"/>
      <c r="VJJ242"/>
      <c r="VJK242"/>
      <c r="VJL242"/>
      <c r="VJM242"/>
      <c r="VJN242"/>
      <c r="VJO242"/>
      <c r="VJP242"/>
      <c r="VJQ242"/>
      <c r="VJR242"/>
      <c r="VJS242"/>
      <c r="VJT242"/>
      <c r="VJU242"/>
      <c r="VJV242"/>
      <c r="VJW242"/>
      <c r="VJX242"/>
      <c r="VJY242"/>
      <c r="VJZ242"/>
      <c r="VKA242"/>
      <c r="VKB242"/>
      <c r="VKC242"/>
      <c r="VKD242"/>
      <c r="VKE242"/>
      <c r="VKF242"/>
      <c r="VKG242"/>
      <c r="VKH242"/>
      <c r="VKI242"/>
      <c r="VKJ242"/>
      <c r="VKK242"/>
      <c r="VKL242"/>
      <c r="VKM242"/>
      <c r="VKN242"/>
      <c r="VKO242"/>
      <c r="VKP242"/>
      <c r="VKQ242"/>
      <c r="VKR242"/>
      <c r="VKS242"/>
      <c r="VKT242"/>
      <c r="VKU242"/>
      <c r="VKV242"/>
      <c r="VKW242"/>
      <c r="VKX242"/>
      <c r="VKY242"/>
      <c r="VKZ242"/>
      <c r="VLA242"/>
      <c r="VLB242"/>
      <c r="VLC242"/>
      <c r="VLD242"/>
      <c r="VLE242"/>
      <c r="VLF242"/>
      <c r="VLG242"/>
      <c r="VLH242"/>
      <c r="VLI242"/>
      <c r="VLJ242"/>
      <c r="VLK242"/>
      <c r="VLL242"/>
      <c r="VLM242"/>
      <c r="VLN242"/>
      <c r="VLO242"/>
      <c r="VLP242"/>
      <c r="VLQ242"/>
      <c r="VLR242"/>
      <c r="VLS242"/>
      <c r="VLT242"/>
      <c r="VLU242"/>
      <c r="VLV242"/>
      <c r="VLW242"/>
      <c r="VLX242"/>
      <c r="VLY242"/>
      <c r="VLZ242"/>
      <c r="VMA242"/>
      <c r="VMB242"/>
      <c r="VMC242"/>
      <c r="VMD242"/>
      <c r="VME242"/>
      <c r="VMF242"/>
      <c r="VMG242"/>
      <c r="VMH242"/>
      <c r="VMI242"/>
      <c r="VMJ242"/>
      <c r="VMK242"/>
      <c r="VML242"/>
      <c r="VMM242"/>
      <c r="VMN242"/>
      <c r="VMO242"/>
      <c r="VMP242"/>
      <c r="VMQ242"/>
      <c r="VMR242"/>
      <c r="VMS242"/>
      <c r="VMT242"/>
      <c r="VMU242"/>
      <c r="VMV242"/>
      <c r="VMW242"/>
      <c r="VMX242"/>
      <c r="VMY242"/>
      <c r="VMZ242"/>
      <c r="VNA242"/>
      <c r="VNB242"/>
      <c r="VNC242"/>
      <c r="VND242"/>
      <c r="VNE242"/>
      <c r="VNF242"/>
      <c r="VNG242"/>
      <c r="VNH242"/>
      <c r="VNI242"/>
      <c r="VNJ242"/>
      <c r="VNK242"/>
      <c r="VNL242"/>
      <c r="VNM242"/>
      <c r="VNN242"/>
      <c r="VNO242"/>
      <c r="VNP242"/>
      <c r="VNQ242"/>
      <c r="VNR242"/>
      <c r="VNS242"/>
      <c r="VNT242"/>
      <c r="VNU242"/>
      <c r="VNV242"/>
      <c r="VNW242"/>
      <c r="VNX242"/>
      <c r="VNY242"/>
      <c r="VNZ242"/>
      <c r="VOA242"/>
      <c r="VOB242"/>
      <c r="VOC242"/>
      <c r="VOD242"/>
      <c r="VOE242"/>
      <c r="VOF242"/>
      <c r="VOG242"/>
      <c r="VOH242"/>
      <c r="VOI242"/>
      <c r="VOJ242"/>
      <c r="VOK242"/>
      <c r="VOL242"/>
      <c r="VOM242"/>
      <c r="VON242"/>
      <c r="VOO242"/>
      <c r="VOP242"/>
      <c r="VOQ242"/>
      <c r="VOR242"/>
      <c r="VOS242"/>
      <c r="VOT242"/>
      <c r="VOU242"/>
      <c r="VOV242"/>
      <c r="VOW242"/>
      <c r="VOX242"/>
      <c r="VOY242"/>
      <c r="VOZ242"/>
      <c r="VPA242"/>
      <c r="VPB242"/>
      <c r="VPC242"/>
      <c r="VPD242"/>
      <c r="VPE242"/>
      <c r="VPF242"/>
      <c r="VPG242"/>
      <c r="VPH242"/>
      <c r="VPI242"/>
      <c r="VPJ242"/>
      <c r="VPK242"/>
      <c r="VPL242"/>
      <c r="VPM242"/>
      <c r="VPN242"/>
      <c r="VPO242"/>
      <c r="VPP242"/>
      <c r="VPQ242"/>
      <c r="VPR242"/>
      <c r="VPS242"/>
      <c r="VPT242"/>
      <c r="VPU242"/>
      <c r="VPV242"/>
      <c r="VPW242"/>
      <c r="VPX242"/>
      <c r="VPY242"/>
      <c r="VPZ242"/>
      <c r="VQA242"/>
      <c r="VQB242"/>
      <c r="VQC242"/>
      <c r="VQD242"/>
      <c r="VQE242"/>
      <c r="VQF242"/>
      <c r="VQG242"/>
      <c r="VQH242"/>
      <c r="VQI242"/>
      <c r="VQJ242"/>
      <c r="VQK242"/>
      <c r="VQL242"/>
      <c r="VQM242"/>
      <c r="VQN242"/>
      <c r="VQO242"/>
      <c r="VQP242"/>
      <c r="VQQ242"/>
      <c r="VQR242"/>
      <c r="VQS242"/>
      <c r="VQT242"/>
      <c r="VQU242"/>
      <c r="VQV242"/>
      <c r="VQW242"/>
      <c r="VQX242"/>
      <c r="VQY242"/>
      <c r="VQZ242"/>
      <c r="VRA242"/>
      <c r="VRB242"/>
      <c r="VRC242"/>
      <c r="VRD242"/>
      <c r="VRE242"/>
      <c r="VRF242"/>
      <c r="VRG242"/>
      <c r="VRH242"/>
      <c r="VRI242"/>
      <c r="VRJ242"/>
      <c r="VRK242"/>
      <c r="VRL242"/>
      <c r="VRM242"/>
      <c r="VRN242"/>
      <c r="VRO242"/>
      <c r="VRP242"/>
      <c r="VRQ242"/>
      <c r="VRR242"/>
      <c r="VRS242"/>
      <c r="VRT242"/>
      <c r="VRU242"/>
      <c r="VRV242"/>
      <c r="VRW242"/>
      <c r="VRX242"/>
      <c r="VRY242"/>
      <c r="VRZ242"/>
      <c r="VSA242"/>
      <c r="VSB242"/>
      <c r="VSC242"/>
      <c r="VSD242"/>
      <c r="VSE242"/>
      <c r="VSF242"/>
      <c r="VSG242"/>
      <c r="VSH242"/>
      <c r="VSI242"/>
      <c r="VSJ242"/>
      <c r="VSK242"/>
      <c r="VSL242"/>
      <c r="VSM242"/>
      <c r="VSN242"/>
      <c r="VSO242"/>
      <c r="VSP242"/>
      <c r="VSQ242"/>
      <c r="VSR242"/>
      <c r="VSS242"/>
      <c r="VST242"/>
      <c r="VSU242"/>
      <c r="VSV242"/>
      <c r="VSW242"/>
      <c r="VSX242"/>
      <c r="VSY242"/>
      <c r="VSZ242"/>
      <c r="VTA242"/>
      <c r="VTB242"/>
      <c r="VTC242"/>
      <c r="VTD242"/>
      <c r="VTE242"/>
      <c r="VTF242"/>
      <c r="VTG242"/>
      <c r="VTH242"/>
      <c r="VTI242"/>
      <c r="VTJ242"/>
      <c r="VTK242"/>
      <c r="VTL242"/>
      <c r="VTM242"/>
      <c r="VTN242"/>
      <c r="VTO242"/>
      <c r="VTP242"/>
      <c r="VTQ242"/>
      <c r="VTR242"/>
      <c r="VTS242"/>
      <c r="VTT242"/>
      <c r="VTU242"/>
      <c r="VTV242"/>
      <c r="VTW242"/>
      <c r="VTX242"/>
      <c r="VTY242"/>
      <c r="VTZ242"/>
      <c r="VUA242"/>
      <c r="VUB242"/>
      <c r="VUC242"/>
      <c r="VUD242"/>
      <c r="VUE242"/>
      <c r="VUF242"/>
      <c r="VUG242"/>
      <c r="VUH242"/>
      <c r="VUI242"/>
      <c r="VUJ242"/>
      <c r="VUK242"/>
      <c r="VUL242"/>
      <c r="VUM242"/>
      <c r="VUN242"/>
      <c r="VUO242"/>
      <c r="VUP242"/>
      <c r="VUQ242"/>
      <c r="VUR242"/>
      <c r="VUS242"/>
      <c r="VUT242"/>
      <c r="VUU242"/>
      <c r="VUV242"/>
      <c r="VUW242"/>
      <c r="VUX242"/>
      <c r="VUY242"/>
      <c r="VUZ242"/>
      <c r="VVA242"/>
      <c r="VVB242"/>
      <c r="VVC242"/>
      <c r="VVD242"/>
      <c r="VVE242"/>
      <c r="VVF242"/>
      <c r="VVG242"/>
      <c r="VVH242"/>
      <c r="VVI242"/>
      <c r="VVJ242"/>
      <c r="VVK242"/>
      <c r="VVL242"/>
      <c r="VVM242"/>
      <c r="VVN242"/>
      <c r="VVO242"/>
      <c r="VVP242"/>
      <c r="VVQ242"/>
      <c r="VVR242"/>
      <c r="VVS242"/>
      <c r="VVT242"/>
      <c r="VVU242"/>
      <c r="VVV242"/>
      <c r="VVW242"/>
      <c r="VVX242"/>
      <c r="VVY242"/>
      <c r="VVZ242"/>
      <c r="VWA242"/>
      <c r="VWB242"/>
      <c r="VWC242"/>
      <c r="VWD242"/>
      <c r="VWE242"/>
      <c r="VWF242"/>
      <c r="VWG242"/>
      <c r="VWH242"/>
      <c r="VWI242"/>
      <c r="VWJ242"/>
      <c r="VWK242"/>
      <c r="VWL242"/>
      <c r="VWM242"/>
      <c r="VWN242"/>
      <c r="VWO242"/>
      <c r="VWP242"/>
      <c r="VWQ242"/>
      <c r="VWR242"/>
      <c r="VWS242"/>
      <c r="VWT242"/>
      <c r="VWU242"/>
      <c r="VWV242"/>
      <c r="VWW242"/>
      <c r="VWX242"/>
      <c r="VWY242"/>
      <c r="VWZ242"/>
      <c r="VXA242"/>
      <c r="VXB242"/>
      <c r="VXC242"/>
      <c r="VXD242"/>
      <c r="VXE242"/>
      <c r="VXF242"/>
      <c r="VXG242"/>
      <c r="VXH242"/>
      <c r="VXI242"/>
      <c r="VXJ242"/>
      <c r="VXK242"/>
      <c r="VXL242"/>
      <c r="VXM242"/>
      <c r="VXN242"/>
      <c r="VXO242"/>
      <c r="VXP242"/>
      <c r="VXQ242"/>
      <c r="VXR242"/>
      <c r="VXS242"/>
      <c r="VXT242"/>
      <c r="VXU242"/>
      <c r="VXV242"/>
      <c r="VXW242"/>
      <c r="VXX242"/>
      <c r="VXY242"/>
      <c r="VXZ242"/>
      <c r="VYA242"/>
      <c r="VYB242"/>
      <c r="VYC242"/>
      <c r="VYD242"/>
      <c r="VYE242"/>
      <c r="VYF242"/>
      <c r="VYG242"/>
      <c r="VYH242"/>
      <c r="VYI242"/>
      <c r="VYJ242"/>
      <c r="VYK242"/>
      <c r="VYL242"/>
      <c r="VYM242"/>
      <c r="VYN242"/>
      <c r="VYO242"/>
      <c r="VYP242"/>
      <c r="VYQ242"/>
      <c r="VYR242"/>
      <c r="VYS242"/>
      <c r="VYT242"/>
      <c r="VYU242"/>
      <c r="VYV242"/>
      <c r="VYW242"/>
      <c r="VYX242"/>
      <c r="VYY242"/>
      <c r="VYZ242"/>
      <c r="VZA242"/>
      <c r="VZB242"/>
      <c r="VZC242"/>
      <c r="VZD242"/>
      <c r="VZE242"/>
      <c r="VZF242"/>
      <c r="VZG242"/>
      <c r="VZH242"/>
      <c r="VZI242"/>
      <c r="VZJ242"/>
      <c r="VZK242"/>
      <c r="VZL242"/>
      <c r="VZM242"/>
      <c r="VZN242"/>
      <c r="VZO242"/>
      <c r="VZP242"/>
      <c r="VZQ242"/>
      <c r="VZR242"/>
      <c r="VZS242"/>
      <c r="VZT242"/>
      <c r="VZU242"/>
      <c r="VZV242"/>
      <c r="VZW242"/>
      <c r="VZX242"/>
      <c r="VZY242"/>
      <c r="VZZ242"/>
      <c r="WAA242"/>
      <c r="WAB242"/>
      <c r="WAC242"/>
      <c r="WAD242"/>
      <c r="WAE242"/>
      <c r="WAF242"/>
      <c r="WAG242"/>
      <c r="WAH242"/>
      <c r="WAI242"/>
      <c r="WAJ242"/>
      <c r="WAK242"/>
      <c r="WAL242"/>
      <c r="WAM242"/>
      <c r="WAN242"/>
      <c r="WAO242"/>
      <c r="WAP242"/>
      <c r="WAQ242"/>
      <c r="WAR242"/>
      <c r="WAS242"/>
      <c r="WAT242"/>
      <c r="WAU242"/>
      <c r="WAV242"/>
      <c r="WAW242"/>
      <c r="WAX242"/>
      <c r="WAY242"/>
      <c r="WAZ242"/>
      <c r="WBA242"/>
      <c r="WBB242"/>
      <c r="WBC242"/>
      <c r="WBD242"/>
      <c r="WBE242"/>
      <c r="WBF242"/>
      <c r="WBG242"/>
      <c r="WBH242"/>
      <c r="WBI242"/>
      <c r="WBJ242"/>
      <c r="WBK242"/>
      <c r="WBL242"/>
      <c r="WBM242"/>
      <c r="WBN242"/>
      <c r="WBO242"/>
      <c r="WBP242"/>
      <c r="WBQ242"/>
      <c r="WBR242"/>
      <c r="WBS242"/>
      <c r="WBT242"/>
      <c r="WBU242"/>
      <c r="WBV242"/>
      <c r="WBW242"/>
      <c r="WBX242"/>
      <c r="WBY242"/>
      <c r="WBZ242"/>
      <c r="WCA242"/>
      <c r="WCB242"/>
      <c r="WCC242"/>
      <c r="WCD242"/>
      <c r="WCE242"/>
      <c r="WCF242"/>
      <c r="WCG242"/>
      <c r="WCH242"/>
      <c r="WCI242"/>
      <c r="WCJ242"/>
      <c r="WCK242"/>
      <c r="WCL242"/>
      <c r="WCM242"/>
      <c r="WCN242"/>
      <c r="WCO242"/>
      <c r="WCP242"/>
      <c r="WCQ242"/>
      <c r="WCR242"/>
      <c r="WCS242"/>
      <c r="WCT242"/>
      <c r="WCU242"/>
      <c r="WCV242"/>
      <c r="WCW242"/>
      <c r="WCX242"/>
      <c r="WCY242"/>
      <c r="WCZ242"/>
      <c r="WDA242"/>
      <c r="WDB242"/>
      <c r="WDC242"/>
      <c r="WDD242"/>
      <c r="WDE242"/>
      <c r="WDF242"/>
      <c r="WDG242"/>
      <c r="WDH242"/>
      <c r="WDI242"/>
      <c r="WDJ242"/>
      <c r="WDK242"/>
      <c r="WDL242"/>
      <c r="WDM242"/>
      <c r="WDN242"/>
      <c r="WDO242"/>
      <c r="WDP242"/>
      <c r="WDQ242"/>
      <c r="WDR242"/>
      <c r="WDS242"/>
      <c r="WDT242"/>
      <c r="WDU242"/>
      <c r="WDV242"/>
      <c r="WDW242"/>
      <c r="WDX242"/>
      <c r="WDY242"/>
      <c r="WDZ242"/>
      <c r="WEA242"/>
      <c r="WEB242"/>
      <c r="WEC242"/>
      <c r="WED242"/>
      <c r="WEE242"/>
      <c r="WEF242"/>
      <c r="WEG242"/>
      <c r="WEH242"/>
      <c r="WEI242"/>
      <c r="WEJ242"/>
      <c r="WEK242"/>
      <c r="WEL242"/>
      <c r="WEM242"/>
      <c r="WEN242"/>
      <c r="WEO242"/>
      <c r="WEP242"/>
      <c r="WEQ242"/>
      <c r="WER242"/>
      <c r="WES242"/>
      <c r="WET242"/>
      <c r="WEU242"/>
      <c r="WEV242"/>
      <c r="WEW242"/>
      <c r="WEX242"/>
      <c r="WEY242"/>
      <c r="WEZ242"/>
      <c r="WFA242"/>
      <c r="WFB242"/>
      <c r="WFC242"/>
      <c r="WFD242"/>
      <c r="WFE242"/>
      <c r="WFF242"/>
      <c r="WFG242"/>
      <c r="WFH242"/>
      <c r="WFI242"/>
      <c r="WFJ242"/>
      <c r="WFK242"/>
      <c r="WFL242"/>
      <c r="WFM242"/>
      <c r="WFN242"/>
      <c r="WFO242"/>
      <c r="WFP242"/>
      <c r="WFQ242"/>
      <c r="WFR242"/>
      <c r="WFS242"/>
      <c r="WFT242"/>
      <c r="WFU242"/>
      <c r="WFV242"/>
      <c r="WFW242"/>
      <c r="WFX242"/>
      <c r="WFY242"/>
      <c r="WFZ242"/>
      <c r="WGA242"/>
      <c r="WGB242"/>
      <c r="WGC242"/>
      <c r="WGD242"/>
      <c r="WGE242"/>
      <c r="WGF242"/>
      <c r="WGG242"/>
      <c r="WGH242"/>
      <c r="WGI242"/>
      <c r="WGJ242"/>
      <c r="WGK242"/>
      <c r="WGL242"/>
      <c r="WGM242"/>
      <c r="WGN242"/>
      <c r="WGO242"/>
      <c r="WGP242"/>
      <c r="WGQ242"/>
      <c r="WGR242"/>
      <c r="WGS242"/>
      <c r="WGT242"/>
      <c r="WGU242"/>
      <c r="WGV242"/>
      <c r="WGW242"/>
      <c r="WGX242"/>
      <c r="WGY242"/>
      <c r="WGZ242"/>
      <c r="WHA242"/>
      <c r="WHB242"/>
      <c r="WHC242"/>
      <c r="WHD242"/>
      <c r="WHE242"/>
      <c r="WHF242"/>
      <c r="WHG242"/>
      <c r="WHH242"/>
      <c r="WHI242"/>
      <c r="WHJ242"/>
      <c r="WHK242"/>
      <c r="WHL242"/>
      <c r="WHM242"/>
      <c r="WHN242"/>
      <c r="WHO242"/>
      <c r="WHP242"/>
      <c r="WHQ242"/>
      <c r="WHR242"/>
      <c r="WHS242"/>
      <c r="WHT242"/>
      <c r="WHU242"/>
      <c r="WHV242"/>
      <c r="WHW242"/>
      <c r="WHX242"/>
      <c r="WHY242"/>
      <c r="WHZ242"/>
      <c r="WIA242"/>
      <c r="WIB242"/>
      <c r="WIC242"/>
      <c r="WID242"/>
      <c r="WIE242"/>
      <c r="WIF242"/>
      <c r="WIG242"/>
      <c r="WIH242"/>
      <c r="WII242"/>
      <c r="WIJ242"/>
      <c r="WIK242"/>
      <c r="WIL242"/>
      <c r="WIM242"/>
      <c r="WIN242"/>
      <c r="WIO242"/>
      <c r="WIP242"/>
      <c r="WIQ242"/>
      <c r="WIR242"/>
      <c r="WIS242"/>
      <c r="WIT242"/>
      <c r="WIU242"/>
      <c r="WIV242"/>
      <c r="WIW242"/>
      <c r="WIX242"/>
      <c r="WIY242"/>
      <c r="WIZ242"/>
      <c r="WJA242"/>
      <c r="WJB242"/>
      <c r="WJC242"/>
      <c r="WJD242"/>
      <c r="WJE242"/>
      <c r="WJF242"/>
      <c r="WJG242"/>
      <c r="WJH242"/>
      <c r="WJI242"/>
      <c r="WJJ242"/>
      <c r="WJK242"/>
      <c r="WJL242"/>
      <c r="WJM242"/>
      <c r="WJN242"/>
      <c r="WJO242"/>
      <c r="WJP242"/>
      <c r="WJQ242"/>
      <c r="WJR242"/>
      <c r="WJS242"/>
      <c r="WJT242"/>
      <c r="WJU242"/>
      <c r="WJV242"/>
      <c r="WJW242"/>
      <c r="WJX242"/>
      <c r="WJY242"/>
      <c r="WJZ242"/>
      <c r="WKA242"/>
      <c r="WKB242"/>
      <c r="WKC242"/>
      <c r="WKD242"/>
      <c r="WKE242"/>
      <c r="WKF242"/>
      <c r="WKG242"/>
      <c r="WKH242"/>
      <c r="WKI242"/>
      <c r="WKJ242"/>
      <c r="WKK242"/>
      <c r="WKL242"/>
      <c r="WKM242"/>
      <c r="WKN242"/>
      <c r="WKO242"/>
      <c r="WKP242"/>
      <c r="WKQ242"/>
      <c r="WKR242"/>
      <c r="WKS242"/>
      <c r="WKT242"/>
      <c r="WKU242"/>
      <c r="WKV242"/>
      <c r="WKW242"/>
      <c r="WKX242"/>
      <c r="WKY242"/>
      <c r="WKZ242"/>
      <c r="WLA242"/>
      <c r="WLB242"/>
      <c r="WLC242"/>
      <c r="WLD242"/>
      <c r="WLE242"/>
      <c r="WLF242"/>
      <c r="WLG242"/>
      <c r="WLH242"/>
      <c r="WLI242"/>
      <c r="WLJ242"/>
      <c r="WLK242"/>
      <c r="WLL242"/>
      <c r="WLM242"/>
      <c r="WLN242"/>
      <c r="WLO242"/>
      <c r="WLP242"/>
      <c r="WLQ242"/>
      <c r="WLR242"/>
      <c r="WLS242"/>
      <c r="WLT242"/>
      <c r="WLU242"/>
      <c r="WLV242"/>
      <c r="WLW242"/>
      <c r="WLX242"/>
      <c r="WLY242"/>
      <c r="WLZ242"/>
      <c r="WMA242"/>
      <c r="WMB242"/>
      <c r="WMC242"/>
      <c r="WMD242"/>
      <c r="WME242"/>
      <c r="WMF242"/>
      <c r="WMG242"/>
      <c r="WMH242"/>
      <c r="WMI242"/>
      <c r="WMJ242"/>
      <c r="WMK242"/>
      <c r="WML242"/>
      <c r="WMM242"/>
      <c r="WMN242"/>
      <c r="WMO242"/>
      <c r="WMP242"/>
      <c r="WMQ242"/>
      <c r="WMR242"/>
      <c r="WMS242"/>
      <c r="WMT242"/>
      <c r="WMU242"/>
      <c r="WMV242"/>
      <c r="WMW242"/>
      <c r="WMX242"/>
      <c r="WMY242"/>
      <c r="WMZ242"/>
      <c r="WNA242"/>
      <c r="WNB242"/>
      <c r="WNC242"/>
      <c r="WND242"/>
      <c r="WNE242"/>
      <c r="WNF242"/>
      <c r="WNG242"/>
      <c r="WNH242"/>
      <c r="WNI242"/>
      <c r="WNJ242"/>
      <c r="WNK242"/>
      <c r="WNL242"/>
      <c r="WNM242"/>
      <c r="WNN242"/>
      <c r="WNO242"/>
      <c r="WNP242"/>
      <c r="WNQ242"/>
      <c r="WNR242"/>
      <c r="WNS242"/>
      <c r="WNT242"/>
      <c r="WNU242"/>
      <c r="WNV242"/>
      <c r="WNW242"/>
      <c r="WNX242"/>
      <c r="WNY242"/>
      <c r="WNZ242"/>
      <c r="WOA242"/>
      <c r="WOB242"/>
      <c r="WOC242"/>
      <c r="WOD242"/>
      <c r="WOE242"/>
      <c r="WOF242"/>
      <c r="WOG242"/>
      <c r="WOH242"/>
      <c r="WOI242"/>
      <c r="WOJ242"/>
      <c r="WOK242"/>
      <c r="WOL242"/>
      <c r="WOM242"/>
      <c r="WON242"/>
      <c r="WOO242"/>
      <c r="WOP242"/>
      <c r="WOQ242"/>
      <c r="WOR242"/>
      <c r="WOS242"/>
      <c r="WOT242"/>
      <c r="WOU242"/>
      <c r="WOV242"/>
      <c r="WOW242"/>
      <c r="WOX242"/>
      <c r="WOY242"/>
      <c r="WOZ242"/>
      <c r="WPA242"/>
      <c r="WPB242"/>
      <c r="WPC242"/>
      <c r="WPD242"/>
      <c r="WPE242"/>
      <c r="WPF242"/>
      <c r="WPG242"/>
      <c r="WPH242"/>
      <c r="WPI242"/>
      <c r="WPJ242"/>
      <c r="WPK242"/>
      <c r="WPL242"/>
      <c r="WPM242"/>
      <c r="WPN242"/>
      <c r="WPO242"/>
      <c r="WPP242"/>
      <c r="WPQ242"/>
      <c r="WPR242"/>
      <c r="WPS242"/>
      <c r="WPT242"/>
      <c r="WPU242"/>
      <c r="WPV242"/>
      <c r="WPW242"/>
      <c r="WPX242"/>
      <c r="WPY242"/>
      <c r="WPZ242"/>
      <c r="WQA242"/>
      <c r="WQB242"/>
      <c r="WQC242"/>
      <c r="WQD242"/>
      <c r="WQE242"/>
      <c r="WQF242"/>
      <c r="WQG242"/>
      <c r="WQH242"/>
      <c r="WQI242"/>
      <c r="WQJ242"/>
      <c r="WQK242"/>
      <c r="WQL242"/>
      <c r="WQM242"/>
      <c r="WQN242"/>
      <c r="WQO242"/>
      <c r="WQP242"/>
      <c r="WQQ242"/>
      <c r="WQR242"/>
      <c r="WQS242"/>
      <c r="WQT242"/>
      <c r="WQU242"/>
      <c r="WQV242"/>
      <c r="WQW242"/>
      <c r="WQX242"/>
      <c r="WQY242"/>
      <c r="WQZ242"/>
      <c r="WRA242"/>
      <c r="WRB242"/>
      <c r="WRC242"/>
      <c r="WRD242"/>
      <c r="WRE242"/>
      <c r="WRF242"/>
      <c r="WRG242"/>
      <c r="WRH242"/>
      <c r="WRI242"/>
      <c r="WRJ242"/>
      <c r="WRK242"/>
      <c r="WRL242"/>
      <c r="WRM242"/>
      <c r="WRN242"/>
      <c r="WRO242"/>
      <c r="WRP242"/>
      <c r="WRQ242"/>
      <c r="WRR242"/>
      <c r="WRS242"/>
      <c r="WRT242"/>
      <c r="WRU242"/>
      <c r="WRV242"/>
      <c r="WRW242"/>
      <c r="WRX242"/>
      <c r="WRY242"/>
      <c r="WRZ242"/>
      <c r="WSA242"/>
      <c r="WSB242"/>
      <c r="WSC242"/>
      <c r="WSD242"/>
      <c r="WSE242"/>
      <c r="WSF242"/>
      <c r="WSG242"/>
      <c r="WSH242"/>
      <c r="WSI242"/>
      <c r="WSJ242"/>
      <c r="WSK242"/>
      <c r="WSL242"/>
      <c r="WSM242"/>
      <c r="WSN242"/>
      <c r="WSO242"/>
      <c r="WSP242"/>
      <c r="WSQ242"/>
      <c r="WSR242"/>
      <c r="WSS242"/>
      <c r="WST242"/>
      <c r="WSU242"/>
      <c r="WSV242"/>
      <c r="WSW242"/>
      <c r="WSX242"/>
      <c r="WSY242"/>
      <c r="WSZ242"/>
      <c r="WTA242"/>
      <c r="WTB242"/>
      <c r="WTC242"/>
      <c r="WTD242"/>
      <c r="WTE242"/>
      <c r="WTF242"/>
      <c r="WTG242"/>
      <c r="WTH242"/>
      <c r="WTI242"/>
      <c r="WTJ242"/>
      <c r="WTK242"/>
      <c r="WTL242"/>
      <c r="WTM242"/>
      <c r="WTN242"/>
      <c r="WTO242"/>
      <c r="WTP242"/>
      <c r="WTQ242"/>
      <c r="WTR242"/>
      <c r="WTS242"/>
      <c r="WTT242"/>
      <c r="WTU242"/>
      <c r="WTV242"/>
      <c r="WTW242"/>
      <c r="WTX242"/>
      <c r="WTY242"/>
      <c r="WTZ242"/>
      <c r="WUA242"/>
      <c r="WUB242"/>
      <c r="WUC242"/>
      <c r="WUD242"/>
      <c r="WUE242"/>
      <c r="WUF242"/>
      <c r="WUG242"/>
      <c r="WUH242"/>
      <c r="WUI242"/>
      <c r="WUJ242"/>
      <c r="WUK242"/>
      <c r="WUL242"/>
      <c r="WUM242"/>
      <c r="WUN242"/>
      <c r="WUO242"/>
      <c r="WUP242"/>
      <c r="WUQ242"/>
      <c r="WUR242"/>
      <c r="WUS242"/>
      <c r="WUT242"/>
      <c r="WUU242"/>
      <c r="WUV242"/>
      <c r="WUW242"/>
      <c r="WUX242"/>
      <c r="WUY242"/>
      <c r="WUZ242"/>
      <c r="WVA242"/>
      <c r="WVB242"/>
      <c r="WVC242"/>
      <c r="WVD242"/>
      <c r="WVE242"/>
      <c r="WVF242"/>
      <c r="WVG242"/>
      <c r="WVH242"/>
      <c r="WVI242"/>
      <c r="WVJ242"/>
      <c r="WVK242"/>
      <c r="WVL242"/>
      <c r="WVM242"/>
      <c r="WVN242"/>
      <c r="WVO242"/>
      <c r="WVP242"/>
      <c r="WVQ242"/>
      <c r="WVR242"/>
      <c r="WVS242"/>
      <c r="WVT242"/>
      <c r="WVU242"/>
      <c r="WVV242"/>
      <c r="WVW242"/>
      <c r="WVX242"/>
      <c r="WVY242"/>
      <c r="WVZ242"/>
      <c r="WWA242"/>
      <c r="WWB242"/>
      <c r="WWC242"/>
      <c r="WWD242"/>
      <c r="WWE242"/>
      <c r="WWF242"/>
      <c r="WWG242"/>
      <c r="WWH242"/>
      <c r="WWI242"/>
      <c r="WWJ242"/>
      <c r="WWK242"/>
      <c r="WWL242"/>
      <c r="WWM242"/>
      <c r="WWN242"/>
      <c r="WWO242"/>
      <c r="WWP242"/>
      <c r="WWQ242"/>
      <c r="WWR242"/>
      <c r="WWS242"/>
      <c r="WWT242"/>
      <c r="WWU242"/>
      <c r="WWV242"/>
      <c r="WWW242"/>
      <c r="WWX242"/>
      <c r="WWY242"/>
      <c r="WWZ242"/>
      <c r="WXA242"/>
      <c r="WXB242"/>
      <c r="WXC242"/>
      <c r="WXD242"/>
      <c r="WXE242"/>
      <c r="WXF242"/>
      <c r="WXG242"/>
      <c r="WXH242"/>
      <c r="WXI242"/>
      <c r="WXJ242"/>
      <c r="WXK242"/>
      <c r="WXL242"/>
      <c r="WXM242"/>
      <c r="WXN242"/>
      <c r="WXO242"/>
      <c r="WXP242"/>
      <c r="WXQ242"/>
      <c r="WXR242"/>
      <c r="WXS242"/>
      <c r="WXT242"/>
      <c r="WXU242"/>
      <c r="WXV242"/>
      <c r="WXW242"/>
      <c r="WXX242"/>
      <c r="WXY242"/>
      <c r="WXZ242"/>
      <c r="WYA242"/>
      <c r="WYB242"/>
      <c r="WYC242"/>
      <c r="WYD242"/>
      <c r="WYE242"/>
      <c r="WYF242"/>
      <c r="WYG242"/>
      <c r="WYH242"/>
      <c r="WYI242"/>
      <c r="WYJ242"/>
      <c r="WYK242"/>
      <c r="WYL242"/>
      <c r="WYM242"/>
      <c r="WYN242"/>
      <c r="WYO242"/>
      <c r="WYP242"/>
      <c r="WYQ242"/>
      <c r="WYR242"/>
      <c r="WYS242"/>
      <c r="WYT242"/>
      <c r="WYU242"/>
      <c r="WYV242"/>
      <c r="WYW242"/>
      <c r="WYX242"/>
      <c r="WYY242"/>
      <c r="WYZ242"/>
      <c r="WZA242"/>
      <c r="WZB242"/>
      <c r="WZC242"/>
      <c r="WZD242"/>
      <c r="WZE242"/>
      <c r="WZF242"/>
      <c r="WZG242"/>
      <c r="WZH242"/>
      <c r="WZI242"/>
      <c r="WZJ242"/>
      <c r="WZK242"/>
      <c r="WZL242"/>
      <c r="WZM242"/>
      <c r="WZN242"/>
      <c r="WZO242"/>
      <c r="WZP242"/>
      <c r="WZQ242"/>
      <c r="WZR242"/>
      <c r="WZS242"/>
      <c r="WZT242"/>
      <c r="WZU242"/>
      <c r="WZV242"/>
      <c r="WZW242"/>
      <c r="WZX242"/>
      <c r="WZY242"/>
      <c r="WZZ242"/>
      <c r="XAA242"/>
      <c r="XAB242"/>
      <c r="XAC242"/>
      <c r="XAD242"/>
      <c r="XAE242"/>
      <c r="XAF242"/>
      <c r="XAG242"/>
      <c r="XAH242"/>
      <c r="XAI242"/>
      <c r="XAJ242"/>
      <c r="XAK242"/>
      <c r="XAL242"/>
      <c r="XAM242"/>
      <c r="XAN242"/>
      <c r="XAO242"/>
      <c r="XAP242"/>
      <c r="XAQ242"/>
      <c r="XAR242"/>
      <c r="XAS242"/>
      <c r="XAT242"/>
      <c r="XAU242"/>
      <c r="XAV242"/>
      <c r="XAW242"/>
      <c r="XAX242"/>
      <c r="XAY242"/>
      <c r="XAZ242"/>
      <c r="XBA242"/>
      <c r="XBB242"/>
      <c r="XBC242"/>
      <c r="XBD242"/>
      <c r="XBE242"/>
      <c r="XBF242"/>
      <c r="XBG242"/>
      <c r="XBH242"/>
      <c r="XBI242"/>
      <c r="XBJ242"/>
      <c r="XBK242"/>
      <c r="XBL242"/>
      <c r="XBM242"/>
      <c r="XBN242"/>
      <c r="XBO242"/>
      <c r="XBP242"/>
      <c r="XBQ242"/>
      <c r="XBR242"/>
      <c r="XBS242"/>
      <c r="XBT242"/>
      <c r="XBU242"/>
      <c r="XBV242"/>
      <c r="XBW242"/>
      <c r="XBX242"/>
      <c r="XBY242"/>
      <c r="XBZ242"/>
      <c r="XCA242"/>
      <c r="XCB242"/>
      <c r="XCC242"/>
      <c r="XCD242"/>
      <c r="XCE242"/>
      <c r="XCF242"/>
      <c r="XCG242"/>
      <c r="XCH242"/>
      <c r="XCI242"/>
      <c r="XCJ242"/>
      <c r="XCK242"/>
      <c r="XCL242"/>
      <c r="XCM242"/>
      <c r="XCN242"/>
      <c r="XCO242"/>
      <c r="XCP242"/>
      <c r="XCQ242"/>
      <c r="XCR242"/>
      <c r="XCS242"/>
      <c r="XCT242"/>
      <c r="XCU242"/>
      <c r="XCV242"/>
      <c r="XCW242"/>
      <c r="XCX242"/>
      <c r="XCY242"/>
      <c r="XCZ242"/>
      <c r="XDA242"/>
      <c r="XDB242"/>
      <c r="XDC242"/>
      <c r="XDD242"/>
      <c r="XDE242"/>
      <c r="XDF242"/>
      <c r="XDG242"/>
      <c r="XDH242"/>
      <c r="XDI242"/>
      <c r="XDJ242"/>
      <c r="XDK242"/>
      <c r="XDL242"/>
      <c r="XDM242"/>
      <c r="XDN242"/>
      <c r="XDO242"/>
      <c r="XDP242"/>
      <c r="XDQ242"/>
      <c r="XDR242"/>
      <c r="XDS242"/>
      <c r="XDT242"/>
      <c r="XDU242"/>
      <c r="XDV242"/>
      <c r="XDW242"/>
      <c r="XDX242"/>
      <c r="XDY242"/>
      <c r="XDZ242"/>
      <c r="XEA242"/>
      <c r="XEB242"/>
      <c r="XEC242"/>
      <c r="XED242"/>
      <c r="XEE242"/>
      <c r="XEF242"/>
      <c r="XEG242"/>
      <c r="XEH242"/>
      <c r="XEI242"/>
      <c r="XEJ242"/>
      <c r="XEK242"/>
      <c r="XEL242"/>
      <c r="XEM242"/>
      <c r="XEN242"/>
      <c r="XEO242"/>
      <c r="XEP242"/>
      <c r="XEQ242"/>
      <c r="XER242"/>
      <c r="XES242"/>
      <c r="XET242"/>
      <c r="XEU242"/>
      <c r="XEV242"/>
      <c r="XEW242"/>
      <c r="XEX242"/>
      <c r="XEY242"/>
      <c r="XEZ242"/>
      <c r="XFA242"/>
      <c r="XFB242"/>
      <c r="XFC242"/>
      <c r="XFD242"/>
    </row>
    <row r="243" s="29" customFormat="1" spans="1:16384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 s="28"/>
      <c r="AN243" s="70"/>
      <c r="AP243"/>
      <c r="AQ243"/>
      <c r="AR243" s="32"/>
      <c r="AS243" s="28"/>
      <c r="AT243" s="28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PQ243"/>
      <c r="PR243"/>
      <c r="PS243"/>
      <c r="PT243"/>
      <c r="PU243"/>
      <c r="PV243"/>
      <c r="PW243"/>
      <c r="PX243"/>
      <c r="PY243"/>
      <c r="PZ243"/>
      <c r="QA243"/>
      <c r="QB243"/>
      <c r="QC243"/>
      <c r="QD243"/>
      <c r="QE243"/>
      <c r="QF243"/>
      <c r="QG243"/>
      <c r="QH243"/>
      <c r="QI243"/>
      <c r="QJ243"/>
      <c r="QK243"/>
      <c r="QL243"/>
      <c r="QM243"/>
      <c r="QN243"/>
      <c r="QO243"/>
      <c r="QP243"/>
      <c r="QQ243"/>
      <c r="QR243"/>
      <c r="QS243"/>
      <c r="QT243"/>
      <c r="QU243"/>
      <c r="QV243"/>
      <c r="QW243"/>
      <c r="QX243"/>
      <c r="QY243"/>
      <c r="QZ243"/>
      <c r="RA243"/>
      <c r="RB243"/>
      <c r="RC243"/>
      <c r="RD243"/>
      <c r="RE243"/>
      <c r="RF243"/>
      <c r="RG243"/>
      <c r="RH243"/>
      <c r="RI243"/>
      <c r="RJ243"/>
      <c r="RK243"/>
      <c r="RL243"/>
      <c r="RM243"/>
      <c r="RN243"/>
      <c r="RO243"/>
      <c r="RP243"/>
      <c r="RQ243"/>
      <c r="RR243"/>
      <c r="RS243"/>
      <c r="RT243"/>
      <c r="RU243"/>
      <c r="RV243"/>
      <c r="RW243"/>
      <c r="RX243"/>
      <c r="RY243"/>
      <c r="RZ243"/>
      <c r="SA243"/>
      <c r="SB243"/>
      <c r="SC243"/>
      <c r="SD243"/>
      <c r="SE243"/>
      <c r="SF243"/>
      <c r="SG243"/>
      <c r="SH243"/>
      <c r="SI243"/>
      <c r="SJ243"/>
      <c r="SK243"/>
      <c r="SL243"/>
      <c r="SM243"/>
      <c r="SN243"/>
      <c r="SO243"/>
      <c r="SP243"/>
      <c r="SQ243"/>
      <c r="SR243"/>
      <c r="SS243"/>
      <c r="ST243"/>
      <c r="SU243"/>
      <c r="SV243"/>
      <c r="SW243"/>
      <c r="SX243"/>
      <c r="SY243"/>
      <c r="SZ243"/>
      <c r="TA243"/>
      <c r="TB243"/>
      <c r="TC243"/>
      <c r="TD243"/>
      <c r="TE243"/>
      <c r="TF243"/>
      <c r="TG243"/>
      <c r="TH243"/>
      <c r="TI243"/>
      <c r="TJ243"/>
      <c r="TK243"/>
      <c r="TL243"/>
      <c r="TM243"/>
      <c r="TN243"/>
      <c r="TO243"/>
      <c r="TP243"/>
      <c r="TQ243"/>
      <c r="TR243"/>
      <c r="TS243"/>
      <c r="TT243"/>
      <c r="TU243"/>
      <c r="TV243"/>
      <c r="TW243"/>
      <c r="TX243"/>
      <c r="TY243"/>
      <c r="TZ243"/>
      <c r="UA243"/>
      <c r="UB243"/>
      <c r="UC243"/>
      <c r="UD243"/>
      <c r="UE243"/>
      <c r="UF243"/>
      <c r="UG243"/>
      <c r="UH243"/>
      <c r="UI243"/>
      <c r="UJ243"/>
      <c r="UK243"/>
      <c r="UL243"/>
      <c r="UM243"/>
      <c r="UN243"/>
      <c r="UO243"/>
      <c r="UP243"/>
      <c r="UQ243"/>
      <c r="UR243"/>
      <c r="US243"/>
      <c r="UT243"/>
      <c r="UU243"/>
      <c r="UV243"/>
      <c r="UW243"/>
      <c r="UX243"/>
      <c r="UY243"/>
      <c r="UZ243"/>
      <c r="VA243"/>
      <c r="VB243"/>
      <c r="VC243"/>
      <c r="VD243"/>
      <c r="VE243"/>
      <c r="VF243"/>
      <c r="VG243"/>
      <c r="VH243"/>
      <c r="VI243"/>
      <c r="VJ243"/>
      <c r="VK243"/>
      <c r="VL243"/>
      <c r="VM243"/>
      <c r="VN243"/>
      <c r="VO243"/>
      <c r="VP243"/>
      <c r="VQ243"/>
      <c r="VR243"/>
      <c r="VS243"/>
      <c r="VT243"/>
      <c r="VU243"/>
      <c r="VV243"/>
      <c r="VW243"/>
      <c r="VX243"/>
      <c r="VY243"/>
      <c r="VZ243"/>
      <c r="WA243"/>
      <c r="WB243"/>
      <c r="WC243"/>
      <c r="WD243"/>
      <c r="WE243"/>
      <c r="WF243"/>
      <c r="WG243"/>
      <c r="WH243"/>
      <c r="WI243"/>
      <c r="WJ243"/>
      <c r="WK243"/>
      <c r="WL243"/>
      <c r="WM243"/>
      <c r="WN243"/>
      <c r="WO243"/>
      <c r="WP243"/>
      <c r="WQ243"/>
      <c r="WR243"/>
      <c r="WS243"/>
      <c r="WT243"/>
      <c r="WU243"/>
      <c r="WV243"/>
      <c r="WW243"/>
      <c r="WX243"/>
      <c r="WY243"/>
      <c r="WZ243"/>
      <c r="XA243"/>
      <c r="XB243"/>
      <c r="XC243"/>
      <c r="XD243"/>
      <c r="XE243"/>
      <c r="XF243"/>
      <c r="XG243"/>
      <c r="XH243"/>
      <c r="XI243"/>
      <c r="XJ243"/>
      <c r="XK243"/>
      <c r="XL243"/>
      <c r="XM243"/>
      <c r="XN243"/>
      <c r="XO243"/>
      <c r="XP243"/>
      <c r="XQ243"/>
      <c r="XR243"/>
      <c r="XS243"/>
      <c r="XT243"/>
      <c r="XU243"/>
      <c r="XV243"/>
      <c r="XW243"/>
      <c r="XX243"/>
      <c r="XY243"/>
      <c r="XZ243"/>
      <c r="YA243"/>
      <c r="YB243"/>
      <c r="YC243"/>
      <c r="YD243"/>
      <c r="YE243"/>
      <c r="YF243"/>
      <c r="YG243"/>
      <c r="YH243"/>
      <c r="YI243"/>
      <c r="YJ243"/>
      <c r="YK243"/>
      <c r="YL243"/>
      <c r="YM243"/>
      <c r="YN243"/>
      <c r="YO243"/>
      <c r="YP243"/>
      <c r="YQ243"/>
      <c r="YR243"/>
      <c r="YS243"/>
      <c r="YT243"/>
      <c r="YU243"/>
      <c r="YV243"/>
      <c r="YW243"/>
      <c r="YX243"/>
      <c r="YY243"/>
      <c r="YZ243"/>
      <c r="ZA243"/>
      <c r="ZB243"/>
      <c r="ZC243"/>
      <c r="ZD243"/>
      <c r="ZE243"/>
      <c r="ZF243"/>
      <c r="ZG243"/>
      <c r="ZH243"/>
      <c r="ZI243"/>
      <c r="ZJ243"/>
      <c r="ZK243"/>
      <c r="ZL243"/>
      <c r="ZM243"/>
      <c r="ZN243"/>
      <c r="ZO243"/>
      <c r="ZP243"/>
      <c r="ZQ243"/>
      <c r="ZR243"/>
      <c r="ZS243"/>
      <c r="ZT243"/>
      <c r="ZU243"/>
      <c r="ZV243"/>
      <c r="ZW243"/>
      <c r="ZX243"/>
      <c r="ZY243"/>
      <c r="ZZ243"/>
      <c r="AAA243"/>
      <c r="AAB243"/>
      <c r="AAC243"/>
      <c r="AAD243"/>
      <c r="AAE243"/>
      <c r="AAF243"/>
      <c r="AAG243"/>
      <c r="AAH243"/>
      <c r="AAI243"/>
      <c r="AAJ243"/>
      <c r="AAK243"/>
      <c r="AAL243"/>
      <c r="AAM243"/>
      <c r="AAN243"/>
      <c r="AAO243"/>
      <c r="AAP243"/>
      <c r="AAQ243"/>
      <c r="AAR243"/>
      <c r="AAS243"/>
      <c r="AAT243"/>
      <c r="AAU243"/>
      <c r="AAV243"/>
      <c r="AAW243"/>
      <c r="AAX243"/>
      <c r="AAY243"/>
      <c r="AAZ243"/>
      <c r="ABA243"/>
      <c r="ABB243"/>
      <c r="ABC243"/>
      <c r="ABD243"/>
      <c r="ABE243"/>
      <c r="ABF243"/>
      <c r="ABG243"/>
      <c r="ABH243"/>
      <c r="ABI243"/>
      <c r="ABJ243"/>
      <c r="ABK243"/>
      <c r="ABL243"/>
      <c r="ABM243"/>
      <c r="ABN243"/>
      <c r="ABO243"/>
      <c r="ABP243"/>
      <c r="ABQ243"/>
      <c r="ABR243"/>
      <c r="ABS243"/>
      <c r="ABT243"/>
      <c r="ABU243"/>
      <c r="ABV243"/>
      <c r="ABW243"/>
      <c r="ABX243"/>
      <c r="ABY243"/>
      <c r="ABZ243"/>
      <c r="ACA243"/>
      <c r="ACB243"/>
      <c r="ACC243"/>
      <c r="ACD243"/>
      <c r="ACE243"/>
      <c r="ACF243"/>
      <c r="ACG243"/>
      <c r="ACH243"/>
      <c r="ACI243"/>
      <c r="ACJ243"/>
      <c r="ACK243"/>
      <c r="ACL243"/>
      <c r="ACM243"/>
      <c r="ACN243"/>
      <c r="ACO243"/>
      <c r="ACP243"/>
      <c r="ACQ243"/>
      <c r="ACR243"/>
      <c r="ACS243"/>
      <c r="ACT243"/>
      <c r="ACU243"/>
      <c r="ACV243"/>
      <c r="ACW243"/>
      <c r="ACX243"/>
      <c r="ACY243"/>
      <c r="ACZ243"/>
      <c r="ADA243"/>
      <c r="ADB243"/>
      <c r="ADC243"/>
      <c r="ADD243"/>
      <c r="ADE243"/>
      <c r="ADF243"/>
      <c r="ADG243"/>
      <c r="ADH243"/>
      <c r="ADI243"/>
      <c r="ADJ243"/>
      <c r="ADK243"/>
      <c r="ADL243"/>
      <c r="ADM243"/>
      <c r="ADN243"/>
      <c r="ADO243"/>
      <c r="ADP243"/>
      <c r="ADQ243"/>
      <c r="ADR243"/>
      <c r="ADS243"/>
      <c r="ADT243"/>
      <c r="ADU243"/>
      <c r="ADV243"/>
      <c r="ADW243"/>
      <c r="ADX243"/>
      <c r="ADY243"/>
      <c r="ADZ243"/>
      <c r="AEA243"/>
      <c r="AEB243"/>
      <c r="AEC243"/>
      <c r="AED243"/>
      <c r="AEE243"/>
      <c r="AEF243"/>
      <c r="AEG243"/>
      <c r="AEH243"/>
      <c r="AEI243"/>
      <c r="AEJ243"/>
      <c r="AEK243"/>
      <c r="AEL243"/>
      <c r="AEM243"/>
      <c r="AEN243"/>
      <c r="AEO243"/>
      <c r="AEP243"/>
      <c r="AEQ243"/>
      <c r="AER243"/>
      <c r="AES243"/>
      <c r="AET243"/>
      <c r="AEU243"/>
      <c r="AEV243"/>
      <c r="AEW243"/>
      <c r="AEX243"/>
      <c r="AEY243"/>
      <c r="AEZ243"/>
      <c r="AFA243"/>
      <c r="AFB243"/>
      <c r="AFC243"/>
      <c r="AFD243"/>
      <c r="AFE243"/>
      <c r="AFF243"/>
      <c r="AFG243"/>
      <c r="AFH243"/>
      <c r="AFI243"/>
      <c r="AFJ243"/>
      <c r="AFK243"/>
      <c r="AFL243"/>
      <c r="AFM243"/>
      <c r="AFN243"/>
      <c r="AFO243"/>
      <c r="AFP243"/>
      <c r="AFQ243"/>
      <c r="AFR243"/>
      <c r="AFS243"/>
      <c r="AFT243"/>
      <c r="AFU243"/>
      <c r="AFV243"/>
      <c r="AFW243"/>
      <c r="AFX243"/>
      <c r="AFY243"/>
      <c r="AFZ243"/>
      <c r="AGA243"/>
      <c r="AGB243"/>
      <c r="AGC243"/>
      <c r="AGD243"/>
      <c r="AGE243"/>
      <c r="AGF243"/>
      <c r="AGG243"/>
      <c r="AGH243"/>
      <c r="AGI243"/>
      <c r="AGJ243"/>
      <c r="AGK243"/>
      <c r="AGL243"/>
      <c r="AGM243"/>
      <c r="AGN243"/>
      <c r="AGO243"/>
      <c r="AGP243"/>
      <c r="AGQ243"/>
      <c r="AGR243"/>
      <c r="AGS243"/>
      <c r="AGT243"/>
      <c r="AGU243"/>
      <c r="AGV243"/>
      <c r="AGW243"/>
      <c r="AGX243"/>
      <c r="AGY243"/>
      <c r="AGZ243"/>
      <c r="AHA243"/>
      <c r="AHB243"/>
      <c r="AHC243"/>
      <c r="AHD243"/>
      <c r="AHE243"/>
      <c r="AHF243"/>
      <c r="AHG243"/>
      <c r="AHH243"/>
      <c r="AHI243"/>
      <c r="AHJ243"/>
      <c r="AHK243"/>
      <c r="AHL243"/>
      <c r="AHM243"/>
      <c r="AHN243"/>
      <c r="AHO243"/>
      <c r="AHP243"/>
      <c r="AHQ243"/>
      <c r="AHR243"/>
      <c r="AHS243"/>
      <c r="AHT243"/>
      <c r="AHU243"/>
      <c r="AHV243"/>
      <c r="AHW243"/>
      <c r="AHX243"/>
      <c r="AHY243"/>
      <c r="AHZ243"/>
      <c r="AIA243"/>
      <c r="AIB243"/>
      <c r="AIC243"/>
      <c r="AID243"/>
      <c r="AIE243"/>
      <c r="AIF243"/>
      <c r="AIG243"/>
      <c r="AIH243"/>
      <c r="AII243"/>
      <c r="AIJ243"/>
      <c r="AIK243"/>
      <c r="AIL243"/>
      <c r="AIM243"/>
      <c r="AIN243"/>
      <c r="AIO243"/>
      <c r="AIP243"/>
      <c r="AIQ243"/>
      <c r="AIR243"/>
      <c r="AIS243"/>
      <c r="AIT243"/>
      <c r="AIU243"/>
      <c r="AIV243"/>
      <c r="AIW243"/>
      <c r="AIX243"/>
      <c r="AIY243"/>
      <c r="AIZ243"/>
      <c r="AJA243"/>
      <c r="AJB243"/>
      <c r="AJC243"/>
      <c r="AJD243"/>
      <c r="AJE243"/>
      <c r="AJF243"/>
      <c r="AJG243"/>
      <c r="AJH243"/>
      <c r="AJI243"/>
      <c r="AJJ243"/>
      <c r="AJK243"/>
      <c r="AJL243"/>
      <c r="AJM243"/>
      <c r="AJN243"/>
      <c r="AJO243"/>
      <c r="AJP243"/>
      <c r="AJQ243"/>
      <c r="AJR243"/>
      <c r="AJS243"/>
      <c r="AJT243"/>
      <c r="AJU243"/>
      <c r="AJV243"/>
      <c r="AJW243"/>
      <c r="AJX243"/>
      <c r="AJY243"/>
      <c r="AJZ243"/>
      <c r="AKA243"/>
      <c r="AKB243"/>
      <c r="AKC243"/>
      <c r="AKD243"/>
      <c r="AKE243"/>
      <c r="AKF243"/>
      <c r="AKG243"/>
      <c r="AKH243"/>
      <c r="AKI243"/>
      <c r="AKJ243"/>
      <c r="AKK243"/>
      <c r="AKL243"/>
      <c r="AKM243"/>
      <c r="AKN243"/>
      <c r="AKO243"/>
      <c r="AKP243"/>
      <c r="AKQ243"/>
      <c r="AKR243"/>
      <c r="AKS243"/>
      <c r="AKT243"/>
      <c r="AKU243"/>
      <c r="AKV243"/>
      <c r="AKW243"/>
      <c r="AKX243"/>
      <c r="AKY243"/>
      <c r="AKZ243"/>
      <c r="ALA243"/>
      <c r="ALB243"/>
      <c r="ALC243"/>
      <c r="ALD243"/>
      <c r="ALE243"/>
      <c r="ALF243"/>
      <c r="ALG243"/>
      <c r="ALH243"/>
      <c r="ALI243"/>
      <c r="ALJ243"/>
      <c r="ALK243"/>
      <c r="ALL243"/>
      <c r="ALM243"/>
      <c r="ALN243"/>
      <c r="ALO243"/>
      <c r="ALP243"/>
      <c r="ALQ243"/>
      <c r="ALR243"/>
      <c r="ALS243"/>
      <c r="ALT243"/>
      <c r="ALU243"/>
      <c r="ALV243"/>
      <c r="ALW243"/>
      <c r="ALX243"/>
      <c r="ALY243"/>
      <c r="ALZ243"/>
      <c r="AMA243"/>
      <c r="AMB243"/>
      <c r="AMC243"/>
      <c r="AMD243"/>
      <c r="AME243"/>
      <c r="AMF243"/>
      <c r="AMG243"/>
      <c r="AMH243"/>
      <c r="AMI243"/>
      <c r="AMJ243"/>
      <c r="AMK243"/>
      <c r="AML243"/>
      <c r="AMM243"/>
      <c r="AMN243"/>
      <c r="AMO243"/>
      <c r="AMP243"/>
      <c r="AMQ243"/>
      <c r="AMR243"/>
      <c r="AMS243"/>
      <c r="AMT243"/>
      <c r="AMU243"/>
      <c r="AMV243"/>
      <c r="AMW243"/>
      <c r="AMX243"/>
      <c r="AMY243"/>
      <c r="AMZ243"/>
      <c r="ANA243"/>
      <c r="ANB243"/>
      <c r="ANC243"/>
      <c r="AND243"/>
      <c r="ANE243"/>
      <c r="ANF243"/>
      <c r="ANG243"/>
      <c r="ANH243"/>
      <c r="ANI243"/>
      <c r="ANJ243"/>
      <c r="ANK243"/>
      <c r="ANL243"/>
      <c r="ANM243"/>
      <c r="ANN243"/>
      <c r="ANO243"/>
      <c r="ANP243"/>
      <c r="ANQ243"/>
      <c r="ANR243"/>
      <c r="ANS243"/>
      <c r="ANT243"/>
      <c r="ANU243"/>
      <c r="ANV243"/>
      <c r="ANW243"/>
      <c r="ANX243"/>
      <c r="ANY243"/>
      <c r="ANZ243"/>
      <c r="AOA243"/>
      <c r="AOB243"/>
      <c r="AOC243"/>
      <c r="AOD243"/>
      <c r="AOE243"/>
      <c r="AOF243"/>
      <c r="AOG243"/>
      <c r="AOH243"/>
      <c r="AOI243"/>
      <c r="AOJ243"/>
      <c r="AOK243"/>
      <c r="AOL243"/>
      <c r="AOM243"/>
      <c r="AON243"/>
      <c r="AOO243"/>
      <c r="AOP243"/>
      <c r="AOQ243"/>
      <c r="AOR243"/>
      <c r="AOS243"/>
      <c r="AOT243"/>
      <c r="AOU243"/>
      <c r="AOV243"/>
      <c r="AOW243"/>
      <c r="AOX243"/>
      <c r="AOY243"/>
      <c r="AOZ243"/>
      <c r="APA243"/>
      <c r="APB243"/>
      <c r="APC243"/>
      <c r="APD243"/>
      <c r="APE243"/>
      <c r="APF243"/>
      <c r="APG243"/>
      <c r="APH243"/>
      <c r="API243"/>
      <c r="APJ243"/>
      <c r="APK243"/>
      <c r="APL243"/>
      <c r="APM243"/>
      <c r="APN243"/>
      <c r="APO243"/>
      <c r="APP243"/>
      <c r="APQ243"/>
      <c r="APR243"/>
      <c r="APS243"/>
      <c r="APT243"/>
      <c r="APU243"/>
      <c r="APV243"/>
      <c r="APW243"/>
      <c r="APX243"/>
      <c r="APY243"/>
      <c r="APZ243"/>
      <c r="AQA243"/>
      <c r="AQB243"/>
      <c r="AQC243"/>
      <c r="AQD243"/>
      <c r="AQE243"/>
      <c r="AQF243"/>
      <c r="AQG243"/>
      <c r="AQH243"/>
      <c r="AQI243"/>
      <c r="AQJ243"/>
      <c r="AQK243"/>
      <c r="AQL243"/>
      <c r="AQM243"/>
      <c r="AQN243"/>
      <c r="AQO243"/>
      <c r="AQP243"/>
      <c r="AQQ243"/>
      <c r="AQR243"/>
      <c r="AQS243"/>
      <c r="AQT243"/>
      <c r="AQU243"/>
      <c r="AQV243"/>
      <c r="AQW243"/>
      <c r="AQX243"/>
      <c r="AQY243"/>
      <c r="AQZ243"/>
      <c r="ARA243"/>
      <c r="ARB243"/>
      <c r="ARC243"/>
      <c r="ARD243"/>
      <c r="ARE243"/>
      <c r="ARF243"/>
      <c r="ARG243"/>
      <c r="ARH243"/>
      <c r="ARI243"/>
      <c r="ARJ243"/>
      <c r="ARK243"/>
      <c r="ARL243"/>
      <c r="ARM243"/>
      <c r="ARN243"/>
      <c r="ARO243"/>
      <c r="ARP243"/>
      <c r="ARQ243"/>
      <c r="ARR243"/>
      <c r="ARS243"/>
      <c r="ART243"/>
      <c r="ARU243"/>
      <c r="ARV243"/>
      <c r="ARW243"/>
      <c r="ARX243"/>
      <c r="ARY243"/>
      <c r="ARZ243"/>
      <c r="ASA243"/>
      <c r="ASB243"/>
      <c r="ASC243"/>
      <c r="ASD243"/>
      <c r="ASE243"/>
      <c r="ASF243"/>
      <c r="ASG243"/>
      <c r="ASH243"/>
      <c r="ASI243"/>
      <c r="ASJ243"/>
      <c r="ASK243"/>
      <c r="ASL243"/>
      <c r="ASM243"/>
      <c r="ASN243"/>
      <c r="ASO243"/>
      <c r="ASP243"/>
      <c r="ASQ243"/>
      <c r="ASR243"/>
      <c r="ASS243"/>
      <c r="AST243"/>
      <c r="ASU243"/>
      <c r="ASV243"/>
      <c r="ASW243"/>
      <c r="ASX243"/>
      <c r="ASY243"/>
      <c r="ASZ243"/>
      <c r="ATA243"/>
      <c r="ATB243"/>
      <c r="ATC243"/>
      <c r="ATD243"/>
      <c r="ATE243"/>
      <c r="ATF243"/>
      <c r="ATG243"/>
      <c r="ATH243"/>
      <c r="ATI243"/>
      <c r="ATJ243"/>
      <c r="ATK243"/>
      <c r="ATL243"/>
      <c r="ATM243"/>
      <c r="ATN243"/>
      <c r="ATO243"/>
      <c r="ATP243"/>
      <c r="ATQ243"/>
      <c r="ATR243"/>
      <c r="ATS243"/>
      <c r="ATT243"/>
      <c r="ATU243"/>
      <c r="ATV243"/>
      <c r="ATW243"/>
      <c r="ATX243"/>
      <c r="ATY243"/>
      <c r="ATZ243"/>
      <c r="AUA243"/>
      <c r="AUB243"/>
      <c r="AUC243"/>
      <c r="AUD243"/>
      <c r="AUE243"/>
      <c r="AUF243"/>
      <c r="AUG243"/>
      <c r="AUH243"/>
      <c r="AUI243"/>
      <c r="AUJ243"/>
      <c r="AUK243"/>
      <c r="AUL243"/>
      <c r="AUM243"/>
      <c r="AUN243"/>
      <c r="AUO243"/>
      <c r="AUP243"/>
      <c r="AUQ243"/>
      <c r="AUR243"/>
      <c r="AUS243"/>
      <c r="AUT243"/>
      <c r="AUU243"/>
      <c r="AUV243"/>
      <c r="AUW243"/>
      <c r="AUX243"/>
      <c r="AUY243"/>
      <c r="AUZ243"/>
      <c r="AVA243"/>
      <c r="AVB243"/>
      <c r="AVC243"/>
      <c r="AVD243"/>
      <c r="AVE243"/>
      <c r="AVF243"/>
      <c r="AVG243"/>
      <c r="AVH243"/>
      <c r="AVI243"/>
      <c r="AVJ243"/>
      <c r="AVK243"/>
      <c r="AVL243"/>
      <c r="AVM243"/>
      <c r="AVN243"/>
      <c r="AVO243"/>
      <c r="AVP243"/>
      <c r="AVQ243"/>
      <c r="AVR243"/>
      <c r="AVS243"/>
      <c r="AVT243"/>
      <c r="AVU243"/>
      <c r="AVV243"/>
      <c r="AVW243"/>
      <c r="AVX243"/>
      <c r="AVY243"/>
      <c r="AVZ243"/>
      <c r="AWA243"/>
      <c r="AWB243"/>
      <c r="AWC243"/>
      <c r="AWD243"/>
      <c r="AWE243"/>
      <c r="AWF243"/>
      <c r="AWG243"/>
      <c r="AWH243"/>
      <c r="AWI243"/>
      <c r="AWJ243"/>
      <c r="AWK243"/>
      <c r="AWL243"/>
      <c r="AWM243"/>
      <c r="AWN243"/>
      <c r="AWO243"/>
      <c r="AWP243"/>
      <c r="AWQ243"/>
      <c r="AWR243"/>
      <c r="AWS243"/>
      <c r="AWT243"/>
      <c r="AWU243"/>
      <c r="AWV243"/>
      <c r="AWW243"/>
      <c r="AWX243"/>
      <c r="AWY243"/>
      <c r="AWZ243"/>
      <c r="AXA243"/>
      <c r="AXB243"/>
      <c r="AXC243"/>
      <c r="AXD243"/>
      <c r="AXE243"/>
      <c r="AXF243"/>
      <c r="AXG243"/>
      <c r="AXH243"/>
      <c r="AXI243"/>
      <c r="AXJ243"/>
      <c r="AXK243"/>
      <c r="AXL243"/>
      <c r="AXM243"/>
      <c r="AXN243"/>
      <c r="AXO243"/>
      <c r="AXP243"/>
      <c r="AXQ243"/>
      <c r="AXR243"/>
      <c r="AXS243"/>
      <c r="AXT243"/>
      <c r="AXU243"/>
      <c r="AXV243"/>
      <c r="AXW243"/>
      <c r="AXX243"/>
      <c r="AXY243"/>
      <c r="AXZ243"/>
      <c r="AYA243"/>
      <c r="AYB243"/>
      <c r="AYC243"/>
      <c r="AYD243"/>
      <c r="AYE243"/>
      <c r="AYF243"/>
      <c r="AYG243"/>
      <c r="AYH243"/>
      <c r="AYI243"/>
      <c r="AYJ243"/>
      <c r="AYK243"/>
      <c r="AYL243"/>
      <c r="AYM243"/>
      <c r="AYN243"/>
      <c r="AYO243"/>
      <c r="AYP243"/>
      <c r="AYQ243"/>
      <c r="AYR243"/>
      <c r="AYS243"/>
      <c r="AYT243"/>
      <c r="AYU243"/>
      <c r="AYV243"/>
      <c r="AYW243"/>
      <c r="AYX243"/>
      <c r="AYY243"/>
      <c r="AYZ243"/>
      <c r="AZA243"/>
      <c r="AZB243"/>
      <c r="AZC243"/>
      <c r="AZD243"/>
      <c r="AZE243"/>
      <c r="AZF243"/>
      <c r="AZG243"/>
      <c r="AZH243"/>
      <c r="AZI243"/>
      <c r="AZJ243"/>
      <c r="AZK243"/>
      <c r="AZL243"/>
      <c r="AZM243"/>
      <c r="AZN243"/>
      <c r="AZO243"/>
      <c r="AZP243"/>
      <c r="AZQ243"/>
      <c r="AZR243"/>
      <c r="AZS243"/>
      <c r="AZT243"/>
      <c r="AZU243"/>
      <c r="AZV243"/>
      <c r="AZW243"/>
      <c r="AZX243"/>
      <c r="AZY243"/>
      <c r="AZZ243"/>
      <c r="BAA243"/>
      <c r="BAB243"/>
      <c r="BAC243"/>
      <c r="BAD243"/>
      <c r="BAE243"/>
      <c r="BAF243"/>
      <c r="BAG243"/>
      <c r="BAH243"/>
      <c r="BAI243"/>
      <c r="BAJ243"/>
      <c r="BAK243"/>
      <c r="BAL243"/>
      <c r="BAM243"/>
      <c r="BAN243"/>
      <c r="BAO243"/>
      <c r="BAP243"/>
      <c r="BAQ243"/>
      <c r="BAR243"/>
      <c r="BAS243"/>
      <c r="BAT243"/>
      <c r="BAU243"/>
      <c r="BAV243"/>
      <c r="BAW243"/>
      <c r="BAX243"/>
      <c r="BAY243"/>
      <c r="BAZ243"/>
      <c r="BBA243"/>
      <c r="BBB243"/>
      <c r="BBC243"/>
      <c r="BBD243"/>
      <c r="BBE243"/>
      <c r="BBF243"/>
      <c r="BBG243"/>
      <c r="BBH243"/>
      <c r="BBI243"/>
      <c r="BBJ243"/>
      <c r="BBK243"/>
      <c r="BBL243"/>
      <c r="BBM243"/>
      <c r="BBN243"/>
      <c r="BBO243"/>
      <c r="BBP243"/>
      <c r="BBQ243"/>
      <c r="BBR243"/>
      <c r="BBS243"/>
      <c r="BBT243"/>
      <c r="BBU243"/>
      <c r="BBV243"/>
      <c r="BBW243"/>
      <c r="BBX243"/>
      <c r="BBY243"/>
      <c r="BBZ243"/>
      <c r="BCA243"/>
      <c r="BCB243"/>
      <c r="BCC243"/>
      <c r="BCD243"/>
      <c r="BCE243"/>
      <c r="BCF243"/>
      <c r="BCG243"/>
      <c r="BCH243"/>
      <c r="BCI243"/>
      <c r="BCJ243"/>
      <c r="BCK243"/>
      <c r="BCL243"/>
      <c r="BCM243"/>
      <c r="BCN243"/>
      <c r="BCO243"/>
      <c r="BCP243"/>
      <c r="BCQ243"/>
      <c r="BCR243"/>
      <c r="BCS243"/>
      <c r="BCT243"/>
      <c r="BCU243"/>
      <c r="BCV243"/>
      <c r="BCW243"/>
      <c r="BCX243"/>
      <c r="BCY243"/>
      <c r="BCZ243"/>
      <c r="BDA243"/>
      <c r="BDB243"/>
      <c r="BDC243"/>
      <c r="BDD243"/>
      <c r="BDE243"/>
      <c r="BDF243"/>
      <c r="BDG243"/>
      <c r="BDH243"/>
      <c r="BDI243"/>
      <c r="BDJ243"/>
      <c r="BDK243"/>
      <c r="BDL243"/>
      <c r="BDM243"/>
      <c r="BDN243"/>
      <c r="BDO243"/>
      <c r="BDP243"/>
      <c r="BDQ243"/>
      <c r="BDR243"/>
      <c r="BDS243"/>
      <c r="BDT243"/>
      <c r="BDU243"/>
      <c r="BDV243"/>
      <c r="BDW243"/>
      <c r="BDX243"/>
      <c r="BDY243"/>
      <c r="BDZ243"/>
      <c r="BEA243"/>
      <c r="BEB243"/>
      <c r="BEC243"/>
      <c r="BED243"/>
      <c r="BEE243"/>
      <c r="BEF243"/>
      <c r="BEG243"/>
      <c r="BEH243"/>
      <c r="BEI243"/>
      <c r="BEJ243"/>
      <c r="BEK243"/>
      <c r="BEL243"/>
      <c r="BEM243"/>
      <c r="BEN243"/>
      <c r="BEO243"/>
      <c r="BEP243"/>
      <c r="BEQ243"/>
      <c r="BER243"/>
      <c r="BES243"/>
      <c r="BET243"/>
      <c r="BEU243"/>
      <c r="BEV243"/>
      <c r="BEW243"/>
      <c r="BEX243"/>
      <c r="BEY243"/>
      <c r="BEZ243"/>
      <c r="BFA243"/>
      <c r="BFB243"/>
      <c r="BFC243"/>
      <c r="BFD243"/>
      <c r="BFE243"/>
      <c r="BFF243"/>
      <c r="BFG243"/>
      <c r="BFH243"/>
      <c r="BFI243"/>
      <c r="BFJ243"/>
      <c r="BFK243"/>
      <c r="BFL243"/>
      <c r="BFM243"/>
      <c r="BFN243"/>
      <c r="BFO243"/>
      <c r="BFP243"/>
      <c r="BFQ243"/>
      <c r="BFR243"/>
      <c r="BFS243"/>
      <c r="BFT243"/>
      <c r="BFU243"/>
      <c r="BFV243"/>
      <c r="BFW243"/>
      <c r="BFX243"/>
      <c r="BFY243"/>
      <c r="BFZ243"/>
      <c r="BGA243"/>
      <c r="BGB243"/>
      <c r="BGC243"/>
      <c r="BGD243"/>
      <c r="BGE243"/>
      <c r="BGF243"/>
      <c r="BGG243"/>
      <c r="BGH243"/>
      <c r="BGI243"/>
      <c r="BGJ243"/>
      <c r="BGK243"/>
      <c r="BGL243"/>
      <c r="BGM243"/>
      <c r="BGN243"/>
      <c r="BGO243"/>
      <c r="BGP243"/>
      <c r="BGQ243"/>
      <c r="BGR243"/>
      <c r="BGS243"/>
      <c r="BGT243"/>
      <c r="BGU243"/>
      <c r="BGV243"/>
      <c r="BGW243"/>
      <c r="BGX243"/>
      <c r="BGY243"/>
      <c r="BGZ243"/>
      <c r="BHA243"/>
      <c r="BHB243"/>
      <c r="BHC243"/>
      <c r="BHD243"/>
      <c r="BHE243"/>
      <c r="BHF243"/>
      <c r="BHG243"/>
      <c r="BHH243"/>
      <c r="BHI243"/>
      <c r="BHJ243"/>
      <c r="BHK243"/>
      <c r="BHL243"/>
      <c r="BHM243"/>
      <c r="BHN243"/>
      <c r="BHO243"/>
      <c r="BHP243"/>
      <c r="BHQ243"/>
      <c r="BHR243"/>
      <c r="BHS243"/>
      <c r="BHT243"/>
      <c r="BHU243"/>
      <c r="BHV243"/>
      <c r="BHW243"/>
      <c r="BHX243"/>
      <c r="BHY243"/>
      <c r="BHZ243"/>
      <c r="BIA243"/>
      <c r="BIB243"/>
      <c r="BIC243"/>
      <c r="BID243"/>
      <c r="BIE243"/>
      <c r="BIF243"/>
      <c r="BIG243"/>
      <c r="BIH243"/>
      <c r="BII243"/>
      <c r="BIJ243"/>
      <c r="BIK243"/>
      <c r="BIL243"/>
      <c r="BIM243"/>
      <c r="BIN243"/>
      <c r="BIO243"/>
      <c r="BIP243"/>
      <c r="BIQ243"/>
      <c r="BIR243"/>
      <c r="BIS243"/>
      <c r="BIT243"/>
      <c r="BIU243"/>
      <c r="BIV243"/>
      <c r="BIW243"/>
      <c r="BIX243"/>
      <c r="BIY243"/>
      <c r="BIZ243"/>
      <c r="BJA243"/>
      <c r="BJB243"/>
      <c r="BJC243"/>
      <c r="BJD243"/>
      <c r="BJE243"/>
      <c r="BJF243"/>
      <c r="BJG243"/>
      <c r="BJH243"/>
      <c r="BJI243"/>
      <c r="BJJ243"/>
      <c r="BJK243"/>
      <c r="BJL243"/>
      <c r="BJM243"/>
      <c r="BJN243"/>
      <c r="BJO243"/>
      <c r="BJP243"/>
      <c r="BJQ243"/>
      <c r="BJR243"/>
      <c r="BJS243"/>
      <c r="BJT243"/>
      <c r="BJU243"/>
      <c r="BJV243"/>
      <c r="BJW243"/>
      <c r="BJX243"/>
      <c r="BJY243"/>
      <c r="BJZ243"/>
      <c r="BKA243"/>
      <c r="BKB243"/>
      <c r="BKC243"/>
      <c r="BKD243"/>
      <c r="BKE243"/>
      <c r="BKF243"/>
      <c r="BKG243"/>
      <c r="BKH243"/>
      <c r="BKI243"/>
      <c r="BKJ243"/>
      <c r="BKK243"/>
      <c r="BKL243"/>
      <c r="BKM243"/>
      <c r="BKN243"/>
      <c r="BKO243"/>
      <c r="BKP243"/>
      <c r="BKQ243"/>
      <c r="BKR243"/>
      <c r="BKS243"/>
      <c r="BKT243"/>
      <c r="BKU243"/>
      <c r="BKV243"/>
      <c r="BKW243"/>
      <c r="BKX243"/>
      <c r="BKY243"/>
      <c r="BKZ243"/>
      <c r="BLA243"/>
      <c r="BLB243"/>
      <c r="BLC243"/>
      <c r="BLD243"/>
      <c r="BLE243"/>
      <c r="BLF243"/>
      <c r="BLG243"/>
      <c r="BLH243"/>
      <c r="BLI243"/>
      <c r="BLJ243"/>
      <c r="BLK243"/>
      <c r="BLL243"/>
      <c r="BLM243"/>
      <c r="BLN243"/>
      <c r="BLO243"/>
      <c r="BLP243"/>
      <c r="BLQ243"/>
      <c r="BLR243"/>
      <c r="BLS243"/>
      <c r="BLT243"/>
      <c r="BLU243"/>
      <c r="BLV243"/>
      <c r="BLW243"/>
      <c r="BLX243"/>
      <c r="BLY243"/>
      <c r="BLZ243"/>
      <c r="BMA243"/>
      <c r="BMB243"/>
      <c r="BMC243"/>
      <c r="BMD243"/>
      <c r="BME243"/>
      <c r="BMF243"/>
      <c r="BMG243"/>
      <c r="BMH243"/>
      <c r="BMI243"/>
      <c r="BMJ243"/>
      <c r="BMK243"/>
      <c r="BML243"/>
      <c r="BMM243"/>
      <c r="BMN243"/>
      <c r="BMO243"/>
      <c r="BMP243"/>
      <c r="BMQ243"/>
      <c r="BMR243"/>
      <c r="BMS243"/>
      <c r="BMT243"/>
      <c r="BMU243"/>
      <c r="BMV243"/>
      <c r="BMW243"/>
      <c r="BMX243"/>
      <c r="BMY243"/>
      <c r="BMZ243"/>
      <c r="BNA243"/>
      <c r="BNB243"/>
      <c r="BNC243"/>
      <c r="BND243"/>
      <c r="BNE243"/>
      <c r="BNF243"/>
      <c r="BNG243"/>
      <c r="BNH243"/>
      <c r="BNI243"/>
      <c r="BNJ243"/>
      <c r="BNK243"/>
      <c r="BNL243"/>
      <c r="BNM243"/>
      <c r="BNN243"/>
      <c r="BNO243"/>
      <c r="BNP243"/>
      <c r="BNQ243"/>
      <c r="BNR243"/>
      <c r="BNS243"/>
      <c r="BNT243"/>
      <c r="BNU243"/>
      <c r="BNV243"/>
      <c r="BNW243"/>
      <c r="BNX243"/>
      <c r="BNY243"/>
      <c r="BNZ243"/>
      <c r="BOA243"/>
      <c r="BOB243"/>
      <c r="BOC243"/>
      <c r="BOD243"/>
      <c r="BOE243"/>
      <c r="BOF243"/>
      <c r="BOG243"/>
      <c r="BOH243"/>
      <c r="BOI243"/>
      <c r="BOJ243"/>
      <c r="BOK243"/>
      <c r="BOL243"/>
      <c r="BOM243"/>
      <c r="BON243"/>
      <c r="BOO243"/>
      <c r="BOP243"/>
      <c r="BOQ243"/>
      <c r="BOR243"/>
      <c r="BOS243"/>
      <c r="BOT243"/>
      <c r="BOU243"/>
      <c r="BOV243"/>
      <c r="BOW243"/>
      <c r="BOX243"/>
      <c r="BOY243"/>
      <c r="BOZ243"/>
      <c r="BPA243"/>
      <c r="BPB243"/>
      <c r="BPC243"/>
      <c r="BPD243"/>
      <c r="BPE243"/>
      <c r="BPF243"/>
      <c r="BPG243"/>
      <c r="BPH243"/>
      <c r="BPI243"/>
      <c r="BPJ243"/>
      <c r="BPK243"/>
      <c r="BPL243"/>
      <c r="BPM243"/>
      <c r="BPN243"/>
      <c r="BPO243"/>
      <c r="BPP243"/>
      <c r="BPQ243"/>
      <c r="BPR243"/>
      <c r="BPS243"/>
      <c r="BPT243"/>
      <c r="BPU243"/>
      <c r="BPV243"/>
      <c r="BPW243"/>
      <c r="BPX243"/>
      <c r="BPY243"/>
      <c r="BPZ243"/>
      <c r="BQA243"/>
      <c r="BQB243"/>
      <c r="BQC243"/>
      <c r="BQD243"/>
      <c r="BQE243"/>
      <c r="BQF243"/>
      <c r="BQG243"/>
      <c r="BQH243"/>
      <c r="BQI243"/>
      <c r="BQJ243"/>
      <c r="BQK243"/>
      <c r="BQL243"/>
      <c r="BQM243"/>
      <c r="BQN243"/>
      <c r="BQO243"/>
      <c r="BQP243"/>
      <c r="BQQ243"/>
      <c r="BQR243"/>
      <c r="BQS243"/>
      <c r="BQT243"/>
      <c r="BQU243"/>
      <c r="BQV243"/>
      <c r="BQW243"/>
      <c r="BQX243"/>
      <c r="BQY243"/>
      <c r="BQZ243"/>
      <c r="BRA243"/>
      <c r="BRB243"/>
      <c r="BRC243"/>
      <c r="BRD243"/>
      <c r="BRE243"/>
      <c r="BRF243"/>
      <c r="BRG243"/>
      <c r="BRH243"/>
      <c r="BRI243"/>
      <c r="BRJ243"/>
      <c r="BRK243"/>
      <c r="BRL243"/>
      <c r="BRM243"/>
      <c r="BRN243"/>
      <c r="BRO243"/>
      <c r="BRP243"/>
      <c r="BRQ243"/>
      <c r="BRR243"/>
      <c r="BRS243"/>
      <c r="BRT243"/>
      <c r="BRU243"/>
      <c r="BRV243"/>
      <c r="BRW243"/>
      <c r="BRX243"/>
      <c r="BRY243"/>
      <c r="BRZ243"/>
      <c r="BSA243"/>
      <c r="BSB243"/>
      <c r="BSC243"/>
      <c r="BSD243"/>
      <c r="BSE243"/>
      <c r="BSF243"/>
      <c r="BSG243"/>
      <c r="BSH243"/>
      <c r="BSI243"/>
      <c r="BSJ243"/>
      <c r="BSK243"/>
      <c r="BSL243"/>
      <c r="BSM243"/>
      <c r="BSN243"/>
      <c r="BSO243"/>
      <c r="BSP243"/>
      <c r="BSQ243"/>
      <c r="BSR243"/>
      <c r="BSS243"/>
      <c r="BST243"/>
      <c r="BSU243"/>
      <c r="BSV243"/>
      <c r="BSW243"/>
      <c r="BSX243"/>
      <c r="BSY243"/>
      <c r="BSZ243"/>
      <c r="BTA243"/>
      <c r="BTB243"/>
      <c r="BTC243"/>
      <c r="BTD243"/>
      <c r="BTE243"/>
      <c r="BTF243"/>
      <c r="BTG243"/>
      <c r="BTH243"/>
      <c r="BTI243"/>
      <c r="BTJ243"/>
      <c r="BTK243"/>
      <c r="BTL243"/>
      <c r="BTM243"/>
      <c r="BTN243"/>
      <c r="BTO243"/>
      <c r="BTP243"/>
      <c r="BTQ243"/>
      <c r="BTR243"/>
      <c r="BTS243"/>
      <c r="BTT243"/>
      <c r="BTU243"/>
      <c r="BTV243"/>
      <c r="BTW243"/>
      <c r="BTX243"/>
      <c r="BTY243"/>
      <c r="BTZ243"/>
      <c r="BUA243"/>
      <c r="BUB243"/>
      <c r="BUC243"/>
      <c r="BUD243"/>
      <c r="BUE243"/>
      <c r="BUF243"/>
      <c r="BUG243"/>
      <c r="BUH243"/>
      <c r="BUI243"/>
      <c r="BUJ243"/>
      <c r="BUK243"/>
      <c r="BUL243"/>
      <c r="BUM243"/>
      <c r="BUN243"/>
      <c r="BUO243"/>
      <c r="BUP243"/>
      <c r="BUQ243"/>
      <c r="BUR243"/>
      <c r="BUS243"/>
      <c r="BUT243"/>
      <c r="BUU243"/>
      <c r="BUV243"/>
      <c r="BUW243"/>
      <c r="BUX243"/>
      <c r="BUY243"/>
      <c r="BUZ243"/>
      <c r="BVA243"/>
      <c r="BVB243"/>
      <c r="BVC243"/>
      <c r="BVD243"/>
      <c r="BVE243"/>
      <c r="BVF243"/>
      <c r="BVG243"/>
      <c r="BVH243"/>
      <c r="BVI243"/>
      <c r="BVJ243"/>
      <c r="BVK243"/>
      <c r="BVL243"/>
      <c r="BVM243"/>
      <c r="BVN243"/>
      <c r="BVO243"/>
      <c r="BVP243"/>
      <c r="BVQ243"/>
      <c r="BVR243"/>
      <c r="BVS243"/>
      <c r="BVT243"/>
      <c r="BVU243"/>
      <c r="BVV243"/>
      <c r="BVW243"/>
      <c r="BVX243"/>
      <c r="BVY243"/>
      <c r="BVZ243"/>
      <c r="BWA243"/>
      <c r="BWB243"/>
      <c r="BWC243"/>
      <c r="BWD243"/>
      <c r="BWE243"/>
      <c r="BWF243"/>
      <c r="BWG243"/>
      <c r="BWH243"/>
      <c r="BWI243"/>
      <c r="BWJ243"/>
      <c r="BWK243"/>
      <c r="BWL243"/>
      <c r="BWM243"/>
      <c r="BWN243"/>
      <c r="BWO243"/>
      <c r="BWP243"/>
      <c r="BWQ243"/>
      <c r="BWR243"/>
      <c r="BWS243"/>
      <c r="BWT243"/>
      <c r="BWU243"/>
      <c r="BWV243"/>
      <c r="BWW243"/>
      <c r="BWX243"/>
      <c r="BWY243"/>
      <c r="BWZ243"/>
      <c r="BXA243"/>
      <c r="BXB243"/>
      <c r="BXC243"/>
      <c r="BXD243"/>
      <c r="BXE243"/>
      <c r="BXF243"/>
      <c r="BXG243"/>
      <c r="BXH243"/>
      <c r="BXI243"/>
      <c r="BXJ243"/>
      <c r="BXK243"/>
      <c r="BXL243"/>
      <c r="BXM243"/>
      <c r="BXN243"/>
      <c r="BXO243"/>
      <c r="BXP243"/>
      <c r="BXQ243"/>
      <c r="BXR243"/>
      <c r="BXS243"/>
      <c r="BXT243"/>
      <c r="BXU243"/>
      <c r="BXV243"/>
      <c r="BXW243"/>
      <c r="BXX243"/>
      <c r="BXY243"/>
      <c r="BXZ243"/>
      <c r="BYA243"/>
      <c r="BYB243"/>
      <c r="BYC243"/>
      <c r="BYD243"/>
      <c r="BYE243"/>
      <c r="BYF243"/>
      <c r="BYG243"/>
      <c r="BYH243"/>
      <c r="BYI243"/>
      <c r="BYJ243"/>
      <c r="BYK243"/>
      <c r="BYL243"/>
      <c r="BYM243"/>
      <c r="BYN243"/>
      <c r="BYO243"/>
      <c r="BYP243"/>
      <c r="BYQ243"/>
      <c r="BYR243"/>
      <c r="BYS243"/>
      <c r="BYT243"/>
      <c r="BYU243"/>
      <c r="BYV243"/>
      <c r="BYW243"/>
      <c r="BYX243"/>
      <c r="BYY243"/>
      <c r="BYZ243"/>
      <c r="BZA243"/>
      <c r="BZB243"/>
      <c r="BZC243"/>
      <c r="BZD243"/>
      <c r="BZE243"/>
      <c r="BZF243"/>
      <c r="BZG243"/>
      <c r="BZH243"/>
      <c r="BZI243"/>
      <c r="BZJ243"/>
      <c r="BZK243"/>
      <c r="BZL243"/>
      <c r="BZM243"/>
      <c r="BZN243"/>
      <c r="BZO243"/>
      <c r="BZP243"/>
      <c r="BZQ243"/>
      <c r="BZR243"/>
      <c r="BZS243"/>
      <c r="BZT243"/>
      <c r="BZU243"/>
      <c r="BZV243"/>
      <c r="BZW243"/>
      <c r="BZX243"/>
      <c r="BZY243"/>
      <c r="BZZ243"/>
      <c r="CAA243"/>
      <c r="CAB243"/>
      <c r="CAC243"/>
      <c r="CAD243"/>
      <c r="CAE243"/>
      <c r="CAF243"/>
      <c r="CAG243"/>
      <c r="CAH243"/>
      <c r="CAI243"/>
      <c r="CAJ243"/>
      <c r="CAK243"/>
      <c r="CAL243"/>
      <c r="CAM243"/>
      <c r="CAN243"/>
      <c r="CAO243"/>
      <c r="CAP243"/>
      <c r="CAQ243"/>
      <c r="CAR243"/>
      <c r="CAS243"/>
      <c r="CAT243"/>
      <c r="CAU243"/>
      <c r="CAV243"/>
      <c r="CAW243"/>
      <c r="CAX243"/>
      <c r="CAY243"/>
      <c r="CAZ243"/>
      <c r="CBA243"/>
      <c r="CBB243"/>
      <c r="CBC243"/>
      <c r="CBD243"/>
      <c r="CBE243"/>
      <c r="CBF243"/>
      <c r="CBG243"/>
      <c r="CBH243"/>
      <c r="CBI243"/>
      <c r="CBJ243"/>
      <c r="CBK243"/>
      <c r="CBL243"/>
      <c r="CBM243"/>
      <c r="CBN243"/>
      <c r="CBO243"/>
      <c r="CBP243"/>
      <c r="CBQ243"/>
      <c r="CBR243"/>
      <c r="CBS243"/>
      <c r="CBT243"/>
      <c r="CBU243"/>
      <c r="CBV243"/>
      <c r="CBW243"/>
      <c r="CBX243"/>
      <c r="CBY243"/>
      <c r="CBZ243"/>
      <c r="CCA243"/>
      <c r="CCB243"/>
      <c r="CCC243"/>
      <c r="CCD243"/>
      <c r="CCE243"/>
      <c r="CCF243"/>
      <c r="CCG243"/>
      <c r="CCH243"/>
      <c r="CCI243"/>
      <c r="CCJ243"/>
      <c r="CCK243"/>
      <c r="CCL243"/>
      <c r="CCM243"/>
      <c r="CCN243"/>
      <c r="CCO243"/>
      <c r="CCP243"/>
      <c r="CCQ243"/>
      <c r="CCR243"/>
      <c r="CCS243"/>
      <c r="CCT243"/>
      <c r="CCU243"/>
      <c r="CCV243"/>
      <c r="CCW243"/>
      <c r="CCX243"/>
      <c r="CCY243"/>
      <c r="CCZ243"/>
      <c r="CDA243"/>
      <c r="CDB243"/>
      <c r="CDC243"/>
      <c r="CDD243"/>
      <c r="CDE243"/>
      <c r="CDF243"/>
      <c r="CDG243"/>
      <c r="CDH243"/>
      <c r="CDI243"/>
      <c r="CDJ243"/>
      <c r="CDK243"/>
      <c r="CDL243"/>
      <c r="CDM243"/>
      <c r="CDN243"/>
      <c r="CDO243"/>
      <c r="CDP243"/>
      <c r="CDQ243"/>
      <c r="CDR243"/>
      <c r="CDS243"/>
      <c r="CDT243"/>
      <c r="CDU243"/>
      <c r="CDV243"/>
      <c r="CDW243"/>
      <c r="CDX243"/>
      <c r="CDY243"/>
      <c r="CDZ243"/>
      <c r="CEA243"/>
      <c r="CEB243"/>
      <c r="CEC243"/>
      <c r="CED243"/>
      <c r="CEE243"/>
      <c r="CEF243"/>
      <c r="CEG243"/>
      <c r="CEH243"/>
      <c r="CEI243"/>
      <c r="CEJ243"/>
      <c r="CEK243"/>
      <c r="CEL243"/>
      <c r="CEM243"/>
      <c r="CEN243"/>
      <c r="CEO243"/>
      <c r="CEP243"/>
      <c r="CEQ243"/>
      <c r="CER243"/>
      <c r="CES243"/>
      <c r="CET243"/>
      <c r="CEU243"/>
      <c r="CEV243"/>
      <c r="CEW243"/>
      <c r="CEX243"/>
      <c r="CEY243"/>
      <c r="CEZ243"/>
      <c r="CFA243"/>
      <c r="CFB243"/>
      <c r="CFC243"/>
      <c r="CFD243"/>
      <c r="CFE243"/>
      <c r="CFF243"/>
      <c r="CFG243"/>
      <c r="CFH243"/>
      <c r="CFI243"/>
      <c r="CFJ243"/>
      <c r="CFK243"/>
      <c r="CFL243"/>
      <c r="CFM243"/>
      <c r="CFN243"/>
      <c r="CFO243"/>
      <c r="CFP243"/>
      <c r="CFQ243"/>
      <c r="CFR243"/>
      <c r="CFS243"/>
      <c r="CFT243"/>
      <c r="CFU243"/>
      <c r="CFV243"/>
      <c r="CFW243"/>
      <c r="CFX243"/>
      <c r="CFY243"/>
      <c r="CFZ243"/>
      <c r="CGA243"/>
      <c r="CGB243"/>
      <c r="CGC243"/>
      <c r="CGD243"/>
      <c r="CGE243"/>
      <c r="CGF243"/>
      <c r="CGG243"/>
      <c r="CGH243"/>
      <c r="CGI243"/>
      <c r="CGJ243"/>
      <c r="CGK243"/>
      <c r="CGL243"/>
      <c r="CGM243"/>
      <c r="CGN243"/>
      <c r="CGO243"/>
      <c r="CGP243"/>
      <c r="CGQ243"/>
      <c r="CGR243"/>
      <c r="CGS243"/>
      <c r="CGT243"/>
      <c r="CGU243"/>
      <c r="CGV243"/>
      <c r="CGW243"/>
      <c r="CGX243"/>
      <c r="CGY243"/>
      <c r="CGZ243"/>
      <c r="CHA243"/>
      <c r="CHB243"/>
      <c r="CHC243"/>
      <c r="CHD243"/>
      <c r="CHE243"/>
      <c r="CHF243"/>
      <c r="CHG243"/>
      <c r="CHH243"/>
      <c r="CHI243"/>
      <c r="CHJ243"/>
      <c r="CHK243"/>
      <c r="CHL243"/>
      <c r="CHM243"/>
      <c r="CHN243"/>
      <c r="CHO243"/>
      <c r="CHP243"/>
      <c r="CHQ243"/>
      <c r="CHR243"/>
      <c r="CHS243"/>
      <c r="CHT243"/>
      <c r="CHU243"/>
      <c r="CHV243"/>
      <c r="CHW243"/>
      <c r="CHX243"/>
      <c r="CHY243"/>
      <c r="CHZ243"/>
      <c r="CIA243"/>
      <c r="CIB243"/>
      <c r="CIC243"/>
      <c r="CID243"/>
      <c r="CIE243"/>
      <c r="CIF243"/>
      <c r="CIG243"/>
      <c r="CIH243"/>
      <c r="CII243"/>
      <c r="CIJ243"/>
      <c r="CIK243"/>
      <c r="CIL243"/>
      <c r="CIM243"/>
      <c r="CIN243"/>
      <c r="CIO243"/>
      <c r="CIP243"/>
      <c r="CIQ243"/>
      <c r="CIR243"/>
      <c r="CIS243"/>
      <c r="CIT243"/>
      <c r="CIU243"/>
      <c r="CIV243"/>
      <c r="CIW243"/>
      <c r="CIX243"/>
      <c r="CIY243"/>
      <c r="CIZ243"/>
      <c r="CJA243"/>
      <c r="CJB243"/>
      <c r="CJC243"/>
      <c r="CJD243"/>
      <c r="CJE243"/>
      <c r="CJF243"/>
      <c r="CJG243"/>
      <c r="CJH243"/>
      <c r="CJI243"/>
      <c r="CJJ243"/>
      <c r="CJK243"/>
      <c r="CJL243"/>
      <c r="CJM243"/>
      <c r="CJN243"/>
      <c r="CJO243"/>
      <c r="CJP243"/>
      <c r="CJQ243"/>
      <c r="CJR243"/>
      <c r="CJS243"/>
      <c r="CJT243"/>
      <c r="CJU243"/>
      <c r="CJV243"/>
      <c r="CJW243"/>
      <c r="CJX243"/>
      <c r="CJY243"/>
      <c r="CJZ243"/>
      <c r="CKA243"/>
      <c r="CKB243"/>
      <c r="CKC243"/>
      <c r="CKD243"/>
      <c r="CKE243"/>
      <c r="CKF243"/>
      <c r="CKG243"/>
      <c r="CKH243"/>
      <c r="CKI243"/>
      <c r="CKJ243"/>
      <c r="CKK243"/>
      <c r="CKL243"/>
      <c r="CKM243"/>
      <c r="CKN243"/>
      <c r="CKO243"/>
      <c r="CKP243"/>
      <c r="CKQ243"/>
      <c r="CKR243"/>
      <c r="CKS243"/>
      <c r="CKT243"/>
      <c r="CKU243"/>
      <c r="CKV243"/>
      <c r="CKW243"/>
      <c r="CKX243"/>
      <c r="CKY243"/>
      <c r="CKZ243"/>
      <c r="CLA243"/>
      <c r="CLB243"/>
      <c r="CLC243"/>
      <c r="CLD243"/>
      <c r="CLE243"/>
      <c r="CLF243"/>
      <c r="CLG243"/>
      <c r="CLH243"/>
      <c r="CLI243"/>
      <c r="CLJ243"/>
      <c r="CLK243"/>
      <c r="CLL243"/>
      <c r="CLM243"/>
      <c r="CLN243"/>
      <c r="CLO243"/>
      <c r="CLP243"/>
      <c r="CLQ243"/>
      <c r="CLR243"/>
      <c r="CLS243"/>
      <c r="CLT243"/>
      <c r="CLU243"/>
      <c r="CLV243"/>
      <c r="CLW243"/>
      <c r="CLX243"/>
      <c r="CLY243"/>
      <c r="CLZ243"/>
      <c r="CMA243"/>
      <c r="CMB243"/>
      <c r="CMC243"/>
      <c r="CMD243"/>
      <c r="CME243"/>
      <c r="CMF243"/>
      <c r="CMG243"/>
      <c r="CMH243"/>
      <c r="CMI243"/>
      <c r="CMJ243"/>
      <c r="CMK243"/>
      <c r="CML243"/>
      <c r="CMM243"/>
      <c r="CMN243"/>
      <c r="CMO243"/>
      <c r="CMP243"/>
      <c r="CMQ243"/>
      <c r="CMR243"/>
      <c r="CMS243"/>
      <c r="CMT243"/>
      <c r="CMU243"/>
      <c r="CMV243"/>
      <c r="CMW243"/>
      <c r="CMX243"/>
      <c r="CMY243"/>
      <c r="CMZ243"/>
      <c r="CNA243"/>
      <c r="CNB243"/>
      <c r="CNC243"/>
      <c r="CND243"/>
      <c r="CNE243"/>
      <c r="CNF243"/>
      <c r="CNG243"/>
      <c r="CNH243"/>
      <c r="CNI243"/>
      <c r="CNJ243"/>
      <c r="CNK243"/>
      <c r="CNL243"/>
      <c r="CNM243"/>
      <c r="CNN243"/>
      <c r="CNO243"/>
      <c r="CNP243"/>
      <c r="CNQ243"/>
      <c r="CNR243"/>
      <c r="CNS243"/>
      <c r="CNT243"/>
      <c r="CNU243"/>
      <c r="CNV243"/>
      <c r="CNW243"/>
      <c r="CNX243"/>
      <c r="CNY243"/>
      <c r="CNZ243"/>
      <c r="COA243"/>
      <c r="COB243"/>
      <c r="COC243"/>
      <c r="COD243"/>
      <c r="COE243"/>
      <c r="COF243"/>
      <c r="COG243"/>
      <c r="COH243"/>
      <c r="COI243"/>
      <c r="COJ243"/>
      <c r="COK243"/>
      <c r="COL243"/>
      <c r="COM243"/>
      <c r="CON243"/>
      <c r="COO243"/>
      <c r="COP243"/>
      <c r="COQ243"/>
      <c r="COR243"/>
      <c r="COS243"/>
      <c r="COT243"/>
      <c r="COU243"/>
      <c r="COV243"/>
      <c r="COW243"/>
      <c r="COX243"/>
      <c r="COY243"/>
      <c r="COZ243"/>
      <c r="CPA243"/>
      <c r="CPB243"/>
      <c r="CPC243"/>
      <c r="CPD243"/>
      <c r="CPE243"/>
      <c r="CPF243"/>
      <c r="CPG243"/>
      <c r="CPH243"/>
      <c r="CPI243"/>
      <c r="CPJ243"/>
      <c r="CPK243"/>
      <c r="CPL243"/>
      <c r="CPM243"/>
      <c r="CPN243"/>
      <c r="CPO243"/>
      <c r="CPP243"/>
      <c r="CPQ243"/>
      <c r="CPR243"/>
      <c r="CPS243"/>
      <c r="CPT243"/>
      <c r="CPU243"/>
      <c r="CPV243"/>
      <c r="CPW243"/>
      <c r="CPX243"/>
      <c r="CPY243"/>
      <c r="CPZ243"/>
      <c r="CQA243"/>
      <c r="CQB243"/>
      <c r="CQC243"/>
      <c r="CQD243"/>
      <c r="CQE243"/>
      <c r="CQF243"/>
      <c r="CQG243"/>
      <c r="CQH243"/>
      <c r="CQI243"/>
      <c r="CQJ243"/>
      <c r="CQK243"/>
      <c r="CQL243"/>
      <c r="CQM243"/>
      <c r="CQN243"/>
      <c r="CQO243"/>
      <c r="CQP243"/>
      <c r="CQQ243"/>
      <c r="CQR243"/>
      <c r="CQS243"/>
      <c r="CQT243"/>
      <c r="CQU243"/>
      <c r="CQV243"/>
      <c r="CQW243"/>
      <c r="CQX243"/>
      <c r="CQY243"/>
      <c r="CQZ243"/>
      <c r="CRA243"/>
      <c r="CRB243"/>
      <c r="CRC243"/>
      <c r="CRD243"/>
      <c r="CRE243"/>
      <c r="CRF243"/>
      <c r="CRG243"/>
      <c r="CRH243"/>
      <c r="CRI243"/>
      <c r="CRJ243"/>
      <c r="CRK243"/>
      <c r="CRL243"/>
      <c r="CRM243"/>
      <c r="CRN243"/>
      <c r="CRO243"/>
      <c r="CRP243"/>
      <c r="CRQ243"/>
      <c r="CRR243"/>
      <c r="CRS243"/>
      <c r="CRT243"/>
      <c r="CRU243"/>
      <c r="CRV243"/>
      <c r="CRW243"/>
      <c r="CRX243"/>
      <c r="CRY243"/>
      <c r="CRZ243"/>
      <c r="CSA243"/>
      <c r="CSB243"/>
      <c r="CSC243"/>
      <c r="CSD243"/>
      <c r="CSE243"/>
      <c r="CSF243"/>
      <c r="CSG243"/>
      <c r="CSH243"/>
      <c r="CSI243"/>
      <c r="CSJ243"/>
      <c r="CSK243"/>
      <c r="CSL243"/>
      <c r="CSM243"/>
      <c r="CSN243"/>
      <c r="CSO243"/>
      <c r="CSP243"/>
      <c r="CSQ243"/>
      <c r="CSR243"/>
      <c r="CSS243"/>
      <c r="CST243"/>
      <c r="CSU243"/>
      <c r="CSV243"/>
      <c r="CSW243"/>
      <c r="CSX243"/>
      <c r="CSY243"/>
      <c r="CSZ243"/>
      <c r="CTA243"/>
      <c r="CTB243"/>
      <c r="CTC243"/>
      <c r="CTD243"/>
      <c r="CTE243"/>
      <c r="CTF243"/>
      <c r="CTG243"/>
      <c r="CTH243"/>
      <c r="CTI243"/>
      <c r="CTJ243"/>
      <c r="CTK243"/>
      <c r="CTL243"/>
      <c r="CTM243"/>
      <c r="CTN243"/>
      <c r="CTO243"/>
      <c r="CTP243"/>
      <c r="CTQ243"/>
      <c r="CTR243"/>
      <c r="CTS243"/>
      <c r="CTT243"/>
      <c r="CTU243"/>
      <c r="CTV243"/>
      <c r="CTW243"/>
      <c r="CTX243"/>
      <c r="CTY243"/>
      <c r="CTZ243"/>
      <c r="CUA243"/>
      <c r="CUB243"/>
      <c r="CUC243"/>
      <c r="CUD243"/>
      <c r="CUE243"/>
      <c r="CUF243"/>
      <c r="CUG243"/>
      <c r="CUH243"/>
      <c r="CUI243"/>
      <c r="CUJ243"/>
      <c r="CUK243"/>
      <c r="CUL243"/>
      <c r="CUM243"/>
      <c r="CUN243"/>
      <c r="CUO243"/>
      <c r="CUP243"/>
      <c r="CUQ243"/>
      <c r="CUR243"/>
      <c r="CUS243"/>
      <c r="CUT243"/>
      <c r="CUU243"/>
      <c r="CUV243"/>
      <c r="CUW243"/>
      <c r="CUX243"/>
      <c r="CUY243"/>
      <c r="CUZ243"/>
      <c r="CVA243"/>
      <c r="CVB243"/>
      <c r="CVC243"/>
      <c r="CVD243"/>
      <c r="CVE243"/>
      <c r="CVF243"/>
      <c r="CVG243"/>
      <c r="CVH243"/>
      <c r="CVI243"/>
      <c r="CVJ243"/>
      <c r="CVK243"/>
      <c r="CVL243"/>
      <c r="CVM243"/>
      <c r="CVN243"/>
      <c r="CVO243"/>
      <c r="CVP243"/>
      <c r="CVQ243"/>
      <c r="CVR243"/>
      <c r="CVS243"/>
      <c r="CVT243"/>
      <c r="CVU243"/>
      <c r="CVV243"/>
      <c r="CVW243"/>
      <c r="CVX243"/>
      <c r="CVY243"/>
      <c r="CVZ243"/>
      <c r="CWA243"/>
      <c r="CWB243"/>
      <c r="CWC243"/>
      <c r="CWD243"/>
      <c r="CWE243"/>
      <c r="CWF243"/>
      <c r="CWG243"/>
      <c r="CWH243"/>
      <c r="CWI243"/>
      <c r="CWJ243"/>
      <c r="CWK243"/>
      <c r="CWL243"/>
      <c r="CWM243"/>
      <c r="CWN243"/>
      <c r="CWO243"/>
      <c r="CWP243"/>
      <c r="CWQ243"/>
      <c r="CWR243"/>
      <c r="CWS243"/>
      <c r="CWT243"/>
      <c r="CWU243"/>
      <c r="CWV243"/>
      <c r="CWW243"/>
      <c r="CWX243"/>
      <c r="CWY243"/>
      <c r="CWZ243"/>
      <c r="CXA243"/>
      <c r="CXB243"/>
      <c r="CXC243"/>
      <c r="CXD243"/>
      <c r="CXE243"/>
      <c r="CXF243"/>
      <c r="CXG243"/>
      <c r="CXH243"/>
      <c r="CXI243"/>
      <c r="CXJ243"/>
      <c r="CXK243"/>
      <c r="CXL243"/>
      <c r="CXM243"/>
      <c r="CXN243"/>
      <c r="CXO243"/>
      <c r="CXP243"/>
      <c r="CXQ243"/>
      <c r="CXR243"/>
      <c r="CXS243"/>
      <c r="CXT243"/>
      <c r="CXU243"/>
      <c r="CXV243"/>
      <c r="CXW243"/>
      <c r="CXX243"/>
      <c r="CXY243"/>
      <c r="CXZ243"/>
      <c r="CYA243"/>
      <c r="CYB243"/>
      <c r="CYC243"/>
      <c r="CYD243"/>
      <c r="CYE243"/>
      <c r="CYF243"/>
      <c r="CYG243"/>
      <c r="CYH243"/>
      <c r="CYI243"/>
      <c r="CYJ243"/>
      <c r="CYK243"/>
      <c r="CYL243"/>
      <c r="CYM243"/>
      <c r="CYN243"/>
      <c r="CYO243"/>
      <c r="CYP243"/>
      <c r="CYQ243"/>
      <c r="CYR243"/>
      <c r="CYS243"/>
      <c r="CYT243"/>
      <c r="CYU243"/>
      <c r="CYV243"/>
      <c r="CYW243"/>
      <c r="CYX243"/>
      <c r="CYY243"/>
      <c r="CYZ243"/>
      <c r="CZA243"/>
      <c r="CZB243"/>
      <c r="CZC243"/>
      <c r="CZD243"/>
      <c r="CZE243"/>
      <c r="CZF243"/>
      <c r="CZG243"/>
      <c r="CZH243"/>
      <c r="CZI243"/>
      <c r="CZJ243"/>
      <c r="CZK243"/>
      <c r="CZL243"/>
      <c r="CZM243"/>
      <c r="CZN243"/>
      <c r="CZO243"/>
      <c r="CZP243"/>
      <c r="CZQ243"/>
      <c r="CZR243"/>
      <c r="CZS243"/>
      <c r="CZT243"/>
      <c r="CZU243"/>
      <c r="CZV243"/>
      <c r="CZW243"/>
      <c r="CZX243"/>
      <c r="CZY243"/>
      <c r="CZZ243"/>
      <c r="DAA243"/>
      <c r="DAB243"/>
      <c r="DAC243"/>
      <c r="DAD243"/>
      <c r="DAE243"/>
      <c r="DAF243"/>
      <c r="DAG243"/>
      <c r="DAH243"/>
      <c r="DAI243"/>
      <c r="DAJ243"/>
      <c r="DAK243"/>
      <c r="DAL243"/>
      <c r="DAM243"/>
      <c r="DAN243"/>
      <c r="DAO243"/>
      <c r="DAP243"/>
      <c r="DAQ243"/>
      <c r="DAR243"/>
      <c r="DAS243"/>
      <c r="DAT243"/>
      <c r="DAU243"/>
      <c r="DAV243"/>
      <c r="DAW243"/>
      <c r="DAX243"/>
      <c r="DAY243"/>
      <c r="DAZ243"/>
      <c r="DBA243"/>
      <c r="DBB243"/>
      <c r="DBC243"/>
      <c r="DBD243"/>
      <c r="DBE243"/>
      <c r="DBF243"/>
      <c r="DBG243"/>
      <c r="DBH243"/>
      <c r="DBI243"/>
      <c r="DBJ243"/>
      <c r="DBK243"/>
      <c r="DBL243"/>
      <c r="DBM243"/>
      <c r="DBN243"/>
      <c r="DBO243"/>
      <c r="DBP243"/>
      <c r="DBQ243"/>
      <c r="DBR243"/>
      <c r="DBS243"/>
      <c r="DBT243"/>
      <c r="DBU243"/>
      <c r="DBV243"/>
      <c r="DBW243"/>
      <c r="DBX243"/>
      <c r="DBY243"/>
      <c r="DBZ243"/>
      <c r="DCA243"/>
      <c r="DCB243"/>
      <c r="DCC243"/>
      <c r="DCD243"/>
      <c r="DCE243"/>
      <c r="DCF243"/>
      <c r="DCG243"/>
      <c r="DCH243"/>
      <c r="DCI243"/>
      <c r="DCJ243"/>
      <c r="DCK243"/>
      <c r="DCL243"/>
      <c r="DCM243"/>
      <c r="DCN243"/>
      <c r="DCO243"/>
      <c r="DCP243"/>
      <c r="DCQ243"/>
      <c r="DCR243"/>
      <c r="DCS243"/>
      <c r="DCT243"/>
      <c r="DCU243"/>
      <c r="DCV243"/>
      <c r="DCW243"/>
      <c r="DCX243"/>
      <c r="DCY243"/>
      <c r="DCZ243"/>
      <c r="DDA243"/>
      <c r="DDB243"/>
      <c r="DDC243"/>
      <c r="DDD243"/>
      <c r="DDE243"/>
      <c r="DDF243"/>
      <c r="DDG243"/>
      <c r="DDH243"/>
      <c r="DDI243"/>
      <c r="DDJ243"/>
      <c r="DDK243"/>
      <c r="DDL243"/>
      <c r="DDM243"/>
      <c r="DDN243"/>
      <c r="DDO243"/>
      <c r="DDP243"/>
      <c r="DDQ243"/>
      <c r="DDR243"/>
      <c r="DDS243"/>
      <c r="DDT243"/>
      <c r="DDU243"/>
      <c r="DDV243"/>
      <c r="DDW243"/>
      <c r="DDX243"/>
      <c r="DDY243"/>
      <c r="DDZ243"/>
      <c r="DEA243"/>
      <c r="DEB243"/>
      <c r="DEC243"/>
      <c r="DED243"/>
      <c r="DEE243"/>
      <c r="DEF243"/>
      <c r="DEG243"/>
      <c r="DEH243"/>
      <c r="DEI243"/>
      <c r="DEJ243"/>
      <c r="DEK243"/>
      <c r="DEL243"/>
      <c r="DEM243"/>
      <c r="DEN243"/>
      <c r="DEO243"/>
      <c r="DEP243"/>
      <c r="DEQ243"/>
      <c r="DER243"/>
      <c r="DES243"/>
      <c r="DET243"/>
      <c r="DEU243"/>
      <c r="DEV243"/>
      <c r="DEW243"/>
      <c r="DEX243"/>
      <c r="DEY243"/>
      <c r="DEZ243"/>
      <c r="DFA243"/>
      <c r="DFB243"/>
      <c r="DFC243"/>
      <c r="DFD243"/>
      <c r="DFE243"/>
      <c r="DFF243"/>
      <c r="DFG243"/>
      <c r="DFH243"/>
      <c r="DFI243"/>
      <c r="DFJ243"/>
      <c r="DFK243"/>
      <c r="DFL243"/>
      <c r="DFM243"/>
      <c r="DFN243"/>
      <c r="DFO243"/>
      <c r="DFP243"/>
      <c r="DFQ243"/>
      <c r="DFR243"/>
      <c r="DFS243"/>
      <c r="DFT243"/>
      <c r="DFU243"/>
      <c r="DFV243"/>
      <c r="DFW243"/>
      <c r="DFX243"/>
      <c r="DFY243"/>
      <c r="DFZ243"/>
      <c r="DGA243"/>
      <c r="DGB243"/>
      <c r="DGC243"/>
      <c r="DGD243"/>
      <c r="DGE243"/>
      <c r="DGF243"/>
      <c r="DGG243"/>
      <c r="DGH243"/>
      <c r="DGI243"/>
      <c r="DGJ243"/>
      <c r="DGK243"/>
      <c r="DGL243"/>
      <c r="DGM243"/>
      <c r="DGN243"/>
      <c r="DGO243"/>
      <c r="DGP243"/>
      <c r="DGQ243"/>
      <c r="DGR243"/>
      <c r="DGS243"/>
      <c r="DGT243"/>
      <c r="DGU243"/>
      <c r="DGV243"/>
      <c r="DGW243"/>
      <c r="DGX243"/>
      <c r="DGY243"/>
      <c r="DGZ243"/>
      <c r="DHA243"/>
      <c r="DHB243"/>
      <c r="DHC243"/>
      <c r="DHD243"/>
      <c r="DHE243"/>
      <c r="DHF243"/>
      <c r="DHG243"/>
      <c r="DHH243"/>
      <c r="DHI243"/>
      <c r="DHJ243"/>
      <c r="DHK243"/>
      <c r="DHL243"/>
      <c r="DHM243"/>
      <c r="DHN243"/>
      <c r="DHO243"/>
      <c r="DHP243"/>
      <c r="DHQ243"/>
      <c r="DHR243"/>
      <c r="DHS243"/>
      <c r="DHT243"/>
      <c r="DHU243"/>
      <c r="DHV243"/>
      <c r="DHW243"/>
      <c r="DHX243"/>
      <c r="DHY243"/>
      <c r="DHZ243"/>
      <c r="DIA243"/>
      <c r="DIB243"/>
      <c r="DIC243"/>
      <c r="DID243"/>
      <c r="DIE243"/>
      <c r="DIF243"/>
      <c r="DIG243"/>
      <c r="DIH243"/>
      <c r="DII243"/>
      <c r="DIJ243"/>
      <c r="DIK243"/>
      <c r="DIL243"/>
      <c r="DIM243"/>
      <c r="DIN243"/>
      <c r="DIO243"/>
      <c r="DIP243"/>
      <c r="DIQ243"/>
      <c r="DIR243"/>
      <c r="DIS243"/>
      <c r="DIT243"/>
      <c r="DIU243"/>
      <c r="DIV243"/>
      <c r="DIW243"/>
      <c r="DIX243"/>
      <c r="DIY243"/>
      <c r="DIZ243"/>
      <c r="DJA243"/>
      <c r="DJB243"/>
      <c r="DJC243"/>
      <c r="DJD243"/>
      <c r="DJE243"/>
      <c r="DJF243"/>
      <c r="DJG243"/>
      <c r="DJH243"/>
      <c r="DJI243"/>
      <c r="DJJ243"/>
      <c r="DJK243"/>
      <c r="DJL243"/>
      <c r="DJM243"/>
      <c r="DJN243"/>
      <c r="DJO243"/>
      <c r="DJP243"/>
      <c r="DJQ243"/>
      <c r="DJR243"/>
      <c r="DJS243"/>
      <c r="DJT243"/>
      <c r="DJU243"/>
      <c r="DJV243"/>
      <c r="DJW243"/>
      <c r="DJX243"/>
      <c r="DJY243"/>
      <c r="DJZ243"/>
      <c r="DKA243"/>
      <c r="DKB243"/>
      <c r="DKC243"/>
      <c r="DKD243"/>
      <c r="DKE243"/>
      <c r="DKF243"/>
      <c r="DKG243"/>
      <c r="DKH243"/>
      <c r="DKI243"/>
      <c r="DKJ243"/>
      <c r="DKK243"/>
      <c r="DKL243"/>
      <c r="DKM243"/>
      <c r="DKN243"/>
      <c r="DKO243"/>
      <c r="DKP243"/>
      <c r="DKQ243"/>
      <c r="DKR243"/>
      <c r="DKS243"/>
      <c r="DKT243"/>
      <c r="DKU243"/>
      <c r="DKV243"/>
      <c r="DKW243"/>
      <c r="DKX243"/>
      <c r="DKY243"/>
      <c r="DKZ243"/>
      <c r="DLA243"/>
      <c r="DLB243"/>
      <c r="DLC243"/>
      <c r="DLD243"/>
      <c r="DLE243"/>
      <c r="DLF243"/>
      <c r="DLG243"/>
      <c r="DLH243"/>
      <c r="DLI243"/>
      <c r="DLJ243"/>
      <c r="DLK243"/>
      <c r="DLL243"/>
      <c r="DLM243"/>
      <c r="DLN243"/>
      <c r="DLO243"/>
      <c r="DLP243"/>
      <c r="DLQ243"/>
      <c r="DLR243"/>
      <c r="DLS243"/>
      <c r="DLT243"/>
      <c r="DLU243"/>
      <c r="DLV243"/>
      <c r="DLW243"/>
      <c r="DLX243"/>
      <c r="DLY243"/>
      <c r="DLZ243"/>
      <c r="DMA243"/>
      <c r="DMB243"/>
      <c r="DMC243"/>
      <c r="DMD243"/>
      <c r="DME243"/>
      <c r="DMF243"/>
      <c r="DMG243"/>
      <c r="DMH243"/>
      <c r="DMI243"/>
      <c r="DMJ243"/>
      <c r="DMK243"/>
      <c r="DML243"/>
      <c r="DMM243"/>
      <c r="DMN243"/>
      <c r="DMO243"/>
      <c r="DMP243"/>
      <c r="DMQ243"/>
      <c r="DMR243"/>
      <c r="DMS243"/>
      <c r="DMT243"/>
      <c r="DMU243"/>
      <c r="DMV243"/>
      <c r="DMW243"/>
      <c r="DMX243"/>
      <c r="DMY243"/>
      <c r="DMZ243"/>
      <c r="DNA243"/>
      <c r="DNB243"/>
      <c r="DNC243"/>
      <c r="DND243"/>
      <c r="DNE243"/>
      <c r="DNF243"/>
      <c r="DNG243"/>
      <c r="DNH243"/>
      <c r="DNI243"/>
      <c r="DNJ243"/>
      <c r="DNK243"/>
      <c r="DNL243"/>
      <c r="DNM243"/>
      <c r="DNN243"/>
      <c r="DNO243"/>
      <c r="DNP243"/>
      <c r="DNQ243"/>
      <c r="DNR243"/>
      <c r="DNS243"/>
      <c r="DNT243"/>
      <c r="DNU243"/>
      <c r="DNV243"/>
      <c r="DNW243"/>
      <c r="DNX243"/>
      <c r="DNY243"/>
      <c r="DNZ243"/>
      <c r="DOA243"/>
      <c r="DOB243"/>
      <c r="DOC243"/>
      <c r="DOD243"/>
      <c r="DOE243"/>
      <c r="DOF243"/>
      <c r="DOG243"/>
      <c r="DOH243"/>
      <c r="DOI243"/>
      <c r="DOJ243"/>
      <c r="DOK243"/>
      <c r="DOL243"/>
      <c r="DOM243"/>
      <c r="DON243"/>
      <c r="DOO243"/>
      <c r="DOP243"/>
      <c r="DOQ243"/>
      <c r="DOR243"/>
      <c r="DOS243"/>
      <c r="DOT243"/>
      <c r="DOU243"/>
      <c r="DOV243"/>
      <c r="DOW243"/>
      <c r="DOX243"/>
      <c r="DOY243"/>
      <c r="DOZ243"/>
      <c r="DPA243"/>
      <c r="DPB243"/>
      <c r="DPC243"/>
      <c r="DPD243"/>
      <c r="DPE243"/>
      <c r="DPF243"/>
      <c r="DPG243"/>
      <c r="DPH243"/>
      <c r="DPI243"/>
      <c r="DPJ243"/>
      <c r="DPK243"/>
      <c r="DPL243"/>
      <c r="DPM243"/>
      <c r="DPN243"/>
      <c r="DPO243"/>
      <c r="DPP243"/>
      <c r="DPQ243"/>
      <c r="DPR243"/>
      <c r="DPS243"/>
      <c r="DPT243"/>
      <c r="DPU243"/>
      <c r="DPV243"/>
      <c r="DPW243"/>
      <c r="DPX243"/>
      <c r="DPY243"/>
      <c r="DPZ243"/>
      <c r="DQA243"/>
      <c r="DQB243"/>
      <c r="DQC243"/>
      <c r="DQD243"/>
      <c r="DQE243"/>
      <c r="DQF243"/>
      <c r="DQG243"/>
      <c r="DQH243"/>
      <c r="DQI243"/>
      <c r="DQJ243"/>
      <c r="DQK243"/>
      <c r="DQL243"/>
      <c r="DQM243"/>
      <c r="DQN243"/>
      <c r="DQO243"/>
      <c r="DQP243"/>
      <c r="DQQ243"/>
      <c r="DQR243"/>
      <c r="DQS243"/>
      <c r="DQT243"/>
      <c r="DQU243"/>
      <c r="DQV243"/>
      <c r="DQW243"/>
      <c r="DQX243"/>
      <c r="DQY243"/>
      <c r="DQZ243"/>
      <c r="DRA243"/>
      <c r="DRB243"/>
      <c r="DRC243"/>
      <c r="DRD243"/>
      <c r="DRE243"/>
      <c r="DRF243"/>
      <c r="DRG243"/>
      <c r="DRH243"/>
      <c r="DRI243"/>
      <c r="DRJ243"/>
      <c r="DRK243"/>
      <c r="DRL243"/>
      <c r="DRM243"/>
      <c r="DRN243"/>
      <c r="DRO243"/>
      <c r="DRP243"/>
      <c r="DRQ243"/>
      <c r="DRR243"/>
      <c r="DRS243"/>
      <c r="DRT243"/>
      <c r="DRU243"/>
      <c r="DRV243"/>
      <c r="DRW243"/>
      <c r="DRX243"/>
      <c r="DRY243"/>
      <c r="DRZ243"/>
      <c r="DSA243"/>
      <c r="DSB243"/>
      <c r="DSC243"/>
      <c r="DSD243"/>
      <c r="DSE243"/>
      <c r="DSF243"/>
      <c r="DSG243"/>
      <c r="DSH243"/>
      <c r="DSI243"/>
      <c r="DSJ243"/>
      <c r="DSK243"/>
      <c r="DSL243"/>
      <c r="DSM243"/>
      <c r="DSN243"/>
      <c r="DSO243"/>
      <c r="DSP243"/>
      <c r="DSQ243"/>
      <c r="DSR243"/>
      <c r="DSS243"/>
      <c r="DST243"/>
      <c r="DSU243"/>
      <c r="DSV243"/>
      <c r="DSW243"/>
      <c r="DSX243"/>
      <c r="DSY243"/>
      <c r="DSZ243"/>
      <c r="DTA243"/>
      <c r="DTB243"/>
      <c r="DTC243"/>
      <c r="DTD243"/>
      <c r="DTE243"/>
      <c r="DTF243"/>
      <c r="DTG243"/>
      <c r="DTH243"/>
      <c r="DTI243"/>
      <c r="DTJ243"/>
      <c r="DTK243"/>
      <c r="DTL243"/>
      <c r="DTM243"/>
      <c r="DTN243"/>
      <c r="DTO243"/>
      <c r="DTP243"/>
      <c r="DTQ243"/>
      <c r="DTR243"/>
      <c r="DTS243"/>
      <c r="DTT243"/>
      <c r="DTU243"/>
      <c r="DTV243"/>
      <c r="DTW243"/>
      <c r="DTX243"/>
      <c r="DTY243"/>
      <c r="DTZ243"/>
      <c r="DUA243"/>
      <c r="DUB243"/>
      <c r="DUC243"/>
      <c r="DUD243"/>
      <c r="DUE243"/>
      <c r="DUF243"/>
      <c r="DUG243"/>
      <c r="DUH243"/>
      <c r="DUI243"/>
      <c r="DUJ243"/>
      <c r="DUK243"/>
      <c r="DUL243"/>
      <c r="DUM243"/>
      <c r="DUN243"/>
      <c r="DUO243"/>
      <c r="DUP243"/>
      <c r="DUQ243"/>
      <c r="DUR243"/>
      <c r="DUS243"/>
      <c r="DUT243"/>
      <c r="DUU243"/>
      <c r="DUV243"/>
      <c r="DUW243"/>
      <c r="DUX243"/>
      <c r="DUY243"/>
      <c r="DUZ243"/>
      <c r="DVA243"/>
      <c r="DVB243"/>
      <c r="DVC243"/>
      <c r="DVD243"/>
      <c r="DVE243"/>
      <c r="DVF243"/>
      <c r="DVG243"/>
      <c r="DVH243"/>
      <c r="DVI243"/>
      <c r="DVJ243"/>
      <c r="DVK243"/>
      <c r="DVL243"/>
      <c r="DVM243"/>
      <c r="DVN243"/>
      <c r="DVO243"/>
      <c r="DVP243"/>
      <c r="DVQ243"/>
      <c r="DVR243"/>
      <c r="DVS243"/>
      <c r="DVT243"/>
      <c r="DVU243"/>
      <c r="DVV243"/>
      <c r="DVW243"/>
      <c r="DVX243"/>
      <c r="DVY243"/>
      <c r="DVZ243"/>
      <c r="DWA243"/>
      <c r="DWB243"/>
      <c r="DWC243"/>
      <c r="DWD243"/>
      <c r="DWE243"/>
      <c r="DWF243"/>
      <c r="DWG243"/>
      <c r="DWH243"/>
      <c r="DWI243"/>
      <c r="DWJ243"/>
      <c r="DWK243"/>
      <c r="DWL243"/>
      <c r="DWM243"/>
      <c r="DWN243"/>
      <c r="DWO243"/>
      <c r="DWP243"/>
      <c r="DWQ243"/>
      <c r="DWR243"/>
      <c r="DWS243"/>
      <c r="DWT243"/>
      <c r="DWU243"/>
      <c r="DWV243"/>
      <c r="DWW243"/>
      <c r="DWX243"/>
      <c r="DWY243"/>
      <c r="DWZ243"/>
      <c r="DXA243"/>
      <c r="DXB243"/>
      <c r="DXC243"/>
      <c r="DXD243"/>
      <c r="DXE243"/>
      <c r="DXF243"/>
      <c r="DXG243"/>
      <c r="DXH243"/>
      <c r="DXI243"/>
      <c r="DXJ243"/>
      <c r="DXK243"/>
      <c r="DXL243"/>
      <c r="DXM243"/>
      <c r="DXN243"/>
      <c r="DXO243"/>
      <c r="DXP243"/>
      <c r="DXQ243"/>
      <c r="DXR243"/>
      <c r="DXS243"/>
      <c r="DXT243"/>
      <c r="DXU243"/>
      <c r="DXV243"/>
      <c r="DXW243"/>
      <c r="DXX243"/>
      <c r="DXY243"/>
      <c r="DXZ243"/>
      <c r="DYA243"/>
      <c r="DYB243"/>
      <c r="DYC243"/>
      <c r="DYD243"/>
      <c r="DYE243"/>
      <c r="DYF243"/>
      <c r="DYG243"/>
      <c r="DYH243"/>
      <c r="DYI243"/>
      <c r="DYJ243"/>
      <c r="DYK243"/>
      <c r="DYL243"/>
      <c r="DYM243"/>
      <c r="DYN243"/>
      <c r="DYO243"/>
      <c r="DYP243"/>
      <c r="DYQ243"/>
      <c r="DYR243"/>
      <c r="DYS243"/>
      <c r="DYT243"/>
      <c r="DYU243"/>
      <c r="DYV243"/>
      <c r="DYW243"/>
      <c r="DYX243"/>
      <c r="DYY243"/>
      <c r="DYZ243"/>
      <c r="DZA243"/>
      <c r="DZB243"/>
      <c r="DZC243"/>
      <c r="DZD243"/>
      <c r="DZE243"/>
      <c r="DZF243"/>
      <c r="DZG243"/>
      <c r="DZH243"/>
      <c r="DZI243"/>
      <c r="DZJ243"/>
      <c r="DZK243"/>
      <c r="DZL243"/>
      <c r="DZM243"/>
      <c r="DZN243"/>
      <c r="DZO243"/>
      <c r="DZP243"/>
      <c r="DZQ243"/>
      <c r="DZR243"/>
      <c r="DZS243"/>
      <c r="DZT243"/>
      <c r="DZU243"/>
      <c r="DZV243"/>
      <c r="DZW243"/>
      <c r="DZX243"/>
      <c r="DZY243"/>
      <c r="DZZ243"/>
      <c r="EAA243"/>
      <c r="EAB243"/>
      <c r="EAC243"/>
      <c r="EAD243"/>
      <c r="EAE243"/>
      <c r="EAF243"/>
      <c r="EAG243"/>
      <c r="EAH243"/>
      <c r="EAI243"/>
      <c r="EAJ243"/>
      <c r="EAK243"/>
      <c r="EAL243"/>
      <c r="EAM243"/>
      <c r="EAN243"/>
      <c r="EAO243"/>
      <c r="EAP243"/>
      <c r="EAQ243"/>
      <c r="EAR243"/>
      <c r="EAS243"/>
      <c r="EAT243"/>
      <c r="EAU243"/>
      <c r="EAV243"/>
      <c r="EAW243"/>
      <c r="EAX243"/>
      <c r="EAY243"/>
      <c r="EAZ243"/>
      <c r="EBA243"/>
      <c r="EBB243"/>
      <c r="EBC243"/>
      <c r="EBD243"/>
      <c r="EBE243"/>
      <c r="EBF243"/>
      <c r="EBG243"/>
      <c r="EBH243"/>
      <c r="EBI243"/>
      <c r="EBJ243"/>
      <c r="EBK243"/>
      <c r="EBL243"/>
      <c r="EBM243"/>
      <c r="EBN243"/>
      <c r="EBO243"/>
      <c r="EBP243"/>
      <c r="EBQ243"/>
      <c r="EBR243"/>
      <c r="EBS243"/>
      <c r="EBT243"/>
      <c r="EBU243"/>
      <c r="EBV243"/>
      <c r="EBW243"/>
      <c r="EBX243"/>
      <c r="EBY243"/>
      <c r="EBZ243"/>
      <c r="ECA243"/>
      <c r="ECB243"/>
      <c r="ECC243"/>
      <c r="ECD243"/>
      <c r="ECE243"/>
      <c r="ECF243"/>
      <c r="ECG243"/>
      <c r="ECH243"/>
      <c r="ECI243"/>
      <c r="ECJ243"/>
      <c r="ECK243"/>
      <c r="ECL243"/>
      <c r="ECM243"/>
      <c r="ECN243"/>
      <c r="ECO243"/>
      <c r="ECP243"/>
      <c r="ECQ243"/>
      <c r="ECR243"/>
      <c r="ECS243"/>
      <c r="ECT243"/>
      <c r="ECU243"/>
      <c r="ECV243"/>
      <c r="ECW243"/>
      <c r="ECX243"/>
      <c r="ECY243"/>
      <c r="ECZ243"/>
      <c r="EDA243"/>
      <c r="EDB243"/>
      <c r="EDC243"/>
      <c r="EDD243"/>
      <c r="EDE243"/>
      <c r="EDF243"/>
      <c r="EDG243"/>
      <c r="EDH243"/>
      <c r="EDI243"/>
      <c r="EDJ243"/>
      <c r="EDK243"/>
      <c r="EDL243"/>
      <c r="EDM243"/>
      <c r="EDN243"/>
      <c r="EDO243"/>
      <c r="EDP243"/>
      <c r="EDQ243"/>
      <c r="EDR243"/>
      <c r="EDS243"/>
      <c r="EDT243"/>
      <c r="EDU243"/>
      <c r="EDV243"/>
      <c r="EDW243"/>
      <c r="EDX243"/>
      <c r="EDY243"/>
      <c r="EDZ243"/>
      <c r="EEA243"/>
      <c r="EEB243"/>
      <c r="EEC243"/>
      <c r="EED243"/>
      <c r="EEE243"/>
      <c r="EEF243"/>
      <c r="EEG243"/>
      <c r="EEH243"/>
      <c r="EEI243"/>
      <c r="EEJ243"/>
      <c r="EEK243"/>
      <c r="EEL243"/>
      <c r="EEM243"/>
      <c r="EEN243"/>
      <c r="EEO243"/>
      <c r="EEP243"/>
      <c r="EEQ243"/>
      <c r="EER243"/>
      <c r="EES243"/>
      <c r="EET243"/>
      <c r="EEU243"/>
      <c r="EEV243"/>
      <c r="EEW243"/>
      <c r="EEX243"/>
      <c r="EEY243"/>
      <c r="EEZ243"/>
      <c r="EFA243"/>
      <c r="EFB243"/>
      <c r="EFC243"/>
      <c r="EFD243"/>
      <c r="EFE243"/>
      <c r="EFF243"/>
      <c r="EFG243"/>
      <c r="EFH243"/>
      <c r="EFI243"/>
      <c r="EFJ243"/>
      <c r="EFK243"/>
      <c r="EFL243"/>
      <c r="EFM243"/>
      <c r="EFN243"/>
      <c r="EFO243"/>
      <c r="EFP243"/>
      <c r="EFQ243"/>
      <c r="EFR243"/>
      <c r="EFS243"/>
      <c r="EFT243"/>
      <c r="EFU243"/>
      <c r="EFV243"/>
      <c r="EFW243"/>
      <c r="EFX243"/>
      <c r="EFY243"/>
      <c r="EFZ243"/>
      <c r="EGA243"/>
      <c r="EGB243"/>
      <c r="EGC243"/>
      <c r="EGD243"/>
      <c r="EGE243"/>
      <c r="EGF243"/>
      <c r="EGG243"/>
      <c r="EGH243"/>
      <c r="EGI243"/>
      <c r="EGJ243"/>
      <c r="EGK243"/>
      <c r="EGL243"/>
      <c r="EGM243"/>
      <c r="EGN243"/>
      <c r="EGO243"/>
      <c r="EGP243"/>
      <c r="EGQ243"/>
      <c r="EGR243"/>
      <c r="EGS243"/>
      <c r="EGT243"/>
      <c r="EGU243"/>
      <c r="EGV243"/>
      <c r="EGW243"/>
      <c r="EGX243"/>
      <c r="EGY243"/>
      <c r="EGZ243"/>
      <c r="EHA243"/>
      <c r="EHB243"/>
      <c r="EHC243"/>
      <c r="EHD243"/>
      <c r="EHE243"/>
      <c r="EHF243"/>
      <c r="EHG243"/>
      <c r="EHH243"/>
      <c r="EHI243"/>
      <c r="EHJ243"/>
      <c r="EHK243"/>
      <c r="EHL243"/>
      <c r="EHM243"/>
      <c r="EHN243"/>
      <c r="EHO243"/>
      <c r="EHP243"/>
      <c r="EHQ243"/>
      <c r="EHR243"/>
      <c r="EHS243"/>
      <c r="EHT243"/>
      <c r="EHU243"/>
      <c r="EHV243"/>
      <c r="EHW243"/>
      <c r="EHX243"/>
      <c r="EHY243"/>
      <c r="EHZ243"/>
      <c r="EIA243"/>
      <c r="EIB243"/>
      <c r="EIC243"/>
      <c r="EID243"/>
      <c r="EIE243"/>
      <c r="EIF243"/>
      <c r="EIG243"/>
      <c r="EIH243"/>
      <c r="EII243"/>
      <c r="EIJ243"/>
      <c r="EIK243"/>
      <c r="EIL243"/>
      <c r="EIM243"/>
      <c r="EIN243"/>
      <c r="EIO243"/>
      <c r="EIP243"/>
      <c r="EIQ243"/>
      <c r="EIR243"/>
      <c r="EIS243"/>
      <c r="EIT243"/>
      <c r="EIU243"/>
      <c r="EIV243"/>
      <c r="EIW243"/>
      <c r="EIX243"/>
      <c r="EIY243"/>
      <c r="EIZ243"/>
      <c r="EJA243"/>
      <c r="EJB243"/>
      <c r="EJC243"/>
      <c r="EJD243"/>
      <c r="EJE243"/>
      <c r="EJF243"/>
      <c r="EJG243"/>
      <c r="EJH243"/>
      <c r="EJI243"/>
      <c r="EJJ243"/>
      <c r="EJK243"/>
      <c r="EJL243"/>
      <c r="EJM243"/>
      <c r="EJN243"/>
      <c r="EJO243"/>
      <c r="EJP243"/>
      <c r="EJQ243"/>
      <c r="EJR243"/>
      <c r="EJS243"/>
      <c r="EJT243"/>
      <c r="EJU243"/>
      <c r="EJV243"/>
      <c r="EJW243"/>
      <c r="EJX243"/>
      <c r="EJY243"/>
      <c r="EJZ243"/>
      <c r="EKA243"/>
      <c r="EKB243"/>
      <c r="EKC243"/>
      <c r="EKD243"/>
      <c r="EKE243"/>
      <c r="EKF243"/>
      <c r="EKG243"/>
      <c r="EKH243"/>
      <c r="EKI243"/>
      <c r="EKJ243"/>
      <c r="EKK243"/>
      <c r="EKL243"/>
      <c r="EKM243"/>
      <c r="EKN243"/>
      <c r="EKO243"/>
      <c r="EKP243"/>
      <c r="EKQ243"/>
      <c r="EKR243"/>
      <c r="EKS243"/>
      <c r="EKT243"/>
      <c r="EKU243"/>
      <c r="EKV243"/>
      <c r="EKW243"/>
      <c r="EKX243"/>
      <c r="EKY243"/>
      <c r="EKZ243"/>
      <c r="ELA243"/>
      <c r="ELB243"/>
      <c r="ELC243"/>
      <c r="ELD243"/>
      <c r="ELE243"/>
      <c r="ELF243"/>
      <c r="ELG243"/>
      <c r="ELH243"/>
      <c r="ELI243"/>
      <c r="ELJ243"/>
      <c r="ELK243"/>
      <c r="ELL243"/>
      <c r="ELM243"/>
      <c r="ELN243"/>
      <c r="ELO243"/>
      <c r="ELP243"/>
      <c r="ELQ243"/>
      <c r="ELR243"/>
      <c r="ELS243"/>
      <c r="ELT243"/>
      <c r="ELU243"/>
      <c r="ELV243"/>
      <c r="ELW243"/>
      <c r="ELX243"/>
      <c r="ELY243"/>
      <c r="ELZ243"/>
      <c r="EMA243"/>
      <c r="EMB243"/>
      <c r="EMC243"/>
      <c r="EMD243"/>
      <c r="EME243"/>
      <c r="EMF243"/>
      <c r="EMG243"/>
      <c r="EMH243"/>
      <c r="EMI243"/>
      <c r="EMJ243"/>
      <c r="EMK243"/>
      <c r="EML243"/>
      <c r="EMM243"/>
      <c r="EMN243"/>
      <c r="EMO243"/>
      <c r="EMP243"/>
      <c r="EMQ243"/>
      <c r="EMR243"/>
      <c r="EMS243"/>
      <c r="EMT243"/>
      <c r="EMU243"/>
      <c r="EMV243"/>
      <c r="EMW243"/>
      <c r="EMX243"/>
      <c r="EMY243"/>
      <c r="EMZ243"/>
      <c r="ENA243"/>
      <c r="ENB243"/>
      <c r="ENC243"/>
      <c r="END243"/>
      <c r="ENE243"/>
      <c r="ENF243"/>
      <c r="ENG243"/>
      <c r="ENH243"/>
      <c r="ENI243"/>
      <c r="ENJ243"/>
      <c r="ENK243"/>
      <c r="ENL243"/>
      <c r="ENM243"/>
      <c r="ENN243"/>
      <c r="ENO243"/>
      <c r="ENP243"/>
      <c r="ENQ243"/>
      <c r="ENR243"/>
      <c r="ENS243"/>
      <c r="ENT243"/>
      <c r="ENU243"/>
      <c r="ENV243"/>
      <c r="ENW243"/>
      <c r="ENX243"/>
      <c r="ENY243"/>
      <c r="ENZ243"/>
      <c r="EOA243"/>
      <c r="EOB243"/>
      <c r="EOC243"/>
      <c r="EOD243"/>
      <c r="EOE243"/>
      <c r="EOF243"/>
      <c r="EOG243"/>
      <c r="EOH243"/>
      <c r="EOI243"/>
      <c r="EOJ243"/>
      <c r="EOK243"/>
      <c r="EOL243"/>
      <c r="EOM243"/>
      <c r="EON243"/>
      <c r="EOO243"/>
      <c r="EOP243"/>
      <c r="EOQ243"/>
      <c r="EOR243"/>
      <c r="EOS243"/>
      <c r="EOT243"/>
      <c r="EOU243"/>
      <c r="EOV243"/>
      <c r="EOW243"/>
      <c r="EOX243"/>
      <c r="EOY243"/>
      <c r="EOZ243"/>
      <c r="EPA243"/>
      <c r="EPB243"/>
      <c r="EPC243"/>
      <c r="EPD243"/>
      <c r="EPE243"/>
      <c r="EPF243"/>
      <c r="EPG243"/>
      <c r="EPH243"/>
      <c r="EPI243"/>
      <c r="EPJ243"/>
      <c r="EPK243"/>
      <c r="EPL243"/>
      <c r="EPM243"/>
      <c r="EPN243"/>
      <c r="EPO243"/>
      <c r="EPP243"/>
      <c r="EPQ243"/>
      <c r="EPR243"/>
      <c r="EPS243"/>
      <c r="EPT243"/>
      <c r="EPU243"/>
      <c r="EPV243"/>
      <c r="EPW243"/>
      <c r="EPX243"/>
      <c r="EPY243"/>
      <c r="EPZ243"/>
      <c r="EQA243"/>
      <c r="EQB243"/>
      <c r="EQC243"/>
      <c r="EQD243"/>
      <c r="EQE243"/>
      <c r="EQF243"/>
      <c r="EQG243"/>
      <c r="EQH243"/>
      <c r="EQI243"/>
      <c r="EQJ243"/>
      <c r="EQK243"/>
      <c r="EQL243"/>
      <c r="EQM243"/>
      <c r="EQN243"/>
      <c r="EQO243"/>
      <c r="EQP243"/>
      <c r="EQQ243"/>
      <c r="EQR243"/>
      <c r="EQS243"/>
      <c r="EQT243"/>
      <c r="EQU243"/>
      <c r="EQV243"/>
      <c r="EQW243"/>
      <c r="EQX243"/>
      <c r="EQY243"/>
      <c r="EQZ243"/>
      <c r="ERA243"/>
      <c r="ERB243"/>
      <c r="ERC243"/>
      <c r="ERD243"/>
      <c r="ERE243"/>
      <c r="ERF243"/>
      <c r="ERG243"/>
      <c r="ERH243"/>
      <c r="ERI243"/>
      <c r="ERJ243"/>
      <c r="ERK243"/>
      <c r="ERL243"/>
      <c r="ERM243"/>
      <c r="ERN243"/>
      <c r="ERO243"/>
      <c r="ERP243"/>
      <c r="ERQ243"/>
      <c r="ERR243"/>
      <c r="ERS243"/>
      <c r="ERT243"/>
      <c r="ERU243"/>
      <c r="ERV243"/>
      <c r="ERW243"/>
      <c r="ERX243"/>
      <c r="ERY243"/>
      <c r="ERZ243"/>
      <c r="ESA243"/>
      <c r="ESB243"/>
      <c r="ESC243"/>
      <c r="ESD243"/>
      <c r="ESE243"/>
      <c r="ESF243"/>
      <c r="ESG243"/>
      <c r="ESH243"/>
      <c r="ESI243"/>
      <c r="ESJ243"/>
      <c r="ESK243"/>
      <c r="ESL243"/>
      <c r="ESM243"/>
      <c r="ESN243"/>
      <c r="ESO243"/>
      <c r="ESP243"/>
      <c r="ESQ243"/>
      <c r="ESR243"/>
      <c r="ESS243"/>
      <c r="EST243"/>
      <c r="ESU243"/>
      <c r="ESV243"/>
      <c r="ESW243"/>
      <c r="ESX243"/>
      <c r="ESY243"/>
      <c r="ESZ243"/>
      <c r="ETA243"/>
      <c r="ETB243"/>
      <c r="ETC243"/>
      <c r="ETD243"/>
      <c r="ETE243"/>
      <c r="ETF243"/>
      <c r="ETG243"/>
      <c r="ETH243"/>
      <c r="ETI243"/>
      <c r="ETJ243"/>
      <c r="ETK243"/>
      <c r="ETL243"/>
      <c r="ETM243"/>
      <c r="ETN243"/>
      <c r="ETO243"/>
      <c r="ETP243"/>
      <c r="ETQ243"/>
      <c r="ETR243"/>
      <c r="ETS243"/>
      <c r="ETT243"/>
      <c r="ETU243"/>
      <c r="ETV243"/>
      <c r="ETW243"/>
      <c r="ETX243"/>
      <c r="ETY243"/>
      <c r="ETZ243"/>
      <c r="EUA243"/>
      <c r="EUB243"/>
      <c r="EUC243"/>
      <c r="EUD243"/>
      <c r="EUE243"/>
      <c r="EUF243"/>
      <c r="EUG243"/>
      <c r="EUH243"/>
      <c r="EUI243"/>
      <c r="EUJ243"/>
      <c r="EUK243"/>
      <c r="EUL243"/>
      <c r="EUM243"/>
      <c r="EUN243"/>
      <c r="EUO243"/>
      <c r="EUP243"/>
      <c r="EUQ243"/>
      <c r="EUR243"/>
      <c r="EUS243"/>
      <c r="EUT243"/>
      <c r="EUU243"/>
      <c r="EUV243"/>
      <c r="EUW243"/>
      <c r="EUX243"/>
      <c r="EUY243"/>
      <c r="EUZ243"/>
      <c r="EVA243"/>
      <c r="EVB243"/>
      <c r="EVC243"/>
      <c r="EVD243"/>
      <c r="EVE243"/>
      <c r="EVF243"/>
      <c r="EVG243"/>
      <c r="EVH243"/>
      <c r="EVI243"/>
      <c r="EVJ243"/>
      <c r="EVK243"/>
      <c r="EVL243"/>
      <c r="EVM243"/>
      <c r="EVN243"/>
      <c r="EVO243"/>
      <c r="EVP243"/>
      <c r="EVQ243"/>
      <c r="EVR243"/>
      <c r="EVS243"/>
      <c r="EVT243"/>
      <c r="EVU243"/>
      <c r="EVV243"/>
      <c r="EVW243"/>
      <c r="EVX243"/>
      <c r="EVY243"/>
      <c r="EVZ243"/>
      <c r="EWA243"/>
      <c r="EWB243"/>
      <c r="EWC243"/>
      <c r="EWD243"/>
      <c r="EWE243"/>
      <c r="EWF243"/>
      <c r="EWG243"/>
      <c r="EWH243"/>
      <c r="EWI243"/>
      <c r="EWJ243"/>
      <c r="EWK243"/>
      <c r="EWL243"/>
      <c r="EWM243"/>
      <c r="EWN243"/>
      <c r="EWO243"/>
      <c r="EWP243"/>
      <c r="EWQ243"/>
      <c r="EWR243"/>
      <c r="EWS243"/>
      <c r="EWT243"/>
      <c r="EWU243"/>
      <c r="EWV243"/>
      <c r="EWW243"/>
      <c r="EWX243"/>
      <c r="EWY243"/>
      <c r="EWZ243"/>
      <c r="EXA243"/>
      <c r="EXB243"/>
      <c r="EXC243"/>
      <c r="EXD243"/>
      <c r="EXE243"/>
      <c r="EXF243"/>
      <c r="EXG243"/>
      <c r="EXH243"/>
      <c r="EXI243"/>
      <c r="EXJ243"/>
      <c r="EXK243"/>
      <c r="EXL243"/>
      <c r="EXM243"/>
      <c r="EXN243"/>
      <c r="EXO243"/>
      <c r="EXP243"/>
      <c r="EXQ243"/>
      <c r="EXR243"/>
      <c r="EXS243"/>
      <c r="EXT243"/>
      <c r="EXU243"/>
      <c r="EXV243"/>
      <c r="EXW243"/>
      <c r="EXX243"/>
      <c r="EXY243"/>
      <c r="EXZ243"/>
      <c r="EYA243"/>
      <c r="EYB243"/>
      <c r="EYC243"/>
      <c r="EYD243"/>
      <c r="EYE243"/>
      <c r="EYF243"/>
      <c r="EYG243"/>
      <c r="EYH243"/>
      <c r="EYI243"/>
      <c r="EYJ243"/>
      <c r="EYK243"/>
      <c r="EYL243"/>
      <c r="EYM243"/>
      <c r="EYN243"/>
      <c r="EYO243"/>
      <c r="EYP243"/>
      <c r="EYQ243"/>
      <c r="EYR243"/>
      <c r="EYS243"/>
      <c r="EYT243"/>
      <c r="EYU243"/>
      <c r="EYV243"/>
      <c r="EYW243"/>
      <c r="EYX243"/>
      <c r="EYY243"/>
      <c r="EYZ243"/>
      <c r="EZA243"/>
      <c r="EZB243"/>
      <c r="EZC243"/>
      <c r="EZD243"/>
      <c r="EZE243"/>
      <c r="EZF243"/>
      <c r="EZG243"/>
      <c r="EZH243"/>
      <c r="EZI243"/>
      <c r="EZJ243"/>
      <c r="EZK243"/>
      <c r="EZL243"/>
      <c r="EZM243"/>
      <c r="EZN243"/>
      <c r="EZO243"/>
      <c r="EZP243"/>
      <c r="EZQ243"/>
      <c r="EZR243"/>
      <c r="EZS243"/>
      <c r="EZT243"/>
      <c r="EZU243"/>
      <c r="EZV243"/>
      <c r="EZW243"/>
      <c r="EZX243"/>
      <c r="EZY243"/>
      <c r="EZZ243"/>
      <c r="FAA243"/>
      <c r="FAB243"/>
      <c r="FAC243"/>
      <c r="FAD243"/>
      <c r="FAE243"/>
      <c r="FAF243"/>
      <c r="FAG243"/>
      <c r="FAH243"/>
      <c r="FAI243"/>
      <c r="FAJ243"/>
      <c r="FAK243"/>
      <c r="FAL243"/>
      <c r="FAM243"/>
      <c r="FAN243"/>
      <c r="FAO243"/>
      <c r="FAP243"/>
      <c r="FAQ243"/>
      <c r="FAR243"/>
      <c r="FAS243"/>
      <c r="FAT243"/>
      <c r="FAU243"/>
      <c r="FAV243"/>
      <c r="FAW243"/>
      <c r="FAX243"/>
      <c r="FAY243"/>
      <c r="FAZ243"/>
      <c r="FBA243"/>
      <c r="FBB243"/>
      <c r="FBC243"/>
      <c r="FBD243"/>
      <c r="FBE243"/>
      <c r="FBF243"/>
      <c r="FBG243"/>
      <c r="FBH243"/>
      <c r="FBI243"/>
      <c r="FBJ243"/>
      <c r="FBK243"/>
      <c r="FBL243"/>
      <c r="FBM243"/>
      <c r="FBN243"/>
      <c r="FBO243"/>
      <c r="FBP243"/>
      <c r="FBQ243"/>
      <c r="FBR243"/>
      <c r="FBS243"/>
      <c r="FBT243"/>
      <c r="FBU243"/>
      <c r="FBV243"/>
      <c r="FBW243"/>
      <c r="FBX243"/>
      <c r="FBY243"/>
      <c r="FBZ243"/>
      <c r="FCA243"/>
      <c r="FCB243"/>
      <c r="FCC243"/>
      <c r="FCD243"/>
      <c r="FCE243"/>
      <c r="FCF243"/>
      <c r="FCG243"/>
      <c r="FCH243"/>
      <c r="FCI243"/>
      <c r="FCJ243"/>
      <c r="FCK243"/>
      <c r="FCL243"/>
      <c r="FCM243"/>
      <c r="FCN243"/>
      <c r="FCO243"/>
      <c r="FCP243"/>
      <c r="FCQ243"/>
      <c r="FCR243"/>
      <c r="FCS243"/>
      <c r="FCT243"/>
      <c r="FCU243"/>
      <c r="FCV243"/>
      <c r="FCW243"/>
      <c r="FCX243"/>
      <c r="FCY243"/>
      <c r="FCZ243"/>
      <c r="FDA243"/>
      <c r="FDB243"/>
      <c r="FDC243"/>
      <c r="FDD243"/>
      <c r="FDE243"/>
      <c r="FDF243"/>
      <c r="FDG243"/>
      <c r="FDH243"/>
      <c r="FDI243"/>
      <c r="FDJ243"/>
      <c r="FDK243"/>
      <c r="FDL243"/>
      <c r="FDM243"/>
      <c r="FDN243"/>
      <c r="FDO243"/>
      <c r="FDP243"/>
      <c r="FDQ243"/>
      <c r="FDR243"/>
      <c r="FDS243"/>
      <c r="FDT243"/>
      <c r="FDU243"/>
      <c r="FDV243"/>
      <c r="FDW243"/>
      <c r="FDX243"/>
      <c r="FDY243"/>
      <c r="FDZ243"/>
      <c r="FEA243"/>
      <c r="FEB243"/>
      <c r="FEC243"/>
      <c r="FED243"/>
      <c r="FEE243"/>
      <c r="FEF243"/>
      <c r="FEG243"/>
      <c r="FEH243"/>
      <c r="FEI243"/>
      <c r="FEJ243"/>
      <c r="FEK243"/>
      <c r="FEL243"/>
      <c r="FEM243"/>
      <c r="FEN243"/>
      <c r="FEO243"/>
      <c r="FEP243"/>
      <c r="FEQ243"/>
      <c r="FER243"/>
      <c r="FES243"/>
      <c r="FET243"/>
      <c r="FEU243"/>
      <c r="FEV243"/>
      <c r="FEW243"/>
      <c r="FEX243"/>
      <c r="FEY243"/>
      <c r="FEZ243"/>
      <c r="FFA243"/>
      <c r="FFB243"/>
      <c r="FFC243"/>
      <c r="FFD243"/>
      <c r="FFE243"/>
      <c r="FFF243"/>
      <c r="FFG243"/>
      <c r="FFH243"/>
      <c r="FFI243"/>
      <c r="FFJ243"/>
      <c r="FFK243"/>
      <c r="FFL243"/>
      <c r="FFM243"/>
      <c r="FFN243"/>
      <c r="FFO243"/>
      <c r="FFP243"/>
      <c r="FFQ243"/>
      <c r="FFR243"/>
      <c r="FFS243"/>
      <c r="FFT243"/>
      <c r="FFU243"/>
      <c r="FFV243"/>
      <c r="FFW243"/>
      <c r="FFX243"/>
      <c r="FFY243"/>
      <c r="FFZ243"/>
      <c r="FGA243"/>
      <c r="FGB243"/>
      <c r="FGC243"/>
      <c r="FGD243"/>
      <c r="FGE243"/>
      <c r="FGF243"/>
      <c r="FGG243"/>
      <c r="FGH243"/>
      <c r="FGI243"/>
      <c r="FGJ243"/>
      <c r="FGK243"/>
      <c r="FGL243"/>
      <c r="FGM243"/>
      <c r="FGN243"/>
      <c r="FGO243"/>
      <c r="FGP243"/>
      <c r="FGQ243"/>
      <c r="FGR243"/>
      <c r="FGS243"/>
      <c r="FGT243"/>
      <c r="FGU243"/>
      <c r="FGV243"/>
      <c r="FGW243"/>
      <c r="FGX243"/>
      <c r="FGY243"/>
      <c r="FGZ243"/>
      <c r="FHA243"/>
      <c r="FHB243"/>
      <c r="FHC243"/>
      <c r="FHD243"/>
      <c r="FHE243"/>
      <c r="FHF243"/>
      <c r="FHG243"/>
      <c r="FHH243"/>
      <c r="FHI243"/>
      <c r="FHJ243"/>
      <c r="FHK243"/>
      <c r="FHL243"/>
      <c r="FHM243"/>
      <c r="FHN243"/>
      <c r="FHO243"/>
      <c r="FHP243"/>
      <c r="FHQ243"/>
      <c r="FHR243"/>
      <c r="FHS243"/>
      <c r="FHT243"/>
      <c r="FHU243"/>
      <c r="FHV243"/>
      <c r="FHW243"/>
      <c r="FHX243"/>
      <c r="FHY243"/>
      <c r="FHZ243"/>
      <c r="FIA243"/>
      <c r="FIB243"/>
      <c r="FIC243"/>
      <c r="FID243"/>
      <c r="FIE243"/>
      <c r="FIF243"/>
      <c r="FIG243"/>
      <c r="FIH243"/>
      <c r="FII243"/>
      <c r="FIJ243"/>
      <c r="FIK243"/>
      <c r="FIL243"/>
      <c r="FIM243"/>
      <c r="FIN243"/>
      <c r="FIO243"/>
      <c r="FIP243"/>
      <c r="FIQ243"/>
      <c r="FIR243"/>
      <c r="FIS243"/>
      <c r="FIT243"/>
      <c r="FIU243"/>
      <c r="FIV243"/>
      <c r="FIW243"/>
      <c r="FIX243"/>
      <c r="FIY243"/>
      <c r="FIZ243"/>
      <c r="FJA243"/>
      <c r="FJB243"/>
      <c r="FJC243"/>
      <c r="FJD243"/>
      <c r="FJE243"/>
      <c r="FJF243"/>
      <c r="FJG243"/>
      <c r="FJH243"/>
      <c r="FJI243"/>
      <c r="FJJ243"/>
      <c r="FJK243"/>
      <c r="FJL243"/>
      <c r="FJM243"/>
      <c r="FJN243"/>
      <c r="FJO243"/>
      <c r="FJP243"/>
      <c r="FJQ243"/>
      <c r="FJR243"/>
      <c r="FJS243"/>
      <c r="FJT243"/>
      <c r="FJU243"/>
      <c r="FJV243"/>
      <c r="FJW243"/>
      <c r="FJX243"/>
      <c r="FJY243"/>
      <c r="FJZ243"/>
      <c r="FKA243"/>
      <c r="FKB243"/>
      <c r="FKC243"/>
      <c r="FKD243"/>
      <c r="FKE243"/>
      <c r="FKF243"/>
      <c r="FKG243"/>
      <c r="FKH243"/>
      <c r="FKI243"/>
      <c r="FKJ243"/>
      <c r="FKK243"/>
      <c r="FKL243"/>
      <c r="FKM243"/>
      <c r="FKN243"/>
      <c r="FKO243"/>
      <c r="FKP243"/>
      <c r="FKQ243"/>
      <c r="FKR243"/>
      <c r="FKS243"/>
      <c r="FKT243"/>
      <c r="FKU243"/>
      <c r="FKV243"/>
      <c r="FKW243"/>
      <c r="FKX243"/>
      <c r="FKY243"/>
      <c r="FKZ243"/>
      <c r="FLA243"/>
      <c r="FLB243"/>
      <c r="FLC243"/>
      <c r="FLD243"/>
      <c r="FLE243"/>
      <c r="FLF243"/>
      <c r="FLG243"/>
      <c r="FLH243"/>
      <c r="FLI243"/>
      <c r="FLJ243"/>
      <c r="FLK243"/>
      <c r="FLL243"/>
      <c r="FLM243"/>
      <c r="FLN243"/>
      <c r="FLO243"/>
      <c r="FLP243"/>
      <c r="FLQ243"/>
      <c r="FLR243"/>
      <c r="FLS243"/>
      <c r="FLT243"/>
      <c r="FLU243"/>
      <c r="FLV243"/>
      <c r="FLW243"/>
      <c r="FLX243"/>
      <c r="FLY243"/>
      <c r="FLZ243"/>
      <c r="FMA243"/>
      <c r="FMB243"/>
      <c r="FMC243"/>
      <c r="FMD243"/>
      <c r="FME243"/>
      <c r="FMF243"/>
      <c r="FMG243"/>
      <c r="FMH243"/>
      <c r="FMI243"/>
      <c r="FMJ243"/>
      <c r="FMK243"/>
      <c r="FML243"/>
      <c r="FMM243"/>
      <c r="FMN243"/>
      <c r="FMO243"/>
      <c r="FMP243"/>
      <c r="FMQ243"/>
      <c r="FMR243"/>
      <c r="FMS243"/>
      <c r="FMT243"/>
      <c r="FMU243"/>
      <c r="FMV243"/>
      <c r="FMW243"/>
      <c r="FMX243"/>
      <c r="FMY243"/>
      <c r="FMZ243"/>
      <c r="FNA243"/>
      <c r="FNB243"/>
      <c r="FNC243"/>
      <c r="FND243"/>
      <c r="FNE243"/>
      <c r="FNF243"/>
      <c r="FNG243"/>
      <c r="FNH243"/>
      <c r="FNI243"/>
      <c r="FNJ243"/>
      <c r="FNK243"/>
      <c r="FNL243"/>
      <c r="FNM243"/>
      <c r="FNN243"/>
      <c r="FNO243"/>
      <c r="FNP243"/>
      <c r="FNQ243"/>
      <c r="FNR243"/>
      <c r="FNS243"/>
      <c r="FNT243"/>
      <c r="FNU243"/>
      <c r="FNV243"/>
      <c r="FNW243"/>
      <c r="FNX243"/>
      <c r="FNY243"/>
      <c r="FNZ243"/>
      <c r="FOA243"/>
      <c r="FOB243"/>
      <c r="FOC243"/>
      <c r="FOD243"/>
      <c r="FOE243"/>
      <c r="FOF243"/>
      <c r="FOG243"/>
      <c r="FOH243"/>
      <c r="FOI243"/>
      <c r="FOJ243"/>
      <c r="FOK243"/>
      <c r="FOL243"/>
      <c r="FOM243"/>
      <c r="FON243"/>
      <c r="FOO243"/>
      <c r="FOP243"/>
      <c r="FOQ243"/>
      <c r="FOR243"/>
      <c r="FOS243"/>
      <c r="FOT243"/>
      <c r="FOU243"/>
      <c r="FOV243"/>
      <c r="FOW243"/>
      <c r="FOX243"/>
      <c r="FOY243"/>
      <c r="FOZ243"/>
      <c r="FPA243"/>
      <c r="FPB243"/>
      <c r="FPC243"/>
      <c r="FPD243"/>
      <c r="FPE243"/>
      <c r="FPF243"/>
      <c r="FPG243"/>
      <c r="FPH243"/>
      <c r="FPI243"/>
      <c r="FPJ243"/>
      <c r="FPK243"/>
      <c r="FPL243"/>
      <c r="FPM243"/>
      <c r="FPN243"/>
      <c r="FPO243"/>
      <c r="FPP243"/>
      <c r="FPQ243"/>
      <c r="FPR243"/>
      <c r="FPS243"/>
      <c r="FPT243"/>
      <c r="FPU243"/>
      <c r="FPV243"/>
      <c r="FPW243"/>
      <c r="FPX243"/>
      <c r="FPY243"/>
      <c r="FPZ243"/>
      <c r="FQA243"/>
      <c r="FQB243"/>
      <c r="FQC243"/>
      <c r="FQD243"/>
      <c r="FQE243"/>
      <c r="FQF243"/>
      <c r="FQG243"/>
      <c r="FQH243"/>
      <c r="FQI243"/>
      <c r="FQJ243"/>
      <c r="FQK243"/>
      <c r="FQL243"/>
      <c r="FQM243"/>
      <c r="FQN243"/>
      <c r="FQO243"/>
      <c r="FQP243"/>
      <c r="FQQ243"/>
      <c r="FQR243"/>
      <c r="FQS243"/>
      <c r="FQT243"/>
      <c r="FQU243"/>
      <c r="FQV243"/>
      <c r="FQW243"/>
      <c r="FQX243"/>
      <c r="FQY243"/>
      <c r="FQZ243"/>
      <c r="FRA243"/>
      <c r="FRB243"/>
      <c r="FRC243"/>
      <c r="FRD243"/>
      <c r="FRE243"/>
      <c r="FRF243"/>
      <c r="FRG243"/>
      <c r="FRH243"/>
      <c r="FRI243"/>
      <c r="FRJ243"/>
      <c r="FRK243"/>
      <c r="FRL243"/>
      <c r="FRM243"/>
      <c r="FRN243"/>
      <c r="FRO243"/>
      <c r="FRP243"/>
      <c r="FRQ243"/>
      <c r="FRR243"/>
      <c r="FRS243"/>
      <c r="FRT243"/>
      <c r="FRU243"/>
      <c r="FRV243"/>
      <c r="FRW243"/>
      <c r="FRX243"/>
      <c r="FRY243"/>
      <c r="FRZ243"/>
      <c r="FSA243"/>
      <c r="FSB243"/>
      <c r="FSC243"/>
      <c r="FSD243"/>
      <c r="FSE243"/>
      <c r="FSF243"/>
      <c r="FSG243"/>
      <c r="FSH243"/>
      <c r="FSI243"/>
      <c r="FSJ243"/>
      <c r="FSK243"/>
      <c r="FSL243"/>
      <c r="FSM243"/>
      <c r="FSN243"/>
      <c r="FSO243"/>
      <c r="FSP243"/>
      <c r="FSQ243"/>
      <c r="FSR243"/>
      <c r="FSS243"/>
      <c r="FST243"/>
      <c r="FSU243"/>
      <c r="FSV243"/>
      <c r="FSW243"/>
      <c r="FSX243"/>
      <c r="FSY243"/>
      <c r="FSZ243"/>
      <c r="FTA243"/>
      <c r="FTB243"/>
      <c r="FTC243"/>
      <c r="FTD243"/>
      <c r="FTE243"/>
      <c r="FTF243"/>
      <c r="FTG243"/>
      <c r="FTH243"/>
      <c r="FTI243"/>
      <c r="FTJ243"/>
      <c r="FTK243"/>
      <c r="FTL243"/>
      <c r="FTM243"/>
      <c r="FTN243"/>
      <c r="FTO243"/>
      <c r="FTP243"/>
      <c r="FTQ243"/>
      <c r="FTR243"/>
      <c r="FTS243"/>
      <c r="FTT243"/>
      <c r="FTU243"/>
      <c r="FTV243"/>
      <c r="FTW243"/>
      <c r="FTX243"/>
      <c r="FTY243"/>
      <c r="FTZ243"/>
      <c r="FUA243"/>
      <c r="FUB243"/>
      <c r="FUC243"/>
      <c r="FUD243"/>
      <c r="FUE243"/>
      <c r="FUF243"/>
      <c r="FUG243"/>
      <c r="FUH243"/>
      <c r="FUI243"/>
      <c r="FUJ243"/>
      <c r="FUK243"/>
      <c r="FUL243"/>
      <c r="FUM243"/>
      <c r="FUN243"/>
      <c r="FUO243"/>
      <c r="FUP243"/>
      <c r="FUQ243"/>
      <c r="FUR243"/>
      <c r="FUS243"/>
      <c r="FUT243"/>
      <c r="FUU243"/>
      <c r="FUV243"/>
      <c r="FUW243"/>
      <c r="FUX243"/>
      <c r="FUY243"/>
      <c r="FUZ243"/>
      <c r="FVA243"/>
      <c r="FVB243"/>
      <c r="FVC243"/>
      <c r="FVD243"/>
      <c r="FVE243"/>
      <c r="FVF243"/>
      <c r="FVG243"/>
      <c r="FVH243"/>
      <c r="FVI243"/>
      <c r="FVJ243"/>
      <c r="FVK243"/>
      <c r="FVL243"/>
      <c r="FVM243"/>
      <c r="FVN243"/>
      <c r="FVO243"/>
      <c r="FVP243"/>
      <c r="FVQ243"/>
      <c r="FVR243"/>
      <c r="FVS243"/>
      <c r="FVT243"/>
      <c r="FVU243"/>
      <c r="FVV243"/>
      <c r="FVW243"/>
      <c r="FVX243"/>
      <c r="FVY243"/>
      <c r="FVZ243"/>
      <c r="FWA243"/>
      <c r="FWB243"/>
      <c r="FWC243"/>
      <c r="FWD243"/>
      <c r="FWE243"/>
      <c r="FWF243"/>
      <c r="FWG243"/>
      <c r="FWH243"/>
      <c r="FWI243"/>
      <c r="FWJ243"/>
      <c r="FWK243"/>
      <c r="FWL243"/>
      <c r="FWM243"/>
      <c r="FWN243"/>
      <c r="FWO243"/>
      <c r="FWP243"/>
      <c r="FWQ243"/>
      <c r="FWR243"/>
      <c r="FWS243"/>
      <c r="FWT243"/>
      <c r="FWU243"/>
      <c r="FWV243"/>
      <c r="FWW243"/>
      <c r="FWX243"/>
      <c r="FWY243"/>
      <c r="FWZ243"/>
      <c r="FXA243"/>
      <c r="FXB243"/>
      <c r="FXC243"/>
      <c r="FXD243"/>
      <c r="FXE243"/>
      <c r="FXF243"/>
      <c r="FXG243"/>
      <c r="FXH243"/>
      <c r="FXI243"/>
      <c r="FXJ243"/>
      <c r="FXK243"/>
      <c r="FXL243"/>
      <c r="FXM243"/>
      <c r="FXN243"/>
      <c r="FXO243"/>
      <c r="FXP243"/>
      <c r="FXQ243"/>
      <c r="FXR243"/>
      <c r="FXS243"/>
      <c r="FXT243"/>
      <c r="FXU243"/>
      <c r="FXV243"/>
      <c r="FXW243"/>
      <c r="FXX243"/>
      <c r="FXY243"/>
      <c r="FXZ243"/>
      <c r="FYA243"/>
      <c r="FYB243"/>
      <c r="FYC243"/>
      <c r="FYD243"/>
      <c r="FYE243"/>
      <c r="FYF243"/>
      <c r="FYG243"/>
      <c r="FYH243"/>
      <c r="FYI243"/>
      <c r="FYJ243"/>
      <c r="FYK243"/>
      <c r="FYL243"/>
      <c r="FYM243"/>
      <c r="FYN243"/>
      <c r="FYO243"/>
      <c r="FYP243"/>
      <c r="FYQ243"/>
      <c r="FYR243"/>
      <c r="FYS243"/>
      <c r="FYT243"/>
      <c r="FYU243"/>
      <c r="FYV243"/>
      <c r="FYW243"/>
      <c r="FYX243"/>
      <c r="FYY243"/>
      <c r="FYZ243"/>
      <c r="FZA243"/>
      <c r="FZB243"/>
      <c r="FZC243"/>
      <c r="FZD243"/>
      <c r="FZE243"/>
      <c r="FZF243"/>
      <c r="FZG243"/>
      <c r="FZH243"/>
      <c r="FZI243"/>
      <c r="FZJ243"/>
      <c r="FZK243"/>
      <c r="FZL243"/>
      <c r="FZM243"/>
      <c r="FZN243"/>
      <c r="FZO243"/>
      <c r="FZP243"/>
      <c r="FZQ243"/>
      <c r="FZR243"/>
      <c r="FZS243"/>
      <c r="FZT243"/>
      <c r="FZU243"/>
      <c r="FZV243"/>
      <c r="FZW243"/>
      <c r="FZX243"/>
      <c r="FZY243"/>
      <c r="FZZ243"/>
      <c r="GAA243"/>
      <c r="GAB243"/>
      <c r="GAC243"/>
      <c r="GAD243"/>
      <c r="GAE243"/>
      <c r="GAF243"/>
      <c r="GAG243"/>
      <c r="GAH243"/>
      <c r="GAI243"/>
      <c r="GAJ243"/>
      <c r="GAK243"/>
      <c r="GAL243"/>
      <c r="GAM243"/>
      <c r="GAN243"/>
      <c r="GAO243"/>
      <c r="GAP243"/>
      <c r="GAQ243"/>
      <c r="GAR243"/>
      <c r="GAS243"/>
      <c r="GAT243"/>
      <c r="GAU243"/>
      <c r="GAV243"/>
      <c r="GAW243"/>
      <c r="GAX243"/>
      <c r="GAY243"/>
      <c r="GAZ243"/>
      <c r="GBA243"/>
      <c r="GBB243"/>
      <c r="GBC243"/>
      <c r="GBD243"/>
      <c r="GBE243"/>
      <c r="GBF243"/>
      <c r="GBG243"/>
      <c r="GBH243"/>
      <c r="GBI243"/>
      <c r="GBJ243"/>
      <c r="GBK243"/>
      <c r="GBL243"/>
      <c r="GBM243"/>
      <c r="GBN243"/>
      <c r="GBO243"/>
      <c r="GBP243"/>
      <c r="GBQ243"/>
      <c r="GBR243"/>
      <c r="GBS243"/>
      <c r="GBT243"/>
      <c r="GBU243"/>
      <c r="GBV243"/>
      <c r="GBW243"/>
      <c r="GBX243"/>
      <c r="GBY243"/>
      <c r="GBZ243"/>
      <c r="GCA243"/>
      <c r="GCB243"/>
      <c r="GCC243"/>
      <c r="GCD243"/>
      <c r="GCE243"/>
      <c r="GCF243"/>
      <c r="GCG243"/>
      <c r="GCH243"/>
      <c r="GCI243"/>
      <c r="GCJ243"/>
      <c r="GCK243"/>
      <c r="GCL243"/>
      <c r="GCM243"/>
      <c r="GCN243"/>
      <c r="GCO243"/>
      <c r="GCP243"/>
      <c r="GCQ243"/>
      <c r="GCR243"/>
      <c r="GCS243"/>
      <c r="GCT243"/>
      <c r="GCU243"/>
      <c r="GCV243"/>
      <c r="GCW243"/>
      <c r="GCX243"/>
      <c r="GCY243"/>
      <c r="GCZ243"/>
      <c r="GDA243"/>
      <c r="GDB243"/>
      <c r="GDC243"/>
      <c r="GDD243"/>
      <c r="GDE243"/>
      <c r="GDF243"/>
      <c r="GDG243"/>
      <c r="GDH243"/>
      <c r="GDI243"/>
      <c r="GDJ243"/>
      <c r="GDK243"/>
      <c r="GDL243"/>
      <c r="GDM243"/>
      <c r="GDN243"/>
      <c r="GDO243"/>
      <c r="GDP243"/>
      <c r="GDQ243"/>
      <c r="GDR243"/>
      <c r="GDS243"/>
      <c r="GDT243"/>
      <c r="GDU243"/>
      <c r="GDV243"/>
      <c r="GDW243"/>
      <c r="GDX243"/>
      <c r="GDY243"/>
      <c r="GDZ243"/>
      <c r="GEA243"/>
      <c r="GEB243"/>
      <c r="GEC243"/>
      <c r="GED243"/>
      <c r="GEE243"/>
      <c r="GEF243"/>
      <c r="GEG243"/>
      <c r="GEH243"/>
      <c r="GEI243"/>
      <c r="GEJ243"/>
      <c r="GEK243"/>
      <c r="GEL243"/>
      <c r="GEM243"/>
      <c r="GEN243"/>
      <c r="GEO243"/>
      <c r="GEP243"/>
      <c r="GEQ243"/>
      <c r="GER243"/>
      <c r="GES243"/>
      <c r="GET243"/>
      <c r="GEU243"/>
      <c r="GEV243"/>
      <c r="GEW243"/>
      <c r="GEX243"/>
      <c r="GEY243"/>
      <c r="GEZ243"/>
      <c r="GFA243"/>
      <c r="GFB243"/>
      <c r="GFC243"/>
      <c r="GFD243"/>
      <c r="GFE243"/>
      <c r="GFF243"/>
      <c r="GFG243"/>
      <c r="GFH243"/>
      <c r="GFI243"/>
      <c r="GFJ243"/>
      <c r="GFK243"/>
      <c r="GFL243"/>
      <c r="GFM243"/>
      <c r="GFN243"/>
      <c r="GFO243"/>
      <c r="GFP243"/>
      <c r="GFQ243"/>
      <c r="GFR243"/>
      <c r="GFS243"/>
      <c r="GFT243"/>
      <c r="GFU243"/>
      <c r="GFV243"/>
      <c r="GFW243"/>
      <c r="GFX243"/>
      <c r="GFY243"/>
      <c r="GFZ243"/>
      <c r="GGA243"/>
      <c r="GGB243"/>
      <c r="GGC243"/>
      <c r="GGD243"/>
      <c r="GGE243"/>
      <c r="GGF243"/>
      <c r="GGG243"/>
      <c r="GGH243"/>
      <c r="GGI243"/>
      <c r="GGJ243"/>
      <c r="GGK243"/>
      <c r="GGL243"/>
      <c r="GGM243"/>
      <c r="GGN243"/>
      <c r="GGO243"/>
      <c r="GGP243"/>
      <c r="GGQ243"/>
      <c r="GGR243"/>
      <c r="GGS243"/>
      <c r="GGT243"/>
      <c r="GGU243"/>
      <c r="GGV243"/>
      <c r="GGW243"/>
      <c r="GGX243"/>
      <c r="GGY243"/>
      <c r="GGZ243"/>
      <c r="GHA243"/>
      <c r="GHB243"/>
      <c r="GHC243"/>
      <c r="GHD243"/>
      <c r="GHE243"/>
      <c r="GHF243"/>
      <c r="GHG243"/>
      <c r="GHH243"/>
      <c r="GHI243"/>
      <c r="GHJ243"/>
      <c r="GHK243"/>
      <c r="GHL243"/>
      <c r="GHM243"/>
      <c r="GHN243"/>
      <c r="GHO243"/>
      <c r="GHP243"/>
      <c r="GHQ243"/>
      <c r="GHR243"/>
      <c r="GHS243"/>
      <c r="GHT243"/>
      <c r="GHU243"/>
      <c r="GHV243"/>
      <c r="GHW243"/>
      <c r="GHX243"/>
      <c r="GHY243"/>
      <c r="GHZ243"/>
      <c r="GIA243"/>
      <c r="GIB243"/>
      <c r="GIC243"/>
      <c r="GID243"/>
      <c r="GIE243"/>
      <c r="GIF243"/>
      <c r="GIG243"/>
      <c r="GIH243"/>
      <c r="GII243"/>
      <c r="GIJ243"/>
      <c r="GIK243"/>
      <c r="GIL243"/>
      <c r="GIM243"/>
      <c r="GIN243"/>
      <c r="GIO243"/>
      <c r="GIP243"/>
      <c r="GIQ243"/>
      <c r="GIR243"/>
      <c r="GIS243"/>
      <c r="GIT243"/>
      <c r="GIU243"/>
      <c r="GIV243"/>
      <c r="GIW243"/>
      <c r="GIX243"/>
      <c r="GIY243"/>
      <c r="GIZ243"/>
      <c r="GJA243"/>
      <c r="GJB243"/>
      <c r="GJC243"/>
      <c r="GJD243"/>
      <c r="GJE243"/>
      <c r="GJF243"/>
      <c r="GJG243"/>
      <c r="GJH243"/>
      <c r="GJI243"/>
      <c r="GJJ243"/>
      <c r="GJK243"/>
      <c r="GJL243"/>
      <c r="GJM243"/>
      <c r="GJN243"/>
      <c r="GJO243"/>
      <c r="GJP243"/>
      <c r="GJQ243"/>
      <c r="GJR243"/>
      <c r="GJS243"/>
      <c r="GJT243"/>
      <c r="GJU243"/>
      <c r="GJV243"/>
      <c r="GJW243"/>
      <c r="GJX243"/>
      <c r="GJY243"/>
      <c r="GJZ243"/>
      <c r="GKA243"/>
      <c r="GKB243"/>
      <c r="GKC243"/>
      <c r="GKD243"/>
      <c r="GKE243"/>
      <c r="GKF243"/>
      <c r="GKG243"/>
      <c r="GKH243"/>
      <c r="GKI243"/>
      <c r="GKJ243"/>
      <c r="GKK243"/>
      <c r="GKL243"/>
      <c r="GKM243"/>
      <c r="GKN243"/>
      <c r="GKO243"/>
      <c r="GKP243"/>
      <c r="GKQ243"/>
      <c r="GKR243"/>
      <c r="GKS243"/>
      <c r="GKT243"/>
      <c r="GKU243"/>
      <c r="GKV243"/>
      <c r="GKW243"/>
      <c r="GKX243"/>
      <c r="GKY243"/>
      <c r="GKZ243"/>
      <c r="GLA243"/>
      <c r="GLB243"/>
      <c r="GLC243"/>
      <c r="GLD243"/>
      <c r="GLE243"/>
      <c r="GLF243"/>
      <c r="GLG243"/>
      <c r="GLH243"/>
      <c r="GLI243"/>
      <c r="GLJ243"/>
      <c r="GLK243"/>
      <c r="GLL243"/>
      <c r="GLM243"/>
      <c r="GLN243"/>
      <c r="GLO243"/>
      <c r="GLP243"/>
      <c r="GLQ243"/>
      <c r="GLR243"/>
      <c r="GLS243"/>
      <c r="GLT243"/>
      <c r="GLU243"/>
      <c r="GLV243"/>
      <c r="GLW243"/>
      <c r="GLX243"/>
      <c r="GLY243"/>
      <c r="GLZ243"/>
      <c r="GMA243"/>
      <c r="GMB243"/>
      <c r="GMC243"/>
      <c r="GMD243"/>
      <c r="GME243"/>
      <c r="GMF243"/>
      <c r="GMG243"/>
      <c r="GMH243"/>
      <c r="GMI243"/>
      <c r="GMJ243"/>
      <c r="GMK243"/>
      <c r="GML243"/>
      <c r="GMM243"/>
      <c r="GMN243"/>
      <c r="GMO243"/>
      <c r="GMP243"/>
      <c r="GMQ243"/>
      <c r="GMR243"/>
      <c r="GMS243"/>
      <c r="GMT243"/>
      <c r="GMU243"/>
      <c r="GMV243"/>
      <c r="GMW243"/>
      <c r="GMX243"/>
      <c r="GMY243"/>
      <c r="GMZ243"/>
      <c r="GNA243"/>
      <c r="GNB243"/>
      <c r="GNC243"/>
      <c r="GND243"/>
      <c r="GNE243"/>
      <c r="GNF243"/>
      <c r="GNG243"/>
      <c r="GNH243"/>
      <c r="GNI243"/>
      <c r="GNJ243"/>
      <c r="GNK243"/>
      <c r="GNL243"/>
      <c r="GNM243"/>
      <c r="GNN243"/>
      <c r="GNO243"/>
      <c r="GNP243"/>
      <c r="GNQ243"/>
      <c r="GNR243"/>
      <c r="GNS243"/>
      <c r="GNT243"/>
      <c r="GNU243"/>
      <c r="GNV243"/>
      <c r="GNW243"/>
      <c r="GNX243"/>
      <c r="GNY243"/>
      <c r="GNZ243"/>
      <c r="GOA243"/>
      <c r="GOB243"/>
      <c r="GOC243"/>
      <c r="GOD243"/>
      <c r="GOE243"/>
      <c r="GOF243"/>
      <c r="GOG243"/>
      <c r="GOH243"/>
      <c r="GOI243"/>
      <c r="GOJ243"/>
      <c r="GOK243"/>
      <c r="GOL243"/>
      <c r="GOM243"/>
      <c r="GON243"/>
      <c r="GOO243"/>
      <c r="GOP243"/>
      <c r="GOQ243"/>
      <c r="GOR243"/>
      <c r="GOS243"/>
      <c r="GOT243"/>
      <c r="GOU243"/>
      <c r="GOV243"/>
      <c r="GOW243"/>
      <c r="GOX243"/>
      <c r="GOY243"/>
      <c r="GOZ243"/>
      <c r="GPA243"/>
      <c r="GPB243"/>
      <c r="GPC243"/>
      <c r="GPD243"/>
      <c r="GPE243"/>
      <c r="GPF243"/>
      <c r="GPG243"/>
      <c r="GPH243"/>
      <c r="GPI243"/>
      <c r="GPJ243"/>
      <c r="GPK243"/>
      <c r="GPL243"/>
      <c r="GPM243"/>
      <c r="GPN243"/>
      <c r="GPO243"/>
      <c r="GPP243"/>
      <c r="GPQ243"/>
      <c r="GPR243"/>
      <c r="GPS243"/>
      <c r="GPT243"/>
      <c r="GPU243"/>
      <c r="GPV243"/>
      <c r="GPW243"/>
      <c r="GPX243"/>
      <c r="GPY243"/>
      <c r="GPZ243"/>
      <c r="GQA243"/>
      <c r="GQB243"/>
      <c r="GQC243"/>
      <c r="GQD243"/>
      <c r="GQE243"/>
      <c r="GQF243"/>
      <c r="GQG243"/>
      <c r="GQH243"/>
      <c r="GQI243"/>
      <c r="GQJ243"/>
      <c r="GQK243"/>
      <c r="GQL243"/>
      <c r="GQM243"/>
      <c r="GQN243"/>
      <c r="GQO243"/>
      <c r="GQP243"/>
      <c r="GQQ243"/>
      <c r="GQR243"/>
      <c r="GQS243"/>
      <c r="GQT243"/>
      <c r="GQU243"/>
      <c r="GQV243"/>
      <c r="GQW243"/>
      <c r="GQX243"/>
      <c r="GQY243"/>
      <c r="GQZ243"/>
      <c r="GRA243"/>
      <c r="GRB243"/>
      <c r="GRC243"/>
      <c r="GRD243"/>
      <c r="GRE243"/>
      <c r="GRF243"/>
      <c r="GRG243"/>
      <c r="GRH243"/>
      <c r="GRI243"/>
      <c r="GRJ243"/>
      <c r="GRK243"/>
      <c r="GRL243"/>
      <c r="GRM243"/>
      <c r="GRN243"/>
      <c r="GRO243"/>
      <c r="GRP243"/>
      <c r="GRQ243"/>
      <c r="GRR243"/>
      <c r="GRS243"/>
      <c r="GRT243"/>
      <c r="GRU243"/>
      <c r="GRV243"/>
      <c r="GRW243"/>
      <c r="GRX243"/>
      <c r="GRY243"/>
      <c r="GRZ243"/>
      <c r="GSA243"/>
      <c r="GSB243"/>
      <c r="GSC243"/>
      <c r="GSD243"/>
      <c r="GSE243"/>
      <c r="GSF243"/>
      <c r="GSG243"/>
      <c r="GSH243"/>
      <c r="GSI243"/>
      <c r="GSJ243"/>
      <c r="GSK243"/>
      <c r="GSL243"/>
      <c r="GSM243"/>
      <c r="GSN243"/>
      <c r="GSO243"/>
      <c r="GSP243"/>
      <c r="GSQ243"/>
      <c r="GSR243"/>
      <c r="GSS243"/>
      <c r="GST243"/>
      <c r="GSU243"/>
      <c r="GSV243"/>
      <c r="GSW243"/>
      <c r="GSX243"/>
      <c r="GSY243"/>
      <c r="GSZ243"/>
      <c r="GTA243"/>
      <c r="GTB243"/>
      <c r="GTC243"/>
      <c r="GTD243"/>
      <c r="GTE243"/>
      <c r="GTF243"/>
      <c r="GTG243"/>
      <c r="GTH243"/>
      <c r="GTI243"/>
      <c r="GTJ243"/>
      <c r="GTK243"/>
      <c r="GTL243"/>
      <c r="GTM243"/>
      <c r="GTN243"/>
      <c r="GTO243"/>
      <c r="GTP243"/>
      <c r="GTQ243"/>
      <c r="GTR243"/>
      <c r="GTS243"/>
      <c r="GTT243"/>
      <c r="GTU243"/>
      <c r="GTV243"/>
      <c r="GTW243"/>
      <c r="GTX243"/>
      <c r="GTY243"/>
      <c r="GTZ243"/>
      <c r="GUA243"/>
      <c r="GUB243"/>
      <c r="GUC243"/>
      <c r="GUD243"/>
      <c r="GUE243"/>
      <c r="GUF243"/>
      <c r="GUG243"/>
      <c r="GUH243"/>
      <c r="GUI243"/>
      <c r="GUJ243"/>
      <c r="GUK243"/>
      <c r="GUL243"/>
      <c r="GUM243"/>
      <c r="GUN243"/>
      <c r="GUO243"/>
      <c r="GUP243"/>
      <c r="GUQ243"/>
      <c r="GUR243"/>
      <c r="GUS243"/>
      <c r="GUT243"/>
      <c r="GUU243"/>
      <c r="GUV243"/>
      <c r="GUW243"/>
      <c r="GUX243"/>
      <c r="GUY243"/>
      <c r="GUZ243"/>
      <c r="GVA243"/>
      <c r="GVB243"/>
      <c r="GVC243"/>
      <c r="GVD243"/>
      <c r="GVE243"/>
      <c r="GVF243"/>
      <c r="GVG243"/>
      <c r="GVH243"/>
      <c r="GVI243"/>
      <c r="GVJ243"/>
      <c r="GVK243"/>
      <c r="GVL243"/>
      <c r="GVM243"/>
      <c r="GVN243"/>
      <c r="GVO243"/>
      <c r="GVP243"/>
      <c r="GVQ243"/>
      <c r="GVR243"/>
      <c r="GVS243"/>
      <c r="GVT243"/>
      <c r="GVU243"/>
      <c r="GVV243"/>
      <c r="GVW243"/>
      <c r="GVX243"/>
      <c r="GVY243"/>
      <c r="GVZ243"/>
      <c r="GWA243"/>
      <c r="GWB243"/>
      <c r="GWC243"/>
      <c r="GWD243"/>
      <c r="GWE243"/>
      <c r="GWF243"/>
      <c r="GWG243"/>
      <c r="GWH243"/>
      <c r="GWI243"/>
      <c r="GWJ243"/>
      <c r="GWK243"/>
      <c r="GWL243"/>
      <c r="GWM243"/>
      <c r="GWN243"/>
      <c r="GWO243"/>
      <c r="GWP243"/>
      <c r="GWQ243"/>
      <c r="GWR243"/>
      <c r="GWS243"/>
      <c r="GWT243"/>
      <c r="GWU243"/>
      <c r="GWV243"/>
      <c r="GWW243"/>
      <c r="GWX243"/>
      <c r="GWY243"/>
      <c r="GWZ243"/>
      <c r="GXA243"/>
      <c r="GXB243"/>
      <c r="GXC243"/>
      <c r="GXD243"/>
      <c r="GXE243"/>
      <c r="GXF243"/>
      <c r="GXG243"/>
      <c r="GXH243"/>
      <c r="GXI243"/>
      <c r="GXJ243"/>
      <c r="GXK243"/>
      <c r="GXL243"/>
      <c r="GXM243"/>
      <c r="GXN243"/>
      <c r="GXO243"/>
      <c r="GXP243"/>
      <c r="GXQ243"/>
      <c r="GXR243"/>
      <c r="GXS243"/>
      <c r="GXT243"/>
      <c r="GXU243"/>
      <c r="GXV243"/>
      <c r="GXW243"/>
      <c r="GXX243"/>
      <c r="GXY243"/>
      <c r="GXZ243"/>
      <c r="GYA243"/>
      <c r="GYB243"/>
      <c r="GYC243"/>
      <c r="GYD243"/>
      <c r="GYE243"/>
      <c r="GYF243"/>
      <c r="GYG243"/>
      <c r="GYH243"/>
      <c r="GYI243"/>
      <c r="GYJ243"/>
      <c r="GYK243"/>
      <c r="GYL243"/>
      <c r="GYM243"/>
      <c r="GYN243"/>
      <c r="GYO243"/>
      <c r="GYP243"/>
      <c r="GYQ243"/>
      <c r="GYR243"/>
      <c r="GYS243"/>
      <c r="GYT243"/>
      <c r="GYU243"/>
      <c r="GYV243"/>
      <c r="GYW243"/>
      <c r="GYX243"/>
      <c r="GYY243"/>
      <c r="GYZ243"/>
      <c r="GZA243"/>
      <c r="GZB243"/>
      <c r="GZC243"/>
      <c r="GZD243"/>
      <c r="GZE243"/>
      <c r="GZF243"/>
      <c r="GZG243"/>
      <c r="GZH243"/>
      <c r="GZI243"/>
      <c r="GZJ243"/>
      <c r="GZK243"/>
      <c r="GZL243"/>
      <c r="GZM243"/>
      <c r="GZN243"/>
      <c r="GZO243"/>
      <c r="GZP243"/>
      <c r="GZQ243"/>
      <c r="GZR243"/>
      <c r="GZS243"/>
      <c r="GZT243"/>
      <c r="GZU243"/>
      <c r="GZV243"/>
      <c r="GZW243"/>
      <c r="GZX243"/>
      <c r="GZY243"/>
      <c r="GZZ243"/>
      <c r="HAA243"/>
      <c r="HAB243"/>
      <c r="HAC243"/>
      <c r="HAD243"/>
      <c r="HAE243"/>
      <c r="HAF243"/>
      <c r="HAG243"/>
      <c r="HAH243"/>
      <c r="HAI243"/>
      <c r="HAJ243"/>
      <c r="HAK243"/>
      <c r="HAL243"/>
      <c r="HAM243"/>
      <c r="HAN243"/>
      <c r="HAO243"/>
      <c r="HAP243"/>
      <c r="HAQ243"/>
      <c r="HAR243"/>
      <c r="HAS243"/>
      <c r="HAT243"/>
      <c r="HAU243"/>
      <c r="HAV243"/>
      <c r="HAW243"/>
      <c r="HAX243"/>
      <c r="HAY243"/>
      <c r="HAZ243"/>
      <c r="HBA243"/>
      <c r="HBB243"/>
      <c r="HBC243"/>
      <c r="HBD243"/>
      <c r="HBE243"/>
      <c r="HBF243"/>
      <c r="HBG243"/>
      <c r="HBH243"/>
      <c r="HBI243"/>
      <c r="HBJ243"/>
      <c r="HBK243"/>
      <c r="HBL243"/>
      <c r="HBM243"/>
      <c r="HBN243"/>
      <c r="HBO243"/>
      <c r="HBP243"/>
      <c r="HBQ243"/>
      <c r="HBR243"/>
      <c r="HBS243"/>
      <c r="HBT243"/>
      <c r="HBU243"/>
      <c r="HBV243"/>
      <c r="HBW243"/>
      <c r="HBX243"/>
      <c r="HBY243"/>
      <c r="HBZ243"/>
      <c r="HCA243"/>
      <c r="HCB243"/>
      <c r="HCC243"/>
      <c r="HCD243"/>
      <c r="HCE243"/>
      <c r="HCF243"/>
      <c r="HCG243"/>
      <c r="HCH243"/>
      <c r="HCI243"/>
      <c r="HCJ243"/>
      <c r="HCK243"/>
      <c r="HCL243"/>
      <c r="HCM243"/>
      <c r="HCN243"/>
      <c r="HCO243"/>
      <c r="HCP243"/>
      <c r="HCQ243"/>
      <c r="HCR243"/>
      <c r="HCS243"/>
      <c r="HCT243"/>
      <c r="HCU243"/>
      <c r="HCV243"/>
      <c r="HCW243"/>
      <c r="HCX243"/>
      <c r="HCY243"/>
      <c r="HCZ243"/>
      <c r="HDA243"/>
      <c r="HDB243"/>
      <c r="HDC243"/>
      <c r="HDD243"/>
      <c r="HDE243"/>
      <c r="HDF243"/>
      <c r="HDG243"/>
      <c r="HDH243"/>
      <c r="HDI243"/>
      <c r="HDJ243"/>
      <c r="HDK243"/>
      <c r="HDL243"/>
      <c r="HDM243"/>
      <c r="HDN243"/>
      <c r="HDO243"/>
      <c r="HDP243"/>
      <c r="HDQ243"/>
      <c r="HDR243"/>
      <c r="HDS243"/>
      <c r="HDT243"/>
      <c r="HDU243"/>
      <c r="HDV243"/>
      <c r="HDW243"/>
      <c r="HDX243"/>
      <c r="HDY243"/>
      <c r="HDZ243"/>
      <c r="HEA243"/>
      <c r="HEB243"/>
      <c r="HEC243"/>
      <c r="HED243"/>
      <c r="HEE243"/>
      <c r="HEF243"/>
      <c r="HEG243"/>
      <c r="HEH243"/>
      <c r="HEI243"/>
      <c r="HEJ243"/>
      <c r="HEK243"/>
      <c r="HEL243"/>
      <c r="HEM243"/>
      <c r="HEN243"/>
      <c r="HEO243"/>
      <c r="HEP243"/>
      <c r="HEQ243"/>
      <c r="HER243"/>
      <c r="HES243"/>
      <c r="HET243"/>
      <c r="HEU243"/>
      <c r="HEV243"/>
      <c r="HEW243"/>
      <c r="HEX243"/>
      <c r="HEY243"/>
      <c r="HEZ243"/>
      <c r="HFA243"/>
      <c r="HFB243"/>
      <c r="HFC243"/>
      <c r="HFD243"/>
      <c r="HFE243"/>
      <c r="HFF243"/>
      <c r="HFG243"/>
      <c r="HFH243"/>
      <c r="HFI243"/>
      <c r="HFJ243"/>
      <c r="HFK243"/>
      <c r="HFL243"/>
      <c r="HFM243"/>
      <c r="HFN243"/>
      <c r="HFO243"/>
      <c r="HFP243"/>
      <c r="HFQ243"/>
      <c r="HFR243"/>
      <c r="HFS243"/>
      <c r="HFT243"/>
      <c r="HFU243"/>
      <c r="HFV243"/>
      <c r="HFW243"/>
      <c r="HFX243"/>
      <c r="HFY243"/>
      <c r="HFZ243"/>
      <c r="HGA243"/>
      <c r="HGB243"/>
      <c r="HGC243"/>
      <c r="HGD243"/>
      <c r="HGE243"/>
      <c r="HGF243"/>
      <c r="HGG243"/>
      <c r="HGH243"/>
      <c r="HGI243"/>
      <c r="HGJ243"/>
      <c r="HGK243"/>
      <c r="HGL243"/>
      <c r="HGM243"/>
      <c r="HGN243"/>
      <c r="HGO243"/>
      <c r="HGP243"/>
      <c r="HGQ243"/>
      <c r="HGR243"/>
      <c r="HGS243"/>
      <c r="HGT243"/>
      <c r="HGU243"/>
      <c r="HGV243"/>
      <c r="HGW243"/>
      <c r="HGX243"/>
      <c r="HGY243"/>
      <c r="HGZ243"/>
      <c r="HHA243"/>
      <c r="HHB243"/>
      <c r="HHC243"/>
      <c r="HHD243"/>
      <c r="HHE243"/>
      <c r="HHF243"/>
      <c r="HHG243"/>
      <c r="HHH243"/>
      <c r="HHI243"/>
      <c r="HHJ243"/>
      <c r="HHK243"/>
      <c r="HHL243"/>
      <c r="HHM243"/>
      <c r="HHN243"/>
      <c r="HHO243"/>
      <c r="HHP243"/>
      <c r="HHQ243"/>
      <c r="HHR243"/>
      <c r="HHS243"/>
      <c r="HHT243"/>
      <c r="HHU243"/>
      <c r="HHV243"/>
      <c r="HHW243"/>
      <c r="HHX243"/>
      <c r="HHY243"/>
      <c r="HHZ243"/>
      <c r="HIA243"/>
      <c r="HIB243"/>
      <c r="HIC243"/>
      <c r="HID243"/>
      <c r="HIE243"/>
      <c r="HIF243"/>
      <c r="HIG243"/>
      <c r="HIH243"/>
      <c r="HII243"/>
      <c r="HIJ243"/>
      <c r="HIK243"/>
      <c r="HIL243"/>
      <c r="HIM243"/>
      <c r="HIN243"/>
      <c r="HIO243"/>
      <c r="HIP243"/>
      <c r="HIQ243"/>
      <c r="HIR243"/>
      <c r="HIS243"/>
      <c r="HIT243"/>
      <c r="HIU243"/>
      <c r="HIV243"/>
      <c r="HIW243"/>
      <c r="HIX243"/>
      <c r="HIY243"/>
      <c r="HIZ243"/>
      <c r="HJA243"/>
      <c r="HJB243"/>
      <c r="HJC243"/>
      <c r="HJD243"/>
      <c r="HJE243"/>
      <c r="HJF243"/>
      <c r="HJG243"/>
      <c r="HJH243"/>
      <c r="HJI243"/>
      <c r="HJJ243"/>
      <c r="HJK243"/>
      <c r="HJL243"/>
      <c r="HJM243"/>
      <c r="HJN243"/>
      <c r="HJO243"/>
      <c r="HJP243"/>
      <c r="HJQ243"/>
      <c r="HJR243"/>
      <c r="HJS243"/>
      <c r="HJT243"/>
      <c r="HJU243"/>
      <c r="HJV243"/>
      <c r="HJW243"/>
      <c r="HJX243"/>
      <c r="HJY243"/>
      <c r="HJZ243"/>
      <c r="HKA243"/>
      <c r="HKB243"/>
      <c r="HKC243"/>
      <c r="HKD243"/>
      <c r="HKE243"/>
      <c r="HKF243"/>
      <c r="HKG243"/>
      <c r="HKH243"/>
      <c r="HKI243"/>
      <c r="HKJ243"/>
      <c r="HKK243"/>
      <c r="HKL243"/>
      <c r="HKM243"/>
      <c r="HKN243"/>
      <c r="HKO243"/>
      <c r="HKP243"/>
      <c r="HKQ243"/>
      <c r="HKR243"/>
      <c r="HKS243"/>
      <c r="HKT243"/>
      <c r="HKU243"/>
      <c r="HKV243"/>
      <c r="HKW243"/>
      <c r="HKX243"/>
      <c r="HKY243"/>
      <c r="HKZ243"/>
      <c r="HLA243"/>
      <c r="HLB243"/>
      <c r="HLC243"/>
      <c r="HLD243"/>
      <c r="HLE243"/>
      <c r="HLF243"/>
      <c r="HLG243"/>
      <c r="HLH243"/>
      <c r="HLI243"/>
      <c r="HLJ243"/>
      <c r="HLK243"/>
      <c r="HLL243"/>
      <c r="HLM243"/>
      <c r="HLN243"/>
      <c r="HLO243"/>
      <c r="HLP243"/>
      <c r="HLQ243"/>
      <c r="HLR243"/>
      <c r="HLS243"/>
      <c r="HLT243"/>
      <c r="HLU243"/>
      <c r="HLV243"/>
      <c r="HLW243"/>
      <c r="HLX243"/>
      <c r="HLY243"/>
      <c r="HLZ243"/>
      <c r="HMA243"/>
      <c r="HMB243"/>
      <c r="HMC243"/>
      <c r="HMD243"/>
      <c r="HME243"/>
      <c r="HMF243"/>
      <c r="HMG243"/>
      <c r="HMH243"/>
      <c r="HMI243"/>
      <c r="HMJ243"/>
      <c r="HMK243"/>
      <c r="HML243"/>
      <c r="HMM243"/>
      <c r="HMN243"/>
      <c r="HMO243"/>
      <c r="HMP243"/>
      <c r="HMQ243"/>
      <c r="HMR243"/>
      <c r="HMS243"/>
      <c r="HMT243"/>
      <c r="HMU243"/>
      <c r="HMV243"/>
      <c r="HMW243"/>
      <c r="HMX243"/>
      <c r="HMY243"/>
      <c r="HMZ243"/>
      <c r="HNA243"/>
      <c r="HNB243"/>
      <c r="HNC243"/>
      <c r="HND243"/>
      <c r="HNE243"/>
      <c r="HNF243"/>
      <c r="HNG243"/>
      <c r="HNH243"/>
      <c r="HNI243"/>
      <c r="HNJ243"/>
      <c r="HNK243"/>
      <c r="HNL243"/>
      <c r="HNM243"/>
      <c r="HNN243"/>
      <c r="HNO243"/>
      <c r="HNP243"/>
      <c r="HNQ243"/>
      <c r="HNR243"/>
      <c r="HNS243"/>
      <c r="HNT243"/>
      <c r="HNU243"/>
      <c r="HNV243"/>
      <c r="HNW243"/>
      <c r="HNX243"/>
      <c r="HNY243"/>
      <c r="HNZ243"/>
      <c r="HOA243"/>
      <c r="HOB243"/>
      <c r="HOC243"/>
      <c r="HOD243"/>
      <c r="HOE243"/>
      <c r="HOF243"/>
      <c r="HOG243"/>
      <c r="HOH243"/>
      <c r="HOI243"/>
      <c r="HOJ243"/>
      <c r="HOK243"/>
      <c r="HOL243"/>
      <c r="HOM243"/>
      <c r="HON243"/>
      <c r="HOO243"/>
      <c r="HOP243"/>
      <c r="HOQ243"/>
      <c r="HOR243"/>
      <c r="HOS243"/>
      <c r="HOT243"/>
      <c r="HOU243"/>
      <c r="HOV243"/>
      <c r="HOW243"/>
      <c r="HOX243"/>
      <c r="HOY243"/>
      <c r="HOZ243"/>
      <c r="HPA243"/>
      <c r="HPB243"/>
      <c r="HPC243"/>
      <c r="HPD243"/>
      <c r="HPE243"/>
      <c r="HPF243"/>
      <c r="HPG243"/>
      <c r="HPH243"/>
      <c r="HPI243"/>
      <c r="HPJ243"/>
      <c r="HPK243"/>
      <c r="HPL243"/>
      <c r="HPM243"/>
      <c r="HPN243"/>
      <c r="HPO243"/>
      <c r="HPP243"/>
      <c r="HPQ243"/>
      <c r="HPR243"/>
      <c r="HPS243"/>
      <c r="HPT243"/>
      <c r="HPU243"/>
      <c r="HPV243"/>
      <c r="HPW243"/>
      <c r="HPX243"/>
      <c r="HPY243"/>
      <c r="HPZ243"/>
      <c r="HQA243"/>
      <c r="HQB243"/>
      <c r="HQC243"/>
      <c r="HQD243"/>
      <c r="HQE243"/>
      <c r="HQF243"/>
      <c r="HQG243"/>
      <c r="HQH243"/>
      <c r="HQI243"/>
      <c r="HQJ243"/>
      <c r="HQK243"/>
      <c r="HQL243"/>
      <c r="HQM243"/>
      <c r="HQN243"/>
      <c r="HQO243"/>
      <c r="HQP243"/>
      <c r="HQQ243"/>
      <c r="HQR243"/>
      <c r="HQS243"/>
      <c r="HQT243"/>
      <c r="HQU243"/>
      <c r="HQV243"/>
      <c r="HQW243"/>
      <c r="HQX243"/>
      <c r="HQY243"/>
      <c r="HQZ243"/>
      <c r="HRA243"/>
      <c r="HRB243"/>
      <c r="HRC243"/>
      <c r="HRD243"/>
      <c r="HRE243"/>
      <c r="HRF243"/>
      <c r="HRG243"/>
      <c r="HRH243"/>
      <c r="HRI243"/>
      <c r="HRJ243"/>
      <c r="HRK243"/>
      <c r="HRL243"/>
      <c r="HRM243"/>
      <c r="HRN243"/>
      <c r="HRO243"/>
      <c r="HRP243"/>
      <c r="HRQ243"/>
      <c r="HRR243"/>
      <c r="HRS243"/>
      <c r="HRT243"/>
      <c r="HRU243"/>
      <c r="HRV243"/>
      <c r="HRW243"/>
      <c r="HRX243"/>
      <c r="HRY243"/>
      <c r="HRZ243"/>
      <c r="HSA243"/>
      <c r="HSB243"/>
      <c r="HSC243"/>
      <c r="HSD243"/>
      <c r="HSE243"/>
      <c r="HSF243"/>
      <c r="HSG243"/>
      <c r="HSH243"/>
      <c r="HSI243"/>
      <c r="HSJ243"/>
      <c r="HSK243"/>
      <c r="HSL243"/>
      <c r="HSM243"/>
      <c r="HSN243"/>
      <c r="HSO243"/>
      <c r="HSP243"/>
      <c r="HSQ243"/>
      <c r="HSR243"/>
      <c r="HSS243"/>
      <c r="HST243"/>
      <c r="HSU243"/>
      <c r="HSV243"/>
      <c r="HSW243"/>
      <c r="HSX243"/>
      <c r="HSY243"/>
      <c r="HSZ243"/>
      <c r="HTA243"/>
      <c r="HTB243"/>
      <c r="HTC243"/>
      <c r="HTD243"/>
      <c r="HTE243"/>
      <c r="HTF243"/>
      <c r="HTG243"/>
      <c r="HTH243"/>
      <c r="HTI243"/>
      <c r="HTJ243"/>
      <c r="HTK243"/>
      <c r="HTL243"/>
      <c r="HTM243"/>
      <c r="HTN243"/>
      <c r="HTO243"/>
      <c r="HTP243"/>
      <c r="HTQ243"/>
      <c r="HTR243"/>
      <c r="HTS243"/>
      <c r="HTT243"/>
      <c r="HTU243"/>
      <c r="HTV243"/>
      <c r="HTW243"/>
      <c r="HTX243"/>
      <c r="HTY243"/>
      <c r="HTZ243"/>
      <c r="HUA243"/>
      <c r="HUB243"/>
      <c r="HUC243"/>
      <c r="HUD243"/>
      <c r="HUE243"/>
      <c r="HUF243"/>
      <c r="HUG243"/>
      <c r="HUH243"/>
      <c r="HUI243"/>
      <c r="HUJ243"/>
      <c r="HUK243"/>
      <c r="HUL243"/>
      <c r="HUM243"/>
      <c r="HUN243"/>
      <c r="HUO243"/>
      <c r="HUP243"/>
      <c r="HUQ243"/>
      <c r="HUR243"/>
      <c r="HUS243"/>
      <c r="HUT243"/>
      <c r="HUU243"/>
      <c r="HUV243"/>
      <c r="HUW243"/>
      <c r="HUX243"/>
      <c r="HUY243"/>
      <c r="HUZ243"/>
      <c r="HVA243"/>
      <c r="HVB243"/>
      <c r="HVC243"/>
      <c r="HVD243"/>
      <c r="HVE243"/>
      <c r="HVF243"/>
      <c r="HVG243"/>
      <c r="HVH243"/>
      <c r="HVI243"/>
      <c r="HVJ243"/>
      <c r="HVK243"/>
      <c r="HVL243"/>
      <c r="HVM243"/>
      <c r="HVN243"/>
      <c r="HVO243"/>
      <c r="HVP243"/>
      <c r="HVQ243"/>
      <c r="HVR243"/>
      <c r="HVS243"/>
      <c r="HVT243"/>
      <c r="HVU243"/>
      <c r="HVV243"/>
      <c r="HVW243"/>
      <c r="HVX243"/>
      <c r="HVY243"/>
      <c r="HVZ243"/>
      <c r="HWA243"/>
      <c r="HWB243"/>
      <c r="HWC243"/>
      <c r="HWD243"/>
      <c r="HWE243"/>
      <c r="HWF243"/>
      <c r="HWG243"/>
      <c r="HWH243"/>
      <c r="HWI243"/>
      <c r="HWJ243"/>
      <c r="HWK243"/>
      <c r="HWL243"/>
      <c r="HWM243"/>
      <c r="HWN243"/>
      <c r="HWO243"/>
      <c r="HWP243"/>
      <c r="HWQ243"/>
      <c r="HWR243"/>
      <c r="HWS243"/>
      <c r="HWT243"/>
      <c r="HWU243"/>
      <c r="HWV243"/>
      <c r="HWW243"/>
      <c r="HWX243"/>
      <c r="HWY243"/>
      <c r="HWZ243"/>
      <c r="HXA243"/>
      <c r="HXB243"/>
      <c r="HXC243"/>
      <c r="HXD243"/>
      <c r="HXE243"/>
      <c r="HXF243"/>
      <c r="HXG243"/>
      <c r="HXH243"/>
      <c r="HXI243"/>
      <c r="HXJ243"/>
      <c r="HXK243"/>
      <c r="HXL243"/>
      <c r="HXM243"/>
      <c r="HXN243"/>
      <c r="HXO243"/>
      <c r="HXP243"/>
      <c r="HXQ243"/>
      <c r="HXR243"/>
      <c r="HXS243"/>
      <c r="HXT243"/>
      <c r="HXU243"/>
      <c r="HXV243"/>
      <c r="HXW243"/>
      <c r="HXX243"/>
      <c r="HXY243"/>
      <c r="HXZ243"/>
      <c r="HYA243"/>
      <c r="HYB243"/>
      <c r="HYC243"/>
      <c r="HYD243"/>
      <c r="HYE243"/>
      <c r="HYF243"/>
      <c r="HYG243"/>
      <c r="HYH243"/>
      <c r="HYI243"/>
      <c r="HYJ243"/>
      <c r="HYK243"/>
      <c r="HYL243"/>
      <c r="HYM243"/>
      <c r="HYN243"/>
      <c r="HYO243"/>
      <c r="HYP243"/>
      <c r="HYQ243"/>
      <c r="HYR243"/>
      <c r="HYS243"/>
      <c r="HYT243"/>
      <c r="HYU243"/>
      <c r="HYV243"/>
      <c r="HYW243"/>
      <c r="HYX243"/>
      <c r="HYY243"/>
      <c r="HYZ243"/>
      <c r="HZA243"/>
      <c r="HZB243"/>
      <c r="HZC243"/>
      <c r="HZD243"/>
      <c r="HZE243"/>
      <c r="HZF243"/>
      <c r="HZG243"/>
      <c r="HZH243"/>
      <c r="HZI243"/>
      <c r="HZJ243"/>
      <c r="HZK243"/>
      <c r="HZL243"/>
      <c r="HZM243"/>
      <c r="HZN243"/>
      <c r="HZO243"/>
      <c r="HZP243"/>
      <c r="HZQ243"/>
      <c r="HZR243"/>
      <c r="HZS243"/>
      <c r="HZT243"/>
      <c r="HZU243"/>
      <c r="HZV243"/>
      <c r="HZW243"/>
      <c r="HZX243"/>
      <c r="HZY243"/>
      <c r="HZZ243"/>
      <c r="IAA243"/>
      <c r="IAB243"/>
      <c r="IAC243"/>
      <c r="IAD243"/>
      <c r="IAE243"/>
      <c r="IAF243"/>
      <c r="IAG243"/>
      <c r="IAH243"/>
      <c r="IAI243"/>
      <c r="IAJ243"/>
      <c r="IAK243"/>
      <c r="IAL243"/>
      <c r="IAM243"/>
      <c r="IAN243"/>
      <c r="IAO243"/>
      <c r="IAP243"/>
      <c r="IAQ243"/>
      <c r="IAR243"/>
      <c r="IAS243"/>
      <c r="IAT243"/>
      <c r="IAU243"/>
      <c r="IAV243"/>
      <c r="IAW243"/>
      <c r="IAX243"/>
      <c r="IAY243"/>
      <c r="IAZ243"/>
      <c r="IBA243"/>
      <c r="IBB243"/>
      <c r="IBC243"/>
      <c r="IBD243"/>
      <c r="IBE243"/>
      <c r="IBF243"/>
      <c r="IBG243"/>
      <c r="IBH243"/>
      <c r="IBI243"/>
      <c r="IBJ243"/>
      <c r="IBK243"/>
      <c r="IBL243"/>
      <c r="IBM243"/>
      <c r="IBN243"/>
      <c r="IBO243"/>
      <c r="IBP243"/>
      <c r="IBQ243"/>
      <c r="IBR243"/>
      <c r="IBS243"/>
      <c r="IBT243"/>
      <c r="IBU243"/>
      <c r="IBV243"/>
      <c r="IBW243"/>
      <c r="IBX243"/>
      <c r="IBY243"/>
      <c r="IBZ243"/>
      <c r="ICA243"/>
      <c r="ICB243"/>
      <c r="ICC243"/>
      <c r="ICD243"/>
      <c r="ICE243"/>
      <c r="ICF243"/>
      <c r="ICG243"/>
      <c r="ICH243"/>
      <c r="ICI243"/>
      <c r="ICJ243"/>
      <c r="ICK243"/>
      <c r="ICL243"/>
      <c r="ICM243"/>
      <c r="ICN243"/>
      <c r="ICO243"/>
      <c r="ICP243"/>
      <c r="ICQ243"/>
      <c r="ICR243"/>
      <c r="ICS243"/>
      <c r="ICT243"/>
      <c r="ICU243"/>
      <c r="ICV243"/>
      <c r="ICW243"/>
      <c r="ICX243"/>
      <c r="ICY243"/>
      <c r="ICZ243"/>
      <c r="IDA243"/>
      <c r="IDB243"/>
      <c r="IDC243"/>
      <c r="IDD243"/>
      <c r="IDE243"/>
      <c r="IDF243"/>
      <c r="IDG243"/>
      <c r="IDH243"/>
      <c r="IDI243"/>
      <c r="IDJ243"/>
      <c r="IDK243"/>
      <c r="IDL243"/>
      <c r="IDM243"/>
      <c r="IDN243"/>
      <c r="IDO243"/>
      <c r="IDP243"/>
      <c r="IDQ243"/>
      <c r="IDR243"/>
      <c r="IDS243"/>
      <c r="IDT243"/>
      <c r="IDU243"/>
      <c r="IDV243"/>
      <c r="IDW243"/>
      <c r="IDX243"/>
      <c r="IDY243"/>
      <c r="IDZ243"/>
      <c r="IEA243"/>
      <c r="IEB243"/>
      <c r="IEC243"/>
      <c r="IED243"/>
      <c r="IEE243"/>
      <c r="IEF243"/>
      <c r="IEG243"/>
      <c r="IEH243"/>
      <c r="IEI243"/>
      <c r="IEJ243"/>
      <c r="IEK243"/>
      <c r="IEL243"/>
      <c r="IEM243"/>
      <c r="IEN243"/>
      <c r="IEO243"/>
      <c r="IEP243"/>
      <c r="IEQ243"/>
      <c r="IER243"/>
      <c r="IES243"/>
      <c r="IET243"/>
      <c r="IEU243"/>
      <c r="IEV243"/>
      <c r="IEW243"/>
      <c r="IEX243"/>
      <c r="IEY243"/>
      <c r="IEZ243"/>
      <c r="IFA243"/>
      <c r="IFB243"/>
      <c r="IFC243"/>
      <c r="IFD243"/>
      <c r="IFE243"/>
      <c r="IFF243"/>
      <c r="IFG243"/>
      <c r="IFH243"/>
      <c r="IFI243"/>
      <c r="IFJ243"/>
      <c r="IFK243"/>
      <c r="IFL243"/>
      <c r="IFM243"/>
      <c r="IFN243"/>
      <c r="IFO243"/>
      <c r="IFP243"/>
      <c r="IFQ243"/>
      <c r="IFR243"/>
      <c r="IFS243"/>
      <c r="IFT243"/>
      <c r="IFU243"/>
      <c r="IFV243"/>
      <c r="IFW243"/>
      <c r="IFX243"/>
      <c r="IFY243"/>
      <c r="IFZ243"/>
      <c r="IGA243"/>
      <c r="IGB243"/>
      <c r="IGC243"/>
      <c r="IGD243"/>
      <c r="IGE243"/>
      <c r="IGF243"/>
      <c r="IGG243"/>
      <c r="IGH243"/>
      <c r="IGI243"/>
      <c r="IGJ243"/>
      <c r="IGK243"/>
      <c r="IGL243"/>
      <c r="IGM243"/>
      <c r="IGN243"/>
      <c r="IGO243"/>
      <c r="IGP243"/>
      <c r="IGQ243"/>
      <c r="IGR243"/>
      <c r="IGS243"/>
      <c r="IGT243"/>
      <c r="IGU243"/>
      <c r="IGV243"/>
      <c r="IGW243"/>
      <c r="IGX243"/>
      <c r="IGY243"/>
      <c r="IGZ243"/>
      <c r="IHA243"/>
      <c r="IHB243"/>
      <c r="IHC243"/>
      <c r="IHD243"/>
      <c r="IHE243"/>
      <c r="IHF243"/>
      <c r="IHG243"/>
      <c r="IHH243"/>
      <c r="IHI243"/>
      <c r="IHJ243"/>
      <c r="IHK243"/>
      <c r="IHL243"/>
      <c r="IHM243"/>
      <c r="IHN243"/>
      <c r="IHO243"/>
      <c r="IHP243"/>
      <c r="IHQ243"/>
      <c r="IHR243"/>
      <c r="IHS243"/>
      <c r="IHT243"/>
      <c r="IHU243"/>
      <c r="IHV243"/>
      <c r="IHW243"/>
      <c r="IHX243"/>
      <c r="IHY243"/>
      <c r="IHZ243"/>
      <c r="IIA243"/>
      <c r="IIB243"/>
      <c r="IIC243"/>
      <c r="IID243"/>
      <c r="IIE243"/>
      <c r="IIF243"/>
      <c r="IIG243"/>
      <c r="IIH243"/>
      <c r="III243"/>
      <c r="IIJ243"/>
      <c r="IIK243"/>
      <c r="IIL243"/>
      <c r="IIM243"/>
      <c r="IIN243"/>
      <c r="IIO243"/>
      <c r="IIP243"/>
      <c r="IIQ243"/>
      <c r="IIR243"/>
      <c r="IIS243"/>
      <c r="IIT243"/>
      <c r="IIU243"/>
      <c r="IIV243"/>
      <c r="IIW243"/>
      <c r="IIX243"/>
      <c r="IIY243"/>
      <c r="IIZ243"/>
      <c r="IJA243"/>
      <c r="IJB243"/>
      <c r="IJC243"/>
      <c r="IJD243"/>
      <c r="IJE243"/>
      <c r="IJF243"/>
      <c r="IJG243"/>
      <c r="IJH243"/>
      <c r="IJI243"/>
      <c r="IJJ243"/>
      <c r="IJK243"/>
      <c r="IJL243"/>
      <c r="IJM243"/>
      <c r="IJN243"/>
      <c r="IJO243"/>
      <c r="IJP243"/>
      <c r="IJQ243"/>
      <c r="IJR243"/>
      <c r="IJS243"/>
      <c r="IJT243"/>
      <c r="IJU243"/>
      <c r="IJV243"/>
      <c r="IJW243"/>
      <c r="IJX243"/>
      <c r="IJY243"/>
      <c r="IJZ243"/>
      <c r="IKA243"/>
      <c r="IKB243"/>
      <c r="IKC243"/>
      <c r="IKD243"/>
      <c r="IKE243"/>
      <c r="IKF243"/>
      <c r="IKG243"/>
      <c r="IKH243"/>
      <c r="IKI243"/>
      <c r="IKJ243"/>
      <c r="IKK243"/>
      <c r="IKL243"/>
      <c r="IKM243"/>
      <c r="IKN243"/>
      <c r="IKO243"/>
      <c r="IKP243"/>
      <c r="IKQ243"/>
      <c r="IKR243"/>
      <c r="IKS243"/>
      <c r="IKT243"/>
      <c r="IKU243"/>
      <c r="IKV243"/>
      <c r="IKW243"/>
      <c r="IKX243"/>
      <c r="IKY243"/>
      <c r="IKZ243"/>
      <c r="ILA243"/>
      <c r="ILB243"/>
      <c r="ILC243"/>
      <c r="ILD243"/>
      <c r="ILE243"/>
      <c r="ILF243"/>
      <c r="ILG243"/>
      <c r="ILH243"/>
      <c r="ILI243"/>
      <c r="ILJ243"/>
      <c r="ILK243"/>
      <c r="ILL243"/>
      <c r="ILM243"/>
      <c r="ILN243"/>
      <c r="ILO243"/>
      <c r="ILP243"/>
      <c r="ILQ243"/>
      <c r="ILR243"/>
      <c r="ILS243"/>
      <c r="ILT243"/>
      <c r="ILU243"/>
      <c r="ILV243"/>
      <c r="ILW243"/>
      <c r="ILX243"/>
      <c r="ILY243"/>
      <c r="ILZ243"/>
      <c r="IMA243"/>
      <c r="IMB243"/>
      <c r="IMC243"/>
      <c r="IMD243"/>
      <c r="IME243"/>
      <c r="IMF243"/>
      <c r="IMG243"/>
      <c r="IMH243"/>
      <c r="IMI243"/>
      <c r="IMJ243"/>
      <c r="IMK243"/>
      <c r="IML243"/>
      <c r="IMM243"/>
      <c r="IMN243"/>
      <c r="IMO243"/>
      <c r="IMP243"/>
      <c r="IMQ243"/>
      <c r="IMR243"/>
      <c r="IMS243"/>
      <c r="IMT243"/>
      <c r="IMU243"/>
      <c r="IMV243"/>
      <c r="IMW243"/>
      <c r="IMX243"/>
      <c r="IMY243"/>
      <c r="IMZ243"/>
      <c r="INA243"/>
      <c r="INB243"/>
      <c r="INC243"/>
      <c r="IND243"/>
      <c r="INE243"/>
      <c r="INF243"/>
      <c r="ING243"/>
      <c r="INH243"/>
      <c r="INI243"/>
      <c r="INJ243"/>
      <c r="INK243"/>
      <c r="INL243"/>
      <c r="INM243"/>
      <c r="INN243"/>
      <c r="INO243"/>
      <c r="INP243"/>
      <c r="INQ243"/>
      <c r="INR243"/>
      <c r="INS243"/>
      <c r="INT243"/>
      <c r="INU243"/>
      <c r="INV243"/>
      <c r="INW243"/>
      <c r="INX243"/>
      <c r="INY243"/>
      <c r="INZ243"/>
      <c r="IOA243"/>
      <c r="IOB243"/>
      <c r="IOC243"/>
      <c r="IOD243"/>
      <c r="IOE243"/>
      <c r="IOF243"/>
      <c r="IOG243"/>
      <c r="IOH243"/>
      <c r="IOI243"/>
      <c r="IOJ243"/>
      <c r="IOK243"/>
      <c r="IOL243"/>
      <c r="IOM243"/>
      <c r="ION243"/>
      <c r="IOO243"/>
      <c r="IOP243"/>
      <c r="IOQ243"/>
      <c r="IOR243"/>
      <c r="IOS243"/>
      <c r="IOT243"/>
      <c r="IOU243"/>
      <c r="IOV243"/>
      <c r="IOW243"/>
      <c r="IOX243"/>
      <c r="IOY243"/>
      <c r="IOZ243"/>
      <c r="IPA243"/>
      <c r="IPB243"/>
      <c r="IPC243"/>
      <c r="IPD243"/>
      <c r="IPE243"/>
      <c r="IPF243"/>
      <c r="IPG243"/>
      <c r="IPH243"/>
      <c r="IPI243"/>
      <c r="IPJ243"/>
      <c r="IPK243"/>
      <c r="IPL243"/>
      <c r="IPM243"/>
      <c r="IPN243"/>
      <c r="IPO243"/>
      <c r="IPP243"/>
      <c r="IPQ243"/>
      <c r="IPR243"/>
      <c r="IPS243"/>
      <c r="IPT243"/>
      <c r="IPU243"/>
      <c r="IPV243"/>
      <c r="IPW243"/>
      <c r="IPX243"/>
      <c r="IPY243"/>
      <c r="IPZ243"/>
      <c r="IQA243"/>
      <c r="IQB243"/>
      <c r="IQC243"/>
      <c r="IQD243"/>
      <c r="IQE243"/>
      <c r="IQF243"/>
      <c r="IQG243"/>
      <c r="IQH243"/>
      <c r="IQI243"/>
      <c r="IQJ243"/>
      <c r="IQK243"/>
      <c r="IQL243"/>
      <c r="IQM243"/>
      <c r="IQN243"/>
      <c r="IQO243"/>
      <c r="IQP243"/>
      <c r="IQQ243"/>
      <c r="IQR243"/>
      <c r="IQS243"/>
      <c r="IQT243"/>
      <c r="IQU243"/>
      <c r="IQV243"/>
      <c r="IQW243"/>
      <c r="IQX243"/>
      <c r="IQY243"/>
      <c r="IQZ243"/>
      <c r="IRA243"/>
      <c r="IRB243"/>
      <c r="IRC243"/>
      <c r="IRD243"/>
      <c r="IRE243"/>
      <c r="IRF243"/>
      <c r="IRG243"/>
      <c r="IRH243"/>
      <c r="IRI243"/>
      <c r="IRJ243"/>
      <c r="IRK243"/>
      <c r="IRL243"/>
      <c r="IRM243"/>
      <c r="IRN243"/>
      <c r="IRO243"/>
      <c r="IRP243"/>
      <c r="IRQ243"/>
      <c r="IRR243"/>
      <c r="IRS243"/>
      <c r="IRT243"/>
      <c r="IRU243"/>
      <c r="IRV243"/>
      <c r="IRW243"/>
      <c r="IRX243"/>
      <c r="IRY243"/>
      <c r="IRZ243"/>
      <c r="ISA243"/>
      <c r="ISB243"/>
      <c r="ISC243"/>
      <c r="ISD243"/>
      <c r="ISE243"/>
      <c r="ISF243"/>
      <c r="ISG243"/>
      <c r="ISH243"/>
      <c r="ISI243"/>
      <c r="ISJ243"/>
      <c r="ISK243"/>
      <c r="ISL243"/>
      <c r="ISM243"/>
      <c r="ISN243"/>
      <c r="ISO243"/>
      <c r="ISP243"/>
      <c r="ISQ243"/>
      <c r="ISR243"/>
      <c r="ISS243"/>
      <c r="IST243"/>
      <c r="ISU243"/>
      <c r="ISV243"/>
      <c r="ISW243"/>
      <c r="ISX243"/>
      <c r="ISY243"/>
      <c r="ISZ243"/>
      <c r="ITA243"/>
      <c r="ITB243"/>
      <c r="ITC243"/>
      <c r="ITD243"/>
      <c r="ITE243"/>
      <c r="ITF243"/>
      <c r="ITG243"/>
      <c r="ITH243"/>
      <c r="ITI243"/>
      <c r="ITJ243"/>
      <c r="ITK243"/>
      <c r="ITL243"/>
      <c r="ITM243"/>
      <c r="ITN243"/>
      <c r="ITO243"/>
      <c r="ITP243"/>
      <c r="ITQ243"/>
      <c r="ITR243"/>
      <c r="ITS243"/>
      <c r="ITT243"/>
      <c r="ITU243"/>
      <c r="ITV243"/>
      <c r="ITW243"/>
      <c r="ITX243"/>
      <c r="ITY243"/>
      <c r="ITZ243"/>
      <c r="IUA243"/>
      <c r="IUB243"/>
      <c r="IUC243"/>
      <c r="IUD243"/>
      <c r="IUE243"/>
      <c r="IUF243"/>
      <c r="IUG243"/>
      <c r="IUH243"/>
      <c r="IUI243"/>
      <c r="IUJ243"/>
      <c r="IUK243"/>
      <c r="IUL243"/>
      <c r="IUM243"/>
      <c r="IUN243"/>
      <c r="IUO243"/>
      <c r="IUP243"/>
      <c r="IUQ243"/>
      <c r="IUR243"/>
      <c r="IUS243"/>
      <c r="IUT243"/>
      <c r="IUU243"/>
      <c r="IUV243"/>
      <c r="IUW243"/>
      <c r="IUX243"/>
      <c r="IUY243"/>
      <c r="IUZ243"/>
      <c r="IVA243"/>
      <c r="IVB243"/>
      <c r="IVC243"/>
      <c r="IVD243"/>
      <c r="IVE243"/>
      <c r="IVF243"/>
      <c r="IVG243"/>
      <c r="IVH243"/>
      <c r="IVI243"/>
      <c r="IVJ243"/>
      <c r="IVK243"/>
      <c r="IVL243"/>
      <c r="IVM243"/>
      <c r="IVN243"/>
      <c r="IVO243"/>
      <c r="IVP243"/>
      <c r="IVQ243"/>
      <c r="IVR243"/>
      <c r="IVS243"/>
      <c r="IVT243"/>
      <c r="IVU243"/>
      <c r="IVV243"/>
      <c r="IVW243"/>
      <c r="IVX243"/>
      <c r="IVY243"/>
      <c r="IVZ243"/>
      <c r="IWA243"/>
      <c r="IWB243"/>
      <c r="IWC243"/>
      <c r="IWD243"/>
      <c r="IWE243"/>
      <c r="IWF243"/>
      <c r="IWG243"/>
      <c r="IWH243"/>
      <c r="IWI243"/>
      <c r="IWJ243"/>
      <c r="IWK243"/>
      <c r="IWL243"/>
      <c r="IWM243"/>
      <c r="IWN243"/>
      <c r="IWO243"/>
      <c r="IWP243"/>
      <c r="IWQ243"/>
      <c r="IWR243"/>
      <c r="IWS243"/>
      <c r="IWT243"/>
      <c r="IWU243"/>
      <c r="IWV243"/>
      <c r="IWW243"/>
      <c r="IWX243"/>
      <c r="IWY243"/>
      <c r="IWZ243"/>
      <c r="IXA243"/>
      <c r="IXB243"/>
      <c r="IXC243"/>
      <c r="IXD243"/>
      <c r="IXE243"/>
      <c r="IXF243"/>
      <c r="IXG243"/>
      <c r="IXH243"/>
      <c r="IXI243"/>
      <c r="IXJ243"/>
      <c r="IXK243"/>
      <c r="IXL243"/>
      <c r="IXM243"/>
      <c r="IXN243"/>
      <c r="IXO243"/>
      <c r="IXP243"/>
      <c r="IXQ243"/>
      <c r="IXR243"/>
      <c r="IXS243"/>
      <c r="IXT243"/>
      <c r="IXU243"/>
      <c r="IXV243"/>
      <c r="IXW243"/>
      <c r="IXX243"/>
      <c r="IXY243"/>
      <c r="IXZ243"/>
      <c r="IYA243"/>
      <c r="IYB243"/>
      <c r="IYC243"/>
      <c r="IYD243"/>
      <c r="IYE243"/>
      <c r="IYF243"/>
      <c r="IYG243"/>
      <c r="IYH243"/>
      <c r="IYI243"/>
      <c r="IYJ243"/>
      <c r="IYK243"/>
      <c r="IYL243"/>
      <c r="IYM243"/>
      <c r="IYN243"/>
      <c r="IYO243"/>
      <c r="IYP243"/>
      <c r="IYQ243"/>
      <c r="IYR243"/>
      <c r="IYS243"/>
      <c r="IYT243"/>
      <c r="IYU243"/>
      <c r="IYV243"/>
      <c r="IYW243"/>
      <c r="IYX243"/>
      <c r="IYY243"/>
      <c r="IYZ243"/>
      <c r="IZA243"/>
      <c r="IZB243"/>
      <c r="IZC243"/>
      <c r="IZD243"/>
      <c r="IZE243"/>
      <c r="IZF243"/>
      <c r="IZG243"/>
      <c r="IZH243"/>
      <c r="IZI243"/>
      <c r="IZJ243"/>
      <c r="IZK243"/>
      <c r="IZL243"/>
      <c r="IZM243"/>
      <c r="IZN243"/>
      <c r="IZO243"/>
      <c r="IZP243"/>
      <c r="IZQ243"/>
      <c r="IZR243"/>
      <c r="IZS243"/>
      <c r="IZT243"/>
      <c r="IZU243"/>
      <c r="IZV243"/>
      <c r="IZW243"/>
      <c r="IZX243"/>
      <c r="IZY243"/>
      <c r="IZZ243"/>
      <c r="JAA243"/>
      <c r="JAB243"/>
      <c r="JAC243"/>
      <c r="JAD243"/>
      <c r="JAE243"/>
      <c r="JAF243"/>
      <c r="JAG243"/>
      <c r="JAH243"/>
      <c r="JAI243"/>
      <c r="JAJ243"/>
      <c r="JAK243"/>
      <c r="JAL243"/>
      <c r="JAM243"/>
      <c r="JAN243"/>
      <c r="JAO243"/>
      <c r="JAP243"/>
      <c r="JAQ243"/>
      <c r="JAR243"/>
      <c r="JAS243"/>
      <c r="JAT243"/>
      <c r="JAU243"/>
      <c r="JAV243"/>
      <c r="JAW243"/>
      <c r="JAX243"/>
      <c r="JAY243"/>
      <c r="JAZ243"/>
      <c r="JBA243"/>
      <c r="JBB243"/>
      <c r="JBC243"/>
      <c r="JBD243"/>
      <c r="JBE243"/>
      <c r="JBF243"/>
      <c r="JBG243"/>
      <c r="JBH243"/>
      <c r="JBI243"/>
      <c r="JBJ243"/>
      <c r="JBK243"/>
      <c r="JBL243"/>
      <c r="JBM243"/>
      <c r="JBN243"/>
      <c r="JBO243"/>
      <c r="JBP243"/>
      <c r="JBQ243"/>
      <c r="JBR243"/>
      <c r="JBS243"/>
      <c r="JBT243"/>
      <c r="JBU243"/>
      <c r="JBV243"/>
      <c r="JBW243"/>
      <c r="JBX243"/>
      <c r="JBY243"/>
      <c r="JBZ243"/>
      <c r="JCA243"/>
      <c r="JCB243"/>
      <c r="JCC243"/>
      <c r="JCD243"/>
      <c r="JCE243"/>
      <c r="JCF243"/>
      <c r="JCG243"/>
      <c r="JCH243"/>
      <c r="JCI243"/>
      <c r="JCJ243"/>
      <c r="JCK243"/>
      <c r="JCL243"/>
      <c r="JCM243"/>
      <c r="JCN243"/>
      <c r="JCO243"/>
      <c r="JCP243"/>
      <c r="JCQ243"/>
      <c r="JCR243"/>
      <c r="JCS243"/>
      <c r="JCT243"/>
      <c r="JCU243"/>
      <c r="JCV243"/>
      <c r="JCW243"/>
      <c r="JCX243"/>
      <c r="JCY243"/>
      <c r="JCZ243"/>
      <c r="JDA243"/>
      <c r="JDB243"/>
      <c r="JDC243"/>
      <c r="JDD243"/>
      <c r="JDE243"/>
      <c r="JDF243"/>
      <c r="JDG243"/>
      <c r="JDH243"/>
      <c r="JDI243"/>
      <c r="JDJ243"/>
      <c r="JDK243"/>
      <c r="JDL243"/>
      <c r="JDM243"/>
      <c r="JDN243"/>
      <c r="JDO243"/>
      <c r="JDP243"/>
      <c r="JDQ243"/>
      <c r="JDR243"/>
      <c r="JDS243"/>
      <c r="JDT243"/>
      <c r="JDU243"/>
      <c r="JDV243"/>
      <c r="JDW243"/>
      <c r="JDX243"/>
      <c r="JDY243"/>
      <c r="JDZ243"/>
      <c r="JEA243"/>
      <c r="JEB243"/>
      <c r="JEC243"/>
      <c r="JED243"/>
      <c r="JEE243"/>
      <c r="JEF243"/>
      <c r="JEG243"/>
      <c r="JEH243"/>
      <c r="JEI243"/>
      <c r="JEJ243"/>
      <c r="JEK243"/>
      <c r="JEL243"/>
      <c r="JEM243"/>
      <c r="JEN243"/>
      <c r="JEO243"/>
      <c r="JEP243"/>
      <c r="JEQ243"/>
      <c r="JER243"/>
      <c r="JES243"/>
      <c r="JET243"/>
      <c r="JEU243"/>
      <c r="JEV243"/>
      <c r="JEW243"/>
      <c r="JEX243"/>
      <c r="JEY243"/>
      <c r="JEZ243"/>
      <c r="JFA243"/>
      <c r="JFB243"/>
      <c r="JFC243"/>
      <c r="JFD243"/>
      <c r="JFE243"/>
      <c r="JFF243"/>
      <c r="JFG243"/>
      <c r="JFH243"/>
      <c r="JFI243"/>
      <c r="JFJ243"/>
      <c r="JFK243"/>
      <c r="JFL243"/>
      <c r="JFM243"/>
      <c r="JFN243"/>
      <c r="JFO243"/>
      <c r="JFP243"/>
      <c r="JFQ243"/>
      <c r="JFR243"/>
      <c r="JFS243"/>
      <c r="JFT243"/>
      <c r="JFU243"/>
      <c r="JFV243"/>
      <c r="JFW243"/>
      <c r="JFX243"/>
      <c r="JFY243"/>
      <c r="JFZ243"/>
      <c r="JGA243"/>
      <c r="JGB243"/>
      <c r="JGC243"/>
      <c r="JGD243"/>
      <c r="JGE243"/>
      <c r="JGF243"/>
      <c r="JGG243"/>
      <c r="JGH243"/>
      <c r="JGI243"/>
      <c r="JGJ243"/>
      <c r="JGK243"/>
      <c r="JGL243"/>
      <c r="JGM243"/>
      <c r="JGN243"/>
      <c r="JGO243"/>
      <c r="JGP243"/>
      <c r="JGQ243"/>
      <c r="JGR243"/>
      <c r="JGS243"/>
      <c r="JGT243"/>
      <c r="JGU243"/>
      <c r="JGV243"/>
      <c r="JGW243"/>
      <c r="JGX243"/>
      <c r="JGY243"/>
      <c r="JGZ243"/>
      <c r="JHA243"/>
      <c r="JHB243"/>
      <c r="JHC243"/>
      <c r="JHD243"/>
      <c r="JHE243"/>
      <c r="JHF243"/>
      <c r="JHG243"/>
      <c r="JHH243"/>
      <c r="JHI243"/>
      <c r="JHJ243"/>
      <c r="JHK243"/>
      <c r="JHL243"/>
      <c r="JHM243"/>
      <c r="JHN243"/>
      <c r="JHO243"/>
      <c r="JHP243"/>
      <c r="JHQ243"/>
      <c r="JHR243"/>
      <c r="JHS243"/>
      <c r="JHT243"/>
      <c r="JHU243"/>
      <c r="JHV243"/>
      <c r="JHW243"/>
      <c r="JHX243"/>
      <c r="JHY243"/>
      <c r="JHZ243"/>
      <c r="JIA243"/>
      <c r="JIB243"/>
      <c r="JIC243"/>
      <c r="JID243"/>
      <c r="JIE243"/>
      <c r="JIF243"/>
      <c r="JIG243"/>
      <c r="JIH243"/>
      <c r="JII243"/>
      <c r="JIJ243"/>
      <c r="JIK243"/>
      <c r="JIL243"/>
      <c r="JIM243"/>
      <c r="JIN243"/>
      <c r="JIO243"/>
      <c r="JIP243"/>
      <c r="JIQ243"/>
      <c r="JIR243"/>
      <c r="JIS243"/>
      <c r="JIT243"/>
      <c r="JIU243"/>
      <c r="JIV243"/>
      <c r="JIW243"/>
      <c r="JIX243"/>
      <c r="JIY243"/>
      <c r="JIZ243"/>
      <c r="JJA243"/>
      <c r="JJB243"/>
      <c r="JJC243"/>
      <c r="JJD243"/>
      <c r="JJE243"/>
      <c r="JJF243"/>
      <c r="JJG243"/>
      <c r="JJH243"/>
      <c r="JJI243"/>
      <c r="JJJ243"/>
      <c r="JJK243"/>
      <c r="JJL243"/>
      <c r="JJM243"/>
      <c r="JJN243"/>
      <c r="JJO243"/>
      <c r="JJP243"/>
      <c r="JJQ243"/>
      <c r="JJR243"/>
      <c r="JJS243"/>
      <c r="JJT243"/>
      <c r="JJU243"/>
      <c r="JJV243"/>
      <c r="JJW243"/>
      <c r="JJX243"/>
      <c r="JJY243"/>
      <c r="JJZ243"/>
      <c r="JKA243"/>
      <c r="JKB243"/>
      <c r="JKC243"/>
      <c r="JKD243"/>
      <c r="JKE243"/>
      <c r="JKF243"/>
      <c r="JKG243"/>
      <c r="JKH243"/>
      <c r="JKI243"/>
      <c r="JKJ243"/>
      <c r="JKK243"/>
      <c r="JKL243"/>
      <c r="JKM243"/>
      <c r="JKN243"/>
      <c r="JKO243"/>
      <c r="JKP243"/>
      <c r="JKQ243"/>
      <c r="JKR243"/>
      <c r="JKS243"/>
      <c r="JKT243"/>
      <c r="JKU243"/>
      <c r="JKV243"/>
      <c r="JKW243"/>
      <c r="JKX243"/>
      <c r="JKY243"/>
      <c r="JKZ243"/>
      <c r="JLA243"/>
      <c r="JLB243"/>
      <c r="JLC243"/>
      <c r="JLD243"/>
      <c r="JLE243"/>
      <c r="JLF243"/>
      <c r="JLG243"/>
      <c r="JLH243"/>
      <c r="JLI243"/>
      <c r="JLJ243"/>
      <c r="JLK243"/>
      <c r="JLL243"/>
      <c r="JLM243"/>
      <c r="JLN243"/>
      <c r="JLO243"/>
      <c r="JLP243"/>
      <c r="JLQ243"/>
      <c r="JLR243"/>
      <c r="JLS243"/>
      <c r="JLT243"/>
      <c r="JLU243"/>
      <c r="JLV243"/>
      <c r="JLW243"/>
      <c r="JLX243"/>
      <c r="JLY243"/>
      <c r="JLZ243"/>
      <c r="JMA243"/>
      <c r="JMB243"/>
      <c r="JMC243"/>
      <c r="JMD243"/>
      <c r="JME243"/>
      <c r="JMF243"/>
      <c r="JMG243"/>
      <c r="JMH243"/>
      <c r="JMI243"/>
      <c r="JMJ243"/>
      <c r="JMK243"/>
      <c r="JML243"/>
      <c r="JMM243"/>
      <c r="JMN243"/>
      <c r="JMO243"/>
      <c r="JMP243"/>
      <c r="JMQ243"/>
      <c r="JMR243"/>
      <c r="JMS243"/>
      <c r="JMT243"/>
      <c r="JMU243"/>
      <c r="JMV243"/>
      <c r="JMW243"/>
      <c r="JMX243"/>
      <c r="JMY243"/>
      <c r="JMZ243"/>
      <c r="JNA243"/>
      <c r="JNB243"/>
      <c r="JNC243"/>
      <c r="JND243"/>
      <c r="JNE243"/>
      <c r="JNF243"/>
      <c r="JNG243"/>
      <c r="JNH243"/>
      <c r="JNI243"/>
      <c r="JNJ243"/>
      <c r="JNK243"/>
      <c r="JNL243"/>
      <c r="JNM243"/>
      <c r="JNN243"/>
      <c r="JNO243"/>
      <c r="JNP243"/>
      <c r="JNQ243"/>
      <c r="JNR243"/>
      <c r="JNS243"/>
      <c r="JNT243"/>
      <c r="JNU243"/>
      <c r="JNV243"/>
      <c r="JNW243"/>
      <c r="JNX243"/>
      <c r="JNY243"/>
      <c r="JNZ243"/>
      <c r="JOA243"/>
      <c r="JOB243"/>
      <c r="JOC243"/>
      <c r="JOD243"/>
      <c r="JOE243"/>
      <c r="JOF243"/>
      <c r="JOG243"/>
      <c r="JOH243"/>
      <c r="JOI243"/>
      <c r="JOJ243"/>
      <c r="JOK243"/>
      <c r="JOL243"/>
      <c r="JOM243"/>
      <c r="JON243"/>
      <c r="JOO243"/>
      <c r="JOP243"/>
      <c r="JOQ243"/>
      <c r="JOR243"/>
      <c r="JOS243"/>
      <c r="JOT243"/>
      <c r="JOU243"/>
      <c r="JOV243"/>
      <c r="JOW243"/>
      <c r="JOX243"/>
      <c r="JOY243"/>
      <c r="JOZ243"/>
      <c r="JPA243"/>
      <c r="JPB243"/>
      <c r="JPC243"/>
      <c r="JPD243"/>
      <c r="JPE243"/>
      <c r="JPF243"/>
      <c r="JPG243"/>
      <c r="JPH243"/>
      <c r="JPI243"/>
      <c r="JPJ243"/>
      <c r="JPK243"/>
      <c r="JPL243"/>
      <c r="JPM243"/>
      <c r="JPN243"/>
      <c r="JPO243"/>
      <c r="JPP243"/>
      <c r="JPQ243"/>
      <c r="JPR243"/>
      <c r="JPS243"/>
      <c r="JPT243"/>
      <c r="JPU243"/>
      <c r="JPV243"/>
      <c r="JPW243"/>
      <c r="JPX243"/>
      <c r="JPY243"/>
      <c r="JPZ243"/>
      <c r="JQA243"/>
      <c r="JQB243"/>
      <c r="JQC243"/>
      <c r="JQD243"/>
      <c r="JQE243"/>
      <c r="JQF243"/>
      <c r="JQG243"/>
      <c r="JQH243"/>
      <c r="JQI243"/>
      <c r="JQJ243"/>
      <c r="JQK243"/>
      <c r="JQL243"/>
      <c r="JQM243"/>
      <c r="JQN243"/>
      <c r="JQO243"/>
      <c r="JQP243"/>
      <c r="JQQ243"/>
      <c r="JQR243"/>
      <c r="JQS243"/>
      <c r="JQT243"/>
      <c r="JQU243"/>
      <c r="JQV243"/>
      <c r="JQW243"/>
      <c r="JQX243"/>
      <c r="JQY243"/>
      <c r="JQZ243"/>
      <c r="JRA243"/>
      <c r="JRB243"/>
      <c r="JRC243"/>
      <c r="JRD243"/>
      <c r="JRE243"/>
      <c r="JRF243"/>
      <c r="JRG243"/>
      <c r="JRH243"/>
      <c r="JRI243"/>
      <c r="JRJ243"/>
      <c r="JRK243"/>
      <c r="JRL243"/>
      <c r="JRM243"/>
      <c r="JRN243"/>
      <c r="JRO243"/>
      <c r="JRP243"/>
      <c r="JRQ243"/>
      <c r="JRR243"/>
      <c r="JRS243"/>
      <c r="JRT243"/>
      <c r="JRU243"/>
      <c r="JRV243"/>
      <c r="JRW243"/>
      <c r="JRX243"/>
      <c r="JRY243"/>
      <c r="JRZ243"/>
      <c r="JSA243"/>
      <c r="JSB243"/>
      <c r="JSC243"/>
      <c r="JSD243"/>
      <c r="JSE243"/>
      <c r="JSF243"/>
      <c r="JSG243"/>
      <c r="JSH243"/>
      <c r="JSI243"/>
      <c r="JSJ243"/>
      <c r="JSK243"/>
      <c r="JSL243"/>
      <c r="JSM243"/>
      <c r="JSN243"/>
      <c r="JSO243"/>
      <c r="JSP243"/>
      <c r="JSQ243"/>
      <c r="JSR243"/>
      <c r="JSS243"/>
      <c r="JST243"/>
      <c r="JSU243"/>
      <c r="JSV243"/>
      <c r="JSW243"/>
      <c r="JSX243"/>
      <c r="JSY243"/>
      <c r="JSZ243"/>
      <c r="JTA243"/>
      <c r="JTB243"/>
      <c r="JTC243"/>
      <c r="JTD243"/>
      <c r="JTE243"/>
      <c r="JTF243"/>
      <c r="JTG243"/>
      <c r="JTH243"/>
      <c r="JTI243"/>
      <c r="JTJ243"/>
      <c r="JTK243"/>
      <c r="JTL243"/>
      <c r="JTM243"/>
      <c r="JTN243"/>
      <c r="JTO243"/>
      <c r="JTP243"/>
      <c r="JTQ243"/>
      <c r="JTR243"/>
      <c r="JTS243"/>
      <c r="JTT243"/>
      <c r="JTU243"/>
      <c r="JTV243"/>
      <c r="JTW243"/>
      <c r="JTX243"/>
      <c r="JTY243"/>
      <c r="JTZ243"/>
      <c r="JUA243"/>
      <c r="JUB243"/>
      <c r="JUC243"/>
      <c r="JUD243"/>
      <c r="JUE243"/>
      <c r="JUF243"/>
      <c r="JUG243"/>
      <c r="JUH243"/>
      <c r="JUI243"/>
      <c r="JUJ243"/>
      <c r="JUK243"/>
      <c r="JUL243"/>
      <c r="JUM243"/>
      <c r="JUN243"/>
      <c r="JUO243"/>
      <c r="JUP243"/>
      <c r="JUQ243"/>
      <c r="JUR243"/>
      <c r="JUS243"/>
      <c r="JUT243"/>
      <c r="JUU243"/>
      <c r="JUV243"/>
      <c r="JUW243"/>
      <c r="JUX243"/>
      <c r="JUY243"/>
      <c r="JUZ243"/>
      <c r="JVA243"/>
      <c r="JVB243"/>
      <c r="JVC243"/>
      <c r="JVD243"/>
      <c r="JVE243"/>
      <c r="JVF243"/>
      <c r="JVG243"/>
      <c r="JVH243"/>
      <c r="JVI243"/>
      <c r="JVJ243"/>
      <c r="JVK243"/>
      <c r="JVL243"/>
      <c r="JVM243"/>
      <c r="JVN243"/>
      <c r="JVO243"/>
      <c r="JVP243"/>
      <c r="JVQ243"/>
      <c r="JVR243"/>
      <c r="JVS243"/>
      <c r="JVT243"/>
      <c r="JVU243"/>
      <c r="JVV243"/>
      <c r="JVW243"/>
      <c r="JVX243"/>
      <c r="JVY243"/>
      <c r="JVZ243"/>
      <c r="JWA243"/>
      <c r="JWB243"/>
      <c r="JWC243"/>
      <c r="JWD243"/>
      <c r="JWE243"/>
      <c r="JWF243"/>
      <c r="JWG243"/>
      <c r="JWH243"/>
      <c r="JWI243"/>
      <c r="JWJ243"/>
      <c r="JWK243"/>
      <c r="JWL243"/>
      <c r="JWM243"/>
      <c r="JWN243"/>
      <c r="JWO243"/>
      <c r="JWP243"/>
      <c r="JWQ243"/>
      <c r="JWR243"/>
      <c r="JWS243"/>
      <c r="JWT243"/>
      <c r="JWU243"/>
      <c r="JWV243"/>
      <c r="JWW243"/>
      <c r="JWX243"/>
      <c r="JWY243"/>
      <c r="JWZ243"/>
      <c r="JXA243"/>
      <c r="JXB243"/>
      <c r="JXC243"/>
      <c r="JXD243"/>
      <c r="JXE243"/>
      <c r="JXF243"/>
      <c r="JXG243"/>
      <c r="JXH243"/>
      <c r="JXI243"/>
      <c r="JXJ243"/>
      <c r="JXK243"/>
      <c r="JXL243"/>
      <c r="JXM243"/>
      <c r="JXN243"/>
      <c r="JXO243"/>
      <c r="JXP243"/>
      <c r="JXQ243"/>
      <c r="JXR243"/>
      <c r="JXS243"/>
      <c r="JXT243"/>
      <c r="JXU243"/>
      <c r="JXV243"/>
      <c r="JXW243"/>
      <c r="JXX243"/>
      <c r="JXY243"/>
      <c r="JXZ243"/>
      <c r="JYA243"/>
      <c r="JYB243"/>
      <c r="JYC243"/>
      <c r="JYD243"/>
      <c r="JYE243"/>
      <c r="JYF243"/>
      <c r="JYG243"/>
      <c r="JYH243"/>
      <c r="JYI243"/>
      <c r="JYJ243"/>
      <c r="JYK243"/>
      <c r="JYL243"/>
      <c r="JYM243"/>
      <c r="JYN243"/>
      <c r="JYO243"/>
      <c r="JYP243"/>
      <c r="JYQ243"/>
      <c r="JYR243"/>
      <c r="JYS243"/>
      <c r="JYT243"/>
      <c r="JYU243"/>
      <c r="JYV243"/>
      <c r="JYW243"/>
      <c r="JYX243"/>
      <c r="JYY243"/>
      <c r="JYZ243"/>
      <c r="JZA243"/>
      <c r="JZB243"/>
      <c r="JZC243"/>
      <c r="JZD243"/>
      <c r="JZE243"/>
      <c r="JZF243"/>
      <c r="JZG243"/>
      <c r="JZH243"/>
      <c r="JZI243"/>
      <c r="JZJ243"/>
      <c r="JZK243"/>
      <c r="JZL243"/>
      <c r="JZM243"/>
      <c r="JZN243"/>
      <c r="JZO243"/>
      <c r="JZP243"/>
      <c r="JZQ243"/>
      <c r="JZR243"/>
      <c r="JZS243"/>
      <c r="JZT243"/>
      <c r="JZU243"/>
      <c r="JZV243"/>
      <c r="JZW243"/>
      <c r="JZX243"/>
      <c r="JZY243"/>
      <c r="JZZ243"/>
      <c r="KAA243"/>
      <c r="KAB243"/>
      <c r="KAC243"/>
      <c r="KAD243"/>
      <c r="KAE243"/>
      <c r="KAF243"/>
      <c r="KAG243"/>
      <c r="KAH243"/>
      <c r="KAI243"/>
      <c r="KAJ243"/>
      <c r="KAK243"/>
      <c r="KAL243"/>
      <c r="KAM243"/>
      <c r="KAN243"/>
      <c r="KAO243"/>
      <c r="KAP243"/>
      <c r="KAQ243"/>
      <c r="KAR243"/>
      <c r="KAS243"/>
      <c r="KAT243"/>
      <c r="KAU243"/>
      <c r="KAV243"/>
      <c r="KAW243"/>
      <c r="KAX243"/>
      <c r="KAY243"/>
      <c r="KAZ243"/>
      <c r="KBA243"/>
      <c r="KBB243"/>
      <c r="KBC243"/>
      <c r="KBD243"/>
      <c r="KBE243"/>
      <c r="KBF243"/>
      <c r="KBG243"/>
      <c r="KBH243"/>
      <c r="KBI243"/>
      <c r="KBJ243"/>
      <c r="KBK243"/>
      <c r="KBL243"/>
      <c r="KBM243"/>
      <c r="KBN243"/>
      <c r="KBO243"/>
      <c r="KBP243"/>
      <c r="KBQ243"/>
      <c r="KBR243"/>
      <c r="KBS243"/>
      <c r="KBT243"/>
      <c r="KBU243"/>
      <c r="KBV243"/>
      <c r="KBW243"/>
      <c r="KBX243"/>
      <c r="KBY243"/>
      <c r="KBZ243"/>
      <c r="KCA243"/>
      <c r="KCB243"/>
      <c r="KCC243"/>
      <c r="KCD243"/>
      <c r="KCE243"/>
      <c r="KCF243"/>
      <c r="KCG243"/>
      <c r="KCH243"/>
      <c r="KCI243"/>
      <c r="KCJ243"/>
      <c r="KCK243"/>
      <c r="KCL243"/>
      <c r="KCM243"/>
      <c r="KCN243"/>
      <c r="KCO243"/>
      <c r="KCP243"/>
      <c r="KCQ243"/>
      <c r="KCR243"/>
      <c r="KCS243"/>
      <c r="KCT243"/>
      <c r="KCU243"/>
      <c r="KCV243"/>
      <c r="KCW243"/>
      <c r="KCX243"/>
      <c r="KCY243"/>
      <c r="KCZ243"/>
      <c r="KDA243"/>
      <c r="KDB243"/>
      <c r="KDC243"/>
      <c r="KDD243"/>
      <c r="KDE243"/>
      <c r="KDF243"/>
      <c r="KDG243"/>
      <c r="KDH243"/>
      <c r="KDI243"/>
      <c r="KDJ243"/>
      <c r="KDK243"/>
      <c r="KDL243"/>
      <c r="KDM243"/>
      <c r="KDN243"/>
      <c r="KDO243"/>
      <c r="KDP243"/>
      <c r="KDQ243"/>
      <c r="KDR243"/>
      <c r="KDS243"/>
      <c r="KDT243"/>
      <c r="KDU243"/>
      <c r="KDV243"/>
      <c r="KDW243"/>
      <c r="KDX243"/>
      <c r="KDY243"/>
      <c r="KDZ243"/>
      <c r="KEA243"/>
      <c r="KEB243"/>
      <c r="KEC243"/>
      <c r="KED243"/>
      <c r="KEE243"/>
      <c r="KEF243"/>
      <c r="KEG243"/>
      <c r="KEH243"/>
      <c r="KEI243"/>
      <c r="KEJ243"/>
      <c r="KEK243"/>
      <c r="KEL243"/>
      <c r="KEM243"/>
      <c r="KEN243"/>
      <c r="KEO243"/>
      <c r="KEP243"/>
      <c r="KEQ243"/>
      <c r="KER243"/>
      <c r="KES243"/>
      <c r="KET243"/>
      <c r="KEU243"/>
      <c r="KEV243"/>
      <c r="KEW243"/>
      <c r="KEX243"/>
      <c r="KEY243"/>
      <c r="KEZ243"/>
      <c r="KFA243"/>
      <c r="KFB243"/>
      <c r="KFC243"/>
      <c r="KFD243"/>
      <c r="KFE243"/>
      <c r="KFF243"/>
      <c r="KFG243"/>
      <c r="KFH243"/>
      <c r="KFI243"/>
      <c r="KFJ243"/>
      <c r="KFK243"/>
      <c r="KFL243"/>
      <c r="KFM243"/>
      <c r="KFN243"/>
      <c r="KFO243"/>
      <c r="KFP243"/>
      <c r="KFQ243"/>
      <c r="KFR243"/>
      <c r="KFS243"/>
      <c r="KFT243"/>
      <c r="KFU243"/>
      <c r="KFV243"/>
      <c r="KFW243"/>
      <c r="KFX243"/>
      <c r="KFY243"/>
      <c r="KFZ243"/>
      <c r="KGA243"/>
      <c r="KGB243"/>
      <c r="KGC243"/>
      <c r="KGD243"/>
      <c r="KGE243"/>
      <c r="KGF243"/>
      <c r="KGG243"/>
      <c r="KGH243"/>
      <c r="KGI243"/>
      <c r="KGJ243"/>
      <c r="KGK243"/>
      <c r="KGL243"/>
      <c r="KGM243"/>
      <c r="KGN243"/>
      <c r="KGO243"/>
      <c r="KGP243"/>
      <c r="KGQ243"/>
      <c r="KGR243"/>
      <c r="KGS243"/>
      <c r="KGT243"/>
      <c r="KGU243"/>
      <c r="KGV243"/>
      <c r="KGW243"/>
      <c r="KGX243"/>
      <c r="KGY243"/>
      <c r="KGZ243"/>
      <c r="KHA243"/>
      <c r="KHB243"/>
      <c r="KHC243"/>
      <c r="KHD243"/>
      <c r="KHE243"/>
      <c r="KHF243"/>
      <c r="KHG243"/>
      <c r="KHH243"/>
      <c r="KHI243"/>
      <c r="KHJ243"/>
      <c r="KHK243"/>
      <c r="KHL243"/>
      <c r="KHM243"/>
      <c r="KHN243"/>
      <c r="KHO243"/>
      <c r="KHP243"/>
      <c r="KHQ243"/>
      <c r="KHR243"/>
      <c r="KHS243"/>
      <c r="KHT243"/>
      <c r="KHU243"/>
      <c r="KHV243"/>
      <c r="KHW243"/>
      <c r="KHX243"/>
      <c r="KHY243"/>
      <c r="KHZ243"/>
      <c r="KIA243"/>
      <c r="KIB243"/>
      <c r="KIC243"/>
      <c r="KID243"/>
      <c r="KIE243"/>
      <c r="KIF243"/>
      <c r="KIG243"/>
      <c r="KIH243"/>
      <c r="KII243"/>
      <c r="KIJ243"/>
      <c r="KIK243"/>
      <c r="KIL243"/>
      <c r="KIM243"/>
      <c r="KIN243"/>
      <c r="KIO243"/>
      <c r="KIP243"/>
      <c r="KIQ243"/>
      <c r="KIR243"/>
      <c r="KIS243"/>
      <c r="KIT243"/>
      <c r="KIU243"/>
      <c r="KIV243"/>
      <c r="KIW243"/>
      <c r="KIX243"/>
      <c r="KIY243"/>
      <c r="KIZ243"/>
      <c r="KJA243"/>
      <c r="KJB243"/>
      <c r="KJC243"/>
      <c r="KJD243"/>
      <c r="KJE243"/>
      <c r="KJF243"/>
      <c r="KJG243"/>
      <c r="KJH243"/>
      <c r="KJI243"/>
      <c r="KJJ243"/>
      <c r="KJK243"/>
      <c r="KJL243"/>
      <c r="KJM243"/>
      <c r="KJN243"/>
      <c r="KJO243"/>
      <c r="KJP243"/>
      <c r="KJQ243"/>
      <c r="KJR243"/>
      <c r="KJS243"/>
      <c r="KJT243"/>
      <c r="KJU243"/>
      <c r="KJV243"/>
      <c r="KJW243"/>
      <c r="KJX243"/>
      <c r="KJY243"/>
      <c r="KJZ243"/>
      <c r="KKA243"/>
      <c r="KKB243"/>
      <c r="KKC243"/>
      <c r="KKD243"/>
      <c r="KKE243"/>
      <c r="KKF243"/>
      <c r="KKG243"/>
      <c r="KKH243"/>
      <c r="KKI243"/>
      <c r="KKJ243"/>
      <c r="KKK243"/>
      <c r="KKL243"/>
      <c r="KKM243"/>
      <c r="KKN243"/>
      <c r="KKO243"/>
      <c r="KKP243"/>
      <c r="KKQ243"/>
      <c r="KKR243"/>
      <c r="KKS243"/>
      <c r="KKT243"/>
      <c r="KKU243"/>
      <c r="KKV243"/>
      <c r="KKW243"/>
      <c r="KKX243"/>
      <c r="KKY243"/>
      <c r="KKZ243"/>
      <c r="KLA243"/>
      <c r="KLB243"/>
      <c r="KLC243"/>
      <c r="KLD243"/>
      <c r="KLE243"/>
      <c r="KLF243"/>
      <c r="KLG243"/>
      <c r="KLH243"/>
      <c r="KLI243"/>
      <c r="KLJ243"/>
      <c r="KLK243"/>
      <c r="KLL243"/>
      <c r="KLM243"/>
      <c r="KLN243"/>
      <c r="KLO243"/>
      <c r="KLP243"/>
      <c r="KLQ243"/>
      <c r="KLR243"/>
      <c r="KLS243"/>
      <c r="KLT243"/>
      <c r="KLU243"/>
      <c r="KLV243"/>
      <c r="KLW243"/>
      <c r="KLX243"/>
      <c r="KLY243"/>
      <c r="KLZ243"/>
      <c r="KMA243"/>
      <c r="KMB243"/>
      <c r="KMC243"/>
      <c r="KMD243"/>
      <c r="KME243"/>
      <c r="KMF243"/>
      <c r="KMG243"/>
      <c r="KMH243"/>
      <c r="KMI243"/>
      <c r="KMJ243"/>
      <c r="KMK243"/>
      <c r="KML243"/>
      <c r="KMM243"/>
      <c r="KMN243"/>
      <c r="KMO243"/>
      <c r="KMP243"/>
      <c r="KMQ243"/>
      <c r="KMR243"/>
      <c r="KMS243"/>
      <c r="KMT243"/>
      <c r="KMU243"/>
      <c r="KMV243"/>
      <c r="KMW243"/>
      <c r="KMX243"/>
      <c r="KMY243"/>
      <c r="KMZ243"/>
      <c r="KNA243"/>
      <c r="KNB243"/>
      <c r="KNC243"/>
      <c r="KND243"/>
      <c r="KNE243"/>
      <c r="KNF243"/>
      <c r="KNG243"/>
      <c r="KNH243"/>
      <c r="KNI243"/>
      <c r="KNJ243"/>
      <c r="KNK243"/>
      <c r="KNL243"/>
      <c r="KNM243"/>
      <c r="KNN243"/>
      <c r="KNO243"/>
      <c r="KNP243"/>
      <c r="KNQ243"/>
      <c r="KNR243"/>
      <c r="KNS243"/>
      <c r="KNT243"/>
      <c r="KNU243"/>
      <c r="KNV243"/>
      <c r="KNW243"/>
      <c r="KNX243"/>
      <c r="KNY243"/>
      <c r="KNZ243"/>
      <c r="KOA243"/>
      <c r="KOB243"/>
      <c r="KOC243"/>
      <c r="KOD243"/>
      <c r="KOE243"/>
      <c r="KOF243"/>
      <c r="KOG243"/>
      <c r="KOH243"/>
      <c r="KOI243"/>
      <c r="KOJ243"/>
      <c r="KOK243"/>
      <c r="KOL243"/>
      <c r="KOM243"/>
      <c r="KON243"/>
      <c r="KOO243"/>
      <c r="KOP243"/>
      <c r="KOQ243"/>
      <c r="KOR243"/>
      <c r="KOS243"/>
      <c r="KOT243"/>
      <c r="KOU243"/>
      <c r="KOV243"/>
      <c r="KOW243"/>
      <c r="KOX243"/>
      <c r="KOY243"/>
      <c r="KOZ243"/>
      <c r="KPA243"/>
      <c r="KPB243"/>
      <c r="KPC243"/>
      <c r="KPD243"/>
      <c r="KPE243"/>
      <c r="KPF243"/>
      <c r="KPG243"/>
      <c r="KPH243"/>
      <c r="KPI243"/>
      <c r="KPJ243"/>
      <c r="KPK243"/>
      <c r="KPL243"/>
      <c r="KPM243"/>
      <c r="KPN243"/>
      <c r="KPO243"/>
      <c r="KPP243"/>
      <c r="KPQ243"/>
      <c r="KPR243"/>
      <c r="KPS243"/>
      <c r="KPT243"/>
      <c r="KPU243"/>
      <c r="KPV243"/>
      <c r="KPW243"/>
      <c r="KPX243"/>
      <c r="KPY243"/>
      <c r="KPZ243"/>
      <c r="KQA243"/>
      <c r="KQB243"/>
      <c r="KQC243"/>
      <c r="KQD243"/>
      <c r="KQE243"/>
      <c r="KQF243"/>
      <c r="KQG243"/>
      <c r="KQH243"/>
      <c r="KQI243"/>
      <c r="KQJ243"/>
      <c r="KQK243"/>
      <c r="KQL243"/>
      <c r="KQM243"/>
      <c r="KQN243"/>
      <c r="KQO243"/>
      <c r="KQP243"/>
      <c r="KQQ243"/>
      <c r="KQR243"/>
      <c r="KQS243"/>
      <c r="KQT243"/>
      <c r="KQU243"/>
      <c r="KQV243"/>
      <c r="KQW243"/>
      <c r="KQX243"/>
      <c r="KQY243"/>
      <c r="KQZ243"/>
      <c r="KRA243"/>
      <c r="KRB243"/>
      <c r="KRC243"/>
      <c r="KRD243"/>
      <c r="KRE243"/>
      <c r="KRF243"/>
      <c r="KRG243"/>
      <c r="KRH243"/>
      <c r="KRI243"/>
      <c r="KRJ243"/>
      <c r="KRK243"/>
      <c r="KRL243"/>
      <c r="KRM243"/>
      <c r="KRN243"/>
      <c r="KRO243"/>
      <c r="KRP243"/>
      <c r="KRQ243"/>
      <c r="KRR243"/>
      <c r="KRS243"/>
      <c r="KRT243"/>
      <c r="KRU243"/>
      <c r="KRV243"/>
      <c r="KRW243"/>
      <c r="KRX243"/>
      <c r="KRY243"/>
      <c r="KRZ243"/>
      <c r="KSA243"/>
      <c r="KSB243"/>
      <c r="KSC243"/>
      <c r="KSD243"/>
      <c r="KSE243"/>
      <c r="KSF243"/>
      <c r="KSG243"/>
      <c r="KSH243"/>
      <c r="KSI243"/>
      <c r="KSJ243"/>
      <c r="KSK243"/>
      <c r="KSL243"/>
      <c r="KSM243"/>
      <c r="KSN243"/>
      <c r="KSO243"/>
      <c r="KSP243"/>
      <c r="KSQ243"/>
      <c r="KSR243"/>
      <c r="KSS243"/>
      <c r="KST243"/>
      <c r="KSU243"/>
      <c r="KSV243"/>
      <c r="KSW243"/>
      <c r="KSX243"/>
      <c r="KSY243"/>
      <c r="KSZ243"/>
      <c r="KTA243"/>
      <c r="KTB243"/>
      <c r="KTC243"/>
      <c r="KTD243"/>
      <c r="KTE243"/>
      <c r="KTF243"/>
      <c r="KTG243"/>
      <c r="KTH243"/>
      <c r="KTI243"/>
      <c r="KTJ243"/>
      <c r="KTK243"/>
      <c r="KTL243"/>
      <c r="KTM243"/>
      <c r="KTN243"/>
      <c r="KTO243"/>
      <c r="KTP243"/>
      <c r="KTQ243"/>
      <c r="KTR243"/>
      <c r="KTS243"/>
      <c r="KTT243"/>
      <c r="KTU243"/>
      <c r="KTV243"/>
      <c r="KTW243"/>
      <c r="KTX243"/>
      <c r="KTY243"/>
      <c r="KTZ243"/>
      <c r="KUA243"/>
      <c r="KUB243"/>
      <c r="KUC243"/>
      <c r="KUD243"/>
      <c r="KUE243"/>
      <c r="KUF243"/>
      <c r="KUG243"/>
      <c r="KUH243"/>
      <c r="KUI243"/>
      <c r="KUJ243"/>
      <c r="KUK243"/>
      <c r="KUL243"/>
      <c r="KUM243"/>
      <c r="KUN243"/>
      <c r="KUO243"/>
      <c r="KUP243"/>
      <c r="KUQ243"/>
      <c r="KUR243"/>
      <c r="KUS243"/>
      <c r="KUT243"/>
      <c r="KUU243"/>
      <c r="KUV243"/>
      <c r="KUW243"/>
      <c r="KUX243"/>
      <c r="KUY243"/>
      <c r="KUZ243"/>
      <c r="KVA243"/>
      <c r="KVB243"/>
      <c r="KVC243"/>
      <c r="KVD243"/>
      <c r="KVE243"/>
      <c r="KVF243"/>
      <c r="KVG243"/>
      <c r="KVH243"/>
      <c r="KVI243"/>
      <c r="KVJ243"/>
      <c r="KVK243"/>
      <c r="KVL243"/>
      <c r="KVM243"/>
      <c r="KVN243"/>
      <c r="KVO243"/>
      <c r="KVP243"/>
      <c r="KVQ243"/>
      <c r="KVR243"/>
      <c r="KVS243"/>
      <c r="KVT243"/>
      <c r="KVU243"/>
      <c r="KVV243"/>
      <c r="KVW243"/>
      <c r="KVX243"/>
      <c r="KVY243"/>
      <c r="KVZ243"/>
      <c r="KWA243"/>
      <c r="KWB243"/>
      <c r="KWC243"/>
      <c r="KWD243"/>
      <c r="KWE243"/>
      <c r="KWF243"/>
      <c r="KWG243"/>
      <c r="KWH243"/>
      <c r="KWI243"/>
      <c r="KWJ243"/>
      <c r="KWK243"/>
      <c r="KWL243"/>
      <c r="KWM243"/>
      <c r="KWN243"/>
      <c r="KWO243"/>
      <c r="KWP243"/>
      <c r="KWQ243"/>
      <c r="KWR243"/>
      <c r="KWS243"/>
      <c r="KWT243"/>
      <c r="KWU243"/>
      <c r="KWV243"/>
      <c r="KWW243"/>
      <c r="KWX243"/>
      <c r="KWY243"/>
      <c r="KWZ243"/>
      <c r="KXA243"/>
      <c r="KXB243"/>
      <c r="KXC243"/>
      <c r="KXD243"/>
      <c r="KXE243"/>
      <c r="KXF243"/>
      <c r="KXG243"/>
      <c r="KXH243"/>
      <c r="KXI243"/>
      <c r="KXJ243"/>
      <c r="KXK243"/>
      <c r="KXL243"/>
      <c r="KXM243"/>
      <c r="KXN243"/>
      <c r="KXO243"/>
      <c r="KXP243"/>
      <c r="KXQ243"/>
      <c r="KXR243"/>
      <c r="KXS243"/>
      <c r="KXT243"/>
      <c r="KXU243"/>
      <c r="KXV243"/>
      <c r="KXW243"/>
      <c r="KXX243"/>
      <c r="KXY243"/>
      <c r="KXZ243"/>
      <c r="KYA243"/>
      <c r="KYB243"/>
      <c r="KYC243"/>
      <c r="KYD243"/>
      <c r="KYE243"/>
      <c r="KYF243"/>
      <c r="KYG243"/>
      <c r="KYH243"/>
      <c r="KYI243"/>
      <c r="KYJ243"/>
      <c r="KYK243"/>
      <c r="KYL243"/>
      <c r="KYM243"/>
      <c r="KYN243"/>
      <c r="KYO243"/>
      <c r="KYP243"/>
      <c r="KYQ243"/>
      <c r="KYR243"/>
      <c r="KYS243"/>
      <c r="KYT243"/>
      <c r="KYU243"/>
      <c r="KYV243"/>
      <c r="KYW243"/>
      <c r="KYX243"/>
      <c r="KYY243"/>
      <c r="KYZ243"/>
      <c r="KZA243"/>
      <c r="KZB243"/>
      <c r="KZC243"/>
      <c r="KZD243"/>
      <c r="KZE243"/>
      <c r="KZF243"/>
      <c r="KZG243"/>
      <c r="KZH243"/>
      <c r="KZI243"/>
      <c r="KZJ243"/>
      <c r="KZK243"/>
      <c r="KZL243"/>
      <c r="KZM243"/>
      <c r="KZN243"/>
      <c r="KZO243"/>
      <c r="KZP243"/>
      <c r="KZQ243"/>
      <c r="KZR243"/>
      <c r="KZS243"/>
      <c r="KZT243"/>
      <c r="KZU243"/>
      <c r="KZV243"/>
      <c r="KZW243"/>
      <c r="KZX243"/>
      <c r="KZY243"/>
      <c r="KZZ243"/>
      <c r="LAA243"/>
      <c r="LAB243"/>
      <c r="LAC243"/>
      <c r="LAD243"/>
      <c r="LAE243"/>
      <c r="LAF243"/>
      <c r="LAG243"/>
      <c r="LAH243"/>
      <c r="LAI243"/>
      <c r="LAJ243"/>
      <c r="LAK243"/>
      <c r="LAL243"/>
      <c r="LAM243"/>
      <c r="LAN243"/>
      <c r="LAO243"/>
      <c r="LAP243"/>
      <c r="LAQ243"/>
      <c r="LAR243"/>
      <c r="LAS243"/>
      <c r="LAT243"/>
      <c r="LAU243"/>
      <c r="LAV243"/>
      <c r="LAW243"/>
      <c r="LAX243"/>
      <c r="LAY243"/>
      <c r="LAZ243"/>
      <c r="LBA243"/>
      <c r="LBB243"/>
      <c r="LBC243"/>
      <c r="LBD243"/>
      <c r="LBE243"/>
      <c r="LBF243"/>
      <c r="LBG243"/>
      <c r="LBH243"/>
      <c r="LBI243"/>
      <c r="LBJ243"/>
      <c r="LBK243"/>
      <c r="LBL243"/>
      <c r="LBM243"/>
      <c r="LBN243"/>
      <c r="LBO243"/>
      <c r="LBP243"/>
      <c r="LBQ243"/>
      <c r="LBR243"/>
      <c r="LBS243"/>
      <c r="LBT243"/>
      <c r="LBU243"/>
      <c r="LBV243"/>
      <c r="LBW243"/>
      <c r="LBX243"/>
      <c r="LBY243"/>
      <c r="LBZ243"/>
      <c r="LCA243"/>
      <c r="LCB243"/>
      <c r="LCC243"/>
      <c r="LCD243"/>
      <c r="LCE243"/>
      <c r="LCF243"/>
      <c r="LCG243"/>
      <c r="LCH243"/>
      <c r="LCI243"/>
      <c r="LCJ243"/>
      <c r="LCK243"/>
      <c r="LCL243"/>
      <c r="LCM243"/>
      <c r="LCN243"/>
      <c r="LCO243"/>
      <c r="LCP243"/>
      <c r="LCQ243"/>
      <c r="LCR243"/>
      <c r="LCS243"/>
      <c r="LCT243"/>
      <c r="LCU243"/>
      <c r="LCV243"/>
      <c r="LCW243"/>
      <c r="LCX243"/>
      <c r="LCY243"/>
      <c r="LCZ243"/>
      <c r="LDA243"/>
      <c r="LDB243"/>
      <c r="LDC243"/>
      <c r="LDD243"/>
      <c r="LDE243"/>
      <c r="LDF243"/>
      <c r="LDG243"/>
      <c r="LDH243"/>
      <c r="LDI243"/>
      <c r="LDJ243"/>
      <c r="LDK243"/>
      <c r="LDL243"/>
      <c r="LDM243"/>
      <c r="LDN243"/>
      <c r="LDO243"/>
      <c r="LDP243"/>
      <c r="LDQ243"/>
      <c r="LDR243"/>
      <c r="LDS243"/>
      <c r="LDT243"/>
      <c r="LDU243"/>
      <c r="LDV243"/>
      <c r="LDW243"/>
      <c r="LDX243"/>
      <c r="LDY243"/>
      <c r="LDZ243"/>
      <c r="LEA243"/>
      <c r="LEB243"/>
      <c r="LEC243"/>
      <c r="LED243"/>
      <c r="LEE243"/>
      <c r="LEF243"/>
      <c r="LEG243"/>
      <c r="LEH243"/>
      <c r="LEI243"/>
      <c r="LEJ243"/>
      <c r="LEK243"/>
      <c r="LEL243"/>
      <c r="LEM243"/>
      <c r="LEN243"/>
      <c r="LEO243"/>
      <c r="LEP243"/>
      <c r="LEQ243"/>
      <c r="LER243"/>
      <c r="LES243"/>
      <c r="LET243"/>
      <c r="LEU243"/>
      <c r="LEV243"/>
      <c r="LEW243"/>
      <c r="LEX243"/>
      <c r="LEY243"/>
      <c r="LEZ243"/>
      <c r="LFA243"/>
      <c r="LFB243"/>
      <c r="LFC243"/>
      <c r="LFD243"/>
      <c r="LFE243"/>
      <c r="LFF243"/>
      <c r="LFG243"/>
      <c r="LFH243"/>
      <c r="LFI243"/>
      <c r="LFJ243"/>
      <c r="LFK243"/>
      <c r="LFL243"/>
      <c r="LFM243"/>
      <c r="LFN243"/>
      <c r="LFO243"/>
      <c r="LFP243"/>
      <c r="LFQ243"/>
      <c r="LFR243"/>
      <c r="LFS243"/>
      <c r="LFT243"/>
      <c r="LFU243"/>
      <c r="LFV243"/>
      <c r="LFW243"/>
      <c r="LFX243"/>
      <c r="LFY243"/>
      <c r="LFZ243"/>
      <c r="LGA243"/>
      <c r="LGB243"/>
      <c r="LGC243"/>
      <c r="LGD243"/>
      <c r="LGE243"/>
      <c r="LGF243"/>
      <c r="LGG243"/>
      <c r="LGH243"/>
      <c r="LGI243"/>
      <c r="LGJ243"/>
      <c r="LGK243"/>
      <c r="LGL243"/>
      <c r="LGM243"/>
      <c r="LGN243"/>
      <c r="LGO243"/>
      <c r="LGP243"/>
      <c r="LGQ243"/>
      <c r="LGR243"/>
      <c r="LGS243"/>
      <c r="LGT243"/>
      <c r="LGU243"/>
      <c r="LGV243"/>
      <c r="LGW243"/>
      <c r="LGX243"/>
      <c r="LGY243"/>
      <c r="LGZ243"/>
      <c r="LHA243"/>
      <c r="LHB243"/>
      <c r="LHC243"/>
      <c r="LHD243"/>
      <c r="LHE243"/>
      <c r="LHF243"/>
      <c r="LHG243"/>
      <c r="LHH243"/>
      <c r="LHI243"/>
      <c r="LHJ243"/>
      <c r="LHK243"/>
      <c r="LHL243"/>
      <c r="LHM243"/>
      <c r="LHN243"/>
      <c r="LHO243"/>
      <c r="LHP243"/>
      <c r="LHQ243"/>
      <c r="LHR243"/>
      <c r="LHS243"/>
      <c r="LHT243"/>
      <c r="LHU243"/>
      <c r="LHV243"/>
      <c r="LHW243"/>
      <c r="LHX243"/>
      <c r="LHY243"/>
      <c r="LHZ243"/>
      <c r="LIA243"/>
      <c r="LIB243"/>
      <c r="LIC243"/>
      <c r="LID243"/>
      <c r="LIE243"/>
      <c r="LIF243"/>
      <c r="LIG243"/>
      <c r="LIH243"/>
      <c r="LII243"/>
      <c r="LIJ243"/>
      <c r="LIK243"/>
      <c r="LIL243"/>
      <c r="LIM243"/>
      <c r="LIN243"/>
      <c r="LIO243"/>
      <c r="LIP243"/>
      <c r="LIQ243"/>
      <c r="LIR243"/>
      <c r="LIS243"/>
      <c r="LIT243"/>
      <c r="LIU243"/>
      <c r="LIV243"/>
      <c r="LIW243"/>
      <c r="LIX243"/>
      <c r="LIY243"/>
      <c r="LIZ243"/>
      <c r="LJA243"/>
      <c r="LJB243"/>
      <c r="LJC243"/>
      <c r="LJD243"/>
      <c r="LJE243"/>
      <c r="LJF243"/>
      <c r="LJG243"/>
      <c r="LJH243"/>
      <c r="LJI243"/>
      <c r="LJJ243"/>
      <c r="LJK243"/>
      <c r="LJL243"/>
      <c r="LJM243"/>
      <c r="LJN243"/>
      <c r="LJO243"/>
      <c r="LJP243"/>
      <c r="LJQ243"/>
      <c r="LJR243"/>
      <c r="LJS243"/>
      <c r="LJT243"/>
      <c r="LJU243"/>
      <c r="LJV243"/>
      <c r="LJW243"/>
      <c r="LJX243"/>
      <c r="LJY243"/>
      <c r="LJZ243"/>
      <c r="LKA243"/>
      <c r="LKB243"/>
      <c r="LKC243"/>
      <c r="LKD243"/>
      <c r="LKE243"/>
      <c r="LKF243"/>
      <c r="LKG243"/>
      <c r="LKH243"/>
      <c r="LKI243"/>
      <c r="LKJ243"/>
      <c r="LKK243"/>
      <c r="LKL243"/>
      <c r="LKM243"/>
      <c r="LKN243"/>
      <c r="LKO243"/>
      <c r="LKP243"/>
      <c r="LKQ243"/>
      <c r="LKR243"/>
      <c r="LKS243"/>
      <c r="LKT243"/>
      <c r="LKU243"/>
      <c r="LKV243"/>
      <c r="LKW243"/>
      <c r="LKX243"/>
      <c r="LKY243"/>
      <c r="LKZ243"/>
      <c r="LLA243"/>
      <c r="LLB243"/>
      <c r="LLC243"/>
      <c r="LLD243"/>
      <c r="LLE243"/>
      <c r="LLF243"/>
      <c r="LLG243"/>
      <c r="LLH243"/>
      <c r="LLI243"/>
      <c r="LLJ243"/>
      <c r="LLK243"/>
      <c r="LLL243"/>
      <c r="LLM243"/>
      <c r="LLN243"/>
      <c r="LLO243"/>
      <c r="LLP243"/>
      <c r="LLQ243"/>
      <c r="LLR243"/>
      <c r="LLS243"/>
      <c r="LLT243"/>
      <c r="LLU243"/>
      <c r="LLV243"/>
      <c r="LLW243"/>
      <c r="LLX243"/>
      <c r="LLY243"/>
      <c r="LLZ243"/>
      <c r="LMA243"/>
      <c r="LMB243"/>
      <c r="LMC243"/>
      <c r="LMD243"/>
      <c r="LME243"/>
      <c r="LMF243"/>
      <c r="LMG243"/>
      <c r="LMH243"/>
      <c r="LMI243"/>
      <c r="LMJ243"/>
      <c r="LMK243"/>
      <c r="LML243"/>
      <c r="LMM243"/>
      <c r="LMN243"/>
      <c r="LMO243"/>
      <c r="LMP243"/>
      <c r="LMQ243"/>
      <c r="LMR243"/>
      <c r="LMS243"/>
      <c r="LMT243"/>
      <c r="LMU243"/>
      <c r="LMV243"/>
      <c r="LMW243"/>
      <c r="LMX243"/>
      <c r="LMY243"/>
      <c r="LMZ243"/>
      <c r="LNA243"/>
      <c r="LNB243"/>
      <c r="LNC243"/>
      <c r="LND243"/>
      <c r="LNE243"/>
      <c r="LNF243"/>
      <c r="LNG243"/>
      <c r="LNH243"/>
      <c r="LNI243"/>
      <c r="LNJ243"/>
      <c r="LNK243"/>
      <c r="LNL243"/>
      <c r="LNM243"/>
      <c r="LNN243"/>
      <c r="LNO243"/>
      <c r="LNP243"/>
      <c r="LNQ243"/>
      <c r="LNR243"/>
      <c r="LNS243"/>
      <c r="LNT243"/>
      <c r="LNU243"/>
      <c r="LNV243"/>
      <c r="LNW243"/>
      <c r="LNX243"/>
      <c r="LNY243"/>
      <c r="LNZ243"/>
      <c r="LOA243"/>
      <c r="LOB243"/>
      <c r="LOC243"/>
      <c r="LOD243"/>
      <c r="LOE243"/>
      <c r="LOF243"/>
      <c r="LOG243"/>
      <c r="LOH243"/>
      <c r="LOI243"/>
      <c r="LOJ243"/>
      <c r="LOK243"/>
      <c r="LOL243"/>
      <c r="LOM243"/>
      <c r="LON243"/>
      <c r="LOO243"/>
      <c r="LOP243"/>
      <c r="LOQ243"/>
      <c r="LOR243"/>
      <c r="LOS243"/>
      <c r="LOT243"/>
      <c r="LOU243"/>
      <c r="LOV243"/>
      <c r="LOW243"/>
      <c r="LOX243"/>
      <c r="LOY243"/>
      <c r="LOZ243"/>
      <c r="LPA243"/>
      <c r="LPB243"/>
      <c r="LPC243"/>
      <c r="LPD243"/>
      <c r="LPE243"/>
      <c r="LPF243"/>
      <c r="LPG243"/>
      <c r="LPH243"/>
      <c r="LPI243"/>
      <c r="LPJ243"/>
      <c r="LPK243"/>
      <c r="LPL243"/>
      <c r="LPM243"/>
      <c r="LPN243"/>
      <c r="LPO243"/>
      <c r="LPP243"/>
      <c r="LPQ243"/>
      <c r="LPR243"/>
      <c r="LPS243"/>
      <c r="LPT243"/>
      <c r="LPU243"/>
      <c r="LPV243"/>
      <c r="LPW243"/>
      <c r="LPX243"/>
      <c r="LPY243"/>
      <c r="LPZ243"/>
      <c r="LQA243"/>
      <c r="LQB243"/>
      <c r="LQC243"/>
      <c r="LQD243"/>
      <c r="LQE243"/>
      <c r="LQF243"/>
      <c r="LQG243"/>
      <c r="LQH243"/>
      <c r="LQI243"/>
      <c r="LQJ243"/>
      <c r="LQK243"/>
      <c r="LQL243"/>
      <c r="LQM243"/>
      <c r="LQN243"/>
      <c r="LQO243"/>
      <c r="LQP243"/>
      <c r="LQQ243"/>
      <c r="LQR243"/>
      <c r="LQS243"/>
      <c r="LQT243"/>
      <c r="LQU243"/>
      <c r="LQV243"/>
      <c r="LQW243"/>
      <c r="LQX243"/>
      <c r="LQY243"/>
      <c r="LQZ243"/>
      <c r="LRA243"/>
      <c r="LRB243"/>
      <c r="LRC243"/>
      <c r="LRD243"/>
      <c r="LRE243"/>
      <c r="LRF243"/>
      <c r="LRG243"/>
      <c r="LRH243"/>
      <c r="LRI243"/>
      <c r="LRJ243"/>
      <c r="LRK243"/>
      <c r="LRL243"/>
      <c r="LRM243"/>
      <c r="LRN243"/>
      <c r="LRO243"/>
      <c r="LRP243"/>
      <c r="LRQ243"/>
      <c r="LRR243"/>
      <c r="LRS243"/>
      <c r="LRT243"/>
      <c r="LRU243"/>
      <c r="LRV243"/>
      <c r="LRW243"/>
      <c r="LRX243"/>
      <c r="LRY243"/>
      <c r="LRZ243"/>
      <c r="LSA243"/>
      <c r="LSB243"/>
      <c r="LSC243"/>
      <c r="LSD243"/>
      <c r="LSE243"/>
      <c r="LSF243"/>
      <c r="LSG243"/>
      <c r="LSH243"/>
      <c r="LSI243"/>
      <c r="LSJ243"/>
      <c r="LSK243"/>
      <c r="LSL243"/>
      <c r="LSM243"/>
      <c r="LSN243"/>
      <c r="LSO243"/>
      <c r="LSP243"/>
      <c r="LSQ243"/>
      <c r="LSR243"/>
      <c r="LSS243"/>
      <c r="LST243"/>
      <c r="LSU243"/>
      <c r="LSV243"/>
      <c r="LSW243"/>
      <c r="LSX243"/>
      <c r="LSY243"/>
      <c r="LSZ243"/>
      <c r="LTA243"/>
      <c r="LTB243"/>
      <c r="LTC243"/>
      <c r="LTD243"/>
      <c r="LTE243"/>
      <c r="LTF243"/>
      <c r="LTG243"/>
      <c r="LTH243"/>
      <c r="LTI243"/>
      <c r="LTJ243"/>
      <c r="LTK243"/>
      <c r="LTL243"/>
      <c r="LTM243"/>
      <c r="LTN243"/>
      <c r="LTO243"/>
      <c r="LTP243"/>
      <c r="LTQ243"/>
      <c r="LTR243"/>
      <c r="LTS243"/>
      <c r="LTT243"/>
      <c r="LTU243"/>
      <c r="LTV243"/>
      <c r="LTW243"/>
      <c r="LTX243"/>
      <c r="LTY243"/>
      <c r="LTZ243"/>
      <c r="LUA243"/>
      <c r="LUB243"/>
      <c r="LUC243"/>
      <c r="LUD243"/>
      <c r="LUE243"/>
      <c r="LUF243"/>
      <c r="LUG243"/>
      <c r="LUH243"/>
      <c r="LUI243"/>
      <c r="LUJ243"/>
      <c r="LUK243"/>
      <c r="LUL243"/>
      <c r="LUM243"/>
      <c r="LUN243"/>
      <c r="LUO243"/>
      <c r="LUP243"/>
      <c r="LUQ243"/>
      <c r="LUR243"/>
      <c r="LUS243"/>
      <c r="LUT243"/>
      <c r="LUU243"/>
      <c r="LUV243"/>
      <c r="LUW243"/>
      <c r="LUX243"/>
      <c r="LUY243"/>
      <c r="LUZ243"/>
      <c r="LVA243"/>
      <c r="LVB243"/>
      <c r="LVC243"/>
      <c r="LVD243"/>
      <c r="LVE243"/>
      <c r="LVF243"/>
      <c r="LVG243"/>
      <c r="LVH243"/>
      <c r="LVI243"/>
      <c r="LVJ243"/>
      <c r="LVK243"/>
      <c r="LVL243"/>
      <c r="LVM243"/>
      <c r="LVN243"/>
      <c r="LVO243"/>
      <c r="LVP243"/>
      <c r="LVQ243"/>
      <c r="LVR243"/>
      <c r="LVS243"/>
      <c r="LVT243"/>
      <c r="LVU243"/>
      <c r="LVV243"/>
      <c r="LVW243"/>
      <c r="LVX243"/>
      <c r="LVY243"/>
      <c r="LVZ243"/>
      <c r="LWA243"/>
      <c r="LWB243"/>
      <c r="LWC243"/>
      <c r="LWD243"/>
      <c r="LWE243"/>
      <c r="LWF243"/>
      <c r="LWG243"/>
      <c r="LWH243"/>
      <c r="LWI243"/>
      <c r="LWJ243"/>
      <c r="LWK243"/>
      <c r="LWL243"/>
      <c r="LWM243"/>
      <c r="LWN243"/>
      <c r="LWO243"/>
      <c r="LWP243"/>
      <c r="LWQ243"/>
      <c r="LWR243"/>
      <c r="LWS243"/>
      <c r="LWT243"/>
      <c r="LWU243"/>
      <c r="LWV243"/>
      <c r="LWW243"/>
      <c r="LWX243"/>
      <c r="LWY243"/>
      <c r="LWZ243"/>
      <c r="LXA243"/>
      <c r="LXB243"/>
      <c r="LXC243"/>
      <c r="LXD243"/>
      <c r="LXE243"/>
      <c r="LXF243"/>
      <c r="LXG243"/>
      <c r="LXH243"/>
      <c r="LXI243"/>
      <c r="LXJ243"/>
      <c r="LXK243"/>
      <c r="LXL243"/>
      <c r="LXM243"/>
      <c r="LXN243"/>
      <c r="LXO243"/>
      <c r="LXP243"/>
      <c r="LXQ243"/>
      <c r="LXR243"/>
      <c r="LXS243"/>
      <c r="LXT243"/>
      <c r="LXU243"/>
      <c r="LXV243"/>
      <c r="LXW243"/>
      <c r="LXX243"/>
      <c r="LXY243"/>
      <c r="LXZ243"/>
      <c r="LYA243"/>
      <c r="LYB243"/>
      <c r="LYC243"/>
      <c r="LYD243"/>
      <c r="LYE243"/>
      <c r="LYF243"/>
      <c r="LYG243"/>
      <c r="LYH243"/>
      <c r="LYI243"/>
      <c r="LYJ243"/>
      <c r="LYK243"/>
      <c r="LYL243"/>
      <c r="LYM243"/>
      <c r="LYN243"/>
      <c r="LYO243"/>
      <c r="LYP243"/>
      <c r="LYQ243"/>
      <c r="LYR243"/>
      <c r="LYS243"/>
      <c r="LYT243"/>
      <c r="LYU243"/>
      <c r="LYV243"/>
      <c r="LYW243"/>
      <c r="LYX243"/>
      <c r="LYY243"/>
      <c r="LYZ243"/>
      <c r="LZA243"/>
      <c r="LZB243"/>
      <c r="LZC243"/>
      <c r="LZD243"/>
      <c r="LZE243"/>
      <c r="LZF243"/>
      <c r="LZG243"/>
      <c r="LZH243"/>
      <c r="LZI243"/>
      <c r="LZJ243"/>
      <c r="LZK243"/>
      <c r="LZL243"/>
      <c r="LZM243"/>
      <c r="LZN243"/>
      <c r="LZO243"/>
      <c r="LZP243"/>
      <c r="LZQ243"/>
      <c r="LZR243"/>
      <c r="LZS243"/>
      <c r="LZT243"/>
      <c r="LZU243"/>
      <c r="LZV243"/>
      <c r="LZW243"/>
      <c r="LZX243"/>
      <c r="LZY243"/>
      <c r="LZZ243"/>
      <c r="MAA243"/>
      <c r="MAB243"/>
      <c r="MAC243"/>
      <c r="MAD243"/>
      <c r="MAE243"/>
      <c r="MAF243"/>
      <c r="MAG243"/>
      <c r="MAH243"/>
      <c r="MAI243"/>
      <c r="MAJ243"/>
      <c r="MAK243"/>
      <c r="MAL243"/>
      <c r="MAM243"/>
      <c r="MAN243"/>
      <c r="MAO243"/>
      <c r="MAP243"/>
      <c r="MAQ243"/>
      <c r="MAR243"/>
      <c r="MAS243"/>
      <c r="MAT243"/>
      <c r="MAU243"/>
      <c r="MAV243"/>
      <c r="MAW243"/>
      <c r="MAX243"/>
      <c r="MAY243"/>
      <c r="MAZ243"/>
      <c r="MBA243"/>
      <c r="MBB243"/>
      <c r="MBC243"/>
      <c r="MBD243"/>
      <c r="MBE243"/>
      <c r="MBF243"/>
      <c r="MBG243"/>
      <c r="MBH243"/>
      <c r="MBI243"/>
      <c r="MBJ243"/>
      <c r="MBK243"/>
      <c r="MBL243"/>
      <c r="MBM243"/>
      <c r="MBN243"/>
      <c r="MBO243"/>
      <c r="MBP243"/>
      <c r="MBQ243"/>
      <c r="MBR243"/>
      <c r="MBS243"/>
      <c r="MBT243"/>
      <c r="MBU243"/>
      <c r="MBV243"/>
      <c r="MBW243"/>
      <c r="MBX243"/>
      <c r="MBY243"/>
      <c r="MBZ243"/>
      <c r="MCA243"/>
      <c r="MCB243"/>
      <c r="MCC243"/>
      <c r="MCD243"/>
      <c r="MCE243"/>
      <c r="MCF243"/>
      <c r="MCG243"/>
      <c r="MCH243"/>
      <c r="MCI243"/>
      <c r="MCJ243"/>
      <c r="MCK243"/>
      <c r="MCL243"/>
      <c r="MCM243"/>
      <c r="MCN243"/>
      <c r="MCO243"/>
      <c r="MCP243"/>
      <c r="MCQ243"/>
      <c r="MCR243"/>
      <c r="MCS243"/>
      <c r="MCT243"/>
      <c r="MCU243"/>
      <c r="MCV243"/>
      <c r="MCW243"/>
      <c r="MCX243"/>
      <c r="MCY243"/>
      <c r="MCZ243"/>
      <c r="MDA243"/>
      <c r="MDB243"/>
      <c r="MDC243"/>
      <c r="MDD243"/>
      <c r="MDE243"/>
      <c r="MDF243"/>
      <c r="MDG243"/>
      <c r="MDH243"/>
      <c r="MDI243"/>
      <c r="MDJ243"/>
      <c r="MDK243"/>
      <c r="MDL243"/>
      <c r="MDM243"/>
      <c r="MDN243"/>
      <c r="MDO243"/>
      <c r="MDP243"/>
      <c r="MDQ243"/>
      <c r="MDR243"/>
      <c r="MDS243"/>
      <c r="MDT243"/>
      <c r="MDU243"/>
      <c r="MDV243"/>
      <c r="MDW243"/>
      <c r="MDX243"/>
      <c r="MDY243"/>
      <c r="MDZ243"/>
      <c r="MEA243"/>
      <c r="MEB243"/>
      <c r="MEC243"/>
      <c r="MED243"/>
      <c r="MEE243"/>
      <c r="MEF243"/>
      <c r="MEG243"/>
      <c r="MEH243"/>
      <c r="MEI243"/>
      <c r="MEJ243"/>
      <c r="MEK243"/>
      <c r="MEL243"/>
      <c r="MEM243"/>
      <c r="MEN243"/>
      <c r="MEO243"/>
      <c r="MEP243"/>
      <c r="MEQ243"/>
      <c r="MER243"/>
      <c r="MES243"/>
      <c r="MET243"/>
      <c r="MEU243"/>
      <c r="MEV243"/>
      <c r="MEW243"/>
      <c r="MEX243"/>
      <c r="MEY243"/>
      <c r="MEZ243"/>
      <c r="MFA243"/>
      <c r="MFB243"/>
      <c r="MFC243"/>
      <c r="MFD243"/>
      <c r="MFE243"/>
      <c r="MFF243"/>
      <c r="MFG243"/>
      <c r="MFH243"/>
      <c r="MFI243"/>
      <c r="MFJ243"/>
      <c r="MFK243"/>
      <c r="MFL243"/>
      <c r="MFM243"/>
      <c r="MFN243"/>
      <c r="MFO243"/>
      <c r="MFP243"/>
      <c r="MFQ243"/>
      <c r="MFR243"/>
      <c r="MFS243"/>
      <c r="MFT243"/>
      <c r="MFU243"/>
      <c r="MFV243"/>
      <c r="MFW243"/>
      <c r="MFX243"/>
      <c r="MFY243"/>
      <c r="MFZ243"/>
      <c r="MGA243"/>
      <c r="MGB243"/>
      <c r="MGC243"/>
      <c r="MGD243"/>
      <c r="MGE243"/>
      <c r="MGF243"/>
      <c r="MGG243"/>
      <c r="MGH243"/>
      <c r="MGI243"/>
      <c r="MGJ243"/>
      <c r="MGK243"/>
      <c r="MGL243"/>
      <c r="MGM243"/>
      <c r="MGN243"/>
      <c r="MGO243"/>
      <c r="MGP243"/>
      <c r="MGQ243"/>
      <c r="MGR243"/>
      <c r="MGS243"/>
      <c r="MGT243"/>
      <c r="MGU243"/>
      <c r="MGV243"/>
      <c r="MGW243"/>
      <c r="MGX243"/>
      <c r="MGY243"/>
      <c r="MGZ243"/>
      <c r="MHA243"/>
      <c r="MHB243"/>
      <c r="MHC243"/>
      <c r="MHD243"/>
      <c r="MHE243"/>
      <c r="MHF243"/>
      <c r="MHG243"/>
      <c r="MHH243"/>
      <c r="MHI243"/>
      <c r="MHJ243"/>
      <c r="MHK243"/>
      <c r="MHL243"/>
      <c r="MHM243"/>
      <c r="MHN243"/>
      <c r="MHO243"/>
      <c r="MHP243"/>
      <c r="MHQ243"/>
      <c r="MHR243"/>
      <c r="MHS243"/>
      <c r="MHT243"/>
      <c r="MHU243"/>
      <c r="MHV243"/>
      <c r="MHW243"/>
      <c r="MHX243"/>
      <c r="MHY243"/>
      <c r="MHZ243"/>
      <c r="MIA243"/>
      <c r="MIB243"/>
      <c r="MIC243"/>
      <c r="MID243"/>
      <c r="MIE243"/>
      <c r="MIF243"/>
      <c r="MIG243"/>
      <c r="MIH243"/>
      <c r="MII243"/>
      <c r="MIJ243"/>
      <c r="MIK243"/>
      <c r="MIL243"/>
      <c r="MIM243"/>
      <c r="MIN243"/>
      <c r="MIO243"/>
      <c r="MIP243"/>
      <c r="MIQ243"/>
      <c r="MIR243"/>
      <c r="MIS243"/>
      <c r="MIT243"/>
      <c r="MIU243"/>
      <c r="MIV243"/>
      <c r="MIW243"/>
      <c r="MIX243"/>
      <c r="MIY243"/>
      <c r="MIZ243"/>
      <c r="MJA243"/>
      <c r="MJB243"/>
      <c r="MJC243"/>
      <c r="MJD243"/>
      <c r="MJE243"/>
      <c r="MJF243"/>
      <c r="MJG243"/>
      <c r="MJH243"/>
      <c r="MJI243"/>
      <c r="MJJ243"/>
      <c r="MJK243"/>
      <c r="MJL243"/>
      <c r="MJM243"/>
      <c r="MJN243"/>
      <c r="MJO243"/>
      <c r="MJP243"/>
      <c r="MJQ243"/>
      <c r="MJR243"/>
      <c r="MJS243"/>
      <c r="MJT243"/>
      <c r="MJU243"/>
      <c r="MJV243"/>
      <c r="MJW243"/>
      <c r="MJX243"/>
      <c r="MJY243"/>
      <c r="MJZ243"/>
      <c r="MKA243"/>
      <c r="MKB243"/>
      <c r="MKC243"/>
      <c r="MKD243"/>
      <c r="MKE243"/>
      <c r="MKF243"/>
      <c r="MKG243"/>
      <c r="MKH243"/>
      <c r="MKI243"/>
      <c r="MKJ243"/>
      <c r="MKK243"/>
      <c r="MKL243"/>
      <c r="MKM243"/>
      <c r="MKN243"/>
      <c r="MKO243"/>
      <c r="MKP243"/>
      <c r="MKQ243"/>
      <c r="MKR243"/>
      <c r="MKS243"/>
      <c r="MKT243"/>
      <c r="MKU243"/>
      <c r="MKV243"/>
      <c r="MKW243"/>
      <c r="MKX243"/>
      <c r="MKY243"/>
      <c r="MKZ243"/>
      <c r="MLA243"/>
      <c r="MLB243"/>
      <c r="MLC243"/>
      <c r="MLD243"/>
      <c r="MLE243"/>
      <c r="MLF243"/>
      <c r="MLG243"/>
      <c r="MLH243"/>
      <c r="MLI243"/>
      <c r="MLJ243"/>
      <c r="MLK243"/>
      <c r="MLL243"/>
      <c r="MLM243"/>
      <c r="MLN243"/>
      <c r="MLO243"/>
      <c r="MLP243"/>
      <c r="MLQ243"/>
      <c r="MLR243"/>
      <c r="MLS243"/>
      <c r="MLT243"/>
      <c r="MLU243"/>
      <c r="MLV243"/>
      <c r="MLW243"/>
      <c r="MLX243"/>
      <c r="MLY243"/>
      <c r="MLZ243"/>
      <c r="MMA243"/>
      <c r="MMB243"/>
      <c r="MMC243"/>
      <c r="MMD243"/>
      <c r="MME243"/>
      <c r="MMF243"/>
      <c r="MMG243"/>
      <c r="MMH243"/>
      <c r="MMI243"/>
      <c r="MMJ243"/>
      <c r="MMK243"/>
      <c r="MML243"/>
      <c r="MMM243"/>
      <c r="MMN243"/>
      <c r="MMO243"/>
      <c r="MMP243"/>
      <c r="MMQ243"/>
      <c r="MMR243"/>
      <c r="MMS243"/>
      <c r="MMT243"/>
      <c r="MMU243"/>
      <c r="MMV243"/>
      <c r="MMW243"/>
      <c r="MMX243"/>
      <c r="MMY243"/>
      <c r="MMZ243"/>
      <c r="MNA243"/>
      <c r="MNB243"/>
      <c r="MNC243"/>
      <c r="MND243"/>
      <c r="MNE243"/>
      <c r="MNF243"/>
      <c r="MNG243"/>
      <c r="MNH243"/>
      <c r="MNI243"/>
      <c r="MNJ243"/>
      <c r="MNK243"/>
      <c r="MNL243"/>
      <c r="MNM243"/>
      <c r="MNN243"/>
      <c r="MNO243"/>
      <c r="MNP243"/>
      <c r="MNQ243"/>
      <c r="MNR243"/>
      <c r="MNS243"/>
      <c r="MNT243"/>
      <c r="MNU243"/>
      <c r="MNV243"/>
      <c r="MNW243"/>
      <c r="MNX243"/>
      <c r="MNY243"/>
      <c r="MNZ243"/>
      <c r="MOA243"/>
      <c r="MOB243"/>
      <c r="MOC243"/>
      <c r="MOD243"/>
      <c r="MOE243"/>
      <c r="MOF243"/>
      <c r="MOG243"/>
      <c r="MOH243"/>
      <c r="MOI243"/>
      <c r="MOJ243"/>
      <c r="MOK243"/>
      <c r="MOL243"/>
      <c r="MOM243"/>
      <c r="MON243"/>
      <c r="MOO243"/>
      <c r="MOP243"/>
      <c r="MOQ243"/>
      <c r="MOR243"/>
      <c r="MOS243"/>
      <c r="MOT243"/>
      <c r="MOU243"/>
      <c r="MOV243"/>
      <c r="MOW243"/>
      <c r="MOX243"/>
      <c r="MOY243"/>
      <c r="MOZ243"/>
      <c r="MPA243"/>
      <c r="MPB243"/>
      <c r="MPC243"/>
      <c r="MPD243"/>
      <c r="MPE243"/>
      <c r="MPF243"/>
      <c r="MPG243"/>
      <c r="MPH243"/>
      <c r="MPI243"/>
      <c r="MPJ243"/>
      <c r="MPK243"/>
      <c r="MPL243"/>
      <c r="MPM243"/>
      <c r="MPN243"/>
      <c r="MPO243"/>
      <c r="MPP243"/>
      <c r="MPQ243"/>
      <c r="MPR243"/>
      <c r="MPS243"/>
      <c r="MPT243"/>
      <c r="MPU243"/>
      <c r="MPV243"/>
      <c r="MPW243"/>
      <c r="MPX243"/>
      <c r="MPY243"/>
      <c r="MPZ243"/>
      <c r="MQA243"/>
      <c r="MQB243"/>
      <c r="MQC243"/>
      <c r="MQD243"/>
      <c r="MQE243"/>
      <c r="MQF243"/>
      <c r="MQG243"/>
      <c r="MQH243"/>
      <c r="MQI243"/>
      <c r="MQJ243"/>
      <c r="MQK243"/>
      <c r="MQL243"/>
      <c r="MQM243"/>
      <c r="MQN243"/>
      <c r="MQO243"/>
      <c r="MQP243"/>
      <c r="MQQ243"/>
      <c r="MQR243"/>
      <c r="MQS243"/>
      <c r="MQT243"/>
      <c r="MQU243"/>
      <c r="MQV243"/>
      <c r="MQW243"/>
      <c r="MQX243"/>
      <c r="MQY243"/>
      <c r="MQZ243"/>
      <c r="MRA243"/>
      <c r="MRB243"/>
      <c r="MRC243"/>
      <c r="MRD243"/>
      <c r="MRE243"/>
      <c r="MRF243"/>
      <c r="MRG243"/>
      <c r="MRH243"/>
      <c r="MRI243"/>
      <c r="MRJ243"/>
      <c r="MRK243"/>
      <c r="MRL243"/>
      <c r="MRM243"/>
      <c r="MRN243"/>
      <c r="MRO243"/>
      <c r="MRP243"/>
      <c r="MRQ243"/>
      <c r="MRR243"/>
      <c r="MRS243"/>
      <c r="MRT243"/>
      <c r="MRU243"/>
      <c r="MRV243"/>
      <c r="MRW243"/>
      <c r="MRX243"/>
      <c r="MRY243"/>
      <c r="MRZ243"/>
      <c r="MSA243"/>
      <c r="MSB243"/>
      <c r="MSC243"/>
      <c r="MSD243"/>
      <c r="MSE243"/>
      <c r="MSF243"/>
      <c r="MSG243"/>
      <c r="MSH243"/>
      <c r="MSI243"/>
      <c r="MSJ243"/>
      <c r="MSK243"/>
      <c r="MSL243"/>
      <c r="MSM243"/>
      <c r="MSN243"/>
      <c r="MSO243"/>
      <c r="MSP243"/>
      <c r="MSQ243"/>
      <c r="MSR243"/>
      <c r="MSS243"/>
      <c r="MST243"/>
      <c r="MSU243"/>
      <c r="MSV243"/>
      <c r="MSW243"/>
      <c r="MSX243"/>
      <c r="MSY243"/>
      <c r="MSZ243"/>
      <c r="MTA243"/>
      <c r="MTB243"/>
      <c r="MTC243"/>
      <c r="MTD243"/>
      <c r="MTE243"/>
      <c r="MTF243"/>
      <c r="MTG243"/>
      <c r="MTH243"/>
      <c r="MTI243"/>
      <c r="MTJ243"/>
      <c r="MTK243"/>
      <c r="MTL243"/>
      <c r="MTM243"/>
      <c r="MTN243"/>
      <c r="MTO243"/>
      <c r="MTP243"/>
      <c r="MTQ243"/>
      <c r="MTR243"/>
      <c r="MTS243"/>
      <c r="MTT243"/>
      <c r="MTU243"/>
      <c r="MTV243"/>
      <c r="MTW243"/>
      <c r="MTX243"/>
      <c r="MTY243"/>
      <c r="MTZ243"/>
      <c r="MUA243"/>
      <c r="MUB243"/>
      <c r="MUC243"/>
      <c r="MUD243"/>
      <c r="MUE243"/>
      <c r="MUF243"/>
      <c r="MUG243"/>
      <c r="MUH243"/>
      <c r="MUI243"/>
      <c r="MUJ243"/>
      <c r="MUK243"/>
      <c r="MUL243"/>
      <c r="MUM243"/>
      <c r="MUN243"/>
      <c r="MUO243"/>
      <c r="MUP243"/>
      <c r="MUQ243"/>
      <c r="MUR243"/>
      <c r="MUS243"/>
      <c r="MUT243"/>
      <c r="MUU243"/>
      <c r="MUV243"/>
      <c r="MUW243"/>
      <c r="MUX243"/>
      <c r="MUY243"/>
      <c r="MUZ243"/>
      <c r="MVA243"/>
      <c r="MVB243"/>
      <c r="MVC243"/>
      <c r="MVD243"/>
      <c r="MVE243"/>
      <c r="MVF243"/>
      <c r="MVG243"/>
      <c r="MVH243"/>
      <c r="MVI243"/>
      <c r="MVJ243"/>
      <c r="MVK243"/>
      <c r="MVL243"/>
      <c r="MVM243"/>
      <c r="MVN243"/>
      <c r="MVO243"/>
      <c r="MVP243"/>
      <c r="MVQ243"/>
      <c r="MVR243"/>
      <c r="MVS243"/>
      <c r="MVT243"/>
      <c r="MVU243"/>
      <c r="MVV243"/>
      <c r="MVW243"/>
      <c r="MVX243"/>
      <c r="MVY243"/>
      <c r="MVZ243"/>
      <c r="MWA243"/>
      <c r="MWB243"/>
      <c r="MWC243"/>
      <c r="MWD243"/>
      <c r="MWE243"/>
      <c r="MWF243"/>
      <c r="MWG243"/>
      <c r="MWH243"/>
      <c r="MWI243"/>
      <c r="MWJ243"/>
      <c r="MWK243"/>
      <c r="MWL243"/>
      <c r="MWM243"/>
      <c r="MWN243"/>
      <c r="MWO243"/>
      <c r="MWP243"/>
      <c r="MWQ243"/>
      <c r="MWR243"/>
      <c r="MWS243"/>
      <c r="MWT243"/>
      <c r="MWU243"/>
      <c r="MWV243"/>
      <c r="MWW243"/>
      <c r="MWX243"/>
      <c r="MWY243"/>
      <c r="MWZ243"/>
      <c r="MXA243"/>
      <c r="MXB243"/>
      <c r="MXC243"/>
      <c r="MXD243"/>
      <c r="MXE243"/>
      <c r="MXF243"/>
      <c r="MXG243"/>
      <c r="MXH243"/>
      <c r="MXI243"/>
      <c r="MXJ243"/>
      <c r="MXK243"/>
      <c r="MXL243"/>
      <c r="MXM243"/>
      <c r="MXN243"/>
      <c r="MXO243"/>
      <c r="MXP243"/>
      <c r="MXQ243"/>
      <c r="MXR243"/>
      <c r="MXS243"/>
      <c r="MXT243"/>
      <c r="MXU243"/>
      <c r="MXV243"/>
      <c r="MXW243"/>
      <c r="MXX243"/>
      <c r="MXY243"/>
      <c r="MXZ243"/>
      <c r="MYA243"/>
      <c r="MYB243"/>
      <c r="MYC243"/>
      <c r="MYD243"/>
      <c r="MYE243"/>
      <c r="MYF243"/>
      <c r="MYG243"/>
      <c r="MYH243"/>
      <c r="MYI243"/>
      <c r="MYJ243"/>
      <c r="MYK243"/>
      <c r="MYL243"/>
      <c r="MYM243"/>
      <c r="MYN243"/>
      <c r="MYO243"/>
      <c r="MYP243"/>
      <c r="MYQ243"/>
      <c r="MYR243"/>
      <c r="MYS243"/>
      <c r="MYT243"/>
      <c r="MYU243"/>
      <c r="MYV243"/>
      <c r="MYW243"/>
      <c r="MYX243"/>
      <c r="MYY243"/>
      <c r="MYZ243"/>
      <c r="MZA243"/>
      <c r="MZB243"/>
      <c r="MZC243"/>
      <c r="MZD243"/>
      <c r="MZE243"/>
      <c r="MZF243"/>
      <c r="MZG243"/>
      <c r="MZH243"/>
      <c r="MZI243"/>
      <c r="MZJ243"/>
      <c r="MZK243"/>
      <c r="MZL243"/>
      <c r="MZM243"/>
      <c r="MZN243"/>
      <c r="MZO243"/>
      <c r="MZP243"/>
      <c r="MZQ243"/>
      <c r="MZR243"/>
      <c r="MZS243"/>
      <c r="MZT243"/>
      <c r="MZU243"/>
      <c r="MZV243"/>
      <c r="MZW243"/>
      <c r="MZX243"/>
      <c r="MZY243"/>
      <c r="MZZ243"/>
      <c r="NAA243"/>
      <c r="NAB243"/>
      <c r="NAC243"/>
      <c r="NAD243"/>
      <c r="NAE243"/>
      <c r="NAF243"/>
      <c r="NAG243"/>
      <c r="NAH243"/>
      <c r="NAI243"/>
      <c r="NAJ243"/>
      <c r="NAK243"/>
      <c r="NAL243"/>
      <c r="NAM243"/>
      <c r="NAN243"/>
      <c r="NAO243"/>
      <c r="NAP243"/>
      <c r="NAQ243"/>
      <c r="NAR243"/>
      <c r="NAS243"/>
      <c r="NAT243"/>
      <c r="NAU243"/>
      <c r="NAV243"/>
      <c r="NAW243"/>
      <c r="NAX243"/>
      <c r="NAY243"/>
      <c r="NAZ243"/>
      <c r="NBA243"/>
      <c r="NBB243"/>
      <c r="NBC243"/>
      <c r="NBD243"/>
      <c r="NBE243"/>
      <c r="NBF243"/>
      <c r="NBG243"/>
      <c r="NBH243"/>
      <c r="NBI243"/>
      <c r="NBJ243"/>
      <c r="NBK243"/>
      <c r="NBL243"/>
      <c r="NBM243"/>
      <c r="NBN243"/>
      <c r="NBO243"/>
      <c r="NBP243"/>
      <c r="NBQ243"/>
      <c r="NBR243"/>
      <c r="NBS243"/>
      <c r="NBT243"/>
      <c r="NBU243"/>
      <c r="NBV243"/>
      <c r="NBW243"/>
      <c r="NBX243"/>
      <c r="NBY243"/>
      <c r="NBZ243"/>
      <c r="NCA243"/>
      <c r="NCB243"/>
      <c r="NCC243"/>
      <c r="NCD243"/>
      <c r="NCE243"/>
      <c r="NCF243"/>
      <c r="NCG243"/>
      <c r="NCH243"/>
      <c r="NCI243"/>
      <c r="NCJ243"/>
      <c r="NCK243"/>
      <c r="NCL243"/>
      <c r="NCM243"/>
      <c r="NCN243"/>
      <c r="NCO243"/>
      <c r="NCP243"/>
      <c r="NCQ243"/>
      <c r="NCR243"/>
      <c r="NCS243"/>
      <c r="NCT243"/>
      <c r="NCU243"/>
      <c r="NCV243"/>
      <c r="NCW243"/>
      <c r="NCX243"/>
      <c r="NCY243"/>
      <c r="NCZ243"/>
      <c r="NDA243"/>
      <c r="NDB243"/>
      <c r="NDC243"/>
      <c r="NDD243"/>
      <c r="NDE243"/>
      <c r="NDF243"/>
      <c r="NDG243"/>
      <c r="NDH243"/>
      <c r="NDI243"/>
      <c r="NDJ243"/>
      <c r="NDK243"/>
      <c r="NDL243"/>
      <c r="NDM243"/>
      <c r="NDN243"/>
      <c r="NDO243"/>
      <c r="NDP243"/>
      <c r="NDQ243"/>
      <c r="NDR243"/>
      <c r="NDS243"/>
      <c r="NDT243"/>
      <c r="NDU243"/>
      <c r="NDV243"/>
      <c r="NDW243"/>
      <c r="NDX243"/>
      <c r="NDY243"/>
      <c r="NDZ243"/>
      <c r="NEA243"/>
      <c r="NEB243"/>
      <c r="NEC243"/>
      <c r="NED243"/>
      <c r="NEE243"/>
      <c r="NEF243"/>
      <c r="NEG243"/>
      <c r="NEH243"/>
      <c r="NEI243"/>
      <c r="NEJ243"/>
      <c r="NEK243"/>
      <c r="NEL243"/>
      <c r="NEM243"/>
      <c r="NEN243"/>
      <c r="NEO243"/>
      <c r="NEP243"/>
      <c r="NEQ243"/>
      <c r="NER243"/>
      <c r="NES243"/>
      <c r="NET243"/>
      <c r="NEU243"/>
      <c r="NEV243"/>
      <c r="NEW243"/>
      <c r="NEX243"/>
      <c r="NEY243"/>
      <c r="NEZ243"/>
      <c r="NFA243"/>
      <c r="NFB243"/>
      <c r="NFC243"/>
      <c r="NFD243"/>
      <c r="NFE243"/>
      <c r="NFF243"/>
      <c r="NFG243"/>
      <c r="NFH243"/>
      <c r="NFI243"/>
      <c r="NFJ243"/>
      <c r="NFK243"/>
      <c r="NFL243"/>
      <c r="NFM243"/>
      <c r="NFN243"/>
      <c r="NFO243"/>
      <c r="NFP243"/>
      <c r="NFQ243"/>
      <c r="NFR243"/>
      <c r="NFS243"/>
      <c r="NFT243"/>
      <c r="NFU243"/>
      <c r="NFV243"/>
      <c r="NFW243"/>
      <c r="NFX243"/>
      <c r="NFY243"/>
      <c r="NFZ243"/>
      <c r="NGA243"/>
      <c r="NGB243"/>
      <c r="NGC243"/>
      <c r="NGD243"/>
      <c r="NGE243"/>
      <c r="NGF243"/>
      <c r="NGG243"/>
      <c r="NGH243"/>
      <c r="NGI243"/>
      <c r="NGJ243"/>
      <c r="NGK243"/>
      <c r="NGL243"/>
      <c r="NGM243"/>
      <c r="NGN243"/>
      <c r="NGO243"/>
      <c r="NGP243"/>
      <c r="NGQ243"/>
      <c r="NGR243"/>
      <c r="NGS243"/>
      <c r="NGT243"/>
      <c r="NGU243"/>
      <c r="NGV243"/>
      <c r="NGW243"/>
      <c r="NGX243"/>
      <c r="NGY243"/>
      <c r="NGZ243"/>
      <c r="NHA243"/>
      <c r="NHB243"/>
      <c r="NHC243"/>
      <c r="NHD243"/>
      <c r="NHE243"/>
      <c r="NHF243"/>
      <c r="NHG243"/>
      <c r="NHH243"/>
      <c r="NHI243"/>
      <c r="NHJ243"/>
      <c r="NHK243"/>
      <c r="NHL243"/>
      <c r="NHM243"/>
      <c r="NHN243"/>
      <c r="NHO243"/>
      <c r="NHP243"/>
      <c r="NHQ243"/>
      <c r="NHR243"/>
      <c r="NHS243"/>
      <c r="NHT243"/>
      <c r="NHU243"/>
      <c r="NHV243"/>
      <c r="NHW243"/>
      <c r="NHX243"/>
      <c r="NHY243"/>
      <c r="NHZ243"/>
      <c r="NIA243"/>
      <c r="NIB243"/>
      <c r="NIC243"/>
      <c r="NID243"/>
      <c r="NIE243"/>
      <c r="NIF243"/>
      <c r="NIG243"/>
      <c r="NIH243"/>
      <c r="NII243"/>
      <c r="NIJ243"/>
      <c r="NIK243"/>
      <c r="NIL243"/>
      <c r="NIM243"/>
      <c r="NIN243"/>
      <c r="NIO243"/>
      <c r="NIP243"/>
      <c r="NIQ243"/>
      <c r="NIR243"/>
      <c r="NIS243"/>
      <c r="NIT243"/>
      <c r="NIU243"/>
      <c r="NIV243"/>
      <c r="NIW243"/>
      <c r="NIX243"/>
      <c r="NIY243"/>
      <c r="NIZ243"/>
      <c r="NJA243"/>
      <c r="NJB243"/>
      <c r="NJC243"/>
      <c r="NJD243"/>
      <c r="NJE243"/>
      <c r="NJF243"/>
      <c r="NJG243"/>
      <c r="NJH243"/>
      <c r="NJI243"/>
      <c r="NJJ243"/>
      <c r="NJK243"/>
      <c r="NJL243"/>
      <c r="NJM243"/>
      <c r="NJN243"/>
      <c r="NJO243"/>
      <c r="NJP243"/>
      <c r="NJQ243"/>
      <c r="NJR243"/>
      <c r="NJS243"/>
      <c r="NJT243"/>
      <c r="NJU243"/>
      <c r="NJV243"/>
      <c r="NJW243"/>
      <c r="NJX243"/>
      <c r="NJY243"/>
      <c r="NJZ243"/>
      <c r="NKA243"/>
      <c r="NKB243"/>
      <c r="NKC243"/>
      <c r="NKD243"/>
      <c r="NKE243"/>
      <c r="NKF243"/>
      <c r="NKG243"/>
      <c r="NKH243"/>
      <c r="NKI243"/>
      <c r="NKJ243"/>
      <c r="NKK243"/>
      <c r="NKL243"/>
      <c r="NKM243"/>
      <c r="NKN243"/>
      <c r="NKO243"/>
      <c r="NKP243"/>
      <c r="NKQ243"/>
      <c r="NKR243"/>
      <c r="NKS243"/>
      <c r="NKT243"/>
      <c r="NKU243"/>
      <c r="NKV243"/>
      <c r="NKW243"/>
      <c r="NKX243"/>
      <c r="NKY243"/>
      <c r="NKZ243"/>
      <c r="NLA243"/>
      <c r="NLB243"/>
      <c r="NLC243"/>
      <c r="NLD243"/>
      <c r="NLE243"/>
      <c r="NLF243"/>
      <c r="NLG243"/>
      <c r="NLH243"/>
      <c r="NLI243"/>
      <c r="NLJ243"/>
      <c r="NLK243"/>
      <c r="NLL243"/>
      <c r="NLM243"/>
      <c r="NLN243"/>
      <c r="NLO243"/>
      <c r="NLP243"/>
      <c r="NLQ243"/>
      <c r="NLR243"/>
      <c r="NLS243"/>
      <c r="NLT243"/>
      <c r="NLU243"/>
      <c r="NLV243"/>
      <c r="NLW243"/>
      <c r="NLX243"/>
      <c r="NLY243"/>
      <c r="NLZ243"/>
      <c r="NMA243"/>
      <c r="NMB243"/>
      <c r="NMC243"/>
      <c r="NMD243"/>
      <c r="NME243"/>
      <c r="NMF243"/>
      <c r="NMG243"/>
      <c r="NMH243"/>
      <c r="NMI243"/>
      <c r="NMJ243"/>
      <c r="NMK243"/>
      <c r="NML243"/>
      <c r="NMM243"/>
      <c r="NMN243"/>
      <c r="NMO243"/>
      <c r="NMP243"/>
      <c r="NMQ243"/>
      <c r="NMR243"/>
      <c r="NMS243"/>
      <c r="NMT243"/>
      <c r="NMU243"/>
      <c r="NMV243"/>
      <c r="NMW243"/>
      <c r="NMX243"/>
      <c r="NMY243"/>
      <c r="NMZ243"/>
      <c r="NNA243"/>
      <c r="NNB243"/>
      <c r="NNC243"/>
      <c r="NND243"/>
      <c r="NNE243"/>
      <c r="NNF243"/>
      <c r="NNG243"/>
      <c r="NNH243"/>
      <c r="NNI243"/>
      <c r="NNJ243"/>
      <c r="NNK243"/>
      <c r="NNL243"/>
      <c r="NNM243"/>
      <c r="NNN243"/>
      <c r="NNO243"/>
      <c r="NNP243"/>
      <c r="NNQ243"/>
      <c r="NNR243"/>
      <c r="NNS243"/>
      <c r="NNT243"/>
      <c r="NNU243"/>
      <c r="NNV243"/>
      <c r="NNW243"/>
      <c r="NNX243"/>
      <c r="NNY243"/>
      <c r="NNZ243"/>
      <c r="NOA243"/>
      <c r="NOB243"/>
      <c r="NOC243"/>
      <c r="NOD243"/>
      <c r="NOE243"/>
      <c r="NOF243"/>
      <c r="NOG243"/>
      <c r="NOH243"/>
      <c r="NOI243"/>
      <c r="NOJ243"/>
      <c r="NOK243"/>
      <c r="NOL243"/>
      <c r="NOM243"/>
      <c r="NON243"/>
      <c r="NOO243"/>
      <c r="NOP243"/>
      <c r="NOQ243"/>
      <c r="NOR243"/>
      <c r="NOS243"/>
      <c r="NOT243"/>
      <c r="NOU243"/>
      <c r="NOV243"/>
      <c r="NOW243"/>
      <c r="NOX243"/>
      <c r="NOY243"/>
      <c r="NOZ243"/>
      <c r="NPA243"/>
      <c r="NPB243"/>
      <c r="NPC243"/>
      <c r="NPD243"/>
      <c r="NPE243"/>
      <c r="NPF243"/>
      <c r="NPG243"/>
      <c r="NPH243"/>
      <c r="NPI243"/>
      <c r="NPJ243"/>
      <c r="NPK243"/>
      <c r="NPL243"/>
      <c r="NPM243"/>
      <c r="NPN243"/>
      <c r="NPO243"/>
      <c r="NPP243"/>
      <c r="NPQ243"/>
      <c r="NPR243"/>
      <c r="NPS243"/>
      <c r="NPT243"/>
      <c r="NPU243"/>
      <c r="NPV243"/>
      <c r="NPW243"/>
      <c r="NPX243"/>
      <c r="NPY243"/>
      <c r="NPZ243"/>
      <c r="NQA243"/>
      <c r="NQB243"/>
      <c r="NQC243"/>
      <c r="NQD243"/>
      <c r="NQE243"/>
      <c r="NQF243"/>
      <c r="NQG243"/>
      <c r="NQH243"/>
      <c r="NQI243"/>
      <c r="NQJ243"/>
      <c r="NQK243"/>
      <c r="NQL243"/>
      <c r="NQM243"/>
      <c r="NQN243"/>
      <c r="NQO243"/>
      <c r="NQP243"/>
      <c r="NQQ243"/>
      <c r="NQR243"/>
      <c r="NQS243"/>
      <c r="NQT243"/>
      <c r="NQU243"/>
      <c r="NQV243"/>
      <c r="NQW243"/>
      <c r="NQX243"/>
      <c r="NQY243"/>
      <c r="NQZ243"/>
      <c r="NRA243"/>
      <c r="NRB243"/>
      <c r="NRC243"/>
      <c r="NRD243"/>
      <c r="NRE243"/>
      <c r="NRF243"/>
      <c r="NRG243"/>
      <c r="NRH243"/>
      <c r="NRI243"/>
      <c r="NRJ243"/>
      <c r="NRK243"/>
      <c r="NRL243"/>
      <c r="NRM243"/>
      <c r="NRN243"/>
      <c r="NRO243"/>
      <c r="NRP243"/>
      <c r="NRQ243"/>
      <c r="NRR243"/>
      <c r="NRS243"/>
      <c r="NRT243"/>
      <c r="NRU243"/>
      <c r="NRV243"/>
      <c r="NRW243"/>
      <c r="NRX243"/>
      <c r="NRY243"/>
      <c r="NRZ243"/>
      <c r="NSA243"/>
      <c r="NSB243"/>
      <c r="NSC243"/>
      <c r="NSD243"/>
      <c r="NSE243"/>
      <c r="NSF243"/>
      <c r="NSG243"/>
      <c r="NSH243"/>
      <c r="NSI243"/>
      <c r="NSJ243"/>
      <c r="NSK243"/>
      <c r="NSL243"/>
      <c r="NSM243"/>
      <c r="NSN243"/>
      <c r="NSO243"/>
      <c r="NSP243"/>
      <c r="NSQ243"/>
      <c r="NSR243"/>
      <c r="NSS243"/>
      <c r="NST243"/>
      <c r="NSU243"/>
      <c r="NSV243"/>
      <c r="NSW243"/>
      <c r="NSX243"/>
      <c r="NSY243"/>
      <c r="NSZ243"/>
      <c r="NTA243"/>
      <c r="NTB243"/>
      <c r="NTC243"/>
      <c r="NTD243"/>
      <c r="NTE243"/>
      <c r="NTF243"/>
      <c r="NTG243"/>
      <c r="NTH243"/>
      <c r="NTI243"/>
      <c r="NTJ243"/>
      <c r="NTK243"/>
      <c r="NTL243"/>
      <c r="NTM243"/>
      <c r="NTN243"/>
      <c r="NTO243"/>
      <c r="NTP243"/>
      <c r="NTQ243"/>
      <c r="NTR243"/>
      <c r="NTS243"/>
      <c r="NTT243"/>
      <c r="NTU243"/>
      <c r="NTV243"/>
      <c r="NTW243"/>
      <c r="NTX243"/>
      <c r="NTY243"/>
      <c r="NTZ243"/>
      <c r="NUA243"/>
      <c r="NUB243"/>
      <c r="NUC243"/>
      <c r="NUD243"/>
      <c r="NUE243"/>
      <c r="NUF243"/>
      <c r="NUG243"/>
      <c r="NUH243"/>
      <c r="NUI243"/>
      <c r="NUJ243"/>
      <c r="NUK243"/>
      <c r="NUL243"/>
      <c r="NUM243"/>
      <c r="NUN243"/>
      <c r="NUO243"/>
      <c r="NUP243"/>
      <c r="NUQ243"/>
      <c r="NUR243"/>
      <c r="NUS243"/>
      <c r="NUT243"/>
      <c r="NUU243"/>
      <c r="NUV243"/>
      <c r="NUW243"/>
      <c r="NUX243"/>
      <c r="NUY243"/>
      <c r="NUZ243"/>
      <c r="NVA243"/>
      <c r="NVB243"/>
      <c r="NVC243"/>
      <c r="NVD243"/>
      <c r="NVE243"/>
      <c r="NVF243"/>
      <c r="NVG243"/>
      <c r="NVH243"/>
      <c r="NVI243"/>
      <c r="NVJ243"/>
      <c r="NVK243"/>
      <c r="NVL243"/>
      <c r="NVM243"/>
      <c r="NVN243"/>
      <c r="NVO243"/>
      <c r="NVP243"/>
      <c r="NVQ243"/>
      <c r="NVR243"/>
      <c r="NVS243"/>
      <c r="NVT243"/>
      <c r="NVU243"/>
      <c r="NVV243"/>
      <c r="NVW243"/>
      <c r="NVX243"/>
      <c r="NVY243"/>
      <c r="NVZ243"/>
      <c r="NWA243"/>
      <c r="NWB243"/>
      <c r="NWC243"/>
      <c r="NWD243"/>
      <c r="NWE243"/>
      <c r="NWF243"/>
      <c r="NWG243"/>
      <c r="NWH243"/>
      <c r="NWI243"/>
      <c r="NWJ243"/>
      <c r="NWK243"/>
      <c r="NWL243"/>
      <c r="NWM243"/>
      <c r="NWN243"/>
      <c r="NWO243"/>
      <c r="NWP243"/>
      <c r="NWQ243"/>
      <c r="NWR243"/>
      <c r="NWS243"/>
      <c r="NWT243"/>
      <c r="NWU243"/>
      <c r="NWV243"/>
      <c r="NWW243"/>
      <c r="NWX243"/>
      <c r="NWY243"/>
      <c r="NWZ243"/>
      <c r="NXA243"/>
      <c r="NXB243"/>
      <c r="NXC243"/>
      <c r="NXD243"/>
      <c r="NXE243"/>
      <c r="NXF243"/>
      <c r="NXG243"/>
      <c r="NXH243"/>
      <c r="NXI243"/>
      <c r="NXJ243"/>
      <c r="NXK243"/>
      <c r="NXL243"/>
      <c r="NXM243"/>
      <c r="NXN243"/>
      <c r="NXO243"/>
      <c r="NXP243"/>
      <c r="NXQ243"/>
      <c r="NXR243"/>
      <c r="NXS243"/>
      <c r="NXT243"/>
      <c r="NXU243"/>
      <c r="NXV243"/>
      <c r="NXW243"/>
      <c r="NXX243"/>
      <c r="NXY243"/>
      <c r="NXZ243"/>
      <c r="NYA243"/>
      <c r="NYB243"/>
      <c r="NYC243"/>
      <c r="NYD243"/>
      <c r="NYE243"/>
      <c r="NYF243"/>
      <c r="NYG243"/>
      <c r="NYH243"/>
      <c r="NYI243"/>
      <c r="NYJ243"/>
      <c r="NYK243"/>
      <c r="NYL243"/>
      <c r="NYM243"/>
      <c r="NYN243"/>
      <c r="NYO243"/>
      <c r="NYP243"/>
      <c r="NYQ243"/>
      <c r="NYR243"/>
      <c r="NYS243"/>
      <c r="NYT243"/>
      <c r="NYU243"/>
      <c r="NYV243"/>
      <c r="NYW243"/>
      <c r="NYX243"/>
      <c r="NYY243"/>
      <c r="NYZ243"/>
      <c r="NZA243"/>
      <c r="NZB243"/>
      <c r="NZC243"/>
      <c r="NZD243"/>
      <c r="NZE243"/>
      <c r="NZF243"/>
      <c r="NZG243"/>
      <c r="NZH243"/>
      <c r="NZI243"/>
      <c r="NZJ243"/>
      <c r="NZK243"/>
      <c r="NZL243"/>
      <c r="NZM243"/>
      <c r="NZN243"/>
      <c r="NZO243"/>
      <c r="NZP243"/>
      <c r="NZQ243"/>
      <c r="NZR243"/>
      <c r="NZS243"/>
      <c r="NZT243"/>
      <c r="NZU243"/>
      <c r="NZV243"/>
      <c r="NZW243"/>
      <c r="NZX243"/>
      <c r="NZY243"/>
      <c r="NZZ243"/>
      <c r="OAA243"/>
      <c r="OAB243"/>
      <c r="OAC243"/>
      <c r="OAD243"/>
      <c r="OAE243"/>
      <c r="OAF243"/>
      <c r="OAG243"/>
      <c r="OAH243"/>
      <c r="OAI243"/>
      <c r="OAJ243"/>
      <c r="OAK243"/>
      <c r="OAL243"/>
      <c r="OAM243"/>
      <c r="OAN243"/>
      <c r="OAO243"/>
      <c r="OAP243"/>
      <c r="OAQ243"/>
      <c r="OAR243"/>
      <c r="OAS243"/>
      <c r="OAT243"/>
      <c r="OAU243"/>
      <c r="OAV243"/>
      <c r="OAW243"/>
      <c r="OAX243"/>
      <c r="OAY243"/>
      <c r="OAZ243"/>
      <c r="OBA243"/>
      <c r="OBB243"/>
      <c r="OBC243"/>
      <c r="OBD243"/>
      <c r="OBE243"/>
      <c r="OBF243"/>
      <c r="OBG243"/>
      <c r="OBH243"/>
      <c r="OBI243"/>
      <c r="OBJ243"/>
      <c r="OBK243"/>
      <c r="OBL243"/>
      <c r="OBM243"/>
      <c r="OBN243"/>
      <c r="OBO243"/>
      <c r="OBP243"/>
      <c r="OBQ243"/>
      <c r="OBR243"/>
      <c r="OBS243"/>
      <c r="OBT243"/>
      <c r="OBU243"/>
      <c r="OBV243"/>
      <c r="OBW243"/>
      <c r="OBX243"/>
      <c r="OBY243"/>
      <c r="OBZ243"/>
      <c r="OCA243"/>
      <c r="OCB243"/>
      <c r="OCC243"/>
      <c r="OCD243"/>
      <c r="OCE243"/>
      <c r="OCF243"/>
      <c r="OCG243"/>
      <c r="OCH243"/>
      <c r="OCI243"/>
      <c r="OCJ243"/>
      <c r="OCK243"/>
      <c r="OCL243"/>
      <c r="OCM243"/>
      <c r="OCN243"/>
      <c r="OCO243"/>
      <c r="OCP243"/>
      <c r="OCQ243"/>
      <c r="OCR243"/>
      <c r="OCS243"/>
      <c r="OCT243"/>
      <c r="OCU243"/>
      <c r="OCV243"/>
      <c r="OCW243"/>
      <c r="OCX243"/>
      <c r="OCY243"/>
      <c r="OCZ243"/>
      <c r="ODA243"/>
      <c r="ODB243"/>
      <c r="ODC243"/>
      <c r="ODD243"/>
      <c r="ODE243"/>
      <c r="ODF243"/>
      <c r="ODG243"/>
      <c r="ODH243"/>
      <c r="ODI243"/>
      <c r="ODJ243"/>
      <c r="ODK243"/>
      <c r="ODL243"/>
      <c r="ODM243"/>
      <c r="ODN243"/>
      <c r="ODO243"/>
      <c r="ODP243"/>
      <c r="ODQ243"/>
      <c r="ODR243"/>
      <c r="ODS243"/>
      <c r="ODT243"/>
      <c r="ODU243"/>
      <c r="ODV243"/>
      <c r="ODW243"/>
      <c r="ODX243"/>
      <c r="ODY243"/>
      <c r="ODZ243"/>
      <c r="OEA243"/>
      <c r="OEB243"/>
      <c r="OEC243"/>
      <c r="OED243"/>
      <c r="OEE243"/>
      <c r="OEF243"/>
      <c r="OEG243"/>
      <c r="OEH243"/>
      <c r="OEI243"/>
      <c r="OEJ243"/>
      <c r="OEK243"/>
      <c r="OEL243"/>
      <c r="OEM243"/>
      <c r="OEN243"/>
      <c r="OEO243"/>
      <c r="OEP243"/>
      <c r="OEQ243"/>
      <c r="OER243"/>
      <c r="OES243"/>
      <c r="OET243"/>
      <c r="OEU243"/>
      <c r="OEV243"/>
      <c r="OEW243"/>
      <c r="OEX243"/>
      <c r="OEY243"/>
      <c r="OEZ243"/>
      <c r="OFA243"/>
      <c r="OFB243"/>
      <c r="OFC243"/>
      <c r="OFD243"/>
      <c r="OFE243"/>
      <c r="OFF243"/>
      <c r="OFG243"/>
      <c r="OFH243"/>
      <c r="OFI243"/>
      <c r="OFJ243"/>
      <c r="OFK243"/>
      <c r="OFL243"/>
      <c r="OFM243"/>
      <c r="OFN243"/>
      <c r="OFO243"/>
      <c r="OFP243"/>
      <c r="OFQ243"/>
      <c r="OFR243"/>
      <c r="OFS243"/>
      <c r="OFT243"/>
      <c r="OFU243"/>
      <c r="OFV243"/>
      <c r="OFW243"/>
      <c r="OFX243"/>
      <c r="OFY243"/>
      <c r="OFZ243"/>
      <c r="OGA243"/>
      <c r="OGB243"/>
      <c r="OGC243"/>
      <c r="OGD243"/>
      <c r="OGE243"/>
      <c r="OGF243"/>
      <c r="OGG243"/>
      <c r="OGH243"/>
      <c r="OGI243"/>
      <c r="OGJ243"/>
      <c r="OGK243"/>
      <c r="OGL243"/>
      <c r="OGM243"/>
      <c r="OGN243"/>
      <c r="OGO243"/>
      <c r="OGP243"/>
      <c r="OGQ243"/>
      <c r="OGR243"/>
      <c r="OGS243"/>
      <c r="OGT243"/>
      <c r="OGU243"/>
      <c r="OGV243"/>
      <c r="OGW243"/>
      <c r="OGX243"/>
      <c r="OGY243"/>
      <c r="OGZ243"/>
      <c r="OHA243"/>
      <c r="OHB243"/>
      <c r="OHC243"/>
      <c r="OHD243"/>
      <c r="OHE243"/>
      <c r="OHF243"/>
      <c r="OHG243"/>
      <c r="OHH243"/>
      <c r="OHI243"/>
      <c r="OHJ243"/>
      <c r="OHK243"/>
      <c r="OHL243"/>
      <c r="OHM243"/>
      <c r="OHN243"/>
      <c r="OHO243"/>
      <c r="OHP243"/>
      <c r="OHQ243"/>
      <c r="OHR243"/>
      <c r="OHS243"/>
      <c r="OHT243"/>
      <c r="OHU243"/>
      <c r="OHV243"/>
      <c r="OHW243"/>
      <c r="OHX243"/>
      <c r="OHY243"/>
      <c r="OHZ243"/>
      <c r="OIA243"/>
      <c r="OIB243"/>
      <c r="OIC243"/>
      <c r="OID243"/>
      <c r="OIE243"/>
      <c r="OIF243"/>
      <c r="OIG243"/>
      <c r="OIH243"/>
      <c r="OII243"/>
      <c r="OIJ243"/>
      <c r="OIK243"/>
      <c r="OIL243"/>
      <c r="OIM243"/>
      <c r="OIN243"/>
      <c r="OIO243"/>
      <c r="OIP243"/>
      <c r="OIQ243"/>
      <c r="OIR243"/>
      <c r="OIS243"/>
      <c r="OIT243"/>
      <c r="OIU243"/>
      <c r="OIV243"/>
      <c r="OIW243"/>
      <c r="OIX243"/>
      <c r="OIY243"/>
      <c r="OIZ243"/>
      <c r="OJA243"/>
      <c r="OJB243"/>
      <c r="OJC243"/>
      <c r="OJD243"/>
      <c r="OJE243"/>
      <c r="OJF243"/>
      <c r="OJG243"/>
      <c r="OJH243"/>
      <c r="OJI243"/>
      <c r="OJJ243"/>
      <c r="OJK243"/>
      <c r="OJL243"/>
      <c r="OJM243"/>
      <c r="OJN243"/>
      <c r="OJO243"/>
      <c r="OJP243"/>
      <c r="OJQ243"/>
      <c r="OJR243"/>
      <c r="OJS243"/>
      <c r="OJT243"/>
      <c r="OJU243"/>
      <c r="OJV243"/>
      <c r="OJW243"/>
      <c r="OJX243"/>
      <c r="OJY243"/>
      <c r="OJZ243"/>
      <c r="OKA243"/>
      <c r="OKB243"/>
      <c r="OKC243"/>
      <c r="OKD243"/>
      <c r="OKE243"/>
      <c r="OKF243"/>
      <c r="OKG243"/>
      <c r="OKH243"/>
      <c r="OKI243"/>
      <c r="OKJ243"/>
      <c r="OKK243"/>
      <c r="OKL243"/>
      <c r="OKM243"/>
      <c r="OKN243"/>
      <c r="OKO243"/>
      <c r="OKP243"/>
      <c r="OKQ243"/>
      <c r="OKR243"/>
      <c r="OKS243"/>
      <c r="OKT243"/>
      <c r="OKU243"/>
      <c r="OKV243"/>
      <c r="OKW243"/>
      <c r="OKX243"/>
      <c r="OKY243"/>
      <c r="OKZ243"/>
      <c r="OLA243"/>
      <c r="OLB243"/>
      <c r="OLC243"/>
      <c r="OLD243"/>
      <c r="OLE243"/>
      <c r="OLF243"/>
      <c r="OLG243"/>
      <c r="OLH243"/>
      <c r="OLI243"/>
      <c r="OLJ243"/>
      <c r="OLK243"/>
      <c r="OLL243"/>
      <c r="OLM243"/>
      <c r="OLN243"/>
      <c r="OLO243"/>
      <c r="OLP243"/>
      <c r="OLQ243"/>
      <c r="OLR243"/>
      <c r="OLS243"/>
      <c r="OLT243"/>
      <c r="OLU243"/>
      <c r="OLV243"/>
      <c r="OLW243"/>
      <c r="OLX243"/>
      <c r="OLY243"/>
      <c r="OLZ243"/>
      <c r="OMA243"/>
      <c r="OMB243"/>
      <c r="OMC243"/>
      <c r="OMD243"/>
      <c r="OME243"/>
      <c r="OMF243"/>
      <c r="OMG243"/>
      <c r="OMH243"/>
      <c r="OMI243"/>
      <c r="OMJ243"/>
      <c r="OMK243"/>
      <c r="OML243"/>
      <c r="OMM243"/>
      <c r="OMN243"/>
      <c r="OMO243"/>
      <c r="OMP243"/>
      <c r="OMQ243"/>
      <c r="OMR243"/>
      <c r="OMS243"/>
      <c r="OMT243"/>
      <c r="OMU243"/>
      <c r="OMV243"/>
      <c r="OMW243"/>
      <c r="OMX243"/>
      <c r="OMY243"/>
      <c r="OMZ243"/>
      <c r="ONA243"/>
      <c r="ONB243"/>
      <c r="ONC243"/>
      <c r="OND243"/>
      <c r="ONE243"/>
      <c r="ONF243"/>
      <c r="ONG243"/>
      <c r="ONH243"/>
      <c r="ONI243"/>
      <c r="ONJ243"/>
      <c r="ONK243"/>
      <c r="ONL243"/>
      <c r="ONM243"/>
      <c r="ONN243"/>
      <c r="ONO243"/>
      <c r="ONP243"/>
      <c r="ONQ243"/>
      <c r="ONR243"/>
      <c r="ONS243"/>
      <c r="ONT243"/>
      <c r="ONU243"/>
      <c r="ONV243"/>
      <c r="ONW243"/>
      <c r="ONX243"/>
      <c r="ONY243"/>
      <c r="ONZ243"/>
      <c r="OOA243"/>
      <c r="OOB243"/>
      <c r="OOC243"/>
      <c r="OOD243"/>
      <c r="OOE243"/>
      <c r="OOF243"/>
      <c r="OOG243"/>
      <c r="OOH243"/>
      <c r="OOI243"/>
      <c r="OOJ243"/>
      <c r="OOK243"/>
      <c r="OOL243"/>
      <c r="OOM243"/>
      <c r="OON243"/>
      <c r="OOO243"/>
      <c r="OOP243"/>
      <c r="OOQ243"/>
      <c r="OOR243"/>
      <c r="OOS243"/>
      <c r="OOT243"/>
      <c r="OOU243"/>
      <c r="OOV243"/>
      <c r="OOW243"/>
      <c r="OOX243"/>
      <c r="OOY243"/>
      <c r="OOZ243"/>
      <c r="OPA243"/>
      <c r="OPB243"/>
      <c r="OPC243"/>
      <c r="OPD243"/>
      <c r="OPE243"/>
      <c r="OPF243"/>
      <c r="OPG243"/>
      <c r="OPH243"/>
      <c r="OPI243"/>
      <c r="OPJ243"/>
      <c r="OPK243"/>
      <c r="OPL243"/>
      <c r="OPM243"/>
      <c r="OPN243"/>
      <c r="OPO243"/>
      <c r="OPP243"/>
      <c r="OPQ243"/>
      <c r="OPR243"/>
      <c r="OPS243"/>
      <c r="OPT243"/>
      <c r="OPU243"/>
      <c r="OPV243"/>
      <c r="OPW243"/>
      <c r="OPX243"/>
      <c r="OPY243"/>
      <c r="OPZ243"/>
      <c r="OQA243"/>
      <c r="OQB243"/>
      <c r="OQC243"/>
      <c r="OQD243"/>
      <c r="OQE243"/>
      <c r="OQF243"/>
      <c r="OQG243"/>
      <c r="OQH243"/>
      <c r="OQI243"/>
      <c r="OQJ243"/>
      <c r="OQK243"/>
      <c r="OQL243"/>
      <c r="OQM243"/>
      <c r="OQN243"/>
      <c r="OQO243"/>
      <c r="OQP243"/>
      <c r="OQQ243"/>
      <c r="OQR243"/>
      <c r="OQS243"/>
      <c r="OQT243"/>
      <c r="OQU243"/>
      <c r="OQV243"/>
      <c r="OQW243"/>
      <c r="OQX243"/>
      <c r="OQY243"/>
      <c r="OQZ243"/>
      <c r="ORA243"/>
      <c r="ORB243"/>
      <c r="ORC243"/>
      <c r="ORD243"/>
      <c r="ORE243"/>
      <c r="ORF243"/>
      <c r="ORG243"/>
      <c r="ORH243"/>
      <c r="ORI243"/>
      <c r="ORJ243"/>
      <c r="ORK243"/>
      <c r="ORL243"/>
      <c r="ORM243"/>
      <c r="ORN243"/>
      <c r="ORO243"/>
      <c r="ORP243"/>
      <c r="ORQ243"/>
      <c r="ORR243"/>
      <c r="ORS243"/>
      <c r="ORT243"/>
      <c r="ORU243"/>
      <c r="ORV243"/>
      <c r="ORW243"/>
      <c r="ORX243"/>
      <c r="ORY243"/>
      <c r="ORZ243"/>
      <c r="OSA243"/>
      <c r="OSB243"/>
      <c r="OSC243"/>
      <c r="OSD243"/>
      <c r="OSE243"/>
      <c r="OSF243"/>
      <c r="OSG243"/>
      <c r="OSH243"/>
      <c r="OSI243"/>
      <c r="OSJ243"/>
      <c r="OSK243"/>
      <c r="OSL243"/>
      <c r="OSM243"/>
      <c r="OSN243"/>
      <c r="OSO243"/>
      <c r="OSP243"/>
      <c r="OSQ243"/>
      <c r="OSR243"/>
      <c r="OSS243"/>
      <c r="OST243"/>
      <c r="OSU243"/>
      <c r="OSV243"/>
      <c r="OSW243"/>
      <c r="OSX243"/>
      <c r="OSY243"/>
      <c r="OSZ243"/>
      <c r="OTA243"/>
      <c r="OTB243"/>
      <c r="OTC243"/>
      <c r="OTD243"/>
      <c r="OTE243"/>
      <c r="OTF243"/>
      <c r="OTG243"/>
      <c r="OTH243"/>
      <c r="OTI243"/>
      <c r="OTJ243"/>
      <c r="OTK243"/>
      <c r="OTL243"/>
      <c r="OTM243"/>
      <c r="OTN243"/>
      <c r="OTO243"/>
      <c r="OTP243"/>
      <c r="OTQ243"/>
      <c r="OTR243"/>
      <c r="OTS243"/>
      <c r="OTT243"/>
      <c r="OTU243"/>
      <c r="OTV243"/>
      <c r="OTW243"/>
      <c r="OTX243"/>
      <c r="OTY243"/>
      <c r="OTZ243"/>
      <c r="OUA243"/>
      <c r="OUB243"/>
      <c r="OUC243"/>
      <c r="OUD243"/>
      <c r="OUE243"/>
      <c r="OUF243"/>
      <c r="OUG243"/>
      <c r="OUH243"/>
      <c r="OUI243"/>
      <c r="OUJ243"/>
      <c r="OUK243"/>
      <c r="OUL243"/>
      <c r="OUM243"/>
      <c r="OUN243"/>
      <c r="OUO243"/>
      <c r="OUP243"/>
      <c r="OUQ243"/>
      <c r="OUR243"/>
      <c r="OUS243"/>
      <c r="OUT243"/>
      <c r="OUU243"/>
      <c r="OUV243"/>
      <c r="OUW243"/>
      <c r="OUX243"/>
      <c r="OUY243"/>
      <c r="OUZ243"/>
      <c r="OVA243"/>
      <c r="OVB243"/>
      <c r="OVC243"/>
      <c r="OVD243"/>
      <c r="OVE243"/>
      <c r="OVF243"/>
      <c r="OVG243"/>
      <c r="OVH243"/>
      <c r="OVI243"/>
      <c r="OVJ243"/>
      <c r="OVK243"/>
      <c r="OVL243"/>
      <c r="OVM243"/>
      <c r="OVN243"/>
      <c r="OVO243"/>
      <c r="OVP243"/>
      <c r="OVQ243"/>
      <c r="OVR243"/>
      <c r="OVS243"/>
      <c r="OVT243"/>
      <c r="OVU243"/>
      <c r="OVV243"/>
      <c r="OVW243"/>
      <c r="OVX243"/>
      <c r="OVY243"/>
      <c r="OVZ243"/>
      <c r="OWA243"/>
      <c r="OWB243"/>
      <c r="OWC243"/>
      <c r="OWD243"/>
      <c r="OWE243"/>
      <c r="OWF243"/>
      <c r="OWG243"/>
      <c r="OWH243"/>
      <c r="OWI243"/>
      <c r="OWJ243"/>
      <c r="OWK243"/>
      <c r="OWL243"/>
      <c r="OWM243"/>
      <c r="OWN243"/>
      <c r="OWO243"/>
      <c r="OWP243"/>
      <c r="OWQ243"/>
      <c r="OWR243"/>
      <c r="OWS243"/>
      <c r="OWT243"/>
      <c r="OWU243"/>
      <c r="OWV243"/>
      <c r="OWW243"/>
      <c r="OWX243"/>
      <c r="OWY243"/>
      <c r="OWZ243"/>
      <c r="OXA243"/>
      <c r="OXB243"/>
      <c r="OXC243"/>
      <c r="OXD243"/>
      <c r="OXE243"/>
      <c r="OXF243"/>
      <c r="OXG243"/>
      <c r="OXH243"/>
      <c r="OXI243"/>
      <c r="OXJ243"/>
      <c r="OXK243"/>
      <c r="OXL243"/>
      <c r="OXM243"/>
      <c r="OXN243"/>
      <c r="OXO243"/>
      <c r="OXP243"/>
      <c r="OXQ243"/>
      <c r="OXR243"/>
      <c r="OXS243"/>
      <c r="OXT243"/>
      <c r="OXU243"/>
      <c r="OXV243"/>
      <c r="OXW243"/>
      <c r="OXX243"/>
      <c r="OXY243"/>
      <c r="OXZ243"/>
      <c r="OYA243"/>
      <c r="OYB243"/>
      <c r="OYC243"/>
      <c r="OYD243"/>
      <c r="OYE243"/>
      <c r="OYF243"/>
      <c r="OYG243"/>
      <c r="OYH243"/>
      <c r="OYI243"/>
      <c r="OYJ243"/>
      <c r="OYK243"/>
      <c r="OYL243"/>
      <c r="OYM243"/>
      <c r="OYN243"/>
      <c r="OYO243"/>
      <c r="OYP243"/>
      <c r="OYQ243"/>
      <c r="OYR243"/>
      <c r="OYS243"/>
      <c r="OYT243"/>
      <c r="OYU243"/>
      <c r="OYV243"/>
      <c r="OYW243"/>
      <c r="OYX243"/>
      <c r="OYY243"/>
      <c r="OYZ243"/>
      <c r="OZA243"/>
      <c r="OZB243"/>
      <c r="OZC243"/>
      <c r="OZD243"/>
      <c r="OZE243"/>
      <c r="OZF243"/>
      <c r="OZG243"/>
      <c r="OZH243"/>
      <c r="OZI243"/>
      <c r="OZJ243"/>
      <c r="OZK243"/>
      <c r="OZL243"/>
      <c r="OZM243"/>
      <c r="OZN243"/>
      <c r="OZO243"/>
      <c r="OZP243"/>
      <c r="OZQ243"/>
      <c r="OZR243"/>
      <c r="OZS243"/>
      <c r="OZT243"/>
      <c r="OZU243"/>
      <c r="OZV243"/>
      <c r="OZW243"/>
      <c r="OZX243"/>
      <c r="OZY243"/>
      <c r="OZZ243"/>
      <c r="PAA243"/>
      <c r="PAB243"/>
      <c r="PAC243"/>
      <c r="PAD243"/>
      <c r="PAE243"/>
      <c r="PAF243"/>
      <c r="PAG243"/>
      <c r="PAH243"/>
      <c r="PAI243"/>
      <c r="PAJ243"/>
      <c r="PAK243"/>
      <c r="PAL243"/>
      <c r="PAM243"/>
      <c r="PAN243"/>
      <c r="PAO243"/>
      <c r="PAP243"/>
      <c r="PAQ243"/>
      <c r="PAR243"/>
      <c r="PAS243"/>
      <c r="PAT243"/>
      <c r="PAU243"/>
      <c r="PAV243"/>
      <c r="PAW243"/>
      <c r="PAX243"/>
      <c r="PAY243"/>
      <c r="PAZ243"/>
      <c r="PBA243"/>
      <c r="PBB243"/>
      <c r="PBC243"/>
      <c r="PBD243"/>
      <c r="PBE243"/>
      <c r="PBF243"/>
      <c r="PBG243"/>
      <c r="PBH243"/>
      <c r="PBI243"/>
      <c r="PBJ243"/>
      <c r="PBK243"/>
      <c r="PBL243"/>
      <c r="PBM243"/>
      <c r="PBN243"/>
      <c r="PBO243"/>
      <c r="PBP243"/>
      <c r="PBQ243"/>
      <c r="PBR243"/>
      <c r="PBS243"/>
      <c r="PBT243"/>
      <c r="PBU243"/>
      <c r="PBV243"/>
      <c r="PBW243"/>
      <c r="PBX243"/>
      <c r="PBY243"/>
      <c r="PBZ243"/>
      <c r="PCA243"/>
      <c r="PCB243"/>
      <c r="PCC243"/>
      <c r="PCD243"/>
      <c r="PCE243"/>
      <c r="PCF243"/>
      <c r="PCG243"/>
      <c r="PCH243"/>
      <c r="PCI243"/>
      <c r="PCJ243"/>
      <c r="PCK243"/>
      <c r="PCL243"/>
      <c r="PCM243"/>
      <c r="PCN243"/>
      <c r="PCO243"/>
      <c r="PCP243"/>
      <c r="PCQ243"/>
      <c r="PCR243"/>
      <c r="PCS243"/>
      <c r="PCT243"/>
      <c r="PCU243"/>
      <c r="PCV243"/>
      <c r="PCW243"/>
      <c r="PCX243"/>
      <c r="PCY243"/>
      <c r="PCZ243"/>
      <c r="PDA243"/>
      <c r="PDB243"/>
      <c r="PDC243"/>
      <c r="PDD243"/>
      <c r="PDE243"/>
      <c r="PDF243"/>
      <c r="PDG243"/>
      <c r="PDH243"/>
      <c r="PDI243"/>
      <c r="PDJ243"/>
      <c r="PDK243"/>
      <c r="PDL243"/>
      <c r="PDM243"/>
      <c r="PDN243"/>
      <c r="PDO243"/>
      <c r="PDP243"/>
      <c r="PDQ243"/>
      <c r="PDR243"/>
      <c r="PDS243"/>
      <c r="PDT243"/>
      <c r="PDU243"/>
      <c r="PDV243"/>
      <c r="PDW243"/>
      <c r="PDX243"/>
      <c r="PDY243"/>
      <c r="PDZ243"/>
      <c r="PEA243"/>
      <c r="PEB243"/>
      <c r="PEC243"/>
      <c r="PED243"/>
      <c r="PEE243"/>
      <c r="PEF243"/>
      <c r="PEG243"/>
      <c r="PEH243"/>
      <c r="PEI243"/>
      <c r="PEJ243"/>
      <c r="PEK243"/>
      <c r="PEL243"/>
      <c r="PEM243"/>
      <c r="PEN243"/>
      <c r="PEO243"/>
      <c r="PEP243"/>
      <c r="PEQ243"/>
      <c r="PER243"/>
      <c r="PES243"/>
      <c r="PET243"/>
      <c r="PEU243"/>
      <c r="PEV243"/>
      <c r="PEW243"/>
      <c r="PEX243"/>
      <c r="PEY243"/>
      <c r="PEZ243"/>
      <c r="PFA243"/>
      <c r="PFB243"/>
      <c r="PFC243"/>
      <c r="PFD243"/>
      <c r="PFE243"/>
      <c r="PFF243"/>
      <c r="PFG243"/>
      <c r="PFH243"/>
      <c r="PFI243"/>
      <c r="PFJ243"/>
      <c r="PFK243"/>
      <c r="PFL243"/>
      <c r="PFM243"/>
      <c r="PFN243"/>
      <c r="PFO243"/>
      <c r="PFP243"/>
      <c r="PFQ243"/>
      <c r="PFR243"/>
      <c r="PFS243"/>
      <c r="PFT243"/>
      <c r="PFU243"/>
      <c r="PFV243"/>
      <c r="PFW243"/>
      <c r="PFX243"/>
      <c r="PFY243"/>
      <c r="PFZ243"/>
      <c r="PGA243"/>
      <c r="PGB243"/>
      <c r="PGC243"/>
      <c r="PGD243"/>
      <c r="PGE243"/>
      <c r="PGF243"/>
      <c r="PGG243"/>
      <c r="PGH243"/>
      <c r="PGI243"/>
      <c r="PGJ243"/>
      <c r="PGK243"/>
      <c r="PGL243"/>
      <c r="PGM243"/>
      <c r="PGN243"/>
      <c r="PGO243"/>
      <c r="PGP243"/>
      <c r="PGQ243"/>
      <c r="PGR243"/>
      <c r="PGS243"/>
      <c r="PGT243"/>
      <c r="PGU243"/>
      <c r="PGV243"/>
      <c r="PGW243"/>
      <c r="PGX243"/>
      <c r="PGY243"/>
      <c r="PGZ243"/>
      <c r="PHA243"/>
      <c r="PHB243"/>
      <c r="PHC243"/>
      <c r="PHD243"/>
      <c r="PHE243"/>
      <c r="PHF243"/>
      <c r="PHG243"/>
      <c r="PHH243"/>
      <c r="PHI243"/>
      <c r="PHJ243"/>
      <c r="PHK243"/>
      <c r="PHL243"/>
      <c r="PHM243"/>
      <c r="PHN243"/>
      <c r="PHO243"/>
      <c r="PHP243"/>
      <c r="PHQ243"/>
      <c r="PHR243"/>
      <c r="PHS243"/>
      <c r="PHT243"/>
      <c r="PHU243"/>
      <c r="PHV243"/>
      <c r="PHW243"/>
      <c r="PHX243"/>
      <c r="PHY243"/>
      <c r="PHZ243"/>
      <c r="PIA243"/>
      <c r="PIB243"/>
      <c r="PIC243"/>
      <c r="PID243"/>
      <c r="PIE243"/>
      <c r="PIF243"/>
      <c r="PIG243"/>
      <c r="PIH243"/>
      <c r="PII243"/>
      <c r="PIJ243"/>
      <c r="PIK243"/>
      <c r="PIL243"/>
      <c r="PIM243"/>
      <c r="PIN243"/>
      <c r="PIO243"/>
      <c r="PIP243"/>
      <c r="PIQ243"/>
      <c r="PIR243"/>
      <c r="PIS243"/>
      <c r="PIT243"/>
      <c r="PIU243"/>
      <c r="PIV243"/>
      <c r="PIW243"/>
      <c r="PIX243"/>
      <c r="PIY243"/>
      <c r="PIZ243"/>
      <c r="PJA243"/>
      <c r="PJB243"/>
      <c r="PJC243"/>
      <c r="PJD243"/>
      <c r="PJE243"/>
      <c r="PJF243"/>
      <c r="PJG243"/>
      <c r="PJH243"/>
      <c r="PJI243"/>
      <c r="PJJ243"/>
      <c r="PJK243"/>
      <c r="PJL243"/>
      <c r="PJM243"/>
      <c r="PJN243"/>
      <c r="PJO243"/>
      <c r="PJP243"/>
      <c r="PJQ243"/>
      <c r="PJR243"/>
      <c r="PJS243"/>
      <c r="PJT243"/>
      <c r="PJU243"/>
      <c r="PJV243"/>
      <c r="PJW243"/>
      <c r="PJX243"/>
      <c r="PJY243"/>
      <c r="PJZ243"/>
      <c r="PKA243"/>
      <c r="PKB243"/>
      <c r="PKC243"/>
      <c r="PKD243"/>
      <c r="PKE243"/>
      <c r="PKF243"/>
      <c r="PKG243"/>
      <c r="PKH243"/>
      <c r="PKI243"/>
      <c r="PKJ243"/>
      <c r="PKK243"/>
      <c r="PKL243"/>
      <c r="PKM243"/>
      <c r="PKN243"/>
      <c r="PKO243"/>
      <c r="PKP243"/>
      <c r="PKQ243"/>
      <c r="PKR243"/>
      <c r="PKS243"/>
      <c r="PKT243"/>
      <c r="PKU243"/>
      <c r="PKV243"/>
      <c r="PKW243"/>
      <c r="PKX243"/>
      <c r="PKY243"/>
      <c r="PKZ243"/>
      <c r="PLA243"/>
      <c r="PLB243"/>
      <c r="PLC243"/>
      <c r="PLD243"/>
      <c r="PLE243"/>
      <c r="PLF243"/>
      <c r="PLG243"/>
      <c r="PLH243"/>
      <c r="PLI243"/>
      <c r="PLJ243"/>
      <c r="PLK243"/>
      <c r="PLL243"/>
      <c r="PLM243"/>
      <c r="PLN243"/>
      <c r="PLO243"/>
      <c r="PLP243"/>
      <c r="PLQ243"/>
      <c r="PLR243"/>
      <c r="PLS243"/>
      <c r="PLT243"/>
      <c r="PLU243"/>
      <c r="PLV243"/>
      <c r="PLW243"/>
      <c r="PLX243"/>
      <c r="PLY243"/>
      <c r="PLZ243"/>
      <c r="PMA243"/>
      <c r="PMB243"/>
      <c r="PMC243"/>
      <c r="PMD243"/>
      <c r="PME243"/>
      <c r="PMF243"/>
      <c r="PMG243"/>
      <c r="PMH243"/>
      <c r="PMI243"/>
      <c r="PMJ243"/>
      <c r="PMK243"/>
      <c r="PML243"/>
      <c r="PMM243"/>
      <c r="PMN243"/>
      <c r="PMO243"/>
      <c r="PMP243"/>
      <c r="PMQ243"/>
      <c r="PMR243"/>
      <c r="PMS243"/>
      <c r="PMT243"/>
      <c r="PMU243"/>
      <c r="PMV243"/>
      <c r="PMW243"/>
      <c r="PMX243"/>
      <c r="PMY243"/>
      <c r="PMZ243"/>
      <c r="PNA243"/>
      <c r="PNB243"/>
      <c r="PNC243"/>
      <c r="PND243"/>
      <c r="PNE243"/>
      <c r="PNF243"/>
      <c r="PNG243"/>
      <c r="PNH243"/>
      <c r="PNI243"/>
      <c r="PNJ243"/>
      <c r="PNK243"/>
      <c r="PNL243"/>
      <c r="PNM243"/>
      <c r="PNN243"/>
      <c r="PNO243"/>
      <c r="PNP243"/>
      <c r="PNQ243"/>
      <c r="PNR243"/>
      <c r="PNS243"/>
      <c r="PNT243"/>
      <c r="PNU243"/>
      <c r="PNV243"/>
      <c r="PNW243"/>
      <c r="PNX243"/>
      <c r="PNY243"/>
      <c r="PNZ243"/>
      <c r="POA243"/>
      <c r="POB243"/>
      <c r="POC243"/>
      <c r="POD243"/>
      <c r="POE243"/>
      <c r="POF243"/>
      <c r="POG243"/>
      <c r="POH243"/>
      <c r="POI243"/>
      <c r="POJ243"/>
      <c r="POK243"/>
      <c r="POL243"/>
      <c r="POM243"/>
      <c r="PON243"/>
      <c r="POO243"/>
      <c r="POP243"/>
      <c r="POQ243"/>
      <c r="POR243"/>
      <c r="POS243"/>
      <c r="POT243"/>
      <c r="POU243"/>
      <c r="POV243"/>
      <c r="POW243"/>
      <c r="POX243"/>
      <c r="POY243"/>
      <c r="POZ243"/>
      <c r="PPA243"/>
      <c r="PPB243"/>
      <c r="PPC243"/>
      <c r="PPD243"/>
      <c r="PPE243"/>
      <c r="PPF243"/>
      <c r="PPG243"/>
      <c r="PPH243"/>
      <c r="PPI243"/>
      <c r="PPJ243"/>
      <c r="PPK243"/>
      <c r="PPL243"/>
      <c r="PPM243"/>
      <c r="PPN243"/>
      <c r="PPO243"/>
      <c r="PPP243"/>
      <c r="PPQ243"/>
      <c r="PPR243"/>
      <c r="PPS243"/>
      <c r="PPT243"/>
      <c r="PPU243"/>
      <c r="PPV243"/>
      <c r="PPW243"/>
      <c r="PPX243"/>
      <c r="PPY243"/>
      <c r="PPZ243"/>
      <c r="PQA243"/>
      <c r="PQB243"/>
      <c r="PQC243"/>
      <c r="PQD243"/>
      <c r="PQE243"/>
      <c r="PQF243"/>
      <c r="PQG243"/>
      <c r="PQH243"/>
      <c r="PQI243"/>
      <c r="PQJ243"/>
      <c r="PQK243"/>
      <c r="PQL243"/>
      <c r="PQM243"/>
      <c r="PQN243"/>
      <c r="PQO243"/>
      <c r="PQP243"/>
      <c r="PQQ243"/>
      <c r="PQR243"/>
      <c r="PQS243"/>
      <c r="PQT243"/>
      <c r="PQU243"/>
      <c r="PQV243"/>
      <c r="PQW243"/>
      <c r="PQX243"/>
      <c r="PQY243"/>
      <c r="PQZ243"/>
      <c r="PRA243"/>
      <c r="PRB243"/>
      <c r="PRC243"/>
      <c r="PRD243"/>
      <c r="PRE243"/>
      <c r="PRF243"/>
      <c r="PRG243"/>
      <c r="PRH243"/>
      <c r="PRI243"/>
      <c r="PRJ243"/>
      <c r="PRK243"/>
      <c r="PRL243"/>
      <c r="PRM243"/>
      <c r="PRN243"/>
      <c r="PRO243"/>
      <c r="PRP243"/>
      <c r="PRQ243"/>
      <c r="PRR243"/>
      <c r="PRS243"/>
      <c r="PRT243"/>
      <c r="PRU243"/>
      <c r="PRV243"/>
      <c r="PRW243"/>
      <c r="PRX243"/>
      <c r="PRY243"/>
      <c r="PRZ243"/>
      <c r="PSA243"/>
      <c r="PSB243"/>
      <c r="PSC243"/>
      <c r="PSD243"/>
      <c r="PSE243"/>
      <c r="PSF243"/>
      <c r="PSG243"/>
      <c r="PSH243"/>
      <c r="PSI243"/>
      <c r="PSJ243"/>
      <c r="PSK243"/>
      <c r="PSL243"/>
      <c r="PSM243"/>
      <c r="PSN243"/>
      <c r="PSO243"/>
      <c r="PSP243"/>
      <c r="PSQ243"/>
      <c r="PSR243"/>
      <c r="PSS243"/>
      <c r="PST243"/>
      <c r="PSU243"/>
      <c r="PSV243"/>
      <c r="PSW243"/>
      <c r="PSX243"/>
      <c r="PSY243"/>
      <c r="PSZ243"/>
      <c r="PTA243"/>
      <c r="PTB243"/>
      <c r="PTC243"/>
      <c r="PTD243"/>
      <c r="PTE243"/>
      <c r="PTF243"/>
      <c r="PTG243"/>
      <c r="PTH243"/>
      <c r="PTI243"/>
      <c r="PTJ243"/>
      <c r="PTK243"/>
      <c r="PTL243"/>
      <c r="PTM243"/>
      <c r="PTN243"/>
      <c r="PTO243"/>
      <c r="PTP243"/>
      <c r="PTQ243"/>
      <c r="PTR243"/>
      <c r="PTS243"/>
      <c r="PTT243"/>
      <c r="PTU243"/>
      <c r="PTV243"/>
      <c r="PTW243"/>
      <c r="PTX243"/>
      <c r="PTY243"/>
      <c r="PTZ243"/>
      <c r="PUA243"/>
      <c r="PUB243"/>
      <c r="PUC243"/>
      <c r="PUD243"/>
      <c r="PUE243"/>
      <c r="PUF243"/>
      <c r="PUG243"/>
      <c r="PUH243"/>
      <c r="PUI243"/>
      <c r="PUJ243"/>
      <c r="PUK243"/>
      <c r="PUL243"/>
      <c r="PUM243"/>
      <c r="PUN243"/>
      <c r="PUO243"/>
      <c r="PUP243"/>
      <c r="PUQ243"/>
      <c r="PUR243"/>
      <c r="PUS243"/>
      <c r="PUT243"/>
      <c r="PUU243"/>
      <c r="PUV243"/>
      <c r="PUW243"/>
      <c r="PUX243"/>
      <c r="PUY243"/>
      <c r="PUZ243"/>
      <c r="PVA243"/>
      <c r="PVB243"/>
      <c r="PVC243"/>
      <c r="PVD243"/>
      <c r="PVE243"/>
      <c r="PVF243"/>
      <c r="PVG243"/>
      <c r="PVH243"/>
      <c r="PVI243"/>
      <c r="PVJ243"/>
      <c r="PVK243"/>
      <c r="PVL243"/>
      <c r="PVM243"/>
      <c r="PVN243"/>
      <c r="PVO243"/>
      <c r="PVP243"/>
      <c r="PVQ243"/>
      <c r="PVR243"/>
      <c r="PVS243"/>
      <c r="PVT243"/>
      <c r="PVU243"/>
      <c r="PVV243"/>
      <c r="PVW243"/>
      <c r="PVX243"/>
      <c r="PVY243"/>
      <c r="PVZ243"/>
      <c r="PWA243"/>
      <c r="PWB243"/>
      <c r="PWC243"/>
      <c r="PWD243"/>
      <c r="PWE243"/>
      <c r="PWF243"/>
      <c r="PWG243"/>
      <c r="PWH243"/>
      <c r="PWI243"/>
      <c r="PWJ243"/>
      <c r="PWK243"/>
      <c r="PWL243"/>
      <c r="PWM243"/>
      <c r="PWN243"/>
      <c r="PWO243"/>
      <c r="PWP243"/>
      <c r="PWQ243"/>
      <c r="PWR243"/>
      <c r="PWS243"/>
      <c r="PWT243"/>
      <c r="PWU243"/>
      <c r="PWV243"/>
      <c r="PWW243"/>
      <c r="PWX243"/>
      <c r="PWY243"/>
      <c r="PWZ243"/>
      <c r="PXA243"/>
      <c r="PXB243"/>
      <c r="PXC243"/>
      <c r="PXD243"/>
      <c r="PXE243"/>
      <c r="PXF243"/>
      <c r="PXG243"/>
      <c r="PXH243"/>
      <c r="PXI243"/>
      <c r="PXJ243"/>
      <c r="PXK243"/>
      <c r="PXL243"/>
      <c r="PXM243"/>
      <c r="PXN243"/>
      <c r="PXO243"/>
      <c r="PXP243"/>
      <c r="PXQ243"/>
      <c r="PXR243"/>
      <c r="PXS243"/>
      <c r="PXT243"/>
      <c r="PXU243"/>
      <c r="PXV243"/>
      <c r="PXW243"/>
      <c r="PXX243"/>
      <c r="PXY243"/>
      <c r="PXZ243"/>
      <c r="PYA243"/>
      <c r="PYB243"/>
      <c r="PYC243"/>
      <c r="PYD243"/>
      <c r="PYE243"/>
      <c r="PYF243"/>
      <c r="PYG243"/>
      <c r="PYH243"/>
      <c r="PYI243"/>
      <c r="PYJ243"/>
      <c r="PYK243"/>
      <c r="PYL243"/>
      <c r="PYM243"/>
      <c r="PYN243"/>
      <c r="PYO243"/>
      <c r="PYP243"/>
      <c r="PYQ243"/>
      <c r="PYR243"/>
      <c r="PYS243"/>
      <c r="PYT243"/>
      <c r="PYU243"/>
      <c r="PYV243"/>
      <c r="PYW243"/>
      <c r="PYX243"/>
      <c r="PYY243"/>
      <c r="PYZ243"/>
      <c r="PZA243"/>
      <c r="PZB243"/>
      <c r="PZC243"/>
      <c r="PZD243"/>
      <c r="PZE243"/>
      <c r="PZF243"/>
      <c r="PZG243"/>
      <c r="PZH243"/>
      <c r="PZI243"/>
      <c r="PZJ243"/>
      <c r="PZK243"/>
      <c r="PZL243"/>
      <c r="PZM243"/>
      <c r="PZN243"/>
      <c r="PZO243"/>
      <c r="PZP243"/>
      <c r="PZQ243"/>
      <c r="PZR243"/>
      <c r="PZS243"/>
      <c r="PZT243"/>
      <c r="PZU243"/>
      <c r="PZV243"/>
      <c r="PZW243"/>
      <c r="PZX243"/>
      <c r="PZY243"/>
      <c r="PZZ243"/>
      <c r="QAA243"/>
      <c r="QAB243"/>
      <c r="QAC243"/>
      <c r="QAD243"/>
      <c r="QAE243"/>
      <c r="QAF243"/>
      <c r="QAG243"/>
      <c r="QAH243"/>
      <c r="QAI243"/>
      <c r="QAJ243"/>
      <c r="QAK243"/>
      <c r="QAL243"/>
      <c r="QAM243"/>
      <c r="QAN243"/>
      <c r="QAO243"/>
      <c r="QAP243"/>
      <c r="QAQ243"/>
      <c r="QAR243"/>
      <c r="QAS243"/>
      <c r="QAT243"/>
      <c r="QAU243"/>
      <c r="QAV243"/>
      <c r="QAW243"/>
      <c r="QAX243"/>
      <c r="QAY243"/>
      <c r="QAZ243"/>
      <c r="QBA243"/>
      <c r="QBB243"/>
      <c r="QBC243"/>
      <c r="QBD243"/>
      <c r="QBE243"/>
      <c r="QBF243"/>
      <c r="QBG243"/>
      <c r="QBH243"/>
      <c r="QBI243"/>
      <c r="QBJ243"/>
      <c r="QBK243"/>
      <c r="QBL243"/>
      <c r="QBM243"/>
      <c r="QBN243"/>
      <c r="QBO243"/>
      <c r="QBP243"/>
      <c r="QBQ243"/>
      <c r="QBR243"/>
      <c r="QBS243"/>
      <c r="QBT243"/>
      <c r="QBU243"/>
      <c r="QBV243"/>
      <c r="QBW243"/>
      <c r="QBX243"/>
      <c r="QBY243"/>
      <c r="QBZ243"/>
      <c r="QCA243"/>
      <c r="QCB243"/>
      <c r="QCC243"/>
      <c r="QCD243"/>
      <c r="QCE243"/>
      <c r="QCF243"/>
      <c r="QCG243"/>
      <c r="QCH243"/>
      <c r="QCI243"/>
      <c r="QCJ243"/>
      <c r="QCK243"/>
      <c r="QCL243"/>
      <c r="QCM243"/>
      <c r="QCN243"/>
      <c r="QCO243"/>
      <c r="QCP243"/>
      <c r="QCQ243"/>
      <c r="QCR243"/>
      <c r="QCS243"/>
      <c r="QCT243"/>
      <c r="QCU243"/>
      <c r="QCV243"/>
      <c r="QCW243"/>
      <c r="QCX243"/>
      <c r="QCY243"/>
      <c r="QCZ243"/>
      <c r="QDA243"/>
      <c r="QDB243"/>
      <c r="QDC243"/>
      <c r="QDD243"/>
      <c r="QDE243"/>
      <c r="QDF243"/>
      <c r="QDG243"/>
      <c r="QDH243"/>
      <c r="QDI243"/>
      <c r="QDJ243"/>
      <c r="QDK243"/>
      <c r="QDL243"/>
      <c r="QDM243"/>
      <c r="QDN243"/>
      <c r="QDO243"/>
      <c r="QDP243"/>
      <c r="QDQ243"/>
      <c r="QDR243"/>
      <c r="QDS243"/>
      <c r="QDT243"/>
      <c r="QDU243"/>
      <c r="QDV243"/>
      <c r="QDW243"/>
      <c r="QDX243"/>
      <c r="QDY243"/>
      <c r="QDZ243"/>
      <c r="QEA243"/>
      <c r="QEB243"/>
      <c r="QEC243"/>
      <c r="QED243"/>
      <c r="QEE243"/>
      <c r="QEF243"/>
      <c r="QEG243"/>
      <c r="QEH243"/>
      <c r="QEI243"/>
      <c r="QEJ243"/>
      <c r="QEK243"/>
      <c r="QEL243"/>
      <c r="QEM243"/>
      <c r="QEN243"/>
      <c r="QEO243"/>
      <c r="QEP243"/>
      <c r="QEQ243"/>
      <c r="QER243"/>
      <c r="QES243"/>
      <c r="QET243"/>
      <c r="QEU243"/>
      <c r="QEV243"/>
      <c r="QEW243"/>
      <c r="QEX243"/>
      <c r="QEY243"/>
      <c r="QEZ243"/>
      <c r="QFA243"/>
      <c r="QFB243"/>
      <c r="QFC243"/>
      <c r="QFD243"/>
      <c r="QFE243"/>
      <c r="QFF243"/>
      <c r="QFG243"/>
      <c r="QFH243"/>
      <c r="QFI243"/>
      <c r="QFJ243"/>
      <c r="QFK243"/>
      <c r="QFL243"/>
      <c r="QFM243"/>
      <c r="QFN243"/>
      <c r="QFO243"/>
      <c r="QFP243"/>
      <c r="QFQ243"/>
      <c r="QFR243"/>
      <c r="QFS243"/>
      <c r="QFT243"/>
      <c r="QFU243"/>
      <c r="QFV243"/>
      <c r="QFW243"/>
      <c r="QFX243"/>
      <c r="QFY243"/>
      <c r="QFZ243"/>
      <c r="QGA243"/>
      <c r="QGB243"/>
      <c r="QGC243"/>
      <c r="QGD243"/>
      <c r="QGE243"/>
      <c r="QGF243"/>
      <c r="QGG243"/>
      <c r="QGH243"/>
      <c r="QGI243"/>
      <c r="QGJ243"/>
      <c r="QGK243"/>
      <c r="QGL243"/>
      <c r="QGM243"/>
      <c r="QGN243"/>
      <c r="QGO243"/>
      <c r="QGP243"/>
      <c r="QGQ243"/>
      <c r="QGR243"/>
      <c r="QGS243"/>
      <c r="QGT243"/>
      <c r="QGU243"/>
      <c r="QGV243"/>
      <c r="QGW243"/>
      <c r="QGX243"/>
      <c r="QGY243"/>
      <c r="QGZ243"/>
      <c r="QHA243"/>
      <c r="QHB243"/>
      <c r="QHC243"/>
      <c r="QHD243"/>
      <c r="QHE243"/>
      <c r="QHF243"/>
      <c r="QHG243"/>
      <c r="QHH243"/>
      <c r="QHI243"/>
      <c r="QHJ243"/>
      <c r="QHK243"/>
      <c r="QHL243"/>
      <c r="QHM243"/>
      <c r="QHN243"/>
      <c r="QHO243"/>
      <c r="QHP243"/>
      <c r="QHQ243"/>
      <c r="QHR243"/>
      <c r="QHS243"/>
      <c r="QHT243"/>
      <c r="QHU243"/>
      <c r="QHV243"/>
      <c r="QHW243"/>
      <c r="QHX243"/>
      <c r="QHY243"/>
      <c r="QHZ243"/>
      <c r="QIA243"/>
      <c r="QIB243"/>
      <c r="QIC243"/>
      <c r="QID243"/>
      <c r="QIE243"/>
      <c r="QIF243"/>
      <c r="QIG243"/>
      <c r="QIH243"/>
      <c r="QII243"/>
      <c r="QIJ243"/>
      <c r="QIK243"/>
      <c r="QIL243"/>
      <c r="QIM243"/>
      <c r="QIN243"/>
      <c r="QIO243"/>
      <c r="QIP243"/>
      <c r="QIQ243"/>
      <c r="QIR243"/>
      <c r="QIS243"/>
      <c r="QIT243"/>
      <c r="QIU243"/>
      <c r="QIV243"/>
      <c r="QIW243"/>
      <c r="QIX243"/>
      <c r="QIY243"/>
      <c r="QIZ243"/>
      <c r="QJA243"/>
      <c r="QJB243"/>
      <c r="QJC243"/>
      <c r="QJD243"/>
      <c r="QJE243"/>
      <c r="QJF243"/>
      <c r="QJG243"/>
      <c r="QJH243"/>
      <c r="QJI243"/>
      <c r="QJJ243"/>
      <c r="QJK243"/>
      <c r="QJL243"/>
      <c r="QJM243"/>
      <c r="QJN243"/>
      <c r="QJO243"/>
      <c r="QJP243"/>
      <c r="QJQ243"/>
      <c r="QJR243"/>
      <c r="QJS243"/>
      <c r="QJT243"/>
      <c r="QJU243"/>
      <c r="QJV243"/>
      <c r="QJW243"/>
      <c r="QJX243"/>
      <c r="QJY243"/>
      <c r="QJZ243"/>
      <c r="QKA243"/>
      <c r="QKB243"/>
      <c r="QKC243"/>
      <c r="QKD243"/>
      <c r="QKE243"/>
      <c r="QKF243"/>
      <c r="QKG243"/>
      <c r="QKH243"/>
      <c r="QKI243"/>
      <c r="QKJ243"/>
      <c r="QKK243"/>
      <c r="QKL243"/>
      <c r="QKM243"/>
      <c r="QKN243"/>
      <c r="QKO243"/>
      <c r="QKP243"/>
      <c r="QKQ243"/>
      <c r="QKR243"/>
      <c r="QKS243"/>
      <c r="QKT243"/>
      <c r="QKU243"/>
      <c r="QKV243"/>
      <c r="QKW243"/>
      <c r="QKX243"/>
      <c r="QKY243"/>
      <c r="QKZ243"/>
      <c r="QLA243"/>
      <c r="QLB243"/>
      <c r="QLC243"/>
      <c r="QLD243"/>
      <c r="QLE243"/>
      <c r="QLF243"/>
      <c r="QLG243"/>
      <c r="QLH243"/>
      <c r="QLI243"/>
      <c r="QLJ243"/>
      <c r="QLK243"/>
      <c r="QLL243"/>
      <c r="QLM243"/>
      <c r="QLN243"/>
      <c r="QLO243"/>
      <c r="QLP243"/>
      <c r="QLQ243"/>
      <c r="QLR243"/>
      <c r="QLS243"/>
      <c r="QLT243"/>
      <c r="QLU243"/>
      <c r="QLV243"/>
      <c r="QLW243"/>
      <c r="QLX243"/>
      <c r="QLY243"/>
      <c r="QLZ243"/>
      <c r="QMA243"/>
      <c r="QMB243"/>
      <c r="QMC243"/>
      <c r="QMD243"/>
      <c r="QME243"/>
      <c r="QMF243"/>
      <c r="QMG243"/>
      <c r="QMH243"/>
      <c r="QMI243"/>
      <c r="QMJ243"/>
      <c r="QMK243"/>
      <c r="QML243"/>
      <c r="QMM243"/>
      <c r="QMN243"/>
      <c r="QMO243"/>
      <c r="QMP243"/>
      <c r="QMQ243"/>
      <c r="QMR243"/>
      <c r="QMS243"/>
      <c r="QMT243"/>
      <c r="QMU243"/>
      <c r="QMV243"/>
      <c r="QMW243"/>
      <c r="QMX243"/>
      <c r="QMY243"/>
      <c r="QMZ243"/>
      <c r="QNA243"/>
      <c r="QNB243"/>
      <c r="QNC243"/>
      <c r="QND243"/>
      <c r="QNE243"/>
      <c r="QNF243"/>
      <c r="QNG243"/>
      <c r="QNH243"/>
      <c r="QNI243"/>
      <c r="QNJ243"/>
      <c r="QNK243"/>
      <c r="QNL243"/>
      <c r="QNM243"/>
      <c r="QNN243"/>
      <c r="QNO243"/>
      <c r="QNP243"/>
      <c r="QNQ243"/>
      <c r="QNR243"/>
      <c r="QNS243"/>
      <c r="QNT243"/>
      <c r="QNU243"/>
      <c r="QNV243"/>
      <c r="QNW243"/>
      <c r="QNX243"/>
      <c r="QNY243"/>
      <c r="QNZ243"/>
      <c r="QOA243"/>
      <c r="QOB243"/>
      <c r="QOC243"/>
      <c r="QOD243"/>
      <c r="QOE243"/>
      <c r="QOF243"/>
      <c r="QOG243"/>
      <c r="QOH243"/>
      <c r="QOI243"/>
      <c r="QOJ243"/>
      <c r="QOK243"/>
      <c r="QOL243"/>
      <c r="QOM243"/>
      <c r="QON243"/>
      <c r="QOO243"/>
      <c r="QOP243"/>
      <c r="QOQ243"/>
      <c r="QOR243"/>
      <c r="QOS243"/>
      <c r="QOT243"/>
      <c r="QOU243"/>
      <c r="QOV243"/>
      <c r="QOW243"/>
      <c r="QOX243"/>
      <c r="QOY243"/>
      <c r="QOZ243"/>
      <c r="QPA243"/>
      <c r="QPB243"/>
      <c r="QPC243"/>
      <c r="QPD243"/>
      <c r="QPE243"/>
      <c r="QPF243"/>
      <c r="QPG243"/>
      <c r="QPH243"/>
      <c r="QPI243"/>
      <c r="QPJ243"/>
      <c r="QPK243"/>
      <c r="QPL243"/>
      <c r="QPM243"/>
      <c r="QPN243"/>
      <c r="QPO243"/>
      <c r="QPP243"/>
      <c r="QPQ243"/>
      <c r="QPR243"/>
      <c r="QPS243"/>
      <c r="QPT243"/>
      <c r="QPU243"/>
      <c r="QPV243"/>
      <c r="QPW243"/>
      <c r="QPX243"/>
      <c r="QPY243"/>
      <c r="QPZ243"/>
      <c r="QQA243"/>
      <c r="QQB243"/>
      <c r="QQC243"/>
      <c r="QQD243"/>
      <c r="QQE243"/>
      <c r="QQF243"/>
      <c r="QQG243"/>
      <c r="QQH243"/>
      <c r="QQI243"/>
      <c r="QQJ243"/>
      <c r="QQK243"/>
      <c r="QQL243"/>
      <c r="QQM243"/>
      <c r="QQN243"/>
      <c r="QQO243"/>
      <c r="QQP243"/>
      <c r="QQQ243"/>
      <c r="QQR243"/>
      <c r="QQS243"/>
      <c r="QQT243"/>
      <c r="QQU243"/>
      <c r="QQV243"/>
      <c r="QQW243"/>
      <c r="QQX243"/>
      <c r="QQY243"/>
      <c r="QQZ243"/>
      <c r="QRA243"/>
      <c r="QRB243"/>
      <c r="QRC243"/>
      <c r="QRD243"/>
      <c r="QRE243"/>
      <c r="QRF243"/>
      <c r="QRG243"/>
      <c r="QRH243"/>
      <c r="QRI243"/>
      <c r="QRJ243"/>
      <c r="QRK243"/>
      <c r="QRL243"/>
      <c r="QRM243"/>
      <c r="QRN243"/>
      <c r="QRO243"/>
      <c r="QRP243"/>
      <c r="QRQ243"/>
      <c r="QRR243"/>
      <c r="QRS243"/>
      <c r="QRT243"/>
      <c r="QRU243"/>
      <c r="QRV243"/>
      <c r="QRW243"/>
      <c r="QRX243"/>
      <c r="QRY243"/>
      <c r="QRZ243"/>
      <c r="QSA243"/>
      <c r="QSB243"/>
      <c r="QSC243"/>
      <c r="QSD243"/>
      <c r="QSE243"/>
      <c r="QSF243"/>
      <c r="QSG243"/>
      <c r="QSH243"/>
      <c r="QSI243"/>
      <c r="QSJ243"/>
      <c r="QSK243"/>
      <c r="QSL243"/>
      <c r="QSM243"/>
      <c r="QSN243"/>
      <c r="QSO243"/>
      <c r="QSP243"/>
      <c r="QSQ243"/>
      <c r="QSR243"/>
      <c r="QSS243"/>
      <c r="QST243"/>
      <c r="QSU243"/>
      <c r="QSV243"/>
      <c r="QSW243"/>
      <c r="QSX243"/>
      <c r="QSY243"/>
      <c r="QSZ243"/>
      <c r="QTA243"/>
      <c r="QTB243"/>
      <c r="QTC243"/>
      <c r="QTD243"/>
      <c r="QTE243"/>
      <c r="QTF243"/>
      <c r="QTG243"/>
      <c r="QTH243"/>
      <c r="QTI243"/>
      <c r="QTJ243"/>
      <c r="QTK243"/>
      <c r="QTL243"/>
      <c r="QTM243"/>
      <c r="QTN243"/>
      <c r="QTO243"/>
      <c r="QTP243"/>
      <c r="QTQ243"/>
      <c r="QTR243"/>
      <c r="QTS243"/>
      <c r="QTT243"/>
      <c r="QTU243"/>
      <c r="QTV243"/>
      <c r="QTW243"/>
      <c r="QTX243"/>
      <c r="QTY243"/>
      <c r="QTZ243"/>
      <c r="QUA243"/>
      <c r="QUB243"/>
      <c r="QUC243"/>
      <c r="QUD243"/>
      <c r="QUE243"/>
      <c r="QUF243"/>
      <c r="QUG243"/>
      <c r="QUH243"/>
      <c r="QUI243"/>
      <c r="QUJ243"/>
      <c r="QUK243"/>
      <c r="QUL243"/>
      <c r="QUM243"/>
      <c r="QUN243"/>
      <c r="QUO243"/>
      <c r="QUP243"/>
      <c r="QUQ243"/>
      <c r="QUR243"/>
      <c r="QUS243"/>
      <c r="QUT243"/>
      <c r="QUU243"/>
      <c r="QUV243"/>
      <c r="QUW243"/>
      <c r="QUX243"/>
      <c r="QUY243"/>
      <c r="QUZ243"/>
      <c r="QVA243"/>
      <c r="QVB243"/>
      <c r="QVC243"/>
      <c r="QVD243"/>
      <c r="QVE243"/>
      <c r="QVF243"/>
      <c r="QVG243"/>
      <c r="QVH243"/>
      <c r="QVI243"/>
      <c r="QVJ243"/>
      <c r="QVK243"/>
      <c r="QVL243"/>
      <c r="QVM243"/>
      <c r="QVN243"/>
      <c r="QVO243"/>
      <c r="QVP243"/>
      <c r="QVQ243"/>
      <c r="QVR243"/>
      <c r="QVS243"/>
      <c r="QVT243"/>
      <c r="QVU243"/>
      <c r="QVV243"/>
      <c r="QVW243"/>
      <c r="QVX243"/>
      <c r="QVY243"/>
      <c r="QVZ243"/>
      <c r="QWA243"/>
      <c r="QWB243"/>
      <c r="QWC243"/>
      <c r="QWD243"/>
      <c r="QWE243"/>
      <c r="QWF243"/>
      <c r="QWG243"/>
      <c r="QWH243"/>
      <c r="QWI243"/>
      <c r="QWJ243"/>
      <c r="QWK243"/>
      <c r="QWL243"/>
      <c r="QWM243"/>
      <c r="QWN243"/>
      <c r="QWO243"/>
      <c r="QWP243"/>
      <c r="QWQ243"/>
      <c r="QWR243"/>
      <c r="QWS243"/>
      <c r="QWT243"/>
      <c r="QWU243"/>
      <c r="QWV243"/>
      <c r="QWW243"/>
      <c r="QWX243"/>
      <c r="QWY243"/>
      <c r="QWZ243"/>
      <c r="QXA243"/>
      <c r="QXB243"/>
      <c r="QXC243"/>
      <c r="QXD243"/>
      <c r="QXE243"/>
      <c r="QXF243"/>
      <c r="QXG243"/>
      <c r="QXH243"/>
      <c r="QXI243"/>
      <c r="QXJ243"/>
      <c r="QXK243"/>
      <c r="QXL243"/>
      <c r="QXM243"/>
      <c r="QXN243"/>
      <c r="QXO243"/>
      <c r="QXP243"/>
      <c r="QXQ243"/>
      <c r="QXR243"/>
      <c r="QXS243"/>
      <c r="QXT243"/>
      <c r="QXU243"/>
      <c r="QXV243"/>
      <c r="QXW243"/>
      <c r="QXX243"/>
      <c r="QXY243"/>
      <c r="QXZ243"/>
      <c r="QYA243"/>
      <c r="QYB243"/>
      <c r="QYC243"/>
      <c r="QYD243"/>
      <c r="QYE243"/>
      <c r="QYF243"/>
      <c r="QYG243"/>
      <c r="QYH243"/>
      <c r="QYI243"/>
      <c r="QYJ243"/>
      <c r="QYK243"/>
      <c r="QYL243"/>
      <c r="QYM243"/>
      <c r="QYN243"/>
      <c r="QYO243"/>
      <c r="QYP243"/>
      <c r="QYQ243"/>
      <c r="QYR243"/>
      <c r="QYS243"/>
      <c r="QYT243"/>
      <c r="QYU243"/>
      <c r="QYV243"/>
      <c r="QYW243"/>
      <c r="QYX243"/>
      <c r="QYY243"/>
      <c r="QYZ243"/>
      <c r="QZA243"/>
      <c r="QZB243"/>
      <c r="QZC243"/>
      <c r="QZD243"/>
      <c r="QZE243"/>
      <c r="QZF243"/>
      <c r="QZG243"/>
      <c r="QZH243"/>
      <c r="QZI243"/>
      <c r="QZJ243"/>
      <c r="QZK243"/>
      <c r="QZL243"/>
      <c r="QZM243"/>
      <c r="QZN243"/>
      <c r="QZO243"/>
      <c r="QZP243"/>
      <c r="QZQ243"/>
      <c r="QZR243"/>
      <c r="QZS243"/>
      <c r="QZT243"/>
      <c r="QZU243"/>
      <c r="QZV243"/>
      <c r="QZW243"/>
      <c r="QZX243"/>
      <c r="QZY243"/>
      <c r="QZZ243"/>
      <c r="RAA243"/>
      <c r="RAB243"/>
      <c r="RAC243"/>
      <c r="RAD243"/>
      <c r="RAE243"/>
      <c r="RAF243"/>
      <c r="RAG243"/>
      <c r="RAH243"/>
      <c r="RAI243"/>
      <c r="RAJ243"/>
      <c r="RAK243"/>
      <c r="RAL243"/>
      <c r="RAM243"/>
      <c r="RAN243"/>
      <c r="RAO243"/>
      <c r="RAP243"/>
      <c r="RAQ243"/>
      <c r="RAR243"/>
      <c r="RAS243"/>
      <c r="RAT243"/>
      <c r="RAU243"/>
      <c r="RAV243"/>
      <c r="RAW243"/>
      <c r="RAX243"/>
      <c r="RAY243"/>
      <c r="RAZ243"/>
      <c r="RBA243"/>
      <c r="RBB243"/>
      <c r="RBC243"/>
      <c r="RBD243"/>
      <c r="RBE243"/>
      <c r="RBF243"/>
      <c r="RBG243"/>
      <c r="RBH243"/>
      <c r="RBI243"/>
      <c r="RBJ243"/>
      <c r="RBK243"/>
      <c r="RBL243"/>
      <c r="RBM243"/>
      <c r="RBN243"/>
      <c r="RBO243"/>
      <c r="RBP243"/>
      <c r="RBQ243"/>
      <c r="RBR243"/>
      <c r="RBS243"/>
      <c r="RBT243"/>
      <c r="RBU243"/>
      <c r="RBV243"/>
      <c r="RBW243"/>
      <c r="RBX243"/>
      <c r="RBY243"/>
      <c r="RBZ243"/>
      <c r="RCA243"/>
      <c r="RCB243"/>
      <c r="RCC243"/>
      <c r="RCD243"/>
      <c r="RCE243"/>
      <c r="RCF243"/>
      <c r="RCG243"/>
      <c r="RCH243"/>
      <c r="RCI243"/>
      <c r="RCJ243"/>
      <c r="RCK243"/>
      <c r="RCL243"/>
      <c r="RCM243"/>
      <c r="RCN243"/>
      <c r="RCO243"/>
      <c r="RCP243"/>
      <c r="RCQ243"/>
      <c r="RCR243"/>
      <c r="RCS243"/>
      <c r="RCT243"/>
      <c r="RCU243"/>
      <c r="RCV243"/>
      <c r="RCW243"/>
      <c r="RCX243"/>
      <c r="RCY243"/>
      <c r="RCZ243"/>
      <c r="RDA243"/>
      <c r="RDB243"/>
      <c r="RDC243"/>
      <c r="RDD243"/>
      <c r="RDE243"/>
      <c r="RDF243"/>
      <c r="RDG243"/>
      <c r="RDH243"/>
      <c r="RDI243"/>
      <c r="RDJ243"/>
      <c r="RDK243"/>
      <c r="RDL243"/>
      <c r="RDM243"/>
      <c r="RDN243"/>
      <c r="RDO243"/>
      <c r="RDP243"/>
      <c r="RDQ243"/>
      <c r="RDR243"/>
      <c r="RDS243"/>
      <c r="RDT243"/>
      <c r="RDU243"/>
      <c r="RDV243"/>
      <c r="RDW243"/>
      <c r="RDX243"/>
      <c r="RDY243"/>
      <c r="RDZ243"/>
      <c r="REA243"/>
      <c r="REB243"/>
      <c r="REC243"/>
      <c r="RED243"/>
      <c r="REE243"/>
      <c r="REF243"/>
      <c r="REG243"/>
      <c r="REH243"/>
      <c r="REI243"/>
      <c r="REJ243"/>
      <c r="REK243"/>
      <c r="REL243"/>
      <c r="REM243"/>
      <c r="REN243"/>
      <c r="REO243"/>
      <c r="REP243"/>
      <c r="REQ243"/>
      <c r="RER243"/>
      <c r="RES243"/>
      <c r="RET243"/>
      <c r="REU243"/>
      <c r="REV243"/>
      <c r="REW243"/>
      <c r="REX243"/>
      <c r="REY243"/>
      <c r="REZ243"/>
      <c r="RFA243"/>
      <c r="RFB243"/>
      <c r="RFC243"/>
      <c r="RFD243"/>
      <c r="RFE243"/>
      <c r="RFF243"/>
      <c r="RFG243"/>
      <c r="RFH243"/>
      <c r="RFI243"/>
      <c r="RFJ243"/>
      <c r="RFK243"/>
      <c r="RFL243"/>
      <c r="RFM243"/>
      <c r="RFN243"/>
      <c r="RFO243"/>
      <c r="RFP243"/>
      <c r="RFQ243"/>
      <c r="RFR243"/>
      <c r="RFS243"/>
      <c r="RFT243"/>
      <c r="RFU243"/>
      <c r="RFV243"/>
      <c r="RFW243"/>
      <c r="RFX243"/>
      <c r="RFY243"/>
      <c r="RFZ243"/>
      <c r="RGA243"/>
      <c r="RGB243"/>
      <c r="RGC243"/>
      <c r="RGD243"/>
      <c r="RGE243"/>
      <c r="RGF243"/>
      <c r="RGG243"/>
      <c r="RGH243"/>
      <c r="RGI243"/>
      <c r="RGJ243"/>
      <c r="RGK243"/>
      <c r="RGL243"/>
      <c r="RGM243"/>
      <c r="RGN243"/>
      <c r="RGO243"/>
      <c r="RGP243"/>
      <c r="RGQ243"/>
      <c r="RGR243"/>
      <c r="RGS243"/>
      <c r="RGT243"/>
      <c r="RGU243"/>
      <c r="RGV243"/>
      <c r="RGW243"/>
      <c r="RGX243"/>
      <c r="RGY243"/>
      <c r="RGZ243"/>
      <c r="RHA243"/>
      <c r="RHB243"/>
      <c r="RHC243"/>
      <c r="RHD243"/>
      <c r="RHE243"/>
      <c r="RHF243"/>
      <c r="RHG243"/>
      <c r="RHH243"/>
      <c r="RHI243"/>
      <c r="RHJ243"/>
      <c r="RHK243"/>
      <c r="RHL243"/>
      <c r="RHM243"/>
      <c r="RHN243"/>
      <c r="RHO243"/>
      <c r="RHP243"/>
      <c r="RHQ243"/>
      <c r="RHR243"/>
      <c r="RHS243"/>
      <c r="RHT243"/>
      <c r="RHU243"/>
      <c r="RHV243"/>
      <c r="RHW243"/>
      <c r="RHX243"/>
      <c r="RHY243"/>
      <c r="RHZ243"/>
      <c r="RIA243"/>
      <c r="RIB243"/>
      <c r="RIC243"/>
      <c r="RID243"/>
      <c r="RIE243"/>
      <c r="RIF243"/>
      <c r="RIG243"/>
      <c r="RIH243"/>
      <c r="RII243"/>
      <c r="RIJ243"/>
      <c r="RIK243"/>
      <c r="RIL243"/>
      <c r="RIM243"/>
      <c r="RIN243"/>
      <c r="RIO243"/>
      <c r="RIP243"/>
      <c r="RIQ243"/>
      <c r="RIR243"/>
      <c r="RIS243"/>
      <c r="RIT243"/>
      <c r="RIU243"/>
      <c r="RIV243"/>
      <c r="RIW243"/>
      <c r="RIX243"/>
      <c r="RIY243"/>
      <c r="RIZ243"/>
      <c r="RJA243"/>
      <c r="RJB243"/>
      <c r="RJC243"/>
      <c r="RJD243"/>
      <c r="RJE243"/>
      <c r="RJF243"/>
      <c r="RJG243"/>
      <c r="RJH243"/>
      <c r="RJI243"/>
      <c r="RJJ243"/>
      <c r="RJK243"/>
      <c r="RJL243"/>
      <c r="RJM243"/>
      <c r="RJN243"/>
      <c r="RJO243"/>
      <c r="RJP243"/>
      <c r="RJQ243"/>
      <c r="RJR243"/>
      <c r="RJS243"/>
      <c r="RJT243"/>
      <c r="RJU243"/>
      <c r="RJV243"/>
      <c r="RJW243"/>
      <c r="RJX243"/>
      <c r="RJY243"/>
      <c r="RJZ243"/>
      <c r="RKA243"/>
      <c r="RKB243"/>
      <c r="RKC243"/>
      <c r="RKD243"/>
      <c r="RKE243"/>
      <c r="RKF243"/>
      <c r="RKG243"/>
      <c r="RKH243"/>
      <c r="RKI243"/>
      <c r="RKJ243"/>
      <c r="RKK243"/>
      <c r="RKL243"/>
      <c r="RKM243"/>
      <c r="RKN243"/>
      <c r="RKO243"/>
      <c r="RKP243"/>
      <c r="RKQ243"/>
      <c r="RKR243"/>
      <c r="RKS243"/>
      <c r="RKT243"/>
      <c r="RKU243"/>
      <c r="RKV243"/>
      <c r="RKW243"/>
      <c r="RKX243"/>
      <c r="RKY243"/>
      <c r="RKZ243"/>
      <c r="RLA243"/>
      <c r="RLB243"/>
      <c r="RLC243"/>
      <c r="RLD243"/>
      <c r="RLE243"/>
      <c r="RLF243"/>
      <c r="RLG243"/>
      <c r="RLH243"/>
      <c r="RLI243"/>
      <c r="RLJ243"/>
      <c r="RLK243"/>
      <c r="RLL243"/>
      <c r="RLM243"/>
      <c r="RLN243"/>
      <c r="RLO243"/>
      <c r="RLP243"/>
      <c r="RLQ243"/>
      <c r="RLR243"/>
      <c r="RLS243"/>
      <c r="RLT243"/>
      <c r="RLU243"/>
      <c r="RLV243"/>
      <c r="RLW243"/>
      <c r="RLX243"/>
      <c r="RLY243"/>
      <c r="RLZ243"/>
      <c r="RMA243"/>
      <c r="RMB243"/>
      <c r="RMC243"/>
      <c r="RMD243"/>
      <c r="RME243"/>
      <c r="RMF243"/>
      <c r="RMG243"/>
      <c r="RMH243"/>
      <c r="RMI243"/>
      <c r="RMJ243"/>
      <c r="RMK243"/>
      <c r="RML243"/>
      <c r="RMM243"/>
      <c r="RMN243"/>
      <c r="RMO243"/>
      <c r="RMP243"/>
      <c r="RMQ243"/>
      <c r="RMR243"/>
      <c r="RMS243"/>
      <c r="RMT243"/>
      <c r="RMU243"/>
      <c r="RMV243"/>
      <c r="RMW243"/>
      <c r="RMX243"/>
      <c r="RMY243"/>
      <c r="RMZ243"/>
      <c r="RNA243"/>
      <c r="RNB243"/>
      <c r="RNC243"/>
      <c r="RND243"/>
      <c r="RNE243"/>
      <c r="RNF243"/>
      <c r="RNG243"/>
      <c r="RNH243"/>
      <c r="RNI243"/>
      <c r="RNJ243"/>
      <c r="RNK243"/>
      <c r="RNL243"/>
      <c r="RNM243"/>
      <c r="RNN243"/>
      <c r="RNO243"/>
      <c r="RNP243"/>
      <c r="RNQ243"/>
      <c r="RNR243"/>
      <c r="RNS243"/>
      <c r="RNT243"/>
      <c r="RNU243"/>
      <c r="RNV243"/>
      <c r="RNW243"/>
      <c r="RNX243"/>
      <c r="RNY243"/>
      <c r="RNZ243"/>
      <c r="ROA243"/>
      <c r="ROB243"/>
      <c r="ROC243"/>
      <c r="ROD243"/>
      <c r="ROE243"/>
      <c r="ROF243"/>
      <c r="ROG243"/>
      <c r="ROH243"/>
      <c r="ROI243"/>
      <c r="ROJ243"/>
      <c r="ROK243"/>
      <c r="ROL243"/>
      <c r="ROM243"/>
      <c r="RON243"/>
      <c r="ROO243"/>
      <c r="ROP243"/>
      <c r="ROQ243"/>
      <c r="ROR243"/>
      <c r="ROS243"/>
      <c r="ROT243"/>
      <c r="ROU243"/>
      <c r="ROV243"/>
      <c r="ROW243"/>
      <c r="ROX243"/>
      <c r="ROY243"/>
      <c r="ROZ243"/>
      <c r="RPA243"/>
      <c r="RPB243"/>
      <c r="RPC243"/>
      <c r="RPD243"/>
      <c r="RPE243"/>
      <c r="RPF243"/>
      <c r="RPG243"/>
      <c r="RPH243"/>
      <c r="RPI243"/>
      <c r="RPJ243"/>
      <c r="RPK243"/>
      <c r="RPL243"/>
      <c r="RPM243"/>
      <c r="RPN243"/>
      <c r="RPO243"/>
      <c r="RPP243"/>
      <c r="RPQ243"/>
      <c r="RPR243"/>
      <c r="RPS243"/>
      <c r="RPT243"/>
      <c r="RPU243"/>
      <c r="RPV243"/>
      <c r="RPW243"/>
      <c r="RPX243"/>
      <c r="RPY243"/>
      <c r="RPZ243"/>
      <c r="RQA243"/>
      <c r="RQB243"/>
      <c r="RQC243"/>
      <c r="RQD243"/>
      <c r="RQE243"/>
      <c r="RQF243"/>
      <c r="RQG243"/>
      <c r="RQH243"/>
      <c r="RQI243"/>
      <c r="RQJ243"/>
      <c r="RQK243"/>
      <c r="RQL243"/>
      <c r="RQM243"/>
      <c r="RQN243"/>
      <c r="RQO243"/>
      <c r="RQP243"/>
      <c r="RQQ243"/>
      <c r="RQR243"/>
      <c r="RQS243"/>
      <c r="RQT243"/>
      <c r="RQU243"/>
      <c r="RQV243"/>
      <c r="RQW243"/>
      <c r="RQX243"/>
      <c r="RQY243"/>
      <c r="RQZ243"/>
      <c r="RRA243"/>
      <c r="RRB243"/>
      <c r="RRC243"/>
      <c r="RRD243"/>
      <c r="RRE243"/>
      <c r="RRF243"/>
      <c r="RRG243"/>
      <c r="RRH243"/>
      <c r="RRI243"/>
      <c r="RRJ243"/>
      <c r="RRK243"/>
      <c r="RRL243"/>
      <c r="RRM243"/>
      <c r="RRN243"/>
      <c r="RRO243"/>
      <c r="RRP243"/>
      <c r="RRQ243"/>
      <c r="RRR243"/>
      <c r="RRS243"/>
      <c r="RRT243"/>
      <c r="RRU243"/>
      <c r="RRV243"/>
      <c r="RRW243"/>
      <c r="RRX243"/>
      <c r="RRY243"/>
      <c r="RRZ243"/>
      <c r="RSA243"/>
      <c r="RSB243"/>
      <c r="RSC243"/>
      <c r="RSD243"/>
      <c r="RSE243"/>
      <c r="RSF243"/>
      <c r="RSG243"/>
      <c r="RSH243"/>
      <c r="RSI243"/>
      <c r="RSJ243"/>
      <c r="RSK243"/>
      <c r="RSL243"/>
      <c r="RSM243"/>
      <c r="RSN243"/>
      <c r="RSO243"/>
      <c r="RSP243"/>
      <c r="RSQ243"/>
      <c r="RSR243"/>
      <c r="RSS243"/>
      <c r="RST243"/>
      <c r="RSU243"/>
      <c r="RSV243"/>
      <c r="RSW243"/>
      <c r="RSX243"/>
      <c r="RSY243"/>
      <c r="RSZ243"/>
      <c r="RTA243"/>
      <c r="RTB243"/>
      <c r="RTC243"/>
      <c r="RTD243"/>
      <c r="RTE243"/>
      <c r="RTF243"/>
      <c r="RTG243"/>
      <c r="RTH243"/>
      <c r="RTI243"/>
      <c r="RTJ243"/>
      <c r="RTK243"/>
      <c r="RTL243"/>
      <c r="RTM243"/>
      <c r="RTN243"/>
      <c r="RTO243"/>
      <c r="RTP243"/>
      <c r="RTQ243"/>
      <c r="RTR243"/>
      <c r="RTS243"/>
      <c r="RTT243"/>
      <c r="RTU243"/>
      <c r="RTV243"/>
      <c r="RTW243"/>
      <c r="RTX243"/>
      <c r="RTY243"/>
      <c r="RTZ243"/>
      <c r="RUA243"/>
      <c r="RUB243"/>
      <c r="RUC243"/>
      <c r="RUD243"/>
      <c r="RUE243"/>
      <c r="RUF243"/>
      <c r="RUG243"/>
      <c r="RUH243"/>
      <c r="RUI243"/>
      <c r="RUJ243"/>
      <c r="RUK243"/>
      <c r="RUL243"/>
      <c r="RUM243"/>
      <c r="RUN243"/>
      <c r="RUO243"/>
      <c r="RUP243"/>
      <c r="RUQ243"/>
      <c r="RUR243"/>
      <c r="RUS243"/>
      <c r="RUT243"/>
      <c r="RUU243"/>
      <c r="RUV243"/>
      <c r="RUW243"/>
      <c r="RUX243"/>
      <c r="RUY243"/>
      <c r="RUZ243"/>
      <c r="RVA243"/>
      <c r="RVB243"/>
      <c r="RVC243"/>
      <c r="RVD243"/>
      <c r="RVE243"/>
      <c r="RVF243"/>
      <c r="RVG243"/>
      <c r="RVH243"/>
      <c r="RVI243"/>
      <c r="RVJ243"/>
      <c r="RVK243"/>
      <c r="RVL243"/>
      <c r="RVM243"/>
      <c r="RVN243"/>
      <c r="RVO243"/>
      <c r="RVP243"/>
      <c r="RVQ243"/>
      <c r="RVR243"/>
      <c r="RVS243"/>
      <c r="RVT243"/>
      <c r="RVU243"/>
      <c r="RVV243"/>
      <c r="RVW243"/>
      <c r="RVX243"/>
      <c r="RVY243"/>
      <c r="RVZ243"/>
      <c r="RWA243"/>
      <c r="RWB243"/>
      <c r="RWC243"/>
      <c r="RWD243"/>
      <c r="RWE243"/>
      <c r="RWF243"/>
      <c r="RWG243"/>
      <c r="RWH243"/>
      <c r="RWI243"/>
      <c r="RWJ243"/>
      <c r="RWK243"/>
      <c r="RWL243"/>
      <c r="RWM243"/>
      <c r="RWN243"/>
      <c r="RWO243"/>
      <c r="RWP243"/>
      <c r="RWQ243"/>
      <c r="RWR243"/>
      <c r="RWS243"/>
      <c r="RWT243"/>
      <c r="RWU243"/>
      <c r="RWV243"/>
      <c r="RWW243"/>
      <c r="RWX243"/>
      <c r="RWY243"/>
      <c r="RWZ243"/>
      <c r="RXA243"/>
      <c r="RXB243"/>
      <c r="RXC243"/>
      <c r="RXD243"/>
      <c r="RXE243"/>
      <c r="RXF243"/>
      <c r="RXG243"/>
      <c r="RXH243"/>
      <c r="RXI243"/>
      <c r="RXJ243"/>
      <c r="RXK243"/>
      <c r="RXL243"/>
      <c r="RXM243"/>
      <c r="RXN243"/>
      <c r="RXO243"/>
      <c r="RXP243"/>
      <c r="RXQ243"/>
      <c r="RXR243"/>
      <c r="RXS243"/>
      <c r="RXT243"/>
      <c r="RXU243"/>
      <c r="RXV243"/>
      <c r="RXW243"/>
      <c r="RXX243"/>
      <c r="RXY243"/>
      <c r="RXZ243"/>
      <c r="RYA243"/>
      <c r="RYB243"/>
      <c r="RYC243"/>
      <c r="RYD243"/>
      <c r="RYE243"/>
      <c r="RYF243"/>
      <c r="RYG243"/>
      <c r="RYH243"/>
      <c r="RYI243"/>
      <c r="RYJ243"/>
      <c r="RYK243"/>
      <c r="RYL243"/>
      <c r="RYM243"/>
      <c r="RYN243"/>
      <c r="RYO243"/>
      <c r="RYP243"/>
      <c r="RYQ243"/>
      <c r="RYR243"/>
      <c r="RYS243"/>
      <c r="RYT243"/>
      <c r="RYU243"/>
      <c r="RYV243"/>
      <c r="RYW243"/>
      <c r="RYX243"/>
      <c r="RYY243"/>
      <c r="RYZ243"/>
      <c r="RZA243"/>
      <c r="RZB243"/>
      <c r="RZC243"/>
      <c r="RZD243"/>
      <c r="RZE243"/>
      <c r="RZF243"/>
      <c r="RZG243"/>
      <c r="RZH243"/>
      <c r="RZI243"/>
      <c r="RZJ243"/>
      <c r="RZK243"/>
      <c r="RZL243"/>
      <c r="RZM243"/>
      <c r="RZN243"/>
      <c r="RZO243"/>
      <c r="RZP243"/>
      <c r="RZQ243"/>
      <c r="RZR243"/>
      <c r="RZS243"/>
      <c r="RZT243"/>
      <c r="RZU243"/>
      <c r="RZV243"/>
      <c r="RZW243"/>
      <c r="RZX243"/>
      <c r="RZY243"/>
      <c r="RZZ243"/>
      <c r="SAA243"/>
      <c r="SAB243"/>
      <c r="SAC243"/>
      <c r="SAD243"/>
      <c r="SAE243"/>
      <c r="SAF243"/>
      <c r="SAG243"/>
      <c r="SAH243"/>
      <c r="SAI243"/>
      <c r="SAJ243"/>
      <c r="SAK243"/>
      <c r="SAL243"/>
      <c r="SAM243"/>
      <c r="SAN243"/>
      <c r="SAO243"/>
      <c r="SAP243"/>
      <c r="SAQ243"/>
      <c r="SAR243"/>
      <c r="SAS243"/>
      <c r="SAT243"/>
      <c r="SAU243"/>
      <c r="SAV243"/>
      <c r="SAW243"/>
      <c r="SAX243"/>
      <c r="SAY243"/>
      <c r="SAZ243"/>
      <c r="SBA243"/>
      <c r="SBB243"/>
      <c r="SBC243"/>
      <c r="SBD243"/>
      <c r="SBE243"/>
      <c r="SBF243"/>
      <c r="SBG243"/>
      <c r="SBH243"/>
      <c r="SBI243"/>
      <c r="SBJ243"/>
      <c r="SBK243"/>
      <c r="SBL243"/>
      <c r="SBM243"/>
      <c r="SBN243"/>
      <c r="SBO243"/>
      <c r="SBP243"/>
      <c r="SBQ243"/>
      <c r="SBR243"/>
      <c r="SBS243"/>
      <c r="SBT243"/>
      <c r="SBU243"/>
      <c r="SBV243"/>
      <c r="SBW243"/>
      <c r="SBX243"/>
      <c r="SBY243"/>
      <c r="SBZ243"/>
      <c r="SCA243"/>
      <c r="SCB243"/>
      <c r="SCC243"/>
      <c r="SCD243"/>
      <c r="SCE243"/>
      <c r="SCF243"/>
      <c r="SCG243"/>
      <c r="SCH243"/>
      <c r="SCI243"/>
      <c r="SCJ243"/>
      <c r="SCK243"/>
      <c r="SCL243"/>
      <c r="SCM243"/>
      <c r="SCN243"/>
      <c r="SCO243"/>
      <c r="SCP243"/>
      <c r="SCQ243"/>
      <c r="SCR243"/>
      <c r="SCS243"/>
      <c r="SCT243"/>
      <c r="SCU243"/>
      <c r="SCV243"/>
      <c r="SCW243"/>
      <c r="SCX243"/>
      <c r="SCY243"/>
      <c r="SCZ243"/>
      <c r="SDA243"/>
      <c r="SDB243"/>
      <c r="SDC243"/>
      <c r="SDD243"/>
      <c r="SDE243"/>
      <c r="SDF243"/>
      <c r="SDG243"/>
      <c r="SDH243"/>
      <c r="SDI243"/>
      <c r="SDJ243"/>
      <c r="SDK243"/>
      <c r="SDL243"/>
      <c r="SDM243"/>
      <c r="SDN243"/>
      <c r="SDO243"/>
      <c r="SDP243"/>
      <c r="SDQ243"/>
      <c r="SDR243"/>
      <c r="SDS243"/>
      <c r="SDT243"/>
      <c r="SDU243"/>
      <c r="SDV243"/>
      <c r="SDW243"/>
      <c r="SDX243"/>
      <c r="SDY243"/>
      <c r="SDZ243"/>
      <c r="SEA243"/>
      <c r="SEB243"/>
      <c r="SEC243"/>
      <c r="SED243"/>
      <c r="SEE243"/>
      <c r="SEF243"/>
      <c r="SEG243"/>
      <c r="SEH243"/>
      <c r="SEI243"/>
      <c r="SEJ243"/>
      <c r="SEK243"/>
      <c r="SEL243"/>
      <c r="SEM243"/>
      <c r="SEN243"/>
      <c r="SEO243"/>
      <c r="SEP243"/>
      <c r="SEQ243"/>
      <c r="SER243"/>
      <c r="SES243"/>
      <c r="SET243"/>
      <c r="SEU243"/>
      <c r="SEV243"/>
      <c r="SEW243"/>
      <c r="SEX243"/>
      <c r="SEY243"/>
      <c r="SEZ243"/>
      <c r="SFA243"/>
      <c r="SFB243"/>
      <c r="SFC243"/>
      <c r="SFD243"/>
      <c r="SFE243"/>
      <c r="SFF243"/>
      <c r="SFG243"/>
      <c r="SFH243"/>
      <c r="SFI243"/>
      <c r="SFJ243"/>
      <c r="SFK243"/>
      <c r="SFL243"/>
      <c r="SFM243"/>
      <c r="SFN243"/>
      <c r="SFO243"/>
      <c r="SFP243"/>
      <c r="SFQ243"/>
      <c r="SFR243"/>
      <c r="SFS243"/>
      <c r="SFT243"/>
      <c r="SFU243"/>
      <c r="SFV243"/>
      <c r="SFW243"/>
      <c r="SFX243"/>
      <c r="SFY243"/>
      <c r="SFZ243"/>
      <c r="SGA243"/>
      <c r="SGB243"/>
      <c r="SGC243"/>
      <c r="SGD243"/>
      <c r="SGE243"/>
      <c r="SGF243"/>
      <c r="SGG243"/>
      <c r="SGH243"/>
      <c r="SGI243"/>
      <c r="SGJ243"/>
      <c r="SGK243"/>
      <c r="SGL243"/>
      <c r="SGM243"/>
      <c r="SGN243"/>
      <c r="SGO243"/>
      <c r="SGP243"/>
      <c r="SGQ243"/>
      <c r="SGR243"/>
      <c r="SGS243"/>
      <c r="SGT243"/>
      <c r="SGU243"/>
      <c r="SGV243"/>
      <c r="SGW243"/>
      <c r="SGX243"/>
      <c r="SGY243"/>
      <c r="SGZ243"/>
      <c r="SHA243"/>
      <c r="SHB243"/>
      <c r="SHC243"/>
      <c r="SHD243"/>
      <c r="SHE243"/>
      <c r="SHF243"/>
      <c r="SHG243"/>
      <c r="SHH243"/>
      <c r="SHI243"/>
      <c r="SHJ243"/>
      <c r="SHK243"/>
      <c r="SHL243"/>
      <c r="SHM243"/>
      <c r="SHN243"/>
      <c r="SHO243"/>
      <c r="SHP243"/>
      <c r="SHQ243"/>
      <c r="SHR243"/>
      <c r="SHS243"/>
      <c r="SHT243"/>
      <c r="SHU243"/>
      <c r="SHV243"/>
      <c r="SHW243"/>
      <c r="SHX243"/>
      <c r="SHY243"/>
      <c r="SHZ243"/>
      <c r="SIA243"/>
      <c r="SIB243"/>
      <c r="SIC243"/>
      <c r="SID243"/>
      <c r="SIE243"/>
      <c r="SIF243"/>
      <c r="SIG243"/>
      <c r="SIH243"/>
      <c r="SII243"/>
      <c r="SIJ243"/>
      <c r="SIK243"/>
      <c r="SIL243"/>
      <c r="SIM243"/>
      <c r="SIN243"/>
      <c r="SIO243"/>
      <c r="SIP243"/>
      <c r="SIQ243"/>
      <c r="SIR243"/>
      <c r="SIS243"/>
      <c r="SIT243"/>
      <c r="SIU243"/>
      <c r="SIV243"/>
      <c r="SIW243"/>
      <c r="SIX243"/>
      <c r="SIY243"/>
      <c r="SIZ243"/>
      <c r="SJA243"/>
      <c r="SJB243"/>
      <c r="SJC243"/>
      <c r="SJD243"/>
      <c r="SJE243"/>
      <c r="SJF243"/>
      <c r="SJG243"/>
      <c r="SJH243"/>
      <c r="SJI243"/>
      <c r="SJJ243"/>
      <c r="SJK243"/>
      <c r="SJL243"/>
      <c r="SJM243"/>
      <c r="SJN243"/>
      <c r="SJO243"/>
      <c r="SJP243"/>
      <c r="SJQ243"/>
      <c r="SJR243"/>
      <c r="SJS243"/>
      <c r="SJT243"/>
      <c r="SJU243"/>
      <c r="SJV243"/>
      <c r="SJW243"/>
      <c r="SJX243"/>
      <c r="SJY243"/>
      <c r="SJZ243"/>
      <c r="SKA243"/>
      <c r="SKB243"/>
      <c r="SKC243"/>
      <c r="SKD243"/>
      <c r="SKE243"/>
      <c r="SKF243"/>
      <c r="SKG243"/>
      <c r="SKH243"/>
      <c r="SKI243"/>
      <c r="SKJ243"/>
      <c r="SKK243"/>
      <c r="SKL243"/>
      <c r="SKM243"/>
      <c r="SKN243"/>
      <c r="SKO243"/>
      <c r="SKP243"/>
      <c r="SKQ243"/>
      <c r="SKR243"/>
      <c r="SKS243"/>
      <c r="SKT243"/>
      <c r="SKU243"/>
      <c r="SKV243"/>
      <c r="SKW243"/>
      <c r="SKX243"/>
      <c r="SKY243"/>
      <c r="SKZ243"/>
      <c r="SLA243"/>
      <c r="SLB243"/>
      <c r="SLC243"/>
      <c r="SLD243"/>
      <c r="SLE243"/>
      <c r="SLF243"/>
      <c r="SLG243"/>
      <c r="SLH243"/>
      <c r="SLI243"/>
      <c r="SLJ243"/>
      <c r="SLK243"/>
      <c r="SLL243"/>
      <c r="SLM243"/>
      <c r="SLN243"/>
      <c r="SLO243"/>
      <c r="SLP243"/>
      <c r="SLQ243"/>
      <c r="SLR243"/>
      <c r="SLS243"/>
      <c r="SLT243"/>
      <c r="SLU243"/>
      <c r="SLV243"/>
      <c r="SLW243"/>
      <c r="SLX243"/>
      <c r="SLY243"/>
      <c r="SLZ243"/>
      <c r="SMA243"/>
      <c r="SMB243"/>
      <c r="SMC243"/>
      <c r="SMD243"/>
      <c r="SME243"/>
      <c r="SMF243"/>
      <c r="SMG243"/>
      <c r="SMH243"/>
      <c r="SMI243"/>
      <c r="SMJ243"/>
      <c r="SMK243"/>
      <c r="SML243"/>
      <c r="SMM243"/>
      <c r="SMN243"/>
      <c r="SMO243"/>
      <c r="SMP243"/>
      <c r="SMQ243"/>
      <c r="SMR243"/>
      <c r="SMS243"/>
      <c r="SMT243"/>
      <c r="SMU243"/>
      <c r="SMV243"/>
      <c r="SMW243"/>
      <c r="SMX243"/>
      <c r="SMY243"/>
      <c r="SMZ243"/>
      <c r="SNA243"/>
      <c r="SNB243"/>
      <c r="SNC243"/>
      <c r="SND243"/>
      <c r="SNE243"/>
      <c r="SNF243"/>
      <c r="SNG243"/>
      <c r="SNH243"/>
      <c r="SNI243"/>
      <c r="SNJ243"/>
      <c r="SNK243"/>
      <c r="SNL243"/>
      <c r="SNM243"/>
      <c r="SNN243"/>
      <c r="SNO243"/>
      <c r="SNP243"/>
      <c r="SNQ243"/>
      <c r="SNR243"/>
      <c r="SNS243"/>
      <c r="SNT243"/>
      <c r="SNU243"/>
      <c r="SNV243"/>
      <c r="SNW243"/>
      <c r="SNX243"/>
      <c r="SNY243"/>
      <c r="SNZ243"/>
      <c r="SOA243"/>
      <c r="SOB243"/>
      <c r="SOC243"/>
      <c r="SOD243"/>
      <c r="SOE243"/>
      <c r="SOF243"/>
      <c r="SOG243"/>
      <c r="SOH243"/>
      <c r="SOI243"/>
      <c r="SOJ243"/>
      <c r="SOK243"/>
      <c r="SOL243"/>
      <c r="SOM243"/>
      <c r="SON243"/>
      <c r="SOO243"/>
      <c r="SOP243"/>
      <c r="SOQ243"/>
      <c r="SOR243"/>
      <c r="SOS243"/>
      <c r="SOT243"/>
      <c r="SOU243"/>
      <c r="SOV243"/>
      <c r="SOW243"/>
      <c r="SOX243"/>
      <c r="SOY243"/>
      <c r="SOZ243"/>
      <c r="SPA243"/>
      <c r="SPB243"/>
      <c r="SPC243"/>
      <c r="SPD243"/>
      <c r="SPE243"/>
      <c r="SPF243"/>
      <c r="SPG243"/>
      <c r="SPH243"/>
      <c r="SPI243"/>
      <c r="SPJ243"/>
      <c r="SPK243"/>
      <c r="SPL243"/>
      <c r="SPM243"/>
      <c r="SPN243"/>
      <c r="SPO243"/>
      <c r="SPP243"/>
      <c r="SPQ243"/>
      <c r="SPR243"/>
      <c r="SPS243"/>
      <c r="SPT243"/>
      <c r="SPU243"/>
      <c r="SPV243"/>
      <c r="SPW243"/>
      <c r="SPX243"/>
      <c r="SPY243"/>
      <c r="SPZ243"/>
      <c r="SQA243"/>
      <c r="SQB243"/>
      <c r="SQC243"/>
      <c r="SQD243"/>
      <c r="SQE243"/>
      <c r="SQF243"/>
      <c r="SQG243"/>
      <c r="SQH243"/>
      <c r="SQI243"/>
      <c r="SQJ243"/>
      <c r="SQK243"/>
      <c r="SQL243"/>
      <c r="SQM243"/>
      <c r="SQN243"/>
      <c r="SQO243"/>
      <c r="SQP243"/>
      <c r="SQQ243"/>
      <c r="SQR243"/>
      <c r="SQS243"/>
      <c r="SQT243"/>
      <c r="SQU243"/>
      <c r="SQV243"/>
      <c r="SQW243"/>
      <c r="SQX243"/>
      <c r="SQY243"/>
      <c r="SQZ243"/>
      <c r="SRA243"/>
      <c r="SRB243"/>
      <c r="SRC243"/>
      <c r="SRD243"/>
      <c r="SRE243"/>
      <c r="SRF243"/>
      <c r="SRG243"/>
      <c r="SRH243"/>
      <c r="SRI243"/>
      <c r="SRJ243"/>
      <c r="SRK243"/>
      <c r="SRL243"/>
      <c r="SRM243"/>
      <c r="SRN243"/>
      <c r="SRO243"/>
      <c r="SRP243"/>
      <c r="SRQ243"/>
      <c r="SRR243"/>
      <c r="SRS243"/>
      <c r="SRT243"/>
      <c r="SRU243"/>
      <c r="SRV243"/>
      <c r="SRW243"/>
      <c r="SRX243"/>
      <c r="SRY243"/>
      <c r="SRZ243"/>
      <c r="SSA243"/>
      <c r="SSB243"/>
      <c r="SSC243"/>
      <c r="SSD243"/>
      <c r="SSE243"/>
      <c r="SSF243"/>
      <c r="SSG243"/>
      <c r="SSH243"/>
      <c r="SSI243"/>
      <c r="SSJ243"/>
      <c r="SSK243"/>
      <c r="SSL243"/>
      <c r="SSM243"/>
      <c r="SSN243"/>
      <c r="SSO243"/>
      <c r="SSP243"/>
      <c r="SSQ243"/>
      <c r="SSR243"/>
      <c r="SSS243"/>
      <c r="SST243"/>
      <c r="SSU243"/>
      <c r="SSV243"/>
      <c r="SSW243"/>
      <c r="SSX243"/>
      <c r="SSY243"/>
      <c r="SSZ243"/>
      <c r="STA243"/>
      <c r="STB243"/>
      <c r="STC243"/>
      <c r="STD243"/>
      <c r="STE243"/>
      <c r="STF243"/>
      <c r="STG243"/>
      <c r="STH243"/>
      <c r="STI243"/>
      <c r="STJ243"/>
      <c r="STK243"/>
      <c r="STL243"/>
      <c r="STM243"/>
      <c r="STN243"/>
      <c r="STO243"/>
      <c r="STP243"/>
      <c r="STQ243"/>
      <c r="STR243"/>
      <c r="STS243"/>
      <c r="STT243"/>
      <c r="STU243"/>
      <c r="STV243"/>
      <c r="STW243"/>
      <c r="STX243"/>
      <c r="STY243"/>
      <c r="STZ243"/>
      <c r="SUA243"/>
      <c r="SUB243"/>
      <c r="SUC243"/>
      <c r="SUD243"/>
      <c r="SUE243"/>
      <c r="SUF243"/>
      <c r="SUG243"/>
      <c r="SUH243"/>
      <c r="SUI243"/>
      <c r="SUJ243"/>
      <c r="SUK243"/>
      <c r="SUL243"/>
      <c r="SUM243"/>
      <c r="SUN243"/>
      <c r="SUO243"/>
      <c r="SUP243"/>
      <c r="SUQ243"/>
      <c r="SUR243"/>
      <c r="SUS243"/>
      <c r="SUT243"/>
      <c r="SUU243"/>
      <c r="SUV243"/>
      <c r="SUW243"/>
      <c r="SUX243"/>
      <c r="SUY243"/>
      <c r="SUZ243"/>
      <c r="SVA243"/>
      <c r="SVB243"/>
      <c r="SVC243"/>
      <c r="SVD243"/>
      <c r="SVE243"/>
      <c r="SVF243"/>
      <c r="SVG243"/>
      <c r="SVH243"/>
      <c r="SVI243"/>
      <c r="SVJ243"/>
      <c r="SVK243"/>
      <c r="SVL243"/>
      <c r="SVM243"/>
      <c r="SVN243"/>
      <c r="SVO243"/>
      <c r="SVP243"/>
      <c r="SVQ243"/>
      <c r="SVR243"/>
      <c r="SVS243"/>
      <c r="SVT243"/>
      <c r="SVU243"/>
      <c r="SVV243"/>
      <c r="SVW243"/>
      <c r="SVX243"/>
      <c r="SVY243"/>
      <c r="SVZ243"/>
      <c r="SWA243"/>
      <c r="SWB243"/>
      <c r="SWC243"/>
      <c r="SWD243"/>
      <c r="SWE243"/>
      <c r="SWF243"/>
      <c r="SWG243"/>
      <c r="SWH243"/>
      <c r="SWI243"/>
      <c r="SWJ243"/>
      <c r="SWK243"/>
      <c r="SWL243"/>
      <c r="SWM243"/>
      <c r="SWN243"/>
      <c r="SWO243"/>
      <c r="SWP243"/>
      <c r="SWQ243"/>
      <c r="SWR243"/>
      <c r="SWS243"/>
      <c r="SWT243"/>
      <c r="SWU243"/>
      <c r="SWV243"/>
      <c r="SWW243"/>
      <c r="SWX243"/>
      <c r="SWY243"/>
      <c r="SWZ243"/>
      <c r="SXA243"/>
      <c r="SXB243"/>
      <c r="SXC243"/>
      <c r="SXD243"/>
      <c r="SXE243"/>
      <c r="SXF243"/>
      <c r="SXG243"/>
      <c r="SXH243"/>
      <c r="SXI243"/>
      <c r="SXJ243"/>
      <c r="SXK243"/>
      <c r="SXL243"/>
      <c r="SXM243"/>
      <c r="SXN243"/>
      <c r="SXO243"/>
      <c r="SXP243"/>
      <c r="SXQ243"/>
      <c r="SXR243"/>
      <c r="SXS243"/>
      <c r="SXT243"/>
      <c r="SXU243"/>
      <c r="SXV243"/>
      <c r="SXW243"/>
      <c r="SXX243"/>
      <c r="SXY243"/>
      <c r="SXZ243"/>
      <c r="SYA243"/>
      <c r="SYB243"/>
      <c r="SYC243"/>
      <c r="SYD243"/>
      <c r="SYE243"/>
      <c r="SYF243"/>
      <c r="SYG243"/>
      <c r="SYH243"/>
      <c r="SYI243"/>
      <c r="SYJ243"/>
      <c r="SYK243"/>
      <c r="SYL243"/>
      <c r="SYM243"/>
      <c r="SYN243"/>
      <c r="SYO243"/>
      <c r="SYP243"/>
      <c r="SYQ243"/>
      <c r="SYR243"/>
      <c r="SYS243"/>
      <c r="SYT243"/>
      <c r="SYU243"/>
      <c r="SYV243"/>
      <c r="SYW243"/>
      <c r="SYX243"/>
      <c r="SYY243"/>
      <c r="SYZ243"/>
      <c r="SZA243"/>
      <c r="SZB243"/>
      <c r="SZC243"/>
      <c r="SZD243"/>
      <c r="SZE243"/>
      <c r="SZF243"/>
      <c r="SZG243"/>
      <c r="SZH243"/>
      <c r="SZI243"/>
      <c r="SZJ243"/>
      <c r="SZK243"/>
      <c r="SZL243"/>
      <c r="SZM243"/>
      <c r="SZN243"/>
      <c r="SZO243"/>
      <c r="SZP243"/>
      <c r="SZQ243"/>
      <c r="SZR243"/>
      <c r="SZS243"/>
      <c r="SZT243"/>
      <c r="SZU243"/>
      <c r="SZV243"/>
      <c r="SZW243"/>
      <c r="SZX243"/>
      <c r="SZY243"/>
      <c r="SZZ243"/>
      <c r="TAA243"/>
      <c r="TAB243"/>
      <c r="TAC243"/>
      <c r="TAD243"/>
      <c r="TAE243"/>
      <c r="TAF243"/>
      <c r="TAG243"/>
      <c r="TAH243"/>
      <c r="TAI243"/>
      <c r="TAJ243"/>
      <c r="TAK243"/>
      <c r="TAL243"/>
      <c r="TAM243"/>
      <c r="TAN243"/>
      <c r="TAO243"/>
      <c r="TAP243"/>
      <c r="TAQ243"/>
      <c r="TAR243"/>
      <c r="TAS243"/>
      <c r="TAT243"/>
      <c r="TAU243"/>
      <c r="TAV243"/>
      <c r="TAW243"/>
      <c r="TAX243"/>
      <c r="TAY243"/>
      <c r="TAZ243"/>
      <c r="TBA243"/>
      <c r="TBB243"/>
      <c r="TBC243"/>
      <c r="TBD243"/>
      <c r="TBE243"/>
      <c r="TBF243"/>
      <c r="TBG243"/>
      <c r="TBH243"/>
      <c r="TBI243"/>
      <c r="TBJ243"/>
      <c r="TBK243"/>
      <c r="TBL243"/>
      <c r="TBM243"/>
      <c r="TBN243"/>
      <c r="TBO243"/>
      <c r="TBP243"/>
      <c r="TBQ243"/>
      <c r="TBR243"/>
      <c r="TBS243"/>
      <c r="TBT243"/>
      <c r="TBU243"/>
      <c r="TBV243"/>
      <c r="TBW243"/>
      <c r="TBX243"/>
      <c r="TBY243"/>
      <c r="TBZ243"/>
      <c r="TCA243"/>
      <c r="TCB243"/>
      <c r="TCC243"/>
      <c r="TCD243"/>
      <c r="TCE243"/>
      <c r="TCF243"/>
      <c r="TCG243"/>
      <c r="TCH243"/>
      <c r="TCI243"/>
      <c r="TCJ243"/>
      <c r="TCK243"/>
      <c r="TCL243"/>
      <c r="TCM243"/>
      <c r="TCN243"/>
      <c r="TCO243"/>
      <c r="TCP243"/>
      <c r="TCQ243"/>
      <c r="TCR243"/>
      <c r="TCS243"/>
      <c r="TCT243"/>
      <c r="TCU243"/>
      <c r="TCV243"/>
      <c r="TCW243"/>
      <c r="TCX243"/>
      <c r="TCY243"/>
      <c r="TCZ243"/>
      <c r="TDA243"/>
      <c r="TDB243"/>
      <c r="TDC243"/>
      <c r="TDD243"/>
      <c r="TDE243"/>
      <c r="TDF243"/>
      <c r="TDG243"/>
      <c r="TDH243"/>
      <c r="TDI243"/>
      <c r="TDJ243"/>
      <c r="TDK243"/>
      <c r="TDL243"/>
      <c r="TDM243"/>
      <c r="TDN243"/>
      <c r="TDO243"/>
      <c r="TDP243"/>
      <c r="TDQ243"/>
      <c r="TDR243"/>
      <c r="TDS243"/>
      <c r="TDT243"/>
      <c r="TDU243"/>
      <c r="TDV243"/>
      <c r="TDW243"/>
      <c r="TDX243"/>
      <c r="TDY243"/>
      <c r="TDZ243"/>
      <c r="TEA243"/>
      <c r="TEB243"/>
      <c r="TEC243"/>
      <c r="TED243"/>
      <c r="TEE243"/>
      <c r="TEF243"/>
      <c r="TEG243"/>
      <c r="TEH243"/>
      <c r="TEI243"/>
      <c r="TEJ243"/>
      <c r="TEK243"/>
      <c r="TEL243"/>
      <c r="TEM243"/>
      <c r="TEN243"/>
      <c r="TEO243"/>
      <c r="TEP243"/>
      <c r="TEQ243"/>
      <c r="TER243"/>
      <c r="TES243"/>
      <c r="TET243"/>
      <c r="TEU243"/>
      <c r="TEV243"/>
      <c r="TEW243"/>
      <c r="TEX243"/>
      <c r="TEY243"/>
      <c r="TEZ243"/>
      <c r="TFA243"/>
      <c r="TFB243"/>
      <c r="TFC243"/>
      <c r="TFD243"/>
      <c r="TFE243"/>
      <c r="TFF243"/>
      <c r="TFG243"/>
      <c r="TFH243"/>
      <c r="TFI243"/>
      <c r="TFJ243"/>
      <c r="TFK243"/>
      <c r="TFL243"/>
      <c r="TFM243"/>
      <c r="TFN243"/>
      <c r="TFO243"/>
      <c r="TFP243"/>
      <c r="TFQ243"/>
      <c r="TFR243"/>
      <c r="TFS243"/>
      <c r="TFT243"/>
      <c r="TFU243"/>
      <c r="TFV243"/>
      <c r="TFW243"/>
      <c r="TFX243"/>
      <c r="TFY243"/>
      <c r="TFZ243"/>
      <c r="TGA243"/>
      <c r="TGB243"/>
      <c r="TGC243"/>
      <c r="TGD243"/>
      <c r="TGE243"/>
      <c r="TGF243"/>
      <c r="TGG243"/>
      <c r="TGH243"/>
      <c r="TGI243"/>
      <c r="TGJ243"/>
      <c r="TGK243"/>
      <c r="TGL243"/>
      <c r="TGM243"/>
      <c r="TGN243"/>
      <c r="TGO243"/>
      <c r="TGP243"/>
      <c r="TGQ243"/>
      <c r="TGR243"/>
      <c r="TGS243"/>
      <c r="TGT243"/>
      <c r="TGU243"/>
      <c r="TGV243"/>
      <c r="TGW243"/>
      <c r="TGX243"/>
      <c r="TGY243"/>
      <c r="TGZ243"/>
      <c r="THA243"/>
      <c r="THB243"/>
      <c r="THC243"/>
      <c r="THD243"/>
      <c r="THE243"/>
      <c r="THF243"/>
      <c r="THG243"/>
      <c r="THH243"/>
      <c r="THI243"/>
      <c r="THJ243"/>
      <c r="THK243"/>
      <c r="THL243"/>
      <c r="THM243"/>
      <c r="THN243"/>
      <c r="THO243"/>
      <c r="THP243"/>
      <c r="THQ243"/>
      <c r="THR243"/>
      <c r="THS243"/>
      <c r="THT243"/>
      <c r="THU243"/>
      <c r="THV243"/>
      <c r="THW243"/>
      <c r="THX243"/>
      <c r="THY243"/>
      <c r="THZ243"/>
      <c r="TIA243"/>
      <c r="TIB243"/>
      <c r="TIC243"/>
      <c r="TID243"/>
      <c r="TIE243"/>
      <c r="TIF243"/>
      <c r="TIG243"/>
      <c r="TIH243"/>
      <c r="TII243"/>
      <c r="TIJ243"/>
      <c r="TIK243"/>
      <c r="TIL243"/>
      <c r="TIM243"/>
      <c r="TIN243"/>
      <c r="TIO243"/>
      <c r="TIP243"/>
      <c r="TIQ243"/>
      <c r="TIR243"/>
      <c r="TIS243"/>
      <c r="TIT243"/>
      <c r="TIU243"/>
      <c r="TIV243"/>
      <c r="TIW243"/>
      <c r="TIX243"/>
      <c r="TIY243"/>
      <c r="TIZ243"/>
      <c r="TJA243"/>
      <c r="TJB243"/>
      <c r="TJC243"/>
      <c r="TJD243"/>
      <c r="TJE243"/>
      <c r="TJF243"/>
      <c r="TJG243"/>
      <c r="TJH243"/>
      <c r="TJI243"/>
      <c r="TJJ243"/>
      <c r="TJK243"/>
      <c r="TJL243"/>
      <c r="TJM243"/>
      <c r="TJN243"/>
      <c r="TJO243"/>
      <c r="TJP243"/>
      <c r="TJQ243"/>
      <c r="TJR243"/>
      <c r="TJS243"/>
      <c r="TJT243"/>
      <c r="TJU243"/>
      <c r="TJV243"/>
      <c r="TJW243"/>
      <c r="TJX243"/>
      <c r="TJY243"/>
      <c r="TJZ243"/>
      <c r="TKA243"/>
      <c r="TKB243"/>
      <c r="TKC243"/>
      <c r="TKD243"/>
      <c r="TKE243"/>
      <c r="TKF243"/>
      <c r="TKG243"/>
      <c r="TKH243"/>
      <c r="TKI243"/>
      <c r="TKJ243"/>
      <c r="TKK243"/>
      <c r="TKL243"/>
      <c r="TKM243"/>
      <c r="TKN243"/>
      <c r="TKO243"/>
      <c r="TKP243"/>
      <c r="TKQ243"/>
      <c r="TKR243"/>
      <c r="TKS243"/>
      <c r="TKT243"/>
      <c r="TKU243"/>
      <c r="TKV243"/>
      <c r="TKW243"/>
      <c r="TKX243"/>
      <c r="TKY243"/>
      <c r="TKZ243"/>
      <c r="TLA243"/>
      <c r="TLB243"/>
      <c r="TLC243"/>
      <c r="TLD243"/>
      <c r="TLE243"/>
      <c r="TLF243"/>
      <c r="TLG243"/>
      <c r="TLH243"/>
      <c r="TLI243"/>
      <c r="TLJ243"/>
      <c r="TLK243"/>
      <c r="TLL243"/>
      <c r="TLM243"/>
      <c r="TLN243"/>
      <c r="TLO243"/>
      <c r="TLP243"/>
      <c r="TLQ243"/>
      <c r="TLR243"/>
      <c r="TLS243"/>
      <c r="TLT243"/>
      <c r="TLU243"/>
      <c r="TLV243"/>
      <c r="TLW243"/>
      <c r="TLX243"/>
      <c r="TLY243"/>
      <c r="TLZ243"/>
      <c r="TMA243"/>
      <c r="TMB243"/>
      <c r="TMC243"/>
      <c r="TMD243"/>
      <c r="TME243"/>
      <c r="TMF243"/>
      <c r="TMG243"/>
      <c r="TMH243"/>
      <c r="TMI243"/>
      <c r="TMJ243"/>
      <c r="TMK243"/>
      <c r="TML243"/>
      <c r="TMM243"/>
      <c r="TMN243"/>
      <c r="TMO243"/>
      <c r="TMP243"/>
      <c r="TMQ243"/>
      <c r="TMR243"/>
      <c r="TMS243"/>
      <c r="TMT243"/>
      <c r="TMU243"/>
      <c r="TMV243"/>
      <c r="TMW243"/>
      <c r="TMX243"/>
      <c r="TMY243"/>
      <c r="TMZ243"/>
      <c r="TNA243"/>
      <c r="TNB243"/>
      <c r="TNC243"/>
      <c r="TND243"/>
      <c r="TNE243"/>
      <c r="TNF243"/>
      <c r="TNG243"/>
      <c r="TNH243"/>
      <c r="TNI243"/>
      <c r="TNJ243"/>
      <c r="TNK243"/>
      <c r="TNL243"/>
      <c r="TNM243"/>
      <c r="TNN243"/>
      <c r="TNO243"/>
      <c r="TNP243"/>
      <c r="TNQ243"/>
      <c r="TNR243"/>
      <c r="TNS243"/>
      <c r="TNT243"/>
      <c r="TNU243"/>
      <c r="TNV243"/>
      <c r="TNW243"/>
      <c r="TNX243"/>
      <c r="TNY243"/>
      <c r="TNZ243"/>
      <c r="TOA243"/>
      <c r="TOB243"/>
      <c r="TOC243"/>
      <c r="TOD243"/>
      <c r="TOE243"/>
      <c r="TOF243"/>
      <c r="TOG243"/>
      <c r="TOH243"/>
      <c r="TOI243"/>
      <c r="TOJ243"/>
      <c r="TOK243"/>
      <c r="TOL243"/>
      <c r="TOM243"/>
      <c r="TON243"/>
      <c r="TOO243"/>
      <c r="TOP243"/>
      <c r="TOQ243"/>
      <c r="TOR243"/>
      <c r="TOS243"/>
      <c r="TOT243"/>
      <c r="TOU243"/>
      <c r="TOV243"/>
      <c r="TOW243"/>
      <c r="TOX243"/>
      <c r="TOY243"/>
      <c r="TOZ243"/>
      <c r="TPA243"/>
      <c r="TPB243"/>
      <c r="TPC243"/>
      <c r="TPD243"/>
      <c r="TPE243"/>
      <c r="TPF243"/>
      <c r="TPG243"/>
      <c r="TPH243"/>
      <c r="TPI243"/>
      <c r="TPJ243"/>
      <c r="TPK243"/>
      <c r="TPL243"/>
      <c r="TPM243"/>
      <c r="TPN243"/>
      <c r="TPO243"/>
      <c r="TPP243"/>
      <c r="TPQ243"/>
      <c r="TPR243"/>
      <c r="TPS243"/>
      <c r="TPT243"/>
      <c r="TPU243"/>
      <c r="TPV243"/>
      <c r="TPW243"/>
      <c r="TPX243"/>
      <c r="TPY243"/>
      <c r="TPZ243"/>
      <c r="TQA243"/>
      <c r="TQB243"/>
      <c r="TQC243"/>
      <c r="TQD243"/>
      <c r="TQE243"/>
      <c r="TQF243"/>
      <c r="TQG243"/>
      <c r="TQH243"/>
      <c r="TQI243"/>
      <c r="TQJ243"/>
      <c r="TQK243"/>
      <c r="TQL243"/>
      <c r="TQM243"/>
      <c r="TQN243"/>
      <c r="TQO243"/>
      <c r="TQP243"/>
      <c r="TQQ243"/>
      <c r="TQR243"/>
      <c r="TQS243"/>
      <c r="TQT243"/>
      <c r="TQU243"/>
      <c r="TQV243"/>
      <c r="TQW243"/>
      <c r="TQX243"/>
      <c r="TQY243"/>
      <c r="TQZ243"/>
      <c r="TRA243"/>
      <c r="TRB243"/>
      <c r="TRC243"/>
      <c r="TRD243"/>
      <c r="TRE243"/>
      <c r="TRF243"/>
      <c r="TRG243"/>
      <c r="TRH243"/>
      <c r="TRI243"/>
      <c r="TRJ243"/>
      <c r="TRK243"/>
      <c r="TRL243"/>
      <c r="TRM243"/>
      <c r="TRN243"/>
      <c r="TRO243"/>
      <c r="TRP243"/>
      <c r="TRQ243"/>
      <c r="TRR243"/>
      <c r="TRS243"/>
      <c r="TRT243"/>
      <c r="TRU243"/>
      <c r="TRV243"/>
      <c r="TRW243"/>
      <c r="TRX243"/>
      <c r="TRY243"/>
      <c r="TRZ243"/>
      <c r="TSA243"/>
      <c r="TSB243"/>
      <c r="TSC243"/>
      <c r="TSD243"/>
      <c r="TSE243"/>
      <c r="TSF243"/>
      <c r="TSG243"/>
      <c r="TSH243"/>
      <c r="TSI243"/>
      <c r="TSJ243"/>
      <c r="TSK243"/>
      <c r="TSL243"/>
      <c r="TSM243"/>
      <c r="TSN243"/>
      <c r="TSO243"/>
      <c r="TSP243"/>
      <c r="TSQ243"/>
      <c r="TSR243"/>
      <c r="TSS243"/>
      <c r="TST243"/>
      <c r="TSU243"/>
      <c r="TSV243"/>
      <c r="TSW243"/>
      <c r="TSX243"/>
      <c r="TSY243"/>
      <c r="TSZ243"/>
      <c r="TTA243"/>
      <c r="TTB243"/>
      <c r="TTC243"/>
      <c r="TTD243"/>
      <c r="TTE243"/>
      <c r="TTF243"/>
      <c r="TTG243"/>
      <c r="TTH243"/>
      <c r="TTI243"/>
      <c r="TTJ243"/>
      <c r="TTK243"/>
      <c r="TTL243"/>
      <c r="TTM243"/>
      <c r="TTN243"/>
      <c r="TTO243"/>
      <c r="TTP243"/>
      <c r="TTQ243"/>
      <c r="TTR243"/>
      <c r="TTS243"/>
      <c r="TTT243"/>
      <c r="TTU243"/>
      <c r="TTV243"/>
      <c r="TTW243"/>
      <c r="TTX243"/>
      <c r="TTY243"/>
      <c r="TTZ243"/>
      <c r="TUA243"/>
      <c r="TUB243"/>
      <c r="TUC243"/>
      <c r="TUD243"/>
      <c r="TUE243"/>
      <c r="TUF243"/>
      <c r="TUG243"/>
      <c r="TUH243"/>
      <c r="TUI243"/>
      <c r="TUJ243"/>
      <c r="TUK243"/>
      <c r="TUL243"/>
      <c r="TUM243"/>
      <c r="TUN243"/>
      <c r="TUO243"/>
      <c r="TUP243"/>
      <c r="TUQ243"/>
      <c r="TUR243"/>
      <c r="TUS243"/>
      <c r="TUT243"/>
      <c r="TUU243"/>
      <c r="TUV243"/>
      <c r="TUW243"/>
      <c r="TUX243"/>
      <c r="TUY243"/>
      <c r="TUZ243"/>
      <c r="TVA243"/>
      <c r="TVB243"/>
      <c r="TVC243"/>
      <c r="TVD243"/>
      <c r="TVE243"/>
      <c r="TVF243"/>
      <c r="TVG243"/>
      <c r="TVH243"/>
      <c r="TVI243"/>
      <c r="TVJ243"/>
      <c r="TVK243"/>
      <c r="TVL243"/>
      <c r="TVM243"/>
      <c r="TVN243"/>
      <c r="TVO243"/>
      <c r="TVP243"/>
      <c r="TVQ243"/>
      <c r="TVR243"/>
      <c r="TVS243"/>
      <c r="TVT243"/>
      <c r="TVU243"/>
      <c r="TVV243"/>
      <c r="TVW243"/>
      <c r="TVX243"/>
      <c r="TVY243"/>
      <c r="TVZ243"/>
      <c r="TWA243"/>
      <c r="TWB243"/>
      <c r="TWC243"/>
      <c r="TWD243"/>
      <c r="TWE243"/>
      <c r="TWF243"/>
      <c r="TWG243"/>
      <c r="TWH243"/>
      <c r="TWI243"/>
      <c r="TWJ243"/>
      <c r="TWK243"/>
      <c r="TWL243"/>
      <c r="TWM243"/>
      <c r="TWN243"/>
      <c r="TWO243"/>
      <c r="TWP243"/>
      <c r="TWQ243"/>
      <c r="TWR243"/>
      <c r="TWS243"/>
      <c r="TWT243"/>
      <c r="TWU243"/>
      <c r="TWV243"/>
      <c r="TWW243"/>
      <c r="TWX243"/>
      <c r="TWY243"/>
      <c r="TWZ243"/>
      <c r="TXA243"/>
      <c r="TXB243"/>
      <c r="TXC243"/>
      <c r="TXD243"/>
      <c r="TXE243"/>
      <c r="TXF243"/>
      <c r="TXG243"/>
      <c r="TXH243"/>
      <c r="TXI243"/>
      <c r="TXJ243"/>
      <c r="TXK243"/>
      <c r="TXL243"/>
      <c r="TXM243"/>
      <c r="TXN243"/>
      <c r="TXO243"/>
      <c r="TXP243"/>
      <c r="TXQ243"/>
      <c r="TXR243"/>
      <c r="TXS243"/>
      <c r="TXT243"/>
      <c r="TXU243"/>
      <c r="TXV243"/>
      <c r="TXW243"/>
      <c r="TXX243"/>
      <c r="TXY243"/>
      <c r="TXZ243"/>
      <c r="TYA243"/>
      <c r="TYB243"/>
      <c r="TYC243"/>
      <c r="TYD243"/>
      <c r="TYE243"/>
      <c r="TYF243"/>
      <c r="TYG243"/>
      <c r="TYH243"/>
      <c r="TYI243"/>
      <c r="TYJ243"/>
      <c r="TYK243"/>
      <c r="TYL243"/>
      <c r="TYM243"/>
      <c r="TYN243"/>
      <c r="TYO243"/>
      <c r="TYP243"/>
      <c r="TYQ243"/>
      <c r="TYR243"/>
      <c r="TYS243"/>
      <c r="TYT243"/>
      <c r="TYU243"/>
      <c r="TYV243"/>
      <c r="TYW243"/>
      <c r="TYX243"/>
      <c r="TYY243"/>
      <c r="TYZ243"/>
      <c r="TZA243"/>
      <c r="TZB243"/>
      <c r="TZC243"/>
      <c r="TZD243"/>
      <c r="TZE243"/>
      <c r="TZF243"/>
      <c r="TZG243"/>
      <c r="TZH243"/>
      <c r="TZI243"/>
      <c r="TZJ243"/>
      <c r="TZK243"/>
      <c r="TZL243"/>
      <c r="TZM243"/>
      <c r="TZN243"/>
      <c r="TZO243"/>
      <c r="TZP243"/>
      <c r="TZQ243"/>
      <c r="TZR243"/>
      <c r="TZS243"/>
      <c r="TZT243"/>
      <c r="TZU243"/>
      <c r="TZV243"/>
      <c r="TZW243"/>
      <c r="TZX243"/>
      <c r="TZY243"/>
      <c r="TZZ243"/>
      <c r="UAA243"/>
      <c r="UAB243"/>
      <c r="UAC243"/>
      <c r="UAD243"/>
      <c r="UAE243"/>
      <c r="UAF243"/>
      <c r="UAG243"/>
      <c r="UAH243"/>
      <c r="UAI243"/>
      <c r="UAJ243"/>
      <c r="UAK243"/>
      <c r="UAL243"/>
      <c r="UAM243"/>
      <c r="UAN243"/>
      <c r="UAO243"/>
      <c r="UAP243"/>
      <c r="UAQ243"/>
      <c r="UAR243"/>
      <c r="UAS243"/>
      <c r="UAT243"/>
      <c r="UAU243"/>
      <c r="UAV243"/>
      <c r="UAW243"/>
      <c r="UAX243"/>
      <c r="UAY243"/>
      <c r="UAZ243"/>
      <c r="UBA243"/>
      <c r="UBB243"/>
      <c r="UBC243"/>
      <c r="UBD243"/>
      <c r="UBE243"/>
      <c r="UBF243"/>
      <c r="UBG243"/>
      <c r="UBH243"/>
      <c r="UBI243"/>
      <c r="UBJ243"/>
      <c r="UBK243"/>
      <c r="UBL243"/>
      <c r="UBM243"/>
      <c r="UBN243"/>
      <c r="UBO243"/>
      <c r="UBP243"/>
      <c r="UBQ243"/>
      <c r="UBR243"/>
      <c r="UBS243"/>
      <c r="UBT243"/>
      <c r="UBU243"/>
      <c r="UBV243"/>
      <c r="UBW243"/>
      <c r="UBX243"/>
      <c r="UBY243"/>
      <c r="UBZ243"/>
      <c r="UCA243"/>
      <c r="UCB243"/>
      <c r="UCC243"/>
      <c r="UCD243"/>
      <c r="UCE243"/>
      <c r="UCF243"/>
      <c r="UCG243"/>
      <c r="UCH243"/>
      <c r="UCI243"/>
      <c r="UCJ243"/>
      <c r="UCK243"/>
      <c r="UCL243"/>
      <c r="UCM243"/>
      <c r="UCN243"/>
      <c r="UCO243"/>
      <c r="UCP243"/>
      <c r="UCQ243"/>
      <c r="UCR243"/>
      <c r="UCS243"/>
      <c r="UCT243"/>
      <c r="UCU243"/>
      <c r="UCV243"/>
      <c r="UCW243"/>
      <c r="UCX243"/>
      <c r="UCY243"/>
      <c r="UCZ243"/>
      <c r="UDA243"/>
      <c r="UDB243"/>
      <c r="UDC243"/>
      <c r="UDD243"/>
      <c r="UDE243"/>
      <c r="UDF243"/>
      <c r="UDG243"/>
      <c r="UDH243"/>
      <c r="UDI243"/>
      <c r="UDJ243"/>
      <c r="UDK243"/>
      <c r="UDL243"/>
      <c r="UDM243"/>
      <c r="UDN243"/>
      <c r="UDO243"/>
      <c r="UDP243"/>
      <c r="UDQ243"/>
      <c r="UDR243"/>
      <c r="UDS243"/>
      <c r="UDT243"/>
      <c r="UDU243"/>
      <c r="UDV243"/>
      <c r="UDW243"/>
      <c r="UDX243"/>
      <c r="UDY243"/>
      <c r="UDZ243"/>
      <c r="UEA243"/>
      <c r="UEB243"/>
      <c r="UEC243"/>
      <c r="UED243"/>
      <c r="UEE243"/>
      <c r="UEF243"/>
      <c r="UEG243"/>
      <c r="UEH243"/>
      <c r="UEI243"/>
      <c r="UEJ243"/>
      <c r="UEK243"/>
      <c r="UEL243"/>
      <c r="UEM243"/>
      <c r="UEN243"/>
      <c r="UEO243"/>
      <c r="UEP243"/>
      <c r="UEQ243"/>
      <c r="UER243"/>
      <c r="UES243"/>
      <c r="UET243"/>
      <c r="UEU243"/>
      <c r="UEV243"/>
      <c r="UEW243"/>
      <c r="UEX243"/>
      <c r="UEY243"/>
      <c r="UEZ243"/>
      <c r="UFA243"/>
      <c r="UFB243"/>
      <c r="UFC243"/>
      <c r="UFD243"/>
      <c r="UFE243"/>
      <c r="UFF243"/>
      <c r="UFG243"/>
      <c r="UFH243"/>
      <c r="UFI243"/>
      <c r="UFJ243"/>
      <c r="UFK243"/>
      <c r="UFL243"/>
      <c r="UFM243"/>
      <c r="UFN243"/>
      <c r="UFO243"/>
      <c r="UFP243"/>
      <c r="UFQ243"/>
      <c r="UFR243"/>
      <c r="UFS243"/>
      <c r="UFT243"/>
      <c r="UFU243"/>
      <c r="UFV243"/>
      <c r="UFW243"/>
      <c r="UFX243"/>
      <c r="UFY243"/>
      <c r="UFZ243"/>
      <c r="UGA243"/>
      <c r="UGB243"/>
      <c r="UGC243"/>
      <c r="UGD243"/>
      <c r="UGE243"/>
      <c r="UGF243"/>
      <c r="UGG243"/>
      <c r="UGH243"/>
      <c r="UGI243"/>
      <c r="UGJ243"/>
      <c r="UGK243"/>
      <c r="UGL243"/>
      <c r="UGM243"/>
      <c r="UGN243"/>
      <c r="UGO243"/>
      <c r="UGP243"/>
      <c r="UGQ243"/>
      <c r="UGR243"/>
      <c r="UGS243"/>
      <c r="UGT243"/>
      <c r="UGU243"/>
      <c r="UGV243"/>
      <c r="UGW243"/>
      <c r="UGX243"/>
      <c r="UGY243"/>
      <c r="UGZ243"/>
      <c r="UHA243"/>
      <c r="UHB243"/>
      <c r="UHC243"/>
      <c r="UHD243"/>
      <c r="UHE243"/>
      <c r="UHF243"/>
      <c r="UHG243"/>
      <c r="UHH243"/>
      <c r="UHI243"/>
      <c r="UHJ243"/>
      <c r="UHK243"/>
      <c r="UHL243"/>
      <c r="UHM243"/>
      <c r="UHN243"/>
      <c r="UHO243"/>
      <c r="UHP243"/>
      <c r="UHQ243"/>
      <c r="UHR243"/>
      <c r="UHS243"/>
      <c r="UHT243"/>
      <c r="UHU243"/>
      <c r="UHV243"/>
      <c r="UHW243"/>
      <c r="UHX243"/>
      <c r="UHY243"/>
      <c r="UHZ243"/>
      <c r="UIA243"/>
      <c r="UIB243"/>
      <c r="UIC243"/>
      <c r="UID243"/>
      <c r="UIE243"/>
      <c r="UIF243"/>
      <c r="UIG243"/>
      <c r="UIH243"/>
      <c r="UII243"/>
      <c r="UIJ243"/>
      <c r="UIK243"/>
      <c r="UIL243"/>
      <c r="UIM243"/>
      <c r="UIN243"/>
      <c r="UIO243"/>
      <c r="UIP243"/>
      <c r="UIQ243"/>
      <c r="UIR243"/>
      <c r="UIS243"/>
      <c r="UIT243"/>
      <c r="UIU243"/>
      <c r="UIV243"/>
      <c r="UIW243"/>
      <c r="UIX243"/>
      <c r="UIY243"/>
      <c r="UIZ243"/>
      <c r="UJA243"/>
      <c r="UJB243"/>
      <c r="UJC243"/>
      <c r="UJD243"/>
      <c r="UJE243"/>
      <c r="UJF243"/>
      <c r="UJG243"/>
      <c r="UJH243"/>
      <c r="UJI243"/>
      <c r="UJJ243"/>
      <c r="UJK243"/>
      <c r="UJL243"/>
      <c r="UJM243"/>
      <c r="UJN243"/>
      <c r="UJO243"/>
      <c r="UJP243"/>
      <c r="UJQ243"/>
      <c r="UJR243"/>
      <c r="UJS243"/>
      <c r="UJT243"/>
      <c r="UJU243"/>
      <c r="UJV243"/>
      <c r="UJW243"/>
      <c r="UJX243"/>
      <c r="UJY243"/>
      <c r="UJZ243"/>
      <c r="UKA243"/>
      <c r="UKB243"/>
      <c r="UKC243"/>
      <c r="UKD243"/>
      <c r="UKE243"/>
      <c r="UKF243"/>
      <c r="UKG243"/>
      <c r="UKH243"/>
      <c r="UKI243"/>
      <c r="UKJ243"/>
      <c r="UKK243"/>
      <c r="UKL243"/>
      <c r="UKM243"/>
      <c r="UKN243"/>
      <c r="UKO243"/>
      <c r="UKP243"/>
      <c r="UKQ243"/>
      <c r="UKR243"/>
      <c r="UKS243"/>
      <c r="UKT243"/>
      <c r="UKU243"/>
      <c r="UKV243"/>
      <c r="UKW243"/>
      <c r="UKX243"/>
      <c r="UKY243"/>
      <c r="UKZ243"/>
      <c r="ULA243"/>
      <c r="ULB243"/>
      <c r="ULC243"/>
      <c r="ULD243"/>
      <c r="ULE243"/>
      <c r="ULF243"/>
      <c r="ULG243"/>
      <c r="ULH243"/>
      <c r="ULI243"/>
      <c r="ULJ243"/>
      <c r="ULK243"/>
      <c r="ULL243"/>
      <c r="ULM243"/>
      <c r="ULN243"/>
      <c r="ULO243"/>
      <c r="ULP243"/>
      <c r="ULQ243"/>
      <c r="ULR243"/>
      <c r="ULS243"/>
      <c r="ULT243"/>
      <c r="ULU243"/>
      <c r="ULV243"/>
      <c r="ULW243"/>
      <c r="ULX243"/>
      <c r="ULY243"/>
      <c r="ULZ243"/>
      <c r="UMA243"/>
      <c r="UMB243"/>
      <c r="UMC243"/>
      <c r="UMD243"/>
      <c r="UME243"/>
      <c r="UMF243"/>
      <c r="UMG243"/>
      <c r="UMH243"/>
      <c r="UMI243"/>
      <c r="UMJ243"/>
      <c r="UMK243"/>
      <c r="UML243"/>
      <c r="UMM243"/>
      <c r="UMN243"/>
      <c r="UMO243"/>
      <c r="UMP243"/>
      <c r="UMQ243"/>
      <c r="UMR243"/>
      <c r="UMS243"/>
      <c r="UMT243"/>
      <c r="UMU243"/>
      <c r="UMV243"/>
      <c r="UMW243"/>
      <c r="UMX243"/>
      <c r="UMY243"/>
      <c r="UMZ243"/>
      <c r="UNA243"/>
      <c r="UNB243"/>
      <c r="UNC243"/>
      <c r="UND243"/>
      <c r="UNE243"/>
      <c r="UNF243"/>
      <c r="UNG243"/>
      <c r="UNH243"/>
      <c r="UNI243"/>
      <c r="UNJ243"/>
      <c r="UNK243"/>
      <c r="UNL243"/>
      <c r="UNM243"/>
      <c r="UNN243"/>
      <c r="UNO243"/>
      <c r="UNP243"/>
      <c r="UNQ243"/>
      <c r="UNR243"/>
      <c r="UNS243"/>
      <c r="UNT243"/>
      <c r="UNU243"/>
      <c r="UNV243"/>
      <c r="UNW243"/>
      <c r="UNX243"/>
      <c r="UNY243"/>
      <c r="UNZ243"/>
      <c r="UOA243"/>
      <c r="UOB243"/>
      <c r="UOC243"/>
      <c r="UOD243"/>
      <c r="UOE243"/>
      <c r="UOF243"/>
      <c r="UOG243"/>
      <c r="UOH243"/>
      <c r="UOI243"/>
      <c r="UOJ243"/>
      <c r="UOK243"/>
      <c r="UOL243"/>
      <c r="UOM243"/>
      <c r="UON243"/>
      <c r="UOO243"/>
      <c r="UOP243"/>
      <c r="UOQ243"/>
      <c r="UOR243"/>
      <c r="UOS243"/>
      <c r="UOT243"/>
      <c r="UOU243"/>
      <c r="UOV243"/>
      <c r="UOW243"/>
      <c r="UOX243"/>
      <c r="UOY243"/>
      <c r="UOZ243"/>
      <c r="UPA243"/>
      <c r="UPB243"/>
      <c r="UPC243"/>
      <c r="UPD243"/>
      <c r="UPE243"/>
      <c r="UPF243"/>
      <c r="UPG243"/>
      <c r="UPH243"/>
      <c r="UPI243"/>
      <c r="UPJ243"/>
      <c r="UPK243"/>
      <c r="UPL243"/>
      <c r="UPM243"/>
      <c r="UPN243"/>
      <c r="UPO243"/>
      <c r="UPP243"/>
      <c r="UPQ243"/>
      <c r="UPR243"/>
      <c r="UPS243"/>
      <c r="UPT243"/>
      <c r="UPU243"/>
      <c r="UPV243"/>
      <c r="UPW243"/>
      <c r="UPX243"/>
      <c r="UPY243"/>
      <c r="UPZ243"/>
      <c r="UQA243"/>
      <c r="UQB243"/>
      <c r="UQC243"/>
      <c r="UQD243"/>
      <c r="UQE243"/>
      <c r="UQF243"/>
      <c r="UQG243"/>
      <c r="UQH243"/>
      <c r="UQI243"/>
      <c r="UQJ243"/>
      <c r="UQK243"/>
      <c r="UQL243"/>
      <c r="UQM243"/>
      <c r="UQN243"/>
      <c r="UQO243"/>
      <c r="UQP243"/>
      <c r="UQQ243"/>
      <c r="UQR243"/>
      <c r="UQS243"/>
      <c r="UQT243"/>
      <c r="UQU243"/>
      <c r="UQV243"/>
      <c r="UQW243"/>
      <c r="UQX243"/>
      <c r="UQY243"/>
      <c r="UQZ243"/>
      <c r="URA243"/>
      <c r="URB243"/>
      <c r="URC243"/>
      <c r="URD243"/>
      <c r="URE243"/>
      <c r="URF243"/>
      <c r="URG243"/>
      <c r="URH243"/>
      <c r="URI243"/>
      <c r="URJ243"/>
      <c r="URK243"/>
      <c r="URL243"/>
      <c r="URM243"/>
      <c r="URN243"/>
      <c r="URO243"/>
      <c r="URP243"/>
      <c r="URQ243"/>
      <c r="URR243"/>
      <c r="URS243"/>
      <c r="URT243"/>
      <c r="URU243"/>
      <c r="URV243"/>
      <c r="URW243"/>
      <c r="URX243"/>
      <c r="URY243"/>
      <c r="URZ243"/>
      <c r="USA243"/>
      <c r="USB243"/>
      <c r="USC243"/>
      <c r="USD243"/>
      <c r="USE243"/>
      <c r="USF243"/>
      <c r="USG243"/>
      <c r="USH243"/>
      <c r="USI243"/>
      <c r="USJ243"/>
      <c r="USK243"/>
      <c r="USL243"/>
      <c r="USM243"/>
      <c r="USN243"/>
      <c r="USO243"/>
      <c r="USP243"/>
      <c r="USQ243"/>
      <c r="USR243"/>
      <c r="USS243"/>
      <c r="UST243"/>
      <c r="USU243"/>
      <c r="USV243"/>
      <c r="USW243"/>
      <c r="USX243"/>
      <c r="USY243"/>
      <c r="USZ243"/>
      <c r="UTA243"/>
      <c r="UTB243"/>
      <c r="UTC243"/>
      <c r="UTD243"/>
      <c r="UTE243"/>
      <c r="UTF243"/>
      <c r="UTG243"/>
      <c r="UTH243"/>
      <c r="UTI243"/>
      <c r="UTJ243"/>
      <c r="UTK243"/>
      <c r="UTL243"/>
      <c r="UTM243"/>
      <c r="UTN243"/>
      <c r="UTO243"/>
      <c r="UTP243"/>
      <c r="UTQ243"/>
      <c r="UTR243"/>
      <c r="UTS243"/>
      <c r="UTT243"/>
      <c r="UTU243"/>
      <c r="UTV243"/>
      <c r="UTW243"/>
      <c r="UTX243"/>
      <c r="UTY243"/>
      <c r="UTZ243"/>
      <c r="UUA243"/>
      <c r="UUB243"/>
      <c r="UUC243"/>
      <c r="UUD243"/>
      <c r="UUE243"/>
      <c r="UUF243"/>
      <c r="UUG243"/>
      <c r="UUH243"/>
      <c r="UUI243"/>
      <c r="UUJ243"/>
      <c r="UUK243"/>
      <c r="UUL243"/>
      <c r="UUM243"/>
      <c r="UUN243"/>
      <c r="UUO243"/>
      <c r="UUP243"/>
      <c r="UUQ243"/>
      <c r="UUR243"/>
      <c r="UUS243"/>
      <c r="UUT243"/>
      <c r="UUU243"/>
      <c r="UUV243"/>
      <c r="UUW243"/>
      <c r="UUX243"/>
      <c r="UUY243"/>
      <c r="UUZ243"/>
      <c r="UVA243"/>
      <c r="UVB243"/>
      <c r="UVC243"/>
      <c r="UVD243"/>
      <c r="UVE243"/>
      <c r="UVF243"/>
      <c r="UVG243"/>
      <c r="UVH243"/>
      <c r="UVI243"/>
      <c r="UVJ243"/>
      <c r="UVK243"/>
      <c r="UVL243"/>
      <c r="UVM243"/>
      <c r="UVN243"/>
      <c r="UVO243"/>
      <c r="UVP243"/>
      <c r="UVQ243"/>
      <c r="UVR243"/>
      <c r="UVS243"/>
      <c r="UVT243"/>
      <c r="UVU243"/>
      <c r="UVV243"/>
      <c r="UVW243"/>
      <c r="UVX243"/>
      <c r="UVY243"/>
      <c r="UVZ243"/>
      <c r="UWA243"/>
      <c r="UWB243"/>
      <c r="UWC243"/>
      <c r="UWD243"/>
      <c r="UWE243"/>
      <c r="UWF243"/>
      <c r="UWG243"/>
      <c r="UWH243"/>
      <c r="UWI243"/>
      <c r="UWJ243"/>
      <c r="UWK243"/>
      <c r="UWL243"/>
      <c r="UWM243"/>
      <c r="UWN243"/>
      <c r="UWO243"/>
      <c r="UWP243"/>
      <c r="UWQ243"/>
      <c r="UWR243"/>
      <c r="UWS243"/>
      <c r="UWT243"/>
      <c r="UWU243"/>
      <c r="UWV243"/>
      <c r="UWW243"/>
      <c r="UWX243"/>
      <c r="UWY243"/>
      <c r="UWZ243"/>
      <c r="UXA243"/>
      <c r="UXB243"/>
      <c r="UXC243"/>
      <c r="UXD243"/>
      <c r="UXE243"/>
      <c r="UXF243"/>
      <c r="UXG243"/>
      <c r="UXH243"/>
      <c r="UXI243"/>
      <c r="UXJ243"/>
      <c r="UXK243"/>
      <c r="UXL243"/>
      <c r="UXM243"/>
      <c r="UXN243"/>
      <c r="UXO243"/>
      <c r="UXP243"/>
      <c r="UXQ243"/>
      <c r="UXR243"/>
      <c r="UXS243"/>
      <c r="UXT243"/>
      <c r="UXU243"/>
      <c r="UXV243"/>
      <c r="UXW243"/>
      <c r="UXX243"/>
      <c r="UXY243"/>
      <c r="UXZ243"/>
      <c r="UYA243"/>
      <c r="UYB243"/>
      <c r="UYC243"/>
      <c r="UYD243"/>
      <c r="UYE243"/>
      <c r="UYF243"/>
      <c r="UYG243"/>
      <c r="UYH243"/>
      <c r="UYI243"/>
      <c r="UYJ243"/>
      <c r="UYK243"/>
      <c r="UYL243"/>
      <c r="UYM243"/>
      <c r="UYN243"/>
      <c r="UYO243"/>
      <c r="UYP243"/>
      <c r="UYQ243"/>
      <c r="UYR243"/>
      <c r="UYS243"/>
      <c r="UYT243"/>
      <c r="UYU243"/>
      <c r="UYV243"/>
      <c r="UYW243"/>
      <c r="UYX243"/>
      <c r="UYY243"/>
      <c r="UYZ243"/>
      <c r="UZA243"/>
      <c r="UZB243"/>
      <c r="UZC243"/>
      <c r="UZD243"/>
      <c r="UZE243"/>
      <c r="UZF243"/>
      <c r="UZG243"/>
      <c r="UZH243"/>
      <c r="UZI243"/>
      <c r="UZJ243"/>
      <c r="UZK243"/>
      <c r="UZL243"/>
      <c r="UZM243"/>
      <c r="UZN243"/>
      <c r="UZO243"/>
      <c r="UZP243"/>
      <c r="UZQ243"/>
      <c r="UZR243"/>
      <c r="UZS243"/>
      <c r="UZT243"/>
      <c r="UZU243"/>
      <c r="UZV243"/>
      <c r="UZW243"/>
      <c r="UZX243"/>
      <c r="UZY243"/>
      <c r="UZZ243"/>
      <c r="VAA243"/>
      <c r="VAB243"/>
      <c r="VAC243"/>
      <c r="VAD243"/>
      <c r="VAE243"/>
      <c r="VAF243"/>
      <c r="VAG243"/>
      <c r="VAH243"/>
      <c r="VAI243"/>
      <c r="VAJ243"/>
      <c r="VAK243"/>
      <c r="VAL243"/>
      <c r="VAM243"/>
      <c r="VAN243"/>
      <c r="VAO243"/>
      <c r="VAP243"/>
      <c r="VAQ243"/>
      <c r="VAR243"/>
      <c r="VAS243"/>
      <c r="VAT243"/>
      <c r="VAU243"/>
      <c r="VAV243"/>
      <c r="VAW243"/>
      <c r="VAX243"/>
      <c r="VAY243"/>
      <c r="VAZ243"/>
      <c r="VBA243"/>
      <c r="VBB243"/>
      <c r="VBC243"/>
      <c r="VBD243"/>
      <c r="VBE243"/>
      <c r="VBF243"/>
      <c r="VBG243"/>
      <c r="VBH243"/>
      <c r="VBI243"/>
      <c r="VBJ243"/>
      <c r="VBK243"/>
      <c r="VBL243"/>
      <c r="VBM243"/>
      <c r="VBN243"/>
      <c r="VBO243"/>
      <c r="VBP243"/>
      <c r="VBQ243"/>
      <c r="VBR243"/>
      <c r="VBS243"/>
      <c r="VBT243"/>
      <c r="VBU243"/>
      <c r="VBV243"/>
      <c r="VBW243"/>
      <c r="VBX243"/>
      <c r="VBY243"/>
      <c r="VBZ243"/>
      <c r="VCA243"/>
      <c r="VCB243"/>
      <c r="VCC243"/>
      <c r="VCD243"/>
      <c r="VCE243"/>
      <c r="VCF243"/>
      <c r="VCG243"/>
      <c r="VCH243"/>
      <c r="VCI243"/>
      <c r="VCJ243"/>
      <c r="VCK243"/>
      <c r="VCL243"/>
      <c r="VCM243"/>
      <c r="VCN243"/>
      <c r="VCO243"/>
      <c r="VCP243"/>
      <c r="VCQ243"/>
      <c r="VCR243"/>
      <c r="VCS243"/>
      <c r="VCT243"/>
      <c r="VCU243"/>
      <c r="VCV243"/>
      <c r="VCW243"/>
      <c r="VCX243"/>
      <c r="VCY243"/>
      <c r="VCZ243"/>
      <c r="VDA243"/>
      <c r="VDB243"/>
      <c r="VDC243"/>
      <c r="VDD243"/>
      <c r="VDE243"/>
      <c r="VDF243"/>
      <c r="VDG243"/>
      <c r="VDH243"/>
      <c r="VDI243"/>
      <c r="VDJ243"/>
      <c r="VDK243"/>
      <c r="VDL243"/>
      <c r="VDM243"/>
      <c r="VDN243"/>
      <c r="VDO243"/>
      <c r="VDP243"/>
      <c r="VDQ243"/>
      <c r="VDR243"/>
      <c r="VDS243"/>
      <c r="VDT243"/>
      <c r="VDU243"/>
      <c r="VDV243"/>
      <c r="VDW243"/>
      <c r="VDX243"/>
      <c r="VDY243"/>
      <c r="VDZ243"/>
      <c r="VEA243"/>
      <c r="VEB243"/>
      <c r="VEC243"/>
      <c r="VED243"/>
      <c r="VEE243"/>
      <c r="VEF243"/>
      <c r="VEG243"/>
      <c r="VEH243"/>
      <c r="VEI243"/>
      <c r="VEJ243"/>
      <c r="VEK243"/>
      <c r="VEL243"/>
      <c r="VEM243"/>
      <c r="VEN243"/>
      <c r="VEO243"/>
      <c r="VEP243"/>
      <c r="VEQ243"/>
      <c r="VER243"/>
      <c r="VES243"/>
      <c r="VET243"/>
      <c r="VEU243"/>
      <c r="VEV243"/>
      <c r="VEW243"/>
      <c r="VEX243"/>
      <c r="VEY243"/>
      <c r="VEZ243"/>
      <c r="VFA243"/>
      <c r="VFB243"/>
      <c r="VFC243"/>
      <c r="VFD243"/>
      <c r="VFE243"/>
      <c r="VFF243"/>
      <c r="VFG243"/>
      <c r="VFH243"/>
      <c r="VFI243"/>
      <c r="VFJ243"/>
      <c r="VFK243"/>
      <c r="VFL243"/>
      <c r="VFM243"/>
      <c r="VFN243"/>
      <c r="VFO243"/>
      <c r="VFP243"/>
      <c r="VFQ243"/>
      <c r="VFR243"/>
      <c r="VFS243"/>
      <c r="VFT243"/>
      <c r="VFU243"/>
      <c r="VFV243"/>
      <c r="VFW243"/>
      <c r="VFX243"/>
      <c r="VFY243"/>
      <c r="VFZ243"/>
      <c r="VGA243"/>
      <c r="VGB243"/>
      <c r="VGC243"/>
      <c r="VGD243"/>
      <c r="VGE243"/>
      <c r="VGF243"/>
      <c r="VGG243"/>
      <c r="VGH243"/>
      <c r="VGI243"/>
      <c r="VGJ243"/>
      <c r="VGK243"/>
      <c r="VGL243"/>
      <c r="VGM243"/>
      <c r="VGN243"/>
      <c r="VGO243"/>
      <c r="VGP243"/>
      <c r="VGQ243"/>
      <c r="VGR243"/>
      <c r="VGS243"/>
      <c r="VGT243"/>
      <c r="VGU243"/>
      <c r="VGV243"/>
      <c r="VGW243"/>
      <c r="VGX243"/>
      <c r="VGY243"/>
      <c r="VGZ243"/>
      <c r="VHA243"/>
      <c r="VHB243"/>
      <c r="VHC243"/>
      <c r="VHD243"/>
      <c r="VHE243"/>
      <c r="VHF243"/>
      <c r="VHG243"/>
      <c r="VHH243"/>
      <c r="VHI243"/>
      <c r="VHJ243"/>
      <c r="VHK243"/>
      <c r="VHL243"/>
      <c r="VHM243"/>
      <c r="VHN243"/>
      <c r="VHO243"/>
      <c r="VHP243"/>
      <c r="VHQ243"/>
      <c r="VHR243"/>
      <c r="VHS243"/>
      <c r="VHT243"/>
      <c r="VHU243"/>
      <c r="VHV243"/>
      <c r="VHW243"/>
      <c r="VHX243"/>
      <c r="VHY243"/>
      <c r="VHZ243"/>
      <c r="VIA243"/>
      <c r="VIB243"/>
      <c r="VIC243"/>
      <c r="VID243"/>
      <c r="VIE243"/>
      <c r="VIF243"/>
      <c r="VIG243"/>
      <c r="VIH243"/>
      <c r="VII243"/>
      <c r="VIJ243"/>
      <c r="VIK243"/>
      <c r="VIL243"/>
      <c r="VIM243"/>
      <c r="VIN243"/>
      <c r="VIO243"/>
      <c r="VIP243"/>
      <c r="VIQ243"/>
      <c r="VIR243"/>
      <c r="VIS243"/>
      <c r="VIT243"/>
      <c r="VIU243"/>
      <c r="VIV243"/>
      <c r="VIW243"/>
      <c r="VIX243"/>
      <c r="VIY243"/>
      <c r="VIZ243"/>
      <c r="VJA243"/>
      <c r="VJB243"/>
      <c r="VJC243"/>
      <c r="VJD243"/>
      <c r="VJE243"/>
      <c r="VJF243"/>
      <c r="VJG243"/>
      <c r="VJH243"/>
      <c r="VJI243"/>
      <c r="VJJ243"/>
      <c r="VJK243"/>
      <c r="VJL243"/>
      <c r="VJM243"/>
      <c r="VJN243"/>
      <c r="VJO243"/>
      <c r="VJP243"/>
      <c r="VJQ243"/>
      <c r="VJR243"/>
      <c r="VJS243"/>
      <c r="VJT243"/>
      <c r="VJU243"/>
      <c r="VJV243"/>
      <c r="VJW243"/>
      <c r="VJX243"/>
      <c r="VJY243"/>
      <c r="VJZ243"/>
      <c r="VKA243"/>
      <c r="VKB243"/>
      <c r="VKC243"/>
      <c r="VKD243"/>
      <c r="VKE243"/>
      <c r="VKF243"/>
      <c r="VKG243"/>
      <c r="VKH243"/>
      <c r="VKI243"/>
      <c r="VKJ243"/>
      <c r="VKK243"/>
      <c r="VKL243"/>
      <c r="VKM243"/>
      <c r="VKN243"/>
      <c r="VKO243"/>
      <c r="VKP243"/>
      <c r="VKQ243"/>
      <c r="VKR243"/>
      <c r="VKS243"/>
      <c r="VKT243"/>
      <c r="VKU243"/>
      <c r="VKV243"/>
      <c r="VKW243"/>
      <c r="VKX243"/>
      <c r="VKY243"/>
      <c r="VKZ243"/>
      <c r="VLA243"/>
      <c r="VLB243"/>
      <c r="VLC243"/>
      <c r="VLD243"/>
      <c r="VLE243"/>
      <c r="VLF243"/>
      <c r="VLG243"/>
      <c r="VLH243"/>
      <c r="VLI243"/>
      <c r="VLJ243"/>
      <c r="VLK243"/>
      <c r="VLL243"/>
      <c r="VLM243"/>
      <c r="VLN243"/>
      <c r="VLO243"/>
      <c r="VLP243"/>
      <c r="VLQ243"/>
      <c r="VLR243"/>
      <c r="VLS243"/>
      <c r="VLT243"/>
      <c r="VLU243"/>
      <c r="VLV243"/>
      <c r="VLW243"/>
      <c r="VLX243"/>
      <c r="VLY243"/>
      <c r="VLZ243"/>
      <c r="VMA243"/>
      <c r="VMB243"/>
      <c r="VMC243"/>
      <c r="VMD243"/>
      <c r="VME243"/>
      <c r="VMF243"/>
      <c r="VMG243"/>
      <c r="VMH243"/>
      <c r="VMI243"/>
      <c r="VMJ243"/>
      <c r="VMK243"/>
      <c r="VML243"/>
      <c r="VMM243"/>
      <c r="VMN243"/>
      <c r="VMO243"/>
      <c r="VMP243"/>
      <c r="VMQ243"/>
      <c r="VMR243"/>
      <c r="VMS243"/>
      <c r="VMT243"/>
      <c r="VMU243"/>
      <c r="VMV243"/>
      <c r="VMW243"/>
      <c r="VMX243"/>
      <c r="VMY243"/>
      <c r="VMZ243"/>
      <c r="VNA243"/>
      <c r="VNB243"/>
      <c r="VNC243"/>
      <c r="VND243"/>
      <c r="VNE243"/>
      <c r="VNF243"/>
      <c r="VNG243"/>
      <c r="VNH243"/>
      <c r="VNI243"/>
      <c r="VNJ243"/>
      <c r="VNK243"/>
      <c r="VNL243"/>
      <c r="VNM243"/>
      <c r="VNN243"/>
      <c r="VNO243"/>
      <c r="VNP243"/>
      <c r="VNQ243"/>
      <c r="VNR243"/>
      <c r="VNS243"/>
      <c r="VNT243"/>
      <c r="VNU243"/>
      <c r="VNV243"/>
      <c r="VNW243"/>
      <c r="VNX243"/>
      <c r="VNY243"/>
      <c r="VNZ243"/>
      <c r="VOA243"/>
      <c r="VOB243"/>
      <c r="VOC243"/>
      <c r="VOD243"/>
      <c r="VOE243"/>
      <c r="VOF243"/>
      <c r="VOG243"/>
      <c r="VOH243"/>
      <c r="VOI243"/>
      <c r="VOJ243"/>
      <c r="VOK243"/>
      <c r="VOL243"/>
      <c r="VOM243"/>
      <c r="VON243"/>
      <c r="VOO243"/>
      <c r="VOP243"/>
      <c r="VOQ243"/>
      <c r="VOR243"/>
      <c r="VOS243"/>
      <c r="VOT243"/>
      <c r="VOU243"/>
      <c r="VOV243"/>
      <c r="VOW243"/>
      <c r="VOX243"/>
      <c r="VOY243"/>
      <c r="VOZ243"/>
      <c r="VPA243"/>
      <c r="VPB243"/>
      <c r="VPC243"/>
      <c r="VPD243"/>
      <c r="VPE243"/>
      <c r="VPF243"/>
      <c r="VPG243"/>
      <c r="VPH243"/>
      <c r="VPI243"/>
      <c r="VPJ243"/>
      <c r="VPK243"/>
      <c r="VPL243"/>
      <c r="VPM243"/>
      <c r="VPN243"/>
      <c r="VPO243"/>
      <c r="VPP243"/>
      <c r="VPQ243"/>
      <c r="VPR243"/>
      <c r="VPS243"/>
      <c r="VPT243"/>
      <c r="VPU243"/>
      <c r="VPV243"/>
      <c r="VPW243"/>
      <c r="VPX243"/>
      <c r="VPY243"/>
      <c r="VPZ243"/>
      <c r="VQA243"/>
      <c r="VQB243"/>
      <c r="VQC243"/>
      <c r="VQD243"/>
      <c r="VQE243"/>
      <c r="VQF243"/>
      <c r="VQG243"/>
      <c r="VQH243"/>
      <c r="VQI243"/>
      <c r="VQJ243"/>
      <c r="VQK243"/>
      <c r="VQL243"/>
      <c r="VQM243"/>
      <c r="VQN243"/>
      <c r="VQO243"/>
      <c r="VQP243"/>
      <c r="VQQ243"/>
      <c r="VQR243"/>
      <c r="VQS243"/>
      <c r="VQT243"/>
      <c r="VQU243"/>
      <c r="VQV243"/>
      <c r="VQW243"/>
      <c r="VQX243"/>
      <c r="VQY243"/>
      <c r="VQZ243"/>
      <c r="VRA243"/>
      <c r="VRB243"/>
      <c r="VRC243"/>
      <c r="VRD243"/>
      <c r="VRE243"/>
      <c r="VRF243"/>
      <c r="VRG243"/>
      <c r="VRH243"/>
      <c r="VRI243"/>
      <c r="VRJ243"/>
      <c r="VRK243"/>
      <c r="VRL243"/>
      <c r="VRM243"/>
      <c r="VRN243"/>
      <c r="VRO243"/>
      <c r="VRP243"/>
      <c r="VRQ243"/>
      <c r="VRR243"/>
      <c r="VRS243"/>
      <c r="VRT243"/>
      <c r="VRU243"/>
      <c r="VRV243"/>
      <c r="VRW243"/>
      <c r="VRX243"/>
      <c r="VRY243"/>
      <c r="VRZ243"/>
      <c r="VSA243"/>
      <c r="VSB243"/>
      <c r="VSC243"/>
      <c r="VSD243"/>
      <c r="VSE243"/>
      <c r="VSF243"/>
      <c r="VSG243"/>
      <c r="VSH243"/>
      <c r="VSI243"/>
      <c r="VSJ243"/>
      <c r="VSK243"/>
      <c r="VSL243"/>
      <c r="VSM243"/>
      <c r="VSN243"/>
      <c r="VSO243"/>
      <c r="VSP243"/>
      <c r="VSQ243"/>
      <c r="VSR243"/>
      <c r="VSS243"/>
      <c r="VST243"/>
      <c r="VSU243"/>
      <c r="VSV243"/>
      <c r="VSW243"/>
      <c r="VSX243"/>
      <c r="VSY243"/>
      <c r="VSZ243"/>
      <c r="VTA243"/>
      <c r="VTB243"/>
      <c r="VTC243"/>
      <c r="VTD243"/>
      <c r="VTE243"/>
      <c r="VTF243"/>
      <c r="VTG243"/>
      <c r="VTH243"/>
      <c r="VTI243"/>
      <c r="VTJ243"/>
      <c r="VTK243"/>
      <c r="VTL243"/>
      <c r="VTM243"/>
      <c r="VTN243"/>
      <c r="VTO243"/>
      <c r="VTP243"/>
      <c r="VTQ243"/>
      <c r="VTR243"/>
      <c r="VTS243"/>
      <c r="VTT243"/>
      <c r="VTU243"/>
      <c r="VTV243"/>
      <c r="VTW243"/>
      <c r="VTX243"/>
      <c r="VTY243"/>
      <c r="VTZ243"/>
      <c r="VUA243"/>
      <c r="VUB243"/>
      <c r="VUC243"/>
      <c r="VUD243"/>
      <c r="VUE243"/>
      <c r="VUF243"/>
      <c r="VUG243"/>
      <c r="VUH243"/>
      <c r="VUI243"/>
      <c r="VUJ243"/>
      <c r="VUK243"/>
      <c r="VUL243"/>
      <c r="VUM243"/>
      <c r="VUN243"/>
      <c r="VUO243"/>
      <c r="VUP243"/>
      <c r="VUQ243"/>
      <c r="VUR243"/>
      <c r="VUS243"/>
      <c r="VUT243"/>
      <c r="VUU243"/>
      <c r="VUV243"/>
      <c r="VUW243"/>
      <c r="VUX243"/>
      <c r="VUY243"/>
      <c r="VUZ243"/>
      <c r="VVA243"/>
      <c r="VVB243"/>
      <c r="VVC243"/>
      <c r="VVD243"/>
      <c r="VVE243"/>
      <c r="VVF243"/>
      <c r="VVG243"/>
      <c r="VVH243"/>
      <c r="VVI243"/>
      <c r="VVJ243"/>
      <c r="VVK243"/>
      <c r="VVL243"/>
      <c r="VVM243"/>
      <c r="VVN243"/>
      <c r="VVO243"/>
      <c r="VVP243"/>
      <c r="VVQ243"/>
      <c r="VVR243"/>
      <c r="VVS243"/>
      <c r="VVT243"/>
      <c r="VVU243"/>
      <c r="VVV243"/>
      <c r="VVW243"/>
      <c r="VVX243"/>
      <c r="VVY243"/>
      <c r="VVZ243"/>
      <c r="VWA243"/>
      <c r="VWB243"/>
      <c r="VWC243"/>
      <c r="VWD243"/>
      <c r="VWE243"/>
      <c r="VWF243"/>
      <c r="VWG243"/>
      <c r="VWH243"/>
      <c r="VWI243"/>
      <c r="VWJ243"/>
      <c r="VWK243"/>
      <c r="VWL243"/>
      <c r="VWM243"/>
      <c r="VWN243"/>
      <c r="VWO243"/>
      <c r="VWP243"/>
      <c r="VWQ243"/>
      <c r="VWR243"/>
      <c r="VWS243"/>
      <c r="VWT243"/>
      <c r="VWU243"/>
      <c r="VWV243"/>
      <c r="VWW243"/>
      <c r="VWX243"/>
      <c r="VWY243"/>
      <c r="VWZ243"/>
      <c r="VXA243"/>
      <c r="VXB243"/>
      <c r="VXC243"/>
      <c r="VXD243"/>
      <c r="VXE243"/>
      <c r="VXF243"/>
      <c r="VXG243"/>
      <c r="VXH243"/>
      <c r="VXI243"/>
      <c r="VXJ243"/>
      <c r="VXK243"/>
      <c r="VXL243"/>
      <c r="VXM243"/>
      <c r="VXN243"/>
      <c r="VXO243"/>
      <c r="VXP243"/>
      <c r="VXQ243"/>
      <c r="VXR243"/>
      <c r="VXS243"/>
      <c r="VXT243"/>
      <c r="VXU243"/>
      <c r="VXV243"/>
      <c r="VXW243"/>
      <c r="VXX243"/>
      <c r="VXY243"/>
      <c r="VXZ243"/>
      <c r="VYA243"/>
      <c r="VYB243"/>
      <c r="VYC243"/>
      <c r="VYD243"/>
      <c r="VYE243"/>
      <c r="VYF243"/>
      <c r="VYG243"/>
      <c r="VYH243"/>
      <c r="VYI243"/>
      <c r="VYJ243"/>
      <c r="VYK243"/>
      <c r="VYL243"/>
      <c r="VYM243"/>
      <c r="VYN243"/>
      <c r="VYO243"/>
      <c r="VYP243"/>
      <c r="VYQ243"/>
      <c r="VYR243"/>
      <c r="VYS243"/>
      <c r="VYT243"/>
      <c r="VYU243"/>
      <c r="VYV243"/>
      <c r="VYW243"/>
      <c r="VYX243"/>
      <c r="VYY243"/>
      <c r="VYZ243"/>
      <c r="VZA243"/>
      <c r="VZB243"/>
      <c r="VZC243"/>
      <c r="VZD243"/>
      <c r="VZE243"/>
      <c r="VZF243"/>
      <c r="VZG243"/>
      <c r="VZH243"/>
      <c r="VZI243"/>
      <c r="VZJ243"/>
      <c r="VZK243"/>
      <c r="VZL243"/>
      <c r="VZM243"/>
      <c r="VZN243"/>
      <c r="VZO243"/>
      <c r="VZP243"/>
      <c r="VZQ243"/>
      <c r="VZR243"/>
      <c r="VZS243"/>
      <c r="VZT243"/>
      <c r="VZU243"/>
      <c r="VZV243"/>
      <c r="VZW243"/>
      <c r="VZX243"/>
      <c r="VZY243"/>
      <c r="VZZ243"/>
      <c r="WAA243"/>
      <c r="WAB243"/>
      <c r="WAC243"/>
      <c r="WAD243"/>
      <c r="WAE243"/>
      <c r="WAF243"/>
      <c r="WAG243"/>
      <c r="WAH243"/>
      <c r="WAI243"/>
      <c r="WAJ243"/>
      <c r="WAK243"/>
      <c r="WAL243"/>
      <c r="WAM243"/>
      <c r="WAN243"/>
      <c r="WAO243"/>
      <c r="WAP243"/>
      <c r="WAQ243"/>
      <c r="WAR243"/>
      <c r="WAS243"/>
      <c r="WAT243"/>
      <c r="WAU243"/>
      <c r="WAV243"/>
      <c r="WAW243"/>
      <c r="WAX243"/>
      <c r="WAY243"/>
      <c r="WAZ243"/>
      <c r="WBA243"/>
      <c r="WBB243"/>
      <c r="WBC243"/>
      <c r="WBD243"/>
      <c r="WBE243"/>
      <c r="WBF243"/>
      <c r="WBG243"/>
      <c r="WBH243"/>
      <c r="WBI243"/>
      <c r="WBJ243"/>
      <c r="WBK243"/>
      <c r="WBL243"/>
      <c r="WBM243"/>
      <c r="WBN243"/>
      <c r="WBO243"/>
      <c r="WBP243"/>
      <c r="WBQ243"/>
      <c r="WBR243"/>
      <c r="WBS243"/>
      <c r="WBT243"/>
      <c r="WBU243"/>
      <c r="WBV243"/>
      <c r="WBW243"/>
      <c r="WBX243"/>
      <c r="WBY243"/>
      <c r="WBZ243"/>
      <c r="WCA243"/>
      <c r="WCB243"/>
      <c r="WCC243"/>
      <c r="WCD243"/>
      <c r="WCE243"/>
      <c r="WCF243"/>
      <c r="WCG243"/>
      <c r="WCH243"/>
      <c r="WCI243"/>
      <c r="WCJ243"/>
      <c r="WCK243"/>
      <c r="WCL243"/>
      <c r="WCM243"/>
      <c r="WCN243"/>
      <c r="WCO243"/>
      <c r="WCP243"/>
      <c r="WCQ243"/>
      <c r="WCR243"/>
      <c r="WCS243"/>
      <c r="WCT243"/>
      <c r="WCU243"/>
      <c r="WCV243"/>
      <c r="WCW243"/>
      <c r="WCX243"/>
      <c r="WCY243"/>
      <c r="WCZ243"/>
      <c r="WDA243"/>
      <c r="WDB243"/>
      <c r="WDC243"/>
      <c r="WDD243"/>
      <c r="WDE243"/>
      <c r="WDF243"/>
      <c r="WDG243"/>
      <c r="WDH243"/>
      <c r="WDI243"/>
      <c r="WDJ243"/>
      <c r="WDK243"/>
      <c r="WDL243"/>
      <c r="WDM243"/>
      <c r="WDN243"/>
      <c r="WDO243"/>
      <c r="WDP243"/>
      <c r="WDQ243"/>
      <c r="WDR243"/>
      <c r="WDS243"/>
      <c r="WDT243"/>
      <c r="WDU243"/>
      <c r="WDV243"/>
      <c r="WDW243"/>
      <c r="WDX243"/>
      <c r="WDY243"/>
      <c r="WDZ243"/>
      <c r="WEA243"/>
      <c r="WEB243"/>
      <c r="WEC243"/>
      <c r="WED243"/>
      <c r="WEE243"/>
      <c r="WEF243"/>
      <c r="WEG243"/>
      <c r="WEH243"/>
      <c r="WEI243"/>
      <c r="WEJ243"/>
      <c r="WEK243"/>
      <c r="WEL243"/>
      <c r="WEM243"/>
      <c r="WEN243"/>
      <c r="WEO243"/>
      <c r="WEP243"/>
      <c r="WEQ243"/>
      <c r="WER243"/>
      <c r="WES243"/>
      <c r="WET243"/>
      <c r="WEU243"/>
      <c r="WEV243"/>
      <c r="WEW243"/>
      <c r="WEX243"/>
      <c r="WEY243"/>
      <c r="WEZ243"/>
      <c r="WFA243"/>
      <c r="WFB243"/>
      <c r="WFC243"/>
      <c r="WFD243"/>
      <c r="WFE243"/>
      <c r="WFF243"/>
      <c r="WFG243"/>
      <c r="WFH243"/>
      <c r="WFI243"/>
      <c r="WFJ243"/>
      <c r="WFK243"/>
      <c r="WFL243"/>
      <c r="WFM243"/>
      <c r="WFN243"/>
      <c r="WFO243"/>
      <c r="WFP243"/>
      <c r="WFQ243"/>
      <c r="WFR243"/>
      <c r="WFS243"/>
      <c r="WFT243"/>
      <c r="WFU243"/>
      <c r="WFV243"/>
      <c r="WFW243"/>
      <c r="WFX243"/>
      <c r="WFY243"/>
      <c r="WFZ243"/>
      <c r="WGA243"/>
      <c r="WGB243"/>
      <c r="WGC243"/>
      <c r="WGD243"/>
      <c r="WGE243"/>
      <c r="WGF243"/>
      <c r="WGG243"/>
      <c r="WGH243"/>
      <c r="WGI243"/>
      <c r="WGJ243"/>
      <c r="WGK243"/>
      <c r="WGL243"/>
      <c r="WGM243"/>
      <c r="WGN243"/>
      <c r="WGO243"/>
      <c r="WGP243"/>
      <c r="WGQ243"/>
      <c r="WGR243"/>
      <c r="WGS243"/>
      <c r="WGT243"/>
      <c r="WGU243"/>
      <c r="WGV243"/>
      <c r="WGW243"/>
      <c r="WGX243"/>
      <c r="WGY243"/>
      <c r="WGZ243"/>
      <c r="WHA243"/>
      <c r="WHB243"/>
      <c r="WHC243"/>
      <c r="WHD243"/>
      <c r="WHE243"/>
      <c r="WHF243"/>
      <c r="WHG243"/>
      <c r="WHH243"/>
      <c r="WHI243"/>
      <c r="WHJ243"/>
      <c r="WHK243"/>
      <c r="WHL243"/>
      <c r="WHM243"/>
      <c r="WHN243"/>
      <c r="WHO243"/>
      <c r="WHP243"/>
      <c r="WHQ243"/>
      <c r="WHR243"/>
      <c r="WHS243"/>
      <c r="WHT243"/>
      <c r="WHU243"/>
      <c r="WHV243"/>
      <c r="WHW243"/>
      <c r="WHX243"/>
      <c r="WHY243"/>
      <c r="WHZ243"/>
      <c r="WIA243"/>
      <c r="WIB243"/>
      <c r="WIC243"/>
      <c r="WID243"/>
      <c r="WIE243"/>
      <c r="WIF243"/>
      <c r="WIG243"/>
      <c r="WIH243"/>
      <c r="WII243"/>
      <c r="WIJ243"/>
      <c r="WIK243"/>
      <c r="WIL243"/>
      <c r="WIM243"/>
      <c r="WIN243"/>
      <c r="WIO243"/>
      <c r="WIP243"/>
      <c r="WIQ243"/>
      <c r="WIR243"/>
      <c r="WIS243"/>
      <c r="WIT243"/>
      <c r="WIU243"/>
      <c r="WIV243"/>
      <c r="WIW243"/>
      <c r="WIX243"/>
      <c r="WIY243"/>
      <c r="WIZ243"/>
      <c r="WJA243"/>
      <c r="WJB243"/>
      <c r="WJC243"/>
      <c r="WJD243"/>
      <c r="WJE243"/>
      <c r="WJF243"/>
      <c r="WJG243"/>
      <c r="WJH243"/>
      <c r="WJI243"/>
      <c r="WJJ243"/>
      <c r="WJK243"/>
      <c r="WJL243"/>
      <c r="WJM243"/>
      <c r="WJN243"/>
      <c r="WJO243"/>
      <c r="WJP243"/>
      <c r="WJQ243"/>
      <c r="WJR243"/>
      <c r="WJS243"/>
      <c r="WJT243"/>
      <c r="WJU243"/>
      <c r="WJV243"/>
      <c r="WJW243"/>
      <c r="WJX243"/>
      <c r="WJY243"/>
      <c r="WJZ243"/>
      <c r="WKA243"/>
      <c r="WKB243"/>
      <c r="WKC243"/>
      <c r="WKD243"/>
      <c r="WKE243"/>
      <c r="WKF243"/>
      <c r="WKG243"/>
      <c r="WKH243"/>
      <c r="WKI243"/>
      <c r="WKJ243"/>
      <c r="WKK243"/>
      <c r="WKL243"/>
      <c r="WKM243"/>
      <c r="WKN243"/>
      <c r="WKO243"/>
      <c r="WKP243"/>
      <c r="WKQ243"/>
      <c r="WKR243"/>
      <c r="WKS243"/>
      <c r="WKT243"/>
      <c r="WKU243"/>
      <c r="WKV243"/>
      <c r="WKW243"/>
      <c r="WKX243"/>
      <c r="WKY243"/>
      <c r="WKZ243"/>
      <c r="WLA243"/>
      <c r="WLB243"/>
      <c r="WLC243"/>
      <c r="WLD243"/>
      <c r="WLE243"/>
      <c r="WLF243"/>
      <c r="WLG243"/>
      <c r="WLH243"/>
      <c r="WLI243"/>
      <c r="WLJ243"/>
      <c r="WLK243"/>
      <c r="WLL243"/>
      <c r="WLM243"/>
      <c r="WLN243"/>
      <c r="WLO243"/>
      <c r="WLP243"/>
      <c r="WLQ243"/>
      <c r="WLR243"/>
      <c r="WLS243"/>
      <c r="WLT243"/>
      <c r="WLU243"/>
      <c r="WLV243"/>
      <c r="WLW243"/>
      <c r="WLX243"/>
      <c r="WLY243"/>
      <c r="WLZ243"/>
      <c r="WMA243"/>
      <c r="WMB243"/>
      <c r="WMC243"/>
      <c r="WMD243"/>
      <c r="WME243"/>
      <c r="WMF243"/>
      <c r="WMG243"/>
      <c r="WMH243"/>
      <c r="WMI243"/>
      <c r="WMJ243"/>
      <c r="WMK243"/>
      <c r="WML243"/>
      <c r="WMM243"/>
      <c r="WMN243"/>
      <c r="WMO243"/>
      <c r="WMP243"/>
      <c r="WMQ243"/>
      <c r="WMR243"/>
      <c r="WMS243"/>
      <c r="WMT243"/>
      <c r="WMU243"/>
      <c r="WMV243"/>
      <c r="WMW243"/>
      <c r="WMX243"/>
      <c r="WMY243"/>
      <c r="WMZ243"/>
      <c r="WNA243"/>
      <c r="WNB243"/>
      <c r="WNC243"/>
      <c r="WND243"/>
      <c r="WNE243"/>
      <c r="WNF243"/>
      <c r="WNG243"/>
      <c r="WNH243"/>
      <c r="WNI243"/>
      <c r="WNJ243"/>
      <c r="WNK243"/>
      <c r="WNL243"/>
      <c r="WNM243"/>
      <c r="WNN243"/>
      <c r="WNO243"/>
      <c r="WNP243"/>
      <c r="WNQ243"/>
      <c r="WNR243"/>
      <c r="WNS243"/>
      <c r="WNT243"/>
      <c r="WNU243"/>
      <c r="WNV243"/>
      <c r="WNW243"/>
      <c r="WNX243"/>
      <c r="WNY243"/>
      <c r="WNZ243"/>
      <c r="WOA243"/>
      <c r="WOB243"/>
      <c r="WOC243"/>
      <c r="WOD243"/>
      <c r="WOE243"/>
      <c r="WOF243"/>
      <c r="WOG243"/>
      <c r="WOH243"/>
      <c r="WOI243"/>
      <c r="WOJ243"/>
      <c r="WOK243"/>
      <c r="WOL243"/>
      <c r="WOM243"/>
      <c r="WON243"/>
      <c r="WOO243"/>
      <c r="WOP243"/>
      <c r="WOQ243"/>
      <c r="WOR243"/>
      <c r="WOS243"/>
      <c r="WOT243"/>
      <c r="WOU243"/>
      <c r="WOV243"/>
      <c r="WOW243"/>
      <c r="WOX243"/>
      <c r="WOY243"/>
      <c r="WOZ243"/>
      <c r="WPA243"/>
      <c r="WPB243"/>
      <c r="WPC243"/>
      <c r="WPD243"/>
      <c r="WPE243"/>
      <c r="WPF243"/>
      <c r="WPG243"/>
      <c r="WPH243"/>
      <c r="WPI243"/>
      <c r="WPJ243"/>
      <c r="WPK243"/>
      <c r="WPL243"/>
      <c r="WPM243"/>
      <c r="WPN243"/>
      <c r="WPO243"/>
      <c r="WPP243"/>
      <c r="WPQ243"/>
      <c r="WPR243"/>
      <c r="WPS243"/>
      <c r="WPT243"/>
      <c r="WPU243"/>
      <c r="WPV243"/>
      <c r="WPW243"/>
      <c r="WPX243"/>
      <c r="WPY243"/>
      <c r="WPZ243"/>
      <c r="WQA243"/>
      <c r="WQB243"/>
      <c r="WQC243"/>
      <c r="WQD243"/>
      <c r="WQE243"/>
      <c r="WQF243"/>
      <c r="WQG243"/>
      <c r="WQH243"/>
      <c r="WQI243"/>
      <c r="WQJ243"/>
      <c r="WQK243"/>
      <c r="WQL243"/>
      <c r="WQM243"/>
      <c r="WQN243"/>
      <c r="WQO243"/>
      <c r="WQP243"/>
      <c r="WQQ243"/>
      <c r="WQR243"/>
      <c r="WQS243"/>
      <c r="WQT243"/>
      <c r="WQU243"/>
      <c r="WQV243"/>
      <c r="WQW243"/>
      <c r="WQX243"/>
      <c r="WQY243"/>
      <c r="WQZ243"/>
      <c r="WRA243"/>
      <c r="WRB243"/>
      <c r="WRC243"/>
      <c r="WRD243"/>
      <c r="WRE243"/>
      <c r="WRF243"/>
      <c r="WRG243"/>
      <c r="WRH243"/>
      <c r="WRI243"/>
      <c r="WRJ243"/>
      <c r="WRK243"/>
      <c r="WRL243"/>
      <c r="WRM243"/>
      <c r="WRN243"/>
      <c r="WRO243"/>
      <c r="WRP243"/>
      <c r="WRQ243"/>
      <c r="WRR243"/>
      <c r="WRS243"/>
      <c r="WRT243"/>
      <c r="WRU243"/>
      <c r="WRV243"/>
      <c r="WRW243"/>
      <c r="WRX243"/>
      <c r="WRY243"/>
      <c r="WRZ243"/>
      <c r="WSA243"/>
      <c r="WSB243"/>
      <c r="WSC243"/>
      <c r="WSD243"/>
      <c r="WSE243"/>
      <c r="WSF243"/>
      <c r="WSG243"/>
      <c r="WSH243"/>
      <c r="WSI243"/>
      <c r="WSJ243"/>
      <c r="WSK243"/>
      <c r="WSL243"/>
      <c r="WSM243"/>
      <c r="WSN243"/>
      <c r="WSO243"/>
      <c r="WSP243"/>
      <c r="WSQ243"/>
      <c r="WSR243"/>
      <c r="WSS243"/>
      <c r="WST243"/>
      <c r="WSU243"/>
      <c r="WSV243"/>
      <c r="WSW243"/>
      <c r="WSX243"/>
      <c r="WSY243"/>
      <c r="WSZ243"/>
      <c r="WTA243"/>
      <c r="WTB243"/>
      <c r="WTC243"/>
      <c r="WTD243"/>
      <c r="WTE243"/>
      <c r="WTF243"/>
      <c r="WTG243"/>
      <c r="WTH243"/>
      <c r="WTI243"/>
      <c r="WTJ243"/>
      <c r="WTK243"/>
      <c r="WTL243"/>
      <c r="WTM243"/>
      <c r="WTN243"/>
      <c r="WTO243"/>
      <c r="WTP243"/>
      <c r="WTQ243"/>
      <c r="WTR243"/>
      <c r="WTS243"/>
      <c r="WTT243"/>
      <c r="WTU243"/>
      <c r="WTV243"/>
      <c r="WTW243"/>
      <c r="WTX243"/>
      <c r="WTY243"/>
      <c r="WTZ243"/>
      <c r="WUA243"/>
      <c r="WUB243"/>
      <c r="WUC243"/>
      <c r="WUD243"/>
      <c r="WUE243"/>
      <c r="WUF243"/>
      <c r="WUG243"/>
      <c r="WUH243"/>
      <c r="WUI243"/>
      <c r="WUJ243"/>
      <c r="WUK243"/>
      <c r="WUL243"/>
      <c r="WUM243"/>
      <c r="WUN243"/>
      <c r="WUO243"/>
      <c r="WUP243"/>
      <c r="WUQ243"/>
      <c r="WUR243"/>
      <c r="WUS243"/>
      <c r="WUT243"/>
      <c r="WUU243"/>
      <c r="WUV243"/>
      <c r="WUW243"/>
      <c r="WUX243"/>
      <c r="WUY243"/>
      <c r="WUZ243"/>
      <c r="WVA243"/>
      <c r="WVB243"/>
      <c r="WVC243"/>
      <c r="WVD243"/>
      <c r="WVE243"/>
      <c r="WVF243"/>
      <c r="WVG243"/>
      <c r="WVH243"/>
      <c r="WVI243"/>
      <c r="WVJ243"/>
      <c r="WVK243"/>
      <c r="WVL243"/>
      <c r="WVM243"/>
      <c r="WVN243"/>
      <c r="WVO243"/>
      <c r="WVP243"/>
      <c r="WVQ243"/>
      <c r="WVR243"/>
      <c r="WVS243"/>
      <c r="WVT243"/>
      <c r="WVU243"/>
      <c r="WVV243"/>
      <c r="WVW243"/>
      <c r="WVX243"/>
      <c r="WVY243"/>
      <c r="WVZ243"/>
      <c r="WWA243"/>
      <c r="WWB243"/>
      <c r="WWC243"/>
      <c r="WWD243"/>
      <c r="WWE243"/>
      <c r="WWF243"/>
      <c r="WWG243"/>
      <c r="WWH243"/>
      <c r="WWI243"/>
      <c r="WWJ243"/>
      <c r="WWK243"/>
      <c r="WWL243"/>
      <c r="WWM243"/>
      <c r="WWN243"/>
      <c r="WWO243"/>
      <c r="WWP243"/>
      <c r="WWQ243"/>
      <c r="WWR243"/>
      <c r="WWS243"/>
      <c r="WWT243"/>
      <c r="WWU243"/>
      <c r="WWV243"/>
      <c r="WWW243"/>
      <c r="WWX243"/>
      <c r="WWY243"/>
      <c r="WWZ243"/>
      <c r="WXA243"/>
      <c r="WXB243"/>
      <c r="WXC243"/>
      <c r="WXD243"/>
      <c r="WXE243"/>
      <c r="WXF243"/>
      <c r="WXG243"/>
      <c r="WXH243"/>
      <c r="WXI243"/>
      <c r="WXJ243"/>
      <c r="WXK243"/>
      <c r="WXL243"/>
      <c r="WXM243"/>
      <c r="WXN243"/>
      <c r="WXO243"/>
      <c r="WXP243"/>
      <c r="WXQ243"/>
      <c r="WXR243"/>
      <c r="WXS243"/>
      <c r="WXT243"/>
      <c r="WXU243"/>
      <c r="WXV243"/>
      <c r="WXW243"/>
      <c r="WXX243"/>
      <c r="WXY243"/>
      <c r="WXZ243"/>
      <c r="WYA243"/>
      <c r="WYB243"/>
      <c r="WYC243"/>
      <c r="WYD243"/>
      <c r="WYE243"/>
      <c r="WYF243"/>
      <c r="WYG243"/>
      <c r="WYH243"/>
      <c r="WYI243"/>
      <c r="WYJ243"/>
      <c r="WYK243"/>
      <c r="WYL243"/>
      <c r="WYM243"/>
      <c r="WYN243"/>
      <c r="WYO243"/>
      <c r="WYP243"/>
      <c r="WYQ243"/>
      <c r="WYR243"/>
      <c r="WYS243"/>
      <c r="WYT243"/>
      <c r="WYU243"/>
      <c r="WYV243"/>
      <c r="WYW243"/>
      <c r="WYX243"/>
      <c r="WYY243"/>
      <c r="WYZ243"/>
      <c r="WZA243"/>
      <c r="WZB243"/>
      <c r="WZC243"/>
      <c r="WZD243"/>
      <c r="WZE243"/>
      <c r="WZF243"/>
      <c r="WZG243"/>
      <c r="WZH243"/>
      <c r="WZI243"/>
      <c r="WZJ243"/>
      <c r="WZK243"/>
      <c r="WZL243"/>
      <c r="WZM243"/>
      <c r="WZN243"/>
      <c r="WZO243"/>
      <c r="WZP243"/>
      <c r="WZQ243"/>
      <c r="WZR243"/>
      <c r="WZS243"/>
      <c r="WZT243"/>
      <c r="WZU243"/>
      <c r="WZV243"/>
      <c r="WZW243"/>
      <c r="WZX243"/>
      <c r="WZY243"/>
      <c r="WZZ243"/>
      <c r="XAA243"/>
      <c r="XAB243"/>
      <c r="XAC243"/>
      <c r="XAD243"/>
      <c r="XAE243"/>
      <c r="XAF243"/>
      <c r="XAG243"/>
      <c r="XAH243"/>
      <c r="XAI243"/>
      <c r="XAJ243"/>
      <c r="XAK243"/>
      <c r="XAL243"/>
      <c r="XAM243"/>
      <c r="XAN243"/>
      <c r="XAO243"/>
      <c r="XAP243"/>
      <c r="XAQ243"/>
      <c r="XAR243"/>
      <c r="XAS243"/>
      <c r="XAT243"/>
      <c r="XAU243"/>
      <c r="XAV243"/>
      <c r="XAW243"/>
      <c r="XAX243"/>
      <c r="XAY243"/>
      <c r="XAZ243"/>
      <c r="XBA243"/>
      <c r="XBB243"/>
      <c r="XBC243"/>
      <c r="XBD243"/>
      <c r="XBE243"/>
      <c r="XBF243"/>
      <c r="XBG243"/>
      <c r="XBH243"/>
      <c r="XBI243"/>
      <c r="XBJ243"/>
      <c r="XBK243"/>
      <c r="XBL243"/>
      <c r="XBM243"/>
      <c r="XBN243"/>
      <c r="XBO243"/>
      <c r="XBP243"/>
      <c r="XBQ243"/>
      <c r="XBR243"/>
      <c r="XBS243"/>
      <c r="XBT243"/>
      <c r="XBU243"/>
      <c r="XBV243"/>
      <c r="XBW243"/>
      <c r="XBX243"/>
      <c r="XBY243"/>
      <c r="XBZ243"/>
      <c r="XCA243"/>
      <c r="XCB243"/>
      <c r="XCC243"/>
      <c r="XCD243"/>
      <c r="XCE243"/>
      <c r="XCF243"/>
      <c r="XCG243"/>
      <c r="XCH243"/>
      <c r="XCI243"/>
      <c r="XCJ243"/>
      <c r="XCK243"/>
      <c r="XCL243"/>
      <c r="XCM243"/>
      <c r="XCN243"/>
      <c r="XCO243"/>
      <c r="XCP243"/>
      <c r="XCQ243"/>
      <c r="XCR243"/>
      <c r="XCS243"/>
      <c r="XCT243"/>
      <c r="XCU243"/>
      <c r="XCV243"/>
      <c r="XCW243"/>
      <c r="XCX243"/>
      <c r="XCY243"/>
      <c r="XCZ243"/>
      <c r="XDA243"/>
      <c r="XDB243"/>
      <c r="XDC243"/>
      <c r="XDD243"/>
      <c r="XDE243"/>
      <c r="XDF243"/>
      <c r="XDG243"/>
      <c r="XDH243"/>
      <c r="XDI243"/>
      <c r="XDJ243"/>
      <c r="XDK243"/>
      <c r="XDL243"/>
      <c r="XDM243"/>
      <c r="XDN243"/>
      <c r="XDO243"/>
      <c r="XDP243"/>
      <c r="XDQ243"/>
      <c r="XDR243"/>
      <c r="XDS243"/>
      <c r="XDT243"/>
      <c r="XDU243"/>
      <c r="XDV243"/>
      <c r="XDW243"/>
      <c r="XDX243"/>
      <c r="XDY243"/>
      <c r="XDZ243"/>
      <c r="XEA243"/>
      <c r="XEB243"/>
      <c r="XEC243"/>
      <c r="XED243"/>
      <c r="XEE243"/>
      <c r="XEF243"/>
      <c r="XEG243"/>
      <c r="XEH243"/>
      <c r="XEI243"/>
      <c r="XEJ243"/>
      <c r="XEK243"/>
      <c r="XEL243"/>
      <c r="XEM243"/>
      <c r="XEN243"/>
      <c r="XEO243"/>
      <c r="XEP243"/>
      <c r="XEQ243"/>
      <c r="XER243"/>
      <c r="XES243"/>
      <c r="XET243"/>
      <c r="XEU243"/>
      <c r="XEV243"/>
      <c r="XEW243"/>
      <c r="XEX243"/>
      <c r="XEY243"/>
      <c r="XEZ243"/>
      <c r="XFA243"/>
      <c r="XFB243"/>
      <c r="XFC243"/>
      <c r="XFD243"/>
    </row>
    <row r="244" s="30" customFormat="1" spans="1:16384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 s="28"/>
      <c r="AN244" s="70"/>
      <c r="AO244" s="29"/>
      <c r="AP244"/>
      <c r="AQ244"/>
      <c r="AR244" s="32"/>
      <c r="AS244" s="28"/>
      <c r="AT244" s="28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  <c r="PI244"/>
      <c r="PJ244"/>
      <c r="PK244"/>
      <c r="PL244"/>
      <c r="PM244"/>
      <c r="PN244"/>
      <c r="PO244"/>
      <c r="PP244"/>
      <c r="PQ244"/>
      <c r="PR244"/>
      <c r="PS244"/>
      <c r="PT244"/>
      <c r="PU244"/>
      <c r="PV244"/>
      <c r="PW244"/>
      <c r="PX244"/>
      <c r="PY244"/>
      <c r="PZ244"/>
      <c r="QA244"/>
      <c r="QB244"/>
      <c r="QC244"/>
      <c r="QD244"/>
      <c r="QE244"/>
      <c r="QF244"/>
      <c r="QG244"/>
      <c r="QH244"/>
      <c r="QI244"/>
      <c r="QJ244"/>
      <c r="QK244"/>
      <c r="QL244"/>
      <c r="QM244"/>
      <c r="QN244"/>
      <c r="QO244"/>
      <c r="QP244"/>
      <c r="QQ244"/>
      <c r="QR244"/>
      <c r="QS244"/>
      <c r="QT244"/>
      <c r="QU244"/>
      <c r="QV244"/>
      <c r="QW244"/>
      <c r="QX244"/>
      <c r="QY244"/>
      <c r="QZ244"/>
      <c r="RA244"/>
      <c r="RB244"/>
      <c r="RC244"/>
      <c r="RD244"/>
      <c r="RE244"/>
      <c r="RF244"/>
      <c r="RG244"/>
      <c r="RH244"/>
      <c r="RI244"/>
      <c r="RJ244"/>
      <c r="RK244"/>
      <c r="RL244"/>
      <c r="RM244"/>
      <c r="RN244"/>
      <c r="RO244"/>
      <c r="RP244"/>
      <c r="RQ244"/>
      <c r="RR244"/>
      <c r="RS244"/>
      <c r="RT244"/>
      <c r="RU244"/>
      <c r="RV244"/>
      <c r="RW244"/>
      <c r="RX244"/>
      <c r="RY244"/>
      <c r="RZ244"/>
      <c r="SA244"/>
      <c r="SB244"/>
      <c r="SC244"/>
      <c r="SD244"/>
      <c r="SE244"/>
      <c r="SF244"/>
      <c r="SG244"/>
      <c r="SH244"/>
      <c r="SI244"/>
      <c r="SJ244"/>
      <c r="SK244"/>
      <c r="SL244"/>
      <c r="SM244"/>
      <c r="SN244"/>
      <c r="SO244"/>
      <c r="SP244"/>
      <c r="SQ244"/>
      <c r="SR244"/>
      <c r="SS244"/>
      <c r="ST244"/>
      <c r="SU244"/>
      <c r="SV244"/>
      <c r="SW244"/>
      <c r="SX244"/>
      <c r="SY244"/>
      <c r="SZ244"/>
      <c r="TA244"/>
      <c r="TB244"/>
      <c r="TC244"/>
      <c r="TD244"/>
      <c r="TE244"/>
      <c r="TF244"/>
      <c r="TG244"/>
      <c r="TH244"/>
      <c r="TI244"/>
      <c r="TJ244"/>
      <c r="TK244"/>
      <c r="TL244"/>
      <c r="TM244"/>
      <c r="TN244"/>
      <c r="TO244"/>
      <c r="TP244"/>
      <c r="TQ244"/>
      <c r="TR244"/>
      <c r="TS244"/>
      <c r="TT244"/>
      <c r="TU244"/>
      <c r="TV244"/>
      <c r="TW244"/>
      <c r="TX244"/>
      <c r="TY244"/>
      <c r="TZ244"/>
      <c r="UA244"/>
      <c r="UB244"/>
      <c r="UC244"/>
      <c r="UD244"/>
      <c r="UE244"/>
      <c r="UF244"/>
      <c r="UG244"/>
      <c r="UH244"/>
      <c r="UI244"/>
      <c r="UJ244"/>
      <c r="UK244"/>
      <c r="UL244"/>
      <c r="UM244"/>
      <c r="UN244"/>
      <c r="UO244"/>
      <c r="UP244"/>
      <c r="UQ244"/>
      <c r="UR244"/>
      <c r="US244"/>
      <c r="UT244"/>
      <c r="UU244"/>
      <c r="UV244"/>
      <c r="UW244"/>
      <c r="UX244"/>
      <c r="UY244"/>
      <c r="UZ244"/>
      <c r="VA244"/>
      <c r="VB244"/>
      <c r="VC244"/>
      <c r="VD244"/>
      <c r="VE244"/>
      <c r="VF244"/>
      <c r="VG244"/>
      <c r="VH244"/>
      <c r="VI244"/>
      <c r="VJ244"/>
      <c r="VK244"/>
      <c r="VL244"/>
      <c r="VM244"/>
      <c r="VN244"/>
      <c r="VO244"/>
      <c r="VP244"/>
      <c r="VQ244"/>
      <c r="VR244"/>
      <c r="VS244"/>
      <c r="VT244"/>
      <c r="VU244"/>
      <c r="VV244"/>
      <c r="VW244"/>
      <c r="VX244"/>
      <c r="VY244"/>
      <c r="VZ244"/>
      <c r="WA244"/>
      <c r="WB244"/>
      <c r="WC244"/>
      <c r="WD244"/>
      <c r="WE244"/>
      <c r="WF244"/>
      <c r="WG244"/>
      <c r="WH244"/>
      <c r="WI244"/>
      <c r="WJ244"/>
      <c r="WK244"/>
      <c r="WL244"/>
      <c r="WM244"/>
      <c r="WN244"/>
      <c r="WO244"/>
      <c r="WP244"/>
      <c r="WQ244"/>
      <c r="WR244"/>
      <c r="WS244"/>
      <c r="WT244"/>
      <c r="WU244"/>
      <c r="WV244"/>
      <c r="WW244"/>
      <c r="WX244"/>
      <c r="WY244"/>
      <c r="WZ244"/>
      <c r="XA244"/>
      <c r="XB244"/>
      <c r="XC244"/>
      <c r="XD244"/>
      <c r="XE244"/>
      <c r="XF244"/>
      <c r="XG244"/>
      <c r="XH244"/>
      <c r="XI244"/>
      <c r="XJ244"/>
      <c r="XK244"/>
      <c r="XL244"/>
      <c r="XM244"/>
      <c r="XN244"/>
      <c r="XO244"/>
      <c r="XP244"/>
      <c r="XQ244"/>
      <c r="XR244"/>
      <c r="XS244"/>
      <c r="XT244"/>
      <c r="XU244"/>
      <c r="XV244"/>
      <c r="XW244"/>
      <c r="XX244"/>
      <c r="XY244"/>
      <c r="XZ244"/>
      <c r="YA244"/>
      <c r="YB244"/>
      <c r="YC244"/>
      <c r="YD244"/>
      <c r="YE244"/>
      <c r="YF244"/>
      <c r="YG244"/>
      <c r="YH244"/>
      <c r="YI244"/>
      <c r="YJ244"/>
      <c r="YK244"/>
      <c r="YL244"/>
      <c r="YM244"/>
      <c r="YN244"/>
      <c r="YO244"/>
      <c r="YP244"/>
      <c r="YQ244"/>
      <c r="YR244"/>
      <c r="YS244"/>
      <c r="YT244"/>
      <c r="YU244"/>
      <c r="YV244"/>
      <c r="YW244"/>
      <c r="YX244"/>
      <c r="YY244"/>
      <c r="YZ244"/>
      <c r="ZA244"/>
      <c r="ZB244"/>
      <c r="ZC244"/>
      <c r="ZD244"/>
      <c r="ZE244"/>
      <c r="ZF244"/>
      <c r="ZG244"/>
      <c r="ZH244"/>
      <c r="ZI244"/>
      <c r="ZJ244"/>
      <c r="ZK244"/>
      <c r="ZL244"/>
      <c r="ZM244"/>
      <c r="ZN244"/>
      <c r="ZO244"/>
      <c r="ZP244"/>
      <c r="ZQ244"/>
      <c r="ZR244"/>
      <c r="ZS244"/>
      <c r="ZT244"/>
      <c r="ZU244"/>
      <c r="ZV244"/>
      <c r="ZW244"/>
      <c r="ZX244"/>
      <c r="ZY244"/>
      <c r="ZZ244"/>
      <c r="AAA244"/>
      <c r="AAB244"/>
      <c r="AAC244"/>
      <c r="AAD244"/>
      <c r="AAE244"/>
      <c r="AAF244"/>
      <c r="AAG244"/>
      <c r="AAH244"/>
      <c r="AAI244"/>
      <c r="AAJ244"/>
      <c r="AAK244"/>
      <c r="AAL244"/>
      <c r="AAM244"/>
      <c r="AAN244"/>
      <c r="AAO244"/>
      <c r="AAP244"/>
      <c r="AAQ244"/>
      <c r="AAR244"/>
      <c r="AAS244"/>
      <c r="AAT244"/>
      <c r="AAU244"/>
      <c r="AAV244"/>
      <c r="AAW244"/>
      <c r="AAX244"/>
      <c r="AAY244"/>
      <c r="AAZ244"/>
      <c r="ABA244"/>
      <c r="ABB244"/>
      <c r="ABC244"/>
      <c r="ABD244"/>
      <c r="ABE244"/>
      <c r="ABF244"/>
      <c r="ABG244"/>
      <c r="ABH244"/>
      <c r="ABI244"/>
      <c r="ABJ244"/>
      <c r="ABK244"/>
      <c r="ABL244"/>
      <c r="ABM244"/>
      <c r="ABN244"/>
      <c r="ABO244"/>
      <c r="ABP244"/>
      <c r="ABQ244"/>
      <c r="ABR244"/>
      <c r="ABS244"/>
      <c r="ABT244"/>
      <c r="ABU244"/>
      <c r="ABV244"/>
      <c r="ABW244"/>
      <c r="ABX244"/>
      <c r="ABY244"/>
      <c r="ABZ244"/>
      <c r="ACA244"/>
      <c r="ACB244"/>
      <c r="ACC244"/>
      <c r="ACD244"/>
      <c r="ACE244"/>
      <c r="ACF244"/>
      <c r="ACG244"/>
      <c r="ACH244"/>
      <c r="ACI244"/>
      <c r="ACJ244"/>
      <c r="ACK244"/>
      <c r="ACL244"/>
      <c r="ACM244"/>
      <c r="ACN244"/>
      <c r="ACO244"/>
      <c r="ACP244"/>
      <c r="ACQ244"/>
      <c r="ACR244"/>
      <c r="ACS244"/>
      <c r="ACT244"/>
      <c r="ACU244"/>
      <c r="ACV244"/>
      <c r="ACW244"/>
      <c r="ACX244"/>
      <c r="ACY244"/>
      <c r="ACZ244"/>
      <c r="ADA244"/>
      <c r="ADB244"/>
      <c r="ADC244"/>
      <c r="ADD244"/>
      <c r="ADE244"/>
      <c r="ADF244"/>
      <c r="ADG244"/>
      <c r="ADH244"/>
      <c r="ADI244"/>
      <c r="ADJ244"/>
      <c r="ADK244"/>
      <c r="ADL244"/>
      <c r="ADM244"/>
      <c r="ADN244"/>
      <c r="ADO244"/>
      <c r="ADP244"/>
      <c r="ADQ244"/>
      <c r="ADR244"/>
      <c r="ADS244"/>
      <c r="ADT244"/>
      <c r="ADU244"/>
      <c r="ADV244"/>
      <c r="ADW244"/>
      <c r="ADX244"/>
      <c r="ADY244"/>
      <c r="ADZ244"/>
      <c r="AEA244"/>
      <c r="AEB244"/>
      <c r="AEC244"/>
      <c r="AED244"/>
      <c r="AEE244"/>
      <c r="AEF244"/>
      <c r="AEG244"/>
      <c r="AEH244"/>
      <c r="AEI244"/>
      <c r="AEJ244"/>
      <c r="AEK244"/>
      <c r="AEL244"/>
      <c r="AEM244"/>
      <c r="AEN244"/>
      <c r="AEO244"/>
      <c r="AEP244"/>
      <c r="AEQ244"/>
      <c r="AER244"/>
      <c r="AES244"/>
      <c r="AET244"/>
      <c r="AEU244"/>
      <c r="AEV244"/>
      <c r="AEW244"/>
      <c r="AEX244"/>
      <c r="AEY244"/>
      <c r="AEZ244"/>
      <c r="AFA244"/>
      <c r="AFB244"/>
      <c r="AFC244"/>
      <c r="AFD244"/>
      <c r="AFE244"/>
      <c r="AFF244"/>
      <c r="AFG244"/>
      <c r="AFH244"/>
      <c r="AFI244"/>
      <c r="AFJ244"/>
      <c r="AFK244"/>
      <c r="AFL244"/>
      <c r="AFM244"/>
      <c r="AFN244"/>
      <c r="AFO244"/>
      <c r="AFP244"/>
      <c r="AFQ244"/>
      <c r="AFR244"/>
      <c r="AFS244"/>
      <c r="AFT244"/>
      <c r="AFU244"/>
      <c r="AFV244"/>
      <c r="AFW244"/>
      <c r="AFX244"/>
      <c r="AFY244"/>
      <c r="AFZ244"/>
      <c r="AGA244"/>
      <c r="AGB244"/>
      <c r="AGC244"/>
      <c r="AGD244"/>
      <c r="AGE244"/>
      <c r="AGF244"/>
      <c r="AGG244"/>
      <c r="AGH244"/>
      <c r="AGI244"/>
      <c r="AGJ244"/>
      <c r="AGK244"/>
      <c r="AGL244"/>
      <c r="AGM244"/>
      <c r="AGN244"/>
      <c r="AGO244"/>
      <c r="AGP244"/>
      <c r="AGQ244"/>
      <c r="AGR244"/>
      <c r="AGS244"/>
      <c r="AGT244"/>
      <c r="AGU244"/>
      <c r="AGV244"/>
      <c r="AGW244"/>
      <c r="AGX244"/>
      <c r="AGY244"/>
      <c r="AGZ244"/>
      <c r="AHA244"/>
      <c r="AHB244"/>
      <c r="AHC244"/>
      <c r="AHD244"/>
      <c r="AHE244"/>
      <c r="AHF244"/>
      <c r="AHG244"/>
      <c r="AHH244"/>
      <c r="AHI244"/>
      <c r="AHJ244"/>
      <c r="AHK244"/>
      <c r="AHL244"/>
      <c r="AHM244"/>
      <c r="AHN244"/>
      <c r="AHO244"/>
      <c r="AHP244"/>
      <c r="AHQ244"/>
      <c r="AHR244"/>
      <c r="AHS244"/>
      <c r="AHT244"/>
      <c r="AHU244"/>
      <c r="AHV244"/>
      <c r="AHW244"/>
      <c r="AHX244"/>
      <c r="AHY244"/>
      <c r="AHZ244"/>
      <c r="AIA244"/>
      <c r="AIB244"/>
      <c r="AIC244"/>
      <c r="AID244"/>
      <c r="AIE244"/>
      <c r="AIF244"/>
      <c r="AIG244"/>
      <c r="AIH244"/>
      <c r="AII244"/>
      <c r="AIJ244"/>
      <c r="AIK244"/>
      <c r="AIL244"/>
      <c r="AIM244"/>
      <c r="AIN244"/>
      <c r="AIO244"/>
      <c r="AIP244"/>
      <c r="AIQ244"/>
      <c r="AIR244"/>
      <c r="AIS244"/>
      <c r="AIT244"/>
      <c r="AIU244"/>
      <c r="AIV244"/>
      <c r="AIW244"/>
      <c r="AIX244"/>
      <c r="AIY244"/>
      <c r="AIZ244"/>
      <c r="AJA244"/>
      <c r="AJB244"/>
      <c r="AJC244"/>
      <c r="AJD244"/>
      <c r="AJE244"/>
      <c r="AJF244"/>
      <c r="AJG244"/>
      <c r="AJH244"/>
      <c r="AJI244"/>
      <c r="AJJ244"/>
      <c r="AJK244"/>
      <c r="AJL244"/>
      <c r="AJM244"/>
      <c r="AJN244"/>
      <c r="AJO244"/>
      <c r="AJP244"/>
      <c r="AJQ244"/>
      <c r="AJR244"/>
      <c r="AJS244"/>
      <c r="AJT244"/>
      <c r="AJU244"/>
      <c r="AJV244"/>
      <c r="AJW244"/>
      <c r="AJX244"/>
      <c r="AJY244"/>
      <c r="AJZ244"/>
      <c r="AKA244"/>
      <c r="AKB244"/>
      <c r="AKC244"/>
      <c r="AKD244"/>
      <c r="AKE244"/>
      <c r="AKF244"/>
      <c r="AKG244"/>
      <c r="AKH244"/>
      <c r="AKI244"/>
      <c r="AKJ244"/>
      <c r="AKK244"/>
      <c r="AKL244"/>
      <c r="AKM244"/>
      <c r="AKN244"/>
      <c r="AKO244"/>
      <c r="AKP244"/>
      <c r="AKQ244"/>
      <c r="AKR244"/>
      <c r="AKS244"/>
      <c r="AKT244"/>
      <c r="AKU244"/>
      <c r="AKV244"/>
      <c r="AKW244"/>
      <c r="AKX244"/>
      <c r="AKY244"/>
      <c r="AKZ244"/>
      <c r="ALA244"/>
      <c r="ALB244"/>
      <c r="ALC244"/>
      <c r="ALD244"/>
      <c r="ALE244"/>
      <c r="ALF244"/>
      <c r="ALG244"/>
      <c r="ALH244"/>
      <c r="ALI244"/>
      <c r="ALJ244"/>
      <c r="ALK244"/>
      <c r="ALL244"/>
      <c r="ALM244"/>
      <c r="ALN244"/>
      <c r="ALO244"/>
      <c r="ALP244"/>
      <c r="ALQ244"/>
      <c r="ALR244"/>
      <c r="ALS244"/>
      <c r="ALT244"/>
      <c r="ALU244"/>
      <c r="ALV244"/>
      <c r="ALW244"/>
      <c r="ALX244"/>
      <c r="ALY244"/>
      <c r="ALZ244"/>
      <c r="AMA244"/>
      <c r="AMB244"/>
      <c r="AMC244"/>
      <c r="AMD244"/>
      <c r="AME244"/>
      <c r="AMF244"/>
      <c r="AMG244"/>
      <c r="AMH244"/>
      <c r="AMI244"/>
      <c r="AMJ244"/>
      <c r="AMK244"/>
      <c r="AML244"/>
      <c r="AMM244"/>
      <c r="AMN244"/>
      <c r="AMO244"/>
      <c r="AMP244"/>
      <c r="AMQ244"/>
      <c r="AMR244"/>
      <c r="AMS244"/>
      <c r="AMT244"/>
      <c r="AMU244"/>
      <c r="AMV244"/>
      <c r="AMW244"/>
      <c r="AMX244"/>
      <c r="AMY244"/>
      <c r="AMZ244"/>
      <c r="ANA244"/>
      <c r="ANB244"/>
      <c r="ANC244"/>
      <c r="AND244"/>
      <c r="ANE244"/>
      <c r="ANF244"/>
      <c r="ANG244"/>
      <c r="ANH244"/>
      <c r="ANI244"/>
      <c r="ANJ244"/>
      <c r="ANK244"/>
      <c r="ANL244"/>
      <c r="ANM244"/>
      <c r="ANN244"/>
      <c r="ANO244"/>
      <c r="ANP244"/>
      <c r="ANQ244"/>
      <c r="ANR244"/>
      <c r="ANS244"/>
      <c r="ANT244"/>
      <c r="ANU244"/>
      <c r="ANV244"/>
      <c r="ANW244"/>
      <c r="ANX244"/>
      <c r="ANY244"/>
      <c r="ANZ244"/>
      <c r="AOA244"/>
      <c r="AOB244"/>
      <c r="AOC244"/>
      <c r="AOD244"/>
      <c r="AOE244"/>
      <c r="AOF244"/>
      <c r="AOG244"/>
      <c r="AOH244"/>
      <c r="AOI244"/>
      <c r="AOJ244"/>
      <c r="AOK244"/>
      <c r="AOL244"/>
      <c r="AOM244"/>
      <c r="AON244"/>
      <c r="AOO244"/>
      <c r="AOP244"/>
      <c r="AOQ244"/>
      <c r="AOR244"/>
      <c r="AOS244"/>
      <c r="AOT244"/>
      <c r="AOU244"/>
      <c r="AOV244"/>
      <c r="AOW244"/>
      <c r="AOX244"/>
      <c r="AOY244"/>
      <c r="AOZ244"/>
      <c r="APA244"/>
      <c r="APB244"/>
      <c r="APC244"/>
      <c r="APD244"/>
      <c r="APE244"/>
      <c r="APF244"/>
      <c r="APG244"/>
      <c r="APH244"/>
      <c r="API244"/>
      <c r="APJ244"/>
      <c r="APK244"/>
      <c r="APL244"/>
      <c r="APM244"/>
      <c r="APN244"/>
      <c r="APO244"/>
      <c r="APP244"/>
      <c r="APQ244"/>
      <c r="APR244"/>
      <c r="APS244"/>
      <c r="APT244"/>
      <c r="APU244"/>
      <c r="APV244"/>
      <c r="APW244"/>
      <c r="APX244"/>
      <c r="APY244"/>
      <c r="APZ244"/>
      <c r="AQA244"/>
      <c r="AQB244"/>
      <c r="AQC244"/>
      <c r="AQD244"/>
      <c r="AQE244"/>
      <c r="AQF244"/>
      <c r="AQG244"/>
      <c r="AQH244"/>
      <c r="AQI244"/>
      <c r="AQJ244"/>
      <c r="AQK244"/>
      <c r="AQL244"/>
      <c r="AQM244"/>
      <c r="AQN244"/>
      <c r="AQO244"/>
      <c r="AQP244"/>
      <c r="AQQ244"/>
      <c r="AQR244"/>
      <c r="AQS244"/>
      <c r="AQT244"/>
      <c r="AQU244"/>
      <c r="AQV244"/>
      <c r="AQW244"/>
      <c r="AQX244"/>
      <c r="AQY244"/>
      <c r="AQZ244"/>
      <c r="ARA244"/>
      <c r="ARB244"/>
      <c r="ARC244"/>
      <c r="ARD244"/>
      <c r="ARE244"/>
      <c r="ARF244"/>
      <c r="ARG244"/>
      <c r="ARH244"/>
      <c r="ARI244"/>
      <c r="ARJ244"/>
      <c r="ARK244"/>
      <c r="ARL244"/>
      <c r="ARM244"/>
      <c r="ARN244"/>
      <c r="ARO244"/>
      <c r="ARP244"/>
      <c r="ARQ244"/>
      <c r="ARR244"/>
      <c r="ARS244"/>
      <c r="ART244"/>
      <c r="ARU244"/>
      <c r="ARV244"/>
      <c r="ARW244"/>
      <c r="ARX244"/>
      <c r="ARY244"/>
      <c r="ARZ244"/>
      <c r="ASA244"/>
      <c r="ASB244"/>
      <c r="ASC244"/>
      <c r="ASD244"/>
      <c r="ASE244"/>
      <c r="ASF244"/>
      <c r="ASG244"/>
      <c r="ASH244"/>
      <c r="ASI244"/>
      <c r="ASJ244"/>
      <c r="ASK244"/>
      <c r="ASL244"/>
      <c r="ASM244"/>
      <c r="ASN244"/>
      <c r="ASO244"/>
      <c r="ASP244"/>
      <c r="ASQ244"/>
      <c r="ASR244"/>
      <c r="ASS244"/>
      <c r="AST244"/>
      <c r="ASU244"/>
      <c r="ASV244"/>
      <c r="ASW244"/>
      <c r="ASX244"/>
      <c r="ASY244"/>
      <c r="ASZ244"/>
      <c r="ATA244"/>
      <c r="ATB244"/>
      <c r="ATC244"/>
      <c r="ATD244"/>
      <c r="ATE244"/>
      <c r="ATF244"/>
      <c r="ATG244"/>
      <c r="ATH244"/>
      <c r="ATI244"/>
      <c r="ATJ244"/>
      <c r="ATK244"/>
      <c r="ATL244"/>
      <c r="ATM244"/>
      <c r="ATN244"/>
      <c r="ATO244"/>
      <c r="ATP244"/>
      <c r="ATQ244"/>
      <c r="ATR244"/>
      <c r="ATS244"/>
      <c r="ATT244"/>
      <c r="ATU244"/>
      <c r="ATV244"/>
      <c r="ATW244"/>
      <c r="ATX244"/>
      <c r="ATY244"/>
      <c r="ATZ244"/>
      <c r="AUA244"/>
      <c r="AUB244"/>
      <c r="AUC244"/>
      <c r="AUD244"/>
      <c r="AUE244"/>
      <c r="AUF244"/>
      <c r="AUG244"/>
      <c r="AUH244"/>
      <c r="AUI244"/>
      <c r="AUJ244"/>
      <c r="AUK244"/>
      <c r="AUL244"/>
      <c r="AUM244"/>
      <c r="AUN244"/>
      <c r="AUO244"/>
      <c r="AUP244"/>
      <c r="AUQ244"/>
      <c r="AUR244"/>
      <c r="AUS244"/>
      <c r="AUT244"/>
      <c r="AUU244"/>
      <c r="AUV244"/>
      <c r="AUW244"/>
      <c r="AUX244"/>
      <c r="AUY244"/>
      <c r="AUZ244"/>
      <c r="AVA244"/>
      <c r="AVB244"/>
      <c r="AVC244"/>
      <c r="AVD244"/>
      <c r="AVE244"/>
      <c r="AVF244"/>
      <c r="AVG244"/>
      <c r="AVH244"/>
      <c r="AVI244"/>
      <c r="AVJ244"/>
      <c r="AVK244"/>
      <c r="AVL244"/>
      <c r="AVM244"/>
      <c r="AVN244"/>
      <c r="AVO244"/>
      <c r="AVP244"/>
      <c r="AVQ244"/>
      <c r="AVR244"/>
      <c r="AVS244"/>
      <c r="AVT244"/>
      <c r="AVU244"/>
      <c r="AVV244"/>
      <c r="AVW244"/>
      <c r="AVX244"/>
      <c r="AVY244"/>
      <c r="AVZ244"/>
      <c r="AWA244"/>
      <c r="AWB244"/>
      <c r="AWC244"/>
      <c r="AWD244"/>
      <c r="AWE244"/>
      <c r="AWF244"/>
      <c r="AWG244"/>
      <c r="AWH244"/>
      <c r="AWI244"/>
      <c r="AWJ244"/>
      <c r="AWK244"/>
      <c r="AWL244"/>
      <c r="AWM244"/>
      <c r="AWN244"/>
      <c r="AWO244"/>
      <c r="AWP244"/>
      <c r="AWQ244"/>
      <c r="AWR244"/>
      <c r="AWS244"/>
      <c r="AWT244"/>
      <c r="AWU244"/>
      <c r="AWV244"/>
      <c r="AWW244"/>
      <c r="AWX244"/>
      <c r="AWY244"/>
      <c r="AWZ244"/>
      <c r="AXA244"/>
      <c r="AXB244"/>
      <c r="AXC244"/>
      <c r="AXD244"/>
      <c r="AXE244"/>
      <c r="AXF244"/>
      <c r="AXG244"/>
      <c r="AXH244"/>
      <c r="AXI244"/>
      <c r="AXJ244"/>
      <c r="AXK244"/>
      <c r="AXL244"/>
      <c r="AXM244"/>
      <c r="AXN244"/>
      <c r="AXO244"/>
      <c r="AXP244"/>
      <c r="AXQ244"/>
      <c r="AXR244"/>
      <c r="AXS244"/>
      <c r="AXT244"/>
      <c r="AXU244"/>
      <c r="AXV244"/>
      <c r="AXW244"/>
      <c r="AXX244"/>
      <c r="AXY244"/>
      <c r="AXZ244"/>
      <c r="AYA244"/>
      <c r="AYB244"/>
      <c r="AYC244"/>
      <c r="AYD244"/>
      <c r="AYE244"/>
      <c r="AYF244"/>
      <c r="AYG244"/>
      <c r="AYH244"/>
      <c r="AYI244"/>
      <c r="AYJ244"/>
      <c r="AYK244"/>
      <c r="AYL244"/>
      <c r="AYM244"/>
      <c r="AYN244"/>
      <c r="AYO244"/>
      <c r="AYP244"/>
      <c r="AYQ244"/>
      <c r="AYR244"/>
      <c r="AYS244"/>
      <c r="AYT244"/>
      <c r="AYU244"/>
      <c r="AYV244"/>
      <c r="AYW244"/>
      <c r="AYX244"/>
      <c r="AYY244"/>
      <c r="AYZ244"/>
      <c r="AZA244"/>
      <c r="AZB244"/>
      <c r="AZC244"/>
      <c r="AZD244"/>
      <c r="AZE244"/>
      <c r="AZF244"/>
      <c r="AZG244"/>
      <c r="AZH244"/>
      <c r="AZI244"/>
      <c r="AZJ244"/>
      <c r="AZK244"/>
      <c r="AZL244"/>
      <c r="AZM244"/>
      <c r="AZN244"/>
      <c r="AZO244"/>
      <c r="AZP244"/>
      <c r="AZQ244"/>
      <c r="AZR244"/>
      <c r="AZS244"/>
      <c r="AZT244"/>
      <c r="AZU244"/>
      <c r="AZV244"/>
      <c r="AZW244"/>
      <c r="AZX244"/>
      <c r="AZY244"/>
      <c r="AZZ244"/>
      <c r="BAA244"/>
      <c r="BAB244"/>
      <c r="BAC244"/>
      <c r="BAD244"/>
      <c r="BAE244"/>
      <c r="BAF244"/>
      <c r="BAG244"/>
      <c r="BAH244"/>
      <c r="BAI244"/>
      <c r="BAJ244"/>
      <c r="BAK244"/>
      <c r="BAL244"/>
      <c r="BAM244"/>
      <c r="BAN244"/>
      <c r="BAO244"/>
      <c r="BAP244"/>
      <c r="BAQ244"/>
      <c r="BAR244"/>
      <c r="BAS244"/>
      <c r="BAT244"/>
      <c r="BAU244"/>
      <c r="BAV244"/>
      <c r="BAW244"/>
      <c r="BAX244"/>
      <c r="BAY244"/>
      <c r="BAZ244"/>
      <c r="BBA244"/>
      <c r="BBB244"/>
      <c r="BBC244"/>
      <c r="BBD244"/>
      <c r="BBE244"/>
      <c r="BBF244"/>
      <c r="BBG244"/>
      <c r="BBH244"/>
      <c r="BBI244"/>
      <c r="BBJ244"/>
      <c r="BBK244"/>
      <c r="BBL244"/>
      <c r="BBM244"/>
      <c r="BBN244"/>
      <c r="BBO244"/>
      <c r="BBP244"/>
      <c r="BBQ244"/>
      <c r="BBR244"/>
      <c r="BBS244"/>
      <c r="BBT244"/>
      <c r="BBU244"/>
      <c r="BBV244"/>
      <c r="BBW244"/>
      <c r="BBX244"/>
      <c r="BBY244"/>
      <c r="BBZ244"/>
      <c r="BCA244"/>
      <c r="BCB244"/>
      <c r="BCC244"/>
      <c r="BCD244"/>
      <c r="BCE244"/>
      <c r="BCF244"/>
      <c r="BCG244"/>
      <c r="BCH244"/>
      <c r="BCI244"/>
      <c r="BCJ244"/>
      <c r="BCK244"/>
      <c r="BCL244"/>
      <c r="BCM244"/>
      <c r="BCN244"/>
      <c r="BCO244"/>
      <c r="BCP244"/>
      <c r="BCQ244"/>
      <c r="BCR244"/>
      <c r="BCS244"/>
      <c r="BCT244"/>
      <c r="BCU244"/>
      <c r="BCV244"/>
      <c r="BCW244"/>
      <c r="BCX244"/>
      <c r="BCY244"/>
      <c r="BCZ244"/>
      <c r="BDA244"/>
      <c r="BDB244"/>
      <c r="BDC244"/>
      <c r="BDD244"/>
      <c r="BDE244"/>
      <c r="BDF244"/>
      <c r="BDG244"/>
      <c r="BDH244"/>
      <c r="BDI244"/>
      <c r="BDJ244"/>
      <c r="BDK244"/>
      <c r="BDL244"/>
      <c r="BDM244"/>
      <c r="BDN244"/>
      <c r="BDO244"/>
      <c r="BDP244"/>
      <c r="BDQ244"/>
      <c r="BDR244"/>
      <c r="BDS244"/>
      <c r="BDT244"/>
      <c r="BDU244"/>
      <c r="BDV244"/>
      <c r="BDW244"/>
      <c r="BDX244"/>
      <c r="BDY244"/>
      <c r="BDZ244"/>
      <c r="BEA244"/>
      <c r="BEB244"/>
      <c r="BEC244"/>
      <c r="BED244"/>
      <c r="BEE244"/>
      <c r="BEF244"/>
      <c r="BEG244"/>
      <c r="BEH244"/>
      <c r="BEI244"/>
      <c r="BEJ244"/>
      <c r="BEK244"/>
      <c r="BEL244"/>
      <c r="BEM244"/>
      <c r="BEN244"/>
      <c r="BEO244"/>
      <c r="BEP244"/>
      <c r="BEQ244"/>
      <c r="BER244"/>
      <c r="BES244"/>
      <c r="BET244"/>
      <c r="BEU244"/>
      <c r="BEV244"/>
      <c r="BEW244"/>
      <c r="BEX244"/>
      <c r="BEY244"/>
      <c r="BEZ244"/>
      <c r="BFA244"/>
      <c r="BFB244"/>
      <c r="BFC244"/>
      <c r="BFD244"/>
      <c r="BFE244"/>
      <c r="BFF244"/>
      <c r="BFG244"/>
      <c r="BFH244"/>
      <c r="BFI244"/>
      <c r="BFJ244"/>
      <c r="BFK244"/>
      <c r="BFL244"/>
      <c r="BFM244"/>
      <c r="BFN244"/>
      <c r="BFO244"/>
      <c r="BFP244"/>
      <c r="BFQ244"/>
      <c r="BFR244"/>
      <c r="BFS244"/>
      <c r="BFT244"/>
      <c r="BFU244"/>
      <c r="BFV244"/>
      <c r="BFW244"/>
      <c r="BFX244"/>
      <c r="BFY244"/>
      <c r="BFZ244"/>
      <c r="BGA244"/>
      <c r="BGB244"/>
      <c r="BGC244"/>
      <c r="BGD244"/>
      <c r="BGE244"/>
      <c r="BGF244"/>
      <c r="BGG244"/>
      <c r="BGH244"/>
      <c r="BGI244"/>
      <c r="BGJ244"/>
      <c r="BGK244"/>
      <c r="BGL244"/>
      <c r="BGM244"/>
      <c r="BGN244"/>
      <c r="BGO244"/>
      <c r="BGP244"/>
      <c r="BGQ244"/>
      <c r="BGR244"/>
      <c r="BGS244"/>
      <c r="BGT244"/>
      <c r="BGU244"/>
      <c r="BGV244"/>
      <c r="BGW244"/>
      <c r="BGX244"/>
      <c r="BGY244"/>
      <c r="BGZ244"/>
      <c r="BHA244"/>
      <c r="BHB244"/>
      <c r="BHC244"/>
      <c r="BHD244"/>
      <c r="BHE244"/>
      <c r="BHF244"/>
      <c r="BHG244"/>
      <c r="BHH244"/>
      <c r="BHI244"/>
      <c r="BHJ244"/>
      <c r="BHK244"/>
      <c r="BHL244"/>
      <c r="BHM244"/>
      <c r="BHN244"/>
      <c r="BHO244"/>
      <c r="BHP244"/>
      <c r="BHQ244"/>
      <c r="BHR244"/>
      <c r="BHS244"/>
      <c r="BHT244"/>
      <c r="BHU244"/>
      <c r="BHV244"/>
      <c r="BHW244"/>
      <c r="BHX244"/>
      <c r="BHY244"/>
      <c r="BHZ244"/>
      <c r="BIA244"/>
      <c r="BIB244"/>
      <c r="BIC244"/>
      <c r="BID244"/>
      <c r="BIE244"/>
      <c r="BIF244"/>
      <c r="BIG244"/>
      <c r="BIH244"/>
      <c r="BII244"/>
      <c r="BIJ244"/>
      <c r="BIK244"/>
      <c r="BIL244"/>
      <c r="BIM244"/>
      <c r="BIN244"/>
      <c r="BIO244"/>
      <c r="BIP244"/>
      <c r="BIQ244"/>
      <c r="BIR244"/>
      <c r="BIS244"/>
      <c r="BIT244"/>
      <c r="BIU244"/>
      <c r="BIV244"/>
      <c r="BIW244"/>
      <c r="BIX244"/>
      <c r="BIY244"/>
      <c r="BIZ244"/>
      <c r="BJA244"/>
      <c r="BJB244"/>
      <c r="BJC244"/>
      <c r="BJD244"/>
      <c r="BJE244"/>
      <c r="BJF244"/>
      <c r="BJG244"/>
      <c r="BJH244"/>
      <c r="BJI244"/>
      <c r="BJJ244"/>
      <c r="BJK244"/>
      <c r="BJL244"/>
      <c r="BJM244"/>
      <c r="BJN244"/>
      <c r="BJO244"/>
      <c r="BJP244"/>
      <c r="BJQ244"/>
      <c r="BJR244"/>
      <c r="BJS244"/>
      <c r="BJT244"/>
      <c r="BJU244"/>
      <c r="BJV244"/>
      <c r="BJW244"/>
      <c r="BJX244"/>
      <c r="BJY244"/>
      <c r="BJZ244"/>
      <c r="BKA244"/>
      <c r="BKB244"/>
      <c r="BKC244"/>
      <c r="BKD244"/>
      <c r="BKE244"/>
      <c r="BKF244"/>
      <c r="BKG244"/>
      <c r="BKH244"/>
      <c r="BKI244"/>
      <c r="BKJ244"/>
      <c r="BKK244"/>
      <c r="BKL244"/>
      <c r="BKM244"/>
      <c r="BKN244"/>
      <c r="BKO244"/>
      <c r="BKP244"/>
      <c r="BKQ244"/>
      <c r="BKR244"/>
      <c r="BKS244"/>
      <c r="BKT244"/>
      <c r="BKU244"/>
      <c r="BKV244"/>
      <c r="BKW244"/>
      <c r="BKX244"/>
      <c r="BKY244"/>
      <c r="BKZ244"/>
      <c r="BLA244"/>
      <c r="BLB244"/>
      <c r="BLC244"/>
      <c r="BLD244"/>
      <c r="BLE244"/>
      <c r="BLF244"/>
      <c r="BLG244"/>
      <c r="BLH244"/>
      <c r="BLI244"/>
      <c r="BLJ244"/>
      <c r="BLK244"/>
      <c r="BLL244"/>
      <c r="BLM244"/>
      <c r="BLN244"/>
      <c r="BLO244"/>
      <c r="BLP244"/>
      <c r="BLQ244"/>
      <c r="BLR244"/>
      <c r="BLS244"/>
      <c r="BLT244"/>
      <c r="BLU244"/>
      <c r="BLV244"/>
      <c r="BLW244"/>
      <c r="BLX244"/>
      <c r="BLY244"/>
      <c r="BLZ244"/>
      <c r="BMA244"/>
      <c r="BMB244"/>
      <c r="BMC244"/>
      <c r="BMD244"/>
      <c r="BME244"/>
      <c r="BMF244"/>
      <c r="BMG244"/>
      <c r="BMH244"/>
      <c r="BMI244"/>
      <c r="BMJ244"/>
      <c r="BMK244"/>
      <c r="BML244"/>
      <c r="BMM244"/>
      <c r="BMN244"/>
      <c r="BMO244"/>
      <c r="BMP244"/>
      <c r="BMQ244"/>
      <c r="BMR244"/>
      <c r="BMS244"/>
      <c r="BMT244"/>
      <c r="BMU244"/>
      <c r="BMV244"/>
      <c r="BMW244"/>
      <c r="BMX244"/>
      <c r="BMY244"/>
      <c r="BMZ244"/>
      <c r="BNA244"/>
      <c r="BNB244"/>
      <c r="BNC244"/>
      <c r="BND244"/>
      <c r="BNE244"/>
      <c r="BNF244"/>
      <c r="BNG244"/>
      <c r="BNH244"/>
      <c r="BNI244"/>
      <c r="BNJ244"/>
      <c r="BNK244"/>
      <c r="BNL244"/>
      <c r="BNM244"/>
      <c r="BNN244"/>
      <c r="BNO244"/>
      <c r="BNP244"/>
      <c r="BNQ244"/>
      <c r="BNR244"/>
      <c r="BNS244"/>
      <c r="BNT244"/>
      <c r="BNU244"/>
      <c r="BNV244"/>
      <c r="BNW244"/>
      <c r="BNX244"/>
      <c r="BNY244"/>
      <c r="BNZ244"/>
      <c r="BOA244"/>
      <c r="BOB244"/>
      <c r="BOC244"/>
      <c r="BOD244"/>
      <c r="BOE244"/>
      <c r="BOF244"/>
      <c r="BOG244"/>
      <c r="BOH244"/>
      <c r="BOI244"/>
      <c r="BOJ244"/>
      <c r="BOK244"/>
      <c r="BOL244"/>
      <c r="BOM244"/>
      <c r="BON244"/>
      <c r="BOO244"/>
      <c r="BOP244"/>
      <c r="BOQ244"/>
      <c r="BOR244"/>
      <c r="BOS244"/>
      <c r="BOT244"/>
      <c r="BOU244"/>
      <c r="BOV244"/>
      <c r="BOW244"/>
      <c r="BOX244"/>
      <c r="BOY244"/>
      <c r="BOZ244"/>
      <c r="BPA244"/>
      <c r="BPB244"/>
      <c r="BPC244"/>
      <c r="BPD244"/>
      <c r="BPE244"/>
      <c r="BPF244"/>
      <c r="BPG244"/>
      <c r="BPH244"/>
      <c r="BPI244"/>
      <c r="BPJ244"/>
      <c r="BPK244"/>
      <c r="BPL244"/>
      <c r="BPM244"/>
      <c r="BPN244"/>
      <c r="BPO244"/>
      <c r="BPP244"/>
      <c r="BPQ244"/>
      <c r="BPR244"/>
      <c r="BPS244"/>
      <c r="BPT244"/>
      <c r="BPU244"/>
      <c r="BPV244"/>
      <c r="BPW244"/>
      <c r="BPX244"/>
      <c r="BPY244"/>
      <c r="BPZ244"/>
      <c r="BQA244"/>
      <c r="BQB244"/>
      <c r="BQC244"/>
      <c r="BQD244"/>
      <c r="BQE244"/>
      <c r="BQF244"/>
      <c r="BQG244"/>
      <c r="BQH244"/>
      <c r="BQI244"/>
      <c r="BQJ244"/>
      <c r="BQK244"/>
      <c r="BQL244"/>
      <c r="BQM244"/>
      <c r="BQN244"/>
      <c r="BQO244"/>
      <c r="BQP244"/>
      <c r="BQQ244"/>
      <c r="BQR244"/>
      <c r="BQS244"/>
      <c r="BQT244"/>
      <c r="BQU244"/>
      <c r="BQV244"/>
      <c r="BQW244"/>
      <c r="BQX244"/>
      <c r="BQY244"/>
      <c r="BQZ244"/>
      <c r="BRA244"/>
      <c r="BRB244"/>
      <c r="BRC244"/>
      <c r="BRD244"/>
      <c r="BRE244"/>
      <c r="BRF244"/>
      <c r="BRG244"/>
      <c r="BRH244"/>
      <c r="BRI244"/>
      <c r="BRJ244"/>
      <c r="BRK244"/>
      <c r="BRL244"/>
      <c r="BRM244"/>
      <c r="BRN244"/>
      <c r="BRO244"/>
      <c r="BRP244"/>
      <c r="BRQ244"/>
      <c r="BRR244"/>
      <c r="BRS244"/>
      <c r="BRT244"/>
      <c r="BRU244"/>
      <c r="BRV244"/>
      <c r="BRW244"/>
      <c r="BRX244"/>
      <c r="BRY244"/>
      <c r="BRZ244"/>
      <c r="BSA244"/>
      <c r="BSB244"/>
      <c r="BSC244"/>
      <c r="BSD244"/>
      <c r="BSE244"/>
      <c r="BSF244"/>
      <c r="BSG244"/>
      <c r="BSH244"/>
      <c r="BSI244"/>
      <c r="BSJ244"/>
      <c r="BSK244"/>
      <c r="BSL244"/>
      <c r="BSM244"/>
      <c r="BSN244"/>
      <c r="BSO244"/>
      <c r="BSP244"/>
      <c r="BSQ244"/>
      <c r="BSR244"/>
      <c r="BSS244"/>
      <c r="BST244"/>
      <c r="BSU244"/>
      <c r="BSV244"/>
      <c r="BSW244"/>
      <c r="BSX244"/>
      <c r="BSY244"/>
      <c r="BSZ244"/>
      <c r="BTA244"/>
      <c r="BTB244"/>
      <c r="BTC244"/>
      <c r="BTD244"/>
      <c r="BTE244"/>
      <c r="BTF244"/>
      <c r="BTG244"/>
      <c r="BTH244"/>
      <c r="BTI244"/>
      <c r="BTJ244"/>
      <c r="BTK244"/>
      <c r="BTL244"/>
      <c r="BTM244"/>
      <c r="BTN244"/>
      <c r="BTO244"/>
      <c r="BTP244"/>
      <c r="BTQ244"/>
      <c r="BTR244"/>
      <c r="BTS244"/>
      <c r="BTT244"/>
      <c r="BTU244"/>
      <c r="BTV244"/>
      <c r="BTW244"/>
      <c r="BTX244"/>
      <c r="BTY244"/>
      <c r="BTZ244"/>
      <c r="BUA244"/>
      <c r="BUB244"/>
      <c r="BUC244"/>
      <c r="BUD244"/>
      <c r="BUE244"/>
      <c r="BUF244"/>
      <c r="BUG244"/>
      <c r="BUH244"/>
      <c r="BUI244"/>
      <c r="BUJ244"/>
      <c r="BUK244"/>
      <c r="BUL244"/>
      <c r="BUM244"/>
      <c r="BUN244"/>
      <c r="BUO244"/>
      <c r="BUP244"/>
      <c r="BUQ244"/>
      <c r="BUR244"/>
      <c r="BUS244"/>
      <c r="BUT244"/>
      <c r="BUU244"/>
      <c r="BUV244"/>
      <c r="BUW244"/>
      <c r="BUX244"/>
      <c r="BUY244"/>
      <c r="BUZ244"/>
      <c r="BVA244"/>
      <c r="BVB244"/>
      <c r="BVC244"/>
      <c r="BVD244"/>
      <c r="BVE244"/>
      <c r="BVF244"/>
      <c r="BVG244"/>
      <c r="BVH244"/>
      <c r="BVI244"/>
      <c r="BVJ244"/>
      <c r="BVK244"/>
      <c r="BVL244"/>
      <c r="BVM244"/>
      <c r="BVN244"/>
      <c r="BVO244"/>
      <c r="BVP244"/>
      <c r="BVQ244"/>
      <c r="BVR244"/>
      <c r="BVS244"/>
      <c r="BVT244"/>
      <c r="BVU244"/>
      <c r="BVV244"/>
      <c r="BVW244"/>
      <c r="BVX244"/>
      <c r="BVY244"/>
      <c r="BVZ244"/>
      <c r="BWA244"/>
      <c r="BWB244"/>
      <c r="BWC244"/>
      <c r="BWD244"/>
      <c r="BWE244"/>
      <c r="BWF244"/>
      <c r="BWG244"/>
      <c r="BWH244"/>
      <c r="BWI244"/>
      <c r="BWJ244"/>
      <c r="BWK244"/>
      <c r="BWL244"/>
      <c r="BWM244"/>
      <c r="BWN244"/>
      <c r="BWO244"/>
      <c r="BWP244"/>
      <c r="BWQ244"/>
      <c r="BWR244"/>
      <c r="BWS244"/>
      <c r="BWT244"/>
      <c r="BWU244"/>
      <c r="BWV244"/>
      <c r="BWW244"/>
      <c r="BWX244"/>
      <c r="BWY244"/>
      <c r="BWZ244"/>
      <c r="BXA244"/>
      <c r="BXB244"/>
      <c r="BXC244"/>
      <c r="BXD244"/>
      <c r="BXE244"/>
      <c r="BXF244"/>
      <c r="BXG244"/>
      <c r="BXH244"/>
      <c r="BXI244"/>
      <c r="BXJ244"/>
      <c r="BXK244"/>
      <c r="BXL244"/>
      <c r="BXM244"/>
      <c r="BXN244"/>
      <c r="BXO244"/>
      <c r="BXP244"/>
      <c r="BXQ244"/>
      <c r="BXR244"/>
      <c r="BXS244"/>
      <c r="BXT244"/>
      <c r="BXU244"/>
      <c r="BXV244"/>
      <c r="BXW244"/>
      <c r="BXX244"/>
      <c r="BXY244"/>
      <c r="BXZ244"/>
      <c r="BYA244"/>
      <c r="BYB244"/>
      <c r="BYC244"/>
      <c r="BYD244"/>
      <c r="BYE244"/>
      <c r="BYF244"/>
      <c r="BYG244"/>
      <c r="BYH244"/>
      <c r="BYI244"/>
      <c r="BYJ244"/>
      <c r="BYK244"/>
      <c r="BYL244"/>
      <c r="BYM244"/>
      <c r="BYN244"/>
      <c r="BYO244"/>
      <c r="BYP244"/>
      <c r="BYQ244"/>
      <c r="BYR244"/>
      <c r="BYS244"/>
      <c r="BYT244"/>
      <c r="BYU244"/>
      <c r="BYV244"/>
      <c r="BYW244"/>
      <c r="BYX244"/>
      <c r="BYY244"/>
      <c r="BYZ244"/>
      <c r="BZA244"/>
      <c r="BZB244"/>
      <c r="BZC244"/>
      <c r="BZD244"/>
      <c r="BZE244"/>
      <c r="BZF244"/>
      <c r="BZG244"/>
      <c r="BZH244"/>
      <c r="BZI244"/>
      <c r="BZJ244"/>
      <c r="BZK244"/>
      <c r="BZL244"/>
      <c r="BZM244"/>
      <c r="BZN244"/>
      <c r="BZO244"/>
      <c r="BZP244"/>
      <c r="BZQ244"/>
      <c r="BZR244"/>
      <c r="BZS244"/>
      <c r="BZT244"/>
      <c r="BZU244"/>
      <c r="BZV244"/>
      <c r="BZW244"/>
      <c r="BZX244"/>
      <c r="BZY244"/>
      <c r="BZZ244"/>
      <c r="CAA244"/>
      <c r="CAB244"/>
      <c r="CAC244"/>
      <c r="CAD244"/>
      <c r="CAE244"/>
      <c r="CAF244"/>
      <c r="CAG244"/>
      <c r="CAH244"/>
      <c r="CAI244"/>
      <c r="CAJ244"/>
      <c r="CAK244"/>
      <c r="CAL244"/>
      <c r="CAM244"/>
      <c r="CAN244"/>
      <c r="CAO244"/>
      <c r="CAP244"/>
      <c r="CAQ244"/>
      <c r="CAR244"/>
      <c r="CAS244"/>
      <c r="CAT244"/>
      <c r="CAU244"/>
      <c r="CAV244"/>
      <c r="CAW244"/>
      <c r="CAX244"/>
      <c r="CAY244"/>
      <c r="CAZ244"/>
      <c r="CBA244"/>
      <c r="CBB244"/>
      <c r="CBC244"/>
      <c r="CBD244"/>
      <c r="CBE244"/>
      <c r="CBF244"/>
      <c r="CBG244"/>
      <c r="CBH244"/>
      <c r="CBI244"/>
      <c r="CBJ244"/>
      <c r="CBK244"/>
      <c r="CBL244"/>
      <c r="CBM244"/>
      <c r="CBN244"/>
      <c r="CBO244"/>
      <c r="CBP244"/>
      <c r="CBQ244"/>
      <c r="CBR244"/>
      <c r="CBS244"/>
      <c r="CBT244"/>
      <c r="CBU244"/>
      <c r="CBV244"/>
      <c r="CBW244"/>
      <c r="CBX244"/>
      <c r="CBY244"/>
      <c r="CBZ244"/>
      <c r="CCA244"/>
      <c r="CCB244"/>
      <c r="CCC244"/>
      <c r="CCD244"/>
      <c r="CCE244"/>
      <c r="CCF244"/>
      <c r="CCG244"/>
      <c r="CCH244"/>
      <c r="CCI244"/>
      <c r="CCJ244"/>
      <c r="CCK244"/>
      <c r="CCL244"/>
      <c r="CCM244"/>
      <c r="CCN244"/>
      <c r="CCO244"/>
      <c r="CCP244"/>
      <c r="CCQ244"/>
      <c r="CCR244"/>
      <c r="CCS244"/>
      <c r="CCT244"/>
      <c r="CCU244"/>
      <c r="CCV244"/>
      <c r="CCW244"/>
      <c r="CCX244"/>
      <c r="CCY244"/>
      <c r="CCZ244"/>
      <c r="CDA244"/>
      <c r="CDB244"/>
      <c r="CDC244"/>
      <c r="CDD244"/>
      <c r="CDE244"/>
      <c r="CDF244"/>
      <c r="CDG244"/>
      <c r="CDH244"/>
      <c r="CDI244"/>
      <c r="CDJ244"/>
      <c r="CDK244"/>
      <c r="CDL244"/>
      <c r="CDM244"/>
      <c r="CDN244"/>
      <c r="CDO244"/>
      <c r="CDP244"/>
      <c r="CDQ244"/>
      <c r="CDR244"/>
      <c r="CDS244"/>
      <c r="CDT244"/>
      <c r="CDU244"/>
      <c r="CDV244"/>
      <c r="CDW244"/>
      <c r="CDX244"/>
      <c r="CDY244"/>
      <c r="CDZ244"/>
      <c r="CEA244"/>
      <c r="CEB244"/>
      <c r="CEC244"/>
      <c r="CED244"/>
      <c r="CEE244"/>
      <c r="CEF244"/>
      <c r="CEG244"/>
      <c r="CEH244"/>
      <c r="CEI244"/>
      <c r="CEJ244"/>
      <c r="CEK244"/>
      <c r="CEL244"/>
      <c r="CEM244"/>
      <c r="CEN244"/>
      <c r="CEO244"/>
      <c r="CEP244"/>
      <c r="CEQ244"/>
      <c r="CER244"/>
      <c r="CES244"/>
      <c r="CET244"/>
      <c r="CEU244"/>
      <c r="CEV244"/>
      <c r="CEW244"/>
      <c r="CEX244"/>
      <c r="CEY244"/>
      <c r="CEZ244"/>
      <c r="CFA244"/>
      <c r="CFB244"/>
      <c r="CFC244"/>
      <c r="CFD244"/>
      <c r="CFE244"/>
      <c r="CFF244"/>
      <c r="CFG244"/>
      <c r="CFH244"/>
      <c r="CFI244"/>
      <c r="CFJ244"/>
      <c r="CFK244"/>
      <c r="CFL244"/>
      <c r="CFM244"/>
      <c r="CFN244"/>
      <c r="CFO244"/>
      <c r="CFP244"/>
      <c r="CFQ244"/>
      <c r="CFR244"/>
      <c r="CFS244"/>
      <c r="CFT244"/>
      <c r="CFU244"/>
      <c r="CFV244"/>
      <c r="CFW244"/>
      <c r="CFX244"/>
      <c r="CFY244"/>
      <c r="CFZ244"/>
      <c r="CGA244"/>
      <c r="CGB244"/>
      <c r="CGC244"/>
      <c r="CGD244"/>
      <c r="CGE244"/>
      <c r="CGF244"/>
      <c r="CGG244"/>
      <c r="CGH244"/>
      <c r="CGI244"/>
      <c r="CGJ244"/>
      <c r="CGK244"/>
      <c r="CGL244"/>
      <c r="CGM244"/>
      <c r="CGN244"/>
      <c r="CGO244"/>
      <c r="CGP244"/>
      <c r="CGQ244"/>
      <c r="CGR244"/>
      <c r="CGS244"/>
      <c r="CGT244"/>
      <c r="CGU244"/>
      <c r="CGV244"/>
      <c r="CGW244"/>
      <c r="CGX244"/>
      <c r="CGY244"/>
      <c r="CGZ244"/>
      <c r="CHA244"/>
      <c r="CHB244"/>
      <c r="CHC244"/>
      <c r="CHD244"/>
      <c r="CHE244"/>
      <c r="CHF244"/>
      <c r="CHG244"/>
      <c r="CHH244"/>
      <c r="CHI244"/>
      <c r="CHJ244"/>
      <c r="CHK244"/>
      <c r="CHL244"/>
      <c r="CHM244"/>
      <c r="CHN244"/>
      <c r="CHO244"/>
      <c r="CHP244"/>
      <c r="CHQ244"/>
      <c r="CHR244"/>
      <c r="CHS244"/>
      <c r="CHT244"/>
      <c r="CHU244"/>
      <c r="CHV244"/>
      <c r="CHW244"/>
      <c r="CHX244"/>
      <c r="CHY244"/>
      <c r="CHZ244"/>
      <c r="CIA244"/>
      <c r="CIB244"/>
      <c r="CIC244"/>
      <c r="CID244"/>
      <c r="CIE244"/>
      <c r="CIF244"/>
      <c r="CIG244"/>
      <c r="CIH244"/>
      <c r="CII244"/>
      <c r="CIJ244"/>
      <c r="CIK244"/>
      <c r="CIL244"/>
      <c r="CIM244"/>
      <c r="CIN244"/>
      <c r="CIO244"/>
      <c r="CIP244"/>
      <c r="CIQ244"/>
      <c r="CIR244"/>
      <c r="CIS244"/>
      <c r="CIT244"/>
      <c r="CIU244"/>
      <c r="CIV244"/>
      <c r="CIW244"/>
      <c r="CIX244"/>
      <c r="CIY244"/>
      <c r="CIZ244"/>
      <c r="CJA244"/>
      <c r="CJB244"/>
      <c r="CJC244"/>
      <c r="CJD244"/>
      <c r="CJE244"/>
      <c r="CJF244"/>
      <c r="CJG244"/>
      <c r="CJH244"/>
      <c r="CJI244"/>
      <c r="CJJ244"/>
      <c r="CJK244"/>
      <c r="CJL244"/>
      <c r="CJM244"/>
      <c r="CJN244"/>
      <c r="CJO244"/>
      <c r="CJP244"/>
      <c r="CJQ244"/>
      <c r="CJR244"/>
      <c r="CJS244"/>
      <c r="CJT244"/>
      <c r="CJU244"/>
      <c r="CJV244"/>
      <c r="CJW244"/>
      <c r="CJX244"/>
      <c r="CJY244"/>
      <c r="CJZ244"/>
      <c r="CKA244"/>
      <c r="CKB244"/>
      <c r="CKC244"/>
      <c r="CKD244"/>
      <c r="CKE244"/>
      <c r="CKF244"/>
      <c r="CKG244"/>
      <c r="CKH244"/>
      <c r="CKI244"/>
      <c r="CKJ244"/>
      <c r="CKK244"/>
      <c r="CKL244"/>
      <c r="CKM244"/>
      <c r="CKN244"/>
      <c r="CKO244"/>
      <c r="CKP244"/>
      <c r="CKQ244"/>
      <c r="CKR244"/>
      <c r="CKS244"/>
      <c r="CKT244"/>
      <c r="CKU244"/>
      <c r="CKV244"/>
      <c r="CKW244"/>
      <c r="CKX244"/>
      <c r="CKY244"/>
      <c r="CKZ244"/>
      <c r="CLA244"/>
      <c r="CLB244"/>
      <c r="CLC244"/>
      <c r="CLD244"/>
      <c r="CLE244"/>
      <c r="CLF244"/>
      <c r="CLG244"/>
      <c r="CLH244"/>
      <c r="CLI244"/>
      <c r="CLJ244"/>
      <c r="CLK244"/>
      <c r="CLL244"/>
      <c r="CLM244"/>
      <c r="CLN244"/>
      <c r="CLO244"/>
      <c r="CLP244"/>
      <c r="CLQ244"/>
      <c r="CLR244"/>
      <c r="CLS244"/>
      <c r="CLT244"/>
      <c r="CLU244"/>
      <c r="CLV244"/>
      <c r="CLW244"/>
      <c r="CLX244"/>
      <c r="CLY244"/>
      <c r="CLZ244"/>
      <c r="CMA244"/>
      <c r="CMB244"/>
      <c r="CMC244"/>
      <c r="CMD244"/>
      <c r="CME244"/>
      <c r="CMF244"/>
      <c r="CMG244"/>
      <c r="CMH244"/>
      <c r="CMI244"/>
      <c r="CMJ244"/>
      <c r="CMK244"/>
      <c r="CML244"/>
      <c r="CMM244"/>
      <c r="CMN244"/>
      <c r="CMO244"/>
      <c r="CMP244"/>
      <c r="CMQ244"/>
      <c r="CMR244"/>
      <c r="CMS244"/>
      <c r="CMT244"/>
      <c r="CMU244"/>
      <c r="CMV244"/>
      <c r="CMW244"/>
      <c r="CMX244"/>
      <c r="CMY244"/>
      <c r="CMZ244"/>
      <c r="CNA244"/>
      <c r="CNB244"/>
      <c r="CNC244"/>
      <c r="CND244"/>
      <c r="CNE244"/>
      <c r="CNF244"/>
      <c r="CNG244"/>
      <c r="CNH244"/>
      <c r="CNI244"/>
      <c r="CNJ244"/>
      <c r="CNK244"/>
      <c r="CNL244"/>
      <c r="CNM244"/>
      <c r="CNN244"/>
      <c r="CNO244"/>
      <c r="CNP244"/>
      <c r="CNQ244"/>
      <c r="CNR244"/>
      <c r="CNS244"/>
      <c r="CNT244"/>
      <c r="CNU244"/>
      <c r="CNV244"/>
      <c r="CNW244"/>
      <c r="CNX244"/>
      <c r="CNY244"/>
      <c r="CNZ244"/>
      <c r="COA244"/>
      <c r="COB244"/>
      <c r="COC244"/>
      <c r="COD244"/>
      <c r="COE244"/>
      <c r="COF244"/>
      <c r="COG244"/>
      <c r="COH244"/>
      <c r="COI244"/>
      <c r="COJ244"/>
      <c r="COK244"/>
      <c r="COL244"/>
      <c r="COM244"/>
      <c r="CON244"/>
      <c r="COO244"/>
      <c r="COP244"/>
      <c r="COQ244"/>
      <c r="COR244"/>
      <c r="COS244"/>
      <c r="COT244"/>
      <c r="COU244"/>
      <c r="COV244"/>
      <c r="COW244"/>
      <c r="COX244"/>
      <c r="COY244"/>
      <c r="COZ244"/>
      <c r="CPA244"/>
      <c r="CPB244"/>
      <c r="CPC244"/>
      <c r="CPD244"/>
      <c r="CPE244"/>
      <c r="CPF244"/>
      <c r="CPG244"/>
      <c r="CPH244"/>
      <c r="CPI244"/>
      <c r="CPJ244"/>
      <c r="CPK244"/>
      <c r="CPL244"/>
      <c r="CPM244"/>
      <c r="CPN244"/>
      <c r="CPO244"/>
      <c r="CPP244"/>
      <c r="CPQ244"/>
      <c r="CPR244"/>
      <c r="CPS244"/>
      <c r="CPT244"/>
      <c r="CPU244"/>
      <c r="CPV244"/>
      <c r="CPW244"/>
      <c r="CPX244"/>
      <c r="CPY244"/>
      <c r="CPZ244"/>
      <c r="CQA244"/>
      <c r="CQB244"/>
      <c r="CQC244"/>
      <c r="CQD244"/>
      <c r="CQE244"/>
      <c r="CQF244"/>
      <c r="CQG244"/>
      <c r="CQH244"/>
      <c r="CQI244"/>
      <c r="CQJ244"/>
      <c r="CQK244"/>
      <c r="CQL244"/>
      <c r="CQM244"/>
      <c r="CQN244"/>
      <c r="CQO244"/>
      <c r="CQP244"/>
      <c r="CQQ244"/>
      <c r="CQR244"/>
      <c r="CQS244"/>
      <c r="CQT244"/>
      <c r="CQU244"/>
      <c r="CQV244"/>
      <c r="CQW244"/>
      <c r="CQX244"/>
      <c r="CQY244"/>
      <c r="CQZ244"/>
      <c r="CRA244"/>
      <c r="CRB244"/>
      <c r="CRC244"/>
      <c r="CRD244"/>
      <c r="CRE244"/>
      <c r="CRF244"/>
      <c r="CRG244"/>
      <c r="CRH244"/>
      <c r="CRI244"/>
      <c r="CRJ244"/>
      <c r="CRK244"/>
      <c r="CRL244"/>
      <c r="CRM244"/>
      <c r="CRN244"/>
      <c r="CRO244"/>
      <c r="CRP244"/>
      <c r="CRQ244"/>
      <c r="CRR244"/>
      <c r="CRS244"/>
      <c r="CRT244"/>
      <c r="CRU244"/>
      <c r="CRV244"/>
      <c r="CRW244"/>
      <c r="CRX244"/>
      <c r="CRY244"/>
      <c r="CRZ244"/>
      <c r="CSA244"/>
      <c r="CSB244"/>
      <c r="CSC244"/>
      <c r="CSD244"/>
      <c r="CSE244"/>
      <c r="CSF244"/>
      <c r="CSG244"/>
      <c r="CSH244"/>
      <c r="CSI244"/>
      <c r="CSJ244"/>
      <c r="CSK244"/>
      <c r="CSL244"/>
      <c r="CSM244"/>
      <c r="CSN244"/>
      <c r="CSO244"/>
      <c r="CSP244"/>
      <c r="CSQ244"/>
      <c r="CSR244"/>
      <c r="CSS244"/>
      <c r="CST244"/>
      <c r="CSU244"/>
      <c r="CSV244"/>
      <c r="CSW244"/>
      <c r="CSX244"/>
      <c r="CSY244"/>
      <c r="CSZ244"/>
      <c r="CTA244"/>
      <c r="CTB244"/>
      <c r="CTC244"/>
      <c r="CTD244"/>
      <c r="CTE244"/>
      <c r="CTF244"/>
      <c r="CTG244"/>
      <c r="CTH244"/>
      <c r="CTI244"/>
      <c r="CTJ244"/>
      <c r="CTK244"/>
      <c r="CTL244"/>
      <c r="CTM244"/>
      <c r="CTN244"/>
      <c r="CTO244"/>
      <c r="CTP244"/>
      <c r="CTQ244"/>
      <c r="CTR244"/>
      <c r="CTS244"/>
      <c r="CTT244"/>
      <c r="CTU244"/>
      <c r="CTV244"/>
      <c r="CTW244"/>
      <c r="CTX244"/>
      <c r="CTY244"/>
      <c r="CTZ244"/>
      <c r="CUA244"/>
      <c r="CUB244"/>
      <c r="CUC244"/>
      <c r="CUD244"/>
      <c r="CUE244"/>
      <c r="CUF244"/>
      <c r="CUG244"/>
      <c r="CUH244"/>
      <c r="CUI244"/>
      <c r="CUJ244"/>
      <c r="CUK244"/>
      <c r="CUL244"/>
      <c r="CUM244"/>
      <c r="CUN244"/>
      <c r="CUO244"/>
      <c r="CUP244"/>
      <c r="CUQ244"/>
      <c r="CUR244"/>
      <c r="CUS244"/>
      <c r="CUT244"/>
      <c r="CUU244"/>
      <c r="CUV244"/>
      <c r="CUW244"/>
      <c r="CUX244"/>
      <c r="CUY244"/>
      <c r="CUZ244"/>
      <c r="CVA244"/>
      <c r="CVB244"/>
      <c r="CVC244"/>
      <c r="CVD244"/>
      <c r="CVE244"/>
      <c r="CVF244"/>
      <c r="CVG244"/>
      <c r="CVH244"/>
      <c r="CVI244"/>
      <c r="CVJ244"/>
      <c r="CVK244"/>
      <c r="CVL244"/>
      <c r="CVM244"/>
      <c r="CVN244"/>
      <c r="CVO244"/>
      <c r="CVP244"/>
      <c r="CVQ244"/>
      <c r="CVR244"/>
      <c r="CVS244"/>
      <c r="CVT244"/>
      <c r="CVU244"/>
      <c r="CVV244"/>
      <c r="CVW244"/>
      <c r="CVX244"/>
      <c r="CVY244"/>
      <c r="CVZ244"/>
      <c r="CWA244"/>
      <c r="CWB244"/>
      <c r="CWC244"/>
      <c r="CWD244"/>
      <c r="CWE244"/>
      <c r="CWF244"/>
      <c r="CWG244"/>
      <c r="CWH244"/>
      <c r="CWI244"/>
      <c r="CWJ244"/>
      <c r="CWK244"/>
      <c r="CWL244"/>
      <c r="CWM244"/>
      <c r="CWN244"/>
      <c r="CWO244"/>
      <c r="CWP244"/>
      <c r="CWQ244"/>
      <c r="CWR244"/>
      <c r="CWS244"/>
      <c r="CWT244"/>
      <c r="CWU244"/>
      <c r="CWV244"/>
      <c r="CWW244"/>
      <c r="CWX244"/>
      <c r="CWY244"/>
      <c r="CWZ244"/>
      <c r="CXA244"/>
      <c r="CXB244"/>
      <c r="CXC244"/>
      <c r="CXD244"/>
      <c r="CXE244"/>
      <c r="CXF244"/>
      <c r="CXG244"/>
      <c r="CXH244"/>
      <c r="CXI244"/>
      <c r="CXJ244"/>
      <c r="CXK244"/>
      <c r="CXL244"/>
      <c r="CXM244"/>
      <c r="CXN244"/>
      <c r="CXO244"/>
      <c r="CXP244"/>
      <c r="CXQ244"/>
      <c r="CXR244"/>
      <c r="CXS244"/>
      <c r="CXT244"/>
      <c r="CXU244"/>
      <c r="CXV244"/>
      <c r="CXW244"/>
      <c r="CXX244"/>
      <c r="CXY244"/>
      <c r="CXZ244"/>
      <c r="CYA244"/>
      <c r="CYB244"/>
      <c r="CYC244"/>
      <c r="CYD244"/>
      <c r="CYE244"/>
      <c r="CYF244"/>
      <c r="CYG244"/>
      <c r="CYH244"/>
      <c r="CYI244"/>
      <c r="CYJ244"/>
      <c r="CYK244"/>
      <c r="CYL244"/>
      <c r="CYM244"/>
      <c r="CYN244"/>
      <c r="CYO244"/>
      <c r="CYP244"/>
      <c r="CYQ244"/>
      <c r="CYR244"/>
      <c r="CYS244"/>
      <c r="CYT244"/>
      <c r="CYU244"/>
      <c r="CYV244"/>
      <c r="CYW244"/>
      <c r="CYX244"/>
      <c r="CYY244"/>
      <c r="CYZ244"/>
      <c r="CZA244"/>
      <c r="CZB244"/>
      <c r="CZC244"/>
      <c r="CZD244"/>
      <c r="CZE244"/>
      <c r="CZF244"/>
      <c r="CZG244"/>
      <c r="CZH244"/>
      <c r="CZI244"/>
      <c r="CZJ244"/>
      <c r="CZK244"/>
      <c r="CZL244"/>
      <c r="CZM244"/>
      <c r="CZN244"/>
      <c r="CZO244"/>
      <c r="CZP244"/>
      <c r="CZQ244"/>
      <c r="CZR244"/>
      <c r="CZS244"/>
      <c r="CZT244"/>
      <c r="CZU244"/>
      <c r="CZV244"/>
      <c r="CZW244"/>
      <c r="CZX244"/>
      <c r="CZY244"/>
      <c r="CZZ244"/>
      <c r="DAA244"/>
      <c r="DAB244"/>
      <c r="DAC244"/>
      <c r="DAD244"/>
      <c r="DAE244"/>
      <c r="DAF244"/>
      <c r="DAG244"/>
      <c r="DAH244"/>
      <c r="DAI244"/>
      <c r="DAJ244"/>
      <c r="DAK244"/>
      <c r="DAL244"/>
      <c r="DAM244"/>
      <c r="DAN244"/>
      <c r="DAO244"/>
      <c r="DAP244"/>
      <c r="DAQ244"/>
      <c r="DAR244"/>
      <c r="DAS244"/>
      <c r="DAT244"/>
      <c r="DAU244"/>
      <c r="DAV244"/>
      <c r="DAW244"/>
      <c r="DAX244"/>
      <c r="DAY244"/>
      <c r="DAZ244"/>
      <c r="DBA244"/>
      <c r="DBB244"/>
      <c r="DBC244"/>
      <c r="DBD244"/>
      <c r="DBE244"/>
      <c r="DBF244"/>
      <c r="DBG244"/>
      <c r="DBH244"/>
      <c r="DBI244"/>
      <c r="DBJ244"/>
      <c r="DBK244"/>
      <c r="DBL244"/>
      <c r="DBM244"/>
      <c r="DBN244"/>
      <c r="DBO244"/>
      <c r="DBP244"/>
      <c r="DBQ244"/>
      <c r="DBR244"/>
      <c r="DBS244"/>
      <c r="DBT244"/>
      <c r="DBU244"/>
      <c r="DBV244"/>
      <c r="DBW244"/>
      <c r="DBX244"/>
      <c r="DBY244"/>
      <c r="DBZ244"/>
      <c r="DCA244"/>
      <c r="DCB244"/>
      <c r="DCC244"/>
      <c r="DCD244"/>
      <c r="DCE244"/>
      <c r="DCF244"/>
      <c r="DCG244"/>
      <c r="DCH244"/>
      <c r="DCI244"/>
      <c r="DCJ244"/>
      <c r="DCK244"/>
      <c r="DCL244"/>
      <c r="DCM244"/>
      <c r="DCN244"/>
      <c r="DCO244"/>
      <c r="DCP244"/>
      <c r="DCQ244"/>
      <c r="DCR244"/>
      <c r="DCS244"/>
      <c r="DCT244"/>
      <c r="DCU244"/>
      <c r="DCV244"/>
      <c r="DCW244"/>
      <c r="DCX244"/>
      <c r="DCY244"/>
      <c r="DCZ244"/>
      <c r="DDA244"/>
      <c r="DDB244"/>
      <c r="DDC244"/>
      <c r="DDD244"/>
      <c r="DDE244"/>
      <c r="DDF244"/>
      <c r="DDG244"/>
      <c r="DDH244"/>
      <c r="DDI244"/>
      <c r="DDJ244"/>
      <c r="DDK244"/>
      <c r="DDL244"/>
      <c r="DDM244"/>
      <c r="DDN244"/>
      <c r="DDO244"/>
      <c r="DDP244"/>
      <c r="DDQ244"/>
      <c r="DDR244"/>
      <c r="DDS244"/>
      <c r="DDT244"/>
      <c r="DDU244"/>
      <c r="DDV244"/>
      <c r="DDW244"/>
      <c r="DDX244"/>
      <c r="DDY244"/>
      <c r="DDZ244"/>
      <c r="DEA244"/>
      <c r="DEB244"/>
      <c r="DEC244"/>
      <c r="DED244"/>
      <c r="DEE244"/>
      <c r="DEF244"/>
      <c r="DEG244"/>
      <c r="DEH244"/>
      <c r="DEI244"/>
      <c r="DEJ244"/>
      <c r="DEK244"/>
      <c r="DEL244"/>
      <c r="DEM244"/>
      <c r="DEN244"/>
      <c r="DEO244"/>
      <c r="DEP244"/>
      <c r="DEQ244"/>
      <c r="DER244"/>
      <c r="DES244"/>
      <c r="DET244"/>
      <c r="DEU244"/>
      <c r="DEV244"/>
      <c r="DEW244"/>
      <c r="DEX244"/>
      <c r="DEY244"/>
      <c r="DEZ244"/>
      <c r="DFA244"/>
      <c r="DFB244"/>
      <c r="DFC244"/>
      <c r="DFD244"/>
      <c r="DFE244"/>
      <c r="DFF244"/>
      <c r="DFG244"/>
      <c r="DFH244"/>
      <c r="DFI244"/>
      <c r="DFJ244"/>
      <c r="DFK244"/>
      <c r="DFL244"/>
      <c r="DFM244"/>
      <c r="DFN244"/>
      <c r="DFO244"/>
      <c r="DFP244"/>
      <c r="DFQ244"/>
      <c r="DFR244"/>
      <c r="DFS244"/>
      <c r="DFT244"/>
      <c r="DFU244"/>
      <c r="DFV244"/>
      <c r="DFW244"/>
      <c r="DFX244"/>
      <c r="DFY244"/>
      <c r="DFZ244"/>
      <c r="DGA244"/>
      <c r="DGB244"/>
      <c r="DGC244"/>
      <c r="DGD244"/>
      <c r="DGE244"/>
      <c r="DGF244"/>
      <c r="DGG244"/>
      <c r="DGH244"/>
      <c r="DGI244"/>
      <c r="DGJ244"/>
      <c r="DGK244"/>
      <c r="DGL244"/>
      <c r="DGM244"/>
      <c r="DGN244"/>
      <c r="DGO244"/>
      <c r="DGP244"/>
      <c r="DGQ244"/>
      <c r="DGR244"/>
      <c r="DGS244"/>
      <c r="DGT244"/>
      <c r="DGU244"/>
      <c r="DGV244"/>
      <c r="DGW244"/>
      <c r="DGX244"/>
      <c r="DGY244"/>
      <c r="DGZ244"/>
      <c r="DHA244"/>
      <c r="DHB244"/>
      <c r="DHC244"/>
      <c r="DHD244"/>
      <c r="DHE244"/>
      <c r="DHF244"/>
      <c r="DHG244"/>
      <c r="DHH244"/>
      <c r="DHI244"/>
      <c r="DHJ244"/>
      <c r="DHK244"/>
      <c r="DHL244"/>
      <c r="DHM244"/>
      <c r="DHN244"/>
      <c r="DHO244"/>
      <c r="DHP244"/>
      <c r="DHQ244"/>
      <c r="DHR244"/>
      <c r="DHS244"/>
      <c r="DHT244"/>
      <c r="DHU244"/>
      <c r="DHV244"/>
      <c r="DHW244"/>
      <c r="DHX244"/>
      <c r="DHY244"/>
      <c r="DHZ244"/>
      <c r="DIA244"/>
      <c r="DIB244"/>
      <c r="DIC244"/>
      <c r="DID244"/>
      <c r="DIE244"/>
      <c r="DIF244"/>
      <c r="DIG244"/>
      <c r="DIH244"/>
      <c r="DII244"/>
      <c r="DIJ244"/>
      <c r="DIK244"/>
      <c r="DIL244"/>
      <c r="DIM244"/>
      <c r="DIN244"/>
      <c r="DIO244"/>
      <c r="DIP244"/>
      <c r="DIQ244"/>
      <c r="DIR244"/>
      <c r="DIS244"/>
      <c r="DIT244"/>
      <c r="DIU244"/>
      <c r="DIV244"/>
      <c r="DIW244"/>
      <c r="DIX244"/>
      <c r="DIY244"/>
      <c r="DIZ244"/>
      <c r="DJA244"/>
      <c r="DJB244"/>
      <c r="DJC244"/>
      <c r="DJD244"/>
      <c r="DJE244"/>
      <c r="DJF244"/>
      <c r="DJG244"/>
      <c r="DJH244"/>
      <c r="DJI244"/>
      <c r="DJJ244"/>
      <c r="DJK244"/>
      <c r="DJL244"/>
      <c r="DJM244"/>
      <c r="DJN244"/>
      <c r="DJO244"/>
      <c r="DJP244"/>
      <c r="DJQ244"/>
      <c r="DJR244"/>
      <c r="DJS244"/>
      <c r="DJT244"/>
      <c r="DJU244"/>
      <c r="DJV244"/>
      <c r="DJW244"/>
      <c r="DJX244"/>
      <c r="DJY244"/>
      <c r="DJZ244"/>
      <c r="DKA244"/>
      <c r="DKB244"/>
      <c r="DKC244"/>
      <c r="DKD244"/>
      <c r="DKE244"/>
      <c r="DKF244"/>
      <c r="DKG244"/>
      <c r="DKH244"/>
      <c r="DKI244"/>
      <c r="DKJ244"/>
      <c r="DKK244"/>
      <c r="DKL244"/>
      <c r="DKM244"/>
      <c r="DKN244"/>
      <c r="DKO244"/>
      <c r="DKP244"/>
      <c r="DKQ244"/>
      <c r="DKR244"/>
      <c r="DKS244"/>
      <c r="DKT244"/>
      <c r="DKU244"/>
      <c r="DKV244"/>
      <c r="DKW244"/>
      <c r="DKX244"/>
      <c r="DKY244"/>
      <c r="DKZ244"/>
      <c r="DLA244"/>
      <c r="DLB244"/>
      <c r="DLC244"/>
      <c r="DLD244"/>
      <c r="DLE244"/>
      <c r="DLF244"/>
      <c r="DLG244"/>
      <c r="DLH244"/>
      <c r="DLI244"/>
      <c r="DLJ244"/>
      <c r="DLK244"/>
      <c r="DLL244"/>
      <c r="DLM244"/>
      <c r="DLN244"/>
      <c r="DLO244"/>
      <c r="DLP244"/>
      <c r="DLQ244"/>
      <c r="DLR244"/>
      <c r="DLS244"/>
      <c r="DLT244"/>
      <c r="DLU244"/>
      <c r="DLV244"/>
      <c r="DLW244"/>
      <c r="DLX244"/>
      <c r="DLY244"/>
      <c r="DLZ244"/>
      <c r="DMA244"/>
      <c r="DMB244"/>
      <c r="DMC244"/>
      <c r="DMD244"/>
      <c r="DME244"/>
      <c r="DMF244"/>
      <c r="DMG244"/>
      <c r="DMH244"/>
      <c r="DMI244"/>
      <c r="DMJ244"/>
      <c r="DMK244"/>
      <c r="DML244"/>
      <c r="DMM244"/>
      <c r="DMN244"/>
      <c r="DMO244"/>
      <c r="DMP244"/>
      <c r="DMQ244"/>
      <c r="DMR244"/>
      <c r="DMS244"/>
      <c r="DMT244"/>
      <c r="DMU244"/>
      <c r="DMV244"/>
      <c r="DMW244"/>
      <c r="DMX244"/>
      <c r="DMY244"/>
      <c r="DMZ244"/>
      <c r="DNA244"/>
      <c r="DNB244"/>
      <c r="DNC244"/>
      <c r="DND244"/>
      <c r="DNE244"/>
      <c r="DNF244"/>
      <c r="DNG244"/>
      <c r="DNH244"/>
      <c r="DNI244"/>
      <c r="DNJ244"/>
      <c r="DNK244"/>
      <c r="DNL244"/>
      <c r="DNM244"/>
      <c r="DNN244"/>
      <c r="DNO244"/>
      <c r="DNP244"/>
      <c r="DNQ244"/>
      <c r="DNR244"/>
      <c r="DNS244"/>
      <c r="DNT244"/>
      <c r="DNU244"/>
      <c r="DNV244"/>
      <c r="DNW244"/>
      <c r="DNX244"/>
      <c r="DNY244"/>
      <c r="DNZ244"/>
      <c r="DOA244"/>
      <c r="DOB244"/>
      <c r="DOC244"/>
      <c r="DOD244"/>
      <c r="DOE244"/>
      <c r="DOF244"/>
      <c r="DOG244"/>
      <c r="DOH244"/>
      <c r="DOI244"/>
      <c r="DOJ244"/>
      <c r="DOK244"/>
      <c r="DOL244"/>
      <c r="DOM244"/>
      <c r="DON244"/>
      <c r="DOO244"/>
      <c r="DOP244"/>
      <c r="DOQ244"/>
      <c r="DOR244"/>
      <c r="DOS244"/>
      <c r="DOT244"/>
      <c r="DOU244"/>
      <c r="DOV244"/>
      <c r="DOW244"/>
      <c r="DOX244"/>
      <c r="DOY244"/>
      <c r="DOZ244"/>
      <c r="DPA244"/>
      <c r="DPB244"/>
      <c r="DPC244"/>
      <c r="DPD244"/>
      <c r="DPE244"/>
      <c r="DPF244"/>
      <c r="DPG244"/>
      <c r="DPH244"/>
      <c r="DPI244"/>
      <c r="DPJ244"/>
      <c r="DPK244"/>
      <c r="DPL244"/>
      <c r="DPM244"/>
      <c r="DPN244"/>
      <c r="DPO244"/>
      <c r="DPP244"/>
      <c r="DPQ244"/>
      <c r="DPR244"/>
      <c r="DPS244"/>
      <c r="DPT244"/>
      <c r="DPU244"/>
      <c r="DPV244"/>
      <c r="DPW244"/>
      <c r="DPX244"/>
      <c r="DPY244"/>
      <c r="DPZ244"/>
      <c r="DQA244"/>
      <c r="DQB244"/>
      <c r="DQC244"/>
      <c r="DQD244"/>
      <c r="DQE244"/>
      <c r="DQF244"/>
      <c r="DQG244"/>
      <c r="DQH244"/>
      <c r="DQI244"/>
      <c r="DQJ244"/>
      <c r="DQK244"/>
      <c r="DQL244"/>
      <c r="DQM244"/>
      <c r="DQN244"/>
      <c r="DQO244"/>
      <c r="DQP244"/>
      <c r="DQQ244"/>
      <c r="DQR244"/>
      <c r="DQS244"/>
      <c r="DQT244"/>
      <c r="DQU244"/>
      <c r="DQV244"/>
      <c r="DQW244"/>
      <c r="DQX244"/>
      <c r="DQY244"/>
      <c r="DQZ244"/>
      <c r="DRA244"/>
      <c r="DRB244"/>
      <c r="DRC244"/>
      <c r="DRD244"/>
      <c r="DRE244"/>
      <c r="DRF244"/>
      <c r="DRG244"/>
      <c r="DRH244"/>
      <c r="DRI244"/>
      <c r="DRJ244"/>
      <c r="DRK244"/>
      <c r="DRL244"/>
      <c r="DRM244"/>
      <c r="DRN244"/>
      <c r="DRO244"/>
      <c r="DRP244"/>
      <c r="DRQ244"/>
      <c r="DRR244"/>
      <c r="DRS244"/>
      <c r="DRT244"/>
      <c r="DRU244"/>
      <c r="DRV244"/>
      <c r="DRW244"/>
      <c r="DRX244"/>
      <c r="DRY244"/>
      <c r="DRZ244"/>
      <c r="DSA244"/>
      <c r="DSB244"/>
      <c r="DSC244"/>
      <c r="DSD244"/>
      <c r="DSE244"/>
      <c r="DSF244"/>
      <c r="DSG244"/>
      <c r="DSH244"/>
      <c r="DSI244"/>
      <c r="DSJ244"/>
      <c r="DSK244"/>
      <c r="DSL244"/>
      <c r="DSM244"/>
      <c r="DSN244"/>
      <c r="DSO244"/>
      <c r="DSP244"/>
      <c r="DSQ244"/>
      <c r="DSR244"/>
      <c r="DSS244"/>
      <c r="DST244"/>
      <c r="DSU244"/>
      <c r="DSV244"/>
      <c r="DSW244"/>
      <c r="DSX244"/>
      <c r="DSY244"/>
      <c r="DSZ244"/>
      <c r="DTA244"/>
      <c r="DTB244"/>
      <c r="DTC244"/>
      <c r="DTD244"/>
      <c r="DTE244"/>
      <c r="DTF244"/>
      <c r="DTG244"/>
      <c r="DTH244"/>
      <c r="DTI244"/>
      <c r="DTJ244"/>
      <c r="DTK244"/>
      <c r="DTL244"/>
      <c r="DTM244"/>
      <c r="DTN244"/>
      <c r="DTO244"/>
      <c r="DTP244"/>
      <c r="DTQ244"/>
      <c r="DTR244"/>
      <c r="DTS244"/>
      <c r="DTT244"/>
      <c r="DTU244"/>
      <c r="DTV244"/>
      <c r="DTW244"/>
      <c r="DTX244"/>
      <c r="DTY244"/>
      <c r="DTZ244"/>
      <c r="DUA244"/>
      <c r="DUB244"/>
      <c r="DUC244"/>
      <c r="DUD244"/>
      <c r="DUE244"/>
      <c r="DUF244"/>
      <c r="DUG244"/>
      <c r="DUH244"/>
      <c r="DUI244"/>
      <c r="DUJ244"/>
      <c r="DUK244"/>
      <c r="DUL244"/>
      <c r="DUM244"/>
      <c r="DUN244"/>
      <c r="DUO244"/>
      <c r="DUP244"/>
      <c r="DUQ244"/>
      <c r="DUR244"/>
      <c r="DUS244"/>
      <c r="DUT244"/>
      <c r="DUU244"/>
      <c r="DUV244"/>
      <c r="DUW244"/>
      <c r="DUX244"/>
      <c r="DUY244"/>
      <c r="DUZ244"/>
      <c r="DVA244"/>
      <c r="DVB244"/>
      <c r="DVC244"/>
      <c r="DVD244"/>
      <c r="DVE244"/>
      <c r="DVF244"/>
      <c r="DVG244"/>
      <c r="DVH244"/>
      <c r="DVI244"/>
      <c r="DVJ244"/>
      <c r="DVK244"/>
      <c r="DVL244"/>
      <c r="DVM244"/>
      <c r="DVN244"/>
      <c r="DVO244"/>
      <c r="DVP244"/>
      <c r="DVQ244"/>
      <c r="DVR244"/>
      <c r="DVS244"/>
      <c r="DVT244"/>
      <c r="DVU244"/>
      <c r="DVV244"/>
      <c r="DVW244"/>
      <c r="DVX244"/>
      <c r="DVY244"/>
      <c r="DVZ244"/>
      <c r="DWA244"/>
      <c r="DWB244"/>
      <c r="DWC244"/>
      <c r="DWD244"/>
      <c r="DWE244"/>
      <c r="DWF244"/>
      <c r="DWG244"/>
      <c r="DWH244"/>
      <c r="DWI244"/>
      <c r="DWJ244"/>
      <c r="DWK244"/>
      <c r="DWL244"/>
      <c r="DWM244"/>
      <c r="DWN244"/>
      <c r="DWO244"/>
      <c r="DWP244"/>
      <c r="DWQ244"/>
      <c r="DWR244"/>
      <c r="DWS244"/>
      <c r="DWT244"/>
      <c r="DWU244"/>
      <c r="DWV244"/>
      <c r="DWW244"/>
      <c r="DWX244"/>
      <c r="DWY244"/>
      <c r="DWZ244"/>
      <c r="DXA244"/>
      <c r="DXB244"/>
      <c r="DXC244"/>
      <c r="DXD244"/>
      <c r="DXE244"/>
      <c r="DXF244"/>
      <c r="DXG244"/>
      <c r="DXH244"/>
      <c r="DXI244"/>
      <c r="DXJ244"/>
      <c r="DXK244"/>
      <c r="DXL244"/>
      <c r="DXM244"/>
      <c r="DXN244"/>
      <c r="DXO244"/>
      <c r="DXP244"/>
      <c r="DXQ244"/>
      <c r="DXR244"/>
      <c r="DXS244"/>
      <c r="DXT244"/>
      <c r="DXU244"/>
      <c r="DXV244"/>
      <c r="DXW244"/>
      <c r="DXX244"/>
      <c r="DXY244"/>
      <c r="DXZ244"/>
      <c r="DYA244"/>
      <c r="DYB244"/>
      <c r="DYC244"/>
      <c r="DYD244"/>
      <c r="DYE244"/>
      <c r="DYF244"/>
      <c r="DYG244"/>
      <c r="DYH244"/>
      <c r="DYI244"/>
      <c r="DYJ244"/>
      <c r="DYK244"/>
      <c r="DYL244"/>
      <c r="DYM244"/>
      <c r="DYN244"/>
      <c r="DYO244"/>
      <c r="DYP244"/>
      <c r="DYQ244"/>
      <c r="DYR244"/>
      <c r="DYS244"/>
      <c r="DYT244"/>
      <c r="DYU244"/>
      <c r="DYV244"/>
      <c r="DYW244"/>
      <c r="DYX244"/>
      <c r="DYY244"/>
      <c r="DYZ244"/>
      <c r="DZA244"/>
      <c r="DZB244"/>
      <c r="DZC244"/>
      <c r="DZD244"/>
      <c r="DZE244"/>
      <c r="DZF244"/>
      <c r="DZG244"/>
      <c r="DZH244"/>
      <c r="DZI244"/>
      <c r="DZJ244"/>
      <c r="DZK244"/>
      <c r="DZL244"/>
      <c r="DZM244"/>
      <c r="DZN244"/>
      <c r="DZO244"/>
      <c r="DZP244"/>
      <c r="DZQ244"/>
      <c r="DZR244"/>
      <c r="DZS244"/>
      <c r="DZT244"/>
      <c r="DZU244"/>
      <c r="DZV244"/>
      <c r="DZW244"/>
      <c r="DZX244"/>
      <c r="DZY244"/>
      <c r="DZZ244"/>
      <c r="EAA244"/>
      <c r="EAB244"/>
      <c r="EAC244"/>
      <c r="EAD244"/>
      <c r="EAE244"/>
      <c r="EAF244"/>
      <c r="EAG244"/>
      <c r="EAH244"/>
      <c r="EAI244"/>
      <c r="EAJ244"/>
      <c r="EAK244"/>
      <c r="EAL244"/>
      <c r="EAM244"/>
      <c r="EAN244"/>
      <c r="EAO244"/>
      <c r="EAP244"/>
      <c r="EAQ244"/>
      <c r="EAR244"/>
      <c r="EAS244"/>
      <c r="EAT244"/>
      <c r="EAU244"/>
      <c r="EAV244"/>
      <c r="EAW244"/>
      <c r="EAX244"/>
      <c r="EAY244"/>
      <c r="EAZ244"/>
      <c r="EBA244"/>
      <c r="EBB244"/>
      <c r="EBC244"/>
      <c r="EBD244"/>
      <c r="EBE244"/>
      <c r="EBF244"/>
      <c r="EBG244"/>
      <c r="EBH244"/>
      <c r="EBI244"/>
      <c r="EBJ244"/>
      <c r="EBK244"/>
      <c r="EBL244"/>
      <c r="EBM244"/>
      <c r="EBN244"/>
      <c r="EBO244"/>
      <c r="EBP244"/>
      <c r="EBQ244"/>
      <c r="EBR244"/>
      <c r="EBS244"/>
      <c r="EBT244"/>
      <c r="EBU244"/>
      <c r="EBV244"/>
      <c r="EBW244"/>
      <c r="EBX244"/>
      <c r="EBY244"/>
      <c r="EBZ244"/>
      <c r="ECA244"/>
      <c r="ECB244"/>
      <c r="ECC244"/>
      <c r="ECD244"/>
      <c r="ECE244"/>
      <c r="ECF244"/>
      <c r="ECG244"/>
      <c r="ECH244"/>
      <c r="ECI244"/>
      <c r="ECJ244"/>
      <c r="ECK244"/>
      <c r="ECL244"/>
      <c r="ECM244"/>
      <c r="ECN244"/>
      <c r="ECO244"/>
      <c r="ECP244"/>
      <c r="ECQ244"/>
      <c r="ECR244"/>
      <c r="ECS244"/>
      <c r="ECT244"/>
      <c r="ECU244"/>
      <c r="ECV244"/>
      <c r="ECW244"/>
      <c r="ECX244"/>
      <c r="ECY244"/>
      <c r="ECZ244"/>
      <c r="EDA244"/>
      <c r="EDB244"/>
      <c r="EDC244"/>
      <c r="EDD244"/>
      <c r="EDE244"/>
      <c r="EDF244"/>
      <c r="EDG244"/>
      <c r="EDH244"/>
      <c r="EDI244"/>
      <c r="EDJ244"/>
      <c r="EDK244"/>
      <c r="EDL244"/>
      <c r="EDM244"/>
      <c r="EDN244"/>
      <c r="EDO244"/>
      <c r="EDP244"/>
      <c r="EDQ244"/>
      <c r="EDR244"/>
      <c r="EDS244"/>
      <c r="EDT244"/>
      <c r="EDU244"/>
      <c r="EDV244"/>
      <c r="EDW244"/>
      <c r="EDX244"/>
      <c r="EDY244"/>
      <c r="EDZ244"/>
      <c r="EEA244"/>
      <c r="EEB244"/>
      <c r="EEC244"/>
      <c r="EED244"/>
      <c r="EEE244"/>
      <c r="EEF244"/>
      <c r="EEG244"/>
      <c r="EEH244"/>
      <c r="EEI244"/>
      <c r="EEJ244"/>
      <c r="EEK244"/>
      <c r="EEL244"/>
      <c r="EEM244"/>
      <c r="EEN244"/>
      <c r="EEO244"/>
      <c r="EEP244"/>
      <c r="EEQ244"/>
      <c r="EER244"/>
      <c r="EES244"/>
      <c r="EET244"/>
      <c r="EEU244"/>
      <c r="EEV244"/>
      <c r="EEW244"/>
      <c r="EEX244"/>
      <c r="EEY244"/>
      <c r="EEZ244"/>
      <c r="EFA244"/>
      <c r="EFB244"/>
      <c r="EFC244"/>
      <c r="EFD244"/>
      <c r="EFE244"/>
      <c r="EFF244"/>
      <c r="EFG244"/>
      <c r="EFH244"/>
      <c r="EFI244"/>
      <c r="EFJ244"/>
      <c r="EFK244"/>
      <c r="EFL244"/>
      <c r="EFM244"/>
      <c r="EFN244"/>
      <c r="EFO244"/>
      <c r="EFP244"/>
      <c r="EFQ244"/>
      <c r="EFR244"/>
      <c r="EFS244"/>
      <c r="EFT244"/>
      <c r="EFU244"/>
      <c r="EFV244"/>
      <c r="EFW244"/>
      <c r="EFX244"/>
      <c r="EFY244"/>
      <c r="EFZ244"/>
      <c r="EGA244"/>
      <c r="EGB244"/>
      <c r="EGC244"/>
      <c r="EGD244"/>
      <c r="EGE244"/>
      <c r="EGF244"/>
      <c r="EGG244"/>
      <c r="EGH244"/>
      <c r="EGI244"/>
      <c r="EGJ244"/>
      <c r="EGK244"/>
      <c r="EGL244"/>
      <c r="EGM244"/>
      <c r="EGN244"/>
      <c r="EGO244"/>
      <c r="EGP244"/>
      <c r="EGQ244"/>
      <c r="EGR244"/>
      <c r="EGS244"/>
      <c r="EGT244"/>
      <c r="EGU244"/>
      <c r="EGV244"/>
      <c r="EGW244"/>
      <c r="EGX244"/>
      <c r="EGY244"/>
      <c r="EGZ244"/>
      <c r="EHA244"/>
      <c r="EHB244"/>
      <c r="EHC244"/>
      <c r="EHD244"/>
      <c r="EHE244"/>
      <c r="EHF244"/>
      <c r="EHG244"/>
      <c r="EHH244"/>
      <c r="EHI244"/>
      <c r="EHJ244"/>
      <c r="EHK244"/>
      <c r="EHL244"/>
      <c r="EHM244"/>
      <c r="EHN244"/>
      <c r="EHO244"/>
      <c r="EHP244"/>
      <c r="EHQ244"/>
      <c r="EHR244"/>
      <c r="EHS244"/>
      <c r="EHT244"/>
      <c r="EHU244"/>
      <c r="EHV244"/>
      <c r="EHW244"/>
      <c r="EHX244"/>
      <c r="EHY244"/>
      <c r="EHZ244"/>
      <c r="EIA244"/>
      <c r="EIB244"/>
      <c r="EIC244"/>
      <c r="EID244"/>
      <c r="EIE244"/>
      <c r="EIF244"/>
      <c r="EIG244"/>
      <c r="EIH244"/>
      <c r="EII244"/>
      <c r="EIJ244"/>
      <c r="EIK244"/>
      <c r="EIL244"/>
      <c r="EIM244"/>
      <c r="EIN244"/>
      <c r="EIO244"/>
      <c r="EIP244"/>
      <c r="EIQ244"/>
      <c r="EIR244"/>
      <c r="EIS244"/>
      <c r="EIT244"/>
      <c r="EIU244"/>
      <c r="EIV244"/>
      <c r="EIW244"/>
      <c r="EIX244"/>
      <c r="EIY244"/>
      <c r="EIZ244"/>
      <c r="EJA244"/>
      <c r="EJB244"/>
      <c r="EJC244"/>
      <c r="EJD244"/>
      <c r="EJE244"/>
      <c r="EJF244"/>
      <c r="EJG244"/>
      <c r="EJH244"/>
      <c r="EJI244"/>
      <c r="EJJ244"/>
      <c r="EJK244"/>
      <c r="EJL244"/>
      <c r="EJM244"/>
      <c r="EJN244"/>
      <c r="EJO244"/>
      <c r="EJP244"/>
      <c r="EJQ244"/>
      <c r="EJR244"/>
      <c r="EJS244"/>
      <c r="EJT244"/>
      <c r="EJU244"/>
      <c r="EJV244"/>
      <c r="EJW244"/>
      <c r="EJX244"/>
      <c r="EJY244"/>
      <c r="EJZ244"/>
      <c r="EKA244"/>
      <c r="EKB244"/>
      <c r="EKC244"/>
      <c r="EKD244"/>
      <c r="EKE244"/>
      <c r="EKF244"/>
      <c r="EKG244"/>
      <c r="EKH244"/>
      <c r="EKI244"/>
      <c r="EKJ244"/>
      <c r="EKK244"/>
      <c r="EKL244"/>
      <c r="EKM244"/>
      <c r="EKN244"/>
      <c r="EKO244"/>
      <c r="EKP244"/>
      <c r="EKQ244"/>
      <c r="EKR244"/>
      <c r="EKS244"/>
      <c r="EKT244"/>
      <c r="EKU244"/>
      <c r="EKV244"/>
      <c r="EKW244"/>
      <c r="EKX244"/>
      <c r="EKY244"/>
      <c r="EKZ244"/>
      <c r="ELA244"/>
      <c r="ELB244"/>
      <c r="ELC244"/>
      <c r="ELD244"/>
      <c r="ELE244"/>
      <c r="ELF244"/>
      <c r="ELG244"/>
      <c r="ELH244"/>
      <c r="ELI244"/>
      <c r="ELJ244"/>
      <c r="ELK244"/>
      <c r="ELL244"/>
      <c r="ELM244"/>
      <c r="ELN244"/>
      <c r="ELO244"/>
      <c r="ELP244"/>
      <c r="ELQ244"/>
      <c r="ELR244"/>
      <c r="ELS244"/>
      <c r="ELT244"/>
      <c r="ELU244"/>
      <c r="ELV244"/>
      <c r="ELW244"/>
      <c r="ELX244"/>
      <c r="ELY244"/>
      <c r="ELZ244"/>
      <c r="EMA244"/>
      <c r="EMB244"/>
      <c r="EMC244"/>
      <c r="EMD244"/>
      <c r="EME244"/>
      <c r="EMF244"/>
      <c r="EMG244"/>
      <c r="EMH244"/>
      <c r="EMI244"/>
      <c r="EMJ244"/>
      <c r="EMK244"/>
      <c r="EML244"/>
      <c r="EMM244"/>
      <c r="EMN244"/>
      <c r="EMO244"/>
      <c r="EMP244"/>
      <c r="EMQ244"/>
      <c r="EMR244"/>
      <c r="EMS244"/>
      <c r="EMT244"/>
      <c r="EMU244"/>
      <c r="EMV244"/>
      <c r="EMW244"/>
      <c r="EMX244"/>
      <c r="EMY244"/>
      <c r="EMZ244"/>
      <c r="ENA244"/>
      <c r="ENB244"/>
      <c r="ENC244"/>
      <c r="END244"/>
      <c r="ENE244"/>
      <c r="ENF244"/>
      <c r="ENG244"/>
      <c r="ENH244"/>
      <c r="ENI244"/>
      <c r="ENJ244"/>
      <c r="ENK244"/>
      <c r="ENL244"/>
      <c r="ENM244"/>
      <c r="ENN244"/>
      <c r="ENO244"/>
      <c r="ENP244"/>
      <c r="ENQ244"/>
      <c r="ENR244"/>
      <c r="ENS244"/>
      <c r="ENT244"/>
      <c r="ENU244"/>
      <c r="ENV244"/>
      <c r="ENW244"/>
      <c r="ENX244"/>
      <c r="ENY244"/>
      <c r="ENZ244"/>
      <c r="EOA244"/>
      <c r="EOB244"/>
      <c r="EOC244"/>
      <c r="EOD244"/>
      <c r="EOE244"/>
      <c r="EOF244"/>
      <c r="EOG244"/>
      <c r="EOH244"/>
      <c r="EOI244"/>
      <c r="EOJ244"/>
      <c r="EOK244"/>
      <c r="EOL244"/>
      <c r="EOM244"/>
      <c r="EON244"/>
      <c r="EOO244"/>
      <c r="EOP244"/>
      <c r="EOQ244"/>
      <c r="EOR244"/>
      <c r="EOS244"/>
      <c r="EOT244"/>
      <c r="EOU244"/>
      <c r="EOV244"/>
      <c r="EOW244"/>
      <c r="EOX244"/>
      <c r="EOY244"/>
      <c r="EOZ244"/>
      <c r="EPA244"/>
      <c r="EPB244"/>
      <c r="EPC244"/>
      <c r="EPD244"/>
      <c r="EPE244"/>
      <c r="EPF244"/>
      <c r="EPG244"/>
      <c r="EPH244"/>
      <c r="EPI244"/>
      <c r="EPJ244"/>
      <c r="EPK244"/>
      <c r="EPL244"/>
      <c r="EPM244"/>
      <c r="EPN244"/>
      <c r="EPO244"/>
      <c r="EPP244"/>
      <c r="EPQ244"/>
      <c r="EPR244"/>
      <c r="EPS244"/>
      <c r="EPT244"/>
      <c r="EPU244"/>
      <c r="EPV244"/>
      <c r="EPW244"/>
      <c r="EPX244"/>
      <c r="EPY244"/>
      <c r="EPZ244"/>
      <c r="EQA244"/>
      <c r="EQB244"/>
      <c r="EQC244"/>
      <c r="EQD244"/>
      <c r="EQE244"/>
      <c r="EQF244"/>
      <c r="EQG244"/>
      <c r="EQH244"/>
      <c r="EQI244"/>
      <c r="EQJ244"/>
      <c r="EQK244"/>
      <c r="EQL244"/>
      <c r="EQM244"/>
      <c r="EQN244"/>
      <c r="EQO244"/>
      <c r="EQP244"/>
      <c r="EQQ244"/>
      <c r="EQR244"/>
      <c r="EQS244"/>
      <c r="EQT244"/>
      <c r="EQU244"/>
      <c r="EQV244"/>
      <c r="EQW244"/>
      <c r="EQX244"/>
      <c r="EQY244"/>
      <c r="EQZ244"/>
      <c r="ERA244"/>
      <c r="ERB244"/>
      <c r="ERC244"/>
      <c r="ERD244"/>
      <c r="ERE244"/>
      <c r="ERF244"/>
      <c r="ERG244"/>
      <c r="ERH244"/>
      <c r="ERI244"/>
      <c r="ERJ244"/>
      <c r="ERK244"/>
      <c r="ERL244"/>
      <c r="ERM244"/>
      <c r="ERN244"/>
      <c r="ERO244"/>
      <c r="ERP244"/>
      <c r="ERQ244"/>
      <c r="ERR244"/>
      <c r="ERS244"/>
      <c r="ERT244"/>
      <c r="ERU244"/>
      <c r="ERV244"/>
      <c r="ERW244"/>
      <c r="ERX244"/>
      <c r="ERY244"/>
      <c r="ERZ244"/>
      <c r="ESA244"/>
      <c r="ESB244"/>
      <c r="ESC244"/>
      <c r="ESD244"/>
      <c r="ESE244"/>
      <c r="ESF244"/>
      <c r="ESG244"/>
      <c r="ESH244"/>
      <c r="ESI244"/>
      <c r="ESJ244"/>
      <c r="ESK244"/>
      <c r="ESL244"/>
      <c r="ESM244"/>
      <c r="ESN244"/>
      <c r="ESO244"/>
      <c r="ESP244"/>
      <c r="ESQ244"/>
      <c r="ESR244"/>
      <c r="ESS244"/>
      <c r="EST244"/>
      <c r="ESU244"/>
      <c r="ESV244"/>
      <c r="ESW244"/>
      <c r="ESX244"/>
      <c r="ESY244"/>
      <c r="ESZ244"/>
      <c r="ETA244"/>
      <c r="ETB244"/>
      <c r="ETC244"/>
      <c r="ETD244"/>
      <c r="ETE244"/>
      <c r="ETF244"/>
      <c r="ETG244"/>
      <c r="ETH244"/>
      <c r="ETI244"/>
      <c r="ETJ244"/>
      <c r="ETK244"/>
      <c r="ETL244"/>
      <c r="ETM244"/>
      <c r="ETN244"/>
      <c r="ETO244"/>
      <c r="ETP244"/>
      <c r="ETQ244"/>
      <c r="ETR244"/>
      <c r="ETS244"/>
      <c r="ETT244"/>
      <c r="ETU244"/>
      <c r="ETV244"/>
      <c r="ETW244"/>
      <c r="ETX244"/>
      <c r="ETY244"/>
      <c r="ETZ244"/>
      <c r="EUA244"/>
      <c r="EUB244"/>
      <c r="EUC244"/>
      <c r="EUD244"/>
      <c r="EUE244"/>
      <c r="EUF244"/>
      <c r="EUG244"/>
      <c r="EUH244"/>
      <c r="EUI244"/>
      <c r="EUJ244"/>
      <c r="EUK244"/>
      <c r="EUL244"/>
      <c r="EUM244"/>
      <c r="EUN244"/>
      <c r="EUO244"/>
      <c r="EUP244"/>
      <c r="EUQ244"/>
      <c r="EUR244"/>
      <c r="EUS244"/>
      <c r="EUT244"/>
      <c r="EUU244"/>
      <c r="EUV244"/>
      <c r="EUW244"/>
      <c r="EUX244"/>
      <c r="EUY244"/>
      <c r="EUZ244"/>
      <c r="EVA244"/>
      <c r="EVB244"/>
      <c r="EVC244"/>
      <c r="EVD244"/>
      <c r="EVE244"/>
      <c r="EVF244"/>
      <c r="EVG244"/>
      <c r="EVH244"/>
      <c r="EVI244"/>
      <c r="EVJ244"/>
      <c r="EVK244"/>
      <c r="EVL244"/>
      <c r="EVM244"/>
      <c r="EVN244"/>
      <c r="EVO244"/>
      <c r="EVP244"/>
      <c r="EVQ244"/>
      <c r="EVR244"/>
      <c r="EVS244"/>
      <c r="EVT244"/>
      <c r="EVU244"/>
      <c r="EVV244"/>
      <c r="EVW244"/>
      <c r="EVX244"/>
      <c r="EVY244"/>
      <c r="EVZ244"/>
      <c r="EWA244"/>
      <c r="EWB244"/>
      <c r="EWC244"/>
      <c r="EWD244"/>
      <c r="EWE244"/>
      <c r="EWF244"/>
      <c r="EWG244"/>
      <c r="EWH244"/>
      <c r="EWI244"/>
      <c r="EWJ244"/>
      <c r="EWK244"/>
      <c r="EWL244"/>
      <c r="EWM244"/>
      <c r="EWN244"/>
      <c r="EWO244"/>
      <c r="EWP244"/>
      <c r="EWQ244"/>
      <c r="EWR244"/>
      <c r="EWS244"/>
      <c r="EWT244"/>
      <c r="EWU244"/>
      <c r="EWV244"/>
      <c r="EWW244"/>
      <c r="EWX244"/>
      <c r="EWY244"/>
      <c r="EWZ244"/>
      <c r="EXA244"/>
      <c r="EXB244"/>
      <c r="EXC244"/>
      <c r="EXD244"/>
      <c r="EXE244"/>
      <c r="EXF244"/>
      <c r="EXG244"/>
      <c r="EXH244"/>
      <c r="EXI244"/>
      <c r="EXJ244"/>
      <c r="EXK244"/>
      <c r="EXL244"/>
      <c r="EXM244"/>
      <c r="EXN244"/>
      <c r="EXO244"/>
      <c r="EXP244"/>
      <c r="EXQ244"/>
      <c r="EXR244"/>
      <c r="EXS244"/>
      <c r="EXT244"/>
      <c r="EXU244"/>
      <c r="EXV244"/>
      <c r="EXW244"/>
      <c r="EXX244"/>
      <c r="EXY244"/>
      <c r="EXZ244"/>
      <c r="EYA244"/>
      <c r="EYB244"/>
      <c r="EYC244"/>
      <c r="EYD244"/>
      <c r="EYE244"/>
      <c r="EYF244"/>
      <c r="EYG244"/>
      <c r="EYH244"/>
      <c r="EYI244"/>
      <c r="EYJ244"/>
      <c r="EYK244"/>
      <c r="EYL244"/>
      <c r="EYM244"/>
      <c r="EYN244"/>
      <c r="EYO244"/>
      <c r="EYP244"/>
      <c r="EYQ244"/>
      <c r="EYR244"/>
      <c r="EYS244"/>
      <c r="EYT244"/>
      <c r="EYU244"/>
      <c r="EYV244"/>
      <c r="EYW244"/>
      <c r="EYX244"/>
      <c r="EYY244"/>
      <c r="EYZ244"/>
      <c r="EZA244"/>
      <c r="EZB244"/>
      <c r="EZC244"/>
      <c r="EZD244"/>
      <c r="EZE244"/>
      <c r="EZF244"/>
      <c r="EZG244"/>
      <c r="EZH244"/>
      <c r="EZI244"/>
      <c r="EZJ244"/>
      <c r="EZK244"/>
      <c r="EZL244"/>
      <c r="EZM244"/>
      <c r="EZN244"/>
      <c r="EZO244"/>
      <c r="EZP244"/>
      <c r="EZQ244"/>
      <c r="EZR244"/>
      <c r="EZS244"/>
      <c r="EZT244"/>
      <c r="EZU244"/>
      <c r="EZV244"/>
      <c r="EZW244"/>
      <c r="EZX244"/>
      <c r="EZY244"/>
      <c r="EZZ244"/>
      <c r="FAA244"/>
      <c r="FAB244"/>
      <c r="FAC244"/>
      <c r="FAD244"/>
      <c r="FAE244"/>
      <c r="FAF244"/>
      <c r="FAG244"/>
      <c r="FAH244"/>
      <c r="FAI244"/>
      <c r="FAJ244"/>
      <c r="FAK244"/>
      <c r="FAL244"/>
      <c r="FAM244"/>
      <c r="FAN244"/>
      <c r="FAO244"/>
      <c r="FAP244"/>
      <c r="FAQ244"/>
      <c r="FAR244"/>
      <c r="FAS244"/>
      <c r="FAT244"/>
      <c r="FAU244"/>
      <c r="FAV244"/>
      <c r="FAW244"/>
      <c r="FAX244"/>
      <c r="FAY244"/>
      <c r="FAZ244"/>
      <c r="FBA244"/>
      <c r="FBB244"/>
      <c r="FBC244"/>
      <c r="FBD244"/>
      <c r="FBE244"/>
      <c r="FBF244"/>
      <c r="FBG244"/>
      <c r="FBH244"/>
      <c r="FBI244"/>
      <c r="FBJ244"/>
      <c r="FBK244"/>
      <c r="FBL244"/>
      <c r="FBM244"/>
      <c r="FBN244"/>
      <c r="FBO244"/>
      <c r="FBP244"/>
      <c r="FBQ244"/>
      <c r="FBR244"/>
      <c r="FBS244"/>
      <c r="FBT244"/>
      <c r="FBU244"/>
      <c r="FBV244"/>
      <c r="FBW244"/>
      <c r="FBX244"/>
      <c r="FBY244"/>
      <c r="FBZ244"/>
      <c r="FCA244"/>
      <c r="FCB244"/>
      <c r="FCC244"/>
      <c r="FCD244"/>
      <c r="FCE244"/>
      <c r="FCF244"/>
      <c r="FCG244"/>
      <c r="FCH244"/>
      <c r="FCI244"/>
      <c r="FCJ244"/>
      <c r="FCK244"/>
      <c r="FCL244"/>
      <c r="FCM244"/>
      <c r="FCN244"/>
      <c r="FCO244"/>
      <c r="FCP244"/>
      <c r="FCQ244"/>
      <c r="FCR244"/>
      <c r="FCS244"/>
      <c r="FCT244"/>
      <c r="FCU244"/>
      <c r="FCV244"/>
      <c r="FCW244"/>
      <c r="FCX244"/>
      <c r="FCY244"/>
      <c r="FCZ244"/>
      <c r="FDA244"/>
      <c r="FDB244"/>
      <c r="FDC244"/>
      <c r="FDD244"/>
      <c r="FDE244"/>
      <c r="FDF244"/>
      <c r="FDG244"/>
      <c r="FDH244"/>
      <c r="FDI244"/>
      <c r="FDJ244"/>
      <c r="FDK244"/>
      <c r="FDL244"/>
      <c r="FDM244"/>
      <c r="FDN244"/>
      <c r="FDO244"/>
      <c r="FDP244"/>
      <c r="FDQ244"/>
      <c r="FDR244"/>
      <c r="FDS244"/>
      <c r="FDT244"/>
      <c r="FDU244"/>
      <c r="FDV244"/>
      <c r="FDW244"/>
      <c r="FDX244"/>
      <c r="FDY244"/>
      <c r="FDZ244"/>
      <c r="FEA244"/>
      <c r="FEB244"/>
      <c r="FEC244"/>
      <c r="FED244"/>
      <c r="FEE244"/>
      <c r="FEF244"/>
      <c r="FEG244"/>
      <c r="FEH244"/>
      <c r="FEI244"/>
      <c r="FEJ244"/>
      <c r="FEK244"/>
      <c r="FEL244"/>
      <c r="FEM244"/>
      <c r="FEN244"/>
      <c r="FEO244"/>
      <c r="FEP244"/>
      <c r="FEQ244"/>
      <c r="FER244"/>
      <c r="FES244"/>
      <c r="FET244"/>
      <c r="FEU244"/>
      <c r="FEV244"/>
      <c r="FEW244"/>
      <c r="FEX244"/>
      <c r="FEY244"/>
      <c r="FEZ244"/>
      <c r="FFA244"/>
      <c r="FFB244"/>
      <c r="FFC244"/>
      <c r="FFD244"/>
      <c r="FFE244"/>
      <c r="FFF244"/>
      <c r="FFG244"/>
      <c r="FFH244"/>
      <c r="FFI244"/>
      <c r="FFJ244"/>
      <c r="FFK244"/>
      <c r="FFL244"/>
      <c r="FFM244"/>
      <c r="FFN244"/>
      <c r="FFO244"/>
      <c r="FFP244"/>
      <c r="FFQ244"/>
      <c r="FFR244"/>
      <c r="FFS244"/>
      <c r="FFT244"/>
      <c r="FFU244"/>
      <c r="FFV244"/>
      <c r="FFW244"/>
      <c r="FFX244"/>
      <c r="FFY244"/>
      <c r="FFZ244"/>
      <c r="FGA244"/>
      <c r="FGB244"/>
      <c r="FGC244"/>
      <c r="FGD244"/>
      <c r="FGE244"/>
      <c r="FGF244"/>
      <c r="FGG244"/>
      <c r="FGH244"/>
      <c r="FGI244"/>
      <c r="FGJ244"/>
      <c r="FGK244"/>
      <c r="FGL244"/>
      <c r="FGM244"/>
      <c r="FGN244"/>
      <c r="FGO244"/>
      <c r="FGP244"/>
      <c r="FGQ244"/>
      <c r="FGR244"/>
      <c r="FGS244"/>
      <c r="FGT244"/>
      <c r="FGU244"/>
      <c r="FGV244"/>
      <c r="FGW244"/>
      <c r="FGX244"/>
      <c r="FGY244"/>
      <c r="FGZ244"/>
      <c r="FHA244"/>
      <c r="FHB244"/>
      <c r="FHC244"/>
      <c r="FHD244"/>
      <c r="FHE244"/>
      <c r="FHF244"/>
      <c r="FHG244"/>
      <c r="FHH244"/>
      <c r="FHI244"/>
      <c r="FHJ244"/>
      <c r="FHK244"/>
      <c r="FHL244"/>
      <c r="FHM244"/>
      <c r="FHN244"/>
      <c r="FHO244"/>
      <c r="FHP244"/>
      <c r="FHQ244"/>
      <c r="FHR244"/>
      <c r="FHS244"/>
      <c r="FHT244"/>
      <c r="FHU244"/>
      <c r="FHV244"/>
      <c r="FHW244"/>
      <c r="FHX244"/>
      <c r="FHY244"/>
      <c r="FHZ244"/>
      <c r="FIA244"/>
      <c r="FIB244"/>
      <c r="FIC244"/>
      <c r="FID244"/>
      <c r="FIE244"/>
      <c r="FIF244"/>
      <c r="FIG244"/>
      <c r="FIH244"/>
      <c r="FII244"/>
      <c r="FIJ244"/>
      <c r="FIK244"/>
      <c r="FIL244"/>
      <c r="FIM244"/>
      <c r="FIN244"/>
      <c r="FIO244"/>
      <c r="FIP244"/>
      <c r="FIQ244"/>
      <c r="FIR244"/>
      <c r="FIS244"/>
      <c r="FIT244"/>
      <c r="FIU244"/>
      <c r="FIV244"/>
      <c r="FIW244"/>
      <c r="FIX244"/>
      <c r="FIY244"/>
      <c r="FIZ244"/>
      <c r="FJA244"/>
      <c r="FJB244"/>
      <c r="FJC244"/>
      <c r="FJD244"/>
      <c r="FJE244"/>
      <c r="FJF244"/>
      <c r="FJG244"/>
      <c r="FJH244"/>
      <c r="FJI244"/>
      <c r="FJJ244"/>
      <c r="FJK244"/>
      <c r="FJL244"/>
      <c r="FJM244"/>
      <c r="FJN244"/>
      <c r="FJO244"/>
      <c r="FJP244"/>
      <c r="FJQ244"/>
      <c r="FJR244"/>
      <c r="FJS244"/>
      <c r="FJT244"/>
      <c r="FJU244"/>
      <c r="FJV244"/>
      <c r="FJW244"/>
      <c r="FJX244"/>
      <c r="FJY244"/>
      <c r="FJZ244"/>
      <c r="FKA244"/>
      <c r="FKB244"/>
      <c r="FKC244"/>
      <c r="FKD244"/>
      <c r="FKE244"/>
      <c r="FKF244"/>
      <c r="FKG244"/>
      <c r="FKH244"/>
      <c r="FKI244"/>
      <c r="FKJ244"/>
      <c r="FKK244"/>
      <c r="FKL244"/>
      <c r="FKM244"/>
      <c r="FKN244"/>
      <c r="FKO244"/>
      <c r="FKP244"/>
      <c r="FKQ244"/>
      <c r="FKR244"/>
      <c r="FKS244"/>
      <c r="FKT244"/>
      <c r="FKU244"/>
      <c r="FKV244"/>
      <c r="FKW244"/>
      <c r="FKX244"/>
      <c r="FKY244"/>
      <c r="FKZ244"/>
      <c r="FLA244"/>
      <c r="FLB244"/>
      <c r="FLC244"/>
      <c r="FLD244"/>
      <c r="FLE244"/>
      <c r="FLF244"/>
      <c r="FLG244"/>
      <c r="FLH244"/>
      <c r="FLI244"/>
      <c r="FLJ244"/>
      <c r="FLK244"/>
      <c r="FLL244"/>
      <c r="FLM244"/>
      <c r="FLN244"/>
      <c r="FLO244"/>
      <c r="FLP244"/>
      <c r="FLQ244"/>
      <c r="FLR244"/>
      <c r="FLS244"/>
      <c r="FLT244"/>
      <c r="FLU244"/>
      <c r="FLV244"/>
      <c r="FLW244"/>
      <c r="FLX244"/>
      <c r="FLY244"/>
      <c r="FLZ244"/>
      <c r="FMA244"/>
      <c r="FMB244"/>
      <c r="FMC244"/>
      <c r="FMD244"/>
      <c r="FME244"/>
      <c r="FMF244"/>
      <c r="FMG244"/>
      <c r="FMH244"/>
      <c r="FMI244"/>
      <c r="FMJ244"/>
      <c r="FMK244"/>
      <c r="FML244"/>
      <c r="FMM244"/>
      <c r="FMN244"/>
      <c r="FMO244"/>
      <c r="FMP244"/>
      <c r="FMQ244"/>
      <c r="FMR244"/>
      <c r="FMS244"/>
      <c r="FMT244"/>
      <c r="FMU244"/>
      <c r="FMV244"/>
      <c r="FMW244"/>
      <c r="FMX244"/>
      <c r="FMY244"/>
      <c r="FMZ244"/>
      <c r="FNA244"/>
      <c r="FNB244"/>
      <c r="FNC244"/>
      <c r="FND244"/>
      <c r="FNE244"/>
      <c r="FNF244"/>
      <c r="FNG244"/>
      <c r="FNH244"/>
      <c r="FNI244"/>
      <c r="FNJ244"/>
      <c r="FNK244"/>
      <c r="FNL244"/>
      <c r="FNM244"/>
      <c r="FNN244"/>
      <c r="FNO244"/>
      <c r="FNP244"/>
      <c r="FNQ244"/>
      <c r="FNR244"/>
      <c r="FNS244"/>
      <c r="FNT244"/>
      <c r="FNU244"/>
      <c r="FNV244"/>
      <c r="FNW244"/>
      <c r="FNX244"/>
      <c r="FNY244"/>
      <c r="FNZ244"/>
      <c r="FOA244"/>
      <c r="FOB244"/>
      <c r="FOC244"/>
      <c r="FOD244"/>
      <c r="FOE244"/>
      <c r="FOF244"/>
      <c r="FOG244"/>
      <c r="FOH244"/>
      <c r="FOI244"/>
      <c r="FOJ244"/>
      <c r="FOK244"/>
      <c r="FOL244"/>
      <c r="FOM244"/>
      <c r="FON244"/>
      <c r="FOO244"/>
      <c r="FOP244"/>
      <c r="FOQ244"/>
      <c r="FOR244"/>
      <c r="FOS244"/>
      <c r="FOT244"/>
      <c r="FOU244"/>
      <c r="FOV244"/>
      <c r="FOW244"/>
      <c r="FOX244"/>
      <c r="FOY244"/>
      <c r="FOZ244"/>
      <c r="FPA244"/>
      <c r="FPB244"/>
      <c r="FPC244"/>
      <c r="FPD244"/>
      <c r="FPE244"/>
      <c r="FPF244"/>
      <c r="FPG244"/>
      <c r="FPH244"/>
      <c r="FPI244"/>
      <c r="FPJ244"/>
      <c r="FPK244"/>
      <c r="FPL244"/>
      <c r="FPM244"/>
      <c r="FPN244"/>
      <c r="FPO244"/>
      <c r="FPP244"/>
      <c r="FPQ244"/>
      <c r="FPR244"/>
      <c r="FPS244"/>
      <c r="FPT244"/>
      <c r="FPU244"/>
      <c r="FPV244"/>
      <c r="FPW244"/>
      <c r="FPX244"/>
      <c r="FPY244"/>
      <c r="FPZ244"/>
      <c r="FQA244"/>
      <c r="FQB244"/>
      <c r="FQC244"/>
      <c r="FQD244"/>
      <c r="FQE244"/>
      <c r="FQF244"/>
      <c r="FQG244"/>
      <c r="FQH244"/>
      <c r="FQI244"/>
      <c r="FQJ244"/>
      <c r="FQK244"/>
      <c r="FQL244"/>
      <c r="FQM244"/>
      <c r="FQN244"/>
      <c r="FQO244"/>
      <c r="FQP244"/>
      <c r="FQQ244"/>
      <c r="FQR244"/>
      <c r="FQS244"/>
      <c r="FQT244"/>
      <c r="FQU244"/>
      <c r="FQV244"/>
      <c r="FQW244"/>
      <c r="FQX244"/>
      <c r="FQY244"/>
      <c r="FQZ244"/>
      <c r="FRA244"/>
      <c r="FRB244"/>
      <c r="FRC244"/>
      <c r="FRD244"/>
      <c r="FRE244"/>
      <c r="FRF244"/>
      <c r="FRG244"/>
      <c r="FRH244"/>
      <c r="FRI244"/>
      <c r="FRJ244"/>
      <c r="FRK244"/>
      <c r="FRL244"/>
      <c r="FRM244"/>
      <c r="FRN244"/>
      <c r="FRO244"/>
      <c r="FRP244"/>
      <c r="FRQ244"/>
      <c r="FRR244"/>
      <c r="FRS244"/>
      <c r="FRT244"/>
      <c r="FRU244"/>
      <c r="FRV244"/>
      <c r="FRW244"/>
      <c r="FRX244"/>
      <c r="FRY244"/>
      <c r="FRZ244"/>
      <c r="FSA244"/>
      <c r="FSB244"/>
      <c r="FSC244"/>
      <c r="FSD244"/>
      <c r="FSE244"/>
      <c r="FSF244"/>
      <c r="FSG244"/>
      <c r="FSH244"/>
      <c r="FSI244"/>
      <c r="FSJ244"/>
      <c r="FSK244"/>
      <c r="FSL244"/>
      <c r="FSM244"/>
      <c r="FSN244"/>
      <c r="FSO244"/>
      <c r="FSP244"/>
      <c r="FSQ244"/>
      <c r="FSR244"/>
      <c r="FSS244"/>
      <c r="FST244"/>
      <c r="FSU244"/>
      <c r="FSV244"/>
      <c r="FSW244"/>
      <c r="FSX244"/>
      <c r="FSY244"/>
      <c r="FSZ244"/>
      <c r="FTA244"/>
      <c r="FTB244"/>
      <c r="FTC244"/>
      <c r="FTD244"/>
      <c r="FTE244"/>
      <c r="FTF244"/>
      <c r="FTG244"/>
      <c r="FTH244"/>
      <c r="FTI244"/>
      <c r="FTJ244"/>
      <c r="FTK244"/>
      <c r="FTL244"/>
      <c r="FTM244"/>
      <c r="FTN244"/>
      <c r="FTO244"/>
      <c r="FTP244"/>
      <c r="FTQ244"/>
      <c r="FTR244"/>
      <c r="FTS244"/>
      <c r="FTT244"/>
      <c r="FTU244"/>
      <c r="FTV244"/>
      <c r="FTW244"/>
      <c r="FTX244"/>
      <c r="FTY244"/>
      <c r="FTZ244"/>
      <c r="FUA244"/>
      <c r="FUB244"/>
      <c r="FUC244"/>
      <c r="FUD244"/>
      <c r="FUE244"/>
      <c r="FUF244"/>
      <c r="FUG244"/>
      <c r="FUH244"/>
      <c r="FUI244"/>
      <c r="FUJ244"/>
      <c r="FUK244"/>
      <c r="FUL244"/>
      <c r="FUM244"/>
      <c r="FUN244"/>
      <c r="FUO244"/>
      <c r="FUP244"/>
      <c r="FUQ244"/>
      <c r="FUR244"/>
      <c r="FUS244"/>
      <c r="FUT244"/>
      <c r="FUU244"/>
      <c r="FUV244"/>
      <c r="FUW244"/>
      <c r="FUX244"/>
      <c r="FUY244"/>
      <c r="FUZ244"/>
      <c r="FVA244"/>
      <c r="FVB244"/>
      <c r="FVC244"/>
      <c r="FVD244"/>
      <c r="FVE244"/>
      <c r="FVF244"/>
      <c r="FVG244"/>
      <c r="FVH244"/>
      <c r="FVI244"/>
      <c r="FVJ244"/>
      <c r="FVK244"/>
      <c r="FVL244"/>
      <c r="FVM244"/>
      <c r="FVN244"/>
      <c r="FVO244"/>
      <c r="FVP244"/>
      <c r="FVQ244"/>
      <c r="FVR244"/>
      <c r="FVS244"/>
      <c r="FVT244"/>
      <c r="FVU244"/>
      <c r="FVV244"/>
      <c r="FVW244"/>
      <c r="FVX244"/>
      <c r="FVY244"/>
      <c r="FVZ244"/>
      <c r="FWA244"/>
      <c r="FWB244"/>
      <c r="FWC244"/>
      <c r="FWD244"/>
      <c r="FWE244"/>
      <c r="FWF244"/>
      <c r="FWG244"/>
      <c r="FWH244"/>
      <c r="FWI244"/>
      <c r="FWJ244"/>
      <c r="FWK244"/>
      <c r="FWL244"/>
      <c r="FWM244"/>
      <c r="FWN244"/>
      <c r="FWO244"/>
      <c r="FWP244"/>
      <c r="FWQ244"/>
      <c r="FWR244"/>
      <c r="FWS244"/>
      <c r="FWT244"/>
      <c r="FWU244"/>
      <c r="FWV244"/>
      <c r="FWW244"/>
      <c r="FWX244"/>
      <c r="FWY244"/>
      <c r="FWZ244"/>
      <c r="FXA244"/>
      <c r="FXB244"/>
      <c r="FXC244"/>
      <c r="FXD244"/>
      <c r="FXE244"/>
      <c r="FXF244"/>
      <c r="FXG244"/>
      <c r="FXH244"/>
      <c r="FXI244"/>
      <c r="FXJ244"/>
      <c r="FXK244"/>
      <c r="FXL244"/>
      <c r="FXM244"/>
      <c r="FXN244"/>
      <c r="FXO244"/>
      <c r="FXP244"/>
      <c r="FXQ244"/>
      <c r="FXR244"/>
      <c r="FXS244"/>
      <c r="FXT244"/>
      <c r="FXU244"/>
      <c r="FXV244"/>
      <c r="FXW244"/>
      <c r="FXX244"/>
      <c r="FXY244"/>
      <c r="FXZ244"/>
      <c r="FYA244"/>
      <c r="FYB244"/>
      <c r="FYC244"/>
      <c r="FYD244"/>
      <c r="FYE244"/>
      <c r="FYF244"/>
      <c r="FYG244"/>
      <c r="FYH244"/>
      <c r="FYI244"/>
      <c r="FYJ244"/>
      <c r="FYK244"/>
      <c r="FYL244"/>
      <c r="FYM244"/>
      <c r="FYN244"/>
      <c r="FYO244"/>
      <c r="FYP244"/>
      <c r="FYQ244"/>
      <c r="FYR244"/>
      <c r="FYS244"/>
      <c r="FYT244"/>
      <c r="FYU244"/>
      <c r="FYV244"/>
      <c r="FYW244"/>
      <c r="FYX244"/>
      <c r="FYY244"/>
      <c r="FYZ244"/>
      <c r="FZA244"/>
      <c r="FZB244"/>
      <c r="FZC244"/>
      <c r="FZD244"/>
      <c r="FZE244"/>
      <c r="FZF244"/>
      <c r="FZG244"/>
      <c r="FZH244"/>
      <c r="FZI244"/>
      <c r="FZJ244"/>
      <c r="FZK244"/>
      <c r="FZL244"/>
      <c r="FZM244"/>
      <c r="FZN244"/>
      <c r="FZO244"/>
      <c r="FZP244"/>
      <c r="FZQ244"/>
      <c r="FZR244"/>
      <c r="FZS244"/>
      <c r="FZT244"/>
      <c r="FZU244"/>
      <c r="FZV244"/>
      <c r="FZW244"/>
      <c r="FZX244"/>
      <c r="FZY244"/>
      <c r="FZZ244"/>
      <c r="GAA244"/>
      <c r="GAB244"/>
      <c r="GAC244"/>
      <c r="GAD244"/>
      <c r="GAE244"/>
      <c r="GAF244"/>
      <c r="GAG244"/>
      <c r="GAH244"/>
      <c r="GAI244"/>
      <c r="GAJ244"/>
      <c r="GAK244"/>
      <c r="GAL244"/>
      <c r="GAM244"/>
      <c r="GAN244"/>
      <c r="GAO244"/>
      <c r="GAP244"/>
      <c r="GAQ244"/>
      <c r="GAR244"/>
      <c r="GAS244"/>
      <c r="GAT244"/>
      <c r="GAU244"/>
      <c r="GAV244"/>
      <c r="GAW244"/>
      <c r="GAX244"/>
      <c r="GAY244"/>
      <c r="GAZ244"/>
      <c r="GBA244"/>
      <c r="GBB244"/>
      <c r="GBC244"/>
      <c r="GBD244"/>
      <c r="GBE244"/>
      <c r="GBF244"/>
      <c r="GBG244"/>
      <c r="GBH244"/>
      <c r="GBI244"/>
      <c r="GBJ244"/>
      <c r="GBK244"/>
      <c r="GBL244"/>
      <c r="GBM244"/>
      <c r="GBN244"/>
      <c r="GBO244"/>
      <c r="GBP244"/>
      <c r="GBQ244"/>
      <c r="GBR244"/>
      <c r="GBS244"/>
      <c r="GBT244"/>
      <c r="GBU244"/>
      <c r="GBV244"/>
      <c r="GBW244"/>
      <c r="GBX244"/>
      <c r="GBY244"/>
      <c r="GBZ244"/>
      <c r="GCA244"/>
      <c r="GCB244"/>
      <c r="GCC244"/>
      <c r="GCD244"/>
      <c r="GCE244"/>
      <c r="GCF244"/>
      <c r="GCG244"/>
      <c r="GCH244"/>
      <c r="GCI244"/>
      <c r="GCJ244"/>
      <c r="GCK244"/>
      <c r="GCL244"/>
      <c r="GCM244"/>
      <c r="GCN244"/>
      <c r="GCO244"/>
      <c r="GCP244"/>
      <c r="GCQ244"/>
      <c r="GCR244"/>
      <c r="GCS244"/>
      <c r="GCT244"/>
      <c r="GCU244"/>
      <c r="GCV244"/>
      <c r="GCW244"/>
      <c r="GCX244"/>
      <c r="GCY244"/>
      <c r="GCZ244"/>
      <c r="GDA244"/>
      <c r="GDB244"/>
      <c r="GDC244"/>
      <c r="GDD244"/>
      <c r="GDE244"/>
      <c r="GDF244"/>
      <c r="GDG244"/>
      <c r="GDH244"/>
      <c r="GDI244"/>
      <c r="GDJ244"/>
      <c r="GDK244"/>
      <c r="GDL244"/>
      <c r="GDM244"/>
      <c r="GDN244"/>
      <c r="GDO244"/>
      <c r="GDP244"/>
      <c r="GDQ244"/>
      <c r="GDR244"/>
      <c r="GDS244"/>
      <c r="GDT244"/>
      <c r="GDU244"/>
      <c r="GDV244"/>
      <c r="GDW244"/>
      <c r="GDX244"/>
      <c r="GDY244"/>
      <c r="GDZ244"/>
      <c r="GEA244"/>
      <c r="GEB244"/>
      <c r="GEC244"/>
      <c r="GED244"/>
      <c r="GEE244"/>
      <c r="GEF244"/>
      <c r="GEG244"/>
      <c r="GEH244"/>
      <c r="GEI244"/>
      <c r="GEJ244"/>
      <c r="GEK244"/>
      <c r="GEL244"/>
      <c r="GEM244"/>
      <c r="GEN244"/>
      <c r="GEO244"/>
      <c r="GEP244"/>
      <c r="GEQ244"/>
      <c r="GER244"/>
      <c r="GES244"/>
      <c r="GET244"/>
      <c r="GEU244"/>
      <c r="GEV244"/>
      <c r="GEW244"/>
      <c r="GEX244"/>
      <c r="GEY244"/>
      <c r="GEZ244"/>
      <c r="GFA244"/>
      <c r="GFB244"/>
      <c r="GFC244"/>
      <c r="GFD244"/>
      <c r="GFE244"/>
      <c r="GFF244"/>
      <c r="GFG244"/>
      <c r="GFH244"/>
      <c r="GFI244"/>
      <c r="GFJ244"/>
      <c r="GFK244"/>
      <c r="GFL244"/>
      <c r="GFM244"/>
      <c r="GFN244"/>
      <c r="GFO244"/>
      <c r="GFP244"/>
      <c r="GFQ244"/>
      <c r="GFR244"/>
      <c r="GFS244"/>
      <c r="GFT244"/>
      <c r="GFU244"/>
      <c r="GFV244"/>
      <c r="GFW244"/>
      <c r="GFX244"/>
      <c r="GFY244"/>
      <c r="GFZ244"/>
      <c r="GGA244"/>
      <c r="GGB244"/>
      <c r="GGC244"/>
      <c r="GGD244"/>
      <c r="GGE244"/>
      <c r="GGF244"/>
      <c r="GGG244"/>
      <c r="GGH244"/>
      <c r="GGI244"/>
      <c r="GGJ244"/>
      <c r="GGK244"/>
      <c r="GGL244"/>
      <c r="GGM244"/>
      <c r="GGN244"/>
      <c r="GGO244"/>
      <c r="GGP244"/>
      <c r="GGQ244"/>
      <c r="GGR244"/>
      <c r="GGS244"/>
      <c r="GGT244"/>
      <c r="GGU244"/>
      <c r="GGV244"/>
      <c r="GGW244"/>
      <c r="GGX244"/>
      <c r="GGY244"/>
      <c r="GGZ244"/>
      <c r="GHA244"/>
      <c r="GHB244"/>
      <c r="GHC244"/>
      <c r="GHD244"/>
      <c r="GHE244"/>
      <c r="GHF244"/>
      <c r="GHG244"/>
      <c r="GHH244"/>
      <c r="GHI244"/>
      <c r="GHJ244"/>
      <c r="GHK244"/>
      <c r="GHL244"/>
      <c r="GHM244"/>
      <c r="GHN244"/>
      <c r="GHO244"/>
      <c r="GHP244"/>
      <c r="GHQ244"/>
      <c r="GHR244"/>
      <c r="GHS244"/>
      <c r="GHT244"/>
      <c r="GHU244"/>
      <c r="GHV244"/>
      <c r="GHW244"/>
      <c r="GHX244"/>
      <c r="GHY244"/>
      <c r="GHZ244"/>
      <c r="GIA244"/>
      <c r="GIB244"/>
      <c r="GIC244"/>
      <c r="GID244"/>
      <c r="GIE244"/>
      <c r="GIF244"/>
      <c r="GIG244"/>
      <c r="GIH244"/>
      <c r="GII244"/>
      <c r="GIJ244"/>
      <c r="GIK244"/>
      <c r="GIL244"/>
      <c r="GIM244"/>
      <c r="GIN244"/>
      <c r="GIO244"/>
      <c r="GIP244"/>
      <c r="GIQ244"/>
      <c r="GIR244"/>
      <c r="GIS244"/>
      <c r="GIT244"/>
      <c r="GIU244"/>
      <c r="GIV244"/>
      <c r="GIW244"/>
      <c r="GIX244"/>
      <c r="GIY244"/>
      <c r="GIZ244"/>
      <c r="GJA244"/>
      <c r="GJB244"/>
      <c r="GJC244"/>
      <c r="GJD244"/>
      <c r="GJE244"/>
      <c r="GJF244"/>
      <c r="GJG244"/>
      <c r="GJH244"/>
      <c r="GJI244"/>
      <c r="GJJ244"/>
      <c r="GJK244"/>
      <c r="GJL244"/>
      <c r="GJM244"/>
      <c r="GJN244"/>
      <c r="GJO244"/>
      <c r="GJP244"/>
      <c r="GJQ244"/>
      <c r="GJR244"/>
      <c r="GJS244"/>
      <c r="GJT244"/>
      <c r="GJU244"/>
      <c r="GJV244"/>
      <c r="GJW244"/>
      <c r="GJX244"/>
      <c r="GJY244"/>
      <c r="GJZ244"/>
      <c r="GKA244"/>
      <c r="GKB244"/>
      <c r="GKC244"/>
      <c r="GKD244"/>
      <c r="GKE244"/>
      <c r="GKF244"/>
      <c r="GKG244"/>
      <c r="GKH244"/>
      <c r="GKI244"/>
      <c r="GKJ244"/>
      <c r="GKK244"/>
      <c r="GKL244"/>
      <c r="GKM244"/>
      <c r="GKN244"/>
      <c r="GKO244"/>
      <c r="GKP244"/>
      <c r="GKQ244"/>
      <c r="GKR244"/>
      <c r="GKS244"/>
      <c r="GKT244"/>
      <c r="GKU244"/>
      <c r="GKV244"/>
      <c r="GKW244"/>
      <c r="GKX244"/>
      <c r="GKY244"/>
      <c r="GKZ244"/>
      <c r="GLA244"/>
      <c r="GLB244"/>
      <c r="GLC244"/>
      <c r="GLD244"/>
      <c r="GLE244"/>
      <c r="GLF244"/>
      <c r="GLG244"/>
      <c r="GLH244"/>
      <c r="GLI244"/>
      <c r="GLJ244"/>
      <c r="GLK244"/>
      <c r="GLL244"/>
      <c r="GLM244"/>
      <c r="GLN244"/>
      <c r="GLO244"/>
      <c r="GLP244"/>
      <c r="GLQ244"/>
      <c r="GLR244"/>
      <c r="GLS244"/>
      <c r="GLT244"/>
      <c r="GLU244"/>
      <c r="GLV244"/>
      <c r="GLW244"/>
      <c r="GLX244"/>
      <c r="GLY244"/>
      <c r="GLZ244"/>
      <c r="GMA244"/>
      <c r="GMB244"/>
      <c r="GMC244"/>
      <c r="GMD244"/>
      <c r="GME244"/>
      <c r="GMF244"/>
      <c r="GMG244"/>
      <c r="GMH244"/>
      <c r="GMI244"/>
      <c r="GMJ244"/>
      <c r="GMK244"/>
      <c r="GML244"/>
      <c r="GMM244"/>
      <c r="GMN244"/>
      <c r="GMO244"/>
      <c r="GMP244"/>
      <c r="GMQ244"/>
      <c r="GMR244"/>
      <c r="GMS244"/>
      <c r="GMT244"/>
      <c r="GMU244"/>
      <c r="GMV244"/>
      <c r="GMW244"/>
      <c r="GMX244"/>
      <c r="GMY244"/>
      <c r="GMZ244"/>
      <c r="GNA244"/>
      <c r="GNB244"/>
      <c r="GNC244"/>
      <c r="GND244"/>
      <c r="GNE244"/>
      <c r="GNF244"/>
      <c r="GNG244"/>
      <c r="GNH244"/>
      <c r="GNI244"/>
      <c r="GNJ244"/>
      <c r="GNK244"/>
      <c r="GNL244"/>
      <c r="GNM244"/>
      <c r="GNN244"/>
      <c r="GNO244"/>
      <c r="GNP244"/>
      <c r="GNQ244"/>
      <c r="GNR244"/>
      <c r="GNS244"/>
      <c r="GNT244"/>
      <c r="GNU244"/>
      <c r="GNV244"/>
      <c r="GNW244"/>
      <c r="GNX244"/>
      <c r="GNY244"/>
      <c r="GNZ244"/>
      <c r="GOA244"/>
      <c r="GOB244"/>
      <c r="GOC244"/>
      <c r="GOD244"/>
      <c r="GOE244"/>
      <c r="GOF244"/>
      <c r="GOG244"/>
      <c r="GOH244"/>
      <c r="GOI244"/>
      <c r="GOJ244"/>
      <c r="GOK244"/>
      <c r="GOL244"/>
      <c r="GOM244"/>
      <c r="GON244"/>
      <c r="GOO244"/>
      <c r="GOP244"/>
      <c r="GOQ244"/>
      <c r="GOR244"/>
      <c r="GOS244"/>
      <c r="GOT244"/>
      <c r="GOU244"/>
      <c r="GOV244"/>
      <c r="GOW244"/>
      <c r="GOX244"/>
      <c r="GOY244"/>
      <c r="GOZ244"/>
      <c r="GPA244"/>
      <c r="GPB244"/>
      <c r="GPC244"/>
      <c r="GPD244"/>
      <c r="GPE244"/>
      <c r="GPF244"/>
      <c r="GPG244"/>
      <c r="GPH244"/>
      <c r="GPI244"/>
      <c r="GPJ244"/>
      <c r="GPK244"/>
      <c r="GPL244"/>
      <c r="GPM244"/>
      <c r="GPN244"/>
      <c r="GPO244"/>
      <c r="GPP244"/>
      <c r="GPQ244"/>
      <c r="GPR244"/>
      <c r="GPS244"/>
      <c r="GPT244"/>
      <c r="GPU244"/>
      <c r="GPV244"/>
      <c r="GPW244"/>
      <c r="GPX244"/>
      <c r="GPY244"/>
      <c r="GPZ244"/>
      <c r="GQA244"/>
      <c r="GQB244"/>
      <c r="GQC244"/>
      <c r="GQD244"/>
      <c r="GQE244"/>
      <c r="GQF244"/>
      <c r="GQG244"/>
      <c r="GQH244"/>
      <c r="GQI244"/>
      <c r="GQJ244"/>
      <c r="GQK244"/>
      <c r="GQL244"/>
      <c r="GQM244"/>
      <c r="GQN244"/>
      <c r="GQO244"/>
      <c r="GQP244"/>
      <c r="GQQ244"/>
      <c r="GQR244"/>
      <c r="GQS244"/>
      <c r="GQT244"/>
      <c r="GQU244"/>
      <c r="GQV244"/>
      <c r="GQW244"/>
      <c r="GQX244"/>
      <c r="GQY244"/>
      <c r="GQZ244"/>
      <c r="GRA244"/>
      <c r="GRB244"/>
      <c r="GRC244"/>
      <c r="GRD244"/>
      <c r="GRE244"/>
      <c r="GRF244"/>
      <c r="GRG244"/>
      <c r="GRH244"/>
      <c r="GRI244"/>
      <c r="GRJ244"/>
      <c r="GRK244"/>
      <c r="GRL244"/>
      <c r="GRM244"/>
      <c r="GRN244"/>
      <c r="GRO244"/>
      <c r="GRP244"/>
      <c r="GRQ244"/>
      <c r="GRR244"/>
      <c r="GRS244"/>
      <c r="GRT244"/>
      <c r="GRU244"/>
      <c r="GRV244"/>
      <c r="GRW244"/>
      <c r="GRX244"/>
      <c r="GRY244"/>
      <c r="GRZ244"/>
      <c r="GSA244"/>
      <c r="GSB244"/>
      <c r="GSC244"/>
      <c r="GSD244"/>
      <c r="GSE244"/>
      <c r="GSF244"/>
      <c r="GSG244"/>
      <c r="GSH244"/>
      <c r="GSI244"/>
      <c r="GSJ244"/>
      <c r="GSK244"/>
      <c r="GSL244"/>
      <c r="GSM244"/>
      <c r="GSN244"/>
      <c r="GSO244"/>
      <c r="GSP244"/>
      <c r="GSQ244"/>
      <c r="GSR244"/>
      <c r="GSS244"/>
      <c r="GST244"/>
      <c r="GSU244"/>
      <c r="GSV244"/>
      <c r="GSW244"/>
      <c r="GSX244"/>
      <c r="GSY244"/>
      <c r="GSZ244"/>
      <c r="GTA244"/>
      <c r="GTB244"/>
      <c r="GTC244"/>
      <c r="GTD244"/>
      <c r="GTE244"/>
      <c r="GTF244"/>
      <c r="GTG244"/>
      <c r="GTH244"/>
      <c r="GTI244"/>
      <c r="GTJ244"/>
      <c r="GTK244"/>
      <c r="GTL244"/>
      <c r="GTM244"/>
      <c r="GTN244"/>
      <c r="GTO244"/>
      <c r="GTP244"/>
      <c r="GTQ244"/>
      <c r="GTR244"/>
      <c r="GTS244"/>
      <c r="GTT244"/>
      <c r="GTU244"/>
      <c r="GTV244"/>
      <c r="GTW244"/>
      <c r="GTX244"/>
      <c r="GTY244"/>
      <c r="GTZ244"/>
      <c r="GUA244"/>
      <c r="GUB244"/>
      <c r="GUC244"/>
      <c r="GUD244"/>
      <c r="GUE244"/>
      <c r="GUF244"/>
      <c r="GUG244"/>
      <c r="GUH244"/>
      <c r="GUI244"/>
      <c r="GUJ244"/>
      <c r="GUK244"/>
      <c r="GUL244"/>
      <c r="GUM244"/>
      <c r="GUN244"/>
      <c r="GUO244"/>
      <c r="GUP244"/>
      <c r="GUQ244"/>
      <c r="GUR244"/>
      <c r="GUS244"/>
      <c r="GUT244"/>
      <c r="GUU244"/>
      <c r="GUV244"/>
      <c r="GUW244"/>
      <c r="GUX244"/>
      <c r="GUY244"/>
      <c r="GUZ244"/>
      <c r="GVA244"/>
      <c r="GVB244"/>
      <c r="GVC244"/>
      <c r="GVD244"/>
      <c r="GVE244"/>
      <c r="GVF244"/>
      <c r="GVG244"/>
      <c r="GVH244"/>
      <c r="GVI244"/>
      <c r="GVJ244"/>
      <c r="GVK244"/>
      <c r="GVL244"/>
      <c r="GVM244"/>
      <c r="GVN244"/>
      <c r="GVO244"/>
      <c r="GVP244"/>
      <c r="GVQ244"/>
      <c r="GVR244"/>
      <c r="GVS244"/>
      <c r="GVT244"/>
      <c r="GVU244"/>
      <c r="GVV244"/>
      <c r="GVW244"/>
      <c r="GVX244"/>
      <c r="GVY244"/>
      <c r="GVZ244"/>
      <c r="GWA244"/>
      <c r="GWB244"/>
      <c r="GWC244"/>
      <c r="GWD244"/>
      <c r="GWE244"/>
      <c r="GWF244"/>
      <c r="GWG244"/>
      <c r="GWH244"/>
      <c r="GWI244"/>
      <c r="GWJ244"/>
      <c r="GWK244"/>
      <c r="GWL244"/>
      <c r="GWM244"/>
      <c r="GWN244"/>
      <c r="GWO244"/>
      <c r="GWP244"/>
      <c r="GWQ244"/>
      <c r="GWR244"/>
      <c r="GWS244"/>
      <c r="GWT244"/>
      <c r="GWU244"/>
      <c r="GWV244"/>
      <c r="GWW244"/>
      <c r="GWX244"/>
      <c r="GWY244"/>
      <c r="GWZ244"/>
      <c r="GXA244"/>
      <c r="GXB244"/>
      <c r="GXC244"/>
      <c r="GXD244"/>
      <c r="GXE244"/>
      <c r="GXF244"/>
      <c r="GXG244"/>
      <c r="GXH244"/>
      <c r="GXI244"/>
      <c r="GXJ244"/>
      <c r="GXK244"/>
      <c r="GXL244"/>
      <c r="GXM244"/>
      <c r="GXN244"/>
      <c r="GXO244"/>
      <c r="GXP244"/>
      <c r="GXQ244"/>
      <c r="GXR244"/>
      <c r="GXS244"/>
      <c r="GXT244"/>
      <c r="GXU244"/>
      <c r="GXV244"/>
      <c r="GXW244"/>
      <c r="GXX244"/>
      <c r="GXY244"/>
      <c r="GXZ244"/>
      <c r="GYA244"/>
      <c r="GYB244"/>
      <c r="GYC244"/>
      <c r="GYD244"/>
      <c r="GYE244"/>
      <c r="GYF244"/>
      <c r="GYG244"/>
      <c r="GYH244"/>
      <c r="GYI244"/>
      <c r="GYJ244"/>
      <c r="GYK244"/>
      <c r="GYL244"/>
      <c r="GYM244"/>
      <c r="GYN244"/>
      <c r="GYO244"/>
      <c r="GYP244"/>
      <c r="GYQ244"/>
      <c r="GYR244"/>
      <c r="GYS244"/>
      <c r="GYT244"/>
      <c r="GYU244"/>
      <c r="GYV244"/>
      <c r="GYW244"/>
      <c r="GYX244"/>
      <c r="GYY244"/>
      <c r="GYZ244"/>
      <c r="GZA244"/>
      <c r="GZB244"/>
      <c r="GZC244"/>
      <c r="GZD244"/>
      <c r="GZE244"/>
      <c r="GZF244"/>
      <c r="GZG244"/>
      <c r="GZH244"/>
      <c r="GZI244"/>
      <c r="GZJ244"/>
      <c r="GZK244"/>
      <c r="GZL244"/>
      <c r="GZM244"/>
      <c r="GZN244"/>
      <c r="GZO244"/>
      <c r="GZP244"/>
      <c r="GZQ244"/>
      <c r="GZR244"/>
      <c r="GZS244"/>
      <c r="GZT244"/>
      <c r="GZU244"/>
      <c r="GZV244"/>
      <c r="GZW244"/>
      <c r="GZX244"/>
      <c r="GZY244"/>
      <c r="GZZ244"/>
      <c r="HAA244"/>
      <c r="HAB244"/>
      <c r="HAC244"/>
      <c r="HAD244"/>
      <c r="HAE244"/>
      <c r="HAF244"/>
      <c r="HAG244"/>
      <c r="HAH244"/>
      <c r="HAI244"/>
      <c r="HAJ244"/>
      <c r="HAK244"/>
      <c r="HAL244"/>
      <c r="HAM244"/>
      <c r="HAN244"/>
      <c r="HAO244"/>
      <c r="HAP244"/>
      <c r="HAQ244"/>
      <c r="HAR244"/>
      <c r="HAS244"/>
      <c r="HAT244"/>
      <c r="HAU244"/>
      <c r="HAV244"/>
      <c r="HAW244"/>
      <c r="HAX244"/>
      <c r="HAY244"/>
      <c r="HAZ244"/>
      <c r="HBA244"/>
      <c r="HBB244"/>
      <c r="HBC244"/>
      <c r="HBD244"/>
      <c r="HBE244"/>
      <c r="HBF244"/>
      <c r="HBG244"/>
      <c r="HBH244"/>
      <c r="HBI244"/>
      <c r="HBJ244"/>
      <c r="HBK244"/>
      <c r="HBL244"/>
      <c r="HBM244"/>
      <c r="HBN244"/>
      <c r="HBO244"/>
      <c r="HBP244"/>
      <c r="HBQ244"/>
      <c r="HBR244"/>
      <c r="HBS244"/>
      <c r="HBT244"/>
      <c r="HBU244"/>
      <c r="HBV244"/>
      <c r="HBW244"/>
      <c r="HBX244"/>
      <c r="HBY244"/>
      <c r="HBZ244"/>
      <c r="HCA244"/>
      <c r="HCB244"/>
      <c r="HCC244"/>
      <c r="HCD244"/>
      <c r="HCE244"/>
      <c r="HCF244"/>
      <c r="HCG244"/>
      <c r="HCH244"/>
      <c r="HCI244"/>
      <c r="HCJ244"/>
      <c r="HCK244"/>
      <c r="HCL244"/>
      <c r="HCM244"/>
      <c r="HCN244"/>
      <c r="HCO244"/>
      <c r="HCP244"/>
      <c r="HCQ244"/>
      <c r="HCR244"/>
      <c r="HCS244"/>
      <c r="HCT244"/>
      <c r="HCU244"/>
      <c r="HCV244"/>
      <c r="HCW244"/>
      <c r="HCX244"/>
      <c r="HCY244"/>
      <c r="HCZ244"/>
      <c r="HDA244"/>
      <c r="HDB244"/>
      <c r="HDC244"/>
      <c r="HDD244"/>
      <c r="HDE244"/>
      <c r="HDF244"/>
      <c r="HDG244"/>
      <c r="HDH244"/>
      <c r="HDI244"/>
      <c r="HDJ244"/>
      <c r="HDK244"/>
      <c r="HDL244"/>
      <c r="HDM244"/>
      <c r="HDN244"/>
      <c r="HDO244"/>
      <c r="HDP244"/>
      <c r="HDQ244"/>
      <c r="HDR244"/>
      <c r="HDS244"/>
      <c r="HDT244"/>
      <c r="HDU244"/>
      <c r="HDV244"/>
      <c r="HDW244"/>
      <c r="HDX244"/>
      <c r="HDY244"/>
      <c r="HDZ244"/>
      <c r="HEA244"/>
      <c r="HEB244"/>
      <c r="HEC244"/>
      <c r="HED244"/>
      <c r="HEE244"/>
      <c r="HEF244"/>
      <c r="HEG244"/>
      <c r="HEH244"/>
      <c r="HEI244"/>
      <c r="HEJ244"/>
      <c r="HEK244"/>
      <c r="HEL244"/>
      <c r="HEM244"/>
      <c r="HEN244"/>
      <c r="HEO244"/>
      <c r="HEP244"/>
      <c r="HEQ244"/>
      <c r="HER244"/>
      <c r="HES244"/>
      <c r="HET244"/>
      <c r="HEU244"/>
      <c r="HEV244"/>
      <c r="HEW244"/>
      <c r="HEX244"/>
      <c r="HEY244"/>
      <c r="HEZ244"/>
      <c r="HFA244"/>
      <c r="HFB244"/>
      <c r="HFC244"/>
      <c r="HFD244"/>
      <c r="HFE244"/>
      <c r="HFF244"/>
      <c r="HFG244"/>
      <c r="HFH244"/>
      <c r="HFI244"/>
      <c r="HFJ244"/>
      <c r="HFK244"/>
      <c r="HFL244"/>
      <c r="HFM244"/>
      <c r="HFN244"/>
      <c r="HFO244"/>
      <c r="HFP244"/>
      <c r="HFQ244"/>
      <c r="HFR244"/>
      <c r="HFS244"/>
      <c r="HFT244"/>
      <c r="HFU244"/>
      <c r="HFV244"/>
      <c r="HFW244"/>
      <c r="HFX244"/>
      <c r="HFY244"/>
      <c r="HFZ244"/>
      <c r="HGA244"/>
      <c r="HGB244"/>
      <c r="HGC244"/>
      <c r="HGD244"/>
      <c r="HGE244"/>
      <c r="HGF244"/>
      <c r="HGG244"/>
      <c r="HGH244"/>
      <c r="HGI244"/>
      <c r="HGJ244"/>
      <c r="HGK244"/>
      <c r="HGL244"/>
      <c r="HGM244"/>
      <c r="HGN244"/>
      <c r="HGO244"/>
      <c r="HGP244"/>
      <c r="HGQ244"/>
      <c r="HGR244"/>
      <c r="HGS244"/>
      <c r="HGT244"/>
      <c r="HGU244"/>
      <c r="HGV244"/>
      <c r="HGW244"/>
      <c r="HGX244"/>
      <c r="HGY244"/>
      <c r="HGZ244"/>
      <c r="HHA244"/>
      <c r="HHB244"/>
      <c r="HHC244"/>
      <c r="HHD244"/>
      <c r="HHE244"/>
      <c r="HHF244"/>
      <c r="HHG244"/>
      <c r="HHH244"/>
      <c r="HHI244"/>
      <c r="HHJ244"/>
      <c r="HHK244"/>
      <c r="HHL244"/>
      <c r="HHM244"/>
      <c r="HHN244"/>
      <c r="HHO244"/>
      <c r="HHP244"/>
      <c r="HHQ244"/>
      <c r="HHR244"/>
      <c r="HHS244"/>
      <c r="HHT244"/>
      <c r="HHU244"/>
      <c r="HHV244"/>
      <c r="HHW244"/>
      <c r="HHX244"/>
      <c r="HHY244"/>
      <c r="HHZ244"/>
      <c r="HIA244"/>
      <c r="HIB244"/>
      <c r="HIC244"/>
      <c r="HID244"/>
      <c r="HIE244"/>
      <c r="HIF244"/>
      <c r="HIG244"/>
      <c r="HIH244"/>
      <c r="HII244"/>
      <c r="HIJ244"/>
      <c r="HIK244"/>
      <c r="HIL244"/>
      <c r="HIM244"/>
      <c r="HIN244"/>
      <c r="HIO244"/>
      <c r="HIP244"/>
      <c r="HIQ244"/>
      <c r="HIR244"/>
      <c r="HIS244"/>
      <c r="HIT244"/>
      <c r="HIU244"/>
      <c r="HIV244"/>
      <c r="HIW244"/>
      <c r="HIX244"/>
      <c r="HIY244"/>
      <c r="HIZ244"/>
      <c r="HJA244"/>
      <c r="HJB244"/>
      <c r="HJC244"/>
      <c r="HJD244"/>
      <c r="HJE244"/>
      <c r="HJF244"/>
      <c r="HJG244"/>
      <c r="HJH244"/>
      <c r="HJI244"/>
      <c r="HJJ244"/>
      <c r="HJK244"/>
      <c r="HJL244"/>
      <c r="HJM244"/>
      <c r="HJN244"/>
      <c r="HJO244"/>
      <c r="HJP244"/>
      <c r="HJQ244"/>
      <c r="HJR244"/>
      <c r="HJS244"/>
      <c r="HJT244"/>
      <c r="HJU244"/>
      <c r="HJV244"/>
      <c r="HJW244"/>
      <c r="HJX244"/>
      <c r="HJY244"/>
      <c r="HJZ244"/>
      <c r="HKA244"/>
      <c r="HKB244"/>
      <c r="HKC244"/>
      <c r="HKD244"/>
      <c r="HKE244"/>
      <c r="HKF244"/>
      <c r="HKG244"/>
      <c r="HKH244"/>
      <c r="HKI244"/>
      <c r="HKJ244"/>
      <c r="HKK244"/>
      <c r="HKL244"/>
      <c r="HKM244"/>
      <c r="HKN244"/>
      <c r="HKO244"/>
      <c r="HKP244"/>
      <c r="HKQ244"/>
      <c r="HKR244"/>
      <c r="HKS244"/>
      <c r="HKT244"/>
      <c r="HKU244"/>
      <c r="HKV244"/>
      <c r="HKW244"/>
      <c r="HKX244"/>
      <c r="HKY244"/>
      <c r="HKZ244"/>
      <c r="HLA244"/>
      <c r="HLB244"/>
      <c r="HLC244"/>
      <c r="HLD244"/>
      <c r="HLE244"/>
      <c r="HLF244"/>
      <c r="HLG244"/>
      <c r="HLH244"/>
      <c r="HLI244"/>
      <c r="HLJ244"/>
      <c r="HLK244"/>
      <c r="HLL244"/>
      <c r="HLM244"/>
      <c r="HLN244"/>
      <c r="HLO244"/>
      <c r="HLP244"/>
      <c r="HLQ244"/>
      <c r="HLR244"/>
      <c r="HLS244"/>
      <c r="HLT244"/>
      <c r="HLU244"/>
      <c r="HLV244"/>
      <c r="HLW244"/>
      <c r="HLX244"/>
      <c r="HLY244"/>
      <c r="HLZ244"/>
      <c r="HMA244"/>
      <c r="HMB244"/>
      <c r="HMC244"/>
      <c r="HMD244"/>
      <c r="HME244"/>
      <c r="HMF244"/>
      <c r="HMG244"/>
      <c r="HMH244"/>
      <c r="HMI244"/>
      <c r="HMJ244"/>
      <c r="HMK244"/>
      <c r="HML244"/>
      <c r="HMM244"/>
      <c r="HMN244"/>
      <c r="HMO244"/>
      <c r="HMP244"/>
      <c r="HMQ244"/>
      <c r="HMR244"/>
      <c r="HMS244"/>
      <c r="HMT244"/>
      <c r="HMU244"/>
      <c r="HMV244"/>
      <c r="HMW244"/>
      <c r="HMX244"/>
      <c r="HMY244"/>
      <c r="HMZ244"/>
      <c r="HNA244"/>
      <c r="HNB244"/>
      <c r="HNC244"/>
      <c r="HND244"/>
      <c r="HNE244"/>
      <c r="HNF244"/>
      <c r="HNG244"/>
      <c r="HNH244"/>
      <c r="HNI244"/>
      <c r="HNJ244"/>
      <c r="HNK244"/>
      <c r="HNL244"/>
      <c r="HNM244"/>
      <c r="HNN244"/>
      <c r="HNO244"/>
      <c r="HNP244"/>
      <c r="HNQ244"/>
      <c r="HNR244"/>
      <c r="HNS244"/>
      <c r="HNT244"/>
      <c r="HNU244"/>
      <c r="HNV244"/>
      <c r="HNW244"/>
      <c r="HNX244"/>
      <c r="HNY244"/>
      <c r="HNZ244"/>
      <c r="HOA244"/>
      <c r="HOB244"/>
      <c r="HOC244"/>
      <c r="HOD244"/>
      <c r="HOE244"/>
      <c r="HOF244"/>
      <c r="HOG244"/>
      <c r="HOH244"/>
      <c r="HOI244"/>
      <c r="HOJ244"/>
      <c r="HOK244"/>
      <c r="HOL244"/>
      <c r="HOM244"/>
      <c r="HON244"/>
      <c r="HOO244"/>
      <c r="HOP244"/>
      <c r="HOQ244"/>
      <c r="HOR244"/>
      <c r="HOS244"/>
      <c r="HOT244"/>
      <c r="HOU244"/>
      <c r="HOV244"/>
      <c r="HOW244"/>
      <c r="HOX244"/>
      <c r="HOY244"/>
      <c r="HOZ244"/>
      <c r="HPA244"/>
      <c r="HPB244"/>
      <c r="HPC244"/>
      <c r="HPD244"/>
      <c r="HPE244"/>
      <c r="HPF244"/>
      <c r="HPG244"/>
      <c r="HPH244"/>
      <c r="HPI244"/>
      <c r="HPJ244"/>
      <c r="HPK244"/>
      <c r="HPL244"/>
      <c r="HPM244"/>
      <c r="HPN244"/>
      <c r="HPO244"/>
      <c r="HPP244"/>
      <c r="HPQ244"/>
      <c r="HPR244"/>
      <c r="HPS244"/>
      <c r="HPT244"/>
      <c r="HPU244"/>
      <c r="HPV244"/>
      <c r="HPW244"/>
      <c r="HPX244"/>
      <c r="HPY244"/>
      <c r="HPZ244"/>
      <c r="HQA244"/>
      <c r="HQB244"/>
      <c r="HQC244"/>
      <c r="HQD244"/>
      <c r="HQE244"/>
      <c r="HQF244"/>
      <c r="HQG244"/>
      <c r="HQH244"/>
      <c r="HQI244"/>
      <c r="HQJ244"/>
      <c r="HQK244"/>
      <c r="HQL244"/>
      <c r="HQM244"/>
      <c r="HQN244"/>
      <c r="HQO244"/>
      <c r="HQP244"/>
      <c r="HQQ244"/>
      <c r="HQR244"/>
      <c r="HQS244"/>
      <c r="HQT244"/>
      <c r="HQU244"/>
      <c r="HQV244"/>
      <c r="HQW244"/>
      <c r="HQX244"/>
      <c r="HQY244"/>
      <c r="HQZ244"/>
      <c r="HRA244"/>
      <c r="HRB244"/>
      <c r="HRC244"/>
      <c r="HRD244"/>
      <c r="HRE244"/>
      <c r="HRF244"/>
      <c r="HRG244"/>
      <c r="HRH244"/>
      <c r="HRI244"/>
      <c r="HRJ244"/>
      <c r="HRK244"/>
      <c r="HRL244"/>
      <c r="HRM244"/>
      <c r="HRN244"/>
      <c r="HRO244"/>
      <c r="HRP244"/>
      <c r="HRQ244"/>
      <c r="HRR244"/>
      <c r="HRS244"/>
      <c r="HRT244"/>
      <c r="HRU244"/>
      <c r="HRV244"/>
      <c r="HRW244"/>
      <c r="HRX244"/>
      <c r="HRY244"/>
      <c r="HRZ244"/>
      <c r="HSA244"/>
      <c r="HSB244"/>
      <c r="HSC244"/>
      <c r="HSD244"/>
      <c r="HSE244"/>
      <c r="HSF244"/>
      <c r="HSG244"/>
      <c r="HSH244"/>
      <c r="HSI244"/>
      <c r="HSJ244"/>
      <c r="HSK244"/>
      <c r="HSL244"/>
      <c r="HSM244"/>
      <c r="HSN244"/>
      <c r="HSO244"/>
      <c r="HSP244"/>
      <c r="HSQ244"/>
      <c r="HSR244"/>
      <c r="HSS244"/>
      <c r="HST244"/>
      <c r="HSU244"/>
      <c r="HSV244"/>
      <c r="HSW244"/>
      <c r="HSX244"/>
      <c r="HSY244"/>
      <c r="HSZ244"/>
      <c r="HTA244"/>
      <c r="HTB244"/>
      <c r="HTC244"/>
      <c r="HTD244"/>
      <c r="HTE244"/>
      <c r="HTF244"/>
      <c r="HTG244"/>
      <c r="HTH244"/>
      <c r="HTI244"/>
      <c r="HTJ244"/>
      <c r="HTK244"/>
      <c r="HTL244"/>
      <c r="HTM244"/>
      <c r="HTN244"/>
      <c r="HTO244"/>
      <c r="HTP244"/>
      <c r="HTQ244"/>
      <c r="HTR244"/>
      <c r="HTS244"/>
      <c r="HTT244"/>
      <c r="HTU244"/>
      <c r="HTV244"/>
      <c r="HTW244"/>
      <c r="HTX244"/>
      <c r="HTY244"/>
      <c r="HTZ244"/>
      <c r="HUA244"/>
      <c r="HUB244"/>
      <c r="HUC244"/>
      <c r="HUD244"/>
      <c r="HUE244"/>
      <c r="HUF244"/>
      <c r="HUG244"/>
      <c r="HUH244"/>
      <c r="HUI244"/>
      <c r="HUJ244"/>
      <c r="HUK244"/>
      <c r="HUL244"/>
      <c r="HUM244"/>
      <c r="HUN244"/>
      <c r="HUO244"/>
      <c r="HUP244"/>
      <c r="HUQ244"/>
      <c r="HUR244"/>
      <c r="HUS244"/>
      <c r="HUT244"/>
      <c r="HUU244"/>
      <c r="HUV244"/>
      <c r="HUW244"/>
      <c r="HUX244"/>
      <c r="HUY244"/>
      <c r="HUZ244"/>
      <c r="HVA244"/>
      <c r="HVB244"/>
      <c r="HVC244"/>
      <c r="HVD244"/>
      <c r="HVE244"/>
      <c r="HVF244"/>
      <c r="HVG244"/>
      <c r="HVH244"/>
      <c r="HVI244"/>
      <c r="HVJ244"/>
      <c r="HVK244"/>
      <c r="HVL244"/>
      <c r="HVM244"/>
      <c r="HVN244"/>
      <c r="HVO244"/>
      <c r="HVP244"/>
      <c r="HVQ244"/>
      <c r="HVR244"/>
      <c r="HVS244"/>
      <c r="HVT244"/>
      <c r="HVU244"/>
      <c r="HVV244"/>
      <c r="HVW244"/>
      <c r="HVX244"/>
      <c r="HVY244"/>
      <c r="HVZ244"/>
      <c r="HWA244"/>
      <c r="HWB244"/>
      <c r="HWC244"/>
      <c r="HWD244"/>
      <c r="HWE244"/>
      <c r="HWF244"/>
      <c r="HWG244"/>
      <c r="HWH244"/>
      <c r="HWI244"/>
      <c r="HWJ244"/>
      <c r="HWK244"/>
      <c r="HWL244"/>
      <c r="HWM244"/>
      <c r="HWN244"/>
      <c r="HWO244"/>
      <c r="HWP244"/>
      <c r="HWQ244"/>
      <c r="HWR244"/>
      <c r="HWS244"/>
      <c r="HWT244"/>
      <c r="HWU244"/>
      <c r="HWV244"/>
      <c r="HWW244"/>
      <c r="HWX244"/>
      <c r="HWY244"/>
      <c r="HWZ244"/>
      <c r="HXA244"/>
      <c r="HXB244"/>
      <c r="HXC244"/>
      <c r="HXD244"/>
      <c r="HXE244"/>
      <c r="HXF244"/>
      <c r="HXG244"/>
      <c r="HXH244"/>
      <c r="HXI244"/>
      <c r="HXJ244"/>
      <c r="HXK244"/>
      <c r="HXL244"/>
      <c r="HXM244"/>
      <c r="HXN244"/>
      <c r="HXO244"/>
      <c r="HXP244"/>
      <c r="HXQ244"/>
      <c r="HXR244"/>
      <c r="HXS244"/>
      <c r="HXT244"/>
      <c r="HXU244"/>
      <c r="HXV244"/>
      <c r="HXW244"/>
      <c r="HXX244"/>
      <c r="HXY244"/>
      <c r="HXZ244"/>
      <c r="HYA244"/>
      <c r="HYB244"/>
      <c r="HYC244"/>
      <c r="HYD244"/>
      <c r="HYE244"/>
      <c r="HYF244"/>
      <c r="HYG244"/>
      <c r="HYH244"/>
      <c r="HYI244"/>
      <c r="HYJ244"/>
      <c r="HYK244"/>
      <c r="HYL244"/>
      <c r="HYM244"/>
      <c r="HYN244"/>
      <c r="HYO244"/>
      <c r="HYP244"/>
      <c r="HYQ244"/>
      <c r="HYR244"/>
      <c r="HYS244"/>
      <c r="HYT244"/>
      <c r="HYU244"/>
      <c r="HYV244"/>
      <c r="HYW244"/>
      <c r="HYX244"/>
      <c r="HYY244"/>
      <c r="HYZ244"/>
      <c r="HZA244"/>
      <c r="HZB244"/>
      <c r="HZC244"/>
      <c r="HZD244"/>
      <c r="HZE244"/>
      <c r="HZF244"/>
      <c r="HZG244"/>
      <c r="HZH244"/>
      <c r="HZI244"/>
      <c r="HZJ244"/>
      <c r="HZK244"/>
      <c r="HZL244"/>
      <c r="HZM244"/>
      <c r="HZN244"/>
      <c r="HZO244"/>
      <c r="HZP244"/>
      <c r="HZQ244"/>
      <c r="HZR244"/>
      <c r="HZS244"/>
      <c r="HZT244"/>
      <c r="HZU244"/>
      <c r="HZV244"/>
      <c r="HZW244"/>
      <c r="HZX244"/>
      <c r="HZY244"/>
      <c r="HZZ244"/>
      <c r="IAA244"/>
      <c r="IAB244"/>
      <c r="IAC244"/>
      <c r="IAD244"/>
      <c r="IAE244"/>
      <c r="IAF244"/>
      <c r="IAG244"/>
      <c r="IAH244"/>
      <c r="IAI244"/>
      <c r="IAJ244"/>
      <c r="IAK244"/>
      <c r="IAL244"/>
      <c r="IAM244"/>
      <c r="IAN244"/>
      <c r="IAO244"/>
      <c r="IAP244"/>
      <c r="IAQ244"/>
      <c r="IAR244"/>
      <c r="IAS244"/>
      <c r="IAT244"/>
      <c r="IAU244"/>
      <c r="IAV244"/>
      <c r="IAW244"/>
      <c r="IAX244"/>
      <c r="IAY244"/>
      <c r="IAZ244"/>
      <c r="IBA244"/>
      <c r="IBB244"/>
      <c r="IBC244"/>
      <c r="IBD244"/>
      <c r="IBE244"/>
      <c r="IBF244"/>
      <c r="IBG244"/>
      <c r="IBH244"/>
      <c r="IBI244"/>
      <c r="IBJ244"/>
      <c r="IBK244"/>
      <c r="IBL244"/>
      <c r="IBM244"/>
      <c r="IBN244"/>
      <c r="IBO244"/>
      <c r="IBP244"/>
      <c r="IBQ244"/>
      <c r="IBR244"/>
      <c r="IBS244"/>
      <c r="IBT244"/>
      <c r="IBU244"/>
      <c r="IBV244"/>
      <c r="IBW244"/>
      <c r="IBX244"/>
      <c r="IBY244"/>
      <c r="IBZ244"/>
      <c r="ICA244"/>
      <c r="ICB244"/>
      <c r="ICC244"/>
      <c r="ICD244"/>
      <c r="ICE244"/>
      <c r="ICF244"/>
      <c r="ICG244"/>
      <c r="ICH244"/>
      <c r="ICI244"/>
      <c r="ICJ244"/>
      <c r="ICK244"/>
      <c r="ICL244"/>
      <c r="ICM244"/>
      <c r="ICN244"/>
      <c r="ICO244"/>
      <c r="ICP244"/>
      <c r="ICQ244"/>
      <c r="ICR244"/>
      <c r="ICS244"/>
      <c r="ICT244"/>
      <c r="ICU244"/>
      <c r="ICV244"/>
      <c r="ICW244"/>
      <c r="ICX244"/>
      <c r="ICY244"/>
      <c r="ICZ244"/>
      <c r="IDA244"/>
      <c r="IDB244"/>
      <c r="IDC244"/>
      <c r="IDD244"/>
      <c r="IDE244"/>
      <c r="IDF244"/>
      <c r="IDG244"/>
      <c r="IDH244"/>
      <c r="IDI244"/>
      <c r="IDJ244"/>
      <c r="IDK244"/>
      <c r="IDL244"/>
      <c r="IDM244"/>
      <c r="IDN244"/>
      <c r="IDO244"/>
      <c r="IDP244"/>
      <c r="IDQ244"/>
      <c r="IDR244"/>
      <c r="IDS244"/>
      <c r="IDT244"/>
      <c r="IDU244"/>
      <c r="IDV244"/>
      <c r="IDW244"/>
      <c r="IDX244"/>
      <c r="IDY244"/>
      <c r="IDZ244"/>
      <c r="IEA244"/>
      <c r="IEB244"/>
      <c r="IEC244"/>
      <c r="IED244"/>
      <c r="IEE244"/>
      <c r="IEF244"/>
      <c r="IEG244"/>
      <c r="IEH244"/>
      <c r="IEI244"/>
      <c r="IEJ244"/>
      <c r="IEK244"/>
      <c r="IEL244"/>
      <c r="IEM244"/>
      <c r="IEN244"/>
      <c r="IEO244"/>
      <c r="IEP244"/>
      <c r="IEQ244"/>
      <c r="IER244"/>
      <c r="IES244"/>
      <c r="IET244"/>
      <c r="IEU244"/>
      <c r="IEV244"/>
      <c r="IEW244"/>
      <c r="IEX244"/>
      <c r="IEY244"/>
      <c r="IEZ244"/>
      <c r="IFA244"/>
      <c r="IFB244"/>
      <c r="IFC244"/>
      <c r="IFD244"/>
      <c r="IFE244"/>
      <c r="IFF244"/>
      <c r="IFG244"/>
      <c r="IFH244"/>
      <c r="IFI244"/>
      <c r="IFJ244"/>
      <c r="IFK244"/>
      <c r="IFL244"/>
      <c r="IFM244"/>
      <c r="IFN244"/>
      <c r="IFO244"/>
      <c r="IFP244"/>
      <c r="IFQ244"/>
      <c r="IFR244"/>
      <c r="IFS244"/>
      <c r="IFT244"/>
      <c r="IFU244"/>
      <c r="IFV244"/>
      <c r="IFW244"/>
      <c r="IFX244"/>
      <c r="IFY244"/>
      <c r="IFZ244"/>
      <c r="IGA244"/>
      <c r="IGB244"/>
      <c r="IGC244"/>
      <c r="IGD244"/>
      <c r="IGE244"/>
      <c r="IGF244"/>
      <c r="IGG244"/>
      <c r="IGH244"/>
      <c r="IGI244"/>
      <c r="IGJ244"/>
      <c r="IGK244"/>
      <c r="IGL244"/>
      <c r="IGM244"/>
      <c r="IGN244"/>
      <c r="IGO244"/>
      <c r="IGP244"/>
      <c r="IGQ244"/>
      <c r="IGR244"/>
      <c r="IGS244"/>
      <c r="IGT244"/>
      <c r="IGU244"/>
      <c r="IGV244"/>
      <c r="IGW244"/>
      <c r="IGX244"/>
      <c r="IGY244"/>
      <c r="IGZ244"/>
      <c r="IHA244"/>
      <c r="IHB244"/>
      <c r="IHC244"/>
      <c r="IHD244"/>
      <c r="IHE244"/>
      <c r="IHF244"/>
      <c r="IHG244"/>
      <c r="IHH244"/>
      <c r="IHI244"/>
      <c r="IHJ244"/>
      <c r="IHK244"/>
      <c r="IHL244"/>
      <c r="IHM244"/>
      <c r="IHN244"/>
      <c r="IHO244"/>
      <c r="IHP244"/>
      <c r="IHQ244"/>
      <c r="IHR244"/>
      <c r="IHS244"/>
      <c r="IHT244"/>
      <c r="IHU244"/>
      <c r="IHV244"/>
      <c r="IHW244"/>
      <c r="IHX244"/>
      <c r="IHY244"/>
      <c r="IHZ244"/>
      <c r="IIA244"/>
      <c r="IIB244"/>
      <c r="IIC244"/>
      <c r="IID244"/>
      <c r="IIE244"/>
      <c r="IIF244"/>
      <c r="IIG244"/>
      <c r="IIH244"/>
      <c r="III244"/>
      <c r="IIJ244"/>
      <c r="IIK244"/>
      <c r="IIL244"/>
      <c r="IIM244"/>
      <c r="IIN244"/>
      <c r="IIO244"/>
      <c r="IIP244"/>
      <c r="IIQ244"/>
      <c r="IIR244"/>
      <c r="IIS244"/>
      <c r="IIT244"/>
      <c r="IIU244"/>
      <c r="IIV244"/>
      <c r="IIW244"/>
      <c r="IIX244"/>
      <c r="IIY244"/>
      <c r="IIZ244"/>
      <c r="IJA244"/>
      <c r="IJB244"/>
      <c r="IJC244"/>
      <c r="IJD244"/>
      <c r="IJE244"/>
      <c r="IJF244"/>
      <c r="IJG244"/>
      <c r="IJH244"/>
      <c r="IJI244"/>
      <c r="IJJ244"/>
      <c r="IJK244"/>
      <c r="IJL244"/>
      <c r="IJM244"/>
      <c r="IJN244"/>
      <c r="IJO244"/>
      <c r="IJP244"/>
      <c r="IJQ244"/>
      <c r="IJR244"/>
      <c r="IJS244"/>
      <c r="IJT244"/>
      <c r="IJU244"/>
      <c r="IJV244"/>
      <c r="IJW244"/>
      <c r="IJX244"/>
      <c r="IJY244"/>
      <c r="IJZ244"/>
      <c r="IKA244"/>
      <c r="IKB244"/>
      <c r="IKC244"/>
      <c r="IKD244"/>
      <c r="IKE244"/>
      <c r="IKF244"/>
      <c r="IKG244"/>
      <c r="IKH244"/>
      <c r="IKI244"/>
      <c r="IKJ244"/>
      <c r="IKK244"/>
      <c r="IKL244"/>
      <c r="IKM244"/>
      <c r="IKN244"/>
      <c r="IKO244"/>
      <c r="IKP244"/>
      <c r="IKQ244"/>
      <c r="IKR244"/>
      <c r="IKS244"/>
      <c r="IKT244"/>
      <c r="IKU244"/>
      <c r="IKV244"/>
      <c r="IKW244"/>
      <c r="IKX244"/>
      <c r="IKY244"/>
      <c r="IKZ244"/>
      <c r="ILA244"/>
      <c r="ILB244"/>
      <c r="ILC244"/>
      <c r="ILD244"/>
      <c r="ILE244"/>
      <c r="ILF244"/>
      <c r="ILG244"/>
      <c r="ILH244"/>
      <c r="ILI244"/>
      <c r="ILJ244"/>
      <c r="ILK244"/>
      <c r="ILL244"/>
      <c r="ILM244"/>
      <c r="ILN244"/>
      <c r="ILO244"/>
      <c r="ILP244"/>
      <c r="ILQ244"/>
      <c r="ILR244"/>
      <c r="ILS244"/>
      <c r="ILT244"/>
      <c r="ILU244"/>
      <c r="ILV244"/>
      <c r="ILW244"/>
      <c r="ILX244"/>
      <c r="ILY244"/>
      <c r="ILZ244"/>
      <c r="IMA244"/>
      <c r="IMB244"/>
      <c r="IMC244"/>
      <c r="IMD244"/>
      <c r="IME244"/>
      <c r="IMF244"/>
      <c r="IMG244"/>
      <c r="IMH244"/>
      <c r="IMI244"/>
      <c r="IMJ244"/>
      <c r="IMK244"/>
      <c r="IML244"/>
      <c r="IMM244"/>
      <c r="IMN244"/>
      <c r="IMO244"/>
      <c r="IMP244"/>
      <c r="IMQ244"/>
      <c r="IMR244"/>
      <c r="IMS244"/>
      <c r="IMT244"/>
      <c r="IMU244"/>
      <c r="IMV244"/>
      <c r="IMW244"/>
      <c r="IMX244"/>
      <c r="IMY244"/>
      <c r="IMZ244"/>
      <c r="INA244"/>
      <c r="INB244"/>
      <c r="INC244"/>
      <c r="IND244"/>
      <c r="INE244"/>
      <c r="INF244"/>
      <c r="ING244"/>
      <c r="INH244"/>
      <c r="INI244"/>
      <c r="INJ244"/>
      <c r="INK244"/>
      <c r="INL244"/>
      <c r="INM244"/>
      <c r="INN244"/>
      <c r="INO244"/>
      <c r="INP244"/>
      <c r="INQ244"/>
      <c r="INR244"/>
      <c r="INS244"/>
      <c r="INT244"/>
      <c r="INU244"/>
      <c r="INV244"/>
      <c r="INW244"/>
      <c r="INX244"/>
      <c r="INY244"/>
      <c r="INZ244"/>
      <c r="IOA244"/>
      <c r="IOB244"/>
      <c r="IOC244"/>
      <c r="IOD244"/>
      <c r="IOE244"/>
      <c r="IOF244"/>
      <c r="IOG244"/>
      <c r="IOH244"/>
      <c r="IOI244"/>
      <c r="IOJ244"/>
      <c r="IOK244"/>
      <c r="IOL244"/>
      <c r="IOM244"/>
      <c r="ION244"/>
      <c r="IOO244"/>
      <c r="IOP244"/>
      <c r="IOQ244"/>
      <c r="IOR244"/>
      <c r="IOS244"/>
      <c r="IOT244"/>
      <c r="IOU244"/>
      <c r="IOV244"/>
      <c r="IOW244"/>
      <c r="IOX244"/>
      <c r="IOY244"/>
      <c r="IOZ244"/>
      <c r="IPA244"/>
      <c r="IPB244"/>
      <c r="IPC244"/>
      <c r="IPD244"/>
      <c r="IPE244"/>
      <c r="IPF244"/>
      <c r="IPG244"/>
      <c r="IPH244"/>
      <c r="IPI244"/>
      <c r="IPJ244"/>
      <c r="IPK244"/>
      <c r="IPL244"/>
      <c r="IPM244"/>
      <c r="IPN244"/>
      <c r="IPO244"/>
      <c r="IPP244"/>
      <c r="IPQ244"/>
      <c r="IPR244"/>
      <c r="IPS244"/>
      <c r="IPT244"/>
      <c r="IPU244"/>
      <c r="IPV244"/>
      <c r="IPW244"/>
      <c r="IPX244"/>
      <c r="IPY244"/>
      <c r="IPZ244"/>
      <c r="IQA244"/>
      <c r="IQB244"/>
      <c r="IQC244"/>
      <c r="IQD244"/>
      <c r="IQE244"/>
      <c r="IQF244"/>
      <c r="IQG244"/>
      <c r="IQH244"/>
      <c r="IQI244"/>
      <c r="IQJ244"/>
      <c r="IQK244"/>
      <c r="IQL244"/>
      <c r="IQM244"/>
      <c r="IQN244"/>
      <c r="IQO244"/>
      <c r="IQP244"/>
      <c r="IQQ244"/>
      <c r="IQR244"/>
      <c r="IQS244"/>
      <c r="IQT244"/>
      <c r="IQU244"/>
      <c r="IQV244"/>
      <c r="IQW244"/>
      <c r="IQX244"/>
      <c r="IQY244"/>
      <c r="IQZ244"/>
      <c r="IRA244"/>
      <c r="IRB244"/>
      <c r="IRC244"/>
      <c r="IRD244"/>
      <c r="IRE244"/>
      <c r="IRF244"/>
      <c r="IRG244"/>
      <c r="IRH244"/>
      <c r="IRI244"/>
      <c r="IRJ244"/>
      <c r="IRK244"/>
      <c r="IRL244"/>
      <c r="IRM244"/>
      <c r="IRN244"/>
      <c r="IRO244"/>
      <c r="IRP244"/>
      <c r="IRQ244"/>
      <c r="IRR244"/>
      <c r="IRS244"/>
      <c r="IRT244"/>
      <c r="IRU244"/>
      <c r="IRV244"/>
      <c r="IRW244"/>
      <c r="IRX244"/>
      <c r="IRY244"/>
      <c r="IRZ244"/>
      <c r="ISA244"/>
      <c r="ISB244"/>
      <c r="ISC244"/>
      <c r="ISD244"/>
      <c r="ISE244"/>
      <c r="ISF244"/>
      <c r="ISG244"/>
      <c r="ISH244"/>
      <c r="ISI244"/>
      <c r="ISJ244"/>
      <c r="ISK244"/>
      <c r="ISL244"/>
      <c r="ISM244"/>
      <c r="ISN244"/>
      <c r="ISO244"/>
      <c r="ISP244"/>
      <c r="ISQ244"/>
      <c r="ISR244"/>
      <c r="ISS244"/>
      <c r="IST244"/>
      <c r="ISU244"/>
      <c r="ISV244"/>
      <c r="ISW244"/>
      <c r="ISX244"/>
      <c r="ISY244"/>
      <c r="ISZ244"/>
      <c r="ITA244"/>
      <c r="ITB244"/>
      <c r="ITC244"/>
      <c r="ITD244"/>
      <c r="ITE244"/>
      <c r="ITF244"/>
      <c r="ITG244"/>
      <c r="ITH244"/>
      <c r="ITI244"/>
      <c r="ITJ244"/>
      <c r="ITK244"/>
      <c r="ITL244"/>
      <c r="ITM244"/>
      <c r="ITN244"/>
      <c r="ITO244"/>
      <c r="ITP244"/>
      <c r="ITQ244"/>
      <c r="ITR244"/>
      <c r="ITS244"/>
      <c r="ITT244"/>
      <c r="ITU244"/>
      <c r="ITV244"/>
      <c r="ITW244"/>
      <c r="ITX244"/>
      <c r="ITY244"/>
      <c r="ITZ244"/>
      <c r="IUA244"/>
      <c r="IUB244"/>
      <c r="IUC244"/>
      <c r="IUD244"/>
      <c r="IUE244"/>
      <c r="IUF244"/>
      <c r="IUG244"/>
      <c r="IUH244"/>
      <c r="IUI244"/>
      <c r="IUJ244"/>
      <c r="IUK244"/>
      <c r="IUL244"/>
      <c r="IUM244"/>
      <c r="IUN244"/>
      <c r="IUO244"/>
      <c r="IUP244"/>
      <c r="IUQ244"/>
      <c r="IUR244"/>
      <c r="IUS244"/>
      <c r="IUT244"/>
      <c r="IUU244"/>
      <c r="IUV244"/>
      <c r="IUW244"/>
      <c r="IUX244"/>
      <c r="IUY244"/>
      <c r="IUZ244"/>
      <c r="IVA244"/>
      <c r="IVB244"/>
      <c r="IVC244"/>
      <c r="IVD244"/>
      <c r="IVE244"/>
      <c r="IVF244"/>
      <c r="IVG244"/>
      <c r="IVH244"/>
      <c r="IVI244"/>
      <c r="IVJ244"/>
      <c r="IVK244"/>
      <c r="IVL244"/>
      <c r="IVM244"/>
      <c r="IVN244"/>
      <c r="IVO244"/>
      <c r="IVP244"/>
      <c r="IVQ244"/>
      <c r="IVR244"/>
      <c r="IVS244"/>
      <c r="IVT244"/>
      <c r="IVU244"/>
      <c r="IVV244"/>
      <c r="IVW244"/>
      <c r="IVX244"/>
      <c r="IVY244"/>
      <c r="IVZ244"/>
      <c r="IWA244"/>
      <c r="IWB244"/>
      <c r="IWC244"/>
      <c r="IWD244"/>
      <c r="IWE244"/>
      <c r="IWF244"/>
      <c r="IWG244"/>
      <c r="IWH244"/>
      <c r="IWI244"/>
      <c r="IWJ244"/>
      <c r="IWK244"/>
      <c r="IWL244"/>
      <c r="IWM244"/>
      <c r="IWN244"/>
      <c r="IWO244"/>
      <c r="IWP244"/>
      <c r="IWQ244"/>
      <c r="IWR244"/>
      <c r="IWS244"/>
      <c r="IWT244"/>
      <c r="IWU244"/>
      <c r="IWV244"/>
      <c r="IWW244"/>
      <c r="IWX244"/>
      <c r="IWY244"/>
      <c r="IWZ244"/>
      <c r="IXA244"/>
      <c r="IXB244"/>
      <c r="IXC244"/>
      <c r="IXD244"/>
      <c r="IXE244"/>
      <c r="IXF244"/>
      <c r="IXG244"/>
      <c r="IXH244"/>
      <c r="IXI244"/>
      <c r="IXJ244"/>
      <c r="IXK244"/>
      <c r="IXL244"/>
      <c r="IXM244"/>
      <c r="IXN244"/>
      <c r="IXO244"/>
      <c r="IXP244"/>
      <c r="IXQ244"/>
      <c r="IXR244"/>
      <c r="IXS244"/>
      <c r="IXT244"/>
      <c r="IXU244"/>
      <c r="IXV244"/>
      <c r="IXW244"/>
      <c r="IXX244"/>
      <c r="IXY244"/>
      <c r="IXZ244"/>
      <c r="IYA244"/>
      <c r="IYB244"/>
      <c r="IYC244"/>
      <c r="IYD244"/>
      <c r="IYE244"/>
      <c r="IYF244"/>
      <c r="IYG244"/>
      <c r="IYH244"/>
      <c r="IYI244"/>
      <c r="IYJ244"/>
      <c r="IYK244"/>
      <c r="IYL244"/>
      <c r="IYM244"/>
      <c r="IYN244"/>
      <c r="IYO244"/>
      <c r="IYP244"/>
      <c r="IYQ244"/>
      <c r="IYR244"/>
      <c r="IYS244"/>
      <c r="IYT244"/>
      <c r="IYU244"/>
      <c r="IYV244"/>
      <c r="IYW244"/>
      <c r="IYX244"/>
      <c r="IYY244"/>
      <c r="IYZ244"/>
      <c r="IZA244"/>
      <c r="IZB244"/>
      <c r="IZC244"/>
      <c r="IZD244"/>
      <c r="IZE244"/>
      <c r="IZF244"/>
      <c r="IZG244"/>
      <c r="IZH244"/>
      <c r="IZI244"/>
      <c r="IZJ244"/>
      <c r="IZK244"/>
      <c r="IZL244"/>
      <c r="IZM244"/>
      <c r="IZN244"/>
      <c r="IZO244"/>
      <c r="IZP244"/>
      <c r="IZQ244"/>
      <c r="IZR244"/>
      <c r="IZS244"/>
      <c r="IZT244"/>
      <c r="IZU244"/>
      <c r="IZV244"/>
      <c r="IZW244"/>
      <c r="IZX244"/>
      <c r="IZY244"/>
      <c r="IZZ244"/>
      <c r="JAA244"/>
      <c r="JAB244"/>
      <c r="JAC244"/>
      <c r="JAD244"/>
      <c r="JAE244"/>
      <c r="JAF244"/>
      <c r="JAG244"/>
      <c r="JAH244"/>
      <c r="JAI244"/>
      <c r="JAJ244"/>
      <c r="JAK244"/>
      <c r="JAL244"/>
      <c r="JAM244"/>
      <c r="JAN244"/>
      <c r="JAO244"/>
      <c r="JAP244"/>
      <c r="JAQ244"/>
      <c r="JAR244"/>
      <c r="JAS244"/>
      <c r="JAT244"/>
      <c r="JAU244"/>
      <c r="JAV244"/>
      <c r="JAW244"/>
      <c r="JAX244"/>
      <c r="JAY244"/>
      <c r="JAZ244"/>
      <c r="JBA244"/>
      <c r="JBB244"/>
      <c r="JBC244"/>
      <c r="JBD244"/>
      <c r="JBE244"/>
      <c r="JBF244"/>
      <c r="JBG244"/>
      <c r="JBH244"/>
      <c r="JBI244"/>
      <c r="JBJ244"/>
      <c r="JBK244"/>
      <c r="JBL244"/>
      <c r="JBM244"/>
      <c r="JBN244"/>
      <c r="JBO244"/>
      <c r="JBP244"/>
      <c r="JBQ244"/>
      <c r="JBR244"/>
      <c r="JBS244"/>
      <c r="JBT244"/>
      <c r="JBU244"/>
      <c r="JBV244"/>
      <c r="JBW244"/>
      <c r="JBX244"/>
      <c r="JBY244"/>
      <c r="JBZ244"/>
      <c r="JCA244"/>
      <c r="JCB244"/>
      <c r="JCC244"/>
      <c r="JCD244"/>
      <c r="JCE244"/>
      <c r="JCF244"/>
      <c r="JCG244"/>
      <c r="JCH244"/>
      <c r="JCI244"/>
      <c r="JCJ244"/>
      <c r="JCK244"/>
      <c r="JCL244"/>
      <c r="JCM244"/>
      <c r="JCN244"/>
      <c r="JCO244"/>
      <c r="JCP244"/>
      <c r="JCQ244"/>
      <c r="JCR244"/>
      <c r="JCS244"/>
      <c r="JCT244"/>
      <c r="JCU244"/>
      <c r="JCV244"/>
      <c r="JCW244"/>
      <c r="JCX244"/>
      <c r="JCY244"/>
      <c r="JCZ244"/>
      <c r="JDA244"/>
      <c r="JDB244"/>
      <c r="JDC244"/>
      <c r="JDD244"/>
      <c r="JDE244"/>
      <c r="JDF244"/>
      <c r="JDG244"/>
      <c r="JDH244"/>
      <c r="JDI244"/>
      <c r="JDJ244"/>
      <c r="JDK244"/>
      <c r="JDL244"/>
      <c r="JDM244"/>
      <c r="JDN244"/>
      <c r="JDO244"/>
      <c r="JDP244"/>
      <c r="JDQ244"/>
      <c r="JDR244"/>
      <c r="JDS244"/>
      <c r="JDT244"/>
      <c r="JDU244"/>
      <c r="JDV244"/>
      <c r="JDW244"/>
      <c r="JDX244"/>
      <c r="JDY244"/>
      <c r="JDZ244"/>
      <c r="JEA244"/>
      <c r="JEB244"/>
      <c r="JEC244"/>
      <c r="JED244"/>
      <c r="JEE244"/>
      <c r="JEF244"/>
      <c r="JEG244"/>
      <c r="JEH244"/>
      <c r="JEI244"/>
      <c r="JEJ244"/>
      <c r="JEK244"/>
      <c r="JEL244"/>
      <c r="JEM244"/>
      <c r="JEN244"/>
      <c r="JEO244"/>
      <c r="JEP244"/>
      <c r="JEQ244"/>
      <c r="JER244"/>
      <c r="JES244"/>
      <c r="JET244"/>
      <c r="JEU244"/>
      <c r="JEV244"/>
      <c r="JEW244"/>
      <c r="JEX244"/>
      <c r="JEY244"/>
      <c r="JEZ244"/>
      <c r="JFA244"/>
      <c r="JFB244"/>
      <c r="JFC244"/>
      <c r="JFD244"/>
      <c r="JFE244"/>
      <c r="JFF244"/>
      <c r="JFG244"/>
      <c r="JFH244"/>
      <c r="JFI244"/>
      <c r="JFJ244"/>
      <c r="JFK244"/>
      <c r="JFL244"/>
      <c r="JFM244"/>
      <c r="JFN244"/>
      <c r="JFO244"/>
      <c r="JFP244"/>
      <c r="JFQ244"/>
      <c r="JFR244"/>
      <c r="JFS244"/>
      <c r="JFT244"/>
      <c r="JFU244"/>
      <c r="JFV244"/>
      <c r="JFW244"/>
      <c r="JFX244"/>
      <c r="JFY244"/>
      <c r="JFZ244"/>
      <c r="JGA244"/>
      <c r="JGB244"/>
      <c r="JGC244"/>
      <c r="JGD244"/>
      <c r="JGE244"/>
      <c r="JGF244"/>
      <c r="JGG244"/>
      <c r="JGH244"/>
      <c r="JGI244"/>
      <c r="JGJ244"/>
      <c r="JGK244"/>
      <c r="JGL244"/>
      <c r="JGM244"/>
      <c r="JGN244"/>
      <c r="JGO244"/>
      <c r="JGP244"/>
      <c r="JGQ244"/>
      <c r="JGR244"/>
      <c r="JGS244"/>
      <c r="JGT244"/>
      <c r="JGU244"/>
      <c r="JGV244"/>
      <c r="JGW244"/>
      <c r="JGX244"/>
      <c r="JGY244"/>
      <c r="JGZ244"/>
      <c r="JHA244"/>
      <c r="JHB244"/>
      <c r="JHC244"/>
      <c r="JHD244"/>
      <c r="JHE244"/>
      <c r="JHF244"/>
      <c r="JHG244"/>
      <c r="JHH244"/>
      <c r="JHI244"/>
      <c r="JHJ244"/>
      <c r="JHK244"/>
      <c r="JHL244"/>
      <c r="JHM244"/>
      <c r="JHN244"/>
      <c r="JHO244"/>
      <c r="JHP244"/>
      <c r="JHQ244"/>
      <c r="JHR244"/>
      <c r="JHS244"/>
      <c r="JHT244"/>
      <c r="JHU244"/>
      <c r="JHV244"/>
      <c r="JHW244"/>
      <c r="JHX244"/>
      <c r="JHY244"/>
      <c r="JHZ244"/>
      <c r="JIA244"/>
      <c r="JIB244"/>
      <c r="JIC244"/>
      <c r="JID244"/>
      <c r="JIE244"/>
      <c r="JIF244"/>
      <c r="JIG244"/>
      <c r="JIH244"/>
      <c r="JII244"/>
      <c r="JIJ244"/>
      <c r="JIK244"/>
      <c r="JIL244"/>
      <c r="JIM244"/>
      <c r="JIN244"/>
      <c r="JIO244"/>
      <c r="JIP244"/>
      <c r="JIQ244"/>
      <c r="JIR244"/>
      <c r="JIS244"/>
      <c r="JIT244"/>
      <c r="JIU244"/>
      <c r="JIV244"/>
      <c r="JIW244"/>
      <c r="JIX244"/>
      <c r="JIY244"/>
      <c r="JIZ244"/>
      <c r="JJA244"/>
      <c r="JJB244"/>
      <c r="JJC244"/>
      <c r="JJD244"/>
      <c r="JJE244"/>
      <c r="JJF244"/>
      <c r="JJG244"/>
      <c r="JJH244"/>
      <c r="JJI244"/>
      <c r="JJJ244"/>
      <c r="JJK244"/>
      <c r="JJL244"/>
      <c r="JJM244"/>
      <c r="JJN244"/>
      <c r="JJO244"/>
      <c r="JJP244"/>
      <c r="JJQ244"/>
      <c r="JJR244"/>
      <c r="JJS244"/>
      <c r="JJT244"/>
      <c r="JJU244"/>
      <c r="JJV244"/>
      <c r="JJW244"/>
      <c r="JJX244"/>
      <c r="JJY244"/>
      <c r="JJZ244"/>
      <c r="JKA244"/>
      <c r="JKB244"/>
      <c r="JKC244"/>
      <c r="JKD244"/>
      <c r="JKE244"/>
      <c r="JKF244"/>
      <c r="JKG244"/>
      <c r="JKH244"/>
      <c r="JKI244"/>
      <c r="JKJ244"/>
      <c r="JKK244"/>
      <c r="JKL244"/>
      <c r="JKM244"/>
      <c r="JKN244"/>
      <c r="JKO244"/>
      <c r="JKP244"/>
      <c r="JKQ244"/>
      <c r="JKR244"/>
      <c r="JKS244"/>
      <c r="JKT244"/>
      <c r="JKU244"/>
      <c r="JKV244"/>
      <c r="JKW244"/>
      <c r="JKX244"/>
      <c r="JKY244"/>
      <c r="JKZ244"/>
      <c r="JLA244"/>
      <c r="JLB244"/>
      <c r="JLC244"/>
      <c r="JLD244"/>
      <c r="JLE244"/>
      <c r="JLF244"/>
      <c r="JLG244"/>
      <c r="JLH244"/>
      <c r="JLI244"/>
      <c r="JLJ244"/>
      <c r="JLK244"/>
      <c r="JLL244"/>
      <c r="JLM244"/>
      <c r="JLN244"/>
      <c r="JLO244"/>
      <c r="JLP244"/>
      <c r="JLQ244"/>
      <c r="JLR244"/>
      <c r="JLS244"/>
      <c r="JLT244"/>
      <c r="JLU244"/>
      <c r="JLV244"/>
      <c r="JLW244"/>
      <c r="JLX244"/>
      <c r="JLY244"/>
      <c r="JLZ244"/>
      <c r="JMA244"/>
      <c r="JMB244"/>
      <c r="JMC244"/>
      <c r="JMD244"/>
      <c r="JME244"/>
      <c r="JMF244"/>
      <c r="JMG244"/>
      <c r="JMH244"/>
      <c r="JMI244"/>
      <c r="JMJ244"/>
      <c r="JMK244"/>
      <c r="JML244"/>
      <c r="JMM244"/>
      <c r="JMN244"/>
      <c r="JMO244"/>
      <c r="JMP244"/>
      <c r="JMQ244"/>
      <c r="JMR244"/>
      <c r="JMS244"/>
      <c r="JMT244"/>
      <c r="JMU244"/>
      <c r="JMV244"/>
      <c r="JMW244"/>
      <c r="JMX244"/>
      <c r="JMY244"/>
      <c r="JMZ244"/>
      <c r="JNA244"/>
      <c r="JNB244"/>
      <c r="JNC244"/>
      <c r="JND244"/>
      <c r="JNE244"/>
      <c r="JNF244"/>
      <c r="JNG244"/>
      <c r="JNH244"/>
      <c r="JNI244"/>
      <c r="JNJ244"/>
      <c r="JNK244"/>
      <c r="JNL244"/>
      <c r="JNM244"/>
      <c r="JNN244"/>
      <c r="JNO244"/>
      <c r="JNP244"/>
      <c r="JNQ244"/>
      <c r="JNR244"/>
      <c r="JNS244"/>
      <c r="JNT244"/>
      <c r="JNU244"/>
      <c r="JNV244"/>
      <c r="JNW244"/>
      <c r="JNX244"/>
      <c r="JNY244"/>
      <c r="JNZ244"/>
      <c r="JOA244"/>
      <c r="JOB244"/>
      <c r="JOC244"/>
      <c r="JOD244"/>
      <c r="JOE244"/>
      <c r="JOF244"/>
      <c r="JOG244"/>
      <c r="JOH244"/>
      <c r="JOI244"/>
      <c r="JOJ244"/>
      <c r="JOK244"/>
      <c r="JOL244"/>
      <c r="JOM244"/>
      <c r="JON244"/>
      <c r="JOO244"/>
      <c r="JOP244"/>
      <c r="JOQ244"/>
      <c r="JOR244"/>
      <c r="JOS244"/>
      <c r="JOT244"/>
      <c r="JOU244"/>
      <c r="JOV244"/>
      <c r="JOW244"/>
      <c r="JOX244"/>
      <c r="JOY244"/>
      <c r="JOZ244"/>
      <c r="JPA244"/>
      <c r="JPB244"/>
      <c r="JPC244"/>
      <c r="JPD244"/>
      <c r="JPE244"/>
      <c r="JPF244"/>
      <c r="JPG244"/>
      <c r="JPH244"/>
      <c r="JPI244"/>
      <c r="JPJ244"/>
      <c r="JPK244"/>
      <c r="JPL244"/>
      <c r="JPM244"/>
      <c r="JPN244"/>
      <c r="JPO244"/>
      <c r="JPP244"/>
      <c r="JPQ244"/>
      <c r="JPR244"/>
      <c r="JPS244"/>
      <c r="JPT244"/>
      <c r="JPU244"/>
      <c r="JPV244"/>
      <c r="JPW244"/>
      <c r="JPX244"/>
      <c r="JPY244"/>
      <c r="JPZ244"/>
      <c r="JQA244"/>
      <c r="JQB244"/>
      <c r="JQC244"/>
      <c r="JQD244"/>
      <c r="JQE244"/>
      <c r="JQF244"/>
      <c r="JQG244"/>
      <c r="JQH244"/>
      <c r="JQI244"/>
      <c r="JQJ244"/>
      <c r="JQK244"/>
      <c r="JQL244"/>
      <c r="JQM244"/>
      <c r="JQN244"/>
      <c r="JQO244"/>
      <c r="JQP244"/>
      <c r="JQQ244"/>
      <c r="JQR244"/>
      <c r="JQS244"/>
      <c r="JQT244"/>
      <c r="JQU244"/>
      <c r="JQV244"/>
      <c r="JQW244"/>
      <c r="JQX244"/>
      <c r="JQY244"/>
      <c r="JQZ244"/>
      <c r="JRA244"/>
      <c r="JRB244"/>
      <c r="JRC244"/>
      <c r="JRD244"/>
      <c r="JRE244"/>
      <c r="JRF244"/>
      <c r="JRG244"/>
      <c r="JRH244"/>
      <c r="JRI244"/>
      <c r="JRJ244"/>
      <c r="JRK244"/>
      <c r="JRL244"/>
      <c r="JRM244"/>
      <c r="JRN244"/>
      <c r="JRO244"/>
      <c r="JRP244"/>
      <c r="JRQ244"/>
      <c r="JRR244"/>
      <c r="JRS244"/>
      <c r="JRT244"/>
      <c r="JRU244"/>
      <c r="JRV244"/>
      <c r="JRW244"/>
      <c r="JRX244"/>
      <c r="JRY244"/>
      <c r="JRZ244"/>
      <c r="JSA244"/>
      <c r="JSB244"/>
      <c r="JSC244"/>
      <c r="JSD244"/>
      <c r="JSE244"/>
      <c r="JSF244"/>
      <c r="JSG244"/>
      <c r="JSH244"/>
      <c r="JSI244"/>
      <c r="JSJ244"/>
      <c r="JSK244"/>
      <c r="JSL244"/>
      <c r="JSM244"/>
      <c r="JSN244"/>
      <c r="JSO244"/>
      <c r="JSP244"/>
      <c r="JSQ244"/>
      <c r="JSR244"/>
      <c r="JSS244"/>
      <c r="JST244"/>
      <c r="JSU244"/>
      <c r="JSV244"/>
      <c r="JSW244"/>
      <c r="JSX244"/>
      <c r="JSY244"/>
      <c r="JSZ244"/>
      <c r="JTA244"/>
      <c r="JTB244"/>
      <c r="JTC244"/>
      <c r="JTD244"/>
      <c r="JTE244"/>
      <c r="JTF244"/>
      <c r="JTG244"/>
      <c r="JTH244"/>
      <c r="JTI244"/>
      <c r="JTJ244"/>
      <c r="JTK244"/>
      <c r="JTL244"/>
      <c r="JTM244"/>
      <c r="JTN244"/>
      <c r="JTO244"/>
      <c r="JTP244"/>
      <c r="JTQ244"/>
      <c r="JTR244"/>
      <c r="JTS244"/>
      <c r="JTT244"/>
      <c r="JTU244"/>
      <c r="JTV244"/>
      <c r="JTW244"/>
      <c r="JTX244"/>
      <c r="JTY244"/>
      <c r="JTZ244"/>
      <c r="JUA244"/>
      <c r="JUB244"/>
      <c r="JUC244"/>
      <c r="JUD244"/>
      <c r="JUE244"/>
      <c r="JUF244"/>
      <c r="JUG244"/>
      <c r="JUH244"/>
      <c r="JUI244"/>
      <c r="JUJ244"/>
      <c r="JUK244"/>
      <c r="JUL244"/>
      <c r="JUM244"/>
      <c r="JUN244"/>
      <c r="JUO244"/>
      <c r="JUP244"/>
      <c r="JUQ244"/>
      <c r="JUR244"/>
      <c r="JUS244"/>
      <c r="JUT244"/>
      <c r="JUU244"/>
      <c r="JUV244"/>
      <c r="JUW244"/>
      <c r="JUX244"/>
      <c r="JUY244"/>
      <c r="JUZ244"/>
      <c r="JVA244"/>
      <c r="JVB244"/>
      <c r="JVC244"/>
      <c r="JVD244"/>
      <c r="JVE244"/>
      <c r="JVF244"/>
      <c r="JVG244"/>
      <c r="JVH244"/>
      <c r="JVI244"/>
      <c r="JVJ244"/>
      <c r="JVK244"/>
      <c r="JVL244"/>
      <c r="JVM244"/>
      <c r="JVN244"/>
      <c r="JVO244"/>
      <c r="JVP244"/>
      <c r="JVQ244"/>
      <c r="JVR244"/>
      <c r="JVS244"/>
      <c r="JVT244"/>
      <c r="JVU244"/>
      <c r="JVV244"/>
      <c r="JVW244"/>
      <c r="JVX244"/>
      <c r="JVY244"/>
      <c r="JVZ244"/>
      <c r="JWA244"/>
      <c r="JWB244"/>
      <c r="JWC244"/>
      <c r="JWD244"/>
      <c r="JWE244"/>
      <c r="JWF244"/>
      <c r="JWG244"/>
      <c r="JWH244"/>
      <c r="JWI244"/>
      <c r="JWJ244"/>
      <c r="JWK244"/>
      <c r="JWL244"/>
      <c r="JWM244"/>
      <c r="JWN244"/>
      <c r="JWO244"/>
      <c r="JWP244"/>
      <c r="JWQ244"/>
      <c r="JWR244"/>
      <c r="JWS244"/>
      <c r="JWT244"/>
      <c r="JWU244"/>
      <c r="JWV244"/>
      <c r="JWW244"/>
      <c r="JWX244"/>
      <c r="JWY244"/>
      <c r="JWZ244"/>
      <c r="JXA244"/>
      <c r="JXB244"/>
      <c r="JXC244"/>
      <c r="JXD244"/>
      <c r="JXE244"/>
      <c r="JXF244"/>
      <c r="JXG244"/>
      <c r="JXH244"/>
      <c r="JXI244"/>
      <c r="JXJ244"/>
      <c r="JXK244"/>
      <c r="JXL244"/>
      <c r="JXM244"/>
      <c r="JXN244"/>
      <c r="JXO244"/>
      <c r="JXP244"/>
      <c r="JXQ244"/>
      <c r="JXR244"/>
      <c r="JXS244"/>
      <c r="JXT244"/>
      <c r="JXU244"/>
      <c r="JXV244"/>
      <c r="JXW244"/>
      <c r="JXX244"/>
      <c r="JXY244"/>
      <c r="JXZ244"/>
      <c r="JYA244"/>
      <c r="JYB244"/>
      <c r="JYC244"/>
      <c r="JYD244"/>
      <c r="JYE244"/>
      <c r="JYF244"/>
      <c r="JYG244"/>
      <c r="JYH244"/>
      <c r="JYI244"/>
      <c r="JYJ244"/>
      <c r="JYK244"/>
      <c r="JYL244"/>
      <c r="JYM244"/>
      <c r="JYN244"/>
      <c r="JYO244"/>
      <c r="JYP244"/>
      <c r="JYQ244"/>
      <c r="JYR244"/>
      <c r="JYS244"/>
      <c r="JYT244"/>
      <c r="JYU244"/>
      <c r="JYV244"/>
      <c r="JYW244"/>
      <c r="JYX244"/>
      <c r="JYY244"/>
      <c r="JYZ244"/>
      <c r="JZA244"/>
      <c r="JZB244"/>
      <c r="JZC244"/>
      <c r="JZD244"/>
      <c r="JZE244"/>
      <c r="JZF244"/>
      <c r="JZG244"/>
      <c r="JZH244"/>
      <c r="JZI244"/>
      <c r="JZJ244"/>
      <c r="JZK244"/>
      <c r="JZL244"/>
      <c r="JZM244"/>
      <c r="JZN244"/>
      <c r="JZO244"/>
      <c r="JZP244"/>
      <c r="JZQ244"/>
      <c r="JZR244"/>
      <c r="JZS244"/>
      <c r="JZT244"/>
      <c r="JZU244"/>
      <c r="JZV244"/>
      <c r="JZW244"/>
      <c r="JZX244"/>
      <c r="JZY244"/>
      <c r="JZZ244"/>
      <c r="KAA244"/>
      <c r="KAB244"/>
      <c r="KAC244"/>
      <c r="KAD244"/>
      <c r="KAE244"/>
      <c r="KAF244"/>
      <c r="KAG244"/>
      <c r="KAH244"/>
      <c r="KAI244"/>
      <c r="KAJ244"/>
      <c r="KAK244"/>
      <c r="KAL244"/>
      <c r="KAM244"/>
      <c r="KAN244"/>
      <c r="KAO244"/>
      <c r="KAP244"/>
      <c r="KAQ244"/>
      <c r="KAR244"/>
      <c r="KAS244"/>
      <c r="KAT244"/>
      <c r="KAU244"/>
      <c r="KAV244"/>
      <c r="KAW244"/>
      <c r="KAX244"/>
      <c r="KAY244"/>
      <c r="KAZ244"/>
      <c r="KBA244"/>
      <c r="KBB244"/>
      <c r="KBC244"/>
      <c r="KBD244"/>
      <c r="KBE244"/>
      <c r="KBF244"/>
      <c r="KBG244"/>
      <c r="KBH244"/>
      <c r="KBI244"/>
      <c r="KBJ244"/>
      <c r="KBK244"/>
      <c r="KBL244"/>
      <c r="KBM244"/>
      <c r="KBN244"/>
      <c r="KBO244"/>
      <c r="KBP244"/>
      <c r="KBQ244"/>
      <c r="KBR244"/>
      <c r="KBS244"/>
      <c r="KBT244"/>
      <c r="KBU244"/>
      <c r="KBV244"/>
      <c r="KBW244"/>
      <c r="KBX244"/>
      <c r="KBY244"/>
      <c r="KBZ244"/>
      <c r="KCA244"/>
      <c r="KCB244"/>
      <c r="KCC244"/>
      <c r="KCD244"/>
      <c r="KCE244"/>
      <c r="KCF244"/>
      <c r="KCG244"/>
      <c r="KCH244"/>
      <c r="KCI244"/>
      <c r="KCJ244"/>
      <c r="KCK244"/>
      <c r="KCL244"/>
      <c r="KCM244"/>
      <c r="KCN244"/>
      <c r="KCO244"/>
      <c r="KCP244"/>
      <c r="KCQ244"/>
      <c r="KCR244"/>
      <c r="KCS244"/>
      <c r="KCT244"/>
      <c r="KCU244"/>
      <c r="KCV244"/>
      <c r="KCW244"/>
      <c r="KCX244"/>
      <c r="KCY244"/>
      <c r="KCZ244"/>
      <c r="KDA244"/>
      <c r="KDB244"/>
      <c r="KDC244"/>
      <c r="KDD244"/>
      <c r="KDE244"/>
      <c r="KDF244"/>
      <c r="KDG244"/>
      <c r="KDH244"/>
      <c r="KDI244"/>
      <c r="KDJ244"/>
      <c r="KDK244"/>
      <c r="KDL244"/>
      <c r="KDM244"/>
      <c r="KDN244"/>
      <c r="KDO244"/>
      <c r="KDP244"/>
      <c r="KDQ244"/>
      <c r="KDR244"/>
      <c r="KDS244"/>
      <c r="KDT244"/>
      <c r="KDU244"/>
      <c r="KDV244"/>
      <c r="KDW244"/>
      <c r="KDX244"/>
      <c r="KDY244"/>
      <c r="KDZ244"/>
      <c r="KEA244"/>
      <c r="KEB244"/>
      <c r="KEC244"/>
      <c r="KED244"/>
      <c r="KEE244"/>
      <c r="KEF244"/>
      <c r="KEG244"/>
      <c r="KEH244"/>
      <c r="KEI244"/>
      <c r="KEJ244"/>
      <c r="KEK244"/>
      <c r="KEL244"/>
      <c r="KEM244"/>
      <c r="KEN244"/>
      <c r="KEO244"/>
      <c r="KEP244"/>
      <c r="KEQ244"/>
      <c r="KER244"/>
      <c r="KES244"/>
      <c r="KET244"/>
      <c r="KEU244"/>
      <c r="KEV244"/>
      <c r="KEW244"/>
      <c r="KEX244"/>
      <c r="KEY244"/>
      <c r="KEZ244"/>
      <c r="KFA244"/>
      <c r="KFB244"/>
      <c r="KFC244"/>
      <c r="KFD244"/>
      <c r="KFE244"/>
      <c r="KFF244"/>
      <c r="KFG244"/>
      <c r="KFH244"/>
      <c r="KFI244"/>
      <c r="KFJ244"/>
      <c r="KFK244"/>
      <c r="KFL244"/>
      <c r="KFM244"/>
      <c r="KFN244"/>
      <c r="KFO244"/>
      <c r="KFP244"/>
      <c r="KFQ244"/>
      <c r="KFR244"/>
      <c r="KFS244"/>
      <c r="KFT244"/>
      <c r="KFU244"/>
      <c r="KFV244"/>
      <c r="KFW244"/>
      <c r="KFX244"/>
      <c r="KFY244"/>
      <c r="KFZ244"/>
      <c r="KGA244"/>
      <c r="KGB244"/>
      <c r="KGC244"/>
      <c r="KGD244"/>
      <c r="KGE244"/>
      <c r="KGF244"/>
      <c r="KGG244"/>
      <c r="KGH244"/>
      <c r="KGI244"/>
      <c r="KGJ244"/>
      <c r="KGK244"/>
      <c r="KGL244"/>
      <c r="KGM244"/>
      <c r="KGN244"/>
      <c r="KGO244"/>
      <c r="KGP244"/>
      <c r="KGQ244"/>
      <c r="KGR244"/>
      <c r="KGS244"/>
      <c r="KGT244"/>
      <c r="KGU244"/>
      <c r="KGV244"/>
      <c r="KGW244"/>
      <c r="KGX244"/>
      <c r="KGY244"/>
      <c r="KGZ244"/>
      <c r="KHA244"/>
      <c r="KHB244"/>
      <c r="KHC244"/>
      <c r="KHD244"/>
      <c r="KHE244"/>
      <c r="KHF244"/>
      <c r="KHG244"/>
      <c r="KHH244"/>
      <c r="KHI244"/>
      <c r="KHJ244"/>
      <c r="KHK244"/>
      <c r="KHL244"/>
      <c r="KHM244"/>
      <c r="KHN244"/>
      <c r="KHO244"/>
      <c r="KHP244"/>
      <c r="KHQ244"/>
      <c r="KHR244"/>
      <c r="KHS244"/>
      <c r="KHT244"/>
      <c r="KHU244"/>
      <c r="KHV244"/>
      <c r="KHW244"/>
      <c r="KHX244"/>
      <c r="KHY244"/>
      <c r="KHZ244"/>
      <c r="KIA244"/>
      <c r="KIB244"/>
      <c r="KIC244"/>
      <c r="KID244"/>
      <c r="KIE244"/>
      <c r="KIF244"/>
      <c r="KIG244"/>
      <c r="KIH244"/>
      <c r="KII244"/>
      <c r="KIJ244"/>
      <c r="KIK244"/>
      <c r="KIL244"/>
      <c r="KIM244"/>
      <c r="KIN244"/>
      <c r="KIO244"/>
      <c r="KIP244"/>
      <c r="KIQ244"/>
      <c r="KIR244"/>
      <c r="KIS244"/>
      <c r="KIT244"/>
      <c r="KIU244"/>
      <c r="KIV244"/>
      <c r="KIW244"/>
      <c r="KIX244"/>
      <c r="KIY244"/>
      <c r="KIZ244"/>
      <c r="KJA244"/>
      <c r="KJB244"/>
      <c r="KJC244"/>
      <c r="KJD244"/>
      <c r="KJE244"/>
      <c r="KJF244"/>
      <c r="KJG244"/>
      <c r="KJH244"/>
      <c r="KJI244"/>
      <c r="KJJ244"/>
      <c r="KJK244"/>
      <c r="KJL244"/>
      <c r="KJM244"/>
      <c r="KJN244"/>
      <c r="KJO244"/>
      <c r="KJP244"/>
      <c r="KJQ244"/>
      <c r="KJR244"/>
      <c r="KJS244"/>
      <c r="KJT244"/>
      <c r="KJU244"/>
      <c r="KJV244"/>
      <c r="KJW244"/>
      <c r="KJX244"/>
      <c r="KJY244"/>
      <c r="KJZ244"/>
      <c r="KKA244"/>
      <c r="KKB244"/>
      <c r="KKC244"/>
      <c r="KKD244"/>
      <c r="KKE244"/>
      <c r="KKF244"/>
      <c r="KKG244"/>
      <c r="KKH244"/>
      <c r="KKI244"/>
      <c r="KKJ244"/>
      <c r="KKK244"/>
      <c r="KKL244"/>
      <c r="KKM244"/>
      <c r="KKN244"/>
      <c r="KKO244"/>
      <c r="KKP244"/>
      <c r="KKQ244"/>
      <c r="KKR244"/>
      <c r="KKS244"/>
      <c r="KKT244"/>
      <c r="KKU244"/>
      <c r="KKV244"/>
      <c r="KKW244"/>
      <c r="KKX244"/>
      <c r="KKY244"/>
      <c r="KKZ244"/>
      <c r="KLA244"/>
      <c r="KLB244"/>
      <c r="KLC244"/>
      <c r="KLD244"/>
      <c r="KLE244"/>
      <c r="KLF244"/>
      <c r="KLG244"/>
      <c r="KLH244"/>
      <c r="KLI244"/>
      <c r="KLJ244"/>
      <c r="KLK244"/>
      <c r="KLL244"/>
      <c r="KLM244"/>
      <c r="KLN244"/>
      <c r="KLO244"/>
      <c r="KLP244"/>
      <c r="KLQ244"/>
      <c r="KLR244"/>
      <c r="KLS244"/>
      <c r="KLT244"/>
      <c r="KLU244"/>
      <c r="KLV244"/>
      <c r="KLW244"/>
      <c r="KLX244"/>
      <c r="KLY244"/>
      <c r="KLZ244"/>
      <c r="KMA244"/>
      <c r="KMB244"/>
      <c r="KMC244"/>
      <c r="KMD244"/>
      <c r="KME244"/>
      <c r="KMF244"/>
      <c r="KMG244"/>
      <c r="KMH244"/>
      <c r="KMI244"/>
      <c r="KMJ244"/>
      <c r="KMK244"/>
      <c r="KML244"/>
      <c r="KMM244"/>
      <c r="KMN244"/>
      <c r="KMO244"/>
      <c r="KMP244"/>
      <c r="KMQ244"/>
      <c r="KMR244"/>
      <c r="KMS244"/>
      <c r="KMT244"/>
      <c r="KMU244"/>
      <c r="KMV244"/>
      <c r="KMW244"/>
      <c r="KMX244"/>
      <c r="KMY244"/>
      <c r="KMZ244"/>
      <c r="KNA244"/>
      <c r="KNB244"/>
      <c r="KNC244"/>
      <c r="KND244"/>
      <c r="KNE244"/>
      <c r="KNF244"/>
      <c r="KNG244"/>
      <c r="KNH244"/>
      <c r="KNI244"/>
      <c r="KNJ244"/>
      <c r="KNK244"/>
      <c r="KNL244"/>
      <c r="KNM244"/>
      <c r="KNN244"/>
      <c r="KNO244"/>
      <c r="KNP244"/>
      <c r="KNQ244"/>
      <c r="KNR244"/>
      <c r="KNS244"/>
      <c r="KNT244"/>
      <c r="KNU244"/>
      <c r="KNV244"/>
      <c r="KNW244"/>
      <c r="KNX244"/>
      <c r="KNY244"/>
      <c r="KNZ244"/>
      <c r="KOA244"/>
      <c r="KOB244"/>
      <c r="KOC244"/>
      <c r="KOD244"/>
      <c r="KOE244"/>
      <c r="KOF244"/>
      <c r="KOG244"/>
      <c r="KOH244"/>
      <c r="KOI244"/>
      <c r="KOJ244"/>
      <c r="KOK244"/>
      <c r="KOL244"/>
      <c r="KOM244"/>
      <c r="KON244"/>
      <c r="KOO244"/>
      <c r="KOP244"/>
      <c r="KOQ244"/>
      <c r="KOR244"/>
      <c r="KOS244"/>
      <c r="KOT244"/>
      <c r="KOU244"/>
      <c r="KOV244"/>
      <c r="KOW244"/>
      <c r="KOX244"/>
      <c r="KOY244"/>
      <c r="KOZ244"/>
      <c r="KPA244"/>
      <c r="KPB244"/>
      <c r="KPC244"/>
      <c r="KPD244"/>
      <c r="KPE244"/>
      <c r="KPF244"/>
      <c r="KPG244"/>
      <c r="KPH244"/>
      <c r="KPI244"/>
      <c r="KPJ244"/>
      <c r="KPK244"/>
      <c r="KPL244"/>
      <c r="KPM244"/>
      <c r="KPN244"/>
      <c r="KPO244"/>
      <c r="KPP244"/>
      <c r="KPQ244"/>
      <c r="KPR244"/>
      <c r="KPS244"/>
      <c r="KPT244"/>
      <c r="KPU244"/>
      <c r="KPV244"/>
      <c r="KPW244"/>
      <c r="KPX244"/>
      <c r="KPY244"/>
      <c r="KPZ244"/>
      <c r="KQA244"/>
      <c r="KQB244"/>
      <c r="KQC244"/>
      <c r="KQD244"/>
      <c r="KQE244"/>
      <c r="KQF244"/>
      <c r="KQG244"/>
      <c r="KQH244"/>
      <c r="KQI244"/>
      <c r="KQJ244"/>
      <c r="KQK244"/>
      <c r="KQL244"/>
      <c r="KQM244"/>
      <c r="KQN244"/>
      <c r="KQO244"/>
      <c r="KQP244"/>
      <c r="KQQ244"/>
      <c r="KQR244"/>
      <c r="KQS244"/>
      <c r="KQT244"/>
      <c r="KQU244"/>
      <c r="KQV244"/>
      <c r="KQW244"/>
      <c r="KQX244"/>
      <c r="KQY244"/>
      <c r="KQZ244"/>
      <c r="KRA244"/>
      <c r="KRB244"/>
      <c r="KRC244"/>
      <c r="KRD244"/>
      <c r="KRE244"/>
      <c r="KRF244"/>
      <c r="KRG244"/>
      <c r="KRH244"/>
      <c r="KRI244"/>
      <c r="KRJ244"/>
      <c r="KRK244"/>
      <c r="KRL244"/>
      <c r="KRM244"/>
      <c r="KRN244"/>
      <c r="KRO244"/>
      <c r="KRP244"/>
      <c r="KRQ244"/>
      <c r="KRR244"/>
      <c r="KRS244"/>
      <c r="KRT244"/>
      <c r="KRU244"/>
      <c r="KRV244"/>
      <c r="KRW244"/>
      <c r="KRX244"/>
      <c r="KRY244"/>
      <c r="KRZ244"/>
      <c r="KSA244"/>
      <c r="KSB244"/>
      <c r="KSC244"/>
      <c r="KSD244"/>
      <c r="KSE244"/>
      <c r="KSF244"/>
      <c r="KSG244"/>
      <c r="KSH244"/>
      <c r="KSI244"/>
      <c r="KSJ244"/>
      <c r="KSK244"/>
      <c r="KSL244"/>
      <c r="KSM244"/>
      <c r="KSN244"/>
      <c r="KSO244"/>
      <c r="KSP244"/>
      <c r="KSQ244"/>
      <c r="KSR244"/>
      <c r="KSS244"/>
      <c r="KST244"/>
      <c r="KSU244"/>
      <c r="KSV244"/>
      <c r="KSW244"/>
      <c r="KSX244"/>
      <c r="KSY244"/>
      <c r="KSZ244"/>
      <c r="KTA244"/>
      <c r="KTB244"/>
      <c r="KTC244"/>
      <c r="KTD244"/>
      <c r="KTE244"/>
      <c r="KTF244"/>
      <c r="KTG244"/>
      <c r="KTH244"/>
      <c r="KTI244"/>
      <c r="KTJ244"/>
      <c r="KTK244"/>
      <c r="KTL244"/>
      <c r="KTM244"/>
      <c r="KTN244"/>
      <c r="KTO244"/>
      <c r="KTP244"/>
      <c r="KTQ244"/>
      <c r="KTR244"/>
      <c r="KTS244"/>
      <c r="KTT244"/>
      <c r="KTU244"/>
      <c r="KTV244"/>
      <c r="KTW244"/>
      <c r="KTX244"/>
      <c r="KTY244"/>
      <c r="KTZ244"/>
      <c r="KUA244"/>
      <c r="KUB244"/>
      <c r="KUC244"/>
      <c r="KUD244"/>
      <c r="KUE244"/>
      <c r="KUF244"/>
      <c r="KUG244"/>
      <c r="KUH244"/>
      <c r="KUI244"/>
      <c r="KUJ244"/>
      <c r="KUK244"/>
      <c r="KUL244"/>
      <c r="KUM244"/>
      <c r="KUN244"/>
      <c r="KUO244"/>
      <c r="KUP244"/>
      <c r="KUQ244"/>
      <c r="KUR244"/>
      <c r="KUS244"/>
      <c r="KUT244"/>
      <c r="KUU244"/>
      <c r="KUV244"/>
      <c r="KUW244"/>
      <c r="KUX244"/>
      <c r="KUY244"/>
      <c r="KUZ244"/>
      <c r="KVA244"/>
      <c r="KVB244"/>
      <c r="KVC244"/>
      <c r="KVD244"/>
      <c r="KVE244"/>
      <c r="KVF244"/>
      <c r="KVG244"/>
      <c r="KVH244"/>
      <c r="KVI244"/>
      <c r="KVJ244"/>
      <c r="KVK244"/>
      <c r="KVL244"/>
      <c r="KVM244"/>
      <c r="KVN244"/>
      <c r="KVO244"/>
      <c r="KVP244"/>
      <c r="KVQ244"/>
      <c r="KVR244"/>
      <c r="KVS244"/>
      <c r="KVT244"/>
      <c r="KVU244"/>
      <c r="KVV244"/>
      <c r="KVW244"/>
      <c r="KVX244"/>
      <c r="KVY244"/>
      <c r="KVZ244"/>
      <c r="KWA244"/>
      <c r="KWB244"/>
      <c r="KWC244"/>
      <c r="KWD244"/>
      <c r="KWE244"/>
      <c r="KWF244"/>
      <c r="KWG244"/>
      <c r="KWH244"/>
      <c r="KWI244"/>
      <c r="KWJ244"/>
      <c r="KWK244"/>
      <c r="KWL244"/>
      <c r="KWM244"/>
      <c r="KWN244"/>
      <c r="KWO244"/>
      <c r="KWP244"/>
      <c r="KWQ244"/>
      <c r="KWR244"/>
      <c r="KWS244"/>
      <c r="KWT244"/>
      <c r="KWU244"/>
      <c r="KWV244"/>
      <c r="KWW244"/>
      <c r="KWX244"/>
      <c r="KWY244"/>
      <c r="KWZ244"/>
      <c r="KXA244"/>
      <c r="KXB244"/>
      <c r="KXC244"/>
      <c r="KXD244"/>
      <c r="KXE244"/>
      <c r="KXF244"/>
      <c r="KXG244"/>
      <c r="KXH244"/>
      <c r="KXI244"/>
      <c r="KXJ244"/>
      <c r="KXK244"/>
      <c r="KXL244"/>
      <c r="KXM244"/>
      <c r="KXN244"/>
      <c r="KXO244"/>
      <c r="KXP244"/>
      <c r="KXQ244"/>
      <c r="KXR244"/>
      <c r="KXS244"/>
      <c r="KXT244"/>
      <c r="KXU244"/>
      <c r="KXV244"/>
      <c r="KXW244"/>
      <c r="KXX244"/>
      <c r="KXY244"/>
      <c r="KXZ244"/>
      <c r="KYA244"/>
      <c r="KYB244"/>
      <c r="KYC244"/>
      <c r="KYD244"/>
      <c r="KYE244"/>
      <c r="KYF244"/>
      <c r="KYG244"/>
      <c r="KYH244"/>
      <c r="KYI244"/>
      <c r="KYJ244"/>
      <c r="KYK244"/>
      <c r="KYL244"/>
      <c r="KYM244"/>
      <c r="KYN244"/>
      <c r="KYO244"/>
      <c r="KYP244"/>
      <c r="KYQ244"/>
      <c r="KYR244"/>
      <c r="KYS244"/>
      <c r="KYT244"/>
      <c r="KYU244"/>
      <c r="KYV244"/>
      <c r="KYW244"/>
      <c r="KYX244"/>
      <c r="KYY244"/>
      <c r="KYZ244"/>
      <c r="KZA244"/>
      <c r="KZB244"/>
      <c r="KZC244"/>
      <c r="KZD244"/>
      <c r="KZE244"/>
      <c r="KZF244"/>
      <c r="KZG244"/>
      <c r="KZH244"/>
      <c r="KZI244"/>
      <c r="KZJ244"/>
      <c r="KZK244"/>
      <c r="KZL244"/>
      <c r="KZM244"/>
      <c r="KZN244"/>
      <c r="KZO244"/>
      <c r="KZP244"/>
      <c r="KZQ244"/>
      <c r="KZR244"/>
      <c r="KZS244"/>
      <c r="KZT244"/>
      <c r="KZU244"/>
      <c r="KZV244"/>
      <c r="KZW244"/>
      <c r="KZX244"/>
      <c r="KZY244"/>
      <c r="KZZ244"/>
      <c r="LAA244"/>
      <c r="LAB244"/>
      <c r="LAC244"/>
      <c r="LAD244"/>
      <c r="LAE244"/>
      <c r="LAF244"/>
      <c r="LAG244"/>
      <c r="LAH244"/>
      <c r="LAI244"/>
      <c r="LAJ244"/>
      <c r="LAK244"/>
      <c r="LAL244"/>
      <c r="LAM244"/>
      <c r="LAN244"/>
      <c r="LAO244"/>
      <c r="LAP244"/>
      <c r="LAQ244"/>
      <c r="LAR244"/>
      <c r="LAS244"/>
      <c r="LAT244"/>
      <c r="LAU244"/>
      <c r="LAV244"/>
      <c r="LAW244"/>
      <c r="LAX244"/>
      <c r="LAY244"/>
      <c r="LAZ244"/>
      <c r="LBA244"/>
      <c r="LBB244"/>
      <c r="LBC244"/>
      <c r="LBD244"/>
      <c r="LBE244"/>
      <c r="LBF244"/>
      <c r="LBG244"/>
      <c r="LBH244"/>
      <c r="LBI244"/>
      <c r="LBJ244"/>
      <c r="LBK244"/>
      <c r="LBL244"/>
      <c r="LBM244"/>
      <c r="LBN244"/>
      <c r="LBO244"/>
      <c r="LBP244"/>
      <c r="LBQ244"/>
      <c r="LBR244"/>
      <c r="LBS244"/>
      <c r="LBT244"/>
      <c r="LBU244"/>
      <c r="LBV244"/>
      <c r="LBW244"/>
      <c r="LBX244"/>
      <c r="LBY244"/>
      <c r="LBZ244"/>
      <c r="LCA244"/>
      <c r="LCB244"/>
      <c r="LCC244"/>
      <c r="LCD244"/>
      <c r="LCE244"/>
      <c r="LCF244"/>
      <c r="LCG244"/>
      <c r="LCH244"/>
      <c r="LCI244"/>
      <c r="LCJ244"/>
      <c r="LCK244"/>
      <c r="LCL244"/>
      <c r="LCM244"/>
      <c r="LCN244"/>
      <c r="LCO244"/>
      <c r="LCP244"/>
      <c r="LCQ244"/>
      <c r="LCR244"/>
      <c r="LCS244"/>
      <c r="LCT244"/>
      <c r="LCU244"/>
      <c r="LCV244"/>
      <c r="LCW244"/>
      <c r="LCX244"/>
      <c r="LCY244"/>
      <c r="LCZ244"/>
      <c r="LDA244"/>
      <c r="LDB244"/>
      <c r="LDC244"/>
      <c r="LDD244"/>
      <c r="LDE244"/>
      <c r="LDF244"/>
      <c r="LDG244"/>
      <c r="LDH244"/>
      <c r="LDI244"/>
      <c r="LDJ244"/>
      <c r="LDK244"/>
      <c r="LDL244"/>
      <c r="LDM244"/>
      <c r="LDN244"/>
      <c r="LDO244"/>
      <c r="LDP244"/>
      <c r="LDQ244"/>
      <c r="LDR244"/>
      <c r="LDS244"/>
      <c r="LDT244"/>
      <c r="LDU244"/>
      <c r="LDV244"/>
      <c r="LDW244"/>
      <c r="LDX244"/>
      <c r="LDY244"/>
      <c r="LDZ244"/>
      <c r="LEA244"/>
      <c r="LEB244"/>
      <c r="LEC244"/>
      <c r="LED244"/>
      <c r="LEE244"/>
      <c r="LEF244"/>
      <c r="LEG244"/>
      <c r="LEH244"/>
      <c r="LEI244"/>
      <c r="LEJ244"/>
      <c r="LEK244"/>
      <c r="LEL244"/>
      <c r="LEM244"/>
      <c r="LEN244"/>
      <c r="LEO244"/>
      <c r="LEP244"/>
      <c r="LEQ244"/>
      <c r="LER244"/>
      <c r="LES244"/>
      <c r="LET244"/>
      <c r="LEU244"/>
      <c r="LEV244"/>
      <c r="LEW244"/>
      <c r="LEX244"/>
      <c r="LEY244"/>
      <c r="LEZ244"/>
      <c r="LFA244"/>
      <c r="LFB244"/>
      <c r="LFC244"/>
      <c r="LFD244"/>
      <c r="LFE244"/>
      <c r="LFF244"/>
      <c r="LFG244"/>
      <c r="LFH244"/>
      <c r="LFI244"/>
      <c r="LFJ244"/>
      <c r="LFK244"/>
      <c r="LFL244"/>
      <c r="LFM244"/>
      <c r="LFN244"/>
      <c r="LFO244"/>
      <c r="LFP244"/>
      <c r="LFQ244"/>
      <c r="LFR244"/>
      <c r="LFS244"/>
      <c r="LFT244"/>
      <c r="LFU244"/>
      <c r="LFV244"/>
      <c r="LFW244"/>
      <c r="LFX244"/>
      <c r="LFY244"/>
      <c r="LFZ244"/>
      <c r="LGA244"/>
      <c r="LGB244"/>
      <c r="LGC244"/>
      <c r="LGD244"/>
      <c r="LGE244"/>
      <c r="LGF244"/>
      <c r="LGG244"/>
      <c r="LGH244"/>
      <c r="LGI244"/>
      <c r="LGJ244"/>
      <c r="LGK244"/>
      <c r="LGL244"/>
      <c r="LGM244"/>
      <c r="LGN244"/>
      <c r="LGO244"/>
      <c r="LGP244"/>
      <c r="LGQ244"/>
      <c r="LGR244"/>
      <c r="LGS244"/>
      <c r="LGT244"/>
      <c r="LGU244"/>
      <c r="LGV244"/>
      <c r="LGW244"/>
      <c r="LGX244"/>
      <c r="LGY244"/>
      <c r="LGZ244"/>
      <c r="LHA244"/>
      <c r="LHB244"/>
      <c r="LHC244"/>
      <c r="LHD244"/>
      <c r="LHE244"/>
      <c r="LHF244"/>
      <c r="LHG244"/>
      <c r="LHH244"/>
      <c r="LHI244"/>
      <c r="LHJ244"/>
      <c r="LHK244"/>
      <c r="LHL244"/>
      <c r="LHM244"/>
      <c r="LHN244"/>
      <c r="LHO244"/>
      <c r="LHP244"/>
      <c r="LHQ244"/>
      <c r="LHR244"/>
      <c r="LHS244"/>
      <c r="LHT244"/>
      <c r="LHU244"/>
      <c r="LHV244"/>
      <c r="LHW244"/>
      <c r="LHX244"/>
      <c r="LHY244"/>
      <c r="LHZ244"/>
      <c r="LIA244"/>
      <c r="LIB244"/>
      <c r="LIC244"/>
      <c r="LID244"/>
      <c r="LIE244"/>
      <c r="LIF244"/>
      <c r="LIG244"/>
      <c r="LIH244"/>
      <c r="LII244"/>
      <c r="LIJ244"/>
      <c r="LIK244"/>
      <c r="LIL244"/>
      <c r="LIM244"/>
      <c r="LIN244"/>
      <c r="LIO244"/>
      <c r="LIP244"/>
      <c r="LIQ244"/>
      <c r="LIR244"/>
      <c r="LIS244"/>
      <c r="LIT244"/>
      <c r="LIU244"/>
      <c r="LIV244"/>
      <c r="LIW244"/>
      <c r="LIX244"/>
      <c r="LIY244"/>
      <c r="LIZ244"/>
      <c r="LJA244"/>
      <c r="LJB244"/>
      <c r="LJC244"/>
      <c r="LJD244"/>
      <c r="LJE244"/>
      <c r="LJF244"/>
      <c r="LJG244"/>
      <c r="LJH244"/>
      <c r="LJI244"/>
      <c r="LJJ244"/>
      <c r="LJK244"/>
      <c r="LJL244"/>
      <c r="LJM244"/>
      <c r="LJN244"/>
      <c r="LJO244"/>
      <c r="LJP244"/>
      <c r="LJQ244"/>
      <c r="LJR244"/>
      <c r="LJS244"/>
      <c r="LJT244"/>
      <c r="LJU244"/>
      <c r="LJV244"/>
      <c r="LJW244"/>
      <c r="LJX244"/>
      <c r="LJY244"/>
      <c r="LJZ244"/>
      <c r="LKA244"/>
      <c r="LKB244"/>
      <c r="LKC244"/>
      <c r="LKD244"/>
      <c r="LKE244"/>
      <c r="LKF244"/>
      <c r="LKG244"/>
      <c r="LKH244"/>
      <c r="LKI244"/>
      <c r="LKJ244"/>
      <c r="LKK244"/>
      <c r="LKL244"/>
      <c r="LKM244"/>
      <c r="LKN244"/>
      <c r="LKO244"/>
      <c r="LKP244"/>
      <c r="LKQ244"/>
      <c r="LKR244"/>
      <c r="LKS244"/>
      <c r="LKT244"/>
      <c r="LKU244"/>
      <c r="LKV244"/>
      <c r="LKW244"/>
      <c r="LKX244"/>
      <c r="LKY244"/>
      <c r="LKZ244"/>
      <c r="LLA244"/>
      <c r="LLB244"/>
      <c r="LLC244"/>
      <c r="LLD244"/>
      <c r="LLE244"/>
      <c r="LLF244"/>
      <c r="LLG244"/>
      <c r="LLH244"/>
      <c r="LLI244"/>
      <c r="LLJ244"/>
      <c r="LLK244"/>
      <c r="LLL244"/>
      <c r="LLM244"/>
      <c r="LLN244"/>
      <c r="LLO244"/>
      <c r="LLP244"/>
      <c r="LLQ244"/>
      <c r="LLR244"/>
      <c r="LLS244"/>
      <c r="LLT244"/>
      <c r="LLU244"/>
      <c r="LLV244"/>
      <c r="LLW244"/>
      <c r="LLX244"/>
      <c r="LLY244"/>
      <c r="LLZ244"/>
      <c r="LMA244"/>
      <c r="LMB244"/>
      <c r="LMC244"/>
      <c r="LMD244"/>
      <c r="LME244"/>
      <c r="LMF244"/>
      <c r="LMG244"/>
      <c r="LMH244"/>
      <c r="LMI244"/>
      <c r="LMJ244"/>
      <c r="LMK244"/>
      <c r="LML244"/>
      <c r="LMM244"/>
      <c r="LMN244"/>
      <c r="LMO244"/>
      <c r="LMP244"/>
      <c r="LMQ244"/>
      <c r="LMR244"/>
      <c r="LMS244"/>
      <c r="LMT244"/>
      <c r="LMU244"/>
      <c r="LMV244"/>
      <c r="LMW244"/>
      <c r="LMX244"/>
      <c r="LMY244"/>
      <c r="LMZ244"/>
      <c r="LNA244"/>
      <c r="LNB244"/>
      <c r="LNC244"/>
      <c r="LND244"/>
      <c r="LNE244"/>
      <c r="LNF244"/>
      <c r="LNG244"/>
      <c r="LNH244"/>
      <c r="LNI244"/>
      <c r="LNJ244"/>
      <c r="LNK244"/>
      <c r="LNL244"/>
      <c r="LNM244"/>
      <c r="LNN244"/>
      <c r="LNO244"/>
      <c r="LNP244"/>
      <c r="LNQ244"/>
      <c r="LNR244"/>
      <c r="LNS244"/>
      <c r="LNT244"/>
      <c r="LNU244"/>
      <c r="LNV244"/>
      <c r="LNW244"/>
      <c r="LNX244"/>
      <c r="LNY244"/>
      <c r="LNZ244"/>
      <c r="LOA244"/>
      <c r="LOB244"/>
      <c r="LOC244"/>
      <c r="LOD244"/>
      <c r="LOE244"/>
      <c r="LOF244"/>
      <c r="LOG244"/>
      <c r="LOH244"/>
      <c r="LOI244"/>
      <c r="LOJ244"/>
      <c r="LOK244"/>
      <c r="LOL244"/>
      <c r="LOM244"/>
      <c r="LON244"/>
      <c r="LOO244"/>
      <c r="LOP244"/>
      <c r="LOQ244"/>
      <c r="LOR244"/>
      <c r="LOS244"/>
      <c r="LOT244"/>
      <c r="LOU244"/>
      <c r="LOV244"/>
      <c r="LOW244"/>
      <c r="LOX244"/>
      <c r="LOY244"/>
      <c r="LOZ244"/>
      <c r="LPA244"/>
      <c r="LPB244"/>
      <c r="LPC244"/>
      <c r="LPD244"/>
      <c r="LPE244"/>
      <c r="LPF244"/>
      <c r="LPG244"/>
      <c r="LPH244"/>
      <c r="LPI244"/>
      <c r="LPJ244"/>
      <c r="LPK244"/>
      <c r="LPL244"/>
      <c r="LPM244"/>
      <c r="LPN244"/>
      <c r="LPO244"/>
      <c r="LPP244"/>
      <c r="LPQ244"/>
      <c r="LPR244"/>
      <c r="LPS244"/>
      <c r="LPT244"/>
      <c r="LPU244"/>
      <c r="LPV244"/>
      <c r="LPW244"/>
      <c r="LPX244"/>
      <c r="LPY244"/>
      <c r="LPZ244"/>
      <c r="LQA244"/>
      <c r="LQB244"/>
      <c r="LQC244"/>
      <c r="LQD244"/>
      <c r="LQE244"/>
      <c r="LQF244"/>
      <c r="LQG244"/>
      <c r="LQH244"/>
      <c r="LQI244"/>
      <c r="LQJ244"/>
      <c r="LQK244"/>
      <c r="LQL244"/>
      <c r="LQM244"/>
      <c r="LQN244"/>
      <c r="LQO244"/>
      <c r="LQP244"/>
      <c r="LQQ244"/>
      <c r="LQR244"/>
      <c r="LQS244"/>
      <c r="LQT244"/>
      <c r="LQU244"/>
      <c r="LQV244"/>
      <c r="LQW244"/>
      <c r="LQX244"/>
      <c r="LQY244"/>
      <c r="LQZ244"/>
      <c r="LRA244"/>
      <c r="LRB244"/>
      <c r="LRC244"/>
      <c r="LRD244"/>
      <c r="LRE244"/>
      <c r="LRF244"/>
      <c r="LRG244"/>
      <c r="LRH244"/>
      <c r="LRI244"/>
      <c r="LRJ244"/>
      <c r="LRK244"/>
      <c r="LRL244"/>
      <c r="LRM244"/>
      <c r="LRN244"/>
      <c r="LRO244"/>
      <c r="LRP244"/>
      <c r="LRQ244"/>
      <c r="LRR244"/>
      <c r="LRS244"/>
      <c r="LRT244"/>
      <c r="LRU244"/>
      <c r="LRV244"/>
      <c r="LRW244"/>
      <c r="LRX244"/>
      <c r="LRY244"/>
      <c r="LRZ244"/>
      <c r="LSA244"/>
      <c r="LSB244"/>
      <c r="LSC244"/>
      <c r="LSD244"/>
      <c r="LSE244"/>
      <c r="LSF244"/>
      <c r="LSG244"/>
      <c r="LSH244"/>
      <c r="LSI244"/>
      <c r="LSJ244"/>
      <c r="LSK244"/>
      <c r="LSL244"/>
      <c r="LSM244"/>
      <c r="LSN244"/>
      <c r="LSO244"/>
      <c r="LSP244"/>
      <c r="LSQ244"/>
      <c r="LSR244"/>
      <c r="LSS244"/>
      <c r="LST244"/>
      <c r="LSU244"/>
      <c r="LSV244"/>
      <c r="LSW244"/>
      <c r="LSX244"/>
      <c r="LSY244"/>
      <c r="LSZ244"/>
      <c r="LTA244"/>
      <c r="LTB244"/>
      <c r="LTC244"/>
      <c r="LTD244"/>
      <c r="LTE244"/>
      <c r="LTF244"/>
      <c r="LTG244"/>
      <c r="LTH244"/>
      <c r="LTI244"/>
      <c r="LTJ244"/>
      <c r="LTK244"/>
      <c r="LTL244"/>
      <c r="LTM244"/>
      <c r="LTN244"/>
      <c r="LTO244"/>
      <c r="LTP244"/>
      <c r="LTQ244"/>
      <c r="LTR244"/>
      <c r="LTS244"/>
      <c r="LTT244"/>
      <c r="LTU244"/>
      <c r="LTV244"/>
      <c r="LTW244"/>
      <c r="LTX244"/>
      <c r="LTY244"/>
      <c r="LTZ244"/>
      <c r="LUA244"/>
      <c r="LUB244"/>
      <c r="LUC244"/>
      <c r="LUD244"/>
      <c r="LUE244"/>
      <c r="LUF244"/>
      <c r="LUG244"/>
      <c r="LUH244"/>
      <c r="LUI244"/>
      <c r="LUJ244"/>
      <c r="LUK244"/>
      <c r="LUL244"/>
      <c r="LUM244"/>
      <c r="LUN244"/>
      <c r="LUO244"/>
      <c r="LUP244"/>
      <c r="LUQ244"/>
      <c r="LUR244"/>
      <c r="LUS244"/>
      <c r="LUT244"/>
      <c r="LUU244"/>
      <c r="LUV244"/>
      <c r="LUW244"/>
      <c r="LUX244"/>
      <c r="LUY244"/>
      <c r="LUZ244"/>
      <c r="LVA244"/>
      <c r="LVB244"/>
      <c r="LVC244"/>
      <c r="LVD244"/>
      <c r="LVE244"/>
      <c r="LVF244"/>
      <c r="LVG244"/>
      <c r="LVH244"/>
      <c r="LVI244"/>
      <c r="LVJ244"/>
      <c r="LVK244"/>
      <c r="LVL244"/>
      <c r="LVM244"/>
      <c r="LVN244"/>
      <c r="LVO244"/>
      <c r="LVP244"/>
      <c r="LVQ244"/>
      <c r="LVR244"/>
      <c r="LVS244"/>
      <c r="LVT244"/>
      <c r="LVU244"/>
      <c r="LVV244"/>
      <c r="LVW244"/>
      <c r="LVX244"/>
      <c r="LVY244"/>
      <c r="LVZ244"/>
      <c r="LWA244"/>
      <c r="LWB244"/>
      <c r="LWC244"/>
      <c r="LWD244"/>
      <c r="LWE244"/>
      <c r="LWF244"/>
      <c r="LWG244"/>
      <c r="LWH244"/>
      <c r="LWI244"/>
      <c r="LWJ244"/>
      <c r="LWK244"/>
      <c r="LWL244"/>
      <c r="LWM244"/>
      <c r="LWN244"/>
      <c r="LWO244"/>
      <c r="LWP244"/>
      <c r="LWQ244"/>
      <c r="LWR244"/>
      <c r="LWS244"/>
      <c r="LWT244"/>
      <c r="LWU244"/>
      <c r="LWV244"/>
      <c r="LWW244"/>
      <c r="LWX244"/>
      <c r="LWY244"/>
      <c r="LWZ244"/>
      <c r="LXA244"/>
      <c r="LXB244"/>
      <c r="LXC244"/>
      <c r="LXD244"/>
      <c r="LXE244"/>
      <c r="LXF244"/>
      <c r="LXG244"/>
      <c r="LXH244"/>
      <c r="LXI244"/>
      <c r="LXJ244"/>
      <c r="LXK244"/>
      <c r="LXL244"/>
      <c r="LXM244"/>
      <c r="LXN244"/>
      <c r="LXO244"/>
      <c r="LXP244"/>
      <c r="LXQ244"/>
      <c r="LXR244"/>
      <c r="LXS244"/>
      <c r="LXT244"/>
      <c r="LXU244"/>
      <c r="LXV244"/>
      <c r="LXW244"/>
      <c r="LXX244"/>
      <c r="LXY244"/>
      <c r="LXZ244"/>
      <c r="LYA244"/>
      <c r="LYB244"/>
      <c r="LYC244"/>
      <c r="LYD244"/>
      <c r="LYE244"/>
      <c r="LYF244"/>
      <c r="LYG244"/>
      <c r="LYH244"/>
      <c r="LYI244"/>
      <c r="LYJ244"/>
      <c r="LYK244"/>
      <c r="LYL244"/>
      <c r="LYM244"/>
      <c r="LYN244"/>
      <c r="LYO244"/>
      <c r="LYP244"/>
      <c r="LYQ244"/>
      <c r="LYR244"/>
      <c r="LYS244"/>
      <c r="LYT244"/>
      <c r="LYU244"/>
      <c r="LYV244"/>
      <c r="LYW244"/>
      <c r="LYX244"/>
      <c r="LYY244"/>
      <c r="LYZ244"/>
      <c r="LZA244"/>
      <c r="LZB244"/>
      <c r="LZC244"/>
      <c r="LZD244"/>
      <c r="LZE244"/>
      <c r="LZF244"/>
      <c r="LZG244"/>
      <c r="LZH244"/>
      <c r="LZI244"/>
      <c r="LZJ244"/>
      <c r="LZK244"/>
      <c r="LZL244"/>
      <c r="LZM244"/>
      <c r="LZN244"/>
      <c r="LZO244"/>
      <c r="LZP244"/>
      <c r="LZQ244"/>
      <c r="LZR244"/>
      <c r="LZS244"/>
      <c r="LZT244"/>
      <c r="LZU244"/>
      <c r="LZV244"/>
      <c r="LZW244"/>
      <c r="LZX244"/>
      <c r="LZY244"/>
      <c r="LZZ244"/>
      <c r="MAA244"/>
      <c r="MAB244"/>
      <c r="MAC244"/>
      <c r="MAD244"/>
      <c r="MAE244"/>
      <c r="MAF244"/>
      <c r="MAG244"/>
      <c r="MAH244"/>
      <c r="MAI244"/>
      <c r="MAJ244"/>
      <c r="MAK244"/>
      <c r="MAL244"/>
      <c r="MAM244"/>
      <c r="MAN244"/>
      <c r="MAO244"/>
      <c r="MAP244"/>
      <c r="MAQ244"/>
      <c r="MAR244"/>
      <c r="MAS244"/>
      <c r="MAT244"/>
      <c r="MAU244"/>
      <c r="MAV244"/>
      <c r="MAW244"/>
      <c r="MAX244"/>
      <c r="MAY244"/>
      <c r="MAZ244"/>
      <c r="MBA244"/>
      <c r="MBB244"/>
      <c r="MBC244"/>
      <c r="MBD244"/>
      <c r="MBE244"/>
      <c r="MBF244"/>
      <c r="MBG244"/>
      <c r="MBH244"/>
      <c r="MBI244"/>
      <c r="MBJ244"/>
      <c r="MBK244"/>
      <c r="MBL244"/>
      <c r="MBM244"/>
      <c r="MBN244"/>
      <c r="MBO244"/>
      <c r="MBP244"/>
      <c r="MBQ244"/>
      <c r="MBR244"/>
      <c r="MBS244"/>
      <c r="MBT244"/>
      <c r="MBU244"/>
      <c r="MBV244"/>
      <c r="MBW244"/>
      <c r="MBX244"/>
      <c r="MBY244"/>
      <c r="MBZ244"/>
      <c r="MCA244"/>
      <c r="MCB244"/>
      <c r="MCC244"/>
      <c r="MCD244"/>
      <c r="MCE244"/>
      <c r="MCF244"/>
      <c r="MCG244"/>
      <c r="MCH244"/>
      <c r="MCI244"/>
      <c r="MCJ244"/>
      <c r="MCK244"/>
      <c r="MCL244"/>
      <c r="MCM244"/>
      <c r="MCN244"/>
      <c r="MCO244"/>
      <c r="MCP244"/>
      <c r="MCQ244"/>
      <c r="MCR244"/>
      <c r="MCS244"/>
      <c r="MCT244"/>
      <c r="MCU244"/>
      <c r="MCV244"/>
      <c r="MCW244"/>
      <c r="MCX244"/>
      <c r="MCY244"/>
      <c r="MCZ244"/>
      <c r="MDA244"/>
      <c r="MDB244"/>
      <c r="MDC244"/>
      <c r="MDD244"/>
      <c r="MDE244"/>
      <c r="MDF244"/>
      <c r="MDG244"/>
      <c r="MDH244"/>
      <c r="MDI244"/>
      <c r="MDJ244"/>
      <c r="MDK244"/>
      <c r="MDL244"/>
      <c r="MDM244"/>
      <c r="MDN244"/>
      <c r="MDO244"/>
      <c r="MDP244"/>
      <c r="MDQ244"/>
      <c r="MDR244"/>
      <c r="MDS244"/>
      <c r="MDT244"/>
      <c r="MDU244"/>
      <c r="MDV244"/>
      <c r="MDW244"/>
      <c r="MDX244"/>
      <c r="MDY244"/>
      <c r="MDZ244"/>
      <c r="MEA244"/>
      <c r="MEB244"/>
      <c r="MEC244"/>
      <c r="MED244"/>
      <c r="MEE244"/>
      <c r="MEF244"/>
      <c r="MEG244"/>
      <c r="MEH244"/>
      <c r="MEI244"/>
      <c r="MEJ244"/>
      <c r="MEK244"/>
      <c r="MEL244"/>
      <c r="MEM244"/>
      <c r="MEN244"/>
      <c r="MEO244"/>
      <c r="MEP244"/>
      <c r="MEQ244"/>
      <c r="MER244"/>
      <c r="MES244"/>
      <c r="MET244"/>
      <c r="MEU244"/>
      <c r="MEV244"/>
      <c r="MEW244"/>
      <c r="MEX244"/>
      <c r="MEY244"/>
      <c r="MEZ244"/>
      <c r="MFA244"/>
      <c r="MFB244"/>
      <c r="MFC244"/>
      <c r="MFD244"/>
      <c r="MFE244"/>
      <c r="MFF244"/>
      <c r="MFG244"/>
      <c r="MFH244"/>
      <c r="MFI244"/>
      <c r="MFJ244"/>
      <c r="MFK244"/>
      <c r="MFL244"/>
      <c r="MFM244"/>
      <c r="MFN244"/>
      <c r="MFO244"/>
      <c r="MFP244"/>
      <c r="MFQ244"/>
      <c r="MFR244"/>
      <c r="MFS244"/>
      <c r="MFT244"/>
      <c r="MFU244"/>
      <c r="MFV244"/>
      <c r="MFW244"/>
      <c r="MFX244"/>
      <c r="MFY244"/>
      <c r="MFZ244"/>
      <c r="MGA244"/>
      <c r="MGB244"/>
      <c r="MGC244"/>
      <c r="MGD244"/>
      <c r="MGE244"/>
      <c r="MGF244"/>
      <c r="MGG244"/>
      <c r="MGH244"/>
      <c r="MGI244"/>
      <c r="MGJ244"/>
      <c r="MGK244"/>
      <c r="MGL244"/>
      <c r="MGM244"/>
      <c r="MGN244"/>
      <c r="MGO244"/>
      <c r="MGP244"/>
      <c r="MGQ244"/>
      <c r="MGR244"/>
      <c r="MGS244"/>
      <c r="MGT244"/>
      <c r="MGU244"/>
      <c r="MGV244"/>
      <c r="MGW244"/>
      <c r="MGX244"/>
      <c r="MGY244"/>
      <c r="MGZ244"/>
      <c r="MHA244"/>
      <c r="MHB244"/>
      <c r="MHC244"/>
      <c r="MHD244"/>
      <c r="MHE244"/>
      <c r="MHF244"/>
      <c r="MHG244"/>
      <c r="MHH244"/>
      <c r="MHI244"/>
      <c r="MHJ244"/>
      <c r="MHK244"/>
      <c r="MHL244"/>
      <c r="MHM244"/>
      <c r="MHN244"/>
      <c r="MHO244"/>
      <c r="MHP244"/>
      <c r="MHQ244"/>
      <c r="MHR244"/>
      <c r="MHS244"/>
      <c r="MHT244"/>
      <c r="MHU244"/>
      <c r="MHV244"/>
      <c r="MHW244"/>
      <c r="MHX244"/>
      <c r="MHY244"/>
      <c r="MHZ244"/>
      <c r="MIA244"/>
      <c r="MIB244"/>
      <c r="MIC244"/>
      <c r="MID244"/>
      <c r="MIE244"/>
      <c r="MIF244"/>
      <c r="MIG244"/>
      <c r="MIH244"/>
      <c r="MII244"/>
      <c r="MIJ244"/>
      <c r="MIK244"/>
      <c r="MIL244"/>
      <c r="MIM244"/>
      <c r="MIN244"/>
      <c r="MIO244"/>
      <c r="MIP244"/>
      <c r="MIQ244"/>
      <c r="MIR244"/>
      <c r="MIS244"/>
      <c r="MIT244"/>
      <c r="MIU244"/>
      <c r="MIV244"/>
      <c r="MIW244"/>
      <c r="MIX244"/>
      <c r="MIY244"/>
      <c r="MIZ244"/>
      <c r="MJA244"/>
      <c r="MJB244"/>
      <c r="MJC244"/>
      <c r="MJD244"/>
      <c r="MJE244"/>
      <c r="MJF244"/>
      <c r="MJG244"/>
      <c r="MJH244"/>
      <c r="MJI244"/>
      <c r="MJJ244"/>
      <c r="MJK244"/>
      <c r="MJL244"/>
      <c r="MJM244"/>
      <c r="MJN244"/>
      <c r="MJO244"/>
      <c r="MJP244"/>
      <c r="MJQ244"/>
      <c r="MJR244"/>
      <c r="MJS244"/>
      <c r="MJT244"/>
      <c r="MJU244"/>
      <c r="MJV244"/>
      <c r="MJW244"/>
      <c r="MJX244"/>
      <c r="MJY244"/>
      <c r="MJZ244"/>
      <c r="MKA244"/>
      <c r="MKB244"/>
      <c r="MKC244"/>
      <c r="MKD244"/>
      <c r="MKE244"/>
      <c r="MKF244"/>
      <c r="MKG244"/>
      <c r="MKH244"/>
      <c r="MKI244"/>
      <c r="MKJ244"/>
      <c r="MKK244"/>
      <c r="MKL244"/>
      <c r="MKM244"/>
      <c r="MKN244"/>
      <c r="MKO244"/>
      <c r="MKP244"/>
      <c r="MKQ244"/>
      <c r="MKR244"/>
      <c r="MKS244"/>
      <c r="MKT244"/>
      <c r="MKU244"/>
      <c r="MKV244"/>
      <c r="MKW244"/>
      <c r="MKX244"/>
      <c r="MKY244"/>
      <c r="MKZ244"/>
      <c r="MLA244"/>
      <c r="MLB244"/>
      <c r="MLC244"/>
      <c r="MLD244"/>
      <c r="MLE244"/>
      <c r="MLF244"/>
      <c r="MLG244"/>
      <c r="MLH244"/>
      <c r="MLI244"/>
      <c r="MLJ244"/>
      <c r="MLK244"/>
      <c r="MLL244"/>
      <c r="MLM244"/>
      <c r="MLN244"/>
      <c r="MLO244"/>
      <c r="MLP244"/>
      <c r="MLQ244"/>
      <c r="MLR244"/>
      <c r="MLS244"/>
      <c r="MLT244"/>
      <c r="MLU244"/>
      <c r="MLV244"/>
      <c r="MLW244"/>
      <c r="MLX244"/>
      <c r="MLY244"/>
      <c r="MLZ244"/>
      <c r="MMA244"/>
      <c r="MMB244"/>
      <c r="MMC244"/>
      <c r="MMD244"/>
      <c r="MME244"/>
      <c r="MMF244"/>
      <c r="MMG244"/>
      <c r="MMH244"/>
      <c r="MMI244"/>
      <c r="MMJ244"/>
      <c r="MMK244"/>
      <c r="MML244"/>
      <c r="MMM244"/>
      <c r="MMN244"/>
      <c r="MMO244"/>
      <c r="MMP244"/>
      <c r="MMQ244"/>
      <c r="MMR244"/>
      <c r="MMS244"/>
      <c r="MMT244"/>
      <c r="MMU244"/>
      <c r="MMV244"/>
      <c r="MMW244"/>
      <c r="MMX244"/>
      <c r="MMY244"/>
      <c r="MMZ244"/>
      <c r="MNA244"/>
      <c r="MNB244"/>
      <c r="MNC244"/>
      <c r="MND244"/>
      <c r="MNE244"/>
      <c r="MNF244"/>
      <c r="MNG244"/>
      <c r="MNH244"/>
      <c r="MNI244"/>
      <c r="MNJ244"/>
      <c r="MNK244"/>
      <c r="MNL244"/>
      <c r="MNM244"/>
      <c r="MNN244"/>
      <c r="MNO244"/>
      <c r="MNP244"/>
      <c r="MNQ244"/>
      <c r="MNR244"/>
      <c r="MNS244"/>
      <c r="MNT244"/>
      <c r="MNU244"/>
      <c r="MNV244"/>
      <c r="MNW244"/>
      <c r="MNX244"/>
      <c r="MNY244"/>
      <c r="MNZ244"/>
      <c r="MOA244"/>
      <c r="MOB244"/>
      <c r="MOC244"/>
      <c r="MOD244"/>
      <c r="MOE244"/>
      <c r="MOF244"/>
      <c r="MOG244"/>
      <c r="MOH244"/>
      <c r="MOI244"/>
      <c r="MOJ244"/>
      <c r="MOK244"/>
      <c r="MOL244"/>
      <c r="MOM244"/>
      <c r="MON244"/>
      <c r="MOO244"/>
      <c r="MOP244"/>
      <c r="MOQ244"/>
      <c r="MOR244"/>
      <c r="MOS244"/>
      <c r="MOT244"/>
      <c r="MOU244"/>
      <c r="MOV244"/>
      <c r="MOW244"/>
      <c r="MOX244"/>
      <c r="MOY244"/>
      <c r="MOZ244"/>
      <c r="MPA244"/>
      <c r="MPB244"/>
      <c r="MPC244"/>
      <c r="MPD244"/>
      <c r="MPE244"/>
      <c r="MPF244"/>
      <c r="MPG244"/>
      <c r="MPH244"/>
      <c r="MPI244"/>
      <c r="MPJ244"/>
      <c r="MPK244"/>
      <c r="MPL244"/>
      <c r="MPM244"/>
      <c r="MPN244"/>
      <c r="MPO244"/>
      <c r="MPP244"/>
      <c r="MPQ244"/>
      <c r="MPR244"/>
      <c r="MPS244"/>
      <c r="MPT244"/>
      <c r="MPU244"/>
      <c r="MPV244"/>
      <c r="MPW244"/>
      <c r="MPX244"/>
      <c r="MPY244"/>
      <c r="MPZ244"/>
      <c r="MQA244"/>
      <c r="MQB244"/>
      <c r="MQC244"/>
      <c r="MQD244"/>
      <c r="MQE244"/>
      <c r="MQF244"/>
      <c r="MQG244"/>
      <c r="MQH244"/>
      <c r="MQI244"/>
      <c r="MQJ244"/>
      <c r="MQK244"/>
      <c r="MQL244"/>
      <c r="MQM244"/>
      <c r="MQN244"/>
      <c r="MQO244"/>
      <c r="MQP244"/>
      <c r="MQQ244"/>
      <c r="MQR244"/>
      <c r="MQS244"/>
      <c r="MQT244"/>
      <c r="MQU244"/>
      <c r="MQV244"/>
      <c r="MQW244"/>
      <c r="MQX244"/>
      <c r="MQY244"/>
      <c r="MQZ244"/>
      <c r="MRA244"/>
      <c r="MRB244"/>
      <c r="MRC244"/>
      <c r="MRD244"/>
      <c r="MRE244"/>
      <c r="MRF244"/>
      <c r="MRG244"/>
      <c r="MRH244"/>
      <c r="MRI244"/>
      <c r="MRJ244"/>
      <c r="MRK244"/>
      <c r="MRL244"/>
      <c r="MRM244"/>
      <c r="MRN244"/>
      <c r="MRO244"/>
      <c r="MRP244"/>
      <c r="MRQ244"/>
      <c r="MRR244"/>
      <c r="MRS244"/>
      <c r="MRT244"/>
      <c r="MRU244"/>
      <c r="MRV244"/>
      <c r="MRW244"/>
      <c r="MRX244"/>
      <c r="MRY244"/>
      <c r="MRZ244"/>
      <c r="MSA244"/>
      <c r="MSB244"/>
      <c r="MSC244"/>
      <c r="MSD244"/>
      <c r="MSE244"/>
      <c r="MSF244"/>
      <c r="MSG244"/>
      <c r="MSH244"/>
      <c r="MSI244"/>
      <c r="MSJ244"/>
      <c r="MSK244"/>
      <c r="MSL244"/>
      <c r="MSM244"/>
      <c r="MSN244"/>
      <c r="MSO244"/>
      <c r="MSP244"/>
      <c r="MSQ244"/>
      <c r="MSR244"/>
      <c r="MSS244"/>
      <c r="MST244"/>
      <c r="MSU244"/>
      <c r="MSV244"/>
      <c r="MSW244"/>
      <c r="MSX244"/>
      <c r="MSY244"/>
      <c r="MSZ244"/>
      <c r="MTA244"/>
      <c r="MTB244"/>
      <c r="MTC244"/>
      <c r="MTD244"/>
      <c r="MTE244"/>
      <c r="MTF244"/>
      <c r="MTG244"/>
      <c r="MTH244"/>
      <c r="MTI244"/>
      <c r="MTJ244"/>
      <c r="MTK244"/>
      <c r="MTL244"/>
      <c r="MTM244"/>
      <c r="MTN244"/>
      <c r="MTO244"/>
      <c r="MTP244"/>
      <c r="MTQ244"/>
      <c r="MTR244"/>
      <c r="MTS244"/>
      <c r="MTT244"/>
      <c r="MTU244"/>
      <c r="MTV244"/>
      <c r="MTW244"/>
      <c r="MTX244"/>
      <c r="MTY244"/>
      <c r="MTZ244"/>
      <c r="MUA244"/>
      <c r="MUB244"/>
      <c r="MUC244"/>
      <c r="MUD244"/>
      <c r="MUE244"/>
      <c r="MUF244"/>
      <c r="MUG244"/>
      <c r="MUH244"/>
      <c r="MUI244"/>
      <c r="MUJ244"/>
      <c r="MUK244"/>
      <c r="MUL244"/>
      <c r="MUM244"/>
      <c r="MUN244"/>
      <c r="MUO244"/>
      <c r="MUP244"/>
      <c r="MUQ244"/>
      <c r="MUR244"/>
      <c r="MUS244"/>
      <c r="MUT244"/>
      <c r="MUU244"/>
      <c r="MUV244"/>
      <c r="MUW244"/>
      <c r="MUX244"/>
      <c r="MUY244"/>
      <c r="MUZ244"/>
      <c r="MVA244"/>
      <c r="MVB244"/>
      <c r="MVC244"/>
      <c r="MVD244"/>
      <c r="MVE244"/>
      <c r="MVF244"/>
      <c r="MVG244"/>
      <c r="MVH244"/>
      <c r="MVI244"/>
      <c r="MVJ244"/>
      <c r="MVK244"/>
      <c r="MVL244"/>
      <c r="MVM244"/>
      <c r="MVN244"/>
      <c r="MVO244"/>
      <c r="MVP244"/>
      <c r="MVQ244"/>
      <c r="MVR244"/>
      <c r="MVS244"/>
      <c r="MVT244"/>
      <c r="MVU244"/>
      <c r="MVV244"/>
      <c r="MVW244"/>
      <c r="MVX244"/>
      <c r="MVY244"/>
      <c r="MVZ244"/>
      <c r="MWA244"/>
      <c r="MWB244"/>
      <c r="MWC244"/>
      <c r="MWD244"/>
      <c r="MWE244"/>
      <c r="MWF244"/>
      <c r="MWG244"/>
      <c r="MWH244"/>
      <c r="MWI244"/>
      <c r="MWJ244"/>
      <c r="MWK244"/>
      <c r="MWL244"/>
      <c r="MWM244"/>
      <c r="MWN244"/>
      <c r="MWO244"/>
      <c r="MWP244"/>
      <c r="MWQ244"/>
      <c r="MWR244"/>
      <c r="MWS244"/>
      <c r="MWT244"/>
      <c r="MWU244"/>
      <c r="MWV244"/>
      <c r="MWW244"/>
      <c r="MWX244"/>
      <c r="MWY244"/>
      <c r="MWZ244"/>
      <c r="MXA244"/>
      <c r="MXB244"/>
      <c r="MXC244"/>
      <c r="MXD244"/>
      <c r="MXE244"/>
      <c r="MXF244"/>
      <c r="MXG244"/>
      <c r="MXH244"/>
      <c r="MXI244"/>
      <c r="MXJ244"/>
      <c r="MXK244"/>
      <c r="MXL244"/>
      <c r="MXM244"/>
      <c r="MXN244"/>
      <c r="MXO244"/>
      <c r="MXP244"/>
      <c r="MXQ244"/>
      <c r="MXR244"/>
      <c r="MXS244"/>
      <c r="MXT244"/>
      <c r="MXU244"/>
      <c r="MXV244"/>
      <c r="MXW244"/>
      <c r="MXX244"/>
      <c r="MXY244"/>
      <c r="MXZ244"/>
      <c r="MYA244"/>
      <c r="MYB244"/>
      <c r="MYC244"/>
      <c r="MYD244"/>
      <c r="MYE244"/>
      <c r="MYF244"/>
      <c r="MYG244"/>
      <c r="MYH244"/>
      <c r="MYI244"/>
      <c r="MYJ244"/>
      <c r="MYK244"/>
      <c r="MYL244"/>
      <c r="MYM244"/>
      <c r="MYN244"/>
      <c r="MYO244"/>
      <c r="MYP244"/>
      <c r="MYQ244"/>
      <c r="MYR244"/>
      <c r="MYS244"/>
      <c r="MYT244"/>
      <c r="MYU244"/>
      <c r="MYV244"/>
      <c r="MYW244"/>
      <c r="MYX244"/>
      <c r="MYY244"/>
      <c r="MYZ244"/>
      <c r="MZA244"/>
      <c r="MZB244"/>
      <c r="MZC244"/>
      <c r="MZD244"/>
      <c r="MZE244"/>
      <c r="MZF244"/>
      <c r="MZG244"/>
      <c r="MZH244"/>
      <c r="MZI244"/>
      <c r="MZJ244"/>
      <c r="MZK244"/>
      <c r="MZL244"/>
      <c r="MZM244"/>
      <c r="MZN244"/>
      <c r="MZO244"/>
      <c r="MZP244"/>
      <c r="MZQ244"/>
      <c r="MZR244"/>
      <c r="MZS244"/>
      <c r="MZT244"/>
      <c r="MZU244"/>
      <c r="MZV244"/>
      <c r="MZW244"/>
      <c r="MZX244"/>
      <c r="MZY244"/>
      <c r="MZZ244"/>
      <c r="NAA244"/>
      <c r="NAB244"/>
      <c r="NAC244"/>
      <c r="NAD244"/>
      <c r="NAE244"/>
      <c r="NAF244"/>
      <c r="NAG244"/>
      <c r="NAH244"/>
      <c r="NAI244"/>
      <c r="NAJ244"/>
      <c r="NAK244"/>
      <c r="NAL244"/>
      <c r="NAM244"/>
      <c r="NAN244"/>
      <c r="NAO244"/>
      <c r="NAP244"/>
      <c r="NAQ244"/>
      <c r="NAR244"/>
      <c r="NAS244"/>
      <c r="NAT244"/>
      <c r="NAU244"/>
      <c r="NAV244"/>
      <c r="NAW244"/>
      <c r="NAX244"/>
      <c r="NAY244"/>
      <c r="NAZ244"/>
      <c r="NBA244"/>
      <c r="NBB244"/>
      <c r="NBC244"/>
      <c r="NBD244"/>
      <c r="NBE244"/>
      <c r="NBF244"/>
      <c r="NBG244"/>
      <c r="NBH244"/>
      <c r="NBI244"/>
      <c r="NBJ244"/>
      <c r="NBK244"/>
      <c r="NBL244"/>
      <c r="NBM244"/>
      <c r="NBN244"/>
      <c r="NBO244"/>
      <c r="NBP244"/>
      <c r="NBQ244"/>
      <c r="NBR244"/>
      <c r="NBS244"/>
      <c r="NBT244"/>
      <c r="NBU244"/>
      <c r="NBV244"/>
      <c r="NBW244"/>
      <c r="NBX244"/>
      <c r="NBY244"/>
      <c r="NBZ244"/>
      <c r="NCA244"/>
      <c r="NCB244"/>
      <c r="NCC244"/>
      <c r="NCD244"/>
      <c r="NCE244"/>
      <c r="NCF244"/>
      <c r="NCG244"/>
      <c r="NCH244"/>
      <c r="NCI244"/>
      <c r="NCJ244"/>
      <c r="NCK244"/>
      <c r="NCL244"/>
      <c r="NCM244"/>
      <c r="NCN244"/>
      <c r="NCO244"/>
      <c r="NCP244"/>
      <c r="NCQ244"/>
      <c r="NCR244"/>
      <c r="NCS244"/>
      <c r="NCT244"/>
      <c r="NCU244"/>
      <c r="NCV244"/>
      <c r="NCW244"/>
      <c r="NCX244"/>
      <c r="NCY244"/>
      <c r="NCZ244"/>
      <c r="NDA244"/>
      <c r="NDB244"/>
      <c r="NDC244"/>
      <c r="NDD244"/>
      <c r="NDE244"/>
      <c r="NDF244"/>
      <c r="NDG244"/>
      <c r="NDH244"/>
      <c r="NDI244"/>
      <c r="NDJ244"/>
      <c r="NDK244"/>
      <c r="NDL244"/>
      <c r="NDM244"/>
      <c r="NDN244"/>
      <c r="NDO244"/>
      <c r="NDP244"/>
      <c r="NDQ244"/>
      <c r="NDR244"/>
      <c r="NDS244"/>
      <c r="NDT244"/>
      <c r="NDU244"/>
      <c r="NDV244"/>
      <c r="NDW244"/>
      <c r="NDX244"/>
      <c r="NDY244"/>
      <c r="NDZ244"/>
      <c r="NEA244"/>
      <c r="NEB244"/>
      <c r="NEC244"/>
      <c r="NED244"/>
      <c r="NEE244"/>
      <c r="NEF244"/>
      <c r="NEG244"/>
      <c r="NEH244"/>
      <c r="NEI244"/>
      <c r="NEJ244"/>
      <c r="NEK244"/>
      <c r="NEL244"/>
      <c r="NEM244"/>
      <c r="NEN244"/>
      <c r="NEO244"/>
      <c r="NEP244"/>
      <c r="NEQ244"/>
      <c r="NER244"/>
      <c r="NES244"/>
      <c r="NET244"/>
      <c r="NEU244"/>
      <c r="NEV244"/>
      <c r="NEW244"/>
      <c r="NEX244"/>
      <c r="NEY244"/>
      <c r="NEZ244"/>
      <c r="NFA244"/>
      <c r="NFB244"/>
      <c r="NFC244"/>
      <c r="NFD244"/>
      <c r="NFE244"/>
      <c r="NFF244"/>
      <c r="NFG244"/>
      <c r="NFH244"/>
      <c r="NFI244"/>
      <c r="NFJ244"/>
      <c r="NFK244"/>
      <c r="NFL244"/>
      <c r="NFM244"/>
      <c r="NFN244"/>
      <c r="NFO244"/>
      <c r="NFP244"/>
      <c r="NFQ244"/>
      <c r="NFR244"/>
      <c r="NFS244"/>
      <c r="NFT244"/>
      <c r="NFU244"/>
      <c r="NFV244"/>
      <c r="NFW244"/>
      <c r="NFX244"/>
      <c r="NFY244"/>
      <c r="NFZ244"/>
      <c r="NGA244"/>
      <c r="NGB244"/>
      <c r="NGC244"/>
      <c r="NGD244"/>
      <c r="NGE244"/>
      <c r="NGF244"/>
      <c r="NGG244"/>
      <c r="NGH244"/>
      <c r="NGI244"/>
      <c r="NGJ244"/>
      <c r="NGK244"/>
      <c r="NGL244"/>
      <c r="NGM244"/>
      <c r="NGN244"/>
      <c r="NGO244"/>
      <c r="NGP244"/>
      <c r="NGQ244"/>
      <c r="NGR244"/>
      <c r="NGS244"/>
      <c r="NGT244"/>
      <c r="NGU244"/>
      <c r="NGV244"/>
      <c r="NGW244"/>
      <c r="NGX244"/>
      <c r="NGY244"/>
      <c r="NGZ244"/>
      <c r="NHA244"/>
      <c r="NHB244"/>
      <c r="NHC244"/>
      <c r="NHD244"/>
      <c r="NHE244"/>
      <c r="NHF244"/>
      <c r="NHG244"/>
      <c r="NHH244"/>
      <c r="NHI244"/>
      <c r="NHJ244"/>
      <c r="NHK244"/>
      <c r="NHL244"/>
      <c r="NHM244"/>
      <c r="NHN244"/>
      <c r="NHO244"/>
      <c r="NHP244"/>
      <c r="NHQ244"/>
      <c r="NHR244"/>
      <c r="NHS244"/>
      <c r="NHT244"/>
      <c r="NHU244"/>
      <c r="NHV244"/>
      <c r="NHW244"/>
      <c r="NHX244"/>
      <c r="NHY244"/>
      <c r="NHZ244"/>
      <c r="NIA244"/>
      <c r="NIB244"/>
      <c r="NIC244"/>
      <c r="NID244"/>
      <c r="NIE244"/>
      <c r="NIF244"/>
      <c r="NIG244"/>
      <c r="NIH244"/>
      <c r="NII244"/>
      <c r="NIJ244"/>
      <c r="NIK244"/>
      <c r="NIL244"/>
      <c r="NIM244"/>
      <c r="NIN244"/>
      <c r="NIO244"/>
      <c r="NIP244"/>
      <c r="NIQ244"/>
      <c r="NIR244"/>
      <c r="NIS244"/>
      <c r="NIT244"/>
      <c r="NIU244"/>
      <c r="NIV244"/>
      <c r="NIW244"/>
      <c r="NIX244"/>
      <c r="NIY244"/>
      <c r="NIZ244"/>
      <c r="NJA244"/>
      <c r="NJB244"/>
      <c r="NJC244"/>
      <c r="NJD244"/>
      <c r="NJE244"/>
      <c r="NJF244"/>
      <c r="NJG244"/>
      <c r="NJH244"/>
      <c r="NJI244"/>
      <c r="NJJ244"/>
      <c r="NJK244"/>
      <c r="NJL244"/>
      <c r="NJM244"/>
      <c r="NJN244"/>
      <c r="NJO244"/>
      <c r="NJP244"/>
      <c r="NJQ244"/>
      <c r="NJR244"/>
      <c r="NJS244"/>
      <c r="NJT244"/>
      <c r="NJU244"/>
      <c r="NJV244"/>
      <c r="NJW244"/>
      <c r="NJX244"/>
      <c r="NJY244"/>
      <c r="NJZ244"/>
      <c r="NKA244"/>
      <c r="NKB244"/>
      <c r="NKC244"/>
      <c r="NKD244"/>
      <c r="NKE244"/>
      <c r="NKF244"/>
      <c r="NKG244"/>
      <c r="NKH244"/>
      <c r="NKI244"/>
      <c r="NKJ244"/>
      <c r="NKK244"/>
      <c r="NKL244"/>
      <c r="NKM244"/>
      <c r="NKN244"/>
      <c r="NKO244"/>
      <c r="NKP244"/>
      <c r="NKQ244"/>
      <c r="NKR244"/>
      <c r="NKS244"/>
      <c r="NKT244"/>
      <c r="NKU244"/>
      <c r="NKV244"/>
      <c r="NKW244"/>
      <c r="NKX244"/>
      <c r="NKY244"/>
      <c r="NKZ244"/>
      <c r="NLA244"/>
      <c r="NLB244"/>
      <c r="NLC244"/>
      <c r="NLD244"/>
      <c r="NLE244"/>
      <c r="NLF244"/>
      <c r="NLG244"/>
      <c r="NLH244"/>
      <c r="NLI244"/>
      <c r="NLJ244"/>
      <c r="NLK244"/>
      <c r="NLL244"/>
      <c r="NLM244"/>
      <c r="NLN244"/>
      <c r="NLO244"/>
      <c r="NLP244"/>
      <c r="NLQ244"/>
      <c r="NLR244"/>
      <c r="NLS244"/>
      <c r="NLT244"/>
      <c r="NLU244"/>
      <c r="NLV244"/>
      <c r="NLW244"/>
      <c r="NLX244"/>
      <c r="NLY244"/>
      <c r="NLZ244"/>
      <c r="NMA244"/>
      <c r="NMB244"/>
      <c r="NMC244"/>
      <c r="NMD244"/>
      <c r="NME244"/>
      <c r="NMF244"/>
      <c r="NMG244"/>
      <c r="NMH244"/>
      <c r="NMI244"/>
      <c r="NMJ244"/>
      <c r="NMK244"/>
      <c r="NML244"/>
      <c r="NMM244"/>
      <c r="NMN244"/>
      <c r="NMO244"/>
      <c r="NMP244"/>
      <c r="NMQ244"/>
      <c r="NMR244"/>
      <c r="NMS244"/>
      <c r="NMT244"/>
      <c r="NMU244"/>
      <c r="NMV244"/>
      <c r="NMW244"/>
      <c r="NMX244"/>
      <c r="NMY244"/>
      <c r="NMZ244"/>
      <c r="NNA244"/>
      <c r="NNB244"/>
      <c r="NNC244"/>
      <c r="NND244"/>
      <c r="NNE244"/>
      <c r="NNF244"/>
      <c r="NNG244"/>
      <c r="NNH244"/>
      <c r="NNI244"/>
      <c r="NNJ244"/>
      <c r="NNK244"/>
      <c r="NNL244"/>
      <c r="NNM244"/>
      <c r="NNN244"/>
      <c r="NNO244"/>
      <c r="NNP244"/>
      <c r="NNQ244"/>
      <c r="NNR244"/>
      <c r="NNS244"/>
      <c r="NNT244"/>
      <c r="NNU244"/>
      <c r="NNV244"/>
      <c r="NNW244"/>
      <c r="NNX244"/>
      <c r="NNY244"/>
      <c r="NNZ244"/>
      <c r="NOA244"/>
      <c r="NOB244"/>
      <c r="NOC244"/>
      <c r="NOD244"/>
      <c r="NOE244"/>
      <c r="NOF244"/>
      <c r="NOG244"/>
      <c r="NOH244"/>
      <c r="NOI244"/>
      <c r="NOJ244"/>
      <c r="NOK244"/>
      <c r="NOL244"/>
      <c r="NOM244"/>
      <c r="NON244"/>
      <c r="NOO244"/>
      <c r="NOP244"/>
      <c r="NOQ244"/>
      <c r="NOR244"/>
      <c r="NOS244"/>
      <c r="NOT244"/>
      <c r="NOU244"/>
      <c r="NOV244"/>
      <c r="NOW244"/>
      <c r="NOX244"/>
      <c r="NOY244"/>
      <c r="NOZ244"/>
      <c r="NPA244"/>
      <c r="NPB244"/>
      <c r="NPC244"/>
      <c r="NPD244"/>
      <c r="NPE244"/>
      <c r="NPF244"/>
      <c r="NPG244"/>
      <c r="NPH244"/>
      <c r="NPI244"/>
      <c r="NPJ244"/>
      <c r="NPK244"/>
      <c r="NPL244"/>
      <c r="NPM244"/>
      <c r="NPN244"/>
      <c r="NPO244"/>
      <c r="NPP244"/>
      <c r="NPQ244"/>
      <c r="NPR244"/>
      <c r="NPS244"/>
      <c r="NPT244"/>
      <c r="NPU244"/>
      <c r="NPV244"/>
      <c r="NPW244"/>
      <c r="NPX244"/>
      <c r="NPY244"/>
      <c r="NPZ244"/>
      <c r="NQA244"/>
      <c r="NQB244"/>
      <c r="NQC244"/>
      <c r="NQD244"/>
      <c r="NQE244"/>
      <c r="NQF244"/>
      <c r="NQG244"/>
      <c r="NQH244"/>
      <c r="NQI244"/>
      <c r="NQJ244"/>
      <c r="NQK244"/>
      <c r="NQL244"/>
      <c r="NQM244"/>
      <c r="NQN244"/>
      <c r="NQO244"/>
      <c r="NQP244"/>
      <c r="NQQ244"/>
      <c r="NQR244"/>
      <c r="NQS244"/>
      <c r="NQT244"/>
      <c r="NQU244"/>
      <c r="NQV244"/>
      <c r="NQW244"/>
      <c r="NQX244"/>
      <c r="NQY244"/>
      <c r="NQZ244"/>
      <c r="NRA244"/>
      <c r="NRB244"/>
      <c r="NRC244"/>
      <c r="NRD244"/>
      <c r="NRE244"/>
      <c r="NRF244"/>
      <c r="NRG244"/>
      <c r="NRH244"/>
      <c r="NRI244"/>
      <c r="NRJ244"/>
      <c r="NRK244"/>
      <c r="NRL244"/>
      <c r="NRM244"/>
      <c r="NRN244"/>
      <c r="NRO244"/>
      <c r="NRP244"/>
      <c r="NRQ244"/>
      <c r="NRR244"/>
      <c r="NRS244"/>
      <c r="NRT244"/>
      <c r="NRU244"/>
      <c r="NRV244"/>
      <c r="NRW244"/>
      <c r="NRX244"/>
      <c r="NRY244"/>
      <c r="NRZ244"/>
      <c r="NSA244"/>
      <c r="NSB244"/>
      <c r="NSC244"/>
      <c r="NSD244"/>
      <c r="NSE244"/>
      <c r="NSF244"/>
      <c r="NSG244"/>
      <c r="NSH244"/>
      <c r="NSI244"/>
      <c r="NSJ244"/>
      <c r="NSK244"/>
      <c r="NSL244"/>
      <c r="NSM244"/>
      <c r="NSN244"/>
      <c r="NSO244"/>
      <c r="NSP244"/>
      <c r="NSQ244"/>
      <c r="NSR244"/>
      <c r="NSS244"/>
      <c r="NST244"/>
      <c r="NSU244"/>
      <c r="NSV244"/>
      <c r="NSW244"/>
      <c r="NSX244"/>
      <c r="NSY244"/>
      <c r="NSZ244"/>
      <c r="NTA244"/>
      <c r="NTB244"/>
      <c r="NTC244"/>
      <c r="NTD244"/>
      <c r="NTE244"/>
      <c r="NTF244"/>
      <c r="NTG244"/>
      <c r="NTH244"/>
      <c r="NTI244"/>
      <c r="NTJ244"/>
      <c r="NTK244"/>
      <c r="NTL244"/>
      <c r="NTM244"/>
      <c r="NTN244"/>
      <c r="NTO244"/>
      <c r="NTP244"/>
      <c r="NTQ244"/>
      <c r="NTR244"/>
      <c r="NTS244"/>
      <c r="NTT244"/>
      <c r="NTU244"/>
      <c r="NTV244"/>
      <c r="NTW244"/>
      <c r="NTX244"/>
      <c r="NTY244"/>
      <c r="NTZ244"/>
      <c r="NUA244"/>
      <c r="NUB244"/>
      <c r="NUC244"/>
      <c r="NUD244"/>
      <c r="NUE244"/>
      <c r="NUF244"/>
      <c r="NUG244"/>
      <c r="NUH244"/>
      <c r="NUI244"/>
      <c r="NUJ244"/>
      <c r="NUK244"/>
      <c r="NUL244"/>
      <c r="NUM244"/>
      <c r="NUN244"/>
      <c r="NUO244"/>
      <c r="NUP244"/>
      <c r="NUQ244"/>
      <c r="NUR244"/>
      <c r="NUS244"/>
      <c r="NUT244"/>
      <c r="NUU244"/>
      <c r="NUV244"/>
      <c r="NUW244"/>
      <c r="NUX244"/>
      <c r="NUY244"/>
      <c r="NUZ244"/>
      <c r="NVA244"/>
      <c r="NVB244"/>
      <c r="NVC244"/>
      <c r="NVD244"/>
      <c r="NVE244"/>
      <c r="NVF244"/>
      <c r="NVG244"/>
      <c r="NVH244"/>
      <c r="NVI244"/>
      <c r="NVJ244"/>
      <c r="NVK244"/>
      <c r="NVL244"/>
      <c r="NVM244"/>
      <c r="NVN244"/>
      <c r="NVO244"/>
      <c r="NVP244"/>
      <c r="NVQ244"/>
      <c r="NVR244"/>
      <c r="NVS244"/>
      <c r="NVT244"/>
      <c r="NVU244"/>
      <c r="NVV244"/>
      <c r="NVW244"/>
      <c r="NVX244"/>
      <c r="NVY244"/>
      <c r="NVZ244"/>
      <c r="NWA244"/>
      <c r="NWB244"/>
      <c r="NWC244"/>
      <c r="NWD244"/>
      <c r="NWE244"/>
      <c r="NWF244"/>
      <c r="NWG244"/>
      <c r="NWH244"/>
      <c r="NWI244"/>
      <c r="NWJ244"/>
      <c r="NWK244"/>
      <c r="NWL244"/>
      <c r="NWM244"/>
      <c r="NWN244"/>
      <c r="NWO244"/>
      <c r="NWP244"/>
      <c r="NWQ244"/>
      <c r="NWR244"/>
      <c r="NWS244"/>
      <c r="NWT244"/>
      <c r="NWU244"/>
      <c r="NWV244"/>
      <c r="NWW244"/>
      <c r="NWX244"/>
      <c r="NWY244"/>
      <c r="NWZ244"/>
      <c r="NXA244"/>
      <c r="NXB244"/>
      <c r="NXC244"/>
      <c r="NXD244"/>
      <c r="NXE244"/>
      <c r="NXF244"/>
      <c r="NXG244"/>
      <c r="NXH244"/>
      <c r="NXI244"/>
      <c r="NXJ244"/>
      <c r="NXK244"/>
      <c r="NXL244"/>
      <c r="NXM244"/>
      <c r="NXN244"/>
      <c r="NXO244"/>
      <c r="NXP244"/>
      <c r="NXQ244"/>
      <c r="NXR244"/>
      <c r="NXS244"/>
      <c r="NXT244"/>
      <c r="NXU244"/>
      <c r="NXV244"/>
      <c r="NXW244"/>
      <c r="NXX244"/>
      <c r="NXY244"/>
      <c r="NXZ244"/>
      <c r="NYA244"/>
      <c r="NYB244"/>
      <c r="NYC244"/>
      <c r="NYD244"/>
      <c r="NYE244"/>
      <c r="NYF244"/>
      <c r="NYG244"/>
      <c r="NYH244"/>
      <c r="NYI244"/>
      <c r="NYJ244"/>
      <c r="NYK244"/>
      <c r="NYL244"/>
      <c r="NYM244"/>
      <c r="NYN244"/>
      <c r="NYO244"/>
      <c r="NYP244"/>
      <c r="NYQ244"/>
      <c r="NYR244"/>
      <c r="NYS244"/>
      <c r="NYT244"/>
      <c r="NYU244"/>
      <c r="NYV244"/>
      <c r="NYW244"/>
      <c r="NYX244"/>
      <c r="NYY244"/>
      <c r="NYZ244"/>
      <c r="NZA244"/>
      <c r="NZB244"/>
      <c r="NZC244"/>
      <c r="NZD244"/>
      <c r="NZE244"/>
      <c r="NZF244"/>
      <c r="NZG244"/>
      <c r="NZH244"/>
      <c r="NZI244"/>
      <c r="NZJ244"/>
      <c r="NZK244"/>
      <c r="NZL244"/>
      <c r="NZM244"/>
      <c r="NZN244"/>
      <c r="NZO244"/>
      <c r="NZP244"/>
      <c r="NZQ244"/>
      <c r="NZR244"/>
      <c r="NZS244"/>
      <c r="NZT244"/>
      <c r="NZU244"/>
      <c r="NZV244"/>
      <c r="NZW244"/>
      <c r="NZX244"/>
      <c r="NZY244"/>
      <c r="NZZ244"/>
      <c r="OAA244"/>
      <c r="OAB244"/>
      <c r="OAC244"/>
      <c r="OAD244"/>
      <c r="OAE244"/>
      <c r="OAF244"/>
      <c r="OAG244"/>
      <c r="OAH244"/>
      <c r="OAI244"/>
      <c r="OAJ244"/>
      <c r="OAK244"/>
      <c r="OAL244"/>
      <c r="OAM244"/>
      <c r="OAN244"/>
      <c r="OAO244"/>
      <c r="OAP244"/>
      <c r="OAQ244"/>
      <c r="OAR244"/>
      <c r="OAS244"/>
      <c r="OAT244"/>
      <c r="OAU244"/>
      <c r="OAV244"/>
      <c r="OAW244"/>
      <c r="OAX244"/>
      <c r="OAY244"/>
      <c r="OAZ244"/>
      <c r="OBA244"/>
      <c r="OBB244"/>
      <c r="OBC244"/>
      <c r="OBD244"/>
      <c r="OBE244"/>
      <c r="OBF244"/>
      <c r="OBG244"/>
      <c r="OBH244"/>
      <c r="OBI244"/>
      <c r="OBJ244"/>
      <c r="OBK244"/>
      <c r="OBL244"/>
      <c r="OBM244"/>
      <c r="OBN244"/>
      <c r="OBO244"/>
      <c r="OBP244"/>
      <c r="OBQ244"/>
      <c r="OBR244"/>
      <c r="OBS244"/>
      <c r="OBT244"/>
      <c r="OBU244"/>
      <c r="OBV244"/>
      <c r="OBW244"/>
      <c r="OBX244"/>
      <c r="OBY244"/>
      <c r="OBZ244"/>
      <c r="OCA244"/>
      <c r="OCB244"/>
      <c r="OCC244"/>
      <c r="OCD244"/>
      <c r="OCE244"/>
      <c r="OCF244"/>
      <c r="OCG244"/>
      <c r="OCH244"/>
      <c r="OCI244"/>
      <c r="OCJ244"/>
      <c r="OCK244"/>
      <c r="OCL244"/>
      <c r="OCM244"/>
      <c r="OCN244"/>
      <c r="OCO244"/>
      <c r="OCP244"/>
      <c r="OCQ244"/>
      <c r="OCR244"/>
      <c r="OCS244"/>
      <c r="OCT244"/>
      <c r="OCU244"/>
      <c r="OCV244"/>
      <c r="OCW244"/>
      <c r="OCX244"/>
      <c r="OCY244"/>
      <c r="OCZ244"/>
      <c r="ODA244"/>
      <c r="ODB244"/>
      <c r="ODC244"/>
      <c r="ODD244"/>
      <c r="ODE244"/>
      <c r="ODF244"/>
      <c r="ODG244"/>
      <c r="ODH244"/>
      <c r="ODI244"/>
      <c r="ODJ244"/>
      <c r="ODK244"/>
      <c r="ODL244"/>
      <c r="ODM244"/>
      <c r="ODN244"/>
      <c r="ODO244"/>
      <c r="ODP244"/>
      <c r="ODQ244"/>
      <c r="ODR244"/>
      <c r="ODS244"/>
      <c r="ODT244"/>
      <c r="ODU244"/>
      <c r="ODV244"/>
      <c r="ODW244"/>
      <c r="ODX244"/>
      <c r="ODY244"/>
      <c r="ODZ244"/>
      <c r="OEA244"/>
      <c r="OEB244"/>
      <c r="OEC244"/>
      <c r="OED244"/>
      <c r="OEE244"/>
      <c r="OEF244"/>
      <c r="OEG244"/>
      <c r="OEH244"/>
      <c r="OEI244"/>
      <c r="OEJ244"/>
      <c r="OEK244"/>
      <c r="OEL244"/>
      <c r="OEM244"/>
      <c r="OEN244"/>
      <c r="OEO244"/>
      <c r="OEP244"/>
      <c r="OEQ244"/>
      <c r="OER244"/>
      <c r="OES244"/>
      <c r="OET244"/>
      <c r="OEU244"/>
      <c r="OEV244"/>
      <c r="OEW244"/>
      <c r="OEX244"/>
      <c r="OEY244"/>
      <c r="OEZ244"/>
      <c r="OFA244"/>
      <c r="OFB244"/>
      <c r="OFC244"/>
      <c r="OFD244"/>
      <c r="OFE244"/>
      <c r="OFF244"/>
      <c r="OFG244"/>
      <c r="OFH244"/>
      <c r="OFI244"/>
      <c r="OFJ244"/>
      <c r="OFK244"/>
      <c r="OFL244"/>
      <c r="OFM244"/>
      <c r="OFN244"/>
      <c r="OFO244"/>
      <c r="OFP244"/>
      <c r="OFQ244"/>
      <c r="OFR244"/>
      <c r="OFS244"/>
      <c r="OFT244"/>
      <c r="OFU244"/>
      <c r="OFV244"/>
      <c r="OFW244"/>
      <c r="OFX244"/>
      <c r="OFY244"/>
      <c r="OFZ244"/>
      <c r="OGA244"/>
      <c r="OGB244"/>
      <c r="OGC244"/>
      <c r="OGD244"/>
      <c r="OGE244"/>
      <c r="OGF244"/>
      <c r="OGG244"/>
      <c r="OGH244"/>
      <c r="OGI244"/>
      <c r="OGJ244"/>
      <c r="OGK244"/>
      <c r="OGL244"/>
      <c r="OGM244"/>
      <c r="OGN244"/>
      <c r="OGO244"/>
      <c r="OGP244"/>
      <c r="OGQ244"/>
      <c r="OGR244"/>
      <c r="OGS244"/>
      <c r="OGT244"/>
      <c r="OGU244"/>
      <c r="OGV244"/>
      <c r="OGW244"/>
      <c r="OGX244"/>
      <c r="OGY244"/>
      <c r="OGZ244"/>
      <c r="OHA244"/>
      <c r="OHB244"/>
      <c r="OHC244"/>
      <c r="OHD244"/>
      <c r="OHE244"/>
      <c r="OHF244"/>
      <c r="OHG244"/>
      <c r="OHH244"/>
      <c r="OHI244"/>
      <c r="OHJ244"/>
      <c r="OHK244"/>
      <c r="OHL244"/>
      <c r="OHM244"/>
      <c r="OHN244"/>
      <c r="OHO244"/>
      <c r="OHP244"/>
      <c r="OHQ244"/>
      <c r="OHR244"/>
      <c r="OHS244"/>
      <c r="OHT244"/>
      <c r="OHU244"/>
      <c r="OHV244"/>
      <c r="OHW244"/>
      <c r="OHX244"/>
      <c r="OHY244"/>
      <c r="OHZ244"/>
      <c r="OIA244"/>
      <c r="OIB244"/>
      <c r="OIC244"/>
      <c r="OID244"/>
      <c r="OIE244"/>
      <c r="OIF244"/>
      <c r="OIG244"/>
      <c r="OIH244"/>
      <c r="OII244"/>
      <c r="OIJ244"/>
      <c r="OIK244"/>
      <c r="OIL244"/>
      <c r="OIM244"/>
      <c r="OIN244"/>
      <c r="OIO244"/>
      <c r="OIP244"/>
      <c r="OIQ244"/>
      <c r="OIR244"/>
      <c r="OIS244"/>
      <c r="OIT244"/>
      <c r="OIU244"/>
      <c r="OIV244"/>
      <c r="OIW244"/>
      <c r="OIX244"/>
      <c r="OIY244"/>
      <c r="OIZ244"/>
      <c r="OJA244"/>
      <c r="OJB244"/>
      <c r="OJC244"/>
      <c r="OJD244"/>
      <c r="OJE244"/>
      <c r="OJF244"/>
      <c r="OJG244"/>
      <c r="OJH244"/>
      <c r="OJI244"/>
      <c r="OJJ244"/>
      <c r="OJK244"/>
      <c r="OJL244"/>
      <c r="OJM244"/>
      <c r="OJN244"/>
      <c r="OJO244"/>
      <c r="OJP244"/>
      <c r="OJQ244"/>
      <c r="OJR244"/>
      <c r="OJS244"/>
      <c r="OJT244"/>
      <c r="OJU244"/>
      <c r="OJV244"/>
      <c r="OJW244"/>
      <c r="OJX244"/>
      <c r="OJY244"/>
      <c r="OJZ244"/>
      <c r="OKA244"/>
      <c r="OKB244"/>
      <c r="OKC244"/>
      <c r="OKD244"/>
      <c r="OKE244"/>
      <c r="OKF244"/>
      <c r="OKG244"/>
      <c r="OKH244"/>
      <c r="OKI244"/>
      <c r="OKJ244"/>
      <c r="OKK244"/>
      <c r="OKL244"/>
      <c r="OKM244"/>
      <c r="OKN244"/>
      <c r="OKO244"/>
      <c r="OKP244"/>
      <c r="OKQ244"/>
      <c r="OKR244"/>
      <c r="OKS244"/>
      <c r="OKT244"/>
      <c r="OKU244"/>
      <c r="OKV244"/>
      <c r="OKW244"/>
      <c r="OKX244"/>
      <c r="OKY244"/>
      <c r="OKZ244"/>
      <c r="OLA244"/>
      <c r="OLB244"/>
      <c r="OLC244"/>
      <c r="OLD244"/>
      <c r="OLE244"/>
      <c r="OLF244"/>
      <c r="OLG244"/>
      <c r="OLH244"/>
      <c r="OLI244"/>
      <c r="OLJ244"/>
      <c r="OLK244"/>
      <c r="OLL244"/>
      <c r="OLM244"/>
      <c r="OLN244"/>
      <c r="OLO244"/>
      <c r="OLP244"/>
      <c r="OLQ244"/>
      <c r="OLR244"/>
      <c r="OLS244"/>
      <c r="OLT244"/>
      <c r="OLU244"/>
      <c r="OLV244"/>
      <c r="OLW244"/>
      <c r="OLX244"/>
      <c r="OLY244"/>
      <c r="OLZ244"/>
      <c r="OMA244"/>
      <c r="OMB244"/>
      <c r="OMC244"/>
      <c r="OMD244"/>
      <c r="OME244"/>
      <c r="OMF244"/>
      <c r="OMG244"/>
      <c r="OMH244"/>
      <c r="OMI244"/>
      <c r="OMJ244"/>
      <c r="OMK244"/>
      <c r="OML244"/>
      <c r="OMM244"/>
      <c r="OMN244"/>
      <c r="OMO244"/>
      <c r="OMP244"/>
      <c r="OMQ244"/>
      <c r="OMR244"/>
      <c r="OMS244"/>
      <c r="OMT244"/>
      <c r="OMU244"/>
      <c r="OMV244"/>
      <c r="OMW244"/>
      <c r="OMX244"/>
      <c r="OMY244"/>
      <c r="OMZ244"/>
      <c r="ONA244"/>
      <c r="ONB244"/>
      <c r="ONC244"/>
      <c r="OND244"/>
      <c r="ONE244"/>
      <c r="ONF244"/>
      <c r="ONG244"/>
      <c r="ONH244"/>
      <c r="ONI244"/>
      <c r="ONJ244"/>
      <c r="ONK244"/>
      <c r="ONL244"/>
      <c r="ONM244"/>
      <c r="ONN244"/>
      <c r="ONO244"/>
      <c r="ONP244"/>
      <c r="ONQ244"/>
      <c r="ONR244"/>
      <c r="ONS244"/>
      <c r="ONT244"/>
      <c r="ONU244"/>
      <c r="ONV244"/>
      <c r="ONW244"/>
      <c r="ONX244"/>
      <c r="ONY244"/>
      <c r="ONZ244"/>
      <c r="OOA244"/>
      <c r="OOB244"/>
      <c r="OOC244"/>
      <c r="OOD244"/>
      <c r="OOE244"/>
      <c r="OOF244"/>
      <c r="OOG244"/>
      <c r="OOH244"/>
      <c r="OOI244"/>
      <c r="OOJ244"/>
      <c r="OOK244"/>
      <c r="OOL244"/>
      <c r="OOM244"/>
      <c r="OON244"/>
      <c r="OOO244"/>
      <c r="OOP244"/>
      <c r="OOQ244"/>
      <c r="OOR244"/>
      <c r="OOS244"/>
      <c r="OOT244"/>
      <c r="OOU244"/>
      <c r="OOV244"/>
      <c r="OOW244"/>
      <c r="OOX244"/>
      <c r="OOY244"/>
      <c r="OOZ244"/>
      <c r="OPA244"/>
      <c r="OPB244"/>
      <c r="OPC244"/>
      <c r="OPD244"/>
      <c r="OPE244"/>
      <c r="OPF244"/>
      <c r="OPG244"/>
      <c r="OPH244"/>
      <c r="OPI244"/>
      <c r="OPJ244"/>
      <c r="OPK244"/>
      <c r="OPL244"/>
      <c r="OPM244"/>
      <c r="OPN244"/>
      <c r="OPO244"/>
      <c r="OPP244"/>
      <c r="OPQ244"/>
      <c r="OPR244"/>
      <c r="OPS244"/>
      <c r="OPT244"/>
      <c r="OPU244"/>
      <c r="OPV244"/>
      <c r="OPW244"/>
      <c r="OPX244"/>
      <c r="OPY244"/>
      <c r="OPZ244"/>
      <c r="OQA244"/>
      <c r="OQB244"/>
      <c r="OQC244"/>
      <c r="OQD244"/>
      <c r="OQE244"/>
      <c r="OQF244"/>
      <c r="OQG244"/>
      <c r="OQH244"/>
      <c r="OQI244"/>
      <c r="OQJ244"/>
      <c r="OQK244"/>
      <c r="OQL244"/>
      <c r="OQM244"/>
      <c r="OQN244"/>
      <c r="OQO244"/>
      <c r="OQP244"/>
      <c r="OQQ244"/>
      <c r="OQR244"/>
      <c r="OQS244"/>
      <c r="OQT244"/>
      <c r="OQU244"/>
      <c r="OQV244"/>
      <c r="OQW244"/>
      <c r="OQX244"/>
      <c r="OQY244"/>
      <c r="OQZ244"/>
      <c r="ORA244"/>
      <c r="ORB244"/>
      <c r="ORC244"/>
      <c r="ORD244"/>
      <c r="ORE244"/>
      <c r="ORF244"/>
      <c r="ORG244"/>
      <c r="ORH244"/>
      <c r="ORI244"/>
      <c r="ORJ244"/>
      <c r="ORK244"/>
      <c r="ORL244"/>
      <c r="ORM244"/>
      <c r="ORN244"/>
      <c r="ORO244"/>
      <c r="ORP244"/>
      <c r="ORQ244"/>
      <c r="ORR244"/>
      <c r="ORS244"/>
      <c r="ORT244"/>
      <c r="ORU244"/>
      <c r="ORV244"/>
      <c r="ORW244"/>
      <c r="ORX244"/>
      <c r="ORY244"/>
      <c r="ORZ244"/>
      <c r="OSA244"/>
      <c r="OSB244"/>
      <c r="OSC244"/>
      <c r="OSD244"/>
      <c r="OSE244"/>
      <c r="OSF244"/>
      <c r="OSG244"/>
      <c r="OSH244"/>
      <c r="OSI244"/>
      <c r="OSJ244"/>
      <c r="OSK244"/>
      <c r="OSL244"/>
      <c r="OSM244"/>
      <c r="OSN244"/>
      <c r="OSO244"/>
      <c r="OSP244"/>
      <c r="OSQ244"/>
      <c r="OSR244"/>
      <c r="OSS244"/>
      <c r="OST244"/>
      <c r="OSU244"/>
      <c r="OSV244"/>
      <c r="OSW244"/>
      <c r="OSX244"/>
      <c r="OSY244"/>
      <c r="OSZ244"/>
      <c r="OTA244"/>
      <c r="OTB244"/>
      <c r="OTC244"/>
      <c r="OTD244"/>
      <c r="OTE244"/>
      <c r="OTF244"/>
      <c r="OTG244"/>
      <c r="OTH244"/>
      <c r="OTI244"/>
      <c r="OTJ244"/>
      <c r="OTK244"/>
      <c r="OTL244"/>
      <c r="OTM244"/>
      <c r="OTN244"/>
      <c r="OTO244"/>
      <c r="OTP244"/>
      <c r="OTQ244"/>
      <c r="OTR244"/>
      <c r="OTS244"/>
      <c r="OTT244"/>
      <c r="OTU244"/>
      <c r="OTV244"/>
      <c r="OTW244"/>
      <c r="OTX244"/>
      <c r="OTY244"/>
      <c r="OTZ244"/>
      <c r="OUA244"/>
      <c r="OUB244"/>
      <c r="OUC244"/>
      <c r="OUD244"/>
      <c r="OUE244"/>
      <c r="OUF244"/>
      <c r="OUG244"/>
      <c r="OUH244"/>
      <c r="OUI244"/>
      <c r="OUJ244"/>
      <c r="OUK244"/>
      <c r="OUL244"/>
      <c r="OUM244"/>
      <c r="OUN244"/>
      <c r="OUO244"/>
      <c r="OUP244"/>
      <c r="OUQ244"/>
      <c r="OUR244"/>
      <c r="OUS244"/>
      <c r="OUT244"/>
      <c r="OUU244"/>
      <c r="OUV244"/>
      <c r="OUW244"/>
      <c r="OUX244"/>
      <c r="OUY244"/>
      <c r="OUZ244"/>
      <c r="OVA244"/>
      <c r="OVB244"/>
      <c r="OVC244"/>
      <c r="OVD244"/>
      <c r="OVE244"/>
      <c r="OVF244"/>
      <c r="OVG244"/>
      <c r="OVH244"/>
      <c r="OVI244"/>
      <c r="OVJ244"/>
      <c r="OVK244"/>
      <c r="OVL244"/>
      <c r="OVM244"/>
      <c r="OVN244"/>
      <c r="OVO244"/>
      <c r="OVP244"/>
      <c r="OVQ244"/>
      <c r="OVR244"/>
      <c r="OVS244"/>
      <c r="OVT244"/>
      <c r="OVU244"/>
      <c r="OVV244"/>
      <c r="OVW244"/>
      <c r="OVX244"/>
      <c r="OVY244"/>
      <c r="OVZ244"/>
      <c r="OWA244"/>
      <c r="OWB244"/>
      <c r="OWC244"/>
      <c r="OWD244"/>
      <c r="OWE244"/>
      <c r="OWF244"/>
      <c r="OWG244"/>
      <c r="OWH244"/>
      <c r="OWI244"/>
      <c r="OWJ244"/>
      <c r="OWK244"/>
      <c r="OWL244"/>
      <c r="OWM244"/>
      <c r="OWN244"/>
      <c r="OWO244"/>
      <c r="OWP244"/>
      <c r="OWQ244"/>
      <c r="OWR244"/>
      <c r="OWS244"/>
      <c r="OWT244"/>
      <c r="OWU244"/>
      <c r="OWV244"/>
      <c r="OWW244"/>
      <c r="OWX244"/>
      <c r="OWY244"/>
      <c r="OWZ244"/>
      <c r="OXA244"/>
      <c r="OXB244"/>
      <c r="OXC244"/>
      <c r="OXD244"/>
      <c r="OXE244"/>
      <c r="OXF244"/>
      <c r="OXG244"/>
      <c r="OXH244"/>
      <c r="OXI244"/>
      <c r="OXJ244"/>
      <c r="OXK244"/>
      <c r="OXL244"/>
      <c r="OXM244"/>
      <c r="OXN244"/>
      <c r="OXO244"/>
      <c r="OXP244"/>
      <c r="OXQ244"/>
      <c r="OXR244"/>
      <c r="OXS244"/>
      <c r="OXT244"/>
      <c r="OXU244"/>
      <c r="OXV244"/>
      <c r="OXW244"/>
      <c r="OXX244"/>
      <c r="OXY244"/>
      <c r="OXZ244"/>
      <c r="OYA244"/>
      <c r="OYB244"/>
      <c r="OYC244"/>
      <c r="OYD244"/>
      <c r="OYE244"/>
      <c r="OYF244"/>
      <c r="OYG244"/>
      <c r="OYH244"/>
      <c r="OYI244"/>
      <c r="OYJ244"/>
      <c r="OYK244"/>
      <c r="OYL244"/>
      <c r="OYM244"/>
      <c r="OYN244"/>
      <c r="OYO244"/>
      <c r="OYP244"/>
      <c r="OYQ244"/>
      <c r="OYR244"/>
      <c r="OYS244"/>
      <c r="OYT244"/>
      <c r="OYU244"/>
      <c r="OYV244"/>
      <c r="OYW244"/>
      <c r="OYX244"/>
      <c r="OYY244"/>
      <c r="OYZ244"/>
      <c r="OZA244"/>
      <c r="OZB244"/>
      <c r="OZC244"/>
      <c r="OZD244"/>
      <c r="OZE244"/>
      <c r="OZF244"/>
      <c r="OZG244"/>
      <c r="OZH244"/>
      <c r="OZI244"/>
      <c r="OZJ244"/>
      <c r="OZK244"/>
      <c r="OZL244"/>
      <c r="OZM244"/>
      <c r="OZN244"/>
      <c r="OZO244"/>
      <c r="OZP244"/>
      <c r="OZQ244"/>
      <c r="OZR244"/>
      <c r="OZS244"/>
      <c r="OZT244"/>
      <c r="OZU244"/>
      <c r="OZV244"/>
      <c r="OZW244"/>
      <c r="OZX244"/>
      <c r="OZY244"/>
      <c r="OZZ244"/>
      <c r="PAA244"/>
      <c r="PAB244"/>
      <c r="PAC244"/>
      <c r="PAD244"/>
      <c r="PAE244"/>
      <c r="PAF244"/>
      <c r="PAG244"/>
      <c r="PAH244"/>
      <c r="PAI244"/>
      <c r="PAJ244"/>
      <c r="PAK244"/>
      <c r="PAL244"/>
      <c r="PAM244"/>
      <c r="PAN244"/>
      <c r="PAO244"/>
      <c r="PAP244"/>
      <c r="PAQ244"/>
      <c r="PAR244"/>
      <c r="PAS244"/>
      <c r="PAT244"/>
      <c r="PAU244"/>
      <c r="PAV244"/>
      <c r="PAW244"/>
      <c r="PAX244"/>
      <c r="PAY244"/>
      <c r="PAZ244"/>
      <c r="PBA244"/>
      <c r="PBB244"/>
      <c r="PBC244"/>
      <c r="PBD244"/>
      <c r="PBE244"/>
      <c r="PBF244"/>
      <c r="PBG244"/>
      <c r="PBH244"/>
      <c r="PBI244"/>
      <c r="PBJ244"/>
      <c r="PBK244"/>
      <c r="PBL244"/>
      <c r="PBM244"/>
      <c r="PBN244"/>
      <c r="PBO244"/>
      <c r="PBP244"/>
      <c r="PBQ244"/>
      <c r="PBR244"/>
      <c r="PBS244"/>
      <c r="PBT244"/>
      <c r="PBU244"/>
      <c r="PBV244"/>
      <c r="PBW244"/>
      <c r="PBX244"/>
      <c r="PBY244"/>
      <c r="PBZ244"/>
      <c r="PCA244"/>
      <c r="PCB244"/>
      <c r="PCC244"/>
      <c r="PCD244"/>
      <c r="PCE244"/>
      <c r="PCF244"/>
      <c r="PCG244"/>
      <c r="PCH244"/>
      <c r="PCI244"/>
      <c r="PCJ244"/>
      <c r="PCK244"/>
      <c r="PCL244"/>
      <c r="PCM244"/>
      <c r="PCN244"/>
      <c r="PCO244"/>
      <c r="PCP244"/>
      <c r="PCQ244"/>
      <c r="PCR244"/>
      <c r="PCS244"/>
      <c r="PCT244"/>
      <c r="PCU244"/>
      <c r="PCV244"/>
      <c r="PCW244"/>
      <c r="PCX244"/>
      <c r="PCY244"/>
      <c r="PCZ244"/>
      <c r="PDA244"/>
      <c r="PDB244"/>
      <c r="PDC244"/>
      <c r="PDD244"/>
      <c r="PDE244"/>
      <c r="PDF244"/>
      <c r="PDG244"/>
      <c r="PDH244"/>
      <c r="PDI244"/>
      <c r="PDJ244"/>
      <c r="PDK244"/>
      <c r="PDL244"/>
      <c r="PDM244"/>
      <c r="PDN244"/>
      <c r="PDO244"/>
      <c r="PDP244"/>
      <c r="PDQ244"/>
      <c r="PDR244"/>
      <c r="PDS244"/>
      <c r="PDT244"/>
      <c r="PDU244"/>
      <c r="PDV244"/>
      <c r="PDW244"/>
      <c r="PDX244"/>
      <c r="PDY244"/>
      <c r="PDZ244"/>
      <c r="PEA244"/>
      <c r="PEB244"/>
      <c r="PEC244"/>
      <c r="PED244"/>
      <c r="PEE244"/>
      <c r="PEF244"/>
      <c r="PEG244"/>
      <c r="PEH244"/>
      <c r="PEI244"/>
      <c r="PEJ244"/>
      <c r="PEK244"/>
      <c r="PEL244"/>
      <c r="PEM244"/>
      <c r="PEN244"/>
      <c r="PEO244"/>
      <c r="PEP244"/>
      <c r="PEQ244"/>
      <c r="PER244"/>
      <c r="PES244"/>
      <c r="PET244"/>
      <c r="PEU244"/>
      <c r="PEV244"/>
      <c r="PEW244"/>
      <c r="PEX244"/>
      <c r="PEY244"/>
      <c r="PEZ244"/>
      <c r="PFA244"/>
      <c r="PFB244"/>
      <c r="PFC244"/>
      <c r="PFD244"/>
      <c r="PFE244"/>
      <c r="PFF244"/>
      <c r="PFG244"/>
      <c r="PFH244"/>
      <c r="PFI244"/>
      <c r="PFJ244"/>
      <c r="PFK244"/>
      <c r="PFL244"/>
      <c r="PFM244"/>
      <c r="PFN244"/>
      <c r="PFO244"/>
      <c r="PFP244"/>
      <c r="PFQ244"/>
      <c r="PFR244"/>
      <c r="PFS244"/>
      <c r="PFT244"/>
      <c r="PFU244"/>
      <c r="PFV244"/>
      <c r="PFW244"/>
      <c r="PFX244"/>
      <c r="PFY244"/>
      <c r="PFZ244"/>
      <c r="PGA244"/>
      <c r="PGB244"/>
      <c r="PGC244"/>
      <c r="PGD244"/>
      <c r="PGE244"/>
      <c r="PGF244"/>
      <c r="PGG244"/>
      <c r="PGH244"/>
      <c r="PGI244"/>
      <c r="PGJ244"/>
      <c r="PGK244"/>
      <c r="PGL244"/>
      <c r="PGM244"/>
      <c r="PGN244"/>
      <c r="PGO244"/>
      <c r="PGP244"/>
      <c r="PGQ244"/>
      <c r="PGR244"/>
      <c r="PGS244"/>
      <c r="PGT244"/>
      <c r="PGU244"/>
      <c r="PGV244"/>
      <c r="PGW244"/>
      <c r="PGX244"/>
      <c r="PGY244"/>
      <c r="PGZ244"/>
      <c r="PHA244"/>
      <c r="PHB244"/>
      <c r="PHC244"/>
      <c r="PHD244"/>
      <c r="PHE244"/>
      <c r="PHF244"/>
      <c r="PHG244"/>
      <c r="PHH244"/>
      <c r="PHI244"/>
      <c r="PHJ244"/>
      <c r="PHK244"/>
      <c r="PHL244"/>
      <c r="PHM244"/>
      <c r="PHN244"/>
      <c r="PHO244"/>
      <c r="PHP244"/>
      <c r="PHQ244"/>
      <c r="PHR244"/>
      <c r="PHS244"/>
      <c r="PHT244"/>
      <c r="PHU244"/>
      <c r="PHV244"/>
      <c r="PHW244"/>
      <c r="PHX244"/>
      <c r="PHY244"/>
      <c r="PHZ244"/>
      <c r="PIA244"/>
      <c r="PIB244"/>
      <c r="PIC244"/>
      <c r="PID244"/>
      <c r="PIE244"/>
      <c r="PIF244"/>
      <c r="PIG244"/>
      <c r="PIH244"/>
      <c r="PII244"/>
      <c r="PIJ244"/>
      <c r="PIK244"/>
      <c r="PIL244"/>
      <c r="PIM244"/>
      <c r="PIN244"/>
      <c r="PIO244"/>
      <c r="PIP244"/>
      <c r="PIQ244"/>
      <c r="PIR244"/>
      <c r="PIS244"/>
      <c r="PIT244"/>
      <c r="PIU244"/>
      <c r="PIV244"/>
      <c r="PIW244"/>
      <c r="PIX244"/>
      <c r="PIY244"/>
      <c r="PIZ244"/>
      <c r="PJA244"/>
      <c r="PJB244"/>
      <c r="PJC244"/>
      <c r="PJD244"/>
      <c r="PJE244"/>
      <c r="PJF244"/>
      <c r="PJG244"/>
      <c r="PJH244"/>
      <c r="PJI244"/>
      <c r="PJJ244"/>
      <c r="PJK244"/>
      <c r="PJL244"/>
      <c r="PJM244"/>
      <c r="PJN244"/>
      <c r="PJO244"/>
      <c r="PJP244"/>
      <c r="PJQ244"/>
      <c r="PJR244"/>
      <c r="PJS244"/>
      <c r="PJT244"/>
      <c r="PJU244"/>
      <c r="PJV244"/>
      <c r="PJW244"/>
      <c r="PJX244"/>
      <c r="PJY244"/>
      <c r="PJZ244"/>
      <c r="PKA244"/>
      <c r="PKB244"/>
      <c r="PKC244"/>
      <c r="PKD244"/>
      <c r="PKE244"/>
      <c r="PKF244"/>
      <c r="PKG244"/>
      <c r="PKH244"/>
      <c r="PKI244"/>
      <c r="PKJ244"/>
      <c r="PKK244"/>
      <c r="PKL244"/>
      <c r="PKM244"/>
      <c r="PKN244"/>
      <c r="PKO244"/>
      <c r="PKP244"/>
      <c r="PKQ244"/>
      <c r="PKR244"/>
      <c r="PKS244"/>
      <c r="PKT244"/>
      <c r="PKU244"/>
      <c r="PKV244"/>
      <c r="PKW244"/>
      <c r="PKX244"/>
      <c r="PKY244"/>
      <c r="PKZ244"/>
      <c r="PLA244"/>
      <c r="PLB244"/>
      <c r="PLC244"/>
      <c r="PLD244"/>
      <c r="PLE244"/>
      <c r="PLF244"/>
      <c r="PLG244"/>
      <c r="PLH244"/>
      <c r="PLI244"/>
      <c r="PLJ244"/>
      <c r="PLK244"/>
      <c r="PLL244"/>
      <c r="PLM244"/>
      <c r="PLN244"/>
      <c r="PLO244"/>
      <c r="PLP244"/>
      <c r="PLQ244"/>
      <c r="PLR244"/>
      <c r="PLS244"/>
      <c r="PLT244"/>
      <c r="PLU244"/>
      <c r="PLV244"/>
      <c r="PLW244"/>
      <c r="PLX244"/>
      <c r="PLY244"/>
      <c r="PLZ244"/>
      <c r="PMA244"/>
      <c r="PMB244"/>
      <c r="PMC244"/>
      <c r="PMD244"/>
      <c r="PME244"/>
      <c r="PMF244"/>
      <c r="PMG244"/>
      <c r="PMH244"/>
      <c r="PMI244"/>
      <c r="PMJ244"/>
      <c r="PMK244"/>
      <c r="PML244"/>
      <c r="PMM244"/>
      <c r="PMN244"/>
      <c r="PMO244"/>
      <c r="PMP244"/>
      <c r="PMQ244"/>
      <c r="PMR244"/>
      <c r="PMS244"/>
      <c r="PMT244"/>
      <c r="PMU244"/>
      <c r="PMV244"/>
      <c r="PMW244"/>
      <c r="PMX244"/>
      <c r="PMY244"/>
      <c r="PMZ244"/>
      <c r="PNA244"/>
      <c r="PNB244"/>
      <c r="PNC244"/>
      <c r="PND244"/>
      <c r="PNE244"/>
      <c r="PNF244"/>
      <c r="PNG244"/>
      <c r="PNH244"/>
      <c r="PNI244"/>
      <c r="PNJ244"/>
      <c r="PNK244"/>
      <c r="PNL244"/>
      <c r="PNM244"/>
      <c r="PNN244"/>
      <c r="PNO244"/>
      <c r="PNP244"/>
      <c r="PNQ244"/>
      <c r="PNR244"/>
      <c r="PNS244"/>
      <c r="PNT244"/>
      <c r="PNU244"/>
      <c r="PNV244"/>
      <c r="PNW244"/>
      <c r="PNX244"/>
      <c r="PNY244"/>
      <c r="PNZ244"/>
      <c r="POA244"/>
      <c r="POB244"/>
      <c r="POC244"/>
      <c r="POD244"/>
      <c r="POE244"/>
      <c r="POF244"/>
      <c r="POG244"/>
      <c r="POH244"/>
      <c r="POI244"/>
      <c r="POJ244"/>
      <c r="POK244"/>
      <c r="POL244"/>
      <c r="POM244"/>
      <c r="PON244"/>
      <c r="POO244"/>
      <c r="POP244"/>
      <c r="POQ244"/>
      <c r="POR244"/>
      <c r="POS244"/>
      <c r="POT244"/>
      <c r="POU244"/>
      <c r="POV244"/>
      <c r="POW244"/>
      <c r="POX244"/>
      <c r="POY244"/>
      <c r="POZ244"/>
      <c r="PPA244"/>
      <c r="PPB244"/>
      <c r="PPC244"/>
      <c r="PPD244"/>
      <c r="PPE244"/>
      <c r="PPF244"/>
      <c r="PPG244"/>
      <c r="PPH244"/>
      <c r="PPI244"/>
      <c r="PPJ244"/>
      <c r="PPK244"/>
      <c r="PPL244"/>
      <c r="PPM244"/>
      <c r="PPN244"/>
      <c r="PPO244"/>
      <c r="PPP244"/>
      <c r="PPQ244"/>
      <c r="PPR244"/>
      <c r="PPS244"/>
      <c r="PPT244"/>
      <c r="PPU244"/>
      <c r="PPV244"/>
      <c r="PPW244"/>
      <c r="PPX244"/>
      <c r="PPY244"/>
      <c r="PPZ244"/>
      <c r="PQA244"/>
      <c r="PQB244"/>
      <c r="PQC244"/>
      <c r="PQD244"/>
      <c r="PQE244"/>
      <c r="PQF244"/>
      <c r="PQG244"/>
      <c r="PQH244"/>
      <c r="PQI244"/>
      <c r="PQJ244"/>
      <c r="PQK244"/>
      <c r="PQL244"/>
      <c r="PQM244"/>
      <c r="PQN244"/>
      <c r="PQO244"/>
      <c r="PQP244"/>
      <c r="PQQ244"/>
      <c r="PQR244"/>
      <c r="PQS244"/>
      <c r="PQT244"/>
      <c r="PQU244"/>
      <c r="PQV244"/>
      <c r="PQW244"/>
      <c r="PQX244"/>
      <c r="PQY244"/>
      <c r="PQZ244"/>
      <c r="PRA244"/>
      <c r="PRB244"/>
      <c r="PRC244"/>
      <c r="PRD244"/>
      <c r="PRE244"/>
      <c r="PRF244"/>
      <c r="PRG244"/>
      <c r="PRH244"/>
      <c r="PRI244"/>
      <c r="PRJ244"/>
      <c r="PRK244"/>
      <c r="PRL244"/>
      <c r="PRM244"/>
      <c r="PRN244"/>
      <c r="PRO244"/>
      <c r="PRP244"/>
      <c r="PRQ244"/>
      <c r="PRR244"/>
      <c r="PRS244"/>
      <c r="PRT244"/>
      <c r="PRU244"/>
      <c r="PRV244"/>
      <c r="PRW244"/>
      <c r="PRX244"/>
      <c r="PRY244"/>
      <c r="PRZ244"/>
      <c r="PSA244"/>
      <c r="PSB244"/>
      <c r="PSC244"/>
      <c r="PSD244"/>
      <c r="PSE244"/>
      <c r="PSF244"/>
      <c r="PSG244"/>
      <c r="PSH244"/>
      <c r="PSI244"/>
      <c r="PSJ244"/>
      <c r="PSK244"/>
      <c r="PSL244"/>
      <c r="PSM244"/>
      <c r="PSN244"/>
      <c r="PSO244"/>
      <c r="PSP244"/>
      <c r="PSQ244"/>
      <c r="PSR244"/>
      <c r="PSS244"/>
      <c r="PST244"/>
      <c r="PSU244"/>
      <c r="PSV244"/>
      <c r="PSW244"/>
      <c r="PSX244"/>
      <c r="PSY244"/>
      <c r="PSZ244"/>
      <c r="PTA244"/>
      <c r="PTB244"/>
      <c r="PTC244"/>
      <c r="PTD244"/>
      <c r="PTE244"/>
      <c r="PTF244"/>
      <c r="PTG244"/>
      <c r="PTH244"/>
      <c r="PTI244"/>
      <c r="PTJ244"/>
      <c r="PTK244"/>
      <c r="PTL244"/>
      <c r="PTM244"/>
      <c r="PTN244"/>
      <c r="PTO244"/>
      <c r="PTP244"/>
      <c r="PTQ244"/>
      <c r="PTR244"/>
      <c r="PTS244"/>
      <c r="PTT244"/>
      <c r="PTU244"/>
      <c r="PTV244"/>
      <c r="PTW244"/>
      <c r="PTX244"/>
      <c r="PTY244"/>
      <c r="PTZ244"/>
      <c r="PUA244"/>
      <c r="PUB244"/>
      <c r="PUC244"/>
      <c r="PUD244"/>
      <c r="PUE244"/>
      <c r="PUF244"/>
      <c r="PUG244"/>
      <c r="PUH244"/>
      <c r="PUI244"/>
      <c r="PUJ244"/>
      <c r="PUK244"/>
      <c r="PUL244"/>
      <c r="PUM244"/>
      <c r="PUN244"/>
      <c r="PUO244"/>
      <c r="PUP244"/>
      <c r="PUQ244"/>
      <c r="PUR244"/>
      <c r="PUS244"/>
      <c r="PUT244"/>
      <c r="PUU244"/>
      <c r="PUV244"/>
      <c r="PUW244"/>
      <c r="PUX244"/>
      <c r="PUY244"/>
      <c r="PUZ244"/>
      <c r="PVA244"/>
      <c r="PVB244"/>
      <c r="PVC244"/>
      <c r="PVD244"/>
      <c r="PVE244"/>
      <c r="PVF244"/>
      <c r="PVG244"/>
      <c r="PVH244"/>
      <c r="PVI244"/>
      <c r="PVJ244"/>
      <c r="PVK244"/>
      <c r="PVL244"/>
      <c r="PVM244"/>
      <c r="PVN244"/>
      <c r="PVO244"/>
      <c r="PVP244"/>
      <c r="PVQ244"/>
      <c r="PVR244"/>
      <c r="PVS244"/>
      <c r="PVT244"/>
      <c r="PVU244"/>
      <c r="PVV244"/>
      <c r="PVW244"/>
      <c r="PVX244"/>
      <c r="PVY244"/>
      <c r="PVZ244"/>
      <c r="PWA244"/>
      <c r="PWB244"/>
      <c r="PWC244"/>
      <c r="PWD244"/>
      <c r="PWE244"/>
      <c r="PWF244"/>
      <c r="PWG244"/>
      <c r="PWH244"/>
      <c r="PWI244"/>
      <c r="PWJ244"/>
      <c r="PWK244"/>
      <c r="PWL244"/>
      <c r="PWM244"/>
      <c r="PWN244"/>
      <c r="PWO244"/>
      <c r="PWP244"/>
      <c r="PWQ244"/>
      <c r="PWR244"/>
      <c r="PWS244"/>
      <c r="PWT244"/>
      <c r="PWU244"/>
      <c r="PWV244"/>
      <c r="PWW244"/>
      <c r="PWX244"/>
      <c r="PWY244"/>
      <c r="PWZ244"/>
      <c r="PXA244"/>
      <c r="PXB244"/>
      <c r="PXC244"/>
      <c r="PXD244"/>
      <c r="PXE244"/>
      <c r="PXF244"/>
      <c r="PXG244"/>
      <c r="PXH244"/>
      <c r="PXI244"/>
      <c r="PXJ244"/>
      <c r="PXK244"/>
      <c r="PXL244"/>
      <c r="PXM244"/>
      <c r="PXN244"/>
      <c r="PXO244"/>
      <c r="PXP244"/>
      <c r="PXQ244"/>
      <c r="PXR244"/>
      <c r="PXS244"/>
      <c r="PXT244"/>
      <c r="PXU244"/>
      <c r="PXV244"/>
      <c r="PXW244"/>
      <c r="PXX244"/>
      <c r="PXY244"/>
      <c r="PXZ244"/>
      <c r="PYA244"/>
      <c r="PYB244"/>
      <c r="PYC244"/>
      <c r="PYD244"/>
      <c r="PYE244"/>
      <c r="PYF244"/>
      <c r="PYG244"/>
      <c r="PYH244"/>
      <c r="PYI244"/>
      <c r="PYJ244"/>
      <c r="PYK244"/>
      <c r="PYL244"/>
      <c r="PYM244"/>
      <c r="PYN244"/>
      <c r="PYO244"/>
      <c r="PYP244"/>
      <c r="PYQ244"/>
      <c r="PYR244"/>
      <c r="PYS244"/>
      <c r="PYT244"/>
      <c r="PYU244"/>
      <c r="PYV244"/>
      <c r="PYW244"/>
      <c r="PYX244"/>
      <c r="PYY244"/>
      <c r="PYZ244"/>
      <c r="PZA244"/>
      <c r="PZB244"/>
      <c r="PZC244"/>
      <c r="PZD244"/>
      <c r="PZE244"/>
      <c r="PZF244"/>
      <c r="PZG244"/>
      <c r="PZH244"/>
      <c r="PZI244"/>
      <c r="PZJ244"/>
      <c r="PZK244"/>
      <c r="PZL244"/>
      <c r="PZM244"/>
      <c r="PZN244"/>
      <c r="PZO244"/>
      <c r="PZP244"/>
      <c r="PZQ244"/>
      <c r="PZR244"/>
      <c r="PZS244"/>
      <c r="PZT244"/>
      <c r="PZU244"/>
      <c r="PZV244"/>
      <c r="PZW244"/>
      <c r="PZX244"/>
      <c r="PZY244"/>
      <c r="PZZ244"/>
      <c r="QAA244"/>
      <c r="QAB244"/>
      <c r="QAC244"/>
      <c r="QAD244"/>
      <c r="QAE244"/>
      <c r="QAF244"/>
      <c r="QAG244"/>
      <c r="QAH244"/>
      <c r="QAI244"/>
      <c r="QAJ244"/>
      <c r="QAK244"/>
      <c r="QAL244"/>
      <c r="QAM244"/>
      <c r="QAN244"/>
      <c r="QAO244"/>
      <c r="QAP244"/>
      <c r="QAQ244"/>
      <c r="QAR244"/>
      <c r="QAS244"/>
      <c r="QAT244"/>
      <c r="QAU244"/>
      <c r="QAV244"/>
      <c r="QAW244"/>
      <c r="QAX244"/>
      <c r="QAY244"/>
      <c r="QAZ244"/>
      <c r="QBA244"/>
      <c r="QBB244"/>
      <c r="QBC244"/>
      <c r="QBD244"/>
      <c r="QBE244"/>
      <c r="QBF244"/>
      <c r="QBG244"/>
      <c r="QBH244"/>
      <c r="QBI244"/>
      <c r="QBJ244"/>
      <c r="QBK244"/>
      <c r="QBL244"/>
      <c r="QBM244"/>
      <c r="QBN244"/>
      <c r="QBO244"/>
      <c r="QBP244"/>
      <c r="QBQ244"/>
      <c r="QBR244"/>
      <c r="QBS244"/>
      <c r="QBT244"/>
      <c r="QBU244"/>
      <c r="QBV244"/>
      <c r="QBW244"/>
      <c r="QBX244"/>
      <c r="QBY244"/>
      <c r="QBZ244"/>
      <c r="QCA244"/>
      <c r="QCB244"/>
      <c r="QCC244"/>
      <c r="QCD244"/>
      <c r="QCE244"/>
      <c r="QCF244"/>
      <c r="QCG244"/>
      <c r="QCH244"/>
      <c r="QCI244"/>
      <c r="QCJ244"/>
      <c r="QCK244"/>
      <c r="QCL244"/>
      <c r="QCM244"/>
      <c r="QCN244"/>
      <c r="QCO244"/>
      <c r="QCP244"/>
      <c r="QCQ244"/>
      <c r="QCR244"/>
      <c r="QCS244"/>
      <c r="QCT244"/>
      <c r="QCU244"/>
      <c r="QCV244"/>
      <c r="QCW244"/>
      <c r="QCX244"/>
      <c r="QCY244"/>
      <c r="QCZ244"/>
      <c r="QDA244"/>
      <c r="QDB244"/>
      <c r="QDC244"/>
      <c r="QDD244"/>
      <c r="QDE244"/>
      <c r="QDF244"/>
      <c r="QDG244"/>
      <c r="QDH244"/>
      <c r="QDI244"/>
      <c r="QDJ244"/>
      <c r="QDK244"/>
      <c r="QDL244"/>
      <c r="QDM244"/>
      <c r="QDN244"/>
      <c r="QDO244"/>
      <c r="QDP244"/>
      <c r="QDQ244"/>
      <c r="QDR244"/>
      <c r="QDS244"/>
      <c r="QDT244"/>
      <c r="QDU244"/>
      <c r="QDV244"/>
      <c r="QDW244"/>
      <c r="QDX244"/>
      <c r="QDY244"/>
      <c r="QDZ244"/>
      <c r="QEA244"/>
      <c r="QEB244"/>
      <c r="QEC244"/>
      <c r="QED244"/>
      <c r="QEE244"/>
      <c r="QEF244"/>
      <c r="QEG244"/>
      <c r="QEH244"/>
      <c r="QEI244"/>
      <c r="QEJ244"/>
      <c r="QEK244"/>
      <c r="QEL244"/>
      <c r="QEM244"/>
      <c r="QEN244"/>
      <c r="QEO244"/>
      <c r="QEP244"/>
      <c r="QEQ244"/>
      <c r="QER244"/>
      <c r="QES244"/>
      <c r="QET244"/>
      <c r="QEU244"/>
      <c r="QEV244"/>
      <c r="QEW244"/>
      <c r="QEX244"/>
      <c r="QEY244"/>
      <c r="QEZ244"/>
      <c r="QFA244"/>
      <c r="QFB244"/>
      <c r="QFC244"/>
      <c r="QFD244"/>
      <c r="QFE244"/>
      <c r="QFF244"/>
      <c r="QFG244"/>
      <c r="QFH244"/>
      <c r="QFI244"/>
      <c r="QFJ244"/>
      <c r="QFK244"/>
      <c r="QFL244"/>
      <c r="QFM244"/>
      <c r="QFN244"/>
      <c r="QFO244"/>
      <c r="QFP244"/>
      <c r="QFQ244"/>
      <c r="QFR244"/>
      <c r="QFS244"/>
      <c r="QFT244"/>
      <c r="QFU244"/>
      <c r="QFV244"/>
      <c r="QFW244"/>
      <c r="QFX244"/>
      <c r="QFY244"/>
      <c r="QFZ244"/>
      <c r="QGA244"/>
      <c r="QGB244"/>
      <c r="QGC244"/>
      <c r="QGD244"/>
      <c r="QGE244"/>
      <c r="QGF244"/>
      <c r="QGG244"/>
      <c r="QGH244"/>
      <c r="QGI244"/>
      <c r="QGJ244"/>
      <c r="QGK244"/>
      <c r="QGL244"/>
      <c r="QGM244"/>
      <c r="QGN244"/>
      <c r="QGO244"/>
      <c r="QGP244"/>
      <c r="QGQ244"/>
      <c r="QGR244"/>
      <c r="QGS244"/>
      <c r="QGT244"/>
      <c r="QGU244"/>
      <c r="QGV244"/>
      <c r="QGW244"/>
      <c r="QGX244"/>
      <c r="QGY244"/>
      <c r="QGZ244"/>
      <c r="QHA244"/>
      <c r="QHB244"/>
      <c r="QHC244"/>
      <c r="QHD244"/>
      <c r="QHE244"/>
      <c r="QHF244"/>
      <c r="QHG244"/>
      <c r="QHH244"/>
      <c r="QHI244"/>
      <c r="QHJ244"/>
      <c r="QHK244"/>
      <c r="QHL244"/>
      <c r="QHM244"/>
      <c r="QHN244"/>
      <c r="QHO244"/>
      <c r="QHP244"/>
      <c r="QHQ244"/>
      <c r="QHR244"/>
      <c r="QHS244"/>
      <c r="QHT244"/>
      <c r="QHU244"/>
      <c r="QHV244"/>
      <c r="QHW244"/>
      <c r="QHX244"/>
      <c r="QHY244"/>
      <c r="QHZ244"/>
      <c r="QIA244"/>
      <c r="QIB244"/>
      <c r="QIC244"/>
      <c r="QID244"/>
      <c r="QIE244"/>
      <c r="QIF244"/>
      <c r="QIG244"/>
      <c r="QIH244"/>
      <c r="QII244"/>
      <c r="QIJ244"/>
      <c r="QIK244"/>
      <c r="QIL244"/>
      <c r="QIM244"/>
      <c r="QIN244"/>
      <c r="QIO244"/>
      <c r="QIP244"/>
      <c r="QIQ244"/>
      <c r="QIR244"/>
      <c r="QIS244"/>
      <c r="QIT244"/>
      <c r="QIU244"/>
      <c r="QIV244"/>
      <c r="QIW244"/>
      <c r="QIX244"/>
      <c r="QIY244"/>
      <c r="QIZ244"/>
      <c r="QJA244"/>
      <c r="QJB244"/>
      <c r="QJC244"/>
      <c r="QJD244"/>
      <c r="QJE244"/>
      <c r="QJF244"/>
      <c r="QJG244"/>
      <c r="QJH244"/>
      <c r="QJI244"/>
      <c r="QJJ244"/>
      <c r="QJK244"/>
      <c r="QJL244"/>
      <c r="QJM244"/>
      <c r="QJN244"/>
      <c r="QJO244"/>
      <c r="QJP244"/>
      <c r="QJQ244"/>
      <c r="QJR244"/>
      <c r="QJS244"/>
      <c r="QJT244"/>
      <c r="QJU244"/>
      <c r="QJV244"/>
      <c r="QJW244"/>
      <c r="QJX244"/>
      <c r="QJY244"/>
      <c r="QJZ244"/>
      <c r="QKA244"/>
      <c r="QKB244"/>
      <c r="QKC244"/>
      <c r="QKD244"/>
      <c r="QKE244"/>
      <c r="QKF244"/>
      <c r="QKG244"/>
      <c r="QKH244"/>
      <c r="QKI244"/>
      <c r="QKJ244"/>
      <c r="QKK244"/>
      <c r="QKL244"/>
      <c r="QKM244"/>
      <c r="QKN244"/>
      <c r="QKO244"/>
      <c r="QKP244"/>
      <c r="QKQ244"/>
      <c r="QKR244"/>
      <c r="QKS244"/>
      <c r="QKT244"/>
      <c r="QKU244"/>
      <c r="QKV244"/>
      <c r="QKW244"/>
      <c r="QKX244"/>
      <c r="QKY244"/>
      <c r="QKZ244"/>
      <c r="QLA244"/>
      <c r="QLB244"/>
      <c r="QLC244"/>
      <c r="QLD244"/>
      <c r="QLE244"/>
      <c r="QLF244"/>
      <c r="QLG244"/>
      <c r="QLH244"/>
      <c r="QLI244"/>
      <c r="QLJ244"/>
      <c r="QLK244"/>
      <c r="QLL244"/>
      <c r="QLM244"/>
      <c r="QLN244"/>
      <c r="QLO244"/>
      <c r="QLP244"/>
      <c r="QLQ244"/>
      <c r="QLR244"/>
      <c r="QLS244"/>
      <c r="QLT244"/>
      <c r="QLU244"/>
      <c r="QLV244"/>
      <c r="QLW244"/>
      <c r="QLX244"/>
      <c r="QLY244"/>
      <c r="QLZ244"/>
      <c r="QMA244"/>
      <c r="QMB244"/>
      <c r="QMC244"/>
      <c r="QMD244"/>
      <c r="QME244"/>
      <c r="QMF244"/>
      <c r="QMG244"/>
      <c r="QMH244"/>
      <c r="QMI244"/>
      <c r="QMJ244"/>
      <c r="QMK244"/>
      <c r="QML244"/>
      <c r="QMM244"/>
      <c r="QMN244"/>
      <c r="QMO244"/>
      <c r="QMP244"/>
      <c r="QMQ244"/>
      <c r="QMR244"/>
      <c r="QMS244"/>
      <c r="QMT244"/>
      <c r="QMU244"/>
      <c r="QMV244"/>
      <c r="QMW244"/>
      <c r="QMX244"/>
      <c r="QMY244"/>
      <c r="QMZ244"/>
      <c r="QNA244"/>
      <c r="QNB244"/>
      <c r="QNC244"/>
      <c r="QND244"/>
      <c r="QNE244"/>
      <c r="QNF244"/>
      <c r="QNG244"/>
      <c r="QNH244"/>
      <c r="QNI244"/>
      <c r="QNJ244"/>
      <c r="QNK244"/>
      <c r="QNL244"/>
      <c r="QNM244"/>
      <c r="QNN244"/>
      <c r="QNO244"/>
      <c r="QNP244"/>
      <c r="QNQ244"/>
      <c r="QNR244"/>
      <c r="QNS244"/>
      <c r="QNT244"/>
      <c r="QNU244"/>
      <c r="QNV244"/>
      <c r="QNW244"/>
      <c r="QNX244"/>
      <c r="QNY244"/>
      <c r="QNZ244"/>
      <c r="QOA244"/>
      <c r="QOB244"/>
      <c r="QOC244"/>
      <c r="QOD244"/>
      <c r="QOE244"/>
      <c r="QOF244"/>
      <c r="QOG244"/>
      <c r="QOH244"/>
      <c r="QOI244"/>
      <c r="QOJ244"/>
      <c r="QOK244"/>
      <c r="QOL244"/>
      <c r="QOM244"/>
      <c r="QON244"/>
      <c r="QOO244"/>
      <c r="QOP244"/>
      <c r="QOQ244"/>
      <c r="QOR244"/>
      <c r="QOS244"/>
      <c r="QOT244"/>
      <c r="QOU244"/>
      <c r="QOV244"/>
      <c r="QOW244"/>
      <c r="QOX244"/>
      <c r="QOY244"/>
      <c r="QOZ244"/>
      <c r="QPA244"/>
      <c r="QPB244"/>
      <c r="QPC244"/>
      <c r="QPD244"/>
      <c r="QPE244"/>
      <c r="QPF244"/>
      <c r="QPG244"/>
      <c r="QPH244"/>
      <c r="QPI244"/>
      <c r="QPJ244"/>
      <c r="QPK244"/>
      <c r="QPL244"/>
      <c r="QPM244"/>
      <c r="QPN244"/>
      <c r="QPO244"/>
      <c r="QPP244"/>
      <c r="QPQ244"/>
      <c r="QPR244"/>
      <c r="QPS244"/>
      <c r="QPT244"/>
      <c r="QPU244"/>
      <c r="QPV244"/>
      <c r="QPW244"/>
      <c r="QPX244"/>
      <c r="QPY244"/>
      <c r="QPZ244"/>
      <c r="QQA244"/>
      <c r="QQB244"/>
      <c r="QQC244"/>
      <c r="QQD244"/>
      <c r="QQE244"/>
      <c r="QQF244"/>
      <c r="QQG244"/>
      <c r="QQH244"/>
      <c r="QQI244"/>
      <c r="QQJ244"/>
      <c r="QQK244"/>
      <c r="QQL244"/>
      <c r="QQM244"/>
      <c r="QQN244"/>
      <c r="QQO244"/>
      <c r="QQP244"/>
      <c r="QQQ244"/>
      <c r="QQR244"/>
      <c r="QQS244"/>
      <c r="QQT244"/>
      <c r="QQU244"/>
      <c r="QQV244"/>
      <c r="QQW244"/>
      <c r="QQX244"/>
      <c r="QQY244"/>
      <c r="QQZ244"/>
      <c r="QRA244"/>
      <c r="QRB244"/>
      <c r="QRC244"/>
      <c r="QRD244"/>
      <c r="QRE244"/>
      <c r="QRF244"/>
      <c r="QRG244"/>
      <c r="QRH244"/>
      <c r="QRI244"/>
      <c r="QRJ244"/>
      <c r="QRK244"/>
      <c r="QRL244"/>
      <c r="QRM244"/>
      <c r="QRN244"/>
      <c r="QRO244"/>
      <c r="QRP244"/>
      <c r="QRQ244"/>
      <c r="QRR244"/>
      <c r="QRS244"/>
      <c r="QRT244"/>
      <c r="QRU244"/>
      <c r="QRV244"/>
      <c r="QRW244"/>
      <c r="QRX244"/>
      <c r="QRY244"/>
      <c r="QRZ244"/>
      <c r="QSA244"/>
      <c r="QSB244"/>
      <c r="QSC244"/>
      <c r="QSD244"/>
      <c r="QSE244"/>
      <c r="QSF244"/>
      <c r="QSG244"/>
      <c r="QSH244"/>
      <c r="QSI244"/>
      <c r="QSJ244"/>
      <c r="QSK244"/>
      <c r="QSL244"/>
      <c r="QSM244"/>
      <c r="QSN244"/>
      <c r="QSO244"/>
      <c r="QSP244"/>
      <c r="QSQ244"/>
      <c r="QSR244"/>
      <c r="QSS244"/>
      <c r="QST244"/>
      <c r="QSU244"/>
      <c r="QSV244"/>
      <c r="QSW244"/>
      <c r="QSX244"/>
      <c r="QSY244"/>
      <c r="QSZ244"/>
      <c r="QTA244"/>
      <c r="QTB244"/>
      <c r="QTC244"/>
      <c r="QTD244"/>
      <c r="QTE244"/>
      <c r="QTF244"/>
      <c r="QTG244"/>
      <c r="QTH244"/>
      <c r="QTI244"/>
      <c r="QTJ244"/>
      <c r="QTK244"/>
      <c r="QTL244"/>
      <c r="QTM244"/>
      <c r="QTN244"/>
      <c r="QTO244"/>
      <c r="QTP244"/>
      <c r="QTQ244"/>
      <c r="QTR244"/>
      <c r="QTS244"/>
      <c r="QTT244"/>
      <c r="QTU244"/>
      <c r="QTV244"/>
      <c r="QTW244"/>
      <c r="QTX244"/>
      <c r="QTY244"/>
      <c r="QTZ244"/>
      <c r="QUA244"/>
      <c r="QUB244"/>
      <c r="QUC244"/>
      <c r="QUD244"/>
      <c r="QUE244"/>
      <c r="QUF244"/>
      <c r="QUG244"/>
      <c r="QUH244"/>
      <c r="QUI244"/>
      <c r="QUJ244"/>
      <c r="QUK244"/>
      <c r="QUL244"/>
      <c r="QUM244"/>
      <c r="QUN244"/>
      <c r="QUO244"/>
      <c r="QUP244"/>
      <c r="QUQ244"/>
      <c r="QUR244"/>
      <c r="QUS244"/>
      <c r="QUT244"/>
      <c r="QUU244"/>
      <c r="QUV244"/>
      <c r="QUW244"/>
      <c r="QUX244"/>
      <c r="QUY244"/>
      <c r="QUZ244"/>
      <c r="QVA244"/>
      <c r="QVB244"/>
      <c r="QVC244"/>
      <c r="QVD244"/>
      <c r="QVE244"/>
      <c r="QVF244"/>
      <c r="QVG244"/>
      <c r="QVH244"/>
      <c r="QVI244"/>
      <c r="QVJ244"/>
      <c r="QVK244"/>
      <c r="QVL244"/>
      <c r="QVM244"/>
      <c r="QVN244"/>
      <c r="QVO244"/>
      <c r="QVP244"/>
      <c r="QVQ244"/>
      <c r="QVR244"/>
      <c r="QVS244"/>
      <c r="QVT244"/>
      <c r="QVU244"/>
      <c r="QVV244"/>
      <c r="QVW244"/>
      <c r="QVX244"/>
      <c r="QVY244"/>
      <c r="QVZ244"/>
      <c r="QWA244"/>
      <c r="QWB244"/>
      <c r="QWC244"/>
      <c r="QWD244"/>
      <c r="QWE244"/>
      <c r="QWF244"/>
      <c r="QWG244"/>
      <c r="QWH244"/>
      <c r="QWI244"/>
      <c r="QWJ244"/>
      <c r="QWK244"/>
      <c r="QWL244"/>
      <c r="QWM244"/>
      <c r="QWN244"/>
      <c r="QWO244"/>
      <c r="QWP244"/>
      <c r="QWQ244"/>
      <c r="QWR244"/>
      <c r="QWS244"/>
      <c r="QWT244"/>
      <c r="QWU244"/>
      <c r="QWV244"/>
      <c r="QWW244"/>
      <c r="QWX244"/>
      <c r="QWY244"/>
      <c r="QWZ244"/>
      <c r="QXA244"/>
      <c r="QXB244"/>
      <c r="QXC244"/>
      <c r="QXD244"/>
      <c r="QXE244"/>
      <c r="QXF244"/>
      <c r="QXG244"/>
      <c r="QXH244"/>
      <c r="QXI244"/>
      <c r="QXJ244"/>
      <c r="QXK244"/>
      <c r="QXL244"/>
      <c r="QXM244"/>
      <c r="QXN244"/>
      <c r="QXO244"/>
      <c r="QXP244"/>
      <c r="QXQ244"/>
      <c r="QXR244"/>
      <c r="QXS244"/>
      <c r="QXT244"/>
      <c r="QXU244"/>
      <c r="QXV244"/>
      <c r="QXW244"/>
      <c r="QXX244"/>
      <c r="QXY244"/>
      <c r="QXZ244"/>
      <c r="QYA244"/>
      <c r="QYB244"/>
      <c r="QYC244"/>
      <c r="QYD244"/>
      <c r="QYE244"/>
      <c r="QYF244"/>
      <c r="QYG244"/>
      <c r="QYH244"/>
      <c r="QYI244"/>
      <c r="QYJ244"/>
      <c r="QYK244"/>
      <c r="QYL244"/>
      <c r="QYM244"/>
      <c r="QYN244"/>
      <c r="QYO244"/>
      <c r="QYP244"/>
      <c r="QYQ244"/>
      <c r="QYR244"/>
      <c r="QYS244"/>
      <c r="QYT244"/>
      <c r="QYU244"/>
      <c r="QYV244"/>
      <c r="QYW244"/>
      <c r="QYX244"/>
      <c r="QYY244"/>
      <c r="QYZ244"/>
      <c r="QZA244"/>
      <c r="QZB244"/>
      <c r="QZC244"/>
      <c r="QZD244"/>
      <c r="QZE244"/>
      <c r="QZF244"/>
      <c r="QZG244"/>
      <c r="QZH244"/>
      <c r="QZI244"/>
      <c r="QZJ244"/>
      <c r="QZK244"/>
      <c r="QZL244"/>
      <c r="QZM244"/>
      <c r="QZN244"/>
      <c r="QZO244"/>
      <c r="QZP244"/>
      <c r="QZQ244"/>
      <c r="QZR244"/>
      <c r="QZS244"/>
      <c r="QZT244"/>
      <c r="QZU244"/>
      <c r="QZV244"/>
      <c r="QZW244"/>
      <c r="QZX244"/>
      <c r="QZY244"/>
      <c r="QZZ244"/>
      <c r="RAA244"/>
      <c r="RAB244"/>
      <c r="RAC244"/>
      <c r="RAD244"/>
      <c r="RAE244"/>
      <c r="RAF244"/>
      <c r="RAG244"/>
      <c r="RAH244"/>
      <c r="RAI244"/>
      <c r="RAJ244"/>
      <c r="RAK244"/>
      <c r="RAL244"/>
      <c r="RAM244"/>
      <c r="RAN244"/>
      <c r="RAO244"/>
      <c r="RAP244"/>
      <c r="RAQ244"/>
      <c r="RAR244"/>
      <c r="RAS244"/>
      <c r="RAT244"/>
      <c r="RAU244"/>
      <c r="RAV244"/>
      <c r="RAW244"/>
      <c r="RAX244"/>
      <c r="RAY244"/>
      <c r="RAZ244"/>
      <c r="RBA244"/>
      <c r="RBB244"/>
      <c r="RBC244"/>
      <c r="RBD244"/>
      <c r="RBE244"/>
      <c r="RBF244"/>
      <c r="RBG244"/>
      <c r="RBH244"/>
      <c r="RBI244"/>
      <c r="RBJ244"/>
      <c r="RBK244"/>
      <c r="RBL244"/>
      <c r="RBM244"/>
      <c r="RBN244"/>
      <c r="RBO244"/>
      <c r="RBP244"/>
      <c r="RBQ244"/>
      <c r="RBR244"/>
      <c r="RBS244"/>
      <c r="RBT244"/>
      <c r="RBU244"/>
      <c r="RBV244"/>
      <c r="RBW244"/>
      <c r="RBX244"/>
      <c r="RBY244"/>
      <c r="RBZ244"/>
      <c r="RCA244"/>
      <c r="RCB244"/>
      <c r="RCC244"/>
      <c r="RCD244"/>
      <c r="RCE244"/>
      <c r="RCF244"/>
      <c r="RCG244"/>
      <c r="RCH244"/>
      <c r="RCI244"/>
      <c r="RCJ244"/>
      <c r="RCK244"/>
      <c r="RCL244"/>
      <c r="RCM244"/>
      <c r="RCN244"/>
      <c r="RCO244"/>
      <c r="RCP244"/>
      <c r="RCQ244"/>
      <c r="RCR244"/>
      <c r="RCS244"/>
      <c r="RCT244"/>
      <c r="RCU244"/>
      <c r="RCV244"/>
      <c r="RCW244"/>
      <c r="RCX244"/>
      <c r="RCY244"/>
      <c r="RCZ244"/>
      <c r="RDA244"/>
      <c r="RDB244"/>
      <c r="RDC244"/>
      <c r="RDD244"/>
      <c r="RDE244"/>
      <c r="RDF244"/>
      <c r="RDG244"/>
      <c r="RDH244"/>
      <c r="RDI244"/>
      <c r="RDJ244"/>
      <c r="RDK244"/>
      <c r="RDL244"/>
      <c r="RDM244"/>
      <c r="RDN244"/>
      <c r="RDO244"/>
      <c r="RDP244"/>
      <c r="RDQ244"/>
      <c r="RDR244"/>
      <c r="RDS244"/>
      <c r="RDT244"/>
      <c r="RDU244"/>
      <c r="RDV244"/>
      <c r="RDW244"/>
      <c r="RDX244"/>
      <c r="RDY244"/>
      <c r="RDZ244"/>
      <c r="REA244"/>
      <c r="REB244"/>
      <c r="REC244"/>
      <c r="RED244"/>
      <c r="REE244"/>
      <c r="REF244"/>
      <c r="REG244"/>
      <c r="REH244"/>
      <c r="REI244"/>
      <c r="REJ244"/>
      <c r="REK244"/>
      <c r="REL244"/>
      <c r="REM244"/>
      <c r="REN244"/>
      <c r="REO244"/>
      <c r="REP244"/>
      <c r="REQ244"/>
      <c r="RER244"/>
      <c r="RES244"/>
      <c r="RET244"/>
      <c r="REU244"/>
      <c r="REV244"/>
      <c r="REW244"/>
      <c r="REX244"/>
      <c r="REY244"/>
      <c r="REZ244"/>
      <c r="RFA244"/>
      <c r="RFB244"/>
      <c r="RFC244"/>
      <c r="RFD244"/>
      <c r="RFE244"/>
      <c r="RFF244"/>
      <c r="RFG244"/>
      <c r="RFH244"/>
      <c r="RFI244"/>
      <c r="RFJ244"/>
      <c r="RFK244"/>
      <c r="RFL244"/>
      <c r="RFM244"/>
      <c r="RFN244"/>
      <c r="RFO244"/>
      <c r="RFP244"/>
      <c r="RFQ244"/>
      <c r="RFR244"/>
      <c r="RFS244"/>
      <c r="RFT244"/>
      <c r="RFU244"/>
      <c r="RFV244"/>
      <c r="RFW244"/>
      <c r="RFX244"/>
      <c r="RFY244"/>
      <c r="RFZ244"/>
      <c r="RGA244"/>
      <c r="RGB244"/>
      <c r="RGC244"/>
      <c r="RGD244"/>
      <c r="RGE244"/>
      <c r="RGF244"/>
      <c r="RGG244"/>
      <c r="RGH244"/>
      <c r="RGI244"/>
      <c r="RGJ244"/>
      <c r="RGK244"/>
      <c r="RGL244"/>
      <c r="RGM244"/>
      <c r="RGN244"/>
      <c r="RGO244"/>
      <c r="RGP244"/>
      <c r="RGQ244"/>
      <c r="RGR244"/>
      <c r="RGS244"/>
      <c r="RGT244"/>
      <c r="RGU244"/>
      <c r="RGV244"/>
      <c r="RGW244"/>
      <c r="RGX244"/>
      <c r="RGY244"/>
      <c r="RGZ244"/>
      <c r="RHA244"/>
      <c r="RHB244"/>
      <c r="RHC244"/>
      <c r="RHD244"/>
      <c r="RHE244"/>
      <c r="RHF244"/>
      <c r="RHG244"/>
      <c r="RHH244"/>
      <c r="RHI244"/>
      <c r="RHJ244"/>
      <c r="RHK244"/>
      <c r="RHL244"/>
      <c r="RHM244"/>
      <c r="RHN244"/>
      <c r="RHO244"/>
      <c r="RHP244"/>
      <c r="RHQ244"/>
      <c r="RHR244"/>
      <c r="RHS244"/>
      <c r="RHT244"/>
      <c r="RHU244"/>
      <c r="RHV244"/>
      <c r="RHW244"/>
      <c r="RHX244"/>
      <c r="RHY244"/>
      <c r="RHZ244"/>
      <c r="RIA244"/>
      <c r="RIB244"/>
      <c r="RIC244"/>
      <c r="RID244"/>
      <c r="RIE244"/>
      <c r="RIF244"/>
      <c r="RIG244"/>
      <c r="RIH244"/>
      <c r="RII244"/>
      <c r="RIJ244"/>
      <c r="RIK244"/>
      <c r="RIL244"/>
      <c r="RIM244"/>
      <c r="RIN244"/>
      <c r="RIO244"/>
      <c r="RIP244"/>
      <c r="RIQ244"/>
      <c r="RIR244"/>
      <c r="RIS244"/>
      <c r="RIT244"/>
      <c r="RIU244"/>
      <c r="RIV244"/>
      <c r="RIW244"/>
      <c r="RIX244"/>
      <c r="RIY244"/>
      <c r="RIZ244"/>
      <c r="RJA244"/>
      <c r="RJB244"/>
      <c r="RJC244"/>
      <c r="RJD244"/>
      <c r="RJE244"/>
      <c r="RJF244"/>
      <c r="RJG244"/>
      <c r="RJH244"/>
      <c r="RJI244"/>
      <c r="RJJ244"/>
      <c r="RJK244"/>
      <c r="RJL244"/>
      <c r="RJM244"/>
      <c r="RJN244"/>
      <c r="RJO244"/>
      <c r="RJP244"/>
      <c r="RJQ244"/>
      <c r="RJR244"/>
      <c r="RJS244"/>
      <c r="RJT244"/>
      <c r="RJU244"/>
      <c r="RJV244"/>
      <c r="RJW244"/>
      <c r="RJX244"/>
      <c r="RJY244"/>
      <c r="RJZ244"/>
      <c r="RKA244"/>
      <c r="RKB244"/>
      <c r="RKC244"/>
      <c r="RKD244"/>
      <c r="RKE244"/>
      <c r="RKF244"/>
      <c r="RKG244"/>
      <c r="RKH244"/>
      <c r="RKI244"/>
      <c r="RKJ244"/>
      <c r="RKK244"/>
      <c r="RKL244"/>
      <c r="RKM244"/>
      <c r="RKN244"/>
      <c r="RKO244"/>
      <c r="RKP244"/>
      <c r="RKQ244"/>
      <c r="RKR244"/>
      <c r="RKS244"/>
      <c r="RKT244"/>
      <c r="RKU244"/>
      <c r="RKV244"/>
      <c r="RKW244"/>
      <c r="RKX244"/>
      <c r="RKY244"/>
      <c r="RKZ244"/>
      <c r="RLA244"/>
      <c r="RLB244"/>
      <c r="RLC244"/>
      <c r="RLD244"/>
      <c r="RLE244"/>
      <c r="RLF244"/>
      <c r="RLG244"/>
      <c r="RLH244"/>
      <c r="RLI244"/>
      <c r="RLJ244"/>
      <c r="RLK244"/>
      <c r="RLL244"/>
      <c r="RLM244"/>
      <c r="RLN244"/>
      <c r="RLO244"/>
      <c r="RLP244"/>
      <c r="RLQ244"/>
      <c r="RLR244"/>
      <c r="RLS244"/>
      <c r="RLT244"/>
      <c r="RLU244"/>
      <c r="RLV244"/>
      <c r="RLW244"/>
      <c r="RLX244"/>
      <c r="RLY244"/>
      <c r="RLZ244"/>
      <c r="RMA244"/>
      <c r="RMB244"/>
      <c r="RMC244"/>
      <c r="RMD244"/>
      <c r="RME244"/>
      <c r="RMF244"/>
      <c r="RMG244"/>
      <c r="RMH244"/>
      <c r="RMI244"/>
      <c r="RMJ244"/>
      <c r="RMK244"/>
      <c r="RML244"/>
      <c r="RMM244"/>
      <c r="RMN244"/>
      <c r="RMO244"/>
      <c r="RMP244"/>
      <c r="RMQ244"/>
      <c r="RMR244"/>
      <c r="RMS244"/>
      <c r="RMT244"/>
      <c r="RMU244"/>
      <c r="RMV244"/>
      <c r="RMW244"/>
      <c r="RMX244"/>
      <c r="RMY244"/>
      <c r="RMZ244"/>
      <c r="RNA244"/>
      <c r="RNB244"/>
      <c r="RNC244"/>
      <c r="RND244"/>
      <c r="RNE244"/>
      <c r="RNF244"/>
      <c r="RNG244"/>
      <c r="RNH244"/>
      <c r="RNI244"/>
      <c r="RNJ244"/>
      <c r="RNK244"/>
      <c r="RNL244"/>
      <c r="RNM244"/>
      <c r="RNN244"/>
      <c r="RNO244"/>
      <c r="RNP244"/>
      <c r="RNQ244"/>
      <c r="RNR244"/>
      <c r="RNS244"/>
      <c r="RNT244"/>
      <c r="RNU244"/>
      <c r="RNV244"/>
      <c r="RNW244"/>
      <c r="RNX244"/>
      <c r="RNY244"/>
      <c r="RNZ244"/>
      <c r="ROA244"/>
      <c r="ROB244"/>
      <c r="ROC244"/>
      <c r="ROD244"/>
      <c r="ROE244"/>
      <c r="ROF244"/>
      <c r="ROG244"/>
      <c r="ROH244"/>
      <c r="ROI244"/>
      <c r="ROJ244"/>
      <c r="ROK244"/>
      <c r="ROL244"/>
      <c r="ROM244"/>
      <c r="RON244"/>
      <c r="ROO244"/>
      <c r="ROP244"/>
      <c r="ROQ244"/>
      <c r="ROR244"/>
      <c r="ROS244"/>
      <c r="ROT244"/>
      <c r="ROU244"/>
      <c r="ROV244"/>
      <c r="ROW244"/>
      <c r="ROX244"/>
      <c r="ROY244"/>
      <c r="ROZ244"/>
      <c r="RPA244"/>
      <c r="RPB244"/>
      <c r="RPC244"/>
      <c r="RPD244"/>
      <c r="RPE244"/>
      <c r="RPF244"/>
      <c r="RPG244"/>
      <c r="RPH244"/>
      <c r="RPI244"/>
      <c r="RPJ244"/>
      <c r="RPK244"/>
      <c r="RPL244"/>
      <c r="RPM244"/>
      <c r="RPN244"/>
      <c r="RPO244"/>
      <c r="RPP244"/>
      <c r="RPQ244"/>
      <c r="RPR244"/>
      <c r="RPS244"/>
      <c r="RPT244"/>
      <c r="RPU244"/>
      <c r="RPV244"/>
      <c r="RPW244"/>
      <c r="RPX244"/>
      <c r="RPY244"/>
      <c r="RPZ244"/>
      <c r="RQA244"/>
      <c r="RQB244"/>
      <c r="RQC244"/>
      <c r="RQD244"/>
      <c r="RQE244"/>
      <c r="RQF244"/>
      <c r="RQG244"/>
      <c r="RQH244"/>
      <c r="RQI244"/>
      <c r="RQJ244"/>
      <c r="RQK244"/>
      <c r="RQL244"/>
      <c r="RQM244"/>
      <c r="RQN244"/>
      <c r="RQO244"/>
      <c r="RQP244"/>
      <c r="RQQ244"/>
      <c r="RQR244"/>
      <c r="RQS244"/>
      <c r="RQT244"/>
      <c r="RQU244"/>
      <c r="RQV244"/>
      <c r="RQW244"/>
      <c r="RQX244"/>
      <c r="RQY244"/>
      <c r="RQZ244"/>
      <c r="RRA244"/>
      <c r="RRB244"/>
      <c r="RRC244"/>
      <c r="RRD244"/>
      <c r="RRE244"/>
      <c r="RRF244"/>
      <c r="RRG244"/>
      <c r="RRH244"/>
      <c r="RRI244"/>
      <c r="RRJ244"/>
      <c r="RRK244"/>
      <c r="RRL244"/>
      <c r="RRM244"/>
      <c r="RRN244"/>
      <c r="RRO244"/>
      <c r="RRP244"/>
      <c r="RRQ244"/>
      <c r="RRR244"/>
      <c r="RRS244"/>
      <c r="RRT244"/>
      <c r="RRU244"/>
      <c r="RRV244"/>
      <c r="RRW244"/>
      <c r="RRX244"/>
      <c r="RRY244"/>
      <c r="RRZ244"/>
      <c r="RSA244"/>
      <c r="RSB244"/>
      <c r="RSC244"/>
      <c r="RSD244"/>
      <c r="RSE244"/>
      <c r="RSF244"/>
      <c r="RSG244"/>
      <c r="RSH244"/>
      <c r="RSI244"/>
      <c r="RSJ244"/>
      <c r="RSK244"/>
      <c r="RSL244"/>
      <c r="RSM244"/>
      <c r="RSN244"/>
      <c r="RSO244"/>
      <c r="RSP244"/>
      <c r="RSQ244"/>
      <c r="RSR244"/>
      <c r="RSS244"/>
      <c r="RST244"/>
      <c r="RSU244"/>
      <c r="RSV244"/>
      <c r="RSW244"/>
      <c r="RSX244"/>
      <c r="RSY244"/>
      <c r="RSZ244"/>
      <c r="RTA244"/>
      <c r="RTB244"/>
      <c r="RTC244"/>
      <c r="RTD244"/>
      <c r="RTE244"/>
      <c r="RTF244"/>
      <c r="RTG244"/>
      <c r="RTH244"/>
      <c r="RTI244"/>
      <c r="RTJ244"/>
      <c r="RTK244"/>
      <c r="RTL244"/>
      <c r="RTM244"/>
      <c r="RTN244"/>
      <c r="RTO244"/>
      <c r="RTP244"/>
      <c r="RTQ244"/>
      <c r="RTR244"/>
      <c r="RTS244"/>
      <c r="RTT244"/>
      <c r="RTU244"/>
      <c r="RTV244"/>
      <c r="RTW244"/>
      <c r="RTX244"/>
      <c r="RTY244"/>
      <c r="RTZ244"/>
      <c r="RUA244"/>
      <c r="RUB244"/>
      <c r="RUC244"/>
      <c r="RUD244"/>
      <c r="RUE244"/>
      <c r="RUF244"/>
      <c r="RUG244"/>
      <c r="RUH244"/>
      <c r="RUI244"/>
      <c r="RUJ244"/>
      <c r="RUK244"/>
      <c r="RUL244"/>
      <c r="RUM244"/>
      <c r="RUN244"/>
      <c r="RUO244"/>
      <c r="RUP244"/>
      <c r="RUQ244"/>
      <c r="RUR244"/>
      <c r="RUS244"/>
      <c r="RUT244"/>
      <c r="RUU244"/>
      <c r="RUV244"/>
      <c r="RUW244"/>
      <c r="RUX244"/>
      <c r="RUY244"/>
      <c r="RUZ244"/>
      <c r="RVA244"/>
      <c r="RVB244"/>
      <c r="RVC244"/>
      <c r="RVD244"/>
      <c r="RVE244"/>
      <c r="RVF244"/>
      <c r="RVG244"/>
      <c r="RVH244"/>
      <c r="RVI244"/>
      <c r="RVJ244"/>
      <c r="RVK244"/>
      <c r="RVL244"/>
      <c r="RVM244"/>
      <c r="RVN244"/>
      <c r="RVO244"/>
      <c r="RVP244"/>
      <c r="RVQ244"/>
      <c r="RVR244"/>
      <c r="RVS244"/>
      <c r="RVT244"/>
      <c r="RVU244"/>
      <c r="RVV244"/>
      <c r="RVW244"/>
      <c r="RVX244"/>
      <c r="RVY244"/>
      <c r="RVZ244"/>
      <c r="RWA244"/>
      <c r="RWB244"/>
      <c r="RWC244"/>
      <c r="RWD244"/>
      <c r="RWE244"/>
      <c r="RWF244"/>
      <c r="RWG244"/>
      <c r="RWH244"/>
      <c r="RWI244"/>
      <c r="RWJ244"/>
      <c r="RWK244"/>
      <c r="RWL244"/>
      <c r="RWM244"/>
      <c r="RWN244"/>
      <c r="RWO244"/>
      <c r="RWP244"/>
      <c r="RWQ244"/>
      <c r="RWR244"/>
      <c r="RWS244"/>
      <c r="RWT244"/>
      <c r="RWU244"/>
      <c r="RWV244"/>
      <c r="RWW244"/>
      <c r="RWX244"/>
      <c r="RWY244"/>
      <c r="RWZ244"/>
      <c r="RXA244"/>
      <c r="RXB244"/>
      <c r="RXC244"/>
      <c r="RXD244"/>
      <c r="RXE244"/>
      <c r="RXF244"/>
      <c r="RXG244"/>
      <c r="RXH244"/>
      <c r="RXI244"/>
      <c r="RXJ244"/>
      <c r="RXK244"/>
      <c r="RXL244"/>
      <c r="RXM244"/>
      <c r="RXN244"/>
      <c r="RXO244"/>
      <c r="RXP244"/>
      <c r="RXQ244"/>
      <c r="RXR244"/>
      <c r="RXS244"/>
      <c r="RXT244"/>
      <c r="RXU244"/>
      <c r="RXV244"/>
      <c r="RXW244"/>
      <c r="RXX244"/>
      <c r="RXY244"/>
      <c r="RXZ244"/>
      <c r="RYA244"/>
      <c r="RYB244"/>
      <c r="RYC244"/>
      <c r="RYD244"/>
      <c r="RYE244"/>
      <c r="RYF244"/>
      <c r="RYG244"/>
      <c r="RYH244"/>
      <c r="RYI244"/>
      <c r="RYJ244"/>
      <c r="RYK244"/>
      <c r="RYL244"/>
      <c r="RYM244"/>
      <c r="RYN244"/>
      <c r="RYO244"/>
      <c r="RYP244"/>
      <c r="RYQ244"/>
      <c r="RYR244"/>
      <c r="RYS244"/>
      <c r="RYT244"/>
      <c r="RYU244"/>
      <c r="RYV244"/>
      <c r="RYW244"/>
      <c r="RYX244"/>
      <c r="RYY244"/>
      <c r="RYZ244"/>
      <c r="RZA244"/>
      <c r="RZB244"/>
      <c r="RZC244"/>
      <c r="RZD244"/>
      <c r="RZE244"/>
      <c r="RZF244"/>
      <c r="RZG244"/>
      <c r="RZH244"/>
      <c r="RZI244"/>
      <c r="RZJ244"/>
      <c r="RZK244"/>
      <c r="RZL244"/>
      <c r="RZM244"/>
      <c r="RZN244"/>
      <c r="RZO244"/>
      <c r="RZP244"/>
      <c r="RZQ244"/>
      <c r="RZR244"/>
      <c r="RZS244"/>
      <c r="RZT244"/>
      <c r="RZU244"/>
      <c r="RZV244"/>
      <c r="RZW244"/>
      <c r="RZX244"/>
      <c r="RZY244"/>
      <c r="RZZ244"/>
      <c r="SAA244"/>
      <c r="SAB244"/>
      <c r="SAC244"/>
      <c r="SAD244"/>
      <c r="SAE244"/>
      <c r="SAF244"/>
      <c r="SAG244"/>
      <c r="SAH244"/>
      <c r="SAI244"/>
      <c r="SAJ244"/>
      <c r="SAK244"/>
      <c r="SAL244"/>
      <c r="SAM244"/>
      <c r="SAN244"/>
      <c r="SAO244"/>
      <c r="SAP244"/>
      <c r="SAQ244"/>
      <c r="SAR244"/>
      <c r="SAS244"/>
      <c r="SAT244"/>
      <c r="SAU244"/>
      <c r="SAV244"/>
      <c r="SAW244"/>
      <c r="SAX244"/>
      <c r="SAY244"/>
      <c r="SAZ244"/>
      <c r="SBA244"/>
      <c r="SBB244"/>
      <c r="SBC244"/>
      <c r="SBD244"/>
      <c r="SBE244"/>
      <c r="SBF244"/>
      <c r="SBG244"/>
      <c r="SBH244"/>
      <c r="SBI244"/>
      <c r="SBJ244"/>
      <c r="SBK244"/>
      <c r="SBL244"/>
      <c r="SBM244"/>
      <c r="SBN244"/>
      <c r="SBO244"/>
      <c r="SBP244"/>
      <c r="SBQ244"/>
      <c r="SBR244"/>
      <c r="SBS244"/>
      <c r="SBT244"/>
      <c r="SBU244"/>
      <c r="SBV244"/>
      <c r="SBW244"/>
      <c r="SBX244"/>
      <c r="SBY244"/>
      <c r="SBZ244"/>
      <c r="SCA244"/>
      <c r="SCB244"/>
      <c r="SCC244"/>
      <c r="SCD244"/>
      <c r="SCE244"/>
      <c r="SCF244"/>
      <c r="SCG244"/>
      <c r="SCH244"/>
      <c r="SCI244"/>
      <c r="SCJ244"/>
      <c r="SCK244"/>
      <c r="SCL244"/>
      <c r="SCM244"/>
      <c r="SCN244"/>
      <c r="SCO244"/>
      <c r="SCP244"/>
      <c r="SCQ244"/>
      <c r="SCR244"/>
      <c r="SCS244"/>
      <c r="SCT244"/>
      <c r="SCU244"/>
      <c r="SCV244"/>
      <c r="SCW244"/>
      <c r="SCX244"/>
      <c r="SCY244"/>
      <c r="SCZ244"/>
      <c r="SDA244"/>
      <c r="SDB244"/>
      <c r="SDC244"/>
      <c r="SDD244"/>
      <c r="SDE244"/>
      <c r="SDF244"/>
      <c r="SDG244"/>
      <c r="SDH244"/>
      <c r="SDI244"/>
      <c r="SDJ244"/>
      <c r="SDK244"/>
      <c r="SDL244"/>
      <c r="SDM244"/>
      <c r="SDN244"/>
      <c r="SDO244"/>
      <c r="SDP244"/>
      <c r="SDQ244"/>
      <c r="SDR244"/>
      <c r="SDS244"/>
      <c r="SDT244"/>
      <c r="SDU244"/>
      <c r="SDV244"/>
      <c r="SDW244"/>
      <c r="SDX244"/>
      <c r="SDY244"/>
      <c r="SDZ244"/>
      <c r="SEA244"/>
      <c r="SEB244"/>
      <c r="SEC244"/>
      <c r="SED244"/>
      <c r="SEE244"/>
      <c r="SEF244"/>
      <c r="SEG244"/>
      <c r="SEH244"/>
      <c r="SEI244"/>
      <c r="SEJ244"/>
      <c r="SEK244"/>
      <c r="SEL244"/>
      <c r="SEM244"/>
      <c r="SEN244"/>
      <c r="SEO244"/>
      <c r="SEP244"/>
      <c r="SEQ244"/>
      <c r="SER244"/>
      <c r="SES244"/>
      <c r="SET244"/>
      <c r="SEU244"/>
      <c r="SEV244"/>
      <c r="SEW244"/>
      <c r="SEX244"/>
      <c r="SEY244"/>
      <c r="SEZ244"/>
      <c r="SFA244"/>
      <c r="SFB244"/>
      <c r="SFC244"/>
      <c r="SFD244"/>
      <c r="SFE244"/>
      <c r="SFF244"/>
      <c r="SFG244"/>
      <c r="SFH244"/>
      <c r="SFI244"/>
      <c r="SFJ244"/>
      <c r="SFK244"/>
      <c r="SFL244"/>
      <c r="SFM244"/>
      <c r="SFN244"/>
      <c r="SFO244"/>
      <c r="SFP244"/>
      <c r="SFQ244"/>
      <c r="SFR244"/>
      <c r="SFS244"/>
      <c r="SFT244"/>
      <c r="SFU244"/>
      <c r="SFV244"/>
      <c r="SFW244"/>
      <c r="SFX244"/>
      <c r="SFY244"/>
      <c r="SFZ244"/>
      <c r="SGA244"/>
      <c r="SGB244"/>
      <c r="SGC244"/>
      <c r="SGD244"/>
      <c r="SGE244"/>
      <c r="SGF244"/>
      <c r="SGG244"/>
      <c r="SGH244"/>
      <c r="SGI244"/>
      <c r="SGJ244"/>
      <c r="SGK244"/>
      <c r="SGL244"/>
      <c r="SGM244"/>
      <c r="SGN244"/>
      <c r="SGO244"/>
      <c r="SGP244"/>
      <c r="SGQ244"/>
      <c r="SGR244"/>
      <c r="SGS244"/>
      <c r="SGT244"/>
      <c r="SGU244"/>
      <c r="SGV244"/>
      <c r="SGW244"/>
      <c r="SGX244"/>
      <c r="SGY244"/>
      <c r="SGZ244"/>
      <c r="SHA244"/>
      <c r="SHB244"/>
      <c r="SHC244"/>
      <c r="SHD244"/>
      <c r="SHE244"/>
      <c r="SHF244"/>
      <c r="SHG244"/>
      <c r="SHH244"/>
      <c r="SHI244"/>
      <c r="SHJ244"/>
      <c r="SHK244"/>
      <c r="SHL244"/>
      <c r="SHM244"/>
      <c r="SHN244"/>
      <c r="SHO244"/>
      <c r="SHP244"/>
      <c r="SHQ244"/>
      <c r="SHR244"/>
      <c r="SHS244"/>
      <c r="SHT244"/>
      <c r="SHU244"/>
      <c r="SHV244"/>
      <c r="SHW244"/>
      <c r="SHX244"/>
      <c r="SHY244"/>
      <c r="SHZ244"/>
      <c r="SIA244"/>
      <c r="SIB244"/>
      <c r="SIC244"/>
      <c r="SID244"/>
      <c r="SIE244"/>
      <c r="SIF244"/>
      <c r="SIG244"/>
      <c r="SIH244"/>
      <c r="SII244"/>
      <c r="SIJ244"/>
      <c r="SIK244"/>
      <c r="SIL244"/>
      <c r="SIM244"/>
      <c r="SIN244"/>
      <c r="SIO244"/>
      <c r="SIP244"/>
      <c r="SIQ244"/>
      <c r="SIR244"/>
      <c r="SIS244"/>
      <c r="SIT244"/>
      <c r="SIU244"/>
      <c r="SIV244"/>
      <c r="SIW244"/>
      <c r="SIX244"/>
      <c r="SIY244"/>
      <c r="SIZ244"/>
      <c r="SJA244"/>
      <c r="SJB244"/>
      <c r="SJC244"/>
      <c r="SJD244"/>
      <c r="SJE244"/>
      <c r="SJF244"/>
      <c r="SJG244"/>
      <c r="SJH244"/>
      <c r="SJI244"/>
      <c r="SJJ244"/>
      <c r="SJK244"/>
      <c r="SJL244"/>
      <c r="SJM244"/>
      <c r="SJN244"/>
      <c r="SJO244"/>
      <c r="SJP244"/>
      <c r="SJQ244"/>
      <c r="SJR244"/>
      <c r="SJS244"/>
      <c r="SJT244"/>
      <c r="SJU244"/>
      <c r="SJV244"/>
      <c r="SJW244"/>
      <c r="SJX244"/>
      <c r="SJY244"/>
      <c r="SJZ244"/>
      <c r="SKA244"/>
      <c r="SKB244"/>
      <c r="SKC244"/>
      <c r="SKD244"/>
      <c r="SKE244"/>
      <c r="SKF244"/>
      <c r="SKG244"/>
      <c r="SKH244"/>
      <c r="SKI244"/>
      <c r="SKJ244"/>
      <c r="SKK244"/>
      <c r="SKL244"/>
      <c r="SKM244"/>
      <c r="SKN244"/>
      <c r="SKO244"/>
      <c r="SKP244"/>
      <c r="SKQ244"/>
      <c r="SKR244"/>
      <c r="SKS244"/>
      <c r="SKT244"/>
      <c r="SKU244"/>
      <c r="SKV244"/>
      <c r="SKW244"/>
      <c r="SKX244"/>
      <c r="SKY244"/>
      <c r="SKZ244"/>
      <c r="SLA244"/>
      <c r="SLB244"/>
      <c r="SLC244"/>
      <c r="SLD244"/>
      <c r="SLE244"/>
      <c r="SLF244"/>
      <c r="SLG244"/>
      <c r="SLH244"/>
      <c r="SLI244"/>
      <c r="SLJ244"/>
      <c r="SLK244"/>
      <c r="SLL244"/>
      <c r="SLM244"/>
      <c r="SLN244"/>
      <c r="SLO244"/>
      <c r="SLP244"/>
      <c r="SLQ244"/>
      <c r="SLR244"/>
      <c r="SLS244"/>
      <c r="SLT244"/>
      <c r="SLU244"/>
      <c r="SLV244"/>
      <c r="SLW244"/>
      <c r="SLX244"/>
      <c r="SLY244"/>
      <c r="SLZ244"/>
      <c r="SMA244"/>
      <c r="SMB244"/>
      <c r="SMC244"/>
      <c r="SMD244"/>
      <c r="SME244"/>
      <c r="SMF244"/>
      <c r="SMG244"/>
      <c r="SMH244"/>
      <c r="SMI244"/>
      <c r="SMJ244"/>
      <c r="SMK244"/>
      <c r="SML244"/>
      <c r="SMM244"/>
      <c r="SMN244"/>
      <c r="SMO244"/>
      <c r="SMP244"/>
      <c r="SMQ244"/>
      <c r="SMR244"/>
      <c r="SMS244"/>
      <c r="SMT244"/>
      <c r="SMU244"/>
      <c r="SMV244"/>
      <c r="SMW244"/>
      <c r="SMX244"/>
      <c r="SMY244"/>
      <c r="SMZ244"/>
      <c r="SNA244"/>
      <c r="SNB244"/>
      <c r="SNC244"/>
      <c r="SND244"/>
      <c r="SNE244"/>
      <c r="SNF244"/>
      <c r="SNG244"/>
      <c r="SNH244"/>
      <c r="SNI244"/>
      <c r="SNJ244"/>
      <c r="SNK244"/>
      <c r="SNL244"/>
      <c r="SNM244"/>
      <c r="SNN244"/>
      <c r="SNO244"/>
      <c r="SNP244"/>
      <c r="SNQ244"/>
      <c r="SNR244"/>
      <c r="SNS244"/>
      <c r="SNT244"/>
      <c r="SNU244"/>
      <c r="SNV244"/>
      <c r="SNW244"/>
      <c r="SNX244"/>
      <c r="SNY244"/>
      <c r="SNZ244"/>
      <c r="SOA244"/>
      <c r="SOB244"/>
      <c r="SOC244"/>
      <c r="SOD244"/>
      <c r="SOE244"/>
      <c r="SOF244"/>
      <c r="SOG244"/>
      <c r="SOH244"/>
      <c r="SOI244"/>
      <c r="SOJ244"/>
      <c r="SOK244"/>
      <c r="SOL244"/>
      <c r="SOM244"/>
      <c r="SON244"/>
      <c r="SOO244"/>
      <c r="SOP244"/>
      <c r="SOQ244"/>
      <c r="SOR244"/>
      <c r="SOS244"/>
      <c r="SOT244"/>
      <c r="SOU244"/>
      <c r="SOV244"/>
      <c r="SOW244"/>
      <c r="SOX244"/>
      <c r="SOY244"/>
      <c r="SOZ244"/>
      <c r="SPA244"/>
      <c r="SPB244"/>
      <c r="SPC244"/>
      <c r="SPD244"/>
      <c r="SPE244"/>
      <c r="SPF244"/>
      <c r="SPG244"/>
      <c r="SPH244"/>
      <c r="SPI244"/>
      <c r="SPJ244"/>
      <c r="SPK244"/>
      <c r="SPL244"/>
      <c r="SPM244"/>
      <c r="SPN244"/>
      <c r="SPO244"/>
      <c r="SPP244"/>
      <c r="SPQ244"/>
      <c r="SPR244"/>
      <c r="SPS244"/>
      <c r="SPT244"/>
      <c r="SPU244"/>
      <c r="SPV244"/>
      <c r="SPW244"/>
      <c r="SPX244"/>
      <c r="SPY244"/>
      <c r="SPZ244"/>
      <c r="SQA244"/>
      <c r="SQB244"/>
      <c r="SQC244"/>
      <c r="SQD244"/>
      <c r="SQE244"/>
      <c r="SQF244"/>
      <c r="SQG244"/>
      <c r="SQH244"/>
      <c r="SQI244"/>
      <c r="SQJ244"/>
      <c r="SQK244"/>
      <c r="SQL244"/>
      <c r="SQM244"/>
      <c r="SQN244"/>
      <c r="SQO244"/>
      <c r="SQP244"/>
      <c r="SQQ244"/>
      <c r="SQR244"/>
      <c r="SQS244"/>
      <c r="SQT244"/>
      <c r="SQU244"/>
      <c r="SQV244"/>
      <c r="SQW244"/>
      <c r="SQX244"/>
      <c r="SQY244"/>
      <c r="SQZ244"/>
      <c r="SRA244"/>
      <c r="SRB244"/>
      <c r="SRC244"/>
      <c r="SRD244"/>
      <c r="SRE244"/>
      <c r="SRF244"/>
      <c r="SRG244"/>
      <c r="SRH244"/>
      <c r="SRI244"/>
      <c r="SRJ244"/>
      <c r="SRK244"/>
      <c r="SRL244"/>
      <c r="SRM244"/>
      <c r="SRN244"/>
      <c r="SRO244"/>
      <c r="SRP244"/>
      <c r="SRQ244"/>
      <c r="SRR244"/>
      <c r="SRS244"/>
      <c r="SRT244"/>
      <c r="SRU244"/>
      <c r="SRV244"/>
      <c r="SRW244"/>
      <c r="SRX244"/>
      <c r="SRY244"/>
      <c r="SRZ244"/>
      <c r="SSA244"/>
      <c r="SSB244"/>
      <c r="SSC244"/>
      <c r="SSD244"/>
      <c r="SSE244"/>
      <c r="SSF244"/>
      <c r="SSG244"/>
      <c r="SSH244"/>
      <c r="SSI244"/>
      <c r="SSJ244"/>
      <c r="SSK244"/>
      <c r="SSL244"/>
      <c r="SSM244"/>
      <c r="SSN244"/>
      <c r="SSO244"/>
      <c r="SSP244"/>
      <c r="SSQ244"/>
      <c r="SSR244"/>
      <c r="SSS244"/>
      <c r="SST244"/>
      <c r="SSU244"/>
      <c r="SSV244"/>
      <c r="SSW244"/>
      <c r="SSX244"/>
      <c r="SSY244"/>
      <c r="SSZ244"/>
      <c r="STA244"/>
      <c r="STB244"/>
      <c r="STC244"/>
      <c r="STD244"/>
      <c r="STE244"/>
      <c r="STF244"/>
      <c r="STG244"/>
      <c r="STH244"/>
      <c r="STI244"/>
      <c r="STJ244"/>
      <c r="STK244"/>
      <c r="STL244"/>
      <c r="STM244"/>
      <c r="STN244"/>
      <c r="STO244"/>
      <c r="STP244"/>
      <c r="STQ244"/>
      <c r="STR244"/>
      <c r="STS244"/>
      <c r="STT244"/>
      <c r="STU244"/>
      <c r="STV244"/>
      <c r="STW244"/>
      <c r="STX244"/>
      <c r="STY244"/>
      <c r="STZ244"/>
      <c r="SUA244"/>
      <c r="SUB244"/>
      <c r="SUC244"/>
      <c r="SUD244"/>
      <c r="SUE244"/>
      <c r="SUF244"/>
      <c r="SUG244"/>
      <c r="SUH244"/>
      <c r="SUI244"/>
      <c r="SUJ244"/>
      <c r="SUK244"/>
      <c r="SUL244"/>
      <c r="SUM244"/>
      <c r="SUN244"/>
      <c r="SUO244"/>
      <c r="SUP244"/>
      <c r="SUQ244"/>
      <c r="SUR244"/>
      <c r="SUS244"/>
      <c r="SUT244"/>
      <c r="SUU244"/>
      <c r="SUV244"/>
      <c r="SUW244"/>
      <c r="SUX244"/>
      <c r="SUY244"/>
      <c r="SUZ244"/>
      <c r="SVA244"/>
      <c r="SVB244"/>
      <c r="SVC244"/>
      <c r="SVD244"/>
      <c r="SVE244"/>
      <c r="SVF244"/>
      <c r="SVG244"/>
      <c r="SVH244"/>
      <c r="SVI244"/>
      <c r="SVJ244"/>
      <c r="SVK244"/>
      <c r="SVL244"/>
      <c r="SVM244"/>
      <c r="SVN244"/>
      <c r="SVO244"/>
      <c r="SVP244"/>
      <c r="SVQ244"/>
      <c r="SVR244"/>
      <c r="SVS244"/>
      <c r="SVT244"/>
      <c r="SVU244"/>
      <c r="SVV244"/>
      <c r="SVW244"/>
      <c r="SVX244"/>
      <c r="SVY244"/>
      <c r="SVZ244"/>
      <c r="SWA244"/>
      <c r="SWB244"/>
      <c r="SWC244"/>
      <c r="SWD244"/>
      <c r="SWE244"/>
      <c r="SWF244"/>
      <c r="SWG244"/>
      <c r="SWH244"/>
      <c r="SWI244"/>
      <c r="SWJ244"/>
      <c r="SWK244"/>
      <c r="SWL244"/>
      <c r="SWM244"/>
      <c r="SWN244"/>
      <c r="SWO244"/>
      <c r="SWP244"/>
      <c r="SWQ244"/>
      <c r="SWR244"/>
      <c r="SWS244"/>
      <c r="SWT244"/>
      <c r="SWU244"/>
      <c r="SWV244"/>
      <c r="SWW244"/>
      <c r="SWX244"/>
      <c r="SWY244"/>
      <c r="SWZ244"/>
      <c r="SXA244"/>
      <c r="SXB244"/>
      <c r="SXC244"/>
      <c r="SXD244"/>
      <c r="SXE244"/>
      <c r="SXF244"/>
      <c r="SXG244"/>
      <c r="SXH244"/>
      <c r="SXI244"/>
      <c r="SXJ244"/>
      <c r="SXK244"/>
      <c r="SXL244"/>
      <c r="SXM244"/>
      <c r="SXN244"/>
      <c r="SXO244"/>
      <c r="SXP244"/>
      <c r="SXQ244"/>
      <c r="SXR244"/>
      <c r="SXS244"/>
      <c r="SXT244"/>
      <c r="SXU244"/>
      <c r="SXV244"/>
      <c r="SXW244"/>
      <c r="SXX244"/>
      <c r="SXY244"/>
      <c r="SXZ244"/>
      <c r="SYA244"/>
      <c r="SYB244"/>
      <c r="SYC244"/>
      <c r="SYD244"/>
      <c r="SYE244"/>
      <c r="SYF244"/>
      <c r="SYG244"/>
      <c r="SYH244"/>
      <c r="SYI244"/>
      <c r="SYJ244"/>
      <c r="SYK244"/>
      <c r="SYL244"/>
      <c r="SYM244"/>
      <c r="SYN244"/>
      <c r="SYO244"/>
      <c r="SYP244"/>
      <c r="SYQ244"/>
      <c r="SYR244"/>
      <c r="SYS244"/>
      <c r="SYT244"/>
      <c r="SYU244"/>
      <c r="SYV244"/>
      <c r="SYW244"/>
      <c r="SYX244"/>
      <c r="SYY244"/>
      <c r="SYZ244"/>
      <c r="SZA244"/>
      <c r="SZB244"/>
      <c r="SZC244"/>
      <c r="SZD244"/>
      <c r="SZE244"/>
      <c r="SZF244"/>
      <c r="SZG244"/>
      <c r="SZH244"/>
      <c r="SZI244"/>
      <c r="SZJ244"/>
      <c r="SZK244"/>
      <c r="SZL244"/>
      <c r="SZM244"/>
      <c r="SZN244"/>
      <c r="SZO244"/>
      <c r="SZP244"/>
      <c r="SZQ244"/>
      <c r="SZR244"/>
      <c r="SZS244"/>
      <c r="SZT244"/>
      <c r="SZU244"/>
      <c r="SZV244"/>
      <c r="SZW244"/>
      <c r="SZX244"/>
      <c r="SZY244"/>
      <c r="SZZ244"/>
      <c r="TAA244"/>
      <c r="TAB244"/>
      <c r="TAC244"/>
      <c r="TAD244"/>
      <c r="TAE244"/>
      <c r="TAF244"/>
      <c r="TAG244"/>
      <c r="TAH244"/>
      <c r="TAI244"/>
      <c r="TAJ244"/>
      <c r="TAK244"/>
      <c r="TAL244"/>
      <c r="TAM244"/>
      <c r="TAN244"/>
      <c r="TAO244"/>
      <c r="TAP244"/>
      <c r="TAQ244"/>
      <c r="TAR244"/>
      <c r="TAS244"/>
      <c r="TAT244"/>
      <c r="TAU244"/>
      <c r="TAV244"/>
      <c r="TAW244"/>
      <c r="TAX244"/>
      <c r="TAY244"/>
      <c r="TAZ244"/>
      <c r="TBA244"/>
      <c r="TBB244"/>
      <c r="TBC244"/>
      <c r="TBD244"/>
      <c r="TBE244"/>
      <c r="TBF244"/>
      <c r="TBG244"/>
      <c r="TBH244"/>
      <c r="TBI244"/>
      <c r="TBJ244"/>
      <c r="TBK244"/>
      <c r="TBL244"/>
      <c r="TBM244"/>
      <c r="TBN244"/>
      <c r="TBO244"/>
      <c r="TBP244"/>
      <c r="TBQ244"/>
      <c r="TBR244"/>
      <c r="TBS244"/>
      <c r="TBT244"/>
      <c r="TBU244"/>
      <c r="TBV244"/>
      <c r="TBW244"/>
      <c r="TBX244"/>
      <c r="TBY244"/>
      <c r="TBZ244"/>
      <c r="TCA244"/>
      <c r="TCB244"/>
      <c r="TCC244"/>
      <c r="TCD244"/>
      <c r="TCE244"/>
      <c r="TCF244"/>
      <c r="TCG244"/>
      <c r="TCH244"/>
      <c r="TCI244"/>
      <c r="TCJ244"/>
      <c r="TCK244"/>
      <c r="TCL244"/>
      <c r="TCM244"/>
      <c r="TCN244"/>
      <c r="TCO244"/>
      <c r="TCP244"/>
      <c r="TCQ244"/>
      <c r="TCR244"/>
      <c r="TCS244"/>
      <c r="TCT244"/>
      <c r="TCU244"/>
      <c r="TCV244"/>
      <c r="TCW244"/>
      <c r="TCX244"/>
      <c r="TCY244"/>
      <c r="TCZ244"/>
      <c r="TDA244"/>
      <c r="TDB244"/>
      <c r="TDC244"/>
      <c r="TDD244"/>
      <c r="TDE244"/>
      <c r="TDF244"/>
      <c r="TDG244"/>
      <c r="TDH244"/>
      <c r="TDI244"/>
      <c r="TDJ244"/>
      <c r="TDK244"/>
      <c r="TDL244"/>
      <c r="TDM244"/>
      <c r="TDN244"/>
      <c r="TDO244"/>
      <c r="TDP244"/>
      <c r="TDQ244"/>
      <c r="TDR244"/>
      <c r="TDS244"/>
      <c r="TDT244"/>
      <c r="TDU244"/>
      <c r="TDV244"/>
      <c r="TDW244"/>
      <c r="TDX244"/>
      <c r="TDY244"/>
      <c r="TDZ244"/>
      <c r="TEA244"/>
      <c r="TEB244"/>
      <c r="TEC244"/>
      <c r="TED244"/>
      <c r="TEE244"/>
      <c r="TEF244"/>
      <c r="TEG244"/>
      <c r="TEH244"/>
      <c r="TEI244"/>
      <c r="TEJ244"/>
      <c r="TEK244"/>
      <c r="TEL244"/>
      <c r="TEM244"/>
      <c r="TEN244"/>
      <c r="TEO244"/>
      <c r="TEP244"/>
      <c r="TEQ244"/>
      <c r="TER244"/>
      <c r="TES244"/>
      <c r="TET244"/>
      <c r="TEU244"/>
      <c r="TEV244"/>
      <c r="TEW244"/>
      <c r="TEX244"/>
      <c r="TEY244"/>
      <c r="TEZ244"/>
      <c r="TFA244"/>
      <c r="TFB244"/>
      <c r="TFC244"/>
      <c r="TFD244"/>
      <c r="TFE244"/>
      <c r="TFF244"/>
      <c r="TFG244"/>
      <c r="TFH244"/>
      <c r="TFI244"/>
      <c r="TFJ244"/>
      <c r="TFK244"/>
      <c r="TFL244"/>
      <c r="TFM244"/>
      <c r="TFN244"/>
      <c r="TFO244"/>
      <c r="TFP244"/>
      <c r="TFQ244"/>
      <c r="TFR244"/>
      <c r="TFS244"/>
      <c r="TFT244"/>
      <c r="TFU244"/>
      <c r="TFV244"/>
      <c r="TFW244"/>
      <c r="TFX244"/>
      <c r="TFY244"/>
      <c r="TFZ244"/>
      <c r="TGA244"/>
      <c r="TGB244"/>
      <c r="TGC244"/>
      <c r="TGD244"/>
      <c r="TGE244"/>
      <c r="TGF244"/>
      <c r="TGG244"/>
      <c r="TGH244"/>
      <c r="TGI244"/>
      <c r="TGJ244"/>
      <c r="TGK244"/>
      <c r="TGL244"/>
      <c r="TGM244"/>
      <c r="TGN244"/>
      <c r="TGO244"/>
      <c r="TGP244"/>
      <c r="TGQ244"/>
      <c r="TGR244"/>
      <c r="TGS244"/>
      <c r="TGT244"/>
      <c r="TGU244"/>
      <c r="TGV244"/>
      <c r="TGW244"/>
      <c r="TGX244"/>
      <c r="TGY244"/>
      <c r="TGZ244"/>
      <c r="THA244"/>
      <c r="THB244"/>
      <c r="THC244"/>
      <c r="THD244"/>
      <c r="THE244"/>
      <c r="THF244"/>
      <c r="THG244"/>
      <c r="THH244"/>
      <c r="THI244"/>
      <c r="THJ244"/>
      <c r="THK244"/>
      <c r="THL244"/>
      <c r="THM244"/>
      <c r="THN244"/>
      <c r="THO244"/>
      <c r="THP244"/>
      <c r="THQ244"/>
      <c r="THR244"/>
      <c r="THS244"/>
      <c r="THT244"/>
      <c r="THU244"/>
      <c r="THV244"/>
      <c r="THW244"/>
      <c r="THX244"/>
      <c r="THY244"/>
      <c r="THZ244"/>
      <c r="TIA244"/>
      <c r="TIB244"/>
      <c r="TIC244"/>
      <c r="TID244"/>
      <c r="TIE244"/>
      <c r="TIF244"/>
      <c r="TIG244"/>
      <c r="TIH244"/>
      <c r="TII244"/>
      <c r="TIJ244"/>
      <c r="TIK244"/>
      <c r="TIL244"/>
      <c r="TIM244"/>
      <c r="TIN244"/>
      <c r="TIO244"/>
      <c r="TIP244"/>
      <c r="TIQ244"/>
      <c r="TIR244"/>
      <c r="TIS244"/>
      <c r="TIT244"/>
      <c r="TIU244"/>
      <c r="TIV244"/>
      <c r="TIW244"/>
      <c r="TIX244"/>
      <c r="TIY244"/>
      <c r="TIZ244"/>
      <c r="TJA244"/>
      <c r="TJB244"/>
      <c r="TJC244"/>
      <c r="TJD244"/>
      <c r="TJE244"/>
      <c r="TJF244"/>
      <c r="TJG244"/>
      <c r="TJH244"/>
      <c r="TJI244"/>
      <c r="TJJ244"/>
      <c r="TJK244"/>
      <c r="TJL244"/>
      <c r="TJM244"/>
      <c r="TJN244"/>
      <c r="TJO244"/>
      <c r="TJP244"/>
      <c r="TJQ244"/>
      <c r="TJR244"/>
      <c r="TJS244"/>
      <c r="TJT244"/>
      <c r="TJU244"/>
      <c r="TJV244"/>
      <c r="TJW244"/>
      <c r="TJX244"/>
      <c r="TJY244"/>
      <c r="TJZ244"/>
      <c r="TKA244"/>
      <c r="TKB244"/>
      <c r="TKC244"/>
      <c r="TKD244"/>
      <c r="TKE244"/>
      <c r="TKF244"/>
      <c r="TKG244"/>
      <c r="TKH244"/>
      <c r="TKI244"/>
      <c r="TKJ244"/>
      <c r="TKK244"/>
      <c r="TKL244"/>
      <c r="TKM244"/>
      <c r="TKN244"/>
      <c r="TKO244"/>
      <c r="TKP244"/>
      <c r="TKQ244"/>
      <c r="TKR244"/>
      <c r="TKS244"/>
      <c r="TKT244"/>
      <c r="TKU244"/>
      <c r="TKV244"/>
      <c r="TKW244"/>
      <c r="TKX244"/>
      <c r="TKY244"/>
      <c r="TKZ244"/>
      <c r="TLA244"/>
      <c r="TLB244"/>
      <c r="TLC244"/>
      <c r="TLD244"/>
      <c r="TLE244"/>
      <c r="TLF244"/>
      <c r="TLG244"/>
      <c r="TLH244"/>
      <c r="TLI244"/>
      <c r="TLJ244"/>
      <c r="TLK244"/>
      <c r="TLL244"/>
      <c r="TLM244"/>
      <c r="TLN244"/>
      <c r="TLO244"/>
      <c r="TLP244"/>
      <c r="TLQ244"/>
      <c r="TLR244"/>
      <c r="TLS244"/>
      <c r="TLT244"/>
      <c r="TLU244"/>
      <c r="TLV244"/>
      <c r="TLW244"/>
      <c r="TLX244"/>
      <c r="TLY244"/>
      <c r="TLZ244"/>
      <c r="TMA244"/>
      <c r="TMB244"/>
      <c r="TMC244"/>
      <c r="TMD244"/>
      <c r="TME244"/>
      <c r="TMF244"/>
      <c r="TMG244"/>
      <c r="TMH244"/>
      <c r="TMI244"/>
      <c r="TMJ244"/>
      <c r="TMK244"/>
      <c r="TML244"/>
      <c r="TMM244"/>
      <c r="TMN244"/>
      <c r="TMO244"/>
      <c r="TMP244"/>
      <c r="TMQ244"/>
      <c r="TMR244"/>
      <c r="TMS244"/>
      <c r="TMT244"/>
      <c r="TMU244"/>
      <c r="TMV244"/>
      <c r="TMW244"/>
      <c r="TMX244"/>
      <c r="TMY244"/>
      <c r="TMZ244"/>
      <c r="TNA244"/>
      <c r="TNB244"/>
      <c r="TNC244"/>
      <c r="TND244"/>
      <c r="TNE244"/>
      <c r="TNF244"/>
      <c r="TNG244"/>
      <c r="TNH244"/>
      <c r="TNI244"/>
      <c r="TNJ244"/>
      <c r="TNK244"/>
      <c r="TNL244"/>
      <c r="TNM244"/>
      <c r="TNN244"/>
      <c r="TNO244"/>
      <c r="TNP244"/>
      <c r="TNQ244"/>
      <c r="TNR244"/>
      <c r="TNS244"/>
      <c r="TNT244"/>
      <c r="TNU244"/>
      <c r="TNV244"/>
      <c r="TNW244"/>
      <c r="TNX244"/>
      <c r="TNY244"/>
      <c r="TNZ244"/>
      <c r="TOA244"/>
      <c r="TOB244"/>
      <c r="TOC244"/>
      <c r="TOD244"/>
      <c r="TOE244"/>
      <c r="TOF244"/>
      <c r="TOG244"/>
      <c r="TOH244"/>
      <c r="TOI244"/>
      <c r="TOJ244"/>
      <c r="TOK244"/>
      <c r="TOL244"/>
      <c r="TOM244"/>
      <c r="TON244"/>
      <c r="TOO244"/>
      <c r="TOP244"/>
      <c r="TOQ244"/>
      <c r="TOR244"/>
      <c r="TOS244"/>
      <c r="TOT244"/>
      <c r="TOU244"/>
      <c r="TOV244"/>
      <c r="TOW244"/>
      <c r="TOX244"/>
      <c r="TOY244"/>
      <c r="TOZ244"/>
      <c r="TPA244"/>
      <c r="TPB244"/>
      <c r="TPC244"/>
      <c r="TPD244"/>
      <c r="TPE244"/>
      <c r="TPF244"/>
      <c r="TPG244"/>
      <c r="TPH244"/>
      <c r="TPI244"/>
      <c r="TPJ244"/>
      <c r="TPK244"/>
      <c r="TPL244"/>
      <c r="TPM244"/>
      <c r="TPN244"/>
      <c r="TPO244"/>
      <c r="TPP244"/>
      <c r="TPQ244"/>
      <c r="TPR244"/>
      <c r="TPS244"/>
      <c r="TPT244"/>
      <c r="TPU244"/>
      <c r="TPV244"/>
      <c r="TPW244"/>
      <c r="TPX244"/>
      <c r="TPY244"/>
      <c r="TPZ244"/>
      <c r="TQA244"/>
      <c r="TQB244"/>
      <c r="TQC244"/>
      <c r="TQD244"/>
      <c r="TQE244"/>
      <c r="TQF244"/>
      <c r="TQG244"/>
      <c r="TQH244"/>
      <c r="TQI244"/>
      <c r="TQJ244"/>
      <c r="TQK244"/>
      <c r="TQL244"/>
      <c r="TQM244"/>
      <c r="TQN244"/>
      <c r="TQO244"/>
      <c r="TQP244"/>
      <c r="TQQ244"/>
      <c r="TQR244"/>
      <c r="TQS244"/>
      <c r="TQT244"/>
      <c r="TQU244"/>
      <c r="TQV244"/>
      <c r="TQW244"/>
      <c r="TQX244"/>
      <c r="TQY244"/>
      <c r="TQZ244"/>
      <c r="TRA244"/>
      <c r="TRB244"/>
      <c r="TRC244"/>
      <c r="TRD244"/>
      <c r="TRE244"/>
      <c r="TRF244"/>
      <c r="TRG244"/>
      <c r="TRH244"/>
      <c r="TRI244"/>
      <c r="TRJ244"/>
      <c r="TRK244"/>
      <c r="TRL244"/>
      <c r="TRM244"/>
      <c r="TRN244"/>
      <c r="TRO244"/>
      <c r="TRP244"/>
      <c r="TRQ244"/>
      <c r="TRR244"/>
      <c r="TRS244"/>
      <c r="TRT244"/>
      <c r="TRU244"/>
      <c r="TRV244"/>
      <c r="TRW244"/>
      <c r="TRX244"/>
      <c r="TRY244"/>
      <c r="TRZ244"/>
      <c r="TSA244"/>
      <c r="TSB244"/>
      <c r="TSC244"/>
      <c r="TSD244"/>
      <c r="TSE244"/>
      <c r="TSF244"/>
      <c r="TSG244"/>
      <c r="TSH244"/>
      <c r="TSI244"/>
      <c r="TSJ244"/>
      <c r="TSK244"/>
      <c r="TSL244"/>
      <c r="TSM244"/>
      <c r="TSN244"/>
      <c r="TSO244"/>
      <c r="TSP244"/>
      <c r="TSQ244"/>
      <c r="TSR244"/>
      <c r="TSS244"/>
      <c r="TST244"/>
      <c r="TSU244"/>
      <c r="TSV244"/>
      <c r="TSW244"/>
      <c r="TSX244"/>
      <c r="TSY244"/>
      <c r="TSZ244"/>
      <c r="TTA244"/>
      <c r="TTB244"/>
      <c r="TTC244"/>
      <c r="TTD244"/>
      <c r="TTE244"/>
      <c r="TTF244"/>
      <c r="TTG244"/>
      <c r="TTH244"/>
      <c r="TTI244"/>
      <c r="TTJ244"/>
      <c r="TTK244"/>
      <c r="TTL244"/>
      <c r="TTM244"/>
      <c r="TTN244"/>
      <c r="TTO244"/>
      <c r="TTP244"/>
      <c r="TTQ244"/>
      <c r="TTR244"/>
      <c r="TTS244"/>
      <c r="TTT244"/>
      <c r="TTU244"/>
      <c r="TTV244"/>
      <c r="TTW244"/>
      <c r="TTX244"/>
      <c r="TTY244"/>
      <c r="TTZ244"/>
      <c r="TUA244"/>
      <c r="TUB244"/>
      <c r="TUC244"/>
      <c r="TUD244"/>
      <c r="TUE244"/>
      <c r="TUF244"/>
      <c r="TUG244"/>
      <c r="TUH244"/>
      <c r="TUI244"/>
      <c r="TUJ244"/>
      <c r="TUK244"/>
      <c r="TUL244"/>
      <c r="TUM244"/>
      <c r="TUN244"/>
      <c r="TUO244"/>
      <c r="TUP244"/>
      <c r="TUQ244"/>
      <c r="TUR244"/>
      <c r="TUS244"/>
      <c r="TUT244"/>
      <c r="TUU244"/>
      <c r="TUV244"/>
      <c r="TUW244"/>
      <c r="TUX244"/>
      <c r="TUY244"/>
      <c r="TUZ244"/>
      <c r="TVA244"/>
      <c r="TVB244"/>
      <c r="TVC244"/>
      <c r="TVD244"/>
      <c r="TVE244"/>
      <c r="TVF244"/>
      <c r="TVG244"/>
      <c r="TVH244"/>
      <c r="TVI244"/>
      <c r="TVJ244"/>
      <c r="TVK244"/>
      <c r="TVL244"/>
      <c r="TVM244"/>
      <c r="TVN244"/>
      <c r="TVO244"/>
      <c r="TVP244"/>
      <c r="TVQ244"/>
      <c r="TVR244"/>
      <c r="TVS244"/>
      <c r="TVT244"/>
      <c r="TVU244"/>
      <c r="TVV244"/>
      <c r="TVW244"/>
      <c r="TVX244"/>
      <c r="TVY244"/>
      <c r="TVZ244"/>
      <c r="TWA244"/>
      <c r="TWB244"/>
      <c r="TWC244"/>
      <c r="TWD244"/>
      <c r="TWE244"/>
      <c r="TWF244"/>
      <c r="TWG244"/>
      <c r="TWH244"/>
      <c r="TWI244"/>
      <c r="TWJ244"/>
      <c r="TWK244"/>
      <c r="TWL244"/>
      <c r="TWM244"/>
      <c r="TWN244"/>
      <c r="TWO244"/>
      <c r="TWP244"/>
      <c r="TWQ244"/>
      <c r="TWR244"/>
      <c r="TWS244"/>
      <c r="TWT244"/>
      <c r="TWU244"/>
      <c r="TWV244"/>
      <c r="TWW244"/>
      <c r="TWX244"/>
      <c r="TWY244"/>
      <c r="TWZ244"/>
      <c r="TXA244"/>
      <c r="TXB244"/>
      <c r="TXC244"/>
      <c r="TXD244"/>
      <c r="TXE244"/>
      <c r="TXF244"/>
      <c r="TXG244"/>
      <c r="TXH244"/>
      <c r="TXI244"/>
      <c r="TXJ244"/>
      <c r="TXK244"/>
      <c r="TXL244"/>
      <c r="TXM244"/>
      <c r="TXN244"/>
      <c r="TXO244"/>
      <c r="TXP244"/>
      <c r="TXQ244"/>
      <c r="TXR244"/>
      <c r="TXS244"/>
      <c r="TXT244"/>
      <c r="TXU244"/>
      <c r="TXV244"/>
      <c r="TXW244"/>
      <c r="TXX244"/>
      <c r="TXY244"/>
      <c r="TXZ244"/>
      <c r="TYA244"/>
      <c r="TYB244"/>
      <c r="TYC244"/>
      <c r="TYD244"/>
      <c r="TYE244"/>
      <c r="TYF244"/>
      <c r="TYG244"/>
      <c r="TYH244"/>
      <c r="TYI244"/>
      <c r="TYJ244"/>
      <c r="TYK244"/>
      <c r="TYL244"/>
      <c r="TYM244"/>
      <c r="TYN244"/>
      <c r="TYO244"/>
      <c r="TYP244"/>
      <c r="TYQ244"/>
      <c r="TYR244"/>
      <c r="TYS244"/>
      <c r="TYT244"/>
      <c r="TYU244"/>
      <c r="TYV244"/>
      <c r="TYW244"/>
      <c r="TYX244"/>
      <c r="TYY244"/>
      <c r="TYZ244"/>
      <c r="TZA244"/>
      <c r="TZB244"/>
      <c r="TZC244"/>
      <c r="TZD244"/>
      <c r="TZE244"/>
      <c r="TZF244"/>
      <c r="TZG244"/>
      <c r="TZH244"/>
      <c r="TZI244"/>
      <c r="TZJ244"/>
      <c r="TZK244"/>
      <c r="TZL244"/>
      <c r="TZM244"/>
      <c r="TZN244"/>
      <c r="TZO244"/>
      <c r="TZP244"/>
      <c r="TZQ244"/>
      <c r="TZR244"/>
      <c r="TZS244"/>
      <c r="TZT244"/>
      <c r="TZU244"/>
      <c r="TZV244"/>
      <c r="TZW244"/>
      <c r="TZX244"/>
      <c r="TZY244"/>
      <c r="TZZ244"/>
      <c r="UAA244"/>
      <c r="UAB244"/>
      <c r="UAC244"/>
      <c r="UAD244"/>
      <c r="UAE244"/>
      <c r="UAF244"/>
      <c r="UAG244"/>
      <c r="UAH244"/>
      <c r="UAI244"/>
      <c r="UAJ244"/>
      <c r="UAK244"/>
      <c r="UAL244"/>
      <c r="UAM244"/>
      <c r="UAN244"/>
      <c r="UAO244"/>
      <c r="UAP244"/>
      <c r="UAQ244"/>
      <c r="UAR244"/>
      <c r="UAS244"/>
      <c r="UAT244"/>
      <c r="UAU244"/>
      <c r="UAV244"/>
      <c r="UAW244"/>
      <c r="UAX244"/>
      <c r="UAY244"/>
      <c r="UAZ244"/>
      <c r="UBA244"/>
      <c r="UBB244"/>
      <c r="UBC244"/>
      <c r="UBD244"/>
      <c r="UBE244"/>
      <c r="UBF244"/>
      <c r="UBG244"/>
      <c r="UBH244"/>
      <c r="UBI244"/>
      <c r="UBJ244"/>
      <c r="UBK244"/>
      <c r="UBL244"/>
      <c r="UBM244"/>
      <c r="UBN244"/>
      <c r="UBO244"/>
      <c r="UBP244"/>
      <c r="UBQ244"/>
      <c r="UBR244"/>
      <c r="UBS244"/>
      <c r="UBT244"/>
      <c r="UBU244"/>
      <c r="UBV244"/>
      <c r="UBW244"/>
      <c r="UBX244"/>
      <c r="UBY244"/>
      <c r="UBZ244"/>
      <c r="UCA244"/>
      <c r="UCB244"/>
      <c r="UCC244"/>
      <c r="UCD244"/>
      <c r="UCE244"/>
      <c r="UCF244"/>
      <c r="UCG244"/>
      <c r="UCH244"/>
      <c r="UCI244"/>
      <c r="UCJ244"/>
      <c r="UCK244"/>
      <c r="UCL244"/>
      <c r="UCM244"/>
      <c r="UCN244"/>
      <c r="UCO244"/>
      <c r="UCP244"/>
      <c r="UCQ244"/>
      <c r="UCR244"/>
      <c r="UCS244"/>
      <c r="UCT244"/>
      <c r="UCU244"/>
      <c r="UCV244"/>
      <c r="UCW244"/>
      <c r="UCX244"/>
      <c r="UCY244"/>
      <c r="UCZ244"/>
      <c r="UDA244"/>
      <c r="UDB244"/>
      <c r="UDC244"/>
      <c r="UDD244"/>
      <c r="UDE244"/>
      <c r="UDF244"/>
      <c r="UDG244"/>
      <c r="UDH244"/>
      <c r="UDI244"/>
      <c r="UDJ244"/>
      <c r="UDK244"/>
      <c r="UDL244"/>
      <c r="UDM244"/>
      <c r="UDN244"/>
      <c r="UDO244"/>
      <c r="UDP244"/>
      <c r="UDQ244"/>
      <c r="UDR244"/>
      <c r="UDS244"/>
      <c r="UDT244"/>
      <c r="UDU244"/>
      <c r="UDV244"/>
      <c r="UDW244"/>
      <c r="UDX244"/>
      <c r="UDY244"/>
      <c r="UDZ244"/>
      <c r="UEA244"/>
      <c r="UEB244"/>
      <c r="UEC244"/>
      <c r="UED244"/>
      <c r="UEE244"/>
      <c r="UEF244"/>
      <c r="UEG244"/>
      <c r="UEH244"/>
      <c r="UEI244"/>
      <c r="UEJ244"/>
      <c r="UEK244"/>
      <c r="UEL244"/>
      <c r="UEM244"/>
      <c r="UEN244"/>
      <c r="UEO244"/>
      <c r="UEP244"/>
      <c r="UEQ244"/>
      <c r="UER244"/>
      <c r="UES244"/>
      <c r="UET244"/>
      <c r="UEU244"/>
      <c r="UEV244"/>
      <c r="UEW244"/>
      <c r="UEX244"/>
      <c r="UEY244"/>
      <c r="UEZ244"/>
      <c r="UFA244"/>
      <c r="UFB244"/>
      <c r="UFC244"/>
      <c r="UFD244"/>
      <c r="UFE244"/>
      <c r="UFF244"/>
      <c r="UFG244"/>
      <c r="UFH244"/>
      <c r="UFI244"/>
      <c r="UFJ244"/>
      <c r="UFK244"/>
      <c r="UFL244"/>
      <c r="UFM244"/>
      <c r="UFN244"/>
      <c r="UFO244"/>
      <c r="UFP244"/>
      <c r="UFQ244"/>
      <c r="UFR244"/>
      <c r="UFS244"/>
      <c r="UFT244"/>
      <c r="UFU244"/>
      <c r="UFV244"/>
      <c r="UFW244"/>
      <c r="UFX244"/>
      <c r="UFY244"/>
      <c r="UFZ244"/>
      <c r="UGA244"/>
      <c r="UGB244"/>
      <c r="UGC244"/>
      <c r="UGD244"/>
      <c r="UGE244"/>
      <c r="UGF244"/>
      <c r="UGG244"/>
      <c r="UGH244"/>
      <c r="UGI244"/>
      <c r="UGJ244"/>
      <c r="UGK244"/>
      <c r="UGL244"/>
      <c r="UGM244"/>
      <c r="UGN244"/>
      <c r="UGO244"/>
      <c r="UGP244"/>
      <c r="UGQ244"/>
      <c r="UGR244"/>
      <c r="UGS244"/>
      <c r="UGT244"/>
      <c r="UGU244"/>
      <c r="UGV244"/>
      <c r="UGW244"/>
      <c r="UGX244"/>
      <c r="UGY244"/>
      <c r="UGZ244"/>
      <c r="UHA244"/>
      <c r="UHB244"/>
      <c r="UHC244"/>
      <c r="UHD244"/>
      <c r="UHE244"/>
      <c r="UHF244"/>
      <c r="UHG244"/>
      <c r="UHH244"/>
      <c r="UHI244"/>
      <c r="UHJ244"/>
      <c r="UHK244"/>
      <c r="UHL244"/>
      <c r="UHM244"/>
      <c r="UHN244"/>
      <c r="UHO244"/>
      <c r="UHP244"/>
      <c r="UHQ244"/>
      <c r="UHR244"/>
      <c r="UHS244"/>
      <c r="UHT244"/>
      <c r="UHU244"/>
      <c r="UHV244"/>
      <c r="UHW244"/>
      <c r="UHX244"/>
      <c r="UHY244"/>
      <c r="UHZ244"/>
      <c r="UIA244"/>
      <c r="UIB244"/>
      <c r="UIC244"/>
      <c r="UID244"/>
      <c r="UIE244"/>
      <c r="UIF244"/>
      <c r="UIG244"/>
      <c r="UIH244"/>
      <c r="UII244"/>
      <c r="UIJ244"/>
      <c r="UIK244"/>
      <c r="UIL244"/>
      <c r="UIM244"/>
      <c r="UIN244"/>
      <c r="UIO244"/>
      <c r="UIP244"/>
      <c r="UIQ244"/>
      <c r="UIR244"/>
      <c r="UIS244"/>
      <c r="UIT244"/>
      <c r="UIU244"/>
      <c r="UIV244"/>
      <c r="UIW244"/>
      <c r="UIX244"/>
      <c r="UIY244"/>
      <c r="UIZ244"/>
      <c r="UJA244"/>
      <c r="UJB244"/>
      <c r="UJC244"/>
      <c r="UJD244"/>
      <c r="UJE244"/>
      <c r="UJF244"/>
      <c r="UJG244"/>
      <c r="UJH244"/>
      <c r="UJI244"/>
      <c r="UJJ244"/>
      <c r="UJK244"/>
      <c r="UJL244"/>
      <c r="UJM244"/>
      <c r="UJN244"/>
      <c r="UJO244"/>
      <c r="UJP244"/>
      <c r="UJQ244"/>
      <c r="UJR244"/>
      <c r="UJS244"/>
      <c r="UJT244"/>
      <c r="UJU244"/>
      <c r="UJV244"/>
      <c r="UJW244"/>
      <c r="UJX244"/>
      <c r="UJY244"/>
      <c r="UJZ244"/>
      <c r="UKA244"/>
      <c r="UKB244"/>
      <c r="UKC244"/>
      <c r="UKD244"/>
      <c r="UKE244"/>
      <c r="UKF244"/>
      <c r="UKG244"/>
      <c r="UKH244"/>
      <c r="UKI244"/>
      <c r="UKJ244"/>
      <c r="UKK244"/>
      <c r="UKL244"/>
      <c r="UKM244"/>
      <c r="UKN244"/>
      <c r="UKO244"/>
      <c r="UKP244"/>
      <c r="UKQ244"/>
      <c r="UKR244"/>
      <c r="UKS244"/>
      <c r="UKT244"/>
      <c r="UKU244"/>
      <c r="UKV244"/>
      <c r="UKW244"/>
      <c r="UKX244"/>
      <c r="UKY244"/>
      <c r="UKZ244"/>
      <c r="ULA244"/>
      <c r="ULB244"/>
      <c r="ULC244"/>
      <c r="ULD244"/>
      <c r="ULE244"/>
      <c r="ULF244"/>
      <c r="ULG244"/>
      <c r="ULH244"/>
      <c r="ULI244"/>
      <c r="ULJ244"/>
      <c r="ULK244"/>
      <c r="ULL244"/>
      <c r="ULM244"/>
      <c r="ULN244"/>
      <c r="ULO244"/>
      <c r="ULP244"/>
      <c r="ULQ244"/>
      <c r="ULR244"/>
      <c r="ULS244"/>
      <c r="ULT244"/>
      <c r="ULU244"/>
      <c r="ULV244"/>
      <c r="ULW244"/>
      <c r="ULX244"/>
      <c r="ULY244"/>
      <c r="ULZ244"/>
      <c r="UMA244"/>
      <c r="UMB244"/>
      <c r="UMC244"/>
      <c r="UMD244"/>
      <c r="UME244"/>
      <c r="UMF244"/>
      <c r="UMG244"/>
      <c r="UMH244"/>
      <c r="UMI244"/>
      <c r="UMJ244"/>
      <c r="UMK244"/>
      <c r="UML244"/>
      <c r="UMM244"/>
      <c r="UMN244"/>
      <c r="UMO244"/>
      <c r="UMP244"/>
      <c r="UMQ244"/>
      <c r="UMR244"/>
      <c r="UMS244"/>
      <c r="UMT244"/>
      <c r="UMU244"/>
      <c r="UMV244"/>
      <c r="UMW244"/>
      <c r="UMX244"/>
      <c r="UMY244"/>
      <c r="UMZ244"/>
      <c r="UNA244"/>
      <c r="UNB244"/>
      <c r="UNC244"/>
      <c r="UND244"/>
      <c r="UNE244"/>
      <c r="UNF244"/>
      <c r="UNG244"/>
      <c r="UNH244"/>
      <c r="UNI244"/>
      <c r="UNJ244"/>
      <c r="UNK244"/>
      <c r="UNL244"/>
      <c r="UNM244"/>
      <c r="UNN244"/>
      <c r="UNO244"/>
      <c r="UNP244"/>
      <c r="UNQ244"/>
      <c r="UNR244"/>
      <c r="UNS244"/>
      <c r="UNT244"/>
      <c r="UNU244"/>
      <c r="UNV244"/>
      <c r="UNW244"/>
      <c r="UNX244"/>
      <c r="UNY244"/>
      <c r="UNZ244"/>
      <c r="UOA244"/>
      <c r="UOB244"/>
      <c r="UOC244"/>
      <c r="UOD244"/>
      <c r="UOE244"/>
      <c r="UOF244"/>
      <c r="UOG244"/>
      <c r="UOH244"/>
      <c r="UOI244"/>
      <c r="UOJ244"/>
      <c r="UOK244"/>
      <c r="UOL244"/>
      <c r="UOM244"/>
      <c r="UON244"/>
      <c r="UOO244"/>
      <c r="UOP244"/>
      <c r="UOQ244"/>
      <c r="UOR244"/>
      <c r="UOS244"/>
      <c r="UOT244"/>
      <c r="UOU244"/>
      <c r="UOV244"/>
      <c r="UOW244"/>
      <c r="UOX244"/>
      <c r="UOY244"/>
      <c r="UOZ244"/>
      <c r="UPA244"/>
      <c r="UPB244"/>
      <c r="UPC244"/>
      <c r="UPD244"/>
      <c r="UPE244"/>
      <c r="UPF244"/>
      <c r="UPG244"/>
      <c r="UPH244"/>
      <c r="UPI244"/>
      <c r="UPJ244"/>
      <c r="UPK244"/>
      <c r="UPL244"/>
      <c r="UPM244"/>
      <c r="UPN244"/>
      <c r="UPO244"/>
      <c r="UPP244"/>
      <c r="UPQ244"/>
      <c r="UPR244"/>
      <c r="UPS244"/>
      <c r="UPT244"/>
      <c r="UPU244"/>
      <c r="UPV244"/>
      <c r="UPW244"/>
      <c r="UPX244"/>
      <c r="UPY244"/>
      <c r="UPZ244"/>
      <c r="UQA244"/>
      <c r="UQB244"/>
      <c r="UQC244"/>
      <c r="UQD244"/>
      <c r="UQE244"/>
      <c r="UQF244"/>
      <c r="UQG244"/>
      <c r="UQH244"/>
      <c r="UQI244"/>
      <c r="UQJ244"/>
      <c r="UQK244"/>
      <c r="UQL244"/>
      <c r="UQM244"/>
      <c r="UQN244"/>
      <c r="UQO244"/>
      <c r="UQP244"/>
      <c r="UQQ244"/>
      <c r="UQR244"/>
      <c r="UQS244"/>
      <c r="UQT244"/>
      <c r="UQU244"/>
      <c r="UQV244"/>
      <c r="UQW244"/>
      <c r="UQX244"/>
      <c r="UQY244"/>
      <c r="UQZ244"/>
      <c r="URA244"/>
      <c r="URB244"/>
      <c r="URC244"/>
      <c r="URD244"/>
      <c r="URE244"/>
      <c r="URF244"/>
      <c r="URG244"/>
      <c r="URH244"/>
      <c r="URI244"/>
      <c r="URJ244"/>
      <c r="URK244"/>
      <c r="URL244"/>
      <c r="URM244"/>
      <c r="URN244"/>
      <c r="URO244"/>
      <c r="URP244"/>
      <c r="URQ244"/>
      <c r="URR244"/>
      <c r="URS244"/>
      <c r="URT244"/>
      <c r="URU244"/>
      <c r="URV244"/>
      <c r="URW244"/>
      <c r="URX244"/>
      <c r="URY244"/>
      <c r="URZ244"/>
      <c r="USA244"/>
      <c r="USB244"/>
      <c r="USC244"/>
      <c r="USD244"/>
      <c r="USE244"/>
      <c r="USF244"/>
      <c r="USG244"/>
      <c r="USH244"/>
      <c r="USI244"/>
      <c r="USJ244"/>
      <c r="USK244"/>
      <c r="USL244"/>
      <c r="USM244"/>
      <c r="USN244"/>
      <c r="USO244"/>
      <c r="USP244"/>
      <c r="USQ244"/>
      <c r="USR244"/>
      <c r="USS244"/>
      <c r="UST244"/>
      <c r="USU244"/>
      <c r="USV244"/>
      <c r="USW244"/>
      <c r="USX244"/>
      <c r="USY244"/>
      <c r="USZ244"/>
      <c r="UTA244"/>
      <c r="UTB244"/>
      <c r="UTC244"/>
      <c r="UTD244"/>
      <c r="UTE244"/>
      <c r="UTF244"/>
      <c r="UTG244"/>
      <c r="UTH244"/>
      <c r="UTI244"/>
      <c r="UTJ244"/>
      <c r="UTK244"/>
      <c r="UTL244"/>
      <c r="UTM244"/>
      <c r="UTN244"/>
      <c r="UTO244"/>
      <c r="UTP244"/>
      <c r="UTQ244"/>
      <c r="UTR244"/>
      <c r="UTS244"/>
      <c r="UTT244"/>
      <c r="UTU244"/>
      <c r="UTV244"/>
      <c r="UTW244"/>
      <c r="UTX244"/>
      <c r="UTY244"/>
      <c r="UTZ244"/>
      <c r="UUA244"/>
      <c r="UUB244"/>
      <c r="UUC244"/>
      <c r="UUD244"/>
      <c r="UUE244"/>
      <c r="UUF244"/>
      <c r="UUG244"/>
      <c r="UUH244"/>
      <c r="UUI244"/>
      <c r="UUJ244"/>
      <c r="UUK244"/>
      <c r="UUL244"/>
      <c r="UUM244"/>
      <c r="UUN244"/>
      <c r="UUO244"/>
      <c r="UUP244"/>
      <c r="UUQ244"/>
      <c r="UUR244"/>
      <c r="UUS244"/>
      <c r="UUT244"/>
      <c r="UUU244"/>
      <c r="UUV244"/>
      <c r="UUW244"/>
      <c r="UUX244"/>
      <c r="UUY244"/>
      <c r="UUZ244"/>
      <c r="UVA244"/>
      <c r="UVB244"/>
      <c r="UVC244"/>
      <c r="UVD244"/>
      <c r="UVE244"/>
      <c r="UVF244"/>
      <c r="UVG244"/>
      <c r="UVH244"/>
      <c r="UVI244"/>
      <c r="UVJ244"/>
      <c r="UVK244"/>
      <c r="UVL244"/>
      <c r="UVM244"/>
      <c r="UVN244"/>
      <c r="UVO244"/>
      <c r="UVP244"/>
      <c r="UVQ244"/>
      <c r="UVR244"/>
      <c r="UVS244"/>
      <c r="UVT244"/>
      <c r="UVU244"/>
      <c r="UVV244"/>
      <c r="UVW244"/>
      <c r="UVX244"/>
      <c r="UVY244"/>
      <c r="UVZ244"/>
      <c r="UWA244"/>
      <c r="UWB244"/>
      <c r="UWC244"/>
      <c r="UWD244"/>
      <c r="UWE244"/>
      <c r="UWF244"/>
      <c r="UWG244"/>
      <c r="UWH244"/>
      <c r="UWI244"/>
      <c r="UWJ244"/>
      <c r="UWK244"/>
      <c r="UWL244"/>
      <c r="UWM244"/>
      <c r="UWN244"/>
      <c r="UWO244"/>
      <c r="UWP244"/>
      <c r="UWQ244"/>
      <c r="UWR244"/>
      <c r="UWS244"/>
      <c r="UWT244"/>
      <c r="UWU244"/>
      <c r="UWV244"/>
      <c r="UWW244"/>
      <c r="UWX244"/>
      <c r="UWY244"/>
      <c r="UWZ244"/>
      <c r="UXA244"/>
      <c r="UXB244"/>
      <c r="UXC244"/>
      <c r="UXD244"/>
      <c r="UXE244"/>
      <c r="UXF244"/>
      <c r="UXG244"/>
      <c r="UXH244"/>
      <c r="UXI244"/>
      <c r="UXJ244"/>
      <c r="UXK244"/>
      <c r="UXL244"/>
      <c r="UXM244"/>
      <c r="UXN244"/>
      <c r="UXO244"/>
      <c r="UXP244"/>
      <c r="UXQ244"/>
      <c r="UXR244"/>
      <c r="UXS244"/>
      <c r="UXT244"/>
      <c r="UXU244"/>
      <c r="UXV244"/>
      <c r="UXW244"/>
      <c r="UXX244"/>
      <c r="UXY244"/>
      <c r="UXZ244"/>
      <c r="UYA244"/>
      <c r="UYB244"/>
      <c r="UYC244"/>
      <c r="UYD244"/>
      <c r="UYE244"/>
      <c r="UYF244"/>
      <c r="UYG244"/>
      <c r="UYH244"/>
      <c r="UYI244"/>
      <c r="UYJ244"/>
      <c r="UYK244"/>
      <c r="UYL244"/>
      <c r="UYM244"/>
      <c r="UYN244"/>
      <c r="UYO244"/>
      <c r="UYP244"/>
      <c r="UYQ244"/>
      <c r="UYR244"/>
      <c r="UYS244"/>
      <c r="UYT244"/>
      <c r="UYU244"/>
      <c r="UYV244"/>
      <c r="UYW244"/>
      <c r="UYX244"/>
      <c r="UYY244"/>
      <c r="UYZ244"/>
      <c r="UZA244"/>
      <c r="UZB244"/>
      <c r="UZC244"/>
      <c r="UZD244"/>
      <c r="UZE244"/>
      <c r="UZF244"/>
      <c r="UZG244"/>
      <c r="UZH244"/>
      <c r="UZI244"/>
      <c r="UZJ244"/>
      <c r="UZK244"/>
      <c r="UZL244"/>
      <c r="UZM244"/>
      <c r="UZN244"/>
      <c r="UZO244"/>
      <c r="UZP244"/>
      <c r="UZQ244"/>
      <c r="UZR244"/>
      <c r="UZS244"/>
      <c r="UZT244"/>
      <c r="UZU244"/>
      <c r="UZV244"/>
      <c r="UZW244"/>
      <c r="UZX244"/>
      <c r="UZY244"/>
      <c r="UZZ244"/>
      <c r="VAA244"/>
      <c r="VAB244"/>
      <c r="VAC244"/>
      <c r="VAD244"/>
      <c r="VAE244"/>
      <c r="VAF244"/>
      <c r="VAG244"/>
      <c r="VAH244"/>
      <c r="VAI244"/>
      <c r="VAJ244"/>
      <c r="VAK244"/>
      <c r="VAL244"/>
      <c r="VAM244"/>
      <c r="VAN244"/>
      <c r="VAO244"/>
      <c r="VAP244"/>
      <c r="VAQ244"/>
      <c r="VAR244"/>
      <c r="VAS244"/>
      <c r="VAT244"/>
      <c r="VAU244"/>
      <c r="VAV244"/>
      <c r="VAW244"/>
      <c r="VAX244"/>
      <c r="VAY244"/>
      <c r="VAZ244"/>
      <c r="VBA244"/>
      <c r="VBB244"/>
      <c r="VBC244"/>
      <c r="VBD244"/>
      <c r="VBE244"/>
      <c r="VBF244"/>
      <c r="VBG244"/>
      <c r="VBH244"/>
      <c r="VBI244"/>
      <c r="VBJ244"/>
      <c r="VBK244"/>
      <c r="VBL244"/>
      <c r="VBM244"/>
      <c r="VBN244"/>
      <c r="VBO244"/>
      <c r="VBP244"/>
      <c r="VBQ244"/>
      <c r="VBR244"/>
      <c r="VBS244"/>
      <c r="VBT244"/>
      <c r="VBU244"/>
      <c r="VBV244"/>
      <c r="VBW244"/>
      <c r="VBX244"/>
      <c r="VBY244"/>
      <c r="VBZ244"/>
      <c r="VCA244"/>
      <c r="VCB244"/>
      <c r="VCC244"/>
      <c r="VCD244"/>
      <c r="VCE244"/>
      <c r="VCF244"/>
      <c r="VCG244"/>
      <c r="VCH244"/>
      <c r="VCI244"/>
      <c r="VCJ244"/>
      <c r="VCK244"/>
      <c r="VCL244"/>
      <c r="VCM244"/>
      <c r="VCN244"/>
      <c r="VCO244"/>
      <c r="VCP244"/>
      <c r="VCQ244"/>
      <c r="VCR244"/>
      <c r="VCS244"/>
      <c r="VCT244"/>
      <c r="VCU244"/>
      <c r="VCV244"/>
      <c r="VCW244"/>
      <c r="VCX244"/>
      <c r="VCY244"/>
      <c r="VCZ244"/>
      <c r="VDA244"/>
      <c r="VDB244"/>
      <c r="VDC244"/>
      <c r="VDD244"/>
      <c r="VDE244"/>
      <c r="VDF244"/>
      <c r="VDG244"/>
      <c r="VDH244"/>
      <c r="VDI244"/>
      <c r="VDJ244"/>
      <c r="VDK244"/>
      <c r="VDL244"/>
      <c r="VDM244"/>
      <c r="VDN244"/>
      <c r="VDO244"/>
      <c r="VDP244"/>
      <c r="VDQ244"/>
      <c r="VDR244"/>
      <c r="VDS244"/>
      <c r="VDT244"/>
      <c r="VDU244"/>
      <c r="VDV244"/>
      <c r="VDW244"/>
      <c r="VDX244"/>
      <c r="VDY244"/>
      <c r="VDZ244"/>
      <c r="VEA244"/>
      <c r="VEB244"/>
      <c r="VEC244"/>
      <c r="VED244"/>
      <c r="VEE244"/>
      <c r="VEF244"/>
      <c r="VEG244"/>
      <c r="VEH244"/>
      <c r="VEI244"/>
      <c r="VEJ244"/>
      <c r="VEK244"/>
      <c r="VEL244"/>
      <c r="VEM244"/>
      <c r="VEN244"/>
      <c r="VEO244"/>
      <c r="VEP244"/>
      <c r="VEQ244"/>
      <c r="VER244"/>
      <c r="VES244"/>
      <c r="VET244"/>
      <c r="VEU244"/>
      <c r="VEV244"/>
      <c r="VEW244"/>
      <c r="VEX244"/>
      <c r="VEY244"/>
      <c r="VEZ244"/>
      <c r="VFA244"/>
      <c r="VFB244"/>
      <c r="VFC244"/>
      <c r="VFD244"/>
      <c r="VFE244"/>
      <c r="VFF244"/>
      <c r="VFG244"/>
      <c r="VFH244"/>
      <c r="VFI244"/>
      <c r="VFJ244"/>
      <c r="VFK244"/>
      <c r="VFL244"/>
      <c r="VFM244"/>
      <c r="VFN244"/>
      <c r="VFO244"/>
      <c r="VFP244"/>
      <c r="VFQ244"/>
      <c r="VFR244"/>
      <c r="VFS244"/>
      <c r="VFT244"/>
      <c r="VFU244"/>
      <c r="VFV244"/>
      <c r="VFW244"/>
      <c r="VFX244"/>
      <c r="VFY244"/>
      <c r="VFZ244"/>
      <c r="VGA244"/>
      <c r="VGB244"/>
      <c r="VGC244"/>
      <c r="VGD244"/>
      <c r="VGE244"/>
      <c r="VGF244"/>
      <c r="VGG244"/>
      <c r="VGH244"/>
      <c r="VGI244"/>
      <c r="VGJ244"/>
      <c r="VGK244"/>
      <c r="VGL244"/>
      <c r="VGM244"/>
      <c r="VGN244"/>
      <c r="VGO244"/>
      <c r="VGP244"/>
      <c r="VGQ244"/>
      <c r="VGR244"/>
      <c r="VGS244"/>
      <c r="VGT244"/>
      <c r="VGU244"/>
      <c r="VGV244"/>
      <c r="VGW244"/>
      <c r="VGX244"/>
      <c r="VGY244"/>
      <c r="VGZ244"/>
      <c r="VHA244"/>
      <c r="VHB244"/>
      <c r="VHC244"/>
      <c r="VHD244"/>
      <c r="VHE244"/>
      <c r="VHF244"/>
      <c r="VHG244"/>
      <c r="VHH244"/>
      <c r="VHI244"/>
      <c r="VHJ244"/>
      <c r="VHK244"/>
      <c r="VHL244"/>
      <c r="VHM244"/>
      <c r="VHN244"/>
      <c r="VHO244"/>
      <c r="VHP244"/>
      <c r="VHQ244"/>
      <c r="VHR244"/>
      <c r="VHS244"/>
      <c r="VHT244"/>
      <c r="VHU244"/>
      <c r="VHV244"/>
      <c r="VHW244"/>
      <c r="VHX244"/>
      <c r="VHY244"/>
      <c r="VHZ244"/>
      <c r="VIA244"/>
      <c r="VIB244"/>
      <c r="VIC244"/>
      <c r="VID244"/>
      <c r="VIE244"/>
      <c r="VIF244"/>
      <c r="VIG244"/>
      <c r="VIH244"/>
      <c r="VII244"/>
      <c r="VIJ244"/>
      <c r="VIK244"/>
      <c r="VIL244"/>
      <c r="VIM244"/>
      <c r="VIN244"/>
      <c r="VIO244"/>
      <c r="VIP244"/>
      <c r="VIQ244"/>
      <c r="VIR244"/>
      <c r="VIS244"/>
      <c r="VIT244"/>
      <c r="VIU244"/>
      <c r="VIV244"/>
      <c r="VIW244"/>
      <c r="VIX244"/>
      <c r="VIY244"/>
      <c r="VIZ244"/>
      <c r="VJA244"/>
      <c r="VJB244"/>
      <c r="VJC244"/>
      <c r="VJD244"/>
      <c r="VJE244"/>
      <c r="VJF244"/>
      <c r="VJG244"/>
      <c r="VJH244"/>
      <c r="VJI244"/>
      <c r="VJJ244"/>
      <c r="VJK244"/>
      <c r="VJL244"/>
      <c r="VJM244"/>
      <c r="VJN244"/>
      <c r="VJO244"/>
      <c r="VJP244"/>
      <c r="VJQ244"/>
      <c r="VJR244"/>
      <c r="VJS244"/>
      <c r="VJT244"/>
      <c r="VJU244"/>
      <c r="VJV244"/>
      <c r="VJW244"/>
      <c r="VJX244"/>
      <c r="VJY244"/>
      <c r="VJZ244"/>
      <c r="VKA244"/>
      <c r="VKB244"/>
      <c r="VKC244"/>
      <c r="VKD244"/>
      <c r="VKE244"/>
      <c r="VKF244"/>
      <c r="VKG244"/>
      <c r="VKH244"/>
      <c r="VKI244"/>
      <c r="VKJ244"/>
      <c r="VKK244"/>
      <c r="VKL244"/>
      <c r="VKM244"/>
      <c r="VKN244"/>
      <c r="VKO244"/>
      <c r="VKP244"/>
      <c r="VKQ244"/>
      <c r="VKR244"/>
      <c r="VKS244"/>
      <c r="VKT244"/>
      <c r="VKU244"/>
      <c r="VKV244"/>
      <c r="VKW244"/>
      <c r="VKX244"/>
      <c r="VKY244"/>
      <c r="VKZ244"/>
      <c r="VLA244"/>
      <c r="VLB244"/>
      <c r="VLC244"/>
      <c r="VLD244"/>
      <c r="VLE244"/>
      <c r="VLF244"/>
      <c r="VLG244"/>
      <c r="VLH244"/>
      <c r="VLI244"/>
      <c r="VLJ244"/>
      <c r="VLK244"/>
      <c r="VLL244"/>
      <c r="VLM244"/>
      <c r="VLN244"/>
      <c r="VLO244"/>
      <c r="VLP244"/>
      <c r="VLQ244"/>
      <c r="VLR244"/>
      <c r="VLS244"/>
      <c r="VLT244"/>
      <c r="VLU244"/>
      <c r="VLV244"/>
      <c r="VLW244"/>
      <c r="VLX244"/>
      <c r="VLY244"/>
      <c r="VLZ244"/>
      <c r="VMA244"/>
      <c r="VMB244"/>
      <c r="VMC244"/>
      <c r="VMD244"/>
      <c r="VME244"/>
      <c r="VMF244"/>
      <c r="VMG244"/>
      <c r="VMH244"/>
      <c r="VMI244"/>
      <c r="VMJ244"/>
      <c r="VMK244"/>
      <c r="VML244"/>
      <c r="VMM244"/>
      <c r="VMN244"/>
      <c r="VMO244"/>
      <c r="VMP244"/>
      <c r="VMQ244"/>
      <c r="VMR244"/>
      <c r="VMS244"/>
      <c r="VMT244"/>
      <c r="VMU244"/>
      <c r="VMV244"/>
      <c r="VMW244"/>
      <c r="VMX244"/>
      <c r="VMY244"/>
      <c r="VMZ244"/>
      <c r="VNA244"/>
      <c r="VNB244"/>
      <c r="VNC244"/>
      <c r="VND244"/>
      <c r="VNE244"/>
      <c r="VNF244"/>
      <c r="VNG244"/>
      <c r="VNH244"/>
      <c r="VNI244"/>
      <c r="VNJ244"/>
      <c r="VNK244"/>
      <c r="VNL244"/>
      <c r="VNM244"/>
      <c r="VNN244"/>
      <c r="VNO244"/>
      <c r="VNP244"/>
      <c r="VNQ244"/>
      <c r="VNR244"/>
      <c r="VNS244"/>
      <c r="VNT244"/>
      <c r="VNU244"/>
      <c r="VNV244"/>
      <c r="VNW244"/>
      <c r="VNX244"/>
      <c r="VNY244"/>
      <c r="VNZ244"/>
      <c r="VOA244"/>
      <c r="VOB244"/>
      <c r="VOC244"/>
      <c r="VOD244"/>
      <c r="VOE244"/>
      <c r="VOF244"/>
      <c r="VOG244"/>
      <c r="VOH244"/>
      <c r="VOI244"/>
      <c r="VOJ244"/>
      <c r="VOK244"/>
      <c r="VOL244"/>
      <c r="VOM244"/>
      <c r="VON244"/>
      <c r="VOO244"/>
      <c r="VOP244"/>
      <c r="VOQ244"/>
      <c r="VOR244"/>
      <c r="VOS244"/>
      <c r="VOT244"/>
      <c r="VOU244"/>
      <c r="VOV244"/>
      <c r="VOW244"/>
      <c r="VOX244"/>
      <c r="VOY244"/>
      <c r="VOZ244"/>
      <c r="VPA244"/>
      <c r="VPB244"/>
      <c r="VPC244"/>
      <c r="VPD244"/>
      <c r="VPE244"/>
      <c r="VPF244"/>
      <c r="VPG244"/>
      <c r="VPH244"/>
      <c r="VPI244"/>
      <c r="VPJ244"/>
      <c r="VPK244"/>
      <c r="VPL244"/>
      <c r="VPM244"/>
      <c r="VPN244"/>
      <c r="VPO244"/>
      <c r="VPP244"/>
      <c r="VPQ244"/>
      <c r="VPR244"/>
      <c r="VPS244"/>
      <c r="VPT244"/>
      <c r="VPU244"/>
      <c r="VPV244"/>
      <c r="VPW244"/>
      <c r="VPX244"/>
      <c r="VPY244"/>
      <c r="VPZ244"/>
      <c r="VQA244"/>
      <c r="VQB244"/>
      <c r="VQC244"/>
      <c r="VQD244"/>
      <c r="VQE244"/>
      <c r="VQF244"/>
      <c r="VQG244"/>
      <c r="VQH244"/>
      <c r="VQI244"/>
      <c r="VQJ244"/>
      <c r="VQK244"/>
      <c r="VQL244"/>
      <c r="VQM244"/>
      <c r="VQN244"/>
      <c r="VQO244"/>
      <c r="VQP244"/>
      <c r="VQQ244"/>
      <c r="VQR244"/>
      <c r="VQS244"/>
      <c r="VQT244"/>
      <c r="VQU244"/>
      <c r="VQV244"/>
      <c r="VQW244"/>
      <c r="VQX244"/>
      <c r="VQY244"/>
      <c r="VQZ244"/>
      <c r="VRA244"/>
      <c r="VRB244"/>
      <c r="VRC244"/>
      <c r="VRD244"/>
      <c r="VRE244"/>
      <c r="VRF244"/>
      <c r="VRG244"/>
      <c r="VRH244"/>
      <c r="VRI244"/>
      <c r="VRJ244"/>
      <c r="VRK244"/>
      <c r="VRL244"/>
      <c r="VRM244"/>
      <c r="VRN244"/>
      <c r="VRO244"/>
      <c r="VRP244"/>
      <c r="VRQ244"/>
      <c r="VRR244"/>
      <c r="VRS244"/>
      <c r="VRT244"/>
      <c r="VRU244"/>
      <c r="VRV244"/>
      <c r="VRW244"/>
      <c r="VRX244"/>
      <c r="VRY244"/>
      <c r="VRZ244"/>
      <c r="VSA244"/>
      <c r="VSB244"/>
      <c r="VSC244"/>
      <c r="VSD244"/>
      <c r="VSE244"/>
      <c r="VSF244"/>
      <c r="VSG244"/>
      <c r="VSH244"/>
      <c r="VSI244"/>
      <c r="VSJ244"/>
      <c r="VSK244"/>
      <c r="VSL244"/>
      <c r="VSM244"/>
      <c r="VSN244"/>
      <c r="VSO244"/>
      <c r="VSP244"/>
      <c r="VSQ244"/>
      <c r="VSR244"/>
      <c r="VSS244"/>
      <c r="VST244"/>
      <c r="VSU244"/>
      <c r="VSV244"/>
      <c r="VSW244"/>
      <c r="VSX244"/>
      <c r="VSY244"/>
      <c r="VSZ244"/>
      <c r="VTA244"/>
      <c r="VTB244"/>
      <c r="VTC244"/>
      <c r="VTD244"/>
      <c r="VTE244"/>
      <c r="VTF244"/>
      <c r="VTG244"/>
      <c r="VTH244"/>
      <c r="VTI244"/>
      <c r="VTJ244"/>
      <c r="VTK244"/>
      <c r="VTL244"/>
      <c r="VTM244"/>
      <c r="VTN244"/>
      <c r="VTO244"/>
      <c r="VTP244"/>
      <c r="VTQ244"/>
      <c r="VTR244"/>
      <c r="VTS244"/>
      <c r="VTT244"/>
      <c r="VTU244"/>
      <c r="VTV244"/>
      <c r="VTW244"/>
      <c r="VTX244"/>
      <c r="VTY244"/>
      <c r="VTZ244"/>
      <c r="VUA244"/>
      <c r="VUB244"/>
      <c r="VUC244"/>
      <c r="VUD244"/>
      <c r="VUE244"/>
      <c r="VUF244"/>
      <c r="VUG244"/>
      <c r="VUH244"/>
      <c r="VUI244"/>
      <c r="VUJ244"/>
      <c r="VUK244"/>
      <c r="VUL244"/>
      <c r="VUM244"/>
      <c r="VUN244"/>
      <c r="VUO244"/>
      <c r="VUP244"/>
      <c r="VUQ244"/>
      <c r="VUR244"/>
      <c r="VUS244"/>
      <c r="VUT244"/>
      <c r="VUU244"/>
      <c r="VUV244"/>
      <c r="VUW244"/>
      <c r="VUX244"/>
      <c r="VUY244"/>
      <c r="VUZ244"/>
      <c r="VVA244"/>
      <c r="VVB244"/>
      <c r="VVC244"/>
      <c r="VVD244"/>
      <c r="VVE244"/>
      <c r="VVF244"/>
      <c r="VVG244"/>
      <c r="VVH244"/>
      <c r="VVI244"/>
      <c r="VVJ244"/>
      <c r="VVK244"/>
      <c r="VVL244"/>
      <c r="VVM244"/>
      <c r="VVN244"/>
      <c r="VVO244"/>
      <c r="VVP244"/>
      <c r="VVQ244"/>
      <c r="VVR244"/>
      <c r="VVS244"/>
      <c r="VVT244"/>
      <c r="VVU244"/>
      <c r="VVV244"/>
      <c r="VVW244"/>
      <c r="VVX244"/>
      <c r="VVY244"/>
      <c r="VVZ244"/>
      <c r="VWA244"/>
      <c r="VWB244"/>
      <c r="VWC244"/>
      <c r="VWD244"/>
      <c r="VWE244"/>
      <c r="VWF244"/>
      <c r="VWG244"/>
      <c r="VWH244"/>
      <c r="VWI244"/>
      <c r="VWJ244"/>
      <c r="VWK244"/>
      <c r="VWL244"/>
      <c r="VWM244"/>
      <c r="VWN244"/>
      <c r="VWO244"/>
      <c r="VWP244"/>
      <c r="VWQ244"/>
      <c r="VWR244"/>
      <c r="VWS244"/>
      <c r="VWT244"/>
      <c r="VWU244"/>
      <c r="VWV244"/>
      <c r="VWW244"/>
      <c r="VWX244"/>
      <c r="VWY244"/>
      <c r="VWZ244"/>
      <c r="VXA244"/>
      <c r="VXB244"/>
      <c r="VXC244"/>
      <c r="VXD244"/>
      <c r="VXE244"/>
      <c r="VXF244"/>
      <c r="VXG244"/>
      <c r="VXH244"/>
      <c r="VXI244"/>
      <c r="VXJ244"/>
      <c r="VXK244"/>
      <c r="VXL244"/>
      <c r="VXM244"/>
      <c r="VXN244"/>
      <c r="VXO244"/>
      <c r="VXP244"/>
      <c r="VXQ244"/>
      <c r="VXR244"/>
      <c r="VXS244"/>
      <c r="VXT244"/>
      <c r="VXU244"/>
      <c r="VXV244"/>
      <c r="VXW244"/>
      <c r="VXX244"/>
      <c r="VXY244"/>
      <c r="VXZ244"/>
      <c r="VYA244"/>
      <c r="VYB244"/>
      <c r="VYC244"/>
      <c r="VYD244"/>
      <c r="VYE244"/>
      <c r="VYF244"/>
      <c r="VYG244"/>
      <c r="VYH244"/>
      <c r="VYI244"/>
      <c r="VYJ244"/>
      <c r="VYK244"/>
      <c r="VYL244"/>
      <c r="VYM244"/>
      <c r="VYN244"/>
      <c r="VYO244"/>
      <c r="VYP244"/>
      <c r="VYQ244"/>
      <c r="VYR244"/>
      <c r="VYS244"/>
      <c r="VYT244"/>
      <c r="VYU244"/>
      <c r="VYV244"/>
      <c r="VYW244"/>
      <c r="VYX244"/>
      <c r="VYY244"/>
      <c r="VYZ244"/>
      <c r="VZA244"/>
      <c r="VZB244"/>
      <c r="VZC244"/>
      <c r="VZD244"/>
      <c r="VZE244"/>
      <c r="VZF244"/>
      <c r="VZG244"/>
      <c r="VZH244"/>
      <c r="VZI244"/>
      <c r="VZJ244"/>
      <c r="VZK244"/>
      <c r="VZL244"/>
      <c r="VZM244"/>
      <c r="VZN244"/>
      <c r="VZO244"/>
      <c r="VZP244"/>
      <c r="VZQ244"/>
      <c r="VZR244"/>
      <c r="VZS244"/>
      <c r="VZT244"/>
      <c r="VZU244"/>
      <c r="VZV244"/>
      <c r="VZW244"/>
      <c r="VZX244"/>
      <c r="VZY244"/>
      <c r="VZZ244"/>
      <c r="WAA244"/>
      <c r="WAB244"/>
      <c r="WAC244"/>
      <c r="WAD244"/>
      <c r="WAE244"/>
      <c r="WAF244"/>
      <c r="WAG244"/>
      <c r="WAH244"/>
      <c r="WAI244"/>
      <c r="WAJ244"/>
      <c r="WAK244"/>
      <c r="WAL244"/>
      <c r="WAM244"/>
      <c r="WAN244"/>
      <c r="WAO244"/>
      <c r="WAP244"/>
      <c r="WAQ244"/>
      <c r="WAR244"/>
      <c r="WAS244"/>
      <c r="WAT244"/>
      <c r="WAU244"/>
      <c r="WAV244"/>
      <c r="WAW244"/>
      <c r="WAX244"/>
      <c r="WAY244"/>
      <c r="WAZ244"/>
      <c r="WBA244"/>
      <c r="WBB244"/>
      <c r="WBC244"/>
      <c r="WBD244"/>
      <c r="WBE244"/>
      <c r="WBF244"/>
      <c r="WBG244"/>
      <c r="WBH244"/>
      <c r="WBI244"/>
      <c r="WBJ244"/>
      <c r="WBK244"/>
      <c r="WBL244"/>
      <c r="WBM244"/>
      <c r="WBN244"/>
      <c r="WBO244"/>
      <c r="WBP244"/>
      <c r="WBQ244"/>
      <c r="WBR244"/>
      <c r="WBS244"/>
      <c r="WBT244"/>
      <c r="WBU244"/>
      <c r="WBV244"/>
      <c r="WBW244"/>
      <c r="WBX244"/>
      <c r="WBY244"/>
      <c r="WBZ244"/>
      <c r="WCA244"/>
      <c r="WCB244"/>
      <c r="WCC244"/>
      <c r="WCD244"/>
      <c r="WCE244"/>
      <c r="WCF244"/>
      <c r="WCG244"/>
      <c r="WCH244"/>
      <c r="WCI244"/>
      <c r="WCJ244"/>
      <c r="WCK244"/>
      <c r="WCL244"/>
      <c r="WCM244"/>
      <c r="WCN244"/>
      <c r="WCO244"/>
      <c r="WCP244"/>
      <c r="WCQ244"/>
      <c r="WCR244"/>
      <c r="WCS244"/>
      <c r="WCT244"/>
      <c r="WCU244"/>
      <c r="WCV244"/>
      <c r="WCW244"/>
      <c r="WCX244"/>
      <c r="WCY244"/>
      <c r="WCZ244"/>
      <c r="WDA244"/>
      <c r="WDB244"/>
      <c r="WDC244"/>
      <c r="WDD244"/>
      <c r="WDE244"/>
      <c r="WDF244"/>
      <c r="WDG244"/>
      <c r="WDH244"/>
      <c r="WDI244"/>
      <c r="WDJ244"/>
      <c r="WDK244"/>
      <c r="WDL244"/>
      <c r="WDM244"/>
      <c r="WDN244"/>
      <c r="WDO244"/>
      <c r="WDP244"/>
      <c r="WDQ244"/>
      <c r="WDR244"/>
      <c r="WDS244"/>
      <c r="WDT244"/>
      <c r="WDU244"/>
      <c r="WDV244"/>
      <c r="WDW244"/>
      <c r="WDX244"/>
      <c r="WDY244"/>
      <c r="WDZ244"/>
      <c r="WEA244"/>
      <c r="WEB244"/>
      <c r="WEC244"/>
      <c r="WED244"/>
      <c r="WEE244"/>
      <c r="WEF244"/>
      <c r="WEG244"/>
      <c r="WEH244"/>
      <c r="WEI244"/>
      <c r="WEJ244"/>
      <c r="WEK244"/>
      <c r="WEL244"/>
      <c r="WEM244"/>
      <c r="WEN244"/>
      <c r="WEO244"/>
      <c r="WEP244"/>
      <c r="WEQ244"/>
      <c r="WER244"/>
      <c r="WES244"/>
      <c r="WET244"/>
      <c r="WEU244"/>
      <c r="WEV244"/>
      <c r="WEW244"/>
      <c r="WEX244"/>
      <c r="WEY244"/>
      <c r="WEZ244"/>
      <c r="WFA244"/>
      <c r="WFB244"/>
      <c r="WFC244"/>
      <c r="WFD244"/>
      <c r="WFE244"/>
      <c r="WFF244"/>
      <c r="WFG244"/>
      <c r="WFH244"/>
      <c r="WFI244"/>
      <c r="WFJ244"/>
      <c r="WFK244"/>
      <c r="WFL244"/>
      <c r="WFM244"/>
      <c r="WFN244"/>
      <c r="WFO244"/>
      <c r="WFP244"/>
      <c r="WFQ244"/>
      <c r="WFR244"/>
      <c r="WFS244"/>
      <c r="WFT244"/>
      <c r="WFU244"/>
      <c r="WFV244"/>
      <c r="WFW244"/>
      <c r="WFX244"/>
      <c r="WFY244"/>
      <c r="WFZ244"/>
      <c r="WGA244"/>
      <c r="WGB244"/>
      <c r="WGC244"/>
      <c r="WGD244"/>
      <c r="WGE244"/>
      <c r="WGF244"/>
      <c r="WGG244"/>
      <c r="WGH244"/>
      <c r="WGI244"/>
      <c r="WGJ244"/>
      <c r="WGK244"/>
      <c r="WGL244"/>
      <c r="WGM244"/>
      <c r="WGN244"/>
      <c r="WGO244"/>
      <c r="WGP244"/>
      <c r="WGQ244"/>
      <c r="WGR244"/>
      <c r="WGS244"/>
      <c r="WGT244"/>
      <c r="WGU244"/>
      <c r="WGV244"/>
      <c r="WGW244"/>
      <c r="WGX244"/>
      <c r="WGY244"/>
      <c r="WGZ244"/>
      <c r="WHA244"/>
      <c r="WHB244"/>
      <c r="WHC244"/>
      <c r="WHD244"/>
      <c r="WHE244"/>
      <c r="WHF244"/>
      <c r="WHG244"/>
      <c r="WHH244"/>
      <c r="WHI244"/>
      <c r="WHJ244"/>
      <c r="WHK244"/>
      <c r="WHL244"/>
      <c r="WHM244"/>
      <c r="WHN244"/>
      <c r="WHO244"/>
      <c r="WHP244"/>
      <c r="WHQ244"/>
      <c r="WHR244"/>
      <c r="WHS244"/>
      <c r="WHT244"/>
      <c r="WHU244"/>
      <c r="WHV244"/>
      <c r="WHW244"/>
      <c r="WHX244"/>
      <c r="WHY244"/>
      <c r="WHZ244"/>
      <c r="WIA244"/>
      <c r="WIB244"/>
      <c r="WIC244"/>
      <c r="WID244"/>
      <c r="WIE244"/>
      <c r="WIF244"/>
      <c r="WIG244"/>
      <c r="WIH244"/>
      <c r="WII244"/>
      <c r="WIJ244"/>
      <c r="WIK244"/>
      <c r="WIL244"/>
      <c r="WIM244"/>
      <c r="WIN244"/>
      <c r="WIO244"/>
      <c r="WIP244"/>
      <c r="WIQ244"/>
      <c r="WIR244"/>
      <c r="WIS244"/>
      <c r="WIT244"/>
      <c r="WIU244"/>
      <c r="WIV244"/>
      <c r="WIW244"/>
      <c r="WIX244"/>
      <c r="WIY244"/>
      <c r="WIZ244"/>
      <c r="WJA244"/>
      <c r="WJB244"/>
      <c r="WJC244"/>
      <c r="WJD244"/>
      <c r="WJE244"/>
      <c r="WJF244"/>
      <c r="WJG244"/>
      <c r="WJH244"/>
      <c r="WJI244"/>
      <c r="WJJ244"/>
      <c r="WJK244"/>
      <c r="WJL244"/>
      <c r="WJM244"/>
      <c r="WJN244"/>
      <c r="WJO244"/>
      <c r="WJP244"/>
      <c r="WJQ244"/>
      <c r="WJR244"/>
      <c r="WJS244"/>
      <c r="WJT244"/>
      <c r="WJU244"/>
      <c r="WJV244"/>
      <c r="WJW244"/>
      <c r="WJX244"/>
      <c r="WJY244"/>
      <c r="WJZ244"/>
      <c r="WKA244"/>
      <c r="WKB244"/>
      <c r="WKC244"/>
      <c r="WKD244"/>
      <c r="WKE244"/>
      <c r="WKF244"/>
      <c r="WKG244"/>
      <c r="WKH244"/>
      <c r="WKI244"/>
      <c r="WKJ244"/>
      <c r="WKK244"/>
      <c r="WKL244"/>
      <c r="WKM244"/>
      <c r="WKN244"/>
      <c r="WKO244"/>
      <c r="WKP244"/>
      <c r="WKQ244"/>
      <c r="WKR244"/>
      <c r="WKS244"/>
      <c r="WKT244"/>
      <c r="WKU244"/>
      <c r="WKV244"/>
      <c r="WKW244"/>
      <c r="WKX244"/>
      <c r="WKY244"/>
      <c r="WKZ244"/>
      <c r="WLA244"/>
      <c r="WLB244"/>
      <c r="WLC244"/>
      <c r="WLD244"/>
      <c r="WLE244"/>
      <c r="WLF244"/>
      <c r="WLG244"/>
      <c r="WLH244"/>
      <c r="WLI244"/>
      <c r="WLJ244"/>
      <c r="WLK244"/>
      <c r="WLL244"/>
      <c r="WLM244"/>
      <c r="WLN244"/>
      <c r="WLO244"/>
      <c r="WLP244"/>
      <c r="WLQ244"/>
      <c r="WLR244"/>
      <c r="WLS244"/>
      <c r="WLT244"/>
      <c r="WLU244"/>
      <c r="WLV244"/>
      <c r="WLW244"/>
      <c r="WLX244"/>
      <c r="WLY244"/>
      <c r="WLZ244"/>
      <c r="WMA244"/>
      <c r="WMB244"/>
      <c r="WMC244"/>
      <c r="WMD244"/>
      <c r="WME244"/>
      <c r="WMF244"/>
      <c r="WMG244"/>
      <c r="WMH244"/>
      <c r="WMI244"/>
      <c r="WMJ244"/>
      <c r="WMK244"/>
      <c r="WML244"/>
      <c r="WMM244"/>
      <c r="WMN244"/>
      <c r="WMO244"/>
      <c r="WMP244"/>
      <c r="WMQ244"/>
      <c r="WMR244"/>
      <c r="WMS244"/>
      <c r="WMT244"/>
      <c r="WMU244"/>
      <c r="WMV244"/>
      <c r="WMW244"/>
      <c r="WMX244"/>
      <c r="WMY244"/>
      <c r="WMZ244"/>
      <c r="WNA244"/>
      <c r="WNB244"/>
      <c r="WNC244"/>
      <c r="WND244"/>
      <c r="WNE244"/>
      <c r="WNF244"/>
      <c r="WNG244"/>
      <c r="WNH244"/>
      <c r="WNI244"/>
      <c r="WNJ244"/>
      <c r="WNK244"/>
      <c r="WNL244"/>
      <c r="WNM244"/>
      <c r="WNN244"/>
      <c r="WNO244"/>
      <c r="WNP244"/>
      <c r="WNQ244"/>
      <c r="WNR244"/>
      <c r="WNS244"/>
      <c r="WNT244"/>
      <c r="WNU244"/>
      <c r="WNV244"/>
      <c r="WNW244"/>
      <c r="WNX244"/>
      <c r="WNY244"/>
      <c r="WNZ244"/>
      <c r="WOA244"/>
      <c r="WOB244"/>
      <c r="WOC244"/>
      <c r="WOD244"/>
      <c r="WOE244"/>
      <c r="WOF244"/>
      <c r="WOG244"/>
      <c r="WOH244"/>
      <c r="WOI244"/>
      <c r="WOJ244"/>
      <c r="WOK244"/>
      <c r="WOL244"/>
      <c r="WOM244"/>
      <c r="WON244"/>
      <c r="WOO244"/>
      <c r="WOP244"/>
      <c r="WOQ244"/>
      <c r="WOR244"/>
      <c r="WOS244"/>
      <c r="WOT244"/>
      <c r="WOU244"/>
      <c r="WOV244"/>
      <c r="WOW244"/>
      <c r="WOX244"/>
      <c r="WOY244"/>
      <c r="WOZ244"/>
      <c r="WPA244"/>
      <c r="WPB244"/>
      <c r="WPC244"/>
      <c r="WPD244"/>
      <c r="WPE244"/>
      <c r="WPF244"/>
      <c r="WPG244"/>
      <c r="WPH244"/>
      <c r="WPI244"/>
      <c r="WPJ244"/>
      <c r="WPK244"/>
      <c r="WPL244"/>
      <c r="WPM244"/>
      <c r="WPN244"/>
      <c r="WPO244"/>
      <c r="WPP244"/>
      <c r="WPQ244"/>
      <c r="WPR244"/>
      <c r="WPS244"/>
      <c r="WPT244"/>
      <c r="WPU244"/>
      <c r="WPV244"/>
      <c r="WPW244"/>
      <c r="WPX244"/>
      <c r="WPY244"/>
      <c r="WPZ244"/>
      <c r="WQA244"/>
      <c r="WQB244"/>
      <c r="WQC244"/>
      <c r="WQD244"/>
      <c r="WQE244"/>
      <c r="WQF244"/>
      <c r="WQG244"/>
      <c r="WQH244"/>
      <c r="WQI244"/>
      <c r="WQJ244"/>
      <c r="WQK244"/>
      <c r="WQL244"/>
      <c r="WQM244"/>
      <c r="WQN244"/>
      <c r="WQO244"/>
      <c r="WQP244"/>
      <c r="WQQ244"/>
      <c r="WQR244"/>
      <c r="WQS244"/>
      <c r="WQT244"/>
      <c r="WQU244"/>
      <c r="WQV244"/>
      <c r="WQW244"/>
      <c r="WQX244"/>
      <c r="WQY244"/>
      <c r="WQZ244"/>
      <c r="WRA244"/>
      <c r="WRB244"/>
      <c r="WRC244"/>
      <c r="WRD244"/>
      <c r="WRE244"/>
      <c r="WRF244"/>
      <c r="WRG244"/>
      <c r="WRH244"/>
      <c r="WRI244"/>
      <c r="WRJ244"/>
      <c r="WRK244"/>
      <c r="WRL244"/>
      <c r="WRM244"/>
      <c r="WRN244"/>
      <c r="WRO244"/>
      <c r="WRP244"/>
      <c r="WRQ244"/>
      <c r="WRR244"/>
      <c r="WRS244"/>
      <c r="WRT244"/>
      <c r="WRU244"/>
      <c r="WRV244"/>
      <c r="WRW244"/>
      <c r="WRX244"/>
      <c r="WRY244"/>
      <c r="WRZ244"/>
      <c r="WSA244"/>
      <c r="WSB244"/>
      <c r="WSC244"/>
      <c r="WSD244"/>
      <c r="WSE244"/>
      <c r="WSF244"/>
      <c r="WSG244"/>
      <c r="WSH244"/>
      <c r="WSI244"/>
      <c r="WSJ244"/>
      <c r="WSK244"/>
      <c r="WSL244"/>
      <c r="WSM244"/>
      <c r="WSN244"/>
      <c r="WSO244"/>
      <c r="WSP244"/>
      <c r="WSQ244"/>
      <c r="WSR244"/>
      <c r="WSS244"/>
      <c r="WST244"/>
      <c r="WSU244"/>
      <c r="WSV244"/>
      <c r="WSW244"/>
      <c r="WSX244"/>
      <c r="WSY244"/>
      <c r="WSZ244"/>
      <c r="WTA244"/>
      <c r="WTB244"/>
      <c r="WTC244"/>
      <c r="WTD244"/>
      <c r="WTE244"/>
      <c r="WTF244"/>
      <c r="WTG244"/>
      <c r="WTH244"/>
      <c r="WTI244"/>
      <c r="WTJ244"/>
      <c r="WTK244"/>
      <c r="WTL244"/>
      <c r="WTM244"/>
      <c r="WTN244"/>
      <c r="WTO244"/>
      <c r="WTP244"/>
      <c r="WTQ244"/>
      <c r="WTR244"/>
      <c r="WTS244"/>
      <c r="WTT244"/>
      <c r="WTU244"/>
      <c r="WTV244"/>
      <c r="WTW244"/>
      <c r="WTX244"/>
      <c r="WTY244"/>
      <c r="WTZ244"/>
      <c r="WUA244"/>
      <c r="WUB244"/>
      <c r="WUC244"/>
      <c r="WUD244"/>
      <c r="WUE244"/>
      <c r="WUF244"/>
      <c r="WUG244"/>
      <c r="WUH244"/>
      <c r="WUI244"/>
      <c r="WUJ244"/>
      <c r="WUK244"/>
      <c r="WUL244"/>
      <c r="WUM244"/>
      <c r="WUN244"/>
      <c r="WUO244"/>
      <c r="WUP244"/>
      <c r="WUQ244"/>
      <c r="WUR244"/>
      <c r="WUS244"/>
      <c r="WUT244"/>
      <c r="WUU244"/>
      <c r="WUV244"/>
      <c r="WUW244"/>
      <c r="WUX244"/>
      <c r="WUY244"/>
      <c r="WUZ244"/>
      <c r="WVA244"/>
      <c r="WVB244"/>
      <c r="WVC244"/>
      <c r="WVD244"/>
      <c r="WVE244"/>
      <c r="WVF244"/>
      <c r="WVG244"/>
      <c r="WVH244"/>
      <c r="WVI244"/>
      <c r="WVJ244"/>
      <c r="WVK244"/>
      <c r="WVL244"/>
      <c r="WVM244"/>
      <c r="WVN244"/>
      <c r="WVO244"/>
      <c r="WVP244"/>
      <c r="WVQ244"/>
      <c r="WVR244"/>
      <c r="WVS244"/>
      <c r="WVT244"/>
      <c r="WVU244"/>
      <c r="WVV244"/>
      <c r="WVW244"/>
      <c r="WVX244"/>
      <c r="WVY244"/>
      <c r="WVZ244"/>
      <c r="WWA244"/>
      <c r="WWB244"/>
      <c r="WWC244"/>
      <c r="WWD244"/>
      <c r="WWE244"/>
      <c r="WWF244"/>
      <c r="WWG244"/>
      <c r="WWH244"/>
      <c r="WWI244"/>
      <c r="WWJ244"/>
      <c r="WWK244"/>
      <c r="WWL244"/>
      <c r="WWM244"/>
      <c r="WWN244"/>
      <c r="WWO244"/>
      <c r="WWP244"/>
      <c r="WWQ244"/>
      <c r="WWR244"/>
      <c r="WWS244"/>
      <c r="WWT244"/>
      <c r="WWU244"/>
      <c r="WWV244"/>
      <c r="WWW244"/>
      <c r="WWX244"/>
      <c r="WWY244"/>
      <c r="WWZ244"/>
      <c r="WXA244"/>
      <c r="WXB244"/>
      <c r="WXC244"/>
      <c r="WXD244"/>
      <c r="WXE244"/>
      <c r="WXF244"/>
      <c r="WXG244"/>
      <c r="WXH244"/>
      <c r="WXI244"/>
      <c r="WXJ244"/>
      <c r="WXK244"/>
      <c r="WXL244"/>
      <c r="WXM244"/>
      <c r="WXN244"/>
      <c r="WXO244"/>
      <c r="WXP244"/>
      <c r="WXQ244"/>
      <c r="WXR244"/>
      <c r="WXS244"/>
      <c r="WXT244"/>
      <c r="WXU244"/>
      <c r="WXV244"/>
      <c r="WXW244"/>
      <c r="WXX244"/>
      <c r="WXY244"/>
      <c r="WXZ244"/>
      <c r="WYA244"/>
      <c r="WYB244"/>
      <c r="WYC244"/>
      <c r="WYD244"/>
      <c r="WYE244"/>
      <c r="WYF244"/>
      <c r="WYG244"/>
      <c r="WYH244"/>
      <c r="WYI244"/>
      <c r="WYJ244"/>
      <c r="WYK244"/>
      <c r="WYL244"/>
      <c r="WYM244"/>
      <c r="WYN244"/>
      <c r="WYO244"/>
      <c r="WYP244"/>
      <c r="WYQ244"/>
      <c r="WYR244"/>
      <c r="WYS244"/>
      <c r="WYT244"/>
      <c r="WYU244"/>
      <c r="WYV244"/>
      <c r="WYW244"/>
      <c r="WYX244"/>
      <c r="WYY244"/>
      <c r="WYZ244"/>
      <c r="WZA244"/>
      <c r="WZB244"/>
      <c r="WZC244"/>
      <c r="WZD244"/>
      <c r="WZE244"/>
      <c r="WZF244"/>
      <c r="WZG244"/>
      <c r="WZH244"/>
      <c r="WZI244"/>
      <c r="WZJ244"/>
      <c r="WZK244"/>
      <c r="WZL244"/>
      <c r="WZM244"/>
      <c r="WZN244"/>
      <c r="WZO244"/>
      <c r="WZP244"/>
      <c r="WZQ244"/>
      <c r="WZR244"/>
      <c r="WZS244"/>
      <c r="WZT244"/>
      <c r="WZU244"/>
      <c r="WZV244"/>
      <c r="WZW244"/>
      <c r="WZX244"/>
      <c r="WZY244"/>
      <c r="WZZ244"/>
      <c r="XAA244"/>
      <c r="XAB244"/>
      <c r="XAC244"/>
      <c r="XAD244"/>
      <c r="XAE244"/>
      <c r="XAF244"/>
      <c r="XAG244"/>
      <c r="XAH244"/>
      <c r="XAI244"/>
      <c r="XAJ244"/>
      <c r="XAK244"/>
      <c r="XAL244"/>
      <c r="XAM244"/>
      <c r="XAN244"/>
      <c r="XAO244"/>
      <c r="XAP244"/>
      <c r="XAQ244"/>
      <c r="XAR244"/>
      <c r="XAS244"/>
      <c r="XAT244"/>
      <c r="XAU244"/>
      <c r="XAV244"/>
      <c r="XAW244"/>
      <c r="XAX244"/>
      <c r="XAY244"/>
      <c r="XAZ244"/>
      <c r="XBA244"/>
      <c r="XBB244"/>
      <c r="XBC244"/>
      <c r="XBD244"/>
      <c r="XBE244"/>
      <c r="XBF244"/>
      <c r="XBG244"/>
      <c r="XBH244"/>
      <c r="XBI244"/>
      <c r="XBJ244"/>
      <c r="XBK244"/>
      <c r="XBL244"/>
      <c r="XBM244"/>
      <c r="XBN244"/>
      <c r="XBO244"/>
      <c r="XBP244"/>
      <c r="XBQ244"/>
      <c r="XBR244"/>
      <c r="XBS244"/>
      <c r="XBT244"/>
      <c r="XBU244"/>
      <c r="XBV244"/>
      <c r="XBW244"/>
      <c r="XBX244"/>
      <c r="XBY244"/>
      <c r="XBZ244"/>
      <c r="XCA244"/>
      <c r="XCB244"/>
      <c r="XCC244"/>
      <c r="XCD244"/>
      <c r="XCE244"/>
      <c r="XCF244"/>
      <c r="XCG244"/>
      <c r="XCH244"/>
      <c r="XCI244"/>
      <c r="XCJ244"/>
      <c r="XCK244"/>
      <c r="XCL244"/>
      <c r="XCM244"/>
      <c r="XCN244"/>
      <c r="XCO244"/>
      <c r="XCP244"/>
      <c r="XCQ244"/>
      <c r="XCR244"/>
      <c r="XCS244"/>
      <c r="XCT244"/>
      <c r="XCU244"/>
      <c r="XCV244"/>
      <c r="XCW244"/>
      <c r="XCX244"/>
      <c r="XCY244"/>
      <c r="XCZ244"/>
      <c r="XDA244"/>
      <c r="XDB244"/>
      <c r="XDC244"/>
      <c r="XDD244"/>
      <c r="XDE244"/>
      <c r="XDF244"/>
      <c r="XDG244"/>
      <c r="XDH244"/>
      <c r="XDI244"/>
      <c r="XDJ244"/>
      <c r="XDK244"/>
      <c r="XDL244"/>
      <c r="XDM244"/>
      <c r="XDN244"/>
      <c r="XDO244"/>
      <c r="XDP244"/>
      <c r="XDQ244"/>
      <c r="XDR244"/>
      <c r="XDS244"/>
      <c r="XDT244"/>
      <c r="XDU244"/>
      <c r="XDV244"/>
      <c r="XDW244"/>
      <c r="XDX244"/>
      <c r="XDY244"/>
      <c r="XDZ244"/>
      <c r="XEA244"/>
      <c r="XEB244"/>
      <c r="XEC244"/>
      <c r="XED244"/>
      <c r="XEE244"/>
      <c r="XEF244"/>
      <c r="XEG244"/>
      <c r="XEH244"/>
      <c r="XEI244"/>
      <c r="XEJ244"/>
      <c r="XEK244"/>
      <c r="XEL244"/>
      <c r="XEM244"/>
      <c r="XEN244"/>
      <c r="XEO244"/>
      <c r="XEP244"/>
      <c r="XEQ244"/>
      <c r="XER244"/>
      <c r="XES244"/>
      <c r="XET244"/>
      <c r="XEU244"/>
      <c r="XEV244"/>
      <c r="XEW244"/>
      <c r="XEX244"/>
      <c r="XEY244"/>
      <c r="XEZ244"/>
      <c r="XFA244"/>
      <c r="XFB244"/>
      <c r="XFC244"/>
      <c r="XFD244"/>
    </row>
    <row r="245" s="30" customFormat="1" spans="1:16384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 s="28"/>
      <c r="AN245" s="70"/>
      <c r="AO245" s="29"/>
      <c r="AP245"/>
      <c r="AQ245"/>
      <c r="AR245" s="32"/>
      <c r="AS245" s="28"/>
      <c r="AT245" s="28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  <c r="PI245"/>
      <c r="PJ245"/>
      <c r="PK245"/>
      <c r="PL245"/>
      <c r="PM245"/>
      <c r="PN245"/>
      <c r="PO245"/>
      <c r="PP245"/>
      <c r="PQ245"/>
      <c r="PR245"/>
      <c r="PS245"/>
      <c r="PT245"/>
      <c r="PU245"/>
      <c r="PV245"/>
      <c r="PW245"/>
      <c r="PX245"/>
      <c r="PY245"/>
      <c r="PZ245"/>
      <c r="QA245"/>
      <c r="QB245"/>
      <c r="QC245"/>
      <c r="QD245"/>
      <c r="QE245"/>
      <c r="QF245"/>
      <c r="QG245"/>
      <c r="QH245"/>
      <c r="QI245"/>
      <c r="QJ245"/>
      <c r="QK245"/>
      <c r="QL245"/>
      <c r="QM245"/>
      <c r="QN245"/>
      <c r="QO245"/>
      <c r="QP245"/>
      <c r="QQ245"/>
      <c r="QR245"/>
      <c r="QS245"/>
      <c r="QT245"/>
      <c r="QU245"/>
      <c r="QV245"/>
      <c r="QW245"/>
      <c r="QX245"/>
      <c r="QY245"/>
      <c r="QZ245"/>
      <c r="RA245"/>
      <c r="RB245"/>
      <c r="RC245"/>
      <c r="RD245"/>
      <c r="RE245"/>
      <c r="RF245"/>
      <c r="RG245"/>
      <c r="RH245"/>
      <c r="RI245"/>
      <c r="RJ245"/>
      <c r="RK245"/>
      <c r="RL245"/>
      <c r="RM245"/>
      <c r="RN245"/>
      <c r="RO245"/>
      <c r="RP245"/>
      <c r="RQ245"/>
      <c r="RR245"/>
      <c r="RS245"/>
      <c r="RT245"/>
      <c r="RU245"/>
      <c r="RV245"/>
      <c r="RW245"/>
      <c r="RX245"/>
      <c r="RY245"/>
      <c r="RZ245"/>
      <c r="SA245"/>
      <c r="SB245"/>
      <c r="SC245"/>
      <c r="SD245"/>
      <c r="SE245"/>
      <c r="SF245"/>
      <c r="SG245"/>
      <c r="SH245"/>
      <c r="SI245"/>
      <c r="SJ245"/>
      <c r="SK245"/>
      <c r="SL245"/>
      <c r="SM245"/>
      <c r="SN245"/>
      <c r="SO245"/>
      <c r="SP245"/>
      <c r="SQ245"/>
      <c r="SR245"/>
      <c r="SS245"/>
      <c r="ST245"/>
      <c r="SU245"/>
      <c r="SV245"/>
      <c r="SW245"/>
      <c r="SX245"/>
      <c r="SY245"/>
      <c r="SZ245"/>
      <c r="TA245"/>
      <c r="TB245"/>
      <c r="TC245"/>
      <c r="TD245"/>
      <c r="TE245"/>
      <c r="TF245"/>
      <c r="TG245"/>
      <c r="TH245"/>
      <c r="TI245"/>
      <c r="TJ245"/>
      <c r="TK245"/>
      <c r="TL245"/>
      <c r="TM245"/>
      <c r="TN245"/>
      <c r="TO245"/>
      <c r="TP245"/>
      <c r="TQ245"/>
      <c r="TR245"/>
      <c r="TS245"/>
      <c r="TT245"/>
      <c r="TU245"/>
      <c r="TV245"/>
      <c r="TW245"/>
      <c r="TX245"/>
      <c r="TY245"/>
      <c r="TZ245"/>
      <c r="UA245"/>
      <c r="UB245"/>
      <c r="UC245"/>
      <c r="UD245"/>
      <c r="UE245"/>
      <c r="UF245"/>
      <c r="UG245"/>
      <c r="UH245"/>
      <c r="UI245"/>
      <c r="UJ245"/>
      <c r="UK245"/>
      <c r="UL245"/>
      <c r="UM245"/>
      <c r="UN245"/>
      <c r="UO245"/>
      <c r="UP245"/>
      <c r="UQ245"/>
      <c r="UR245"/>
      <c r="US245"/>
      <c r="UT245"/>
      <c r="UU245"/>
      <c r="UV245"/>
      <c r="UW245"/>
      <c r="UX245"/>
      <c r="UY245"/>
      <c r="UZ245"/>
      <c r="VA245"/>
      <c r="VB245"/>
      <c r="VC245"/>
      <c r="VD245"/>
      <c r="VE245"/>
      <c r="VF245"/>
      <c r="VG245"/>
      <c r="VH245"/>
      <c r="VI245"/>
      <c r="VJ245"/>
      <c r="VK245"/>
      <c r="VL245"/>
      <c r="VM245"/>
      <c r="VN245"/>
      <c r="VO245"/>
      <c r="VP245"/>
      <c r="VQ245"/>
      <c r="VR245"/>
      <c r="VS245"/>
      <c r="VT245"/>
      <c r="VU245"/>
      <c r="VV245"/>
      <c r="VW245"/>
      <c r="VX245"/>
      <c r="VY245"/>
      <c r="VZ245"/>
      <c r="WA245"/>
      <c r="WB245"/>
      <c r="WC245"/>
      <c r="WD245"/>
      <c r="WE245"/>
      <c r="WF245"/>
      <c r="WG245"/>
      <c r="WH245"/>
      <c r="WI245"/>
      <c r="WJ245"/>
      <c r="WK245"/>
      <c r="WL245"/>
      <c r="WM245"/>
      <c r="WN245"/>
      <c r="WO245"/>
      <c r="WP245"/>
      <c r="WQ245"/>
      <c r="WR245"/>
      <c r="WS245"/>
      <c r="WT245"/>
      <c r="WU245"/>
      <c r="WV245"/>
      <c r="WW245"/>
      <c r="WX245"/>
      <c r="WY245"/>
      <c r="WZ245"/>
      <c r="XA245"/>
      <c r="XB245"/>
      <c r="XC245"/>
      <c r="XD245"/>
      <c r="XE245"/>
      <c r="XF245"/>
      <c r="XG245"/>
      <c r="XH245"/>
      <c r="XI245"/>
      <c r="XJ245"/>
      <c r="XK245"/>
      <c r="XL245"/>
      <c r="XM245"/>
      <c r="XN245"/>
      <c r="XO245"/>
      <c r="XP245"/>
      <c r="XQ245"/>
      <c r="XR245"/>
      <c r="XS245"/>
      <c r="XT245"/>
      <c r="XU245"/>
      <c r="XV245"/>
      <c r="XW245"/>
      <c r="XX245"/>
      <c r="XY245"/>
      <c r="XZ245"/>
      <c r="YA245"/>
      <c r="YB245"/>
      <c r="YC245"/>
      <c r="YD245"/>
      <c r="YE245"/>
      <c r="YF245"/>
      <c r="YG245"/>
      <c r="YH245"/>
      <c r="YI245"/>
      <c r="YJ245"/>
      <c r="YK245"/>
      <c r="YL245"/>
      <c r="YM245"/>
      <c r="YN245"/>
      <c r="YO245"/>
      <c r="YP245"/>
      <c r="YQ245"/>
      <c r="YR245"/>
      <c r="YS245"/>
      <c r="YT245"/>
      <c r="YU245"/>
      <c r="YV245"/>
      <c r="YW245"/>
      <c r="YX245"/>
      <c r="YY245"/>
      <c r="YZ245"/>
      <c r="ZA245"/>
      <c r="ZB245"/>
      <c r="ZC245"/>
      <c r="ZD245"/>
      <c r="ZE245"/>
      <c r="ZF245"/>
      <c r="ZG245"/>
      <c r="ZH245"/>
      <c r="ZI245"/>
      <c r="ZJ245"/>
      <c r="ZK245"/>
      <c r="ZL245"/>
      <c r="ZM245"/>
      <c r="ZN245"/>
      <c r="ZO245"/>
      <c r="ZP245"/>
      <c r="ZQ245"/>
      <c r="ZR245"/>
      <c r="ZS245"/>
      <c r="ZT245"/>
      <c r="ZU245"/>
      <c r="ZV245"/>
      <c r="ZW245"/>
      <c r="ZX245"/>
      <c r="ZY245"/>
      <c r="ZZ245"/>
      <c r="AAA245"/>
      <c r="AAB245"/>
      <c r="AAC245"/>
      <c r="AAD245"/>
      <c r="AAE245"/>
      <c r="AAF245"/>
      <c r="AAG245"/>
      <c r="AAH245"/>
      <c r="AAI245"/>
      <c r="AAJ245"/>
      <c r="AAK245"/>
      <c r="AAL245"/>
      <c r="AAM245"/>
      <c r="AAN245"/>
      <c r="AAO245"/>
      <c r="AAP245"/>
      <c r="AAQ245"/>
      <c r="AAR245"/>
      <c r="AAS245"/>
      <c r="AAT245"/>
      <c r="AAU245"/>
      <c r="AAV245"/>
      <c r="AAW245"/>
      <c r="AAX245"/>
      <c r="AAY245"/>
      <c r="AAZ245"/>
      <c r="ABA245"/>
      <c r="ABB245"/>
      <c r="ABC245"/>
      <c r="ABD245"/>
      <c r="ABE245"/>
      <c r="ABF245"/>
      <c r="ABG245"/>
      <c r="ABH245"/>
      <c r="ABI245"/>
      <c r="ABJ245"/>
      <c r="ABK245"/>
      <c r="ABL245"/>
      <c r="ABM245"/>
      <c r="ABN245"/>
      <c r="ABO245"/>
      <c r="ABP245"/>
      <c r="ABQ245"/>
      <c r="ABR245"/>
      <c r="ABS245"/>
      <c r="ABT245"/>
      <c r="ABU245"/>
      <c r="ABV245"/>
      <c r="ABW245"/>
      <c r="ABX245"/>
      <c r="ABY245"/>
      <c r="ABZ245"/>
      <c r="ACA245"/>
      <c r="ACB245"/>
      <c r="ACC245"/>
      <c r="ACD245"/>
      <c r="ACE245"/>
      <c r="ACF245"/>
      <c r="ACG245"/>
      <c r="ACH245"/>
      <c r="ACI245"/>
      <c r="ACJ245"/>
      <c r="ACK245"/>
      <c r="ACL245"/>
      <c r="ACM245"/>
      <c r="ACN245"/>
      <c r="ACO245"/>
      <c r="ACP245"/>
      <c r="ACQ245"/>
      <c r="ACR245"/>
      <c r="ACS245"/>
      <c r="ACT245"/>
      <c r="ACU245"/>
      <c r="ACV245"/>
      <c r="ACW245"/>
      <c r="ACX245"/>
      <c r="ACY245"/>
      <c r="ACZ245"/>
      <c r="ADA245"/>
      <c r="ADB245"/>
      <c r="ADC245"/>
      <c r="ADD245"/>
      <c r="ADE245"/>
      <c r="ADF245"/>
      <c r="ADG245"/>
      <c r="ADH245"/>
      <c r="ADI245"/>
      <c r="ADJ245"/>
      <c r="ADK245"/>
      <c r="ADL245"/>
      <c r="ADM245"/>
      <c r="ADN245"/>
      <c r="ADO245"/>
      <c r="ADP245"/>
      <c r="ADQ245"/>
      <c r="ADR245"/>
      <c r="ADS245"/>
      <c r="ADT245"/>
      <c r="ADU245"/>
      <c r="ADV245"/>
      <c r="ADW245"/>
      <c r="ADX245"/>
      <c r="ADY245"/>
      <c r="ADZ245"/>
      <c r="AEA245"/>
      <c r="AEB245"/>
      <c r="AEC245"/>
      <c r="AED245"/>
      <c r="AEE245"/>
      <c r="AEF245"/>
      <c r="AEG245"/>
      <c r="AEH245"/>
      <c r="AEI245"/>
      <c r="AEJ245"/>
      <c r="AEK245"/>
      <c r="AEL245"/>
      <c r="AEM245"/>
      <c r="AEN245"/>
      <c r="AEO245"/>
      <c r="AEP245"/>
      <c r="AEQ245"/>
      <c r="AER245"/>
      <c r="AES245"/>
      <c r="AET245"/>
      <c r="AEU245"/>
      <c r="AEV245"/>
      <c r="AEW245"/>
      <c r="AEX245"/>
      <c r="AEY245"/>
      <c r="AEZ245"/>
      <c r="AFA245"/>
      <c r="AFB245"/>
      <c r="AFC245"/>
      <c r="AFD245"/>
      <c r="AFE245"/>
      <c r="AFF245"/>
      <c r="AFG245"/>
      <c r="AFH245"/>
      <c r="AFI245"/>
      <c r="AFJ245"/>
      <c r="AFK245"/>
      <c r="AFL245"/>
      <c r="AFM245"/>
      <c r="AFN245"/>
      <c r="AFO245"/>
      <c r="AFP245"/>
      <c r="AFQ245"/>
      <c r="AFR245"/>
      <c r="AFS245"/>
      <c r="AFT245"/>
      <c r="AFU245"/>
      <c r="AFV245"/>
      <c r="AFW245"/>
      <c r="AFX245"/>
      <c r="AFY245"/>
      <c r="AFZ245"/>
      <c r="AGA245"/>
      <c r="AGB245"/>
      <c r="AGC245"/>
      <c r="AGD245"/>
      <c r="AGE245"/>
      <c r="AGF245"/>
      <c r="AGG245"/>
      <c r="AGH245"/>
      <c r="AGI245"/>
      <c r="AGJ245"/>
      <c r="AGK245"/>
      <c r="AGL245"/>
      <c r="AGM245"/>
      <c r="AGN245"/>
      <c r="AGO245"/>
      <c r="AGP245"/>
      <c r="AGQ245"/>
      <c r="AGR245"/>
      <c r="AGS245"/>
      <c r="AGT245"/>
      <c r="AGU245"/>
      <c r="AGV245"/>
      <c r="AGW245"/>
      <c r="AGX245"/>
      <c r="AGY245"/>
      <c r="AGZ245"/>
      <c r="AHA245"/>
      <c r="AHB245"/>
      <c r="AHC245"/>
      <c r="AHD245"/>
      <c r="AHE245"/>
      <c r="AHF245"/>
      <c r="AHG245"/>
      <c r="AHH245"/>
      <c r="AHI245"/>
      <c r="AHJ245"/>
      <c r="AHK245"/>
      <c r="AHL245"/>
      <c r="AHM245"/>
      <c r="AHN245"/>
      <c r="AHO245"/>
      <c r="AHP245"/>
      <c r="AHQ245"/>
      <c r="AHR245"/>
      <c r="AHS245"/>
      <c r="AHT245"/>
      <c r="AHU245"/>
      <c r="AHV245"/>
      <c r="AHW245"/>
      <c r="AHX245"/>
      <c r="AHY245"/>
      <c r="AHZ245"/>
      <c r="AIA245"/>
      <c r="AIB245"/>
      <c r="AIC245"/>
      <c r="AID245"/>
      <c r="AIE245"/>
      <c r="AIF245"/>
      <c r="AIG245"/>
      <c r="AIH245"/>
      <c r="AII245"/>
      <c r="AIJ245"/>
      <c r="AIK245"/>
      <c r="AIL245"/>
      <c r="AIM245"/>
      <c r="AIN245"/>
      <c r="AIO245"/>
      <c r="AIP245"/>
      <c r="AIQ245"/>
      <c r="AIR245"/>
      <c r="AIS245"/>
      <c r="AIT245"/>
      <c r="AIU245"/>
      <c r="AIV245"/>
      <c r="AIW245"/>
      <c r="AIX245"/>
      <c r="AIY245"/>
      <c r="AIZ245"/>
      <c r="AJA245"/>
      <c r="AJB245"/>
      <c r="AJC245"/>
      <c r="AJD245"/>
      <c r="AJE245"/>
      <c r="AJF245"/>
      <c r="AJG245"/>
      <c r="AJH245"/>
      <c r="AJI245"/>
      <c r="AJJ245"/>
      <c r="AJK245"/>
      <c r="AJL245"/>
      <c r="AJM245"/>
      <c r="AJN245"/>
      <c r="AJO245"/>
      <c r="AJP245"/>
      <c r="AJQ245"/>
      <c r="AJR245"/>
      <c r="AJS245"/>
      <c r="AJT245"/>
      <c r="AJU245"/>
      <c r="AJV245"/>
      <c r="AJW245"/>
      <c r="AJX245"/>
      <c r="AJY245"/>
      <c r="AJZ245"/>
      <c r="AKA245"/>
      <c r="AKB245"/>
      <c r="AKC245"/>
      <c r="AKD245"/>
      <c r="AKE245"/>
      <c r="AKF245"/>
      <c r="AKG245"/>
      <c r="AKH245"/>
      <c r="AKI245"/>
      <c r="AKJ245"/>
      <c r="AKK245"/>
      <c r="AKL245"/>
      <c r="AKM245"/>
      <c r="AKN245"/>
      <c r="AKO245"/>
      <c r="AKP245"/>
      <c r="AKQ245"/>
      <c r="AKR245"/>
      <c r="AKS245"/>
      <c r="AKT245"/>
      <c r="AKU245"/>
      <c r="AKV245"/>
      <c r="AKW245"/>
      <c r="AKX245"/>
      <c r="AKY245"/>
      <c r="AKZ245"/>
      <c r="ALA245"/>
      <c r="ALB245"/>
      <c r="ALC245"/>
      <c r="ALD245"/>
      <c r="ALE245"/>
      <c r="ALF245"/>
      <c r="ALG245"/>
      <c r="ALH245"/>
      <c r="ALI245"/>
      <c r="ALJ245"/>
      <c r="ALK245"/>
      <c r="ALL245"/>
      <c r="ALM245"/>
      <c r="ALN245"/>
      <c r="ALO245"/>
      <c r="ALP245"/>
      <c r="ALQ245"/>
      <c r="ALR245"/>
      <c r="ALS245"/>
      <c r="ALT245"/>
      <c r="ALU245"/>
      <c r="ALV245"/>
      <c r="ALW245"/>
      <c r="ALX245"/>
      <c r="ALY245"/>
      <c r="ALZ245"/>
      <c r="AMA245"/>
      <c r="AMB245"/>
      <c r="AMC245"/>
      <c r="AMD245"/>
      <c r="AME245"/>
      <c r="AMF245"/>
      <c r="AMG245"/>
      <c r="AMH245"/>
      <c r="AMI245"/>
      <c r="AMJ245"/>
      <c r="AMK245"/>
      <c r="AML245"/>
      <c r="AMM245"/>
      <c r="AMN245"/>
      <c r="AMO245"/>
      <c r="AMP245"/>
      <c r="AMQ245"/>
      <c r="AMR245"/>
      <c r="AMS245"/>
      <c r="AMT245"/>
      <c r="AMU245"/>
      <c r="AMV245"/>
      <c r="AMW245"/>
      <c r="AMX245"/>
      <c r="AMY245"/>
      <c r="AMZ245"/>
      <c r="ANA245"/>
      <c r="ANB245"/>
      <c r="ANC245"/>
      <c r="AND245"/>
      <c r="ANE245"/>
      <c r="ANF245"/>
      <c r="ANG245"/>
      <c r="ANH245"/>
      <c r="ANI245"/>
      <c r="ANJ245"/>
      <c r="ANK245"/>
      <c r="ANL245"/>
      <c r="ANM245"/>
      <c r="ANN245"/>
      <c r="ANO245"/>
      <c r="ANP245"/>
      <c r="ANQ245"/>
      <c r="ANR245"/>
      <c r="ANS245"/>
      <c r="ANT245"/>
      <c r="ANU245"/>
      <c r="ANV245"/>
      <c r="ANW245"/>
      <c r="ANX245"/>
      <c r="ANY245"/>
      <c r="ANZ245"/>
      <c r="AOA245"/>
      <c r="AOB245"/>
      <c r="AOC245"/>
      <c r="AOD245"/>
      <c r="AOE245"/>
      <c r="AOF245"/>
      <c r="AOG245"/>
      <c r="AOH245"/>
      <c r="AOI245"/>
      <c r="AOJ245"/>
      <c r="AOK245"/>
      <c r="AOL245"/>
      <c r="AOM245"/>
      <c r="AON245"/>
      <c r="AOO245"/>
      <c r="AOP245"/>
      <c r="AOQ245"/>
      <c r="AOR245"/>
      <c r="AOS245"/>
      <c r="AOT245"/>
      <c r="AOU245"/>
      <c r="AOV245"/>
      <c r="AOW245"/>
      <c r="AOX245"/>
      <c r="AOY245"/>
      <c r="AOZ245"/>
      <c r="APA245"/>
      <c r="APB245"/>
      <c r="APC245"/>
      <c r="APD245"/>
      <c r="APE245"/>
      <c r="APF245"/>
      <c r="APG245"/>
      <c r="APH245"/>
      <c r="API245"/>
      <c r="APJ245"/>
      <c r="APK245"/>
      <c r="APL245"/>
      <c r="APM245"/>
      <c r="APN245"/>
      <c r="APO245"/>
      <c r="APP245"/>
      <c r="APQ245"/>
      <c r="APR245"/>
      <c r="APS245"/>
      <c r="APT245"/>
      <c r="APU245"/>
      <c r="APV245"/>
      <c r="APW245"/>
      <c r="APX245"/>
      <c r="APY245"/>
      <c r="APZ245"/>
      <c r="AQA245"/>
      <c r="AQB245"/>
      <c r="AQC245"/>
      <c r="AQD245"/>
      <c r="AQE245"/>
      <c r="AQF245"/>
      <c r="AQG245"/>
      <c r="AQH245"/>
      <c r="AQI245"/>
      <c r="AQJ245"/>
      <c r="AQK245"/>
      <c r="AQL245"/>
      <c r="AQM245"/>
      <c r="AQN245"/>
      <c r="AQO245"/>
      <c r="AQP245"/>
      <c r="AQQ245"/>
      <c r="AQR245"/>
      <c r="AQS245"/>
      <c r="AQT245"/>
      <c r="AQU245"/>
      <c r="AQV245"/>
      <c r="AQW245"/>
      <c r="AQX245"/>
      <c r="AQY245"/>
      <c r="AQZ245"/>
      <c r="ARA245"/>
      <c r="ARB245"/>
      <c r="ARC245"/>
      <c r="ARD245"/>
      <c r="ARE245"/>
      <c r="ARF245"/>
      <c r="ARG245"/>
      <c r="ARH245"/>
      <c r="ARI245"/>
      <c r="ARJ245"/>
      <c r="ARK245"/>
      <c r="ARL245"/>
      <c r="ARM245"/>
      <c r="ARN245"/>
      <c r="ARO245"/>
      <c r="ARP245"/>
      <c r="ARQ245"/>
      <c r="ARR245"/>
      <c r="ARS245"/>
      <c r="ART245"/>
      <c r="ARU245"/>
      <c r="ARV245"/>
      <c r="ARW245"/>
      <c r="ARX245"/>
      <c r="ARY245"/>
      <c r="ARZ245"/>
      <c r="ASA245"/>
      <c r="ASB245"/>
      <c r="ASC245"/>
      <c r="ASD245"/>
      <c r="ASE245"/>
      <c r="ASF245"/>
      <c r="ASG245"/>
      <c r="ASH245"/>
      <c r="ASI245"/>
      <c r="ASJ245"/>
      <c r="ASK245"/>
      <c r="ASL245"/>
      <c r="ASM245"/>
      <c r="ASN245"/>
      <c r="ASO245"/>
      <c r="ASP245"/>
      <c r="ASQ245"/>
      <c r="ASR245"/>
      <c r="ASS245"/>
      <c r="AST245"/>
      <c r="ASU245"/>
      <c r="ASV245"/>
      <c r="ASW245"/>
      <c r="ASX245"/>
      <c r="ASY245"/>
      <c r="ASZ245"/>
      <c r="ATA245"/>
      <c r="ATB245"/>
      <c r="ATC245"/>
      <c r="ATD245"/>
      <c r="ATE245"/>
      <c r="ATF245"/>
      <c r="ATG245"/>
      <c r="ATH245"/>
      <c r="ATI245"/>
      <c r="ATJ245"/>
      <c r="ATK245"/>
      <c r="ATL245"/>
      <c r="ATM245"/>
      <c r="ATN245"/>
      <c r="ATO245"/>
      <c r="ATP245"/>
      <c r="ATQ245"/>
      <c r="ATR245"/>
      <c r="ATS245"/>
      <c r="ATT245"/>
      <c r="ATU245"/>
      <c r="ATV245"/>
      <c r="ATW245"/>
      <c r="ATX245"/>
      <c r="ATY245"/>
      <c r="ATZ245"/>
      <c r="AUA245"/>
      <c r="AUB245"/>
      <c r="AUC245"/>
      <c r="AUD245"/>
      <c r="AUE245"/>
      <c r="AUF245"/>
      <c r="AUG245"/>
      <c r="AUH245"/>
      <c r="AUI245"/>
      <c r="AUJ245"/>
      <c r="AUK245"/>
      <c r="AUL245"/>
      <c r="AUM245"/>
      <c r="AUN245"/>
      <c r="AUO245"/>
      <c r="AUP245"/>
      <c r="AUQ245"/>
      <c r="AUR245"/>
      <c r="AUS245"/>
      <c r="AUT245"/>
      <c r="AUU245"/>
      <c r="AUV245"/>
      <c r="AUW245"/>
      <c r="AUX245"/>
      <c r="AUY245"/>
      <c r="AUZ245"/>
      <c r="AVA245"/>
      <c r="AVB245"/>
      <c r="AVC245"/>
      <c r="AVD245"/>
      <c r="AVE245"/>
      <c r="AVF245"/>
      <c r="AVG245"/>
      <c r="AVH245"/>
      <c r="AVI245"/>
      <c r="AVJ245"/>
      <c r="AVK245"/>
      <c r="AVL245"/>
      <c r="AVM245"/>
      <c r="AVN245"/>
      <c r="AVO245"/>
      <c r="AVP245"/>
      <c r="AVQ245"/>
      <c r="AVR245"/>
      <c r="AVS245"/>
      <c r="AVT245"/>
      <c r="AVU245"/>
      <c r="AVV245"/>
      <c r="AVW245"/>
      <c r="AVX245"/>
      <c r="AVY245"/>
      <c r="AVZ245"/>
      <c r="AWA245"/>
      <c r="AWB245"/>
      <c r="AWC245"/>
      <c r="AWD245"/>
      <c r="AWE245"/>
      <c r="AWF245"/>
      <c r="AWG245"/>
      <c r="AWH245"/>
      <c r="AWI245"/>
      <c r="AWJ245"/>
      <c r="AWK245"/>
      <c r="AWL245"/>
      <c r="AWM245"/>
      <c r="AWN245"/>
      <c r="AWO245"/>
      <c r="AWP245"/>
      <c r="AWQ245"/>
      <c r="AWR245"/>
      <c r="AWS245"/>
      <c r="AWT245"/>
      <c r="AWU245"/>
      <c r="AWV245"/>
      <c r="AWW245"/>
      <c r="AWX245"/>
      <c r="AWY245"/>
      <c r="AWZ245"/>
      <c r="AXA245"/>
      <c r="AXB245"/>
      <c r="AXC245"/>
      <c r="AXD245"/>
      <c r="AXE245"/>
      <c r="AXF245"/>
      <c r="AXG245"/>
      <c r="AXH245"/>
      <c r="AXI245"/>
      <c r="AXJ245"/>
      <c r="AXK245"/>
      <c r="AXL245"/>
      <c r="AXM245"/>
      <c r="AXN245"/>
      <c r="AXO245"/>
      <c r="AXP245"/>
      <c r="AXQ245"/>
      <c r="AXR245"/>
      <c r="AXS245"/>
      <c r="AXT245"/>
      <c r="AXU245"/>
      <c r="AXV245"/>
      <c r="AXW245"/>
      <c r="AXX245"/>
      <c r="AXY245"/>
      <c r="AXZ245"/>
      <c r="AYA245"/>
      <c r="AYB245"/>
      <c r="AYC245"/>
      <c r="AYD245"/>
      <c r="AYE245"/>
      <c r="AYF245"/>
      <c r="AYG245"/>
      <c r="AYH245"/>
      <c r="AYI245"/>
      <c r="AYJ245"/>
      <c r="AYK245"/>
      <c r="AYL245"/>
      <c r="AYM245"/>
      <c r="AYN245"/>
      <c r="AYO245"/>
      <c r="AYP245"/>
      <c r="AYQ245"/>
      <c r="AYR245"/>
      <c r="AYS245"/>
      <c r="AYT245"/>
      <c r="AYU245"/>
      <c r="AYV245"/>
      <c r="AYW245"/>
      <c r="AYX245"/>
      <c r="AYY245"/>
      <c r="AYZ245"/>
      <c r="AZA245"/>
      <c r="AZB245"/>
      <c r="AZC245"/>
      <c r="AZD245"/>
      <c r="AZE245"/>
      <c r="AZF245"/>
      <c r="AZG245"/>
      <c r="AZH245"/>
      <c r="AZI245"/>
      <c r="AZJ245"/>
      <c r="AZK245"/>
      <c r="AZL245"/>
      <c r="AZM245"/>
      <c r="AZN245"/>
      <c r="AZO245"/>
      <c r="AZP245"/>
      <c r="AZQ245"/>
      <c r="AZR245"/>
      <c r="AZS245"/>
      <c r="AZT245"/>
      <c r="AZU245"/>
      <c r="AZV245"/>
      <c r="AZW245"/>
      <c r="AZX245"/>
      <c r="AZY245"/>
      <c r="AZZ245"/>
      <c r="BAA245"/>
      <c r="BAB245"/>
      <c r="BAC245"/>
      <c r="BAD245"/>
      <c r="BAE245"/>
      <c r="BAF245"/>
      <c r="BAG245"/>
      <c r="BAH245"/>
      <c r="BAI245"/>
      <c r="BAJ245"/>
      <c r="BAK245"/>
      <c r="BAL245"/>
      <c r="BAM245"/>
      <c r="BAN245"/>
      <c r="BAO245"/>
      <c r="BAP245"/>
      <c r="BAQ245"/>
      <c r="BAR245"/>
      <c r="BAS245"/>
      <c r="BAT245"/>
      <c r="BAU245"/>
      <c r="BAV245"/>
      <c r="BAW245"/>
      <c r="BAX245"/>
      <c r="BAY245"/>
      <c r="BAZ245"/>
      <c r="BBA245"/>
      <c r="BBB245"/>
      <c r="BBC245"/>
      <c r="BBD245"/>
      <c r="BBE245"/>
      <c r="BBF245"/>
      <c r="BBG245"/>
      <c r="BBH245"/>
      <c r="BBI245"/>
      <c r="BBJ245"/>
      <c r="BBK245"/>
      <c r="BBL245"/>
      <c r="BBM245"/>
      <c r="BBN245"/>
      <c r="BBO245"/>
      <c r="BBP245"/>
      <c r="BBQ245"/>
      <c r="BBR245"/>
      <c r="BBS245"/>
      <c r="BBT245"/>
      <c r="BBU245"/>
      <c r="BBV245"/>
      <c r="BBW245"/>
      <c r="BBX245"/>
      <c r="BBY245"/>
      <c r="BBZ245"/>
      <c r="BCA245"/>
      <c r="BCB245"/>
      <c r="BCC245"/>
      <c r="BCD245"/>
      <c r="BCE245"/>
      <c r="BCF245"/>
      <c r="BCG245"/>
      <c r="BCH245"/>
      <c r="BCI245"/>
      <c r="BCJ245"/>
      <c r="BCK245"/>
      <c r="BCL245"/>
      <c r="BCM245"/>
      <c r="BCN245"/>
      <c r="BCO245"/>
      <c r="BCP245"/>
      <c r="BCQ245"/>
      <c r="BCR245"/>
      <c r="BCS245"/>
      <c r="BCT245"/>
      <c r="BCU245"/>
      <c r="BCV245"/>
      <c r="BCW245"/>
      <c r="BCX245"/>
      <c r="BCY245"/>
      <c r="BCZ245"/>
      <c r="BDA245"/>
      <c r="BDB245"/>
      <c r="BDC245"/>
      <c r="BDD245"/>
      <c r="BDE245"/>
      <c r="BDF245"/>
      <c r="BDG245"/>
      <c r="BDH245"/>
      <c r="BDI245"/>
      <c r="BDJ245"/>
      <c r="BDK245"/>
      <c r="BDL245"/>
      <c r="BDM245"/>
      <c r="BDN245"/>
      <c r="BDO245"/>
      <c r="BDP245"/>
      <c r="BDQ245"/>
      <c r="BDR245"/>
      <c r="BDS245"/>
      <c r="BDT245"/>
      <c r="BDU245"/>
      <c r="BDV245"/>
      <c r="BDW245"/>
      <c r="BDX245"/>
      <c r="BDY245"/>
      <c r="BDZ245"/>
      <c r="BEA245"/>
      <c r="BEB245"/>
      <c r="BEC245"/>
      <c r="BED245"/>
      <c r="BEE245"/>
      <c r="BEF245"/>
      <c r="BEG245"/>
      <c r="BEH245"/>
      <c r="BEI245"/>
      <c r="BEJ245"/>
      <c r="BEK245"/>
      <c r="BEL245"/>
      <c r="BEM245"/>
      <c r="BEN245"/>
      <c r="BEO245"/>
      <c r="BEP245"/>
      <c r="BEQ245"/>
      <c r="BER245"/>
      <c r="BES245"/>
      <c r="BET245"/>
      <c r="BEU245"/>
      <c r="BEV245"/>
      <c r="BEW245"/>
      <c r="BEX245"/>
      <c r="BEY245"/>
      <c r="BEZ245"/>
      <c r="BFA245"/>
      <c r="BFB245"/>
      <c r="BFC245"/>
      <c r="BFD245"/>
      <c r="BFE245"/>
      <c r="BFF245"/>
      <c r="BFG245"/>
      <c r="BFH245"/>
      <c r="BFI245"/>
      <c r="BFJ245"/>
      <c r="BFK245"/>
      <c r="BFL245"/>
      <c r="BFM245"/>
      <c r="BFN245"/>
      <c r="BFO245"/>
      <c r="BFP245"/>
      <c r="BFQ245"/>
      <c r="BFR245"/>
      <c r="BFS245"/>
      <c r="BFT245"/>
      <c r="BFU245"/>
      <c r="BFV245"/>
      <c r="BFW245"/>
      <c r="BFX245"/>
      <c r="BFY245"/>
      <c r="BFZ245"/>
      <c r="BGA245"/>
      <c r="BGB245"/>
      <c r="BGC245"/>
      <c r="BGD245"/>
      <c r="BGE245"/>
      <c r="BGF245"/>
      <c r="BGG245"/>
      <c r="BGH245"/>
      <c r="BGI245"/>
      <c r="BGJ245"/>
      <c r="BGK245"/>
      <c r="BGL245"/>
      <c r="BGM245"/>
      <c r="BGN245"/>
      <c r="BGO245"/>
      <c r="BGP245"/>
      <c r="BGQ245"/>
      <c r="BGR245"/>
      <c r="BGS245"/>
      <c r="BGT245"/>
      <c r="BGU245"/>
      <c r="BGV245"/>
      <c r="BGW245"/>
      <c r="BGX245"/>
      <c r="BGY245"/>
      <c r="BGZ245"/>
      <c r="BHA245"/>
      <c r="BHB245"/>
      <c r="BHC245"/>
      <c r="BHD245"/>
      <c r="BHE245"/>
      <c r="BHF245"/>
      <c r="BHG245"/>
      <c r="BHH245"/>
      <c r="BHI245"/>
      <c r="BHJ245"/>
      <c r="BHK245"/>
      <c r="BHL245"/>
      <c r="BHM245"/>
      <c r="BHN245"/>
      <c r="BHO245"/>
      <c r="BHP245"/>
      <c r="BHQ245"/>
      <c r="BHR245"/>
      <c r="BHS245"/>
      <c r="BHT245"/>
      <c r="BHU245"/>
      <c r="BHV245"/>
      <c r="BHW245"/>
      <c r="BHX245"/>
      <c r="BHY245"/>
      <c r="BHZ245"/>
      <c r="BIA245"/>
      <c r="BIB245"/>
      <c r="BIC245"/>
      <c r="BID245"/>
      <c r="BIE245"/>
      <c r="BIF245"/>
      <c r="BIG245"/>
      <c r="BIH245"/>
      <c r="BII245"/>
      <c r="BIJ245"/>
      <c r="BIK245"/>
      <c r="BIL245"/>
      <c r="BIM245"/>
      <c r="BIN245"/>
      <c r="BIO245"/>
      <c r="BIP245"/>
      <c r="BIQ245"/>
      <c r="BIR245"/>
      <c r="BIS245"/>
      <c r="BIT245"/>
      <c r="BIU245"/>
      <c r="BIV245"/>
      <c r="BIW245"/>
      <c r="BIX245"/>
      <c r="BIY245"/>
      <c r="BIZ245"/>
      <c r="BJA245"/>
      <c r="BJB245"/>
      <c r="BJC245"/>
      <c r="BJD245"/>
      <c r="BJE245"/>
      <c r="BJF245"/>
      <c r="BJG245"/>
      <c r="BJH245"/>
      <c r="BJI245"/>
      <c r="BJJ245"/>
      <c r="BJK245"/>
      <c r="BJL245"/>
      <c r="BJM245"/>
      <c r="BJN245"/>
      <c r="BJO245"/>
      <c r="BJP245"/>
      <c r="BJQ245"/>
      <c r="BJR245"/>
      <c r="BJS245"/>
      <c r="BJT245"/>
      <c r="BJU245"/>
      <c r="BJV245"/>
      <c r="BJW245"/>
      <c r="BJX245"/>
      <c r="BJY245"/>
      <c r="BJZ245"/>
      <c r="BKA245"/>
      <c r="BKB245"/>
      <c r="BKC245"/>
      <c r="BKD245"/>
      <c r="BKE245"/>
      <c r="BKF245"/>
      <c r="BKG245"/>
      <c r="BKH245"/>
      <c r="BKI245"/>
      <c r="BKJ245"/>
      <c r="BKK245"/>
      <c r="BKL245"/>
      <c r="BKM245"/>
      <c r="BKN245"/>
      <c r="BKO245"/>
      <c r="BKP245"/>
      <c r="BKQ245"/>
      <c r="BKR245"/>
      <c r="BKS245"/>
      <c r="BKT245"/>
      <c r="BKU245"/>
      <c r="BKV245"/>
      <c r="BKW245"/>
      <c r="BKX245"/>
      <c r="BKY245"/>
      <c r="BKZ245"/>
      <c r="BLA245"/>
      <c r="BLB245"/>
      <c r="BLC245"/>
      <c r="BLD245"/>
      <c r="BLE245"/>
      <c r="BLF245"/>
      <c r="BLG245"/>
      <c r="BLH245"/>
      <c r="BLI245"/>
      <c r="BLJ245"/>
      <c r="BLK245"/>
      <c r="BLL245"/>
      <c r="BLM245"/>
      <c r="BLN245"/>
      <c r="BLO245"/>
      <c r="BLP245"/>
      <c r="BLQ245"/>
      <c r="BLR245"/>
      <c r="BLS245"/>
      <c r="BLT245"/>
      <c r="BLU245"/>
      <c r="BLV245"/>
      <c r="BLW245"/>
      <c r="BLX245"/>
      <c r="BLY245"/>
      <c r="BLZ245"/>
      <c r="BMA245"/>
      <c r="BMB245"/>
      <c r="BMC245"/>
      <c r="BMD245"/>
      <c r="BME245"/>
      <c r="BMF245"/>
      <c r="BMG245"/>
      <c r="BMH245"/>
      <c r="BMI245"/>
      <c r="BMJ245"/>
      <c r="BMK245"/>
      <c r="BML245"/>
      <c r="BMM245"/>
      <c r="BMN245"/>
      <c r="BMO245"/>
      <c r="BMP245"/>
      <c r="BMQ245"/>
      <c r="BMR245"/>
      <c r="BMS245"/>
      <c r="BMT245"/>
      <c r="BMU245"/>
      <c r="BMV245"/>
      <c r="BMW245"/>
      <c r="BMX245"/>
      <c r="BMY245"/>
      <c r="BMZ245"/>
      <c r="BNA245"/>
      <c r="BNB245"/>
      <c r="BNC245"/>
      <c r="BND245"/>
      <c r="BNE245"/>
      <c r="BNF245"/>
      <c r="BNG245"/>
      <c r="BNH245"/>
      <c r="BNI245"/>
      <c r="BNJ245"/>
      <c r="BNK245"/>
      <c r="BNL245"/>
      <c r="BNM245"/>
      <c r="BNN245"/>
      <c r="BNO245"/>
      <c r="BNP245"/>
      <c r="BNQ245"/>
      <c r="BNR245"/>
      <c r="BNS245"/>
      <c r="BNT245"/>
      <c r="BNU245"/>
      <c r="BNV245"/>
      <c r="BNW245"/>
      <c r="BNX245"/>
      <c r="BNY245"/>
      <c r="BNZ245"/>
      <c r="BOA245"/>
      <c r="BOB245"/>
      <c r="BOC245"/>
      <c r="BOD245"/>
      <c r="BOE245"/>
      <c r="BOF245"/>
      <c r="BOG245"/>
      <c r="BOH245"/>
      <c r="BOI245"/>
      <c r="BOJ245"/>
      <c r="BOK245"/>
      <c r="BOL245"/>
      <c r="BOM245"/>
      <c r="BON245"/>
      <c r="BOO245"/>
      <c r="BOP245"/>
      <c r="BOQ245"/>
      <c r="BOR245"/>
      <c r="BOS245"/>
      <c r="BOT245"/>
      <c r="BOU245"/>
      <c r="BOV245"/>
      <c r="BOW245"/>
      <c r="BOX245"/>
      <c r="BOY245"/>
      <c r="BOZ245"/>
      <c r="BPA245"/>
      <c r="BPB245"/>
      <c r="BPC245"/>
      <c r="BPD245"/>
      <c r="BPE245"/>
      <c r="BPF245"/>
      <c r="BPG245"/>
      <c r="BPH245"/>
      <c r="BPI245"/>
      <c r="BPJ245"/>
      <c r="BPK245"/>
      <c r="BPL245"/>
      <c r="BPM245"/>
      <c r="BPN245"/>
      <c r="BPO245"/>
      <c r="BPP245"/>
      <c r="BPQ245"/>
      <c r="BPR245"/>
      <c r="BPS245"/>
      <c r="BPT245"/>
      <c r="BPU245"/>
      <c r="BPV245"/>
      <c r="BPW245"/>
      <c r="BPX245"/>
      <c r="BPY245"/>
      <c r="BPZ245"/>
      <c r="BQA245"/>
      <c r="BQB245"/>
      <c r="BQC245"/>
      <c r="BQD245"/>
      <c r="BQE245"/>
      <c r="BQF245"/>
      <c r="BQG245"/>
      <c r="BQH245"/>
      <c r="BQI245"/>
      <c r="BQJ245"/>
      <c r="BQK245"/>
      <c r="BQL245"/>
      <c r="BQM245"/>
      <c r="BQN245"/>
      <c r="BQO245"/>
      <c r="BQP245"/>
      <c r="BQQ245"/>
      <c r="BQR245"/>
      <c r="BQS245"/>
      <c r="BQT245"/>
      <c r="BQU245"/>
      <c r="BQV245"/>
      <c r="BQW245"/>
      <c r="BQX245"/>
      <c r="BQY245"/>
      <c r="BQZ245"/>
      <c r="BRA245"/>
      <c r="BRB245"/>
      <c r="BRC245"/>
      <c r="BRD245"/>
      <c r="BRE245"/>
      <c r="BRF245"/>
      <c r="BRG245"/>
      <c r="BRH245"/>
      <c r="BRI245"/>
      <c r="BRJ245"/>
      <c r="BRK245"/>
      <c r="BRL245"/>
      <c r="BRM245"/>
      <c r="BRN245"/>
      <c r="BRO245"/>
      <c r="BRP245"/>
      <c r="BRQ245"/>
      <c r="BRR245"/>
      <c r="BRS245"/>
      <c r="BRT245"/>
      <c r="BRU245"/>
      <c r="BRV245"/>
      <c r="BRW245"/>
      <c r="BRX245"/>
      <c r="BRY245"/>
      <c r="BRZ245"/>
      <c r="BSA245"/>
      <c r="BSB245"/>
      <c r="BSC245"/>
      <c r="BSD245"/>
      <c r="BSE245"/>
      <c r="BSF245"/>
      <c r="BSG245"/>
      <c r="BSH245"/>
      <c r="BSI245"/>
      <c r="BSJ245"/>
      <c r="BSK245"/>
      <c r="BSL245"/>
      <c r="BSM245"/>
      <c r="BSN245"/>
      <c r="BSO245"/>
      <c r="BSP245"/>
      <c r="BSQ245"/>
      <c r="BSR245"/>
      <c r="BSS245"/>
      <c r="BST245"/>
      <c r="BSU245"/>
      <c r="BSV245"/>
      <c r="BSW245"/>
      <c r="BSX245"/>
      <c r="BSY245"/>
      <c r="BSZ245"/>
      <c r="BTA245"/>
      <c r="BTB245"/>
      <c r="BTC245"/>
      <c r="BTD245"/>
      <c r="BTE245"/>
      <c r="BTF245"/>
      <c r="BTG245"/>
      <c r="BTH245"/>
      <c r="BTI245"/>
      <c r="BTJ245"/>
      <c r="BTK245"/>
      <c r="BTL245"/>
      <c r="BTM245"/>
      <c r="BTN245"/>
      <c r="BTO245"/>
      <c r="BTP245"/>
      <c r="BTQ245"/>
      <c r="BTR245"/>
      <c r="BTS245"/>
      <c r="BTT245"/>
      <c r="BTU245"/>
      <c r="BTV245"/>
      <c r="BTW245"/>
      <c r="BTX245"/>
      <c r="BTY245"/>
      <c r="BTZ245"/>
      <c r="BUA245"/>
      <c r="BUB245"/>
      <c r="BUC245"/>
      <c r="BUD245"/>
      <c r="BUE245"/>
      <c r="BUF245"/>
      <c r="BUG245"/>
      <c r="BUH245"/>
      <c r="BUI245"/>
      <c r="BUJ245"/>
      <c r="BUK245"/>
      <c r="BUL245"/>
      <c r="BUM245"/>
      <c r="BUN245"/>
      <c r="BUO245"/>
      <c r="BUP245"/>
      <c r="BUQ245"/>
      <c r="BUR245"/>
      <c r="BUS245"/>
      <c r="BUT245"/>
      <c r="BUU245"/>
      <c r="BUV245"/>
      <c r="BUW245"/>
      <c r="BUX245"/>
      <c r="BUY245"/>
      <c r="BUZ245"/>
      <c r="BVA245"/>
      <c r="BVB245"/>
      <c r="BVC245"/>
      <c r="BVD245"/>
      <c r="BVE245"/>
      <c r="BVF245"/>
      <c r="BVG245"/>
      <c r="BVH245"/>
      <c r="BVI245"/>
      <c r="BVJ245"/>
      <c r="BVK245"/>
      <c r="BVL245"/>
      <c r="BVM245"/>
      <c r="BVN245"/>
      <c r="BVO245"/>
      <c r="BVP245"/>
      <c r="BVQ245"/>
      <c r="BVR245"/>
      <c r="BVS245"/>
      <c r="BVT245"/>
      <c r="BVU245"/>
      <c r="BVV245"/>
      <c r="BVW245"/>
      <c r="BVX245"/>
      <c r="BVY245"/>
      <c r="BVZ245"/>
      <c r="BWA245"/>
      <c r="BWB245"/>
      <c r="BWC245"/>
      <c r="BWD245"/>
      <c r="BWE245"/>
      <c r="BWF245"/>
      <c r="BWG245"/>
      <c r="BWH245"/>
      <c r="BWI245"/>
      <c r="BWJ245"/>
      <c r="BWK245"/>
      <c r="BWL245"/>
      <c r="BWM245"/>
      <c r="BWN245"/>
      <c r="BWO245"/>
      <c r="BWP245"/>
      <c r="BWQ245"/>
      <c r="BWR245"/>
      <c r="BWS245"/>
      <c r="BWT245"/>
      <c r="BWU245"/>
      <c r="BWV245"/>
      <c r="BWW245"/>
      <c r="BWX245"/>
      <c r="BWY245"/>
      <c r="BWZ245"/>
      <c r="BXA245"/>
      <c r="BXB245"/>
      <c r="BXC245"/>
      <c r="BXD245"/>
      <c r="BXE245"/>
      <c r="BXF245"/>
      <c r="BXG245"/>
      <c r="BXH245"/>
      <c r="BXI245"/>
      <c r="BXJ245"/>
      <c r="BXK245"/>
      <c r="BXL245"/>
      <c r="BXM245"/>
      <c r="BXN245"/>
      <c r="BXO245"/>
      <c r="BXP245"/>
      <c r="BXQ245"/>
      <c r="BXR245"/>
      <c r="BXS245"/>
      <c r="BXT245"/>
      <c r="BXU245"/>
      <c r="BXV245"/>
      <c r="BXW245"/>
      <c r="BXX245"/>
      <c r="BXY245"/>
      <c r="BXZ245"/>
      <c r="BYA245"/>
      <c r="BYB245"/>
      <c r="BYC245"/>
      <c r="BYD245"/>
      <c r="BYE245"/>
      <c r="BYF245"/>
      <c r="BYG245"/>
      <c r="BYH245"/>
      <c r="BYI245"/>
      <c r="BYJ245"/>
      <c r="BYK245"/>
      <c r="BYL245"/>
      <c r="BYM245"/>
      <c r="BYN245"/>
      <c r="BYO245"/>
      <c r="BYP245"/>
      <c r="BYQ245"/>
      <c r="BYR245"/>
      <c r="BYS245"/>
      <c r="BYT245"/>
      <c r="BYU245"/>
      <c r="BYV245"/>
      <c r="BYW245"/>
      <c r="BYX245"/>
      <c r="BYY245"/>
      <c r="BYZ245"/>
      <c r="BZA245"/>
      <c r="BZB245"/>
      <c r="BZC245"/>
      <c r="BZD245"/>
      <c r="BZE245"/>
      <c r="BZF245"/>
      <c r="BZG245"/>
      <c r="BZH245"/>
      <c r="BZI245"/>
      <c r="BZJ245"/>
      <c r="BZK245"/>
      <c r="BZL245"/>
      <c r="BZM245"/>
      <c r="BZN245"/>
      <c r="BZO245"/>
      <c r="BZP245"/>
      <c r="BZQ245"/>
      <c r="BZR245"/>
      <c r="BZS245"/>
      <c r="BZT245"/>
      <c r="BZU245"/>
      <c r="BZV245"/>
      <c r="BZW245"/>
      <c r="BZX245"/>
      <c r="BZY245"/>
      <c r="BZZ245"/>
      <c r="CAA245"/>
      <c r="CAB245"/>
      <c r="CAC245"/>
      <c r="CAD245"/>
      <c r="CAE245"/>
      <c r="CAF245"/>
      <c r="CAG245"/>
      <c r="CAH245"/>
      <c r="CAI245"/>
      <c r="CAJ245"/>
      <c r="CAK245"/>
      <c r="CAL245"/>
      <c r="CAM245"/>
      <c r="CAN245"/>
      <c r="CAO245"/>
      <c r="CAP245"/>
      <c r="CAQ245"/>
      <c r="CAR245"/>
      <c r="CAS245"/>
      <c r="CAT245"/>
      <c r="CAU245"/>
      <c r="CAV245"/>
      <c r="CAW245"/>
      <c r="CAX245"/>
      <c r="CAY245"/>
      <c r="CAZ245"/>
      <c r="CBA245"/>
      <c r="CBB245"/>
      <c r="CBC245"/>
      <c r="CBD245"/>
      <c r="CBE245"/>
      <c r="CBF245"/>
      <c r="CBG245"/>
      <c r="CBH245"/>
      <c r="CBI245"/>
      <c r="CBJ245"/>
      <c r="CBK245"/>
      <c r="CBL245"/>
      <c r="CBM245"/>
      <c r="CBN245"/>
      <c r="CBO245"/>
      <c r="CBP245"/>
      <c r="CBQ245"/>
      <c r="CBR245"/>
      <c r="CBS245"/>
      <c r="CBT245"/>
      <c r="CBU245"/>
      <c r="CBV245"/>
      <c r="CBW245"/>
      <c r="CBX245"/>
      <c r="CBY245"/>
      <c r="CBZ245"/>
      <c r="CCA245"/>
      <c r="CCB245"/>
      <c r="CCC245"/>
      <c r="CCD245"/>
      <c r="CCE245"/>
      <c r="CCF245"/>
      <c r="CCG245"/>
      <c r="CCH245"/>
      <c r="CCI245"/>
      <c r="CCJ245"/>
      <c r="CCK245"/>
      <c r="CCL245"/>
      <c r="CCM245"/>
      <c r="CCN245"/>
      <c r="CCO245"/>
      <c r="CCP245"/>
      <c r="CCQ245"/>
      <c r="CCR245"/>
      <c r="CCS245"/>
      <c r="CCT245"/>
      <c r="CCU245"/>
      <c r="CCV245"/>
      <c r="CCW245"/>
      <c r="CCX245"/>
      <c r="CCY245"/>
      <c r="CCZ245"/>
      <c r="CDA245"/>
      <c r="CDB245"/>
      <c r="CDC245"/>
      <c r="CDD245"/>
      <c r="CDE245"/>
      <c r="CDF245"/>
      <c r="CDG245"/>
      <c r="CDH245"/>
      <c r="CDI245"/>
      <c r="CDJ245"/>
      <c r="CDK245"/>
      <c r="CDL245"/>
      <c r="CDM245"/>
      <c r="CDN245"/>
      <c r="CDO245"/>
      <c r="CDP245"/>
      <c r="CDQ245"/>
      <c r="CDR245"/>
      <c r="CDS245"/>
      <c r="CDT245"/>
      <c r="CDU245"/>
      <c r="CDV245"/>
      <c r="CDW245"/>
      <c r="CDX245"/>
      <c r="CDY245"/>
      <c r="CDZ245"/>
      <c r="CEA245"/>
      <c r="CEB245"/>
      <c r="CEC245"/>
      <c r="CED245"/>
      <c r="CEE245"/>
      <c r="CEF245"/>
      <c r="CEG245"/>
      <c r="CEH245"/>
      <c r="CEI245"/>
      <c r="CEJ245"/>
      <c r="CEK245"/>
      <c r="CEL245"/>
      <c r="CEM245"/>
      <c r="CEN245"/>
      <c r="CEO245"/>
      <c r="CEP245"/>
      <c r="CEQ245"/>
      <c r="CER245"/>
      <c r="CES245"/>
      <c r="CET245"/>
      <c r="CEU245"/>
      <c r="CEV245"/>
      <c r="CEW245"/>
      <c r="CEX245"/>
      <c r="CEY245"/>
      <c r="CEZ245"/>
      <c r="CFA245"/>
      <c r="CFB245"/>
      <c r="CFC245"/>
      <c r="CFD245"/>
      <c r="CFE245"/>
      <c r="CFF245"/>
      <c r="CFG245"/>
      <c r="CFH245"/>
      <c r="CFI245"/>
      <c r="CFJ245"/>
      <c r="CFK245"/>
      <c r="CFL245"/>
      <c r="CFM245"/>
      <c r="CFN245"/>
      <c r="CFO245"/>
      <c r="CFP245"/>
      <c r="CFQ245"/>
      <c r="CFR245"/>
      <c r="CFS245"/>
      <c r="CFT245"/>
      <c r="CFU245"/>
      <c r="CFV245"/>
      <c r="CFW245"/>
      <c r="CFX245"/>
      <c r="CFY245"/>
      <c r="CFZ245"/>
      <c r="CGA245"/>
      <c r="CGB245"/>
      <c r="CGC245"/>
      <c r="CGD245"/>
      <c r="CGE245"/>
      <c r="CGF245"/>
      <c r="CGG245"/>
      <c r="CGH245"/>
      <c r="CGI245"/>
      <c r="CGJ245"/>
      <c r="CGK245"/>
      <c r="CGL245"/>
      <c r="CGM245"/>
      <c r="CGN245"/>
      <c r="CGO245"/>
      <c r="CGP245"/>
      <c r="CGQ245"/>
      <c r="CGR245"/>
      <c r="CGS245"/>
      <c r="CGT245"/>
      <c r="CGU245"/>
      <c r="CGV245"/>
      <c r="CGW245"/>
      <c r="CGX245"/>
      <c r="CGY245"/>
      <c r="CGZ245"/>
      <c r="CHA245"/>
      <c r="CHB245"/>
      <c r="CHC245"/>
      <c r="CHD245"/>
      <c r="CHE245"/>
      <c r="CHF245"/>
      <c r="CHG245"/>
      <c r="CHH245"/>
      <c r="CHI245"/>
      <c r="CHJ245"/>
      <c r="CHK245"/>
      <c r="CHL245"/>
      <c r="CHM245"/>
      <c r="CHN245"/>
      <c r="CHO245"/>
      <c r="CHP245"/>
      <c r="CHQ245"/>
      <c r="CHR245"/>
      <c r="CHS245"/>
      <c r="CHT245"/>
      <c r="CHU245"/>
      <c r="CHV245"/>
      <c r="CHW245"/>
      <c r="CHX245"/>
      <c r="CHY245"/>
      <c r="CHZ245"/>
      <c r="CIA245"/>
      <c r="CIB245"/>
      <c r="CIC245"/>
      <c r="CID245"/>
      <c r="CIE245"/>
      <c r="CIF245"/>
      <c r="CIG245"/>
      <c r="CIH245"/>
      <c r="CII245"/>
      <c r="CIJ245"/>
      <c r="CIK245"/>
      <c r="CIL245"/>
      <c r="CIM245"/>
      <c r="CIN245"/>
      <c r="CIO245"/>
      <c r="CIP245"/>
      <c r="CIQ245"/>
      <c r="CIR245"/>
      <c r="CIS245"/>
      <c r="CIT245"/>
      <c r="CIU245"/>
      <c r="CIV245"/>
      <c r="CIW245"/>
      <c r="CIX245"/>
      <c r="CIY245"/>
      <c r="CIZ245"/>
      <c r="CJA245"/>
      <c r="CJB245"/>
      <c r="CJC245"/>
      <c r="CJD245"/>
      <c r="CJE245"/>
      <c r="CJF245"/>
      <c r="CJG245"/>
      <c r="CJH245"/>
      <c r="CJI245"/>
      <c r="CJJ245"/>
      <c r="CJK245"/>
      <c r="CJL245"/>
      <c r="CJM245"/>
      <c r="CJN245"/>
      <c r="CJO245"/>
      <c r="CJP245"/>
      <c r="CJQ245"/>
      <c r="CJR245"/>
      <c r="CJS245"/>
      <c r="CJT245"/>
      <c r="CJU245"/>
      <c r="CJV245"/>
      <c r="CJW245"/>
      <c r="CJX245"/>
      <c r="CJY245"/>
      <c r="CJZ245"/>
      <c r="CKA245"/>
      <c r="CKB245"/>
      <c r="CKC245"/>
      <c r="CKD245"/>
      <c r="CKE245"/>
      <c r="CKF245"/>
      <c r="CKG245"/>
      <c r="CKH245"/>
      <c r="CKI245"/>
      <c r="CKJ245"/>
      <c r="CKK245"/>
      <c r="CKL245"/>
      <c r="CKM245"/>
      <c r="CKN245"/>
      <c r="CKO245"/>
      <c r="CKP245"/>
      <c r="CKQ245"/>
      <c r="CKR245"/>
      <c r="CKS245"/>
      <c r="CKT245"/>
      <c r="CKU245"/>
      <c r="CKV245"/>
      <c r="CKW245"/>
      <c r="CKX245"/>
      <c r="CKY245"/>
      <c r="CKZ245"/>
      <c r="CLA245"/>
      <c r="CLB245"/>
      <c r="CLC245"/>
      <c r="CLD245"/>
      <c r="CLE245"/>
      <c r="CLF245"/>
      <c r="CLG245"/>
      <c r="CLH245"/>
      <c r="CLI245"/>
      <c r="CLJ245"/>
      <c r="CLK245"/>
      <c r="CLL245"/>
      <c r="CLM245"/>
      <c r="CLN245"/>
      <c r="CLO245"/>
      <c r="CLP245"/>
      <c r="CLQ245"/>
      <c r="CLR245"/>
      <c r="CLS245"/>
      <c r="CLT245"/>
      <c r="CLU245"/>
      <c r="CLV245"/>
      <c r="CLW245"/>
      <c r="CLX245"/>
      <c r="CLY245"/>
      <c r="CLZ245"/>
      <c r="CMA245"/>
      <c r="CMB245"/>
      <c r="CMC245"/>
      <c r="CMD245"/>
      <c r="CME245"/>
      <c r="CMF245"/>
      <c r="CMG245"/>
      <c r="CMH245"/>
      <c r="CMI245"/>
      <c r="CMJ245"/>
      <c r="CMK245"/>
      <c r="CML245"/>
      <c r="CMM245"/>
      <c r="CMN245"/>
      <c r="CMO245"/>
      <c r="CMP245"/>
      <c r="CMQ245"/>
      <c r="CMR245"/>
      <c r="CMS245"/>
      <c r="CMT245"/>
      <c r="CMU245"/>
      <c r="CMV245"/>
      <c r="CMW245"/>
      <c r="CMX245"/>
      <c r="CMY245"/>
      <c r="CMZ245"/>
      <c r="CNA245"/>
      <c r="CNB245"/>
      <c r="CNC245"/>
      <c r="CND245"/>
      <c r="CNE245"/>
      <c r="CNF245"/>
      <c r="CNG245"/>
      <c r="CNH245"/>
      <c r="CNI245"/>
      <c r="CNJ245"/>
      <c r="CNK245"/>
      <c r="CNL245"/>
      <c r="CNM245"/>
      <c r="CNN245"/>
      <c r="CNO245"/>
      <c r="CNP245"/>
      <c r="CNQ245"/>
      <c r="CNR245"/>
      <c r="CNS245"/>
      <c r="CNT245"/>
      <c r="CNU245"/>
      <c r="CNV245"/>
      <c r="CNW245"/>
      <c r="CNX245"/>
      <c r="CNY245"/>
      <c r="CNZ245"/>
      <c r="COA245"/>
      <c r="COB245"/>
      <c r="COC245"/>
      <c r="COD245"/>
      <c r="COE245"/>
      <c r="COF245"/>
      <c r="COG245"/>
      <c r="COH245"/>
      <c r="COI245"/>
      <c r="COJ245"/>
      <c r="COK245"/>
      <c r="COL245"/>
      <c r="COM245"/>
      <c r="CON245"/>
      <c r="COO245"/>
      <c r="COP245"/>
      <c r="COQ245"/>
      <c r="COR245"/>
      <c r="COS245"/>
      <c r="COT245"/>
      <c r="COU245"/>
      <c r="COV245"/>
      <c r="COW245"/>
      <c r="COX245"/>
      <c r="COY245"/>
      <c r="COZ245"/>
      <c r="CPA245"/>
      <c r="CPB245"/>
      <c r="CPC245"/>
      <c r="CPD245"/>
      <c r="CPE245"/>
      <c r="CPF245"/>
      <c r="CPG245"/>
      <c r="CPH245"/>
      <c r="CPI245"/>
      <c r="CPJ245"/>
      <c r="CPK245"/>
      <c r="CPL245"/>
      <c r="CPM245"/>
      <c r="CPN245"/>
      <c r="CPO245"/>
      <c r="CPP245"/>
      <c r="CPQ245"/>
      <c r="CPR245"/>
      <c r="CPS245"/>
      <c r="CPT245"/>
      <c r="CPU245"/>
      <c r="CPV245"/>
      <c r="CPW245"/>
      <c r="CPX245"/>
      <c r="CPY245"/>
      <c r="CPZ245"/>
      <c r="CQA245"/>
      <c r="CQB245"/>
      <c r="CQC245"/>
      <c r="CQD245"/>
      <c r="CQE245"/>
      <c r="CQF245"/>
      <c r="CQG245"/>
      <c r="CQH245"/>
      <c r="CQI245"/>
      <c r="CQJ245"/>
      <c r="CQK245"/>
      <c r="CQL245"/>
      <c r="CQM245"/>
      <c r="CQN245"/>
      <c r="CQO245"/>
      <c r="CQP245"/>
      <c r="CQQ245"/>
      <c r="CQR245"/>
      <c r="CQS245"/>
      <c r="CQT245"/>
      <c r="CQU245"/>
      <c r="CQV245"/>
      <c r="CQW245"/>
      <c r="CQX245"/>
      <c r="CQY245"/>
      <c r="CQZ245"/>
      <c r="CRA245"/>
      <c r="CRB245"/>
      <c r="CRC245"/>
      <c r="CRD245"/>
      <c r="CRE245"/>
      <c r="CRF245"/>
      <c r="CRG245"/>
      <c r="CRH245"/>
      <c r="CRI245"/>
      <c r="CRJ245"/>
      <c r="CRK245"/>
      <c r="CRL245"/>
      <c r="CRM245"/>
      <c r="CRN245"/>
      <c r="CRO245"/>
      <c r="CRP245"/>
      <c r="CRQ245"/>
      <c r="CRR245"/>
      <c r="CRS245"/>
      <c r="CRT245"/>
      <c r="CRU245"/>
      <c r="CRV245"/>
      <c r="CRW245"/>
      <c r="CRX245"/>
      <c r="CRY245"/>
      <c r="CRZ245"/>
      <c r="CSA245"/>
      <c r="CSB245"/>
      <c r="CSC245"/>
      <c r="CSD245"/>
      <c r="CSE245"/>
      <c r="CSF245"/>
      <c r="CSG245"/>
      <c r="CSH245"/>
      <c r="CSI245"/>
      <c r="CSJ245"/>
      <c r="CSK245"/>
      <c r="CSL245"/>
      <c r="CSM245"/>
      <c r="CSN245"/>
      <c r="CSO245"/>
      <c r="CSP245"/>
      <c r="CSQ245"/>
      <c r="CSR245"/>
      <c r="CSS245"/>
      <c r="CST245"/>
      <c r="CSU245"/>
      <c r="CSV245"/>
      <c r="CSW245"/>
      <c r="CSX245"/>
      <c r="CSY245"/>
      <c r="CSZ245"/>
      <c r="CTA245"/>
      <c r="CTB245"/>
      <c r="CTC245"/>
      <c r="CTD245"/>
      <c r="CTE245"/>
      <c r="CTF245"/>
      <c r="CTG245"/>
      <c r="CTH245"/>
      <c r="CTI245"/>
      <c r="CTJ245"/>
      <c r="CTK245"/>
      <c r="CTL245"/>
      <c r="CTM245"/>
      <c r="CTN245"/>
      <c r="CTO245"/>
      <c r="CTP245"/>
      <c r="CTQ245"/>
      <c r="CTR245"/>
      <c r="CTS245"/>
      <c r="CTT245"/>
      <c r="CTU245"/>
      <c r="CTV245"/>
      <c r="CTW245"/>
      <c r="CTX245"/>
      <c r="CTY245"/>
      <c r="CTZ245"/>
      <c r="CUA245"/>
      <c r="CUB245"/>
      <c r="CUC245"/>
      <c r="CUD245"/>
      <c r="CUE245"/>
      <c r="CUF245"/>
      <c r="CUG245"/>
      <c r="CUH245"/>
      <c r="CUI245"/>
      <c r="CUJ245"/>
      <c r="CUK245"/>
      <c r="CUL245"/>
      <c r="CUM245"/>
      <c r="CUN245"/>
      <c r="CUO245"/>
      <c r="CUP245"/>
      <c r="CUQ245"/>
      <c r="CUR245"/>
      <c r="CUS245"/>
      <c r="CUT245"/>
      <c r="CUU245"/>
      <c r="CUV245"/>
      <c r="CUW245"/>
      <c r="CUX245"/>
      <c r="CUY245"/>
      <c r="CUZ245"/>
      <c r="CVA245"/>
      <c r="CVB245"/>
      <c r="CVC245"/>
      <c r="CVD245"/>
      <c r="CVE245"/>
      <c r="CVF245"/>
      <c r="CVG245"/>
      <c r="CVH245"/>
      <c r="CVI245"/>
      <c r="CVJ245"/>
      <c r="CVK245"/>
      <c r="CVL245"/>
      <c r="CVM245"/>
      <c r="CVN245"/>
      <c r="CVO245"/>
      <c r="CVP245"/>
      <c r="CVQ245"/>
      <c r="CVR245"/>
      <c r="CVS245"/>
      <c r="CVT245"/>
      <c r="CVU245"/>
      <c r="CVV245"/>
      <c r="CVW245"/>
      <c r="CVX245"/>
      <c r="CVY245"/>
      <c r="CVZ245"/>
      <c r="CWA245"/>
      <c r="CWB245"/>
      <c r="CWC245"/>
      <c r="CWD245"/>
      <c r="CWE245"/>
      <c r="CWF245"/>
      <c r="CWG245"/>
      <c r="CWH245"/>
      <c r="CWI245"/>
      <c r="CWJ245"/>
      <c r="CWK245"/>
      <c r="CWL245"/>
      <c r="CWM245"/>
      <c r="CWN245"/>
      <c r="CWO245"/>
      <c r="CWP245"/>
      <c r="CWQ245"/>
      <c r="CWR245"/>
      <c r="CWS245"/>
      <c r="CWT245"/>
      <c r="CWU245"/>
      <c r="CWV245"/>
      <c r="CWW245"/>
      <c r="CWX245"/>
      <c r="CWY245"/>
      <c r="CWZ245"/>
      <c r="CXA245"/>
      <c r="CXB245"/>
      <c r="CXC245"/>
      <c r="CXD245"/>
      <c r="CXE245"/>
      <c r="CXF245"/>
      <c r="CXG245"/>
      <c r="CXH245"/>
      <c r="CXI245"/>
      <c r="CXJ245"/>
      <c r="CXK245"/>
      <c r="CXL245"/>
      <c r="CXM245"/>
      <c r="CXN245"/>
      <c r="CXO245"/>
      <c r="CXP245"/>
      <c r="CXQ245"/>
      <c r="CXR245"/>
      <c r="CXS245"/>
      <c r="CXT245"/>
      <c r="CXU245"/>
      <c r="CXV245"/>
      <c r="CXW245"/>
      <c r="CXX245"/>
      <c r="CXY245"/>
      <c r="CXZ245"/>
      <c r="CYA245"/>
      <c r="CYB245"/>
      <c r="CYC245"/>
      <c r="CYD245"/>
      <c r="CYE245"/>
      <c r="CYF245"/>
      <c r="CYG245"/>
      <c r="CYH245"/>
      <c r="CYI245"/>
      <c r="CYJ245"/>
      <c r="CYK245"/>
      <c r="CYL245"/>
      <c r="CYM245"/>
      <c r="CYN245"/>
      <c r="CYO245"/>
      <c r="CYP245"/>
      <c r="CYQ245"/>
      <c r="CYR245"/>
      <c r="CYS245"/>
      <c r="CYT245"/>
      <c r="CYU245"/>
      <c r="CYV245"/>
      <c r="CYW245"/>
      <c r="CYX245"/>
      <c r="CYY245"/>
      <c r="CYZ245"/>
      <c r="CZA245"/>
      <c r="CZB245"/>
      <c r="CZC245"/>
      <c r="CZD245"/>
      <c r="CZE245"/>
      <c r="CZF245"/>
      <c r="CZG245"/>
      <c r="CZH245"/>
      <c r="CZI245"/>
      <c r="CZJ245"/>
      <c r="CZK245"/>
      <c r="CZL245"/>
      <c r="CZM245"/>
      <c r="CZN245"/>
      <c r="CZO245"/>
      <c r="CZP245"/>
      <c r="CZQ245"/>
      <c r="CZR245"/>
      <c r="CZS245"/>
      <c r="CZT245"/>
      <c r="CZU245"/>
      <c r="CZV245"/>
      <c r="CZW245"/>
      <c r="CZX245"/>
      <c r="CZY245"/>
      <c r="CZZ245"/>
      <c r="DAA245"/>
      <c r="DAB245"/>
      <c r="DAC245"/>
      <c r="DAD245"/>
      <c r="DAE245"/>
      <c r="DAF245"/>
      <c r="DAG245"/>
      <c r="DAH245"/>
      <c r="DAI245"/>
      <c r="DAJ245"/>
      <c r="DAK245"/>
      <c r="DAL245"/>
      <c r="DAM245"/>
      <c r="DAN245"/>
      <c r="DAO245"/>
      <c r="DAP245"/>
      <c r="DAQ245"/>
      <c r="DAR245"/>
      <c r="DAS245"/>
      <c r="DAT245"/>
      <c r="DAU245"/>
      <c r="DAV245"/>
      <c r="DAW245"/>
      <c r="DAX245"/>
      <c r="DAY245"/>
      <c r="DAZ245"/>
      <c r="DBA245"/>
      <c r="DBB245"/>
      <c r="DBC245"/>
      <c r="DBD245"/>
      <c r="DBE245"/>
      <c r="DBF245"/>
      <c r="DBG245"/>
      <c r="DBH245"/>
      <c r="DBI245"/>
      <c r="DBJ245"/>
      <c r="DBK245"/>
      <c r="DBL245"/>
      <c r="DBM245"/>
      <c r="DBN245"/>
      <c r="DBO245"/>
      <c r="DBP245"/>
      <c r="DBQ245"/>
      <c r="DBR245"/>
      <c r="DBS245"/>
      <c r="DBT245"/>
      <c r="DBU245"/>
      <c r="DBV245"/>
      <c r="DBW245"/>
      <c r="DBX245"/>
      <c r="DBY245"/>
      <c r="DBZ245"/>
      <c r="DCA245"/>
      <c r="DCB245"/>
      <c r="DCC245"/>
      <c r="DCD245"/>
      <c r="DCE245"/>
      <c r="DCF245"/>
      <c r="DCG245"/>
      <c r="DCH245"/>
      <c r="DCI245"/>
      <c r="DCJ245"/>
      <c r="DCK245"/>
      <c r="DCL245"/>
      <c r="DCM245"/>
      <c r="DCN245"/>
      <c r="DCO245"/>
      <c r="DCP245"/>
      <c r="DCQ245"/>
      <c r="DCR245"/>
      <c r="DCS245"/>
      <c r="DCT245"/>
      <c r="DCU245"/>
      <c r="DCV245"/>
      <c r="DCW245"/>
      <c r="DCX245"/>
      <c r="DCY245"/>
      <c r="DCZ245"/>
      <c r="DDA245"/>
      <c r="DDB245"/>
      <c r="DDC245"/>
      <c r="DDD245"/>
      <c r="DDE245"/>
      <c r="DDF245"/>
      <c r="DDG245"/>
      <c r="DDH245"/>
      <c r="DDI245"/>
      <c r="DDJ245"/>
      <c r="DDK245"/>
      <c r="DDL245"/>
      <c r="DDM245"/>
      <c r="DDN245"/>
      <c r="DDO245"/>
      <c r="DDP245"/>
      <c r="DDQ245"/>
      <c r="DDR245"/>
      <c r="DDS245"/>
      <c r="DDT245"/>
      <c r="DDU245"/>
      <c r="DDV245"/>
      <c r="DDW245"/>
      <c r="DDX245"/>
      <c r="DDY245"/>
      <c r="DDZ245"/>
      <c r="DEA245"/>
      <c r="DEB245"/>
      <c r="DEC245"/>
      <c r="DED245"/>
      <c r="DEE245"/>
      <c r="DEF245"/>
      <c r="DEG245"/>
      <c r="DEH245"/>
      <c r="DEI245"/>
      <c r="DEJ245"/>
      <c r="DEK245"/>
      <c r="DEL245"/>
      <c r="DEM245"/>
      <c r="DEN245"/>
      <c r="DEO245"/>
      <c r="DEP245"/>
      <c r="DEQ245"/>
      <c r="DER245"/>
      <c r="DES245"/>
      <c r="DET245"/>
      <c r="DEU245"/>
      <c r="DEV245"/>
      <c r="DEW245"/>
      <c r="DEX245"/>
      <c r="DEY245"/>
      <c r="DEZ245"/>
      <c r="DFA245"/>
      <c r="DFB245"/>
      <c r="DFC245"/>
      <c r="DFD245"/>
      <c r="DFE245"/>
      <c r="DFF245"/>
      <c r="DFG245"/>
      <c r="DFH245"/>
      <c r="DFI245"/>
      <c r="DFJ245"/>
      <c r="DFK245"/>
      <c r="DFL245"/>
      <c r="DFM245"/>
      <c r="DFN245"/>
      <c r="DFO245"/>
      <c r="DFP245"/>
      <c r="DFQ245"/>
      <c r="DFR245"/>
      <c r="DFS245"/>
      <c r="DFT245"/>
      <c r="DFU245"/>
      <c r="DFV245"/>
      <c r="DFW245"/>
      <c r="DFX245"/>
      <c r="DFY245"/>
      <c r="DFZ245"/>
      <c r="DGA245"/>
      <c r="DGB245"/>
      <c r="DGC245"/>
      <c r="DGD245"/>
      <c r="DGE245"/>
      <c r="DGF245"/>
      <c r="DGG245"/>
      <c r="DGH245"/>
      <c r="DGI245"/>
      <c r="DGJ245"/>
      <c r="DGK245"/>
      <c r="DGL245"/>
      <c r="DGM245"/>
      <c r="DGN245"/>
      <c r="DGO245"/>
      <c r="DGP245"/>
      <c r="DGQ245"/>
      <c r="DGR245"/>
      <c r="DGS245"/>
      <c r="DGT245"/>
      <c r="DGU245"/>
      <c r="DGV245"/>
      <c r="DGW245"/>
      <c r="DGX245"/>
      <c r="DGY245"/>
      <c r="DGZ245"/>
      <c r="DHA245"/>
      <c r="DHB245"/>
      <c r="DHC245"/>
      <c r="DHD245"/>
      <c r="DHE245"/>
      <c r="DHF245"/>
      <c r="DHG245"/>
      <c r="DHH245"/>
      <c r="DHI245"/>
      <c r="DHJ245"/>
      <c r="DHK245"/>
      <c r="DHL245"/>
      <c r="DHM245"/>
      <c r="DHN245"/>
      <c r="DHO245"/>
      <c r="DHP245"/>
      <c r="DHQ245"/>
      <c r="DHR245"/>
      <c r="DHS245"/>
      <c r="DHT245"/>
      <c r="DHU245"/>
      <c r="DHV245"/>
      <c r="DHW245"/>
      <c r="DHX245"/>
      <c r="DHY245"/>
      <c r="DHZ245"/>
      <c r="DIA245"/>
      <c r="DIB245"/>
      <c r="DIC245"/>
      <c r="DID245"/>
      <c r="DIE245"/>
      <c r="DIF245"/>
      <c r="DIG245"/>
      <c r="DIH245"/>
      <c r="DII245"/>
      <c r="DIJ245"/>
      <c r="DIK245"/>
      <c r="DIL245"/>
      <c r="DIM245"/>
      <c r="DIN245"/>
      <c r="DIO245"/>
      <c r="DIP245"/>
      <c r="DIQ245"/>
      <c r="DIR245"/>
      <c r="DIS245"/>
      <c r="DIT245"/>
      <c r="DIU245"/>
      <c r="DIV245"/>
      <c r="DIW245"/>
      <c r="DIX245"/>
      <c r="DIY245"/>
      <c r="DIZ245"/>
      <c r="DJA245"/>
      <c r="DJB245"/>
      <c r="DJC245"/>
      <c r="DJD245"/>
      <c r="DJE245"/>
      <c r="DJF245"/>
      <c r="DJG245"/>
      <c r="DJH245"/>
      <c r="DJI245"/>
      <c r="DJJ245"/>
      <c r="DJK245"/>
      <c r="DJL245"/>
      <c r="DJM245"/>
      <c r="DJN245"/>
      <c r="DJO245"/>
      <c r="DJP245"/>
      <c r="DJQ245"/>
      <c r="DJR245"/>
      <c r="DJS245"/>
      <c r="DJT245"/>
      <c r="DJU245"/>
      <c r="DJV245"/>
      <c r="DJW245"/>
      <c r="DJX245"/>
      <c r="DJY245"/>
      <c r="DJZ245"/>
      <c r="DKA245"/>
      <c r="DKB245"/>
      <c r="DKC245"/>
      <c r="DKD245"/>
      <c r="DKE245"/>
      <c r="DKF245"/>
      <c r="DKG245"/>
      <c r="DKH245"/>
      <c r="DKI245"/>
      <c r="DKJ245"/>
      <c r="DKK245"/>
      <c r="DKL245"/>
      <c r="DKM245"/>
      <c r="DKN245"/>
      <c r="DKO245"/>
      <c r="DKP245"/>
      <c r="DKQ245"/>
      <c r="DKR245"/>
      <c r="DKS245"/>
      <c r="DKT245"/>
      <c r="DKU245"/>
      <c r="DKV245"/>
      <c r="DKW245"/>
      <c r="DKX245"/>
      <c r="DKY245"/>
      <c r="DKZ245"/>
      <c r="DLA245"/>
      <c r="DLB245"/>
      <c r="DLC245"/>
      <c r="DLD245"/>
      <c r="DLE245"/>
      <c r="DLF245"/>
      <c r="DLG245"/>
      <c r="DLH245"/>
      <c r="DLI245"/>
      <c r="DLJ245"/>
      <c r="DLK245"/>
      <c r="DLL245"/>
      <c r="DLM245"/>
      <c r="DLN245"/>
      <c r="DLO245"/>
      <c r="DLP245"/>
      <c r="DLQ245"/>
      <c r="DLR245"/>
      <c r="DLS245"/>
      <c r="DLT245"/>
      <c r="DLU245"/>
      <c r="DLV245"/>
      <c r="DLW245"/>
      <c r="DLX245"/>
      <c r="DLY245"/>
      <c r="DLZ245"/>
      <c r="DMA245"/>
      <c r="DMB245"/>
      <c r="DMC245"/>
      <c r="DMD245"/>
      <c r="DME245"/>
      <c r="DMF245"/>
      <c r="DMG245"/>
      <c r="DMH245"/>
      <c r="DMI245"/>
      <c r="DMJ245"/>
      <c r="DMK245"/>
      <c r="DML245"/>
      <c r="DMM245"/>
      <c r="DMN245"/>
      <c r="DMO245"/>
      <c r="DMP245"/>
      <c r="DMQ245"/>
      <c r="DMR245"/>
      <c r="DMS245"/>
      <c r="DMT245"/>
      <c r="DMU245"/>
      <c r="DMV245"/>
      <c r="DMW245"/>
      <c r="DMX245"/>
      <c r="DMY245"/>
      <c r="DMZ245"/>
      <c r="DNA245"/>
      <c r="DNB245"/>
      <c r="DNC245"/>
      <c r="DND245"/>
      <c r="DNE245"/>
      <c r="DNF245"/>
      <c r="DNG245"/>
      <c r="DNH245"/>
      <c r="DNI245"/>
      <c r="DNJ245"/>
      <c r="DNK245"/>
      <c r="DNL245"/>
      <c r="DNM245"/>
      <c r="DNN245"/>
      <c r="DNO245"/>
      <c r="DNP245"/>
      <c r="DNQ245"/>
      <c r="DNR245"/>
      <c r="DNS245"/>
      <c r="DNT245"/>
      <c r="DNU245"/>
      <c r="DNV245"/>
      <c r="DNW245"/>
      <c r="DNX245"/>
      <c r="DNY245"/>
      <c r="DNZ245"/>
      <c r="DOA245"/>
      <c r="DOB245"/>
      <c r="DOC245"/>
      <c r="DOD245"/>
      <c r="DOE245"/>
      <c r="DOF245"/>
      <c r="DOG245"/>
      <c r="DOH245"/>
      <c r="DOI245"/>
      <c r="DOJ245"/>
      <c r="DOK245"/>
      <c r="DOL245"/>
      <c r="DOM245"/>
      <c r="DON245"/>
      <c r="DOO245"/>
      <c r="DOP245"/>
      <c r="DOQ245"/>
      <c r="DOR245"/>
      <c r="DOS245"/>
      <c r="DOT245"/>
      <c r="DOU245"/>
      <c r="DOV245"/>
      <c r="DOW245"/>
      <c r="DOX245"/>
      <c r="DOY245"/>
      <c r="DOZ245"/>
      <c r="DPA245"/>
      <c r="DPB245"/>
      <c r="DPC245"/>
      <c r="DPD245"/>
      <c r="DPE245"/>
      <c r="DPF245"/>
      <c r="DPG245"/>
      <c r="DPH245"/>
      <c r="DPI245"/>
      <c r="DPJ245"/>
      <c r="DPK245"/>
      <c r="DPL245"/>
      <c r="DPM245"/>
      <c r="DPN245"/>
      <c r="DPO245"/>
      <c r="DPP245"/>
      <c r="DPQ245"/>
      <c r="DPR245"/>
      <c r="DPS245"/>
      <c r="DPT245"/>
      <c r="DPU245"/>
      <c r="DPV245"/>
      <c r="DPW245"/>
      <c r="DPX245"/>
      <c r="DPY245"/>
      <c r="DPZ245"/>
      <c r="DQA245"/>
      <c r="DQB245"/>
      <c r="DQC245"/>
      <c r="DQD245"/>
      <c r="DQE245"/>
      <c r="DQF245"/>
      <c r="DQG245"/>
      <c r="DQH245"/>
      <c r="DQI245"/>
      <c r="DQJ245"/>
      <c r="DQK245"/>
      <c r="DQL245"/>
      <c r="DQM245"/>
      <c r="DQN245"/>
      <c r="DQO245"/>
      <c r="DQP245"/>
      <c r="DQQ245"/>
      <c r="DQR245"/>
      <c r="DQS245"/>
      <c r="DQT245"/>
      <c r="DQU245"/>
      <c r="DQV245"/>
      <c r="DQW245"/>
      <c r="DQX245"/>
      <c r="DQY245"/>
      <c r="DQZ245"/>
      <c r="DRA245"/>
      <c r="DRB245"/>
      <c r="DRC245"/>
      <c r="DRD245"/>
      <c r="DRE245"/>
      <c r="DRF245"/>
      <c r="DRG245"/>
      <c r="DRH245"/>
      <c r="DRI245"/>
      <c r="DRJ245"/>
      <c r="DRK245"/>
      <c r="DRL245"/>
      <c r="DRM245"/>
      <c r="DRN245"/>
      <c r="DRO245"/>
      <c r="DRP245"/>
      <c r="DRQ245"/>
      <c r="DRR245"/>
      <c r="DRS245"/>
      <c r="DRT245"/>
      <c r="DRU245"/>
      <c r="DRV245"/>
      <c r="DRW245"/>
      <c r="DRX245"/>
      <c r="DRY245"/>
      <c r="DRZ245"/>
      <c r="DSA245"/>
      <c r="DSB245"/>
      <c r="DSC245"/>
      <c r="DSD245"/>
      <c r="DSE245"/>
      <c r="DSF245"/>
      <c r="DSG245"/>
      <c r="DSH245"/>
      <c r="DSI245"/>
      <c r="DSJ245"/>
      <c r="DSK245"/>
      <c r="DSL245"/>
      <c r="DSM245"/>
      <c r="DSN245"/>
      <c r="DSO245"/>
      <c r="DSP245"/>
      <c r="DSQ245"/>
      <c r="DSR245"/>
      <c r="DSS245"/>
      <c r="DST245"/>
      <c r="DSU245"/>
      <c r="DSV245"/>
      <c r="DSW245"/>
      <c r="DSX245"/>
      <c r="DSY245"/>
      <c r="DSZ245"/>
      <c r="DTA245"/>
      <c r="DTB245"/>
      <c r="DTC245"/>
      <c r="DTD245"/>
      <c r="DTE245"/>
      <c r="DTF245"/>
      <c r="DTG245"/>
      <c r="DTH245"/>
      <c r="DTI245"/>
      <c r="DTJ245"/>
      <c r="DTK245"/>
      <c r="DTL245"/>
      <c r="DTM245"/>
      <c r="DTN245"/>
      <c r="DTO245"/>
      <c r="DTP245"/>
      <c r="DTQ245"/>
      <c r="DTR245"/>
      <c r="DTS245"/>
      <c r="DTT245"/>
      <c r="DTU245"/>
      <c r="DTV245"/>
      <c r="DTW245"/>
      <c r="DTX245"/>
      <c r="DTY245"/>
      <c r="DTZ245"/>
      <c r="DUA245"/>
      <c r="DUB245"/>
      <c r="DUC245"/>
      <c r="DUD245"/>
      <c r="DUE245"/>
      <c r="DUF245"/>
      <c r="DUG245"/>
      <c r="DUH245"/>
      <c r="DUI245"/>
      <c r="DUJ245"/>
      <c r="DUK245"/>
      <c r="DUL245"/>
      <c r="DUM245"/>
      <c r="DUN245"/>
      <c r="DUO245"/>
      <c r="DUP245"/>
      <c r="DUQ245"/>
      <c r="DUR245"/>
      <c r="DUS245"/>
      <c r="DUT245"/>
      <c r="DUU245"/>
      <c r="DUV245"/>
      <c r="DUW245"/>
      <c r="DUX245"/>
      <c r="DUY245"/>
      <c r="DUZ245"/>
      <c r="DVA245"/>
      <c r="DVB245"/>
      <c r="DVC245"/>
      <c r="DVD245"/>
      <c r="DVE245"/>
      <c r="DVF245"/>
      <c r="DVG245"/>
      <c r="DVH245"/>
      <c r="DVI245"/>
      <c r="DVJ245"/>
      <c r="DVK245"/>
      <c r="DVL245"/>
      <c r="DVM245"/>
      <c r="DVN245"/>
      <c r="DVO245"/>
      <c r="DVP245"/>
      <c r="DVQ245"/>
      <c r="DVR245"/>
      <c r="DVS245"/>
      <c r="DVT245"/>
      <c r="DVU245"/>
      <c r="DVV245"/>
      <c r="DVW245"/>
      <c r="DVX245"/>
      <c r="DVY245"/>
      <c r="DVZ245"/>
      <c r="DWA245"/>
      <c r="DWB245"/>
      <c r="DWC245"/>
      <c r="DWD245"/>
      <c r="DWE245"/>
      <c r="DWF245"/>
      <c r="DWG245"/>
      <c r="DWH245"/>
      <c r="DWI245"/>
      <c r="DWJ245"/>
      <c r="DWK245"/>
      <c r="DWL245"/>
      <c r="DWM245"/>
      <c r="DWN245"/>
      <c r="DWO245"/>
      <c r="DWP245"/>
      <c r="DWQ245"/>
      <c r="DWR245"/>
      <c r="DWS245"/>
      <c r="DWT245"/>
      <c r="DWU245"/>
      <c r="DWV245"/>
      <c r="DWW245"/>
      <c r="DWX245"/>
      <c r="DWY245"/>
      <c r="DWZ245"/>
      <c r="DXA245"/>
      <c r="DXB245"/>
      <c r="DXC245"/>
      <c r="DXD245"/>
      <c r="DXE245"/>
      <c r="DXF245"/>
      <c r="DXG245"/>
      <c r="DXH245"/>
      <c r="DXI245"/>
      <c r="DXJ245"/>
      <c r="DXK245"/>
      <c r="DXL245"/>
      <c r="DXM245"/>
      <c r="DXN245"/>
      <c r="DXO245"/>
      <c r="DXP245"/>
      <c r="DXQ245"/>
      <c r="DXR245"/>
      <c r="DXS245"/>
      <c r="DXT245"/>
      <c r="DXU245"/>
      <c r="DXV245"/>
      <c r="DXW245"/>
      <c r="DXX245"/>
      <c r="DXY245"/>
      <c r="DXZ245"/>
      <c r="DYA245"/>
      <c r="DYB245"/>
      <c r="DYC245"/>
      <c r="DYD245"/>
      <c r="DYE245"/>
      <c r="DYF245"/>
      <c r="DYG245"/>
      <c r="DYH245"/>
      <c r="DYI245"/>
      <c r="DYJ245"/>
      <c r="DYK245"/>
      <c r="DYL245"/>
      <c r="DYM245"/>
      <c r="DYN245"/>
      <c r="DYO245"/>
      <c r="DYP245"/>
      <c r="DYQ245"/>
      <c r="DYR245"/>
      <c r="DYS245"/>
      <c r="DYT245"/>
      <c r="DYU245"/>
      <c r="DYV245"/>
      <c r="DYW245"/>
      <c r="DYX245"/>
      <c r="DYY245"/>
      <c r="DYZ245"/>
      <c r="DZA245"/>
      <c r="DZB245"/>
      <c r="DZC245"/>
      <c r="DZD245"/>
      <c r="DZE245"/>
      <c r="DZF245"/>
      <c r="DZG245"/>
      <c r="DZH245"/>
      <c r="DZI245"/>
      <c r="DZJ245"/>
      <c r="DZK245"/>
      <c r="DZL245"/>
      <c r="DZM245"/>
      <c r="DZN245"/>
      <c r="DZO245"/>
      <c r="DZP245"/>
      <c r="DZQ245"/>
      <c r="DZR245"/>
      <c r="DZS245"/>
      <c r="DZT245"/>
      <c r="DZU245"/>
      <c r="DZV245"/>
      <c r="DZW245"/>
      <c r="DZX245"/>
      <c r="DZY245"/>
      <c r="DZZ245"/>
      <c r="EAA245"/>
      <c r="EAB245"/>
      <c r="EAC245"/>
      <c r="EAD245"/>
      <c r="EAE245"/>
      <c r="EAF245"/>
      <c r="EAG245"/>
      <c r="EAH245"/>
      <c r="EAI245"/>
      <c r="EAJ245"/>
      <c r="EAK245"/>
      <c r="EAL245"/>
      <c r="EAM245"/>
      <c r="EAN245"/>
      <c r="EAO245"/>
      <c r="EAP245"/>
      <c r="EAQ245"/>
      <c r="EAR245"/>
      <c r="EAS245"/>
      <c r="EAT245"/>
      <c r="EAU245"/>
      <c r="EAV245"/>
      <c r="EAW245"/>
      <c r="EAX245"/>
      <c r="EAY245"/>
      <c r="EAZ245"/>
      <c r="EBA245"/>
      <c r="EBB245"/>
      <c r="EBC245"/>
      <c r="EBD245"/>
      <c r="EBE245"/>
      <c r="EBF245"/>
      <c r="EBG245"/>
      <c r="EBH245"/>
      <c r="EBI245"/>
      <c r="EBJ245"/>
      <c r="EBK245"/>
      <c r="EBL245"/>
      <c r="EBM245"/>
      <c r="EBN245"/>
      <c r="EBO245"/>
      <c r="EBP245"/>
      <c r="EBQ245"/>
      <c r="EBR245"/>
      <c r="EBS245"/>
      <c r="EBT245"/>
      <c r="EBU245"/>
      <c r="EBV245"/>
      <c r="EBW245"/>
      <c r="EBX245"/>
      <c r="EBY245"/>
      <c r="EBZ245"/>
      <c r="ECA245"/>
      <c r="ECB245"/>
      <c r="ECC245"/>
      <c r="ECD245"/>
      <c r="ECE245"/>
      <c r="ECF245"/>
      <c r="ECG245"/>
      <c r="ECH245"/>
      <c r="ECI245"/>
      <c r="ECJ245"/>
      <c r="ECK245"/>
      <c r="ECL245"/>
      <c r="ECM245"/>
      <c r="ECN245"/>
      <c r="ECO245"/>
      <c r="ECP245"/>
      <c r="ECQ245"/>
      <c r="ECR245"/>
      <c r="ECS245"/>
      <c r="ECT245"/>
      <c r="ECU245"/>
      <c r="ECV245"/>
      <c r="ECW245"/>
      <c r="ECX245"/>
      <c r="ECY245"/>
      <c r="ECZ245"/>
      <c r="EDA245"/>
      <c r="EDB245"/>
      <c r="EDC245"/>
      <c r="EDD245"/>
      <c r="EDE245"/>
      <c r="EDF245"/>
      <c r="EDG245"/>
      <c r="EDH245"/>
      <c r="EDI245"/>
      <c r="EDJ245"/>
      <c r="EDK245"/>
      <c r="EDL245"/>
      <c r="EDM245"/>
      <c r="EDN245"/>
      <c r="EDO245"/>
      <c r="EDP245"/>
      <c r="EDQ245"/>
      <c r="EDR245"/>
      <c r="EDS245"/>
      <c r="EDT245"/>
      <c r="EDU245"/>
      <c r="EDV245"/>
      <c r="EDW245"/>
      <c r="EDX245"/>
      <c r="EDY245"/>
      <c r="EDZ245"/>
      <c r="EEA245"/>
      <c r="EEB245"/>
      <c r="EEC245"/>
      <c r="EED245"/>
      <c r="EEE245"/>
      <c r="EEF245"/>
      <c r="EEG245"/>
      <c r="EEH245"/>
      <c r="EEI245"/>
      <c r="EEJ245"/>
      <c r="EEK245"/>
      <c r="EEL245"/>
      <c r="EEM245"/>
      <c r="EEN245"/>
      <c r="EEO245"/>
      <c r="EEP245"/>
      <c r="EEQ245"/>
      <c r="EER245"/>
      <c r="EES245"/>
      <c r="EET245"/>
      <c r="EEU245"/>
      <c r="EEV245"/>
      <c r="EEW245"/>
      <c r="EEX245"/>
      <c r="EEY245"/>
      <c r="EEZ245"/>
      <c r="EFA245"/>
      <c r="EFB245"/>
      <c r="EFC245"/>
      <c r="EFD245"/>
      <c r="EFE245"/>
      <c r="EFF245"/>
      <c r="EFG245"/>
      <c r="EFH245"/>
      <c r="EFI245"/>
      <c r="EFJ245"/>
      <c r="EFK245"/>
      <c r="EFL245"/>
      <c r="EFM245"/>
      <c r="EFN245"/>
      <c r="EFO245"/>
      <c r="EFP245"/>
      <c r="EFQ245"/>
      <c r="EFR245"/>
      <c r="EFS245"/>
      <c r="EFT245"/>
      <c r="EFU245"/>
      <c r="EFV245"/>
      <c r="EFW245"/>
      <c r="EFX245"/>
      <c r="EFY245"/>
      <c r="EFZ245"/>
      <c r="EGA245"/>
      <c r="EGB245"/>
      <c r="EGC245"/>
      <c r="EGD245"/>
      <c r="EGE245"/>
      <c r="EGF245"/>
      <c r="EGG245"/>
      <c r="EGH245"/>
      <c r="EGI245"/>
      <c r="EGJ245"/>
      <c r="EGK245"/>
      <c r="EGL245"/>
      <c r="EGM245"/>
      <c r="EGN245"/>
      <c r="EGO245"/>
      <c r="EGP245"/>
      <c r="EGQ245"/>
      <c r="EGR245"/>
      <c r="EGS245"/>
      <c r="EGT245"/>
      <c r="EGU245"/>
      <c r="EGV245"/>
      <c r="EGW245"/>
      <c r="EGX245"/>
      <c r="EGY245"/>
      <c r="EGZ245"/>
      <c r="EHA245"/>
      <c r="EHB245"/>
      <c r="EHC245"/>
      <c r="EHD245"/>
      <c r="EHE245"/>
      <c r="EHF245"/>
      <c r="EHG245"/>
      <c r="EHH245"/>
      <c r="EHI245"/>
      <c r="EHJ245"/>
      <c r="EHK245"/>
      <c r="EHL245"/>
      <c r="EHM245"/>
      <c r="EHN245"/>
      <c r="EHO245"/>
      <c r="EHP245"/>
      <c r="EHQ245"/>
      <c r="EHR245"/>
      <c r="EHS245"/>
      <c r="EHT245"/>
      <c r="EHU245"/>
      <c r="EHV245"/>
      <c r="EHW245"/>
      <c r="EHX245"/>
      <c r="EHY245"/>
      <c r="EHZ245"/>
      <c r="EIA245"/>
      <c r="EIB245"/>
      <c r="EIC245"/>
      <c r="EID245"/>
      <c r="EIE245"/>
      <c r="EIF245"/>
      <c r="EIG245"/>
      <c r="EIH245"/>
      <c r="EII245"/>
      <c r="EIJ245"/>
      <c r="EIK245"/>
      <c r="EIL245"/>
      <c r="EIM245"/>
      <c r="EIN245"/>
      <c r="EIO245"/>
      <c r="EIP245"/>
      <c r="EIQ245"/>
      <c r="EIR245"/>
      <c r="EIS245"/>
      <c r="EIT245"/>
      <c r="EIU245"/>
      <c r="EIV245"/>
      <c r="EIW245"/>
      <c r="EIX245"/>
      <c r="EIY245"/>
      <c r="EIZ245"/>
      <c r="EJA245"/>
      <c r="EJB245"/>
      <c r="EJC245"/>
      <c r="EJD245"/>
      <c r="EJE245"/>
      <c r="EJF245"/>
      <c r="EJG245"/>
      <c r="EJH245"/>
      <c r="EJI245"/>
      <c r="EJJ245"/>
      <c r="EJK245"/>
      <c r="EJL245"/>
      <c r="EJM245"/>
      <c r="EJN245"/>
      <c r="EJO245"/>
      <c r="EJP245"/>
      <c r="EJQ245"/>
      <c r="EJR245"/>
      <c r="EJS245"/>
      <c r="EJT245"/>
      <c r="EJU245"/>
      <c r="EJV245"/>
      <c r="EJW245"/>
      <c r="EJX245"/>
      <c r="EJY245"/>
      <c r="EJZ245"/>
      <c r="EKA245"/>
      <c r="EKB245"/>
      <c r="EKC245"/>
      <c r="EKD245"/>
      <c r="EKE245"/>
      <c r="EKF245"/>
      <c r="EKG245"/>
      <c r="EKH245"/>
      <c r="EKI245"/>
      <c r="EKJ245"/>
      <c r="EKK245"/>
      <c r="EKL245"/>
      <c r="EKM245"/>
      <c r="EKN245"/>
      <c r="EKO245"/>
      <c r="EKP245"/>
      <c r="EKQ245"/>
      <c r="EKR245"/>
      <c r="EKS245"/>
      <c r="EKT245"/>
      <c r="EKU245"/>
      <c r="EKV245"/>
      <c r="EKW245"/>
      <c r="EKX245"/>
      <c r="EKY245"/>
      <c r="EKZ245"/>
      <c r="ELA245"/>
      <c r="ELB245"/>
      <c r="ELC245"/>
      <c r="ELD245"/>
      <c r="ELE245"/>
      <c r="ELF245"/>
      <c r="ELG245"/>
      <c r="ELH245"/>
      <c r="ELI245"/>
      <c r="ELJ245"/>
      <c r="ELK245"/>
      <c r="ELL245"/>
      <c r="ELM245"/>
      <c r="ELN245"/>
      <c r="ELO245"/>
      <c r="ELP245"/>
      <c r="ELQ245"/>
      <c r="ELR245"/>
      <c r="ELS245"/>
      <c r="ELT245"/>
      <c r="ELU245"/>
      <c r="ELV245"/>
      <c r="ELW245"/>
      <c r="ELX245"/>
      <c r="ELY245"/>
      <c r="ELZ245"/>
      <c r="EMA245"/>
      <c r="EMB245"/>
      <c r="EMC245"/>
      <c r="EMD245"/>
      <c r="EME245"/>
      <c r="EMF245"/>
      <c r="EMG245"/>
      <c r="EMH245"/>
      <c r="EMI245"/>
      <c r="EMJ245"/>
      <c r="EMK245"/>
      <c r="EML245"/>
      <c r="EMM245"/>
      <c r="EMN245"/>
      <c r="EMO245"/>
      <c r="EMP245"/>
      <c r="EMQ245"/>
      <c r="EMR245"/>
      <c r="EMS245"/>
      <c r="EMT245"/>
      <c r="EMU245"/>
      <c r="EMV245"/>
      <c r="EMW245"/>
      <c r="EMX245"/>
      <c r="EMY245"/>
      <c r="EMZ245"/>
      <c r="ENA245"/>
      <c r="ENB245"/>
      <c r="ENC245"/>
      <c r="END245"/>
      <c r="ENE245"/>
      <c r="ENF245"/>
      <c r="ENG245"/>
      <c r="ENH245"/>
      <c r="ENI245"/>
      <c r="ENJ245"/>
      <c r="ENK245"/>
      <c r="ENL245"/>
      <c r="ENM245"/>
      <c r="ENN245"/>
      <c r="ENO245"/>
      <c r="ENP245"/>
      <c r="ENQ245"/>
      <c r="ENR245"/>
      <c r="ENS245"/>
      <c r="ENT245"/>
      <c r="ENU245"/>
      <c r="ENV245"/>
      <c r="ENW245"/>
      <c r="ENX245"/>
      <c r="ENY245"/>
      <c r="ENZ245"/>
      <c r="EOA245"/>
      <c r="EOB245"/>
      <c r="EOC245"/>
      <c r="EOD245"/>
      <c r="EOE245"/>
      <c r="EOF245"/>
      <c r="EOG245"/>
      <c r="EOH245"/>
      <c r="EOI245"/>
      <c r="EOJ245"/>
      <c r="EOK245"/>
      <c r="EOL245"/>
      <c r="EOM245"/>
      <c r="EON245"/>
      <c r="EOO245"/>
      <c r="EOP245"/>
      <c r="EOQ245"/>
      <c r="EOR245"/>
      <c r="EOS245"/>
      <c r="EOT245"/>
      <c r="EOU245"/>
      <c r="EOV245"/>
      <c r="EOW245"/>
      <c r="EOX245"/>
      <c r="EOY245"/>
      <c r="EOZ245"/>
      <c r="EPA245"/>
      <c r="EPB245"/>
      <c r="EPC245"/>
      <c r="EPD245"/>
      <c r="EPE245"/>
      <c r="EPF245"/>
      <c r="EPG245"/>
      <c r="EPH245"/>
      <c r="EPI245"/>
      <c r="EPJ245"/>
      <c r="EPK245"/>
      <c r="EPL245"/>
      <c r="EPM245"/>
      <c r="EPN245"/>
      <c r="EPO245"/>
      <c r="EPP245"/>
      <c r="EPQ245"/>
      <c r="EPR245"/>
      <c r="EPS245"/>
      <c r="EPT245"/>
      <c r="EPU245"/>
      <c r="EPV245"/>
      <c r="EPW245"/>
      <c r="EPX245"/>
      <c r="EPY245"/>
      <c r="EPZ245"/>
      <c r="EQA245"/>
      <c r="EQB245"/>
      <c r="EQC245"/>
      <c r="EQD245"/>
      <c r="EQE245"/>
      <c r="EQF245"/>
      <c r="EQG245"/>
      <c r="EQH245"/>
      <c r="EQI245"/>
      <c r="EQJ245"/>
      <c r="EQK245"/>
      <c r="EQL245"/>
      <c r="EQM245"/>
      <c r="EQN245"/>
      <c r="EQO245"/>
      <c r="EQP245"/>
      <c r="EQQ245"/>
      <c r="EQR245"/>
      <c r="EQS245"/>
      <c r="EQT245"/>
      <c r="EQU245"/>
      <c r="EQV245"/>
      <c r="EQW245"/>
      <c r="EQX245"/>
      <c r="EQY245"/>
      <c r="EQZ245"/>
      <c r="ERA245"/>
      <c r="ERB245"/>
      <c r="ERC245"/>
      <c r="ERD245"/>
      <c r="ERE245"/>
      <c r="ERF245"/>
      <c r="ERG245"/>
      <c r="ERH245"/>
      <c r="ERI245"/>
      <c r="ERJ245"/>
      <c r="ERK245"/>
      <c r="ERL245"/>
      <c r="ERM245"/>
      <c r="ERN245"/>
      <c r="ERO245"/>
      <c r="ERP245"/>
      <c r="ERQ245"/>
      <c r="ERR245"/>
      <c r="ERS245"/>
      <c r="ERT245"/>
      <c r="ERU245"/>
      <c r="ERV245"/>
      <c r="ERW245"/>
      <c r="ERX245"/>
      <c r="ERY245"/>
      <c r="ERZ245"/>
      <c r="ESA245"/>
      <c r="ESB245"/>
      <c r="ESC245"/>
      <c r="ESD245"/>
      <c r="ESE245"/>
      <c r="ESF245"/>
      <c r="ESG245"/>
      <c r="ESH245"/>
      <c r="ESI245"/>
      <c r="ESJ245"/>
      <c r="ESK245"/>
      <c r="ESL245"/>
      <c r="ESM245"/>
      <c r="ESN245"/>
      <c r="ESO245"/>
      <c r="ESP245"/>
      <c r="ESQ245"/>
      <c r="ESR245"/>
      <c r="ESS245"/>
      <c r="EST245"/>
      <c r="ESU245"/>
      <c r="ESV245"/>
      <c r="ESW245"/>
      <c r="ESX245"/>
      <c r="ESY245"/>
      <c r="ESZ245"/>
      <c r="ETA245"/>
      <c r="ETB245"/>
      <c r="ETC245"/>
      <c r="ETD245"/>
      <c r="ETE245"/>
      <c r="ETF245"/>
      <c r="ETG245"/>
      <c r="ETH245"/>
      <c r="ETI245"/>
      <c r="ETJ245"/>
      <c r="ETK245"/>
      <c r="ETL245"/>
      <c r="ETM245"/>
      <c r="ETN245"/>
      <c r="ETO245"/>
      <c r="ETP245"/>
      <c r="ETQ245"/>
      <c r="ETR245"/>
      <c r="ETS245"/>
      <c r="ETT245"/>
      <c r="ETU245"/>
      <c r="ETV245"/>
      <c r="ETW245"/>
      <c r="ETX245"/>
      <c r="ETY245"/>
      <c r="ETZ245"/>
      <c r="EUA245"/>
      <c r="EUB245"/>
      <c r="EUC245"/>
      <c r="EUD245"/>
      <c r="EUE245"/>
      <c r="EUF245"/>
      <c r="EUG245"/>
      <c r="EUH245"/>
      <c r="EUI245"/>
      <c r="EUJ245"/>
      <c r="EUK245"/>
      <c r="EUL245"/>
      <c r="EUM245"/>
      <c r="EUN245"/>
      <c r="EUO245"/>
      <c r="EUP245"/>
      <c r="EUQ245"/>
      <c r="EUR245"/>
      <c r="EUS245"/>
      <c r="EUT245"/>
      <c r="EUU245"/>
      <c r="EUV245"/>
      <c r="EUW245"/>
      <c r="EUX245"/>
      <c r="EUY245"/>
      <c r="EUZ245"/>
      <c r="EVA245"/>
      <c r="EVB245"/>
      <c r="EVC245"/>
      <c r="EVD245"/>
      <c r="EVE245"/>
      <c r="EVF245"/>
      <c r="EVG245"/>
      <c r="EVH245"/>
      <c r="EVI245"/>
      <c r="EVJ245"/>
      <c r="EVK245"/>
      <c r="EVL245"/>
      <c r="EVM245"/>
      <c r="EVN245"/>
      <c r="EVO245"/>
      <c r="EVP245"/>
      <c r="EVQ245"/>
      <c r="EVR245"/>
      <c r="EVS245"/>
      <c r="EVT245"/>
      <c r="EVU245"/>
      <c r="EVV245"/>
      <c r="EVW245"/>
      <c r="EVX245"/>
      <c r="EVY245"/>
      <c r="EVZ245"/>
      <c r="EWA245"/>
      <c r="EWB245"/>
      <c r="EWC245"/>
      <c r="EWD245"/>
      <c r="EWE245"/>
      <c r="EWF245"/>
      <c r="EWG245"/>
      <c r="EWH245"/>
      <c r="EWI245"/>
      <c r="EWJ245"/>
      <c r="EWK245"/>
      <c r="EWL245"/>
      <c r="EWM245"/>
      <c r="EWN245"/>
      <c r="EWO245"/>
      <c r="EWP245"/>
      <c r="EWQ245"/>
      <c r="EWR245"/>
      <c r="EWS245"/>
      <c r="EWT245"/>
      <c r="EWU245"/>
      <c r="EWV245"/>
      <c r="EWW245"/>
      <c r="EWX245"/>
      <c r="EWY245"/>
      <c r="EWZ245"/>
      <c r="EXA245"/>
      <c r="EXB245"/>
      <c r="EXC245"/>
      <c r="EXD245"/>
      <c r="EXE245"/>
      <c r="EXF245"/>
      <c r="EXG245"/>
      <c r="EXH245"/>
      <c r="EXI245"/>
      <c r="EXJ245"/>
      <c r="EXK245"/>
      <c r="EXL245"/>
      <c r="EXM245"/>
      <c r="EXN245"/>
      <c r="EXO245"/>
      <c r="EXP245"/>
      <c r="EXQ245"/>
      <c r="EXR245"/>
      <c r="EXS245"/>
      <c r="EXT245"/>
      <c r="EXU245"/>
      <c r="EXV245"/>
      <c r="EXW245"/>
      <c r="EXX245"/>
      <c r="EXY245"/>
      <c r="EXZ245"/>
      <c r="EYA245"/>
      <c r="EYB245"/>
      <c r="EYC245"/>
      <c r="EYD245"/>
      <c r="EYE245"/>
      <c r="EYF245"/>
      <c r="EYG245"/>
      <c r="EYH245"/>
      <c r="EYI245"/>
      <c r="EYJ245"/>
      <c r="EYK245"/>
      <c r="EYL245"/>
      <c r="EYM245"/>
      <c r="EYN245"/>
      <c r="EYO245"/>
      <c r="EYP245"/>
      <c r="EYQ245"/>
      <c r="EYR245"/>
      <c r="EYS245"/>
      <c r="EYT245"/>
      <c r="EYU245"/>
      <c r="EYV245"/>
      <c r="EYW245"/>
      <c r="EYX245"/>
      <c r="EYY245"/>
      <c r="EYZ245"/>
      <c r="EZA245"/>
      <c r="EZB245"/>
      <c r="EZC245"/>
      <c r="EZD245"/>
      <c r="EZE245"/>
      <c r="EZF245"/>
      <c r="EZG245"/>
      <c r="EZH245"/>
      <c r="EZI245"/>
      <c r="EZJ245"/>
      <c r="EZK245"/>
      <c r="EZL245"/>
      <c r="EZM245"/>
      <c r="EZN245"/>
      <c r="EZO245"/>
      <c r="EZP245"/>
      <c r="EZQ245"/>
      <c r="EZR245"/>
      <c r="EZS245"/>
      <c r="EZT245"/>
      <c r="EZU245"/>
      <c r="EZV245"/>
      <c r="EZW245"/>
      <c r="EZX245"/>
      <c r="EZY245"/>
      <c r="EZZ245"/>
      <c r="FAA245"/>
      <c r="FAB245"/>
      <c r="FAC245"/>
      <c r="FAD245"/>
      <c r="FAE245"/>
      <c r="FAF245"/>
      <c r="FAG245"/>
      <c r="FAH245"/>
      <c r="FAI245"/>
      <c r="FAJ245"/>
      <c r="FAK245"/>
      <c r="FAL245"/>
      <c r="FAM245"/>
      <c r="FAN245"/>
      <c r="FAO245"/>
      <c r="FAP245"/>
      <c r="FAQ245"/>
      <c r="FAR245"/>
      <c r="FAS245"/>
      <c r="FAT245"/>
      <c r="FAU245"/>
      <c r="FAV245"/>
      <c r="FAW245"/>
      <c r="FAX245"/>
      <c r="FAY245"/>
      <c r="FAZ245"/>
      <c r="FBA245"/>
      <c r="FBB245"/>
      <c r="FBC245"/>
      <c r="FBD245"/>
      <c r="FBE245"/>
      <c r="FBF245"/>
      <c r="FBG245"/>
      <c r="FBH245"/>
      <c r="FBI245"/>
      <c r="FBJ245"/>
      <c r="FBK245"/>
      <c r="FBL245"/>
      <c r="FBM245"/>
      <c r="FBN245"/>
      <c r="FBO245"/>
      <c r="FBP245"/>
      <c r="FBQ245"/>
      <c r="FBR245"/>
      <c r="FBS245"/>
      <c r="FBT245"/>
      <c r="FBU245"/>
      <c r="FBV245"/>
      <c r="FBW245"/>
      <c r="FBX245"/>
      <c r="FBY245"/>
      <c r="FBZ245"/>
      <c r="FCA245"/>
      <c r="FCB245"/>
      <c r="FCC245"/>
      <c r="FCD245"/>
      <c r="FCE245"/>
      <c r="FCF245"/>
      <c r="FCG245"/>
      <c r="FCH245"/>
      <c r="FCI245"/>
      <c r="FCJ245"/>
      <c r="FCK245"/>
      <c r="FCL245"/>
      <c r="FCM245"/>
      <c r="FCN245"/>
      <c r="FCO245"/>
      <c r="FCP245"/>
      <c r="FCQ245"/>
      <c r="FCR245"/>
      <c r="FCS245"/>
      <c r="FCT245"/>
      <c r="FCU245"/>
      <c r="FCV245"/>
      <c r="FCW245"/>
      <c r="FCX245"/>
      <c r="FCY245"/>
      <c r="FCZ245"/>
      <c r="FDA245"/>
      <c r="FDB245"/>
      <c r="FDC245"/>
      <c r="FDD245"/>
      <c r="FDE245"/>
      <c r="FDF245"/>
      <c r="FDG245"/>
      <c r="FDH245"/>
      <c r="FDI245"/>
      <c r="FDJ245"/>
      <c r="FDK245"/>
      <c r="FDL245"/>
      <c r="FDM245"/>
      <c r="FDN245"/>
      <c r="FDO245"/>
      <c r="FDP245"/>
      <c r="FDQ245"/>
      <c r="FDR245"/>
      <c r="FDS245"/>
      <c r="FDT245"/>
      <c r="FDU245"/>
      <c r="FDV245"/>
      <c r="FDW245"/>
      <c r="FDX245"/>
      <c r="FDY245"/>
      <c r="FDZ245"/>
      <c r="FEA245"/>
      <c r="FEB245"/>
      <c r="FEC245"/>
      <c r="FED245"/>
      <c r="FEE245"/>
      <c r="FEF245"/>
      <c r="FEG245"/>
      <c r="FEH245"/>
      <c r="FEI245"/>
      <c r="FEJ245"/>
      <c r="FEK245"/>
      <c r="FEL245"/>
      <c r="FEM245"/>
      <c r="FEN245"/>
      <c r="FEO245"/>
      <c r="FEP245"/>
      <c r="FEQ245"/>
      <c r="FER245"/>
      <c r="FES245"/>
      <c r="FET245"/>
      <c r="FEU245"/>
      <c r="FEV245"/>
      <c r="FEW245"/>
      <c r="FEX245"/>
      <c r="FEY245"/>
      <c r="FEZ245"/>
      <c r="FFA245"/>
      <c r="FFB245"/>
      <c r="FFC245"/>
      <c r="FFD245"/>
      <c r="FFE245"/>
      <c r="FFF245"/>
      <c r="FFG245"/>
      <c r="FFH245"/>
      <c r="FFI245"/>
      <c r="FFJ245"/>
      <c r="FFK245"/>
      <c r="FFL245"/>
      <c r="FFM245"/>
      <c r="FFN245"/>
      <c r="FFO245"/>
      <c r="FFP245"/>
      <c r="FFQ245"/>
      <c r="FFR245"/>
      <c r="FFS245"/>
      <c r="FFT245"/>
      <c r="FFU245"/>
      <c r="FFV245"/>
      <c r="FFW245"/>
      <c r="FFX245"/>
      <c r="FFY245"/>
      <c r="FFZ245"/>
      <c r="FGA245"/>
      <c r="FGB245"/>
      <c r="FGC245"/>
      <c r="FGD245"/>
      <c r="FGE245"/>
      <c r="FGF245"/>
      <c r="FGG245"/>
      <c r="FGH245"/>
      <c r="FGI245"/>
      <c r="FGJ245"/>
      <c r="FGK245"/>
      <c r="FGL245"/>
      <c r="FGM245"/>
      <c r="FGN245"/>
      <c r="FGO245"/>
      <c r="FGP245"/>
      <c r="FGQ245"/>
      <c r="FGR245"/>
      <c r="FGS245"/>
      <c r="FGT245"/>
      <c r="FGU245"/>
      <c r="FGV245"/>
      <c r="FGW245"/>
      <c r="FGX245"/>
      <c r="FGY245"/>
      <c r="FGZ245"/>
      <c r="FHA245"/>
      <c r="FHB245"/>
      <c r="FHC245"/>
      <c r="FHD245"/>
      <c r="FHE245"/>
      <c r="FHF245"/>
      <c r="FHG245"/>
      <c r="FHH245"/>
      <c r="FHI245"/>
      <c r="FHJ245"/>
      <c r="FHK245"/>
      <c r="FHL245"/>
      <c r="FHM245"/>
      <c r="FHN245"/>
      <c r="FHO245"/>
      <c r="FHP245"/>
      <c r="FHQ245"/>
      <c r="FHR245"/>
      <c r="FHS245"/>
      <c r="FHT245"/>
      <c r="FHU245"/>
      <c r="FHV245"/>
      <c r="FHW245"/>
      <c r="FHX245"/>
      <c r="FHY245"/>
      <c r="FHZ245"/>
      <c r="FIA245"/>
      <c r="FIB245"/>
      <c r="FIC245"/>
      <c r="FID245"/>
      <c r="FIE245"/>
      <c r="FIF245"/>
      <c r="FIG245"/>
      <c r="FIH245"/>
      <c r="FII245"/>
      <c r="FIJ245"/>
      <c r="FIK245"/>
      <c r="FIL245"/>
      <c r="FIM245"/>
      <c r="FIN245"/>
      <c r="FIO245"/>
      <c r="FIP245"/>
      <c r="FIQ245"/>
      <c r="FIR245"/>
      <c r="FIS245"/>
      <c r="FIT245"/>
      <c r="FIU245"/>
      <c r="FIV245"/>
      <c r="FIW245"/>
      <c r="FIX245"/>
      <c r="FIY245"/>
      <c r="FIZ245"/>
      <c r="FJA245"/>
      <c r="FJB245"/>
      <c r="FJC245"/>
      <c r="FJD245"/>
      <c r="FJE245"/>
      <c r="FJF245"/>
      <c r="FJG245"/>
      <c r="FJH245"/>
      <c r="FJI245"/>
      <c r="FJJ245"/>
      <c r="FJK245"/>
      <c r="FJL245"/>
      <c r="FJM245"/>
      <c r="FJN245"/>
      <c r="FJO245"/>
      <c r="FJP245"/>
      <c r="FJQ245"/>
      <c r="FJR245"/>
      <c r="FJS245"/>
      <c r="FJT245"/>
      <c r="FJU245"/>
      <c r="FJV245"/>
      <c r="FJW245"/>
      <c r="FJX245"/>
      <c r="FJY245"/>
      <c r="FJZ245"/>
      <c r="FKA245"/>
      <c r="FKB245"/>
      <c r="FKC245"/>
      <c r="FKD245"/>
      <c r="FKE245"/>
      <c r="FKF245"/>
      <c r="FKG245"/>
      <c r="FKH245"/>
      <c r="FKI245"/>
      <c r="FKJ245"/>
      <c r="FKK245"/>
      <c r="FKL245"/>
      <c r="FKM245"/>
      <c r="FKN245"/>
      <c r="FKO245"/>
      <c r="FKP245"/>
      <c r="FKQ245"/>
      <c r="FKR245"/>
      <c r="FKS245"/>
      <c r="FKT245"/>
      <c r="FKU245"/>
      <c r="FKV245"/>
      <c r="FKW245"/>
      <c r="FKX245"/>
      <c r="FKY245"/>
      <c r="FKZ245"/>
      <c r="FLA245"/>
      <c r="FLB245"/>
      <c r="FLC245"/>
      <c r="FLD245"/>
      <c r="FLE245"/>
      <c r="FLF245"/>
      <c r="FLG245"/>
      <c r="FLH245"/>
      <c r="FLI245"/>
      <c r="FLJ245"/>
      <c r="FLK245"/>
      <c r="FLL245"/>
      <c r="FLM245"/>
      <c r="FLN245"/>
      <c r="FLO245"/>
      <c r="FLP245"/>
      <c r="FLQ245"/>
      <c r="FLR245"/>
      <c r="FLS245"/>
      <c r="FLT245"/>
      <c r="FLU245"/>
      <c r="FLV245"/>
      <c r="FLW245"/>
      <c r="FLX245"/>
      <c r="FLY245"/>
      <c r="FLZ245"/>
      <c r="FMA245"/>
      <c r="FMB245"/>
      <c r="FMC245"/>
      <c r="FMD245"/>
      <c r="FME245"/>
      <c r="FMF245"/>
      <c r="FMG245"/>
      <c r="FMH245"/>
      <c r="FMI245"/>
      <c r="FMJ245"/>
      <c r="FMK245"/>
      <c r="FML245"/>
      <c r="FMM245"/>
      <c r="FMN245"/>
      <c r="FMO245"/>
      <c r="FMP245"/>
      <c r="FMQ245"/>
      <c r="FMR245"/>
      <c r="FMS245"/>
      <c r="FMT245"/>
      <c r="FMU245"/>
      <c r="FMV245"/>
      <c r="FMW245"/>
      <c r="FMX245"/>
      <c r="FMY245"/>
      <c r="FMZ245"/>
      <c r="FNA245"/>
      <c r="FNB245"/>
      <c r="FNC245"/>
      <c r="FND245"/>
      <c r="FNE245"/>
      <c r="FNF245"/>
      <c r="FNG245"/>
      <c r="FNH245"/>
      <c r="FNI245"/>
      <c r="FNJ245"/>
      <c r="FNK245"/>
      <c r="FNL245"/>
      <c r="FNM245"/>
      <c r="FNN245"/>
      <c r="FNO245"/>
      <c r="FNP245"/>
      <c r="FNQ245"/>
      <c r="FNR245"/>
      <c r="FNS245"/>
      <c r="FNT245"/>
      <c r="FNU245"/>
      <c r="FNV245"/>
      <c r="FNW245"/>
      <c r="FNX245"/>
      <c r="FNY245"/>
      <c r="FNZ245"/>
      <c r="FOA245"/>
      <c r="FOB245"/>
      <c r="FOC245"/>
      <c r="FOD245"/>
      <c r="FOE245"/>
      <c r="FOF245"/>
      <c r="FOG245"/>
      <c r="FOH245"/>
      <c r="FOI245"/>
      <c r="FOJ245"/>
      <c r="FOK245"/>
      <c r="FOL245"/>
      <c r="FOM245"/>
      <c r="FON245"/>
      <c r="FOO245"/>
      <c r="FOP245"/>
      <c r="FOQ245"/>
      <c r="FOR245"/>
      <c r="FOS245"/>
      <c r="FOT245"/>
      <c r="FOU245"/>
      <c r="FOV245"/>
      <c r="FOW245"/>
      <c r="FOX245"/>
      <c r="FOY245"/>
      <c r="FOZ245"/>
      <c r="FPA245"/>
      <c r="FPB245"/>
      <c r="FPC245"/>
      <c r="FPD245"/>
      <c r="FPE245"/>
      <c r="FPF245"/>
      <c r="FPG245"/>
      <c r="FPH245"/>
      <c r="FPI245"/>
      <c r="FPJ245"/>
      <c r="FPK245"/>
      <c r="FPL245"/>
      <c r="FPM245"/>
      <c r="FPN245"/>
      <c r="FPO245"/>
      <c r="FPP245"/>
      <c r="FPQ245"/>
      <c r="FPR245"/>
      <c r="FPS245"/>
      <c r="FPT245"/>
      <c r="FPU245"/>
      <c r="FPV245"/>
      <c r="FPW245"/>
      <c r="FPX245"/>
      <c r="FPY245"/>
      <c r="FPZ245"/>
      <c r="FQA245"/>
      <c r="FQB245"/>
      <c r="FQC245"/>
      <c r="FQD245"/>
      <c r="FQE245"/>
      <c r="FQF245"/>
      <c r="FQG245"/>
      <c r="FQH245"/>
      <c r="FQI245"/>
      <c r="FQJ245"/>
      <c r="FQK245"/>
      <c r="FQL245"/>
      <c r="FQM245"/>
      <c r="FQN245"/>
      <c r="FQO245"/>
      <c r="FQP245"/>
      <c r="FQQ245"/>
      <c r="FQR245"/>
      <c r="FQS245"/>
      <c r="FQT245"/>
      <c r="FQU245"/>
      <c r="FQV245"/>
      <c r="FQW245"/>
      <c r="FQX245"/>
      <c r="FQY245"/>
      <c r="FQZ245"/>
      <c r="FRA245"/>
      <c r="FRB245"/>
      <c r="FRC245"/>
      <c r="FRD245"/>
      <c r="FRE245"/>
      <c r="FRF245"/>
      <c r="FRG245"/>
      <c r="FRH245"/>
      <c r="FRI245"/>
      <c r="FRJ245"/>
      <c r="FRK245"/>
      <c r="FRL245"/>
      <c r="FRM245"/>
      <c r="FRN245"/>
      <c r="FRO245"/>
      <c r="FRP245"/>
      <c r="FRQ245"/>
      <c r="FRR245"/>
      <c r="FRS245"/>
      <c r="FRT245"/>
      <c r="FRU245"/>
      <c r="FRV245"/>
      <c r="FRW245"/>
      <c r="FRX245"/>
      <c r="FRY245"/>
      <c r="FRZ245"/>
      <c r="FSA245"/>
      <c r="FSB245"/>
      <c r="FSC245"/>
      <c r="FSD245"/>
      <c r="FSE245"/>
      <c r="FSF245"/>
      <c r="FSG245"/>
      <c r="FSH245"/>
      <c r="FSI245"/>
      <c r="FSJ245"/>
      <c r="FSK245"/>
      <c r="FSL245"/>
      <c r="FSM245"/>
      <c r="FSN245"/>
      <c r="FSO245"/>
      <c r="FSP245"/>
      <c r="FSQ245"/>
      <c r="FSR245"/>
      <c r="FSS245"/>
      <c r="FST245"/>
      <c r="FSU245"/>
      <c r="FSV245"/>
      <c r="FSW245"/>
      <c r="FSX245"/>
      <c r="FSY245"/>
      <c r="FSZ245"/>
      <c r="FTA245"/>
      <c r="FTB245"/>
      <c r="FTC245"/>
      <c r="FTD245"/>
      <c r="FTE245"/>
      <c r="FTF245"/>
      <c r="FTG245"/>
      <c r="FTH245"/>
      <c r="FTI245"/>
      <c r="FTJ245"/>
      <c r="FTK245"/>
      <c r="FTL245"/>
      <c r="FTM245"/>
      <c r="FTN245"/>
      <c r="FTO245"/>
      <c r="FTP245"/>
      <c r="FTQ245"/>
      <c r="FTR245"/>
      <c r="FTS245"/>
      <c r="FTT245"/>
      <c r="FTU245"/>
      <c r="FTV245"/>
      <c r="FTW245"/>
      <c r="FTX245"/>
      <c r="FTY245"/>
      <c r="FTZ245"/>
      <c r="FUA245"/>
      <c r="FUB245"/>
      <c r="FUC245"/>
      <c r="FUD245"/>
      <c r="FUE245"/>
      <c r="FUF245"/>
      <c r="FUG245"/>
      <c r="FUH245"/>
      <c r="FUI245"/>
      <c r="FUJ245"/>
      <c r="FUK245"/>
      <c r="FUL245"/>
      <c r="FUM245"/>
      <c r="FUN245"/>
      <c r="FUO245"/>
      <c r="FUP245"/>
      <c r="FUQ245"/>
      <c r="FUR245"/>
      <c r="FUS245"/>
      <c r="FUT245"/>
      <c r="FUU245"/>
      <c r="FUV245"/>
      <c r="FUW245"/>
      <c r="FUX245"/>
      <c r="FUY245"/>
      <c r="FUZ245"/>
      <c r="FVA245"/>
      <c r="FVB245"/>
      <c r="FVC245"/>
      <c r="FVD245"/>
      <c r="FVE245"/>
      <c r="FVF245"/>
      <c r="FVG245"/>
      <c r="FVH245"/>
      <c r="FVI245"/>
      <c r="FVJ245"/>
      <c r="FVK245"/>
      <c r="FVL245"/>
      <c r="FVM245"/>
      <c r="FVN245"/>
      <c r="FVO245"/>
      <c r="FVP245"/>
      <c r="FVQ245"/>
      <c r="FVR245"/>
      <c r="FVS245"/>
      <c r="FVT245"/>
      <c r="FVU245"/>
      <c r="FVV245"/>
      <c r="FVW245"/>
      <c r="FVX245"/>
      <c r="FVY245"/>
      <c r="FVZ245"/>
      <c r="FWA245"/>
      <c r="FWB245"/>
      <c r="FWC245"/>
      <c r="FWD245"/>
      <c r="FWE245"/>
      <c r="FWF245"/>
      <c r="FWG245"/>
      <c r="FWH245"/>
      <c r="FWI245"/>
      <c r="FWJ245"/>
      <c r="FWK245"/>
      <c r="FWL245"/>
      <c r="FWM245"/>
      <c r="FWN245"/>
      <c r="FWO245"/>
      <c r="FWP245"/>
      <c r="FWQ245"/>
      <c r="FWR245"/>
      <c r="FWS245"/>
      <c r="FWT245"/>
      <c r="FWU245"/>
      <c r="FWV245"/>
      <c r="FWW245"/>
      <c r="FWX245"/>
      <c r="FWY245"/>
      <c r="FWZ245"/>
      <c r="FXA245"/>
      <c r="FXB245"/>
      <c r="FXC245"/>
      <c r="FXD245"/>
      <c r="FXE245"/>
      <c r="FXF245"/>
      <c r="FXG245"/>
      <c r="FXH245"/>
      <c r="FXI245"/>
      <c r="FXJ245"/>
      <c r="FXK245"/>
      <c r="FXL245"/>
      <c r="FXM245"/>
      <c r="FXN245"/>
      <c r="FXO245"/>
      <c r="FXP245"/>
      <c r="FXQ245"/>
      <c r="FXR245"/>
      <c r="FXS245"/>
      <c r="FXT245"/>
      <c r="FXU245"/>
      <c r="FXV245"/>
      <c r="FXW245"/>
      <c r="FXX245"/>
      <c r="FXY245"/>
      <c r="FXZ245"/>
      <c r="FYA245"/>
      <c r="FYB245"/>
      <c r="FYC245"/>
      <c r="FYD245"/>
      <c r="FYE245"/>
      <c r="FYF245"/>
      <c r="FYG245"/>
      <c r="FYH245"/>
      <c r="FYI245"/>
      <c r="FYJ245"/>
      <c r="FYK245"/>
      <c r="FYL245"/>
      <c r="FYM245"/>
      <c r="FYN245"/>
      <c r="FYO245"/>
      <c r="FYP245"/>
      <c r="FYQ245"/>
      <c r="FYR245"/>
      <c r="FYS245"/>
      <c r="FYT245"/>
      <c r="FYU245"/>
      <c r="FYV245"/>
      <c r="FYW245"/>
      <c r="FYX245"/>
      <c r="FYY245"/>
      <c r="FYZ245"/>
      <c r="FZA245"/>
      <c r="FZB245"/>
      <c r="FZC245"/>
      <c r="FZD245"/>
      <c r="FZE245"/>
      <c r="FZF245"/>
      <c r="FZG245"/>
      <c r="FZH245"/>
      <c r="FZI245"/>
      <c r="FZJ245"/>
      <c r="FZK245"/>
      <c r="FZL245"/>
      <c r="FZM245"/>
      <c r="FZN245"/>
      <c r="FZO245"/>
      <c r="FZP245"/>
      <c r="FZQ245"/>
      <c r="FZR245"/>
      <c r="FZS245"/>
      <c r="FZT245"/>
      <c r="FZU245"/>
      <c r="FZV245"/>
      <c r="FZW245"/>
      <c r="FZX245"/>
      <c r="FZY245"/>
      <c r="FZZ245"/>
      <c r="GAA245"/>
      <c r="GAB245"/>
      <c r="GAC245"/>
      <c r="GAD245"/>
      <c r="GAE245"/>
      <c r="GAF245"/>
      <c r="GAG245"/>
      <c r="GAH245"/>
      <c r="GAI245"/>
      <c r="GAJ245"/>
      <c r="GAK245"/>
      <c r="GAL245"/>
      <c r="GAM245"/>
      <c r="GAN245"/>
      <c r="GAO245"/>
      <c r="GAP245"/>
      <c r="GAQ245"/>
      <c r="GAR245"/>
      <c r="GAS245"/>
      <c r="GAT245"/>
      <c r="GAU245"/>
      <c r="GAV245"/>
      <c r="GAW245"/>
      <c r="GAX245"/>
      <c r="GAY245"/>
      <c r="GAZ245"/>
      <c r="GBA245"/>
      <c r="GBB245"/>
      <c r="GBC245"/>
      <c r="GBD245"/>
      <c r="GBE245"/>
      <c r="GBF245"/>
      <c r="GBG245"/>
      <c r="GBH245"/>
      <c r="GBI245"/>
      <c r="GBJ245"/>
      <c r="GBK245"/>
      <c r="GBL245"/>
      <c r="GBM245"/>
      <c r="GBN245"/>
      <c r="GBO245"/>
      <c r="GBP245"/>
      <c r="GBQ245"/>
      <c r="GBR245"/>
      <c r="GBS245"/>
      <c r="GBT245"/>
      <c r="GBU245"/>
      <c r="GBV245"/>
      <c r="GBW245"/>
      <c r="GBX245"/>
      <c r="GBY245"/>
      <c r="GBZ245"/>
      <c r="GCA245"/>
      <c r="GCB245"/>
      <c r="GCC245"/>
      <c r="GCD245"/>
      <c r="GCE245"/>
      <c r="GCF245"/>
      <c r="GCG245"/>
      <c r="GCH245"/>
      <c r="GCI245"/>
      <c r="GCJ245"/>
      <c r="GCK245"/>
      <c r="GCL245"/>
      <c r="GCM245"/>
      <c r="GCN245"/>
      <c r="GCO245"/>
      <c r="GCP245"/>
      <c r="GCQ245"/>
      <c r="GCR245"/>
      <c r="GCS245"/>
      <c r="GCT245"/>
      <c r="GCU245"/>
      <c r="GCV245"/>
      <c r="GCW245"/>
      <c r="GCX245"/>
      <c r="GCY245"/>
      <c r="GCZ245"/>
      <c r="GDA245"/>
      <c r="GDB245"/>
      <c r="GDC245"/>
      <c r="GDD245"/>
      <c r="GDE245"/>
      <c r="GDF245"/>
      <c r="GDG245"/>
      <c r="GDH245"/>
      <c r="GDI245"/>
      <c r="GDJ245"/>
      <c r="GDK245"/>
      <c r="GDL245"/>
      <c r="GDM245"/>
      <c r="GDN245"/>
      <c r="GDO245"/>
      <c r="GDP245"/>
      <c r="GDQ245"/>
      <c r="GDR245"/>
      <c r="GDS245"/>
      <c r="GDT245"/>
      <c r="GDU245"/>
      <c r="GDV245"/>
      <c r="GDW245"/>
      <c r="GDX245"/>
      <c r="GDY245"/>
      <c r="GDZ245"/>
      <c r="GEA245"/>
      <c r="GEB245"/>
      <c r="GEC245"/>
      <c r="GED245"/>
      <c r="GEE245"/>
      <c r="GEF245"/>
      <c r="GEG245"/>
      <c r="GEH245"/>
      <c r="GEI245"/>
      <c r="GEJ245"/>
      <c r="GEK245"/>
      <c r="GEL245"/>
      <c r="GEM245"/>
      <c r="GEN245"/>
      <c r="GEO245"/>
      <c r="GEP245"/>
      <c r="GEQ245"/>
      <c r="GER245"/>
      <c r="GES245"/>
      <c r="GET245"/>
      <c r="GEU245"/>
      <c r="GEV245"/>
      <c r="GEW245"/>
      <c r="GEX245"/>
      <c r="GEY245"/>
      <c r="GEZ245"/>
      <c r="GFA245"/>
      <c r="GFB245"/>
      <c r="GFC245"/>
      <c r="GFD245"/>
      <c r="GFE245"/>
      <c r="GFF245"/>
      <c r="GFG245"/>
      <c r="GFH245"/>
      <c r="GFI245"/>
      <c r="GFJ245"/>
      <c r="GFK245"/>
      <c r="GFL245"/>
      <c r="GFM245"/>
      <c r="GFN245"/>
      <c r="GFO245"/>
      <c r="GFP245"/>
      <c r="GFQ245"/>
      <c r="GFR245"/>
      <c r="GFS245"/>
      <c r="GFT245"/>
      <c r="GFU245"/>
      <c r="GFV245"/>
      <c r="GFW245"/>
      <c r="GFX245"/>
      <c r="GFY245"/>
      <c r="GFZ245"/>
      <c r="GGA245"/>
      <c r="GGB245"/>
      <c r="GGC245"/>
      <c r="GGD245"/>
      <c r="GGE245"/>
      <c r="GGF245"/>
      <c r="GGG245"/>
      <c r="GGH245"/>
      <c r="GGI245"/>
      <c r="GGJ245"/>
      <c r="GGK245"/>
      <c r="GGL245"/>
      <c r="GGM245"/>
      <c r="GGN245"/>
      <c r="GGO245"/>
      <c r="GGP245"/>
      <c r="GGQ245"/>
      <c r="GGR245"/>
      <c r="GGS245"/>
      <c r="GGT245"/>
      <c r="GGU245"/>
      <c r="GGV245"/>
      <c r="GGW245"/>
      <c r="GGX245"/>
      <c r="GGY245"/>
      <c r="GGZ245"/>
      <c r="GHA245"/>
      <c r="GHB245"/>
      <c r="GHC245"/>
      <c r="GHD245"/>
      <c r="GHE245"/>
      <c r="GHF245"/>
      <c r="GHG245"/>
      <c r="GHH245"/>
      <c r="GHI245"/>
      <c r="GHJ245"/>
      <c r="GHK245"/>
      <c r="GHL245"/>
      <c r="GHM245"/>
      <c r="GHN245"/>
      <c r="GHO245"/>
      <c r="GHP245"/>
      <c r="GHQ245"/>
      <c r="GHR245"/>
      <c r="GHS245"/>
      <c r="GHT245"/>
      <c r="GHU245"/>
      <c r="GHV245"/>
      <c r="GHW245"/>
      <c r="GHX245"/>
      <c r="GHY245"/>
      <c r="GHZ245"/>
      <c r="GIA245"/>
      <c r="GIB245"/>
      <c r="GIC245"/>
      <c r="GID245"/>
      <c r="GIE245"/>
      <c r="GIF245"/>
      <c r="GIG245"/>
      <c r="GIH245"/>
      <c r="GII245"/>
      <c r="GIJ245"/>
      <c r="GIK245"/>
      <c r="GIL245"/>
      <c r="GIM245"/>
      <c r="GIN245"/>
      <c r="GIO245"/>
      <c r="GIP245"/>
      <c r="GIQ245"/>
      <c r="GIR245"/>
      <c r="GIS245"/>
      <c r="GIT245"/>
      <c r="GIU245"/>
      <c r="GIV245"/>
      <c r="GIW245"/>
      <c r="GIX245"/>
      <c r="GIY245"/>
      <c r="GIZ245"/>
      <c r="GJA245"/>
      <c r="GJB245"/>
      <c r="GJC245"/>
      <c r="GJD245"/>
      <c r="GJE245"/>
      <c r="GJF245"/>
      <c r="GJG245"/>
      <c r="GJH245"/>
      <c r="GJI245"/>
      <c r="GJJ245"/>
      <c r="GJK245"/>
      <c r="GJL245"/>
      <c r="GJM245"/>
      <c r="GJN245"/>
      <c r="GJO245"/>
      <c r="GJP245"/>
      <c r="GJQ245"/>
      <c r="GJR245"/>
      <c r="GJS245"/>
      <c r="GJT245"/>
      <c r="GJU245"/>
      <c r="GJV245"/>
      <c r="GJW245"/>
      <c r="GJX245"/>
      <c r="GJY245"/>
      <c r="GJZ245"/>
      <c r="GKA245"/>
      <c r="GKB245"/>
      <c r="GKC245"/>
      <c r="GKD245"/>
      <c r="GKE245"/>
      <c r="GKF245"/>
      <c r="GKG245"/>
      <c r="GKH245"/>
      <c r="GKI245"/>
      <c r="GKJ245"/>
      <c r="GKK245"/>
      <c r="GKL245"/>
      <c r="GKM245"/>
      <c r="GKN245"/>
      <c r="GKO245"/>
      <c r="GKP245"/>
      <c r="GKQ245"/>
      <c r="GKR245"/>
      <c r="GKS245"/>
      <c r="GKT245"/>
      <c r="GKU245"/>
      <c r="GKV245"/>
      <c r="GKW245"/>
      <c r="GKX245"/>
      <c r="GKY245"/>
      <c r="GKZ245"/>
      <c r="GLA245"/>
      <c r="GLB245"/>
      <c r="GLC245"/>
      <c r="GLD245"/>
      <c r="GLE245"/>
      <c r="GLF245"/>
      <c r="GLG245"/>
      <c r="GLH245"/>
      <c r="GLI245"/>
      <c r="GLJ245"/>
      <c r="GLK245"/>
      <c r="GLL245"/>
      <c r="GLM245"/>
      <c r="GLN245"/>
      <c r="GLO245"/>
      <c r="GLP245"/>
      <c r="GLQ245"/>
      <c r="GLR245"/>
      <c r="GLS245"/>
      <c r="GLT245"/>
      <c r="GLU245"/>
      <c r="GLV245"/>
      <c r="GLW245"/>
      <c r="GLX245"/>
      <c r="GLY245"/>
      <c r="GLZ245"/>
      <c r="GMA245"/>
      <c r="GMB245"/>
      <c r="GMC245"/>
      <c r="GMD245"/>
      <c r="GME245"/>
      <c r="GMF245"/>
      <c r="GMG245"/>
      <c r="GMH245"/>
      <c r="GMI245"/>
      <c r="GMJ245"/>
      <c r="GMK245"/>
      <c r="GML245"/>
      <c r="GMM245"/>
      <c r="GMN245"/>
      <c r="GMO245"/>
      <c r="GMP245"/>
      <c r="GMQ245"/>
      <c r="GMR245"/>
      <c r="GMS245"/>
      <c r="GMT245"/>
      <c r="GMU245"/>
      <c r="GMV245"/>
      <c r="GMW245"/>
      <c r="GMX245"/>
      <c r="GMY245"/>
      <c r="GMZ245"/>
      <c r="GNA245"/>
      <c r="GNB245"/>
      <c r="GNC245"/>
      <c r="GND245"/>
      <c r="GNE245"/>
      <c r="GNF245"/>
      <c r="GNG245"/>
      <c r="GNH245"/>
      <c r="GNI245"/>
      <c r="GNJ245"/>
      <c r="GNK245"/>
      <c r="GNL245"/>
      <c r="GNM245"/>
      <c r="GNN245"/>
      <c r="GNO245"/>
      <c r="GNP245"/>
      <c r="GNQ245"/>
      <c r="GNR245"/>
      <c r="GNS245"/>
      <c r="GNT245"/>
      <c r="GNU245"/>
      <c r="GNV245"/>
      <c r="GNW245"/>
      <c r="GNX245"/>
      <c r="GNY245"/>
      <c r="GNZ245"/>
      <c r="GOA245"/>
      <c r="GOB245"/>
      <c r="GOC245"/>
      <c r="GOD245"/>
      <c r="GOE245"/>
      <c r="GOF245"/>
      <c r="GOG245"/>
      <c r="GOH245"/>
      <c r="GOI245"/>
      <c r="GOJ245"/>
      <c r="GOK245"/>
      <c r="GOL245"/>
      <c r="GOM245"/>
      <c r="GON245"/>
      <c r="GOO245"/>
      <c r="GOP245"/>
      <c r="GOQ245"/>
      <c r="GOR245"/>
      <c r="GOS245"/>
      <c r="GOT245"/>
      <c r="GOU245"/>
      <c r="GOV245"/>
      <c r="GOW245"/>
      <c r="GOX245"/>
      <c r="GOY245"/>
      <c r="GOZ245"/>
      <c r="GPA245"/>
      <c r="GPB245"/>
      <c r="GPC245"/>
      <c r="GPD245"/>
      <c r="GPE245"/>
      <c r="GPF245"/>
      <c r="GPG245"/>
      <c r="GPH245"/>
      <c r="GPI245"/>
      <c r="GPJ245"/>
      <c r="GPK245"/>
      <c r="GPL245"/>
      <c r="GPM245"/>
      <c r="GPN245"/>
      <c r="GPO245"/>
      <c r="GPP245"/>
      <c r="GPQ245"/>
      <c r="GPR245"/>
      <c r="GPS245"/>
      <c r="GPT245"/>
      <c r="GPU245"/>
      <c r="GPV245"/>
      <c r="GPW245"/>
      <c r="GPX245"/>
      <c r="GPY245"/>
      <c r="GPZ245"/>
      <c r="GQA245"/>
      <c r="GQB245"/>
      <c r="GQC245"/>
      <c r="GQD245"/>
      <c r="GQE245"/>
      <c r="GQF245"/>
      <c r="GQG245"/>
      <c r="GQH245"/>
      <c r="GQI245"/>
      <c r="GQJ245"/>
      <c r="GQK245"/>
      <c r="GQL245"/>
      <c r="GQM245"/>
      <c r="GQN245"/>
      <c r="GQO245"/>
      <c r="GQP245"/>
      <c r="GQQ245"/>
      <c r="GQR245"/>
      <c r="GQS245"/>
      <c r="GQT245"/>
      <c r="GQU245"/>
      <c r="GQV245"/>
      <c r="GQW245"/>
      <c r="GQX245"/>
      <c r="GQY245"/>
      <c r="GQZ245"/>
      <c r="GRA245"/>
      <c r="GRB245"/>
      <c r="GRC245"/>
      <c r="GRD245"/>
      <c r="GRE245"/>
      <c r="GRF245"/>
      <c r="GRG245"/>
      <c r="GRH245"/>
      <c r="GRI245"/>
      <c r="GRJ245"/>
      <c r="GRK245"/>
      <c r="GRL245"/>
      <c r="GRM245"/>
      <c r="GRN245"/>
      <c r="GRO245"/>
      <c r="GRP245"/>
      <c r="GRQ245"/>
      <c r="GRR245"/>
      <c r="GRS245"/>
      <c r="GRT245"/>
      <c r="GRU245"/>
      <c r="GRV245"/>
      <c r="GRW245"/>
      <c r="GRX245"/>
      <c r="GRY245"/>
      <c r="GRZ245"/>
      <c r="GSA245"/>
      <c r="GSB245"/>
      <c r="GSC245"/>
      <c r="GSD245"/>
      <c r="GSE245"/>
      <c r="GSF245"/>
      <c r="GSG245"/>
      <c r="GSH245"/>
      <c r="GSI245"/>
      <c r="GSJ245"/>
      <c r="GSK245"/>
      <c r="GSL245"/>
      <c r="GSM245"/>
      <c r="GSN245"/>
      <c r="GSO245"/>
      <c r="GSP245"/>
      <c r="GSQ245"/>
      <c r="GSR245"/>
      <c r="GSS245"/>
      <c r="GST245"/>
      <c r="GSU245"/>
      <c r="GSV245"/>
      <c r="GSW245"/>
      <c r="GSX245"/>
      <c r="GSY245"/>
      <c r="GSZ245"/>
      <c r="GTA245"/>
      <c r="GTB245"/>
      <c r="GTC245"/>
      <c r="GTD245"/>
      <c r="GTE245"/>
      <c r="GTF245"/>
      <c r="GTG245"/>
      <c r="GTH245"/>
      <c r="GTI245"/>
      <c r="GTJ245"/>
      <c r="GTK245"/>
      <c r="GTL245"/>
      <c r="GTM245"/>
      <c r="GTN245"/>
      <c r="GTO245"/>
      <c r="GTP245"/>
      <c r="GTQ245"/>
      <c r="GTR245"/>
      <c r="GTS245"/>
      <c r="GTT245"/>
      <c r="GTU245"/>
      <c r="GTV245"/>
      <c r="GTW245"/>
      <c r="GTX245"/>
      <c r="GTY245"/>
      <c r="GTZ245"/>
      <c r="GUA245"/>
      <c r="GUB245"/>
      <c r="GUC245"/>
      <c r="GUD245"/>
      <c r="GUE245"/>
      <c r="GUF245"/>
      <c r="GUG245"/>
      <c r="GUH245"/>
      <c r="GUI245"/>
      <c r="GUJ245"/>
      <c r="GUK245"/>
      <c r="GUL245"/>
      <c r="GUM245"/>
      <c r="GUN245"/>
      <c r="GUO245"/>
      <c r="GUP245"/>
      <c r="GUQ245"/>
      <c r="GUR245"/>
      <c r="GUS245"/>
      <c r="GUT245"/>
      <c r="GUU245"/>
      <c r="GUV245"/>
      <c r="GUW245"/>
      <c r="GUX245"/>
      <c r="GUY245"/>
      <c r="GUZ245"/>
      <c r="GVA245"/>
      <c r="GVB245"/>
      <c r="GVC245"/>
      <c r="GVD245"/>
      <c r="GVE245"/>
      <c r="GVF245"/>
      <c r="GVG245"/>
      <c r="GVH245"/>
      <c r="GVI245"/>
      <c r="GVJ245"/>
      <c r="GVK245"/>
      <c r="GVL245"/>
      <c r="GVM245"/>
      <c r="GVN245"/>
      <c r="GVO245"/>
      <c r="GVP245"/>
      <c r="GVQ245"/>
      <c r="GVR245"/>
      <c r="GVS245"/>
      <c r="GVT245"/>
      <c r="GVU245"/>
      <c r="GVV245"/>
      <c r="GVW245"/>
      <c r="GVX245"/>
      <c r="GVY245"/>
      <c r="GVZ245"/>
      <c r="GWA245"/>
      <c r="GWB245"/>
      <c r="GWC245"/>
      <c r="GWD245"/>
      <c r="GWE245"/>
      <c r="GWF245"/>
      <c r="GWG245"/>
      <c r="GWH245"/>
      <c r="GWI245"/>
      <c r="GWJ245"/>
      <c r="GWK245"/>
      <c r="GWL245"/>
      <c r="GWM245"/>
      <c r="GWN245"/>
      <c r="GWO245"/>
      <c r="GWP245"/>
      <c r="GWQ245"/>
      <c r="GWR245"/>
      <c r="GWS245"/>
      <c r="GWT245"/>
      <c r="GWU245"/>
      <c r="GWV245"/>
      <c r="GWW245"/>
      <c r="GWX245"/>
      <c r="GWY245"/>
      <c r="GWZ245"/>
      <c r="GXA245"/>
      <c r="GXB245"/>
      <c r="GXC245"/>
      <c r="GXD245"/>
      <c r="GXE245"/>
      <c r="GXF245"/>
      <c r="GXG245"/>
      <c r="GXH245"/>
      <c r="GXI245"/>
      <c r="GXJ245"/>
      <c r="GXK245"/>
      <c r="GXL245"/>
      <c r="GXM245"/>
      <c r="GXN245"/>
      <c r="GXO245"/>
      <c r="GXP245"/>
      <c r="GXQ245"/>
      <c r="GXR245"/>
      <c r="GXS245"/>
      <c r="GXT245"/>
      <c r="GXU245"/>
      <c r="GXV245"/>
      <c r="GXW245"/>
      <c r="GXX245"/>
      <c r="GXY245"/>
      <c r="GXZ245"/>
      <c r="GYA245"/>
      <c r="GYB245"/>
      <c r="GYC245"/>
      <c r="GYD245"/>
      <c r="GYE245"/>
      <c r="GYF245"/>
      <c r="GYG245"/>
      <c r="GYH245"/>
      <c r="GYI245"/>
      <c r="GYJ245"/>
      <c r="GYK245"/>
      <c r="GYL245"/>
      <c r="GYM245"/>
      <c r="GYN245"/>
      <c r="GYO245"/>
      <c r="GYP245"/>
      <c r="GYQ245"/>
      <c r="GYR245"/>
      <c r="GYS245"/>
      <c r="GYT245"/>
      <c r="GYU245"/>
      <c r="GYV245"/>
      <c r="GYW245"/>
      <c r="GYX245"/>
      <c r="GYY245"/>
      <c r="GYZ245"/>
      <c r="GZA245"/>
      <c r="GZB245"/>
      <c r="GZC245"/>
      <c r="GZD245"/>
      <c r="GZE245"/>
      <c r="GZF245"/>
      <c r="GZG245"/>
      <c r="GZH245"/>
      <c r="GZI245"/>
      <c r="GZJ245"/>
      <c r="GZK245"/>
      <c r="GZL245"/>
      <c r="GZM245"/>
      <c r="GZN245"/>
      <c r="GZO245"/>
      <c r="GZP245"/>
      <c r="GZQ245"/>
      <c r="GZR245"/>
      <c r="GZS245"/>
      <c r="GZT245"/>
      <c r="GZU245"/>
      <c r="GZV245"/>
      <c r="GZW245"/>
      <c r="GZX245"/>
      <c r="GZY245"/>
      <c r="GZZ245"/>
      <c r="HAA245"/>
      <c r="HAB245"/>
      <c r="HAC245"/>
      <c r="HAD245"/>
      <c r="HAE245"/>
      <c r="HAF245"/>
      <c r="HAG245"/>
      <c r="HAH245"/>
      <c r="HAI245"/>
      <c r="HAJ245"/>
      <c r="HAK245"/>
      <c r="HAL245"/>
      <c r="HAM245"/>
      <c r="HAN245"/>
      <c r="HAO245"/>
      <c r="HAP245"/>
      <c r="HAQ245"/>
      <c r="HAR245"/>
      <c r="HAS245"/>
      <c r="HAT245"/>
      <c r="HAU245"/>
      <c r="HAV245"/>
      <c r="HAW245"/>
      <c r="HAX245"/>
      <c r="HAY245"/>
      <c r="HAZ245"/>
      <c r="HBA245"/>
      <c r="HBB245"/>
      <c r="HBC245"/>
      <c r="HBD245"/>
      <c r="HBE245"/>
      <c r="HBF245"/>
      <c r="HBG245"/>
      <c r="HBH245"/>
      <c r="HBI245"/>
      <c r="HBJ245"/>
      <c r="HBK245"/>
      <c r="HBL245"/>
      <c r="HBM245"/>
      <c r="HBN245"/>
      <c r="HBO245"/>
      <c r="HBP245"/>
      <c r="HBQ245"/>
      <c r="HBR245"/>
      <c r="HBS245"/>
      <c r="HBT245"/>
      <c r="HBU245"/>
      <c r="HBV245"/>
      <c r="HBW245"/>
      <c r="HBX245"/>
      <c r="HBY245"/>
      <c r="HBZ245"/>
      <c r="HCA245"/>
      <c r="HCB245"/>
      <c r="HCC245"/>
      <c r="HCD245"/>
      <c r="HCE245"/>
      <c r="HCF245"/>
      <c r="HCG245"/>
      <c r="HCH245"/>
      <c r="HCI245"/>
      <c r="HCJ245"/>
      <c r="HCK245"/>
      <c r="HCL245"/>
      <c r="HCM245"/>
      <c r="HCN245"/>
      <c r="HCO245"/>
      <c r="HCP245"/>
      <c r="HCQ245"/>
      <c r="HCR245"/>
      <c r="HCS245"/>
      <c r="HCT245"/>
      <c r="HCU245"/>
      <c r="HCV245"/>
      <c r="HCW245"/>
      <c r="HCX245"/>
      <c r="HCY245"/>
      <c r="HCZ245"/>
      <c r="HDA245"/>
      <c r="HDB245"/>
      <c r="HDC245"/>
      <c r="HDD245"/>
      <c r="HDE245"/>
      <c r="HDF245"/>
      <c r="HDG245"/>
      <c r="HDH245"/>
      <c r="HDI245"/>
      <c r="HDJ245"/>
      <c r="HDK245"/>
      <c r="HDL245"/>
      <c r="HDM245"/>
      <c r="HDN245"/>
      <c r="HDO245"/>
      <c r="HDP245"/>
      <c r="HDQ245"/>
      <c r="HDR245"/>
      <c r="HDS245"/>
      <c r="HDT245"/>
      <c r="HDU245"/>
      <c r="HDV245"/>
      <c r="HDW245"/>
      <c r="HDX245"/>
      <c r="HDY245"/>
      <c r="HDZ245"/>
      <c r="HEA245"/>
      <c r="HEB245"/>
      <c r="HEC245"/>
      <c r="HED245"/>
      <c r="HEE245"/>
      <c r="HEF245"/>
      <c r="HEG245"/>
      <c r="HEH245"/>
      <c r="HEI245"/>
      <c r="HEJ245"/>
      <c r="HEK245"/>
      <c r="HEL245"/>
      <c r="HEM245"/>
      <c r="HEN245"/>
      <c r="HEO245"/>
      <c r="HEP245"/>
      <c r="HEQ245"/>
      <c r="HER245"/>
      <c r="HES245"/>
      <c r="HET245"/>
      <c r="HEU245"/>
      <c r="HEV245"/>
      <c r="HEW245"/>
      <c r="HEX245"/>
      <c r="HEY245"/>
      <c r="HEZ245"/>
      <c r="HFA245"/>
      <c r="HFB245"/>
      <c r="HFC245"/>
      <c r="HFD245"/>
      <c r="HFE245"/>
      <c r="HFF245"/>
      <c r="HFG245"/>
      <c r="HFH245"/>
      <c r="HFI245"/>
      <c r="HFJ245"/>
      <c r="HFK245"/>
      <c r="HFL245"/>
      <c r="HFM245"/>
      <c r="HFN245"/>
      <c r="HFO245"/>
      <c r="HFP245"/>
      <c r="HFQ245"/>
      <c r="HFR245"/>
      <c r="HFS245"/>
      <c r="HFT245"/>
      <c r="HFU245"/>
      <c r="HFV245"/>
      <c r="HFW245"/>
      <c r="HFX245"/>
      <c r="HFY245"/>
      <c r="HFZ245"/>
      <c r="HGA245"/>
      <c r="HGB245"/>
      <c r="HGC245"/>
      <c r="HGD245"/>
      <c r="HGE245"/>
      <c r="HGF245"/>
      <c r="HGG245"/>
      <c r="HGH245"/>
      <c r="HGI245"/>
      <c r="HGJ245"/>
      <c r="HGK245"/>
      <c r="HGL245"/>
      <c r="HGM245"/>
      <c r="HGN245"/>
      <c r="HGO245"/>
      <c r="HGP245"/>
      <c r="HGQ245"/>
      <c r="HGR245"/>
      <c r="HGS245"/>
      <c r="HGT245"/>
      <c r="HGU245"/>
      <c r="HGV245"/>
      <c r="HGW245"/>
      <c r="HGX245"/>
      <c r="HGY245"/>
      <c r="HGZ245"/>
      <c r="HHA245"/>
      <c r="HHB245"/>
      <c r="HHC245"/>
      <c r="HHD245"/>
      <c r="HHE245"/>
      <c r="HHF245"/>
      <c r="HHG245"/>
      <c r="HHH245"/>
      <c r="HHI245"/>
      <c r="HHJ245"/>
      <c r="HHK245"/>
      <c r="HHL245"/>
      <c r="HHM245"/>
      <c r="HHN245"/>
      <c r="HHO245"/>
      <c r="HHP245"/>
      <c r="HHQ245"/>
      <c r="HHR245"/>
      <c r="HHS245"/>
      <c r="HHT245"/>
      <c r="HHU245"/>
      <c r="HHV245"/>
      <c r="HHW245"/>
      <c r="HHX245"/>
      <c r="HHY245"/>
      <c r="HHZ245"/>
      <c r="HIA245"/>
      <c r="HIB245"/>
      <c r="HIC245"/>
      <c r="HID245"/>
      <c r="HIE245"/>
      <c r="HIF245"/>
      <c r="HIG245"/>
      <c r="HIH245"/>
      <c r="HII245"/>
      <c r="HIJ245"/>
      <c r="HIK245"/>
      <c r="HIL245"/>
      <c r="HIM245"/>
      <c r="HIN245"/>
      <c r="HIO245"/>
      <c r="HIP245"/>
      <c r="HIQ245"/>
      <c r="HIR245"/>
      <c r="HIS245"/>
      <c r="HIT245"/>
      <c r="HIU245"/>
      <c r="HIV245"/>
      <c r="HIW245"/>
      <c r="HIX245"/>
      <c r="HIY245"/>
      <c r="HIZ245"/>
      <c r="HJA245"/>
      <c r="HJB245"/>
      <c r="HJC245"/>
      <c r="HJD245"/>
      <c r="HJE245"/>
      <c r="HJF245"/>
      <c r="HJG245"/>
      <c r="HJH245"/>
      <c r="HJI245"/>
      <c r="HJJ245"/>
      <c r="HJK245"/>
      <c r="HJL245"/>
      <c r="HJM245"/>
      <c r="HJN245"/>
      <c r="HJO245"/>
      <c r="HJP245"/>
      <c r="HJQ245"/>
      <c r="HJR245"/>
      <c r="HJS245"/>
      <c r="HJT245"/>
      <c r="HJU245"/>
      <c r="HJV245"/>
      <c r="HJW245"/>
      <c r="HJX245"/>
      <c r="HJY245"/>
      <c r="HJZ245"/>
      <c r="HKA245"/>
      <c r="HKB245"/>
      <c r="HKC245"/>
      <c r="HKD245"/>
      <c r="HKE245"/>
      <c r="HKF245"/>
      <c r="HKG245"/>
      <c r="HKH245"/>
      <c r="HKI245"/>
      <c r="HKJ245"/>
      <c r="HKK245"/>
      <c r="HKL245"/>
      <c r="HKM245"/>
      <c r="HKN245"/>
      <c r="HKO245"/>
      <c r="HKP245"/>
      <c r="HKQ245"/>
      <c r="HKR245"/>
      <c r="HKS245"/>
      <c r="HKT245"/>
      <c r="HKU245"/>
      <c r="HKV245"/>
      <c r="HKW245"/>
      <c r="HKX245"/>
      <c r="HKY245"/>
      <c r="HKZ245"/>
      <c r="HLA245"/>
      <c r="HLB245"/>
      <c r="HLC245"/>
      <c r="HLD245"/>
      <c r="HLE245"/>
      <c r="HLF245"/>
      <c r="HLG245"/>
      <c r="HLH245"/>
      <c r="HLI245"/>
      <c r="HLJ245"/>
      <c r="HLK245"/>
      <c r="HLL245"/>
      <c r="HLM245"/>
      <c r="HLN245"/>
      <c r="HLO245"/>
      <c r="HLP245"/>
      <c r="HLQ245"/>
      <c r="HLR245"/>
      <c r="HLS245"/>
      <c r="HLT245"/>
      <c r="HLU245"/>
      <c r="HLV245"/>
      <c r="HLW245"/>
      <c r="HLX245"/>
      <c r="HLY245"/>
      <c r="HLZ245"/>
      <c r="HMA245"/>
      <c r="HMB245"/>
      <c r="HMC245"/>
      <c r="HMD245"/>
      <c r="HME245"/>
      <c r="HMF245"/>
      <c r="HMG245"/>
      <c r="HMH245"/>
      <c r="HMI245"/>
      <c r="HMJ245"/>
      <c r="HMK245"/>
      <c r="HML245"/>
      <c r="HMM245"/>
      <c r="HMN245"/>
      <c r="HMO245"/>
      <c r="HMP245"/>
      <c r="HMQ245"/>
      <c r="HMR245"/>
      <c r="HMS245"/>
      <c r="HMT245"/>
      <c r="HMU245"/>
      <c r="HMV245"/>
      <c r="HMW245"/>
      <c r="HMX245"/>
      <c r="HMY245"/>
      <c r="HMZ245"/>
      <c r="HNA245"/>
      <c r="HNB245"/>
      <c r="HNC245"/>
      <c r="HND245"/>
      <c r="HNE245"/>
      <c r="HNF245"/>
      <c r="HNG245"/>
      <c r="HNH245"/>
      <c r="HNI245"/>
      <c r="HNJ245"/>
      <c r="HNK245"/>
      <c r="HNL245"/>
      <c r="HNM245"/>
      <c r="HNN245"/>
      <c r="HNO245"/>
      <c r="HNP245"/>
      <c r="HNQ245"/>
      <c r="HNR245"/>
      <c r="HNS245"/>
      <c r="HNT245"/>
      <c r="HNU245"/>
      <c r="HNV245"/>
      <c r="HNW245"/>
      <c r="HNX245"/>
      <c r="HNY245"/>
      <c r="HNZ245"/>
      <c r="HOA245"/>
      <c r="HOB245"/>
      <c r="HOC245"/>
      <c r="HOD245"/>
      <c r="HOE245"/>
      <c r="HOF245"/>
      <c r="HOG245"/>
      <c r="HOH245"/>
      <c r="HOI245"/>
      <c r="HOJ245"/>
      <c r="HOK245"/>
      <c r="HOL245"/>
      <c r="HOM245"/>
      <c r="HON245"/>
      <c r="HOO245"/>
      <c r="HOP245"/>
      <c r="HOQ245"/>
      <c r="HOR245"/>
      <c r="HOS245"/>
      <c r="HOT245"/>
      <c r="HOU245"/>
      <c r="HOV245"/>
      <c r="HOW245"/>
      <c r="HOX245"/>
      <c r="HOY245"/>
      <c r="HOZ245"/>
      <c r="HPA245"/>
      <c r="HPB245"/>
      <c r="HPC245"/>
      <c r="HPD245"/>
      <c r="HPE245"/>
      <c r="HPF245"/>
      <c r="HPG245"/>
      <c r="HPH245"/>
      <c r="HPI245"/>
      <c r="HPJ245"/>
      <c r="HPK245"/>
      <c r="HPL245"/>
      <c r="HPM245"/>
      <c r="HPN245"/>
      <c r="HPO245"/>
      <c r="HPP245"/>
      <c r="HPQ245"/>
      <c r="HPR245"/>
      <c r="HPS245"/>
      <c r="HPT245"/>
      <c r="HPU245"/>
      <c r="HPV245"/>
      <c r="HPW245"/>
      <c r="HPX245"/>
      <c r="HPY245"/>
      <c r="HPZ245"/>
      <c r="HQA245"/>
      <c r="HQB245"/>
      <c r="HQC245"/>
      <c r="HQD245"/>
      <c r="HQE245"/>
      <c r="HQF245"/>
      <c r="HQG245"/>
      <c r="HQH245"/>
      <c r="HQI245"/>
      <c r="HQJ245"/>
      <c r="HQK245"/>
      <c r="HQL245"/>
      <c r="HQM245"/>
      <c r="HQN245"/>
      <c r="HQO245"/>
      <c r="HQP245"/>
      <c r="HQQ245"/>
      <c r="HQR245"/>
      <c r="HQS245"/>
      <c r="HQT245"/>
      <c r="HQU245"/>
      <c r="HQV245"/>
      <c r="HQW245"/>
      <c r="HQX245"/>
      <c r="HQY245"/>
      <c r="HQZ245"/>
      <c r="HRA245"/>
      <c r="HRB245"/>
      <c r="HRC245"/>
      <c r="HRD245"/>
      <c r="HRE245"/>
      <c r="HRF245"/>
      <c r="HRG245"/>
      <c r="HRH245"/>
      <c r="HRI245"/>
      <c r="HRJ245"/>
      <c r="HRK245"/>
      <c r="HRL245"/>
      <c r="HRM245"/>
      <c r="HRN245"/>
      <c r="HRO245"/>
      <c r="HRP245"/>
      <c r="HRQ245"/>
      <c r="HRR245"/>
      <c r="HRS245"/>
      <c r="HRT245"/>
      <c r="HRU245"/>
      <c r="HRV245"/>
      <c r="HRW245"/>
      <c r="HRX245"/>
      <c r="HRY245"/>
      <c r="HRZ245"/>
      <c r="HSA245"/>
      <c r="HSB245"/>
      <c r="HSC245"/>
      <c r="HSD245"/>
      <c r="HSE245"/>
      <c r="HSF245"/>
      <c r="HSG245"/>
      <c r="HSH245"/>
      <c r="HSI245"/>
      <c r="HSJ245"/>
      <c r="HSK245"/>
      <c r="HSL245"/>
      <c r="HSM245"/>
      <c r="HSN245"/>
      <c r="HSO245"/>
      <c r="HSP245"/>
      <c r="HSQ245"/>
      <c r="HSR245"/>
      <c r="HSS245"/>
      <c r="HST245"/>
      <c r="HSU245"/>
      <c r="HSV245"/>
      <c r="HSW245"/>
      <c r="HSX245"/>
      <c r="HSY245"/>
      <c r="HSZ245"/>
      <c r="HTA245"/>
      <c r="HTB245"/>
      <c r="HTC245"/>
      <c r="HTD245"/>
      <c r="HTE245"/>
      <c r="HTF245"/>
      <c r="HTG245"/>
      <c r="HTH245"/>
      <c r="HTI245"/>
      <c r="HTJ245"/>
      <c r="HTK245"/>
      <c r="HTL245"/>
      <c r="HTM245"/>
      <c r="HTN245"/>
      <c r="HTO245"/>
      <c r="HTP245"/>
      <c r="HTQ245"/>
      <c r="HTR245"/>
      <c r="HTS245"/>
      <c r="HTT245"/>
      <c r="HTU245"/>
      <c r="HTV245"/>
      <c r="HTW245"/>
      <c r="HTX245"/>
      <c r="HTY245"/>
      <c r="HTZ245"/>
      <c r="HUA245"/>
      <c r="HUB245"/>
      <c r="HUC245"/>
      <c r="HUD245"/>
      <c r="HUE245"/>
      <c r="HUF245"/>
      <c r="HUG245"/>
      <c r="HUH245"/>
      <c r="HUI245"/>
      <c r="HUJ245"/>
      <c r="HUK245"/>
      <c r="HUL245"/>
      <c r="HUM245"/>
      <c r="HUN245"/>
      <c r="HUO245"/>
      <c r="HUP245"/>
      <c r="HUQ245"/>
      <c r="HUR245"/>
      <c r="HUS245"/>
      <c r="HUT245"/>
      <c r="HUU245"/>
      <c r="HUV245"/>
      <c r="HUW245"/>
      <c r="HUX245"/>
      <c r="HUY245"/>
      <c r="HUZ245"/>
      <c r="HVA245"/>
      <c r="HVB245"/>
      <c r="HVC245"/>
      <c r="HVD245"/>
      <c r="HVE245"/>
      <c r="HVF245"/>
      <c r="HVG245"/>
      <c r="HVH245"/>
      <c r="HVI245"/>
      <c r="HVJ245"/>
      <c r="HVK245"/>
      <c r="HVL245"/>
      <c r="HVM245"/>
      <c r="HVN245"/>
      <c r="HVO245"/>
      <c r="HVP245"/>
      <c r="HVQ245"/>
      <c r="HVR245"/>
      <c r="HVS245"/>
      <c r="HVT245"/>
      <c r="HVU245"/>
      <c r="HVV245"/>
      <c r="HVW245"/>
      <c r="HVX245"/>
      <c r="HVY245"/>
      <c r="HVZ245"/>
      <c r="HWA245"/>
      <c r="HWB245"/>
      <c r="HWC245"/>
      <c r="HWD245"/>
      <c r="HWE245"/>
      <c r="HWF245"/>
      <c r="HWG245"/>
      <c r="HWH245"/>
      <c r="HWI245"/>
      <c r="HWJ245"/>
      <c r="HWK245"/>
      <c r="HWL245"/>
      <c r="HWM245"/>
      <c r="HWN245"/>
      <c r="HWO245"/>
      <c r="HWP245"/>
      <c r="HWQ245"/>
      <c r="HWR245"/>
      <c r="HWS245"/>
      <c r="HWT245"/>
      <c r="HWU245"/>
      <c r="HWV245"/>
      <c r="HWW245"/>
      <c r="HWX245"/>
      <c r="HWY245"/>
      <c r="HWZ245"/>
      <c r="HXA245"/>
      <c r="HXB245"/>
      <c r="HXC245"/>
      <c r="HXD245"/>
      <c r="HXE245"/>
      <c r="HXF245"/>
      <c r="HXG245"/>
      <c r="HXH245"/>
      <c r="HXI245"/>
      <c r="HXJ245"/>
      <c r="HXK245"/>
      <c r="HXL245"/>
      <c r="HXM245"/>
      <c r="HXN245"/>
      <c r="HXO245"/>
      <c r="HXP245"/>
      <c r="HXQ245"/>
      <c r="HXR245"/>
      <c r="HXS245"/>
      <c r="HXT245"/>
      <c r="HXU245"/>
      <c r="HXV245"/>
      <c r="HXW245"/>
      <c r="HXX245"/>
      <c r="HXY245"/>
      <c r="HXZ245"/>
      <c r="HYA245"/>
      <c r="HYB245"/>
      <c r="HYC245"/>
      <c r="HYD245"/>
      <c r="HYE245"/>
      <c r="HYF245"/>
      <c r="HYG245"/>
      <c r="HYH245"/>
      <c r="HYI245"/>
      <c r="HYJ245"/>
      <c r="HYK245"/>
      <c r="HYL245"/>
      <c r="HYM245"/>
      <c r="HYN245"/>
      <c r="HYO245"/>
      <c r="HYP245"/>
      <c r="HYQ245"/>
      <c r="HYR245"/>
      <c r="HYS245"/>
      <c r="HYT245"/>
      <c r="HYU245"/>
      <c r="HYV245"/>
      <c r="HYW245"/>
      <c r="HYX245"/>
      <c r="HYY245"/>
      <c r="HYZ245"/>
      <c r="HZA245"/>
      <c r="HZB245"/>
      <c r="HZC245"/>
      <c r="HZD245"/>
      <c r="HZE245"/>
      <c r="HZF245"/>
      <c r="HZG245"/>
      <c r="HZH245"/>
      <c r="HZI245"/>
      <c r="HZJ245"/>
      <c r="HZK245"/>
      <c r="HZL245"/>
      <c r="HZM245"/>
      <c r="HZN245"/>
      <c r="HZO245"/>
      <c r="HZP245"/>
      <c r="HZQ245"/>
      <c r="HZR245"/>
      <c r="HZS245"/>
      <c r="HZT245"/>
      <c r="HZU245"/>
      <c r="HZV245"/>
      <c r="HZW245"/>
      <c r="HZX245"/>
      <c r="HZY245"/>
      <c r="HZZ245"/>
      <c r="IAA245"/>
      <c r="IAB245"/>
      <c r="IAC245"/>
      <c r="IAD245"/>
      <c r="IAE245"/>
      <c r="IAF245"/>
      <c r="IAG245"/>
      <c r="IAH245"/>
      <c r="IAI245"/>
      <c r="IAJ245"/>
      <c r="IAK245"/>
      <c r="IAL245"/>
      <c r="IAM245"/>
      <c r="IAN245"/>
      <c r="IAO245"/>
      <c r="IAP245"/>
      <c r="IAQ245"/>
      <c r="IAR245"/>
      <c r="IAS245"/>
      <c r="IAT245"/>
      <c r="IAU245"/>
      <c r="IAV245"/>
      <c r="IAW245"/>
      <c r="IAX245"/>
      <c r="IAY245"/>
      <c r="IAZ245"/>
      <c r="IBA245"/>
      <c r="IBB245"/>
      <c r="IBC245"/>
      <c r="IBD245"/>
      <c r="IBE245"/>
      <c r="IBF245"/>
      <c r="IBG245"/>
      <c r="IBH245"/>
      <c r="IBI245"/>
      <c r="IBJ245"/>
      <c r="IBK245"/>
      <c r="IBL245"/>
      <c r="IBM245"/>
      <c r="IBN245"/>
      <c r="IBO245"/>
      <c r="IBP245"/>
      <c r="IBQ245"/>
      <c r="IBR245"/>
      <c r="IBS245"/>
      <c r="IBT245"/>
      <c r="IBU245"/>
      <c r="IBV245"/>
      <c r="IBW245"/>
      <c r="IBX245"/>
      <c r="IBY245"/>
      <c r="IBZ245"/>
      <c r="ICA245"/>
      <c r="ICB245"/>
      <c r="ICC245"/>
      <c r="ICD245"/>
      <c r="ICE245"/>
      <c r="ICF245"/>
      <c r="ICG245"/>
      <c r="ICH245"/>
      <c r="ICI245"/>
      <c r="ICJ245"/>
      <c r="ICK245"/>
      <c r="ICL245"/>
      <c r="ICM245"/>
      <c r="ICN245"/>
      <c r="ICO245"/>
      <c r="ICP245"/>
      <c r="ICQ245"/>
      <c r="ICR245"/>
      <c r="ICS245"/>
      <c r="ICT245"/>
      <c r="ICU245"/>
      <c r="ICV245"/>
      <c r="ICW245"/>
      <c r="ICX245"/>
      <c r="ICY245"/>
      <c r="ICZ245"/>
      <c r="IDA245"/>
      <c r="IDB245"/>
      <c r="IDC245"/>
      <c r="IDD245"/>
      <c r="IDE245"/>
      <c r="IDF245"/>
      <c r="IDG245"/>
      <c r="IDH245"/>
      <c r="IDI245"/>
      <c r="IDJ245"/>
      <c r="IDK245"/>
      <c r="IDL245"/>
      <c r="IDM245"/>
      <c r="IDN245"/>
      <c r="IDO245"/>
      <c r="IDP245"/>
      <c r="IDQ245"/>
      <c r="IDR245"/>
      <c r="IDS245"/>
      <c r="IDT245"/>
      <c r="IDU245"/>
      <c r="IDV245"/>
      <c r="IDW245"/>
      <c r="IDX245"/>
      <c r="IDY245"/>
      <c r="IDZ245"/>
      <c r="IEA245"/>
      <c r="IEB245"/>
      <c r="IEC245"/>
      <c r="IED245"/>
      <c r="IEE245"/>
      <c r="IEF245"/>
      <c r="IEG245"/>
      <c r="IEH245"/>
      <c r="IEI245"/>
      <c r="IEJ245"/>
      <c r="IEK245"/>
      <c r="IEL245"/>
      <c r="IEM245"/>
      <c r="IEN245"/>
      <c r="IEO245"/>
      <c r="IEP245"/>
      <c r="IEQ245"/>
      <c r="IER245"/>
      <c r="IES245"/>
      <c r="IET245"/>
      <c r="IEU245"/>
      <c r="IEV245"/>
      <c r="IEW245"/>
      <c r="IEX245"/>
      <c r="IEY245"/>
      <c r="IEZ245"/>
      <c r="IFA245"/>
      <c r="IFB245"/>
      <c r="IFC245"/>
      <c r="IFD245"/>
      <c r="IFE245"/>
      <c r="IFF245"/>
      <c r="IFG245"/>
      <c r="IFH245"/>
      <c r="IFI245"/>
      <c r="IFJ245"/>
      <c r="IFK245"/>
      <c r="IFL245"/>
      <c r="IFM245"/>
      <c r="IFN245"/>
      <c r="IFO245"/>
      <c r="IFP245"/>
      <c r="IFQ245"/>
      <c r="IFR245"/>
      <c r="IFS245"/>
      <c r="IFT245"/>
      <c r="IFU245"/>
      <c r="IFV245"/>
      <c r="IFW245"/>
      <c r="IFX245"/>
      <c r="IFY245"/>
      <c r="IFZ245"/>
      <c r="IGA245"/>
      <c r="IGB245"/>
      <c r="IGC245"/>
      <c r="IGD245"/>
      <c r="IGE245"/>
      <c r="IGF245"/>
      <c r="IGG245"/>
      <c r="IGH245"/>
      <c r="IGI245"/>
      <c r="IGJ245"/>
      <c r="IGK245"/>
      <c r="IGL245"/>
      <c r="IGM245"/>
      <c r="IGN245"/>
      <c r="IGO245"/>
      <c r="IGP245"/>
      <c r="IGQ245"/>
      <c r="IGR245"/>
      <c r="IGS245"/>
      <c r="IGT245"/>
      <c r="IGU245"/>
      <c r="IGV245"/>
      <c r="IGW245"/>
      <c r="IGX245"/>
      <c r="IGY245"/>
      <c r="IGZ245"/>
      <c r="IHA245"/>
      <c r="IHB245"/>
      <c r="IHC245"/>
      <c r="IHD245"/>
      <c r="IHE245"/>
      <c r="IHF245"/>
      <c r="IHG245"/>
      <c r="IHH245"/>
      <c r="IHI245"/>
      <c r="IHJ245"/>
      <c r="IHK245"/>
      <c r="IHL245"/>
      <c r="IHM245"/>
      <c r="IHN245"/>
      <c r="IHO245"/>
      <c r="IHP245"/>
      <c r="IHQ245"/>
      <c r="IHR245"/>
      <c r="IHS245"/>
      <c r="IHT245"/>
      <c r="IHU245"/>
      <c r="IHV245"/>
      <c r="IHW245"/>
      <c r="IHX245"/>
      <c r="IHY245"/>
      <c r="IHZ245"/>
      <c r="IIA245"/>
      <c r="IIB245"/>
      <c r="IIC245"/>
      <c r="IID245"/>
      <c r="IIE245"/>
      <c r="IIF245"/>
      <c r="IIG245"/>
      <c r="IIH245"/>
      <c r="III245"/>
      <c r="IIJ245"/>
      <c r="IIK245"/>
      <c r="IIL245"/>
      <c r="IIM245"/>
      <c r="IIN245"/>
      <c r="IIO245"/>
      <c r="IIP245"/>
      <c r="IIQ245"/>
      <c r="IIR245"/>
      <c r="IIS245"/>
      <c r="IIT245"/>
      <c r="IIU245"/>
      <c r="IIV245"/>
      <c r="IIW245"/>
      <c r="IIX245"/>
      <c r="IIY245"/>
      <c r="IIZ245"/>
      <c r="IJA245"/>
      <c r="IJB245"/>
      <c r="IJC245"/>
      <c r="IJD245"/>
      <c r="IJE245"/>
      <c r="IJF245"/>
      <c r="IJG245"/>
      <c r="IJH245"/>
      <c r="IJI245"/>
      <c r="IJJ245"/>
      <c r="IJK245"/>
      <c r="IJL245"/>
      <c r="IJM245"/>
      <c r="IJN245"/>
      <c r="IJO245"/>
      <c r="IJP245"/>
      <c r="IJQ245"/>
      <c r="IJR245"/>
      <c r="IJS245"/>
      <c r="IJT245"/>
      <c r="IJU245"/>
      <c r="IJV245"/>
      <c r="IJW245"/>
      <c r="IJX245"/>
      <c r="IJY245"/>
      <c r="IJZ245"/>
      <c r="IKA245"/>
      <c r="IKB245"/>
      <c r="IKC245"/>
      <c r="IKD245"/>
      <c r="IKE245"/>
      <c r="IKF245"/>
      <c r="IKG245"/>
      <c r="IKH245"/>
      <c r="IKI245"/>
      <c r="IKJ245"/>
      <c r="IKK245"/>
      <c r="IKL245"/>
      <c r="IKM245"/>
      <c r="IKN245"/>
      <c r="IKO245"/>
      <c r="IKP245"/>
      <c r="IKQ245"/>
      <c r="IKR245"/>
      <c r="IKS245"/>
      <c r="IKT245"/>
      <c r="IKU245"/>
      <c r="IKV245"/>
      <c r="IKW245"/>
      <c r="IKX245"/>
      <c r="IKY245"/>
      <c r="IKZ245"/>
      <c r="ILA245"/>
      <c r="ILB245"/>
      <c r="ILC245"/>
      <c r="ILD245"/>
      <c r="ILE245"/>
      <c r="ILF245"/>
      <c r="ILG245"/>
      <c r="ILH245"/>
      <c r="ILI245"/>
      <c r="ILJ245"/>
      <c r="ILK245"/>
      <c r="ILL245"/>
      <c r="ILM245"/>
      <c r="ILN245"/>
      <c r="ILO245"/>
      <c r="ILP245"/>
      <c r="ILQ245"/>
      <c r="ILR245"/>
      <c r="ILS245"/>
      <c r="ILT245"/>
      <c r="ILU245"/>
      <c r="ILV245"/>
      <c r="ILW245"/>
      <c r="ILX245"/>
      <c r="ILY245"/>
      <c r="ILZ245"/>
      <c r="IMA245"/>
      <c r="IMB245"/>
      <c r="IMC245"/>
      <c r="IMD245"/>
      <c r="IME245"/>
      <c r="IMF245"/>
      <c r="IMG245"/>
      <c r="IMH245"/>
      <c r="IMI245"/>
      <c r="IMJ245"/>
      <c r="IMK245"/>
      <c r="IML245"/>
      <c r="IMM245"/>
      <c r="IMN245"/>
      <c r="IMO245"/>
      <c r="IMP245"/>
      <c r="IMQ245"/>
      <c r="IMR245"/>
      <c r="IMS245"/>
      <c r="IMT245"/>
      <c r="IMU245"/>
      <c r="IMV245"/>
      <c r="IMW245"/>
      <c r="IMX245"/>
      <c r="IMY245"/>
      <c r="IMZ245"/>
      <c r="INA245"/>
      <c r="INB245"/>
      <c r="INC245"/>
      <c r="IND245"/>
      <c r="INE245"/>
      <c r="INF245"/>
      <c r="ING245"/>
      <c r="INH245"/>
      <c r="INI245"/>
      <c r="INJ245"/>
      <c r="INK245"/>
      <c r="INL245"/>
      <c r="INM245"/>
      <c r="INN245"/>
      <c r="INO245"/>
      <c r="INP245"/>
      <c r="INQ245"/>
      <c r="INR245"/>
      <c r="INS245"/>
      <c r="INT245"/>
      <c r="INU245"/>
      <c r="INV245"/>
      <c r="INW245"/>
      <c r="INX245"/>
      <c r="INY245"/>
      <c r="INZ245"/>
      <c r="IOA245"/>
      <c r="IOB245"/>
      <c r="IOC245"/>
      <c r="IOD245"/>
      <c r="IOE245"/>
      <c r="IOF245"/>
      <c r="IOG245"/>
      <c r="IOH245"/>
      <c r="IOI245"/>
      <c r="IOJ245"/>
      <c r="IOK245"/>
      <c r="IOL245"/>
      <c r="IOM245"/>
      <c r="ION245"/>
      <c r="IOO245"/>
      <c r="IOP245"/>
      <c r="IOQ245"/>
      <c r="IOR245"/>
      <c r="IOS245"/>
      <c r="IOT245"/>
      <c r="IOU245"/>
      <c r="IOV245"/>
      <c r="IOW245"/>
      <c r="IOX245"/>
      <c r="IOY245"/>
      <c r="IOZ245"/>
      <c r="IPA245"/>
      <c r="IPB245"/>
      <c r="IPC245"/>
      <c r="IPD245"/>
      <c r="IPE245"/>
      <c r="IPF245"/>
      <c r="IPG245"/>
      <c r="IPH245"/>
      <c r="IPI245"/>
      <c r="IPJ245"/>
      <c r="IPK245"/>
      <c r="IPL245"/>
      <c r="IPM245"/>
      <c r="IPN245"/>
      <c r="IPO245"/>
      <c r="IPP245"/>
      <c r="IPQ245"/>
      <c r="IPR245"/>
      <c r="IPS245"/>
      <c r="IPT245"/>
      <c r="IPU245"/>
      <c r="IPV245"/>
      <c r="IPW245"/>
      <c r="IPX245"/>
      <c r="IPY245"/>
      <c r="IPZ245"/>
      <c r="IQA245"/>
      <c r="IQB245"/>
      <c r="IQC245"/>
      <c r="IQD245"/>
      <c r="IQE245"/>
      <c r="IQF245"/>
      <c r="IQG245"/>
      <c r="IQH245"/>
      <c r="IQI245"/>
      <c r="IQJ245"/>
      <c r="IQK245"/>
      <c r="IQL245"/>
      <c r="IQM245"/>
      <c r="IQN245"/>
      <c r="IQO245"/>
      <c r="IQP245"/>
      <c r="IQQ245"/>
      <c r="IQR245"/>
      <c r="IQS245"/>
      <c r="IQT245"/>
      <c r="IQU245"/>
      <c r="IQV245"/>
      <c r="IQW245"/>
      <c r="IQX245"/>
      <c r="IQY245"/>
      <c r="IQZ245"/>
      <c r="IRA245"/>
      <c r="IRB245"/>
      <c r="IRC245"/>
      <c r="IRD245"/>
      <c r="IRE245"/>
      <c r="IRF245"/>
      <c r="IRG245"/>
      <c r="IRH245"/>
      <c r="IRI245"/>
      <c r="IRJ245"/>
      <c r="IRK245"/>
      <c r="IRL245"/>
      <c r="IRM245"/>
      <c r="IRN245"/>
      <c r="IRO245"/>
      <c r="IRP245"/>
      <c r="IRQ245"/>
      <c r="IRR245"/>
      <c r="IRS245"/>
      <c r="IRT245"/>
      <c r="IRU245"/>
      <c r="IRV245"/>
      <c r="IRW245"/>
      <c r="IRX245"/>
      <c r="IRY245"/>
      <c r="IRZ245"/>
      <c r="ISA245"/>
      <c r="ISB245"/>
      <c r="ISC245"/>
      <c r="ISD245"/>
      <c r="ISE245"/>
      <c r="ISF245"/>
      <c r="ISG245"/>
      <c r="ISH245"/>
      <c r="ISI245"/>
      <c r="ISJ245"/>
      <c r="ISK245"/>
      <c r="ISL245"/>
      <c r="ISM245"/>
      <c r="ISN245"/>
      <c r="ISO245"/>
      <c r="ISP245"/>
      <c r="ISQ245"/>
      <c r="ISR245"/>
      <c r="ISS245"/>
      <c r="IST245"/>
      <c r="ISU245"/>
      <c r="ISV245"/>
      <c r="ISW245"/>
      <c r="ISX245"/>
      <c r="ISY245"/>
      <c r="ISZ245"/>
      <c r="ITA245"/>
      <c r="ITB245"/>
      <c r="ITC245"/>
      <c r="ITD245"/>
      <c r="ITE245"/>
      <c r="ITF245"/>
      <c r="ITG245"/>
      <c r="ITH245"/>
      <c r="ITI245"/>
      <c r="ITJ245"/>
      <c r="ITK245"/>
      <c r="ITL245"/>
      <c r="ITM245"/>
      <c r="ITN245"/>
      <c r="ITO245"/>
      <c r="ITP245"/>
      <c r="ITQ245"/>
      <c r="ITR245"/>
      <c r="ITS245"/>
      <c r="ITT245"/>
      <c r="ITU245"/>
      <c r="ITV245"/>
      <c r="ITW245"/>
      <c r="ITX245"/>
      <c r="ITY245"/>
      <c r="ITZ245"/>
      <c r="IUA245"/>
      <c r="IUB245"/>
      <c r="IUC245"/>
      <c r="IUD245"/>
      <c r="IUE245"/>
      <c r="IUF245"/>
      <c r="IUG245"/>
      <c r="IUH245"/>
      <c r="IUI245"/>
      <c r="IUJ245"/>
      <c r="IUK245"/>
      <c r="IUL245"/>
      <c r="IUM245"/>
      <c r="IUN245"/>
      <c r="IUO245"/>
      <c r="IUP245"/>
      <c r="IUQ245"/>
      <c r="IUR245"/>
      <c r="IUS245"/>
      <c r="IUT245"/>
      <c r="IUU245"/>
      <c r="IUV245"/>
      <c r="IUW245"/>
      <c r="IUX245"/>
      <c r="IUY245"/>
      <c r="IUZ245"/>
      <c r="IVA245"/>
      <c r="IVB245"/>
      <c r="IVC245"/>
      <c r="IVD245"/>
      <c r="IVE245"/>
      <c r="IVF245"/>
      <c r="IVG245"/>
      <c r="IVH245"/>
      <c r="IVI245"/>
      <c r="IVJ245"/>
      <c r="IVK245"/>
      <c r="IVL245"/>
      <c r="IVM245"/>
      <c r="IVN245"/>
      <c r="IVO245"/>
      <c r="IVP245"/>
      <c r="IVQ245"/>
      <c r="IVR245"/>
      <c r="IVS245"/>
      <c r="IVT245"/>
      <c r="IVU245"/>
      <c r="IVV245"/>
      <c r="IVW245"/>
      <c r="IVX245"/>
      <c r="IVY245"/>
      <c r="IVZ245"/>
      <c r="IWA245"/>
      <c r="IWB245"/>
      <c r="IWC245"/>
      <c r="IWD245"/>
      <c r="IWE245"/>
      <c r="IWF245"/>
      <c r="IWG245"/>
      <c r="IWH245"/>
      <c r="IWI245"/>
      <c r="IWJ245"/>
      <c r="IWK245"/>
      <c r="IWL245"/>
      <c r="IWM245"/>
      <c r="IWN245"/>
      <c r="IWO245"/>
      <c r="IWP245"/>
      <c r="IWQ245"/>
      <c r="IWR245"/>
      <c r="IWS245"/>
      <c r="IWT245"/>
      <c r="IWU245"/>
      <c r="IWV245"/>
      <c r="IWW245"/>
      <c r="IWX245"/>
      <c r="IWY245"/>
      <c r="IWZ245"/>
      <c r="IXA245"/>
      <c r="IXB245"/>
      <c r="IXC245"/>
      <c r="IXD245"/>
      <c r="IXE245"/>
      <c r="IXF245"/>
      <c r="IXG245"/>
      <c r="IXH245"/>
      <c r="IXI245"/>
      <c r="IXJ245"/>
      <c r="IXK245"/>
      <c r="IXL245"/>
      <c r="IXM245"/>
      <c r="IXN245"/>
      <c r="IXO245"/>
      <c r="IXP245"/>
      <c r="IXQ245"/>
      <c r="IXR245"/>
      <c r="IXS245"/>
      <c r="IXT245"/>
      <c r="IXU245"/>
      <c r="IXV245"/>
      <c r="IXW245"/>
      <c r="IXX245"/>
      <c r="IXY245"/>
      <c r="IXZ245"/>
      <c r="IYA245"/>
      <c r="IYB245"/>
      <c r="IYC245"/>
      <c r="IYD245"/>
      <c r="IYE245"/>
      <c r="IYF245"/>
      <c r="IYG245"/>
      <c r="IYH245"/>
      <c r="IYI245"/>
      <c r="IYJ245"/>
      <c r="IYK245"/>
      <c r="IYL245"/>
      <c r="IYM245"/>
      <c r="IYN245"/>
      <c r="IYO245"/>
      <c r="IYP245"/>
      <c r="IYQ245"/>
      <c r="IYR245"/>
      <c r="IYS245"/>
      <c r="IYT245"/>
      <c r="IYU245"/>
      <c r="IYV245"/>
      <c r="IYW245"/>
      <c r="IYX245"/>
      <c r="IYY245"/>
      <c r="IYZ245"/>
      <c r="IZA245"/>
      <c r="IZB245"/>
      <c r="IZC245"/>
      <c r="IZD245"/>
      <c r="IZE245"/>
      <c r="IZF245"/>
      <c r="IZG245"/>
      <c r="IZH245"/>
      <c r="IZI245"/>
      <c r="IZJ245"/>
      <c r="IZK245"/>
      <c r="IZL245"/>
      <c r="IZM245"/>
      <c r="IZN245"/>
      <c r="IZO245"/>
      <c r="IZP245"/>
      <c r="IZQ245"/>
      <c r="IZR245"/>
      <c r="IZS245"/>
      <c r="IZT245"/>
      <c r="IZU245"/>
      <c r="IZV245"/>
      <c r="IZW245"/>
      <c r="IZX245"/>
      <c r="IZY245"/>
      <c r="IZZ245"/>
      <c r="JAA245"/>
      <c r="JAB245"/>
      <c r="JAC245"/>
      <c r="JAD245"/>
      <c r="JAE245"/>
      <c r="JAF245"/>
      <c r="JAG245"/>
      <c r="JAH245"/>
      <c r="JAI245"/>
      <c r="JAJ245"/>
      <c r="JAK245"/>
      <c r="JAL245"/>
      <c r="JAM245"/>
      <c r="JAN245"/>
      <c r="JAO245"/>
      <c r="JAP245"/>
      <c r="JAQ245"/>
      <c r="JAR245"/>
      <c r="JAS245"/>
      <c r="JAT245"/>
      <c r="JAU245"/>
      <c r="JAV245"/>
      <c r="JAW245"/>
      <c r="JAX245"/>
      <c r="JAY245"/>
      <c r="JAZ245"/>
      <c r="JBA245"/>
      <c r="JBB245"/>
      <c r="JBC245"/>
      <c r="JBD245"/>
      <c r="JBE245"/>
      <c r="JBF245"/>
      <c r="JBG245"/>
      <c r="JBH245"/>
      <c r="JBI245"/>
      <c r="JBJ245"/>
      <c r="JBK245"/>
      <c r="JBL245"/>
      <c r="JBM245"/>
      <c r="JBN245"/>
      <c r="JBO245"/>
      <c r="JBP245"/>
      <c r="JBQ245"/>
      <c r="JBR245"/>
      <c r="JBS245"/>
      <c r="JBT245"/>
      <c r="JBU245"/>
      <c r="JBV245"/>
      <c r="JBW245"/>
      <c r="JBX245"/>
      <c r="JBY245"/>
      <c r="JBZ245"/>
      <c r="JCA245"/>
      <c r="JCB245"/>
      <c r="JCC245"/>
      <c r="JCD245"/>
      <c r="JCE245"/>
      <c r="JCF245"/>
      <c r="JCG245"/>
      <c r="JCH245"/>
      <c r="JCI245"/>
      <c r="JCJ245"/>
      <c r="JCK245"/>
      <c r="JCL245"/>
      <c r="JCM245"/>
      <c r="JCN245"/>
      <c r="JCO245"/>
      <c r="JCP245"/>
      <c r="JCQ245"/>
      <c r="JCR245"/>
      <c r="JCS245"/>
      <c r="JCT245"/>
      <c r="JCU245"/>
      <c r="JCV245"/>
      <c r="JCW245"/>
      <c r="JCX245"/>
      <c r="JCY245"/>
      <c r="JCZ245"/>
      <c r="JDA245"/>
      <c r="JDB245"/>
      <c r="JDC245"/>
      <c r="JDD245"/>
      <c r="JDE245"/>
      <c r="JDF245"/>
      <c r="JDG245"/>
      <c r="JDH245"/>
      <c r="JDI245"/>
      <c r="JDJ245"/>
      <c r="JDK245"/>
      <c r="JDL245"/>
      <c r="JDM245"/>
      <c r="JDN245"/>
      <c r="JDO245"/>
      <c r="JDP245"/>
      <c r="JDQ245"/>
      <c r="JDR245"/>
      <c r="JDS245"/>
      <c r="JDT245"/>
      <c r="JDU245"/>
      <c r="JDV245"/>
      <c r="JDW245"/>
      <c r="JDX245"/>
      <c r="JDY245"/>
      <c r="JDZ245"/>
      <c r="JEA245"/>
      <c r="JEB245"/>
      <c r="JEC245"/>
      <c r="JED245"/>
      <c r="JEE245"/>
      <c r="JEF245"/>
      <c r="JEG245"/>
      <c r="JEH245"/>
      <c r="JEI245"/>
      <c r="JEJ245"/>
      <c r="JEK245"/>
      <c r="JEL245"/>
      <c r="JEM245"/>
      <c r="JEN245"/>
      <c r="JEO245"/>
      <c r="JEP245"/>
      <c r="JEQ245"/>
      <c r="JER245"/>
      <c r="JES245"/>
      <c r="JET245"/>
      <c r="JEU245"/>
      <c r="JEV245"/>
      <c r="JEW245"/>
      <c r="JEX245"/>
      <c r="JEY245"/>
      <c r="JEZ245"/>
      <c r="JFA245"/>
      <c r="JFB245"/>
      <c r="JFC245"/>
      <c r="JFD245"/>
      <c r="JFE245"/>
      <c r="JFF245"/>
      <c r="JFG245"/>
      <c r="JFH245"/>
      <c r="JFI245"/>
      <c r="JFJ245"/>
      <c r="JFK245"/>
      <c r="JFL245"/>
      <c r="JFM245"/>
      <c r="JFN245"/>
      <c r="JFO245"/>
      <c r="JFP245"/>
      <c r="JFQ245"/>
      <c r="JFR245"/>
      <c r="JFS245"/>
      <c r="JFT245"/>
      <c r="JFU245"/>
      <c r="JFV245"/>
      <c r="JFW245"/>
      <c r="JFX245"/>
      <c r="JFY245"/>
      <c r="JFZ245"/>
      <c r="JGA245"/>
      <c r="JGB245"/>
      <c r="JGC245"/>
      <c r="JGD245"/>
      <c r="JGE245"/>
      <c r="JGF245"/>
      <c r="JGG245"/>
      <c r="JGH245"/>
      <c r="JGI245"/>
      <c r="JGJ245"/>
      <c r="JGK245"/>
      <c r="JGL245"/>
      <c r="JGM245"/>
      <c r="JGN245"/>
      <c r="JGO245"/>
      <c r="JGP245"/>
      <c r="JGQ245"/>
      <c r="JGR245"/>
      <c r="JGS245"/>
      <c r="JGT245"/>
      <c r="JGU245"/>
      <c r="JGV245"/>
      <c r="JGW245"/>
      <c r="JGX245"/>
      <c r="JGY245"/>
      <c r="JGZ245"/>
      <c r="JHA245"/>
      <c r="JHB245"/>
      <c r="JHC245"/>
      <c r="JHD245"/>
      <c r="JHE245"/>
      <c r="JHF245"/>
      <c r="JHG245"/>
      <c r="JHH245"/>
      <c r="JHI245"/>
      <c r="JHJ245"/>
      <c r="JHK245"/>
      <c r="JHL245"/>
      <c r="JHM245"/>
      <c r="JHN245"/>
      <c r="JHO245"/>
      <c r="JHP245"/>
      <c r="JHQ245"/>
      <c r="JHR245"/>
      <c r="JHS245"/>
      <c r="JHT245"/>
      <c r="JHU245"/>
      <c r="JHV245"/>
      <c r="JHW245"/>
      <c r="JHX245"/>
      <c r="JHY245"/>
      <c r="JHZ245"/>
      <c r="JIA245"/>
      <c r="JIB245"/>
      <c r="JIC245"/>
      <c r="JID245"/>
      <c r="JIE245"/>
      <c r="JIF245"/>
      <c r="JIG245"/>
      <c r="JIH245"/>
      <c r="JII245"/>
      <c r="JIJ245"/>
      <c r="JIK245"/>
      <c r="JIL245"/>
      <c r="JIM245"/>
      <c r="JIN245"/>
      <c r="JIO245"/>
      <c r="JIP245"/>
      <c r="JIQ245"/>
      <c r="JIR245"/>
      <c r="JIS245"/>
      <c r="JIT245"/>
      <c r="JIU245"/>
      <c r="JIV245"/>
      <c r="JIW245"/>
      <c r="JIX245"/>
      <c r="JIY245"/>
      <c r="JIZ245"/>
      <c r="JJA245"/>
      <c r="JJB245"/>
      <c r="JJC245"/>
      <c r="JJD245"/>
      <c r="JJE245"/>
      <c r="JJF245"/>
      <c r="JJG245"/>
      <c r="JJH245"/>
      <c r="JJI245"/>
      <c r="JJJ245"/>
      <c r="JJK245"/>
      <c r="JJL245"/>
      <c r="JJM245"/>
      <c r="JJN245"/>
      <c r="JJO245"/>
      <c r="JJP245"/>
      <c r="JJQ245"/>
      <c r="JJR245"/>
      <c r="JJS245"/>
      <c r="JJT245"/>
      <c r="JJU245"/>
      <c r="JJV245"/>
      <c r="JJW245"/>
      <c r="JJX245"/>
      <c r="JJY245"/>
      <c r="JJZ245"/>
      <c r="JKA245"/>
      <c r="JKB245"/>
      <c r="JKC245"/>
      <c r="JKD245"/>
      <c r="JKE245"/>
      <c r="JKF245"/>
      <c r="JKG245"/>
      <c r="JKH245"/>
      <c r="JKI245"/>
      <c r="JKJ245"/>
      <c r="JKK245"/>
      <c r="JKL245"/>
      <c r="JKM245"/>
      <c r="JKN245"/>
      <c r="JKO245"/>
      <c r="JKP245"/>
      <c r="JKQ245"/>
      <c r="JKR245"/>
      <c r="JKS245"/>
      <c r="JKT245"/>
      <c r="JKU245"/>
      <c r="JKV245"/>
      <c r="JKW245"/>
      <c r="JKX245"/>
      <c r="JKY245"/>
      <c r="JKZ245"/>
      <c r="JLA245"/>
      <c r="JLB245"/>
      <c r="JLC245"/>
      <c r="JLD245"/>
      <c r="JLE245"/>
      <c r="JLF245"/>
      <c r="JLG245"/>
      <c r="JLH245"/>
      <c r="JLI245"/>
      <c r="JLJ245"/>
      <c r="JLK245"/>
      <c r="JLL245"/>
      <c r="JLM245"/>
      <c r="JLN245"/>
      <c r="JLO245"/>
      <c r="JLP245"/>
      <c r="JLQ245"/>
      <c r="JLR245"/>
      <c r="JLS245"/>
      <c r="JLT245"/>
      <c r="JLU245"/>
      <c r="JLV245"/>
      <c r="JLW245"/>
      <c r="JLX245"/>
      <c r="JLY245"/>
      <c r="JLZ245"/>
      <c r="JMA245"/>
      <c r="JMB245"/>
      <c r="JMC245"/>
      <c r="JMD245"/>
      <c r="JME245"/>
      <c r="JMF245"/>
      <c r="JMG245"/>
      <c r="JMH245"/>
      <c r="JMI245"/>
      <c r="JMJ245"/>
      <c r="JMK245"/>
      <c r="JML245"/>
      <c r="JMM245"/>
      <c r="JMN245"/>
      <c r="JMO245"/>
      <c r="JMP245"/>
      <c r="JMQ245"/>
      <c r="JMR245"/>
      <c r="JMS245"/>
      <c r="JMT245"/>
      <c r="JMU245"/>
      <c r="JMV245"/>
      <c r="JMW245"/>
      <c r="JMX245"/>
      <c r="JMY245"/>
      <c r="JMZ245"/>
      <c r="JNA245"/>
      <c r="JNB245"/>
      <c r="JNC245"/>
      <c r="JND245"/>
      <c r="JNE245"/>
      <c r="JNF245"/>
      <c r="JNG245"/>
      <c r="JNH245"/>
      <c r="JNI245"/>
      <c r="JNJ245"/>
      <c r="JNK245"/>
      <c r="JNL245"/>
      <c r="JNM245"/>
      <c r="JNN245"/>
      <c r="JNO245"/>
      <c r="JNP245"/>
      <c r="JNQ245"/>
      <c r="JNR245"/>
      <c r="JNS245"/>
      <c r="JNT245"/>
      <c r="JNU245"/>
      <c r="JNV245"/>
      <c r="JNW245"/>
      <c r="JNX245"/>
      <c r="JNY245"/>
      <c r="JNZ245"/>
      <c r="JOA245"/>
      <c r="JOB245"/>
      <c r="JOC245"/>
      <c r="JOD245"/>
      <c r="JOE245"/>
      <c r="JOF245"/>
      <c r="JOG245"/>
      <c r="JOH245"/>
      <c r="JOI245"/>
      <c r="JOJ245"/>
      <c r="JOK245"/>
      <c r="JOL245"/>
      <c r="JOM245"/>
      <c r="JON245"/>
      <c r="JOO245"/>
      <c r="JOP245"/>
      <c r="JOQ245"/>
      <c r="JOR245"/>
      <c r="JOS245"/>
      <c r="JOT245"/>
      <c r="JOU245"/>
      <c r="JOV245"/>
      <c r="JOW245"/>
      <c r="JOX245"/>
      <c r="JOY245"/>
      <c r="JOZ245"/>
      <c r="JPA245"/>
      <c r="JPB245"/>
      <c r="JPC245"/>
      <c r="JPD245"/>
      <c r="JPE245"/>
      <c r="JPF245"/>
      <c r="JPG245"/>
      <c r="JPH245"/>
      <c r="JPI245"/>
      <c r="JPJ245"/>
      <c r="JPK245"/>
      <c r="JPL245"/>
      <c r="JPM245"/>
      <c r="JPN245"/>
      <c r="JPO245"/>
      <c r="JPP245"/>
      <c r="JPQ245"/>
      <c r="JPR245"/>
      <c r="JPS245"/>
      <c r="JPT245"/>
      <c r="JPU245"/>
      <c r="JPV245"/>
      <c r="JPW245"/>
      <c r="JPX245"/>
      <c r="JPY245"/>
      <c r="JPZ245"/>
      <c r="JQA245"/>
      <c r="JQB245"/>
      <c r="JQC245"/>
      <c r="JQD245"/>
      <c r="JQE245"/>
      <c r="JQF245"/>
      <c r="JQG245"/>
      <c r="JQH245"/>
      <c r="JQI245"/>
      <c r="JQJ245"/>
      <c r="JQK245"/>
      <c r="JQL245"/>
      <c r="JQM245"/>
      <c r="JQN245"/>
      <c r="JQO245"/>
      <c r="JQP245"/>
      <c r="JQQ245"/>
      <c r="JQR245"/>
      <c r="JQS245"/>
      <c r="JQT245"/>
      <c r="JQU245"/>
      <c r="JQV245"/>
      <c r="JQW245"/>
      <c r="JQX245"/>
      <c r="JQY245"/>
      <c r="JQZ245"/>
      <c r="JRA245"/>
      <c r="JRB245"/>
      <c r="JRC245"/>
      <c r="JRD245"/>
      <c r="JRE245"/>
      <c r="JRF245"/>
      <c r="JRG245"/>
      <c r="JRH245"/>
      <c r="JRI245"/>
      <c r="JRJ245"/>
      <c r="JRK245"/>
      <c r="JRL245"/>
      <c r="JRM245"/>
      <c r="JRN245"/>
      <c r="JRO245"/>
      <c r="JRP245"/>
      <c r="JRQ245"/>
      <c r="JRR245"/>
      <c r="JRS245"/>
      <c r="JRT245"/>
      <c r="JRU245"/>
      <c r="JRV245"/>
      <c r="JRW245"/>
      <c r="JRX245"/>
      <c r="JRY245"/>
      <c r="JRZ245"/>
      <c r="JSA245"/>
      <c r="JSB245"/>
      <c r="JSC245"/>
      <c r="JSD245"/>
      <c r="JSE245"/>
      <c r="JSF245"/>
      <c r="JSG245"/>
      <c r="JSH245"/>
      <c r="JSI245"/>
      <c r="JSJ245"/>
      <c r="JSK245"/>
      <c r="JSL245"/>
      <c r="JSM245"/>
      <c r="JSN245"/>
      <c r="JSO245"/>
      <c r="JSP245"/>
      <c r="JSQ245"/>
      <c r="JSR245"/>
      <c r="JSS245"/>
      <c r="JST245"/>
      <c r="JSU245"/>
      <c r="JSV245"/>
      <c r="JSW245"/>
      <c r="JSX245"/>
      <c r="JSY245"/>
      <c r="JSZ245"/>
      <c r="JTA245"/>
      <c r="JTB245"/>
      <c r="JTC245"/>
      <c r="JTD245"/>
      <c r="JTE245"/>
      <c r="JTF245"/>
      <c r="JTG245"/>
      <c r="JTH245"/>
      <c r="JTI245"/>
      <c r="JTJ245"/>
      <c r="JTK245"/>
      <c r="JTL245"/>
      <c r="JTM245"/>
      <c r="JTN245"/>
      <c r="JTO245"/>
      <c r="JTP245"/>
      <c r="JTQ245"/>
      <c r="JTR245"/>
      <c r="JTS245"/>
      <c r="JTT245"/>
      <c r="JTU245"/>
      <c r="JTV245"/>
      <c r="JTW245"/>
      <c r="JTX245"/>
      <c r="JTY245"/>
      <c r="JTZ245"/>
      <c r="JUA245"/>
      <c r="JUB245"/>
      <c r="JUC245"/>
      <c r="JUD245"/>
      <c r="JUE245"/>
      <c r="JUF245"/>
      <c r="JUG245"/>
      <c r="JUH245"/>
      <c r="JUI245"/>
      <c r="JUJ245"/>
      <c r="JUK245"/>
      <c r="JUL245"/>
      <c r="JUM245"/>
      <c r="JUN245"/>
      <c r="JUO245"/>
      <c r="JUP245"/>
      <c r="JUQ245"/>
      <c r="JUR245"/>
      <c r="JUS245"/>
      <c r="JUT245"/>
      <c r="JUU245"/>
      <c r="JUV245"/>
      <c r="JUW245"/>
      <c r="JUX245"/>
      <c r="JUY245"/>
      <c r="JUZ245"/>
      <c r="JVA245"/>
      <c r="JVB245"/>
      <c r="JVC245"/>
      <c r="JVD245"/>
      <c r="JVE245"/>
      <c r="JVF245"/>
      <c r="JVG245"/>
      <c r="JVH245"/>
      <c r="JVI245"/>
      <c r="JVJ245"/>
      <c r="JVK245"/>
      <c r="JVL245"/>
      <c r="JVM245"/>
      <c r="JVN245"/>
      <c r="JVO245"/>
      <c r="JVP245"/>
      <c r="JVQ245"/>
      <c r="JVR245"/>
      <c r="JVS245"/>
      <c r="JVT245"/>
      <c r="JVU245"/>
      <c r="JVV245"/>
      <c r="JVW245"/>
      <c r="JVX245"/>
      <c r="JVY245"/>
      <c r="JVZ245"/>
      <c r="JWA245"/>
      <c r="JWB245"/>
      <c r="JWC245"/>
      <c r="JWD245"/>
      <c r="JWE245"/>
      <c r="JWF245"/>
      <c r="JWG245"/>
      <c r="JWH245"/>
      <c r="JWI245"/>
      <c r="JWJ245"/>
      <c r="JWK245"/>
      <c r="JWL245"/>
      <c r="JWM245"/>
      <c r="JWN245"/>
      <c r="JWO245"/>
      <c r="JWP245"/>
      <c r="JWQ245"/>
      <c r="JWR245"/>
      <c r="JWS245"/>
      <c r="JWT245"/>
      <c r="JWU245"/>
      <c r="JWV245"/>
      <c r="JWW245"/>
      <c r="JWX245"/>
      <c r="JWY245"/>
      <c r="JWZ245"/>
      <c r="JXA245"/>
      <c r="JXB245"/>
      <c r="JXC245"/>
      <c r="JXD245"/>
      <c r="JXE245"/>
      <c r="JXF245"/>
      <c r="JXG245"/>
      <c r="JXH245"/>
      <c r="JXI245"/>
      <c r="JXJ245"/>
      <c r="JXK245"/>
      <c r="JXL245"/>
      <c r="JXM245"/>
      <c r="JXN245"/>
      <c r="JXO245"/>
      <c r="JXP245"/>
      <c r="JXQ245"/>
      <c r="JXR245"/>
      <c r="JXS245"/>
      <c r="JXT245"/>
      <c r="JXU245"/>
      <c r="JXV245"/>
      <c r="JXW245"/>
      <c r="JXX245"/>
      <c r="JXY245"/>
      <c r="JXZ245"/>
      <c r="JYA245"/>
      <c r="JYB245"/>
      <c r="JYC245"/>
      <c r="JYD245"/>
      <c r="JYE245"/>
      <c r="JYF245"/>
      <c r="JYG245"/>
      <c r="JYH245"/>
      <c r="JYI245"/>
      <c r="JYJ245"/>
      <c r="JYK245"/>
      <c r="JYL245"/>
      <c r="JYM245"/>
      <c r="JYN245"/>
      <c r="JYO245"/>
      <c r="JYP245"/>
      <c r="JYQ245"/>
      <c r="JYR245"/>
      <c r="JYS245"/>
      <c r="JYT245"/>
      <c r="JYU245"/>
      <c r="JYV245"/>
      <c r="JYW245"/>
      <c r="JYX245"/>
      <c r="JYY245"/>
      <c r="JYZ245"/>
      <c r="JZA245"/>
      <c r="JZB245"/>
      <c r="JZC245"/>
      <c r="JZD245"/>
      <c r="JZE245"/>
      <c r="JZF245"/>
      <c r="JZG245"/>
      <c r="JZH245"/>
      <c r="JZI245"/>
      <c r="JZJ245"/>
      <c r="JZK245"/>
      <c r="JZL245"/>
      <c r="JZM245"/>
      <c r="JZN245"/>
      <c r="JZO245"/>
      <c r="JZP245"/>
      <c r="JZQ245"/>
      <c r="JZR245"/>
      <c r="JZS245"/>
      <c r="JZT245"/>
      <c r="JZU245"/>
      <c r="JZV245"/>
      <c r="JZW245"/>
      <c r="JZX245"/>
      <c r="JZY245"/>
      <c r="JZZ245"/>
      <c r="KAA245"/>
      <c r="KAB245"/>
      <c r="KAC245"/>
      <c r="KAD245"/>
      <c r="KAE245"/>
      <c r="KAF245"/>
      <c r="KAG245"/>
      <c r="KAH245"/>
      <c r="KAI245"/>
      <c r="KAJ245"/>
      <c r="KAK245"/>
      <c r="KAL245"/>
      <c r="KAM245"/>
      <c r="KAN245"/>
      <c r="KAO245"/>
      <c r="KAP245"/>
      <c r="KAQ245"/>
      <c r="KAR245"/>
      <c r="KAS245"/>
      <c r="KAT245"/>
      <c r="KAU245"/>
      <c r="KAV245"/>
      <c r="KAW245"/>
      <c r="KAX245"/>
      <c r="KAY245"/>
      <c r="KAZ245"/>
      <c r="KBA245"/>
      <c r="KBB245"/>
      <c r="KBC245"/>
      <c r="KBD245"/>
      <c r="KBE245"/>
      <c r="KBF245"/>
      <c r="KBG245"/>
      <c r="KBH245"/>
      <c r="KBI245"/>
      <c r="KBJ245"/>
      <c r="KBK245"/>
      <c r="KBL245"/>
      <c r="KBM245"/>
      <c r="KBN245"/>
      <c r="KBO245"/>
      <c r="KBP245"/>
      <c r="KBQ245"/>
      <c r="KBR245"/>
      <c r="KBS245"/>
      <c r="KBT245"/>
      <c r="KBU245"/>
      <c r="KBV245"/>
      <c r="KBW245"/>
      <c r="KBX245"/>
      <c r="KBY245"/>
      <c r="KBZ245"/>
      <c r="KCA245"/>
      <c r="KCB245"/>
      <c r="KCC245"/>
      <c r="KCD245"/>
      <c r="KCE245"/>
      <c r="KCF245"/>
      <c r="KCG245"/>
      <c r="KCH245"/>
      <c r="KCI245"/>
      <c r="KCJ245"/>
      <c r="KCK245"/>
      <c r="KCL245"/>
      <c r="KCM245"/>
      <c r="KCN245"/>
      <c r="KCO245"/>
      <c r="KCP245"/>
      <c r="KCQ245"/>
      <c r="KCR245"/>
      <c r="KCS245"/>
      <c r="KCT245"/>
      <c r="KCU245"/>
      <c r="KCV245"/>
      <c r="KCW245"/>
      <c r="KCX245"/>
      <c r="KCY245"/>
      <c r="KCZ245"/>
      <c r="KDA245"/>
      <c r="KDB245"/>
      <c r="KDC245"/>
      <c r="KDD245"/>
      <c r="KDE245"/>
      <c r="KDF245"/>
      <c r="KDG245"/>
      <c r="KDH245"/>
      <c r="KDI245"/>
      <c r="KDJ245"/>
      <c r="KDK245"/>
      <c r="KDL245"/>
      <c r="KDM245"/>
      <c r="KDN245"/>
      <c r="KDO245"/>
      <c r="KDP245"/>
      <c r="KDQ245"/>
      <c r="KDR245"/>
      <c r="KDS245"/>
      <c r="KDT245"/>
      <c r="KDU245"/>
      <c r="KDV245"/>
      <c r="KDW245"/>
      <c r="KDX245"/>
      <c r="KDY245"/>
      <c r="KDZ245"/>
      <c r="KEA245"/>
      <c r="KEB245"/>
      <c r="KEC245"/>
      <c r="KED245"/>
      <c r="KEE245"/>
      <c r="KEF245"/>
      <c r="KEG245"/>
      <c r="KEH245"/>
      <c r="KEI245"/>
      <c r="KEJ245"/>
      <c r="KEK245"/>
      <c r="KEL245"/>
      <c r="KEM245"/>
      <c r="KEN245"/>
      <c r="KEO245"/>
      <c r="KEP245"/>
      <c r="KEQ245"/>
      <c r="KER245"/>
      <c r="KES245"/>
      <c r="KET245"/>
      <c r="KEU245"/>
      <c r="KEV245"/>
      <c r="KEW245"/>
      <c r="KEX245"/>
      <c r="KEY245"/>
      <c r="KEZ245"/>
      <c r="KFA245"/>
      <c r="KFB245"/>
      <c r="KFC245"/>
      <c r="KFD245"/>
      <c r="KFE245"/>
      <c r="KFF245"/>
      <c r="KFG245"/>
      <c r="KFH245"/>
      <c r="KFI245"/>
      <c r="KFJ245"/>
      <c r="KFK245"/>
      <c r="KFL245"/>
      <c r="KFM245"/>
      <c r="KFN245"/>
      <c r="KFO245"/>
      <c r="KFP245"/>
      <c r="KFQ245"/>
      <c r="KFR245"/>
      <c r="KFS245"/>
      <c r="KFT245"/>
      <c r="KFU245"/>
      <c r="KFV245"/>
      <c r="KFW245"/>
      <c r="KFX245"/>
      <c r="KFY245"/>
      <c r="KFZ245"/>
      <c r="KGA245"/>
      <c r="KGB245"/>
      <c r="KGC245"/>
      <c r="KGD245"/>
      <c r="KGE245"/>
      <c r="KGF245"/>
      <c r="KGG245"/>
      <c r="KGH245"/>
      <c r="KGI245"/>
      <c r="KGJ245"/>
      <c r="KGK245"/>
      <c r="KGL245"/>
      <c r="KGM245"/>
      <c r="KGN245"/>
      <c r="KGO245"/>
      <c r="KGP245"/>
      <c r="KGQ245"/>
      <c r="KGR245"/>
      <c r="KGS245"/>
      <c r="KGT245"/>
      <c r="KGU245"/>
      <c r="KGV245"/>
      <c r="KGW245"/>
      <c r="KGX245"/>
      <c r="KGY245"/>
      <c r="KGZ245"/>
      <c r="KHA245"/>
      <c r="KHB245"/>
      <c r="KHC245"/>
      <c r="KHD245"/>
      <c r="KHE245"/>
      <c r="KHF245"/>
      <c r="KHG245"/>
      <c r="KHH245"/>
      <c r="KHI245"/>
      <c r="KHJ245"/>
      <c r="KHK245"/>
      <c r="KHL245"/>
      <c r="KHM245"/>
      <c r="KHN245"/>
      <c r="KHO245"/>
      <c r="KHP245"/>
      <c r="KHQ245"/>
      <c r="KHR245"/>
      <c r="KHS245"/>
      <c r="KHT245"/>
      <c r="KHU245"/>
      <c r="KHV245"/>
      <c r="KHW245"/>
      <c r="KHX245"/>
      <c r="KHY245"/>
      <c r="KHZ245"/>
      <c r="KIA245"/>
      <c r="KIB245"/>
      <c r="KIC245"/>
      <c r="KID245"/>
      <c r="KIE245"/>
      <c r="KIF245"/>
      <c r="KIG245"/>
      <c r="KIH245"/>
      <c r="KII245"/>
      <c r="KIJ245"/>
      <c r="KIK245"/>
      <c r="KIL245"/>
      <c r="KIM245"/>
      <c r="KIN245"/>
      <c r="KIO245"/>
      <c r="KIP245"/>
      <c r="KIQ245"/>
      <c r="KIR245"/>
      <c r="KIS245"/>
      <c r="KIT245"/>
      <c r="KIU245"/>
      <c r="KIV245"/>
      <c r="KIW245"/>
      <c r="KIX245"/>
      <c r="KIY245"/>
      <c r="KIZ245"/>
      <c r="KJA245"/>
      <c r="KJB245"/>
      <c r="KJC245"/>
      <c r="KJD245"/>
      <c r="KJE245"/>
      <c r="KJF245"/>
      <c r="KJG245"/>
      <c r="KJH245"/>
      <c r="KJI245"/>
      <c r="KJJ245"/>
      <c r="KJK245"/>
      <c r="KJL245"/>
      <c r="KJM245"/>
      <c r="KJN245"/>
      <c r="KJO245"/>
      <c r="KJP245"/>
      <c r="KJQ245"/>
      <c r="KJR245"/>
      <c r="KJS245"/>
      <c r="KJT245"/>
      <c r="KJU245"/>
      <c r="KJV245"/>
      <c r="KJW245"/>
      <c r="KJX245"/>
      <c r="KJY245"/>
      <c r="KJZ245"/>
      <c r="KKA245"/>
      <c r="KKB245"/>
      <c r="KKC245"/>
      <c r="KKD245"/>
      <c r="KKE245"/>
      <c r="KKF245"/>
      <c r="KKG245"/>
      <c r="KKH245"/>
      <c r="KKI245"/>
      <c r="KKJ245"/>
      <c r="KKK245"/>
      <c r="KKL245"/>
      <c r="KKM245"/>
      <c r="KKN245"/>
      <c r="KKO245"/>
      <c r="KKP245"/>
      <c r="KKQ245"/>
      <c r="KKR245"/>
      <c r="KKS245"/>
      <c r="KKT245"/>
      <c r="KKU245"/>
      <c r="KKV245"/>
      <c r="KKW245"/>
      <c r="KKX245"/>
      <c r="KKY245"/>
      <c r="KKZ245"/>
      <c r="KLA245"/>
      <c r="KLB245"/>
      <c r="KLC245"/>
      <c r="KLD245"/>
      <c r="KLE245"/>
      <c r="KLF245"/>
      <c r="KLG245"/>
      <c r="KLH245"/>
      <c r="KLI245"/>
      <c r="KLJ245"/>
      <c r="KLK245"/>
      <c r="KLL245"/>
      <c r="KLM245"/>
      <c r="KLN245"/>
      <c r="KLO245"/>
      <c r="KLP245"/>
      <c r="KLQ245"/>
      <c r="KLR245"/>
      <c r="KLS245"/>
      <c r="KLT245"/>
      <c r="KLU245"/>
      <c r="KLV245"/>
      <c r="KLW245"/>
      <c r="KLX245"/>
      <c r="KLY245"/>
      <c r="KLZ245"/>
      <c r="KMA245"/>
      <c r="KMB245"/>
      <c r="KMC245"/>
      <c r="KMD245"/>
      <c r="KME245"/>
      <c r="KMF245"/>
      <c r="KMG245"/>
      <c r="KMH245"/>
      <c r="KMI245"/>
      <c r="KMJ245"/>
      <c r="KMK245"/>
      <c r="KML245"/>
      <c r="KMM245"/>
      <c r="KMN245"/>
      <c r="KMO245"/>
      <c r="KMP245"/>
      <c r="KMQ245"/>
      <c r="KMR245"/>
      <c r="KMS245"/>
      <c r="KMT245"/>
      <c r="KMU245"/>
      <c r="KMV245"/>
      <c r="KMW245"/>
      <c r="KMX245"/>
      <c r="KMY245"/>
      <c r="KMZ245"/>
      <c r="KNA245"/>
      <c r="KNB245"/>
      <c r="KNC245"/>
      <c r="KND245"/>
      <c r="KNE245"/>
      <c r="KNF245"/>
      <c r="KNG245"/>
      <c r="KNH245"/>
      <c r="KNI245"/>
      <c r="KNJ245"/>
      <c r="KNK245"/>
      <c r="KNL245"/>
      <c r="KNM245"/>
      <c r="KNN245"/>
      <c r="KNO245"/>
      <c r="KNP245"/>
      <c r="KNQ245"/>
      <c r="KNR245"/>
      <c r="KNS245"/>
      <c r="KNT245"/>
      <c r="KNU245"/>
      <c r="KNV245"/>
      <c r="KNW245"/>
      <c r="KNX245"/>
      <c r="KNY245"/>
      <c r="KNZ245"/>
      <c r="KOA245"/>
      <c r="KOB245"/>
      <c r="KOC245"/>
      <c r="KOD245"/>
      <c r="KOE245"/>
      <c r="KOF245"/>
      <c r="KOG245"/>
      <c r="KOH245"/>
      <c r="KOI245"/>
      <c r="KOJ245"/>
      <c r="KOK245"/>
      <c r="KOL245"/>
      <c r="KOM245"/>
      <c r="KON245"/>
      <c r="KOO245"/>
      <c r="KOP245"/>
      <c r="KOQ245"/>
      <c r="KOR245"/>
      <c r="KOS245"/>
      <c r="KOT245"/>
      <c r="KOU245"/>
      <c r="KOV245"/>
      <c r="KOW245"/>
      <c r="KOX245"/>
      <c r="KOY245"/>
      <c r="KOZ245"/>
      <c r="KPA245"/>
      <c r="KPB245"/>
      <c r="KPC245"/>
      <c r="KPD245"/>
      <c r="KPE245"/>
      <c r="KPF245"/>
      <c r="KPG245"/>
      <c r="KPH245"/>
      <c r="KPI245"/>
      <c r="KPJ245"/>
      <c r="KPK245"/>
      <c r="KPL245"/>
      <c r="KPM245"/>
      <c r="KPN245"/>
      <c r="KPO245"/>
      <c r="KPP245"/>
      <c r="KPQ245"/>
      <c r="KPR245"/>
      <c r="KPS245"/>
      <c r="KPT245"/>
      <c r="KPU245"/>
      <c r="KPV245"/>
      <c r="KPW245"/>
      <c r="KPX245"/>
      <c r="KPY245"/>
      <c r="KPZ245"/>
      <c r="KQA245"/>
      <c r="KQB245"/>
      <c r="KQC245"/>
      <c r="KQD245"/>
      <c r="KQE245"/>
      <c r="KQF245"/>
      <c r="KQG245"/>
      <c r="KQH245"/>
      <c r="KQI245"/>
      <c r="KQJ245"/>
      <c r="KQK245"/>
      <c r="KQL245"/>
      <c r="KQM245"/>
      <c r="KQN245"/>
      <c r="KQO245"/>
      <c r="KQP245"/>
      <c r="KQQ245"/>
      <c r="KQR245"/>
      <c r="KQS245"/>
      <c r="KQT245"/>
      <c r="KQU245"/>
      <c r="KQV245"/>
      <c r="KQW245"/>
      <c r="KQX245"/>
      <c r="KQY245"/>
      <c r="KQZ245"/>
      <c r="KRA245"/>
      <c r="KRB245"/>
      <c r="KRC245"/>
      <c r="KRD245"/>
      <c r="KRE245"/>
      <c r="KRF245"/>
      <c r="KRG245"/>
      <c r="KRH245"/>
      <c r="KRI245"/>
      <c r="KRJ245"/>
      <c r="KRK245"/>
      <c r="KRL245"/>
      <c r="KRM245"/>
      <c r="KRN245"/>
      <c r="KRO245"/>
      <c r="KRP245"/>
      <c r="KRQ245"/>
      <c r="KRR245"/>
      <c r="KRS245"/>
      <c r="KRT245"/>
      <c r="KRU245"/>
      <c r="KRV245"/>
      <c r="KRW245"/>
      <c r="KRX245"/>
      <c r="KRY245"/>
      <c r="KRZ245"/>
      <c r="KSA245"/>
      <c r="KSB245"/>
      <c r="KSC245"/>
      <c r="KSD245"/>
      <c r="KSE245"/>
      <c r="KSF245"/>
      <c r="KSG245"/>
      <c r="KSH245"/>
      <c r="KSI245"/>
      <c r="KSJ245"/>
      <c r="KSK245"/>
      <c r="KSL245"/>
      <c r="KSM245"/>
      <c r="KSN245"/>
      <c r="KSO245"/>
      <c r="KSP245"/>
      <c r="KSQ245"/>
      <c r="KSR245"/>
      <c r="KSS245"/>
      <c r="KST245"/>
      <c r="KSU245"/>
      <c r="KSV245"/>
      <c r="KSW245"/>
      <c r="KSX245"/>
      <c r="KSY245"/>
      <c r="KSZ245"/>
      <c r="KTA245"/>
      <c r="KTB245"/>
      <c r="KTC245"/>
      <c r="KTD245"/>
      <c r="KTE245"/>
      <c r="KTF245"/>
      <c r="KTG245"/>
      <c r="KTH245"/>
      <c r="KTI245"/>
      <c r="KTJ245"/>
      <c r="KTK245"/>
      <c r="KTL245"/>
      <c r="KTM245"/>
      <c r="KTN245"/>
      <c r="KTO245"/>
      <c r="KTP245"/>
      <c r="KTQ245"/>
      <c r="KTR245"/>
      <c r="KTS245"/>
      <c r="KTT245"/>
      <c r="KTU245"/>
      <c r="KTV245"/>
      <c r="KTW245"/>
      <c r="KTX245"/>
      <c r="KTY245"/>
      <c r="KTZ245"/>
      <c r="KUA245"/>
      <c r="KUB245"/>
      <c r="KUC245"/>
      <c r="KUD245"/>
      <c r="KUE245"/>
      <c r="KUF245"/>
      <c r="KUG245"/>
      <c r="KUH245"/>
      <c r="KUI245"/>
      <c r="KUJ245"/>
      <c r="KUK245"/>
      <c r="KUL245"/>
      <c r="KUM245"/>
      <c r="KUN245"/>
      <c r="KUO245"/>
      <c r="KUP245"/>
      <c r="KUQ245"/>
      <c r="KUR245"/>
      <c r="KUS245"/>
      <c r="KUT245"/>
      <c r="KUU245"/>
      <c r="KUV245"/>
      <c r="KUW245"/>
      <c r="KUX245"/>
      <c r="KUY245"/>
      <c r="KUZ245"/>
      <c r="KVA245"/>
      <c r="KVB245"/>
      <c r="KVC245"/>
      <c r="KVD245"/>
      <c r="KVE245"/>
      <c r="KVF245"/>
      <c r="KVG245"/>
      <c r="KVH245"/>
      <c r="KVI245"/>
      <c r="KVJ245"/>
      <c r="KVK245"/>
      <c r="KVL245"/>
      <c r="KVM245"/>
      <c r="KVN245"/>
      <c r="KVO245"/>
      <c r="KVP245"/>
      <c r="KVQ245"/>
      <c r="KVR245"/>
      <c r="KVS245"/>
      <c r="KVT245"/>
      <c r="KVU245"/>
      <c r="KVV245"/>
      <c r="KVW245"/>
      <c r="KVX245"/>
      <c r="KVY245"/>
      <c r="KVZ245"/>
      <c r="KWA245"/>
      <c r="KWB245"/>
      <c r="KWC245"/>
      <c r="KWD245"/>
      <c r="KWE245"/>
      <c r="KWF245"/>
      <c r="KWG245"/>
      <c r="KWH245"/>
      <c r="KWI245"/>
      <c r="KWJ245"/>
      <c r="KWK245"/>
      <c r="KWL245"/>
      <c r="KWM245"/>
      <c r="KWN245"/>
      <c r="KWO245"/>
      <c r="KWP245"/>
      <c r="KWQ245"/>
      <c r="KWR245"/>
      <c r="KWS245"/>
      <c r="KWT245"/>
      <c r="KWU245"/>
      <c r="KWV245"/>
      <c r="KWW245"/>
      <c r="KWX245"/>
      <c r="KWY245"/>
      <c r="KWZ245"/>
      <c r="KXA245"/>
      <c r="KXB245"/>
      <c r="KXC245"/>
      <c r="KXD245"/>
      <c r="KXE245"/>
      <c r="KXF245"/>
      <c r="KXG245"/>
      <c r="KXH245"/>
      <c r="KXI245"/>
      <c r="KXJ245"/>
      <c r="KXK245"/>
      <c r="KXL245"/>
      <c r="KXM245"/>
      <c r="KXN245"/>
      <c r="KXO245"/>
      <c r="KXP245"/>
      <c r="KXQ245"/>
      <c r="KXR245"/>
      <c r="KXS245"/>
      <c r="KXT245"/>
      <c r="KXU245"/>
      <c r="KXV245"/>
      <c r="KXW245"/>
      <c r="KXX245"/>
      <c r="KXY245"/>
      <c r="KXZ245"/>
      <c r="KYA245"/>
      <c r="KYB245"/>
      <c r="KYC245"/>
      <c r="KYD245"/>
      <c r="KYE245"/>
      <c r="KYF245"/>
      <c r="KYG245"/>
      <c r="KYH245"/>
      <c r="KYI245"/>
      <c r="KYJ245"/>
      <c r="KYK245"/>
      <c r="KYL245"/>
      <c r="KYM245"/>
      <c r="KYN245"/>
      <c r="KYO245"/>
      <c r="KYP245"/>
      <c r="KYQ245"/>
      <c r="KYR245"/>
      <c r="KYS245"/>
      <c r="KYT245"/>
      <c r="KYU245"/>
      <c r="KYV245"/>
      <c r="KYW245"/>
      <c r="KYX245"/>
      <c r="KYY245"/>
      <c r="KYZ245"/>
      <c r="KZA245"/>
      <c r="KZB245"/>
      <c r="KZC245"/>
      <c r="KZD245"/>
      <c r="KZE245"/>
      <c r="KZF245"/>
      <c r="KZG245"/>
      <c r="KZH245"/>
      <c r="KZI245"/>
      <c r="KZJ245"/>
      <c r="KZK245"/>
      <c r="KZL245"/>
      <c r="KZM245"/>
      <c r="KZN245"/>
      <c r="KZO245"/>
      <c r="KZP245"/>
      <c r="KZQ245"/>
      <c r="KZR245"/>
      <c r="KZS245"/>
      <c r="KZT245"/>
      <c r="KZU245"/>
      <c r="KZV245"/>
      <c r="KZW245"/>
      <c r="KZX245"/>
      <c r="KZY245"/>
      <c r="KZZ245"/>
      <c r="LAA245"/>
      <c r="LAB245"/>
      <c r="LAC245"/>
      <c r="LAD245"/>
      <c r="LAE245"/>
      <c r="LAF245"/>
      <c r="LAG245"/>
      <c r="LAH245"/>
      <c r="LAI245"/>
      <c r="LAJ245"/>
      <c r="LAK245"/>
      <c r="LAL245"/>
      <c r="LAM245"/>
      <c r="LAN245"/>
      <c r="LAO245"/>
      <c r="LAP245"/>
      <c r="LAQ245"/>
      <c r="LAR245"/>
      <c r="LAS245"/>
      <c r="LAT245"/>
      <c r="LAU245"/>
      <c r="LAV245"/>
      <c r="LAW245"/>
      <c r="LAX245"/>
      <c r="LAY245"/>
      <c r="LAZ245"/>
      <c r="LBA245"/>
      <c r="LBB245"/>
      <c r="LBC245"/>
      <c r="LBD245"/>
      <c r="LBE245"/>
      <c r="LBF245"/>
      <c r="LBG245"/>
      <c r="LBH245"/>
      <c r="LBI245"/>
      <c r="LBJ245"/>
      <c r="LBK245"/>
      <c r="LBL245"/>
      <c r="LBM245"/>
      <c r="LBN245"/>
      <c r="LBO245"/>
      <c r="LBP245"/>
      <c r="LBQ245"/>
      <c r="LBR245"/>
      <c r="LBS245"/>
      <c r="LBT245"/>
      <c r="LBU245"/>
      <c r="LBV245"/>
      <c r="LBW245"/>
      <c r="LBX245"/>
      <c r="LBY245"/>
      <c r="LBZ245"/>
      <c r="LCA245"/>
      <c r="LCB245"/>
      <c r="LCC245"/>
      <c r="LCD245"/>
      <c r="LCE245"/>
      <c r="LCF245"/>
      <c r="LCG245"/>
      <c r="LCH245"/>
      <c r="LCI245"/>
      <c r="LCJ245"/>
      <c r="LCK245"/>
      <c r="LCL245"/>
      <c r="LCM245"/>
      <c r="LCN245"/>
      <c r="LCO245"/>
      <c r="LCP245"/>
      <c r="LCQ245"/>
      <c r="LCR245"/>
      <c r="LCS245"/>
      <c r="LCT245"/>
      <c r="LCU245"/>
      <c r="LCV245"/>
      <c r="LCW245"/>
      <c r="LCX245"/>
      <c r="LCY245"/>
      <c r="LCZ245"/>
      <c r="LDA245"/>
      <c r="LDB245"/>
      <c r="LDC245"/>
      <c r="LDD245"/>
      <c r="LDE245"/>
      <c r="LDF245"/>
      <c r="LDG245"/>
      <c r="LDH245"/>
      <c r="LDI245"/>
      <c r="LDJ245"/>
      <c r="LDK245"/>
      <c r="LDL245"/>
      <c r="LDM245"/>
      <c r="LDN245"/>
      <c r="LDO245"/>
      <c r="LDP245"/>
      <c r="LDQ245"/>
      <c r="LDR245"/>
      <c r="LDS245"/>
      <c r="LDT245"/>
      <c r="LDU245"/>
      <c r="LDV245"/>
      <c r="LDW245"/>
      <c r="LDX245"/>
      <c r="LDY245"/>
      <c r="LDZ245"/>
      <c r="LEA245"/>
      <c r="LEB245"/>
      <c r="LEC245"/>
      <c r="LED245"/>
      <c r="LEE245"/>
      <c r="LEF245"/>
      <c r="LEG245"/>
      <c r="LEH245"/>
      <c r="LEI245"/>
      <c r="LEJ245"/>
      <c r="LEK245"/>
      <c r="LEL245"/>
      <c r="LEM245"/>
      <c r="LEN245"/>
      <c r="LEO245"/>
      <c r="LEP245"/>
      <c r="LEQ245"/>
      <c r="LER245"/>
      <c r="LES245"/>
      <c r="LET245"/>
      <c r="LEU245"/>
      <c r="LEV245"/>
      <c r="LEW245"/>
      <c r="LEX245"/>
      <c r="LEY245"/>
      <c r="LEZ245"/>
      <c r="LFA245"/>
      <c r="LFB245"/>
      <c r="LFC245"/>
      <c r="LFD245"/>
      <c r="LFE245"/>
      <c r="LFF245"/>
      <c r="LFG245"/>
      <c r="LFH245"/>
      <c r="LFI245"/>
      <c r="LFJ245"/>
      <c r="LFK245"/>
      <c r="LFL245"/>
      <c r="LFM245"/>
      <c r="LFN245"/>
      <c r="LFO245"/>
      <c r="LFP245"/>
      <c r="LFQ245"/>
      <c r="LFR245"/>
      <c r="LFS245"/>
      <c r="LFT245"/>
      <c r="LFU245"/>
      <c r="LFV245"/>
      <c r="LFW245"/>
      <c r="LFX245"/>
      <c r="LFY245"/>
      <c r="LFZ245"/>
      <c r="LGA245"/>
      <c r="LGB245"/>
      <c r="LGC245"/>
      <c r="LGD245"/>
      <c r="LGE245"/>
      <c r="LGF245"/>
      <c r="LGG245"/>
      <c r="LGH245"/>
      <c r="LGI245"/>
      <c r="LGJ245"/>
      <c r="LGK245"/>
      <c r="LGL245"/>
      <c r="LGM245"/>
      <c r="LGN245"/>
      <c r="LGO245"/>
      <c r="LGP245"/>
      <c r="LGQ245"/>
      <c r="LGR245"/>
      <c r="LGS245"/>
      <c r="LGT245"/>
      <c r="LGU245"/>
      <c r="LGV245"/>
      <c r="LGW245"/>
      <c r="LGX245"/>
      <c r="LGY245"/>
      <c r="LGZ245"/>
      <c r="LHA245"/>
      <c r="LHB245"/>
      <c r="LHC245"/>
      <c r="LHD245"/>
      <c r="LHE245"/>
      <c r="LHF245"/>
      <c r="LHG245"/>
      <c r="LHH245"/>
      <c r="LHI245"/>
      <c r="LHJ245"/>
      <c r="LHK245"/>
      <c r="LHL245"/>
      <c r="LHM245"/>
      <c r="LHN245"/>
      <c r="LHO245"/>
      <c r="LHP245"/>
      <c r="LHQ245"/>
      <c r="LHR245"/>
      <c r="LHS245"/>
      <c r="LHT245"/>
      <c r="LHU245"/>
      <c r="LHV245"/>
      <c r="LHW245"/>
      <c r="LHX245"/>
      <c r="LHY245"/>
      <c r="LHZ245"/>
      <c r="LIA245"/>
      <c r="LIB245"/>
      <c r="LIC245"/>
      <c r="LID245"/>
      <c r="LIE245"/>
      <c r="LIF245"/>
      <c r="LIG245"/>
      <c r="LIH245"/>
      <c r="LII245"/>
      <c r="LIJ245"/>
      <c r="LIK245"/>
      <c r="LIL245"/>
      <c r="LIM245"/>
      <c r="LIN245"/>
      <c r="LIO245"/>
      <c r="LIP245"/>
      <c r="LIQ245"/>
      <c r="LIR245"/>
      <c r="LIS245"/>
      <c r="LIT245"/>
      <c r="LIU245"/>
      <c r="LIV245"/>
      <c r="LIW245"/>
      <c r="LIX245"/>
      <c r="LIY245"/>
      <c r="LIZ245"/>
      <c r="LJA245"/>
      <c r="LJB245"/>
      <c r="LJC245"/>
      <c r="LJD245"/>
      <c r="LJE245"/>
      <c r="LJF245"/>
      <c r="LJG245"/>
      <c r="LJH245"/>
      <c r="LJI245"/>
      <c r="LJJ245"/>
      <c r="LJK245"/>
      <c r="LJL245"/>
      <c r="LJM245"/>
      <c r="LJN245"/>
      <c r="LJO245"/>
      <c r="LJP245"/>
      <c r="LJQ245"/>
      <c r="LJR245"/>
      <c r="LJS245"/>
      <c r="LJT245"/>
      <c r="LJU245"/>
      <c r="LJV245"/>
      <c r="LJW245"/>
      <c r="LJX245"/>
      <c r="LJY245"/>
      <c r="LJZ245"/>
      <c r="LKA245"/>
      <c r="LKB245"/>
      <c r="LKC245"/>
      <c r="LKD245"/>
      <c r="LKE245"/>
      <c r="LKF245"/>
      <c r="LKG245"/>
      <c r="LKH245"/>
      <c r="LKI245"/>
      <c r="LKJ245"/>
      <c r="LKK245"/>
      <c r="LKL245"/>
      <c r="LKM245"/>
      <c r="LKN245"/>
      <c r="LKO245"/>
      <c r="LKP245"/>
      <c r="LKQ245"/>
      <c r="LKR245"/>
      <c r="LKS245"/>
      <c r="LKT245"/>
      <c r="LKU245"/>
      <c r="LKV245"/>
      <c r="LKW245"/>
      <c r="LKX245"/>
      <c r="LKY245"/>
      <c r="LKZ245"/>
      <c r="LLA245"/>
      <c r="LLB245"/>
      <c r="LLC245"/>
      <c r="LLD245"/>
      <c r="LLE245"/>
      <c r="LLF245"/>
      <c r="LLG245"/>
      <c r="LLH245"/>
      <c r="LLI245"/>
      <c r="LLJ245"/>
      <c r="LLK245"/>
      <c r="LLL245"/>
      <c r="LLM245"/>
      <c r="LLN245"/>
      <c r="LLO245"/>
      <c r="LLP245"/>
      <c r="LLQ245"/>
      <c r="LLR245"/>
      <c r="LLS245"/>
      <c r="LLT245"/>
      <c r="LLU245"/>
      <c r="LLV245"/>
      <c r="LLW245"/>
      <c r="LLX245"/>
      <c r="LLY245"/>
      <c r="LLZ245"/>
      <c r="LMA245"/>
      <c r="LMB245"/>
      <c r="LMC245"/>
      <c r="LMD245"/>
      <c r="LME245"/>
      <c r="LMF245"/>
      <c r="LMG245"/>
      <c r="LMH245"/>
      <c r="LMI245"/>
      <c r="LMJ245"/>
      <c r="LMK245"/>
      <c r="LML245"/>
      <c r="LMM245"/>
      <c r="LMN245"/>
      <c r="LMO245"/>
      <c r="LMP245"/>
      <c r="LMQ245"/>
      <c r="LMR245"/>
      <c r="LMS245"/>
      <c r="LMT245"/>
      <c r="LMU245"/>
      <c r="LMV245"/>
      <c r="LMW245"/>
      <c r="LMX245"/>
      <c r="LMY245"/>
      <c r="LMZ245"/>
      <c r="LNA245"/>
      <c r="LNB245"/>
      <c r="LNC245"/>
      <c r="LND245"/>
      <c r="LNE245"/>
      <c r="LNF245"/>
      <c r="LNG245"/>
      <c r="LNH245"/>
      <c r="LNI245"/>
      <c r="LNJ245"/>
      <c r="LNK245"/>
      <c r="LNL245"/>
      <c r="LNM245"/>
      <c r="LNN245"/>
      <c r="LNO245"/>
      <c r="LNP245"/>
      <c r="LNQ245"/>
      <c r="LNR245"/>
      <c r="LNS245"/>
      <c r="LNT245"/>
      <c r="LNU245"/>
      <c r="LNV245"/>
      <c r="LNW245"/>
      <c r="LNX245"/>
      <c r="LNY245"/>
      <c r="LNZ245"/>
      <c r="LOA245"/>
      <c r="LOB245"/>
      <c r="LOC245"/>
      <c r="LOD245"/>
      <c r="LOE245"/>
      <c r="LOF245"/>
      <c r="LOG245"/>
      <c r="LOH245"/>
      <c r="LOI245"/>
      <c r="LOJ245"/>
      <c r="LOK245"/>
      <c r="LOL245"/>
      <c r="LOM245"/>
      <c r="LON245"/>
      <c r="LOO245"/>
      <c r="LOP245"/>
      <c r="LOQ245"/>
      <c r="LOR245"/>
      <c r="LOS245"/>
      <c r="LOT245"/>
      <c r="LOU245"/>
      <c r="LOV245"/>
      <c r="LOW245"/>
      <c r="LOX245"/>
      <c r="LOY245"/>
      <c r="LOZ245"/>
      <c r="LPA245"/>
      <c r="LPB245"/>
      <c r="LPC245"/>
      <c r="LPD245"/>
      <c r="LPE245"/>
      <c r="LPF245"/>
      <c r="LPG245"/>
      <c r="LPH245"/>
      <c r="LPI245"/>
      <c r="LPJ245"/>
      <c r="LPK245"/>
      <c r="LPL245"/>
      <c r="LPM245"/>
      <c r="LPN245"/>
      <c r="LPO245"/>
      <c r="LPP245"/>
      <c r="LPQ245"/>
      <c r="LPR245"/>
      <c r="LPS245"/>
      <c r="LPT245"/>
      <c r="LPU245"/>
      <c r="LPV245"/>
      <c r="LPW245"/>
      <c r="LPX245"/>
      <c r="LPY245"/>
      <c r="LPZ245"/>
      <c r="LQA245"/>
      <c r="LQB245"/>
      <c r="LQC245"/>
      <c r="LQD245"/>
      <c r="LQE245"/>
      <c r="LQF245"/>
      <c r="LQG245"/>
      <c r="LQH245"/>
      <c r="LQI245"/>
      <c r="LQJ245"/>
      <c r="LQK245"/>
      <c r="LQL245"/>
      <c r="LQM245"/>
      <c r="LQN245"/>
      <c r="LQO245"/>
      <c r="LQP245"/>
      <c r="LQQ245"/>
      <c r="LQR245"/>
      <c r="LQS245"/>
      <c r="LQT245"/>
      <c r="LQU245"/>
      <c r="LQV245"/>
      <c r="LQW245"/>
      <c r="LQX245"/>
      <c r="LQY245"/>
      <c r="LQZ245"/>
      <c r="LRA245"/>
      <c r="LRB245"/>
      <c r="LRC245"/>
      <c r="LRD245"/>
      <c r="LRE245"/>
      <c r="LRF245"/>
      <c r="LRG245"/>
      <c r="LRH245"/>
      <c r="LRI245"/>
      <c r="LRJ245"/>
      <c r="LRK245"/>
      <c r="LRL245"/>
      <c r="LRM245"/>
      <c r="LRN245"/>
      <c r="LRO245"/>
      <c r="LRP245"/>
      <c r="LRQ245"/>
      <c r="LRR245"/>
      <c r="LRS245"/>
      <c r="LRT245"/>
      <c r="LRU245"/>
      <c r="LRV245"/>
      <c r="LRW245"/>
      <c r="LRX245"/>
      <c r="LRY245"/>
      <c r="LRZ245"/>
      <c r="LSA245"/>
      <c r="LSB245"/>
      <c r="LSC245"/>
      <c r="LSD245"/>
      <c r="LSE245"/>
      <c r="LSF245"/>
      <c r="LSG245"/>
      <c r="LSH245"/>
      <c r="LSI245"/>
      <c r="LSJ245"/>
      <c r="LSK245"/>
      <c r="LSL245"/>
      <c r="LSM245"/>
      <c r="LSN245"/>
      <c r="LSO245"/>
      <c r="LSP245"/>
      <c r="LSQ245"/>
      <c r="LSR245"/>
      <c r="LSS245"/>
      <c r="LST245"/>
      <c r="LSU245"/>
      <c r="LSV245"/>
      <c r="LSW245"/>
      <c r="LSX245"/>
      <c r="LSY245"/>
      <c r="LSZ245"/>
      <c r="LTA245"/>
      <c r="LTB245"/>
      <c r="LTC245"/>
      <c r="LTD245"/>
      <c r="LTE245"/>
      <c r="LTF245"/>
      <c r="LTG245"/>
      <c r="LTH245"/>
      <c r="LTI245"/>
      <c r="LTJ245"/>
      <c r="LTK245"/>
      <c r="LTL245"/>
      <c r="LTM245"/>
      <c r="LTN245"/>
      <c r="LTO245"/>
      <c r="LTP245"/>
      <c r="LTQ245"/>
      <c r="LTR245"/>
      <c r="LTS245"/>
      <c r="LTT245"/>
      <c r="LTU245"/>
      <c r="LTV245"/>
      <c r="LTW245"/>
      <c r="LTX245"/>
      <c r="LTY245"/>
      <c r="LTZ245"/>
      <c r="LUA245"/>
      <c r="LUB245"/>
      <c r="LUC245"/>
      <c r="LUD245"/>
      <c r="LUE245"/>
      <c r="LUF245"/>
      <c r="LUG245"/>
      <c r="LUH245"/>
      <c r="LUI245"/>
      <c r="LUJ245"/>
      <c r="LUK245"/>
      <c r="LUL245"/>
      <c r="LUM245"/>
      <c r="LUN245"/>
      <c r="LUO245"/>
      <c r="LUP245"/>
      <c r="LUQ245"/>
      <c r="LUR245"/>
      <c r="LUS245"/>
      <c r="LUT245"/>
      <c r="LUU245"/>
      <c r="LUV245"/>
      <c r="LUW245"/>
      <c r="LUX245"/>
      <c r="LUY245"/>
      <c r="LUZ245"/>
      <c r="LVA245"/>
      <c r="LVB245"/>
      <c r="LVC245"/>
      <c r="LVD245"/>
      <c r="LVE245"/>
      <c r="LVF245"/>
      <c r="LVG245"/>
      <c r="LVH245"/>
      <c r="LVI245"/>
      <c r="LVJ245"/>
      <c r="LVK245"/>
      <c r="LVL245"/>
      <c r="LVM245"/>
      <c r="LVN245"/>
      <c r="LVO245"/>
      <c r="LVP245"/>
      <c r="LVQ245"/>
      <c r="LVR245"/>
      <c r="LVS245"/>
      <c r="LVT245"/>
      <c r="LVU245"/>
      <c r="LVV245"/>
      <c r="LVW245"/>
      <c r="LVX245"/>
      <c r="LVY245"/>
      <c r="LVZ245"/>
      <c r="LWA245"/>
      <c r="LWB245"/>
      <c r="LWC245"/>
      <c r="LWD245"/>
      <c r="LWE245"/>
      <c r="LWF245"/>
      <c r="LWG245"/>
      <c r="LWH245"/>
      <c r="LWI245"/>
      <c r="LWJ245"/>
      <c r="LWK245"/>
      <c r="LWL245"/>
      <c r="LWM245"/>
      <c r="LWN245"/>
      <c r="LWO245"/>
      <c r="LWP245"/>
      <c r="LWQ245"/>
      <c r="LWR245"/>
      <c r="LWS245"/>
      <c r="LWT245"/>
      <c r="LWU245"/>
      <c r="LWV245"/>
      <c r="LWW245"/>
      <c r="LWX245"/>
      <c r="LWY245"/>
      <c r="LWZ245"/>
      <c r="LXA245"/>
      <c r="LXB245"/>
      <c r="LXC245"/>
      <c r="LXD245"/>
      <c r="LXE245"/>
      <c r="LXF245"/>
      <c r="LXG245"/>
      <c r="LXH245"/>
      <c r="LXI245"/>
      <c r="LXJ245"/>
      <c r="LXK245"/>
      <c r="LXL245"/>
      <c r="LXM245"/>
      <c r="LXN245"/>
      <c r="LXO245"/>
      <c r="LXP245"/>
      <c r="LXQ245"/>
      <c r="LXR245"/>
      <c r="LXS245"/>
      <c r="LXT245"/>
      <c r="LXU245"/>
      <c r="LXV245"/>
      <c r="LXW245"/>
      <c r="LXX245"/>
      <c r="LXY245"/>
      <c r="LXZ245"/>
      <c r="LYA245"/>
      <c r="LYB245"/>
      <c r="LYC245"/>
      <c r="LYD245"/>
      <c r="LYE245"/>
      <c r="LYF245"/>
      <c r="LYG245"/>
      <c r="LYH245"/>
      <c r="LYI245"/>
      <c r="LYJ245"/>
      <c r="LYK245"/>
      <c r="LYL245"/>
      <c r="LYM245"/>
      <c r="LYN245"/>
      <c r="LYO245"/>
      <c r="LYP245"/>
      <c r="LYQ245"/>
      <c r="LYR245"/>
      <c r="LYS245"/>
      <c r="LYT245"/>
      <c r="LYU245"/>
      <c r="LYV245"/>
      <c r="LYW245"/>
      <c r="LYX245"/>
      <c r="LYY245"/>
      <c r="LYZ245"/>
      <c r="LZA245"/>
      <c r="LZB245"/>
      <c r="LZC245"/>
      <c r="LZD245"/>
      <c r="LZE245"/>
      <c r="LZF245"/>
      <c r="LZG245"/>
      <c r="LZH245"/>
      <c r="LZI245"/>
      <c r="LZJ245"/>
      <c r="LZK245"/>
      <c r="LZL245"/>
      <c r="LZM245"/>
      <c r="LZN245"/>
      <c r="LZO245"/>
      <c r="LZP245"/>
      <c r="LZQ245"/>
      <c r="LZR245"/>
      <c r="LZS245"/>
      <c r="LZT245"/>
      <c r="LZU245"/>
      <c r="LZV245"/>
      <c r="LZW245"/>
      <c r="LZX245"/>
      <c r="LZY245"/>
      <c r="LZZ245"/>
      <c r="MAA245"/>
      <c r="MAB245"/>
      <c r="MAC245"/>
      <c r="MAD245"/>
      <c r="MAE245"/>
      <c r="MAF245"/>
      <c r="MAG245"/>
      <c r="MAH245"/>
      <c r="MAI245"/>
      <c r="MAJ245"/>
      <c r="MAK245"/>
      <c r="MAL245"/>
      <c r="MAM245"/>
      <c r="MAN245"/>
      <c r="MAO245"/>
      <c r="MAP245"/>
      <c r="MAQ245"/>
      <c r="MAR245"/>
      <c r="MAS245"/>
      <c r="MAT245"/>
      <c r="MAU245"/>
      <c r="MAV245"/>
      <c r="MAW245"/>
      <c r="MAX245"/>
      <c r="MAY245"/>
      <c r="MAZ245"/>
      <c r="MBA245"/>
      <c r="MBB245"/>
      <c r="MBC245"/>
      <c r="MBD245"/>
      <c r="MBE245"/>
      <c r="MBF245"/>
      <c r="MBG245"/>
      <c r="MBH245"/>
      <c r="MBI245"/>
      <c r="MBJ245"/>
      <c r="MBK245"/>
      <c r="MBL245"/>
      <c r="MBM245"/>
      <c r="MBN245"/>
      <c r="MBO245"/>
      <c r="MBP245"/>
      <c r="MBQ245"/>
      <c r="MBR245"/>
      <c r="MBS245"/>
      <c r="MBT245"/>
      <c r="MBU245"/>
      <c r="MBV245"/>
      <c r="MBW245"/>
      <c r="MBX245"/>
      <c r="MBY245"/>
      <c r="MBZ245"/>
      <c r="MCA245"/>
      <c r="MCB245"/>
      <c r="MCC245"/>
      <c r="MCD245"/>
      <c r="MCE245"/>
      <c r="MCF245"/>
      <c r="MCG245"/>
      <c r="MCH245"/>
      <c r="MCI245"/>
      <c r="MCJ245"/>
      <c r="MCK245"/>
      <c r="MCL245"/>
      <c r="MCM245"/>
      <c r="MCN245"/>
      <c r="MCO245"/>
      <c r="MCP245"/>
      <c r="MCQ245"/>
      <c r="MCR245"/>
      <c r="MCS245"/>
      <c r="MCT245"/>
      <c r="MCU245"/>
      <c r="MCV245"/>
      <c r="MCW245"/>
      <c r="MCX245"/>
      <c r="MCY245"/>
      <c r="MCZ245"/>
      <c r="MDA245"/>
      <c r="MDB245"/>
      <c r="MDC245"/>
      <c r="MDD245"/>
      <c r="MDE245"/>
      <c r="MDF245"/>
      <c r="MDG245"/>
      <c r="MDH245"/>
      <c r="MDI245"/>
      <c r="MDJ245"/>
      <c r="MDK245"/>
      <c r="MDL245"/>
      <c r="MDM245"/>
      <c r="MDN245"/>
      <c r="MDO245"/>
      <c r="MDP245"/>
      <c r="MDQ245"/>
      <c r="MDR245"/>
      <c r="MDS245"/>
      <c r="MDT245"/>
      <c r="MDU245"/>
      <c r="MDV245"/>
      <c r="MDW245"/>
      <c r="MDX245"/>
      <c r="MDY245"/>
      <c r="MDZ245"/>
      <c r="MEA245"/>
      <c r="MEB245"/>
      <c r="MEC245"/>
      <c r="MED245"/>
      <c r="MEE245"/>
      <c r="MEF245"/>
      <c r="MEG245"/>
      <c r="MEH245"/>
      <c r="MEI245"/>
      <c r="MEJ245"/>
      <c r="MEK245"/>
      <c r="MEL245"/>
      <c r="MEM245"/>
      <c r="MEN245"/>
      <c r="MEO245"/>
      <c r="MEP245"/>
      <c r="MEQ245"/>
      <c r="MER245"/>
      <c r="MES245"/>
      <c r="MET245"/>
      <c r="MEU245"/>
      <c r="MEV245"/>
      <c r="MEW245"/>
      <c r="MEX245"/>
      <c r="MEY245"/>
      <c r="MEZ245"/>
      <c r="MFA245"/>
      <c r="MFB245"/>
      <c r="MFC245"/>
      <c r="MFD245"/>
      <c r="MFE245"/>
      <c r="MFF245"/>
      <c r="MFG245"/>
      <c r="MFH245"/>
      <c r="MFI245"/>
      <c r="MFJ245"/>
      <c r="MFK245"/>
      <c r="MFL245"/>
      <c r="MFM245"/>
      <c r="MFN245"/>
      <c r="MFO245"/>
      <c r="MFP245"/>
      <c r="MFQ245"/>
      <c r="MFR245"/>
      <c r="MFS245"/>
      <c r="MFT245"/>
      <c r="MFU245"/>
      <c r="MFV245"/>
      <c r="MFW245"/>
      <c r="MFX245"/>
      <c r="MFY245"/>
      <c r="MFZ245"/>
      <c r="MGA245"/>
      <c r="MGB245"/>
      <c r="MGC245"/>
      <c r="MGD245"/>
      <c r="MGE245"/>
      <c r="MGF245"/>
      <c r="MGG245"/>
      <c r="MGH245"/>
      <c r="MGI245"/>
      <c r="MGJ245"/>
      <c r="MGK245"/>
      <c r="MGL245"/>
      <c r="MGM245"/>
      <c r="MGN245"/>
      <c r="MGO245"/>
      <c r="MGP245"/>
      <c r="MGQ245"/>
      <c r="MGR245"/>
      <c r="MGS245"/>
      <c r="MGT245"/>
      <c r="MGU245"/>
      <c r="MGV245"/>
      <c r="MGW245"/>
      <c r="MGX245"/>
      <c r="MGY245"/>
      <c r="MGZ245"/>
      <c r="MHA245"/>
      <c r="MHB245"/>
      <c r="MHC245"/>
      <c r="MHD245"/>
      <c r="MHE245"/>
      <c r="MHF245"/>
      <c r="MHG245"/>
      <c r="MHH245"/>
      <c r="MHI245"/>
      <c r="MHJ245"/>
      <c r="MHK245"/>
      <c r="MHL245"/>
      <c r="MHM245"/>
      <c r="MHN245"/>
      <c r="MHO245"/>
      <c r="MHP245"/>
      <c r="MHQ245"/>
      <c r="MHR245"/>
      <c r="MHS245"/>
      <c r="MHT245"/>
      <c r="MHU245"/>
      <c r="MHV245"/>
      <c r="MHW245"/>
      <c r="MHX245"/>
      <c r="MHY245"/>
      <c r="MHZ245"/>
      <c r="MIA245"/>
      <c r="MIB245"/>
      <c r="MIC245"/>
      <c r="MID245"/>
      <c r="MIE245"/>
      <c r="MIF245"/>
      <c r="MIG245"/>
      <c r="MIH245"/>
      <c r="MII245"/>
      <c r="MIJ245"/>
      <c r="MIK245"/>
      <c r="MIL245"/>
      <c r="MIM245"/>
      <c r="MIN245"/>
      <c r="MIO245"/>
      <c r="MIP245"/>
      <c r="MIQ245"/>
      <c r="MIR245"/>
      <c r="MIS245"/>
      <c r="MIT245"/>
      <c r="MIU245"/>
      <c r="MIV245"/>
      <c r="MIW245"/>
      <c r="MIX245"/>
      <c r="MIY245"/>
      <c r="MIZ245"/>
      <c r="MJA245"/>
      <c r="MJB245"/>
      <c r="MJC245"/>
      <c r="MJD245"/>
      <c r="MJE245"/>
      <c r="MJF245"/>
      <c r="MJG245"/>
      <c r="MJH245"/>
      <c r="MJI245"/>
      <c r="MJJ245"/>
      <c r="MJK245"/>
      <c r="MJL245"/>
      <c r="MJM245"/>
      <c r="MJN245"/>
      <c r="MJO245"/>
      <c r="MJP245"/>
      <c r="MJQ245"/>
      <c r="MJR245"/>
      <c r="MJS245"/>
      <c r="MJT245"/>
      <c r="MJU245"/>
      <c r="MJV245"/>
      <c r="MJW245"/>
      <c r="MJX245"/>
      <c r="MJY245"/>
      <c r="MJZ245"/>
      <c r="MKA245"/>
      <c r="MKB245"/>
      <c r="MKC245"/>
      <c r="MKD245"/>
      <c r="MKE245"/>
      <c r="MKF245"/>
      <c r="MKG245"/>
      <c r="MKH245"/>
      <c r="MKI245"/>
      <c r="MKJ245"/>
      <c r="MKK245"/>
      <c r="MKL245"/>
      <c r="MKM245"/>
      <c r="MKN245"/>
      <c r="MKO245"/>
      <c r="MKP245"/>
      <c r="MKQ245"/>
      <c r="MKR245"/>
      <c r="MKS245"/>
      <c r="MKT245"/>
      <c r="MKU245"/>
      <c r="MKV245"/>
      <c r="MKW245"/>
      <c r="MKX245"/>
      <c r="MKY245"/>
      <c r="MKZ245"/>
      <c r="MLA245"/>
      <c r="MLB245"/>
      <c r="MLC245"/>
      <c r="MLD245"/>
      <c r="MLE245"/>
      <c r="MLF245"/>
      <c r="MLG245"/>
      <c r="MLH245"/>
      <c r="MLI245"/>
      <c r="MLJ245"/>
      <c r="MLK245"/>
      <c r="MLL245"/>
      <c r="MLM245"/>
      <c r="MLN245"/>
      <c r="MLO245"/>
      <c r="MLP245"/>
      <c r="MLQ245"/>
      <c r="MLR245"/>
      <c r="MLS245"/>
      <c r="MLT245"/>
      <c r="MLU245"/>
      <c r="MLV245"/>
      <c r="MLW245"/>
      <c r="MLX245"/>
      <c r="MLY245"/>
      <c r="MLZ245"/>
      <c r="MMA245"/>
      <c r="MMB245"/>
      <c r="MMC245"/>
      <c r="MMD245"/>
      <c r="MME245"/>
      <c r="MMF245"/>
      <c r="MMG245"/>
      <c r="MMH245"/>
      <c r="MMI245"/>
      <c r="MMJ245"/>
      <c r="MMK245"/>
      <c r="MML245"/>
      <c r="MMM245"/>
      <c r="MMN245"/>
      <c r="MMO245"/>
      <c r="MMP245"/>
      <c r="MMQ245"/>
      <c r="MMR245"/>
      <c r="MMS245"/>
      <c r="MMT245"/>
      <c r="MMU245"/>
      <c r="MMV245"/>
      <c r="MMW245"/>
      <c r="MMX245"/>
      <c r="MMY245"/>
      <c r="MMZ245"/>
      <c r="MNA245"/>
      <c r="MNB245"/>
      <c r="MNC245"/>
      <c r="MND245"/>
      <c r="MNE245"/>
      <c r="MNF245"/>
      <c r="MNG245"/>
      <c r="MNH245"/>
      <c r="MNI245"/>
      <c r="MNJ245"/>
      <c r="MNK245"/>
      <c r="MNL245"/>
      <c r="MNM245"/>
      <c r="MNN245"/>
      <c r="MNO245"/>
      <c r="MNP245"/>
      <c r="MNQ245"/>
      <c r="MNR245"/>
      <c r="MNS245"/>
      <c r="MNT245"/>
      <c r="MNU245"/>
      <c r="MNV245"/>
      <c r="MNW245"/>
      <c r="MNX245"/>
      <c r="MNY245"/>
      <c r="MNZ245"/>
      <c r="MOA245"/>
      <c r="MOB245"/>
      <c r="MOC245"/>
      <c r="MOD245"/>
      <c r="MOE245"/>
      <c r="MOF245"/>
      <c r="MOG245"/>
      <c r="MOH245"/>
      <c r="MOI245"/>
      <c r="MOJ245"/>
      <c r="MOK245"/>
      <c r="MOL245"/>
      <c r="MOM245"/>
      <c r="MON245"/>
      <c r="MOO245"/>
      <c r="MOP245"/>
      <c r="MOQ245"/>
      <c r="MOR245"/>
      <c r="MOS245"/>
      <c r="MOT245"/>
      <c r="MOU245"/>
      <c r="MOV245"/>
      <c r="MOW245"/>
      <c r="MOX245"/>
      <c r="MOY245"/>
      <c r="MOZ245"/>
      <c r="MPA245"/>
      <c r="MPB245"/>
      <c r="MPC245"/>
      <c r="MPD245"/>
      <c r="MPE245"/>
      <c r="MPF245"/>
      <c r="MPG245"/>
      <c r="MPH245"/>
      <c r="MPI245"/>
      <c r="MPJ245"/>
      <c r="MPK245"/>
      <c r="MPL245"/>
      <c r="MPM245"/>
      <c r="MPN245"/>
      <c r="MPO245"/>
      <c r="MPP245"/>
      <c r="MPQ245"/>
      <c r="MPR245"/>
      <c r="MPS245"/>
      <c r="MPT245"/>
      <c r="MPU245"/>
      <c r="MPV245"/>
      <c r="MPW245"/>
      <c r="MPX245"/>
      <c r="MPY245"/>
      <c r="MPZ245"/>
      <c r="MQA245"/>
      <c r="MQB245"/>
      <c r="MQC245"/>
      <c r="MQD245"/>
      <c r="MQE245"/>
      <c r="MQF245"/>
      <c r="MQG245"/>
      <c r="MQH245"/>
      <c r="MQI245"/>
      <c r="MQJ245"/>
      <c r="MQK245"/>
      <c r="MQL245"/>
      <c r="MQM245"/>
      <c r="MQN245"/>
      <c r="MQO245"/>
      <c r="MQP245"/>
      <c r="MQQ245"/>
      <c r="MQR245"/>
      <c r="MQS245"/>
      <c r="MQT245"/>
      <c r="MQU245"/>
      <c r="MQV245"/>
      <c r="MQW245"/>
      <c r="MQX245"/>
      <c r="MQY245"/>
      <c r="MQZ245"/>
      <c r="MRA245"/>
      <c r="MRB245"/>
      <c r="MRC245"/>
      <c r="MRD245"/>
      <c r="MRE245"/>
      <c r="MRF245"/>
      <c r="MRG245"/>
      <c r="MRH245"/>
      <c r="MRI245"/>
      <c r="MRJ245"/>
      <c r="MRK245"/>
      <c r="MRL245"/>
      <c r="MRM245"/>
      <c r="MRN245"/>
      <c r="MRO245"/>
      <c r="MRP245"/>
      <c r="MRQ245"/>
      <c r="MRR245"/>
      <c r="MRS245"/>
      <c r="MRT245"/>
      <c r="MRU245"/>
      <c r="MRV245"/>
      <c r="MRW245"/>
      <c r="MRX245"/>
      <c r="MRY245"/>
      <c r="MRZ245"/>
      <c r="MSA245"/>
      <c r="MSB245"/>
      <c r="MSC245"/>
      <c r="MSD245"/>
      <c r="MSE245"/>
      <c r="MSF245"/>
      <c r="MSG245"/>
      <c r="MSH245"/>
      <c r="MSI245"/>
      <c r="MSJ245"/>
      <c r="MSK245"/>
      <c r="MSL245"/>
      <c r="MSM245"/>
      <c r="MSN245"/>
      <c r="MSO245"/>
      <c r="MSP245"/>
      <c r="MSQ245"/>
      <c r="MSR245"/>
      <c r="MSS245"/>
      <c r="MST245"/>
      <c r="MSU245"/>
      <c r="MSV245"/>
      <c r="MSW245"/>
      <c r="MSX245"/>
      <c r="MSY245"/>
      <c r="MSZ245"/>
      <c r="MTA245"/>
      <c r="MTB245"/>
      <c r="MTC245"/>
      <c r="MTD245"/>
      <c r="MTE245"/>
      <c r="MTF245"/>
      <c r="MTG245"/>
      <c r="MTH245"/>
      <c r="MTI245"/>
      <c r="MTJ245"/>
      <c r="MTK245"/>
      <c r="MTL245"/>
      <c r="MTM245"/>
      <c r="MTN245"/>
      <c r="MTO245"/>
      <c r="MTP245"/>
      <c r="MTQ245"/>
      <c r="MTR245"/>
      <c r="MTS245"/>
      <c r="MTT245"/>
      <c r="MTU245"/>
      <c r="MTV245"/>
      <c r="MTW245"/>
      <c r="MTX245"/>
      <c r="MTY245"/>
      <c r="MTZ245"/>
      <c r="MUA245"/>
      <c r="MUB245"/>
      <c r="MUC245"/>
      <c r="MUD245"/>
      <c r="MUE245"/>
      <c r="MUF245"/>
      <c r="MUG245"/>
      <c r="MUH245"/>
      <c r="MUI245"/>
      <c r="MUJ245"/>
      <c r="MUK245"/>
      <c r="MUL245"/>
      <c r="MUM245"/>
      <c r="MUN245"/>
      <c r="MUO245"/>
      <c r="MUP245"/>
      <c r="MUQ245"/>
      <c r="MUR245"/>
      <c r="MUS245"/>
      <c r="MUT245"/>
      <c r="MUU245"/>
      <c r="MUV245"/>
      <c r="MUW245"/>
      <c r="MUX245"/>
      <c r="MUY245"/>
      <c r="MUZ245"/>
      <c r="MVA245"/>
      <c r="MVB245"/>
      <c r="MVC245"/>
      <c r="MVD245"/>
      <c r="MVE245"/>
      <c r="MVF245"/>
      <c r="MVG245"/>
      <c r="MVH245"/>
      <c r="MVI245"/>
      <c r="MVJ245"/>
      <c r="MVK245"/>
      <c r="MVL245"/>
      <c r="MVM245"/>
      <c r="MVN245"/>
      <c r="MVO245"/>
      <c r="MVP245"/>
      <c r="MVQ245"/>
      <c r="MVR245"/>
      <c r="MVS245"/>
      <c r="MVT245"/>
      <c r="MVU245"/>
      <c r="MVV245"/>
      <c r="MVW245"/>
      <c r="MVX245"/>
      <c r="MVY245"/>
      <c r="MVZ245"/>
      <c r="MWA245"/>
      <c r="MWB245"/>
      <c r="MWC245"/>
      <c r="MWD245"/>
      <c r="MWE245"/>
      <c r="MWF245"/>
      <c r="MWG245"/>
      <c r="MWH245"/>
      <c r="MWI245"/>
      <c r="MWJ245"/>
      <c r="MWK245"/>
      <c r="MWL245"/>
      <c r="MWM245"/>
      <c r="MWN245"/>
      <c r="MWO245"/>
      <c r="MWP245"/>
      <c r="MWQ245"/>
      <c r="MWR245"/>
      <c r="MWS245"/>
      <c r="MWT245"/>
      <c r="MWU245"/>
      <c r="MWV245"/>
      <c r="MWW245"/>
      <c r="MWX245"/>
      <c r="MWY245"/>
      <c r="MWZ245"/>
      <c r="MXA245"/>
      <c r="MXB245"/>
      <c r="MXC245"/>
      <c r="MXD245"/>
      <c r="MXE245"/>
      <c r="MXF245"/>
      <c r="MXG245"/>
      <c r="MXH245"/>
      <c r="MXI245"/>
      <c r="MXJ245"/>
      <c r="MXK245"/>
      <c r="MXL245"/>
      <c r="MXM245"/>
      <c r="MXN245"/>
      <c r="MXO245"/>
      <c r="MXP245"/>
      <c r="MXQ245"/>
      <c r="MXR245"/>
      <c r="MXS245"/>
      <c r="MXT245"/>
      <c r="MXU245"/>
      <c r="MXV245"/>
      <c r="MXW245"/>
      <c r="MXX245"/>
      <c r="MXY245"/>
      <c r="MXZ245"/>
      <c r="MYA245"/>
      <c r="MYB245"/>
      <c r="MYC245"/>
      <c r="MYD245"/>
      <c r="MYE245"/>
      <c r="MYF245"/>
      <c r="MYG245"/>
      <c r="MYH245"/>
      <c r="MYI245"/>
      <c r="MYJ245"/>
      <c r="MYK245"/>
      <c r="MYL245"/>
      <c r="MYM245"/>
      <c r="MYN245"/>
      <c r="MYO245"/>
      <c r="MYP245"/>
      <c r="MYQ245"/>
      <c r="MYR245"/>
      <c r="MYS245"/>
      <c r="MYT245"/>
      <c r="MYU245"/>
      <c r="MYV245"/>
      <c r="MYW245"/>
      <c r="MYX245"/>
      <c r="MYY245"/>
      <c r="MYZ245"/>
      <c r="MZA245"/>
      <c r="MZB245"/>
      <c r="MZC245"/>
      <c r="MZD245"/>
      <c r="MZE245"/>
      <c r="MZF245"/>
      <c r="MZG245"/>
      <c r="MZH245"/>
      <c r="MZI245"/>
      <c r="MZJ245"/>
      <c r="MZK245"/>
      <c r="MZL245"/>
      <c r="MZM245"/>
      <c r="MZN245"/>
      <c r="MZO245"/>
      <c r="MZP245"/>
      <c r="MZQ245"/>
      <c r="MZR245"/>
      <c r="MZS245"/>
      <c r="MZT245"/>
      <c r="MZU245"/>
      <c r="MZV245"/>
      <c r="MZW245"/>
      <c r="MZX245"/>
      <c r="MZY245"/>
      <c r="MZZ245"/>
      <c r="NAA245"/>
      <c r="NAB245"/>
      <c r="NAC245"/>
      <c r="NAD245"/>
      <c r="NAE245"/>
      <c r="NAF245"/>
      <c r="NAG245"/>
      <c r="NAH245"/>
      <c r="NAI245"/>
      <c r="NAJ245"/>
      <c r="NAK245"/>
      <c r="NAL245"/>
      <c r="NAM245"/>
      <c r="NAN245"/>
      <c r="NAO245"/>
      <c r="NAP245"/>
      <c r="NAQ245"/>
      <c r="NAR245"/>
      <c r="NAS245"/>
      <c r="NAT245"/>
      <c r="NAU245"/>
      <c r="NAV245"/>
      <c r="NAW245"/>
      <c r="NAX245"/>
      <c r="NAY245"/>
      <c r="NAZ245"/>
      <c r="NBA245"/>
      <c r="NBB245"/>
      <c r="NBC245"/>
      <c r="NBD245"/>
      <c r="NBE245"/>
      <c r="NBF245"/>
      <c r="NBG245"/>
      <c r="NBH245"/>
      <c r="NBI245"/>
      <c r="NBJ245"/>
      <c r="NBK245"/>
      <c r="NBL245"/>
      <c r="NBM245"/>
      <c r="NBN245"/>
      <c r="NBO245"/>
      <c r="NBP245"/>
      <c r="NBQ245"/>
      <c r="NBR245"/>
      <c r="NBS245"/>
      <c r="NBT245"/>
      <c r="NBU245"/>
      <c r="NBV245"/>
      <c r="NBW245"/>
      <c r="NBX245"/>
      <c r="NBY245"/>
      <c r="NBZ245"/>
      <c r="NCA245"/>
      <c r="NCB245"/>
      <c r="NCC245"/>
      <c r="NCD245"/>
      <c r="NCE245"/>
      <c r="NCF245"/>
      <c r="NCG245"/>
      <c r="NCH245"/>
      <c r="NCI245"/>
      <c r="NCJ245"/>
      <c r="NCK245"/>
      <c r="NCL245"/>
      <c r="NCM245"/>
      <c r="NCN245"/>
      <c r="NCO245"/>
      <c r="NCP245"/>
      <c r="NCQ245"/>
      <c r="NCR245"/>
      <c r="NCS245"/>
      <c r="NCT245"/>
      <c r="NCU245"/>
      <c r="NCV245"/>
      <c r="NCW245"/>
      <c r="NCX245"/>
      <c r="NCY245"/>
      <c r="NCZ245"/>
      <c r="NDA245"/>
      <c r="NDB245"/>
      <c r="NDC245"/>
      <c r="NDD245"/>
      <c r="NDE245"/>
      <c r="NDF245"/>
      <c r="NDG245"/>
      <c r="NDH245"/>
      <c r="NDI245"/>
      <c r="NDJ245"/>
      <c r="NDK245"/>
      <c r="NDL245"/>
      <c r="NDM245"/>
      <c r="NDN245"/>
      <c r="NDO245"/>
      <c r="NDP245"/>
      <c r="NDQ245"/>
      <c r="NDR245"/>
      <c r="NDS245"/>
      <c r="NDT245"/>
      <c r="NDU245"/>
      <c r="NDV245"/>
      <c r="NDW245"/>
      <c r="NDX245"/>
      <c r="NDY245"/>
      <c r="NDZ245"/>
      <c r="NEA245"/>
      <c r="NEB245"/>
      <c r="NEC245"/>
      <c r="NED245"/>
      <c r="NEE245"/>
      <c r="NEF245"/>
      <c r="NEG245"/>
      <c r="NEH245"/>
      <c r="NEI245"/>
      <c r="NEJ245"/>
      <c r="NEK245"/>
      <c r="NEL245"/>
      <c r="NEM245"/>
      <c r="NEN245"/>
      <c r="NEO245"/>
      <c r="NEP245"/>
      <c r="NEQ245"/>
      <c r="NER245"/>
      <c r="NES245"/>
      <c r="NET245"/>
      <c r="NEU245"/>
      <c r="NEV245"/>
      <c r="NEW245"/>
      <c r="NEX245"/>
      <c r="NEY245"/>
      <c r="NEZ245"/>
      <c r="NFA245"/>
      <c r="NFB245"/>
      <c r="NFC245"/>
      <c r="NFD245"/>
      <c r="NFE245"/>
      <c r="NFF245"/>
      <c r="NFG245"/>
      <c r="NFH245"/>
      <c r="NFI245"/>
      <c r="NFJ245"/>
      <c r="NFK245"/>
      <c r="NFL245"/>
      <c r="NFM245"/>
      <c r="NFN245"/>
      <c r="NFO245"/>
      <c r="NFP245"/>
      <c r="NFQ245"/>
      <c r="NFR245"/>
      <c r="NFS245"/>
      <c r="NFT245"/>
      <c r="NFU245"/>
      <c r="NFV245"/>
      <c r="NFW245"/>
      <c r="NFX245"/>
      <c r="NFY245"/>
      <c r="NFZ245"/>
      <c r="NGA245"/>
      <c r="NGB245"/>
      <c r="NGC245"/>
      <c r="NGD245"/>
      <c r="NGE245"/>
      <c r="NGF245"/>
      <c r="NGG245"/>
      <c r="NGH245"/>
      <c r="NGI245"/>
      <c r="NGJ245"/>
      <c r="NGK245"/>
      <c r="NGL245"/>
      <c r="NGM245"/>
      <c r="NGN245"/>
      <c r="NGO245"/>
      <c r="NGP245"/>
      <c r="NGQ245"/>
      <c r="NGR245"/>
      <c r="NGS245"/>
      <c r="NGT245"/>
      <c r="NGU245"/>
      <c r="NGV245"/>
      <c r="NGW245"/>
      <c r="NGX245"/>
      <c r="NGY245"/>
      <c r="NGZ245"/>
      <c r="NHA245"/>
      <c r="NHB245"/>
      <c r="NHC245"/>
      <c r="NHD245"/>
      <c r="NHE245"/>
      <c r="NHF245"/>
      <c r="NHG245"/>
      <c r="NHH245"/>
      <c r="NHI245"/>
      <c r="NHJ245"/>
      <c r="NHK245"/>
      <c r="NHL245"/>
      <c r="NHM245"/>
      <c r="NHN245"/>
      <c r="NHO245"/>
      <c r="NHP245"/>
      <c r="NHQ245"/>
      <c r="NHR245"/>
      <c r="NHS245"/>
      <c r="NHT245"/>
      <c r="NHU245"/>
      <c r="NHV245"/>
      <c r="NHW245"/>
      <c r="NHX245"/>
      <c r="NHY245"/>
      <c r="NHZ245"/>
      <c r="NIA245"/>
      <c r="NIB245"/>
      <c r="NIC245"/>
      <c r="NID245"/>
      <c r="NIE245"/>
      <c r="NIF245"/>
      <c r="NIG245"/>
      <c r="NIH245"/>
      <c r="NII245"/>
      <c r="NIJ245"/>
      <c r="NIK245"/>
      <c r="NIL245"/>
      <c r="NIM245"/>
      <c r="NIN245"/>
      <c r="NIO245"/>
      <c r="NIP245"/>
      <c r="NIQ245"/>
      <c r="NIR245"/>
      <c r="NIS245"/>
      <c r="NIT245"/>
      <c r="NIU245"/>
      <c r="NIV245"/>
      <c r="NIW245"/>
      <c r="NIX245"/>
      <c r="NIY245"/>
      <c r="NIZ245"/>
      <c r="NJA245"/>
      <c r="NJB245"/>
      <c r="NJC245"/>
      <c r="NJD245"/>
      <c r="NJE245"/>
      <c r="NJF245"/>
      <c r="NJG245"/>
      <c r="NJH245"/>
      <c r="NJI245"/>
      <c r="NJJ245"/>
      <c r="NJK245"/>
      <c r="NJL245"/>
      <c r="NJM245"/>
      <c r="NJN245"/>
      <c r="NJO245"/>
      <c r="NJP245"/>
      <c r="NJQ245"/>
      <c r="NJR245"/>
      <c r="NJS245"/>
      <c r="NJT245"/>
      <c r="NJU245"/>
      <c r="NJV245"/>
      <c r="NJW245"/>
      <c r="NJX245"/>
      <c r="NJY245"/>
      <c r="NJZ245"/>
      <c r="NKA245"/>
      <c r="NKB245"/>
      <c r="NKC245"/>
      <c r="NKD245"/>
      <c r="NKE245"/>
      <c r="NKF245"/>
      <c r="NKG245"/>
      <c r="NKH245"/>
      <c r="NKI245"/>
      <c r="NKJ245"/>
      <c r="NKK245"/>
      <c r="NKL245"/>
      <c r="NKM245"/>
      <c r="NKN245"/>
      <c r="NKO245"/>
      <c r="NKP245"/>
      <c r="NKQ245"/>
      <c r="NKR245"/>
      <c r="NKS245"/>
      <c r="NKT245"/>
      <c r="NKU245"/>
      <c r="NKV245"/>
      <c r="NKW245"/>
      <c r="NKX245"/>
      <c r="NKY245"/>
      <c r="NKZ245"/>
      <c r="NLA245"/>
      <c r="NLB245"/>
      <c r="NLC245"/>
      <c r="NLD245"/>
      <c r="NLE245"/>
      <c r="NLF245"/>
      <c r="NLG245"/>
      <c r="NLH245"/>
      <c r="NLI245"/>
      <c r="NLJ245"/>
      <c r="NLK245"/>
      <c r="NLL245"/>
      <c r="NLM245"/>
      <c r="NLN245"/>
      <c r="NLO245"/>
      <c r="NLP245"/>
      <c r="NLQ245"/>
      <c r="NLR245"/>
      <c r="NLS245"/>
      <c r="NLT245"/>
      <c r="NLU245"/>
      <c r="NLV245"/>
      <c r="NLW245"/>
      <c r="NLX245"/>
      <c r="NLY245"/>
      <c r="NLZ245"/>
      <c r="NMA245"/>
      <c r="NMB245"/>
      <c r="NMC245"/>
      <c r="NMD245"/>
      <c r="NME245"/>
      <c r="NMF245"/>
      <c r="NMG245"/>
      <c r="NMH245"/>
      <c r="NMI245"/>
      <c r="NMJ245"/>
      <c r="NMK245"/>
      <c r="NML245"/>
      <c r="NMM245"/>
      <c r="NMN245"/>
      <c r="NMO245"/>
      <c r="NMP245"/>
      <c r="NMQ245"/>
      <c r="NMR245"/>
      <c r="NMS245"/>
      <c r="NMT245"/>
      <c r="NMU245"/>
      <c r="NMV245"/>
      <c r="NMW245"/>
      <c r="NMX245"/>
      <c r="NMY245"/>
      <c r="NMZ245"/>
      <c r="NNA245"/>
      <c r="NNB245"/>
      <c r="NNC245"/>
      <c r="NND245"/>
      <c r="NNE245"/>
      <c r="NNF245"/>
      <c r="NNG245"/>
      <c r="NNH245"/>
      <c r="NNI245"/>
      <c r="NNJ245"/>
      <c r="NNK245"/>
      <c r="NNL245"/>
      <c r="NNM245"/>
      <c r="NNN245"/>
      <c r="NNO245"/>
      <c r="NNP245"/>
      <c r="NNQ245"/>
      <c r="NNR245"/>
      <c r="NNS245"/>
      <c r="NNT245"/>
      <c r="NNU245"/>
      <c r="NNV245"/>
      <c r="NNW245"/>
      <c r="NNX245"/>
      <c r="NNY245"/>
      <c r="NNZ245"/>
      <c r="NOA245"/>
      <c r="NOB245"/>
      <c r="NOC245"/>
      <c r="NOD245"/>
      <c r="NOE245"/>
      <c r="NOF245"/>
      <c r="NOG245"/>
      <c r="NOH245"/>
      <c r="NOI245"/>
      <c r="NOJ245"/>
      <c r="NOK245"/>
      <c r="NOL245"/>
      <c r="NOM245"/>
      <c r="NON245"/>
      <c r="NOO245"/>
      <c r="NOP245"/>
      <c r="NOQ245"/>
      <c r="NOR245"/>
      <c r="NOS245"/>
      <c r="NOT245"/>
      <c r="NOU245"/>
      <c r="NOV245"/>
      <c r="NOW245"/>
      <c r="NOX245"/>
      <c r="NOY245"/>
      <c r="NOZ245"/>
      <c r="NPA245"/>
      <c r="NPB245"/>
      <c r="NPC245"/>
      <c r="NPD245"/>
      <c r="NPE245"/>
      <c r="NPF245"/>
      <c r="NPG245"/>
      <c r="NPH245"/>
      <c r="NPI245"/>
      <c r="NPJ245"/>
      <c r="NPK245"/>
      <c r="NPL245"/>
      <c r="NPM245"/>
      <c r="NPN245"/>
      <c r="NPO245"/>
      <c r="NPP245"/>
      <c r="NPQ245"/>
      <c r="NPR245"/>
      <c r="NPS245"/>
      <c r="NPT245"/>
      <c r="NPU245"/>
      <c r="NPV245"/>
      <c r="NPW245"/>
      <c r="NPX245"/>
      <c r="NPY245"/>
      <c r="NPZ245"/>
      <c r="NQA245"/>
      <c r="NQB245"/>
      <c r="NQC245"/>
      <c r="NQD245"/>
      <c r="NQE245"/>
      <c r="NQF245"/>
      <c r="NQG245"/>
      <c r="NQH245"/>
      <c r="NQI245"/>
      <c r="NQJ245"/>
      <c r="NQK245"/>
      <c r="NQL245"/>
      <c r="NQM245"/>
      <c r="NQN245"/>
      <c r="NQO245"/>
      <c r="NQP245"/>
      <c r="NQQ245"/>
      <c r="NQR245"/>
      <c r="NQS245"/>
      <c r="NQT245"/>
      <c r="NQU245"/>
      <c r="NQV245"/>
      <c r="NQW245"/>
      <c r="NQX245"/>
      <c r="NQY245"/>
      <c r="NQZ245"/>
      <c r="NRA245"/>
      <c r="NRB245"/>
      <c r="NRC245"/>
      <c r="NRD245"/>
      <c r="NRE245"/>
      <c r="NRF245"/>
      <c r="NRG245"/>
      <c r="NRH245"/>
      <c r="NRI245"/>
      <c r="NRJ245"/>
      <c r="NRK245"/>
      <c r="NRL245"/>
      <c r="NRM245"/>
      <c r="NRN245"/>
      <c r="NRO245"/>
      <c r="NRP245"/>
      <c r="NRQ245"/>
      <c r="NRR245"/>
      <c r="NRS245"/>
      <c r="NRT245"/>
      <c r="NRU245"/>
      <c r="NRV245"/>
      <c r="NRW245"/>
      <c r="NRX245"/>
      <c r="NRY245"/>
      <c r="NRZ245"/>
      <c r="NSA245"/>
      <c r="NSB245"/>
      <c r="NSC245"/>
      <c r="NSD245"/>
      <c r="NSE245"/>
      <c r="NSF245"/>
      <c r="NSG245"/>
      <c r="NSH245"/>
      <c r="NSI245"/>
      <c r="NSJ245"/>
      <c r="NSK245"/>
      <c r="NSL245"/>
      <c r="NSM245"/>
      <c r="NSN245"/>
      <c r="NSO245"/>
      <c r="NSP245"/>
      <c r="NSQ245"/>
      <c r="NSR245"/>
      <c r="NSS245"/>
      <c r="NST245"/>
      <c r="NSU245"/>
      <c r="NSV245"/>
      <c r="NSW245"/>
      <c r="NSX245"/>
      <c r="NSY245"/>
      <c r="NSZ245"/>
      <c r="NTA245"/>
      <c r="NTB245"/>
      <c r="NTC245"/>
      <c r="NTD245"/>
      <c r="NTE245"/>
      <c r="NTF245"/>
      <c r="NTG245"/>
      <c r="NTH245"/>
      <c r="NTI245"/>
      <c r="NTJ245"/>
      <c r="NTK245"/>
      <c r="NTL245"/>
      <c r="NTM245"/>
      <c r="NTN245"/>
      <c r="NTO245"/>
      <c r="NTP245"/>
      <c r="NTQ245"/>
      <c r="NTR245"/>
      <c r="NTS245"/>
      <c r="NTT245"/>
      <c r="NTU245"/>
      <c r="NTV245"/>
      <c r="NTW245"/>
      <c r="NTX245"/>
      <c r="NTY245"/>
      <c r="NTZ245"/>
      <c r="NUA245"/>
      <c r="NUB245"/>
      <c r="NUC245"/>
      <c r="NUD245"/>
      <c r="NUE245"/>
      <c r="NUF245"/>
      <c r="NUG245"/>
      <c r="NUH245"/>
      <c r="NUI245"/>
      <c r="NUJ245"/>
      <c r="NUK245"/>
      <c r="NUL245"/>
      <c r="NUM245"/>
      <c r="NUN245"/>
      <c r="NUO245"/>
      <c r="NUP245"/>
      <c r="NUQ245"/>
      <c r="NUR245"/>
      <c r="NUS245"/>
      <c r="NUT245"/>
      <c r="NUU245"/>
      <c r="NUV245"/>
      <c r="NUW245"/>
      <c r="NUX245"/>
      <c r="NUY245"/>
      <c r="NUZ245"/>
      <c r="NVA245"/>
      <c r="NVB245"/>
      <c r="NVC245"/>
      <c r="NVD245"/>
      <c r="NVE245"/>
      <c r="NVF245"/>
      <c r="NVG245"/>
      <c r="NVH245"/>
      <c r="NVI245"/>
      <c r="NVJ245"/>
      <c r="NVK245"/>
      <c r="NVL245"/>
      <c r="NVM245"/>
      <c r="NVN245"/>
      <c r="NVO245"/>
      <c r="NVP245"/>
      <c r="NVQ245"/>
      <c r="NVR245"/>
      <c r="NVS245"/>
      <c r="NVT245"/>
      <c r="NVU245"/>
      <c r="NVV245"/>
      <c r="NVW245"/>
      <c r="NVX245"/>
      <c r="NVY245"/>
      <c r="NVZ245"/>
      <c r="NWA245"/>
      <c r="NWB245"/>
      <c r="NWC245"/>
      <c r="NWD245"/>
      <c r="NWE245"/>
      <c r="NWF245"/>
      <c r="NWG245"/>
      <c r="NWH245"/>
      <c r="NWI245"/>
      <c r="NWJ245"/>
      <c r="NWK245"/>
      <c r="NWL245"/>
      <c r="NWM245"/>
      <c r="NWN245"/>
      <c r="NWO245"/>
      <c r="NWP245"/>
      <c r="NWQ245"/>
      <c r="NWR245"/>
      <c r="NWS245"/>
      <c r="NWT245"/>
      <c r="NWU245"/>
      <c r="NWV245"/>
      <c r="NWW245"/>
      <c r="NWX245"/>
      <c r="NWY245"/>
      <c r="NWZ245"/>
      <c r="NXA245"/>
      <c r="NXB245"/>
      <c r="NXC245"/>
      <c r="NXD245"/>
      <c r="NXE245"/>
      <c r="NXF245"/>
      <c r="NXG245"/>
      <c r="NXH245"/>
      <c r="NXI245"/>
      <c r="NXJ245"/>
      <c r="NXK245"/>
      <c r="NXL245"/>
      <c r="NXM245"/>
      <c r="NXN245"/>
      <c r="NXO245"/>
      <c r="NXP245"/>
      <c r="NXQ245"/>
      <c r="NXR245"/>
      <c r="NXS245"/>
      <c r="NXT245"/>
      <c r="NXU245"/>
      <c r="NXV245"/>
      <c r="NXW245"/>
      <c r="NXX245"/>
      <c r="NXY245"/>
      <c r="NXZ245"/>
      <c r="NYA245"/>
      <c r="NYB245"/>
      <c r="NYC245"/>
      <c r="NYD245"/>
      <c r="NYE245"/>
      <c r="NYF245"/>
      <c r="NYG245"/>
      <c r="NYH245"/>
      <c r="NYI245"/>
      <c r="NYJ245"/>
      <c r="NYK245"/>
      <c r="NYL245"/>
      <c r="NYM245"/>
      <c r="NYN245"/>
      <c r="NYO245"/>
      <c r="NYP245"/>
      <c r="NYQ245"/>
      <c r="NYR245"/>
      <c r="NYS245"/>
      <c r="NYT245"/>
      <c r="NYU245"/>
      <c r="NYV245"/>
      <c r="NYW245"/>
      <c r="NYX245"/>
      <c r="NYY245"/>
      <c r="NYZ245"/>
      <c r="NZA245"/>
      <c r="NZB245"/>
      <c r="NZC245"/>
      <c r="NZD245"/>
      <c r="NZE245"/>
      <c r="NZF245"/>
      <c r="NZG245"/>
      <c r="NZH245"/>
      <c r="NZI245"/>
      <c r="NZJ245"/>
      <c r="NZK245"/>
      <c r="NZL245"/>
      <c r="NZM245"/>
      <c r="NZN245"/>
      <c r="NZO245"/>
      <c r="NZP245"/>
      <c r="NZQ245"/>
      <c r="NZR245"/>
      <c r="NZS245"/>
      <c r="NZT245"/>
      <c r="NZU245"/>
      <c r="NZV245"/>
      <c r="NZW245"/>
      <c r="NZX245"/>
      <c r="NZY245"/>
      <c r="NZZ245"/>
      <c r="OAA245"/>
      <c r="OAB245"/>
      <c r="OAC245"/>
      <c r="OAD245"/>
      <c r="OAE245"/>
      <c r="OAF245"/>
      <c r="OAG245"/>
      <c r="OAH245"/>
      <c r="OAI245"/>
      <c r="OAJ245"/>
      <c r="OAK245"/>
      <c r="OAL245"/>
      <c r="OAM245"/>
      <c r="OAN245"/>
      <c r="OAO245"/>
      <c r="OAP245"/>
      <c r="OAQ245"/>
      <c r="OAR245"/>
      <c r="OAS245"/>
      <c r="OAT245"/>
      <c r="OAU245"/>
      <c r="OAV245"/>
      <c r="OAW245"/>
      <c r="OAX245"/>
      <c r="OAY245"/>
      <c r="OAZ245"/>
      <c r="OBA245"/>
      <c r="OBB245"/>
      <c r="OBC245"/>
      <c r="OBD245"/>
      <c r="OBE245"/>
      <c r="OBF245"/>
      <c r="OBG245"/>
      <c r="OBH245"/>
      <c r="OBI245"/>
      <c r="OBJ245"/>
      <c r="OBK245"/>
      <c r="OBL245"/>
      <c r="OBM245"/>
      <c r="OBN245"/>
      <c r="OBO245"/>
      <c r="OBP245"/>
      <c r="OBQ245"/>
      <c r="OBR245"/>
      <c r="OBS245"/>
      <c r="OBT245"/>
      <c r="OBU245"/>
      <c r="OBV245"/>
      <c r="OBW245"/>
      <c r="OBX245"/>
      <c r="OBY245"/>
      <c r="OBZ245"/>
      <c r="OCA245"/>
      <c r="OCB245"/>
      <c r="OCC245"/>
      <c r="OCD245"/>
      <c r="OCE245"/>
      <c r="OCF245"/>
      <c r="OCG245"/>
      <c r="OCH245"/>
      <c r="OCI245"/>
      <c r="OCJ245"/>
      <c r="OCK245"/>
      <c r="OCL245"/>
      <c r="OCM245"/>
      <c r="OCN245"/>
      <c r="OCO245"/>
      <c r="OCP245"/>
      <c r="OCQ245"/>
      <c r="OCR245"/>
      <c r="OCS245"/>
      <c r="OCT245"/>
      <c r="OCU245"/>
      <c r="OCV245"/>
      <c r="OCW245"/>
      <c r="OCX245"/>
      <c r="OCY245"/>
      <c r="OCZ245"/>
      <c r="ODA245"/>
      <c r="ODB245"/>
      <c r="ODC245"/>
      <c r="ODD245"/>
      <c r="ODE245"/>
      <c r="ODF245"/>
      <c r="ODG245"/>
      <c r="ODH245"/>
      <c r="ODI245"/>
      <c r="ODJ245"/>
      <c r="ODK245"/>
      <c r="ODL245"/>
      <c r="ODM245"/>
      <c r="ODN245"/>
      <c r="ODO245"/>
      <c r="ODP245"/>
      <c r="ODQ245"/>
      <c r="ODR245"/>
      <c r="ODS245"/>
      <c r="ODT245"/>
      <c r="ODU245"/>
      <c r="ODV245"/>
      <c r="ODW245"/>
      <c r="ODX245"/>
      <c r="ODY245"/>
      <c r="ODZ245"/>
      <c r="OEA245"/>
      <c r="OEB245"/>
      <c r="OEC245"/>
      <c r="OED245"/>
      <c r="OEE245"/>
      <c r="OEF245"/>
      <c r="OEG245"/>
      <c r="OEH245"/>
      <c r="OEI245"/>
      <c r="OEJ245"/>
      <c r="OEK245"/>
      <c r="OEL245"/>
      <c r="OEM245"/>
      <c r="OEN245"/>
      <c r="OEO245"/>
      <c r="OEP245"/>
      <c r="OEQ245"/>
      <c r="OER245"/>
      <c r="OES245"/>
      <c r="OET245"/>
      <c r="OEU245"/>
      <c r="OEV245"/>
      <c r="OEW245"/>
      <c r="OEX245"/>
      <c r="OEY245"/>
      <c r="OEZ245"/>
      <c r="OFA245"/>
      <c r="OFB245"/>
      <c r="OFC245"/>
      <c r="OFD245"/>
      <c r="OFE245"/>
      <c r="OFF245"/>
      <c r="OFG245"/>
      <c r="OFH245"/>
      <c r="OFI245"/>
      <c r="OFJ245"/>
      <c r="OFK245"/>
      <c r="OFL245"/>
      <c r="OFM245"/>
      <c r="OFN245"/>
      <c r="OFO245"/>
      <c r="OFP245"/>
      <c r="OFQ245"/>
      <c r="OFR245"/>
      <c r="OFS245"/>
      <c r="OFT245"/>
      <c r="OFU245"/>
      <c r="OFV245"/>
      <c r="OFW245"/>
      <c r="OFX245"/>
      <c r="OFY245"/>
      <c r="OFZ245"/>
      <c r="OGA245"/>
      <c r="OGB245"/>
      <c r="OGC245"/>
      <c r="OGD245"/>
      <c r="OGE245"/>
      <c r="OGF245"/>
      <c r="OGG245"/>
      <c r="OGH245"/>
      <c r="OGI245"/>
      <c r="OGJ245"/>
      <c r="OGK245"/>
      <c r="OGL245"/>
      <c r="OGM245"/>
      <c r="OGN245"/>
      <c r="OGO245"/>
      <c r="OGP245"/>
      <c r="OGQ245"/>
      <c r="OGR245"/>
      <c r="OGS245"/>
      <c r="OGT245"/>
      <c r="OGU245"/>
      <c r="OGV245"/>
      <c r="OGW245"/>
      <c r="OGX245"/>
      <c r="OGY245"/>
      <c r="OGZ245"/>
      <c r="OHA245"/>
      <c r="OHB245"/>
      <c r="OHC245"/>
      <c r="OHD245"/>
      <c r="OHE245"/>
      <c r="OHF245"/>
      <c r="OHG245"/>
      <c r="OHH245"/>
      <c r="OHI245"/>
      <c r="OHJ245"/>
      <c r="OHK245"/>
      <c r="OHL245"/>
      <c r="OHM245"/>
      <c r="OHN245"/>
      <c r="OHO245"/>
      <c r="OHP245"/>
      <c r="OHQ245"/>
      <c r="OHR245"/>
      <c r="OHS245"/>
      <c r="OHT245"/>
      <c r="OHU245"/>
      <c r="OHV245"/>
      <c r="OHW245"/>
      <c r="OHX245"/>
      <c r="OHY245"/>
      <c r="OHZ245"/>
      <c r="OIA245"/>
      <c r="OIB245"/>
      <c r="OIC245"/>
      <c r="OID245"/>
      <c r="OIE245"/>
      <c r="OIF245"/>
      <c r="OIG245"/>
      <c r="OIH245"/>
      <c r="OII245"/>
      <c r="OIJ245"/>
      <c r="OIK245"/>
      <c r="OIL245"/>
      <c r="OIM245"/>
      <c r="OIN245"/>
      <c r="OIO245"/>
      <c r="OIP245"/>
      <c r="OIQ245"/>
      <c r="OIR245"/>
      <c r="OIS245"/>
      <c r="OIT245"/>
      <c r="OIU245"/>
      <c r="OIV245"/>
      <c r="OIW245"/>
      <c r="OIX245"/>
      <c r="OIY245"/>
      <c r="OIZ245"/>
      <c r="OJA245"/>
      <c r="OJB245"/>
      <c r="OJC245"/>
      <c r="OJD245"/>
      <c r="OJE245"/>
      <c r="OJF245"/>
      <c r="OJG245"/>
      <c r="OJH245"/>
      <c r="OJI245"/>
      <c r="OJJ245"/>
      <c r="OJK245"/>
      <c r="OJL245"/>
      <c r="OJM245"/>
      <c r="OJN245"/>
      <c r="OJO245"/>
      <c r="OJP245"/>
      <c r="OJQ245"/>
      <c r="OJR245"/>
      <c r="OJS245"/>
      <c r="OJT245"/>
      <c r="OJU245"/>
      <c r="OJV245"/>
      <c r="OJW245"/>
      <c r="OJX245"/>
      <c r="OJY245"/>
      <c r="OJZ245"/>
      <c r="OKA245"/>
      <c r="OKB245"/>
      <c r="OKC245"/>
      <c r="OKD245"/>
      <c r="OKE245"/>
      <c r="OKF245"/>
      <c r="OKG245"/>
      <c r="OKH245"/>
      <c r="OKI245"/>
      <c r="OKJ245"/>
      <c r="OKK245"/>
      <c r="OKL245"/>
      <c r="OKM245"/>
      <c r="OKN245"/>
      <c r="OKO245"/>
      <c r="OKP245"/>
      <c r="OKQ245"/>
      <c r="OKR245"/>
      <c r="OKS245"/>
      <c r="OKT245"/>
      <c r="OKU245"/>
      <c r="OKV245"/>
      <c r="OKW245"/>
      <c r="OKX245"/>
      <c r="OKY245"/>
      <c r="OKZ245"/>
      <c r="OLA245"/>
      <c r="OLB245"/>
      <c r="OLC245"/>
      <c r="OLD245"/>
      <c r="OLE245"/>
      <c r="OLF245"/>
      <c r="OLG245"/>
      <c r="OLH245"/>
      <c r="OLI245"/>
      <c r="OLJ245"/>
      <c r="OLK245"/>
      <c r="OLL245"/>
      <c r="OLM245"/>
      <c r="OLN245"/>
      <c r="OLO245"/>
      <c r="OLP245"/>
      <c r="OLQ245"/>
      <c r="OLR245"/>
      <c r="OLS245"/>
      <c r="OLT245"/>
      <c r="OLU245"/>
      <c r="OLV245"/>
      <c r="OLW245"/>
      <c r="OLX245"/>
      <c r="OLY245"/>
      <c r="OLZ245"/>
      <c r="OMA245"/>
      <c r="OMB245"/>
      <c r="OMC245"/>
      <c r="OMD245"/>
      <c r="OME245"/>
      <c r="OMF245"/>
      <c r="OMG245"/>
      <c r="OMH245"/>
      <c r="OMI245"/>
      <c r="OMJ245"/>
      <c r="OMK245"/>
      <c r="OML245"/>
      <c r="OMM245"/>
      <c r="OMN245"/>
      <c r="OMO245"/>
      <c r="OMP245"/>
      <c r="OMQ245"/>
      <c r="OMR245"/>
      <c r="OMS245"/>
      <c r="OMT245"/>
      <c r="OMU245"/>
      <c r="OMV245"/>
      <c r="OMW245"/>
      <c r="OMX245"/>
      <c r="OMY245"/>
      <c r="OMZ245"/>
      <c r="ONA245"/>
      <c r="ONB245"/>
      <c r="ONC245"/>
      <c r="OND245"/>
      <c r="ONE245"/>
      <c r="ONF245"/>
      <c r="ONG245"/>
      <c r="ONH245"/>
      <c r="ONI245"/>
      <c r="ONJ245"/>
      <c r="ONK245"/>
      <c r="ONL245"/>
      <c r="ONM245"/>
      <c r="ONN245"/>
      <c r="ONO245"/>
      <c r="ONP245"/>
      <c r="ONQ245"/>
      <c r="ONR245"/>
      <c r="ONS245"/>
      <c r="ONT245"/>
      <c r="ONU245"/>
      <c r="ONV245"/>
      <c r="ONW245"/>
      <c r="ONX245"/>
      <c r="ONY245"/>
      <c r="ONZ245"/>
      <c r="OOA245"/>
      <c r="OOB245"/>
      <c r="OOC245"/>
      <c r="OOD245"/>
      <c r="OOE245"/>
      <c r="OOF245"/>
      <c r="OOG245"/>
      <c r="OOH245"/>
      <c r="OOI245"/>
      <c r="OOJ245"/>
      <c r="OOK245"/>
      <c r="OOL245"/>
      <c r="OOM245"/>
      <c r="OON245"/>
      <c r="OOO245"/>
      <c r="OOP245"/>
      <c r="OOQ245"/>
      <c r="OOR245"/>
      <c r="OOS245"/>
      <c r="OOT245"/>
      <c r="OOU245"/>
      <c r="OOV245"/>
      <c r="OOW245"/>
      <c r="OOX245"/>
      <c r="OOY245"/>
      <c r="OOZ245"/>
      <c r="OPA245"/>
      <c r="OPB245"/>
      <c r="OPC245"/>
      <c r="OPD245"/>
      <c r="OPE245"/>
      <c r="OPF245"/>
      <c r="OPG245"/>
      <c r="OPH245"/>
      <c r="OPI245"/>
      <c r="OPJ245"/>
      <c r="OPK245"/>
      <c r="OPL245"/>
      <c r="OPM245"/>
      <c r="OPN245"/>
      <c r="OPO245"/>
      <c r="OPP245"/>
      <c r="OPQ245"/>
      <c r="OPR245"/>
      <c r="OPS245"/>
      <c r="OPT245"/>
      <c r="OPU245"/>
      <c r="OPV245"/>
      <c r="OPW245"/>
      <c r="OPX245"/>
      <c r="OPY245"/>
      <c r="OPZ245"/>
      <c r="OQA245"/>
      <c r="OQB245"/>
      <c r="OQC245"/>
      <c r="OQD245"/>
      <c r="OQE245"/>
      <c r="OQF245"/>
      <c r="OQG245"/>
      <c r="OQH245"/>
      <c r="OQI245"/>
      <c r="OQJ245"/>
      <c r="OQK245"/>
      <c r="OQL245"/>
      <c r="OQM245"/>
      <c r="OQN245"/>
      <c r="OQO245"/>
      <c r="OQP245"/>
      <c r="OQQ245"/>
      <c r="OQR245"/>
      <c r="OQS245"/>
      <c r="OQT245"/>
      <c r="OQU245"/>
      <c r="OQV245"/>
      <c r="OQW245"/>
      <c r="OQX245"/>
      <c r="OQY245"/>
      <c r="OQZ245"/>
      <c r="ORA245"/>
      <c r="ORB245"/>
      <c r="ORC245"/>
      <c r="ORD245"/>
      <c r="ORE245"/>
      <c r="ORF245"/>
      <c r="ORG245"/>
      <c r="ORH245"/>
      <c r="ORI245"/>
      <c r="ORJ245"/>
      <c r="ORK245"/>
      <c r="ORL245"/>
      <c r="ORM245"/>
      <c r="ORN245"/>
      <c r="ORO245"/>
      <c r="ORP245"/>
      <c r="ORQ245"/>
      <c r="ORR245"/>
      <c r="ORS245"/>
      <c r="ORT245"/>
      <c r="ORU245"/>
      <c r="ORV245"/>
      <c r="ORW245"/>
      <c r="ORX245"/>
      <c r="ORY245"/>
      <c r="ORZ245"/>
      <c r="OSA245"/>
      <c r="OSB245"/>
      <c r="OSC245"/>
      <c r="OSD245"/>
      <c r="OSE245"/>
      <c r="OSF245"/>
      <c r="OSG245"/>
      <c r="OSH245"/>
      <c r="OSI245"/>
      <c r="OSJ245"/>
      <c r="OSK245"/>
      <c r="OSL245"/>
      <c r="OSM245"/>
      <c r="OSN245"/>
      <c r="OSO245"/>
      <c r="OSP245"/>
      <c r="OSQ245"/>
      <c r="OSR245"/>
      <c r="OSS245"/>
      <c r="OST245"/>
      <c r="OSU245"/>
      <c r="OSV245"/>
      <c r="OSW245"/>
      <c r="OSX245"/>
      <c r="OSY245"/>
      <c r="OSZ245"/>
      <c r="OTA245"/>
      <c r="OTB245"/>
      <c r="OTC245"/>
      <c r="OTD245"/>
      <c r="OTE245"/>
      <c r="OTF245"/>
      <c r="OTG245"/>
      <c r="OTH245"/>
      <c r="OTI245"/>
      <c r="OTJ245"/>
      <c r="OTK245"/>
      <c r="OTL245"/>
      <c r="OTM245"/>
      <c r="OTN245"/>
      <c r="OTO245"/>
      <c r="OTP245"/>
      <c r="OTQ245"/>
      <c r="OTR245"/>
      <c r="OTS245"/>
      <c r="OTT245"/>
      <c r="OTU245"/>
      <c r="OTV245"/>
      <c r="OTW245"/>
      <c r="OTX245"/>
      <c r="OTY245"/>
      <c r="OTZ245"/>
      <c r="OUA245"/>
      <c r="OUB245"/>
      <c r="OUC245"/>
      <c r="OUD245"/>
      <c r="OUE245"/>
      <c r="OUF245"/>
      <c r="OUG245"/>
      <c r="OUH245"/>
      <c r="OUI245"/>
      <c r="OUJ245"/>
      <c r="OUK245"/>
      <c r="OUL245"/>
      <c r="OUM245"/>
      <c r="OUN245"/>
      <c r="OUO245"/>
      <c r="OUP245"/>
      <c r="OUQ245"/>
      <c r="OUR245"/>
      <c r="OUS245"/>
      <c r="OUT245"/>
      <c r="OUU245"/>
      <c r="OUV245"/>
      <c r="OUW245"/>
      <c r="OUX245"/>
      <c r="OUY245"/>
      <c r="OUZ245"/>
      <c r="OVA245"/>
      <c r="OVB245"/>
      <c r="OVC245"/>
      <c r="OVD245"/>
      <c r="OVE245"/>
      <c r="OVF245"/>
      <c r="OVG245"/>
      <c r="OVH245"/>
      <c r="OVI245"/>
      <c r="OVJ245"/>
      <c r="OVK245"/>
      <c r="OVL245"/>
      <c r="OVM245"/>
      <c r="OVN245"/>
      <c r="OVO245"/>
      <c r="OVP245"/>
      <c r="OVQ245"/>
      <c r="OVR245"/>
      <c r="OVS245"/>
      <c r="OVT245"/>
      <c r="OVU245"/>
      <c r="OVV245"/>
      <c r="OVW245"/>
      <c r="OVX245"/>
      <c r="OVY245"/>
      <c r="OVZ245"/>
      <c r="OWA245"/>
      <c r="OWB245"/>
      <c r="OWC245"/>
      <c r="OWD245"/>
      <c r="OWE245"/>
      <c r="OWF245"/>
      <c r="OWG245"/>
      <c r="OWH245"/>
      <c r="OWI245"/>
      <c r="OWJ245"/>
      <c r="OWK245"/>
      <c r="OWL245"/>
      <c r="OWM245"/>
      <c r="OWN245"/>
      <c r="OWO245"/>
      <c r="OWP245"/>
      <c r="OWQ245"/>
      <c r="OWR245"/>
      <c r="OWS245"/>
      <c r="OWT245"/>
      <c r="OWU245"/>
      <c r="OWV245"/>
      <c r="OWW245"/>
      <c r="OWX245"/>
      <c r="OWY245"/>
      <c r="OWZ245"/>
      <c r="OXA245"/>
      <c r="OXB245"/>
      <c r="OXC245"/>
      <c r="OXD245"/>
      <c r="OXE245"/>
      <c r="OXF245"/>
      <c r="OXG245"/>
      <c r="OXH245"/>
      <c r="OXI245"/>
      <c r="OXJ245"/>
      <c r="OXK245"/>
      <c r="OXL245"/>
      <c r="OXM245"/>
      <c r="OXN245"/>
      <c r="OXO245"/>
      <c r="OXP245"/>
      <c r="OXQ245"/>
      <c r="OXR245"/>
      <c r="OXS245"/>
      <c r="OXT245"/>
      <c r="OXU245"/>
      <c r="OXV245"/>
      <c r="OXW245"/>
      <c r="OXX245"/>
      <c r="OXY245"/>
      <c r="OXZ245"/>
      <c r="OYA245"/>
      <c r="OYB245"/>
      <c r="OYC245"/>
      <c r="OYD245"/>
      <c r="OYE245"/>
      <c r="OYF245"/>
      <c r="OYG245"/>
      <c r="OYH245"/>
      <c r="OYI245"/>
      <c r="OYJ245"/>
      <c r="OYK245"/>
      <c r="OYL245"/>
      <c r="OYM245"/>
      <c r="OYN245"/>
      <c r="OYO245"/>
      <c r="OYP245"/>
      <c r="OYQ245"/>
      <c r="OYR245"/>
      <c r="OYS245"/>
      <c r="OYT245"/>
      <c r="OYU245"/>
      <c r="OYV245"/>
      <c r="OYW245"/>
      <c r="OYX245"/>
      <c r="OYY245"/>
      <c r="OYZ245"/>
      <c r="OZA245"/>
      <c r="OZB245"/>
      <c r="OZC245"/>
      <c r="OZD245"/>
      <c r="OZE245"/>
      <c r="OZF245"/>
      <c r="OZG245"/>
      <c r="OZH245"/>
      <c r="OZI245"/>
      <c r="OZJ245"/>
      <c r="OZK245"/>
      <c r="OZL245"/>
      <c r="OZM245"/>
      <c r="OZN245"/>
      <c r="OZO245"/>
      <c r="OZP245"/>
      <c r="OZQ245"/>
      <c r="OZR245"/>
      <c r="OZS245"/>
      <c r="OZT245"/>
      <c r="OZU245"/>
      <c r="OZV245"/>
      <c r="OZW245"/>
      <c r="OZX245"/>
      <c r="OZY245"/>
      <c r="OZZ245"/>
      <c r="PAA245"/>
      <c r="PAB245"/>
      <c r="PAC245"/>
      <c r="PAD245"/>
      <c r="PAE245"/>
      <c r="PAF245"/>
      <c r="PAG245"/>
      <c r="PAH245"/>
      <c r="PAI245"/>
      <c r="PAJ245"/>
      <c r="PAK245"/>
      <c r="PAL245"/>
      <c r="PAM245"/>
      <c r="PAN245"/>
      <c r="PAO245"/>
      <c r="PAP245"/>
      <c r="PAQ245"/>
      <c r="PAR245"/>
      <c r="PAS245"/>
      <c r="PAT245"/>
      <c r="PAU245"/>
      <c r="PAV245"/>
      <c r="PAW245"/>
      <c r="PAX245"/>
      <c r="PAY245"/>
      <c r="PAZ245"/>
      <c r="PBA245"/>
      <c r="PBB245"/>
      <c r="PBC245"/>
      <c r="PBD245"/>
      <c r="PBE245"/>
      <c r="PBF245"/>
      <c r="PBG245"/>
      <c r="PBH245"/>
      <c r="PBI245"/>
      <c r="PBJ245"/>
      <c r="PBK245"/>
      <c r="PBL245"/>
      <c r="PBM245"/>
      <c r="PBN245"/>
      <c r="PBO245"/>
      <c r="PBP245"/>
      <c r="PBQ245"/>
      <c r="PBR245"/>
      <c r="PBS245"/>
      <c r="PBT245"/>
      <c r="PBU245"/>
      <c r="PBV245"/>
      <c r="PBW245"/>
      <c r="PBX245"/>
      <c r="PBY245"/>
      <c r="PBZ245"/>
      <c r="PCA245"/>
      <c r="PCB245"/>
      <c r="PCC245"/>
      <c r="PCD245"/>
      <c r="PCE245"/>
      <c r="PCF245"/>
      <c r="PCG245"/>
      <c r="PCH245"/>
      <c r="PCI245"/>
      <c r="PCJ245"/>
      <c r="PCK245"/>
      <c r="PCL245"/>
      <c r="PCM245"/>
      <c r="PCN245"/>
      <c r="PCO245"/>
      <c r="PCP245"/>
      <c r="PCQ245"/>
      <c r="PCR245"/>
      <c r="PCS245"/>
      <c r="PCT245"/>
      <c r="PCU245"/>
      <c r="PCV245"/>
      <c r="PCW245"/>
      <c r="PCX245"/>
      <c r="PCY245"/>
      <c r="PCZ245"/>
      <c r="PDA245"/>
      <c r="PDB245"/>
      <c r="PDC245"/>
      <c r="PDD245"/>
      <c r="PDE245"/>
      <c r="PDF245"/>
      <c r="PDG245"/>
      <c r="PDH245"/>
      <c r="PDI245"/>
      <c r="PDJ245"/>
      <c r="PDK245"/>
      <c r="PDL245"/>
      <c r="PDM245"/>
      <c r="PDN245"/>
      <c r="PDO245"/>
      <c r="PDP245"/>
      <c r="PDQ245"/>
      <c r="PDR245"/>
      <c r="PDS245"/>
      <c r="PDT245"/>
      <c r="PDU245"/>
      <c r="PDV245"/>
      <c r="PDW245"/>
      <c r="PDX245"/>
      <c r="PDY245"/>
      <c r="PDZ245"/>
      <c r="PEA245"/>
      <c r="PEB245"/>
      <c r="PEC245"/>
      <c r="PED245"/>
      <c r="PEE245"/>
      <c r="PEF245"/>
      <c r="PEG245"/>
      <c r="PEH245"/>
      <c r="PEI245"/>
      <c r="PEJ245"/>
      <c r="PEK245"/>
      <c r="PEL245"/>
      <c r="PEM245"/>
      <c r="PEN245"/>
      <c r="PEO245"/>
      <c r="PEP245"/>
      <c r="PEQ245"/>
      <c r="PER245"/>
      <c r="PES245"/>
      <c r="PET245"/>
      <c r="PEU245"/>
      <c r="PEV245"/>
      <c r="PEW245"/>
      <c r="PEX245"/>
      <c r="PEY245"/>
      <c r="PEZ245"/>
      <c r="PFA245"/>
      <c r="PFB245"/>
      <c r="PFC245"/>
      <c r="PFD245"/>
      <c r="PFE245"/>
      <c r="PFF245"/>
      <c r="PFG245"/>
      <c r="PFH245"/>
      <c r="PFI245"/>
      <c r="PFJ245"/>
      <c r="PFK245"/>
      <c r="PFL245"/>
      <c r="PFM245"/>
      <c r="PFN245"/>
      <c r="PFO245"/>
      <c r="PFP245"/>
      <c r="PFQ245"/>
      <c r="PFR245"/>
      <c r="PFS245"/>
      <c r="PFT245"/>
      <c r="PFU245"/>
      <c r="PFV245"/>
      <c r="PFW245"/>
      <c r="PFX245"/>
      <c r="PFY245"/>
      <c r="PFZ245"/>
      <c r="PGA245"/>
      <c r="PGB245"/>
      <c r="PGC245"/>
      <c r="PGD245"/>
      <c r="PGE245"/>
      <c r="PGF245"/>
      <c r="PGG245"/>
      <c r="PGH245"/>
      <c r="PGI245"/>
      <c r="PGJ245"/>
      <c r="PGK245"/>
      <c r="PGL245"/>
      <c r="PGM245"/>
      <c r="PGN245"/>
      <c r="PGO245"/>
      <c r="PGP245"/>
      <c r="PGQ245"/>
      <c r="PGR245"/>
      <c r="PGS245"/>
      <c r="PGT245"/>
      <c r="PGU245"/>
      <c r="PGV245"/>
      <c r="PGW245"/>
      <c r="PGX245"/>
      <c r="PGY245"/>
      <c r="PGZ245"/>
      <c r="PHA245"/>
      <c r="PHB245"/>
      <c r="PHC245"/>
      <c r="PHD245"/>
      <c r="PHE245"/>
      <c r="PHF245"/>
      <c r="PHG245"/>
      <c r="PHH245"/>
      <c r="PHI245"/>
      <c r="PHJ245"/>
      <c r="PHK245"/>
      <c r="PHL245"/>
      <c r="PHM245"/>
      <c r="PHN245"/>
      <c r="PHO245"/>
      <c r="PHP245"/>
      <c r="PHQ245"/>
      <c r="PHR245"/>
      <c r="PHS245"/>
      <c r="PHT245"/>
      <c r="PHU245"/>
      <c r="PHV245"/>
      <c r="PHW245"/>
      <c r="PHX245"/>
      <c r="PHY245"/>
      <c r="PHZ245"/>
      <c r="PIA245"/>
      <c r="PIB245"/>
      <c r="PIC245"/>
      <c r="PID245"/>
      <c r="PIE245"/>
      <c r="PIF245"/>
      <c r="PIG245"/>
      <c r="PIH245"/>
      <c r="PII245"/>
      <c r="PIJ245"/>
      <c r="PIK245"/>
      <c r="PIL245"/>
      <c r="PIM245"/>
      <c r="PIN245"/>
      <c r="PIO245"/>
      <c r="PIP245"/>
      <c r="PIQ245"/>
      <c r="PIR245"/>
      <c r="PIS245"/>
      <c r="PIT245"/>
      <c r="PIU245"/>
      <c r="PIV245"/>
      <c r="PIW245"/>
      <c r="PIX245"/>
      <c r="PIY245"/>
      <c r="PIZ245"/>
      <c r="PJA245"/>
      <c r="PJB245"/>
      <c r="PJC245"/>
      <c r="PJD245"/>
      <c r="PJE245"/>
      <c r="PJF245"/>
      <c r="PJG245"/>
      <c r="PJH245"/>
      <c r="PJI245"/>
      <c r="PJJ245"/>
      <c r="PJK245"/>
      <c r="PJL245"/>
      <c r="PJM245"/>
      <c r="PJN245"/>
      <c r="PJO245"/>
      <c r="PJP245"/>
      <c r="PJQ245"/>
      <c r="PJR245"/>
      <c r="PJS245"/>
      <c r="PJT245"/>
      <c r="PJU245"/>
      <c r="PJV245"/>
      <c r="PJW245"/>
      <c r="PJX245"/>
      <c r="PJY245"/>
      <c r="PJZ245"/>
      <c r="PKA245"/>
      <c r="PKB245"/>
      <c r="PKC245"/>
      <c r="PKD245"/>
      <c r="PKE245"/>
      <c r="PKF245"/>
      <c r="PKG245"/>
      <c r="PKH245"/>
      <c r="PKI245"/>
      <c r="PKJ245"/>
      <c r="PKK245"/>
      <c r="PKL245"/>
      <c r="PKM245"/>
      <c r="PKN245"/>
      <c r="PKO245"/>
      <c r="PKP245"/>
      <c r="PKQ245"/>
      <c r="PKR245"/>
      <c r="PKS245"/>
      <c r="PKT245"/>
      <c r="PKU245"/>
      <c r="PKV245"/>
      <c r="PKW245"/>
      <c r="PKX245"/>
      <c r="PKY245"/>
      <c r="PKZ245"/>
      <c r="PLA245"/>
      <c r="PLB245"/>
      <c r="PLC245"/>
      <c r="PLD245"/>
      <c r="PLE245"/>
      <c r="PLF245"/>
      <c r="PLG245"/>
      <c r="PLH245"/>
      <c r="PLI245"/>
      <c r="PLJ245"/>
      <c r="PLK245"/>
      <c r="PLL245"/>
      <c r="PLM245"/>
      <c r="PLN245"/>
      <c r="PLO245"/>
      <c r="PLP245"/>
      <c r="PLQ245"/>
      <c r="PLR245"/>
      <c r="PLS245"/>
      <c r="PLT245"/>
      <c r="PLU245"/>
      <c r="PLV245"/>
      <c r="PLW245"/>
      <c r="PLX245"/>
      <c r="PLY245"/>
      <c r="PLZ245"/>
      <c r="PMA245"/>
      <c r="PMB245"/>
      <c r="PMC245"/>
      <c r="PMD245"/>
      <c r="PME245"/>
      <c r="PMF245"/>
      <c r="PMG245"/>
      <c r="PMH245"/>
      <c r="PMI245"/>
      <c r="PMJ245"/>
      <c r="PMK245"/>
      <c r="PML245"/>
      <c r="PMM245"/>
      <c r="PMN245"/>
      <c r="PMO245"/>
      <c r="PMP245"/>
      <c r="PMQ245"/>
      <c r="PMR245"/>
      <c r="PMS245"/>
      <c r="PMT245"/>
      <c r="PMU245"/>
      <c r="PMV245"/>
      <c r="PMW245"/>
      <c r="PMX245"/>
      <c r="PMY245"/>
      <c r="PMZ245"/>
      <c r="PNA245"/>
      <c r="PNB245"/>
      <c r="PNC245"/>
      <c r="PND245"/>
      <c r="PNE245"/>
      <c r="PNF245"/>
      <c r="PNG245"/>
      <c r="PNH245"/>
      <c r="PNI245"/>
      <c r="PNJ245"/>
      <c r="PNK245"/>
      <c r="PNL245"/>
      <c r="PNM245"/>
      <c r="PNN245"/>
      <c r="PNO245"/>
      <c r="PNP245"/>
      <c r="PNQ245"/>
      <c r="PNR245"/>
      <c r="PNS245"/>
      <c r="PNT245"/>
      <c r="PNU245"/>
      <c r="PNV245"/>
      <c r="PNW245"/>
      <c r="PNX245"/>
      <c r="PNY245"/>
      <c r="PNZ245"/>
      <c r="POA245"/>
      <c r="POB245"/>
      <c r="POC245"/>
      <c r="POD245"/>
      <c r="POE245"/>
      <c r="POF245"/>
      <c r="POG245"/>
      <c r="POH245"/>
      <c r="POI245"/>
      <c r="POJ245"/>
      <c r="POK245"/>
      <c r="POL245"/>
      <c r="POM245"/>
      <c r="PON245"/>
      <c r="POO245"/>
      <c r="POP245"/>
      <c r="POQ245"/>
      <c r="POR245"/>
      <c r="POS245"/>
      <c r="POT245"/>
      <c r="POU245"/>
      <c r="POV245"/>
      <c r="POW245"/>
      <c r="POX245"/>
      <c r="POY245"/>
      <c r="POZ245"/>
      <c r="PPA245"/>
      <c r="PPB245"/>
      <c r="PPC245"/>
      <c r="PPD245"/>
      <c r="PPE245"/>
      <c r="PPF245"/>
      <c r="PPG245"/>
      <c r="PPH245"/>
      <c r="PPI245"/>
      <c r="PPJ245"/>
      <c r="PPK245"/>
      <c r="PPL245"/>
      <c r="PPM245"/>
      <c r="PPN245"/>
      <c r="PPO245"/>
      <c r="PPP245"/>
      <c r="PPQ245"/>
      <c r="PPR245"/>
      <c r="PPS245"/>
      <c r="PPT245"/>
      <c r="PPU245"/>
      <c r="PPV245"/>
      <c r="PPW245"/>
      <c r="PPX245"/>
      <c r="PPY245"/>
      <c r="PPZ245"/>
      <c r="PQA245"/>
      <c r="PQB245"/>
      <c r="PQC245"/>
      <c r="PQD245"/>
      <c r="PQE245"/>
      <c r="PQF245"/>
      <c r="PQG245"/>
      <c r="PQH245"/>
      <c r="PQI245"/>
      <c r="PQJ245"/>
      <c r="PQK245"/>
      <c r="PQL245"/>
      <c r="PQM245"/>
      <c r="PQN245"/>
      <c r="PQO245"/>
      <c r="PQP245"/>
      <c r="PQQ245"/>
      <c r="PQR245"/>
      <c r="PQS245"/>
      <c r="PQT245"/>
      <c r="PQU245"/>
      <c r="PQV245"/>
      <c r="PQW245"/>
      <c r="PQX245"/>
      <c r="PQY245"/>
      <c r="PQZ245"/>
      <c r="PRA245"/>
      <c r="PRB245"/>
      <c r="PRC245"/>
      <c r="PRD245"/>
      <c r="PRE245"/>
      <c r="PRF245"/>
      <c r="PRG245"/>
      <c r="PRH245"/>
      <c r="PRI245"/>
      <c r="PRJ245"/>
      <c r="PRK245"/>
      <c r="PRL245"/>
      <c r="PRM245"/>
      <c r="PRN245"/>
      <c r="PRO245"/>
      <c r="PRP245"/>
      <c r="PRQ245"/>
      <c r="PRR245"/>
      <c r="PRS245"/>
      <c r="PRT245"/>
      <c r="PRU245"/>
      <c r="PRV245"/>
      <c r="PRW245"/>
      <c r="PRX245"/>
      <c r="PRY245"/>
      <c r="PRZ245"/>
      <c r="PSA245"/>
      <c r="PSB245"/>
      <c r="PSC245"/>
      <c r="PSD245"/>
      <c r="PSE245"/>
      <c r="PSF245"/>
      <c r="PSG245"/>
      <c r="PSH245"/>
      <c r="PSI245"/>
      <c r="PSJ245"/>
      <c r="PSK245"/>
      <c r="PSL245"/>
      <c r="PSM245"/>
      <c r="PSN245"/>
      <c r="PSO245"/>
      <c r="PSP245"/>
      <c r="PSQ245"/>
      <c r="PSR245"/>
      <c r="PSS245"/>
      <c r="PST245"/>
      <c r="PSU245"/>
      <c r="PSV245"/>
      <c r="PSW245"/>
      <c r="PSX245"/>
      <c r="PSY245"/>
      <c r="PSZ245"/>
      <c r="PTA245"/>
      <c r="PTB245"/>
      <c r="PTC245"/>
      <c r="PTD245"/>
      <c r="PTE245"/>
      <c r="PTF245"/>
      <c r="PTG245"/>
      <c r="PTH245"/>
      <c r="PTI245"/>
      <c r="PTJ245"/>
      <c r="PTK245"/>
      <c r="PTL245"/>
      <c r="PTM245"/>
      <c r="PTN245"/>
      <c r="PTO245"/>
      <c r="PTP245"/>
      <c r="PTQ245"/>
      <c r="PTR245"/>
      <c r="PTS245"/>
      <c r="PTT245"/>
      <c r="PTU245"/>
      <c r="PTV245"/>
      <c r="PTW245"/>
      <c r="PTX245"/>
      <c r="PTY245"/>
      <c r="PTZ245"/>
      <c r="PUA245"/>
      <c r="PUB245"/>
      <c r="PUC245"/>
      <c r="PUD245"/>
      <c r="PUE245"/>
      <c r="PUF245"/>
      <c r="PUG245"/>
      <c r="PUH245"/>
      <c r="PUI245"/>
      <c r="PUJ245"/>
      <c r="PUK245"/>
      <c r="PUL245"/>
      <c r="PUM245"/>
      <c r="PUN245"/>
      <c r="PUO245"/>
      <c r="PUP245"/>
      <c r="PUQ245"/>
      <c r="PUR245"/>
      <c r="PUS245"/>
      <c r="PUT245"/>
      <c r="PUU245"/>
      <c r="PUV245"/>
      <c r="PUW245"/>
      <c r="PUX245"/>
      <c r="PUY245"/>
      <c r="PUZ245"/>
      <c r="PVA245"/>
      <c r="PVB245"/>
      <c r="PVC245"/>
      <c r="PVD245"/>
      <c r="PVE245"/>
      <c r="PVF245"/>
      <c r="PVG245"/>
      <c r="PVH245"/>
      <c r="PVI245"/>
      <c r="PVJ245"/>
      <c r="PVK245"/>
      <c r="PVL245"/>
      <c r="PVM245"/>
      <c r="PVN245"/>
      <c r="PVO245"/>
      <c r="PVP245"/>
      <c r="PVQ245"/>
      <c r="PVR245"/>
      <c r="PVS245"/>
      <c r="PVT245"/>
      <c r="PVU245"/>
      <c r="PVV245"/>
      <c r="PVW245"/>
      <c r="PVX245"/>
      <c r="PVY245"/>
      <c r="PVZ245"/>
      <c r="PWA245"/>
      <c r="PWB245"/>
      <c r="PWC245"/>
      <c r="PWD245"/>
      <c r="PWE245"/>
      <c r="PWF245"/>
      <c r="PWG245"/>
      <c r="PWH245"/>
      <c r="PWI245"/>
      <c r="PWJ245"/>
      <c r="PWK245"/>
      <c r="PWL245"/>
      <c r="PWM245"/>
      <c r="PWN245"/>
      <c r="PWO245"/>
      <c r="PWP245"/>
      <c r="PWQ245"/>
      <c r="PWR245"/>
      <c r="PWS245"/>
      <c r="PWT245"/>
      <c r="PWU245"/>
      <c r="PWV245"/>
      <c r="PWW245"/>
      <c r="PWX245"/>
      <c r="PWY245"/>
      <c r="PWZ245"/>
      <c r="PXA245"/>
      <c r="PXB245"/>
      <c r="PXC245"/>
      <c r="PXD245"/>
      <c r="PXE245"/>
      <c r="PXF245"/>
      <c r="PXG245"/>
      <c r="PXH245"/>
      <c r="PXI245"/>
      <c r="PXJ245"/>
      <c r="PXK245"/>
      <c r="PXL245"/>
      <c r="PXM245"/>
      <c r="PXN245"/>
      <c r="PXO245"/>
      <c r="PXP245"/>
      <c r="PXQ245"/>
      <c r="PXR245"/>
      <c r="PXS245"/>
      <c r="PXT245"/>
      <c r="PXU245"/>
      <c r="PXV245"/>
      <c r="PXW245"/>
      <c r="PXX245"/>
      <c r="PXY245"/>
      <c r="PXZ245"/>
      <c r="PYA245"/>
      <c r="PYB245"/>
      <c r="PYC245"/>
      <c r="PYD245"/>
      <c r="PYE245"/>
      <c r="PYF245"/>
      <c r="PYG245"/>
      <c r="PYH245"/>
      <c r="PYI245"/>
      <c r="PYJ245"/>
      <c r="PYK245"/>
      <c r="PYL245"/>
      <c r="PYM245"/>
      <c r="PYN245"/>
      <c r="PYO245"/>
      <c r="PYP245"/>
      <c r="PYQ245"/>
      <c r="PYR245"/>
      <c r="PYS245"/>
      <c r="PYT245"/>
      <c r="PYU245"/>
      <c r="PYV245"/>
      <c r="PYW245"/>
      <c r="PYX245"/>
      <c r="PYY245"/>
      <c r="PYZ245"/>
      <c r="PZA245"/>
      <c r="PZB245"/>
      <c r="PZC245"/>
      <c r="PZD245"/>
      <c r="PZE245"/>
      <c r="PZF245"/>
      <c r="PZG245"/>
      <c r="PZH245"/>
      <c r="PZI245"/>
      <c r="PZJ245"/>
      <c r="PZK245"/>
      <c r="PZL245"/>
      <c r="PZM245"/>
      <c r="PZN245"/>
      <c r="PZO245"/>
      <c r="PZP245"/>
      <c r="PZQ245"/>
      <c r="PZR245"/>
      <c r="PZS245"/>
      <c r="PZT245"/>
      <c r="PZU245"/>
      <c r="PZV245"/>
      <c r="PZW245"/>
      <c r="PZX245"/>
      <c r="PZY245"/>
      <c r="PZZ245"/>
      <c r="QAA245"/>
      <c r="QAB245"/>
      <c r="QAC245"/>
      <c r="QAD245"/>
      <c r="QAE245"/>
      <c r="QAF245"/>
      <c r="QAG245"/>
      <c r="QAH245"/>
      <c r="QAI245"/>
      <c r="QAJ245"/>
      <c r="QAK245"/>
      <c r="QAL245"/>
      <c r="QAM245"/>
      <c r="QAN245"/>
      <c r="QAO245"/>
      <c r="QAP245"/>
      <c r="QAQ245"/>
      <c r="QAR245"/>
      <c r="QAS245"/>
      <c r="QAT245"/>
      <c r="QAU245"/>
      <c r="QAV245"/>
      <c r="QAW245"/>
      <c r="QAX245"/>
      <c r="QAY245"/>
      <c r="QAZ245"/>
      <c r="QBA245"/>
      <c r="QBB245"/>
      <c r="QBC245"/>
      <c r="QBD245"/>
      <c r="QBE245"/>
      <c r="QBF245"/>
      <c r="QBG245"/>
      <c r="QBH245"/>
      <c r="QBI245"/>
      <c r="QBJ245"/>
      <c r="QBK245"/>
      <c r="QBL245"/>
      <c r="QBM245"/>
      <c r="QBN245"/>
      <c r="QBO245"/>
      <c r="QBP245"/>
      <c r="QBQ245"/>
      <c r="QBR245"/>
      <c r="QBS245"/>
      <c r="QBT245"/>
      <c r="QBU245"/>
      <c r="QBV245"/>
      <c r="QBW245"/>
      <c r="QBX245"/>
      <c r="QBY245"/>
      <c r="QBZ245"/>
      <c r="QCA245"/>
      <c r="QCB245"/>
      <c r="QCC245"/>
      <c r="QCD245"/>
      <c r="QCE245"/>
      <c r="QCF245"/>
      <c r="QCG245"/>
      <c r="QCH245"/>
      <c r="QCI245"/>
      <c r="QCJ245"/>
      <c r="QCK245"/>
      <c r="QCL245"/>
      <c r="QCM245"/>
      <c r="QCN245"/>
      <c r="QCO245"/>
      <c r="QCP245"/>
      <c r="QCQ245"/>
      <c r="QCR245"/>
      <c r="QCS245"/>
      <c r="QCT245"/>
      <c r="QCU245"/>
      <c r="QCV245"/>
      <c r="QCW245"/>
      <c r="QCX245"/>
      <c r="QCY245"/>
      <c r="QCZ245"/>
      <c r="QDA245"/>
      <c r="QDB245"/>
      <c r="QDC245"/>
      <c r="QDD245"/>
      <c r="QDE245"/>
      <c r="QDF245"/>
      <c r="QDG245"/>
      <c r="QDH245"/>
      <c r="QDI245"/>
      <c r="QDJ245"/>
      <c r="QDK245"/>
      <c r="QDL245"/>
      <c r="QDM245"/>
      <c r="QDN245"/>
      <c r="QDO245"/>
      <c r="QDP245"/>
      <c r="QDQ245"/>
      <c r="QDR245"/>
      <c r="QDS245"/>
      <c r="QDT245"/>
      <c r="QDU245"/>
      <c r="QDV245"/>
      <c r="QDW245"/>
      <c r="QDX245"/>
      <c r="QDY245"/>
      <c r="QDZ245"/>
      <c r="QEA245"/>
      <c r="QEB245"/>
      <c r="QEC245"/>
      <c r="QED245"/>
      <c r="QEE245"/>
      <c r="QEF245"/>
      <c r="QEG245"/>
      <c r="QEH245"/>
      <c r="QEI245"/>
      <c r="QEJ245"/>
      <c r="QEK245"/>
      <c r="QEL245"/>
      <c r="QEM245"/>
      <c r="QEN245"/>
      <c r="QEO245"/>
      <c r="QEP245"/>
      <c r="QEQ245"/>
      <c r="QER245"/>
      <c r="QES245"/>
      <c r="QET245"/>
      <c r="QEU245"/>
      <c r="QEV245"/>
      <c r="QEW245"/>
      <c r="QEX245"/>
      <c r="QEY245"/>
      <c r="QEZ245"/>
      <c r="QFA245"/>
      <c r="QFB245"/>
      <c r="QFC245"/>
      <c r="QFD245"/>
      <c r="QFE245"/>
      <c r="QFF245"/>
      <c r="QFG245"/>
      <c r="QFH245"/>
      <c r="QFI245"/>
      <c r="QFJ245"/>
      <c r="QFK245"/>
      <c r="QFL245"/>
      <c r="QFM245"/>
      <c r="QFN245"/>
      <c r="QFO245"/>
      <c r="QFP245"/>
      <c r="QFQ245"/>
      <c r="QFR245"/>
      <c r="QFS245"/>
      <c r="QFT245"/>
      <c r="QFU245"/>
      <c r="QFV245"/>
      <c r="QFW245"/>
      <c r="QFX245"/>
      <c r="QFY245"/>
      <c r="QFZ245"/>
      <c r="QGA245"/>
      <c r="QGB245"/>
      <c r="QGC245"/>
      <c r="QGD245"/>
      <c r="QGE245"/>
      <c r="QGF245"/>
      <c r="QGG245"/>
      <c r="QGH245"/>
      <c r="QGI245"/>
      <c r="QGJ245"/>
      <c r="QGK245"/>
      <c r="QGL245"/>
      <c r="QGM245"/>
      <c r="QGN245"/>
      <c r="QGO245"/>
      <c r="QGP245"/>
      <c r="QGQ245"/>
      <c r="QGR245"/>
      <c r="QGS245"/>
      <c r="QGT245"/>
      <c r="QGU245"/>
      <c r="QGV245"/>
      <c r="QGW245"/>
      <c r="QGX245"/>
      <c r="QGY245"/>
      <c r="QGZ245"/>
      <c r="QHA245"/>
      <c r="QHB245"/>
      <c r="QHC245"/>
      <c r="QHD245"/>
      <c r="QHE245"/>
      <c r="QHF245"/>
      <c r="QHG245"/>
      <c r="QHH245"/>
      <c r="QHI245"/>
      <c r="QHJ245"/>
      <c r="QHK245"/>
      <c r="QHL245"/>
      <c r="QHM245"/>
      <c r="QHN245"/>
      <c r="QHO245"/>
      <c r="QHP245"/>
      <c r="QHQ245"/>
      <c r="QHR245"/>
      <c r="QHS245"/>
      <c r="QHT245"/>
      <c r="QHU245"/>
      <c r="QHV245"/>
      <c r="QHW245"/>
      <c r="QHX245"/>
      <c r="QHY245"/>
      <c r="QHZ245"/>
      <c r="QIA245"/>
      <c r="QIB245"/>
      <c r="QIC245"/>
      <c r="QID245"/>
      <c r="QIE245"/>
      <c r="QIF245"/>
      <c r="QIG245"/>
      <c r="QIH245"/>
      <c r="QII245"/>
      <c r="QIJ245"/>
      <c r="QIK245"/>
      <c r="QIL245"/>
      <c r="QIM245"/>
      <c r="QIN245"/>
      <c r="QIO245"/>
      <c r="QIP245"/>
      <c r="QIQ245"/>
      <c r="QIR245"/>
      <c r="QIS245"/>
      <c r="QIT245"/>
      <c r="QIU245"/>
      <c r="QIV245"/>
      <c r="QIW245"/>
      <c r="QIX245"/>
      <c r="QIY245"/>
      <c r="QIZ245"/>
      <c r="QJA245"/>
      <c r="QJB245"/>
      <c r="QJC245"/>
      <c r="QJD245"/>
      <c r="QJE245"/>
      <c r="QJF245"/>
      <c r="QJG245"/>
      <c r="QJH245"/>
      <c r="QJI245"/>
      <c r="QJJ245"/>
      <c r="QJK245"/>
      <c r="QJL245"/>
      <c r="QJM245"/>
      <c r="QJN245"/>
      <c r="QJO245"/>
      <c r="QJP245"/>
      <c r="QJQ245"/>
      <c r="QJR245"/>
      <c r="QJS245"/>
      <c r="QJT245"/>
      <c r="QJU245"/>
      <c r="QJV245"/>
      <c r="QJW245"/>
      <c r="QJX245"/>
      <c r="QJY245"/>
      <c r="QJZ245"/>
      <c r="QKA245"/>
      <c r="QKB245"/>
      <c r="QKC245"/>
      <c r="QKD245"/>
      <c r="QKE245"/>
      <c r="QKF245"/>
      <c r="QKG245"/>
      <c r="QKH245"/>
      <c r="QKI245"/>
      <c r="QKJ245"/>
      <c r="QKK245"/>
      <c r="QKL245"/>
      <c r="QKM245"/>
      <c r="QKN245"/>
      <c r="QKO245"/>
      <c r="QKP245"/>
      <c r="QKQ245"/>
      <c r="QKR245"/>
      <c r="QKS245"/>
      <c r="QKT245"/>
      <c r="QKU245"/>
      <c r="QKV245"/>
      <c r="QKW245"/>
      <c r="QKX245"/>
      <c r="QKY245"/>
      <c r="QKZ245"/>
      <c r="QLA245"/>
      <c r="QLB245"/>
      <c r="QLC245"/>
      <c r="QLD245"/>
      <c r="QLE245"/>
      <c r="QLF245"/>
      <c r="QLG245"/>
      <c r="QLH245"/>
      <c r="QLI245"/>
      <c r="QLJ245"/>
      <c r="QLK245"/>
      <c r="QLL245"/>
      <c r="QLM245"/>
      <c r="QLN245"/>
      <c r="QLO245"/>
      <c r="QLP245"/>
      <c r="QLQ245"/>
      <c r="QLR245"/>
      <c r="QLS245"/>
      <c r="QLT245"/>
      <c r="QLU245"/>
      <c r="QLV245"/>
      <c r="QLW245"/>
      <c r="QLX245"/>
      <c r="QLY245"/>
      <c r="QLZ245"/>
      <c r="QMA245"/>
      <c r="QMB245"/>
      <c r="QMC245"/>
      <c r="QMD245"/>
      <c r="QME245"/>
      <c r="QMF245"/>
      <c r="QMG245"/>
      <c r="QMH245"/>
      <c r="QMI245"/>
      <c r="QMJ245"/>
      <c r="QMK245"/>
      <c r="QML245"/>
      <c r="QMM245"/>
      <c r="QMN245"/>
      <c r="QMO245"/>
      <c r="QMP245"/>
      <c r="QMQ245"/>
      <c r="QMR245"/>
      <c r="QMS245"/>
      <c r="QMT245"/>
      <c r="QMU245"/>
      <c r="QMV245"/>
      <c r="QMW245"/>
      <c r="QMX245"/>
      <c r="QMY245"/>
      <c r="QMZ245"/>
      <c r="QNA245"/>
      <c r="QNB245"/>
      <c r="QNC245"/>
      <c r="QND245"/>
      <c r="QNE245"/>
      <c r="QNF245"/>
      <c r="QNG245"/>
      <c r="QNH245"/>
      <c r="QNI245"/>
      <c r="QNJ245"/>
      <c r="QNK245"/>
      <c r="QNL245"/>
      <c r="QNM245"/>
      <c r="QNN245"/>
      <c r="QNO245"/>
      <c r="QNP245"/>
      <c r="QNQ245"/>
      <c r="QNR245"/>
      <c r="QNS245"/>
      <c r="QNT245"/>
      <c r="QNU245"/>
      <c r="QNV245"/>
      <c r="QNW245"/>
      <c r="QNX245"/>
      <c r="QNY245"/>
      <c r="QNZ245"/>
      <c r="QOA245"/>
      <c r="QOB245"/>
      <c r="QOC245"/>
      <c r="QOD245"/>
      <c r="QOE245"/>
      <c r="QOF245"/>
      <c r="QOG245"/>
      <c r="QOH245"/>
      <c r="QOI245"/>
      <c r="QOJ245"/>
      <c r="QOK245"/>
      <c r="QOL245"/>
      <c r="QOM245"/>
      <c r="QON245"/>
      <c r="QOO245"/>
      <c r="QOP245"/>
      <c r="QOQ245"/>
      <c r="QOR245"/>
      <c r="QOS245"/>
      <c r="QOT245"/>
      <c r="QOU245"/>
      <c r="QOV245"/>
      <c r="QOW245"/>
      <c r="QOX245"/>
      <c r="QOY245"/>
      <c r="QOZ245"/>
      <c r="QPA245"/>
      <c r="QPB245"/>
      <c r="QPC245"/>
      <c r="QPD245"/>
      <c r="QPE245"/>
      <c r="QPF245"/>
      <c r="QPG245"/>
      <c r="QPH245"/>
      <c r="QPI245"/>
      <c r="QPJ245"/>
      <c r="QPK245"/>
      <c r="QPL245"/>
      <c r="QPM245"/>
      <c r="QPN245"/>
      <c r="QPO245"/>
      <c r="QPP245"/>
      <c r="QPQ245"/>
      <c r="QPR245"/>
      <c r="QPS245"/>
      <c r="QPT245"/>
      <c r="QPU245"/>
      <c r="QPV245"/>
      <c r="QPW245"/>
      <c r="QPX245"/>
      <c r="QPY245"/>
      <c r="QPZ245"/>
      <c r="QQA245"/>
      <c r="QQB245"/>
      <c r="QQC245"/>
      <c r="QQD245"/>
      <c r="QQE245"/>
      <c r="QQF245"/>
      <c r="QQG245"/>
      <c r="QQH245"/>
      <c r="QQI245"/>
      <c r="QQJ245"/>
      <c r="QQK245"/>
      <c r="QQL245"/>
      <c r="QQM245"/>
      <c r="QQN245"/>
      <c r="QQO245"/>
      <c r="QQP245"/>
      <c r="QQQ245"/>
      <c r="QQR245"/>
      <c r="QQS245"/>
      <c r="QQT245"/>
      <c r="QQU245"/>
      <c r="QQV245"/>
      <c r="QQW245"/>
      <c r="QQX245"/>
      <c r="QQY245"/>
      <c r="QQZ245"/>
      <c r="QRA245"/>
      <c r="QRB245"/>
      <c r="QRC245"/>
      <c r="QRD245"/>
      <c r="QRE245"/>
      <c r="QRF245"/>
      <c r="QRG245"/>
      <c r="QRH245"/>
      <c r="QRI245"/>
      <c r="QRJ245"/>
      <c r="QRK245"/>
      <c r="QRL245"/>
      <c r="QRM245"/>
      <c r="QRN245"/>
      <c r="QRO245"/>
      <c r="QRP245"/>
      <c r="QRQ245"/>
      <c r="QRR245"/>
      <c r="QRS245"/>
      <c r="QRT245"/>
      <c r="QRU245"/>
      <c r="QRV245"/>
      <c r="QRW245"/>
      <c r="QRX245"/>
      <c r="QRY245"/>
      <c r="QRZ245"/>
      <c r="QSA245"/>
      <c r="QSB245"/>
      <c r="QSC245"/>
      <c r="QSD245"/>
      <c r="QSE245"/>
      <c r="QSF245"/>
      <c r="QSG245"/>
      <c r="QSH245"/>
      <c r="QSI245"/>
      <c r="QSJ245"/>
      <c r="QSK245"/>
      <c r="QSL245"/>
      <c r="QSM245"/>
      <c r="QSN245"/>
      <c r="QSO245"/>
      <c r="QSP245"/>
      <c r="QSQ245"/>
      <c r="QSR245"/>
      <c r="QSS245"/>
      <c r="QST245"/>
      <c r="QSU245"/>
      <c r="QSV245"/>
      <c r="QSW245"/>
      <c r="QSX245"/>
      <c r="QSY245"/>
      <c r="QSZ245"/>
      <c r="QTA245"/>
      <c r="QTB245"/>
      <c r="QTC245"/>
      <c r="QTD245"/>
      <c r="QTE245"/>
      <c r="QTF245"/>
      <c r="QTG245"/>
      <c r="QTH245"/>
      <c r="QTI245"/>
      <c r="QTJ245"/>
      <c r="QTK245"/>
      <c r="QTL245"/>
      <c r="QTM245"/>
      <c r="QTN245"/>
      <c r="QTO245"/>
      <c r="QTP245"/>
      <c r="QTQ245"/>
      <c r="QTR245"/>
      <c r="QTS245"/>
      <c r="QTT245"/>
      <c r="QTU245"/>
      <c r="QTV245"/>
      <c r="QTW245"/>
      <c r="QTX245"/>
      <c r="QTY245"/>
      <c r="QTZ245"/>
      <c r="QUA245"/>
      <c r="QUB245"/>
      <c r="QUC245"/>
      <c r="QUD245"/>
      <c r="QUE245"/>
      <c r="QUF245"/>
      <c r="QUG245"/>
      <c r="QUH245"/>
      <c r="QUI245"/>
      <c r="QUJ245"/>
      <c r="QUK245"/>
      <c r="QUL245"/>
      <c r="QUM245"/>
      <c r="QUN245"/>
      <c r="QUO245"/>
      <c r="QUP245"/>
      <c r="QUQ245"/>
      <c r="QUR245"/>
      <c r="QUS245"/>
      <c r="QUT245"/>
      <c r="QUU245"/>
      <c r="QUV245"/>
      <c r="QUW245"/>
      <c r="QUX245"/>
      <c r="QUY245"/>
      <c r="QUZ245"/>
      <c r="QVA245"/>
      <c r="QVB245"/>
      <c r="QVC245"/>
      <c r="QVD245"/>
      <c r="QVE245"/>
      <c r="QVF245"/>
      <c r="QVG245"/>
      <c r="QVH245"/>
      <c r="QVI245"/>
      <c r="QVJ245"/>
      <c r="QVK245"/>
      <c r="QVL245"/>
      <c r="QVM245"/>
      <c r="QVN245"/>
      <c r="QVO245"/>
      <c r="QVP245"/>
      <c r="QVQ245"/>
      <c r="QVR245"/>
      <c r="QVS245"/>
      <c r="QVT245"/>
      <c r="QVU245"/>
      <c r="QVV245"/>
      <c r="QVW245"/>
      <c r="QVX245"/>
      <c r="QVY245"/>
      <c r="QVZ245"/>
      <c r="QWA245"/>
      <c r="QWB245"/>
      <c r="QWC245"/>
      <c r="QWD245"/>
      <c r="QWE245"/>
      <c r="QWF245"/>
      <c r="QWG245"/>
      <c r="QWH245"/>
      <c r="QWI245"/>
      <c r="QWJ245"/>
      <c r="QWK245"/>
      <c r="QWL245"/>
      <c r="QWM245"/>
      <c r="QWN245"/>
      <c r="QWO245"/>
      <c r="QWP245"/>
      <c r="QWQ245"/>
      <c r="QWR245"/>
      <c r="QWS245"/>
      <c r="QWT245"/>
      <c r="QWU245"/>
      <c r="QWV245"/>
      <c r="QWW245"/>
      <c r="QWX245"/>
      <c r="QWY245"/>
      <c r="QWZ245"/>
      <c r="QXA245"/>
      <c r="QXB245"/>
      <c r="QXC245"/>
      <c r="QXD245"/>
      <c r="QXE245"/>
      <c r="QXF245"/>
      <c r="QXG245"/>
      <c r="QXH245"/>
      <c r="QXI245"/>
      <c r="QXJ245"/>
      <c r="QXK245"/>
      <c r="QXL245"/>
      <c r="QXM245"/>
      <c r="QXN245"/>
      <c r="QXO245"/>
      <c r="QXP245"/>
      <c r="QXQ245"/>
      <c r="QXR245"/>
      <c r="QXS245"/>
      <c r="QXT245"/>
      <c r="QXU245"/>
      <c r="QXV245"/>
      <c r="QXW245"/>
      <c r="QXX245"/>
      <c r="QXY245"/>
      <c r="QXZ245"/>
      <c r="QYA245"/>
      <c r="QYB245"/>
      <c r="QYC245"/>
      <c r="QYD245"/>
      <c r="QYE245"/>
      <c r="QYF245"/>
      <c r="QYG245"/>
      <c r="QYH245"/>
      <c r="QYI245"/>
      <c r="QYJ245"/>
      <c r="QYK245"/>
      <c r="QYL245"/>
      <c r="QYM245"/>
      <c r="QYN245"/>
      <c r="QYO245"/>
      <c r="QYP245"/>
      <c r="QYQ245"/>
      <c r="QYR245"/>
      <c r="QYS245"/>
      <c r="QYT245"/>
      <c r="QYU245"/>
      <c r="QYV245"/>
      <c r="QYW245"/>
      <c r="QYX245"/>
      <c r="QYY245"/>
      <c r="QYZ245"/>
      <c r="QZA245"/>
      <c r="QZB245"/>
      <c r="QZC245"/>
      <c r="QZD245"/>
      <c r="QZE245"/>
      <c r="QZF245"/>
      <c r="QZG245"/>
      <c r="QZH245"/>
      <c r="QZI245"/>
      <c r="QZJ245"/>
      <c r="QZK245"/>
      <c r="QZL245"/>
      <c r="QZM245"/>
      <c r="QZN245"/>
      <c r="QZO245"/>
      <c r="QZP245"/>
      <c r="QZQ245"/>
      <c r="QZR245"/>
      <c r="QZS245"/>
      <c r="QZT245"/>
      <c r="QZU245"/>
      <c r="QZV245"/>
      <c r="QZW245"/>
      <c r="QZX245"/>
      <c r="QZY245"/>
      <c r="QZZ245"/>
      <c r="RAA245"/>
      <c r="RAB245"/>
      <c r="RAC245"/>
      <c r="RAD245"/>
      <c r="RAE245"/>
      <c r="RAF245"/>
      <c r="RAG245"/>
      <c r="RAH245"/>
      <c r="RAI245"/>
      <c r="RAJ245"/>
      <c r="RAK245"/>
      <c r="RAL245"/>
      <c r="RAM245"/>
      <c r="RAN245"/>
      <c r="RAO245"/>
      <c r="RAP245"/>
      <c r="RAQ245"/>
      <c r="RAR245"/>
      <c r="RAS245"/>
      <c r="RAT245"/>
      <c r="RAU245"/>
      <c r="RAV245"/>
      <c r="RAW245"/>
      <c r="RAX245"/>
      <c r="RAY245"/>
      <c r="RAZ245"/>
      <c r="RBA245"/>
      <c r="RBB245"/>
      <c r="RBC245"/>
      <c r="RBD245"/>
      <c r="RBE245"/>
      <c r="RBF245"/>
      <c r="RBG245"/>
      <c r="RBH245"/>
      <c r="RBI245"/>
      <c r="RBJ245"/>
      <c r="RBK245"/>
      <c r="RBL245"/>
      <c r="RBM245"/>
      <c r="RBN245"/>
      <c r="RBO245"/>
      <c r="RBP245"/>
      <c r="RBQ245"/>
      <c r="RBR245"/>
      <c r="RBS245"/>
      <c r="RBT245"/>
      <c r="RBU245"/>
      <c r="RBV245"/>
      <c r="RBW245"/>
      <c r="RBX245"/>
      <c r="RBY245"/>
      <c r="RBZ245"/>
      <c r="RCA245"/>
      <c r="RCB245"/>
      <c r="RCC245"/>
      <c r="RCD245"/>
      <c r="RCE245"/>
      <c r="RCF245"/>
      <c r="RCG245"/>
      <c r="RCH245"/>
      <c r="RCI245"/>
      <c r="RCJ245"/>
      <c r="RCK245"/>
      <c r="RCL245"/>
      <c r="RCM245"/>
      <c r="RCN245"/>
      <c r="RCO245"/>
      <c r="RCP245"/>
      <c r="RCQ245"/>
      <c r="RCR245"/>
      <c r="RCS245"/>
      <c r="RCT245"/>
      <c r="RCU245"/>
      <c r="RCV245"/>
      <c r="RCW245"/>
      <c r="RCX245"/>
      <c r="RCY245"/>
      <c r="RCZ245"/>
      <c r="RDA245"/>
      <c r="RDB245"/>
      <c r="RDC245"/>
      <c r="RDD245"/>
      <c r="RDE245"/>
      <c r="RDF245"/>
      <c r="RDG245"/>
      <c r="RDH245"/>
      <c r="RDI245"/>
      <c r="RDJ245"/>
      <c r="RDK245"/>
      <c r="RDL245"/>
      <c r="RDM245"/>
      <c r="RDN245"/>
      <c r="RDO245"/>
      <c r="RDP245"/>
      <c r="RDQ245"/>
      <c r="RDR245"/>
      <c r="RDS245"/>
      <c r="RDT245"/>
      <c r="RDU245"/>
      <c r="RDV245"/>
      <c r="RDW245"/>
      <c r="RDX245"/>
      <c r="RDY245"/>
      <c r="RDZ245"/>
      <c r="REA245"/>
      <c r="REB245"/>
      <c r="REC245"/>
      <c r="RED245"/>
      <c r="REE245"/>
      <c r="REF245"/>
      <c r="REG245"/>
      <c r="REH245"/>
      <c r="REI245"/>
      <c r="REJ245"/>
      <c r="REK245"/>
      <c r="REL245"/>
      <c r="REM245"/>
      <c r="REN245"/>
      <c r="REO245"/>
      <c r="REP245"/>
      <c r="REQ245"/>
      <c r="RER245"/>
      <c r="RES245"/>
      <c r="RET245"/>
      <c r="REU245"/>
      <c r="REV245"/>
      <c r="REW245"/>
      <c r="REX245"/>
      <c r="REY245"/>
      <c r="REZ245"/>
      <c r="RFA245"/>
      <c r="RFB245"/>
      <c r="RFC245"/>
      <c r="RFD245"/>
      <c r="RFE245"/>
      <c r="RFF245"/>
      <c r="RFG245"/>
      <c r="RFH245"/>
      <c r="RFI245"/>
      <c r="RFJ245"/>
      <c r="RFK245"/>
      <c r="RFL245"/>
      <c r="RFM245"/>
      <c r="RFN245"/>
      <c r="RFO245"/>
      <c r="RFP245"/>
      <c r="RFQ245"/>
      <c r="RFR245"/>
      <c r="RFS245"/>
      <c r="RFT245"/>
      <c r="RFU245"/>
      <c r="RFV245"/>
      <c r="RFW245"/>
      <c r="RFX245"/>
      <c r="RFY245"/>
      <c r="RFZ245"/>
      <c r="RGA245"/>
      <c r="RGB245"/>
      <c r="RGC245"/>
      <c r="RGD245"/>
      <c r="RGE245"/>
      <c r="RGF245"/>
      <c r="RGG245"/>
      <c r="RGH245"/>
      <c r="RGI245"/>
      <c r="RGJ245"/>
      <c r="RGK245"/>
      <c r="RGL245"/>
      <c r="RGM245"/>
      <c r="RGN245"/>
      <c r="RGO245"/>
      <c r="RGP245"/>
      <c r="RGQ245"/>
      <c r="RGR245"/>
      <c r="RGS245"/>
      <c r="RGT245"/>
      <c r="RGU245"/>
      <c r="RGV245"/>
      <c r="RGW245"/>
      <c r="RGX245"/>
      <c r="RGY245"/>
      <c r="RGZ245"/>
      <c r="RHA245"/>
      <c r="RHB245"/>
      <c r="RHC245"/>
      <c r="RHD245"/>
      <c r="RHE245"/>
      <c r="RHF245"/>
      <c r="RHG245"/>
      <c r="RHH245"/>
      <c r="RHI245"/>
      <c r="RHJ245"/>
      <c r="RHK245"/>
      <c r="RHL245"/>
      <c r="RHM245"/>
      <c r="RHN245"/>
      <c r="RHO245"/>
      <c r="RHP245"/>
      <c r="RHQ245"/>
      <c r="RHR245"/>
      <c r="RHS245"/>
      <c r="RHT245"/>
      <c r="RHU245"/>
      <c r="RHV245"/>
      <c r="RHW245"/>
      <c r="RHX245"/>
      <c r="RHY245"/>
      <c r="RHZ245"/>
      <c r="RIA245"/>
      <c r="RIB245"/>
      <c r="RIC245"/>
      <c r="RID245"/>
      <c r="RIE245"/>
      <c r="RIF245"/>
      <c r="RIG245"/>
      <c r="RIH245"/>
      <c r="RII245"/>
      <c r="RIJ245"/>
      <c r="RIK245"/>
      <c r="RIL245"/>
      <c r="RIM245"/>
      <c r="RIN245"/>
      <c r="RIO245"/>
      <c r="RIP245"/>
      <c r="RIQ245"/>
      <c r="RIR245"/>
      <c r="RIS245"/>
      <c r="RIT245"/>
      <c r="RIU245"/>
      <c r="RIV245"/>
      <c r="RIW245"/>
      <c r="RIX245"/>
      <c r="RIY245"/>
      <c r="RIZ245"/>
      <c r="RJA245"/>
      <c r="RJB245"/>
      <c r="RJC245"/>
      <c r="RJD245"/>
      <c r="RJE245"/>
      <c r="RJF245"/>
      <c r="RJG245"/>
      <c r="RJH245"/>
      <c r="RJI245"/>
      <c r="RJJ245"/>
      <c r="RJK245"/>
      <c r="RJL245"/>
      <c r="RJM245"/>
      <c r="RJN245"/>
      <c r="RJO245"/>
      <c r="RJP245"/>
      <c r="RJQ245"/>
      <c r="RJR245"/>
      <c r="RJS245"/>
      <c r="RJT245"/>
      <c r="RJU245"/>
      <c r="RJV245"/>
      <c r="RJW245"/>
      <c r="RJX245"/>
      <c r="RJY245"/>
      <c r="RJZ245"/>
      <c r="RKA245"/>
      <c r="RKB245"/>
      <c r="RKC245"/>
      <c r="RKD245"/>
      <c r="RKE245"/>
      <c r="RKF245"/>
      <c r="RKG245"/>
      <c r="RKH245"/>
      <c r="RKI245"/>
      <c r="RKJ245"/>
      <c r="RKK245"/>
      <c r="RKL245"/>
      <c r="RKM245"/>
      <c r="RKN245"/>
      <c r="RKO245"/>
      <c r="RKP245"/>
      <c r="RKQ245"/>
      <c r="RKR245"/>
      <c r="RKS245"/>
      <c r="RKT245"/>
      <c r="RKU245"/>
      <c r="RKV245"/>
      <c r="RKW245"/>
      <c r="RKX245"/>
      <c r="RKY245"/>
      <c r="RKZ245"/>
      <c r="RLA245"/>
      <c r="RLB245"/>
      <c r="RLC245"/>
      <c r="RLD245"/>
      <c r="RLE245"/>
      <c r="RLF245"/>
      <c r="RLG245"/>
      <c r="RLH245"/>
      <c r="RLI245"/>
      <c r="RLJ245"/>
      <c r="RLK245"/>
      <c r="RLL245"/>
      <c r="RLM245"/>
      <c r="RLN245"/>
      <c r="RLO245"/>
      <c r="RLP245"/>
      <c r="RLQ245"/>
      <c r="RLR245"/>
      <c r="RLS245"/>
      <c r="RLT245"/>
      <c r="RLU245"/>
      <c r="RLV245"/>
      <c r="RLW245"/>
      <c r="RLX245"/>
      <c r="RLY245"/>
      <c r="RLZ245"/>
      <c r="RMA245"/>
      <c r="RMB245"/>
      <c r="RMC245"/>
      <c r="RMD245"/>
      <c r="RME245"/>
      <c r="RMF245"/>
      <c r="RMG245"/>
      <c r="RMH245"/>
      <c r="RMI245"/>
      <c r="RMJ245"/>
      <c r="RMK245"/>
      <c r="RML245"/>
      <c r="RMM245"/>
      <c r="RMN245"/>
      <c r="RMO245"/>
      <c r="RMP245"/>
      <c r="RMQ245"/>
      <c r="RMR245"/>
      <c r="RMS245"/>
      <c r="RMT245"/>
      <c r="RMU245"/>
      <c r="RMV245"/>
      <c r="RMW245"/>
      <c r="RMX245"/>
      <c r="RMY245"/>
      <c r="RMZ245"/>
      <c r="RNA245"/>
      <c r="RNB245"/>
      <c r="RNC245"/>
      <c r="RND245"/>
      <c r="RNE245"/>
      <c r="RNF245"/>
      <c r="RNG245"/>
      <c r="RNH245"/>
      <c r="RNI245"/>
      <c r="RNJ245"/>
      <c r="RNK245"/>
      <c r="RNL245"/>
      <c r="RNM245"/>
      <c r="RNN245"/>
      <c r="RNO245"/>
      <c r="RNP245"/>
      <c r="RNQ245"/>
      <c r="RNR245"/>
      <c r="RNS245"/>
      <c r="RNT245"/>
      <c r="RNU245"/>
      <c r="RNV245"/>
      <c r="RNW245"/>
      <c r="RNX245"/>
      <c r="RNY245"/>
      <c r="RNZ245"/>
      <c r="ROA245"/>
      <c r="ROB245"/>
      <c r="ROC245"/>
      <c r="ROD245"/>
      <c r="ROE245"/>
      <c r="ROF245"/>
      <c r="ROG245"/>
      <c r="ROH245"/>
      <c r="ROI245"/>
      <c r="ROJ245"/>
      <c r="ROK245"/>
      <c r="ROL245"/>
      <c r="ROM245"/>
      <c r="RON245"/>
      <c r="ROO245"/>
      <c r="ROP245"/>
      <c r="ROQ245"/>
      <c r="ROR245"/>
      <c r="ROS245"/>
      <c r="ROT245"/>
      <c r="ROU245"/>
      <c r="ROV245"/>
      <c r="ROW245"/>
      <c r="ROX245"/>
      <c r="ROY245"/>
      <c r="ROZ245"/>
      <c r="RPA245"/>
      <c r="RPB245"/>
      <c r="RPC245"/>
      <c r="RPD245"/>
      <c r="RPE245"/>
      <c r="RPF245"/>
      <c r="RPG245"/>
      <c r="RPH245"/>
      <c r="RPI245"/>
      <c r="RPJ245"/>
      <c r="RPK245"/>
      <c r="RPL245"/>
      <c r="RPM245"/>
      <c r="RPN245"/>
      <c r="RPO245"/>
      <c r="RPP245"/>
      <c r="RPQ245"/>
      <c r="RPR245"/>
      <c r="RPS245"/>
      <c r="RPT245"/>
      <c r="RPU245"/>
      <c r="RPV245"/>
      <c r="RPW245"/>
      <c r="RPX245"/>
      <c r="RPY245"/>
      <c r="RPZ245"/>
      <c r="RQA245"/>
      <c r="RQB245"/>
      <c r="RQC245"/>
      <c r="RQD245"/>
      <c r="RQE245"/>
      <c r="RQF245"/>
      <c r="RQG245"/>
      <c r="RQH245"/>
      <c r="RQI245"/>
      <c r="RQJ245"/>
      <c r="RQK245"/>
      <c r="RQL245"/>
      <c r="RQM245"/>
      <c r="RQN245"/>
      <c r="RQO245"/>
      <c r="RQP245"/>
      <c r="RQQ245"/>
      <c r="RQR245"/>
      <c r="RQS245"/>
      <c r="RQT245"/>
      <c r="RQU245"/>
      <c r="RQV245"/>
      <c r="RQW245"/>
      <c r="RQX245"/>
      <c r="RQY245"/>
      <c r="RQZ245"/>
      <c r="RRA245"/>
      <c r="RRB245"/>
      <c r="RRC245"/>
      <c r="RRD245"/>
      <c r="RRE245"/>
      <c r="RRF245"/>
      <c r="RRG245"/>
      <c r="RRH245"/>
      <c r="RRI245"/>
      <c r="RRJ245"/>
      <c r="RRK245"/>
      <c r="RRL245"/>
      <c r="RRM245"/>
      <c r="RRN245"/>
      <c r="RRO245"/>
      <c r="RRP245"/>
      <c r="RRQ245"/>
      <c r="RRR245"/>
      <c r="RRS245"/>
      <c r="RRT245"/>
      <c r="RRU245"/>
      <c r="RRV245"/>
      <c r="RRW245"/>
      <c r="RRX245"/>
      <c r="RRY245"/>
      <c r="RRZ245"/>
      <c r="RSA245"/>
      <c r="RSB245"/>
      <c r="RSC245"/>
      <c r="RSD245"/>
      <c r="RSE245"/>
      <c r="RSF245"/>
      <c r="RSG245"/>
      <c r="RSH245"/>
      <c r="RSI245"/>
      <c r="RSJ245"/>
      <c r="RSK245"/>
      <c r="RSL245"/>
      <c r="RSM245"/>
      <c r="RSN245"/>
      <c r="RSO245"/>
      <c r="RSP245"/>
      <c r="RSQ245"/>
      <c r="RSR245"/>
      <c r="RSS245"/>
      <c r="RST245"/>
      <c r="RSU245"/>
      <c r="RSV245"/>
      <c r="RSW245"/>
      <c r="RSX245"/>
      <c r="RSY245"/>
      <c r="RSZ245"/>
      <c r="RTA245"/>
      <c r="RTB245"/>
      <c r="RTC245"/>
      <c r="RTD245"/>
      <c r="RTE245"/>
      <c r="RTF245"/>
      <c r="RTG245"/>
      <c r="RTH245"/>
      <c r="RTI245"/>
      <c r="RTJ245"/>
      <c r="RTK245"/>
      <c r="RTL245"/>
      <c r="RTM245"/>
      <c r="RTN245"/>
      <c r="RTO245"/>
      <c r="RTP245"/>
      <c r="RTQ245"/>
      <c r="RTR245"/>
      <c r="RTS245"/>
      <c r="RTT245"/>
      <c r="RTU245"/>
      <c r="RTV245"/>
      <c r="RTW245"/>
      <c r="RTX245"/>
      <c r="RTY245"/>
      <c r="RTZ245"/>
      <c r="RUA245"/>
      <c r="RUB245"/>
      <c r="RUC245"/>
      <c r="RUD245"/>
      <c r="RUE245"/>
      <c r="RUF245"/>
      <c r="RUG245"/>
      <c r="RUH245"/>
      <c r="RUI245"/>
      <c r="RUJ245"/>
      <c r="RUK245"/>
      <c r="RUL245"/>
      <c r="RUM245"/>
      <c r="RUN245"/>
      <c r="RUO245"/>
      <c r="RUP245"/>
      <c r="RUQ245"/>
      <c r="RUR245"/>
      <c r="RUS245"/>
      <c r="RUT245"/>
      <c r="RUU245"/>
      <c r="RUV245"/>
      <c r="RUW245"/>
      <c r="RUX245"/>
      <c r="RUY245"/>
      <c r="RUZ245"/>
      <c r="RVA245"/>
      <c r="RVB245"/>
      <c r="RVC245"/>
      <c r="RVD245"/>
      <c r="RVE245"/>
      <c r="RVF245"/>
      <c r="RVG245"/>
      <c r="RVH245"/>
      <c r="RVI245"/>
      <c r="RVJ245"/>
      <c r="RVK245"/>
      <c r="RVL245"/>
      <c r="RVM245"/>
      <c r="RVN245"/>
      <c r="RVO245"/>
      <c r="RVP245"/>
      <c r="RVQ245"/>
      <c r="RVR245"/>
      <c r="RVS245"/>
      <c r="RVT245"/>
      <c r="RVU245"/>
      <c r="RVV245"/>
      <c r="RVW245"/>
      <c r="RVX245"/>
      <c r="RVY245"/>
      <c r="RVZ245"/>
      <c r="RWA245"/>
      <c r="RWB245"/>
      <c r="RWC245"/>
      <c r="RWD245"/>
      <c r="RWE245"/>
      <c r="RWF245"/>
      <c r="RWG245"/>
      <c r="RWH245"/>
      <c r="RWI245"/>
      <c r="RWJ245"/>
      <c r="RWK245"/>
      <c r="RWL245"/>
      <c r="RWM245"/>
      <c r="RWN245"/>
      <c r="RWO245"/>
      <c r="RWP245"/>
      <c r="RWQ245"/>
      <c r="RWR245"/>
      <c r="RWS245"/>
      <c r="RWT245"/>
      <c r="RWU245"/>
      <c r="RWV245"/>
      <c r="RWW245"/>
      <c r="RWX245"/>
      <c r="RWY245"/>
      <c r="RWZ245"/>
      <c r="RXA245"/>
      <c r="RXB245"/>
      <c r="RXC245"/>
      <c r="RXD245"/>
      <c r="RXE245"/>
      <c r="RXF245"/>
      <c r="RXG245"/>
      <c r="RXH245"/>
      <c r="RXI245"/>
      <c r="RXJ245"/>
      <c r="RXK245"/>
      <c r="RXL245"/>
      <c r="RXM245"/>
      <c r="RXN245"/>
      <c r="RXO245"/>
      <c r="RXP245"/>
      <c r="RXQ245"/>
      <c r="RXR245"/>
      <c r="RXS245"/>
      <c r="RXT245"/>
      <c r="RXU245"/>
      <c r="RXV245"/>
      <c r="RXW245"/>
      <c r="RXX245"/>
      <c r="RXY245"/>
      <c r="RXZ245"/>
      <c r="RYA245"/>
      <c r="RYB245"/>
      <c r="RYC245"/>
      <c r="RYD245"/>
      <c r="RYE245"/>
      <c r="RYF245"/>
      <c r="RYG245"/>
      <c r="RYH245"/>
      <c r="RYI245"/>
      <c r="RYJ245"/>
      <c r="RYK245"/>
      <c r="RYL245"/>
      <c r="RYM245"/>
      <c r="RYN245"/>
      <c r="RYO245"/>
      <c r="RYP245"/>
      <c r="RYQ245"/>
      <c r="RYR245"/>
      <c r="RYS245"/>
      <c r="RYT245"/>
      <c r="RYU245"/>
      <c r="RYV245"/>
      <c r="RYW245"/>
      <c r="RYX245"/>
      <c r="RYY245"/>
      <c r="RYZ245"/>
      <c r="RZA245"/>
      <c r="RZB245"/>
      <c r="RZC245"/>
      <c r="RZD245"/>
      <c r="RZE245"/>
      <c r="RZF245"/>
      <c r="RZG245"/>
      <c r="RZH245"/>
      <c r="RZI245"/>
      <c r="RZJ245"/>
      <c r="RZK245"/>
      <c r="RZL245"/>
      <c r="RZM245"/>
      <c r="RZN245"/>
      <c r="RZO245"/>
      <c r="RZP245"/>
      <c r="RZQ245"/>
      <c r="RZR245"/>
      <c r="RZS245"/>
      <c r="RZT245"/>
      <c r="RZU245"/>
      <c r="RZV245"/>
      <c r="RZW245"/>
      <c r="RZX245"/>
      <c r="RZY245"/>
      <c r="RZZ245"/>
      <c r="SAA245"/>
      <c r="SAB245"/>
      <c r="SAC245"/>
      <c r="SAD245"/>
      <c r="SAE245"/>
      <c r="SAF245"/>
      <c r="SAG245"/>
      <c r="SAH245"/>
      <c r="SAI245"/>
      <c r="SAJ245"/>
      <c r="SAK245"/>
      <c r="SAL245"/>
      <c r="SAM245"/>
      <c r="SAN245"/>
      <c r="SAO245"/>
      <c r="SAP245"/>
      <c r="SAQ245"/>
      <c r="SAR245"/>
      <c r="SAS245"/>
      <c r="SAT245"/>
      <c r="SAU245"/>
      <c r="SAV245"/>
      <c r="SAW245"/>
      <c r="SAX245"/>
      <c r="SAY245"/>
      <c r="SAZ245"/>
      <c r="SBA245"/>
      <c r="SBB245"/>
      <c r="SBC245"/>
      <c r="SBD245"/>
      <c r="SBE245"/>
      <c r="SBF245"/>
      <c r="SBG245"/>
      <c r="SBH245"/>
      <c r="SBI245"/>
      <c r="SBJ245"/>
      <c r="SBK245"/>
      <c r="SBL245"/>
      <c r="SBM245"/>
      <c r="SBN245"/>
      <c r="SBO245"/>
      <c r="SBP245"/>
      <c r="SBQ245"/>
      <c r="SBR245"/>
      <c r="SBS245"/>
      <c r="SBT245"/>
      <c r="SBU245"/>
      <c r="SBV245"/>
      <c r="SBW245"/>
      <c r="SBX245"/>
      <c r="SBY245"/>
      <c r="SBZ245"/>
      <c r="SCA245"/>
      <c r="SCB245"/>
      <c r="SCC245"/>
      <c r="SCD245"/>
      <c r="SCE245"/>
      <c r="SCF245"/>
      <c r="SCG245"/>
      <c r="SCH245"/>
      <c r="SCI245"/>
      <c r="SCJ245"/>
      <c r="SCK245"/>
      <c r="SCL245"/>
      <c r="SCM245"/>
      <c r="SCN245"/>
      <c r="SCO245"/>
      <c r="SCP245"/>
      <c r="SCQ245"/>
      <c r="SCR245"/>
      <c r="SCS245"/>
      <c r="SCT245"/>
      <c r="SCU245"/>
      <c r="SCV245"/>
      <c r="SCW245"/>
      <c r="SCX245"/>
      <c r="SCY245"/>
      <c r="SCZ245"/>
      <c r="SDA245"/>
      <c r="SDB245"/>
      <c r="SDC245"/>
      <c r="SDD245"/>
      <c r="SDE245"/>
      <c r="SDF245"/>
      <c r="SDG245"/>
      <c r="SDH245"/>
      <c r="SDI245"/>
      <c r="SDJ245"/>
      <c r="SDK245"/>
      <c r="SDL245"/>
      <c r="SDM245"/>
      <c r="SDN245"/>
      <c r="SDO245"/>
      <c r="SDP245"/>
      <c r="SDQ245"/>
      <c r="SDR245"/>
      <c r="SDS245"/>
      <c r="SDT245"/>
      <c r="SDU245"/>
      <c r="SDV245"/>
      <c r="SDW245"/>
      <c r="SDX245"/>
      <c r="SDY245"/>
      <c r="SDZ245"/>
      <c r="SEA245"/>
      <c r="SEB245"/>
      <c r="SEC245"/>
      <c r="SED245"/>
      <c r="SEE245"/>
      <c r="SEF245"/>
      <c r="SEG245"/>
      <c r="SEH245"/>
      <c r="SEI245"/>
      <c r="SEJ245"/>
      <c r="SEK245"/>
      <c r="SEL245"/>
      <c r="SEM245"/>
      <c r="SEN245"/>
      <c r="SEO245"/>
      <c r="SEP245"/>
      <c r="SEQ245"/>
      <c r="SER245"/>
      <c r="SES245"/>
      <c r="SET245"/>
      <c r="SEU245"/>
      <c r="SEV245"/>
      <c r="SEW245"/>
      <c r="SEX245"/>
      <c r="SEY245"/>
      <c r="SEZ245"/>
      <c r="SFA245"/>
      <c r="SFB245"/>
      <c r="SFC245"/>
      <c r="SFD245"/>
      <c r="SFE245"/>
      <c r="SFF245"/>
      <c r="SFG245"/>
      <c r="SFH245"/>
      <c r="SFI245"/>
      <c r="SFJ245"/>
      <c r="SFK245"/>
      <c r="SFL245"/>
      <c r="SFM245"/>
      <c r="SFN245"/>
      <c r="SFO245"/>
      <c r="SFP245"/>
      <c r="SFQ245"/>
      <c r="SFR245"/>
      <c r="SFS245"/>
      <c r="SFT245"/>
      <c r="SFU245"/>
      <c r="SFV245"/>
      <c r="SFW245"/>
      <c r="SFX245"/>
      <c r="SFY245"/>
      <c r="SFZ245"/>
      <c r="SGA245"/>
      <c r="SGB245"/>
      <c r="SGC245"/>
      <c r="SGD245"/>
      <c r="SGE245"/>
      <c r="SGF245"/>
      <c r="SGG245"/>
      <c r="SGH245"/>
      <c r="SGI245"/>
      <c r="SGJ245"/>
      <c r="SGK245"/>
      <c r="SGL245"/>
      <c r="SGM245"/>
      <c r="SGN245"/>
      <c r="SGO245"/>
      <c r="SGP245"/>
      <c r="SGQ245"/>
      <c r="SGR245"/>
      <c r="SGS245"/>
      <c r="SGT245"/>
      <c r="SGU245"/>
      <c r="SGV245"/>
      <c r="SGW245"/>
      <c r="SGX245"/>
      <c r="SGY245"/>
      <c r="SGZ245"/>
      <c r="SHA245"/>
      <c r="SHB245"/>
      <c r="SHC245"/>
      <c r="SHD245"/>
      <c r="SHE245"/>
      <c r="SHF245"/>
      <c r="SHG245"/>
      <c r="SHH245"/>
      <c r="SHI245"/>
      <c r="SHJ245"/>
      <c r="SHK245"/>
      <c r="SHL245"/>
      <c r="SHM245"/>
      <c r="SHN245"/>
      <c r="SHO245"/>
      <c r="SHP245"/>
      <c r="SHQ245"/>
      <c r="SHR245"/>
      <c r="SHS245"/>
      <c r="SHT245"/>
      <c r="SHU245"/>
      <c r="SHV245"/>
      <c r="SHW245"/>
      <c r="SHX245"/>
      <c r="SHY245"/>
      <c r="SHZ245"/>
      <c r="SIA245"/>
      <c r="SIB245"/>
      <c r="SIC245"/>
      <c r="SID245"/>
      <c r="SIE245"/>
      <c r="SIF245"/>
      <c r="SIG245"/>
      <c r="SIH245"/>
      <c r="SII245"/>
      <c r="SIJ245"/>
      <c r="SIK245"/>
      <c r="SIL245"/>
      <c r="SIM245"/>
      <c r="SIN245"/>
      <c r="SIO245"/>
      <c r="SIP245"/>
      <c r="SIQ245"/>
      <c r="SIR245"/>
      <c r="SIS245"/>
      <c r="SIT245"/>
      <c r="SIU245"/>
      <c r="SIV245"/>
      <c r="SIW245"/>
      <c r="SIX245"/>
      <c r="SIY245"/>
      <c r="SIZ245"/>
      <c r="SJA245"/>
      <c r="SJB245"/>
      <c r="SJC245"/>
      <c r="SJD245"/>
      <c r="SJE245"/>
      <c r="SJF245"/>
      <c r="SJG245"/>
      <c r="SJH245"/>
      <c r="SJI245"/>
      <c r="SJJ245"/>
      <c r="SJK245"/>
      <c r="SJL245"/>
      <c r="SJM245"/>
      <c r="SJN245"/>
      <c r="SJO245"/>
      <c r="SJP245"/>
      <c r="SJQ245"/>
      <c r="SJR245"/>
      <c r="SJS245"/>
      <c r="SJT245"/>
      <c r="SJU245"/>
      <c r="SJV245"/>
      <c r="SJW245"/>
      <c r="SJX245"/>
      <c r="SJY245"/>
      <c r="SJZ245"/>
      <c r="SKA245"/>
      <c r="SKB245"/>
      <c r="SKC245"/>
      <c r="SKD245"/>
      <c r="SKE245"/>
      <c r="SKF245"/>
      <c r="SKG245"/>
      <c r="SKH245"/>
      <c r="SKI245"/>
      <c r="SKJ245"/>
      <c r="SKK245"/>
      <c r="SKL245"/>
      <c r="SKM245"/>
      <c r="SKN245"/>
      <c r="SKO245"/>
      <c r="SKP245"/>
      <c r="SKQ245"/>
      <c r="SKR245"/>
      <c r="SKS245"/>
      <c r="SKT245"/>
      <c r="SKU245"/>
      <c r="SKV245"/>
      <c r="SKW245"/>
      <c r="SKX245"/>
      <c r="SKY245"/>
      <c r="SKZ245"/>
      <c r="SLA245"/>
      <c r="SLB245"/>
      <c r="SLC245"/>
      <c r="SLD245"/>
      <c r="SLE245"/>
      <c r="SLF245"/>
      <c r="SLG245"/>
      <c r="SLH245"/>
      <c r="SLI245"/>
      <c r="SLJ245"/>
      <c r="SLK245"/>
      <c r="SLL245"/>
      <c r="SLM245"/>
      <c r="SLN245"/>
      <c r="SLO245"/>
      <c r="SLP245"/>
      <c r="SLQ245"/>
      <c r="SLR245"/>
      <c r="SLS245"/>
      <c r="SLT245"/>
      <c r="SLU245"/>
      <c r="SLV245"/>
      <c r="SLW245"/>
      <c r="SLX245"/>
      <c r="SLY245"/>
      <c r="SLZ245"/>
      <c r="SMA245"/>
      <c r="SMB245"/>
      <c r="SMC245"/>
      <c r="SMD245"/>
      <c r="SME245"/>
      <c r="SMF245"/>
      <c r="SMG245"/>
      <c r="SMH245"/>
      <c r="SMI245"/>
      <c r="SMJ245"/>
      <c r="SMK245"/>
      <c r="SML245"/>
      <c r="SMM245"/>
      <c r="SMN245"/>
      <c r="SMO245"/>
      <c r="SMP245"/>
      <c r="SMQ245"/>
      <c r="SMR245"/>
      <c r="SMS245"/>
      <c r="SMT245"/>
      <c r="SMU245"/>
      <c r="SMV245"/>
      <c r="SMW245"/>
      <c r="SMX245"/>
      <c r="SMY245"/>
      <c r="SMZ245"/>
      <c r="SNA245"/>
      <c r="SNB245"/>
      <c r="SNC245"/>
      <c r="SND245"/>
      <c r="SNE245"/>
      <c r="SNF245"/>
      <c r="SNG245"/>
      <c r="SNH245"/>
      <c r="SNI245"/>
      <c r="SNJ245"/>
      <c r="SNK245"/>
      <c r="SNL245"/>
      <c r="SNM245"/>
      <c r="SNN245"/>
      <c r="SNO245"/>
      <c r="SNP245"/>
      <c r="SNQ245"/>
      <c r="SNR245"/>
      <c r="SNS245"/>
      <c r="SNT245"/>
      <c r="SNU245"/>
      <c r="SNV245"/>
      <c r="SNW245"/>
      <c r="SNX245"/>
      <c r="SNY245"/>
      <c r="SNZ245"/>
      <c r="SOA245"/>
      <c r="SOB245"/>
      <c r="SOC245"/>
      <c r="SOD245"/>
      <c r="SOE245"/>
      <c r="SOF245"/>
      <c r="SOG245"/>
      <c r="SOH245"/>
      <c r="SOI245"/>
      <c r="SOJ245"/>
      <c r="SOK245"/>
      <c r="SOL245"/>
      <c r="SOM245"/>
      <c r="SON245"/>
      <c r="SOO245"/>
      <c r="SOP245"/>
      <c r="SOQ245"/>
      <c r="SOR245"/>
      <c r="SOS245"/>
      <c r="SOT245"/>
      <c r="SOU245"/>
      <c r="SOV245"/>
      <c r="SOW245"/>
      <c r="SOX245"/>
      <c r="SOY245"/>
      <c r="SOZ245"/>
      <c r="SPA245"/>
      <c r="SPB245"/>
      <c r="SPC245"/>
      <c r="SPD245"/>
      <c r="SPE245"/>
      <c r="SPF245"/>
      <c r="SPG245"/>
      <c r="SPH245"/>
      <c r="SPI245"/>
      <c r="SPJ245"/>
      <c r="SPK245"/>
      <c r="SPL245"/>
      <c r="SPM245"/>
      <c r="SPN245"/>
      <c r="SPO245"/>
      <c r="SPP245"/>
      <c r="SPQ245"/>
      <c r="SPR245"/>
      <c r="SPS245"/>
      <c r="SPT245"/>
      <c r="SPU245"/>
      <c r="SPV245"/>
      <c r="SPW245"/>
      <c r="SPX245"/>
      <c r="SPY245"/>
      <c r="SPZ245"/>
      <c r="SQA245"/>
      <c r="SQB245"/>
      <c r="SQC245"/>
      <c r="SQD245"/>
      <c r="SQE245"/>
      <c r="SQF245"/>
      <c r="SQG245"/>
      <c r="SQH245"/>
      <c r="SQI245"/>
      <c r="SQJ245"/>
      <c r="SQK245"/>
      <c r="SQL245"/>
      <c r="SQM245"/>
      <c r="SQN245"/>
      <c r="SQO245"/>
      <c r="SQP245"/>
      <c r="SQQ245"/>
      <c r="SQR245"/>
      <c r="SQS245"/>
      <c r="SQT245"/>
      <c r="SQU245"/>
      <c r="SQV245"/>
      <c r="SQW245"/>
      <c r="SQX245"/>
      <c r="SQY245"/>
      <c r="SQZ245"/>
      <c r="SRA245"/>
      <c r="SRB245"/>
      <c r="SRC245"/>
      <c r="SRD245"/>
      <c r="SRE245"/>
      <c r="SRF245"/>
      <c r="SRG245"/>
      <c r="SRH245"/>
      <c r="SRI245"/>
      <c r="SRJ245"/>
      <c r="SRK245"/>
      <c r="SRL245"/>
      <c r="SRM245"/>
      <c r="SRN245"/>
      <c r="SRO245"/>
      <c r="SRP245"/>
      <c r="SRQ245"/>
      <c r="SRR245"/>
      <c r="SRS245"/>
      <c r="SRT245"/>
      <c r="SRU245"/>
      <c r="SRV245"/>
      <c r="SRW245"/>
      <c r="SRX245"/>
      <c r="SRY245"/>
      <c r="SRZ245"/>
      <c r="SSA245"/>
      <c r="SSB245"/>
      <c r="SSC245"/>
      <c r="SSD245"/>
      <c r="SSE245"/>
      <c r="SSF245"/>
      <c r="SSG245"/>
      <c r="SSH245"/>
      <c r="SSI245"/>
      <c r="SSJ245"/>
      <c r="SSK245"/>
      <c r="SSL245"/>
      <c r="SSM245"/>
      <c r="SSN245"/>
      <c r="SSO245"/>
      <c r="SSP245"/>
      <c r="SSQ245"/>
      <c r="SSR245"/>
      <c r="SSS245"/>
      <c r="SST245"/>
      <c r="SSU245"/>
      <c r="SSV245"/>
      <c r="SSW245"/>
      <c r="SSX245"/>
      <c r="SSY245"/>
      <c r="SSZ245"/>
      <c r="STA245"/>
      <c r="STB245"/>
      <c r="STC245"/>
      <c r="STD245"/>
      <c r="STE245"/>
      <c r="STF245"/>
      <c r="STG245"/>
      <c r="STH245"/>
      <c r="STI245"/>
      <c r="STJ245"/>
      <c r="STK245"/>
      <c r="STL245"/>
      <c r="STM245"/>
      <c r="STN245"/>
      <c r="STO245"/>
      <c r="STP245"/>
      <c r="STQ245"/>
      <c r="STR245"/>
      <c r="STS245"/>
      <c r="STT245"/>
      <c r="STU245"/>
      <c r="STV245"/>
      <c r="STW245"/>
      <c r="STX245"/>
      <c r="STY245"/>
      <c r="STZ245"/>
      <c r="SUA245"/>
      <c r="SUB245"/>
      <c r="SUC245"/>
      <c r="SUD245"/>
      <c r="SUE245"/>
      <c r="SUF245"/>
      <c r="SUG245"/>
      <c r="SUH245"/>
      <c r="SUI245"/>
      <c r="SUJ245"/>
      <c r="SUK245"/>
      <c r="SUL245"/>
      <c r="SUM245"/>
      <c r="SUN245"/>
      <c r="SUO245"/>
      <c r="SUP245"/>
      <c r="SUQ245"/>
      <c r="SUR245"/>
      <c r="SUS245"/>
      <c r="SUT245"/>
      <c r="SUU245"/>
      <c r="SUV245"/>
      <c r="SUW245"/>
      <c r="SUX245"/>
      <c r="SUY245"/>
      <c r="SUZ245"/>
      <c r="SVA245"/>
      <c r="SVB245"/>
      <c r="SVC245"/>
      <c r="SVD245"/>
      <c r="SVE245"/>
      <c r="SVF245"/>
      <c r="SVG245"/>
      <c r="SVH245"/>
      <c r="SVI245"/>
      <c r="SVJ245"/>
      <c r="SVK245"/>
      <c r="SVL245"/>
      <c r="SVM245"/>
      <c r="SVN245"/>
      <c r="SVO245"/>
      <c r="SVP245"/>
      <c r="SVQ245"/>
      <c r="SVR245"/>
      <c r="SVS245"/>
      <c r="SVT245"/>
      <c r="SVU245"/>
      <c r="SVV245"/>
      <c r="SVW245"/>
      <c r="SVX245"/>
      <c r="SVY245"/>
      <c r="SVZ245"/>
      <c r="SWA245"/>
      <c r="SWB245"/>
      <c r="SWC245"/>
      <c r="SWD245"/>
      <c r="SWE245"/>
      <c r="SWF245"/>
      <c r="SWG245"/>
      <c r="SWH245"/>
      <c r="SWI245"/>
      <c r="SWJ245"/>
      <c r="SWK245"/>
      <c r="SWL245"/>
      <c r="SWM245"/>
      <c r="SWN245"/>
      <c r="SWO245"/>
      <c r="SWP245"/>
      <c r="SWQ245"/>
      <c r="SWR245"/>
      <c r="SWS245"/>
      <c r="SWT245"/>
      <c r="SWU245"/>
      <c r="SWV245"/>
      <c r="SWW245"/>
      <c r="SWX245"/>
      <c r="SWY245"/>
      <c r="SWZ245"/>
      <c r="SXA245"/>
      <c r="SXB245"/>
      <c r="SXC245"/>
      <c r="SXD245"/>
      <c r="SXE245"/>
      <c r="SXF245"/>
      <c r="SXG245"/>
      <c r="SXH245"/>
      <c r="SXI245"/>
      <c r="SXJ245"/>
      <c r="SXK245"/>
      <c r="SXL245"/>
      <c r="SXM245"/>
      <c r="SXN245"/>
      <c r="SXO245"/>
      <c r="SXP245"/>
      <c r="SXQ245"/>
      <c r="SXR245"/>
      <c r="SXS245"/>
      <c r="SXT245"/>
      <c r="SXU245"/>
      <c r="SXV245"/>
      <c r="SXW245"/>
      <c r="SXX245"/>
      <c r="SXY245"/>
      <c r="SXZ245"/>
      <c r="SYA245"/>
      <c r="SYB245"/>
      <c r="SYC245"/>
      <c r="SYD245"/>
      <c r="SYE245"/>
      <c r="SYF245"/>
      <c r="SYG245"/>
      <c r="SYH245"/>
      <c r="SYI245"/>
      <c r="SYJ245"/>
      <c r="SYK245"/>
      <c r="SYL245"/>
      <c r="SYM245"/>
      <c r="SYN245"/>
      <c r="SYO245"/>
      <c r="SYP245"/>
      <c r="SYQ245"/>
      <c r="SYR245"/>
      <c r="SYS245"/>
      <c r="SYT245"/>
      <c r="SYU245"/>
      <c r="SYV245"/>
      <c r="SYW245"/>
      <c r="SYX245"/>
      <c r="SYY245"/>
      <c r="SYZ245"/>
      <c r="SZA245"/>
      <c r="SZB245"/>
      <c r="SZC245"/>
      <c r="SZD245"/>
      <c r="SZE245"/>
      <c r="SZF245"/>
      <c r="SZG245"/>
      <c r="SZH245"/>
      <c r="SZI245"/>
      <c r="SZJ245"/>
      <c r="SZK245"/>
      <c r="SZL245"/>
      <c r="SZM245"/>
      <c r="SZN245"/>
      <c r="SZO245"/>
      <c r="SZP245"/>
      <c r="SZQ245"/>
      <c r="SZR245"/>
      <c r="SZS245"/>
      <c r="SZT245"/>
      <c r="SZU245"/>
      <c r="SZV245"/>
      <c r="SZW245"/>
      <c r="SZX245"/>
      <c r="SZY245"/>
      <c r="SZZ245"/>
      <c r="TAA245"/>
      <c r="TAB245"/>
      <c r="TAC245"/>
      <c r="TAD245"/>
      <c r="TAE245"/>
      <c r="TAF245"/>
      <c r="TAG245"/>
      <c r="TAH245"/>
      <c r="TAI245"/>
      <c r="TAJ245"/>
      <c r="TAK245"/>
      <c r="TAL245"/>
      <c r="TAM245"/>
      <c r="TAN245"/>
      <c r="TAO245"/>
      <c r="TAP245"/>
      <c r="TAQ245"/>
      <c r="TAR245"/>
      <c r="TAS245"/>
      <c r="TAT245"/>
      <c r="TAU245"/>
      <c r="TAV245"/>
      <c r="TAW245"/>
      <c r="TAX245"/>
      <c r="TAY245"/>
      <c r="TAZ245"/>
      <c r="TBA245"/>
      <c r="TBB245"/>
      <c r="TBC245"/>
      <c r="TBD245"/>
      <c r="TBE245"/>
      <c r="TBF245"/>
      <c r="TBG245"/>
      <c r="TBH245"/>
      <c r="TBI245"/>
      <c r="TBJ245"/>
      <c r="TBK245"/>
      <c r="TBL245"/>
      <c r="TBM245"/>
      <c r="TBN245"/>
      <c r="TBO245"/>
      <c r="TBP245"/>
      <c r="TBQ245"/>
      <c r="TBR245"/>
      <c r="TBS245"/>
      <c r="TBT245"/>
      <c r="TBU245"/>
      <c r="TBV245"/>
      <c r="TBW245"/>
      <c r="TBX245"/>
      <c r="TBY245"/>
      <c r="TBZ245"/>
      <c r="TCA245"/>
      <c r="TCB245"/>
      <c r="TCC245"/>
      <c r="TCD245"/>
      <c r="TCE245"/>
      <c r="TCF245"/>
      <c r="TCG245"/>
      <c r="TCH245"/>
      <c r="TCI245"/>
      <c r="TCJ245"/>
      <c r="TCK245"/>
      <c r="TCL245"/>
      <c r="TCM245"/>
      <c r="TCN245"/>
      <c r="TCO245"/>
      <c r="TCP245"/>
      <c r="TCQ245"/>
      <c r="TCR245"/>
      <c r="TCS245"/>
      <c r="TCT245"/>
      <c r="TCU245"/>
      <c r="TCV245"/>
      <c r="TCW245"/>
      <c r="TCX245"/>
      <c r="TCY245"/>
      <c r="TCZ245"/>
      <c r="TDA245"/>
      <c r="TDB245"/>
      <c r="TDC245"/>
      <c r="TDD245"/>
      <c r="TDE245"/>
      <c r="TDF245"/>
      <c r="TDG245"/>
      <c r="TDH245"/>
      <c r="TDI245"/>
      <c r="TDJ245"/>
      <c r="TDK245"/>
      <c r="TDL245"/>
      <c r="TDM245"/>
      <c r="TDN245"/>
      <c r="TDO245"/>
      <c r="TDP245"/>
      <c r="TDQ245"/>
      <c r="TDR245"/>
      <c r="TDS245"/>
      <c r="TDT245"/>
      <c r="TDU245"/>
      <c r="TDV245"/>
      <c r="TDW245"/>
      <c r="TDX245"/>
      <c r="TDY245"/>
      <c r="TDZ245"/>
      <c r="TEA245"/>
      <c r="TEB245"/>
      <c r="TEC245"/>
      <c r="TED245"/>
      <c r="TEE245"/>
      <c r="TEF245"/>
      <c r="TEG245"/>
      <c r="TEH245"/>
      <c r="TEI245"/>
      <c r="TEJ245"/>
      <c r="TEK245"/>
      <c r="TEL245"/>
      <c r="TEM245"/>
      <c r="TEN245"/>
      <c r="TEO245"/>
      <c r="TEP245"/>
      <c r="TEQ245"/>
      <c r="TER245"/>
      <c r="TES245"/>
      <c r="TET245"/>
      <c r="TEU245"/>
      <c r="TEV245"/>
      <c r="TEW245"/>
      <c r="TEX245"/>
      <c r="TEY245"/>
      <c r="TEZ245"/>
      <c r="TFA245"/>
      <c r="TFB245"/>
      <c r="TFC245"/>
      <c r="TFD245"/>
      <c r="TFE245"/>
      <c r="TFF245"/>
      <c r="TFG245"/>
      <c r="TFH245"/>
      <c r="TFI245"/>
      <c r="TFJ245"/>
      <c r="TFK245"/>
      <c r="TFL245"/>
      <c r="TFM245"/>
      <c r="TFN245"/>
      <c r="TFO245"/>
      <c r="TFP245"/>
      <c r="TFQ245"/>
      <c r="TFR245"/>
      <c r="TFS245"/>
      <c r="TFT245"/>
      <c r="TFU245"/>
      <c r="TFV245"/>
      <c r="TFW245"/>
      <c r="TFX245"/>
      <c r="TFY245"/>
      <c r="TFZ245"/>
      <c r="TGA245"/>
      <c r="TGB245"/>
      <c r="TGC245"/>
      <c r="TGD245"/>
      <c r="TGE245"/>
      <c r="TGF245"/>
      <c r="TGG245"/>
      <c r="TGH245"/>
      <c r="TGI245"/>
      <c r="TGJ245"/>
      <c r="TGK245"/>
      <c r="TGL245"/>
      <c r="TGM245"/>
      <c r="TGN245"/>
      <c r="TGO245"/>
      <c r="TGP245"/>
      <c r="TGQ245"/>
      <c r="TGR245"/>
      <c r="TGS245"/>
      <c r="TGT245"/>
      <c r="TGU245"/>
      <c r="TGV245"/>
      <c r="TGW245"/>
      <c r="TGX245"/>
      <c r="TGY245"/>
      <c r="TGZ245"/>
      <c r="THA245"/>
      <c r="THB245"/>
      <c r="THC245"/>
      <c r="THD245"/>
      <c r="THE245"/>
      <c r="THF245"/>
      <c r="THG245"/>
      <c r="THH245"/>
      <c r="THI245"/>
      <c r="THJ245"/>
      <c r="THK245"/>
      <c r="THL245"/>
      <c r="THM245"/>
      <c r="THN245"/>
      <c r="THO245"/>
      <c r="THP245"/>
      <c r="THQ245"/>
      <c r="THR245"/>
      <c r="THS245"/>
      <c r="THT245"/>
      <c r="THU245"/>
      <c r="THV245"/>
      <c r="THW245"/>
      <c r="THX245"/>
      <c r="THY245"/>
      <c r="THZ245"/>
      <c r="TIA245"/>
      <c r="TIB245"/>
      <c r="TIC245"/>
      <c r="TID245"/>
      <c r="TIE245"/>
      <c r="TIF245"/>
      <c r="TIG245"/>
      <c r="TIH245"/>
      <c r="TII245"/>
      <c r="TIJ245"/>
      <c r="TIK245"/>
      <c r="TIL245"/>
      <c r="TIM245"/>
      <c r="TIN245"/>
      <c r="TIO245"/>
      <c r="TIP245"/>
      <c r="TIQ245"/>
      <c r="TIR245"/>
      <c r="TIS245"/>
      <c r="TIT245"/>
      <c r="TIU245"/>
      <c r="TIV245"/>
      <c r="TIW245"/>
      <c r="TIX245"/>
      <c r="TIY245"/>
      <c r="TIZ245"/>
      <c r="TJA245"/>
      <c r="TJB245"/>
      <c r="TJC245"/>
      <c r="TJD245"/>
      <c r="TJE245"/>
      <c r="TJF245"/>
      <c r="TJG245"/>
      <c r="TJH245"/>
      <c r="TJI245"/>
      <c r="TJJ245"/>
      <c r="TJK245"/>
      <c r="TJL245"/>
      <c r="TJM245"/>
      <c r="TJN245"/>
      <c r="TJO245"/>
      <c r="TJP245"/>
      <c r="TJQ245"/>
      <c r="TJR245"/>
      <c r="TJS245"/>
      <c r="TJT245"/>
      <c r="TJU245"/>
      <c r="TJV245"/>
      <c r="TJW245"/>
      <c r="TJX245"/>
      <c r="TJY245"/>
      <c r="TJZ245"/>
      <c r="TKA245"/>
      <c r="TKB245"/>
      <c r="TKC245"/>
      <c r="TKD245"/>
      <c r="TKE245"/>
      <c r="TKF245"/>
      <c r="TKG245"/>
      <c r="TKH245"/>
      <c r="TKI245"/>
      <c r="TKJ245"/>
      <c r="TKK245"/>
      <c r="TKL245"/>
      <c r="TKM245"/>
      <c r="TKN245"/>
      <c r="TKO245"/>
      <c r="TKP245"/>
      <c r="TKQ245"/>
      <c r="TKR245"/>
      <c r="TKS245"/>
      <c r="TKT245"/>
      <c r="TKU245"/>
      <c r="TKV245"/>
      <c r="TKW245"/>
      <c r="TKX245"/>
      <c r="TKY245"/>
      <c r="TKZ245"/>
      <c r="TLA245"/>
      <c r="TLB245"/>
      <c r="TLC245"/>
      <c r="TLD245"/>
      <c r="TLE245"/>
      <c r="TLF245"/>
      <c r="TLG245"/>
      <c r="TLH245"/>
      <c r="TLI245"/>
      <c r="TLJ245"/>
      <c r="TLK245"/>
      <c r="TLL245"/>
      <c r="TLM245"/>
      <c r="TLN245"/>
      <c r="TLO245"/>
      <c r="TLP245"/>
      <c r="TLQ245"/>
      <c r="TLR245"/>
      <c r="TLS245"/>
      <c r="TLT245"/>
      <c r="TLU245"/>
      <c r="TLV245"/>
      <c r="TLW245"/>
      <c r="TLX245"/>
      <c r="TLY245"/>
      <c r="TLZ245"/>
      <c r="TMA245"/>
      <c r="TMB245"/>
      <c r="TMC245"/>
      <c r="TMD245"/>
      <c r="TME245"/>
      <c r="TMF245"/>
      <c r="TMG245"/>
      <c r="TMH245"/>
      <c r="TMI245"/>
      <c r="TMJ245"/>
      <c r="TMK245"/>
      <c r="TML245"/>
      <c r="TMM245"/>
      <c r="TMN245"/>
      <c r="TMO245"/>
      <c r="TMP245"/>
      <c r="TMQ245"/>
      <c r="TMR245"/>
      <c r="TMS245"/>
      <c r="TMT245"/>
      <c r="TMU245"/>
      <c r="TMV245"/>
      <c r="TMW245"/>
      <c r="TMX245"/>
      <c r="TMY245"/>
      <c r="TMZ245"/>
      <c r="TNA245"/>
      <c r="TNB245"/>
      <c r="TNC245"/>
      <c r="TND245"/>
      <c r="TNE245"/>
      <c r="TNF245"/>
      <c r="TNG245"/>
      <c r="TNH245"/>
      <c r="TNI245"/>
      <c r="TNJ245"/>
      <c r="TNK245"/>
      <c r="TNL245"/>
      <c r="TNM245"/>
      <c r="TNN245"/>
      <c r="TNO245"/>
      <c r="TNP245"/>
      <c r="TNQ245"/>
      <c r="TNR245"/>
      <c r="TNS245"/>
      <c r="TNT245"/>
      <c r="TNU245"/>
      <c r="TNV245"/>
      <c r="TNW245"/>
      <c r="TNX245"/>
      <c r="TNY245"/>
      <c r="TNZ245"/>
      <c r="TOA245"/>
      <c r="TOB245"/>
      <c r="TOC245"/>
      <c r="TOD245"/>
      <c r="TOE245"/>
      <c r="TOF245"/>
      <c r="TOG245"/>
      <c r="TOH245"/>
      <c r="TOI245"/>
      <c r="TOJ245"/>
      <c r="TOK245"/>
      <c r="TOL245"/>
      <c r="TOM245"/>
      <c r="TON245"/>
      <c r="TOO245"/>
      <c r="TOP245"/>
      <c r="TOQ245"/>
      <c r="TOR245"/>
      <c r="TOS245"/>
      <c r="TOT245"/>
      <c r="TOU245"/>
      <c r="TOV245"/>
      <c r="TOW245"/>
      <c r="TOX245"/>
      <c r="TOY245"/>
      <c r="TOZ245"/>
      <c r="TPA245"/>
      <c r="TPB245"/>
      <c r="TPC245"/>
      <c r="TPD245"/>
      <c r="TPE245"/>
      <c r="TPF245"/>
      <c r="TPG245"/>
      <c r="TPH245"/>
      <c r="TPI245"/>
      <c r="TPJ245"/>
      <c r="TPK245"/>
      <c r="TPL245"/>
      <c r="TPM245"/>
      <c r="TPN245"/>
      <c r="TPO245"/>
      <c r="TPP245"/>
      <c r="TPQ245"/>
      <c r="TPR245"/>
      <c r="TPS245"/>
      <c r="TPT245"/>
      <c r="TPU245"/>
      <c r="TPV245"/>
      <c r="TPW245"/>
      <c r="TPX245"/>
      <c r="TPY245"/>
      <c r="TPZ245"/>
      <c r="TQA245"/>
      <c r="TQB245"/>
      <c r="TQC245"/>
      <c r="TQD245"/>
      <c r="TQE245"/>
      <c r="TQF245"/>
      <c r="TQG245"/>
      <c r="TQH245"/>
      <c r="TQI245"/>
      <c r="TQJ245"/>
      <c r="TQK245"/>
      <c r="TQL245"/>
      <c r="TQM245"/>
      <c r="TQN245"/>
      <c r="TQO245"/>
      <c r="TQP245"/>
      <c r="TQQ245"/>
      <c r="TQR245"/>
      <c r="TQS245"/>
      <c r="TQT245"/>
      <c r="TQU245"/>
      <c r="TQV245"/>
      <c r="TQW245"/>
      <c r="TQX245"/>
      <c r="TQY245"/>
      <c r="TQZ245"/>
      <c r="TRA245"/>
      <c r="TRB245"/>
      <c r="TRC245"/>
      <c r="TRD245"/>
      <c r="TRE245"/>
      <c r="TRF245"/>
      <c r="TRG245"/>
      <c r="TRH245"/>
      <c r="TRI245"/>
      <c r="TRJ245"/>
      <c r="TRK245"/>
      <c r="TRL245"/>
      <c r="TRM245"/>
      <c r="TRN245"/>
      <c r="TRO245"/>
      <c r="TRP245"/>
      <c r="TRQ245"/>
      <c r="TRR245"/>
      <c r="TRS245"/>
      <c r="TRT245"/>
      <c r="TRU245"/>
      <c r="TRV245"/>
      <c r="TRW245"/>
      <c r="TRX245"/>
      <c r="TRY245"/>
      <c r="TRZ245"/>
      <c r="TSA245"/>
      <c r="TSB245"/>
      <c r="TSC245"/>
      <c r="TSD245"/>
      <c r="TSE245"/>
      <c r="TSF245"/>
      <c r="TSG245"/>
      <c r="TSH245"/>
      <c r="TSI245"/>
      <c r="TSJ245"/>
      <c r="TSK245"/>
      <c r="TSL245"/>
      <c r="TSM245"/>
      <c r="TSN245"/>
      <c r="TSO245"/>
      <c r="TSP245"/>
      <c r="TSQ245"/>
      <c r="TSR245"/>
      <c r="TSS245"/>
      <c r="TST245"/>
      <c r="TSU245"/>
      <c r="TSV245"/>
      <c r="TSW245"/>
      <c r="TSX245"/>
      <c r="TSY245"/>
      <c r="TSZ245"/>
      <c r="TTA245"/>
      <c r="TTB245"/>
      <c r="TTC245"/>
      <c r="TTD245"/>
      <c r="TTE245"/>
      <c r="TTF245"/>
      <c r="TTG245"/>
      <c r="TTH245"/>
      <c r="TTI245"/>
      <c r="TTJ245"/>
      <c r="TTK245"/>
      <c r="TTL245"/>
      <c r="TTM245"/>
      <c r="TTN245"/>
      <c r="TTO245"/>
      <c r="TTP245"/>
      <c r="TTQ245"/>
      <c r="TTR245"/>
      <c r="TTS245"/>
      <c r="TTT245"/>
      <c r="TTU245"/>
      <c r="TTV245"/>
      <c r="TTW245"/>
      <c r="TTX245"/>
      <c r="TTY245"/>
      <c r="TTZ245"/>
      <c r="TUA245"/>
      <c r="TUB245"/>
      <c r="TUC245"/>
      <c r="TUD245"/>
      <c r="TUE245"/>
      <c r="TUF245"/>
      <c r="TUG245"/>
      <c r="TUH245"/>
      <c r="TUI245"/>
      <c r="TUJ245"/>
      <c r="TUK245"/>
      <c r="TUL245"/>
      <c r="TUM245"/>
      <c r="TUN245"/>
      <c r="TUO245"/>
      <c r="TUP245"/>
      <c r="TUQ245"/>
      <c r="TUR245"/>
      <c r="TUS245"/>
      <c r="TUT245"/>
      <c r="TUU245"/>
      <c r="TUV245"/>
      <c r="TUW245"/>
      <c r="TUX245"/>
      <c r="TUY245"/>
      <c r="TUZ245"/>
      <c r="TVA245"/>
      <c r="TVB245"/>
      <c r="TVC245"/>
      <c r="TVD245"/>
      <c r="TVE245"/>
      <c r="TVF245"/>
      <c r="TVG245"/>
      <c r="TVH245"/>
      <c r="TVI245"/>
      <c r="TVJ245"/>
      <c r="TVK245"/>
      <c r="TVL245"/>
      <c r="TVM245"/>
      <c r="TVN245"/>
      <c r="TVO245"/>
      <c r="TVP245"/>
      <c r="TVQ245"/>
      <c r="TVR245"/>
      <c r="TVS245"/>
      <c r="TVT245"/>
      <c r="TVU245"/>
      <c r="TVV245"/>
      <c r="TVW245"/>
      <c r="TVX245"/>
      <c r="TVY245"/>
      <c r="TVZ245"/>
      <c r="TWA245"/>
      <c r="TWB245"/>
      <c r="TWC245"/>
      <c r="TWD245"/>
      <c r="TWE245"/>
      <c r="TWF245"/>
      <c r="TWG245"/>
      <c r="TWH245"/>
      <c r="TWI245"/>
      <c r="TWJ245"/>
      <c r="TWK245"/>
      <c r="TWL245"/>
      <c r="TWM245"/>
      <c r="TWN245"/>
      <c r="TWO245"/>
      <c r="TWP245"/>
      <c r="TWQ245"/>
      <c r="TWR245"/>
      <c r="TWS245"/>
      <c r="TWT245"/>
      <c r="TWU245"/>
      <c r="TWV245"/>
      <c r="TWW245"/>
      <c r="TWX245"/>
      <c r="TWY245"/>
      <c r="TWZ245"/>
      <c r="TXA245"/>
      <c r="TXB245"/>
      <c r="TXC245"/>
      <c r="TXD245"/>
      <c r="TXE245"/>
      <c r="TXF245"/>
      <c r="TXG245"/>
      <c r="TXH245"/>
      <c r="TXI245"/>
      <c r="TXJ245"/>
      <c r="TXK245"/>
      <c r="TXL245"/>
      <c r="TXM245"/>
      <c r="TXN245"/>
      <c r="TXO245"/>
      <c r="TXP245"/>
      <c r="TXQ245"/>
      <c r="TXR245"/>
      <c r="TXS245"/>
      <c r="TXT245"/>
      <c r="TXU245"/>
      <c r="TXV245"/>
      <c r="TXW245"/>
      <c r="TXX245"/>
      <c r="TXY245"/>
      <c r="TXZ245"/>
      <c r="TYA245"/>
      <c r="TYB245"/>
      <c r="TYC245"/>
      <c r="TYD245"/>
      <c r="TYE245"/>
      <c r="TYF245"/>
      <c r="TYG245"/>
      <c r="TYH245"/>
      <c r="TYI245"/>
      <c r="TYJ245"/>
      <c r="TYK245"/>
      <c r="TYL245"/>
      <c r="TYM245"/>
      <c r="TYN245"/>
      <c r="TYO245"/>
      <c r="TYP245"/>
      <c r="TYQ245"/>
      <c r="TYR245"/>
      <c r="TYS245"/>
      <c r="TYT245"/>
      <c r="TYU245"/>
      <c r="TYV245"/>
      <c r="TYW245"/>
      <c r="TYX245"/>
      <c r="TYY245"/>
      <c r="TYZ245"/>
      <c r="TZA245"/>
      <c r="TZB245"/>
      <c r="TZC245"/>
      <c r="TZD245"/>
      <c r="TZE245"/>
      <c r="TZF245"/>
      <c r="TZG245"/>
      <c r="TZH245"/>
      <c r="TZI245"/>
      <c r="TZJ245"/>
      <c r="TZK245"/>
      <c r="TZL245"/>
      <c r="TZM245"/>
      <c r="TZN245"/>
      <c r="TZO245"/>
      <c r="TZP245"/>
      <c r="TZQ245"/>
      <c r="TZR245"/>
      <c r="TZS245"/>
      <c r="TZT245"/>
      <c r="TZU245"/>
      <c r="TZV245"/>
      <c r="TZW245"/>
      <c r="TZX245"/>
      <c r="TZY245"/>
      <c r="TZZ245"/>
      <c r="UAA245"/>
      <c r="UAB245"/>
      <c r="UAC245"/>
      <c r="UAD245"/>
      <c r="UAE245"/>
      <c r="UAF245"/>
      <c r="UAG245"/>
      <c r="UAH245"/>
      <c r="UAI245"/>
      <c r="UAJ245"/>
      <c r="UAK245"/>
      <c r="UAL245"/>
      <c r="UAM245"/>
      <c r="UAN245"/>
      <c r="UAO245"/>
      <c r="UAP245"/>
      <c r="UAQ245"/>
      <c r="UAR245"/>
      <c r="UAS245"/>
      <c r="UAT245"/>
      <c r="UAU245"/>
      <c r="UAV245"/>
      <c r="UAW245"/>
      <c r="UAX245"/>
      <c r="UAY245"/>
      <c r="UAZ245"/>
      <c r="UBA245"/>
      <c r="UBB245"/>
      <c r="UBC245"/>
      <c r="UBD245"/>
      <c r="UBE245"/>
      <c r="UBF245"/>
      <c r="UBG245"/>
      <c r="UBH245"/>
      <c r="UBI245"/>
      <c r="UBJ245"/>
      <c r="UBK245"/>
      <c r="UBL245"/>
      <c r="UBM245"/>
      <c r="UBN245"/>
      <c r="UBO245"/>
      <c r="UBP245"/>
      <c r="UBQ245"/>
      <c r="UBR245"/>
      <c r="UBS245"/>
      <c r="UBT245"/>
      <c r="UBU245"/>
      <c r="UBV245"/>
      <c r="UBW245"/>
      <c r="UBX245"/>
      <c r="UBY245"/>
      <c r="UBZ245"/>
      <c r="UCA245"/>
      <c r="UCB245"/>
      <c r="UCC245"/>
      <c r="UCD245"/>
      <c r="UCE245"/>
      <c r="UCF245"/>
      <c r="UCG245"/>
      <c r="UCH245"/>
      <c r="UCI245"/>
      <c r="UCJ245"/>
      <c r="UCK245"/>
      <c r="UCL245"/>
      <c r="UCM245"/>
      <c r="UCN245"/>
      <c r="UCO245"/>
      <c r="UCP245"/>
      <c r="UCQ245"/>
      <c r="UCR245"/>
      <c r="UCS245"/>
      <c r="UCT245"/>
      <c r="UCU245"/>
      <c r="UCV245"/>
      <c r="UCW245"/>
      <c r="UCX245"/>
      <c r="UCY245"/>
      <c r="UCZ245"/>
      <c r="UDA245"/>
      <c r="UDB245"/>
      <c r="UDC245"/>
      <c r="UDD245"/>
      <c r="UDE245"/>
      <c r="UDF245"/>
      <c r="UDG245"/>
      <c r="UDH245"/>
      <c r="UDI245"/>
      <c r="UDJ245"/>
      <c r="UDK245"/>
      <c r="UDL245"/>
      <c r="UDM245"/>
      <c r="UDN245"/>
      <c r="UDO245"/>
      <c r="UDP245"/>
      <c r="UDQ245"/>
      <c r="UDR245"/>
      <c r="UDS245"/>
      <c r="UDT245"/>
      <c r="UDU245"/>
      <c r="UDV245"/>
      <c r="UDW245"/>
      <c r="UDX245"/>
      <c r="UDY245"/>
      <c r="UDZ245"/>
      <c r="UEA245"/>
      <c r="UEB245"/>
      <c r="UEC245"/>
      <c r="UED245"/>
      <c r="UEE245"/>
      <c r="UEF245"/>
      <c r="UEG245"/>
      <c r="UEH245"/>
      <c r="UEI245"/>
      <c r="UEJ245"/>
      <c r="UEK245"/>
      <c r="UEL245"/>
      <c r="UEM245"/>
      <c r="UEN245"/>
      <c r="UEO245"/>
      <c r="UEP245"/>
      <c r="UEQ245"/>
      <c r="UER245"/>
      <c r="UES245"/>
      <c r="UET245"/>
      <c r="UEU245"/>
      <c r="UEV245"/>
      <c r="UEW245"/>
      <c r="UEX245"/>
      <c r="UEY245"/>
      <c r="UEZ245"/>
      <c r="UFA245"/>
      <c r="UFB245"/>
      <c r="UFC245"/>
      <c r="UFD245"/>
      <c r="UFE245"/>
      <c r="UFF245"/>
      <c r="UFG245"/>
      <c r="UFH245"/>
      <c r="UFI245"/>
      <c r="UFJ245"/>
      <c r="UFK245"/>
      <c r="UFL245"/>
      <c r="UFM245"/>
      <c r="UFN245"/>
      <c r="UFO245"/>
      <c r="UFP245"/>
      <c r="UFQ245"/>
      <c r="UFR245"/>
      <c r="UFS245"/>
      <c r="UFT245"/>
      <c r="UFU245"/>
      <c r="UFV245"/>
      <c r="UFW245"/>
      <c r="UFX245"/>
      <c r="UFY245"/>
      <c r="UFZ245"/>
      <c r="UGA245"/>
      <c r="UGB245"/>
      <c r="UGC245"/>
      <c r="UGD245"/>
      <c r="UGE245"/>
      <c r="UGF245"/>
      <c r="UGG245"/>
      <c r="UGH245"/>
      <c r="UGI245"/>
      <c r="UGJ245"/>
      <c r="UGK245"/>
      <c r="UGL245"/>
      <c r="UGM245"/>
      <c r="UGN245"/>
      <c r="UGO245"/>
      <c r="UGP245"/>
      <c r="UGQ245"/>
      <c r="UGR245"/>
      <c r="UGS245"/>
      <c r="UGT245"/>
      <c r="UGU245"/>
      <c r="UGV245"/>
      <c r="UGW245"/>
      <c r="UGX245"/>
      <c r="UGY245"/>
      <c r="UGZ245"/>
      <c r="UHA245"/>
      <c r="UHB245"/>
      <c r="UHC245"/>
      <c r="UHD245"/>
      <c r="UHE245"/>
      <c r="UHF245"/>
      <c r="UHG245"/>
      <c r="UHH245"/>
      <c r="UHI245"/>
      <c r="UHJ245"/>
      <c r="UHK245"/>
      <c r="UHL245"/>
      <c r="UHM245"/>
      <c r="UHN245"/>
      <c r="UHO245"/>
      <c r="UHP245"/>
      <c r="UHQ245"/>
      <c r="UHR245"/>
      <c r="UHS245"/>
      <c r="UHT245"/>
      <c r="UHU245"/>
      <c r="UHV245"/>
      <c r="UHW245"/>
      <c r="UHX245"/>
      <c r="UHY245"/>
      <c r="UHZ245"/>
      <c r="UIA245"/>
      <c r="UIB245"/>
      <c r="UIC245"/>
      <c r="UID245"/>
      <c r="UIE245"/>
      <c r="UIF245"/>
      <c r="UIG245"/>
      <c r="UIH245"/>
      <c r="UII245"/>
      <c r="UIJ245"/>
      <c r="UIK245"/>
      <c r="UIL245"/>
      <c r="UIM245"/>
      <c r="UIN245"/>
      <c r="UIO245"/>
      <c r="UIP245"/>
      <c r="UIQ245"/>
      <c r="UIR245"/>
      <c r="UIS245"/>
      <c r="UIT245"/>
      <c r="UIU245"/>
      <c r="UIV245"/>
      <c r="UIW245"/>
      <c r="UIX245"/>
      <c r="UIY245"/>
      <c r="UIZ245"/>
      <c r="UJA245"/>
      <c r="UJB245"/>
      <c r="UJC245"/>
      <c r="UJD245"/>
      <c r="UJE245"/>
      <c r="UJF245"/>
      <c r="UJG245"/>
      <c r="UJH245"/>
      <c r="UJI245"/>
      <c r="UJJ245"/>
      <c r="UJK245"/>
      <c r="UJL245"/>
      <c r="UJM245"/>
      <c r="UJN245"/>
      <c r="UJO245"/>
      <c r="UJP245"/>
      <c r="UJQ245"/>
      <c r="UJR245"/>
      <c r="UJS245"/>
      <c r="UJT245"/>
      <c r="UJU245"/>
      <c r="UJV245"/>
      <c r="UJW245"/>
      <c r="UJX245"/>
      <c r="UJY245"/>
      <c r="UJZ245"/>
      <c r="UKA245"/>
      <c r="UKB245"/>
      <c r="UKC245"/>
      <c r="UKD245"/>
      <c r="UKE245"/>
      <c r="UKF245"/>
      <c r="UKG245"/>
      <c r="UKH245"/>
      <c r="UKI245"/>
      <c r="UKJ245"/>
      <c r="UKK245"/>
      <c r="UKL245"/>
      <c r="UKM245"/>
      <c r="UKN245"/>
      <c r="UKO245"/>
      <c r="UKP245"/>
      <c r="UKQ245"/>
      <c r="UKR245"/>
      <c r="UKS245"/>
      <c r="UKT245"/>
      <c r="UKU245"/>
      <c r="UKV245"/>
      <c r="UKW245"/>
      <c r="UKX245"/>
      <c r="UKY245"/>
      <c r="UKZ245"/>
      <c r="ULA245"/>
      <c r="ULB245"/>
      <c r="ULC245"/>
      <c r="ULD245"/>
      <c r="ULE245"/>
      <c r="ULF245"/>
      <c r="ULG245"/>
      <c r="ULH245"/>
      <c r="ULI245"/>
      <c r="ULJ245"/>
      <c r="ULK245"/>
      <c r="ULL245"/>
      <c r="ULM245"/>
      <c r="ULN245"/>
      <c r="ULO245"/>
      <c r="ULP245"/>
      <c r="ULQ245"/>
      <c r="ULR245"/>
      <c r="ULS245"/>
      <c r="ULT245"/>
      <c r="ULU245"/>
      <c r="ULV245"/>
      <c r="ULW245"/>
      <c r="ULX245"/>
      <c r="ULY245"/>
      <c r="ULZ245"/>
      <c r="UMA245"/>
      <c r="UMB245"/>
      <c r="UMC245"/>
      <c r="UMD245"/>
      <c r="UME245"/>
      <c r="UMF245"/>
      <c r="UMG245"/>
      <c r="UMH245"/>
      <c r="UMI245"/>
      <c r="UMJ245"/>
      <c r="UMK245"/>
      <c r="UML245"/>
      <c r="UMM245"/>
      <c r="UMN245"/>
      <c r="UMO245"/>
      <c r="UMP245"/>
      <c r="UMQ245"/>
      <c r="UMR245"/>
      <c r="UMS245"/>
      <c r="UMT245"/>
      <c r="UMU245"/>
      <c r="UMV245"/>
      <c r="UMW245"/>
      <c r="UMX245"/>
      <c r="UMY245"/>
      <c r="UMZ245"/>
      <c r="UNA245"/>
      <c r="UNB245"/>
      <c r="UNC245"/>
      <c r="UND245"/>
      <c r="UNE245"/>
      <c r="UNF245"/>
      <c r="UNG245"/>
      <c r="UNH245"/>
      <c r="UNI245"/>
      <c r="UNJ245"/>
      <c r="UNK245"/>
      <c r="UNL245"/>
      <c r="UNM245"/>
      <c r="UNN245"/>
      <c r="UNO245"/>
      <c r="UNP245"/>
      <c r="UNQ245"/>
      <c r="UNR245"/>
      <c r="UNS245"/>
      <c r="UNT245"/>
      <c r="UNU245"/>
      <c r="UNV245"/>
      <c r="UNW245"/>
      <c r="UNX245"/>
      <c r="UNY245"/>
      <c r="UNZ245"/>
      <c r="UOA245"/>
      <c r="UOB245"/>
      <c r="UOC245"/>
      <c r="UOD245"/>
      <c r="UOE245"/>
      <c r="UOF245"/>
      <c r="UOG245"/>
      <c r="UOH245"/>
      <c r="UOI245"/>
      <c r="UOJ245"/>
      <c r="UOK245"/>
      <c r="UOL245"/>
      <c r="UOM245"/>
      <c r="UON245"/>
      <c r="UOO245"/>
      <c r="UOP245"/>
      <c r="UOQ245"/>
      <c r="UOR245"/>
      <c r="UOS245"/>
      <c r="UOT245"/>
      <c r="UOU245"/>
      <c r="UOV245"/>
      <c r="UOW245"/>
      <c r="UOX245"/>
      <c r="UOY245"/>
      <c r="UOZ245"/>
      <c r="UPA245"/>
      <c r="UPB245"/>
      <c r="UPC245"/>
      <c r="UPD245"/>
      <c r="UPE245"/>
      <c r="UPF245"/>
      <c r="UPG245"/>
      <c r="UPH245"/>
      <c r="UPI245"/>
      <c r="UPJ245"/>
      <c r="UPK245"/>
      <c r="UPL245"/>
      <c r="UPM245"/>
      <c r="UPN245"/>
      <c r="UPO245"/>
      <c r="UPP245"/>
      <c r="UPQ245"/>
      <c r="UPR245"/>
      <c r="UPS245"/>
      <c r="UPT245"/>
      <c r="UPU245"/>
      <c r="UPV245"/>
      <c r="UPW245"/>
      <c r="UPX245"/>
      <c r="UPY245"/>
      <c r="UPZ245"/>
      <c r="UQA245"/>
      <c r="UQB245"/>
      <c r="UQC245"/>
      <c r="UQD245"/>
      <c r="UQE245"/>
      <c r="UQF245"/>
      <c r="UQG245"/>
      <c r="UQH245"/>
      <c r="UQI245"/>
      <c r="UQJ245"/>
      <c r="UQK245"/>
      <c r="UQL245"/>
      <c r="UQM245"/>
      <c r="UQN245"/>
      <c r="UQO245"/>
      <c r="UQP245"/>
      <c r="UQQ245"/>
      <c r="UQR245"/>
      <c r="UQS245"/>
      <c r="UQT245"/>
      <c r="UQU245"/>
      <c r="UQV245"/>
      <c r="UQW245"/>
      <c r="UQX245"/>
      <c r="UQY245"/>
      <c r="UQZ245"/>
      <c r="URA245"/>
      <c r="URB245"/>
      <c r="URC245"/>
      <c r="URD245"/>
      <c r="URE245"/>
      <c r="URF245"/>
      <c r="URG245"/>
      <c r="URH245"/>
      <c r="URI245"/>
      <c r="URJ245"/>
      <c r="URK245"/>
      <c r="URL245"/>
      <c r="URM245"/>
      <c r="URN245"/>
      <c r="URO245"/>
      <c r="URP245"/>
      <c r="URQ245"/>
      <c r="URR245"/>
      <c r="URS245"/>
      <c r="URT245"/>
      <c r="URU245"/>
      <c r="URV245"/>
      <c r="URW245"/>
      <c r="URX245"/>
      <c r="URY245"/>
      <c r="URZ245"/>
      <c r="USA245"/>
      <c r="USB245"/>
      <c r="USC245"/>
      <c r="USD245"/>
      <c r="USE245"/>
      <c r="USF245"/>
      <c r="USG245"/>
      <c r="USH245"/>
      <c r="USI245"/>
      <c r="USJ245"/>
      <c r="USK245"/>
      <c r="USL245"/>
      <c r="USM245"/>
      <c r="USN245"/>
      <c r="USO245"/>
      <c r="USP245"/>
      <c r="USQ245"/>
      <c r="USR245"/>
      <c r="USS245"/>
      <c r="UST245"/>
      <c r="USU245"/>
      <c r="USV245"/>
      <c r="USW245"/>
      <c r="USX245"/>
      <c r="USY245"/>
      <c r="USZ245"/>
      <c r="UTA245"/>
      <c r="UTB245"/>
      <c r="UTC245"/>
      <c r="UTD245"/>
      <c r="UTE245"/>
      <c r="UTF245"/>
      <c r="UTG245"/>
      <c r="UTH245"/>
      <c r="UTI245"/>
      <c r="UTJ245"/>
      <c r="UTK245"/>
      <c r="UTL245"/>
      <c r="UTM245"/>
      <c r="UTN245"/>
      <c r="UTO245"/>
      <c r="UTP245"/>
      <c r="UTQ245"/>
      <c r="UTR245"/>
      <c r="UTS245"/>
      <c r="UTT245"/>
      <c r="UTU245"/>
      <c r="UTV245"/>
      <c r="UTW245"/>
      <c r="UTX245"/>
      <c r="UTY245"/>
      <c r="UTZ245"/>
      <c r="UUA245"/>
      <c r="UUB245"/>
      <c r="UUC245"/>
      <c r="UUD245"/>
      <c r="UUE245"/>
      <c r="UUF245"/>
      <c r="UUG245"/>
      <c r="UUH245"/>
      <c r="UUI245"/>
      <c r="UUJ245"/>
      <c r="UUK245"/>
      <c r="UUL245"/>
      <c r="UUM245"/>
      <c r="UUN245"/>
      <c r="UUO245"/>
      <c r="UUP245"/>
      <c r="UUQ245"/>
      <c r="UUR245"/>
      <c r="UUS245"/>
      <c r="UUT245"/>
      <c r="UUU245"/>
      <c r="UUV245"/>
      <c r="UUW245"/>
      <c r="UUX245"/>
      <c r="UUY245"/>
      <c r="UUZ245"/>
      <c r="UVA245"/>
      <c r="UVB245"/>
      <c r="UVC245"/>
      <c r="UVD245"/>
      <c r="UVE245"/>
      <c r="UVF245"/>
      <c r="UVG245"/>
      <c r="UVH245"/>
      <c r="UVI245"/>
      <c r="UVJ245"/>
      <c r="UVK245"/>
      <c r="UVL245"/>
      <c r="UVM245"/>
      <c r="UVN245"/>
      <c r="UVO245"/>
      <c r="UVP245"/>
      <c r="UVQ245"/>
      <c r="UVR245"/>
      <c r="UVS245"/>
      <c r="UVT245"/>
      <c r="UVU245"/>
      <c r="UVV245"/>
      <c r="UVW245"/>
      <c r="UVX245"/>
      <c r="UVY245"/>
      <c r="UVZ245"/>
      <c r="UWA245"/>
      <c r="UWB245"/>
      <c r="UWC245"/>
      <c r="UWD245"/>
      <c r="UWE245"/>
      <c r="UWF245"/>
      <c r="UWG245"/>
      <c r="UWH245"/>
      <c r="UWI245"/>
      <c r="UWJ245"/>
      <c r="UWK245"/>
      <c r="UWL245"/>
      <c r="UWM245"/>
      <c r="UWN245"/>
      <c r="UWO245"/>
      <c r="UWP245"/>
      <c r="UWQ245"/>
      <c r="UWR245"/>
      <c r="UWS245"/>
      <c r="UWT245"/>
      <c r="UWU245"/>
      <c r="UWV245"/>
      <c r="UWW245"/>
      <c r="UWX245"/>
      <c r="UWY245"/>
      <c r="UWZ245"/>
      <c r="UXA245"/>
      <c r="UXB245"/>
      <c r="UXC245"/>
      <c r="UXD245"/>
      <c r="UXE245"/>
      <c r="UXF245"/>
      <c r="UXG245"/>
      <c r="UXH245"/>
      <c r="UXI245"/>
      <c r="UXJ245"/>
      <c r="UXK245"/>
      <c r="UXL245"/>
      <c r="UXM245"/>
      <c r="UXN245"/>
      <c r="UXO245"/>
      <c r="UXP245"/>
      <c r="UXQ245"/>
      <c r="UXR245"/>
      <c r="UXS245"/>
      <c r="UXT245"/>
      <c r="UXU245"/>
      <c r="UXV245"/>
      <c r="UXW245"/>
      <c r="UXX245"/>
      <c r="UXY245"/>
      <c r="UXZ245"/>
      <c r="UYA245"/>
      <c r="UYB245"/>
      <c r="UYC245"/>
      <c r="UYD245"/>
      <c r="UYE245"/>
      <c r="UYF245"/>
      <c r="UYG245"/>
      <c r="UYH245"/>
      <c r="UYI245"/>
      <c r="UYJ245"/>
      <c r="UYK245"/>
      <c r="UYL245"/>
      <c r="UYM245"/>
      <c r="UYN245"/>
      <c r="UYO245"/>
      <c r="UYP245"/>
      <c r="UYQ245"/>
      <c r="UYR245"/>
      <c r="UYS245"/>
      <c r="UYT245"/>
      <c r="UYU245"/>
      <c r="UYV245"/>
      <c r="UYW245"/>
      <c r="UYX245"/>
      <c r="UYY245"/>
      <c r="UYZ245"/>
      <c r="UZA245"/>
      <c r="UZB245"/>
      <c r="UZC245"/>
      <c r="UZD245"/>
      <c r="UZE245"/>
      <c r="UZF245"/>
      <c r="UZG245"/>
      <c r="UZH245"/>
      <c r="UZI245"/>
      <c r="UZJ245"/>
      <c r="UZK245"/>
      <c r="UZL245"/>
      <c r="UZM245"/>
      <c r="UZN245"/>
      <c r="UZO245"/>
      <c r="UZP245"/>
      <c r="UZQ245"/>
      <c r="UZR245"/>
      <c r="UZS245"/>
      <c r="UZT245"/>
      <c r="UZU245"/>
      <c r="UZV245"/>
      <c r="UZW245"/>
      <c r="UZX245"/>
      <c r="UZY245"/>
      <c r="UZZ245"/>
      <c r="VAA245"/>
      <c r="VAB245"/>
      <c r="VAC245"/>
      <c r="VAD245"/>
      <c r="VAE245"/>
      <c r="VAF245"/>
      <c r="VAG245"/>
      <c r="VAH245"/>
      <c r="VAI245"/>
      <c r="VAJ245"/>
      <c r="VAK245"/>
      <c r="VAL245"/>
      <c r="VAM245"/>
      <c r="VAN245"/>
      <c r="VAO245"/>
      <c r="VAP245"/>
      <c r="VAQ245"/>
      <c r="VAR245"/>
      <c r="VAS245"/>
      <c r="VAT245"/>
      <c r="VAU245"/>
      <c r="VAV245"/>
      <c r="VAW245"/>
      <c r="VAX245"/>
      <c r="VAY245"/>
      <c r="VAZ245"/>
      <c r="VBA245"/>
      <c r="VBB245"/>
      <c r="VBC245"/>
      <c r="VBD245"/>
      <c r="VBE245"/>
      <c r="VBF245"/>
      <c r="VBG245"/>
      <c r="VBH245"/>
      <c r="VBI245"/>
      <c r="VBJ245"/>
      <c r="VBK245"/>
      <c r="VBL245"/>
      <c r="VBM245"/>
      <c r="VBN245"/>
      <c r="VBO245"/>
      <c r="VBP245"/>
      <c r="VBQ245"/>
      <c r="VBR245"/>
      <c r="VBS245"/>
      <c r="VBT245"/>
      <c r="VBU245"/>
      <c r="VBV245"/>
      <c r="VBW245"/>
      <c r="VBX245"/>
      <c r="VBY245"/>
      <c r="VBZ245"/>
      <c r="VCA245"/>
      <c r="VCB245"/>
      <c r="VCC245"/>
      <c r="VCD245"/>
      <c r="VCE245"/>
      <c r="VCF245"/>
      <c r="VCG245"/>
      <c r="VCH245"/>
      <c r="VCI245"/>
      <c r="VCJ245"/>
      <c r="VCK245"/>
      <c r="VCL245"/>
      <c r="VCM245"/>
      <c r="VCN245"/>
      <c r="VCO245"/>
      <c r="VCP245"/>
      <c r="VCQ245"/>
      <c r="VCR245"/>
      <c r="VCS245"/>
      <c r="VCT245"/>
      <c r="VCU245"/>
      <c r="VCV245"/>
      <c r="VCW245"/>
      <c r="VCX245"/>
      <c r="VCY245"/>
      <c r="VCZ245"/>
      <c r="VDA245"/>
      <c r="VDB245"/>
      <c r="VDC245"/>
      <c r="VDD245"/>
      <c r="VDE245"/>
      <c r="VDF245"/>
      <c r="VDG245"/>
      <c r="VDH245"/>
      <c r="VDI245"/>
      <c r="VDJ245"/>
      <c r="VDK245"/>
      <c r="VDL245"/>
      <c r="VDM245"/>
      <c r="VDN245"/>
      <c r="VDO245"/>
      <c r="VDP245"/>
      <c r="VDQ245"/>
      <c r="VDR245"/>
      <c r="VDS245"/>
      <c r="VDT245"/>
      <c r="VDU245"/>
      <c r="VDV245"/>
      <c r="VDW245"/>
      <c r="VDX245"/>
      <c r="VDY245"/>
      <c r="VDZ245"/>
      <c r="VEA245"/>
      <c r="VEB245"/>
      <c r="VEC245"/>
      <c r="VED245"/>
      <c r="VEE245"/>
      <c r="VEF245"/>
      <c r="VEG245"/>
      <c r="VEH245"/>
      <c r="VEI245"/>
      <c r="VEJ245"/>
      <c r="VEK245"/>
      <c r="VEL245"/>
      <c r="VEM245"/>
      <c r="VEN245"/>
      <c r="VEO245"/>
      <c r="VEP245"/>
      <c r="VEQ245"/>
      <c r="VER245"/>
      <c r="VES245"/>
      <c r="VET245"/>
      <c r="VEU245"/>
      <c r="VEV245"/>
      <c r="VEW245"/>
      <c r="VEX245"/>
      <c r="VEY245"/>
      <c r="VEZ245"/>
      <c r="VFA245"/>
      <c r="VFB245"/>
      <c r="VFC245"/>
      <c r="VFD245"/>
      <c r="VFE245"/>
      <c r="VFF245"/>
      <c r="VFG245"/>
      <c r="VFH245"/>
      <c r="VFI245"/>
      <c r="VFJ245"/>
      <c r="VFK245"/>
      <c r="VFL245"/>
      <c r="VFM245"/>
      <c r="VFN245"/>
      <c r="VFO245"/>
      <c r="VFP245"/>
      <c r="VFQ245"/>
      <c r="VFR245"/>
      <c r="VFS245"/>
      <c r="VFT245"/>
      <c r="VFU245"/>
      <c r="VFV245"/>
      <c r="VFW245"/>
      <c r="VFX245"/>
      <c r="VFY245"/>
      <c r="VFZ245"/>
      <c r="VGA245"/>
      <c r="VGB245"/>
      <c r="VGC245"/>
      <c r="VGD245"/>
      <c r="VGE245"/>
      <c r="VGF245"/>
      <c r="VGG245"/>
      <c r="VGH245"/>
      <c r="VGI245"/>
      <c r="VGJ245"/>
      <c r="VGK245"/>
      <c r="VGL245"/>
      <c r="VGM245"/>
      <c r="VGN245"/>
      <c r="VGO245"/>
      <c r="VGP245"/>
      <c r="VGQ245"/>
      <c r="VGR245"/>
      <c r="VGS245"/>
      <c r="VGT245"/>
      <c r="VGU245"/>
      <c r="VGV245"/>
      <c r="VGW245"/>
      <c r="VGX245"/>
      <c r="VGY245"/>
      <c r="VGZ245"/>
      <c r="VHA245"/>
      <c r="VHB245"/>
      <c r="VHC245"/>
      <c r="VHD245"/>
      <c r="VHE245"/>
      <c r="VHF245"/>
      <c r="VHG245"/>
      <c r="VHH245"/>
      <c r="VHI245"/>
      <c r="VHJ245"/>
      <c r="VHK245"/>
      <c r="VHL245"/>
      <c r="VHM245"/>
      <c r="VHN245"/>
      <c r="VHO245"/>
      <c r="VHP245"/>
      <c r="VHQ245"/>
      <c r="VHR245"/>
      <c r="VHS245"/>
      <c r="VHT245"/>
      <c r="VHU245"/>
      <c r="VHV245"/>
      <c r="VHW245"/>
      <c r="VHX245"/>
      <c r="VHY245"/>
      <c r="VHZ245"/>
      <c r="VIA245"/>
      <c r="VIB245"/>
      <c r="VIC245"/>
      <c r="VID245"/>
      <c r="VIE245"/>
      <c r="VIF245"/>
      <c r="VIG245"/>
      <c r="VIH245"/>
      <c r="VII245"/>
      <c r="VIJ245"/>
      <c r="VIK245"/>
      <c r="VIL245"/>
      <c r="VIM245"/>
      <c r="VIN245"/>
      <c r="VIO245"/>
      <c r="VIP245"/>
      <c r="VIQ245"/>
      <c r="VIR245"/>
      <c r="VIS245"/>
      <c r="VIT245"/>
      <c r="VIU245"/>
      <c r="VIV245"/>
      <c r="VIW245"/>
      <c r="VIX245"/>
      <c r="VIY245"/>
      <c r="VIZ245"/>
      <c r="VJA245"/>
      <c r="VJB245"/>
      <c r="VJC245"/>
      <c r="VJD245"/>
      <c r="VJE245"/>
      <c r="VJF245"/>
      <c r="VJG245"/>
      <c r="VJH245"/>
      <c r="VJI245"/>
      <c r="VJJ245"/>
      <c r="VJK245"/>
      <c r="VJL245"/>
      <c r="VJM245"/>
      <c r="VJN245"/>
      <c r="VJO245"/>
      <c r="VJP245"/>
      <c r="VJQ245"/>
      <c r="VJR245"/>
      <c r="VJS245"/>
      <c r="VJT245"/>
      <c r="VJU245"/>
      <c r="VJV245"/>
      <c r="VJW245"/>
      <c r="VJX245"/>
      <c r="VJY245"/>
      <c r="VJZ245"/>
      <c r="VKA245"/>
      <c r="VKB245"/>
      <c r="VKC245"/>
      <c r="VKD245"/>
      <c r="VKE245"/>
      <c r="VKF245"/>
      <c r="VKG245"/>
      <c r="VKH245"/>
      <c r="VKI245"/>
      <c r="VKJ245"/>
      <c r="VKK245"/>
      <c r="VKL245"/>
      <c r="VKM245"/>
      <c r="VKN245"/>
      <c r="VKO245"/>
      <c r="VKP245"/>
      <c r="VKQ245"/>
      <c r="VKR245"/>
      <c r="VKS245"/>
      <c r="VKT245"/>
      <c r="VKU245"/>
      <c r="VKV245"/>
      <c r="VKW245"/>
      <c r="VKX245"/>
      <c r="VKY245"/>
      <c r="VKZ245"/>
      <c r="VLA245"/>
      <c r="VLB245"/>
      <c r="VLC245"/>
      <c r="VLD245"/>
      <c r="VLE245"/>
      <c r="VLF245"/>
      <c r="VLG245"/>
      <c r="VLH245"/>
      <c r="VLI245"/>
      <c r="VLJ245"/>
      <c r="VLK245"/>
      <c r="VLL245"/>
      <c r="VLM245"/>
      <c r="VLN245"/>
      <c r="VLO245"/>
      <c r="VLP245"/>
      <c r="VLQ245"/>
      <c r="VLR245"/>
      <c r="VLS245"/>
      <c r="VLT245"/>
      <c r="VLU245"/>
      <c r="VLV245"/>
      <c r="VLW245"/>
      <c r="VLX245"/>
      <c r="VLY245"/>
      <c r="VLZ245"/>
      <c r="VMA245"/>
      <c r="VMB245"/>
      <c r="VMC245"/>
      <c r="VMD245"/>
      <c r="VME245"/>
      <c r="VMF245"/>
      <c r="VMG245"/>
      <c r="VMH245"/>
      <c r="VMI245"/>
      <c r="VMJ245"/>
      <c r="VMK245"/>
      <c r="VML245"/>
      <c r="VMM245"/>
      <c r="VMN245"/>
      <c r="VMO245"/>
      <c r="VMP245"/>
      <c r="VMQ245"/>
      <c r="VMR245"/>
      <c r="VMS245"/>
      <c r="VMT245"/>
      <c r="VMU245"/>
      <c r="VMV245"/>
      <c r="VMW245"/>
      <c r="VMX245"/>
      <c r="VMY245"/>
      <c r="VMZ245"/>
      <c r="VNA245"/>
      <c r="VNB245"/>
      <c r="VNC245"/>
      <c r="VND245"/>
      <c r="VNE245"/>
      <c r="VNF245"/>
      <c r="VNG245"/>
      <c r="VNH245"/>
      <c r="VNI245"/>
      <c r="VNJ245"/>
      <c r="VNK245"/>
      <c r="VNL245"/>
      <c r="VNM245"/>
      <c r="VNN245"/>
      <c r="VNO245"/>
      <c r="VNP245"/>
      <c r="VNQ245"/>
      <c r="VNR245"/>
      <c r="VNS245"/>
      <c r="VNT245"/>
      <c r="VNU245"/>
      <c r="VNV245"/>
      <c r="VNW245"/>
      <c r="VNX245"/>
      <c r="VNY245"/>
      <c r="VNZ245"/>
      <c r="VOA245"/>
      <c r="VOB245"/>
      <c r="VOC245"/>
      <c r="VOD245"/>
      <c r="VOE245"/>
      <c r="VOF245"/>
      <c r="VOG245"/>
      <c r="VOH245"/>
      <c r="VOI245"/>
      <c r="VOJ245"/>
      <c r="VOK245"/>
      <c r="VOL245"/>
      <c r="VOM245"/>
      <c r="VON245"/>
      <c r="VOO245"/>
      <c r="VOP245"/>
      <c r="VOQ245"/>
      <c r="VOR245"/>
      <c r="VOS245"/>
      <c r="VOT245"/>
      <c r="VOU245"/>
      <c r="VOV245"/>
      <c r="VOW245"/>
      <c r="VOX245"/>
      <c r="VOY245"/>
      <c r="VOZ245"/>
      <c r="VPA245"/>
      <c r="VPB245"/>
      <c r="VPC245"/>
      <c r="VPD245"/>
      <c r="VPE245"/>
      <c r="VPF245"/>
      <c r="VPG245"/>
      <c r="VPH245"/>
      <c r="VPI245"/>
      <c r="VPJ245"/>
      <c r="VPK245"/>
      <c r="VPL245"/>
      <c r="VPM245"/>
      <c r="VPN245"/>
      <c r="VPO245"/>
      <c r="VPP245"/>
      <c r="VPQ245"/>
      <c r="VPR245"/>
      <c r="VPS245"/>
      <c r="VPT245"/>
      <c r="VPU245"/>
      <c r="VPV245"/>
      <c r="VPW245"/>
      <c r="VPX245"/>
      <c r="VPY245"/>
      <c r="VPZ245"/>
      <c r="VQA245"/>
      <c r="VQB245"/>
      <c r="VQC245"/>
      <c r="VQD245"/>
      <c r="VQE245"/>
      <c r="VQF245"/>
      <c r="VQG245"/>
      <c r="VQH245"/>
      <c r="VQI245"/>
      <c r="VQJ245"/>
      <c r="VQK245"/>
      <c r="VQL245"/>
      <c r="VQM245"/>
      <c r="VQN245"/>
      <c r="VQO245"/>
      <c r="VQP245"/>
      <c r="VQQ245"/>
      <c r="VQR245"/>
      <c r="VQS245"/>
      <c r="VQT245"/>
      <c r="VQU245"/>
      <c r="VQV245"/>
      <c r="VQW245"/>
      <c r="VQX245"/>
      <c r="VQY245"/>
      <c r="VQZ245"/>
      <c r="VRA245"/>
      <c r="VRB245"/>
      <c r="VRC245"/>
      <c r="VRD245"/>
      <c r="VRE245"/>
      <c r="VRF245"/>
      <c r="VRG245"/>
      <c r="VRH245"/>
      <c r="VRI245"/>
      <c r="VRJ245"/>
      <c r="VRK245"/>
      <c r="VRL245"/>
      <c r="VRM245"/>
      <c r="VRN245"/>
      <c r="VRO245"/>
      <c r="VRP245"/>
      <c r="VRQ245"/>
      <c r="VRR245"/>
      <c r="VRS245"/>
      <c r="VRT245"/>
      <c r="VRU245"/>
      <c r="VRV245"/>
      <c r="VRW245"/>
      <c r="VRX245"/>
      <c r="VRY245"/>
      <c r="VRZ245"/>
      <c r="VSA245"/>
      <c r="VSB245"/>
      <c r="VSC245"/>
      <c r="VSD245"/>
      <c r="VSE245"/>
      <c r="VSF245"/>
      <c r="VSG245"/>
      <c r="VSH245"/>
      <c r="VSI245"/>
      <c r="VSJ245"/>
      <c r="VSK245"/>
      <c r="VSL245"/>
      <c r="VSM245"/>
      <c r="VSN245"/>
      <c r="VSO245"/>
      <c r="VSP245"/>
      <c r="VSQ245"/>
      <c r="VSR245"/>
      <c r="VSS245"/>
      <c r="VST245"/>
      <c r="VSU245"/>
      <c r="VSV245"/>
      <c r="VSW245"/>
      <c r="VSX245"/>
      <c r="VSY245"/>
      <c r="VSZ245"/>
      <c r="VTA245"/>
      <c r="VTB245"/>
      <c r="VTC245"/>
      <c r="VTD245"/>
      <c r="VTE245"/>
      <c r="VTF245"/>
      <c r="VTG245"/>
      <c r="VTH245"/>
      <c r="VTI245"/>
      <c r="VTJ245"/>
      <c r="VTK245"/>
      <c r="VTL245"/>
      <c r="VTM245"/>
      <c r="VTN245"/>
      <c r="VTO245"/>
      <c r="VTP245"/>
      <c r="VTQ245"/>
      <c r="VTR245"/>
      <c r="VTS245"/>
      <c r="VTT245"/>
      <c r="VTU245"/>
      <c r="VTV245"/>
      <c r="VTW245"/>
      <c r="VTX245"/>
      <c r="VTY245"/>
      <c r="VTZ245"/>
      <c r="VUA245"/>
      <c r="VUB245"/>
      <c r="VUC245"/>
      <c r="VUD245"/>
      <c r="VUE245"/>
      <c r="VUF245"/>
      <c r="VUG245"/>
      <c r="VUH245"/>
      <c r="VUI245"/>
      <c r="VUJ245"/>
      <c r="VUK245"/>
      <c r="VUL245"/>
      <c r="VUM245"/>
      <c r="VUN245"/>
      <c r="VUO245"/>
      <c r="VUP245"/>
      <c r="VUQ245"/>
      <c r="VUR245"/>
      <c r="VUS245"/>
      <c r="VUT245"/>
      <c r="VUU245"/>
      <c r="VUV245"/>
      <c r="VUW245"/>
      <c r="VUX245"/>
      <c r="VUY245"/>
      <c r="VUZ245"/>
      <c r="VVA245"/>
      <c r="VVB245"/>
      <c r="VVC245"/>
      <c r="VVD245"/>
      <c r="VVE245"/>
      <c r="VVF245"/>
      <c r="VVG245"/>
      <c r="VVH245"/>
      <c r="VVI245"/>
      <c r="VVJ245"/>
      <c r="VVK245"/>
      <c r="VVL245"/>
      <c r="VVM245"/>
      <c r="VVN245"/>
      <c r="VVO245"/>
      <c r="VVP245"/>
      <c r="VVQ245"/>
      <c r="VVR245"/>
      <c r="VVS245"/>
      <c r="VVT245"/>
      <c r="VVU245"/>
      <c r="VVV245"/>
      <c r="VVW245"/>
      <c r="VVX245"/>
      <c r="VVY245"/>
      <c r="VVZ245"/>
      <c r="VWA245"/>
      <c r="VWB245"/>
      <c r="VWC245"/>
      <c r="VWD245"/>
      <c r="VWE245"/>
      <c r="VWF245"/>
      <c r="VWG245"/>
      <c r="VWH245"/>
      <c r="VWI245"/>
      <c r="VWJ245"/>
      <c r="VWK245"/>
      <c r="VWL245"/>
      <c r="VWM245"/>
      <c r="VWN245"/>
      <c r="VWO245"/>
      <c r="VWP245"/>
      <c r="VWQ245"/>
      <c r="VWR245"/>
      <c r="VWS245"/>
      <c r="VWT245"/>
      <c r="VWU245"/>
      <c r="VWV245"/>
      <c r="VWW245"/>
      <c r="VWX245"/>
      <c r="VWY245"/>
      <c r="VWZ245"/>
      <c r="VXA245"/>
      <c r="VXB245"/>
      <c r="VXC245"/>
      <c r="VXD245"/>
      <c r="VXE245"/>
      <c r="VXF245"/>
      <c r="VXG245"/>
      <c r="VXH245"/>
      <c r="VXI245"/>
      <c r="VXJ245"/>
      <c r="VXK245"/>
      <c r="VXL245"/>
      <c r="VXM245"/>
      <c r="VXN245"/>
      <c r="VXO245"/>
      <c r="VXP245"/>
      <c r="VXQ245"/>
      <c r="VXR245"/>
      <c r="VXS245"/>
      <c r="VXT245"/>
      <c r="VXU245"/>
      <c r="VXV245"/>
      <c r="VXW245"/>
      <c r="VXX245"/>
      <c r="VXY245"/>
      <c r="VXZ245"/>
      <c r="VYA245"/>
      <c r="VYB245"/>
      <c r="VYC245"/>
      <c r="VYD245"/>
      <c r="VYE245"/>
      <c r="VYF245"/>
      <c r="VYG245"/>
      <c r="VYH245"/>
      <c r="VYI245"/>
      <c r="VYJ245"/>
      <c r="VYK245"/>
      <c r="VYL245"/>
      <c r="VYM245"/>
      <c r="VYN245"/>
      <c r="VYO245"/>
      <c r="VYP245"/>
      <c r="VYQ245"/>
      <c r="VYR245"/>
      <c r="VYS245"/>
      <c r="VYT245"/>
      <c r="VYU245"/>
      <c r="VYV245"/>
      <c r="VYW245"/>
      <c r="VYX245"/>
      <c r="VYY245"/>
      <c r="VYZ245"/>
      <c r="VZA245"/>
      <c r="VZB245"/>
      <c r="VZC245"/>
      <c r="VZD245"/>
      <c r="VZE245"/>
      <c r="VZF245"/>
      <c r="VZG245"/>
      <c r="VZH245"/>
      <c r="VZI245"/>
      <c r="VZJ245"/>
      <c r="VZK245"/>
      <c r="VZL245"/>
      <c r="VZM245"/>
      <c r="VZN245"/>
      <c r="VZO245"/>
      <c r="VZP245"/>
      <c r="VZQ245"/>
      <c r="VZR245"/>
      <c r="VZS245"/>
      <c r="VZT245"/>
      <c r="VZU245"/>
      <c r="VZV245"/>
      <c r="VZW245"/>
      <c r="VZX245"/>
      <c r="VZY245"/>
      <c r="VZZ245"/>
      <c r="WAA245"/>
      <c r="WAB245"/>
      <c r="WAC245"/>
      <c r="WAD245"/>
      <c r="WAE245"/>
      <c r="WAF245"/>
      <c r="WAG245"/>
      <c r="WAH245"/>
      <c r="WAI245"/>
      <c r="WAJ245"/>
      <c r="WAK245"/>
      <c r="WAL245"/>
      <c r="WAM245"/>
      <c r="WAN245"/>
      <c r="WAO245"/>
      <c r="WAP245"/>
      <c r="WAQ245"/>
      <c r="WAR245"/>
      <c r="WAS245"/>
      <c r="WAT245"/>
      <c r="WAU245"/>
      <c r="WAV245"/>
      <c r="WAW245"/>
      <c r="WAX245"/>
      <c r="WAY245"/>
      <c r="WAZ245"/>
      <c r="WBA245"/>
      <c r="WBB245"/>
      <c r="WBC245"/>
      <c r="WBD245"/>
      <c r="WBE245"/>
      <c r="WBF245"/>
      <c r="WBG245"/>
      <c r="WBH245"/>
      <c r="WBI245"/>
      <c r="WBJ245"/>
      <c r="WBK245"/>
      <c r="WBL245"/>
      <c r="WBM245"/>
      <c r="WBN245"/>
      <c r="WBO245"/>
      <c r="WBP245"/>
      <c r="WBQ245"/>
      <c r="WBR245"/>
      <c r="WBS245"/>
      <c r="WBT245"/>
      <c r="WBU245"/>
      <c r="WBV245"/>
      <c r="WBW245"/>
      <c r="WBX245"/>
      <c r="WBY245"/>
      <c r="WBZ245"/>
      <c r="WCA245"/>
      <c r="WCB245"/>
      <c r="WCC245"/>
      <c r="WCD245"/>
      <c r="WCE245"/>
      <c r="WCF245"/>
      <c r="WCG245"/>
      <c r="WCH245"/>
      <c r="WCI245"/>
      <c r="WCJ245"/>
      <c r="WCK245"/>
      <c r="WCL245"/>
      <c r="WCM245"/>
      <c r="WCN245"/>
      <c r="WCO245"/>
      <c r="WCP245"/>
      <c r="WCQ245"/>
      <c r="WCR245"/>
      <c r="WCS245"/>
      <c r="WCT245"/>
      <c r="WCU245"/>
      <c r="WCV245"/>
      <c r="WCW245"/>
      <c r="WCX245"/>
      <c r="WCY245"/>
      <c r="WCZ245"/>
      <c r="WDA245"/>
      <c r="WDB245"/>
      <c r="WDC245"/>
      <c r="WDD245"/>
      <c r="WDE245"/>
      <c r="WDF245"/>
      <c r="WDG245"/>
      <c r="WDH245"/>
      <c r="WDI245"/>
      <c r="WDJ245"/>
      <c r="WDK245"/>
      <c r="WDL245"/>
      <c r="WDM245"/>
      <c r="WDN245"/>
      <c r="WDO245"/>
      <c r="WDP245"/>
      <c r="WDQ245"/>
      <c r="WDR245"/>
      <c r="WDS245"/>
      <c r="WDT245"/>
      <c r="WDU245"/>
      <c r="WDV245"/>
      <c r="WDW245"/>
      <c r="WDX245"/>
      <c r="WDY245"/>
      <c r="WDZ245"/>
      <c r="WEA245"/>
      <c r="WEB245"/>
      <c r="WEC245"/>
      <c r="WED245"/>
      <c r="WEE245"/>
      <c r="WEF245"/>
      <c r="WEG245"/>
      <c r="WEH245"/>
      <c r="WEI245"/>
      <c r="WEJ245"/>
      <c r="WEK245"/>
      <c r="WEL245"/>
      <c r="WEM245"/>
      <c r="WEN245"/>
      <c r="WEO245"/>
      <c r="WEP245"/>
      <c r="WEQ245"/>
      <c r="WER245"/>
      <c r="WES245"/>
      <c r="WET245"/>
      <c r="WEU245"/>
      <c r="WEV245"/>
      <c r="WEW245"/>
      <c r="WEX245"/>
      <c r="WEY245"/>
      <c r="WEZ245"/>
      <c r="WFA245"/>
      <c r="WFB245"/>
      <c r="WFC245"/>
      <c r="WFD245"/>
      <c r="WFE245"/>
      <c r="WFF245"/>
      <c r="WFG245"/>
      <c r="WFH245"/>
      <c r="WFI245"/>
      <c r="WFJ245"/>
      <c r="WFK245"/>
      <c r="WFL245"/>
      <c r="WFM245"/>
      <c r="WFN245"/>
      <c r="WFO245"/>
      <c r="WFP245"/>
      <c r="WFQ245"/>
      <c r="WFR245"/>
      <c r="WFS245"/>
      <c r="WFT245"/>
      <c r="WFU245"/>
      <c r="WFV245"/>
      <c r="WFW245"/>
      <c r="WFX245"/>
      <c r="WFY245"/>
      <c r="WFZ245"/>
      <c r="WGA245"/>
      <c r="WGB245"/>
      <c r="WGC245"/>
      <c r="WGD245"/>
      <c r="WGE245"/>
      <c r="WGF245"/>
      <c r="WGG245"/>
      <c r="WGH245"/>
      <c r="WGI245"/>
      <c r="WGJ245"/>
      <c r="WGK245"/>
      <c r="WGL245"/>
      <c r="WGM245"/>
      <c r="WGN245"/>
      <c r="WGO245"/>
      <c r="WGP245"/>
      <c r="WGQ245"/>
      <c r="WGR245"/>
      <c r="WGS245"/>
      <c r="WGT245"/>
      <c r="WGU245"/>
      <c r="WGV245"/>
      <c r="WGW245"/>
      <c r="WGX245"/>
      <c r="WGY245"/>
      <c r="WGZ245"/>
      <c r="WHA245"/>
      <c r="WHB245"/>
      <c r="WHC245"/>
      <c r="WHD245"/>
      <c r="WHE245"/>
      <c r="WHF245"/>
      <c r="WHG245"/>
      <c r="WHH245"/>
      <c r="WHI245"/>
      <c r="WHJ245"/>
      <c r="WHK245"/>
      <c r="WHL245"/>
      <c r="WHM245"/>
      <c r="WHN245"/>
      <c r="WHO245"/>
      <c r="WHP245"/>
      <c r="WHQ245"/>
      <c r="WHR245"/>
      <c r="WHS245"/>
      <c r="WHT245"/>
      <c r="WHU245"/>
      <c r="WHV245"/>
      <c r="WHW245"/>
      <c r="WHX245"/>
      <c r="WHY245"/>
      <c r="WHZ245"/>
      <c r="WIA245"/>
      <c r="WIB245"/>
      <c r="WIC245"/>
      <c r="WID245"/>
      <c r="WIE245"/>
      <c r="WIF245"/>
      <c r="WIG245"/>
      <c r="WIH245"/>
      <c r="WII245"/>
      <c r="WIJ245"/>
      <c r="WIK245"/>
      <c r="WIL245"/>
      <c r="WIM245"/>
      <c r="WIN245"/>
      <c r="WIO245"/>
      <c r="WIP245"/>
      <c r="WIQ245"/>
      <c r="WIR245"/>
      <c r="WIS245"/>
      <c r="WIT245"/>
      <c r="WIU245"/>
      <c r="WIV245"/>
      <c r="WIW245"/>
      <c r="WIX245"/>
      <c r="WIY245"/>
      <c r="WIZ245"/>
      <c r="WJA245"/>
      <c r="WJB245"/>
      <c r="WJC245"/>
      <c r="WJD245"/>
      <c r="WJE245"/>
      <c r="WJF245"/>
      <c r="WJG245"/>
      <c r="WJH245"/>
      <c r="WJI245"/>
      <c r="WJJ245"/>
      <c r="WJK245"/>
      <c r="WJL245"/>
      <c r="WJM245"/>
      <c r="WJN245"/>
      <c r="WJO245"/>
      <c r="WJP245"/>
      <c r="WJQ245"/>
      <c r="WJR245"/>
      <c r="WJS245"/>
      <c r="WJT245"/>
      <c r="WJU245"/>
      <c r="WJV245"/>
      <c r="WJW245"/>
      <c r="WJX245"/>
      <c r="WJY245"/>
      <c r="WJZ245"/>
      <c r="WKA245"/>
      <c r="WKB245"/>
      <c r="WKC245"/>
      <c r="WKD245"/>
      <c r="WKE245"/>
      <c r="WKF245"/>
      <c r="WKG245"/>
      <c r="WKH245"/>
      <c r="WKI245"/>
      <c r="WKJ245"/>
      <c r="WKK245"/>
      <c r="WKL245"/>
      <c r="WKM245"/>
      <c r="WKN245"/>
      <c r="WKO245"/>
      <c r="WKP245"/>
      <c r="WKQ245"/>
      <c r="WKR245"/>
      <c r="WKS245"/>
      <c r="WKT245"/>
      <c r="WKU245"/>
      <c r="WKV245"/>
      <c r="WKW245"/>
      <c r="WKX245"/>
      <c r="WKY245"/>
      <c r="WKZ245"/>
      <c r="WLA245"/>
      <c r="WLB245"/>
      <c r="WLC245"/>
      <c r="WLD245"/>
      <c r="WLE245"/>
      <c r="WLF245"/>
      <c r="WLG245"/>
      <c r="WLH245"/>
      <c r="WLI245"/>
      <c r="WLJ245"/>
      <c r="WLK245"/>
      <c r="WLL245"/>
      <c r="WLM245"/>
      <c r="WLN245"/>
      <c r="WLO245"/>
      <c r="WLP245"/>
      <c r="WLQ245"/>
      <c r="WLR245"/>
      <c r="WLS245"/>
      <c r="WLT245"/>
      <c r="WLU245"/>
      <c r="WLV245"/>
      <c r="WLW245"/>
      <c r="WLX245"/>
      <c r="WLY245"/>
      <c r="WLZ245"/>
      <c r="WMA245"/>
      <c r="WMB245"/>
      <c r="WMC245"/>
      <c r="WMD245"/>
      <c r="WME245"/>
      <c r="WMF245"/>
      <c r="WMG245"/>
      <c r="WMH245"/>
      <c r="WMI245"/>
      <c r="WMJ245"/>
      <c r="WMK245"/>
      <c r="WML245"/>
      <c r="WMM245"/>
      <c r="WMN245"/>
      <c r="WMO245"/>
      <c r="WMP245"/>
      <c r="WMQ245"/>
      <c r="WMR245"/>
      <c r="WMS245"/>
      <c r="WMT245"/>
      <c r="WMU245"/>
      <c r="WMV245"/>
      <c r="WMW245"/>
      <c r="WMX245"/>
      <c r="WMY245"/>
      <c r="WMZ245"/>
      <c r="WNA245"/>
      <c r="WNB245"/>
      <c r="WNC245"/>
      <c r="WND245"/>
      <c r="WNE245"/>
      <c r="WNF245"/>
      <c r="WNG245"/>
      <c r="WNH245"/>
      <c r="WNI245"/>
      <c r="WNJ245"/>
      <c r="WNK245"/>
      <c r="WNL245"/>
      <c r="WNM245"/>
      <c r="WNN245"/>
      <c r="WNO245"/>
      <c r="WNP245"/>
      <c r="WNQ245"/>
      <c r="WNR245"/>
      <c r="WNS245"/>
      <c r="WNT245"/>
      <c r="WNU245"/>
      <c r="WNV245"/>
      <c r="WNW245"/>
      <c r="WNX245"/>
      <c r="WNY245"/>
      <c r="WNZ245"/>
      <c r="WOA245"/>
      <c r="WOB245"/>
      <c r="WOC245"/>
      <c r="WOD245"/>
      <c r="WOE245"/>
      <c r="WOF245"/>
      <c r="WOG245"/>
      <c r="WOH245"/>
      <c r="WOI245"/>
      <c r="WOJ245"/>
      <c r="WOK245"/>
      <c r="WOL245"/>
      <c r="WOM245"/>
      <c r="WON245"/>
      <c r="WOO245"/>
      <c r="WOP245"/>
      <c r="WOQ245"/>
      <c r="WOR245"/>
      <c r="WOS245"/>
      <c r="WOT245"/>
      <c r="WOU245"/>
      <c r="WOV245"/>
      <c r="WOW245"/>
      <c r="WOX245"/>
      <c r="WOY245"/>
      <c r="WOZ245"/>
      <c r="WPA245"/>
      <c r="WPB245"/>
      <c r="WPC245"/>
      <c r="WPD245"/>
      <c r="WPE245"/>
      <c r="WPF245"/>
      <c r="WPG245"/>
      <c r="WPH245"/>
      <c r="WPI245"/>
      <c r="WPJ245"/>
      <c r="WPK245"/>
      <c r="WPL245"/>
      <c r="WPM245"/>
      <c r="WPN245"/>
      <c r="WPO245"/>
      <c r="WPP245"/>
      <c r="WPQ245"/>
      <c r="WPR245"/>
      <c r="WPS245"/>
      <c r="WPT245"/>
      <c r="WPU245"/>
      <c r="WPV245"/>
      <c r="WPW245"/>
      <c r="WPX245"/>
      <c r="WPY245"/>
      <c r="WPZ245"/>
      <c r="WQA245"/>
      <c r="WQB245"/>
      <c r="WQC245"/>
      <c r="WQD245"/>
      <c r="WQE245"/>
      <c r="WQF245"/>
      <c r="WQG245"/>
      <c r="WQH245"/>
      <c r="WQI245"/>
      <c r="WQJ245"/>
      <c r="WQK245"/>
      <c r="WQL245"/>
      <c r="WQM245"/>
      <c r="WQN245"/>
      <c r="WQO245"/>
      <c r="WQP245"/>
      <c r="WQQ245"/>
      <c r="WQR245"/>
      <c r="WQS245"/>
      <c r="WQT245"/>
      <c r="WQU245"/>
      <c r="WQV245"/>
      <c r="WQW245"/>
      <c r="WQX245"/>
      <c r="WQY245"/>
      <c r="WQZ245"/>
      <c r="WRA245"/>
      <c r="WRB245"/>
      <c r="WRC245"/>
      <c r="WRD245"/>
      <c r="WRE245"/>
      <c r="WRF245"/>
      <c r="WRG245"/>
      <c r="WRH245"/>
      <c r="WRI245"/>
      <c r="WRJ245"/>
      <c r="WRK245"/>
      <c r="WRL245"/>
      <c r="WRM245"/>
      <c r="WRN245"/>
      <c r="WRO245"/>
      <c r="WRP245"/>
      <c r="WRQ245"/>
      <c r="WRR245"/>
      <c r="WRS245"/>
      <c r="WRT245"/>
      <c r="WRU245"/>
      <c r="WRV245"/>
      <c r="WRW245"/>
      <c r="WRX245"/>
      <c r="WRY245"/>
      <c r="WRZ245"/>
      <c r="WSA245"/>
      <c r="WSB245"/>
      <c r="WSC245"/>
      <c r="WSD245"/>
      <c r="WSE245"/>
      <c r="WSF245"/>
      <c r="WSG245"/>
      <c r="WSH245"/>
      <c r="WSI245"/>
      <c r="WSJ245"/>
      <c r="WSK245"/>
      <c r="WSL245"/>
      <c r="WSM245"/>
      <c r="WSN245"/>
      <c r="WSO245"/>
      <c r="WSP245"/>
      <c r="WSQ245"/>
      <c r="WSR245"/>
      <c r="WSS245"/>
      <c r="WST245"/>
      <c r="WSU245"/>
      <c r="WSV245"/>
      <c r="WSW245"/>
      <c r="WSX245"/>
      <c r="WSY245"/>
      <c r="WSZ245"/>
      <c r="WTA245"/>
      <c r="WTB245"/>
      <c r="WTC245"/>
      <c r="WTD245"/>
      <c r="WTE245"/>
      <c r="WTF245"/>
      <c r="WTG245"/>
      <c r="WTH245"/>
      <c r="WTI245"/>
      <c r="WTJ245"/>
      <c r="WTK245"/>
      <c r="WTL245"/>
      <c r="WTM245"/>
      <c r="WTN245"/>
      <c r="WTO245"/>
      <c r="WTP245"/>
      <c r="WTQ245"/>
      <c r="WTR245"/>
      <c r="WTS245"/>
      <c r="WTT245"/>
      <c r="WTU245"/>
      <c r="WTV245"/>
      <c r="WTW245"/>
      <c r="WTX245"/>
      <c r="WTY245"/>
      <c r="WTZ245"/>
      <c r="WUA245"/>
      <c r="WUB245"/>
      <c r="WUC245"/>
      <c r="WUD245"/>
      <c r="WUE245"/>
      <c r="WUF245"/>
      <c r="WUG245"/>
      <c r="WUH245"/>
      <c r="WUI245"/>
      <c r="WUJ245"/>
      <c r="WUK245"/>
      <c r="WUL245"/>
      <c r="WUM245"/>
      <c r="WUN245"/>
      <c r="WUO245"/>
      <c r="WUP245"/>
      <c r="WUQ245"/>
      <c r="WUR245"/>
      <c r="WUS245"/>
      <c r="WUT245"/>
      <c r="WUU245"/>
      <c r="WUV245"/>
      <c r="WUW245"/>
      <c r="WUX245"/>
      <c r="WUY245"/>
      <c r="WUZ245"/>
      <c r="WVA245"/>
      <c r="WVB245"/>
      <c r="WVC245"/>
      <c r="WVD245"/>
      <c r="WVE245"/>
      <c r="WVF245"/>
      <c r="WVG245"/>
      <c r="WVH245"/>
      <c r="WVI245"/>
      <c r="WVJ245"/>
      <c r="WVK245"/>
      <c r="WVL245"/>
      <c r="WVM245"/>
      <c r="WVN245"/>
      <c r="WVO245"/>
      <c r="WVP245"/>
      <c r="WVQ245"/>
      <c r="WVR245"/>
      <c r="WVS245"/>
      <c r="WVT245"/>
      <c r="WVU245"/>
      <c r="WVV245"/>
      <c r="WVW245"/>
      <c r="WVX245"/>
      <c r="WVY245"/>
      <c r="WVZ245"/>
      <c r="WWA245"/>
      <c r="WWB245"/>
      <c r="WWC245"/>
      <c r="WWD245"/>
      <c r="WWE245"/>
      <c r="WWF245"/>
      <c r="WWG245"/>
      <c r="WWH245"/>
      <c r="WWI245"/>
      <c r="WWJ245"/>
      <c r="WWK245"/>
      <c r="WWL245"/>
      <c r="WWM245"/>
      <c r="WWN245"/>
      <c r="WWO245"/>
      <c r="WWP245"/>
      <c r="WWQ245"/>
      <c r="WWR245"/>
      <c r="WWS245"/>
      <c r="WWT245"/>
      <c r="WWU245"/>
      <c r="WWV245"/>
      <c r="WWW245"/>
      <c r="WWX245"/>
      <c r="WWY245"/>
      <c r="WWZ245"/>
      <c r="WXA245"/>
      <c r="WXB245"/>
      <c r="WXC245"/>
      <c r="WXD245"/>
      <c r="WXE245"/>
      <c r="WXF245"/>
      <c r="WXG245"/>
      <c r="WXH245"/>
      <c r="WXI245"/>
      <c r="WXJ245"/>
      <c r="WXK245"/>
      <c r="WXL245"/>
      <c r="WXM245"/>
      <c r="WXN245"/>
      <c r="WXO245"/>
      <c r="WXP245"/>
      <c r="WXQ245"/>
      <c r="WXR245"/>
      <c r="WXS245"/>
      <c r="WXT245"/>
      <c r="WXU245"/>
      <c r="WXV245"/>
      <c r="WXW245"/>
      <c r="WXX245"/>
      <c r="WXY245"/>
      <c r="WXZ245"/>
      <c r="WYA245"/>
      <c r="WYB245"/>
      <c r="WYC245"/>
      <c r="WYD245"/>
      <c r="WYE245"/>
      <c r="WYF245"/>
      <c r="WYG245"/>
      <c r="WYH245"/>
      <c r="WYI245"/>
      <c r="WYJ245"/>
      <c r="WYK245"/>
      <c r="WYL245"/>
      <c r="WYM245"/>
      <c r="WYN245"/>
      <c r="WYO245"/>
      <c r="WYP245"/>
      <c r="WYQ245"/>
      <c r="WYR245"/>
      <c r="WYS245"/>
      <c r="WYT245"/>
      <c r="WYU245"/>
      <c r="WYV245"/>
      <c r="WYW245"/>
      <c r="WYX245"/>
      <c r="WYY245"/>
      <c r="WYZ245"/>
      <c r="WZA245"/>
      <c r="WZB245"/>
      <c r="WZC245"/>
      <c r="WZD245"/>
      <c r="WZE245"/>
      <c r="WZF245"/>
      <c r="WZG245"/>
      <c r="WZH245"/>
      <c r="WZI245"/>
      <c r="WZJ245"/>
      <c r="WZK245"/>
      <c r="WZL245"/>
      <c r="WZM245"/>
      <c r="WZN245"/>
      <c r="WZO245"/>
      <c r="WZP245"/>
      <c r="WZQ245"/>
      <c r="WZR245"/>
      <c r="WZS245"/>
      <c r="WZT245"/>
      <c r="WZU245"/>
      <c r="WZV245"/>
      <c r="WZW245"/>
      <c r="WZX245"/>
      <c r="WZY245"/>
      <c r="WZZ245"/>
      <c r="XAA245"/>
      <c r="XAB245"/>
      <c r="XAC245"/>
      <c r="XAD245"/>
      <c r="XAE245"/>
      <c r="XAF245"/>
      <c r="XAG245"/>
      <c r="XAH245"/>
      <c r="XAI245"/>
      <c r="XAJ245"/>
      <c r="XAK245"/>
      <c r="XAL245"/>
      <c r="XAM245"/>
      <c r="XAN245"/>
      <c r="XAO245"/>
      <c r="XAP245"/>
      <c r="XAQ245"/>
      <c r="XAR245"/>
      <c r="XAS245"/>
      <c r="XAT245"/>
      <c r="XAU245"/>
      <c r="XAV245"/>
      <c r="XAW245"/>
      <c r="XAX245"/>
      <c r="XAY245"/>
      <c r="XAZ245"/>
      <c r="XBA245"/>
      <c r="XBB245"/>
      <c r="XBC245"/>
      <c r="XBD245"/>
      <c r="XBE245"/>
      <c r="XBF245"/>
      <c r="XBG245"/>
      <c r="XBH245"/>
      <c r="XBI245"/>
      <c r="XBJ245"/>
      <c r="XBK245"/>
      <c r="XBL245"/>
      <c r="XBM245"/>
      <c r="XBN245"/>
      <c r="XBO245"/>
      <c r="XBP245"/>
      <c r="XBQ245"/>
      <c r="XBR245"/>
      <c r="XBS245"/>
      <c r="XBT245"/>
      <c r="XBU245"/>
      <c r="XBV245"/>
      <c r="XBW245"/>
      <c r="XBX245"/>
      <c r="XBY245"/>
      <c r="XBZ245"/>
      <c r="XCA245"/>
      <c r="XCB245"/>
      <c r="XCC245"/>
      <c r="XCD245"/>
      <c r="XCE245"/>
      <c r="XCF245"/>
      <c r="XCG245"/>
      <c r="XCH245"/>
      <c r="XCI245"/>
      <c r="XCJ245"/>
      <c r="XCK245"/>
      <c r="XCL245"/>
      <c r="XCM245"/>
      <c r="XCN245"/>
      <c r="XCO245"/>
      <c r="XCP245"/>
      <c r="XCQ245"/>
      <c r="XCR245"/>
      <c r="XCS245"/>
      <c r="XCT245"/>
      <c r="XCU245"/>
      <c r="XCV245"/>
      <c r="XCW245"/>
      <c r="XCX245"/>
      <c r="XCY245"/>
      <c r="XCZ245"/>
      <c r="XDA245"/>
      <c r="XDB245"/>
      <c r="XDC245"/>
      <c r="XDD245"/>
      <c r="XDE245"/>
      <c r="XDF245"/>
      <c r="XDG245"/>
      <c r="XDH245"/>
      <c r="XDI245"/>
      <c r="XDJ245"/>
      <c r="XDK245"/>
      <c r="XDL245"/>
      <c r="XDM245"/>
      <c r="XDN245"/>
      <c r="XDO245"/>
      <c r="XDP245"/>
      <c r="XDQ245"/>
      <c r="XDR245"/>
      <c r="XDS245"/>
      <c r="XDT245"/>
      <c r="XDU245"/>
      <c r="XDV245"/>
      <c r="XDW245"/>
      <c r="XDX245"/>
      <c r="XDY245"/>
      <c r="XDZ245"/>
      <c r="XEA245"/>
      <c r="XEB245"/>
      <c r="XEC245"/>
      <c r="XED245"/>
      <c r="XEE245"/>
      <c r="XEF245"/>
      <c r="XEG245"/>
      <c r="XEH245"/>
      <c r="XEI245"/>
      <c r="XEJ245"/>
      <c r="XEK245"/>
      <c r="XEL245"/>
      <c r="XEM245"/>
      <c r="XEN245"/>
      <c r="XEO245"/>
      <c r="XEP245"/>
      <c r="XEQ245"/>
      <c r="XER245"/>
      <c r="XES245"/>
      <c r="XET245"/>
      <c r="XEU245"/>
      <c r="XEV245"/>
      <c r="XEW245"/>
      <c r="XEX245"/>
      <c r="XEY245"/>
      <c r="XEZ245"/>
      <c r="XFA245"/>
      <c r="XFB245"/>
      <c r="XFC245"/>
      <c r="XFD245"/>
    </row>
    <row r="246" s="30" customFormat="1" spans="1:16384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 s="28"/>
      <c r="AN246" s="70"/>
      <c r="AO246" s="29"/>
      <c r="AP246"/>
      <c r="AQ246"/>
      <c r="AR246" s="32"/>
      <c r="AS246" s="28"/>
      <c r="AT246" s="28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PQ246"/>
      <c r="PR246"/>
      <c r="PS246"/>
      <c r="PT246"/>
      <c r="PU246"/>
      <c r="PV246"/>
      <c r="PW246"/>
      <c r="PX246"/>
      <c r="PY246"/>
      <c r="PZ246"/>
      <c r="QA246"/>
      <c r="QB246"/>
      <c r="QC246"/>
      <c r="QD246"/>
      <c r="QE246"/>
      <c r="QF246"/>
      <c r="QG246"/>
      <c r="QH246"/>
      <c r="QI246"/>
      <c r="QJ246"/>
      <c r="QK246"/>
      <c r="QL246"/>
      <c r="QM246"/>
      <c r="QN246"/>
      <c r="QO246"/>
      <c r="QP246"/>
      <c r="QQ246"/>
      <c r="QR246"/>
      <c r="QS246"/>
      <c r="QT246"/>
      <c r="QU246"/>
      <c r="QV246"/>
      <c r="QW246"/>
      <c r="QX246"/>
      <c r="QY246"/>
      <c r="QZ246"/>
      <c r="RA246"/>
      <c r="RB246"/>
      <c r="RC246"/>
      <c r="RD246"/>
      <c r="RE246"/>
      <c r="RF246"/>
      <c r="RG246"/>
      <c r="RH246"/>
      <c r="RI246"/>
      <c r="RJ246"/>
      <c r="RK246"/>
      <c r="RL246"/>
      <c r="RM246"/>
      <c r="RN246"/>
      <c r="RO246"/>
      <c r="RP246"/>
      <c r="RQ246"/>
      <c r="RR246"/>
      <c r="RS246"/>
      <c r="RT246"/>
      <c r="RU246"/>
      <c r="RV246"/>
      <c r="RW246"/>
      <c r="RX246"/>
      <c r="RY246"/>
      <c r="RZ246"/>
      <c r="SA246"/>
      <c r="SB246"/>
      <c r="SC246"/>
      <c r="SD246"/>
      <c r="SE246"/>
      <c r="SF246"/>
      <c r="SG246"/>
      <c r="SH246"/>
      <c r="SI246"/>
      <c r="SJ246"/>
      <c r="SK246"/>
      <c r="SL246"/>
      <c r="SM246"/>
      <c r="SN246"/>
      <c r="SO246"/>
      <c r="SP246"/>
      <c r="SQ246"/>
      <c r="SR246"/>
      <c r="SS246"/>
      <c r="ST246"/>
      <c r="SU246"/>
      <c r="SV246"/>
      <c r="SW246"/>
      <c r="SX246"/>
      <c r="SY246"/>
      <c r="SZ246"/>
      <c r="TA246"/>
      <c r="TB246"/>
      <c r="TC246"/>
      <c r="TD246"/>
      <c r="TE246"/>
      <c r="TF246"/>
      <c r="TG246"/>
      <c r="TH246"/>
      <c r="TI246"/>
      <c r="TJ246"/>
      <c r="TK246"/>
      <c r="TL246"/>
      <c r="TM246"/>
      <c r="TN246"/>
      <c r="TO246"/>
      <c r="TP246"/>
      <c r="TQ246"/>
      <c r="TR246"/>
      <c r="TS246"/>
      <c r="TT246"/>
      <c r="TU246"/>
      <c r="TV246"/>
      <c r="TW246"/>
      <c r="TX246"/>
      <c r="TY246"/>
      <c r="TZ246"/>
      <c r="UA246"/>
      <c r="UB246"/>
      <c r="UC246"/>
      <c r="UD246"/>
      <c r="UE246"/>
      <c r="UF246"/>
      <c r="UG246"/>
      <c r="UH246"/>
      <c r="UI246"/>
      <c r="UJ246"/>
      <c r="UK246"/>
      <c r="UL246"/>
      <c r="UM246"/>
      <c r="UN246"/>
      <c r="UO246"/>
      <c r="UP246"/>
      <c r="UQ246"/>
      <c r="UR246"/>
      <c r="US246"/>
      <c r="UT246"/>
      <c r="UU246"/>
      <c r="UV246"/>
      <c r="UW246"/>
      <c r="UX246"/>
      <c r="UY246"/>
      <c r="UZ246"/>
      <c r="VA246"/>
      <c r="VB246"/>
      <c r="VC246"/>
      <c r="VD246"/>
      <c r="VE246"/>
      <c r="VF246"/>
      <c r="VG246"/>
      <c r="VH246"/>
      <c r="VI246"/>
      <c r="VJ246"/>
      <c r="VK246"/>
      <c r="VL246"/>
      <c r="VM246"/>
      <c r="VN246"/>
      <c r="VO246"/>
      <c r="VP246"/>
      <c r="VQ246"/>
      <c r="VR246"/>
      <c r="VS246"/>
      <c r="VT246"/>
      <c r="VU246"/>
      <c r="VV246"/>
      <c r="VW246"/>
      <c r="VX246"/>
      <c r="VY246"/>
      <c r="VZ246"/>
      <c r="WA246"/>
      <c r="WB246"/>
      <c r="WC246"/>
      <c r="WD246"/>
      <c r="WE246"/>
      <c r="WF246"/>
      <c r="WG246"/>
      <c r="WH246"/>
      <c r="WI246"/>
      <c r="WJ246"/>
      <c r="WK246"/>
      <c r="WL246"/>
      <c r="WM246"/>
      <c r="WN246"/>
      <c r="WO246"/>
      <c r="WP246"/>
      <c r="WQ246"/>
      <c r="WR246"/>
      <c r="WS246"/>
      <c r="WT246"/>
      <c r="WU246"/>
      <c r="WV246"/>
      <c r="WW246"/>
      <c r="WX246"/>
      <c r="WY246"/>
      <c r="WZ246"/>
      <c r="XA246"/>
      <c r="XB246"/>
      <c r="XC246"/>
      <c r="XD246"/>
      <c r="XE246"/>
      <c r="XF246"/>
      <c r="XG246"/>
      <c r="XH246"/>
      <c r="XI246"/>
      <c r="XJ246"/>
      <c r="XK246"/>
      <c r="XL246"/>
      <c r="XM246"/>
      <c r="XN246"/>
      <c r="XO246"/>
      <c r="XP246"/>
      <c r="XQ246"/>
      <c r="XR246"/>
      <c r="XS246"/>
      <c r="XT246"/>
      <c r="XU246"/>
      <c r="XV246"/>
      <c r="XW246"/>
      <c r="XX246"/>
      <c r="XY246"/>
      <c r="XZ246"/>
      <c r="YA246"/>
      <c r="YB246"/>
      <c r="YC246"/>
      <c r="YD246"/>
      <c r="YE246"/>
      <c r="YF246"/>
      <c r="YG246"/>
      <c r="YH246"/>
      <c r="YI246"/>
      <c r="YJ246"/>
      <c r="YK246"/>
      <c r="YL246"/>
      <c r="YM246"/>
      <c r="YN246"/>
      <c r="YO246"/>
      <c r="YP246"/>
      <c r="YQ246"/>
      <c r="YR246"/>
      <c r="YS246"/>
      <c r="YT246"/>
      <c r="YU246"/>
      <c r="YV246"/>
      <c r="YW246"/>
      <c r="YX246"/>
      <c r="YY246"/>
      <c r="YZ246"/>
      <c r="ZA246"/>
      <c r="ZB246"/>
      <c r="ZC246"/>
      <c r="ZD246"/>
      <c r="ZE246"/>
      <c r="ZF246"/>
      <c r="ZG246"/>
      <c r="ZH246"/>
      <c r="ZI246"/>
      <c r="ZJ246"/>
      <c r="ZK246"/>
      <c r="ZL246"/>
      <c r="ZM246"/>
      <c r="ZN246"/>
      <c r="ZO246"/>
      <c r="ZP246"/>
      <c r="ZQ246"/>
      <c r="ZR246"/>
      <c r="ZS246"/>
      <c r="ZT246"/>
      <c r="ZU246"/>
      <c r="ZV246"/>
      <c r="ZW246"/>
      <c r="ZX246"/>
      <c r="ZY246"/>
      <c r="ZZ246"/>
      <c r="AAA246"/>
      <c r="AAB246"/>
      <c r="AAC246"/>
      <c r="AAD246"/>
      <c r="AAE246"/>
      <c r="AAF246"/>
      <c r="AAG246"/>
      <c r="AAH246"/>
      <c r="AAI246"/>
      <c r="AAJ246"/>
      <c r="AAK246"/>
      <c r="AAL246"/>
      <c r="AAM246"/>
      <c r="AAN246"/>
      <c r="AAO246"/>
      <c r="AAP246"/>
      <c r="AAQ246"/>
      <c r="AAR246"/>
      <c r="AAS246"/>
      <c r="AAT246"/>
      <c r="AAU246"/>
      <c r="AAV246"/>
      <c r="AAW246"/>
      <c r="AAX246"/>
      <c r="AAY246"/>
      <c r="AAZ246"/>
      <c r="ABA246"/>
      <c r="ABB246"/>
      <c r="ABC246"/>
      <c r="ABD246"/>
      <c r="ABE246"/>
      <c r="ABF246"/>
      <c r="ABG246"/>
      <c r="ABH246"/>
      <c r="ABI246"/>
      <c r="ABJ246"/>
      <c r="ABK246"/>
      <c r="ABL246"/>
      <c r="ABM246"/>
      <c r="ABN246"/>
      <c r="ABO246"/>
      <c r="ABP246"/>
      <c r="ABQ246"/>
      <c r="ABR246"/>
      <c r="ABS246"/>
      <c r="ABT246"/>
      <c r="ABU246"/>
      <c r="ABV246"/>
      <c r="ABW246"/>
      <c r="ABX246"/>
      <c r="ABY246"/>
      <c r="ABZ246"/>
      <c r="ACA246"/>
      <c r="ACB246"/>
      <c r="ACC246"/>
      <c r="ACD246"/>
      <c r="ACE246"/>
      <c r="ACF246"/>
      <c r="ACG246"/>
      <c r="ACH246"/>
      <c r="ACI246"/>
      <c r="ACJ246"/>
      <c r="ACK246"/>
      <c r="ACL246"/>
      <c r="ACM246"/>
      <c r="ACN246"/>
      <c r="ACO246"/>
      <c r="ACP246"/>
      <c r="ACQ246"/>
      <c r="ACR246"/>
      <c r="ACS246"/>
      <c r="ACT246"/>
      <c r="ACU246"/>
      <c r="ACV246"/>
      <c r="ACW246"/>
      <c r="ACX246"/>
      <c r="ACY246"/>
      <c r="ACZ246"/>
      <c r="ADA246"/>
      <c r="ADB246"/>
      <c r="ADC246"/>
      <c r="ADD246"/>
      <c r="ADE246"/>
      <c r="ADF246"/>
      <c r="ADG246"/>
      <c r="ADH246"/>
      <c r="ADI246"/>
      <c r="ADJ246"/>
      <c r="ADK246"/>
      <c r="ADL246"/>
      <c r="ADM246"/>
      <c r="ADN246"/>
      <c r="ADO246"/>
      <c r="ADP246"/>
      <c r="ADQ246"/>
      <c r="ADR246"/>
      <c r="ADS246"/>
      <c r="ADT246"/>
      <c r="ADU246"/>
      <c r="ADV246"/>
      <c r="ADW246"/>
      <c r="ADX246"/>
      <c r="ADY246"/>
      <c r="ADZ246"/>
      <c r="AEA246"/>
      <c r="AEB246"/>
      <c r="AEC246"/>
      <c r="AED246"/>
      <c r="AEE246"/>
      <c r="AEF246"/>
      <c r="AEG246"/>
      <c r="AEH246"/>
      <c r="AEI246"/>
      <c r="AEJ246"/>
      <c r="AEK246"/>
      <c r="AEL246"/>
      <c r="AEM246"/>
      <c r="AEN246"/>
      <c r="AEO246"/>
      <c r="AEP246"/>
      <c r="AEQ246"/>
      <c r="AER246"/>
      <c r="AES246"/>
      <c r="AET246"/>
      <c r="AEU246"/>
      <c r="AEV246"/>
      <c r="AEW246"/>
      <c r="AEX246"/>
      <c r="AEY246"/>
      <c r="AEZ246"/>
      <c r="AFA246"/>
      <c r="AFB246"/>
      <c r="AFC246"/>
      <c r="AFD246"/>
      <c r="AFE246"/>
      <c r="AFF246"/>
      <c r="AFG246"/>
      <c r="AFH246"/>
      <c r="AFI246"/>
      <c r="AFJ246"/>
      <c r="AFK246"/>
      <c r="AFL246"/>
      <c r="AFM246"/>
      <c r="AFN246"/>
      <c r="AFO246"/>
      <c r="AFP246"/>
      <c r="AFQ246"/>
      <c r="AFR246"/>
      <c r="AFS246"/>
      <c r="AFT246"/>
      <c r="AFU246"/>
      <c r="AFV246"/>
      <c r="AFW246"/>
      <c r="AFX246"/>
      <c r="AFY246"/>
      <c r="AFZ246"/>
      <c r="AGA246"/>
      <c r="AGB246"/>
      <c r="AGC246"/>
      <c r="AGD246"/>
      <c r="AGE246"/>
      <c r="AGF246"/>
      <c r="AGG246"/>
      <c r="AGH246"/>
      <c r="AGI246"/>
      <c r="AGJ246"/>
      <c r="AGK246"/>
      <c r="AGL246"/>
      <c r="AGM246"/>
      <c r="AGN246"/>
      <c r="AGO246"/>
      <c r="AGP246"/>
      <c r="AGQ246"/>
      <c r="AGR246"/>
      <c r="AGS246"/>
      <c r="AGT246"/>
      <c r="AGU246"/>
      <c r="AGV246"/>
      <c r="AGW246"/>
      <c r="AGX246"/>
      <c r="AGY246"/>
      <c r="AGZ246"/>
      <c r="AHA246"/>
      <c r="AHB246"/>
      <c r="AHC246"/>
      <c r="AHD246"/>
      <c r="AHE246"/>
      <c r="AHF246"/>
      <c r="AHG246"/>
      <c r="AHH246"/>
      <c r="AHI246"/>
      <c r="AHJ246"/>
      <c r="AHK246"/>
      <c r="AHL246"/>
      <c r="AHM246"/>
      <c r="AHN246"/>
      <c r="AHO246"/>
      <c r="AHP246"/>
      <c r="AHQ246"/>
      <c r="AHR246"/>
      <c r="AHS246"/>
      <c r="AHT246"/>
      <c r="AHU246"/>
      <c r="AHV246"/>
      <c r="AHW246"/>
      <c r="AHX246"/>
      <c r="AHY246"/>
      <c r="AHZ246"/>
      <c r="AIA246"/>
      <c r="AIB246"/>
      <c r="AIC246"/>
      <c r="AID246"/>
      <c r="AIE246"/>
      <c r="AIF246"/>
      <c r="AIG246"/>
      <c r="AIH246"/>
      <c r="AII246"/>
      <c r="AIJ246"/>
      <c r="AIK246"/>
      <c r="AIL246"/>
      <c r="AIM246"/>
      <c r="AIN246"/>
      <c r="AIO246"/>
      <c r="AIP246"/>
      <c r="AIQ246"/>
      <c r="AIR246"/>
      <c r="AIS246"/>
      <c r="AIT246"/>
      <c r="AIU246"/>
      <c r="AIV246"/>
      <c r="AIW246"/>
      <c r="AIX246"/>
      <c r="AIY246"/>
      <c r="AIZ246"/>
      <c r="AJA246"/>
      <c r="AJB246"/>
      <c r="AJC246"/>
      <c r="AJD246"/>
      <c r="AJE246"/>
      <c r="AJF246"/>
      <c r="AJG246"/>
      <c r="AJH246"/>
      <c r="AJI246"/>
      <c r="AJJ246"/>
      <c r="AJK246"/>
      <c r="AJL246"/>
      <c r="AJM246"/>
      <c r="AJN246"/>
      <c r="AJO246"/>
      <c r="AJP246"/>
      <c r="AJQ246"/>
      <c r="AJR246"/>
      <c r="AJS246"/>
      <c r="AJT246"/>
      <c r="AJU246"/>
      <c r="AJV246"/>
      <c r="AJW246"/>
      <c r="AJX246"/>
      <c r="AJY246"/>
      <c r="AJZ246"/>
      <c r="AKA246"/>
      <c r="AKB246"/>
      <c r="AKC246"/>
      <c r="AKD246"/>
      <c r="AKE246"/>
      <c r="AKF246"/>
      <c r="AKG246"/>
      <c r="AKH246"/>
      <c r="AKI246"/>
      <c r="AKJ246"/>
      <c r="AKK246"/>
      <c r="AKL246"/>
      <c r="AKM246"/>
      <c r="AKN246"/>
      <c r="AKO246"/>
      <c r="AKP246"/>
      <c r="AKQ246"/>
      <c r="AKR246"/>
      <c r="AKS246"/>
      <c r="AKT246"/>
      <c r="AKU246"/>
      <c r="AKV246"/>
      <c r="AKW246"/>
      <c r="AKX246"/>
      <c r="AKY246"/>
      <c r="AKZ246"/>
      <c r="ALA246"/>
      <c r="ALB246"/>
      <c r="ALC246"/>
      <c r="ALD246"/>
      <c r="ALE246"/>
      <c r="ALF246"/>
      <c r="ALG246"/>
      <c r="ALH246"/>
      <c r="ALI246"/>
      <c r="ALJ246"/>
      <c r="ALK246"/>
      <c r="ALL246"/>
      <c r="ALM246"/>
      <c r="ALN246"/>
      <c r="ALO246"/>
      <c r="ALP246"/>
      <c r="ALQ246"/>
      <c r="ALR246"/>
      <c r="ALS246"/>
      <c r="ALT246"/>
      <c r="ALU246"/>
      <c r="ALV246"/>
      <c r="ALW246"/>
      <c r="ALX246"/>
      <c r="ALY246"/>
      <c r="ALZ246"/>
      <c r="AMA246"/>
      <c r="AMB246"/>
      <c r="AMC246"/>
      <c r="AMD246"/>
      <c r="AME246"/>
      <c r="AMF246"/>
      <c r="AMG246"/>
      <c r="AMH246"/>
      <c r="AMI246"/>
      <c r="AMJ246"/>
      <c r="AMK246"/>
      <c r="AML246"/>
      <c r="AMM246"/>
      <c r="AMN246"/>
      <c r="AMO246"/>
      <c r="AMP246"/>
      <c r="AMQ246"/>
      <c r="AMR246"/>
      <c r="AMS246"/>
      <c r="AMT246"/>
      <c r="AMU246"/>
      <c r="AMV246"/>
      <c r="AMW246"/>
      <c r="AMX246"/>
      <c r="AMY246"/>
      <c r="AMZ246"/>
      <c r="ANA246"/>
      <c r="ANB246"/>
      <c r="ANC246"/>
      <c r="AND246"/>
      <c r="ANE246"/>
      <c r="ANF246"/>
      <c r="ANG246"/>
      <c r="ANH246"/>
      <c r="ANI246"/>
      <c r="ANJ246"/>
      <c r="ANK246"/>
      <c r="ANL246"/>
      <c r="ANM246"/>
      <c r="ANN246"/>
      <c r="ANO246"/>
      <c r="ANP246"/>
      <c r="ANQ246"/>
      <c r="ANR246"/>
      <c r="ANS246"/>
      <c r="ANT246"/>
      <c r="ANU246"/>
      <c r="ANV246"/>
      <c r="ANW246"/>
      <c r="ANX246"/>
      <c r="ANY246"/>
      <c r="ANZ246"/>
      <c r="AOA246"/>
      <c r="AOB246"/>
      <c r="AOC246"/>
      <c r="AOD246"/>
      <c r="AOE246"/>
      <c r="AOF246"/>
      <c r="AOG246"/>
      <c r="AOH246"/>
      <c r="AOI246"/>
      <c r="AOJ246"/>
      <c r="AOK246"/>
      <c r="AOL246"/>
      <c r="AOM246"/>
      <c r="AON246"/>
      <c r="AOO246"/>
      <c r="AOP246"/>
      <c r="AOQ246"/>
      <c r="AOR246"/>
      <c r="AOS246"/>
      <c r="AOT246"/>
      <c r="AOU246"/>
      <c r="AOV246"/>
      <c r="AOW246"/>
      <c r="AOX246"/>
      <c r="AOY246"/>
      <c r="AOZ246"/>
      <c r="APA246"/>
      <c r="APB246"/>
      <c r="APC246"/>
      <c r="APD246"/>
      <c r="APE246"/>
      <c r="APF246"/>
      <c r="APG246"/>
      <c r="APH246"/>
      <c r="API246"/>
      <c r="APJ246"/>
      <c r="APK246"/>
      <c r="APL246"/>
      <c r="APM246"/>
      <c r="APN246"/>
      <c r="APO246"/>
      <c r="APP246"/>
      <c r="APQ246"/>
      <c r="APR246"/>
      <c r="APS246"/>
      <c r="APT246"/>
      <c r="APU246"/>
      <c r="APV246"/>
      <c r="APW246"/>
      <c r="APX246"/>
      <c r="APY246"/>
      <c r="APZ246"/>
      <c r="AQA246"/>
      <c r="AQB246"/>
      <c r="AQC246"/>
      <c r="AQD246"/>
      <c r="AQE246"/>
      <c r="AQF246"/>
      <c r="AQG246"/>
      <c r="AQH246"/>
      <c r="AQI246"/>
      <c r="AQJ246"/>
      <c r="AQK246"/>
      <c r="AQL246"/>
      <c r="AQM246"/>
      <c r="AQN246"/>
      <c r="AQO246"/>
      <c r="AQP246"/>
      <c r="AQQ246"/>
      <c r="AQR246"/>
      <c r="AQS246"/>
      <c r="AQT246"/>
      <c r="AQU246"/>
      <c r="AQV246"/>
      <c r="AQW246"/>
      <c r="AQX246"/>
      <c r="AQY246"/>
      <c r="AQZ246"/>
      <c r="ARA246"/>
      <c r="ARB246"/>
      <c r="ARC246"/>
      <c r="ARD246"/>
      <c r="ARE246"/>
      <c r="ARF246"/>
      <c r="ARG246"/>
      <c r="ARH246"/>
      <c r="ARI246"/>
      <c r="ARJ246"/>
      <c r="ARK246"/>
      <c r="ARL246"/>
      <c r="ARM246"/>
      <c r="ARN246"/>
      <c r="ARO246"/>
      <c r="ARP246"/>
      <c r="ARQ246"/>
      <c r="ARR246"/>
      <c r="ARS246"/>
      <c r="ART246"/>
      <c r="ARU246"/>
      <c r="ARV246"/>
      <c r="ARW246"/>
      <c r="ARX246"/>
      <c r="ARY246"/>
      <c r="ARZ246"/>
      <c r="ASA246"/>
      <c r="ASB246"/>
      <c r="ASC246"/>
      <c r="ASD246"/>
      <c r="ASE246"/>
      <c r="ASF246"/>
      <c r="ASG246"/>
      <c r="ASH246"/>
      <c r="ASI246"/>
      <c r="ASJ246"/>
      <c r="ASK246"/>
      <c r="ASL246"/>
      <c r="ASM246"/>
      <c r="ASN246"/>
      <c r="ASO246"/>
      <c r="ASP246"/>
      <c r="ASQ246"/>
      <c r="ASR246"/>
      <c r="ASS246"/>
      <c r="AST246"/>
      <c r="ASU246"/>
      <c r="ASV246"/>
      <c r="ASW246"/>
      <c r="ASX246"/>
      <c r="ASY246"/>
      <c r="ASZ246"/>
      <c r="ATA246"/>
      <c r="ATB246"/>
      <c r="ATC246"/>
      <c r="ATD246"/>
      <c r="ATE246"/>
      <c r="ATF246"/>
      <c r="ATG246"/>
      <c r="ATH246"/>
      <c r="ATI246"/>
      <c r="ATJ246"/>
      <c r="ATK246"/>
      <c r="ATL246"/>
      <c r="ATM246"/>
      <c r="ATN246"/>
      <c r="ATO246"/>
      <c r="ATP246"/>
      <c r="ATQ246"/>
      <c r="ATR246"/>
      <c r="ATS246"/>
      <c r="ATT246"/>
      <c r="ATU246"/>
      <c r="ATV246"/>
      <c r="ATW246"/>
      <c r="ATX246"/>
      <c r="ATY246"/>
      <c r="ATZ246"/>
      <c r="AUA246"/>
      <c r="AUB246"/>
      <c r="AUC246"/>
      <c r="AUD246"/>
      <c r="AUE246"/>
      <c r="AUF246"/>
      <c r="AUG246"/>
      <c r="AUH246"/>
      <c r="AUI246"/>
      <c r="AUJ246"/>
      <c r="AUK246"/>
      <c r="AUL246"/>
      <c r="AUM246"/>
      <c r="AUN246"/>
      <c r="AUO246"/>
      <c r="AUP246"/>
      <c r="AUQ246"/>
      <c r="AUR246"/>
      <c r="AUS246"/>
      <c r="AUT246"/>
      <c r="AUU246"/>
      <c r="AUV246"/>
      <c r="AUW246"/>
      <c r="AUX246"/>
      <c r="AUY246"/>
      <c r="AUZ246"/>
      <c r="AVA246"/>
      <c r="AVB246"/>
      <c r="AVC246"/>
      <c r="AVD246"/>
      <c r="AVE246"/>
      <c r="AVF246"/>
      <c r="AVG246"/>
      <c r="AVH246"/>
      <c r="AVI246"/>
      <c r="AVJ246"/>
      <c r="AVK246"/>
      <c r="AVL246"/>
      <c r="AVM246"/>
      <c r="AVN246"/>
      <c r="AVO246"/>
      <c r="AVP246"/>
      <c r="AVQ246"/>
      <c r="AVR246"/>
      <c r="AVS246"/>
      <c r="AVT246"/>
      <c r="AVU246"/>
      <c r="AVV246"/>
      <c r="AVW246"/>
      <c r="AVX246"/>
      <c r="AVY246"/>
      <c r="AVZ246"/>
      <c r="AWA246"/>
      <c r="AWB246"/>
      <c r="AWC246"/>
      <c r="AWD246"/>
      <c r="AWE246"/>
      <c r="AWF246"/>
      <c r="AWG246"/>
      <c r="AWH246"/>
      <c r="AWI246"/>
      <c r="AWJ246"/>
      <c r="AWK246"/>
      <c r="AWL246"/>
      <c r="AWM246"/>
      <c r="AWN246"/>
      <c r="AWO246"/>
      <c r="AWP246"/>
      <c r="AWQ246"/>
      <c r="AWR246"/>
      <c r="AWS246"/>
      <c r="AWT246"/>
      <c r="AWU246"/>
      <c r="AWV246"/>
      <c r="AWW246"/>
      <c r="AWX246"/>
      <c r="AWY246"/>
      <c r="AWZ246"/>
      <c r="AXA246"/>
      <c r="AXB246"/>
      <c r="AXC246"/>
      <c r="AXD246"/>
      <c r="AXE246"/>
      <c r="AXF246"/>
      <c r="AXG246"/>
      <c r="AXH246"/>
      <c r="AXI246"/>
      <c r="AXJ246"/>
      <c r="AXK246"/>
      <c r="AXL246"/>
      <c r="AXM246"/>
      <c r="AXN246"/>
      <c r="AXO246"/>
      <c r="AXP246"/>
      <c r="AXQ246"/>
      <c r="AXR246"/>
      <c r="AXS246"/>
      <c r="AXT246"/>
      <c r="AXU246"/>
      <c r="AXV246"/>
      <c r="AXW246"/>
      <c r="AXX246"/>
      <c r="AXY246"/>
      <c r="AXZ246"/>
      <c r="AYA246"/>
      <c r="AYB246"/>
      <c r="AYC246"/>
      <c r="AYD246"/>
      <c r="AYE246"/>
      <c r="AYF246"/>
      <c r="AYG246"/>
      <c r="AYH246"/>
      <c r="AYI246"/>
      <c r="AYJ246"/>
      <c r="AYK246"/>
      <c r="AYL246"/>
      <c r="AYM246"/>
      <c r="AYN246"/>
      <c r="AYO246"/>
      <c r="AYP246"/>
      <c r="AYQ246"/>
      <c r="AYR246"/>
      <c r="AYS246"/>
      <c r="AYT246"/>
      <c r="AYU246"/>
      <c r="AYV246"/>
      <c r="AYW246"/>
      <c r="AYX246"/>
      <c r="AYY246"/>
      <c r="AYZ246"/>
      <c r="AZA246"/>
      <c r="AZB246"/>
      <c r="AZC246"/>
      <c r="AZD246"/>
      <c r="AZE246"/>
      <c r="AZF246"/>
      <c r="AZG246"/>
      <c r="AZH246"/>
      <c r="AZI246"/>
      <c r="AZJ246"/>
      <c r="AZK246"/>
      <c r="AZL246"/>
      <c r="AZM246"/>
      <c r="AZN246"/>
      <c r="AZO246"/>
      <c r="AZP246"/>
      <c r="AZQ246"/>
      <c r="AZR246"/>
      <c r="AZS246"/>
      <c r="AZT246"/>
      <c r="AZU246"/>
      <c r="AZV246"/>
      <c r="AZW246"/>
      <c r="AZX246"/>
      <c r="AZY246"/>
      <c r="AZZ246"/>
      <c r="BAA246"/>
      <c r="BAB246"/>
      <c r="BAC246"/>
      <c r="BAD246"/>
      <c r="BAE246"/>
      <c r="BAF246"/>
      <c r="BAG246"/>
      <c r="BAH246"/>
      <c r="BAI246"/>
      <c r="BAJ246"/>
      <c r="BAK246"/>
      <c r="BAL246"/>
      <c r="BAM246"/>
      <c r="BAN246"/>
      <c r="BAO246"/>
      <c r="BAP246"/>
      <c r="BAQ246"/>
      <c r="BAR246"/>
      <c r="BAS246"/>
      <c r="BAT246"/>
      <c r="BAU246"/>
      <c r="BAV246"/>
      <c r="BAW246"/>
      <c r="BAX246"/>
      <c r="BAY246"/>
      <c r="BAZ246"/>
      <c r="BBA246"/>
      <c r="BBB246"/>
      <c r="BBC246"/>
      <c r="BBD246"/>
      <c r="BBE246"/>
      <c r="BBF246"/>
      <c r="BBG246"/>
      <c r="BBH246"/>
      <c r="BBI246"/>
      <c r="BBJ246"/>
      <c r="BBK246"/>
      <c r="BBL246"/>
      <c r="BBM246"/>
      <c r="BBN246"/>
      <c r="BBO246"/>
      <c r="BBP246"/>
      <c r="BBQ246"/>
      <c r="BBR246"/>
      <c r="BBS246"/>
      <c r="BBT246"/>
      <c r="BBU246"/>
      <c r="BBV246"/>
      <c r="BBW246"/>
      <c r="BBX246"/>
      <c r="BBY246"/>
      <c r="BBZ246"/>
      <c r="BCA246"/>
      <c r="BCB246"/>
      <c r="BCC246"/>
      <c r="BCD246"/>
      <c r="BCE246"/>
      <c r="BCF246"/>
      <c r="BCG246"/>
      <c r="BCH246"/>
      <c r="BCI246"/>
      <c r="BCJ246"/>
      <c r="BCK246"/>
      <c r="BCL246"/>
      <c r="BCM246"/>
      <c r="BCN246"/>
      <c r="BCO246"/>
      <c r="BCP246"/>
      <c r="BCQ246"/>
      <c r="BCR246"/>
      <c r="BCS246"/>
      <c r="BCT246"/>
      <c r="BCU246"/>
      <c r="BCV246"/>
      <c r="BCW246"/>
      <c r="BCX246"/>
      <c r="BCY246"/>
      <c r="BCZ246"/>
      <c r="BDA246"/>
      <c r="BDB246"/>
      <c r="BDC246"/>
      <c r="BDD246"/>
      <c r="BDE246"/>
      <c r="BDF246"/>
      <c r="BDG246"/>
      <c r="BDH246"/>
      <c r="BDI246"/>
      <c r="BDJ246"/>
      <c r="BDK246"/>
      <c r="BDL246"/>
      <c r="BDM246"/>
      <c r="BDN246"/>
      <c r="BDO246"/>
      <c r="BDP246"/>
      <c r="BDQ246"/>
      <c r="BDR246"/>
      <c r="BDS246"/>
      <c r="BDT246"/>
      <c r="BDU246"/>
      <c r="BDV246"/>
      <c r="BDW246"/>
      <c r="BDX246"/>
      <c r="BDY246"/>
      <c r="BDZ246"/>
      <c r="BEA246"/>
      <c r="BEB246"/>
      <c r="BEC246"/>
      <c r="BED246"/>
      <c r="BEE246"/>
      <c r="BEF246"/>
      <c r="BEG246"/>
      <c r="BEH246"/>
      <c r="BEI246"/>
      <c r="BEJ246"/>
      <c r="BEK246"/>
      <c r="BEL246"/>
      <c r="BEM246"/>
      <c r="BEN246"/>
      <c r="BEO246"/>
      <c r="BEP246"/>
      <c r="BEQ246"/>
      <c r="BER246"/>
      <c r="BES246"/>
      <c r="BET246"/>
      <c r="BEU246"/>
      <c r="BEV246"/>
      <c r="BEW246"/>
      <c r="BEX246"/>
      <c r="BEY246"/>
      <c r="BEZ246"/>
      <c r="BFA246"/>
      <c r="BFB246"/>
      <c r="BFC246"/>
      <c r="BFD246"/>
      <c r="BFE246"/>
      <c r="BFF246"/>
      <c r="BFG246"/>
      <c r="BFH246"/>
      <c r="BFI246"/>
      <c r="BFJ246"/>
      <c r="BFK246"/>
      <c r="BFL246"/>
      <c r="BFM246"/>
      <c r="BFN246"/>
      <c r="BFO246"/>
      <c r="BFP246"/>
      <c r="BFQ246"/>
      <c r="BFR246"/>
      <c r="BFS246"/>
      <c r="BFT246"/>
      <c r="BFU246"/>
      <c r="BFV246"/>
      <c r="BFW246"/>
      <c r="BFX246"/>
      <c r="BFY246"/>
      <c r="BFZ246"/>
      <c r="BGA246"/>
      <c r="BGB246"/>
      <c r="BGC246"/>
      <c r="BGD246"/>
      <c r="BGE246"/>
      <c r="BGF246"/>
      <c r="BGG246"/>
      <c r="BGH246"/>
      <c r="BGI246"/>
      <c r="BGJ246"/>
      <c r="BGK246"/>
      <c r="BGL246"/>
      <c r="BGM246"/>
      <c r="BGN246"/>
      <c r="BGO246"/>
      <c r="BGP246"/>
      <c r="BGQ246"/>
      <c r="BGR246"/>
      <c r="BGS246"/>
      <c r="BGT246"/>
      <c r="BGU246"/>
      <c r="BGV246"/>
      <c r="BGW246"/>
      <c r="BGX246"/>
      <c r="BGY246"/>
      <c r="BGZ246"/>
      <c r="BHA246"/>
      <c r="BHB246"/>
      <c r="BHC246"/>
      <c r="BHD246"/>
      <c r="BHE246"/>
      <c r="BHF246"/>
      <c r="BHG246"/>
      <c r="BHH246"/>
      <c r="BHI246"/>
      <c r="BHJ246"/>
      <c r="BHK246"/>
      <c r="BHL246"/>
      <c r="BHM246"/>
      <c r="BHN246"/>
      <c r="BHO246"/>
      <c r="BHP246"/>
      <c r="BHQ246"/>
      <c r="BHR246"/>
      <c r="BHS246"/>
      <c r="BHT246"/>
      <c r="BHU246"/>
      <c r="BHV246"/>
      <c r="BHW246"/>
      <c r="BHX246"/>
      <c r="BHY246"/>
      <c r="BHZ246"/>
      <c r="BIA246"/>
      <c r="BIB246"/>
      <c r="BIC246"/>
      <c r="BID246"/>
      <c r="BIE246"/>
      <c r="BIF246"/>
      <c r="BIG246"/>
      <c r="BIH246"/>
      <c r="BII246"/>
      <c r="BIJ246"/>
      <c r="BIK246"/>
      <c r="BIL246"/>
      <c r="BIM246"/>
      <c r="BIN246"/>
      <c r="BIO246"/>
      <c r="BIP246"/>
      <c r="BIQ246"/>
      <c r="BIR246"/>
      <c r="BIS246"/>
      <c r="BIT246"/>
      <c r="BIU246"/>
      <c r="BIV246"/>
      <c r="BIW246"/>
      <c r="BIX246"/>
      <c r="BIY246"/>
      <c r="BIZ246"/>
      <c r="BJA246"/>
      <c r="BJB246"/>
      <c r="BJC246"/>
      <c r="BJD246"/>
      <c r="BJE246"/>
      <c r="BJF246"/>
      <c r="BJG246"/>
      <c r="BJH246"/>
      <c r="BJI246"/>
      <c r="BJJ246"/>
      <c r="BJK246"/>
      <c r="BJL246"/>
      <c r="BJM246"/>
      <c r="BJN246"/>
      <c r="BJO246"/>
      <c r="BJP246"/>
      <c r="BJQ246"/>
      <c r="BJR246"/>
      <c r="BJS246"/>
      <c r="BJT246"/>
      <c r="BJU246"/>
      <c r="BJV246"/>
      <c r="BJW246"/>
      <c r="BJX246"/>
      <c r="BJY246"/>
      <c r="BJZ246"/>
      <c r="BKA246"/>
      <c r="BKB246"/>
      <c r="BKC246"/>
      <c r="BKD246"/>
      <c r="BKE246"/>
      <c r="BKF246"/>
      <c r="BKG246"/>
      <c r="BKH246"/>
      <c r="BKI246"/>
      <c r="BKJ246"/>
      <c r="BKK246"/>
      <c r="BKL246"/>
      <c r="BKM246"/>
      <c r="BKN246"/>
      <c r="BKO246"/>
      <c r="BKP246"/>
      <c r="BKQ246"/>
      <c r="BKR246"/>
      <c r="BKS246"/>
      <c r="BKT246"/>
      <c r="BKU246"/>
      <c r="BKV246"/>
      <c r="BKW246"/>
      <c r="BKX246"/>
      <c r="BKY246"/>
      <c r="BKZ246"/>
      <c r="BLA246"/>
      <c r="BLB246"/>
      <c r="BLC246"/>
      <c r="BLD246"/>
      <c r="BLE246"/>
      <c r="BLF246"/>
      <c r="BLG246"/>
      <c r="BLH246"/>
      <c r="BLI246"/>
      <c r="BLJ246"/>
      <c r="BLK246"/>
      <c r="BLL246"/>
      <c r="BLM246"/>
      <c r="BLN246"/>
      <c r="BLO246"/>
      <c r="BLP246"/>
      <c r="BLQ246"/>
      <c r="BLR246"/>
      <c r="BLS246"/>
      <c r="BLT246"/>
      <c r="BLU246"/>
      <c r="BLV246"/>
      <c r="BLW246"/>
      <c r="BLX246"/>
      <c r="BLY246"/>
      <c r="BLZ246"/>
      <c r="BMA246"/>
      <c r="BMB246"/>
      <c r="BMC246"/>
      <c r="BMD246"/>
      <c r="BME246"/>
      <c r="BMF246"/>
      <c r="BMG246"/>
      <c r="BMH246"/>
      <c r="BMI246"/>
      <c r="BMJ246"/>
      <c r="BMK246"/>
      <c r="BML246"/>
      <c r="BMM246"/>
      <c r="BMN246"/>
      <c r="BMO246"/>
      <c r="BMP246"/>
      <c r="BMQ246"/>
      <c r="BMR246"/>
      <c r="BMS246"/>
      <c r="BMT246"/>
      <c r="BMU246"/>
      <c r="BMV246"/>
      <c r="BMW246"/>
      <c r="BMX246"/>
      <c r="BMY246"/>
      <c r="BMZ246"/>
      <c r="BNA246"/>
      <c r="BNB246"/>
      <c r="BNC246"/>
      <c r="BND246"/>
      <c r="BNE246"/>
      <c r="BNF246"/>
      <c r="BNG246"/>
      <c r="BNH246"/>
      <c r="BNI246"/>
      <c r="BNJ246"/>
      <c r="BNK246"/>
      <c r="BNL246"/>
      <c r="BNM246"/>
      <c r="BNN246"/>
      <c r="BNO246"/>
      <c r="BNP246"/>
      <c r="BNQ246"/>
      <c r="BNR246"/>
      <c r="BNS246"/>
      <c r="BNT246"/>
      <c r="BNU246"/>
      <c r="BNV246"/>
      <c r="BNW246"/>
      <c r="BNX246"/>
      <c r="BNY246"/>
      <c r="BNZ246"/>
      <c r="BOA246"/>
      <c r="BOB246"/>
      <c r="BOC246"/>
      <c r="BOD246"/>
      <c r="BOE246"/>
      <c r="BOF246"/>
      <c r="BOG246"/>
      <c r="BOH246"/>
      <c r="BOI246"/>
      <c r="BOJ246"/>
      <c r="BOK246"/>
      <c r="BOL246"/>
      <c r="BOM246"/>
      <c r="BON246"/>
      <c r="BOO246"/>
      <c r="BOP246"/>
      <c r="BOQ246"/>
      <c r="BOR246"/>
      <c r="BOS246"/>
      <c r="BOT246"/>
      <c r="BOU246"/>
      <c r="BOV246"/>
      <c r="BOW246"/>
      <c r="BOX246"/>
      <c r="BOY246"/>
      <c r="BOZ246"/>
      <c r="BPA246"/>
      <c r="BPB246"/>
      <c r="BPC246"/>
      <c r="BPD246"/>
      <c r="BPE246"/>
      <c r="BPF246"/>
      <c r="BPG246"/>
      <c r="BPH246"/>
      <c r="BPI246"/>
      <c r="BPJ246"/>
      <c r="BPK246"/>
      <c r="BPL246"/>
      <c r="BPM246"/>
      <c r="BPN246"/>
      <c r="BPO246"/>
      <c r="BPP246"/>
      <c r="BPQ246"/>
      <c r="BPR246"/>
      <c r="BPS246"/>
      <c r="BPT246"/>
      <c r="BPU246"/>
      <c r="BPV246"/>
      <c r="BPW246"/>
      <c r="BPX246"/>
      <c r="BPY246"/>
      <c r="BPZ246"/>
      <c r="BQA246"/>
      <c r="BQB246"/>
      <c r="BQC246"/>
      <c r="BQD246"/>
      <c r="BQE246"/>
      <c r="BQF246"/>
      <c r="BQG246"/>
      <c r="BQH246"/>
      <c r="BQI246"/>
      <c r="BQJ246"/>
      <c r="BQK246"/>
      <c r="BQL246"/>
      <c r="BQM246"/>
      <c r="BQN246"/>
      <c r="BQO246"/>
      <c r="BQP246"/>
      <c r="BQQ246"/>
      <c r="BQR246"/>
      <c r="BQS246"/>
      <c r="BQT246"/>
      <c r="BQU246"/>
      <c r="BQV246"/>
      <c r="BQW246"/>
      <c r="BQX246"/>
      <c r="BQY246"/>
      <c r="BQZ246"/>
      <c r="BRA246"/>
      <c r="BRB246"/>
      <c r="BRC246"/>
      <c r="BRD246"/>
      <c r="BRE246"/>
      <c r="BRF246"/>
      <c r="BRG246"/>
      <c r="BRH246"/>
      <c r="BRI246"/>
      <c r="BRJ246"/>
      <c r="BRK246"/>
      <c r="BRL246"/>
      <c r="BRM246"/>
      <c r="BRN246"/>
      <c r="BRO246"/>
      <c r="BRP246"/>
      <c r="BRQ246"/>
      <c r="BRR246"/>
      <c r="BRS246"/>
      <c r="BRT246"/>
      <c r="BRU246"/>
      <c r="BRV246"/>
      <c r="BRW246"/>
      <c r="BRX246"/>
      <c r="BRY246"/>
      <c r="BRZ246"/>
      <c r="BSA246"/>
      <c r="BSB246"/>
      <c r="BSC246"/>
      <c r="BSD246"/>
      <c r="BSE246"/>
      <c r="BSF246"/>
      <c r="BSG246"/>
      <c r="BSH246"/>
      <c r="BSI246"/>
      <c r="BSJ246"/>
      <c r="BSK246"/>
      <c r="BSL246"/>
      <c r="BSM246"/>
      <c r="BSN246"/>
      <c r="BSO246"/>
      <c r="BSP246"/>
      <c r="BSQ246"/>
      <c r="BSR246"/>
      <c r="BSS246"/>
      <c r="BST246"/>
      <c r="BSU246"/>
      <c r="BSV246"/>
      <c r="BSW246"/>
      <c r="BSX246"/>
      <c r="BSY246"/>
      <c r="BSZ246"/>
      <c r="BTA246"/>
      <c r="BTB246"/>
      <c r="BTC246"/>
      <c r="BTD246"/>
      <c r="BTE246"/>
      <c r="BTF246"/>
      <c r="BTG246"/>
      <c r="BTH246"/>
      <c r="BTI246"/>
      <c r="BTJ246"/>
      <c r="BTK246"/>
      <c r="BTL246"/>
      <c r="BTM246"/>
      <c r="BTN246"/>
      <c r="BTO246"/>
      <c r="BTP246"/>
      <c r="BTQ246"/>
      <c r="BTR246"/>
      <c r="BTS246"/>
      <c r="BTT246"/>
      <c r="BTU246"/>
      <c r="BTV246"/>
      <c r="BTW246"/>
      <c r="BTX246"/>
      <c r="BTY246"/>
      <c r="BTZ246"/>
      <c r="BUA246"/>
      <c r="BUB246"/>
      <c r="BUC246"/>
      <c r="BUD246"/>
      <c r="BUE246"/>
      <c r="BUF246"/>
      <c r="BUG246"/>
      <c r="BUH246"/>
      <c r="BUI246"/>
      <c r="BUJ246"/>
      <c r="BUK246"/>
      <c r="BUL246"/>
      <c r="BUM246"/>
      <c r="BUN246"/>
      <c r="BUO246"/>
      <c r="BUP246"/>
      <c r="BUQ246"/>
      <c r="BUR246"/>
      <c r="BUS246"/>
      <c r="BUT246"/>
      <c r="BUU246"/>
      <c r="BUV246"/>
      <c r="BUW246"/>
      <c r="BUX246"/>
      <c r="BUY246"/>
      <c r="BUZ246"/>
      <c r="BVA246"/>
      <c r="BVB246"/>
      <c r="BVC246"/>
      <c r="BVD246"/>
      <c r="BVE246"/>
      <c r="BVF246"/>
      <c r="BVG246"/>
      <c r="BVH246"/>
      <c r="BVI246"/>
      <c r="BVJ246"/>
      <c r="BVK246"/>
      <c r="BVL246"/>
      <c r="BVM246"/>
      <c r="BVN246"/>
      <c r="BVO246"/>
      <c r="BVP246"/>
      <c r="BVQ246"/>
      <c r="BVR246"/>
      <c r="BVS246"/>
      <c r="BVT246"/>
      <c r="BVU246"/>
      <c r="BVV246"/>
      <c r="BVW246"/>
      <c r="BVX246"/>
      <c r="BVY246"/>
      <c r="BVZ246"/>
      <c r="BWA246"/>
      <c r="BWB246"/>
      <c r="BWC246"/>
      <c r="BWD246"/>
      <c r="BWE246"/>
      <c r="BWF246"/>
      <c r="BWG246"/>
      <c r="BWH246"/>
      <c r="BWI246"/>
      <c r="BWJ246"/>
      <c r="BWK246"/>
      <c r="BWL246"/>
      <c r="BWM246"/>
      <c r="BWN246"/>
      <c r="BWO246"/>
      <c r="BWP246"/>
      <c r="BWQ246"/>
      <c r="BWR246"/>
      <c r="BWS246"/>
      <c r="BWT246"/>
      <c r="BWU246"/>
      <c r="BWV246"/>
      <c r="BWW246"/>
      <c r="BWX246"/>
      <c r="BWY246"/>
      <c r="BWZ246"/>
      <c r="BXA246"/>
      <c r="BXB246"/>
      <c r="BXC246"/>
      <c r="BXD246"/>
      <c r="BXE246"/>
      <c r="BXF246"/>
      <c r="BXG246"/>
      <c r="BXH246"/>
      <c r="BXI246"/>
      <c r="BXJ246"/>
      <c r="BXK246"/>
      <c r="BXL246"/>
      <c r="BXM246"/>
      <c r="BXN246"/>
      <c r="BXO246"/>
      <c r="BXP246"/>
      <c r="BXQ246"/>
      <c r="BXR246"/>
      <c r="BXS246"/>
      <c r="BXT246"/>
      <c r="BXU246"/>
      <c r="BXV246"/>
      <c r="BXW246"/>
      <c r="BXX246"/>
      <c r="BXY246"/>
      <c r="BXZ246"/>
      <c r="BYA246"/>
      <c r="BYB246"/>
      <c r="BYC246"/>
      <c r="BYD246"/>
      <c r="BYE246"/>
      <c r="BYF246"/>
      <c r="BYG246"/>
      <c r="BYH246"/>
      <c r="BYI246"/>
      <c r="BYJ246"/>
      <c r="BYK246"/>
      <c r="BYL246"/>
      <c r="BYM246"/>
      <c r="BYN246"/>
      <c r="BYO246"/>
      <c r="BYP246"/>
      <c r="BYQ246"/>
      <c r="BYR246"/>
      <c r="BYS246"/>
      <c r="BYT246"/>
      <c r="BYU246"/>
      <c r="BYV246"/>
      <c r="BYW246"/>
      <c r="BYX246"/>
      <c r="BYY246"/>
      <c r="BYZ246"/>
      <c r="BZA246"/>
      <c r="BZB246"/>
      <c r="BZC246"/>
      <c r="BZD246"/>
      <c r="BZE246"/>
      <c r="BZF246"/>
      <c r="BZG246"/>
      <c r="BZH246"/>
      <c r="BZI246"/>
      <c r="BZJ246"/>
      <c r="BZK246"/>
      <c r="BZL246"/>
      <c r="BZM246"/>
      <c r="BZN246"/>
      <c r="BZO246"/>
      <c r="BZP246"/>
      <c r="BZQ246"/>
      <c r="BZR246"/>
      <c r="BZS246"/>
      <c r="BZT246"/>
      <c r="BZU246"/>
      <c r="BZV246"/>
      <c r="BZW246"/>
      <c r="BZX246"/>
      <c r="BZY246"/>
      <c r="BZZ246"/>
      <c r="CAA246"/>
      <c r="CAB246"/>
      <c r="CAC246"/>
      <c r="CAD246"/>
      <c r="CAE246"/>
      <c r="CAF246"/>
      <c r="CAG246"/>
      <c r="CAH246"/>
      <c r="CAI246"/>
      <c r="CAJ246"/>
      <c r="CAK246"/>
      <c r="CAL246"/>
      <c r="CAM246"/>
      <c r="CAN246"/>
      <c r="CAO246"/>
      <c r="CAP246"/>
      <c r="CAQ246"/>
      <c r="CAR246"/>
      <c r="CAS246"/>
      <c r="CAT246"/>
      <c r="CAU246"/>
      <c r="CAV246"/>
      <c r="CAW246"/>
      <c r="CAX246"/>
      <c r="CAY246"/>
      <c r="CAZ246"/>
      <c r="CBA246"/>
      <c r="CBB246"/>
      <c r="CBC246"/>
      <c r="CBD246"/>
      <c r="CBE246"/>
      <c r="CBF246"/>
      <c r="CBG246"/>
      <c r="CBH246"/>
      <c r="CBI246"/>
      <c r="CBJ246"/>
      <c r="CBK246"/>
      <c r="CBL246"/>
      <c r="CBM246"/>
      <c r="CBN246"/>
      <c r="CBO246"/>
      <c r="CBP246"/>
      <c r="CBQ246"/>
      <c r="CBR246"/>
      <c r="CBS246"/>
      <c r="CBT246"/>
      <c r="CBU246"/>
      <c r="CBV246"/>
      <c r="CBW246"/>
      <c r="CBX246"/>
      <c r="CBY246"/>
      <c r="CBZ246"/>
      <c r="CCA246"/>
      <c r="CCB246"/>
      <c r="CCC246"/>
      <c r="CCD246"/>
      <c r="CCE246"/>
      <c r="CCF246"/>
      <c r="CCG246"/>
      <c r="CCH246"/>
      <c r="CCI246"/>
      <c r="CCJ246"/>
      <c r="CCK246"/>
      <c r="CCL246"/>
      <c r="CCM246"/>
      <c r="CCN246"/>
      <c r="CCO246"/>
      <c r="CCP246"/>
      <c r="CCQ246"/>
      <c r="CCR246"/>
      <c r="CCS246"/>
      <c r="CCT246"/>
      <c r="CCU246"/>
      <c r="CCV246"/>
      <c r="CCW246"/>
      <c r="CCX246"/>
      <c r="CCY246"/>
      <c r="CCZ246"/>
      <c r="CDA246"/>
      <c r="CDB246"/>
      <c r="CDC246"/>
      <c r="CDD246"/>
      <c r="CDE246"/>
      <c r="CDF246"/>
      <c r="CDG246"/>
      <c r="CDH246"/>
      <c r="CDI246"/>
      <c r="CDJ246"/>
      <c r="CDK246"/>
      <c r="CDL246"/>
      <c r="CDM246"/>
      <c r="CDN246"/>
      <c r="CDO246"/>
      <c r="CDP246"/>
      <c r="CDQ246"/>
      <c r="CDR246"/>
      <c r="CDS246"/>
      <c r="CDT246"/>
      <c r="CDU246"/>
      <c r="CDV246"/>
      <c r="CDW246"/>
      <c r="CDX246"/>
      <c r="CDY246"/>
      <c r="CDZ246"/>
      <c r="CEA246"/>
      <c r="CEB246"/>
      <c r="CEC246"/>
      <c r="CED246"/>
      <c r="CEE246"/>
      <c r="CEF246"/>
      <c r="CEG246"/>
      <c r="CEH246"/>
      <c r="CEI246"/>
      <c r="CEJ246"/>
      <c r="CEK246"/>
      <c r="CEL246"/>
      <c r="CEM246"/>
      <c r="CEN246"/>
      <c r="CEO246"/>
      <c r="CEP246"/>
      <c r="CEQ246"/>
      <c r="CER246"/>
      <c r="CES246"/>
      <c r="CET246"/>
      <c r="CEU246"/>
      <c r="CEV246"/>
      <c r="CEW246"/>
      <c r="CEX246"/>
      <c r="CEY246"/>
      <c r="CEZ246"/>
      <c r="CFA246"/>
      <c r="CFB246"/>
      <c r="CFC246"/>
      <c r="CFD246"/>
      <c r="CFE246"/>
      <c r="CFF246"/>
      <c r="CFG246"/>
      <c r="CFH246"/>
      <c r="CFI246"/>
      <c r="CFJ246"/>
      <c r="CFK246"/>
      <c r="CFL246"/>
      <c r="CFM246"/>
      <c r="CFN246"/>
      <c r="CFO246"/>
      <c r="CFP246"/>
      <c r="CFQ246"/>
      <c r="CFR246"/>
      <c r="CFS246"/>
      <c r="CFT246"/>
      <c r="CFU246"/>
      <c r="CFV246"/>
      <c r="CFW246"/>
      <c r="CFX246"/>
      <c r="CFY246"/>
      <c r="CFZ246"/>
      <c r="CGA246"/>
      <c r="CGB246"/>
      <c r="CGC246"/>
      <c r="CGD246"/>
      <c r="CGE246"/>
      <c r="CGF246"/>
      <c r="CGG246"/>
      <c r="CGH246"/>
      <c r="CGI246"/>
      <c r="CGJ246"/>
      <c r="CGK246"/>
      <c r="CGL246"/>
      <c r="CGM246"/>
      <c r="CGN246"/>
      <c r="CGO246"/>
      <c r="CGP246"/>
      <c r="CGQ246"/>
      <c r="CGR246"/>
      <c r="CGS246"/>
      <c r="CGT246"/>
      <c r="CGU246"/>
      <c r="CGV246"/>
      <c r="CGW246"/>
      <c r="CGX246"/>
      <c r="CGY246"/>
      <c r="CGZ246"/>
      <c r="CHA246"/>
      <c r="CHB246"/>
      <c r="CHC246"/>
      <c r="CHD246"/>
      <c r="CHE246"/>
      <c r="CHF246"/>
      <c r="CHG246"/>
      <c r="CHH246"/>
      <c r="CHI246"/>
      <c r="CHJ246"/>
      <c r="CHK246"/>
      <c r="CHL246"/>
      <c r="CHM246"/>
      <c r="CHN246"/>
      <c r="CHO246"/>
      <c r="CHP246"/>
      <c r="CHQ246"/>
      <c r="CHR246"/>
      <c r="CHS246"/>
      <c r="CHT246"/>
      <c r="CHU246"/>
      <c r="CHV246"/>
      <c r="CHW246"/>
      <c r="CHX246"/>
      <c r="CHY246"/>
      <c r="CHZ246"/>
      <c r="CIA246"/>
      <c r="CIB246"/>
      <c r="CIC246"/>
      <c r="CID246"/>
      <c r="CIE246"/>
      <c r="CIF246"/>
      <c r="CIG246"/>
      <c r="CIH246"/>
      <c r="CII246"/>
      <c r="CIJ246"/>
      <c r="CIK246"/>
      <c r="CIL246"/>
      <c r="CIM246"/>
      <c r="CIN246"/>
      <c r="CIO246"/>
      <c r="CIP246"/>
      <c r="CIQ246"/>
      <c r="CIR246"/>
      <c r="CIS246"/>
      <c r="CIT246"/>
      <c r="CIU246"/>
      <c r="CIV246"/>
      <c r="CIW246"/>
      <c r="CIX246"/>
      <c r="CIY246"/>
      <c r="CIZ246"/>
      <c r="CJA246"/>
      <c r="CJB246"/>
      <c r="CJC246"/>
      <c r="CJD246"/>
      <c r="CJE246"/>
      <c r="CJF246"/>
      <c r="CJG246"/>
      <c r="CJH246"/>
      <c r="CJI246"/>
      <c r="CJJ246"/>
      <c r="CJK246"/>
      <c r="CJL246"/>
      <c r="CJM246"/>
      <c r="CJN246"/>
      <c r="CJO246"/>
      <c r="CJP246"/>
      <c r="CJQ246"/>
      <c r="CJR246"/>
      <c r="CJS246"/>
      <c r="CJT246"/>
      <c r="CJU246"/>
      <c r="CJV246"/>
      <c r="CJW246"/>
      <c r="CJX246"/>
      <c r="CJY246"/>
      <c r="CJZ246"/>
      <c r="CKA246"/>
      <c r="CKB246"/>
      <c r="CKC246"/>
      <c r="CKD246"/>
      <c r="CKE246"/>
      <c r="CKF246"/>
      <c r="CKG246"/>
      <c r="CKH246"/>
      <c r="CKI246"/>
      <c r="CKJ246"/>
      <c r="CKK246"/>
      <c r="CKL246"/>
      <c r="CKM246"/>
      <c r="CKN246"/>
      <c r="CKO246"/>
      <c r="CKP246"/>
      <c r="CKQ246"/>
      <c r="CKR246"/>
      <c r="CKS246"/>
      <c r="CKT246"/>
      <c r="CKU246"/>
      <c r="CKV246"/>
      <c r="CKW246"/>
      <c r="CKX246"/>
      <c r="CKY246"/>
      <c r="CKZ246"/>
      <c r="CLA246"/>
      <c r="CLB246"/>
      <c r="CLC246"/>
      <c r="CLD246"/>
      <c r="CLE246"/>
      <c r="CLF246"/>
      <c r="CLG246"/>
      <c r="CLH246"/>
      <c r="CLI246"/>
      <c r="CLJ246"/>
      <c r="CLK246"/>
      <c r="CLL246"/>
      <c r="CLM246"/>
      <c r="CLN246"/>
      <c r="CLO246"/>
      <c r="CLP246"/>
      <c r="CLQ246"/>
      <c r="CLR246"/>
      <c r="CLS246"/>
      <c r="CLT246"/>
      <c r="CLU246"/>
      <c r="CLV246"/>
      <c r="CLW246"/>
      <c r="CLX246"/>
      <c r="CLY246"/>
      <c r="CLZ246"/>
      <c r="CMA246"/>
      <c r="CMB246"/>
      <c r="CMC246"/>
      <c r="CMD246"/>
      <c r="CME246"/>
      <c r="CMF246"/>
      <c r="CMG246"/>
      <c r="CMH246"/>
      <c r="CMI246"/>
      <c r="CMJ246"/>
      <c r="CMK246"/>
      <c r="CML246"/>
      <c r="CMM246"/>
      <c r="CMN246"/>
      <c r="CMO246"/>
      <c r="CMP246"/>
      <c r="CMQ246"/>
      <c r="CMR246"/>
      <c r="CMS246"/>
      <c r="CMT246"/>
      <c r="CMU246"/>
      <c r="CMV246"/>
      <c r="CMW246"/>
      <c r="CMX246"/>
      <c r="CMY246"/>
      <c r="CMZ246"/>
      <c r="CNA246"/>
      <c r="CNB246"/>
      <c r="CNC246"/>
      <c r="CND246"/>
      <c r="CNE246"/>
      <c r="CNF246"/>
      <c r="CNG246"/>
      <c r="CNH246"/>
      <c r="CNI246"/>
      <c r="CNJ246"/>
      <c r="CNK246"/>
      <c r="CNL246"/>
      <c r="CNM246"/>
      <c r="CNN246"/>
      <c r="CNO246"/>
      <c r="CNP246"/>
      <c r="CNQ246"/>
      <c r="CNR246"/>
      <c r="CNS246"/>
      <c r="CNT246"/>
      <c r="CNU246"/>
      <c r="CNV246"/>
      <c r="CNW246"/>
      <c r="CNX246"/>
      <c r="CNY246"/>
      <c r="CNZ246"/>
      <c r="COA246"/>
      <c r="COB246"/>
      <c r="COC246"/>
      <c r="COD246"/>
      <c r="COE246"/>
      <c r="COF246"/>
      <c r="COG246"/>
      <c r="COH246"/>
      <c r="COI246"/>
      <c r="COJ246"/>
      <c r="COK246"/>
      <c r="COL246"/>
      <c r="COM246"/>
      <c r="CON246"/>
      <c r="COO246"/>
      <c r="COP246"/>
      <c r="COQ246"/>
      <c r="COR246"/>
      <c r="COS246"/>
      <c r="COT246"/>
      <c r="COU246"/>
      <c r="COV246"/>
      <c r="COW246"/>
      <c r="COX246"/>
      <c r="COY246"/>
      <c r="COZ246"/>
      <c r="CPA246"/>
      <c r="CPB246"/>
      <c r="CPC246"/>
      <c r="CPD246"/>
      <c r="CPE246"/>
      <c r="CPF246"/>
      <c r="CPG246"/>
      <c r="CPH246"/>
      <c r="CPI246"/>
      <c r="CPJ246"/>
      <c r="CPK246"/>
      <c r="CPL246"/>
      <c r="CPM246"/>
      <c r="CPN246"/>
      <c r="CPO246"/>
      <c r="CPP246"/>
      <c r="CPQ246"/>
      <c r="CPR246"/>
      <c r="CPS246"/>
      <c r="CPT246"/>
      <c r="CPU246"/>
      <c r="CPV246"/>
      <c r="CPW246"/>
      <c r="CPX246"/>
      <c r="CPY246"/>
      <c r="CPZ246"/>
      <c r="CQA246"/>
      <c r="CQB246"/>
      <c r="CQC246"/>
      <c r="CQD246"/>
      <c r="CQE246"/>
      <c r="CQF246"/>
      <c r="CQG246"/>
      <c r="CQH246"/>
      <c r="CQI246"/>
      <c r="CQJ246"/>
      <c r="CQK246"/>
      <c r="CQL246"/>
      <c r="CQM246"/>
      <c r="CQN246"/>
      <c r="CQO246"/>
      <c r="CQP246"/>
      <c r="CQQ246"/>
      <c r="CQR246"/>
      <c r="CQS246"/>
      <c r="CQT246"/>
      <c r="CQU246"/>
      <c r="CQV246"/>
      <c r="CQW246"/>
      <c r="CQX246"/>
      <c r="CQY246"/>
      <c r="CQZ246"/>
      <c r="CRA246"/>
      <c r="CRB246"/>
      <c r="CRC246"/>
      <c r="CRD246"/>
      <c r="CRE246"/>
      <c r="CRF246"/>
      <c r="CRG246"/>
      <c r="CRH246"/>
      <c r="CRI246"/>
      <c r="CRJ246"/>
      <c r="CRK246"/>
      <c r="CRL246"/>
      <c r="CRM246"/>
      <c r="CRN246"/>
      <c r="CRO246"/>
      <c r="CRP246"/>
      <c r="CRQ246"/>
      <c r="CRR246"/>
      <c r="CRS246"/>
      <c r="CRT246"/>
      <c r="CRU246"/>
      <c r="CRV246"/>
      <c r="CRW246"/>
      <c r="CRX246"/>
      <c r="CRY246"/>
      <c r="CRZ246"/>
      <c r="CSA246"/>
      <c r="CSB246"/>
      <c r="CSC246"/>
      <c r="CSD246"/>
      <c r="CSE246"/>
      <c r="CSF246"/>
      <c r="CSG246"/>
      <c r="CSH246"/>
      <c r="CSI246"/>
      <c r="CSJ246"/>
      <c r="CSK246"/>
      <c r="CSL246"/>
      <c r="CSM246"/>
      <c r="CSN246"/>
      <c r="CSO246"/>
      <c r="CSP246"/>
      <c r="CSQ246"/>
      <c r="CSR246"/>
      <c r="CSS246"/>
      <c r="CST246"/>
      <c r="CSU246"/>
      <c r="CSV246"/>
      <c r="CSW246"/>
      <c r="CSX246"/>
      <c r="CSY246"/>
      <c r="CSZ246"/>
      <c r="CTA246"/>
      <c r="CTB246"/>
      <c r="CTC246"/>
      <c r="CTD246"/>
      <c r="CTE246"/>
      <c r="CTF246"/>
      <c r="CTG246"/>
      <c r="CTH246"/>
      <c r="CTI246"/>
      <c r="CTJ246"/>
      <c r="CTK246"/>
      <c r="CTL246"/>
      <c r="CTM246"/>
      <c r="CTN246"/>
      <c r="CTO246"/>
      <c r="CTP246"/>
      <c r="CTQ246"/>
      <c r="CTR246"/>
      <c r="CTS246"/>
      <c r="CTT246"/>
      <c r="CTU246"/>
      <c r="CTV246"/>
      <c r="CTW246"/>
      <c r="CTX246"/>
      <c r="CTY246"/>
      <c r="CTZ246"/>
      <c r="CUA246"/>
      <c r="CUB246"/>
      <c r="CUC246"/>
      <c r="CUD246"/>
      <c r="CUE246"/>
      <c r="CUF246"/>
      <c r="CUG246"/>
      <c r="CUH246"/>
      <c r="CUI246"/>
      <c r="CUJ246"/>
      <c r="CUK246"/>
      <c r="CUL246"/>
      <c r="CUM246"/>
      <c r="CUN246"/>
      <c r="CUO246"/>
      <c r="CUP246"/>
      <c r="CUQ246"/>
      <c r="CUR246"/>
      <c r="CUS246"/>
      <c r="CUT246"/>
      <c r="CUU246"/>
      <c r="CUV246"/>
      <c r="CUW246"/>
      <c r="CUX246"/>
      <c r="CUY246"/>
      <c r="CUZ246"/>
      <c r="CVA246"/>
      <c r="CVB246"/>
      <c r="CVC246"/>
      <c r="CVD246"/>
      <c r="CVE246"/>
      <c r="CVF246"/>
      <c r="CVG246"/>
      <c r="CVH246"/>
      <c r="CVI246"/>
      <c r="CVJ246"/>
      <c r="CVK246"/>
      <c r="CVL246"/>
      <c r="CVM246"/>
      <c r="CVN246"/>
      <c r="CVO246"/>
      <c r="CVP246"/>
      <c r="CVQ246"/>
      <c r="CVR246"/>
      <c r="CVS246"/>
      <c r="CVT246"/>
      <c r="CVU246"/>
      <c r="CVV246"/>
      <c r="CVW246"/>
      <c r="CVX246"/>
      <c r="CVY246"/>
      <c r="CVZ246"/>
      <c r="CWA246"/>
      <c r="CWB246"/>
      <c r="CWC246"/>
      <c r="CWD246"/>
      <c r="CWE246"/>
      <c r="CWF246"/>
      <c r="CWG246"/>
      <c r="CWH246"/>
      <c r="CWI246"/>
      <c r="CWJ246"/>
      <c r="CWK246"/>
      <c r="CWL246"/>
      <c r="CWM246"/>
      <c r="CWN246"/>
      <c r="CWO246"/>
      <c r="CWP246"/>
      <c r="CWQ246"/>
      <c r="CWR246"/>
      <c r="CWS246"/>
      <c r="CWT246"/>
      <c r="CWU246"/>
      <c r="CWV246"/>
      <c r="CWW246"/>
      <c r="CWX246"/>
      <c r="CWY246"/>
      <c r="CWZ246"/>
      <c r="CXA246"/>
      <c r="CXB246"/>
      <c r="CXC246"/>
      <c r="CXD246"/>
      <c r="CXE246"/>
      <c r="CXF246"/>
      <c r="CXG246"/>
      <c r="CXH246"/>
      <c r="CXI246"/>
      <c r="CXJ246"/>
      <c r="CXK246"/>
      <c r="CXL246"/>
      <c r="CXM246"/>
      <c r="CXN246"/>
      <c r="CXO246"/>
      <c r="CXP246"/>
      <c r="CXQ246"/>
      <c r="CXR246"/>
      <c r="CXS246"/>
      <c r="CXT246"/>
      <c r="CXU246"/>
      <c r="CXV246"/>
      <c r="CXW246"/>
      <c r="CXX246"/>
      <c r="CXY246"/>
      <c r="CXZ246"/>
      <c r="CYA246"/>
      <c r="CYB246"/>
      <c r="CYC246"/>
      <c r="CYD246"/>
      <c r="CYE246"/>
      <c r="CYF246"/>
      <c r="CYG246"/>
      <c r="CYH246"/>
      <c r="CYI246"/>
      <c r="CYJ246"/>
      <c r="CYK246"/>
      <c r="CYL246"/>
      <c r="CYM246"/>
      <c r="CYN246"/>
      <c r="CYO246"/>
      <c r="CYP246"/>
      <c r="CYQ246"/>
      <c r="CYR246"/>
      <c r="CYS246"/>
      <c r="CYT246"/>
      <c r="CYU246"/>
      <c r="CYV246"/>
      <c r="CYW246"/>
      <c r="CYX246"/>
      <c r="CYY246"/>
      <c r="CYZ246"/>
      <c r="CZA246"/>
      <c r="CZB246"/>
      <c r="CZC246"/>
      <c r="CZD246"/>
      <c r="CZE246"/>
      <c r="CZF246"/>
      <c r="CZG246"/>
      <c r="CZH246"/>
      <c r="CZI246"/>
      <c r="CZJ246"/>
      <c r="CZK246"/>
      <c r="CZL246"/>
      <c r="CZM246"/>
      <c r="CZN246"/>
      <c r="CZO246"/>
      <c r="CZP246"/>
      <c r="CZQ246"/>
      <c r="CZR246"/>
      <c r="CZS246"/>
      <c r="CZT246"/>
      <c r="CZU246"/>
      <c r="CZV246"/>
      <c r="CZW246"/>
      <c r="CZX246"/>
      <c r="CZY246"/>
      <c r="CZZ246"/>
      <c r="DAA246"/>
      <c r="DAB246"/>
      <c r="DAC246"/>
      <c r="DAD246"/>
      <c r="DAE246"/>
      <c r="DAF246"/>
      <c r="DAG246"/>
      <c r="DAH246"/>
      <c r="DAI246"/>
      <c r="DAJ246"/>
      <c r="DAK246"/>
      <c r="DAL246"/>
      <c r="DAM246"/>
      <c r="DAN246"/>
      <c r="DAO246"/>
      <c r="DAP246"/>
      <c r="DAQ246"/>
      <c r="DAR246"/>
      <c r="DAS246"/>
      <c r="DAT246"/>
      <c r="DAU246"/>
      <c r="DAV246"/>
      <c r="DAW246"/>
      <c r="DAX246"/>
      <c r="DAY246"/>
      <c r="DAZ246"/>
      <c r="DBA246"/>
      <c r="DBB246"/>
      <c r="DBC246"/>
      <c r="DBD246"/>
      <c r="DBE246"/>
      <c r="DBF246"/>
      <c r="DBG246"/>
      <c r="DBH246"/>
      <c r="DBI246"/>
      <c r="DBJ246"/>
      <c r="DBK246"/>
      <c r="DBL246"/>
      <c r="DBM246"/>
      <c r="DBN246"/>
      <c r="DBO246"/>
      <c r="DBP246"/>
      <c r="DBQ246"/>
      <c r="DBR246"/>
      <c r="DBS246"/>
      <c r="DBT246"/>
      <c r="DBU246"/>
      <c r="DBV246"/>
      <c r="DBW246"/>
      <c r="DBX246"/>
      <c r="DBY246"/>
      <c r="DBZ246"/>
      <c r="DCA246"/>
      <c r="DCB246"/>
      <c r="DCC246"/>
      <c r="DCD246"/>
      <c r="DCE246"/>
      <c r="DCF246"/>
      <c r="DCG246"/>
      <c r="DCH246"/>
      <c r="DCI246"/>
      <c r="DCJ246"/>
      <c r="DCK246"/>
      <c r="DCL246"/>
      <c r="DCM246"/>
      <c r="DCN246"/>
      <c r="DCO246"/>
      <c r="DCP246"/>
      <c r="DCQ246"/>
      <c r="DCR246"/>
      <c r="DCS246"/>
      <c r="DCT246"/>
      <c r="DCU246"/>
      <c r="DCV246"/>
      <c r="DCW246"/>
      <c r="DCX246"/>
      <c r="DCY246"/>
      <c r="DCZ246"/>
      <c r="DDA246"/>
      <c r="DDB246"/>
      <c r="DDC246"/>
      <c r="DDD246"/>
      <c r="DDE246"/>
      <c r="DDF246"/>
      <c r="DDG246"/>
      <c r="DDH246"/>
      <c r="DDI246"/>
      <c r="DDJ246"/>
      <c r="DDK246"/>
      <c r="DDL246"/>
      <c r="DDM246"/>
      <c r="DDN246"/>
      <c r="DDO246"/>
      <c r="DDP246"/>
      <c r="DDQ246"/>
      <c r="DDR246"/>
      <c r="DDS246"/>
      <c r="DDT246"/>
      <c r="DDU246"/>
      <c r="DDV246"/>
      <c r="DDW246"/>
      <c r="DDX246"/>
      <c r="DDY246"/>
      <c r="DDZ246"/>
      <c r="DEA246"/>
      <c r="DEB246"/>
      <c r="DEC246"/>
      <c r="DED246"/>
      <c r="DEE246"/>
      <c r="DEF246"/>
      <c r="DEG246"/>
      <c r="DEH246"/>
      <c r="DEI246"/>
      <c r="DEJ246"/>
      <c r="DEK246"/>
      <c r="DEL246"/>
      <c r="DEM246"/>
      <c r="DEN246"/>
      <c r="DEO246"/>
      <c r="DEP246"/>
      <c r="DEQ246"/>
      <c r="DER246"/>
      <c r="DES246"/>
      <c r="DET246"/>
      <c r="DEU246"/>
      <c r="DEV246"/>
      <c r="DEW246"/>
      <c r="DEX246"/>
      <c r="DEY246"/>
      <c r="DEZ246"/>
      <c r="DFA246"/>
      <c r="DFB246"/>
      <c r="DFC246"/>
      <c r="DFD246"/>
      <c r="DFE246"/>
      <c r="DFF246"/>
      <c r="DFG246"/>
      <c r="DFH246"/>
      <c r="DFI246"/>
      <c r="DFJ246"/>
      <c r="DFK246"/>
      <c r="DFL246"/>
      <c r="DFM246"/>
      <c r="DFN246"/>
      <c r="DFO246"/>
      <c r="DFP246"/>
      <c r="DFQ246"/>
      <c r="DFR246"/>
      <c r="DFS246"/>
      <c r="DFT246"/>
      <c r="DFU246"/>
      <c r="DFV246"/>
      <c r="DFW246"/>
      <c r="DFX246"/>
      <c r="DFY246"/>
      <c r="DFZ246"/>
      <c r="DGA246"/>
      <c r="DGB246"/>
      <c r="DGC246"/>
      <c r="DGD246"/>
      <c r="DGE246"/>
      <c r="DGF246"/>
      <c r="DGG246"/>
      <c r="DGH246"/>
      <c r="DGI246"/>
      <c r="DGJ246"/>
      <c r="DGK246"/>
      <c r="DGL246"/>
      <c r="DGM246"/>
      <c r="DGN246"/>
      <c r="DGO246"/>
      <c r="DGP246"/>
      <c r="DGQ246"/>
      <c r="DGR246"/>
      <c r="DGS246"/>
      <c r="DGT246"/>
      <c r="DGU246"/>
      <c r="DGV246"/>
      <c r="DGW246"/>
      <c r="DGX246"/>
      <c r="DGY246"/>
      <c r="DGZ246"/>
      <c r="DHA246"/>
      <c r="DHB246"/>
      <c r="DHC246"/>
      <c r="DHD246"/>
      <c r="DHE246"/>
      <c r="DHF246"/>
      <c r="DHG246"/>
      <c r="DHH246"/>
      <c r="DHI246"/>
      <c r="DHJ246"/>
      <c r="DHK246"/>
      <c r="DHL246"/>
      <c r="DHM246"/>
      <c r="DHN246"/>
      <c r="DHO246"/>
      <c r="DHP246"/>
      <c r="DHQ246"/>
      <c r="DHR246"/>
      <c r="DHS246"/>
      <c r="DHT246"/>
      <c r="DHU246"/>
      <c r="DHV246"/>
      <c r="DHW246"/>
      <c r="DHX246"/>
      <c r="DHY246"/>
      <c r="DHZ246"/>
      <c r="DIA246"/>
      <c r="DIB246"/>
      <c r="DIC246"/>
      <c r="DID246"/>
      <c r="DIE246"/>
      <c r="DIF246"/>
      <c r="DIG246"/>
      <c r="DIH246"/>
      <c r="DII246"/>
      <c r="DIJ246"/>
      <c r="DIK246"/>
      <c r="DIL246"/>
      <c r="DIM246"/>
      <c r="DIN246"/>
      <c r="DIO246"/>
      <c r="DIP246"/>
      <c r="DIQ246"/>
      <c r="DIR246"/>
      <c r="DIS246"/>
      <c r="DIT246"/>
      <c r="DIU246"/>
      <c r="DIV246"/>
      <c r="DIW246"/>
      <c r="DIX246"/>
      <c r="DIY246"/>
      <c r="DIZ246"/>
      <c r="DJA246"/>
      <c r="DJB246"/>
      <c r="DJC246"/>
      <c r="DJD246"/>
      <c r="DJE246"/>
      <c r="DJF246"/>
      <c r="DJG246"/>
      <c r="DJH246"/>
      <c r="DJI246"/>
      <c r="DJJ246"/>
      <c r="DJK246"/>
      <c r="DJL246"/>
      <c r="DJM246"/>
      <c r="DJN246"/>
      <c r="DJO246"/>
      <c r="DJP246"/>
      <c r="DJQ246"/>
      <c r="DJR246"/>
      <c r="DJS246"/>
      <c r="DJT246"/>
      <c r="DJU246"/>
      <c r="DJV246"/>
      <c r="DJW246"/>
      <c r="DJX246"/>
      <c r="DJY246"/>
      <c r="DJZ246"/>
      <c r="DKA246"/>
      <c r="DKB246"/>
      <c r="DKC246"/>
      <c r="DKD246"/>
      <c r="DKE246"/>
      <c r="DKF246"/>
      <c r="DKG246"/>
      <c r="DKH246"/>
      <c r="DKI246"/>
      <c r="DKJ246"/>
      <c r="DKK246"/>
      <c r="DKL246"/>
      <c r="DKM246"/>
      <c r="DKN246"/>
      <c r="DKO246"/>
      <c r="DKP246"/>
      <c r="DKQ246"/>
      <c r="DKR246"/>
      <c r="DKS246"/>
      <c r="DKT246"/>
      <c r="DKU246"/>
      <c r="DKV246"/>
      <c r="DKW246"/>
      <c r="DKX246"/>
      <c r="DKY246"/>
      <c r="DKZ246"/>
      <c r="DLA246"/>
      <c r="DLB246"/>
      <c r="DLC246"/>
      <c r="DLD246"/>
      <c r="DLE246"/>
      <c r="DLF246"/>
      <c r="DLG246"/>
      <c r="DLH246"/>
      <c r="DLI246"/>
      <c r="DLJ246"/>
      <c r="DLK246"/>
      <c r="DLL246"/>
      <c r="DLM246"/>
      <c r="DLN246"/>
      <c r="DLO246"/>
      <c r="DLP246"/>
      <c r="DLQ246"/>
      <c r="DLR246"/>
      <c r="DLS246"/>
      <c r="DLT246"/>
      <c r="DLU246"/>
      <c r="DLV246"/>
      <c r="DLW246"/>
      <c r="DLX246"/>
      <c r="DLY246"/>
      <c r="DLZ246"/>
      <c r="DMA246"/>
      <c r="DMB246"/>
      <c r="DMC246"/>
      <c r="DMD246"/>
      <c r="DME246"/>
      <c r="DMF246"/>
      <c r="DMG246"/>
      <c r="DMH246"/>
      <c r="DMI246"/>
      <c r="DMJ246"/>
      <c r="DMK246"/>
      <c r="DML246"/>
      <c r="DMM246"/>
      <c r="DMN246"/>
      <c r="DMO246"/>
      <c r="DMP246"/>
      <c r="DMQ246"/>
      <c r="DMR246"/>
      <c r="DMS246"/>
      <c r="DMT246"/>
      <c r="DMU246"/>
      <c r="DMV246"/>
      <c r="DMW246"/>
      <c r="DMX246"/>
      <c r="DMY246"/>
      <c r="DMZ246"/>
      <c r="DNA246"/>
      <c r="DNB246"/>
      <c r="DNC246"/>
      <c r="DND246"/>
      <c r="DNE246"/>
      <c r="DNF246"/>
      <c r="DNG246"/>
      <c r="DNH246"/>
      <c r="DNI246"/>
      <c r="DNJ246"/>
      <c r="DNK246"/>
      <c r="DNL246"/>
      <c r="DNM246"/>
      <c r="DNN246"/>
      <c r="DNO246"/>
      <c r="DNP246"/>
      <c r="DNQ246"/>
      <c r="DNR246"/>
      <c r="DNS246"/>
      <c r="DNT246"/>
      <c r="DNU246"/>
      <c r="DNV246"/>
      <c r="DNW246"/>
      <c r="DNX246"/>
      <c r="DNY246"/>
      <c r="DNZ246"/>
      <c r="DOA246"/>
      <c r="DOB246"/>
      <c r="DOC246"/>
      <c r="DOD246"/>
      <c r="DOE246"/>
      <c r="DOF246"/>
      <c r="DOG246"/>
      <c r="DOH246"/>
      <c r="DOI246"/>
      <c r="DOJ246"/>
      <c r="DOK246"/>
      <c r="DOL246"/>
      <c r="DOM246"/>
      <c r="DON246"/>
      <c r="DOO246"/>
      <c r="DOP246"/>
      <c r="DOQ246"/>
      <c r="DOR246"/>
      <c r="DOS246"/>
      <c r="DOT246"/>
      <c r="DOU246"/>
      <c r="DOV246"/>
      <c r="DOW246"/>
      <c r="DOX246"/>
      <c r="DOY246"/>
      <c r="DOZ246"/>
      <c r="DPA246"/>
      <c r="DPB246"/>
      <c r="DPC246"/>
      <c r="DPD246"/>
      <c r="DPE246"/>
      <c r="DPF246"/>
      <c r="DPG246"/>
      <c r="DPH246"/>
      <c r="DPI246"/>
      <c r="DPJ246"/>
      <c r="DPK246"/>
      <c r="DPL246"/>
      <c r="DPM246"/>
      <c r="DPN246"/>
      <c r="DPO246"/>
      <c r="DPP246"/>
      <c r="DPQ246"/>
      <c r="DPR246"/>
      <c r="DPS246"/>
      <c r="DPT246"/>
      <c r="DPU246"/>
      <c r="DPV246"/>
      <c r="DPW246"/>
      <c r="DPX246"/>
      <c r="DPY246"/>
      <c r="DPZ246"/>
      <c r="DQA246"/>
      <c r="DQB246"/>
      <c r="DQC246"/>
      <c r="DQD246"/>
      <c r="DQE246"/>
      <c r="DQF246"/>
      <c r="DQG246"/>
      <c r="DQH246"/>
      <c r="DQI246"/>
      <c r="DQJ246"/>
      <c r="DQK246"/>
      <c r="DQL246"/>
      <c r="DQM246"/>
      <c r="DQN246"/>
      <c r="DQO246"/>
      <c r="DQP246"/>
      <c r="DQQ246"/>
      <c r="DQR246"/>
      <c r="DQS246"/>
      <c r="DQT246"/>
      <c r="DQU246"/>
      <c r="DQV246"/>
      <c r="DQW246"/>
      <c r="DQX246"/>
      <c r="DQY246"/>
      <c r="DQZ246"/>
      <c r="DRA246"/>
      <c r="DRB246"/>
      <c r="DRC246"/>
      <c r="DRD246"/>
      <c r="DRE246"/>
      <c r="DRF246"/>
      <c r="DRG246"/>
      <c r="DRH246"/>
      <c r="DRI246"/>
      <c r="DRJ246"/>
      <c r="DRK246"/>
      <c r="DRL246"/>
      <c r="DRM246"/>
      <c r="DRN246"/>
      <c r="DRO246"/>
      <c r="DRP246"/>
      <c r="DRQ246"/>
      <c r="DRR246"/>
      <c r="DRS246"/>
      <c r="DRT246"/>
      <c r="DRU246"/>
      <c r="DRV246"/>
      <c r="DRW246"/>
      <c r="DRX246"/>
      <c r="DRY246"/>
      <c r="DRZ246"/>
      <c r="DSA246"/>
      <c r="DSB246"/>
      <c r="DSC246"/>
      <c r="DSD246"/>
      <c r="DSE246"/>
      <c r="DSF246"/>
      <c r="DSG246"/>
      <c r="DSH246"/>
      <c r="DSI246"/>
      <c r="DSJ246"/>
      <c r="DSK246"/>
      <c r="DSL246"/>
      <c r="DSM246"/>
      <c r="DSN246"/>
      <c r="DSO246"/>
      <c r="DSP246"/>
      <c r="DSQ246"/>
      <c r="DSR246"/>
      <c r="DSS246"/>
      <c r="DST246"/>
      <c r="DSU246"/>
      <c r="DSV246"/>
      <c r="DSW246"/>
      <c r="DSX246"/>
      <c r="DSY246"/>
      <c r="DSZ246"/>
      <c r="DTA246"/>
      <c r="DTB246"/>
      <c r="DTC246"/>
      <c r="DTD246"/>
      <c r="DTE246"/>
      <c r="DTF246"/>
      <c r="DTG246"/>
      <c r="DTH246"/>
      <c r="DTI246"/>
      <c r="DTJ246"/>
      <c r="DTK246"/>
      <c r="DTL246"/>
      <c r="DTM246"/>
      <c r="DTN246"/>
      <c r="DTO246"/>
      <c r="DTP246"/>
      <c r="DTQ246"/>
      <c r="DTR246"/>
      <c r="DTS246"/>
      <c r="DTT246"/>
      <c r="DTU246"/>
      <c r="DTV246"/>
      <c r="DTW246"/>
      <c r="DTX246"/>
      <c r="DTY246"/>
      <c r="DTZ246"/>
      <c r="DUA246"/>
      <c r="DUB246"/>
      <c r="DUC246"/>
      <c r="DUD246"/>
      <c r="DUE246"/>
      <c r="DUF246"/>
      <c r="DUG246"/>
      <c r="DUH246"/>
      <c r="DUI246"/>
      <c r="DUJ246"/>
      <c r="DUK246"/>
      <c r="DUL246"/>
      <c r="DUM246"/>
      <c r="DUN246"/>
      <c r="DUO246"/>
      <c r="DUP246"/>
      <c r="DUQ246"/>
      <c r="DUR246"/>
      <c r="DUS246"/>
      <c r="DUT246"/>
      <c r="DUU246"/>
      <c r="DUV246"/>
      <c r="DUW246"/>
      <c r="DUX246"/>
      <c r="DUY246"/>
      <c r="DUZ246"/>
      <c r="DVA246"/>
      <c r="DVB246"/>
      <c r="DVC246"/>
      <c r="DVD246"/>
      <c r="DVE246"/>
      <c r="DVF246"/>
      <c r="DVG246"/>
      <c r="DVH246"/>
      <c r="DVI246"/>
      <c r="DVJ246"/>
      <c r="DVK246"/>
      <c r="DVL246"/>
      <c r="DVM246"/>
      <c r="DVN246"/>
      <c r="DVO246"/>
      <c r="DVP246"/>
      <c r="DVQ246"/>
      <c r="DVR246"/>
      <c r="DVS246"/>
      <c r="DVT246"/>
      <c r="DVU246"/>
      <c r="DVV246"/>
      <c r="DVW246"/>
      <c r="DVX246"/>
      <c r="DVY246"/>
      <c r="DVZ246"/>
      <c r="DWA246"/>
      <c r="DWB246"/>
      <c r="DWC246"/>
      <c r="DWD246"/>
      <c r="DWE246"/>
      <c r="DWF246"/>
      <c r="DWG246"/>
      <c r="DWH246"/>
      <c r="DWI246"/>
      <c r="DWJ246"/>
      <c r="DWK246"/>
      <c r="DWL246"/>
      <c r="DWM246"/>
      <c r="DWN246"/>
      <c r="DWO246"/>
      <c r="DWP246"/>
      <c r="DWQ246"/>
      <c r="DWR246"/>
      <c r="DWS246"/>
      <c r="DWT246"/>
      <c r="DWU246"/>
      <c r="DWV246"/>
      <c r="DWW246"/>
      <c r="DWX246"/>
      <c r="DWY246"/>
      <c r="DWZ246"/>
      <c r="DXA246"/>
      <c r="DXB246"/>
      <c r="DXC246"/>
      <c r="DXD246"/>
      <c r="DXE246"/>
      <c r="DXF246"/>
      <c r="DXG246"/>
      <c r="DXH246"/>
      <c r="DXI246"/>
      <c r="DXJ246"/>
      <c r="DXK246"/>
      <c r="DXL246"/>
      <c r="DXM246"/>
      <c r="DXN246"/>
      <c r="DXO246"/>
      <c r="DXP246"/>
      <c r="DXQ246"/>
      <c r="DXR246"/>
      <c r="DXS246"/>
      <c r="DXT246"/>
      <c r="DXU246"/>
      <c r="DXV246"/>
      <c r="DXW246"/>
      <c r="DXX246"/>
      <c r="DXY246"/>
      <c r="DXZ246"/>
      <c r="DYA246"/>
      <c r="DYB246"/>
      <c r="DYC246"/>
      <c r="DYD246"/>
      <c r="DYE246"/>
      <c r="DYF246"/>
      <c r="DYG246"/>
      <c r="DYH246"/>
      <c r="DYI246"/>
      <c r="DYJ246"/>
      <c r="DYK246"/>
      <c r="DYL246"/>
      <c r="DYM246"/>
      <c r="DYN246"/>
      <c r="DYO246"/>
      <c r="DYP246"/>
      <c r="DYQ246"/>
      <c r="DYR246"/>
      <c r="DYS246"/>
      <c r="DYT246"/>
      <c r="DYU246"/>
      <c r="DYV246"/>
      <c r="DYW246"/>
      <c r="DYX246"/>
      <c r="DYY246"/>
      <c r="DYZ246"/>
      <c r="DZA246"/>
      <c r="DZB246"/>
      <c r="DZC246"/>
      <c r="DZD246"/>
      <c r="DZE246"/>
      <c r="DZF246"/>
      <c r="DZG246"/>
      <c r="DZH246"/>
      <c r="DZI246"/>
      <c r="DZJ246"/>
      <c r="DZK246"/>
      <c r="DZL246"/>
      <c r="DZM246"/>
      <c r="DZN246"/>
      <c r="DZO246"/>
      <c r="DZP246"/>
      <c r="DZQ246"/>
      <c r="DZR246"/>
      <c r="DZS246"/>
      <c r="DZT246"/>
      <c r="DZU246"/>
      <c r="DZV246"/>
      <c r="DZW246"/>
      <c r="DZX246"/>
      <c r="DZY246"/>
      <c r="DZZ246"/>
      <c r="EAA246"/>
      <c r="EAB246"/>
      <c r="EAC246"/>
      <c r="EAD246"/>
      <c r="EAE246"/>
      <c r="EAF246"/>
      <c r="EAG246"/>
      <c r="EAH246"/>
      <c r="EAI246"/>
      <c r="EAJ246"/>
      <c r="EAK246"/>
      <c r="EAL246"/>
      <c r="EAM246"/>
      <c r="EAN246"/>
      <c r="EAO246"/>
      <c r="EAP246"/>
      <c r="EAQ246"/>
      <c r="EAR246"/>
      <c r="EAS246"/>
      <c r="EAT246"/>
      <c r="EAU246"/>
      <c r="EAV246"/>
      <c r="EAW246"/>
      <c r="EAX246"/>
      <c r="EAY246"/>
      <c r="EAZ246"/>
      <c r="EBA246"/>
      <c r="EBB246"/>
      <c r="EBC246"/>
      <c r="EBD246"/>
      <c r="EBE246"/>
      <c r="EBF246"/>
      <c r="EBG246"/>
      <c r="EBH246"/>
      <c r="EBI246"/>
      <c r="EBJ246"/>
      <c r="EBK246"/>
      <c r="EBL246"/>
      <c r="EBM246"/>
      <c r="EBN246"/>
      <c r="EBO246"/>
      <c r="EBP246"/>
      <c r="EBQ246"/>
      <c r="EBR246"/>
      <c r="EBS246"/>
      <c r="EBT246"/>
      <c r="EBU246"/>
      <c r="EBV246"/>
      <c r="EBW246"/>
      <c r="EBX246"/>
      <c r="EBY246"/>
      <c r="EBZ246"/>
      <c r="ECA246"/>
      <c r="ECB246"/>
      <c r="ECC246"/>
      <c r="ECD246"/>
      <c r="ECE246"/>
      <c r="ECF246"/>
      <c r="ECG246"/>
      <c r="ECH246"/>
      <c r="ECI246"/>
      <c r="ECJ246"/>
      <c r="ECK246"/>
      <c r="ECL246"/>
      <c r="ECM246"/>
      <c r="ECN246"/>
      <c r="ECO246"/>
      <c r="ECP246"/>
      <c r="ECQ246"/>
      <c r="ECR246"/>
      <c r="ECS246"/>
      <c r="ECT246"/>
      <c r="ECU246"/>
      <c r="ECV246"/>
      <c r="ECW246"/>
      <c r="ECX246"/>
      <c r="ECY246"/>
      <c r="ECZ246"/>
      <c r="EDA246"/>
      <c r="EDB246"/>
      <c r="EDC246"/>
      <c r="EDD246"/>
      <c r="EDE246"/>
      <c r="EDF246"/>
      <c r="EDG246"/>
      <c r="EDH246"/>
      <c r="EDI246"/>
      <c r="EDJ246"/>
      <c r="EDK246"/>
      <c r="EDL246"/>
      <c r="EDM246"/>
      <c r="EDN246"/>
      <c r="EDO246"/>
      <c r="EDP246"/>
      <c r="EDQ246"/>
      <c r="EDR246"/>
      <c r="EDS246"/>
      <c r="EDT246"/>
      <c r="EDU246"/>
      <c r="EDV246"/>
      <c r="EDW246"/>
      <c r="EDX246"/>
      <c r="EDY246"/>
      <c r="EDZ246"/>
      <c r="EEA246"/>
      <c r="EEB246"/>
      <c r="EEC246"/>
      <c r="EED246"/>
      <c r="EEE246"/>
      <c r="EEF246"/>
      <c r="EEG246"/>
      <c r="EEH246"/>
      <c r="EEI246"/>
      <c r="EEJ246"/>
      <c r="EEK246"/>
      <c r="EEL246"/>
      <c r="EEM246"/>
      <c r="EEN246"/>
      <c r="EEO246"/>
      <c r="EEP246"/>
      <c r="EEQ246"/>
      <c r="EER246"/>
      <c r="EES246"/>
      <c r="EET246"/>
      <c r="EEU246"/>
      <c r="EEV246"/>
      <c r="EEW246"/>
      <c r="EEX246"/>
      <c r="EEY246"/>
      <c r="EEZ246"/>
      <c r="EFA246"/>
      <c r="EFB246"/>
      <c r="EFC246"/>
      <c r="EFD246"/>
      <c r="EFE246"/>
      <c r="EFF246"/>
      <c r="EFG246"/>
      <c r="EFH246"/>
      <c r="EFI246"/>
      <c r="EFJ246"/>
      <c r="EFK246"/>
      <c r="EFL246"/>
      <c r="EFM246"/>
      <c r="EFN246"/>
      <c r="EFO246"/>
      <c r="EFP246"/>
      <c r="EFQ246"/>
      <c r="EFR246"/>
      <c r="EFS246"/>
      <c r="EFT246"/>
      <c r="EFU246"/>
      <c r="EFV246"/>
      <c r="EFW246"/>
      <c r="EFX246"/>
      <c r="EFY246"/>
      <c r="EFZ246"/>
      <c r="EGA246"/>
      <c r="EGB246"/>
      <c r="EGC246"/>
      <c r="EGD246"/>
      <c r="EGE246"/>
      <c r="EGF246"/>
      <c r="EGG246"/>
      <c r="EGH246"/>
      <c r="EGI246"/>
      <c r="EGJ246"/>
      <c r="EGK246"/>
      <c r="EGL246"/>
      <c r="EGM246"/>
      <c r="EGN246"/>
      <c r="EGO246"/>
      <c r="EGP246"/>
      <c r="EGQ246"/>
      <c r="EGR246"/>
      <c r="EGS246"/>
      <c r="EGT246"/>
      <c r="EGU246"/>
      <c r="EGV246"/>
      <c r="EGW246"/>
      <c r="EGX246"/>
      <c r="EGY246"/>
      <c r="EGZ246"/>
      <c r="EHA246"/>
      <c r="EHB246"/>
      <c r="EHC246"/>
      <c r="EHD246"/>
      <c r="EHE246"/>
      <c r="EHF246"/>
      <c r="EHG246"/>
      <c r="EHH246"/>
      <c r="EHI246"/>
      <c r="EHJ246"/>
      <c r="EHK246"/>
      <c r="EHL246"/>
      <c r="EHM246"/>
      <c r="EHN246"/>
      <c r="EHO246"/>
      <c r="EHP246"/>
      <c r="EHQ246"/>
      <c r="EHR246"/>
      <c r="EHS246"/>
      <c r="EHT246"/>
      <c r="EHU246"/>
      <c r="EHV246"/>
      <c r="EHW246"/>
      <c r="EHX246"/>
      <c r="EHY246"/>
      <c r="EHZ246"/>
      <c r="EIA246"/>
      <c r="EIB246"/>
      <c r="EIC246"/>
      <c r="EID246"/>
      <c r="EIE246"/>
      <c r="EIF246"/>
      <c r="EIG246"/>
      <c r="EIH246"/>
      <c r="EII246"/>
      <c r="EIJ246"/>
      <c r="EIK246"/>
      <c r="EIL246"/>
      <c r="EIM246"/>
      <c r="EIN246"/>
      <c r="EIO246"/>
      <c r="EIP246"/>
      <c r="EIQ246"/>
      <c r="EIR246"/>
      <c r="EIS246"/>
      <c r="EIT246"/>
      <c r="EIU246"/>
      <c r="EIV246"/>
      <c r="EIW246"/>
      <c r="EIX246"/>
      <c r="EIY246"/>
      <c r="EIZ246"/>
      <c r="EJA246"/>
      <c r="EJB246"/>
      <c r="EJC246"/>
      <c r="EJD246"/>
      <c r="EJE246"/>
      <c r="EJF246"/>
      <c r="EJG246"/>
      <c r="EJH246"/>
      <c r="EJI246"/>
      <c r="EJJ246"/>
      <c r="EJK246"/>
      <c r="EJL246"/>
      <c r="EJM246"/>
      <c r="EJN246"/>
      <c r="EJO246"/>
      <c r="EJP246"/>
      <c r="EJQ246"/>
      <c r="EJR246"/>
      <c r="EJS246"/>
      <c r="EJT246"/>
      <c r="EJU246"/>
      <c r="EJV246"/>
      <c r="EJW246"/>
      <c r="EJX246"/>
      <c r="EJY246"/>
      <c r="EJZ246"/>
      <c r="EKA246"/>
      <c r="EKB246"/>
      <c r="EKC246"/>
      <c r="EKD246"/>
      <c r="EKE246"/>
      <c r="EKF246"/>
      <c r="EKG246"/>
      <c r="EKH246"/>
      <c r="EKI246"/>
      <c r="EKJ246"/>
      <c r="EKK246"/>
      <c r="EKL246"/>
      <c r="EKM246"/>
      <c r="EKN246"/>
      <c r="EKO246"/>
      <c r="EKP246"/>
      <c r="EKQ246"/>
      <c r="EKR246"/>
      <c r="EKS246"/>
      <c r="EKT246"/>
      <c r="EKU246"/>
      <c r="EKV246"/>
      <c r="EKW246"/>
      <c r="EKX246"/>
      <c r="EKY246"/>
      <c r="EKZ246"/>
      <c r="ELA246"/>
      <c r="ELB246"/>
      <c r="ELC246"/>
      <c r="ELD246"/>
      <c r="ELE246"/>
      <c r="ELF246"/>
      <c r="ELG246"/>
      <c r="ELH246"/>
      <c r="ELI246"/>
      <c r="ELJ246"/>
      <c r="ELK246"/>
      <c r="ELL246"/>
      <c r="ELM246"/>
      <c r="ELN246"/>
      <c r="ELO246"/>
      <c r="ELP246"/>
      <c r="ELQ246"/>
      <c r="ELR246"/>
      <c r="ELS246"/>
      <c r="ELT246"/>
      <c r="ELU246"/>
      <c r="ELV246"/>
      <c r="ELW246"/>
      <c r="ELX246"/>
      <c r="ELY246"/>
      <c r="ELZ246"/>
      <c r="EMA246"/>
      <c r="EMB246"/>
      <c r="EMC246"/>
      <c r="EMD246"/>
      <c r="EME246"/>
      <c r="EMF246"/>
      <c r="EMG246"/>
      <c r="EMH246"/>
      <c r="EMI246"/>
      <c r="EMJ246"/>
      <c r="EMK246"/>
      <c r="EML246"/>
      <c r="EMM246"/>
      <c r="EMN246"/>
      <c r="EMO246"/>
      <c r="EMP246"/>
      <c r="EMQ246"/>
      <c r="EMR246"/>
      <c r="EMS246"/>
      <c r="EMT246"/>
      <c r="EMU246"/>
      <c r="EMV246"/>
      <c r="EMW246"/>
      <c r="EMX246"/>
      <c r="EMY246"/>
      <c r="EMZ246"/>
      <c r="ENA246"/>
      <c r="ENB246"/>
      <c r="ENC246"/>
      <c r="END246"/>
      <c r="ENE246"/>
      <c r="ENF246"/>
      <c r="ENG246"/>
      <c r="ENH246"/>
      <c r="ENI246"/>
      <c r="ENJ246"/>
      <c r="ENK246"/>
      <c r="ENL246"/>
      <c r="ENM246"/>
      <c r="ENN246"/>
      <c r="ENO246"/>
      <c r="ENP246"/>
      <c r="ENQ246"/>
      <c r="ENR246"/>
      <c r="ENS246"/>
      <c r="ENT246"/>
      <c r="ENU246"/>
      <c r="ENV246"/>
      <c r="ENW246"/>
      <c r="ENX246"/>
      <c r="ENY246"/>
      <c r="ENZ246"/>
      <c r="EOA246"/>
      <c r="EOB246"/>
      <c r="EOC246"/>
      <c r="EOD246"/>
      <c r="EOE246"/>
      <c r="EOF246"/>
      <c r="EOG246"/>
      <c r="EOH246"/>
      <c r="EOI246"/>
      <c r="EOJ246"/>
      <c r="EOK246"/>
      <c r="EOL246"/>
      <c r="EOM246"/>
      <c r="EON246"/>
      <c r="EOO246"/>
      <c r="EOP246"/>
      <c r="EOQ246"/>
      <c r="EOR246"/>
      <c r="EOS246"/>
      <c r="EOT246"/>
      <c r="EOU246"/>
      <c r="EOV246"/>
      <c r="EOW246"/>
      <c r="EOX246"/>
      <c r="EOY246"/>
      <c r="EOZ246"/>
      <c r="EPA246"/>
      <c r="EPB246"/>
      <c r="EPC246"/>
      <c r="EPD246"/>
      <c r="EPE246"/>
      <c r="EPF246"/>
      <c r="EPG246"/>
      <c r="EPH246"/>
      <c r="EPI246"/>
      <c r="EPJ246"/>
      <c r="EPK246"/>
      <c r="EPL246"/>
      <c r="EPM246"/>
      <c r="EPN246"/>
      <c r="EPO246"/>
      <c r="EPP246"/>
      <c r="EPQ246"/>
      <c r="EPR246"/>
      <c r="EPS246"/>
      <c r="EPT246"/>
      <c r="EPU246"/>
      <c r="EPV246"/>
      <c r="EPW246"/>
      <c r="EPX246"/>
      <c r="EPY246"/>
      <c r="EPZ246"/>
      <c r="EQA246"/>
      <c r="EQB246"/>
      <c r="EQC246"/>
      <c r="EQD246"/>
      <c r="EQE246"/>
      <c r="EQF246"/>
      <c r="EQG246"/>
      <c r="EQH246"/>
      <c r="EQI246"/>
      <c r="EQJ246"/>
      <c r="EQK246"/>
      <c r="EQL246"/>
      <c r="EQM246"/>
      <c r="EQN246"/>
      <c r="EQO246"/>
      <c r="EQP246"/>
      <c r="EQQ246"/>
      <c r="EQR246"/>
      <c r="EQS246"/>
      <c r="EQT246"/>
      <c r="EQU246"/>
      <c r="EQV246"/>
      <c r="EQW246"/>
      <c r="EQX246"/>
      <c r="EQY246"/>
      <c r="EQZ246"/>
      <c r="ERA246"/>
      <c r="ERB246"/>
      <c r="ERC246"/>
      <c r="ERD246"/>
      <c r="ERE246"/>
      <c r="ERF246"/>
      <c r="ERG246"/>
      <c r="ERH246"/>
      <c r="ERI246"/>
      <c r="ERJ246"/>
      <c r="ERK246"/>
      <c r="ERL246"/>
      <c r="ERM246"/>
      <c r="ERN246"/>
      <c r="ERO246"/>
      <c r="ERP246"/>
      <c r="ERQ246"/>
      <c r="ERR246"/>
      <c r="ERS246"/>
      <c r="ERT246"/>
      <c r="ERU246"/>
      <c r="ERV246"/>
      <c r="ERW246"/>
      <c r="ERX246"/>
      <c r="ERY246"/>
      <c r="ERZ246"/>
      <c r="ESA246"/>
      <c r="ESB246"/>
      <c r="ESC246"/>
      <c r="ESD246"/>
      <c r="ESE246"/>
      <c r="ESF246"/>
      <c r="ESG246"/>
      <c r="ESH246"/>
      <c r="ESI246"/>
      <c r="ESJ246"/>
      <c r="ESK246"/>
      <c r="ESL246"/>
      <c r="ESM246"/>
      <c r="ESN246"/>
      <c r="ESO246"/>
      <c r="ESP246"/>
      <c r="ESQ246"/>
      <c r="ESR246"/>
      <c r="ESS246"/>
      <c r="EST246"/>
      <c r="ESU246"/>
      <c r="ESV246"/>
      <c r="ESW246"/>
      <c r="ESX246"/>
      <c r="ESY246"/>
      <c r="ESZ246"/>
      <c r="ETA246"/>
      <c r="ETB246"/>
      <c r="ETC246"/>
      <c r="ETD246"/>
      <c r="ETE246"/>
      <c r="ETF246"/>
      <c r="ETG246"/>
      <c r="ETH246"/>
      <c r="ETI246"/>
      <c r="ETJ246"/>
      <c r="ETK246"/>
      <c r="ETL246"/>
      <c r="ETM246"/>
      <c r="ETN246"/>
      <c r="ETO246"/>
      <c r="ETP246"/>
      <c r="ETQ246"/>
      <c r="ETR246"/>
      <c r="ETS246"/>
      <c r="ETT246"/>
      <c r="ETU246"/>
      <c r="ETV246"/>
      <c r="ETW246"/>
      <c r="ETX246"/>
      <c r="ETY246"/>
      <c r="ETZ246"/>
      <c r="EUA246"/>
      <c r="EUB246"/>
      <c r="EUC246"/>
      <c r="EUD246"/>
      <c r="EUE246"/>
      <c r="EUF246"/>
      <c r="EUG246"/>
      <c r="EUH246"/>
      <c r="EUI246"/>
      <c r="EUJ246"/>
      <c r="EUK246"/>
      <c r="EUL246"/>
      <c r="EUM246"/>
      <c r="EUN246"/>
      <c r="EUO246"/>
      <c r="EUP246"/>
      <c r="EUQ246"/>
      <c r="EUR246"/>
      <c r="EUS246"/>
      <c r="EUT246"/>
      <c r="EUU246"/>
      <c r="EUV246"/>
      <c r="EUW246"/>
      <c r="EUX246"/>
      <c r="EUY246"/>
      <c r="EUZ246"/>
      <c r="EVA246"/>
      <c r="EVB246"/>
      <c r="EVC246"/>
      <c r="EVD246"/>
      <c r="EVE246"/>
      <c r="EVF246"/>
      <c r="EVG246"/>
      <c r="EVH246"/>
      <c r="EVI246"/>
      <c r="EVJ246"/>
      <c r="EVK246"/>
      <c r="EVL246"/>
      <c r="EVM246"/>
      <c r="EVN246"/>
      <c r="EVO246"/>
      <c r="EVP246"/>
      <c r="EVQ246"/>
      <c r="EVR246"/>
      <c r="EVS246"/>
      <c r="EVT246"/>
      <c r="EVU246"/>
      <c r="EVV246"/>
      <c r="EVW246"/>
      <c r="EVX246"/>
      <c r="EVY246"/>
      <c r="EVZ246"/>
      <c r="EWA246"/>
      <c r="EWB246"/>
      <c r="EWC246"/>
      <c r="EWD246"/>
      <c r="EWE246"/>
      <c r="EWF246"/>
      <c r="EWG246"/>
      <c r="EWH246"/>
      <c r="EWI246"/>
      <c r="EWJ246"/>
      <c r="EWK246"/>
      <c r="EWL246"/>
      <c r="EWM246"/>
      <c r="EWN246"/>
      <c r="EWO246"/>
      <c r="EWP246"/>
      <c r="EWQ246"/>
      <c r="EWR246"/>
      <c r="EWS246"/>
      <c r="EWT246"/>
      <c r="EWU246"/>
      <c r="EWV246"/>
      <c r="EWW246"/>
      <c r="EWX246"/>
      <c r="EWY246"/>
      <c r="EWZ246"/>
      <c r="EXA246"/>
      <c r="EXB246"/>
      <c r="EXC246"/>
      <c r="EXD246"/>
      <c r="EXE246"/>
      <c r="EXF246"/>
      <c r="EXG246"/>
      <c r="EXH246"/>
      <c r="EXI246"/>
      <c r="EXJ246"/>
      <c r="EXK246"/>
      <c r="EXL246"/>
      <c r="EXM246"/>
      <c r="EXN246"/>
      <c r="EXO246"/>
      <c r="EXP246"/>
      <c r="EXQ246"/>
      <c r="EXR246"/>
      <c r="EXS246"/>
      <c r="EXT246"/>
      <c r="EXU246"/>
      <c r="EXV246"/>
      <c r="EXW246"/>
      <c r="EXX246"/>
      <c r="EXY246"/>
      <c r="EXZ246"/>
      <c r="EYA246"/>
      <c r="EYB246"/>
      <c r="EYC246"/>
      <c r="EYD246"/>
      <c r="EYE246"/>
      <c r="EYF246"/>
      <c r="EYG246"/>
      <c r="EYH246"/>
      <c r="EYI246"/>
      <c r="EYJ246"/>
      <c r="EYK246"/>
      <c r="EYL246"/>
      <c r="EYM246"/>
      <c r="EYN246"/>
      <c r="EYO246"/>
      <c r="EYP246"/>
      <c r="EYQ246"/>
      <c r="EYR246"/>
      <c r="EYS246"/>
      <c r="EYT246"/>
      <c r="EYU246"/>
      <c r="EYV246"/>
      <c r="EYW246"/>
      <c r="EYX246"/>
      <c r="EYY246"/>
      <c r="EYZ246"/>
      <c r="EZA246"/>
      <c r="EZB246"/>
      <c r="EZC246"/>
      <c r="EZD246"/>
      <c r="EZE246"/>
      <c r="EZF246"/>
      <c r="EZG246"/>
      <c r="EZH246"/>
      <c r="EZI246"/>
      <c r="EZJ246"/>
      <c r="EZK246"/>
      <c r="EZL246"/>
      <c r="EZM246"/>
      <c r="EZN246"/>
      <c r="EZO246"/>
      <c r="EZP246"/>
      <c r="EZQ246"/>
      <c r="EZR246"/>
      <c r="EZS246"/>
      <c r="EZT246"/>
      <c r="EZU246"/>
      <c r="EZV246"/>
      <c r="EZW246"/>
      <c r="EZX246"/>
      <c r="EZY246"/>
      <c r="EZZ246"/>
      <c r="FAA246"/>
      <c r="FAB246"/>
      <c r="FAC246"/>
      <c r="FAD246"/>
      <c r="FAE246"/>
      <c r="FAF246"/>
      <c r="FAG246"/>
      <c r="FAH246"/>
      <c r="FAI246"/>
      <c r="FAJ246"/>
      <c r="FAK246"/>
      <c r="FAL246"/>
      <c r="FAM246"/>
      <c r="FAN246"/>
      <c r="FAO246"/>
      <c r="FAP246"/>
      <c r="FAQ246"/>
      <c r="FAR246"/>
      <c r="FAS246"/>
      <c r="FAT246"/>
      <c r="FAU246"/>
      <c r="FAV246"/>
      <c r="FAW246"/>
      <c r="FAX246"/>
      <c r="FAY246"/>
      <c r="FAZ246"/>
      <c r="FBA246"/>
      <c r="FBB246"/>
      <c r="FBC246"/>
      <c r="FBD246"/>
      <c r="FBE246"/>
      <c r="FBF246"/>
      <c r="FBG246"/>
      <c r="FBH246"/>
      <c r="FBI246"/>
      <c r="FBJ246"/>
      <c r="FBK246"/>
      <c r="FBL246"/>
      <c r="FBM246"/>
      <c r="FBN246"/>
      <c r="FBO246"/>
      <c r="FBP246"/>
      <c r="FBQ246"/>
      <c r="FBR246"/>
      <c r="FBS246"/>
      <c r="FBT246"/>
      <c r="FBU246"/>
      <c r="FBV246"/>
      <c r="FBW246"/>
      <c r="FBX246"/>
      <c r="FBY246"/>
      <c r="FBZ246"/>
      <c r="FCA246"/>
      <c r="FCB246"/>
      <c r="FCC246"/>
      <c r="FCD246"/>
      <c r="FCE246"/>
      <c r="FCF246"/>
      <c r="FCG246"/>
      <c r="FCH246"/>
      <c r="FCI246"/>
      <c r="FCJ246"/>
      <c r="FCK246"/>
      <c r="FCL246"/>
      <c r="FCM246"/>
      <c r="FCN246"/>
      <c r="FCO246"/>
      <c r="FCP246"/>
      <c r="FCQ246"/>
      <c r="FCR246"/>
      <c r="FCS246"/>
      <c r="FCT246"/>
      <c r="FCU246"/>
      <c r="FCV246"/>
      <c r="FCW246"/>
      <c r="FCX246"/>
      <c r="FCY246"/>
      <c r="FCZ246"/>
      <c r="FDA246"/>
      <c r="FDB246"/>
      <c r="FDC246"/>
      <c r="FDD246"/>
      <c r="FDE246"/>
      <c r="FDF246"/>
      <c r="FDG246"/>
      <c r="FDH246"/>
      <c r="FDI246"/>
      <c r="FDJ246"/>
      <c r="FDK246"/>
      <c r="FDL246"/>
      <c r="FDM246"/>
      <c r="FDN246"/>
      <c r="FDO246"/>
      <c r="FDP246"/>
      <c r="FDQ246"/>
      <c r="FDR246"/>
      <c r="FDS246"/>
      <c r="FDT246"/>
      <c r="FDU246"/>
      <c r="FDV246"/>
      <c r="FDW246"/>
      <c r="FDX246"/>
      <c r="FDY246"/>
      <c r="FDZ246"/>
      <c r="FEA246"/>
      <c r="FEB246"/>
      <c r="FEC246"/>
      <c r="FED246"/>
      <c r="FEE246"/>
      <c r="FEF246"/>
      <c r="FEG246"/>
      <c r="FEH246"/>
      <c r="FEI246"/>
      <c r="FEJ246"/>
      <c r="FEK246"/>
      <c r="FEL246"/>
      <c r="FEM246"/>
      <c r="FEN246"/>
      <c r="FEO246"/>
      <c r="FEP246"/>
      <c r="FEQ246"/>
      <c r="FER246"/>
      <c r="FES246"/>
      <c r="FET246"/>
      <c r="FEU246"/>
      <c r="FEV246"/>
      <c r="FEW246"/>
      <c r="FEX246"/>
      <c r="FEY246"/>
      <c r="FEZ246"/>
      <c r="FFA246"/>
      <c r="FFB246"/>
      <c r="FFC246"/>
      <c r="FFD246"/>
      <c r="FFE246"/>
      <c r="FFF246"/>
      <c r="FFG246"/>
      <c r="FFH246"/>
      <c r="FFI246"/>
      <c r="FFJ246"/>
      <c r="FFK246"/>
      <c r="FFL246"/>
      <c r="FFM246"/>
      <c r="FFN246"/>
      <c r="FFO246"/>
      <c r="FFP246"/>
      <c r="FFQ246"/>
      <c r="FFR246"/>
      <c r="FFS246"/>
      <c r="FFT246"/>
      <c r="FFU246"/>
      <c r="FFV246"/>
      <c r="FFW246"/>
      <c r="FFX246"/>
      <c r="FFY246"/>
      <c r="FFZ246"/>
      <c r="FGA246"/>
      <c r="FGB246"/>
      <c r="FGC246"/>
      <c r="FGD246"/>
      <c r="FGE246"/>
      <c r="FGF246"/>
      <c r="FGG246"/>
      <c r="FGH246"/>
      <c r="FGI246"/>
      <c r="FGJ246"/>
      <c r="FGK246"/>
      <c r="FGL246"/>
      <c r="FGM246"/>
      <c r="FGN246"/>
      <c r="FGO246"/>
      <c r="FGP246"/>
      <c r="FGQ246"/>
      <c r="FGR246"/>
      <c r="FGS246"/>
      <c r="FGT246"/>
      <c r="FGU246"/>
      <c r="FGV246"/>
      <c r="FGW246"/>
      <c r="FGX246"/>
      <c r="FGY246"/>
      <c r="FGZ246"/>
      <c r="FHA246"/>
      <c r="FHB246"/>
      <c r="FHC246"/>
      <c r="FHD246"/>
      <c r="FHE246"/>
      <c r="FHF246"/>
      <c r="FHG246"/>
      <c r="FHH246"/>
      <c r="FHI246"/>
      <c r="FHJ246"/>
      <c r="FHK246"/>
      <c r="FHL246"/>
      <c r="FHM246"/>
      <c r="FHN246"/>
      <c r="FHO246"/>
      <c r="FHP246"/>
      <c r="FHQ246"/>
      <c r="FHR246"/>
      <c r="FHS246"/>
      <c r="FHT246"/>
      <c r="FHU246"/>
      <c r="FHV246"/>
      <c r="FHW246"/>
      <c r="FHX246"/>
      <c r="FHY246"/>
      <c r="FHZ246"/>
      <c r="FIA246"/>
      <c r="FIB246"/>
      <c r="FIC246"/>
      <c r="FID246"/>
      <c r="FIE246"/>
      <c r="FIF246"/>
      <c r="FIG246"/>
      <c r="FIH246"/>
      <c r="FII246"/>
      <c r="FIJ246"/>
      <c r="FIK246"/>
      <c r="FIL246"/>
      <c r="FIM246"/>
      <c r="FIN246"/>
      <c r="FIO246"/>
      <c r="FIP246"/>
      <c r="FIQ246"/>
      <c r="FIR246"/>
      <c r="FIS246"/>
      <c r="FIT246"/>
      <c r="FIU246"/>
      <c r="FIV246"/>
      <c r="FIW246"/>
      <c r="FIX246"/>
      <c r="FIY246"/>
      <c r="FIZ246"/>
      <c r="FJA246"/>
      <c r="FJB246"/>
      <c r="FJC246"/>
      <c r="FJD246"/>
      <c r="FJE246"/>
      <c r="FJF246"/>
      <c r="FJG246"/>
      <c r="FJH246"/>
      <c r="FJI246"/>
      <c r="FJJ246"/>
      <c r="FJK246"/>
      <c r="FJL246"/>
      <c r="FJM246"/>
      <c r="FJN246"/>
      <c r="FJO246"/>
      <c r="FJP246"/>
      <c r="FJQ246"/>
      <c r="FJR246"/>
      <c r="FJS246"/>
      <c r="FJT246"/>
      <c r="FJU246"/>
      <c r="FJV246"/>
      <c r="FJW246"/>
      <c r="FJX246"/>
      <c r="FJY246"/>
      <c r="FJZ246"/>
      <c r="FKA246"/>
      <c r="FKB246"/>
      <c r="FKC246"/>
      <c r="FKD246"/>
      <c r="FKE246"/>
      <c r="FKF246"/>
      <c r="FKG246"/>
      <c r="FKH246"/>
      <c r="FKI246"/>
      <c r="FKJ246"/>
      <c r="FKK246"/>
      <c r="FKL246"/>
      <c r="FKM246"/>
      <c r="FKN246"/>
      <c r="FKO246"/>
      <c r="FKP246"/>
      <c r="FKQ246"/>
      <c r="FKR246"/>
      <c r="FKS246"/>
      <c r="FKT246"/>
      <c r="FKU246"/>
      <c r="FKV246"/>
      <c r="FKW246"/>
      <c r="FKX246"/>
      <c r="FKY246"/>
      <c r="FKZ246"/>
      <c r="FLA246"/>
      <c r="FLB246"/>
      <c r="FLC246"/>
      <c r="FLD246"/>
      <c r="FLE246"/>
      <c r="FLF246"/>
      <c r="FLG246"/>
      <c r="FLH246"/>
      <c r="FLI246"/>
      <c r="FLJ246"/>
      <c r="FLK246"/>
      <c r="FLL246"/>
      <c r="FLM246"/>
      <c r="FLN246"/>
      <c r="FLO246"/>
      <c r="FLP246"/>
      <c r="FLQ246"/>
      <c r="FLR246"/>
      <c r="FLS246"/>
      <c r="FLT246"/>
      <c r="FLU246"/>
      <c r="FLV246"/>
      <c r="FLW246"/>
      <c r="FLX246"/>
      <c r="FLY246"/>
      <c r="FLZ246"/>
      <c r="FMA246"/>
      <c r="FMB246"/>
      <c r="FMC246"/>
      <c r="FMD246"/>
      <c r="FME246"/>
      <c r="FMF246"/>
      <c r="FMG246"/>
      <c r="FMH246"/>
      <c r="FMI246"/>
      <c r="FMJ246"/>
      <c r="FMK246"/>
      <c r="FML246"/>
      <c r="FMM246"/>
      <c r="FMN246"/>
      <c r="FMO246"/>
      <c r="FMP246"/>
      <c r="FMQ246"/>
      <c r="FMR246"/>
      <c r="FMS246"/>
      <c r="FMT246"/>
      <c r="FMU246"/>
      <c r="FMV246"/>
      <c r="FMW246"/>
      <c r="FMX246"/>
      <c r="FMY246"/>
      <c r="FMZ246"/>
      <c r="FNA246"/>
      <c r="FNB246"/>
      <c r="FNC246"/>
      <c r="FND246"/>
      <c r="FNE246"/>
      <c r="FNF246"/>
      <c r="FNG246"/>
      <c r="FNH246"/>
      <c r="FNI246"/>
      <c r="FNJ246"/>
      <c r="FNK246"/>
      <c r="FNL246"/>
      <c r="FNM246"/>
      <c r="FNN246"/>
      <c r="FNO246"/>
      <c r="FNP246"/>
      <c r="FNQ246"/>
      <c r="FNR246"/>
      <c r="FNS246"/>
      <c r="FNT246"/>
      <c r="FNU246"/>
      <c r="FNV246"/>
      <c r="FNW246"/>
      <c r="FNX246"/>
      <c r="FNY246"/>
      <c r="FNZ246"/>
      <c r="FOA246"/>
      <c r="FOB246"/>
      <c r="FOC246"/>
      <c r="FOD246"/>
      <c r="FOE246"/>
      <c r="FOF246"/>
      <c r="FOG246"/>
      <c r="FOH246"/>
      <c r="FOI246"/>
      <c r="FOJ246"/>
      <c r="FOK246"/>
      <c r="FOL246"/>
      <c r="FOM246"/>
      <c r="FON246"/>
      <c r="FOO246"/>
      <c r="FOP246"/>
      <c r="FOQ246"/>
      <c r="FOR246"/>
      <c r="FOS246"/>
      <c r="FOT246"/>
      <c r="FOU246"/>
      <c r="FOV246"/>
      <c r="FOW246"/>
      <c r="FOX246"/>
      <c r="FOY246"/>
      <c r="FOZ246"/>
      <c r="FPA246"/>
      <c r="FPB246"/>
      <c r="FPC246"/>
      <c r="FPD246"/>
      <c r="FPE246"/>
      <c r="FPF246"/>
      <c r="FPG246"/>
      <c r="FPH246"/>
      <c r="FPI246"/>
      <c r="FPJ246"/>
      <c r="FPK246"/>
      <c r="FPL246"/>
      <c r="FPM246"/>
      <c r="FPN246"/>
      <c r="FPO246"/>
      <c r="FPP246"/>
      <c r="FPQ246"/>
      <c r="FPR246"/>
      <c r="FPS246"/>
      <c r="FPT246"/>
      <c r="FPU246"/>
      <c r="FPV246"/>
      <c r="FPW246"/>
      <c r="FPX246"/>
      <c r="FPY246"/>
      <c r="FPZ246"/>
      <c r="FQA246"/>
      <c r="FQB246"/>
      <c r="FQC246"/>
      <c r="FQD246"/>
      <c r="FQE246"/>
      <c r="FQF246"/>
      <c r="FQG246"/>
      <c r="FQH246"/>
      <c r="FQI246"/>
      <c r="FQJ246"/>
      <c r="FQK246"/>
      <c r="FQL246"/>
      <c r="FQM246"/>
      <c r="FQN246"/>
      <c r="FQO246"/>
      <c r="FQP246"/>
      <c r="FQQ246"/>
      <c r="FQR246"/>
      <c r="FQS246"/>
      <c r="FQT246"/>
      <c r="FQU246"/>
      <c r="FQV246"/>
      <c r="FQW246"/>
      <c r="FQX246"/>
      <c r="FQY246"/>
      <c r="FQZ246"/>
      <c r="FRA246"/>
      <c r="FRB246"/>
      <c r="FRC246"/>
      <c r="FRD246"/>
      <c r="FRE246"/>
      <c r="FRF246"/>
      <c r="FRG246"/>
      <c r="FRH246"/>
      <c r="FRI246"/>
      <c r="FRJ246"/>
      <c r="FRK246"/>
      <c r="FRL246"/>
      <c r="FRM246"/>
      <c r="FRN246"/>
      <c r="FRO246"/>
      <c r="FRP246"/>
      <c r="FRQ246"/>
      <c r="FRR246"/>
      <c r="FRS246"/>
      <c r="FRT246"/>
      <c r="FRU246"/>
      <c r="FRV246"/>
      <c r="FRW246"/>
      <c r="FRX246"/>
      <c r="FRY246"/>
      <c r="FRZ246"/>
      <c r="FSA246"/>
      <c r="FSB246"/>
      <c r="FSC246"/>
      <c r="FSD246"/>
      <c r="FSE246"/>
      <c r="FSF246"/>
      <c r="FSG246"/>
      <c r="FSH246"/>
      <c r="FSI246"/>
      <c r="FSJ246"/>
      <c r="FSK246"/>
      <c r="FSL246"/>
      <c r="FSM246"/>
      <c r="FSN246"/>
      <c r="FSO246"/>
      <c r="FSP246"/>
      <c r="FSQ246"/>
      <c r="FSR246"/>
      <c r="FSS246"/>
      <c r="FST246"/>
      <c r="FSU246"/>
      <c r="FSV246"/>
      <c r="FSW246"/>
      <c r="FSX246"/>
      <c r="FSY246"/>
      <c r="FSZ246"/>
      <c r="FTA246"/>
      <c r="FTB246"/>
      <c r="FTC246"/>
      <c r="FTD246"/>
      <c r="FTE246"/>
      <c r="FTF246"/>
      <c r="FTG246"/>
      <c r="FTH246"/>
      <c r="FTI246"/>
      <c r="FTJ246"/>
      <c r="FTK246"/>
      <c r="FTL246"/>
      <c r="FTM246"/>
      <c r="FTN246"/>
      <c r="FTO246"/>
      <c r="FTP246"/>
      <c r="FTQ246"/>
      <c r="FTR246"/>
      <c r="FTS246"/>
      <c r="FTT246"/>
      <c r="FTU246"/>
      <c r="FTV246"/>
      <c r="FTW246"/>
      <c r="FTX246"/>
      <c r="FTY246"/>
      <c r="FTZ246"/>
      <c r="FUA246"/>
      <c r="FUB246"/>
      <c r="FUC246"/>
      <c r="FUD246"/>
      <c r="FUE246"/>
      <c r="FUF246"/>
      <c r="FUG246"/>
      <c r="FUH246"/>
      <c r="FUI246"/>
      <c r="FUJ246"/>
      <c r="FUK246"/>
      <c r="FUL246"/>
      <c r="FUM246"/>
      <c r="FUN246"/>
      <c r="FUO246"/>
      <c r="FUP246"/>
      <c r="FUQ246"/>
      <c r="FUR246"/>
      <c r="FUS246"/>
      <c r="FUT246"/>
      <c r="FUU246"/>
      <c r="FUV246"/>
      <c r="FUW246"/>
      <c r="FUX246"/>
      <c r="FUY246"/>
      <c r="FUZ246"/>
      <c r="FVA246"/>
      <c r="FVB246"/>
      <c r="FVC246"/>
      <c r="FVD246"/>
      <c r="FVE246"/>
      <c r="FVF246"/>
      <c r="FVG246"/>
      <c r="FVH246"/>
      <c r="FVI246"/>
      <c r="FVJ246"/>
      <c r="FVK246"/>
      <c r="FVL246"/>
      <c r="FVM246"/>
      <c r="FVN246"/>
      <c r="FVO246"/>
      <c r="FVP246"/>
      <c r="FVQ246"/>
      <c r="FVR246"/>
      <c r="FVS246"/>
      <c r="FVT246"/>
      <c r="FVU246"/>
      <c r="FVV246"/>
      <c r="FVW246"/>
      <c r="FVX246"/>
      <c r="FVY246"/>
      <c r="FVZ246"/>
      <c r="FWA246"/>
      <c r="FWB246"/>
      <c r="FWC246"/>
      <c r="FWD246"/>
      <c r="FWE246"/>
      <c r="FWF246"/>
      <c r="FWG246"/>
      <c r="FWH246"/>
      <c r="FWI246"/>
      <c r="FWJ246"/>
      <c r="FWK246"/>
      <c r="FWL246"/>
      <c r="FWM246"/>
      <c r="FWN246"/>
      <c r="FWO246"/>
      <c r="FWP246"/>
      <c r="FWQ246"/>
      <c r="FWR246"/>
      <c r="FWS246"/>
      <c r="FWT246"/>
      <c r="FWU246"/>
      <c r="FWV246"/>
      <c r="FWW246"/>
      <c r="FWX246"/>
      <c r="FWY246"/>
      <c r="FWZ246"/>
      <c r="FXA246"/>
      <c r="FXB246"/>
      <c r="FXC246"/>
      <c r="FXD246"/>
      <c r="FXE246"/>
      <c r="FXF246"/>
      <c r="FXG246"/>
      <c r="FXH246"/>
      <c r="FXI246"/>
      <c r="FXJ246"/>
      <c r="FXK246"/>
      <c r="FXL246"/>
      <c r="FXM246"/>
      <c r="FXN246"/>
      <c r="FXO246"/>
      <c r="FXP246"/>
      <c r="FXQ246"/>
      <c r="FXR246"/>
      <c r="FXS246"/>
      <c r="FXT246"/>
      <c r="FXU246"/>
      <c r="FXV246"/>
      <c r="FXW246"/>
      <c r="FXX246"/>
      <c r="FXY246"/>
      <c r="FXZ246"/>
      <c r="FYA246"/>
      <c r="FYB246"/>
      <c r="FYC246"/>
      <c r="FYD246"/>
      <c r="FYE246"/>
      <c r="FYF246"/>
      <c r="FYG246"/>
      <c r="FYH246"/>
      <c r="FYI246"/>
      <c r="FYJ246"/>
      <c r="FYK246"/>
      <c r="FYL246"/>
      <c r="FYM246"/>
      <c r="FYN246"/>
      <c r="FYO246"/>
      <c r="FYP246"/>
      <c r="FYQ246"/>
      <c r="FYR246"/>
      <c r="FYS246"/>
      <c r="FYT246"/>
      <c r="FYU246"/>
      <c r="FYV246"/>
      <c r="FYW246"/>
      <c r="FYX246"/>
      <c r="FYY246"/>
      <c r="FYZ246"/>
      <c r="FZA246"/>
      <c r="FZB246"/>
      <c r="FZC246"/>
      <c r="FZD246"/>
      <c r="FZE246"/>
      <c r="FZF246"/>
      <c r="FZG246"/>
      <c r="FZH246"/>
      <c r="FZI246"/>
      <c r="FZJ246"/>
      <c r="FZK246"/>
      <c r="FZL246"/>
      <c r="FZM246"/>
      <c r="FZN246"/>
      <c r="FZO246"/>
      <c r="FZP246"/>
      <c r="FZQ246"/>
      <c r="FZR246"/>
      <c r="FZS246"/>
      <c r="FZT246"/>
      <c r="FZU246"/>
      <c r="FZV246"/>
      <c r="FZW246"/>
      <c r="FZX246"/>
      <c r="FZY246"/>
      <c r="FZZ246"/>
      <c r="GAA246"/>
      <c r="GAB246"/>
      <c r="GAC246"/>
      <c r="GAD246"/>
      <c r="GAE246"/>
      <c r="GAF246"/>
      <c r="GAG246"/>
      <c r="GAH246"/>
      <c r="GAI246"/>
      <c r="GAJ246"/>
      <c r="GAK246"/>
      <c r="GAL246"/>
      <c r="GAM246"/>
      <c r="GAN246"/>
      <c r="GAO246"/>
      <c r="GAP246"/>
      <c r="GAQ246"/>
      <c r="GAR246"/>
      <c r="GAS246"/>
      <c r="GAT246"/>
      <c r="GAU246"/>
      <c r="GAV246"/>
      <c r="GAW246"/>
      <c r="GAX246"/>
      <c r="GAY246"/>
      <c r="GAZ246"/>
      <c r="GBA246"/>
      <c r="GBB246"/>
      <c r="GBC246"/>
      <c r="GBD246"/>
      <c r="GBE246"/>
      <c r="GBF246"/>
      <c r="GBG246"/>
      <c r="GBH246"/>
      <c r="GBI246"/>
      <c r="GBJ246"/>
      <c r="GBK246"/>
      <c r="GBL246"/>
      <c r="GBM246"/>
      <c r="GBN246"/>
      <c r="GBO246"/>
      <c r="GBP246"/>
      <c r="GBQ246"/>
      <c r="GBR246"/>
      <c r="GBS246"/>
      <c r="GBT246"/>
      <c r="GBU246"/>
      <c r="GBV246"/>
      <c r="GBW246"/>
      <c r="GBX246"/>
      <c r="GBY246"/>
      <c r="GBZ246"/>
      <c r="GCA246"/>
      <c r="GCB246"/>
      <c r="GCC246"/>
      <c r="GCD246"/>
      <c r="GCE246"/>
      <c r="GCF246"/>
      <c r="GCG246"/>
      <c r="GCH246"/>
      <c r="GCI246"/>
      <c r="GCJ246"/>
      <c r="GCK246"/>
      <c r="GCL246"/>
      <c r="GCM246"/>
      <c r="GCN246"/>
      <c r="GCO246"/>
      <c r="GCP246"/>
      <c r="GCQ246"/>
      <c r="GCR246"/>
      <c r="GCS246"/>
      <c r="GCT246"/>
      <c r="GCU246"/>
      <c r="GCV246"/>
      <c r="GCW246"/>
      <c r="GCX246"/>
      <c r="GCY246"/>
      <c r="GCZ246"/>
      <c r="GDA246"/>
      <c r="GDB246"/>
      <c r="GDC246"/>
      <c r="GDD246"/>
      <c r="GDE246"/>
      <c r="GDF246"/>
      <c r="GDG246"/>
      <c r="GDH246"/>
      <c r="GDI246"/>
      <c r="GDJ246"/>
      <c r="GDK246"/>
      <c r="GDL246"/>
      <c r="GDM246"/>
      <c r="GDN246"/>
      <c r="GDO246"/>
      <c r="GDP246"/>
      <c r="GDQ246"/>
      <c r="GDR246"/>
      <c r="GDS246"/>
      <c r="GDT246"/>
      <c r="GDU246"/>
      <c r="GDV246"/>
      <c r="GDW246"/>
      <c r="GDX246"/>
      <c r="GDY246"/>
      <c r="GDZ246"/>
      <c r="GEA246"/>
      <c r="GEB246"/>
      <c r="GEC246"/>
      <c r="GED246"/>
      <c r="GEE246"/>
      <c r="GEF246"/>
      <c r="GEG246"/>
      <c r="GEH246"/>
      <c r="GEI246"/>
      <c r="GEJ246"/>
      <c r="GEK246"/>
      <c r="GEL246"/>
      <c r="GEM246"/>
      <c r="GEN246"/>
      <c r="GEO246"/>
      <c r="GEP246"/>
      <c r="GEQ246"/>
      <c r="GER246"/>
      <c r="GES246"/>
      <c r="GET246"/>
      <c r="GEU246"/>
      <c r="GEV246"/>
      <c r="GEW246"/>
      <c r="GEX246"/>
      <c r="GEY246"/>
      <c r="GEZ246"/>
      <c r="GFA246"/>
      <c r="GFB246"/>
      <c r="GFC246"/>
      <c r="GFD246"/>
      <c r="GFE246"/>
      <c r="GFF246"/>
      <c r="GFG246"/>
      <c r="GFH246"/>
      <c r="GFI246"/>
      <c r="GFJ246"/>
      <c r="GFK246"/>
      <c r="GFL246"/>
      <c r="GFM246"/>
      <c r="GFN246"/>
      <c r="GFO246"/>
      <c r="GFP246"/>
      <c r="GFQ246"/>
      <c r="GFR246"/>
      <c r="GFS246"/>
      <c r="GFT246"/>
      <c r="GFU246"/>
      <c r="GFV246"/>
      <c r="GFW246"/>
      <c r="GFX246"/>
      <c r="GFY246"/>
      <c r="GFZ246"/>
      <c r="GGA246"/>
      <c r="GGB246"/>
      <c r="GGC246"/>
      <c r="GGD246"/>
      <c r="GGE246"/>
      <c r="GGF246"/>
      <c r="GGG246"/>
      <c r="GGH246"/>
      <c r="GGI246"/>
      <c r="GGJ246"/>
      <c r="GGK246"/>
      <c r="GGL246"/>
      <c r="GGM246"/>
      <c r="GGN246"/>
      <c r="GGO246"/>
      <c r="GGP246"/>
      <c r="GGQ246"/>
      <c r="GGR246"/>
      <c r="GGS246"/>
      <c r="GGT246"/>
      <c r="GGU246"/>
      <c r="GGV246"/>
      <c r="GGW246"/>
      <c r="GGX246"/>
      <c r="GGY246"/>
      <c r="GGZ246"/>
      <c r="GHA246"/>
      <c r="GHB246"/>
      <c r="GHC246"/>
      <c r="GHD246"/>
      <c r="GHE246"/>
      <c r="GHF246"/>
      <c r="GHG246"/>
      <c r="GHH246"/>
      <c r="GHI246"/>
      <c r="GHJ246"/>
      <c r="GHK246"/>
      <c r="GHL246"/>
      <c r="GHM246"/>
      <c r="GHN246"/>
      <c r="GHO246"/>
      <c r="GHP246"/>
      <c r="GHQ246"/>
      <c r="GHR246"/>
      <c r="GHS246"/>
      <c r="GHT246"/>
      <c r="GHU246"/>
      <c r="GHV246"/>
      <c r="GHW246"/>
      <c r="GHX246"/>
      <c r="GHY246"/>
      <c r="GHZ246"/>
      <c r="GIA246"/>
      <c r="GIB246"/>
      <c r="GIC246"/>
      <c r="GID246"/>
      <c r="GIE246"/>
      <c r="GIF246"/>
      <c r="GIG246"/>
      <c r="GIH246"/>
      <c r="GII246"/>
      <c r="GIJ246"/>
      <c r="GIK246"/>
      <c r="GIL246"/>
      <c r="GIM246"/>
      <c r="GIN246"/>
      <c r="GIO246"/>
      <c r="GIP246"/>
      <c r="GIQ246"/>
      <c r="GIR246"/>
      <c r="GIS246"/>
      <c r="GIT246"/>
      <c r="GIU246"/>
      <c r="GIV246"/>
      <c r="GIW246"/>
      <c r="GIX246"/>
      <c r="GIY246"/>
      <c r="GIZ246"/>
      <c r="GJA246"/>
      <c r="GJB246"/>
      <c r="GJC246"/>
      <c r="GJD246"/>
      <c r="GJE246"/>
      <c r="GJF246"/>
      <c r="GJG246"/>
      <c r="GJH246"/>
      <c r="GJI246"/>
      <c r="GJJ246"/>
      <c r="GJK246"/>
      <c r="GJL246"/>
      <c r="GJM246"/>
      <c r="GJN246"/>
      <c r="GJO246"/>
      <c r="GJP246"/>
      <c r="GJQ246"/>
      <c r="GJR246"/>
      <c r="GJS246"/>
      <c r="GJT246"/>
      <c r="GJU246"/>
      <c r="GJV246"/>
      <c r="GJW246"/>
      <c r="GJX246"/>
      <c r="GJY246"/>
      <c r="GJZ246"/>
      <c r="GKA246"/>
      <c r="GKB246"/>
      <c r="GKC246"/>
      <c r="GKD246"/>
      <c r="GKE246"/>
      <c r="GKF246"/>
      <c r="GKG246"/>
      <c r="GKH246"/>
      <c r="GKI246"/>
      <c r="GKJ246"/>
      <c r="GKK246"/>
      <c r="GKL246"/>
      <c r="GKM246"/>
      <c r="GKN246"/>
      <c r="GKO246"/>
      <c r="GKP246"/>
      <c r="GKQ246"/>
      <c r="GKR246"/>
      <c r="GKS246"/>
      <c r="GKT246"/>
      <c r="GKU246"/>
      <c r="GKV246"/>
      <c r="GKW246"/>
      <c r="GKX246"/>
      <c r="GKY246"/>
      <c r="GKZ246"/>
      <c r="GLA246"/>
      <c r="GLB246"/>
      <c r="GLC246"/>
      <c r="GLD246"/>
      <c r="GLE246"/>
      <c r="GLF246"/>
      <c r="GLG246"/>
      <c r="GLH246"/>
      <c r="GLI246"/>
      <c r="GLJ246"/>
      <c r="GLK246"/>
      <c r="GLL246"/>
      <c r="GLM246"/>
      <c r="GLN246"/>
      <c r="GLO246"/>
      <c r="GLP246"/>
      <c r="GLQ246"/>
      <c r="GLR246"/>
      <c r="GLS246"/>
      <c r="GLT246"/>
      <c r="GLU246"/>
      <c r="GLV246"/>
      <c r="GLW246"/>
      <c r="GLX246"/>
      <c r="GLY246"/>
      <c r="GLZ246"/>
      <c r="GMA246"/>
      <c r="GMB246"/>
      <c r="GMC246"/>
      <c r="GMD246"/>
      <c r="GME246"/>
      <c r="GMF246"/>
      <c r="GMG246"/>
      <c r="GMH246"/>
      <c r="GMI246"/>
      <c r="GMJ246"/>
      <c r="GMK246"/>
      <c r="GML246"/>
      <c r="GMM246"/>
      <c r="GMN246"/>
      <c r="GMO246"/>
      <c r="GMP246"/>
      <c r="GMQ246"/>
      <c r="GMR246"/>
      <c r="GMS246"/>
      <c r="GMT246"/>
      <c r="GMU246"/>
      <c r="GMV246"/>
      <c r="GMW246"/>
      <c r="GMX246"/>
      <c r="GMY246"/>
      <c r="GMZ246"/>
      <c r="GNA246"/>
      <c r="GNB246"/>
      <c r="GNC246"/>
      <c r="GND246"/>
      <c r="GNE246"/>
      <c r="GNF246"/>
      <c r="GNG246"/>
      <c r="GNH246"/>
      <c r="GNI246"/>
      <c r="GNJ246"/>
      <c r="GNK246"/>
      <c r="GNL246"/>
      <c r="GNM246"/>
      <c r="GNN246"/>
      <c r="GNO246"/>
      <c r="GNP246"/>
      <c r="GNQ246"/>
      <c r="GNR246"/>
      <c r="GNS246"/>
      <c r="GNT246"/>
      <c r="GNU246"/>
      <c r="GNV246"/>
      <c r="GNW246"/>
      <c r="GNX246"/>
      <c r="GNY246"/>
      <c r="GNZ246"/>
      <c r="GOA246"/>
      <c r="GOB246"/>
      <c r="GOC246"/>
      <c r="GOD246"/>
      <c r="GOE246"/>
      <c r="GOF246"/>
      <c r="GOG246"/>
      <c r="GOH246"/>
      <c r="GOI246"/>
      <c r="GOJ246"/>
      <c r="GOK246"/>
      <c r="GOL246"/>
      <c r="GOM246"/>
      <c r="GON246"/>
      <c r="GOO246"/>
      <c r="GOP246"/>
      <c r="GOQ246"/>
      <c r="GOR246"/>
      <c r="GOS246"/>
      <c r="GOT246"/>
      <c r="GOU246"/>
      <c r="GOV246"/>
      <c r="GOW246"/>
      <c r="GOX246"/>
      <c r="GOY246"/>
      <c r="GOZ246"/>
      <c r="GPA246"/>
      <c r="GPB246"/>
      <c r="GPC246"/>
      <c r="GPD246"/>
      <c r="GPE246"/>
      <c r="GPF246"/>
      <c r="GPG246"/>
      <c r="GPH246"/>
      <c r="GPI246"/>
      <c r="GPJ246"/>
      <c r="GPK246"/>
      <c r="GPL246"/>
      <c r="GPM246"/>
      <c r="GPN246"/>
      <c r="GPO246"/>
      <c r="GPP246"/>
      <c r="GPQ246"/>
      <c r="GPR246"/>
      <c r="GPS246"/>
      <c r="GPT246"/>
      <c r="GPU246"/>
      <c r="GPV246"/>
      <c r="GPW246"/>
      <c r="GPX246"/>
      <c r="GPY246"/>
      <c r="GPZ246"/>
      <c r="GQA246"/>
      <c r="GQB246"/>
      <c r="GQC246"/>
      <c r="GQD246"/>
      <c r="GQE246"/>
      <c r="GQF246"/>
      <c r="GQG246"/>
      <c r="GQH246"/>
      <c r="GQI246"/>
      <c r="GQJ246"/>
      <c r="GQK246"/>
      <c r="GQL246"/>
      <c r="GQM246"/>
      <c r="GQN246"/>
      <c r="GQO246"/>
      <c r="GQP246"/>
      <c r="GQQ246"/>
      <c r="GQR246"/>
      <c r="GQS246"/>
      <c r="GQT246"/>
      <c r="GQU246"/>
      <c r="GQV246"/>
      <c r="GQW246"/>
      <c r="GQX246"/>
      <c r="GQY246"/>
      <c r="GQZ246"/>
      <c r="GRA246"/>
      <c r="GRB246"/>
      <c r="GRC246"/>
      <c r="GRD246"/>
      <c r="GRE246"/>
      <c r="GRF246"/>
      <c r="GRG246"/>
      <c r="GRH246"/>
      <c r="GRI246"/>
      <c r="GRJ246"/>
      <c r="GRK246"/>
      <c r="GRL246"/>
      <c r="GRM246"/>
      <c r="GRN246"/>
      <c r="GRO246"/>
      <c r="GRP246"/>
      <c r="GRQ246"/>
      <c r="GRR246"/>
      <c r="GRS246"/>
      <c r="GRT246"/>
      <c r="GRU246"/>
      <c r="GRV246"/>
      <c r="GRW246"/>
      <c r="GRX246"/>
      <c r="GRY246"/>
      <c r="GRZ246"/>
      <c r="GSA246"/>
      <c r="GSB246"/>
      <c r="GSC246"/>
      <c r="GSD246"/>
      <c r="GSE246"/>
      <c r="GSF246"/>
      <c r="GSG246"/>
      <c r="GSH246"/>
      <c r="GSI246"/>
      <c r="GSJ246"/>
      <c r="GSK246"/>
      <c r="GSL246"/>
      <c r="GSM246"/>
      <c r="GSN246"/>
      <c r="GSO246"/>
      <c r="GSP246"/>
      <c r="GSQ246"/>
      <c r="GSR246"/>
      <c r="GSS246"/>
      <c r="GST246"/>
      <c r="GSU246"/>
      <c r="GSV246"/>
      <c r="GSW246"/>
      <c r="GSX246"/>
      <c r="GSY246"/>
      <c r="GSZ246"/>
      <c r="GTA246"/>
      <c r="GTB246"/>
      <c r="GTC246"/>
      <c r="GTD246"/>
      <c r="GTE246"/>
      <c r="GTF246"/>
      <c r="GTG246"/>
      <c r="GTH246"/>
      <c r="GTI246"/>
      <c r="GTJ246"/>
      <c r="GTK246"/>
      <c r="GTL246"/>
      <c r="GTM246"/>
      <c r="GTN246"/>
      <c r="GTO246"/>
      <c r="GTP246"/>
      <c r="GTQ246"/>
      <c r="GTR246"/>
      <c r="GTS246"/>
      <c r="GTT246"/>
      <c r="GTU246"/>
      <c r="GTV246"/>
      <c r="GTW246"/>
      <c r="GTX246"/>
      <c r="GTY246"/>
      <c r="GTZ246"/>
      <c r="GUA246"/>
      <c r="GUB246"/>
      <c r="GUC246"/>
      <c r="GUD246"/>
      <c r="GUE246"/>
      <c r="GUF246"/>
      <c r="GUG246"/>
      <c r="GUH246"/>
      <c r="GUI246"/>
      <c r="GUJ246"/>
      <c r="GUK246"/>
      <c r="GUL246"/>
      <c r="GUM246"/>
      <c r="GUN246"/>
      <c r="GUO246"/>
      <c r="GUP246"/>
      <c r="GUQ246"/>
      <c r="GUR246"/>
      <c r="GUS246"/>
      <c r="GUT246"/>
      <c r="GUU246"/>
      <c r="GUV246"/>
      <c r="GUW246"/>
      <c r="GUX246"/>
      <c r="GUY246"/>
      <c r="GUZ246"/>
      <c r="GVA246"/>
      <c r="GVB246"/>
      <c r="GVC246"/>
      <c r="GVD246"/>
      <c r="GVE246"/>
      <c r="GVF246"/>
      <c r="GVG246"/>
      <c r="GVH246"/>
      <c r="GVI246"/>
      <c r="GVJ246"/>
      <c r="GVK246"/>
      <c r="GVL246"/>
      <c r="GVM246"/>
      <c r="GVN246"/>
      <c r="GVO246"/>
      <c r="GVP246"/>
      <c r="GVQ246"/>
      <c r="GVR246"/>
      <c r="GVS246"/>
      <c r="GVT246"/>
      <c r="GVU246"/>
      <c r="GVV246"/>
      <c r="GVW246"/>
      <c r="GVX246"/>
      <c r="GVY246"/>
      <c r="GVZ246"/>
      <c r="GWA246"/>
      <c r="GWB246"/>
      <c r="GWC246"/>
      <c r="GWD246"/>
      <c r="GWE246"/>
      <c r="GWF246"/>
      <c r="GWG246"/>
      <c r="GWH246"/>
      <c r="GWI246"/>
      <c r="GWJ246"/>
      <c r="GWK246"/>
      <c r="GWL246"/>
      <c r="GWM246"/>
      <c r="GWN246"/>
      <c r="GWO246"/>
      <c r="GWP246"/>
      <c r="GWQ246"/>
      <c r="GWR246"/>
      <c r="GWS246"/>
      <c r="GWT246"/>
      <c r="GWU246"/>
      <c r="GWV246"/>
      <c r="GWW246"/>
      <c r="GWX246"/>
      <c r="GWY246"/>
      <c r="GWZ246"/>
      <c r="GXA246"/>
      <c r="GXB246"/>
      <c r="GXC246"/>
      <c r="GXD246"/>
      <c r="GXE246"/>
      <c r="GXF246"/>
      <c r="GXG246"/>
      <c r="GXH246"/>
      <c r="GXI246"/>
      <c r="GXJ246"/>
      <c r="GXK246"/>
      <c r="GXL246"/>
      <c r="GXM246"/>
      <c r="GXN246"/>
      <c r="GXO246"/>
      <c r="GXP246"/>
      <c r="GXQ246"/>
      <c r="GXR246"/>
      <c r="GXS246"/>
      <c r="GXT246"/>
      <c r="GXU246"/>
      <c r="GXV246"/>
      <c r="GXW246"/>
      <c r="GXX246"/>
      <c r="GXY246"/>
      <c r="GXZ246"/>
      <c r="GYA246"/>
      <c r="GYB246"/>
      <c r="GYC246"/>
      <c r="GYD246"/>
      <c r="GYE246"/>
      <c r="GYF246"/>
      <c r="GYG246"/>
      <c r="GYH246"/>
      <c r="GYI246"/>
      <c r="GYJ246"/>
      <c r="GYK246"/>
      <c r="GYL246"/>
      <c r="GYM246"/>
      <c r="GYN246"/>
      <c r="GYO246"/>
      <c r="GYP246"/>
      <c r="GYQ246"/>
      <c r="GYR246"/>
      <c r="GYS246"/>
      <c r="GYT246"/>
      <c r="GYU246"/>
      <c r="GYV246"/>
      <c r="GYW246"/>
      <c r="GYX246"/>
      <c r="GYY246"/>
      <c r="GYZ246"/>
      <c r="GZA246"/>
      <c r="GZB246"/>
      <c r="GZC246"/>
      <c r="GZD246"/>
      <c r="GZE246"/>
      <c r="GZF246"/>
      <c r="GZG246"/>
      <c r="GZH246"/>
      <c r="GZI246"/>
      <c r="GZJ246"/>
      <c r="GZK246"/>
      <c r="GZL246"/>
      <c r="GZM246"/>
      <c r="GZN246"/>
      <c r="GZO246"/>
      <c r="GZP246"/>
      <c r="GZQ246"/>
      <c r="GZR246"/>
      <c r="GZS246"/>
      <c r="GZT246"/>
      <c r="GZU246"/>
      <c r="GZV246"/>
      <c r="GZW246"/>
      <c r="GZX246"/>
      <c r="GZY246"/>
      <c r="GZZ246"/>
      <c r="HAA246"/>
      <c r="HAB246"/>
      <c r="HAC246"/>
      <c r="HAD246"/>
      <c r="HAE246"/>
      <c r="HAF246"/>
      <c r="HAG246"/>
      <c r="HAH246"/>
      <c r="HAI246"/>
      <c r="HAJ246"/>
      <c r="HAK246"/>
      <c r="HAL246"/>
      <c r="HAM246"/>
      <c r="HAN246"/>
      <c r="HAO246"/>
      <c r="HAP246"/>
      <c r="HAQ246"/>
      <c r="HAR246"/>
      <c r="HAS246"/>
      <c r="HAT246"/>
      <c r="HAU246"/>
      <c r="HAV246"/>
      <c r="HAW246"/>
      <c r="HAX246"/>
      <c r="HAY246"/>
      <c r="HAZ246"/>
      <c r="HBA246"/>
      <c r="HBB246"/>
      <c r="HBC246"/>
      <c r="HBD246"/>
      <c r="HBE246"/>
      <c r="HBF246"/>
      <c r="HBG246"/>
      <c r="HBH246"/>
      <c r="HBI246"/>
      <c r="HBJ246"/>
      <c r="HBK246"/>
      <c r="HBL246"/>
      <c r="HBM246"/>
      <c r="HBN246"/>
      <c r="HBO246"/>
      <c r="HBP246"/>
      <c r="HBQ246"/>
      <c r="HBR246"/>
      <c r="HBS246"/>
      <c r="HBT246"/>
      <c r="HBU246"/>
      <c r="HBV246"/>
      <c r="HBW246"/>
      <c r="HBX246"/>
      <c r="HBY246"/>
      <c r="HBZ246"/>
      <c r="HCA246"/>
      <c r="HCB246"/>
      <c r="HCC246"/>
      <c r="HCD246"/>
      <c r="HCE246"/>
      <c r="HCF246"/>
      <c r="HCG246"/>
      <c r="HCH246"/>
      <c r="HCI246"/>
      <c r="HCJ246"/>
      <c r="HCK246"/>
      <c r="HCL246"/>
      <c r="HCM246"/>
      <c r="HCN246"/>
      <c r="HCO246"/>
      <c r="HCP246"/>
      <c r="HCQ246"/>
      <c r="HCR246"/>
      <c r="HCS246"/>
      <c r="HCT246"/>
      <c r="HCU246"/>
      <c r="HCV246"/>
      <c r="HCW246"/>
      <c r="HCX246"/>
      <c r="HCY246"/>
      <c r="HCZ246"/>
      <c r="HDA246"/>
      <c r="HDB246"/>
      <c r="HDC246"/>
      <c r="HDD246"/>
      <c r="HDE246"/>
      <c r="HDF246"/>
      <c r="HDG246"/>
      <c r="HDH246"/>
      <c r="HDI246"/>
      <c r="HDJ246"/>
      <c r="HDK246"/>
      <c r="HDL246"/>
      <c r="HDM246"/>
      <c r="HDN246"/>
      <c r="HDO246"/>
      <c r="HDP246"/>
      <c r="HDQ246"/>
      <c r="HDR246"/>
      <c r="HDS246"/>
      <c r="HDT246"/>
      <c r="HDU246"/>
      <c r="HDV246"/>
      <c r="HDW246"/>
      <c r="HDX246"/>
      <c r="HDY246"/>
      <c r="HDZ246"/>
      <c r="HEA246"/>
      <c r="HEB246"/>
      <c r="HEC246"/>
      <c r="HED246"/>
      <c r="HEE246"/>
      <c r="HEF246"/>
      <c r="HEG246"/>
      <c r="HEH246"/>
      <c r="HEI246"/>
      <c r="HEJ246"/>
      <c r="HEK246"/>
      <c r="HEL246"/>
      <c r="HEM246"/>
      <c r="HEN246"/>
      <c r="HEO246"/>
      <c r="HEP246"/>
      <c r="HEQ246"/>
      <c r="HER246"/>
      <c r="HES246"/>
      <c r="HET246"/>
      <c r="HEU246"/>
      <c r="HEV246"/>
      <c r="HEW246"/>
      <c r="HEX246"/>
      <c r="HEY246"/>
      <c r="HEZ246"/>
      <c r="HFA246"/>
      <c r="HFB246"/>
      <c r="HFC246"/>
      <c r="HFD246"/>
      <c r="HFE246"/>
      <c r="HFF246"/>
      <c r="HFG246"/>
      <c r="HFH246"/>
      <c r="HFI246"/>
      <c r="HFJ246"/>
      <c r="HFK246"/>
      <c r="HFL246"/>
      <c r="HFM246"/>
      <c r="HFN246"/>
      <c r="HFO246"/>
      <c r="HFP246"/>
      <c r="HFQ246"/>
      <c r="HFR246"/>
      <c r="HFS246"/>
      <c r="HFT246"/>
      <c r="HFU246"/>
      <c r="HFV246"/>
      <c r="HFW246"/>
      <c r="HFX246"/>
      <c r="HFY246"/>
      <c r="HFZ246"/>
      <c r="HGA246"/>
      <c r="HGB246"/>
      <c r="HGC246"/>
      <c r="HGD246"/>
      <c r="HGE246"/>
      <c r="HGF246"/>
      <c r="HGG246"/>
      <c r="HGH246"/>
      <c r="HGI246"/>
      <c r="HGJ246"/>
      <c r="HGK246"/>
      <c r="HGL246"/>
      <c r="HGM246"/>
      <c r="HGN246"/>
      <c r="HGO246"/>
      <c r="HGP246"/>
      <c r="HGQ246"/>
      <c r="HGR246"/>
      <c r="HGS246"/>
      <c r="HGT246"/>
      <c r="HGU246"/>
      <c r="HGV246"/>
      <c r="HGW246"/>
      <c r="HGX246"/>
      <c r="HGY246"/>
      <c r="HGZ246"/>
      <c r="HHA246"/>
      <c r="HHB246"/>
      <c r="HHC246"/>
      <c r="HHD246"/>
      <c r="HHE246"/>
      <c r="HHF246"/>
      <c r="HHG246"/>
      <c r="HHH246"/>
      <c r="HHI246"/>
      <c r="HHJ246"/>
      <c r="HHK246"/>
      <c r="HHL246"/>
      <c r="HHM246"/>
      <c r="HHN246"/>
      <c r="HHO246"/>
      <c r="HHP246"/>
      <c r="HHQ246"/>
      <c r="HHR246"/>
      <c r="HHS246"/>
      <c r="HHT246"/>
      <c r="HHU246"/>
      <c r="HHV246"/>
      <c r="HHW246"/>
      <c r="HHX246"/>
      <c r="HHY246"/>
      <c r="HHZ246"/>
      <c r="HIA246"/>
      <c r="HIB246"/>
      <c r="HIC246"/>
      <c r="HID246"/>
      <c r="HIE246"/>
      <c r="HIF246"/>
      <c r="HIG246"/>
      <c r="HIH246"/>
      <c r="HII246"/>
      <c r="HIJ246"/>
      <c r="HIK246"/>
      <c r="HIL246"/>
      <c r="HIM246"/>
      <c r="HIN246"/>
      <c r="HIO246"/>
      <c r="HIP246"/>
      <c r="HIQ246"/>
      <c r="HIR246"/>
      <c r="HIS246"/>
      <c r="HIT246"/>
      <c r="HIU246"/>
      <c r="HIV246"/>
      <c r="HIW246"/>
      <c r="HIX246"/>
      <c r="HIY246"/>
      <c r="HIZ246"/>
      <c r="HJA246"/>
      <c r="HJB246"/>
      <c r="HJC246"/>
      <c r="HJD246"/>
      <c r="HJE246"/>
      <c r="HJF246"/>
      <c r="HJG246"/>
      <c r="HJH246"/>
      <c r="HJI246"/>
      <c r="HJJ246"/>
      <c r="HJK246"/>
      <c r="HJL246"/>
      <c r="HJM246"/>
      <c r="HJN246"/>
      <c r="HJO246"/>
      <c r="HJP246"/>
      <c r="HJQ246"/>
      <c r="HJR246"/>
      <c r="HJS246"/>
      <c r="HJT246"/>
      <c r="HJU246"/>
      <c r="HJV246"/>
      <c r="HJW246"/>
      <c r="HJX246"/>
      <c r="HJY246"/>
      <c r="HJZ246"/>
      <c r="HKA246"/>
      <c r="HKB246"/>
      <c r="HKC246"/>
      <c r="HKD246"/>
      <c r="HKE246"/>
      <c r="HKF246"/>
      <c r="HKG246"/>
      <c r="HKH246"/>
      <c r="HKI246"/>
      <c r="HKJ246"/>
      <c r="HKK246"/>
      <c r="HKL246"/>
      <c r="HKM246"/>
      <c r="HKN246"/>
      <c r="HKO246"/>
      <c r="HKP246"/>
      <c r="HKQ246"/>
      <c r="HKR246"/>
      <c r="HKS246"/>
      <c r="HKT246"/>
      <c r="HKU246"/>
      <c r="HKV246"/>
      <c r="HKW246"/>
      <c r="HKX246"/>
      <c r="HKY246"/>
      <c r="HKZ246"/>
      <c r="HLA246"/>
      <c r="HLB246"/>
      <c r="HLC246"/>
      <c r="HLD246"/>
      <c r="HLE246"/>
      <c r="HLF246"/>
      <c r="HLG246"/>
      <c r="HLH246"/>
      <c r="HLI246"/>
      <c r="HLJ246"/>
      <c r="HLK246"/>
      <c r="HLL246"/>
      <c r="HLM246"/>
      <c r="HLN246"/>
      <c r="HLO246"/>
      <c r="HLP246"/>
      <c r="HLQ246"/>
      <c r="HLR246"/>
      <c r="HLS246"/>
      <c r="HLT246"/>
      <c r="HLU246"/>
      <c r="HLV246"/>
      <c r="HLW246"/>
      <c r="HLX246"/>
      <c r="HLY246"/>
      <c r="HLZ246"/>
      <c r="HMA246"/>
      <c r="HMB246"/>
      <c r="HMC246"/>
      <c r="HMD246"/>
      <c r="HME246"/>
      <c r="HMF246"/>
      <c r="HMG246"/>
      <c r="HMH246"/>
      <c r="HMI246"/>
      <c r="HMJ246"/>
      <c r="HMK246"/>
      <c r="HML246"/>
      <c r="HMM246"/>
      <c r="HMN246"/>
      <c r="HMO246"/>
      <c r="HMP246"/>
      <c r="HMQ246"/>
      <c r="HMR246"/>
      <c r="HMS246"/>
      <c r="HMT246"/>
      <c r="HMU246"/>
      <c r="HMV246"/>
      <c r="HMW246"/>
      <c r="HMX246"/>
      <c r="HMY246"/>
      <c r="HMZ246"/>
      <c r="HNA246"/>
      <c r="HNB246"/>
      <c r="HNC246"/>
      <c r="HND246"/>
      <c r="HNE246"/>
      <c r="HNF246"/>
      <c r="HNG246"/>
      <c r="HNH246"/>
      <c r="HNI246"/>
      <c r="HNJ246"/>
      <c r="HNK246"/>
      <c r="HNL246"/>
      <c r="HNM246"/>
      <c r="HNN246"/>
      <c r="HNO246"/>
      <c r="HNP246"/>
      <c r="HNQ246"/>
      <c r="HNR246"/>
      <c r="HNS246"/>
      <c r="HNT246"/>
      <c r="HNU246"/>
      <c r="HNV246"/>
      <c r="HNW246"/>
      <c r="HNX246"/>
      <c r="HNY246"/>
      <c r="HNZ246"/>
      <c r="HOA246"/>
      <c r="HOB246"/>
      <c r="HOC246"/>
      <c r="HOD246"/>
      <c r="HOE246"/>
      <c r="HOF246"/>
      <c r="HOG246"/>
      <c r="HOH246"/>
      <c r="HOI246"/>
      <c r="HOJ246"/>
      <c r="HOK246"/>
      <c r="HOL246"/>
      <c r="HOM246"/>
      <c r="HON246"/>
      <c r="HOO246"/>
      <c r="HOP246"/>
      <c r="HOQ246"/>
      <c r="HOR246"/>
      <c r="HOS246"/>
      <c r="HOT246"/>
      <c r="HOU246"/>
      <c r="HOV246"/>
      <c r="HOW246"/>
      <c r="HOX246"/>
      <c r="HOY246"/>
      <c r="HOZ246"/>
      <c r="HPA246"/>
      <c r="HPB246"/>
      <c r="HPC246"/>
      <c r="HPD246"/>
      <c r="HPE246"/>
      <c r="HPF246"/>
      <c r="HPG246"/>
      <c r="HPH246"/>
      <c r="HPI246"/>
      <c r="HPJ246"/>
      <c r="HPK246"/>
      <c r="HPL246"/>
      <c r="HPM246"/>
      <c r="HPN246"/>
      <c r="HPO246"/>
      <c r="HPP246"/>
      <c r="HPQ246"/>
      <c r="HPR246"/>
      <c r="HPS246"/>
      <c r="HPT246"/>
      <c r="HPU246"/>
      <c r="HPV246"/>
      <c r="HPW246"/>
      <c r="HPX246"/>
      <c r="HPY246"/>
      <c r="HPZ246"/>
      <c r="HQA246"/>
      <c r="HQB246"/>
      <c r="HQC246"/>
      <c r="HQD246"/>
      <c r="HQE246"/>
      <c r="HQF246"/>
      <c r="HQG246"/>
      <c r="HQH246"/>
      <c r="HQI246"/>
      <c r="HQJ246"/>
      <c r="HQK246"/>
      <c r="HQL246"/>
      <c r="HQM246"/>
      <c r="HQN246"/>
      <c r="HQO246"/>
      <c r="HQP246"/>
      <c r="HQQ246"/>
      <c r="HQR246"/>
      <c r="HQS246"/>
      <c r="HQT246"/>
      <c r="HQU246"/>
      <c r="HQV246"/>
      <c r="HQW246"/>
      <c r="HQX246"/>
      <c r="HQY246"/>
      <c r="HQZ246"/>
      <c r="HRA246"/>
      <c r="HRB246"/>
      <c r="HRC246"/>
      <c r="HRD246"/>
      <c r="HRE246"/>
      <c r="HRF246"/>
      <c r="HRG246"/>
      <c r="HRH246"/>
      <c r="HRI246"/>
      <c r="HRJ246"/>
      <c r="HRK246"/>
      <c r="HRL246"/>
      <c r="HRM246"/>
      <c r="HRN246"/>
      <c r="HRO246"/>
      <c r="HRP246"/>
      <c r="HRQ246"/>
      <c r="HRR246"/>
      <c r="HRS246"/>
      <c r="HRT246"/>
      <c r="HRU246"/>
      <c r="HRV246"/>
      <c r="HRW246"/>
      <c r="HRX246"/>
      <c r="HRY246"/>
      <c r="HRZ246"/>
      <c r="HSA246"/>
      <c r="HSB246"/>
      <c r="HSC246"/>
      <c r="HSD246"/>
      <c r="HSE246"/>
      <c r="HSF246"/>
      <c r="HSG246"/>
      <c r="HSH246"/>
      <c r="HSI246"/>
      <c r="HSJ246"/>
      <c r="HSK246"/>
      <c r="HSL246"/>
      <c r="HSM246"/>
      <c r="HSN246"/>
      <c r="HSO246"/>
      <c r="HSP246"/>
      <c r="HSQ246"/>
      <c r="HSR246"/>
      <c r="HSS246"/>
      <c r="HST246"/>
      <c r="HSU246"/>
      <c r="HSV246"/>
      <c r="HSW246"/>
      <c r="HSX246"/>
      <c r="HSY246"/>
      <c r="HSZ246"/>
      <c r="HTA246"/>
      <c r="HTB246"/>
      <c r="HTC246"/>
      <c r="HTD246"/>
      <c r="HTE246"/>
      <c r="HTF246"/>
      <c r="HTG246"/>
      <c r="HTH246"/>
      <c r="HTI246"/>
      <c r="HTJ246"/>
      <c r="HTK246"/>
      <c r="HTL246"/>
      <c r="HTM246"/>
      <c r="HTN246"/>
      <c r="HTO246"/>
      <c r="HTP246"/>
      <c r="HTQ246"/>
      <c r="HTR246"/>
      <c r="HTS246"/>
      <c r="HTT246"/>
      <c r="HTU246"/>
      <c r="HTV246"/>
      <c r="HTW246"/>
      <c r="HTX246"/>
      <c r="HTY246"/>
      <c r="HTZ246"/>
      <c r="HUA246"/>
      <c r="HUB246"/>
      <c r="HUC246"/>
      <c r="HUD246"/>
      <c r="HUE246"/>
      <c r="HUF246"/>
      <c r="HUG246"/>
      <c r="HUH246"/>
      <c r="HUI246"/>
      <c r="HUJ246"/>
      <c r="HUK246"/>
      <c r="HUL246"/>
      <c r="HUM246"/>
      <c r="HUN246"/>
      <c r="HUO246"/>
      <c r="HUP246"/>
      <c r="HUQ246"/>
      <c r="HUR246"/>
      <c r="HUS246"/>
      <c r="HUT246"/>
      <c r="HUU246"/>
      <c r="HUV246"/>
      <c r="HUW246"/>
      <c r="HUX246"/>
      <c r="HUY246"/>
      <c r="HUZ246"/>
      <c r="HVA246"/>
      <c r="HVB246"/>
      <c r="HVC246"/>
      <c r="HVD246"/>
      <c r="HVE246"/>
      <c r="HVF246"/>
      <c r="HVG246"/>
      <c r="HVH246"/>
      <c r="HVI246"/>
      <c r="HVJ246"/>
      <c r="HVK246"/>
      <c r="HVL246"/>
      <c r="HVM246"/>
      <c r="HVN246"/>
      <c r="HVO246"/>
      <c r="HVP246"/>
      <c r="HVQ246"/>
      <c r="HVR246"/>
      <c r="HVS246"/>
      <c r="HVT246"/>
      <c r="HVU246"/>
      <c r="HVV246"/>
      <c r="HVW246"/>
      <c r="HVX246"/>
      <c r="HVY246"/>
      <c r="HVZ246"/>
      <c r="HWA246"/>
      <c r="HWB246"/>
      <c r="HWC246"/>
      <c r="HWD246"/>
      <c r="HWE246"/>
      <c r="HWF246"/>
      <c r="HWG246"/>
      <c r="HWH246"/>
      <c r="HWI246"/>
      <c r="HWJ246"/>
      <c r="HWK246"/>
      <c r="HWL246"/>
      <c r="HWM246"/>
      <c r="HWN246"/>
      <c r="HWO246"/>
      <c r="HWP246"/>
      <c r="HWQ246"/>
      <c r="HWR246"/>
      <c r="HWS246"/>
      <c r="HWT246"/>
      <c r="HWU246"/>
      <c r="HWV246"/>
      <c r="HWW246"/>
      <c r="HWX246"/>
      <c r="HWY246"/>
      <c r="HWZ246"/>
      <c r="HXA246"/>
      <c r="HXB246"/>
      <c r="HXC246"/>
      <c r="HXD246"/>
      <c r="HXE246"/>
      <c r="HXF246"/>
      <c r="HXG246"/>
      <c r="HXH246"/>
      <c r="HXI246"/>
      <c r="HXJ246"/>
      <c r="HXK246"/>
      <c r="HXL246"/>
      <c r="HXM246"/>
      <c r="HXN246"/>
      <c r="HXO246"/>
      <c r="HXP246"/>
      <c r="HXQ246"/>
      <c r="HXR246"/>
      <c r="HXS246"/>
      <c r="HXT246"/>
      <c r="HXU246"/>
      <c r="HXV246"/>
      <c r="HXW246"/>
      <c r="HXX246"/>
      <c r="HXY246"/>
      <c r="HXZ246"/>
      <c r="HYA246"/>
      <c r="HYB246"/>
      <c r="HYC246"/>
      <c r="HYD246"/>
      <c r="HYE246"/>
      <c r="HYF246"/>
      <c r="HYG246"/>
      <c r="HYH246"/>
      <c r="HYI246"/>
      <c r="HYJ246"/>
      <c r="HYK246"/>
      <c r="HYL246"/>
      <c r="HYM246"/>
      <c r="HYN246"/>
      <c r="HYO246"/>
      <c r="HYP246"/>
      <c r="HYQ246"/>
      <c r="HYR246"/>
      <c r="HYS246"/>
      <c r="HYT246"/>
      <c r="HYU246"/>
      <c r="HYV246"/>
      <c r="HYW246"/>
      <c r="HYX246"/>
      <c r="HYY246"/>
      <c r="HYZ246"/>
      <c r="HZA246"/>
      <c r="HZB246"/>
      <c r="HZC246"/>
      <c r="HZD246"/>
      <c r="HZE246"/>
      <c r="HZF246"/>
      <c r="HZG246"/>
      <c r="HZH246"/>
      <c r="HZI246"/>
      <c r="HZJ246"/>
      <c r="HZK246"/>
      <c r="HZL246"/>
      <c r="HZM246"/>
      <c r="HZN246"/>
      <c r="HZO246"/>
      <c r="HZP246"/>
      <c r="HZQ246"/>
      <c r="HZR246"/>
      <c r="HZS246"/>
      <c r="HZT246"/>
      <c r="HZU246"/>
      <c r="HZV246"/>
      <c r="HZW246"/>
      <c r="HZX246"/>
      <c r="HZY246"/>
      <c r="HZZ246"/>
      <c r="IAA246"/>
      <c r="IAB246"/>
      <c r="IAC246"/>
      <c r="IAD246"/>
      <c r="IAE246"/>
      <c r="IAF246"/>
      <c r="IAG246"/>
      <c r="IAH246"/>
      <c r="IAI246"/>
      <c r="IAJ246"/>
      <c r="IAK246"/>
      <c r="IAL246"/>
      <c r="IAM246"/>
      <c r="IAN246"/>
      <c r="IAO246"/>
      <c r="IAP246"/>
      <c r="IAQ246"/>
      <c r="IAR246"/>
      <c r="IAS246"/>
      <c r="IAT246"/>
      <c r="IAU246"/>
      <c r="IAV246"/>
      <c r="IAW246"/>
      <c r="IAX246"/>
      <c r="IAY246"/>
      <c r="IAZ246"/>
      <c r="IBA246"/>
      <c r="IBB246"/>
      <c r="IBC246"/>
      <c r="IBD246"/>
      <c r="IBE246"/>
      <c r="IBF246"/>
      <c r="IBG246"/>
      <c r="IBH246"/>
      <c r="IBI246"/>
      <c r="IBJ246"/>
      <c r="IBK246"/>
      <c r="IBL246"/>
      <c r="IBM246"/>
      <c r="IBN246"/>
      <c r="IBO246"/>
      <c r="IBP246"/>
      <c r="IBQ246"/>
      <c r="IBR246"/>
      <c r="IBS246"/>
      <c r="IBT246"/>
      <c r="IBU246"/>
      <c r="IBV246"/>
      <c r="IBW246"/>
      <c r="IBX246"/>
      <c r="IBY246"/>
      <c r="IBZ246"/>
      <c r="ICA246"/>
      <c r="ICB246"/>
      <c r="ICC246"/>
      <c r="ICD246"/>
      <c r="ICE246"/>
      <c r="ICF246"/>
      <c r="ICG246"/>
      <c r="ICH246"/>
      <c r="ICI246"/>
      <c r="ICJ246"/>
      <c r="ICK246"/>
      <c r="ICL246"/>
      <c r="ICM246"/>
      <c r="ICN246"/>
      <c r="ICO246"/>
      <c r="ICP246"/>
      <c r="ICQ246"/>
      <c r="ICR246"/>
      <c r="ICS246"/>
      <c r="ICT246"/>
      <c r="ICU246"/>
      <c r="ICV246"/>
      <c r="ICW246"/>
      <c r="ICX246"/>
      <c r="ICY246"/>
      <c r="ICZ246"/>
      <c r="IDA246"/>
      <c r="IDB246"/>
      <c r="IDC246"/>
      <c r="IDD246"/>
      <c r="IDE246"/>
      <c r="IDF246"/>
      <c r="IDG246"/>
      <c r="IDH246"/>
      <c r="IDI246"/>
      <c r="IDJ246"/>
      <c r="IDK246"/>
      <c r="IDL246"/>
      <c r="IDM246"/>
      <c r="IDN246"/>
      <c r="IDO246"/>
      <c r="IDP246"/>
      <c r="IDQ246"/>
      <c r="IDR246"/>
      <c r="IDS246"/>
      <c r="IDT246"/>
      <c r="IDU246"/>
      <c r="IDV246"/>
      <c r="IDW246"/>
      <c r="IDX246"/>
      <c r="IDY246"/>
      <c r="IDZ246"/>
      <c r="IEA246"/>
      <c r="IEB246"/>
      <c r="IEC246"/>
      <c r="IED246"/>
      <c r="IEE246"/>
      <c r="IEF246"/>
      <c r="IEG246"/>
      <c r="IEH246"/>
      <c r="IEI246"/>
      <c r="IEJ246"/>
      <c r="IEK246"/>
      <c r="IEL246"/>
      <c r="IEM246"/>
      <c r="IEN246"/>
      <c r="IEO246"/>
      <c r="IEP246"/>
      <c r="IEQ246"/>
      <c r="IER246"/>
      <c r="IES246"/>
      <c r="IET246"/>
      <c r="IEU246"/>
      <c r="IEV246"/>
      <c r="IEW246"/>
      <c r="IEX246"/>
      <c r="IEY246"/>
      <c r="IEZ246"/>
      <c r="IFA246"/>
      <c r="IFB246"/>
      <c r="IFC246"/>
      <c r="IFD246"/>
      <c r="IFE246"/>
      <c r="IFF246"/>
      <c r="IFG246"/>
      <c r="IFH246"/>
      <c r="IFI246"/>
      <c r="IFJ246"/>
      <c r="IFK246"/>
      <c r="IFL246"/>
      <c r="IFM246"/>
      <c r="IFN246"/>
      <c r="IFO246"/>
      <c r="IFP246"/>
      <c r="IFQ246"/>
      <c r="IFR246"/>
      <c r="IFS246"/>
      <c r="IFT246"/>
      <c r="IFU246"/>
      <c r="IFV246"/>
      <c r="IFW246"/>
      <c r="IFX246"/>
      <c r="IFY246"/>
      <c r="IFZ246"/>
      <c r="IGA246"/>
      <c r="IGB246"/>
      <c r="IGC246"/>
      <c r="IGD246"/>
      <c r="IGE246"/>
      <c r="IGF246"/>
      <c r="IGG246"/>
      <c r="IGH246"/>
      <c r="IGI246"/>
      <c r="IGJ246"/>
      <c r="IGK246"/>
      <c r="IGL246"/>
      <c r="IGM246"/>
      <c r="IGN246"/>
      <c r="IGO246"/>
      <c r="IGP246"/>
      <c r="IGQ246"/>
      <c r="IGR246"/>
      <c r="IGS246"/>
      <c r="IGT246"/>
      <c r="IGU246"/>
      <c r="IGV246"/>
      <c r="IGW246"/>
      <c r="IGX246"/>
      <c r="IGY246"/>
      <c r="IGZ246"/>
      <c r="IHA246"/>
      <c r="IHB246"/>
      <c r="IHC246"/>
      <c r="IHD246"/>
      <c r="IHE246"/>
      <c r="IHF246"/>
      <c r="IHG246"/>
      <c r="IHH246"/>
      <c r="IHI246"/>
      <c r="IHJ246"/>
      <c r="IHK246"/>
      <c r="IHL246"/>
      <c r="IHM246"/>
      <c r="IHN246"/>
      <c r="IHO246"/>
      <c r="IHP246"/>
      <c r="IHQ246"/>
      <c r="IHR246"/>
      <c r="IHS246"/>
      <c r="IHT246"/>
      <c r="IHU246"/>
      <c r="IHV246"/>
      <c r="IHW246"/>
      <c r="IHX246"/>
      <c r="IHY246"/>
      <c r="IHZ246"/>
      <c r="IIA246"/>
      <c r="IIB246"/>
      <c r="IIC246"/>
      <c r="IID246"/>
      <c r="IIE246"/>
      <c r="IIF246"/>
      <c r="IIG246"/>
      <c r="IIH246"/>
      <c r="III246"/>
      <c r="IIJ246"/>
      <c r="IIK246"/>
      <c r="IIL246"/>
      <c r="IIM246"/>
      <c r="IIN246"/>
      <c r="IIO246"/>
      <c r="IIP246"/>
      <c r="IIQ246"/>
      <c r="IIR246"/>
      <c r="IIS246"/>
      <c r="IIT246"/>
      <c r="IIU246"/>
      <c r="IIV246"/>
      <c r="IIW246"/>
      <c r="IIX246"/>
      <c r="IIY246"/>
      <c r="IIZ246"/>
      <c r="IJA246"/>
      <c r="IJB246"/>
      <c r="IJC246"/>
      <c r="IJD246"/>
      <c r="IJE246"/>
      <c r="IJF246"/>
      <c r="IJG246"/>
      <c r="IJH246"/>
      <c r="IJI246"/>
      <c r="IJJ246"/>
      <c r="IJK246"/>
      <c r="IJL246"/>
      <c r="IJM246"/>
      <c r="IJN246"/>
      <c r="IJO246"/>
      <c r="IJP246"/>
      <c r="IJQ246"/>
      <c r="IJR246"/>
      <c r="IJS246"/>
      <c r="IJT246"/>
      <c r="IJU246"/>
      <c r="IJV246"/>
      <c r="IJW246"/>
      <c r="IJX246"/>
      <c r="IJY246"/>
      <c r="IJZ246"/>
      <c r="IKA246"/>
      <c r="IKB246"/>
      <c r="IKC246"/>
      <c r="IKD246"/>
      <c r="IKE246"/>
      <c r="IKF246"/>
      <c r="IKG246"/>
      <c r="IKH246"/>
      <c r="IKI246"/>
      <c r="IKJ246"/>
      <c r="IKK246"/>
      <c r="IKL246"/>
      <c r="IKM246"/>
      <c r="IKN246"/>
      <c r="IKO246"/>
      <c r="IKP246"/>
      <c r="IKQ246"/>
      <c r="IKR246"/>
      <c r="IKS246"/>
      <c r="IKT246"/>
      <c r="IKU246"/>
      <c r="IKV246"/>
      <c r="IKW246"/>
      <c r="IKX246"/>
      <c r="IKY246"/>
      <c r="IKZ246"/>
      <c r="ILA246"/>
      <c r="ILB246"/>
      <c r="ILC246"/>
      <c r="ILD246"/>
      <c r="ILE246"/>
      <c r="ILF246"/>
      <c r="ILG246"/>
      <c r="ILH246"/>
      <c r="ILI246"/>
      <c r="ILJ246"/>
      <c r="ILK246"/>
      <c r="ILL246"/>
      <c r="ILM246"/>
      <c r="ILN246"/>
      <c r="ILO246"/>
      <c r="ILP246"/>
      <c r="ILQ246"/>
      <c r="ILR246"/>
      <c r="ILS246"/>
      <c r="ILT246"/>
      <c r="ILU246"/>
      <c r="ILV246"/>
      <c r="ILW246"/>
      <c r="ILX246"/>
      <c r="ILY246"/>
      <c r="ILZ246"/>
      <c r="IMA246"/>
      <c r="IMB246"/>
      <c r="IMC246"/>
      <c r="IMD246"/>
      <c r="IME246"/>
      <c r="IMF246"/>
      <c r="IMG246"/>
      <c r="IMH246"/>
      <c r="IMI246"/>
      <c r="IMJ246"/>
      <c r="IMK246"/>
      <c r="IML246"/>
      <c r="IMM246"/>
      <c r="IMN246"/>
      <c r="IMO246"/>
      <c r="IMP246"/>
      <c r="IMQ246"/>
      <c r="IMR246"/>
      <c r="IMS246"/>
      <c r="IMT246"/>
      <c r="IMU246"/>
      <c r="IMV246"/>
      <c r="IMW246"/>
      <c r="IMX246"/>
      <c r="IMY246"/>
      <c r="IMZ246"/>
      <c r="INA246"/>
      <c r="INB246"/>
      <c r="INC246"/>
      <c r="IND246"/>
      <c r="INE246"/>
      <c r="INF246"/>
      <c r="ING246"/>
      <c r="INH246"/>
      <c r="INI246"/>
      <c r="INJ246"/>
      <c r="INK246"/>
      <c r="INL246"/>
      <c r="INM246"/>
      <c r="INN246"/>
      <c r="INO246"/>
      <c r="INP246"/>
      <c r="INQ246"/>
      <c r="INR246"/>
      <c r="INS246"/>
      <c r="INT246"/>
      <c r="INU246"/>
      <c r="INV246"/>
      <c r="INW246"/>
      <c r="INX246"/>
      <c r="INY246"/>
      <c r="INZ246"/>
      <c r="IOA246"/>
      <c r="IOB246"/>
      <c r="IOC246"/>
      <c r="IOD246"/>
      <c r="IOE246"/>
      <c r="IOF246"/>
      <c r="IOG246"/>
      <c r="IOH246"/>
      <c r="IOI246"/>
      <c r="IOJ246"/>
      <c r="IOK246"/>
      <c r="IOL246"/>
      <c r="IOM246"/>
      <c r="ION246"/>
      <c r="IOO246"/>
      <c r="IOP246"/>
      <c r="IOQ246"/>
      <c r="IOR246"/>
      <c r="IOS246"/>
      <c r="IOT246"/>
      <c r="IOU246"/>
      <c r="IOV246"/>
      <c r="IOW246"/>
      <c r="IOX246"/>
      <c r="IOY246"/>
      <c r="IOZ246"/>
      <c r="IPA246"/>
      <c r="IPB246"/>
      <c r="IPC246"/>
      <c r="IPD246"/>
      <c r="IPE246"/>
      <c r="IPF246"/>
      <c r="IPG246"/>
      <c r="IPH246"/>
      <c r="IPI246"/>
      <c r="IPJ246"/>
      <c r="IPK246"/>
      <c r="IPL246"/>
      <c r="IPM246"/>
      <c r="IPN246"/>
      <c r="IPO246"/>
      <c r="IPP246"/>
      <c r="IPQ246"/>
      <c r="IPR246"/>
      <c r="IPS246"/>
      <c r="IPT246"/>
      <c r="IPU246"/>
      <c r="IPV246"/>
      <c r="IPW246"/>
      <c r="IPX246"/>
      <c r="IPY246"/>
      <c r="IPZ246"/>
      <c r="IQA246"/>
      <c r="IQB246"/>
      <c r="IQC246"/>
      <c r="IQD246"/>
      <c r="IQE246"/>
      <c r="IQF246"/>
      <c r="IQG246"/>
      <c r="IQH246"/>
      <c r="IQI246"/>
      <c r="IQJ246"/>
      <c r="IQK246"/>
      <c r="IQL246"/>
      <c r="IQM246"/>
      <c r="IQN246"/>
      <c r="IQO246"/>
      <c r="IQP246"/>
      <c r="IQQ246"/>
      <c r="IQR246"/>
      <c r="IQS246"/>
      <c r="IQT246"/>
      <c r="IQU246"/>
      <c r="IQV246"/>
      <c r="IQW246"/>
      <c r="IQX246"/>
      <c r="IQY246"/>
      <c r="IQZ246"/>
      <c r="IRA246"/>
      <c r="IRB246"/>
      <c r="IRC246"/>
      <c r="IRD246"/>
      <c r="IRE246"/>
      <c r="IRF246"/>
      <c r="IRG246"/>
      <c r="IRH246"/>
      <c r="IRI246"/>
      <c r="IRJ246"/>
      <c r="IRK246"/>
      <c r="IRL246"/>
      <c r="IRM246"/>
      <c r="IRN246"/>
      <c r="IRO246"/>
      <c r="IRP246"/>
      <c r="IRQ246"/>
      <c r="IRR246"/>
      <c r="IRS246"/>
      <c r="IRT246"/>
      <c r="IRU246"/>
      <c r="IRV246"/>
      <c r="IRW246"/>
      <c r="IRX246"/>
      <c r="IRY246"/>
      <c r="IRZ246"/>
      <c r="ISA246"/>
      <c r="ISB246"/>
      <c r="ISC246"/>
      <c r="ISD246"/>
      <c r="ISE246"/>
      <c r="ISF246"/>
      <c r="ISG246"/>
      <c r="ISH246"/>
      <c r="ISI246"/>
      <c r="ISJ246"/>
      <c r="ISK246"/>
      <c r="ISL246"/>
      <c r="ISM246"/>
      <c r="ISN246"/>
      <c r="ISO246"/>
      <c r="ISP246"/>
      <c r="ISQ246"/>
      <c r="ISR246"/>
      <c r="ISS246"/>
      <c r="IST246"/>
      <c r="ISU246"/>
      <c r="ISV246"/>
      <c r="ISW246"/>
      <c r="ISX246"/>
      <c r="ISY246"/>
      <c r="ISZ246"/>
      <c r="ITA246"/>
      <c r="ITB246"/>
      <c r="ITC246"/>
      <c r="ITD246"/>
      <c r="ITE246"/>
      <c r="ITF246"/>
      <c r="ITG246"/>
      <c r="ITH246"/>
      <c r="ITI246"/>
      <c r="ITJ246"/>
      <c r="ITK246"/>
      <c r="ITL246"/>
      <c r="ITM246"/>
      <c r="ITN246"/>
      <c r="ITO246"/>
      <c r="ITP246"/>
      <c r="ITQ246"/>
      <c r="ITR246"/>
      <c r="ITS246"/>
      <c r="ITT246"/>
      <c r="ITU246"/>
      <c r="ITV246"/>
      <c r="ITW246"/>
      <c r="ITX246"/>
      <c r="ITY246"/>
      <c r="ITZ246"/>
      <c r="IUA246"/>
      <c r="IUB246"/>
      <c r="IUC246"/>
      <c r="IUD246"/>
      <c r="IUE246"/>
      <c r="IUF246"/>
      <c r="IUG246"/>
      <c r="IUH246"/>
      <c r="IUI246"/>
      <c r="IUJ246"/>
      <c r="IUK246"/>
      <c r="IUL246"/>
      <c r="IUM246"/>
      <c r="IUN246"/>
      <c r="IUO246"/>
      <c r="IUP246"/>
      <c r="IUQ246"/>
      <c r="IUR246"/>
      <c r="IUS246"/>
      <c r="IUT246"/>
      <c r="IUU246"/>
      <c r="IUV246"/>
      <c r="IUW246"/>
      <c r="IUX246"/>
      <c r="IUY246"/>
      <c r="IUZ246"/>
      <c r="IVA246"/>
      <c r="IVB246"/>
      <c r="IVC246"/>
      <c r="IVD246"/>
      <c r="IVE246"/>
      <c r="IVF246"/>
      <c r="IVG246"/>
      <c r="IVH246"/>
      <c r="IVI246"/>
      <c r="IVJ246"/>
      <c r="IVK246"/>
      <c r="IVL246"/>
      <c r="IVM246"/>
      <c r="IVN246"/>
      <c r="IVO246"/>
      <c r="IVP246"/>
      <c r="IVQ246"/>
      <c r="IVR246"/>
      <c r="IVS246"/>
      <c r="IVT246"/>
      <c r="IVU246"/>
      <c r="IVV246"/>
      <c r="IVW246"/>
      <c r="IVX246"/>
      <c r="IVY246"/>
      <c r="IVZ246"/>
      <c r="IWA246"/>
      <c r="IWB246"/>
      <c r="IWC246"/>
      <c r="IWD246"/>
      <c r="IWE246"/>
      <c r="IWF246"/>
      <c r="IWG246"/>
      <c r="IWH246"/>
      <c r="IWI246"/>
      <c r="IWJ246"/>
      <c r="IWK246"/>
      <c r="IWL246"/>
      <c r="IWM246"/>
      <c r="IWN246"/>
      <c r="IWO246"/>
      <c r="IWP246"/>
      <c r="IWQ246"/>
      <c r="IWR246"/>
      <c r="IWS246"/>
      <c r="IWT246"/>
      <c r="IWU246"/>
      <c r="IWV246"/>
      <c r="IWW246"/>
      <c r="IWX246"/>
      <c r="IWY246"/>
      <c r="IWZ246"/>
      <c r="IXA246"/>
      <c r="IXB246"/>
      <c r="IXC246"/>
      <c r="IXD246"/>
      <c r="IXE246"/>
      <c r="IXF246"/>
      <c r="IXG246"/>
      <c r="IXH246"/>
      <c r="IXI246"/>
      <c r="IXJ246"/>
      <c r="IXK246"/>
      <c r="IXL246"/>
      <c r="IXM246"/>
      <c r="IXN246"/>
      <c r="IXO246"/>
      <c r="IXP246"/>
      <c r="IXQ246"/>
      <c r="IXR246"/>
      <c r="IXS246"/>
      <c r="IXT246"/>
      <c r="IXU246"/>
      <c r="IXV246"/>
      <c r="IXW246"/>
      <c r="IXX246"/>
      <c r="IXY246"/>
      <c r="IXZ246"/>
      <c r="IYA246"/>
      <c r="IYB246"/>
      <c r="IYC246"/>
      <c r="IYD246"/>
      <c r="IYE246"/>
      <c r="IYF246"/>
      <c r="IYG246"/>
      <c r="IYH246"/>
      <c r="IYI246"/>
      <c r="IYJ246"/>
      <c r="IYK246"/>
      <c r="IYL246"/>
      <c r="IYM246"/>
      <c r="IYN246"/>
      <c r="IYO246"/>
      <c r="IYP246"/>
      <c r="IYQ246"/>
      <c r="IYR246"/>
      <c r="IYS246"/>
      <c r="IYT246"/>
      <c r="IYU246"/>
      <c r="IYV246"/>
      <c r="IYW246"/>
      <c r="IYX246"/>
      <c r="IYY246"/>
      <c r="IYZ246"/>
      <c r="IZA246"/>
      <c r="IZB246"/>
      <c r="IZC246"/>
      <c r="IZD246"/>
      <c r="IZE246"/>
      <c r="IZF246"/>
      <c r="IZG246"/>
      <c r="IZH246"/>
      <c r="IZI246"/>
      <c r="IZJ246"/>
      <c r="IZK246"/>
      <c r="IZL246"/>
      <c r="IZM246"/>
      <c r="IZN246"/>
      <c r="IZO246"/>
      <c r="IZP246"/>
      <c r="IZQ246"/>
      <c r="IZR246"/>
      <c r="IZS246"/>
      <c r="IZT246"/>
      <c r="IZU246"/>
      <c r="IZV246"/>
      <c r="IZW246"/>
      <c r="IZX246"/>
      <c r="IZY246"/>
      <c r="IZZ246"/>
      <c r="JAA246"/>
      <c r="JAB246"/>
      <c r="JAC246"/>
      <c r="JAD246"/>
      <c r="JAE246"/>
      <c r="JAF246"/>
      <c r="JAG246"/>
      <c r="JAH246"/>
      <c r="JAI246"/>
      <c r="JAJ246"/>
      <c r="JAK246"/>
      <c r="JAL246"/>
      <c r="JAM246"/>
      <c r="JAN246"/>
      <c r="JAO246"/>
      <c r="JAP246"/>
      <c r="JAQ246"/>
      <c r="JAR246"/>
      <c r="JAS246"/>
      <c r="JAT246"/>
      <c r="JAU246"/>
      <c r="JAV246"/>
      <c r="JAW246"/>
      <c r="JAX246"/>
      <c r="JAY246"/>
      <c r="JAZ246"/>
      <c r="JBA246"/>
      <c r="JBB246"/>
      <c r="JBC246"/>
      <c r="JBD246"/>
      <c r="JBE246"/>
      <c r="JBF246"/>
      <c r="JBG246"/>
      <c r="JBH246"/>
      <c r="JBI246"/>
      <c r="JBJ246"/>
      <c r="JBK246"/>
      <c r="JBL246"/>
      <c r="JBM246"/>
      <c r="JBN246"/>
      <c r="JBO246"/>
      <c r="JBP246"/>
      <c r="JBQ246"/>
      <c r="JBR246"/>
      <c r="JBS246"/>
      <c r="JBT246"/>
      <c r="JBU246"/>
      <c r="JBV246"/>
      <c r="JBW246"/>
      <c r="JBX246"/>
      <c r="JBY246"/>
      <c r="JBZ246"/>
      <c r="JCA246"/>
      <c r="JCB246"/>
      <c r="JCC246"/>
      <c r="JCD246"/>
      <c r="JCE246"/>
      <c r="JCF246"/>
      <c r="JCG246"/>
      <c r="JCH246"/>
      <c r="JCI246"/>
      <c r="JCJ246"/>
      <c r="JCK246"/>
      <c r="JCL246"/>
      <c r="JCM246"/>
      <c r="JCN246"/>
      <c r="JCO246"/>
      <c r="JCP246"/>
      <c r="JCQ246"/>
      <c r="JCR246"/>
      <c r="JCS246"/>
      <c r="JCT246"/>
      <c r="JCU246"/>
      <c r="JCV246"/>
      <c r="JCW246"/>
      <c r="JCX246"/>
      <c r="JCY246"/>
      <c r="JCZ246"/>
      <c r="JDA246"/>
      <c r="JDB246"/>
      <c r="JDC246"/>
      <c r="JDD246"/>
      <c r="JDE246"/>
      <c r="JDF246"/>
      <c r="JDG246"/>
      <c r="JDH246"/>
      <c r="JDI246"/>
      <c r="JDJ246"/>
      <c r="JDK246"/>
      <c r="JDL246"/>
      <c r="JDM246"/>
      <c r="JDN246"/>
      <c r="JDO246"/>
      <c r="JDP246"/>
      <c r="JDQ246"/>
      <c r="JDR246"/>
      <c r="JDS246"/>
      <c r="JDT246"/>
      <c r="JDU246"/>
      <c r="JDV246"/>
      <c r="JDW246"/>
      <c r="JDX246"/>
      <c r="JDY246"/>
      <c r="JDZ246"/>
      <c r="JEA246"/>
      <c r="JEB246"/>
      <c r="JEC246"/>
      <c r="JED246"/>
      <c r="JEE246"/>
      <c r="JEF246"/>
      <c r="JEG246"/>
      <c r="JEH246"/>
      <c r="JEI246"/>
      <c r="JEJ246"/>
      <c r="JEK246"/>
      <c r="JEL246"/>
      <c r="JEM246"/>
      <c r="JEN246"/>
      <c r="JEO246"/>
      <c r="JEP246"/>
      <c r="JEQ246"/>
      <c r="JER246"/>
      <c r="JES246"/>
      <c r="JET246"/>
      <c r="JEU246"/>
      <c r="JEV246"/>
      <c r="JEW246"/>
      <c r="JEX246"/>
      <c r="JEY246"/>
      <c r="JEZ246"/>
      <c r="JFA246"/>
      <c r="JFB246"/>
      <c r="JFC246"/>
      <c r="JFD246"/>
      <c r="JFE246"/>
      <c r="JFF246"/>
      <c r="JFG246"/>
      <c r="JFH246"/>
      <c r="JFI246"/>
      <c r="JFJ246"/>
      <c r="JFK246"/>
      <c r="JFL246"/>
      <c r="JFM246"/>
      <c r="JFN246"/>
      <c r="JFO246"/>
      <c r="JFP246"/>
      <c r="JFQ246"/>
      <c r="JFR246"/>
      <c r="JFS246"/>
      <c r="JFT246"/>
      <c r="JFU246"/>
      <c r="JFV246"/>
      <c r="JFW246"/>
      <c r="JFX246"/>
      <c r="JFY246"/>
      <c r="JFZ246"/>
      <c r="JGA246"/>
      <c r="JGB246"/>
      <c r="JGC246"/>
      <c r="JGD246"/>
      <c r="JGE246"/>
      <c r="JGF246"/>
      <c r="JGG246"/>
      <c r="JGH246"/>
      <c r="JGI246"/>
      <c r="JGJ246"/>
      <c r="JGK246"/>
      <c r="JGL246"/>
      <c r="JGM246"/>
      <c r="JGN246"/>
      <c r="JGO246"/>
      <c r="JGP246"/>
      <c r="JGQ246"/>
      <c r="JGR246"/>
      <c r="JGS246"/>
      <c r="JGT246"/>
      <c r="JGU246"/>
      <c r="JGV246"/>
      <c r="JGW246"/>
      <c r="JGX246"/>
      <c r="JGY246"/>
      <c r="JGZ246"/>
      <c r="JHA246"/>
      <c r="JHB246"/>
      <c r="JHC246"/>
      <c r="JHD246"/>
      <c r="JHE246"/>
      <c r="JHF246"/>
      <c r="JHG246"/>
      <c r="JHH246"/>
      <c r="JHI246"/>
      <c r="JHJ246"/>
      <c r="JHK246"/>
      <c r="JHL246"/>
      <c r="JHM246"/>
      <c r="JHN246"/>
      <c r="JHO246"/>
      <c r="JHP246"/>
      <c r="JHQ246"/>
      <c r="JHR246"/>
      <c r="JHS246"/>
      <c r="JHT246"/>
      <c r="JHU246"/>
      <c r="JHV246"/>
      <c r="JHW246"/>
      <c r="JHX246"/>
      <c r="JHY246"/>
      <c r="JHZ246"/>
      <c r="JIA246"/>
      <c r="JIB246"/>
      <c r="JIC246"/>
      <c r="JID246"/>
      <c r="JIE246"/>
      <c r="JIF246"/>
      <c r="JIG246"/>
      <c r="JIH246"/>
      <c r="JII246"/>
      <c r="JIJ246"/>
      <c r="JIK246"/>
      <c r="JIL246"/>
      <c r="JIM246"/>
      <c r="JIN246"/>
      <c r="JIO246"/>
      <c r="JIP246"/>
      <c r="JIQ246"/>
      <c r="JIR246"/>
      <c r="JIS246"/>
      <c r="JIT246"/>
      <c r="JIU246"/>
      <c r="JIV246"/>
      <c r="JIW246"/>
      <c r="JIX246"/>
      <c r="JIY246"/>
      <c r="JIZ246"/>
      <c r="JJA246"/>
      <c r="JJB246"/>
      <c r="JJC246"/>
      <c r="JJD246"/>
      <c r="JJE246"/>
      <c r="JJF246"/>
      <c r="JJG246"/>
      <c r="JJH246"/>
      <c r="JJI246"/>
      <c r="JJJ246"/>
      <c r="JJK246"/>
      <c r="JJL246"/>
      <c r="JJM246"/>
      <c r="JJN246"/>
      <c r="JJO246"/>
      <c r="JJP246"/>
      <c r="JJQ246"/>
      <c r="JJR246"/>
      <c r="JJS246"/>
      <c r="JJT246"/>
      <c r="JJU246"/>
      <c r="JJV246"/>
      <c r="JJW246"/>
      <c r="JJX246"/>
      <c r="JJY246"/>
      <c r="JJZ246"/>
      <c r="JKA246"/>
      <c r="JKB246"/>
      <c r="JKC246"/>
      <c r="JKD246"/>
      <c r="JKE246"/>
      <c r="JKF246"/>
      <c r="JKG246"/>
      <c r="JKH246"/>
      <c r="JKI246"/>
      <c r="JKJ246"/>
      <c r="JKK246"/>
      <c r="JKL246"/>
      <c r="JKM246"/>
      <c r="JKN246"/>
      <c r="JKO246"/>
      <c r="JKP246"/>
      <c r="JKQ246"/>
      <c r="JKR246"/>
      <c r="JKS246"/>
      <c r="JKT246"/>
      <c r="JKU246"/>
      <c r="JKV246"/>
      <c r="JKW246"/>
      <c r="JKX246"/>
      <c r="JKY246"/>
      <c r="JKZ246"/>
      <c r="JLA246"/>
      <c r="JLB246"/>
      <c r="JLC246"/>
      <c r="JLD246"/>
      <c r="JLE246"/>
      <c r="JLF246"/>
      <c r="JLG246"/>
      <c r="JLH246"/>
      <c r="JLI246"/>
      <c r="JLJ246"/>
      <c r="JLK246"/>
      <c r="JLL246"/>
      <c r="JLM246"/>
      <c r="JLN246"/>
      <c r="JLO246"/>
      <c r="JLP246"/>
      <c r="JLQ246"/>
      <c r="JLR246"/>
      <c r="JLS246"/>
      <c r="JLT246"/>
      <c r="JLU246"/>
      <c r="JLV246"/>
      <c r="JLW246"/>
      <c r="JLX246"/>
      <c r="JLY246"/>
      <c r="JLZ246"/>
      <c r="JMA246"/>
      <c r="JMB246"/>
      <c r="JMC246"/>
      <c r="JMD246"/>
      <c r="JME246"/>
      <c r="JMF246"/>
      <c r="JMG246"/>
      <c r="JMH246"/>
      <c r="JMI246"/>
      <c r="JMJ246"/>
      <c r="JMK246"/>
      <c r="JML246"/>
      <c r="JMM246"/>
      <c r="JMN246"/>
      <c r="JMO246"/>
      <c r="JMP246"/>
      <c r="JMQ246"/>
      <c r="JMR246"/>
      <c r="JMS246"/>
      <c r="JMT246"/>
      <c r="JMU246"/>
      <c r="JMV246"/>
      <c r="JMW246"/>
      <c r="JMX246"/>
      <c r="JMY246"/>
      <c r="JMZ246"/>
      <c r="JNA246"/>
      <c r="JNB246"/>
      <c r="JNC246"/>
      <c r="JND246"/>
      <c r="JNE246"/>
      <c r="JNF246"/>
      <c r="JNG246"/>
      <c r="JNH246"/>
      <c r="JNI246"/>
      <c r="JNJ246"/>
      <c r="JNK246"/>
      <c r="JNL246"/>
      <c r="JNM246"/>
      <c r="JNN246"/>
      <c r="JNO246"/>
      <c r="JNP246"/>
      <c r="JNQ246"/>
      <c r="JNR246"/>
      <c r="JNS246"/>
      <c r="JNT246"/>
      <c r="JNU246"/>
      <c r="JNV246"/>
      <c r="JNW246"/>
      <c r="JNX246"/>
      <c r="JNY246"/>
      <c r="JNZ246"/>
      <c r="JOA246"/>
      <c r="JOB246"/>
      <c r="JOC246"/>
      <c r="JOD246"/>
      <c r="JOE246"/>
      <c r="JOF246"/>
      <c r="JOG246"/>
      <c r="JOH246"/>
      <c r="JOI246"/>
      <c r="JOJ246"/>
      <c r="JOK246"/>
      <c r="JOL246"/>
      <c r="JOM246"/>
      <c r="JON246"/>
      <c r="JOO246"/>
      <c r="JOP246"/>
      <c r="JOQ246"/>
      <c r="JOR246"/>
      <c r="JOS246"/>
      <c r="JOT246"/>
      <c r="JOU246"/>
      <c r="JOV246"/>
      <c r="JOW246"/>
      <c r="JOX246"/>
      <c r="JOY246"/>
      <c r="JOZ246"/>
      <c r="JPA246"/>
      <c r="JPB246"/>
      <c r="JPC246"/>
      <c r="JPD246"/>
      <c r="JPE246"/>
      <c r="JPF246"/>
      <c r="JPG246"/>
      <c r="JPH246"/>
      <c r="JPI246"/>
      <c r="JPJ246"/>
      <c r="JPK246"/>
      <c r="JPL246"/>
      <c r="JPM246"/>
      <c r="JPN246"/>
      <c r="JPO246"/>
      <c r="JPP246"/>
      <c r="JPQ246"/>
      <c r="JPR246"/>
      <c r="JPS246"/>
      <c r="JPT246"/>
      <c r="JPU246"/>
      <c r="JPV246"/>
      <c r="JPW246"/>
      <c r="JPX246"/>
      <c r="JPY246"/>
      <c r="JPZ246"/>
      <c r="JQA246"/>
      <c r="JQB246"/>
      <c r="JQC246"/>
      <c r="JQD246"/>
      <c r="JQE246"/>
      <c r="JQF246"/>
      <c r="JQG246"/>
      <c r="JQH246"/>
      <c r="JQI246"/>
      <c r="JQJ246"/>
      <c r="JQK246"/>
      <c r="JQL246"/>
      <c r="JQM246"/>
      <c r="JQN246"/>
      <c r="JQO246"/>
      <c r="JQP246"/>
      <c r="JQQ246"/>
      <c r="JQR246"/>
      <c r="JQS246"/>
      <c r="JQT246"/>
      <c r="JQU246"/>
      <c r="JQV246"/>
      <c r="JQW246"/>
      <c r="JQX246"/>
      <c r="JQY246"/>
      <c r="JQZ246"/>
      <c r="JRA246"/>
      <c r="JRB246"/>
      <c r="JRC246"/>
      <c r="JRD246"/>
      <c r="JRE246"/>
      <c r="JRF246"/>
      <c r="JRG246"/>
      <c r="JRH246"/>
      <c r="JRI246"/>
      <c r="JRJ246"/>
      <c r="JRK246"/>
      <c r="JRL246"/>
      <c r="JRM246"/>
      <c r="JRN246"/>
      <c r="JRO246"/>
      <c r="JRP246"/>
      <c r="JRQ246"/>
      <c r="JRR246"/>
      <c r="JRS246"/>
      <c r="JRT246"/>
      <c r="JRU246"/>
      <c r="JRV246"/>
      <c r="JRW246"/>
      <c r="JRX246"/>
      <c r="JRY246"/>
      <c r="JRZ246"/>
      <c r="JSA246"/>
      <c r="JSB246"/>
      <c r="JSC246"/>
      <c r="JSD246"/>
      <c r="JSE246"/>
      <c r="JSF246"/>
      <c r="JSG246"/>
      <c r="JSH246"/>
      <c r="JSI246"/>
      <c r="JSJ246"/>
      <c r="JSK246"/>
      <c r="JSL246"/>
      <c r="JSM246"/>
      <c r="JSN246"/>
      <c r="JSO246"/>
      <c r="JSP246"/>
      <c r="JSQ246"/>
      <c r="JSR246"/>
      <c r="JSS246"/>
      <c r="JST246"/>
      <c r="JSU246"/>
      <c r="JSV246"/>
      <c r="JSW246"/>
      <c r="JSX246"/>
      <c r="JSY246"/>
      <c r="JSZ246"/>
      <c r="JTA246"/>
      <c r="JTB246"/>
      <c r="JTC246"/>
      <c r="JTD246"/>
      <c r="JTE246"/>
      <c r="JTF246"/>
      <c r="JTG246"/>
      <c r="JTH246"/>
      <c r="JTI246"/>
      <c r="JTJ246"/>
      <c r="JTK246"/>
      <c r="JTL246"/>
      <c r="JTM246"/>
      <c r="JTN246"/>
      <c r="JTO246"/>
      <c r="JTP246"/>
      <c r="JTQ246"/>
      <c r="JTR246"/>
      <c r="JTS246"/>
      <c r="JTT246"/>
      <c r="JTU246"/>
      <c r="JTV246"/>
      <c r="JTW246"/>
      <c r="JTX246"/>
      <c r="JTY246"/>
      <c r="JTZ246"/>
      <c r="JUA246"/>
      <c r="JUB246"/>
      <c r="JUC246"/>
      <c r="JUD246"/>
      <c r="JUE246"/>
      <c r="JUF246"/>
      <c r="JUG246"/>
      <c r="JUH246"/>
      <c r="JUI246"/>
      <c r="JUJ246"/>
      <c r="JUK246"/>
      <c r="JUL246"/>
      <c r="JUM246"/>
      <c r="JUN246"/>
      <c r="JUO246"/>
      <c r="JUP246"/>
      <c r="JUQ246"/>
      <c r="JUR246"/>
      <c r="JUS246"/>
      <c r="JUT246"/>
      <c r="JUU246"/>
      <c r="JUV246"/>
      <c r="JUW246"/>
      <c r="JUX246"/>
      <c r="JUY246"/>
      <c r="JUZ246"/>
      <c r="JVA246"/>
      <c r="JVB246"/>
      <c r="JVC246"/>
      <c r="JVD246"/>
      <c r="JVE246"/>
      <c r="JVF246"/>
      <c r="JVG246"/>
      <c r="JVH246"/>
      <c r="JVI246"/>
      <c r="JVJ246"/>
      <c r="JVK246"/>
      <c r="JVL246"/>
      <c r="JVM246"/>
      <c r="JVN246"/>
      <c r="JVO246"/>
      <c r="JVP246"/>
      <c r="JVQ246"/>
      <c r="JVR246"/>
      <c r="JVS246"/>
      <c r="JVT246"/>
      <c r="JVU246"/>
      <c r="JVV246"/>
      <c r="JVW246"/>
      <c r="JVX246"/>
      <c r="JVY246"/>
      <c r="JVZ246"/>
      <c r="JWA246"/>
      <c r="JWB246"/>
      <c r="JWC246"/>
      <c r="JWD246"/>
      <c r="JWE246"/>
      <c r="JWF246"/>
      <c r="JWG246"/>
      <c r="JWH246"/>
      <c r="JWI246"/>
      <c r="JWJ246"/>
      <c r="JWK246"/>
      <c r="JWL246"/>
      <c r="JWM246"/>
      <c r="JWN246"/>
      <c r="JWO246"/>
      <c r="JWP246"/>
      <c r="JWQ246"/>
      <c r="JWR246"/>
      <c r="JWS246"/>
      <c r="JWT246"/>
      <c r="JWU246"/>
      <c r="JWV246"/>
      <c r="JWW246"/>
      <c r="JWX246"/>
      <c r="JWY246"/>
      <c r="JWZ246"/>
      <c r="JXA246"/>
      <c r="JXB246"/>
      <c r="JXC246"/>
      <c r="JXD246"/>
      <c r="JXE246"/>
      <c r="JXF246"/>
      <c r="JXG246"/>
      <c r="JXH246"/>
      <c r="JXI246"/>
      <c r="JXJ246"/>
      <c r="JXK246"/>
      <c r="JXL246"/>
      <c r="JXM246"/>
      <c r="JXN246"/>
      <c r="JXO246"/>
      <c r="JXP246"/>
      <c r="JXQ246"/>
      <c r="JXR246"/>
      <c r="JXS246"/>
      <c r="JXT246"/>
      <c r="JXU246"/>
      <c r="JXV246"/>
      <c r="JXW246"/>
      <c r="JXX246"/>
      <c r="JXY246"/>
      <c r="JXZ246"/>
      <c r="JYA246"/>
      <c r="JYB246"/>
      <c r="JYC246"/>
      <c r="JYD246"/>
      <c r="JYE246"/>
      <c r="JYF246"/>
      <c r="JYG246"/>
      <c r="JYH246"/>
      <c r="JYI246"/>
      <c r="JYJ246"/>
      <c r="JYK246"/>
      <c r="JYL246"/>
      <c r="JYM246"/>
      <c r="JYN246"/>
      <c r="JYO246"/>
      <c r="JYP246"/>
      <c r="JYQ246"/>
      <c r="JYR246"/>
      <c r="JYS246"/>
      <c r="JYT246"/>
      <c r="JYU246"/>
      <c r="JYV246"/>
      <c r="JYW246"/>
      <c r="JYX246"/>
      <c r="JYY246"/>
      <c r="JYZ246"/>
      <c r="JZA246"/>
      <c r="JZB246"/>
      <c r="JZC246"/>
      <c r="JZD246"/>
      <c r="JZE246"/>
      <c r="JZF246"/>
      <c r="JZG246"/>
      <c r="JZH246"/>
      <c r="JZI246"/>
      <c r="JZJ246"/>
      <c r="JZK246"/>
      <c r="JZL246"/>
      <c r="JZM246"/>
      <c r="JZN246"/>
      <c r="JZO246"/>
      <c r="JZP246"/>
      <c r="JZQ246"/>
      <c r="JZR246"/>
      <c r="JZS246"/>
      <c r="JZT246"/>
      <c r="JZU246"/>
      <c r="JZV246"/>
      <c r="JZW246"/>
      <c r="JZX246"/>
      <c r="JZY246"/>
      <c r="JZZ246"/>
      <c r="KAA246"/>
      <c r="KAB246"/>
      <c r="KAC246"/>
      <c r="KAD246"/>
      <c r="KAE246"/>
      <c r="KAF246"/>
      <c r="KAG246"/>
      <c r="KAH246"/>
      <c r="KAI246"/>
      <c r="KAJ246"/>
      <c r="KAK246"/>
      <c r="KAL246"/>
      <c r="KAM246"/>
      <c r="KAN246"/>
      <c r="KAO246"/>
      <c r="KAP246"/>
      <c r="KAQ246"/>
      <c r="KAR246"/>
      <c r="KAS246"/>
      <c r="KAT246"/>
      <c r="KAU246"/>
      <c r="KAV246"/>
      <c r="KAW246"/>
      <c r="KAX246"/>
      <c r="KAY246"/>
      <c r="KAZ246"/>
      <c r="KBA246"/>
      <c r="KBB246"/>
      <c r="KBC246"/>
      <c r="KBD246"/>
      <c r="KBE246"/>
      <c r="KBF246"/>
      <c r="KBG246"/>
      <c r="KBH246"/>
      <c r="KBI246"/>
      <c r="KBJ246"/>
      <c r="KBK246"/>
      <c r="KBL246"/>
      <c r="KBM246"/>
      <c r="KBN246"/>
      <c r="KBO246"/>
      <c r="KBP246"/>
      <c r="KBQ246"/>
      <c r="KBR246"/>
      <c r="KBS246"/>
      <c r="KBT246"/>
      <c r="KBU246"/>
      <c r="KBV246"/>
      <c r="KBW246"/>
      <c r="KBX246"/>
      <c r="KBY246"/>
      <c r="KBZ246"/>
      <c r="KCA246"/>
      <c r="KCB246"/>
      <c r="KCC246"/>
      <c r="KCD246"/>
      <c r="KCE246"/>
      <c r="KCF246"/>
      <c r="KCG246"/>
      <c r="KCH246"/>
      <c r="KCI246"/>
      <c r="KCJ246"/>
      <c r="KCK246"/>
      <c r="KCL246"/>
      <c r="KCM246"/>
      <c r="KCN246"/>
      <c r="KCO246"/>
      <c r="KCP246"/>
      <c r="KCQ246"/>
      <c r="KCR246"/>
      <c r="KCS246"/>
      <c r="KCT246"/>
      <c r="KCU246"/>
      <c r="KCV246"/>
      <c r="KCW246"/>
      <c r="KCX246"/>
      <c r="KCY246"/>
      <c r="KCZ246"/>
      <c r="KDA246"/>
      <c r="KDB246"/>
      <c r="KDC246"/>
      <c r="KDD246"/>
      <c r="KDE246"/>
      <c r="KDF246"/>
      <c r="KDG246"/>
      <c r="KDH246"/>
      <c r="KDI246"/>
      <c r="KDJ246"/>
      <c r="KDK246"/>
      <c r="KDL246"/>
      <c r="KDM246"/>
      <c r="KDN246"/>
      <c r="KDO246"/>
      <c r="KDP246"/>
      <c r="KDQ246"/>
      <c r="KDR246"/>
      <c r="KDS246"/>
      <c r="KDT246"/>
      <c r="KDU246"/>
      <c r="KDV246"/>
      <c r="KDW246"/>
      <c r="KDX246"/>
      <c r="KDY246"/>
      <c r="KDZ246"/>
      <c r="KEA246"/>
      <c r="KEB246"/>
      <c r="KEC246"/>
      <c r="KED246"/>
      <c r="KEE246"/>
      <c r="KEF246"/>
      <c r="KEG246"/>
      <c r="KEH246"/>
      <c r="KEI246"/>
      <c r="KEJ246"/>
      <c r="KEK246"/>
      <c r="KEL246"/>
      <c r="KEM246"/>
      <c r="KEN246"/>
      <c r="KEO246"/>
      <c r="KEP246"/>
      <c r="KEQ246"/>
      <c r="KER246"/>
      <c r="KES246"/>
      <c r="KET246"/>
      <c r="KEU246"/>
      <c r="KEV246"/>
      <c r="KEW246"/>
      <c r="KEX246"/>
      <c r="KEY246"/>
      <c r="KEZ246"/>
      <c r="KFA246"/>
      <c r="KFB246"/>
      <c r="KFC246"/>
      <c r="KFD246"/>
      <c r="KFE246"/>
      <c r="KFF246"/>
      <c r="KFG246"/>
      <c r="KFH246"/>
      <c r="KFI246"/>
      <c r="KFJ246"/>
      <c r="KFK246"/>
      <c r="KFL246"/>
      <c r="KFM246"/>
      <c r="KFN246"/>
      <c r="KFO246"/>
      <c r="KFP246"/>
      <c r="KFQ246"/>
      <c r="KFR246"/>
      <c r="KFS246"/>
      <c r="KFT246"/>
      <c r="KFU246"/>
      <c r="KFV246"/>
      <c r="KFW246"/>
      <c r="KFX246"/>
      <c r="KFY246"/>
      <c r="KFZ246"/>
      <c r="KGA246"/>
      <c r="KGB246"/>
      <c r="KGC246"/>
      <c r="KGD246"/>
      <c r="KGE246"/>
      <c r="KGF246"/>
      <c r="KGG246"/>
      <c r="KGH246"/>
      <c r="KGI246"/>
      <c r="KGJ246"/>
      <c r="KGK246"/>
      <c r="KGL246"/>
      <c r="KGM246"/>
      <c r="KGN246"/>
      <c r="KGO246"/>
      <c r="KGP246"/>
      <c r="KGQ246"/>
      <c r="KGR246"/>
      <c r="KGS246"/>
      <c r="KGT246"/>
      <c r="KGU246"/>
      <c r="KGV246"/>
      <c r="KGW246"/>
      <c r="KGX246"/>
      <c r="KGY246"/>
      <c r="KGZ246"/>
      <c r="KHA246"/>
      <c r="KHB246"/>
      <c r="KHC246"/>
      <c r="KHD246"/>
      <c r="KHE246"/>
      <c r="KHF246"/>
      <c r="KHG246"/>
      <c r="KHH246"/>
      <c r="KHI246"/>
      <c r="KHJ246"/>
      <c r="KHK246"/>
      <c r="KHL246"/>
      <c r="KHM246"/>
      <c r="KHN246"/>
      <c r="KHO246"/>
      <c r="KHP246"/>
      <c r="KHQ246"/>
      <c r="KHR246"/>
      <c r="KHS246"/>
      <c r="KHT246"/>
      <c r="KHU246"/>
      <c r="KHV246"/>
      <c r="KHW246"/>
      <c r="KHX246"/>
      <c r="KHY246"/>
      <c r="KHZ246"/>
      <c r="KIA246"/>
      <c r="KIB246"/>
      <c r="KIC246"/>
      <c r="KID246"/>
      <c r="KIE246"/>
      <c r="KIF246"/>
      <c r="KIG246"/>
      <c r="KIH246"/>
      <c r="KII246"/>
      <c r="KIJ246"/>
      <c r="KIK246"/>
      <c r="KIL246"/>
      <c r="KIM246"/>
      <c r="KIN246"/>
      <c r="KIO246"/>
      <c r="KIP246"/>
      <c r="KIQ246"/>
      <c r="KIR246"/>
      <c r="KIS246"/>
      <c r="KIT246"/>
      <c r="KIU246"/>
      <c r="KIV246"/>
      <c r="KIW246"/>
      <c r="KIX246"/>
      <c r="KIY246"/>
      <c r="KIZ246"/>
      <c r="KJA246"/>
      <c r="KJB246"/>
      <c r="KJC246"/>
      <c r="KJD246"/>
      <c r="KJE246"/>
      <c r="KJF246"/>
      <c r="KJG246"/>
      <c r="KJH246"/>
      <c r="KJI246"/>
      <c r="KJJ246"/>
      <c r="KJK246"/>
      <c r="KJL246"/>
      <c r="KJM246"/>
      <c r="KJN246"/>
      <c r="KJO246"/>
      <c r="KJP246"/>
      <c r="KJQ246"/>
      <c r="KJR246"/>
      <c r="KJS246"/>
      <c r="KJT246"/>
      <c r="KJU246"/>
      <c r="KJV246"/>
      <c r="KJW246"/>
      <c r="KJX246"/>
      <c r="KJY246"/>
      <c r="KJZ246"/>
      <c r="KKA246"/>
      <c r="KKB246"/>
      <c r="KKC246"/>
      <c r="KKD246"/>
      <c r="KKE246"/>
      <c r="KKF246"/>
      <c r="KKG246"/>
      <c r="KKH246"/>
      <c r="KKI246"/>
      <c r="KKJ246"/>
      <c r="KKK246"/>
      <c r="KKL246"/>
      <c r="KKM246"/>
      <c r="KKN246"/>
      <c r="KKO246"/>
      <c r="KKP246"/>
      <c r="KKQ246"/>
      <c r="KKR246"/>
      <c r="KKS246"/>
      <c r="KKT246"/>
      <c r="KKU246"/>
      <c r="KKV246"/>
      <c r="KKW246"/>
      <c r="KKX246"/>
      <c r="KKY246"/>
      <c r="KKZ246"/>
      <c r="KLA246"/>
      <c r="KLB246"/>
      <c r="KLC246"/>
      <c r="KLD246"/>
      <c r="KLE246"/>
      <c r="KLF246"/>
      <c r="KLG246"/>
      <c r="KLH246"/>
      <c r="KLI246"/>
      <c r="KLJ246"/>
      <c r="KLK246"/>
      <c r="KLL246"/>
      <c r="KLM246"/>
      <c r="KLN246"/>
      <c r="KLO246"/>
      <c r="KLP246"/>
      <c r="KLQ246"/>
      <c r="KLR246"/>
      <c r="KLS246"/>
      <c r="KLT246"/>
      <c r="KLU246"/>
      <c r="KLV246"/>
      <c r="KLW246"/>
      <c r="KLX246"/>
      <c r="KLY246"/>
      <c r="KLZ246"/>
      <c r="KMA246"/>
      <c r="KMB246"/>
      <c r="KMC246"/>
      <c r="KMD246"/>
      <c r="KME246"/>
      <c r="KMF246"/>
      <c r="KMG246"/>
      <c r="KMH246"/>
      <c r="KMI246"/>
      <c r="KMJ246"/>
      <c r="KMK246"/>
      <c r="KML246"/>
      <c r="KMM246"/>
      <c r="KMN246"/>
      <c r="KMO246"/>
      <c r="KMP246"/>
      <c r="KMQ246"/>
      <c r="KMR246"/>
      <c r="KMS246"/>
      <c r="KMT246"/>
      <c r="KMU246"/>
      <c r="KMV246"/>
      <c r="KMW246"/>
      <c r="KMX246"/>
      <c r="KMY246"/>
      <c r="KMZ246"/>
      <c r="KNA246"/>
      <c r="KNB246"/>
      <c r="KNC246"/>
      <c r="KND246"/>
      <c r="KNE246"/>
      <c r="KNF246"/>
      <c r="KNG246"/>
      <c r="KNH246"/>
      <c r="KNI246"/>
      <c r="KNJ246"/>
      <c r="KNK246"/>
      <c r="KNL246"/>
      <c r="KNM246"/>
      <c r="KNN246"/>
      <c r="KNO246"/>
      <c r="KNP246"/>
      <c r="KNQ246"/>
      <c r="KNR246"/>
      <c r="KNS246"/>
      <c r="KNT246"/>
      <c r="KNU246"/>
      <c r="KNV246"/>
      <c r="KNW246"/>
      <c r="KNX246"/>
      <c r="KNY246"/>
      <c r="KNZ246"/>
      <c r="KOA246"/>
      <c r="KOB246"/>
      <c r="KOC246"/>
      <c r="KOD246"/>
      <c r="KOE246"/>
      <c r="KOF246"/>
      <c r="KOG246"/>
      <c r="KOH246"/>
      <c r="KOI246"/>
      <c r="KOJ246"/>
      <c r="KOK246"/>
      <c r="KOL246"/>
      <c r="KOM246"/>
      <c r="KON246"/>
      <c r="KOO246"/>
      <c r="KOP246"/>
      <c r="KOQ246"/>
      <c r="KOR246"/>
      <c r="KOS246"/>
      <c r="KOT246"/>
      <c r="KOU246"/>
      <c r="KOV246"/>
      <c r="KOW246"/>
      <c r="KOX246"/>
      <c r="KOY246"/>
      <c r="KOZ246"/>
      <c r="KPA246"/>
      <c r="KPB246"/>
      <c r="KPC246"/>
      <c r="KPD246"/>
      <c r="KPE246"/>
      <c r="KPF246"/>
      <c r="KPG246"/>
      <c r="KPH246"/>
      <c r="KPI246"/>
      <c r="KPJ246"/>
      <c r="KPK246"/>
      <c r="KPL246"/>
      <c r="KPM246"/>
      <c r="KPN246"/>
      <c r="KPO246"/>
      <c r="KPP246"/>
      <c r="KPQ246"/>
      <c r="KPR246"/>
      <c r="KPS246"/>
      <c r="KPT246"/>
      <c r="KPU246"/>
      <c r="KPV246"/>
      <c r="KPW246"/>
      <c r="KPX246"/>
      <c r="KPY246"/>
      <c r="KPZ246"/>
      <c r="KQA246"/>
      <c r="KQB246"/>
      <c r="KQC246"/>
      <c r="KQD246"/>
      <c r="KQE246"/>
      <c r="KQF246"/>
      <c r="KQG246"/>
      <c r="KQH246"/>
      <c r="KQI246"/>
      <c r="KQJ246"/>
      <c r="KQK246"/>
      <c r="KQL246"/>
      <c r="KQM246"/>
      <c r="KQN246"/>
      <c r="KQO246"/>
      <c r="KQP246"/>
      <c r="KQQ246"/>
      <c r="KQR246"/>
      <c r="KQS246"/>
      <c r="KQT246"/>
      <c r="KQU246"/>
      <c r="KQV246"/>
      <c r="KQW246"/>
      <c r="KQX246"/>
      <c r="KQY246"/>
      <c r="KQZ246"/>
      <c r="KRA246"/>
      <c r="KRB246"/>
      <c r="KRC246"/>
      <c r="KRD246"/>
      <c r="KRE246"/>
      <c r="KRF246"/>
      <c r="KRG246"/>
      <c r="KRH246"/>
      <c r="KRI246"/>
      <c r="KRJ246"/>
      <c r="KRK246"/>
      <c r="KRL246"/>
      <c r="KRM246"/>
      <c r="KRN246"/>
      <c r="KRO246"/>
      <c r="KRP246"/>
      <c r="KRQ246"/>
      <c r="KRR246"/>
      <c r="KRS246"/>
      <c r="KRT246"/>
      <c r="KRU246"/>
      <c r="KRV246"/>
      <c r="KRW246"/>
      <c r="KRX246"/>
      <c r="KRY246"/>
      <c r="KRZ246"/>
      <c r="KSA246"/>
      <c r="KSB246"/>
      <c r="KSC246"/>
      <c r="KSD246"/>
      <c r="KSE246"/>
      <c r="KSF246"/>
      <c r="KSG246"/>
      <c r="KSH246"/>
      <c r="KSI246"/>
      <c r="KSJ246"/>
      <c r="KSK246"/>
      <c r="KSL246"/>
      <c r="KSM246"/>
      <c r="KSN246"/>
      <c r="KSO246"/>
      <c r="KSP246"/>
      <c r="KSQ246"/>
      <c r="KSR246"/>
      <c r="KSS246"/>
      <c r="KST246"/>
      <c r="KSU246"/>
      <c r="KSV246"/>
      <c r="KSW246"/>
      <c r="KSX246"/>
      <c r="KSY246"/>
      <c r="KSZ246"/>
      <c r="KTA246"/>
      <c r="KTB246"/>
      <c r="KTC246"/>
      <c r="KTD246"/>
      <c r="KTE246"/>
      <c r="KTF246"/>
      <c r="KTG246"/>
      <c r="KTH246"/>
      <c r="KTI246"/>
      <c r="KTJ246"/>
      <c r="KTK246"/>
      <c r="KTL246"/>
      <c r="KTM246"/>
      <c r="KTN246"/>
      <c r="KTO246"/>
      <c r="KTP246"/>
      <c r="KTQ246"/>
      <c r="KTR246"/>
      <c r="KTS246"/>
      <c r="KTT246"/>
      <c r="KTU246"/>
      <c r="KTV246"/>
      <c r="KTW246"/>
      <c r="KTX246"/>
      <c r="KTY246"/>
      <c r="KTZ246"/>
      <c r="KUA246"/>
      <c r="KUB246"/>
      <c r="KUC246"/>
      <c r="KUD246"/>
      <c r="KUE246"/>
      <c r="KUF246"/>
      <c r="KUG246"/>
      <c r="KUH246"/>
      <c r="KUI246"/>
      <c r="KUJ246"/>
      <c r="KUK246"/>
      <c r="KUL246"/>
      <c r="KUM246"/>
      <c r="KUN246"/>
      <c r="KUO246"/>
      <c r="KUP246"/>
      <c r="KUQ246"/>
      <c r="KUR246"/>
      <c r="KUS246"/>
      <c r="KUT246"/>
      <c r="KUU246"/>
      <c r="KUV246"/>
      <c r="KUW246"/>
      <c r="KUX246"/>
      <c r="KUY246"/>
      <c r="KUZ246"/>
      <c r="KVA246"/>
      <c r="KVB246"/>
      <c r="KVC246"/>
      <c r="KVD246"/>
      <c r="KVE246"/>
      <c r="KVF246"/>
      <c r="KVG246"/>
      <c r="KVH246"/>
      <c r="KVI246"/>
      <c r="KVJ246"/>
      <c r="KVK246"/>
      <c r="KVL246"/>
      <c r="KVM246"/>
      <c r="KVN246"/>
      <c r="KVO246"/>
      <c r="KVP246"/>
      <c r="KVQ246"/>
      <c r="KVR246"/>
      <c r="KVS246"/>
      <c r="KVT246"/>
      <c r="KVU246"/>
      <c r="KVV246"/>
      <c r="KVW246"/>
      <c r="KVX246"/>
      <c r="KVY246"/>
      <c r="KVZ246"/>
      <c r="KWA246"/>
      <c r="KWB246"/>
      <c r="KWC246"/>
      <c r="KWD246"/>
      <c r="KWE246"/>
      <c r="KWF246"/>
      <c r="KWG246"/>
      <c r="KWH246"/>
      <c r="KWI246"/>
      <c r="KWJ246"/>
      <c r="KWK246"/>
      <c r="KWL246"/>
      <c r="KWM246"/>
      <c r="KWN246"/>
      <c r="KWO246"/>
      <c r="KWP246"/>
      <c r="KWQ246"/>
      <c r="KWR246"/>
      <c r="KWS246"/>
      <c r="KWT246"/>
      <c r="KWU246"/>
      <c r="KWV246"/>
      <c r="KWW246"/>
      <c r="KWX246"/>
      <c r="KWY246"/>
      <c r="KWZ246"/>
      <c r="KXA246"/>
      <c r="KXB246"/>
      <c r="KXC246"/>
      <c r="KXD246"/>
      <c r="KXE246"/>
      <c r="KXF246"/>
      <c r="KXG246"/>
      <c r="KXH246"/>
      <c r="KXI246"/>
      <c r="KXJ246"/>
      <c r="KXK246"/>
      <c r="KXL246"/>
      <c r="KXM246"/>
      <c r="KXN246"/>
      <c r="KXO246"/>
      <c r="KXP246"/>
      <c r="KXQ246"/>
      <c r="KXR246"/>
      <c r="KXS246"/>
      <c r="KXT246"/>
      <c r="KXU246"/>
      <c r="KXV246"/>
      <c r="KXW246"/>
      <c r="KXX246"/>
      <c r="KXY246"/>
      <c r="KXZ246"/>
      <c r="KYA246"/>
      <c r="KYB246"/>
      <c r="KYC246"/>
      <c r="KYD246"/>
      <c r="KYE246"/>
      <c r="KYF246"/>
      <c r="KYG246"/>
      <c r="KYH246"/>
      <c r="KYI246"/>
      <c r="KYJ246"/>
      <c r="KYK246"/>
      <c r="KYL246"/>
      <c r="KYM246"/>
      <c r="KYN246"/>
      <c r="KYO246"/>
      <c r="KYP246"/>
      <c r="KYQ246"/>
      <c r="KYR246"/>
      <c r="KYS246"/>
      <c r="KYT246"/>
      <c r="KYU246"/>
      <c r="KYV246"/>
      <c r="KYW246"/>
      <c r="KYX246"/>
      <c r="KYY246"/>
      <c r="KYZ246"/>
      <c r="KZA246"/>
      <c r="KZB246"/>
      <c r="KZC246"/>
      <c r="KZD246"/>
      <c r="KZE246"/>
      <c r="KZF246"/>
      <c r="KZG246"/>
      <c r="KZH246"/>
      <c r="KZI246"/>
      <c r="KZJ246"/>
      <c r="KZK246"/>
      <c r="KZL246"/>
      <c r="KZM246"/>
      <c r="KZN246"/>
      <c r="KZO246"/>
      <c r="KZP246"/>
      <c r="KZQ246"/>
      <c r="KZR246"/>
      <c r="KZS246"/>
      <c r="KZT246"/>
      <c r="KZU246"/>
      <c r="KZV246"/>
      <c r="KZW246"/>
      <c r="KZX246"/>
      <c r="KZY246"/>
      <c r="KZZ246"/>
      <c r="LAA246"/>
      <c r="LAB246"/>
      <c r="LAC246"/>
      <c r="LAD246"/>
      <c r="LAE246"/>
      <c r="LAF246"/>
      <c r="LAG246"/>
      <c r="LAH246"/>
      <c r="LAI246"/>
      <c r="LAJ246"/>
      <c r="LAK246"/>
      <c r="LAL246"/>
      <c r="LAM246"/>
      <c r="LAN246"/>
      <c r="LAO246"/>
      <c r="LAP246"/>
      <c r="LAQ246"/>
      <c r="LAR246"/>
      <c r="LAS246"/>
      <c r="LAT246"/>
      <c r="LAU246"/>
      <c r="LAV246"/>
      <c r="LAW246"/>
      <c r="LAX246"/>
      <c r="LAY246"/>
      <c r="LAZ246"/>
      <c r="LBA246"/>
      <c r="LBB246"/>
      <c r="LBC246"/>
      <c r="LBD246"/>
      <c r="LBE246"/>
      <c r="LBF246"/>
      <c r="LBG246"/>
      <c r="LBH246"/>
      <c r="LBI246"/>
      <c r="LBJ246"/>
      <c r="LBK246"/>
      <c r="LBL246"/>
      <c r="LBM246"/>
      <c r="LBN246"/>
      <c r="LBO246"/>
      <c r="LBP246"/>
      <c r="LBQ246"/>
      <c r="LBR246"/>
      <c r="LBS246"/>
      <c r="LBT246"/>
      <c r="LBU246"/>
      <c r="LBV246"/>
      <c r="LBW246"/>
      <c r="LBX246"/>
      <c r="LBY246"/>
      <c r="LBZ246"/>
      <c r="LCA246"/>
      <c r="LCB246"/>
      <c r="LCC246"/>
      <c r="LCD246"/>
      <c r="LCE246"/>
      <c r="LCF246"/>
      <c r="LCG246"/>
      <c r="LCH246"/>
      <c r="LCI246"/>
      <c r="LCJ246"/>
      <c r="LCK246"/>
      <c r="LCL246"/>
      <c r="LCM246"/>
      <c r="LCN246"/>
      <c r="LCO246"/>
      <c r="LCP246"/>
      <c r="LCQ246"/>
      <c r="LCR246"/>
      <c r="LCS246"/>
      <c r="LCT246"/>
      <c r="LCU246"/>
      <c r="LCV246"/>
      <c r="LCW246"/>
      <c r="LCX246"/>
      <c r="LCY246"/>
      <c r="LCZ246"/>
      <c r="LDA246"/>
      <c r="LDB246"/>
      <c r="LDC246"/>
      <c r="LDD246"/>
      <c r="LDE246"/>
      <c r="LDF246"/>
      <c r="LDG246"/>
      <c r="LDH246"/>
      <c r="LDI246"/>
      <c r="LDJ246"/>
      <c r="LDK246"/>
      <c r="LDL246"/>
      <c r="LDM246"/>
      <c r="LDN246"/>
      <c r="LDO246"/>
      <c r="LDP246"/>
      <c r="LDQ246"/>
      <c r="LDR246"/>
      <c r="LDS246"/>
      <c r="LDT246"/>
      <c r="LDU246"/>
      <c r="LDV246"/>
      <c r="LDW246"/>
      <c r="LDX246"/>
      <c r="LDY246"/>
      <c r="LDZ246"/>
      <c r="LEA246"/>
      <c r="LEB246"/>
      <c r="LEC246"/>
      <c r="LED246"/>
      <c r="LEE246"/>
      <c r="LEF246"/>
      <c r="LEG246"/>
      <c r="LEH246"/>
      <c r="LEI246"/>
      <c r="LEJ246"/>
      <c r="LEK246"/>
      <c r="LEL246"/>
      <c r="LEM246"/>
      <c r="LEN246"/>
      <c r="LEO246"/>
      <c r="LEP246"/>
      <c r="LEQ246"/>
      <c r="LER246"/>
      <c r="LES246"/>
      <c r="LET246"/>
      <c r="LEU246"/>
      <c r="LEV246"/>
      <c r="LEW246"/>
      <c r="LEX246"/>
      <c r="LEY246"/>
      <c r="LEZ246"/>
      <c r="LFA246"/>
      <c r="LFB246"/>
      <c r="LFC246"/>
      <c r="LFD246"/>
      <c r="LFE246"/>
      <c r="LFF246"/>
      <c r="LFG246"/>
      <c r="LFH246"/>
      <c r="LFI246"/>
      <c r="LFJ246"/>
      <c r="LFK246"/>
      <c r="LFL246"/>
      <c r="LFM246"/>
      <c r="LFN246"/>
      <c r="LFO246"/>
      <c r="LFP246"/>
      <c r="LFQ246"/>
      <c r="LFR246"/>
      <c r="LFS246"/>
      <c r="LFT246"/>
      <c r="LFU246"/>
      <c r="LFV246"/>
      <c r="LFW246"/>
      <c r="LFX246"/>
      <c r="LFY246"/>
      <c r="LFZ246"/>
      <c r="LGA246"/>
      <c r="LGB246"/>
      <c r="LGC246"/>
      <c r="LGD246"/>
      <c r="LGE246"/>
      <c r="LGF246"/>
      <c r="LGG246"/>
      <c r="LGH246"/>
      <c r="LGI246"/>
      <c r="LGJ246"/>
      <c r="LGK246"/>
      <c r="LGL246"/>
      <c r="LGM246"/>
      <c r="LGN246"/>
      <c r="LGO246"/>
      <c r="LGP246"/>
      <c r="LGQ246"/>
      <c r="LGR246"/>
      <c r="LGS246"/>
      <c r="LGT246"/>
      <c r="LGU246"/>
      <c r="LGV246"/>
      <c r="LGW246"/>
      <c r="LGX246"/>
      <c r="LGY246"/>
      <c r="LGZ246"/>
      <c r="LHA246"/>
      <c r="LHB246"/>
      <c r="LHC246"/>
      <c r="LHD246"/>
      <c r="LHE246"/>
      <c r="LHF246"/>
      <c r="LHG246"/>
      <c r="LHH246"/>
      <c r="LHI246"/>
      <c r="LHJ246"/>
      <c r="LHK246"/>
      <c r="LHL246"/>
      <c r="LHM246"/>
      <c r="LHN246"/>
      <c r="LHO246"/>
      <c r="LHP246"/>
      <c r="LHQ246"/>
      <c r="LHR246"/>
      <c r="LHS246"/>
      <c r="LHT246"/>
      <c r="LHU246"/>
      <c r="LHV246"/>
      <c r="LHW246"/>
      <c r="LHX246"/>
      <c r="LHY246"/>
      <c r="LHZ246"/>
      <c r="LIA246"/>
      <c r="LIB246"/>
      <c r="LIC246"/>
      <c r="LID246"/>
      <c r="LIE246"/>
      <c r="LIF246"/>
      <c r="LIG246"/>
      <c r="LIH246"/>
      <c r="LII246"/>
      <c r="LIJ246"/>
      <c r="LIK246"/>
      <c r="LIL246"/>
      <c r="LIM246"/>
      <c r="LIN246"/>
      <c r="LIO246"/>
      <c r="LIP246"/>
      <c r="LIQ246"/>
      <c r="LIR246"/>
      <c r="LIS246"/>
      <c r="LIT246"/>
      <c r="LIU246"/>
      <c r="LIV246"/>
      <c r="LIW246"/>
      <c r="LIX246"/>
      <c r="LIY246"/>
      <c r="LIZ246"/>
      <c r="LJA246"/>
      <c r="LJB246"/>
      <c r="LJC246"/>
      <c r="LJD246"/>
      <c r="LJE246"/>
      <c r="LJF246"/>
      <c r="LJG246"/>
      <c r="LJH246"/>
      <c r="LJI246"/>
      <c r="LJJ246"/>
      <c r="LJK246"/>
      <c r="LJL246"/>
      <c r="LJM246"/>
      <c r="LJN246"/>
      <c r="LJO246"/>
      <c r="LJP246"/>
      <c r="LJQ246"/>
      <c r="LJR246"/>
      <c r="LJS246"/>
      <c r="LJT246"/>
      <c r="LJU246"/>
      <c r="LJV246"/>
      <c r="LJW246"/>
      <c r="LJX246"/>
      <c r="LJY246"/>
      <c r="LJZ246"/>
      <c r="LKA246"/>
      <c r="LKB246"/>
      <c r="LKC246"/>
      <c r="LKD246"/>
      <c r="LKE246"/>
      <c r="LKF246"/>
      <c r="LKG246"/>
      <c r="LKH246"/>
      <c r="LKI246"/>
      <c r="LKJ246"/>
      <c r="LKK246"/>
      <c r="LKL246"/>
      <c r="LKM246"/>
      <c r="LKN246"/>
      <c r="LKO246"/>
      <c r="LKP246"/>
      <c r="LKQ246"/>
      <c r="LKR246"/>
      <c r="LKS246"/>
      <c r="LKT246"/>
      <c r="LKU246"/>
      <c r="LKV246"/>
      <c r="LKW246"/>
      <c r="LKX246"/>
      <c r="LKY246"/>
      <c r="LKZ246"/>
      <c r="LLA246"/>
      <c r="LLB246"/>
      <c r="LLC246"/>
      <c r="LLD246"/>
      <c r="LLE246"/>
      <c r="LLF246"/>
      <c r="LLG246"/>
      <c r="LLH246"/>
      <c r="LLI246"/>
      <c r="LLJ246"/>
      <c r="LLK246"/>
      <c r="LLL246"/>
      <c r="LLM246"/>
      <c r="LLN246"/>
      <c r="LLO246"/>
      <c r="LLP246"/>
      <c r="LLQ246"/>
      <c r="LLR246"/>
      <c r="LLS246"/>
      <c r="LLT246"/>
      <c r="LLU246"/>
      <c r="LLV246"/>
      <c r="LLW246"/>
      <c r="LLX246"/>
      <c r="LLY246"/>
      <c r="LLZ246"/>
      <c r="LMA246"/>
      <c r="LMB246"/>
      <c r="LMC246"/>
      <c r="LMD246"/>
      <c r="LME246"/>
      <c r="LMF246"/>
      <c r="LMG246"/>
      <c r="LMH246"/>
      <c r="LMI246"/>
      <c r="LMJ246"/>
      <c r="LMK246"/>
      <c r="LML246"/>
      <c r="LMM246"/>
      <c r="LMN246"/>
      <c r="LMO246"/>
      <c r="LMP246"/>
      <c r="LMQ246"/>
      <c r="LMR246"/>
      <c r="LMS246"/>
      <c r="LMT246"/>
      <c r="LMU246"/>
      <c r="LMV246"/>
      <c r="LMW246"/>
      <c r="LMX246"/>
      <c r="LMY246"/>
      <c r="LMZ246"/>
      <c r="LNA246"/>
      <c r="LNB246"/>
      <c r="LNC246"/>
      <c r="LND246"/>
      <c r="LNE246"/>
      <c r="LNF246"/>
      <c r="LNG246"/>
      <c r="LNH246"/>
      <c r="LNI246"/>
      <c r="LNJ246"/>
      <c r="LNK246"/>
      <c r="LNL246"/>
      <c r="LNM246"/>
      <c r="LNN246"/>
      <c r="LNO246"/>
      <c r="LNP246"/>
      <c r="LNQ246"/>
      <c r="LNR246"/>
      <c r="LNS246"/>
      <c r="LNT246"/>
      <c r="LNU246"/>
      <c r="LNV246"/>
      <c r="LNW246"/>
      <c r="LNX246"/>
      <c r="LNY246"/>
      <c r="LNZ246"/>
      <c r="LOA246"/>
      <c r="LOB246"/>
      <c r="LOC246"/>
      <c r="LOD246"/>
      <c r="LOE246"/>
      <c r="LOF246"/>
      <c r="LOG246"/>
      <c r="LOH246"/>
      <c r="LOI246"/>
      <c r="LOJ246"/>
      <c r="LOK246"/>
      <c r="LOL246"/>
      <c r="LOM246"/>
      <c r="LON246"/>
      <c r="LOO246"/>
      <c r="LOP246"/>
      <c r="LOQ246"/>
      <c r="LOR246"/>
      <c r="LOS246"/>
      <c r="LOT246"/>
      <c r="LOU246"/>
      <c r="LOV246"/>
      <c r="LOW246"/>
      <c r="LOX246"/>
      <c r="LOY246"/>
      <c r="LOZ246"/>
      <c r="LPA246"/>
      <c r="LPB246"/>
      <c r="LPC246"/>
      <c r="LPD246"/>
      <c r="LPE246"/>
      <c r="LPF246"/>
      <c r="LPG246"/>
      <c r="LPH246"/>
      <c r="LPI246"/>
      <c r="LPJ246"/>
      <c r="LPK246"/>
      <c r="LPL246"/>
      <c r="LPM246"/>
      <c r="LPN246"/>
      <c r="LPO246"/>
      <c r="LPP246"/>
      <c r="LPQ246"/>
      <c r="LPR246"/>
      <c r="LPS246"/>
      <c r="LPT246"/>
      <c r="LPU246"/>
      <c r="LPV246"/>
      <c r="LPW246"/>
      <c r="LPX246"/>
      <c r="LPY246"/>
      <c r="LPZ246"/>
      <c r="LQA246"/>
      <c r="LQB246"/>
      <c r="LQC246"/>
      <c r="LQD246"/>
      <c r="LQE246"/>
      <c r="LQF246"/>
      <c r="LQG246"/>
      <c r="LQH246"/>
      <c r="LQI246"/>
      <c r="LQJ246"/>
      <c r="LQK246"/>
      <c r="LQL246"/>
      <c r="LQM246"/>
      <c r="LQN246"/>
      <c r="LQO246"/>
      <c r="LQP246"/>
      <c r="LQQ246"/>
      <c r="LQR246"/>
      <c r="LQS246"/>
      <c r="LQT246"/>
      <c r="LQU246"/>
      <c r="LQV246"/>
      <c r="LQW246"/>
      <c r="LQX246"/>
      <c r="LQY246"/>
      <c r="LQZ246"/>
      <c r="LRA246"/>
      <c r="LRB246"/>
      <c r="LRC246"/>
      <c r="LRD246"/>
      <c r="LRE246"/>
      <c r="LRF246"/>
      <c r="LRG246"/>
      <c r="LRH246"/>
      <c r="LRI246"/>
      <c r="LRJ246"/>
      <c r="LRK246"/>
      <c r="LRL246"/>
      <c r="LRM246"/>
      <c r="LRN246"/>
      <c r="LRO246"/>
      <c r="LRP246"/>
      <c r="LRQ246"/>
      <c r="LRR246"/>
      <c r="LRS246"/>
      <c r="LRT246"/>
      <c r="LRU246"/>
      <c r="LRV246"/>
      <c r="LRW246"/>
      <c r="LRX246"/>
      <c r="LRY246"/>
      <c r="LRZ246"/>
      <c r="LSA246"/>
      <c r="LSB246"/>
      <c r="LSC246"/>
      <c r="LSD246"/>
      <c r="LSE246"/>
      <c r="LSF246"/>
      <c r="LSG246"/>
      <c r="LSH246"/>
      <c r="LSI246"/>
      <c r="LSJ246"/>
      <c r="LSK246"/>
      <c r="LSL246"/>
      <c r="LSM246"/>
      <c r="LSN246"/>
      <c r="LSO246"/>
      <c r="LSP246"/>
      <c r="LSQ246"/>
      <c r="LSR246"/>
      <c r="LSS246"/>
      <c r="LST246"/>
      <c r="LSU246"/>
      <c r="LSV246"/>
      <c r="LSW246"/>
      <c r="LSX246"/>
      <c r="LSY246"/>
      <c r="LSZ246"/>
      <c r="LTA246"/>
      <c r="LTB246"/>
      <c r="LTC246"/>
      <c r="LTD246"/>
      <c r="LTE246"/>
      <c r="LTF246"/>
      <c r="LTG246"/>
      <c r="LTH246"/>
      <c r="LTI246"/>
      <c r="LTJ246"/>
      <c r="LTK246"/>
      <c r="LTL246"/>
      <c r="LTM246"/>
      <c r="LTN246"/>
      <c r="LTO246"/>
      <c r="LTP246"/>
      <c r="LTQ246"/>
      <c r="LTR246"/>
      <c r="LTS246"/>
      <c r="LTT246"/>
      <c r="LTU246"/>
      <c r="LTV246"/>
      <c r="LTW246"/>
      <c r="LTX246"/>
      <c r="LTY246"/>
      <c r="LTZ246"/>
      <c r="LUA246"/>
      <c r="LUB246"/>
      <c r="LUC246"/>
      <c r="LUD246"/>
      <c r="LUE246"/>
      <c r="LUF246"/>
      <c r="LUG246"/>
      <c r="LUH246"/>
      <c r="LUI246"/>
      <c r="LUJ246"/>
      <c r="LUK246"/>
      <c r="LUL246"/>
      <c r="LUM246"/>
      <c r="LUN246"/>
      <c r="LUO246"/>
      <c r="LUP246"/>
      <c r="LUQ246"/>
      <c r="LUR246"/>
      <c r="LUS246"/>
      <c r="LUT246"/>
      <c r="LUU246"/>
      <c r="LUV246"/>
      <c r="LUW246"/>
      <c r="LUX246"/>
      <c r="LUY246"/>
      <c r="LUZ246"/>
      <c r="LVA246"/>
      <c r="LVB246"/>
      <c r="LVC246"/>
      <c r="LVD246"/>
      <c r="LVE246"/>
      <c r="LVF246"/>
      <c r="LVG246"/>
      <c r="LVH246"/>
      <c r="LVI246"/>
      <c r="LVJ246"/>
      <c r="LVK246"/>
      <c r="LVL246"/>
      <c r="LVM246"/>
      <c r="LVN246"/>
      <c r="LVO246"/>
      <c r="LVP246"/>
      <c r="LVQ246"/>
      <c r="LVR246"/>
      <c r="LVS246"/>
      <c r="LVT246"/>
      <c r="LVU246"/>
      <c r="LVV246"/>
      <c r="LVW246"/>
      <c r="LVX246"/>
      <c r="LVY246"/>
      <c r="LVZ246"/>
      <c r="LWA246"/>
      <c r="LWB246"/>
      <c r="LWC246"/>
      <c r="LWD246"/>
      <c r="LWE246"/>
      <c r="LWF246"/>
      <c r="LWG246"/>
      <c r="LWH246"/>
      <c r="LWI246"/>
      <c r="LWJ246"/>
      <c r="LWK246"/>
      <c r="LWL246"/>
      <c r="LWM246"/>
      <c r="LWN246"/>
      <c r="LWO246"/>
      <c r="LWP246"/>
      <c r="LWQ246"/>
      <c r="LWR246"/>
      <c r="LWS246"/>
      <c r="LWT246"/>
      <c r="LWU246"/>
      <c r="LWV246"/>
      <c r="LWW246"/>
      <c r="LWX246"/>
      <c r="LWY246"/>
      <c r="LWZ246"/>
      <c r="LXA246"/>
      <c r="LXB246"/>
      <c r="LXC246"/>
      <c r="LXD246"/>
      <c r="LXE246"/>
      <c r="LXF246"/>
      <c r="LXG246"/>
      <c r="LXH246"/>
      <c r="LXI246"/>
      <c r="LXJ246"/>
      <c r="LXK246"/>
      <c r="LXL246"/>
      <c r="LXM246"/>
      <c r="LXN246"/>
      <c r="LXO246"/>
      <c r="LXP246"/>
      <c r="LXQ246"/>
      <c r="LXR246"/>
      <c r="LXS246"/>
      <c r="LXT246"/>
      <c r="LXU246"/>
      <c r="LXV246"/>
      <c r="LXW246"/>
      <c r="LXX246"/>
      <c r="LXY246"/>
      <c r="LXZ246"/>
      <c r="LYA246"/>
      <c r="LYB246"/>
      <c r="LYC246"/>
      <c r="LYD246"/>
      <c r="LYE246"/>
      <c r="LYF246"/>
      <c r="LYG246"/>
      <c r="LYH246"/>
      <c r="LYI246"/>
      <c r="LYJ246"/>
      <c r="LYK246"/>
      <c r="LYL246"/>
      <c r="LYM246"/>
      <c r="LYN246"/>
      <c r="LYO246"/>
      <c r="LYP246"/>
      <c r="LYQ246"/>
      <c r="LYR246"/>
      <c r="LYS246"/>
      <c r="LYT246"/>
      <c r="LYU246"/>
      <c r="LYV246"/>
      <c r="LYW246"/>
      <c r="LYX246"/>
      <c r="LYY246"/>
      <c r="LYZ246"/>
      <c r="LZA246"/>
      <c r="LZB246"/>
      <c r="LZC246"/>
      <c r="LZD246"/>
      <c r="LZE246"/>
      <c r="LZF246"/>
      <c r="LZG246"/>
      <c r="LZH246"/>
      <c r="LZI246"/>
      <c r="LZJ246"/>
      <c r="LZK246"/>
      <c r="LZL246"/>
      <c r="LZM246"/>
      <c r="LZN246"/>
      <c r="LZO246"/>
      <c r="LZP246"/>
      <c r="LZQ246"/>
      <c r="LZR246"/>
      <c r="LZS246"/>
      <c r="LZT246"/>
      <c r="LZU246"/>
      <c r="LZV246"/>
      <c r="LZW246"/>
      <c r="LZX246"/>
      <c r="LZY246"/>
      <c r="LZZ246"/>
      <c r="MAA246"/>
      <c r="MAB246"/>
      <c r="MAC246"/>
      <c r="MAD246"/>
      <c r="MAE246"/>
      <c r="MAF246"/>
      <c r="MAG246"/>
      <c r="MAH246"/>
      <c r="MAI246"/>
      <c r="MAJ246"/>
      <c r="MAK246"/>
      <c r="MAL246"/>
      <c r="MAM246"/>
      <c r="MAN246"/>
      <c r="MAO246"/>
      <c r="MAP246"/>
      <c r="MAQ246"/>
      <c r="MAR246"/>
      <c r="MAS246"/>
      <c r="MAT246"/>
      <c r="MAU246"/>
      <c r="MAV246"/>
      <c r="MAW246"/>
      <c r="MAX246"/>
      <c r="MAY246"/>
      <c r="MAZ246"/>
      <c r="MBA246"/>
      <c r="MBB246"/>
      <c r="MBC246"/>
      <c r="MBD246"/>
      <c r="MBE246"/>
      <c r="MBF246"/>
      <c r="MBG246"/>
      <c r="MBH246"/>
      <c r="MBI246"/>
      <c r="MBJ246"/>
      <c r="MBK246"/>
      <c r="MBL246"/>
      <c r="MBM246"/>
      <c r="MBN246"/>
      <c r="MBO246"/>
      <c r="MBP246"/>
      <c r="MBQ246"/>
      <c r="MBR246"/>
      <c r="MBS246"/>
      <c r="MBT246"/>
      <c r="MBU246"/>
      <c r="MBV246"/>
      <c r="MBW246"/>
      <c r="MBX246"/>
      <c r="MBY246"/>
      <c r="MBZ246"/>
      <c r="MCA246"/>
      <c r="MCB246"/>
      <c r="MCC246"/>
      <c r="MCD246"/>
      <c r="MCE246"/>
      <c r="MCF246"/>
      <c r="MCG246"/>
      <c r="MCH246"/>
      <c r="MCI246"/>
      <c r="MCJ246"/>
      <c r="MCK246"/>
      <c r="MCL246"/>
      <c r="MCM246"/>
      <c r="MCN246"/>
      <c r="MCO246"/>
      <c r="MCP246"/>
      <c r="MCQ246"/>
      <c r="MCR246"/>
      <c r="MCS246"/>
      <c r="MCT246"/>
      <c r="MCU246"/>
      <c r="MCV246"/>
      <c r="MCW246"/>
      <c r="MCX246"/>
      <c r="MCY246"/>
      <c r="MCZ246"/>
      <c r="MDA246"/>
      <c r="MDB246"/>
      <c r="MDC246"/>
      <c r="MDD246"/>
      <c r="MDE246"/>
      <c r="MDF246"/>
      <c r="MDG246"/>
      <c r="MDH246"/>
      <c r="MDI246"/>
      <c r="MDJ246"/>
      <c r="MDK246"/>
      <c r="MDL246"/>
      <c r="MDM246"/>
      <c r="MDN246"/>
      <c r="MDO246"/>
      <c r="MDP246"/>
      <c r="MDQ246"/>
      <c r="MDR246"/>
      <c r="MDS246"/>
      <c r="MDT246"/>
      <c r="MDU246"/>
      <c r="MDV246"/>
      <c r="MDW246"/>
      <c r="MDX246"/>
      <c r="MDY246"/>
      <c r="MDZ246"/>
      <c r="MEA246"/>
      <c r="MEB246"/>
      <c r="MEC246"/>
      <c r="MED246"/>
      <c r="MEE246"/>
      <c r="MEF246"/>
      <c r="MEG246"/>
      <c r="MEH246"/>
      <c r="MEI246"/>
      <c r="MEJ246"/>
      <c r="MEK246"/>
      <c r="MEL246"/>
      <c r="MEM246"/>
      <c r="MEN246"/>
      <c r="MEO246"/>
      <c r="MEP246"/>
      <c r="MEQ246"/>
      <c r="MER246"/>
      <c r="MES246"/>
      <c r="MET246"/>
      <c r="MEU246"/>
      <c r="MEV246"/>
      <c r="MEW246"/>
      <c r="MEX246"/>
      <c r="MEY246"/>
      <c r="MEZ246"/>
      <c r="MFA246"/>
      <c r="MFB246"/>
      <c r="MFC246"/>
      <c r="MFD246"/>
      <c r="MFE246"/>
      <c r="MFF246"/>
      <c r="MFG246"/>
      <c r="MFH246"/>
      <c r="MFI246"/>
      <c r="MFJ246"/>
      <c r="MFK246"/>
      <c r="MFL246"/>
      <c r="MFM246"/>
      <c r="MFN246"/>
      <c r="MFO246"/>
      <c r="MFP246"/>
      <c r="MFQ246"/>
      <c r="MFR246"/>
      <c r="MFS246"/>
      <c r="MFT246"/>
      <c r="MFU246"/>
      <c r="MFV246"/>
      <c r="MFW246"/>
      <c r="MFX246"/>
      <c r="MFY246"/>
      <c r="MFZ246"/>
      <c r="MGA246"/>
      <c r="MGB246"/>
      <c r="MGC246"/>
      <c r="MGD246"/>
      <c r="MGE246"/>
      <c r="MGF246"/>
      <c r="MGG246"/>
      <c r="MGH246"/>
      <c r="MGI246"/>
      <c r="MGJ246"/>
      <c r="MGK246"/>
      <c r="MGL246"/>
      <c r="MGM246"/>
      <c r="MGN246"/>
      <c r="MGO246"/>
      <c r="MGP246"/>
      <c r="MGQ246"/>
      <c r="MGR246"/>
      <c r="MGS246"/>
      <c r="MGT246"/>
      <c r="MGU246"/>
      <c r="MGV246"/>
      <c r="MGW246"/>
      <c r="MGX246"/>
      <c r="MGY246"/>
      <c r="MGZ246"/>
      <c r="MHA246"/>
      <c r="MHB246"/>
      <c r="MHC246"/>
      <c r="MHD246"/>
      <c r="MHE246"/>
      <c r="MHF246"/>
      <c r="MHG246"/>
      <c r="MHH246"/>
      <c r="MHI246"/>
      <c r="MHJ246"/>
      <c r="MHK246"/>
      <c r="MHL246"/>
      <c r="MHM246"/>
      <c r="MHN246"/>
      <c r="MHO246"/>
      <c r="MHP246"/>
      <c r="MHQ246"/>
      <c r="MHR246"/>
      <c r="MHS246"/>
      <c r="MHT246"/>
      <c r="MHU246"/>
      <c r="MHV246"/>
      <c r="MHW246"/>
      <c r="MHX246"/>
      <c r="MHY246"/>
      <c r="MHZ246"/>
      <c r="MIA246"/>
      <c r="MIB246"/>
      <c r="MIC246"/>
      <c r="MID246"/>
      <c r="MIE246"/>
      <c r="MIF246"/>
      <c r="MIG246"/>
      <c r="MIH246"/>
      <c r="MII246"/>
      <c r="MIJ246"/>
      <c r="MIK246"/>
      <c r="MIL246"/>
      <c r="MIM246"/>
      <c r="MIN246"/>
      <c r="MIO246"/>
      <c r="MIP246"/>
      <c r="MIQ246"/>
      <c r="MIR246"/>
      <c r="MIS246"/>
      <c r="MIT246"/>
      <c r="MIU246"/>
      <c r="MIV246"/>
      <c r="MIW246"/>
      <c r="MIX246"/>
      <c r="MIY246"/>
      <c r="MIZ246"/>
      <c r="MJA246"/>
      <c r="MJB246"/>
      <c r="MJC246"/>
      <c r="MJD246"/>
      <c r="MJE246"/>
      <c r="MJF246"/>
      <c r="MJG246"/>
      <c r="MJH246"/>
      <c r="MJI246"/>
      <c r="MJJ246"/>
      <c r="MJK246"/>
      <c r="MJL246"/>
      <c r="MJM246"/>
      <c r="MJN246"/>
      <c r="MJO246"/>
      <c r="MJP246"/>
      <c r="MJQ246"/>
      <c r="MJR246"/>
      <c r="MJS246"/>
      <c r="MJT246"/>
      <c r="MJU246"/>
      <c r="MJV246"/>
      <c r="MJW246"/>
      <c r="MJX246"/>
      <c r="MJY246"/>
      <c r="MJZ246"/>
      <c r="MKA246"/>
      <c r="MKB246"/>
      <c r="MKC246"/>
      <c r="MKD246"/>
      <c r="MKE246"/>
      <c r="MKF246"/>
      <c r="MKG246"/>
      <c r="MKH246"/>
      <c r="MKI246"/>
      <c r="MKJ246"/>
      <c r="MKK246"/>
      <c r="MKL246"/>
      <c r="MKM246"/>
      <c r="MKN246"/>
      <c r="MKO246"/>
      <c r="MKP246"/>
      <c r="MKQ246"/>
      <c r="MKR246"/>
      <c r="MKS246"/>
      <c r="MKT246"/>
      <c r="MKU246"/>
      <c r="MKV246"/>
      <c r="MKW246"/>
      <c r="MKX246"/>
      <c r="MKY246"/>
      <c r="MKZ246"/>
      <c r="MLA246"/>
      <c r="MLB246"/>
      <c r="MLC246"/>
      <c r="MLD246"/>
      <c r="MLE246"/>
      <c r="MLF246"/>
      <c r="MLG246"/>
      <c r="MLH246"/>
      <c r="MLI246"/>
      <c r="MLJ246"/>
      <c r="MLK246"/>
      <c r="MLL246"/>
      <c r="MLM246"/>
      <c r="MLN246"/>
      <c r="MLO246"/>
      <c r="MLP246"/>
      <c r="MLQ246"/>
      <c r="MLR246"/>
      <c r="MLS246"/>
      <c r="MLT246"/>
      <c r="MLU246"/>
      <c r="MLV246"/>
      <c r="MLW246"/>
      <c r="MLX246"/>
      <c r="MLY246"/>
      <c r="MLZ246"/>
      <c r="MMA246"/>
      <c r="MMB246"/>
      <c r="MMC246"/>
      <c r="MMD246"/>
      <c r="MME246"/>
      <c r="MMF246"/>
      <c r="MMG246"/>
      <c r="MMH246"/>
      <c r="MMI246"/>
      <c r="MMJ246"/>
      <c r="MMK246"/>
      <c r="MML246"/>
      <c r="MMM246"/>
      <c r="MMN246"/>
      <c r="MMO246"/>
      <c r="MMP246"/>
      <c r="MMQ246"/>
      <c r="MMR246"/>
      <c r="MMS246"/>
      <c r="MMT246"/>
      <c r="MMU246"/>
      <c r="MMV246"/>
      <c r="MMW246"/>
      <c r="MMX246"/>
      <c r="MMY246"/>
      <c r="MMZ246"/>
      <c r="MNA246"/>
      <c r="MNB246"/>
      <c r="MNC246"/>
      <c r="MND246"/>
      <c r="MNE246"/>
      <c r="MNF246"/>
      <c r="MNG246"/>
      <c r="MNH246"/>
      <c r="MNI246"/>
      <c r="MNJ246"/>
      <c r="MNK246"/>
      <c r="MNL246"/>
      <c r="MNM246"/>
      <c r="MNN246"/>
      <c r="MNO246"/>
      <c r="MNP246"/>
      <c r="MNQ246"/>
      <c r="MNR246"/>
      <c r="MNS246"/>
      <c r="MNT246"/>
      <c r="MNU246"/>
      <c r="MNV246"/>
      <c r="MNW246"/>
      <c r="MNX246"/>
      <c r="MNY246"/>
      <c r="MNZ246"/>
      <c r="MOA246"/>
      <c r="MOB246"/>
      <c r="MOC246"/>
      <c r="MOD246"/>
      <c r="MOE246"/>
      <c r="MOF246"/>
      <c r="MOG246"/>
      <c r="MOH246"/>
      <c r="MOI246"/>
      <c r="MOJ246"/>
      <c r="MOK246"/>
      <c r="MOL246"/>
      <c r="MOM246"/>
      <c r="MON246"/>
      <c r="MOO246"/>
      <c r="MOP246"/>
      <c r="MOQ246"/>
      <c r="MOR246"/>
      <c r="MOS246"/>
      <c r="MOT246"/>
      <c r="MOU246"/>
      <c r="MOV246"/>
      <c r="MOW246"/>
      <c r="MOX246"/>
      <c r="MOY246"/>
      <c r="MOZ246"/>
      <c r="MPA246"/>
      <c r="MPB246"/>
      <c r="MPC246"/>
      <c r="MPD246"/>
      <c r="MPE246"/>
      <c r="MPF246"/>
      <c r="MPG246"/>
      <c r="MPH246"/>
      <c r="MPI246"/>
      <c r="MPJ246"/>
      <c r="MPK246"/>
      <c r="MPL246"/>
      <c r="MPM246"/>
      <c r="MPN246"/>
      <c r="MPO246"/>
      <c r="MPP246"/>
      <c r="MPQ246"/>
      <c r="MPR246"/>
      <c r="MPS246"/>
      <c r="MPT246"/>
      <c r="MPU246"/>
      <c r="MPV246"/>
      <c r="MPW246"/>
      <c r="MPX246"/>
      <c r="MPY246"/>
      <c r="MPZ246"/>
      <c r="MQA246"/>
      <c r="MQB246"/>
      <c r="MQC246"/>
      <c r="MQD246"/>
      <c r="MQE246"/>
      <c r="MQF246"/>
      <c r="MQG246"/>
      <c r="MQH246"/>
      <c r="MQI246"/>
      <c r="MQJ246"/>
      <c r="MQK246"/>
      <c r="MQL246"/>
      <c r="MQM246"/>
      <c r="MQN246"/>
      <c r="MQO246"/>
      <c r="MQP246"/>
      <c r="MQQ246"/>
      <c r="MQR246"/>
      <c r="MQS246"/>
      <c r="MQT246"/>
      <c r="MQU246"/>
      <c r="MQV246"/>
      <c r="MQW246"/>
      <c r="MQX246"/>
      <c r="MQY246"/>
      <c r="MQZ246"/>
      <c r="MRA246"/>
      <c r="MRB246"/>
      <c r="MRC246"/>
      <c r="MRD246"/>
      <c r="MRE246"/>
      <c r="MRF246"/>
      <c r="MRG246"/>
      <c r="MRH246"/>
      <c r="MRI246"/>
      <c r="MRJ246"/>
      <c r="MRK246"/>
      <c r="MRL246"/>
      <c r="MRM246"/>
      <c r="MRN246"/>
      <c r="MRO246"/>
      <c r="MRP246"/>
      <c r="MRQ246"/>
      <c r="MRR246"/>
      <c r="MRS246"/>
      <c r="MRT246"/>
      <c r="MRU246"/>
      <c r="MRV246"/>
      <c r="MRW246"/>
      <c r="MRX246"/>
      <c r="MRY246"/>
      <c r="MRZ246"/>
      <c r="MSA246"/>
      <c r="MSB246"/>
      <c r="MSC246"/>
      <c r="MSD246"/>
      <c r="MSE246"/>
      <c r="MSF246"/>
      <c r="MSG246"/>
      <c r="MSH246"/>
      <c r="MSI246"/>
      <c r="MSJ246"/>
      <c r="MSK246"/>
      <c r="MSL246"/>
      <c r="MSM246"/>
      <c r="MSN246"/>
      <c r="MSO246"/>
      <c r="MSP246"/>
      <c r="MSQ246"/>
      <c r="MSR246"/>
      <c r="MSS246"/>
      <c r="MST246"/>
      <c r="MSU246"/>
      <c r="MSV246"/>
      <c r="MSW246"/>
      <c r="MSX246"/>
      <c r="MSY246"/>
      <c r="MSZ246"/>
      <c r="MTA246"/>
      <c r="MTB246"/>
      <c r="MTC246"/>
      <c r="MTD246"/>
      <c r="MTE246"/>
      <c r="MTF246"/>
      <c r="MTG246"/>
      <c r="MTH246"/>
      <c r="MTI246"/>
      <c r="MTJ246"/>
      <c r="MTK246"/>
      <c r="MTL246"/>
      <c r="MTM246"/>
      <c r="MTN246"/>
      <c r="MTO246"/>
      <c r="MTP246"/>
      <c r="MTQ246"/>
      <c r="MTR246"/>
      <c r="MTS246"/>
      <c r="MTT246"/>
      <c r="MTU246"/>
      <c r="MTV246"/>
      <c r="MTW246"/>
      <c r="MTX246"/>
      <c r="MTY246"/>
      <c r="MTZ246"/>
      <c r="MUA246"/>
      <c r="MUB246"/>
      <c r="MUC246"/>
      <c r="MUD246"/>
      <c r="MUE246"/>
      <c r="MUF246"/>
      <c r="MUG246"/>
      <c r="MUH246"/>
      <c r="MUI246"/>
      <c r="MUJ246"/>
      <c r="MUK246"/>
      <c r="MUL246"/>
      <c r="MUM246"/>
      <c r="MUN246"/>
      <c r="MUO246"/>
      <c r="MUP246"/>
      <c r="MUQ246"/>
      <c r="MUR246"/>
      <c r="MUS246"/>
      <c r="MUT246"/>
      <c r="MUU246"/>
      <c r="MUV246"/>
      <c r="MUW246"/>
      <c r="MUX246"/>
      <c r="MUY246"/>
      <c r="MUZ246"/>
      <c r="MVA246"/>
      <c r="MVB246"/>
      <c r="MVC246"/>
      <c r="MVD246"/>
      <c r="MVE246"/>
      <c r="MVF246"/>
      <c r="MVG246"/>
      <c r="MVH246"/>
      <c r="MVI246"/>
      <c r="MVJ246"/>
      <c r="MVK246"/>
      <c r="MVL246"/>
      <c r="MVM246"/>
      <c r="MVN246"/>
      <c r="MVO246"/>
      <c r="MVP246"/>
      <c r="MVQ246"/>
      <c r="MVR246"/>
      <c r="MVS246"/>
      <c r="MVT246"/>
      <c r="MVU246"/>
      <c r="MVV246"/>
      <c r="MVW246"/>
      <c r="MVX246"/>
      <c r="MVY246"/>
      <c r="MVZ246"/>
      <c r="MWA246"/>
      <c r="MWB246"/>
      <c r="MWC246"/>
      <c r="MWD246"/>
      <c r="MWE246"/>
      <c r="MWF246"/>
      <c r="MWG246"/>
      <c r="MWH246"/>
      <c r="MWI246"/>
      <c r="MWJ246"/>
      <c r="MWK246"/>
      <c r="MWL246"/>
      <c r="MWM246"/>
      <c r="MWN246"/>
      <c r="MWO246"/>
      <c r="MWP246"/>
      <c r="MWQ246"/>
      <c r="MWR246"/>
      <c r="MWS246"/>
      <c r="MWT246"/>
      <c r="MWU246"/>
      <c r="MWV246"/>
      <c r="MWW246"/>
      <c r="MWX246"/>
      <c r="MWY246"/>
      <c r="MWZ246"/>
      <c r="MXA246"/>
      <c r="MXB246"/>
      <c r="MXC246"/>
      <c r="MXD246"/>
      <c r="MXE246"/>
      <c r="MXF246"/>
      <c r="MXG246"/>
      <c r="MXH246"/>
      <c r="MXI246"/>
      <c r="MXJ246"/>
      <c r="MXK246"/>
      <c r="MXL246"/>
      <c r="MXM246"/>
      <c r="MXN246"/>
      <c r="MXO246"/>
      <c r="MXP246"/>
      <c r="MXQ246"/>
      <c r="MXR246"/>
      <c r="MXS246"/>
      <c r="MXT246"/>
      <c r="MXU246"/>
      <c r="MXV246"/>
      <c r="MXW246"/>
      <c r="MXX246"/>
      <c r="MXY246"/>
      <c r="MXZ246"/>
      <c r="MYA246"/>
      <c r="MYB246"/>
      <c r="MYC246"/>
      <c r="MYD246"/>
      <c r="MYE246"/>
      <c r="MYF246"/>
      <c r="MYG246"/>
      <c r="MYH246"/>
      <c r="MYI246"/>
      <c r="MYJ246"/>
      <c r="MYK246"/>
      <c r="MYL246"/>
      <c r="MYM246"/>
      <c r="MYN246"/>
      <c r="MYO246"/>
      <c r="MYP246"/>
      <c r="MYQ246"/>
      <c r="MYR246"/>
      <c r="MYS246"/>
      <c r="MYT246"/>
      <c r="MYU246"/>
      <c r="MYV246"/>
      <c r="MYW246"/>
      <c r="MYX246"/>
      <c r="MYY246"/>
      <c r="MYZ246"/>
      <c r="MZA246"/>
      <c r="MZB246"/>
      <c r="MZC246"/>
      <c r="MZD246"/>
      <c r="MZE246"/>
      <c r="MZF246"/>
      <c r="MZG246"/>
      <c r="MZH246"/>
      <c r="MZI246"/>
      <c r="MZJ246"/>
      <c r="MZK246"/>
      <c r="MZL246"/>
      <c r="MZM246"/>
      <c r="MZN246"/>
      <c r="MZO246"/>
      <c r="MZP246"/>
      <c r="MZQ246"/>
      <c r="MZR246"/>
      <c r="MZS246"/>
      <c r="MZT246"/>
      <c r="MZU246"/>
      <c r="MZV246"/>
      <c r="MZW246"/>
      <c r="MZX246"/>
      <c r="MZY246"/>
      <c r="MZZ246"/>
      <c r="NAA246"/>
      <c r="NAB246"/>
      <c r="NAC246"/>
      <c r="NAD246"/>
      <c r="NAE246"/>
      <c r="NAF246"/>
      <c r="NAG246"/>
      <c r="NAH246"/>
      <c r="NAI246"/>
      <c r="NAJ246"/>
      <c r="NAK246"/>
      <c r="NAL246"/>
      <c r="NAM246"/>
      <c r="NAN246"/>
      <c r="NAO246"/>
      <c r="NAP246"/>
      <c r="NAQ246"/>
      <c r="NAR246"/>
      <c r="NAS246"/>
      <c r="NAT246"/>
      <c r="NAU246"/>
      <c r="NAV246"/>
      <c r="NAW246"/>
      <c r="NAX246"/>
      <c r="NAY246"/>
      <c r="NAZ246"/>
      <c r="NBA246"/>
      <c r="NBB246"/>
      <c r="NBC246"/>
      <c r="NBD246"/>
      <c r="NBE246"/>
      <c r="NBF246"/>
      <c r="NBG246"/>
      <c r="NBH246"/>
      <c r="NBI246"/>
      <c r="NBJ246"/>
      <c r="NBK246"/>
      <c r="NBL246"/>
      <c r="NBM246"/>
      <c r="NBN246"/>
      <c r="NBO246"/>
      <c r="NBP246"/>
      <c r="NBQ246"/>
      <c r="NBR246"/>
      <c r="NBS246"/>
      <c r="NBT246"/>
      <c r="NBU246"/>
      <c r="NBV246"/>
      <c r="NBW246"/>
      <c r="NBX246"/>
      <c r="NBY246"/>
      <c r="NBZ246"/>
      <c r="NCA246"/>
      <c r="NCB246"/>
      <c r="NCC246"/>
      <c r="NCD246"/>
      <c r="NCE246"/>
      <c r="NCF246"/>
      <c r="NCG246"/>
      <c r="NCH246"/>
      <c r="NCI246"/>
      <c r="NCJ246"/>
      <c r="NCK246"/>
      <c r="NCL246"/>
      <c r="NCM246"/>
      <c r="NCN246"/>
      <c r="NCO246"/>
      <c r="NCP246"/>
      <c r="NCQ246"/>
      <c r="NCR246"/>
      <c r="NCS246"/>
      <c r="NCT246"/>
      <c r="NCU246"/>
      <c r="NCV246"/>
      <c r="NCW246"/>
      <c r="NCX246"/>
      <c r="NCY246"/>
      <c r="NCZ246"/>
      <c r="NDA246"/>
      <c r="NDB246"/>
      <c r="NDC246"/>
      <c r="NDD246"/>
      <c r="NDE246"/>
      <c r="NDF246"/>
      <c r="NDG246"/>
      <c r="NDH246"/>
      <c r="NDI246"/>
      <c r="NDJ246"/>
      <c r="NDK246"/>
      <c r="NDL246"/>
      <c r="NDM246"/>
      <c r="NDN246"/>
      <c r="NDO246"/>
      <c r="NDP246"/>
      <c r="NDQ246"/>
      <c r="NDR246"/>
      <c r="NDS246"/>
      <c r="NDT246"/>
      <c r="NDU246"/>
      <c r="NDV246"/>
      <c r="NDW246"/>
      <c r="NDX246"/>
      <c r="NDY246"/>
      <c r="NDZ246"/>
      <c r="NEA246"/>
      <c r="NEB246"/>
      <c r="NEC246"/>
      <c r="NED246"/>
      <c r="NEE246"/>
      <c r="NEF246"/>
      <c r="NEG246"/>
      <c r="NEH246"/>
      <c r="NEI246"/>
      <c r="NEJ246"/>
      <c r="NEK246"/>
      <c r="NEL246"/>
      <c r="NEM246"/>
      <c r="NEN246"/>
      <c r="NEO246"/>
      <c r="NEP246"/>
      <c r="NEQ246"/>
      <c r="NER246"/>
      <c r="NES246"/>
      <c r="NET246"/>
      <c r="NEU246"/>
      <c r="NEV246"/>
      <c r="NEW246"/>
      <c r="NEX246"/>
      <c r="NEY246"/>
      <c r="NEZ246"/>
      <c r="NFA246"/>
      <c r="NFB246"/>
      <c r="NFC246"/>
      <c r="NFD246"/>
      <c r="NFE246"/>
      <c r="NFF246"/>
      <c r="NFG246"/>
      <c r="NFH246"/>
      <c r="NFI246"/>
      <c r="NFJ246"/>
      <c r="NFK246"/>
      <c r="NFL246"/>
      <c r="NFM246"/>
      <c r="NFN246"/>
      <c r="NFO246"/>
      <c r="NFP246"/>
      <c r="NFQ246"/>
      <c r="NFR246"/>
      <c r="NFS246"/>
      <c r="NFT246"/>
      <c r="NFU246"/>
      <c r="NFV246"/>
      <c r="NFW246"/>
      <c r="NFX246"/>
      <c r="NFY246"/>
      <c r="NFZ246"/>
      <c r="NGA246"/>
      <c r="NGB246"/>
      <c r="NGC246"/>
      <c r="NGD246"/>
      <c r="NGE246"/>
      <c r="NGF246"/>
      <c r="NGG246"/>
      <c r="NGH246"/>
      <c r="NGI246"/>
      <c r="NGJ246"/>
      <c r="NGK246"/>
      <c r="NGL246"/>
      <c r="NGM246"/>
      <c r="NGN246"/>
      <c r="NGO246"/>
      <c r="NGP246"/>
      <c r="NGQ246"/>
      <c r="NGR246"/>
      <c r="NGS246"/>
      <c r="NGT246"/>
      <c r="NGU246"/>
      <c r="NGV246"/>
      <c r="NGW246"/>
      <c r="NGX246"/>
      <c r="NGY246"/>
      <c r="NGZ246"/>
      <c r="NHA246"/>
      <c r="NHB246"/>
      <c r="NHC246"/>
      <c r="NHD246"/>
      <c r="NHE246"/>
      <c r="NHF246"/>
      <c r="NHG246"/>
      <c r="NHH246"/>
      <c r="NHI246"/>
      <c r="NHJ246"/>
      <c r="NHK246"/>
      <c r="NHL246"/>
      <c r="NHM246"/>
      <c r="NHN246"/>
      <c r="NHO246"/>
      <c r="NHP246"/>
      <c r="NHQ246"/>
      <c r="NHR246"/>
      <c r="NHS246"/>
      <c r="NHT246"/>
      <c r="NHU246"/>
      <c r="NHV246"/>
      <c r="NHW246"/>
      <c r="NHX246"/>
      <c r="NHY246"/>
      <c r="NHZ246"/>
      <c r="NIA246"/>
      <c r="NIB246"/>
      <c r="NIC246"/>
      <c r="NID246"/>
      <c r="NIE246"/>
      <c r="NIF246"/>
      <c r="NIG246"/>
      <c r="NIH246"/>
      <c r="NII246"/>
      <c r="NIJ246"/>
      <c r="NIK246"/>
      <c r="NIL246"/>
      <c r="NIM246"/>
      <c r="NIN246"/>
      <c r="NIO246"/>
      <c r="NIP246"/>
      <c r="NIQ246"/>
      <c r="NIR246"/>
      <c r="NIS246"/>
      <c r="NIT246"/>
      <c r="NIU246"/>
      <c r="NIV246"/>
      <c r="NIW246"/>
      <c r="NIX246"/>
      <c r="NIY246"/>
      <c r="NIZ246"/>
      <c r="NJA246"/>
      <c r="NJB246"/>
      <c r="NJC246"/>
      <c r="NJD246"/>
      <c r="NJE246"/>
      <c r="NJF246"/>
      <c r="NJG246"/>
      <c r="NJH246"/>
      <c r="NJI246"/>
      <c r="NJJ246"/>
      <c r="NJK246"/>
      <c r="NJL246"/>
      <c r="NJM246"/>
      <c r="NJN246"/>
      <c r="NJO246"/>
      <c r="NJP246"/>
      <c r="NJQ246"/>
      <c r="NJR246"/>
      <c r="NJS246"/>
      <c r="NJT246"/>
      <c r="NJU246"/>
      <c r="NJV246"/>
      <c r="NJW246"/>
      <c r="NJX246"/>
      <c r="NJY246"/>
      <c r="NJZ246"/>
      <c r="NKA246"/>
      <c r="NKB246"/>
      <c r="NKC246"/>
      <c r="NKD246"/>
      <c r="NKE246"/>
      <c r="NKF246"/>
      <c r="NKG246"/>
      <c r="NKH246"/>
      <c r="NKI246"/>
      <c r="NKJ246"/>
      <c r="NKK246"/>
      <c r="NKL246"/>
      <c r="NKM246"/>
      <c r="NKN246"/>
      <c r="NKO246"/>
      <c r="NKP246"/>
      <c r="NKQ246"/>
      <c r="NKR246"/>
      <c r="NKS246"/>
      <c r="NKT246"/>
      <c r="NKU246"/>
      <c r="NKV246"/>
      <c r="NKW246"/>
      <c r="NKX246"/>
      <c r="NKY246"/>
      <c r="NKZ246"/>
      <c r="NLA246"/>
      <c r="NLB246"/>
      <c r="NLC246"/>
      <c r="NLD246"/>
      <c r="NLE246"/>
      <c r="NLF246"/>
      <c r="NLG246"/>
      <c r="NLH246"/>
      <c r="NLI246"/>
      <c r="NLJ246"/>
      <c r="NLK246"/>
      <c r="NLL246"/>
      <c r="NLM246"/>
      <c r="NLN246"/>
      <c r="NLO246"/>
      <c r="NLP246"/>
      <c r="NLQ246"/>
      <c r="NLR246"/>
      <c r="NLS246"/>
      <c r="NLT246"/>
      <c r="NLU246"/>
      <c r="NLV246"/>
      <c r="NLW246"/>
      <c r="NLX246"/>
      <c r="NLY246"/>
      <c r="NLZ246"/>
      <c r="NMA246"/>
      <c r="NMB246"/>
      <c r="NMC246"/>
      <c r="NMD246"/>
      <c r="NME246"/>
      <c r="NMF246"/>
      <c r="NMG246"/>
      <c r="NMH246"/>
      <c r="NMI246"/>
      <c r="NMJ246"/>
      <c r="NMK246"/>
      <c r="NML246"/>
      <c r="NMM246"/>
      <c r="NMN246"/>
      <c r="NMO246"/>
      <c r="NMP246"/>
      <c r="NMQ246"/>
      <c r="NMR246"/>
      <c r="NMS246"/>
      <c r="NMT246"/>
      <c r="NMU246"/>
      <c r="NMV246"/>
      <c r="NMW246"/>
      <c r="NMX246"/>
      <c r="NMY246"/>
      <c r="NMZ246"/>
      <c r="NNA246"/>
      <c r="NNB246"/>
      <c r="NNC246"/>
      <c r="NND246"/>
      <c r="NNE246"/>
      <c r="NNF246"/>
      <c r="NNG246"/>
      <c r="NNH246"/>
      <c r="NNI246"/>
      <c r="NNJ246"/>
      <c r="NNK246"/>
      <c r="NNL246"/>
      <c r="NNM246"/>
      <c r="NNN246"/>
      <c r="NNO246"/>
      <c r="NNP246"/>
      <c r="NNQ246"/>
      <c r="NNR246"/>
      <c r="NNS246"/>
      <c r="NNT246"/>
      <c r="NNU246"/>
      <c r="NNV246"/>
      <c r="NNW246"/>
      <c r="NNX246"/>
      <c r="NNY246"/>
      <c r="NNZ246"/>
      <c r="NOA246"/>
      <c r="NOB246"/>
      <c r="NOC246"/>
      <c r="NOD246"/>
      <c r="NOE246"/>
      <c r="NOF246"/>
      <c r="NOG246"/>
      <c r="NOH246"/>
      <c r="NOI246"/>
      <c r="NOJ246"/>
      <c r="NOK246"/>
      <c r="NOL246"/>
      <c r="NOM246"/>
      <c r="NON246"/>
      <c r="NOO246"/>
      <c r="NOP246"/>
      <c r="NOQ246"/>
      <c r="NOR246"/>
      <c r="NOS246"/>
      <c r="NOT246"/>
      <c r="NOU246"/>
      <c r="NOV246"/>
      <c r="NOW246"/>
      <c r="NOX246"/>
      <c r="NOY246"/>
      <c r="NOZ246"/>
      <c r="NPA246"/>
      <c r="NPB246"/>
      <c r="NPC246"/>
      <c r="NPD246"/>
      <c r="NPE246"/>
      <c r="NPF246"/>
      <c r="NPG246"/>
      <c r="NPH246"/>
      <c r="NPI246"/>
      <c r="NPJ246"/>
      <c r="NPK246"/>
      <c r="NPL246"/>
      <c r="NPM246"/>
      <c r="NPN246"/>
      <c r="NPO246"/>
      <c r="NPP246"/>
      <c r="NPQ246"/>
      <c r="NPR246"/>
      <c r="NPS246"/>
      <c r="NPT246"/>
      <c r="NPU246"/>
      <c r="NPV246"/>
      <c r="NPW246"/>
      <c r="NPX246"/>
      <c r="NPY246"/>
      <c r="NPZ246"/>
      <c r="NQA246"/>
      <c r="NQB246"/>
      <c r="NQC246"/>
      <c r="NQD246"/>
      <c r="NQE246"/>
      <c r="NQF246"/>
      <c r="NQG246"/>
      <c r="NQH246"/>
      <c r="NQI246"/>
      <c r="NQJ246"/>
      <c r="NQK246"/>
      <c r="NQL246"/>
      <c r="NQM246"/>
      <c r="NQN246"/>
      <c r="NQO246"/>
      <c r="NQP246"/>
      <c r="NQQ246"/>
      <c r="NQR246"/>
      <c r="NQS246"/>
      <c r="NQT246"/>
      <c r="NQU246"/>
      <c r="NQV246"/>
      <c r="NQW246"/>
      <c r="NQX246"/>
      <c r="NQY246"/>
      <c r="NQZ246"/>
      <c r="NRA246"/>
      <c r="NRB246"/>
      <c r="NRC246"/>
      <c r="NRD246"/>
      <c r="NRE246"/>
      <c r="NRF246"/>
      <c r="NRG246"/>
      <c r="NRH246"/>
      <c r="NRI246"/>
      <c r="NRJ246"/>
      <c r="NRK246"/>
      <c r="NRL246"/>
      <c r="NRM246"/>
      <c r="NRN246"/>
      <c r="NRO246"/>
      <c r="NRP246"/>
      <c r="NRQ246"/>
      <c r="NRR246"/>
      <c r="NRS246"/>
      <c r="NRT246"/>
      <c r="NRU246"/>
      <c r="NRV246"/>
      <c r="NRW246"/>
      <c r="NRX246"/>
      <c r="NRY246"/>
      <c r="NRZ246"/>
      <c r="NSA246"/>
      <c r="NSB246"/>
      <c r="NSC246"/>
      <c r="NSD246"/>
      <c r="NSE246"/>
      <c r="NSF246"/>
      <c r="NSG246"/>
      <c r="NSH246"/>
      <c r="NSI246"/>
      <c r="NSJ246"/>
      <c r="NSK246"/>
      <c r="NSL246"/>
      <c r="NSM246"/>
      <c r="NSN246"/>
      <c r="NSO246"/>
      <c r="NSP246"/>
      <c r="NSQ246"/>
      <c r="NSR246"/>
      <c r="NSS246"/>
      <c r="NST246"/>
      <c r="NSU246"/>
      <c r="NSV246"/>
      <c r="NSW246"/>
      <c r="NSX246"/>
      <c r="NSY246"/>
      <c r="NSZ246"/>
      <c r="NTA246"/>
      <c r="NTB246"/>
      <c r="NTC246"/>
      <c r="NTD246"/>
      <c r="NTE246"/>
      <c r="NTF246"/>
      <c r="NTG246"/>
      <c r="NTH246"/>
      <c r="NTI246"/>
      <c r="NTJ246"/>
      <c r="NTK246"/>
      <c r="NTL246"/>
      <c r="NTM246"/>
      <c r="NTN246"/>
      <c r="NTO246"/>
      <c r="NTP246"/>
      <c r="NTQ246"/>
      <c r="NTR246"/>
      <c r="NTS246"/>
      <c r="NTT246"/>
      <c r="NTU246"/>
      <c r="NTV246"/>
      <c r="NTW246"/>
      <c r="NTX246"/>
      <c r="NTY246"/>
      <c r="NTZ246"/>
      <c r="NUA246"/>
      <c r="NUB246"/>
      <c r="NUC246"/>
      <c r="NUD246"/>
      <c r="NUE246"/>
      <c r="NUF246"/>
      <c r="NUG246"/>
      <c r="NUH246"/>
      <c r="NUI246"/>
      <c r="NUJ246"/>
      <c r="NUK246"/>
      <c r="NUL246"/>
      <c r="NUM246"/>
      <c r="NUN246"/>
      <c r="NUO246"/>
      <c r="NUP246"/>
      <c r="NUQ246"/>
      <c r="NUR246"/>
      <c r="NUS246"/>
      <c r="NUT246"/>
      <c r="NUU246"/>
      <c r="NUV246"/>
      <c r="NUW246"/>
      <c r="NUX246"/>
      <c r="NUY246"/>
      <c r="NUZ246"/>
      <c r="NVA246"/>
      <c r="NVB246"/>
      <c r="NVC246"/>
      <c r="NVD246"/>
      <c r="NVE246"/>
      <c r="NVF246"/>
      <c r="NVG246"/>
      <c r="NVH246"/>
      <c r="NVI246"/>
      <c r="NVJ246"/>
      <c r="NVK246"/>
      <c r="NVL246"/>
      <c r="NVM246"/>
      <c r="NVN246"/>
      <c r="NVO246"/>
      <c r="NVP246"/>
      <c r="NVQ246"/>
      <c r="NVR246"/>
      <c r="NVS246"/>
      <c r="NVT246"/>
      <c r="NVU246"/>
      <c r="NVV246"/>
      <c r="NVW246"/>
      <c r="NVX246"/>
      <c r="NVY246"/>
      <c r="NVZ246"/>
      <c r="NWA246"/>
      <c r="NWB246"/>
      <c r="NWC246"/>
      <c r="NWD246"/>
      <c r="NWE246"/>
      <c r="NWF246"/>
      <c r="NWG246"/>
      <c r="NWH246"/>
      <c r="NWI246"/>
      <c r="NWJ246"/>
      <c r="NWK246"/>
      <c r="NWL246"/>
      <c r="NWM246"/>
      <c r="NWN246"/>
      <c r="NWO246"/>
      <c r="NWP246"/>
      <c r="NWQ246"/>
      <c r="NWR246"/>
      <c r="NWS246"/>
      <c r="NWT246"/>
      <c r="NWU246"/>
      <c r="NWV246"/>
      <c r="NWW246"/>
      <c r="NWX246"/>
      <c r="NWY246"/>
      <c r="NWZ246"/>
      <c r="NXA246"/>
      <c r="NXB246"/>
      <c r="NXC246"/>
      <c r="NXD246"/>
      <c r="NXE246"/>
      <c r="NXF246"/>
      <c r="NXG246"/>
      <c r="NXH246"/>
      <c r="NXI246"/>
      <c r="NXJ246"/>
      <c r="NXK246"/>
      <c r="NXL246"/>
      <c r="NXM246"/>
      <c r="NXN246"/>
      <c r="NXO246"/>
      <c r="NXP246"/>
      <c r="NXQ246"/>
      <c r="NXR246"/>
      <c r="NXS246"/>
      <c r="NXT246"/>
      <c r="NXU246"/>
      <c r="NXV246"/>
      <c r="NXW246"/>
      <c r="NXX246"/>
      <c r="NXY246"/>
      <c r="NXZ246"/>
      <c r="NYA246"/>
      <c r="NYB246"/>
      <c r="NYC246"/>
      <c r="NYD246"/>
      <c r="NYE246"/>
      <c r="NYF246"/>
      <c r="NYG246"/>
      <c r="NYH246"/>
      <c r="NYI246"/>
      <c r="NYJ246"/>
      <c r="NYK246"/>
      <c r="NYL246"/>
      <c r="NYM246"/>
      <c r="NYN246"/>
      <c r="NYO246"/>
      <c r="NYP246"/>
      <c r="NYQ246"/>
      <c r="NYR246"/>
      <c r="NYS246"/>
      <c r="NYT246"/>
      <c r="NYU246"/>
      <c r="NYV246"/>
      <c r="NYW246"/>
      <c r="NYX246"/>
      <c r="NYY246"/>
      <c r="NYZ246"/>
      <c r="NZA246"/>
      <c r="NZB246"/>
      <c r="NZC246"/>
      <c r="NZD246"/>
      <c r="NZE246"/>
      <c r="NZF246"/>
      <c r="NZG246"/>
      <c r="NZH246"/>
      <c r="NZI246"/>
      <c r="NZJ246"/>
      <c r="NZK246"/>
      <c r="NZL246"/>
      <c r="NZM246"/>
      <c r="NZN246"/>
      <c r="NZO246"/>
      <c r="NZP246"/>
      <c r="NZQ246"/>
      <c r="NZR246"/>
      <c r="NZS246"/>
      <c r="NZT246"/>
      <c r="NZU246"/>
      <c r="NZV246"/>
      <c r="NZW246"/>
      <c r="NZX246"/>
      <c r="NZY246"/>
      <c r="NZZ246"/>
      <c r="OAA246"/>
      <c r="OAB246"/>
      <c r="OAC246"/>
      <c r="OAD246"/>
      <c r="OAE246"/>
      <c r="OAF246"/>
      <c r="OAG246"/>
      <c r="OAH246"/>
      <c r="OAI246"/>
      <c r="OAJ246"/>
      <c r="OAK246"/>
      <c r="OAL246"/>
      <c r="OAM246"/>
      <c r="OAN246"/>
      <c r="OAO246"/>
      <c r="OAP246"/>
      <c r="OAQ246"/>
      <c r="OAR246"/>
      <c r="OAS246"/>
      <c r="OAT246"/>
      <c r="OAU246"/>
      <c r="OAV246"/>
      <c r="OAW246"/>
      <c r="OAX246"/>
      <c r="OAY246"/>
      <c r="OAZ246"/>
      <c r="OBA246"/>
      <c r="OBB246"/>
      <c r="OBC246"/>
      <c r="OBD246"/>
      <c r="OBE246"/>
      <c r="OBF246"/>
      <c r="OBG246"/>
      <c r="OBH246"/>
      <c r="OBI246"/>
      <c r="OBJ246"/>
      <c r="OBK246"/>
      <c r="OBL246"/>
      <c r="OBM246"/>
      <c r="OBN246"/>
      <c r="OBO246"/>
      <c r="OBP246"/>
      <c r="OBQ246"/>
      <c r="OBR246"/>
      <c r="OBS246"/>
      <c r="OBT246"/>
      <c r="OBU246"/>
      <c r="OBV246"/>
      <c r="OBW246"/>
      <c r="OBX246"/>
      <c r="OBY246"/>
      <c r="OBZ246"/>
      <c r="OCA246"/>
      <c r="OCB246"/>
      <c r="OCC246"/>
      <c r="OCD246"/>
      <c r="OCE246"/>
      <c r="OCF246"/>
      <c r="OCG246"/>
      <c r="OCH246"/>
      <c r="OCI246"/>
      <c r="OCJ246"/>
      <c r="OCK246"/>
      <c r="OCL246"/>
      <c r="OCM246"/>
      <c r="OCN246"/>
      <c r="OCO246"/>
      <c r="OCP246"/>
      <c r="OCQ246"/>
      <c r="OCR246"/>
      <c r="OCS246"/>
      <c r="OCT246"/>
      <c r="OCU246"/>
      <c r="OCV246"/>
      <c r="OCW246"/>
      <c r="OCX246"/>
      <c r="OCY246"/>
      <c r="OCZ246"/>
      <c r="ODA246"/>
      <c r="ODB246"/>
      <c r="ODC246"/>
      <c r="ODD246"/>
      <c r="ODE246"/>
      <c r="ODF246"/>
      <c r="ODG246"/>
      <c r="ODH246"/>
      <c r="ODI246"/>
      <c r="ODJ246"/>
      <c r="ODK246"/>
      <c r="ODL246"/>
      <c r="ODM246"/>
      <c r="ODN246"/>
      <c r="ODO246"/>
      <c r="ODP246"/>
      <c r="ODQ246"/>
      <c r="ODR246"/>
      <c r="ODS246"/>
      <c r="ODT246"/>
      <c r="ODU246"/>
      <c r="ODV246"/>
      <c r="ODW246"/>
      <c r="ODX246"/>
      <c r="ODY246"/>
      <c r="ODZ246"/>
      <c r="OEA246"/>
      <c r="OEB246"/>
      <c r="OEC246"/>
      <c r="OED246"/>
      <c r="OEE246"/>
      <c r="OEF246"/>
      <c r="OEG246"/>
      <c r="OEH246"/>
      <c r="OEI246"/>
      <c r="OEJ246"/>
      <c r="OEK246"/>
      <c r="OEL246"/>
      <c r="OEM246"/>
      <c r="OEN246"/>
      <c r="OEO246"/>
      <c r="OEP246"/>
      <c r="OEQ246"/>
      <c r="OER246"/>
      <c r="OES246"/>
      <c r="OET246"/>
      <c r="OEU246"/>
      <c r="OEV246"/>
      <c r="OEW246"/>
      <c r="OEX246"/>
      <c r="OEY246"/>
      <c r="OEZ246"/>
      <c r="OFA246"/>
      <c r="OFB246"/>
      <c r="OFC246"/>
      <c r="OFD246"/>
      <c r="OFE246"/>
      <c r="OFF246"/>
      <c r="OFG246"/>
      <c r="OFH246"/>
      <c r="OFI246"/>
      <c r="OFJ246"/>
      <c r="OFK246"/>
      <c r="OFL246"/>
      <c r="OFM246"/>
      <c r="OFN246"/>
      <c r="OFO246"/>
      <c r="OFP246"/>
      <c r="OFQ246"/>
      <c r="OFR246"/>
      <c r="OFS246"/>
      <c r="OFT246"/>
      <c r="OFU246"/>
      <c r="OFV246"/>
      <c r="OFW246"/>
      <c r="OFX246"/>
      <c r="OFY246"/>
      <c r="OFZ246"/>
      <c r="OGA246"/>
      <c r="OGB246"/>
      <c r="OGC246"/>
      <c r="OGD246"/>
      <c r="OGE246"/>
      <c r="OGF246"/>
      <c r="OGG246"/>
      <c r="OGH246"/>
      <c r="OGI246"/>
      <c r="OGJ246"/>
      <c r="OGK246"/>
      <c r="OGL246"/>
      <c r="OGM246"/>
      <c r="OGN246"/>
      <c r="OGO246"/>
      <c r="OGP246"/>
      <c r="OGQ246"/>
      <c r="OGR246"/>
      <c r="OGS246"/>
      <c r="OGT246"/>
      <c r="OGU246"/>
      <c r="OGV246"/>
      <c r="OGW246"/>
      <c r="OGX246"/>
      <c r="OGY246"/>
      <c r="OGZ246"/>
      <c r="OHA246"/>
      <c r="OHB246"/>
      <c r="OHC246"/>
      <c r="OHD246"/>
      <c r="OHE246"/>
      <c r="OHF246"/>
      <c r="OHG246"/>
      <c r="OHH246"/>
      <c r="OHI246"/>
      <c r="OHJ246"/>
      <c r="OHK246"/>
      <c r="OHL246"/>
      <c r="OHM246"/>
      <c r="OHN246"/>
      <c r="OHO246"/>
      <c r="OHP246"/>
      <c r="OHQ246"/>
      <c r="OHR246"/>
      <c r="OHS246"/>
      <c r="OHT246"/>
      <c r="OHU246"/>
      <c r="OHV246"/>
      <c r="OHW246"/>
      <c r="OHX246"/>
      <c r="OHY246"/>
      <c r="OHZ246"/>
      <c r="OIA246"/>
      <c r="OIB246"/>
      <c r="OIC246"/>
      <c r="OID246"/>
      <c r="OIE246"/>
      <c r="OIF246"/>
      <c r="OIG246"/>
      <c r="OIH246"/>
      <c r="OII246"/>
      <c r="OIJ246"/>
      <c r="OIK246"/>
      <c r="OIL246"/>
      <c r="OIM246"/>
      <c r="OIN246"/>
      <c r="OIO246"/>
      <c r="OIP246"/>
      <c r="OIQ246"/>
      <c r="OIR246"/>
      <c r="OIS246"/>
      <c r="OIT246"/>
      <c r="OIU246"/>
      <c r="OIV246"/>
      <c r="OIW246"/>
      <c r="OIX246"/>
      <c r="OIY246"/>
      <c r="OIZ246"/>
      <c r="OJA246"/>
      <c r="OJB246"/>
      <c r="OJC246"/>
      <c r="OJD246"/>
      <c r="OJE246"/>
      <c r="OJF246"/>
      <c r="OJG246"/>
      <c r="OJH246"/>
      <c r="OJI246"/>
      <c r="OJJ246"/>
      <c r="OJK246"/>
      <c r="OJL246"/>
      <c r="OJM246"/>
      <c r="OJN246"/>
      <c r="OJO246"/>
      <c r="OJP246"/>
      <c r="OJQ246"/>
      <c r="OJR246"/>
      <c r="OJS246"/>
      <c r="OJT246"/>
      <c r="OJU246"/>
      <c r="OJV246"/>
      <c r="OJW246"/>
      <c r="OJX246"/>
      <c r="OJY246"/>
      <c r="OJZ246"/>
      <c r="OKA246"/>
      <c r="OKB246"/>
      <c r="OKC246"/>
      <c r="OKD246"/>
      <c r="OKE246"/>
      <c r="OKF246"/>
      <c r="OKG246"/>
      <c r="OKH246"/>
      <c r="OKI246"/>
      <c r="OKJ246"/>
      <c r="OKK246"/>
      <c r="OKL246"/>
      <c r="OKM246"/>
      <c r="OKN246"/>
      <c r="OKO246"/>
      <c r="OKP246"/>
      <c r="OKQ246"/>
      <c r="OKR246"/>
      <c r="OKS246"/>
      <c r="OKT246"/>
      <c r="OKU246"/>
      <c r="OKV246"/>
      <c r="OKW246"/>
      <c r="OKX246"/>
      <c r="OKY246"/>
      <c r="OKZ246"/>
      <c r="OLA246"/>
      <c r="OLB246"/>
      <c r="OLC246"/>
      <c r="OLD246"/>
      <c r="OLE246"/>
      <c r="OLF246"/>
      <c r="OLG246"/>
      <c r="OLH246"/>
      <c r="OLI246"/>
      <c r="OLJ246"/>
      <c r="OLK246"/>
      <c r="OLL246"/>
      <c r="OLM246"/>
      <c r="OLN246"/>
      <c r="OLO246"/>
      <c r="OLP246"/>
      <c r="OLQ246"/>
      <c r="OLR246"/>
      <c r="OLS246"/>
      <c r="OLT246"/>
      <c r="OLU246"/>
      <c r="OLV246"/>
      <c r="OLW246"/>
      <c r="OLX246"/>
      <c r="OLY246"/>
      <c r="OLZ246"/>
      <c r="OMA246"/>
      <c r="OMB246"/>
      <c r="OMC246"/>
      <c r="OMD246"/>
      <c r="OME246"/>
      <c r="OMF246"/>
      <c r="OMG246"/>
      <c r="OMH246"/>
      <c r="OMI246"/>
      <c r="OMJ246"/>
      <c r="OMK246"/>
      <c r="OML246"/>
      <c r="OMM246"/>
      <c r="OMN246"/>
      <c r="OMO246"/>
      <c r="OMP246"/>
      <c r="OMQ246"/>
      <c r="OMR246"/>
      <c r="OMS246"/>
      <c r="OMT246"/>
      <c r="OMU246"/>
      <c r="OMV246"/>
      <c r="OMW246"/>
      <c r="OMX246"/>
      <c r="OMY246"/>
      <c r="OMZ246"/>
      <c r="ONA246"/>
      <c r="ONB246"/>
      <c r="ONC246"/>
      <c r="OND246"/>
      <c r="ONE246"/>
      <c r="ONF246"/>
      <c r="ONG246"/>
      <c r="ONH246"/>
      <c r="ONI246"/>
      <c r="ONJ246"/>
      <c r="ONK246"/>
      <c r="ONL246"/>
      <c r="ONM246"/>
      <c r="ONN246"/>
      <c r="ONO246"/>
      <c r="ONP246"/>
      <c r="ONQ246"/>
      <c r="ONR246"/>
      <c r="ONS246"/>
      <c r="ONT246"/>
      <c r="ONU246"/>
      <c r="ONV246"/>
      <c r="ONW246"/>
      <c r="ONX246"/>
      <c r="ONY246"/>
      <c r="ONZ246"/>
      <c r="OOA246"/>
      <c r="OOB246"/>
      <c r="OOC246"/>
      <c r="OOD246"/>
      <c r="OOE246"/>
      <c r="OOF246"/>
      <c r="OOG246"/>
      <c r="OOH246"/>
      <c r="OOI246"/>
      <c r="OOJ246"/>
      <c r="OOK246"/>
      <c r="OOL246"/>
      <c r="OOM246"/>
      <c r="OON246"/>
      <c r="OOO246"/>
      <c r="OOP246"/>
      <c r="OOQ246"/>
      <c r="OOR246"/>
      <c r="OOS246"/>
      <c r="OOT246"/>
      <c r="OOU246"/>
      <c r="OOV246"/>
      <c r="OOW246"/>
      <c r="OOX246"/>
      <c r="OOY246"/>
      <c r="OOZ246"/>
      <c r="OPA246"/>
      <c r="OPB246"/>
      <c r="OPC246"/>
      <c r="OPD246"/>
      <c r="OPE246"/>
      <c r="OPF246"/>
      <c r="OPG246"/>
      <c r="OPH246"/>
      <c r="OPI246"/>
      <c r="OPJ246"/>
      <c r="OPK246"/>
      <c r="OPL246"/>
      <c r="OPM246"/>
      <c r="OPN246"/>
      <c r="OPO246"/>
      <c r="OPP246"/>
      <c r="OPQ246"/>
      <c r="OPR246"/>
      <c r="OPS246"/>
      <c r="OPT246"/>
      <c r="OPU246"/>
      <c r="OPV246"/>
      <c r="OPW246"/>
      <c r="OPX246"/>
      <c r="OPY246"/>
      <c r="OPZ246"/>
      <c r="OQA246"/>
      <c r="OQB246"/>
      <c r="OQC246"/>
      <c r="OQD246"/>
      <c r="OQE246"/>
      <c r="OQF246"/>
      <c r="OQG246"/>
      <c r="OQH246"/>
      <c r="OQI246"/>
      <c r="OQJ246"/>
      <c r="OQK246"/>
      <c r="OQL246"/>
      <c r="OQM246"/>
      <c r="OQN246"/>
      <c r="OQO246"/>
      <c r="OQP246"/>
      <c r="OQQ246"/>
      <c r="OQR246"/>
      <c r="OQS246"/>
      <c r="OQT246"/>
      <c r="OQU246"/>
      <c r="OQV246"/>
      <c r="OQW246"/>
      <c r="OQX246"/>
      <c r="OQY246"/>
      <c r="OQZ246"/>
      <c r="ORA246"/>
      <c r="ORB246"/>
      <c r="ORC246"/>
      <c r="ORD246"/>
      <c r="ORE246"/>
      <c r="ORF246"/>
      <c r="ORG246"/>
      <c r="ORH246"/>
      <c r="ORI246"/>
      <c r="ORJ246"/>
      <c r="ORK246"/>
      <c r="ORL246"/>
      <c r="ORM246"/>
      <c r="ORN246"/>
      <c r="ORO246"/>
      <c r="ORP246"/>
      <c r="ORQ246"/>
      <c r="ORR246"/>
      <c r="ORS246"/>
      <c r="ORT246"/>
      <c r="ORU246"/>
      <c r="ORV246"/>
      <c r="ORW246"/>
      <c r="ORX246"/>
      <c r="ORY246"/>
      <c r="ORZ246"/>
      <c r="OSA246"/>
      <c r="OSB246"/>
      <c r="OSC246"/>
      <c r="OSD246"/>
      <c r="OSE246"/>
      <c r="OSF246"/>
      <c r="OSG246"/>
      <c r="OSH246"/>
      <c r="OSI246"/>
      <c r="OSJ246"/>
      <c r="OSK246"/>
      <c r="OSL246"/>
      <c r="OSM246"/>
      <c r="OSN246"/>
      <c r="OSO246"/>
      <c r="OSP246"/>
      <c r="OSQ246"/>
      <c r="OSR246"/>
      <c r="OSS246"/>
      <c r="OST246"/>
      <c r="OSU246"/>
      <c r="OSV246"/>
      <c r="OSW246"/>
      <c r="OSX246"/>
      <c r="OSY246"/>
      <c r="OSZ246"/>
      <c r="OTA246"/>
      <c r="OTB246"/>
      <c r="OTC246"/>
      <c r="OTD246"/>
      <c r="OTE246"/>
      <c r="OTF246"/>
      <c r="OTG246"/>
      <c r="OTH246"/>
      <c r="OTI246"/>
      <c r="OTJ246"/>
      <c r="OTK246"/>
      <c r="OTL246"/>
      <c r="OTM246"/>
      <c r="OTN246"/>
      <c r="OTO246"/>
      <c r="OTP246"/>
      <c r="OTQ246"/>
      <c r="OTR246"/>
      <c r="OTS246"/>
      <c r="OTT246"/>
      <c r="OTU246"/>
      <c r="OTV246"/>
      <c r="OTW246"/>
      <c r="OTX246"/>
      <c r="OTY246"/>
      <c r="OTZ246"/>
      <c r="OUA246"/>
      <c r="OUB246"/>
      <c r="OUC246"/>
      <c r="OUD246"/>
      <c r="OUE246"/>
      <c r="OUF246"/>
      <c r="OUG246"/>
      <c r="OUH246"/>
      <c r="OUI246"/>
      <c r="OUJ246"/>
      <c r="OUK246"/>
      <c r="OUL246"/>
      <c r="OUM246"/>
      <c r="OUN246"/>
      <c r="OUO246"/>
      <c r="OUP246"/>
      <c r="OUQ246"/>
      <c r="OUR246"/>
      <c r="OUS246"/>
      <c r="OUT246"/>
      <c r="OUU246"/>
      <c r="OUV246"/>
      <c r="OUW246"/>
      <c r="OUX246"/>
      <c r="OUY246"/>
      <c r="OUZ246"/>
      <c r="OVA246"/>
      <c r="OVB246"/>
      <c r="OVC246"/>
      <c r="OVD246"/>
      <c r="OVE246"/>
      <c r="OVF246"/>
      <c r="OVG246"/>
      <c r="OVH246"/>
      <c r="OVI246"/>
      <c r="OVJ246"/>
      <c r="OVK246"/>
      <c r="OVL246"/>
      <c r="OVM246"/>
      <c r="OVN246"/>
      <c r="OVO246"/>
      <c r="OVP246"/>
      <c r="OVQ246"/>
      <c r="OVR246"/>
      <c r="OVS246"/>
      <c r="OVT246"/>
      <c r="OVU246"/>
      <c r="OVV246"/>
      <c r="OVW246"/>
      <c r="OVX246"/>
      <c r="OVY246"/>
      <c r="OVZ246"/>
      <c r="OWA246"/>
      <c r="OWB246"/>
      <c r="OWC246"/>
      <c r="OWD246"/>
      <c r="OWE246"/>
      <c r="OWF246"/>
      <c r="OWG246"/>
      <c r="OWH246"/>
      <c r="OWI246"/>
      <c r="OWJ246"/>
      <c r="OWK246"/>
      <c r="OWL246"/>
      <c r="OWM246"/>
      <c r="OWN246"/>
      <c r="OWO246"/>
      <c r="OWP246"/>
      <c r="OWQ246"/>
      <c r="OWR246"/>
      <c r="OWS246"/>
      <c r="OWT246"/>
      <c r="OWU246"/>
      <c r="OWV246"/>
      <c r="OWW246"/>
      <c r="OWX246"/>
      <c r="OWY246"/>
      <c r="OWZ246"/>
      <c r="OXA246"/>
      <c r="OXB246"/>
      <c r="OXC246"/>
      <c r="OXD246"/>
      <c r="OXE246"/>
      <c r="OXF246"/>
      <c r="OXG246"/>
      <c r="OXH246"/>
      <c r="OXI246"/>
      <c r="OXJ246"/>
      <c r="OXK246"/>
      <c r="OXL246"/>
      <c r="OXM246"/>
      <c r="OXN246"/>
      <c r="OXO246"/>
      <c r="OXP246"/>
      <c r="OXQ246"/>
      <c r="OXR246"/>
      <c r="OXS246"/>
      <c r="OXT246"/>
      <c r="OXU246"/>
      <c r="OXV246"/>
      <c r="OXW246"/>
      <c r="OXX246"/>
      <c r="OXY246"/>
      <c r="OXZ246"/>
      <c r="OYA246"/>
      <c r="OYB246"/>
      <c r="OYC246"/>
      <c r="OYD246"/>
      <c r="OYE246"/>
      <c r="OYF246"/>
      <c r="OYG246"/>
      <c r="OYH246"/>
      <c r="OYI246"/>
      <c r="OYJ246"/>
      <c r="OYK246"/>
      <c r="OYL246"/>
      <c r="OYM246"/>
      <c r="OYN246"/>
      <c r="OYO246"/>
      <c r="OYP246"/>
      <c r="OYQ246"/>
      <c r="OYR246"/>
      <c r="OYS246"/>
      <c r="OYT246"/>
      <c r="OYU246"/>
      <c r="OYV246"/>
      <c r="OYW246"/>
      <c r="OYX246"/>
      <c r="OYY246"/>
      <c r="OYZ246"/>
      <c r="OZA246"/>
      <c r="OZB246"/>
      <c r="OZC246"/>
      <c r="OZD246"/>
      <c r="OZE246"/>
      <c r="OZF246"/>
      <c r="OZG246"/>
      <c r="OZH246"/>
      <c r="OZI246"/>
      <c r="OZJ246"/>
      <c r="OZK246"/>
      <c r="OZL246"/>
      <c r="OZM246"/>
      <c r="OZN246"/>
      <c r="OZO246"/>
      <c r="OZP246"/>
      <c r="OZQ246"/>
      <c r="OZR246"/>
      <c r="OZS246"/>
      <c r="OZT246"/>
      <c r="OZU246"/>
      <c r="OZV246"/>
      <c r="OZW246"/>
      <c r="OZX246"/>
      <c r="OZY246"/>
      <c r="OZZ246"/>
      <c r="PAA246"/>
      <c r="PAB246"/>
      <c r="PAC246"/>
      <c r="PAD246"/>
      <c r="PAE246"/>
      <c r="PAF246"/>
      <c r="PAG246"/>
      <c r="PAH246"/>
      <c r="PAI246"/>
      <c r="PAJ246"/>
      <c r="PAK246"/>
      <c r="PAL246"/>
      <c r="PAM246"/>
      <c r="PAN246"/>
      <c r="PAO246"/>
      <c r="PAP246"/>
      <c r="PAQ246"/>
      <c r="PAR246"/>
      <c r="PAS246"/>
      <c r="PAT246"/>
      <c r="PAU246"/>
      <c r="PAV246"/>
      <c r="PAW246"/>
      <c r="PAX246"/>
      <c r="PAY246"/>
      <c r="PAZ246"/>
      <c r="PBA246"/>
      <c r="PBB246"/>
      <c r="PBC246"/>
      <c r="PBD246"/>
      <c r="PBE246"/>
      <c r="PBF246"/>
      <c r="PBG246"/>
      <c r="PBH246"/>
      <c r="PBI246"/>
      <c r="PBJ246"/>
      <c r="PBK246"/>
      <c r="PBL246"/>
      <c r="PBM246"/>
      <c r="PBN246"/>
      <c r="PBO246"/>
      <c r="PBP246"/>
      <c r="PBQ246"/>
      <c r="PBR246"/>
      <c r="PBS246"/>
      <c r="PBT246"/>
      <c r="PBU246"/>
      <c r="PBV246"/>
      <c r="PBW246"/>
      <c r="PBX246"/>
      <c r="PBY246"/>
      <c r="PBZ246"/>
      <c r="PCA246"/>
      <c r="PCB246"/>
      <c r="PCC246"/>
      <c r="PCD246"/>
      <c r="PCE246"/>
      <c r="PCF246"/>
      <c r="PCG246"/>
      <c r="PCH246"/>
      <c r="PCI246"/>
      <c r="PCJ246"/>
      <c r="PCK246"/>
      <c r="PCL246"/>
      <c r="PCM246"/>
      <c r="PCN246"/>
      <c r="PCO246"/>
      <c r="PCP246"/>
      <c r="PCQ246"/>
      <c r="PCR246"/>
      <c r="PCS246"/>
      <c r="PCT246"/>
      <c r="PCU246"/>
      <c r="PCV246"/>
      <c r="PCW246"/>
      <c r="PCX246"/>
      <c r="PCY246"/>
      <c r="PCZ246"/>
      <c r="PDA246"/>
      <c r="PDB246"/>
      <c r="PDC246"/>
      <c r="PDD246"/>
      <c r="PDE246"/>
      <c r="PDF246"/>
      <c r="PDG246"/>
      <c r="PDH246"/>
      <c r="PDI246"/>
      <c r="PDJ246"/>
      <c r="PDK246"/>
      <c r="PDL246"/>
      <c r="PDM246"/>
      <c r="PDN246"/>
      <c r="PDO246"/>
      <c r="PDP246"/>
      <c r="PDQ246"/>
      <c r="PDR246"/>
      <c r="PDS246"/>
      <c r="PDT246"/>
      <c r="PDU246"/>
      <c r="PDV246"/>
      <c r="PDW246"/>
      <c r="PDX246"/>
      <c r="PDY246"/>
      <c r="PDZ246"/>
      <c r="PEA246"/>
      <c r="PEB246"/>
      <c r="PEC246"/>
      <c r="PED246"/>
      <c r="PEE246"/>
      <c r="PEF246"/>
      <c r="PEG246"/>
      <c r="PEH246"/>
      <c r="PEI246"/>
      <c r="PEJ246"/>
      <c r="PEK246"/>
      <c r="PEL246"/>
      <c r="PEM246"/>
      <c r="PEN246"/>
      <c r="PEO246"/>
      <c r="PEP246"/>
      <c r="PEQ246"/>
      <c r="PER246"/>
      <c r="PES246"/>
      <c r="PET246"/>
      <c r="PEU246"/>
      <c r="PEV246"/>
      <c r="PEW246"/>
      <c r="PEX246"/>
      <c r="PEY246"/>
      <c r="PEZ246"/>
      <c r="PFA246"/>
      <c r="PFB246"/>
      <c r="PFC246"/>
      <c r="PFD246"/>
      <c r="PFE246"/>
      <c r="PFF246"/>
      <c r="PFG246"/>
      <c r="PFH246"/>
      <c r="PFI246"/>
      <c r="PFJ246"/>
      <c r="PFK246"/>
      <c r="PFL246"/>
      <c r="PFM246"/>
      <c r="PFN246"/>
      <c r="PFO246"/>
      <c r="PFP246"/>
      <c r="PFQ246"/>
      <c r="PFR246"/>
      <c r="PFS246"/>
      <c r="PFT246"/>
      <c r="PFU246"/>
      <c r="PFV246"/>
      <c r="PFW246"/>
      <c r="PFX246"/>
      <c r="PFY246"/>
      <c r="PFZ246"/>
      <c r="PGA246"/>
      <c r="PGB246"/>
      <c r="PGC246"/>
      <c r="PGD246"/>
      <c r="PGE246"/>
      <c r="PGF246"/>
      <c r="PGG246"/>
      <c r="PGH246"/>
      <c r="PGI246"/>
      <c r="PGJ246"/>
      <c r="PGK246"/>
      <c r="PGL246"/>
      <c r="PGM246"/>
      <c r="PGN246"/>
      <c r="PGO246"/>
      <c r="PGP246"/>
      <c r="PGQ246"/>
      <c r="PGR246"/>
      <c r="PGS246"/>
      <c r="PGT246"/>
      <c r="PGU246"/>
      <c r="PGV246"/>
      <c r="PGW246"/>
      <c r="PGX246"/>
      <c r="PGY246"/>
      <c r="PGZ246"/>
      <c r="PHA246"/>
      <c r="PHB246"/>
      <c r="PHC246"/>
      <c r="PHD246"/>
      <c r="PHE246"/>
      <c r="PHF246"/>
      <c r="PHG246"/>
      <c r="PHH246"/>
      <c r="PHI246"/>
      <c r="PHJ246"/>
      <c r="PHK246"/>
      <c r="PHL246"/>
      <c r="PHM246"/>
      <c r="PHN246"/>
      <c r="PHO246"/>
      <c r="PHP246"/>
      <c r="PHQ246"/>
      <c r="PHR246"/>
      <c r="PHS246"/>
      <c r="PHT246"/>
      <c r="PHU246"/>
      <c r="PHV246"/>
      <c r="PHW246"/>
      <c r="PHX246"/>
      <c r="PHY246"/>
      <c r="PHZ246"/>
      <c r="PIA246"/>
      <c r="PIB246"/>
      <c r="PIC246"/>
      <c r="PID246"/>
      <c r="PIE246"/>
      <c r="PIF246"/>
      <c r="PIG246"/>
      <c r="PIH246"/>
      <c r="PII246"/>
      <c r="PIJ246"/>
      <c r="PIK246"/>
      <c r="PIL246"/>
      <c r="PIM246"/>
      <c r="PIN246"/>
      <c r="PIO246"/>
      <c r="PIP246"/>
      <c r="PIQ246"/>
      <c r="PIR246"/>
      <c r="PIS246"/>
      <c r="PIT246"/>
      <c r="PIU246"/>
      <c r="PIV246"/>
      <c r="PIW246"/>
      <c r="PIX246"/>
      <c r="PIY246"/>
      <c r="PIZ246"/>
      <c r="PJA246"/>
      <c r="PJB246"/>
      <c r="PJC246"/>
      <c r="PJD246"/>
      <c r="PJE246"/>
      <c r="PJF246"/>
      <c r="PJG246"/>
      <c r="PJH246"/>
      <c r="PJI246"/>
      <c r="PJJ246"/>
      <c r="PJK246"/>
      <c r="PJL246"/>
      <c r="PJM246"/>
      <c r="PJN246"/>
      <c r="PJO246"/>
      <c r="PJP246"/>
      <c r="PJQ246"/>
      <c r="PJR246"/>
      <c r="PJS246"/>
      <c r="PJT246"/>
      <c r="PJU246"/>
      <c r="PJV246"/>
      <c r="PJW246"/>
      <c r="PJX246"/>
      <c r="PJY246"/>
      <c r="PJZ246"/>
      <c r="PKA246"/>
      <c r="PKB246"/>
      <c r="PKC246"/>
      <c r="PKD246"/>
      <c r="PKE246"/>
      <c r="PKF246"/>
      <c r="PKG246"/>
      <c r="PKH246"/>
      <c r="PKI246"/>
      <c r="PKJ246"/>
      <c r="PKK246"/>
      <c r="PKL246"/>
      <c r="PKM246"/>
      <c r="PKN246"/>
      <c r="PKO246"/>
      <c r="PKP246"/>
      <c r="PKQ246"/>
      <c r="PKR246"/>
      <c r="PKS246"/>
      <c r="PKT246"/>
      <c r="PKU246"/>
      <c r="PKV246"/>
      <c r="PKW246"/>
      <c r="PKX246"/>
      <c r="PKY246"/>
      <c r="PKZ246"/>
      <c r="PLA246"/>
      <c r="PLB246"/>
      <c r="PLC246"/>
      <c r="PLD246"/>
      <c r="PLE246"/>
      <c r="PLF246"/>
      <c r="PLG246"/>
      <c r="PLH246"/>
      <c r="PLI246"/>
      <c r="PLJ246"/>
      <c r="PLK246"/>
      <c r="PLL246"/>
      <c r="PLM246"/>
      <c r="PLN246"/>
      <c r="PLO246"/>
      <c r="PLP246"/>
      <c r="PLQ246"/>
      <c r="PLR246"/>
      <c r="PLS246"/>
      <c r="PLT246"/>
      <c r="PLU246"/>
      <c r="PLV246"/>
      <c r="PLW246"/>
      <c r="PLX246"/>
      <c r="PLY246"/>
      <c r="PLZ246"/>
      <c r="PMA246"/>
      <c r="PMB246"/>
      <c r="PMC246"/>
      <c r="PMD246"/>
      <c r="PME246"/>
      <c r="PMF246"/>
      <c r="PMG246"/>
      <c r="PMH246"/>
      <c r="PMI246"/>
      <c r="PMJ246"/>
      <c r="PMK246"/>
      <c r="PML246"/>
      <c r="PMM246"/>
      <c r="PMN246"/>
      <c r="PMO246"/>
      <c r="PMP246"/>
      <c r="PMQ246"/>
      <c r="PMR246"/>
      <c r="PMS246"/>
      <c r="PMT246"/>
      <c r="PMU246"/>
      <c r="PMV246"/>
      <c r="PMW246"/>
      <c r="PMX246"/>
      <c r="PMY246"/>
      <c r="PMZ246"/>
      <c r="PNA246"/>
      <c r="PNB246"/>
      <c r="PNC246"/>
      <c r="PND246"/>
      <c r="PNE246"/>
      <c r="PNF246"/>
      <c r="PNG246"/>
      <c r="PNH246"/>
      <c r="PNI246"/>
      <c r="PNJ246"/>
      <c r="PNK246"/>
      <c r="PNL246"/>
      <c r="PNM246"/>
      <c r="PNN246"/>
      <c r="PNO246"/>
      <c r="PNP246"/>
      <c r="PNQ246"/>
      <c r="PNR246"/>
      <c r="PNS246"/>
      <c r="PNT246"/>
      <c r="PNU246"/>
      <c r="PNV246"/>
      <c r="PNW246"/>
      <c r="PNX246"/>
      <c r="PNY246"/>
      <c r="PNZ246"/>
      <c r="POA246"/>
      <c r="POB246"/>
      <c r="POC246"/>
      <c r="POD246"/>
      <c r="POE246"/>
      <c r="POF246"/>
      <c r="POG246"/>
      <c r="POH246"/>
      <c r="POI246"/>
      <c r="POJ246"/>
      <c r="POK246"/>
      <c r="POL246"/>
      <c r="POM246"/>
      <c r="PON246"/>
      <c r="POO246"/>
      <c r="POP246"/>
      <c r="POQ246"/>
      <c r="POR246"/>
      <c r="POS246"/>
      <c r="POT246"/>
      <c r="POU246"/>
      <c r="POV246"/>
      <c r="POW246"/>
      <c r="POX246"/>
      <c r="POY246"/>
      <c r="POZ246"/>
      <c r="PPA246"/>
      <c r="PPB246"/>
      <c r="PPC246"/>
      <c r="PPD246"/>
      <c r="PPE246"/>
      <c r="PPF246"/>
      <c r="PPG246"/>
      <c r="PPH246"/>
      <c r="PPI246"/>
      <c r="PPJ246"/>
      <c r="PPK246"/>
      <c r="PPL246"/>
      <c r="PPM246"/>
      <c r="PPN246"/>
      <c r="PPO246"/>
      <c r="PPP246"/>
      <c r="PPQ246"/>
      <c r="PPR246"/>
      <c r="PPS246"/>
      <c r="PPT246"/>
      <c r="PPU246"/>
      <c r="PPV246"/>
      <c r="PPW246"/>
      <c r="PPX246"/>
      <c r="PPY246"/>
      <c r="PPZ246"/>
      <c r="PQA246"/>
      <c r="PQB246"/>
      <c r="PQC246"/>
      <c r="PQD246"/>
      <c r="PQE246"/>
      <c r="PQF246"/>
      <c r="PQG246"/>
      <c r="PQH246"/>
      <c r="PQI246"/>
      <c r="PQJ246"/>
      <c r="PQK246"/>
      <c r="PQL246"/>
      <c r="PQM246"/>
      <c r="PQN246"/>
      <c r="PQO246"/>
      <c r="PQP246"/>
      <c r="PQQ246"/>
      <c r="PQR246"/>
      <c r="PQS246"/>
      <c r="PQT246"/>
      <c r="PQU246"/>
      <c r="PQV246"/>
      <c r="PQW246"/>
      <c r="PQX246"/>
      <c r="PQY246"/>
      <c r="PQZ246"/>
      <c r="PRA246"/>
      <c r="PRB246"/>
      <c r="PRC246"/>
      <c r="PRD246"/>
      <c r="PRE246"/>
      <c r="PRF246"/>
      <c r="PRG246"/>
      <c r="PRH246"/>
      <c r="PRI246"/>
      <c r="PRJ246"/>
      <c r="PRK246"/>
      <c r="PRL246"/>
      <c r="PRM246"/>
      <c r="PRN246"/>
      <c r="PRO246"/>
      <c r="PRP246"/>
      <c r="PRQ246"/>
      <c r="PRR246"/>
      <c r="PRS246"/>
      <c r="PRT246"/>
      <c r="PRU246"/>
      <c r="PRV246"/>
      <c r="PRW246"/>
      <c r="PRX246"/>
      <c r="PRY246"/>
      <c r="PRZ246"/>
      <c r="PSA246"/>
      <c r="PSB246"/>
      <c r="PSC246"/>
      <c r="PSD246"/>
      <c r="PSE246"/>
      <c r="PSF246"/>
      <c r="PSG246"/>
      <c r="PSH246"/>
      <c r="PSI246"/>
      <c r="PSJ246"/>
      <c r="PSK246"/>
      <c r="PSL246"/>
      <c r="PSM246"/>
      <c r="PSN246"/>
      <c r="PSO246"/>
      <c r="PSP246"/>
      <c r="PSQ246"/>
      <c r="PSR246"/>
      <c r="PSS246"/>
      <c r="PST246"/>
      <c r="PSU246"/>
      <c r="PSV246"/>
      <c r="PSW246"/>
      <c r="PSX246"/>
      <c r="PSY246"/>
      <c r="PSZ246"/>
      <c r="PTA246"/>
      <c r="PTB246"/>
      <c r="PTC246"/>
      <c r="PTD246"/>
      <c r="PTE246"/>
      <c r="PTF246"/>
      <c r="PTG246"/>
      <c r="PTH246"/>
      <c r="PTI246"/>
      <c r="PTJ246"/>
      <c r="PTK246"/>
      <c r="PTL246"/>
      <c r="PTM246"/>
      <c r="PTN246"/>
      <c r="PTO246"/>
      <c r="PTP246"/>
      <c r="PTQ246"/>
      <c r="PTR246"/>
      <c r="PTS246"/>
      <c r="PTT246"/>
      <c r="PTU246"/>
      <c r="PTV246"/>
      <c r="PTW246"/>
      <c r="PTX246"/>
      <c r="PTY246"/>
      <c r="PTZ246"/>
      <c r="PUA246"/>
      <c r="PUB246"/>
      <c r="PUC246"/>
      <c r="PUD246"/>
      <c r="PUE246"/>
      <c r="PUF246"/>
      <c r="PUG246"/>
      <c r="PUH246"/>
      <c r="PUI246"/>
      <c r="PUJ246"/>
      <c r="PUK246"/>
      <c r="PUL246"/>
      <c r="PUM246"/>
      <c r="PUN246"/>
      <c r="PUO246"/>
      <c r="PUP246"/>
      <c r="PUQ246"/>
      <c r="PUR246"/>
      <c r="PUS246"/>
      <c r="PUT246"/>
      <c r="PUU246"/>
      <c r="PUV246"/>
      <c r="PUW246"/>
      <c r="PUX246"/>
      <c r="PUY246"/>
      <c r="PUZ246"/>
      <c r="PVA246"/>
      <c r="PVB246"/>
      <c r="PVC246"/>
      <c r="PVD246"/>
      <c r="PVE246"/>
      <c r="PVF246"/>
      <c r="PVG246"/>
      <c r="PVH246"/>
      <c r="PVI246"/>
      <c r="PVJ246"/>
      <c r="PVK246"/>
      <c r="PVL246"/>
      <c r="PVM246"/>
      <c r="PVN246"/>
      <c r="PVO246"/>
      <c r="PVP246"/>
      <c r="PVQ246"/>
      <c r="PVR246"/>
      <c r="PVS246"/>
      <c r="PVT246"/>
      <c r="PVU246"/>
      <c r="PVV246"/>
      <c r="PVW246"/>
      <c r="PVX246"/>
      <c r="PVY246"/>
      <c r="PVZ246"/>
      <c r="PWA246"/>
      <c r="PWB246"/>
      <c r="PWC246"/>
      <c r="PWD246"/>
      <c r="PWE246"/>
      <c r="PWF246"/>
      <c r="PWG246"/>
      <c r="PWH246"/>
      <c r="PWI246"/>
      <c r="PWJ246"/>
      <c r="PWK246"/>
      <c r="PWL246"/>
      <c r="PWM246"/>
      <c r="PWN246"/>
      <c r="PWO246"/>
      <c r="PWP246"/>
      <c r="PWQ246"/>
      <c r="PWR246"/>
      <c r="PWS246"/>
      <c r="PWT246"/>
      <c r="PWU246"/>
      <c r="PWV246"/>
      <c r="PWW246"/>
      <c r="PWX246"/>
      <c r="PWY246"/>
      <c r="PWZ246"/>
      <c r="PXA246"/>
      <c r="PXB246"/>
      <c r="PXC246"/>
      <c r="PXD246"/>
      <c r="PXE246"/>
      <c r="PXF246"/>
      <c r="PXG246"/>
      <c r="PXH246"/>
      <c r="PXI246"/>
      <c r="PXJ246"/>
      <c r="PXK246"/>
      <c r="PXL246"/>
      <c r="PXM246"/>
      <c r="PXN246"/>
      <c r="PXO246"/>
      <c r="PXP246"/>
      <c r="PXQ246"/>
      <c r="PXR246"/>
      <c r="PXS246"/>
      <c r="PXT246"/>
      <c r="PXU246"/>
      <c r="PXV246"/>
      <c r="PXW246"/>
      <c r="PXX246"/>
      <c r="PXY246"/>
      <c r="PXZ246"/>
      <c r="PYA246"/>
      <c r="PYB246"/>
      <c r="PYC246"/>
      <c r="PYD246"/>
      <c r="PYE246"/>
      <c r="PYF246"/>
      <c r="PYG246"/>
      <c r="PYH246"/>
      <c r="PYI246"/>
      <c r="PYJ246"/>
      <c r="PYK246"/>
      <c r="PYL246"/>
      <c r="PYM246"/>
      <c r="PYN246"/>
      <c r="PYO246"/>
      <c r="PYP246"/>
      <c r="PYQ246"/>
      <c r="PYR246"/>
      <c r="PYS246"/>
      <c r="PYT246"/>
      <c r="PYU246"/>
      <c r="PYV246"/>
      <c r="PYW246"/>
      <c r="PYX246"/>
      <c r="PYY246"/>
      <c r="PYZ246"/>
      <c r="PZA246"/>
      <c r="PZB246"/>
      <c r="PZC246"/>
      <c r="PZD246"/>
      <c r="PZE246"/>
      <c r="PZF246"/>
      <c r="PZG246"/>
      <c r="PZH246"/>
      <c r="PZI246"/>
      <c r="PZJ246"/>
      <c r="PZK246"/>
      <c r="PZL246"/>
      <c r="PZM246"/>
      <c r="PZN246"/>
      <c r="PZO246"/>
      <c r="PZP246"/>
      <c r="PZQ246"/>
      <c r="PZR246"/>
      <c r="PZS246"/>
      <c r="PZT246"/>
      <c r="PZU246"/>
      <c r="PZV246"/>
      <c r="PZW246"/>
      <c r="PZX246"/>
      <c r="PZY246"/>
      <c r="PZZ246"/>
      <c r="QAA246"/>
      <c r="QAB246"/>
      <c r="QAC246"/>
      <c r="QAD246"/>
      <c r="QAE246"/>
      <c r="QAF246"/>
      <c r="QAG246"/>
      <c r="QAH246"/>
      <c r="QAI246"/>
      <c r="QAJ246"/>
      <c r="QAK246"/>
      <c r="QAL246"/>
      <c r="QAM246"/>
      <c r="QAN246"/>
      <c r="QAO246"/>
      <c r="QAP246"/>
      <c r="QAQ246"/>
      <c r="QAR246"/>
      <c r="QAS246"/>
      <c r="QAT246"/>
      <c r="QAU246"/>
      <c r="QAV246"/>
      <c r="QAW246"/>
      <c r="QAX246"/>
      <c r="QAY246"/>
      <c r="QAZ246"/>
      <c r="QBA246"/>
      <c r="QBB246"/>
      <c r="QBC246"/>
      <c r="QBD246"/>
      <c r="QBE246"/>
      <c r="QBF246"/>
      <c r="QBG246"/>
      <c r="QBH246"/>
      <c r="QBI246"/>
      <c r="QBJ246"/>
      <c r="QBK246"/>
      <c r="QBL246"/>
      <c r="QBM246"/>
      <c r="QBN246"/>
      <c r="QBO246"/>
      <c r="QBP246"/>
      <c r="QBQ246"/>
      <c r="QBR246"/>
      <c r="QBS246"/>
      <c r="QBT246"/>
      <c r="QBU246"/>
      <c r="QBV246"/>
      <c r="QBW246"/>
      <c r="QBX246"/>
      <c r="QBY246"/>
      <c r="QBZ246"/>
      <c r="QCA246"/>
      <c r="QCB246"/>
      <c r="QCC246"/>
      <c r="QCD246"/>
      <c r="QCE246"/>
      <c r="QCF246"/>
      <c r="QCG246"/>
      <c r="QCH246"/>
      <c r="QCI246"/>
      <c r="QCJ246"/>
      <c r="QCK246"/>
      <c r="QCL246"/>
      <c r="QCM246"/>
      <c r="QCN246"/>
      <c r="QCO246"/>
      <c r="QCP246"/>
      <c r="QCQ246"/>
      <c r="QCR246"/>
      <c r="QCS246"/>
      <c r="QCT246"/>
      <c r="QCU246"/>
      <c r="QCV246"/>
      <c r="QCW246"/>
      <c r="QCX246"/>
      <c r="QCY246"/>
      <c r="QCZ246"/>
      <c r="QDA246"/>
      <c r="QDB246"/>
      <c r="QDC246"/>
      <c r="QDD246"/>
      <c r="QDE246"/>
      <c r="QDF246"/>
      <c r="QDG246"/>
      <c r="QDH246"/>
      <c r="QDI246"/>
      <c r="QDJ246"/>
      <c r="QDK246"/>
      <c r="QDL246"/>
      <c r="QDM246"/>
      <c r="QDN246"/>
      <c r="QDO246"/>
      <c r="QDP246"/>
      <c r="QDQ246"/>
      <c r="QDR246"/>
      <c r="QDS246"/>
      <c r="QDT246"/>
      <c r="QDU246"/>
      <c r="QDV246"/>
      <c r="QDW246"/>
      <c r="QDX246"/>
      <c r="QDY246"/>
      <c r="QDZ246"/>
      <c r="QEA246"/>
      <c r="QEB246"/>
      <c r="QEC246"/>
      <c r="QED246"/>
      <c r="QEE246"/>
      <c r="QEF246"/>
      <c r="QEG246"/>
      <c r="QEH246"/>
      <c r="QEI246"/>
      <c r="QEJ246"/>
      <c r="QEK246"/>
      <c r="QEL246"/>
      <c r="QEM246"/>
      <c r="QEN246"/>
      <c r="QEO246"/>
      <c r="QEP246"/>
      <c r="QEQ246"/>
      <c r="QER246"/>
      <c r="QES246"/>
      <c r="QET246"/>
      <c r="QEU246"/>
      <c r="QEV246"/>
      <c r="QEW246"/>
      <c r="QEX246"/>
      <c r="QEY246"/>
      <c r="QEZ246"/>
      <c r="QFA246"/>
      <c r="QFB246"/>
      <c r="QFC246"/>
      <c r="QFD246"/>
      <c r="QFE246"/>
      <c r="QFF246"/>
      <c r="QFG246"/>
      <c r="QFH246"/>
      <c r="QFI246"/>
      <c r="QFJ246"/>
      <c r="QFK246"/>
      <c r="QFL246"/>
      <c r="QFM246"/>
      <c r="QFN246"/>
      <c r="QFO246"/>
      <c r="QFP246"/>
      <c r="QFQ246"/>
      <c r="QFR246"/>
      <c r="QFS246"/>
      <c r="QFT246"/>
      <c r="QFU246"/>
      <c r="QFV246"/>
      <c r="QFW246"/>
      <c r="QFX246"/>
      <c r="QFY246"/>
      <c r="QFZ246"/>
      <c r="QGA246"/>
      <c r="QGB246"/>
      <c r="QGC246"/>
      <c r="QGD246"/>
      <c r="QGE246"/>
      <c r="QGF246"/>
      <c r="QGG246"/>
      <c r="QGH246"/>
      <c r="QGI246"/>
      <c r="QGJ246"/>
      <c r="QGK246"/>
      <c r="QGL246"/>
      <c r="QGM246"/>
      <c r="QGN246"/>
      <c r="QGO246"/>
      <c r="QGP246"/>
      <c r="QGQ246"/>
      <c r="QGR246"/>
      <c r="QGS246"/>
      <c r="QGT246"/>
      <c r="QGU246"/>
      <c r="QGV246"/>
      <c r="QGW246"/>
      <c r="QGX246"/>
      <c r="QGY246"/>
      <c r="QGZ246"/>
      <c r="QHA246"/>
      <c r="QHB246"/>
      <c r="QHC246"/>
      <c r="QHD246"/>
      <c r="QHE246"/>
      <c r="QHF246"/>
      <c r="QHG246"/>
      <c r="QHH246"/>
      <c r="QHI246"/>
      <c r="QHJ246"/>
      <c r="QHK246"/>
      <c r="QHL246"/>
      <c r="QHM246"/>
      <c r="QHN246"/>
      <c r="QHO246"/>
      <c r="QHP246"/>
      <c r="QHQ246"/>
      <c r="QHR246"/>
      <c r="QHS246"/>
      <c r="QHT246"/>
      <c r="QHU246"/>
      <c r="QHV246"/>
      <c r="QHW246"/>
      <c r="QHX246"/>
      <c r="QHY246"/>
      <c r="QHZ246"/>
      <c r="QIA246"/>
      <c r="QIB246"/>
      <c r="QIC246"/>
      <c r="QID246"/>
      <c r="QIE246"/>
      <c r="QIF246"/>
      <c r="QIG246"/>
      <c r="QIH246"/>
      <c r="QII246"/>
      <c r="QIJ246"/>
      <c r="QIK246"/>
      <c r="QIL246"/>
      <c r="QIM246"/>
      <c r="QIN246"/>
      <c r="QIO246"/>
      <c r="QIP246"/>
      <c r="QIQ246"/>
      <c r="QIR246"/>
      <c r="QIS246"/>
      <c r="QIT246"/>
      <c r="QIU246"/>
      <c r="QIV246"/>
      <c r="QIW246"/>
      <c r="QIX246"/>
      <c r="QIY246"/>
      <c r="QIZ246"/>
      <c r="QJA246"/>
      <c r="QJB246"/>
      <c r="QJC246"/>
      <c r="QJD246"/>
      <c r="QJE246"/>
      <c r="QJF246"/>
      <c r="QJG246"/>
      <c r="QJH246"/>
      <c r="QJI246"/>
      <c r="QJJ246"/>
      <c r="QJK246"/>
      <c r="QJL246"/>
      <c r="QJM246"/>
      <c r="QJN246"/>
      <c r="QJO246"/>
      <c r="QJP246"/>
      <c r="QJQ246"/>
      <c r="QJR246"/>
      <c r="QJS246"/>
      <c r="QJT246"/>
      <c r="QJU246"/>
      <c r="QJV246"/>
      <c r="QJW246"/>
      <c r="QJX246"/>
      <c r="QJY246"/>
      <c r="QJZ246"/>
      <c r="QKA246"/>
      <c r="QKB246"/>
      <c r="QKC246"/>
      <c r="QKD246"/>
      <c r="QKE246"/>
      <c r="QKF246"/>
      <c r="QKG246"/>
      <c r="QKH246"/>
      <c r="QKI246"/>
      <c r="QKJ246"/>
      <c r="QKK246"/>
      <c r="QKL246"/>
      <c r="QKM246"/>
      <c r="QKN246"/>
      <c r="QKO246"/>
      <c r="QKP246"/>
      <c r="QKQ246"/>
      <c r="QKR246"/>
      <c r="QKS246"/>
      <c r="QKT246"/>
      <c r="QKU246"/>
      <c r="QKV246"/>
      <c r="QKW246"/>
      <c r="QKX246"/>
      <c r="QKY246"/>
      <c r="QKZ246"/>
      <c r="QLA246"/>
      <c r="QLB246"/>
      <c r="QLC246"/>
      <c r="QLD246"/>
      <c r="QLE246"/>
      <c r="QLF246"/>
      <c r="QLG246"/>
      <c r="QLH246"/>
      <c r="QLI246"/>
      <c r="QLJ246"/>
      <c r="QLK246"/>
      <c r="QLL246"/>
      <c r="QLM246"/>
      <c r="QLN246"/>
      <c r="QLO246"/>
      <c r="QLP246"/>
      <c r="QLQ246"/>
      <c r="QLR246"/>
      <c r="QLS246"/>
      <c r="QLT246"/>
      <c r="QLU246"/>
      <c r="QLV246"/>
      <c r="QLW246"/>
      <c r="QLX246"/>
      <c r="QLY246"/>
      <c r="QLZ246"/>
      <c r="QMA246"/>
      <c r="QMB246"/>
      <c r="QMC246"/>
      <c r="QMD246"/>
      <c r="QME246"/>
      <c r="QMF246"/>
      <c r="QMG246"/>
      <c r="QMH246"/>
      <c r="QMI246"/>
      <c r="QMJ246"/>
      <c r="QMK246"/>
      <c r="QML246"/>
      <c r="QMM246"/>
      <c r="QMN246"/>
      <c r="QMO246"/>
      <c r="QMP246"/>
      <c r="QMQ246"/>
      <c r="QMR246"/>
      <c r="QMS246"/>
      <c r="QMT246"/>
      <c r="QMU246"/>
      <c r="QMV246"/>
      <c r="QMW246"/>
      <c r="QMX246"/>
      <c r="QMY246"/>
      <c r="QMZ246"/>
      <c r="QNA246"/>
      <c r="QNB246"/>
      <c r="QNC246"/>
      <c r="QND246"/>
      <c r="QNE246"/>
      <c r="QNF246"/>
      <c r="QNG246"/>
      <c r="QNH246"/>
      <c r="QNI246"/>
      <c r="QNJ246"/>
      <c r="QNK246"/>
      <c r="QNL246"/>
      <c r="QNM246"/>
      <c r="QNN246"/>
      <c r="QNO246"/>
      <c r="QNP246"/>
      <c r="QNQ246"/>
      <c r="QNR246"/>
      <c r="QNS246"/>
      <c r="QNT246"/>
      <c r="QNU246"/>
      <c r="QNV246"/>
      <c r="QNW246"/>
      <c r="QNX246"/>
      <c r="QNY246"/>
      <c r="QNZ246"/>
      <c r="QOA246"/>
      <c r="QOB246"/>
      <c r="QOC246"/>
      <c r="QOD246"/>
      <c r="QOE246"/>
      <c r="QOF246"/>
      <c r="QOG246"/>
      <c r="QOH246"/>
      <c r="QOI246"/>
      <c r="QOJ246"/>
      <c r="QOK246"/>
      <c r="QOL246"/>
      <c r="QOM246"/>
      <c r="QON246"/>
      <c r="QOO246"/>
      <c r="QOP246"/>
      <c r="QOQ246"/>
      <c r="QOR246"/>
      <c r="QOS246"/>
      <c r="QOT246"/>
      <c r="QOU246"/>
      <c r="QOV246"/>
      <c r="QOW246"/>
      <c r="QOX246"/>
      <c r="QOY246"/>
      <c r="QOZ246"/>
      <c r="QPA246"/>
      <c r="QPB246"/>
      <c r="QPC246"/>
      <c r="QPD246"/>
      <c r="QPE246"/>
      <c r="QPF246"/>
      <c r="QPG246"/>
      <c r="QPH246"/>
      <c r="QPI246"/>
      <c r="QPJ246"/>
      <c r="QPK246"/>
      <c r="QPL246"/>
      <c r="QPM246"/>
      <c r="QPN246"/>
      <c r="QPO246"/>
      <c r="QPP246"/>
      <c r="QPQ246"/>
      <c r="QPR246"/>
      <c r="QPS246"/>
      <c r="QPT246"/>
      <c r="QPU246"/>
      <c r="QPV246"/>
      <c r="QPW246"/>
      <c r="QPX246"/>
      <c r="QPY246"/>
      <c r="QPZ246"/>
      <c r="QQA246"/>
      <c r="QQB246"/>
      <c r="QQC246"/>
      <c r="QQD246"/>
      <c r="QQE246"/>
      <c r="QQF246"/>
      <c r="QQG246"/>
      <c r="QQH246"/>
      <c r="QQI246"/>
      <c r="QQJ246"/>
      <c r="QQK246"/>
      <c r="QQL246"/>
      <c r="QQM246"/>
      <c r="QQN246"/>
      <c r="QQO246"/>
      <c r="QQP246"/>
      <c r="QQQ246"/>
      <c r="QQR246"/>
      <c r="QQS246"/>
      <c r="QQT246"/>
      <c r="QQU246"/>
      <c r="QQV246"/>
      <c r="QQW246"/>
      <c r="QQX246"/>
      <c r="QQY246"/>
      <c r="QQZ246"/>
      <c r="QRA246"/>
      <c r="QRB246"/>
      <c r="QRC246"/>
      <c r="QRD246"/>
      <c r="QRE246"/>
      <c r="QRF246"/>
      <c r="QRG246"/>
      <c r="QRH246"/>
      <c r="QRI246"/>
      <c r="QRJ246"/>
      <c r="QRK246"/>
      <c r="QRL246"/>
      <c r="QRM246"/>
      <c r="QRN246"/>
      <c r="QRO246"/>
      <c r="QRP246"/>
      <c r="QRQ246"/>
      <c r="QRR246"/>
      <c r="QRS246"/>
      <c r="QRT246"/>
      <c r="QRU246"/>
      <c r="QRV246"/>
      <c r="QRW246"/>
      <c r="QRX246"/>
      <c r="QRY246"/>
      <c r="QRZ246"/>
      <c r="QSA246"/>
      <c r="QSB246"/>
      <c r="QSC246"/>
      <c r="QSD246"/>
      <c r="QSE246"/>
      <c r="QSF246"/>
      <c r="QSG246"/>
      <c r="QSH246"/>
      <c r="QSI246"/>
      <c r="QSJ246"/>
      <c r="QSK246"/>
      <c r="QSL246"/>
      <c r="QSM246"/>
      <c r="QSN246"/>
      <c r="QSO246"/>
      <c r="QSP246"/>
      <c r="QSQ246"/>
      <c r="QSR246"/>
      <c r="QSS246"/>
      <c r="QST246"/>
      <c r="QSU246"/>
      <c r="QSV246"/>
      <c r="QSW246"/>
      <c r="QSX246"/>
      <c r="QSY246"/>
      <c r="QSZ246"/>
      <c r="QTA246"/>
      <c r="QTB246"/>
      <c r="QTC246"/>
      <c r="QTD246"/>
      <c r="QTE246"/>
      <c r="QTF246"/>
      <c r="QTG246"/>
      <c r="QTH246"/>
      <c r="QTI246"/>
      <c r="QTJ246"/>
      <c r="QTK246"/>
      <c r="QTL246"/>
      <c r="QTM246"/>
      <c r="QTN246"/>
      <c r="QTO246"/>
      <c r="QTP246"/>
      <c r="QTQ246"/>
      <c r="QTR246"/>
      <c r="QTS246"/>
      <c r="QTT246"/>
      <c r="QTU246"/>
      <c r="QTV246"/>
      <c r="QTW246"/>
      <c r="QTX246"/>
      <c r="QTY246"/>
      <c r="QTZ246"/>
      <c r="QUA246"/>
      <c r="QUB246"/>
      <c r="QUC246"/>
      <c r="QUD246"/>
      <c r="QUE246"/>
      <c r="QUF246"/>
      <c r="QUG246"/>
      <c r="QUH246"/>
      <c r="QUI246"/>
      <c r="QUJ246"/>
      <c r="QUK246"/>
      <c r="QUL246"/>
      <c r="QUM246"/>
      <c r="QUN246"/>
      <c r="QUO246"/>
      <c r="QUP246"/>
      <c r="QUQ246"/>
      <c r="QUR246"/>
      <c r="QUS246"/>
      <c r="QUT246"/>
      <c r="QUU246"/>
      <c r="QUV246"/>
      <c r="QUW246"/>
      <c r="QUX246"/>
      <c r="QUY246"/>
      <c r="QUZ246"/>
      <c r="QVA246"/>
      <c r="QVB246"/>
      <c r="QVC246"/>
      <c r="QVD246"/>
      <c r="QVE246"/>
      <c r="QVF246"/>
      <c r="QVG246"/>
      <c r="QVH246"/>
      <c r="QVI246"/>
      <c r="QVJ246"/>
      <c r="QVK246"/>
      <c r="QVL246"/>
      <c r="QVM246"/>
      <c r="QVN246"/>
      <c r="QVO246"/>
      <c r="QVP246"/>
      <c r="QVQ246"/>
      <c r="QVR246"/>
      <c r="QVS246"/>
      <c r="QVT246"/>
      <c r="QVU246"/>
      <c r="QVV246"/>
      <c r="QVW246"/>
      <c r="QVX246"/>
      <c r="QVY246"/>
      <c r="QVZ246"/>
      <c r="QWA246"/>
      <c r="QWB246"/>
      <c r="QWC246"/>
      <c r="QWD246"/>
      <c r="QWE246"/>
      <c r="QWF246"/>
      <c r="QWG246"/>
      <c r="QWH246"/>
      <c r="QWI246"/>
      <c r="QWJ246"/>
      <c r="QWK246"/>
      <c r="QWL246"/>
      <c r="QWM246"/>
      <c r="QWN246"/>
      <c r="QWO246"/>
      <c r="QWP246"/>
      <c r="QWQ246"/>
      <c r="QWR246"/>
      <c r="QWS246"/>
      <c r="QWT246"/>
      <c r="QWU246"/>
      <c r="QWV246"/>
      <c r="QWW246"/>
      <c r="QWX246"/>
      <c r="QWY246"/>
      <c r="QWZ246"/>
      <c r="QXA246"/>
      <c r="QXB246"/>
      <c r="QXC246"/>
      <c r="QXD246"/>
      <c r="QXE246"/>
      <c r="QXF246"/>
      <c r="QXG246"/>
      <c r="QXH246"/>
      <c r="QXI246"/>
      <c r="QXJ246"/>
      <c r="QXK246"/>
      <c r="QXL246"/>
      <c r="QXM246"/>
      <c r="QXN246"/>
      <c r="QXO246"/>
      <c r="QXP246"/>
      <c r="QXQ246"/>
      <c r="QXR246"/>
      <c r="QXS246"/>
      <c r="QXT246"/>
      <c r="QXU246"/>
      <c r="QXV246"/>
      <c r="QXW246"/>
      <c r="QXX246"/>
      <c r="QXY246"/>
      <c r="QXZ246"/>
      <c r="QYA246"/>
      <c r="QYB246"/>
      <c r="QYC246"/>
      <c r="QYD246"/>
      <c r="QYE246"/>
      <c r="QYF246"/>
      <c r="QYG246"/>
      <c r="QYH246"/>
      <c r="QYI246"/>
      <c r="QYJ246"/>
      <c r="QYK246"/>
      <c r="QYL246"/>
      <c r="QYM246"/>
      <c r="QYN246"/>
      <c r="QYO246"/>
      <c r="QYP246"/>
      <c r="QYQ246"/>
      <c r="QYR246"/>
      <c r="QYS246"/>
      <c r="QYT246"/>
      <c r="QYU246"/>
      <c r="QYV246"/>
      <c r="QYW246"/>
      <c r="QYX246"/>
      <c r="QYY246"/>
      <c r="QYZ246"/>
      <c r="QZA246"/>
      <c r="QZB246"/>
      <c r="QZC246"/>
      <c r="QZD246"/>
      <c r="QZE246"/>
      <c r="QZF246"/>
      <c r="QZG246"/>
      <c r="QZH246"/>
      <c r="QZI246"/>
      <c r="QZJ246"/>
      <c r="QZK246"/>
      <c r="QZL246"/>
      <c r="QZM246"/>
      <c r="QZN246"/>
      <c r="QZO246"/>
      <c r="QZP246"/>
      <c r="QZQ246"/>
      <c r="QZR246"/>
      <c r="QZS246"/>
      <c r="QZT246"/>
      <c r="QZU246"/>
      <c r="QZV246"/>
      <c r="QZW246"/>
      <c r="QZX246"/>
      <c r="QZY246"/>
      <c r="QZZ246"/>
      <c r="RAA246"/>
      <c r="RAB246"/>
      <c r="RAC246"/>
      <c r="RAD246"/>
      <c r="RAE246"/>
      <c r="RAF246"/>
      <c r="RAG246"/>
      <c r="RAH246"/>
      <c r="RAI246"/>
      <c r="RAJ246"/>
      <c r="RAK246"/>
      <c r="RAL246"/>
      <c r="RAM246"/>
      <c r="RAN246"/>
      <c r="RAO246"/>
      <c r="RAP246"/>
      <c r="RAQ246"/>
      <c r="RAR246"/>
      <c r="RAS246"/>
      <c r="RAT246"/>
      <c r="RAU246"/>
      <c r="RAV246"/>
      <c r="RAW246"/>
      <c r="RAX246"/>
      <c r="RAY246"/>
      <c r="RAZ246"/>
      <c r="RBA246"/>
      <c r="RBB246"/>
      <c r="RBC246"/>
      <c r="RBD246"/>
      <c r="RBE246"/>
      <c r="RBF246"/>
      <c r="RBG246"/>
      <c r="RBH246"/>
      <c r="RBI246"/>
      <c r="RBJ246"/>
      <c r="RBK246"/>
      <c r="RBL246"/>
      <c r="RBM246"/>
      <c r="RBN246"/>
      <c r="RBO246"/>
      <c r="RBP246"/>
      <c r="RBQ246"/>
      <c r="RBR246"/>
      <c r="RBS246"/>
      <c r="RBT246"/>
      <c r="RBU246"/>
      <c r="RBV246"/>
      <c r="RBW246"/>
      <c r="RBX246"/>
      <c r="RBY246"/>
      <c r="RBZ246"/>
      <c r="RCA246"/>
      <c r="RCB246"/>
      <c r="RCC246"/>
      <c r="RCD246"/>
      <c r="RCE246"/>
      <c r="RCF246"/>
      <c r="RCG246"/>
      <c r="RCH246"/>
      <c r="RCI246"/>
      <c r="RCJ246"/>
      <c r="RCK246"/>
      <c r="RCL246"/>
      <c r="RCM246"/>
      <c r="RCN246"/>
      <c r="RCO246"/>
      <c r="RCP246"/>
      <c r="RCQ246"/>
      <c r="RCR246"/>
      <c r="RCS246"/>
      <c r="RCT246"/>
      <c r="RCU246"/>
      <c r="RCV246"/>
      <c r="RCW246"/>
      <c r="RCX246"/>
      <c r="RCY246"/>
      <c r="RCZ246"/>
      <c r="RDA246"/>
      <c r="RDB246"/>
      <c r="RDC246"/>
      <c r="RDD246"/>
      <c r="RDE246"/>
      <c r="RDF246"/>
      <c r="RDG246"/>
      <c r="RDH246"/>
      <c r="RDI246"/>
      <c r="RDJ246"/>
      <c r="RDK246"/>
      <c r="RDL246"/>
      <c r="RDM246"/>
      <c r="RDN246"/>
      <c r="RDO246"/>
      <c r="RDP246"/>
      <c r="RDQ246"/>
      <c r="RDR246"/>
      <c r="RDS246"/>
      <c r="RDT246"/>
      <c r="RDU246"/>
      <c r="RDV246"/>
      <c r="RDW246"/>
      <c r="RDX246"/>
      <c r="RDY246"/>
      <c r="RDZ246"/>
      <c r="REA246"/>
      <c r="REB246"/>
      <c r="REC246"/>
      <c r="RED246"/>
      <c r="REE246"/>
      <c r="REF246"/>
      <c r="REG246"/>
      <c r="REH246"/>
      <c r="REI246"/>
      <c r="REJ246"/>
      <c r="REK246"/>
      <c r="REL246"/>
      <c r="REM246"/>
      <c r="REN246"/>
      <c r="REO246"/>
      <c r="REP246"/>
      <c r="REQ246"/>
      <c r="RER246"/>
      <c r="RES246"/>
      <c r="RET246"/>
      <c r="REU246"/>
      <c r="REV246"/>
      <c r="REW246"/>
      <c r="REX246"/>
      <c r="REY246"/>
      <c r="REZ246"/>
      <c r="RFA246"/>
      <c r="RFB246"/>
      <c r="RFC246"/>
      <c r="RFD246"/>
      <c r="RFE246"/>
      <c r="RFF246"/>
      <c r="RFG246"/>
      <c r="RFH246"/>
      <c r="RFI246"/>
      <c r="RFJ246"/>
      <c r="RFK246"/>
      <c r="RFL246"/>
      <c r="RFM246"/>
      <c r="RFN246"/>
      <c r="RFO246"/>
      <c r="RFP246"/>
      <c r="RFQ246"/>
      <c r="RFR246"/>
      <c r="RFS246"/>
      <c r="RFT246"/>
      <c r="RFU246"/>
      <c r="RFV246"/>
      <c r="RFW246"/>
      <c r="RFX246"/>
      <c r="RFY246"/>
      <c r="RFZ246"/>
      <c r="RGA246"/>
      <c r="RGB246"/>
      <c r="RGC246"/>
      <c r="RGD246"/>
      <c r="RGE246"/>
      <c r="RGF246"/>
      <c r="RGG246"/>
      <c r="RGH246"/>
      <c r="RGI246"/>
      <c r="RGJ246"/>
      <c r="RGK246"/>
      <c r="RGL246"/>
      <c r="RGM246"/>
      <c r="RGN246"/>
      <c r="RGO246"/>
      <c r="RGP246"/>
      <c r="RGQ246"/>
      <c r="RGR246"/>
      <c r="RGS246"/>
      <c r="RGT246"/>
      <c r="RGU246"/>
      <c r="RGV246"/>
      <c r="RGW246"/>
      <c r="RGX246"/>
      <c r="RGY246"/>
      <c r="RGZ246"/>
      <c r="RHA246"/>
      <c r="RHB246"/>
      <c r="RHC246"/>
      <c r="RHD246"/>
      <c r="RHE246"/>
      <c r="RHF246"/>
      <c r="RHG246"/>
      <c r="RHH246"/>
      <c r="RHI246"/>
      <c r="RHJ246"/>
      <c r="RHK246"/>
      <c r="RHL246"/>
      <c r="RHM246"/>
      <c r="RHN246"/>
      <c r="RHO246"/>
      <c r="RHP246"/>
      <c r="RHQ246"/>
      <c r="RHR246"/>
      <c r="RHS246"/>
      <c r="RHT246"/>
      <c r="RHU246"/>
      <c r="RHV246"/>
      <c r="RHW246"/>
      <c r="RHX246"/>
      <c r="RHY246"/>
      <c r="RHZ246"/>
      <c r="RIA246"/>
      <c r="RIB246"/>
      <c r="RIC246"/>
      <c r="RID246"/>
      <c r="RIE246"/>
      <c r="RIF246"/>
      <c r="RIG246"/>
      <c r="RIH246"/>
      <c r="RII246"/>
      <c r="RIJ246"/>
      <c r="RIK246"/>
      <c r="RIL246"/>
      <c r="RIM246"/>
      <c r="RIN246"/>
      <c r="RIO246"/>
      <c r="RIP246"/>
      <c r="RIQ246"/>
      <c r="RIR246"/>
      <c r="RIS246"/>
      <c r="RIT246"/>
      <c r="RIU246"/>
      <c r="RIV246"/>
      <c r="RIW246"/>
      <c r="RIX246"/>
      <c r="RIY246"/>
      <c r="RIZ246"/>
      <c r="RJA246"/>
      <c r="RJB246"/>
      <c r="RJC246"/>
      <c r="RJD246"/>
      <c r="RJE246"/>
      <c r="RJF246"/>
      <c r="RJG246"/>
      <c r="RJH246"/>
      <c r="RJI246"/>
      <c r="RJJ246"/>
      <c r="RJK246"/>
      <c r="RJL246"/>
      <c r="RJM246"/>
      <c r="RJN246"/>
      <c r="RJO246"/>
      <c r="RJP246"/>
      <c r="RJQ246"/>
      <c r="RJR246"/>
      <c r="RJS246"/>
      <c r="RJT246"/>
      <c r="RJU246"/>
      <c r="RJV246"/>
      <c r="RJW246"/>
      <c r="RJX246"/>
      <c r="RJY246"/>
      <c r="RJZ246"/>
      <c r="RKA246"/>
      <c r="RKB246"/>
      <c r="RKC246"/>
      <c r="RKD246"/>
      <c r="RKE246"/>
      <c r="RKF246"/>
      <c r="RKG246"/>
      <c r="RKH246"/>
      <c r="RKI246"/>
      <c r="RKJ246"/>
      <c r="RKK246"/>
      <c r="RKL246"/>
      <c r="RKM246"/>
      <c r="RKN246"/>
      <c r="RKO246"/>
      <c r="RKP246"/>
      <c r="RKQ246"/>
      <c r="RKR246"/>
      <c r="RKS246"/>
      <c r="RKT246"/>
      <c r="RKU246"/>
      <c r="RKV246"/>
      <c r="RKW246"/>
      <c r="RKX246"/>
      <c r="RKY246"/>
      <c r="RKZ246"/>
      <c r="RLA246"/>
      <c r="RLB246"/>
      <c r="RLC246"/>
      <c r="RLD246"/>
      <c r="RLE246"/>
      <c r="RLF246"/>
      <c r="RLG246"/>
      <c r="RLH246"/>
      <c r="RLI246"/>
      <c r="RLJ246"/>
      <c r="RLK246"/>
      <c r="RLL246"/>
      <c r="RLM246"/>
      <c r="RLN246"/>
      <c r="RLO246"/>
      <c r="RLP246"/>
      <c r="RLQ246"/>
      <c r="RLR246"/>
      <c r="RLS246"/>
      <c r="RLT246"/>
      <c r="RLU246"/>
      <c r="RLV246"/>
      <c r="RLW246"/>
      <c r="RLX246"/>
      <c r="RLY246"/>
      <c r="RLZ246"/>
      <c r="RMA246"/>
      <c r="RMB246"/>
      <c r="RMC246"/>
      <c r="RMD246"/>
      <c r="RME246"/>
      <c r="RMF246"/>
      <c r="RMG246"/>
      <c r="RMH246"/>
      <c r="RMI246"/>
      <c r="RMJ246"/>
      <c r="RMK246"/>
      <c r="RML246"/>
      <c r="RMM246"/>
      <c r="RMN246"/>
      <c r="RMO246"/>
      <c r="RMP246"/>
      <c r="RMQ246"/>
      <c r="RMR246"/>
      <c r="RMS246"/>
      <c r="RMT246"/>
      <c r="RMU246"/>
      <c r="RMV246"/>
      <c r="RMW246"/>
      <c r="RMX246"/>
      <c r="RMY246"/>
      <c r="RMZ246"/>
      <c r="RNA246"/>
      <c r="RNB246"/>
      <c r="RNC246"/>
      <c r="RND246"/>
      <c r="RNE246"/>
      <c r="RNF246"/>
      <c r="RNG246"/>
      <c r="RNH246"/>
      <c r="RNI246"/>
      <c r="RNJ246"/>
      <c r="RNK246"/>
      <c r="RNL246"/>
      <c r="RNM246"/>
      <c r="RNN246"/>
      <c r="RNO246"/>
      <c r="RNP246"/>
      <c r="RNQ246"/>
      <c r="RNR246"/>
      <c r="RNS246"/>
      <c r="RNT246"/>
      <c r="RNU246"/>
      <c r="RNV246"/>
      <c r="RNW246"/>
      <c r="RNX246"/>
      <c r="RNY246"/>
      <c r="RNZ246"/>
      <c r="ROA246"/>
      <c r="ROB246"/>
      <c r="ROC246"/>
      <c r="ROD246"/>
      <c r="ROE246"/>
      <c r="ROF246"/>
      <c r="ROG246"/>
      <c r="ROH246"/>
      <c r="ROI246"/>
      <c r="ROJ246"/>
      <c r="ROK246"/>
      <c r="ROL246"/>
      <c r="ROM246"/>
      <c r="RON246"/>
      <c r="ROO246"/>
      <c r="ROP246"/>
      <c r="ROQ246"/>
      <c r="ROR246"/>
      <c r="ROS246"/>
      <c r="ROT246"/>
      <c r="ROU246"/>
      <c r="ROV246"/>
      <c r="ROW246"/>
      <c r="ROX246"/>
      <c r="ROY246"/>
      <c r="ROZ246"/>
      <c r="RPA246"/>
      <c r="RPB246"/>
      <c r="RPC246"/>
      <c r="RPD246"/>
      <c r="RPE246"/>
      <c r="RPF246"/>
      <c r="RPG246"/>
      <c r="RPH246"/>
      <c r="RPI246"/>
      <c r="RPJ246"/>
      <c r="RPK246"/>
      <c r="RPL246"/>
      <c r="RPM246"/>
      <c r="RPN246"/>
      <c r="RPO246"/>
      <c r="RPP246"/>
      <c r="RPQ246"/>
      <c r="RPR246"/>
      <c r="RPS246"/>
      <c r="RPT246"/>
      <c r="RPU246"/>
      <c r="RPV246"/>
      <c r="RPW246"/>
      <c r="RPX246"/>
      <c r="RPY246"/>
      <c r="RPZ246"/>
      <c r="RQA246"/>
      <c r="RQB246"/>
      <c r="RQC246"/>
      <c r="RQD246"/>
      <c r="RQE246"/>
      <c r="RQF246"/>
      <c r="RQG246"/>
      <c r="RQH246"/>
      <c r="RQI246"/>
      <c r="RQJ246"/>
      <c r="RQK246"/>
      <c r="RQL246"/>
      <c r="RQM246"/>
      <c r="RQN246"/>
      <c r="RQO246"/>
      <c r="RQP246"/>
      <c r="RQQ246"/>
      <c r="RQR246"/>
      <c r="RQS246"/>
      <c r="RQT246"/>
      <c r="RQU246"/>
      <c r="RQV246"/>
      <c r="RQW246"/>
      <c r="RQX246"/>
      <c r="RQY246"/>
      <c r="RQZ246"/>
      <c r="RRA246"/>
      <c r="RRB246"/>
      <c r="RRC246"/>
      <c r="RRD246"/>
      <c r="RRE246"/>
      <c r="RRF246"/>
      <c r="RRG246"/>
      <c r="RRH246"/>
      <c r="RRI246"/>
      <c r="RRJ246"/>
      <c r="RRK246"/>
      <c r="RRL246"/>
      <c r="RRM246"/>
      <c r="RRN246"/>
      <c r="RRO246"/>
      <c r="RRP246"/>
      <c r="RRQ246"/>
      <c r="RRR246"/>
      <c r="RRS246"/>
      <c r="RRT246"/>
      <c r="RRU246"/>
      <c r="RRV246"/>
      <c r="RRW246"/>
      <c r="RRX246"/>
      <c r="RRY246"/>
      <c r="RRZ246"/>
      <c r="RSA246"/>
      <c r="RSB246"/>
      <c r="RSC246"/>
      <c r="RSD246"/>
      <c r="RSE246"/>
      <c r="RSF246"/>
      <c r="RSG246"/>
      <c r="RSH246"/>
      <c r="RSI246"/>
      <c r="RSJ246"/>
      <c r="RSK246"/>
      <c r="RSL246"/>
      <c r="RSM246"/>
      <c r="RSN246"/>
      <c r="RSO246"/>
      <c r="RSP246"/>
      <c r="RSQ246"/>
      <c r="RSR246"/>
      <c r="RSS246"/>
      <c r="RST246"/>
      <c r="RSU246"/>
      <c r="RSV246"/>
      <c r="RSW246"/>
      <c r="RSX246"/>
      <c r="RSY246"/>
      <c r="RSZ246"/>
      <c r="RTA246"/>
      <c r="RTB246"/>
      <c r="RTC246"/>
      <c r="RTD246"/>
      <c r="RTE246"/>
      <c r="RTF246"/>
      <c r="RTG246"/>
      <c r="RTH246"/>
      <c r="RTI246"/>
      <c r="RTJ246"/>
      <c r="RTK246"/>
      <c r="RTL246"/>
      <c r="RTM246"/>
      <c r="RTN246"/>
      <c r="RTO246"/>
      <c r="RTP246"/>
      <c r="RTQ246"/>
      <c r="RTR246"/>
      <c r="RTS246"/>
      <c r="RTT246"/>
      <c r="RTU246"/>
      <c r="RTV246"/>
      <c r="RTW246"/>
      <c r="RTX246"/>
      <c r="RTY246"/>
      <c r="RTZ246"/>
      <c r="RUA246"/>
      <c r="RUB246"/>
      <c r="RUC246"/>
      <c r="RUD246"/>
      <c r="RUE246"/>
      <c r="RUF246"/>
      <c r="RUG246"/>
      <c r="RUH246"/>
      <c r="RUI246"/>
      <c r="RUJ246"/>
      <c r="RUK246"/>
      <c r="RUL246"/>
      <c r="RUM246"/>
      <c r="RUN246"/>
      <c r="RUO246"/>
      <c r="RUP246"/>
      <c r="RUQ246"/>
      <c r="RUR246"/>
      <c r="RUS246"/>
      <c r="RUT246"/>
      <c r="RUU246"/>
      <c r="RUV246"/>
      <c r="RUW246"/>
      <c r="RUX246"/>
      <c r="RUY246"/>
      <c r="RUZ246"/>
      <c r="RVA246"/>
      <c r="RVB246"/>
      <c r="RVC246"/>
      <c r="RVD246"/>
      <c r="RVE246"/>
      <c r="RVF246"/>
      <c r="RVG246"/>
      <c r="RVH246"/>
      <c r="RVI246"/>
      <c r="RVJ246"/>
      <c r="RVK246"/>
      <c r="RVL246"/>
      <c r="RVM246"/>
      <c r="RVN246"/>
      <c r="RVO246"/>
      <c r="RVP246"/>
      <c r="RVQ246"/>
      <c r="RVR246"/>
      <c r="RVS246"/>
      <c r="RVT246"/>
      <c r="RVU246"/>
      <c r="RVV246"/>
      <c r="RVW246"/>
      <c r="RVX246"/>
      <c r="RVY246"/>
      <c r="RVZ246"/>
      <c r="RWA246"/>
      <c r="RWB246"/>
      <c r="RWC246"/>
      <c r="RWD246"/>
      <c r="RWE246"/>
      <c r="RWF246"/>
      <c r="RWG246"/>
      <c r="RWH246"/>
      <c r="RWI246"/>
      <c r="RWJ246"/>
      <c r="RWK246"/>
      <c r="RWL246"/>
      <c r="RWM246"/>
      <c r="RWN246"/>
      <c r="RWO246"/>
      <c r="RWP246"/>
      <c r="RWQ246"/>
      <c r="RWR246"/>
      <c r="RWS246"/>
      <c r="RWT246"/>
      <c r="RWU246"/>
      <c r="RWV246"/>
      <c r="RWW246"/>
      <c r="RWX246"/>
      <c r="RWY246"/>
      <c r="RWZ246"/>
      <c r="RXA246"/>
      <c r="RXB246"/>
      <c r="RXC246"/>
      <c r="RXD246"/>
      <c r="RXE246"/>
      <c r="RXF246"/>
      <c r="RXG246"/>
      <c r="RXH246"/>
      <c r="RXI246"/>
      <c r="RXJ246"/>
      <c r="RXK246"/>
      <c r="RXL246"/>
      <c r="RXM246"/>
      <c r="RXN246"/>
      <c r="RXO246"/>
      <c r="RXP246"/>
      <c r="RXQ246"/>
      <c r="RXR246"/>
      <c r="RXS246"/>
      <c r="RXT246"/>
      <c r="RXU246"/>
      <c r="RXV246"/>
      <c r="RXW246"/>
      <c r="RXX246"/>
      <c r="RXY246"/>
      <c r="RXZ246"/>
      <c r="RYA246"/>
      <c r="RYB246"/>
      <c r="RYC246"/>
      <c r="RYD246"/>
      <c r="RYE246"/>
      <c r="RYF246"/>
      <c r="RYG246"/>
      <c r="RYH246"/>
      <c r="RYI246"/>
      <c r="RYJ246"/>
      <c r="RYK246"/>
      <c r="RYL246"/>
      <c r="RYM246"/>
      <c r="RYN246"/>
      <c r="RYO246"/>
      <c r="RYP246"/>
      <c r="RYQ246"/>
      <c r="RYR246"/>
      <c r="RYS246"/>
      <c r="RYT246"/>
      <c r="RYU246"/>
      <c r="RYV246"/>
      <c r="RYW246"/>
      <c r="RYX246"/>
      <c r="RYY246"/>
      <c r="RYZ246"/>
      <c r="RZA246"/>
      <c r="RZB246"/>
      <c r="RZC246"/>
      <c r="RZD246"/>
      <c r="RZE246"/>
      <c r="RZF246"/>
      <c r="RZG246"/>
      <c r="RZH246"/>
      <c r="RZI246"/>
      <c r="RZJ246"/>
      <c r="RZK246"/>
      <c r="RZL246"/>
      <c r="RZM246"/>
      <c r="RZN246"/>
      <c r="RZO246"/>
      <c r="RZP246"/>
      <c r="RZQ246"/>
      <c r="RZR246"/>
      <c r="RZS246"/>
      <c r="RZT246"/>
      <c r="RZU246"/>
      <c r="RZV246"/>
      <c r="RZW246"/>
      <c r="RZX246"/>
      <c r="RZY246"/>
      <c r="RZZ246"/>
      <c r="SAA246"/>
      <c r="SAB246"/>
      <c r="SAC246"/>
      <c r="SAD246"/>
      <c r="SAE246"/>
      <c r="SAF246"/>
      <c r="SAG246"/>
      <c r="SAH246"/>
      <c r="SAI246"/>
      <c r="SAJ246"/>
      <c r="SAK246"/>
      <c r="SAL246"/>
      <c r="SAM246"/>
      <c r="SAN246"/>
      <c r="SAO246"/>
      <c r="SAP246"/>
      <c r="SAQ246"/>
      <c r="SAR246"/>
      <c r="SAS246"/>
      <c r="SAT246"/>
      <c r="SAU246"/>
      <c r="SAV246"/>
      <c r="SAW246"/>
      <c r="SAX246"/>
      <c r="SAY246"/>
      <c r="SAZ246"/>
      <c r="SBA246"/>
      <c r="SBB246"/>
      <c r="SBC246"/>
      <c r="SBD246"/>
      <c r="SBE246"/>
      <c r="SBF246"/>
      <c r="SBG246"/>
      <c r="SBH246"/>
      <c r="SBI246"/>
      <c r="SBJ246"/>
      <c r="SBK246"/>
      <c r="SBL246"/>
      <c r="SBM246"/>
      <c r="SBN246"/>
      <c r="SBO246"/>
      <c r="SBP246"/>
      <c r="SBQ246"/>
      <c r="SBR246"/>
      <c r="SBS246"/>
      <c r="SBT246"/>
      <c r="SBU246"/>
      <c r="SBV246"/>
      <c r="SBW246"/>
      <c r="SBX246"/>
      <c r="SBY246"/>
      <c r="SBZ246"/>
      <c r="SCA246"/>
      <c r="SCB246"/>
      <c r="SCC246"/>
      <c r="SCD246"/>
      <c r="SCE246"/>
      <c r="SCF246"/>
      <c r="SCG246"/>
      <c r="SCH246"/>
      <c r="SCI246"/>
      <c r="SCJ246"/>
      <c r="SCK246"/>
      <c r="SCL246"/>
      <c r="SCM246"/>
      <c r="SCN246"/>
      <c r="SCO246"/>
      <c r="SCP246"/>
      <c r="SCQ246"/>
      <c r="SCR246"/>
      <c r="SCS246"/>
      <c r="SCT246"/>
      <c r="SCU246"/>
      <c r="SCV246"/>
      <c r="SCW246"/>
      <c r="SCX246"/>
      <c r="SCY246"/>
      <c r="SCZ246"/>
      <c r="SDA246"/>
      <c r="SDB246"/>
      <c r="SDC246"/>
      <c r="SDD246"/>
      <c r="SDE246"/>
      <c r="SDF246"/>
      <c r="SDG246"/>
      <c r="SDH246"/>
      <c r="SDI246"/>
      <c r="SDJ246"/>
      <c r="SDK246"/>
      <c r="SDL246"/>
      <c r="SDM246"/>
      <c r="SDN246"/>
      <c r="SDO246"/>
      <c r="SDP246"/>
      <c r="SDQ246"/>
      <c r="SDR246"/>
      <c r="SDS246"/>
      <c r="SDT246"/>
      <c r="SDU246"/>
      <c r="SDV246"/>
      <c r="SDW246"/>
      <c r="SDX246"/>
      <c r="SDY246"/>
      <c r="SDZ246"/>
      <c r="SEA246"/>
      <c r="SEB246"/>
      <c r="SEC246"/>
      <c r="SED246"/>
      <c r="SEE246"/>
      <c r="SEF246"/>
      <c r="SEG246"/>
      <c r="SEH246"/>
      <c r="SEI246"/>
      <c r="SEJ246"/>
      <c r="SEK246"/>
      <c r="SEL246"/>
      <c r="SEM246"/>
      <c r="SEN246"/>
      <c r="SEO246"/>
      <c r="SEP246"/>
      <c r="SEQ246"/>
      <c r="SER246"/>
      <c r="SES246"/>
      <c r="SET246"/>
      <c r="SEU246"/>
      <c r="SEV246"/>
      <c r="SEW246"/>
      <c r="SEX246"/>
      <c r="SEY246"/>
      <c r="SEZ246"/>
      <c r="SFA246"/>
      <c r="SFB246"/>
      <c r="SFC246"/>
      <c r="SFD246"/>
      <c r="SFE246"/>
      <c r="SFF246"/>
      <c r="SFG246"/>
      <c r="SFH246"/>
      <c r="SFI246"/>
      <c r="SFJ246"/>
      <c r="SFK246"/>
      <c r="SFL246"/>
      <c r="SFM246"/>
      <c r="SFN246"/>
      <c r="SFO246"/>
      <c r="SFP246"/>
      <c r="SFQ246"/>
      <c r="SFR246"/>
      <c r="SFS246"/>
      <c r="SFT246"/>
      <c r="SFU246"/>
      <c r="SFV246"/>
      <c r="SFW246"/>
      <c r="SFX246"/>
      <c r="SFY246"/>
      <c r="SFZ246"/>
      <c r="SGA246"/>
      <c r="SGB246"/>
      <c r="SGC246"/>
      <c r="SGD246"/>
      <c r="SGE246"/>
      <c r="SGF246"/>
      <c r="SGG246"/>
      <c r="SGH246"/>
      <c r="SGI246"/>
      <c r="SGJ246"/>
      <c r="SGK246"/>
      <c r="SGL246"/>
      <c r="SGM246"/>
      <c r="SGN246"/>
      <c r="SGO246"/>
      <c r="SGP246"/>
      <c r="SGQ246"/>
      <c r="SGR246"/>
      <c r="SGS246"/>
      <c r="SGT246"/>
      <c r="SGU246"/>
      <c r="SGV246"/>
      <c r="SGW246"/>
      <c r="SGX246"/>
      <c r="SGY246"/>
      <c r="SGZ246"/>
      <c r="SHA246"/>
      <c r="SHB246"/>
      <c r="SHC246"/>
      <c r="SHD246"/>
      <c r="SHE246"/>
      <c r="SHF246"/>
      <c r="SHG246"/>
      <c r="SHH246"/>
      <c r="SHI246"/>
      <c r="SHJ246"/>
      <c r="SHK246"/>
      <c r="SHL246"/>
      <c r="SHM246"/>
      <c r="SHN246"/>
      <c r="SHO246"/>
      <c r="SHP246"/>
      <c r="SHQ246"/>
      <c r="SHR246"/>
      <c r="SHS246"/>
      <c r="SHT246"/>
      <c r="SHU246"/>
      <c r="SHV246"/>
      <c r="SHW246"/>
      <c r="SHX246"/>
      <c r="SHY246"/>
      <c r="SHZ246"/>
      <c r="SIA246"/>
      <c r="SIB246"/>
      <c r="SIC246"/>
      <c r="SID246"/>
      <c r="SIE246"/>
      <c r="SIF246"/>
      <c r="SIG246"/>
      <c r="SIH246"/>
      <c r="SII246"/>
      <c r="SIJ246"/>
      <c r="SIK246"/>
      <c r="SIL246"/>
      <c r="SIM246"/>
      <c r="SIN246"/>
      <c r="SIO246"/>
      <c r="SIP246"/>
      <c r="SIQ246"/>
      <c r="SIR246"/>
      <c r="SIS246"/>
      <c r="SIT246"/>
      <c r="SIU246"/>
      <c r="SIV246"/>
      <c r="SIW246"/>
      <c r="SIX246"/>
      <c r="SIY246"/>
      <c r="SIZ246"/>
      <c r="SJA246"/>
      <c r="SJB246"/>
      <c r="SJC246"/>
      <c r="SJD246"/>
      <c r="SJE246"/>
      <c r="SJF246"/>
      <c r="SJG246"/>
      <c r="SJH246"/>
      <c r="SJI246"/>
      <c r="SJJ246"/>
      <c r="SJK246"/>
      <c r="SJL246"/>
      <c r="SJM246"/>
      <c r="SJN246"/>
      <c r="SJO246"/>
      <c r="SJP246"/>
      <c r="SJQ246"/>
      <c r="SJR246"/>
      <c r="SJS246"/>
      <c r="SJT246"/>
      <c r="SJU246"/>
      <c r="SJV246"/>
      <c r="SJW246"/>
      <c r="SJX246"/>
      <c r="SJY246"/>
      <c r="SJZ246"/>
      <c r="SKA246"/>
      <c r="SKB246"/>
      <c r="SKC246"/>
      <c r="SKD246"/>
      <c r="SKE246"/>
      <c r="SKF246"/>
      <c r="SKG246"/>
      <c r="SKH246"/>
      <c r="SKI246"/>
      <c r="SKJ246"/>
      <c r="SKK246"/>
      <c r="SKL246"/>
      <c r="SKM246"/>
      <c r="SKN246"/>
      <c r="SKO246"/>
      <c r="SKP246"/>
      <c r="SKQ246"/>
      <c r="SKR246"/>
      <c r="SKS246"/>
      <c r="SKT246"/>
      <c r="SKU246"/>
      <c r="SKV246"/>
      <c r="SKW246"/>
      <c r="SKX246"/>
      <c r="SKY246"/>
      <c r="SKZ246"/>
      <c r="SLA246"/>
      <c r="SLB246"/>
      <c r="SLC246"/>
      <c r="SLD246"/>
      <c r="SLE246"/>
      <c r="SLF246"/>
      <c r="SLG246"/>
      <c r="SLH246"/>
      <c r="SLI246"/>
      <c r="SLJ246"/>
      <c r="SLK246"/>
      <c r="SLL246"/>
      <c r="SLM246"/>
      <c r="SLN246"/>
      <c r="SLO246"/>
      <c r="SLP246"/>
      <c r="SLQ246"/>
      <c r="SLR246"/>
      <c r="SLS246"/>
      <c r="SLT246"/>
      <c r="SLU246"/>
      <c r="SLV246"/>
      <c r="SLW246"/>
      <c r="SLX246"/>
      <c r="SLY246"/>
      <c r="SLZ246"/>
      <c r="SMA246"/>
      <c r="SMB246"/>
      <c r="SMC246"/>
      <c r="SMD246"/>
      <c r="SME246"/>
      <c r="SMF246"/>
      <c r="SMG246"/>
      <c r="SMH246"/>
      <c r="SMI246"/>
      <c r="SMJ246"/>
      <c r="SMK246"/>
      <c r="SML246"/>
      <c r="SMM246"/>
      <c r="SMN246"/>
      <c r="SMO246"/>
      <c r="SMP246"/>
      <c r="SMQ246"/>
      <c r="SMR246"/>
      <c r="SMS246"/>
      <c r="SMT246"/>
      <c r="SMU246"/>
      <c r="SMV246"/>
      <c r="SMW246"/>
      <c r="SMX246"/>
      <c r="SMY246"/>
      <c r="SMZ246"/>
      <c r="SNA246"/>
      <c r="SNB246"/>
      <c r="SNC246"/>
      <c r="SND246"/>
      <c r="SNE246"/>
      <c r="SNF246"/>
      <c r="SNG246"/>
      <c r="SNH246"/>
      <c r="SNI246"/>
      <c r="SNJ246"/>
      <c r="SNK246"/>
      <c r="SNL246"/>
      <c r="SNM246"/>
      <c r="SNN246"/>
      <c r="SNO246"/>
      <c r="SNP246"/>
      <c r="SNQ246"/>
      <c r="SNR246"/>
      <c r="SNS246"/>
      <c r="SNT246"/>
      <c r="SNU246"/>
      <c r="SNV246"/>
      <c r="SNW246"/>
      <c r="SNX246"/>
      <c r="SNY246"/>
      <c r="SNZ246"/>
      <c r="SOA246"/>
      <c r="SOB246"/>
      <c r="SOC246"/>
      <c r="SOD246"/>
      <c r="SOE246"/>
      <c r="SOF246"/>
      <c r="SOG246"/>
      <c r="SOH246"/>
      <c r="SOI246"/>
      <c r="SOJ246"/>
      <c r="SOK246"/>
      <c r="SOL246"/>
      <c r="SOM246"/>
      <c r="SON246"/>
      <c r="SOO246"/>
      <c r="SOP246"/>
      <c r="SOQ246"/>
      <c r="SOR246"/>
      <c r="SOS246"/>
      <c r="SOT246"/>
      <c r="SOU246"/>
      <c r="SOV246"/>
      <c r="SOW246"/>
      <c r="SOX246"/>
      <c r="SOY246"/>
      <c r="SOZ246"/>
      <c r="SPA246"/>
      <c r="SPB246"/>
      <c r="SPC246"/>
      <c r="SPD246"/>
      <c r="SPE246"/>
      <c r="SPF246"/>
      <c r="SPG246"/>
      <c r="SPH246"/>
      <c r="SPI246"/>
      <c r="SPJ246"/>
      <c r="SPK246"/>
      <c r="SPL246"/>
      <c r="SPM246"/>
      <c r="SPN246"/>
      <c r="SPO246"/>
      <c r="SPP246"/>
      <c r="SPQ246"/>
      <c r="SPR246"/>
      <c r="SPS246"/>
      <c r="SPT246"/>
      <c r="SPU246"/>
      <c r="SPV246"/>
      <c r="SPW246"/>
      <c r="SPX246"/>
      <c r="SPY246"/>
      <c r="SPZ246"/>
      <c r="SQA246"/>
      <c r="SQB246"/>
      <c r="SQC246"/>
      <c r="SQD246"/>
      <c r="SQE246"/>
      <c r="SQF246"/>
      <c r="SQG246"/>
      <c r="SQH246"/>
      <c r="SQI246"/>
      <c r="SQJ246"/>
      <c r="SQK246"/>
      <c r="SQL246"/>
      <c r="SQM246"/>
      <c r="SQN246"/>
      <c r="SQO246"/>
      <c r="SQP246"/>
      <c r="SQQ246"/>
      <c r="SQR246"/>
      <c r="SQS246"/>
      <c r="SQT246"/>
      <c r="SQU246"/>
      <c r="SQV246"/>
      <c r="SQW246"/>
      <c r="SQX246"/>
      <c r="SQY246"/>
      <c r="SQZ246"/>
      <c r="SRA246"/>
      <c r="SRB246"/>
      <c r="SRC246"/>
      <c r="SRD246"/>
      <c r="SRE246"/>
      <c r="SRF246"/>
      <c r="SRG246"/>
      <c r="SRH246"/>
      <c r="SRI246"/>
      <c r="SRJ246"/>
      <c r="SRK246"/>
      <c r="SRL246"/>
      <c r="SRM246"/>
      <c r="SRN246"/>
      <c r="SRO246"/>
      <c r="SRP246"/>
      <c r="SRQ246"/>
      <c r="SRR246"/>
      <c r="SRS246"/>
      <c r="SRT246"/>
      <c r="SRU246"/>
      <c r="SRV246"/>
      <c r="SRW246"/>
      <c r="SRX246"/>
      <c r="SRY246"/>
      <c r="SRZ246"/>
      <c r="SSA246"/>
      <c r="SSB246"/>
      <c r="SSC246"/>
      <c r="SSD246"/>
      <c r="SSE246"/>
      <c r="SSF246"/>
      <c r="SSG246"/>
      <c r="SSH246"/>
      <c r="SSI246"/>
      <c r="SSJ246"/>
      <c r="SSK246"/>
      <c r="SSL246"/>
      <c r="SSM246"/>
      <c r="SSN246"/>
      <c r="SSO246"/>
      <c r="SSP246"/>
      <c r="SSQ246"/>
      <c r="SSR246"/>
      <c r="SSS246"/>
      <c r="SST246"/>
      <c r="SSU246"/>
      <c r="SSV246"/>
      <c r="SSW246"/>
      <c r="SSX246"/>
      <c r="SSY246"/>
      <c r="SSZ246"/>
      <c r="STA246"/>
      <c r="STB246"/>
      <c r="STC246"/>
      <c r="STD246"/>
      <c r="STE246"/>
      <c r="STF246"/>
      <c r="STG246"/>
      <c r="STH246"/>
      <c r="STI246"/>
      <c r="STJ246"/>
      <c r="STK246"/>
      <c r="STL246"/>
      <c r="STM246"/>
      <c r="STN246"/>
      <c r="STO246"/>
      <c r="STP246"/>
      <c r="STQ246"/>
      <c r="STR246"/>
      <c r="STS246"/>
      <c r="STT246"/>
      <c r="STU246"/>
      <c r="STV246"/>
      <c r="STW246"/>
      <c r="STX246"/>
      <c r="STY246"/>
      <c r="STZ246"/>
      <c r="SUA246"/>
      <c r="SUB246"/>
      <c r="SUC246"/>
      <c r="SUD246"/>
      <c r="SUE246"/>
      <c r="SUF246"/>
      <c r="SUG246"/>
      <c r="SUH246"/>
      <c r="SUI246"/>
      <c r="SUJ246"/>
      <c r="SUK246"/>
      <c r="SUL246"/>
      <c r="SUM246"/>
      <c r="SUN246"/>
      <c r="SUO246"/>
      <c r="SUP246"/>
      <c r="SUQ246"/>
      <c r="SUR246"/>
      <c r="SUS246"/>
      <c r="SUT246"/>
      <c r="SUU246"/>
      <c r="SUV246"/>
      <c r="SUW246"/>
      <c r="SUX246"/>
      <c r="SUY246"/>
      <c r="SUZ246"/>
      <c r="SVA246"/>
      <c r="SVB246"/>
      <c r="SVC246"/>
      <c r="SVD246"/>
      <c r="SVE246"/>
      <c r="SVF246"/>
      <c r="SVG246"/>
      <c r="SVH246"/>
      <c r="SVI246"/>
      <c r="SVJ246"/>
      <c r="SVK246"/>
      <c r="SVL246"/>
      <c r="SVM246"/>
      <c r="SVN246"/>
      <c r="SVO246"/>
      <c r="SVP246"/>
      <c r="SVQ246"/>
      <c r="SVR246"/>
      <c r="SVS246"/>
      <c r="SVT246"/>
      <c r="SVU246"/>
      <c r="SVV246"/>
      <c r="SVW246"/>
      <c r="SVX246"/>
      <c r="SVY246"/>
      <c r="SVZ246"/>
      <c r="SWA246"/>
      <c r="SWB246"/>
      <c r="SWC246"/>
      <c r="SWD246"/>
      <c r="SWE246"/>
      <c r="SWF246"/>
      <c r="SWG246"/>
      <c r="SWH246"/>
      <c r="SWI246"/>
      <c r="SWJ246"/>
      <c r="SWK246"/>
      <c r="SWL246"/>
      <c r="SWM246"/>
      <c r="SWN246"/>
      <c r="SWO246"/>
      <c r="SWP246"/>
      <c r="SWQ246"/>
      <c r="SWR246"/>
      <c r="SWS246"/>
      <c r="SWT246"/>
      <c r="SWU246"/>
      <c r="SWV246"/>
      <c r="SWW246"/>
      <c r="SWX246"/>
      <c r="SWY246"/>
      <c r="SWZ246"/>
      <c r="SXA246"/>
      <c r="SXB246"/>
      <c r="SXC246"/>
      <c r="SXD246"/>
      <c r="SXE246"/>
      <c r="SXF246"/>
      <c r="SXG246"/>
      <c r="SXH246"/>
      <c r="SXI246"/>
      <c r="SXJ246"/>
      <c r="SXK246"/>
      <c r="SXL246"/>
      <c r="SXM246"/>
      <c r="SXN246"/>
      <c r="SXO246"/>
      <c r="SXP246"/>
      <c r="SXQ246"/>
      <c r="SXR246"/>
      <c r="SXS246"/>
      <c r="SXT246"/>
      <c r="SXU246"/>
      <c r="SXV246"/>
      <c r="SXW246"/>
      <c r="SXX246"/>
      <c r="SXY246"/>
      <c r="SXZ246"/>
      <c r="SYA246"/>
      <c r="SYB246"/>
      <c r="SYC246"/>
      <c r="SYD246"/>
      <c r="SYE246"/>
      <c r="SYF246"/>
      <c r="SYG246"/>
      <c r="SYH246"/>
      <c r="SYI246"/>
      <c r="SYJ246"/>
      <c r="SYK246"/>
      <c r="SYL246"/>
      <c r="SYM246"/>
      <c r="SYN246"/>
      <c r="SYO246"/>
      <c r="SYP246"/>
      <c r="SYQ246"/>
      <c r="SYR246"/>
      <c r="SYS246"/>
      <c r="SYT246"/>
      <c r="SYU246"/>
      <c r="SYV246"/>
      <c r="SYW246"/>
      <c r="SYX246"/>
      <c r="SYY246"/>
      <c r="SYZ246"/>
      <c r="SZA246"/>
      <c r="SZB246"/>
      <c r="SZC246"/>
      <c r="SZD246"/>
      <c r="SZE246"/>
      <c r="SZF246"/>
      <c r="SZG246"/>
      <c r="SZH246"/>
      <c r="SZI246"/>
      <c r="SZJ246"/>
      <c r="SZK246"/>
      <c r="SZL246"/>
      <c r="SZM246"/>
      <c r="SZN246"/>
      <c r="SZO246"/>
      <c r="SZP246"/>
      <c r="SZQ246"/>
      <c r="SZR246"/>
      <c r="SZS246"/>
      <c r="SZT246"/>
      <c r="SZU246"/>
      <c r="SZV246"/>
      <c r="SZW246"/>
      <c r="SZX246"/>
      <c r="SZY246"/>
      <c r="SZZ246"/>
      <c r="TAA246"/>
      <c r="TAB246"/>
      <c r="TAC246"/>
      <c r="TAD246"/>
      <c r="TAE246"/>
      <c r="TAF246"/>
      <c r="TAG246"/>
      <c r="TAH246"/>
      <c r="TAI246"/>
      <c r="TAJ246"/>
      <c r="TAK246"/>
      <c r="TAL246"/>
      <c r="TAM246"/>
      <c r="TAN246"/>
      <c r="TAO246"/>
      <c r="TAP246"/>
      <c r="TAQ246"/>
      <c r="TAR246"/>
      <c r="TAS246"/>
      <c r="TAT246"/>
      <c r="TAU246"/>
      <c r="TAV246"/>
      <c r="TAW246"/>
      <c r="TAX246"/>
      <c r="TAY246"/>
      <c r="TAZ246"/>
      <c r="TBA246"/>
      <c r="TBB246"/>
      <c r="TBC246"/>
      <c r="TBD246"/>
      <c r="TBE246"/>
      <c r="TBF246"/>
      <c r="TBG246"/>
      <c r="TBH246"/>
      <c r="TBI246"/>
      <c r="TBJ246"/>
      <c r="TBK246"/>
      <c r="TBL246"/>
      <c r="TBM246"/>
      <c r="TBN246"/>
      <c r="TBO246"/>
      <c r="TBP246"/>
      <c r="TBQ246"/>
      <c r="TBR246"/>
      <c r="TBS246"/>
      <c r="TBT246"/>
      <c r="TBU246"/>
      <c r="TBV246"/>
      <c r="TBW246"/>
      <c r="TBX246"/>
      <c r="TBY246"/>
      <c r="TBZ246"/>
      <c r="TCA246"/>
      <c r="TCB246"/>
      <c r="TCC246"/>
      <c r="TCD246"/>
      <c r="TCE246"/>
      <c r="TCF246"/>
      <c r="TCG246"/>
      <c r="TCH246"/>
      <c r="TCI246"/>
      <c r="TCJ246"/>
      <c r="TCK246"/>
      <c r="TCL246"/>
      <c r="TCM246"/>
      <c r="TCN246"/>
      <c r="TCO246"/>
      <c r="TCP246"/>
      <c r="TCQ246"/>
      <c r="TCR246"/>
      <c r="TCS246"/>
      <c r="TCT246"/>
      <c r="TCU246"/>
      <c r="TCV246"/>
      <c r="TCW246"/>
      <c r="TCX246"/>
      <c r="TCY246"/>
      <c r="TCZ246"/>
      <c r="TDA246"/>
      <c r="TDB246"/>
      <c r="TDC246"/>
      <c r="TDD246"/>
      <c r="TDE246"/>
      <c r="TDF246"/>
      <c r="TDG246"/>
      <c r="TDH246"/>
      <c r="TDI246"/>
      <c r="TDJ246"/>
      <c r="TDK246"/>
      <c r="TDL246"/>
      <c r="TDM246"/>
      <c r="TDN246"/>
      <c r="TDO246"/>
      <c r="TDP246"/>
      <c r="TDQ246"/>
      <c r="TDR246"/>
      <c r="TDS246"/>
      <c r="TDT246"/>
      <c r="TDU246"/>
      <c r="TDV246"/>
      <c r="TDW246"/>
      <c r="TDX246"/>
      <c r="TDY246"/>
      <c r="TDZ246"/>
      <c r="TEA246"/>
      <c r="TEB246"/>
      <c r="TEC246"/>
      <c r="TED246"/>
      <c r="TEE246"/>
      <c r="TEF246"/>
      <c r="TEG246"/>
      <c r="TEH246"/>
      <c r="TEI246"/>
      <c r="TEJ246"/>
      <c r="TEK246"/>
      <c r="TEL246"/>
      <c r="TEM246"/>
      <c r="TEN246"/>
      <c r="TEO246"/>
      <c r="TEP246"/>
      <c r="TEQ246"/>
      <c r="TER246"/>
      <c r="TES246"/>
      <c r="TET246"/>
      <c r="TEU246"/>
      <c r="TEV246"/>
      <c r="TEW246"/>
      <c r="TEX246"/>
      <c r="TEY246"/>
      <c r="TEZ246"/>
      <c r="TFA246"/>
      <c r="TFB246"/>
      <c r="TFC246"/>
      <c r="TFD246"/>
      <c r="TFE246"/>
      <c r="TFF246"/>
      <c r="TFG246"/>
      <c r="TFH246"/>
      <c r="TFI246"/>
      <c r="TFJ246"/>
      <c r="TFK246"/>
      <c r="TFL246"/>
      <c r="TFM246"/>
      <c r="TFN246"/>
      <c r="TFO246"/>
      <c r="TFP246"/>
      <c r="TFQ246"/>
      <c r="TFR246"/>
      <c r="TFS246"/>
      <c r="TFT246"/>
      <c r="TFU246"/>
      <c r="TFV246"/>
      <c r="TFW246"/>
      <c r="TFX246"/>
      <c r="TFY246"/>
      <c r="TFZ246"/>
      <c r="TGA246"/>
      <c r="TGB246"/>
      <c r="TGC246"/>
      <c r="TGD246"/>
      <c r="TGE246"/>
      <c r="TGF246"/>
      <c r="TGG246"/>
      <c r="TGH246"/>
      <c r="TGI246"/>
      <c r="TGJ246"/>
      <c r="TGK246"/>
      <c r="TGL246"/>
      <c r="TGM246"/>
      <c r="TGN246"/>
      <c r="TGO246"/>
      <c r="TGP246"/>
      <c r="TGQ246"/>
      <c r="TGR246"/>
      <c r="TGS246"/>
      <c r="TGT246"/>
      <c r="TGU246"/>
      <c r="TGV246"/>
      <c r="TGW246"/>
      <c r="TGX246"/>
      <c r="TGY246"/>
      <c r="TGZ246"/>
      <c r="THA246"/>
      <c r="THB246"/>
      <c r="THC246"/>
      <c r="THD246"/>
      <c r="THE246"/>
      <c r="THF246"/>
      <c r="THG246"/>
      <c r="THH246"/>
      <c r="THI246"/>
      <c r="THJ246"/>
      <c r="THK246"/>
      <c r="THL246"/>
      <c r="THM246"/>
      <c r="THN246"/>
      <c r="THO246"/>
      <c r="THP246"/>
      <c r="THQ246"/>
      <c r="THR246"/>
      <c r="THS246"/>
      <c r="THT246"/>
      <c r="THU246"/>
      <c r="THV246"/>
      <c r="THW246"/>
      <c r="THX246"/>
      <c r="THY246"/>
      <c r="THZ246"/>
      <c r="TIA246"/>
      <c r="TIB246"/>
      <c r="TIC246"/>
      <c r="TID246"/>
      <c r="TIE246"/>
      <c r="TIF246"/>
      <c r="TIG246"/>
      <c r="TIH246"/>
      <c r="TII246"/>
      <c r="TIJ246"/>
      <c r="TIK246"/>
      <c r="TIL246"/>
      <c r="TIM246"/>
      <c r="TIN246"/>
      <c r="TIO246"/>
      <c r="TIP246"/>
      <c r="TIQ246"/>
      <c r="TIR246"/>
      <c r="TIS246"/>
      <c r="TIT246"/>
      <c r="TIU246"/>
      <c r="TIV246"/>
      <c r="TIW246"/>
      <c r="TIX246"/>
      <c r="TIY246"/>
      <c r="TIZ246"/>
      <c r="TJA246"/>
      <c r="TJB246"/>
      <c r="TJC246"/>
      <c r="TJD246"/>
      <c r="TJE246"/>
      <c r="TJF246"/>
      <c r="TJG246"/>
      <c r="TJH246"/>
      <c r="TJI246"/>
      <c r="TJJ246"/>
      <c r="TJK246"/>
      <c r="TJL246"/>
      <c r="TJM246"/>
      <c r="TJN246"/>
      <c r="TJO246"/>
      <c r="TJP246"/>
      <c r="TJQ246"/>
      <c r="TJR246"/>
      <c r="TJS246"/>
      <c r="TJT246"/>
      <c r="TJU246"/>
      <c r="TJV246"/>
      <c r="TJW246"/>
      <c r="TJX246"/>
      <c r="TJY246"/>
      <c r="TJZ246"/>
      <c r="TKA246"/>
      <c r="TKB246"/>
      <c r="TKC246"/>
      <c r="TKD246"/>
      <c r="TKE246"/>
      <c r="TKF246"/>
      <c r="TKG246"/>
      <c r="TKH246"/>
      <c r="TKI246"/>
      <c r="TKJ246"/>
      <c r="TKK246"/>
      <c r="TKL246"/>
      <c r="TKM246"/>
      <c r="TKN246"/>
      <c r="TKO246"/>
      <c r="TKP246"/>
      <c r="TKQ246"/>
      <c r="TKR246"/>
      <c r="TKS246"/>
      <c r="TKT246"/>
      <c r="TKU246"/>
      <c r="TKV246"/>
      <c r="TKW246"/>
      <c r="TKX246"/>
      <c r="TKY246"/>
      <c r="TKZ246"/>
      <c r="TLA246"/>
      <c r="TLB246"/>
      <c r="TLC246"/>
      <c r="TLD246"/>
      <c r="TLE246"/>
      <c r="TLF246"/>
      <c r="TLG246"/>
      <c r="TLH246"/>
      <c r="TLI246"/>
      <c r="TLJ246"/>
      <c r="TLK246"/>
      <c r="TLL246"/>
      <c r="TLM246"/>
      <c r="TLN246"/>
      <c r="TLO246"/>
      <c r="TLP246"/>
      <c r="TLQ246"/>
      <c r="TLR246"/>
      <c r="TLS246"/>
      <c r="TLT246"/>
      <c r="TLU246"/>
      <c r="TLV246"/>
      <c r="TLW246"/>
      <c r="TLX246"/>
      <c r="TLY246"/>
      <c r="TLZ246"/>
      <c r="TMA246"/>
      <c r="TMB246"/>
      <c r="TMC246"/>
      <c r="TMD246"/>
      <c r="TME246"/>
      <c r="TMF246"/>
      <c r="TMG246"/>
      <c r="TMH246"/>
      <c r="TMI246"/>
      <c r="TMJ246"/>
      <c r="TMK246"/>
      <c r="TML246"/>
      <c r="TMM246"/>
      <c r="TMN246"/>
      <c r="TMO246"/>
      <c r="TMP246"/>
      <c r="TMQ246"/>
      <c r="TMR246"/>
      <c r="TMS246"/>
      <c r="TMT246"/>
      <c r="TMU246"/>
      <c r="TMV246"/>
      <c r="TMW246"/>
      <c r="TMX246"/>
      <c r="TMY246"/>
      <c r="TMZ246"/>
      <c r="TNA246"/>
      <c r="TNB246"/>
      <c r="TNC246"/>
      <c r="TND246"/>
      <c r="TNE246"/>
      <c r="TNF246"/>
      <c r="TNG246"/>
      <c r="TNH246"/>
      <c r="TNI246"/>
      <c r="TNJ246"/>
      <c r="TNK246"/>
      <c r="TNL246"/>
      <c r="TNM246"/>
      <c r="TNN246"/>
      <c r="TNO246"/>
      <c r="TNP246"/>
      <c r="TNQ246"/>
      <c r="TNR246"/>
      <c r="TNS246"/>
      <c r="TNT246"/>
      <c r="TNU246"/>
      <c r="TNV246"/>
      <c r="TNW246"/>
      <c r="TNX246"/>
      <c r="TNY246"/>
      <c r="TNZ246"/>
      <c r="TOA246"/>
      <c r="TOB246"/>
      <c r="TOC246"/>
      <c r="TOD246"/>
      <c r="TOE246"/>
      <c r="TOF246"/>
      <c r="TOG246"/>
      <c r="TOH246"/>
      <c r="TOI246"/>
      <c r="TOJ246"/>
      <c r="TOK246"/>
      <c r="TOL246"/>
      <c r="TOM246"/>
      <c r="TON246"/>
      <c r="TOO246"/>
      <c r="TOP246"/>
      <c r="TOQ246"/>
      <c r="TOR246"/>
      <c r="TOS246"/>
      <c r="TOT246"/>
      <c r="TOU246"/>
      <c r="TOV246"/>
      <c r="TOW246"/>
      <c r="TOX246"/>
      <c r="TOY246"/>
      <c r="TOZ246"/>
      <c r="TPA246"/>
      <c r="TPB246"/>
      <c r="TPC246"/>
      <c r="TPD246"/>
      <c r="TPE246"/>
      <c r="TPF246"/>
      <c r="TPG246"/>
      <c r="TPH246"/>
      <c r="TPI246"/>
      <c r="TPJ246"/>
      <c r="TPK246"/>
      <c r="TPL246"/>
      <c r="TPM246"/>
      <c r="TPN246"/>
      <c r="TPO246"/>
      <c r="TPP246"/>
      <c r="TPQ246"/>
      <c r="TPR246"/>
      <c r="TPS246"/>
      <c r="TPT246"/>
      <c r="TPU246"/>
      <c r="TPV246"/>
      <c r="TPW246"/>
      <c r="TPX246"/>
      <c r="TPY246"/>
      <c r="TPZ246"/>
      <c r="TQA246"/>
      <c r="TQB246"/>
      <c r="TQC246"/>
      <c r="TQD246"/>
      <c r="TQE246"/>
      <c r="TQF246"/>
      <c r="TQG246"/>
      <c r="TQH246"/>
      <c r="TQI246"/>
      <c r="TQJ246"/>
      <c r="TQK246"/>
      <c r="TQL246"/>
      <c r="TQM246"/>
      <c r="TQN246"/>
      <c r="TQO246"/>
      <c r="TQP246"/>
      <c r="TQQ246"/>
      <c r="TQR246"/>
      <c r="TQS246"/>
      <c r="TQT246"/>
      <c r="TQU246"/>
      <c r="TQV246"/>
      <c r="TQW246"/>
      <c r="TQX246"/>
      <c r="TQY246"/>
      <c r="TQZ246"/>
      <c r="TRA246"/>
      <c r="TRB246"/>
      <c r="TRC246"/>
      <c r="TRD246"/>
      <c r="TRE246"/>
      <c r="TRF246"/>
      <c r="TRG246"/>
      <c r="TRH246"/>
      <c r="TRI246"/>
      <c r="TRJ246"/>
      <c r="TRK246"/>
      <c r="TRL246"/>
      <c r="TRM246"/>
      <c r="TRN246"/>
      <c r="TRO246"/>
      <c r="TRP246"/>
      <c r="TRQ246"/>
      <c r="TRR246"/>
      <c r="TRS246"/>
      <c r="TRT246"/>
      <c r="TRU246"/>
      <c r="TRV246"/>
      <c r="TRW246"/>
      <c r="TRX246"/>
      <c r="TRY246"/>
      <c r="TRZ246"/>
      <c r="TSA246"/>
      <c r="TSB246"/>
      <c r="TSC246"/>
      <c r="TSD246"/>
      <c r="TSE246"/>
      <c r="TSF246"/>
      <c r="TSG246"/>
      <c r="TSH246"/>
      <c r="TSI246"/>
      <c r="TSJ246"/>
      <c r="TSK246"/>
      <c r="TSL246"/>
      <c r="TSM246"/>
      <c r="TSN246"/>
      <c r="TSO246"/>
      <c r="TSP246"/>
      <c r="TSQ246"/>
      <c r="TSR246"/>
      <c r="TSS246"/>
      <c r="TST246"/>
      <c r="TSU246"/>
      <c r="TSV246"/>
      <c r="TSW246"/>
      <c r="TSX246"/>
      <c r="TSY246"/>
      <c r="TSZ246"/>
      <c r="TTA246"/>
      <c r="TTB246"/>
      <c r="TTC246"/>
      <c r="TTD246"/>
      <c r="TTE246"/>
      <c r="TTF246"/>
      <c r="TTG246"/>
      <c r="TTH246"/>
      <c r="TTI246"/>
      <c r="TTJ246"/>
      <c r="TTK246"/>
      <c r="TTL246"/>
      <c r="TTM246"/>
      <c r="TTN246"/>
      <c r="TTO246"/>
      <c r="TTP246"/>
      <c r="TTQ246"/>
      <c r="TTR246"/>
      <c r="TTS246"/>
      <c r="TTT246"/>
      <c r="TTU246"/>
      <c r="TTV246"/>
      <c r="TTW246"/>
      <c r="TTX246"/>
      <c r="TTY246"/>
      <c r="TTZ246"/>
      <c r="TUA246"/>
      <c r="TUB246"/>
      <c r="TUC246"/>
      <c r="TUD246"/>
      <c r="TUE246"/>
      <c r="TUF246"/>
      <c r="TUG246"/>
      <c r="TUH246"/>
      <c r="TUI246"/>
      <c r="TUJ246"/>
      <c r="TUK246"/>
      <c r="TUL246"/>
      <c r="TUM246"/>
      <c r="TUN246"/>
      <c r="TUO246"/>
      <c r="TUP246"/>
      <c r="TUQ246"/>
      <c r="TUR246"/>
      <c r="TUS246"/>
      <c r="TUT246"/>
      <c r="TUU246"/>
      <c r="TUV246"/>
      <c r="TUW246"/>
      <c r="TUX246"/>
      <c r="TUY246"/>
      <c r="TUZ246"/>
      <c r="TVA246"/>
      <c r="TVB246"/>
      <c r="TVC246"/>
      <c r="TVD246"/>
      <c r="TVE246"/>
      <c r="TVF246"/>
      <c r="TVG246"/>
      <c r="TVH246"/>
      <c r="TVI246"/>
      <c r="TVJ246"/>
      <c r="TVK246"/>
      <c r="TVL246"/>
      <c r="TVM246"/>
      <c r="TVN246"/>
      <c r="TVO246"/>
      <c r="TVP246"/>
      <c r="TVQ246"/>
      <c r="TVR246"/>
      <c r="TVS246"/>
      <c r="TVT246"/>
      <c r="TVU246"/>
      <c r="TVV246"/>
      <c r="TVW246"/>
      <c r="TVX246"/>
      <c r="TVY246"/>
      <c r="TVZ246"/>
      <c r="TWA246"/>
      <c r="TWB246"/>
      <c r="TWC246"/>
      <c r="TWD246"/>
      <c r="TWE246"/>
      <c r="TWF246"/>
      <c r="TWG246"/>
      <c r="TWH246"/>
      <c r="TWI246"/>
      <c r="TWJ246"/>
      <c r="TWK246"/>
      <c r="TWL246"/>
      <c r="TWM246"/>
      <c r="TWN246"/>
      <c r="TWO246"/>
      <c r="TWP246"/>
      <c r="TWQ246"/>
      <c r="TWR246"/>
      <c r="TWS246"/>
      <c r="TWT246"/>
      <c r="TWU246"/>
      <c r="TWV246"/>
      <c r="TWW246"/>
      <c r="TWX246"/>
      <c r="TWY246"/>
      <c r="TWZ246"/>
      <c r="TXA246"/>
      <c r="TXB246"/>
      <c r="TXC246"/>
      <c r="TXD246"/>
      <c r="TXE246"/>
      <c r="TXF246"/>
      <c r="TXG246"/>
      <c r="TXH246"/>
      <c r="TXI246"/>
      <c r="TXJ246"/>
      <c r="TXK246"/>
      <c r="TXL246"/>
      <c r="TXM246"/>
      <c r="TXN246"/>
      <c r="TXO246"/>
      <c r="TXP246"/>
      <c r="TXQ246"/>
      <c r="TXR246"/>
      <c r="TXS246"/>
      <c r="TXT246"/>
      <c r="TXU246"/>
      <c r="TXV246"/>
      <c r="TXW246"/>
      <c r="TXX246"/>
      <c r="TXY246"/>
      <c r="TXZ246"/>
      <c r="TYA246"/>
      <c r="TYB246"/>
      <c r="TYC246"/>
      <c r="TYD246"/>
      <c r="TYE246"/>
      <c r="TYF246"/>
      <c r="TYG246"/>
      <c r="TYH246"/>
      <c r="TYI246"/>
      <c r="TYJ246"/>
      <c r="TYK246"/>
      <c r="TYL246"/>
      <c r="TYM246"/>
      <c r="TYN246"/>
      <c r="TYO246"/>
      <c r="TYP246"/>
      <c r="TYQ246"/>
      <c r="TYR246"/>
      <c r="TYS246"/>
      <c r="TYT246"/>
      <c r="TYU246"/>
      <c r="TYV246"/>
      <c r="TYW246"/>
      <c r="TYX246"/>
      <c r="TYY246"/>
      <c r="TYZ246"/>
      <c r="TZA246"/>
      <c r="TZB246"/>
      <c r="TZC246"/>
      <c r="TZD246"/>
      <c r="TZE246"/>
      <c r="TZF246"/>
      <c r="TZG246"/>
      <c r="TZH246"/>
      <c r="TZI246"/>
      <c r="TZJ246"/>
      <c r="TZK246"/>
      <c r="TZL246"/>
      <c r="TZM246"/>
      <c r="TZN246"/>
      <c r="TZO246"/>
      <c r="TZP246"/>
      <c r="TZQ246"/>
      <c r="TZR246"/>
      <c r="TZS246"/>
      <c r="TZT246"/>
      <c r="TZU246"/>
      <c r="TZV246"/>
      <c r="TZW246"/>
      <c r="TZX246"/>
      <c r="TZY246"/>
      <c r="TZZ246"/>
      <c r="UAA246"/>
      <c r="UAB246"/>
      <c r="UAC246"/>
      <c r="UAD246"/>
      <c r="UAE246"/>
      <c r="UAF246"/>
      <c r="UAG246"/>
      <c r="UAH246"/>
      <c r="UAI246"/>
      <c r="UAJ246"/>
      <c r="UAK246"/>
      <c r="UAL246"/>
      <c r="UAM246"/>
      <c r="UAN246"/>
      <c r="UAO246"/>
      <c r="UAP246"/>
      <c r="UAQ246"/>
      <c r="UAR246"/>
      <c r="UAS246"/>
      <c r="UAT246"/>
      <c r="UAU246"/>
      <c r="UAV246"/>
      <c r="UAW246"/>
      <c r="UAX246"/>
      <c r="UAY246"/>
      <c r="UAZ246"/>
      <c r="UBA246"/>
      <c r="UBB246"/>
      <c r="UBC246"/>
      <c r="UBD246"/>
      <c r="UBE246"/>
      <c r="UBF246"/>
      <c r="UBG246"/>
      <c r="UBH246"/>
      <c r="UBI246"/>
      <c r="UBJ246"/>
      <c r="UBK246"/>
      <c r="UBL246"/>
      <c r="UBM246"/>
      <c r="UBN246"/>
      <c r="UBO246"/>
      <c r="UBP246"/>
      <c r="UBQ246"/>
      <c r="UBR246"/>
      <c r="UBS246"/>
      <c r="UBT246"/>
      <c r="UBU246"/>
      <c r="UBV246"/>
      <c r="UBW246"/>
      <c r="UBX246"/>
      <c r="UBY246"/>
      <c r="UBZ246"/>
      <c r="UCA246"/>
      <c r="UCB246"/>
      <c r="UCC246"/>
      <c r="UCD246"/>
      <c r="UCE246"/>
      <c r="UCF246"/>
      <c r="UCG246"/>
      <c r="UCH246"/>
      <c r="UCI246"/>
      <c r="UCJ246"/>
      <c r="UCK246"/>
      <c r="UCL246"/>
      <c r="UCM246"/>
      <c r="UCN246"/>
      <c r="UCO246"/>
      <c r="UCP246"/>
      <c r="UCQ246"/>
      <c r="UCR246"/>
      <c r="UCS246"/>
      <c r="UCT246"/>
      <c r="UCU246"/>
      <c r="UCV246"/>
      <c r="UCW246"/>
      <c r="UCX246"/>
      <c r="UCY246"/>
      <c r="UCZ246"/>
      <c r="UDA246"/>
      <c r="UDB246"/>
      <c r="UDC246"/>
      <c r="UDD246"/>
      <c r="UDE246"/>
      <c r="UDF246"/>
      <c r="UDG246"/>
      <c r="UDH246"/>
      <c r="UDI246"/>
      <c r="UDJ246"/>
      <c r="UDK246"/>
      <c r="UDL246"/>
      <c r="UDM246"/>
      <c r="UDN246"/>
      <c r="UDO246"/>
      <c r="UDP246"/>
      <c r="UDQ246"/>
      <c r="UDR246"/>
      <c r="UDS246"/>
      <c r="UDT246"/>
      <c r="UDU246"/>
      <c r="UDV246"/>
      <c r="UDW246"/>
      <c r="UDX246"/>
      <c r="UDY246"/>
      <c r="UDZ246"/>
      <c r="UEA246"/>
      <c r="UEB246"/>
      <c r="UEC246"/>
      <c r="UED246"/>
      <c r="UEE246"/>
      <c r="UEF246"/>
      <c r="UEG246"/>
      <c r="UEH246"/>
      <c r="UEI246"/>
      <c r="UEJ246"/>
      <c r="UEK246"/>
      <c r="UEL246"/>
      <c r="UEM246"/>
      <c r="UEN246"/>
      <c r="UEO246"/>
      <c r="UEP246"/>
      <c r="UEQ246"/>
      <c r="UER246"/>
      <c r="UES246"/>
      <c r="UET246"/>
      <c r="UEU246"/>
      <c r="UEV246"/>
      <c r="UEW246"/>
      <c r="UEX246"/>
      <c r="UEY246"/>
      <c r="UEZ246"/>
      <c r="UFA246"/>
      <c r="UFB246"/>
      <c r="UFC246"/>
      <c r="UFD246"/>
      <c r="UFE246"/>
      <c r="UFF246"/>
      <c r="UFG246"/>
      <c r="UFH246"/>
      <c r="UFI246"/>
      <c r="UFJ246"/>
      <c r="UFK246"/>
      <c r="UFL246"/>
      <c r="UFM246"/>
      <c r="UFN246"/>
      <c r="UFO246"/>
      <c r="UFP246"/>
      <c r="UFQ246"/>
      <c r="UFR246"/>
      <c r="UFS246"/>
      <c r="UFT246"/>
      <c r="UFU246"/>
      <c r="UFV246"/>
      <c r="UFW246"/>
      <c r="UFX246"/>
      <c r="UFY246"/>
      <c r="UFZ246"/>
      <c r="UGA246"/>
      <c r="UGB246"/>
      <c r="UGC246"/>
      <c r="UGD246"/>
      <c r="UGE246"/>
      <c r="UGF246"/>
      <c r="UGG246"/>
      <c r="UGH246"/>
      <c r="UGI246"/>
      <c r="UGJ246"/>
      <c r="UGK246"/>
      <c r="UGL246"/>
      <c r="UGM246"/>
      <c r="UGN246"/>
      <c r="UGO246"/>
      <c r="UGP246"/>
      <c r="UGQ246"/>
      <c r="UGR246"/>
      <c r="UGS246"/>
      <c r="UGT246"/>
      <c r="UGU246"/>
      <c r="UGV246"/>
      <c r="UGW246"/>
      <c r="UGX246"/>
      <c r="UGY246"/>
      <c r="UGZ246"/>
      <c r="UHA246"/>
      <c r="UHB246"/>
      <c r="UHC246"/>
      <c r="UHD246"/>
      <c r="UHE246"/>
      <c r="UHF246"/>
      <c r="UHG246"/>
      <c r="UHH246"/>
      <c r="UHI246"/>
      <c r="UHJ246"/>
      <c r="UHK246"/>
      <c r="UHL246"/>
      <c r="UHM246"/>
      <c r="UHN246"/>
      <c r="UHO246"/>
      <c r="UHP246"/>
      <c r="UHQ246"/>
      <c r="UHR246"/>
      <c r="UHS246"/>
      <c r="UHT246"/>
      <c r="UHU246"/>
      <c r="UHV246"/>
      <c r="UHW246"/>
      <c r="UHX246"/>
      <c r="UHY246"/>
      <c r="UHZ246"/>
      <c r="UIA246"/>
      <c r="UIB246"/>
      <c r="UIC246"/>
      <c r="UID246"/>
      <c r="UIE246"/>
      <c r="UIF246"/>
      <c r="UIG246"/>
      <c r="UIH246"/>
      <c r="UII246"/>
      <c r="UIJ246"/>
      <c r="UIK246"/>
      <c r="UIL246"/>
      <c r="UIM246"/>
      <c r="UIN246"/>
      <c r="UIO246"/>
      <c r="UIP246"/>
      <c r="UIQ246"/>
      <c r="UIR246"/>
      <c r="UIS246"/>
      <c r="UIT246"/>
      <c r="UIU246"/>
      <c r="UIV246"/>
      <c r="UIW246"/>
      <c r="UIX246"/>
      <c r="UIY246"/>
      <c r="UIZ246"/>
      <c r="UJA246"/>
      <c r="UJB246"/>
      <c r="UJC246"/>
      <c r="UJD246"/>
      <c r="UJE246"/>
      <c r="UJF246"/>
      <c r="UJG246"/>
      <c r="UJH246"/>
      <c r="UJI246"/>
      <c r="UJJ246"/>
      <c r="UJK246"/>
      <c r="UJL246"/>
      <c r="UJM246"/>
      <c r="UJN246"/>
      <c r="UJO246"/>
      <c r="UJP246"/>
      <c r="UJQ246"/>
      <c r="UJR246"/>
      <c r="UJS246"/>
      <c r="UJT246"/>
      <c r="UJU246"/>
      <c r="UJV246"/>
      <c r="UJW246"/>
      <c r="UJX246"/>
      <c r="UJY246"/>
      <c r="UJZ246"/>
      <c r="UKA246"/>
      <c r="UKB246"/>
      <c r="UKC246"/>
      <c r="UKD246"/>
      <c r="UKE246"/>
      <c r="UKF246"/>
      <c r="UKG246"/>
      <c r="UKH246"/>
      <c r="UKI246"/>
      <c r="UKJ246"/>
      <c r="UKK246"/>
      <c r="UKL246"/>
      <c r="UKM246"/>
      <c r="UKN246"/>
      <c r="UKO246"/>
      <c r="UKP246"/>
      <c r="UKQ246"/>
      <c r="UKR246"/>
      <c r="UKS246"/>
      <c r="UKT246"/>
      <c r="UKU246"/>
      <c r="UKV246"/>
      <c r="UKW246"/>
      <c r="UKX246"/>
      <c r="UKY246"/>
      <c r="UKZ246"/>
      <c r="ULA246"/>
      <c r="ULB246"/>
      <c r="ULC246"/>
      <c r="ULD246"/>
      <c r="ULE246"/>
      <c r="ULF246"/>
      <c r="ULG246"/>
      <c r="ULH246"/>
      <c r="ULI246"/>
      <c r="ULJ246"/>
      <c r="ULK246"/>
      <c r="ULL246"/>
      <c r="ULM246"/>
      <c r="ULN246"/>
      <c r="ULO246"/>
      <c r="ULP246"/>
      <c r="ULQ246"/>
      <c r="ULR246"/>
      <c r="ULS246"/>
      <c r="ULT246"/>
      <c r="ULU246"/>
      <c r="ULV246"/>
      <c r="ULW246"/>
      <c r="ULX246"/>
      <c r="ULY246"/>
      <c r="ULZ246"/>
      <c r="UMA246"/>
      <c r="UMB246"/>
      <c r="UMC246"/>
      <c r="UMD246"/>
      <c r="UME246"/>
      <c r="UMF246"/>
      <c r="UMG246"/>
      <c r="UMH246"/>
      <c r="UMI246"/>
      <c r="UMJ246"/>
      <c r="UMK246"/>
      <c r="UML246"/>
      <c r="UMM246"/>
      <c r="UMN246"/>
      <c r="UMO246"/>
      <c r="UMP246"/>
      <c r="UMQ246"/>
      <c r="UMR246"/>
      <c r="UMS246"/>
      <c r="UMT246"/>
      <c r="UMU246"/>
      <c r="UMV246"/>
      <c r="UMW246"/>
      <c r="UMX246"/>
      <c r="UMY246"/>
      <c r="UMZ246"/>
      <c r="UNA246"/>
      <c r="UNB246"/>
      <c r="UNC246"/>
      <c r="UND246"/>
      <c r="UNE246"/>
      <c r="UNF246"/>
      <c r="UNG246"/>
      <c r="UNH246"/>
      <c r="UNI246"/>
      <c r="UNJ246"/>
      <c r="UNK246"/>
      <c r="UNL246"/>
      <c r="UNM246"/>
      <c r="UNN246"/>
      <c r="UNO246"/>
      <c r="UNP246"/>
      <c r="UNQ246"/>
      <c r="UNR246"/>
      <c r="UNS246"/>
      <c r="UNT246"/>
      <c r="UNU246"/>
      <c r="UNV246"/>
      <c r="UNW246"/>
      <c r="UNX246"/>
      <c r="UNY246"/>
      <c r="UNZ246"/>
      <c r="UOA246"/>
      <c r="UOB246"/>
      <c r="UOC246"/>
      <c r="UOD246"/>
      <c r="UOE246"/>
      <c r="UOF246"/>
      <c r="UOG246"/>
      <c r="UOH246"/>
      <c r="UOI246"/>
      <c r="UOJ246"/>
      <c r="UOK246"/>
      <c r="UOL246"/>
      <c r="UOM246"/>
      <c r="UON246"/>
      <c r="UOO246"/>
      <c r="UOP246"/>
      <c r="UOQ246"/>
      <c r="UOR246"/>
      <c r="UOS246"/>
      <c r="UOT246"/>
      <c r="UOU246"/>
      <c r="UOV246"/>
      <c r="UOW246"/>
      <c r="UOX246"/>
      <c r="UOY246"/>
      <c r="UOZ246"/>
      <c r="UPA246"/>
      <c r="UPB246"/>
      <c r="UPC246"/>
      <c r="UPD246"/>
      <c r="UPE246"/>
      <c r="UPF246"/>
      <c r="UPG246"/>
      <c r="UPH246"/>
      <c r="UPI246"/>
      <c r="UPJ246"/>
      <c r="UPK246"/>
      <c r="UPL246"/>
      <c r="UPM246"/>
      <c r="UPN246"/>
      <c r="UPO246"/>
      <c r="UPP246"/>
      <c r="UPQ246"/>
      <c r="UPR246"/>
      <c r="UPS246"/>
      <c r="UPT246"/>
      <c r="UPU246"/>
      <c r="UPV246"/>
      <c r="UPW246"/>
      <c r="UPX246"/>
      <c r="UPY246"/>
      <c r="UPZ246"/>
      <c r="UQA246"/>
      <c r="UQB246"/>
      <c r="UQC246"/>
      <c r="UQD246"/>
      <c r="UQE246"/>
      <c r="UQF246"/>
      <c r="UQG246"/>
      <c r="UQH246"/>
      <c r="UQI246"/>
      <c r="UQJ246"/>
      <c r="UQK246"/>
      <c r="UQL246"/>
      <c r="UQM246"/>
      <c r="UQN246"/>
      <c r="UQO246"/>
      <c r="UQP246"/>
      <c r="UQQ246"/>
      <c r="UQR246"/>
      <c r="UQS246"/>
      <c r="UQT246"/>
      <c r="UQU246"/>
      <c r="UQV246"/>
      <c r="UQW246"/>
      <c r="UQX246"/>
      <c r="UQY246"/>
      <c r="UQZ246"/>
      <c r="URA246"/>
      <c r="URB246"/>
      <c r="URC246"/>
      <c r="URD246"/>
      <c r="URE246"/>
      <c r="URF246"/>
      <c r="URG246"/>
      <c r="URH246"/>
      <c r="URI246"/>
      <c r="URJ246"/>
      <c r="URK246"/>
      <c r="URL246"/>
      <c r="URM246"/>
      <c r="URN246"/>
      <c r="URO246"/>
      <c r="URP246"/>
      <c r="URQ246"/>
      <c r="URR246"/>
      <c r="URS246"/>
      <c r="URT246"/>
      <c r="URU246"/>
      <c r="URV246"/>
      <c r="URW246"/>
      <c r="URX246"/>
      <c r="URY246"/>
      <c r="URZ246"/>
      <c r="USA246"/>
      <c r="USB246"/>
      <c r="USC246"/>
      <c r="USD246"/>
      <c r="USE246"/>
      <c r="USF246"/>
      <c r="USG246"/>
      <c r="USH246"/>
      <c r="USI246"/>
      <c r="USJ246"/>
      <c r="USK246"/>
      <c r="USL246"/>
      <c r="USM246"/>
      <c r="USN246"/>
      <c r="USO246"/>
      <c r="USP246"/>
      <c r="USQ246"/>
      <c r="USR246"/>
      <c r="USS246"/>
      <c r="UST246"/>
      <c r="USU246"/>
      <c r="USV246"/>
      <c r="USW246"/>
      <c r="USX246"/>
      <c r="USY246"/>
      <c r="USZ246"/>
      <c r="UTA246"/>
      <c r="UTB246"/>
      <c r="UTC246"/>
      <c r="UTD246"/>
      <c r="UTE246"/>
      <c r="UTF246"/>
      <c r="UTG246"/>
      <c r="UTH246"/>
      <c r="UTI246"/>
      <c r="UTJ246"/>
      <c r="UTK246"/>
      <c r="UTL246"/>
      <c r="UTM246"/>
      <c r="UTN246"/>
      <c r="UTO246"/>
      <c r="UTP246"/>
      <c r="UTQ246"/>
      <c r="UTR246"/>
      <c r="UTS246"/>
      <c r="UTT246"/>
      <c r="UTU246"/>
      <c r="UTV246"/>
      <c r="UTW246"/>
      <c r="UTX246"/>
      <c r="UTY246"/>
      <c r="UTZ246"/>
      <c r="UUA246"/>
      <c r="UUB246"/>
      <c r="UUC246"/>
      <c r="UUD246"/>
      <c r="UUE246"/>
      <c r="UUF246"/>
      <c r="UUG246"/>
      <c r="UUH246"/>
      <c r="UUI246"/>
      <c r="UUJ246"/>
      <c r="UUK246"/>
      <c r="UUL246"/>
      <c r="UUM246"/>
      <c r="UUN246"/>
      <c r="UUO246"/>
      <c r="UUP246"/>
      <c r="UUQ246"/>
      <c r="UUR246"/>
      <c r="UUS246"/>
      <c r="UUT246"/>
      <c r="UUU246"/>
      <c r="UUV246"/>
      <c r="UUW246"/>
      <c r="UUX246"/>
      <c r="UUY246"/>
      <c r="UUZ246"/>
      <c r="UVA246"/>
      <c r="UVB246"/>
      <c r="UVC246"/>
      <c r="UVD246"/>
      <c r="UVE246"/>
      <c r="UVF246"/>
      <c r="UVG246"/>
      <c r="UVH246"/>
      <c r="UVI246"/>
      <c r="UVJ246"/>
      <c r="UVK246"/>
      <c r="UVL246"/>
      <c r="UVM246"/>
      <c r="UVN246"/>
      <c r="UVO246"/>
      <c r="UVP246"/>
      <c r="UVQ246"/>
      <c r="UVR246"/>
      <c r="UVS246"/>
      <c r="UVT246"/>
      <c r="UVU246"/>
      <c r="UVV246"/>
      <c r="UVW246"/>
      <c r="UVX246"/>
      <c r="UVY246"/>
      <c r="UVZ246"/>
      <c r="UWA246"/>
      <c r="UWB246"/>
      <c r="UWC246"/>
      <c r="UWD246"/>
      <c r="UWE246"/>
      <c r="UWF246"/>
      <c r="UWG246"/>
      <c r="UWH246"/>
      <c r="UWI246"/>
      <c r="UWJ246"/>
      <c r="UWK246"/>
      <c r="UWL246"/>
      <c r="UWM246"/>
      <c r="UWN246"/>
      <c r="UWO246"/>
      <c r="UWP246"/>
      <c r="UWQ246"/>
      <c r="UWR246"/>
      <c r="UWS246"/>
      <c r="UWT246"/>
      <c r="UWU246"/>
      <c r="UWV246"/>
      <c r="UWW246"/>
      <c r="UWX246"/>
      <c r="UWY246"/>
      <c r="UWZ246"/>
      <c r="UXA246"/>
      <c r="UXB246"/>
      <c r="UXC246"/>
      <c r="UXD246"/>
      <c r="UXE246"/>
      <c r="UXF246"/>
      <c r="UXG246"/>
      <c r="UXH246"/>
      <c r="UXI246"/>
      <c r="UXJ246"/>
      <c r="UXK246"/>
      <c r="UXL246"/>
      <c r="UXM246"/>
      <c r="UXN246"/>
      <c r="UXO246"/>
      <c r="UXP246"/>
      <c r="UXQ246"/>
      <c r="UXR246"/>
      <c r="UXS246"/>
      <c r="UXT246"/>
      <c r="UXU246"/>
      <c r="UXV246"/>
      <c r="UXW246"/>
      <c r="UXX246"/>
      <c r="UXY246"/>
      <c r="UXZ246"/>
      <c r="UYA246"/>
      <c r="UYB246"/>
      <c r="UYC246"/>
      <c r="UYD246"/>
      <c r="UYE246"/>
      <c r="UYF246"/>
      <c r="UYG246"/>
      <c r="UYH246"/>
      <c r="UYI246"/>
      <c r="UYJ246"/>
      <c r="UYK246"/>
      <c r="UYL246"/>
      <c r="UYM246"/>
      <c r="UYN246"/>
      <c r="UYO246"/>
      <c r="UYP246"/>
      <c r="UYQ246"/>
      <c r="UYR246"/>
      <c r="UYS246"/>
      <c r="UYT246"/>
      <c r="UYU246"/>
      <c r="UYV246"/>
      <c r="UYW246"/>
      <c r="UYX246"/>
      <c r="UYY246"/>
      <c r="UYZ246"/>
      <c r="UZA246"/>
      <c r="UZB246"/>
      <c r="UZC246"/>
      <c r="UZD246"/>
      <c r="UZE246"/>
      <c r="UZF246"/>
      <c r="UZG246"/>
      <c r="UZH246"/>
      <c r="UZI246"/>
      <c r="UZJ246"/>
      <c r="UZK246"/>
      <c r="UZL246"/>
      <c r="UZM246"/>
      <c r="UZN246"/>
      <c r="UZO246"/>
      <c r="UZP246"/>
      <c r="UZQ246"/>
      <c r="UZR246"/>
      <c r="UZS246"/>
      <c r="UZT246"/>
      <c r="UZU246"/>
      <c r="UZV246"/>
      <c r="UZW246"/>
      <c r="UZX246"/>
      <c r="UZY246"/>
      <c r="UZZ246"/>
      <c r="VAA246"/>
      <c r="VAB246"/>
      <c r="VAC246"/>
      <c r="VAD246"/>
      <c r="VAE246"/>
      <c r="VAF246"/>
      <c r="VAG246"/>
      <c r="VAH246"/>
      <c r="VAI246"/>
      <c r="VAJ246"/>
      <c r="VAK246"/>
      <c r="VAL246"/>
      <c r="VAM246"/>
      <c r="VAN246"/>
      <c r="VAO246"/>
      <c r="VAP246"/>
      <c r="VAQ246"/>
      <c r="VAR246"/>
      <c r="VAS246"/>
      <c r="VAT246"/>
      <c r="VAU246"/>
      <c r="VAV246"/>
      <c r="VAW246"/>
      <c r="VAX246"/>
      <c r="VAY246"/>
      <c r="VAZ246"/>
      <c r="VBA246"/>
      <c r="VBB246"/>
      <c r="VBC246"/>
      <c r="VBD246"/>
      <c r="VBE246"/>
      <c r="VBF246"/>
      <c r="VBG246"/>
      <c r="VBH246"/>
      <c r="VBI246"/>
      <c r="VBJ246"/>
      <c r="VBK246"/>
      <c r="VBL246"/>
      <c r="VBM246"/>
      <c r="VBN246"/>
      <c r="VBO246"/>
      <c r="VBP246"/>
      <c r="VBQ246"/>
      <c r="VBR246"/>
      <c r="VBS246"/>
      <c r="VBT246"/>
      <c r="VBU246"/>
      <c r="VBV246"/>
      <c r="VBW246"/>
      <c r="VBX246"/>
      <c r="VBY246"/>
      <c r="VBZ246"/>
      <c r="VCA246"/>
      <c r="VCB246"/>
      <c r="VCC246"/>
      <c r="VCD246"/>
      <c r="VCE246"/>
      <c r="VCF246"/>
      <c r="VCG246"/>
      <c r="VCH246"/>
      <c r="VCI246"/>
      <c r="VCJ246"/>
      <c r="VCK246"/>
      <c r="VCL246"/>
      <c r="VCM246"/>
      <c r="VCN246"/>
      <c r="VCO246"/>
      <c r="VCP246"/>
      <c r="VCQ246"/>
      <c r="VCR246"/>
      <c r="VCS246"/>
      <c r="VCT246"/>
      <c r="VCU246"/>
      <c r="VCV246"/>
      <c r="VCW246"/>
      <c r="VCX246"/>
      <c r="VCY246"/>
      <c r="VCZ246"/>
      <c r="VDA246"/>
      <c r="VDB246"/>
      <c r="VDC246"/>
      <c r="VDD246"/>
      <c r="VDE246"/>
      <c r="VDF246"/>
      <c r="VDG246"/>
      <c r="VDH246"/>
      <c r="VDI246"/>
      <c r="VDJ246"/>
      <c r="VDK246"/>
      <c r="VDL246"/>
      <c r="VDM246"/>
      <c r="VDN246"/>
      <c r="VDO246"/>
      <c r="VDP246"/>
      <c r="VDQ246"/>
      <c r="VDR246"/>
      <c r="VDS246"/>
      <c r="VDT246"/>
      <c r="VDU246"/>
      <c r="VDV246"/>
      <c r="VDW246"/>
      <c r="VDX246"/>
      <c r="VDY246"/>
      <c r="VDZ246"/>
      <c r="VEA246"/>
      <c r="VEB246"/>
      <c r="VEC246"/>
      <c r="VED246"/>
      <c r="VEE246"/>
      <c r="VEF246"/>
      <c r="VEG246"/>
      <c r="VEH246"/>
      <c r="VEI246"/>
      <c r="VEJ246"/>
      <c r="VEK246"/>
      <c r="VEL246"/>
      <c r="VEM246"/>
      <c r="VEN246"/>
      <c r="VEO246"/>
      <c r="VEP246"/>
      <c r="VEQ246"/>
      <c r="VER246"/>
      <c r="VES246"/>
      <c r="VET246"/>
      <c r="VEU246"/>
      <c r="VEV246"/>
      <c r="VEW246"/>
      <c r="VEX246"/>
      <c r="VEY246"/>
      <c r="VEZ246"/>
      <c r="VFA246"/>
      <c r="VFB246"/>
      <c r="VFC246"/>
      <c r="VFD246"/>
      <c r="VFE246"/>
      <c r="VFF246"/>
      <c r="VFG246"/>
      <c r="VFH246"/>
      <c r="VFI246"/>
      <c r="VFJ246"/>
      <c r="VFK246"/>
      <c r="VFL246"/>
      <c r="VFM246"/>
      <c r="VFN246"/>
      <c r="VFO246"/>
      <c r="VFP246"/>
      <c r="VFQ246"/>
      <c r="VFR246"/>
      <c r="VFS246"/>
      <c r="VFT246"/>
      <c r="VFU246"/>
      <c r="VFV246"/>
      <c r="VFW246"/>
      <c r="VFX246"/>
      <c r="VFY246"/>
      <c r="VFZ246"/>
      <c r="VGA246"/>
      <c r="VGB246"/>
      <c r="VGC246"/>
      <c r="VGD246"/>
      <c r="VGE246"/>
      <c r="VGF246"/>
      <c r="VGG246"/>
      <c r="VGH246"/>
      <c r="VGI246"/>
      <c r="VGJ246"/>
      <c r="VGK246"/>
      <c r="VGL246"/>
      <c r="VGM246"/>
      <c r="VGN246"/>
      <c r="VGO246"/>
      <c r="VGP246"/>
      <c r="VGQ246"/>
      <c r="VGR246"/>
      <c r="VGS246"/>
      <c r="VGT246"/>
      <c r="VGU246"/>
      <c r="VGV246"/>
      <c r="VGW246"/>
      <c r="VGX246"/>
      <c r="VGY246"/>
      <c r="VGZ246"/>
      <c r="VHA246"/>
      <c r="VHB246"/>
      <c r="VHC246"/>
      <c r="VHD246"/>
      <c r="VHE246"/>
      <c r="VHF246"/>
      <c r="VHG246"/>
      <c r="VHH246"/>
      <c r="VHI246"/>
      <c r="VHJ246"/>
      <c r="VHK246"/>
      <c r="VHL246"/>
      <c r="VHM246"/>
      <c r="VHN246"/>
      <c r="VHO246"/>
      <c r="VHP246"/>
      <c r="VHQ246"/>
      <c r="VHR246"/>
      <c r="VHS246"/>
      <c r="VHT246"/>
      <c r="VHU246"/>
      <c r="VHV246"/>
      <c r="VHW246"/>
      <c r="VHX246"/>
      <c r="VHY246"/>
      <c r="VHZ246"/>
      <c r="VIA246"/>
      <c r="VIB246"/>
      <c r="VIC246"/>
      <c r="VID246"/>
      <c r="VIE246"/>
      <c r="VIF246"/>
      <c r="VIG246"/>
      <c r="VIH246"/>
      <c r="VII246"/>
      <c r="VIJ246"/>
      <c r="VIK246"/>
      <c r="VIL246"/>
      <c r="VIM246"/>
      <c r="VIN246"/>
      <c r="VIO246"/>
      <c r="VIP246"/>
      <c r="VIQ246"/>
      <c r="VIR246"/>
      <c r="VIS246"/>
      <c r="VIT246"/>
      <c r="VIU246"/>
      <c r="VIV246"/>
      <c r="VIW246"/>
      <c r="VIX246"/>
      <c r="VIY246"/>
      <c r="VIZ246"/>
      <c r="VJA246"/>
      <c r="VJB246"/>
      <c r="VJC246"/>
      <c r="VJD246"/>
      <c r="VJE246"/>
      <c r="VJF246"/>
      <c r="VJG246"/>
      <c r="VJH246"/>
      <c r="VJI246"/>
      <c r="VJJ246"/>
      <c r="VJK246"/>
      <c r="VJL246"/>
      <c r="VJM246"/>
      <c r="VJN246"/>
      <c r="VJO246"/>
      <c r="VJP246"/>
      <c r="VJQ246"/>
      <c r="VJR246"/>
      <c r="VJS246"/>
      <c r="VJT246"/>
      <c r="VJU246"/>
      <c r="VJV246"/>
      <c r="VJW246"/>
      <c r="VJX246"/>
      <c r="VJY246"/>
      <c r="VJZ246"/>
      <c r="VKA246"/>
      <c r="VKB246"/>
      <c r="VKC246"/>
      <c r="VKD246"/>
      <c r="VKE246"/>
      <c r="VKF246"/>
      <c r="VKG246"/>
      <c r="VKH246"/>
      <c r="VKI246"/>
      <c r="VKJ246"/>
      <c r="VKK246"/>
      <c r="VKL246"/>
      <c r="VKM246"/>
      <c r="VKN246"/>
      <c r="VKO246"/>
      <c r="VKP246"/>
      <c r="VKQ246"/>
      <c r="VKR246"/>
      <c r="VKS246"/>
      <c r="VKT246"/>
      <c r="VKU246"/>
      <c r="VKV246"/>
      <c r="VKW246"/>
      <c r="VKX246"/>
      <c r="VKY246"/>
      <c r="VKZ246"/>
      <c r="VLA246"/>
      <c r="VLB246"/>
      <c r="VLC246"/>
      <c r="VLD246"/>
      <c r="VLE246"/>
      <c r="VLF246"/>
      <c r="VLG246"/>
      <c r="VLH246"/>
      <c r="VLI246"/>
      <c r="VLJ246"/>
      <c r="VLK246"/>
      <c r="VLL246"/>
      <c r="VLM246"/>
      <c r="VLN246"/>
      <c r="VLO246"/>
      <c r="VLP246"/>
      <c r="VLQ246"/>
      <c r="VLR246"/>
      <c r="VLS246"/>
      <c r="VLT246"/>
      <c r="VLU246"/>
      <c r="VLV246"/>
      <c r="VLW246"/>
      <c r="VLX246"/>
      <c r="VLY246"/>
      <c r="VLZ246"/>
      <c r="VMA246"/>
      <c r="VMB246"/>
      <c r="VMC246"/>
      <c r="VMD246"/>
      <c r="VME246"/>
      <c r="VMF246"/>
      <c r="VMG246"/>
      <c r="VMH246"/>
      <c r="VMI246"/>
      <c r="VMJ246"/>
      <c r="VMK246"/>
      <c r="VML246"/>
      <c r="VMM246"/>
      <c r="VMN246"/>
      <c r="VMO246"/>
      <c r="VMP246"/>
      <c r="VMQ246"/>
      <c r="VMR246"/>
      <c r="VMS246"/>
      <c r="VMT246"/>
      <c r="VMU246"/>
      <c r="VMV246"/>
      <c r="VMW246"/>
      <c r="VMX246"/>
      <c r="VMY246"/>
      <c r="VMZ246"/>
      <c r="VNA246"/>
      <c r="VNB246"/>
      <c r="VNC246"/>
      <c r="VND246"/>
      <c r="VNE246"/>
      <c r="VNF246"/>
      <c r="VNG246"/>
      <c r="VNH246"/>
      <c r="VNI246"/>
      <c r="VNJ246"/>
      <c r="VNK246"/>
      <c r="VNL246"/>
      <c r="VNM246"/>
      <c r="VNN246"/>
      <c r="VNO246"/>
      <c r="VNP246"/>
      <c r="VNQ246"/>
      <c r="VNR246"/>
      <c r="VNS246"/>
      <c r="VNT246"/>
      <c r="VNU246"/>
      <c r="VNV246"/>
      <c r="VNW246"/>
      <c r="VNX246"/>
      <c r="VNY246"/>
      <c r="VNZ246"/>
      <c r="VOA246"/>
      <c r="VOB246"/>
      <c r="VOC246"/>
      <c r="VOD246"/>
      <c r="VOE246"/>
      <c r="VOF246"/>
      <c r="VOG246"/>
      <c r="VOH246"/>
      <c r="VOI246"/>
      <c r="VOJ246"/>
      <c r="VOK246"/>
      <c r="VOL246"/>
      <c r="VOM246"/>
      <c r="VON246"/>
      <c r="VOO246"/>
      <c r="VOP246"/>
      <c r="VOQ246"/>
      <c r="VOR246"/>
      <c r="VOS246"/>
      <c r="VOT246"/>
      <c r="VOU246"/>
      <c r="VOV246"/>
      <c r="VOW246"/>
      <c r="VOX246"/>
      <c r="VOY246"/>
      <c r="VOZ246"/>
      <c r="VPA246"/>
      <c r="VPB246"/>
      <c r="VPC246"/>
      <c r="VPD246"/>
      <c r="VPE246"/>
      <c r="VPF246"/>
      <c r="VPG246"/>
      <c r="VPH246"/>
      <c r="VPI246"/>
      <c r="VPJ246"/>
      <c r="VPK246"/>
      <c r="VPL246"/>
      <c r="VPM246"/>
      <c r="VPN246"/>
      <c r="VPO246"/>
      <c r="VPP246"/>
      <c r="VPQ246"/>
      <c r="VPR246"/>
      <c r="VPS246"/>
      <c r="VPT246"/>
      <c r="VPU246"/>
      <c r="VPV246"/>
      <c r="VPW246"/>
      <c r="VPX246"/>
      <c r="VPY246"/>
      <c r="VPZ246"/>
      <c r="VQA246"/>
      <c r="VQB246"/>
      <c r="VQC246"/>
      <c r="VQD246"/>
      <c r="VQE246"/>
      <c r="VQF246"/>
      <c r="VQG246"/>
      <c r="VQH246"/>
      <c r="VQI246"/>
      <c r="VQJ246"/>
      <c r="VQK246"/>
      <c r="VQL246"/>
      <c r="VQM246"/>
      <c r="VQN246"/>
      <c r="VQO246"/>
      <c r="VQP246"/>
      <c r="VQQ246"/>
      <c r="VQR246"/>
      <c r="VQS246"/>
      <c r="VQT246"/>
      <c r="VQU246"/>
      <c r="VQV246"/>
      <c r="VQW246"/>
      <c r="VQX246"/>
      <c r="VQY246"/>
      <c r="VQZ246"/>
      <c r="VRA246"/>
      <c r="VRB246"/>
      <c r="VRC246"/>
      <c r="VRD246"/>
      <c r="VRE246"/>
      <c r="VRF246"/>
      <c r="VRG246"/>
      <c r="VRH246"/>
      <c r="VRI246"/>
      <c r="VRJ246"/>
      <c r="VRK246"/>
      <c r="VRL246"/>
      <c r="VRM246"/>
      <c r="VRN246"/>
      <c r="VRO246"/>
      <c r="VRP246"/>
      <c r="VRQ246"/>
      <c r="VRR246"/>
      <c r="VRS246"/>
      <c r="VRT246"/>
      <c r="VRU246"/>
      <c r="VRV246"/>
      <c r="VRW246"/>
      <c r="VRX246"/>
      <c r="VRY246"/>
      <c r="VRZ246"/>
      <c r="VSA246"/>
      <c r="VSB246"/>
      <c r="VSC246"/>
      <c r="VSD246"/>
      <c r="VSE246"/>
      <c r="VSF246"/>
      <c r="VSG246"/>
      <c r="VSH246"/>
      <c r="VSI246"/>
      <c r="VSJ246"/>
      <c r="VSK246"/>
      <c r="VSL246"/>
      <c r="VSM246"/>
      <c r="VSN246"/>
      <c r="VSO246"/>
      <c r="VSP246"/>
      <c r="VSQ246"/>
      <c r="VSR246"/>
      <c r="VSS246"/>
      <c r="VST246"/>
      <c r="VSU246"/>
      <c r="VSV246"/>
      <c r="VSW246"/>
      <c r="VSX246"/>
      <c r="VSY246"/>
      <c r="VSZ246"/>
      <c r="VTA246"/>
      <c r="VTB246"/>
      <c r="VTC246"/>
      <c r="VTD246"/>
      <c r="VTE246"/>
      <c r="VTF246"/>
      <c r="VTG246"/>
      <c r="VTH246"/>
      <c r="VTI246"/>
      <c r="VTJ246"/>
      <c r="VTK246"/>
      <c r="VTL246"/>
      <c r="VTM246"/>
      <c r="VTN246"/>
      <c r="VTO246"/>
      <c r="VTP246"/>
      <c r="VTQ246"/>
      <c r="VTR246"/>
      <c r="VTS246"/>
      <c r="VTT246"/>
      <c r="VTU246"/>
      <c r="VTV246"/>
      <c r="VTW246"/>
      <c r="VTX246"/>
      <c r="VTY246"/>
      <c r="VTZ246"/>
      <c r="VUA246"/>
      <c r="VUB246"/>
      <c r="VUC246"/>
      <c r="VUD246"/>
      <c r="VUE246"/>
      <c r="VUF246"/>
      <c r="VUG246"/>
      <c r="VUH246"/>
      <c r="VUI246"/>
      <c r="VUJ246"/>
      <c r="VUK246"/>
      <c r="VUL246"/>
      <c r="VUM246"/>
      <c r="VUN246"/>
      <c r="VUO246"/>
      <c r="VUP246"/>
      <c r="VUQ246"/>
      <c r="VUR246"/>
      <c r="VUS246"/>
      <c r="VUT246"/>
      <c r="VUU246"/>
      <c r="VUV246"/>
      <c r="VUW246"/>
      <c r="VUX246"/>
      <c r="VUY246"/>
      <c r="VUZ246"/>
      <c r="VVA246"/>
      <c r="VVB246"/>
      <c r="VVC246"/>
      <c r="VVD246"/>
      <c r="VVE246"/>
      <c r="VVF246"/>
      <c r="VVG246"/>
      <c r="VVH246"/>
      <c r="VVI246"/>
      <c r="VVJ246"/>
      <c r="VVK246"/>
      <c r="VVL246"/>
      <c r="VVM246"/>
      <c r="VVN246"/>
      <c r="VVO246"/>
      <c r="VVP246"/>
      <c r="VVQ246"/>
      <c r="VVR246"/>
      <c r="VVS246"/>
      <c r="VVT246"/>
      <c r="VVU246"/>
      <c r="VVV246"/>
      <c r="VVW246"/>
      <c r="VVX246"/>
      <c r="VVY246"/>
      <c r="VVZ246"/>
      <c r="VWA246"/>
      <c r="VWB246"/>
      <c r="VWC246"/>
      <c r="VWD246"/>
      <c r="VWE246"/>
      <c r="VWF246"/>
      <c r="VWG246"/>
      <c r="VWH246"/>
      <c r="VWI246"/>
      <c r="VWJ246"/>
      <c r="VWK246"/>
      <c r="VWL246"/>
      <c r="VWM246"/>
      <c r="VWN246"/>
      <c r="VWO246"/>
      <c r="VWP246"/>
      <c r="VWQ246"/>
      <c r="VWR246"/>
      <c r="VWS246"/>
      <c r="VWT246"/>
      <c r="VWU246"/>
      <c r="VWV246"/>
      <c r="VWW246"/>
      <c r="VWX246"/>
      <c r="VWY246"/>
      <c r="VWZ246"/>
      <c r="VXA246"/>
      <c r="VXB246"/>
      <c r="VXC246"/>
      <c r="VXD246"/>
      <c r="VXE246"/>
      <c r="VXF246"/>
      <c r="VXG246"/>
      <c r="VXH246"/>
      <c r="VXI246"/>
      <c r="VXJ246"/>
      <c r="VXK246"/>
      <c r="VXL246"/>
      <c r="VXM246"/>
      <c r="VXN246"/>
      <c r="VXO246"/>
      <c r="VXP246"/>
      <c r="VXQ246"/>
      <c r="VXR246"/>
      <c r="VXS246"/>
      <c r="VXT246"/>
      <c r="VXU246"/>
      <c r="VXV246"/>
      <c r="VXW246"/>
      <c r="VXX246"/>
      <c r="VXY246"/>
      <c r="VXZ246"/>
      <c r="VYA246"/>
      <c r="VYB246"/>
      <c r="VYC246"/>
      <c r="VYD246"/>
      <c r="VYE246"/>
      <c r="VYF246"/>
      <c r="VYG246"/>
      <c r="VYH246"/>
      <c r="VYI246"/>
      <c r="VYJ246"/>
      <c r="VYK246"/>
      <c r="VYL246"/>
      <c r="VYM246"/>
      <c r="VYN246"/>
      <c r="VYO246"/>
      <c r="VYP246"/>
      <c r="VYQ246"/>
      <c r="VYR246"/>
      <c r="VYS246"/>
      <c r="VYT246"/>
      <c r="VYU246"/>
      <c r="VYV246"/>
      <c r="VYW246"/>
      <c r="VYX246"/>
      <c r="VYY246"/>
      <c r="VYZ246"/>
      <c r="VZA246"/>
      <c r="VZB246"/>
      <c r="VZC246"/>
      <c r="VZD246"/>
      <c r="VZE246"/>
      <c r="VZF246"/>
      <c r="VZG246"/>
      <c r="VZH246"/>
      <c r="VZI246"/>
      <c r="VZJ246"/>
      <c r="VZK246"/>
      <c r="VZL246"/>
      <c r="VZM246"/>
      <c r="VZN246"/>
      <c r="VZO246"/>
      <c r="VZP246"/>
      <c r="VZQ246"/>
      <c r="VZR246"/>
      <c r="VZS246"/>
      <c r="VZT246"/>
      <c r="VZU246"/>
      <c r="VZV246"/>
      <c r="VZW246"/>
      <c r="VZX246"/>
      <c r="VZY246"/>
      <c r="VZZ246"/>
      <c r="WAA246"/>
      <c r="WAB246"/>
      <c r="WAC246"/>
      <c r="WAD246"/>
      <c r="WAE246"/>
      <c r="WAF246"/>
      <c r="WAG246"/>
      <c r="WAH246"/>
      <c r="WAI246"/>
      <c r="WAJ246"/>
      <c r="WAK246"/>
      <c r="WAL246"/>
      <c r="WAM246"/>
      <c r="WAN246"/>
      <c r="WAO246"/>
      <c r="WAP246"/>
      <c r="WAQ246"/>
      <c r="WAR246"/>
      <c r="WAS246"/>
      <c r="WAT246"/>
      <c r="WAU246"/>
      <c r="WAV246"/>
      <c r="WAW246"/>
      <c r="WAX246"/>
      <c r="WAY246"/>
      <c r="WAZ246"/>
      <c r="WBA246"/>
      <c r="WBB246"/>
      <c r="WBC246"/>
      <c r="WBD246"/>
      <c r="WBE246"/>
      <c r="WBF246"/>
      <c r="WBG246"/>
      <c r="WBH246"/>
      <c r="WBI246"/>
      <c r="WBJ246"/>
      <c r="WBK246"/>
      <c r="WBL246"/>
      <c r="WBM246"/>
      <c r="WBN246"/>
      <c r="WBO246"/>
      <c r="WBP246"/>
      <c r="WBQ246"/>
      <c r="WBR246"/>
      <c r="WBS246"/>
      <c r="WBT246"/>
      <c r="WBU246"/>
      <c r="WBV246"/>
      <c r="WBW246"/>
      <c r="WBX246"/>
      <c r="WBY246"/>
      <c r="WBZ246"/>
      <c r="WCA246"/>
      <c r="WCB246"/>
      <c r="WCC246"/>
      <c r="WCD246"/>
      <c r="WCE246"/>
      <c r="WCF246"/>
      <c r="WCG246"/>
      <c r="WCH246"/>
      <c r="WCI246"/>
      <c r="WCJ246"/>
      <c r="WCK246"/>
      <c r="WCL246"/>
      <c r="WCM246"/>
      <c r="WCN246"/>
      <c r="WCO246"/>
      <c r="WCP246"/>
      <c r="WCQ246"/>
      <c r="WCR246"/>
      <c r="WCS246"/>
      <c r="WCT246"/>
      <c r="WCU246"/>
      <c r="WCV246"/>
      <c r="WCW246"/>
      <c r="WCX246"/>
      <c r="WCY246"/>
      <c r="WCZ246"/>
      <c r="WDA246"/>
      <c r="WDB246"/>
      <c r="WDC246"/>
      <c r="WDD246"/>
      <c r="WDE246"/>
      <c r="WDF246"/>
      <c r="WDG246"/>
      <c r="WDH246"/>
      <c r="WDI246"/>
      <c r="WDJ246"/>
      <c r="WDK246"/>
      <c r="WDL246"/>
      <c r="WDM246"/>
      <c r="WDN246"/>
      <c r="WDO246"/>
      <c r="WDP246"/>
      <c r="WDQ246"/>
      <c r="WDR246"/>
      <c r="WDS246"/>
      <c r="WDT246"/>
      <c r="WDU246"/>
      <c r="WDV246"/>
      <c r="WDW246"/>
      <c r="WDX246"/>
      <c r="WDY246"/>
      <c r="WDZ246"/>
      <c r="WEA246"/>
      <c r="WEB246"/>
      <c r="WEC246"/>
      <c r="WED246"/>
      <c r="WEE246"/>
      <c r="WEF246"/>
      <c r="WEG246"/>
      <c r="WEH246"/>
      <c r="WEI246"/>
      <c r="WEJ246"/>
      <c r="WEK246"/>
      <c r="WEL246"/>
      <c r="WEM246"/>
      <c r="WEN246"/>
      <c r="WEO246"/>
      <c r="WEP246"/>
      <c r="WEQ246"/>
      <c r="WER246"/>
      <c r="WES246"/>
      <c r="WET246"/>
      <c r="WEU246"/>
      <c r="WEV246"/>
      <c r="WEW246"/>
      <c r="WEX246"/>
      <c r="WEY246"/>
      <c r="WEZ246"/>
      <c r="WFA246"/>
      <c r="WFB246"/>
      <c r="WFC246"/>
      <c r="WFD246"/>
      <c r="WFE246"/>
      <c r="WFF246"/>
      <c r="WFG246"/>
      <c r="WFH246"/>
      <c r="WFI246"/>
      <c r="WFJ246"/>
      <c r="WFK246"/>
      <c r="WFL246"/>
      <c r="WFM246"/>
      <c r="WFN246"/>
      <c r="WFO246"/>
      <c r="WFP246"/>
      <c r="WFQ246"/>
      <c r="WFR246"/>
      <c r="WFS246"/>
      <c r="WFT246"/>
      <c r="WFU246"/>
      <c r="WFV246"/>
      <c r="WFW246"/>
      <c r="WFX246"/>
      <c r="WFY246"/>
      <c r="WFZ246"/>
      <c r="WGA246"/>
      <c r="WGB246"/>
      <c r="WGC246"/>
      <c r="WGD246"/>
      <c r="WGE246"/>
      <c r="WGF246"/>
      <c r="WGG246"/>
      <c r="WGH246"/>
      <c r="WGI246"/>
      <c r="WGJ246"/>
      <c r="WGK246"/>
      <c r="WGL246"/>
      <c r="WGM246"/>
      <c r="WGN246"/>
      <c r="WGO246"/>
      <c r="WGP246"/>
      <c r="WGQ246"/>
      <c r="WGR246"/>
      <c r="WGS246"/>
      <c r="WGT246"/>
      <c r="WGU246"/>
      <c r="WGV246"/>
      <c r="WGW246"/>
      <c r="WGX246"/>
      <c r="WGY246"/>
      <c r="WGZ246"/>
      <c r="WHA246"/>
      <c r="WHB246"/>
      <c r="WHC246"/>
      <c r="WHD246"/>
      <c r="WHE246"/>
      <c r="WHF246"/>
      <c r="WHG246"/>
      <c r="WHH246"/>
      <c r="WHI246"/>
      <c r="WHJ246"/>
      <c r="WHK246"/>
      <c r="WHL246"/>
      <c r="WHM246"/>
      <c r="WHN246"/>
      <c r="WHO246"/>
      <c r="WHP246"/>
      <c r="WHQ246"/>
      <c r="WHR246"/>
      <c r="WHS246"/>
      <c r="WHT246"/>
      <c r="WHU246"/>
      <c r="WHV246"/>
      <c r="WHW246"/>
      <c r="WHX246"/>
      <c r="WHY246"/>
      <c r="WHZ246"/>
      <c r="WIA246"/>
      <c r="WIB246"/>
      <c r="WIC246"/>
      <c r="WID246"/>
      <c r="WIE246"/>
      <c r="WIF246"/>
      <c r="WIG246"/>
      <c r="WIH246"/>
      <c r="WII246"/>
      <c r="WIJ246"/>
      <c r="WIK246"/>
      <c r="WIL246"/>
      <c r="WIM246"/>
      <c r="WIN246"/>
      <c r="WIO246"/>
      <c r="WIP246"/>
      <c r="WIQ246"/>
      <c r="WIR246"/>
      <c r="WIS246"/>
      <c r="WIT246"/>
      <c r="WIU246"/>
      <c r="WIV246"/>
      <c r="WIW246"/>
      <c r="WIX246"/>
      <c r="WIY246"/>
      <c r="WIZ246"/>
      <c r="WJA246"/>
      <c r="WJB246"/>
      <c r="WJC246"/>
      <c r="WJD246"/>
      <c r="WJE246"/>
      <c r="WJF246"/>
      <c r="WJG246"/>
      <c r="WJH246"/>
      <c r="WJI246"/>
      <c r="WJJ246"/>
      <c r="WJK246"/>
      <c r="WJL246"/>
      <c r="WJM246"/>
      <c r="WJN246"/>
      <c r="WJO246"/>
      <c r="WJP246"/>
      <c r="WJQ246"/>
      <c r="WJR246"/>
      <c r="WJS246"/>
      <c r="WJT246"/>
      <c r="WJU246"/>
      <c r="WJV246"/>
      <c r="WJW246"/>
      <c r="WJX246"/>
      <c r="WJY246"/>
      <c r="WJZ246"/>
      <c r="WKA246"/>
      <c r="WKB246"/>
      <c r="WKC246"/>
      <c r="WKD246"/>
      <c r="WKE246"/>
      <c r="WKF246"/>
      <c r="WKG246"/>
      <c r="WKH246"/>
      <c r="WKI246"/>
      <c r="WKJ246"/>
      <c r="WKK246"/>
      <c r="WKL246"/>
      <c r="WKM246"/>
      <c r="WKN246"/>
      <c r="WKO246"/>
      <c r="WKP246"/>
      <c r="WKQ246"/>
      <c r="WKR246"/>
      <c r="WKS246"/>
      <c r="WKT246"/>
      <c r="WKU246"/>
      <c r="WKV246"/>
      <c r="WKW246"/>
      <c r="WKX246"/>
      <c r="WKY246"/>
      <c r="WKZ246"/>
      <c r="WLA246"/>
      <c r="WLB246"/>
      <c r="WLC246"/>
      <c r="WLD246"/>
      <c r="WLE246"/>
      <c r="WLF246"/>
      <c r="WLG246"/>
      <c r="WLH246"/>
      <c r="WLI246"/>
      <c r="WLJ246"/>
      <c r="WLK246"/>
      <c r="WLL246"/>
      <c r="WLM246"/>
      <c r="WLN246"/>
      <c r="WLO246"/>
      <c r="WLP246"/>
      <c r="WLQ246"/>
      <c r="WLR246"/>
      <c r="WLS246"/>
      <c r="WLT246"/>
      <c r="WLU246"/>
      <c r="WLV246"/>
      <c r="WLW246"/>
      <c r="WLX246"/>
      <c r="WLY246"/>
      <c r="WLZ246"/>
      <c r="WMA246"/>
      <c r="WMB246"/>
      <c r="WMC246"/>
      <c r="WMD246"/>
      <c r="WME246"/>
      <c r="WMF246"/>
      <c r="WMG246"/>
      <c r="WMH246"/>
      <c r="WMI246"/>
      <c r="WMJ246"/>
      <c r="WMK246"/>
      <c r="WML246"/>
      <c r="WMM246"/>
      <c r="WMN246"/>
      <c r="WMO246"/>
      <c r="WMP246"/>
      <c r="WMQ246"/>
      <c r="WMR246"/>
      <c r="WMS246"/>
      <c r="WMT246"/>
      <c r="WMU246"/>
      <c r="WMV246"/>
      <c r="WMW246"/>
      <c r="WMX246"/>
      <c r="WMY246"/>
      <c r="WMZ246"/>
      <c r="WNA246"/>
      <c r="WNB246"/>
      <c r="WNC246"/>
      <c r="WND246"/>
      <c r="WNE246"/>
      <c r="WNF246"/>
      <c r="WNG246"/>
      <c r="WNH246"/>
      <c r="WNI246"/>
      <c r="WNJ246"/>
      <c r="WNK246"/>
      <c r="WNL246"/>
      <c r="WNM246"/>
      <c r="WNN246"/>
      <c r="WNO246"/>
      <c r="WNP246"/>
      <c r="WNQ246"/>
      <c r="WNR246"/>
      <c r="WNS246"/>
      <c r="WNT246"/>
      <c r="WNU246"/>
      <c r="WNV246"/>
      <c r="WNW246"/>
      <c r="WNX246"/>
      <c r="WNY246"/>
      <c r="WNZ246"/>
      <c r="WOA246"/>
      <c r="WOB246"/>
      <c r="WOC246"/>
      <c r="WOD246"/>
      <c r="WOE246"/>
      <c r="WOF246"/>
      <c r="WOG246"/>
      <c r="WOH246"/>
      <c r="WOI246"/>
      <c r="WOJ246"/>
      <c r="WOK246"/>
      <c r="WOL246"/>
      <c r="WOM246"/>
      <c r="WON246"/>
      <c r="WOO246"/>
      <c r="WOP246"/>
      <c r="WOQ246"/>
      <c r="WOR246"/>
      <c r="WOS246"/>
      <c r="WOT246"/>
      <c r="WOU246"/>
      <c r="WOV246"/>
      <c r="WOW246"/>
      <c r="WOX246"/>
      <c r="WOY246"/>
      <c r="WOZ246"/>
      <c r="WPA246"/>
      <c r="WPB246"/>
      <c r="WPC246"/>
      <c r="WPD246"/>
      <c r="WPE246"/>
      <c r="WPF246"/>
      <c r="WPG246"/>
      <c r="WPH246"/>
      <c r="WPI246"/>
      <c r="WPJ246"/>
      <c r="WPK246"/>
      <c r="WPL246"/>
      <c r="WPM246"/>
      <c r="WPN246"/>
      <c r="WPO246"/>
      <c r="WPP246"/>
      <c r="WPQ246"/>
      <c r="WPR246"/>
      <c r="WPS246"/>
      <c r="WPT246"/>
      <c r="WPU246"/>
      <c r="WPV246"/>
      <c r="WPW246"/>
      <c r="WPX246"/>
      <c r="WPY246"/>
      <c r="WPZ246"/>
      <c r="WQA246"/>
      <c r="WQB246"/>
      <c r="WQC246"/>
      <c r="WQD246"/>
      <c r="WQE246"/>
      <c r="WQF246"/>
      <c r="WQG246"/>
      <c r="WQH246"/>
      <c r="WQI246"/>
      <c r="WQJ246"/>
      <c r="WQK246"/>
      <c r="WQL246"/>
      <c r="WQM246"/>
      <c r="WQN246"/>
      <c r="WQO246"/>
      <c r="WQP246"/>
      <c r="WQQ246"/>
      <c r="WQR246"/>
      <c r="WQS246"/>
      <c r="WQT246"/>
      <c r="WQU246"/>
      <c r="WQV246"/>
      <c r="WQW246"/>
      <c r="WQX246"/>
      <c r="WQY246"/>
      <c r="WQZ246"/>
      <c r="WRA246"/>
      <c r="WRB246"/>
      <c r="WRC246"/>
      <c r="WRD246"/>
      <c r="WRE246"/>
      <c r="WRF246"/>
      <c r="WRG246"/>
      <c r="WRH246"/>
      <c r="WRI246"/>
      <c r="WRJ246"/>
      <c r="WRK246"/>
      <c r="WRL246"/>
      <c r="WRM246"/>
      <c r="WRN246"/>
      <c r="WRO246"/>
      <c r="WRP246"/>
      <c r="WRQ246"/>
      <c r="WRR246"/>
      <c r="WRS246"/>
      <c r="WRT246"/>
      <c r="WRU246"/>
      <c r="WRV246"/>
      <c r="WRW246"/>
      <c r="WRX246"/>
      <c r="WRY246"/>
      <c r="WRZ246"/>
      <c r="WSA246"/>
      <c r="WSB246"/>
      <c r="WSC246"/>
      <c r="WSD246"/>
      <c r="WSE246"/>
      <c r="WSF246"/>
      <c r="WSG246"/>
      <c r="WSH246"/>
      <c r="WSI246"/>
      <c r="WSJ246"/>
      <c r="WSK246"/>
      <c r="WSL246"/>
      <c r="WSM246"/>
      <c r="WSN246"/>
      <c r="WSO246"/>
      <c r="WSP246"/>
      <c r="WSQ246"/>
      <c r="WSR246"/>
      <c r="WSS246"/>
      <c r="WST246"/>
      <c r="WSU246"/>
      <c r="WSV246"/>
      <c r="WSW246"/>
      <c r="WSX246"/>
      <c r="WSY246"/>
      <c r="WSZ246"/>
      <c r="WTA246"/>
      <c r="WTB246"/>
      <c r="WTC246"/>
      <c r="WTD246"/>
      <c r="WTE246"/>
      <c r="WTF246"/>
      <c r="WTG246"/>
      <c r="WTH246"/>
      <c r="WTI246"/>
      <c r="WTJ246"/>
      <c r="WTK246"/>
      <c r="WTL246"/>
      <c r="WTM246"/>
      <c r="WTN246"/>
      <c r="WTO246"/>
      <c r="WTP246"/>
      <c r="WTQ246"/>
      <c r="WTR246"/>
      <c r="WTS246"/>
      <c r="WTT246"/>
      <c r="WTU246"/>
      <c r="WTV246"/>
      <c r="WTW246"/>
      <c r="WTX246"/>
      <c r="WTY246"/>
      <c r="WTZ246"/>
      <c r="WUA246"/>
      <c r="WUB246"/>
      <c r="WUC246"/>
      <c r="WUD246"/>
      <c r="WUE246"/>
      <c r="WUF246"/>
      <c r="WUG246"/>
      <c r="WUH246"/>
      <c r="WUI246"/>
      <c r="WUJ246"/>
      <c r="WUK246"/>
      <c r="WUL246"/>
      <c r="WUM246"/>
      <c r="WUN246"/>
      <c r="WUO246"/>
      <c r="WUP246"/>
      <c r="WUQ246"/>
      <c r="WUR246"/>
      <c r="WUS246"/>
      <c r="WUT246"/>
      <c r="WUU246"/>
      <c r="WUV246"/>
      <c r="WUW246"/>
      <c r="WUX246"/>
      <c r="WUY246"/>
      <c r="WUZ246"/>
      <c r="WVA246"/>
      <c r="WVB246"/>
      <c r="WVC246"/>
      <c r="WVD246"/>
      <c r="WVE246"/>
      <c r="WVF246"/>
      <c r="WVG246"/>
      <c r="WVH246"/>
      <c r="WVI246"/>
      <c r="WVJ246"/>
      <c r="WVK246"/>
      <c r="WVL246"/>
      <c r="WVM246"/>
      <c r="WVN246"/>
      <c r="WVO246"/>
      <c r="WVP246"/>
      <c r="WVQ246"/>
      <c r="WVR246"/>
      <c r="WVS246"/>
      <c r="WVT246"/>
      <c r="WVU246"/>
      <c r="WVV246"/>
      <c r="WVW246"/>
      <c r="WVX246"/>
      <c r="WVY246"/>
      <c r="WVZ246"/>
      <c r="WWA246"/>
      <c r="WWB246"/>
      <c r="WWC246"/>
      <c r="WWD246"/>
      <c r="WWE246"/>
      <c r="WWF246"/>
      <c r="WWG246"/>
      <c r="WWH246"/>
      <c r="WWI246"/>
      <c r="WWJ246"/>
      <c r="WWK246"/>
      <c r="WWL246"/>
      <c r="WWM246"/>
      <c r="WWN246"/>
      <c r="WWO246"/>
      <c r="WWP246"/>
      <c r="WWQ246"/>
      <c r="WWR246"/>
      <c r="WWS246"/>
      <c r="WWT246"/>
      <c r="WWU246"/>
      <c r="WWV246"/>
      <c r="WWW246"/>
      <c r="WWX246"/>
      <c r="WWY246"/>
      <c r="WWZ246"/>
      <c r="WXA246"/>
      <c r="WXB246"/>
      <c r="WXC246"/>
      <c r="WXD246"/>
      <c r="WXE246"/>
      <c r="WXF246"/>
      <c r="WXG246"/>
      <c r="WXH246"/>
      <c r="WXI246"/>
      <c r="WXJ246"/>
      <c r="WXK246"/>
      <c r="WXL246"/>
      <c r="WXM246"/>
      <c r="WXN246"/>
      <c r="WXO246"/>
      <c r="WXP246"/>
      <c r="WXQ246"/>
      <c r="WXR246"/>
      <c r="WXS246"/>
      <c r="WXT246"/>
      <c r="WXU246"/>
      <c r="WXV246"/>
      <c r="WXW246"/>
      <c r="WXX246"/>
      <c r="WXY246"/>
      <c r="WXZ246"/>
      <c r="WYA246"/>
      <c r="WYB246"/>
      <c r="WYC246"/>
      <c r="WYD246"/>
      <c r="WYE246"/>
      <c r="WYF246"/>
      <c r="WYG246"/>
      <c r="WYH246"/>
      <c r="WYI246"/>
      <c r="WYJ246"/>
      <c r="WYK246"/>
      <c r="WYL246"/>
      <c r="WYM246"/>
      <c r="WYN246"/>
      <c r="WYO246"/>
      <c r="WYP246"/>
      <c r="WYQ246"/>
      <c r="WYR246"/>
      <c r="WYS246"/>
      <c r="WYT246"/>
      <c r="WYU246"/>
      <c r="WYV246"/>
      <c r="WYW246"/>
      <c r="WYX246"/>
      <c r="WYY246"/>
      <c r="WYZ246"/>
      <c r="WZA246"/>
      <c r="WZB246"/>
      <c r="WZC246"/>
      <c r="WZD246"/>
      <c r="WZE246"/>
      <c r="WZF246"/>
      <c r="WZG246"/>
      <c r="WZH246"/>
      <c r="WZI246"/>
      <c r="WZJ246"/>
      <c r="WZK246"/>
      <c r="WZL246"/>
      <c r="WZM246"/>
      <c r="WZN246"/>
      <c r="WZO246"/>
      <c r="WZP246"/>
      <c r="WZQ246"/>
      <c r="WZR246"/>
      <c r="WZS246"/>
      <c r="WZT246"/>
      <c r="WZU246"/>
      <c r="WZV246"/>
      <c r="WZW246"/>
      <c r="WZX246"/>
      <c r="WZY246"/>
      <c r="WZZ246"/>
      <c r="XAA246"/>
      <c r="XAB246"/>
      <c r="XAC246"/>
      <c r="XAD246"/>
      <c r="XAE246"/>
      <c r="XAF246"/>
      <c r="XAG246"/>
      <c r="XAH246"/>
      <c r="XAI246"/>
      <c r="XAJ246"/>
      <c r="XAK246"/>
      <c r="XAL246"/>
      <c r="XAM246"/>
      <c r="XAN246"/>
      <c r="XAO246"/>
      <c r="XAP246"/>
      <c r="XAQ246"/>
      <c r="XAR246"/>
      <c r="XAS246"/>
      <c r="XAT246"/>
      <c r="XAU246"/>
      <c r="XAV246"/>
      <c r="XAW246"/>
      <c r="XAX246"/>
      <c r="XAY246"/>
      <c r="XAZ246"/>
      <c r="XBA246"/>
      <c r="XBB246"/>
      <c r="XBC246"/>
      <c r="XBD246"/>
      <c r="XBE246"/>
      <c r="XBF246"/>
      <c r="XBG246"/>
      <c r="XBH246"/>
      <c r="XBI246"/>
      <c r="XBJ246"/>
      <c r="XBK246"/>
      <c r="XBL246"/>
      <c r="XBM246"/>
      <c r="XBN246"/>
      <c r="XBO246"/>
      <c r="XBP246"/>
      <c r="XBQ246"/>
      <c r="XBR246"/>
      <c r="XBS246"/>
      <c r="XBT246"/>
      <c r="XBU246"/>
      <c r="XBV246"/>
      <c r="XBW246"/>
      <c r="XBX246"/>
      <c r="XBY246"/>
      <c r="XBZ246"/>
      <c r="XCA246"/>
      <c r="XCB246"/>
      <c r="XCC246"/>
      <c r="XCD246"/>
      <c r="XCE246"/>
      <c r="XCF246"/>
      <c r="XCG246"/>
      <c r="XCH246"/>
      <c r="XCI246"/>
      <c r="XCJ246"/>
      <c r="XCK246"/>
      <c r="XCL246"/>
      <c r="XCM246"/>
      <c r="XCN246"/>
      <c r="XCO246"/>
      <c r="XCP246"/>
      <c r="XCQ246"/>
      <c r="XCR246"/>
      <c r="XCS246"/>
      <c r="XCT246"/>
      <c r="XCU246"/>
      <c r="XCV246"/>
      <c r="XCW246"/>
      <c r="XCX246"/>
      <c r="XCY246"/>
      <c r="XCZ246"/>
      <c r="XDA246"/>
      <c r="XDB246"/>
      <c r="XDC246"/>
      <c r="XDD246"/>
      <c r="XDE246"/>
      <c r="XDF246"/>
      <c r="XDG246"/>
      <c r="XDH246"/>
      <c r="XDI246"/>
      <c r="XDJ246"/>
      <c r="XDK246"/>
      <c r="XDL246"/>
      <c r="XDM246"/>
      <c r="XDN246"/>
      <c r="XDO246"/>
      <c r="XDP246"/>
      <c r="XDQ246"/>
      <c r="XDR246"/>
      <c r="XDS246"/>
      <c r="XDT246"/>
      <c r="XDU246"/>
      <c r="XDV246"/>
      <c r="XDW246"/>
      <c r="XDX246"/>
      <c r="XDY246"/>
      <c r="XDZ246"/>
      <c r="XEA246"/>
      <c r="XEB246"/>
      <c r="XEC246"/>
      <c r="XED246"/>
      <c r="XEE246"/>
      <c r="XEF246"/>
      <c r="XEG246"/>
      <c r="XEH246"/>
      <c r="XEI246"/>
      <c r="XEJ246"/>
      <c r="XEK246"/>
      <c r="XEL246"/>
      <c r="XEM246"/>
      <c r="XEN246"/>
      <c r="XEO246"/>
      <c r="XEP246"/>
      <c r="XEQ246"/>
      <c r="XER246"/>
      <c r="XES246"/>
      <c r="XET246"/>
      <c r="XEU246"/>
      <c r="XEV246"/>
      <c r="XEW246"/>
      <c r="XEX246"/>
      <c r="XEY246"/>
      <c r="XEZ246"/>
      <c r="XFA246"/>
      <c r="XFB246"/>
      <c r="XFC246"/>
      <c r="XFD246"/>
    </row>
    <row r="247" s="30" customFormat="1" spans="1:16384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 s="28"/>
      <c r="AN247" s="70"/>
      <c r="AO247" s="29"/>
      <c r="AP247"/>
      <c r="AQ247"/>
      <c r="AR247" s="32"/>
      <c r="AS247" s="28"/>
      <c r="AT247" s="28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  <c r="RA247"/>
      <c r="RB247"/>
      <c r="RC247"/>
      <c r="RD247"/>
      <c r="RE247"/>
      <c r="RF247"/>
      <c r="RG247"/>
      <c r="RH247"/>
      <c r="RI247"/>
      <c r="RJ247"/>
      <c r="RK247"/>
      <c r="RL247"/>
      <c r="RM247"/>
      <c r="RN247"/>
      <c r="RO247"/>
      <c r="RP247"/>
      <c r="RQ247"/>
      <c r="RR247"/>
      <c r="RS247"/>
      <c r="RT247"/>
      <c r="RU247"/>
      <c r="RV247"/>
      <c r="RW247"/>
      <c r="RX247"/>
      <c r="RY247"/>
      <c r="RZ247"/>
      <c r="SA247"/>
      <c r="SB247"/>
      <c r="SC247"/>
      <c r="SD247"/>
      <c r="SE247"/>
      <c r="SF247"/>
      <c r="SG247"/>
      <c r="SH247"/>
      <c r="SI247"/>
      <c r="SJ247"/>
      <c r="SK247"/>
      <c r="SL247"/>
      <c r="SM247"/>
      <c r="SN247"/>
      <c r="SO247"/>
      <c r="SP247"/>
      <c r="SQ247"/>
      <c r="SR247"/>
      <c r="SS247"/>
      <c r="ST247"/>
      <c r="SU247"/>
      <c r="SV247"/>
      <c r="SW247"/>
      <c r="SX247"/>
      <c r="SY247"/>
      <c r="SZ247"/>
      <c r="TA247"/>
      <c r="TB247"/>
      <c r="TC247"/>
      <c r="TD247"/>
      <c r="TE247"/>
      <c r="TF247"/>
      <c r="TG247"/>
      <c r="TH247"/>
      <c r="TI247"/>
      <c r="TJ247"/>
      <c r="TK247"/>
      <c r="TL247"/>
      <c r="TM247"/>
      <c r="TN247"/>
      <c r="TO247"/>
      <c r="TP247"/>
      <c r="TQ247"/>
      <c r="TR247"/>
      <c r="TS247"/>
      <c r="TT247"/>
      <c r="TU247"/>
      <c r="TV247"/>
      <c r="TW247"/>
      <c r="TX247"/>
      <c r="TY247"/>
      <c r="TZ247"/>
      <c r="UA247"/>
      <c r="UB247"/>
      <c r="UC247"/>
      <c r="UD247"/>
      <c r="UE247"/>
      <c r="UF247"/>
      <c r="UG247"/>
      <c r="UH247"/>
      <c r="UI247"/>
      <c r="UJ247"/>
      <c r="UK247"/>
      <c r="UL247"/>
      <c r="UM247"/>
      <c r="UN247"/>
      <c r="UO247"/>
      <c r="UP247"/>
      <c r="UQ247"/>
      <c r="UR247"/>
      <c r="US247"/>
      <c r="UT247"/>
      <c r="UU247"/>
      <c r="UV247"/>
      <c r="UW247"/>
      <c r="UX247"/>
      <c r="UY247"/>
      <c r="UZ247"/>
      <c r="VA247"/>
      <c r="VB247"/>
      <c r="VC247"/>
      <c r="VD247"/>
      <c r="VE247"/>
      <c r="VF247"/>
      <c r="VG247"/>
      <c r="VH247"/>
      <c r="VI247"/>
      <c r="VJ247"/>
      <c r="VK247"/>
      <c r="VL247"/>
      <c r="VM247"/>
      <c r="VN247"/>
      <c r="VO247"/>
      <c r="VP247"/>
      <c r="VQ247"/>
      <c r="VR247"/>
      <c r="VS247"/>
      <c r="VT247"/>
      <c r="VU247"/>
      <c r="VV247"/>
      <c r="VW247"/>
      <c r="VX247"/>
      <c r="VY247"/>
      <c r="VZ247"/>
      <c r="WA247"/>
      <c r="WB247"/>
      <c r="WC247"/>
      <c r="WD247"/>
      <c r="WE247"/>
      <c r="WF247"/>
      <c r="WG247"/>
      <c r="WH247"/>
      <c r="WI247"/>
      <c r="WJ247"/>
      <c r="WK247"/>
      <c r="WL247"/>
      <c r="WM247"/>
      <c r="WN247"/>
      <c r="WO247"/>
      <c r="WP247"/>
      <c r="WQ247"/>
      <c r="WR247"/>
      <c r="WS247"/>
      <c r="WT247"/>
      <c r="WU247"/>
      <c r="WV247"/>
      <c r="WW247"/>
      <c r="WX247"/>
      <c r="WY247"/>
      <c r="WZ247"/>
      <c r="XA247"/>
      <c r="XB247"/>
      <c r="XC247"/>
      <c r="XD247"/>
      <c r="XE247"/>
      <c r="XF247"/>
      <c r="XG247"/>
      <c r="XH247"/>
      <c r="XI247"/>
      <c r="XJ247"/>
      <c r="XK247"/>
      <c r="XL247"/>
      <c r="XM247"/>
      <c r="XN247"/>
      <c r="XO247"/>
      <c r="XP247"/>
      <c r="XQ247"/>
      <c r="XR247"/>
      <c r="XS247"/>
      <c r="XT247"/>
      <c r="XU247"/>
      <c r="XV247"/>
      <c r="XW247"/>
      <c r="XX247"/>
      <c r="XY247"/>
      <c r="XZ247"/>
      <c r="YA247"/>
      <c r="YB247"/>
      <c r="YC247"/>
      <c r="YD247"/>
      <c r="YE247"/>
      <c r="YF247"/>
      <c r="YG247"/>
      <c r="YH247"/>
      <c r="YI247"/>
      <c r="YJ247"/>
      <c r="YK247"/>
      <c r="YL247"/>
      <c r="YM247"/>
      <c r="YN247"/>
      <c r="YO247"/>
      <c r="YP247"/>
      <c r="YQ247"/>
      <c r="YR247"/>
      <c r="YS247"/>
      <c r="YT247"/>
      <c r="YU247"/>
      <c r="YV247"/>
      <c r="YW247"/>
      <c r="YX247"/>
      <c r="YY247"/>
      <c r="YZ247"/>
      <c r="ZA247"/>
      <c r="ZB247"/>
      <c r="ZC247"/>
      <c r="ZD247"/>
      <c r="ZE247"/>
      <c r="ZF247"/>
      <c r="ZG247"/>
      <c r="ZH247"/>
      <c r="ZI247"/>
      <c r="ZJ247"/>
      <c r="ZK247"/>
      <c r="ZL247"/>
      <c r="ZM247"/>
      <c r="ZN247"/>
      <c r="ZO247"/>
      <c r="ZP247"/>
      <c r="ZQ247"/>
      <c r="ZR247"/>
      <c r="ZS247"/>
      <c r="ZT247"/>
      <c r="ZU247"/>
      <c r="ZV247"/>
      <c r="ZW247"/>
      <c r="ZX247"/>
      <c r="ZY247"/>
      <c r="ZZ247"/>
      <c r="AAA247"/>
      <c r="AAB247"/>
      <c r="AAC247"/>
      <c r="AAD247"/>
      <c r="AAE247"/>
      <c r="AAF247"/>
      <c r="AAG247"/>
      <c r="AAH247"/>
      <c r="AAI247"/>
      <c r="AAJ247"/>
      <c r="AAK247"/>
      <c r="AAL247"/>
      <c r="AAM247"/>
      <c r="AAN247"/>
      <c r="AAO247"/>
      <c r="AAP247"/>
      <c r="AAQ247"/>
      <c r="AAR247"/>
      <c r="AAS247"/>
      <c r="AAT247"/>
      <c r="AAU247"/>
      <c r="AAV247"/>
      <c r="AAW247"/>
      <c r="AAX247"/>
      <c r="AAY247"/>
      <c r="AAZ247"/>
      <c r="ABA247"/>
      <c r="ABB247"/>
      <c r="ABC247"/>
      <c r="ABD247"/>
      <c r="ABE247"/>
      <c r="ABF247"/>
      <c r="ABG247"/>
      <c r="ABH247"/>
      <c r="ABI247"/>
      <c r="ABJ247"/>
      <c r="ABK247"/>
      <c r="ABL247"/>
      <c r="ABM247"/>
      <c r="ABN247"/>
      <c r="ABO247"/>
      <c r="ABP247"/>
      <c r="ABQ247"/>
      <c r="ABR247"/>
      <c r="ABS247"/>
      <c r="ABT247"/>
      <c r="ABU247"/>
      <c r="ABV247"/>
      <c r="ABW247"/>
      <c r="ABX247"/>
      <c r="ABY247"/>
      <c r="ABZ247"/>
      <c r="ACA247"/>
      <c r="ACB247"/>
      <c r="ACC247"/>
      <c r="ACD247"/>
      <c r="ACE247"/>
      <c r="ACF247"/>
      <c r="ACG247"/>
      <c r="ACH247"/>
      <c r="ACI247"/>
      <c r="ACJ247"/>
      <c r="ACK247"/>
      <c r="ACL247"/>
      <c r="ACM247"/>
      <c r="ACN247"/>
      <c r="ACO247"/>
      <c r="ACP247"/>
      <c r="ACQ247"/>
      <c r="ACR247"/>
      <c r="ACS247"/>
      <c r="ACT247"/>
      <c r="ACU247"/>
      <c r="ACV247"/>
      <c r="ACW247"/>
      <c r="ACX247"/>
      <c r="ACY247"/>
      <c r="ACZ247"/>
      <c r="ADA247"/>
      <c r="ADB247"/>
      <c r="ADC247"/>
      <c r="ADD247"/>
      <c r="ADE247"/>
      <c r="ADF247"/>
      <c r="ADG247"/>
      <c r="ADH247"/>
      <c r="ADI247"/>
      <c r="ADJ247"/>
      <c r="ADK247"/>
      <c r="ADL247"/>
      <c r="ADM247"/>
      <c r="ADN247"/>
      <c r="ADO247"/>
      <c r="ADP247"/>
      <c r="ADQ247"/>
      <c r="ADR247"/>
      <c r="ADS247"/>
      <c r="ADT247"/>
      <c r="ADU247"/>
      <c r="ADV247"/>
      <c r="ADW247"/>
      <c r="ADX247"/>
      <c r="ADY247"/>
      <c r="ADZ247"/>
      <c r="AEA247"/>
      <c r="AEB247"/>
      <c r="AEC247"/>
      <c r="AED247"/>
      <c r="AEE247"/>
      <c r="AEF247"/>
      <c r="AEG247"/>
      <c r="AEH247"/>
      <c r="AEI247"/>
      <c r="AEJ247"/>
      <c r="AEK247"/>
      <c r="AEL247"/>
      <c r="AEM247"/>
      <c r="AEN247"/>
      <c r="AEO247"/>
      <c r="AEP247"/>
      <c r="AEQ247"/>
      <c r="AER247"/>
      <c r="AES247"/>
      <c r="AET247"/>
      <c r="AEU247"/>
      <c r="AEV247"/>
      <c r="AEW247"/>
      <c r="AEX247"/>
      <c r="AEY247"/>
      <c r="AEZ247"/>
      <c r="AFA247"/>
      <c r="AFB247"/>
      <c r="AFC247"/>
      <c r="AFD247"/>
      <c r="AFE247"/>
      <c r="AFF247"/>
      <c r="AFG247"/>
      <c r="AFH247"/>
      <c r="AFI247"/>
      <c r="AFJ247"/>
      <c r="AFK247"/>
      <c r="AFL247"/>
      <c r="AFM247"/>
      <c r="AFN247"/>
      <c r="AFO247"/>
      <c r="AFP247"/>
      <c r="AFQ247"/>
      <c r="AFR247"/>
      <c r="AFS247"/>
      <c r="AFT247"/>
      <c r="AFU247"/>
      <c r="AFV247"/>
      <c r="AFW247"/>
      <c r="AFX247"/>
      <c r="AFY247"/>
      <c r="AFZ247"/>
      <c r="AGA247"/>
      <c r="AGB247"/>
      <c r="AGC247"/>
      <c r="AGD247"/>
      <c r="AGE247"/>
      <c r="AGF247"/>
      <c r="AGG247"/>
      <c r="AGH247"/>
      <c r="AGI247"/>
      <c r="AGJ247"/>
      <c r="AGK247"/>
      <c r="AGL247"/>
      <c r="AGM247"/>
      <c r="AGN247"/>
      <c r="AGO247"/>
      <c r="AGP247"/>
      <c r="AGQ247"/>
      <c r="AGR247"/>
      <c r="AGS247"/>
      <c r="AGT247"/>
      <c r="AGU247"/>
      <c r="AGV247"/>
      <c r="AGW247"/>
      <c r="AGX247"/>
      <c r="AGY247"/>
      <c r="AGZ247"/>
      <c r="AHA247"/>
      <c r="AHB247"/>
      <c r="AHC247"/>
      <c r="AHD247"/>
      <c r="AHE247"/>
      <c r="AHF247"/>
      <c r="AHG247"/>
      <c r="AHH247"/>
      <c r="AHI247"/>
      <c r="AHJ247"/>
      <c r="AHK247"/>
      <c r="AHL247"/>
      <c r="AHM247"/>
      <c r="AHN247"/>
      <c r="AHO247"/>
      <c r="AHP247"/>
      <c r="AHQ247"/>
      <c r="AHR247"/>
      <c r="AHS247"/>
      <c r="AHT247"/>
      <c r="AHU247"/>
      <c r="AHV247"/>
      <c r="AHW247"/>
      <c r="AHX247"/>
      <c r="AHY247"/>
      <c r="AHZ247"/>
      <c r="AIA247"/>
      <c r="AIB247"/>
      <c r="AIC247"/>
      <c r="AID247"/>
      <c r="AIE247"/>
      <c r="AIF247"/>
      <c r="AIG247"/>
      <c r="AIH247"/>
      <c r="AII247"/>
      <c r="AIJ247"/>
      <c r="AIK247"/>
      <c r="AIL247"/>
      <c r="AIM247"/>
      <c r="AIN247"/>
      <c r="AIO247"/>
      <c r="AIP247"/>
      <c r="AIQ247"/>
      <c r="AIR247"/>
      <c r="AIS247"/>
      <c r="AIT247"/>
      <c r="AIU247"/>
      <c r="AIV247"/>
      <c r="AIW247"/>
      <c r="AIX247"/>
      <c r="AIY247"/>
      <c r="AIZ247"/>
      <c r="AJA247"/>
      <c r="AJB247"/>
      <c r="AJC247"/>
      <c r="AJD247"/>
      <c r="AJE247"/>
      <c r="AJF247"/>
      <c r="AJG247"/>
      <c r="AJH247"/>
      <c r="AJI247"/>
      <c r="AJJ247"/>
      <c r="AJK247"/>
      <c r="AJL247"/>
      <c r="AJM247"/>
      <c r="AJN247"/>
      <c r="AJO247"/>
      <c r="AJP247"/>
      <c r="AJQ247"/>
      <c r="AJR247"/>
      <c r="AJS247"/>
      <c r="AJT247"/>
      <c r="AJU247"/>
      <c r="AJV247"/>
      <c r="AJW247"/>
      <c r="AJX247"/>
      <c r="AJY247"/>
      <c r="AJZ247"/>
      <c r="AKA247"/>
      <c r="AKB247"/>
      <c r="AKC247"/>
      <c r="AKD247"/>
      <c r="AKE247"/>
      <c r="AKF247"/>
      <c r="AKG247"/>
      <c r="AKH247"/>
      <c r="AKI247"/>
      <c r="AKJ247"/>
      <c r="AKK247"/>
      <c r="AKL247"/>
      <c r="AKM247"/>
      <c r="AKN247"/>
      <c r="AKO247"/>
      <c r="AKP247"/>
      <c r="AKQ247"/>
      <c r="AKR247"/>
      <c r="AKS247"/>
      <c r="AKT247"/>
      <c r="AKU247"/>
      <c r="AKV247"/>
      <c r="AKW247"/>
      <c r="AKX247"/>
      <c r="AKY247"/>
      <c r="AKZ247"/>
      <c r="ALA247"/>
      <c r="ALB247"/>
      <c r="ALC247"/>
      <c r="ALD247"/>
      <c r="ALE247"/>
      <c r="ALF247"/>
      <c r="ALG247"/>
      <c r="ALH247"/>
      <c r="ALI247"/>
      <c r="ALJ247"/>
      <c r="ALK247"/>
      <c r="ALL247"/>
      <c r="ALM247"/>
      <c r="ALN247"/>
      <c r="ALO247"/>
      <c r="ALP247"/>
      <c r="ALQ247"/>
      <c r="ALR247"/>
      <c r="ALS247"/>
      <c r="ALT247"/>
      <c r="ALU247"/>
      <c r="ALV247"/>
      <c r="ALW247"/>
      <c r="ALX247"/>
      <c r="ALY247"/>
      <c r="ALZ247"/>
      <c r="AMA247"/>
      <c r="AMB247"/>
      <c r="AMC247"/>
      <c r="AMD247"/>
      <c r="AME247"/>
      <c r="AMF247"/>
      <c r="AMG247"/>
      <c r="AMH247"/>
      <c r="AMI247"/>
      <c r="AMJ247"/>
      <c r="AMK247"/>
      <c r="AML247"/>
      <c r="AMM247"/>
      <c r="AMN247"/>
      <c r="AMO247"/>
      <c r="AMP247"/>
      <c r="AMQ247"/>
      <c r="AMR247"/>
      <c r="AMS247"/>
      <c r="AMT247"/>
      <c r="AMU247"/>
      <c r="AMV247"/>
      <c r="AMW247"/>
      <c r="AMX247"/>
      <c r="AMY247"/>
      <c r="AMZ247"/>
      <c r="ANA247"/>
      <c r="ANB247"/>
      <c r="ANC247"/>
      <c r="AND247"/>
      <c r="ANE247"/>
      <c r="ANF247"/>
      <c r="ANG247"/>
      <c r="ANH247"/>
      <c r="ANI247"/>
      <c r="ANJ247"/>
      <c r="ANK247"/>
      <c r="ANL247"/>
      <c r="ANM247"/>
      <c r="ANN247"/>
      <c r="ANO247"/>
      <c r="ANP247"/>
      <c r="ANQ247"/>
      <c r="ANR247"/>
      <c r="ANS247"/>
      <c r="ANT247"/>
      <c r="ANU247"/>
      <c r="ANV247"/>
      <c r="ANW247"/>
      <c r="ANX247"/>
      <c r="ANY247"/>
      <c r="ANZ247"/>
      <c r="AOA247"/>
      <c r="AOB247"/>
      <c r="AOC247"/>
      <c r="AOD247"/>
      <c r="AOE247"/>
      <c r="AOF247"/>
      <c r="AOG247"/>
      <c r="AOH247"/>
      <c r="AOI247"/>
      <c r="AOJ247"/>
      <c r="AOK247"/>
      <c r="AOL247"/>
      <c r="AOM247"/>
      <c r="AON247"/>
      <c r="AOO247"/>
      <c r="AOP247"/>
      <c r="AOQ247"/>
      <c r="AOR247"/>
      <c r="AOS247"/>
      <c r="AOT247"/>
      <c r="AOU247"/>
      <c r="AOV247"/>
      <c r="AOW247"/>
      <c r="AOX247"/>
      <c r="AOY247"/>
      <c r="AOZ247"/>
      <c r="APA247"/>
      <c r="APB247"/>
      <c r="APC247"/>
      <c r="APD247"/>
      <c r="APE247"/>
      <c r="APF247"/>
      <c r="APG247"/>
      <c r="APH247"/>
      <c r="API247"/>
      <c r="APJ247"/>
      <c r="APK247"/>
      <c r="APL247"/>
      <c r="APM247"/>
      <c r="APN247"/>
      <c r="APO247"/>
      <c r="APP247"/>
      <c r="APQ247"/>
      <c r="APR247"/>
      <c r="APS247"/>
      <c r="APT247"/>
      <c r="APU247"/>
      <c r="APV247"/>
      <c r="APW247"/>
      <c r="APX247"/>
      <c r="APY247"/>
      <c r="APZ247"/>
      <c r="AQA247"/>
      <c r="AQB247"/>
      <c r="AQC247"/>
      <c r="AQD247"/>
      <c r="AQE247"/>
      <c r="AQF247"/>
      <c r="AQG247"/>
      <c r="AQH247"/>
      <c r="AQI247"/>
      <c r="AQJ247"/>
      <c r="AQK247"/>
      <c r="AQL247"/>
      <c r="AQM247"/>
      <c r="AQN247"/>
      <c r="AQO247"/>
      <c r="AQP247"/>
      <c r="AQQ247"/>
      <c r="AQR247"/>
      <c r="AQS247"/>
      <c r="AQT247"/>
      <c r="AQU247"/>
      <c r="AQV247"/>
      <c r="AQW247"/>
      <c r="AQX247"/>
      <c r="AQY247"/>
      <c r="AQZ247"/>
      <c r="ARA247"/>
      <c r="ARB247"/>
      <c r="ARC247"/>
      <c r="ARD247"/>
      <c r="ARE247"/>
      <c r="ARF247"/>
      <c r="ARG247"/>
      <c r="ARH247"/>
      <c r="ARI247"/>
      <c r="ARJ247"/>
      <c r="ARK247"/>
      <c r="ARL247"/>
      <c r="ARM247"/>
      <c r="ARN247"/>
      <c r="ARO247"/>
      <c r="ARP247"/>
      <c r="ARQ247"/>
      <c r="ARR247"/>
      <c r="ARS247"/>
      <c r="ART247"/>
      <c r="ARU247"/>
      <c r="ARV247"/>
      <c r="ARW247"/>
      <c r="ARX247"/>
      <c r="ARY247"/>
      <c r="ARZ247"/>
      <c r="ASA247"/>
      <c r="ASB247"/>
      <c r="ASC247"/>
      <c r="ASD247"/>
      <c r="ASE247"/>
      <c r="ASF247"/>
      <c r="ASG247"/>
      <c r="ASH247"/>
      <c r="ASI247"/>
      <c r="ASJ247"/>
      <c r="ASK247"/>
      <c r="ASL247"/>
      <c r="ASM247"/>
      <c r="ASN247"/>
      <c r="ASO247"/>
      <c r="ASP247"/>
      <c r="ASQ247"/>
      <c r="ASR247"/>
      <c r="ASS247"/>
      <c r="AST247"/>
      <c r="ASU247"/>
      <c r="ASV247"/>
      <c r="ASW247"/>
      <c r="ASX247"/>
      <c r="ASY247"/>
      <c r="ASZ247"/>
      <c r="ATA247"/>
      <c r="ATB247"/>
      <c r="ATC247"/>
      <c r="ATD247"/>
      <c r="ATE247"/>
      <c r="ATF247"/>
      <c r="ATG247"/>
      <c r="ATH247"/>
      <c r="ATI247"/>
      <c r="ATJ247"/>
      <c r="ATK247"/>
      <c r="ATL247"/>
      <c r="ATM247"/>
      <c r="ATN247"/>
      <c r="ATO247"/>
      <c r="ATP247"/>
      <c r="ATQ247"/>
      <c r="ATR247"/>
      <c r="ATS247"/>
      <c r="ATT247"/>
      <c r="ATU247"/>
      <c r="ATV247"/>
      <c r="ATW247"/>
      <c r="ATX247"/>
      <c r="ATY247"/>
      <c r="ATZ247"/>
      <c r="AUA247"/>
      <c r="AUB247"/>
      <c r="AUC247"/>
      <c r="AUD247"/>
      <c r="AUE247"/>
      <c r="AUF247"/>
      <c r="AUG247"/>
      <c r="AUH247"/>
      <c r="AUI247"/>
      <c r="AUJ247"/>
      <c r="AUK247"/>
      <c r="AUL247"/>
      <c r="AUM247"/>
      <c r="AUN247"/>
      <c r="AUO247"/>
      <c r="AUP247"/>
      <c r="AUQ247"/>
      <c r="AUR247"/>
      <c r="AUS247"/>
      <c r="AUT247"/>
      <c r="AUU247"/>
      <c r="AUV247"/>
      <c r="AUW247"/>
      <c r="AUX247"/>
      <c r="AUY247"/>
      <c r="AUZ247"/>
      <c r="AVA247"/>
      <c r="AVB247"/>
      <c r="AVC247"/>
      <c r="AVD247"/>
      <c r="AVE247"/>
      <c r="AVF247"/>
      <c r="AVG247"/>
      <c r="AVH247"/>
      <c r="AVI247"/>
      <c r="AVJ247"/>
      <c r="AVK247"/>
      <c r="AVL247"/>
      <c r="AVM247"/>
      <c r="AVN247"/>
      <c r="AVO247"/>
      <c r="AVP247"/>
      <c r="AVQ247"/>
      <c r="AVR247"/>
      <c r="AVS247"/>
      <c r="AVT247"/>
      <c r="AVU247"/>
      <c r="AVV247"/>
      <c r="AVW247"/>
      <c r="AVX247"/>
      <c r="AVY247"/>
      <c r="AVZ247"/>
      <c r="AWA247"/>
      <c r="AWB247"/>
      <c r="AWC247"/>
      <c r="AWD247"/>
      <c r="AWE247"/>
      <c r="AWF247"/>
      <c r="AWG247"/>
      <c r="AWH247"/>
      <c r="AWI247"/>
      <c r="AWJ247"/>
      <c r="AWK247"/>
      <c r="AWL247"/>
      <c r="AWM247"/>
      <c r="AWN247"/>
      <c r="AWO247"/>
      <c r="AWP247"/>
      <c r="AWQ247"/>
      <c r="AWR247"/>
      <c r="AWS247"/>
      <c r="AWT247"/>
      <c r="AWU247"/>
      <c r="AWV247"/>
      <c r="AWW247"/>
      <c r="AWX247"/>
      <c r="AWY247"/>
      <c r="AWZ247"/>
      <c r="AXA247"/>
      <c r="AXB247"/>
      <c r="AXC247"/>
      <c r="AXD247"/>
      <c r="AXE247"/>
      <c r="AXF247"/>
      <c r="AXG247"/>
      <c r="AXH247"/>
      <c r="AXI247"/>
      <c r="AXJ247"/>
      <c r="AXK247"/>
      <c r="AXL247"/>
      <c r="AXM247"/>
      <c r="AXN247"/>
      <c r="AXO247"/>
      <c r="AXP247"/>
      <c r="AXQ247"/>
      <c r="AXR247"/>
      <c r="AXS247"/>
      <c r="AXT247"/>
      <c r="AXU247"/>
      <c r="AXV247"/>
      <c r="AXW247"/>
      <c r="AXX247"/>
      <c r="AXY247"/>
      <c r="AXZ247"/>
      <c r="AYA247"/>
      <c r="AYB247"/>
      <c r="AYC247"/>
      <c r="AYD247"/>
      <c r="AYE247"/>
      <c r="AYF247"/>
      <c r="AYG247"/>
      <c r="AYH247"/>
      <c r="AYI247"/>
      <c r="AYJ247"/>
      <c r="AYK247"/>
      <c r="AYL247"/>
      <c r="AYM247"/>
      <c r="AYN247"/>
      <c r="AYO247"/>
      <c r="AYP247"/>
      <c r="AYQ247"/>
      <c r="AYR247"/>
      <c r="AYS247"/>
      <c r="AYT247"/>
      <c r="AYU247"/>
      <c r="AYV247"/>
      <c r="AYW247"/>
      <c r="AYX247"/>
      <c r="AYY247"/>
      <c r="AYZ247"/>
      <c r="AZA247"/>
      <c r="AZB247"/>
      <c r="AZC247"/>
      <c r="AZD247"/>
      <c r="AZE247"/>
      <c r="AZF247"/>
      <c r="AZG247"/>
      <c r="AZH247"/>
      <c r="AZI247"/>
      <c r="AZJ247"/>
      <c r="AZK247"/>
      <c r="AZL247"/>
      <c r="AZM247"/>
      <c r="AZN247"/>
      <c r="AZO247"/>
      <c r="AZP247"/>
      <c r="AZQ247"/>
      <c r="AZR247"/>
      <c r="AZS247"/>
      <c r="AZT247"/>
      <c r="AZU247"/>
      <c r="AZV247"/>
      <c r="AZW247"/>
      <c r="AZX247"/>
      <c r="AZY247"/>
      <c r="AZZ247"/>
      <c r="BAA247"/>
      <c r="BAB247"/>
      <c r="BAC247"/>
      <c r="BAD247"/>
      <c r="BAE247"/>
      <c r="BAF247"/>
      <c r="BAG247"/>
      <c r="BAH247"/>
      <c r="BAI247"/>
      <c r="BAJ247"/>
      <c r="BAK247"/>
      <c r="BAL247"/>
      <c r="BAM247"/>
      <c r="BAN247"/>
      <c r="BAO247"/>
      <c r="BAP247"/>
      <c r="BAQ247"/>
      <c r="BAR247"/>
      <c r="BAS247"/>
      <c r="BAT247"/>
      <c r="BAU247"/>
      <c r="BAV247"/>
      <c r="BAW247"/>
      <c r="BAX247"/>
      <c r="BAY247"/>
      <c r="BAZ247"/>
      <c r="BBA247"/>
      <c r="BBB247"/>
      <c r="BBC247"/>
      <c r="BBD247"/>
      <c r="BBE247"/>
      <c r="BBF247"/>
      <c r="BBG247"/>
      <c r="BBH247"/>
      <c r="BBI247"/>
      <c r="BBJ247"/>
      <c r="BBK247"/>
      <c r="BBL247"/>
      <c r="BBM247"/>
      <c r="BBN247"/>
      <c r="BBO247"/>
      <c r="BBP247"/>
      <c r="BBQ247"/>
      <c r="BBR247"/>
      <c r="BBS247"/>
      <c r="BBT247"/>
      <c r="BBU247"/>
      <c r="BBV247"/>
      <c r="BBW247"/>
      <c r="BBX247"/>
      <c r="BBY247"/>
      <c r="BBZ247"/>
      <c r="BCA247"/>
      <c r="BCB247"/>
      <c r="BCC247"/>
      <c r="BCD247"/>
      <c r="BCE247"/>
      <c r="BCF247"/>
      <c r="BCG247"/>
      <c r="BCH247"/>
      <c r="BCI247"/>
      <c r="BCJ247"/>
      <c r="BCK247"/>
      <c r="BCL247"/>
      <c r="BCM247"/>
      <c r="BCN247"/>
      <c r="BCO247"/>
      <c r="BCP247"/>
      <c r="BCQ247"/>
      <c r="BCR247"/>
      <c r="BCS247"/>
      <c r="BCT247"/>
      <c r="BCU247"/>
      <c r="BCV247"/>
      <c r="BCW247"/>
      <c r="BCX247"/>
      <c r="BCY247"/>
      <c r="BCZ247"/>
      <c r="BDA247"/>
      <c r="BDB247"/>
      <c r="BDC247"/>
      <c r="BDD247"/>
      <c r="BDE247"/>
      <c r="BDF247"/>
      <c r="BDG247"/>
      <c r="BDH247"/>
      <c r="BDI247"/>
      <c r="BDJ247"/>
      <c r="BDK247"/>
      <c r="BDL247"/>
      <c r="BDM247"/>
      <c r="BDN247"/>
      <c r="BDO247"/>
      <c r="BDP247"/>
      <c r="BDQ247"/>
      <c r="BDR247"/>
      <c r="BDS247"/>
      <c r="BDT247"/>
      <c r="BDU247"/>
      <c r="BDV247"/>
      <c r="BDW247"/>
      <c r="BDX247"/>
      <c r="BDY247"/>
      <c r="BDZ247"/>
      <c r="BEA247"/>
      <c r="BEB247"/>
      <c r="BEC247"/>
      <c r="BED247"/>
      <c r="BEE247"/>
      <c r="BEF247"/>
      <c r="BEG247"/>
      <c r="BEH247"/>
      <c r="BEI247"/>
      <c r="BEJ247"/>
      <c r="BEK247"/>
      <c r="BEL247"/>
      <c r="BEM247"/>
      <c r="BEN247"/>
      <c r="BEO247"/>
      <c r="BEP247"/>
      <c r="BEQ247"/>
      <c r="BER247"/>
      <c r="BES247"/>
      <c r="BET247"/>
      <c r="BEU247"/>
      <c r="BEV247"/>
      <c r="BEW247"/>
      <c r="BEX247"/>
      <c r="BEY247"/>
      <c r="BEZ247"/>
      <c r="BFA247"/>
      <c r="BFB247"/>
      <c r="BFC247"/>
      <c r="BFD247"/>
      <c r="BFE247"/>
      <c r="BFF247"/>
      <c r="BFG247"/>
      <c r="BFH247"/>
      <c r="BFI247"/>
      <c r="BFJ247"/>
      <c r="BFK247"/>
      <c r="BFL247"/>
      <c r="BFM247"/>
      <c r="BFN247"/>
      <c r="BFO247"/>
      <c r="BFP247"/>
      <c r="BFQ247"/>
      <c r="BFR247"/>
      <c r="BFS247"/>
      <c r="BFT247"/>
      <c r="BFU247"/>
      <c r="BFV247"/>
      <c r="BFW247"/>
      <c r="BFX247"/>
      <c r="BFY247"/>
      <c r="BFZ247"/>
      <c r="BGA247"/>
      <c r="BGB247"/>
      <c r="BGC247"/>
      <c r="BGD247"/>
      <c r="BGE247"/>
      <c r="BGF247"/>
      <c r="BGG247"/>
      <c r="BGH247"/>
      <c r="BGI247"/>
      <c r="BGJ247"/>
      <c r="BGK247"/>
      <c r="BGL247"/>
      <c r="BGM247"/>
      <c r="BGN247"/>
      <c r="BGO247"/>
      <c r="BGP247"/>
      <c r="BGQ247"/>
      <c r="BGR247"/>
      <c r="BGS247"/>
      <c r="BGT247"/>
      <c r="BGU247"/>
      <c r="BGV247"/>
      <c r="BGW247"/>
      <c r="BGX247"/>
      <c r="BGY247"/>
      <c r="BGZ247"/>
      <c r="BHA247"/>
      <c r="BHB247"/>
      <c r="BHC247"/>
      <c r="BHD247"/>
      <c r="BHE247"/>
      <c r="BHF247"/>
      <c r="BHG247"/>
      <c r="BHH247"/>
      <c r="BHI247"/>
      <c r="BHJ247"/>
      <c r="BHK247"/>
      <c r="BHL247"/>
      <c r="BHM247"/>
      <c r="BHN247"/>
      <c r="BHO247"/>
      <c r="BHP247"/>
      <c r="BHQ247"/>
      <c r="BHR247"/>
      <c r="BHS247"/>
      <c r="BHT247"/>
      <c r="BHU247"/>
      <c r="BHV247"/>
      <c r="BHW247"/>
      <c r="BHX247"/>
      <c r="BHY247"/>
      <c r="BHZ247"/>
      <c r="BIA247"/>
      <c r="BIB247"/>
      <c r="BIC247"/>
      <c r="BID247"/>
      <c r="BIE247"/>
      <c r="BIF247"/>
      <c r="BIG247"/>
      <c r="BIH247"/>
      <c r="BII247"/>
      <c r="BIJ247"/>
      <c r="BIK247"/>
      <c r="BIL247"/>
      <c r="BIM247"/>
      <c r="BIN247"/>
      <c r="BIO247"/>
      <c r="BIP247"/>
      <c r="BIQ247"/>
      <c r="BIR247"/>
      <c r="BIS247"/>
      <c r="BIT247"/>
      <c r="BIU247"/>
      <c r="BIV247"/>
      <c r="BIW247"/>
      <c r="BIX247"/>
      <c r="BIY247"/>
      <c r="BIZ247"/>
      <c r="BJA247"/>
      <c r="BJB247"/>
      <c r="BJC247"/>
      <c r="BJD247"/>
      <c r="BJE247"/>
      <c r="BJF247"/>
      <c r="BJG247"/>
      <c r="BJH247"/>
      <c r="BJI247"/>
      <c r="BJJ247"/>
      <c r="BJK247"/>
      <c r="BJL247"/>
      <c r="BJM247"/>
      <c r="BJN247"/>
      <c r="BJO247"/>
      <c r="BJP247"/>
      <c r="BJQ247"/>
      <c r="BJR247"/>
      <c r="BJS247"/>
      <c r="BJT247"/>
      <c r="BJU247"/>
      <c r="BJV247"/>
      <c r="BJW247"/>
      <c r="BJX247"/>
      <c r="BJY247"/>
      <c r="BJZ247"/>
      <c r="BKA247"/>
      <c r="BKB247"/>
      <c r="BKC247"/>
      <c r="BKD247"/>
      <c r="BKE247"/>
      <c r="BKF247"/>
      <c r="BKG247"/>
      <c r="BKH247"/>
      <c r="BKI247"/>
      <c r="BKJ247"/>
      <c r="BKK247"/>
      <c r="BKL247"/>
      <c r="BKM247"/>
      <c r="BKN247"/>
      <c r="BKO247"/>
      <c r="BKP247"/>
      <c r="BKQ247"/>
      <c r="BKR247"/>
      <c r="BKS247"/>
      <c r="BKT247"/>
      <c r="BKU247"/>
      <c r="BKV247"/>
      <c r="BKW247"/>
      <c r="BKX247"/>
      <c r="BKY247"/>
      <c r="BKZ247"/>
      <c r="BLA247"/>
      <c r="BLB247"/>
      <c r="BLC247"/>
      <c r="BLD247"/>
      <c r="BLE247"/>
      <c r="BLF247"/>
      <c r="BLG247"/>
      <c r="BLH247"/>
      <c r="BLI247"/>
      <c r="BLJ247"/>
      <c r="BLK247"/>
      <c r="BLL247"/>
      <c r="BLM247"/>
      <c r="BLN247"/>
      <c r="BLO247"/>
      <c r="BLP247"/>
      <c r="BLQ247"/>
      <c r="BLR247"/>
      <c r="BLS247"/>
      <c r="BLT247"/>
      <c r="BLU247"/>
      <c r="BLV247"/>
      <c r="BLW247"/>
      <c r="BLX247"/>
      <c r="BLY247"/>
      <c r="BLZ247"/>
      <c r="BMA247"/>
      <c r="BMB247"/>
      <c r="BMC247"/>
      <c r="BMD247"/>
      <c r="BME247"/>
      <c r="BMF247"/>
      <c r="BMG247"/>
      <c r="BMH247"/>
      <c r="BMI247"/>
      <c r="BMJ247"/>
      <c r="BMK247"/>
      <c r="BML247"/>
      <c r="BMM247"/>
      <c r="BMN247"/>
      <c r="BMO247"/>
      <c r="BMP247"/>
      <c r="BMQ247"/>
      <c r="BMR247"/>
      <c r="BMS247"/>
      <c r="BMT247"/>
      <c r="BMU247"/>
      <c r="BMV247"/>
      <c r="BMW247"/>
      <c r="BMX247"/>
      <c r="BMY247"/>
      <c r="BMZ247"/>
      <c r="BNA247"/>
      <c r="BNB247"/>
      <c r="BNC247"/>
      <c r="BND247"/>
      <c r="BNE247"/>
      <c r="BNF247"/>
      <c r="BNG247"/>
      <c r="BNH247"/>
      <c r="BNI247"/>
      <c r="BNJ247"/>
      <c r="BNK247"/>
      <c r="BNL247"/>
      <c r="BNM247"/>
      <c r="BNN247"/>
      <c r="BNO247"/>
      <c r="BNP247"/>
      <c r="BNQ247"/>
      <c r="BNR247"/>
      <c r="BNS247"/>
      <c r="BNT247"/>
      <c r="BNU247"/>
      <c r="BNV247"/>
      <c r="BNW247"/>
      <c r="BNX247"/>
      <c r="BNY247"/>
      <c r="BNZ247"/>
      <c r="BOA247"/>
      <c r="BOB247"/>
      <c r="BOC247"/>
      <c r="BOD247"/>
      <c r="BOE247"/>
      <c r="BOF247"/>
      <c r="BOG247"/>
      <c r="BOH247"/>
      <c r="BOI247"/>
      <c r="BOJ247"/>
      <c r="BOK247"/>
      <c r="BOL247"/>
      <c r="BOM247"/>
      <c r="BON247"/>
      <c r="BOO247"/>
      <c r="BOP247"/>
      <c r="BOQ247"/>
      <c r="BOR247"/>
      <c r="BOS247"/>
      <c r="BOT247"/>
      <c r="BOU247"/>
      <c r="BOV247"/>
      <c r="BOW247"/>
      <c r="BOX247"/>
      <c r="BOY247"/>
      <c r="BOZ247"/>
      <c r="BPA247"/>
      <c r="BPB247"/>
      <c r="BPC247"/>
      <c r="BPD247"/>
      <c r="BPE247"/>
      <c r="BPF247"/>
      <c r="BPG247"/>
      <c r="BPH247"/>
      <c r="BPI247"/>
      <c r="BPJ247"/>
      <c r="BPK247"/>
      <c r="BPL247"/>
      <c r="BPM247"/>
      <c r="BPN247"/>
      <c r="BPO247"/>
      <c r="BPP247"/>
      <c r="BPQ247"/>
      <c r="BPR247"/>
      <c r="BPS247"/>
      <c r="BPT247"/>
      <c r="BPU247"/>
      <c r="BPV247"/>
      <c r="BPW247"/>
      <c r="BPX247"/>
      <c r="BPY247"/>
      <c r="BPZ247"/>
      <c r="BQA247"/>
      <c r="BQB247"/>
      <c r="BQC247"/>
      <c r="BQD247"/>
      <c r="BQE247"/>
      <c r="BQF247"/>
      <c r="BQG247"/>
      <c r="BQH247"/>
      <c r="BQI247"/>
      <c r="BQJ247"/>
      <c r="BQK247"/>
      <c r="BQL247"/>
      <c r="BQM247"/>
      <c r="BQN247"/>
      <c r="BQO247"/>
      <c r="BQP247"/>
      <c r="BQQ247"/>
      <c r="BQR247"/>
      <c r="BQS247"/>
      <c r="BQT247"/>
      <c r="BQU247"/>
      <c r="BQV247"/>
      <c r="BQW247"/>
      <c r="BQX247"/>
      <c r="BQY247"/>
      <c r="BQZ247"/>
      <c r="BRA247"/>
      <c r="BRB247"/>
      <c r="BRC247"/>
      <c r="BRD247"/>
      <c r="BRE247"/>
      <c r="BRF247"/>
      <c r="BRG247"/>
      <c r="BRH247"/>
      <c r="BRI247"/>
      <c r="BRJ247"/>
      <c r="BRK247"/>
      <c r="BRL247"/>
      <c r="BRM247"/>
      <c r="BRN247"/>
      <c r="BRO247"/>
      <c r="BRP247"/>
      <c r="BRQ247"/>
      <c r="BRR247"/>
      <c r="BRS247"/>
      <c r="BRT247"/>
      <c r="BRU247"/>
      <c r="BRV247"/>
      <c r="BRW247"/>
      <c r="BRX247"/>
      <c r="BRY247"/>
      <c r="BRZ247"/>
      <c r="BSA247"/>
      <c r="BSB247"/>
      <c r="BSC247"/>
      <c r="BSD247"/>
      <c r="BSE247"/>
      <c r="BSF247"/>
      <c r="BSG247"/>
      <c r="BSH247"/>
      <c r="BSI247"/>
      <c r="BSJ247"/>
      <c r="BSK247"/>
      <c r="BSL247"/>
      <c r="BSM247"/>
      <c r="BSN247"/>
      <c r="BSO247"/>
      <c r="BSP247"/>
      <c r="BSQ247"/>
      <c r="BSR247"/>
      <c r="BSS247"/>
      <c r="BST247"/>
      <c r="BSU247"/>
      <c r="BSV247"/>
      <c r="BSW247"/>
      <c r="BSX247"/>
      <c r="BSY247"/>
      <c r="BSZ247"/>
      <c r="BTA247"/>
      <c r="BTB247"/>
      <c r="BTC247"/>
      <c r="BTD247"/>
      <c r="BTE247"/>
      <c r="BTF247"/>
      <c r="BTG247"/>
      <c r="BTH247"/>
      <c r="BTI247"/>
      <c r="BTJ247"/>
      <c r="BTK247"/>
      <c r="BTL247"/>
      <c r="BTM247"/>
      <c r="BTN247"/>
      <c r="BTO247"/>
      <c r="BTP247"/>
      <c r="BTQ247"/>
      <c r="BTR247"/>
      <c r="BTS247"/>
      <c r="BTT247"/>
      <c r="BTU247"/>
      <c r="BTV247"/>
      <c r="BTW247"/>
      <c r="BTX247"/>
      <c r="BTY247"/>
      <c r="BTZ247"/>
      <c r="BUA247"/>
      <c r="BUB247"/>
      <c r="BUC247"/>
      <c r="BUD247"/>
      <c r="BUE247"/>
      <c r="BUF247"/>
      <c r="BUG247"/>
      <c r="BUH247"/>
      <c r="BUI247"/>
      <c r="BUJ247"/>
      <c r="BUK247"/>
      <c r="BUL247"/>
      <c r="BUM247"/>
      <c r="BUN247"/>
      <c r="BUO247"/>
      <c r="BUP247"/>
      <c r="BUQ247"/>
      <c r="BUR247"/>
      <c r="BUS247"/>
      <c r="BUT247"/>
      <c r="BUU247"/>
      <c r="BUV247"/>
      <c r="BUW247"/>
      <c r="BUX247"/>
      <c r="BUY247"/>
      <c r="BUZ247"/>
      <c r="BVA247"/>
      <c r="BVB247"/>
      <c r="BVC247"/>
      <c r="BVD247"/>
      <c r="BVE247"/>
      <c r="BVF247"/>
      <c r="BVG247"/>
      <c r="BVH247"/>
      <c r="BVI247"/>
      <c r="BVJ247"/>
      <c r="BVK247"/>
      <c r="BVL247"/>
      <c r="BVM247"/>
      <c r="BVN247"/>
      <c r="BVO247"/>
      <c r="BVP247"/>
      <c r="BVQ247"/>
      <c r="BVR247"/>
      <c r="BVS247"/>
      <c r="BVT247"/>
      <c r="BVU247"/>
      <c r="BVV247"/>
      <c r="BVW247"/>
      <c r="BVX247"/>
      <c r="BVY247"/>
      <c r="BVZ247"/>
      <c r="BWA247"/>
      <c r="BWB247"/>
      <c r="BWC247"/>
      <c r="BWD247"/>
      <c r="BWE247"/>
      <c r="BWF247"/>
      <c r="BWG247"/>
      <c r="BWH247"/>
      <c r="BWI247"/>
      <c r="BWJ247"/>
      <c r="BWK247"/>
      <c r="BWL247"/>
      <c r="BWM247"/>
      <c r="BWN247"/>
      <c r="BWO247"/>
      <c r="BWP247"/>
      <c r="BWQ247"/>
      <c r="BWR247"/>
      <c r="BWS247"/>
      <c r="BWT247"/>
      <c r="BWU247"/>
      <c r="BWV247"/>
      <c r="BWW247"/>
      <c r="BWX247"/>
      <c r="BWY247"/>
      <c r="BWZ247"/>
      <c r="BXA247"/>
      <c r="BXB247"/>
      <c r="BXC247"/>
      <c r="BXD247"/>
      <c r="BXE247"/>
      <c r="BXF247"/>
      <c r="BXG247"/>
      <c r="BXH247"/>
      <c r="BXI247"/>
      <c r="BXJ247"/>
      <c r="BXK247"/>
      <c r="BXL247"/>
      <c r="BXM247"/>
      <c r="BXN247"/>
      <c r="BXO247"/>
      <c r="BXP247"/>
      <c r="BXQ247"/>
      <c r="BXR247"/>
      <c r="BXS247"/>
      <c r="BXT247"/>
      <c r="BXU247"/>
      <c r="BXV247"/>
      <c r="BXW247"/>
      <c r="BXX247"/>
      <c r="BXY247"/>
      <c r="BXZ247"/>
      <c r="BYA247"/>
      <c r="BYB247"/>
      <c r="BYC247"/>
      <c r="BYD247"/>
      <c r="BYE247"/>
      <c r="BYF247"/>
      <c r="BYG247"/>
      <c r="BYH247"/>
      <c r="BYI247"/>
      <c r="BYJ247"/>
      <c r="BYK247"/>
      <c r="BYL247"/>
      <c r="BYM247"/>
      <c r="BYN247"/>
      <c r="BYO247"/>
      <c r="BYP247"/>
      <c r="BYQ247"/>
      <c r="BYR247"/>
      <c r="BYS247"/>
      <c r="BYT247"/>
      <c r="BYU247"/>
      <c r="BYV247"/>
      <c r="BYW247"/>
      <c r="BYX247"/>
      <c r="BYY247"/>
      <c r="BYZ247"/>
      <c r="BZA247"/>
      <c r="BZB247"/>
      <c r="BZC247"/>
      <c r="BZD247"/>
      <c r="BZE247"/>
      <c r="BZF247"/>
      <c r="BZG247"/>
      <c r="BZH247"/>
      <c r="BZI247"/>
      <c r="BZJ247"/>
      <c r="BZK247"/>
      <c r="BZL247"/>
      <c r="BZM247"/>
      <c r="BZN247"/>
      <c r="BZO247"/>
      <c r="BZP247"/>
      <c r="BZQ247"/>
      <c r="BZR247"/>
      <c r="BZS247"/>
      <c r="BZT247"/>
      <c r="BZU247"/>
      <c r="BZV247"/>
      <c r="BZW247"/>
      <c r="BZX247"/>
      <c r="BZY247"/>
      <c r="BZZ247"/>
      <c r="CAA247"/>
      <c r="CAB247"/>
      <c r="CAC247"/>
      <c r="CAD247"/>
      <c r="CAE247"/>
      <c r="CAF247"/>
      <c r="CAG247"/>
      <c r="CAH247"/>
      <c r="CAI247"/>
      <c r="CAJ247"/>
      <c r="CAK247"/>
      <c r="CAL247"/>
      <c r="CAM247"/>
      <c r="CAN247"/>
      <c r="CAO247"/>
      <c r="CAP247"/>
      <c r="CAQ247"/>
      <c r="CAR247"/>
      <c r="CAS247"/>
      <c r="CAT247"/>
      <c r="CAU247"/>
      <c r="CAV247"/>
      <c r="CAW247"/>
      <c r="CAX247"/>
      <c r="CAY247"/>
      <c r="CAZ247"/>
      <c r="CBA247"/>
      <c r="CBB247"/>
      <c r="CBC247"/>
      <c r="CBD247"/>
      <c r="CBE247"/>
      <c r="CBF247"/>
      <c r="CBG247"/>
      <c r="CBH247"/>
      <c r="CBI247"/>
      <c r="CBJ247"/>
      <c r="CBK247"/>
      <c r="CBL247"/>
      <c r="CBM247"/>
      <c r="CBN247"/>
      <c r="CBO247"/>
      <c r="CBP247"/>
      <c r="CBQ247"/>
      <c r="CBR247"/>
      <c r="CBS247"/>
      <c r="CBT247"/>
      <c r="CBU247"/>
      <c r="CBV247"/>
      <c r="CBW247"/>
      <c r="CBX247"/>
      <c r="CBY247"/>
      <c r="CBZ247"/>
      <c r="CCA247"/>
      <c r="CCB247"/>
      <c r="CCC247"/>
      <c r="CCD247"/>
      <c r="CCE247"/>
      <c r="CCF247"/>
      <c r="CCG247"/>
      <c r="CCH247"/>
      <c r="CCI247"/>
      <c r="CCJ247"/>
      <c r="CCK247"/>
      <c r="CCL247"/>
      <c r="CCM247"/>
      <c r="CCN247"/>
      <c r="CCO247"/>
      <c r="CCP247"/>
      <c r="CCQ247"/>
      <c r="CCR247"/>
      <c r="CCS247"/>
      <c r="CCT247"/>
      <c r="CCU247"/>
      <c r="CCV247"/>
      <c r="CCW247"/>
      <c r="CCX247"/>
      <c r="CCY247"/>
      <c r="CCZ247"/>
      <c r="CDA247"/>
      <c r="CDB247"/>
      <c r="CDC247"/>
      <c r="CDD247"/>
      <c r="CDE247"/>
      <c r="CDF247"/>
      <c r="CDG247"/>
      <c r="CDH247"/>
      <c r="CDI247"/>
      <c r="CDJ247"/>
      <c r="CDK247"/>
      <c r="CDL247"/>
      <c r="CDM247"/>
      <c r="CDN247"/>
      <c r="CDO247"/>
      <c r="CDP247"/>
      <c r="CDQ247"/>
      <c r="CDR247"/>
      <c r="CDS247"/>
      <c r="CDT247"/>
      <c r="CDU247"/>
      <c r="CDV247"/>
      <c r="CDW247"/>
      <c r="CDX247"/>
      <c r="CDY247"/>
      <c r="CDZ247"/>
      <c r="CEA247"/>
      <c r="CEB247"/>
      <c r="CEC247"/>
      <c r="CED247"/>
      <c r="CEE247"/>
      <c r="CEF247"/>
      <c r="CEG247"/>
      <c r="CEH247"/>
      <c r="CEI247"/>
      <c r="CEJ247"/>
      <c r="CEK247"/>
      <c r="CEL247"/>
      <c r="CEM247"/>
      <c r="CEN247"/>
      <c r="CEO247"/>
      <c r="CEP247"/>
      <c r="CEQ247"/>
      <c r="CER247"/>
      <c r="CES247"/>
      <c r="CET247"/>
      <c r="CEU247"/>
      <c r="CEV247"/>
      <c r="CEW247"/>
      <c r="CEX247"/>
      <c r="CEY247"/>
      <c r="CEZ247"/>
      <c r="CFA247"/>
      <c r="CFB247"/>
      <c r="CFC247"/>
      <c r="CFD247"/>
      <c r="CFE247"/>
      <c r="CFF247"/>
      <c r="CFG247"/>
      <c r="CFH247"/>
      <c r="CFI247"/>
      <c r="CFJ247"/>
      <c r="CFK247"/>
      <c r="CFL247"/>
      <c r="CFM247"/>
      <c r="CFN247"/>
      <c r="CFO247"/>
      <c r="CFP247"/>
      <c r="CFQ247"/>
      <c r="CFR247"/>
      <c r="CFS247"/>
      <c r="CFT247"/>
      <c r="CFU247"/>
      <c r="CFV247"/>
      <c r="CFW247"/>
      <c r="CFX247"/>
      <c r="CFY247"/>
      <c r="CFZ247"/>
      <c r="CGA247"/>
      <c r="CGB247"/>
      <c r="CGC247"/>
      <c r="CGD247"/>
      <c r="CGE247"/>
      <c r="CGF247"/>
      <c r="CGG247"/>
      <c r="CGH247"/>
      <c r="CGI247"/>
      <c r="CGJ247"/>
      <c r="CGK247"/>
      <c r="CGL247"/>
      <c r="CGM247"/>
      <c r="CGN247"/>
      <c r="CGO247"/>
      <c r="CGP247"/>
      <c r="CGQ247"/>
      <c r="CGR247"/>
      <c r="CGS247"/>
      <c r="CGT247"/>
      <c r="CGU247"/>
      <c r="CGV247"/>
      <c r="CGW247"/>
      <c r="CGX247"/>
      <c r="CGY247"/>
      <c r="CGZ247"/>
      <c r="CHA247"/>
      <c r="CHB247"/>
      <c r="CHC247"/>
      <c r="CHD247"/>
      <c r="CHE247"/>
      <c r="CHF247"/>
      <c r="CHG247"/>
      <c r="CHH247"/>
      <c r="CHI247"/>
      <c r="CHJ247"/>
      <c r="CHK247"/>
      <c r="CHL247"/>
      <c r="CHM247"/>
      <c r="CHN247"/>
      <c r="CHO247"/>
      <c r="CHP247"/>
      <c r="CHQ247"/>
      <c r="CHR247"/>
      <c r="CHS247"/>
      <c r="CHT247"/>
      <c r="CHU247"/>
      <c r="CHV247"/>
      <c r="CHW247"/>
      <c r="CHX247"/>
      <c r="CHY247"/>
      <c r="CHZ247"/>
      <c r="CIA247"/>
      <c r="CIB247"/>
      <c r="CIC247"/>
      <c r="CID247"/>
      <c r="CIE247"/>
      <c r="CIF247"/>
      <c r="CIG247"/>
      <c r="CIH247"/>
      <c r="CII247"/>
      <c r="CIJ247"/>
      <c r="CIK247"/>
      <c r="CIL247"/>
      <c r="CIM247"/>
      <c r="CIN247"/>
      <c r="CIO247"/>
      <c r="CIP247"/>
      <c r="CIQ247"/>
      <c r="CIR247"/>
      <c r="CIS247"/>
      <c r="CIT247"/>
      <c r="CIU247"/>
      <c r="CIV247"/>
      <c r="CIW247"/>
      <c r="CIX247"/>
      <c r="CIY247"/>
      <c r="CIZ247"/>
      <c r="CJA247"/>
      <c r="CJB247"/>
      <c r="CJC247"/>
      <c r="CJD247"/>
      <c r="CJE247"/>
      <c r="CJF247"/>
      <c r="CJG247"/>
      <c r="CJH247"/>
      <c r="CJI247"/>
      <c r="CJJ247"/>
      <c r="CJK247"/>
      <c r="CJL247"/>
      <c r="CJM247"/>
      <c r="CJN247"/>
      <c r="CJO247"/>
      <c r="CJP247"/>
      <c r="CJQ247"/>
      <c r="CJR247"/>
      <c r="CJS247"/>
      <c r="CJT247"/>
      <c r="CJU247"/>
      <c r="CJV247"/>
      <c r="CJW247"/>
      <c r="CJX247"/>
      <c r="CJY247"/>
      <c r="CJZ247"/>
      <c r="CKA247"/>
      <c r="CKB247"/>
      <c r="CKC247"/>
      <c r="CKD247"/>
      <c r="CKE247"/>
      <c r="CKF247"/>
      <c r="CKG247"/>
      <c r="CKH247"/>
      <c r="CKI247"/>
      <c r="CKJ247"/>
      <c r="CKK247"/>
      <c r="CKL247"/>
      <c r="CKM247"/>
      <c r="CKN247"/>
      <c r="CKO247"/>
      <c r="CKP247"/>
      <c r="CKQ247"/>
      <c r="CKR247"/>
      <c r="CKS247"/>
      <c r="CKT247"/>
      <c r="CKU247"/>
      <c r="CKV247"/>
      <c r="CKW247"/>
      <c r="CKX247"/>
      <c r="CKY247"/>
      <c r="CKZ247"/>
      <c r="CLA247"/>
      <c r="CLB247"/>
      <c r="CLC247"/>
      <c r="CLD247"/>
      <c r="CLE247"/>
      <c r="CLF247"/>
      <c r="CLG247"/>
      <c r="CLH247"/>
      <c r="CLI247"/>
      <c r="CLJ247"/>
      <c r="CLK247"/>
      <c r="CLL247"/>
      <c r="CLM247"/>
      <c r="CLN247"/>
      <c r="CLO247"/>
      <c r="CLP247"/>
      <c r="CLQ247"/>
      <c r="CLR247"/>
      <c r="CLS247"/>
      <c r="CLT247"/>
      <c r="CLU247"/>
      <c r="CLV247"/>
      <c r="CLW247"/>
      <c r="CLX247"/>
      <c r="CLY247"/>
      <c r="CLZ247"/>
      <c r="CMA247"/>
      <c r="CMB247"/>
      <c r="CMC247"/>
      <c r="CMD247"/>
      <c r="CME247"/>
      <c r="CMF247"/>
      <c r="CMG247"/>
      <c r="CMH247"/>
      <c r="CMI247"/>
      <c r="CMJ247"/>
      <c r="CMK247"/>
      <c r="CML247"/>
      <c r="CMM247"/>
      <c r="CMN247"/>
      <c r="CMO247"/>
      <c r="CMP247"/>
      <c r="CMQ247"/>
      <c r="CMR247"/>
      <c r="CMS247"/>
      <c r="CMT247"/>
      <c r="CMU247"/>
      <c r="CMV247"/>
      <c r="CMW247"/>
      <c r="CMX247"/>
      <c r="CMY247"/>
      <c r="CMZ247"/>
      <c r="CNA247"/>
      <c r="CNB247"/>
      <c r="CNC247"/>
      <c r="CND247"/>
      <c r="CNE247"/>
      <c r="CNF247"/>
      <c r="CNG247"/>
      <c r="CNH247"/>
      <c r="CNI247"/>
      <c r="CNJ247"/>
      <c r="CNK247"/>
      <c r="CNL247"/>
      <c r="CNM247"/>
      <c r="CNN247"/>
      <c r="CNO247"/>
      <c r="CNP247"/>
      <c r="CNQ247"/>
      <c r="CNR247"/>
      <c r="CNS247"/>
      <c r="CNT247"/>
      <c r="CNU247"/>
      <c r="CNV247"/>
      <c r="CNW247"/>
      <c r="CNX247"/>
      <c r="CNY247"/>
      <c r="CNZ247"/>
      <c r="COA247"/>
      <c r="COB247"/>
      <c r="COC247"/>
      <c r="COD247"/>
      <c r="COE247"/>
      <c r="COF247"/>
      <c r="COG247"/>
      <c r="COH247"/>
      <c r="COI247"/>
      <c r="COJ247"/>
      <c r="COK247"/>
      <c r="COL247"/>
      <c r="COM247"/>
      <c r="CON247"/>
      <c r="COO247"/>
      <c r="COP247"/>
      <c r="COQ247"/>
      <c r="COR247"/>
      <c r="COS247"/>
      <c r="COT247"/>
      <c r="COU247"/>
      <c r="COV247"/>
      <c r="COW247"/>
      <c r="COX247"/>
      <c r="COY247"/>
      <c r="COZ247"/>
      <c r="CPA247"/>
      <c r="CPB247"/>
      <c r="CPC247"/>
      <c r="CPD247"/>
      <c r="CPE247"/>
      <c r="CPF247"/>
      <c r="CPG247"/>
      <c r="CPH247"/>
      <c r="CPI247"/>
      <c r="CPJ247"/>
      <c r="CPK247"/>
      <c r="CPL247"/>
      <c r="CPM247"/>
      <c r="CPN247"/>
      <c r="CPO247"/>
      <c r="CPP247"/>
      <c r="CPQ247"/>
      <c r="CPR247"/>
      <c r="CPS247"/>
      <c r="CPT247"/>
      <c r="CPU247"/>
      <c r="CPV247"/>
      <c r="CPW247"/>
      <c r="CPX247"/>
      <c r="CPY247"/>
      <c r="CPZ247"/>
      <c r="CQA247"/>
      <c r="CQB247"/>
      <c r="CQC247"/>
      <c r="CQD247"/>
      <c r="CQE247"/>
      <c r="CQF247"/>
      <c r="CQG247"/>
      <c r="CQH247"/>
      <c r="CQI247"/>
      <c r="CQJ247"/>
      <c r="CQK247"/>
      <c r="CQL247"/>
      <c r="CQM247"/>
      <c r="CQN247"/>
      <c r="CQO247"/>
      <c r="CQP247"/>
      <c r="CQQ247"/>
      <c r="CQR247"/>
      <c r="CQS247"/>
      <c r="CQT247"/>
      <c r="CQU247"/>
      <c r="CQV247"/>
      <c r="CQW247"/>
      <c r="CQX247"/>
      <c r="CQY247"/>
      <c r="CQZ247"/>
      <c r="CRA247"/>
      <c r="CRB247"/>
      <c r="CRC247"/>
      <c r="CRD247"/>
      <c r="CRE247"/>
      <c r="CRF247"/>
      <c r="CRG247"/>
      <c r="CRH247"/>
      <c r="CRI247"/>
      <c r="CRJ247"/>
      <c r="CRK247"/>
      <c r="CRL247"/>
      <c r="CRM247"/>
      <c r="CRN247"/>
      <c r="CRO247"/>
      <c r="CRP247"/>
      <c r="CRQ247"/>
      <c r="CRR247"/>
      <c r="CRS247"/>
      <c r="CRT247"/>
      <c r="CRU247"/>
      <c r="CRV247"/>
      <c r="CRW247"/>
      <c r="CRX247"/>
      <c r="CRY247"/>
      <c r="CRZ247"/>
      <c r="CSA247"/>
      <c r="CSB247"/>
      <c r="CSC247"/>
      <c r="CSD247"/>
      <c r="CSE247"/>
      <c r="CSF247"/>
      <c r="CSG247"/>
      <c r="CSH247"/>
      <c r="CSI247"/>
      <c r="CSJ247"/>
      <c r="CSK247"/>
      <c r="CSL247"/>
      <c r="CSM247"/>
      <c r="CSN247"/>
      <c r="CSO247"/>
      <c r="CSP247"/>
      <c r="CSQ247"/>
      <c r="CSR247"/>
      <c r="CSS247"/>
      <c r="CST247"/>
      <c r="CSU247"/>
      <c r="CSV247"/>
      <c r="CSW247"/>
      <c r="CSX247"/>
      <c r="CSY247"/>
      <c r="CSZ247"/>
      <c r="CTA247"/>
      <c r="CTB247"/>
      <c r="CTC247"/>
      <c r="CTD247"/>
      <c r="CTE247"/>
      <c r="CTF247"/>
      <c r="CTG247"/>
      <c r="CTH247"/>
      <c r="CTI247"/>
      <c r="CTJ247"/>
      <c r="CTK247"/>
      <c r="CTL247"/>
      <c r="CTM247"/>
      <c r="CTN247"/>
      <c r="CTO247"/>
      <c r="CTP247"/>
      <c r="CTQ247"/>
      <c r="CTR247"/>
      <c r="CTS247"/>
      <c r="CTT247"/>
      <c r="CTU247"/>
      <c r="CTV247"/>
      <c r="CTW247"/>
      <c r="CTX247"/>
      <c r="CTY247"/>
      <c r="CTZ247"/>
      <c r="CUA247"/>
      <c r="CUB247"/>
      <c r="CUC247"/>
      <c r="CUD247"/>
      <c r="CUE247"/>
      <c r="CUF247"/>
      <c r="CUG247"/>
      <c r="CUH247"/>
      <c r="CUI247"/>
      <c r="CUJ247"/>
      <c r="CUK247"/>
      <c r="CUL247"/>
      <c r="CUM247"/>
      <c r="CUN247"/>
      <c r="CUO247"/>
      <c r="CUP247"/>
      <c r="CUQ247"/>
      <c r="CUR247"/>
      <c r="CUS247"/>
      <c r="CUT247"/>
      <c r="CUU247"/>
      <c r="CUV247"/>
      <c r="CUW247"/>
      <c r="CUX247"/>
      <c r="CUY247"/>
      <c r="CUZ247"/>
      <c r="CVA247"/>
      <c r="CVB247"/>
      <c r="CVC247"/>
      <c r="CVD247"/>
      <c r="CVE247"/>
      <c r="CVF247"/>
      <c r="CVG247"/>
      <c r="CVH247"/>
      <c r="CVI247"/>
      <c r="CVJ247"/>
      <c r="CVK247"/>
      <c r="CVL247"/>
      <c r="CVM247"/>
      <c r="CVN247"/>
      <c r="CVO247"/>
      <c r="CVP247"/>
      <c r="CVQ247"/>
      <c r="CVR247"/>
      <c r="CVS247"/>
      <c r="CVT247"/>
      <c r="CVU247"/>
      <c r="CVV247"/>
      <c r="CVW247"/>
      <c r="CVX247"/>
      <c r="CVY247"/>
      <c r="CVZ247"/>
      <c r="CWA247"/>
      <c r="CWB247"/>
      <c r="CWC247"/>
      <c r="CWD247"/>
      <c r="CWE247"/>
      <c r="CWF247"/>
      <c r="CWG247"/>
      <c r="CWH247"/>
      <c r="CWI247"/>
      <c r="CWJ247"/>
      <c r="CWK247"/>
      <c r="CWL247"/>
      <c r="CWM247"/>
      <c r="CWN247"/>
      <c r="CWO247"/>
      <c r="CWP247"/>
      <c r="CWQ247"/>
      <c r="CWR247"/>
      <c r="CWS247"/>
      <c r="CWT247"/>
      <c r="CWU247"/>
      <c r="CWV247"/>
      <c r="CWW247"/>
      <c r="CWX247"/>
      <c r="CWY247"/>
      <c r="CWZ247"/>
      <c r="CXA247"/>
      <c r="CXB247"/>
      <c r="CXC247"/>
      <c r="CXD247"/>
      <c r="CXE247"/>
      <c r="CXF247"/>
      <c r="CXG247"/>
      <c r="CXH247"/>
      <c r="CXI247"/>
      <c r="CXJ247"/>
      <c r="CXK247"/>
      <c r="CXL247"/>
      <c r="CXM247"/>
      <c r="CXN247"/>
      <c r="CXO247"/>
      <c r="CXP247"/>
      <c r="CXQ247"/>
      <c r="CXR247"/>
      <c r="CXS247"/>
      <c r="CXT247"/>
      <c r="CXU247"/>
      <c r="CXV247"/>
      <c r="CXW247"/>
      <c r="CXX247"/>
      <c r="CXY247"/>
      <c r="CXZ247"/>
      <c r="CYA247"/>
      <c r="CYB247"/>
      <c r="CYC247"/>
      <c r="CYD247"/>
      <c r="CYE247"/>
      <c r="CYF247"/>
      <c r="CYG247"/>
      <c r="CYH247"/>
      <c r="CYI247"/>
      <c r="CYJ247"/>
      <c r="CYK247"/>
      <c r="CYL247"/>
      <c r="CYM247"/>
      <c r="CYN247"/>
      <c r="CYO247"/>
      <c r="CYP247"/>
      <c r="CYQ247"/>
      <c r="CYR247"/>
      <c r="CYS247"/>
      <c r="CYT247"/>
      <c r="CYU247"/>
      <c r="CYV247"/>
      <c r="CYW247"/>
      <c r="CYX247"/>
      <c r="CYY247"/>
      <c r="CYZ247"/>
      <c r="CZA247"/>
      <c r="CZB247"/>
      <c r="CZC247"/>
      <c r="CZD247"/>
      <c r="CZE247"/>
      <c r="CZF247"/>
      <c r="CZG247"/>
      <c r="CZH247"/>
      <c r="CZI247"/>
      <c r="CZJ247"/>
      <c r="CZK247"/>
      <c r="CZL247"/>
      <c r="CZM247"/>
      <c r="CZN247"/>
      <c r="CZO247"/>
      <c r="CZP247"/>
      <c r="CZQ247"/>
      <c r="CZR247"/>
      <c r="CZS247"/>
      <c r="CZT247"/>
      <c r="CZU247"/>
      <c r="CZV247"/>
      <c r="CZW247"/>
      <c r="CZX247"/>
      <c r="CZY247"/>
      <c r="CZZ247"/>
      <c r="DAA247"/>
      <c r="DAB247"/>
      <c r="DAC247"/>
      <c r="DAD247"/>
      <c r="DAE247"/>
      <c r="DAF247"/>
      <c r="DAG247"/>
      <c r="DAH247"/>
      <c r="DAI247"/>
      <c r="DAJ247"/>
      <c r="DAK247"/>
      <c r="DAL247"/>
      <c r="DAM247"/>
      <c r="DAN247"/>
      <c r="DAO247"/>
      <c r="DAP247"/>
      <c r="DAQ247"/>
      <c r="DAR247"/>
      <c r="DAS247"/>
      <c r="DAT247"/>
      <c r="DAU247"/>
      <c r="DAV247"/>
      <c r="DAW247"/>
      <c r="DAX247"/>
      <c r="DAY247"/>
      <c r="DAZ247"/>
      <c r="DBA247"/>
      <c r="DBB247"/>
      <c r="DBC247"/>
      <c r="DBD247"/>
      <c r="DBE247"/>
      <c r="DBF247"/>
      <c r="DBG247"/>
      <c r="DBH247"/>
      <c r="DBI247"/>
      <c r="DBJ247"/>
      <c r="DBK247"/>
      <c r="DBL247"/>
      <c r="DBM247"/>
      <c r="DBN247"/>
      <c r="DBO247"/>
      <c r="DBP247"/>
      <c r="DBQ247"/>
      <c r="DBR247"/>
      <c r="DBS247"/>
      <c r="DBT247"/>
      <c r="DBU247"/>
      <c r="DBV247"/>
      <c r="DBW247"/>
      <c r="DBX247"/>
      <c r="DBY247"/>
      <c r="DBZ247"/>
      <c r="DCA247"/>
      <c r="DCB247"/>
      <c r="DCC247"/>
      <c r="DCD247"/>
      <c r="DCE247"/>
      <c r="DCF247"/>
      <c r="DCG247"/>
      <c r="DCH247"/>
      <c r="DCI247"/>
      <c r="DCJ247"/>
      <c r="DCK247"/>
      <c r="DCL247"/>
      <c r="DCM247"/>
      <c r="DCN247"/>
      <c r="DCO247"/>
      <c r="DCP247"/>
      <c r="DCQ247"/>
      <c r="DCR247"/>
      <c r="DCS247"/>
      <c r="DCT247"/>
      <c r="DCU247"/>
      <c r="DCV247"/>
      <c r="DCW247"/>
      <c r="DCX247"/>
      <c r="DCY247"/>
      <c r="DCZ247"/>
      <c r="DDA247"/>
      <c r="DDB247"/>
      <c r="DDC247"/>
      <c r="DDD247"/>
      <c r="DDE247"/>
      <c r="DDF247"/>
      <c r="DDG247"/>
      <c r="DDH247"/>
      <c r="DDI247"/>
      <c r="DDJ247"/>
      <c r="DDK247"/>
      <c r="DDL247"/>
      <c r="DDM247"/>
      <c r="DDN247"/>
      <c r="DDO247"/>
      <c r="DDP247"/>
      <c r="DDQ247"/>
      <c r="DDR247"/>
      <c r="DDS247"/>
      <c r="DDT247"/>
      <c r="DDU247"/>
      <c r="DDV247"/>
      <c r="DDW247"/>
      <c r="DDX247"/>
      <c r="DDY247"/>
      <c r="DDZ247"/>
      <c r="DEA247"/>
      <c r="DEB247"/>
      <c r="DEC247"/>
      <c r="DED247"/>
      <c r="DEE247"/>
      <c r="DEF247"/>
      <c r="DEG247"/>
      <c r="DEH247"/>
      <c r="DEI247"/>
      <c r="DEJ247"/>
      <c r="DEK247"/>
      <c r="DEL247"/>
      <c r="DEM247"/>
      <c r="DEN247"/>
      <c r="DEO247"/>
      <c r="DEP247"/>
      <c r="DEQ247"/>
      <c r="DER247"/>
      <c r="DES247"/>
      <c r="DET247"/>
      <c r="DEU247"/>
      <c r="DEV247"/>
      <c r="DEW247"/>
      <c r="DEX247"/>
      <c r="DEY247"/>
      <c r="DEZ247"/>
      <c r="DFA247"/>
      <c r="DFB247"/>
      <c r="DFC247"/>
      <c r="DFD247"/>
      <c r="DFE247"/>
      <c r="DFF247"/>
      <c r="DFG247"/>
      <c r="DFH247"/>
      <c r="DFI247"/>
      <c r="DFJ247"/>
      <c r="DFK247"/>
      <c r="DFL247"/>
      <c r="DFM247"/>
      <c r="DFN247"/>
      <c r="DFO247"/>
      <c r="DFP247"/>
      <c r="DFQ247"/>
      <c r="DFR247"/>
      <c r="DFS247"/>
      <c r="DFT247"/>
      <c r="DFU247"/>
      <c r="DFV247"/>
      <c r="DFW247"/>
      <c r="DFX247"/>
      <c r="DFY247"/>
      <c r="DFZ247"/>
      <c r="DGA247"/>
      <c r="DGB247"/>
      <c r="DGC247"/>
      <c r="DGD247"/>
      <c r="DGE247"/>
      <c r="DGF247"/>
      <c r="DGG247"/>
      <c r="DGH247"/>
      <c r="DGI247"/>
      <c r="DGJ247"/>
      <c r="DGK247"/>
      <c r="DGL247"/>
      <c r="DGM247"/>
      <c r="DGN247"/>
      <c r="DGO247"/>
      <c r="DGP247"/>
      <c r="DGQ247"/>
      <c r="DGR247"/>
      <c r="DGS247"/>
      <c r="DGT247"/>
      <c r="DGU247"/>
      <c r="DGV247"/>
      <c r="DGW247"/>
      <c r="DGX247"/>
      <c r="DGY247"/>
      <c r="DGZ247"/>
      <c r="DHA247"/>
      <c r="DHB247"/>
      <c r="DHC247"/>
      <c r="DHD247"/>
      <c r="DHE247"/>
      <c r="DHF247"/>
      <c r="DHG247"/>
      <c r="DHH247"/>
      <c r="DHI247"/>
      <c r="DHJ247"/>
      <c r="DHK247"/>
      <c r="DHL247"/>
      <c r="DHM247"/>
      <c r="DHN247"/>
      <c r="DHO247"/>
      <c r="DHP247"/>
      <c r="DHQ247"/>
      <c r="DHR247"/>
      <c r="DHS247"/>
      <c r="DHT247"/>
      <c r="DHU247"/>
      <c r="DHV247"/>
      <c r="DHW247"/>
      <c r="DHX247"/>
      <c r="DHY247"/>
      <c r="DHZ247"/>
      <c r="DIA247"/>
      <c r="DIB247"/>
      <c r="DIC247"/>
      <c r="DID247"/>
      <c r="DIE247"/>
      <c r="DIF247"/>
      <c r="DIG247"/>
      <c r="DIH247"/>
      <c r="DII247"/>
      <c r="DIJ247"/>
      <c r="DIK247"/>
      <c r="DIL247"/>
      <c r="DIM247"/>
      <c r="DIN247"/>
      <c r="DIO247"/>
      <c r="DIP247"/>
      <c r="DIQ247"/>
      <c r="DIR247"/>
      <c r="DIS247"/>
      <c r="DIT247"/>
      <c r="DIU247"/>
      <c r="DIV247"/>
      <c r="DIW247"/>
      <c r="DIX247"/>
      <c r="DIY247"/>
      <c r="DIZ247"/>
      <c r="DJA247"/>
      <c r="DJB247"/>
      <c r="DJC247"/>
      <c r="DJD247"/>
      <c r="DJE247"/>
      <c r="DJF247"/>
      <c r="DJG247"/>
      <c r="DJH247"/>
      <c r="DJI247"/>
      <c r="DJJ247"/>
      <c r="DJK247"/>
      <c r="DJL247"/>
      <c r="DJM247"/>
      <c r="DJN247"/>
      <c r="DJO247"/>
      <c r="DJP247"/>
      <c r="DJQ247"/>
      <c r="DJR247"/>
      <c r="DJS247"/>
      <c r="DJT247"/>
      <c r="DJU247"/>
      <c r="DJV247"/>
      <c r="DJW247"/>
      <c r="DJX247"/>
      <c r="DJY247"/>
      <c r="DJZ247"/>
      <c r="DKA247"/>
      <c r="DKB247"/>
      <c r="DKC247"/>
      <c r="DKD247"/>
      <c r="DKE247"/>
      <c r="DKF247"/>
      <c r="DKG247"/>
      <c r="DKH247"/>
      <c r="DKI247"/>
      <c r="DKJ247"/>
      <c r="DKK247"/>
      <c r="DKL247"/>
      <c r="DKM247"/>
      <c r="DKN247"/>
      <c r="DKO247"/>
      <c r="DKP247"/>
      <c r="DKQ247"/>
      <c r="DKR247"/>
      <c r="DKS247"/>
      <c r="DKT247"/>
      <c r="DKU247"/>
      <c r="DKV247"/>
      <c r="DKW247"/>
      <c r="DKX247"/>
      <c r="DKY247"/>
      <c r="DKZ247"/>
      <c r="DLA247"/>
      <c r="DLB247"/>
      <c r="DLC247"/>
      <c r="DLD247"/>
      <c r="DLE247"/>
      <c r="DLF247"/>
      <c r="DLG247"/>
      <c r="DLH247"/>
      <c r="DLI247"/>
      <c r="DLJ247"/>
      <c r="DLK247"/>
      <c r="DLL247"/>
      <c r="DLM247"/>
      <c r="DLN247"/>
      <c r="DLO247"/>
      <c r="DLP247"/>
      <c r="DLQ247"/>
      <c r="DLR247"/>
      <c r="DLS247"/>
      <c r="DLT247"/>
      <c r="DLU247"/>
      <c r="DLV247"/>
      <c r="DLW247"/>
      <c r="DLX247"/>
      <c r="DLY247"/>
      <c r="DLZ247"/>
      <c r="DMA247"/>
      <c r="DMB247"/>
      <c r="DMC247"/>
      <c r="DMD247"/>
      <c r="DME247"/>
      <c r="DMF247"/>
      <c r="DMG247"/>
      <c r="DMH247"/>
      <c r="DMI247"/>
      <c r="DMJ247"/>
      <c r="DMK247"/>
      <c r="DML247"/>
      <c r="DMM247"/>
      <c r="DMN247"/>
      <c r="DMO247"/>
      <c r="DMP247"/>
      <c r="DMQ247"/>
      <c r="DMR247"/>
      <c r="DMS247"/>
      <c r="DMT247"/>
      <c r="DMU247"/>
      <c r="DMV247"/>
      <c r="DMW247"/>
      <c r="DMX247"/>
      <c r="DMY247"/>
      <c r="DMZ247"/>
      <c r="DNA247"/>
      <c r="DNB247"/>
      <c r="DNC247"/>
      <c r="DND247"/>
      <c r="DNE247"/>
      <c r="DNF247"/>
      <c r="DNG247"/>
      <c r="DNH247"/>
      <c r="DNI247"/>
      <c r="DNJ247"/>
      <c r="DNK247"/>
      <c r="DNL247"/>
      <c r="DNM247"/>
      <c r="DNN247"/>
      <c r="DNO247"/>
      <c r="DNP247"/>
      <c r="DNQ247"/>
      <c r="DNR247"/>
      <c r="DNS247"/>
      <c r="DNT247"/>
      <c r="DNU247"/>
      <c r="DNV247"/>
      <c r="DNW247"/>
      <c r="DNX247"/>
      <c r="DNY247"/>
      <c r="DNZ247"/>
      <c r="DOA247"/>
      <c r="DOB247"/>
      <c r="DOC247"/>
      <c r="DOD247"/>
      <c r="DOE247"/>
      <c r="DOF247"/>
      <c r="DOG247"/>
      <c r="DOH247"/>
      <c r="DOI247"/>
      <c r="DOJ247"/>
      <c r="DOK247"/>
      <c r="DOL247"/>
      <c r="DOM247"/>
      <c r="DON247"/>
      <c r="DOO247"/>
      <c r="DOP247"/>
      <c r="DOQ247"/>
      <c r="DOR247"/>
      <c r="DOS247"/>
      <c r="DOT247"/>
      <c r="DOU247"/>
      <c r="DOV247"/>
      <c r="DOW247"/>
      <c r="DOX247"/>
      <c r="DOY247"/>
      <c r="DOZ247"/>
      <c r="DPA247"/>
      <c r="DPB247"/>
      <c r="DPC247"/>
      <c r="DPD247"/>
      <c r="DPE247"/>
      <c r="DPF247"/>
      <c r="DPG247"/>
      <c r="DPH247"/>
      <c r="DPI247"/>
      <c r="DPJ247"/>
      <c r="DPK247"/>
      <c r="DPL247"/>
      <c r="DPM247"/>
      <c r="DPN247"/>
      <c r="DPO247"/>
      <c r="DPP247"/>
      <c r="DPQ247"/>
      <c r="DPR247"/>
      <c r="DPS247"/>
      <c r="DPT247"/>
      <c r="DPU247"/>
      <c r="DPV247"/>
      <c r="DPW247"/>
      <c r="DPX247"/>
      <c r="DPY247"/>
      <c r="DPZ247"/>
      <c r="DQA247"/>
      <c r="DQB247"/>
      <c r="DQC247"/>
      <c r="DQD247"/>
      <c r="DQE247"/>
      <c r="DQF247"/>
      <c r="DQG247"/>
      <c r="DQH247"/>
      <c r="DQI247"/>
      <c r="DQJ247"/>
      <c r="DQK247"/>
      <c r="DQL247"/>
      <c r="DQM247"/>
      <c r="DQN247"/>
      <c r="DQO247"/>
      <c r="DQP247"/>
      <c r="DQQ247"/>
      <c r="DQR247"/>
      <c r="DQS247"/>
      <c r="DQT247"/>
      <c r="DQU247"/>
      <c r="DQV247"/>
      <c r="DQW247"/>
      <c r="DQX247"/>
      <c r="DQY247"/>
      <c r="DQZ247"/>
      <c r="DRA247"/>
      <c r="DRB247"/>
      <c r="DRC247"/>
      <c r="DRD247"/>
      <c r="DRE247"/>
      <c r="DRF247"/>
      <c r="DRG247"/>
      <c r="DRH247"/>
      <c r="DRI247"/>
      <c r="DRJ247"/>
      <c r="DRK247"/>
      <c r="DRL247"/>
      <c r="DRM247"/>
      <c r="DRN247"/>
      <c r="DRO247"/>
      <c r="DRP247"/>
      <c r="DRQ247"/>
      <c r="DRR247"/>
      <c r="DRS247"/>
      <c r="DRT247"/>
      <c r="DRU247"/>
      <c r="DRV247"/>
      <c r="DRW247"/>
      <c r="DRX247"/>
      <c r="DRY247"/>
      <c r="DRZ247"/>
      <c r="DSA247"/>
      <c r="DSB247"/>
      <c r="DSC247"/>
      <c r="DSD247"/>
      <c r="DSE247"/>
      <c r="DSF247"/>
      <c r="DSG247"/>
      <c r="DSH247"/>
      <c r="DSI247"/>
      <c r="DSJ247"/>
      <c r="DSK247"/>
      <c r="DSL247"/>
      <c r="DSM247"/>
      <c r="DSN247"/>
      <c r="DSO247"/>
      <c r="DSP247"/>
      <c r="DSQ247"/>
      <c r="DSR247"/>
      <c r="DSS247"/>
      <c r="DST247"/>
      <c r="DSU247"/>
      <c r="DSV247"/>
      <c r="DSW247"/>
      <c r="DSX247"/>
      <c r="DSY247"/>
      <c r="DSZ247"/>
      <c r="DTA247"/>
      <c r="DTB247"/>
      <c r="DTC247"/>
      <c r="DTD247"/>
      <c r="DTE247"/>
      <c r="DTF247"/>
      <c r="DTG247"/>
      <c r="DTH247"/>
      <c r="DTI247"/>
      <c r="DTJ247"/>
      <c r="DTK247"/>
      <c r="DTL247"/>
      <c r="DTM247"/>
      <c r="DTN247"/>
      <c r="DTO247"/>
      <c r="DTP247"/>
      <c r="DTQ247"/>
      <c r="DTR247"/>
      <c r="DTS247"/>
      <c r="DTT247"/>
      <c r="DTU247"/>
      <c r="DTV247"/>
      <c r="DTW247"/>
      <c r="DTX247"/>
      <c r="DTY247"/>
      <c r="DTZ247"/>
      <c r="DUA247"/>
      <c r="DUB247"/>
      <c r="DUC247"/>
      <c r="DUD247"/>
      <c r="DUE247"/>
      <c r="DUF247"/>
      <c r="DUG247"/>
      <c r="DUH247"/>
      <c r="DUI247"/>
      <c r="DUJ247"/>
      <c r="DUK247"/>
      <c r="DUL247"/>
      <c r="DUM247"/>
      <c r="DUN247"/>
      <c r="DUO247"/>
      <c r="DUP247"/>
      <c r="DUQ247"/>
      <c r="DUR247"/>
      <c r="DUS247"/>
      <c r="DUT247"/>
      <c r="DUU247"/>
      <c r="DUV247"/>
      <c r="DUW247"/>
      <c r="DUX247"/>
      <c r="DUY247"/>
      <c r="DUZ247"/>
      <c r="DVA247"/>
      <c r="DVB247"/>
      <c r="DVC247"/>
      <c r="DVD247"/>
      <c r="DVE247"/>
      <c r="DVF247"/>
      <c r="DVG247"/>
      <c r="DVH247"/>
      <c r="DVI247"/>
      <c r="DVJ247"/>
      <c r="DVK247"/>
      <c r="DVL247"/>
      <c r="DVM247"/>
      <c r="DVN247"/>
      <c r="DVO247"/>
      <c r="DVP247"/>
      <c r="DVQ247"/>
      <c r="DVR247"/>
      <c r="DVS247"/>
      <c r="DVT247"/>
      <c r="DVU247"/>
      <c r="DVV247"/>
      <c r="DVW247"/>
      <c r="DVX247"/>
      <c r="DVY247"/>
      <c r="DVZ247"/>
      <c r="DWA247"/>
      <c r="DWB247"/>
      <c r="DWC247"/>
      <c r="DWD247"/>
      <c r="DWE247"/>
      <c r="DWF247"/>
      <c r="DWG247"/>
      <c r="DWH247"/>
      <c r="DWI247"/>
      <c r="DWJ247"/>
      <c r="DWK247"/>
      <c r="DWL247"/>
      <c r="DWM247"/>
      <c r="DWN247"/>
      <c r="DWO247"/>
      <c r="DWP247"/>
      <c r="DWQ247"/>
      <c r="DWR247"/>
      <c r="DWS247"/>
      <c r="DWT247"/>
      <c r="DWU247"/>
      <c r="DWV247"/>
      <c r="DWW247"/>
      <c r="DWX247"/>
      <c r="DWY247"/>
      <c r="DWZ247"/>
      <c r="DXA247"/>
      <c r="DXB247"/>
      <c r="DXC247"/>
      <c r="DXD247"/>
      <c r="DXE247"/>
      <c r="DXF247"/>
      <c r="DXG247"/>
      <c r="DXH247"/>
      <c r="DXI247"/>
      <c r="DXJ247"/>
      <c r="DXK247"/>
      <c r="DXL247"/>
      <c r="DXM247"/>
      <c r="DXN247"/>
      <c r="DXO247"/>
      <c r="DXP247"/>
      <c r="DXQ247"/>
      <c r="DXR247"/>
      <c r="DXS247"/>
      <c r="DXT247"/>
      <c r="DXU247"/>
      <c r="DXV247"/>
      <c r="DXW247"/>
      <c r="DXX247"/>
      <c r="DXY247"/>
      <c r="DXZ247"/>
      <c r="DYA247"/>
      <c r="DYB247"/>
      <c r="DYC247"/>
      <c r="DYD247"/>
      <c r="DYE247"/>
      <c r="DYF247"/>
      <c r="DYG247"/>
      <c r="DYH247"/>
      <c r="DYI247"/>
      <c r="DYJ247"/>
      <c r="DYK247"/>
      <c r="DYL247"/>
      <c r="DYM247"/>
      <c r="DYN247"/>
      <c r="DYO247"/>
      <c r="DYP247"/>
      <c r="DYQ247"/>
      <c r="DYR247"/>
      <c r="DYS247"/>
      <c r="DYT247"/>
      <c r="DYU247"/>
      <c r="DYV247"/>
      <c r="DYW247"/>
      <c r="DYX247"/>
      <c r="DYY247"/>
      <c r="DYZ247"/>
      <c r="DZA247"/>
      <c r="DZB247"/>
      <c r="DZC247"/>
      <c r="DZD247"/>
      <c r="DZE247"/>
      <c r="DZF247"/>
      <c r="DZG247"/>
      <c r="DZH247"/>
      <c r="DZI247"/>
      <c r="DZJ247"/>
      <c r="DZK247"/>
      <c r="DZL247"/>
      <c r="DZM247"/>
      <c r="DZN247"/>
      <c r="DZO247"/>
      <c r="DZP247"/>
      <c r="DZQ247"/>
      <c r="DZR247"/>
      <c r="DZS247"/>
      <c r="DZT247"/>
      <c r="DZU247"/>
      <c r="DZV247"/>
      <c r="DZW247"/>
      <c r="DZX247"/>
      <c r="DZY247"/>
      <c r="DZZ247"/>
      <c r="EAA247"/>
      <c r="EAB247"/>
      <c r="EAC247"/>
      <c r="EAD247"/>
      <c r="EAE247"/>
      <c r="EAF247"/>
      <c r="EAG247"/>
      <c r="EAH247"/>
      <c r="EAI247"/>
      <c r="EAJ247"/>
      <c r="EAK247"/>
      <c r="EAL247"/>
      <c r="EAM247"/>
      <c r="EAN247"/>
      <c r="EAO247"/>
      <c r="EAP247"/>
      <c r="EAQ247"/>
      <c r="EAR247"/>
      <c r="EAS247"/>
      <c r="EAT247"/>
      <c r="EAU247"/>
      <c r="EAV247"/>
      <c r="EAW247"/>
      <c r="EAX247"/>
      <c r="EAY247"/>
      <c r="EAZ247"/>
      <c r="EBA247"/>
      <c r="EBB247"/>
      <c r="EBC247"/>
      <c r="EBD247"/>
      <c r="EBE247"/>
      <c r="EBF247"/>
      <c r="EBG247"/>
      <c r="EBH247"/>
      <c r="EBI247"/>
      <c r="EBJ247"/>
      <c r="EBK247"/>
      <c r="EBL247"/>
      <c r="EBM247"/>
      <c r="EBN247"/>
      <c r="EBO247"/>
      <c r="EBP247"/>
      <c r="EBQ247"/>
      <c r="EBR247"/>
      <c r="EBS247"/>
      <c r="EBT247"/>
      <c r="EBU247"/>
      <c r="EBV247"/>
      <c r="EBW247"/>
      <c r="EBX247"/>
      <c r="EBY247"/>
      <c r="EBZ247"/>
      <c r="ECA247"/>
      <c r="ECB247"/>
      <c r="ECC247"/>
      <c r="ECD247"/>
      <c r="ECE247"/>
      <c r="ECF247"/>
      <c r="ECG247"/>
      <c r="ECH247"/>
      <c r="ECI247"/>
      <c r="ECJ247"/>
      <c r="ECK247"/>
      <c r="ECL247"/>
      <c r="ECM247"/>
      <c r="ECN247"/>
      <c r="ECO247"/>
      <c r="ECP247"/>
      <c r="ECQ247"/>
      <c r="ECR247"/>
      <c r="ECS247"/>
      <c r="ECT247"/>
      <c r="ECU247"/>
      <c r="ECV247"/>
      <c r="ECW247"/>
      <c r="ECX247"/>
      <c r="ECY247"/>
      <c r="ECZ247"/>
      <c r="EDA247"/>
      <c r="EDB247"/>
      <c r="EDC247"/>
      <c r="EDD247"/>
      <c r="EDE247"/>
      <c r="EDF247"/>
      <c r="EDG247"/>
      <c r="EDH247"/>
      <c r="EDI247"/>
      <c r="EDJ247"/>
      <c r="EDK247"/>
      <c r="EDL247"/>
      <c r="EDM247"/>
      <c r="EDN247"/>
      <c r="EDO247"/>
      <c r="EDP247"/>
      <c r="EDQ247"/>
      <c r="EDR247"/>
      <c r="EDS247"/>
      <c r="EDT247"/>
      <c r="EDU247"/>
      <c r="EDV247"/>
      <c r="EDW247"/>
      <c r="EDX247"/>
      <c r="EDY247"/>
      <c r="EDZ247"/>
      <c r="EEA247"/>
      <c r="EEB247"/>
      <c r="EEC247"/>
      <c r="EED247"/>
      <c r="EEE247"/>
      <c r="EEF247"/>
      <c r="EEG247"/>
      <c r="EEH247"/>
      <c r="EEI247"/>
      <c r="EEJ247"/>
      <c r="EEK247"/>
      <c r="EEL247"/>
      <c r="EEM247"/>
      <c r="EEN247"/>
      <c r="EEO247"/>
      <c r="EEP247"/>
      <c r="EEQ247"/>
      <c r="EER247"/>
      <c r="EES247"/>
      <c r="EET247"/>
      <c r="EEU247"/>
      <c r="EEV247"/>
      <c r="EEW247"/>
      <c r="EEX247"/>
      <c r="EEY247"/>
      <c r="EEZ247"/>
      <c r="EFA247"/>
      <c r="EFB247"/>
      <c r="EFC247"/>
      <c r="EFD247"/>
      <c r="EFE247"/>
      <c r="EFF247"/>
      <c r="EFG247"/>
      <c r="EFH247"/>
      <c r="EFI247"/>
      <c r="EFJ247"/>
      <c r="EFK247"/>
      <c r="EFL247"/>
      <c r="EFM247"/>
      <c r="EFN247"/>
      <c r="EFO247"/>
      <c r="EFP247"/>
      <c r="EFQ247"/>
      <c r="EFR247"/>
      <c r="EFS247"/>
      <c r="EFT247"/>
      <c r="EFU247"/>
      <c r="EFV247"/>
      <c r="EFW247"/>
      <c r="EFX247"/>
      <c r="EFY247"/>
      <c r="EFZ247"/>
      <c r="EGA247"/>
      <c r="EGB247"/>
      <c r="EGC247"/>
      <c r="EGD247"/>
      <c r="EGE247"/>
      <c r="EGF247"/>
      <c r="EGG247"/>
      <c r="EGH247"/>
      <c r="EGI247"/>
      <c r="EGJ247"/>
      <c r="EGK247"/>
      <c r="EGL247"/>
      <c r="EGM247"/>
      <c r="EGN247"/>
      <c r="EGO247"/>
      <c r="EGP247"/>
      <c r="EGQ247"/>
      <c r="EGR247"/>
      <c r="EGS247"/>
      <c r="EGT247"/>
      <c r="EGU247"/>
      <c r="EGV247"/>
      <c r="EGW247"/>
      <c r="EGX247"/>
      <c r="EGY247"/>
      <c r="EGZ247"/>
      <c r="EHA247"/>
      <c r="EHB247"/>
      <c r="EHC247"/>
      <c r="EHD247"/>
      <c r="EHE247"/>
      <c r="EHF247"/>
      <c r="EHG247"/>
      <c r="EHH247"/>
      <c r="EHI247"/>
      <c r="EHJ247"/>
      <c r="EHK247"/>
      <c r="EHL247"/>
      <c r="EHM247"/>
      <c r="EHN247"/>
      <c r="EHO247"/>
      <c r="EHP247"/>
      <c r="EHQ247"/>
      <c r="EHR247"/>
      <c r="EHS247"/>
      <c r="EHT247"/>
      <c r="EHU247"/>
      <c r="EHV247"/>
      <c r="EHW247"/>
      <c r="EHX247"/>
      <c r="EHY247"/>
      <c r="EHZ247"/>
      <c r="EIA247"/>
      <c r="EIB247"/>
      <c r="EIC247"/>
      <c r="EID247"/>
      <c r="EIE247"/>
      <c r="EIF247"/>
      <c r="EIG247"/>
      <c r="EIH247"/>
      <c r="EII247"/>
      <c r="EIJ247"/>
      <c r="EIK247"/>
      <c r="EIL247"/>
      <c r="EIM247"/>
      <c r="EIN247"/>
      <c r="EIO247"/>
      <c r="EIP247"/>
      <c r="EIQ247"/>
      <c r="EIR247"/>
      <c r="EIS247"/>
      <c r="EIT247"/>
      <c r="EIU247"/>
      <c r="EIV247"/>
      <c r="EIW247"/>
      <c r="EIX247"/>
      <c r="EIY247"/>
      <c r="EIZ247"/>
      <c r="EJA247"/>
      <c r="EJB247"/>
      <c r="EJC247"/>
      <c r="EJD247"/>
      <c r="EJE247"/>
      <c r="EJF247"/>
      <c r="EJG247"/>
      <c r="EJH247"/>
      <c r="EJI247"/>
      <c r="EJJ247"/>
      <c r="EJK247"/>
      <c r="EJL247"/>
      <c r="EJM247"/>
      <c r="EJN247"/>
      <c r="EJO247"/>
      <c r="EJP247"/>
      <c r="EJQ247"/>
      <c r="EJR247"/>
      <c r="EJS247"/>
      <c r="EJT247"/>
      <c r="EJU247"/>
      <c r="EJV247"/>
      <c r="EJW247"/>
      <c r="EJX247"/>
      <c r="EJY247"/>
      <c r="EJZ247"/>
      <c r="EKA247"/>
      <c r="EKB247"/>
      <c r="EKC247"/>
      <c r="EKD247"/>
      <c r="EKE247"/>
      <c r="EKF247"/>
      <c r="EKG247"/>
      <c r="EKH247"/>
      <c r="EKI247"/>
      <c r="EKJ247"/>
      <c r="EKK247"/>
      <c r="EKL247"/>
      <c r="EKM247"/>
      <c r="EKN247"/>
      <c r="EKO247"/>
      <c r="EKP247"/>
      <c r="EKQ247"/>
      <c r="EKR247"/>
      <c r="EKS247"/>
      <c r="EKT247"/>
      <c r="EKU247"/>
      <c r="EKV247"/>
      <c r="EKW247"/>
      <c r="EKX247"/>
      <c r="EKY247"/>
      <c r="EKZ247"/>
      <c r="ELA247"/>
      <c r="ELB247"/>
      <c r="ELC247"/>
      <c r="ELD247"/>
      <c r="ELE247"/>
      <c r="ELF247"/>
      <c r="ELG247"/>
      <c r="ELH247"/>
      <c r="ELI247"/>
      <c r="ELJ247"/>
      <c r="ELK247"/>
      <c r="ELL247"/>
      <c r="ELM247"/>
      <c r="ELN247"/>
      <c r="ELO247"/>
      <c r="ELP247"/>
      <c r="ELQ247"/>
      <c r="ELR247"/>
      <c r="ELS247"/>
      <c r="ELT247"/>
      <c r="ELU247"/>
      <c r="ELV247"/>
      <c r="ELW247"/>
      <c r="ELX247"/>
      <c r="ELY247"/>
      <c r="ELZ247"/>
      <c r="EMA247"/>
      <c r="EMB247"/>
      <c r="EMC247"/>
      <c r="EMD247"/>
      <c r="EME247"/>
      <c r="EMF247"/>
      <c r="EMG247"/>
      <c r="EMH247"/>
      <c r="EMI247"/>
      <c r="EMJ247"/>
      <c r="EMK247"/>
      <c r="EML247"/>
      <c r="EMM247"/>
      <c r="EMN247"/>
      <c r="EMO247"/>
      <c r="EMP247"/>
      <c r="EMQ247"/>
      <c r="EMR247"/>
      <c r="EMS247"/>
      <c r="EMT247"/>
      <c r="EMU247"/>
      <c r="EMV247"/>
      <c r="EMW247"/>
      <c r="EMX247"/>
      <c r="EMY247"/>
      <c r="EMZ247"/>
      <c r="ENA247"/>
      <c r="ENB247"/>
      <c r="ENC247"/>
      <c r="END247"/>
      <c r="ENE247"/>
      <c r="ENF247"/>
      <c r="ENG247"/>
      <c r="ENH247"/>
      <c r="ENI247"/>
      <c r="ENJ247"/>
      <c r="ENK247"/>
      <c r="ENL247"/>
      <c r="ENM247"/>
      <c r="ENN247"/>
      <c r="ENO247"/>
      <c r="ENP247"/>
      <c r="ENQ247"/>
      <c r="ENR247"/>
      <c r="ENS247"/>
      <c r="ENT247"/>
      <c r="ENU247"/>
      <c r="ENV247"/>
      <c r="ENW247"/>
      <c r="ENX247"/>
      <c r="ENY247"/>
      <c r="ENZ247"/>
      <c r="EOA247"/>
      <c r="EOB247"/>
      <c r="EOC247"/>
      <c r="EOD247"/>
      <c r="EOE247"/>
      <c r="EOF247"/>
      <c r="EOG247"/>
      <c r="EOH247"/>
      <c r="EOI247"/>
      <c r="EOJ247"/>
      <c r="EOK247"/>
      <c r="EOL247"/>
      <c r="EOM247"/>
      <c r="EON247"/>
      <c r="EOO247"/>
      <c r="EOP247"/>
      <c r="EOQ247"/>
      <c r="EOR247"/>
      <c r="EOS247"/>
      <c r="EOT247"/>
      <c r="EOU247"/>
      <c r="EOV247"/>
      <c r="EOW247"/>
      <c r="EOX247"/>
      <c r="EOY247"/>
      <c r="EOZ247"/>
      <c r="EPA247"/>
      <c r="EPB247"/>
      <c r="EPC247"/>
      <c r="EPD247"/>
      <c r="EPE247"/>
      <c r="EPF247"/>
      <c r="EPG247"/>
      <c r="EPH247"/>
      <c r="EPI247"/>
      <c r="EPJ247"/>
      <c r="EPK247"/>
      <c r="EPL247"/>
      <c r="EPM247"/>
      <c r="EPN247"/>
      <c r="EPO247"/>
      <c r="EPP247"/>
      <c r="EPQ247"/>
      <c r="EPR247"/>
      <c r="EPS247"/>
      <c r="EPT247"/>
      <c r="EPU247"/>
      <c r="EPV247"/>
      <c r="EPW247"/>
      <c r="EPX247"/>
      <c r="EPY247"/>
      <c r="EPZ247"/>
      <c r="EQA247"/>
      <c r="EQB247"/>
      <c r="EQC247"/>
      <c r="EQD247"/>
      <c r="EQE247"/>
      <c r="EQF247"/>
      <c r="EQG247"/>
      <c r="EQH247"/>
      <c r="EQI247"/>
      <c r="EQJ247"/>
      <c r="EQK247"/>
      <c r="EQL247"/>
      <c r="EQM247"/>
      <c r="EQN247"/>
      <c r="EQO247"/>
      <c r="EQP247"/>
      <c r="EQQ247"/>
      <c r="EQR247"/>
      <c r="EQS247"/>
      <c r="EQT247"/>
      <c r="EQU247"/>
      <c r="EQV247"/>
      <c r="EQW247"/>
      <c r="EQX247"/>
      <c r="EQY247"/>
      <c r="EQZ247"/>
      <c r="ERA247"/>
      <c r="ERB247"/>
      <c r="ERC247"/>
      <c r="ERD247"/>
      <c r="ERE247"/>
      <c r="ERF247"/>
      <c r="ERG247"/>
      <c r="ERH247"/>
      <c r="ERI247"/>
      <c r="ERJ247"/>
      <c r="ERK247"/>
      <c r="ERL247"/>
      <c r="ERM247"/>
      <c r="ERN247"/>
      <c r="ERO247"/>
      <c r="ERP247"/>
      <c r="ERQ247"/>
      <c r="ERR247"/>
      <c r="ERS247"/>
      <c r="ERT247"/>
      <c r="ERU247"/>
      <c r="ERV247"/>
      <c r="ERW247"/>
      <c r="ERX247"/>
      <c r="ERY247"/>
      <c r="ERZ247"/>
      <c r="ESA247"/>
      <c r="ESB247"/>
      <c r="ESC247"/>
      <c r="ESD247"/>
      <c r="ESE247"/>
      <c r="ESF247"/>
      <c r="ESG247"/>
      <c r="ESH247"/>
      <c r="ESI247"/>
      <c r="ESJ247"/>
      <c r="ESK247"/>
      <c r="ESL247"/>
      <c r="ESM247"/>
      <c r="ESN247"/>
      <c r="ESO247"/>
      <c r="ESP247"/>
      <c r="ESQ247"/>
      <c r="ESR247"/>
      <c r="ESS247"/>
      <c r="EST247"/>
      <c r="ESU247"/>
      <c r="ESV247"/>
      <c r="ESW247"/>
      <c r="ESX247"/>
      <c r="ESY247"/>
      <c r="ESZ247"/>
      <c r="ETA247"/>
      <c r="ETB247"/>
      <c r="ETC247"/>
      <c r="ETD247"/>
      <c r="ETE247"/>
      <c r="ETF247"/>
      <c r="ETG247"/>
      <c r="ETH247"/>
      <c r="ETI247"/>
      <c r="ETJ247"/>
      <c r="ETK247"/>
      <c r="ETL247"/>
      <c r="ETM247"/>
      <c r="ETN247"/>
      <c r="ETO247"/>
      <c r="ETP247"/>
      <c r="ETQ247"/>
      <c r="ETR247"/>
      <c r="ETS247"/>
      <c r="ETT247"/>
      <c r="ETU247"/>
      <c r="ETV247"/>
      <c r="ETW247"/>
      <c r="ETX247"/>
      <c r="ETY247"/>
      <c r="ETZ247"/>
      <c r="EUA247"/>
      <c r="EUB247"/>
      <c r="EUC247"/>
      <c r="EUD247"/>
      <c r="EUE247"/>
      <c r="EUF247"/>
      <c r="EUG247"/>
      <c r="EUH247"/>
      <c r="EUI247"/>
      <c r="EUJ247"/>
      <c r="EUK247"/>
      <c r="EUL247"/>
      <c r="EUM247"/>
      <c r="EUN247"/>
      <c r="EUO247"/>
      <c r="EUP247"/>
      <c r="EUQ247"/>
      <c r="EUR247"/>
      <c r="EUS247"/>
      <c r="EUT247"/>
      <c r="EUU247"/>
      <c r="EUV247"/>
      <c r="EUW247"/>
      <c r="EUX247"/>
      <c r="EUY247"/>
      <c r="EUZ247"/>
      <c r="EVA247"/>
      <c r="EVB247"/>
      <c r="EVC247"/>
      <c r="EVD247"/>
      <c r="EVE247"/>
      <c r="EVF247"/>
      <c r="EVG247"/>
      <c r="EVH247"/>
      <c r="EVI247"/>
      <c r="EVJ247"/>
      <c r="EVK247"/>
      <c r="EVL247"/>
      <c r="EVM247"/>
      <c r="EVN247"/>
      <c r="EVO247"/>
      <c r="EVP247"/>
      <c r="EVQ247"/>
      <c r="EVR247"/>
      <c r="EVS247"/>
      <c r="EVT247"/>
      <c r="EVU247"/>
      <c r="EVV247"/>
      <c r="EVW247"/>
      <c r="EVX247"/>
      <c r="EVY247"/>
      <c r="EVZ247"/>
      <c r="EWA247"/>
      <c r="EWB247"/>
      <c r="EWC247"/>
      <c r="EWD247"/>
      <c r="EWE247"/>
      <c r="EWF247"/>
      <c r="EWG247"/>
      <c r="EWH247"/>
      <c r="EWI247"/>
      <c r="EWJ247"/>
      <c r="EWK247"/>
      <c r="EWL247"/>
      <c r="EWM247"/>
      <c r="EWN247"/>
      <c r="EWO247"/>
      <c r="EWP247"/>
      <c r="EWQ247"/>
      <c r="EWR247"/>
      <c r="EWS247"/>
      <c r="EWT247"/>
      <c r="EWU247"/>
      <c r="EWV247"/>
      <c r="EWW247"/>
      <c r="EWX247"/>
      <c r="EWY247"/>
      <c r="EWZ247"/>
      <c r="EXA247"/>
      <c r="EXB247"/>
      <c r="EXC247"/>
      <c r="EXD247"/>
      <c r="EXE247"/>
      <c r="EXF247"/>
      <c r="EXG247"/>
      <c r="EXH247"/>
      <c r="EXI247"/>
      <c r="EXJ247"/>
      <c r="EXK247"/>
      <c r="EXL247"/>
      <c r="EXM247"/>
      <c r="EXN247"/>
      <c r="EXO247"/>
      <c r="EXP247"/>
      <c r="EXQ247"/>
      <c r="EXR247"/>
      <c r="EXS247"/>
      <c r="EXT247"/>
      <c r="EXU247"/>
      <c r="EXV247"/>
      <c r="EXW247"/>
      <c r="EXX247"/>
      <c r="EXY247"/>
      <c r="EXZ247"/>
      <c r="EYA247"/>
      <c r="EYB247"/>
      <c r="EYC247"/>
      <c r="EYD247"/>
      <c r="EYE247"/>
      <c r="EYF247"/>
      <c r="EYG247"/>
      <c r="EYH247"/>
      <c r="EYI247"/>
      <c r="EYJ247"/>
      <c r="EYK247"/>
      <c r="EYL247"/>
      <c r="EYM247"/>
      <c r="EYN247"/>
      <c r="EYO247"/>
      <c r="EYP247"/>
      <c r="EYQ247"/>
      <c r="EYR247"/>
      <c r="EYS247"/>
      <c r="EYT247"/>
      <c r="EYU247"/>
      <c r="EYV247"/>
      <c r="EYW247"/>
      <c r="EYX247"/>
      <c r="EYY247"/>
      <c r="EYZ247"/>
      <c r="EZA247"/>
      <c r="EZB247"/>
      <c r="EZC247"/>
      <c r="EZD247"/>
      <c r="EZE247"/>
      <c r="EZF247"/>
      <c r="EZG247"/>
      <c r="EZH247"/>
      <c r="EZI247"/>
      <c r="EZJ247"/>
      <c r="EZK247"/>
      <c r="EZL247"/>
      <c r="EZM247"/>
      <c r="EZN247"/>
      <c r="EZO247"/>
      <c r="EZP247"/>
      <c r="EZQ247"/>
      <c r="EZR247"/>
      <c r="EZS247"/>
      <c r="EZT247"/>
      <c r="EZU247"/>
      <c r="EZV247"/>
      <c r="EZW247"/>
      <c r="EZX247"/>
      <c r="EZY247"/>
      <c r="EZZ247"/>
      <c r="FAA247"/>
      <c r="FAB247"/>
      <c r="FAC247"/>
      <c r="FAD247"/>
      <c r="FAE247"/>
      <c r="FAF247"/>
      <c r="FAG247"/>
      <c r="FAH247"/>
      <c r="FAI247"/>
      <c r="FAJ247"/>
      <c r="FAK247"/>
      <c r="FAL247"/>
      <c r="FAM247"/>
      <c r="FAN247"/>
      <c r="FAO247"/>
      <c r="FAP247"/>
      <c r="FAQ247"/>
      <c r="FAR247"/>
      <c r="FAS247"/>
      <c r="FAT247"/>
      <c r="FAU247"/>
      <c r="FAV247"/>
      <c r="FAW247"/>
      <c r="FAX247"/>
      <c r="FAY247"/>
      <c r="FAZ247"/>
      <c r="FBA247"/>
      <c r="FBB247"/>
      <c r="FBC247"/>
      <c r="FBD247"/>
      <c r="FBE247"/>
      <c r="FBF247"/>
      <c r="FBG247"/>
      <c r="FBH247"/>
      <c r="FBI247"/>
      <c r="FBJ247"/>
      <c r="FBK247"/>
      <c r="FBL247"/>
      <c r="FBM247"/>
      <c r="FBN247"/>
      <c r="FBO247"/>
      <c r="FBP247"/>
      <c r="FBQ247"/>
      <c r="FBR247"/>
      <c r="FBS247"/>
      <c r="FBT247"/>
      <c r="FBU247"/>
      <c r="FBV247"/>
      <c r="FBW247"/>
      <c r="FBX247"/>
      <c r="FBY247"/>
      <c r="FBZ247"/>
      <c r="FCA247"/>
      <c r="FCB247"/>
      <c r="FCC247"/>
      <c r="FCD247"/>
      <c r="FCE247"/>
      <c r="FCF247"/>
      <c r="FCG247"/>
      <c r="FCH247"/>
      <c r="FCI247"/>
      <c r="FCJ247"/>
      <c r="FCK247"/>
      <c r="FCL247"/>
      <c r="FCM247"/>
      <c r="FCN247"/>
      <c r="FCO247"/>
      <c r="FCP247"/>
      <c r="FCQ247"/>
      <c r="FCR247"/>
      <c r="FCS247"/>
      <c r="FCT247"/>
      <c r="FCU247"/>
      <c r="FCV247"/>
      <c r="FCW247"/>
      <c r="FCX247"/>
      <c r="FCY247"/>
      <c r="FCZ247"/>
      <c r="FDA247"/>
      <c r="FDB247"/>
      <c r="FDC247"/>
      <c r="FDD247"/>
      <c r="FDE247"/>
      <c r="FDF247"/>
      <c r="FDG247"/>
      <c r="FDH247"/>
      <c r="FDI247"/>
      <c r="FDJ247"/>
      <c r="FDK247"/>
      <c r="FDL247"/>
      <c r="FDM247"/>
      <c r="FDN247"/>
      <c r="FDO247"/>
      <c r="FDP247"/>
      <c r="FDQ247"/>
      <c r="FDR247"/>
      <c r="FDS247"/>
      <c r="FDT247"/>
      <c r="FDU247"/>
      <c r="FDV247"/>
      <c r="FDW247"/>
      <c r="FDX247"/>
      <c r="FDY247"/>
      <c r="FDZ247"/>
      <c r="FEA247"/>
      <c r="FEB247"/>
      <c r="FEC247"/>
      <c r="FED247"/>
      <c r="FEE247"/>
      <c r="FEF247"/>
      <c r="FEG247"/>
      <c r="FEH247"/>
      <c r="FEI247"/>
      <c r="FEJ247"/>
      <c r="FEK247"/>
      <c r="FEL247"/>
      <c r="FEM247"/>
      <c r="FEN247"/>
      <c r="FEO247"/>
      <c r="FEP247"/>
      <c r="FEQ247"/>
      <c r="FER247"/>
      <c r="FES247"/>
      <c r="FET247"/>
      <c r="FEU247"/>
      <c r="FEV247"/>
      <c r="FEW247"/>
      <c r="FEX247"/>
      <c r="FEY247"/>
      <c r="FEZ247"/>
      <c r="FFA247"/>
      <c r="FFB247"/>
      <c r="FFC247"/>
      <c r="FFD247"/>
      <c r="FFE247"/>
      <c r="FFF247"/>
      <c r="FFG247"/>
      <c r="FFH247"/>
      <c r="FFI247"/>
      <c r="FFJ247"/>
      <c r="FFK247"/>
      <c r="FFL247"/>
      <c r="FFM247"/>
      <c r="FFN247"/>
      <c r="FFO247"/>
      <c r="FFP247"/>
      <c r="FFQ247"/>
      <c r="FFR247"/>
      <c r="FFS247"/>
      <c r="FFT247"/>
      <c r="FFU247"/>
      <c r="FFV247"/>
      <c r="FFW247"/>
      <c r="FFX247"/>
      <c r="FFY247"/>
      <c r="FFZ247"/>
      <c r="FGA247"/>
      <c r="FGB247"/>
      <c r="FGC247"/>
      <c r="FGD247"/>
      <c r="FGE247"/>
      <c r="FGF247"/>
      <c r="FGG247"/>
      <c r="FGH247"/>
      <c r="FGI247"/>
      <c r="FGJ247"/>
      <c r="FGK247"/>
      <c r="FGL247"/>
      <c r="FGM247"/>
      <c r="FGN247"/>
      <c r="FGO247"/>
      <c r="FGP247"/>
      <c r="FGQ247"/>
      <c r="FGR247"/>
      <c r="FGS247"/>
      <c r="FGT247"/>
      <c r="FGU247"/>
      <c r="FGV247"/>
      <c r="FGW247"/>
      <c r="FGX247"/>
      <c r="FGY247"/>
      <c r="FGZ247"/>
      <c r="FHA247"/>
      <c r="FHB247"/>
      <c r="FHC247"/>
      <c r="FHD247"/>
      <c r="FHE247"/>
      <c r="FHF247"/>
      <c r="FHG247"/>
      <c r="FHH247"/>
      <c r="FHI247"/>
      <c r="FHJ247"/>
      <c r="FHK247"/>
      <c r="FHL247"/>
      <c r="FHM247"/>
      <c r="FHN247"/>
      <c r="FHO247"/>
      <c r="FHP247"/>
      <c r="FHQ247"/>
      <c r="FHR247"/>
      <c r="FHS247"/>
      <c r="FHT247"/>
      <c r="FHU247"/>
      <c r="FHV247"/>
      <c r="FHW247"/>
      <c r="FHX247"/>
      <c r="FHY247"/>
      <c r="FHZ247"/>
      <c r="FIA247"/>
      <c r="FIB247"/>
      <c r="FIC247"/>
      <c r="FID247"/>
      <c r="FIE247"/>
      <c r="FIF247"/>
      <c r="FIG247"/>
      <c r="FIH247"/>
      <c r="FII247"/>
      <c r="FIJ247"/>
      <c r="FIK247"/>
      <c r="FIL247"/>
      <c r="FIM247"/>
      <c r="FIN247"/>
      <c r="FIO247"/>
      <c r="FIP247"/>
      <c r="FIQ247"/>
      <c r="FIR247"/>
      <c r="FIS247"/>
      <c r="FIT247"/>
      <c r="FIU247"/>
      <c r="FIV247"/>
      <c r="FIW247"/>
      <c r="FIX247"/>
      <c r="FIY247"/>
      <c r="FIZ247"/>
      <c r="FJA247"/>
      <c r="FJB247"/>
      <c r="FJC247"/>
      <c r="FJD247"/>
      <c r="FJE247"/>
      <c r="FJF247"/>
      <c r="FJG247"/>
      <c r="FJH247"/>
      <c r="FJI247"/>
      <c r="FJJ247"/>
      <c r="FJK247"/>
      <c r="FJL247"/>
      <c r="FJM247"/>
      <c r="FJN247"/>
      <c r="FJO247"/>
      <c r="FJP247"/>
      <c r="FJQ247"/>
      <c r="FJR247"/>
      <c r="FJS247"/>
      <c r="FJT247"/>
      <c r="FJU247"/>
      <c r="FJV247"/>
      <c r="FJW247"/>
      <c r="FJX247"/>
      <c r="FJY247"/>
      <c r="FJZ247"/>
      <c r="FKA247"/>
      <c r="FKB247"/>
      <c r="FKC247"/>
      <c r="FKD247"/>
      <c r="FKE247"/>
      <c r="FKF247"/>
      <c r="FKG247"/>
      <c r="FKH247"/>
      <c r="FKI247"/>
      <c r="FKJ247"/>
      <c r="FKK247"/>
      <c r="FKL247"/>
      <c r="FKM247"/>
      <c r="FKN247"/>
      <c r="FKO247"/>
      <c r="FKP247"/>
      <c r="FKQ247"/>
      <c r="FKR247"/>
      <c r="FKS247"/>
      <c r="FKT247"/>
      <c r="FKU247"/>
      <c r="FKV247"/>
      <c r="FKW247"/>
      <c r="FKX247"/>
      <c r="FKY247"/>
      <c r="FKZ247"/>
      <c r="FLA247"/>
      <c r="FLB247"/>
      <c r="FLC247"/>
      <c r="FLD247"/>
      <c r="FLE247"/>
      <c r="FLF247"/>
      <c r="FLG247"/>
      <c r="FLH247"/>
      <c r="FLI247"/>
      <c r="FLJ247"/>
      <c r="FLK247"/>
      <c r="FLL247"/>
      <c r="FLM247"/>
      <c r="FLN247"/>
      <c r="FLO247"/>
      <c r="FLP247"/>
      <c r="FLQ247"/>
      <c r="FLR247"/>
      <c r="FLS247"/>
      <c r="FLT247"/>
      <c r="FLU247"/>
      <c r="FLV247"/>
      <c r="FLW247"/>
      <c r="FLX247"/>
      <c r="FLY247"/>
      <c r="FLZ247"/>
      <c r="FMA247"/>
      <c r="FMB247"/>
      <c r="FMC247"/>
      <c r="FMD247"/>
      <c r="FME247"/>
      <c r="FMF247"/>
      <c r="FMG247"/>
      <c r="FMH247"/>
      <c r="FMI247"/>
      <c r="FMJ247"/>
      <c r="FMK247"/>
      <c r="FML247"/>
      <c r="FMM247"/>
      <c r="FMN247"/>
      <c r="FMO247"/>
      <c r="FMP247"/>
      <c r="FMQ247"/>
      <c r="FMR247"/>
      <c r="FMS247"/>
      <c r="FMT247"/>
      <c r="FMU247"/>
      <c r="FMV247"/>
      <c r="FMW247"/>
      <c r="FMX247"/>
      <c r="FMY247"/>
      <c r="FMZ247"/>
      <c r="FNA247"/>
      <c r="FNB247"/>
      <c r="FNC247"/>
      <c r="FND247"/>
      <c r="FNE247"/>
      <c r="FNF247"/>
      <c r="FNG247"/>
      <c r="FNH247"/>
      <c r="FNI247"/>
      <c r="FNJ247"/>
      <c r="FNK247"/>
      <c r="FNL247"/>
      <c r="FNM247"/>
      <c r="FNN247"/>
      <c r="FNO247"/>
      <c r="FNP247"/>
      <c r="FNQ247"/>
      <c r="FNR247"/>
      <c r="FNS247"/>
      <c r="FNT247"/>
      <c r="FNU247"/>
      <c r="FNV247"/>
      <c r="FNW247"/>
      <c r="FNX247"/>
      <c r="FNY247"/>
      <c r="FNZ247"/>
      <c r="FOA247"/>
      <c r="FOB247"/>
      <c r="FOC247"/>
      <c r="FOD247"/>
      <c r="FOE247"/>
      <c r="FOF247"/>
      <c r="FOG247"/>
      <c r="FOH247"/>
      <c r="FOI247"/>
      <c r="FOJ247"/>
      <c r="FOK247"/>
      <c r="FOL247"/>
      <c r="FOM247"/>
      <c r="FON247"/>
      <c r="FOO247"/>
      <c r="FOP247"/>
      <c r="FOQ247"/>
      <c r="FOR247"/>
      <c r="FOS247"/>
      <c r="FOT247"/>
      <c r="FOU247"/>
      <c r="FOV247"/>
      <c r="FOW247"/>
      <c r="FOX247"/>
      <c r="FOY247"/>
      <c r="FOZ247"/>
      <c r="FPA247"/>
      <c r="FPB247"/>
      <c r="FPC247"/>
      <c r="FPD247"/>
      <c r="FPE247"/>
      <c r="FPF247"/>
      <c r="FPG247"/>
      <c r="FPH247"/>
      <c r="FPI247"/>
      <c r="FPJ247"/>
      <c r="FPK247"/>
      <c r="FPL247"/>
      <c r="FPM247"/>
      <c r="FPN247"/>
      <c r="FPO247"/>
      <c r="FPP247"/>
      <c r="FPQ247"/>
      <c r="FPR247"/>
      <c r="FPS247"/>
      <c r="FPT247"/>
      <c r="FPU247"/>
      <c r="FPV247"/>
      <c r="FPW247"/>
      <c r="FPX247"/>
      <c r="FPY247"/>
      <c r="FPZ247"/>
      <c r="FQA247"/>
      <c r="FQB247"/>
      <c r="FQC247"/>
      <c r="FQD247"/>
      <c r="FQE247"/>
      <c r="FQF247"/>
      <c r="FQG247"/>
      <c r="FQH247"/>
      <c r="FQI247"/>
      <c r="FQJ247"/>
      <c r="FQK247"/>
      <c r="FQL247"/>
      <c r="FQM247"/>
      <c r="FQN247"/>
      <c r="FQO247"/>
      <c r="FQP247"/>
      <c r="FQQ247"/>
      <c r="FQR247"/>
      <c r="FQS247"/>
      <c r="FQT247"/>
      <c r="FQU247"/>
      <c r="FQV247"/>
      <c r="FQW247"/>
      <c r="FQX247"/>
      <c r="FQY247"/>
      <c r="FQZ247"/>
      <c r="FRA247"/>
      <c r="FRB247"/>
      <c r="FRC247"/>
      <c r="FRD247"/>
      <c r="FRE247"/>
      <c r="FRF247"/>
      <c r="FRG247"/>
      <c r="FRH247"/>
      <c r="FRI247"/>
      <c r="FRJ247"/>
      <c r="FRK247"/>
      <c r="FRL247"/>
      <c r="FRM247"/>
      <c r="FRN247"/>
      <c r="FRO247"/>
      <c r="FRP247"/>
      <c r="FRQ247"/>
      <c r="FRR247"/>
      <c r="FRS247"/>
      <c r="FRT247"/>
      <c r="FRU247"/>
      <c r="FRV247"/>
      <c r="FRW247"/>
      <c r="FRX247"/>
      <c r="FRY247"/>
      <c r="FRZ247"/>
      <c r="FSA247"/>
      <c r="FSB247"/>
      <c r="FSC247"/>
      <c r="FSD247"/>
      <c r="FSE247"/>
      <c r="FSF247"/>
      <c r="FSG247"/>
      <c r="FSH247"/>
      <c r="FSI247"/>
      <c r="FSJ247"/>
      <c r="FSK247"/>
      <c r="FSL247"/>
      <c r="FSM247"/>
      <c r="FSN247"/>
      <c r="FSO247"/>
      <c r="FSP247"/>
      <c r="FSQ247"/>
      <c r="FSR247"/>
      <c r="FSS247"/>
      <c r="FST247"/>
      <c r="FSU247"/>
      <c r="FSV247"/>
      <c r="FSW247"/>
      <c r="FSX247"/>
      <c r="FSY247"/>
      <c r="FSZ247"/>
      <c r="FTA247"/>
      <c r="FTB247"/>
      <c r="FTC247"/>
      <c r="FTD247"/>
      <c r="FTE247"/>
      <c r="FTF247"/>
      <c r="FTG247"/>
      <c r="FTH247"/>
      <c r="FTI247"/>
      <c r="FTJ247"/>
      <c r="FTK247"/>
      <c r="FTL247"/>
      <c r="FTM247"/>
      <c r="FTN247"/>
      <c r="FTO247"/>
      <c r="FTP247"/>
      <c r="FTQ247"/>
      <c r="FTR247"/>
      <c r="FTS247"/>
      <c r="FTT247"/>
      <c r="FTU247"/>
      <c r="FTV247"/>
      <c r="FTW247"/>
      <c r="FTX247"/>
      <c r="FTY247"/>
      <c r="FTZ247"/>
      <c r="FUA247"/>
      <c r="FUB247"/>
      <c r="FUC247"/>
      <c r="FUD247"/>
      <c r="FUE247"/>
      <c r="FUF247"/>
      <c r="FUG247"/>
      <c r="FUH247"/>
      <c r="FUI247"/>
      <c r="FUJ247"/>
      <c r="FUK247"/>
      <c r="FUL247"/>
      <c r="FUM247"/>
      <c r="FUN247"/>
      <c r="FUO247"/>
      <c r="FUP247"/>
      <c r="FUQ247"/>
      <c r="FUR247"/>
      <c r="FUS247"/>
      <c r="FUT247"/>
      <c r="FUU247"/>
      <c r="FUV247"/>
      <c r="FUW247"/>
      <c r="FUX247"/>
      <c r="FUY247"/>
      <c r="FUZ247"/>
      <c r="FVA247"/>
      <c r="FVB247"/>
      <c r="FVC247"/>
      <c r="FVD247"/>
      <c r="FVE247"/>
      <c r="FVF247"/>
      <c r="FVG247"/>
      <c r="FVH247"/>
      <c r="FVI247"/>
      <c r="FVJ247"/>
      <c r="FVK247"/>
      <c r="FVL247"/>
      <c r="FVM247"/>
      <c r="FVN247"/>
      <c r="FVO247"/>
      <c r="FVP247"/>
      <c r="FVQ247"/>
      <c r="FVR247"/>
      <c r="FVS247"/>
      <c r="FVT247"/>
      <c r="FVU247"/>
      <c r="FVV247"/>
      <c r="FVW247"/>
      <c r="FVX247"/>
      <c r="FVY247"/>
      <c r="FVZ247"/>
      <c r="FWA247"/>
      <c r="FWB247"/>
      <c r="FWC247"/>
      <c r="FWD247"/>
      <c r="FWE247"/>
      <c r="FWF247"/>
      <c r="FWG247"/>
      <c r="FWH247"/>
      <c r="FWI247"/>
      <c r="FWJ247"/>
      <c r="FWK247"/>
      <c r="FWL247"/>
      <c r="FWM247"/>
      <c r="FWN247"/>
      <c r="FWO247"/>
      <c r="FWP247"/>
      <c r="FWQ247"/>
      <c r="FWR247"/>
      <c r="FWS247"/>
      <c r="FWT247"/>
      <c r="FWU247"/>
      <c r="FWV247"/>
      <c r="FWW247"/>
      <c r="FWX247"/>
      <c r="FWY247"/>
      <c r="FWZ247"/>
      <c r="FXA247"/>
      <c r="FXB247"/>
      <c r="FXC247"/>
      <c r="FXD247"/>
      <c r="FXE247"/>
      <c r="FXF247"/>
      <c r="FXG247"/>
      <c r="FXH247"/>
      <c r="FXI247"/>
      <c r="FXJ247"/>
      <c r="FXK247"/>
      <c r="FXL247"/>
      <c r="FXM247"/>
      <c r="FXN247"/>
      <c r="FXO247"/>
      <c r="FXP247"/>
      <c r="FXQ247"/>
      <c r="FXR247"/>
      <c r="FXS247"/>
      <c r="FXT247"/>
      <c r="FXU247"/>
      <c r="FXV247"/>
      <c r="FXW247"/>
      <c r="FXX247"/>
      <c r="FXY247"/>
      <c r="FXZ247"/>
      <c r="FYA247"/>
      <c r="FYB247"/>
      <c r="FYC247"/>
      <c r="FYD247"/>
      <c r="FYE247"/>
      <c r="FYF247"/>
      <c r="FYG247"/>
      <c r="FYH247"/>
      <c r="FYI247"/>
      <c r="FYJ247"/>
      <c r="FYK247"/>
      <c r="FYL247"/>
      <c r="FYM247"/>
      <c r="FYN247"/>
      <c r="FYO247"/>
      <c r="FYP247"/>
      <c r="FYQ247"/>
      <c r="FYR247"/>
      <c r="FYS247"/>
      <c r="FYT247"/>
      <c r="FYU247"/>
      <c r="FYV247"/>
      <c r="FYW247"/>
      <c r="FYX247"/>
      <c r="FYY247"/>
      <c r="FYZ247"/>
      <c r="FZA247"/>
      <c r="FZB247"/>
      <c r="FZC247"/>
      <c r="FZD247"/>
      <c r="FZE247"/>
      <c r="FZF247"/>
      <c r="FZG247"/>
      <c r="FZH247"/>
      <c r="FZI247"/>
      <c r="FZJ247"/>
      <c r="FZK247"/>
      <c r="FZL247"/>
      <c r="FZM247"/>
      <c r="FZN247"/>
      <c r="FZO247"/>
      <c r="FZP247"/>
      <c r="FZQ247"/>
      <c r="FZR247"/>
      <c r="FZS247"/>
      <c r="FZT247"/>
      <c r="FZU247"/>
      <c r="FZV247"/>
      <c r="FZW247"/>
      <c r="FZX247"/>
      <c r="FZY247"/>
      <c r="FZZ247"/>
      <c r="GAA247"/>
      <c r="GAB247"/>
      <c r="GAC247"/>
      <c r="GAD247"/>
      <c r="GAE247"/>
      <c r="GAF247"/>
      <c r="GAG247"/>
      <c r="GAH247"/>
      <c r="GAI247"/>
      <c r="GAJ247"/>
      <c r="GAK247"/>
      <c r="GAL247"/>
      <c r="GAM247"/>
      <c r="GAN247"/>
      <c r="GAO247"/>
      <c r="GAP247"/>
      <c r="GAQ247"/>
      <c r="GAR247"/>
      <c r="GAS247"/>
      <c r="GAT247"/>
      <c r="GAU247"/>
      <c r="GAV247"/>
      <c r="GAW247"/>
      <c r="GAX247"/>
      <c r="GAY247"/>
      <c r="GAZ247"/>
      <c r="GBA247"/>
      <c r="GBB247"/>
      <c r="GBC247"/>
      <c r="GBD247"/>
      <c r="GBE247"/>
      <c r="GBF247"/>
      <c r="GBG247"/>
      <c r="GBH247"/>
      <c r="GBI247"/>
      <c r="GBJ247"/>
      <c r="GBK247"/>
      <c r="GBL247"/>
      <c r="GBM247"/>
      <c r="GBN247"/>
      <c r="GBO247"/>
      <c r="GBP247"/>
      <c r="GBQ247"/>
      <c r="GBR247"/>
      <c r="GBS247"/>
      <c r="GBT247"/>
      <c r="GBU247"/>
      <c r="GBV247"/>
      <c r="GBW247"/>
      <c r="GBX247"/>
      <c r="GBY247"/>
      <c r="GBZ247"/>
      <c r="GCA247"/>
      <c r="GCB247"/>
      <c r="GCC247"/>
      <c r="GCD247"/>
      <c r="GCE247"/>
      <c r="GCF247"/>
      <c r="GCG247"/>
      <c r="GCH247"/>
      <c r="GCI247"/>
      <c r="GCJ247"/>
      <c r="GCK247"/>
      <c r="GCL247"/>
      <c r="GCM247"/>
      <c r="GCN247"/>
      <c r="GCO247"/>
      <c r="GCP247"/>
      <c r="GCQ247"/>
      <c r="GCR247"/>
      <c r="GCS247"/>
      <c r="GCT247"/>
      <c r="GCU247"/>
      <c r="GCV247"/>
      <c r="GCW247"/>
      <c r="GCX247"/>
      <c r="GCY247"/>
      <c r="GCZ247"/>
      <c r="GDA247"/>
      <c r="GDB247"/>
      <c r="GDC247"/>
      <c r="GDD247"/>
      <c r="GDE247"/>
      <c r="GDF247"/>
      <c r="GDG247"/>
      <c r="GDH247"/>
      <c r="GDI247"/>
      <c r="GDJ247"/>
      <c r="GDK247"/>
      <c r="GDL247"/>
      <c r="GDM247"/>
      <c r="GDN247"/>
      <c r="GDO247"/>
      <c r="GDP247"/>
      <c r="GDQ247"/>
      <c r="GDR247"/>
      <c r="GDS247"/>
      <c r="GDT247"/>
      <c r="GDU247"/>
      <c r="GDV247"/>
      <c r="GDW247"/>
      <c r="GDX247"/>
      <c r="GDY247"/>
      <c r="GDZ247"/>
      <c r="GEA247"/>
      <c r="GEB247"/>
      <c r="GEC247"/>
      <c r="GED247"/>
      <c r="GEE247"/>
      <c r="GEF247"/>
      <c r="GEG247"/>
      <c r="GEH247"/>
      <c r="GEI247"/>
      <c r="GEJ247"/>
      <c r="GEK247"/>
      <c r="GEL247"/>
      <c r="GEM247"/>
      <c r="GEN247"/>
      <c r="GEO247"/>
      <c r="GEP247"/>
      <c r="GEQ247"/>
      <c r="GER247"/>
      <c r="GES247"/>
      <c r="GET247"/>
      <c r="GEU247"/>
      <c r="GEV247"/>
      <c r="GEW247"/>
      <c r="GEX247"/>
      <c r="GEY247"/>
      <c r="GEZ247"/>
      <c r="GFA247"/>
      <c r="GFB247"/>
      <c r="GFC247"/>
      <c r="GFD247"/>
      <c r="GFE247"/>
      <c r="GFF247"/>
      <c r="GFG247"/>
      <c r="GFH247"/>
      <c r="GFI247"/>
      <c r="GFJ247"/>
      <c r="GFK247"/>
      <c r="GFL247"/>
      <c r="GFM247"/>
      <c r="GFN247"/>
      <c r="GFO247"/>
      <c r="GFP247"/>
      <c r="GFQ247"/>
      <c r="GFR247"/>
      <c r="GFS247"/>
      <c r="GFT247"/>
      <c r="GFU247"/>
      <c r="GFV247"/>
      <c r="GFW247"/>
      <c r="GFX247"/>
      <c r="GFY247"/>
      <c r="GFZ247"/>
      <c r="GGA247"/>
      <c r="GGB247"/>
      <c r="GGC247"/>
      <c r="GGD247"/>
      <c r="GGE247"/>
      <c r="GGF247"/>
      <c r="GGG247"/>
      <c r="GGH247"/>
      <c r="GGI247"/>
      <c r="GGJ247"/>
      <c r="GGK247"/>
      <c r="GGL247"/>
      <c r="GGM247"/>
      <c r="GGN247"/>
      <c r="GGO247"/>
      <c r="GGP247"/>
      <c r="GGQ247"/>
      <c r="GGR247"/>
      <c r="GGS247"/>
      <c r="GGT247"/>
      <c r="GGU247"/>
      <c r="GGV247"/>
      <c r="GGW247"/>
      <c r="GGX247"/>
      <c r="GGY247"/>
      <c r="GGZ247"/>
      <c r="GHA247"/>
      <c r="GHB247"/>
      <c r="GHC247"/>
      <c r="GHD247"/>
      <c r="GHE247"/>
      <c r="GHF247"/>
      <c r="GHG247"/>
      <c r="GHH247"/>
      <c r="GHI247"/>
      <c r="GHJ247"/>
      <c r="GHK247"/>
      <c r="GHL247"/>
      <c r="GHM247"/>
      <c r="GHN247"/>
      <c r="GHO247"/>
      <c r="GHP247"/>
      <c r="GHQ247"/>
      <c r="GHR247"/>
      <c r="GHS247"/>
      <c r="GHT247"/>
      <c r="GHU247"/>
      <c r="GHV247"/>
      <c r="GHW247"/>
      <c r="GHX247"/>
      <c r="GHY247"/>
      <c r="GHZ247"/>
      <c r="GIA247"/>
      <c r="GIB247"/>
      <c r="GIC247"/>
      <c r="GID247"/>
      <c r="GIE247"/>
      <c r="GIF247"/>
      <c r="GIG247"/>
      <c r="GIH247"/>
      <c r="GII247"/>
      <c r="GIJ247"/>
      <c r="GIK247"/>
      <c r="GIL247"/>
      <c r="GIM247"/>
      <c r="GIN247"/>
      <c r="GIO247"/>
      <c r="GIP247"/>
      <c r="GIQ247"/>
      <c r="GIR247"/>
      <c r="GIS247"/>
      <c r="GIT247"/>
      <c r="GIU247"/>
      <c r="GIV247"/>
      <c r="GIW247"/>
      <c r="GIX247"/>
      <c r="GIY247"/>
      <c r="GIZ247"/>
      <c r="GJA247"/>
      <c r="GJB247"/>
      <c r="GJC247"/>
      <c r="GJD247"/>
      <c r="GJE247"/>
      <c r="GJF247"/>
      <c r="GJG247"/>
      <c r="GJH247"/>
      <c r="GJI247"/>
      <c r="GJJ247"/>
      <c r="GJK247"/>
      <c r="GJL247"/>
      <c r="GJM247"/>
      <c r="GJN247"/>
      <c r="GJO247"/>
      <c r="GJP247"/>
      <c r="GJQ247"/>
      <c r="GJR247"/>
      <c r="GJS247"/>
      <c r="GJT247"/>
      <c r="GJU247"/>
      <c r="GJV247"/>
      <c r="GJW247"/>
      <c r="GJX247"/>
      <c r="GJY247"/>
      <c r="GJZ247"/>
      <c r="GKA247"/>
      <c r="GKB247"/>
      <c r="GKC247"/>
      <c r="GKD247"/>
      <c r="GKE247"/>
      <c r="GKF247"/>
      <c r="GKG247"/>
      <c r="GKH247"/>
      <c r="GKI247"/>
      <c r="GKJ247"/>
      <c r="GKK247"/>
      <c r="GKL247"/>
      <c r="GKM247"/>
      <c r="GKN247"/>
      <c r="GKO247"/>
      <c r="GKP247"/>
      <c r="GKQ247"/>
      <c r="GKR247"/>
      <c r="GKS247"/>
      <c r="GKT247"/>
      <c r="GKU247"/>
      <c r="GKV247"/>
      <c r="GKW247"/>
      <c r="GKX247"/>
      <c r="GKY247"/>
      <c r="GKZ247"/>
      <c r="GLA247"/>
      <c r="GLB247"/>
      <c r="GLC247"/>
      <c r="GLD247"/>
      <c r="GLE247"/>
      <c r="GLF247"/>
      <c r="GLG247"/>
      <c r="GLH247"/>
      <c r="GLI247"/>
      <c r="GLJ247"/>
      <c r="GLK247"/>
      <c r="GLL247"/>
      <c r="GLM247"/>
      <c r="GLN247"/>
      <c r="GLO247"/>
      <c r="GLP247"/>
      <c r="GLQ247"/>
      <c r="GLR247"/>
      <c r="GLS247"/>
      <c r="GLT247"/>
      <c r="GLU247"/>
      <c r="GLV247"/>
      <c r="GLW247"/>
      <c r="GLX247"/>
      <c r="GLY247"/>
      <c r="GLZ247"/>
      <c r="GMA247"/>
      <c r="GMB247"/>
      <c r="GMC247"/>
      <c r="GMD247"/>
      <c r="GME247"/>
      <c r="GMF247"/>
      <c r="GMG247"/>
      <c r="GMH247"/>
      <c r="GMI247"/>
      <c r="GMJ247"/>
      <c r="GMK247"/>
      <c r="GML247"/>
      <c r="GMM247"/>
      <c r="GMN247"/>
      <c r="GMO247"/>
      <c r="GMP247"/>
      <c r="GMQ247"/>
      <c r="GMR247"/>
      <c r="GMS247"/>
      <c r="GMT247"/>
      <c r="GMU247"/>
      <c r="GMV247"/>
      <c r="GMW247"/>
      <c r="GMX247"/>
      <c r="GMY247"/>
      <c r="GMZ247"/>
      <c r="GNA247"/>
      <c r="GNB247"/>
      <c r="GNC247"/>
      <c r="GND247"/>
      <c r="GNE247"/>
      <c r="GNF247"/>
      <c r="GNG247"/>
      <c r="GNH247"/>
      <c r="GNI247"/>
      <c r="GNJ247"/>
      <c r="GNK247"/>
      <c r="GNL247"/>
      <c r="GNM247"/>
      <c r="GNN247"/>
      <c r="GNO247"/>
      <c r="GNP247"/>
      <c r="GNQ247"/>
      <c r="GNR247"/>
      <c r="GNS247"/>
      <c r="GNT247"/>
      <c r="GNU247"/>
      <c r="GNV247"/>
      <c r="GNW247"/>
      <c r="GNX247"/>
      <c r="GNY247"/>
      <c r="GNZ247"/>
      <c r="GOA247"/>
      <c r="GOB247"/>
      <c r="GOC247"/>
      <c r="GOD247"/>
      <c r="GOE247"/>
      <c r="GOF247"/>
      <c r="GOG247"/>
      <c r="GOH247"/>
      <c r="GOI247"/>
      <c r="GOJ247"/>
      <c r="GOK247"/>
      <c r="GOL247"/>
      <c r="GOM247"/>
      <c r="GON247"/>
      <c r="GOO247"/>
      <c r="GOP247"/>
      <c r="GOQ247"/>
      <c r="GOR247"/>
      <c r="GOS247"/>
      <c r="GOT247"/>
      <c r="GOU247"/>
      <c r="GOV247"/>
      <c r="GOW247"/>
      <c r="GOX247"/>
      <c r="GOY247"/>
      <c r="GOZ247"/>
      <c r="GPA247"/>
      <c r="GPB247"/>
      <c r="GPC247"/>
      <c r="GPD247"/>
      <c r="GPE247"/>
      <c r="GPF247"/>
      <c r="GPG247"/>
      <c r="GPH247"/>
      <c r="GPI247"/>
      <c r="GPJ247"/>
      <c r="GPK247"/>
      <c r="GPL247"/>
      <c r="GPM247"/>
      <c r="GPN247"/>
      <c r="GPO247"/>
      <c r="GPP247"/>
      <c r="GPQ247"/>
      <c r="GPR247"/>
      <c r="GPS247"/>
      <c r="GPT247"/>
      <c r="GPU247"/>
      <c r="GPV247"/>
      <c r="GPW247"/>
      <c r="GPX247"/>
      <c r="GPY247"/>
      <c r="GPZ247"/>
      <c r="GQA247"/>
      <c r="GQB247"/>
      <c r="GQC247"/>
      <c r="GQD247"/>
      <c r="GQE247"/>
      <c r="GQF247"/>
      <c r="GQG247"/>
      <c r="GQH247"/>
      <c r="GQI247"/>
      <c r="GQJ247"/>
      <c r="GQK247"/>
      <c r="GQL247"/>
      <c r="GQM247"/>
      <c r="GQN247"/>
      <c r="GQO247"/>
      <c r="GQP247"/>
      <c r="GQQ247"/>
      <c r="GQR247"/>
      <c r="GQS247"/>
      <c r="GQT247"/>
      <c r="GQU247"/>
      <c r="GQV247"/>
      <c r="GQW247"/>
      <c r="GQX247"/>
      <c r="GQY247"/>
      <c r="GQZ247"/>
      <c r="GRA247"/>
      <c r="GRB247"/>
      <c r="GRC247"/>
      <c r="GRD247"/>
      <c r="GRE247"/>
      <c r="GRF247"/>
      <c r="GRG247"/>
      <c r="GRH247"/>
      <c r="GRI247"/>
      <c r="GRJ247"/>
      <c r="GRK247"/>
      <c r="GRL247"/>
      <c r="GRM247"/>
      <c r="GRN247"/>
      <c r="GRO247"/>
      <c r="GRP247"/>
      <c r="GRQ247"/>
      <c r="GRR247"/>
      <c r="GRS247"/>
      <c r="GRT247"/>
      <c r="GRU247"/>
      <c r="GRV247"/>
      <c r="GRW247"/>
      <c r="GRX247"/>
      <c r="GRY247"/>
      <c r="GRZ247"/>
      <c r="GSA247"/>
      <c r="GSB247"/>
      <c r="GSC247"/>
      <c r="GSD247"/>
      <c r="GSE247"/>
      <c r="GSF247"/>
      <c r="GSG247"/>
      <c r="GSH247"/>
      <c r="GSI247"/>
      <c r="GSJ247"/>
      <c r="GSK247"/>
      <c r="GSL247"/>
      <c r="GSM247"/>
      <c r="GSN247"/>
      <c r="GSO247"/>
      <c r="GSP247"/>
      <c r="GSQ247"/>
      <c r="GSR247"/>
      <c r="GSS247"/>
      <c r="GST247"/>
      <c r="GSU247"/>
      <c r="GSV247"/>
      <c r="GSW247"/>
      <c r="GSX247"/>
      <c r="GSY247"/>
      <c r="GSZ247"/>
      <c r="GTA247"/>
      <c r="GTB247"/>
      <c r="GTC247"/>
      <c r="GTD247"/>
      <c r="GTE247"/>
      <c r="GTF247"/>
      <c r="GTG247"/>
      <c r="GTH247"/>
      <c r="GTI247"/>
      <c r="GTJ247"/>
      <c r="GTK247"/>
      <c r="GTL247"/>
      <c r="GTM247"/>
      <c r="GTN247"/>
      <c r="GTO247"/>
      <c r="GTP247"/>
      <c r="GTQ247"/>
      <c r="GTR247"/>
      <c r="GTS247"/>
      <c r="GTT247"/>
      <c r="GTU247"/>
      <c r="GTV247"/>
      <c r="GTW247"/>
      <c r="GTX247"/>
      <c r="GTY247"/>
      <c r="GTZ247"/>
      <c r="GUA247"/>
      <c r="GUB247"/>
      <c r="GUC247"/>
      <c r="GUD247"/>
      <c r="GUE247"/>
      <c r="GUF247"/>
      <c r="GUG247"/>
      <c r="GUH247"/>
      <c r="GUI247"/>
      <c r="GUJ247"/>
      <c r="GUK247"/>
      <c r="GUL247"/>
      <c r="GUM247"/>
      <c r="GUN247"/>
      <c r="GUO247"/>
      <c r="GUP247"/>
      <c r="GUQ247"/>
      <c r="GUR247"/>
      <c r="GUS247"/>
      <c r="GUT247"/>
      <c r="GUU247"/>
      <c r="GUV247"/>
      <c r="GUW247"/>
      <c r="GUX247"/>
      <c r="GUY247"/>
      <c r="GUZ247"/>
      <c r="GVA247"/>
      <c r="GVB247"/>
      <c r="GVC247"/>
      <c r="GVD247"/>
      <c r="GVE247"/>
      <c r="GVF247"/>
      <c r="GVG247"/>
      <c r="GVH247"/>
      <c r="GVI247"/>
      <c r="GVJ247"/>
      <c r="GVK247"/>
      <c r="GVL247"/>
      <c r="GVM247"/>
      <c r="GVN247"/>
      <c r="GVO247"/>
      <c r="GVP247"/>
      <c r="GVQ247"/>
      <c r="GVR247"/>
      <c r="GVS247"/>
      <c r="GVT247"/>
      <c r="GVU247"/>
      <c r="GVV247"/>
      <c r="GVW247"/>
      <c r="GVX247"/>
      <c r="GVY247"/>
      <c r="GVZ247"/>
      <c r="GWA247"/>
      <c r="GWB247"/>
      <c r="GWC247"/>
      <c r="GWD247"/>
      <c r="GWE247"/>
      <c r="GWF247"/>
      <c r="GWG247"/>
      <c r="GWH247"/>
      <c r="GWI247"/>
      <c r="GWJ247"/>
      <c r="GWK247"/>
      <c r="GWL247"/>
      <c r="GWM247"/>
      <c r="GWN247"/>
      <c r="GWO247"/>
      <c r="GWP247"/>
      <c r="GWQ247"/>
      <c r="GWR247"/>
      <c r="GWS247"/>
      <c r="GWT247"/>
      <c r="GWU247"/>
      <c r="GWV247"/>
      <c r="GWW247"/>
      <c r="GWX247"/>
      <c r="GWY247"/>
      <c r="GWZ247"/>
      <c r="GXA247"/>
      <c r="GXB247"/>
      <c r="GXC247"/>
      <c r="GXD247"/>
      <c r="GXE247"/>
      <c r="GXF247"/>
      <c r="GXG247"/>
      <c r="GXH247"/>
      <c r="GXI247"/>
      <c r="GXJ247"/>
      <c r="GXK247"/>
      <c r="GXL247"/>
      <c r="GXM247"/>
      <c r="GXN247"/>
      <c r="GXO247"/>
      <c r="GXP247"/>
      <c r="GXQ247"/>
      <c r="GXR247"/>
      <c r="GXS247"/>
      <c r="GXT247"/>
      <c r="GXU247"/>
      <c r="GXV247"/>
      <c r="GXW247"/>
      <c r="GXX247"/>
      <c r="GXY247"/>
      <c r="GXZ247"/>
      <c r="GYA247"/>
      <c r="GYB247"/>
      <c r="GYC247"/>
      <c r="GYD247"/>
      <c r="GYE247"/>
      <c r="GYF247"/>
      <c r="GYG247"/>
      <c r="GYH247"/>
      <c r="GYI247"/>
      <c r="GYJ247"/>
      <c r="GYK247"/>
      <c r="GYL247"/>
      <c r="GYM247"/>
      <c r="GYN247"/>
      <c r="GYO247"/>
      <c r="GYP247"/>
      <c r="GYQ247"/>
      <c r="GYR247"/>
      <c r="GYS247"/>
      <c r="GYT247"/>
      <c r="GYU247"/>
      <c r="GYV247"/>
      <c r="GYW247"/>
      <c r="GYX247"/>
      <c r="GYY247"/>
      <c r="GYZ247"/>
      <c r="GZA247"/>
      <c r="GZB247"/>
      <c r="GZC247"/>
      <c r="GZD247"/>
      <c r="GZE247"/>
      <c r="GZF247"/>
      <c r="GZG247"/>
      <c r="GZH247"/>
      <c r="GZI247"/>
      <c r="GZJ247"/>
      <c r="GZK247"/>
      <c r="GZL247"/>
      <c r="GZM247"/>
      <c r="GZN247"/>
      <c r="GZO247"/>
      <c r="GZP247"/>
      <c r="GZQ247"/>
      <c r="GZR247"/>
      <c r="GZS247"/>
      <c r="GZT247"/>
      <c r="GZU247"/>
      <c r="GZV247"/>
      <c r="GZW247"/>
      <c r="GZX247"/>
      <c r="GZY247"/>
      <c r="GZZ247"/>
      <c r="HAA247"/>
      <c r="HAB247"/>
      <c r="HAC247"/>
      <c r="HAD247"/>
      <c r="HAE247"/>
      <c r="HAF247"/>
      <c r="HAG247"/>
      <c r="HAH247"/>
      <c r="HAI247"/>
      <c r="HAJ247"/>
      <c r="HAK247"/>
      <c r="HAL247"/>
      <c r="HAM247"/>
      <c r="HAN247"/>
      <c r="HAO247"/>
      <c r="HAP247"/>
      <c r="HAQ247"/>
      <c r="HAR247"/>
      <c r="HAS247"/>
      <c r="HAT247"/>
      <c r="HAU247"/>
      <c r="HAV247"/>
      <c r="HAW247"/>
      <c r="HAX247"/>
      <c r="HAY247"/>
      <c r="HAZ247"/>
      <c r="HBA247"/>
      <c r="HBB247"/>
      <c r="HBC247"/>
      <c r="HBD247"/>
      <c r="HBE247"/>
      <c r="HBF247"/>
      <c r="HBG247"/>
      <c r="HBH247"/>
      <c r="HBI247"/>
      <c r="HBJ247"/>
      <c r="HBK247"/>
      <c r="HBL247"/>
      <c r="HBM247"/>
      <c r="HBN247"/>
      <c r="HBO247"/>
      <c r="HBP247"/>
      <c r="HBQ247"/>
      <c r="HBR247"/>
      <c r="HBS247"/>
      <c r="HBT247"/>
      <c r="HBU247"/>
      <c r="HBV247"/>
      <c r="HBW247"/>
      <c r="HBX247"/>
      <c r="HBY247"/>
      <c r="HBZ247"/>
      <c r="HCA247"/>
      <c r="HCB247"/>
      <c r="HCC247"/>
      <c r="HCD247"/>
      <c r="HCE247"/>
      <c r="HCF247"/>
      <c r="HCG247"/>
      <c r="HCH247"/>
      <c r="HCI247"/>
      <c r="HCJ247"/>
      <c r="HCK247"/>
      <c r="HCL247"/>
      <c r="HCM247"/>
      <c r="HCN247"/>
      <c r="HCO247"/>
      <c r="HCP247"/>
      <c r="HCQ247"/>
      <c r="HCR247"/>
      <c r="HCS247"/>
      <c r="HCT247"/>
      <c r="HCU247"/>
      <c r="HCV247"/>
      <c r="HCW247"/>
      <c r="HCX247"/>
      <c r="HCY247"/>
      <c r="HCZ247"/>
      <c r="HDA247"/>
      <c r="HDB247"/>
      <c r="HDC247"/>
      <c r="HDD247"/>
      <c r="HDE247"/>
      <c r="HDF247"/>
      <c r="HDG247"/>
      <c r="HDH247"/>
      <c r="HDI247"/>
      <c r="HDJ247"/>
      <c r="HDK247"/>
      <c r="HDL247"/>
      <c r="HDM247"/>
      <c r="HDN247"/>
      <c r="HDO247"/>
      <c r="HDP247"/>
      <c r="HDQ247"/>
      <c r="HDR247"/>
      <c r="HDS247"/>
      <c r="HDT247"/>
      <c r="HDU247"/>
      <c r="HDV247"/>
      <c r="HDW247"/>
      <c r="HDX247"/>
      <c r="HDY247"/>
      <c r="HDZ247"/>
      <c r="HEA247"/>
      <c r="HEB247"/>
      <c r="HEC247"/>
      <c r="HED247"/>
      <c r="HEE247"/>
      <c r="HEF247"/>
      <c r="HEG247"/>
      <c r="HEH247"/>
      <c r="HEI247"/>
      <c r="HEJ247"/>
      <c r="HEK247"/>
      <c r="HEL247"/>
      <c r="HEM247"/>
      <c r="HEN247"/>
      <c r="HEO247"/>
      <c r="HEP247"/>
      <c r="HEQ247"/>
      <c r="HER247"/>
      <c r="HES247"/>
      <c r="HET247"/>
      <c r="HEU247"/>
      <c r="HEV247"/>
      <c r="HEW247"/>
      <c r="HEX247"/>
      <c r="HEY247"/>
      <c r="HEZ247"/>
      <c r="HFA247"/>
      <c r="HFB247"/>
      <c r="HFC247"/>
      <c r="HFD247"/>
      <c r="HFE247"/>
      <c r="HFF247"/>
      <c r="HFG247"/>
      <c r="HFH247"/>
      <c r="HFI247"/>
      <c r="HFJ247"/>
      <c r="HFK247"/>
      <c r="HFL247"/>
      <c r="HFM247"/>
      <c r="HFN247"/>
      <c r="HFO247"/>
      <c r="HFP247"/>
      <c r="HFQ247"/>
      <c r="HFR247"/>
      <c r="HFS247"/>
      <c r="HFT247"/>
      <c r="HFU247"/>
      <c r="HFV247"/>
      <c r="HFW247"/>
      <c r="HFX247"/>
      <c r="HFY247"/>
      <c r="HFZ247"/>
      <c r="HGA247"/>
      <c r="HGB247"/>
      <c r="HGC247"/>
      <c r="HGD247"/>
      <c r="HGE247"/>
      <c r="HGF247"/>
      <c r="HGG247"/>
      <c r="HGH247"/>
      <c r="HGI247"/>
      <c r="HGJ247"/>
      <c r="HGK247"/>
      <c r="HGL247"/>
      <c r="HGM247"/>
      <c r="HGN247"/>
      <c r="HGO247"/>
      <c r="HGP247"/>
      <c r="HGQ247"/>
      <c r="HGR247"/>
      <c r="HGS247"/>
      <c r="HGT247"/>
      <c r="HGU247"/>
      <c r="HGV247"/>
      <c r="HGW247"/>
      <c r="HGX247"/>
      <c r="HGY247"/>
      <c r="HGZ247"/>
      <c r="HHA247"/>
      <c r="HHB247"/>
      <c r="HHC247"/>
      <c r="HHD247"/>
      <c r="HHE247"/>
      <c r="HHF247"/>
      <c r="HHG247"/>
      <c r="HHH247"/>
      <c r="HHI247"/>
      <c r="HHJ247"/>
      <c r="HHK247"/>
      <c r="HHL247"/>
      <c r="HHM247"/>
      <c r="HHN247"/>
      <c r="HHO247"/>
      <c r="HHP247"/>
      <c r="HHQ247"/>
      <c r="HHR247"/>
      <c r="HHS247"/>
      <c r="HHT247"/>
      <c r="HHU247"/>
      <c r="HHV247"/>
      <c r="HHW247"/>
      <c r="HHX247"/>
      <c r="HHY247"/>
      <c r="HHZ247"/>
      <c r="HIA247"/>
      <c r="HIB247"/>
      <c r="HIC247"/>
      <c r="HID247"/>
      <c r="HIE247"/>
      <c r="HIF247"/>
      <c r="HIG247"/>
      <c r="HIH247"/>
      <c r="HII247"/>
      <c r="HIJ247"/>
      <c r="HIK247"/>
      <c r="HIL247"/>
      <c r="HIM247"/>
      <c r="HIN247"/>
      <c r="HIO247"/>
      <c r="HIP247"/>
      <c r="HIQ247"/>
      <c r="HIR247"/>
      <c r="HIS247"/>
      <c r="HIT247"/>
      <c r="HIU247"/>
      <c r="HIV247"/>
      <c r="HIW247"/>
      <c r="HIX247"/>
      <c r="HIY247"/>
      <c r="HIZ247"/>
      <c r="HJA247"/>
      <c r="HJB247"/>
      <c r="HJC247"/>
      <c r="HJD247"/>
      <c r="HJE247"/>
      <c r="HJF247"/>
      <c r="HJG247"/>
      <c r="HJH247"/>
      <c r="HJI247"/>
      <c r="HJJ247"/>
      <c r="HJK247"/>
      <c r="HJL247"/>
      <c r="HJM247"/>
      <c r="HJN247"/>
      <c r="HJO247"/>
      <c r="HJP247"/>
      <c r="HJQ247"/>
      <c r="HJR247"/>
      <c r="HJS247"/>
      <c r="HJT247"/>
      <c r="HJU247"/>
      <c r="HJV247"/>
      <c r="HJW247"/>
      <c r="HJX247"/>
      <c r="HJY247"/>
      <c r="HJZ247"/>
      <c r="HKA247"/>
      <c r="HKB247"/>
      <c r="HKC247"/>
      <c r="HKD247"/>
      <c r="HKE247"/>
      <c r="HKF247"/>
      <c r="HKG247"/>
      <c r="HKH247"/>
      <c r="HKI247"/>
      <c r="HKJ247"/>
      <c r="HKK247"/>
      <c r="HKL247"/>
      <c r="HKM247"/>
      <c r="HKN247"/>
      <c r="HKO247"/>
      <c r="HKP247"/>
      <c r="HKQ247"/>
      <c r="HKR247"/>
      <c r="HKS247"/>
      <c r="HKT247"/>
      <c r="HKU247"/>
      <c r="HKV247"/>
      <c r="HKW247"/>
      <c r="HKX247"/>
      <c r="HKY247"/>
      <c r="HKZ247"/>
      <c r="HLA247"/>
      <c r="HLB247"/>
      <c r="HLC247"/>
      <c r="HLD247"/>
      <c r="HLE247"/>
      <c r="HLF247"/>
      <c r="HLG247"/>
      <c r="HLH247"/>
      <c r="HLI247"/>
      <c r="HLJ247"/>
      <c r="HLK247"/>
      <c r="HLL247"/>
      <c r="HLM247"/>
      <c r="HLN247"/>
      <c r="HLO247"/>
      <c r="HLP247"/>
      <c r="HLQ247"/>
      <c r="HLR247"/>
      <c r="HLS247"/>
      <c r="HLT247"/>
      <c r="HLU247"/>
      <c r="HLV247"/>
      <c r="HLW247"/>
      <c r="HLX247"/>
      <c r="HLY247"/>
      <c r="HLZ247"/>
      <c r="HMA247"/>
      <c r="HMB247"/>
      <c r="HMC247"/>
      <c r="HMD247"/>
      <c r="HME247"/>
      <c r="HMF247"/>
      <c r="HMG247"/>
      <c r="HMH247"/>
      <c r="HMI247"/>
      <c r="HMJ247"/>
      <c r="HMK247"/>
      <c r="HML247"/>
      <c r="HMM247"/>
      <c r="HMN247"/>
      <c r="HMO247"/>
      <c r="HMP247"/>
      <c r="HMQ247"/>
      <c r="HMR247"/>
      <c r="HMS247"/>
      <c r="HMT247"/>
      <c r="HMU247"/>
      <c r="HMV247"/>
      <c r="HMW247"/>
      <c r="HMX247"/>
      <c r="HMY247"/>
      <c r="HMZ247"/>
      <c r="HNA247"/>
      <c r="HNB247"/>
      <c r="HNC247"/>
      <c r="HND247"/>
      <c r="HNE247"/>
      <c r="HNF247"/>
      <c r="HNG247"/>
      <c r="HNH247"/>
      <c r="HNI247"/>
      <c r="HNJ247"/>
      <c r="HNK247"/>
      <c r="HNL247"/>
      <c r="HNM247"/>
      <c r="HNN247"/>
      <c r="HNO247"/>
      <c r="HNP247"/>
      <c r="HNQ247"/>
      <c r="HNR247"/>
      <c r="HNS247"/>
      <c r="HNT247"/>
      <c r="HNU247"/>
      <c r="HNV247"/>
      <c r="HNW247"/>
      <c r="HNX247"/>
      <c r="HNY247"/>
      <c r="HNZ247"/>
      <c r="HOA247"/>
      <c r="HOB247"/>
      <c r="HOC247"/>
      <c r="HOD247"/>
      <c r="HOE247"/>
      <c r="HOF247"/>
      <c r="HOG247"/>
      <c r="HOH247"/>
      <c r="HOI247"/>
      <c r="HOJ247"/>
      <c r="HOK247"/>
      <c r="HOL247"/>
      <c r="HOM247"/>
      <c r="HON247"/>
      <c r="HOO247"/>
      <c r="HOP247"/>
      <c r="HOQ247"/>
      <c r="HOR247"/>
      <c r="HOS247"/>
      <c r="HOT247"/>
      <c r="HOU247"/>
      <c r="HOV247"/>
      <c r="HOW247"/>
      <c r="HOX247"/>
      <c r="HOY247"/>
      <c r="HOZ247"/>
      <c r="HPA247"/>
      <c r="HPB247"/>
      <c r="HPC247"/>
      <c r="HPD247"/>
      <c r="HPE247"/>
      <c r="HPF247"/>
      <c r="HPG247"/>
      <c r="HPH247"/>
      <c r="HPI247"/>
      <c r="HPJ247"/>
      <c r="HPK247"/>
      <c r="HPL247"/>
      <c r="HPM247"/>
      <c r="HPN247"/>
      <c r="HPO247"/>
      <c r="HPP247"/>
      <c r="HPQ247"/>
      <c r="HPR247"/>
      <c r="HPS247"/>
      <c r="HPT247"/>
      <c r="HPU247"/>
      <c r="HPV247"/>
      <c r="HPW247"/>
      <c r="HPX247"/>
      <c r="HPY247"/>
      <c r="HPZ247"/>
      <c r="HQA247"/>
      <c r="HQB247"/>
      <c r="HQC247"/>
      <c r="HQD247"/>
      <c r="HQE247"/>
      <c r="HQF247"/>
      <c r="HQG247"/>
      <c r="HQH247"/>
      <c r="HQI247"/>
      <c r="HQJ247"/>
      <c r="HQK247"/>
      <c r="HQL247"/>
      <c r="HQM247"/>
      <c r="HQN247"/>
      <c r="HQO247"/>
      <c r="HQP247"/>
      <c r="HQQ247"/>
      <c r="HQR247"/>
      <c r="HQS247"/>
      <c r="HQT247"/>
      <c r="HQU247"/>
      <c r="HQV247"/>
      <c r="HQW247"/>
      <c r="HQX247"/>
      <c r="HQY247"/>
      <c r="HQZ247"/>
      <c r="HRA247"/>
      <c r="HRB247"/>
      <c r="HRC247"/>
      <c r="HRD247"/>
      <c r="HRE247"/>
      <c r="HRF247"/>
      <c r="HRG247"/>
      <c r="HRH247"/>
      <c r="HRI247"/>
      <c r="HRJ247"/>
      <c r="HRK247"/>
      <c r="HRL247"/>
      <c r="HRM247"/>
      <c r="HRN247"/>
      <c r="HRO247"/>
      <c r="HRP247"/>
      <c r="HRQ247"/>
      <c r="HRR247"/>
      <c r="HRS247"/>
      <c r="HRT247"/>
      <c r="HRU247"/>
      <c r="HRV247"/>
      <c r="HRW247"/>
      <c r="HRX247"/>
      <c r="HRY247"/>
      <c r="HRZ247"/>
      <c r="HSA247"/>
      <c r="HSB247"/>
      <c r="HSC247"/>
      <c r="HSD247"/>
      <c r="HSE247"/>
      <c r="HSF247"/>
      <c r="HSG247"/>
      <c r="HSH247"/>
      <c r="HSI247"/>
      <c r="HSJ247"/>
      <c r="HSK247"/>
      <c r="HSL247"/>
      <c r="HSM247"/>
      <c r="HSN247"/>
      <c r="HSO247"/>
      <c r="HSP247"/>
      <c r="HSQ247"/>
      <c r="HSR247"/>
      <c r="HSS247"/>
      <c r="HST247"/>
      <c r="HSU247"/>
      <c r="HSV247"/>
      <c r="HSW247"/>
      <c r="HSX247"/>
      <c r="HSY247"/>
      <c r="HSZ247"/>
      <c r="HTA247"/>
      <c r="HTB247"/>
      <c r="HTC247"/>
      <c r="HTD247"/>
      <c r="HTE247"/>
      <c r="HTF247"/>
      <c r="HTG247"/>
      <c r="HTH247"/>
      <c r="HTI247"/>
      <c r="HTJ247"/>
      <c r="HTK247"/>
      <c r="HTL247"/>
      <c r="HTM247"/>
      <c r="HTN247"/>
      <c r="HTO247"/>
      <c r="HTP247"/>
      <c r="HTQ247"/>
      <c r="HTR247"/>
      <c r="HTS247"/>
      <c r="HTT247"/>
      <c r="HTU247"/>
      <c r="HTV247"/>
      <c r="HTW247"/>
      <c r="HTX247"/>
      <c r="HTY247"/>
      <c r="HTZ247"/>
      <c r="HUA247"/>
      <c r="HUB247"/>
      <c r="HUC247"/>
      <c r="HUD247"/>
      <c r="HUE247"/>
      <c r="HUF247"/>
      <c r="HUG247"/>
      <c r="HUH247"/>
      <c r="HUI247"/>
      <c r="HUJ247"/>
      <c r="HUK247"/>
      <c r="HUL247"/>
      <c r="HUM247"/>
      <c r="HUN247"/>
      <c r="HUO247"/>
      <c r="HUP247"/>
      <c r="HUQ247"/>
      <c r="HUR247"/>
      <c r="HUS247"/>
      <c r="HUT247"/>
      <c r="HUU247"/>
      <c r="HUV247"/>
      <c r="HUW247"/>
      <c r="HUX247"/>
      <c r="HUY247"/>
      <c r="HUZ247"/>
      <c r="HVA247"/>
      <c r="HVB247"/>
      <c r="HVC247"/>
      <c r="HVD247"/>
      <c r="HVE247"/>
      <c r="HVF247"/>
      <c r="HVG247"/>
      <c r="HVH247"/>
      <c r="HVI247"/>
      <c r="HVJ247"/>
      <c r="HVK247"/>
      <c r="HVL247"/>
      <c r="HVM247"/>
      <c r="HVN247"/>
      <c r="HVO247"/>
      <c r="HVP247"/>
      <c r="HVQ247"/>
      <c r="HVR247"/>
      <c r="HVS247"/>
      <c r="HVT247"/>
      <c r="HVU247"/>
      <c r="HVV247"/>
      <c r="HVW247"/>
      <c r="HVX247"/>
      <c r="HVY247"/>
      <c r="HVZ247"/>
      <c r="HWA247"/>
      <c r="HWB247"/>
      <c r="HWC247"/>
      <c r="HWD247"/>
      <c r="HWE247"/>
      <c r="HWF247"/>
      <c r="HWG247"/>
      <c r="HWH247"/>
      <c r="HWI247"/>
      <c r="HWJ247"/>
      <c r="HWK247"/>
      <c r="HWL247"/>
      <c r="HWM247"/>
      <c r="HWN247"/>
      <c r="HWO247"/>
      <c r="HWP247"/>
      <c r="HWQ247"/>
      <c r="HWR247"/>
      <c r="HWS247"/>
      <c r="HWT247"/>
      <c r="HWU247"/>
      <c r="HWV247"/>
      <c r="HWW247"/>
      <c r="HWX247"/>
      <c r="HWY247"/>
      <c r="HWZ247"/>
      <c r="HXA247"/>
      <c r="HXB247"/>
      <c r="HXC247"/>
      <c r="HXD247"/>
      <c r="HXE247"/>
      <c r="HXF247"/>
      <c r="HXG247"/>
      <c r="HXH247"/>
      <c r="HXI247"/>
      <c r="HXJ247"/>
      <c r="HXK247"/>
      <c r="HXL247"/>
      <c r="HXM247"/>
      <c r="HXN247"/>
      <c r="HXO247"/>
      <c r="HXP247"/>
      <c r="HXQ247"/>
      <c r="HXR247"/>
      <c r="HXS247"/>
      <c r="HXT247"/>
      <c r="HXU247"/>
      <c r="HXV247"/>
      <c r="HXW247"/>
      <c r="HXX247"/>
      <c r="HXY247"/>
      <c r="HXZ247"/>
      <c r="HYA247"/>
      <c r="HYB247"/>
      <c r="HYC247"/>
      <c r="HYD247"/>
      <c r="HYE247"/>
      <c r="HYF247"/>
      <c r="HYG247"/>
      <c r="HYH247"/>
      <c r="HYI247"/>
      <c r="HYJ247"/>
      <c r="HYK247"/>
      <c r="HYL247"/>
      <c r="HYM247"/>
      <c r="HYN247"/>
      <c r="HYO247"/>
      <c r="HYP247"/>
      <c r="HYQ247"/>
      <c r="HYR247"/>
      <c r="HYS247"/>
      <c r="HYT247"/>
      <c r="HYU247"/>
      <c r="HYV247"/>
      <c r="HYW247"/>
      <c r="HYX247"/>
      <c r="HYY247"/>
      <c r="HYZ247"/>
      <c r="HZA247"/>
      <c r="HZB247"/>
      <c r="HZC247"/>
      <c r="HZD247"/>
      <c r="HZE247"/>
      <c r="HZF247"/>
      <c r="HZG247"/>
      <c r="HZH247"/>
      <c r="HZI247"/>
      <c r="HZJ247"/>
      <c r="HZK247"/>
      <c r="HZL247"/>
      <c r="HZM247"/>
      <c r="HZN247"/>
      <c r="HZO247"/>
      <c r="HZP247"/>
      <c r="HZQ247"/>
      <c r="HZR247"/>
      <c r="HZS247"/>
      <c r="HZT247"/>
      <c r="HZU247"/>
      <c r="HZV247"/>
      <c r="HZW247"/>
      <c r="HZX247"/>
      <c r="HZY247"/>
      <c r="HZZ247"/>
      <c r="IAA247"/>
      <c r="IAB247"/>
      <c r="IAC247"/>
      <c r="IAD247"/>
      <c r="IAE247"/>
      <c r="IAF247"/>
      <c r="IAG247"/>
      <c r="IAH247"/>
      <c r="IAI247"/>
      <c r="IAJ247"/>
      <c r="IAK247"/>
      <c r="IAL247"/>
      <c r="IAM247"/>
      <c r="IAN247"/>
      <c r="IAO247"/>
      <c r="IAP247"/>
      <c r="IAQ247"/>
      <c r="IAR247"/>
      <c r="IAS247"/>
      <c r="IAT247"/>
      <c r="IAU247"/>
      <c r="IAV247"/>
      <c r="IAW247"/>
      <c r="IAX247"/>
      <c r="IAY247"/>
      <c r="IAZ247"/>
      <c r="IBA247"/>
      <c r="IBB247"/>
      <c r="IBC247"/>
      <c r="IBD247"/>
      <c r="IBE247"/>
      <c r="IBF247"/>
      <c r="IBG247"/>
      <c r="IBH247"/>
      <c r="IBI247"/>
      <c r="IBJ247"/>
      <c r="IBK247"/>
      <c r="IBL247"/>
      <c r="IBM247"/>
      <c r="IBN247"/>
      <c r="IBO247"/>
      <c r="IBP247"/>
      <c r="IBQ247"/>
      <c r="IBR247"/>
      <c r="IBS247"/>
      <c r="IBT247"/>
      <c r="IBU247"/>
      <c r="IBV247"/>
      <c r="IBW247"/>
      <c r="IBX247"/>
      <c r="IBY247"/>
      <c r="IBZ247"/>
      <c r="ICA247"/>
      <c r="ICB247"/>
      <c r="ICC247"/>
      <c r="ICD247"/>
      <c r="ICE247"/>
      <c r="ICF247"/>
      <c r="ICG247"/>
      <c r="ICH247"/>
      <c r="ICI247"/>
      <c r="ICJ247"/>
      <c r="ICK247"/>
      <c r="ICL247"/>
      <c r="ICM247"/>
      <c r="ICN247"/>
      <c r="ICO247"/>
      <c r="ICP247"/>
      <c r="ICQ247"/>
      <c r="ICR247"/>
      <c r="ICS247"/>
      <c r="ICT247"/>
      <c r="ICU247"/>
      <c r="ICV247"/>
      <c r="ICW247"/>
      <c r="ICX247"/>
      <c r="ICY247"/>
      <c r="ICZ247"/>
      <c r="IDA247"/>
      <c r="IDB247"/>
      <c r="IDC247"/>
      <c r="IDD247"/>
      <c r="IDE247"/>
      <c r="IDF247"/>
      <c r="IDG247"/>
      <c r="IDH247"/>
      <c r="IDI247"/>
      <c r="IDJ247"/>
      <c r="IDK247"/>
      <c r="IDL247"/>
      <c r="IDM247"/>
      <c r="IDN247"/>
      <c r="IDO247"/>
      <c r="IDP247"/>
      <c r="IDQ247"/>
      <c r="IDR247"/>
      <c r="IDS247"/>
      <c r="IDT247"/>
      <c r="IDU247"/>
      <c r="IDV247"/>
      <c r="IDW247"/>
      <c r="IDX247"/>
      <c r="IDY247"/>
      <c r="IDZ247"/>
      <c r="IEA247"/>
      <c r="IEB247"/>
      <c r="IEC247"/>
      <c r="IED247"/>
      <c r="IEE247"/>
      <c r="IEF247"/>
      <c r="IEG247"/>
      <c r="IEH247"/>
      <c r="IEI247"/>
      <c r="IEJ247"/>
      <c r="IEK247"/>
      <c r="IEL247"/>
      <c r="IEM247"/>
      <c r="IEN247"/>
      <c r="IEO247"/>
      <c r="IEP247"/>
      <c r="IEQ247"/>
      <c r="IER247"/>
      <c r="IES247"/>
      <c r="IET247"/>
      <c r="IEU247"/>
      <c r="IEV247"/>
      <c r="IEW247"/>
      <c r="IEX247"/>
      <c r="IEY247"/>
      <c r="IEZ247"/>
      <c r="IFA247"/>
      <c r="IFB247"/>
      <c r="IFC247"/>
      <c r="IFD247"/>
      <c r="IFE247"/>
      <c r="IFF247"/>
      <c r="IFG247"/>
      <c r="IFH247"/>
      <c r="IFI247"/>
      <c r="IFJ247"/>
      <c r="IFK247"/>
      <c r="IFL247"/>
      <c r="IFM247"/>
      <c r="IFN247"/>
      <c r="IFO247"/>
      <c r="IFP247"/>
      <c r="IFQ247"/>
      <c r="IFR247"/>
      <c r="IFS247"/>
      <c r="IFT247"/>
      <c r="IFU247"/>
      <c r="IFV247"/>
      <c r="IFW247"/>
      <c r="IFX247"/>
      <c r="IFY247"/>
      <c r="IFZ247"/>
      <c r="IGA247"/>
      <c r="IGB247"/>
      <c r="IGC247"/>
      <c r="IGD247"/>
      <c r="IGE247"/>
      <c r="IGF247"/>
      <c r="IGG247"/>
      <c r="IGH247"/>
      <c r="IGI247"/>
      <c r="IGJ247"/>
      <c r="IGK247"/>
      <c r="IGL247"/>
      <c r="IGM247"/>
      <c r="IGN247"/>
      <c r="IGO247"/>
      <c r="IGP247"/>
      <c r="IGQ247"/>
      <c r="IGR247"/>
      <c r="IGS247"/>
      <c r="IGT247"/>
      <c r="IGU247"/>
      <c r="IGV247"/>
      <c r="IGW247"/>
      <c r="IGX247"/>
      <c r="IGY247"/>
      <c r="IGZ247"/>
      <c r="IHA247"/>
      <c r="IHB247"/>
      <c r="IHC247"/>
      <c r="IHD247"/>
      <c r="IHE247"/>
      <c r="IHF247"/>
      <c r="IHG247"/>
      <c r="IHH247"/>
      <c r="IHI247"/>
      <c r="IHJ247"/>
      <c r="IHK247"/>
      <c r="IHL247"/>
      <c r="IHM247"/>
      <c r="IHN247"/>
      <c r="IHO247"/>
      <c r="IHP247"/>
      <c r="IHQ247"/>
      <c r="IHR247"/>
      <c r="IHS247"/>
      <c r="IHT247"/>
      <c r="IHU247"/>
      <c r="IHV247"/>
      <c r="IHW247"/>
      <c r="IHX247"/>
      <c r="IHY247"/>
      <c r="IHZ247"/>
      <c r="IIA247"/>
      <c r="IIB247"/>
      <c r="IIC247"/>
      <c r="IID247"/>
      <c r="IIE247"/>
      <c r="IIF247"/>
      <c r="IIG247"/>
      <c r="IIH247"/>
      <c r="III247"/>
      <c r="IIJ247"/>
      <c r="IIK247"/>
      <c r="IIL247"/>
      <c r="IIM247"/>
      <c r="IIN247"/>
      <c r="IIO247"/>
      <c r="IIP247"/>
      <c r="IIQ247"/>
      <c r="IIR247"/>
      <c r="IIS247"/>
      <c r="IIT247"/>
      <c r="IIU247"/>
      <c r="IIV247"/>
      <c r="IIW247"/>
      <c r="IIX247"/>
      <c r="IIY247"/>
      <c r="IIZ247"/>
      <c r="IJA247"/>
      <c r="IJB247"/>
      <c r="IJC247"/>
      <c r="IJD247"/>
      <c r="IJE247"/>
      <c r="IJF247"/>
      <c r="IJG247"/>
      <c r="IJH247"/>
      <c r="IJI247"/>
      <c r="IJJ247"/>
      <c r="IJK247"/>
      <c r="IJL247"/>
      <c r="IJM247"/>
      <c r="IJN247"/>
      <c r="IJO247"/>
      <c r="IJP247"/>
      <c r="IJQ247"/>
      <c r="IJR247"/>
      <c r="IJS247"/>
      <c r="IJT247"/>
      <c r="IJU247"/>
      <c r="IJV247"/>
      <c r="IJW247"/>
      <c r="IJX247"/>
      <c r="IJY247"/>
      <c r="IJZ247"/>
      <c r="IKA247"/>
      <c r="IKB247"/>
      <c r="IKC247"/>
      <c r="IKD247"/>
      <c r="IKE247"/>
      <c r="IKF247"/>
      <c r="IKG247"/>
      <c r="IKH247"/>
      <c r="IKI247"/>
      <c r="IKJ247"/>
      <c r="IKK247"/>
      <c r="IKL247"/>
      <c r="IKM247"/>
      <c r="IKN247"/>
      <c r="IKO247"/>
      <c r="IKP247"/>
      <c r="IKQ247"/>
      <c r="IKR247"/>
      <c r="IKS247"/>
      <c r="IKT247"/>
      <c r="IKU247"/>
      <c r="IKV247"/>
      <c r="IKW247"/>
      <c r="IKX247"/>
      <c r="IKY247"/>
      <c r="IKZ247"/>
      <c r="ILA247"/>
      <c r="ILB247"/>
      <c r="ILC247"/>
      <c r="ILD247"/>
      <c r="ILE247"/>
      <c r="ILF247"/>
      <c r="ILG247"/>
      <c r="ILH247"/>
      <c r="ILI247"/>
      <c r="ILJ247"/>
      <c r="ILK247"/>
      <c r="ILL247"/>
      <c r="ILM247"/>
      <c r="ILN247"/>
      <c r="ILO247"/>
      <c r="ILP247"/>
      <c r="ILQ247"/>
      <c r="ILR247"/>
      <c r="ILS247"/>
      <c r="ILT247"/>
      <c r="ILU247"/>
      <c r="ILV247"/>
      <c r="ILW247"/>
      <c r="ILX247"/>
      <c r="ILY247"/>
      <c r="ILZ247"/>
      <c r="IMA247"/>
      <c r="IMB247"/>
      <c r="IMC247"/>
      <c r="IMD247"/>
      <c r="IME247"/>
      <c r="IMF247"/>
      <c r="IMG247"/>
      <c r="IMH247"/>
      <c r="IMI247"/>
      <c r="IMJ247"/>
      <c r="IMK247"/>
      <c r="IML247"/>
      <c r="IMM247"/>
      <c r="IMN247"/>
      <c r="IMO247"/>
      <c r="IMP247"/>
      <c r="IMQ247"/>
      <c r="IMR247"/>
      <c r="IMS247"/>
      <c r="IMT247"/>
      <c r="IMU247"/>
      <c r="IMV247"/>
      <c r="IMW247"/>
      <c r="IMX247"/>
      <c r="IMY247"/>
      <c r="IMZ247"/>
      <c r="INA247"/>
      <c r="INB247"/>
      <c r="INC247"/>
      <c r="IND247"/>
      <c r="INE247"/>
      <c r="INF247"/>
      <c r="ING247"/>
      <c r="INH247"/>
      <c r="INI247"/>
      <c r="INJ247"/>
      <c r="INK247"/>
      <c r="INL247"/>
      <c r="INM247"/>
      <c r="INN247"/>
      <c r="INO247"/>
      <c r="INP247"/>
      <c r="INQ247"/>
      <c r="INR247"/>
      <c r="INS247"/>
      <c r="INT247"/>
      <c r="INU247"/>
      <c r="INV247"/>
      <c r="INW247"/>
      <c r="INX247"/>
      <c r="INY247"/>
      <c r="INZ247"/>
      <c r="IOA247"/>
      <c r="IOB247"/>
      <c r="IOC247"/>
      <c r="IOD247"/>
      <c r="IOE247"/>
      <c r="IOF247"/>
      <c r="IOG247"/>
      <c r="IOH247"/>
      <c r="IOI247"/>
      <c r="IOJ247"/>
      <c r="IOK247"/>
      <c r="IOL247"/>
      <c r="IOM247"/>
      <c r="ION247"/>
      <c r="IOO247"/>
      <c r="IOP247"/>
      <c r="IOQ247"/>
      <c r="IOR247"/>
      <c r="IOS247"/>
      <c r="IOT247"/>
      <c r="IOU247"/>
      <c r="IOV247"/>
      <c r="IOW247"/>
      <c r="IOX247"/>
      <c r="IOY247"/>
      <c r="IOZ247"/>
      <c r="IPA247"/>
      <c r="IPB247"/>
      <c r="IPC247"/>
      <c r="IPD247"/>
      <c r="IPE247"/>
      <c r="IPF247"/>
      <c r="IPG247"/>
      <c r="IPH247"/>
      <c r="IPI247"/>
      <c r="IPJ247"/>
      <c r="IPK247"/>
      <c r="IPL247"/>
      <c r="IPM247"/>
      <c r="IPN247"/>
      <c r="IPO247"/>
      <c r="IPP247"/>
      <c r="IPQ247"/>
      <c r="IPR247"/>
      <c r="IPS247"/>
      <c r="IPT247"/>
      <c r="IPU247"/>
      <c r="IPV247"/>
      <c r="IPW247"/>
      <c r="IPX247"/>
      <c r="IPY247"/>
      <c r="IPZ247"/>
      <c r="IQA247"/>
      <c r="IQB247"/>
      <c r="IQC247"/>
      <c r="IQD247"/>
      <c r="IQE247"/>
      <c r="IQF247"/>
      <c r="IQG247"/>
      <c r="IQH247"/>
      <c r="IQI247"/>
      <c r="IQJ247"/>
      <c r="IQK247"/>
      <c r="IQL247"/>
      <c r="IQM247"/>
      <c r="IQN247"/>
      <c r="IQO247"/>
      <c r="IQP247"/>
      <c r="IQQ247"/>
      <c r="IQR247"/>
      <c r="IQS247"/>
      <c r="IQT247"/>
      <c r="IQU247"/>
      <c r="IQV247"/>
      <c r="IQW247"/>
      <c r="IQX247"/>
      <c r="IQY247"/>
      <c r="IQZ247"/>
      <c r="IRA247"/>
      <c r="IRB247"/>
      <c r="IRC247"/>
      <c r="IRD247"/>
      <c r="IRE247"/>
      <c r="IRF247"/>
      <c r="IRG247"/>
      <c r="IRH247"/>
      <c r="IRI247"/>
      <c r="IRJ247"/>
      <c r="IRK247"/>
      <c r="IRL247"/>
      <c r="IRM247"/>
      <c r="IRN247"/>
      <c r="IRO247"/>
      <c r="IRP247"/>
      <c r="IRQ247"/>
      <c r="IRR247"/>
      <c r="IRS247"/>
      <c r="IRT247"/>
      <c r="IRU247"/>
      <c r="IRV247"/>
      <c r="IRW247"/>
      <c r="IRX247"/>
      <c r="IRY247"/>
      <c r="IRZ247"/>
      <c r="ISA247"/>
      <c r="ISB247"/>
      <c r="ISC247"/>
      <c r="ISD247"/>
      <c r="ISE247"/>
      <c r="ISF247"/>
      <c r="ISG247"/>
      <c r="ISH247"/>
      <c r="ISI247"/>
      <c r="ISJ247"/>
      <c r="ISK247"/>
      <c r="ISL247"/>
      <c r="ISM247"/>
      <c r="ISN247"/>
      <c r="ISO247"/>
      <c r="ISP247"/>
      <c r="ISQ247"/>
      <c r="ISR247"/>
      <c r="ISS247"/>
      <c r="IST247"/>
      <c r="ISU247"/>
      <c r="ISV247"/>
      <c r="ISW247"/>
      <c r="ISX247"/>
      <c r="ISY247"/>
      <c r="ISZ247"/>
      <c r="ITA247"/>
      <c r="ITB247"/>
      <c r="ITC247"/>
      <c r="ITD247"/>
      <c r="ITE247"/>
      <c r="ITF247"/>
      <c r="ITG247"/>
      <c r="ITH247"/>
      <c r="ITI247"/>
      <c r="ITJ247"/>
      <c r="ITK247"/>
      <c r="ITL247"/>
      <c r="ITM247"/>
      <c r="ITN247"/>
      <c r="ITO247"/>
      <c r="ITP247"/>
      <c r="ITQ247"/>
      <c r="ITR247"/>
      <c r="ITS247"/>
      <c r="ITT247"/>
      <c r="ITU247"/>
      <c r="ITV247"/>
      <c r="ITW247"/>
      <c r="ITX247"/>
      <c r="ITY247"/>
      <c r="ITZ247"/>
      <c r="IUA247"/>
      <c r="IUB247"/>
      <c r="IUC247"/>
      <c r="IUD247"/>
      <c r="IUE247"/>
      <c r="IUF247"/>
      <c r="IUG247"/>
      <c r="IUH247"/>
      <c r="IUI247"/>
      <c r="IUJ247"/>
      <c r="IUK247"/>
      <c r="IUL247"/>
      <c r="IUM247"/>
      <c r="IUN247"/>
      <c r="IUO247"/>
      <c r="IUP247"/>
      <c r="IUQ247"/>
      <c r="IUR247"/>
      <c r="IUS247"/>
      <c r="IUT247"/>
      <c r="IUU247"/>
      <c r="IUV247"/>
      <c r="IUW247"/>
      <c r="IUX247"/>
      <c r="IUY247"/>
      <c r="IUZ247"/>
      <c r="IVA247"/>
      <c r="IVB247"/>
      <c r="IVC247"/>
      <c r="IVD247"/>
      <c r="IVE247"/>
      <c r="IVF247"/>
      <c r="IVG247"/>
      <c r="IVH247"/>
      <c r="IVI247"/>
      <c r="IVJ247"/>
      <c r="IVK247"/>
      <c r="IVL247"/>
      <c r="IVM247"/>
      <c r="IVN247"/>
      <c r="IVO247"/>
      <c r="IVP247"/>
      <c r="IVQ247"/>
      <c r="IVR247"/>
      <c r="IVS247"/>
      <c r="IVT247"/>
      <c r="IVU247"/>
      <c r="IVV247"/>
      <c r="IVW247"/>
      <c r="IVX247"/>
      <c r="IVY247"/>
      <c r="IVZ247"/>
      <c r="IWA247"/>
      <c r="IWB247"/>
      <c r="IWC247"/>
      <c r="IWD247"/>
      <c r="IWE247"/>
      <c r="IWF247"/>
      <c r="IWG247"/>
      <c r="IWH247"/>
      <c r="IWI247"/>
      <c r="IWJ247"/>
      <c r="IWK247"/>
      <c r="IWL247"/>
      <c r="IWM247"/>
      <c r="IWN247"/>
      <c r="IWO247"/>
      <c r="IWP247"/>
      <c r="IWQ247"/>
      <c r="IWR247"/>
      <c r="IWS247"/>
      <c r="IWT247"/>
      <c r="IWU247"/>
      <c r="IWV247"/>
      <c r="IWW247"/>
      <c r="IWX247"/>
      <c r="IWY247"/>
      <c r="IWZ247"/>
      <c r="IXA247"/>
      <c r="IXB247"/>
      <c r="IXC247"/>
      <c r="IXD247"/>
      <c r="IXE247"/>
      <c r="IXF247"/>
      <c r="IXG247"/>
      <c r="IXH247"/>
      <c r="IXI247"/>
      <c r="IXJ247"/>
      <c r="IXK247"/>
      <c r="IXL247"/>
      <c r="IXM247"/>
      <c r="IXN247"/>
      <c r="IXO247"/>
      <c r="IXP247"/>
      <c r="IXQ247"/>
      <c r="IXR247"/>
      <c r="IXS247"/>
      <c r="IXT247"/>
      <c r="IXU247"/>
      <c r="IXV247"/>
      <c r="IXW247"/>
      <c r="IXX247"/>
      <c r="IXY247"/>
      <c r="IXZ247"/>
      <c r="IYA247"/>
      <c r="IYB247"/>
      <c r="IYC247"/>
      <c r="IYD247"/>
      <c r="IYE247"/>
      <c r="IYF247"/>
      <c r="IYG247"/>
      <c r="IYH247"/>
      <c r="IYI247"/>
      <c r="IYJ247"/>
      <c r="IYK247"/>
      <c r="IYL247"/>
      <c r="IYM247"/>
      <c r="IYN247"/>
      <c r="IYO247"/>
      <c r="IYP247"/>
      <c r="IYQ247"/>
      <c r="IYR247"/>
      <c r="IYS247"/>
      <c r="IYT247"/>
      <c r="IYU247"/>
      <c r="IYV247"/>
      <c r="IYW247"/>
      <c r="IYX247"/>
      <c r="IYY247"/>
      <c r="IYZ247"/>
      <c r="IZA247"/>
      <c r="IZB247"/>
      <c r="IZC247"/>
      <c r="IZD247"/>
      <c r="IZE247"/>
      <c r="IZF247"/>
      <c r="IZG247"/>
      <c r="IZH247"/>
      <c r="IZI247"/>
      <c r="IZJ247"/>
      <c r="IZK247"/>
      <c r="IZL247"/>
      <c r="IZM247"/>
      <c r="IZN247"/>
      <c r="IZO247"/>
      <c r="IZP247"/>
      <c r="IZQ247"/>
      <c r="IZR247"/>
      <c r="IZS247"/>
      <c r="IZT247"/>
      <c r="IZU247"/>
      <c r="IZV247"/>
      <c r="IZW247"/>
      <c r="IZX247"/>
      <c r="IZY247"/>
      <c r="IZZ247"/>
      <c r="JAA247"/>
      <c r="JAB247"/>
      <c r="JAC247"/>
      <c r="JAD247"/>
      <c r="JAE247"/>
      <c r="JAF247"/>
      <c r="JAG247"/>
      <c r="JAH247"/>
      <c r="JAI247"/>
      <c r="JAJ247"/>
      <c r="JAK247"/>
      <c r="JAL247"/>
      <c r="JAM247"/>
      <c r="JAN247"/>
      <c r="JAO247"/>
      <c r="JAP247"/>
      <c r="JAQ247"/>
      <c r="JAR247"/>
      <c r="JAS247"/>
      <c r="JAT247"/>
      <c r="JAU247"/>
      <c r="JAV247"/>
      <c r="JAW247"/>
      <c r="JAX247"/>
      <c r="JAY247"/>
      <c r="JAZ247"/>
      <c r="JBA247"/>
      <c r="JBB247"/>
      <c r="JBC247"/>
      <c r="JBD247"/>
      <c r="JBE247"/>
      <c r="JBF247"/>
      <c r="JBG247"/>
      <c r="JBH247"/>
      <c r="JBI247"/>
      <c r="JBJ247"/>
      <c r="JBK247"/>
      <c r="JBL247"/>
      <c r="JBM247"/>
      <c r="JBN247"/>
      <c r="JBO247"/>
      <c r="JBP247"/>
      <c r="JBQ247"/>
      <c r="JBR247"/>
      <c r="JBS247"/>
      <c r="JBT247"/>
      <c r="JBU247"/>
      <c r="JBV247"/>
      <c r="JBW247"/>
      <c r="JBX247"/>
      <c r="JBY247"/>
      <c r="JBZ247"/>
      <c r="JCA247"/>
      <c r="JCB247"/>
      <c r="JCC247"/>
      <c r="JCD247"/>
      <c r="JCE247"/>
      <c r="JCF247"/>
      <c r="JCG247"/>
      <c r="JCH247"/>
      <c r="JCI247"/>
      <c r="JCJ247"/>
      <c r="JCK247"/>
      <c r="JCL247"/>
      <c r="JCM247"/>
      <c r="JCN247"/>
      <c r="JCO247"/>
      <c r="JCP247"/>
      <c r="JCQ247"/>
      <c r="JCR247"/>
      <c r="JCS247"/>
      <c r="JCT247"/>
      <c r="JCU247"/>
      <c r="JCV247"/>
      <c r="JCW247"/>
      <c r="JCX247"/>
      <c r="JCY247"/>
      <c r="JCZ247"/>
      <c r="JDA247"/>
      <c r="JDB247"/>
      <c r="JDC247"/>
      <c r="JDD247"/>
      <c r="JDE247"/>
      <c r="JDF247"/>
      <c r="JDG247"/>
      <c r="JDH247"/>
      <c r="JDI247"/>
      <c r="JDJ247"/>
      <c r="JDK247"/>
      <c r="JDL247"/>
      <c r="JDM247"/>
      <c r="JDN247"/>
      <c r="JDO247"/>
      <c r="JDP247"/>
      <c r="JDQ247"/>
      <c r="JDR247"/>
      <c r="JDS247"/>
      <c r="JDT247"/>
      <c r="JDU247"/>
      <c r="JDV247"/>
      <c r="JDW247"/>
      <c r="JDX247"/>
      <c r="JDY247"/>
      <c r="JDZ247"/>
      <c r="JEA247"/>
      <c r="JEB247"/>
      <c r="JEC247"/>
      <c r="JED247"/>
      <c r="JEE247"/>
      <c r="JEF247"/>
      <c r="JEG247"/>
      <c r="JEH247"/>
      <c r="JEI247"/>
      <c r="JEJ247"/>
      <c r="JEK247"/>
      <c r="JEL247"/>
      <c r="JEM247"/>
      <c r="JEN247"/>
      <c r="JEO247"/>
      <c r="JEP247"/>
      <c r="JEQ247"/>
      <c r="JER247"/>
      <c r="JES247"/>
      <c r="JET247"/>
      <c r="JEU247"/>
      <c r="JEV247"/>
      <c r="JEW247"/>
      <c r="JEX247"/>
      <c r="JEY247"/>
      <c r="JEZ247"/>
      <c r="JFA247"/>
      <c r="JFB247"/>
      <c r="JFC247"/>
      <c r="JFD247"/>
      <c r="JFE247"/>
      <c r="JFF247"/>
      <c r="JFG247"/>
      <c r="JFH247"/>
      <c r="JFI247"/>
      <c r="JFJ247"/>
      <c r="JFK247"/>
      <c r="JFL247"/>
      <c r="JFM247"/>
      <c r="JFN247"/>
      <c r="JFO247"/>
      <c r="JFP247"/>
      <c r="JFQ247"/>
      <c r="JFR247"/>
      <c r="JFS247"/>
      <c r="JFT247"/>
      <c r="JFU247"/>
      <c r="JFV247"/>
      <c r="JFW247"/>
      <c r="JFX247"/>
      <c r="JFY247"/>
      <c r="JFZ247"/>
      <c r="JGA247"/>
      <c r="JGB247"/>
      <c r="JGC247"/>
      <c r="JGD247"/>
      <c r="JGE247"/>
      <c r="JGF247"/>
      <c r="JGG247"/>
      <c r="JGH247"/>
      <c r="JGI247"/>
      <c r="JGJ247"/>
      <c r="JGK247"/>
      <c r="JGL247"/>
      <c r="JGM247"/>
      <c r="JGN247"/>
      <c r="JGO247"/>
      <c r="JGP247"/>
      <c r="JGQ247"/>
      <c r="JGR247"/>
      <c r="JGS247"/>
      <c r="JGT247"/>
      <c r="JGU247"/>
      <c r="JGV247"/>
      <c r="JGW247"/>
      <c r="JGX247"/>
      <c r="JGY247"/>
      <c r="JGZ247"/>
      <c r="JHA247"/>
      <c r="JHB247"/>
      <c r="JHC247"/>
      <c r="JHD247"/>
      <c r="JHE247"/>
      <c r="JHF247"/>
      <c r="JHG247"/>
      <c r="JHH247"/>
      <c r="JHI247"/>
      <c r="JHJ247"/>
      <c r="JHK247"/>
      <c r="JHL247"/>
      <c r="JHM247"/>
      <c r="JHN247"/>
      <c r="JHO247"/>
      <c r="JHP247"/>
      <c r="JHQ247"/>
      <c r="JHR247"/>
      <c r="JHS247"/>
      <c r="JHT247"/>
      <c r="JHU247"/>
      <c r="JHV247"/>
      <c r="JHW247"/>
      <c r="JHX247"/>
      <c r="JHY247"/>
      <c r="JHZ247"/>
      <c r="JIA247"/>
      <c r="JIB247"/>
      <c r="JIC247"/>
      <c r="JID247"/>
      <c r="JIE247"/>
      <c r="JIF247"/>
      <c r="JIG247"/>
      <c r="JIH247"/>
      <c r="JII247"/>
      <c r="JIJ247"/>
      <c r="JIK247"/>
      <c r="JIL247"/>
      <c r="JIM247"/>
      <c r="JIN247"/>
      <c r="JIO247"/>
      <c r="JIP247"/>
      <c r="JIQ247"/>
      <c r="JIR247"/>
      <c r="JIS247"/>
      <c r="JIT247"/>
      <c r="JIU247"/>
      <c r="JIV247"/>
      <c r="JIW247"/>
      <c r="JIX247"/>
      <c r="JIY247"/>
      <c r="JIZ247"/>
      <c r="JJA247"/>
      <c r="JJB247"/>
      <c r="JJC247"/>
      <c r="JJD247"/>
      <c r="JJE247"/>
      <c r="JJF247"/>
      <c r="JJG247"/>
      <c r="JJH247"/>
      <c r="JJI247"/>
      <c r="JJJ247"/>
      <c r="JJK247"/>
      <c r="JJL247"/>
      <c r="JJM247"/>
      <c r="JJN247"/>
      <c r="JJO247"/>
      <c r="JJP247"/>
      <c r="JJQ247"/>
      <c r="JJR247"/>
      <c r="JJS247"/>
      <c r="JJT247"/>
      <c r="JJU247"/>
      <c r="JJV247"/>
      <c r="JJW247"/>
      <c r="JJX247"/>
      <c r="JJY247"/>
      <c r="JJZ247"/>
      <c r="JKA247"/>
      <c r="JKB247"/>
      <c r="JKC247"/>
      <c r="JKD247"/>
      <c r="JKE247"/>
      <c r="JKF247"/>
      <c r="JKG247"/>
      <c r="JKH247"/>
      <c r="JKI247"/>
      <c r="JKJ247"/>
      <c r="JKK247"/>
      <c r="JKL247"/>
      <c r="JKM247"/>
      <c r="JKN247"/>
      <c r="JKO247"/>
      <c r="JKP247"/>
      <c r="JKQ247"/>
      <c r="JKR247"/>
      <c r="JKS247"/>
      <c r="JKT247"/>
      <c r="JKU247"/>
      <c r="JKV247"/>
      <c r="JKW247"/>
      <c r="JKX247"/>
      <c r="JKY247"/>
      <c r="JKZ247"/>
      <c r="JLA247"/>
      <c r="JLB247"/>
      <c r="JLC247"/>
      <c r="JLD247"/>
      <c r="JLE247"/>
      <c r="JLF247"/>
      <c r="JLG247"/>
      <c r="JLH247"/>
      <c r="JLI247"/>
      <c r="JLJ247"/>
      <c r="JLK247"/>
      <c r="JLL247"/>
      <c r="JLM247"/>
      <c r="JLN247"/>
      <c r="JLO247"/>
      <c r="JLP247"/>
      <c r="JLQ247"/>
      <c r="JLR247"/>
      <c r="JLS247"/>
      <c r="JLT247"/>
      <c r="JLU247"/>
      <c r="JLV247"/>
      <c r="JLW247"/>
      <c r="JLX247"/>
      <c r="JLY247"/>
      <c r="JLZ247"/>
      <c r="JMA247"/>
      <c r="JMB247"/>
      <c r="JMC247"/>
      <c r="JMD247"/>
      <c r="JME247"/>
      <c r="JMF247"/>
      <c r="JMG247"/>
      <c r="JMH247"/>
      <c r="JMI247"/>
      <c r="JMJ247"/>
      <c r="JMK247"/>
      <c r="JML247"/>
      <c r="JMM247"/>
      <c r="JMN247"/>
      <c r="JMO247"/>
      <c r="JMP247"/>
      <c r="JMQ247"/>
      <c r="JMR247"/>
      <c r="JMS247"/>
      <c r="JMT247"/>
      <c r="JMU247"/>
      <c r="JMV247"/>
      <c r="JMW247"/>
      <c r="JMX247"/>
      <c r="JMY247"/>
      <c r="JMZ247"/>
      <c r="JNA247"/>
      <c r="JNB247"/>
      <c r="JNC247"/>
      <c r="JND247"/>
      <c r="JNE247"/>
      <c r="JNF247"/>
      <c r="JNG247"/>
      <c r="JNH247"/>
      <c r="JNI247"/>
      <c r="JNJ247"/>
      <c r="JNK247"/>
      <c r="JNL247"/>
      <c r="JNM247"/>
      <c r="JNN247"/>
      <c r="JNO247"/>
      <c r="JNP247"/>
      <c r="JNQ247"/>
      <c r="JNR247"/>
      <c r="JNS247"/>
      <c r="JNT247"/>
      <c r="JNU247"/>
      <c r="JNV247"/>
      <c r="JNW247"/>
      <c r="JNX247"/>
      <c r="JNY247"/>
      <c r="JNZ247"/>
      <c r="JOA247"/>
      <c r="JOB247"/>
      <c r="JOC247"/>
      <c r="JOD247"/>
      <c r="JOE247"/>
      <c r="JOF247"/>
      <c r="JOG247"/>
      <c r="JOH247"/>
      <c r="JOI247"/>
      <c r="JOJ247"/>
      <c r="JOK247"/>
      <c r="JOL247"/>
      <c r="JOM247"/>
      <c r="JON247"/>
      <c r="JOO247"/>
      <c r="JOP247"/>
      <c r="JOQ247"/>
      <c r="JOR247"/>
      <c r="JOS247"/>
      <c r="JOT247"/>
      <c r="JOU247"/>
      <c r="JOV247"/>
      <c r="JOW247"/>
      <c r="JOX247"/>
      <c r="JOY247"/>
      <c r="JOZ247"/>
      <c r="JPA247"/>
      <c r="JPB247"/>
      <c r="JPC247"/>
      <c r="JPD247"/>
      <c r="JPE247"/>
      <c r="JPF247"/>
      <c r="JPG247"/>
      <c r="JPH247"/>
      <c r="JPI247"/>
      <c r="JPJ247"/>
      <c r="JPK247"/>
      <c r="JPL247"/>
      <c r="JPM247"/>
      <c r="JPN247"/>
      <c r="JPO247"/>
      <c r="JPP247"/>
      <c r="JPQ247"/>
      <c r="JPR247"/>
      <c r="JPS247"/>
      <c r="JPT247"/>
      <c r="JPU247"/>
      <c r="JPV247"/>
      <c r="JPW247"/>
      <c r="JPX247"/>
      <c r="JPY247"/>
      <c r="JPZ247"/>
      <c r="JQA247"/>
      <c r="JQB247"/>
      <c r="JQC247"/>
      <c r="JQD247"/>
      <c r="JQE247"/>
      <c r="JQF247"/>
      <c r="JQG247"/>
      <c r="JQH247"/>
      <c r="JQI247"/>
      <c r="JQJ247"/>
      <c r="JQK247"/>
      <c r="JQL247"/>
      <c r="JQM247"/>
      <c r="JQN247"/>
      <c r="JQO247"/>
      <c r="JQP247"/>
      <c r="JQQ247"/>
      <c r="JQR247"/>
      <c r="JQS247"/>
      <c r="JQT247"/>
      <c r="JQU247"/>
      <c r="JQV247"/>
      <c r="JQW247"/>
      <c r="JQX247"/>
      <c r="JQY247"/>
      <c r="JQZ247"/>
      <c r="JRA247"/>
      <c r="JRB247"/>
      <c r="JRC247"/>
      <c r="JRD247"/>
      <c r="JRE247"/>
      <c r="JRF247"/>
      <c r="JRG247"/>
      <c r="JRH247"/>
      <c r="JRI247"/>
      <c r="JRJ247"/>
      <c r="JRK247"/>
      <c r="JRL247"/>
      <c r="JRM247"/>
      <c r="JRN247"/>
      <c r="JRO247"/>
      <c r="JRP247"/>
      <c r="JRQ247"/>
      <c r="JRR247"/>
      <c r="JRS247"/>
      <c r="JRT247"/>
      <c r="JRU247"/>
      <c r="JRV247"/>
      <c r="JRW247"/>
      <c r="JRX247"/>
      <c r="JRY247"/>
      <c r="JRZ247"/>
      <c r="JSA247"/>
      <c r="JSB247"/>
      <c r="JSC247"/>
      <c r="JSD247"/>
      <c r="JSE247"/>
      <c r="JSF247"/>
      <c r="JSG247"/>
      <c r="JSH247"/>
      <c r="JSI247"/>
      <c r="JSJ247"/>
      <c r="JSK247"/>
      <c r="JSL247"/>
      <c r="JSM247"/>
      <c r="JSN247"/>
      <c r="JSO247"/>
      <c r="JSP247"/>
      <c r="JSQ247"/>
      <c r="JSR247"/>
      <c r="JSS247"/>
      <c r="JST247"/>
      <c r="JSU247"/>
      <c r="JSV247"/>
      <c r="JSW247"/>
      <c r="JSX247"/>
      <c r="JSY247"/>
      <c r="JSZ247"/>
      <c r="JTA247"/>
      <c r="JTB247"/>
      <c r="JTC247"/>
      <c r="JTD247"/>
      <c r="JTE247"/>
      <c r="JTF247"/>
      <c r="JTG247"/>
      <c r="JTH247"/>
      <c r="JTI247"/>
      <c r="JTJ247"/>
      <c r="JTK247"/>
      <c r="JTL247"/>
      <c r="JTM247"/>
      <c r="JTN247"/>
      <c r="JTO247"/>
      <c r="JTP247"/>
      <c r="JTQ247"/>
      <c r="JTR247"/>
      <c r="JTS247"/>
      <c r="JTT247"/>
      <c r="JTU247"/>
      <c r="JTV247"/>
      <c r="JTW247"/>
      <c r="JTX247"/>
      <c r="JTY247"/>
      <c r="JTZ247"/>
      <c r="JUA247"/>
      <c r="JUB247"/>
      <c r="JUC247"/>
      <c r="JUD247"/>
      <c r="JUE247"/>
      <c r="JUF247"/>
      <c r="JUG247"/>
      <c r="JUH247"/>
      <c r="JUI247"/>
      <c r="JUJ247"/>
      <c r="JUK247"/>
      <c r="JUL247"/>
      <c r="JUM247"/>
      <c r="JUN247"/>
      <c r="JUO247"/>
      <c r="JUP247"/>
      <c r="JUQ247"/>
      <c r="JUR247"/>
      <c r="JUS247"/>
      <c r="JUT247"/>
      <c r="JUU247"/>
      <c r="JUV247"/>
      <c r="JUW247"/>
      <c r="JUX247"/>
      <c r="JUY247"/>
      <c r="JUZ247"/>
      <c r="JVA247"/>
      <c r="JVB247"/>
      <c r="JVC247"/>
      <c r="JVD247"/>
      <c r="JVE247"/>
      <c r="JVF247"/>
      <c r="JVG247"/>
      <c r="JVH247"/>
      <c r="JVI247"/>
      <c r="JVJ247"/>
      <c r="JVK247"/>
      <c r="JVL247"/>
      <c r="JVM247"/>
      <c r="JVN247"/>
      <c r="JVO247"/>
      <c r="JVP247"/>
      <c r="JVQ247"/>
      <c r="JVR247"/>
      <c r="JVS247"/>
      <c r="JVT247"/>
      <c r="JVU247"/>
      <c r="JVV247"/>
      <c r="JVW247"/>
      <c r="JVX247"/>
      <c r="JVY247"/>
      <c r="JVZ247"/>
      <c r="JWA247"/>
      <c r="JWB247"/>
      <c r="JWC247"/>
      <c r="JWD247"/>
      <c r="JWE247"/>
      <c r="JWF247"/>
      <c r="JWG247"/>
      <c r="JWH247"/>
      <c r="JWI247"/>
      <c r="JWJ247"/>
      <c r="JWK247"/>
      <c r="JWL247"/>
      <c r="JWM247"/>
      <c r="JWN247"/>
      <c r="JWO247"/>
      <c r="JWP247"/>
      <c r="JWQ247"/>
      <c r="JWR247"/>
      <c r="JWS247"/>
      <c r="JWT247"/>
      <c r="JWU247"/>
      <c r="JWV247"/>
      <c r="JWW247"/>
      <c r="JWX247"/>
      <c r="JWY247"/>
      <c r="JWZ247"/>
      <c r="JXA247"/>
      <c r="JXB247"/>
      <c r="JXC247"/>
      <c r="JXD247"/>
      <c r="JXE247"/>
      <c r="JXF247"/>
      <c r="JXG247"/>
      <c r="JXH247"/>
      <c r="JXI247"/>
      <c r="JXJ247"/>
      <c r="JXK247"/>
      <c r="JXL247"/>
      <c r="JXM247"/>
      <c r="JXN247"/>
      <c r="JXO247"/>
      <c r="JXP247"/>
      <c r="JXQ247"/>
      <c r="JXR247"/>
      <c r="JXS247"/>
      <c r="JXT247"/>
      <c r="JXU247"/>
      <c r="JXV247"/>
      <c r="JXW247"/>
      <c r="JXX247"/>
      <c r="JXY247"/>
      <c r="JXZ247"/>
      <c r="JYA247"/>
      <c r="JYB247"/>
      <c r="JYC247"/>
      <c r="JYD247"/>
      <c r="JYE247"/>
      <c r="JYF247"/>
      <c r="JYG247"/>
      <c r="JYH247"/>
      <c r="JYI247"/>
      <c r="JYJ247"/>
      <c r="JYK247"/>
      <c r="JYL247"/>
      <c r="JYM247"/>
      <c r="JYN247"/>
      <c r="JYO247"/>
      <c r="JYP247"/>
      <c r="JYQ247"/>
      <c r="JYR247"/>
      <c r="JYS247"/>
      <c r="JYT247"/>
      <c r="JYU247"/>
      <c r="JYV247"/>
      <c r="JYW247"/>
      <c r="JYX247"/>
      <c r="JYY247"/>
      <c r="JYZ247"/>
      <c r="JZA247"/>
      <c r="JZB247"/>
      <c r="JZC247"/>
      <c r="JZD247"/>
      <c r="JZE247"/>
      <c r="JZF247"/>
      <c r="JZG247"/>
      <c r="JZH247"/>
      <c r="JZI247"/>
      <c r="JZJ247"/>
      <c r="JZK247"/>
      <c r="JZL247"/>
      <c r="JZM247"/>
      <c r="JZN247"/>
      <c r="JZO247"/>
      <c r="JZP247"/>
      <c r="JZQ247"/>
      <c r="JZR247"/>
      <c r="JZS247"/>
      <c r="JZT247"/>
      <c r="JZU247"/>
      <c r="JZV247"/>
      <c r="JZW247"/>
      <c r="JZX247"/>
      <c r="JZY247"/>
      <c r="JZZ247"/>
      <c r="KAA247"/>
      <c r="KAB247"/>
      <c r="KAC247"/>
      <c r="KAD247"/>
      <c r="KAE247"/>
      <c r="KAF247"/>
      <c r="KAG247"/>
      <c r="KAH247"/>
      <c r="KAI247"/>
      <c r="KAJ247"/>
      <c r="KAK247"/>
      <c r="KAL247"/>
      <c r="KAM247"/>
      <c r="KAN247"/>
      <c r="KAO247"/>
      <c r="KAP247"/>
      <c r="KAQ247"/>
      <c r="KAR247"/>
      <c r="KAS247"/>
      <c r="KAT247"/>
      <c r="KAU247"/>
      <c r="KAV247"/>
      <c r="KAW247"/>
      <c r="KAX247"/>
      <c r="KAY247"/>
      <c r="KAZ247"/>
      <c r="KBA247"/>
      <c r="KBB247"/>
      <c r="KBC247"/>
      <c r="KBD247"/>
      <c r="KBE247"/>
      <c r="KBF247"/>
      <c r="KBG247"/>
      <c r="KBH247"/>
      <c r="KBI247"/>
      <c r="KBJ247"/>
      <c r="KBK247"/>
      <c r="KBL247"/>
      <c r="KBM247"/>
      <c r="KBN247"/>
      <c r="KBO247"/>
      <c r="KBP247"/>
      <c r="KBQ247"/>
      <c r="KBR247"/>
      <c r="KBS247"/>
      <c r="KBT247"/>
      <c r="KBU247"/>
      <c r="KBV247"/>
      <c r="KBW247"/>
      <c r="KBX247"/>
      <c r="KBY247"/>
      <c r="KBZ247"/>
      <c r="KCA247"/>
      <c r="KCB247"/>
      <c r="KCC247"/>
      <c r="KCD247"/>
      <c r="KCE247"/>
      <c r="KCF247"/>
      <c r="KCG247"/>
      <c r="KCH247"/>
      <c r="KCI247"/>
      <c r="KCJ247"/>
      <c r="KCK247"/>
      <c r="KCL247"/>
      <c r="KCM247"/>
      <c r="KCN247"/>
      <c r="KCO247"/>
      <c r="KCP247"/>
      <c r="KCQ247"/>
      <c r="KCR247"/>
      <c r="KCS247"/>
      <c r="KCT247"/>
      <c r="KCU247"/>
      <c r="KCV247"/>
      <c r="KCW247"/>
      <c r="KCX247"/>
      <c r="KCY247"/>
      <c r="KCZ247"/>
      <c r="KDA247"/>
      <c r="KDB247"/>
      <c r="KDC247"/>
      <c r="KDD247"/>
      <c r="KDE247"/>
      <c r="KDF247"/>
      <c r="KDG247"/>
      <c r="KDH247"/>
      <c r="KDI247"/>
      <c r="KDJ247"/>
      <c r="KDK247"/>
      <c r="KDL247"/>
      <c r="KDM247"/>
      <c r="KDN247"/>
      <c r="KDO247"/>
      <c r="KDP247"/>
      <c r="KDQ247"/>
      <c r="KDR247"/>
      <c r="KDS247"/>
      <c r="KDT247"/>
      <c r="KDU247"/>
      <c r="KDV247"/>
      <c r="KDW247"/>
      <c r="KDX247"/>
      <c r="KDY247"/>
      <c r="KDZ247"/>
      <c r="KEA247"/>
      <c r="KEB247"/>
      <c r="KEC247"/>
      <c r="KED247"/>
      <c r="KEE247"/>
      <c r="KEF247"/>
      <c r="KEG247"/>
      <c r="KEH247"/>
      <c r="KEI247"/>
      <c r="KEJ247"/>
      <c r="KEK247"/>
      <c r="KEL247"/>
      <c r="KEM247"/>
      <c r="KEN247"/>
      <c r="KEO247"/>
      <c r="KEP247"/>
      <c r="KEQ247"/>
      <c r="KER247"/>
      <c r="KES247"/>
      <c r="KET247"/>
      <c r="KEU247"/>
      <c r="KEV247"/>
      <c r="KEW247"/>
      <c r="KEX247"/>
      <c r="KEY247"/>
      <c r="KEZ247"/>
      <c r="KFA247"/>
      <c r="KFB247"/>
      <c r="KFC247"/>
      <c r="KFD247"/>
      <c r="KFE247"/>
      <c r="KFF247"/>
      <c r="KFG247"/>
      <c r="KFH247"/>
      <c r="KFI247"/>
      <c r="KFJ247"/>
      <c r="KFK247"/>
      <c r="KFL247"/>
      <c r="KFM247"/>
      <c r="KFN247"/>
      <c r="KFO247"/>
      <c r="KFP247"/>
      <c r="KFQ247"/>
      <c r="KFR247"/>
      <c r="KFS247"/>
      <c r="KFT247"/>
      <c r="KFU247"/>
      <c r="KFV247"/>
      <c r="KFW247"/>
      <c r="KFX247"/>
      <c r="KFY247"/>
      <c r="KFZ247"/>
      <c r="KGA247"/>
      <c r="KGB247"/>
      <c r="KGC247"/>
      <c r="KGD247"/>
      <c r="KGE247"/>
      <c r="KGF247"/>
      <c r="KGG247"/>
      <c r="KGH247"/>
      <c r="KGI247"/>
      <c r="KGJ247"/>
      <c r="KGK247"/>
      <c r="KGL247"/>
      <c r="KGM247"/>
      <c r="KGN247"/>
      <c r="KGO247"/>
      <c r="KGP247"/>
      <c r="KGQ247"/>
      <c r="KGR247"/>
      <c r="KGS247"/>
      <c r="KGT247"/>
      <c r="KGU247"/>
      <c r="KGV247"/>
      <c r="KGW247"/>
      <c r="KGX247"/>
      <c r="KGY247"/>
      <c r="KGZ247"/>
      <c r="KHA247"/>
      <c r="KHB247"/>
      <c r="KHC247"/>
      <c r="KHD247"/>
      <c r="KHE247"/>
      <c r="KHF247"/>
      <c r="KHG247"/>
      <c r="KHH247"/>
      <c r="KHI247"/>
      <c r="KHJ247"/>
      <c r="KHK247"/>
      <c r="KHL247"/>
      <c r="KHM247"/>
      <c r="KHN247"/>
      <c r="KHO247"/>
      <c r="KHP247"/>
      <c r="KHQ247"/>
      <c r="KHR247"/>
      <c r="KHS247"/>
      <c r="KHT247"/>
      <c r="KHU247"/>
      <c r="KHV247"/>
      <c r="KHW247"/>
      <c r="KHX247"/>
      <c r="KHY247"/>
      <c r="KHZ247"/>
      <c r="KIA247"/>
      <c r="KIB247"/>
      <c r="KIC247"/>
      <c r="KID247"/>
      <c r="KIE247"/>
      <c r="KIF247"/>
      <c r="KIG247"/>
      <c r="KIH247"/>
      <c r="KII247"/>
      <c r="KIJ247"/>
      <c r="KIK247"/>
      <c r="KIL247"/>
      <c r="KIM247"/>
      <c r="KIN247"/>
      <c r="KIO247"/>
      <c r="KIP247"/>
      <c r="KIQ247"/>
      <c r="KIR247"/>
      <c r="KIS247"/>
      <c r="KIT247"/>
      <c r="KIU247"/>
      <c r="KIV247"/>
      <c r="KIW247"/>
      <c r="KIX247"/>
      <c r="KIY247"/>
      <c r="KIZ247"/>
      <c r="KJA247"/>
      <c r="KJB247"/>
      <c r="KJC247"/>
      <c r="KJD247"/>
      <c r="KJE247"/>
      <c r="KJF247"/>
      <c r="KJG247"/>
      <c r="KJH247"/>
      <c r="KJI247"/>
      <c r="KJJ247"/>
      <c r="KJK247"/>
      <c r="KJL247"/>
      <c r="KJM247"/>
      <c r="KJN247"/>
      <c r="KJO247"/>
      <c r="KJP247"/>
      <c r="KJQ247"/>
      <c r="KJR247"/>
      <c r="KJS247"/>
      <c r="KJT247"/>
      <c r="KJU247"/>
      <c r="KJV247"/>
      <c r="KJW247"/>
      <c r="KJX247"/>
      <c r="KJY247"/>
      <c r="KJZ247"/>
      <c r="KKA247"/>
      <c r="KKB247"/>
      <c r="KKC247"/>
      <c r="KKD247"/>
      <c r="KKE247"/>
      <c r="KKF247"/>
      <c r="KKG247"/>
      <c r="KKH247"/>
      <c r="KKI247"/>
      <c r="KKJ247"/>
      <c r="KKK247"/>
      <c r="KKL247"/>
      <c r="KKM247"/>
      <c r="KKN247"/>
      <c r="KKO247"/>
      <c r="KKP247"/>
      <c r="KKQ247"/>
      <c r="KKR247"/>
      <c r="KKS247"/>
      <c r="KKT247"/>
      <c r="KKU247"/>
      <c r="KKV247"/>
      <c r="KKW247"/>
      <c r="KKX247"/>
      <c r="KKY247"/>
      <c r="KKZ247"/>
      <c r="KLA247"/>
      <c r="KLB247"/>
      <c r="KLC247"/>
      <c r="KLD247"/>
      <c r="KLE247"/>
      <c r="KLF247"/>
      <c r="KLG247"/>
      <c r="KLH247"/>
      <c r="KLI247"/>
      <c r="KLJ247"/>
      <c r="KLK247"/>
      <c r="KLL247"/>
      <c r="KLM247"/>
      <c r="KLN247"/>
      <c r="KLO247"/>
      <c r="KLP247"/>
      <c r="KLQ247"/>
      <c r="KLR247"/>
      <c r="KLS247"/>
      <c r="KLT247"/>
      <c r="KLU247"/>
      <c r="KLV247"/>
      <c r="KLW247"/>
      <c r="KLX247"/>
      <c r="KLY247"/>
      <c r="KLZ247"/>
      <c r="KMA247"/>
      <c r="KMB247"/>
      <c r="KMC247"/>
      <c r="KMD247"/>
      <c r="KME247"/>
      <c r="KMF247"/>
      <c r="KMG247"/>
      <c r="KMH247"/>
      <c r="KMI247"/>
      <c r="KMJ247"/>
      <c r="KMK247"/>
      <c r="KML247"/>
      <c r="KMM247"/>
      <c r="KMN247"/>
      <c r="KMO247"/>
      <c r="KMP247"/>
      <c r="KMQ247"/>
      <c r="KMR247"/>
      <c r="KMS247"/>
      <c r="KMT247"/>
      <c r="KMU247"/>
      <c r="KMV247"/>
      <c r="KMW247"/>
      <c r="KMX247"/>
      <c r="KMY247"/>
      <c r="KMZ247"/>
      <c r="KNA247"/>
      <c r="KNB247"/>
      <c r="KNC247"/>
      <c r="KND247"/>
      <c r="KNE247"/>
      <c r="KNF247"/>
      <c r="KNG247"/>
      <c r="KNH247"/>
      <c r="KNI247"/>
      <c r="KNJ247"/>
      <c r="KNK247"/>
      <c r="KNL247"/>
      <c r="KNM247"/>
      <c r="KNN247"/>
      <c r="KNO247"/>
      <c r="KNP247"/>
      <c r="KNQ247"/>
      <c r="KNR247"/>
      <c r="KNS247"/>
      <c r="KNT247"/>
      <c r="KNU247"/>
      <c r="KNV247"/>
      <c r="KNW247"/>
      <c r="KNX247"/>
      <c r="KNY247"/>
      <c r="KNZ247"/>
      <c r="KOA247"/>
      <c r="KOB247"/>
      <c r="KOC247"/>
      <c r="KOD247"/>
      <c r="KOE247"/>
      <c r="KOF247"/>
      <c r="KOG247"/>
      <c r="KOH247"/>
      <c r="KOI247"/>
      <c r="KOJ247"/>
      <c r="KOK247"/>
      <c r="KOL247"/>
      <c r="KOM247"/>
      <c r="KON247"/>
      <c r="KOO247"/>
      <c r="KOP247"/>
      <c r="KOQ247"/>
      <c r="KOR247"/>
      <c r="KOS247"/>
      <c r="KOT247"/>
      <c r="KOU247"/>
      <c r="KOV247"/>
      <c r="KOW247"/>
      <c r="KOX247"/>
      <c r="KOY247"/>
      <c r="KOZ247"/>
      <c r="KPA247"/>
      <c r="KPB247"/>
      <c r="KPC247"/>
      <c r="KPD247"/>
      <c r="KPE247"/>
      <c r="KPF247"/>
      <c r="KPG247"/>
      <c r="KPH247"/>
      <c r="KPI247"/>
      <c r="KPJ247"/>
      <c r="KPK247"/>
      <c r="KPL247"/>
      <c r="KPM247"/>
      <c r="KPN247"/>
      <c r="KPO247"/>
      <c r="KPP247"/>
      <c r="KPQ247"/>
      <c r="KPR247"/>
      <c r="KPS247"/>
      <c r="KPT247"/>
      <c r="KPU247"/>
      <c r="KPV247"/>
      <c r="KPW247"/>
      <c r="KPX247"/>
      <c r="KPY247"/>
      <c r="KPZ247"/>
      <c r="KQA247"/>
      <c r="KQB247"/>
      <c r="KQC247"/>
      <c r="KQD247"/>
      <c r="KQE247"/>
      <c r="KQF247"/>
      <c r="KQG247"/>
      <c r="KQH247"/>
      <c r="KQI247"/>
      <c r="KQJ247"/>
      <c r="KQK247"/>
      <c r="KQL247"/>
      <c r="KQM247"/>
      <c r="KQN247"/>
      <c r="KQO247"/>
      <c r="KQP247"/>
      <c r="KQQ247"/>
      <c r="KQR247"/>
      <c r="KQS247"/>
      <c r="KQT247"/>
      <c r="KQU247"/>
      <c r="KQV247"/>
      <c r="KQW247"/>
      <c r="KQX247"/>
      <c r="KQY247"/>
      <c r="KQZ247"/>
      <c r="KRA247"/>
      <c r="KRB247"/>
      <c r="KRC247"/>
      <c r="KRD247"/>
      <c r="KRE247"/>
      <c r="KRF247"/>
      <c r="KRG247"/>
      <c r="KRH247"/>
      <c r="KRI247"/>
      <c r="KRJ247"/>
      <c r="KRK247"/>
      <c r="KRL247"/>
      <c r="KRM247"/>
      <c r="KRN247"/>
      <c r="KRO247"/>
      <c r="KRP247"/>
      <c r="KRQ247"/>
      <c r="KRR247"/>
      <c r="KRS247"/>
      <c r="KRT247"/>
      <c r="KRU247"/>
      <c r="KRV247"/>
      <c r="KRW247"/>
      <c r="KRX247"/>
      <c r="KRY247"/>
      <c r="KRZ247"/>
      <c r="KSA247"/>
      <c r="KSB247"/>
      <c r="KSC247"/>
      <c r="KSD247"/>
      <c r="KSE247"/>
      <c r="KSF247"/>
      <c r="KSG247"/>
      <c r="KSH247"/>
      <c r="KSI247"/>
      <c r="KSJ247"/>
      <c r="KSK247"/>
      <c r="KSL247"/>
      <c r="KSM247"/>
      <c r="KSN247"/>
      <c r="KSO247"/>
      <c r="KSP247"/>
      <c r="KSQ247"/>
      <c r="KSR247"/>
      <c r="KSS247"/>
      <c r="KST247"/>
      <c r="KSU247"/>
      <c r="KSV247"/>
      <c r="KSW247"/>
      <c r="KSX247"/>
      <c r="KSY247"/>
      <c r="KSZ247"/>
      <c r="KTA247"/>
      <c r="KTB247"/>
      <c r="KTC247"/>
      <c r="KTD247"/>
      <c r="KTE247"/>
      <c r="KTF247"/>
      <c r="KTG247"/>
      <c r="KTH247"/>
      <c r="KTI247"/>
      <c r="KTJ247"/>
      <c r="KTK247"/>
      <c r="KTL247"/>
      <c r="KTM247"/>
      <c r="KTN247"/>
      <c r="KTO247"/>
      <c r="KTP247"/>
      <c r="KTQ247"/>
      <c r="KTR247"/>
      <c r="KTS247"/>
      <c r="KTT247"/>
      <c r="KTU247"/>
      <c r="KTV247"/>
      <c r="KTW247"/>
      <c r="KTX247"/>
      <c r="KTY247"/>
      <c r="KTZ247"/>
      <c r="KUA247"/>
      <c r="KUB247"/>
      <c r="KUC247"/>
      <c r="KUD247"/>
      <c r="KUE247"/>
      <c r="KUF247"/>
      <c r="KUG247"/>
      <c r="KUH247"/>
      <c r="KUI247"/>
      <c r="KUJ247"/>
      <c r="KUK247"/>
      <c r="KUL247"/>
      <c r="KUM247"/>
      <c r="KUN247"/>
      <c r="KUO247"/>
      <c r="KUP247"/>
      <c r="KUQ247"/>
      <c r="KUR247"/>
      <c r="KUS247"/>
      <c r="KUT247"/>
      <c r="KUU247"/>
      <c r="KUV247"/>
      <c r="KUW247"/>
      <c r="KUX247"/>
      <c r="KUY247"/>
      <c r="KUZ247"/>
      <c r="KVA247"/>
      <c r="KVB247"/>
      <c r="KVC247"/>
      <c r="KVD247"/>
      <c r="KVE247"/>
      <c r="KVF247"/>
      <c r="KVG247"/>
      <c r="KVH247"/>
      <c r="KVI247"/>
      <c r="KVJ247"/>
      <c r="KVK247"/>
      <c r="KVL247"/>
      <c r="KVM247"/>
      <c r="KVN247"/>
      <c r="KVO247"/>
      <c r="KVP247"/>
      <c r="KVQ247"/>
      <c r="KVR247"/>
      <c r="KVS247"/>
      <c r="KVT247"/>
      <c r="KVU247"/>
      <c r="KVV247"/>
      <c r="KVW247"/>
      <c r="KVX247"/>
      <c r="KVY247"/>
      <c r="KVZ247"/>
      <c r="KWA247"/>
      <c r="KWB247"/>
      <c r="KWC247"/>
      <c r="KWD247"/>
      <c r="KWE247"/>
      <c r="KWF247"/>
      <c r="KWG247"/>
      <c r="KWH247"/>
      <c r="KWI247"/>
      <c r="KWJ247"/>
      <c r="KWK247"/>
      <c r="KWL247"/>
      <c r="KWM247"/>
      <c r="KWN247"/>
      <c r="KWO247"/>
      <c r="KWP247"/>
      <c r="KWQ247"/>
      <c r="KWR247"/>
      <c r="KWS247"/>
      <c r="KWT247"/>
      <c r="KWU247"/>
      <c r="KWV247"/>
      <c r="KWW247"/>
      <c r="KWX247"/>
      <c r="KWY247"/>
      <c r="KWZ247"/>
      <c r="KXA247"/>
      <c r="KXB247"/>
      <c r="KXC247"/>
      <c r="KXD247"/>
      <c r="KXE247"/>
      <c r="KXF247"/>
      <c r="KXG247"/>
      <c r="KXH247"/>
      <c r="KXI247"/>
      <c r="KXJ247"/>
      <c r="KXK247"/>
      <c r="KXL247"/>
      <c r="KXM247"/>
      <c r="KXN247"/>
      <c r="KXO247"/>
      <c r="KXP247"/>
      <c r="KXQ247"/>
      <c r="KXR247"/>
      <c r="KXS247"/>
      <c r="KXT247"/>
      <c r="KXU247"/>
      <c r="KXV247"/>
      <c r="KXW247"/>
      <c r="KXX247"/>
      <c r="KXY247"/>
      <c r="KXZ247"/>
      <c r="KYA247"/>
      <c r="KYB247"/>
      <c r="KYC247"/>
      <c r="KYD247"/>
      <c r="KYE247"/>
      <c r="KYF247"/>
      <c r="KYG247"/>
      <c r="KYH247"/>
      <c r="KYI247"/>
      <c r="KYJ247"/>
      <c r="KYK247"/>
      <c r="KYL247"/>
      <c r="KYM247"/>
      <c r="KYN247"/>
      <c r="KYO247"/>
      <c r="KYP247"/>
      <c r="KYQ247"/>
      <c r="KYR247"/>
      <c r="KYS247"/>
      <c r="KYT247"/>
      <c r="KYU247"/>
      <c r="KYV247"/>
      <c r="KYW247"/>
      <c r="KYX247"/>
      <c r="KYY247"/>
      <c r="KYZ247"/>
      <c r="KZA247"/>
      <c r="KZB247"/>
      <c r="KZC247"/>
      <c r="KZD247"/>
      <c r="KZE247"/>
      <c r="KZF247"/>
      <c r="KZG247"/>
      <c r="KZH247"/>
      <c r="KZI247"/>
      <c r="KZJ247"/>
      <c r="KZK247"/>
      <c r="KZL247"/>
      <c r="KZM247"/>
      <c r="KZN247"/>
      <c r="KZO247"/>
      <c r="KZP247"/>
      <c r="KZQ247"/>
      <c r="KZR247"/>
      <c r="KZS247"/>
      <c r="KZT247"/>
      <c r="KZU247"/>
      <c r="KZV247"/>
      <c r="KZW247"/>
      <c r="KZX247"/>
      <c r="KZY247"/>
      <c r="KZZ247"/>
      <c r="LAA247"/>
      <c r="LAB247"/>
      <c r="LAC247"/>
      <c r="LAD247"/>
      <c r="LAE247"/>
      <c r="LAF247"/>
      <c r="LAG247"/>
      <c r="LAH247"/>
      <c r="LAI247"/>
      <c r="LAJ247"/>
      <c r="LAK247"/>
      <c r="LAL247"/>
      <c r="LAM247"/>
      <c r="LAN247"/>
      <c r="LAO247"/>
      <c r="LAP247"/>
      <c r="LAQ247"/>
      <c r="LAR247"/>
      <c r="LAS247"/>
      <c r="LAT247"/>
      <c r="LAU247"/>
      <c r="LAV247"/>
      <c r="LAW247"/>
      <c r="LAX247"/>
      <c r="LAY247"/>
      <c r="LAZ247"/>
      <c r="LBA247"/>
      <c r="LBB247"/>
      <c r="LBC247"/>
      <c r="LBD247"/>
      <c r="LBE247"/>
      <c r="LBF247"/>
      <c r="LBG247"/>
      <c r="LBH247"/>
      <c r="LBI247"/>
      <c r="LBJ247"/>
      <c r="LBK247"/>
      <c r="LBL247"/>
      <c r="LBM247"/>
      <c r="LBN247"/>
      <c r="LBO247"/>
      <c r="LBP247"/>
      <c r="LBQ247"/>
      <c r="LBR247"/>
      <c r="LBS247"/>
      <c r="LBT247"/>
      <c r="LBU247"/>
      <c r="LBV247"/>
      <c r="LBW247"/>
      <c r="LBX247"/>
      <c r="LBY247"/>
      <c r="LBZ247"/>
      <c r="LCA247"/>
      <c r="LCB247"/>
      <c r="LCC247"/>
      <c r="LCD247"/>
      <c r="LCE247"/>
      <c r="LCF247"/>
      <c r="LCG247"/>
      <c r="LCH247"/>
      <c r="LCI247"/>
      <c r="LCJ247"/>
      <c r="LCK247"/>
      <c r="LCL247"/>
      <c r="LCM247"/>
      <c r="LCN247"/>
      <c r="LCO247"/>
      <c r="LCP247"/>
      <c r="LCQ247"/>
      <c r="LCR247"/>
      <c r="LCS247"/>
      <c r="LCT247"/>
      <c r="LCU247"/>
      <c r="LCV247"/>
      <c r="LCW247"/>
      <c r="LCX247"/>
      <c r="LCY247"/>
      <c r="LCZ247"/>
      <c r="LDA247"/>
      <c r="LDB247"/>
      <c r="LDC247"/>
      <c r="LDD247"/>
      <c r="LDE247"/>
      <c r="LDF247"/>
      <c r="LDG247"/>
      <c r="LDH247"/>
      <c r="LDI247"/>
      <c r="LDJ247"/>
      <c r="LDK247"/>
      <c r="LDL247"/>
      <c r="LDM247"/>
      <c r="LDN247"/>
      <c r="LDO247"/>
      <c r="LDP247"/>
      <c r="LDQ247"/>
      <c r="LDR247"/>
      <c r="LDS247"/>
      <c r="LDT247"/>
      <c r="LDU247"/>
      <c r="LDV247"/>
      <c r="LDW247"/>
      <c r="LDX247"/>
      <c r="LDY247"/>
      <c r="LDZ247"/>
      <c r="LEA247"/>
      <c r="LEB247"/>
      <c r="LEC247"/>
      <c r="LED247"/>
      <c r="LEE247"/>
      <c r="LEF247"/>
      <c r="LEG247"/>
      <c r="LEH247"/>
      <c r="LEI247"/>
      <c r="LEJ247"/>
      <c r="LEK247"/>
      <c r="LEL247"/>
      <c r="LEM247"/>
      <c r="LEN247"/>
      <c r="LEO247"/>
      <c r="LEP247"/>
      <c r="LEQ247"/>
      <c r="LER247"/>
      <c r="LES247"/>
      <c r="LET247"/>
      <c r="LEU247"/>
      <c r="LEV247"/>
      <c r="LEW247"/>
      <c r="LEX247"/>
      <c r="LEY247"/>
      <c r="LEZ247"/>
      <c r="LFA247"/>
      <c r="LFB247"/>
      <c r="LFC247"/>
      <c r="LFD247"/>
      <c r="LFE247"/>
      <c r="LFF247"/>
      <c r="LFG247"/>
      <c r="LFH247"/>
      <c r="LFI247"/>
      <c r="LFJ247"/>
      <c r="LFK247"/>
      <c r="LFL247"/>
      <c r="LFM247"/>
      <c r="LFN247"/>
      <c r="LFO247"/>
      <c r="LFP247"/>
      <c r="LFQ247"/>
      <c r="LFR247"/>
      <c r="LFS247"/>
      <c r="LFT247"/>
      <c r="LFU247"/>
      <c r="LFV247"/>
      <c r="LFW247"/>
      <c r="LFX247"/>
      <c r="LFY247"/>
      <c r="LFZ247"/>
      <c r="LGA247"/>
      <c r="LGB247"/>
      <c r="LGC247"/>
      <c r="LGD247"/>
      <c r="LGE247"/>
      <c r="LGF247"/>
      <c r="LGG247"/>
      <c r="LGH247"/>
      <c r="LGI247"/>
      <c r="LGJ247"/>
      <c r="LGK247"/>
      <c r="LGL247"/>
      <c r="LGM247"/>
      <c r="LGN247"/>
      <c r="LGO247"/>
      <c r="LGP247"/>
      <c r="LGQ247"/>
      <c r="LGR247"/>
      <c r="LGS247"/>
      <c r="LGT247"/>
      <c r="LGU247"/>
      <c r="LGV247"/>
      <c r="LGW247"/>
      <c r="LGX247"/>
      <c r="LGY247"/>
      <c r="LGZ247"/>
      <c r="LHA247"/>
      <c r="LHB247"/>
      <c r="LHC247"/>
      <c r="LHD247"/>
      <c r="LHE247"/>
      <c r="LHF247"/>
      <c r="LHG247"/>
      <c r="LHH247"/>
      <c r="LHI247"/>
      <c r="LHJ247"/>
      <c r="LHK247"/>
      <c r="LHL247"/>
      <c r="LHM247"/>
      <c r="LHN247"/>
      <c r="LHO247"/>
      <c r="LHP247"/>
      <c r="LHQ247"/>
      <c r="LHR247"/>
      <c r="LHS247"/>
      <c r="LHT247"/>
      <c r="LHU247"/>
      <c r="LHV247"/>
      <c r="LHW247"/>
      <c r="LHX247"/>
      <c r="LHY247"/>
      <c r="LHZ247"/>
      <c r="LIA247"/>
      <c r="LIB247"/>
      <c r="LIC247"/>
      <c r="LID247"/>
      <c r="LIE247"/>
      <c r="LIF247"/>
      <c r="LIG247"/>
      <c r="LIH247"/>
      <c r="LII247"/>
      <c r="LIJ247"/>
      <c r="LIK247"/>
      <c r="LIL247"/>
      <c r="LIM247"/>
      <c r="LIN247"/>
      <c r="LIO247"/>
      <c r="LIP247"/>
      <c r="LIQ247"/>
      <c r="LIR247"/>
      <c r="LIS247"/>
      <c r="LIT247"/>
      <c r="LIU247"/>
      <c r="LIV247"/>
      <c r="LIW247"/>
      <c r="LIX247"/>
      <c r="LIY247"/>
      <c r="LIZ247"/>
      <c r="LJA247"/>
      <c r="LJB247"/>
      <c r="LJC247"/>
      <c r="LJD247"/>
      <c r="LJE247"/>
      <c r="LJF247"/>
      <c r="LJG247"/>
      <c r="LJH247"/>
      <c r="LJI247"/>
      <c r="LJJ247"/>
      <c r="LJK247"/>
      <c r="LJL247"/>
      <c r="LJM247"/>
      <c r="LJN247"/>
      <c r="LJO247"/>
      <c r="LJP247"/>
      <c r="LJQ247"/>
      <c r="LJR247"/>
      <c r="LJS247"/>
      <c r="LJT247"/>
      <c r="LJU247"/>
      <c r="LJV247"/>
      <c r="LJW247"/>
      <c r="LJX247"/>
      <c r="LJY247"/>
      <c r="LJZ247"/>
      <c r="LKA247"/>
      <c r="LKB247"/>
      <c r="LKC247"/>
      <c r="LKD247"/>
      <c r="LKE247"/>
      <c r="LKF247"/>
      <c r="LKG247"/>
      <c r="LKH247"/>
      <c r="LKI247"/>
      <c r="LKJ247"/>
      <c r="LKK247"/>
      <c r="LKL247"/>
      <c r="LKM247"/>
      <c r="LKN247"/>
      <c r="LKO247"/>
      <c r="LKP247"/>
      <c r="LKQ247"/>
      <c r="LKR247"/>
      <c r="LKS247"/>
      <c r="LKT247"/>
      <c r="LKU247"/>
      <c r="LKV247"/>
      <c r="LKW247"/>
      <c r="LKX247"/>
      <c r="LKY247"/>
      <c r="LKZ247"/>
      <c r="LLA247"/>
      <c r="LLB247"/>
      <c r="LLC247"/>
      <c r="LLD247"/>
      <c r="LLE247"/>
      <c r="LLF247"/>
      <c r="LLG247"/>
      <c r="LLH247"/>
      <c r="LLI247"/>
      <c r="LLJ247"/>
      <c r="LLK247"/>
      <c r="LLL247"/>
      <c r="LLM247"/>
      <c r="LLN247"/>
      <c r="LLO247"/>
      <c r="LLP247"/>
      <c r="LLQ247"/>
      <c r="LLR247"/>
      <c r="LLS247"/>
      <c r="LLT247"/>
      <c r="LLU247"/>
      <c r="LLV247"/>
      <c r="LLW247"/>
      <c r="LLX247"/>
      <c r="LLY247"/>
      <c r="LLZ247"/>
      <c r="LMA247"/>
      <c r="LMB247"/>
      <c r="LMC247"/>
      <c r="LMD247"/>
      <c r="LME247"/>
      <c r="LMF247"/>
      <c r="LMG247"/>
      <c r="LMH247"/>
      <c r="LMI247"/>
      <c r="LMJ247"/>
      <c r="LMK247"/>
      <c r="LML247"/>
      <c r="LMM247"/>
      <c r="LMN247"/>
      <c r="LMO247"/>
      <c r="LMP247"/>
      <c r="LMQ247"/>
      <c r="LMR247"/>
      <c r="LMS247"/>
      <c r="LMT247"/>
      <c r="LMU247"/>
      <c r="LMV247"/>
      <c r="LMW247"/>
      <c r="LMX247"/>
      <c r="LMY247"/>
      <c r="LMZ247"/>
      <c r="LNA247"/>
      <c r="LNB247"/>
      <c r="LNC247"/>
      <c r="LND247"/>
      <c r="LNE247"/>
      <c r="LNF247"/>
      <c r="LNG247"/>
      <c r="LNH247"/>
      <c r="LNI247"/>
      <c r="LNJ247"/>
      <c r="LNK247"/>
      <c r="LNL247"/>
      <c r="LNM247"/>
      <c r="LNN247"/>
      <c r="LNO247"/>
      <c r="LNP247"/>
      <c r="LNQ247"/>
      <c r="LNR247"/>
      <c r="LNS247"/>
      <c r="LNT247"/>
      <c r="LNU247"/>
      <c r="LNV247"/>
      <c r="LNW247"/>
      <c r="LNX247"/>
      <c r="LNY247"/>
      <c r="LNZ247"/>
      <c r="LOA247"/>
      <c r="LOB247"/>
      <c r="LOC247"/>
      <c r="LOD247"/>
      <c r="LOE247"/>
      <c r="LOF247"/>
      <c r="LOG247"/>
      <c r="LOH247"/>
      <c r="LOI247"/>
      <c r="LOJ247"/>
      <c r="LOK247"/>
      <c r="LOL247"/>
      <c r="LOM247"/>
      <c r="LON247"/>
      <c r="LOO247"/>
      <c r="LOP247"/>
      <c r="LOQ247"/>
      <c r="LOR247"/>
      <c r="LOS247"/>
      <c r="LOT247"/>
      <c r="LOU247"/>
      <c r="LOV247"/>
      <c r="LOW247"/>
      <c r="LOX247"/>
      <c r="LOY247"/>
      <c r="LOZ247"/>
      <c r="LPA247"/>
      <c r="LPB247"/>
      <c r="LPC247"/>
      <c r="LPD247"/>
      <c r="LPE247"/>
      <c r="LPF247"/>
      <c r="LPG247"/>
      <c r="LPH247"/>
      <c r="LPI247"/>
      <c r="LPJ247"/>
      <c r="LPK247"/>
      <c r="LPL247"/>
      <c r="LPM247"/>
      <c r="LPN247"/>
      <c r="LPO247"/>
      <c r="LPP247"/>
      <c r="LPQ247"/>
      <c r="LPR247"/>
      <c r="LPS247"/>
      <c r="LPT247"/>
      <c r="LPU247"/>
      <c r="LPV247"/>
      <c r="LPW247"/>
      <c r="LPX247"/>
      <c r="LPY247"/>
      <c r="LPZ247"/>
      <c r="LQA247"/>
      <c r="LQB247"/>
      <c r="LQC247"/>
      <c r="LQD247"/>
      <c r="LQE247"/>
      <c r="LQF247"/>
      <c r="LQG247"/>
      <c r="LQH247"/>
      <c r="LQI247"/>
      <c r="LQJ247"/>
      <c r="LQK247"/>
      <c r="LQL247"/>
      <c r="LQM247"/>
      <c r="LQN247"/>
      <c r="LQO247"/>
      <c r="LQP247"/>
      <c r="LQQ247"/>
      <c r="LQR247"/>
      <c r="LQS247"/>
      <c r="LQT247"/>
      <c r="LQU247"/>
      <c r="LQV247"/>
      <c r="LQW247"/>
      <c r="LQX247"/>
      <c r="LQY247"/>
      <c r="LQZ247"/>
      <c r="LRA247"/>
      <c r="LRB247"/>
      <c r="LRC247"/>
      <c r="LRD247"/>
      <c r="LRE247"/>
      <c r="LRF247"/>
      <c r="LRG247"/>
      <c r="LRH247"/>
      <c r="LRI247"/>
      <c r="LRJ247"/>
      <c r="LRK247"/>
      <c r="LRL247"/>
      <c r="LRM247"/>
      <c r="LRN247"/>
      <c r="LRO247"/>
      <c r="LRP247"/>
      <c r="LRQ247"/>
      <c r="LRR247"/>
      <c r="LRS247"/>
      <c r="LRT247"/>
      <c r="LRU247"/>
      <c r="LRV247"/>
      <c r="LRW247"/>
      <c r="LRX247"/>
      <c r="LRY247"/>
      <c r="LRZ247"/>
      <c r="LSA247"/>
      <c r="LSB247"/>
      <c r="LSC247"/>
      <c r="LSD247"/>
      <c r="LSE247"/>
      <c r="LSF247"/>
      <c r="LSG247"/>
      <c r="LSH247"/>
      <c r="LSI247"/>
      <c r="LSJ247"/>
      <c r="LSK247"/>
      <c r="LSL247"/>
      <c r="LSM247"/>
      <c r="LSN247"/>
      <c r="LSO247"/>
      <c r="LSP247"/>
      <c r="LSQ247"/>
      <c r="LSR247"/>
      <c r="LSS247"/>
      <c r="LST247"/>
      <c r="LSU247"/>
      <c r="LSV247"/>
      <c r="LSW247"/>
      <c r="LSX247"/>
      <c r="LSY247"/>
      <c r="LSZ247"/>
      <c r="LTA247"/>
      <c r="LTB247"/>
      <c r="LTC247"/>
      <c r="LTD247"/>
      <c r="LTE247"/>
      <c r="LTF247"/>
      <c r="LTG247"/>
      <c r="LTH247"/>
      <c r="LTI247"/>
      <c r="LTJ247"/>
      <c r="LTK247"/>
      <c r="LTL247"/>
      <c r="LTM247"/>
      <c r="LTN247"/>
      <c r="LTO247"/>
      <c r="LTP247"/>
      <c r="LTQ247"/>
      <c r="LTR247"/>
      <c r="LTS247"/>
      <c r="LTT247"/>
      <c r="LTU247"/>
      <c r="LTV247"/>
      <c r="LTW247"/>
      <c r="LTX247"/>
      <c r="LTY247"/>
      <c r="LTZ247"/>
      <c r="LUA247"/>
      <c r="LUB247"/>
      <c r="LUC247"/>
      <c r="LUD247"/>
      <c r="LUE247"/>
      <c r="LUF247"/>
      <c r="LUG247"/>
      <c r="LUH247"/>
      <c r="LUI247"/>
      <c r="LUJ247"/>
      <c r="LUK247"/>
      <c r="LUL247"/>
      <c r="LUM247"/>
      <c r="LUN247"/>
      <c r="LUO247"/>
      <c r="LUP247"/>
      <c r="LUQ247"/>
      <c r="LUR247"/>
      <c r="LUS247"/>
      <c r="LUT247"/>
      <c r="LUU247"/>
      <c r="LUV247"/>
      <c r="LUW247"/>
      <c r="LUX247"/>
      <c r="LUY247"/>
      <c r="LUZ247"/>
      <c r="LVA247"/>
      <c r="LVB247"/>
      <c r="LVC247"/>
      <c r="LVD247"/>
      <c r="LVE247"/>
      <c r="LVF247"/>
      <c r="LVG247"/>
      <c r="LVH247"/>
      <c r="LVI247"/>
      <c r="LVJ247"/>
      <c r="LVK247"/>
      <c r="LVL247"/>
      <c r="LVM247"/>
      <c r="LVN247"/>
      <c r="LVO247"/>
      <c r="LVP247"/>
      <c r="LVQ247"/>
      <c r="LVR247"/>
      <c r="LVS247"/>
      <c r="LVT247"/>
      <c r="LVU247"/>
      <c r="LVV247"/>
      <c r="LVW247"/>
      <c r="LVX247"/>
      <c r="LVY247"/>
      <c r="LVZ247"/>
      <c r="LWA247"/>
      <c r="LWB247"/>
      <c r="LWC247"/>
      <c r="LWD247"/>
      <c r="LWE247"/>
      <c r="LWF247"/>
      <c r="LWG247"/>
      <c r="LWH247"/>
      <c r="LWI247"/>
      <c r="LWJ247"/>
      <c r="LWK247"/>
      <c r="LWL247"/>
      <c r="LWM247"/>
      <c r="LWN247"/>
      <c r="LWO247"/>
      <c r="LWP247"/>
      <c r="LWQ247"/>
      <c r="LWR247"/>
      <c r="LWS247"/>
      <c r="LWT247"/>
      <c r="LWU247"/>
      <c r="LWV247"/>
      <c r="LWW247"/>
      <c r="LWX247"/>
      <c r="LWY247"/>
      <c r="LWZ247"/>
      <c r="LXA247"/>
      <c r="LXB247"/>
      <c r="LXC247"/>
      <c r="LXD247"/>
      <c r="LXE247"/>
      <c r="LXF247"/>
      <c r="LXG247"/>
      <c r="LXH247"/>
      <c r="LXI247"/>
      <c r="LXJ247"/>
      <c r="LXK247"/>
      <c r="LXL247"/>
      <c r="LXM247"/>
      <c r="LXN247"/>
      <c r="LXO247"/>
      <c r="LXP247"/>
      <c r="LXQ247"/>
      <c r="LXR247"/>
      <c r="LXS247"/>
      <c r="LXT247"/>
      <c r="LXU247"/>
      <c r="LXV247"/>
      <c r="LXW247"/>
      <c r="LXX247"/>
      <c r="LXY247"/>
      <c r="LXZ247"/>
      <c r="LYA247"/>
      <c r="LYB247"/>
      <c r="LYC247"/>
      <c r="LYD247"/>
      <c r="LYE247"/>
      <c r="LYF247"/>
      <c r="LYG247"/>
      <c r="LYH247"/>
      <c r="LYI247"/>
      <c r="LYJ247"/>
      <c r="LYK247"/>
      <c r="LYL247"/>
      <c r="LYM247"/>
      <c r="LYN247"/>
      <c r="LYO247"/>
      <c r="LYP247"/>
      <c r="LYQ247"/>
      <c r="LYR247"/>
      <c r="LYS247"/>
      <c r="LYT247"/>
      <c r="LYU247"/>
      <c r="LYV247"/>
      <c r="LYW247"/>
      <c r="LYX247"/>
      <c r="LYY247"/>
      <c r="LYZ247"/>
      <c r="LZA247"/>
      <c r="LZB247"/>
      <c r="LZC247"/>
      <c r="LZD247"/>
      <c r="LZE247"/>
      <c r="LZF247"/>
      <c r="LZG247"/>
      <c r="LZH247"/>
      <c r="LZI247"/>
      <c r="LZJ247"/>
      <c r="LZK247"/>
      <c r="LZL247"/>
      <c r="LZM247"/>
      <c r="LZN247"/>
      <c r="LZO247"/>
      <c r="LZP247"/>
      <c r="LZQ247"/>
      <c r="LZR247"/>
      <c r="LZS247"/>
      <c r="LZT247"/>
      <c r="LZU247"/>
      <c r="LZV247"/>
      <c r="LZW247"/>
      <c r="LZX247"/>
      <c r="LZY247"/>
      <c r="LZZ247"/>
      <c r="MAA247"/>
      <c r="MAB247"/>
      <c r="MAC247"/>
      <c r="MAD247"/>
      <c r="MAE247"/>
      <c r="MAF247"/>
      <c r="MAG247"/>
      <c r="MAH247"/>
      <c r="MAI247"/>
      <c r="MAJ247"/>
      <c r="MAK247"/>
      <c r="MAL247"/>
      <c r="MAM247"/>
      <c r="MAN247"/>
      <c r="MAO247"/>
      <c r="MAP247"/>
      <c r="MAQ247"/>
      <c r="MAR247"/>
      <c r="MAS247"/>
      <c r="MAT247"/>
      <c r="MAU247"/>
      <c r="MAV247"/>
      <c r="MAW247"/>
      <c r="MAX247"/>
      <c r="MAY247"/>
      <c r="MAZ247"/>
      <c r="MBA247"/>
      <c r="MBB247"/>
      <c r="MBC247"/>
      <c r="MBD247"/>
      <c r="MBE247"/>
      <c r="MBF247"/>
      <c r="MBG247"/>
      <c r="MBH247"/>
      <c r="MBI247"/>
      <c r="MBJ247"/>
      <c r="MBK247"/>
      <c r="MBL247"/>
      <c r="MBM247"/>
      <c r="MBN247"/>
      <c r="MBO247"/>
      <c r="MBP247"/>
      <c r="MBQ247"/>
      <c r="MBR247"/>
      <c r="MBS247"/>
      <c r="MBT247"/>
      <c r="MBU247"/>
      <c r="MBV247"/>
      <c r="MBW247"/>
      <c r="MBX247"/>
      <c r="MBY247"/>
      <c r="MBZ247"/>
      <c r="MCA247"/>
      <c r="MCB247"/>
      <c r="MCC247"/>
      <c r="MCD247"/>
      <c r="MCE247"/>
      <c r="MCF247"/>
      <c r="MCG247"/>
      <c r="MCH247"/>
      <c r="MCI247"/>
      <c r="MCJ247"/>
      <c r="MCK247"/>
      <c r="MCL247"/>
      <c r="MCM247"/>
      <c r="MCN247"/>
      <c r="MCO247"/>
      <c r="MCP247"/>
      <c r="MCQ247"/>
      <c r="MCR247"/>
      <c r="MCS247"/>
      <c r="MCT247"/>
      <c r="MCU247"/>
      <c r="MCV247"/>
      <c r="MCW247"/>
      <c r="MCX247"/>
      <c r="MCY247"/>
      <c r="MCZ247"/>
      <c r="MDA247"/>
      <c r="MDB247"/>
      <c r="MDC247"/>
      <c r="MDD247"/>
      <c r="MDE247"/>
      <c r="MDF247"/>
      <c r="MDG247"/>
      <c r="MDH247"/>
      <c r="MDI247"/>
      <c r="MDJ247"/>
      <c r="MDK247"/>
      <c r="MDL247"/>
      <c r="MDM247"/>
      <c r="MDN247"/>
      <c r="MDO247"/>
      <c r="MDP247"/>
      <c r="MDQ247"/>
      <c r="MDR247"/>
      <c r="MDS247"/>
      <c r="MDT247"/>
      <c r="MDU247"/>
      <c r="MDV247"/>
      <c r="MDW247"/>
      <c r="MDX247"/>
      <c r="MDY247"/>
      <c r="MDZ247"/>
      <c r="MEA247"/>
      <c r="MEB247"/>
      <c r="MEC247"/>
      <c r="MED247"/>
      <c r="MEE247"/>
      <c r="MEF247"/>
      <c r="MEG247"/>
      <c r="MEH247"/>
      <c r="MEI247"/>
      <c r="MEJ247"/>
      <c r="MEK247"/>
      <c r="MEL247"/>
      <c r="MEM247"/>
      <c r="MEN247"/>
      <c r="MEO247"/>
      <c r="MEP247"/>
      <c r="MEQ247"/>
      <c r="MER247"/>
      <c r="MES247"/>
      <c r="MET247"/>
      <c r="MEU247"/>
      <c r="MEV247"/>
      <c r="MEW247"/>
      <c r="MEX247"/>
      <c r="MEY247"/>
      <c r="MEZ247"/>
      <c r="MFA247"/>
      <c r="MFB247"/>
      <c r="MFC247"/>
      <c r="MFD247"/>
      <c r="MFE247"/>
      <c r="MFF247"/>
      <c r="MFG247"/>
      <c r="MFH247"/>
      <c r="MFI247"/>
      <c r="MFJ247"/>
      <c r="MFK247"/>
      <c r="MFL247"/>
      <c r="MFM247"/>
      <c r="MFN247"/>
      <c r="MFO247"/>
      <c r="MFP247"/>
      <c r="MFQ247"/>
      <c r="MFR247"/>
      <c r="MFS247"/>
      <c r="MFT247"/>
      <c r="MFU247"/>
      <c r="MFV247"/>
      <c r="MFW247"/>
      <c r="MFX247"/>
      <c r="MFY247"/>
      <c r="MFZ247"/>
      <c r="MGA247"/>
      <c r="MGB247"/>
      <c r="MGC247"/>
      <c r="MGD247"/>
      <c r="MGE247"/>
      <c r="MGF247"/>
      <c r="MGG247"/>
      <c r="MGH247"/>
      <c r="MGI247"/>
      <c r="MGJ247"/>
      <c r="MGK247"/>
      <c r="MGL247"/>
      <c r="MGM247"/>
      <c r="MGN247"/>
      <c r="MGO247"/>
      <c r="MGP247"/>
      <c r="MGQ247"/>
      <c r="MGR247"/>
      <c r="MGS247"/>
      <c r="MGT247"/>
      <c r="MGU247"/>
      <c r="MGV247"/>
      <c r="MGW247"/>
      <c r="MGX247"/>
      <c r="MGY247"/>
      <c r="MGZ247"/>
      <c r="MHA247"/>
      <c r="MHB247"/>
      <c r="MHC247"/>
      <c r="MHD247"/>
      <c r="MHE247"/>
      <c r="MHF247"/>
      <c r="MHG247"/>
      <c r="MHH247"/>
      <c r="MHI247"/>
      <c r="MHJ247"/>
      <c r="MHK247"/>
      <c r="MHL247"/>
      <c r="MHM247"/>
      <c r="MHN247"/>
      <c r="MHO247"/>
      <c r="MHP247"/>
      <c r="MHQ247"/>
      <c r="MHR247"/>
      <c r="MHS247"/>
      <c r="MHT247"/>
      <c r="MHU247"/>
      <c r="MHV247"/>
      <c r="MHW247"/>
      <c r="MHX247"/>
      <c r="MHY247"/>
      <c r="MHZ247"/>
      <c r="MIA247"/>
      <c r="MIB247"/>
      <c r="MIC247"/>
      <c r="MID247"/>
      <c r="MIE247"/>
      <c r="MIF247"/>
      <c r="MIG247"/>
      <c r="MIH247"/>
      <c r="MII247"/>
      <c r="MIJ247"/>
      <c r="MIK247"/>
      <c r="MIL247"/>
      <c r="MIM247"/>
      <c r="MIN247"/>
      <c r="MIO247"/>
      <c r="MIP247"/>
      <c r="MIQ247"/>
      <c r="MIR247"/>
      <c r="MIS247"/>
      <c r="MIT247"/>
      <c r="MIU247"/>
      <c r="MIV247"/>
      <c r="MIW247"/>
      <c r="MIX247"/>
      <c r="MIY247"/>
      <c r="MIZ247"/>
      <c r="MJA247"/>
      <c r="MJB247"/>
      <c r="MJC247"/>
      <c r="MJD247"/>
      <c r="MJE247"/>
      <c r="MJF247"/>
      <c r="MJG247"/>
      <c r="MJH247"/>
      <c r="MJI247"/>
      <c r="MJJ247"/>
      <c r="MJK247"/>
      <c r="MJL247"/>
      <c r="MJM247"/>
      <c r="MJN247"/>
      <c r="MJO247"/>
      <c r="MJP247"/>
      <c r="MJQ247"/>
      <c r="MJR247"/>
      <c r="MJS247"/>
      <c r="MJT247"/>
      <c r="MJU247"/>
      <c r="MJV247"/>
      <c r="MJW247"/>
      <c r="MJX247"/>
      <c r="MJY247"/>
      <c r="MJZ247"/>
      <c r="MKA247"/>
      <c r="MKB247"/>
      <c r="MKC247"/>
      <c r="MKD247"/>
      <c r="MKE247"/>
      <c r="MKF247"/>
      <c r="MKG247"/>
      <c r="MKH247"/>
      <c r="MKI247"/>
      <c r="MKJ247"/>
      <c r="MKK247"/>
      <c r="MKL247"/>
      <c r="MKM247"/>
      <c r="MKN247"/>
      <c r="MKO247"/>
      <c r="MKP247"/>
      <c r="MKQ247"/>
      <c r="MKR247"/>
      <c r="MKS247"/>
      <c r="MKT247"/>
      <c r="MKU247"/>
      <c r="MKV247"/>
      <c r="MKW247"/>
      <c r="MKX247"/>
      <c r="MKY247"/>
      <c r="MKZ247"/>
      <c r="MLA247"/>
      <c r="MLB247"/>
      <c r="MLC247"/>
      <c r="MLD247"/>
      <c r="MLE247"/>
      <c r="MLF247"/>
      <c r="MLG247"/>
      <c r="MLH247"/>
      <c r="MLI247"/>
      <c r="MLJ247"/>
      <c r="MLK247"/>
      <c r="MLL247"/>
      <c r="MLM247"/>
      <c r="MLN247"/>
      <c r="MLO247"/>
      <c r="MLP247"/>
      <c r="MLQ247"/>
      <c r="MLR247"/>
      <c r="MLS247"/>
      <c r="MLT247"/>
      <c r="MLU247"/>
      <c r="MLV247"/>
      <c r="MLW247"/>
      <c r="MLX247"/>
      <c r="MLY247"/>
      <c r="MLZ247"/>
      <c r="MMA247"/>
      <c r="MMB247"/>
      <c r="MMC247"/>
      <c r="MMD247"/>
      <c r="MME247"/>
      <c r="MMF247"/>
      <c r="MMG247"/>
      <c r="MMH247"/>
      <c r="MMI247"/>
      <c r="MMJ247"/>
      <c r="MMK247"/>
      <c r="MML247"/>
      <c r="MMM247"/>
      <c r="MMN247"/>
      <c r="MMO247"/>
      <c r="MMP247"/>
      <c r="MMQ247"/>
      <c r="MMR247"/>
      <c r="MMS247"/>
      <c r="MMT247"/>
      <c r="MMU247"/>
      <c r="MMV247"/>
      <c r="MMW247"/>
      <c r="MMX247"/>
      <c r="MMY247"/>
      <c r="MMZ247"/>
      <c r="MNA247"/>
      <c r="MNB247"/>
      <c r="MNC247"/>
      <c r="MND247"/>
      <c r="MNE247"/>
      <c r="MNF247"/>
      <c r="MNG247"/>
      <c r="MNH247"/>
      <c r="MNI247"/>
      <c r="MNJ247"/>
      <c r="MNK247"/>
      <c r="MNL247"/>
      <c r="MNM247"/>
      <c r="MNN247"/>
      <c r="MNO247"/>
      <c r="MNP247"/>
      <c r="MNQ247"/>
      <c r="MNR247"/>
      <c r="MNS247"/>
      <c r="MNT247"/>
      <c r="MNU247"/>
      <c r="MNV247"/>
      <c r="MNW247"/>
      <c r="MNX247"/>
      <c r="MNY247"/>
      <c r="MNZ247"/>
      <c r="MOA247"/>
      <c r="MOB247"/>
      <c r="MOC247"/>
      <c r="MOD247"/>
      <c r="MOE247"/>
      <c r="MOF247"/>
      <c r="MOG247"/>
      <c r="MOH247"/>
      <c r="MOI247"/>
      <c r="MOJ247"/>
      <c r="MOK247"/>
      <c r="MOL247"/>
      <c r="MOM247"/>
      <c r="MON247"/>
      <c r="MOO247"/>
      <c r="MOP247"/>
      <c r="MOQ247"/>
      <c r="MOR247"/>
      <c r="MOS247"/>
      <c r="MOT247"/>
      <c r="MOU247"/>
      <c r="MOV247"/>
      <c r="MOW247"/>
      <c r="MOX247"/>
      <c r="MOY247"/>
      <c r="MOZ247"/>
      <c r="MPA247"/>
      <c r="MPB247"/>
      <c r="MPC247"/>
      <c r="MPD247"/>
      <c r="MPE247"/>
      <c r="MPF247"/>
      <c r="MPG247"/>
      <c r="MPH247"/>
      <c r="MPI247"/>
      <c r="MPJ247"/>
      <c r="MPK247"/>
      <c r="MPL247"/>
      <c r="MPM247"/>
      <c r="MPN247"/>
      <c r="MPO247"/>
      <c r="MPP247"/>
      <c r="MPQ247"/>
      <c r="MPR247"/>
      <c r="MPS247"/>
      <c r="MPT247"/>
      <c r="MPU247"/>
      <c r="MPV247"/>
      <c r="MPW247"/>
      <c r="MPX247"/>
      <c r="MPY247"/>
      <c r="MPZ247"/>
      <c r="MQA247"/>
      <c r="MQB247"/>
      <c r="MQC247"/>
      <c r="MQD247"/>
      <c r="MQE247"/>
      <c r="MQF247"/>
      <c r="MQG247"/>
      <c r="MQH247"/>
      <c r="MQI247"/>
      <c r="MQJ247"/>
      <c r="MQK247"/>
      <c r="MQL247"/>
      <c r="MQM247"/>
      <c r="MQN247"/>
      <c r="MQO247"/>
      <c r="MQP247"/>
      <c r="MQQ247"/>
      <c r="MQR247"/>
      <c r="MQS247"/>
      <c r="MQT247"/>
      <c r="MQU247"/>
      <c r="MQV247"/>
      <c r="MQW247"/>
      <c r="MQX247"/>
      <c r="MQY247"/>
      <c r="MQZ247"/>
      <c r="MRA247"/>
      <c r="MRB247"/>
      <c r="MRC247"/>
      <c r="MRD247"/>
      <c r="MRE247"/>
      <c r="MRF247"/>
      <c r="MRG247"/>
      <c r="MRH247"/>
      <c r="MRI247"/>
      <c r="MRJ247"/>
      <c r="MRK247"/>
      <c r="MRL247"/>
      <c r="MRM247"/>
      <c r="MRN247"/>
      <c r="MRO247"/>
      <c r="MRP247"/>
      <c r="MRQ247"/>
      <c r="MRR247"/>
      <c r="MRS247"/>
      <c r="MRT247"/>
      <c r="MRU247"/>
      <c r="MRV247"/>
      <c r="MRW247"/>
      <c r="MRX247"/>
      <c r="MRY247"/>
      <c r="MRZ247"/>
      <c r="MSA247"/>
      <c r="MSB247"/>
      <c r="MSC247"/>
      <c r="MSD247"/>
      <c r="MSE247"/>
      <c r="MSF247"/>
      <c r="MSG247"/>
      <c r="MSH247"/>
      <c r="MSI247"/>
      <c r="MSJ247"/>
      <c r="MSK247"/>
      <c r="MSL247"/>
      <c r="MSM247"/>
      <c r="MSN247"/>
      <c r="MSO247"/>
      <c r="MSP247"/>
      <c r="MSQ247"/>
      <c r="MSR247"/>
      <c r="MSS247"/>
      <c r="MST247"/>
      <c r="MSU247"/>
      <c r="MSV247"/>
      <c r="MSW247"/>
      <c r="MSX247"/>
      <c r="MSY247"/>
      <c r="MSZ247"/>
      <c r="MTA247"/>
      <c r="MTB247"/>
      <c r="MTC247"/>
      <c r="MTD247"/>
      <c r="MTE247"/>
      <c r="MTF247"/>
      <c r="MTG247"/>
      <c r="MTH247"/>
      <c r="MTI247"/>
      <c r="MTJ247"/>
      <c r="MTK247"/>
      <c r="MTL247"/>
      <c r="MTM247"/>
      <c r="MTN247"/>
      <c r="MTO247"/>
      <c r="MTP247"/>
      <c r="MTQ247"/>
      <c r="MTR247"/>
      <c r="MTS247"/>
      <c r="MTT247"/>
      <c r="MTU247"/>
      <c r="MTV247"/>
      <c r="MTW247"/>
      <c r="MTX247"/>
      <c r="MTY247"/>
      <c r="MTZ247"/>
      <c r="MUA247"/>
      <c r="MUB247"/>
      <c r="MUC247"/>
      <c r="MUD247"/>
      <c r="MUE247"/>
      <c r="MUF247"/>
      <c r="MUG247"/>
      <c r="MUH247"/>
      <c r="MUI247"/>
      <c r="MUJ247"/>
      <c r="MUK247"/>
      <c r="MUL247"/>
      <c r="MUM247"/>
      <c r="MUN247"/>
      <c r="MUO247"/>
      <c r="MUP247"/>
      <c r="MUQ247"/>
      <c r="MUR247"/>
      <c r="MUS247"/>
      <c r="MUT247"/>
      <c r="MUU247"/>
      <c r="MUV247"/>
      <c r="MUW247"/>
      <c r="MUX247"/>
      <c r="MUY247"/>
      <c r="MUZ247"/>
      <c r="MVA247"/>
      <c r="MVB247"/>
      <c r="MVC247"/>
      <c r="MVD247"/>
      <c r="MVE247"/>
      <c r="MVF247"/>
      <c r="MVG247"/>
      <c r="MVH247"/>
      <c r="MVI247"/>
      <c r="MVJ247"/>
      <c r="MVK247"/>
      <c r="MVL247"/>
      <c r="MVM247"/>
      <c r="MVN247"/>
      <c r="MVO247"/>
      <c r="MVP247"/>
      <c r="MVQ247"/>
      <c r="MVR247"/>
      <c r="MVS247"/>
      <c r="MVT247"/>
      <c r="MVU247"/>
      <c r="MVV247"/>
      <c r="MVW247"/>
      <c r="MVX247"/>
      <c r="MVY247"/>
      <c r="MVZ247"/>
      <c r="MWA247"/>
      <c r="MWB247"/>
      <c r="MWC247"/>
      <c r="MWD247"/>
      <c r="MWE247"/>
      <c r="MWF247"/>
      <c r="MWG247"/>
      <c r="MWH247"/>
      <c r="MWI247"/>
      <c r="MWJ247"/>
      <c r="MWK247"/>
      <c r="MWL247"/>
      <c r="MWM247"/>
      <c r="MWN247"/>
      <c r="MWO247"/>
      <c r="MWP247"/>
      <c r="MWQ247"/>
      <c r="MWR247"/>
      <c r="MWS247"/>
      <c r="MWT247"/>
      <c r="MWU247"/>
      <c r="MWV247"/>
      <c r="MWW247"/>
      <c r="MWX247"/>
      <c r="MWY247"/>
      <c r="MWZ247"/>
      <c r="MXA247"/>
      <c r="MXB247"/>
      <c r="MXC247"/>
      <c r="MXD247"/>
      <c r="MXE247"/>
      <c r="MXF247"/>
      <c r="MXG247"/>
      <c r="MXH247"/>
      <c r="MXI247"/>
      <c r="MXJ247"/>
      <c r="MXK247"/>
      <c r="MXL247"/>
      <c r="MXM247"/>
      <c r="MXN247"/>
      <c r="MXO247"/>
      <c r="MXP247"/>
      <c r="MXQ247"/>
      <c r="MXR247"/>
      <c r="MXS247"/>
      <c r="MXT247"/>
      <c r="MXU247"/>
      <c r="MXV247"/>
      <c r="MXW247"/>
      <c r="MXX247"/>
      <c r="MXY247"/>
      <c r="MXZ247"/>
      <c r="MYA247"/>
      <c r="MYB247"/>
      <c r="MYC247"/>
      <c r="MYD247"/>
      <c r="MYE247"/>
      <c r="MYF247"/>
      <c r="MYG247"/>
      <c r="MYH247"/>
      <c r="MYI247"/>
      <c r="MYJ247"/>
      <c r="MYK247"/>
      <c r="MYL247"/>
      <c r="MYM247"/>
      <c r="MYN247"/>
      <c r="MYO247"/>
      <c r="MYP247"/>
      <c r="MYQ247"/>
      <c r="MYR247"/>
      <c r="MYS247"/>
      <c r="MYT247"/>
      <c r="MYU247"/>
      <c r="MYV247"/>
      <c r="MYW247"/>
      <c r="MYX247"/>
      <c r="MYY247"/>
      <c r="MYZ247"/>
      <c r="MZA247"/>
      <c r="MZB247"/>
      <c r="MZC247"/>
      <c r="MZD247"/>
      <c r="MZE247"/>
      <c r="MZF247"/>
      <c r="MZG247"/>
      <c r="MZH247"/>
      <c r="MZI247"/>
      <c r="MZJ247"/>
      <c r="MZK247"/>
      <c r="MZL247"/>
      <c r="MZM247"/>
      <c r="MZN247"/>
      <c r="MZO247"/>
      <c r="MZP247"/>
      <c r="MZQ247"/>
      <c r="MZR247"/>
      <c r="MZS247"/>
      <c r="MZT247"/>
      <c r="MZU247"/>
      <c r="MZV247"/>
      <c r="MZW247"/>
      <c r="MZX247"/>
      <c r="MZY247"/>
      <c r="MZZ247"/>
      <c r="NAA247"/>
      <c r="NAB247"/>
      <c r="NAC247"/>
      <c r="NAD247"/>
      <c r="NAE247"/>
      <c r="NAF247"/>
      <c r="NAG247"/>
      <c r="NAH247"/>
      <c r="NAI247"/>
      <c r="NAJ247"/>
      <c r="NAK247"/>
      <c r="NAL247"/>
      <c r="NAM247"/>
      <c r="NAN247"/>
      <c r="NAO247"/>
      <c r="NAP247"/>
      <c r="NAQ247"/>
      <c r="NAR247"/>
      <c r="NAS247"/>
      <c r="NAT247"/>
      <c r="NAU247"/>
      <c r="NAV247"/>
      <c r="NAW247"/>
      <c r="NAX247"/>
      <c r="NAY247"/>
      <c r="NAZ247"/>
      <c r="NBA247"/>
      <c r="NBB247"/>
      <c r="NBC247"/>
      <c r="NBD247"/>
      <c r="NBE247"/>
      <c r="NBF247"/>
      <c r="NBG247"/>
      <c r="NBH247"/>
      <c r="NBI247"/>
      <c r="NBJ247"/>
      <c r="NBK247"/>
      <c r="NBL247"/>
      <c r="NBM247"/>
      <c r="NBN247"/>
      <c r="NBO247"/>
      <c r="NBP247"/>
      <c r="NBQ247"/>
      <c r="NBR247"/>
      <c r="NBS247"/>
      <c r="NBT247"/>
      <c r="NBU247"/>
      <c r="NBV247"/>
      <c r="NBW247"/>
      <c r="NBX247"/>
      <c r="NBY247"/>
      <c r="NBZ247"/>
      <c r="NCA247"/>
      <c r="NCB247"/>
      <c r="NCC247"/>
      <c r="NCD247"/>
      <c r="NCE247"/>
      <c r="NCF247"/>
      <c r="NCG247"/>
      <c r="NCH247"/>
      <c r="NCI247"/>
      <c r="NCJ247"/>
      <c r="NCK247"/>
      <c r="NCL247"/>
      <c r="NCM247"/>
      <c r="NCN247"/>
      <c r="NCO247"/>
      <c r="NCP247"/>
      <c r="NCQ247"/>
      <c r="NCR247"/>
      <c r="NCS247"/>
      <c r="NCT247"/>
      <c r="NCU247"/>
      <c r="NCV247"/>
      <c r="NCW247"/>
      <c r="NCX247"/>
      <c r="NCY247"/>
      <c r="NCZ247"/>
      <c r="NDA247"/>
      <c r="NDB247"/>
      <c r="NDC247"/>
      <c r="NDD247"/>
      <c r="NDE247"/>
      <c r="NDF247"/>
      <c r="NDG247"/>
      <c r="NDH247"/>
      <c r="NDI247"/>
      <c r="NDJ247"/>
      <c r="NDK247"/>
      <c r="NDL247"/>
      <c r="NDM247"/>
      <c r="NDN247"/>
      <c r="NDO247"/>
      <c r="NDP247"/>
      <c r="NDQ247"/>
      <c r="NDR247"/>
      <c r="NDS247"/>
      <c r="NDT247"/>
      <c r="NDU247"/>
      <c r="NDV247"/>
      <c r="NDW247"/>
      <c r="NDX247"/>
      <c r="NDY247"/>
      <c r="NDZ247"/>
      <c r="NEA247"/>
      <c r="NEB247"/>
      <c r="NEC247"/>
      <c r="NED247"/>
      <c r="NEE247"/>
      <c r="NEF247"/>
      <c r="NEG247"/>
      <c r="NEH247"/>
      <c r="NEI247"/>
      <c r="NEJ247"/>
      <c r="NEK247"/>
      <c r="NEL247"/>
      <c r="NEM247"/>
      <c r="NEN247"/>
      <c r="NEO247"/>
      <c r="NEP247"/>
      <c r="NEQ247"/>
      <c r="NER247"/>
      <c r="NES247"/>
      <c r="NET247"/>
      <c r="NEU247"/>
      <c r="NEV247"/>
      <c r="NEW247"/>
      <c r="NEX247"/>
      <c r="NEY247"/>
      <c r="NEZ247"/>
      <c r="NFA247"/>
      <c r="NFB247"/>
      <c r="NFC247"/>
      <c r="NFD247"/>
      <c r="NFE247"/>
      <c r="NFF247"/>
      <c r="NFG247"/>
      <c r="NFH247"/>
      <c r="NFI247"/>
      <c r="NFJ247"/>
      <c r="NFK247"/>
      <c r="NFL247"/>
      <c r="NFM247"/>
      <c r="NFN247"/>
      <c r="NFO247"/>
      <c r="NFP247"/>
      <c r="NFQ247"/>
      <c r="NFR247"/>
      <c r="NFS247"/>
      <c r="NFT247"/>
      <c r="NFU247"/>
      <c r="NFV247"/>
      <c r="NFW247"/>
      <c r="NFX247"/>
      <c r="NFY247"/>
      <c r="NFZ247"/>
      <c r="NGA247"/>
      <c r="NGB247"/>
      <c r="NGC247"/>
      <c r="NGD247"/>
      <c r="NGE247"/>
      <c r="NGF247"/>
      <c r="NGG247"/>
      <c r="NGH247"/>
      <c r="NGI247"/>
      <c r="NGJ247"/>
      <c r="NGK247"/>
      <c r="NGL247"/>
      <c r="NGM247"/>
      <c r="NGN247"/>
      <c r="NGO247"/>
      <c r="NGP247"/>
      <c r="NGQ247"/>
      <c r="NGR247"/>
      <c r="NGS247"/>
      <c r="NGT247"/>
      <c r="NGU247"/>
      <c r="NGV247"/>
      <c r="NGW247"/>
      <c r="NGX247"/>
      <c r="NGY247"/>
      <c r="NGZ247"/>
      <c r="NHA247"/>
      <c r="NHB247"/>
      <c r="NHC247"/>
      <c r="NHD247"/>
      <c r="NHE247"/>
      <c r="NHF247"/>
      <c r="NHG247"/>
      <c r="NHH247"/>
      <c r="NHI247"/>
      <c r="NHJ247"/>
      <c r="NHK247"/>
      <c r="NHL247"/>
      <c r="NHM247"/>
      <c r="NHN247"/>
      <c r="NHO247"/>
      <c r="NHP247"/>
      <c r="NHQ247"/>
      <c r="NHR247"/>
      <c r="NHS247"/>
      <c r="NHT247"/>
      <c r="NHU247"/>
      <c r="NHV247"/>
      <c r="NHW247"/>
      <c r="NHX247"/>
      <c r="NHY247"/>
      <c r="NHZ247"/>
      <c r="NIA247"/>
      <c r="NIB247"/>
      <c r="NIC247"/>
      <c r="NID247"/>
      <c r="NIE247"/>
      <c r="NIF247"/>
      <c r="NIG247"/>
      <c r="NIH247"/>
      <c r="NII247"/>
      <c r="NIJ247"/>
      <c r="NIK247"/>
      <c r="NIL247"/>
      <c r="NIM247"/>
      <c r="NIN247"/>
      <c r="NIO247"/>
      <c r="NIP247"/>
      <c r="NIQ247"/>
      <c r="NIR247"/>
      <c r="NIS247"/>
      <c r="NIT247"/>
      <c r="NIU247"/>
      <c r="NIV247"/>
      <c r="NIW247"/>
      <c r="NIX247"/>
      <c r="NIY247"/>
      <c r="NIZ247"/>
      <c r="NJA247"/>
      <c r="NJB247"/>
      <c r="NJC247"/>
      <c r="NJD247"/>
      <c r="NJE247"/>
      <c r="NJF247"/>
      <c r="NJG247"/>
      <c r="NJH247"/>
      <c r="NJI247"/>
      <c r="NJJ247"/>
      <c r="NJK247"/>
      <c r="NJL247"/>
      <c r="NJM247"/>
      <c r="NJN247"/>
      <c r="NJO247"/>
      <c r="NJP247"/>
      <c r="NJQ247"/>
      <c r="NJR247"/>
      <c r="NJS247"/>
      <c r="NJT247"/>
      <c r="NJU247"/>
      <c r="NJV247"/>
      <c r="NJW247"/>
      <c r="NJX247"/>
      <c r="NJY247"/>
      <c r="NJZ247"/>
      <c r="NKA247"/>
      <c r="NKB247"/>
      <c r="NKC247"/>
      <c r="NKD247"/>
      <c r="NKE247"/>
      <c r="NKF247"/>
      <c r="NKG247"/>
      <c r="NKH247"/>
      <c r="NKI247"/>
      <c r="NKJ247"/>
      <c r="NKK247"/>
      <c r="NKL247"/>
      <c r="NKM247"/>
      <c r="NKN247"/>
      <c r="NKO247"/>
      <c r="NKP247"/>
      <c r="NKQ247"/>
      <c r="NKR247"/>
      <c r="NKS247"/>
      <c r="NKT247"/>
      <c r="NKU247"/>
      <c r="NKV247"/>
      <c r="NKW247"/>
      <c r="NKX247"/>
      <c r="NKY247"/>
      <c r="NKZ247"/>
      <c r="NLA247"/>
      <c r="NLB247"/>
      <c r="NLC247"/>
      <c r="NLD247"/>
      <c r="NLE247"/>
      <c r="NLF247"/>
      <c r="NLG247"/>
      <c r="NLH247"/>
      <c r="NLI247"/>
      <c r="NLJ247"/>
      <c r="NLK247"/>
      <c r="NLL247"/>
      <c r="NLM247"/>
      <c r="NLN247"/>
      <c r="NLO247"/>
      <c r="NLP247"/>
      <c r="NLQ247"/>
      <c r="NLR247"/>
      <c r="NLS247"/>
      <c r="NLT247"/>
      <c r="NLU247"/>
      <c r="NLV247"/>
      <c r="NLW247"/>
      <c r="NLX247"/>
      <c r="NLY247"/>
      <c r="NLZ247"/>
      <c r="NMA247"/>
      <c r="NMB247"/>
      <c r="NMC247"/>
      <c r="NMD247"/>
      <c r="NME247"/>
      <c r="NMF247"/>
      <c r="NMG247"/>
      <c r="NMH247"/>
      <c r="NMI247"/>
      <c r="NMJ247"/>
      <c r="NMK247"/>
      <c r="NML247"/>
      <c r="NMM247"/>
      <c r="NMN247"/>
      <c r="NMO247"/>
      <c r="NMP247"/>
      <c r="NMQ247"/>
      <c r="NMR247"/>
      <c r="NMS247"/>
      <c r="NMT247"/>
      <c r="NMU247"/>
      <c r="NMV247"/>
      <c r="NMW247"/>
      <c r="NMX247"/>
      <c r="NMY247"/>
      <c r="NMZ247"/>
      <c r="NNA247"/>
      <c r="NNB247"/>
      <c r="NNC247"/>
      <c r="NND247"/>
      <c r="NNE247"/>
      <c r="NNF247"/>
      <c r="NNG247"/>
      <c r="NNH247"/>
      <c r="NNI247"/>
      <c r="NNJ247"/>
      <c r="NNK247"/>
      <c r="NNL247"/>
      <c r="NNM247"/>
      <c r="NNN247"/>
      <c r="NNO247"/>
      <c r="NNP247"/>
      <c r="NNQ247"/>
      <c r="NNR247"/>
      <c r="NNS247"/>
      <c r="NNT247"/>
      <c r="NNU247"/>
      <c r="NNV247"/>
      <c r="NNW247"/>
      <c r="NNX247"/>
      <c r="NNY247"/>
      <c r="NNZ247"/>
      <c r="NOA247"/>
      <c r="NOB247"/>
      <c r="NOC247"/>
      <c r="NOD247"/>
      <c r="NOE247"/>
      <c r="NOF247"/>
      <c r="NOG247"/>
      <c r="NOH247"/>
      <c r="NOI247"/>
      <c r="NOJ247"/>
      <c r="NOK247"/>
      <c r="NOL247"/>
      <c r="NOM247"/>
      <c r="NON247"/>
      <c r="NOO247"/>
      <c r="NOP247"/>
      <c r="NOQ247"/>
      <c r="NOR247"/>
      <c r="NOS247"/>
      <c r="NOT247"/>
      <c r="NOU247"/>
      <c r="NOV247"/>
      <c r="NOW247"/>
      <c r="NOX247"/>
      <c r="NOY247"/>
      <c r="NOZ247"/>
      <c r="NPA247"/>
      <c r="NPB247"/>
      <c r="NPC247"/>
      <c r="NPD247"/>
      <c r="NPE247"/>
      <c r="NPF247"/>
      <c r="NPG247"/>
      <c r="NPH247"/>
      <c r="NPI247"/>
      <c r="NPJ247"/>
      <c r="NPK247"/>
      <c r="NPL247"/>
      <c r="NPM247"/>
      <c r="NPN247"/>
      <c r="NPO247"/>
      <c r="NPP247"/>
      <c r="NPQ247"/>
      <c r="NPR247"/>
      <c r="NPS247"/>
      <c r="NPT247"/>
      <c r="NPU247"/>
      <c r="NPV247"/>
      <c r="NPW247"/>
      <c r="NPX247"/>
      <c r="NPY247"/>
      <c r="NPZ247"/>
      <c r="NQA247"/>
      <c r="NQB247"/>
      <c r="NQC247"/>
      <c r="NQD247"/>
      <c r="NQE247"/>
      <c r="NQF247"/>
      <c r="NQG247"/>
      <c r="NQH247"/>
      <c r="NQI247"/>
      <c r="NQJ247"/>
      <c r="NQK247"/>
      <c r="NQL247"/>
      <c r="NQM247"/>
      <c r="NQN247"/>
      <c r="NQO247"/>
      <c r="NQP247"/>
      <c r="NQQ247"/>
      <c r="NQR247"/>
      <c r="NQS247"/>
      <c r="NQT247"/>
      <c r="NQU247"/>
      <c r="NQV247"/>
      <c r="NQW247"/>
      <c r="NQX247"/>
      <c r="NQY247"/>
      <c r="NQZ247"/>
      <c r="NRA247"/>
      <c r="NRB247"/>
      <c r="NRC247"/>
      <c r="NRD247"/>
      <c r="NRE247"/>
      <c r="NRF247"/>
      <c r="NRG247"/>
      <c r="NRH247"/>
      <c r="NRI247"/>
      <c r="NRJ247"/>
      <c r="NRK247"/>
      <c r="NRL247"/>
      <c r="NRM247"/>
      <c r="NRN247"/>
      <c r="NRO247"/>
      <c r="NRP247"/>
      <c r="NRQ247"/>
      <c r="NRR247"/>
      <c r="NRS247"/>
      <c r="NRT247"/>
      <c r="NRU247"/>
      <c r="NRV247"/>
      <c r="NRW247"/>
      <c r="NRX247"/>
      <c r="NRY247"/>
      <c r="NRZ247"/>
      <c r="NSA247"/>
      <c r="NSB247"/>
      <c r="NSC247"/>
      <c r="NSD247"/>
      <c r="NSE247"/>
      <c r="NSF247"/>
      <c r="NSG247"/>
      <c r="NSH247"/>
      <c r="NSI247"/>
      <c r="NSJ247"/>
      <c r="NSK247"/>
      <c r="NSL247"/>
      <c r="NSM247"/>
      <c r="NSN247"/>
      <c r="NSO247"/>
      <c r="NSP247"/>
      <c r="NSQ247"/>
      <c r="NSR247"/>
      <c r="NSS247"/>
      <c r="NST247"/>
      <c r="NSU247"/>
      <c r="NSV247"/>
      <c r="NSW247"/>
      <c r="NSX247"/>
      <c r="NSY247"/>
      <c r="NSZ247"/>
      <c r="NTA247"/>
      <c r="NTB247"/>
      <c r="NTC247"/>
      <c r="NTD247"/>
      <c r="NTE247"/>
      <c r="NTF247"/>
      <c r="NTG247"/>
      <c r="NTH247"/>
      <c r="NTI247"/>
      <c r="NTJ247"/>
      <c r="NTK247"/>
      <c r="NTL247"/>
      <c r="NTM247"/>
      <c r="NTN247"/>
      <c r="NTO247"/>
      <c r="NTP247"/>
      <c r="NTQ247"/>
      <c r="NTR247"/>
      <c r="NTS247"/>
      <c r="NTT247"/>
      <c r="NTU247"/>
      <c r="NTV247"/>
      <c r="NTW247"/>
      <c r="NTX247"/>
      <c r="NTY247"/>
      <c r="NTZ247"/>
      <c r="NUA247"/>
      <c r="NUB247"/>
      <c r="NUC247"/>
      <c r="NUD247"/>
      <c r="NUE247"/>
      <c r="NUF247"/>
      <c r="NUG247"/>
      <c r="NUH247"/>
      <c r="NUI247"/>
      <c r="NUJ247"/>
      <c r="NUK247"/>
      <c r="NUL247"/>
      <c r="NUM247"/>
      <c r="NUN247"/>
      <c r="NUO247"/>
      <c r="NUP247"/>
      <c r="NUQ247"/>
      <c r="NUR247"/>
      <c r="NUS247"/>
      <c r="NUT247"/>
      <c r="NUU247"/>
      <c r="NUV247"/>
      <c r="NUW247"/>
      <c r="NUX247"/>
      <c r="NUY247"/>
      <c r="NUZ247"/>
      <c r="NVA247"/>
      <c r="NVB247"/>
      <c r="NVC247"/>
      <c r="NVD247"/>
      <c r="NVE247"/>
      <c r="NVF247"/>
      <c r="NVG247"/>
      <c r="NVH247"/>
      <c r="NVI247"/>
      <c r="NVJ247"/>
      <c r="NVK247"/>
      <c r="NVL247"/>
      <c r="NVM247"/>
      <c r="NVN247"/>
      <c r="NVO247"/>
      <c r="NVP247"/>
      <c r="NVQ247"/>
      <c r="NVR247"/>
      <c r="NVS247"/>
      <c r="NVT247"/>
      <c r="NVU247"/>
      <c r="NVV247"/>
      <c r="NVW247"/>
      <c r="NVX247"/>
      <c r="NVY247"/>
      <c r="NVZ247"/>
      <c r="NWA247"/>
      <c r="NWB247"/>
      <c r="NWC247"/>
      <c r="NWD247"/>
      <c r="NWE247"/>
      <c r="NWF247"/>
      <c r="NWG247"/>
      <c r="NWH247"/>
      <c r="NWI247"/>
      <c r="NWJ247"/>
      <c r="NWK247"/>
      <c r="NWL247"/>
      <c r="NWM247"/>
      <c r="NWN247"/>
      <c r="NWO247"/>
      <c r="NWP247"/>
      <c r="NWQ247"/>
      <c r="NWR247"/>
      <c r="NWS247"/>
      <c r="NWT247"/>
      <c r="NWU247"/>
      <c r="NWV247"/>
      <c r="NWW247"/>
      <c r="NWX247"/>
      <c r="NWY247"/>
      <c r="NWZ247"/>
      <c r="NXA247"/>
      <c r="NXB247"/>
      <c r="NXC247"/>
      <c r="NXD247"/>
      <c r="NXE247"/>
      <c r="NXF247"/>
      <c r="NXG247"/>
      <c r="NXH247"/>
      <c r="NXI247"/>
      <c r="NXJ247"/>
      <c r="NXK247"/>
      <c r="NXL247"/>
      <c r="NXM247"/>
      <c r="NXN247"/>
      <c r="NXO247"/>
      <c r="NXP247"/>
      <c r="NXQ247"/>
      <c r="NXR247"/>
      <c r="NXS247"/>
      <c r="NXT247"/>
      <c r="NXU247"/>
      <c r="NXV247"/>
      <c r="NXW247"/>
      <c r="NXX247"/>
      <c r="NXY247"/>
      <c r="NXZ247"/>
      <c r="NYA247"/>
      <c r="NYB247"/>
      <c r="NYC247"/>
      <c r="NYD247"/>
      <c r="NYE247"/>
      <c r="NYF247"/>
      <c r="NYG247"/>
      <c r="NYH247"/>
      <c r="NYI247"/>
      <c r="NYJ247"/>
      <c r="NYK247"/>
      <c r="NYL247"/>
      <c r="NYM247"/>
      <c r="NYN247"/>
      <c r="NYO247"/>
      <c r="NYP247"/>
      <c r="NYQ247"/>
      <c r="NYR247"/>
      <c r="NYS247"/>
      <c r="NYT247"/>
      <c r="NYU247"/>
      <c r="NYV247"/>
      <c r="NYW247"/>
      <c r="NYX247"/>
      <c r="NYY247"/>
      <c r="NYZ247"/>
      <c r="NZA247"/>
      <c r="NZB247"/>
      <c r="NZC247"/>
      <c r="NZD247"/>
      <c r="NZE247"/>
      <c r="NZF247"/>
      <c r="NZG247"/>
      <c r="NZH247"/>
      <c r="NZI247"/>
      <c r="NZJ247"/>
      <c r="NZK247"/>
      <c r="NZL247"/>
      <c r="NZM247"/>
      <c r="NZN247"/>
      <c r="NZO247"/>
      <c r="NZP247"/>
      <c r="NZQ247"/>
      <c r="NZR247"/>
      <c r="NZS247"/>
      <c r="NZT247"/>
      <c r="NZU247"/>
      <c r="NZV247"/>
      <c r="NZW247"/>
      <c r="NZX247"/>
      <c r="NZY247"/>
      <c r="NZZ247"/>
      <c r="OAA247"/>
      <c r="OAB247"/>
      <c r="OAC247"/>
      <c r="OAD247"/>
      <c r="OAE247"/>
      <c r="OAF247"/>
      <c r="OAG247"/>
      <c r="OAH247"/>
      <c r="OAI247"/>
      <c r="OAJ247"/>
      <c r="OAK247"/>
      <c r="OAL247"/>
      <c r="OAM247"/>
      <c r="OAN247"/>
      <c r="OAO247"/>
      <c r="OAP247"/>
      <c r="OAQ247"/>
      <c r="OAR247"/>
      <c r="OAS247"/>
      <c r="OAT247"/>
      <c r="OAU247"/>
      <c r="OAV247"/>
      <c r="OAW247"/>
      <c r="OAX247"/>
      <c r="OAY247"/>
      <c r="OAZ247"/>
      <c r="OBA247"/>
      <c r="OBB247"/>
      <c r="OBC247"/>
      <c r="OBD247"/>
      <c r="OBE247"/>
      <c r="OBF247"/>
      <c r="OBG247"/>
      <c r="OBH247"/>
      <c r="OBI247"/>
      <c r="OBJ247"/>
      <c r="OBK247"/>
      <c r="OBL247"/>
      <c r="OBM247"/>
      <c r="OBN247"/>
      <c r="OBO247"/>
      <c r="OBP247"/>
      <c r="OBQ247"/>
      <c r="OBR247"/>
      <c r="OBS247"/>
      <c r="OBT247"/>
      <c r="OBU247"/>
      <c r="OBV247"/>
      <c r="OBW247"/>
      <c r="OBX247"/>
      <c r="OBY247"/>
      <c r="OBZ247"/>
      <c r="OCA247"/>
      <c r="OCB247"/>
      <c r="OCC247"/>
      <c r="OCD247"/>
      <c r="OCE247"/>
      <c r="OCF247"/>
      <c r="OCG247"/>
      <c r="OCH247"/>
      <c r="OCI247"/>
      <c r="OCJ247"/>
      <c r="OCK247"/>
      <c r="OCL247"/>
      <c r="OCM247"/>
      <c r="OCN247"/>
      <c r="OCO247"/>
      <c r="OCP247"/>
      <c r="OCQ247"/>
      <c r="OCR247"/>
      <c r="OCS247"/>
      <c r="OCT247"/>
      <c r="OCU247"/>
      <c r="OCV247"/>
      <c r="OCW247"/>
      <c r="OCX247"/>
      <c r="OCY247"/>
      <c r="OCZ247"/>
      <c r="ODA247"/>
      <c r="ODB247"/>
      <c r="ODC247"/>
      <c r="ODD247"/>
      <c r="ODE247"/>
      <c r="ODF247"/>
      <c r="ODG247"/>
      <c r="ODH247"/>
      <c r="ODI247"/>
      <c r="ODJ247"/>
      <c r="ODK247"/>
      <c r="ODL247"/>
      <c r="ODM247"/>
      <c r="ODN247"/>
      <c r="ODO247"/>
      <c r="ODP247"/>
      <c r="ODQ247"/>
      <c r="ODR247"/>
      <c r="ODS247"/>
      <c r="ODT247"/>
      <c r="ODU247"/>
      <c r="ODV247"/>
      <c r="ODW247"/>
      <c r="ODX247"/>
      <c r="ODY247"/>
      <c r="ODZ247"/>
      <c r="OEA247"/>
      <c r="OEB247"/>
      <c r="OEC247"/>
      <c r="OED247"/>
      <c r="OEE247"/>
      <c r="OEF247"/>
      <c r="OEG247"/>
      <c r="OEH247"/>
      <c r="OEI247"/>
      <c r="OEJ247"/>
      <c r="OEK247"/>
      <c r="OEL247"/>
      <c r="OEM247"/>
      <c r="OEN247"/>
      <c r="OEO247"/>
      <c r="OEP247"/>
      <c r="OEQ247"/>
      <c r="OER247"/>
      <c r="OES247"/>
      <c r="OET247"/>
      <c r="OEU247"/>
      <c r="OEV247"/>
      <c r="OEW247"/>
      <c r="OEX247"/>
      <c r="OEY247"/>
      <c r="OEZ247"/>
      <c r="OFA247"/>
      <c r="OFB247"/>
      <c r="OFC247"/>
      <c r="OFD247"/>
      <c r="OFE247"/>
      <c r="OFF247"/>
      <c r="OFG247"/>
      <c r="OFH247"/>
      <c r="OFI247"/>
      <c r="OFJ247"/>
      <c r="OFK247"/>
      <c r="OFL247"/>
      <c r="OFM247"/>
      <c r="OFN247"/>
      <c r="OFO247"/>
      <c r="OFP247"/>
      <c r="OFQ247"/>
      <c r="OFR247"/>
      <c r="OFS247"/>
      <c r="OFT247"/>
      <c r="OFU247"/>
      <c r="OFV247"/>
      <c r="OFW247"/>
      <c r="OFX247"/>
      <c r="OFY247"/>
      <c r="OFZ247"/>
      <c r="OGA247"/>
      <c r="OGB247"/>
      <c r="OGC247"/>
      <c r="OGD247"/>
      <c r="OGE247"/>
      <c r="OGF247"/>
      <c r="OGG247"/>
      <c r="OGH247"/>
      <c r="OGI247"/>
      <c r="OGJ247"/>
      <c r="OGK247"/>
      <c r="OGL247"/>
      <c r="OGM247"/>
      <c r="OGN247"/>
      <c r="OGO247"/>
      <c r="OGP247"/>
      <c r="OGQ247"/>
      <c r="OGR247"/>
      <c r="OGS247"/>
      <c r="OGT247"/>
      <c r="OGU247"/>
      <c r="OGV247"/>
      <c r="OGW247"/>
      <c r="OGX247"/>
      <c r="OGY247"/>
      <c r="OGZ247"/>
      <c r="OHA247"/>
      <c r="OHB247"/>
      <c r="OHC247"/>
      <c r="OHD247"/>
      <c r="OHE247"/>
      <c r="OHF247"/>
      <c r="OHG247"/>
      <c r="OHH247"/>
      <c r="OHI247"/>
      <c r="OHJ247"/>
      <c r="OHK247"/>
      <c r="OHL247"/>
      <c r="OHM247"/>
      <c r="OHN247"/>
      <c r="OHO247"/>
      <c r="OHP247"/>
      <c r="OHQ247"/>
      <c r="OHR247"/>
      <c r="OHS247"/>
      <c r="OHT247"/>
      <c r="OHU247"/>
      <c r="OHV247"/>
      <c r="OHW247"/>
      <c r="OHX247"/>
      <c r="OHY247"/>
      <c r="OHZ247"/>
      <c r="OIA247"/>
      <c r="OIB247"/>
      <c r="OIC247"/>
      <c r="OID247"/>
      <c r="OIE247"/>
      <c r="OIF247"/>
      <c r="OIG247"/>
      <c r="OIH247"/>
      <c r="OII247"/>
      <c r="OIJ247"/>
      <c r="OIK247"/>
      <c r="OIL247"/>
      <c r="OIM247"/>
      <c r="OIN247"/>
      <c r="OIO247"/>
      <c r="OIP247"/>
      <c r="OIQ247"/>
      <c r="OIR247"/>
      <c r="OIS247"/>
      <c r="OIT247"/>
      <c r="OIU247"/>
      <c r="OIV247"/>
      <c r="OIW247"/>
      <c r="OIX247"/>
      <c r="OIY247"/>
      <c r="OIZ247"/>
      <c r="OJA247"/>
      <c r="OJB247"/>
      <c r="OJC247"/>
      <c r="OJD247"/>
      <c r="OJE247"/>
      <c r="OJF247"/>
      <c r="OJG247"/>
      <c r="OJH247"/>
      <c r="OJI247"/>
      <c r="OJJ247"/>
      <c r="OJK247"/>
      <c r="OJL247"/>
      <c r="OJM247"/>
      <c r="OJN247"/>
      <c r="OJO247"/>
      <c r="OJP247"/>
      <c r="OJQ247"/>
      <c r="OJR247"/>
      <c r="OJS247"/>
      <c r="OJT247"/>
      <c r="OJU247"/>
      <c r="OJV247"/>
      <c r="OJW247"/>
      <c r="OJX247"/>
      <c r="OJY247"/>
      <c r="OJZ247"/>
      <c r="OKA247"/>
      <c r="OKB247"/>
      <c r="OKC247"/>
      <c r="OKD247"/>
      <c r="OKE247"/>
      <c r="OKF247"/>
      <c r="OKG247"/>
      <c r="OKH247"/>
      <c r="OKI247"/>
      <c r="OKJ247"/>
      <c r="OKK247"/>
      <c r="OKL247"/>
      <c r="OKM247"/>
      <c r="OKN247"/>
      <c r="OKO247"/>
      <c r="OKP247"/>
      <c r="OKQ247"/>
      <c r="OKR247"/>
      <c r="OKS247"/>
      <c r="OKT247"/>
      <c r="OKU247"/>
      <c r="OKV247"/>
      <c r="OKW247"/>
      <c r="OKX247"/>
      <c r="OKY247"/>
      <c r="OKZ247"/>
      <c r="OLA247"/>
      <c r="OLB247"/>
      <c r="OLC247"/>
      <c r="OLD247"/>
      <c r="OLE247"/>
      <c r="OLF247"/>
      <c r="OLG247"/>
      <c r="OLH247"/>
      <c r="OLI247"/>
      <c r="OLJ247"/>
      <c r="OLK247"/>
      <c r="OLL247"/>
      <c r="OLM247"/>
      <c r="OLN247"/>
      <c r="OLO247"/>
      <c r="OLP247"/>
      <c r="OLQ247"/>
      <c r="OLR247"/>
      <c r="OLS247"/>
      <c r="OLT247"/>
      <c r="OLU247"/>
      <c r="OLV247"/>
      <c r="OLW247"/>
      <c r="OLX247"/>
      <c r="OLY247"/>
      <c r="OLZ247"/>
      <c r="OMA247"/>
      <c r="OMB247"/>
      <c r="OMC247"/>
      <c r="OMD247"/>
      <c r="OME247"/>
      <c r="OMF247"/>
      <c r="OMG247"/>
      <c r="OMH247"/>
      <c r="OMI247"/>
      <c r="OMJ247"/>
      <c r="OMK247"/>
      <c r="OML247"/>
      <c r="OMM247"/>
      <c r="OMN247"/>
      <c r="OMO247"/>
      <c r="OMP247"/>
      <c r="OMQ247"/>
      <c r="OMR247"/>
      <c r="OMS247"/>
      <c r="OMT247"/>
      <c r="OMU247"/>
      <c r="OMV247"/>
      <c r="OMW247"/>
      <c r="OMX247"/>
      <c r="OMY247"/>
      <c r="OMZ247"/>
      <c r="ONA247"/>
      <c r="ONB247"/>
      <c r="ONC247"/>
      <c r="OND247"/>
      <c r="ONE247"/>
      <c r="ONF247"/>
      <c r="ONG247"/>
      <c r="ONH247"/>
      <c r="ONI247"/>
      <c r="ONJ247"/>
      <c r="ONK247"/>
      <c r="ONL247"/>
      <c r="ONM247"/>
      <c r="ONN247"/>
      <c r="ONO247"/>
      <c r="ONP247"/>
      <c r="ONQ247"/>
      <c r="ONR247"/>
      <c r="ONS247"/>
      <c r="ONT247"/>
      <c r="ONU247"/>
      <c r="ONV247"/>
      <c r="ONW247"/>
      <c r="ONX247"/>
      <c r="ONY247"/>
      <c r="ONZ247"/>
      <c r="OOA247"/>
      <c r="OOB247"/>
      <c r="OOC247"/>
      <c r="OOD247"/>
      <c r="OOE247"/>
      <c r="OOF247"/>
      <c r="OOG247"/>
      <c r="OOH247"/>
      <c r="OOI247"/>
      <c r="OOJ247"/>
      <c r="OOK247"/>
      <c r="OOL247"/>
      <c r="OOM247"/>
      <c r="OON247"/>
      <c r="OOO247"/>
      <c r="OOP247"/>
      <c r="OOQ247"/>
      <c r="OOR247"/>
      <c r="OOS247"/>
      <c r="OOT247"/>
      <c r="OOU247"/>
      <c r="OOV247"/>
      <c r="OOW247"/>
      <c r="OOX247"/>
      <c r="OOY247"/>
      <c r="OOZ247"/>
      <c r="OPA247"/>
      <c r="OPB247"/>
      <c r="OPC247"/>
      <c r="OPD247"/>
      <c r="OPE247"/>
      <c r="OPF247"/>
      <c r="OPG247"/>
      <c r="OPH247"/>
      <c r="OPI247"/>
      <c r="OPJ247"/>
      <c r="OPK247"/>
      <c r="OPL247"/>
      <c r="OPM247"/>
      <c r="OPN247"/>
      <c r="OPO247"/>
      <c r="OPP247"/>
      <c r="OPQ247"/>
      <c r="OPR247"/>
      <c r="OPS247"/>
      <c r="OPT247"/>
      <c r="OPU247"/>
      <c r="OPV247"/>
      <c r="OPW247"/>
      <c r="OPX247"/>
      <c r="OPY247"/>
      <c r="OPZ247"/>
      <c r="OQA247"/>
      <c r="OQB247"/>
      <c r="OQC247"/>
      <c r="OQD247"/>
      <c r="OQE247"/>
      <c r="OQF247"/>
      <c r="OQG247"/>
      <c r="OQH247"/>
      <c r="OQI247"/>
      <c r="OQJ247"/>
      <c r="OQK247"/>
      <c r="OQL247"/>
      <c r="OQM247"/>
      <c r="OQN247"/>
      <c r="OQO247"/>
      <c r="OQP247"/>
      <c r="OQQ247"/>
      <c r="OQR247"/>
      <c r="OQS247"/>
      <c r="OQT247"/>
      <c r="OQU247"/>
      <c r="OQV247"/>
      <c r="OQW247"/>
      <c r="OQX247"/>
      <c r="OQY247"/>
      <c r="OQZ247"/>
      <c r="ORA247"/>
      <c r="ORB247"/>
      <c r="ORC247"/>
      <c r="ORD247"/>
      <c r="ORE247"/>
      <c r="ORF247"/>
      <c r="ORG247"/>
      <c r="ORH247"/>
      <c r="ORI247"/>
      <c r="ORJ247"/>
      <c r="ORK247"/>
      <c r="ORL247"/>
      <c r="ORM247"/>
      <c r="ORN247"/>
      <c r="ORO247"/>
      <c r="ORP247"/>
      <c r="ORQ247"/>
      <c r="ORR247"/>
      <c r="ORS247"/>
      <c r="ORT247"/>
      <c r="ORU247"/>
      <c r="ORV247"/>
      <c r="ORW247"/>
      <c r="ORX247"/>
      <c r="ORY247"/>
      <c r="ORZ247"/>
      <c r="OSA247"/>
      <c r="OSB247"/>
      <c r="OSC247"/>
      <c r="OSD247"/>
      <c r="OSE247"/>
      <c r="OSF247"/>
      <c r="OSG247"/>
      <c r="OSH247"/>
      <c r="OSI247"/>
      <c r="OSJ247"/>
      <c r="OSK247"/>
      <c r="OSL247"/>
      <c r="OSM247"/>
      <c r="OSN247"/>
      <c r="OSO247"/>
      <c r="OSP247"/>
      <c r="OSQ247"/>
      <c r="OSR247"/>
      <c r="OSS247"/>
      <c r="OST247"/>
      <c r="OSU247"/>
      <c r="OSV247"/>
      <c r="OSW247"/>
      <c r="OSX247"/>
      <c r="OSY247"/>
      <c r="OSZ247"/>
      <c r="OTA247"/>
      <c r="OTB247"/>
      <c r="OTC247"/>
      <c r="OTD247"/>
      <c r="OTE247"/>
      <c r="OTF247"/>
      <c r="OTG247"/>
      <c r="OTH247"/>
      <c r="OTI247"/>
      <c r="OTJ247"/>
      <c r="OTK247"/>
      <c r="OTL247"/>
      <c r="OTM247"/>
      <c r="OTN247"/>
      <c r="OTO247"/>
      <c r="OTP247"/>
      <c r="OTQ247"/>
      <c r="OTR247"/>
      <c r="OTS247"/>
      <c r="OTT247"/>
      <c r="OTU247"/>
      <c r="OTV247"/>
      <c r="OTW247"/>
      <c r="OTX247"/>
      <c r="OTY247"/>
      <c r="OTZ247"/>
      <c r="OUA247"/>
      <c r="OUB247"/>
      <c r="OUC247"/>
      <c r="OUD247"/>
      <c r="OUE247"/>
      <c r="OUF247"/>
      <c r="OUG247"/>
      <c r="OUH247"/>
      <c r="OUI247"/>
      <c r="OUJ247"/>
      <c r="OUK247"/>
      <c r="OUL247"/>
      <c r="OUM247"/>
      <c r="OUN247"/>
      <c r="OUO247"/>
      <c r="OUP247"/>
      <c r="OUQ247"/>
      <c r="OUR247"/>
      <c r="OUS247"/>
      <c r="OUT247"/>
      <c r="OUU247"/>
      <c r="OUV247"/>
      <c r="OUW247"/>
      <c r="OUX247"/>
      <c r="OUY247"/>
      <c r="OUZ247"/>
      <c r="OVA247"/>
      <c r="OVB247"/>
      <c r="OVC247"/>
      <c r="OVD247"/>
      <c r="OVE247"/>
      <c r="OVF247"/>
      <c r="OVG247"/>
      <c r="OVH247"/>
      <c r="OVI247"/>
      <c r="OVJ247"/>
      <c r="OVK247"/>
      <c r="OVL247"/>
      <c r="OVM247"/>
      <c r="OVN247"/>
      <c r="OVO247"/>
      <c r="OVP247"/>
      <c r="OVQ247"/>
      <c r="OVR247"/>
      <c r="OVS247"/>
      <c r="OVT247"/>
      <c r="OVU247"/>
      <c r="OVV247"/>
      <c r="OVW247"/>
      <c r="OVX247"/>
      <c r="OVY247"/>
      <c r="OVZ247"/>
      <c r="OWA247"/>
      <c r="OWB247"/>
      <c r="OWC247"/>
      <c r="OWD247"/>
      <c r="OWE247"/>
      <c r="OWF247"/>
      <c r="OWG247"/>
      <c r="OWH247"/>
      <c r="OWI247"/>
      <c r="OWJ247"/>
      <c r="OWK247"/>
      <c r="OWL247"/>
      <c r="OWM247"/>
      <c r="OWN247"/>
      <c r="OWO247"/>
      <c r="OWP247"/>
      <c r="OWQ247"/>
      <c r="OWR247"/>
      <c r="OWS247"/>
      <c r="OWT247"/>
      <c r="OWU247"/>
      <c r="OWV247"/>
      <c r="OWW247"/>
      <c r="OWX247"/>
      <c r="OWY247"/>
      <c r="OWZ247"/>
      <c r="OXA247"/>
      <c r="OXB247"/>
      <c r="OXC247"/>
      <c r="OXD247"/>
      <c r="OXE247"/>
      <c r="OXF247"/>
      <c r="OXG247"/>
      <c r="OXH247"/>
      <c r="OXI247"/>
      <c r="OXJ247"/>
      <c r="OXK247"/>
      <c r="OXL247"/>
      <c r="OXM247"/>
      <c r="OXN247"/>
      <c r="OXO247"/>
      <c r="OXP247"/>
      <c r="OXQ247"/>
      <c r="OXR247"/>
      <c r="OXS247"/>
      <c r="OXT247"/>
      <c r="OXU247"/>
      <c r="OXV247"/>
      <c r="OXW247"/>
      <c r="OXX247"/>
      <c r="OXY247"/>
      <c r="OXZ247"/>
      <c r="OYA247"/>
      <c r="OYB247"/>
      <c r="OYC247"/>
      <c r="OYD247"/>
      <c r="OYE247"/>
      <c r="OYF247"/>
      <c r="OYG247"/>
      <c r="OYH247"/>
      <c r="OYI247"/>
      <c r="OYJ247"/>
      <c r="OYK247"/>
      <c r="OYL247"/>
      <c r="OYM247"/>
      <c r="OYN247"/>
      <c r="OYO247"/>
      <c r="OYP247"/>
      <c r="OYQ247"/>
      <c r="OYR247"/>
      <c r="OYS247"/>
      <c r="OYT247"/>
      <c r="OYU247"/>
      <c r="OYV247"/>
      <c r="OYW247"/>
      <c r="OYX247"/>
      <c r="OYY247"/>
      <c r="OYZ247"/>
      <c r="OZA247"/>
      <c r="OZB247"/>
      <c r="OZC247"/>
      <c r="OZD247"/>
      <c r="OZE247"/>
      <c r="OZF247"/>
      <c r="OZG247"/>
      <c r="OZH247"/>
      <c r="OZI247"/>
      <c r="OZJ247"/>
      <c r="OZK247"/>
      <c r="OZL247"/>
      <c r="OZM247"/>
      <c r="OZN247"/>
      <c r="OZO247"/>
      <c r="OZP247"/>
      <c r="OZQ247"/>
      <c r="OZR247"/>
      <c r="OZS247"/>
      <c r="OZT247"/>
      <c r="OZU247"/>
      <c r="OZV247"/>
      <c r="OZW247"/>
      <c r="OZX247"/>
      <c r="OZY247"/>
      <c r="OZZ247"/>
      <c r="PAA247"/>
      <c r="PAB247"/>
      <c r="PAC247"/>
      <c r="PAD247"/>
      <c r="PAE247"/>
      <c r="PAF247"/>
      <c r="PAG247"/>
      <c r="PAH247"/>
      <c r="PAI247"/>
      <c r="PAJ247"/>
      <c r="PAK247"/>
      <c r="PAL247"/>
      <c r="PAM247"/>
      <c r="PAN247"/>
      <c r="PAO247"/>
      <c r="PAP247"/>
      <c r="PAQ247"/>
      <c r="PAR247"/>
      <c r="PAS247"/>
      <c r="PAT247"/>
      <c r="PAU247"/>
      <c r="PAV247"/>
      <c r="PAW247"/>
      <c r="PAX247"/>
      <c r="PAY247"/>
      <c r="PAZ247"/>
      <c r="PBA247"/>
      <c r="PBB247"/>
      <c r="PBC247"/>
      <c r="PBD247"/>
      <c r="PBE247"/>
      <c r="PBF247"/>
      <c r="PBG247"/>
      <c r="PBH247"/>
      <c r="PBI247"/>
      <c r="PBJ247"/>
      <c r="PBK247"/>
      <c r="PBL247"/>
      <c r="PBM247"/>
      <c r="PBN247"/>
      <c r="PBO247"/>
      <c r="PBP247"/>
      <c r="PBQ247"/>
      <c r="PBR247"/>
      <c r="PBS247"/>
      <c r="PBT247"/>
      <c r="PBU247"/>
      <c r="PBV247"/>
      <c r="PBW247"/>
      <c r="PBX247"/>
      <c r="PBY247"/>
      <c r="PBZ247"/>
      <c r="PCA247"/>
      <c r="PCB247"/>
      <c r="PCC247"/>
      <c r="PCD247"/>
      <c r="PCE247"/>
      <c r="PCF247"/>
      <c r="PCG247"/>
      <c r="PCH247"/>
      <c r="PCI247"/>
      <c r="PCJ247"/>
      <c r="PCK247"/>
      <c r="PCL247"/>
      <c r="PCM247"/>
      <c r="PCN247"/>
      <c r="PCO247"/>
      <c r="PCP247"/>
      <c r="PCQ247"/>
      <c r="PCR247"/>
      <c r="PCS247"/>
      <c r="PCT247"/>
      <c r="PCU247"/>
      <c r="PCV247"/>
      <c r="PCW247"/>
      <c r="PCX247"/>
      <c r="PCY247"/>
      <c r="PCZ247"/>
      <c r="PDA247"/>
      <c r="PDB247"/>
      <c r="PDC247"/>
      <c r="PDD247"/>
      <c r="PDE247"/>
      <c r="PDF247"/>
      <c r="PDG247"/>
      <c r="PDH247"/>
      <c r="PDI247"/>
      <c r="PDJ247"/>
      <c r="PDK247"/>
      <c r="PDL247"/>
      <c r="PDM247"/>
      <c r="PDN247"/>
      <c r="PDO247"/>
      <c r="PDP247"/>
      <c r="PDQ247"/>
      <c r="PDR247"/>
      <c r="PDS247"/>
      <c r="PDT247"/>
      <c r="PDU247"/>
      <c r="PDV247"/>
      <c r="PDW247"/>
      <c r="PDX247"/>
      <c r="PDY247"/>
      <c r="PDZ247"/>
      <c r="PEA247"/>
      <c r="PEB247"/>
      <c r="PEC247"/>
      <c r="PED247"/>
      <c r="PEE247"/>
      <c r="PEF247"/>
      <c r="PEG247"/>
      <c r="PEH247"/>
      <c r="PEI247"/>
      <c r="PEJ247"/>
      <c r="PEK247"/>
      <c r="PEL247"/>
      <c r="PEM247"/>
      <c r="PEN247"/>
      <c r="PEO247"/>
      <c r="PEP247"/>
      <c r="PEQ247"/>
      <c r="PER247"/>
      <c r="PES247"/>
      <c r="PET247"/>
      <c r="PEU247"/>
      <c r="PEV247"/>
      <c r="PEW247"/>
      <c r="PEX247"/>
      <c r="PEY247"/>
      <c r="PEZ247"/>
      <c r="PFA247"/>
      <c r="PFB247"/>
      <c r="PFC247"/>
      <c r="PFD247"/>
      <c r="PFE247"/>
      <c r="PFF247"/>
      <c r="PFG247"/>
      <c r="PFH247"/>
      <c r="PFI247"/>
      <c r="PFJ247"/>
      <c r="PFK247"/>
      <c r="PFL247"/>
      <c r="PFM247"/>
      <c r="PFN247"/>
      <c r="PFO247"/>
      <c r="PFP247"/>
      <c r="PFQ247"/>
      <c r="PFR247"/>
      <c r="PFS247"/>
      <c r="PFT247"/>
      <c r="PFU247"/>
      <c r="PFV247"/>
      <c r="PFW247"/>
      <c r="PFX247"/>
      <c r="PFY247"/>
      <c r="PFZ247"/>
      <c r="PGA247"/>
      <c r="PGB247"/>
      <c r="PGC247"/>
      <c r="PGD247"/>
      <c r="PGE247"/>
      <c r="PGF247"/>
      <c r="PGG247"/>
      <c r="PGH247"/>
      <c r="PGI247"/>
      <c r="PGJ247"/>
      <c r="PGK247"/>
      <c r="PGL247"/>
      <c r="PGM247"/>
      <c r="PGN247"/>
      <c r="PGO247"/>
      <c r="PGP247"/>
      <c r="PGQ247"/>
      <c r="PGR247"/>
      <c r="PGS247"/>
      <c r="PGT247"/>
      <c r="PGU247"/>
      <c r="PGV247"/>
      <c r="PGW247"/>
      <c r="PGX247"/>
      <c r="PGY247"/>
      <c r="PGZ247"/>
      <c r="PHA247"/>
      <c r="PHB247"/>
      <c r="PHC247"/>
      <c r="PHD247"/>
      <c r="PHE247"/>
      <c r="PHF247"/>
      <c r="PHG247"/>
      <c r="PHH247"/>
      <c r="PHI247"/>
      <c r="PHJ247"/>
      <c r="PHK247"/>
      <c r="PHL247"/>
      <c r="PHM247"/>
      <c r="PHN247"/>
      <c r="PHO247"/>
      <c r="PHP247"/>
      <c r="PHQ247"/>
      <c r="PHR247"/>
      <c r="PHS247"/>
      <c r="PHT247"/>
      <c r="PHU247"/>
      <c r="PHV247"/>
      <c r="PHW247"/>
      <c r="PHX247"/>
      <c r="PHY247"/>
      <c r="PHZ247"/>
      <c r="PIA247"/>
      <c r="PIB247"/>
      <c r="PIC247"/>
      <c r="PID247"/>
      <c r="PIE247"/>
      <c r="PIF247"/>
      <c r="PIG247"/>
      <c r="PIH247"/>
      <c r="PII247"/>
      <c r="PIJ247"/>
      <c r="PIK247"/>
      <c r="PIL247"/>
      <c r="PIM247"/>
      <c r="PIN247"/>
      <c r="PIO247"/>
      <c r="PIP247"/>
      <c r="PIQ247"/>
      <c r="PIR247"/>
      <c r="PIS247"/>
      <c r="PIT247"/>
      <c r="PIU247"/>
      <c r="PIV247"/>
      <c r="PIW247"/>
      <c r="PIX247"/>
      <c r="PIY247"/>
      <c r="PIZ247"/>
      <c r="PJA247"/>
      <c r="PJB247"/>
      <c r="PJC247"/>
      <c r="PJD247"/>
      <c r="PJE247"/>
      <c r="PJF247"/>
      <c r="PJG247"/>
      <c r="PJH247"/>
      <c r="PJI247"/>
      <c r="PJJ247"/>
      <c r="PJK247"/>
      <c r="PJL247"/>
      <c r="PJM247"/>
      <c r="PJN247"/>
      <c r="PJO247"/>
      <c r="PJP247"/>
      <c r="PJQ247"/>
      <c r="PJR247"/>
      <c r="PJS247"/>
      <c r="PJT247"/>
      <c r="PJU247"/>
      <c r="PJV247"/>
      <c r="PJW247"/>
      <c r="PJX247"/>
      <c r="PJY247"/>
      <c r="PJZ247"/>
      <c r="PKA247"/>
      <c r="PKB247"/>
      <c r="PKC247"/>
      <c r="PKD247"/>
      <c r="PKE247"/>
      <c r="PKF247"/>
      <c r="PKG247"/>
      <c r="PKH247"/>
      <c r="PKI247"/>
      <c r="PKJ247"/>
      <c r="PKK247"/>
      <c r="PKL247"/>
      <c r="PKM247"/>
      <c r="PKN247"/>
      <c r="PKO247"/>
      <c r="PKP247"/>
      <c r="PKQ247"/>
      <c r="PKR247"/>
      <c r="PKS247"/>
      <c r="PKT247"/>
      <c r="PKU247"/>
      <c r="PKV247"/>
      <c r="PKW247"/>
      <c r="PKX247"/>
      <c r="PKY247"/>
      <c r="PKZ247"/>
      <c r="PLA247"/>
      <c r="PLB247"/>
      <c r="PLC247"/>
      <c r="PLD247"/>
      <c r="PLE247"/>
      <c r="PLF247"/>
      <c r="PLG247"/>
      <c r="PLH247"/>
      <c r="PLI247"/>
      <c r="PLJ247"/>
      <c r="PLK247"/>
      <c r="PLL247"/>
      <c r="PLM247"/>
      <c r="PLN247"/>
      <c r="PLO247"/>
      <c r="PLP247"/>
      <c r="PLQ247"/>
      <c r="PLR247"/>
      <c r="PLS247"/>
      <c r="PLT247"/>
      <c r="PLU247"/>
      <c r="PLV247"/>
      <c r="PLW247"/>
      <c r="PLX247"/>
      <c r="PLY247"/>
      <c r="PLZ247"/>
      <c r="PMA247"/>
      <c r="PMB247"/>
      <c r="PMC247"/>
      <c r="PMD247"/>
      <c r="PME247"/>
      <c r="PMF247"/>
      <c r="PMG247"/>
      <c r="PMH247"/>
      <c r="PMI247"/>
      <c r="PMJ247"/>
      <c r="PMK247"/>
      <c r="PML247"/>
      <c r="PMM247"/>
      <c r="PMN247"/>
      <c r="PMO247"/>
      <c r="PMP247"/>
      <c r="PMQ247"/>
      <c r="PMR247"/>
      <c r="PMS247"/>
      <c r="PMT247"/>
      <c r="PMU247"/>
      <c r="PMV247"/>
      <c r="PMW247"/>
      <c r="PMX247"/>
      <c r="PMY247"/>
      <c r="PMZ247"/>
      <c r="PNA247"/>
      <c r="PNB247"/>
      <c r="PNC247"/>
      <c r="PND247"/>
      <c r="PNE247"/>
      <c r="PNF247"/>
      <c r="PNG247"/>
      <c r="PNH247"/>
      <c r="PNI247"/>
      <c r="PNJ247"/>
      <c r="PNK247"/>
      <c r="PNL247"/>
      <c r="PNM247"/>
      <c r="PNN247"/>
      <c r="PNO247"/>
      <c r="PNP247"/>
      <c r="PNQ247"/>
      <c r="PNR247"/>
      <c r="PNS247"/>
      <c r="PNT247"/>
      <c r="PNU247"/>
      <c r="PNV247"/>
      <c r="PNW247"/>
      <c r="PNX247"/>
      <c r="PNY247"/>
      <c r="PNZ247"/>
      <c r="POA247"/>
      <c r="POB247"/>
      <c r="POC247"/>
      <c r="POD247"/>
      <c r="POE247"/>
      <c r="POF247"/>
      <c r="POG247"/>
      <c r="POH247"/>
      <c r="POI247"/>
      <c r="POJ247"/>
      <c r="POK247"/>
      <c r="POL247"/>
      <c r="POM247"/>
      <c r="PON247"/>
      <c r="POO247"/>
      <c r="POP247"/>
      <c r="POQ247"/>
      <c r="POR247"/>
      <c r="POS247"/>
      <c r="POT247"/>
      <c r="POU247"/>
      <c r="POV247"/>
      <c r="POW247"/>
      <c r="POX247"/>
      <c r="POY247"/>
      <c r="POZ247"/>
      <c r="PPA247"/>
      <c r="PPB247"/>
      <c r="PPC247"/>
      <c r="PPD247"/>
      <c r="PPE247"/>
      <c r="PPF247"/>
      <c r="PPG247"/>
      <c r="PPH247"/>
      <c r="PPI247"/>
      <c r="PPJ247"/>
      <c r="PPK247"/>
      <c r="PPL247"/>
      <c r="PPM247"/>
      <c r="PPN247"/>
      <c r="PPO247"/>
      <c r="PPP247"/>
      <c r="PPQ247"/>
      <c r="PPR247"/>
      <c r="PPS247"/>
      <c r="PPT247"/>
      <c r="PPU247"/>
      <c r="PPV247"/>
      <c r="PPW247"/>
      <c r="PPX247"/>
      <c r="PPY247"/>
      <c r="PPZ247"/>
      <c r="PQA247"/>
      <c r="PQB247"/>
      <c r="PQC247"/>
      <c r="PQD247"/>
      <c r="PQE247"/>
      <c r="PQF247"/>
      <c r="PQG247"/>
      <c r="PQH247"/>
      <c r="PQI247"/>
      <c r="PQJ247"/>
      <c r="PQK247"/>
      <c r="PQL247"/>
      <c r="PQM247"/>
      <c r="PQN247"/>
      <c r="PQO247"/>
      <c r="PQP247"/>
      <c r="PQQ247"/>
      <c r="PQR247"/>
      <c r="PQS247"/>
      <c r="PQT247"/>
      <c r="PQU247"/>
      <c r="PQV247"/>
      <c r="PQW247"/>
      <c r="PQX247"/>
      <c r="PQY247"/>
      <c r="PQZ247"/>
      <c r="PRA247"/>
      <c r="PRB247"/>
      <c r="PRC247"/>
      <c r="PRD247"/>
      <c r="PRE247"/>
      <c r="PRF247"/>
      <c r="PRG247"/>
      <c r="PRH247"/>
      <c r="PRI247"/>
      <c r="PRJ247"/>
      <c r="PRK247"/>
      <c r="PRL247"/>
      <c r="PRM247"/>
      <c r="PRN247"/>
      <c r="PRO247"/>
      <c r="PRP247"/>
      <c r="PRQ247"/>
      <c r="PRR247"/>
      <c r="PRS247"/>
      <c r="PRT247"/>
      <c r="PRU247"/>
      <c r="PRV247"/>
      <c r="PRW247"/>
      <c r="PRX247"/>
      <c r="PRY247"/>
      <c r="PRZ247"/>
      <c r="PSA247"/>
      <c r="PSB247"/>
      <c r="PSC247"/>
      <c r="PSD247"/>
      <c r="PSE247"/>
      <c r="PSF247"/>
      <c r="PSG247"/>
      <c r="PSH247"/>
      <c r="PSI247"/>
      <c r="PSJ247"/>
      <c r="PSK247"/>
      <c r="PSL247"/>
      <c r="PSM247"/>
      <c r="PSN247"/>
      <c r="PSO247"/>
      <c r="PSP247"/>
      <c r="PSQ247"/>
      <c r="PSR247"/>
      <c r="PSS247"/>
      <c r="PST247"/>
      <c r="PSU247"/>
      <c r="PSV247"/>
      <c r="PSW247"/>
      <c r="PSX247"/>
      <c r="PSY247"/>
      <c r="PSZ247"/>
      <c r="PTA247"/>
      <c r="PTB247"/>
      <c r="PTC247"/>
      <c r="PTD247"/>
      <c r="PTE247"/>
      <c r="PTF247"/>
      <c r="PTG247"/>
      <c r="PTH247"/>
      <c r="PTI247"/>
      <c r="PTJ247"/>
      <c r="PTK247"/>
      <c r="PTL247"/>
      <c r="PTM247"/>
      <c r="PTN247"/>
      <c r="PTO247"/>
      <c r="PTP247"/>
      <c r="PTQ247"/>
      <c r="PTR247"/>
      <c r="PTS247"/>
      <c r="PTT247"/>
      <c r="PTU247"/>
      <c r="PTV247"/>
      <c r="PTW247"/>
      <c r="PTX247"/>
      <c r="PTY247"/>
      <c r="PTZ247"/>
      <c r="PUA247"/>
      <c r="PUB247"/>
      <c r="PUC247"/>
      <c r="PUD247"/>
      <c r="PUE247"/>
      <c r="PUF247"/>
      <c r="PUG247"/>
      <c r="PUH247"/>
      <c r="PUI247"/>
      <c r="PUJ247"/>
      <c r="PUK247"/>
      <c r="PUL247"/>
      <c r="PUM247"/>
      <c r="PUN247"/>
      <c r="PUO247"/>
      <c r="PUP247"/>
      <c r="PUQ247"/>
      <c r="PUR247"/>
      <c r="PUS247"/>
      <c r="PUT247"/>
      <c r="PUU247"/>
      <c r="PUV247"/>
      <c r="PUW247"/>
      <c r="PUX247"/>
      <c r="PUY247"/>
      <c r="PUZ247"/>
      <c r="PVA247"/>
      <c r="PVB247"/>
      <c r="PVC247"/>
      <c r="PVD247"/>
      <c r="PVE247"/>
      <c r="PVF247"/>
      <c r="PVG247"/>
      <c r="PVH247"/>
      <c r="PVI247"/>
      <c r="PVJ247"/>
      <c r="PVK247"/>
      <c r="PVL247"/>
      <c r="PVM247"/>
      <c r="PVN247"/>
      <c r="PVO247"/>
      <c r="PVP247"/>
      <c r="PVQ247"/>
      <c r="PVR247"/>
      <c r="PVS247"/>
      <c r="PVT247"/>
      <c r="PVU247"/>
      <c r="PVV247"/>
      <c r="PVW247"/>
      <c r="PVX247"/>
      <c r="PVY247"/>
      <c r="PVZ247"/>
      <c r="PWA247"/>
      <c r="PWB247"/>
      <c r="PWC247"/>
      <c r="PWD247"/>
      <c r="PWE247"/>
      <c r="PWF247"/>
      <c r="PWG247"/>
      <c r="PWH247"/>
      <c r="PWI247"/>
      <c r="PWJ247"/>
      <c r="PWK247"/>
      <c r="PWL247"/>
      <c r="PWM247"/>
      <c r="PWN247"/>
      <c r="PWO247"/>
      <c r="PWP247"/>
      <c r="PWQ247"/>
      <c r="PWR247"/>
      <c r="PWS247"/>
      <c r="PWT247"/>
      <c r="PWU247"/>
      <c r="PWV247"/>
      <c r="PWW247"/>
      <c r="PWX247"/>
      <c r="PWY247"/>
      <c r="PWZ247"/>
      <c r="PXA247"/>
      <c r="PXB247"/>
      <c r="PXC247"/>
      <c r="PXD247"/>
      <c r="PXE247"/>
      <c r="PXF247"/>
      <c r="PXG247"/>
      <c r="PXH247"/>
      <c r="PXI247"/>
      <c r="PXJ247"/>
      <c r="PXK247"/>
      <c r="PXL247"/>
      <c r="PXM247"/>
      <c r="PXN247"/>
      <c r="PXO247"/>
      <c r="PXP247"/>
      <c r="PXQ247"/>
      <c r="PXR247"/>
      <c r="PXS247"/>
      <c r="PXT247"/>
      <c r="PXU247"/>
      <c r="PXV247"/>
      <c r="PXW247"/>
      <c r="PXX247"/>
      <c r="PXY247"/>
      <c r="PXZ247"/>
      <c r="PYA247"/>
      <c r="PYB247"/>
      <c r="PYC247"/>
      <c r="PYD247"/>
      <c r="PYE247"/>
      <c r="PYF247"/>
      <c r="PYG247"/>
      <c r="PYH247"/>
      <c r="PYI247"/>
      <c r="PYJ247"/>
      <c r="PYK247"/>
      <c r="PYL247"/>
      <c r="PYM247"/>
      <c r="PYN247"/>
      <c r="PYO247"/>
      <c r="PYP247"/>
      <c r="PYQ247"/>
      <c r="PYR247"/>
      <c r="PYS247"/>
      <c r="PYT247"/>
      <c r="PYU247"/>
      <c r="PYV247"/>
      <c r="PYW247"/>
      <c r="PYX247"/>
      <c r="PYY247"/>
      <c r="PYZ247"/>
      <c r="PZA247"/>
      <c r="PZB247"/>
      <c r="PZC247"/>
      <c r="PZD247"/>
      <c r="PZE247"/>
      <c r="PZF247"/>
      <c r="PZG247"/>
      <c r="PZH247"/>
      <c r="PZI247"/>
      <c r="PZJ247"/>
      <c r="PZK247"/>
      <c r="PZL247"/>
      <c r="PZM247"/>
      <c r="PZN247"/>
      <c r="PZO247"/>
      <c r="PZP247"/>
      <c r="PZQ247"/>
      <c r="PZR247"/>
      <c r="PZS247"/>
      <c r="PZT247"/>
      <c r="PZU247"/>
      <c r="PZV247"/>
      <c r="PZW247"/>
      <c r="PZX247"/>
      <c r="PZY247"/>
      <c r="PZZ247"/>
      <c r="QAA247"/>
      <c r="QAB247"/>
      <c r="QAC247"/>
      <c r="QAD247"/>
      <c r="QAE247"/>
      <c r="QAF247"/>
      <c r="QAG247"/>
      <c r="QAH247"/>
      <c r="QAI247"/>
      <c r="QAJ247"/>
      <c r="QAK247"/>
      <c r="QAL247"/>
      <c r="QAM247"/>
      <c r="QAN247"/>
      <c r="QAO247"/>
      <c r="QAP247"/>
      <c r="QAQ247"/>
      <c r="QAR247"/>
      <c r="QAS247"/>
      <c r="QAT247"/>
      <c r="QAU247"/>
      <c r="QAV247"/>
      <c r="QAW247"/>
      <c r="QAX247"/>
      <c r="QAY247"/>
      <c r="QAZ247"/>
      <c r="QBA247"/>
      <c r="QBB247"/>
      <c r="QBC247"/>
      <c r="QBD247"/>
      <c r="QBE247"/>
      <c r="QBF247"/>
      <c r="QBG247"/>
      <c r="QBH247"/>
      <c r="QBI247"/>
      <c r="QBJ247"/>
      <c r="QBK247"/>
      <c r="QBL247"/>
      <c r="QBM247"/>
      <c r="QBN247"/>
      <c r="QBO247"/>
      <c r="QBP247"/>
      <c r="QBQ247"/>
      <c r="QBR247"/>
      <c r="QBS247"/>
      <c r="QBT247"/>
      <c r="QBU247"/>
      <c r="QBV247"/>
      <c r="QBW247"/>
      <c r="QBX247"/>
      <c r="QBY247"/>
      <c r="QBZ247"/>
      <c r="QCA247"/>
      <c r="QCB247"/>
      <c r="QCC247"/>
      <c r="QCD247"/>
      <c r="QCE247"/>
      <c r="QCF247"/>
      <c r="QCG247"/>
      <c r="QCH247"/>
      <c r="QCI247"/>
      <c r="QCJ247"/>
      <c r="QCK247"/>
      <c r="QCL247"/>
      <c r="QCM247"/>
      <c r="QCN247"/>
      <c r="QCO247"/>
      <c r="QCP247"/>
      <c r="QCQ247"/>
      <c r="QCR247"/>
      <c r="QCS247"/>
      <c r="QCT247"/>
      <c r="QCU247"/>
      <c r="QCV247"/>
      <c r="QCW247"/>
      <c r="QCX247"/>
      <c r="QCY247"/>
      <c r="QCZ247"/>
      <c r="QDA247"/>
      <c r="QDB247"/>
      <c r="QDC247"/>
      <c r="QDD247"/>
      <c r="QDE247"/>
      <c r="QDF247"/>
      <c r="QDG247"/>
      <c r="QDH247"/>
      <c r="QDI247"/>
      <c r="QDJ247"/>
      <c r="QDK247"/>
      <c r="QDL247"/>
      <c r="QDM247"/>
      <c r="QDN247"/>
      <c r="QDO247"/>
      <c r="QDP247"/>
      <c r="QDQ247"/>
      <c r="QDR247"/>
      <c r="QDS247"/>
      <c r="QDT247"/>
      <c r="QDU247"/>
      <c r="QDV247"/>
      <c r="QDW247"/>
      <c r="QDX247"/>
      <c r="QDY247"/>
      <c r="QDZ247"/>
      <c r="QEA247"/>
      <c r="QEB247"/>
      <c r="QEC247"/>
      <c r="QED247"/>
      <c r="QEE247"/>
      <c r="QEF247"/>
      <c r="QEG247"/>
      <c r="QEH247"/>
      <c r="QEI247"/>
      <c r="QEJ247"/>
      <c r="QEK247"/>
      <c r="QEL247"/>
      <c r="QEM247"/>
      <c r="QEN247"/>
      <c r="QEO247"/>
      <c r="QEP247"/>
      <c r="QEQ247"/>
      <c r="QER247"/>
      <c r="QES247"/>
      <c r="QET247"/>
      <c r="QEU247"/>
      <c r="QEV247"/>
      <c r="QEW247"/>
      <c r="QEX247"/>
      <c r="QEY247"/>
      <c r="QEZ247"/>
      <c r="QFA247"/>
      <c r="QFB247"/>
      <c r="QFC247"/>
      <c r="QFD247"/>
      <c r="QFE247"/>
      <c r="QFF247"/>
      <c r="QFG247"/>
      <c r="QFH247"/>
      <c r="QFI247"/>
      <c r="QFJ247"/>
      <c r="QFK247"/>
      <c r="QFL247"/>
      <c r="QFM247"/>
      <c r="QFN247"/>
      <c r="QFO247"/>
      <c r="QFP247"/>
      <c r="QFQ247"/>
      <c r="QFR247"/>
      <c r="QFS247"/>
      <c r="QFT247"/>
      <c r="QFU247"/>
      <c r="QFV247"/>
      <c r="QFW247"/>
      <c r="QFX247"/>
      <c r="QFY247"/>
      <c r="QFZ247"/>
      <c r="QGA247"/>
      <c r="QGB247"/>
      <c r="QGC247"/>
      <c r="QGD247"/>
      <c r="QGE247"/>
      <c r="QGF247"/>
      <c r="QGG247"/>
      <c r="QGH247"/>
      <c r="QGI247"/>
      <c r="QGJ247"/>
      <c r="QGK247"/>
      <c r="QGL247"/>
      <c r="QGM247"/>
      <c r="QGN247"/>
      <c r="QGO247"/>
      <c r="QGP247"/>
      <c r="QGQ247"/>
      <c r="QGR247"/>
      <c r="QGS247"/>
      <c r="QGT247"/>
      <c r="QGU247"/>
      <c r="QGV247"/>
      <c r="QGW247"/>
      <c r="QGX247"/>
      <c r="QGY247"/>
      <c r="QGZ247"/>
      <c r="QHA247"/>
      <c r="QHB247"/>
      <c r="QHC247"/>
      <c r="QHD247"/>
      <c r="QHE247"/>
      <c r="QHF247"/>
      <c r="QHG247"/>
      <c r="QHH247"/>
      <c r="QHI247"/>
      <c r="QHJ247"/>
      <c r="QHK247"/>
      <c r="QHL247"/>
      <c r="QHM247"/>
      <c r="QHN247"/>
      <c r="QHO247"/>
      <c r="QHP247"/>
      <c r="QHQ247"/>
      <c r="QHR247"/>
      <c r="QHS247"/>
      <c r="QHT247"/>
      <c r="QHU247"/>
      <c r="QHV247"/>
      <c r="QHW247"/>
      <c r="QHX247"/>
      <c r="QHY247"/>
      <c r="QHZ247"/>
      <c r="QIA247"/>
      <c r="QIB247"/>
      <c r="QIC247"/>
      <c r="QID247"/>
      <c r="QIE247"/>
      <c r="QIF247"/>
      <c r="QIG247"/>
      <c r="QIH247"/>
      <c r="QII247"/>
      <c r="QIJ247"/>
      <c r="QIK247"/>
      <c r="QIL247"/>
      <c r="QIM247"/>
      <c r="QIN247"/>
      <c r="QIO247"/>
      <c r="QIP247"/>
      <c r="QIQ247"/>
      <c r="QIR247"/>
      <c r="QIS247"/>
      <c r="QIT247"/>
      <c r="QIU247"/>
      <c r="QIV247"/>
      <c r="QIW247"/>
      <c r="QIX247"/>
      <c r="QIY247"/>
      <c r="QIZ247"/>
      <c r="QJA247"/>
      <c r="QJB247"/>
      <c r="QJC247"/>
      <c r="QJD247"/>
      <c r="QJE247"/>
      <c r="QJF247"/>
      <c r="QJG247"/>
      <c r="QJH247"/>
      <c r="QJI247"/>
      <c r="QJJ247"/>
      <c r="QJK247"/>
      <c r="QJL247"/>
      <c r="QJM247"/>
      <c r="QJN247"/>
      <c r="QJO247"/>
      <c r="QJP247"/>
      <c r="QJQ247"/>
      <c r="QJR247"/>
      <c r="QJS247"/>
      <c r="QJT247"/>
      <c r="QJU247"/>
      <c r="QJV247"/>
      <c r="QJW247"/>
      <c r="QJX247"/>
      <c r="QJY247"/>
      <c r="QJZ247"/>
      <c r="QKA247"/>
      <c r="QKB247"/>
      <c r="QKC247"/>
      <c r="QKD247"/>
      <c r="QKE247"/>
      <c r="QKF247"/>
      <c r="QKG247"/>
      <c r="QKH247"/>
      <c r="QKI247"/>
      <c r="QKJ247"/>
      <c r="QKK247"/>
      <c r="QKL247"/>
      <c r="QKM247"/>
      <c r="QKN247"/>
      <c r="QKO247"/>
      <c r="QKP247"/>
      <c r="QKQ247"/>
      <c r="QKR247"/>
      <c r="QKS247"/>
      <c r="QKT247"/>
      <c r="QKU247"/>
      <c r="QKV247"/>
      <c r="QKW247"/>
      <c r="QKX247"/>
      <c r="QKY247"/>
      <c r="QKZ247"/>
      <c r="QLA247"/>
      <c r="QLB247"/>
      <c r="QLC247"/>
      <c r="QLD247"/>
      <c r="QLE247"/>
      <c r="QLF247"/>
      <c r="QLG247"/>
      <c r="QLH247"/>
      <c r="QLI247"/>
      <c r="QLJ247"/>
      <c r="QLK247"/>
      <c r="QLL247"/>
      <c r="QLM247"/>
      <c r="QLN247"/>
      <c r="QLO247"/>
      <c r="QLP247"/>
      <c r="QLQ247"/>
      <c r="QLR247"/>
      <c r="QLS247"/>
      <c r="QLT247"/>
      <c r="QLU247"/>
      <c r="QLV247"/>
      <c r="QLW247"/>
      <c r="QLX247"/>
      <c r="QLY247"/>
      <c r="QLZ247"/>
      <c r="QMA247"/>
      <c r="QMB247"/>
      <c r="QMC247"/>
      <c r="QMD247"/>
      <c r="QME247"/>
      <c r="QMF247"/>
      <c r="QMG247"/>
      <c r="QMH247"/>
      <c r="QMI247"/>
      <c r="QMJ247"/>
      <c r="QMK247"/>
      <c r="QML247"/>
      <c r="QMM247"/>
      <c r="QMN247"/>
      <c r="QMO247"/>
      <c r="QMP247"/>
      <c r="QMQ247"/>
      <c r="QMR247"/>
      <c r="QMS247"/>
      <c r="QMT247"/>
      <c r="QMU247"/>
      <c r="QMV247"/>
      <c r="QMW247"/>
      <c r="QMX247"/>
      <c r="QMY247"/>
      <c r="QMZ247"/>
      <c r="QNA247"/>
      <c r="QNB247"/>
      <c r="QNC247"/>
      <c r="QND247"/>
      <c r="QNE247"/>
      <c r="QNF247"/>
      <c r="QNG247"/>
      <c r="QNH247"/>
      <c r="QNI247"/>
      <c r="QNJ247"/>
      <c r="QNK247"/>
      <c r="QNL247"/>
      <c r="QNM247"/>
      <c r="QNN247"/>
      <c r="QNO247"/>
      <c r="QNP247"/>
      <c r="QNQ247"/>
      <c r="QNR247"/>
      <c r="QNS247"/>
      <c r="QNT247"/>
      <c r="QNU247"/>
      <c r="QNV247"/>
      <c r="QNW247"/>
      <c r="QNX247"/>
      <c r="QNY247"/>
      <c r="QNZ247"/>
      <c r="QOA247"/>
      <c r="QOB247"/>
      <c r="QOC247"/>
      <c r="QOD247"/>
      <c r="QOE247"/>
      <c r="QOF247"/>
      <c r="QOG247"/>
      <c r="QOH247"/>
      <c r="QOI247"/>
      <c r="QOJ247"/>
      <c r="QOK247"/>
      <c r="QOL247"/>
      <c r="QOM247"/>
      <c r="QON247"/>
      <c r="QOO247"/>
      <c r="QOP247"/>
      <c r="QOQ247"/>
      <c r="QOR247"/>
      <c r="QOS247"/>
      <c r="QOT247"/>
      <c r="QOU247"/>
      <c r="QOV247"/>
      <c r="QOW247"/>
      <c r="QOX247"/>
      <c r="QOY247"/>
      <c r="QOZ247"/>
      <c r="QPA247"/>
      <c r="QPB247"/>
      <c r="QPC247"/>
      <c r="QPD247"/>
      <c r="QPE247"/>
      <c r="QPF247"/>
      <c r="QPG247"/>
      <c r="QPH247"/>
      <c r="QPI247"/>
      <c r="QPJ247"/>
      <c r="QPK247"/>
      <c r="QPL247"/>
      <c r="QPM247"/>
      <c r="QPN247"/>
      <c r="QPO247"/>
      <c r="QPP247"/>
      <c r="QPQ247"/>
      <c r="QPR247"/>
      <c r="QPS247"/>
      <c r="QPT247"/>
      <c r="QPU247"/>
      <c r="QPV247"/>
      <c r="QPW247"/>
      <c r="QPX247"/>
      <c r="QPY247"/>
      <c r="QPZ247"/>
      <c r="QQA247"/>
      <c r="QQB247"/>
      <c r="QQC247"/>
      <c r="QQD247"/>
      <c r="QQE247"/>
      <c r="QQF247"/>
      <c r="QQG247"/>
      <c r="QQH247"/>
      <c r="QQI247"/>
      <c r="QQJ247"/>
      <c r="QQK247"/>
      <c r="QQL247"/>
      <c r="QQM247"/>
      <c r="QQN247"/>
      <c r="QQO247"/>
      <c r="QQP247"/>
      <c r="QQQ247"/>
      <c r="QQR247"/>
      <c r="QQS247"/>
      <c r="QQT247"/>
      <c r="QQU247"/>
      <c r="QQV247"/>
      <c r="QQW247"/>
      <c r="QQX247"/>
      <c r="QQY247"/>
      <c r="QQZ247"/>
      <c r="QRA247"/>
      <c r="QRB247"/>
      <c r="QRC247"/>
      <c r="QRD247"/>
      <c r="QRE247"/>
      <c r="QRF247"/>
      <c r="QRG247"/>
      <c r="QRH247"/>
      <c r="QRI247"/>
      <c r="QRJ247"/>
      <c r="QRK247"/>
      <c r="QRL247"/>
      <c r="QRM247"/>
      <c r="QRN247"/>
      <c r="QRO247"/>
      <c r="QRP247"/>
      <c r="QRQ247"/>
      <c r="QRR247"/>
      <c r="QRS247"/>
      <c r="QRT247"/>
      <c r="QRU247"/>
      <c r="QRV247"/>
      <c r="QRW247"/>
      <c r="QRX247"/>
      <c r="QRY247"/>
      <c r="QRZ247"/>
      <c r="QSA247"/>
      <c r="QSB247"/>
      <c r="QSC247"/>
      <c r="QSD247"/>
      <c r="QSE247"/>
      <c r="QSF247"/>
      <c r="QSG247"/>
      <c r="QSH247"/>
      <c r="QSI247"/>
      <c r="QSJ247"/>
      <c r="QSK247"/>
      <c r="QSL247"/>
      <c r="QSM247"/>
      <c r="QSN247"/>
      <c r="QSO247"/>
      <c r="QSP247"/>
      <c r="QSQ247"/>
      <c r="QSR247"/>
      <c r="QSS247"/>
      <c r="QST247"/>
      <c r="QSU247"/>
      <c r="QSV247"/>
      <c r="QSW247"/>
      <c r="QSX247"/>
      <c r="QSY247"/>
      <c r="QSZ247"/>
      <c r="QTA247"/>
      <c r="QTB247"/>
      <c r="QTC247"/>
      <c r="QTD247"/>
      <c r="QTE247"/>
      <c r="QTF247"/>
      <c r="QTG247"/>
      <c r="QTH247"/>
      <c r="QTI247"/>
      <c r="QTJ247"/>
      <c r="QTK247"/>
      <c r="QTL247"/>
      <c r="QTM247"/>
      <c r="QTN247"/>
      <c r="QTO247"/>
      <c r="QTP247"/>
      <c r="QTQ247"/>
      <c r="QTR247"/>
      <c r="QTS247"/>
      <c r="QTT247"/>
      <c r="QTU247"/>
      <c r="QTV247"/>
      <c r="QTW247"/>
      <c r="QTX247"/>
      <c r="QTY247"/>
      <c r="QTZ247"/>
      <c r="QUA247"/>
      <c r="QUB247"/>
      <c r="QUC247"/>
      <c r="QUD247"/>
      <c r="QUE247"/>
      <c r="QUF247"/>
      <c r="QUG247"/>
      <c r="QUH247"/>
      <c r="QUI247"/>
      <c r="QUJ247"/>
      <c r="QUK247"/>
      <c r="QUL247"/>
      <c r="QUM247"/>
      <c r="QUN247"/>
      <c r="QUO247"/>
      <c r="QUP247"/>
      <c r="QUQ247"/>
      <c r="QUR247"/>
      <c r="QUS247"/>
      <c r="QUT247"/>
      <c r="QUU247"/>
      <c r="QUV247"/>
      <c r="QUW247"/>
      <c r="QUX247"/>
      <c r="QUY247"/>
      <c r="QUZ247"/>
      <c r="QVA247"/>
      <c r="QVB247"/>
      <c r="QVC247"/>
      <c r="QVD247"/>
      <c r="QVE247"/>
      <c r="QVF247"/>
      <c r="QVG247"/>
      <c r="QVH247"/>
      <c r="QVI247"/>
      <c r="QVJ247"/>
      <c r="QVK247"/>
      <c r="QVL247"/>
      <c r="QVM247"/>
      <c r="QVN247"/>
      <c r="QVO247"/>
      <c r="QVP247"/>
      <c r="QVQ247"/>
      <c r="QVR247"/>
      <c r="QVS247"/>
      <c r="QVT247"/>
      <c r="QVU247"/>
      <c r="QVV247"/>
      <c r="QVW247"/>
      <c r="QVX247"/>
      <c r="QVY247"/>
      <c r="QVZ247"/>
      <c r="QWA247"/>
      <c r="QWB247"/>
      <c r="QWC247"/>
      <c r="QWD247"/>
      <c r="QWE247"/>
      <c r="QWF247"/>
      <c r="QWG247"/>
      <c r="QWH247"/>
      <c r="QWI247"/>
      <c r="QWJ247"/>
      <c r="QWK247"/>
      <c r="QWL247"/>
      <c r="QWM247"/>
      <c r="QWN247"/>
      <c r="QWO247"/>
      <c r="QWP247"/>
      <c r="QWQ247"/>
      <c r="QWR247"/>
      <c r="QWS247"/>
      <c r="QWT247"/>
      <c r="QWU247"/>
      <c r="QWV247"/>
      <c r="QWW247"/>
      <c r="QWX247"/>
      <c r="QWY247"/>
      <c r="QWZ247"/>
      <c r="QXA247"/>
      <c r="QXB247"/>
      <c r="QXC247"/>
      <c r="QXD247"/>
      <c r="QXE247"/>
      <c r="QXF247"/>
      <c r="QXG247"/>
      <c r="QXH247"/>
      <c r="QXI247"/>
      <c r="QXJ247"/>
      <c r="QXK247"/>
      <c r="QXL247"/>
      <c r="QXM247"/>
      <c r="QXN247"/>
      <c r="QXO247"/>
      <c r="QXP247"/>
      <c r="QXQ247"/>
      <c r="QXR247"/>
      <c r="QXS247"/>
      <c r="QXT247"/>
      <c r="QXU247"/>
      <c r="QXV247"/>
      <c r="QXW247"/>
      <c r="QXX247"/>
      <c r="QXY247"/>
      <c r="QXZ247"/>
      <c r="QYA247"/>
      <c r="QYB247"/>
      <c r="QYC247"/>
      <c r="QYD247"/>
      <c r="QYE247"/>
      <c r="QYF247"/>
      <c r="QYG247"/>
      <c r="QYH247"/>
      <c r="QYI247"/>
      <c r="QYJ247"/>
      <c r="QYK247"/>
      <c r="QYL247"/>
      <c r="QYM247"/>
      <c r="QYN247"/>
      <c r="QYO247"/>
      <c r="QYP247"/>
      <c r="QYQ247"/>
      <c r="QYR247"/>
      <c r="QYS247"/>
      <c r="QYT247"/>
      <c r="QYU247"/>
      <c r="QYV247"/>
      <c r="QYW247"/>
      <c r="QYX247"/>
      <c r="QYY247"/>
      <c r="QYZ247"/>
      <c r="QZA247"/>
      <c r="QZB247"/>
      <c r="QZC247"/>
      <c r="QZD247"/>
      <c r="QZE247"/>
      <c r="QZF247"/>
      <c r="QZG247"/>
      <c r="QZH247"/>
      <c r="QZI247"/>
      <c r="QZJ247"/>
      <c r="QZK247"/>
      <c r="QZL247"/>
      <c r="QZM247"/>
      <c r="QZN247"/>
      <c r="QZO247"/>
      <c r="QZP247"/>
      <c r="QZQ247"/>
      <c r="QZR247"/>
      <c r="QZS247"/>
      <c r="QZT247"/>
      <c r="QZU247"/>
      <c r="QZV247"/>
      <c r="QZW247"/>
      <c r="QZX247"/>
      <c r="QZY247"/>
      <c r="QZZ247"/>
      <c r="RAA247"/>
      <c r="RAB247"/>
      <c r="RAC247"/>
      <c r="RAD247"/>
      <c r="RAE247"/>
      <c r="RAF247"/>
      <c r="RAG247"/>
      <c r="RAH247"/>
      <c r="RAI247"/>
      <c r="RAJ247"/>
      <c r="RAK247"/>
      <c r="RAL247"/>
      <c r="RAM247"/>
      <c r="RAN247"/>
      <c r="RAO247"/>
      <c r="RAP247"/>
      <c r="RAQ247"/>
      <c r="RAR247"/>
      <c r="RAS247"/>
      <c r="RAT247"/>
      <c r="RAU247"/>
      <c r="RAV247"/>
      <c r="RAW247"/>
      <c r="RAX247"/>
      <c r="RAY247"/>
      <c r="RAZ247"/>
      <c r="RBA247"/>
      <c r="RBB247"/>
      <c r="RBC247"/>
      <c r="RBD247"/>
      <c r="RBE247"/>
      <c r="RBF247"/>
      <c r="RBG247"/>
      <c r="RBH247"/>
      <c r="RBI247"/>
      <c r="RBJ247"/>
      <c r="RBK247"/>
      <c r="RBL247"/>
      <c r="RBM247"/>
      <c r="RBN247"/>
      <c r="RBO247"/>
      <c r="RBP247"/>
      <c r="RBQ247"/>
      <c r="RBR247"/>
      <c r="RBS247"/>
      <c r="RBT247"/>
      <c r="RBU247"/>
      <c r="RBV247"/>
      <c r="RBW247"/>
      <c r="RBX247"/>
      <c r="RBY247"/>
      <c r="RBZ247"/>
      <c r="RCA247"/>
      <c r="RCB247"/>
      <c r="RCC247"/>
      <c r="RCD247"/>
      <c r="RCE247"/>
      <c r="RCF247"/>
      <c r="RCG247"/>
      <c r="RCH247"/>
      <c r="RCI247"/>
      <c r="RCJ247"/>
      <c r="RCK247"/>
      <c r="RCL247"/>
      <c r="RCM247"/>
      <c r="RCN247"/>
      <c r="RCO247"/>
      <c r="RCP247"/>
      <c r="RCQ247"/>
      <c r="RCR247"/>
      <c r="RCS247"/>
      <c r="RCT247"/>
      <c r="RCU247"/>
      <c r="RCV247"/>
      <c r="RCW247"/>
      <c r="RCX247"/>
      <c r="RCY247"/>
      <c r="RCZ247"/>
      <c r="RDA247"/>
      <c r="RDB247"/>
      <c r="RDC247"/>
      <c r="RDD247"/>
      <c r="RDE247"/>
      <c r="RDF247"/>
      <c r="RDG247"/>
      <c r="RDH247"/>
      <c r="RDI247"/>
      <c r="RDJ247"/>
      <c r="RDK247"/>
      <c r="RDL247"/>
      <c r="RDM247"/>
      <c r="RDN247"/>
      <c r="RDO247"/>
      <c r="RDP247"/>
      <c r="RDQ247"/>
      <c r="RDR247"/>
      <c r="RDS247"/>
      <c r="RDT247"/>
      <c r="RDU247"/>
      <c r="RDV247"/>
      <c r="RDW247"/>
      <c r="RDX247"/>
      <c r="RDY247"/>
      <c r="RDZ247"/>
      <c r="REA247"/>
      <c r="REB247"/>
      <c r="REC247"/>
      <c r="RED247"/>
      <c r="REE247"/>
      <c r="REF247"/>
      <c r="REG247"/>
      <c r="REH247"/>
      <c r="REI247"/>
      <c r="REJ247"/>
      <c r="REK247"/>
      <c r="REL247"/>
      <c r="REM247"/>
      <c r="REN247"/>
      <c r="REO247"/>
      <c r="REP247"/>
      <c r="REQ247"/>
      <c r="RER247"/>
      <c r="RES247"/>
      <c r="RET247"/>
      <c r="REU247"/>
      <c r="REV247"/>
      <c r="REW247"/>
      <c r="REX247"/>
      <c r="REY247"/>
      <c r="REZ247"/>
      <c r="RFA247"/>
      <c r="RFB247"/>
      <c r="RFC247"/>
      <c r="RFD247"/>
      <c r="RFE247"/>
      <c r="RFF247"/>
      <c r="RFG247"/>
      <c r="RFH247"/>
      <c r="RFI247"/>
      <c r="RFJ247"/>
      <c r="RFK247"/>
      <c r="RFL247"/>
      <c r="RFM247"/>
      <c r="RFN247"/>
      <c r="RFO247"/>
      <c r="RFP247"/>
      <c r="RFQ247"/>
      <c r="RFR247"/>
      <c r="RFS247"/>
      <c r="RFT247"/>
      <c r="RFU247"/>
      <c r="RFV247"/>
      <c r="RFW247"/>
      <c r="RFX247"/>
      <c r="RFY247"/>
      <c r="RFZ247"/>
      <c r="RGA247"/>
      <c r="RGB247"/>
      <c r="RGC247"/>
      <c r="RGD247"/>
      <c r="RGE247"/>
      <c r="RGF247"/>
      <c r="RGG247"/>
      <c r="RGH247"/>
      <c r="RGI247"/>
      <c r="RGJ247"/>
      <c r="RGK247"/>
      <c r="RGL247"/>
      <c r="RGM247"/>
      <c r="RGN247"/>
      <c r="RGO247"/>
      <c r="RGP247"/>
      <c r="RGQ247"/>
      <c r="RGR247"/>
      <c r="RGS247"/>
      <c r="RGT247"/>
      <c r="RGU247"/>
      <c r="RGV247"/>
      <c r="RGW247"/>
      <c r="RGX247"/>
      <c r="RGY247"/>
      <c r="RGZ247"/>
      <c r="RHA247"/>
      <c r="RHB247"/>
      <c r="RHC247"/>
      <c r="RHD247"/>
      <c r="RHE247"/>
      <c r="RHF247"/>
      <c r="RHG247"/>
      <c r="RHH247"/>
      <c r="RHI247"/>
      <c r="RHJ247"/>
      <c r="RHK247"/>
      <c r="RHL247"/>
      <c r="RHM247"/>
      <c r="RHN247"/>
      <c r="RHO247"/>
      <c r="RHP247"/>
      <c r="RHQ247"/>
      <c r="RHR247"/>
      <c r="RHS247"/>
      <c r="RHT247"/>
      <c r="RHU247"/>
      <c r="RHV247"/>
      <c r="RHW247"/>
      <c r="RHX247"/>
      <c r="RHY247"/>
      <c r="RHZ247"/>
      <c r="RIA247"/>
      <c r="RIB247"/>
      <c r="RIC247"/>
      <c r="RID247"/>
      <c r="RIE247"/>
      <c r="RIF247"/>
      <c r="RIG247"/>
      <c r="RIH247"/>
      <c r="RII247"/>
      <c r="RIJ247"/>
      <c r="RIK247"/>
      <c r="RIL247"/>
      <c r="RIM247"/>
      <c r="RIN247"/>
      <c r="RIO247"/>
      <c r="RIP247"/>
      <c r="RIQ247"/>
      <c r="RIR247"/>
      <c r="RIS247"/>
      <c r="RIT247"/>
      <c r="RIU247"/>
      <c r="RIV247"/>
      <c r="RIW247"/>
      <c r="RIX247"/>
      <c r="RIY247"/>
      <c r="RIZ247"/>
      <c r="RJA247"/>
      <c r="RJB247"/>
      <c r="RJC247"/>
      <c r="RJD247"/>
      <c r="RJE247"/>
      <c r="RJF247"/>
      <c r="RJG247"/>
      <c r="RJH247"/>
      <c r="RJI247"/>
      <c r="RJJ247"/>
      <c r="RJK247"/>
      <c r="RJL247"/>
      <c r="RJM247"/>
      <c r="RJN247"/>
      <c r="RJO247"/>
      <c r="RJP247"/>
      <c r="RJQ247"/>
      <c r="RJR247"/>
      <c r="RJS247"/>
      <c r="RJT247"/>
      <c r="RJU247"/>
      <c r="RJV247"/>
      <c r="RJW247"/>
      <c r="RJX247"/>
      <c r="RJY247"/>
      <c r="RJZ247"/>
      <c r="RKA247"/>
      <c r="RKB247"/>
      <c r="RKC247"/>
      <c r="RKD247"/>
      <c r="RKE247"/>
      <c r="RKF247"/>
      <c r="RKG247"/>
      <c r="RKH247"/>
      <c r="RKI247"/>
      <c r="RKJ247"/>
      <c r="RKK247"/>
      <c r="RKL247"/>
      <c r="RKM247"/>
      <c r="RKN247"/>
      <c r="RKO247"/>
      <c r="RKP247"/>
      <c r="RKQ247"/>
      <c r="RKR247"/>
      <c r="RKS247"/>
      <c r="RKT247"/>
      <c r="RKU247"/>
      <c r="RKV247"/>
      <c r="RKW247"/>
      <c r="RKX247"/>
      <c r="RKY247"/>
      <c r="RKZ247"/>
      <c r="RLA247"/>
      <c r="RLB247"/>
      <c r="RLC247"/>
      <c r="RLD247"/>
      <c r="RLE247"/>
      <c r="RLF247"/>
      <c r="RLG247"/>
      <c r="RLH247"/>
      <c r="RLI247"/>
      <c r="RLJ247"/>
      <c r="RLK247"/>
      <c r="RLL247"/>
      <c r="RLM247"/>
      <c r="RLN247"/>
      <c r="RLO247"/>
      <c r="RLP247"/>
      <c r="RLQ247"/>
      <c r="RLR247"/>
      <c r="RLS247"/>
      <c r="RLT247"/>
      <c r="RLU247"/>
      <c r="RLV247"/>
      <c r="RLW247"/>
      <c r="RLX247"/>
      <c r="RLY247"/>
      <c r="RLZ247"/>
      <c r="RMA247"/>
      <c r="RMB247"/>
      <c r="RMC247"/>
      <c r="RMD247"/>
      <c r="RME247"/>
      <c r="RMF247"/>
      <c r="RMG247"/>
      <c r="RMH247"/>
      <c r="RMI247"/>
      <c r="RMJ247"/>
      <c r="RMK247"/>
      <c r="RML247"/>
      <c r="RMM247"/>
      <c r="RMN247"/>
      <c r="RMO247"/>
      <c r="RMP247"/>
      <c r="RMQ247"/>
      <c r="RMR247"/>
      <c r="RMS247"/>
      <c r="RMT247"/>
      <c r="RMU247"/>
      <c r="RMV247"/>
      <c r="RMW247"/>
      <c r="RMX247"/>
      <c r="RMY247"/>
      <c r="RMZ247"/>
      <c r="RNA247"/>
      <c r="RNB247"/>
      <c r="RNC247"/>
      <c r="RND247"/>
      <c r="RNE247"/>
      <c r="RNF247"/>
      <c r="RNG247"/>
      <c r="RNH247"/>
      <c r="RNI247"/>
      <c r="RNJ247"/>
      <c r="RNK247"/>
      <c r="RNL247"/>
      <c r="RNM247"/>
      <c r="RNN247"/>
      <c r="RNO247"/>
      <c r="RNP247"/>
      <c r="RNQ247"/>
      <c r="RNR247"/>
      <c r="RNS247"/>
      <c r="RNT247"/>
      <c r="RNU247"/>
      <c r="RNV247"/>
      <c r="RNW247"/>
      <c r="RNX247"/>
      <c r="RNY247"/>
      <c r="RNZ247"/>
      <c r="ROA247"/>
      <c r="ROB247"/>
      <c r="ROC247"/>
      <c r="ROD247"/>
      <c r="ROE247"/>
      <c r="ROF247"/>
      <c r="ROG247"/>
      <c r="ROH247"/>
      <c r="ROI247"/>
      <c r="ROJ247"/>
      <c r="ROK247"/>
      <c r="ROL247"/>
      <c r="ROM247"/>
      <c r="RON247"/>
      <c r="ROO247"/>
      <c r="ROP247"/>
      <c r="ROQ247"/>
      <c r="ROR247"/>
      <c r="ROS247"/>
      <c r="ROT247"/>
      <c r="ROU247"/>
      <c r="ROV247"/>
      <c r="ROW247"/>
      <c r="ROX247"/>
      <c r="ROY247"/>
      <c r="ROZ247"/>
      <c r="RPA247"/>
      <c r="RPB247"/>
      <c r="RPC247"/>
      <c r="RPD247"/>
      <c r="RPE247"/>
      <c r="RPF247"/>
      <c r="RPG247"/>
      <c r="RPH247"/>
      <c r="RPI247"/>
      <c r="RPJ247"/>
      <c r="RPK247"/>
      <c r="RPL247"/>
      <c r="RPM247"/>
      <c r="RPN247"/>
      <c r="RPO247"/>
      <c r="RPP247"/>
      <c r="RPQ247"/>
      <c r="RPR247"/>
      <c r="RPS247"/>
      <c r="RPT247"/>
      <c r="RPU247"/>
      <c r="RPV247"/>
      <c r="RPW247"/>
      <c r="RPX247"/>
      <c r="RPY247"/>
      <c r="RPZ247"/>
      <c r="RQA247"/>
      <c r="RQB247"/>
      <c r="RQC247"/>
      <c r="RQD247"/>
      <c r="RQE247"/>
      <c r="RQF247"/>
      <c r="RQG247"/>
      <c r="RQH247"/>
      <c r="RQI247"/>
      <c r="RQJ247"/>
      <c r="RQK247"/>
      <c r="RQL247"/>
      <c r="RQM247"/>
      <c r="RQN247"/>
      <c r="RQO247"/>
      <c r="RQP247"/>
      <c r="RQQ247"/>
      <c r="RQR247"/>
      <c r="RQS247"/>
      <c r="RQT247"/>
      <c r="RQU247"/>
      <c r="RQV247"/>
      <c r="RQW247"/>
      <c r="RQX247"/>
      <c r="RQY247"/>
      <c r="RQZ247"/>
      <c r="RRA247"/>
      <c r="RRB247"/>
      <c r="RRC247"/>
      <c r="RRD247"/>
      <c r="RRE247"/>
      <c r="RRF247"/>
      <c r="RRG247"/>
      <c r="RRH247"/>
      <c r="RRI247"/>
      <c r="RRJ247"/>
      <c r="RRK247"/>
      <c r="RRL247"/>
      <c r="RRM247"/>
      <c r="RRN247"/>
      <c r="RRO247"/>
      <c r="RRP247"/>
      <c r="RRQ247"/>
      <c r="RRR247"/>
      <c r="RRS247"/>
      <c r="RRT247"/>
      <c r="RRU247"/>
      <c r="RRV247"/>
      <c r="RRW247"/>
      <c r="RRX247"/>
      <c r="RRY247"/>
      <c r="RRZ247"/>
      <c r="RSA247"/>
      <c r="RSB247"/>
      <c r="RSC247"/>
      <c r="RSD247"/>
      <c r="RSE247"/>
      <c r="RSF247"/>
      <c r="RSG247"/>
      <c r="RSH247"/>
      <c r="RSI247"/>
      <c r="RSJ247"/>
      <c r="RSK247"/>
      <c r="RSL247"/>
      <c r="RSM247"/>
      <c r="RSN247"/>
      <c r="RSO247"/>
      <c r="RSP247"/>
      <c r="RSQ247"/>
      <c r="RSR247"/>
      <c r="RSS247"/>
      <c r="RST247"/>
      <c r="RSU247"/>
      <c r="RSV247"/>
      <c r="RSW247"/>
      <c r="RSX247"/>
      <c r="RSY247"/>
      <c r="RSZ247"/>
      <c r="RTA247"/>
      <c r="RTB247"/>
      <c r="RTC247"/>
      <c r="RTD247"/>
      <c r="RTE247"/>
      <c r="RTF247"/>
      <c r="RTG247"/>
      <c r="RTH247"/>
      <c r="RTI247"/>
      <c r="RTJ247"/>
      <c r="RTK247"/>
      <c r="RTL247"/>
      <c r="RTM247"/>
      <c r="RTN247"/>
      <c r="RTO247"/>
      <c r="RTP247"/>
      <c r="RTQ247"/>
      <c r="RTR247"/>
      <c r="RTS247"/>
      <c r="RTT247"/>
      <c r="RTU247"/>
      <c r="RTV247"/>
      <c r="RTW247"/>
      <c r="RTX247"/>
      <c r="RTY247"/>
      <c r="RTZ247"/>
      <c r="RUA247"/>
      <c r="RUB247"/>
      <c r="RUC247"/>
      <c r="RUD247"/>
      <c r="RUE247"/>
      <c r="RUF247"/>
      <c r="RUG247"/>
      <c r="RUH247"/>
      <c r="RUI247"/>
      <c r="RUJ247"/>
      <c r="RUK247"/>
      <c r="RUL247"/>
      <c r="RUM247"/>
      <c r="RUN247"/>
      <c r="RUO247"/>
      <c r="RUP247"/>
      <c r="RUQ247"/>
      <c r="RUR247"/>
      <c r="RUS247"/>
      <c r="RUT247"/>
      <c r="RUU247"/>
      <c r="RUV247"/>
      <c r="RUW247"/>
      <c r="RUX247"/>
      <c r="RUY247"/>
      <c r="RUZ247"/>
      <c r="RVA247"/>
      <c r="RVB247"/>
      <c r="RVC247"/>
      <c r="RVD247"/>
      <c r="RVE247"/>
      <c r="RVF247"/>
      <c r="RVG247"/>
      <c r="RVH247"/>
      <c r="RVI247"/>
      <c r="RVJ247"/>
      <c r="RVK247"/>
      <c r="RVL247"/>
      <c r="RVM247"/>
      <c r="RVN247"/>
      <c r="RVO247"/>
      <c r="RVP247"/>
      <c r="RVQ247"/>
      <c r="RVR247"/>
      <c r="RVS247"/>
      <c r="RVT247"/>
      <c r="RVU247"/>
      <c r="RVV247"/>
      <c r="RVW247"/>
      <c r="RVX247"/>
      <c r="RVY247"/>
      <c r="RVZ247"/>
      <c r="RWA247"/>
      <c r="RWB247"/>
      <c r="RWC247"/>
      <c r="RWD247"/>
      <c r="RWE247"/>
      <c r="RWF247"/>
      <c r="RWG247"/>
      <c r="RWH247"/>
      <c r="RWI247"/>
      <c r="RWJ247"/>
      <c r="RWK247"/>
      <c r="RWL247"/>
      <c r="RWM247"/>
      <c r="RWN247"/>
      <c r="RWO247"/>
      <c r="RWP247"/>
      <c r="RWQ247"/>
      <c r="RWR247"/>
      <c r="RWS247"/>
      <c r="RWT247"/>
      <c r="RWU247"/>
      <c r="RWV247"/>
      <c r="RWW247"/>
      <c r="RWX247"/>
      <c r="RWY247"/>
      <c r="RWZ247"/>
      <c r="RXA247"/>
      <c r="RXB247"/>
      <c r="RXC247"/>
      <c r="RXD247"/>
      <c r="RXE247"/>
      <c r="RXF247"/>
      <c r="RXG247"/>
      <c r="RXH247"/>
      <c r="RXI247"/>
      <c r="RXJ247"/>
      <c r="RXK247"/>
      <c r="RXL247"/>
      <c r="RXM247"/>
      <c r="RXN247"/>
      <c r="RXO247"/>
      <c r="RXP247"/>
      <c r="RXQ247"/>
      <c r="RXR247"/>
      <c r="RXS247"/>
      <c r="RXT247"/>
      <c r="RXU247"/>
      <c r="RXV247"/>
      <c r="RXW247"/>
      <c r="RXX247"/>
      <c r="RXY247"/>
      <c r="RXZ247"/>
      <c r="RYA247"/>
      <c r="RYB247"/>
      <c r="RYC247"/>
      <c r="RYD247"/>
      <c r="RYE247"/>
      <c r="RYF247"/>
      <c r="RYG247"/>
      <c r="RYH247"/>
      <c r="RYI247"/>
      <c r="RYJ247"/>
      <c r="RYK247"/>
      <c r="RYL247"/>
      <c r="RYM247"/>
      <c r="RYN247"/>
      <c r="RYO247"/>
      <c r="RYP247"/>
      <c r="RYQ247"/>
      <c r="RYR247"/>
      <c r="RYS247"/>
      <c r="RYT247"/>
      <c r="RYU247"/>
      <c r="RYV247"/>
      <c r="RYW247"/>
      <c r="RYX247"/>
      <c r="RYY247"/>
      <c r="RYZ247"/>
      <c r="RZA247"/>
      <c r="RZB247"/>
      <c r="RZC247"/>
      <c r="RZD247"/>
      <c r="RZE247"/>
      <c r="RZF247"/>
      <c r="RZG247"/>
      <c r="RZH247"/>
      <c r="RZI247"/>
      <c r="RZJ247"/>
      <c r="RZK247"/>
      <c r="RZL247"/>
      <c r="RZM247"/>
      <c r="RZN247"/>
      <c r="RZO247"/>
      <c r="RZP247"/>
      <c r="RZQ247"/>
      <c r="RZR247"/>
      <c r="RZS247"/>
      <c r="RZT247"/>
      <c r="RZU247"/>
      <c r="RZV247"/>
      <c r="RZW247"/>
      <c r="RZX247"/>
      <c r="RZY247"/>
      <c r="RZZ247"/>
      <c r="SAA247"/>
      <c r="SAB247"/>
      <c r="SAC247"/>
      <c r="SAD247"/>
      <c r="SAE247"/>
      <c r="SAF247"/>
      <c r="SAG247"/>
      <c r="SAH247"/>
      <c r="SAI247"/>
      <c r="SAJ247"/>
      <c r="SAK247"/>
      <c r="SAL247"/>
      <c r="SAM247"/>
      <c r="SAN247"/>
      <c r="SAO247"/>
      <c r="SAP247"/>
      <c r="SAQ247"/>
      <c r="SAR247"/>
      <c r="SAS247"/>
      <c r="SAT247"/>
      <c r="SAU247"/>
      <c r="SAV247"/>
      <c r="SAW247"/>
      <c r="SAX247"/>
      <c r="SAY247"/>
      <c r="SAZ247"/>
      <c r="SBA247"/>
      <c r="SBB247"/>
      <c r="SBC247"/>
      <c r="SBD247"/>
      <c r="SBE247"/>
      <c r="SBF247"/>
      <c r="SBG247"/>
      <c r="SBH247"/>
      <c r="SBI247"/>
      <c r="SBJ247"/>
      <c r="SBK247"/>
      <c r="SBL247"/>
      <c r="SBM247"/>
      <c r="SBN247"/>
      <c r="SBO247"/>
      <c r="SBP247"/>
      <c r="SBQ247"/>
      <c r="SBR247"/>
      <c r="SBS247"/>
      <c r="SBT247"/>
      <c r="SBU247"/>
      <c r="SBV247"/>
      <c r="SBW247"/>
      <c r="SBX247"/>
      <c r="SBY247"/>
      <c r="SBZ247"/>
      <c r="SCA247"/>
      <c r="SCB247"/>
      <c r="SCC247"/>
      <c r="SCD247"/>
      <c r="SCE247"/>
      <c r="SCF247"/>
      <c r="SCG247"/>
      <c r="SCH247"/>
      <c r="SCI247"/>
      <c r="SCJ247"/>
      <c r="SCK247"/>
      <c r="SCL247"/>
      <c r="SCM247"/>
      <c r="SCN247"/>
      <c r="SCO247"/>
      <c r="SCP247"/>
      <c r="SCQ247"/>
      <c r="SCR247"/>
      <c r="SCS247"/>
      <c r="SCT247"/>
      <c r="SCU247"/>
      <c r="SCV247"/>
      <c r="SCW247"/>
      <c r="SCX247"/>
      <c r="SCY247"/>
      <c r="SCZ247"/>
      <c r="SDA247"/>
      <c r="SDB247"/>
      <c r="SDC247"/>
      <c r="SDD247"/>
      <c r="SDE247"/>
      <c r="SDF247"/>
      <c r="SDG247"/>
      <c r="SDH247"/>
      <c r="SDI247"/>
      <c r="SDJ247"/>
      <c r="SDK247"/>
      <c r="SDL247"/>
      <c r="SDM247"/>
      <c r="SDN247"/>
      <c r="SDO247"/>
      <c r="SDP247"/>
      <c r="SDQ247"/>
      <c r="SDR247"/>
      <c r="SDS247"/>
      <c r="SDT247"/>
      <c r="SDU247"/>
      <c r="SDV247"/>
      <c r="SDW247"/>
      <c r="SDX247"/>
      <c r="SDY247"/>
      <c r="SDZ247"/>
      <c r="SEA247"/>
      <c r="SEB247"/>
      <c r="SEC247"/>
      <c r="SED247"/>
      <c r="SEE247"/>
      <c r="SEF247"/>
      <c r="SEG247"/>
      <c r="SEH247"/>
      <c r="SEI247"/>
      <c r="SEJ247"/>
      <c r="SEK247"/>
      <c r="SEL247"/>
      <c r="SEM247"/>
      <c r="SEN247"/>
      <c r="SEO247"/>
      <c r="SEP247"/>
      <c r="SEQ247"/>
      <c r="SER247"/>
      <c r="SES247"/>
      <c r="SET247"/>
      <c r="SEU247"/>
      <c r="SEV247"/>
      <c r="SEW247"/>
      <c r="SEX247"/>
      <c r="SEY247"/>
      <c r="SEZ247"/>
      <c r="SFA247"/>
      <c r="SFB247"/>
      <c r="SFC247"/>
      <c r="SFD247"/>
      <c r="SFE247"/>
      <c r="SFF247"/>
      <c r="SFG247"/>
      <c r="SFH247"/>
      <c r="SFI247"/>
      <c r="SFJ247"/>
      <c r="SFK247"/>
      <c r="SFL247"/>
      <c r="SFM247"/>
      <c r="SFN247"/>
      <c r="SFO247"/>
      <c r="SFP247"/>
      <c r="SFQ247"/>
      <c r="SFR247"/>
      <c r="SFS247"/>
      <c r="SFT247"/>
      <c r="SFU247"/>
      <c r="SFV247"/>
      <c r="SFW247"/>
      <c r="SFX247"/>
      <c r="SFY247"/>
      <c r="SFZ247"/>
      <c r="SGA247"/>
      <c r="SGB247"/>
      <c r="SGC247"/>
      <c r="SGD247"/>
      <c r="SGE247"/>
      <c r="SGF247"/>
      <c r="SGG247"/>
      <c r="SGH247"/>
      <c r="SGI247"/>
      <c r="SGJ247"/>
      <c r="SGK247"/>
      <c r="SGL247"/>
      <c r="SGM247"/>
      <c r="SGN247"/>
      <c r="SGO247"/>
      <c r="SGP247"/>
      <c r="SGQ247"/>
      <c r="SGR247"/>
      <c r="SGS247"/>
      <c r="SGT247"/>
      <c r="SGU247"/>
      <c r="SGV247"/>
      <c r="SGW247"/>
      <c r="SGX247"/>
      <c r="SGY247"/>
      <c r="SGZ247"/>
      <c r="SHA247"/>
      <c r="SHB247"/>
      <c r="SHC247"/>
      <c r="SHD247"/>
      <c r="SHE247"/>
      <c r="SHF247"/>
      <c r="SHG247"/>
      <c r="SHH247"/>
      <c r="SHI247"/>
      <c r="SHJ247"/>
      <c r="SHK247"/>
      <c r="SHL247"/>
      <c r="SHM247"/>
      <c r="SHN247"/>
      <c r="SHO247"/>
      <c r="SHP247"/>
      <c r="SHQ247"/>
      <c r="SHR247"/>
      <c r="SHS247"/>
      <c r="SHT247"/>
      <c r="SHU247"/>
      <c r="SHV247"/>
      <c r="SHW247"/>
      <c r="SHX247"/>
      <c r="SHY247"/>
      <c r="SHZ247"/>
      <c r="SIA247"/>
      <c r="SIB247"/>
      <c r="SIC247"/>
      <c r="SID247"/>
      <c r="SIE247"/>
      <c r="SIF247"/>
      <c r="SIG247"/>
      <c r="SIH247"/>
      <c r="SII247"/>
      <c r="SIJ247"/>
      <c r="SIK247"/>
      <c r="SIL247"/>
      <c r="SIM247"/>
      <c r="SIN247"/>
      <c r="SIO247"/>
      <c r="SIP247"/>
      <c r="SIQ247"/>
      <c r="SIR247"/>
      <c r="SIS247"/>
      <c r="SIT247"/>
      <c r="SIU247"/>
      <c r="SIV247"/>
      <c r="SIW247"/>
      <c r="SIX247"/>
      <c r="SIY247"/>
      <c r="SIZ247"/>
      <c r="SJA247"/>
      <c r="SJB247"/>
      <c r="SJC247"/>
      <c r="SJD247"/>
      <c r="SJE247"/>
      <c r="SJF247"/>
      <c r="SJG247"/>
      <c r="SJH247"/>
      <c r="SJI247"/>
      <c r="SJJ247"/>
      <c r="SJK247"/>
      <c r="SJL247"/>
      <c r="SJM247"/>
      <c r="SJN247"/>
      <c r="SJO247"/>
      <c r="SJP247"/>
      <c r="SJQ247"/>
      <c r="SJR247"/>
      <c r="SJS247"/>
      <c r="SJT247"/>
      <c r="SJU247"/>
      <c r="SJV247"/>
      <c r="SJW247"/>
      <c r="SJX247"/>
      <c r="SJY247"/>
      <c r="SJZ247"/>
      <c r="SKA247"/>
      <c r="SKB247"/>
      <c r="SKC247"/>
      <c r="SKD247"/>
      <c r="SKE247"/>
      <c r="SKF247"/>
      <c r="SKG247"/>
      <c r="SKH247"/>
      <c r="SKI247"/>
      <c r="SKJ247"/>
      <c r="SKK247"/>
      <c r="SKL247"/>
      <c r="SKM247"/>
      <c r="SKN247"/>
      <c r="SKO247"/>
      <c r="SKP247"/>
      <c r="SKQ247"/>
      <c r="SKR247"/>
      <c r="SKS247"/>
      <c r="SKT247"/>
      <c r="SKU247"/>
      <c r="SKV247"/>
      <c r="SKW247"/>
      <c r="SKX247"/>
      <c r="SKY247"/>
      <c r="SKZ247"/>
      <c r="SLA247"/>
      <c r="SLB247"/>
      <c r="SLC247"/>
      <c r="SLD247"/>
      <c r="SLE247"/>
      <c r="SLF247"/>
      <c r="SLG247"/>
      <c r="SLH247"/>
      <c r="SLI247"/>
      <c r="SLJ247"/>
      <c r="SLK247"/>
      <c r="SLL247"/>
      <c r="SLM247"/>
      <c r="SLN247"/>
      <c r="SLO247"/>
      <c r="SLP247"/>
      <c r="SLQ247"/>
      <c r="SLR247"/>
      <c r="SLS247"/>
      <c r="SLT247"/>
      <c r="SLU247"/>
      <c r="SLV247"/>
      <c r="SLW247"/>
      <c r="SLX247"/>
      <c r="SLY247"/>
      <c r="SLZ247"/>
      <c r="SMA247"/>
      <c r="SMB247"/>
      <c r="SMC247"/>
      <c r="SMD247"/>
      <c r="SME247"/>
      <c r="SMF247"/>
      <c r="SMG247"/>
      <c r="SMH247"/>
      <c r="SMI247"/>
      <c r="SMJ247"/>
      <c r="SMK247"/>
      <c r="SML247"/>
      <c r="SMM247"/>
      <c r="SMN247"/>
      <c r="SMO247"/>
      <c r="SMP247"/>
      <c r="SMQ247"/>
      <c r="SMR247"/>
      <c r="SMS247"/>
      <c r="SMT247"/>
      <c r="SMU247"/>
      <c r="SMV247"/>
      <c r="SMW247"/>
      <c r="SMX247"/>
      <c r="SMY247"/>
      <c r="SMZ247"/>
      <c r="SNA247"/>
      <c r="SNB247"/>
      <c r="SNC247"/>
      <c r="SND247"/>
      <c r="SNE247"/>
      <c r="SNF247"/>
      <c r="SNG247"/>
      <c r="SNH247"/>
      <c r="SNI247"/>
      <c r="SNJ247"/>
      <c r="SNK247"/>
      <c r="SNL247"/>
      <c r="SNM247"/>
      <c r="SNN247"/>
      <c r="SNO247"/>
      <c r="SNP247"/>
      <c r="SNQ247"/>
      <c r="SNR247"/>
      <c r="SNS247"/>
      <c r="SNT247"/>
      <c r="SNU247"/>
      <c r="SNV247"/>
      <c r="SNW247"/>
      <c r="SNX247"/>
      <c r="SNY247"/>
      <c r="SNZ247"/>
      <c r="SOA247"/>
      <c r="SOB247"/>
      <c r="SOC247"/>
      <c r="SOD247"/>
      <c r="SOE247"/>
      <c r="SOF247"/>
      <c r="SOG247"/>
      <c r="SOH247"/>
      <c r="SOI247"/>
      <c r="SOJ247"/>
      <c r="SOK247"/>
      <c r="SOL247"/>
      <c r="SOM247"/>
      <c r="SON247"/>
      <c r="SOO247"/>
      <c r="SOP247"/>
      <c r="SOQ247"/>
      <c r="SOR247"/>
      <c r="SOS247"/>
      <c r="SOT247"/>
      <c r="SOU247"/>
      <c r="SOV247"/>
      <c r="SOW247"/>
      <c r="SOX247"/>
      <c r="SOY247"/>
      <c r="SOZ247"/>
      <c r="SPA247"/>
      <c r="SPB247"/>
      <c r="SPC247"/>
      <c r="SPD247"/>
      <c r="SPE247"/>
      <c r="SPF247"/>
      <c r="SPG247"/>
      <c r="SPH247"/>
      <c r="SPI247"/>
      <c r="SPJ247"/>
      <c r="SPK247"/>
      <c r="SPL247"/>
      <c r="SPM247"/>
      <c r="SPN247"/>
      <c r="SPO247"/>
      <c r="SPP247"/>
      <c r="SPQ247"/>
      <c r="SPR247"/>
      <c r="SPS247"/>
      <c r="SPT247"/>
      <c r="SPU247"/>
      <c r="SPV247"/>
      <c r="SPW247"/>
      <c r="SPX247"/>
      <c r="SPY247"/>
      <c r="SPZ247"/>
      <c r="SQA247"/>
      <c r="SQB247"/>
      <c r="SQC247"/>
      <c r="SQD247"/>
      <c r="SQE247"/>
      <c r="SQF247"/>
      <c r="SQG247"/>
      <c r="SQH247"/>
      <c r="SQI247"/>
      <c r="SQJ247"/>
      <c r="SQK247"/>
      <c r="SQL247"/>
      <c r="SQM247"/>
      <c r="SQN247"/>
      <c r="SQO247"/>
      <c r="SQP247"/>
      <c r="SQQ247"/>
      <c r="SQR247"/>
      <c r="SQS247"/>
      <c r="SQT247"/>
      <c r="SQU247"/>
      <c r="SQV247"/>
      <c r="SQW247"/>
      <c r="SQX247"/>
      <c r="SQY247"/>
      <c r="SQZ247"/>
      <c r="SRA247"/>
      <c r="SRB247"/>
      <c r="SRC247"/>
      <c r="SRD247"/>
      <c r="SRE247"/>
      <c r="SRF247"/>
      <c r="SRG247"/>
      <c r="SRH247"/>
      <c r="SRI247"/>
      <c r="SRJ247"/>
      <c r="SRK247"/>
      <c r="SRL247"/>
      <c r="SRM247"/>
      <c r="SRN247"/>
      <c r="SRO247"/>
      <c r="SRP247"/>
      <c r="SRQ247"/>
      <c r="SRR247"/>
      <c r="SRS247"/>
      <c r="SRT247"/>
      <c r="SRU247"/>
      <c r="SRV247"/>
      <c r="SRW247"/>
      <c r="SRX247"/>
      <c r="SRY247"/>
      <c r="SRZ247"/>
      <c r="SSA247"/>
      <c r="SSB247"/>
      <c r="SSC247"/>
      <c r="SSD247"/>
      <c r="SSE247"/>
      <c r="SSF247"/>
      <c r="SSG247"/>
      <c r="SSH247"/>
      <c r="SSI247"/>
      <c r="SSJ247"/>
      <c r="SSK247"/>
      <c r="SSL247"/>
      <c r="SSM247"/>
      <c r="SSN247"/>
      <c r="SSO247"/>
      <c r="SSP247"/>
      <c r="SSQ247"/>
      <c r="SSR247"/>
      <c r="SSS247"/>
      <c r="SST247"/>
      <c r="SSU247"/>
      <c r="SSV247"/>
      <c r="SSW247"/>
      <c r="SSX247"/>
      <c r="SSY247"/>
      <c r="SSZ247"/>
      <c r="STA247"/>
      <c r="STB247"/>
      <c r="STC247"/>
      <c r="STD247"/>
      <c r="STE247"/>
      <c r="STF247"/>
      <c r="STG247"/>
      <c r="STH247"/>
      <c r="STI247"/>
      <c r="STJ247"/>
      <c r="STK247"/>
      <c r="STL247"/>
      <c r="STM247"/>
      <c r="STN247"/>
      <c r="STO247"/>
      <c r="STP247"/>
      <c r="STQ247"/>
      <c r="STR247"/>
      <c r="STS247"/>
      <c r="STT247"/>
      <c r="STU247"/>
      <c r="STV247"/>
      <c r="STW247"/>
      <c r="STX247"/>
      <c r="STY247"/>
      <c r="STZ247"/>
      <c r="SUA247"/>
      <c r="SUB247"/>
      <c r="SUC247"/>
      <c r="SUD247"/>
      <c r="SUE247"/>
      <c r="SUF247"/>
      <c r="SUG247"/>
      <c r="SUH247"/>
      <c r="SUI247"/>
      <c r="SUJ247"/>
      <c r="SUK247"/>
      <c r="SUL247"/>
      <c r="SUM247"/>
      <c r="SUN247"/>
      <c r="SUO247"/>
      <c r="SUP247"/>
      <c r="SUQ247"/>
      <c r="SUR247"/>
      <c r="SUS247"/>
      <c r="SUT247"/>
      <c r="SUU247"/>
      <c r="SUV247"/>
      <c r="SUW247"/>
      <c r="SUX247"/>
      <c r="SUY247"/>
      <c r="SUZ247"/>
      <c r="SVA247"/>
      <c r="SVB247"/>
      <c r="SVC247"/>
      <c r="SVD247"/>
      <c r="SVE247"/>
      <c r="SVF247"/>
      <c r="SVG247"/>
      <c r="SVH247"/>
      <c r="SVI247"/>
      <c r="SVJ247"/>
      <c r="SVK247"/>
      <c r="SVL247"/>
      <c r="SVM247"/>
      <c r="SVN247"/>
      <c r="SVO247"/>
      <c r="SVP247"/>
      <c r="SVQ247"/>
      <c r="SVR247"/>
      <c r="SVS247"/>
      <c r="SVT247"/>
      <c r="SVU247"/>
      <c r="SVV247"/>
      <c r="SVW247"/>
      <c r="SVX247"/>
      <c r="SVY247"/>
      <c r="SVZ247"/>
      <c r="SWA247"/>
      <c r="SWB247"/>
      <c r="SWC247"/>
      <c r="SWD247"/>
      <c r="SWE247"/>
      <c r="SWF247"/>
      <c r="SWG247"/>
      <c r="SWH247"/>
      <c r="SWI247"/>
      <c r="SWJ247"/>
      <c r="SWK247"/>
      <c r="SWL247"/>
      <c r="SWM247"/>
      <c r="SWN247"/>
      <c r="SWO247"/>
      <c r="SWP247"/>
      <c r="SWQ247"/>
      <c r="SWR247"/>
      <c r="SWS247"/>
      <c r="SWT247"/>
      <c r="SWU247"/>
      <c r="SWV247"/>
      <c r="SWW247"/>
      <c r="SWX247"/>
      <c r="SWY247"/>
      <c r="SWZ247"/>
      <c r="SXA247"/>
      <c r="SXB247"/>
      <c r="SXC247"/>
      <c r="SXD247"/>
      <c r="SXE247"/>
      <c r="SXF247"/>
      <c r="SXG247"/>
      <c r="SXH247"/>
      <c r="SXI247"/>
      <c r="SXJ247"/>
      <c r="SXK247"/>
      <c r="SXL247"/>
      <c r="SXM247"/>
      <c r="SXN247"/>
      <c r="SXO247"/>
      <c r="SXP247"/>
      <c r="SXQ247"/>
      <c r="SXR247"/>
      <c r="SXS247"/>
      <c r="SXT247"/>
      <c r="SXU247"/>
      <c r="SXV247"/>
      <c r="SXW247"/>
      <c r="SXX247"/>
      <c r="SXY247"/>
      <c r="SXZ247"/>
      <c r="SYA247"/>
      <c r="SYB247"/>
      <c r="SYC247"/>
      <c r="SYD247"/>
      <c r="SYE247"/>
      <c r="SYF247"/>
      <c r="SYG247"/>
      <c r="SYH247"/>
      <c r="SYI247"/>
      <c r="SYJ247"/>
      <c r="SYK247"/>
      <c r="SYL247"/>
      <c r="SYM247"/>
      <c r="SYN247"/>
      <c r="SYO247"/>
      <c r="SYP247"/>
      <c r="SYQ247"/>
      <c r="SYR247"/>
      <c r="SYS247"/>
      <c r="SYT247"/>
      <c r="SYU247"/>
      <c r="SYV247"/>
      <c r="SYW247"/>
      <c r="SYX247"/>
      <c r="SYY247"/>
      <c r="SYZ247"/>
      <c r="SZA247"/>
      <c r="SZB247"/>
      <c r="SZC247"/>
      <c r="SZD247"/>
      <c r="SZE247"/>
      <c r="SZF247"/>
      <c r="SZG247"/>
      <c r="SZH247"/>
      <c r="SZI247"/>
      <c r="SZJ247"/>
      <c r="SZK247"/>
      <c r="SZL247"/>
      <c r="SZM247"/>
      <c r="SZN247"/>
      <c r="SZO247"/>
      <c r="SZP247"/>
      <c r="SZQ247"/>
      <c r="SZR247"/>
      <c r="SZS247"/>
      <c r="SZT247"/>
      <c r="SZU247"/>
      <c r="SZV247"/>
      <c r="SZW247"/>
      <c r="SZX247"/>
      <c r="SZY247"/>
      <c r="SZZ247"/>
      <c r="TAA247"/>
      <c r="TAB247"/>
      <c r="TAC247"/>
      <c r="TAD247"/>
      <c r="TAE247"/>
      <c r="TAF247"/>
      <c r="TAG247"/>
      <c r="TAH247"/>
      <c r="TAI247"/>
      <c r="TAJ247"/>
      <c r="TAK247"/>
      <c r="TAL247"/>
      <c r="TAM247"/>
      <c r="TAN247"/>
      <c r="TAO247"/>
      <c r="TAP247"/>
      <c r="TAQ247"/>
      <c r="TAR247"/>
      <c r="TAS247"/>
      <c r="TAT247"/>
      <c r="TAU247"/>
      <c r="TAV247"/>
      <c r="TAW247"/>
      <c r="TAX247"/>
      <c r="TAY247"/>
      <c r="TAZ247"/>
      <c r="TBA247"/>
      <c r="TBB247"/>
      <c r="TBC247"/>
      <c r="TBD247"/>
      <c r="TBE247"/>
      <c r="TBF247"/>
      <c r="TBG247"/>
      <c r="TBH247"/>
      <c r="TBI247"/>
      <c r="TBJ247"/>
      <c r="TBK247"/>
      <c r="TBL247"/>
      <c r="TBM247"/>
      <c r="TBN247"/>
      <c r="TBO247"/>
      <c r="TBP247"/>
      <c r="TBQ247"/>
      <c r="TBR247"/>
      <c r="TBS247"/>
      <c r="TBT247"/>
      <c r="TBU247"/>
      <c r="TBV247"/>
      <c r="TBW247"/>
      <c r="TBX247"/>
      <c r="TBY247"/>
      <c r="TBZ247"/>
      <c r="TCA247"/>
      <c r="TCB247"/>
      <c r="TCC247"/>
      <c r="TCD247"/>
      <c r="TCE247"/>
      <c r="TCF247"/>
      <c r="TCG247"/>
      <c r="TCH247"/>
      <c r="TCI247"/>
      <c r="TCJ247"/>
      <c r="TCK247"/>
      <c r="TCL247"/>
      <c r="TCM247"/>
      <c r="TCN247"/>
      <c r="TCO247"/>
      <c r="TCP247"/>
      <c r="TCQ247"/>
      <c r="TCR247"/>
      <c r="TCS247"/>
      <c r="TCT247"/>
      <c r="TCU247"/>
      <c r="TCV247"/>
      <c r="TCW247"/>
      <c r="TCX247"/>
      <c r="TCY247"/>
      <c r="TCZ247"/>
      <c r="TDA247"/>
      <c r="TDB247"/>
      <c r="TDC247"/>
      <c r="TDD247"/>
      <c r="TDE247"/>
      <c r="TDF247"/>
      <c r="TDG247"/>
      <c r="TDH247"/>
      <c r="TDI247"/>
      <c r="TDJ247"/>
      <c r="TDK247"/>
      <c r="TDL247"/>
      <c r="TDM247"/>
      <c r="TDN247"/>
      <c r="TDO247"/>
      <c r="TDP247"/>
      <c r="TDQ247"/>
      <c r="TDR247"/>
      <c r="TDS247"/>
      <c r="TDT247"/>
      <c r="TDU247"/>
      <c r="TDV247"/>
      <c r="TDW247"/>
      <c r="TDX247"/>
      <c r="TDY247"/>
      <c r="TDZ247"/>
      <c r="TEA247"/>
      <c r="TEB247"/>
      <c r="TEC247"/>
      <c r="TED247"/>
      <c r="TEE247"/>
      <c r="TEF247"/>
      <c r="TEG247"/>
      <c r="TEH247"/>
      <c r="TEI247"/>
      <c r="TEJ247"/>
      <c r="TEK247"/>
      <c r="TEL247"/>
      <c r="TEM247"/>
      <c r="TEN247"/>
      <c r="TEO247"/>
      <c r="TEP247"/>
      <c r="TEQ247"/>
      <c r="TER247"/>
      <c r="TES247"/>
      <c r="TET247"/>
      <c r="TEU247"/>
      <c r="TEV247"/>
      <c r="TEW247"/>
      <c r="TEX247"/>
      <c r="TEY247"/>
      <c r="TEZ247"/>
      <c r="TFA247"/>
      <c r="TFB247"/>
      <c r="TFC247"/>
      <c r="TFD247"/>
      <c r="TFE247"/>
      <c r="TFF247"/>
      <c r="TFG247"/>
      <c r="TFH247"/>
      <c r="TFI247"/>
      <c r="TFJ247"/>
      <c r="TFK247"/>
      <c r="TFL247"/>
      <c r="TFM247"/>
      <c r="TFN247"/>
      <c r="TFO247"/>
      <c r="TFP247"/>
      <c r="TFQ247"/>
      <c r="TFR247"/>
      <c r="TFS247"/>
      <c r="TFT247"/>
      <c r="TFU247"/>
      <c r="TFV247"/>
      <c r="TFW247"/>
      <c r="TFX247"/>
      <c r="TFY247"/>
      <c r="TFZ247"/>
      <c r="TGA247"/>
      <c r="TGB247"/>
      <c r="TGC247"/>
      <c r="TGD247"/>
      <c r="TGE247"/>
      <c r="TGF247"/>
      <c r="TGG247"/>
      <c r="TGH247"/>
      <c r="TGI247"/>
      <c r="TGJ247"/>
      <c r="TGK247"/>
      <c r="TGL247"/>
      <c r="TGM247"/>
      <c r="TGN247"/>
      <c r="TGO247"/>
      <c r="TGP247"/>
      <c r="TGQ247"/>
      <c r="TGR247"/>
      <c r="TGS247"/>
      <c r="TGT247"/>
      <c r="TGU247"/>
      <c r="TGV247"/>
      <c r="TGW247"/>
      <c r="TGX247"/>
      <c r="TGY247"/>
      <c r="TGZ247"/>
      <c r="THA247"/>
      <c r="THB247"/>
      <c r="THC247"/>
      <c r="THD247"/>
      <c r="THE247"/>
      <c r="THF247"/>
      <c r="THG247"/>
      <c r="THH247"/>
      <c r="THI247"/>
      <c r="THJ247"/>
      <c r="THK247"/>
      <c r="THL247"/>
      <c r="THM247"/>
      <c r="THN247"/>
      <c r="THO247"/>
      <c r="THP247"/>
      <c r="THQ247"/>
      <c r="THR247"/>
      <c r="THS247"/>
      <c r="THT247"/>
      <c r="THU247"/>
      <c r="THV247"/>
      <c r="THW247"/>
      <c r="THX247"/>
      <c r="THY247"/>
      <c r="THZ247"/>
      <c r="TIA247"/>
      <c r="TIB247"/>
      <c r="TIC247"/>
      <c r="TID247"/>
      <c r="TIE247"/>
      <c r="TIF247"/>
      <c r="TIG247"/>
      <c r="TIH247"/>
      <c r="TII247"/>
      <c r="TIJ247"/>
      <c r="TIK247"/>
      <c r="TIL247"/>
      <c r="TIM247"/>
      <c r="TIN247"/>
      <c r="TIO247"/>
      <c r="TIP247"/>
      <c r="TIQ247"/>
      <c r="TIR247"/>
      <c r="TIS247"/>
      <c r="TIT247"/>
      <c r="TIU247"/>
      <c r="TIV247"/>
      <c r="TIW247"/>
      <c r="TIX247"/>
      <c r="TIY247"/>
      <c r="TIZ247"/>
      <c r="TJA247"/>
      <c r="TJB247"/>
      <c r="TJC247"/>
      <c r="TJD247"/>
      <c r="TJE247"/>
      <c r="TJF247"/>
      <c r="TJG247"/>
      <c r="TJH247"/>
      <c r="TJI247"/>
      <c r="TJJ247"/>
      <c r="TJK247"/>
      <c r="TJL247"/>
      <c r="TJM247"/>
      <c r="TJN247"/>
      <c r="TJO247"/>
      <c r="TJP247"/>
      <c r="TJQ247"/>
      <c r="TJR247"/>
      <c r="TJS247"/>
      <c r="TJT247"/>
      <c r="TJU247"/>
      <c r="TJV247"/>
      <c r="TJW247"/>
      <c r="TJX247"/>
      <c r="TJY247"/>
      <c r="TJZ247"/>
      <c r="TKA247"/>
      <c r="TKB247"/>
      <c r="TKC247"/>
      <c r="TKD247"/>
      <c r="TKE247"/>
      <c r="TKF247"/>
      <c r="TKG247"/>
      <c r="TKH247"/>
      <c r="TKI247"/>
      <c r="TKJ247"/>
      <c r="TKK247"/>
      <c r="TKL247"/>
      <c r="TKM247"/>
      <c r="TKN247"/>
      <c r="TKO247"/>
      <c r="TKP247"/>
      <c r="TKQ247"/>
      <c r="TKR247"/>
      <c r="TKS247"/>
      <c r="TKT247"/>
      <c r="TKU247"/>
      <c r="TKV247"/>
      <c r="TKW247"/>
      <c r="TKX247"/>
      <c r="TKY247"/>
      <c r="TKZ247"/>
      <c r="TLA247"/>
      <c r="TLB247"/>
      <c r="TLC247"/>
      <c r="TLD247"/>
      <c r="TLE247"/>
      <c r="TLF247"/>
      <c r="TLG247"/>
      <c r="TLH247"/>
      <c r="TLI247"/>
      <c r="TLJ247"/>
      <c r="TLK247"/>
      <c r="TLL247"/>
      <c r="TLM247"/>
      <c r="TLN247"/>
      <c r="TLO247"/>
      <c r="TLP247"/>
      <c r="TLQ247"/>
      <c r="TLR247"/>
      <c r="TLS247"/>
      <c r="TLT247"/>
      <c r="TLU247"/>
      <c r="TLV247"/>
      <c r="TLW247"/>
      <c r="TLX247"/>
      <c r="TLY247"/>
      <c r="TLZ247"/>
      <c r="TMA247"/>
      <c r="TMB247"/>
      <c r="TMC247"/>
      <c r="TMD247"/>
      <c r="TME247"/>
      <c r="TMF247"/>
      <c r="TMG247"/>
      <c r="TMH247"/>
      <c r="TMI247"/>
      <c r="TMJ247"/>
      <c r="TMK247"/>
      <c r="TML247"/>
      <c r="TMM247"/>
      <c r="TMN247"/>
      <c r="TMO247"/>
      <c r="TMP247"/>
      <c r="TMQ247"/>
      <c r="TMR247"/>
      <c r="TMS247"/>
      <c r="TMT247"/>
      <c r="TMU247"/>
      <c r="TMV247"/>
      <c r="TMW247"/>
      <c r="TMX247"/>
      <c r="TMY247"/>
      <c r="TMZ247"/>
      <c r="TNA247"/>
      <c r="TNB247"/>
      <c r="TNC247"/>
      <c r="TND247"/>
      <c r="TNE247"/>
      <c r="TNF247"/>
      <c r="TNG247"/>
      <c r="TNH247"/>
      <c r="TNI247"/>
      <c r="TNJ247"/>
      <c r="TNK247"/>
      <c r="TNL247"/>
      <c r="TNM247"/>
      <c r="TNN247"/>
      <c r="TNO247"/>
      <c r="TNP247"/>
      <c r="TNQ247"/>
      <c r="TNR247"/>
      <c r="TNS247"/>
      <c r="TNT247"/>
      <c r="TNU247"/>
      <c r="TNV247"/>
      <c r="TNW247"/>
      <c r="TNX247"/>
      <c r="TNY247"/>
      <c r="TNZ247"/>
      <c r="TOA247"/>
      <c r="TOB247"/>
      <c r="TOC247"/>
      <c r="TOD247"/>
      <c r="TOE247"/>
      <c r="TOF247"/>
      <c r="TOG247"/>
      <c r="TOH247"/>
      <c r="TOI247"/>
      <c r="TOJ247"/>
      <c r="TOK247"/>
      <c r="TOL247"/>
      <c r="TOM247"/>
      <c r="TON247"/>
      <c r="TOO247"/>
      <c r="TOP247"/>
      <c r="TOQ247"/>
      <c r="TOR247"/>
      <c r="TOS247"/>
      <c r="TOT247"/>
      <c r="TOU247"/>
      <c r="TOV247"/>
      <c r="TOW247"/>
      <c r="TOX247"/>
      <c r="TOY247"/>
      <c r="TOZ247"/>
      <c r="TPA247"/>
      <c r="TPB247"/>
      <c r="TPC247"/>
      <c r="TPD247"/>
      <c r="TPE247"/>
      <c r="TPF247"/>
      <c r="TPG247"/>
      <c r="TPH247"/>
      <c r="TPI247"/>
      <c r="TPJ247"/>
      <c r="TPK247"/>
      <c r="TPL247"/>
      <c r="TPM247"/>
      <c r="TPN247"/>
      <c r="TPO247"/>
      <c r="TPP247"/>
      <c r="TPQ247"/>
      <c r="TPR247"/>
      <c r="TPS247"/>
      <c r="TPT247"/>
      <c r="TPU247"/>
      <c r="TPV247"/>
      <c r="TPW247"/>
      <c r="TPX247"/>
      <c r="TPY247"/>
      <c r="TPZ247"/>
      <c r="TQA247"/>
      <c r="TQB247"/>
      <c r="TQC247"/>
      <c r="TQD247"/>
      <c r="TQE247"/>
      <c r="TQF247"/>
      <c r="TQG247"/>
      <c r="TQH247"/>
      <c r="TQI247"/>
      <c r="TQJ247"/>
      <c r="TQK247"/>
      <c r="TQL247"/>
      <c r="TQM247"/>
      <c r="TQN247"/>
      <c r="TQO247"/>
      <c r="TQP247"/>
      <c r="TQQ247"/>
      <c r="TQR247"/>
      <c r="TQS247"/>
      <c r="TQT247"/>
      <c r="TQU247"/>
      <c r="TQV247"/>
      <c r="TQW247"/>
      <c r="TQX247"/>
      <c r="TQY247"/>
      <c r="TQZ247"/>
      <c r="TRA247"/>
      <c r="TRB247"/>
      <c r="TRC247"/>
      <c r="TRD247"/>
      <c r="TRE247"/>
      <c r="TRF247"/>
      <c r="TRG247"/>
      <c r="TRH247"/>
      <c r="TRI247"/>
      <c r="TRJ247"/>
      <c r="TRK247"/>
      <c r="TRL247"/>
      <c r="TRM247"/>
      <c r="TRN247"/>
      <c r="TRO247"/>
      <c r="TRP247"/>
      <c r="TRQ247"/>
      <c r="TRR247"/>
      <c r="TRS247"/>
      <c r="TRT247"/>
      <c r="TRU247"/>
      <c r="TRV247"/>
      <c r="TRW247"/>
      <c r="TRX247"/>
      <c r="TRY247"/>
      <c r="TRZ247"/>
      <c r="TSA247"/>
      <c r="TSB247"/>
      <c r="TSC247"/>
      <c r="TSD247"/>
      <c r="TSE247"/>
      <c r="TSF247"/>
      <c r="TSG247"/>
      <c r="TSH247"/>
      <c r="TSI247"/>
      <c r="TSJ247"/>
      <c r="TSK247"/>
      <c r="TSL247"/>
      <c r="TSM247"/>
      <c r="TSN247"/>
      <c r="TSO247"/>
      <c r="TSP247"/>
      <c r="TSQ247"/>
      <c r="TSR247"/>
      <c r="TSS247"/>
      <c r="TST247"/>
      <c r="TSU247"/>
      <c r="TSV247"/>
      <c r="TSW247"/>
      <c r="TSX247"/>
      <c r="TSY247"/>
      <c r="TSZ247"/>
      <c r="TTA247"/>
      <c r="TTB247"/>
      <c r="TTC247"/>
      <c r="TTD247"/>
      <c r="TTE247"/>
      <c r="TTF247"/>
      <c r="TTG247"/>
      <c r="TTH247"/>
      <c r="TTI247"/>
      <c r="TTJ247"/>
      <c r="TTK247"/>
      <c r="TTL247"/>
      <c r="TTM247"/>
      <c r="TTN247"/>
      <c r="TTO247"/>
      <c r="TTP247"/>
      <c r="TTQ247"/>
      <c r="TTR247"/>
      <c r="TTS247"/>
      <c r="TTT247"/>
      <c r="TTU247"/>
      <c r="TTV247"/>
      <c r="TTW247"/>
      <c r="TTX247"/>
      <c r="TTY247"/>
      <c r="TTZ247"/>
      <c r="TUA247"/>
      <c r="TUB247"/>
      <c r="TUC247"/>
      <c r="TUD247"/>
      <c r="TUE247"/>
      <c r="TUF247"/>
      <c r="TUG247"/>
      <c r="TUH247"/>
      <c r="TUI247"/>
      <c r="TUJ247"/>
      <c r="TUK247"/>
      <c r="TUL247"/>
      <c r="TUM247"/>
      <c r="TUN247"/>
      <c r="TUO247"/>
      <c r="TUP247"/>
      <c r="TUQ247"/>
      <c r="TUR247"/>
      <c r="TUS247"/>
      <c r="TUT247"/>
      <c r="TUU247"/>
      <c r="TUV247"/>
      <c r="TUW247"/>
      <c r="TUX247"/>
      <c r="TUY247"/>
      <c r="TUZ247"/>
      <c r="TVA247"/>
      <c r="TVB247"/>
      <c r="TVC247"/>
      <c r="TVD247"/>
      <c r="TVE247"/>
      <c r="TVF247"/>
      <c r="TVG247"/>
      <c r="TVH247"/>
      <c r="TVI247"/>
      <c r="TVJ247"/>
      <c r="TVK247"/>
      <c r="TVL247"/>
      <c r="TVM247"/>
      <c r="TVN247"/>
      <c r="TVO247"/>
      <c r="TVP247"/>
      <c r="TVQ247"/>
      <c r="TVR247"/>
      <c r="TVS247"/>
      <c r="TVT247"/>
      <c r="TVU247"/>
      <c r="TVV247"/>
      <c r="TVW247"/>
      <c r="TVX247"/>
      <c r="TVY247"/>
      <c r="TVZ247"/>
      <c r="TWA247"/>
      <c r="TWB247"/>
      <c r="TWC247"/>
      <c r="TWD247"/>
      <c r="TWE247"/>
      <c r="TWF247"/>
      <c r="TWG247"/>
      <c r="TWH247"/>
      <c r="TWI247"/>
      <c r="TWJ247"/>
      <c r="TWK247"/>
      <c r="TWL247"/>
      <c r="TWM247"/>
      <c r="TWN247"/>
      <c r="TWO247"/>
      <c r="TWP247"/>
      <c r="TWQ247"/>
      <c r="TWR247"/>
      <c r="TWS247"/>
      <c r="TWT247"/>
      <c r="TWU247"/>
      <c r="TWV247"/>
      <c r="TWW247"/>
      <c r="TWX247"/>
      <c r="TWY247"/>
      <c r="TWZ247"/>
      <c r="TXA247"/>
      <c r="TXB247"/>
      <c r="TXC247"/>
      <c r="TXD247"/>
      <c r="TXE247"/>
      <c r="TXF247"/>
      <c r="TXG247"/>
      <c r="TXH247"/>
      <c r="TXI247"/>
      <c r="TXJ247"/>
      <c r="TXK247"/>
      <c r="TXL247"/>
      <c r="TXM247"/>
      <c r="TXN247"/>
      <c r="TXO247"/>
      <c r="TXP247"/>
      <c r="TXQ247"/>
      <c r="TXR247"/>
      <c r="TXS247"/>
      <c r="TXT247"/>
      <c r="TXU247"/>
      <c r="TXV247"/>
      <c r="TXW247"/>
      <c r="TXX247"/>
      <c r="TXY247"/>
      <c r="TXZ247"/>
      <c r="TYA247"/>
      <c r="TYB247"/>
      <c r="TYC247"/>
      <c r="TYD247"/>
      <c r="TYE247"/>
      <c r="TYF247"/>
      <c r="TYG247"/>
      <c r="TYH247"/>
      <c r="TYI247"/>
      <c r="TYJ247"/>
      <c r="TYK247"/>
      <c r="TYL247"/>
      <c r="TYM247"/>
      <c r="TYN247"/>
      <c r="TYO247"/>
      <c r="TYP247"/>
      <c r="TYQ247"/>
      <c r="TYR247"/>
      <c r="TYS247"/>
      <c r="TYT247"/>
      <c r="TYU247"/>
      <c r="TYV247"/>
      <c r="TYW247"/>
      <c r="TYX247"/>
      <c r="TYY247"/>
      <c r="TYZ247"/>
      <c r="TZA247"/>
      <c r="TZB247"/>
      <c r="TZC247"/>
      <c r="TZD247"/>
      <c r="TZE247"/>
      <c r="TZF247"/>
      <c r="TZG247"/>
      <c r="TZH247"/>
      <c r="TZI247"/>
      <c r="TZJ247"/>
      <c r="TZK247"/>
      <c r="TZL247"/>
      <c r="TZM247"/>
      <c r="TZN247"/>
      <c r="TZO247"/>
      <c r="TZP247"/>
      <c r="TZQ247"/>
      <c r="TZR247"/>
      <c r="TZS247"/>
      <c r="TZT247"/>
      <c r="TZU247"/>
      <c r="TZV247"/>
      <c r="TZW247"/>
      <c r="TZX247"/>
      <c r="TZY247"/>
      <c r="TZZ247"/>
      <c r="UAA247"/>
      <c r="UAB247"/>
      <c r="UAC247"/>
      <c r="UAD247"/>
      <c r="UAE247"/>
      <c r="UAF247"/>
      <c r="UAG247"/>
      <c r="UAH247"/>
      <c r="UAI247"/>
      <c r="UAJ247"/>
      <c r="UAK247"/>
      <c r="UAL247"/>
      <c r="UAM247"/>
      <c r="UAN247"/>
      <c r="UAO247"/>
      <c r="UAP247"/>
      <c r="UAQ247"/>
      <c r="UAR247"/>
      <c r="UAS247"/>
      <c r="UAT247"/>
      <c r="UAU247"/>
      <c r="UAV247"/>
      <c r="UAW247"/>
      <c r="UAX247"/>
      <c r="UAY247"/>
      <c r="UAZ247"/>
      <c r="UBA247"/>
      <c r="UBB247"/>
      <c r="UBC247"/>
      <c r="UBD247"/>
      <c r="UBE247"/>
      <c r="UBF247"/>
      <c r="UBG247"/>
      <c r="UBH247"/>
      <c r="UBI247"/>
      <c r="UBJ247"/>
      <c r="UBK247"/>
      <c r="UBL247"/>
      <c r="UBM247"/>
      <c r="UBN247"/>
      <c r="UBO247"/>
      <c r="UBP247"/>
      <c r="UBQ247"/>
      <c r="UBR247"/>
      <c r="UBS247"/>
      <c r="UBT247"/>
      <c r="UBU247"/>
      <c r="UBV247"/>
      <c r="UBW247"/>
      <c r="UBX247"/>
      <c r="UBY247"/>
      <c r="UBZ247"/>
      <c r="UCA247"/>
      <c r="UCB247"/>
      <c r="UCC247"/>
      <c r="UCD247"/>
      <c r="UCE247"/>
      <c r="UCF247"/>
      <c r="UCG247"/>
      <c r="UCH247"/>
      <c r="UCI247"/>
      <c r="UCJ247"/>
      <c r="UCK247"/>
      <c r="UCL247"/>
      <c r="UCM247"/>
      <c r="UCN247"/>
      <c r="UCO247"/>
      <c r="UCP247"/>
      <c r="UCQ247"/>
      <c r="UCR247"/>
      <c r="UCS247"/>
      <c r="UCT247"/>
      <c r="UCU247"/>
      <c r="UCV247"/>
      <c r="UCW247"/>
      <c r="UCX247"/>
      <c r="UCY247"/>
      <c r="UCZ247"/>
      <c r="UDA247"/>
      <c r="UDB247"/>
      <c r="UDC247"/>
      <c r="UDD247"/>
      <c r="UDE247"/>
      <c r="UDF247"/>
      <c r="UDG247"/>
      <c r="UDH247"/>
      <c r="UDI247"/>
      <c r="UDJ247"/>
      <c r="UDK247"/>
      <c r="UDL247"/>
      <c r="UDM247"/>
      <c r="UDN247"/>
      <c r="UDO247"/>
      <c r="UDP247"/>
      <c r="UDQ247"/>
      <c r="UDR247"/>
      <c r="UDS247"/>
      <c r="UDT247"/>
      <c r="UDU247"/>
      <c r="UDV247"/>
      <c r="UDW247"/>
      <c r="UDX247"/>
      <c r="UDY247"/>
      <c r="UDZ247"/>
      <c r="UEA247"/>
      <c r="UEB247"/>
      <c r="UEC247"/>
      <c r="UED247"/>
      <c r="UEE247"/>
      <c r="UEF247"/>
      <c r="UEG247"/>
      <c r="UEH247"/>
      <c r="UEI247"/>
      <c r="UEJ247"/>
      <c r="UEK247"/>
      <c r="UEL247"/>
      <c r="UEM247"/>
      <c r="UEN247"/>
      <c r="UEO247"/>
      <c r="UEP247"/>
      <c r="UEQ247"/>
      <c r="UER247"/>
      <c r="UES247"/>
      <c r="UET247"/>
      <c r="UEU247"/>
      <c r="UEV247"/>
      <c r="UEW247"/>
      <c r="UEX247"/>
      <c r="UEY247"/>
      <c r="UEZ247"/>
      <c r="UFA247"/>
      <c r="UFB247"/>
      <c r="UFC247"/>
      <c r="UFD247"/>
      <c r="UFE247"/>
      <c r="UFF247"/>
      <c r="UFG247"/>
      <c r="UFH247"/>
      <c r="UFI247"/>
      <c r="UFJ247"/>
      <c r="UFK247"/>
      <c r="UFL247"/>
      <c r="UFM247"/>
      <c r="UFN247"/>
      <c r="UFO247"/>
      <c r="UFP247"/>
      <c r="UFQ247"/>
      <c r="UFR247"/>
      <c r="UFS247"/>
      <c r="UFT247"/>
      <c r="UFU247"/>
      <c r="UFV247"/>
      <c r="UFW247"/>
      <c r="UFX247"/>
      <c r="UFY247"/>
      <c r="UFZ247"/>
      <c r="UGA247"/>
      <c r="UGB247"/>
      <c r="UGC247"/>
      <c r="UGD247"/>
      <c r="UGE247"/>
      <c r="UGF247"/>
      <c r="UGG247"/>
      <c r="UGH247"/>
      <c r="UGI247"/>
      <c r="UGJ247"/>
      <c r="UGK247"/>
      <c r="UGL247"/>
      <c r="UGM247"/>
      <c r="UGN247"/>
      <c r="UGO247"/>
      <c r="UGP247"/>
      <c r="UGQ247"/>
      <c r="UGR247"/>
      <c r="UGS247"/>
      <c r="UGT247"/>
      <c r="UGU247"/>
      <c r="UGV247"/>
      <c r="UGW247"/>
      <c r="UGX247"/>
      <c r="UGY247"/>
      <c r="UGZ247"/>
      <c r="UHA247"/>
      <c r="UHB247"/>
      <c r="UHC247"/>
      <c r="UHD247"/>
      <c r="UHE247"/>
      <c r="UHF247"/>
      <c r="UHG247"/>
      <c r="UHH247"/>
      <c r="UHI247"/>
      <c r="UHJ247"/>
      <c r="UHK247"/>
      <c r="UHL247"/>
      <c r="UHM247"/>
      <c r="UHN247"/>
      <c r="UHO247"/>
      <c r="UHP247"/>
      <c r="UHQ247"/>
      <c r="UHR247"/>
      <c r="UHS247"/>
      <c r="UHT247"/>
      <c r="UHU247"/>
      <c r="UHV247"/>
      <c r="UHW247"/>
      <c r="UHX247"/>
      <c r="UHY247"/>
      <c r="UHZ247"/>
      <c r="UIA247"/>
      <c r="UIB247"/>
      <c r="UIC247"/>
      <c r="UID247"/>
      <c r="UIE247"/>
      <c r="UIF247"/>
      <c r="UIG247"/>
      <c r="UIH247"/>
      <c r="UII247"/>
      <c r="UIJ247"/>
      <c r="UIK247"/>
      <c r="UIL247"/>
      <c r="UIM247"/>
      <c r="UIN247"/>
      <c r="UIO247"/>
      <c r="UIP247"/>
      <c r="UIQ247"/>
      <c r="UIR247"/>
      <c r="UIS247"/>
      <c r="UIT247"/>
      <c r="UIU247"/>
      <c r="UIV247"/>
      <c r="UIW247"/>
      <c r="UIX247"/>
      <c r="UIY247"/>
      <c r="UIZ247"/>
      <c r="UJA247"/>
      <c r="UJB247"/>
      <c r="UJC247"/>
      <c r="UJD247"/>
      <c r="UJE247"/>
      <c r="UJF247"/>
      <c r="UJG247"/>
      <c r="UJH247"/>
      <c r="UJI247"/>
      <c r="UJJ247"/>
      <c r="UJK247"/>
      <c r="UJL247"/>
      <c r="UJM247"/>
      <c r="UJN247"/>
      <c r="UJO247"/>
      <c r="UJP247"/>
      <c r="UJQ247"/>
      <c r="UJR247"/>
      <c r="UJS247"/>
      <c r="UJT247"/>
      <c r="UJU247"/>
      <c r="UJV247"/>
      <c r="UJW247"/>
      <c r="UJX247"/>
      <c r="UJY247"/>
      <c r="UJZ247"/>
      <c r="UKA247"/>
      <c r="UKB247"/>
      <c r="UKC247"/>
      <c r="UKD247"/>
      <c r="UKE247"/>
      <c r="UKF247"/>
      <c r="UKG247"/>
      <c r="UKH247"/>
      <c r="UKI247"/>
      <c r="UKJ247"/>
      <c r="UKK247"/>
      <c r="UKL247"/>
      <c r="UKM247"/>
      <c r="UKN247"/>
      <c r="UKO247"/>
      <c r="UKP247"/>
      <c r="UKQ247"/>
      <c r="UKR247"/>
      <c r="UKS247"/>
      <c r="UKT247"/>
      <c r="UKU247"/>
      <c r="UKV247"/>
      <c r="UKW247"/>
      <c r="UKX247"/>
      <c r="UKY247"/>
      <c r="UKZ247"/>
      <c r="ULA247"/>
      <c r="ULB247"/>
      <c r="ULC247"/>
      <c r="ULD247"/>
      <c r="ULE247"/>
      <c r="ULF247"/>
      <c r="ULG247"/>
      <c r="ULH247"/>
      <c r="ULI247"/>
      <c r="ULJ247"/>
      <c r="ULK247"/>
      <c r="ULL247"/>
      <c r="ULM247"/>
      <c r="ULN247"/>
      <c r="ULO247"/>
      <c r="ULP247"/>
      <c r="ULQ247"/>
      <c r="ULR247"/>
      <c r="ULS247"/>
      <c r="ULT247"/>
      <c r="ULU247"/>
      <c r="ULV247"/>
      <c r="ULW247"/>
      <c r="ULX247"/>
      <c r="ULY247"/>
      <c r="ULZ247"/>
      <c r="UMA247"/>
      <c r="UMB247"/>
      <c r="UMC247"/>
      <c r="UMD247"/>
      <c r="UME247"/>
      <c r="UMF247"/>
      <c r="UMG247"/>
      <c r="UMH247"/>
      <c r="UMI247"/>
      <c r="UMJ247"/>
      <c r="UMK247"/>
      <c r="UML247"/>
      <c r="UMM247"/>
      <c r="UMN247"/>
      <c r="UMO247"/>
      <c r="UMP247"/>
      <c r="UMQ247"/>
      <c r="UMR247"/>
      <c r="UMS247"/>
      <c r="UMT247"/>
      <c r="UMU247"/>
      <c r="UMV247"/>
      <c r="UMW247"/>
      <c r="UMX247"/>
      <c r="UMY247"/>
      <c r="UMZ247"/>
      <c r="UNA247"/>
      <c r="UNB247"/>
      <c r="UNC247"/>
      <c r="UND247"/>
      <c r="UNE247"/>
      <c r="UNF247"/>
      <c r="UNG247"/>
      <c r="UNH247"/>
      <c r="UNI247"/>
      <c r="UNJ247"/>
      <c r="UNK247"/>
      <c r="UNL247"/>
      <c r="UNM247"/>
      <c r="UNN247"/>
      <c r="UNO247"/>
      <c r="UNP247"/>
      <c r="UNQ247"/>
      <c r="UNR247"/>
      <c r="UNS247"/>
      <c r="UNT247"/>
      <c r="UNU247"/>
      <c r="UNV247"/>
      <c r="UNW247"/>
      <c r="UNX247"/>
      <c r="UNY247"/>
      <c r="UNZ247"/>
      <c r="UOA247"/>
      <c r="UOB247"/>
      <c r="UOC247"/>
      <c r="UOD247"/>
      <c r="UOE247"/>
      <c r="UOF247"/>
      <c r="UOG247"/>
      <c r="UOH247"/>
      <c r="UOI247"/>
      <c r="UOJ247"/>
      <c r="UOK247"/>
      <c r="UOL247"/>
      <c r="UOM247"/>
      <c r="UON247"/>
      <c r="UOO247"/>
      <c r="UOP247"/>
      <c r="UOQ247"/>
      <c r="UOR247"/>
      <c r="UOS247"/>
      <c r="UOT247"/>
      <c r="UOU247"/>
      <c r="UOV247"/>
      <c r="UOW247"/>
      <c r="UOX247"/>
      <c r="UOY247"/>
      <c r="UOZ247"/>
      <c r="UPA247"/>
      <c r="UPB247"/>
      <c r="UPC247"/>
      <c r="UPD247"/>
      <c r="UPE247"/>
      <c r="UPF247"/>
      <c r="UPG247"/>
      <c r="UPH247"/>
      <c r="UPI247"/>
      <c r="UPJ247"/>
      <c r="UPK247"/>
      <c r="UPL247"/>
      <c r="UPM247"/>
      <c r="UPN247"/>
      <c r="UPO247"/>
      <c r="UPP247"/>
      <c r="UPQ247"/>
      <c r="UPR247"/>
      <c r="UPS247"/>
      <c r="UPT247"/>
      <c r="UPU247"/>
      <c r="UPV247"/>
      <c r="UPW247"/>
      <c r="UPX247"/>
      <c r="UPY247"/>
      <c r="UPZ247"/>
      <c r="UQA247"/>
      <c r="UQB247"/>
      <c r="UQC247"/>
      <c r="UQD247"/>
      <c r="UQE247"/>
      <c r="UQF247"/>
      <c r="UQG247"/>
      <c r="UQH247"/>
      <c r="UQI247"/>
      <c r="UQJ247"/>
      <c r="UQK247"/>
      <c r="UQL247"/>
      <c r="UQM247"/>
      <c r="UQN247"/>
      <c r="UQO247"/>
      <c r="UQP247"/>
      <c r="UQQ247"/>
      <c r="UQR247"/>
      <c r="UQS247"/>
      <c r="UQT247"/>
      <c r="UQU247"/>
      <c r="UQV247"/>
      <c r="UQW247"/>
      <c r="UQX247"/>
      <c r="UQY247"/>
      <c r="UQZ247"/>
      <c r="URA247"/>
      <c r="URB247"/>
      <c r="URC247"/>
      <c r="URD247"/>
      <c r="URE247"/>
      <c r="URF247"/>
      <c r="URG247"/>
      <c r="URH247"/>
      <c r="URI247"/>
      <c r="URJ247"/>
      <c r="URK247"/>
      <c r="URL247"/>
      <c r="URM247"/>
      <c r="URN247"/>
      <c r="URO247"/>
      <c r="URP247"/>
      <c r="URQ247"/>
      <c r="URR247"/>
      <c r="URS247"/>
      <c r="URT247"/>
      <c r="URU247"/>
      <c r="URV247"/>
      <c r="URW247"/>
      <c r="URX247"/>
      <c r="URY247"/>
      <c r="URZ247"/>
      <c r="USA247"/>
      <c r="USB247"/>
      <c r="USC247"/>
      <c r="USD247"/>
      <c r="USE247"/>
      <c r="USF247"/>
      <c r="USG247"/>
      <c r="USH247"/>
      <c r="USI247"/>
      <c r="USJ247"/>
      <c r="USK247"/>
      <c r="USL247"/>
      <c r="USM247"/>
      <c r="USN247"/>
      <c r="USO247"/>
      <c r="USP247"/>
      <c r="USQ247"/>
      <c r="USR247"/>
      <c r="USS247"/>
      <c r="UST247"/>
      <c r="USU247"/>
      <c r="USV247"/>
      <c r="USW247"/>
      <c r="USX247"/>
      <c r="USY247"/>
      <c r="USZ247"/>
      <c r="UTA247"/>
      <c r="UTB247"/>
      <c r="UTC247"/>
      <c r="UTD247"/>
      <c r="UTE247"/>
      <c r="UTF247"/>
      <c r="UTG247"/>
      <c r="UTH247"/>
      <c r="UTI247"/>
      <c r="UTJ247"/>
      <c r="UTK247"/>
      <c r="UTL247"/>
      <c r="UTM247"/>
      <c r="UTN247"/>
      <c r="UTO247"/>
      <c r="UTP247"/>
      <c r="UTQ247"/>
      <c r="UTR247"/>
      <c r="UTS247"/>
      <c r="UTT247"/>
      <c r="UTU247"/>
      <c r="UTV247"/>
      <c r="UTW247"/>
      <c r="UTX247"/>
      <c r="UTY247"/>
      <c r="UTZ247"/>
      <c r="UUA247"/>
      <c r="UUB247"/>
      <c r="UUC247"/>
      <c r="UUD247"/>
      <c r="UUE247"/>
      <c r="UUF247"/>
      <c r="UUG247"/>
      <c r="UUH247"/>
      <c r="UUI247"/>
      <c r="UUJ247"/>
      <c r="UUK247"/>
      <c r="UUL247"/>
      <c r="UUM247"/>
      <c r="UUN247"/>
      <c r="UUO247"/>
      <c r="UUP247"/>
      <c r="UUQ247"/>
      <c r="UUR247"/>
      <c r="UUS247"/>
      <c r="UUT247"/>
      <c r="UUU247"/>
      <c r="UUV247"/>
      <c r="UUW247"/>
      <c r="UUX247"/>
      <c r="UUY247"/>
      <c r="UUZ247"/>
      <c r="UVA247"/>
      <c r="UVB247"/>
      <c r="UVC247"/>
      <c r="UVD247"/>
      <c r="UVE247"/>
      <c r="UVF247"/>
      <c r="UVG247"/>
      <c r="UVH247"/>
      <c r="UVI247"/>
      <c r="UVJ247"/>
      <c r="UVK247"/>
      <c r="UVL247"/>
      <c r="UVM247"/>
      <c r="UVN247"/>
      <c r="UVO247"/>
      <c r="UVP247"/>
      <c r="UVQ247"/>
      <c r="UVR247"/>
      <c r="UVS247"/>
      <c r="UVT247"/>
      <c r="UVU247"/>
      <c r="UVV247"/>
      <c r="UVW247"/>
      <c r="UVX247"/>
      <c r="UVY247"/>
      <c r="UVZ247"/>
      <c r="UWA247"/>
      <c r="UWB247"/>
      <c r="UWC247"/>
      <c r="UWD247"/>
      <c r="UWE247"/>
      <c r="UWF247"/>
      <c r="UWG247"/>
      <c r="UWH247"/>
      <c r="UWI247"/>
      <c r="UWJ247"/>
      <c r="UWK247"/>
      <c r="UWL247"/>
      <c r="UWM247"/>
      <c r="UWN247"/>
      <c r="UWO247"/>
      <c r="UWP247"/>
      <c r="UWQ247"/>
      <c r="UWR247"/>
      <c r="UWS247"/>
      <c r="UWT247"/>
      <c r="UWU247"/>
      <c r="UWV247"/>
      <c r="UWW247"/>
      <c r="UWX247"/>
      <c r="UWY247"/>
      <c r="UWZ247"/>
      <c r="UXA247"/>
      <c r="UXB247"/>
      <c r="UXC247"/>
      <c r="UXD247"/>
      <c r="UXE247"/>
      <c r="UXF247"/>
      <c r="UXG247"/>
      <c r="UXH247"/>
      <c r="UXI247"/>
      <c r="UXJ247"/>
      <c r="UXK247"/>
      <c r="UXL247"/>
      <c r="UXM247"/>
      <c r="UXN247"/>
      <c r="UXO247"/>
      <c r="UXP247"/>
      <c r="UXQ247"/>
      <c r="UXR247"/>
      <c r="UXS247"/>
      <c r="UXT247"/>
      <c r="UXU247"/>
      <c r="UXV247"/>
      <c r="UXW247"/>
      <c r="UXX247"/>
      <c r="UXY247"/>
      <c r="UXZ247"/>
      <c r="UYA247"/>
      <c r="UYB247"/>
      <c r="UYC247"/>
      <c r="UYD247"/>
      <c r="UYE247"/>
      <c r="UYF247"/>
      <c r="UYG247"/>
      <c r="UYH247"/>
      <c r="UYI247"/>
      <c r="UYJ247"/>
      <c r="UYK247"/>
      <c r="UYL247"/>
      <c r="UYM247"/>
      <c r="UYN247"/>
      <c r="UYO247"/>
      <c r="UYP247"/>
      <c r="UYQ247"/>
      <c r="UYR247"/>
      <c r="UYS247"/>
      <c r="UYT247"/>
      <c r="UYU247"/>
      <c r="UYV247"/>
      <c r="UYW247"/>
      <c r="UYX247"/>
      <c r="UYY247"/>
      <c r="UYZ247"/>
      <c r="UZA247"/>
      <c r="UZB247"/>
      <c r="UZC247"/>
      <c r="UZD247"/>
      <c r="UZE247"/>
      <c r="UZF247"/>
      <c r="UZG247"/>
      <c r="UZH247"/>
      <c r="UZI247"/>
      <c r="UZJ247"/>
      <c r="UZK247"/>
      <c r="UZL247"/>
      <c r="UZM247"/>
      <c r="UZN247"/>
      <c r="UZO247"/>
      <c r="UZP247"/>
      <c r="UZQ247"/>
      <c r="UZR247"/>
      <c r="UZS247"/>
      <c r="UZT247"/>
      <c r="UZU247"/>
      <c r="UZV247"/>
      <c r="UZW247"/>
      <c r="UZX247"/>
      <c r="UZY247"/>
      <c r="UZZ247"/>
      <c r="VAA247"/>
      <c r="VAB247"/>
      <c r="VAC247"/>
      <c r="VAD247"/>
      <c r="VAE247"/>
      <c r="VAF247"/>
      <c r="VAG247"/>
      <c r="VAH247"/>
      <c r="VAI247"/>
      <c r="VAJ247"/>
      <c r="VAK247"/>
      <c r="VAL247"/>
      <c r="VAM247"/>
      <c r="VAN247"/>
      <c r="VAO247"/>
      <c r="VAP247"/>
      <c r="VAQ247"/>
      <c r="VAR247"/>
      <c r="VAS247"/>
      <c r="VAT247"/>
      <c r="VAU247"/>
      <c r="VAV247"/>
      <c r="VAW247"/>
      <c r="VAX247"/>
      <c r="VAY247"/>
      <c r="VAZ247"/>
      <c r="VBA247"/>
      <c r="VBB247"/>
      <c r="VBC247"/>
      <c r="VBD247"/>
      <c r="VBE247"/>
      <c r="VBF247"/>
      <c r="VBG247"/>
      <c r="VBH247"/>
      <c r="VBI247"/>
      <c r="VBJ247"/>
      <c r="VBK247"/>
      <c r="VBL247"/>
      <c r="VBM247"/>
      <c r="VBN247"/>
      <c r="VBO247"/>
      <c r="VBP247"/>
      <c r="VBQ247"/>
      <c r="VBR247"/>
      <c r="VBS247"/>
      <c r="VBT247"/>
      <c r="VBU247"/>
      <c r="VBV247"/>
      <c r="VBW247"/>
      <c r="VBX247"/>
      <c r="VBY247"/>
      <c r="VBZ247"/>
      <c r="VCA247"/>
      <c r="VCB247"/>
      <c r="VCC247"/>
      <c r="VCD247"/>
      <c r="VCE247"/>
      <c r="VCF247"/>
      <c r="VCG247"/>
      <c r="VCH247"/>
      <c r="VCI247"/>
      <c r="VCJ247"/>
      <c r="VCK247"/>
      <c r="VCL247"/>
      <c r="VCM247"/>
      <c r="VCN247"/>
      <c r="VCO247"/>
      <c r="VCP247"/>
      <c r="VCQ247"/>
      <c r="VCR247"/>
      <c r="VCS247"/>
      <c r="VCT247"/>
      <c r="VCU247"/>
      <c r="VCV247"/>
      <c r="VCW247"/>
      <c r="VCX247"/>
      <c r="VCY247"/>
      <c r="VCZ247"/>
      <c r="VDA247"/>
      <c r="VDB247"/>
      <c r="VDC247"/>
      <c r="VDD247"/>
      <c r="VDE247"/>
      <c r="VDF247"/>
      <c r="VDG247"/>
      <c r="VDH247"/>
      <c r="VDI247"/>
      <c r="VDJ247"/>
      <c r="VDK247"/>
      <c r="VDL247"/>
      <c r="VDM247"/>
      <c r="VDN247"/>
      <c r="VDO247"/>
      <c r="VDP247"/>
      <c r="VDQ247"/>
      <c r="VDR247"/>
      <c r="VDS247"/>
      <c r="VDT247"/>
      <c r="VDU247"/>
      <c r="VDV247"/>
      <c r="VDW247"/>
      <c r="VDX247"/>
      <c r="VDY247"/>
      <c r="VDZ247"/>
      <c r="VEA247"/>
      <c r="VEB247"/>
      <c r="VEC247"/>
      <c r="VED247"/>
      <c r="VEE247"/>
      <c r="VEF247"/>
      <c r="VEG247"/>
      <c r="VEH247"/>
      <c r="VEI247"/>
      <c r="VEJ247"/>
      <c r="VEK247"/>
      <c r="VEL247"/>
      <c r="VEM247"/>
      <c r="VEN247"/>
      <c r="VEO247"/>
      <c r="VEP247"/>
      <c r="VEQ247"/>
      <c r="VER247"/>
      <c r="VES247"/>
      <c r="VET247"/>
      <c r="VEU247"/>
      <c r="VEV247"/>
      <c r="VEW247"/>
      <c r="VEX247"/>
      <c r="VEY247"/>
      <c r="VEZ247"/>
      <c r="VFA247"/>
      <c r="VFB247"/>
      <c r="VFC247"/>
      <c r="VFD247"/>
      <c r="VFE247"/>
      <c r="VFF247"/>
      <c r="VFG247"/>
      <c r="VFH247"/>
      <c r="VFI247"/>
      <c r="VFJ247"/>
      <c r="VFK247"/>
      <c r="VFL247"/>
      <c r="VFM247"/>
      <c r="VFN247"/>
      <c r="VFO247"/>
      <c r="VFP247"/>
      <c r="VFQ247"/>
      <c r="VFR247"/>
      <c r="VFS247"/>
      <c r="VFT247"/>
      <c r="VFU247"/>
      <c r="VFV247"/>
      <c r="VFW247"/>
      <c r="VFX247"/>
      <c r="VFY247"/>
      <c r="VFZ247"/>
      <c r="VGA247"/>
      <c r="VGB247"/>
      <c r="VGC247"/>
      <c r="VGD247"/>
      <c r="VGE247"/>
      <c r="VGF247"/>
      <c r="VGG247"/>
      <c r="VGH247"/>
      <c r="VGI247"/>
      <c r="VGJ247"/>
      <c r="VGK247"/>
      <c r="VGL247"/>
      <c r="VGM247"/>
      <c r="VGN247"/>
      <c r="VGO247"/>
      <c r="VGP247"/>
      <c r="VGQ247"/>
      <c r="VGR247"/>
      <c r="VGS247"/>
      <c r="VGT247"/>
      <c r="VGU247"/>
      <c r="VGV247"/>
      <c r="VGW247"/>
      <c r="VGX247"/>
      <c r="VGY247"/>
      <c r="VGZ247"/>
      <c r="VHA247"/>
      <c r="VHB247"/>
      <c r="VHC247"/>
      <c r="VHD247"/>
      <c r="VHE247"/>
      <c r="VHF247"/>
      <c r="VHG247"/>
      <c r="VHH247"/>
      <c r="VHI247"/>
      <c r="VHJ247"/>
      <c r="VHK247"/>
      <c r="VHL247"/>
      <c r="VHM247"/>
      <c r="VHN247"/>
      <c r="VHO247"/>
      <c r="VHP247"/>
      <c r="VHQ247"/>
      <c r="VHR247"/>
      <c r="VHS247"/>
      <c r="VHT247"/>
      <c r="VHU247"/>
      <c r="VHV247"/>
      <c r="VHW247"/>
      <c r="VHX247"/>
      <c r="VHY247"/>
      <c r="VHZ247"/>
      <c r="VIA247"/>
      <c r="VIB247"/>
      <c r="VIC247"/>
      <c r="VID247"/>
      <c r="VIE247"/>
      <c r="VIF247"/>
      <c r="VIG247"/>
      <c r="VIH247"/>
      <c r="VII247"/>
      <c r="VIJ247"/>
      <c r="VIK247"/>
      <c r="VIL247"/>
      <c r="VIM247"/>
      <c r="VIN247"/>
      <c r="VIO247"/>
      <c r="VIP247"/>
      <c r="VIQ247"/>
      <c r="VIR247"/>
      <c r="VIS247"/>
      <c r="VIT247"/>
      <c r="VIU247"/>
      <c r="VIV247"/>
      <c r="VIW247"/>
      <c r="VIX247"/>
      <c r="VIY247"/>
      <c r="VIZ247"/>
      <c r="VJA247"/>
      <c r="VJB247"/>
      <c r="VJC247"/>
      <c r="VJD247"/>
      <c r="VJE247"/>
      <c r="VJF247"/>
      <c r="VJG247"/>
      <c r="VJH247"/>
      <c r="VJI247"/>
      <c r="VJJ247"/>
      <c r="VJK247"/>
      <c r="VJL247"/>
      <c r="VJM247"/>
      <c r="VJN247"/>
      <c r="VJO247"/>
      <c r="VJP247"/>
      <c r="VJQ247"/>
      <c r="VJR247"/>
      <c r="VJS247"/>
      <c r="VJT247"/>
      <c r="VJU247"/>
      <c r="VJV247"/>
      <c r="VJW247"/>
      <c r="VJX247"/>
      <c r="VJY247"/>
      <c r="VJZ247"/>
      <c r="VKA247"/>
      <c r="VKB247"/>
      <c r="VKC247"/>
      <c r="VKD247"/>
      <c r="VKE247"/>
      <c r="VKF247"/>
      <c r="VKG247"/>
      <c r="VKH247"/>
      <c r="VKI247"/>
      <c r="VKJ247"/>
      <c r="VKK247"/>
      <c r="VKL247"/>
      <c r="VKM247"/>
      <c r="VKN247"/>
      <c r="VKO247"/>
      <c r="VKP247"/>
      <c r="VKQ247"/>
      <c r="VKR247"/>
      <c r="VKS247"/>
      <c r="VKT247"/>
      <c r="VKU247"/>
      <c r="VKV247"/>
      <c r="VKW247"/>
      <c r="VKX247"/>
      <c r="VKY247"/>
      <c r="VKZ247"/>
      <c r="VLA247"/>
      <c r="VLB247"/>
      <c r="VLC247"/>
      <c r="VLD247"/>
      <c r="VLE247"/>
      <c r="VLF247"/>
      <c r="VLG247"/>
      <c r="VLH247"/>
      <c r="VLI247"/>
      <c r="VLJ247"/>
      <c r="VLK247"/>
      <c r="VLL247"/>
      <c r="VLM247"/>
      <c r="VLN247"/>
      <c r="VLO247"/>
      <c r="VLP247"/>
      <c r="VLQ247"/>
      <c r="VLR247"/>
      <c r="VLS247"/>
      <c r="VLT247"/>
      <c r="VLU247"/>
      <c r="VLV247"/>
      <c r="VLW247"/>
      <c r="VLX247"/>
      <c r="VLY247"/>
      <c r="VLZ247"/>
      <c r="VMA247"/>
      <c r="VMB247"/>
      <c r="VMC247"/>
      <c r="VMD247"/>
      <c r="VME247"/>
      <c r="VMF247"/>
      <c r="VMG247"/>
      <c r="VMH247"/>
      <c r="VMI247"/>
      <c r="VMJ247"/>
      <c r="VMK247"/>
      <c r="VML247"/>
      <c r="VMM247"/>
      <c r="VMN247"/>
      <c r="VMO247"/>
      <c r="VMP247"/>
      <c r="VMQ247"/>
      <c r="VMR247"/>
      <c r="VMS247"/>
      <c r="VMT247"/>
      <c r="VMU247"/>
      <c r="VMV247"/>
      <c r="VMW247"/>
      <c r="VMX247"/>
      <c r="VMY247"/>
      <c r="VMZ247"/>
      <c r="VNA247"/>
      <c r="VNB247"/>
      <c r="VNC247"/>
      <c r="VND247"/>
      <c r="VNE247"/>
      <c r="VNF247"/>
      <c r="VNG247"/>
      <c r="VNH247"/>
      <c r="VNI247"/>
      <c r="VNJ247"/>
      <c r="VNK247"/>
      <c r="VNL247"/>
      <c r="VNM247"/>
      <c r="VNN247"/>
      <c r="VNO247"/>
      <c r="VNP247"/>
      <c r="VNQ247"/>
      <c r="VNR247"/>
      <c r="VNS247"/>
      <c r="VNT247"/>
      <c r="VNU247"/>
      <c r="VNV247"/>
      <c r="VNW247"/>
      <c r="VNX247"/>
      <c r="VNY247"/>
      <c r="VNZ247"/>
      <c r="VOA247"/>
      <c r="VOB247"/>
      <c r="VOC247"/>
      <c r="VOD247"/>
      <c r="VOE247"/>
      <c r="VOF247"/>
      <c r="VOG247"/>
      <c r="VOH247"/>
      <c r="VOI247"/>
      <c r="VOJ247"/>
      <c r="VOK247"/>
      <c r="VOL247"/>
      <c r="VOM247"/>
      <c r="VON247"/>
      <c r="VOO247"/>
      <c r="VOP247"/>
      <c r="VOQ247"/>
      <c r="VOR247"/>
      <c r="VOS247"/>
      <c r="VOT247"/>
      <c r="VOU247"/>
      <c r="VOV247"/>
      <c r="VOW247"/>
      <c r="VOX247"/>
      <c r="VOY247"/>
      <c r="VOZ247"/>
      <c r="VPA247"/>
      <c r="VPB247"/>
      <c r="VPC247"/>
      <c r="VPD247"/>
      <c r="VPE247"/>
      <c r="VPF247"/>
      <c r="VPG247"/>
      <c r="VPH247"/>
      <c r="VPI247"/>
      <c r="VPJ247"/>
      <c r="VPK247"/>
      <c r="VPL247"/>
      <c r="VPM247"/>
      <c r="VPN247"/>
      <c r="VPO247"/>
      <c r="VPP247"/>
      <c r="VPQ247"/>
      <c r="VPR247"/>
      <c r="VPS247"/>
      <c r="VPT247"/>
      <c r="VPU247"/>
      <c r="VPV247"/>
      <c r="VPW247"/>
      <c r="VPX247"/>
      <c r="VPY247"/>
      <c r="VPZ247"/>
      <c r="VQA247"/>
      <c r="VQB247"/>
      <c r="VQC247"/>
      <c r="VQD247"/>
      <c r="VQE247"/>
      <c r="VQF247"/>
      <c r="VQG247"/>
      <c r="VQH247"/>
      <c r="VQI247"/>
      <c r="VQJ247"/>
      <c r="VQK247"/>
      <c r="VQL247"/>
      <c r="VQM247"/>
      <c r="VQN247"/>
      <c r="VQO247"/>
      <c r="VQP247"/>
      <c r="VQQ247"/>
      <c r="VQR247"/>
      <c r="VQS247"/>
      <c r="VQT247"/>
      <c r="VQU247"/>
      <c r="VQV247"/>
      <c r="VQW247"/>
      <c r="VQX247"/>
      <c r="VQY247"/>
      <c r="VQZ247"/>
      <c r="VRA247"/>
      <c r="VRB247"/>
      <c r="VRC247"/>
      <c r="VRD247"/>
      <c r="VRE247"/>
      <c r="VRF247"/>
      <c r="VRG247"/>
      <c r="VRH247"/>
      <c r="VRI247"/>
      <c r="VRJ247"/>
      <c r="VRK247"/>
      <c r="VRL247"/>
      <c r="VRM247"/>
      <c r="VRN247"/>
      <c r="VRO247"/>
      <c r="VRP247"/>
      <c r="VRQ247"/>
      <c r="VRR247"/>
      <c r="VRS247"/>
      <c r="VRT247"/>
      <c r="VRU247"/>
      <c r="VRV247"/>
      <c r="VRW247"/>
      <c r="VRX247"/>
      <c r="VRY247"/>
      <c r="VRZ247"/>
      <c r="VSA247"/>
      <c r="VSB247"/>
      <c r="VSC247"/>
      <c r="VSD247"/>
      <c r="VSE247"/>
      <c r="VSF247"/>
      <c r="VSG247"/>
      <c r="VSH247"/>
      <c r="VSI247"/>
      <c r="VSJ247"/>
      <c r="VSK247"/>
      <c r="VSL247"/>
      <c r="VSM247"/>
      <c r="VSN247"/>
      <c r="VSO247"/>
      <c r="VSP247"/>
      <c r="VSQ247"/>
      <c r="VSR247"/>
      <c r="VSS247"/>
      <c r="VST247"/>
      <c r="VSU247"/>
      <c r="VSV247"/>
      <c r="VSW247"/>
      <c r="VSX247"/>
      <c r="VSY247"/>
      <c r="VSZ247"/>
      <c r="VTA247"/>
      <c r="VTB247"/>
      <c r="VTC247"/>
      <c r="VTD247"/>
      <c r="VTE247"/>
      <c r="VTF247"/>
      <c r="VTG247"/>
      <c r="VTH247"/>
      <c r="VTI247"/>
      <c r="VTJ247"/>
      <c r="VTK247"/>
      <c r="VTL247"/>
      <c r="VTM247"/>
      <c r="VTN247"/>
      <c r="VTO247"/>
      <c r="VTP247"/>
      <c r="VTQ247"/>
      <c r="VTR247"/>
      <c r="VTS247"/>
      <c r="VTT247"/>
      <c r="VTU247"/>
      <c r="VTV247"/>
      <c r="VTW247"/>
      <c r="VTX247"/>
      <c r="VTY247"/>
      <c r="VTZ247"/>
      <c r="VUA247"/>
      <c r="VUB247"/>
      <c r="VUC247"/>
      <c r="VUD247"/>
      <c r="VUE247"/>
      <c r="VUF247"/>
      <c r="VUG247"/>
      <c r="VUH247"/>
      <c r="VUI247"/>
      <c r="VUJ247"/>
      <c r="VUK247"/>
      <c r="VUL247"/>
      <c r="VUM247"/>
      <c r="VUN247"/>
      <c r="VUO247"/>
      <c r="VUP247"/>
      <c r="VUQ247"/>
      <c r="VUR247"/>
      <c r="VUS247"/>
      <c r="VUT247"/>
      <c r="VUU247"/>
      <c r="VUV247"/>
      <c r="VUW247"/>
      <c r="VUX247"/>
      <c r="VUY247"/>
      <c r="VUZ247"/>
      <c r="VVA247"/>
      <c r="VVB247"/>
      <c r="VVC247"/>
      <c r="VVD247"/>
      <c r="VVE247"/>
      <c r="VVF247"/>
      <c r="VVG247"/>
      <c r="VVH247"/>
      <c r="VVI247"/>
      <c r="VVJ247"/>
      <c r="VVK247"/>
      <c r="VVL247"/>
      <c r="VVM247"/>
      <c r="VVN247"/>
      <c r="VVO247"/>
      <c r="VVP247"/>
      <c r="VVQ247"/>
      <c r="VVR247"/>
      <c r="VVS247"/>
      <c r="VVT247"/>
      <c r="VVU247"/>
      <c r="VVV247"/>
      <c r="VVW247"/>
      <c r="VVX247"/>
      <c r="VVY247"/>
      <c r="VVZ247"/>
      <c r="VWA247"/>
      <c r="VWB247"/>
      <c r="VWC247"/>
      <c r="VWD247"/>
      <c r="VWE247"/>
      <c r="VWF247"/>
      <c r="VWG247"/>
      <c r="VWH247"/>
      <c r="VWI247"/>
      <c r="VWJ247"/>
      <c r="VWK247"/>
      <c r="VWL247"/>
      <c r="VWM247"/>
      <c r="VWN247"/>
      <c r="VWO247"/>
      <c r="VWP247"/>
      <c r="VWQ247"/>
      <c r="VWR247"/>
      <c r="VWS247"/>
      <c r="VWT247"/>
      <c r="VWU247"/>
      <c r="VWV247"/>
      <c r="VWW247"/>
      <c r="VWX247"/>
      <c r="VWY247"/>
      <c r="VWZ247"/>
      <c r="VXA247"/>
      <c r="VXB247"/>
      <c r="VXC247"/>
      <c r="VXD247"/>
      <c r="VXE247"/>
      <c r="VXF247"/>
      <c r="VXG247"/>
      <c r="VXH247"/>
      <c r="VXI247"/>
      <c r="VXJ247"/>
      <c r="VXK247"/>
      <c r="VXL247"/>
      <c r="VXM247"/>
      <c r="VXN247"/>
      <c r="VXO247"/>
      <c r="VXP247"/>
      <c r="VXQ247"/>
      <c r="VXR247"/>
      <c r="VXS247"/>
      <c r="VXT247"/>
      <c r="VXU247"/>
      <c r="VXV247"/>
      <c r="VXW247"/>
      <c r="VXX247"/>
      <c r="VXY247"/>
      <c r="VXZ247"/>
      <c r="VYA247"/>
      <c r="VYB247"/>
      <c r="VYC247"/>
      <c r="VYD247"/>
      <c r="VYE247"/>
      <c r="VYF247"/>
      <c r="VYG247"/>
      <c r="VYH247"/>
      <c r="VYI247"/>
      <c r="VYJ247"/>
      <c r="VYK247"/>
      <c r="VYL247"/>
      <c r="VYM247"/>
      <c r="VYN247"/>
      <c r="VYO247"/>
      <c r="VYP247"/>
      <c r="VYQ247"/>
      <c r="VYR247"/>
      <c r="VYS247"/>
      <c r="VYT247"/>
      <c r="VYU247"/>
      <c r="VYV247"/>
      <c r="VYW247"/>
      <c r="VYX247"/>
      <c r="VYY247"/>
      <c r="VYZ247"/>
      <c r="VZA247"/>
      <c r="VZB247"/>
      <c r="VZC247"/>
      <c r="VZD247"/>
      <c r="VZE247"/>
      <c r="VZF247"/>
      <c r="VZG247"/>
      <c r="VZH247"/>
      <c r="VZI247"/>
      <c r="VZJ247"/>
      <c r="VZK247"/>
      <c r="VZL247"/>
      <c r="VZM247"/>
      <c r="VZN247"/>
      <c r="VZO247"/>
      <c r="VZP247"/>
      <c r="VZQ247"/>
      <c r="VZR247"/>
      <c r="VZS247"/>
      <c r="VZT247"/>
      <c r="VZU247"/>
      <c r="VZV247"/>
      <c r="VZW247"/>
      <c r="VZX247"/>
      <c r="VZY247"/>
      <c r="VZZ247"/>
      <c r="WAA247"/>
      <c r="WAB247"/>
      <c r="WAC247"/>
      <c r="WAD247"/>
      <c r="WAE247"/>
      <c r="WAF247"/>
      <c r="WAG247"/>
      <c r="WAH247"/>
      <c r="WAI247"/>
      <c r="WAJ247"/>
      <c r="WAK247"/>
      <c r="WAL247"/>
      <c r="WAM247"/>
      <c r="WAN247"/>
      <c r="WAO247"/>
      <c r="WAP247"/>
      <c r="WAQ247"/>
      <c r="WAR247"/>
      <c r="WAS247"/>
      <c r="WAT247"/>
      <c r="WAU247"/>
      <c r="WAV247"/>
      <c r="WAW247"/>
      <c r="WAX247"/>
      <c r="WAY247"/>
      <c r="WAZ247"/>
      <c r="WBA247"/>
      <c r="WBB247"/>
      <c r="WBC247"/>
      <c r="WBD247"/>
      <c r="WBE247"/>
      <c r="WBF247"/>
      <c r="WBG247"/>
      <c r="WBH247"/>
      <c r="WBI247"/>
      <c r="WBJ247"/>
      <c r="WBK247"/>
      <c r="WBL247"/>
      <c r="WBM247"/>
      <c r="WBN247"/>
      <c r="WBO247"/>
      <c r="WBP247"/>
      <c r="WBQ247"/>
      <c r="WBR247"/>
      <c r="WBS247"/>
      <c r="WBT247"/>
      <c r="WBU247"/>
      <c r="WBV247"/>
      <c r="WBW247"/>
      <c r="WBX247"/>
      <c r="WBY247"/>
      <c r="WBZ247"/>
      <c r="WCA247"/>
      <c r="WCB247"/>
      <c r="WCC247"/>
      <c r="WCD247"/>
      <c r="WCE247"/>
      <c r="WCF247"/>
      <c r="WCG247"/>
      <c r="WCH247"/>
      <c r="WCI247"/>
      <c r="WCJ247"/>
      <c r="WCK247"/>
      <c r="WCL247"/>
      <c r="WCM247"/>
      <c r="WCN247"/>
      <c r="WCO247"/>
      <c r="WCP247"/>
      <c r="WCQ247"/>
      <c r="WCR247"/>
      <c r="WCS247"/>
      <c r="WCT247"/>
      <c r="WCU247"/>
      <c r="WCV247"/>
      <c r="WCW247"/>
      <c r="WCX247"/>
      <c r="WCY247"/>
      <c r="WCZ247"/>
      <c r="WDA247"/>
      <c r="WDB247"/>
      <c r="WDC247"/>
      <c r="WDD247"/>
      <c r="WDE247"/>
      <c r="WDF247"/>
      <c r="WDG247"/>
      <c r="WDH247"/>
      <c r="WDI247"/>
      <c r="WDJ247"/>
      <c r="WDK247"/>
      <c r="WDL247"/>
      <c r="WDM247"/>
      <c r="WDN247"/>
      <c r="WDO247"/>
      <c r="WDP247"/>
      <c r="WDQ247"/>
      <c r="WDR247"/>
      <c r="WDS247"/>
      <c r="WDT247"/>
      <c r="WDU247"/>
      <c r="WDV247"/>
      <c r="WDW247"/>
      <c r="WDX247"/>
      <c r="WDY247"/>
      <c r="WDZ247"/>
      <c r="WEA247"/>
      <c r="WEB247"/>
      <c r="WEC247"/>
      <c r="WED247"/>
      <c r="WEE247"/>
      <c r="WEF247"/>
      <c r="WEG247"/>
      <c r="WEH247"/>
      <c r="WEI247"/>
      <c r="WEJ247"/>
      <c r="WEK247"/>
      <c r="WEL247"/>
      <c r="WEM247"/>
      <c r="WEN247"/>
      <c r="WEO247"/>
      <c r="WEP247"/>
      <c r="WEQ247"/>
      <c r="WER247"/>
      <c r="WES247"/>
      <c r="WET247"/>
      <c r="WEU247"/>
      <c r="WEV247"/>
      <c r="WEW247"/>
      <c r="WEX247"/>
      <c r="WEY247"/>
      <c r="WEZ247"/>
      <c r="WFA247"/>
      <c r="WFB247"/>
      <c r="WFC247"/>
      <c r="WFD247"/>
      <c r="WFE247"/>
      <c r="WFF247"/>
      <c r="WFG247"/>
      <c r="WFH247"/>
      <c r="WFI247"/>
      <c r="WFJ247"/>
      <c r="WFK247"/>
      <c r="WFL247"/>
      <c r="WFM247"/>
      <c r="WFN247"/>
      <c r="WFO247"/>
      <c r="WFP247"/>
      <c r="WFQ247"/>
      <c r="WFR247"/>
      <c r="WFS247"/>
      <c r="WFT247"/>
      <c r="WFU247"/>
      <c r="WFV247"/>
      <c r="WFW247"/>
      <c r="WFX247"/>
      <c r="WFY247"/>
      <c r="WFZ247"/>
      <c r="WGA247"/>
      <c r="WGB247"/>
      <c r="WGC247"/>
      <c r="WGD247"/>
      <c r="WGE247"/>
      <c r="WGF247"/>
      <c r="WGG247"/>
      <c r="WGH247"/>
      <c r="WGI247"/>
      <c r="WGJ247"/>
      <c r="WGK247"/>
      <c r="WGL247"/>
      <c r="WGM247"/>
      <c r="WGN247"/>
      <c r="WGO247"/>
      <c r="WGP247"/>
      <c r="WGQ247"/>
      <c r="WGR247"/>
      <c r="WGS247"/>
      <c r="WGT247"/>
      <c r="WGU247"/>
      <c r="WGV247"/>
      <c r="WGW247"/>
      <c r="WGX247"/>
      <c r="WGY247"/>
      <c r="WGZ247"/>
      <c r="WHA247"/>
      <c r="WHB247"/>
      <c r="WHC247"/>
      <c r="WHD247"/>
      <c r="WHE247"/>
      <c r="WHF247"/>
      <c r="WHG247"/>
      <c r="WHH247"/>
      <c r="WHI247"/>
      <c r="WHJ247"/>
      <c r="WHK247"/>
      <c r="WHL247"/>
      <c r="WHM247"/>
      <c r="WHN247"/>
      <c r="WHO247"/>
      <c r="WHP247"/>
      <c r="WHQ247"/>
      <c r="WHR247"/>
      <c r="WHS247"/>
      <c r="WHT247"/>
      <c r="WHU247"/>
      <c r="WHV247"/>
      <c r="WHW247"/>
      <c r="WHX247"/>
      <c r="WHY247"/>
      <c r="WHZ247"/>
      <c r="WIA247"/>
      <c r="WIB247"/>
      <c r="WIC247"/>
      <c r="WID247"/>
      <c r="WIE247"/>
      <c r="WIF247"/>
      <c r="WIG247"/>
      <c r="WIH247"/>
      <c r="WII247"/>
      <c r="WIJ247"/>
      <c r="WIK247"/>
      <c r="WIL247"/>
      <c r="WIM247"/>
      <c r="WIN247"/>
      <c r="WIO247"/>
      <c r="WIP247"/>
      <c r="WIQ247"/>
      <c r="WIR247"/>
      <c r="WIS247"/>
      <c r="WIT247"/>
      <c r="WIU247"/>
      <c r="WIV247"/>
      <c r="WIW247"/>
      <c r="WIX247"/>
      <c r="WIY247"/>
      <c r="WIZ247"/>
      <c r="WJA247"/>
      <c r="WJB247"/>
      <c r="WJC247"/>
      <c r="WJD247"/>
      <c r="WJE247"/>
      <c r="WJF247"/>
      <c r="WJG247"/>
      <c r="WJH247"/>
      <c r="WJI247"/>
      <c r="WJJ247"/>
      <c r="WJK247"/>
      <c r="WJL247"/>
      <c r="WJM247"/>
      <c r="WJN247"/>
      <c r="WJO247"/>
      <c r="WJP247"/>
      <c r="WJQ247"/>
      <c r="WJR247"/>
      <c r="WJS247"/>
      <c r="WJT247"/>
      <c r="WJU247"/>
      <c r="WJV247"/>
      <c r="WJW247"/>
      <c r="WJX247"/>
      <c r="WJY247"/>
      <c r="WJZ247"/>
      <c r="WKA247"/>
      <c r="WKB247"/>
      <c r="WKC247"/>
      <c r="WKD247"/>
      <c r="WKE247"/>
      <c r="WKF247"/>
      <c r="WKG247"/>
      <c r="WKH247"/>
      <c r="WKI247"/>
      <c r="WKJ247"/>
      <c r="WKK247"/>
      <c r="WKL247"/>
      <c r="WKM247"/>
      <c r="WKN247"/>
      <c r="WKO247"/>
      <c r="WKP247"/>
      <c r="WKQ247"/>
      <c r="WKR247"/>
      <c r="WKS247"/>
      <c r="WKT247"/>
      <c r="WKU247"/>
      <c r="WKV247"/>
      <c r="WKW247"/>
      <c r="WKX247"/>
      <c r="WKY247"/>
      <c r="WKZ247"/>
      <c r="WLA247"/>
      <c r="WLB247"/>
      <c r="WLC247"/>
      <c r="WLD247"/>
      <c r="WLE247"/>
      <c r="WLF247"/>
      <c r="WLG247"/>
      <c r="WLH247"/>
      <c r="WLI247"/>
      <c r="WLJ247"/>
      <c r="WLK247"/>
      <c r="WLL247"/>
      <c r="WLM247"/>
      <c r="WLN247"/>
      <c r="WLO247"/>
      <c r="WLP247"/>
      <c r="WLQ247"/>
      <c r="WLR247"/>
      <c r="WLS247"/>
      <c r="WLT247"/>
      <c r="WLU247"/>
      <c r="WLV247"/>
      <c r="WLW247"/>
      <c r="WLX247"/>
      <c r="WLY247"/>
      <c r="WLZ247"/>
      <c r="WMA247"/>
      <c r="WMB247"/>
      <c r="WMC247"/>
      <c r="WMD247"/>
      <c r="WME247"/>
      <c r="WMF247"/>
      <c r="WMG247"/>
      <c r="WMH247"/>
      <c r="WMI247"/>
      <c r="WMJ247"/>
      <c r="WMK247"/>
      <c r="WML247"/>
      <c r="WMM247"/>
      <c r="WMN247"/>
      <c r="WMO247"/>
      <c r="WMP247"/>
      <c r="WMQ247"/>
      <c r="WMR247"/>
      <c r="WMS247"/>
      <c r="WMT247"/>
      <c r="WMU247"/>
      <c r="WMV247"/>
      <c r="WMW247"/>
      <c r="WMX247"/>
      <c r="WMY247"/>
      <c r="WMZ247"/>
      <c r="WNA247"/>
      <c r="WNB247"/>
      <c r="WNC247"/>
      <c r="WND247"/>
      <c r="WNE247"/>
      <c r="WNF247"/>
      <c r="WNG247"/>
      <c r="WNH247"/>
      <c r="WNI247"/>
      <c r="WNJ247"/>
      <c r="WNK247"/>
      <c r="WNL247"/>
      <c r="WNM247"/>
      <c r="WNN247"/>
      <c r="WNO247"/>
      <c r="WNP247"/>
      <c r="WNQ247"/>
      <c r="WNR247"/>
      <c r="WNS247"/>
      <c r="WNT247"/>
      <c r="WNU247"/>
      <c r="WNV247"/>
      <c r="WNW247"/>
      <c r="WNX247"/>
      <c r="WNY247"/>
      <c r="WNZ247"/>
      <c r="WOA247"/>
      <c r="WOB247"/>
      <c r="WOC247"/>
      <c r="WOD247"/>
      <c r="WOE247"/>
      <c r="WOF247"/>
      <c r="WOG247"/>
      <c r="WOH247"/>
      <c r="WOI247"/>
      <c r="WOJ247"/>
      <c r="WOK247"/>
      <c r="WOL247"/>
      <c r="WOM247"/>
      <c r="WON247"/>
      <c r="WOO247"/>
      <c r="WOP247"/>
      <c r="WOQ247"/>
      <c r="WOR247"/>
      <c r="WOS247"/>
      <c r="WOT247"/>
      <c r="WOU247"/>
      <c r="WOV247"/>
      <c r="WOW247"/>
      <c r="WOX247"/>
      <c r="WOY247"/>
      <c r="WOZ247"/>
      <c r="WPA247"/>
      <c r="WPB247"/>
      <c r="WPC247"/>
      <c r="WPD247"/>
      <c r="WPE247"/>
      <c r="WPF247"/>
      <c r="WPG247"/>
      <c r="WPH247"/>
      <c r="WPI247"/>
      <c r="WPJ247"/>
      <c r="WPK247"/>
      <c r="WPL247"/>
      <c r="WPM247"/>
      <c r="WPN247"/>
      <c r="WPO247"/>
      <c r="WPP247"/>
      <c r="WPQ247"/>
      <c r="WPR247"/>
      <c r="WPS247"/>
      <c r="WPT247"/>
      <c r="WPU247"/>
      <c r="WPV247"/>
      <c r="WPW247"/>
      <c r="WPX247"/>
      <c r="WPY247"/>
      <c r="WPZ247"/>
      <c r="WQA247"/>
      <c r="WQB247"/>
      <c r="WQC247"/>
      <c r="WQD247"/>
      <c r="WQE247"/>
      <c r="WQF247"/>
      <c r="WQG247"/>
      <c r="WQH247"/>
      <c r="WQI247"/>
      <c r="WQJ247"/>
      <c r="WQK247"/>
      <c r="WQL247"/>
      <c r="WQM247"/>
      <c r="WQN247"/>
      <c r="WQO247"/>
      <c r="WQP247"/>
      <c r="WQQ247"/>
      <c r="WQR247"/>
      <c r="WQS247"/>
      <c r="WQT247"/>
      <c r="WQU247"/>
      <c r="WQV247"/>
      <c r="WQW247"/>
      <c r="WQX247"/>
      <c r="WQY247"/>
      <c r="WQZ247"/>
      <c r="WRA247"/>
      <c r="WRB247"/>
      <c r="WRC247"/>
      <c r="WRD247"/>
      <c r="WRE247"/>
      <c r="WRF247"/>
      <c r="WRG247"/>
      <c r="WRH247"/>
      <c r="WRI247"/>
      <c r="WRJ247"/>
      <c r="WRK247"/>
      <c r="WRL247"/>
      <c r="WRM247"/>
      <c r="WRN247"/>
      <c r="WRO247"/>
      <c r="WRP247"/>
      <c r="WRQ247"/>
      <c r="WRR247"/>
      <c r="WRS247"/>
      <c r="WRT247"/>
      <c r="WRU247"/>
      <c r="WRV247"/>
      <c r="WRW247"/>
      <c r="WRX247"/>
      <c r="WRY247"/>
      <c r="WRZ247"/>
      <c r="WSA247"/>
      <c r="WSB247"/>
      <c r="WSC247"/>
      <c r="WSD247"/>
      <c r="WSE247"/>
      <c r="WSF247"/>
      <c r="WSG247"/>
      <c r="WSH247"/>
      <c r="WSI247"/>
      <c r="WSJ247"/>
      <c r="WSK247"/>
      <c r="WSL247"/>
      <c r="WSM247"/>
      <c r="WSN247"/>
      <c r="WSO247"/>
      <c r="WSP247"/>
      <c r="WSQ247"/>
      <c r="WSR247"/>
      <c r="WSS247"/>
      <c r="WST247"/>
      <c r="WSU247"/>
      <c r="WSV247"/>
      <c r="WSW247"/>
      <c r="WSX247"/>
      <c r="WSY247"/>
      <c r="WSZ247"/>
      <c r="WTA247"/>
      <c r="WTB247"/>
      <c r="WTC247"/>
      <c r="WTD247"/>
      <c r="WTE247"/>
      <c r="WTF247"/>
      <c r="WTG247"/>
      <c r="WTH247"/>
      <c r="WTI247"/>
      <c r="WTJ247"/>
      <c r="WTK247"/>
      <c r="WTL247"/>
      <c r="WTM247"/>
      <c r="WTN247"/>
      <c r="WTO247"/>
      <c r="WTP247"/>
      <c r="WTQ247"/>
      <c r="WTR247"/>
      <c r="WTS247"/>
      <c r="WTT247"/>
      <c r="WTU247"/>
      <c r="WTV247"/>
      <c r="WTW247"/>
      <c r="WTX247"/>
      <c r="WTY247"/>
      <c r="WTZ247"/>
      <c r="WUA247"/>
      <c r="WUB247"/>
      <c r="WUC247"/>
      <c r="WUD247"/>
      <c r="WUE247"/>
      <c r="WUF247"/>
      <c r="WUG247"/>
      <c r="WUH247"/>
      <c r="WUI247"/>
      <c r="WUJ247"/>
      <c r="WUK247"/>
      <c r="WUL247"/>
      <c r="WUM247"/>
      <c r="WUN247"/>
      <c r="WUO247"/>
      <c r="WUP247"/>
      <c r="WUQ247"/>
      <c r="WUR247"/>
      <c r="WUS247"/>
      <c r="WUT247"/>
      <c r="WUU247"/>
      <c r="WUV247"/>
      <c r="WUW247"/>
      <c r="WUX247"/>
      <c r="WUY247"/>
      <c r="WUZ247"/>
      <c r="WVA247"/>
      <c r="WVB247"/>
      <c r="WVC247"/>
      <c r="WVD247"/>
      <c r="WVE247"/>
      <c r="WVF247"/>
      <c r="WVG247"/>
      <c r="WVH247"/>
      <c r="WVI247"/>
      <c r="WVJ247"/>
      <c r="WVK247"/>
      <c r="WVL247"/>
      <c r="WVM247"/>
      <c r="WVN247"/>
      <c r="WVO247"/>
      <c r="WVP247"/>
      <c r="WVQ247"/>
      <c r="WVR247"/>
      <c r="WVS247"/>
      <c r="WVT247"/>
      <c r="WVU247"/>
      <c r="WVV247"/>
      <c r="WVW247"/>
      <c r="WVX247"/>
      <c r="WVY247"/>
      <c r="WVZ247"/>
      <c r="WWA247"/>
      <c r="WWB247"/>
      <c r="WWC247"/>
      <c r="WWD247"/>
      <c r="WWE247"/>
      <c r="WWF247"/>
      <c r="WWG247"/>
      <c r="WWH247"/>
      <c r="WWI247"/>
      <c r="WWJ247"/>
      <c r="WWK247"/>
      <c r="WWL247"/>
      <c r="WWM247"/>
      <c r="WWN247"/>
      <c r="WWO247"/>
      <c r="WWP247"/>
      <c r="WWQ247"/>
      <c r="WWR247"/>
      <c r="WWS247"/>
      <c r="WWT247"/>
      <c r="WWU247"/>
      <c r="WWV247"/>
      <c r="WWW247"/>
      <c r="WWX247"/>
      <c r="WWY247"/>
      <c r="WWZ247"/>
      <c r="WXA247"/>
      <c r="WXB247"/>
      <c r="WXC247"/>
      <c r="WXD247"/>
      <c r="WXE247"/>
      <c r="WXF247"/>
      <c r="WXG247"/>
      <c r="WXH247"/>
      <c r="WXI247"/>
      <c r="WXJ247"/>
      <c r="WXK247"/>
      <c r="WXL247"/>
      <c r="WXM247"/>
      <c r="WXN247"/>
      <c r="WXO247"/>
      <c r="WXP247"/>
      <c r="WXQ247"/>
      <c r="WXR247"/>
      <c r="WXS247"/>
      <c r="WXT247"/>
      <c r="WXU247"/>
      <c r="WXV247"/>
      <c r="WXW247"/>
      <c r="WXX247"/>
      <c r="WXY247"/>
      <c r="WXZ247"/>
      <c r="WYA247"/>
      <c r="WYB247"/>
      <c r="WYC247"/>
      <c r="WYD247"/>
      <c r="WYE247"/>
      <c r="WYF247"/>
      <c r="WYG247"/>
      <c r="WYH247"/>
      <c r="WYI247"/>
      <c r="WYJ247"/>
      <c r="WYK247"/>
      <c r="WYL247"/>
      <c r="WYM247"/>
      <c r="WYN247"/>
      <c r="WYO247"/>
      <c r="WYP247"/>
      <c r="WYQ247"/>
      <c r="WYR247"/>
      <c r="WYS247"/>
      <c r="WYT247"/>
      <c r="WYU247"/>
      <c r="WYV247"/>
      <c r="WYW247"/>
      <c r="WYX247"/>
      <c r="WYY247"/>
      <c r="WYZ247"/>
      <c r="WZA247"/>
      <c r="WZB247"/>
      <c r="WZC247"/>
      <c r="WZD247"/>
      <c r="WZE247"/>
      <c r="WZF247"/>
      <c r="WZG247"/>
      <c r="WZH247"/>
      <c r="WZI247"/>
      <c r="WZJ247"/>
      <c r="WZK247"/>
      <c r="WZL247"/>
      <c r="WZM247"/>
      <c r="WZN247"/>
      <c r="WZO247"/>
      <c r="WZP247"/>
      <c r="WZQ247"/>
      <c r="WZR247"/>
      <c r="WZS247"/>
      <c r="WZT247"/>
      <c r="WZU247"/>
      <c r="WZV247"/>
      <c r="WZW247"/>
      <c r="WZX247"/>
      <c r="WZY247"/>
      <c r="WZZ247"/>
      <c r="XAA247"/>
      <c r="XAB247"/>
      <c r="XAC247"/>
      <c r="XAD247"/>
      <c r="XAE247"/>
      <c r="XAF247"/>
      <c r="XAG247"/>
      <c r="XAH247"/>
      <c r="XAI247"/>
      <c r="XAJ247"/>
      <c r="XAK247"/>
      <c r="XAL247"/>
      <c r="XAM247"/>
      <c r="XAN247"/>
      <c r="XAO247"/>
      <c r="XAP247"/>
      <c r="XAQ247"/>
      <c r="XAR247"/>
      <c r="XAS247"/>
      <c r="XAT247"/>
      <c r="XAU247"/>
      <c r="XAV247"/>
      <c r="XAW247"/>
      <c r="XAX247"/>
      <c r="XAY247"/>
      <c r="XAZ247"/>
      <c r="XBA247"/>
      <c r="XBB247"/>
      <c r="XBC247"/>
      <c r="XBD247"/>
      <c r="XBE247"/>
      <c r="XBF247"/>
      <c r="XBG247"/>
      <c r="XBH247"/>
      <c r="XBI247"/>
      <c r="XBJ247"/>
      <c r="XBK247"/>
      <c r="XBL247"/>
      <c r="XBM247"/>
      <c r="XBN247"/>
      <c r="XBO247"/>
      <c r="XBP247"/>
      <c r="XBQ247"/>
      <c r="XBR247"/>
      <c r="XBS247"/>
      <c r="XBT247"/>
      <c r="XBU247"/>
      <c r="XBV247"/>
      <c r="XBW247"/>
      <c r="XBX247"/>
      <c r="XBY247"/>
      <c r="XBZ247"/>
      <c r="XCA247"/>
      <c r="XCB247"/>
      <c r="XCC247"/>
      <c r="XCD247"/>
      <c r="XCE247"/>
      <c r="XCF247"/>
      <c r="XCG247"/>
      <c r="XCH247"/>
      <c r="XCI247"/>
      <c r="XCJ247"/>
      <c r="XCK247"/>
      <c r="XCL247"/>
      <c r="XCM247"/>
      <c r="XCN247"/>
      <c r="XCO247"/>
      <c r="XCP247"/>
      <c r="XCQ247"/>
      <c r="XCR247"/>
      <c r="XCS247"/>
      <c r="XCT247"/>
      <c r="XCU247"/>
      <c r="XCV247"/>
      <c r="XCW247"/>
      <c r="XCX247"/>
      <c r="XCY247"/>
      <c r="XCZ247"/>
      <c r="XDA247"/>
      <c r="XDB247"/>
      <c r="XDC247"/>
      <c r="XDD247"/>
      <c r="XDE247"/>
      <c r="XDF247"/>
      <c r="XDG247"/>
      <c r="XDH247"/>
      <c r="XDI247"/>
      <c r="XDJ247"/>
      <c r="XDK247"/>
      <c r="XDL247"/>
      <c r="XDM247"/>
      <c r="XDN247"/>
      <c r="XDO247"/>
      <c r="XDP247"/>
      <c r="XDQ247"/>
      <c r="XDR247"/>
      <c r="XDS247"/>
      <c r="XDT247"/>
      <c r="XDU247"/>
      <c r="XDV247"/>
      <c r="XDW247"/>
      <c r="XDX247"/>
      <c r="XDY247"/>
      <c r="XDZ247"/>
      <c r="XEA247"/>
      <c r="XEB247"/>
      <c r="XEC247"/>
      <c r="XED247"/>
      <c r="XEE247"/>
      <c r="XEF247"/>
      <c r="XEG247"/>
      <c r="XEH247"/>
      <c r="XEI247"/>
      <c r="XEJ247"/>
      <c r="XEK247"/>
      <c r="XEL247"/>
      <c r="XEM247"/>
      <c r="XEN247"/>
      <c r="XEO247"/>
      <c r="XEP247"/>
      <c r="XEQ247"/>
      <c r="XER247"/>
      <c r="XES247"/>
      <c r="XET247"/>
      <c r="XEU247"/>
      <c r="XEV247"/>
      <c r="XEW247"/>
      <c r="XEX247"/>
      <c r="XEY247"/>
      <c r="XEZ247"/>
      <c r="XFA247"/>
      <c r="XFB247"/>
      <c r="XFC247"/>
      <c r="XFD247"/>
    </row>
    <row r="248" s="30" customFormat="1" spans="1:16384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 s="28"/>
      <c r="AN248" s="70"/>
      <c r="AO248" s="29"/>
      <c r="AP248"/>
      <c r="AQ248"/>
      <c r="AR248" s="32"/>
      <c r="AS248" s="28"/>
      <c r="AT248" s="2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  <c r="PI248"/>
      <c r="PJ248"/>
      <c r="PK248"/>
      <c r="PL248"/>
      <c r="PM248"/>
      <c r="PN248"/>
      <c r="PO248"/>
      <c r="PP248"/>
      <c r="PQ248"/>
      <c r="PR248"/>
      <c r="PS248"/>
      <c r="PT248"/>
      <c r="PU248"/>
      <c r="PV248"/>
      <c r="PW248"/>
      <c r="PX248"/>
      <c r="PY248"/>
      <c r="PZ248"/>
      <c r="QA248"/>
      <c r="QB248"/>
      <c r="QC248"/>
      <c r="QD248"/>
      <c r="QE248"/>
      <c r="QF248"/>
      <c r="QG248"/>
      <c r="QH248"/>
      <c r="QI248"/>
      <c r="QJ248"/>
      <c r="QK248"/>
      <c r="QL248"/>
      <c r="QM248"/>
      <c r="QN248"/>
      <c r="QO248"/>
      <c r="QP248"/>
      <c r="QQ248"/>
      <c r="QR248"/>
      <c r="QS248"/>
      <c r="QT248"/>
      <c r="QU248"/>
      <c r="QV248"/>
      <c r="QW248"/>
      <c r="QX248"/>
      <c r="QY248"/>
      <c r="QZ248"/>
      <c r="RA248"/>
      <c r="RB248"/>
      <c r="RC248"/>
      <c r="RD248"/>
      <c r="RE248"/>
      <c r="RF248"/>
      <c r="RG248"/>
      <c r="RH248"/>
      <c r="RI248"/>
      <c r="RJ248"/>
      <c r="RK248"/>
      <c r="RL248"/>
      <c r="RM248"/>
      <c r="RN248"/>
      <c r="RO248"/>
      <c r="RP248"/>
      <c r="RQ248"/>
      <c r="RR248"/>
      <c r="RS248"/>
      <c r="RT248"/>
      <c r="RU248"/>
      <c r="RV248"/>
      <c r="RW248"/>
      <c r="RX248"/>
      <c r="RY248"/>
      <c r="RZ248"/>
      <c r="SA248"/>
      <c r="SB248"/>
      <c r="SC248"/>
      <c r="SD248"/>
      <c r="SE248"/>
      <c r="SF248"/>
      <c r="SG248"/>
      <c r="SH248"/>
      <c r="SI248"/>
      <c r="SJ248"/>
      <c r="SK248"/>
      <c r="SL248"/>
      <c r="SM248"/>
      <c r="SN248"/>
      <c r="SO248"/>
      <c r="SP248"/>
      <c r="SQ248"/>
      <c r="SR248"/>
      <c r="SS248"/>
      <c r="ST248"/>
      <c r="SU248"/>
      <c r="SV248"/>
      <c r="SW248"/>
      <c r="SX248"/>
      <c r="SY248"/>
      <c r="SZ248"/>
      <c r="TA248"/>
      <c r="TB248"/>
      <c r="TC248"/>
      <c r="TD248"/>
      <c r="TE248"/>
      <c r="TF248"/>
      <c r="TG248"/>
      <c r="TH248"/>
      <c r="TI248"/>
      <c r="TJ248"/>
      <c r="TK248"/>
      <c r="TL248"/>
      <c r="TM248"/>
      <c r="TN248"/>
      <c r="TO248"/>
      <c r="TP248"/>
      <c r="TQ248"/>
      <c r="TR248"/>
      <c r="TS248"/>
      <c r="TT248"/>
      <c r="TU248"/>
      <c r="TV248"/>
      <c r="TW248"/>
      <c r="TX248"/>
      <c r="TY248"/>
      <c r="TZ248"/>
      <c r="UA248"/>
      <c r="UB248"/>
      <c r="UC248"/>
      <c r="UD248"/>
      <c r="UE248"/>
      <c r="UF248"/>
      <c r="UG248"/>
      <c r="UH248"/>
      <c r="UI248"/>
      <c r="UJ248"/>
      <c r="UK248"/>
      <c r="UL248"/>
      <c r="UM248"/>
      <c r="UN248"/>
      <c r="UO248"/>
      <c r="UP248"/>
      <c r="UQ248"/>
      <c r="UR248"/>
      <c r="US248"/>
      <c r="UT248"/>
      <c r="UU248"/>
      <c r="UV248"/>
      <c r="UW248"/>
      <c r="UX248"/>
      <c r="UY248"/>
      <c r="UZ248"/>
      <c r="VA248"/>
      <c r="VB248"/>
      <c r="VC248"/>
      <c r="VD248"/>
      <c r="VE248"/>
      <c r="VF248"/>
      <c r="VG248"/>
      <c r="VH248"/>
      <c r="VI248"/>
      <c r="VJ248"/>
      <c r="VK248"/>
      <c r="VL248"/>
      <c r="VM248"/>
      <c r="VN248"/>
      <c r="VO248"/>
      <c r="VP248"/>
      <c r="VQ248"/>
      <c r="VR248"/>
      <c r="VS248"/>
      <c r="VT248"/>
      <c r="VU248"/>
      <c r="VV248"/>
      <c r="VW248"/>
      <c r="VX248"/>
      <c r="VY248"/>
      <c r="VZ248"/>
      <c r="WA248"/>
      <c r="WB248"/>
      <c r="WC248"/>
      <c r="WD248"/>
      <c r="WE248"/>
      <c r="WF248"/>
      <c r="WG248"/>
      <c r="WH248"/>
      <c r="WI248"/>
      <c r="WJ248"/>
      <c r="WK248"/>
      <c r="WL248"/>
      <c r="WM248"/>
      <c r="WN248"/>
      <c r="WO248"/>
      <c r="WP248"/>
      <c r="WQ248"/>
      <c r="WR248"/>
      <c r="WS248"/>
      <c r="WT248"/>
      <c r="WU248"/>
      <c r="WV248"/>
      <c r="WW248"/>
      <c r="WX248"/>
      <c r="WY248"/>
      <c r="WZ248"/>
      <c r="XA248"/>
      <c r="XB248"/>
      <c r="XC248"/>
      <c r="XD248"/>
      <c r="XE248"/>
      <c r="XF248"/>
      <c r="XG248"/>
      <c r="XH248"/>
      <c r="XI248"/>
      <c r="XJ248"/>
      <c r="XK248"/>
      <c r="XL248"/>
      <c r="XM248"/>
      <c r="XN248"/>
      <c r="XO248"/>
      <c r="XP248"/>
      <c r="XQ248"/>
      <c r="XR248"/>
      <c r="XS248"/>
      <c r="XT248"/>
      <c r="XU248"/>
      <c r="XV248"/>
      <c r="XW248"/>
      <c r="XX248"/>
      <c r="XY248"/>
      <c r="XZ248"/>
      <c r="YA248"/>
      <c r="YB248"/>
      <c r="YC248"/>
      <c r="YD248"/>
      <c r="YE248"/>
      <c r="YF248"/>
      <c r="YG248"/>
      <c r="YH248"/>
      <c r="YI248"/>
      <c r="YJ248"/>
      <c r="YK248"/>
      <c r="YL248"/>
      <c r="YM248"/>
      <c r="YN248"/>
      <c r="YO248"/>
      <c r="YP248"/>
      <c r="YQ248"/>
      <c r="YR248"/>
      <c r="YS248"/>
      <c r="YT248"/>
      <c r="YU248"/>
      <c r="YV248"/>
      <c r="YW248"/>
      <c r="YX248"/>
      <c r="YY248"/>
      <c r="YZ248"/>
      <c r="ZA248"/>
      <c r="ZB248"/>
      <c r="ZC248"/>
      <c r="ZD248"/>
      <c r="ZE248"/>
      <c r="ZF248"/>
      <c r="ZG248"/>
      <c r="ZH248"/>
      <c r="ZI248"/>
      <c r="ZJ248"/>
      <c r="ZK248"/>
      <c r="ZL248"/>
      <c r="ZM248"/>
      <c r="ZN248"/>
      <c r="ZO248"/>
      <c r="ZP248"/>
      <c r="ZQ248"/>
      <c r="ZR248"/>
      <c r="ZS248"/>
      <c r="ZT248"/>
      <c r="ZU248"/>
      <c r="ZV248"/>
      <c r="ZW248"/>
      <c r="ZX248"/>
      <c r="ZY248"/>
      <c r="ZZ248"/>
      <c r="AAA248"/>
      <c r="AAB248"/>
      <c r="AAC248"/>
      <c r="AAD248"/>
      <c r="AAE248"/>
      <c r="AAF248"/>
      <c r="AAG248"/>
      <c r="AAH248"/>
      <c r="AAI248"/>
      <c r="AAJ248"/>
      <c r="AAK248"/>
      <c r="AAL248"/>
      <c r="AAM248"/>
      <c r="AAN248"/>
      <c r="AAO248"/>
      <c r="AAP248"/>
      <c r="AAQ248"/>
      <c r="AAR248"/>
      <c r="AAS248"/>
      <c r="AAT248"/>
      <c r="AAU248"/>
      <c r="AAV248"/>
      <c r="AAW248"/>
      <c r="AAX248"/>
      <c r="AAY248"/>
      <c r="AAZ248"/>
      <c r="ABA248"/>
      <c r="ABB248"/>
      <c r="ABC248"/>
      <c r="ABD248"/>
      <c r="ABE248"/>
      <c r="ABF248"/>
      <c r="ABG248"/>
      <c r="ABH248"/>
      <c r="ABI248"/>
      <c r="ABJ248"/>
      <c r="ABK248"/>
      <c r="ABL248"/>
      <c r="ABM248"/>
      <c r="ABN248"/>
      <c r="ABO248"/>
      <c r="ABP248"/>
      <c r="ABQ248"/>
      <c r="ABR248"/>
      <c r="ABS248"/>
      <c r="ABT248"/>
      <c r="ABU248"/>
      <c r="ABV248"/>
      <c r="ABW248"/>
      <c r="ABX248"/>
      <c r="ABY248"/>
      <c r="ABZ248"/>
      <c r="ACA248"/>
      <c r="ACB248"/>
      <c r="ACC248"/>
      <c r="ACD248"/>
      <c r="ACE248"/>
      <c r="ACF248"/>
      <c r="ACG248"/>
      <c r="ACH248"/>
      <c r="ACI248"/>
      <c r="ACJ248"/>
      <c r="ACK248"/>
      <c r="ACL248"/>
      <c r="ACM248"/>
      <c r="ACN248"/>
      <c r="ACO248"/>
      <c r="ACP248"/>
      <c r="ACQ248"/>
      <c r="ACR248"/>
      <c r="ACS248"/>
      <c r="ACT248"/>
      <c r="ACU248"/>
      <c r="ACV248"/>
      <c r="ACW248"/>
      <c r="ACX248"/>
      <c r="ACY248"/>
      <c r="ACZ248"/>
      <c r="ADA248"/>
      <c r="ADB248"/>
      <c r="ADC248"/>
      <c r="ADD248"/>
      <c r="ADE248"/>
      <c r="ADF248"/>
      <c r="ADG248"/>
      <c r="ADH248"/>
      <c r="ADI248"/>
      <c r="ADJ248"/>
      <c r="ADK248"/>
      <c r="ADL248"/>
      <c r="ADM248"/>
      <c r="ADN248"/>
      <c r="ADO248"/>
      <c r="ADP248"/>
      <c r="ADQ248"/>
      <c r="ADR248"/>
      <c r="ADS248"/>
      <c r="ADT248"/>
      <c r="ADU248"/>
      <c r="ADV248"/>
      <c r="ADW248"/>
      <c r="ADX248"/>
      <c r="ADY248"/>
      <c r="ADZ248"/>
      <c r="AEA248"/>
      <c r="AEB248"/>
      <c r="AEC248"/>
      <c r="AED248"/>
      <c r="AEE248"/>
      <c r="AEF248"/>
      <c r="AEG248"/>
      <c r="AEH248"/>
      <c r="AEI248"/>
      <c r="AEJ248"/>
      <c r="AEK248"/>
      <c r="AEL248"/>
      <c r="AEM248"/>
      <c r="AEN248"/>
      <c r="AEO248"/>
      <c r="AEP248"/>
      <c r="AEQ248"/>
      <c r="AER248"/>
      <c r="AES248"/>
      <c r="AET248"/>
      <c r="AEU248"/>
      <c r="AEV248"/>
      <c r="AEW248"/>
      <c r="AEX248"/>
      <c r="AEY248"/>
      <c r="AEZ248"/>
      <c r="AFA248"/>
      <c r="AFB248"/>
      <c r="AFC248"/>
      <c r="AFD248"/>
      <c r="AFE248"/>
      <c r="AFF248"/>
      <c r="AFG248"/>
      <c r="AFH248"/>
      <c r="AFI248"/>
      <c r="AFJ248"/>
      <c r="AFK248"/>
      <c r="AFL248"/>
      <c r="AFM248"/>
      <c r="AFN248"/>
      <c r="AFO248"/>
      <c r="AFP248"/>
      <c r="AFQ248"/>
      <c r="AFR248"/>
      <c r="AFS248"/>
      <c r="AFT248"/>
      <c r="AFU248"/>
      <c r="AFV248"/>
      <c r="AFW248"/>
      <c r="AFX248"/>
      <c r="AFY248"/>
      <c r="AFZ248"/>
      <c r="AGA248"/>
      <c r="AGB248"/>
      <c r="AGC248"/>
      <c r="AGD248"/>
      <c r="AGE248"/>
      <c r="AGF248"/>
      <c r="AGG248"/>
      <c r="AGH248"/>
      <c r="AGI248"/>
      <c r="AGJ248"/>
      <c r="AGK248"/>
      <c r="AGL248"/>
      <c r="AGM248"/>
      <c r="AGN248"/>
      <c r="AGO248"/>
      <c r="AGP248"/>
      <c r="AGQ248"/>
      <c r="AGR248"/>
      <c r="AGS248"/>
      <c r="AGT248"/>
      <c r="AGU248"/>
      <c r="AGV248"/>
      <c r="AGW248"/>
      <c r="AGX248"/>
      <c r="AGY248"/>
      <c r="AGZ248"/>
      <c r="AHA248"/>
      <c r="AHB248"/>
      <c r="AHC248"/>
      <c r="AHD248"/>
      <c r="AHE248"/>
      <c r="AHF248"/>
      <c r="AHG248"/>
      <c r="AHH248"/>
      <c r="AHI248"/>
      <c r="AHJ248"/>
      <c r="AHK248"/>
      <c r="AHL248"/>
      <c r="AHM248"/>
      <c r="AHN248"/>
      <c r="AHO248"/>
      <c r="AHP248"/>
      <c r="AHQ248"/>
      <c r="AHR248"/>
      <c r="AHS248"/>
      <c r="AHT248"/>
      <c r="AHU248"/>
      <c r="AHV248"/>
      <c r="AHW248"/>
      <c r="AHX248"/>
      <c r="AHY248"/>
      <c r="AHZ248"/>
      <c r="AIA248"/>
      <c r="AIB248"/>
      <c r="AIC248"/>
      <c r="AID248"/>
      <c r="AIE248"/>
      <c r="AIF248"/>
      <c r="AIG248"/>
      <c r="AIH248"/>
      <c r="AII248"/>
      <c r="AIJ248"/>
      <c r="AIK248"/>
      <c r="AIL248"/>
      <c r="AIM248"/>
      <c r="AIN248"/>
      <c r="AIO248"/>
      <c r="AIP248"/>
      <c r="AIQ248"/>
      <c r="AIR248"/>
      <c r="AIS248"/>
      <c r="AIT248"/>
      <c r="AIU248"/>
      <c r="AIV248"/>
      <c r="AIW248"/>
      <c r="AIX248"/>
      <c r="AIY248"/>
      <c r="AIZ248"/>
      <c r="AJA248"/>
      <c r="AJB248"/>
      <c r="AJC248"/>
      <c r="AJD248"/>
      <c r="AJE248"/>
      <c r="AJF248"/>
      <c r="AJG248"/>
      <c r="AJH248"/>
      <c r="AJI248"/>
      <c r="AJJ248"/>
      <c r="AJK248"/>
      <c r="AJL248"/>
      <c r="AJM248"/>
      <c r="AJN248"/>
      <c r="AJO248"/>
      <c r="AJP248"/>
      <c r="AJQ248"/>
      <c r="AJR248"/>
      <c r="AJS248"/>
      <c r="AJT248"/>
      <c r="AJU248"/>
      <c r="AJV248"/>
      <c r="AJW248"/>
      <c r="AJX248"/>
      <c r="AJY248"/>
      <c r="AJZ248"/>
      <c r="AKA248"/>
      <c r="AKB248"/>
      <c r="AKC248"/>
      <c r="AKD248"/>
      <c r="AKE248"/>
      <c r="AKF248"/>
      <c r="AKG248"/>
      <c r="AKH248"/>
      <c r="AKI248"/>
      <c r="AKJ248"/>
      <c r="AKK248"/>
      <c r="AKL248"/>
      <c r="AKM248"/>
      <c r="AKN248"/>
      <c r="AKO248"/>
      <c r="AKP248"/>
      <c r="AKQ248"/>
      <c r="AKR248"/>
      <c r="AKS248"/>
      <c r="AKT248"/>
      <c r="AKU248"/>
      <c r="AKV248"/>
      <c r="AKW248"/>
      <c r="AKX248"/>
      <c r="AKY248"/>
      <c r="AKZ248"/>
      <c r="ALA248"/>
      <c r="ALB248"/>
      <c r="ALC248"/>
      <c r="ALD248"/>
      <c r="ALE248"/>
      <c r="ALF248"/>
      <c r="ALG248"/>
      <c r="ALH248"/>
      <c r="ALI248"/>
      <c r="ALJ248"/>
      <c r="ALK248"/>
      <c r="ALL248"/>
      <c r="ALM248"/>
      <c r="ALN248"/>
      <c r="ALO248"/>
      <c r="ALP248"/>
      <c r="ALQ248"/>
      <c r="ALR248"/>
      <c r="ALS248"/>
      <c r="ALT248"/>
      <c r="ALU248"/>
      <c r="ALV248"/>
      <c r="ALW248"/>
      <c r="ALX248"/>
      <c r="ALY248"/>
      <c r="ALZ248"/>
      <c r="AMA248"/>
      <c r="AMB248"/>
      <c r="AMC248"/>
      <c r="AMD248"/>
      <c r="AME248"/>
      <c r="AMF248"/>
      <c r="AMG248"/>
      <c r="AMH248"/>
      <c r="AMI248"/>
      <c r="AMJ248"/>
      <c r="AMK248"/>
      <c r="AML248"/>
      <c r="AMM248"/>
      <c r="AMN248"/>
      <c r="AMO248"/>
      <c r="AMP248"/>
      <c r="AMQ248"/>
      <c r="AMR248"/>
      <c r="AMS248"/>
      <c r="AMT248"/>
      <c r="AMU248"/>
      <c r="AMV248"/>
      <c r="AMW248"/>
      <c r="AMX248"/>
      <c r="AMY248"/>
      <c r="AMZ248"/>
      <c r="ANA248"/>
      <c r="ANB248"/>
      <c r="ANC248"/>
      <c r="AND248"/>
      <c r="ANE248"/>
      <c r="ANF248"/>
      <c r="ANG248"/>
      <c r="ANH248"/>
      <c r="ANI248"/>
      <c r="ANJ248"/>
      <c r="ANK248"/>
      <c r="ANL248"/>
      <c r="ANM248"/>
      <c r="ANN248"/>
      <c r="ANO248"/>
      <c r="ANP248"/>
      <c r="ANQ248"/>
      <c r="ANR248"/>
      <c r="ANS248"/>
      <c r="ANT248"/>
      <c r="ANU248"/>
      <c r="ANV248"/>
      <c r="ANW248"/>
      <c r="ANX248"/>
      <c r="ANY248"/>
      <c r="ANZ248"/>
      <c r="AOA248"/>
      <c r="AOB248"/>
      <c r="AOC248"/>
      <c r="AOD248"/>
      <c r="AOE248"/>
      <c r="AOF248"/>
      <c r="AOG248"/>
      <c r="AOH248"/>
      <c r="AOI248"/>
      <c r="AOJ248"/>
      <c r="AOK248"/>
      <c r="AOL248"/>
      <c r="AOM248"/>
      <c r="AON248"/>
      <c r="AOO248"/>
      <c r="AOP248"/>
      <c r="AOQ248"/>
      <c r="AOR248"/>
      <c r="AOS248"/>
      <c r="AOT248"/>
      <c r="AOU248"/>
      <c r="AOV248"/>
      <c r="AOW248"/>
      <c r="AOX248"/>
      <c r="AOY248"/>
      <c r="AOZ248"/>
      <c r="APA248"/>
      <c r="APB248"/>
      <c r="APC248"/>
      <c r="APD248"/>
      <c r="APE248"/>
      <c r="APF248"/>
      <c r="APG248"/>
      <c r="APH248"/>
      <c r="API248"/>
      <c r="APJ248"/>
      <c r="APK248"/>
      <c r="APL248"/>
      <c r="APM248"/>
      <c r="APN248"/>
      <c r="APO248"/>
      <c r="APP248"/>
      <c r="APQ248"/>
      <c r="APR248"/>
      <c r="APS248"/>
      <c r="APT248"/>
      <c r="APU248"/>
      <c r="APV248"/>
      <c r="APW248"/>
      <c r="APX248"/>
      <c r="APY248"/>
      <c r="APZ248"/>
      <c r="AQA248"/>
      <c r="AQB248"/>
      <c r="AQC248"/>
      <c r="AQD248"/>
      <c r="AQE248"/>
      <c r="AQF248"/>
      <c r="AQG248"/>
      <c r="AQH248"/>
      <c r="AQI248"/>
      <c r="AQJ248"/>
      <c r="AQK248"/>
      <c r="AQL248"/>
      <c r="AQM248"/>
      <c r="AQN248"/>
      <c r="AQO248"/>
      <c r="AQP248"/>
      <c r="AQQ248"/>
      <c r="AQR248"/>
      <c r="AQS248"/>
      <c r="AQT248"/>
      <c r="AQU248"/>
      <c r="AQV248"/>
      <c r="AQW248"/>
      <c r="AQX248"/>
      <c r="AQY248"/>
      <c r="AQZ248"/>
      <c r="ARA248"/>
      <c r="ARB248"/>
      <c r="ARC248"/>
      <c r="ARD248"/>
      <c r="ARE248"/>
      <c r="ARF248"/>
      <c r="ARG248"/>
      <c r="ARH248"/>
      <c r="ARI248"/>
      <c r="ARJ248"/>
      <c r="ARK248"/>
      <c r="ARL248"/>
      <c r="ARM248"/>
      <c r="ARN248"/>
      <c r="ARO248"/>
      <c r="ARP248"/>
      <c r="ARQ248"/>
      <c r="ARR248"/>
      <c r="ARS248"/>
      <c r="ART248"/>
      <c r="ARU248"/>
      <c r="ARV248"/>
      <c r="ARW248"/>
      <c r="ARX248"/>
      <c r="ARY248"/>
      <c r="ARZ248"/>
      <c r="ASA248"/>
      <c r="ASB248"/>
      <c r="ASC248"/>
      <c r="ASD248"/>
      <c r="ASE248"/>
      <c r="ASF248"/>
      <c r="ASG248"/>
      <c r="ASH248"/>
      <c r="ASI248"/>
      <c r="ASJ248"/>
      <c r="ASK248"/>
      <c r="ASL248"/>
      <c r="ASM248"/>
      <c r="ASN248"/>
      <c r="ASO248"/>
      <c r="ASP248"/>
      <c r="ASQ248"/>
      <c r="ASR248"/>
      <c r="ASS248"/>
      <c r="AST248"/>
      <c r="ASU248"/>
      <c r="ASV248"/>
      <c r="ASW248"/>
      <c r="ASX248"/>
      <c r="ASY248"/>
      <c r="ASZ248"/>
      <c r="ATA248"/>
      <c r="ATB248"/>
      <c r="ATC248"/>
      <c r="ATD248"/>
      <c r="ATE248"/>
      <c r="ATF248"/>
      <c r="ATG248"/>
      <c r="ATH248"/>
      <c r="ATI248"/>
      <c r="ATJ248"/>
      <c r="ATK248"/>
      <c r="ATL248"/>
      <c r="ATM248"/>
      <c r="ATN248"/>
      <c r="ATO248"/>
      <c r="ATP248"/>
      <c r="ATQ248"/>
      <c r="ATR248"/>
      <c r="ATS248"/>
      <c r="ATT248"/>
      <c r="ATU248"/>
      <c r="ATV248"/>
      <c r="ATW248"/>
      <c r="ATX248"/>
      <c r="ATY248"/>
      <c r="ATZ248"/>
      <c r="AUA248"/>
      <c r="AUB248"/>
      <c r="AUC248"/>
      <c r="AUD248"/>
      <c r="AUE248"/>
      <c r="AUF248"/>
      <c r="AUG248"/>
      <c r="AUH248"/>
      <c r="AUI248"/>
      <c r="AUJ248"/>
      <c r="AUK248"/>
      <c r="AUL248"/>
      <c r="AUM248"/>
      <c r="AUN248"/>
      <c r="AUO248"/>
      <c r="AUP248"/>
      <c r="AUQ248"/>
      <c r="AUR248"/>
      <c r="AUS248"/>
      <c r="AUT248"/>
      <c r="AUU248"/>
      <c r="AUV248"/>
      <c r="AUW248"/>
      <c r="AUX248"/>
      <c r="AUY248"/>
      <c r="AUZ248"/>
      <c r="AVA248"/>
      <c r="AVB248"/>
      <c r="AVC248"/>
      <c r="AVD248"/>
      <c r="AVE248"/>
      <c r="AVF248"/>
      <c r="AVG248"/>
      <c r="AVH248"/>
      <c r="AVI248"/>
      <c r="AVJ248"/>
      <c r="AVK248"/>
      <c r="AVL248"/>
      <c r="AVM248"/>
      <c r="AVN248"/>
      <c r="AVO248"/>
      <c r="AVP248"/>
      <c r="AVQ248"/>
      <c r="AVR248"/>
      <c r="AVS248"/>
      <c r="AVT248"/>
      <c r="AVU248"/>
      <c r="AVV248"/>
      <c r="AVW248"/>
      <c r="AVX248"/>
      <c r="AVY248"/>
      <c r="AVZ248"/>
      <c r="AWA248"/>
      <c r="AWB248"/>
      <c r="AWC248"/>
      <c r="AWD248"/>
      <c r="AWE248"/>
      <c r="AWF248"/>
      <c r="AWG248"/>
      <c r="AWH248"/>
      <c r="AWI248"/>
      <c r="AWJ248"/>
      <c r="AWK248"/>
      <c r="AWL248"/>
      <c r="AWM248"/>
      <c r="AWN248"/>
      <c r="AWO248"/>
      <c r="AWP248"/>
      <c r="AWQ248"/>
      <c r="AWR248"/>
      <c r="AWS248"/>
      <c r="AWT248"/>
      <c r="AWU248"/>
      <c r="AWV248"/>
      <c r="AWW248"/>
      <c r="AWX248"/>
      <c r="AWY248"/>
      <c r="AWZ248"/>
      <c r="AXA248"/>
      <c r="AXB248"/>
      <c r="AXC248"/>
      <c r="AXD248"/>
      <c r="AXE248"/>
      <c r="AXF248"/>
      <c r="AXG248"/>
      <c r="AXH248"/>
      <c r="AXI248"/>
      <c r="AXJ248"/>
      <c r="AXK248"/>
      <c r="AXL248"/>
      <c r="AXM248"/>
      <c r="AXN248"/>
      <c r="AXO248"/>
      <c r="AXP248"/>
      <c r="AXQ248"/>
      <c r="AXR248"/>
      <c r="AXS248"/>
      <c r="AXT248"/>
      <c r="AXU248"/>
      <c r="AXV248"/>
      <c r="AXW248"/>
      <c r="AXX248"/>
      <c r="AXY248"/>
      <c r="AXZ248"/>
      <c r="AYA248"/>
      <c r="AYB248"/>
      <c r="AYC248"/>
      <c r="AYD248"/>
      <c r="AYE248"/>
      <c r="AYF248"/>
      <c r="AYG248"/>
      <c r="AYH248"/>
      <c r="AYI248"/>
      <c r="AYJ248"/>
      <c r="AYK248"/>
      <c r="AYL248"/>
      <c r="AYM248"/>
      <c r="AYN248"/>
      <c r="AYO248"/>
      <c r="AYP248"/>
      <c r="AYQ248"/>
      <c r="AYR248"/>
      <c r="AYS248"/>
      <c r="AYT248"/>
      <c r="AYU248"/>
      <c r="AYV248"/>
      <c r="AYW248"/>
      <c r="AYX248"/>
      <c r="AYY248"/>
      <c r="AYZ248"/>
      <c r="AZA248"/>
      <c r="AZB248"/>
      <c r="AZC248"/>
      <c r="AZD248"/>
      <c r="AZE248"/>
      <c r="AZF248"/>
      <c r="AZG248"/>
      <c r="AZH248"/>
      <c r="AZI248"/>
      <c r="AZJ248"/>
      <c r="AZK248"/>
      <c r="AZL248"/>
      <c r="AZM248"/>
      <c r="AZN248"/>
      <c r="AZO248"/>
      <c r="AZP248"/>
      <c r="AZQ248"/>
      <c r="AZR248"/>
      <c r="AZS248"/>
      <c r="AZT248"/>
      <c r="AZU248"/>
      <c r="AZV248"/>
      <c r="AZW248"/>
      <c r="AZX248"/>
      <c r="AZY248"/>
      <c r="AZZ248"/>
      <c r="BAA248"/>
      <c r="BAB248"/>
      <c r="BAC248"/>
      <c r="BAD248"/>
      <c r="BAE248"/>
      <c r="BAF248"/>
      <c r="BAG248"/>
      <c r="BAH248"/>
      <c r="BAI248"/>
      <c r="BAJ248"/>
      <c r="BAK248"/>
      <c r="BAL248"/>
      <c r="BAM248"/>
      <c r="BAN248"/>
      <c r="BAO248"/>
      <c r="BAP248"/>
      <c r="BAQ248"/>
      <c r="BAR248"/>
      <c r="BAS248"/>
      <c r="BAT248"/>
      <c r="BAU248"/>
      <c r="BAV248"/>
      <c r="BAW248"/>
      <c r="BAX248"/>
      <c r="BAY248"/>
      <c r="BAZ248"/>
      <c r="BBA248"/>
      <c r="BBB248"/>
      <c r="BBC248"/>
      <c r="BBD248"/>
      <c r="BBE248"/>
      <c r="BBF248"/>
      <c r="BBG248"/>
      <c r="BBH248"/>
      <c r="BBI248"/>
      <c r="BBJ248"/>
      <c r="BBK248"/>
      <c r="BBL248"/>
      <c r="BBM248"/>
      <c r="BBN248"/>
      <c r="BBO248"/>
      <c r="BBP248"/>
      <c r="BBQ248"/>
      <c r="BBR248"/>
      <c r="BBS248"/>
      <c r="BBT248"/>
      <c r="BBU248"/>
      <c r="BBV248"/>
      <c r="BBW248"/>
      <c r="BBX248"/>
      <c r="BBY248"/>
      <c r="BBZ248"/>
      <c r="BCA248"/>
      <c r="BCB248"/>
      <c r="BCC248"/>
      <c r="BCD248"/>
      <c r="BCE248"/>
      <c r="BCF248"/>
      <c r="BCG248"/>
      <c r="BCH248"/>
      <c r="BCI248"/>
      <c r="BCJ248"/>
      <c r="BCK248"/>
      <c r="BCL248"/>
      <c r="BCM248"/>
      <c r="BCN248"/>
      <c r="BCO248"/>
      <c r="BCP248"/>
      <c r="BCQ248"/>
      <c r="BCR248"/>
      <c r="BCS248"/>
      <c r="BCT248"/>
      <c r="BCU248"/>
      <c r="BCV248"/>
      <c r="BCW248"/>
      <c r="BCX248"/>
      <c r="BCY248"/>
      <c r="BCZ248"/>
      <c r="BDA248"/>
      <c r="BDB248"/>
      <c r="BDC248"/>
      <c r="BDD248"/>
      <c r="BDE248"/>
      <c r="BDF248"/>
      <c r="BDG248"/>
      <c r="BDH248"/>
      <c r="BDI248"/>
      <c r="BDJ248"/>
      <c r="BDK248"/>
      <c r="BDL248"/>
      <c r="BDM248"/>
      <c r="BDN248"/>
      <c r="BDO248"/>
      <c r="BDP248"/>
      <c r="BDQ248"/>
      <c r="BDR248"/>
      <c r="BDS248"/>
      <c r="BDT248"/>
      <c r="BDU248"/>
      <c r="BDV248"/>
      <c r="BDW248"/>
      <c r="BDX248"/>
      <c r="BDY248"/>
      <c r="BDZ248"/>
      <c r="BEA248"/>
      <c r="BEB248"/>
      <c r="BEC248"/>
      <c r="BED248"/>
      <c r="BEE248"/>
      <c r="BEF248"/>
      <c r="BEG248"/>
      <c r="BEH248"/>
      <c r="BEI248"/>
      <c r="BEJ248"/>
      <c r="BEK248"/>
      <c r="BEL248"/>
      <c r="BEM248"/>
      <c r="BEN248"/>
      <c r="BEO248"/>
      <c r="BEP248"/>
      <c r="BEQ248"/>
      <c r="BER248"/>
      <c r="BES248"/>
      <c r="BET248"/>
      <c r="BEU248"/>
      <c r="BEV248"/>
      <c r="BEW248"/>
      <c r="BEX248"/>
      <c r="BEY248"/>
      <c r="BEZ248"/>
      <c r="BFA248"/>
      <c r="BFB248"/>
      <c r="BFC248"/>
      <c r="BFD248"/>
      <c r="BFE248"/>
      <c r="BFF248"/>
      <c r="BFG248"/>
      <c r="BFH248"/>
      <c r="BFI248"/>
      <c r="BFJ248"/>
      <c r="BFK248"/>
      <c r="BFL248"/>
      <c r="BFM248"/>
      <c r="BFN248"/>
      <c r="BFO248"/>
      <c r="BFP248"/>
      <c r="BFQ248"/>
      <c r="BFR248"/>
      <c r="BFS248"/>
      <c r="BFT248"/>
      <c r="BFU248"/>
      <c r="BFV248"/>
      <c r="BFW248"/>
      <c r="BFX248"/>
      <c r="BFY248"/>
      <c r="BFZ248"/>
      <c r="BGA248"/>
      <c r="BGB248"/>
      <c r="BGC248"/>
      <c r="BGD248"/>
      <c r="BGE248"/>
      <c r="BGF248"/>
      <c r="BGG248"/>
      <c r="BGH248"/>
      <c r="BGI248"/>
      <c r="BGJ248"/>
      <c r="BGK248"/>
      <c r="BGL248"/>
      <c r="BGM248"/>
      <c r="BGN248"/>
      <c r="BGO248"/>
      <c r="BGP248"/>
      <c r="BGQ248"/>
      <c r="BGR248"/>
      <c r="BGS248"/>
      <c r="BGT248"/>
      <c r="BGU248"/>
      <c r="BGV248"/>
      <c r="BGW248"/>
      <c r="BGX248"/>
      <c r="BGY248"/>
      <c r="BGZ248"/>
      <c r="BHA248"/>
      <c r="BHB248"/>
      <c r="BHC248"/>
      <c r="BHD248"/>
      <c r="BHE248"/>
      <c r="BHF248"/>
      <c r="BHG248"/>
      <c r="BHH248"/>
      <c r="BHI248"/>
      <c r="BHJ248"/>
      <c r="BHK248"/>
      <c r="BHL248"/>
      <c r="BHM248"/>
      <c r="BHN248"/>
      <c r="BHO248"/>
      <c r="BHP248"/>
      <c r="BHQ248"/>
      <c r="BHR248"/>
      <c r="BHS248"/>
      <c r="BHT248"/>
      <c r="BHU248"/>
      <c r="BHV248"/>
      <c r="BHW248"/>
      <c r="BHX248"/>
      <c r="BHY248"/>
      <c r="BHZ248"/>
      <c r="BIA248"/>
      <c r="BIB248"/>
      <c r="BIC248"/>
      <c r="BID248"/>
      <c r="BIE248"/>
      <c r="BIF248"/>
      <c r="BIG248"/>
      <c r="BIH248"/>
      <c r="BII248"/>
      <c r="BIJ248"/>
      <c r="BIK248"/>
      <c r="BIL248"/>
      <c r="BIM248"/>
      <c r="BIN248"/>
      <c r="BIO248"/>
      <c r="BIP248"/>
      <c r="BIQ248"/>
      <c r="BIR248"/>
      <c r="BIS248"/>
      <c r="BIT248"/>
      <c r="BIU248"/>
      <c r="BIV248"/>
      <c r="BIW248"/>
      <c r="BIX248"/>
      <c r="BIY248"/>
      <c r="BIZ248"/>
      <c r="BJA248"/>
      <c r="BJB248"/>
      <c r="BJC248"/>
      <c r="BJD248"/>
      <c r="BJE248"/>
      <c r="BJF248"/>
      <c r="BJG248"/>
      <c r="BJH248"/>
      <c r="BJI248"/>
      <c r="BJJ248"/>
      <c r="BJK248"/>
      <c r="BJL248"/>
      <c r="BJM248"/>
      <c r="BJN248"/>
      <c r="BJO248"/>
      <c r="BJP248"/>
      <c r="BJQ248"/>
      <c r="BJR248"/>
      <c r="BJS248"/>
      <c r="BJT248"/>
      <c r="BJU248"/>
      <c r="BJV248"/>
      <c r="BJW248"/>
      <c r="BJX248"/>
      <c r="BJY248"/>
      <c r="BJZ248"/>
      <c r="BKA248"/>
      <c r="BKB248"/>
      <c r="BKC248"/>
      <c r="BKD248"/>
      <c r="BKE248"/>
      <c r="BKF248"/>
      <c r="BKG248"/>
      <c r="BKH248"/>
      <c r="BKI248"/>
      <c r="BKJ248"/>
      <c r="BKK248"/>
      <c r="BKL248"/>
      <c r="BKM248"/>
      <c r="BKN248"/>
      <c r="BKO248"/>
      <c r="BKP248"/>
      <c r="BKQ248"/>
      <c r="BKR248"/>
      <c r="BKS248"/>
      <c r="BKT248"/>
      <c r="BKU248"/>
      <c r="BKV248"/>
      <c r="BKW248"/>
      <c r="BKX248"/>
      <c r="BKY248"/>
      <c r="BKZ248"/>
      <c r="BLA248"/>
      <c r="BLB248"/>
      <c r="BLC248"/>
      <c r="BLD248"/>
      <c r="BLE248"/>
      <c r="BLF248"/>
      <c r="BLG248"/>
      <c r="BLH248"/>
      <c r="BLI248"/>
      <c r="BLJ248"/>
      <c r="BLK248"/>
      <c r="BLL248"/>
      <c r="BLM248"/>
      <c r="BLN248"/>
      <c r="BLO248"/>
      <c r="BLP248"/>
      <c r="BLQ248"/>
      <c r="BLR248"/>
      <c r="BLS248"/>
      <c r="BLT248"/>
      <c r="BLU248"/>
      <c r="BLV248"/>
      <c r="BLW248"/>
      <c r="BLX248"/>
      <c r="BLY248"/>
      <c r="BLZ248"/>
      <c r="BMA248"/>
      <c r="BMB248"/>
      <c r="BMC248"/>
      <c r="BMD248"/>
      <c r="BME248"/>
      <c r="BMF248"/>
      <c r="BMG248"/>
      <c r="BMH248"/>
      <c r="BMI248"/>
      <c r="BMJ248"/>
      <c r="BMK248"/>
      <c r="BML248"/>
      <c r="BMM248"/>
      <c r="BMN248"/>
      <c r="BMO248"/>
      <c r="BMP248"/>
      <c r="BMQ248"/>
      <c r="BMR248"/>
      <c r="BMS248"/>
      <c r="BMT248"/>
      <c r="BMU248"/>
      <c r="BMV248"/>
      <c r="BMW248"/>
      <c r="BMX248"/>
      <c r="BMY248"/>
      <c r="BMZ248"/>
      <c r="BNA248"/>
      <c r="BNB248"/>
      <c r="BNC248"/>
      <c r="BND248"/>
      <c r="BNE248"/>
      <c r="BNF248"/>
      <c r="BNG248"/>
      <c r="BNH248"/>
      <c r="BNI248"/>
      <c r="BNJ248"/>
      <c r="BNK248"/>
      <c r="BNL248"/>
      <c r="BNM248"/>
      <c r="BNN248"/>
      <c r="BNO248"/>
      <c r="BNP248"/>
      <c r="BNQ248"/>
      <c r="BNR248"/>
      <c r="BNS248"/>
      <c r="BNT248"/>
      <c r="BNU248"/>
      <c r="BNV248"/>
      <c r="BNW248"/>
      <c r="BNX248"/>
      <c r="BNY248"/>
      <c r="BNZ248"/>
      <c r="BOA248"/>
      <c r="BOB248"/>
      <c r="BOC248"/>
      <c r="BOD248"/>
      <c r="BOE248"/>
      <c r="BOF248"/>
      <c r="BOG248"/>
      <c r="BOH248"/>
      <c r="BOI248"/>
      <c r="BOJ248"/>
      <c r="BOK248"/>
      <c r="BOL248"/>
      <c r="BOM248"/>
      <c r="BON248"/>
      <c r="BOO248"/>
      <c r="BOP248"/>
      <c r="BOQ248"/>
      <c r="BOR248"/>
      <c r="BOS248"/>
      <c r="BOT248"/>
      <c r="BOU248"/>
      <c r="BOV248"/>
      <c r="BOW248"/>
      <c r="BOX248"/>
      <c r="BOY248"/>
      <c r="BOZ248"/>
      <c r="BPA248"/>
      <c r="BPB248"/>
      <c r="BPC248"/>
      <c r="BPD248"/>
      <c r="BPE248"/>
      <c r="BPF248"/>
      <c r="BPG248"/>
      <c r="BPH248"/>
      <c r="BPI248"/>
      <c r="BPJ248"/>
      <c r="BPK248"/>
      <c r="BPL248"/>
      <c r="BPM248"/>
      <c r="BPN248"/>
      <c r="BPO248"/>
      <c r="BPP248"/>
      <c r="BPQ248"/>
      <c r="BPR248"/>
      <c r="BPS248"/>
      <c r="BPT248"/>
      <c r="BPU248"/>
      <c r="BPV248"/>
      <c r="BPW248"/>
      <c r="BPX248"/>
      <c r="BPY248"/>
      <c r="BPZ248"/>
      <c r="BQA248"/>
      <c r="BQB248"/>
      <c r="BQC248"/>
      <c r="BQD248"/>
      <c r="BQE248"/>
      <c r="BQF248"/>
      <c r="BQG248"/>
      <c r="BQH248"/>
      <c r="BQI248"/>
      <c r="BQJ248"/>
      <c r="BQK248"/>
      <c r="BQL248"/>
      <c r="BQM248"/>
      <c r="BQN248"/>
      <c r="BQO248"/>
      <c r="BQP248"/>
      <c r="BQQ248"/>
      <c r="BQR248"/>
      <c r="BQS248"/>
      <c r="BQT248"/>
      <c r="BQU248"/>
      <c r="BQV248"/>
      <c r="BQW248"/>
      <c r="BQX248"/>
      <c r="BQY248"/>
      <c r="BQZ248"/>
      <c r="BRA248"/>
      <c r="BRB248"/>
      <c r="BRC248"/>
      <c r="BRD248"/>
      <c r="BRE248"/>
      <c r="BRF248"/>
      <c r="BRG248"/>
      <c r="BRH248"/>
      <c r="BRI248"/>
      <c r="BRJ248"/>
      <c r="BRK248"/>
      <c r="BRL248"/>
      <c r="BRM248"/>
      <c r="BRN248"/>
      <c r="BRO248"/>
      <c r="BRP248"/>
      <c r="BRQ248"/>
      <c r="BRR248"/>
      <c r="BRS248"/>
      <c r="BRT248"/>
      <c r="BRU248"/>
      <c r="BRV248"/>
      <c r="BRW248"/>
      <c r="BRX248"/>
      <c r="BRY248"/>
      <c r="BRZ248"/>
      <c r="BSA248"/>
      <c r="BSB248"/>
      <c r="BSC248"/>
      <c r="BSD248"/>
      <c r="BSE248"/>
      <c r="BSF248"/>
      <c r="BSG248"/>
      <c r="BSH248"/>
      <c r="BSI248"/>
      <c r="BSJ248"/>
      <c r="BSK248"/>
      <c r="BSL248"/>
      <c r="BSM248"/>
      <c r="BSN248"/>
      <c r="BSO248"/>
      <c r="BSP248"/>
      <c r="BSQ248"/>
      <c r="BSR248"/>
      <c r="BSS248"/>
      <c r="BST248"/>
      <c r="BSU248"/>
      <c r="BSV248"/>
      <c r="BSW248"/>
      <c r="BSX248"/>
      <c r="BSY248"/>
      <c r="BSZ248"/>
      <c r="BTA248"/>
      <c r="BTB248"/>
      <c r="BTC248"/>
      <c r="BTD248"/>
      <c r="BTE248"/>
      <c r="BTF248"/>
      <c r="BTG248"/>
      <c r="BTH248"/>
      <c r="BTI248"/>
      <c r="BTJ248"/>
      <c r="BTK248"/>
      <c r="BTL248"/>
      <c r="BTM248"/>
      <c r="BTN248"/>
      <c r="BTO248"/>
      <c r="BTP248"/>
      <c r="BTQ248"/>
      <c r="BTR248"/>
      <c r="BTS248"/>
      <c r="BTT248"/>
      <c r="BTU248"/>
      <c r="BTV248"/>
      <c r="BTW248"/>
      <c r="BTX248"/>
      <c r="BTY248"/>
      <c r="BTZ248"/>
      <c r="BUA248"/>
      <c r="BUB248"/>
      <c r="BUC248"/>
      <c r="BUD248"/>
      <c r="BUE248"/>
      <c r="BUF248"/>
      <c r="BUG248"/>
      <c r="BUH248"/>
      <c r="BUI248"/>
      <c r="BUJ248"/>
      <c r="BUK248"/>
      <c r="BUL248"/>
      <c r="BUM248"/>
      <c r="BUN248"/>
      <c r="BUO248"/>
      <c r="BUP248"/>
      <c r="BUQ248"/>
      <c r="BUR248"/>
      <c r="BUS248"/>
      <c r="BUT248"/>
      <c r="BUU248"/>
      <c r="BUV248"/>
      <c r="BUW248"/>
      <c r="BUX248"/>
      <c r="BUY248"/>
      <c r="BUZ248"/>
      <c r="BVA248"/>
      <c r="BVB248"/>
      <c r="BVC248"/>
      <c r="BVD248"/>
      <c r="BVE248"/>
      <c r="BVF248"/>
      <c r="BVG248"/>
      <c r="BVH248"/>
      <c r="BVI248"/>
      <c r="BVJ248"/>
      <c r="BVK248"/>
      <c r="BVL248"/>
      <c r="BVM248"/>
      <c r="BVN248"/>
      <c r="BVO248"/>
      <c r="BVP248"/>
      <c r="BVQ248"/>
      <c r="BVR248"/>
      <c r="BVS248"/>
      <c r="BVT248"/>
      <c r="BVU248"/>
      <c r="BVV248"/>
      <c r="BVW248"/>
      <c r="BVX248"/>
      <c r="BVY248"/>
      <c r="BVZ248"/>
      <c r="BWA248"/>
      <c r="BWB248"/>
      <c r="BWC248"/>
      <c r="BWD248"/>
      <c r="BWE248"/>
      <c r="BWF248"/>
      <c r="BWG248"/>
      <c r="BWH248"/>
      <c r="BWI248"/>
      <c r="BWJ248"/>
      <c r="BWK248"/>
      <c r="BWL248"/>
      <c r="BWM248"/>
      <c r="BWN248"/>
      <c r="BWO248"/>
      <c r="BWP248"/>
      <c r="BWQ248"/>
      <c r="BWR248"/>
      <c r="BWS248"/>
      <c r="BWT248"/>
      <c r="BWU248"/>
      <c r="BWV248"/>
      <c r="BWW248"/>
      <c r="BWX248"/>
      <c r="BWY248"/>
      <c r="BWZ248"/>
      <c r="BXA248"/>
      <c r="BXB248"/>
      <c r="BXC248"/>
      <c r="BXD248"/>
      <c r="BXE248"/>
      <c r="BXF248"/>
      <c r="BXG248"/>
      <c r="BXH248"/>
      <c r="BXI248"/>
      <c r="BXJ248"/>
      <c r="BXK248"/>
      <c r="BXL248"/>
      <c r="BXM248"/>
      <c r="BXN248"/>
      <c r="BXO248"/>
      <c r="BXP248"/>
      <c r="BXQ248"/>
      <c r="BXR248"/>
      <c r="BXS248"/>
      <c r="BXT248"/>
      <c r="BXU248"/>
      <c r="BXV248"/>
      <c r="BXW248"/>
      <c r="BXX248"/>
      <c r="BXY248"/>
      <c r="BXZ248"/>
      <c r="BYA248"/>
      <c r="BYB248"/>
      <c r="BYC248"/>
      <c r="BYD248"/>
      <c r="BYE248"/>
      <c r="BYF248"/>
      <c r="BYG248"/>
      <c r="BYH248"/>
      <c r="BYI248"/>
      <c r="BYJ248"/>
      <c r="BYK248"/>
      <c r="BYL248"/>
      <c r="BYM248"/>
      <c r="BYN248"/>
      <c r="BYO248"/>
      <c r="BYP248"/>
      <c r="BYQ248"/>
      <c r="BYR248"/>
      <c r="BYS248"/>
      <c r="BYT248"/>
      <c r="BYU248"/>
      <c r="BYV248"/>
      <c r="BYW248"/>
      <c r="BYX248"/>
      <c r="BYY248"/>
      <c r="BYZ248"/>
      <c r="BZA248"/>
      <c r="BZB248"/>
      <c r="BZC248"/>
      <c r="BZD248"/>
      <c r="BZE248"/>
      <c r="BZF248"/>
      <c r="BZG248"/>
      <c r="BZH248"/>
      <c r="BZI248"/>
      <c r="BZJ248"/>
      <c r="BZK248"/>
      <c r="BZL248"/>
      <c r="BZM248"/>
      <c r="BZN248"/>
      <c r="BZO248"/>
      <c r="BZP248"/>
      <c r="BZQ248"/>
      <c r="BZR248"/>
      <c r="BZS248"/>
      <c r="BZT248"/>
      <c r="BZU248"/>
      <c r="BZV248"/>
      <c r="BZW248"/>
      <c r="BZX248"/>
      <c r="BZY248"/>
      <c r="BZZ248"/>
      <c r="CAA248"/>
      <c r="CAB248"/>
      <c r="CAC248"/>
      <c r="CAD248"/>
      <c r="CAE248"/>
      <c r="CAF248"/>
      <c r="CAG248"/>
      <c r="CAH248"/>
      <c r="CAI248"/>
      <c r="CAJ248"/>
      <c r="CAK248"/>
      <c r="CAL248"/>
      <c r="CAM248"/>
      <c r="CAN248"/>
      <c r="CAO248"/>
      <c r="CAP248"/>
      <c r="CAQ248"/>
      <c r="CAR248"/>
      <c r="CAS248"/>
      <c r="CAT248"/>
      <c r="CAU248"/>
      <c r="CAV248"/>
      <c r="CAW248"/>
      <c r="CAX248"/>
      <c r="CAY248"/>
      <c r="CAZ248"/>
      <c r="CBA248"/>
      <c r="CBB248"/>
      <c r="CBC248"/>
      <c r="CBD248"/>
      <c r="CBE248"/>
      <c r="CBF248"/>
      <c r="CBG248"/>
      <c r="CBH248"/>
      <c r="CBI248"/>
      <c r="CBJ248"/>
      <c r="CBK248"/>
      <c r="CBL248"/>
      <c r="CBM248"/>
      <c r="CBN248"/>
      <c r="CBO248"/>
      <c r="CBP248"/>
      <c r="CBQ248"/>
      <c r="CBR248"/>
      <c r="CBS248"/>
      <c r="CBT248"/>
      <c r="CBU248"/>
      <c r="CBV248"/>
      <c r="CBW248"/>
      <c r="CBX248"/>
      <c r="CBY248"/>
      <c r="CBZ248"/>
      <c r="CCA248"/>
      <c r="CCB248"/>
      <c r="CCC248"/>
      <c r="CCD248"/>
      <c r="CCE248"/>
      <c r="CCF248"/>
      <c r="CCG248"/>
      <c r="CCH248"/>
      <c r="CCI248"/>
      <c r="CCJ248"/>
      <c r="CCK248"/>
      <c r="CCL248"/>
      <c r="CCM248"/>
      <c r="CCN248"/>
      <c r="CCO248"/>
      <c r="CCP248"/>
      <c r="CCQ248"/>
      <c r="CCR248"/>
      <c r="CCS248"/>
      <c r="CCT248"/>
      <c r="CCU248"/>
      <c r="CCV248"/>
      <c r="CCW248"/>
      <c r="CCX248"/>
      <c r="CCY248"/>
      <c r="CCZ248"/>
      <c r="CDA248"/>
      <c r="CDB248"/>
      <c r="CDC248"/>
      <c r="CDD248"/>
      <c r="CDE248"/>
      <c r="CDF248"/>
      <c r="CDG248"/>
      <c r="CDH248"/>
      <c r="CDI248"/>
      <c r="CDJ248"/>
      <c r="CDK248"/>
      <c r="CDL248"/>
      <c r="CDM248"/>
      <c r="CDN248"/>
      <c r="CDO248"/>
      <c r="CDP248"/>
      <c r="CDQ248"/>
      <c r="CDR248"/>
      <c r="CDS248"/>
      <c r="CDT248"/>
      <c r="CDU248"/>
      <c r="CDV248"/>
      <c r="CDW248"/>
      <c r="CDX248"/>
      <c r="CDY248"/>
      <c r="CDZ248"/>
      <c r="CEA248"/>
      <c r="CEB248"/>
      <c r="CEC248"/>
      <c r="CED248"/>
      <c r="CEE248"/>
      <c r="CEF248"/>
      <c r="CEG248"/>
      <c r="CEH248"/>
      <c r="CEI248"/>
      <c r="CEJ248"/>
      <c r="CEK248"/>
      <c r="CEL248"/>
      <c r="CEM248"/>
      <c r="CEN248"/>
      <c r="CEO248"/>
      <c r="CEP248"/>
      <c r="CEQ248"/>
      <c r="CER248"/>
      <c r="CES248"/>
      <c r="CET248"/>
      <c r="CEU248"/>
      <c r="CEV248"/>
      <c r="CEW248"/>
      <c r="CEX248"/>
      <c r="CEY248"/>
      <c r="CEZ248"/>
      <c r="CFA248"/>
      <c r="CFB248"/>
      <c r="CFC248"/>
      <c r="CFD248"/>
      <c r="CFE248"/>
      <c r="CFF248"/>
      <c r="CFG248"/>
      <c r="CFH248"/>
      <c r="CFI248"/>
      <c r="CFJ248"/>
      <c r="CFK248"/>
      <c r="CFL248"/>
      <c r="CFM248"/>
      <c r="CFN248"/>
      <c r="CFO248"/>
      <c r="CFP248"/>
      <c r="CFQ248"/>
      <c r="CFR248"/>
      <c r="CFS248"/>
      <c r="CFT248"/>
      <c r="CFU248"/>
      <c r="CFV248"/>
      <c r="CFW248"/>
      <c r="CFX248"/>
      <c r="CFY248"/>
      <c r="CFZ248"/>
      <c r="CGA248"/>
      <c r="CGB248"/>
      <c r="CGC248"/>
      <c r="CGD248"/>
      <c r="CGE248"/>
      <c r="CGF248"/>
      <c r="CGG248"/>
      <c r="CGH248"/>
      <c r="CGI248"/>
      <c r="CGJ248"/>
      <c r="CGK248"/>
      <c r="CGL248"/>
      <c r="CGM248"/>
      <c r="CGN248"/>
      <c r="CGO248"/>
      <c r="CGP248"/>
      <c r="CGQ248"/>
      <c r="CGR248"/>
      <c r="CGS248"/>
      <c r="CGT248"/>
      <c r="CGU248"/>
      <c r="CGV248"/>
      <c r="CGW248"/>
      <c r="CGX248"/>
      <c r="CGY248"/>
      <c r="CGZ248"/>
      <c r="CHA248"/>
      <c r="CHB248"/>
      <c r="CHC248"/>
      <c r="CHD248"/>
      <c r="CHE248"/>
      <c r="CHF248"/>
      <c r="CHG248"/>
      <c r="CHH248"/>
      <c r="CHI248"/>
      <c r="CHJ248"/>
      <c r="CHK248"/>
      <c r="CHL248"/>
      <c r="CHM248"/>
      <c r="CHN248"/>
      <c r="CHO248"/>
      <c r="CHP248"/>
      <c r="CHQ248"/>
      <c r="CHR248"/>
      <c r="CHS248"/>
      <c r="CHT248"/>
      <c r="CHU248"/>
      <c r="CHV248"/>
      <c r="CHW248"/>
      <c r="CHX248"/>
      <c r="CHY248"/>
      <c r="CHZ248"/>
      <c r="CIA248"/>
      <c r="CIB248"/>
      <c r="CIC248"/>
      <c r="CID248"/>
      <c r="CIE248"/>
      <c r="CIF248"/>
      <c r="CIG248"/>
      <c r="CIH248"/>
      <c r="CII248"/>
      <c r="CIJ248"/>
      <c r="CIK248"/>
      <c r="CIL248"/>
      <c r="CIM248"/>
      <c r="CIN248"/>
      <c r="CIO248"/>
      <c r="CIP248"/>
      <c r="CIQ248"/>
      <c r="CIR248"/>
      <c r="CIS248"/>
      <c r="CIT248"/>
      <c r="CIU248"/>
      <c r="CIV248"/>
      <c r="CIW248"/>
      <c r="CIX248"/>
      <c r="CIY248"/>
      <c r="CIZ248"/>
      <c r="CJA248"/>
      <c r="CJB248"/>
      <c r="CJC248"/>
      <c r="CJD248"/>
      <c r="CJE248"/>
      <c r="CJF248"/>
      <c r="CJG248"/>
      <c r="CJH248"/>
      <c r="CJI248"/>
      <c r="CJJ248"/>
      <c r="CJK248"/>
      <c r="CJL248"/>
      <c r="CJM248"/>
      <c r="CJN248"/>
      <c r="CJO248"/>
      <c r="CJP248"/>
      <c r="CJQ248"/>
      <c r="CJR248"/>
      <c r="CJS248"/>
      <c r="CJT248"/>
      <c r="CJU248"/>
      <c r="CJV248"/>
      <c r="CJW248"/>
      <c r="CJX248"/>
      <c r="CJY248"/>
      <c r="CJZ248"/>
      <c r="CKA248"/>
      <c r="CKB248"/>
      <c r="CKC248"/>
      <c r="CKD248"/>
      <c r="CKE248"/>
      <c r="CKF248"/>
      <c r="CKG248"/>
      <c r="CKH248"/>
      <c r="CKI248"/>
      <c r="CKJ248"/>
      <c r="CKK248"/>
      <c r="CKL248"/>
      <c r="CKM248"/>
      <c r="CKN248"/>
      <c r="CKO248"/>
      <c r="CKP248"/>
      <c r="CKQ248"/>
      <c r="CKR248"/>
      <c r="CKS248"/>
      <c r="CKT248"/>
      <c r="CKU248"/>
      <c r="CKV248"/>
      <c r="CKW248"/>
      <c r="CKX248"/>
      <c r="CKY248"/>
      <c r="CKZ248"/>
      <c r="CLA248"/>
      <c r="CLB248"/>
      <c r="CLC248"/>
      <c r="CLD248"/>
      <c r="CLE248"/>
      <c r="CLF248"/>
      <c r="CLG248"/>
      <c r="CLH248"/>
      <c r="CLI248"/>
      <c r="CLJ248"/>
      <c r="CLK248"/>
      <c r="CLL248"/>
      <c r="CLM248"/>
      <c r="CLN248"/>
      <c r="CLO248"/>
      <c r="CLP248"/>
      <c r="CLQ248"/>
      <c r="CLR248"/>
      <c r="CLS248"/>
      <c r="CLT248"/>
      <c r="CLU248"/>
      <c r="CLV248"/>
      <c r="CLW248"/>
      <c r="CLX248"/>
      <c r="CLY248"/>
      <c r="CLZ248"/>
      <c r="CMA248"/>
      <c r="CMB248"/>
      <c r="CMC248"/>
      <c r="CMD248"/>
      <c r="CME248"/>
      <c r="CMF248"/>
      <c r="CMG248"/>
      <c r="CMH248"/>
      <c r="CMI248"/>
      <c r="CMJ248"/>
      <c r="CMK248"/>
      <c r="CML248"/>
      <c r="CMM248"/>
      <c r="CMN248"/>
      <c r="CMO248"/>
      <c r="CMP248"/>
      <c r="CMQ248"/>
      <c r="CMR248"/>
      <c r="CMS248"/>
      <c r="CMT248"/>
      <c r="CMU248"/>
      <c r="CMV248"/>
      <c r="CMW248"/>
      <c r="CMX248"/>
      <c r="CMY248"/>
      <c r="CMZ248"/>
      <c r="CNA248"/>
      <c r="CNB248"/>
      <c r="CNC248"/>
      <c r="CND248"/>
      <c r="CNE248"/>
      <c r="CNF248"/>
      <c r="CNG248"/>
      <c r="CNH248"/>
      <c r="CNI248"/>
      <c r="CNJ248"/>
      <c r="CNK248"/>
      <c r="CNL248"/>
      <c r="CNM248"/>
      <c r="CNN248"/>
      <c r="CNO248"/>
      <c r="CNP248"/>
      <c r="CNQ248"/>
      <c r="CNR248"/>
      <c r="CNS248"/>
      <c r="CNT248"/>
      <c r="CNU248"/>
      <c r="CNV248"/>
      <c r="CNW248"/>
      <c r="CNX248"/>
      <c r="CNY248"/>
      <c r="CNZ248"/>
      <c r="COA248"/>
      <c r="COB248"/>
      <c r="COC248"/>
      <c r="COD248"/>
      <c r="COE248"/>
      <c r="COF248"/>
      <c r="COG248"/>
      <c r="COH248"/>
      <c r="COI248"/>
      <c r="COJ248"/>
      <c r="COK248"/>
      <c r="COL248"/>
      <c r="COM248"/>
      <c r="CON248"/>
      <c r="COO248"/>
      <c r="COP248"/>
      <c r="COQ248"/>
      <c r="COR248"/>
      <c r="COS248"/>
      <c r="COT248"/>
      <c r="COU248"/>
      <c r="COV248"/>
      <c r="COW248"/>
      <c r="COX248"/>
      <c r="COY248"/>
      <c r="COZ248"/>
      <c r="CPA248"/>
      <c r="CPB248"/>
      <c r="CPC248"/>
      <c r="CPD248"/>
      <c r="CPE248"/>
      <c r="CPF248"/>
      <c r="CPG248"/>
      <c r="CPH248"/>
      <c r="CPI248"/>
      <c r="CPJ248"/>
      <c r="CPK248"/>
      <c r="CPL248"/>
      <c r="CPM248"/>
      <c r="CPN248"/>
      <c r="CPO248"/>
      <c r="CPP248"/>
      <c r="CPQ248"/>
      <c r="CPR248"/>
      <c r="CPS248"/>
      <c r="CPT248"/>
      <c r="CPU248"/>
      <c r="CPV248"/>
      <c r="CPW248"/>
      <c r="CPX248"/>
      <c r="CPY248"/>
      <c r="CPZ248"/>
      <c r="CQA248"/>
      <c r="CQB248"/>
      <c r="CQC248"/>
      <c r="CQD248"/>
      <c r="CQE248"/>
      <c r="CQF248"/>
      <c r="CQG248"/>
      <c r="CQH248"/>
      <c r="CQI248"/>
      <c r="CQJ248"/>
      <c r="CQK248"/>
      <c r="CQL248"/>
      <c r="CQM248"/>
      <c r="CQN248"/>
      <c r="CQO248"/>
      <c r="CQP248"/>
      <c r="CQQ248"/>
      <c r="CQR248"/>
      <c r="CQS248"/>
      <c r="CQT248"/>
      <c r="CQU248"/>
      <c r="CQV248"/>
      <c r="CQW248"/>
      <c r="CQX248"/>
      <c r="CQY248"/>
      <c r="CQZ248"/>
      <c r="CRA248"/>
      <c r="CRB248"/>
      <c r="CRC248"/>
      <c r="CRD248"/>
      <c r="CRE248"/>
      <c r="CRF248"/>
      <c r="CRG248"/>
      <c r="CRH248"/>
      <c r="CRI248"/>
      <c r="CRJ248"/>
      <c r="CRK248"/>
      <c r="CRL248"/>
      <c r="CRM248"/>
      <c r="CRN248"/>
      <c r="CRO248"/>
      <c r="CRP248"/>
      <c r="CRQ248"/>
      <c r="CRR248"/>
      <c r="CRS248"/>
      <c r="CRT248"/>
      <c r="CRU248"/>
      <c r="CRV248"/>
      <c r="CRW248"/>
      <c r="CRX248"/>
      <c r="CRY248"/>
      <c r="CRZ248"/>
      <c r="CSA248"/>
      <c r="CSB248"/>
      <c r="CSC248"/>
      <c r="CSD248"/>
      <c r="CSE248"/>
      <c r="CSF248"/>
      <c r="CSG248"/>
      <c r="CSH248"/>
      <c r="CSI248"/>
      <c r="CSJ248"/>
      <c r="CSK248"/>
      <c r="CSL248"/>
      <c r="CSM248"/>
      <c r="CSN248"/>
      <c r="CSO248"/>
      <c r="CSP248"/>
      <c r="CSQ248"/>
      <c r="CSR248"/>
      <c r="CSS248"/>
      <c r="CST248"/>
      <c r="CSU248"/>
      <c r="CSV248"/>
      <c r="CSW248"/>
      <c r="CSX248"/>
      <c r="CSY248"/>
      <c r="CSZ248"/>
      <c r="CTA248"/>
      <c r="CTB248"/>
      <c r="CTC248"/>
      <c r="CTD248"/>
      <c r="CTE248"/>
      <c r="CTF248"/>
      <c r="CTG248"/>
      <c r="CTH248"/>
      <c r="CTI248"/>
      <c r="CTJ248"/>
      <c r="CTK248"/>
      <c r="CTL248"/>
      <c r="CTM248"/>
      <c r="CTN248"/>
      <c r="CTO248"/>
      <c r="CTP248"/>
      <c r="CTQ248"/>
      <c r="CTR248"/>
      <c r="CTS248"/>
      <c r="CTT248"/>
      <c r="CTU248"/>
      <c r="CTV248"/>
      <c r="CTW248"/>
      <c r="CTX248"/>
      <c r="CTY248"/>
      <c r="CTZ248"/>
      <c r="CUA248"/>
      <c r="CUB248"/>
      <c r="CUC248"/>
      <c r="CUD248"/>
      <c r="CUE248"/>
      <c r="CUF248"/>
      <c r="CUG248"/>
      <c r="CUH248"/>
      <c r="CUI248"/>
      <c r="CUJ248"/>
      <c r="CUK248"/>
      <c r="CUL248"/>
      <c r="CUM248"/>
      <c r="CUN248"/>
      <c r="CUO248"/>
      <c r="CUP248"/>
      <c r="CUQ248"/>
      <c r="CUR248"/>
      <c r="CUS248"/>
      <c r="CUT248"/>
      <c r="CUU248"/>
      <c r="CUV248"/>
      <c r="CUW248"/>
      <c r="CUX248"/>
      <c r="CUY248"/>
      <c r="CUZ248"/>
      <c r="CVA248"/>
      <c r="CVB248"/>
      <c r="CVC248"/>
      <c r="CVD248"/>
      <c r="CVE248"/>
      <c r="CVF248"/>
      <c r="CVG248"/>
      <c r="CVH248"/>
      <c r="CVI248"/>
      <c r="CVJ248"/>
      <c r="CVK248"/>
      <c r="CVL248"/>
      <c r="CVM248"/>
      <c r="CVN248"/>
      <c r="CVO248"/>
      <c r="CVP248"/>
      <c r="CVQ248"/>
      <c r="CVR248"/>
      <c r="CVS248"/>
      <c r="CVT248"/>
      <c r="CVU248"/>
      <c r="CVV248"/>
      <c r="CVW248"/>
      <c r="CVX248"/>
      <c r="CVY248"/>
      <c r="CVZ248"/>
      <c r="CWA248"/>
      <c r="CWB248"/>
      <c r="CWC248"/>
      <c r="CWD248"/>
      <c r="CWE248"/>
      <c r="CWF248"/>
      <c r="CWG248"/>
      <c r="CWH248"/>
      <c r="CWI248"/>
      <c r="CWJ248"/>
      <c r="CWK248"/>
      <c r="CWL248"/>
      <c r="CWM248"/>
      <c r="CWN248"/>
      <c r="CWO248"/>
      <c r="CWP248"/>
      <c r="CWQ248"/>
      <c r="CWR248"/>
      <c r="CWS248"/>
      <c r="CWT248"/>
      <c r="CWU248"/>
      <c r="CWV248"/>
      <c r="CWW248"/>
      <c r="CWX248"/>
      <c r="CWY248"/>
      <c r="CWZ248"/>
      <c r="CXA248"/>
      <c r="CXB248"/>
      <c r="CXC248"/>
      <c r="CXD248"/>
      <c r="CXE248"/>
      <c r="CXF248"/>
      <c r="CXG248"/>
      <c r="CXH248"/>
      <c r="CXI248"/>
      <c r="CXJ248"/>
      <c r="CXK248"/>
      <c r="CXL248"/>
      <c r="CXM248"/>
      <c r="CXN248"/>
      <c r="CXO248"/>
      <c r="CXP248"/>
      <c r="CXQ248"/>
      <c r="CXR248"/>
      <c r="CXS248"/>
      <c r="CXT248"/>
      <c r="CXU248"/>
      <c r="CXV248"/>
      <c r="CXW248"/>
      <c r="CXX248"/>
      <c r="CXY248"/>
      <c r="CXZ248"/>
      <c r="CYA248"/>
      <c r="CYB248"/>
      <c r="CYC248"/>
      <c r="CYD248"/>
      <c r="CYE248"/>
      <c r="CYF248"/>
      <c r="CYG248"/>
      <c r="CYH248"/>
      <c r="CYI248"/>
      <c r="CYJ248"/>
      <c r="CYK248"/>
      <c r="CYL248"/>
      <c r="CYM248"/>
      <c r="CYN248"/>
      <c r="CYO248"/>
      <c r="CYP248"/>
      <c r="CYQ248"/>
      <c r="CYR248"/>
      <c r="CYS248"/>
      <c r="CYT248"/>
      <c r="CYU248"/>
      <c r="CYV248"/>
      <c r="CYW248"/>
      <c r="CYX248"/>
      <c r="CYY248"/>
      <c r="CYZ248"/>
      <c r="CZA248"/>
      <c r="CZB248"/>
      <c r="CZC248"/>
      <c r="CZD248"/>
      <c r="CZE248"/>
      <c r="CZF248"/>
      <c r="CZG248"/>
      <c r="CZH248"/>
      <c r="CZI248"/>
      <c r="CZJ248"/>
      <c r="CZK248"/>
      <c r="CZL248"/>
      <c r="CZM248"/>
      <c r="CZN248"/>
      <c r="CZO248"/>
      <c r="CZP248"/>
      <c r="CZQ248"/>
      <c r="CZR248"/>
      <c r="CZS248"/>
      <c r="CZT248"/>
      <c r="CZU248"/>
      <c r="CZV248"/>
      <c r="CZW248"/>
      <c r="CZX248"/>
      <c r="CZY248"/>
      <c r="CZZ248"/>
      <c r="DAA248"/>
      <c r="DAB248"/>
      <c r="DAC248"/>
      <c r="DAD248"/>
      <c r="DAE248"/>
      <c r="DAF248"/>
      <c r="DAG248"/>
      <c r="DAH248"/>
      <c r="DAI248"/>
      <c r="DAJ248"/>
      <c r="DAK248"/>
      <c r="DAL248"/>
      <c r="DAM248"/>
      <c r="DAN248"/>
      <c r="DAO248"/>
      <c r="DAP248"/>
      <c r="DAQ248"/>
      <c r="DAR248"/>
      <c r="DAS248"/>
      <c r="DAT248"/>
      <c r="DAU248"/>
      <c r="DAV248"/>
      <c r="DAW248"/>
      <c r="DAX248"/>
      <c r="DAY248"/>
      <c r="DAZ248"/>
      <c r="DBA248"/>
      <c r="DBB248"/>
      <c r="DBC248"/>
      <c r="DBD248"/>
      <c r="DBE248"/>
      <c r="DBF248"/>
      <c r="DBG248"/>
      <c r="DBH248"/>
      <c r="DBI248"/>
      <c r="DBJ248"/>
      <c r="DBK248"/>
      <c r="DBL248"/>
      <c r="DBM248"/>
      <c r="DBN248"/>
      <c r="DBO248"/>
      <c r="DBP248"/>
      <c r="DBQ248"/>
      <c r="DBR248"/>
      <c r="DBS248"/>
      <c r="DBT248"/>
      <c r="DBU248"/>
      <c r="DBV248"/>
      <c r="DBW248"/>
      <c r="DBX248"/>
      <c r="DBY248"/>
      <c r="DBZ248"/>
      <c r="DCA248"/>
      <c r="DCB248"/>
      <c r="DCC248"/>
      <c r="DCD248"/>
      <c r="DCE248"/>
      <c r="DCF248"/>
      <c r="DCG248"/>
      <c r="DCH248"/>
      <c r="DCI248"/>
      <c r="DCJ248"/>
      <c r="DCK248"/>
      <c r="DCL248"/>
      <c r="DCM248"/>
      <c r="DCN248"/>
      <c r="DCO248"/>
      <c r="DCP248"/>
      <c r="DCQ248"/>
      <c r="DCR248"/>
      <c r="DCS248"/>
      <c r="DCT248"/>
      <c r="DCU248"/>
      <c r="DCV248"/>
      <c r="DCW248"/>
      <c r="DCX248"/>
      <c r="DCY248"/>
      <c r="DCZ248"/>
      <c r="DDA248"/>
      <c r="DDB248"/>
      <c r="DDC248"/>
      <c r="DDD248"/>
      <c r="DDE248"/>
      <c r="DDF248"/>
      <c r="DDG248"/>
      <c r="DDH248"/>
      <c r="DDI248"/>
      <c r="DDJ248"/>
      <c r="DDK248"/>
      <c r="DDL248"/>
      <c r="DDM248"/>
      <c r="DDN248"/>
      <c r="DDO248"/>
      <c r="DDP248"/>
      <c r="DDQ248"/>
      <c r="DDR248"/>
      <c r="DDS248"/>
      <c r="DDT248"/>
      <c r="DDU248"/>
      <c r="DDV248"/>
      <c r="DDW248"/>
      <c r="DDX248"/>
      <c r="DDY248"/>
      <c r="DDZ248"/>
      <c r="DEA248"/>
      <c r="DEB248"/>
      <c r="DEC248"/>
      <c r="DED248"/>
      <c r="DEE248"/>
      <c r="DEF248"/>
      <c r="DEG248"/>
      <c r="DEH248"/>
      <c r="DEI248"/>
      <c r="DEJ248"/>
      <c r="DEK248"/>
      <c r="DEL248"/>
      <c r="DEM248"/>
      <c r="DEN248"/>
      <c r="DEO248"/>
      <c r="DEP248"/>
      <c r="DEQ248"/>
      <c r="DER248"/>
      <c r="DES248"/>
      <c r="DET248"/>
      <c r="DEU248"/>
      <c r="DEV248"/>
      <c r="DEW248"/>
      <c r="DEX248"/>
      <c r="DEY248"/>
      <c r="DEZ248"/>
      <c r="DFA248"/>
      <c r="DFB248"/>
      <c r="DFC248"/>
      <c r="DFD248"/>
      <c r="DFE248"/>
      <c r="DFF248"/>
      <c r="DFG248"/>
      <c r="DFH248"/>
      <c r="DFI248"/>
      <c r="DFJ248"/>
      <c r="DFK248"/>
      <c r="DFL248"/>
      <c r="DFM248"/>
      <c r="DFN248"/>
      <c r="DFO248"/>
      <c r="DFP248"/>
      <c r="DFQ248"/>
      <c r="DFR248"/>
      <c r="DFS248"/>
      <c r="DFT248"/>
      <c r="DFU248"/>
      <c r="DFV248"/>
      <c r="DFW248"/>
      <c r="DFX248"/>
      <c r="DFY248"/>
      <c r="DFZ248"/>
      <c r="DGA248"/>
      <c r="DGB248"/>
      <c r="DGC248"/>
      <c r="DGD248"/>
      <c r="DGE248"/>
      <c r="DGF248"/>
      <c r="DGG248"/>
      <c r="DGH248"/>
      <c r="DGI248"/>
      <c r="DGJ248"/>
      <c r="DGK248"/>
      <c r="DGL248"/>
      <c r="DGM248"/>
      <c r="DGN248"/>
      <c r="DGO248"/>
      <c r="DGP248"/>
      <c r="DGQ248"/>
      <c r="DGR248"/>
      <c r="DGS248"/>
      <c r="DGT248"/>
      <c r="DGU248"/>
      <c r="DGV248"/>
      <c r="DGW248"/>
      <c r="DGX248"/>
      <c r="DGY248"/>
      <c r="DGZ248"/>
      <c r="DHA248"/>
      <c r="DHB248"/>
      <c r="DHC248"/>
      <c r="DHD248"/>
      <c r="DHE248"/>
      <c r="DHF248"/>
      <c r="DHG248"/>
      <c r="DHH248"/>
      <c r="DHI248"/>
      <c r="DHJ248"/>
      <c r="DHK248"/>
      <c r="DHL248"/>
      <c r="DHM248"/>
      <c r="DHN248"/>
      <c r="DHO248"/>
      <c r="DHP248"/>
      <c r="DHQ248"/>
      <c r="DHR248"/>
      <c r="DHS248"/>
      <c r="DHT248"/>
      <c r="DHU248"/>
      <c r="DHV248"/>
      <c r="DHW248"/>
      <c r="DHX248"/>
      <c r="DHY248"/>
      <c r="DHZ248"/>
      <c r="DIA248"/>
      <c r="DIB248"/>
      <c r="DIC248"/>
      <c r="DID248"/>
      <c r="DIE248"/>
      <c r="DIF248"/>
      <c r="DIG248"/>
      <c r="DIH248"/>
      <c r="DII248"/>
      <c r="DIJ248"/>
      <c r="DIK248"/>
      <c r="DIL248"/>
      <c r="DIM248"/>
      <c r="DIN248"/>
      <c r="DIO248"/>
      <c r="DIP248"/>
      <c r="DIQ248"/>
      <c r="DIR248"/>
      <c r="DIS248"/>
      <c r="DIT248"/>
      <c r="DIU248"/>
      <c r="DIV248"/>
      <c r="DIW248"/>
      <c r="DIX248"/>
      <c r="DIY248"/>
      <c r="DIZ248"/>
      <c r="DJA248"/>
      <c r="DJB248"/>
      <c r="DJC248"/>
      <c r="DJD248"/>
      <c r="DJE248"/>
      <c r="DJF248"/>
      <c r="DJG248"/>
      <c r="DJH248"/>
      <c r="DJI248"/>
      <c r="DJJ248"/>
      <c r="DJK248"/>
      <c r="DJL248"/>
      <c r="DJM248"/>
      <c r="DJN248"/>
      <c r="DJO248"/>
      <c r="DJP248"/>
      <c r="DJQ248"/>
      <c r="DJR248"/>
      <c r="DJS248"/>
      <c r="DJT248"/>
      <c r="DJU248"/>
      <c r="DJV248"/>
      <c r="DJW248"/>
      <c r="DJX248"/>
      <c r="DJY248"/>
      <c r="DJZ248"/>
      <c r="DKA248"/>
      <c r="DKB248"/>
      <c r="DKC248"/>
      <c r="DKD248"/>
      <c r="DKE248"/>
      <c r="DKF248"/>
      <c r="DKG248"/>
      <c r="DKH248"/>
      <c r="DKI248"/>
      <c r="DKJ248"/>
      <c r="DKK248"/>
      <c r="DKL248"/>
      <c r="DKM248"/>
      <c r="DKN248"/>
      <c r="DKO248"/>
      <c r="DKP248"/>
      <c r="DKQ248"/>
      <c r="DKR248"/>
      <c r="DKS248"/>
      <c r="DKT248"/>
      <c r="DKU248"/>
      <c r="DKV248"/>
      <c r="DKW248"/>
      <c r="DKX248"/>
      <c r="DKY248"/>
      <c r="DKZ248"/>
      <c r="DLA248"/>
      <c r="DLB248"/>
      <c r="DLC248"/>
      <c r="DLD248"/>
      <c r="DLE248"/>
      <c r="DLF248"/>
      <c r="DLG248"/>
      <c r="DLH248"/>
      <c r="DLI248"/>
      <c r="DLJ248"/>
      <c r="DLK248"/>
      <c r="DLL248"/>
      <c r="DLM248"/>
      <c r="DLN248"/>
      <c r="DLO248"/>
      <c r="DLP248"/>
      <c r="DLQ248"/>
      <c r="DLR248"/>
      <c r="DLS248"/>
      <c r="DLT248"/>
      <c r="DLU248"/>
      <c r="DLV248"/>
      <c r="DLW248"/>
      <c r="DLX248"/>
      <c r="DLY248"/>
      <c r="DLZ248"/>
      <c r="DMA248"/>
      <c r="DMB248"/>
      <c r="DMC248"/>
      <c r="DMD248"/>
      <c r="DME248"/>
      <c r="DMF248"/>
      <c r="DMG248"/>
      <c r="DMH248"/>
      <c r="DMI248"/>
      <c r="DMJ248"/>
      <c r="DMK248"/>
      <c r="DML248"/>
      <c r="DMM248"/>
      <c r="DMN248"/>
      <c r="DMO248"/>
      <c r="DMP248"/>
      <c r="DMQ248"/>
      <c r="DMR248"/>
      <c r="DMS248"/>
      <c r="DMT248"/>
      <c r="DMU248"/>
      <c r="DMV248"/>
      <c r="DMW248"/>
      <c r="DMX248"/>
      <c r="DMY248"/>
      <c r="DMZ248"/>
      <c r="DNA248"/>
      <c r="DNB248"/>
      <c r="DNC248"/>
      <c r="DND248"/>
      <c r="DNE248"/>
      <c r="DNF248"/>
      <c r="DNG248"/>
      <c r="DNH248"/>
      <c r="DNI248"/>
      <c r="DNJ248"/>
      <c r="DNK248"/>
      <c r="DNL248"/>
      <c r="DNM248"/>
      <c r="DNN248"/>
      <c r="DNO248"/>
      <c r="DNP248"/>
      <c r="DNQ248"/>
      <c r="DNR248"/>
      <c r="DNS248"/>
      <c r="DNT248"/>
      <c r="DNU248"/>
      <c r="DNV248"/>
      <c r="DNW248"/>
      <c r="DNX248"/>
      <c r="DNY248"/>
      <c r="DNZ248"/>
      <c r="DOA248"/>
      <c r="DOB248"/>
      <c r="DOC248"/>
      <c r="DOD248"/>
      <c r="DOE248"/>
      <c r="DOF248"/>
      <c r="DOG248"/>
      <c r="DOH248"/>
      <c r="DOI248"/>
      <c r="DOJ248"/>
      <c r="DOK248"/>
      <c r="DOL248"/>
      <c r="DOM248"/>
      <c r="DON248"/>
      <c r="DOO248"/>
      <c r="DOP248"/>
      <c r="DOQ248"/>
      <c r="DOR248"/>
      <c r="DOS248"/>
      <c r="DOT248"/>
      <c r="DOU248"/>
      <c r="DOV248"/>
      <c r="DOW248"/>
      <c r="DOX248"/>
      <c r="DOY248"/>
      <c r="DOZ248"/>
      <c r="DPA248"/>
      <c r="DPB248"/>
      <c r="DPC248"/>
      <c r="DPD248"/>
      <c r="DPE248"/>
      <c r="DPF248"/>
      <c r="DPG248"/>
      <c r="DPH248"/>
      <c r="DPI248"/>
      <c r="DPJ248"/>
      <c r="DPK248"/>
      <c r="DPL248"/>
      <c r="DPM248"/>
      <c r="DPN248"/>
      <c r="DPO248"/>
      <c r="DPP248"/>
      <c r="DPQ248"/>
      <c r="DPR248"/>
      <c r="DPS248"/>
      <c r="DPT248"/>
      <c r="DPU248"/>
      <c r="DPV248"/>
      <c r="DPW248"/>
      <c r="DPX248"/>
      <c r="DPY248"/>
      <c r="DPZ248"/>
      <c r="DQA248"/>
      <c r="DQB248"/>
      <c r="DQC248"/>
      <c r="DQD248"/>
      <c r="DQE248"/>
      <c r="DQF248"/>
      <c r="DQG248"/>
      <c r="DQH248"/>
      <c r="DQI248"/>
      <c r="DQJ248"/>
      <c r="DQK248"/>
      <c r="DQL248"/>
      <c r="DQM248"/>
      <c r="DQN248"/>
      <c r="DQO248"/>
      <c r="DQP248"/>
      <c r="DQQ248"/>
      <c r="DQR248"/>
      <c r="DQS248"/>
      <c r="DQT248"/>
      <c r="DQU248"/>
      <c r="DQV248"/>
      <c r="DQW248"/>
      <c r="DQX248"/>
      <c r="DQY248"/>
      <c r="DQZ248"/>
      <c r="DRA248"/>
      <c r="DRB248"/>
      <c r="DRC248"/>
      <c r="DRD248"/>
      <c r="DRE248"/>
      <c r="DRF248"/>
      <c r="DRG248"/>
      <c r="DRH248"/>
      <c r="DRI248"/>
      <c r="DRJ248"/>
      <c r="DRK248"/>
      <c r="DRL248"/>
      <c r="DRM248"/>
      <c r="DRN248"/>
      <c r="DRO248"/>
      <c r="DRP248"/>
      <c r="DRQ248"/>
      <c r="DRR248"/>
      <c r="DRS248"/>
      <c r="DRT248"/>
      <c r="DRU248"/>
      <c r="DRV248"/>
      <c r="DRW248"/>
      <c r="DRX248"/>
      <c r="DRY248"/>
      <c r="DRZ248"/>
      <c r="DSA248"/>
      <c r="DSB248"/>
      <c r="DSC248"/>
      <c r="DSD248"/>
      <c r="DSE248"/>
      <c r="DSF248"/>
      <c r="DSG248"/>
      <c r="DSH248"/>
      <c r="DSI248"/>
      <c r="DSJ248"/>
      <c r="DSK248"/>
      <c r="DSL248"/>
      <c r="DSM248"/>
      <c r="DSN248"/>
      <c r="DSO248"/>
      <c r="DSP248"/>
      <c r="DSQ248"/>
      <c r="DSR248"/>
      <c r="DSS248"/>
      <c r="DST248"/>
      <c r="DSU248"/>
      <c r="DSV248"/>
      <c r="DSW248"/>
      <c r="DSX248"/>
      <c r="DSY248"/>
      <c r="DSZ248"/>
      <c r="DTA248"/>
      <c r="DTB248"/>
      <c r="DTC248"/>
      <c r="DTD248"/>
      <c r="DTE248"/>
      <c r="DTF248"/>
      <c r="DTG248"/>
      <c r="DTH248"/>
      <c r="DTI248"/>
      <c r="DTJ248"/>
      <c r="DTK248"/>
      <c r="DTL248"/>
      <c r="DTM248"/>
      <c r="DTN248"/>
      <c r="DTO248"/>
      <c r="DTP248"/>
      <c r="DTQ248"/>
      <c r="DTR248"/>
      <c r="DTS248"/>
      <c r="DTT248"/>
      <c r="DTU248"/>
      <c r="DTV248"/>
      <c r="DTW248"/>
      <c r="DTX248"/>
      <c r="DTY248"/>
      <c r="DTZ248"/>
      <c r="DUA248"/>
      <c r="DUB248"/>
      <c r="DUC248"/>
      <c r="DUD248"/>
      <c r="DUE248"/>
      <c r="DUF248"/>
      <c r="DUG248"/>
      <c r="DUH248"/>
      <c r="DUI248"/>
      <c r="DUJ248"/>
      <c r="DUK248"/>
      <c r="DUL248"/>
      <c r="DUM248"/>
      <c r="DUN248"/>
      <c r="DUO248"/>
      <c r="DUP248"/>
      <c r="DUQ248"/>
      <c r="DUR248"/>
      <c r="DUS248"/>
      <c r="DUT248"/>
      <c r="DUU248"/>
      <c r="DUV248"/>
      <c r="DUW248"/>
      <c r="DUX248"/>
      <c r="DUY248"/>
      <c r="DUZ248"/>
      <c r="DVA248"/>
      <c r="DVB248"/>
      <c r="DVC248"/>
      <c r="DVD248"/>
      <c r="DVE248"/>
      <c r="DVF248"/>
      <c r="DVG248"/>
      <c r="DVH248"/>
      <c r="DVI248"/>
      <c r="DVJ248"/>
      <c r="DVK248"/>
      <c r="DVL248"/>
      <c r="DVM248"/>
      <c r="DVN248"/>
      <c r="DVO248"/>
      <c r="DVP248"/>
      <c r="DVQ248"/>
      <c r="DVR248"/>
      <c r="DVS248"/>
      <c r="DVT248"/>
      <c r="DVU248"/>
      <c r="DVV248"/>
      <c r="DVW248"/>
      <c r="DVX248"/>
      <c r="DVY248"/>
      <c r="DVZ248"/>
      <c r="DWA248"/>
      <c r="DWB248"/>
      <c r="DWC248"/>
      <c r="DWD248"/>
      <c r="DWE248"/>
      <c r="DWF248"/>
      <c r="DWG248"/>
      <c r="DWH248"/>
      <c r="DWI248"/>
      <c r="DWJ248"/>
      <c r="DWK248"/>
      <c r="DWL248"/>
      <c r="DWM248"/>
      <c r="DWN248"/>
      <c r="DWO248"/>
      <c r="DWP248"/>
      <c r="DWQ248"/>
      <c r="DWR248"/>
      <c r="DWS248"/>
      <c r="DWT248"/>
      <c r="DWU248"/>
      <c r="DWV248"/>
      <c r="DWW248"/>
      <c r="DWX248"/>
      <c r="DWY248"/>
      <c r="DWZ248"/>
      <c r="DXA248"/>
      <c r="DXB248"/>
      <c r="DXC248"/>
      <c r="DXD248"/>
      <c r="DXE248"/>
      <c r="DXF248"/>
      <c r="DXG248"/>
      <c r="DXH248"/>
      <c r="DXI248"/>
      <c r="DXJ248"/>
      <c r="DXK248"/>
      <c r="DXL248"/>
      <c r="DXM248"/>
      <c r="DXN248"/>
      <c r="DXO248"/>
      <c r="DXP248"/>
      <c r="DXQ248"/>
      <c r="DXR248"/>
      <c r="DXS248"/>
      <c r="DXT248"/>
      <c r="DXU248"/>
      <c r="DXV248"/>
      <c r="DXW248"/>
      <c r="DXX248"/>
      <c r="DXY248"/>
      <c r="DXZ248"/>
      <c r="DYA248"/>
      <c r="DYB248"/>
      <c r="DYC248"/>
      <c r="DYD248"/>
      <c r="DYE248"/>
      <c r="DYF248"/>
      <c r="DYG248"/>
      <c r="DYH248"/>
      <c r="DYI248"/>
      <c r="DYJ248"/>
      <c r="DYK248"/>
      <c r="DYL248"/>
      <c r="DYM248"/>
      <c r="DYN248"/>
      <c r="DYO248"/>
      <c r="DYP248"/>
      <c r="DYQ248"/>
      <c r="DYR248"/>
      <c r="DYS248"/>
      <c r="DYT248"/>
      <c r="DYU248"/>
      <c r="DYV248"/>
      <c r="DYW248"/>
      <c r="DYX248"/>
      <c r="DYY248"/>
      <c r="DYZ248"/>
      <c r="DZA248"/>
      <c r="DZB248"/>
      <c r="DZC248"/>
      <c r="DZD248"/>
      <c r="DZE248"/>
      <c r="DZF248"/>
      <c r="DZG248"/>
      <c r="DZH248"/>
      <c r="DZI248"/>
      <c r="DZJ248"/>
      <c r="DZK248"/>
      <c r="DZL248"/>
      <c r="DZM248"/>
      <c r="DZN248"/>
      <c r="DZO248"/>
      <c r="DZP248"/>
      <c r="DZQ248"/>
      <c r="DZR248"/>
      <c r="DZS248"/>
      <c r="DZT248"/>
      <c r="DZU248"/>
      <c r="DZV248"/>
      <c r="DZW248"/>
      <c r="DZX248"/>
      <c r="DZY248"/>
      <c r="DZZ248"/>
      <c r="EAA248"/>
      <c r="EAB248"/>
      <c r="EAC248"/>
      <c r="EAD248"/>
      <c r="EAE248"/>
      <c r="EAF248"/>
      <c r="EAG248"/>
      <c r="EAH248"/>
      <c r="EAI248"/>
      <c r="EAJ248"/>
      <c r="EAK248"/>
      <c r="EAL248"/>
      <c r="EAM248"/>
      <c r="EAN248"/>
      <c r="EAO248"/>
      <c r="EAP248"/>
      <c r="EAQ248"/>
      <c r="EAR248"/>
      <c r="EAS248"/>
      <c r="EAT248"/>
      <c r="EAU248"/>
      <c r="EAV248"/>
      <c r="EAW248"/>
      <c r="EAX248"/>
      <c r="EAY248"/>
      <c r="EAZ248"/>
      <c r="EBA248"/>
      <c r="EBB248"/>
      <c r="EBC248"/>
      <c r="EBD248"/>
      <c r="EBE248"/>
      <c r="EBF248"/>
      <c r="EBG248"/>
      <c r="EBH248"/>
      <c r="EBI248"/>
      <c r="EBJ248"/>
      <c r="EBK248"/>
      <c r="EBL248"/>
      <c r="EBM248"/>
      <c r="EBN248"/>
      <c r="EBO248"/>
      <c r="EBP248"/>
      <c r="EBQ248"/>
      <c r="EBR248"/>
      <c r="EBS248"/>
      <c r="EBT248"/>
      <c r="EBU248"/>
      <c r="EBV248"/>
      <c r="EBW248"/>
      <c r="EBX248"/>
      <c r="EBY248"/>
      <c r="EBZ248"/>
      <c r="ECA248"/>
      <c r="ECB248"/>
      <c r="ECC248"/>
      <c r="ECD248"/>
      <c r="ECE248"/>
      <c r="ECF248"/>
      <c r="ECG248"/>
      <c r="ECH248"/>
      <c r="ECI248"/>
      <c r="ECJ248"/>
      <c r="ECK248"/>
      <c r="ECL248"/>
      <c r="ECM248"/>
      <c r="ECN248"/>
      <c r="ECO248"/>
      <c r="ECP248"/>
      <c r="ECQ248"/>
      <c r="ECR248"/>
      <c r="ECS248"/>
      <c r="ECT248"/>
      <c r="ECU248"/>
      <c r="ECV248"/>
      <c r="ECW248"/>
      <c r="ECX248"/>
      <c r="ECY248"/>
      <c r="ECZ248"/>
      <c r="EDA248"/>
      <c r="EDB248"/>
      <c r="EDC248"/>
      <c r="EDD248"/>
      <c r="EDE248"/>
      <c r="EDF248"/>
      <c r="EDG248"/>
      <c r="EDH248"/>
      <c r="EDI248"/>
      <c r="EDJ248"/>
      <c r="EDK248"/>
      <c r="EDL248"/>
      <c r="EDM248"/>
      <c r="EDN248"/>
      <c r="EDO248"/>
      <c r="EDP248"/>
      <c r="EDQ248"/>
      <c r="EDR248"/>
      <c r="EDS248"/>
      <c r="EDT248"/>
      <c r="EDU248"/>
      <c r="EDV248"/>
      <c r="EDW248"/>
      <c r="EDX248"/>
      <c r="EDY248"/>
      <c r="EDZ248"/>
      <c r="EEA248"/>
      <c r="EEB248"/>
      <c r="EEC248"/>
      <c r="EED248"/>
      <c r="EEE248"/>
      <c r="EEF248"/>
      <c r="EEG248"/>
      <c r="EEH248"/>
      <c r="EEI248"/>
      <c r="EEJ248"/>
      <c r="EEK248"/>
      <c r="EEL248"/>
      <c r="EEM248"/>
      <c r="EEN248"/>
      <c r="EEO248"/>
      <c r="EEP248"/>
      <c r="EEQ248"/>
      <c r="EER248"/>
      <c r="EES248"/>
      <c r="EET248"/>
      <c r="EEU248"/>
      <c r="EEV248"/>
      <c r="EEW248"/>
      <c r="EEX248"/>
      <c r="EEY248"/>
      <c r="EEZ248"/>
      <c r="EFA248"/>
      <c r="EFB248"/>
      <c r="EFC248"/>
      <c r="EFD248"/>
      <c r="EFE248"/>
      <c r="EFF248"/>
      <c r="EFG248"/>
      <c r="EFH248"/>
      <c r="EFI248"/>
      <c r="EFJ248"/>
      <c r="EFK248"/>
      <c r="EFL248"/>
      <c r="EFM248"/>
      <c r="EFN248"/>
      <c r="EFO248"/>
      <c r="EFP248"/>
      <c r="EFQ248"/>
      <c r="EFR248"/>
      <c r="EFS248"/>
      <c r="EFT248"/>
      <c r="EFU248"/>
      <c r="EFV248"/>
      <c r="EFW248"/>
      <c r="EFX248"/>
      <c r="EFY248"/>
      <c r="EFZ248"/>
      <c r="EGA248"/>
      <c r="EGB248"/>
      <c r="EGC248"/>
      <c r="EGD248"/>
      <c r="EGE248"/>
      <c r="EGF248"/>
      <c r="EGG248"/>
      <c r="EGH248"/>
      <c r="EGI248"/>
      <c r="EGJ248"/>
      <c r="EGK248"/>
      <c r="EGL248"/>
      <c r="EGM248"/>
      <c r="EGN248"/>
      <c r="EGO248"/>
      <c r="EGP248"/>
      <c r="EGQ248"/>
      <c r="EGR248"/>
      <c r="EGS248"/>
      <c r="EGT248"/>
      <c r="EGU248"/>
      <c r="EGV248"/>
      <c r="EGW248"/>
      <c r="EGX248"/>
      <c r="EGY248"/>
      <c r="EGZ248"/>
      <c r="EHA248"/>
      <c r="EHB248"/>
      <c r="EHC248"/>
      <c r="EHD248"/>
      <c r="EHE248"/>
      <c r="EHF248"/>
      <c r="EHG248"/>
      <c r="EHH248"/>
      <c r="EHI248"/>
      <c r="EHJ248"/>
      <c r="EHK248"/>
      <c r="EHL248"/>
      <c r="EHM248"/>
      <c r="EHN248"/>
      <c r="EHO248"/>
      <c r="EHP248"/>
      <c r="EHQ248"/>
      <c r="EHR248"/>
      <c r="EHS248"/>
      <c r="EHT248"/>
      <c r="EHU248"/>
      <c r="EHV248"/>
      <c r="EHW248"/>
      <c r="EHX248"/>
      <c r="EHY248"/>
      <c r="EHZ248"/>
      <c r="EIA248"/>
      <c r="EIB248"/>
      <c r="EIC248"/>
      <c r="EID248"/>
      <c r="EIE248"/>
      <c r="EIF248"/>
      <c r="EIG248"/>
      <c r="EIH248"/>
      <c r="EII248"/>
      <c r="EIJ248"/>
      <c r="EIK248"/>
      <c r="EIL248"/>
      <c r="EIM248"/>
      <c r="EIN248"/>
      <c r="EIO248"/>
      <c r="EIP248"/>
      <c r="EIQ248"/>
      <c r="EIR248"/>
      <c r="EIS248"/>
      <c r="EIT248"/>
      <c r="EIU248"/>
      <c r="EIV248"/>
      <c r="EIW248"/>
      <c r="EIX248"/>
      <c r="EIY248"/>
      <c r="EIZ248"/>
      <c r="EJA248"/>
      <c r="EJB248"/>
      <c r="EJC248"/>
      <c r="EJD248"/>
      <c r="EJE248"/>
      <c r="EJF248"/>
      <c r="EJG248"/>
      <c r="EJH248"/>
      <c r="EJI248"/>
      <c r="EJJ248"/>
      <c r="EJK248"/>
      <c r="EJL248"/>
      <c r="EJM248"/>
      <c r="EJN248"/>
      <c r="EJO248"/>
      <c r="EJP248"/>
      <c r="EJQ248"/>
      <c r="EJR248"/>
      <c r="EJS248"/>
      <c r="EJT248"/>
      <c r="EJU248"/>
      <c r="EJV248"/>
      <c r="EJW248"/>
      <c r="EJX248"/>
      <c r="EJY248"/>
      <c r="EJZ248"/>
      <c r="EKA248"/>
      <c r="EKB248"/>
      <c r="EKC248"/>
      <c r="EKD248"/>
      <c r="EKE248"/>
      <c r="EKF248"/>
      <c r="EKG248"/>
      <c r="EKH248"/>
      <c r="EKI248"/>
      <c r="EKJ248"/>
      <c r="EKK248"/>
      <c r="EKL248"/>
      <c r="EKM248"/>
      <c r="EKN248"/>
      <c r="EKO248"/>
      <c r="EKP248"/>
      <c r="EKQ248"/>
      <c r="EKR248"/>
      <c r="EKS248"/>
      <c r="EKT248"/>
      <c r="EKU248"/>
      <c r="EKV248"/>
      <c r="EKW248"/>
      <c r="EKX248"/>
      <c r="EKY248"/>
      <c r="EKZ248"/>
      <c r="ELA248"/>
      <c r="ELB248"/>
      <c r="ELC248"/>
      <c r="ELD248"/>
      <c r="ELE248"/>
      <c r="ELF248"/>
      <c r="ELG248"/>
      <c r="ELH248"/>
      <c r="ELI248"/>
      <c r="ELJ248"/>
      <c r="ELK248"/>
      <c r="ELL248"/>
      <c r="ELM248"/>
      <c r="ELN248"/>
      <c r="ELO248"/>
      <c r="ELP248"/>
      <c r="ELQ248"/>
      <c r="ELR248"/>
      <c r="ELS248"/>
      <c r="ELT248"/>
      <c r="ELU248"/>
      <c r="ELV248"/>
      <c r="ELW248"/>
      <c r="ELX248"/>
      <c r="ELY248"/>
      <c r="ELZ248"/>
      <c r="EMA248"/>
      <c r="EMB248"/>
      <c r="EMC248"/>
      <c r="EMD248"/>
      <c r="EME248"/>
      <c r="EMF248"/>
      <c r="EMG248"/>
      <c r="EMH248"/>
      <c r="EMI248"/>
      <c r="EMJ248"/>
      <c r="EMK248"/>
      <c r="EML248"/>
      <c r="EMM248"/>
      <c r="EMN248"/>
      <c r="EMO248"/>
      <c r="EMP248"/>
      <c r="EMQ248"/>
      <c r="EMR248"/>
      <c r="EMS248"/>
      <c r="EMT248"/>
      <c r="EMU248"/>
      <c r="EMV248"/>
      <c r="EMW248"/>
      <c r="EMX248"/>
      <c r="EMY248"/>
      <c r="EMZ248"/>
      <c r="ENA248"/>
      <c r="ENB248"/>
      <c r="ENC248"/>
      <c r="END248"/>
      <c r="ENE248"/>
      <c r="ENF248"/>
      <c r="ENG248"/>
      <c r="ENH248"/>
      <c r="ENI248"/>
      <c r="ENJ248"/>
      <c r="ENK248"/>
      <c r="ENL248"/>
      <c r="ENM248"/>
      <c r="ENN248"/>
      <c r="ENO248"/>
      <c r="ENP248"/>
      <c r="ENQ248"/>
      <c r="ENR248"/>
      <c r="ENS248"/>
      <c r="ENT248"/>
      <c r="ENU248"/>
      <c r="ENV248"/>
      <c r="ENW248"/>
      <c r="ENX248"/>
      <c r="ENY248"/>
      <c r="ENZ248"/>
      <c r="EOA248"/>
      <c r="EOB248"/>
      <c r="EOC248"/>
      <c r="EOD248"/>
      <c r="EOE248"/>
      <c r="EOF248"/>
      <c r="EOG248"/>
      <c r="EOH248"/>
      <c r="EOI248"/>
      <c r="EOJ248"/>
      <c r="EOK248"/>
      <c r="EOL248"/>
      <c r="EOM248"/>
      <c r="EON248"/>
      <c r="EOO248"/>
      <c r="EOP248"/>
      <c r="EOQ248"/>
      <c r="EOR248"/>
      <c r="EOS248"/>
      <c r="EOT248"/>
      <c r="EOU248"/>
      <c r="EOV248"/>
      <c r="EOW248"/>
      <c r="EOX248"/>
      <c r="EOY248"/>
      <c r="EOZ248"/>
      <c r="EPA248"/>
      <c r="EPB248"/>
      <c r="EPC248"/>
      <c r="EPD248"/>
      <c r="EPE248"/>
      <c r="EPF248"/>
      <c r="EPG248"/>
      <c r="EPH248"/>
      <c r="EPI248"/>
      <c r="EPJ248"/>
      <c r="EPK248"/>
      <c r="EPL248"/>
      <c r="EPM248"/>
      <c r="EPN248"/>
      <c r="EPO248"/>
      <c r="EPP248"/>
      <c r="EPQ248"/>
      <c r="EPR248"/>
      <c r="EPS248"/>
      <c r="EPT248"/>
      <c r="EPU248"/>
      <c r="EPV248"/>
      <c r="EPW248"/>
      <c r="EPX248"/>
      <c r="EPY248"/>
      <c r="EPZ248"/>
      <c r="EQA248"/>
      <c r="EQB248"/>
      <c r="EQC248"/>
      <c r="EQD248"/>
      <c r="EQE248"/>
      <c r="EQF248"/>
      <c r="EQG248"/>
      <c r="EQH248"/>
      <c r="EQI248"/>
      <c r="EQJ248"/>
      <c r="EQK248"/>
      <c r="EQL248"/>
      <c r="EQM248"/>
      <c r="EQN248"/>
      <c r="EQO248"/>
      <c r="EQP248"/>
      <c r="EQQ248"/>
      <c r="EQR248"/>
      <c r="EQS248"/>
      <c r="EQT248"/>
      <c r="EQU248"/>
      <c r="EQV248"/>
      <c r="EQW248"/>
      <c r="EQX248"/>
      <c r="EQY248"/>
      <c r="EQZ248"/>
      <c r="ERA248"/>
      <c r="ERB248"/>
      <c r="ERC248"/>
      <c r="ERD248"/>
      <c r="ERE248"/>
      <c r="ERF248"/>
      <c r="ERG248"/>
      <c r="ERH248"/>
      <c r="ERI248"/>
      <c r="ERJ248"/>
      <c r="ERK248"/>
      <c r="ERL248"/>
      <c r="ERM248"/>
      <c r="ERN248"/>
      <c r="ERO248"/>
      <c r="ERP248"/>
      <c r="ERQ248"/>
      <c r="ERR248"/>
      <c r="ERS248"/>
      <c r="ERT248"/>
      <c r="ERU248"/>
      <c r="ERV248"/>
      <c r="ERW248"/>
      <c r="ERX248"/>
      <c r="ERY248"/>
      <c r="ERZ248"/>
      <c r="ESA248"/>
      <c r="ESB248"/>
      <c r="ESC248"/>
      <c r="ESD248"/>
      <c r="ESE248"/>
      <c r="ESF248"/>
      <c r="ESG248"/>
      <c r="ESH248"/>
      <c r="ESI248"/>
      <c r="ESJ248"/>
      <c r="ESK248"/>
      <c r="ESL248"/>
      <c r="ESM248"/>
      <c r="ESN248"/>
      <c r="ESO248"/>
      <c r="ESP248"/>
      <c r="ESQ248"/>
      <c r="ESR248"/>
      <c r="ESS248"/>
      <c r="EST248"/>
      <c r="ESU248"/>
      <c r="ESV248"/>
      <c r="ESW248"/>
      <c r="ESX248"/>
      <c r="ESY248"/>
      <c r="ESZ248"/>
      <c r="ETA248"/>
      <c r="ETB248"/>
      <c r="ETC248"/>
      <c r="ETD248"/>
      <c r="ETE248"/>
      <c r="ETF248"/>
      <c r="ETG248"/>
      <c r="ETH248"/>
      <c r="ETI248"/>
      <c r="ETJ248"/>
      <c r="ETK248"/>
      <c r="ETL248"/>
      <c r="ETM248"/>
      <c r="ETN248"/>
      <c r="ETO248"/>
      <c r="ETP248"/>
      <c r="ETQ248"/>
      <c r="ETR248"/>
      <c r="ETS248"/>
      <c r="ETT248"/>
      <c r="ETU248"/>
      <c r="ETV248"/>
      <c r="ETW248"/>
      <c r="ETX248"/>
      <c r="ETY248"/>
      <c r="ETZ248"/>
      <c r="EUA248"/>
      <c r="EUB248"/>
      <c r="EUC248"/>
      <c r="EUD248"/>
      <c r="EUE248"/>
      <c r="EUF248"/>
      <c r="EUG248"/>
      <c r="EUH248"/>
      <c r="EUI248"/>
      <c r="EUJ248"/>
      <c r="EUK248"/>
      <c r="EUL248"/>
      <c r="EUM248"/>
      <c r="EUN248"/>
      <c r="EUO248"/>
      <c r="EUP248"/>
      <c r="EUQ248"/>
      <c r="EUR248"/>
      <c r="EUS248"/>
      <c r="EUT248"/>
      <c r="EUU248"/>
      <c r="EUV248"/>
      <c r="EUW248"/>
      <c r="EUX248"/>
      <c r="EUY248"/>
      <c r="EUZ248"/>
      <c r="EVA248"/>
      <c r="EVB248"/>
      <c r="EVC248"/>
      <c r="EVD248"/>
      <c r="EVE248"/>
      <c r="EVF248"/>
      <c r="EVG248"/>
      <c r="EVH248"/>
      <c r="EVI248"/>
      <c r="EVJ248"/>
      <c r="EVK248"/>
      <c r="EVL248"/>
      <c r="EVM248"/>
      <c r="EVN248"/>
      <c r="EVO248"/>
      <c r="EVP248"/>
      <c r="EVQ248"/>
      <c r="EVR248"/>
      <c r="EVS248"/>
      <c r="EVT248"/>
      <c r="EVU248"/>
      <c r="EVV248"/>
      <c r="EVW248"/>
      <c r="EVX248"/>
      <c r="EVY248"/>
      <c r="EVZ248"/>
      <c r="EWA248"/>
      <c r="EWB248"/>
      <c r="EWC248"/>
      <c r="EWD248"/>
      <c r="EWE248"/>
      <c r="EWF248"/>
      <c r="EWG248"/>
      <c r="EWH248"/>
      <c r="EWI248"/>
      <c r="EWJ248"/>
      <c r="EWK248"/>
      <c r="EWL248"/>
      <c r="EWM248"/>
      <c r="EWN248"/>
      <c r="EWO248"/>
      <c r="EWP248"/>
      <c r="EWQ248"/>
      <c r="EWR248"/>
      <c r="EWS248"/>
      <c r="EWT248"/>
      <c r="EWU248"/>
      <c r="EWV248"/>
      <c r="EWW248"/>
      <c r="EWX248"/>
      <c r="EWY248"/>
      <c r="EWZ248"/>
      <c r="EXA248"/>
      <c r="EXB248"/>
      <c r="EXC248"/>
      <c r="EXD248"/>
      <c r="EXE248"/>
      <c r="EXF248"/>
      <c r="EXG248"/>
      <c r="EXH248"/>
      <c r="EXI248"/>
      <c r="EXJ248"/>
      <c r="EXK248"/>
      <c r="EXL248"/>
      <c r="EXM248"/>
      <c r="EXN248"/>
      <c r="EXO248"/>
      <c r="EXP248"/>
      <c r="EXQ248"/>
      <c r="EXR248"/>
      <c r="EXS248"/>
      <c r="EXT248"/>
      <c r="EXU248"/>
      <c r="EXV248"/>
      <c r="EXW248"/>
      <c r="EXX248"/>
      <c r="EXY248"/>
      <c r="EXZ248"/>
      <c r="EYA248"/>
      <c r="EYB248"/>
      <c r="EYC248"/>
      <c r="EYD248"/>
      <c r="EYE248"/>
      <c r="EYF248"/>
      <c r="EYG248"/>
      <c r="EYH248"/>
      <c r="EYI248"/>
      <c r="EYJ248"/>
      <c r="EYK248"/>
      <c r="EYL248"/>
      <c r="EYM248"/>
      <c r="EYN248"/>
      <c r="EYO248"/>
      <c r="EYP248"/>
      <c r="EYQ248"/>
      <c r="EYR248"/>
      <c r="EYS248"/>
      <c r="EYT248"/>
      <c r="EYU248"/>
      <c r="EYV248"/>
      <c r="EYW248"/>
      <c r="EYX248"/>
      <c r="EYY248"/>
      <c r="EYZ248"/>
      <c r="EZA248"/>
      <c r="EZB248"/>
      <c r="EZC248"/>
      <c r="EZD248"/>
      <c r="EZE248"/>
      <c r="EZF248"/>
      <c r="EZG248"/>
      <c r="EZH248"/>
      <c r="EZI248"/>
      <c r="EZJ248"/>
      <c r="EZK248"/>
      <c r="EZL248"/>
      <c r="EZM248"/>
      <c r="EZN248"/>
      <c r="EZO248"/>
      <c r="EZP248"/>
      <c r="EZQ248"/>
      <c r="EZR248"/>
      <c r="EZS248"/>
      <c r="EZT248"/>
      <c r="EZU248"/>
      <c r="EZV248"/>
      <c r="EZW248"/>
      <c r="EZX248"/>
      <c r="EZY248"/>
      <c r="EZZ248"/>
      <c r="FAA248"/>
      <c r="FAB248"/>
      <c r="FAC248"/>
      <c r="FAD248"/>
      <c r="FAE248"/>
      <c r="FAF248"/>
      <c r="FAG248"/>
      <c r="FAH248"/>
      <c r="FAI248"/>
      <c r="FAJ248"/>
      <c r="FAK248"/>
      <c r="FAL248"/>
      <c r="FAM248"/>
      <c r="FAN248"/>
      <c r="FAO248"/>
      <c r="FAP248"/>
      <c r="FAQ248"/>
      <c r="FAR248"/>
      <c r="FAS248"/>
      <c r="FAT248"/>
      <c r="FAU248"/>
      <c r="FAV248"/>
      <c r="FAW248"/>
      <c r="FAX248"/>
      <c r="FAY248"/>
      <c r="FAZ248"/>
      <c r="FBA248"/>
      <c r="FBB248"/>
      <c r="FBC248"/>
      <c r="FBD248"/>
      <c r="FBE248"/>
      <c r="FBF248"/>
      <c r="FBG248"/>
      <c r="FBH248"/>
      <c r="FBI248"/>
      <c r="FBJ248"/>
      <c r="FBK248"/>
      <c r="FBL248"/>
      <c r="FBM248"/>
      <c r="FBN248"/>
      <c r="FBO248"/>
      <c r="FBP248"/>
      <c r="FBQ248"/>
      <c r="FBR248"/>
      <c r="FBS248"/>
      <c r="FBT248"/>
      <c r="FBU248"/>
      <c r="FBV248"/>
      <c r="FBW248"/>
      <c r="FBX248"/>
      <c r="FBY248"/>
      <c r="FBZ248"/>
      <c r="FCA248"/>
      <c r="FCB248"/>
      <c r="FCC248"/>
      <c r="FCD248"/>
      <c r="FCE248"/>
      <c r="FCF248"/>
      <c r="FCG248"/>
      <c r="FCH248"/>
      <c r="FCI248"/>
      <c r="FCJ248"/>
      <c r="FCK248"/>
      <c r="FCL248"/>
      <c r="FCM248"/>
      <c r="FCN248"/>
      <c r="FCO248"/>
      <c r="FCP248"/>
      <c r="FCQ248"/>
      <c r="FCR248"/>
      <c r="FCS248"/>
      <c r="FCT248"/>
      <c r="FCU248"/>
      <c r="FCV248"/>
      <c r="FCW248"/>
      <c r="FCX248"/>
      <c r="FCY248"/>
      <c r="FCZ248"/>
      <c r="FDA248"/>
      <c r="FDB248"/>
      <c r="FDC248"/>
      <c r="FDD248"/>
      <c r="FDE248"/>
      <c r="FDF248"/>
      <c r="FDG248"/>
      <c r="FDH248"/>
      <c r="FDI248"/>
      <c r="FDJ248"/>
      <c r="FDK248"/>
      <c r="FDL248"/>
      <c r="FDM248"/>
      <c r="FDN248"/>
      <c r="FDO248"/>
      <c r="FDP248"/>
      <c r="FDQ248"/>
      <c r="FDR248"/>
      <c r="FDS248"/>
      <c r="FDT248"/>
      <c r="FDU248"/>
      <c r="FDV248"/>
      <c r="FDW248"/>
      <c r="FDX248"/>
      <c r="FDY248"/>
      <c r="FDZ248"/>
      <c r="FEA248"/>
      <c r="FEB248"/>
      <c r="FEC248"/>
      <c r="FED248"/>
      <c r="FEE248"/>
      <c r="FEF248"/>
      <c r="FEG248"/>
      <c r="FEH248"/>
      <c r="FEI248"/>
      <c r="FEJ248"/>
      <c r="FEK248"/>
      <c r="FEL248"/>
      <c r="FEM248"/>
      <c r="FEN248"/>
      <c r="FEO248"/>
      <c r="FEP248"/>
      <c r="FEQ248"/>
      <c r="FER248"/>
      <c r="FES248"/>
      <c r="FET248"/>
      <c r="FEU248"/>
      <c r="FEV248"/>
      <c r="FEW248"/>
      <c r="FEX248"/>
      <c r="FEY248"/>
      <c r="FEZ248"/>
      <c r="FFA248"/>
      <c r="FFB248"/>
      <c r="FFC248"/>
      <c r="FFD248"/>
      <c r="FFE248"/>
      <c r="FFF248"/>
      <c r="FFG248"/>
      <c r="FFH248"/>
      <c r="FFI248"/>
      <c r="FFJ248"/>
      <c r="FFK248"/>
      <c r="FFL248"/>
      <c r="FFM248"/>
      <c r="FFN248"/>
      <c r="FFO248"/>
      <c r="FFP248"/>
      <c r="FFQ248"/>
      <c r="FFR248"/>
      <c r="FFS248"/>
      <c r="FFT248"/>
      <c r="FFU248"/>
      <c r="FFV248"/>
      <c r="FFW248"/>
      <c r="FFX248"/>
      <c r="FFY248"/>
      <c r="FFZ248"/>
      <c r="FGA248"/>
      <c r="FGB248"/>
      <c r="FGC248"/>
      <c r="FGD248"/>
      <c r="FGE248"/>
      <c r="FGF248"/>
      <c r="FGG248"/>
      <c r="FGH248"/>
      <c r="FGI248"/>
      <c r="FGJ248"/>
      <c r="FGK248"/>
      <c r="FGL248"/>
      <c r="FGM248"/>
      <c r="FGN248"/>
      <c r="FGO248"/>
      <c r="FGP248"/>
      <c r="FGQ248"/>
      <c r="FGR248"/>
      <c r="FGS248"/>
      <c r="FGT248"/>
      <c r="FGU248"/>
      <c r="FGV248"/>
      <c r="FGW248"/>
      <c r="FGX248"/>
      <c r="FGY248"/>
      <c r="FGZ248"/>
      <c r="FHA248"/>
      <c r="FHB248"/>
      <c r="FHC248"/>
      <c r="FHD248"/>
      <c r="FHE248"/>
      <c r="FHF248"/>
      <c r="FHG248"/>
      <c r="FHH248"/>
      <c r="FHI248"/>
      <c r="FHJ248"/>
      <c r="FHK248"/>
      <c r="FHL248"/>
      <c r="FHM248"/>
      <c r="FHN248"/>
      <c r="FHO248"/>
      <c r="FHP248"/>
      <c r="FHQ248"/>
      <c r="FHR248"/>
      <c r="FHS248"/>
      <c r="FHT248"/>
      <c r="FHU248"/>
      <c r="FHV248"/>
      <c r="FHW248"/>
      <c r="FHX248"/>
      <c r="FHY248"/>
      <c r="FHZ248"/>
      <c r="FIA248"/>
      <c r="FIB248"/>
      <c r="FIC248"/>
      <c r="FID248"/>
      <c r="FIE248"/>
      <c r="FIF248"/>
      <c r="FIG248"/>
      <c r="FIH248"/>
      <c r="FII248"/>
      <c r="FIJ248"/>
      <c r="FIK248"/>
      <c r="FIL248"/>
      <c r="FIM248"/>
      <c r="FIN248"/>
      <c r="FIO248"/>
      <c r="FIP248"/>
      <c r="FIQ248"/>
      <c r="FIR248"/>
      <c r="FIS248"/>
      <c r="FIT248"/>
      <c r="FIU248"/>
      <c r="FIV248"/>
      <c r="FIW248"/>
      <c r="FIX248"/>
      <c r="FIY248"/>
      <c r="FIZ248"/>
      <c r="FJA248"/>
      <c r="FJB248"/>
      <c r="FJC248"/>
      <c r="FJD248"/>
      <c r="FJE248"/>
      <c r="FJF248"/>
      <c r="FJG248"/>
      <c r="FJH248"/>
      <c r="FJI248"/>
      <c r="FJJ248"/>
      <c r="FJK248"/>
      <c r="FJL248"/>
      <c r="FJM248"/>
      <c r="FJN248"/>
      <c r="FJO248"/>
      <c r="FJP248"/>
      <c r="FJQ248"/>
      <c r="FJR248"/>
      <c r="FJS248"/>
      <c r="FJT248"/>
      <c r="FJU248"/>
      <c r="FJV248"/>
      <c r="FJW248"/>
      <c r="FJX248"/>
      <c r="FJY248"/>
      <c r="FJZ248"/>
      <c r="FKA248"/>
      <c r="FKB248"/>
      <c r="FKC248"/>
      <c r="FKD248"/>
      <c r="FKE248"/>
      <c r="FKF248"/>
      <c r="FKG248"/>
      <c r="FKH248"/>
      <c r="FKI248"/>
      <c r="FKJ248"/>
      <c r="FKK248"/>
      <c r="FKL248"/>
      <c r="FKM248"/>
      <c r="FKN248"/>
      <c r="FKO248"/>
      <c r="FKP248"/>
      <c r="FKQ248"/>
      <c r="FKR248"/>
      <c r="FKS248"/>
      <c r="FKT248"/>
      <c r="FKU248"/>
      <c r="FKV248"/>
      <c r="FKW248"/>
      <c r="FKX248"/>
      <c r="FKY248"/>
      <c r="FKZ248"/>
      <c r="FLA248"/>
      <c r="FLB248"/>
      <c r="FLC248"/>
      <c r="FLD248"/>
      <c r="FLE248"/>
      <c r="FLF248"/>
      <c r="FLG248"/>
      <c r="FLH248"/>
      <c r="FLI248"/>
      <c r="FLJ248"/>
      <c r="FLK248"/>
      <c r="FLL248"/>
      <c r="FLM248"/>
      <c r="FLN248"/>
      <c r="FLO248"/>
      <c r="FLP248"/>
      <c r="FLQ248"/>
      <c r="FLR248"/>
      <c r="FLS248"/>
      <c r="FLT248"/>
      <c r="FLU248"/>
      <c r="FLV248"/>
      <c r="FLW248"/>
      <c r="FLX248"/>
      <c r="FLY248"/>
      <c r="FLZ248"/>
      <c r="FMA248"/>
      <c r="FMB248"/>
      <c r="FMC248"/>
      <c r="FMD248"/>
      <c r="FME248"/>
      <c r="FMF248"/>
      <c r="FMG248"/>
      <c r="FMH248"/>
      <c r="FMI248"/>
      <c r="FMJ248"/>
      <c r="FMK248"/>
      <c r="FML248"/>
      <c r="FMM248"/>
      <c r="FMN248"/>
      <c r="FMO248"/>
      <c r="FMP248"/>
      <c r="FMQ248"/>
      <c r="FMR248"/>
      <c r="FMS248"/>
      <c r="FMT248"/>
      <c r="FMU248"/>
      <c r="FMV248"/>
      <c r="FMW248"/>
      <c r="FMX248"/>
      <c r="FMY248"/>
      <c r="FMZ248"/>
      <c r="FNA248"/>
      <c r="FNB248"/>
      <c r="FNC248"/>
      <c r="FND248"/>
      <c r="FNE248"/>
      <c r="FNF248"/>
      <c r="FNG248"/>
      <c r="FNH248"/>
      <c r="FNI248"/>
      <c r="FNJ248"/>
      <c r="FNK248"/>
      <c r="FNL248"/>
      <c r="FNM248"/>
      <c r="FNN248"/>
      <c r="FNO248"/>
      <c r="FNP248"/>
      <c r="FNQ248"/>
      <c r="FNR248"/>
      <c r="FNS248"/>
      <c r="FNT248"/>
      <c r="FNU248"/>
      <c r="FNV248"/>
      <c r="FNW248"/>
      <c r="FNX248"/>
      <c r="FNY248"/>
      <c r="FNZ248"/>
      <c r="FOA248"/>
      <c r="FOB248"/>
      <c r="FOC248"/>
      <c r="FOD248"/>
      <c r="FOE248"/>
      <c r="FOF248"/>
      <c r="FOG248"/>
      <c r="FOH248"/>
      <c r="FOI248"/>
      <c r="FOJ248"/>
      <c r="FOK248"/>
      <c r="FOL248"/>
      <c r="FOM248"/>
      <c r="FON248"/>
      <c r="FOO248"/>
      <c r="FOP248"/>
      <c r="FOQ248"/>
      <c r="FOR248"/>
      <c r="FOS248"/>
      <c r="FOT248"/>
      <c r="FOU248"/>
      <c r="FOV248"/>
      <c r="FOW248"/>
      <c r="FOX248"/>
      <c r="FOY248"/>
      <c r="FOZ248"/>
      <c r="FPA248"/>
      <c r="FPB248"/>
      <c r="FPC248"/>
      <c r="FPD248"/>
      <c r="FPE248"/>
      <c r="FPF248"/>
      <c r="FPG248"/>
      <c r="FPH248"/>
      <c r="FPI248"/>
      <c r="FPJ248"/>
      <c r="FPK248"/>
      <c r="FPL248"/>
      <c r="FPM248"/>
      <c r="FPN248"/>
      <c r="FPO248"/>
      <c r="FPP248"/>
      <c r="FPQ248"/>
      <c r="FPR248"/>
      <c r="FPS248"/>
      <c r="FPT248"/>
      <c r="FPU248"/>
      <c r="FPV248"/>
      <c r="FPW248"/>
      <c r="FPX248"/>
      <c r="FPY248"/>
      <c r="FPZ248"/>
      <c r="FQA248"/>
      <c r="FQB248"/>
      <c r="FQC248"/>
      <c r="FQD248"/>
      <c r="FQE248"/>
      <c r="FQF248"/>
      <c r="FQG248"/>
      <c r="FQH248"/>
      <c r="FQI248"/>
      <c r="FQJ248"/>
      <c r="FQK248"/>
      <c r="FQL248"/>
      <c r="FQM248"/>
      <c r="FQN248"/>
      <c r="FQO248"/>
      <c r="FQP248"/>
      <c r="FQQ248"/>
      <c r="FQR248"/>
      <c r="FQS248"/>
      <c r="FQT248"/>
      <c r="FQU248"/>
      <c r="FQV248"/>
      <c r="FQW248"/>
      <c r="FQX248"/>
      <c r="FQY248"/>
      <c r="FQZ248"/>
      <c r="FRA248"/>
      <c r="FRB248"/>
      <c r="FRC248"/>
      <c r="FRD248"/>
      <c r="FRE248"/>
      <c r="FRF248"/>
      <c r="FRG248"/>
      <c r="FRH248"/>
      <c r="FRI248"/>
      <c r="FRJ248"/>
      <c r="FRK248"/>
      <c r="FRL248"/>
      <c r="FRM248"/>
      <c r="FRN248"/>
      <c r="FRO248"/>
      <c r="FRP248"/>
      <c r="FRQ248"/>
      <c r="FRR248"/>
      <c r="FRS248"/>
      <c r="FRT248"/>
      <c r="FRU248"/>
      <c r="FRV248"/>
      <c r="FRW248"/>
      <c r="FRX248"/>
      <c r="FRY248"/>
      <c r="FRZ248"/>
      <c r="FSA248"/>
      <c r="FSB248"/>
      <c r="FSC248"/>
      <c r="FSD248"/>
      <c r="FSE248"/>
      <c r="FSF248"/>
      <c r="FSG248"/>
      <c r="FSH248"/>
      <c r="FSI248"/>
      <c r="FSJ248"/>
      <c r="FSK248"/>
      <c r="FSL248"/>
      <c r="FSM248"/>
      <c r="FSN248"/>
      <c r="FSO248"/>
      <c r="FSP248"/>
      <c r="FSQ248"/>
      <c r="FSR248"/>
      <c r="FSS248"/>
      <c r="FST248"/>
      <c r="FSU248"/>
      <c r="FSV248"/>
      <c r="FSW248"/>
      <c r="FSX248"/>
      <c r="FSY248"/>
      <c r="FSZ248"/>
      <c r="FTA248"/>
      <c r="FTB248"/>
      <c r="FTC248"/>
      <c r="FTD248"/>
      <c r="FTE248"/>
      <c r="FTF248"/>
      <c r="FTG248"/>
      <c r="FTH248"/>
      <c r="FTI248"/>
      <c r="FTJ248"/>
      <c r="FTK248"/>
      <c r="FTL248"/>
      <c r="FTM248"/>
      <c r="FTN248"/>
      <c r="FTO248"/>
      <c r="FTP248"/>
      <c r="FTQ248"/>
      <c r="FTR248"/>
      <c r="FTS248"/>
      <c r="FTT248"/>
      <c r="FTU248"/>
      <c r="FTV248"/>
      <c r="FTW248"/>
      <c r="FTX248"/>
      <c r="FTY248"/>
      <c r="FTZ248"/>
      <c r="FUA248"/>
      <c r="FUB248"/>
      <c r="FUC248"/>
      <c r="FUD248"/>
      <c r="FUE248"/>
      <c r="FUF248"/>
      <c r="FUG248"/>
      <c r="FUH248"/>
      <c r="FUI248"/>
      <c r="FUJ248"/>
      <c r="FUK248"/>
      <c r="FUL248"/>
      <c r="FUM248"/>
      <c r="FUN248"/>
      <c r="FUO248"/>
      <c r="FUP248"/>
      <c r="FUQ248"/>
      <c r="FUR248"/>
      <c r="FUS248"/>
      <c r="FUT248"/>
      <c r="FUU248"/>
      <c r="FUV248"/>
      <c r="FUW248"/>
      <c r="FUX248"/>
      <c r="FUY248"/>
      <c r="FUZ248"/>
      <c r="FVA248"/>
      <c r="FVB248"/>
      <c r="FVC248"/>
      <c r="FVD248"/>
      <c r="FVE248"/>
      <c r="FVF248"/>
      <c r="FVG248"/>
      <c r="FVH248"/>
      <c r="FVI248"/>
      <c r="FVJ248"/>
      <c r="FVK248"/>
      <c r="FVL248"/>
      <c r="FVM248"/>
      <c r="FVN248"/>
      <c r="FVO248"/>
      <c r="FVP248"/>
      <c r="FVQ248"/>
      <c r="FVR248"/>
      <c r="FVS248"/>
      <c r="FVT248"/>
      <c r="FVU248"/>
      <c r="FVV248"/>
      <c r="FVW248"/>
      <c r="FVX248"/>
      <c r="FVY248"/>
      <c r="FVZ248"/>
      <c r="FWA248"/>
      <c r="FWB248"/>
      <c r="FWC248"/>
      <c r="FWD248"/>
      <c r="FWE248"/>
      <c r="FWF248"/>
      <c r="FWG248"/>
      <c r="FWH248"/>
      <c r="FWI248"/>
      <c r="FWJ248"/>
      <c r="FWK248"/>
      <c r="FWL248"/>
      <c r="FWM248"/>
      <c r="FWN248"/>
      <c r="FWO248"/>
      <c r="FWP248"/>
      <c r="FWQ248"/>
      <c r="FWR248"/>
      <c r="FWS248"/>
      <c r="FWT248"/>
      <c r="FWU248"/>
      <c r="FWV248"/>
      <c r="FWW248"/>
      <c r="FWX248"/>
      <c r="FWY248"/>
      <c r="FWZ248"/>
      <c r="FXA248"/>
      <c r="FXB248"/>
      <c r="FXC248"/>
      <c r="FXD248"/>
      <c r="FXE248"/>
      <c r="FXF248"/>
      <c r="FXG248"/>
      <c r="FXH248"/>
      <c r="FXI248"/>
      <c r="FXJ248"/>
      <c r="FXK248"/>
      <c r="FXL248"/>
      <c r="FXM248"/>
      <c r="FXN248"/>
      <c r="FXO248"/>
      <c r="FXP248"/>
      <c r="FXQ248"/>
      <c r="FXR248"/>
      <c r="FXS248"/>
      <c r="FXT248"/>
      <c r="FXU248"/>
      <c r="FXV248"/>
      <c r="FXW248"/>
      <c r="FXX248"/>
      <c r="FXY248"/>
      <c r="FXZ248"/>
      <c r="FYA248"/>
      <c r="FYB248"/>
      <c r="FYC248"/>
      <c r="FYD248"/>
      <c r="FYE248"/>
      <c r="FYF248"/>
      <c r="FYG248"/>
      <c r="FYH248"/>
      <c r="FYI248"/>
      <c r="FYJ248"/>
      <c r="FYK248"/>
      <c r="FYL248"/>
      <c r="FYM248"/>
      <c r="FYN248"/>
      <c r="FYO248"/>
      <c r="FYP248"/>
      <c r="FYQ248"/>
      <c r="FYR248"/>
      <c r="FYS248"/>
      <c r="FYT248"/>
      <c r="FYU248"/>
      <c r="FYV248"/>
      <c r="FYW248"/>
      <c r="FYX248"/>
      <c r="FYY248"/>
      <c r="FYZ248"/>
      <c r="FZA248"/>
      <c r="FZB248"/>
      <c r="FZC248"/>
      <c r="FZD248"/>
      <c r="FZE248"/>
      <c r="FZF248"/>
      <c r="FZG248"/>
      <c r="FZH248"/>
      <c r="FZI248"/>
      <c r="FZJ248"/>
      <c r="FZK248"/>
      <c r="FZL248"/>
      <c r="FZM248"/>
      <c r="FZN248"/>
      <c r="FZO248"/>
      <c r="FZP248"/>
      <c r="FZQ248"/>
      <c r="FZR248"/>
      <c r="FZS248"/>
      <c r="FZT248"/>
      <c r="FZU248"/>
      <c r="FZV248"/>
      <c r="FZW248"/>
      <c r="FZX248"/>
      <c r="FZY248"/>
      <c r="FZZ248"/>
      <c r="GAA248"/>
      <c r="GAB248"/>
      <c r="GAC248"/>
      <c r="GAD248"/>
      <c r="GAE248"/>
      <c r="GAF248"/>
      <c r="GAG248"/>
      <c r="GAH248"/>
      <c r="GAI248"/>
      <c r="GAJ248"/>
      <c r="GAK248"/>
      <c r="GAL248"/>
      <c r="GAM248"/>
      <c r="GAN248"/>
      <c r="GAO248"/>
      <c r="GAP248"/>
      <c r="GAQ248"/>
      <c r="GAR248"/>
      <c r="GAS248"/>
      <c r="GAT248"/>
      <c r="GAU248"/>
      <c r="GAV248"/>
      <c r="GAW248"/>
      <c r="GAX248"/>
      <c r="GAY248"/>
      <c r="GAZ248"/>
      <c r="GBA248"/>
      <c r="GBB248"/>
      <c r="GBC248"/>
      <c r="GBD248"/>
      <c r="GBE248"/>
      <c r="GBF248"/>
      <c r="GBG248"/>
      <c r="GBH248"/>
      <c r="GBI248"/>
      <c r="GBJ248"/>
      <c r="GBK248"/>
      <c r="GBL248"/>
      <c r="GBM248"/>
      <c r="GBN248"/>
      <c r="GBO248"/>
      <c r="GBP248"/>
      <c r="GBQ248"/>
      <c r="GBR248"/>
      <c r="GBS248"/>
      <c r="GBT248"/>
      <c r="GBU248"/>
      <c r="GBV248"/>
      <c r="GBW248"/>
      <c r="GBX248"/>
      <c r="GBY248"/>
      <c r="GBZ248"/>
      <c r="GCA248"/>
      <c r="GCB248"/>
      <c r="GCC248"/>
      <c r="GCD248"/>
      <c r="GCE248"/>
      <c r="GCF248"/>
      <c r="GCG248"/>
      <c r="GCH248"/>
      <c r="GCI248"/>
      <c r="GCJ248"/>
      <c r="GCK248"/>
      <c r="GCL248"/>
      <c r="GCM248"/>
      <c r="GCN248"/>
      <c r="GCO248"/>
      <c r="GCP248"/>
      <c r="GCQ248"/>
      <c r="GCR248"/>
      <c r="GCS248"/>
      <c r="GCT248"/>
      <c r="GCU248"/>
      <c r="GCV248"/>
      <c r="GCW248"/>
      <c r="GCX248"/>
      <c r="GCY248"/>
      <c r="GCZ248"/>
      <c r="GDA248"/>
      <c r="GDB248"/>
      <c r="GDC248"/>
      <c r="GDD248"/>
      <c r="GDE248"/>
      <c r="GDF248"/>
      <c r="GDG248"/>
      <c r="GDH248"/>
      <c r="GDI248"/>
      <c r="GDJ248"/>
      <c r="GDK248"/>
      <c r="GDL248"/>
      <c r="GDM248"/>
      <c r="GDN248"/>
      <c r="GDO248"/>
      <c r="GDP248"/>
      <c r="GDQ248"/>
      <c r="GDR248"/>
      <c r="GDS248"/>
      <c r="GDT248"/>
      <c r="GDU248"/>
      <c r="GDV248"/>
      <c r="GDW248"/>
      <c r="GDX248"/>
      <c r="GDY248"/>
      <c r="GDZ248"/>
      <c r="GEA248"/>
      <c r="GEB248"/>
      <c r="GEC248"/>
      <c r="GED248"/>
      <c r="GEE248"/>
      <c r="GEF248"/>
      <c r="GEG248"/>
      <c r="GEH248"/>
      <c r="GEI248"/>
      <c r="GEJ248"/>
      <c r="GEK248"/>
      <c r="GEL248"/>
      <c r="GEM248"/>
      <c r="GEN248"/>
      <c r="GEO248"/>
      <c r="GEP248"/>
      <c r="GEQ248"/>
      <c r="GER248"/>
      <c r="GES248"/>
      <c r="GET248"/>
      <c r="GEU248"/>
      <c r="GEV248"/>
      <c r="GEW248"/>
      <c r="GEX248"/>
      <c r="GEY248"/>
      <c r="GEZ248"/>
      <c r="GFA248"/>
      <c r="GFB248"/>
      <c r="GFC248"/>
      <c r="GFD248"/>
      <c r="GFE248"/>
      <c r="GFF248"/>
      <c r="GFG248"/>
      <c r="GFH248"/>
      <c r="GFI248"/>
      <c r="GFJ248"/>
      <c r="GFK248"/>
      <c r="GFL248"/>
      <c r="GFM248"/>
      <c r="GFN248"/>
      <c r="GFO248"/>
      <c r="GFP248"/>
      <c r="GFQ248"/>
      <c r="GFR248"/>
      <c r="GFS248"/>
      <c r="GFT248"/>
      <c r="GFU248"/>
      <c r="GFV248"/>
      <c r="GFW248"/>
      <c r="GFX248"/>
      <c r="GFY248"/>
      <c r="GFZ248"/>
      <c r="GGA248"/>
      <c r="GGB248"/>
      <c r="GGC248"/>
      <c r="GGD248"/>
      <c r="GGE248"/>
      <c r="GGF248"/>
      <c r="GGG248"/>
      <c r="GGH248"/>
      <c r="GGI248"/>
      <c r="GGJ248"/>
      <c r="GGK248"/>
      <c r="GGL248"/>
      <c r="GGM248"/>
      <c r="GGN248"/>
      <c r="GGO248"/>
      <c r="GGP248"/>
      <c r="GGQ248"/>
      <c r="GGR248"/>
      <c r="GGS248"/>
      <c r="GGT248"/>
      <c r="GGU248"/>
      <c r="GGV248"/>
      <c r="GGW248"/>
      <c r="GGX248"/>
      <c r="GGY248"/>
      <c r="GGZ248"/>
      <c r="GHA248"/>
      <c r="GHB248"/>
      <c r="GHC248"/>
      <c r="GHD248"/>
      <c r="GHE248"/>
      <c r="GHF248"/>
      <c r="GHG248"/>
      <c r="GHH248"/>
      <c r="GHI248"/>
      <c r="GHJ248"/>
      <c r="GHK248"/>
      <c r="GHL248"/>
      <c r="GHM248"/>
      <c r="GHN248"/>
      <c r="GHO248"/>
      <c r="GHP248"/>
      <c r="GHQ248"/>
      <c r="GHR248"/>
      <c r="GHS248"/>
      <c r="GHT248"/>
      <c r="GHU248"/>
      <c r="GHV248"/>
      <c r="GHW248"/>
      <c r="GHX248"/>
      <c r="GHY248"/>
      <c r="GHZ248"/>
      <c r="GIA248"/>
      <c r="GIB248"/>
      <c r="GIC248"/>
      <c r="GID248"/>
      <c r="GIE248"/>
      <c r="GIF248"/>
      <c r="GIG248"/>
      <c r="GIH248"/>
      <c r="GII248"/>
      <c r="GIJ248"/>
      <c r="GIK248"/>
      <c r="GIL248"/>
      <c r="GIM248"/>
      <c r="GIN248"/>
      <c r="GIO248"/>
      <c r="GIP248"/>
      <c r="GIQ248"/>
      <c r="GIR248"/>
      <c r="GIS248"/>
      <c r="GIT248"/>
      <c r="GIU248"/>
      <c r="GIV248"/>
      <c r="GIW248"/>
      <c r="GIX248"/>
      <c r="GIY248"/>
      <c r="GIZ248"/>
      <c r="GJA248"/>
      <c r="GJB248"/>
      <c r="GJC248"/>
      <c r="GJD248"/>
      <c r="GJE248"/>
      <c r="GJF248"/>
      <c r="GJG248"/>
      <c r="GJH248"/>
      <c r="GJI248"/>
      <c r="GJJ248"/>
      <c r="GJK248"/>
      <c r="GJL248"/>
      <c r="GJM248"/>
      <c r="GJN248"/>
      <c r="GJO248"/>
      <c r="GJP248"/>
      <c r="GJQ248"/>
      <c r="GJR248"/>
      <c r="GJS248"/>
      <c r="GJT248"/>
      <c r="GJU248"/>
      <c r="GJV248"/>
      <c r="GJW248"/>
      <c r="GJX248"/>
      <c r="GJY248"/>
      <c r="GJZ248"/>
      <c r="GKA248"/>
      <c r="GKB248"/>
      <c r="GKC248"/>
      <c r="GKD248"/>
      <c r="GKE248"/>
      <c r="GKF248"/>
      <c r="GKG248"/>
      <c r="GKH248"/>
      <c r="GKI248"/>
      <c r="GKJ248"/>
      <c r="GKK248"/>
      <c r="GKL248"/>
      <c r="GKM248"/>
      <c r="GKN248"/>
      <c r="GKO248"/>
      <c r="GKP248"/>
      <c r="GKQ248"/>
      <c r="GKR248"/>
      <c r="GKS248"/>
      <c r="GKT248"/>
      <c r="GKU248"/>
      <c r="GKV248"/>
      <c r="GKW248"/>
      <c r="GKX248"/>
      <c r="GKY248"/>
      <c r="GKZ248"/>
      <c r="GLA248"/>
      <c r="GLB248"/>
      <c r="GLC248"/>
      <c r="GLD248"/>
      <c r="GLE248"/>
      <c r="GLF248"/>
      <c r="GLG248"/>
      <c r="GLH248"/>
      <c r="GLI248"/>
      <c r="GLJ248"/>
      <c r="GLK248"/>
      <c r="GLL248"/>
      <c r="GLM248"/>
      <c r="GLN248"/>
      <c r="GLO248"/>
      <c r="GLP248"/>
      <c r="GLQ248"/>
      <c r="GLR248"/>
      <c r="GLS248"/>
      <c r="GLT248"/>
      <c r="GLU248"/>
      <c r="GLV248"/>
      <c r="GLW248"/>
      <c r="GLX248"/>
      <c r="GLY248"/>
      <c r="GLZ248"/>
      <c r="GMA248"/>
      <c r="GMB248"/>
      <c r="GMC248"/>
      <c r="GMD248"/>
      <c r="GME248"/>
      <c r="GMF248"/>
      <c r="GMG248"/>
      <c r="GMH248"/>
      <c r="GMI248"/>
      <c r="GMJ248"/>
      <c r="GMK248"/>
      <c r="GML248"/>
      <c r="GMM248"/>
      <c r="GMN248"/>
      <c r="GMO248"/>
      <c r="GMP248"/>
      <c r="GMQ248"/>
      <c r="GMR248"/>
      <c r="GMS248"/>
      <c r="GMT248"/>
      <c r="GMU248"/>
      <c r="GMV248"/>
      <c r="GMW248"/>
      <c r="GMX248"/>
      <c r="GMY248"/>
      <c r="GMZ248"/>
      <c r="GNA248"/>
      <c r="GNB248"/>
      <c r="GNC248"/>
      <c r="GND248"/>
      <c r="GNE248"/>
      <c r="GNF248"/>
      <c r="GNG248"/>
      <c r="GNH248"/>
      <c r="GNI248"/>
      <c r="GNJ248"/>
      <c r="GNK248"/>
      <c r="GNL248"/>
      <c r="GNM248"/>
      <c r="GNN248"/>
      <c r="GNO248"/>
      <c r="GNP248"/>
      <c r="GNQ248"/>
      <c r="GNR248"/>
      <c r="GNS248"/>
      <c r="GNT248"/>
      <c r="GNU248"/>
      <c r="GNV248"/>
      <c r="GNW248"/>
      <c r="GNX248"/>
      <c r="GNY248"/>
      <c r="GNZ248"/>
      <c r="GOA248"/>
      <c r="GOB248"/>
      <c r="GOC248"/>
      <c r="GOD248"/>
      <c r="GOE248"/>
      <c r="GOF248"/>
      <c r="GOG248"/>
      <c r="GOH248"/>
      <c r="GOI248"/>
      <c r="GOJ248"/>
      <c r="GOK248"/>
      <c r="GOL248"/>
      <c r="GOM248"/>
      <c r="GON248"/>
      <c r="GOO248"/>
      <c r="GOP248"/>
      <c r="GOQ248"/>
      <c r="GOR248"/>
      <c r="GOS248"/>
      <c r="GOT248"/>
      <c r="GOU248"/>
      <c r="GOV248"/>
      <c r="GOW248"/>
      <c r="GOX248"/>
      <c r="GOY248"/>
      <c r="GOZ248"/>
      <c r="GPA248"/>
      <c r="GPB248"/>
      <c r="GPC248"/>
      <c r="GPD248"/>
      <c r="GPE248"/>
      <c r="GPF248"/>
      <c r="GPG248"/>
      <c r="GPH248"/>
      <c r="GPI248"/>
      <c r="GPJ248"/>
      <c r="GPK248"/>
      <c r="GPL248"/>
      <c r="GPM248"/>
      <c r="GPN248"/>
      <c r="GPO248"/>
      <c r="GPP248"/>
      <c r="GPQ248"/>
      <c r="GPR248"/>
      <c r="GPS248"/>
      <c r="GPT248"/>
      <c r="GPU248"/>
      <c r="GPV248"/>
      <c r="GPW248"/>
      <c r="GPX248"/>
      <c r="GPY248"/>
      <c r="GPZ248"/>
      <c r="GQA248"/>
      <c r="GQB248"/>
      <c r="GQC248"/>
      <c r="GQD248"/>
      <c r="GQE248"/>
      <c r="GQF248"/>
      <c r="GQG248"/>
      <c r="GQH248"/>
      <c r="GQI248"/>
      <c r="GQJ248"/>
      <c r="GQK248"/>
      <c r="GQL248"/>
      <c r="GQM248"/>
      <c r="GQN248"/>
      <c r="GQO248"/>
      <c r="GQP248"/>
      <c r="GQQ248"/>
      <c r="GQR248"/>
      <c r="GQS248"/>
      <c r="GQT248"/>
      <c r="GQU248"/>
      <c r="GQV248"/>
      <c r="GQW248"/>
      <c r="GQX248"/>
      <c r="GQY248"/>
      <c r="GQZ248"/>
      <c r="GRA248"/>
      <c r="GRB248"/>
      <c r="GRC248"/>
      <c r="GRD248"/>
      <c r="GRE248"/>
      <c r="GRF248"/>
      <c r="GRG248"/>
      <c r="GRH248"/>
      <c r="GRI248"/>
      <c r="GRJ248"/>
      <c r="GRK248"/>
      <c r="GRL248"/>
      <c r="GRM248"/>
      <c r="GRN248"/>
      <c r="GRO248"/>
      <c r="GRP248"/>
      <c r="GRQ248"/>
      <c r="GRR248"/>
      <c r="GRS248"/>
      <c r="GRT248"/>
      <c r="GRU248"/>
      <c r="GRV248"/>
      <c r="GRW248"/>
      <c r="GRX248"/>
      <c r="GRY248"/>
      <c r="GRZ248"/>
      <c r="GSA248"/>
      <c r="GSB248"/>
      <c r="GSC248"/>
      <c r="GSD248"/>
      <c r="GSE248"/>
      <c r="GSF248"/>
      <c r="GSG248"/>
      <c r="GSH248"/>
      <c r="GSI248"/>
      <c r="GSJ248"/>
      <c r="GSK248"/>
      <c r="GSL248"/>
      <c r="GSM248"/>
      <c r="GSN248"/>
      <c r="GSO248"/>
      <c r="GSP248"/>
      <c r="GSQ248"/>
      <c r="GSR248"/>
      <c r="GSS248"/>
      <c r="GST248"/>
      <c r="GSU248"/>
      <c r="GSV248"/>
      <c r="GSW248"/>
      <c r="GSX248"/>
      <c r="GSY248"/>
      <c r="GSZ248"/>
      <c r="GTA248"/>
      <c r="GTB248"/>
      <c r="GTC248"/>
      <c r="GTD248"/>
      <c r="GTE248"/>
      <c r="GTF248"/>
      <c r="GTG248"/>
      <c r="GTH248"/>
      <c r="GTI248"/>
      <c r="GTJ248"/>
      <c r="GTK248"/>
      <c r="GTL248"/>
      <c r="GTM248"/>
      <c r="GTN248"/>
      <c r="GTO248"/>
      <c r="GTP248"/>
      <c r="GTQ248"/>
      <c r="GTR248"/>
      <c r="GTS248"/>
      <c r="GTT248"/>
      <c r="GTU248"/>
      <c r="GTV248"/>
      <c r="GTW248"/>
      <c r="GTX248"/>
      <c r="GTY248"/>
      <c r="GTZ248"/>
      <c r="GUA248"/>
      <c r="GUB248"/>
      <c r="GUC248"/>
      <c r="GUD248"/>
      <c r="GUE248"/>
      <c r="GUF248"/>
      <c r="GUG248"/>
      <c r="GUH248"/>
      <c r="GUI248"/>
      <c r="GUJ248"/>
      <c r="GUK248"/>
      <c r="GUL248"/>
      <c r="GUM248"/>
      <c r="GUN248"/>
      <c r="GUO248"/>
      <c r="GUP248"/>
      <c r="GUQ248"/>
      <c r="GUR248"/>
      <c r="GUS248"/>
      <c r="GUT248"/>
      <c r="GUU248"/>
      <c r="GUV248"/>
      <c r="GUW248"/>
      <c r="GUX248"/>
      <c r="GUY248"/>
      <c r="GUZ248"/>
      <c r="GVA248"/>
      <c r="GVB248"/>
      <c r="GVC248"/>
      <c r="GVD248"/>
      <c r="GVE248"/>
      <c r="GVF248"/>
      <c r="GVG248"/>
      <c r="GVH248"/>
      <c r="GVI248"/>
      <c r="GVJ248"/>
      <c r="GVK248"/>
      <c r="GVL248"/>
      <c r="GVM248"/>
      <c r="GVN248"/>
      <c r="GVO248"/>
      <c r="GVP248"/>
      <c r="GVQ248"/>
      <c r="GVR248"/>
      <c r="GVS248"/>
      <c r="GVT248"/>
      <c r="GVU248"/>
      <c r="GVV248"/>
      <c r="GVW248"/>
      <c r="GVX248"/>
      <c r="GVY248"/>
      <c r="GVZ248"/>
      <c r="GWA248"/>
      <c r="GWB248"/>
      <c r="GWC248"/>
      <c r="GWD248"/>
      <c r="GWE248"/>
      <c r="GWF248"/>
      <c r="GWG248"/>
      <c r="GWH248"/>
      <c r="GWI248"/>
      <c r="GWJ248"/>
      <c r="GWK248"/>
      <c r="GWL248"/>
      <c r="GWM248"/>
      <c r="GWN248"/>
      <c r="GWO248"/>
      <c r="GWP248"/>
      <c r="GWQ248"/>
      <c r="GWR248"/>
      <c r="GWS248"/>
      <c r="GWT248"/>
      <c r="GWU248"/>
      <c r="GWV248"/>
      <c r="GWW248"/>
      <c r="GWX248"/>
      <c r="GWY248"/>
      <c r="GWZ248"/>
      <c r="GXA248"/>
      <c r="GXB248"/>
      <c r="GXC248"/>
      <c r="GXD248"/>
      <c r="GXE248"/>
      <c r="GXF248"/>
      <c r="GXG248"/>
      <c r="GXH248"/>
      <c r="GXI248"/>
      <c r="GXJ248"/>
      <c r="GXK248"/>
      <c r="GXL248"/>
      <c r="GXM248"/>
      <c r="GXN248"/>
      <c r="GXO248"/>
      <c r="GXP248"/>
      <c r="GXQ248"/>
      <c r="GXR248"/>
      <c r="GXS248"/>
      <c r="GXT248"/>
      <c r="GXU248"/>
      <c r="GXV248"/>
      <c r="GXW248"/>
      <c r="GXX248"/>
      <c r="GXY248"/>
      <c r="GXZ248"/>
      <c r="GYA248"/>
      <c r="GYB248"/>
      <c r="GYC248"/>
      <c r="GYD248"/>
      <c r="GYE248"/>
      <c r="GYF248"/>
      <c r="GYG248"/>
      <c r="GYH248"/>
      <c r="GYI248"/>
      <c r="GYJ248"/>
      <c r="GYK248"/>
      <c r="GYL248"/>
      <c r="GYM248"/>
      <c r="GYN248"/>
      <c r="GYO248"/>
      <c r="GYP248"/>
      <c r="GYQ248"/>
      <c r="GYR248"/>
      <c r="GYS248"/>
      <c r="GYT248"/>
      <c r="GYU248"/>
      <c r="GYV248"/>
      <c r="GYW248"/>
      <c r="GYX248"/>
      <c r="GYY248"/>
      <c r="GYZ248"/>
      <c r="GZA248"/>
      <c r="GZB248"/>
      <c r="GZC248"/>
      <c r="GZD248"/>
      <c r="GZE248"/>
      <c r="GZF248"/>
      <c r="GZG248"/>
      <c r="GZH248"/>
      <c r="GZI248"/>
      <c r="GZJ248"/>
      <c r="GZK248"/>
      <c r="GZL248"/>
      <c r="GZM248"/>
      <c r="GZN248"/>
      <c r="GZO248"/>
      <c r="GZP248"/>
      <c r="GZQ248"/>
      <c r="GZR248"/>
      <c r="GZS248"/>
      <c r="GZT248"/>
      <c r="GZU248"/>
      <c r="GZV248"/>
      <c r="GZW248"/>
      <c r="GZX248"/>
      <c r="GZY248"/>
      <c r="GZZ248"/>
      <c r="HAA248"/>
      <c r="HAB248"/>
      <c r="HAC248"/>
      <c r="HAD248"/>
      <c r="HAE248"/>
      <c r="HAF248"/>
      <c r="HAG248"/>
      <c r="HAH248"/>
      <c r="HAI248"/>
      <c r="HAJ248"/>
      <c r="HAK248"/>
      <c r="HAL248"/>
      <c r="HAM248"/>
      <c r="HAN248"/>
      <c r="HAO248"/>
      <c r="HAP248"/>
      <c r="HAQ248"/>
      <c r="HAR248"/>
      <c r="HAS248"/>
      <c r="HAT248"/>
      <c r="HAU248"/>
      <c r="HAV248"/>
      <c r="HAW248"/>
      <c r="HAX248"/>
      <c r="HAY248"/>
      <c r="HAZ248"/>
      <c r="HBA248"/>
      <c r="HBB248"/>
      <c r="HBC248"/>
      <c r="HBD248"/>
      <c r="HBE248"/>
      <c r="HBF248"/>
      <c r="HBG248"/>
      <c r="HBH248"/>
      <c r="HBI248"/>
      <c r="HBJ248"/>
      <c r="HBK248"/>
      <c r="HBL248"/>
      <c r="HBM248"/>
      <c r="HBN248"/>
      <c r="HBO248"/>
      <c r="HBP248"/>
      <c r="HBQ248"/>
      <c r="HBR248"/>
      <c r="HBS248"/>
      <c r="HBT248"/>
      <c r="HBU248"/>
      <c r="HBV248"/>
      <c r="HBW248"/>
      <c r="HBX248"/>
      <c r="HBY248"/>
      <c r="HBZ248"/>
      <c r="HCA248"/>
      <c r="HCB248"/>
      <c r="HCC248"/>
      <c r="HCD248"/>
      <c r="HCE248"/>
      <c r="HCF248"/>
      <c r="HCG248"/>
      <c r="HCH248"/>
      <c r="HCI248"/>
      <c r="HCJ248"/>
      <c r="HCK248"/>
      <c r="HCL248"/>
      <c r="HCM248"/>
      <c r="HCN248"/>
      <c r="HCO248"/>
      <c r="HCP248"/>
      <c r="HCQ248"/>
      <c r="HCR248"/>
      <c r="HCS248"/>
      <c r="HCT248"/>
      <c r="HCU248"/>
      <c r="HCV248"/>
      <c r="HCW248"/>
      <c r="HCX248"/>
      <c r="HCY248"/>
      <c r="HCZ248"/>
      <c r="HDA248"/>
      <c r="HDB248"/>
      <c r="HDC248"/>
      <c r="HDD248"/>
      <c r="HDE248"/>
      <c r="HDF248"/>
      <c r="HDG248"/>
      <c r="HDH248"/>
      <c r="HDI248"/>
      <c r="HDJ248"/>
      <c r="HDK248"/>
      <c r="HDL248"/>
      <c r="HDM248"/>
      <c r="HDN248"/>
      <c r="HDO248"/>
      <c r="HDP248"/>
      <c r="HDQ248"/>
      <c r="HDR248"/>
      <c r="HDS248"/>
      <c r="HDT248"/>
      <c r="HDU248"/>
      <c r="HDV248"/>
      <c r="HDW248"/>
      <c r="HDX248"/>
      <c r="HDY248"/>
      <c r="HDZ248"/>
      <c r="HEA248"/>
      <c r="HEB248"/>
      <c r="HEC248"/>
      <c r="HED248"/>
      <c r="HEE248"/>
      <c r="HEF248"/>
      <c r="HEG248"/>
      <c r="HEH248"/>
      <c r="HEI248"/>
      <c r="HEJ248"/>
      <c r="HEK248"/>
      <c r="HEL248"/>
      <c r="HEM248"/>
      <c r="HEN248"/>
      <c r="HEO248"/>
      <c r="HEP248"/>
      <c r="HEQ248"/>
      <c r="HER248"/>
      <c r="HES248"/>
      <c r="HET248"/>
      <c r="HEU248"/>
      <c r="HEV248"/>
      <c r="HEW248"/>
      <c r="HEX248"/>
      <c r="HEY248"/>
      <c r="HEZ248"/>
      <c r="HFA248"/>
      <c r="HFB248"/>
      <c r="HFC248"/>
      <c r="HFD248"/>
      <c r="HFE248"/>
      <c r="HFF248"/>
      <c r="HFG248"/>
      <c r="HFH248"/>
      <c r="HFI248"/>
      <c r="HFJ248"/>
      <c r="HFK248"/>
      <c r="HFL248"/>
      <c r="HFM248"/>
      <c r="HFN248"/>
      <c r="HFO248"/>
      <c r="HFP248"/>
      <c r="HFQ248"/>
      <c r="HFR248"/>
      <c r="HFS248"/>
      <c r="HFT248"/>
      <c r="HFU248"/>
      <c r="HFV248"/>
      <c r="HFW248"/>
      <c r="HFX248"/>
      <c r="HFY248"/>
      <c r="HFZ248"/>
      <c r="HGA248"/>
      <c r="HGB248"/>
      <c r="HGC248"/>
      <c r="HGD248"/>
      <c r="HGE248"/>
      <c r="HGF248"/>
      <c r="HGG248"/>
      <c r="HGH248"/>
      <c r="HGI248"/>
      <c r="HGJ248"/>
      <c r="HGK248"/>
      <c r="HGL248"/>
      <c r="HGM248"/>
      <c r="HGN248"/>
      <c r="HGO248"/>
      <c r="HGP248"/>
      <c r="HGQ248"/>
      <c r="HGR248"/>
      <c r="HGS248"/>
      <c r="HGT248"/>
      <c r="HGU248"/>
      <c r="HGV248"/>
      <c r="HGW248"/>
      <c r="HGX248"/>
      <c r="HGY248"/>
      <c r="HGZ248"/>
      <c r="HHA248"/>
      <c r="HHB248"/>
      <c r="HHC248"/>
      <c r="HHD248"/>
      <c r="HHE248"/>
      <c r="HHF248"/>
      <c r="HHG248"/>
      <c r="HHH248"/>
      <c r="HHI248"/>
      <c r="HHJ248"/>
      <c r="HHK248"/>
      <c r="HHL248"/>
      <c r="HHM248"/>
      <c r="HHN248"/>
      <c r="HHO248"/>
      <c r="HHP248"/>
      <c r="HHQ248"/>
      <c r="HHR248"/>
      <c r="HHS248"/>
      <c r="HHT248"/>
      <c r="HHU248"/>
      <c r="HHV248"/>
      <c r="HHW248"/>
      <c r="HHX248"/>
      <c r="HHY248"/>
      <c r="HHZ248"/>
      <c r="HIA248"/>
      <c r="HIB248"/>
      <c r="HIC248"/>
      <c r="HID248"/>
      <c r="HIE248"/>
      <c r="HIF248"/>
      <c r="HIG248"/>
      <c r="HIH248"/>
      <c r="HII248"/>
      <c r="HIJ248"/>
      <c r="HIK248"/>
      <c r="HIL248"/>
      <c r="HIM248"/>
      <c r="HIN248"/>
      <c r="HIO248"/>
      <c r="HIP248"/>
      <c r="HIQ248"/>
      <c r="HIR248"/>
      <c r="HIS248"/>
      <c r="HIT248"/>
      <c r="HIU248"/>
      <c r="HIV248"/>
      <c r="HIW248"/>
      <c r="HIX248"/>
      <c r="HIY248"/>
      <c r="HIZ248"/>
      <c r="HJA248"/>
      <c r="HJB248"/>
      <c r="HJC248"/>
      <c r="HJD248"/>
      <c r="HJE248"/>
      <c r="HJF248"/>
      <c r="HJG248"/>
      <c r="HJH248"/>
      <c r="HJI248"/>
      <c r="HJJ248"/>
      <c r="HJK248"/>
      <c r="HJL248"/>
      <c r="HJM248"/>
      <c r="HJN248"/>
      <c r="HJO248"/>
      <c r="HJP248"/>
      <c r="HJQ248"/>
      <c r="HJR248"/>
      <c r="HJS248"/>
      <c r="HJT248"/>
      <c r="HJU248"/>
      <c r="HJV248"/>
      <c r="HJW248"/>
      <c r="HJX248"/>
      <c r="HJY248"/>
      <c r="HJZ248"/>
      <c r="HKA248"/>
      <c r="HKB248"/>
      <c r="HKC248"/>
      <c r="HKD248"/>
      <c r="HKE248"/>
      <c r="HKF248"/>
      <c r="HKG248"/>
      <c r="HKH248"/>
      <c r="HKI248"/>
      <c r="HKJ248"/>
      <c r="HKK248"/>
      <c r="HKL248"/>
      <c r="HKM248"/>
      <c r="HKN248"/>
      <c r="HKO248"/>
      <c r="HKP248"/>
      <c r="HKQ248"/>
      <c r="HKR248"/>
      <c r="HKS248"/>
      <c r="HKT248"/>
      <c r="HKU248"/>
      <c r="HKV248"/>
      <c r="HKW248"/>
      <c r="HKX248"/>
      <c r="HKY248"/>
      <c r="HKZ248"/>
      <c r="HLA248"/>
      <c r="HLB248"/>
      <c r="HLC248"/>
      <c r="HLD248"/>
      <c r="HLE248"/>
      <c r="HLF248"/>
      <c r="HLG248"/>
      <c r="HLH248"/>
      <c r="HLI248"/>
      <c r="HLJ248"/>
      <c r="HLK248"/>
      <c r="HLL248"/>
      <c r="HLM248"/>
      <c r="HLN248"/>
      <c r="HLO248"/>
      <c r="HLP248"/>
      <c r="HLQ248"/>
      <c r="HLR248"/>
      <c r="HLS248"/>
      <c r="HLT248"/>
      <c r="HLU248"/>
      <c r="HLV248"/>
      <c r="HLW248"/>
      <c r="HLX248"/>
      <c r="HLY248"/>
      <c r="HLZ248"/>
      <c r="HMA248"/>
      <c r="HMB248"/>
      <c r="HMC248"/>
      <c r="HMD248"/>
      <c r="HME248"/>
      <c r="HMF248"/>
      <c r="HMG248"/>
      <c r="HMH248"/>
      <c r="HMI248"/>
      <c r="HMJ248"/>
      <c r="HMK248"/>
      <c r="HML248"/>
      <c r="HMM248"/>
      <c r="HMN248"/>
      <c r="HMO248"/>
      <c r="HMP248"/>
      <c r="HMQ248"/>
      <c r="HMR248"/>
      <c r="HMS248"/>
      <c r="HMT248"/>
      <c r="HMU248"/>
      <c r="HMV248"/>
      <c r="HMW248"/>
      <c r="HMX248"/>
      <c r="HMY248"/>
      <c r="HMZ248"/>
      <c r="HNA248"/>
      <c r="HNB248"/>
      <c r="HNC248"/>
      <c r="HND248"/>
      <c r="HNE248"/>
      <c r="HNF248"/>
      <c r="HNG248"/>
      <c r="HNH248"/>
      <c r="HNI248"/>
      <c r="HNJ248"/>
      <c r="HNK248"/>
      <c r="HNL248"/>
      <c r="HNM248"/>
      <c r="HNN248"/>
      <c r="HNO248"/>
      <c r="HNP248"/>
      <c r="HNQ248"/>
      <c r="HNR248"/>
      <c r="HNS248"/>
      <c r="HNT248"/>
      <c r="HNU248"/>
      <c r="HNV248"/>
      <c r="HNW248"/>
      <c r="HNX248"/>
      <c r="HNY248"/>
      <c r="HNZ248"/>
      <c r="HOA248"/>
      <c r="HOB248"/>
      <c r="HOC248"/>
      <c r="HOD248"/>
      <c r="HOE248"/>
      <c r="HOF248"/>
      <c r="HOG248"/>
      <c r="HOH248"/>
      <c r="HOI248"/>
      <c r="HOJ248"/>
      <c r="HOK248"/>
      <c r="HOL248"/>
      <c r="HOM248"/>
      <c r="HON248"/>
      <c r="HOO248"/>
      <c r="HOP248"/>
      <c r="HOQ248"/>
      <c r="HOR248"/>
      <c r="HOS248"/>
      <c r="HOT248"/>
      <c r="HOU248"/>
      <c r="HOV248"/>
      <c r="HOW248"/>
      <c r="HOX248"/>
      <c r="HOY248"/>
      <c r="HOZ248"/>
      <c r="HPA248"/>
      <c r="HPB248"/>
      <c r="HPC248"/>
      <c r="HPD248"/>
      <c r="HPE248"/>
      <c r="HPF248"/>
      <c r="HPG248"/>
      <c r="HPH248"/>
      <c r="HPI248"/>
      <c r="HPJ248"/>
      <c r="HPK248"/>
      <c r="HPL248"/>
      <c r="HPM248"/>
      <c r="HPN248"/>
      <c r="HPO248"/>
      <c r="HPP248"/>
      <c r="HPQ248"/>
      <c r="HPR248"/>
      <c r="HPS248"/>
      <c r="HPT248"/>
      <c r="HPU248"/>
      <c r="HPV248"/>
      <c r="HPW248"/>
      <c r="HPX248"/>
      <c r="HPY248"/>
      <c r="HPZ248"/>
      <c r="HQA248"/>
      <c r="HQB248"/>
      <c r="HQC248"/>
      <c r="HQD248"/>
      <c r="HQE248"/>
      <c r="HQF248"/>
      <c r="HQG248"/>
      <c r="HQH248"/>
      <c r="HQI248"/>
      <c r="HQJ248"/>
      <c r="HQK248"/>
      <c r="HQL248"/>
      <c r="HQM248"/>
      <c r="HQN248"/>
      <c r="HQO248"/>
      <c r="HQP248"/>
      <c r="HQQ248"/>
      <c r="HQR248"/>
      <c r="HQS248"/>
      <c r="HQT248"/>
      <c r="HQU248"/>
      <c r="HQV248"/>
      <c r="HQW248"/>
      <c r="HQX248"/>
      <c r="HQY248"/>
      <c r="HQZ248"/>
      <c r="HRA248"/>
      <c r="HRB248"/>
      <c r="HRC248"/>
      <c r="HRD248"/>
      <c r="HRE248"/>
      <c r="HRF248"/>
      <c r="HRG248"/>
      <c r="HRH248"/>
      <c r="HRI248"/>
      <c r="HRJ248"/>
      <c r="HRK248"/>
      <c r="HRL248"/>
      <c r="HRM248"/>
      <c r="HRN248"/>
      <c r="HRO248"/>
      <c r="HRP248"/>
      <c r="HRQ248"/>
      <c r="HRR248"/>
      <c r="HRS248"/>
      <c r="HRT248"/>
      <c r="HRU248"/>
      <c r="HRV248"/>
      <c r="HRW248"/>
      <c r="HRX248"/>
      <c r="HRY248"/>
      <c r="HRZ248"/>
      <c r="HSA248"/>
      <c r="HSB248"/>
      <c r="HSC248"/>
      <c r="HSD248"/>
      <c r="HSE248"/>
      <c r="HSF248"/>
      <c r="HSG248"/>
      <c r="HSH248"/>
      <c r="HSI248"/>
      <c r="HSJ248"/>
      <c r="HSK248"/>
      <c r="HSL248"/>
      <c r="HSM248"/>
      <c r="HSN248"/>
      <c r="HSO248"/>
      <c r="HSP248"/>
      <c r="HSQ248"/>
      <c r="HSR248"/>
      <c r="HSS248"/>
      <c r="HST248"/>
      <c r="HSU248"/>
      <c r="HSV248"/>
      <c r="HSW248"/>
      <c r="HSX248"/>
      <c r="HSY248"/>
      <c r="HSZ248"/>
      <c r="HTA248"/>
      <c r="HTB248"/>
      <c r="HTC248"/>
      <c r="HTD248"/>
      <c r="HTE248"/>
      <c r="HTF248"/>
      <c r="HTG248"/>
      <c r="HTH248"/>
      <c r="HTI248"/>
      <c r="HTJ248"/>
      <c r="HTK248"/>
      <c r="HTL248"/>
      <c r="HTM248"/>
      <c r="HTN248"/>
      <c r="HTO248"/>
      <c r="HTP248"/>
      <c r="HTQ248"/>
      <c r="HTR248"/>
      <c r="HTS248"/>
      <c r="HTT248"/>
      <c r="HTU248"/>
      <c r="HTV248"/>
      <c r="HTW248"/>
      <c r="HTX248"/>
      <c r="HTY248"/>
      <c r="HTZ248"/>
      <c r="HUA248"/>
      <c r="HUB248"/>
      <c r="HUC248"/>
      <c r="HUD248"/>
      <c r="HUE248"/>
      <c r="HUF248"/>
      <c r="HUG248"/>
      <c r="HUH248"/>
      <c r="HUI248"/>
      <c r="HUJ248"/>
      <c r="HUK248"/>
      <c r="HUL248"/>
      <c r="HUM248"/>
      <c r="HUN248"/>
      <c r="HUO248"/>
      <c r="HUP248"/>
      <c r="HUQ248"/>
      <c r="HUR248"/>
      <c r="HUS248"/>
      <c r="HUT248"/>
      <c r="HUU248"/>
      <c r="HUV248"/>
      <c r="HUW248"/>
      <c r="HUX248"/>
      <c r="HUY248"/>
      <c r="HUZ248"/>
      <c r="HVA248"/>
      <c r="HVB248"/>
      <c r="HVC248"/>
      <c r="HVD248"/>
      <c r="HVE248"/>
      <c r="HVF248"/>
      <c r="HVG248"/>
      <c r="HVH248"/>
      <c r="HVI248"/>
      <c r="HVJ248"/>
      <c r="HVK248"/>
      <c r="HVL248"/>
      <c r="HVM248"/>
      <c r="HVN248"/>
      <c r="HVO248"/>
      <c r="HVP248"/>
      <c r="HVQ248"/>
      <c r="HVR248"/>
      <c r="HVS248"/>
      <c r="HVT248"/>
      <c r="HVU248"/>
      <c r="HVV248"/>
      <c r="HVW248"/>
      <c r="HVX248"/>
      <c r="HVY248"/>
      <c r="HVZ248"/>
      <c r="HWA248"/>
      <c r="HWB248"/>
      <c r="HWC248"/>
      <c r="HWD248"/>
      <c r="HWE248"/>
      <c r="HWF248"/>
      <c r="HWG248"/>
      <c r="HWH248"/>
      <c r="HWI248"/>
      <c r="HWJ248"/>
      <c r="HWK248"/>
      <c r="HWL248"/>
      <c r="HWM248"/>
      <c r="HWN248"/>
      <c r="HWO248"/>
      <c r="HWP248"/>
      <c r="HWQ248"/>
      <c r="HWR248"/>
      <c r="HWS248"/>
      <c r="HWT248"/>
      <c r="HWU248"/>
      <c r="HWV248"/>
      <c r="HWW248"/>
      <c r="HWX248"/>
      <c r="HWY248"/>
      <c r="HWZ248"/>
      <c r="HXA248"/>
      <c r="HXB248"/>
      <c r="HXC248"/>
      <c r="HXD248"/>
      <c r="HXE248"/>
      <c r="HXF248"/>
      <c r="HXG248"/>
      <c r="HXH248"/>
      <c r="HXI248"/>
      <c r="HXJ248"/>
      <c r="HXK248"/>
      <c r="HXL248"/>
      <c r="HXM248"/>
      <c r="HXN248"/>
      <c r="HXO248"/>
      <c r="HXP248"/>
      <c r="HXQ248"/>
      <c r="HXR248"/>
      <c r="HXS248"/>
      <c r="HXT248"/>
      <c r="HXU248"/>
      <c r="HXV248"/>
      <c r="HXW248"/>
      <c r="HXX248"/>
      <c r="HXY248"/>
      <c r="HXZ248"/>
      <c r="HYA248"/>
      <c r="HYB248"/>
      <c r="HYC248"/>
      <c r="HYD248"/>
      <c r="HYE248"/>
      <c r="HYF248"/>
      <c r="HYG248"/>
      <c r="HYH248"/>
      <c r="HYI248"/>
      <c r="HYJ248"/>
      <c r="HYK248"/>
      <c r="HYL248"/>
      <c r="HYM248"/>
      <c r="HYN248"/>
      <c r="HYO248"/>
      <c r="HYP248"/>
      <c r="HYQ248"/>
      <c r="HYR248"/>
      <c r="HYS248"/>
      <c r="HYT248"/>
      <c r="HYU248"/>
      <c r="HYV248"/>
      <c r="HYW248"/>
      <c r="HYX248"/>
      <c r="HYY248"/>
      <c r="HYZ248"/>
      <c r="HZA248"/>
      <c r="HZB248"/>
      <c r="HZC248"/>
      <c r="HZD248"/>
      <c r="HZE248"/>
      <c r="HZF248"/>
      <c r="HZG248"/>
      <c r="HZH248"/>
      <c r="HZI248"/>
      <c r="HZJ248"/>
      <c r="HZK248"/>
      <c r="HZL248"/>
      <c r="HZM248"/>
      <c r="HZN248"/>
      <c r="HZO248"/>
      <c r="HZP248"/>
      <c r="HZQ248"/>
      <c r="HZR248"/>
      <c r="HZS248"/>
      <c r="HZT248"/>
      <c r="HZU248"/>
      <c r="HZV248"/>
      <c r="HZW248"/>
      <c r="HZX248"/>
      <c r="HZY248"/>
      <c r="HZZ248"/>
      <c r="IAA248"/>
      <c r="IAB248"/>
      <c r="IAC248"/>
      <c r="IAD248"/>
      <c r="IAE248"/>
      <c r="IAF248"/>
      <c r="IAG248"/>
      <c r="IAH248"/>
      <c r="IAI248"/>
      <c r="IAJ248"/>
      <c r="IAK248"/>
      <c r="IAL248"/>
      <c r="IAM248"/>
      <c r="IAN248"/>
      <c r="IAO248"/>
      <c r="IAP248"/>
      <c r="IAQ248"/>
      <c r="IAR248"/>
      <c r="IAS248"/>
      <c r="IAT248"/>
      <c r="IAU248"/>
      <c r="IAV248"/>
      <c r="IAW248"/>
      <c r="IAX248"/>
      <c r="IAY248"/>
      <c r="IAZ248"/>
      <c r="IBA248"/>
      <c r="IBB248"/>
      <c r="IBC248"/>
      <c r="IBD248"/>
      <c r="IBE248"/>
      <c r="IBF248"/>
      <c r="IBG248"/>
      <c r="IBH248"/>
      <c r="IBI248"/>
      <c r="IBJ248"/>
      <c r="IBK248"/>
      <c r="IBL248"/>
      <c r="IBM248"/>
      <c r="IBN248"/>
      <c r="IBO248"/>
      <c r="IBP248"/>
      <c r="IBQ248"/>
      <c r="IBR248"/>
      <c r="IBS248"/>
      <c r="IBT248"/>
      <c r="IBU248"/>
      <c r="IBV248"/>
      <c r="IBW248"/>
      <c r="IBX248"/>
      <c r="IBY248"/>
      <c r="IBZ248"/>
      <c r="ICA248"/>
      <c r="ICB248"/>
      <c r="ICC248"/>
      <c r="ICD248"/>
      <c r="ICE248"/>
      <c r="ICF248"/>
      <c r="ICG248"/>
      <c r="ICH248"/>
      <c r="ICI248"/>
      <c r="ICJ248"/>
      <c r="ICK248"/>
      <c r="ICL248"/>
      <c r="ICM248"/>
      <c r="ICN248"/>
      <c r="ICO248"/>
      <c r="ICP248"/>
      <c r="ICQ248"/>
      <c r="ICR248"/>
      <c r="ICS248"/>
      <c r="ICT248"/>
      <c r="ICU248"/>
      <c r="ICV248"/>
      <c r="ICW248"/>
      <c r="ICX248"/>
      <c r="ICY248"/>
      <c r="ICZ248"/>
      <c r="IDA248"/>
      <c r="IDB248"/>
      <c r="IDC248"/>
      <c r="IDD248"/>
      <c r="IDE248"/>
      <c r="IDF248"/>
      <c r="IDG248"/>
      <c r="IDH248"/>
      <c r="IDI248"/>
      <c r="IDJ248"/>
      <c r="IDK248"/>
      <c r="IDL248"/>
      <c r="IDM248"/>
      <c r="IDN248"/>
      <c r="IDO248"/>
      <c r="IDP248"/>
      <c r="IDQ248"/>
      <c r="IDR248"/>
      <c r="IDS248"/>
      <c r="IDT248"/>
      <c r="IDU248"/>
      <c r="IDV248"/>
      <c r="IDW248"/>
      <c r="IDX248"/>
      <c r="IDY248"/>
      <c r="IDZ248"/>
      <c r="IEA248"/>
      <c r="IEB248"/>
      <c r="IEC248"/>
      <c r="IED248"/>
      <c r="IEE248"/>
      <c r="IEF248"/>
      <c r="IEG248"/>
      <c r="IEH248"/>
      <c r="IEI248"/>
      <c r="IEJ248"/>
      <c r="IEK248"/>
      <c r="IEL248"/>
      <c r="IEM248"/>
      <c r="IEN248"/>
      <c r="IEO248"/>
      <c r="IEP248"/>
      <c r="IEQ248"/>
      <c r="IER248"/>
      <c r="IES248"/>
      <c r="IET248"/>
      <c r="IEU248"/>
      <c r="IEV248"/>
      <c r="IEW248"/>
      <c r="IEX248"/>
      <c r="IEY248"/>
      <c r="IEZ248"/>
      <c r="IFA248"/>
      <c r="IFB248"/>
      <c r="IFC248"/>
      <c r="IFD248"/>
      <c r="IFE248"/>
      <c r="IFF248"/>
      <c r="IFG248"/>
      <c r="IFH248"/>
      <c r="IFI248"/>
      <c r="IFJ248"/>
      <c r="IFK248"/>
      <c r="IFL248"/>
      <c r="IFM248"/>
      <c r="IFN248"/>
      <c r="IFO248"/>
      <c r="IFP248"/>
      <c r="IFQ248"/>
      <c r="IFR248"/>
      <c r="IFS248"/>
      <c r="IFT248"/>
      <c r="IFU248"/>
      <c r="IFV248"/>
      <c r="IFW248"/>
      <c r="IFX248"/>
      <c r="IFY248"/>
      <c r="IFZ248"/>
      <c r="IGA248"/>
      <c r="IGB248"/>
      <c r="IGC248"/>
      <c r="IGD248"/>
      <c r="IGE248"/>
      <c r="IGF248"/>
      <c r="IGG248"/>
      <c r="IGH248"/>
      <c r="IGI248"/>
      <c r="IGJ248"/>
      <c r="IGK248"/>
      <c r="IGL248"/>
      <c r="IGM248"/>
      <c r="IGN248"/>
      <c r="IGO248"/>
      <c r="IGP248"/>
      <c r="IGQ248"/>
      <c r="IGR248"/>
      <c r="IGS248"/>
      <c r="IGT248"/>
      <c r="IGU248"/>
      <c r="IGV248"/>
      <c r="IGW248"/>
      <c r="IGX248"/>
      <c r="IGY248"/>
      <c r="IGZ248"/>
      <c r="IHA248"/>
      <c r="IHB248"/>
      <c r="IHC248"/>
      <c r="IHD248"/>
      <c r="IHE248"/>
      <c r="IHF248"/>
      <c r="IHG248"/>
      <c r="IHH248"/>
      <c r="IHI248"/>
      <c r="IHJ248"/>
      <c r="IHK248"/>
      <c r="IHL248"/>
      <c r="IHM248"/>
      <c r="IHN248"/>
      <c r="IHO248"/>
      <c r="IHP248"/>
      <c r="IHQ248"/>
      <c r="IHR248"/>
      <c r="IHS248"/>
      <c r="IHT248"/>
      <c r="IHU248"/>
      <c r="IHV248"/>
      <c r="IHW248"/>
      <c r="IHX248"/>
      <c r="IHY248"/>
      <c r="IHZ248"/>
      <c r="IIA248"/>
      <c r="IIB248"/>
      <c r="IIC248"/>
      <c r="IID248"/>
      <c r="IIE248"/>
      <c r="IIF248"/>
      <c r="IIG248"/>
      <c r="IIH248"/>
      <c r="III248"/>
      <c r="IIJ248"/>
      <c r="IIK248"/>
      <c r="IIL248"/>
      <c r="IIM248"/>
      <c r="IIN248"/>
      <c r="IIO248"/>
      <c r="IIP248"/>
      <c r="IIQ248"/>
      <c r="IIR248"/>
      <c r="IIS248"/>
      <c r="IIT248"/>
      <c r="IIU248"/>
      <c r="IIV248"/>
      <c r="IIW248"/>
      <c r="IIX248"/>
      <c r="IIY248"/>
      <c r="IIZ248"/>
      <c r="IJA248"/>
      <c r="IJB248"/>
      <c r="IJC248"/>
      <c r="IJD248"/>
      <c r="IJE248"/>
      <c r="IJF248"/>
      <c r="IJG248"/>
      <c r="IJH248"/>
      <c r="IJI248"/>
      <c r="IJJ248"/>
      <c r="IJK248"/>
      <c r="IJL248"/>
      <c r="IJM248"/>
      <c r="IJN248"/>
      <c r="IJO248"/>
      <c r="IJP248"/>
      <c r="IJQ248"/>
      <c r="IJR248"/>
      <c r="IJS248"/>
      <c r="IJT248"/>
      <c r="IJU248"/>
      <c r="IJV248"/>
      <c r="IJW248"/>
      <c r="IJX248"/>
      <c r="IJY248"/>
      <c r="IJZ248"/>
      <c r="IKA248"/>
      <c r="IKB248"/>
      <c r="IKC248"/>
      <c r="IKD248"/>
      <c r="IKE248"/>
      <c r="IKF248"/>
      <c r="IKG248"/>
      <c r="IKH248"/>
      <c r="IKI248"/>
      <c r="IKJ248"/>
      <c r="IKK248"/>
      <c r="IKL248"/>
      <c r="IKM248"/>
      <c r="IKN248"/>
      <c r="IKO248"/>
      <c r="IKP248"/>
      <c r="IKQ248"/>
      <c r="IKR248"/>
      <c r="IKS248"/>
      <c r="IKT248"/>
      <c r="IKU248"/>
      <c r="IKV248"/>
      <c r="IKW248"/>
      <c r="IKX248"/>
      <c r="IKY248"/>
      <c r="IKZ248"/>
      <c r="ILA248"/>
      <c r="ILB248"/>
      <c r="ILC248"/>
      <c r="ILD248"/>
      <c r="ILE248"/>
      <c r="ILF248"/>
      <c r="ILG248"/>
      <c r="ILH248"/>
      <c r="ILI248"/>
      <c r="ILJ248"/>
      <c r="ILK248"/>
      <c r="ILL248"/>
      <c r="ILM248"/>
      <c r="ILN248"/>
      <c r="ILO248"/>
      <c r="ILP248"/>
      <c r="ILQ248"/>
      <c r="ILR248"/>
      <c r="ILS248"/>
      <c r="ILT248"/>
      <c r="ILU248"/>
      <c r="ILV248"/>
      <c r="ILW248"/>
      <c r="ILX248"/>
      <c r="ILY248"/>
      <c r="ILZ248"/>
      <c r="IMA248"/>
      <c r="IMB248"/>
      <c r="IMC248"/>
      <c r="IMD248"/>
      <c r="IME248"/>
      <c r="IMF248"/>
      <c r="IMG248"/>
      <c r="IMH248"/>
      <c r="IMI248"/>
      <c r="IMJ248"/>
      <c r="IMK248"/>
      <c r="IML248"/>
      <c r="IMM248"/>
      <c r="IMN248"/>
      <c r="IMO248"/>
      <c r="IMP248"/>
      <c r="IMQ248"/>
      <c r="IMR248"/>
      <c r="IMS248"/>
      <c r="IMT248"/>
      <c r="IMU248"/>
      <c r="IMV248"/>
      <c r="IMW248"/>
      <c r="IMX248"/>
      <c r="IMY248"/>
      <c r="IMZ248"/>
      <c r="INA248"/>
      <c r="INB248"/>
      <c r="INC248"/>
      <c r="IND248"/>
      <c r="INE248"/>
      <c r="INF248"/>
      <c r="ING248"/>
      <c r="INH248"/>
      <c r="INI248"/>
      <c r="INJ248"/>
      <c r="INK248"/>
      <c r="INL248"/>
      <c r="INM248"/>
      <c r="INN248"/>
      <c r="INO248"/>
      <c r="INP248"/>
      <c r="INQ248"/>
      <c r="INR248"/>
      <c r="INS248"/>
      <c r="INT248"/>
      <c r="INU248"/>
      <c r="INV248"/>
      <c r="INW248"/>
      <c r="INX248"/>
      <c r="INY248"/>
      <c r="INZ248"/>
      <c r="IOA248"/>
      <c r="IOB248"/>
      <c r="IOC248"/>
      <c r="IOD248"/>
      <c r="IOE248"/>
      <c r="IOF248"/>
      <c r="IOG248"/>
      <c r="IOH248"/>
      <c r="IOI248"/>
      <c r="IOJ248"/>
      <c r="IOK248"/>
      <c r="IOL248"/>
      <c r="IOM248"/>
      <c r="ION248"/>
      <c r="IOO248"/>
      <c r="IOP248"/>
      <c r="IOQ248"/>
      <c r="IOR248"/>
      <c r="IOS248"/>
      <c r="IOT248"/>
      <c r="IOU248"/>
      <c r="IOV248"/>
      <c r="IOW248"/>
      <c r="IOX248"/>
      <c r="IOY248"/>
      <c r="IOZ248"/>
      <c r="IPA248"/>
      <c r="IPB248"/>
      <c r="IPC248"/>
      <c r="IPD248"/>
      <c r="IPE248"/>
      <c r="IPF248"/>
      <c r="IPG248"/>
      <c r="IPH248"/>
      <c r="IPI248"/>
      <c r="IPJ248"/>
      <c r="IPK248"/>
      <c r="IPL248"/>
      <c r="IPM248"/>
      <c r="IPN248"/>
      <c r="IPO248"/>
      <c r="IPP248"/>
      <c r="IPQ248"/>
      <c r="IPR248"/>
      <c r="IPS248"/>
      <c r="IPT248"/>
      <c r="IPU248"/>
      <c r="IPV248"/>
      <c r="IPW248"/>
      <c r="IPX248"/>
      <c r="IPY248"/>
      <c r="IPZ248"/>
      <c r="IQA248"/>
      <c r="IQB248"/>
      <c r="IQC248"/>
      <c r="IQD248"/>
      <c r="IQE248"/>
      <c r="IQF248"/>
      <c r="IQG248"/>
      <c r="IQH248"/>
      <c r="IQI248"/>
      <c r="IQJ248"/>
      <c r="IQK248"/>
      <c r="IQL248"/>
      <c r="IQM248"/>
      <c r="IQN248"/>
      <c r="IQO248"/>
      <c r="IQP248"/>
      <c r="IQQ248"/>
      <c r="IQR248"/>
      <c r="IQS248"/>
      <c r="IQT248"/>
      <c r="IQU248"/>
      <c r="IQV248"/>
      <c r="IQW248"/>
      <c r="IQX248"/>
      <c r="IQY248"/>
      <c r="IQZ248"/>
      <c r="IRA248"/>
      <c r="IRB248"/>
      <c r="IRC248"/>
      <c r="IRD248"/>
      <c r="IRE248"/>
      <c r="IRF248"/>
      <c r="IRG248"/>
      <c r="IRH248"/>
      <c r="IRI248"/>
      <c r="IRJ248"/>
      <c r="IRK248"/>
      <c r="IRL248"/>
      <c r="IRM248"/>
      <c r="IRN248"/>
      <c r="IRO248"/>
      <c r="IRP248"/>
      <c r="IRQ248"/>
      <c r="IRR248"/>
      <c r="IRS248"/>
      <c r="IRT248"/>
      <c r="IRU248"/>
      <c r="IRV248"/>
      <c r="IRW248"/>
      <c r="IRX248"/>
      <c r="IRY248"/>
      <c r="IRZ248"/>
      <c r="ISA248"/>
      <c r="ISB248"/>
      <c r="ISC248"/>
      <c r="ISD248"/>
      <c r="ISE248"/>
      <c r="ISF248"/>
      <c r="ISG248"/>
      <c r="ISH248"/>
      <c r="ISI248"/>
      <c r="ISJ248"/>
      <c r="ISK248"/>
      <c r="ISL248"/>
      <c r="ISM248"/>
      <c r="ISN248"/>
      <c r="ISO248"/>
      <c r="ISP248"/>
      <c r="ISQ248"/>
      <c r="ISR248"/>
      <c r="ISS248"/>
      <c r="IST248"/>
      <c r="ISU248"/>
      <c r="ISV248"/>
      <c r="ISW248"/>
      <c r="ISX248"/>
      <c r="ISY248"/>
      <c r="ISZ248"/>
      <c r="ITA248"/>
      <c r="ITB248"/>
      <c r="ITC248"/>
      <c r="ITD248"/>
      <c r="ITE248"/>
      <c r="ITF248"/>
      <c r="ITG248"/>
      <c r="ITH248"/>
      <c r="ITI248"/>
      <c r="ITJ248"/>
      <c r="ITK248"/>
      <c r="ITL248"/>
      <c r="ITM248"/>
      <c r="ITN248"/>
      <c r="ITO248"/>
      <c r="ITP248"/>
      <c r="ITQ248"/>
      <c r="ITR248"/>
      <c r="ITS248"/>
      <c r="ITT248"/>
      <c r="ITU248"/>
      <c r="ITV248"/>
      <c r="ITW248"/>
      <c r="ITX248"/>
      <c r="ITY248"/>
      <c r="ITZ248"/>
      <c r="IUA248"/>
      <c r="IUB248"/>
      <c r="IUC248"/>
      <c r="IUD248"/>
      <c r="IUE248"/>
      <c r="IUF248"/>
      <c r="IUG248"/>
      <c r="IUH248"/>
      <c r="IUI248"/>
      <c r="IUJ248"/>
      <c r="IUK248"/>
      <c r="IUL248"/>
      <c r="IUM248"/>
      <c r="IUN248"/>
      <c r="IUO248"/>
      <c r="IUP248"/>
      <c r="IUQ248"/>
      <c r="IUR248"/>
      <c r="IUS248"/>
      <c r="IUT248"/>
      <c r="IUU248"/>
      <c r="IUV248"/>
      <c r="IUW248"/>
      <c r="IUX248"/>
      <c r="IUY248"/>
      <c r="IUZ248"/>
      <c r="IVA248"/>
      <c r="IVB248"/>
      <c r="IVC248"/>
      <c r="IVD248"/>
      <c r="IVE248"/>
      <c r="IVF248"/>
      <c r="IVG248"/>
      <c r="IVH248"/>
      <c r="IVI248"/>
      <c r="IVJ248"/>
      <c r="IVK248"/>
      <c r="IVL248"/>
      <c r="IVM248"/>
      <c r="IVN248"/>
      <c r="IVO248"/>
      <c r="IVP248"/>
      <c r="IVQ248"/>
      <c r="IVR248"/>
      <c r="IVS248"/>
      <c r="IVT248"/>
      <c r="IVU248"/>
      <c r="IVV248"/>
      <c r="IVW248"/>
      <c r="IVX248"/>
      <c r="IVY248"/>
      <c r="IVZ248"/>
      <c r="IWA248"/>
      <c r="IWB248"/>
      <c r="IWC248"/>
      <c r="IWD248"/>
      <c r="IWE248"/>
      <c r="IWF248"/>
      <c r="IWG248"/>
      <c r="IWH248"/>
      <c r="IWI248"/>
      <c r="IWJ248"/>
      <c r="IWK248"/>
      <c r="IWL248"/>
      <c r="IWM248"/>
      <c r="IWN248"/>
      <c r="IWO248"/>
      <c r="IWP248"/>
      <c r="IWQ248"/>
      <c r="IWR248"/>
      <c r="IWS248"/>
      <c r="IWT248"/>
      <c r="IWU248"/>
      <c r="IWV248"/>
      <c r="IWW248"/>
      <c r="IWX248"/>
      <c r="IWY248"/>
      <c r="IWZ248"/>
      <c r="IXA248"/>
      <c r="IXB248"/>
      <c r="IXC248"/>
      <c r="IXD248"/>
      <c r="IXE248"/>
      <c r="IXF248"/>
      <c r="IXG248"/>
      <c r="IXH248"/>
      <c r="IXI248"/>
      <c r="IXJ248"/>
      <c r="IXK248"/>
      <c r="IXL248"/>
      <c r="IXM248"/>
      <c r="IXN248"/>
      <c r="IXO248"/>
      <c r="IXP248"/>
      <c r="IXQ248"/>
      <c r="IXR248"/>
      <c r="IXS248"/>
      <c r="IXT248"/>
      <c r="IXU248"/>
      <c r="IXV248"/>
      <c r="IXW248"/>
      <c r="IXX248"/>
      <c r="IXY248"/>
      <c r="IXZ248"/>
      <c r="IYA248"/>
      <c r="IYB248"/>
      <c r="IYC248"/>
      <c r="IYD248"/>
      <c r="IYE248"/>
      <c r="IYF248"/>
      <c r="IYG248"/>
      <c r="IYH248"/>
      <c r="IYI248"/>
      <c r="IYJ248"/>
      <c r="IYK248"/>
      <c r="IYL248"/>
      <c r="IYM248"/>
      <c r="IYN248"/>
      <c r="IYO248"/>
      <c r="IYP248"/>
      <c r="IYQ248"/>
      <c r="IYR248"/>
      <c r="IYS248"/>
      <c r="IYT248"/>
      <c r="IYU248"/>
      <c r="IYV248"/>
      <c r="IYW248"/>
      <c r="IYX248"/>
      <c r="IYY248"/>
      <c r="IYZ248"/>
      <c r="IZA248"/>
      <c r="IZB248"/>
      <c r="IZC248"/>
      <c r="IZD248"/>
      <c r="IZE248"/>
      <c r="IZF248"/>
      <c r="IZG248"/>
      <c r="IZH248"/>
      <c r="IZI248"/>
      <c r="IZJ248"/>
      <c r="IZK248"/>
      <c r="IZL248"/>
      <c r="IZM248"/>
      <c r="IZN248"/>
      <c r="IZO248"/>
      <c r="IZP248"/>
      <c r="IZQ248"/>
      <c r="IZR248"/>
      <c r="IZS248"/>
      <c r="IZT248"/>
      <c r="IZU248"/>
      <c r="IZV248"/>
      <c r="IZW248"/>
      <c r="IZX248"/>
      <c r="IZY248"/>
      <c r="IZZ248"/>
      <c r="JAA248"/>
      <c r="JAB248"/>
      <c r="JAC248"/>
      <c r="JAD248"/>
      <c r="JAE248"/>
      <c r="JAF248"/>
      <c r="JAG248"/>
      <c r="JAH248"/>
      <c r="JAI248"/>
      <c r="JAJ248"/>
      <c r="JAK248"/>
      <c r="JAL248"/>
      <c r="JAM248"/>
      <c r="JAN248"/>
      <c r="JAO248"/>
      <c r="JAP248"/>
      <c r="JAQ248"/>
      <c r="JAR248"/>
      <c r="JAS248"/>
      <c r="JAT248"/>
      <c r="JAU248"/>
      <c r="JAV248"/>
      <c r="JAW248"/>
      <c r="JAX248"/>
      <c r="JAY248"/>
      <c r="JAZ248"/>
      <c r="JBA248"/>
      <c r="JBB248"/>
      <c r="JBC248"/>
      <c r="JBD248"/>
      <c r="JBE248"/>
      <c r="JBF248"/>
      <c r="JBG248"/>
      <c r="JBH248"/>
      <c r="JBI248"/>
      <c r="JBJ248"/>
      <c r="JBK248"/>
      <c r="JBL248"/>
      <c r="JBM248"/>
      <c r="JBN248"/>
      <c r="JBO248"/>
      <c r="JBP248"/>
      <c r="JBQ248"/>
      <c r="JBR248"/>
      <c r="JBS248"/>
      <c r="JBT248"/>
      <c r="JBU248"/>
      <c r="JBV248"/>
      <c r="JBW248"/>
      <c r="JBX248"/>
      <c r="JBY248"/>
      <c r="JBZ248"/>
      <c r="JCA248"/>
      <c r="JCB248"/>
      <c r="JCC248"/>
      <c r="JCD248"/>
      <c r="JCE248"/>
      <c r="JCF248"/>
      <c r="JCG248"/>
      <c r="JCH248"/>
      <c r="JCI248"/>
      <c r="JCJ248"/>
      <c r="JCK248"/>
      <c r="JCL248"/>
      <c r="JCM248"/>
      <c r="JCN248"/>
      <c r="JCO248"/>
      <c r="JCP248"/>
      <c r="JCQ248"/>
      <c r="JCR248"/>
      <c r="JCS248"/>
      <c r="JCT248"/>
      <c r="JCU248"/>
      <c r="JCV248"/>
      <c r="JCW248"/>
      <c r="JCX248"/>
      <c r="JCY248"/>
      <c r="JCZ248"/>
      <c r="JDA248"/>
      <c r="JDB248"/>
      <c r="JDC248"/>
      <c r="JDD248"/>
      <c r="JDE248"/>
      <c r="JDF248"/>
      <c r="JDG248"/>
      <c r="JDH248"/>
      <c r="JDI248"/>
      <c r="JDJ248"/>
      <c r="JDK248"/>
      <c r="JDL248"/>
      <c r="JDM248"/>
      <c r="JDN248"/>
      <c r="JDO248"/>
      <c r="JDP248"/>
      <c r="JDQ248"/>
      <c r="JDR248"/>
      <c r="JDS248"/>
      <c r="JDT248"/>
      <c r="JDU248"/>
      <c r="JDV248"/>
      <c r="JDW248"/>
      <c r="JDX248"/>
      <c r="JDY248"/>
      <c r="JDZ248"/>
      <c r="JEA248"/>
      <c r="JEB248"/>
      <c r="JEC248"/>
      <c r="JED248"/>
      <c r="JEE248"/>
      <c r="JEF248"/>
      <c r="JEG248"/>
      <c r="JEH248"/>
      <c r="JEI248"/>
      <c r="JEJ248"/>
      <c r="JEK248"/>
      <c r="JEL248"/>
      <c r="JEM248"/>
      <c r="JEN248"/>
      <c r="JEO248"/>
      <c r="JEP248"/>
      <c r="JEQ248"/>
      <c r="JER248"/>
      <c r="JES248"/>
      <c r="JET248"/>
      <c r="JEU248"/>
      <c r="JEV248"/>
      <c r="JEW248"/>
      <c r="JEX248"/>
      <c r="JEY248"/>
      <c r="JEZ248"/>
      <c r="JFA248"/>
      <c r="JFB248"/>
      <c r="JFC248"/>
      <c r="JFD248"/>
      <c r="JFE248"/>
      <c r="JFF248"/>
      <c r="JFG248"/>
      <c r="JFH248"/>
      <c r="JFI248"/>
      <c r="JFJ248"/>
      <c r="JFK248"/>
      <c r="JFL248"/>
      <c r="JFM248"/>
      <c r="JFN248"/>
      <c r="JFO248"/>
      <c r="JFP248"/>
      <c r="JFQ248"/>
      <c r="JFR248"/>
      <c r="JFS248"/>
      <c r="JFT248"/>
      <c r="JFU248"/>
      <c r="JFV248"/>
      <c r="JFW248"/>
      <c r="JFX248"/>
      <c r="JFY248"/>
      <c r="JFZ248"/>
      <c r="JGA248"/>
      <c r="JGB248"/>
      <c r="JGC248"/>
      <c r="JGD248"/>
      <c r="JGE248"/>
      <c r="JGF248"/>
      <c r="JGG248"/>
      <c r="JGH248"/>
      <c r="JGI248"/>
      <c r="JGJ248"/>
      <c r="JGK248"/>
      <c r="JGL248"/>
      <c r="JGM248"/>
      <c r="JGN248"/>
      <c r="JGO248"/>
      <c r="JGP248"/>
      <c r="JGQ248"/>
      <c r="JGR248"/>
      <c r="JGS248"/>
      <c r="JGT248"/>
      <c r="JGU248"/>
      <c r="JGV248"/>
      <c r="JGW248"/>
      <c r="JGX248"/>
      <c r="JGY248"/>
      <c r="JGZ248"/>
      <c r="JHA248"/>
      <c r="JHB248"/>
      <c r="JHC248"/>
      <c r="JHD248"/>
      <c r="JHE248"/>
      <c r="JHF248"/>
      <c r="JHG248"/>
      <c r="JHH248"/>
      <c r="JHI248"/>
      <c r="JHJ248"/>
      <c r="JHK248"/>
      <c r="JHL248"/>
      <c r="JHM248"/>
      <c r="JHN248"/>
      <c r="JHO248"/>
      <c r="JHP248"/>
      <c r="JHQ248"/>
      <c r="JHR248"/>
      <c r="JHS248"/>
      <c r="JHT248"/>
      <c r="JHU248"/>
      <c r="JHV248"/>
      <c r="JHW248"/>
      <c r="JHX248"/>
      <c r="JHY248"/>
      <c r="JHZ248"/>
      <c r="JIA248"/>
      <c r="JIB248"/>
      <c r="JIC248"/>
      <c r="JID248"/>
      <c r="JIE248"/>
      <c r="JIF248"/>
      <c r="JIG248"/>
      <c r="JIH248"/>
      <c r="JII248"/>
      <c r="JIJ248"/>
      <c r="JIK248"/>
      <c r="JIL248"/>
      <c r="JIM248"/>
      <c r="JIN248"/>
      <c r="JIO248"/>
      <c r="JIP248"/>
      <c r="JIQ248"/>
      <c r="JIR248"/>
      <c r="JIS248"/>
      <c r="JIT248"/>
      <c r="JIU248"/>
      <c r="JIV248"/>
      <c r="JIW248"/>
      <c r="JIX248"/>
      <c r="JIY248"/>
      <c r="JIZ248"/>
      <c r="JJA248"/>
      <c r="JJB248"/>
      <c r="JJC248"/>
      <c r="JJD248"/>
      <c r="JJE248"/>
      <c r="JJF248"/>
      <c r="JJG248"/>
      <c r="JJH248"/>
      <c r="JJI248"/>
      <c r="JJJ248"/>
      <c r="JJK248"/>
      <c r="JJL248"/>
      <c r="JJM248"/>
      <c r="JJN248"/>
      <c r="JJO248"/>
      <c r="JJP248"/>
      <c r="JJQ248"/>
      <c r="JJR248"/>
      <c r="JJS248"/>
      <c r="JJT248"/>
      <c r="JJU248"/>
      <c r="JJV248"/>
      <c r="JJW248"/>
      <c r="JJX248"/>
      <c r="JJY248"/>
      <c r="JJZ248"/>
      <c r="JKA248"/>
      <c r="JKB248"/>
      <c r="JKC248"/>
      <c r="JKD248"/>
      <c r="JKE248"/>
      <c r="JKF248"/>
      <c r="JKG248"/>
      <c r="JKH248"/>
      <c r="JKI248"/>
      <c r="JKJ248"/>
      <c r="JKK248"/>
      <c r="JKL248"/>
      <c r="JKM248"/>
      <c r="JKN248"/>
      <c r="JKO248"/>
      <c r="JKP248"/>
      <c r="JKQ248"/>
      <c r="JKR248"/>
      <c r="JKS248"/>
      <c r="JKT248"/>
      <c r="JKU248"/>
      <c r="JKV248"/>
      <c r="JKW248"/>
      <c r="JKX248"/>
      <c r="JKY248"/>
      <c r="JKZ248"/>
      <c r="JLA248"/>
      <c r="JLB248"/>
      <c r="JLC248"/>
      <c r="JLD248"/>
      <c r="JLE248"/>
      <c r="JLF248"/>
      <c r="JLG248"/>
      <c r="JLH248"/>
      <c r="JLI248"/>
      <c r="JLJ248"/>
      <c r="JLK248"/>
      <c r="JLL248"/>
      <c r="JLM248"/>
      <c r="JLN248"/>
      <c r="JLO248"/>
      <c r="JLP248"/>
      <c r="JLQ248"/>
      <c r="JLR248"/>
      <c r="JLS248"/>
      <c r="JLT248"/>
      <c r="JLU248"/>
      <c r="JLV248"/>
      <c r="JLW248"/>
      <c r="JLX248"/>
      <c r="JLY248"/>
      <c r="JLZ248"/>
      <c r="JMA248"/>
      <c r="JMB248"/>
      <c r="JMC248"/>
      <c r="JMD248"/>
      <c r="JME248"/>
      <c r="JMF248"/>
      <c r="JMG248"/>
      <c r="JMH248"/>
      <c r="JMI248"/>
      <c r="JMJ248"/>
      <c r="JMK248"/>
      <c r="JML248"/>
      <c r="JMM248"/>
      <c r="JMN248"/>
      <c r="JMO248"/>
      <c r="JMP248"/>
      <c r="JMQ248"/>
      <c r="JMR248"/>
      <c r="JMS248"/>
      <c r="JMT248"/>
      <c r="JMU248"/>
      <c r="JMV248"/>
      <c r="JMW248"/>
      <c r="JMX248"/>
      <c r="JMY248"/>
      <c r="JMZ248"/>
      <c r="JNA248"/>
      <c r="JNB248"/>
      <c r="JNC248"/>
      <c r="JND248"/>
      <c r="JNE248"/>
      <c r="JNF248"/>
      <c r="JNG248"/>
      <c r="JNH248"/>
      <c r="JNI248"/>
      <c r="JNJ248"/>
      <c r="JNK248"/>
      <c r="JNL248"/>
      <c r="JNM248"/>
      <c r="JNN248"/>
      <c r="JNO248"/>
      <c r="JNP248"/>
      <c r="JNQ248"/>
      <c r="JNR248"/>
      <c r="JNS248"/>
      <c r="JNT248"/>
      <c r="JNU248"/>
      <c r="JNV248"/>
      <c r="JNW248"/>
      <c r="JNX248"/>
      <c r="JNY248"/>
      <c r="JNZ248"/>
      <c r="JOA248"/>
      <c r="JOB248"/>
      <c r="JOC248"/>
      <c r="JOD248"/>
      <c r="JOE248"/>
      <c r="JOF248"/>
      <c r="JOG248"/>
      <c r="JOH248"/>
      <c r="JOI248"/>
      <c r="JOJ248"/>
      <c r="JOK248"/>
      <c r="JOL248"/>
      <c r="JOM248"/>
      <c r="JON248"/>
      <c r="JOO248"/>
      <c r="JOP248"/>
      <c r="JOQ248"/>
      <c r="JOR248"/>
      <c r="JOS248"/>
      <c r="JOT248"/>
      <c r="JOU248"/>
      <c r="JOV248"/>
      <c r="JOW248"/>
      <c r="JOX248"/>
      <c r="JOY248"/>
      <c r="JOZ248"/>
      <c r="JPA248"/>
      <c r="JPB248"/>
      <c r="JPC248"/>
      <c r="JPD248"/>
      <c r="JPE248"/>
      <c r="JPF248"/>
      <c r="JPG248"/>
      <c r="JPH248"/>
      <c r="JPI248"/>
      <c r="JPJ248"/>
      <c r="JPK248"/>
      <c r="JPL248"/>
      <c r="JPM248"/>
      <c r="JPN248"/>
      <c r="JPO248"/>
      <c r="JPP248"/>
      <c r="JPQ248"/>
      <c r="JPR248"/>
      <c r="JPS248"/>
      <c r="JPT248"/>
      <c r="JPU248"/>
      <c r="JPV248"/>
      <c r="JPW248"/>
      <c r="JPX248"/>
      <c r="JPY248"/>
      <c r="JPZ248"/>
      <c r="JQA248"/>
      <c r="JQB248"/>
      <c r="JQC248"/>
      <c r="JQD248"/>
      <c r="JQE248"/>
      <c r="JQF248"/>
      <c r="JQG248"/>
      <c r="JQH248"/>
      <c r="JQI248"/>
      <c r="JQJ248"/>
      <c r="JQK248"/>
      <c r="JQL248"/>
      <c r="JQM248"/>
      <c r="JQN248"/>
      <c r="JQO248"/>
      <c r="JQP248"/>
      <c r="JQQ248"/>
      <c r="JQR248"/>
      <c r="JQS248"/>
      <c r="JQT248"/>
      <c r="JQU248"/>
      <c r="JQV248"/>
      <c r="JQW248"/>
      <c r="JQX248"/>
      <c r="JQY248"/>
      <c r="JQZ248"/>
      <c r="JRA248"/>
      <c r="JRB248"/>
      <c r="JRC248"/>
      <c r="JRD248"/>
      <c r="JRE248"/>
      <c r="JRF248"/>
      <c r="JRG248"/>
      <c r="JRH248"/>
      <c r="JRI248"/>
      <c r="JRJ248"/>
      <c r="JRK248"/>
      <c r="JRL248"/>
      <c r="JRM248"/>
      <c r="JRN248"/>
      <c r="JRO248"/>
      <c r="JRP248"/>
      <c r="JRQ248"/>
      <c r="JRR248"/>
      <c r="JRS248"/>
      <c r="JRT248"/>
      <c r="JRU248"/>
      <c r="JRV248"/>
      <c r="JRW248"/>
      <c r="JRX248"/>
      <c r="JRY248"/>
      <c r="JRZ248"/>
      <c r="JSA248"/>
      <c r="JSB248"/>
      <c r="JSC248"/>
      <c r="JSD248"/>
      <c r="JSE248"/>
      <c r="JSF248"/>
      <c r="JSG248"/>
      <c r="JSH248"/>
      <c r="JSI248"/>
      <c r="JSJ248"/>
      <c r="JSK248"/>
      <c r="JSL248"/>
      <c r="JSM248"/>
      <c r="JSN248"/>
      <c r="JSO248"/>
      <c r="JSP248"/>
      <c r="JSQ248"/>
      <c r="JSR248"/>
      <c r="JSS248"/>
      <c r="JST248"/>
      <c r="JSU248"/>
      <c r="JSV248"/>
      <c r="JSW248"/>
      <c r="JSX248"/>
      <c r="JSY248"/>
      <c r="JSZ248"/>
      <c r="JTA248"/>
      <c r="JTB248"/>
      <c r="JTC248"/>
      <c r="JTD248"/>
      <c r="JTE248"/>
      <c r="JTF248"/>
      <c r="JTG248"/>
      <c r="JTH248"/>
      <c r="JTI248"/>
      <c r="JTJ248"/>
      <c r="JTK248"/>
      <c r="JTL248"/>
      <c r="JTM248"/>
      <c r="JTN248"/>
      <c r="JTO248"/>
      <c r="JTP248"/>
      <c r="JTQ248"/>
      <c r="JTR248"/>
      <c r="JTS248"/>
      <c r="JTT248"/>
      <c r="JTU248"/>
      <c r="JTV248"/>
      <c r="JTW248"/>
      <c r="JTX248"/>
      <c r="JTY248"/>
      <c r="JTZ248"/>
      <c r="JUA248"/>
      <c r="JUB248"/>
      <c r="JUC248"/>
      <c r="JUD248"/>
      <c r="JUE248"/>
      <c r="JUF248"/>
      <c r="JUG248"/>
      <c r="JUH248"/>
      <c r="JUI248"/>
      <c r="JUJ248"/>
      <c r="JUK248"/>
      <c r="JUL248"/>
      <c r="JUM248"/>
      <c r="JUN248"/>
      <c r="JUO248"/>
      <c r="JUP248"/>
      <c r="JUQ248"/>
      <c r="JUR248"/>
      <c r="JUS248"/>
      <c r="JUT248"/>
      <c r="JUU248"/>
      <c r="JUV248"/>
      <c r="JUW248"/>
      <c r="JUX248"/>
      <c r="JUY248"/>
      <c r="JUZ248"/>
      <c r="JVA248"/>
      <c r="JVB248"/>
      <c r="JVC248"/>
      <c r="JVD248"/>
      <c r="JVE248"/>
      <c r="JVF248"/>
      <c r="JVG248"/>
      <c r="JVH248"/>
      <c r="JVI248"/>
      <c r="JVJ248"/>
      <c r="JVK248"/>
      <c r="JVL248"/>
      <c r="JVM248"/>
      <c r="JVN248"/>
      <c r="JVO248"/>
      <c r="JVP248"/>
      <c r="JVQ248"/>
      <c r="JVR248"/>
      <c r="JVS248"/>
      <c r="JVT248"/>
      <c r="JVU248"/>
      <c r="JVV248"/>
      <c r="JVW248"/>
      <c r="JVX248"/>
      <c r="JVY248"/>
      <c r="JVZ248"/>
      <c r="JWA248"/>
      <c r="JWB248"/>
      <c r="JWC248"/>
      <c r="JWD248"/>
      <c r="JWE248"/>
      <c r="JWF248"/>
      <c r="JWG248"/>
      <c r="JWH248"/>
      <c r="JWI248"/>
      <c r="JWJ248"/>
      <c r="JWK248"/>
      <c r="JWL248"/>
      <c r="JWM248"/>
      <c r="JWN248"/>
      <c r="JWO248"/>
      <c r="JWP248"/>
      <c r="JWQ248"/>
      <c r="JWR248"/>
      <c r="JWS248"/>
      <c r="JWT248"/>
      <c r="JWU248"/>
      <c r="JWV248"/>
      <c r="JWW248"/>
      <c r="JWX248"/>
      <c r="JWY248"/>
      <c r="JWZ248"/>
      <c r="JXA248"/>
      <c r="JXB248"/>
      <c r="JXC248"/>
      <c r="JXD248"/>
      <c r="JXE248"/>
      <c r="JXF248"/>
      <c r="JXG248"/>
      <c r="JXH248"/>
      <c r="JXI248"/>
      <c r="JXJ248"/>
      <c r="JXK248"/>
      <c r="JXL248"/>
      <c r="JXM248"/>
      <c r="JXN248"/>
      <c r="JXO248"/>
      <c r="JXP248"/>
      <c r="JXQ248"/>
      <c r="JXR248"/>
      <c r="JXS248"/>
      <c r="JXT248"/>
      <c r="JXU248"/>
      <c r="JXV248"/>
      <c r="JXW248"/>
      <c r="JXX248"/>
      <c r="JXY248"/>
      <c r="JXZ248"/>
      <c r="JYA248"/>
      <c r="JYB248"/>
      <c r="JYC248"/>
      <c r="JYD248"/>
      <c r="JYE248"/>
      <c r="JYF248"/>
      <c r="JYG248"/>
      <c r="JYH248"/>
      <c r="JYI248"/>
      <c r="JYJ248"/>
      <c r="JYK248"/>
      <c r="JYL248"/>
      <c r="JYM248"/>
      <c r="JYN248"/>
      <c r="JYO248"/>
      <c r="JYP248"/>
      <c r="JYQ248"/>
      <c r="JYR248"/>
      <c r="JYS248"/>
      <c r="JYT248"/>
      <c r="JYU248"/>
      <c r="JYV248"/>
      <c r="JYW248"/>
      <c r="JYX248"/>
      <c r="JYY248"/>
      <c r="JYZ248"/>
      <c r="JZA248"/>
      <c r="JZB248"/>
      <c r="JZC248"/>
      <c r="JZD248"/>
      <c r="JZE248"/>
      <c r="JZF248"/>
      <c r="JZG248"/>
      <c r="JZH248"/>
      <c r="JZI248"/>
      <c r="JZJ248"/>
      <c r="JZK248"/>
      <c r="JZL248"/>
      <c r="JZM248"/>
      <c r="JZN248"/>
      <c r="JZO248"/>
      <c r="JZP248"/>
      <c r="JZQ248"/>
      <c r="JZR248"/>
      <c r="JZS248"/>
      <c r="JZT248"/>
      <c r="JZU248"/>
      <c r="JZV248"/>
      <c r="JZW248"/>
      <c r="JZX248"/>
      <c r="JZY248"/>
      <c r="JZZ248"/>
      <c r="KAA248"/>
      <c r="KAB248"/>
      <c r="KAC248"/>
      <c r="KAD248"/>
      <c r="KAE248"/>
      <c r="KAF248"/>
      <c r="KAG248"/>
      <c r="KAH248"/>
      <c r="KAI248"/>
      <c r="KAJ248"/>
      <c r="KAK248"/>
      <c r="KAL248"/>
      <c r="KAM248"/>
      <c r="KAN248"/>
      <c r="KAO248"/>
      <c r="KAP248"/>
      <c r="KAQ248"/>
      <c r="KAR248"/>
      <c r="KAS248"/>
      <c r="KAT248"/>
      <c r="KAU248"/>
      <c r="KAV248"/>
      <c r="KAW248"/>
      <c r="KAX248"/>
      <c r="KAY248"/>
      <c r="KAZ248"/>
      <c r="KBA248"/>
      <c r="KBB248"/>
      <c r="KBC248"/>
      <c r="KBD248"/>
      <c r="KBE248"/>
      <c r="KBF248"/>
      <c r="KBG248"/>
      <c r="KBH248"/>
      <c r="KBI248"/>
      <c r="KBJ248"/>
      <c r="KBK248"/>
      <c r="KBL248"/>
      <c r="KBM248"/>
      <c r="KBN248"/>
      <c r="KBO248"/>
      <c r="KBP248"/>
      <c r="KBQ248"/>
      <c r="KBR248"/>
      <c r="KBS248"/>
      <c r="KBT248"/>
      <c r="KBU248"/>
      <c r="KBV248"/>
      <c r="KBW248"/>
      <c r="KBX248"/>
      <c r="KBY248"/>
      <c r="KBZ248"/>
      <c r="KCA248"/>
      <c r="KCB248"/>
      <c r="KCC248"/>
      <c r="KCD248"/>
      <c r="KCE248"/>
      <c r="KCF248"/>
      <c r="KCG248"/>
      <c r="KCH248"/>
      <c r="KCI248"/>
      <c r="KCJ248"/>
      <c r="KCK248"/>
      <c r="KCL248"/>
      <c r="KCM248"/>
      <c r="KCN248"/>
      <c r="KCO248"/>
      <c r="KCP248"/>
      <c r="KCQ248"/>
      <c r="KCR248"/>
      <c r="KCS248"/>
      <c r="KCT248"/>
      <c r="KCU248"/>
      <c r="KCV248"/>
      <c r="KCW248"/>
      <c r="KCX248"/>
      <c r="KCY248"/>
      <c r="KCZ248"/>
      <c r="KDA248"/>
      <c r="KDB248"/>
      <c r="KDC248"/>
      <c r="KDD248"/>
      <c r="KDE248"/>
      <c r="KDF248"/>
      <c r="KDG248"/>
      <c r="KDH248"/>
      <c r="KDI248"/>
      <c r="KDJ248"/>
      <c r="KDK248"/>
      <c r="KDL248"/>
      <c r="KDM248"/>
      <c r="KDN248"/>
      <c r="KDO248"/>
      <c r="KDP248"/>
      <c r="KDQ248"/>
      <c r="KDR248"/>
      <c r="KDS248"/>
      <c r="KDT248"/>
      <c r="KDU248"/>
      <c r="KDV248"/>
      <c r="KDW248"/>
      <c r="KDX248"/>
      <c r="KDY248"/>
      <c r="KDZ248"/>
      <c r="KEA248"/>
      <c r="KEB248"/>
      <c r="KEC248"/>
      <c r="KED248"/>
      <c r="KEE248"/>
      <c r="KEF248"/>
      <c r="KEG248"/>
      <c r="KEH248"/>
      <c r="KEI248"/>
      <c r="KEJ248"/>
      <c r="KEK248"/>
      <c r="KEL248"/>
      <c r="KEM248"/>
      <c r="KEN248"/>
      <c r="KEO248"/>
      <c r="KEP248"/>
      <c r="KEQ248"/>
      <c r="KER248"/>
      <c r="KES248"/>
      <c r="KET248"/>
      <c r="KEU248"/>
      <c r="KEV248"/>
      <c r="KEW248"/>
      <c r="KEX248"/>
      <c r="KEY248"/>
      <c r="KEZ248"/>
      <c r="KFA248"/>
      <c r="KFB248"/>
      <c r="KFC248"/>
      <c r="KFD248"/>
      <c r="KFE248"/>
      <c r="KFF248"/>
      <c r="KFG248"/>
      <c r="KFH248"/>
      <c r="KFI248"/>
      <c r="KFJ248"/>
      <c r="KFK248"/>
      <c r="KFL248"/>
      <c r="KFM248"/>
      <c r="KFN248"/>
      <c r="KFO248"/>
      <c r="KFP248"/>
      <c r="KFQ248"/>
      <c r="KFR248"/>
      <c r="KFS248"/>
      <c r="KFT248"/>
      <c r="KFU248"/>
      <c r="KFV248"/>
      <c r="KFW248"/>
      <c r="KFX248"/>
      <c r="KFY248"/>
      <c r="KFZ248"/>
      <c r="KGA248"/>
      <c r="KGB248"/>
      <c r="KGC248"/>
      <c r="KGD248"/>
      <c r="KGE248"/>
      <c r="KGF248"/>
      <c r="KGG248"/>
      <c r="KGH248"/>
      <c r="KGI248"/>
      <c r="KGJ248"/>
      <c r="KGK248"/>
      <c r="KGL248"/>
      <c r="KGM248"/>
      <c r="KGN248"/>
      <c r="KGO248"/>
      <c r="KGP248"/>
      <c r="KGQ248"/>
      <c r="KGR248"/>
      <c r="KGS248"/>
      <c r="KGT248"/>
      <c r="KGU248"/>
      <c r="KGV248"/>
      <c r="KGW248"/>
      <c r="KGX248"/>
      <c r="KGY248"/>
      <c r="KGZ248"/>
      <c r="KHA248"/>
      <c r="KHB248"/>
      <c r="KHC248"/>
      <c r="KHD248"/>
      <c r="KHE248"/>
      <c r="KHF248"/>
      <c r="KHG248"/>
      <c r="KHH248"/>
      <c r="KHI248"/>
      <c r="KHJ248"/>
      <c r="KHK248"/>
      <c r="KHL248"/>
      <c r="KHM248"/>
      <c r="KHN248"/>
      <c r="KHO248"/>
      <c r="KHP248"/>
      <c r="KHQ248"/>
      <c r="KHR248"/>
      <c r="KHS248"/>
      <c r="KHT248"/>
      <c r="KHU248"/>
      <c r="KHV248"/>
      <c r="KHW248"/>
      <c r="KHX248"/>
      <c r="KHY248"/>
      <c r="KHZ248"/>
      <c r="KIA248"/>
      <c r="KIB248"/>
      <c r="KIC248"/>
      <c r="KID248"/>
      <c r="KIE248"/>
      <c r="KIF248"/>
      <c r="KIG248"/>
      <c r="KIH248"/>
      <c r="KII248"/>
      <c r="KIJ248"/>
      <c r="KIK248"/>
      <c r="KIL248"/>
      <c r="KIM248"/>
      <c r="KIN248"/>
      <c r="KIO248"/>
      <c r="KIP248"/>
      <c r="KIQ248"/>
      <c r="KIR248"/>
      <c r="KIS248"/>
      <c r="KIT248"/>
      <c r="KIU248"/>
      <c r="KIV248"/>
      <c r="KIW248"/>
      <c r="KIX248"/>
      <c r="KIY248"/>
      <c r="KIZ248"/>
      <c r="KJA248"/>
      <c r="KJB248"/>
      <c r="KJC248"/>
      <c r="KJD248"/>
      <c r="KJE248"/>
      <c r="KJF248"/>
      <c r="KJG248"/>
      <c r="KJH248"/>
      <c r="KJI248"/>
      <c r="KJJ248"/>
      <c r="KJK248"/>
      <c r="KJL248"/>
      <c r="KJM248"/>
      <c r="KJN248"/>
      <c r="KJO248"/>
      <c r="KJP248"/>
      <c r="KJQ248"/>
      <c r="KJR248"/>
      <c r="KJS248"/>
      <c r="KJT248"/>
      <c r="KJU248"/>
      <c r="KJV248"/>
      <c r="KJW248"/>
      <c r="KJX248"/>
      <c r="KJY248"/>
      <c r="KJZ248"/>
      <c r="KKA248"/>
      <c r="KKB248"/>
      <c r="KKC248"/>
      <c r="KKD248"/>
      <c r="KKE248"/>
      <c r="KKF248"/>
      <c r="KKG248"/>
      <c r="KKH248"/>
      <c r="KKI248"/>
      <c r="KKJ248"/>
      <c r="KKK248"/>
      <c r="KKL248"/>
      <c r="KKM248"/>
      <c r="KKN248"/>
      <c r="KKO248"/>
      <c r="KKP248"/>
      <c r="KKQ248"/>
      <c r="KKR248"/>
      <c r="KKS248"/>
      <c r="KKT248"/>
      <c r="KKU248"/>
      <c r="KKV248"/>
      <c r="KKW248"/>
      <c r="KKX248"/>
      <c r="KKY248"/>
      <c r="KKZ248"/>
      <c r="KLA248"/>
      <c r="KLB248"/>
      <c r="KLC248"/>
      <c r="KLD248"/>
      <c r="KLE248"/>
      <c r="KLF248"/>
      <c r="KLG248"/>
      <c r="KLH248"/>
      <c r="KLI248"/>
      <c r="KLJ248"/>
      <c r="KLK248"/>
      <c r="KLL248"/>
      <c r="KLM248"/>
      <c r="KLN248"/>
      <c r="KLO248"/>
      <c r="KLP248"/>
      <c r="KLQ248"/>
      <c r="KLR248"/>
      <c r="KLS248"/>
      <c r="KLT248"/>
      <c r="KLU248"/>
      <c r="KLV248"/>
      <c r="KLW248"/>
      <c r="KLX248"/>
      <c r="KLY248"/>
      <c r="KLZ248"/>
      <c r="KMA248"/>
      <c r="KMB248"/>
      <c r="KMC248"/>
      <c r="KMD248"/>
      <c r="KME248"/>
      <c r="KMF248"/>
      <c r="KMG248"/>
      <c r="KMH248"/>
      <c r="KMI248"/>
      <c r="KMJ248"/>
      <c r="KMK248"/>
      <c r="KML248"/>
      <c r="KMM248"/>
      <c r="KMN248"/>
      <c r="KMO248"/>
      <c r="KMP248"/>
      <c r="KMQ248"/>
      <c r="KMR248"/>
      <c r="KMS248"/>
      <c r="KMT248"/>
      <c r="KMU248"/>
      <c r="KMV248"/>
      <c r="KMW248"/>
      <c r="KMX248"/>
      <c r="KMY248"/>
      <c r="KMZ248"/>
      <c r="KNA248"/>
      <c r="KNB248"/>
      <c r="KNC248"/>
      <c r="KND248"/>
      <c r="KNE248"/>
      <c r="KNF248"/>
      <c r="KNG248"/>
      <c r="KNH248"/>
      <c r="KNI248"/>
      <c r="KNJ248"/>
      <c r="KNK248"/>
      <c r="KNL248"/>
      <c r="KNM248"/>
      <c r="KNN248"/>
      <c r="KNO248"/>
      <c r="KNP248"/>
      <c r="KNQ248"/>
      <c r="KNR248"/>
      <c r="KNS248"/>
      <c r="KNT248"/>
      <c r="KNU248"/>
      <c r="KNV248"/>
      <c r="KNW248"/>
      <c r="KNX248"/>
      <c r="KNY248"/>
      <c r="KNZ248"/>
      <c r="KOA248"/>
      <c r="KOB248"/>
      <c r="KOC248"/>
      <c r="KOD248"/>
      <c r="KOE248"/>
      <c r="KOF248"/>
      <c r="KOG248"/>
      <c r="KOH248"/>
      <c r="KOI248"/>
      <c r="KOJ248"/>
      <c r="KOK248"/>
      <c r="KOL248"/>
      <c r="KOM248"/>
      <c r="KON248"/>
      <c r="KOO248"/>
      <c r="KOP248"/>
      <c r="KOQ248"/>
      <c r="KOR248"/>
      <c r="KOS248"/>
      <c r="KOT248"/>
      <c r="KOU248"/>
      <c r="KOV248"/>
      <c r="KOW248"/>
      <c r="KOX248"/>
      <c r="KOY248"/>
      <c r="KOZ248"/>
      <c r="KPA248"/>
      <c r="KPB248"/>
      <c r="KPC248"/>
      <c r="KPD248"/>
      <c r="KPE248"/>
      <c r="KPF248"/>
      <c r="KPG248"/>
      <c r="KPH248"/>
      <c r="KPI248"/>
      <c r="KPJ248"/>
      <c r="KPK248"/>
      <c r="KPL248"/>
      <c r="KPM248"/>
      <c r="KPN248"/>
      <c r="KPO248"/>
      <c r="KPP248"/>
      <c r="KPQ248"/>
      <c r="KPR248"/>
      <c r="KPS248"/>
      <c r="KPT248"/>
      <c r="KPU248"/>
      <c r="KPV248"/>
      <c r="KPW248"/>
      <c r="KPX248"/>
      <c r="KPY248"/>
      <c r="KPZ248"/>
      <c r="KQA248"/>
      <c r="KQB248"/>
      <c r="KQC248"/>
      <c r="KQD248"/>
      <c r="KQE248"/>
      <c r="KQF248"/>
      <c r="KQG248"/>
      <c r="KQH248"/>
      <c r="KQI248"/>
      <c r="KQJ248"/>
      <c r="KQK248"/>
      <c r="KQL248"/>
      <c r="KQM248"/>
      <c r="KQN248"/>
      <c r="KQO248"/>
      <c r="KQP248"/>
      <c r="KQQ248"/>
      <c r="KQR248"/>
      <c r="KQS248"/>
      <c r="KQT248"/>
      <c r="KQU248"/>
      <c r="KQV248"/>
      <c r="KQW248"/>
      <c r="KQX248"/>
      <c r="KQY248"/>
      <c r="KQZ248"/>
      <c r="KRA248"/>
      <c r="KRB248"/>
      <c r="KRC248"/>
      <c r="KRD248"/>
      <c r="KRE248"/>
      <c r="KRF248"/>
      <c r="KRG248"/>
      <c r="KRH248"/>
      <c r="KRI248"/>
      <c r="KRJ248"/>
      <c r="KRK248"/>
      <c r="KRL248"/>
      <c r="KRM248"/>
      <c r="KRN248"/>
      <c r="KRO248"/>
      <c r="KRP248"/>
      <c r="KRQ248"/>
      <c r="KRR248"/>
      <c r="KRS248"/>
      <c r="KRT248"/>
      <c r="KRU248"/>
      <c r="KRV248"/>
      <c r="KRW248"/>
      <c r="KRX248"/>
      <c r="KRY248"/>
      <c r="KRZ248"/>
      <c r="KSA248"/>
      <c r="KSB248"/>
      <c r="KSC248"/>
      <c r="KSD248"/>
      <c r="KSE248"/>
      <c r="KSF248"/>
      <c r="KSG248"/>
      <c r="KSH248"/>
      <c r="KSI248"/>
      <c r="KSJ248"/>
      <c r="KSK248"/>
      <c r="KSL248"/>
      <c r="KSM248"/>
      <c r="KSN248"/>
      <c r="KSO248"/>
      <c r="KSP248"/>
      <c r="KSQ248"/>
      <c r="KSR248"/>
      <c r="KSS248"/>
      <c r="KST248"/>
      <c r="KSU248"/>
      <c r="KSV248"/>
      <c r="KSW248"/>
      <c r="KSX248"/>
      <c r="KSY248"/>
      <c r="KSZ248"/>
      <c r="KTA248"/>
      <c r="KTB248"/>
      <c r="KTC248"/>
      <c r="KTD248"/>
      <c r="KTE248"/>
      <c r="KTF248"/>
      <c r="KTG248"/>
      <c r="KTH248"/>
      <c r="KTI248"/>
      <c r="KTJ248"/>
      <c r="KTK248"/>
      <c r="KTL248"/>
      <c r="KTM248"/>
      <c r="KTN248"/>
      <c r="KTO248"/>
      <c r="KTP248"/>
      <c r="KTQ248"/>
      <c r="KTR248"/>
      <c r="KTS248"/>
      <c r="KTT248"/>
      <c r="KTU248"/>
      <c r="KTV248"/>
      <c r="KTW248"/>
      <c r="KTX248"/>
      <c r="KTY248"/>
      <c r="KTZ248"/>
      <c r="KUA248"/>
      <c r="KUB248"/>
      <c r="KUC248"/>
      <c r="KUD248"/>
      <c r="KUE248"/>
      <c r="KUF248"/>
      <c r="KUG248"/>
      <c r="KUH248"/>
      <c r="KUI248"/>
      <c r="KUJ248"/>
      <c r="KUK248"/>
      <c r="KUL248"/>
      <c r="KUM248"/>
      <c r="KUN248"/>
      <c r="KUO248"/>
      <c r="KUP248"/>
      <c r="KUQ248"/>
      <c r="KUR248"/>
      <c r="KUS248"/>
      <c r="KUT248"/>
      <c r="KUU248"/>
      <c r="KUV248"/>
      <c r="KUW248"/>
      <c r="KUX248"/>
      <c r="KUY248"/>
      <c r="KUZ248"/>
      <c r="KVA248"/>
      <c r="KVB248"/>
      <c r="KVC248"/>
      <c r="KVD248"/>
      <c r="KVE248"/>
      <c r="KVF248"/>
      <c r="KVG248"/>
      <c r="KVH248"/>
      <c r="KVI248"/>
      <c r="KVJ248"/>
      <c r="KVK248"/>
      <c r="KVL248"/>
      <c r="KVM248"/>
      <c r="KVN248"/>
      <c r="KVO248"/>
      <c r="KVP248"/>
      <c r="KVQ248"/>
      <c r="KVR248"/>
      <c r="KVS248"/>
      <c r="KVT248"/>
      <c r="KVU248"/>
      <c r="KVV248"/>
      <c r="KVW248"/>
      <c r="KVX248"/>
      <c r="KVY248"/>
      <c r="KVZ248"/>
      <c r="KWA248"/>
      <c r="KWB248"/>
      <c r="KWC248"/>
      <c r="KWD248"/>
      <c r="KWE248"/>
      <c r="KWF248"/>
      <c r="KWG248"/>
      <c r="KWH248"/>
      <c r="KWI248"/>
      <c r="KWJ248"/>
      <c r="KWK248"/>
      <c r="KWL248"/>
      <c r="KWM248"/>
      <c r="KWN248"/>
      <c r="KWO248"/>
      <c r="KWP248"/>
      <c r="KWQ248"/>
      <c r="KWR248"/>
      <c r="KWS248"/>
      <c r="KWT248"/>
      <c r="KWU248"/>
      <c r="KWV248"/>
      <c r="KWW248"/>
      <c r="KWX248"/>
      <c r="KWY248"/>
      <c r="KWZ248"/>
      <c r="KXA248"/>
      <c r="KXB248"/>
      <c r="KXC248"/>
      <c r="KXD248"/>
      <c r="KXE248"/>
      <c r="KXF248"/>
      <c r="KXG248"/>
      <c r="KXH248"/>
      <c r="KXI248"/>
      <c r="KXJ248"/>
      <c r="KXK248"/>
      <c r="KXL248"/>
      <c r="KXM248"/>
      <c r="KXN248"/>
      <c r="KXO248"/>
      <c r="KXP248"/>
      <c r="KXQ248"/>
      <c r="KXR248"/>
      <c r="KXS248"/>
      <c r="KXT248"/>
      <c r="KXU248"/>
      <c r="KXV248"/>
      <c r="KXW248"/>
      <c r="KXX248"/>
      <c r="KXY248"/>
      <c r="KXZ248"/>
      <c r="KYA248"/>
      <c r="KYB248"/>
      <c r="KYC248"/>
      <c r="KYD248"/>
      <c r="KYE248"/>
      <c r="KYF248"/>
      <c r="KYG248"/>
      <c r="KYH248"/>
      <c r="KYI248"/>
      <c r="KYJ248"/>
      <c r="KYK248"/>
      <c r="KYL248"/>
      <c r="KYM248"/>
      <c r="KYN248"/>
      <c r="KYO248"/>
      <c r="KYP248"/>
      <c r="KYQ248"/>
      <c r="KYR248"/>
      <c r="KYS248"/>
      <c r="KYT248"/>
      <c r="KYU248"/>
      <c r="KYV248"/>
      <c r="KYW248"/>
      <c r="KYX248"/>
      <c r="KYY248"/>
      <c r="KYZ248"/>
      <c r="KZA248"/>
      <c r="KZB248"/>
      <c r="KZC248"/>
      <c r="KZD248"/>
      <c r="KZE248"/>
      <c r="KZF248"/>
      <c r="KZG248"/>
      <c r="KZH248"/>
      <c r="KZI248"/>
      <c r="KZJ248"/>
      <c r="KZK248"/>
      <c r="KZL248"/>
      <c r="KZM248"/>
      <c r="KZN248"/>
      <c r="KZO248"/>
      <c r="KZP248"/>
      <c r="KZQ248"/>
      <c r="KZR248"/>
      <c r="KZS248"/>
      <c r="KZT248"/>
      <c r="KZU248"/>
      <c r="KZV248"/>
      <c r="KZW248"/>
      <c r="KZX248"/>
      <c r="KZY248"/>
      <c r="KZZ248"/>
      <c r="LAA248"/>
      <c r="LAB248"/>
      <c r="LAC248"/>
      <c r="LAD248"/>
      <c r="LAE248"/>
      <c r="LAF248"/>
      <c r="LAG248"/>
      <c r="LAH248"/>
      <c r="LAI248"/>
      <c r="LAJ248"/>
      <c r="LAK248"/>
      <c r="LAL248"/>
      <c r="LAM248"/>
      <c r="LAN248"/>
      <c r="LAO248"/>
      <c r="LAP248"/>
      <c r="LAQ248"/>
      <c r="LAR248"/>
      <c r="LAS248"/>
      <c r="LAT248"/>
      <c r="LAU248"/>
      <c r="LAV248"/>
      <c r="LAW248"/>
      <c r="LAX248"/>
      <c r="LAY248"/>
      <c r="LAZ248"/>
      <c r="LBA248"/>
      <c r="LBB248"/>
      <c r="LBC248"/>
      <c r="LBD248"/>
      <c r="LBE248"/>
      <c r="LBF248"/>
      <c r="LBG248"/>
      <c r="LBH248"/>
      <c r="LBI248"/>
      <c r="LBJ248"/>
      <c r="LBK248"/>
      <c r="LBL248"/>
      <c r="LBM248"/>
      <c r="LBN248"/>
      <c r="LBO248"/>
      <c r="LBP248"/>
      <c r="LBQ248"/>
      <c r="LBR248"/>
      <c r="LBS248"/>
      <c r="LBT248"/>
      <c r="LBU248"/>
      <c r="LBV248"/>
      <c r="LBW248"/>
      <c r="LBX248"/>
      <c r="LBY248"/>
      <c r="LBZ248"/>
      <c r="LCA248"/>
      <c r="LCB248"/>
      <c r="LCC248"/>
      <c r="LCD248"/>
      <c r="LCE248"/>
      <c r="LCF248"/>
      <c r="LCG248"/>
      <c r="LCH248"/>
      <c r="LCI248"/>
      <c r="LCJ248"/>
      <c r="LCK248"/>
      <c r="LCL248"/>
      <c r="LCM248"/>
      <c r="LCN248"/>
      <c r="LCO248"/>
      <c r="LCP248"/>
      <c r="LCQ248"/>
      <c r="LCR248"/>
      <c r="LCS248"/>
      <c r="LCT248"/>
      <c r="LCU248"/>
      <c r="LCV248"/>
      <c r="LCW248"/>
      <c r="LCX248"/>
      <c r="LCY248"/>
      <c r="LCZ248"/>
      <c r="LDA248"/>
      <c r="LDB248"/>
      <c r="LDC248"/>
      <c r="LDD248"/>
      <c r="LDE248"/>
      <c r="LDF248"/>
      <c r="LDG248"/>
      <c r="LDH248"/>
      <c r="LDI248"/>
      <c r="LDJ248"/>
      <c r="LDK248"/>
      <c r="LDL248"/>
      <c r="LDM248"/>
      <c r="LDN248"/>
      <c r="LDO248"/>
      <c r="LDP248"/>
      <c r="LDQ248"/>
      <c r="LDR248"/>
      <c r="LDS248"/>
      <c r="LDT248"/>
      <c r="LDU248"/>
      <c r="LDV248"/>
      <c r="LDW248"/>
      <c r="LDX248"/>
      <c r="LDY248"/>
      <c r="LDZ248"/>
      <c r="LEA248"/>
      <c r="LEB248"/>
      <c r="LEC248"/>
      <c r="LED248"/>
      <c r="LEE248"/>
      <c r="LEF248"/>
      <c r="LEG248"/>
      <c r="LEH248"/>
      <c r="LEI248"/>
      <c r="LEJ248"/>
      <c r="LEK248"/>
      <c r="LEL248"/>
      <c r="LEM248"/>
      <c r="LEN248"/>
      <c r="LEO248"/>
      <c r="LEP248"/>
      <c r="LEQ248"/>
      <c r="LER248"/>
      <c r="LES248"/>
      <c r="LET248"/>
      <c r="LEU248"/>
      <c r="LEV248"/>
      <c r="LEW248"/>
      <c r="LEX248"/>
      <c r="LEY248"/>
      <c r="LEZ248"/>
      <c r="LFA248"/>
      <c r="LFB248"/>
      <c r="LFC248"/>
      <c r="LFD248"/>
      <c r="LFE248"/>
      <c r="LFF248"/>
      <c r="LFG248"/>
      <c r="LFH248"/>
      <c r="LFI248"/>
      <c r="LFJ248"/>
      <c r="LFK248"/>
      <c r="LFL248"/>
      <c r="LFM248"/>
      <c r="LFN248"/>
      <c r="LFO248"/>
      <c r="LFP248"/>
      <c r="LFQ248"/>
      <c r="LFR248"/>
      <c r="LFS248"/>
      <c r="LFT248"/>
      <c r="LFU248"/>
      <c r="LFV248"/>
      <c r="LFW248"/>
      <c r="LFX248"/>
      <c r="LFY248"/>
      <c r="LFZ248"/>
      <c r="LGA248"/>
      <c r="LGB248"/>
      <c r="LGC248"/>
      <c r="LGD248"/>
      <c r="LGE248"/>
      <c r="LGF248"/>
      <c r="LGG248"/>
      <c r="LGH248"/>
      <c r="LGI248"/>
      <c r="LGJ248"/>
      <c r="LGK248"/>
      <c r="LGL248"/>
      <c r="LGM248"/>
      <c r="LGN248"/>
      <c r="LGO248"/>
      <c r="LGP248"/>
      <c r="LGQ248"/>
      <c r="LGR248"/>
      <c r="LGS248"/>
      <c r="LGT248"/>
      <c r="LGU248"/>
      <c r="LGV248"/>
      <c r="LGW248"/>
      <c r="LGX248"/>
      <c r="LGY248"/>
      <c r="LGZ248"/>
      <c r="LHA248"/>
      <c r="LHB248"/>
      <c r="LHC248"/>
      <c r="LHD248"/>
      <c r="LHE248"/>
      <c r="LHF248"/>
      <c r="LHG248"/>
      <c r="LHH248"/>
      <c r="LHI248"/>
      <c r="LHJ248"/>
      <c r="LHK248"/>
      <c r="LHL248"/>
      <c r="LHM248"/>
      <c r="LHN248"/>
      <c r="LHO248"/>
      <c r="LHP248"/>
      <c r="LHQ248"/>
      <c r="LHR248"/>
      <c r="LHS248"/>
      <c r="LHT248"/>
      <c r="LHU248"/>
      <c r="LHV248"/>
      <c r="LHW248"/>
      <c r="LHX248"/>
      <c r="LHY248"/>
      <c r="LHZ248"/>
      <c r="LIA248"/>
      <c r="LIB248"/>
      <c r="LIC248"/>
      <c r="LID248"/>
      <c r="LIE248"/>
      <c r="LIF248"/>
      <c r="LIG248"/>
      <c r="LIH248"/>
      <c r="LII248"/>
      <c r="LIJ248"/>
      <c r="LIK248"/>
      <c r="LIL248"/>
      <c r="LIM248"/>
      <c r="LIN248"/>
      <c r="LIO248"/>
      <c r="LIP248"/>
      <c r="LIQ248"/>
      <c r="LIR248"/>
      <c r="LIS248"/>
      <c r="LIT248"/>
      <c r="LIU248"/>
      <c r="LIV248"/>
      <c r="LIW248"/>
      <c r="LIX248"/>
      <c r="LIY248"/>
      <c r="LIZ248"/>
      <c r="LJA248"/>
      <c r="LJB248"/>
      <c r="LJC248"/>
      <c r="LJD248"/>
      <c r="LJE248"/>
      <c r="LJF248"/>
      <c r="LJG248"/>
      <c r="LJH248"/>
      <c r="LJI248"/>
      <c r="LJJ248"/>
      <c r="LJK248"/>
      <c r="LJL248"/>
      <c r="LJM248"/>
      <c r="LJN248"/>
      <c r="LJO248"/>
      <c r="LJP248"/>
      <c r="LJQ248"/>
      <c r="LJR248"/>
      <c r="LJS248"/>
      <c r="LJT248"/>
      <c r="LJU248"/>
      <c r="LJV248"/>
      <c r="LJW248"/>
      <c r="LJX248"/>
      <c r="LJY248"/>
      <c r="LJZ248"/>
      <c r="LKA248"/>
      <c r="LKB248"/>
      <c r="LKC248"/>
      <c r="LKD248"/>
      <c r="LKE248"/>
      <c r="LKF248"/>
      <c r="LKG248"/>
      <c r="LKH248"/>
      <c r="LKI248"/>
      <c r="LKJ248"/>
      <c r="LKK248"/>
      <c r="LKL248"/>
      <c r="LKM248"/>
      <c r="LKN248"/>
      <c r="LKO248"/>
      <c r="LKP248"/>
      <c r="LKQ248"/>
      <c r="LKR248"/>
      <c r="LKS248"/>
      <c r="LKT248"/>
      <c r="LKU248"/>
      <c r="LKV248"/>
      <c r="LKW248"/>
      <c r="LKX248"/>
      <c r="LKY248"/>
      <c r="LKZ248"/>
      <c r="LLA248"/>
      <c r="LLB248"/>
      <c r="LLC248"/>
      <c r="LLD248"/>
      <c r="LLE248"/>
      <c r="LLF248"/>
      <c r="LLG248"/>
      <c r="LLH248"/>
      <c r="LLI248"/>
      <c r="LLJ248"/>
      <c r="LLK248"/>
      <c r="LLL248"/>
      <c r="LLM248"/>
      <c r="LLN248"/>
      <c r="LLO248"/>
      <c r="LLP248"/>
      <c r="LLQ248"/>
      <c r="LLR248"/>
      <c r="LLS248"/>
      <c r="LLT248"/>
      <c r="LLU248"/>
      <c r="LLV248"/>
      <c r="LLW248"/>
      <c r="LLX248"/>
      <c r="LLY248"/>
      <c r="LLZ248"/>
      <c r="LMA248"/>
      <c r="LMB248"/>
      <c r="LMC248"/>
      <c r="LMD248"/>
      <c r="LME248"/>
      <c r="LMF248"/>
      <c r="LMG248"/>
      <c r="LMH248"/>
      <c r="LMI248"/>
      <c r="LMJ248"/>
      <c r="LMK248"/>
      <c r="LML248"/>
      <c r="LMM248"/>
      <c r="LMN248"/>
      <c r="LMO248"/>
      <c r="LMP248"/>
      <c r="LMQ248"/>
      <c r="LMR248"/>
      <c r="LMS248"/>
      <c r="LMT248"/>
      <c r="LMU248"/>
      <c r="LMV248"/>
      <c r="LMW248"/>
      <c r="LMX248"/>
      <c r="LMY248"/>
      <c r="LMZ248"/>
      <c r="LNA248"/>
      <c r="LNB248"/>
      <c r="LNC248"/>
      <c r="LND248"/>
      <c r="LNE248"/>
      <c r="LNF248"/>
      <c r="LNG248"/>
      <c r="LNH248"/>
      <c r="LNI248"/>
      <c r="LNJ248"/>
      <c r="LNK248"/>
      <c r="LNL248"/>
      <c r="LNM248"/>
      <c r="LNN248"/>
      <c r="LNO248"/>
      <c r="LNP248"/>
      <c r="LNQ248"/>
      <c r="LNR248"/>
      <c r="LNS248"/>
      <c r="LNT248"/>
      <c r="LNU248"/>
      <c r="LNV248"/>
      <c r="LNW248"/>
      <c r="LNX248"/>
      <c r="LNY248"/>
      <c r="LNZ248"/>
      <c r="LOA248"/>
      <c r="LOB248"/>
      <c r="LOC248"/>
      <c r="LOD248"/>
      <c r="LOE248"/>
      <c r="LOF248"/>
      <c r="LOG248"/>
      <c r="LOH248"/>
      <c r="LOI248"/>
      <c r="LOJ248"/>
      <c r="LOK248"/>
      <c r="LOL248"/>
      <c r="LOM248"/>
      <c r="LON248"/>
      <c r="LOO248"/>
      <c r="LOP248"/>
      <c r="LOQ248"/>
      <c r="LOR248"/>
      <c r="LOS248"/>
      <c r="LOT248"/>
      <c r="LOU248"/>
      <c r="LOV248"/>
      <c r="LOW248"/>
      <c r="LOX248"/>
      <c r="LOY248"/>
      <c r="LOZ248"/>
      <c r="LPA248"/>
      <c r="LPB248"/>
      <c r="LPC248"/>
      <c r="LPD248"/>
      <c r="LPE248"/>
      <c r="LPF248"/>
      <c r="LPG248"/>
      <c r="LPH248"/>
      <c r="LPI248"/>
      <c r="LPJ248"/>
      <c r="LPK248"/>
      <c r="LPL248"/>
      <c r="LPM248"/>
      <c r="LPN248"/>
      <c r="LPO248"/>
      <c r="LPP248"/>
      <c r="LPQ248"/>
      <c r="LPR248"/>
      <c r="LPS248"/>
      <c r="LPT248"/>
      <c r="LPU248"/>
      <c r="LPV248"/>
      <c r="LPW248"/>
      <c r="LPX248"/>
      <c r="LPY248"/>
      <c r="LPZ248"/>
      <c r="LQA248"/>
      <c r="LQB248"/>
      <c r="LQC248"/>
      <c r="LQD248"/>
      <c r="LQE248"/>
      <c r="LQF248"/>
      <c r="LQG248"/>
      <c r="LQH248"/>
      <c r="LQI248"/>
      <c r="LQJ248"/>
      <c r="LQK248"/>
      <c r="LQL248"/>
      <c r="LQM248"/>
      <c r="LQN248"/>
      <c r="LQO248"/>
      <c r="LQP248"/>
      <c r="LQQ248"/>
      <c r="LQR248"/>
      <c r="LQS248"/>
      <c r="LQT248"/>
      <c r="LQU248"/>
      <c r="LQV248"/>
      <c r="LQW248"/>
      <c r="LQX248"/>
      <c r="LQY248"/>
      <c r="LQZ248"/>
      <c r="LRA248"/>
      <c r="LRB248"/>
      <c r="LRC248"/>
      <c r="LRD248"/>
      <c r="LRE248"/>
      <c r="LRF248"/>
      <c r="LRG248"/>
      <c r="LRH248"/>
      <c r="LRI248"/>
      <c r="LRJ248"/>
      <c r="LRK248"/>
      <c r="LRL248"/>
      <c r="LRM248"/>
      <c r="LRN248"/>
      <c r="LRO248"/>
      <c r="LRP248"/>
      <c r="LRQ248"/>
      <c r="LRR248"/>
      <c r="LRS248"/>
      <c r="LRT248"/>
      <c r="LRU248"/>
      <c r="LRV248"/>
      <c r="LRW248"/>
      <c r="LRX248"/>
      <c r="LRY248"/>
      <c r="LRZ248"/>
      <c r="LSA248"/>
      <c r="LSB248"/>
      <c r="LSC248"/>
      <c r="LSD248"/>
      <c r="LSE248"/>
      <c r="LSF248"/>
      <c r="LSG248"/>
      <c r="LSH248"/>
      <c r="LSI248"/>
      <c r="LSJ248"/>
      <c r="LSK248"/>
      <c r="LSL248"/>
      <c r="LSM248"/>
      <c r="LSN248"/>
      <c r="LSO248"/>
      <c r="LSP248"/>
      <c r="LSQ248"/>
      <c r="LSR248"/>
      <c r="LSS248"/>
      <c r="LST248"/>
      <c r="LSU248"/>
      <c r="LSV248"/>
      <c r="LSW248"/>
      <c r="LSX248"/>
      <c r="LSY248"/>
      <c r="LSZ248"/>
      <c r="LTA248"/>
      <c r="LTB248"/>
      <c r="LTC248"/>
      <c r="LTD248"/>
      <c r="LTE248"/>
      <c r="LTF248"/>
      <c r="LTG248"/>
      <c r="LTH248"/>
      <c r="LTI248"/>
      <c r="LTJ248"/>
      <c r="LTK248"/>
      <c r="LTL248"/>
      <c r="LTM248"/>
      <c r="LTN248"/>
      <c r="LTO248"/>
      <c r="LTP248"/>
      <c r="LTQ248"/>
      <c r="LTR248"/>
      <c r="LTS248"/>
      <c r="LTT248"/>
      <c r="LTU248"/>
      <c r="LTV248"/>
      <c r="LTW248"/>
      <c r="LTX248"/>
      <c r="LTY248"/>
      <c r="LTZ248"/>
      <c r="LUA248"/>
      <c r="LUB248"/>
      <c r="LUC248"/>
      <c r="LUD248"/>
      <c r="LUE248"/>
      <c r="LUF248"/>
      <c r="LUG248"/>
      <c r="LUH248"/>
      <c r="LUI248"/>
      <c r="LUJ248"/>
      <c r="LUK248"/>
      <c r="LUL248"/>
      <c r="LUM248"/>
      <c r="LUN248"/>
      <c r="LUO248"/>
      <c r="LUP248"/>
      <c r="LUQ248"/>
      <c r="LUR248"/>
      <c r="LUS248"/>
      <c r="LUT248"/>
      <c r="LUU248"/>
      <c r="LUV248"/>
      <c r="LUW248"/>
      <c r="LUX248"/>
      <c r="LUY248"/>
      <c r="LUZ248"/>
      <c r="LVA248"/>
      <c r="LVB248"/>
      <c r="LVC248"/>
      <c r="LVD248"/>
      <c r="LVE248"/>
      <c r="LVF248"/>
      <c r="LVG248"/>
      <c r="LVH248"/>
      <c r="LVI248"/>
      <c r="LVJ248"/>
      <c r="LVK248"/>
      <c r="LVL248"/>
      <c r="LVM248"/>
      <c r="LVN248"/>
      <c r="LVO248"/>
      <c r="LVP248"/>
      <c r="LVQ248"/>
      <c r="LVR248"/>
      <c r="LVS248"/>
      <c r="LVT248"/>
      <c r="LVU248"/>
      <c r="LVV248"/>
      <c r="LVW248"/>
      <c r="LVX248"/>
      <c r="LVY248"/>
      <c r="LVZ248"/>
      <c r="LWA248"/>
      <c r="LWB248"/>
      <c r="LWC248"/>
      <c r="LWD248"/>
      <c r="LWE248"/>
      <c r="LWF248"/>
      <c r="LWG248"/>
      <c r="LWH248"/>
      <c r="LWI248"/>
      <c r="LWJ248"/>
      <c r="LWK248"/>
      <c r="LWL248"/>
      <c r="LWM248"/>
      <c r="LWN248"/>
      <c r="LWO248"/>
      <c r="LWP248"/>
      <c r="LWQ248"/>
      <c r="LWR248"/>
      <c r="LWS248"/>
      <c r="LWT248"/>
      <c r="LWU248"/>
      <c r="LWV248"/>
      <c r="LWW248"/>
      <c r="LWX248"/>
      <c r="LWY248"/>
      <c r="LWZ248"/>
      <c r="LXA248"/>
      <c r="LXB248"/>
      <c r="LXC248"/>
      <c r="LXD248"/>
      <c r="LXE248"/>
      <c r="LXF248"/>
      <c r="LXG248"/>
      <c r="LXH248"/>
      <c r="LXI248"/>
      <c r="LXJ248"/>
      <c r="LXK248"/>
      <c r="LXL248"/>
      <c r="LXM248"/>
      <c r="LXN248"/>
      <c r="LXO248"/>
      <c r="LXP248"/>
      <c r="LXQ248"/>
      <c r="LXR248"/>
      <c r="LXS248"/>
      <c r="LXT248"/>
      <c r="LXU248"/>
      <c r="LXV248"/>
      <c r="LXW248"/>
      <c r="LXX248"/>
      <c r="LXY248"/>
      <c r="LXZ248"/>
      <c r="LYA248"/>
      <c r="LYB248"/>
      <c r="LYC248"/>
      <c r="LYD248"/>
      <c r="LYE248"/>
      <c r="LYF248"/>
      <c r="LYG248"/>
      <c r="LYH248"/>
      <c r="LYI248"/>
      <c r="LYJ248"/>
      <c r="LYK248"/>
      <c r="LYL248"/>
      <c r="LYM248"/>
      <c r="LYN248"/>
      <c r="LYO248"/>
      <c r="LYP248"/>
      <c r="LYQ248"/>
      <c r="LYR248"/>
      <c r="LYS248"/>
      <c r="LYT248"/>
      <c r="LYU248"/>
      <c r="LYV248"/>
      <c r="LYW248"/>
      <c r="LYX248"/>
      <c r="LYY248"/>
      <c r="LYZ248"/>
      <c r="LZA248"/>
      <c r="LZB248"/>
      <c r="LZC248"/>
      <c r="LZD248"/>
      <c r="LZE248"/>
      <c r="LZF248"/>
      <c r="LZG248"/>
      <c r="LZH248"/>
      <c r="LZI248"/>
      <c r="LZJ248"/>
      <c r="LZK248"/>
      <c r="LZL248"/>
      <c r="LZM248"/>
      <c r="LZN248"/>
      <c r="LZO248"/>
      <c r="LZP248"/>
      <c r="LZQ248"/>
      <c r="LZR248"/>
      <c r="LZS248"/>
      <c r="LZT248"/>
      <c r="LZU248"/>
      <c r="LZV248"/>
      <c r="LZW248"/>
      <c r="LZX248"/>
      <c r="LZY248"/>
      <c r="LZZ248"/>
      <c r="MAA248"/>
      <c r="MAB248"/>
      <c r="MAC248"/>
      <c r="MAD248"/>
      <c r="MAE248"/>
      <c r="MAF248"/>
      <c r="MAG248"/>
      <c r="MAH248"/>
      <c r="MAI248"/>
      <c r="MAJ248"/>
      <c r="MAK248"/>
      <c r="MAL248"/>
      <c r="MAM248"/>
      <c r="MAN248"/>
      <c r="MAO248"/>
      <c r="MAP248"/>
      <c r="MAQ248"/>
      <c r="MAR248"/>
      <c r="MAS248"/>
      <c r="MAT248"/>
      <c r="MAU248"/>
      <c r="MAV248"/>
      <c r="MAW248"/>
      <c r="MAX248"/>
      <c r="MAY248"/>
      <c r="MAZ248"/>
      <c r="MBA248"/>
      <c r="MBB248"/>
      <c r="MBC248"/>
      <c r="MBD248"/>
      <c r="MBE248"/>
      <c r="MBF248"/>
      <c r="MBG248"/>
      <c r="MBH248"/>
      <c r="MBI248"/>
      <c r="MBJ248"/>
      <c r="MBK248"/>
      <c r="MBL248"/>
      <c r="MBM248"/>
      <c r="MBN248"/>
      <c r="MBO248"/>
      <c r="MBP248"/>
      <c r="MBQ248"/>
      <c r="MBR248"/>
      <c r="MBS248"/>
      <c r="MBT248"/>
      <c r="MBU248"/>
      <c r="MBV248"/>
      <c r="MBW248"/>
      <c r="MBX248"/>
      <c r="MBY248"/>
      <c r="MBZ248"/>
      <c r="MCA248"/>
      <c r="MCB248"/>
      <c r="MCC248"/>
      <c r="MCD248"/>
      <c r="MCE248"/>
      <c r="MCF248"/>
      <c r="MCG248"/>
      <c r="MCH248"/>
      <c r="MCI248"/>
      <c r="MCJ248"/>
      <c r="MCK248"/>
      <c r="MCL248"/>
      <c r="MCM248"/>
      <c r="MCN248"/>
      <c r="MCO248"/>
      <c r="MCP248"/>
      <c r="MCQ248"/>
      <c r="MCR248"/>
      <c r="MCS248"/>
      <c r="MCT248"/>
      <c r="MCU248"/>
      <c r="MCV248"/>
      <c r="MCW248"/>
      <c r="MCX248"/>
      <c r="MCY248"/>
      <c r="MCZ248"/>
      <c r="MDA248"/>
      <c r="MDB248"/>
      <c r="MDC248"/>
      <c r="MDD248"/>
      <c r="MDE248"/>
      <c r="MDF248"/>
      <c r="MDG248"/>
      <c r="MDH248"/>
      <c r="MDI248"/>
      <c r="MDJ248"/>
      <c r="MDK248"/>
      <c r="MDL248"/>
      <c r="MDM248"/>
      <c r="MDN248"/>
      <c r="MDO248"/>
      <c r="MDP248"/>
      <c r="MDQ248"/>
      <c r="MDR248"/>
      <c r="MDS248"/>
      <c r="MDT248"/>
      <c r="MDU248"/>
      <c r="MDV248"/>
      <c r="MDW248"/>
      <c r="MDX248"/>
      <c r="MDY248"/>
      <c r="MDZ248"/>
      <c r="MEA248"/>
      <c r="MEB248"/>
      <c r="MEC248"/>
      <c r="MED248"/>
      <c r="MEE248"/>
      <c r="MEF248"/>
      <c r="MEG248"/>
      <c r="MEH248"/>
      <c r="MEI248"/>
      <c r="MEJ248"/>
      <c r="MEK248"/>
      <c r="MEL248"/>
      <c r="MEM248"/>
      <c r="MEN248"/>
      <c r="MEO248"/>
      <c r="MEP248"/>
      <c r="MEQ248"/>
      <c r="MER248"/>
      <c r="MES248"/>
      <c r="MET248"/>
      <c r="MEU248"/>
      <c r="MEV248"/>
      <c r="MEW248"/>
      <c r="MEX248"/>
      <c r="MEY248"/>
      <c r="MEZ248"/>
      <c r="MFA248"/>
      <c r="MFB248"/>
      <c r="MFC248"/>
      <c r="MFD248"/>
      <c r="MFE248"/>
      <c r="MFF248"/>
      <c r="MFG248"/>
      <c r="MFH248"/>
      <c r="MFI248"/>
      <c r="MFJ248"/>
      <c r="MFK248"/>
      <c r="MFL248"/>
      <c r="MFM248"/>
      <c r="MFN248"/>
      <c r="MFO248"/>
      <c r="MFP248"/>
      <c r="MFQ248"/>
      <c r="MFR248"/>
      <c r="MFS248"/>
      <c r="MFT248"/>
      <c r="MFU248"/>
      <c r="MFV248"/>
      <c r="MFW248"/>
      <c r="MFX248"/>
      <c r="MFY248"/>
      <c r="MFZ248"/>
      <c r="MGA248"/>
      <c r="MGB248"/>
      <c r="MGC248"/>
      <c r="MGD248"/>
      <c r="MGE248"/>
      <c r="MGF248"/>
      <c r="MGG248"/>
      <c r="MGH248"/>
      <c r="MGI248"/>
      <c r="MGJ248"/>
      <c r="MGK248"/>
      <c r="MGL248"/>
      <c r="MGM248"/>
      <c r="MGN248"/>
      <c r="MGO248"/>
      <c r="MGP248"/>
      <c r="MGQ248"/>
      <c r="MGR248"/>
      <c r="MGS248"/>
      <c r="MGT248"/>
      <c r="MGU248"/>
      <c r="MGV248"/>
      <c r="MGW248"/>
      <c r="MGX248"/>
      <c r="MGY248"/>
      <c r="MGZ248"/>
      <c r="MHA248"/>
      <c r="MHB248"/>
      <c r="MHC248"/>
      <c r="MHD248"/>
      <c r="MHE248"/>
      <c r="MHF248"/>
      <c r="MHG248"/>
      <c r="MHH248"/>
      <c r="MHI248"/>
      <c r="MHJ248"/>
      <c r="MHK248"/>
      <c r="MHL248"/>
      <c r="MHM248"/>
      <c r="MHN248"/>
      <c r="MHO248"/>
      <c r="MHP248"/>
      <c r="MHQ248"/>
      <c r="MHR248"/>
      <c r="MHS248"/>
      <c r="MHT248"/>
      <c r="MHU248"/>
      <c r="MHV248"/>
      <c r="MHW248"/>
      <c r="MHX248"/>
      <c r="MHY248"/>
      <c r="MHZ248"/>
      <c r="MIA248"/>
      <c r="MIB248"/>
      <c r="MIC248"/>
      <c r="MID248"/>
      <c r="MIE248"/>
      <c r="MIF248"/>
      <c r="MIG248"/>
      <c r="MIH248"/>
      <c r="MII248"/>
      <c r="MIJ248"/>
      <c r="MIK248"/>
      <c r="MIL248"/>
      <c r="MIM248"/>
      <c r="MIN248"/>
      <c r="MIO248"/>
      <c r="MIP248"/>
      <c r="MIQ248"/>
      <c r="MIR248"/>
      <c r="MIS248"/>
      <c r="MIT248"/>
      <c r="MIU248"/>
      <c r="MIV248"/>
      <c r="MIW248"/>
      <c r="MIX248"/>
      <c r="MIY248"/>
      <c r="MIZ248"/>
      <c r="MJA248"/>
      <c r="MJB248"/>
      <c r="MJC248"/>
      <c r="MJD248"/>
      <c r="MJE248"/>
      <c r="MJF248"/>
      <c r="MJG248"/>
      <c r="MJH248"/>
      <c r="MJI248"/>
      <c r="MJJ248"/>
      <c r="MJK248"/>
      <c r="MJL248"/>
      <c r="MJM248"/>
      <c r="MJN248"/>
      <c r="MJO248"/>
      <c r="MJP248"/>
      <c r="MJQ248"/>
      <c r="MJR248"/>
      <c r="MJS248"/>
      <c r="MJT248"/>
      <c r="MJU248"/>
      <c r="MJV248"/>
      <c r="MJW248"/>
      <c r="MJX248"/>
      <c r="MJY248"/>
      <c r="MJZ248"/>
      <c r="MKA248"/>
      <c r="MKB248"/>
      <c r="MKC248"/>
      <c r="MKD248"/>
      <c r="MKE248"/>
      <c r="MKF248"/>
      <c r="MKG248"/>
      <c r="MKH248"/>
      <c r="MKI248"/>
      <c r="MKJ248"/>
      <c r="MKK248"/>
      <c r="MKL248"/>
      <c r="MKM248"/>
      <c r="MKN248"/>
      <c r="MKO248"/>
      <c r="MKP248"/>
      <c r="MKQ248"/>
      <c r="MKR248"/>
      <c r="MKS248"/>
      <c r="MKT248"/>
      <c r="MKU248"/>
      <c r="MKV248"/>
      <c r="MKW248"/>
      <c r="MKX248"/>
      <c r="MKY248"/>
      <c r="MKZ248"/>
      <c r="MLA248"/>
      <c r="MLB248"/>
      <c r="MLC248"/>
      <c r="MLD248"/>
      <c r="MLE248"/>
      <c r="MLF248"/>
      <c r="MLG248"/>
      <c r="MLH248"/>
      <c r="MLI248"/>
      <c r="MLJ248"/>
      <c r="MLK248"/>
      <c r="MLL248"/>
      <c r="MLM248"/>
      <c r="MLN248"/>
      <c r="MLO248"/>
      <c r="MLP248"/>
      <c r="MLQ248"/>
      <c r="MLR248"/>
      <c r="MLS248"/>
      <c r="MLT248"/>
      <c r="MLU248"/>
      <c r="MLV248"/>
      <c r="MLW248"/>
      <c r="MLX248"/>
      <c r="MLY248"/>
      <c r="MLZ248"/>
      <c r="MMA248"/>
      <c r="MMB248"/>
      <c r="MMC248"/>
      <c r="MMD248"/>
      <c r="MME248"/>
      <c r="MMF248"/>
      <c r="MMG248"/>
      <c r="MMH248"/>
      <c r="MMI248"/>
      <c r="MMJ248"/>
      <c r="MMK248"/>
      <c r="MML248"/>
      <c r="MMM248"/>
      <c r="MMN248"/>
      <c r="MMO248"/>
      <c r="MMP248"/>
      <c r="MMQ248"/>
      <c r="MMR248"/>
      <c r="MMS248"/>
      <c r="MMT248"/>
      <c r="MMU248"/>
      <c r="MMV248"/>
      <c r="MMW248"/>
      <c r="MMX248"/>
      <c r="MMY248"/>
      <c r="MMZ248"/>
      <c r="MNA248"/>
      <c r="MNB248"/>
      <c r="MNC248"/>
      <c r="MND248"/>
      <c r="MNE248"/>
      <c r="MNF248"/>
      <c r="MNG248"/>
      <c r="MNH248"/>
      <c r="MNI248"/>
      <c r="MNJ248"/>
      <c r="MNK248"/>
      <c r="MNL248"/>
      <c r="MNM248"/>
      <c r="MNN248"/>
      <c r="MNO248"/>
      <c r="MNP248"/>
      <c r="MNQ248"/>
      <c r="MNR248"/>
      <c r="MNS248"/>
      <c r="MNT248"/>
      <c r="MNU248"/>
      <c r="MNV248"/>
      <c r="MNW248"/>
      <c r="MNX248"/>
      <c r="MNY248"/>
      <c r="MNZ248"/>
      <c r="MOA248"/>
      <c r="MOB248"/>
      <c r="MOC248"/>
      <c r="MOD248"/>
      <c r="MOE248"/>
      <c r="MOF248"/>
      <c r="MOG248"/>
      <c r="MOH248"/>
      <c r="MOI248"/>
      <c r="MOJ248"/>
      <c r="MOK248"/>
      <c r="MOL248"/>
      <c r="MOM248"/>
      <c r="MON248"/>
      <c r="MOO248"/>
      <c r="MOP248"/>
      <c r="MOQ248"/>
      <c r="MOR248"/>
      <c r="MOS248"/>
      <c r="MOT248"/>
      <c r="MOU248"/>
      <c r="MOV248"/>
      <c r="MOW248"/>
      <c r="MOX248"/>
      <c r="MOY248"/>
      <c r="MOZ248"/>
      <c r="MPA248"/>
      <c r="MPB248"/>
      <c r="MPC248"/>
      <c r="MPD248"/>
      <c r="MPE248"/>
      <c r="MPF248"/>
      <c r="MPG248"/>
      <c r="MPH248"/>
      <c r="MPI248"/>
      <c r="MPJ248"/>
      <c r="MPK248"/>
      <c r="MPL248"/>
      <c r="MPM248"/>
      <c r="MPN248"/>
      <c r="MPO248"/>
      <c r="MPP248"/>
      <c r="MPQ248"/>
      <c r="MPR248"/>
      <c r="MPS248"/>
      <c r="MPT248"/>
      <c r="MPU248"/>
      <c r="MPV248"/>
      <c r="MPW248"/>
      <c r="MPX248"/>
      <c r="MPY248"/>
      <c r="MPZ248"/>
      <c r="MQA248"/>
      <c r="MQB248"/>
      <c r="MQC248"/>
      <c r="MQD248"/>
      <c r="MQE248"/>
      <c r="MQF248"/>
      <c r="MQG248"/>
      <c r="MQH248"/>
      <c r="MQI248"/>
      <c r="MQJ248"/>
      <c r="MQK248"/>
      <c r="MQL248"/>
      <c r="MQM248"/>
      <c r="MQN248"/>
      <c r="MQO248"/>
      <c r="MQP248"/>
      <c r="MQQ248"/>
      <c r="MQR248"/>
      <c r="MQS248"/>
      <c r="MQT248"/>
      <c r="MQU248"/>
      <c r="MQV248"/>
      <c r="MQW248"/>
      <c r="MQX248"/>
      <c r="MQY248"/>
      <c r="MQZ248"/>
      <c r="MRA248"/>
      <c r="MRB248"/>
      <c r="MRC248"/>
      <c r="MRD248"/>
      <c r="MRE248"/>
      <c r="MRF248"/>
      <c r="MRG248"/>
      <c r="MRH248"/>
      <c r="MRI248"/>
      <c r="MRJ248"/>
      <c r="MRK248"/>
      <c r="MRL248"/>
      <c r="MRM248"/>
      <c r="MRN248"/>
      <c r="MRO248"/>
      <c r="MRP248"/>
      <c r="MRQ248"/>
      <c r="MRR248"/>
      <c r="MRS248"/>
      <c r="MRT248"/>
      <c r="MRU248"/>
      <c r="MRV248"/>
      <c r="MRW248"/>
      <c r="MRX248"/>
      <c r="MRY248"/>
      <c r="MRZ248"/>
      <c r="MSA248"/>
      <c r="MSB248"/>
      <c r="MSC248"/>
      <c r="MSD248"/>
      <c r="MSE248"/>
      <c r="MSF248"/>
      <c r="MSG248"/>
      <c r="MSH248"/>
      <c r="MSI248"/>
      <c r="MSJ248"/>
      <c r="MSK248"/>
      <c r="MSL248"/>
      <c r="MSM248"/>
      <c r="MSN248"/>
      <c r="MSO248"/>
      <c r="MSP248"/>
      <c r="MSQ248"/>
      <c r="MSR248"/>
      <c r="MSS248"/>
      <c r="MST248"/>
      <c r="MSU248"/>
      <c r="MSV248"/>
      <c r="MSW248"/>
      <c r="MSX248"/>
      <c r="MSY248"/>
      <c r="MSZ248"/>
      <c r="MTA248"/>
      <c r="MTB248"/>
      <c r="MTC248"/>
      <c r="MTD248"/>
      <c r="MTE248"/>
      <c r="MTF248"/>
      <c r="MTG248"/>
      <c r="MTH248"/>
      <c r="MTI248"/>
      <c r="MTJ248"/>
      <c r="MTK248"/>
      <c r="MTL248"/>
      <c r="MTM248"/>
      <c r="MTN248"/>
      <c r="MTO248"/>
      <c r="MTP248"/>
      <c r="MTQ248"/>
      <c r="MTR248"/>
      <c r="MTS248"/>
      <c r="MTT248"/>
      <c r="MTU248"/>
      <c r="MTV248"/>
      <c r="MTW248"/>
      <c r="MTX248"/>
      <c r="MTY248"/>
      <c r="MTZ248"/>
      <c r="MUA248"/>
      <c r="MUB248"/>
      <c r="MUC248"/>
      <c r="MUD248"/>
      <c r="MUE248"/>
      <c r="MUF248"/>
      <c r="MUG248"/>
      <c r="MUH248"/>
      <c r="MUI248"/>
      <c r="MUJ248"/>
      <c r="MUK248"/>
      <c r="MUL248"/>
      <c r="MUM248"/>
      <c r="MUN248"/>
      <c r="MUO248"/>
      <c r="MUP248"/>
      <c r="MUQ248"/>
      <c r="MUR248"/>
      <c r="MUS248"/>
      <c r="MUT248"/>
      <c r="MUU248"/>
      <c r="MUV248"/>
      <c r="MUW248"/>
      <c r="MUX248"/>
      <c r="MUY248"/>
      <c r="MUZ248"/>
      <c r="MVA248"/>
      <c r="MVB248"/>
      <c r="MVC248"/>
      <c r="MVD248"/>
      <c r="MVE248"/>
      <c r="MVF248"/>
      <c r="MVG248"/>
      <c r="MVH248"/>
      <c r="MVI248"/>
      <c r="MVJ248"/>
      <c r="MVK248"/>
      <c r="MVL248"/>
      <c r="MVM248"/>
      <c r="MVN248"/>
      <c r="MVO248"/>
      <c r="MVP248"/>
      <c r="MVQ248"/>
      <c r="MVR248"/>
      <c r="MVS248"/>
      <c r="MVT248"/>
      <c r="MVU248"/>
      <c r="MVV248"/>
      <c r="MVW248"/>
      <c r="MVX248"/>
      <c r="MVY248"/>
      <c r="MVZ248"/>
      <c r="MWA248"/>
      <c r="MWB248"/>
      <c r="MWC248"/>
      <c r="MWD248"/>
      <c r="MWE248"/>
      <c r="MWF248"/>
      <c r="MWG248"/>
      <c r="MWH248"/>
      <c r="MWI248"/>
      <c r="MWJ248"/>
      <c r="MWK248"/>
      <c r="MWL248"/>
      <c r="MWM248"/>
      <c r="MWN248"/>
      <c r="MWO248"/>
      <c r="MWP248"/>
      <c r="MWQ248"/>
      <c r="MWR248"/>
      <c r="MWS248"/>
      <c r="MWT248"/>
      <c r="MWU248"/>
      <c r="MWV248"/>
      <c r="MWW248"/>
      <c r="MWX248"/>
      <c r="MWY248"/>
      <c r="MWZ248"/>
      <c r="MXA248"/>
      <c r="MXB248"/>
      <c r="MXC248"/>
      <c r="MXD248"/>
      <c r="MXE248"/>
      <c r="MXF248"/>
      <c r="MXG248"/>
      <c r="MXH248"/>
      <c r="MXI248"/>
      <c r="MXJ248"/>
      <c r="MXK248"/>
      <c r="MXL248"/>
      <c r="MXM248"/>
      <c r="MXN248"/>
      <c r="MXO248"/>
      <c r="MXP248"/>
      <c r="MXQ248"/>
      <c r="MXR248"/>
      <c r="MXS248"/>
      <c r="MXT248"/>
      <c r="MXU248"/>
      <c r="MXV248"/>
      <c r="MXW248"/>
      <c r="MXX248"/>
      <c r="MXY248"/>
      <c r="MXZ248"/>
      <c r="MYA248"/>
      <c r="MYB248"/>
      <c r="MYC248"/>
      <c r="MYD248"/>
      <c r="MYE248"/>
      <c r="MYF248"/>
      <c r="MYG248"/>
      <c r="MYH248"/>
      <c r="MYI248"/>
      <c r="MYJ248"/>
      <c r="MYK248"/>
      <c r="MYL248"/>
      <c r="MYM248"/>
      <c r="MYN248"/>
      <c r="MYO248"/>
      <c r="MYP248"/>
      <c r="MYQ248"/>
      <c r="MYR248"/>
      <c r="MYS248"/>
      <c r="MYT248"/>
      <c r="MYU248"/>
      <c r="MYV248"/>
      <c r="MYW248"/>
      <c r="MYX248"/>
      <c r="MYY248"/>
      <c r="MYZ248"/>
      <c r="MZA248"/>
      <c r="MZB248"/>
      <c r="MZC248"/>
      <c r="MZD248"/>
      <c r="MZE248"/>
      <c r="MZF248"/>
      <c r="MZG248"/>
      <c r="MZH248"/>
      <c r="MZI248"/>
      <c r="MZJ248"/>
      <c r="MZK248"/>
      <c r="MZL248"/>
      <c r="MZM248"/>
      <c r="MZN248"/>
      <c r="MZO248"/>
      <c r="MZP248"/>
      <c r="MZQ248"/>
      <c r="MZR248"/>
      <c r="MZS248"/>
      <c r="MZT248"/>
      <c r="MZU248"/>
      <c r="MZV248"/>
      <c r="MZW248"/>
      <c r="MZX248"/>
      <c r="MZY248"/>
      <c r="MZZ248"/>
      <c r="NAA248"/>
      <c r="NAB248"/>
      <c r="NAC248"/>
      <c r="NAD248"/>
      <c r="NAE248"/>
      <c r="NAF248"/>
      <c r="NAG248"/>
      <c r="NAH248"/>
      <c r="NAI248"/>
      <c r="NAJ248"/>
      <c r="NAK248"/>
      <c r="NAL248"/>
      <c r="NAM248"/>
      <c r="NAN248"/>
      <c r="NAO248"/>
      <c r="NAP248"/>
      <c r="NAQ248"/>
      <c r="NAR248"/>
      <c r="NAS248"/>
      <c r="NAT248"/>
      <c r="NAU248"/>
      <c r="NAV248"/>
      <c r="NAW248"/>
      <c r="NAX248"/>
      <c r="NAY248"/>
      <c r="NAZ248"/>
      <c r="NBA248"/>
      <c r="NBB248"/>
      <c r="NBC248"/>
      <c r="NBD248"/>
      <c r="NBE248"/>
      <c r="NBF248"/>
      <c r="NBG248"/>
      <c r="NBH248"/>
      <c r="NBI248"/>
      <c r="NBJ248"/>
      <c r="NBK248"/>
      <c r="NBL248"/>
      <c r="NBM248"/>
      <c r="NBN248"/>
      <c r="NBO248"/>
      <c r="NBP248"/>
      <c r="NBQ248"/>
      <c r="NBR248"/>
      <c r="NBS248"/>
      <c r="NBT248"/>
      <c r="NBU248"/>
      <c r="NBV248"/>
      <c r="NBW248"/>
      <c r="NBX248"/>
      <c r="NBY248"/>
      <c r="NBZ248"/>
      <c r="NCA248"/>
      <c r="NCB248"/>
      <c r="NCC248"/>
      <c r="NCD248"/>
      <c r="NCE248"/>
      <c r="NCF248"/>
      <c r="NCG248"/>
      <c r="NCH248"/>
      <c r="NCI248"/>
      <c r="NCJ248"/>
      <c r="NCK248"/>
      <c r="NCL248"/>
      <c r="NCM248"/>
      <c r="NCN248"/>
      <c r="NCO248"/>
      <c r="NCP248"/>
      <c r="NCQ248"/>
      <c r="NCR248"/>
      <c r="NCS248"/>
      <c r="NCT248"/>
      <c r="NCU248"/>
      <c r="NCV248"/>
      <c r="NCW248"/>
      <c r="NCX248"/>
      <c r="NCY248"/>
      <c r="NCZ248"/>
      <c r="NDA248"/>
      <c r="NDB248"/>
      <c r="NDC248"/>
      <c r="NDD248"/>
      <c r="NDE248"/>
      <c r="NDF248"/>
      <c r="NDG248"/>
      <c r="NDH248"/>
      <c r="NDI248"/>
      <c r="NDJ248"/>
      <c r="NDK248"/>
      <c r="NDL248"/>
      <c r="NDM248"/>
      <c r="NDN248"/>
      <c r="NDO248"/>
      <c r="NDP248"/>
      <c r="NDQ248"/>
      <c r="NDR248"/>
      <c r="NDS248"/>
      <c r="NDT248"/>
      <c r="NDU248"/>
      <c r="NDV248"/>
      <c r="NDW248"/>
      <c r="NDX248"/>
      <c r="NDY248"/>
      <c r="NDZ248"/>
      <c r="NEA248"/>
      <c r="NEB248"/>
      <c r="NEC248"/>
      <c r="NED248"/>
      <c r="NEE248"/>
      <c r="NEF248"/>
      <c r="NEG248"/>
      <c r="NEH248"/>
      <c r="NEI248"/>
      <c r="NEJ248"/>
      <c r="NEK248"/>
      <c r="NEL248"/>
      <c r="NEM248"/>
      <c r="NEN248"/>
      <c r="NEO248"/>
      <c r="NEP248"/>
      <c r="NEQ248"/>
      <c r="NER248"/>
      <c r="NES248"/>
      <c r="NET248"/>
      <c r="NEU248"/>
      <c r="NEV248"/>
      <c r="NEW248"/>
      <c r="NEX248"/>
      <c r="NEY248"/>
      <c r="NEZ248"/>
      <c r="NFA248"/>
      <c r="NFB248"/>
      <c r="NFC248"/>
      <c r="NFD248"/>
      <c r="NFE248"/>
      <c r="NFF248"/>
      <c r="NFG248"/>
      <c r="NFH248"/>
      <c r="NFI248"/>
      <c r="NFJ248"/>
      <c r="NFK248"/>
      <c r="NFL248"/>
      <c r="NFM248"/>
      <c r="NFN248"/>
      <c r="NFO248"/>
      <c r="NFP248"/>
      <c r="NFQ248"/>
      <c r="NFR248"/>
      <c r="NFS248"/>
      <c r="NFT248"/>
      <c r="NFU248"/>
      <c r="NFV248"/>
      <c r="NFW248"/>
      <c r="NFX248"/>
      <c r="NFY248"/>
      <c r="NFZ248"/>
      <c r="NGA248"/>
      <c r="NGB248"/>
      <c r="NGC248"/>
      <c r="NGD248"/>
      <c r="NGE248"/>
      <c r="NGF248"/>
      <c r="NGG248"/>
      <c r="NGH248"/>
      <c r="NGI248"/>
      <c r="NGJ248"/>
      <c r="NGK248"/>
      <c r="NGL248"/>
      <c r="NGM248"/>
      <c r="NGN248"/>
      <c r="NGO248"/>
      <c r="NGP248"/>
      <c r="NGQ248"/>
      <c r="NGR248"/>
      <c r="NGS248"/>
      <c r="NGT248"/>
      <c r="NGU248"/>
      <c r="NGV248"/>
      <c r="NGW248"/>
      <c r="NGX248"/>
      <c r="NGY248"/>
      <c r="NGZ248"/>
      <c r="NHA248"/>
      <c r="NHB248"/>
      <c r="NHC248"/>
      <c r="NHD248"/>
      <c r="NHE248"/>
      <c r="NHF248"/>
      <c r="NHG248"/>
      <c r="NHH248"/>
      <c r="NHI248"/>
      <c r="NHJ248"/>
      <c r="NHK248"/>
      <c r="NHL248"/>
      <c r="NHM248"/>
      <c r="NHN248"/>
      <c r="NHO248"/>
      <c r="NHP248"/>
      <c r="NHQ248"/>
      <c r="NHR248"/>
      <c r="NHS248"/>
      <c r="NHT248"/>
      <c r="NHU248"/>
      <c r="NHV248"/>
      <c r="NHW248"/>
      <c r="NHX248"/>
      <c r="NHY248"/>
      <c r="NHZ248"/>
      <c r="NIA248"/>
      <c r="NIB248"/>
      <c r="NIC248"/>
      <c r="NID248"/>
      <c r="NIE248"/>
      <c r="NIF248"/>
      <c r="NIG248"/>
      <c r="NIH248"/>
      <c r="NII248"/>
      <c r="NIJ248"/>
      <c r="NIK248"/>
      <c r="NIL248"/>
      <c r="NIM248"/>
      <c r="NIN248"/>
      <c r="NIO248"/>
      <c r="NIP248"/>
      <c r="NIQ248"/>
      <c r="NIR248"/>
      <c r="NIS248"/>
      <c r="NIT248"/>
      <c r="NIU248"/>
      <c r="NIV248"/>
      <c r="NIW248"/>
      <c r="NIX248"/>
      <c r="NIY248"/>
      <c r="NIZ248"/>
      <c r="NJA248"/>
      <c r="NJB248"/>
      <c r="NJC248"/>
      <c r="NJD248"/>
      <c r="NJE248"/>
      <c r="NJF248"/>
      <c r="NJG248"/>
      <c r="NJH248"/>
      <c r="NJI248"/>
      <c r="NJJ248"/>
      <c r="NJK248"/>
      <c r="NJL248"/>
      <c r="NJM248"/>
      <c r="NJN248"/>
      <c r="NJO248"/>
      <c r="NJP248"/>
      <c r="NJQ248"/>
      <c r="NJR248"/>
      <c r="NJS248"/>
      <c r="NJT248"/>
      <c r="NJU248"/>
      <c r="NJV248"/>
      <c r="NJW248"/>
      <c r="NJX248"/>
      <c r="NJY248"/>
      <c r="NJZ248"/>
      <c r="NKA248"/>
      <c r="NKB248"/>
      <c r="NKC248"/>
      <c r="NKD248"/>
      <c r="NKE248"/>
      <c r="NKF248"/>
      <c r="NKG248"/>
      <c r="NKH248"/>
      <c r="NKI248"/>
      <c r="NKJ248"/>
      <c r="NKK248"/>
      <c r="NKL248"/>
      <c r="NKM248"/>
      <c r="NKN248"/>
      <c r="NKO248"/>
      <c r="NKP248"/>
      <c r="NKQ248"/>
      <c r="NKR248"/>
      <c r="NKS248"/>
      <c r="NKT248"/>
      <c r="NKU248"/>
      <c r="NKV248"/>
      <c r="NKW248"/>
      <c r="NKX248"/>
      <c r="NKY248"/>
      <c r="NKZ248"/>
      <c r="NLA248"/>
      <c r="NLB248"/>
      <c r="NLC248"/>
      <c r="NLD248"/>
      <c r="NLE248"/>
      <c r="NLF248"/>
      <c r="NLG248"/>
      <c r="NLH248"/>
      <c r="NLI248"/>
      <c r="NLJ248"/>
      <c r="NLK248"/>
      <c r="NLL248"/>
      <c r="NLM248"/>
      <c r="NLN248"/>
      <c r="NLO248"/>
      <c r="NLP248"/>
      <c r="NLQ248"/>
      <c r="NLR248"/>
      <c r="NLS248"/>
      <c r="NLT248"/>
      <c r="NLU248"/>
      <c r="NLV248"/>
      <c r="NLW248"/>
      <c r="NLX248"/>
      <c r="NLY248"/>
      <c r="NLZ248"/>
      <c r="NMA248"/>
      <c r="NMB248"/>
      <c r="NMC248"/>
      <c r="NMD248"/>
      <c r="NME248"/>
      <c r="NMF248"/>
      <c r="NMG248"/>
      <c r="NMH248"/>
      <c r="NMI248"/>
      <c r="NMJ248"/>
      <c r="NMK248"/>
      <c r="NML248"/>
      <c r="NMM248"/>
      <c r="NMN248"/>
      <c r="NMO248"/>
      <c r="NMP248"/>
      <c r="NMQ248"/>
      <c r="NMR248"/>
      <c r="NMS248"/>
      <c r="NMT248"/>
      <c r="NMU248"/>
      <c r="NMV248"/>
      <c r="NMW248"/>
      <c r="NMX248"/>
      <c r="NMY248"/>
      <c r="NMZ248"/>
      <c r="NNA248"/>
      <c r="NNB248"/>
      <c r="NNC248"/>
      <c r="NND248"/>
      <c r="NNE248"/>
      <c r="NNF248"/>
      <c r="NNG248"/>
      <c r="NNH248"/>
      <c r="NNI248"/>
      <c r="NNJ248"/>
      <c r="NNK248"/>
      <c r="NNL248"/>
      <c r="NNM248"/>
      <c r="NNN248"/>
      <c r="NNO248"/>
      <c r="NNP248"/>
      <c r="NNQ248"/>
      <c r="NNR248"/>
      <c r="NNS248"/>
      <c r="NNT248"/>
      <c r="NNU248"/>
      <c r="NNV248"/>
      <c r="NNW248"/>
      <c r="NNX248"/>
      <c r="NNY248"/>
      <c r="NNZ248"/>
      <c r="NOA248"/>
      <c r="NOB248"/>
      <c r="NOC248"/>
      <c r="NOD248"/>
      <c r="NOE248"/>
      <c r="NOF248"/>
      <c r="NOG248"/>
      <c r="NOH248"/>
      <c r="NOI248"/>
      <c r="NOJ248"/>
      <c r="NOK248"/>
      <c r="NOL248"/>
      <c r="NOM248"/>
      <c r="NON248"/>
      <c r="NOO248"/>
      <c r="NOP248"/>
      <c r="NOQ248"/>
      <c r="NOR248"/>
      <c r="NOS248"/>
      <c r="NOT248"/>
      <c r="NOU248"/>
      <c r="NOV248"/>
      <c r="NOW248"/>
      <c r="NOX248"/>
      <c r="NOY248"/>
      <c r="NOZ248"/>
      <c r="NPA248"/>
      <c r="NPB248"/>
      <c r="NPC248"/>
      <c r="NPD248"/>
      <c r="NPE248"/>
      <c r="NPF248"/>
      <c r="NPG248"/>
      <c r="NPH248"/>
      <c r="NPI248"/>
      <c r="NPJ248"/>
      <c r="NPK248"/>
      <c r="NPL248"/>
      <c r="NPM248"/>
      <c r="NPN248"/>
      <c r="NPO248"/>
      <c r="NPP248"/>
      <c r="NPQ248"/>
      <c r="NPR248"/>
      <c r="NPS248"/>
      <c r="NPT248"/>
      <c r="NPU248"/>
      <c r="NPV248"/>
      <c r="NPW248"/>
      <c r="NPX248"/>
      <c r="NPY248"/>
      <c r="NPZ248"/>
      <c r="NQA248"/>
      <c r="NQB248"/>
      <c r="NQC248"/>
      <c r="NQD248"/>
      <c r="NQE248"/>
      <c r="NQF248"/>
      <c r="NQG248"/>
      <c r="NQH248"/>
      <c r="NQI248"/>
      <c r="NQJ248"/>
      <c r="NQK248"/>
      <c r="NQL248"/>
      <c r="NQM248"/>
      <c r="NQN248"/>
      <c r="NQO248"/>
      <c r="NQP248"/>
      <c r="NQQ248"/>
      <c r="NQR248"/>
      <c r="NQS248"/>
      <c r="NQT248"/>
      <c r="NQU248"/>
      <c r="NQV248"/>
      <c r="NQW248"/>
      <c r="NQX248"/>
      <c r="NQY248"/>
      <c r="NQZ248"/>
      <c r="NRA248"/>
      <c r="NRB248"/>
      <c r="NRC248"/>
      <c r="NRD248"/>
      <c r="NRE248"/>
      <c r="NRF248"/>
      <c r="NRG248"/>
      <c r="NRH248"/>
      <c r="NRI248"/>
      <c r="NRJ248"/>
      <c r="NRK248"/>
      <c r="NRL248"/>
      <c r="NRM248"/>
      <c r="NRN248"/>
      <c r="NRO248"/>
      <c r="NRP248"/>
      <c r="NRQ248"/>
      <c r="NRR248"/>
      <c r="NRS248"/>
      <c r="NRT248"/>
      <c r="NRU248"/>
      <c r="NRV248"/>
      <c r="NRW248"/>
      <c r="NRX248"/>
      <c r="NRY248"/>
      <c r="NRZ248"/>
      <c r="NSA248"/>
      <c r="NSB248"/>
      <c r="NSC248"/>
      <c r="NSD248"/>
      <c r="NSE248"/>
      <c r="NSF248"/>
      <c r="NSG248"/>
      <c r="NSH248"/>
      <c r="NSI248"/>
      <c r="NSJ248"/>
      <c r="NSK248"/>
      <c r="NSL248"/>
      <c r="NSM248"/>
      <c r="NSN248"/>
      <c r="NSO248"/>
      <c r="NSP248"/>
      <c r="NSQ248"/>
      <c r="NSR248"/>
      <c r="NSS248"/>
      <c r="NST248"/>
      <c r="NSU248"/>
      <c r="NSV248"/>
      <c r="NSW248"/>
      <c r="NSX248"/>
      <c r="NSY248"/>
      <c r="NSZ248"/>
      <c r="NTA248"/>
      <c r="NTB248"/>
      <c r="NTC248"/>
      <c r="NTD248"/>
      <c r="NTE248"/>
      <c r="NTF248"/>
      <c r="NTG248"/>
      <c r="NTH248"/>
      <c r="NTI248"/>
      <c r="NTJ248"/>
      <c r="NTK248"/>
      <c r="NTL248"/>
      <c r="NTM248"/>
      <c r="NTN248"/>
      <c r="NTO248"/>
      <c r="NTP248"/>
      <c r="NTQ248"/>
      <c r="NTR248"/>
      <c r="NTS248"/>
      <c r="NTT248"/>
      <c r="NTU248"/>
      <c r="NTV248"/>
      <c r="NTW248"/>
      <c r="NTX248"/>
      <c r="NTY248"/>
      <c r="NTZ248"/>
      <c r="NUA248"/>
      <c r="NUB248"/>
      <c r="NUC248"/>
      <c r="NUD248"/>
      <c r="NUE248"/>
      <c r="NUF248"/>
      <c r="NUG248"/>
      <c r="NUH248"/>
      <c r="NUI248"/>
      <c r="NUJ248"/>
      <c r="NUK248"/>
      <c r="NUL248"/>
      <c r="NUM248"/>
      <c r="NUN248"/>
      <c r="NUO248"/>
      <c r="NUP248"/>
      <c r="NUQ248"/>
      <c r="NUR248"/>
      <c r="NUS248"/>
      <c r="NUT248"/>
      <c r="NUU248"/>
      <c r="NUV248"/>
      <c r="NUW248"/>
      <c r="NUX248"/>
      <c r="NUY248"/>
      <c r="NUZ248"/>
      <c r="NVA248"/>
      <c r="NVB248"/>
      <c r="NVC248"/>
      <c r="NVD248"/>
      <c r="NVE248"/>
      <c r="NVF248"/>
      <c r="NVG248"/>
      <c r="NVH248"/>
      <c r="NVI248"/>
      <c r="NVJ248"/>
      <c r="NVK248"/>
      <c r="NVL248"/>
      <c r="NVM248"/>
      <c r="NVN248"/>
      <c r="NVO248"/>
      <c r="NVP248"/>
      <c r="NVQ248"/>
      <c r="NVR248"/>
      <c r="NVS248"/>
      <c r="NVT248"/>
      <c r="NVU248"/>
      <c r="NVV248"/>
      <c r="NVW248"/>
      <c r="NVX248"/>
      <c r="NVY248"/>
      <c r="NVZ248"/>
      <c r="NWA248"/>
      <c r="NWB248"/>
      <c r="NWC248"/>
      <c r="NWD248"/>
      <c r="NWE248"/>
      <c r="NWF248"/>
      <c r="NWG248"/>
      <c r="NWH248"/>
      <c r="NWI248"/>
      <c r="NWJ248"/>
      <c r="NWK248"/>
      <c r="NWL248"/>
      <c r="NWM248"/>
      <c r="NWN248"/>
      <c r="NWO248"/>
      <c r="NWP248"/>
      <c r="NWQ248"/>
      <c r="NWR248"/>
      <c r="NWS248"/>
      <c r="NWT248"/>
      <c r="NWU248"/>
      <c r="NWV248"/>
      <c r="NWW248"/>
      <c r="NWX248"/>
      <c r="NWY248"/>
      <c r="NWZ248"/>
      <c r="NXA248"/>
      <c r="NXB248"/>
      <c r="NXC248"/>
      <c r="NXD248"/>
      <c r="NXE248"/>
      <c r="NXF248"/>
      <c r="NXG248"/>
      <c r="NXH248"/>
      <c r="NXI248"/>
      <c r="NXJ248"/>
      <c r="NXK248"/>
      <c r="NXL248"/>
      <c r="NXM248"/>
      <c r="NXN248"/>
      <c r="NXO248"/>
      <c r="NXP248"/>
      <c r="NXQ248"/>
      <c r="NXR248"/>
      <c r="NXS248"/>
      <c r="NXT248"/>
      <c r="NXU248"/>
      <c r="NXV248"/>
      <c r="NXW248"/>
      <c r="NXX248"/>
      <c r="NXY248"/>
      <c r="NXZ248"/>
      <c r="NYA248"/>
      <c r="NYB248"/>
      <c r="NYC248"/>
      <c r="NYD248"/>
      <c r="NYE248"/>
      <c r="NYF248"/>
      <c r="NYG248"/>
      <c r="NYH248"/>
      <c r="NYI248"/>
      <c r="NYJ248"/>
      <c r="NYK248"/>
      <c r="NYL248"/>
      <c r="NYM248"/>
      <c r="NYN248"/>
      <c r="NYO248"/>
      <c r="NYP248"/>
      <c r="NYQ248"/>
      <c r="NYR248"/>
      <c r="NYS248"/>
      <c r="NYT248"/>
      <c r="NYU248"/>
      <c r="NYV248"/>
      <c r="NYW248"/>
      <c r="NYX248"/>
      <c r="NYY248"/>
      <c r="NYZ248"/>
      <c r="NZA248"/>
      <c r="NZB248"/>
      <c r="NZC248"/>
      <c r="NZD248"/>
      <c r="NZE248"/>
      <c r="NZF248"/>
      <c r="NZG248"/>
      <c r="NZH248"/>
      <c r="NZI248"/>
      <c r="NZJ248"/>
      <c r="NZK248"/>
      <c r="NZL248"/>
      <c r="NZM248"/>
      <c r="NZN248"/>
      <c r="NZO248"/>
      <c r="NZP248"/>
      <c r="NZQ248"/>
      <c r="NZR248"/>
      <c r="NZS248"/>
      <c r="NZT248"/>
      <c r="NZU248"/>
      <c r="NZV248"/>
      <c r="NZW248"/>
      <c r="NZX248"/>
      <c r="NZY248"/>
      <c r="NZZ248"/>
      <c r="OAA248"/>
      <c r="OAB248"/>
      <c r="OAC248"/>
      <c r="OAD248"/>
      <c r="OAE248"/>
      <c r="OAF248"/>
      <c r="OAG248"/>
      <c r="OAH248"/>
      <c r="OAI248"/>
      <c r="OAJ248"/>
      <c r="OAK248"/>
      <c r="OAL248"/>
      <c r="OAM248"/>
      <c r="OAN248"/>
      <c r="OAO248"/>
      <c r="OAP248"/>
      <c r="OAQ248"/>
      <c r="OAR248"/>
      <c r="OAS248"/>
      <c r="OAT248"/>
      <c r="OAU248"/>
      <c r="OAV248"/>
      <c r="OAW248"/>
      <c r="OAX248"/>
      <c r="OAY248"/>
      <c r="OAZ248"/>
      <c r="OBA248"/>
      <c r="OBB248"/>
      <c r="OBC248"/>
      <c r="OBD248"/>
      <c r="OBE248"/>
      <c r="OBF248"/>
      <c r="OBG248"/>
      <c r="OBH248"/>
      <c r="OBI248"/>
      <c r="OBJ248"/>
      <c r="OBK248"/>
      <c r="OBL248"/>
      <c r="OBM248"/>
      <c r="OBN248"/>
      <c r="OBO248"/>
      <c r="OBP248"/>
      <c r="OBQ248"/>
      <c r="OBR248"/>
      <c r="OBS248"/>
      <c r="OBT248"/>
      <c r="OBU248"/>
      <c r="OBV248"/>
      <c r="OBW248"/>
      <c r="OBX248"/>
      <c r="OBY248"/>
      <c r="OBZ248"/>
      <c r="OCA248"/>
      <c r="OCB248"/>
      <c r="OCC248"/>
      <c r="OCD248"/>
      <c r="OCE248"/>
      <c r="OCF248"/>
      <c r="OCG248"/>
      <c r="OCH248"/>
      <c r="OCI248"/>
      <c r="OCJ248"/>
      <c r="OCK248"/>
      <c r="OCL248"/>
      <c r="OCM248"/>
      <c r="OCN248"/>
      <c r="OCO248"/>
      <c r="OCP248"/>
      <c r="OCQ248"/>
      <c r="OCR248"/>
      <c r="OCS248"/>
      <c r="OCT248"/>
      <c r="OCU248"/>
      <c r="OCV248"/>
      <c r="OCW248"/>
      <c r="OCX248"/>
      <c r="OCY248"/>
      <c r="OCZ248"/>
      <c r="ODA248"/>
      <c r="ODB248"/>
      <c r="ODC248"/>
      <c r="ODD248"/>
      <c r="ODE248"/>
      <c r="ODF248"/>
      <c r="ODG248"/>
      <c r="ODH248"/>
      <c r="ODI248"/>
      <c r="ODJ248"/>
      <c r="ODK248"/>
      <c r="ODL248"/>
      <c r="ODM248"/>
      <c r="ODN248"/>
      <c r="ODO248"/>
      <c r="ODP248"/>
      <c r="ODQ248"/>
      <c r="ODR248"/>
      <c r="ODS248"/>
      <c r="ODT248"/>
      <c r="ODU248"/>
      <c r="ODV248"/>
      <c r="ODW248"/>
      <c r="ODX248"/>
      <c r="ODY248"/>
      <c r="ODZ248"/>
      <c r="OEA248"/>
      <c r="OEB248"/>
      <c r="OEC248"/>
      <c r="OED248"/>
      <c r="OEE248"/>
      <c r="OEF248"/>
      <c r="OEG248"/>
      <c r="OEH248"/>
      <c r="OEI248"/>
      <c r="OEJ248"/>
      <c r="OEK248"/>
      <c r="OEL248"/>
      <c r="OEM248"/>
      <c r="OEN248"/>
      <c r="OEO248"/>
      <c r="OEP248"/>
      <c r="OEQ248"/>
      <c r="OER248"/>
      <c r="OES248"/>
      <c r="OET248"/>
      <c r="OEU248"/>
      <c r="OEV248"/>
      <c r="OEW248"/>
      <c r="OEX248"/>
      <c r="OEY248"/>
      <c r="OEZ248"/>
      <c r="OFA248"/>
      <c r="OFB248"/>
      <c r="OFC248"/>
      <c r="OFD248"/>
      <c r="OFE248"/>
      <c r="OFF248"/>
      <c r="OFG248"/>
      <c r="OFH248"/>
      <c r="OFI248"/>
      <c r="OFJ248"/>
      <c r="OFK248"/>
      <c r="OFL248"/>
      <c r="OFM248"/>
      <c r="OFN248"/>
      <c r="OFO248"/>
      <c r="OFP248"/>
      <c r="OFQ248"/>
      <c r="OFR248"/>
      <c r="OFS248"/>
      <c r="OFT248"/>
      <c r="OFU248"/>
      <c r="OFV248"/>
      <c r="OFW248"/>
      <c r="OFX248"/>
      <c r="OFY248"/>
      <c r="OFZ248"/>
      <c r="OGA248"/>
      <c r="OGB248"/>
      <c r="OGC248"/>
      <c r="OGD248"/>
      <c r="OGE248"/>
      <c r="OGF248"/>
      <c r="OGG248"/>
      <c r="OGH248"/>
      <c r="OGI248"/>
      <c r="OGJ248"/>
      <c r="OGK248"/>
      <c r="OGL248"/>
      <c r="OGM248"/>
      <c r="OGN248"/>
      <c r="OGO248"/>
      <c r="OGP248"/>
      <c r="OGQ248"/>
      <c r="OGR248"/>
      <c r="OGS248"/>
      <c r="OGT248"/>
      <c r="OGU248"/>
      <c r="OGV248"/>
      <c r="OGW248"/>
      <c r="OGX248"/>
      <c r="OGY248"/>
      <c r="OGZ248"/>
      <c r="OHA248"/>
      <c r="OHB248"/>
      <c r="OHC248"/>
      <c r="OHD248"/>
      <c r="OHE248"/>
      <c r="OHF248"/>
      <c r="OHG248"/>
      <c r="OHH248"/>
      <c r="OHI248"/>
      <c r="OHJ248"/>
      <c r="OHK248"/>
      <c r="OHL248"/>
      <c r="OHM248"/>
      <c r="OHN248"/>
      <c r="OHO248"/>
      <c r="OHP248"/>
      <c r="OHQ248"/>
      <c r="OHR248"/>
      <c r="OHS248"/>
      <c r="OHT248"/>
      <c r="OHU248"/>
      <c r="OHV248"/>
      <c r="OHW248"/>
      <c r="OHX248"/>
      <c r="OHY248"/>
      <c r="OHZ248"/>
      <c r="OIA248"/>
      <c r="OIB248"/>
      <c r="OIC248"/>
      <c r="OID248"/>
      <c r="OIE248"/>
      <c r="OIF248"/>
      <c r="OIG248"/>
      <c r="OIH248"/>
      <c r="OII248"/>
      <c r="OIJ248"/>
      <c r="OIK248"/>
      <c r="OIL248"/>
      <c r="OIM248"/>
      <c r="OIN248"/>
      <c r="OIO248"/>
      <c r="OIP248"/>
      <c r="OIQ248"/>
      <c r="OIR248"/>
      <c r="OIS248"/>
      <c r="OIT248"/>
      <c r="OIU248"/>
      <c r="OIV248"/>
      <c r="OIW248"/>
      <c r="OIX248"/>
      <c r="OIY248"/>
      <c r="OIZ248"/>
      <c r="OJA248"/>
      <c r="OJB248"/>
      <c r="OJC248"/>
      <c r="OJD248"/>
      <c r="OJE248"/>
      <c r="OJF248"/>
      <c r="OJG248"/>
      <c r="OJH248"/>
      <c r="OJI248"/>
      <c r="OJJ248"/>
      <c r="OJK248"/>
      <c r="OJL248"/>
      <c r="OJM248"/>
      <c r="OJN248"/>
      <c r="OJO248"/>
      <c r="OJP248"/>
      <c r="OJQ248"/>
      <c r="OJR248"/>
      <c r="OJS248"/>
      <c r="OJT248"/>
      <c r="OJU248"/>
      <c r="OJV248"/>
      <c r="OJW248"/>
      <c r="OJX248"/>
      <c r="OJY248"/>
      <c r="OJZ248"/>
      <c r="OKA248"/>
      <c r="OKB248"/>
      <c r="OKC248"/>
      <c r="OKD248"/>
      <c r="OKE248"/>
      <c r="OKF248"/>
      <c r="OKG248"/>
      <c r="OKH248"/>
      <c r="OKI248"/>
      <c r="OKJ248"/>
      <c r="OKK248"/>
      <c r="OKL248"/>
      <c r="OKM248"/>
      <c r="OKN248"/>
      <c r="OKO248"/>
      <c r="OKP248"/>
      <c r="OKQ248"/>
      <c r="OKR248"/>
      <c r="OKS248"/>
      <c r="OKT248"/>
      <c r="OKU248"/>
      <c r="OKV248"/>
      <c r="OKW248"/>
      <c r="OKX248"/>
      <c r="OKY248"/>
      <c r="OKZ248"/>
      <c r="OLA248"/>
      <c r="OLB248"/>
      <c r="OLC248"/>
      <c r="OLD248"/>
      <c r="OLE248"/>
      <c r="OLF248"/>
      <c r="OLG248"/>
      <c r="OLH248"/>
      <c r="OLI248"/>
      <c r="OLJ248"/>
      <c r="OLK248"/>
      <c r="OLL248"/>
      <c r="OLM248"/>
      <c r="OLN248"/>
      <c r="OLO248"/>
      <c r="OLP248"/>
      <c r="OLQ248"/>
      <c r="OLR248"/>
      <c r="OLS248"/>
      <c r="OLT248"/>
      <c r="OLU248"/>
      <c r="OLV248"/>
      <c r="OLW248"/>
      <c r="OLX248"/>
      <c r="OLY248"/>
      <c r="OLZ248"/>
      <c r="OMA248"/>
      <c r="OMB248"/>
      <c r="OMC248"/>
      <c r="OMD248"/>
      <c r="OME248"/>
      <c r="OMF248"/>
      <c r="OMG248"/>
      <c r="OMH248"/>
      <c r="OMI248"/>
      <c r="OMJ248"/>
      <c r="OMK248"/>
      <c r="OML248"/>
      <c r="OMM248"/>
      <c r="OMN248"/>
      <c r="OMO248"/>
      <c r="OMP248"/>
      <c r="OMQ248"/>
      <c r="OMR248"/>
      <c r="OMS248"/>
      <c r="OMT248"/>
      <c r="OMU248"/>
      <c r="OMV248"/>
      <c r="OMW248"/>
      <c r="OMX248"/>
      <c r="OMY248"/>
      <c r="OMZ248"/>
      <c r="ONA248"/>
      <c r="ONB248"/>
      <c r="ONC248"/>
      <c r="OND248"/>
      <c r="ONE248"/>
      <c r="ONF248"/>
      <c r="ONG248"/>
      <c r="ONH248"/>
      <c r="ONI248"/>
      <c r="ONJ248"/>
      <c r="ONK248"/>
      <c r="ONL248"/>
      <c r="ONM248"/>
      <c r="ONN248"/>
      <c r="ONO248"/>
      <c r="ONP248"/>
      <c r="ONQ248"/>
      <c r="ONR248"/>
      <c r="ONS248"/>
      <c r="ONT248"/>
      <c r="ONU248"/>
      <c r="ONV248"/>
      <c r="ONW248"/>
      <c r="ONX248"/>
      <c r="ONY248"/>
      <c r="ONZ248"/>
      <c r="OOA248"/>
      <c r="OOB248"/>
      <c r="OOC248"/>
      <c r="OOD248"/>
      <c r="OOE248"/>
      <c r="OOF248"/>
      <c r="OOG248"/>
      <c r="OOH248"/>
      <c r="OOI248"/>
      <c r="OOJ248"/>
      <c r="OOK248"/>
      <c r="OOL248"/>
      <c r="OOM248"/>
      <c r="OON248"/>
      <c r="OOO248"/>
      <c r="OOP248"/>
      <c r="OOQ248"/>
      <c r="OOR248"/>
      <c r="OOS248"/>
      <c r="OOT248"/>
      <c r="OOU248"/>
      <c r="OOV248"/>
      <c r="OOW248"/>
      <c r="OOX248"/>
      <c r="OOY248"/>
      <c r="OOZ248"/>
      <c r="OPA248"/>
      <c r="OPB248"/>
      <c r="OPC248"/>
      <c r="OPD248"/>
      <c r="OPE248"/>
      <c r="OPF248"/>
      <c r="OPG248"/>
      <c r="OPH248"/>
      <c r="OPI248"/>
      <c r="OPJ248"/>
      <c r="OPK248"/>
      <c r="OPL248"/>
      <c r="OPM248"/>
      <c r="OPN248"/>
      <c r="OPO248"/>
      <c r="OPP248"/>
      <c r="OPQ248"/>
      <c r="OPR248"/>
      <c r="OPS248"/>
      <c r="OPT248"/>
      <c r="OPU248"/>
      <c r="OPV248"/>
      <c r="OPW248"/>
      <c r="OPX248"/>
      <c r="OPY248"/>
      <c r="OPZ248"/>
      <c r="OQA248"/>
      <c r="OQB248"/>
      <c r="OQC248"/>
      <c r="OQD248"/>
      <c r="OQE248"/>
      <c r="OQF248"/>
      <c r="OQG248"/>
      <c r="OQH248"/>
      <c r="OQI248"/>
      <c r="OQJ248"/>
      <c r="OQK248"/>
      <c r="OQL248"/>
      <c r="OQM248"/>
      <c r="OQN248"/>
      <c r="OQO248"/>
      <c r="OQP248"/>
      <c r="OQQ248"/>
      <c r="OQR248"/>
      <c r="OQS248"/>
      <c r="OQT248"/>
      <c r="OQU248"/>
      <c r="OQV248"/>
      <c r="OQW248"/>
      <c r="OQX248"/>
      <c r="OQY248"/>
      <c r="OQZ248"/>
      <c r="ORA248"/>
      <c r="ORB248"/>
      <c r="ORC248"/>
      <c r="ORD248"/>
      <c r="ORE248"/>
      <c r="ORF248"/>
      <c r="ORG248"/>
      <c r="ORH248"/>
      <c r="ORI248"/>
      <c r="ORJ248"/>
      <c r="ORK248"/>
      <c r="ORL248"/>
      <c r="ORM248"/>
      <c r="ORN248"/>
      <c r="ORO248"/>
      <c r="ORP248"/>
      <c r="ORQ248"/>
      <c r="ORR248"/>
      <c r="ORS248"/>
      <c r="ORT248"/>
      <c r="ORU248"/>
      <c r="ORV248"/>
      <c r="ORW248"/>
      <c r="ORX248"/>
      <c r="ORY248"/>
      <c r="ORZ248"/>
      <c r="OSA248"/>
      <c r="OSB248"/>
      <c r="OSC248"/>
      <c r="OSD248"/>
      <c r="OSE248"/>
      <c r="OSF248"/>
      <c r="OSG248"/>
      <c r="OSH248"/>
      <c r="OSI248"/>
      <c r="OSJ248"/>
      <c r="OSK248"/>
      <c r="OSL248"/>
      <c r="OSM248"/>
      <c r="OSN248"/>
      <c r="OSO248"/>
      <c r="OSP248"/>
      <c r="OSQ248"/>
      <c r="OSR248"/>
      <c r="OSS248"/>
      <c r="OST248"/>
      <c r="OSU248"/>
      <c r="OSV248"/>
      <c r="OSW248"/>
      <c r="OSX248"/>
      <c r="OSY248"/>
      <c r="OSZ248"/>
      <c r="OTA248"/>
      <c r="OTB248"/>
      <c r="OTC248"/>
      <c r="OTD248"/>
      <c r="OTE248"/>
      <c r="OTF248"/>
      <c r="OTG248"/>
      <c r="OTH248"/>
      <c r="OTI248"/>
      <c r="OTJ248"/>
      <c r="OTK248"/>
      <c r="OTL248"/>
      <c r="OTM248"/>
      <c r="OTN248"/>
      <c r="OTO248"/>
      <c r="OTP248"/>
      <c r="OTQ248"/>
      <c r="OTR248"/>
      <c r="OTS248"/>
      <c r="OTT248"/>
      <c r="OTU248"/>
      <c r="OTV248"/>
      <c r="OTW248"/>
      <c r="OTX248"/>
      <c r="OTY248"/>
      <c r="OTZ248"/>
      <c r="OUA248"/>
      <c r="OUB248"/>
      <c r="OUC248"/>
      <c r="OUD248"/>
      <c r="OUE248"/>
      <c r="OUF248"/>
      <c r="OUG248"/>
      <c r="OUH248"/>
      <c r="OUI248"/>
      <c r="OUJ248"/>
      <c r="OUK248"/>
      <c r="OUL248"/>
      <c r="OUM248"/>
      <c r="OUN248"/>
      <c r="OUO248"/>
      <c r="OUP248"/>
      <c r="OUQ248"/>
      <c r="OUR248"/>
      <c r="OUS248"/>
      <c r="OUT248"/>
      <c r="OUU248"/>
      <c r="OUV248"/>
      <c r="OUW248"/>
      <c r="OUX248"/>
      <c r="OUY248"/>
      <c r="OUZ248"/>
      <c r="OVA248"/>
      <c r="OVB248"/>
      <c r="OVC248"/>
      <c r="OVD248"/>
      <c r="OVE248"/>
      <c r="OVF248"/>
      <c r="OVG248"/>
      <c r="OVH248"/>
      <c r="OVI248"/>
      <c r="OVJ248"/>
      <c r="OVK248"/>
      <c r="OVL248"/>
      <c r="OVM248"/>
      <c r="OVN248"/>
      <c r="OVO248"/>
      <c r="OVP248"/>
      <c r="OVQ248"/>
      <c r="OVR248"/>
      <c r="OVS248"/>
      <c r="OVT248"/>
      <c r="OVU248"/>
      <c r="OVV248"/>
      <c r="OVW248"/>
      <c r="OVX248"/>
      <c r="OVY248"/>
      <c r="OVZ248"/>
      <c r="OWA248"/>
      <c r="OWB248"/>
      <c r="OWC248"/>
      <c r="OWD248"/>
      <c r="OWE248"/>
      <c r="OWF248"/>
      <c r="OWG248"/>
      <c r="OWH248"/>
      <c r="OWI248"/>
      <c r="OWJ248"/>
      <c r="OWK248"/>
      <c r="OWL248"/>
      <c r="OWM248"/>
      <c r="OWN248"/>
      <c r="OWO248"/>
      <c r="OWP248"/>
      <c r="OWQ248"/>
      <c r="OWR248"/>
      <c r="OWS248"/>
      <c r="OWT248"/>
      <c r="OWU248"/>
      <c r="OWV248"/>
      <c r="OWW248"/>
      <c r="OWX248"/>
      <c r="OWY248"/>
      <c r="OWZ248"/>
      <c r="OXA248"/>
      <c r="OXB248"/>
      <c r="OXC248"/>
      <c r="OXD248"/>
      <c r="OXE248"/>
      <c r="OXF248"/>
      <c r="OXG248"/>
      <c r="OXH248"/>
      <c r="OXI248"/>
      <c r="OXJ248"/>
      <c r="OXK248"/>
      <c r="OXL248"/>
      <c r="OXM248"/>
      <c r="OXN248"/>
      <c r="OXO248"/>
      <c r="OXP248"/>
      <c r="OXQ248"/>
      <c r="OXR248"/>
      <c r="OXS248"/>
      <c r="OXT248"/>
      <c r="OXU248"/>
      <c r="OXV248"/>
      <c r="OXW248"/>
      <c r="OXX248"/>
      <c r="OXY248"/>
      <c r="OXZ248"/>
      <c r="OYA248"/>
      <c r="OYB248"/>
      <c r="OYC248"/>
      <c r="OYD248"/>
      <c r="OYE248"/>
      <c r="OYF248"/>
      <c r="OYG248"/>
      <c r="OYH248"/>
      <c r="OYI248"/>
      <c r="OYJ248"/>
      <c r="OYK248"/>
      <c r="OYL248"/>
      <c r="OYM248"/>
      <c r="OYN248"/>
      <c r="OYO248"/>
      <c r="OYP248"/>
      <c r="OYQ248"/>
      <c r="OYR248"/>
      <c r="OYS248"/>
      <c r="OYT248"/>
      <c r="OYU248"/>
      <c r="OYV248"/>
      <c r="OYW248"/>
      <c r="OYX248"/>
      <c r="OYY248"/>
      <c r="OYZ248"/>
      <c r="OZA248"/>
      <c r="OZB248"/>
      <c r="OZC248"/>
      <c r="OZD248"/>
      <c r="OZE248"/>
      <c r="OZF248"/>
      <c r="OZG248"/>
      <c r="OZH248"/>
      <c r="OZI248"/>
      <c r="OZJ248"/>
      <c r="OZK248"/>
      <c r="OZL248"/>
      <c r="OZM248"/>
      <c r="OZN248"/>
      <c r="OZO248"/>
      <c r="OZP248"/>
      <c r="OZQ248"/>
      <c r="OZR248"/>
      <c r="OZS248"/>
      <c r="OZT248"/>
      <c r="OZU248"/>
      <c r="OZV248"/>
      <c r="OZW248"/>
      <c r="OZX248"/>
      <c r="OZY248"/>
      <c r="OZZ248"/>
      <c r="PAA248"/>
      <c r="PAB248"/>
      <c r="PAC248"/>
      <c r="PAD248"/>
      <c r="PAE248"/>
      <c r="PAF248"/>
      <c r="PAG248"/>
      <c r="PAH248"/>
      <c r="PAI248"/>
      <c r="PAJ248"/>
      <c r="PAK248"/>
      <c r="PAL248"/>
      <c r="PAM248"/>
      <c r="PAN248"/>
      <c r="PAO248"/>
      <c r="PAP248"/>
      <c r="PAQ248"/>
      <c r="PAR248"/>
      <c r="PAS248"/>
      <c r="PAT248"/>
      <c r="PAU248"/>
      <c r="PAV248"/>
      <c r="PAW248"/>
      <c r="PAX248"/>
      <c r="PAY248"/>
      <c r="PAZ248"/>
      <c r="PBA248"/>
      <c r="PBB248"/>
      <c r="PBC248"/>
      <c r="PBD248"/>
      <c r="PBE248"/>
      <c r="PBF248"/>
      <c r="PBG248"/>
      <c r="PBH248"/>
      <c r="PBI248"/>
      <c r="PBJ248"/>
      <c r="PBK248"/>
      <c r="PBL248"/>
      <c r="PBM248"/>
      <c r="PBN248"/>
      <c r="PBO248"/>
      <c r="PBP248"/>
      <c r="PBQ248"/>
      <c r="PBR248"/>
      <c r="PBS248"/>
      <c r="PBT248"/>
      <c r="PBU248"/>
      <c r="PBV248"/>
      <c r="PBW248"/>
      <c r="PBX248"/>
      <c r="PBY248"/>
      <c r="PBZ248"/>
      <c r="PCA248"/>
      <c r="PCB248"/>
      <c r="PCC248"/>
      <c r="PCD248"/>
      <c r="PCE248"/>
      <c r="PCF248"/>
      <c r="PCG248"/>
      <c r="PCH248"/>
      <c r="PCI248"/>
      <c r="PCJ248"/>
      <c r="PCK248"/>
      <c r="PCL248"/>
      <c r="PCM248"/>
      <c r="PCN248"/>
      <c r="PCO248"/>
      <c r="PCP248"/>
      <c r="PCQ248"/>
      <c r="PCR248"/>
      <c r="PCS248"/>
      <c r="PCT248"/>
      <c r="PCU248"/>
      <c r="PCV248"/>
      <c r="PCW248"/>
      <c r="PCX248"/>
      <c r="PCY248"/>
      <c r="PCZ248"/>
      <c r="PDA248"/>
      <c r="PDB248"/>
      <c r="PDC248"/>
      <c r="PDD248"/>
      <c r="PDE248"/>
      <c r="PDF248"/>
      <c r="PDG248"/>
      <c r="PDH248"/>
      <c r="PDI248"/>
      <c r="PDJ248"/>
      <c r="PDK248"/>
      <c r="PDL248"/>
      <c r="PDM248"/>
      <c r="PDN248"/>
      <c r="PDO248"/>
      <c r="PDP248"/>
      <c r="PDQ248"/>
      <c r="PDR248"/>
      <c r="PDS248"/>
      <c r="PDT248"/>
      <c r="PDU248"/>
      <c r="PDV248"/>
      <c r="PDW248"/>
      <c r="PDX248"/>
      <c r="PDY248"/>
      <c r="PDZ248"/>
      <c r="PEA248"/>
      <c r="PEB248"/>
      <c r="PEC248"/>
      <c r="PED248"/>
      <c r="PEE248"/>
      <c r="PEF248"/>
      <c r="PEG248"/>
      <c r="PEH248"/>
      <c r="PEI248"/>
      <c r="PEJ248"/>
      <c r="PEK248"/>
      <c r="PEL248"/>
      <c r="PEM248"/>
      <c r="PEN248"/>
      <c r="PEO248"/>
      <c r="PEP248"/>
      <c r="PEQ248"/>
      <c r="PER248"/>
      <c r="PES248"/>
      <c r="PET248"/>
      <c r="PEU248"/>
      <c r="PEV248"/>
      <c r="PEW248"/>
      <c r="PEX248"/>
      <c r="PEY248"/>
      <c r="PEZ248"/>
      <c r="PFA248"/>
      <c r="PFB248"/>
      <c r="PFC248"/>
      <c r="PFD248"/>
      <c r="PFE248"/>
      <c r="PFF248"/>
      <c r="PFG248"/>
      <c r="PFH248"/>
      <c r="PFI248"/>
      <c r="PFJ248"/>
      <c r="PFK248"/>
      <c r="PFL248"/>
      <c r="PFM248"/>
      <c r="PFN248"/>
      <c r="PFO248"/>
      <c r="PFP248"/>
      <c r="PFQ248"/>
      <c r="PFR248"/>
      <c r="PFS248"/>
      <c r="PFT248"/>
      <c r="PFU248"/>
      <c r="PFV248"/>
      <c r="PFW248"/>
      <c r="PFX248"/>
      <c r="PFY248"/>
      <c r="PFZ248"/>
      <c r="PGA248"/>
      <c r="PGB248"/>
      <c r="PGC248"/>
      <c r="PGD248"/>
      <c r="PGE248"/>
      <c r="PGF248"/>
      <c r="PGG248"/>
      <c r="PGH248"/>
      <c r="PGI248"/>
      <c r="PGJ248"/>
      <c r="PGK248"/>
      <c r="PGL248"/>
      <c r="PGM248"/>
      <c r="PGN248"/>
      <c r="PGO248"/>
      <c r="PGP248"/>
      <c r="PGQ248"/>
      <c r="PGR248"/>
      <c r="PGS248"/>
      <c r="PGT248"/>
      <c r="PGU248"/>
      <c r="PGV248"/>
      <c r="PGW248"/>
      <c r="PGX248"/>
      <c r="PGY248"/>
      <c r="PGZ248"/>
      <c r="PHA248"/>
      <c r="PHB248"/>
      <c r="PHC248"/>
      <c r="PHD248"/>
      <c r="PHE248"/>
      <c r="PHF248"/>
      <c r="PHG248"/>
      <c r="PHH248"/>
      <c r="PHI248"/>
      <c r="PHJ248"/>
      <c r="PHK248"/>
      <c r="PHL248"/>
      <c r="PHM248"/>
      <c r="PHN248"/>
      <c r="PHO248"/>
      <c r="PHP248"/>
      <c r="PHQ248"/>
      <c r="PHR248"/>
      <c r="PHS248"/>
      <c r="PHT248"/>
      <c r="PHU248"/>
      <c r="PHV248"/>
      <c r="PHW248"/>
      <c r="PHX248"/>
      <c r="PHY248"/>
      <c r="PHZ248"/>
      <c r="PIA248"/>
      <c r="PIB248"/>
      <c r="PIC248"/>
      <c r="PID248"/>
      <c r="PIE248"/>
      <c r="PIF248"/>
      <c r="PIG248"/>
      <c r="PIH248"/>
      <c r="PII248"/>
      <c r="PIJ248"/>
      <c r="PIK248"/>
      <c r="PIL248"/>
      <c r="PIM248"/>
      <c r="PIN248"/>
      <c r="PIO248"/>
      <c r="PIP248"/>
      <c r="PIQ248"/>
      <c r="PIR248"/>
      <c r="PIS248"/>
      <c r="PIT248"/>
      <c r="PIU248"/>
      <c r="PIV248"/>
      <c r="PIW248"/>
      <c r="PIX248"/>
      <c r="PIY248"/>
      <c r="PIZ248"/>
      <c r="PJA248"/>
      <c r="PJB248"/>
      <c r="PJC248"/>
      <c r="PJD248"/>
      <c r="PJE248"/>
      <c r="PJF248"/>
      <c r="PJG248"/>
      <c r="PJH248"/>
      <c r="PJI248"/>
      <c r="PJJ248"/>
      <c r="PJK248"/>
      <c r="PJL248"/>
      <c r="PJM248"/>
      <c r="PJN248"/>
      <c r="PJO248"/>
      <c r="PJP248"/>
      <c r="PJQ248"/>
      <c r="PJR248"/>
      <c r="PJS248"/>
      <c r="PJT248"/>
      <c r="PJU248"/>
      <c r="PJV248"/>
      <c r="PJW248"/>
      <c r="PJX248"/>
      <c r="PJY248"/>
      <c r="PJZ248"/>
      <c r="PKA248"/>
      <c r="PKB248"/>
      <c r="PKC248"/>
      <c r="PKD248"/>
      <c r="PKE248"/>
      <c r="PKF248"/>
      <c r="PKG248"/>
      <c r="PKH248"/>
      <c r="PKI248"/>
      <c r="PKJ248"/>
      <c r="PKK248"/>
      <c r="PKL248"/>
      <c r="PKM248"/>
      <c r="PKN248"/>
      <c r="PKO248"/>
      <c r="PKP248"/>
      <c r="PKQ248"/>
      <c r="PKR248"/>
      <c r="PKS248"/>
      <c r="PKT248"/>
      <c r="PKU248"/>
      <c r="PKV248"/>
      <c r="PKW248"/>
      <c r="PKX248"/>
      <c r="PKY248"/>
      <c r="PKZ248"/>
      <c r="PLA248"/>
      <c r="PLB248"/>
      <c r="PLC248"/>
      <c r="PLD248"/>
      <c r="PLE248"/>
      <c r="PLF248"/>
      <c r="PLG248"/>
      <c r="PLH248"/>
      <c r="PLI248"/>
      <c r="PLJ248"/>
      <c r="PLK248"/>
      <c r="PLL248"/>
      <c r="PLM248"/>
      <c r="PLN248"/>
      <c r="PLO248"/>
      <c r="PLP248"/>
      <c r="PLQ248"/>
      <c r="PLR248"/>
      <c r="PLS248"/>
      <c r="PLT248"/>
      <c r="PLU248"/>
      <c r="PLV248"/>
      <c r="PLW248"/>
      <c r="PLX248"/>
      <c r="PLY248"/>
      <c r="PLZ248"/>
      <c r="PMA248"/>
      <c r="PMB248"/>
      <c r="PMC248"/>
      <c r="PMD248"/>
      <c r="PME248"/>
      <c r="PMF248"/>
      <c r="PMG248"/>
      <c r="PMH248"/>
      <c r="PMI248"/>
      <c r="PMJ248"/>
      <c r="PMK248"/>
      <c r="PML248"/>
      <c r="PMM248"/>
      <c r="PMN248"/>
      <c r="PMO248"/>
      <c r="PMP248"/>
      <c r="PMQ248"/>
      <c r="PMR248"/>
      <c r="PMS248"/>
      <c r="PMT248"/>
      <c r="PMU248"/>
      <c r="PMV248"/>
      <c r="PMW248"/>
      <c r="PMX248"/>
      <c r="PMY248"/>
      <c r="PMZ248"/>
      <c r="PNA248"/>
      <c r="PNB248"/>
      <c r="PNC248"/>
      <c r="PND248"/>
      <c r="PNE248"/>
      <c r="PNF248"/>
      <c r="PNG248"/>
      <c r="PNH248"/>
      <c r="PNI248"/>
      <c r="PNJ248"/>
      <c r="PNK248"/>
      <c r="PNL248"/>
      <c r="PNM248"/>
      <c r="PNN248"/>
      <c r="PNO248"/>
      <c r="PNP248"/>
      <c r="PNQ248"/>
      <c r="PNR248"/>
      <c r="PNS248"/>
      <c r="PNT248"/>
      <c r="PNU248"/>
      <c r="PNV248"/>
      <c r="PNW248"/>
      <c r="PNX248"/>
      <c r="PNY248"/>
      <c r="PNZ248"/>
      <c r="POA248"/>
      <c r="POB248"/>
      <c r="POC248"/>
      <c r="POD248"/>
      <c r="POE248"/>
      <c r="POF248"/>
      <c r="POG248"/>
      <c r="POH248"/>
      <c r="POI248"/>
      <c r="POJ248"/>
      <c r="POK248"/>
      <c r="POL248"/>
      <c r="POM248"/>
      <c r="PON248"/>
      <c r="POO248"/>
      <c r="POP248"/>
      <c r="POQ248"/>
      <c r="POR248"/>
      <c r="POS248"/>
      <c r="POT248"/>
      <c r="POU248"/>
      <c r="POV248"/>
      <c r="POW248"/>
      <c r="POX248"/>
      <c r="POY248"/>
      <c r="POZ248"/>
      <c r="PPA248"/>
      <c r="PPB248"/>
      <c r="PPC248"/>
      <c r="PPD248"/>
      <c r="PPE248"/>
      <c r="PPF248"/>
      <c r="PPG248"/>
      <c r="PPH248"/>
      <c r="PPI248"/>
      <c r="PPJ248"/>
      <c r="PPK248"/>
      <c r="PPL248"/>
      <c r="PPM248"/>
      <c r="PPN248"/>
      <c r="PPO248"/>
      <c r="PPP248"/>
      <c r="PPQ248"/>
      <c r="PPR248"/>
      <c r="PPS248"/>
      <c r="PPT248"/>
      <c r="PPU248"/>
      <c r="PPV248"/>
      <c r="PPW248"/>
      <c r="PPX248"/>
      <c r="PPY248"/>
      <c r="PPZ248"/>
      <c r="PQA248"/>
      <c r="PQB248"/>
      <c r="PQC248"/>
      <c r="PQD248"/>
      <c r="PQE248"/>
      <c r="PQF248"/>
      <c r="PQG248"/>
      <c r="PQH248"/>
      <c r="PQI248"/>
      <c r="PQJ248"/>
      <c r="PQK248"/>
      <c r="PQL248"/>
      <c r="PQM248"/>
      <c r="PQN248"/>
      <c r="PQO248"/>
      <c r="PQP248"/>
      <c r="PQQ248"/>
      <c r="PQR248"/>
      <c r="PQS248"/>
      <c r="PQT248"/>
      <c r="PQU248"/>
      <c r="PQV248"/>
      <c r="PQW248"/>
      <c r="PQX248"/>
      <c r="PQY248"/>
      <c r="PQZ248"/>
      <c r="PRA248"/>
      <c r="PRB248"/>
      <c r="PRC248"/>
      <c r="PRD248"/>
      <c r="PRE248"/>
      <c r="PRF248"/>
      <c r="PRG248"/>
      <c r="PRH248"/>
      <c r="PRI248"/>
      <c r="PRJ248"/>
      <c r="PRK248"/>
      <c r="PRL248"/>
      <c r="PRM248"/>
      <c r="PRN248"/>
      <c r="PRO248"/>
      <c r="PRP248"/>
      <c r="PRQ248"/>
      <c r="PRR248"/>
      <c r="PRS248"/>
      <c r="PRT248"/>
      <c r="PRU248"/>
      <c r="PRV248"/>
      <c r="PRW248"/>
      <c r="PRX248"/>
      <c r="PRY248"/>
      <c r="PRZ248"/>
      <c r="PSA248"/>
      <c r="PSB248"/>
      <c r="PSC248"/>
      <c r="PSD248"/>
      <c r="PSE248"/>
      <c r="PSF248"/>
      <c r="PSG248"/>
      <c r="PSH248"/>
      <c r="PSI248"/>
      <c r="PSJ248"/>
      <c r="PSK248"/>
      <c r="PSL248"/>
      <c r="PSM248"/>
      <c r="PSN248"/>
      <c r="PSO248"/>
      <c r="PSP248"/>
      <c r="PSQ248"/>
      <c r="PSR248"/>
      <c r="PSS248"/>
      <c r="PST248"/>
      <c r="PSU248"/>
      <c r="PSV248"/>
      <c r="PSW248"/>
      <c r="PSX248"/>
      <c r="PSY248"/>
      <c r="PSZ248"/>
      <c r="PTA248"/>
      <c r="PTB248"/>
      <c r="PTC248"/>
      <c r="PTD248"/>
      <c r="PTE248"/>
      <c r="PTF248"/>
      <c r="PTG248"/>
      <c r="PTH248"/>
      <c r="PTI248"/>
      <c r="PTJ248"/>
      <c r="PTK248"/>
      <c r="PTL248"/>
      <c r="PTM248"/>
      <c r="PTN248"/>
      <c r="PTO248"/>
      <c r="PTP248"/>
      <c r="PTQ248"/>
      <c r="PTR248"/>
      <c r="PTS248"/>
      <c r="PTT248"/>
      <c r="PTU248"/>
      <c r="PTV248"/>
      <c r="PTW248"/>
      <c r="PTX248"/>
      <c r="PTY248"/>
      <c r="PTZ248"/>
      <c r="PUA248"/>
      <c r="PUB248"/>
      <c r="PUC248"/>
      <c r="PUD248"/>
      <c r="PUE248"/>
      <c r="PUF248"/>
      <c r="PUG248"/>
      <c r="PUH248"/>
      <c r="PUI248"/>
      <c r="PUJ248"/>
      <c r="PUK248"/>
      <c r="PUL248"/>
      <c r="PUM248"/>
      <c r="PUN248"/>
      <c r="PUO248"/>
      <c r="PUP248"/>
      <c r="PUQ248"/>
      <c r="PUR248"/>
      <c r="PUS248"/>
      <c r="PUT248"/>
      <c r="PUU248"/>
      <c r="PUV248"/>
      <c r="PUW248"/>
      <c r="PUX248"/>
      <c r="PUY248"/>
      <c r="PUZ248"/>
      <c r="PVA248"/>
      <c r="PVB248"/>
      <c r="PVC248"/>
      <c r="PVD248"/>
      <c r="PVE248"/>
      <c r="PVF248"/>
      <c r="PVG248"/>
      <c r="PVH248"/>
      <c r="PVI248"/>
      <c r="PVJ248"/>
      <c r="PVK248"/>
      <c r="PVL248"/>
      <c r="PVM248"/>
      <c r="PVN248"/>
      <c r="PVO248"/>
      <c r="PVP248"/>
      <c r="PVQ248"/>
      <c r="PVR248"/>
      <c r="PVS248"/>
      <c r="PVT248"/>
      <c r="PVU248"/>
      <c r="PVV248"/>
      <c r="PVW248"/>
      <c r="PVX248"/>
      <c r="PVY248"/>
      <c r="PVZ248"/>
      <c r="PWA248"/>
      <c r="PWB248"/>
      <c r="PWC248"/>
      <c r="PWD248"/>
      <c r="PWE248"/>
      <c r="PWF248"/>
      <c r="PWG248"/>
      <c r="PWH248"/>
      <c r="PWI248"/>
      <c r="PWJ248"/>
      <c r="PWK248"/>
      <c r="PWL248"/>
      <c r="PWM248"/>
      <c r="PWN248"/>
      <c r="PWO248"/>
      <c r="PWP248"/>
      <c r="PWQ248"/>
      <c r="PWR248"/>
      <c r="PWS248"/>
      <c r="PWT248"/>
      <c r="PWU248"/>
      <c r="PWV248"/>
      <c r="PWW248"/>
      <c r="PWX248"/>
      <c r="PWY248"/>
      <c r="PWZ248"/>
      <c r="PXA248"/>
      <c r="PXB248"/>
      <c r="PXC248"/>
      <c r="PXD248"/>
      <c r="PXE248"/>
      <c r="PXF248"/>
      <c r="PXG248"/>
      <c r="PXH248"/>
      <c r="PXI248"/>
      <c r="PXJ248"/>
      <c r="PXK248"/>
      <c r="PXL248"/>
      <c r="PXM248"/>
      <c r="PXN248"/>
      <c r="PXO248"/>
      <c r="PXP248"/>
      <c r="PXQ248"/>
      <c r="PXR248"/>
      <c r="PXS248"/>
      <c r="PXT248"/>
      <c r="PXU248"/>
      <c r="PXV248"/>
      <c r="PXW248"/>
      <c r="PXX248"/>
      <c r="PXY248"/>
      <c r="PXZ248"/>
      <c r="PYA248"/>
      <c r="PYB248"/>
      <c r="PYC248"/>
      <c r="PYD248"/>
      <c r="PYE248"/>
      <c r="PYF248"/>
      <c r="PYG248"/>
      <c r="PYH248"/>
      <c r="PYI248"/>
      <c r="PYJ248"/>
      <c r="PYK248"/>
      <c r="PYL248"/>
      <c r="PYM248"/>
      <c r="PYN248"/>
      <c r="PYO248"/>
      <c r="PYP248"/>
      <c r="PYQ248"/>
      <c r="PYR248"/>
      <c r="PYS248"/>
      <c r="PYT248"/>
      <c r="PYU248"/>
      <c r="PYV248"/>
      <c r="PYW248"/>
      <c r="PYX248"/>
      <c r="PYY248"/>
      <c r="PYZ248"/>
      <c r="PZA248"/>
      <c r="PZB248"/>
      <c r="PZC248"/>
      <c r="PZD248"/>
      <c r="PZE248"/>
      <c r="PZF248"/>
      <c r="PZG248"/>
      <c r="PZH248"/>
      <c r="PZI248"/>
      <c r="PZJ248"/>
      <c r="PZK248"/>
      <c r="PZL248"/>
      <c r="PZM248"/>
      <c r="PZN248"/>
      <c r="PZO248"/>
      <c r="PZP248"/>
      <c r="PZQ248"/>
      <c r="PZR248"/>
      <c r="PZS248"/>
      <c r="PZT248"/>
      <c r="PZU248"/>
      <c r="PZV248"/>
      <c r="PZW248"/>
      <c r="PZX248"/>
      <c r="PZY248"/>
      <c r="PZZ248"/>
      <c r="QAA248"/>
      <c r="QAB248"/>
      <c r="QAC248"/>
      <c r="QAD248"/>
      <c r="QAE248"/>
      <c r="QAF248"/>
      <c r="QAG248"/>
      <c r="QAH248"/>
      <c r="QAI248"/>
      <c r="QAJ248"/>
      <c r="QAK248"/>
      <c r="QAL248"/>
      <c r="QAM248"/>
      <c r="QAN248"/>
      <c r="QAO248"/>
      <c r="QAP248"/>
      <c r="QAQ248"/>
      <c r="QAR248"/>
      <c r="QAS248"/>
      <c r="QAT248"/>
      <c r="QAU248"/>
      <c r="QAV248"/>
      <c r="QAW248"/>
      <c r="QAX248"/>
      <c r="QAY248"/>
      <c r="QAZ248"/>
      <c r="QBA248"/>
      <c r="QBB248"/>
      <c r="QBC248"/>
      <c r="QBD248"/>
      <c r="QBE248"/>
      <c r="QBF248"/>
      <c r="QBG248"/>
      <c r="QBH248"/>
      <c r="QBI248"/>
      <c r="QBJ248"/>
      <c r="QBK248"/>
      <c r="QBL248"/>
      <c r="QBM248"/>
      <c r="QBN248"/>
      <c r="QBO248"/>
      <c r="QBP248"/>
      <c r="QBQ248"/>
      <c r="QBR248"/>
      <c r="QBS248"/>
      <c r="QBT248"/>
      <c r="QBU248"/>
      <c r="QBV248"/>
      <c r="QBW248"/>
      <c r="QBX248"/>
      <c r="QBY248"/>
      <c r="QBZ248"/>
      <c r="QCA248"/>
      <c r="QCB248"/>
      <c r="QCC248"/>
      <c r="QCD248"/>
      <c r="QCE248"/>
      <c r="QCF248"/>
      <c r="QCG248"/>
      <c r="QCH248"/>
      <c r="QCI248"/>
      <c r="QCJ248"/>
      <c r="QCK248"/>
      <c r="QCL248"/>
      <c r="QCM248"/>
      <c r="QCN248"/>
      <c r="QCO248"/>
      <c r="QCP248"/>
      <c r="QCQ248"/>
      <c r="QCR248"/>
      <c r="QCS248"/>
      <c r="QCT248"/>
      <c r="QCU248"/>
      <c r="QCV248"/>
      <c r="QCW248"/>
      <c r="QCX248"/>
      <c r="QCY248"/>
      <c r="QCZ248"/>
      <c r="QDA248"/>
      <c r="QDB248"/>
      <c r="QDC248"/>
      <c r="QDD248"/>
      <c r="QDE248"/>
      <c r="QDF248"/>
      <c r="QDG248"/>
      <c r="QDH248"/>
      <c r="QDI248"/>
      <c r="QDJ248"/>
      <c r="QDK248"/>
      <c r="QDL248"/>
      <c r="QDM248"/>
      <c r="QDN248"/>
      <c r="QDO248"/>
      <c r="QDP248"/>
      <c r="QDQ248"/>
      <c r="QDR248"/>
      <c r="QDS248"/>
      <c r="QDT248"/>
      <c r="QDU248"/>
      <c r="QDV248"/>
      <c r="QDW248"/>
      <c r="QDX248"/>
      <c r="QDY248"/>
      <c r="QDZ248"/>
      <c r="QEA248"/>
      <c r="QEB248"/>
      <c r="QEC248"/>
      <c r="QED248"/>
      <c r="QEE248"/>
      <c r="QEF248"/>
      <c r="QEG248"/>
      <c r="QEH248"/>
      <c r="QEI248"/>
      <c r="QEJ248"/>
      <c r="QEK248"/>
      <c r="QEL248"/>
      <c r="QEM248"/>
      <c r="QEN248"/>
      <c r="QEO248"/>
      <c r="QEP248"/>
      <c r="QEQ248"/>
      <c r="QER248"/>
      <c r="QES248"/>
      <c r="QET248"/>
      <c r="QEU248"/>
      <c r="QEV248"/>
      <c r="QEW248"/>
      <c r="QEX248"/>
      <c r="QEY248"/>
      <c r="QEZ248"/>
      <c r="QFA248"/>
      <c r="QFB248"/>
      <c r="QFC248"/>
      <c r="QFD248"/>
      <c r="QFE248"/>
      <c r="QFF248"/>
      <c r="QFG248"/>
      <c r="QFH248"/>
      <c r="QFI248"/>
      <c r="QFJ248"/>
      <c r="QFK248"/>
      <c r="QFL248"/>
      <c r="QFM248"/>
      <c r="QFN248"/>
      <c r="QFO248"/>
      <c r="QFP248"/>
      <c r="QFQ248"/>
      <c r="QFR248"/>
      <c r="QFS248"/>
      <c r="QFT248"/>
      <c r="QFU248"/>
      <c r="QFV248"/>
      <c r="QFW248"/>
      <c r="QFX248"/>
      <c r="QFY248"/>
      <c r="QFZ248"/>
      <c r="QGA248"/>
      <c r="QGB248"/>
      <c r="QGC248"/>
      <c r="QGD248"/>
      <c r="QGE248"/>
      <c r="QGF248"/>
      <c r="QGG248"/>
      <c r="QGH248"/>
      <c r="QGI248"/>
      <c r="QGJ248"/>
      <c r="QGK248"/>
      <c r="QGL248"/>
      <c r="QGM248"/>
      <c r="QGN248"/>
      <c r="QGO248"/>
      <c r="QGP248"/>
      <c r="QGQ248"/>
      <c r="QGR248"/>
      <c r="QGS248"/>
      <c r="QGT248"/>
      <c r="QGU248"/>
      <c r="QGV248"/>
      <c r="QGW248"/>
      <c r="QGX248"/>
      <c r="QGY248"/>
      <c r="QGZ248"/>
      <c r="QHA248"/>
      <c r="QHB248"/>
      <c r="QHC248"/>
      <c r="QHD248"/>
      <c r="QHE248"/>
      <c r="QHF248"/>
      <c r="QHG248"/>
      <c r="QHH248"/>
      <c r="QHI248"/>
      <c r="QHJ248"/>
      <c r="QHK248"/>
      <c r="QHL248"/>
      <c r="QHM248"/>
      <c r="QHN248"/>
      <c r="QHO248"/>
      <c r="QHP248"/>
      <c r="QHQ248"/>
      <c r="QHR248"/>
      <c r="QHS248"/>
      <c r="QHT248"/>
      <c r="QHU248"/>
      <c r="QHV248"/>
      <c r="QHW248"/>
      <c r="QHX248"/>
      <c r="QHY248"/>
      <c r="QHZ248"/>
      <c r="QIA248"/>
      <c r="QIB248"/>
      <c r="QIC248"/>
      <c r="QID248"/>
      <c r="QIE248"/>
      <c r="QIF248"/>
      <c r="QIG248"/>
      <c r="QIH248"/>
      <c r="QII248"/>
      <c r="QIJ248"/>
      <c r="QIK248"/>
      <c r="QIL248"/>
      <c r="QIM248"/>
      <c r="QIN248"/>
      <c r="QIO248"/>
      <c r="QIP248"/>
      <c r="QIQ248"/>
      <c r="QIR248"/>
      <c r="QIS248"/>
      <c r="QIT248"/>
      <c r="QIU248"/>
      <c r="QIV248"/>
      <c r="QIW248"/>
      <c r="QIX248"/>
      <c r="QIY248"/>
      <c r="QIZ248"/>
      <c r="QJA248"/>
      <c r="QJB248"/>
      <c r="QJC248"/>
      <c r="QJD248"/>
      <c r="QJE248"/>
      <c r="QJF248"/>
      <c r="QJG248"/>
      <c r="QJH248"/>
      <c r="QJI248"/>
      <c r="QJJ248"/>
      <c r="QJK248"/>
      <c r="QJL248"/>
      <c r="QJM248"/>
      <c r="QJN248"/>
      <c r="QJO248"/>
      <c r="QJP248"/>
      <c r="QJQ248"/>
      <c r="QJR248"/>
      <c r="QJS248"/>
      <c r="QJT248"/>
      <c r="QJU248"/>
      <c r="QJV248"/>
      <c r="QJW248"/>
      <c r="QJX248"/>
      <c r="QJY248"/>
      <c r="QJZ248"/>
      <c r="QKA248"/>
      <c r="QKB248"/>
      <c r="QKC248"/>
      <c r="QKD248"/>
      <c r="QKE248"/>
      <c r="QKF248"/>
      <c r="QKG248"/>
      <c r="QKH248"/>
      <c r="QKI248"/>
      <c r="QKJ248"/>
      <c r="QKK248"/>
      <c r="QKL248"/>
      <c r="QKM248"/>
      <c r="QKN248"/>
      <c r="QKO248"/>
      <c r="QKP248"/>
      <c r="QKQ248"/>
      <c r="QKR248"/>
      <c r="QKS248"/>
      <c r="QKT248"/>
      <c r="QKU248"/>
      <c r="QKV248"/>
      <c r="QKW248"/>
      <c r="QKX248"/>
      <c r="QKY248"/>
      <c r="QKZ248"/>
      <c r="QLA248"/>
      <c r="QLB248"/>
      <c r="QLC248"/>
      <c r="QLD248"/>
      <c r="QLE248"/>
      <c r="QLF248"/>
      <c r="QLG248"/>
      <c r="QLH248"/>
      <c r="QLI248"/>
      <c r="QLJ248"/>
      <c r="QLK248"/>
      <c r="QLL248"/>
      <c r="QLM248"/>
      <c r="QLN248"/>
      <c r="QLO248"/>
      <c r="QLP248"/>
      <c r="QLQ248"/>
      <c r="QLR248"/>
      <c r="QLS248"/>
      <c r="QLT248"/>
      <c r="QLU248"/>
      <c r="QLV248"/>
      <c r="QLW248"/>
      <c r="QLX248"/>
      <c r="QLY248"/>
      <c r="QLZ248"/>
      <c r="QMA248"/>
      <c r="QMB248"/>
      <c r="QMC248"/>
      <c r="QMD248"/>
      <c r="QME248"/>
      <c r="QMF248"/>
      <c r="QMG248"/>
      <c r="QMH248"/>
      <c r="QMI248"/>
      <c r="QMJ248"/>
      <c r="QMK248"/>
      <c r="QML248"/>
      <c r="QMM248"/>
      <c r="QMN248"/>
      <c r="QMO248"/>
      <c r="QMP248"/>
      <c r="QMQ248"/>
      <c r="QMR248"/>
      <c r="QMS248"/>
      <c r="QMT248"/>
      <c r="QMU248"/>
      <c r="QMV248"/>
      <c r="QMW248"/>
      <c r="QMX248"/>
      <c r="QMY248"/>
      <c r="QMZ248"/>
      <c r="QNA248"/>
      <c r="QNB248"/>
      <c r="QNC248"/>
      <c r="QND248"/>
      <c r="QNE248"/>
      <c r="QNF248"/>
      <c r="QNG248"/>
      <c r="QNH248"/>
      <c r="QNI248"/>
      <c r="QNJ248"/>
      <c r="QNK248"/>
      <c r="QNL248"/>
      <c r="QNM248"/>
      <c r="QNN248"/>
      <c r="QNO248"/>
      <c r="QNP248"/>
      <c r="QNQ248"/>
      <c r="QNR248"/>
      <c r="QNS248"/>
      <c r="QNT248"/>
      <c r="QNU248"/>
      <c r="QNV248"/>
      <c r="QNW248"/>
      <c r="QNX248"/>
      <c r="QNY248"/>
      <c r="QNZ248"/>
      <c r="QOA248"/>
      <c r="QOB248"/>
      <c r="QOC248"/>
      <c r="QOD248"/>
      <c r="QOE248"/>
      <c r="QOF248"/>
      <c r="QOG248"/>
      <c r="QOH248"/>
      <c r="QOI248"/>
      <c r="QOJ248"/>
      <c r="QOK248"/>
      <c r="QOL248"/>
      <c r="QOM248"/>
      <c r="QON248"/>
      <c r="QOO248"/>
      <c r="QOP248"/>
      <c r="QOQ248"/>
      <c r="QOR248"/>
      <c r="QOS248"/>
      <c r="QOT248"/>
      <c r="QOU248"/>
      <c r="QOV248"/>
      <c r="QOW248"/>
      <c r="QOX248"/>
      <c r="QOY248"/>
      <c r="QOZ248"/>
      <c r="QPA248"/>
      <c r="QPB248"/>
      <c r="QPC248"/>
      <c r="QPD248"/>
      <c r="QPE248"/>
      <c r="QPF248"/>
      <c r="QPG248"/>
      <c r="QPH248"/>
      <c r="QPI248"/>
      <c r="QPJ248"/>
      <c r="QPK248"/>
      <c r="QPL248"/>
      <c r="QPM248"/>
      <c r="QPN248"/>
      <c r="QPO248"/>
      <c r="QPP248"/>
      <c r="QPQ248"/>
      <c r="QPR248"/>
      <c r="QPS248"/>
      <c r="QPT248"/>
      <c r="QPU248"/>
      <c r="QPV248"/>
      <c r="QPW248"/>
      <c r="QPX248"/>
      <c r="QPY248"/>
      <c r="QPZ248"/>
      <c r="QQA248"/>
      <c r="QQB248"/>
      <c r="QQC248"/>
      <c r="QQD248"/>
      <c r="QQE248"/>
      <c r="QQF248"/>
      <c r="QQG248"/>
      <c r="QQH248"/>
      <c r="QQI248"/>
      <c r="QQJ248"/>
      <c r="QQK248"/>
      <c r="QQL248"/>
      <c r="QQM248"/>
      <c r="QQN248"/>
      <c r="QQO248"/>
      <c r="QQP248"/>
      <c r="QQQ248"/>
      <c r="QQR248"/>
      <c r="QQS248"/>
      <c r="QQT248"/>
      <c r="QQU248"/>
      <c r="QQV248"/>
      <c r="QQW248"/>
      <c r="QQX248"/>
      <c r="QQY248"/>
      <c r="QQZ248"/>
      <c r="QRA248"/>
      <c r="QRB248"/>
      <c r="QRC248"/>
      <c r="QRD248"/>
      <c r="QRE248"/>
      <c r="QRF248"/>
      <c r="QRG248"/>
      <c r="QRH248"/>
      <c r="QRI248"/>
      <c r="QRJ248"/>
      <c r="QRK248"/>
      <c r="QRL248"/>
      <c r="QRM248"/>
      <c r="QRN248"/>
      <c r="QRO248"/>
      <c r="QRP248"/>
      <c r="QRQ248"/>
      <c r="QRR248"/>
      <c r="QRS248"/>
      <c r="QRT248"/>
      <c r="QRU248"/>
      <c r="QRV248"/>
      <c r="QRW248"/>
      <c r="QRX248"/>
      <c r="QRY248"/>
      <c r="QRZ248"/>
      <c r="QSA248"/>
      <c r="QSB248"/>
      <c r="QSC248"/>
      <c r="QSD248"/>
      <c r="QSE248"/>
      <c r="QSF248"/>
      <c r="QSG248"/>
      <c r="QSH248"/>
      <c r="QSI248"/>
      <c r="QSJ248"/>
      <c r="QSK248"/>
      <c r="QSL248"/>
      <c r="QSM248"/>
      <c r="QSN248"/>
      <c r="QSO248"/>
      <c r="QSP248"/>
      <c r="QSQ248"/>
      <c r="QSR248"/>
      <c r="QSS248"/>
      <c r="QST248"/>
      <c r="QSU248"/>
      <c r="QSV248"/>
      <c r="QSW248"/>
      <c r="QSX248"/>
      <c r="QSY248"/>
      <c r="QSZ248"/>
      <c r="QTA248"/>
      <c r="QTB248"/>
      <c r="QTC248"/>
      <c r="QTD248"/>
      <c r="QTE248"/>
      <c r="QTF248"/>
      <c r="QTG248"/>
      <c r="QTH248"/>
      <c r="QTI248"/>
      <c r="QTJ248"/>
      <c r="QTK248"/>
      <c r="QTL248"/>
      <c r="QTM248"/>
      <c r="QTN248"/>
      <c r="QTO248"/>
      <c r="QTP248"/>
      <c r="QTQ248"/>
      <c r="QTR248"/>
      <c r="QTS248"/>
      <c r="QTT248"/>
      <c r="QTU248"/>
      <c r="QTV248"/>
      <c r="QTW248"/>
      <c r="QTX248"/>
      <c r="QTY248"/>
      <c r="QTZ248"/>
      <c r="QUA248"/>
      <c r="QUB248"/>
      <c r="QUC248"/>
      <c r="QUD248"/>
      <c r="QUE248"/>
      <c r="QUF248"/>
      <c r="QUG248"/>
      <c r="QUH248"/>
      <c r="QUI248"/>
      <c r="QUJ248"/>
      <c r="QUK248"/>
      <c r="QUL248"/>
      <c r="QUM248"/>
      <c r="QUN248"/>
      <c r="QUO248"/>
      <c r="QUP248"/>
      <c r="QUQ248"/>
      <c r="QUR248"/>
      <c r="QUS248"/>
      <c r="QUT248"/>
      <c r="QUU248"/>
      <c r="QUV248"/>
      <c r="QUW248"/>
      <c r="QUX248"/>
      <c r="QUY248"/>
      <c r="QUZ248"/>
      <c r="QVA248"/>
      <c r="QVB248"/>
      <c r="QVC248"/>
      <c r="QVD248"/>
      <c r="QVE248"/>
      <c r="QVF248"/>
      <c r="QVG248"/>
      <c r="QVH248"/>
      <c r="QVI248"/>
      <c r="QVJ248"/>
      <c r="QVK248"/>
      <c r="QVL248"/>
      <c r="QVM248"/>
      <c r="QVN248"/>
      <c r="QVO248"/>
      <c r="QVP248"/>
      <c r="QVQ248"/>
      <c r="QVR248"/>
      <c r="QVS248"/>
      <c r="QVT248"/>
      <c r="QVU248"/>
      <c r="QVV248"/>
      <c r="QVW248"/>
      <c r="QVX248"/>
      <c r="QVY248"/>
      <c r="QVZ248"/>
      <c r="QWA248"/>
      <c r="QWB248"/>
      <c r="QWC248"/>
      <c r="QWD248"/>
      <c r="QWE248"/>
      <c r="QWF248"/>
      <c r="QWG248"/>
      <c r="QWH248"/>
      <c r="QWI248"/>
      <c r="QWJ248"/>
      <c r="QWK248"/>
      <c r="QWL248"/>
      <c r="QWM248"/>
      <c r="QWN248"/>
      <c r="QWO248"/>
      <c r="QWP248"/>
      <c r="QWQ248"/>
      <c r="QWR248"/>
      <c r="QWS248"/>
      <c r="QWT248"/>
      <c r="QWU248"/>
      <c r="QWV248"/>
      <c r="QWW248"/>
      <c r="QWX248"/>
      <c r="QWY248"/>
      <c r="QWZ248"/>
      <c r="QXA248"/>
      <c r="QXB248"/>
      <c r="QXC248"/>
      <c r="QXD248"/>
      <c r="QXE248"/>
      <c r="QXF248"/>
      <c r="QXG248"/>
      <c r="QXH248"/>
      <c r="QXI248"/>
      <c r="QXJ248"/>
      <c r="QXK248"/>
      <c r="QXL248"/>
      <c r="QXM248"/>
      <c r="QXN248"/>
      <c r="QXO248"/>
      <c r="QXP248"/>
      <c r="QXQ248"/>
      <c r="QXR248"/>
      <c r="QXS248"/>
      <c r="QXT248"/>
      <c r="QXU248"/>
      <c r="QXV248"/>
      <c r="QXW248"/>
      <c r="QXX248"/>
      <c r="QXY248"/>
      <c r="QXZ248"/>
      <c r="QYA248"/>
      <c r="QYB248"/>
      <c r="QYC248"/>
      <c r="QYD248"/>
      <c r="QYE248"/>
      <c r="QYF248"/>
      <c r="QYG248"/>
      <c r="QYH248"/>
      <c r="QYI248"/>
      <c r="QYJ248"/>
      <c r="QYK248"/>
      <c r="QYL248"/>
      <c r="QYM248"/>
      <c r="QYN248"/>
      <c r="QYO248"/>
      <c r="QYP248"/>
      <c r="QYQ248"/>
      <c r="QYR248"/>
      <c r="QYS248"/>
      <c r="QYT248"/>
      <c r="QYU248"/>
      <c r="QYV248"/>
      <c r="QYW248"/>
      <c r="QYX248"/>
      <c r="QYY248"/>
      <c r="QYZ248"/>
      <c r="QZA248"/>
      <c r="QZB248"/>
      <c r="QZC248"/>
      <c r="QZD248"/>
      <c r="QZE248"/>
      <c r="QZF248"/>
      <c r="QZG248"/>
      <c r="QZH248"/>
      <c r="QZI248"/>
      <c r="QZJ248"/>
      <c r="QZK248"/>
      <c r="QZL248"/>
      <c r="QZM248"/>
      <c r="QZN248"/>
      <c r="QZO248"/>
      <c r="QZP248"/>
      <c r="QZQ248"/>
      <c r="QZR248"/>
      <c r="QZS248"/>
      <c r="QZT248"/>
      <c r="QZU248"/>
      <c r="QZV248"/>
      <c r="QZW248"/>
      <c r="QZX248"/>
      <c r="QZY248"/>
      <c r="QZZ248"/>
      <c r="RAA248"/>
      <c r="RAB248"/>
      <c r="RAC248"/>
      <c r="RAD248"/>
      <c r="RAE248"/>
      <c r="RAF248"/>
      <c r="RAG248"/>
      <c r="RAH248"/>
      <c r="RAI248"/>
      <c r="RAJ248"/>
      <c r="RAK248"/>
      <c r="RAL248"/>
      <c r="RAM248"/>
      <c r="RAN248"/>
      <c r="RAO248"/>
      <c r="RAP248"/>
      <c r="RAQ248"/>
      <c r="RAR248"/>
      <c r="RAS248"/>
      <c r="RAT248"/>
      <c r="RAU248"/>
      <c r="RAV248"/>
      <c r="RAW248"/>
      <c r="RAX248"/>
      <c r="RAY248"/>
      <c r="RAZ248"/>
      <c r="RBA248"/>
      <c r="RBB248"/>
      <c r="RBC248"/>
      <c r="RBD248"/>
      <c r="RBE248"/>
      <c r="RBF248"/>
      <c r="RBG248"/>
      <c r="RBH248"/>
      <c r="RBI248"/>
      <c r="RBJ248"/>
      <c r="RBK248"/>
      <c r="RBL248"/>
      <c r="RBM248"/>
      <c r="RBN248"/>
      <c r="RBO248"/>
      <c r="RBP248"/>
      <c r="RBQ248"/>
      <c r="RBR248"/>
      <c r="RBS248"/>
      <c r="RBT248"/>
      <c r="RBU248"/>
      <c r="RBV248"/>
      <c r="RBW248"/>
      <c r="RBX248"/>
      <c r="RBY248"/>
      <c r="RBZ248"/>
      <c r="RCA248"/>
      <c r="RCB248"/>
      <c r="RCC248"/>
      <c r="RCD248"/>
      <c r="RCE248"/>
      <c r="RCF248"/>
      <c r="RCG248"/>
      <c r="RCH248"/>
      <c r="RCI248"/>
      <c r="RCJ248"/>
      <c r="RCK248"/>
      <c r="RCL248"/>
      <c r="RCM248"/>
      <c r="RCN248"/>
      <c r="RCO248"/>
      <c r="RCP248"/>
      <c r="RCQ248"/>
      <c r="RCR248"/>
      <c r="RCS248"/>
      <c r="RCT248"/>
      <c r="RCU248"/>
      <c r="RCV248"/>
      <c r="RCW248"/>
      <c r="RCX248"/>
      <c r="RCY248"/>
      <c r="RCZ248"/>
      <c r="RDA248"/>
      <c r="RDB248"/>
      <c r="RDC248"/>
      <c r="RDD248"/>
      <c r="RDE248"/>
      <c r="RDF248"/>
      <c r="RDG248"/>
      <c r="RDH248"/>
      <c r="RDI248"/>
      <c r="RDJ248"/>
      <c r="RDK248"/>
      <c r="RDL248"/>
      <c r="RDM248"/>
      <c r="RDN248"/>
      <c r="RDO248"/>
      <c r="RDP248"/>
      <c r="RDQ248"/>
      <c r="RDR248"/>
      <c r="RDS248"/>
      <c r="RDT248"/>
      <c r="RDU248"/>
      <c r="RDV248"/>
      <c r="RDW248"/>
      <c r="RDX248"/>
      <c r="RDY248"/>
      <c r="RDZ248"/>
      <c r="REA248"/>
      <c r="REB248"/>
      <c r="REC248"/>
      <c r="RED248"/>
      <c r="REE248"/>
      <c r="REF248"/>
      <c r="REG248"/>
      <c r="REH248"/>
      <c r="REI248"/>
      <c r="REJ248"/>
      <c r="REK248"/>
      <c r="REL248"/>
      <c r="REM248"/>
      <c r="REN248"/>
      <c r="REO248"/>
      <c r="REP248"/>
      <c r="REQ248"/>
      <c r="RER248"/>
      <c r="RES248"/>
      <c r="RET248"/>
      <c r="REU248"/>
      <c r="REV248"/>
      <c r="REW248"/>
      <c r="REX248"/>
      <c r="REY248"/>
      <c r="REZ248"/>
      <c r="RFA248"/>
      <c r="RFB248"/>
      <c r="RFC248"/>
      <c r="RFD248"/>
      <c r="RFE248"/>
      <c r="RFF248"/>
      <c r="RFG248"/>
      <c r="RFH248"/>
      <c r="RFI248"/>
      <c r="RFJ248"/>
      <c r="RFK248"/>
      <c r="RFL248"/>
      <c r="RFM248"/>
      <c r="RFN248"/>
      <c r="RFO248"/>
      <c r="RFP248"/>
      <c r="RFQ248"/>
      <c r="RFR248"/>
      <c r="RFS248"/>
      <c r="RFT248"/>
      <c r="RFU248"/>
      <c r="RFV248"/>
      <c r="RFW248"/>
      <c r="RFX248"/>
      <c r="RFY248"/>
      <c r="RFZ248"/>
      <c r="RGA248"/>
      <c r="RGB248"/>
      <c r="RGC248"/>
      <c r="RGD248"/>
      <c r="RGE248"/>
      <c r="RGF248"/>
      <c r="RGG248"/>
      <c r="RGH248"/>
      <c r="RGI248"/>
      <c r="RGJ248"/>
      <c r="RGK248"/>
      <c r="RGL248"/>
      <c r="RGM248"/>
      <c r="RGN248"/>
      <c r="RGO248"/>
      <c r="RGP248"/>
      <c r="RGQ248"/>
      <c r="RGR248"/>
      <c r="RGS248"/>
      <c r="RGT248"/>
      <c r="RGU248"/>
      <c r="RGV248"/>
      <c r="RGW248"/>
      <c r="RGX248"/>
      <c r="RGY248"/>
      <c r="RGZ248"/>
      <c r="RHA248"/>
      <c r="RHB248"/>
      <c r="RHC248"/>
      <c r="RHD248"/>
      <c r="RHE248"/>
      <c r="RHF248"/>
      <c r="RHG248"/>
      <c r="RHH248"/>
      <c r="RHI248"/>
      <c r="RHJ248"/>
      <c r="RHK248"/>
      <c r="RHL248"/>
      <c r="RHM248"/>
      <c r="RHN248"/>
      <c r="RHO248"/>
      <c r="RHP248"/>
      <c r="RHQ248"/>
      <c r="RHR248"/>
      <c r="RHS248"/>
      <c r="RHT248"/>
      <c r="RHU248"/>
      <c r="RHV248"/>
      <c r="RHW248"/>
      <c r="RHX248"/>
      <c r="RHY248"/>
      <c r="RHZ248"/>
      <c r="RIA248"/>
      <c r="RIB248"/>
      <c r="RIC248"/>
      <c r="RID248"/>
      <c r="RIE248"/>
      <c r="RIF248"/>
      <c r="RIG248"/>
      <c r="RIH248"/>
      <c r="RII248"/>
      <c r="RIJ248"/>
      <c r="RIK248"/>
      <c r="RIL248"/>
      <c r="RIM248"/>
      <c r="RIN248"/>
      <c r="RIO248"/>
      <c r="RIP248"/>
      <c r="RIQ248"/>
      <c r="RIR248"/>
      <c r="RIS248"/>
      <c r="RIT248"/>
      <c r="RIU248"/>
      <c r="RIV248"/>
      <c r="RIW248"/>
      <c r="RIX248"/>
      <c r="RIY248"/>
      <c r="RIZ248"/>
      <c r="RJA248"/>
      <c r="RJB248"/>
      <c r="RJC248"/>
      <c r="RJD248"/>
      <c r="RJE248"/>
      <c r="RJF248"/>
      <c r="RJG248"/>
      <c r="RJH248"/>
      <c r="RJI248"/>
      <c r="RJJ248"/>
      <c r="RJK248"/>
      <c r="RJL248"/>
      <c r="RJM248"/>
      <c r="RJN248"/>
      <c r="RJO248"/>
      <c r="RJP248"/>
      <c r="RJQ248"/>
      <c r="RJR248"/>
      <c r="RJS248"/>
      <c r="RJT248"/>
      <c r="RJU248"/>
      <c r="RJV248"/>
      <c r="RJW248"/>
      <c r="RJX248"/>
      <c r="RJY248"/>
      <c r="RJZ248"/>
      <c r="RKA248"/>
      <c r="RKB248"/>
      <c r="RKC248"/>
      <c r="RKD248"/>
      <c r="RKE248"/>
      <c r="RKF248"/>
      <c r="RKG248"/>
      <c r="RKH248"/>
      <c r="RKI248"/>
      <c r="RKJ248"/>
      <c r="RKK248"/>
      <c r="RKL248"/>
      <c r="RKM248"/>
      <c r="RKN248"/>
      <c r="RKO248"/>
      <c r="RKP248"/>
      <c r="RKQ248"/>
      <c r="RKR248"/>
      <c r="RKS248"/>
      <c r="RKT248"/>
      <c r="RKU248"/>
      <c r="RKV248"/>
      <c r="RKW248"/>
      <c r="RKX248"/>
      <c r="RKY248"/>
      <c r="RKZ248"/>
      <c r="RLA248"/>
      <c r="RLB248"/>
      <c r="RLC248"/>
      <c r="RLD248"/>
      <c r="RLE248"/>
      <c r="RLF248"/>
      <c r="RLG248"/>
      <c r="RLH248"/>
      <c r="RLI248"/>
      <c r="RLJ248"/>
      <c r="RLK248"/>
      <c r="RLL248"/>
      <c r="RLM248"/>
      <c r="RLN248"/>
      <c r="RLO248"/>
      <c r="RLP248"/>
      <c r="RLQ248"/>
      <c r="RLR248"/>
      <c r="RLS248"/>
      <c r="RLT248"/>
      <c r="RLU248"/>
      <c r="RLV248"/>
      <c r="RLW248"/>
      <c r="RLX248"/>
      <c r="RLY248"/>
      <c r="RLZ248"/>
      <c r="RMA248"/>
      <c r="RMB248"/>
      <c r="RMC248"/>
      <c r="RMD248"/>
      <c r="RME248"/>
      <c r="RMF248"/>
      <c r="RMG248"/>
      <c r="RMH248"/>
      <c r="RMI248"/>
      <c r="RMJ248"/>
      <c r="RMK248"/>
      <c r="RML248"/>
      <c r="RMM248"/>
      <c r="RMN248"/>
      <c r="RMO248"/>
      <c r="RMP248"/>
      <c r="RMQ248"/>
      <c r="RMR248"/>
      <c r="RMS248"/>
      <c r="RMT248"/>
      <c r="RMU248"/>
      <c r="RMV248"/>
      <c r="RMW248"/>
      <c r="RMX248"/>
      <c r="RMY248"/>
      <c r="RMZ248"/>
      <c r="RNA248"/>
      <c r="RNB248"/>
      <c r="RNC248"/>
      <c r="RND248"/>
      <c r="RNE248"/>
      <c r="RNF248"/>
      <c r="RNG248"/>
      <c r="RNH248"/>
      <c r="RNI248"/>
      <c r="RNJ248"/>
      <c r="RNK248"/>
      <c r="RNL248"/>
      <c r="RNM248"/>
      <c r="RNN248"/>
      <c r="RNO248"/>
      <c r="RNP248"/>
      <c r="RNQ248"/>
      <c r="RNR248"/>
      <c r="RNS248"/>
      <c r="RNT248"/>
      <c r="RNU248"/>
      <c r="RNV248"/>
      <c r="RNW248"/>
      <c r="RNX248"/>
      <c r="RNY248"/>
      <c r="RNZ248"/>
      <c r="ROA248"/>
      <c r="ROB248"/>
      <c r="ROC248"/>
      <c r="ROD248"/>
      <c r="ROE248"/>
      <c r="ROF248"/>
      <c r="ROG248"/>
      <c r="ROH248"/>
      <c r="ROI248"/>
      <c r="ROJ248"/>
      <c r="ROK248"/>
      <c r="ROL248"/>
      <c r="ROM248"/>
      <c r="RON248"/>
      <c r="ROO248"/>
      <c r="ROP248"/>
      <c r="ROQ248"/>
      <c r="ROR248"/>
      <c r="ROS248"/>
      <c r="ROT248"/>
      <c r="ROU248"/>
      <c r="ROV248"/>
      <c r="ROW248"/>
      <c r="ROX248"/>
      <c r="ROY248"/>
      <c r="ROZ248"/>
      <c r="RPA248"/>
      <c r="RPB248"/>
      <c r="RPC248"/>
      <c r="RPD248"/>
      <c r="RPE248"/>
      <c r="RPF248"/>
      <c r="RPG248"/>
      <c r="RPH248"/>
      <c r="RPI248"/>
      <c r="RPJ248"/>
      <c r="RPK248"/>
      <c r="RPL248"/>
      <c r="RPM248"/>
      <c r="RPN248"/>
      <c r="RPO248"/>
      <c r="RPP248"/>
      <c r="RPQ248"/>
      <c r="RPR248"/>
      <c r="RPS248"/>
      <c r="RPT248"/>
      <c r="RPU248"/>
      <c r="RPV248"/>
      <c r="RPW248"/>
      <c r="RPX248"/>
      <c r="RPY248"/>
      <c r="RPZ248"/>
      <c r="RQA248"/>
      <c r="RQB248"/>
      <c r="RQC248"/>
      <c r="RQD248"/>
      <c r="RQE248"/>
      <c r="RQF248"/>
      <c r="RQG248"/>
      <c r="RQH248"/>
      <c r="RQI248"/>
      <c r="RQJ248"/>
      <c r="RQK248"/>
      <c r="RQL248"/>
      <c r="RQM248"/>
      <c r="RQN248"/>
      <c r="RQO248"/>
      <c r="RQP248"/>
      <c r="RQQ248"/>
      <c r="RQR248"/>
      <c r="RQS248"/>
      <c r="RQT248"/>
      <c r="RQU248"/>
      <c r="RQV248"/>
      <c r="RQW248"/>
      <c r="RQX248"/>
      <c r="RQY248"/>
      <c r="RQZ248"/>
      <c r="RRA248"/>
      <c r="RRB248"/>
      <c r="RRC248"/>
      <c r="RRD248"/>
      <c r="RRE248"/>
      <c r="RRF248"/>
      <c r="RRG248"/>
      <c r="RRH248"/>
      <c r="RRI248"/>
      <c r="RRJ248"/>
      <c r="RRK248"/>
      <c r="RRL248"/>
      <c r="RRM248"/>
      <c r="RRN248"/>
      <c r="RRO248"/>
      <c r="RRP248"/>
      <c r="RRQ248"/>
      <c r="RRR248"/>
      <c r="RRS248"/>
      <c r="RRT248"/>
      <c r="RRU248"/>
      <c r="RRV248"/>
      <c r="RRW248"/>
      <c r="RRX248"/>
      <c r="RRY248"/>
      <c r="RRZ248"/>
      <c r="RSA248"/>
      <c r="RSB248"/>
      <c r="RSC248"/>
      <c r="RSD248"/>
      <c r="RSE248"/>
      <c r="RSF248"/>
      <c r="RSG248"/>
      <c r="RSH248"/>
      <c r="RSI248"/>
      <c r="RSJ248"/>
      <c r="RSK248"/>
      <c r="RSL248"/>
      <c r="RSM248"/>
      <c r="RSN248"/>
      <c r="RSO248"/>
      <c r="RSP248"/>
      <c r="RSQ248"/>
      <c r="RSR248"/>
      <c r="RSS248"/>
      <c r="RST248"/>
      <c r="RSU248"/>
      <c r="RSV248"/>
      <c r="RSW248"/>
      <c r="RSX248"/>
      <c r="RSY248"/>
      <c r="RSZ248"/>
      <c r="RTA248"/>
      <c r="RTB248"/>
      <c r="RTC248"/>
      <c r="RTD248"/>
      <c r="RTE248"/>
      <c r="RTF248"/>
      <c r="RTG248"/>
      <c r="RTH248"/>
      <c r="RTI248"/>
      <c r="RTJ248"/>
      <c r="RTK248"/>
      <c r="RTL248"/>
      <c r="RTM248"/>
      <c r="RTN248"/>
      <c r="RTO248"/>
      <c r="RTP248"/>
      <c r="RTQ248"/>
      <c r="RTR248"/>
      <c r="RTS248"/>
      <c r="RTT248"/>
      <c r="RTU248"/>
      <c r="RTV248"/>
      <c r="RTW248"/>
      <c r="RTX248"/>
      <c r="RTY248"/>
      <c r="RTZ248"/>
      <c r="RUA248"/>
      <c r="RUB248"/>
      <c r="RUC248"/>
      <c r="RUD248"/>
      <c r="RUE248"/>
      <c r="RUF248"/>
      <c r="RUG248"/>
      <c r="RUH248"/>
      <c r="RUI248"/>
      <c r="RUJ248"/>
      <c r="RUK248"/>
      <c r="RUL248"/>
      <c r="RUM248"/>
      <c r="RUN248"/>
      <c r="RUO248"/>
      <c r="RUP248"/>
      <c r="RUQ248"/>
      <c r="RUR248"/>
      <c r="RUS248"/>
      <c r="RUT248"/>
      <c r="RUU248"/>
      <c r="RUV248"/>
      <c r="RUW248"/>
      <c r="RUX248"/>
      <c r="RUY248"/>
      <c r="RUZ248"/>
      <c r="RVA248"/>
      <c r="RVB248"/>
      <c r="RVC248"/>
      <c r="RVD248"/>
      <c r="RVE248"/>
      <c r="RVF248"/>
      <c r="RVG248"/>
      <c r="RVH248"/>
      <c r="RVI248"/>
      <c r="RVJ248"/>
      <c r="RVK248"/>
      <c r="RVL248"/>
      <c r="RVM248"/>
      <c r="RVN248"/>
      <c r="RVO248"/>
      <c r="RVP248"/>
      <c r="RVQ248"/>
      <c r="RVR248"/>
      <c r="RVS248"/>
      <c r="RVT248"/>
      <c r="RVU248"/>
      <c r="RVV248"/>
      <c r="RVW248"/>
      <c r="RVX248"/>
      <c r="RVY248"/>
      <c r="RVZ248"/>
      <c r="RWA248"/>
      <c r="RWB248"/>
      <c r="RWC248"/>
      <c r="RWD248"/>
      <c r="RWE248"/>
      <c r="RWF248"/>
      <c r="RWG248"/>
      <c r="RWH248"/>
      <c r="RWI248"/>
      <c r="RWJ248"/>
      <c r="RWK248"/>
      <c r="RWL248"/>
      <c r="RWM248"/>
      <c r="RWN248"/>
      <c r="RWO248"/>
      <c r="RWP248"/>
      <c r="RWQ248"/>
      <c r="RWR248"/>
      <c r="RWS248"/>
      <c r="RWT248"/>
      <c r="RWU248"/>
      <c r="RWV248"/>
      <c r="RWW248"/>
      <c r="RWX248"/>
      <c r="RWY248"/>
      <c r="RWZ248"/>
      <c r="RXA248"/>
      <c r="RXB248"/>
      <c r="RXC248"/>
      <c r="RXD248"/>
      <c r="RXE248"/>
      <c r="RXF248"/>
      <c r="RXG248"/>
      <c r="RXH248"/>
      <c r="RXI248"/>
      <c r="RXJ248"/>
      <c r="RXK248"/>
      <c r="RXL248"/>
      <c r="RXM248"/>
      <c r="RXN248"/>
      <c r="RXO248"/>
      <c r="RXP248"/>
      <c r="RXQ248"/>
      <c r="RXR248"/>
      <c r="RXS248"/>
      <c r="RXT248"/>
      <c r="RXU248"/>
      <c r="RXV248"/>
      <c r="RXW248"/>
      <c r="RXX248"/>
      <c r="RXY248"/>
      <c r="RXZ248"/>
      <c r="RYA248"/>
      <c r="RYB248"/>
      <c r="RYC248"/>
      <c r="RYD248"/>
      <c r="RYE248"/>
      <c r="RYF248"/>
      <c r="RYG248"/>
      <c r="RYH248"/>
      <c r="RYI248"/>
      <c r="RYJ248"/>
      <c r="RYK248"/>
      <c r="RYL248"/>
      <c r="RYM248"/>
      <c r="RYN248"/>
      <c r="RYO248"/>
      <c r="RYP248"/>
      <c r="RYQ248"/>
      <c r="RYR248"/>
      <c r="RYS248"/>
      <c r="RYT248"/>
      <c r="RYU248"/>
      <c r="RYV248"/>
      <c r="RYW248"/>
      <c r="RYX248"/>
      <c r="RYY248"/>
      <c r="RYZ248"/>
      <c r="RZA248"/>
      <c r="RZB248"/>
      <c r="RZC248"/>
      <c r="RZD248"/>
      <c r="RZE248"/>
      <c r="RZF248"/>
      <c r="RZG248"/>
      <c r="RZH248"/>
      <c r="RZI248"/>
      <c r="RZJ248"/>
      <c r="RZK248"/>
      <c r="RZL248"/>
      <c r="RZM248"/>
      <c r="RZN248"/>
      <c r="RZO248"/>
      <c r="RZP248"/>
      <c r="RZQ248"/>
      <c r="RZR248"/>
      <c r="RZS248"/>
      <c r="RZT248"/>
      <c r="RZU248"/>
      <c r="RZV248"/>
      <c r="RZW248"/>
      <c r="RZX248"/>
      <c r="RZY248"/>
      <c r="RZZ248"/>
      <c r="SAA248"/>
      <c r="SAB248"/>
      <c r="SAC248"/>
      <c r="SAD248"/>
      <c r="SAE248"/>
      <c r="SAF248"/>
      <c r="SAG248"/>
      <c r="SAH248"/>
      <c r="SAI248"/>
      <c r="SAJ248"/>
      <c r="SAK248"/>
      <c r="SAL248"/>
      <c r="SAM248"/>
      <c r="SAN248"/>
      <c r="SAO248"/>
      <c r="SAP248"/>
      <c r="SAQ248"/>
      <c r="SAR248"/>
      <c r="SAS248"/>
      <c r="SAT248"/>
      <c r="SAU248"/>
      <c r="SAV248"/>
      <c r="SAW248"/>
      <c r="SAX248"/>
      <c r="SAY248"/>
      <c r="SAZ248"/>
      <c r="SBA248"/>
      <c r="SBB248"/>
      <c r="SBC248"/>
      <c r="SBD248"/>
      <c r="SBE248"/>
      <c r="SBF248"/>
      <c r="SBG248"/>
      <c r="SBH248"/>
      <c r="SBI248"/>
      <c r="SBJ248"/>
      <c r="SBK248"/>
      <c r="SBL248"/>
      <c r="SBM248"/>
      <c r="SBN248"/>
      <c r="SBO248"/>
      <c r="SBP248"/>
      <c r="SBQ248"/>
      <c r="SBR248"/>
      <c r="SBS248"/>
      <c r="SBT248"/>
      <c r="SBU248"/>
      <c r="SBV248"/>
      <c r="SBW248"/>
      <c r="SBX248"/>
      <c r="SBY248"/>
      <c r="SBZ248"/>
      <c r="SCA248"/>
      <c r="SCB248"/>
      <c r="SCC248"/>
      <c r="SCD248"/>
      <c r="SCE248"/>
      <c r="SCF248"/>
      <c r="SCG248"/>
      <c r="SCH248"/>
      <c r="SCI248"/>
      <c r="SCJ248"/>
      <c r="SCK248"/>
      <c r="SCL248"/>
      <c r="SCM248"/>
      <c r="SCN248"/>
      <c r="SCO248"/>
      <c r="SCP248"/>
      <c r="SCQ248"/>
      <c r="SCR248"/>
      <c r="SCS248"/>
      <c r="SCT248"/>
      <c r="SCU248"/>
      <c r="SCV248"/>
      <c r="SCW248"/>
      <c r="SCX248"/>
      <c r="SCY248"/>
      <c r="SCZ248"/>
      <c r="SDA248"/>
      <c r="SDB248"/>
      <c r="SDC248"/>
      <c r="SDD248"/>
      <c r="SDE248"/>
      <c r="SDF248"/>
      <c r="SDG248"/>
      <c r="SDH248"/>
      <c r="SDI248"/>
      <c r="SDJ248"/>
      <c r="SDK248"/>
      <c r="SDL248"/>
      <c r="SDM248"/>
      <c r="SDN248"/>
      <c r="SDO248"/>
      <c r="SDP248"/>
      <c r="SDQ248"/>
      <c r="SDR248"/>
      <c r="SDS248"/>
      <c r="SDT248"/>
      <c r="SDU248"/>
      <c r="SDV248"/>
      <c r="SDW248"/>
      <c r="SDX248"/>
      <c r="SDY248"/>
      <c r="SDZ248"/>
      <c r="SEA248"/>
      <c r="SEB248"/>
      <c r="SEC248"/>
      <c r="SED248"/>
      <c r="SEE248"/>
      <c r="SEF248"/>
      <c r="SEG248"/>
      <c r="SEH248"/>
      <c r="SEI248"/>
      <c r="SEJ248"/>
      <c r="SEK248"/>
      <c r="SEL248"/>
      <c r="SEM248"/>
      <c r="SEN248"/>
      <c r="SEO248"/>
      <c r="SEP248"/>
      <c r="SEQ248"/>
      <c r="SER248"/>
      <c r="SES248"/>
      <c r="SET248"/>
      <c r="SEU248"/>
      <c r="SEV248"/>
      <c r="SEW248"/>
      <c r="SEX248"/>
      <c r="SEY248"/>
      <c r="SEZ248"/>
      <c r="SFA248"/>
      <c r="SFB248"/>
      <c r="SFC248"/>
      <c r="SFD248"/>
      <c r="SFE248"/>
      <c r="SFF248"/>
      <c r="SFG248"/>
      <c r="SFH248"/>
      <c r="SFI248"/>
      <c r="SFJ248"/>
      <c r="SFK248"/>
      <c r="SFL248"/>
      <c r="SFM248"/>
      <c r="SFN248"/>
      <c r="SFO248"/>
      <c r="SFP248"/>
      <c r="SFQ248"/>
      <c r="SFR248"/>
      <c r="SFS248"/>
      <c r="SFT248"/>
      <c r="SFU248"/>
      <c r="SFV248"/>
      <c r="SFW248"/>
      <c r="SFX248"/>
      <c r="SFY248"/>
      <c r="SFZ248"/>
      <c r="SGA248"/>
      <c r="SGB248"/>
      <c r="SGC248"/>
      <c r="SGD248"/>
      <c r="SGE248"/>
      <c r="SGF248"/>
      <c r="SGG248"/>
      <c r="SGH248"/>
      <c r="SGI248"/>
      <c r="SGJ248"/>
      <c r="SGK248"/>
      <c r="SGL248"/>
      <c r="SGM248"/>
      <c r="SGN248"/>
      <c r="SGO248"/>
      <c r="SGP248"/>
      <c r="SGQ248"/>
      <c r="SGR248"/>
      <c r="SGS248"/>
      <c r="SGT248"/>
      <c r="SGU248"/>
      <c r="SGV248"/>
      <c r="SGW248"/>
      <c r="SGX248"/>
      <c r="SGY248"/>
      <c r="SGZ248"/>
      <c r="SHA248"/>
      <c r="SHB248"/>
      <c r="SHC248"/>
      <c r="SHD248"/>
      <c r="SHE248"/>
      <c r="SHF248"/>
      <c r="SHG248"/>
      <c r="SHH248"/>
      <c r="SHI248"/>
      <c r="SHJ248"/>
      <c r="SHK248"/>
      <c r="SHL248"/>
      <c r="SHM248"/>
      <c r="SHN248"/>
      <c r="SHO248"/>
      <c r="SHP248"/>
      <c r="SHQ248"/>
      <c r="SHR248"/>
      <c r="SHS248"/>
      <c r="SHT248"/>
      <c r="SHU248"/>
      <c r="SHV248"/>
      <c r="SHW248"/>
      <c r="SHX248"/>
      <c r="SHY248"/>
      <c r="SHZ248"/>
      <c r="SIA248"/>
      <c r="SIB248"/>
      <c r="SIC248"/>
      <c r="SID248"/>
      <c r="SIE248"/>
      <c r="SIF248"/>
      <c r="SIG248"/>
      <c r="SIH248"/>
      <c r="SII248"/>
      <c r="SIJ248"/>
      <c r="SIK248"/>
      <c r="SIL248"/>
      <c r="SIM248"/>
      <c r="SIN248"/>
      <c r="SIO248"/>
      <c r="SIP248"/>
      <c r="SIQ248"/>
      <c r="SIR248"/>
      <c r="SIS248"/>
      <c r="SIT248"/>
      <c r="SIU248"/>
      <c r="SIV248"/>
      <c r="SIW248"/>
      <c r="SIX248"/>
      <c r="SIY248"/>
      <c r="SIZ248"/>
      <c r="SJA248"/>
      <c r="SJB248"/>
      <c r="SJC248"/>
      <c r="SJD248"/>
      <c r="SJE248"/>
      <c r="SJF248"/>
      <c r="SJG248"/>
      <c r="SJH248"/>
      <c r="SJI248"/>
      <c r="SJJ248"/>
      <c r="SJK248"/>
      <c r="SJL248"/>
      <c r="SJM248"/>
      <c r="SJN248"/>
      <c r="SJO248"/>
      <c r="SJP248"/>
      <c r="SJQ248"/>
      <c r="SJR248"/>
      <c r="SJS248"/>
      <c r="SJT248"/>
      <c r="SJU248"/>
      <c r="SJV248"/>
      <c r="SJW248"/>
      <c r="SJX248"/>
      <c r="SJY248"/>
      <c r="SJZ248"/>
      <c r="SKA248"/>
      <c r="SKB248"/>
      <c r="SKC248"/>
      <c r="SKD248"/>
      <c r="SKE248"/>
      <c r="SKF248"/>
      <c r="SKG248"/>
      <c r="SKH248"/>
      <c r="SKI248"/>
      <c r="SKJ248"/>
      <c r="SKK248"/>
      <c r="SKL248"/>
      <c r="SKM248"/>
      <c r="SKN248"/>
      <c r="SKO248"/>
      <c r="SKP248"/>
      <c r="SKQ248"/>
      <c r="SKR248"/>
      <c r="SKS248"/>
      <c r="SKT248"/>
      <c r="SKU248"/>
      <c r="SKV248"/>
      <c r="SKW248"/>
      <c r="SKX248"/>
      <c r="SKY248"/>
      <c r="SKZ248"/>
      <c r="SLA248"/>
      <c r="SLB248"/>
      <c r="SLC248"/>
      <c r="SLD248"/>
      <c r="SLE248"/>
      <c r="SLF248"/>
      <c r="SLG248"/>
      <c r="SLH248"/>
      <c r="SLI248"/>
      <c r="SLJ248"/>
      <c r="SLK248"/>
      <c r="SLL248"/>
      <c r="SLM248"/>
      <c r="SLN248"/>
      <c r="SLO248"/>
      <c r="SLP248"/>
      <c r="SLQ248"/>
      <c r="SLR248"/>
      <c r="SLS248"/>
      <c r="SLT248"/>
      <c r="SLU248"/>
      <c r="SLV248"/>
      <c r="SLW248"/>
      <c r="SLX248"/>
      <c r="SLY248"/>
      <c r="SLZ248"/>
      <c r="SMA248"/>
      <c r="SMB248"/>
      <c r="SMC248"/>
      <c r="SMD248"/>
      <c r="SME248"/>
      <c r="SMF248"/>
      <c r="SMG248"/>
      <c r="SMH248"/>
      <c r="SMI248"/>
      <c r="SMJ248"/>
      <c r="SMK248"/>
      <c r="SML248"/>
      <c r="SMM248"/>
      <c r="SMN248"/>
      <c r="SMO248"/>
      <c r="SMP248"/>
      <c r="SMQ248"/>
      <c r="SMR248"/>
      <c r="SMS248"/>
      <c r="SMT248"/>
      <c r="SMU248"/>
      <c r="SMV248"/>
      <c r="SMW248"/>
      <c r="SMX248"/>
      <c r="SMY248"/>
      <c r="SMZ248"/>
      <c r="SNA248"/>
      <c r="SNB248"/>
      <c r="SNC248"/>
      <c r="SND248"/>
      <c r="SNE248"/>
      <c r="SNF248"/>
      <c r="SNG248"/>
      <c r="SNH248"/>
      <c r="SNI248"/>
      <c r="SNJ248"/>
      <c r="SNK248"/>
      <c r="SNL248"/>
      <c r="SNM248"/>
      <c r="SNN248"/>
      <c r="SNO248"/>
      <c r="SNP248"/>
      <c r="SNQ248"/>
      <c r="SNR248"/>
      <c r="SNS248"/>
      <c r="SNT248"/>
      <c r="SNU248"/>
      <c r="SNV248"/>
      <c r="SNW248"/>
      <c r="SNX248"/>
      <c r="SNY248"/>
      <c r="SNZ248"/>
      <c r="SOA248"/>
      <c r="SOB248"/>
      <c r="SOC248"/>
      <c r="SOD248"/>
      <c r="SOE248"/>
      <c r="SOF248"/>
      <c r="SOG248"/>
      <c r="SOH248"/>
      <c r="SOI248"/>
      <c r="SOJ248"/>
      <c r="SOK248"/>
      <c r="SOL248"/>
      <c r="SOM248"/>
      <c r="SON248"/>
      <c r="SOO248"/>
      <c r="SOP248"/>
      <c r="SOQ248"/>
      <c r="SOR248"/>
      <c r="SOS248"/>
      <c r="SOT248"/>
      <c r="SOU248"/>
      <c r="SOV248"/>
      <c r="SOW248"/>
      <c r="SOX248"/>
      <c r="SOY248"/>
      <c r="SOZ248"/>
      <c r="SPA248"/>
      <c r="SPB248"/>
      <c r="SPC248"/>
      <c r="SPD248"/>
      <c r="SPE248"/>
      <c r="SPF248"/>
      <c r="SPG248"/>
      <c r="SPH248"/>
      <c r="SPI248"/>
      <c r="SPJ248"/>
      <c r="SPK248"/>
      <c r="SPL248"/>
      <c r="SPM248"/>
      <c r="SPN248"/>
      <c r="SPO248"/>
      <c r="SPP248"/>
      <c r="SPQ248"/>
      <c r="SPR248"/>
      <c r="SPS248"/>
      <c r="SPT248"/>
      <c r="SPU248"/>
      <c r="SPV248"/>
      <c r="SPW248"/>
      <c r="SPX248"/>
      <c r="SPY248"/>
      <c r="SPZ248"/>
      <c r="SQA248"/>
      <c r="SQB248"/>
      <c r="SQC248"/>
      <c r="SQD248"/>
      <c r="SQE248"/>
      <c r="SQF248"/>
      <c r="SQG248"/>
      <c r="SQH248"/>
      <c r="SQI248"/>
      <c r="SQJ248"/>
      <c r="SQK248"/>
      <c r="SQL248"/>
      <c r="SQM248"/>
      <c r="SQN248"/>
      <c r="SQO248"/>
      <c r="SQP248"/>
      <c r="SQQ248"/>
      <c r="SQR248"/>
      <c r="SQS248"/>
      <c r="SQT248"/>
      <c r="SQU248"/>
      <c r="SQV248"/>
      <c r="SQW248"/>
      <c r="SQX248"/>
      <c r="SQY248"/>
      <c r="SQZ248"/>
      <c r="SRA248"/>
      <c r="SRB248"/>
      <c r="SRC248"/>
      <c r="SRD248"/>
      <c r="SRE248"/>
      <c r="SRF248"/>
      <c r="SRG248"/>
      <c r="SRH248"/>
      <c r="SRI248"/>
      <c r="SRJ248"/>
      <c r="SRK248"/>
      <c r="SRL248"/>
      <c r="SRM248"/>
      <c r="SRN248"/>
      <c r="SRO248"/>
      <c r="SRP248"/>
      <c r="SRQ248"/>
      <c r="SRR248"/>
      <c r="SRS248"/>
      <c r="SRT248"/>
      <c r="SRU248"/>
      <c r="SRV248"/>
      <c r="SRW248"/>
      <c r="SRX248"/>
      <c r="SRY248"/>
      <c r="SRZ248"/>
      <c r="SSA248"/>
      <c r="SSB248"/>
      <c r="SSC248"/>
      <c r="SSD248"/>
      <c r="SSE248"/>
      <c r="SSF248"/>
      <c r="SSG248"/>
      <c r="SSH248"/>
      <c r="SSI248"/>
      <c r="SSJ248"/>
      <c r="SSK248"/>
      <c r="SSL248"/>
      <c r="SSM248"/>
      <c r="SSN248"/>
      <c r="SSO248"/>
      <c r="SSP248"/>
      <c r="SSQ248"/>
      <c r="SSR248"/>
      <c r="SSS248"/>
      <c r="SST248"/>
      <c r="SSU248"/>
      <c r="SSV248"/>
      <c r="SSW248"/>
      <c r="SSX248"/>
      <c r="SSY248"/>
      <c r="SSZ248"/>
      <c r="STA248"/>
      <c r="STB248"/>
      <c r="STC248"/>
      <c r="STD248"/>
      <c r="STE248"/>
      <c r="STF248"/>
      <c r="STG248"/>
      <c r="STH248"/>
      <c r="STI248"/>
      <c r="STJ248"/>
      <c r="STK248"/>
      <c r="STL248"/>
      <c r="STM248"/>
      <c r="STN248"/>
      <c r="STO248"/>
      <c r="STP248"/>
      <c r="STQ248"/>
      <c r="STR248"/>
      <c r="STS248"/>
      <c r="STT248"/>
      <c r="STU248"/>
      <c r="STV248"/>
      <c r="STW248"/>
      <c r="STX248"/>
      <c r="STY248"/>
      <c r="STZ248"/>
      <c r="SUA248"/>
      <c r="SUB248"/>
      <c r="SUC248"/>
      <c r="SUD248"/>
      <c r="SUE248"/>
      <c r="SUF248"/>
      <c r="SUG248"/>
      <c r="SUH248"/>
      <c r="SUI248"/>
      <c r="SUJ248"/>
      <c r="SUK248"/>
      <c r="SUL248"/>
      <c r="SUM248"/>
      <c r="SUN248"/>
      <c r="SUO248"/>
      <c r="SUP248"/>
      <c r="SUQ248"/>
      <c r="SUR248"/>
      <c r="SUS248"/>
      <c r="SUT248"/>
      <c r="SUU248"/>
      <c r="SUV248"/>
      <c r="SUW248"/>
      <c r="SUX248"/>
      <c r="SUY248"/>
      <c r="SUZ248"/>
      <c r="SVA248"/>
      <c r="SVB248"/>
      <c r="SVC248"/>
      <c r="SVD248"/>
      <c r="SVE248"/>
      <c r="SVF248"/>
      <c r="SVG248"/>
      <c r="SVH248"/>
      <c r="SVI248"/>
      <c r="SVJ248"/>
      <c r="SVK248"/>
      <c r="SVL248"/>
      <c r="SVM248"/>
      <c r="SVN248"/>
      <c r="SVO248"/>
      <c r="SVP248"/>
      <c r="SVQ248"/>
      <c r="SVR248"/>
      <c r="SVS248"/>
      <c r="SVT248"/>
      <c r="SVU248"/>
      <c r="SVV248"/>
      <c r="SVW248"/>
      <c r="SVX248"/>
      <c r="SVY248"/>
      <c r="SVZ248"/>
      <c r="SWA248"/>
      <c r="SWB248"/>
      <c r="SWC248"/>
      <c r="SWD248"/>
      <c r="SWE248"/>
      <c r="SWF248"/>
      <c r="SWG248"/>
      <c r="SWH248"/>
      <c r="SWI248"/>
      <c r="SWJ248"/>
      <c r="SWK248"/>
      <c r="SWL248"/>
      <c r="SWM248"/>
      <c r="SWN248"/>
      <c r="SWO248"/>
      <c r="SWP248"/>
      <c r="SWQ248"/>
      <c r="SWR248"/>
      <c r="SWS248"/>
      <c r="SWT248"/>
      <c r="SWU248"/>
      <c r="SWV248"/>
      <c r="SWW248"/>
      <c r="SWX248"/>
      <c r="SWY248"/>
      <c r="SWZ248"/>
      <c r="SXA248"/>
      <c r="SXB248"/>
      <c r="SXC248"/>
      <c r="SXD248"/>
      <c r="SXE248"/>
      <c r="SXF248"/>
      <c r="SXG248"/>
      <c r="SXH248"/>
      <c r="SXI248"/>
      <c r="SXJ248"/>
      <c r="SXK248"/>
      <c r="SXL248"/>
      <c r="SXM248"/>
      <c r="SXN248"/>
      <c r="SXO248"/>
      <c r="SXP248"/>
      <c r="SXQ248"/>
      <c r="SXR248"/>
      <c r="SXS248"/>
      <c r="SXT248"/>
      <c r="SXU248"/>
      <c r="SXV248"/>
      <c r="SXW248"/>
      <c r="SXX248"/>
      <c r="SXY248"/>
      <c r="SXZ248"/>
      <c r="SYA248"/>
      <c r="SYB248"/>
      <c r="SYC248"/>
      <c r="SYD248"/>
      <c r="SYE248"/>
      <c r="SYF248"/>
      <c r="SYG248"/>
      <c r="SYH248"/>
      <c r="SYI248"/>
      <c r="SYJ248"/>
      <c r="SYK248"/>
      <c r="SYL248"/>
      <c r="SYM248"/>
      <c r="SYN248"/>
      <c r="SYO248"/>
      <c r="SYP248"/>
      <c r="SYQ248"/>
      <c r="SYR248"/>
      <c r="SYS248"/>
      <c r="SYT248"/>
      <c r="SYU248"/>
      <c r="SYV248"/>
      <c r="SYW248"/>
      <c r="SYX248"/>
      <c r="SYY248"/>
      <c r="SYZ248"/>
      <c r="SZA248"/>
      <c r="SZB248"/>
      <c r="SZC248"/>
      <c r="SZD248"/>
      <c r="SZE248"/>
      <c r="SZF248"/>
      <c r="SZG248"/>
      <c r="SZH248"/>
      <c r="SZI248"/>
      <c r="SZJ248"/>
      <c r="SZK248"/>
      <c r="SZL248"/>
      <c r="SZM248"/>
      <c r="SZN248"/>
      <c r="SZO248"/>
      <c r="SZP248"/>
      <c r="SZQ248"/>
      <c r="SZR248"/>
      <c r="SZS248"/>
      <c r="SZT248"/>
      <c r="SZU248"/>
      <c r="SZV248"/>
      <c r="SZW248"/>
      <c r="SZX248"/>
      <c r="SZY248"/>
      <c r="SZZ248"/>
      <c r="TAA248"/>
      <c r="TAB248"/>
      <c r="TAC248"/>
      <c r="TAD248"/>
      <c r="TAE248"/>
      <c r="TAF248"/>
      <c r="TAG248"/>
      <c r="TAH248"/>
      <c r="TAI248"/>
      <c r="TAJ248"/>
      <c r="TAK248"/>
      <c r="TAL248"/>
      <c r="TAM248"/>
      <c r="TAN248"/>
      <c r="TAO248"/>
      <c r="TAP248"/>
      <c r="TAQ248"/>
      <c r="TAR248"/>
      <c r="TAS248"/>
      <c r="TAT248"/>
      <c r="TAU248"/>
      <c r="TAV248"/>
      <c r="TAW248"/>
      <c r="TAX248"/>
      <c r="TAY248"/>
      <c r="TAZ248"/>
      <c r="TBA248"/>
      <c r="TBB248"/>
      <c r="TBC248"/>
      <c r="TBD248"/>
      <c r="TBE248"/>
      <c r="TBF248"/>
      <c r="TBG248"/>
      <c r="TBH248"/>
      <c r="TBI248"/>
      <c r="TBJ248"/>
      <c r="TBK248"/>
      <c r="TBL248"/>
      <c r="TBM248"/>
      <c r="TBN248"/>
      <c r="TBO248"/>
      <c r="TBP248"/>
      <c r="TBQ248"/>
      <c r="TBR248"/>
      <c r="TBS248"/>
      <c r="TBT248"/>
      <c r="TBU248"/>
      <c r="TBV248"/>
      <c r="TBW248"/>
      <c r="TBX248"/>
      <c r="TBY248"/>
      <c r="TBZ248"/>
      <c r="TCA248"/>
      <c r="TCB248"/>
      <c r="TCC248"/>
      <c r="TCD248"/>
      <c r="TCE248"/>
      <c r="TCF248"/>
      <c r="TCG248"/>
      <c r="TCH248"/>
      <c r="TCI248"/>
      <c r="TCJ248"/>
      <c r="TCK248"/>
      <c r="TCL248"/>
      <c r="TCM248"/>
      <c r="TCN248"/>
      <c r="TCO248"/>
      <c r="TCP248"/>
      <c r="TCQ248"/>
      <c r="TCR248"/>
      <c r="TCS248"/>
      <c r="TCT248"/>
      <c r="TCU248"/>
      <c r="TCV248"/>
      <c r="TCW248"/>
      <c r="TCX248"/>
      <c r="TCY248"/>
      <c r="TCZ248"/>
      <c r="TDA248"/>
      <c r="TDB248"/>
      <c r="TDC248"/>
      <c r="TDD248"/>
      <c r="TDE248"/>
      <c r="TDF248"/>
      <c r="TDG248"/>
      <c r="TDH248"/>
      <c r="TDI248"/>
      <c r="TDJ248"/>
      <c r="TDK248"/>
      <c r="TDL248"/>
      <c r="TDM248"/>
      <c r="TDN248"/>
      <c r="TDO248"/>
      <c r="TDP248"/>
      <c r="TDQ248"/>
      <c r="TDR248"/>
      <c r="TDS248"/>
      <c r="TDT248"/>
      <c r="TDU248"/>
      <c r="TDV248"/>
      <c r="TDW248"/>
      <c r="TDX248"/>
      <c r="TDY248"/>
      <c r="TDZ248"/>
      <c r="TEA248"/>
      <c r="TEB248"/>
      <c r="TEC248"/>
      <c r="TED248"/>
      <c r="TEE248"/>
      <c r="TEF248"/>
      <c r="TEG248"/>
      <c r="TEH248"/>
      <c r="TEI248"/>
      <c r="TEJ248"/>
      <c r="TEK248"/>
      <c r="TEL248"/>
      <c r="TEM248"/>
      <c r="TEN248"/>
      <c r="TEO248"/>
      <c r="TEP248"/>
      <c r="TEQ248"/>
      <c r="TER248"/>
      <c r="TES248"/>
      <c r="TET248"/>
      <c r="TEU248"/>
      <c r="TEV248"/>
      <c r="TEW248"/>
      <c r="TEX248"/>
      <c r="TEY248"/>
      <c r="TEZ248"/>
      <c r="TFA248"/>
      <c r="TFB248"/>
      <c r="TFC248"/>
      <c r="TFD248"/>
      <c r="TFE248"/>
      <c r="TFF248"/>
      <c r="TFG248"/>
      <c r="TFH248"/>
      <c r="TFI248"/>
      <c r="TFJ248"/>
      <c r="TFK248"/>
      <c r="TFL248"/>
      <c r="TFM248"/>
      <c r="TFN248"/>
      <c r="TFO248"/>
      <c r="TFP248"/>
      <c r="TFQ248"/>
      <c r="TFR248"/>
      <c r="TFS248"/>
      <c r="TFT248"/>
      <c r="TFU248"/>
      <c r="TFV248"/>
      <c r="TFW248"/>
      <c r="TFX248"/>
      <c r="TFY248"/>
      <c r="TFZ248"/>
      <c r="TGA248"/>
      <c r="TGB248"/>
      <c r="TGC248"/>
      <c r="TGD248"/>
      <c r="TGE248"/>
      <c r="TGF248"/>
      <c r="TGG248"/>
      <c r="TGH248"/>
      <c r="TGI248"/>
      <c r="TGJ248"/>
      <c r="TGK248"/>
      <c r="TGL248"/>
      <c r="TGM248"/>
      <c r="TGN248"/>
      <c r="TGO248"/>
      <c r="TGP248"/>
      <c r="TGQ248"/>
      <c r="TGR248"/>
      <c r="TGS248"/>
      <c r="TGT248"/>
      <c r="TGU248"/>
      <c r="TGV248"/>
      <c r="TGW248"/>
      <c r="TGX248"/>
      <c r="TGY248"/>
      <c r="TGZ248"/>
      <c r="THA248"/>
      <c r="THB248"/>
      <c r="THC248"/>
      <c r="THD248"/>
      <c r="THE248"/>
      <c r="THF248"/>
      <c r="THG248"/>
      <c r="THH248"/>
      <c r="THI248"/>
      <c r="THJ248"/>
      <c r="THK248"/>
      <c r="THL248"/>
      <c r="THM248"/>
      <c r="THN248"/>
      <c r="THO248"/>
      <c r="THP248"/>
      <c r="THQ248"/>
      <c r="THR248"/>
      <c r="THS248"/>
      <c r="THT248"/>
      <c r="THU248"/>
      <c r="THV248"/>
      <c r="THW248"/>
      <c r="THX248"/>
      <c r="THY248"/>
      <c r="THZ248"/>
      <c r="TIA248"/>
      <c r="TIB248"/>
      <c r="TIC248"/>
      <c r="TID248"/>
      <c r="TIE248"/>
      <c r="TIF248"/>
      <c r="TIG248"/>
      <c r="TIH248"/>
      <c r="TII248"/>
      <c r="TIJ248"/>
      <c r="TIK248"/>
      <c r="TIL248"/>
      <c r="TIM248"/>
      <c r="TIN248"/>
      <c r="TIO248"/>
      <c r="TIP248"/>
      <c r="TIQ248"/>
      <c r="TIR248"/>
      <c r="TIS248"/>
      <c r="TIT248"/>
      <c r="TIU248"/>
      <c r="TIV248"/>
      <c r="TIW248"/>
      <c r="TIX248"/>
      <c r="TIY248"/>
      <c r="TIZ248"/>
      <c r="TJA248"/>
      <c r="TJB248"/>
      <c r="TJC248"/>
      <c r="TJD248"/>
      <c r="TJE248"/>
      <c r="TJF248"/>
      <c r="TJG248"/>
      <c r="TJH248"/>
      <c r="TJI248"/>
      <c r="TJJ248"/>
      <c r="TJK248"/>
      <c r="TJL248"/>
      <c r="TJM248"/>
      <c r="TJN248"/>
      <c r="TJO248"/>
      <c r="TJP248"/>
      <c r="TJQ248"/>
      <c r="TJR248"/>
      <c r="TJS248"/>
      <c r="TJT248"/>
      <c r="TJU248"/>
      <c r="TJV248"/>
      <c r="TJW248"/>
      <c r="TJX248"/>
      <c r="TJY248"/>
      <c r="TJZ248"/>
      <c r="TKA248"/>
      <c r="TKB248"/>
      <c r="TKC248"/>
      <c r="TKD248"/>
      <c r="TKE248"/>
      <c r="TKF248"/>
      <c r="TKG248"/>
      <c r="TKH248"/>
      <c r="TKI248"/>
      <c r="TKJ248"/>
      <c r="TKK248"/>
      <c r="TKL248"/>
      <c r="TKM248"/>
      <c r="TKN248"/>
      <c r="TKO248"/>
      <c r="TKP248"/>
      <c r="TKQ248"/>
      <c r="TKR248"/>
      <c r="TKS248"/>
      <c r="TKT248"/>
      <c r="TKU248"/>
      <c r="TKV248"/>
      <c r="TKW248"/>
      <c r="TKX248"/>
      <c r="TKY248"/>
      <c r="TKZ248"/>
      <c r="TLA248"/>
      <c r="TLB248"/>
      <c r="TLC248"/>
      <c r="TLD248"/>
      <c r="TLE248"/>
      <c r="TLF248"/>
      <c r="TLG248"/>
      <c r="TLH248"/>
      <c r="TLI248"/>
      <c r="TLJ248"/>
      <c r="TLK248"/>
      <c r="TLL248"/>
      <c r="TLM248"/>
      <c r="TLN248"/>
      <c r="TLO248"/>
      <c r="TLP248"/>
      <c r="TLQ248"/>
      <c r="TLR248"/>
      <c r="TLS248"/>
      <c r="TLT248"/>
      <c r="TLU248"/>
      <c r="TLV248"/>
      <c r="TLW248"/>
      <c r="TLX248"/>
      <c r="TLY248"/>
      <c r="TLZ248"/>
      <c r="TMA248"/>
      <c r="TMB248"/>
      <c r="TMC248"/>
      <c r="TMD248"/>
      <c r="TME248"/>
      <c r="TMF248"/>
      <c r="TMG248"/>
      <c r="TMH248"/>
      <c r="TMI248"/>
      <c r="TMJ248"/>
      <c r="TMK248"/>
      <c r="TML248"/>
      <c r="TMM248"/>
      <c r="TMN248"/>
      <c r="TMO248"/>
      <c r="TMP248"/>
      <c r="TMQ248"/>
      <c r="TMR248"/>
      <c r="TMS248"/>
      <c r="TMT248"/>
      <c r="TMU248"/>
      <c r="TMV248"/>
      <c r="TMW248"/>
      <c r="TMX248"/>
      <c r="TMY248"/>
      <c r="TMZ248"/>
      <c r="TNA248"/>
      <c r="TNB248"/>
      <c r="TNC248"/>
      <c r="TND248"/>
      <c r="TNE248"/>
      <c r="TNF248"/>
      <c r="TNG248"/>
      <c r="TNH248"/>
      <c r="TNI248"/>
      <c r="TNJ248"/>
      <c r="TNK248"/>
      <c r="TNL248"/>
      <c r="TNM248"/>
      <c r="TNN248"/>
      <c r="TNO248"/>
      <c r="TNP248"/>
      <c r="TNQ248"/>
      <c r="TNR248"/>
      <c r="TNS248"/>
      <c r="TNT248"/>
      <c r="TNU248"/>
      <c r="TNV248"/>
      <c r="TNW248"/>
      <c r="TNX248"/>
      <c r="TNY248"/>
      <c r="TNZ248"/>
      <c r="TOA248"/>
      <c r="TOB248"/>
      <c r="TOC248"/>
      <c r="TOD248"/>
      <c r="TOE248"/>
      <c r="TOF248"/>
      <c r="TOG248"/>
      <c r="TOH248"/>
      <c r="TOI248"/>
      <c r="TOJ248"/>
      <c r="TOK248"/>
      <c r="TOL248"/>
      <c r="TOM248"/>
      <c r="TON248"/>
      <c r="TOO248"/>
      <c r="TOP248"/>
      <c r="TOQ248"/>
      <c r="TOR248"/>
      <c r="TOS248"/>
      <c r="TOT248"/>
      <c r="TOU248"/>
      <c r="TOV248"/>
      <c r="TOW248"/>
      <c r="TOX248"/>
      <c r="TOY248"/>
      <c r="TOZ248"/>
      <c r="TPA248"/>
      <c r="TPB248"/>
      <c r="TPC248"/>
      <c r="TPD248"/>
      <c r="TPE248"/>
      <c r="TPF248"/>
      <c r="TPG248"/>
      <c r="TPH248"/>
      <c r="TPI248"/>
      <c r="TPJ248"/>
      <c r="TPK248"/>
      <c r="TPL248"/>
      <c r="TPM248"/>
      <c r="TPN248"/>
      <c r="TPO248"/>
      <c r="TPP248"/>
      <c r="TPQ248"/>
      <c r="TPR248"/>
      <c r="TPS248"/>
      <c r="TPT248"/>
      <c r="TPU248"/>
      <c r="TPV248"/>
      <c r="TPW248"/>
      <c r="TPX248"/>
      <c r="TPY248"/>
      <c r="TPZ248"/>
      <c r="TQA248"/>
      <c r="TQB248"/>
      <c r="TQC248"/>
      <c r="TQD248"/>
      <c r="TQE248"/>
      <c r="TQF248"/>
      <c r="TQG248"/>
      <c r="TQH248"/>
      <c r="TQI248"/>
      <c r="TQJ248"/>
      <c r="TQK248"/>
      <c r="TQL248"/>
      <c r="TQM248"/>
      <c r="TQN248"/>
      <c r="TQO248"/>
      <c r="TQP248"/>
      <c r="TQQ248"/>
      <c r="TQR248"/>
      <c r="TQS248"/>
      <c r="TQT248"/>
      <c r="TQU248"/>
      <c r="TQV248"/>
      <c r="TQW248"/>
      <c r="TQX248"/>
      <c r="TQY248"/>
      <c r="TQZ248"/>
      <c r="TRA248"/>
      <c r="TRB248"/>
      <c r="TRC248"/>
      <c r="TRD248"/>
      <c r="TRE248"/>
      <c r="TRF248"/>
      <c r="TRG248"/>
      <c r="TRH248"/>
      <c r="TRI248"/>
      <c r="TRJ248"/>
      <c r="TRK248"/>
      <c r="TRL248"/>
      <c r="TRM248"/>
      <c r="TRN248"/>
      <c r="TRO248"/>
      <c r="TRP248"/>
      <c r="TRQ248"/>
      <c r="TRR248"/>
      <c r="TRS248"/>
      <c r="TRT248"/>
      <c r="TRU248"/>
      <c r="TRV248"/>
      <c r="TRW248"/>
      <c r="TRX248"/>
      <c r="TRY248"/>
      <c r="TRZ248"/>
      <c r="TSA248"/>
      <c r="TSB248"/>
      <c r="TSC248"/>
      <c r="TSD248"/>
      <c r="TSE248"/>
      <c r="TSF248"/>
      <c r="TSG248"/>
      <c r="TSH248"/>
      <c r="TSI248"/>
      <c r="TSJ248"/>
      <c r="TSK248"/>
      <c r="TSL248"/>
      <c r="TSM248"/>
      <c r="TSN248"/>
      <c r="TSO248"/>
      <c r="TSP248"/>
      <c r="TSQ248"/>
      <c r="TSR248"/>
      <c r="TSS248"/>
      <c r="TST248"/>
      <c r="TSU248"/>
      <c r="TSV248"/>
      <c r="TSW248"/>
      <c r="TSX248"/>
      <c r="TSY248"/>
      <c r="TSZ248"/>
      <c r="TTA248"/>
      <c r="TTB248"/>
      <c r="TTC248"/>
      <c r="TTD248"/>
      <c r="TTE248"/>
      <c r="TTF248"/>
      <c r="TTG248"/>
      <c r="TTH248"/>
      <c r="TTI248"/>
      <c r="TTJ248"/>
      <c r="TTK248"/>
      <c r="TTL248"/>
      <c r="TTM248"/>
      <c r="TTN248"/>
      <c r="TTO248"/>
      <c r="TTP248"/>
      <c r="TTQ248"/>
      <c r="TTR248"/>
      <c r="TTS248"/>
      <c r="TTT248"/>
      <c r="TTU248"/>
      <c r="TTV248"/>
      <c r="TTW248"/>
      <c r="TTX248"/>
      <c r="TTY248"/>
      <c r="TTZ248"/>
      <c r="TUA248"/>
      <c r="TUB248"/>
      <c r="TUC248"/>
      <c r="TUD248"/>
      <c r="TUE248"/>
      <c r="TUF248"/>
      <c r="TUG248"/>
      <c r="TUH248"/>
      <c r="TUI248"/>
      <c r="TUJ248"/>
      <c r="TUK248"/>
      <c r="TUL248"/>
      <c r="TUM248"/>
      <c r="TUN248"/>
      <c r="TUO248"/>
      <c r="TUP248"/>
      <c r="TUQ248"/>
      <c r="TUR248"/>
      <c r="TUS248"/>
      <c r="TUT248"/>
      <c r="TUU248"/>
      <c r="TUV248"/>
      <c r="TUW248"/>
      <c r="TUX248"/>
      <c r="TUY248"/>
      <c r="TUZ248"/>
      <c r="TVA248"/>
      <c r="TVB248"/>
      <c r="TVC248"/>
      <c r="TVD248"/>
      <c r="TVE248"/>
      <c r="TVF248"/>
      <c r="TVG248"/>
      <c r="TVH248"/>
      <c r="TVI248"/>
      <c r="TVJ248"/>
      <c r="TVK248"/>
      <c r="TVL248"/>
      <c r="TVM248"/>
      <c r="TVN248"/>
      <c r="TVO248"/>
      <c r="TVP248"/>
      <c r="TVQ248"/>
      <c r="TVR248"/>
      <c r="TVS248"/>
      <c r="TVT248"/>
      <c r="TVU248"/>
      <c r="TVV248"/>
      <c r="TVW248"/>
      <c r="TVX248"/>
      <c r="TVY248"/>
      <c r="TVZ248"/>
      <c r="TWA248"/>
      <c r="TWB248"/>
      <c r="TWC248"/>
      <c r="TWD248"/>
      <c r="TWE248"/>
      <c r="TWF248"/>
      <c r="TWG248"/>
      <c r="TWH248"/>
      <c r="TWI248"/>
      <c r="TWJ248"/>
      <c r="TWK248"/>
      <c r="TWL248"/>
      <c r="TWM248"/>
      <c r="TWN248"/>
      <c r="TWO248"/>
      <c r="TWP248"/>
      <c r="TWQ248"/>
      <c r="TWR248"/>
      <c r="TWS248"/>
      <c r="TWT248"/>
      <c r="TWU248"/>
      <c r="TWV248"/>
      <c r="TWW248"/>
      <c r="TWX248"/>
      <c r="TWY248"/>
      <c r="TWZ248"/>
      <c r="TXA248"/>
      <c r="TXB248"/>
      <c r="TXC248"/>
      <c r="TXD248"/>
      <c r="TXE248"/>
      <c r="TXF248"/>
      <c r="TXG248"/>
      <c r="TXH248"/>
      <c r="TXI248"/>
      <c r="TXJ248"/>
      <c r="TXK248"/>
      <c r="TXL248"/>
      <c r="TXM248"/>
      <c r="TXN248"/>
      <c r="TXO248"/>
      <c r="TXP248"/>
      <c r="TXQ248"/>
      <c r="TXR248"/>
      <c r="TXS248"/>
      <c r="TXT248"/>
      <c r="TXU248"/>
      <c r="TXV248"/>
      <c r="TXW248"/>
      <c r="TXX248"/>
      <c r="TXY248"/>
      <c r="TXZ248"/>
      <c r="TYA248"/>
      <c r="TYB248"/>
      <c r="TYC248"/>
      <c r="TYD248"/>
      <c r="TYE248"/>
      <c r="TYF248"/>
      <c r="TYG248"/>
      <c r="TYH248"/>
      <c r="TYI248"/>
      <c r="TYJ248"/>
      <c r="TYK248"/>
      <c r="TYL248"/>
      <c r="TYM248"/>
      <c r="TYN248"/>
      <c r="TYO248"/>
      <c r="TYP248"/>
      <c r="TYQ248"/>
      <c r="TYR248"/>
      <c r="TYS248"/>
      <c r="TYT248"/>
      <c r="TYU248"/>
      <c r="TYV248"/>
      <c r="TYW248"/>
      <c r="TYX248"/>
      <c r="TYY248"/>
      <c r="TYZ248"/>
      <c r="TZA248"/>
      <c r="TZB248"/>
      <c r="TZC248"/>
      <c r="TZD248"/>
      <c r="TZE248"/>
      <c r="TZF248"/>
      <c r="TZG248"/>
      <c r="TZH248"/>
      <c r="TZI248"/>
      <c r="TZJ248"/>
      <c r="TZK248"/>
      <c r="TZL248"/>
      <c r="TZM248"/>
      <c r="TZN248"/>
      <c r="TZO248"/>
      <c r="TZP248"/>
      <c r="TZQ248"/>
      <c r="TZR248"/>
      <c r="TZS248"/>
      <c r="TZT248"/>
      <c r="TZU248"/>
      <c r="TZV248"/>
      <c r="TZW248"/>
      <c r="TZX248"/>
      <c r="TZY248"/>
      <c r="TZZ248"/>
      <c r="UAA248"/>
      <c r="UAB248"/>
      <c r="UAC248"/>
      <c r="UAD248"/>
      <c r="UAE248"/>
      <c r="UAF248"/>
      <c r="UAG248"/>
      <c r="UAH248"/>
      <c r="UAI248"/>
      <c r="UAJ248"/>
      <c r="UAK248"/>
      <c r="UAL248"/>
      <c r="UAM248"/>
      <c r="UAN248"/>
      <c r="UAO248"/>
      <c r="UAP248"/>
      <c r="UAQ248"/>
      <c r="UAR248"/>
      <c r="UAS248"/>
      <c r="UAT248"/>
      <c r="UAU248"/>
      <c r="UAV248"/>
      <c r="UAW248"/>
      <c r="UAX248"/>
      <c r="UAY248"/>
      <c r="UAZ248"/>
      <c r="UBA248"/>
      <c r="UBB248"/>
      <c r="UBC248"/>
      <c r="UBD248"/>
      <c r="UBE248"/>
      <c r="UBF248"/>
      <c r="UBG248"/>
      <c r="UBH248"/>
      <c r="UBI248"/>
      <c r="UBJ248"/>
      <c r="UBK248"/>
      <c r="UBL248"/>
      <c r="UBM248"/>
      <c r="UBN248"/>
      <c r="UBO248"/>
      <c r="UBP248"/>
      <c r="UBQ248"/>
      <c r="UBR248"/>
      <c r="UBS248"/>
      <c r="UBT248"/>
      <c r="UBU248"/>
      <c r="UBV248"/>
      <c r="UBW248"/>
      <c r="UBX248"/>
      <c r="UBY248"/>
      <c r="UBZ248"/>
      <c r="UCA248"/>
      <c r="UCB248"/>
      <c r="UCC248"/>
      <c r="UCD248"/>
      <c r="UCE248"/>
      <c r="UCF248"/>
      <c r="UCG248"/>
      <c r="UCH248"/>
      <c r="UCI248"/>
      <c r="UCJ248"/>
      <c r="UCK248"/>
      <c r="UCL248"/>
      <c r="UCM248"/>
      <c r="UCN248"/>
      <c r="UCO248"/>
      <c r="UCP248"/>
      <c r="UCQ248"/>
      <c r="UCR248"/>
      <c r="UCS248"/>
      <c r="UCT248"/>
      <c r="UCU248"/>
      <c r="UCV248"/>
      <c r="UCW248"/>
      <c r="UCX248"/>
      <c r="UCY248"/>
      <c r="UCZ248"/>
      <c r="UDA248"/>
      <c r="UDB248"/>
      <c r="UDC248"/>
      <c r="UDD248"/>
      <c r="UDE248"/>
      <c r="UDF248"/>
      <c r="UDG248"/>
      <c r="UDH248"/>
      <c r="UDI248"/>
      <c r="UDJ248"/>
      <c r="UDK248"/>
      <c r="UDL248"/>
      <c r="UDM248"/>
      <c r="UDN248"/>
      <c r="UDO248"/>
      <c r="UDP248"/>
      <c r="UDQ248"/>
      <c r="UDR248"/>
      <c r="UDS248"/>
      <c r="UDT248"/>
      <c r="UDU248"/>
      <c r="UDV248"/>
      <c r="UDW248"/>
      <c r="UDX248"/>
      <c r="UDY248"/>
      <c r="UDZ248"/>
      <c r="UEA248"/>
      <c r="UEB248"/>
      <c r="UEC248"/>
      <c r="UED248"/>
      <c r="UEE248"/>
      <c r="UEF248"/>
      <c r="UEG248"/>
      <c r="UEH248"/>
      <c r="UEI248"/>
      <c r="UEJ248"/>
      <c r="UEK248"/>
      <c r="UEL248"/>
      <c r="UEM248"/>
      <c r="UEN248"/>
      <c r="UEO248"/>
      <c r="UEP248"/>
      <c r="UEQ248"/>
      <c r="UER248"/>
      <c r="UES248"/>
      <c r="UET248"/>
      <c r="UEU248"/>
      <c r="UEV248"/>
      <c r="UEW248"/>
      <c r="UEX248"/>
      <c r="UEY248"/>
      <c r="UEZ248"/>
      <c r="UFA248"/>
      <c r="UFB248"/>
      <c r="UFC248"/>
      <c r="UFD248"/>
      <c r="UFE248"/>
      <c r="UFF248"/>
      <c r="UFG248"/>
      <c r="UFH248"/>
      <c r="UFI248"/>
      <c r="UFJ248"/>
      <c r="UFK248"/>
      <c r="UFL248"/>
      <c r="UFM248"/>
      <c r="UFN248"/>
      <c r="UFO248"/>
      <c r="UFP248"/>
      <c r="UFQ248"/>
      <c r="UFR248"/>
      <c r="UFS248"/>
      <c r="UFT248"/>
      <c r="UFU248"/>
      <c r="UFV248"/>
      <c r="UFW248"/>
      <c r="UFX248"/>
      <c r="UFY248"/>
      <c r="UFZ248"/>
      <c r="UGA248"/>
      <c r="UGB248"/>
      <c r="UGC248"/>
      <c r="UGD248"/>
      <c r="UGE248"/>
      <c r="UGF248"/>
      <c r="UGG248"/>
      <c r="UGH248"/>
      <c r="UGI248"/>
      <c r="UGJ248"/>
      <c r="UGK248"/>
      <c r="UGL248"/>
      <c r="UGM248"/>
      <c r="UGN248"/>
      <c r="UGO248"/>
      <c r="UGP248"/>
      <c r="UGQ248"/>
      <c r="UGR248"/>
      <c r="UGS248"/>
      <c r="UGT248"/>
      <c r="UGU248"/>
      <c r="UGV248"/>
      <c r="UGW248"/>
      <c r="UGX248"/>
      <c r="UGY248"/>
      <c r="UGZ248"/>
      <c r="UHA248"/>
      <c r="UHB248"/>
      <c r="UHC248"/>
      <c r="UHD248"/>
      <c r="UHE248"/>
      <c r="UHF248"/>
      <c r="UHG248"/>
      <c r="UHH248"/>
      <c r="UHI248"/>
      <c r="UHJ248"/>
      <c r="UHK248"/>
      <c r="UHL248"/>
      <c r="UHM248"/>
      <c r="UHN248"/>
      <c r="UHO248"/>
      <c r="UHP248"/>
      <c r="UHQ248"/>
      <c r="UHR248"/>
      <c r="UHS248"/>
      <c r="UHT248"/>
      <c r="UHU248"/>
      <c r="UHV248"/>
      <c r="UHW248"/>
      <c r="UHX248"/>
      <c r="UHY248"/>
      <c r="UHZ248"/>
      <c r="UIA248"/>
      <c r="UIB248"/>
      <c r="UIC248"/>
      <c r="UID248"/>
      <c r="UIE248"/>
      <c r="UIF248"/>
      <c r="UIG248"/>
      <c r="UIH248"/>
      <c r="UII248"/>
      <c r="UIJ248"/>
      <c r="UIK248"/>
      <c r="UIL248"/>
      <c r="UIM248"/>
      <c r="UIN248"/>
      <c r="UIO248"/>
      <c r="UIP248"/>
      <c r="UIQ248"/>
      <c r="UIR248"/>
      <c r="UIS248"/>
      <c r="UIT248"/>
      <c r="UIU248"/>
      <c r="UIV248"/>
      <c r="UIW248"/>
      <c r="UIX248"/>
      <c r="UIY248"/>
      <c r="UIZ248"/>
      <c r="UJA248"/>
      <c r="UJB248"/>
      <c r="UJC248"/>
      <c r="UJD248"/>
      <c r="UJE248"/>
      <c r="UJF248"/>
      <c r="UJG248"/>
      <c r="UJH248"/>
      <c r="UJI248"/>
      <c r="UJJ248"/>
      <c r="UJK248"/>
      <c r="UJL248"/>
      <c r="UJM248"/>
      <c r="UJN248"/>
      <c r="UJO248"/>
      <c r="UJP248"/>
      <c r="UJQ248"/>
      <c r="UJR248"/>
      <c r="UJS248"/>
      <c r="UJT248"/>
      <c r="UJU248"/>
      <c r="UJV248"/>
      <c r="UJW248"/>
      <c r="UJX248"/>
      <c r="UJY248"/>
      <c r="UJZ248"/>
      <c r="UKA248"/>
      <c r="UKB248"/>
      <c r="UKC248"/>
      <c r="UKD248"/>
      <c r="UKE248"/>
      <c r="UKF248"/>
      <c r="UKG248"/>
      <c r="UKH248"/>
      <c r="UKI248"/>
      <c r="UKJ248"/>
      <c r="UKK248"/>
      <c r="UKL248"/>
      <c r="UKM248"/>
      <c r="UKN248"/>
      <c r="UKO248"/>
      <c r="UKP248"/>
      <c r="UKQ248"/>
      <c r="UKR248"/>
      <c r="UKS248"/>
      <c r="UKT248"/>
      <c r="UKU248"/>
      <c r="UKV248"/>
      <c r="UKW248"/>
      <c r="UKX248"/>
      <c r="UKY248"/>
      <c r="UKZ248"/>
      <c r="ULA248"/>
      <c r="ULB248"/>
      <c r="ULC248"/>
      <c r="ULD248"/>
      <c r="ULE248"/>
      <c r="ULF248"/>
      <c r="ULG248"/>
      <c r="ULH248"/>
      <c r="ULI248"/>
      <c r="ULJ248"/>
      <c r="ULK248"/>
      <c r="ULL248"/>
      <c r="ULM248"/>
      <c r="ULN248"/>
      <c r="ULO248"/>
      <c r="ULP248"/>
      <c r="ULQ248"/>
      <c r="ULR248"/>
      <c r="ULS248"/>
      <c r="ULT248"/>
      <c r="ULU248"/>
      <c r="ULV248"/>
      <c r="ULW248"/>
      <c r="ULX248"/>
      <c r="ULY248"/>
      <c r="ULZ248"/>
      <c r="UMA248"/>
      <c r="UMB248"/>
      <c r="UMC248"/>
      <c r="UMD248"/>
      <c r="UME248"/>
      <c r="UMF248"/>
      <c r="UMG248"/>
      <c r="UMH248"/>
      <c r="UMI248"/>
      <c r="UMJ248"/>
      <c r="UMK248"/>
      <c r="UML248"/>
      <c r="UMM248"/>
      <c r="UMN248"/>
      <c r="UMO248"/>
      <c r="UMP248"/>
      <c r="UMQ248"/>
      <c r="UMR248"/>
      <c r="UMS248"/>
      <c r="UMT248"/>
      <c r="UMU248"/>
      <c r="UMV248"/>
      <c r="UMW248"/>
      <c r="UMX248"/>
      <c r="UMY248"/>
      <c r="UMZ248"/>
      <c r="UNA248"/>
      <c r="UNB248"/>
      <c r="UNC248"/>
      <c r="UND248"/>
      <c r="UNE248"/>
      <c r="UNF248"/>
      <c r="UNG248"/>
      <c r="UNH248"/>
      <c r="UNI248"/>
      <c r="UNJ248"/>
      <c r="UNK248"/>
      <c r="UNL248"/>
      <c r="UNM248"/>
      <c r="UNN248"/>
      <c r="UNO248"/>
      <c r="UNP248"/>
      <c r="UNQ248"/>
      <c r="UNR248"/>
      <c r="UNS248"/>
      <c r="UNT248"/>
      <c r="UNU248"/>
      <c r="UNV248"/>
      <c r="UNW248"/>
      <c r="UNX248"/>
      <c r="UNY248"/>
      <c r="UNZ248"/>
      <c r="UOA248"/>
      <c r="UOB248"/>
      <c r="UOC248"/>
      <c r="UOD248"/>
      <c r="UOE248"/>
      <c r="UOF248"/>
      <c r="UOG248"/>
      <c r="UOH248"/>
      <c r="UOI248"/>
      <c r="UOJ248"/>
      <c r="UOK248"/>
      <c r="UOL248"/>
      <c r="UOM248"/>
      <c r="UON248"/>
      <c r="UOO248"/>
      <c r="UOP248"/>
      <c r="UOQ248"/>
      <c r="UOR248"/>
      <c r="UOS248"/>
      <c r="UOT248"/>
      <c r="UOU248"/>
      <c r="UOV248"/>
      <c r="UOW248"/>
      <c r="UOX248"/>
      <c r="UOY248"/>
      <c r="UOZ248"/>
      <c r="UPA248"/>
      <c r="UPB248"/>
      <c r="UPC248"/>
      <c r="UPD248"/>
      <c r="UPE248"/>
      <c r="UPF248"/>
      <c r="UPG248"/>
      <c r="UPH248"/>
      <c r="UPI248"/>
      <c r="UPJ248"/>
      <c r="UPK248"/>
      <c r="UPL248"/>
      <c r="UPM248"/>
      <c r="UPN248"/>
      <c r="UPO248"/>
      <c r="UPP248"/>
      <c r="UPQ248"/>
      <c r="UPR248"/>
      <c r="UPS248"/>
      <c r="UPT248"/>
      <c r="UPU248"/>
      <c r="UPV248"/>
      <c r="UPW248"/>
      <c r="UPX248"/>
      <c r="UPY248"/>
      <c r="UPZ248"/>
      <c r="UQA248"/>
      <c r="UQB248"/>
      <c r="UQC248"/>
      <c r="UQD248"/>
      <c r="UQE248"/>
      <c r="UQF248"/>
      <c r="UQG248"/>
      <c r="UQH248"/>
      <c r="UQI248"/>
      <c r="UQJ248"/>
      <c r="UQK248"/>
      <c r="UQL248"/>
      <c r="UQM248"/>
      <c r="UQN248"/>
      <c r="UQO248"/>
      <c r="UQP248"/>
      <c r="UQQ248"/>
      <c r="UQR248"/>
      <c r="UQS248"/>
      <c r="UQT248"/>
      <c r="UQU248"/>
      <c r="UQV248"/>
      <c r="UQW248"/>
      <c r="UQX248"/>
      <c r="UQY248"/>
      <c r="UQZ248"/>
      <c r="URA248"/>
      <c r="URB248"/>
      <c r="URC248"/>
      <c r="URD248"/>
      <c r="URE248"/>
      <c r="URF248"/>
      <c r="URG248"/>
      <c r="URH248"/>
      <c r="URI248"/>
      <c r="URJ248"/>
      <c r="URK248"/>
      <c r="URL248"/>
      <c r="URM248"/>
      <c r="URN248"/>
      <c r="URO248"/>
      <c r="URP248"/>
      <c r="URQ248"/>
      <c r="URR248"/>
      <c r="URS248"/>
      <c r="URT248"/>
      <c r="URU248"/>
      <c r="URV248"/>
      <c r="URW248"/>
      <c r="URX248"/>
      <c r="URY248"/>
      <c r="URZ248"/>
      <c r="USA248"/>
      <c r="USB248"/>
      <c r="USC248"/>
      <c r="USD248"/>
      <c r="USE248"/>
      <c r="USF248"/>
      <c r="USG248"/>
      <c r="USH248"/>
      <c r="USI248"/>
      <c r="USJ248"/>
      <c r="USK248"/>
      <c r="USL248"/>
      <c r="USM248"/>
      <c r="USN248"/>
      <c r="USO248"/>
      <c r="USP248"/>
      <c r="USQ248"/>
      <c r="USR248"/>
      <c r="USS248"/>
      <c r="UST248"/>
      <c r="USU248"/>
      <c r="USV248"/>
      <c r="USW248"/>
      <c r="USX248"/>
      <c r="USY248"/>
      <c r="USZ248"/>
      <c r="UTA248"/>
      <c r="UTB248"/>
      <c r="UTC248"/>
      <c r="UTD248"/>
      <c r="UTE248"/>
      <c r="UTF248"/>
      <c r="UTG248"/>
      <c r="UTH248"/>
      <c r="UTI248"/>
      <c r="UTJ248"/>
      <c r="UTK248"/>
      <c r="UTL248"/>
      <c r="UTM248"/>
      <c r="UTN248"/>
      <c r="UTO248"/>
      <c r="UTP248"/>
      <c r="UTQ248"/>
      <c r="UTR248"/>
      <c r="UTS248"/>
      <c r="UTT248"/>
      <c r="UTU248"/>
      <c r="UTV248"/>
      <c r="UTW248"/>
      <c r="UTX248"/>
      <c r="UTY248"/>
      <c r="UTZ248"/>
      <c r="UUA248"/>
      <c r="UUB248"/>
      <c r="UUC248"/>
      <c r="UUD248"/>
      <c r="UUE248"/>
      <c r="UUF248"/>
      <c r="UUG248"/>
      <c r="UUH248"/>
      <c r="UUI248"/>
      <c r="UUJ248"/>
      <c r="UUK248"/>
      <c r="UUL248"/>
      <c r="UUM248"/>
      <c r="UUN248"/>
      <c r="UUO248"/>
      <c r="UUP248"/>
      <c r="UUQ248"/>
      <c r="UUR248"/>
      <c r="UUS248"/>
      <c r="UUT248"/>
      <c r="UUU248"/>
      <c r="UUV248"/>
      <c r="UUW248"/>
      <c r="UUX248"/>
      <c r="UUY248"/>
      <c r="UUZ248"/>
      <c r="UVA248"/>
      <c r="UVB248"/>
      <c r="UVC248"/>
      <c r="UVD248"/>
      <c r="UVE248"/>
      <c r="UVF248"/>
      <c r="UVG248"/>
      <c r="UVH248"/>
      <c r="UVI248"/>
      <c r="UVJ248"/>
      <c r="UVK248"/>
      <c r="UVL248"/>
      <c r="UVM248"/>
      <c r="UVN248"/>
      <c r="UVO248"/>
      <c r="UVP248"/>
      <c r="UVQ248"/>
      <c r="UVR248"/>
      <c r="UVS248"/>
      <c r="UVT248"/>
      <c r="UVU248"/>
      <c r="UVV248"/>
      <c r="UVW248"/>
      <c r="UVX248"/>
      <c r="UVY248"/>
      <c r="UVZ248"/>
      <c r="UWA248"/>
      <c r="UWB248"/>
      <c r="UWC248"/>
      <c r="UWD248"/>
      <c r="UWE248"/>
      <c r="UWF248"/>
      <c r="UWG248"/>
      <c r="UWH248"/>
      <c r="UWI248"/>
      <c r="UWJ248"/>
      <c r="UWK248"/>
      <c r="UWL248"/>
      <c r="UWM248"/>
      <c r="UWN248"/>
      <c r="UWO248"/>
      <c r="UWP248"/>
      <c r="UWQ248"/>
      <c r="UWR248"/>
      <c r="UWS248"/>
      <c r="UWT248"/>
      <c r="UWU248"/>
      <c r="UWV248"/>
      <c r="UWW248"/>
      <c r="UWX248"/>
      <c r="UWY248"/>
      <c r="UWZ248"/>
      <c r="UXA248"/>
      <c r="UXB248"/>
      <c r="UXC248"/>
      <c r="UXD248"/>
      <c r="UXE248"/>
      <c r="UXF248"/>
      <c r="UXG248"/>
      <c r="UXH248"/>
      <c r="UXI248"/>
      <c r="UXJ248"/>
      <c r="UXK248"/>
      <c r="UXL248"/>
      <c r="UXM248"/>
      <c r="UXN248"/>
      <c r="UXO248"/>
      <c r="UXP248"/>
      <c r="UXQ248"/>
      <c r="UXR248"/>
      <c r="UXS248"/>
      <c r="UXT248"/>
      <c r="UXU248"/>
      <c r="UXV248"/>
      <c r="UXW248"/>
      <c r="UXX248"/>
      <c r="UXY248"/>
      <c r="UXZ248"/>
      <c r="UYA248"/>
      <c r="UYB248"/>
      <c r="UYC248"/>
      <c r="UYD248"/>
      <c r="UYE248"/>
      <c r="UYF248"/>
      <c r="UYG248"/>
      <c r="UYH248"/>
      <c r="UYI248"/>
      <c r="UYJ248"/>
      <c r="UYK248"/>
      <c r="UYL248"/>
      <c r="UYM248"/>
      <c r="UYN248"/>
      <c r="UYO248"/>
      <c r="UYP248"/>
      <c r="UYQ248"/>
      <c r="UYR248"/>
      <c r="UYS248"/>
      <c r="UYT248"/>
      <c r="UYU248"/>
      <c r="UYV248"/>
      <c r="UYW248"/>
      <c r="UYX248"/>
      <c r="UYY248"/>
      <c r="UYZ248"/>
      <c r="UZA248"/>
      <c r="UZB248"/>
      <c r="UZC248"/>
      <c r="UZD248"/>
      <c r="UZE248"/>
      <c r="UZF248"/>
      <c r="UZG248"/>
      <c r="UZH248"/>
      <c r="UZI248"/>
      <c r="UZJ248"/>
      <c r="UZK248"/>
      <c r="UZL248"/>
      <c r="UZM248"/>
      <c r="UZN248"/>
      <c r="UZO248"/>
      <c r="UZP248"/>
      <c r="UZQ248"/>
      <c r="UZR248"/>
      <c r="UZS248"/>
      <c r="UZT248"/>
      <c r="UZU248"/>
      <c r="UZV248"/>
      <c r="UZW248"/>
      <c r="UZX248"/>
      <c r="UZY248"/>
      <c r="UZZ248"/>
      <c r="VAA248"/>
      <c r="VAB248"/>
      <c r="VAC248"/>
      <c r="VAD248"/>
      <c r="VAE248"/>
      <c r="VAF248"/>
      <c r="VAG248"/>
      <c r="VAH248"/>
      <c r="VAI248"/>
      <c r="VAJ248"/>
      <c r="VAK248"/>
      <c r="VAL248"/>
      <c r="VAM248"/>
      <c r="VAN248"/>
      <c r="VAO248"/>
      <c r="VAP248"/>
      <c r="VAQ248"/>
      <c r="VAR248"/>
      <c r="VAS248"/>
      <c r="VAT248"/>
      <c r="VAU248"/>
      <c r="VAV248"/>
      <c r="VAW248"/>
      <c r="VAX248"/>
      <c r="VAY248"/>
      <c r="VAZ248"/>
      <c r="VBA248"/>
      <c r="VBB248"/>
      <c r="VBC248"/>
      <c r="VBD248"/>
      <c r="VBE248"/>
      <c r="VBF248"/>
      <c r="VBG248"/>
      <c r="VBH248"/>
      <c r="VBI248"/>
      <c r="VBJ248"/>
      <c r="VBK248"/>
      <c r="VBL248"/>
      <c r="VBM248"/>
      <c r="VBN248"/>
      <c r="VBO248"/>
      <c r="VBP248"/>
      <c r="VBQ248"/>
      <c r="VBR248"/>
      <c r="VBS248"/>
      <c r="VBT248"/>
      <c r="VBU248"/>
      <c r="VBV248"/>
      <c r="VBW248"/>
      <c r="VBX248"/>
      <c r="VBY248"/>
      <c r="VBZ248"/>
      <c r="VCA248"/>
      <c r="VCB248"/>
      <c r="VCC248"/>
      <c r="VCD248"/>
      <c r="VCE248"/>
      <c r="VCF248"/>
      <c r="VCG248"/>
      <c r="VCH248"/>
      <c r="VCI248"/>
      <c r="VCJ248"/>
      <c r="VCK248"/>
      <c r="VCL248"/>
      <c r="VCM248"/>
      <c r="VCN248"/>
      <c r="VCO248"/>
      <c r="VCP248"/>
      <c r="VCQ248"/>
      <c r="VCR248"/>
      <c r="VCS248"/>
      <c r="VCT248"/>
      <c r="VCU248"/>
      <c r="VCV248"/>
      <c r="VCW248"/>
      <c r="VCX248"/>
      <c r="VCY248"/>
      <c r="VCZ248"/>
      <c r="VDA248"/>
      <c r="VDB248"/>
      <c r="VDC248"/>
      <c r="VDD248"/>
      <c r="VDE248"/>
      <c r="VDF248"/>
      <c r="VDG248"/>
      <c r="VDH248"/>
      <c r="VDI248"/>
      <c r="VDJ248"/>
      <c r="VDK248"/>
      <c r="VDL248"/>
      <c r="VDM248"/>
      <c r="VDN248"/>
      <c r="VDO248"/>
      <c r="VDP248"/>
      <c r="VDQ248"/>
      <c r="VDR248"/>
      <c r="VDS248"/>
      <c r="VDT248"/>
      <c r="VDU248"/>
      <c r="VDV248"/>
      <c r="VDW248"/>
      <c r="VDX248"/>
      <c r="VDY248"/>
      <c r="VDZ248"/>
      <c r="VEA248"/>
      <c r="VEB248"/>
      <c r="VEC248"/>
      <c r="VED248"/>
      <c r="VEE248"/>
      <c r="VEF248"/>
      <c r="VEG248"/>
      <c r="VEH248"/>
      <c r="VEI248"/>
      <c r="VEJ248"/>
      <c r="VEK248"/>
      <c r="VEL248"/>
      <c r="VEM248"/>
      <c r="VEN248"/>
      <c r="VEO248"/>
      <c r="VEP248"/>
      <c r="VEQ248"/>
      <c r="VER248"/>
      <c r="VES248"/>
      <c r="VET248"/>
      <c r="VEU248"/>
      <c r="VEV248"/>
      <c r="VEW248"/>
      <c r="VEX248"/>
      <c r="VEY248"/>
      <c r="VEZ248"/>
      <c r="VFA248"/>
      <c r="VFB248"/>
      <c r="VFC248"/>
      <c r="VFD248"/>
      <c r="VFE248"/>
      <c r="VFF248"/>
      <c r="VFG248"/>
      <c r="VFH248"/>
      <c r="VFI248"/>
      <c r="VFJ248"/>
      <c r="VFK248"/>
      <c r="VFL248"/>
      <c r="VFM248"/>
      <c r="VFN248"/>
      <c r="VFO248"/>
      <c r="VFP248"/>
      <c r="VFQ248"/>
      <c r="VFR248"/>
      <c r="VFS248"/>
      <c r="VFT248"/>
      <c r="VFU248"/>
      <c r="VFV248"/>
      <c r="VFW248"/>
      <c r="VFX248"/>
      <c r="VFY248"/>
      <c r="VFZ248"/>
      <c r="VGA248"/>
      <c r="VGB248"/>
      <c r="VGC248"/>
      <c r="VGD248"/>
      <c r="VGE248"/>
      <c r="VGF248"/>
      <c r="VGG248"/>
      <c r="VGH248"/>
      <c r="VGI248"/>
      <c r="VGJ248"/>
      <c r="VGK248"/>
      <c r="VGL248"/>
      <c r="VGM248"/>
      <c r="VGN248"/>
      <c r="VGO248"/>
      <c r="VGP248"/>
      <c r="VGQ248"/>
      <c r="VGR248"/>
      <c r="VGS248"/>
      <c r="VGT248"/>
      <c r="VGU248"/>
      <c r="VGV248"/>
      <c r="VGW248"/>
      <c r="VGX248"/>
      <c r="VGY248"/>
      <c r="VGZ248"/>
      <c r="VHA248"/>
      <c r="VHB248"/>
      <c r="VHC248"/>
      <c r="VHD248"/>
      <c r="VHE248"/>
      <c r="VHF248"/>
      <c r="VHG248"/>
      <c r="VHH248"/>
      <c r="VHI248"/>
      <c r="VHJ248"/>
      <c r="VHK248"/>
      <c r="VHL248"/>
      <c r="VHM248"/>
      <c r="VHN248"/>
      <c r="VHO248"/>
      <c r="VHP248"/>
      <c r="VHQ248"/>
      <c r="VHR248"/>
      <c r="VHS248"/>
      <c r="VHT248"/>
      <c r="VHU248"/>
      <c r="VHV248"/>
      <c r="VHW248"/>
      <c r="VHX248"/>
      <c r="VHY248"/>
      <c r="VHZ248"/>
      <c r="VIA248"/>
      <c r="VIB248"/>
      <c r="VIC248"/>
      <c r="VID248"/>
      <c r="VIE248"/>
      <c r="VIF248"/>
      <c r="VIG248"/>
      <c r="VIH248"/>
      <c r="VII248"/>
      <c r="VIJ248"/>
      <c r="VIK248"/>
      <c r="VIL248"/>
      <c r="VIM248"/>
      <c r="VIN248"/>
      <c r="VIO248"/>
      <c r="VIP248"/>
      <c r="VIQ248"/>
      <c r="VIR248"/>
      <c r="VIS248"/>
      <c r="VIT248"/>
      <c r="VIU248"/>
      <c r="VIV248"/>
      <c r="VIW248"/>
      <c r="VIX248"/>
      <c r="VIY248"/>
      <c r="VIZ248"/>
      <c r="VJA248"/>
      <c r="VJB248"/>
      <c r="VJC248"/>
      <c r="VJD248"/>
      <c r="VJE248"/>
      <c r="VJF248"/>
      <c r="VJG248"/>
      <c r="VJH248"/>
      <c r="VJI248"/>
      <c r="VJJ248"/>
      <c r="VJK248"/>
      <c r="VJL248"/>
      <c r="VJM248"/>
      <c r="VJN248"/>
      <c r="VJO248"/>
      <c r="VJP248"/>
      <c r="VJQ248"/>
      <c r="VJR248"/>
      <c r="VJS248"/>
      <c r="VJT248"/>
      <c r="VJU248"/>
      <c r="VJV248"/>
      <c r="VJW248"/>
      <c r="VJX248"/>
      <c r="VJY248"/>
      <c r="VJZ248"/>
      <c r="VKA248"/>
      <c r="VKB248"/>
      <c r="VKC248"/>
      <c r="VKD248"/>
      <c r="VKE248"/>
      <c r="VKF248"/>
      <c r="VKG248"/>
      <c r="VKH248"/>
      <c r="VKI248"/>
      <c r="VKJ248"/>
      <c r="VKK248"/>
      <c r="VKL248"/>
      <c r="VKM248"/>
      <c r="VKN248"/>
      <c r="VKO248"/>
      <c r="VKP248"/>
      <c r="VKQ248"/>
      <c r="VKR248"/>
      <c r="VKS248"/>
      <c r="VKT248"/>
      <c r="VKU248"/>
      <c r="VKV248"/>
      <c r="VKW248"/>
      <c r="VKX248"/>
      <c r="VKY248"/>
      <c r="VKZ248"/>
      <c r="VLA248"/>
      <c r="VLB248"/>
      <c r="VLC248"/>
      <c r="VLD248"/>
      <c r="VLE248"/>
      <c r="VLF248"/>
      <c r="VLG248"/>
      <c r="VLH248"/>
      <c r="VLI248"/>
      <c r="VLJ248"/>
      <c r="VLK248"/>
      <c r="VLL248"/>
      <c r="VLM248"/>
      <c r="VLN248"/>
      <c r="VLO248"/>
      <c r="VLP248"/>
      <c r="VLQ248"/>
      <c r="VLR248"/>
      <c r="VLS248"/>
      <c r="VLT248"/>
      <c r="VLU248"/>
      <c r="VLV248"/>
      <c r="VLW248"/>
      <c r="VLX248"/>
      <c r="VLY248"/>
      <c r="VLZ248"/>
      <c r="VMA248"/>
      <c r="VMB248"/>
      <c r="VMC248"/>
      <c r="VMD248"/>
      <c r="VME248"/>
      <c r="VMF248"/>
      <c r="VMG248"/>
      <c r="VMH248"/>
      <c r="VMI248"/>
      <c r="VMJ248"/>
      <c r="VMK248"/>
      <c r="VML248"/>
      <c r="VMM248"/>
      <c r="VMN248"/>
      <c r="VMO248"/>
      <c r="VMP248"/>
      <c r="VMQ248"/>
      <c r="VMR248"/>
      <c r="VMS248"/>
      <c r="VMT248"/>
      <c r="VMU248"/>
      <c r="VMV248"/>
      <c r="VMW248"/>
      <c r="VMX248"/>
      <c r="VMY248"/>
      <c r="VMZ248"/>
      <c r="VNA248"/>
      <c r="VNB248"/>
      <c r="VNC248"/>
      <c r="VND248"/>
      <c r="VNE248"/>
      <c r="VNF248"/>
      <c r="VNG248"/>
      <c r="VNH248"/>
      <c r="VNI248"/>
      <c r="VNJ248"/>
      <c r="VNK248"/>
      <c r="VNL248"/>
      <c r="VNM248"/>
      <c r="VNN248"/>
      <c r="VNO248"/>
      <c r="VNP248"/>
      <c r="VNQ248"/>
      <c r="VNR248"/>
      <c r="VNS248"/>
      <c r="VNT248"/>
      <c r="VNU248"/>
      <c r="VNV248"/>
      <c r="VNW248"/>
      <c r="VNX248"/>
      <c r="VNY248"/>
      <c r="VNZ248"/>
      <c r="VOA248"/>
      <c r="VOB248"/>
      <c r="VOC248"/>
      <c r="VOD248"/>
      <c r="VOE248"/>
      <c r="VOF248"/>
      <c r="VOG248"/>
      <c r="VOH248"/>
      <c r="VOI248"/>
      <c r="VOJ248"/>
      <c r="VOK248"/>
      <c r="VOL248"/>
      <c r="VOM248"/>
      <c r="VON248"/>
      <c r="VOO248"/>
      <c r="VOP248"/>
      <c r="VOQ248"/>
      <c r="VOR248"/>
      <c r="VOS248"/>
      <c r="VOT248"/>
      <c r="VOU248"/>
      <c r="VOV248"/>
      <c r="VOW248"/>
      <c r="VOX248"/>
      <c r="VOY248"/>
      <c r="VOZ248"/>
      <c r="VPA248"/>
      <c r="VPB248"/>
      <c r="VPC248"/>
      <c r="VPD248"/>
      <c r="VPE248"/>
      <c r="VPF248"/>
      <c r="VPG248"/>
      <c r="VPH248"/>
      <c r="VPI248"/>
      <c r="VPJ248"/>
      <c r="VPK248"/>
      <c r="VPL248"/>
      <c r="VPM248"/>
      <c r="VPN248"/>
      <c r="VPO248"/>
      <c r="VPP248"/>
      <c r="VPQ248"/>
      <c r="VPR248"/>
      <c r="VPS248"/>
      <c r="VPT248"/>
      <c r="VPU248"/>
      <c r="VPV248"/>
      <c r="VPW248"/>
      <c r="VPX248"/>
      <c r="VPY248"/>
      <c r="VPZ248"/>
      <c r="VQA248"/>
      <c r="VQB248"/>
      <c r="VQC248"/>
      <c r="VQD248"/>
      <c r="VQE248"/>
      <c r="VQF248"/>
      <c r="VQG248"/>
      <c r="VQH248"/>
      <c r="VQI248"/>
      <c r="VQJ248"/>
      <c r="VQK248"/>
      <c r="VQL248"/>
      <c r="VQM248"/>
      <c r="VQN248"/>
      <c r="VQO248"/>
      <c r="VQP248"/>
      <c r="VQQ248"/>
      <c r="VQR248"/>
      <c r="VQS248"/>
      <c r="VQT248"/>
      <c r="VQU248"/>
      <c r="VQV248"/>
      <c r="VQW248"/>
      <c r="VQX248"/>
      <c r="VQY248"/>
      <c r="VQZ248"/>
      <c r="VRA248"/>
      <c r="VRB248"/>
      <c r="VRC248"/>
      <c r="VRD248"/>
      <c r="VRE248"/>
      <c r="VRF248"/>
      <c r="VRG248"/>
      <c r="VRH248"/>
      <c r="VRI248"/>
      <c r="VRJ248"/>
      <c r="VRK248"/>
      <c r="VRL248"/>
      <c r="VRM248"/>
      <c r="VRN248"/>
      <c r="VRO248"/>
      <c r="VRP248"/>
      <c r="VRQ248"/>
      <c r="VRR248"/>
      <c r="VRS248"/>
      <c r="VRT248"/>
      <c r="VRU248"/>
      <c r="VRV248"/>
      <c r="VRW248"/>
      <c r="VRX248"/>
      <c r="VRY248"/>
      <c r="VRZ248"/>
      <c r="VSA248"/>
      <c r="VSB248"/>
      <c r="VSC248"/>
      <c r="VSD248"/>
      <c r="VSE248"/>
      <c r="VSF248"/>
      <c r="VSG248"/>
      <c r="VSH248"/>
      <c r="VSI248"/>
      <c r="VSJ248"/>
      <c r="VSK248"/>
      <c r="VSL248"/>
      <c r="VSM248"/>
      <c r="VSN248"/>
      <c r="VSO248"/>
      <c r="VSP248"/>
      <c r="VSQ248"/>
      <c r="VSR248"/>
      <c r="VSS248"/>
      <c r="VST248"/>
      <c r="VSU248"/>
      <c r="VSV248"/>
      <c r="VSW248"/>
      <c r="VSX248"/>
      <c r="VSY248"/>
      <c r="VSZ248"/>
      <c r="VTA248"/>
      <c r="VTB248"/>
      <c r="VTC248"/>
      <c r="VTD248"/>
      <c r="VTE248"/>
      <c r="VTF248"/>
      <c r="VTG248"/>
      <c r="VTH248"/>
      <c r="VTI248"/>
      <c r="VTJ248"/>
      <c r="VTK248"/>
      <c r="VTL248"/>
      <c r="VTM248"/>
      <c r="VTN248"/>
      <c r="VTO248"/>
      <c r="VTP248"/>
      <c r="VTQ248"/>
      <c r="VTR248"/>
      <c r="VTS248"/>
      <c r="VTT248"/>
      <c r="VTU248"/>
      <c r="VTV248"/>
      <c r="VTW248"/>
      <c r="VTX248"/>
      <c r="VTY248"/>
      <c r="VTZ248"/>
      <c r="VUA248"/>
      <c r="VUB248"/>
      <c r="VUC248"/>
      <c r="VUD248"/>
      <c r="VUE248"/>
      <c r="VUF248"/>
      <c r="VUG248"/>
      <c r="VUH248"/>
      <c r="VUI248"/>
      <c r="VUJ248"/>
      <c r="VUK248"/>
      <c r="VUL248"/>
      <c r="VUM248"/>
      <c r="VUN248"/>
      <c r="VUO248"/>
      <c r="VUP248"/>
      <c r="VUQ248"/>
      <c r="VUR248"/>
      <c r="VUS248"/>
      <c r="VUT248"/>
      <c r="VUU248"/>
      <c r="VUV248"/>
      <c r="VUW248"/>
      <c r="VUX248"/>
      <c r="VUY248"/>
      <c r="VUZ248"/>
      <c r="VVA248"/>
      <c r="VVB248"/>
      <c r="VVC248"/>
      <c r="VVD248"/>
      <c r="VVE248"/>
      <c r="VVF248"/>
      <c r="VVG248"/>
      <c r="VVH248"/>
      <c r="VVI248"/>
      <c r="VVJ248"/>
      <c r="VVK248"/>
      <c r="VVL248"/>
      <c r="VVM248"/>
      <c r="VVN248"/>
      <c r="VVO248"/>
      <c r="VVP248"/>
      <c r="VVQ248"/>
      <c r="VVR248"/>
      <c r="VVS248"/>
      <c r="VVT248"/>
      <c r="VVU248"/>
      <c r="VVV248"/>
      <c r="VVW248"/>
      <c r="VVX248"/>
      <c r="VVY248"/>
      <c r="VVZ248"/>
      <c r="VWA248"/>
      <c r="VWB248"/>
      <c r="VWC248"/>
      <c r="VWD248"/>
      <c r="VWE248"/>
      <c r="VWF248"/>
      <c r="VWG248"/>
      <c r="VWH248"/>
      <c r="VWI248"/>
      <c r="VWJ248"/>
      <c r="VWK248"/>
      <c r="VWL248"/>
      <c r="VWM248"/>
      <c r="VWN248"/>
      <c r="VWO248"/>
      <c r="VWP248"/>
      <c r="VWQ248"/>
      <c r="VWR248"/>
      <c r="VWS248"/>
      <c r="VWT248"/>
      <c r="VWU248"/>
      <c r="VWV248"/>
      <c r="VWW248"/>
      <c r="VWX248"/>
      <c r="VWY248"/>
      <c r="VWZ248"/>
      <c r="VXA248"/>
      <c r="VXB248"/>
      <c r="VXC248"/>
      <c r="VXD248"/>
      <c r="VXE248"/>
      <c r="VXF248"/>
      <c r="VXG248"/>
      <c r="VXH248"/>
      <c r="VXI248"/>
      <c r="VXJ248"/>
      <c r="VXK248"/>
      <c r="VXL248"/>
      <c r="VXM248"/>
      <c r="VXN248"/>
      <c r="VXO248"/>
      <c r="VXP248"/>
      <c r="VXQ248"/>
      <c r="VXR248"/>
      <c r="VXS248"/>
      <c r="VXT248"/>
      <c r="VXU248"/>
      <c r="VXV248"/>
      <c r="VXW248"/>
      <c r="VXX248"/>
      <c r="VXY248"/>
      <c r="VXZ248"/>
      <c r="VYA248"/>
      <c r="VYB248"/>
      <c r="VYC248"/>
      <c r="VYD248"/>
      <c r="VYE248"/>
      <c r="VYF248"/>
      <c r="VYG248"/>
      <c r="VYH248"/>
      <c r="VYI248"/>
      <c r="VYJ248"/>
      <c r="VYK248"/>
      <c r="VYL248"/>
      <c r="VYM248"/>
      <c r="VYN248"/>
      <c r="VYO248"/>
      <c r="VYP248"/>
      <c r="VYQ248"/>
      <c r="VYR248"/>
      <c r="VYS248"/>
      <c r="VYT248"/>
      <c r="VYU248"/>
      <c r="VYV248"/>
      <c r="VYW248"/>
      <c r="VYX248"/>
      <c r="VYY248"/>
      <c r="VYZ248"/>
      <c r="VZA248"/>
      <c r="VZB248"/>
      <c r="VZC248"/>
      <c r="VZD248"/>
      <c r="VZE248"/>
      <c r="VZF248"/>
      <c r="VZG248"/>
      <c r="VZH248"/>
      <c r="VZI248"/>
      <c r="VZJ248"/>
      <c r="VZK248"/>
      <c r="VZL248"/>
      <c r="VZM248"/>
      <c r="VZN248"/>
      <c r="VZO248"/>
      <c r="VZP248"/>
      <c r="VZQ248"/>
      <c r="VZR248"/>
      <c r="VZS248"/>
      <c r="VZT248"/>
      <c r="VZU248"/>
      <c r="VZV248"/>
      <c r="VZW248"/>
      <c r="VZX248"/>
      <c r="VZY248"/>
      <c r="VZZ248"/>
      <c r="WAA248"/>
      <c r="WAB248"/>
      <c r="WAC248"/>
      <c r="WAD248"/>
      <c r="WAE248"/>
      <c r="WAF248"/>
      <c r="WAG248"/>
      <c r="WAH248"/>
      <c r="WAI248"/>
      <c r="WAJ248"/>
      <c r="WAK248"/>
      <c r="WAL248"/>
      <c r="WAM248"/>
      <c r="WAN248"/>
      <c r="WAO248"/>
      <c r="WAP248"/>
      <c r="WAQ248"/>
      <c r="WAR248"/>
      <c r="WAS248"/>
      <c r="WAT248"/>
      <c r="WAU248"/>
      <c r="WAV248"/>
      <c r="WAW248"/>
      <c r="WAX248"/>
      <c r="WAY248"/>
      <c r="WAZ248"/>
      <c r="WBA248"/>
      <c r="WBB248"/>
      <c r="WBC248"/>
      <c r="WBD248"/>
      <c r="WBE248"/>
      <c r="WBF248"/>
      <c r="WBG248"/>
      <c r="WBH248"/>
      <c r="WBI248"/>
      <c r="WBJ248"/>
      <c r="WBK248"/>
      <c r="WBL248"/>
      <c r="WBM248"/>
      <c r="WBN248"/>
      <c r="WBO248"/>
      <c r="WBP248"/>
      <c r="WBQ248"/>
      <c r="WBR248"/>
      <c r="WBS248"/>
      <c r="WBT248"/>
      <c r="WBU248"/>
      <c r="WBV248"/>
      <c r="WBW248"/>
      <c r="WBX248"/>
      <c r="WBY248"/>
      <c r="WBZ248"/>
      <c r="WCA248"/>
      <c r="WCB248"/>
      <c r="WCC248"/>
      <c r="WCD248"/>
      <c r="WCE248"/>
      <c r="WCF248"/>
      <c r="WCG248"/>
      <c r="WCH248"/>
      <c r="WCI248"/>
      <c r="WCJ248"/>
      <c r="WCK248"/>
      <c r="WCL248"/>
      <c r="WCM248"/>
      <c r="WCN248"/>
      <c r="WCO248"/>
      <c r="WCP248"/>
      <c r="WCQ248"/>
      <c r="WCR248"/>
      <c r="WCS248"/>
      <c r="WCT248"/>
      <c r="WCU248"/>
      <c r="WCV248"/>
      <c r="WCW248"/>
      <c r="WCX248"/>
      <c r="WCY248"/>
      <c r="WCZ248"/>
      <c r="WDA248"/>
      <c r="WDB248"/>
      <c r="WDC248"/>
      <c r="WDD248"/>
      <c r="WDE248"/>
      <c r="WDF248"/>
      <c r="WDG248"/>
      <c r="WDH248"/>
      <c r="WDI248"/>
      <c r="WDJ248"/>
      <c r="WDK248"/>
      <c r="WDL248"/>
      <c r="WDM248"/>
      <c r="WDN248"/>
      <c r="WDO248"/>
      <c r="WDP248"/>
      <c r="WDQ248"/>
      <c r="WDR248"/>
      <c r="WDS248"/>
      <c r="WDT248"/>
      <c r="WDU248"/>
      <c r="WDV248"/>
      <c r="WDW248"/>
      <c r="WDX248"/>
      <c r="WDY248"/>
      <c r="WDZ248"/>
      <c r="WEA248"/>
      <c r="WEB248"/>
      <c r="WEC248"/>
      <c r="WED248"/>
      <c r="WEE248"/>
      <c r="WEF248"/>
      <c r="WEG248"/>
      <c r="WEH248"/>
      <c r="WEI248"/>
      <c r="WEJ248"/>
      <c r="WEK248"/>
      <c r="WEL248"/>
      <c r="WEM248"/>
      <c r="WEN248"/>
      <c r="WEO248"/>
      <c r="WEP248"/>
      <c r="WEQ248"/>
      <c r="WER248"/>
      <c r="WES248"/>
      <c r="WET248"/>
      <c r="WEU248"/>
      <c r="WEV248"/>
      <c r="WEW248"/>
      <c r="WEX248"/>
      <c r="WEY248"/>
      <c r="WEZ248"/>
      <c r="WFA248"/>
      <c r="WFB248"/>
      <c r="WFC248"/>
      <c r="WFD248"/>
      <c r="WFE248"/>
      <c r="WFF248"/>
      <c r="WFG248"/>
      <c r="WFH248"/>
      <c r="WFI248"/>
      <c r="WFJ248"/>
      <c r="WFK248"/>
      <c r="WFL248"/>
      <c r="WFM248"/>
      <c r="WFN248"/>
      <c r="WFO248"/>
      <c r="WFP248"/>
      <c r="WFQ248"/>
      <c r="WFR248"/>
      <c r="WFS248"/>
      <c r="WFT248"/>
      <c r="WFU248"/>
      <c r="WFV248"/>
      <c r="WFW248"/>
      <c r="WFX248"/>
      <c r="WFY248"/>
      <c r="WFZ248"/>
      <c r="WGA248"/>
      <c r="WGB248"/>
      <c r="WGC248"/>
      <c r="WGD248"/>
      <c r="WGE248"/>
      <c r="WGF248"/>
      <c r="WGG248"/>
      <c r="WGH248"/>
      <c r="WGI248"/>
      <c r="WGJ248"/>
      <c r="WGK248"/>
      <c r="WGL248"/>
      <c r="WGM248"/>
      <c r="WGN248"/>
      <c r="WGO248"/>
      <c r="WGP248"/>
      <c r="WGQ248"/>
      <c r="WGR248"/>
      <c r="WGS248"/>
      <c r="WGT248"/>
      <c r="WGU248"/>
      <c r="WGV248"/>
      <c r="WGW248"/>
      <c r="WGX248"/>
      <c r="WGY248"/>
      <c r="WGZ248"/>
      <c r="WHA248"/>
      <c r="WHB248"/>
      <c r="WHC248"/>
      <c r="WHD248"/>
      <c r="WHE248"/>
      <c r="WHF248"/>
      <c r="WHG248"/>
      <c r="WHH248"/>
      <c r="WHI248"/>
      <c r="WHJ248"/>
      <c r="WHK248"/>
      <c r="WHL248"/>
      <c r="WHM248"/>
      <c r="WHN248"/>
      <c r="WHO248"/>
      <c r="WHP248"/>
      <c r="WHQ248"/>
      <c r="WHR248"/>
      <c r="WHS248"/>
      <c r="WHT248"/>
      <c r="WHU248"/>
      <c r="WHV248"/>
      <c r="WHW248"/>
      <c r="WHX248"/>
      <c r="WHY248"/>
      <c r="WHZ248"/>
      <c r="WIA248"/>
      <c r="WIB248"/>
      <c r="WIC248"/>
      <c r="WID248"/>
      <c r="WIE248"/>
      <c r="WIF248"/>
      <c r="WIG248"/>
      <c r="WIH248"/>
      <c r="WII248"/>
      <c r="WIJ248"/>
      <c r="WIK248"/>
      <c r="WIL248"/>
      <c r="WIM248"/>
      <c r="WIN248"/>
      <c r="WIO248"/>
      <c r="WIP248"/>
      <c r="WIQ248"/>
      <c r="WIR248"/>
      <c r="WIS248"/>
      <c r="WIT248"/>
      <c r="WIU248"/>
      <c r="WIV248"/>
      <c r="WIW248"/>
      <c r="WIX248"/>
      <c r="WIY248"/>
      <c r="WIZ248"/>
      <c r="WJA248"/>
      <c r="WJB248"/>
      <c r="WJC248"/>
      <c r="WJD248"/>
      <c r="WJE248"/>
      <c r="WJF248"/>
      <c r="WJG248"/>
      <c r="WJH248"/>
      <c r="WJI248"/>
      <c r="WJJ248"/>
      <c r="WJK248"/>
      <c r="WJL248"/>
      <c r="WJM248"/>
      <c r="WJN248"/>
      <c r="WJO248"/>
      <c r="WJP248"/>
      <c r="WJQ248"/>
      <c r="WJR248"/>
      <c r="WJS248"/>
      <c r="WJT248"/>
      <c r="WJU248"/>
      <c r="WJV248"/>
      <c r="WJW248"/>
      <c r="WJX248"/>
      <c r="WJY248"/>
      <c r="WJZ248"/>
      <c r="WKA248"/>
      <c r="WKB248"/>
      <c r="WKC248"/>
      <c r="WKD248"/>
      <c r="WKE248"/>
      <c r="WKF248"/>
      <c r="WKG248"/>
      <c r="WKH248"/>
      <c r="WKI248"/>
      <c r="WKJ248"/>
      <c r="WKK248"/>
      <c r="WKL248"/>
      <c r="WKM248"/>
      <c r="WKN248"/>
      <c r="WKO248"/>
      <c r="WKP248"/>
      <c r="WKQ248"/>
      <c r="WKR248"/>
      <c r="WKS248"/>
      <c r="WKT248"/>
      <c r="WKU248"/>
      <c r="WKV248"/>
      <c r="WKW248"/>
      <c r="WKX248"/>
      <c r="WKY248"/>
      <c r="WKZ248"/>
      <c r="WLA248"/>
      <c r="WLB248"/>
      <c r="WLC248"/>
      <c r="WLD248"/>
      <c r="WLE248"/>
      <c r="WLF248"/>
      <c r="WLG248"/>
      <c r="WLH248"/>
      <c r="WLI248"/>
      <c r="WLJ248"/>
      <c r="WLK248"/>
      <c r="WLL248"/>
      <c r="WLM248"/>
      <c r="WLN248"/>
      <c r="WLO248"/>
      <c r="WLP248"/>
      <c r="WLQ248"/>
      <c r="WLR248"/>
      <c r="WLS248"/>
      <c r="WLT248"/>
      <c r="WLU248"/>
      <c r="WLV248"/>
      <c r="WLW248"/>
      <c r="WLX248"/>
      <c r="WLY248"/>
      <c r="WLZ248"/>
      <c r="WMA248"/>
      <c r="WMB248"/>
      <c r="WMC248"/>
      <c r="WMD248"/>
      <c r="WME248"/>
      <c r="WMF248"/>
      <c r="WMG248"/>
      <c r="WMH248"/>
      <c r="WMI248"/>
      <c r="WMJ248"/>
      <c r="WMK248"/>
      <c r="WML248"/>
      <c r="WMM248"/>
      <c r="WMN248"/>
      <c r="WMO248"/>
      <c r="WMP248"/>
      <c r="WMQ248"/>
      <c r="WMR248"/>
      <c r="WMS248"/>
      <c r="WMT248"/>
      <c r="WMU248"/>
      <c r="WMV248"/>
      <c r="WMW248"/>
      <c r="WMX248"/>
      <c r="WMY248"/>
      <c r="WMZ248"/>
      <c r="WNA248"/>
      <c r="WNB248"/>
      <c r="WNC248"/>
      <c r="WND248"/>
      <c r="WNE248"/>
      <c r="WNF248"/>
      <c r="WNG248"/>
      <c r="WNH248"/>
      <c r="WNI248"/>
      <c r="WNJ248"/>
      <c r="WNK248"/>
      <c r="WNL248"/>
      <c r="WNM248"/>
      <c r="WNN248"/>
      <c r="WNO248"/>
      <c r="WNP248"/>
      <c r="WNQ248"/>
      <c r="WNR248"/>
      <c r="WNS248"/>
      <c r="WNT248"/>
      <c r="WNU248"/>
      <c r="WNV248"/>
      <c r="WNW248"/>
      <c r="WNX248"/>
      <c r="WNY248"/>
      <c r="WNZ248"/>
      <c r="WOA248"/>
      <c r="WOB248"/>
      <c r="WOC248"/>
      <c r="WOD248"/>
      <c r="WOE248"/>
      <c r="WOF248"/>
      <c r="WOG248"/>
      <c r="WOH248"/>
      <c r="WOI248"/>
      <c r="WOJ248"/>
      <c r="WOK248"/>
      <c r="WOL248"/>
      <c r="WOM248"/>
      <c r="WON248"/>
      <c r="WOO248"/>
      <c r="WOP248"/>
      <c r="WOQ248"/>
      <c r="WOR248"/>
      <c r="WOS248"/>
      <c r="WOT248"/>
      <c r="WOU248"/>
      <c r="WOV248"/>
      <c r="WOW248"/>
      <c r="WOX248"/>
      <c r="WOY248"/>
      <c r="WOZ248"/>
      <c r="WPA248"/>
      <c r="WPB248"/>
      <c r="WPC248"/>
      <c r="WPD248"/>
      <c r="WPE248"/>
      <c r="WPF248"/>
      <c r="WPG248"/>
      <c r="WPH248"/>
      <c r="WPI248"/>
      <c r="WPJ248"/>
      <c r="WPK248"/>
      <c r="WPL248"/>
      <c r="WPM248"/>
      <c r="WPN248"/>
      <c r="WPO248"/>
      <c r="WPP248"/>
      <c r="WPQ248"/>
      <c r="WPR248"/>
      <c r="WPS248"/>
      <c r="WPT248"/>
      <c r="WPU248"/>
      <c r="WPV248"/>
      <c r="WPW248"/>
      <c r="WPX248"/>
      <c r="WPY248"/>
      <c r="WPZ248"/>
      <c r="WQA248"/>
      <c r="WQB248"/>
      <c r="WQC248"/>
      <c r="WQD248"/>
      <c r="WQE248"/>
      <c r="WQF248"/>
      <c r="WQG248"/>
      <c r="WQH248"/>
      <c r="WQI248"/>
      <c r="WQJ248"/>
      <c r="WQK248"/>
      <c r="WQL248"/>
      <c r="WQM248"/>
      <c r="WQN248"/>
      <c r="WQO248"/>
      <c r="WQP248"/>
      <c r="WQQ248"/>
      <c r="WQR248"/>
      <c r="WQS248"/>
      <c r="WQT248"/>
      <c r="WQU248"/>
      <c r="WQV248"/>
      <c r="WQW248"/>
      <c r="WQX248"/>
      <c r="WQY248"/>
      <c r="WQZ248"/>
      <c r="WRA248"/>
      <c r="WRB248"/>
      <c r="WRC248"/>
      <c r="WRD248"/>
      <c r="WRE248"/>
      <c r="WRF248"/>
      <c r="WRG248"/>
      <c r="WRH248"/>
      <c r="WRI248"/>
      <c r="WRJ248"/>
      <c r="WRK248"/>
      <c r="WRL248"/>
      <c r="WRM248"/>
      <c r="WRN248"/>
      <c r="WRO248"/>
      <c r="WRP248"/>
      <c r="WRQ248"/>
      <c r="WRR248"/>
      <c r="WRS248"/>
      <c r="WRT248"/>
      <c r="WRU248"/>
      <c r="WRV248"/>
      <c r="WRW248"/>
      <c r="WRX248"/>
      <c r="WRY248"/>
      <c r="WRZ248"/>
      <c r="WSA248"/>
      <c r="WSB248"/>
      <c r="WSC248"/>
      <c r="WSD248"/>
      <c r="WSE248"/>
      <c r="WSF248"/>
      <c r="WSG248"/>
      <c r="WSH248"/>
      <c r="WSI248"/>
      <c r="WSJ248"/>
      <c r="WSK248"/>
      <c r="WSL248"/>
      <c r="WSM248"/>
      <c r="WSN248"/>
      <c r="WSO248"/>
      <c r="WSP248"/>
      <c r="WSQ248"/>
      <c r="WSR248"/>
      <c r="WSS248"/>
      <c r="WST248"/>
      <c r="WSU248"/>
      <c r="WSV248"/>
      <c r="WSW248"/>
      <c r="WSX248"/>
      <c r="WSY248"/>
      <c r="WSZ248"/>
      <c r="WTA248"/>
      <c r="WTB248"/>
      <c r="WTC248"/>
      <c r="WTD248"/>
      <c r="WTE248"/>
      <c r="WTF248"/>
      <c r="WTG248"/>
      <c r="WTH248"/>
      <c r="WTI248"/>
      <c r="WTJ248"/>
      <c r="WTK248"/>
      <c r="WTL248"/>
      <c r="WTM248"/>
      <c r="WTN248"/>
      <c r="WTO248"/>
      <c r="WTP248"/>
      <c r="WTQ248"/>
      <c r="WTR248"/>
      <c r="WTS248"/>
      <c r="WTT248"/>
      <c r="WTU248"/>
      <c r="WTV248"/>
      <c r="WTW248"/>
      <c r="WTX248"/>
      <c r="WTY248"/>
      <c r="WTZ248"/>
      <c r="WUA248"/>
      <c r="WUB248"/>
      <c r="WUC248"/>
      <c r="WUD248"/>
      <c r="WUE248"/>
      <c r="WUF248"/>
      <c r="WUG248"/>
      <c r="WUH248"/>
      <c r="WUI248"/>
      <c r="WUJ248"/>
      <c r="WUK248"/>
      <c r="WUL248"/>
      <c r="WUM248"/>
      <c r="WUN248"/>
      <c r="WUO248"/>
      <c r="WUP248"/>
      <c r="WUQ248"/>
      <c r="WUR248"/>
      <c r="WUS248"/>
      <c r="WUT248"/>
      <c r="WUU248"/>
      <c r="WUV248"/>
      <c r="WUW248"/>
      <c r="WUX248"/>
      <c r="WUY248"/>
      <c r="WUZ248"/>
      <c r="WVA248"/>
      <c r="WVB248"/>
      <c r="WVC248"/>
      <c r="WVD248"/>
      <c r="WVE248"/>
      <c r="WVF248"/>
      <c r="WVG248"/>
      <c r="WVH248"/>
      <c r="WVI248"/>
      <c r="WVJ248"/>
      <c r="WVK248"/>
      <c r="WVL248"/>
      <c r="WVM248"/>
      <c r="WVN248"/>
      <c r="WVO248"/>
      <c r="WVP248"/>
      <c r="WVQ248"/>
      <c r="WVR248"/>
      <c r="WVS248"/>
      <c r="WVT248"/>
      <c r="WVU248"/>
      <c r="WVV248"/>
      <c r="WVW248"/>
      <c r="WVX248"/>
      <c r="WVY248"/>
      <c r="WVZ248"/>
      <c r="WWA248"/>
      <c r="WWB248"/>
      <c r="WWC248"/>
      <c r="WWD248"/>
      <c r="WWE248"/>
      <c r="WWF248"/>
      <c r="WWG248"/>
      <c r="WWH248"/>
      <c r="WWI248"/>
      <c r="WWJ248"/>
      <c r="WWK248"/>
      <c r="WWL248"/>
      <c r="WWM248"/>
      <c r="WWN248"/>
      <c r="WWO248"/>
      <c r="WWP248"/>
      <c r="WWQ248"/>
      <c r="WWR248"/>
      <c r="WWS248"/>
      <c r="WWT248"/>
      <c r="WWU248"/>
      <c r="WWV248"/>
      <c r="WWW248"/>
      <c r="WWX248"/>
      <c r="WWY248"/>
      <c r="WWZ248"/>
      <c r="WXA248"/>
      <c r="WXB248"/>
      <c r="WXC248"/>
      <c r="WXD248"/>
      <c r="WXE248"/>
      <c r="WXF248"/>
      <c r="WXG248"/>
      <c r="WXH248"/>
      <c r="WXI248"/>
      <c r="WXJ248"/>
      <c r="WXK248"/>
      <c r="WXL248"/>
      <c r="WXM248"/>
      <c r="WXN248"/>
      <c r="WXO248"/>
      <c r="WXP248"/>
      <c r="WXQ248"/>
      <c r="WXR248"/>
      <c r="WXS248"/>
      <c r="WXT248"/>
      <c r="WXU248"/>
      <c r="WXV248"/>
      <c r="WXW248"/>
      <c r="WXX248"/>
      <c r="WXY248"/>
      <c r="WXZ248"/>
      <c r="WYA248"/>
      <c r="WYB248"/>
      <c r="WYC248"/>
      <c r="WYD248"/>
      <c r="WYE248"/>
      <c r="WYF248"/>
      <c r="WYG248"/>
      <c r="WYH248"/>
      <c r="WYI248"/>
      <c r="WYJ248"/>
      <c r="WYK248"/>
      <c r="WYL248"/>
      <c r="WYM248"/>
      <c r="WYN248"/>
      <c r="WYO248"/>
      <c r="WYP248"/>
      <c r="WYQ248"/>
      <c r="WYR248"/>
      <c r="WYS248"/>
      <c r="WYT248"/>
      <c r="WYU248"/>
      <c r="WYV248"/>
      <c r="WYW248"/>
      <c r="WYX248"/>
      <c r="WYY248"/>
      <c r="WYZ248"/>
      <c r="WZA248"/>
      <c r="WZB248"/>
      <c r="WZC248"/>
      <c r="WZD248"/>
      <c r="WZE248"/>
      <c r="WZF248"/>
      <c r="WZG248"/>
      <c r="WZH248"/>
      <c r="WZI248"/>
      <c r="WZJ248"/>
      <c r="WZK248"/>
      <c r="WZL248"/>
      <c r="WZM248"/>
      <c r="WZN248"/>
      <c r="WZO248"/>
      <c r="WZP248"/>
      <c r="WZQ248"/>
      <c r="WZR248"/>
      <c r="WZS248"/>
      <c r="WZT248"/>
      <c r="WZU248"/>
      <c r="WZV248"/>
      <c r="WZW248"/>
      <c r="WZX248"/>
      <c r="WZY248"/>
      <c r="WZZ248"/>
      <c r="XAA248"/>
      <c r="XAB248"/>
      <c r="XAC248"/>
      <c r="XAD248"/>
      <c r="XAE248"/>
      <c r="XAF248"/>
      <c r="XAG248"/>
      <c r="XAH248"/>
      <c r="XAI248"/>
      <c r="XAJ248"/>
      <c r="XAK248"/>
      <c r="XAL248"/>
      <c r="XAM248"/>
      <c r="XAN248"/>
      <c r="XAO248"/>
      <c r="XAP248"/>
      <c r="XAQ248"/>
      <c r="XAR248"/>
      <c r="XAS248"/>
      <c r="XAT248"/>
      <c r="XAU248"/>
      <c r="XAV248"/>
      <c r="XAW248"/>
      <c r="XAX248"/>
      <c r="XAY248"/>
      <c r="XAZ248"/>
      <c r="XBA248"/>
      <c r="XBB248"/>
      <c r="XBC248"/>
      <c r="XBD248"/>
      <c r="XBE248"/>
      <c r="XBF248"/>
      <c r="XBG248"/>
      <c r="XBH248"/>
      <c r="XBI248"/>
      <c r="XBJ248"/>
      <c r="XBK248"/>
      <c r="XBL248"/>
      <c r="XBM248"/>
      <c r="XBN248"/>
      <c r="XBO248"/>
      <c r="XBP248"/>
      <c r="XBQ248"/>
      <c r="XBR248"/>
      <c r="XBS248"/>
      <c r="XBT248"/>
      <c r="XBU248"/>
      <c r="XBV248"/>
      <c r="XBW248"/>
      <c r="XBX248"/>
      <c r="XBY248"/>
      <c r="XBZ248"/>
      <c r="XCA248"/>
      <c r="XCB248"/>
      <c r="XCC248"/>
      <c r="XCD248"/>
      <c r="XCE248"/>
      <c r="XCF248"/>
      <c r="XCG248"/>
      <c r="XCH248"/>
      <c r="XCI248"/>
      <c r="XCJ248"/>
      <c r="XCK248"/>
      <c r="XCL248"/>
      <c r="XCM248"/>
      <c r="XCN248"/>
      <c r="XCO248"/>
      <c r="XCP248"/>
      <c r="XCQ248"/>
      <c r="XCR248"/>
      <c r="XCS248"/>
      <c r="XCT248"/>
      <c r="XCU248"/>
      <c r="XCV248"/>
      <c r="XCW248"/>
      <c r="XCX248"/>
      <c r="XCY248"/>
      <c r="XCZ248"/>
      <c r="XDA248"/>
      <c r="XDB248"/>
      <c r="XDC248"/>
      <c r="XDD248"/>
      <c r="XDE248"/>
      <c r="XDF248"/>
      <c r="XDG248"/>
      <c r="XDH248"/>
      <c r="XDI248"/>
      <c r="XDJ248"/>
      <c r="XDK248"/>
      <c r="XDL248"/>
      <c r="XDM248"/>
      <c r="XDN248"/>
      <c r="XDO248"/>
      <c r="XDP248"/>
      <c r="XDQ248"/>
      <c r="XDR248"/>
      <c r="XDS248"/>
      <c r="XDT248"/>
      <c r="XDU248"/>
      <c r="XDV248"/>
      <c r="XDW248"/>
      <c r="XDX248"/>
      <c r="XDY248"/>
      <c r="XDZ248"/>
      <c r="XEA248"/>
      <c r="XEB248"/>
      <c r="XEC248"/>
      <c r="XED248"/>
      <c r="XEE248"/>
      <c r="XEF248"/>
      <c r="XEG248"/>
      <c r="XEH248"/>
      <c r="XEI248"/>
      <c r="XEJ248"/>
      <c r="XEK248"/>
      <c r="XEL248"/>
      <c r="XEM248"/>
      <c r="XEN248"/>
      <c r="XEO248"/>
      <c r="XEP248"/>
      <c r="XEQ248"/>
      <c r="XER248"/>
      <c r="XES248"/>
      <c r="XET248"/>
      <c r="XEU248"/>
      <c r="XEV248"/>
      <c r="XEW248"/>
      <c r="XEX248"/>
      <c r="XEY248"/>
      <c r="XEZ248"/>
      <c r="XFA248"/>
      <c r="XFB248"/>
      <c r="XFC248"/>
      <c r="XFD248"/>
    </row>
    <row r="249" s="30" customFormat="1" spans="1:16384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 s="28"/>
      <c r="AN249" s="70"/>
      <c r="AO249" s="29"/>
      <c r="AP249"/>
      <c r="AQ249"/>
      <c r="AR249" s="32"/>
      <c r="AS249" s="28"/>
      <c r="AT249" s="28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  <c r="PI249"/>
      <c r="PJ249"/>
      <c r="PK249"/>
      <c r="PL249"/>
      <c r="PM249"/>
      <c r="PN249"/>
      <c r="PO249"/>
      <c r="PP249"/>
      <c r="PQ249"/>
      <c r="PR249"/>
      <c r="PS249"/>
      <c r="PT249"/>
      <c r="PU249"/>
      <c r="PV249"/>
      <c r="PW249"/>
      <c r="PX249"/>
      <c r="PY249"/>
      <c r="PZ249"/>
      <c r="QA249"/>
      <c r="QB249"/>
      <c r="QC249"/>
      <c r="QD249"/>
      <c r="QE249"/>
      <c r="QF249"/>
      <c r="QG249"/>
      <c r="QH249"/>
      <c r="QI249"/>
      <c r="QJ249"/>
      <c r="QK249"/>
      <c r="QL249"/>
      <c r="QM249"/>
      <c r="QN249"/>
      <c r="QO249"/>
      <c r="QP249"/>
      <c r="QQ249"/>
      <c r="QR249"/>
      <c r="QS249"/>
      <c r="QT249"/>
      <c r="QU249"/>
      <c r="QV249"/>
      <c r="QW249"/>
      <c r="QX249"/>
      <c r="QY249"/>
      <c r="QZ249"/>
      <c r="RA249"/>
      <c r="RB249"/>
      <c r="RC249"/>
      <c r="RD249"/>
      <c r="RE249"/>
      <c r="RF249"/>
      <c r="RG249"/>
      <c r="RH249"/>
      <c r="RI249"/>
      <c r="RJ249"/>
      <c r="RK249"/>
      <c r="RL249"/>
      <c r="RM249"/>
      <c r="RN249"/>
      <c r="RO249"/>
      <c r="RP249"/>
      <c r="RQ249"/>
      <c r="RR249"/>
      <c r="RS249"/>
      <c r="RT249"/>
      <c r="RU249"/>
      <c r="RV249"/>
      <c r="RW249"/>
      <c r="RX249"/>
      <c r="RY249"/>
      <c r="RZ249"/>
      <c r="SA249"/>
      <c r="SB249"/>
      <c r="SC249"/>
      <c r="SD249"/>
      <c r="SE249"/>
      <c r="SF249"/>
      <c r="SG249"/>
      <c r="SH249"/>
      <c r="SI249"/>
      <c r="SJ249"/>
      <c r="SK249"/>
      <c r="SL249"/>
      <c r="SM249"/>
      <c r="SN249"/>
      <c r="SO249"/>
      <c r="SP249"/>
      <c r="SQ249"/>
      <c r="SR249"/>
      <c r="SS249"/>
      <c r="ST249"/>
      <c r="SU249"/>
      <c r="SV249"/>
      <c r="SW249"/>
      <c r="SX249"/>
      <c r="SY249"/>
      <c r="SZ249"/>
      <c r="TA249"/>
      <c r="TB249"/>
      <c r="TC249"/>
      <c r="TD249"/>
      <c r="TE249"/>
      <c r="TF249"/>
      <c r="TG249"/>
      <c r="TH249"/>
      <c r="TI249"/>
      <c r="TJ249"/>
      <c r="TK249"/>
      <c r="TL249"/>
      <c r="TM249"/>
      <c r="TN249"/>
      <c r="TO249"/>
      <c r="TP249"/>
      <c r="TQ249"/>
      <c r="TR249"/>
      <c r="TS249"/>
      <c r="TT249"/>
      <c r="TU249"/>
      <c r="TV249"/>
      <c r="TW249"/>
      <c r="TX249"/>
      <c r="TY249"/>
      <c r="TZ249"/>
      <c r="UA249"/>
      <c r="UB249"/>
      <c r="UC249"/>
      <c r="UD249"/>
      <c r="UE249"/>
      <c r="UF249"/>
      <c r="UG249"/>
      <c r="UH249"/>
      <c r="UI249"/>
      <c r="UJ249"/>
      <c r="UK249"/>
      <c r="UL249"/>
      <c r="UM249"/>
      <c r="UN249"/>
      <c r="UO249"/>
      <c r="UP249"/>
      <c r="UQ249"/>
      <c r="UR249"/>
      <c r="US249"/>
      <c r="UT249"/>
      <c r="UU249"/>
      <c r="UV249"/>
      <c r="UW249"/>
      <c r="UX249"/>
      <c r="UY249"/>
      <c r="UZ249"/>
      <c r="VA249"/>
      <c r="VB249"/>
      <c r="VC249"/>
      <c r="VD249"/>
      <c r="VE249"/>
      <c r="VF249"/>
      <c r="VG249"/>
      <c r="VH249"/>
      <c r="VI249"/>
      <c r="VJ249"/>
      <c r="VK249"/>
      <c r="VL249"/>
      <c r="VM249"/>
      <c r="VN249"/>
      <c r="VO249"/>
      <c r="VP249"/>
      <c r="VQ249"/>
      <c r="VR249"/>
      <c r="VS249"/>
      <c r="VT249"/>
      <c r="VU249"/>
      <c r="VV249"/>
      <c r="VW249"/>
      <c r="VX249"/>
      <c r="VY249"/>
      <c r="VZ249"/>
      <c r="WA249"/>
      <c r="WB249"/>
      <c r="WC249"/>
      <c r="WD249"/>
      <c r="WE249"/>
      <c r="WF249"/>
      <c r="WG249"/>
      <c r="WH249"/>
      <c r="WI249"/>
      <c r="WJ249"/>
      <c r="WK249"/>
      <c r="WL249"/>
      <c r="WM249"/>
      <c r="WN249"/>
      <c r="WO249"/>
      <c r="WP249"/>
      <c r="WQ249"/>
      <c r="WR249"/>
      <c r="WS249"/>
      <c r="WT249"/>
      <c r="WU249"/>
      <c r="WV249"/>
      <c r="WW249"/>
      <c r="WX249"/>
      <c r="WY249"/>
      <c r="WZ249"/>
      <c r="XA249"/>
      <c r="XB249"/>
      <c r="XC249"/>
      <c r="XD249"/>
      <c r="XE249"/>
      <c r="XF249"/>
      <c r="XG249"/>
      <c r="XH249"/>
      <c r="XI249"/>
      <c r="XJ249"/>
      <c r="XK249"/>
      <c r="XL249"/>
      <c r="XM249"/>
      <c r="XN249"/>
      <c r="XO249"/>
      <c r="XP249"/>
      <c r="XQ249"/>
      <c r="XR249"/>
      <c r="XS249"/>
      <c r="XT249"/>
      <c r="XU249"/>
      <c r="XV249"/>
      <c r="XW249"/>
      <c r="XX249"/>
      <c r="XY249"/>
      <c r="XZ249"/>
      <c r="YA249"/>
      <c r="YB249"/>
      <c r="YC249"/>
      <c r="YD249"/>
      <c r="YE249"/>
      <c r="YF249"/>
      <c r="YG249"/>
      <c r="YH249"/>
      <c r="YI249"/>
      <c r="YJ249"/>
      <c r="YK249"/>
      <c r="YL249"/>
      <c r="YM249"/>
      <c r="YN249"/>
      <c r="YO249"/>
      <c r="YP249"/>
      <c r="YQ249"/>
      <c r="YR249"/>
      <c r="YS249"/>
      <c r="YT249"/>
      <c r="YU249"/>
      <c r="YV249"/>
      <c r="YW249"/>
      <c r="YX249"/>
      <c r="YY249"/>
      <c r="YZ249"/>
      <c r="ZA249"/>
      <c r="ZB249"/>
      <c r="ZC249"/>
      <c r="ZD249"/>
      <c r="ZE249"/>
      <c r="ZF249"/>
      <c r="ZG249"/>
      <c r="ZH249"/>
      <c r="ZI249"/>
      <c r="ZJ249"/>
      <c r="ZK249"/>
      <c r="ZL249"/>
      <c r="ZM249"/>
      <c r="ZN249"/>
      <c r="ZO249"/>
      <c r="ZP249"/>
      <c r="ZQ249"/>
      <c r="ZR249"/>
      <c r="ZS249"/>
      <c r="ZT249"/>
      <c r="ZU249"/>
      <c r="ZV249"/>
      <c r="ZW249"/>
      <c r="ZX249"/>
      <c r="ZY249"/>
      <c r="ZZ249"/>
      <c r="AAA249"/>
      <c r="AAB249"/>
      <c r="AAC249"/>
      <c r="AAD249"/>
      <c r="AAE249"/>
      <c r="AAF249"/>
      <c r="AAG249"/>
      <c r="AAH249"/>
      <c r="AAI249"/>
      <c r="AAJ249"/>
      <c r="AAK249"/>
      <c r="AAL249"/>
      <c r="AAM249"/>
      <c r="AAN249"/>
      <c r="AAO249"/>
      <c r="AAP249"/>
      <c r="AAQ249"/>
      <c r="AAR249"/>
      <c r="AAS249"/>
      <c r="AAT249"/>
      <c r="AAU249"/>
      <c r="AAV249"/>
      <c r="AAW249"/>
      <c r="AAX249"/>
      <c r="AAY249"/>
      <c r="AAZ249"/>
      <c r="ABA249"/>
      <c r="ABB249"/>
      <c r="ABC249"/>
      <c r="ABD249"/>
      <c r="ABE249"/>
      <c r="ABF249"/>
      <c r="ABG249"/>
      <c r="ABH249"/>
      <c r="ABI249"/>
      <c r="ABJ249"/>
      <c r="ABK249"/>
      <c r="ABL249"/>
      <c r="ABM249"/>
      <c r="ABN249"/>
      <c r="ABO249"/>
      <c r="ABP249"/>
      <c r="ABQ249"/>
      <c r="ABR249"/>
      <c r="ABS249"/>
      <c r="ABT249"/>
      <c r="ABU249"/>
      <c r="ABV249"/>
      <c r="ABW249"/>
      <c r="ABX249"/>
      <c r="ABY249"/>
      <c r="ABZ249"/>
      <c r="ACA249"/>
      <c r="ACB249"/>
      <c r="ACC249"/>
      <c r="ACD249"/>
      <c r="ACE249"/>
      <c r="ACF249"/>
      <c r="ACG249"/>
      <c r="ACH249"/>
      <c r="ACI249"/>
      <c r="ACJ249"/>
      <c r="ACK249"/>
      <c r="ACL249"/>
      <c r="ACM249"/>
      <c r="ACN249"/>
      <c r="ACO249"/>
      <c r="ACP249"/>
      <c r="ACQ249"/>
      <c r="ACR249"/>
      <c r="ACS249"/>
      <c r="ACT249"/>
      <c r="ACU249"/>
      <c r="ACV249"/>
      <c r="ACW249"/>
      <c r="ACX249"/>
      <c r="ACY249"/>
      <c r="ACZ249"/>
      <c r="ADA249"/>
      <c r="ADB249"/>
      <c r="ADC249"/>
      <c r="ADD249"/>
      <c r="ADE249"/>
      <c r="ADF249"/>
      <c r="ADG249"/>
      <c r="ADH249"/>
      <c r="ADI249"/>
      <c r="ADJ249"/>
      <c r="ADK249"/>
      <c r="ADL249"/>
      <c r="ADM249"/>
      <c r="ADN249"/>
      <c r="ADO249"/>
      <c r="ADP249"/>
      <c r="ADQ249"/>
      <c r="ADR249"/>
      <c r="ADS249"/>
      <c r="ADT249"/>
      <c r="ADU249"/>
      <c r="ADV249"/>
      <c r="ADW249"/>
      <c r="ADX249"/>
      <c r="ADY249"/>
      <c r="ADZ249"/>
      <c r="AEA249"/>
      <c r="AEB249"/>
      <c r="AEC249"/>
      <c r="AED249"/>
      <c r="AEE249"/>
      <c r="AEF249"/>
      <c r="AEG249"/>
      <c r="AEH249"/>
      <c r="AEI249"/>
      <c r="AEJ249"/>
      <c r="AEK249"/>
      <c r="AEL249"/>
      <c r="AEM249"/>
      <c r="AEN249"/>
      <c r="AEO249"/>
      <c r="AEP249"/>
      <c r="AEQ249"/>
      <c r="AER249"/>
      <c r="AES249"/>
      <c r="AET249"/>
      <c r="AEU249"/>
      <c r="AEV249"/>
      <c r="AEW249"/>
      <c r="AEX249"/>
      <c r="AEY249"/>
      <c r="AEZ249"/>
      <c r="AFA249"/>
      <c r="AFB249"/>
      <c r="AFC249"/>
      <c r="AFD249"/>
      <c r="AFE249"/>
      <c r="AFF249"/>
      <c r="AFG249"/>
      <c r="AFH249"/>
      <c r="AFI249"/>
      <c r="AFJ249"/>
      <c r="AFK249"/>
      <c r="AFL249"/>
      <c r="AFM249"/>
      <c r="AFN249"/>
      <c r="AFO249"/>
      <c r="AFP249"/>
      <c r="AFQ249"/>
      <c r="AFR249"/>
      <c r="AFS249"/>
      <c r="AFT249"/>
      <c r="AFU249"/>
      <c r="AFV249"/>
      <c r="AFW249"/>
      <c r="AFX249"/>
      <c r="AFY249"/>
      <c r="AFZ249"/>
      <c r="AGA249"/>
      <c r="AGB249"/>
      <c r="AGC249"/>
      <c r="AGD249"/>
      <c r="AGE249"/>
      <c r="AGF249"/>
      <c r="AGG249"/>
      <c r="AGH249"/>
      <c r="AGI249"/>
      <c r="AGJ249"/>
      <c r="AGK249"/>
      <c r="AGL249"/>
      <c r="AGM249"/>
      <c r="AGN249"/>
      <c r="AGO249"/>
      <c r="AGP249"/>
      <c r="AGQ249"/>
      <c r="AGR249"/>
      <c r="AGS249"/>
      <c r="AGT249"/>
      <c r="AGU249"/>
      <c r="AGV249"/>
      <c r="AGW249"/>
      <c r="AGX249"/>
      <c r="AGY249"/>
      <c r="AGZ249"/>
      <c r="AHA249"/>
      <c r="AHB249"/>
      <c r="AHC249"/>
      <c r="AHD249"/>
      <c r="AHE249"/>
      <c r="AHF249"/>
      <c r="AHG249"/>
      <c r="AHH249"/>
      <c r="AHI249"/>
      <c r="AHJ249"/>
      <c r="AHK249"/>
      <c r="AHL249"/>
      <c r="AHM249"/>
      <c r="AHN249"/>
      <c r="AHO249"/>
      <c r="AHP249"/>
      <c r="AHQ249"/>
      <c r="AHR249"/>
      <c r="AHS249"/>
      <c r="AHT249"/>
      <c r="AHU249"/>
      <c r="AHV249"/>
      <c r="AHW249"/>
      <c r="AHX249"/>
      <c r="AHY249"/>
      <c r="AHZ249"/>
      <c r="AIA249"/>
      <c r="AIB249"/>
      <c r="AIC249"/>
      <c r="AID249"/>
      <c r="AIE249"/>
      <c r="AIF249"/>
      <c r="AIG249"/>
      <c r="AIH249"/>
      <c r="AII249"/>
      <c r="AIJ249"/>
      <c r="AIK249"/>
      <c r="AIL249"/>
      <c r="AIM249"/>
      <c r="AIN249"/>
      <c r="AIO249"/>
      <c r="AIP249"/>
      <c r="AIQ249"/>
      <c r="AIR249"/>
      <c r="AIS249"/>
      <c r="AIT249"/>
      <c r="AIU249"/>
      <c r="AIV249"/>
      <c r="AIW249"/>
      <c r="AIX249"/>
      <c r="AIY249"/>
      <c r="AIZ249"/>
      <c r="AJA249"/>
      <c r="AJB249"/>
      <c r="AJC249"/>
      <c r="AJD249"/>
      <c r="AJE249"/>
      <c r="AJF249"/>
      <c r="AJG249"/>
      <c r="AJH249"/>
      <c r="AJI249"/>
      <c r="AJJ249"/>
      <c r="AJK249"/>
      <c r="AJL249"/>
      <c r="AJM249"/>
      <c r="AJN249"/>
      <c r="AJO249"/>
      <c r="AJP249"/>
      <c r="AJQ249"/>
      <c r="AJR249"/>
      <c r="AJS249"/>
      <c r="AJT249"/>
      <c r="AJU249"/>
      <c r="AJV249"/>
      <c r="AJW249"/>
      <c r="AJX249"/>
      <c r="AJY249"/>
      <c r="AJZ249"/>
      <c r="AKA249"/>
      <c r="AKB249"/>
      <c r="AKC249"/>
      <c r="AKD249"/>
      <c r="AKE249"/>
      <c r="AKF249"/>
      <c r="AKG249"/>
      <c r="AKH249"/>
      <c r="AKI249"/>
      <c r="AKJ249"/>
      <c r="AKK249"/>
      <c r="AKL249"/>
      <c r="AKM249"/>
      <c r="AKN249"/>
      <c r="AKO249"/>
      <c r="AKP249"/>
      <c r="AKQ249"/>
      <c r="AKR249"/>
      <c r="AKS249"/>
      <c r="AKT249"/>
      <c r="AKU249"/>
      <c r="AKV249"/>
      <c r="AKW249"/>
      <c r="AKX249"/>
      <c r="AKY249"/>
      <c r="AKZ249"/>
      <c r="ALA249"/>
      <c r="ALB249"/>
      <c r="ALC249"/>
      <c r="ALD249"/>
      <c r="ALE249"/>
      <c r="ALF249"/>
      <c r="ALG249"/>
      <c r="ALH249"/>
      <c r="ALI249"/>
      <c r="ALJ249"/>
      <c r="ALK249"/>
      <c r="ALL249"/>
      <c r="ALM249"/>
      <c r="ALN249"/>
      <c r="ALO249"/>
      <c r="ALP249"/>
      <c r="ALQ249"/>
      <c r="ALR249"/>
      <c r="ALS249"/>
      <c r="ALT249"/>
      <c r="ALU249"/>
      <c r="ALV249"/>
      <c r="ALW249"/>
      <c r="ALX249"/>
      <c r="ALY249"/>
      <c r="ALZ249"/>
      <c r="AMA249"/>
      <c r="AMB249"/>
      <c r="AMC249"/>
      <c r="AMD249"/>
      <c r="AME249"/>
      <c r="AMF249"/>
      <c r="AMG249"/>
      <c r="AMH249"/>
      <c r="AMI249"/>
      <c r="AMJ249"/>
      <c r="AMK249"/>
      <c r="AML249"/>
      <c r="AMM249"/>
      <c r="AMN249"/>
      <c r="AMO249"/>
      <c r="AMP249"/>
      <c r="AMQ249"/>
      <c r="AMR249"/>
      <c r="AMS249"/>
      <c r="AMT249"/>
      <c r="AMU249"/>
      <c r="AMV249"/>
      <c r="AMW249"/>
      <c r="AMX249"/>
      <c r="AMY249"/>
      <c r="AMZ249"/>
      <c r="ANA249"/>
      <c r="ANB249"/>
      <c r="ANC249"/>
      <c r="AND249"/>
      <c r="ANE249"/>
      <c r="ANF249"/>
      <c r="ANG249"/>
      <c r="ANH249"/>
      <c r="ANI249"/>
      <c r="ANJ249"/>
      <c r="ANK249"/>
      <c r="ANL249"/>
      <c r="ANM249"/>
      <c r="ANN249"/>
      <c r="ANO249"/>
      <c r="ANP249"/>
      <c r="ANQ249"/>
      <c r="ANR249"/>
      <c r="ANS249"/>
      <c r="ANT249"/>
      <c r="ANU249"/>
      <c r="ANV249"/>
      <c r="ANW249"/>
      <c r="ANX249"/>
      <c r="ANY249"/>
      <c r="ANZ249"/>
      <c r="AOA249"/>
      <c r="AOB249"/>
      <c r="AOC249"/>
      <c r="AOD249"/>
      <c r="AOE249"/>
      <c r="AOF249"/>
      <c r="AOG249"/>
      <c r="AOH249"/>
      <c r="AOI249"/>
      <c r="AOJ249"/>
      <c r="AOK249"/>
      <c r="AOL249"/>
      <c r="AOM249"/>
      <c r="AON249"/>
      <c r="AOO249"/>
      <c r="AOP249"/>
      <c r="AOQ249"/>
      <c r="AOR249"/>
      <c r="AOS249"/>
      <c r="AOT249"/>
      <c r="AOU249"/>
      <c r="AOV249"/>
      <c r="AOW249"/>
      <c r="AOX249"/>
      <c r="AOY249"/>
      <c r="AOZ249"/>
      <c r="APA249"/>
      <c r="APB249"/>
      <c r="APC249"/>
      <c r="APD249"/>
      <c r="APE249"/>
      <c r="APF249"/>
      <c r="APG249"/>
      <c r="APH249"/>
      <c r="API249"/>
      <c r="APJ249"/>
      <c r="APK249"/>
      <c r="APL249"/>
      <c r="APM249"/>
      <c r="APN249"/>
      <c r="APO249"/>
      <c r="APP249"/>
      <c r="APQ249"/>
      <c r="APR249"/>
      <c r="APS249"/>
      <c r="APT249"/>
      <c r="APU249"/>
      <c r="APV249"/>
      <c r="APW249"/>
      <c r="APX249"/>
      <c r="APY249"/>
      <c r="APZ249"/>
      <c r="AQA249"/>
      <c r="AQB249"/>
      <c r="AQC249"/>
      <c r="AQD249"/>
      <c r="AQE249"/>
      <c r="AQF249"/>
      <c r="AQG249"/>
      <c r="AQH249"/>
      <c r="AQI249"/>
      <c r="AQJ249"/>
      <c r="AQK249"/>
      <c r="AQL249"/>
      <c r="AQM249"/>
      <c r="AQN249"/>
      <c r="AQO249"/>
      <c r="AQP249"/>
      <c r="AQQ249"/>
      <c r="AQR249"/>
      <c r="AQS249"/>
      <c r="AQT249"/>
      <c r="AQU249"/>
      <c r="AQV249"/>
      <c r="AQW249"/>
      <c r="AQX249"/>
      <c r="AQY249"/>
      <c r="AQZ249"/>
      <c r="ARA249"/>
      <c r="ARB249"/>
      <c r="ARC249"/>
      <c r="ARD249"/>
      <c r="ARE249"/>
      <c r="ARF249"/>
      <c r="ARG249"/>
      <c r="ARH249"/>
      <c r="ARI249"/>
      <c r="ARJ249"/>
      <c r="ARK249"/>
      <c r="ARL249"/>
      <c r="ARM249"/>
      <c r="ARN249"/>
      <c r="ARO249"/>
      <c r="ARP249"/>
      <c r="ARQ249"/>
      <c r="ARR249"/>
      <c r="ARS249"/>
      <c r="ART249"/>
      <c r="ARU249"/>
      <c r="ARV249"/>
      <c r="ARW249"/>
      <c r="ARX249"/>
      <c r="ARY249"/>
      <c r="ARZ249"/>
      <c r="ASA249"/>
      <c r="ASB249"/>
      <c r="ASC249"/>
      <c r="ASD249"/>
      <c r="ASE249"/>
      <c r="ASF249"/>
      <c r="ASG249"/>
      <c r="ASH249"/>
      <c r="ASI249"/>
      <c r="ASJ249"/>
      <c r="ASK249"/>
      <c r="ASL249"/>
      <c r="ASM249"/>
      <c r="ASN249"/>
      <c r="ASO249"/>
      <c r="ASP249"/>
      <c r="ASQ249"/>
      <c r="ASR249"/>
      <c r="ASS249"/>
      <c r="AST249"/>
      <c r="ASU249"/>
      <c r="ASV249"/>
      <c r="ASW249"/>
      <c r="ASX249"/>
      <c r="ASY249"/>
      <c r="ASZ249"/>
      <c r="ATA249"/>
      <c r="ATB249"/>
      <c r="ATC249"/>
      <c r="ATD249"/>
      <c r="ATE249"/>
      <c r="ATF249"/>
      <c r="ATG249"/>
      <c r="ATH249"/>
      <c r="ATI249"/>
      <c r="ATJ249"/>
      <c r="ATK249"/>
      <c r="ATL249"/>
      <c r="ATM249"/>
      <c r="ATN249"/>
      <c r="ATO249"/>
      <c r="ATP249"/>
      <c r="ATQ249"/>
      <c r="ATR249"/>
      <c r="ATS249"/>
      <c r="ATT249"/>
      <c r="ATU249"/>
      <c r="ATV249"/>
      <c r="ATW249"/>
      <c r="ATX249"/>
      <c r="ATY249"/>
      <c r="ATZ249"/>
      <c r="AUA249"/>
      <c r="AUB249"/>
      <c r="AUC249"/>
      <c r="AUD249"/>
      <c r="AUE249"/>
      <c r="AUF249"/>
      <c r="AUG249"/>
      <c r="AUH249"/>
      <c r="AUI249"/>
      <c r="AUJ249"/>
      <c r="AUK249"/>
      <c r="AUL249"/>
      <c r="AUM249"/>
      <c r="AUN249"/>
      <c r="AUO249"/>
      <c r="AUP249"/>
      <c r="AUQ249"/>
      <c r="AUR249"/>
      <c r="AUS249"/>
      <c r="AUT249"/>
      <c r="AUU249"/>
      <c r="AUV249"/>
      <c r="AUW249"/>
      <c r="AUX249"/>
      <c r="AUY249"/>
      <c r="AUZ249"/>
      <c r="AVA249"/>
      <c r="AVB249"/>
      <c r="AVC249"/>
      <c r="AVD249"/>
      <c r="AVE249"/>
      <c r="AVF249"/>
      <c r="AVG249"/>
      <c r="AVH249"/>
      <c r="AVI249"/>
      <c r="AVJ249"/>
      <c r="AVK249"/>
      <c r="AVL249"/>
      <c r="AVM249"/>
      <c r="AVN249"/>
      <c r="AVO249"/>
      <c r="AVP249"/>
      <c r="AVQ249"/>
      <c r="AVR249"/>
      <c r="AVS249"/>
      <c r="AVT249"/>
      <c r="AVU249"/>
      <c r="AVV249"/>
      <c r="AVW249"/>
      <c r="AVX249"/>
      <c r="AVY249"/>
      <c r="AVZ249"/>
      <c r="AWA249"/>
      <c r="AWB249"/>
      <c r="AWC249"/>
      <c r="AWD249"/>
      <c r="AWE249"/>
      <c r="AWF249"/>
      <c r="AWG249"/>
      <c r="AWH249"/>
      <c r="AWI249"/>
      <c r="AWJ249"/>
      <c r="AWK249"/>
      <c r="AWL249"/>
      <c r="AWM249"/>
      <c r="AWN249"/>
      <c r="AWO249"/>
      <c r="AWP249"/>
      <c r="AWQ249"/>
      <c r="AWR249"/>
      <c r="AWS249"/>
      <c r="AWT249"/>
      <c r="AWU249"/>
      <c r="AWV249"/>
      <c r="AWW249"/>
      <c r="AWX249"/>
      <c r="AWY249"/>
      <c r="AWZ249"/>
      <c r="AXA249"/>
      <c r="AXB249"/>
      <c r="AXC249"/>
      <c r="AXD249"/>
      <c r="AXE249"/>
      <c r="AXF249"/>
      <c r="AXG249"/>
      <c r="AXH249"/>
      <c r="AXI249"/>
      <c r="AXJ249"/>
      <c r="AXK249"/>
      <c r="AXL249"/>
      <c r="AXM249"/>
      <c r="AXN249"/>
      <c r="AXO249"/>
      <c r="AXP249"/>
      <c r="AXQ249"/>
      <c r="AXR249"/>
      <c r="AXS249"/>
      <c r="AXT249"/>
      <c r="AXU249"/>
      <c r="AXV249"/>
      <c r="AXW249"/>
      <c r="AXX249"/>
      <c r="AXY249"/>
      <c r="AXZ249"/>
      <c r="AYA249"/>
      <c r="AYB249"/>
      <c r="AYC249"/>
      <c r="AYD249"/>
      <c r="AYE249"/>
      <c r="AYF249"/>
      <c r="AYG249"/>
      <c r="AYH249"/>
      <c r="AYI249"/>
      <c r="AYJ249"/>
      <c r="AYK249"/>
      <c r="AYL249"/>
      <c r="AYM249"/>
      <c r="AYN249"/>
      <c r="AYO249"/>
      <c r="AYP249"/>
      <c r="AYQ249"/>
      <c r="AYR249"/>
      <c r="AYS249"/>
      <c r="AYT249"/>
      <c r="AYU249"/>
      <c r="AYV249"/>
      <c r="AYW249"/>
      <c r="AYX249"/>
      <c r="AYY249"/>
      <c r="AYZ249"/>
      <c r="AZA249"/>
      <c r="AZB249"/>
      <c r="AZC249"/>
      <c r="AZD249"/>
      <c r="AZE249"/>
      <c r="AZF249"/>
      <c r="AZG249"/>
      <c r="AZH249"/>
      <c r="AZI249"/>
      <c r="AZJ249"/>
      <c r="AZK249"/>
      <c r="AZL249"/>
      <c r="AZM249"/>
      <c r="AZN249"/>
      <c r="AZO249"/>
      <c r="AZP249"/>
      <c r="AZQ249"/>
      <c r="AZR249"/>
      <c r="AZS249"/>
      <c r="AZT249"/>
      <c r="AZU249"/>
      <c r="AZV249"/>
      <c r="AZW249"/>
      <c r="AZX249"/>
      <c r="AZY249"/>
      <c r="AZZ249"/>
      <c r="BAA249"/>
      <c r="BAB249"/>
      <c r="BAC249"/>
      <c r="BAD249"/>
      <c r="BAE249"/>
      <c r="BAF249"/>
      <c r="BAG249"/>
      <c r="BAH249"/>
      <c r="BAI249"/>
      <c r="BAJ249"/>
      <c r="BAK249"/>
      <c r="BAL249"/>
      <c r="BAM249"/>
      <c r="BAN249"/>
      <c r="BAO249"/>
      <c r="BAP249"/>
      <c r="BAQ249"/>
      <c r="BAR249"/>
      <c r="BAS249"/>
      <c r="BAT249"/>
      <c r="BAU249"/>
      <c r="BAV249"/>
      <c r="BAW249"/>
      <c r="BAX249"/>
      <c r="BAY249"/>
      <c r="BAZ249"/>
      <c r="BBA249"/>
      <c r="BBB249"/>
      <c r="BBC249"/>
      <c r="BBD249"/>
      <c r="BBE249"/>
      <c r="BBF249"/>
      <c r="BBG249"/>
      <c r="BBH249"/>
      <c r="BBI249"/>
      <c r="BBJ249"/>
      <c r="BBK249"/>
      <c r="BBL249"/>
      <c r="BBM249"/>
      <c r="BBN249"/>
      <c r="BBO249"/>
      <c r="BBP249"/>
      <c r="BBQ249"/>
      <c r="BBR249"/>
      <c r="BBS249"/>
      <c r="BBT249"/>
      <c r="BBU249"/>
      <c r="BBV249"/>
      <c r="BBW249"/>
      <c r="BBX249"/>
      <c r="BBY249"/>
      <c r="BBZ249"/>
      <c r="BCA249"/>
      <c r="BCB249"/>
      <c r="BCC249"/>
      <c r="BCD249"/>
      <c r="BCE249"/>
      <c r="BCF249"/>
      <c r="BCG249"/>
      <c r="BCH249"/>
      <c r="BCI249"/>
      <c r="BCJ249"/>
      <c r="BCK249"/>
      <c r="BCL249"/>
      <c r="BCM249"/>
      <c r="BCN249"/>
      <c r="BCO249"/>
      <c r="BCP249"/>
      <c r="BCQ249"/>
      <c r="BCR249"/>
      <c r="BCS249"/>
      <c r="BCT249"/>
      <c r="BCU249"/>
      <c r="BCV249"/>
      <c r="BCW249"/>
      <c r="BCX249"/>
      <c r="BCY249"/>
      <c r="BCZ249"/>
      <c r="BDA249"/>
      <c r="BDB249"/>
      <c r="BDC249"/>
      <c r="BDD249"/>
      <c r="BDE249"/>
      <c r="BDF249"/>
      <c r="BDG249"/>
      <c r="BDH249"/>
      <c r="BDI249"/>
      <c r="BDJ249"/>
      <c r="BDK249"/>
      <c r="BDL249"/>
      <c r="BDM249"/>
      <c r="BDN249"/>
      <c r="BDO249"/>
      <c r="BDP249"/>
      <c r="BDQ249"/>
      <c r="BDR249"/>
      <c r="BDS249"/>
      <c r="BDT249"/>
      <c r="BDU249"/>
      <c r="BDV249"/>
      <c r="BDW249"/>
      <c r="BDX249"/>
      <c r="BDY249"/>
      <c r="BDZ249"/>
      <c r="BEA249"/>
      <c r="BEB249"/>
      <c r="BEC249"/>
      <c r="BED249"/>
      <c r="BEE249"/>
      <c r="BEF249"/>
      <c r="BEG249"/>
      <c r="BEH249"/>
      <c r="BEI249"/>
      <c r="BEJ249"/>
      <c r="BEK249"/>
      <c r="BEL249"/>
      <c r="BEM249"/>
      <c r="BEN249"/>
      <c r="BEO249"/>
      <c r="BEP249"/>
      <c r="BEQ249"/>
      <c r="BER249"/>
      <c r="BES249"/>
      <c r="BET249"/>
      <c r="BEU249"/>
      <c r="BEV249"/>
      <c r="BEW249"/>
      <c r="BEX249"/>
      <c r="BEY249"/>
      <c r="BEZ249"/>
      <c r="BFA249"/>
      <c r="BFB249"/>
      <c r="BFC249"/>
      <c r="BFD249"/>
      <c r="BFE249"/>
      <c r="BFF249"/>
      <c r="BFG249"/>
      <c r="BFH249"/>
      <c r="BFI249"/>
      <c r="BFJ249"/>
      <c r="BFK249"/>
      <c r="BFL249"/>
      <c r="BFM249"/>
      <c r="BFN249"/>
      <c r="BFO249"/>
      <c r="BFP249"/>
      <c r="BFQ249"/>
      <c r="BFR249"/>
      <c r="BFS249"/>
      <c r="BFT249"/>
      <c r="BFU249"/>
      <c r="BFV249"/>
      <c r="BFW249"/>
      <c r="BFX249"/>
      <c r="BFY249"/>
      <c r="BFZ249"/>
      <c r="BGA249"/>
      <c r="BGB249"/>
      <c r="BGC249"/>
      <c r="BGD249"/>
      <c r="BGE249"/>
      <c r="BGF249"/>
      <c r="BGG249"/>
      <c r="BGH249"/>
      <c r="BGI249"/>
      <c r="BGJ249"/>
      <c r="BGK249"/>
      <c r="BGL249"/>
      <c r="BGM249"/>
      <c r="BGN249"/>
      <c r="BGO249"/>
      <c r="BGP249"/>
      <c r="BGQ249"/>
      <c r="BGR249"/>
      <c r="BGS249"/>
      <c r="BGT249"/>
      <c r="BGU249"/>
      <c r="BGV249"/>
      <c r="BGW249"/>
      <c r="BGX249"/>
      <c r="BGY249"/>
      <c r="BGZ249"/>
      <c r="BHA249"/>
      <c r="BHB249"/>
      <c r="BHC249"/>
      <c r="BHD249"/>
      <c r="BHE249"/>
      <c r="BHF249"/>
      <c r="BHG249"/>
      <c r="BHH249"/>
      <c r="BHI249"/>
      <c r="BHJ249"/>
      <c r="BHK249"/>
      <c r="BHL249"/>
      <c r="BHM249"/>
      <c r="BHN249"/>
      <c r="BHO249"/>
      <c r="BHP249"/>
      <c r="BHQ249"/>
      <c r="BHR249"/>
      <c r="BHS249"/>
      <c r="BHT249"/>
      <c r="BHU249"/>
      <c r="BHV249"/>
      <c r="BHW249"/>
      <c r="BHX249"/>
      <c r="BHY249"/>
      <c r="BHZ249"/>
      <c r="BIA249"/>
      <c r="BIB249"/>
      <c r="BIC249"/>
      <c r="BID249"/>
      <c r="BIE249"/>
      <c r="BIF249"/>
      <c r="BIG249"/>
      <c r="BIH249"/>
      <c r="BII249"/>
      <c r="BIJ249"/>
      <c r="BIK249"/>
      <c r="BIL249"/>
      <c r="BIM249"/>
      <c r="BIN249"/>
      <c r="BIO249"/>
      <c r="BIP249"/>
      <c r="BIQ249"/>
      <c r="BIR249"/>
      <c r="BIS249"/>
      <c r="BIT249"/>
      <c r="BIU249"/>
      <c r="BIV249"/>
      <c r="BIW249"/>
      <c r="BIX249"/>
      <c r="BIY249"/>
      <c r="BIZ249"/>
      <c r="BJA249"/>
      <c r="BJB249"/>
      <c r="BJC249"/>
      <c r="BJD249"/>
      <c r="BJE249"/>
      <c r="BJF249"/>
      <c r="BJG249"/>
      <c r="BJH249"/>
      <c r="BJI249"/>
      <c r="BJJ249"/>
      <c r="BJK249"/>
      <c r="BJL249"/>
      <c r="BJM249"/>
      <c r="BJN249"/>
      <c r="BJO249"/>
      <c r="BJP249"/>
      <c r="BJQ249"/>
      <c r="BJR249"/>
      <c r="BJS249"/>
      <c r="BJT249"/>
      <c r="BJU249"/>
      <c r="BJV249"/>
      <c r="BJW249"/>
      <c r="BJX249"/>
      <c r="BJY249"/>
      <c r="BJZ249"/>
      <c r="BKA249"/>
      <c r="BKB249"/>
      <c r="BKC249"/>
      <c r="BKD249"/>
      <c r="BKE249"/>
      <c r="BKF249"/>
      <c r="BKG249"/>
      <c r="BKH249"/>
      <c r="BKI249"/>
      <c r="BKJ249"/>
      <c r="BKK249"/>
      <c r="BKL249"/>
      <c r="BKM249"/>
      <c r="BKN249"/>
      <c r="BKO249"/>
      <c r="BKP249"/>
      <c r="BKQ249"/>
      <c r="BKR249"/>
      <c r="BKS249"/>
      <c r="BKT249"/>
      <c r="BKU249"/>
      <c r="BKV249"/>
      <c r="BKW249"/>
      <c r="BKX249"/>
      <c r="BKY249"/>
      <c r="BKZ249"/>
      <c r="BLA249"/>
      <c r="BLB249"/>
      <c r="BLC249"/>
      <c r="BLD249"/>
      <c r="BLE249"/>
      <c r="BLF249"/>
      <c r="BLG249"/>
      <c r="BLH249"/>
      <c r="BLI249"/>
      <c r="BLJ249"/>
      <c r="BLK249"/>
      <c r="BLL249"/>
      <c r="BLM249"/>
      <c r="BLN249"/>
      <c r="BLO249"/>
      <c r="BLP249"/>
      <c r="BLQ249"/>
      <c r="BLR249"/>
      <c r="BLS249"/>
      <c r="BLT249"/>
      <c r="BLU249"/>
      <c r="BLV249"/>
      <c r="BLW249"/>
      <c r="BLX249"/>
      <c r="BLY249"/>
      <c r="BLZ249"/>
      <c r="BMA249"/>
      <c r="BMB249"/>
      <c r="BMC249"/>
      <c r="BMD249"/>
      <c r="BME249"/>
      <c r="BMF249"/>
      <c r="BMG249"/>
      <c r="BMH249"/>
      <c r="BMI249"/>
      <c r="BMJ249"/>
      <c r="BMK249"/>
      <c r="BML249"/>
      <c r="BMM249"/>
      <c r="BMN249"/>
      <c r="BMO249"/>
      <c r="BMP249"/>
      <c r="BMQ249"/>
      <c r="BMR249"/>
      <c r="BMS249"/>
      <c r="BMT249"/>
      <c r="BMU249"/>
      <c r="BMV249"/>
      <c r="BMW249"/>
      <c r="BMX249"/>
      <c r="BMY249"/>
      <c r="BMZ249"/>
      <c r="BNA249"/>
      <c r="BNB249"/>
      <c r="BNC249"/>
      <c r="BND249"/>
      <c r="BNE249"/>
      <c r="BNF249"/>
      <c r="BNG249"/>
      <c r="BNH249"/>
      <c r="BNI249"/>
      <c r="BNJ249"/>
      <c r="BNK249"/>
      <c r="BNL249"/>
      <c r="BNM249"/>
      <c r="BNN249"/>
      <c r="BNO249"/>
      <c r="BNP249"/>
      <c r="BNQ249"/>
      <c r="BNR249"/>
      <c r="BNS249"/>
      <c r="BNT249"/>
      <c r="BNU249"/>
      <c r="BNV249"/>
      <c r="BNW249"/>
      <c r="BNX249"/>
      <c r="BNY249"/>
      <c r="BNZ249"/>
      <c r="BOA249"/>
      <c r="BOB249"/>
      <c r="BOC249"/>
      <c r="BOD249"/>
      <c r="BOE249"/>
      <c r="BOF249"/>
      <c r="BOG249"/>
      <c r="BOH249"/>
      <c r="BOI249"/>
      <c r="BOJ249"/>
      <c r="BOK249"/>
      <c r="BOL249"/>
      <c r="BOM249"/>
      <c r="BON249"/>
      <c r="BOO249"/>
      <c r="BOP249"/>
      <c r="BOQ249"/>
      <c r="BOR249"/>
      <c r="BOS249"/>
      <c r="BOT249"/>
      <c r="BOU249"/>
      <c r="BOV249"/>
      <c r="BOW249"/>
      <c r="BOX249"/>
      <c r="BOY249"/>
      <c r="BOZ249"/>
      <c r="BPA249"/>
      <c r="BPB249"/>
      <c r="BPC249"/>
      <c r="BPD249"/>
      <c r="BPE249"/>
      <c r="BPF249"/>
      <c r="BPG249"/>
      <c r="BPH249"/>
      <c r="BPI249"/>
      <c r="BPJ249"/>
      <c r="BPK249"/>
      <c r="BPL249"/>
      <c r="BPM249"/>
      <c r="BPN249"/>
      <c r="BPO249"/>
      <c r="BPP249"/>
      <c r="BPQ249"/>
      <c r="BPR249"/>
      <c r="BPS249"/>
      <c r="BPT249"/>
      <c r="BPU249"/>
      <c r="BPV249"/>
      <c r="BPW249"/>
      <c r="BPX249"/>
      <c r="BPY249"/>
      <c r="BPZ249"/>
      <c r="BQA249"/>
      <c r="BQB249"/>
      <c r="BQC249"/>
      <c r="BQD249"/>
      <c r="BQE249"/>
      <c r="BQF249"/>
      <c r="BQG249"/>
      <c r="BQH249"/>
      <c r="BQI249"/>
      <c r="BQJ249"/>
      <c r="BQK249"/>
      <c r="BQL249"/>
      <c r="BQM249"/>
      <c r="BQN249"/>
      <c r="BQO249"/>
      <c r="BQP249"/>
      <c r="BQQ249"/>
      <c r="BQR249"/>
      <c r="BQS249"/>
      <c r="BQT249"/>
      <c r="BQU249"/>
      <c r="BQV249"/>
      <c r="BQW249"/>
      <c r="BQX249"/>
      <c r="BQY249"/>
      <c r="BQZ249"/>
      <c r="BRA249"/>
      <c r="BRB249"/>
      <c r="BRC249"/>
      <c r="BRD249"/>
      <c r="BRE249"/>
      <c r="BRF249"/>
      <c r="BRG249"/>
      <c r="BRH249"/>
      <c r="BRI249"/>
      <c r="BRJ249"/>
      <c r="BRK249"/>
      <c r="BRL249"/>
      <c r="BRM249"/>
      <c r="BRN249"/>
      <c r="BRO249"/>
      <c r="BRP249"/>
      <c r="BRQ249"/>
      <c r="BRR249"/>
      <c r="BRS249"/>
      <c r="BRT249"/>
      <c r="BRU249"/>
      <c r="BRV249"/>
      <c r="BRW249"/>
      <c r="BRX249"/>
      <c r="BRY249"/>
      <c r="BRZ249"/>
      <c r="BSA249"/>
      <c r="BSB249"/>
      <c r="BSC249"/>
      <c r="BSD249"/>
      <c r="BSE249"/>
      <c r="BSF249"/>
      <c r="BSG249"/>
      <c r="BSH249"/>
      <c r="BSI249"/>
      <c r="BSJ249"/>
      <c r="BSK249"/>
      <c r="BSL249"/>
      <c r="BSM249"/>
      <c r="BSN249"/>
      <c r="BSO249"/>
      <c r="BSP249"/>
      <c r="BSQ249"/>
      <c r="BSR249"/>
      <c r="BSS249"/>
      <c r="BST249"/>
      <c r="BSU249"/>
      <c r="BSV249"/>
      <c r="BSW249"/>
      <c r="BSX249"/>
      <c r="BSY249"/>
      <c r="BSZ249"/>
      <c r="BTA249"/>
      <c r="BTB249"/>
      <c r="BTC249"/>
      <c r="BTD249"/>
      <c r="BTE249"/>
      <c r="BTF249"/>
      <c r="BTG249"/>
      <c r="BTH249"/>
      <c r="BTI249"/>
      <c r="BTJ249"/>
      <c r="BTK249"/>
      <c r="BTL249"/>
      <c r="BTM249"/>
      <c r="BTN249"/>
      <c r="BTO249"/>
      <c r="BTP249"/>
      <c r="BTQ249"/>
      <c r="BTR249"/>
      <c r="BTS249"/>
      <c r="BTT249"/>
      <c r="BTU249"/>
      <c r="BTV249"/>
      <c r="BTW249"/>
      <c r="BTX249"/>
      <c r="BTY249"/>
      <c r="BTZ249"/>
      <c r="BUA249"/>
      <c r="BUB249"/>
      <c r="BUC249"/>
      <c r="BUD249"/>
      <c r="BUE249"/>
      <c r="BUF249"/>
      <c r="BUG249"/>
      <c r="BUH249"/>
      <c r="BUI249"/>
      <c r="BUJ249"/>
      <c r="BUK249"/>
      <c r="BUL249"/>
      <c r="BUM249"/>
      <c r="BUN249"/>
      <c r="BUO249"/>
      <c r="BUP249"/>
      <c r="BUQ249"/>
      <c r="BUR249"/>
      <c r="BUS249"/>
      <c r="BUT249"/>
      <c r="BUU249"/>
      <c r="BUV249"/>
      <c r="BUW249"/>
      <c r="BUX249"/>
      <c r="BUY249"/>
      <c r="BUZ249"/>
      <c r="BVA249"/>
      <c r="BVB249"/>
      <c r="BVC249"/>
      <c r="BVD249"/>
      <c r="BVE249"/>
      <c r="BVF249"/>
      <c r="BVG249"/>
      <c r="BVH249"/>
      <c r="BVI249"/>
      <c r="BVJ249"/>
      <c r="BVK249"/>
      <c r="BVL249"/>
      <c r="BVM249"/>
      <c r="BVN249"/>
      <c r="BVO249"/>
      <c r="BVP249"/>
      <c r="BVQ249"/>
      <c r="BVR249"/>
      <c r="BVS249"/>
      <c r="BVT249"/>
      <c r="BVU249"/>
      <c r="BVV249"/>
      <c r="BVW249"/>
      <c r="BVX249"/>
      <c r="BVY249"/>
      <c r="BVZ249"/>
      <c r="BWA249"/>
      <c r="BWB249"/>
      <c r="BWC249"/>
      <c r="BWD249"/>
      <c r="BWE249"/>
      <c r="BWF249"/>
      <c r="BWG249"/>
      <c r="BWH249"/>
      <c r="BWI249"/>
      <c r="BWJ249"/>
      <c r="BWK249"/>
      <c r="BWL249"/>
      <c r="BWM249"/>
      <c r="BWN249"/>
      <c r="BWO249"/>
      <c r="BWP249"/>
      <c r="BWQ249"/>
      <c r="BWR249"/>
      <c r="BWS249"/>
      <c r="BWT249"/>
      <c r="BWU249"/>
      <c r="BWV249"/>
      <c r="BWW249"/>
      <c r="BWX249"/>
      <c r="BWY249"/>
      <c r="BWZ249"/>
      <c r="BXA249"/>
      <c r="BXB249"/>
      <c r="BXC249"/>
      <c r="BXD249"/>
      <c r="BXE249"/>
      <c r="BXF249"/>
      <c r="BXG249"/>
      <c r="BXH249"/>
      <c r="BXI249"/>
      <c r="BXJ249"/>
      <c r="BXK249"/>
      <c r="BXL249"/>
      <c r="BXM249"/>
      <c r="BXN249"/>
      <c r="BXO249"/>
      <c r="BXP249"/>
      <c r="BXQ249"/>
      <c r="BXR249"/>
      <c r="BXS249"/>
      <c r="BXT249"/>
      <c r="BXU249"/>
      <c r="BXV249"/>
      <c r="BXW249"/>
      <c r="BXX249"/>
      <c r="BXY249"/>
      <c r="BXZ249"/>
      <c r="BYA249"/>
      <c r="BYB249"/>
      <c r="BYC249"/>
      <c r="BYD249"/>
      <c r="BYE249"/>
      <c r="BYF249"/>
      <c r="BYG249"/>
      <c r="BYH249"/>
      <c r="BYI249"/>
      <c r="BYJ249"/>
      <c r="BYK249"/>
      <c r="BYL249"/>
      <c r="BYM249"/>
      <c r="BYN249"/>
      <c r="BYO249"/>
      <c r="BYP249"/>
      <c r="BYQ249"/>
      <c r="BYR249"/>
      <c r="BYS249"/>
      <c r="BYT249"/>
      <c r="BYU249"/>
      <c r="BYV249"/>
      <c r="BYW249"/>
      <c r="BYX249"/>
      <c r="BYY249"/>
      <c r="BYZ249"/>
      <c r="BZA249"/>
      <c r="BZB249"/>
      <c r="BZC249"/>
      <c r="BZD249"/>
      <c r="BZE249"/>
      <c r="BZF249"/>
      <c r="BZG249"/>
      <c r="BZH249"/>
      <c r="BZI249"/>
      <c r="BZJ249"/>
      <c r="BZK249"/>
      <c r="BZL249"/>
      <c r="BZM249"/>
      <c r="BZN249"/>
      <c r="BZO249"/>
      <c r="BZP249"/>
      <c r="BZQ249"/>
      <c r="BZR249"/>
      <c r="BZS249"/>
      <c r="BZT249"/>
      <c r="BZU249"/>
      <c r="BZV249"/>
      <c r="BZW249"/>
      <c r="BZX249"/>
      <c r="BZY249"/>
      <c r="BZZ249"/>
      <c r="CAA249"/>
      <c r="CAB249"/>
      <c r="CAC249"/>
      <c r="CAD249"/>
      <c r="CAE249"/>
      <c r="CAF249"/>
      <c r="CAG249"/>
      <c r="CAH249"/>
      <c r="CAI249"/>
      <c r="CAJ249"/>
      <c r="CAK249"/>
      <c r="CAL249"/>
      <c r="CAM249"/>
      <c r="CAN249"/>
      <c r="CAO249"/>
      <c r="CAP249"/>
      <c r="CAQ249"/>
      <c r="CAR249"/>
      <c r="CAS249"/>
      <c r="CAT249"/>
      <c r="CAU249"/>
      <c r="CAV249"/>
      <c r="CAW249"/>
      <c r="CAX249"/>
      <c r="CAY249"/>
      <c r="CAZ249"/>
      <c r="CBA249"/>
      <c r="CBB249"/>
      <c r="CBC249"/>
      <c r="CBD249"/>
      <c r="CBE249"/>
      <c r="CBF249"/>
      <c r="CBG249"/>
      <c r="CBH249"/>
      <c r="CBI249"/>
      <c r="CBJ249"/>
      <c r="CBK249"/>
      <c r="CBL249"/>
      <c r="CBM249"/>
      <c r="CBN249"/>
      <c r="CBO249"/>
      <c r="CBP249"/>
      <c r="CBQ249"/>
      <c r="CBR249"/>
      <c r="CBS249"/>
      <c r="CBT249"/>
      <c r="CBU249"/>
      <c r="CBV249"/>
      <c r="CBW249"/>
      <c r="CBX249"/>
      <c r="CBY249"/>
      <c r="CBZ249"/>
      <c r="CCA249"/>
      <c r="CCB249"/>
      <c r="CCC249"/>
      <c r="CCD249"/>
      <c r="CCE249"/>
      <c r="CCF249"/>
      <c r="CCG249"/>
      <c r="CCH249"/>
      <c r="CCI249"/>
      <c r="CCJ249"/>
      <c r="CCK249"/>
      <c r="CCL249"/>
      <c r="CCM249"/>
      <c r="CCN249"/>
      <c r="CCO249"/>
      <c r="CCP249"/>
      <c r="CCQ249"/>
      <c r="CCR249"/>
      <c r="CCS249"/>
      <c r="CCT249"/>
      <c r="CCU249"/>
      <c r="CCV249"/>
      <c r="CCW249"/>
      <c r="CCX249"/>
      <c r="CCY249"/>
      <c r="CCZ249"/>
      <c r="CDA249"/>
      <c r="CDB249"/>
      <c r="CDC249"/>
      <c r="CDD249"/>
      <c r="CDE249"/>
      <c r="CDF249"/>
      <c r="CDG249"/>
      <c r="CDH249"/>
      <c r="CDI249"/>
      <c r="CDJ249"/>
      <c r="CDK249"/>
      <c r="CDL249"/>
      <c r="CDM249"/>
      <c r="CDN249"/>
      <c r="CDO249"/>
      <c r="CDP249"/>
      <c r="CDQ249"/>
      <c r="CDR249"/>
      <c r="CDS249"/>
      <c r="CDT249"/>
      <c r="CDU249"/>
      <c r="CDV249"/>
      <c r="CDW249"/>
      <c r="CDX249"/>
      <c r="CDY249"/>
      <c r="CDZ249"/>
      <c r="CEA249"/>
      <c r="CEB249"/>
      <c r="CEC249"/>
      <c r="CED249"/>
      <c r="CEE249"/>
      <c r="CEF249"/>
      <c r="CEG249"/>
      <c r="CEH249"/>
      <c r="CEI249"/>
      <c r="CEJ249"/>
      <c r="CEK249"/>
      <c r="CEL249"/>
      <c r="CEM249"/>
      <c r="CEN249"/>
      <c r="CEO249"/>
      <c r="CEP249"/>
      <c r="CEQ249"/>
      <c r="CER249"/>
      <c r="CES249"/>
      <c r="CET249"/>
      <c r="CEU249"/>
      <c r="CEV249"/>
      <c r="CEW249"/>
      <c r="CEX249"/>
      <c r="CEY249"/>
      <c r="CEZ249"/>
      <c r="CFA249"/>
      <c r="CFB249"/>
      <c r="CFC249"/>
      <c r="CFD249"/>
      <c r="CFE249"/>
      <c r="CFF249"/>
      <c r="CFG249"/>
      <c r="CFH249"/>
      <c r="CFI249"/>
      <c r="CFJ249"/>
      <c r="CFK249"/>
      <c r="CFL249"/>
      <c r="CFM249"/>
      <c r="CFN249"/>
      <c r="CFO249"/>
      <c r="CFP249"/>
      <c r="CFQ249"/>
      <c r="CFR249"/>
      <c r="CFS249"/>
      <c r="CFT249"/>
      <c r="CFU249"/>
      <c r="CFV249"/>
      <c r="CFW249"/>
      <c r="CFX249"/>
      <c r="CFY249"/>
      <c r="CFZ249"/>
      <c r="CGA249"/>
      <c r="CGB249"/>
      <c r="CGC249"/>
      <c r="CGD249"/>
      <c r="CGE249"/>
      <c r="CGF249"/>
      <c r="CGG249"/>
      <c r="CGH249"/>
      <c r="CGI249"/>
      <c r="CGJ249"/>
      <c r="CGK249"/>
      <c r="CGL249"/>
      <c r="CGM249"/>
      <c r="CGN249"/>
      <c r="CGO249"/>
      <c r="CGP249"/>
      <c r="CGQ249"/>
      <c r="CGR249"/>
      <c r="CGS249"/>
      <c r="CGT249"/>
      <c r="CGU249"/>
      <c r="CGV249"/>
      <c r="CGW249"/>
      <c r="CGX249"/>
      <c r="CGY249"/>
      <c r="CGZ249"/>
      <c r="CHA249"/>
      <c r="CHB249"/>
      <c r="CHC249"/>
      <c r="CHD249"/>
      <c r="CHE249"/>
      <c r="CHF249"/>
      <c r="CHG249"/>
      <c r="CHH249"/>
      <c r="CHI249"/>
      <c r="CHJ249"/>
      <c r="CHK249"/>
      <c r="CHL249"/>
      <c r="CHM249"/>
      <c r="CHN249"/>
      <c r="CHO249"/>
      <c r="CHP249"/>
      <c r="CHQ249"/>
      <c r="CHR249"/>
      <c r="CHS249"/>
      <c r="CHT249"/>
      <c r="CHU249"/>
      <c r="CHV249"/>
      <c r="CHW249"/>
      <c r="CHX249"/>
      <c r="CHY249"/>
      <c r="CHZ249"/>
      <c r="CIA249"/>
      <c r="CIB249"/>
      <c r="CIC249"/>
      <c r="CID249"/>
      <c r="CIE249"/>
      <c r="CIF249"/>
      <c r="CIG249"/>
      <c r="CIH249"/>
      <c r="CII249"/>
      <c r="CIJ249"/>
      <c r="CIK249"/>
      <c r="CIL249"/>
      <c r="CIM249"/>
      <c r="CIN249"/>
      <c r="CIO249"/>
      <c r="CIP249"/>
      <c r="CIQ249"/>
      <c r="CIR249"/>
      <c r="CIS249"/>
      <c r="CIT249"/>
      <c r="CIU249"/>
      <c r="CIV249"/>
      <c r="CIW249"/>
      <c r="CIX249"/>
      <c r="CIY249"/>
      <c r="CIZ249"/>
      <c r="CJA249"/>
      <c r="CJB249"/>
      <c r="CJC249"/>
      <c r="CJD249"/>
      <c r="CJE249"/>
      <c r="CJF249"/>
      <c r="CJG249"/>
      <c r="CJH249"/>
      <c r="CJI249"/>
      <c r="CJJ249"/>
      <c r="CJK249"/>
      <c r="CJL249"/>
      <c r="CJM249"/>
      <c r="CJN249"/>
      <c r="CJO249"/>
      <c r="CJP249"/>
      <c r="CJQ249"/>
      <c r="CJR249"/>
      <c r="CJS249"/>
      <c r="CJT249"/>
      <c r="CJU249"/>
      <c r="CJV249"/>
      <c r="CJW249"/>
      <c r="CJX249"/>
      <c r="CJY249"/>
      <c r="CJZ249"/>
      <c r="CKA249"/>
      <c r="CKB249"/>
      <c r="CKC249"/>
      <c r="CKD249"/>
      <c r="CKE249"/>
      <c r="CKF249"/>
      <c r="CKG249"/>
      <c r="CKH249"/>
      <c r="CKI249"/>
      <c r="CKJ249"/>
      <c r="CKK249"/>
      <c r="CKL249"/>
      <c r="CKM249"/>
      <c r="CKN249"/>
      <c r="CKO249"/>
      <c r="CKP249"/>
      <c r="CKQ249"/>
      <c r="CKR249"/>
      <c r="CKS249"/>
      <c r="CKT249"/>
      <c r="CKU249"/>
      <c r="CKV249"/>
      <c r="CKW249"/>
      <c r="CKX249"/>
      <c r="CKY249"/>
      <c r="CKZ249"/>
      <c r="CLA249"/>
      <c r="CLB249"/>
      <c r="CLC249"/>
      <c r="CLD249"/>
      <c r="CLE249"/>
      <c r="CLF249"/>
      <c r="CLG249"/>
      <c r="CLH249"/>
      <c r="CLI249"/>
      <c r="CLJ249"/>
      <c r="CLK249"/>
      <c r="CLL249"/>
      <c r="CLM249"/>
      <c r="CLN249"/>
      <c r="CLO249"/>
      <c r="CLP249"/>
      <c r="CLQ249"/>
      <c r="CLR249"/>
      <c r="CLS249"/>
      <c r="CLT249"/>
      <c r="CLU249"/>
      <c r="CLV249"/>
      <c r="CLW249"/>
      <c r="CLX249"/>
      <c r="CLY249"/>
      <c r="CLZ249"/>
      <c r="CMA249"/>
      <c r="CMB249"/>
      <c r="CMC249"/>
      <c r="CMD249"/>
      <c r="CME249"/>
      <c r="CMF249"/>
      <c r="CMG249"/>
      <c r="CMH249"/>
      <c r="CMI249"/>
      <c r="CMJ249"/>
      <c r="CMK249"/>
      <c r="CML249"/>
      <c r="CMM249"/>
      <c r="CMN249"/>
      <c r="CMO249"/>
      <c r="CMP249"/>
      <c r="CMQ249"/>
      <c r="CMR249"/>
      <c r="CMS249"/>
      <c r="CMT249"/>
      <c r="CMU249"/>
      <c r="CMV249"/>
      <c r="CMW249"/>
      <c r="CMX249"/>
      <c r="CMY249"/>
      <c r="CMZ249"/>
      <c r="CNA249"/>
      <c r="CNB249"/>
      <c r="CNC249"/>
      <c r="CND249"/>
      <c r="CNE249"/>
      <c r="CNF249"/>
      <c r="CNG249"/>
      <c r="CNH249"/>
      <c r="CNI249"/>
      <c r="CNJ249"/>
      <c r="CNK249"/>
      <c r="CNL249"/>
      <c r="CNM249"/>
      <c r="CNN249"/>
      <c r="CNO249"/>
      <c r="CNP249"/>
      <c r="CNQ249"/>
      <c r="CNR249"/>
      <c r="CNS249"/>
      <c r="CNT249"/>
      <c r="CNU249"/>
      <c r="CNV249"/>
      <c r="CNW249"/>
      <c r="CNX249"/>
      <c r="CNY249"/>
      <c r="CNZ249"/>
      <c r="COA249"/>
      <c r="COB249"/>
      <c r="COC249"/>
      <c r="COD249"/>
      <c r="COE249"/>
      <c r="COF249"/>
      <c r="COG249"/>
      <c r="COH249"/>
      <c r="COI249"/>
      <c r="COJ249"/>
      <c r="COK249"/>
      <c r="COL249"/>
      <c r="COM249"/>
      <c r="CON249"/>
      <c r="COO249"/>
      <c r="COP249"/>
      <c r="COQ249"/>
      <c r="COR249"/>
      <c r="COS249"/>
      <c r="COT249"/>
      <c r="COU249"/>
      <c r="COV249"/>
      <c r="COW249"/>
      <c r="COX249"/>
      <c r="COY249"/>
      <c r="COZ249"/>
      <c r="CPA249"/>
      <c r="CPB249"/>
      <c r="CPC249"/>
      <c r="CPD249"/>
      <c r="CPE249"/>
      <c r="CPF249"/>
      <c r="CPG249"/>
      <c r="CPH249"/>
      <c r="CPI249"/>
      <c r="CPJ249"/>
      <c r="CPK249"/>
      <c r="CPL249"/>
      <c r="CPM249"/>
      <c r="CPN249"/>
      <c r="CPO249"/>
      <c r="CPP249"/>
      <c r="CPQ249"/>
      <c r="CPR249"/>
      <c r="CPS249"/>
      <c r="CPT249"/>
      <c r="CPU249"/>
      <c r="CPV249"/>
      <c r="CPW249"/>
      <c r="CPX249"/>
      <c r="CPY249"/>
      <c r="CPZ249"/>
      <c r="CQA249"/>
      <c r="CQB249"/>
      <c r="CQC249"/>
      <c r="CQD249"/>
      <c r="CQE249"/>
      <c r="CQF249"/>
      <c r="CQG249"/>
      <c r="CQH249"/>
      <c r="CQI249"/>
      <c r="CQJ249"/>
      <c r="CQK249"/>
      <c r="CQL249"/>
      <c r="CQM249"/>
      <c r="CQN249"/>
      <c r="CQO249"/>
      <c r="CQP249"/>
      <c r="CQQ249"/>
      <c r="CQR249"/>
      <c r="CQS249"/>
      <c r="CQT249"/>
      <c r="CQU249"/>
      <c r="CQV249"/>
      <c r="CQW249"/>
      <c r="CQX249"/>
      <c r="CQY249"/>
      <c r="CQZ249"/>
      <c r="CRA249"/>
      <c r="CRB249"/>
      <c r="CRC249"/>
      <c r="CRD249"/>
      <c r="CRE249"/>
      <c r="CRF249"/>
      <c r="CRG249"/>
      <c r="CRH249"/>
      <c r="CRI249"/>
      <c r="CRJ249"/>
      <c r="CRK249"/>
      <c r="CRL249"/>
      <c r="CRM249"/>
      <c r="CRN249"/>
      <c r="CRO249"/>
      <c r="CRP249"/>
      <c r="CRQ249"/>
      <c r="CRR249"/>
      <c r="CRS249"/>
      <c r="CRT249"/>
      <c r="CRU249"/>
      <c r="CRV249"/>
      <c r="CRW249"/>
      <c r="CRX249"/>
      <c r="CRY249"/>
      <c r="CRZ249"/>
      <c r="CSA249"/>
      <c r="CSB249"/>
      <c r="CSC249"/>
      <c r="CSD249"/>
      <c r="CSE249"/>
      <c r="CSF249"/>
      <c r="CSG249"/>
      <c r="CSH249"/>
      <c r="CSI249"/>
      <c r="CSJ249"/>
      <c r="CSK249"/>
      <c r="CSL249"/>
      <c r="CSM249"/>
      <c r="CSN249"/>
      <c r="CSO249"/>
      <c r="CSP249"/>
      <c r="CSQ249"/>
      <c r="CSR249"/>
      <c r="CSS249"/>
      <c r="CST249"/>
      <c r="CSU249"/>
      <c r="CSV249"/>
      <c r="CSW249"/>
      <c r="CSX249"/>
      <c r="CSY249"/>
      <c r="CSZ249"/>
      <c r="CTA249"/>
      <c r="CTB249"/>
      <c r="CTC249"/>
      <c r="CTD249"/>
      <c r="CTE249"/>
      <c r="CTF249"/>
      <c r="CTG249"/>
      <c r="CTH249"/>
      <c r="CTI249"/>
      <c r="CTJ249"/>
      <c r="CTK249"/>
      <c r="CTL249"/>
      <c r="CTM249"/>
      <c r="CTN249"/>
      <c r="CTO249"/>
      <c r="CTP249"/>
      <c r="CTQ249"/>
      <c r="CTR249"/>
      <c r="CTS249"/>
      <c r="CTT249"/>
      <c r="CTU249"/>
      <c r="CTV249"/>
      <c r="CTW249"/>
      <c r="CTX249"/>
      <c r="CTY249"/>
      <c r="CTZ249"/>
      <c r="CUA249"/>
      <c r="CUB249"/>
      <c r="CUC249"/>
      <c r="CUD249"/>
      <c r="CUE249"/>
      <c r="CUF249"/>
      <c r="CUG249"/>
      <c r="CUH249"/>
      <c r="CUI249"/>
      <c r="CUJ249"/>
      <c r="CUK249"/>
      <c r="CUL249"/>
      <c r="CUM249"/>
      <c r="CUN249"/>
      <c r="CUO249"/>
      <c r="CUP249"/>
      <c r="CUQ249"/>
      <c r="CUR249"/>
      <c r="CUS249"/>
      <c r="CUT249"/>
      <c r="CUU249"/>
      <c r="CUV249"/>
      <c r="CUW249"/>
      <c r="CUX249"/>
      <c r="CUY249"/>
      <c r="CUZ249"/>
      <c r="CVA249"/>
      <c r="CVB249"/>
      <c r="CVC249"/>
      <c r="CVD249"/>
      <c r="CVE249"/>
      <c r="CVF249"/>
      <c r="CVG249"/>
      <c r="CVH249"/>
      <c r="CVI249"/>
      <c r="CVJ249"/>
      <c r="CVK249"/>
      <c r="CVL249"/>
      <c r="CVM249"/>
      <c r="CVN249"/>
      <c r="CVO249"/>
      <c r="CVP249"/>
      <c r="CVQ249"/>
      <c r="CVR249"/>
      <c r="CVS249"/>
      <c r="CVT249"/>
      <c r="CVU249"/>
      <c r="CVV249"/>
      <c r="CVW249"/>
      <c r="CVX249"/>
      <c r="CVY249"/>
      <c r="CVZ249"/>
      <c r="CWA249"/>
      <c r="CWB249"/>
      <c r="CWC249"/>
      <c r="CWD249"/>
      <c r="CWE249"/>
      <c r="CWF249"/>
      <c r="CWG249"/>
      <c r="CWH249"/>
      <c r="CWI249"/>
      <c r="CWJ249"/>
      <c r="CWK249"/>
      <c r="CWL249"/>
      <c r="CWM249"/>
      <c r="CWN249"/>
      <c r="CWO249"/>
      <c r="CWP249"/>
      <c r="CWQ249"/>
      <c r="CWR249"/>
      <c r="CWS249"/>
      <c r="CWT249"/>
      <c r="CWU249"/>
      <c r="CWV249"/>
      <c r="CWW249"/>
      <c r="CWX249"/>
      <c r="CWY249"/>
      <c r="CWZ249"/>
      <c r="CXA249"/>
      <c r="CXB249"/>
      <c r="CXC249"/>
      <c r="CXD249"/>
      <c r="CXE249"/>
      <c r="CXF249"/>
      <c r="CXG249"/>
      <c r="CXH249"/>
      <c r="CXI249"/>
      <c r="CXJ249"/>
      <c r="CXK249"/>
      <c r="CXL249"/>
      <c r="CXM249"/>
      <c r="CXN249"/>
      <c r="CXO249"/>
      <c r="CXP249"/>
      <c r="CXQ249"/>
      <c r="CXR249"/>
      <c r="CXS249"/>
      <c r="CXT249"/>
      <c r="CXU249"/>
      <c r="CXV249"/>
      <c r="CXW249"/>
      <c r="CXX249"/>
      <c r="CXY249"/>
      <c r="CXZ249"/>
      <c r="CYA249"/>
      <c r="CYB249"/>
      <c r="CYC249"/>
      <c r="CYD249"/>
      <c r="CYE249"/>
      <c r="CYF249"/>
      <c r="CYG249"/>
      <c r="CYH249"/>
      <c r="CYI249"/>
      <c r="CYJ249"/>
      <c r="CYK249"/>
      <c r="CYL249"/>
      <c r="CYM249"/>
      <c r="CYN249"/>
      <c r="CYO249"/>
      <c r="CYP249"/>
      <c r="CYQ249"/>
      <c r="CYR249"/>
      <c r="CYS249"/>
      <c r="CYT249"/>
      <c r="CYU249"/>
      <c r="CYV249"/>
      <c r="CYW249"/>
      <c r="CYX249"/>
      <c r="CYY249"/>
      <c r="CYZ249"/>
      <c r="CZA249"/>
      <c r="CZB249"/>
      <c r="CZC249"/>
      <c r="CZD249"/>
      <c r="CZE249"/>
      <c r="CZF249"/>
      <c r="CZG249"/>
      <c r="CZH249"/>
      <c r="CZI249"/>
      <c r="CZJ249"/>
      <c r="CZK249"/>
      <c r="CZL249"/>
      <c r="CZM249"/>
      <c r="CZN249"/>
      <c r="CZO249"/>
      <c r="CZP249"/>
      <c r="CZQ249"/>
      <c r="CZR249"/>
      <c r="CZS249"/>
      <c r="CZT249"/>
      <c r="CZU249"/>
      <c r="CZV249"/>
      <c r="CZW249"/>
      <c r="CZX249"/>
      <c r="CZY249"/>
      <c r="CZZ249"/>
      <c r="DAA249"/>
      <c r="DAB249"/>
      <c r="DAC249"/>
      <c r="DAD249"/>
      <c r="DAE249"/>
      <c r="DAF249"/>
      <c r="DAG249"/>
      <c r="DAH249"/>
      <c r="DAI249"/>
      <c r="DAJ249"/>
      <c r="DAK249"/>
      <c r="DAL249"/>
      <c r="DAM249"/>
      <c r="DAN249"/>
      <c r="DAO249"/>
      <c r="DAP249"/>
      <c r="DAQ249"/>
      <c r="DAR249"/>
      <c r="DAS249"/>
      <c r="DAT249"/>
      <c r="DAU249"/>
      <c r="DAV249"/>
      <c r="DAW249"/>
      <c r="DAX249"/>
      <c r="DAY249"/>
      <c r="DAZ249"/>
      <c r="DBA249"/>
      <c r="DBB249"/>
      <c r="DBC249"/>
      <c r="DBD249"/>
      <c r="DBE249"/>
      <c r="DBF249"/>
      <c r="DBG249"/>
      <c r="DBH249"/>
      <c r="DBI249"/>
      <c r="DBJ249"/>
      <c r="DBK249"/>
      <c r="DBL249"/>
      <c r="DBM249"/>
      <c r="DBN249"/>
      <c r="DBO249"/>
      <c r="DBP249"/>
      <c r="DBQ249"/>
      <c r="DBR249"/>
      <c r="DBS249"/>
      <c r="DBT249"/>
      <c r="DBU249"/>
      <c r="DBV249"/>
      <c r="DBW249"/>
      <c r="DBX249"/>
      <c r="DBY249"/>
      <c r="DBZ249"/>
      <c r="DCA249"/>
      <c r="DCB249"/>
      <c r="DCC249"/>
      <c r="DCD249"/>
      <c r="DCE249"/>
      <c r="DCF249"/>
      <c r="DCG249"/>
      <c r="DCH249"/>
      <c r="DCI249"/>
      <c r="DCJ249"/>
      <c r="DCK249"/>
      <c r="DCL249"/>
      <c r="DCM249"/>
      <c r="DCN249"/>
      <c r="DCO249"/>
      <c r="DCP249"/>
      <c r="DCQ249"/>
      <c r="DCR249"/>
      <c r="DCS249"/>
      <c r="DCT249"/>
      <c r="DCU249"/>
      <c r="DCV249"/>
      <c r="DCW249"/>
      <c r="DCX249"/>
      <c r="DCY249"/>
      <c r="DCZ249"/>
      <c r="DDA249"/>
      <c r="DDB249"/>
      <c r="DDC249"/>
      <c r="DDD249"/>
      <c r="DDE249"/>
      <c r="DDF249"/>
      <c r="DDG249"/>
      <c r="DDH249"/>
      <c r="DDI249"/>
      <c r="DDJ249"/>
      <c r="DDK249"/>
      <c r="DDL249"/>
      <c r="DDM249"/>
      <c r="DDN249"/>
      <c r="DDO249"/>
      <c r="DDP249"/>
      <c r="DDQ249"/>
      <c r="DDR249"/>
      <c r="DDS249"/>
      <c r="DDT249"/>
      <c r="DDU249"/>
      <c r="DDV249"/>
      <c r="DDW249"/>
      <c r="DDX249"/>
      <c r="DDY249"/>
      <c r="DDZ249"/>
      <c r="DEA249"/>
      <c r="DEB249"/>
      <c r="DEC249"/>
      <c r="DED249"/>
      <c r="DEE249"/>
      <c r="DEF249"/>
      <c r="DEG249"/>
      <c r="DEH249"/>
      <c r="DEI249"/>
      <c r="DEJ249"/>
      <c r="DEK249"/>
      <c r="DEL249"/>
      <c r="DEM249"/>
      <c r="DEN249"/>
      <c r="DEO249"/>
      <c r="DEP249"/>
      <c r="DEQ249"/>
      <c r="DER249"/>
      <c r="DES249"/>
      <c r="DET249"/>
      <c r="DEU249"/>
      <c r="DEV249"/>
      <c r="DEW249"/>
      <c r="DEX249"/>
      <c r="DEY249"/>
      <c r="DEZ249"/>
      <c r="DFA249"/>
      <c r="DFB249"/>
      <c r="DFC249"/>
      <c r="DFD249"/>
      <c r="DFE249"/>
      <c r="DFF249"/>
      <c r="DFG249"/>
      <c r="DFH249"/>
      <c r="DFI249"/>
      <c r="DFJ249"/>
      <c r="DFK249"/>
      <c r="DFL249"/>
      <c r="DFM249"/>
      <c r="DFN249"/>
      <c r="DFO249"/>
      <c r="DFP249"/>
      <c r="DFQ249"/>
      <c r="DFR249"/>
      <c r="DFS249"/>
      <c r="DFT249"/>
      <c r="DFU249"/>
      <c r="DFV249"/>
      <c r="DFW249"/>
      <c r="DFX249"/>
      <c r="DFY249"/>
      <c r="DFZ249"/>
      <c r="DGA249"/>
      <c r="DGB249"/>
      <c r="DGC249"/>
      <c r="DGD249"/>
      <c r="DGE249"/>
      <c r="DGF249"/>
      <c r="DGG249"/>
      <c r="DGH249"/>
      <c r="DGI249"/>
      <c r="DGJ249"/>
      <c r="DGK249"/>
      <c r="DGL249"/>
      <c r="DGM249"/>
      <c r="DGN249"/>
      <c r="DGO249"/>
      <c r="DGP249"/>
      <c r="DGQ249"/>
      <c r="DGR249"/>
      <c r="DGS249"/>
      <c r="DGT249"/>
      <c r="DGU249"/>
      <c r="DGV249"/>
      <c r="DGW249"/>
      <c r="DGX249"/>
      <c r="DGY249"/>
      <c r="DGZ249"/>
      <c r="DHA249"/>
      <c r="DHB249"/>
      <c r="DHC249"/>
      <c r="DHD249"/>
      <c r="DHE249"/>
      <c r="DHF249"/>
      <c r="DHG249"/>
      <c r="DHH249"/>
      <c r="DHI249"/>
      <c r="DHJ249"/>
      <c r="DHK249"/>
      <c r="DHL249"/>
      <c r="DHM249"/>
      <c r="DHN249"/>
      <c r="DHO249"/>
      <c r="DHP249"/>
      <c r="DHQ249"/>
      <c r="DHR249"/>
      <c r="DHS249"/>
      <c r="DHT249"/>
      <c r="DHU249"/>
      <c r="DHV249"/>
      <c r="DHW249"/>
      <c r="DHX249"/>
      <c r="DHY249"/>
      <c r="DHZ249"/>
      <c r="DIA249"/>
      <c r="DIB249"/>
      <c r="DIC249"/>
      <c r="DID249"/>
      <c r="DIE249"/>
      <c r="DIF249"/>
      <c r="DIG249"/>
      <c r="DIH249"/>
      <c r="DII249"/>
      <c r="DIJ249"/>
      <c r="DIK249"/>
      <c r="DIL249"/>
      <c r="DIM249"/>
      <c r="DIN249"/>
      <c r="DIO249"/>
      <c r="DIP249"/>
      <c r="DIQ249"/>
      <c r="DIR249"/>
      <c r="DIS249"/>
      <c r="DIT249"/>
      <c r="DIU249"/>
      <c r="DIV249"/>
      <c r="DIW249"/>
      <c r="DIX249"/>
      <c r="DIY249"/>
      <c r="DIZ249"/>
      <c r="DJA249"/>
      <c r="DJB249"/>
      <c r="DJC249"/>
      <c r="DJD249"/>
      <c r="DJE249"/>
      <c r="DJF249"/>
      <c r="DJG249"/>
      <c r="DJH249"/>
      <c r="DJI249"/>
      <c r="DJJ249"/>
      <c r="DJK249"/>
      <c r="DJL249"/>
      <c r="DJM249"/>
      <c r="DJN249"/>
      <c r="DJO249"/>
      <c r="DJP249"/>
      <c r="DJQ249"/>
      <c r="DJR249"/>
      <c r="DJS249"/>
      <c r="DJT249"/>
      <c r="DJU249"/>
      <c r="DJV249"/>
      <c r="DJW249"/>
      <c r="DJX249"/>
      <c r="DJY249"/>
      <c r="DJZ249"/>
      <c r="DKA249"/>
      <c r="DKB249"/>
      <c r="DKC249"/>
      <c r="DKD249"/>
      <c r="DKE249"/>
      <c r="DKF249"/>
      <c r="DKG249"/>
      <c r="DKH249"/>
      <c r="DKI249"/>
      <c r="DKJ249"/>
      <c r="DKK249"/>
      <c r="DKL249"/>
      <c r="DKM249"/>
      <c r="DKN249"/>
      <c r="DKO249"/>
      <c r="DKP249"/>
      <c r="DKQ249"/>
      <c r="DKR249"/>
      <c r="DKS249"/>
      <c r="DKT249"/>
      <c r="DKU249"/>
      <c r="DKV249"/>
      <c r="DKW249"/>
      <c r="DKX249"/>
      <c r="DKY249"/>
      <c r="DKZ249"/>
      <c r="DLA249"/>
      <c r="DLB249"/>
      <c r="DLC249"/>
      <c r="DLD249"/>
      <c r="DLE249"/>
      <c r="DLF249"/>
      <c r="DLG249"/>
      <c r="DLH249"/>
      <c r="DLI249"/>
      <c r="DLJ249"/>
      <c r="DLK249"/>
      <c r="DLL249"/>
      <c r="DLM249"/>
      <c r="DLN249"/>
      <c r="DLO249"/>
      <c r="DLP249"/>
      <c r="DLQ249"/>
      <c r="DLR249"/>
      <c r="DLS249"/>
      <c r="DLT249"/>
      <c r="DLU249"/>
      <c r="DLV249"/>
      <c r="DLW249"/>
      <c r="DLX249"/>
      <c r="DLY249"/>
      <c r="DLZ249"/>
      <c r="DMA249"/>
      <c r="DMB249"/>
      <c r="DMC249"/>
      <c r="DMD249"/>
      <c r="DME249"/>
      <c r="DMF249"/>
      <c r="DMG249"/>
      <c r="DMH249"/>
      <c r="DMI249"/>
      <c r="DMJ249"/>
      <c r="DMK249"/>
      <c r="DML249"/>
      <c r="DMM249"/>
      <c r="DMN249"/>
      <c r="DMO249"/>
      <c r="DMP249"/>
      <c r="DMQ249"/>
      <c r="DMR249"/>
      <c r="DMS249"/>
      <c r="DMT249"/>
      <c r="DMU249"/>
      <c r="DMV249"/>
      <c r="DMW249"/>
      <c r="DMX249"/>
      <c r="DMY249"/>
      <c r="DMZ249"/>
      <c r="DNA249"/>
      <c r="DNB249"/>
      <c r="DNC249"/>
      <c r="DND249"/>
      <c r="DNE249"/>
      <c r="DNF249"/>
      <c r="DNG249"/>
      <c r="DNH249"/>
      <c r="DNI249"/>
      <c r="DNJ249"/>
      <c r="DNK249"/>
      <c r="DNL249"/>
      <c r="DNM249"/>
      <c r="DNN249"/>
      <c r="DNO249"/>
      <c r="DNP249"/>
      <c r="DNQ249"/>
      <c r="DNR249"/>
      <c r="DNS249"/>
      <c r="DNT249"/>
      <c r="DNU249"/>
      <c r="DNV249"/>
      <c r="DNW249"/>
      <c r="DNX249"/>
      <c r="DNY249"/>
      <c r="DNZ249"/>
      <c r="DOA249"/>
      <c r="DOB249"/>
      <c r="DOC249"/>
      <c r="DOD249"/>
      <c r="DOE249"/>
      <c r="DOF249"/>
      <c r="DOG249"/>
      <c r="DOH249"/>
      <c r="DOI249"/>
      <c r="DOJ249"/>
      <c r="DOK249"/>
      <c r="DOL249"/>
      <c r="DOM249"/>
      <c r="DON249"/>
      <c r="DOO249"/>
      <c r="DOP249"/>
      <c r="DOQ249"/>
      <c r="DOR249"/>
      <c r="DOS249"/>
      <c r="DOT249"/>
      <c r="DOU249"/>
      <c r="DOV249"/>
      <c r="DOW249"/>
      <c r="DOX249"/>
      <c r="DOY249"/>
      <c r="DOZ249"/>
      <c r="DPA249"/>
      <c r="DPB249"/>
      <c r="DPC249"/>
      <c r="DPD249"/>
      <c r="DPE249"/>
      <c r="DPF249"/>
      <c r="DPG249"/>
      <c r="DPH249"/>
      <c r="DPI249"/>
      <c r="DPJ249"/>
      <c r="DPK249"/>
      <c r="DPL249"/>
      <c r="DPM249"/>
      <c r="DPN249"/>
      <c r="DPO249"/>
      <c r="DPP249"/>
      <c r="DPQ249"/>
      <c r="DPR249"/>
      <c r="DPS249"/>
      <c r="DPT249"/>
      <c r="DPU249"/>
      <c r="DPV249"/>
      <c r="DPW249"/>
      <c r="DPX249"/>
      <c r="DPY249"/>
      <c r="DPZ249"/>
      <c r="DQA249"/>
      <c r="DQB249"/>
      <c r="DQC249"/>
      <c r="DQD249"/>
      <c r="DQE249"/>
      <c r="DQF249"/>
      <c r="DQG249"/>
      <c r="DQH249"/>
      <c r="DQI249"/>
      <c r="DQJ249"/>
      <c r="DQK249"/>
      <c r="DQL249"/>
      <c r="DQM249"/>
      <c r="DQN249"/>
      <c r="DQO249"/>
      <c r="DQP249"/>
      <c r="DQQ249"/>
      <c r="DQR249"/>
      <c r="DQS249"/>
      <c r="DQT249"/>
      <c r="DQU249"/>
      <c r="DQV249"/>
      <c r="DQW249"/>
      <c r="DQX249"/>
      <c r="DQY249"/>
      <c r="DQZ249"/>
      <c r="DRA249"/>
      <c r="DRB249"/>
      <c r="DRC249"/>
      <c r="DRD249"/>
      <c r="DRE249"/>
      <c r="DRF249"/>
      <c r="DRG249"/>
      <c r="DRH249"/>
      <c r="DRI249"/>
      <c r="DRJ249"/>
      <c r="DRK249"/>
      <c r="DRL249"/>
      <c r="DRM249"/>
      <c r="DRN249"/>
      <c r="DRO249"/>
      <c r="DRP249"/>
      <c r="DRQ249"/>
      <c r="DRR249"/>
      <c r="DRS249"/>
      <c r="DRT249"/>
      <c r="DRU249"/>
      <c r="DRV249"/>
      <c r="DRW249"/>
      <c r="DRX249"/>
      <c r="DRY249"/>
      <c r="DRZ249"/>
      <c r="DSA249"/>
      <c r="DSB249"/>
      <c r="DSC249"/>
      <c r="DSD249"/>
      <c r="DSE249"/>
      <c r="DSF249"/>
      <c r="DSG249"/>
      <c r="DSH249"/>
      <c r="DSI249"/>
      <c r="DSJ249"/>
      <c r="DSK249"/>
      <c r="DSL249"/>
      <c r="DSM249"/>
      <c r="DSN249"/>
      <c r="DSO249"/>
      <c r="DSP249"/>
      <c r="DSQ249"/>
      <c r="DSR249"/>
      <c r="DSS249"/>
      <c r="DST249"/>
      <c r="DSU249"/>
      <c r="DSV249"/>
      <c r="DSW249"/>
      <c r="DSX249"/>
      <c r="DSY249"/>
      <c r="DSZ249"/>
      <c r="DTA249"/>
      <c r="DTB249"/>
      <c r="DTC249"/>
      <c r="DTD249"/>
      <c r="DTE249"/>
      <c r="DTF249"/>
      <c r="DTG249"/>
      <c r="DTH249"/>
      <c r="DTI249"/>
      <c r="DTJ249"/>
      <c r="DTK249"/>
      <c r="DTL249"/>
      <c r="DTM249"/>
      <c r="DTN249"/>
      <c r="DTO249"/>
      <c r="DTP249"/>
      <c r="DTQ249"/>
      <c r="DTR249"/>
      <c r="DTS249"/>
      <c r="DTT249"/>
      <c r="DTU249"/>
      <c r="DTV249"/>
      <c r="DTW249"/>
      <c r="DTX249"/>
      <c r="DTY249"/>
      <c r="DTZ249"/>
      <c r="DUA249"/>
      <c r="DUB249"/>
      <c r="DUC249"/>
      <c r="DUD249"/>
      <c r="DUE249"/>
      <c r="DUF249"/>
      <c r="DUG249"/>
      <c r="DUH249"/>
      <c r="DUI249"/>
      <c r="DUJ249"/>
      <c r="DUK249"/>
      <c r="DUL249"/>
      <c r="DUM249"/>
      <c r="DUN249"/>
      <c r="DUO249"/>
      <c r="DUP249"/>
      <c r="DUQ249"/>
      <c r="DUR249"/>
      <c r="DUS249"/>
      <c r="DUT249"/>
      <c r="DUU249"/>
      <c r="DUV249"/>
      <c r="DUW249"/>
      <c r="DUX249"/>
      <c r="DUY249"/>
      <c r="DUZ249"/>
      <c r="DVA249"/>
      <c r="DVB249"/>
      <c r="DVC249"/>
      <c r="DVD249"/>
      <c r="DVE249"/>
      <c r="DVF249"/>
      <c r="DVG249"/>
      <c r="DVH249"/>
      <c r="DVI249"/>
      <c r="DVJ249"/>
      <c r="DVK249"/>
      <c r="DVL249"/>
      <c r="DVM249"/>
      <c r="DVN249"/>
      <c r="DVO249"/>
      <c r="DVP249"/>
      <c r="DVQ249"/>
      <c r="DVR249"/>
      <c r="DVS249"/>
      <c r="DVT249"/>
      <c r="DVU249"/>
      <c r="DVV249"/>
      <c r="DVW249"/>
      <c r="DVX249"/>
      <c r="DVY249"/>
      <c r="DVZ249"/>
      <c r="DWA249"/>
      <c r="DWB249"/>
      <c r="DWC249"/>
      <c r="DWD249"/>
      <c r="DWE249"/>
      <c r="DWF249"/>
      <c r="DWG249"/>
      <c r="DWH249"/>
      <c r="DWI249"/>
      <c r="DWJ249"/>
      <c r="DWK249"/>
      <c r="DWL249"/>
      <c r="DWM249"/>
      <c r="DWN249"/>
      <c r="DWO249"/>
      <c r="DWP249"/>
      <c r="DWQ249"/>
      <c r="DWR249"/>
      <c r="DWS249"/>
      <c r="DWT249"/>
      <c r="DWU249"/>
      <c r="DWV249"/>
      <c r="DWW249"/>
      <c r="DWX249"/>
      <c r="DWY249"/>
      <c r="DWZ249"/>
      <c r="DXA249"/>
      <c r="DXB249"/>
      <c r="DXC249"/>
      <c r="DXD249"/>
      <c r="DXE249"/>
      <c r="DXF249"/>
      <c r="DXG249"/>
      <c r="DXH249"/>
      <c r="DXI249"/>
      <c r="DXJ249"/>
      <c r="DXK249"/>
      <c r="DXL249"/>
      <c r="DXM249"/>
      <c r="DXN249"/>
      <c r="DXO249"/>
      <c r="DXP249"/>
      <c r="DXQ249"/>
      <c r="DXR249"/>
      <c r="DXS249"/>
      <c r="DXT249"/>
      <c r="DXU249"/>
      <c r="DXV249"/>
      <c r="DXW249"/>
      <c r="DXX249"/>
      <c r="DXY249"/>
      <c r="DXZ249"/>
      <c r="DYA249"/>
      <c r="DYB249"/>
      <c r="DYC249"/>
      <c r="DYD249"/>
      <c r="DYE249"/>
      <c r="DYF249"/>
      <c r="DYG249"/>
      <c r="DYH249"/>
      <c r="DYI249"/>
      <c r="DYJ249"/>
      <c r="DYK249"/>
      <c r="DYL249"/>
      <c r="DYM249"/>
      <c r="DYN249"/>
      <c r="DYO249"/>
      <c r="DYP249"/>
      <c r="DYQ249"/>
      <c r="DYR249"/>
      <c r="DYS249"/>
      <c r="DYT249"/>
      <c r="DYU249"/>
      <c r="DYV249"/>
      <c r="DYW249"/>
      <c r="DYX249"/>
      <c r="DYY249"/>
      <c r="DYZ249"/>
      <c r="DZA249"/>
      <c r="DZB249"/>
      <c r="DZC249"/>
      <c r="DZD249"/>
      <c r="DZE249"/>
      <c r="DZF249"/>
      <c r="DZG249"/>
      <c r="DZH249"/>
      <c r="DZI249"/>
      <c r="DZJ249"/>
      <c r="DZK249"/>
      <c r="DZL249"/>
      <c r="DZM249"/>
      <c r="DZN249"/>
      <c r="DZO249"/>
      <c r="DZP249"/>
      <c r="DZQ249"/>
      <c r="DZR249"/>
      <c r="DZS249"/>
      <c r="DZT249"/>
      <c r="DZU249"/>
      <c r="DZV249"/>
      <c r="DZW249"/>
      <c r="DZX249"/>
      <c r="DZY249"/>
      <c r="DZZ249"/>
      <c r="EAA249"/>
      <c r="EAB249"/>
      <c r="EAC249"/>
      <c r="EAD249"/>
      <c r="EAE249"/>
      <c r="EAF249"/>
      <c r="EAG249"/>
      <c r="EAH249"/>
      <c r="EAI249"/>
      <c r="EAJ249"/>
      <c r="EAK249"/>
      <c r="EAL249"/>
      <c r="EAM249"/>
      <c r="EAN249"/>
      <c r="EAO249"/>
      <c r="EAP249"/>
      <c r="EAQ249"/>
      <c r="EAR249"/>
      <c r="EAS249"/>
      <c r="EAT249"/>
      <c r="EAU249"/>
      <c r="EAV249"/>
      <c r="EAW249"/>
      <c r="EAX249"/>
      <c r="EAY249"/>
      <c r="EAZ249"/>
      <c r="EBA249"/>
      <c r="EBB249"/>
      <c r="EBC249"/>
      <c r="EBD249"/>
      <c r="EBE249"/>
      <c r="EBF249"/>
      <c r="EBG249"/>
      <c r="EBH249"/>
      <c r="EBI249"/>
      <c r="EBJ249"/>
      <c r="EBK249"/>
      <c r="EBL249"/>
      <c r="EBM249"/>
      <c r="EBN249"/>
      <c r="EBO249"/>
      <c r="EBP249"/>
      <c r="EBQ249"/>
      <c r="EBR249"/>
      <c r="EBS249"/>
      <c r="EBT249"/>
      <c r="EBU249"/>
      <c r="EBV249"/>
      <c r="EBW249"/>
      <c r="EBX249"/>
      <c r="EBY249"/>
      <c r="EBZ249"/>
      <c r="ECA249"/>
      <c r="ECB249"/>
      <c r="ECC249"/>
      <c r="ECD249"/>
      <c r="ECE249"/>
      <c r="ECF249"/>
      <c r="ECG249"/>
      <c r="ECH249"/>
      <c r="ECI249"/>
      <c r="ECJ249"/>
      <c r="ECK249"/>
      <c r="ECL249"/>
      <c r="ECM249"/>
      <c r="ECN249"/>
      <c r="ECO249"/>
      <c r="ECP249"/>
      <c r="ECQ249"/>
      <c r="ECR249"/>
      <c r="ECS249"/>
      <c r="ECT249"/>
      <c r="ECU249"/>
      <c r="ECV249"/>
      <c r="ECW249"/>
      <c r="ECX249"/>
      <c r="ECY249"/>
      <c r="ECZ249"/>
      <c r="EDA249"/>
      <c r="EDB249"/>
      <c r="EDC249"/>
      <c r="EDD249"/>
      <c r="EDE249"/>
      <c r="EDF249"/>
      <c r="EDG249"/>
      <c r="EDH249"/>
      <c r="EDI249"/>
      <c r="EDJ249"/>
      <c r="EDK249"/>
      <c r="EDL249"/>
      <c r="EDM249"/>
      <c r="EDN249"/>
      <c r="EDO249"/>
      <c r="EDP249"/>
      <c r="EDQ249"/>
      <c r="EDR249"/>
      <c r="EDS249"/>
      <c r="EDT249"/>
      <c r="EDU249"/>
      <c r="EDV249"/>
      <c r="EDW249"/>
      <c r="EDX249"/>
      <c r="EDY249"/>
      <c r="EDZ249"/>
      <c r="EEA249"/>
      <c r="EEB249"/>
      <c r="EEC249"/>
      <c r="EED249"/>
      <c r="EEE249"/>
      <c r="EEF249"/>
      <c r="EEG249"/>
      <c r="EEH249"/>
      <c r="EEI249"/>
      <c r="EEJ249"/>
      <c r="EEK249"/>
      <c r="EEL249"/>
      <c r="EEM249"/>
      <c r="EEN249"/>
      <c r="EEO249"/>
      <c r="EEP249"/>
      <c r="EEQ249"/>
      <c r="EER249"/>
      <c r="EES249"/>
      <c r="EET249"/>
      <c r="EEU249"/>
      <c r="EEV249"/>
      <c r="EEW249"/>
      <c r="EEX249"/>
      <c r="EEY249"/>
      <c r="EEZ249"/>
      <c r="EFA249"/>
      <c r="EFB249"/>
      <c r="EFC249"/>
      <c r="EFD249"/>
      <c r="EFE249"/>
      <c r="EFF249"/>
      <c r="EFG249"/>
      <c r="EFH249"/>
      <c r="EFI249"/>
      <c r="EFJ249"/>
      <c r="EFK249"/>
      <c r="EFL249"/>
      <c r="EFM249"/>
      <c r="EFN249"/>
      <c r="EFO249"/>
      <c r="EFP249"/>
      <c r="EFQ249"/>
      <c r="EFR249"/>
      <c r="EFS249"/>
      <c r="EFT249"/>
      <c r="EFU249"/>
      <c r="EFV249"/>
      <c r="EFW249"/>
      <c r="EFX249"/>
      <c r="EFY249"/>
      <c r="EFZ249"/>
      <c r="EGA249"/>
      <c r="EGB249"/>
      <c r="EGC249"/>
      <c r="EGD249"/>
      <c r="EGE249"/>
      <c r="EGF249"/>
      <c r="EGG249"/>
      <c r="EGH249"/>
      <c r="EGI249"/>
      <c r="EGJ249"/>
      <c r="EGK249"/>
      <c r="EGL249"/>
      <c r="EGM249"/>
      <c r="EGN249"/>
      <c r="EGO249"/>
      <c r="EGP249"/>
      <c r="EGQ249"/>
      <c r="EGR249"/>
      <c r="EGS249"/>
      <c r="EGT249"/>
      <c r="EGU249"/>
      <c r="EGV249"/>
      <c r="EGW249"/>
      <c r="EGX249"/>
      <c r="EGY249"/>
      <c r="EGZ249"/>
      <c r="EHA249"/>
      <c r="EHB249"/>
      <c r="EHC249"/>
      <c r="EHD249"/>
      <c r="EHE249"/>
      <c r="EHF249"/>
      <c r="EHG249"/>
      <c r="EHH249"/>
      <c r="EHI249"/>
      <c r="EHJ249"/>
      <c r="EHK249"/>
      <c r="EHL249"/>
      <c r="EHM249"/>
      <c r="EHN249"/>
      <c r="EHO249"/>
      <c r="EHP249"/>
      <c r="EHQ249"/>
      <c r="EHR249"/>
      <c r="EHS249"/>
      <c r="EHT249"/>
      <c r="EHU249"/>
      <c r="EHV249"/>
      <c r="EHW249"/>
      <c r="EHX249"/>
      <c r="EHY249"/>
      <c r="EHZ249"/>
      <c r="EIA249"/>
      <c r="EIB249"/>
      <c r="EIC249"/>
      <c r="EID249"/>
      <c r="EIE249"/>
      <c r="EIF249"/>
      <c r="EIG249"/>
      <c r="EIH249"/>
      <c r="EII249"/>
      <c r="EIJ249"/>
      <c r="EIK249"/>
      <c r="EIL249"/>
      <c r="EIM249"/>
      <c r="EIN249"/>
      <c r="EIO249"/>
      <c r="EIP249"/>
      <c r="EIQ249"/>
      <c r="EIR249"/>
      <c r="EIS249"/>
      <c r="EIT249"/>
      <c r="EIU249"/>
      <c r="EIV249"/>
      <c r="EIW249"/>
      <c r="EIX249"/>
      <c r="EIY249"/>
      <c r="EIZ249"/>
      <c r="EJA249"/>
      <c r="EJB249"/>
      <c r="EJC249"/>
      <c r="EJD249"/>
      <c r="EJE249"/>
      <c r="EJF249"/>
      <c r="EJG249"/>
      <c r="EJH249"/>
      <c r="EJI249"/>
      <c r="EJJ249"/>
      <c r="EJK249"/>
      <c r="EJL249"/>
      <c r="EJM249"/>
      <c r="EJN249"/>
      <c r="EJO249"/>
      <c r="EJP249"/>
      <c r="EJQ249"/>
      <c r="EJR249"/>
      <c r="EJS249"/>
      <c r="EJT249"/>
      <c r="EJU249"/>
      <c r="EJV249"/>
      <c r="EJW249"/>
      <c r="EJX249"/>
      <c r="EJY249"/>
      <c r="EJZ249"/>
      <c r="EKA249"/>
      <c r="EKB249"/>
      <c r="EKC249"/>
      <c r="EKD249"/>
      <c r="EKE249"/>
      <c r="EKF249"/>
      <c r="EKG249"/>
      <c r="EKH249"/>
      <c r="EKI249"/>
      <c r="EKJ249"/>
      <c r="EKK249"/>
      <c r="EKL249"/>
      <c r="EKM249"/>
      <c r="EKN249"/>
      <c r="EKO249"/>
      <c r="EKP249"/>
      <c r="EKQ249"/>
      <c r="EKR249"/>
      <c r="EKS249"/>
      <c r="EKT249"/>
      <c r="EKU249"/>
      <c r="EKV249"/>
      <c r="EKW249"/>
      <c r="EKX249"/>
      <c r="EKY249"/>
      <c r="EKZ249"/>
      <c r="ELA249"/>
      <c r="ELB249"/>
      <c r="ELC249"/>
      <c r="ELD249"/>
      <c r="ELE249"/>
      <c r="ELF249"/>
      <c r="ELG249"/>
      <c r="ELH249"/>
      <c r="ELI249"/>
      <c r="ELJ249"/>
      <c r="ELK249"/>
      <c r="ELL249"/>
      <c r="ELM249"/>
      <c r="ELN249"/>
      <c r="ELO249"/>
      <c r="ELP249"/>
      <c r="ELQ249"/>
      <c r="ELR249"/>
      <c r="ELS249"/>
      <c r="ELT249"/>
      <c r="ELU249"/>
      <c r="ELV249"/>
      <c r="ELW249"/>
      <c r="ELX249"/>
      <c r="ELY249"/>
      <c r="ELZ249"/>
      <c r="EMA249"/>
      <c r="EMB249"/>
      <c r="EMC249"/>
      <c r="EMD249"/>
      <c r="EME249"/>
      <c r="EMF249"/>
      <c r="EMG249"/>
      <c r="EMH249"/>
      <c r="EMI249"/>
      <c r="EMJ249"/>
      <c r="EMK249"/>
      <c r="EML249"/>
      <c r="EMM249"/>
      <c r="EMN249"/>
      <c r="EMO249"/>
      <c r="EMP249"/>
      <c r="EMQ249"/>
      <c r="EMR249"/>
      <c r="EMS249"/>
      <c r="EMT249"/>
      <c r="EMU249"/>
      <c r="EMV249"/>
      <c r="EMW249"/>
      <c r="EMX249"/>
      <c r="EMY249"/>
      <c r="EMZ249"/>
      <c r="ENA249"/>
      <c r="ENB249"/>
      <c r="ENC249"/>
      <c r="END249"/>
      <c r="ENE249"/>
      <c r="ENF249"/>
      <c r="ENG249"/>
      <c r="ENH249"/>
      <c r="ENI249"/>
      <c r="ENJ249"/>
      <c r="ENK249"/>
      <c r="ENL249"/>
      <c r="ENM249"/>
      <c r="ENN249"/>
      <c r="ENO249"/>
      <c r="ENP249"/>
      <c r="ENQ249"/>
      <c r="ENR249"/>
      <c r="ENS249"/>
      <c r="ENT249"/>
      <c r="ENU249"/>
      <c r="ENV249"/>
      <c r="ENW249"/>
      <c r="ENX249"/>
      <c r="ENY249"/>
      <c r="ENZ249"/>
      <c r="EOA249"/>
      <c r="EOB249"/>
      <c r="EOC249"/>
      <c r="EOD249"/>
      <c r="EOE249"/>
      <c r="EOF249"/>
      <c r="EOG249"/>
      <c r="EOH249"/>
      <c r="EOI249"/>
      <c r="EOJ249"/>
      <c r="EOK249"/>
      <c r="EOL249"/>
      <c r="EOM249"/>
      <c r="EON249"/>
      <c r="EOO249"/>
      <c r="EOP249"/>
      <c r="EOQ249"/>
      <c r="EOR249"/>
      <c r="EOS249"/>
      <c r="EOT249"/>
      <c r="EOU249"/>
      <c r="EOV249"/>
      <c r="EOW249"/>
      <c r="EOX249"/>
      <c r="EOY249"/>
      <c r="EOZ249"/>
      <c r="EPA249"/>
      <c r="EPB249"/>
      <c r="EPC249"/>
      <c r="EPD249"/>
      <c r="EPE249"/>
      <c r="EPF249"/>
      <c r="EPG249"/>
      <c r="EPH249"/>
      <c r="EPI249"/>
      <c r="EPJ249"/>
      <c r="EPK249"/>
      <c r="EPL249"/>
      <c r="EPM249"/>
      <c r="EPN249"/>
      <c r="EPO249"/>
      <c r="EPP249"/>
      <c r="EPQ249"/>
      <c r="EPR249"/>
      <c r="EPS249"/>
      <c r="EPT249"/>
      <c r="EPU249"/>
      <c r="EPV249"/>
      <c r="EPW249"/>
      <c r="EPX249"/>
      <c r="EPY249"/>
      <c r="EPZ249"/>
      <c r="EQA249"/>
      <c r="EQB249"/>
      <c r="EQC249"/>
      <c r="EQD249"/>
      <c r="EQE249"/>
      <c r="EQF249"/>
      <c r="EQG249"/>
      <c r="EQH249"/>
      <c r="EQI249"/>
      <c r="EQJ249"/>
      <c r="EQK249"/>
      <c r="EQL249"/>
      <c r="EQM249"/>
      <c r="EQN249"/>
      <c r="EQO249"/>
      <c r="EQP249"/>
      <c r="EQQ249"/>
      <c r="EQR249"/>
      <c r="EQS249"/>
      <c r="EQT249"/>
      <c r="EQU249"/>
      <c r="EQV249"/>
      <c r="EQW249"/>
      <c r="EQX249"/>
      <c r="EQY249"/>
      <c r="EQZ249"/>
      <c r="ERA249"/>
      <c r="ERB249"/>
      <c r="ERC249"/>
      <c r="ERD249"/>
      <c r="ERE249"/>
      <c r="ERF249"/>
      <c r="ERG249"/>
      <c r="ERH249"/>
      <c r="ERI249"/>
      <c r="ERJ249"/>
      <c r="ERK249"/>
      <c r="ERL249"/>
      <c r="ERM249"/>
      <c r="ERN249"/>
      <c r="ERO249"/>
      <c r="ERP249"/>
      <c r="ERQ249"/>
      <c r="ERR249"/>
      <c r="ERS249"/>
      <c r="ERT249"/>
      <c r="ERU249"/>
      <c r="ERV249"/>
      <c r="ERW249"/>
      <c r="ERX249"/>
      <c r="ERY249"/>
      <c r="ERZ249"/>
      <c r="ESA249"/>
      <c r="ESB249"/>
      <c r="ESC249"/>
      <c r="ESD249"/>
      <c r="ESE249"/>
      <c r="ESF249"/>
      <c r="ESG249"/>
      <c r="ESH249"/>
      <c r="ESI249"/>
      <c r="ESJ249"/>
      <c r="ESK249"/>
      <c r="ESL249"/>
      <c r="ESM249"/>
      <c r="ESN249"/>
      <c r="ESO249"/>
      <c r="ESP249"/>
      <c r="ESQ249"/>
      <c r="ESR249"/>
      <c r="ESS249"/>
      <c r="EST249"/>
      <c r="ESU249"/>
      <c r="ESV249"/>
      <c r="ESW249"/>
      <c r="ESX249"/>
      <c r="ESY249"/>
      <c r="ESZ249"/>
      <c r="ETA249"/>
      <c r="ETB249"/>
      <c r="ETC249"/>
      <c r="ETD249"/>
      <c r="ETE249"/>
      <c r="ETF249"/>
      <c r="ETG249"/>
      <c r="ETH249"/>
      <c r="ETI249"/>
      <c r="ETJ249"/>
      <c r="ETK249"/>
      <c r="ETL249"/>
      <c r="ETM249"/>
      <c r="ETN249"/>
      <c r="ETO249"/>
      <c r="ETP249"/>
      <c r="ETQ249"/>
      <c r="ETR249"/>
      <c r="ETS249"/>
      <c r="ETT249"/>
      <c r="ETU249"/>
      <c r="ETV249"/>
      <c r="ETW249"/>
      <c r="ETX249"/>
      <c r="ETY249"/>
      <c r="ETZ249"/>
      <c r="EUA249"/>
      <c r="EUB249"/>
      <c r="EUC249"/>
      <c r="EUD249"/>
      <c r="EUE249"/>
      <c r="EUF249"/>
      <c r="EUG249"/>
      <c r="EUH249"/>
      <c r="EUI249"/>
      <c r="EUJ249"/>
      <c r="EUK249"/>
      <c r="EUL249"/>
      <c r="EUM249"/>
      <c r="EUN249"/>
      <c r="EUO249"/>
      <c r="EUP249"/>
      <c r="EUQ249"/>
      <c r="EUR249"/>
      <c r="EUS249"/>
      <c r="EUT249"/>
      <c r="EUU249"/>
      <c r="EUV249"/>
      <c r="EUW249"/>
      <c r="EUX249"/>
      <c r="EUY249"/>
      <c r="EUZ249"/>
      <c r="EVA249"/>
      <c r="EVB249"/>
      <c r="EVC249"/>
      <c r="EVD249"/>
      <c r="EVE249"/>
      <c r="EVF249"/>
      <c r="EVG249"/>
      <c r="EVH249"/>
      <c r="EVI249"/>
      <c r="EVJ249"/>
      <c r="EVK249"/>
      <c r="EVL249"/>
      <c r="EVM249"/>
      <c r="EVN249"/>
      <c r="EVO249"/>
      <c r="EVP249"/>
      <c r="EVQ249"/>
      <c r="EVR249"/>
      <c r="EVS249"/>
      <c r="EVT249"/>
      <c r="EVU249"/>
      <c r="EVV249"/>
      <c r="EVW249"/>
      <c r="EVX249"/>
      <c r="EVY249"/>
      <c r="EVZ249"/>
      <c r="EWA249"/>
      <c r="EWB249"/>
      <c r="EWC249"/>
      <c r="EWD249"/>
      <c r="EWE249"/>
      <c r="EWF249"/>
      <c r="EWG249"/>
      <c r="EWH249"/>
      <c r="EWI249"/>
      <c r="EWJ249"/>
      <c r="EWK249"/>
      <c r="EWL249"/>
      <c r="EWM249"/>
      <c r="EWN249"/>
      <c r="EWO249"/>
      <c r="EWP249"/>
      <c r="EWQ249"/>
      <c r="EWR249"/>
      <c r="EWS249"/>
      <c r="EWT249"/>
      <c r="EWU249"/>
      <c r="EWV249"/>
      <c r="EWW249"/>
      <c r="EWX249"/>
      <c r="EWY249"/>
      <c r="EWZ249"/>
      <c r="EXA249"/>
      <c r="EXB249"/>
      <c r="EXC249"/>
      <c r="EXD249"/>
      <c r="EXE249"/>
      <c r="EXF249"/>
      <c r="EXG249"/>
      <c r="EXH249"/>
      <c r="EXI249"/>
      <c r="EXJ249"/>
      <c r="EXK249"/>
      <c r="EXL249"/>
      <c r="EXM249"/>
      <c r="EXN249"/>
      <c r="EXO249"/>
      <c r="EXP249"/>
      <c r="EXQ249"/>
      <c r="EXR249"/>
      <c r="EXS249"/>
      <c r="EXT249"/>
      <c r="EXU249"/>
      <c r="EXV249"/>
      <c r="EXW249"/>
      <c r="EXX249"/>
      <c r="EXY249"/>
      <c r="EXZ249"/>
      <c r="EYA249"/>
      <c r="EYB249"/>
      <c r="EYC249"/>
      <c r="EYD249"/>
      <c r="EYE249"/>
      <c r="EYF249"/>
      <c r="EYG249"/>
      <c r="EYH249"/>
      <c r="EYI249"/>
      <c r="EYJ249"/>
      <c r="EYK249"/>
      <c r="EYL249"/>
      <c r="EYM249"/>
      <c r="EYN249"/>
      <c r="EYO249"/>
      <c r="EYP249"/>
      <c r="EYQ249"/>
      <c r="EYR249"/>
      <c r="EYS249"/>
      <c r="EYT249"/>
      <c r="EYU249"/>
      <c r="EYV249"/>
      <c r="EYW249"/>
      <c r="EYX249"/>
      <c r="EYY249"/>
      <c r="EYZ249"/>
      <c r="EZA249"/>
      <c r="EZB249"/>
      <c r="EZC249"/>
      <c r="EZD249"/>
      <c r="EZE249"/>
      <c r="EZF249"/>
      <c r="EZG249"/>
      <c r="EZH249"/>
      <c r="EZI249"/>
      <c r="EZJ249"/>
      <c r="EZK249"/>
      <c r="EZL249"/>
      <c r="EZM249"/>
      <c r="EZN249"/>
      <c r="EZO249"/>
      <c r="EZP249"/>
      <c r="EZQ249"/>
      <c r="EZR249"/>
      <c r="EZS249"/>
      <c r="EZT249"/>
      <c r="EZU249"/>
      <c r="EZV249"/>
      <c r="EZW249"/>
      <c r="EZX249"/>
      <c r="EZY249"/>
      <c r="EZZ249"/>
      <c r="FAA249"/>
      <c r="FAB249"/>
      <c r="FAC249"/>
      <c r="FAD249"/>
      <c r="FAE249"/>
      <c r="FAF249"/>
      <c r="FAG249"/>
      <c r="FAH249"/>
      <c r="FAI249"/>
      <c r="FAJ249"/>
      <c r="FAK249"/>
      <c r="FAL249"/>
      <c r="FAM249"/>
      <c r="FAN249"/>
      <c r="FAO249"/>
      <c r="FAP249"/>
      <c r="FAQ249"/>
      <c r="FAR249"/>
      <c r="FAS249"/>
      <c r="FAT249"/>
      <c r="FAU249"/>
      <c r="FAV249"/>
      <c r="FAW249"/>
      <c r="FAX249"/>
      <c r="FAY249"/>
      <c r="FAZ249"/>
      <c r="FBA249"/>
      <c r="FBB249"/>
      <c r="FBC249"/>
      <c r="FBD249"/>
      <c r="FBE249"/>
      <c r="FBF249"/>
      <c r="FBG249"/>
      <c r="FBH249"/>
      <c r="FBI249"/>
      <c r="FBJ249"/>
      <c r="FBK249"/>
      <c r="FBL249"/>
      <c r="FBM249"/>
      <c r="FBN249"/>
      <c r="FBO249"/>
      <c r="FBP249"/>
      <c r="FBQ249"/>
      <c r="FBR249"/>
      <c r="FBS249"/>
      <c r="FBT249"/>
      <c r="FBU249"/>
      <c r="FBV249"/>
      <c r="FBW249"/>
      <c r="FBX249"/>
      <c r="FBY249"/>
      <c r="FBZ249"/>
      <c r="FCA249"/>
      <c r="FCB249"/>
      <c r="FCC249"/>
      <c r="FCD249"/>
      <c r="FCE249"/>
      <c r="FCF249"/>
      <c r="FCG249"/>
      <c r="FCH249"/>
      <c r="FCI249"/>
      <c r="FCJ249"/>
      <c r="FCK249"/>
      <c r="FCL249"/>
      <c r="FCM249"/>
      <c r="FCN249"/>
      <c r="FCO249"/>
      <c r="FCP249"/>
      <c r="FCQ249"/>
      <c r="FCR249"/>
      <c r="FCS249"/>
      <c r="FCT249"/>
      <c r="FCU249"/>
      <c r="FCV249"/>
      <c r="FCW249"/>
      <c r="FCX249"/>
      <c r="FCY249"/>
      <c r="FCZ249"/>
      <c r="FDA249"/>
      <c r="FDB249"/>
      <c r="FDC249"/>
      <c r="FDD249"/>
      <c r="FDE249"/>
      <c r="FDF249"/>
      <c r="FDG249"/>
      <c r="FDH249"/>
      <c r="FDI249"/>
      <c r="FDJ249"/>
      <c r="FDK249"/>
      <c r="FDL249"/>
      <c r="FDM249"/>
      <c r="FDN249"/>
      <c r="FDO249"/>
      <c r="FDP249"/>
      <c r="FDQ249"/>
      <c r="FDR249"/>
      <c r="FDS249"/>
      <c r="FDT249"/>
      <c r="FDU249"/>
      <c r="FDV249"/>
      <c r="FDW249"/>
      <c r="FDX249"/>
      <c r="FDY249"/>
      <c r="FDZ249"/>
      <c r="FEA249"/>
      <c r="FEB249"/>
      <c r="FEC249"/>
      <c r="FED249"/>
      <c r="FEE249"/>
      <c r="FEF249"/>
      <c r="FEG249"/>
      <c r="FEH249"/>
      <c r="FEI249"/>
      <c r="FEJ249"/>
      <c r="FEK249"/>
      <c r="FEL249"/>
      <c r="FEM249"/>
      <c r="FEN249"/>
      <c r="FEO249"/>
      <c r="FEP249"/>
      <c r="FEQ249"/>
      <c r="FER249"/>
      <c r="FES249"/>
      <c r="FET249"/>
      <c r="FEU249"/>
      <c r="FEV249"/>
      <c r="FEW249"/>
      <c r="FEX249"/>
      <c r="FEY249"/>
      <c r="FEZ249"/>
      <c r="FFA249"/>
      <c r="FFB249"/>
      <c r="FFC249"/>
      <c r="FFD249"/>
      <c r="FFE249"/>
      <c r="FFF249"/>
      <c r="FFG249"/>
      <c r="FFH249"/>
      <c r="FFI249"/>
      <c r="FFJ249"/>
      <c r="FFK249"/>
      <c r="FFL249"/>
      <c r="FFM249"/>
      <c r="FFN249"/>
      <c r="FFO249"/>
      <c r="FFP249"/>
      <c r="FFQ249"/>
      <c r="FFR249"/>
      <c r="FFS249"/>
      <c r="FFT249"/>
      <c r="FFU249"/>
      <c r="FFV249"/>
      <c r="FFW249"/>
      <c r="FFX249"/>
      <c r="FFY249"/>
      <c r="FFZ249"/>
      <c r="FGA249"/>
      <c r="FGB249"/>
      <c r="FGC249"/>
      <c r="FGD249"/>
      <c r="FGE249"/>
      <c r="FGF249"/>
      <c r="FGG249"/>
      <c r="FGH249"/>
      <c r="FGI249"/>
      <c r="FGJ249"/>
      <c r="FGK249"/>
      <c r="FGL249"/>
      <c r="FGM249"/>
      <c r="FGN249"/>
      <c r="FGO249"/>
      <c r="FGP249"/>
      <c r="FGQ249"/>
      <c r="FGR249"/>
      <c r="FGS249"/>
      <c r="FGT249"/>
      <c r="FGU249"/>
      <c r="FGV249"/>
      <c r="FGW249"/>
      <c r="FGX249"/>
      <c r="FGY249"/>
      <c r="FGZ249"/>
      <c r="FHA249"/>
      <c r="FHB249"/>
      <c r="FHC249"/>
      <c r="FHD249"/>
      <c r="FHE249"/>
      <c r="FHF249"/>
      <c r="FHG249"/>
      <c r="FHH249"/>
      <c r="FHI249"/>
      <c r="FHJ249"/>
      <c r="FHK249"/>
      <c r="FHL249"/>
      <c r="FHM249"/>
      <c r="FHN249"/>
      <c r="FHO249"/>
      <c r="FHP249"/>
      <c r="FHQ249"/>
      <c r="FHR249"/>
      <c r="FHS249"/>
      <c r="FHT249"/>
      <c r="FHU249"/>
      <c r="FHV249"/>
      <c r="FHW249"/>
      <c r="FHX249"/>
      <c r="FHY249"/>
      <c r="FHZ249"/>
      <c r="FIA249"/>
      <c r="FIB249"/>
      <c r="FIC249"/>
      <c r="FID249"/>
      <c r="FIE249"/>
      <c r="FIF249"/>
      <c r="FIG249"/>
      <c r="FIH249"/>
      <c r="FII249"/>
      <c r="FIJ249"/>
      <c r="FIK249"/>
      <c r="FIL249"/>
      <c r="FIM249"/>
      <c r="FIN249"/>
      <c r="FIO249"/>
      <c r="FIP249"/>
      <c r="FIQ249"/>
      <c r="FIR249"/>
      <c r="FIS249"/>
      <c r="FIT249"/>
      <c r="FIU249"/>
      <c r="FIV249"/>
      <c r="FIW249"/>
      <c r="FIX249"/>
      <c r="FIY249"/>
      <c r="FIZ249"/>
      <c r="FJA249"/>
      <c r="FJB249"/>
      <c r="FJC249"/>
      <c r="FJD249"/>
      <c r="FJE249"/>
      <c r="FJF249"/>
      <c r="FJG249"/>
      <c r="FJH249"/>
      <c r="FJI249"/>
      <c r="FJJ249"/>
      <c r="FJK249"/>
      <c r="FJL249"/>
      <c r="FJM249"/>
      <c r="FJN249"/>
      <c r="FJO249"/>
      <c r="FJP249"/>
      <c r="FJQ249"/>
      <c r="FJR249"/>
      <c r="FJS249"/>
      <c r="FJT249"/>
      <c r="FJU249"/>
      <c r="FJV249"/>
      <c r="FJW249"/>
      <c r="FJX249"/>
      <c r="FJY249"/>
      <c r="FJZ249"/>
      <c r="FKA249"/>
      <c r="FKB249"/>
      <c r="FKC249"/>
      <c r="FKD249"/>
      <c r="FKE249"/>
      <c r="FKF249"/>
      <c r="FKG249"/>
      <c r="FKH249"/>
      <c r="FKI249"/>
      <c r="FKJ249"/>
      <c r="FKK249"/>
      <c r="FKL249"/>
      <c r="FKM249"/>
      <c r="FKN249"/>
      <c r="FKO249"/>
      <c r="FKP249"/>
      <c r="FKQ249"/>
      <c r="FKR249"/>
      <c r="FKS249"/>
      <c r="FKT249"/>
      <c r="FKU249"/>
      <c r="FKV249"/>
      <c r="FKW249"/>
      <c r="FKX249"/>
      <c r="FKY249"/>
      <c r="FKZ249"/>
      <c r="FLA249"/>
      <c r="FLB249"/>
      <c r="FLC249"/>
      <c r="FLD249"/>
      <c r="FLE249"/>
      <c r="FLF249"/>
      <c r="FLG249"/>
      <c r="FLH249"/>
      <c r="FLI249"/>
      <c r="FLJ249"/>
      <c r="FLK249"/>
      <c r="FLL249"/>
      <c r="FLM249"/>
      <c r="FLN249"/>
      <c r="FLO249"/>
      <c r="FLP249"/>
      <c r="FLQ249"/>
      <c r="FLR249"/>
      <c r="FLS249"/>
      <c r="FLT249"/>
      <c r="FLU249"/>
      <c r="FLV249"/>
      <c r="FLW249"/>
      <c r="FLX249"/>
      <c r="FLY249"/>
      <c r="FLZ249"/>
      <c r="FMA249"/>
      <c r="FMB249"/>
      <c r="FMC249"/>
      <c r="FMD249"/>
      <c r="FME249"/>
      <c r="FMF249"/>
      <c r="FMG249"/>
      <c r="FMH249"/>
      <c r="FMI249"/>
      <c r="FMJ249"/>
      <c r="FMK249"/>
      <c r="FML249"/>
      <c r="FMM249"/>
      <c r="FMN249"/>
      <c r="FMO249"/>
      <c r="FMP249"/>
      <c r="FMQ249"/>
      <c r="FMR249"/>
      <c r="FMS249"/>
      <c r="FMT249"/>
      <c r="FMU249"/>
      <c r="FMV249"/>
      <c r="FMW249"/>
      <c r="FMX249"/>
      <c r="FMY249"/>
      <c r="FMZ249"/>
      <c r="FNA249"/>
      <c r="FNB249"/>
      <c r="FNC249"/>
      <c r="FND249"/>
      <c r="FNE249"/>
      <c r="FNF249"/>
      <c r="FNG249"/>
      <c r="FNH249"/>
      <c r="FNI249"/>
      <c r="FNJ249"/>
      <c r="FNK249"/>
      <c r="FNL249"/>
      <c r="FNM249"/>
      <c r="FNN249"/>
      <c r="FNO249"/>
      <c r="FNP249"/>
      <c r="FNQ249"/>
      <c r="FNR249"/>
      <c r="FNS249"/>
      <c r="FNT249"/>
      <c r="FNU249"/>
      <c r="FNV249"/>
      <c r="FNW249"/>
      <c r="FNX249"/>
      <c r="FNY249"/>
      <c r="FNZ249"/>
      <c r="FOA249"/>
      <c r="FOB249"/>
      <c r="FOC249"/>
      <c r="FOD249"/>
      <c r="FOE249"/>
      <c r="FOF249"/>
      <c r="FOG249"/>
      <c r="FOH249"/>
      <c r="FOI249"/>
      <c r="FOJ249"/>
      <c r="FOK249"/>
      <c r="FOL249"/>
      <c r="FOM249"/>
      <c r="FON249"/>
      <c r="FOO249"/>
      <c r="FOP249"/>
      <c r="FOQ249"/>
      <c r="FOR249"/>
      <c r="FOS249"/>
      <c r="FOT249"/>
      <c r="FOU249"/>
      <c r="FOV249"/>
      <c r="FOW249"/>
      <c r="FOX249"/>
      <c r="FOY249"/>
      <c r="FOZ249"/>
      <c r="FPA249"/>
      <c r="FPB249"/>
      <c r="FPC249"/>
      <c r="FPD249"/>
      <c r="FPE249"/>
      <c r="FPF249"/>
      <c r="FPG249"/>
      <c r="FPH249"/>
      <c r="FPI249"/>
      <c r="FPJ249"/>
      <c r="FPK249"/>
      <c r="FPL249"/>
      <c r="FPM249"/>
      <c r="FPN249"/>
      <c r="FPO249"/>
      <c r="FPP249"/>
      <c r="FPQ249"/>
      <c r="FPR249"/>
      <c r="FPS249"/>
      <c r="FPT249"/>
      <c r="FPU249"/>
      <c r="FPV249"/>
      <c r="FPW249"/>
      <c r="FPX249"/>
      <c r="FPY249"/>
      <c r="FPZ249"/>
      <c r="FQA249"/>
      <c r="FQB249"/>
      <c r="FQC249"/>
      <c r="FQD249"/>
      <c r="FQE249"/>
      <c r="FQF249"/>
      <c r="FQG249"/>
      <c r="FQH249"/>
      <c r="FQI249"/>
      <c r="FQJ249"/>
      <c r="FQK249"/>
      <c r="FQL249"/>
      <c r="FQM249"/>
      <c r="FQN249"/>
      <c r="FQO249"/>
      <c r="FQP249"/>
      <c r="FQQ249"/>
      <c r="FQR249"/>
      <c r="FQS249"/>
      <c r="FQT249"/>
      <c r="FQU249"/>
      <c r="FQV249"/>
      <c r="FQW249"/>
      <c r="FQX249"/>
      <c r="FQY249"/>
      <c r="FQZ249"/>
      <c r="FRA249"/>
      <c r="FRB249"/>
      <c r="FRC249"/>
      <c r="FRD249"/>
      <c r="FRE249"/>
      <c r="FRF249"/>
      <c r="FRG249"/>
      <c r="FRH249"/>
      <c r="FRI249"/>
      <c r="FRJ249"/>
      <c r="FRK249"/>
      <c r="FRL249"/>
      <c r="FRM249"/>
      <c r="FRN249"/>
      <c r="FRO249"/>
      <c r="FRP249"/>
      <c r="FRQ249"/>
      <c r="FRR249"/>
      <c r="FRS249"/>
      <c r="FRT249"/>
      <c r="FRU249"/>
      <c r="FRV249"/>
      <c r="FRW249"/>
      <c r="FRX249"/>
      <c r="FRY249"/>
      <c r="FRZ249"/>
      <c r="FSA249"/>
      <c r="FSB249"/>
      <c r="FSC249"/>
      <c r="FSD249"/>
      <c r="FSE249"/>
      <c r="FSF249"/>
      <c r="FSG249"/>
      <c r="FSH249"/>
      <c r="FSI249"/>
      <c r="FSJ249"/>
      <c r="FSK249"/>
      <c r="FSL249"/>
      <c r="FSM249"/>
      <c r="FSN249"/>
      <c r="FSO249"/>
      <c r="FSP249"/>
      <c r="FSQ249"/>
      <c r="FSR249"/>
      <c r="FSS249"/>
      <c r="FST249"/>
      <c r="FSU249"/>
      <c r="FSV249"/>
      <c r="FSW249"/>
      <c r="FSX249"/>
      <c r="FSY249"/>
      <c r="FSZ249"/>
      <c r="FTA249"/>
      <c r="FTB249"/>
      <c r="FTC249"/>
      <c r="FTD249"/>
      <c r="FTE249"/>
      <c r="FTF249"/>
      <c r="FTG249"/>
      <c r="FTH249"/>
      <c r="FTI249"/>
      <c r="FTJ249"/>
      <c r="FTK249"/>
      <c r="FTL249"/>
      <c r="FTM249"/>
      <c r="FTN249"/>
      <c r="FTO249"/>
      <c r="FTP249"/>
      <c r="FTQ249"/>
      <c r="FTR249"/>
      <c r="FTS249"/>
      <c r="FTT249"/>
      <c r="FTU249"/>
      <c r="FTV249"/>
      <c r="FTW249"/>
      <c r="FTX249"/>
      <c r="FTY249"/>
      <c r="FTZ249"/>
      <c r="FUA249"/>
      <c r="FUB249"/>
      <c r="FUC249"/>
      <c r="FUD249"/>
      <c r="FUE249"/>
      <c r="FUF249"/>
      <c r="FUG249"/>
      <c r="FUH249"/>
      <c r="FUI249"/>
      <c r="FUJ249"/>
      <c r="FUK249"/>
      <c r="FUL249"/>
      <c r="FUM249"/>
      <c r="FUN249"/>
      <c r="FUO249"/>
      <c r="FUP249"/>
      <c r="FUQ249"/>
      <c r="FUR249"/>
      <c r="FUS249"/>
      <c r="FUT249"/>
      <c r="FUU249"/>
      <c r="FUV249"/>
      <c r="FUW249"/>
      <c r="FUX249"/>
      <c r="FUY249"/>
      <c r="FUZ249"/>
      <c r="FVA249"/>
      <c r="FVB249"/>
      <c r="FVC249"/>
      <c r="FVD249"/>
      <c r="FVE249"/>
      <c r="FVF249"/>
      <c r="FVG249"/>
      <c r="FVH249"/>
      <c r="FVI249"/>
      <c r="FVJ249"/>
      <c r="FVK249"/>
      <c r="FVL249"/>
      <c r="FVM249"/>
      <c r="FVN249"/>
      <c r="FVO249"/>
      <c r="FVP249"/>
      <c r="FVQ249"/>
      <c r="FVR249"/>
      <c r="FVS249"/>
      <c r="FVT249"/>
      <c r="FVU249"/>
      <c r="FVV249"/>
      <c r="FVW249"/>
      <c r="FVX249"/>
      <c r="FVY249"/>
      <c r="FVZ249"/>
      <c r="FWA249"/>
      <c r="FWB249"/>
      <c r="FWC249"/>
      <c r="FWD249"/>
      <c r="FWE249"/>
      <c r="FWF249"/>
      <c r="FWG249"/>
      <c r="FWH249"/>
      <c r="FWI249"/>
      <c r="FWJ249"/>
      <c r="FWK249"/>
      <c r="FWL249"/>
      <c r="FWM249"/>
      <c r="FWN249"/>
      <c r="FWO249"/>
      <c r="FWP249"/>
      <c r="FWQ249"/>
      <c r="FWR249"/>
      <c r="FWS249"/>
      <c r="FWT249"/>
      <c r="FWU249"/>
      <c r="FWV249"/>
      <c r="FWW249"/>
      <c r="FWX249"/>
      <c r="FWY249"/>
      <c r="FWZ249"/>
      <c r="FXA249"/>
      <c r="FXB249"/>
      <c r="FXC249"/>
      <c r="FXD249"/>
      <c r="FXE249"/>
      <c r="FXF249"/>
      <c r="FXG249"/>
      <c r="FXH249"/>
      <c r="FXI249"/>
      <c r="FXJ249"/>
      <c r="FXK249"/>
      <c r="FXL249"/>
      <c r="FXM249"/>
      <c r="FXN249"/>
      <c r="FXO249"/>
      <c r="FXP249"/>
      <c r="FXQ249"/>
      <c r="FXR249"/>
      <c r="FXS249"/>
      <c r="FXT249"/>
      <c r="FXU249"/>
      <c r="FXV249"/>
      <c r="FXW249"/>
      <c r="FXX249"/>
      <c r="FXY249"/>
      <c r="FXZ249"/>
      <c r="FYA249"/>
      <c r="FYB249"/>
      <c r="FYC249"/>
      <c r="FYD249"/>
      <c r="FYE249"/>
      <c r="FYF249"/>
      <c r="FYG249"/>
      <c r="FYH249"/>
      <c r="FYI249"/>
      <c r="FYJ249"/>
      <c r="FYK249"/>
      <c r="FYL249"/>
      <c r="FYM249"/>
      <c r="FYN249"/>
      <c r="FYO249"/>
      <c r="FYP249"/>
      <c r="FYQ249"/>
      <c r="FYR249"/>
      <c r="FYS249"/>
      <c r="FYT249"/>
      <c r="FYU249"/>
      <c r="FYV249"/>
      <c r="FYW249"/>
      <c r="FYX249"/>
      <c r="FYY249"/>
      <c r="FYZ249"/>
      <c r="FZA249"/>
      <c r="FZB249"/>
      <c r="FZC249"/>
      <c r="FZD249"/>
      <c r="FZE249"/>
      <c r="FZF249"/>
      <c r="FZG249"/>
      <c r="FZH249"/>
      <c r="FZI249"/>
      <c r="FZJ249"/>
      <c r="FZK249"/>
      <c r="FZL249"/>
      <c r="FZM249"/>
      <c r="FZN249"/>
      <c r="FZO249"/>
      <c r="FZP249"/>
      <c r="FZQ249"/>
      <c r="FZR249"/>
      <c r="FZS249"/>
      <c r="FZT249"/>
      <c r="FZU249"/>
      <c r="FZV249"/>
      <c r="FZW249"/>
      <c r="FZX249"/>
      <c r="FZY249"/>
      <c r="FZZ249"/>
      <c r="GAA249"/>
      <c r="GAB249"/>
      <c r="GAC249"/>
      <c r="GAD249"/>
      <c r="GAE249"/>
      <c r="GAF249"/>
      <c r="GAG249"/>
      <c r="GAH249"/>
      <c r="GAI249"/>
      <c r="GAJ249"/>
      <c r="GAK249"/>
      <c r="GAL249"/>
      <c r="GAM249"/>
      <c r="GAN249"/>
      <c r="GAO249"/>
      <c r="GAP249"/>
      <c r="GAQ249"/>
      <c r="GAR249"/>
      <c r="GAS249"/>
      <c r="GAT249"/>
      <c r="GAU249"/>
      <c r="GAV249"/>
      <c r="GAW249"/>
      <c r="GAX249"/>
      <c r="GAY249"/>
      <c r="GAZ249"/>
      <c r="GBA249"/>
      <c r="GBB249"/>
      <c r="GBC249"/>
      <c r="GBD249"/>
      <c r="GBE249"/>
      <c r="GBF249"/>
      <c r="GBG249"/>
      <c r="GBH249"/>
      <c r="GBI249"/>
      <c r="GBJ249"/>
      <c r="GBK249"/>
      <c r="GBL249"/>
      <c r="GBM249"/>
      <c r="GBN249"/>
      <c r="GBO249"/>
      <c r="GBP249"/>
      <c r="GBQ249"/>
      <c r="GBR249"/>
      <c r="GBS249"/>
      <c r="GBT249"/>
      <c r="GBU249"/>
      <c r="GBV249"/>
      <c r="GBW249"/>
      <c r="GBX249"/>
      <c r="GBY249"/>
      <c r="GBZ249"/>
      <c r="GCA249"/>
      <c r="GCB249"/>
      <c r="GCC249"/>
      <c r="GCD249"/>
      <c r="GCE249"/>
      <c r="GCF249"/>
      <c r="GCG249"/>
      <c r="GCH249"/>
      <c r="GCI249"/>
      <c r="GCJ249"/>
      <c r="GCK249"/>
      <c r="GCL249"/>
      <c r="GCM249"/>
      <c r="GCN249"/>
      <c r="GCO249"/>
      <c r="GCP249"/>
      <c r="GCQ249"/>
      <c r="GCR249"/>
      <c r="GCS249"/>
      <c r="GCT249"/>
      <c r="GCU249"/>
      <c r="GCV249"/>
      <c r="GCW249"/>
      <c r="GCX249"/>
      <c r="GCY249"/>
      <c r="GCZ249"/>
      <c r="GDA249"/>
      <c r="GDB249"/>
      <c r="GDC249"/>
      <c r="GDD249"/>
      <c r="GDE249"/>
      <c r="GDF249"/>
      <c r="GDG249"/>
      <c r="GDH249"/>
      <c r="GDI249"/>
      <c r="GDJ249"/>
      <c r="GDK249"/>
      <c r="GDL249"/>
      <c r="GDM249"/>
      <c r="GDN249"/>
      <c r="GDO249"/>
      <c r="GDP249"/>
      <c r="GDQ249"/>
      <c r="GDR249"/>
      <c r="GDS249"/>
      <c r="GDT249"/>
      <c r="GDU249"/>
      <c r="GDV249"/>
      <c r="GDW249"/>
      <c r="GDX249"/>
      <c r="GDY249"/>
      <c r="GDZ249"/>
      <c r="GEA249"/>
      <c r="GEB249"/>
      <c r="GEC249"/>
      <c r="GED249"/>
      <c r="GEE249"/>
      <c r="GEF249"/>
      <c r="GEG249"/>
      <c r="GEH249"/>
      <c r="GEI249"/>
      <c r="GEJ249"/>
      <c r="GEK249"/>
      <c r="GEL249"/>
      <c r="GEM249"/>
      <c r="GEN249"/>
      <c r="GEO249"/>
      <c r="GEP249"/>
      <c r="GEQ249"/>
      <c r="GER249"/>
      <c r="GES249"/>
      <c r="GET249"/>
      <c r="GEU249"/>
      <c r="GEV249"/>
      <c r="GEW249"/>
      <c r="GEX249"/>
      <c r="GEY249"/>
      <c r="GEZ249"/>
      <c r="GFA249"/>
      <c r="GFB249"/>
      <c r="GFC249"/>
      <c r="GFD249"/>
      <c r="GFE249"/>
      <c r="GFF249"/>
      <c r="GFG249"/>
      <c r="GFH249"/>
      <c r="GFI249"/>
      <c r="GFJ249"/>
      <c r="GFK249"/>
      <c r="GFL249"/>
      <c r="GFM249"/>
      <c r="GFN249"/>
      <c r="GFO249"/>
      <c r="GFP249"/>
      <c r="GFQ249"/>
      <c r="GFR249"/>
      <c r="GFS249"/>
      <c r="GFT249"/>
      <c r="GFU249"/>
      <c r="GFV249"/>
      <c r="GFW249"/>
      <c r="GFX249"/>
      <c r="GFY249"/>
      <c r="GFZ249"/>
      <c r="GGA249"/>
      <c r="GGB249"/>
      <c r="GGC249"/>
      <c r="GGD249"/>
      <c r="GGE249"/>
      <c r="GGF249"/>
      <c r="GGG249"/>
      <c r="GGH249"/>
      <c r="GGI249"/>
      <c r="GGJ249"/>
      <c r="GGK249"/>
      <c r="GGL249"/>
      <c r="GGM249"/>
      <c r="GGN249"/>
      <c r="GGO249"/>
      <c r="GGP249"/>
      <c r="GGQ249"/>
      <c r="GGR249"/>
      <c r="GGS249"/>
      <c r="GGT249"/>
      <c r="GGU249"/>
      <c r="GGV249"/>
      <c r="GGW249"/>
      <c r="GGX249"/>
      <c r="GGY249"/>
      <c r="GGZ249"/>
      <c r="GHA249"/>
      <c r="GHB249"/>
      <c r="GHC249"/>
      <c r="GHD249"/>
      <c r="GHE249"/>
      <c r="GHF249"/>
      <c r="GHG249"/>
      <c r="GHH249"/>
      <c r="GHI249"/>
      <c r="GHJ249"/>
      <c r="GHK249"/>
      <c r="GHL249"/>
      <c r="GHM249"/>
      <c r="GHN249"/>
      <c r="GHO249"/>
      <c r="GHP249"/>
      <c r="GHQ249"/>
      <c r="GHR249"/>
      <c r="GHS249"/>
      <c r="GHT249"/>
      <c r="GHU249"/>
      <c r="GHV249"/>
      <c r="GHW249"/>
      <c r="GHX249"/>
      <c r="GHY249"/>
      <c r="GHZ249"/>
      <c r="GIA249"/>
      <c r="GIB249"/>
      <c r="GIC249"/>
      <c r="GID249"/>
      <c r="GIE249"/>
      <c r="GIF249"/>
      <c r="GIG249"/>
      <c r="GIH249"/>
      <c r="GII249"/>
      <c r="GIJ249"/>
      <c r="GIK249"/>
      <c r="GIL249"/>
      <c r="GIM249"/>
      <c r="GIN249"/>
      <c r="GIO249"/>
      <c r="GIP249"/>
      <c r="GIQ249"/>
      <c r="GIR249"/>
      <c r="GIS249"/>
      <c r="GIT249"/>
      <c r="GIU249"/>
      <c r="GIV249"/>
      <c r="GIW249"/>
      <c r="GIX249"/>
      <c r="GIY249"/>
      <c r="GIZ249"/>
      <c r="GJA249"/>
      <c r="GJB249"/>
      <c r="GJC249"/>
      <c r="GJD249"/>
      <c r="GJE249"/>
      <c r="GJF249"/>
      <c r="GJG249"/>
      <c r="GJH249"/>
      <c r="GJI249"/>
      <c r="GJJ249"/>
      <c r="GJK249"/>
      <c r="GJL249"/>
      <c r="GJM249"/>
      <c r="GJN249"/>
      <c r="GJO249"/>
      <c r="GJP249"/>
      <c r="GJQ249"/>
      <c r="GJR249"/>
      <c r="GJS249"/>
      <c r="GJT249"/>
      <c r="GJU249"/>
      <c r="GJV249"/>
      <c r="GJW249"/>
      <c r="GJX249"/>
      <c r="GJY249"/>
      <c r="GJZ249"/>
      <c r="GKA249"/>
      <c r="GKB249"/>
      <c r="GKC249"/>
      <c r="GKD249"/>
      <c r="GKE249"/>
      <c r="GKF249"/>
      <c r="GKG249"/>
      <c r="GKH249"/>
      <c r="GKI249"/>
      <c r="GKJ249"/>
      <c r="GKK249"/>
      <c r="GKL249"/>
      <c r="GKM249"/>
      <c r="GKN249"/>
      <c r="GKO249"/>
      <c r="GKP249"/>
      <c r="GKQ249"/>
      <c r="GKR249"/>
      <c r="GKS249"/>
      <c r="GKT249"/>
      <c r="GKU249"/>
      <c r="GKV249"/>
      <c r="GKW249"/>
      <c r="GKX249"/>
      <c r="GKY249"/>
      <c r="GKZ249"/>
      <c r="GLA249"/>
      <c r="GLB249"/>
      <c r="GLC249"/>
      <c r="GLD249"/>
      <c r="GLE249"/>
      <c r="GLF249"/>
      <c r="GLG249"/>
      <c r="GLH249"/>
      <c r="GLI249"/>
      <c r="GLJ249"/>
      <c r="GLK249"/>
      <c r="GLL249"/>
      <c r="GLM249"/>
      <c r="GLN249"/>
      <c r="GLO249"/>
      <c r="GLP249"/>
      <c r="GLQ249"/>
      <c r="GLR249"/>
      <c r="GLS249"/>
      <c r="GLT249"/>
      <c r="GLU249"/>
      <c r="GLV249"/>
      <c r="GLW249"/>
      <c r="GLX249"/>
      <c r="GLY249"/>
      <c r="GLZ249"/>
      <c r="GMA249"/>
      <c r="GMB249"/>
      <c r="GMC249"/>
      <c r="GMD249"/>
      <c r="GME249"/>
      <c r="GMF249"/>
      <c r="GMG249"/>
      <c r="GMH249"/>
      <c r="GMI249"/>
      <c r="GMJ249"/>
      <c r="GMK249"/>
      <c r="GML249"/>
      <c r="GMM249"/>
      <c r="GMN249"/>
      <c r="GMO249"/>
      <c r="GMP249"/>
      <c r="GMQ249"/>
      <c r="GMR249"/>
      <c r="GMS249"/>
      <c r="GMT249"/>
      <c r="GMU249"/>
      <c r="GMV249"/>
      <c r="GMW249"/>
      <c r="GMX249"/>
      <c r="GMY249"/>
      <c r="GMZ249"/>
      <c r="GNA249"/>
      <c r="GNB249"/>
      <c r="GNC249"/>
      <c r="GND249"/>
      <c r="GNE249"/>
      <c r="GNF249"/>
      <c r="GNG249"/>
      <c r="GNH249"/>
      <c r="GNI249"/>
      <c r="GNJ249"/>
      <c r="GNK249"/>
      <c r="GNL249"/>
      <c r="GNM249"/>
      <c r="GNN249"/>
      <c r="GNO249"/>
      <c r="GNP249"/>
      <c r="GNQ249"/>
      <c r="GNR249"/>
      <c r="GNS249"/>
      <c r="GNT249"/>
      <c r="GNU249"/>
      <c r="GNV249"/>
      <c r="GNW249"/>
      <c r="GNX249"/>
      <c r="GNY249"/>
      <c r="GNZ249"/>
      <c r="GOA249"/>
      <c r="GOB249"/>
      <c r="GOC249"/>
      <c r="GOD249"/>
      <c r="GOE249"/>
      <c r="GOF249"/>
      <c r="GOG249"/>
      <c r="GOH249"/>
      <c r="GOI249"/>
      <c r="GOJ249"/>
      <c r="GOK249"/>
      <c r="GOL249"/>
      <c r="GOM249"/>
      <c r="GON249"/>
      <c r="GOO249"/>
      <c r="GOP249"/>
      <c r="GOQ249"/>
      <c r="GOR249"/>
      <c r="GOS249"/>
      <c r="GOT249"/>
      <c r="GOU249"/>
      <c r="GOV249"/>
      <c r="GOW249"/>
      <c r="GOX249"/>
      <c r="GOY249"/>
      <c r="GOZ249"/>
      <c r="GPA249"/>
      <c r="GPB249"/>
      <c r="GPC249"/>
      <c r="GPD249"/>
      <c r="GPE249"/>
      <c r="GPF249"/>
      <c r="GPG249"/>
      <c r="GPH249"/>
      <c r="GPI249"/>
      <c r="GPJ249"/>
      <c r="GPK249"/>
      <c r="GPL249"/>
      <c r="GPM249"/>
      <c r="GPN249"/>
      <c r="GPO249"/>
      <c r="GPP249"/>
      <c r="GPQ249"/>
      <c r="GPR249"/>
      <c r="GPS249"/>
      <c r="GPT249"/>
      <c r="GPU249"/>
      <c r="GPV249"/>
      <c r="GPW249"/>
      <c r="GPX249"/>
      <c r="GPY249"/>
      <c r="GPZ249"/>
      <c r="GQA249"/>
      <c r="GQB249"/>
      <c r="GQC249"/>
      <c r="GQD249"/>
      <c r="GQE249"/>
      <c r="GQF249"/>
      <c r="GQG249"/>
      <c r="GQH249"/>
      <c r="GQI249"/>
      <c r="GQJ249"/>
      <c r="GQK249"/>
      <c r="GQL249"/>
      <c r="GQM249"/>
      <c r="GQN249"/>
      <c r="GQO249"/>
      <c r="GQP249"/>
      <c r="GQQ249"/>
      <c r="GQR249"/>
      <c r="GQS249"/>
      <c r="GQT249"/>
      <c r="GQU249"/>
      <c r="GQV249"/>
      <c r="GQW249"/>
      <c r="GQX249"/>
      <c r="GQY249"/>
      <c r="GQZ249"/>
      <c r="GRA249"/>
      <c r="GRB249"/>
      <c r="GRC249"/>
      <c r="GRD249"/>
      <c r="GRE249"/>
      <c r="GRF249"/>
      <c r="GRG249"/>
      <c r="GRH249"/>
      <c r="GRI249"/>
      <c r="GRJ249"/>
      <c r="GRK249"/>
      <c r="GRL249"/>
      <c r="GRM249"/>
      <c r="GRN249"/>
      <c r="GRO249"/>
      <c r="GRP249"/>
      <c r="GRQ249"/>
      <c r="GRR249"/>
      <c r="GRS249"/>
      <c r="GRT249"/>
      <c r="GRU249"/>
      <c r="GRV249"/>
      <c r="GRW249"/>
      <c r="GRX249"/>
      <c r="GRY249"/>
      <c r="GRZ249"/>
      <c r="GSA249"/>
      <c r="GSB249"/>
      <c r="GSC249"/>
      <c r="GSD249"/>
      <c r="GSE249"/>
      <c r="GSF249"/>
      <c r="GSG249"/>
      <c r="GSH249"/>
      <c r="GSI249"/>
      <c r="GSJ249"/>
      <c r="GSK249"/>
      <c r="GSL249"/>
      <c r="GSM249"/>
      <c r="GSN249"/>
      <c r="GSO249"/>
      <c r="GSP249"/>
      <c r="GSQ249"/>
      <c r="GSR249"/>
      <c r="GSS249"/>
      <c r="GST249"/>
      <c r="GSU249"/>
      <c r="GSV249"/>
      <c r="GSW249"/>
      <c r="GSX249"/>
      <c r="GSY249"/>
      <c r="GSZ249"/>
      <c r="GTA249"/>
      <c r="GTB249"/>
      <c r="GTC249"/>
      <c r="GTD249"/>
      <c r="GTE249"/>
      <c r="GTF249"/>
      <c r="GTG249"/>
      <c r="GTH249"/>
      <c r="GTI249"/>
      <c r="GTJ249"/>
      <c r="GTK249"/>
      <c r="GTL249"/>
      <c r="GTM249"/>
      <c r="GTN249"/>
      <c r="GTO249"/>
      <c r="GTP249"/>
      <c r="GTQ249"/>
      <c r="GTR249"/>
      <c r="GTS249"/>
      <c r="GTT249"/>
      <c r="GTU249"/>
      <c r="GTV249"/>
      <c r="GTW249"/>
      <c r="GTX249"/>
      <c r="GTY249"/>
      <c r="GTZ249"/>
      <c r="GUA249"/>
      <c r="GUB249"/>
      <c r="GUC249"/>
      <c r="GUD249"/>
      <c r="GUE249"/>
      <c r="GUF249"/>
      <c r="GUG249"/>
      <c r="GUH249"/>
      <c r="GUI249"/>
      <c r="GUJ249"/>
      <c r="GUK249"/>
      <c r="GUL249"/>
      <c r="GUM249"/>
      <c r="GUN249"/>
      <c r="GUO249"/>
      <c r="GUP249"/>
      <c r="GUQ249"/>
      <c r="GUR249"/>
      <c r="GUS249"/>
      <c r="GUT249"/>
      <c r="GUU249"/>
      <c r="GUV249"/>
      <c r="GUW249"/>
      <c r="GUX249"/>
      <c r="GUY249"/>
      <c r="GUZ249"/>
      <c r="GVA249"/>
      <c r="GVB249"/>
      <c r="GVC249"/>
      <c r="GVD249"/>
      <c r="GVE249"/>
      <c r="GVF249"/>
      <c r="GVG249"/>
      <c r="GVH249"/>
      <c r="GVI249"/>
      <c r="GVJ249"/>
      <c r="GVK249"/>
      <c r="GVL249"/>
      <c r="GVM249"/>
      <c r="GVN249"/>
      <c r="GVO249"/>
      <c r="GVP249"/>
      <c r="GVQ249"/>
      <c r="GVR249"/>
      <c r="GVS249"/>
      <c r="GVT249"/>
      <c r="GVU249"/>
      <c r="GVV249"/>
      <c r="GVW249"/>
      <c r="GVX249"/>
      <c r="GVY249"/>
      <c r="GVZ249"/>
      <c r="GWA249"/>
      <c r="GWB249"/>
      <c r="GWC249"/>
      <c r="GWD249"/>
      <c r="GWE249"/>
      <c r="GWF249"/>
      <c r="GWG249"/>
      <c r="GWH249"/>
      <c r="GWI249"/>
      <c r="GWJ249"/>
      <c r="GWK249"/>
      <c r="GWL249"/>
      <c r="GWM249"/>
      <c r="GWN249"/>
      <c r="GWO249"/>
      <c r="GWP249"/>
      <c r="GWQ249"/>
      <c r="GWR249"/>
      <c r="GWS249"/>
      <c r="GWT249"/>
      <c r="GWU249"/>
      <c r="GWV249"/>
      <c r="GWW249"/>
      <c r="GWX249"/>
      <c r="GWY249"/>
      <c r="GWZ249"/>
      <c r="GXA249"/>
      <c r="GXB249"/>
      <c r="GXC249"/>
      <c r="GXD249"/>
      <c r="GXE249"/>
      <c r="GXF249"/>
      <c r="GXG249"/>
      <c r="GXH249"/>
      <c r="GXI249"/>
      <c r="GXJ249"/>
      <c r="GXK249"/>
      <c r="GXL249"/>
      <c r="GXM249"/>
      <c r="GXN249"/>
      <c r="GXO249"/>
      <c r="GXP249"/>
      <c r="GXQ249"/>
      <c r="GXR249"/>
      <c r="GXS249"/>
      <c r="GXT249"/>
      <c r="GXU249"/>
      <c r="GXV249"/>
      <c r="GXW249"/>
      <c r="GXX249"/>
      <c r="GXY249"/>
      <c r="GXZ249"/>
      <c r="GYA249"/>
      <c r="GYB249"/>
      <c r="GYC249"/>
      <c r="GYD249"/>
      <c r="GYE249"/>
      <c r="GYF249"/>
      <c r="GYG249"/>
      <c r="GYH249"/>
      <c r="GYI249"/>
      <c r="GYJ249"/>
      <c r="GYK249"/>
      <c r="GYL249"/>
      <c r="GYM249"/>
      <c r="GYN249"/>
      <c r="GYO249"/>
      <c r="GYP249"/>
      <c r="GYQ249"/>
      <c r="GYR249"/>
      <c r="GYS249"/>
      <c r="GYT249"/>
      <c r="GYU249"/>
      <c r="GYV249"/>
      <c r="GYW249"/>
      <c r="GYX249"/>
      <c r="GYY249"/>
      <c r="GYZ249"/>
      <c r="GZA249"/>
      <c r="GZB249"/>
      <c r="GZC249"/>
      <c r="GZD249"/>
      <c r="GZE249"/>
      <c r="GZF249"/>
      <c r="GZG249"/>
      <c r="GZH249"/>
      <c r="GZI249"/>
      <c r="GZJ249"/>
      <c r="GZK249"/>
      <c r="GZL249"/>
      <c r="GZM249"/>
      <c r="GZN249"/>
      <c r="GZO249"/>
      <c r="GZP249"/>
      <c r="GZQ249"/>
      <c r="GZR249"/>
      <c r="GZS249"/>
      <c r="GZT249"/>
      <c r="GZU249"/>
      <c r="GZV249"/>
      <c r="GZW249"/>
      <c r="GZX249"/>
      <c r="GZY249"/>
      <c r="GZZ249"/>
      <c r="HAA249"/>
      <c r="HAB249"/>
      <c r="HAC249"/>
      <c r="HAD249"/>
      <c r="HAE249"/>
      <c r="HAF249"/>
      <c r="HAG249"/>
      <c r="HAH249"/>
      <c r="HAI249"/>
      <c r="HAJ249"/>
      <c r="HAK249"/>
      <c r="HAL249"/>
      <c r="HAM249"/>
      <c r="HAN249"/>
      <c r="HAO249"/>
      <c r="HAP249"/>
      <c r="HAQ249"/>
      <c r="HAR249"/>
      <c r="HAS249"/>
      <c r="HAT249"/>
      <c r="HAU249"/>
      <c r="HAV249"/>
      <c r="HAW249"/>
      <c r="HAX249"/>
      <c r="HAY249"/>
      <c r="HAZ249"/>
      <c r="HBA249"/>
      <c r="HBB249"/>
      <c r="HBC249"/>
      <c r="HBD249"/>
      <c r="HBE249"/>
      <c r="HBF249"/>
      <c r="HBG249"/>
      <c r="HBH249"/>
      <c r="HBI249"/>
      <c r="HBJ249"/>
      <c r="HBK249"/>
      <c r="HBL249"/>
      <c r="HBM249"/>
      <c r="HBN249"/>
      <c r="HBO249"/>
      <c r="HBP249"/>
      <c r="HBQ249"/>
      <c r="HBR249"/>
      <c r="HBS249"/>
      <c r="HBT249"/>
      <c r="HBU249"/>
      <c r="HBV249"/>
      <c r="HBW249"/>
      <c r="HBX249"/>
      <c r="HBY249"/>
      <c r="HBZ249"/>
      <c r="HCA249"/>
      <c r="HCB249"/>
      <c r="HCC249"/>
      <c r="HCD249"/>
      <c r="HCE249"/>
      <c r="HCF249"/>
      <c r="HCG249"/>
      <c r="HCH249"/>
      <c r="HCI249"/>
      <c r="HCJ249"/>
      <c r="HCK249"/>
      <c r="HCL249"/>
      <c r="HCM249"/>
      <c r="HCN249"/>
      <c r="HCO249"/>
      <c r="HCP249"/>
      <c r="HCQ249"/>
      <c r="HCR249"/>
      <c r="HCS249"/>
      <c r="HCT249"/>
      <c r="HCU249"/>
      <c r="HCV249"/>
      <c r="HCW249"/>
      <c r="HCX249"/>
      <c r="HCY249"/>
      <c r="HCZ249"/>
      <c r="HDA249"/>
      <c r="HDB249"/>
      <c r="HDC249"/>
      <c r="HDD249"/>
      <c r="HDE249"/>
      <c r="HDF249"/>
      <c r="HDG249"/>
      <c r="HDH249"/>
      <c r="HDI249"/>
      <c r="HDJ249"/>
      <c r="HDK249"/>
      <c r="HDL249"/>
      <c r="HDM249"/>
      <c r="HDN249"/>
      <c r="HDO249"/>
      <c r="HDP249"/>
      <c r="HDQ249"/>
      <c r="HDR249"/>
      <c r="HDS249"/>
      <c r="HDT249"/>
      <c r="HDU249"/>
      <c r="HDV249"/>
      <c r="HDW249"/>
      <c r="HDX249"/>
      <c r="HDY249"/>
      <c r="HDZ249"/>
      <c r="HEA249"/>
      <c r="HEB249"/>
      <c r="HEC249"/>
      <c r="HED249"/>
      <c r="HEE249"/>
      <c r="HEF249"/>
      <c r="HEG249"/>
      <c r="HEH249"/>
      <c r="HEI249"/>
      <c r="HEJ249"/>
      <c r="HEK249"/>
      <c r="HEL249"/>
      <c r="HEM249"/>
      <c r="HEN249"/>
      <c r="HEO249"/>
      <c r="HEP249"/>
      <c r="HEQ249"/>
      <c r="HER249"/>
      <c r="HES249"/>
      <c r="HET249"/>
      <c r="HEU249"/>
      <c r="HEV249"/>
      <c r="HEW249"/>
      <c r="HEX249"/>
      <c r="HEY249"/>
      <c r="HEZ249"/>
      <c r="HFA249"/>
      <c r="HFB249"/>
      <c r="HFC249"/>
      <c r="HFD249"/>
      <c r="HFE249"/>
      <c r="HFF249"/>
      <c r="HFG249"/>
      <c r="HFH249"/>
      <c r="HFI249"/>
      <c r="HFJ249"/>
      <c r="HFK249"/>
      <c r="HFL249"/>
      <c r="HFM249"/>
      <c r="HFN249"/>
      <c r="HFO249"/>
      <c r="HFP249"/>
      <c r="HFQ249"/>
      <c r="HFR249"/>
      <c r="HFS249"/>
      <c r="HFT249"/>
      <c r="HFU249"/>
      <c r="HFV249"/>
      <c r="HFW249"/>
      <c r="HFX249"/>
      <c r="HFY249"/>
      <c r="HFZ249"/>
      <c r="HGA249"/>
      <c r="HGB249"/>
      <c r="HGC249"/>
      <c r="HGD249"/>
      <c r="HGE249"/>
      <c r="HGF249"/>
      <c r="HGG249"/>
      <c r="HGH249"/>
      <c r="HGI249"/>
      <c r="HGJ249"/>
      <c r="HGK249"/>
      <c r="HGL249"/>
      <c r="HGM249"/>
      <c r="HGN249"/>
      <c r="HGO249"/>
      <c r="HGP249"/>
      <c r="HGQ249"/>
      <c r="HGR249"/>
      <c r="HGS249"/>
      <c r="HGT249"/>
      <c r="HGU249"/>
      <c r="HGV249"/>
      <c r="HGW249"/>
      <c r="HGX249"/>
      <c r="HGY249"/>
      <c r="HGZ249"/>
      <c r="HHA249"/>
      <c r="HHB249"/>
      <c r="HHC249"/>
      <c r="HHD249"/>
      <c r="HHE249"/>
      <c r="HHF249"/>
      <c r="HHG249"/>
      <c r="HHH249"/>
      <c r="HHI249"/>
      <c r="HHJ249"/>
      <c r="HHK249"/>
      <c r="HHL249"/>
      <c r="HHM249"/>
      <c r="HHN249"/>
      <c r="HHO249"/>
      <c r="HHP249"/>
      <c r="HHQ249"/>
      <c r="HHR249"/>
      <c r="HHS249"/>
      <c r="HHT249"/>
      <c r="HHU249"/>
      <c r="HHV249"/>
      <c r="HHW249"/>
      <c r="HHX249"/>
      <c r="HHY249"/>
      <c r="HHZ249"/>
      <c r="HIA249"/>
      <c r="HIB249"/>
      <c r="HIC249"/>
      <c r="HID249"/>
      <c r="HIE249"/>
      <c r="HIF249"/>
      <c r="HIG249"/>
      <c r="HIH249"/>
      <c r="HII249"/>
      <c r="HIJ249"/>
      <c r="HIK249"/>
      <c r="HIL249"/>
      <c r="HIM249"/>
      <c r="HIN249"/>
      <c r="HIO249"/>
      <c r="HIP249"/>
      <c r="HIQ249"/>
      <c r="HIR249"/>
      <c r="HIS249"/>
      <c r="HIT249"/>
      <c r="HIU249"/>
      <c r="HIV249"/>
      <c r="HIW249"/>
      <c r="HIX249"/>
      <c r="HIY249"/>
      <c r="HIZ249"/>
      <c r="HJA249"/>
      <c r="HJB249"/>
      <c r="HJC249"/>
      <c r="HJD249"/>
      <c r="HJE249"/>
      <c r="HJF249"/>
      <c r="HJG249"/>
      <c r="HJH249"/>
      <c r="HJI249"/>
      <c r="HJJ249"/>
      <c r="HJK249"/>
      <c r="HJL249"/>
      <c r="HJM249"/>
      <c r="HJN249"/>
      <c r="HJO249"/>
      <c r="HJP249"/>
      <c r="HJQ249"/>
      <c r="HJR249"/>
      <c r="HJS249"/>
      <c r="HJT249"/>
      <c r="HJU249"/>
      <c r="HJV249"/>
      <c r="HJW249"/>
      <c r="HJX249"/>
      <c r="HJY249"/>
      <c r="HJZ249"/>
      <c r="HKA249"/>
      <c r="HKB249"/>
      <c r="HKC249"/>
      <c r="HKD249"/>
      <c r="HKE249"/>
      <c r="HKF249"/>
      <c r="HKG249"/>
      <c r="HKH249"/>
      <c r="HKI249"/>
      <c r="HKJ249"/>
      <c r="HKK249"/>
      <c r="HKL249"/>
      <c r="HKM249"/>
      <c r="HKN249"/>
      <c r="HKO249"/>
      <c r="HKP249"/>
      <c r="HKQ249"/>
      <c r="HKR249"/>
      <c r="HKS249"/>
      <c r="HKT249"/>
      <c r="HKU249"/>
      <c r="HKV249"/>
      <c r="HKW249"/>
      <c r="HKX249"/>
      <c r="HKY249"/>
      <c r="HKZ249"/>
      <c r="HLA249"/>
      <c r="HLB249"/>
      <c r="HLC249"/>
      <c r="HLD249"/>
      <c r="HLE249"/>
      <c r="HLF249"/>
      <c r="HLG249"/>
      <c r="HLH249"/>
      <c r="HLI249"/>
      <c r="HLJ249"/>
      <c r="HLK249"/>
      <c r="HLL249"/>
      <c r="HLM249"/>
      <c r="HLN249"/>
      <c r="HLO249"/>
      <c r="HLP249"/>
      <c r="HLQ249"/>
      <c r="HLR249"/>
      <c r="HLS249"/>
      <c r="HLT249"/>
      <c r="HLU249"/>
      <c r="HLV249"/>
      <c r="HLW249"/>
      <c r="HLX249"/>
      <c r="HLY249"/>
      <c r="HLZ249"/>
      <c r="HMA249"/>
      <c r="HMB249"/>
      <c r="HMC249"/>
      <c r="HMD249"/>
      <c r="HME249"/>
      <c r="HMF249"/>
      <c r="HMG249"/>
      <c r="HMH249"/>
      <c r="HMI249"/>
      <c r="HMJ249"/>
      <c r="HMK249"/>
      <c r="HML249"/>
      <c r="HMM249"/>
      <c r="HMN249"/>
      <c r="HMO249"/>
      <c r="HMP249"/>
      <c r="HMQ249"/>
      <c r="HMR249"/>
      <c r="HMS249"/>
      <c r="HMT249"/>
      <c r="HMU249"/>
      <c r="HMV249"/>
      <c r="HMW249"/>
      <c r="HMX249"/>
      <c r="HMY249"/>
      <c r="HMZ249"/>
      <c r="HNA249"/>
      <c r="HNB249"/>
      <c r="HNC249"/>
      <c r="HND249"/>
      <c r="HNE249"/>
      <c r="HNF249"/>
      <c r="HNG249"/>
      <c r="HNH249"/>
      <c r="HNI249"/>
      <c r="HNJ249"/>
      <c r="HNK249"/>
      <c r="HNL249"/>
      <c r="HNM249"/>
      <c r="HNN249"/>
      <c r="HNO249"/>
      <c r="HNP249"/>
      <c r="HNQ249"/>
      <c r="HNR249"/>
      <c r="HNS249"/>
      <c r="HNT249"/>
      <c r="HNU249"/>
      <c r="HNV249"/>
      <c r="HNW249"/>
      <c r="HNX249"/>
      <c r="HNY249"/>
      <c r="HNZ249"/>
      <c r="HOA249"/>
      <c r="HOB249"/>
      <c r="HOC249"/>
      <c r="HOD249"/>
      <c r="HOE249"/>
      <c r="HOF249"/>
      <c r="HOG249"/>
      <c r="HOH249"/>
      <c r="HOI249"/>
      <c r="HOJ249"/>
      <c r="HOK249"/>
      <c r="HOL249"/>
      <c r="HOM249"/>
      <c r="HON249"/>
      <c r="HOO249"/>
      <c r="HOP249"/>
      <c r="HOQ249"/>
      <c r="HOR249"/>
      <c r="HOS249"/>
      <c r="HOT249"/>
      <c r="HOU249"/>
      <c r="HOV249"/>
      <c r="HOW249"/>
      <c r="HOX249"/>
      <c r="HOY249"/>
      <c r="HOZ249"/>
      <c r="HPA249"/>
      <c r="HPB249"/>
      <c r="HPC249"/>
      <c r="HPD249"/>
      <c r="HPE249"/>
      <c r="HPF249"/>
      <c r="HPG249"/>
      <c r="HPH249"/>
      <c r="HPI249"/>
      <c r="HPJ249"/>
      <c r="HPK249"/>
      <c r="HPL249"/>
      <c r="HPM249"/>
      <c r="HPN249"/>
      <c r="HPO249"/>
      <c r="HPP249"/>
      <c r="HPQ249"/>
      <c r="HPR249"/>
      <c r="HPS249"/>
      <c r="HPT249"/>
      <c r="HPU249"/>
      <c r="HPV249"/>
      <c r="HPW249"/>
      <c r="HPX249"/>
      <c r="HPY249"/>
      <c r="HPZ249"/>
      <c r="HQA249"/>
      <c r="HQB249"/>
      <c r="HQC249"/>
      <c r="HQD249"/>
      <c r="HQE249"/>
      <c r="HQF249"/>
      <c r="HQG249"/>
      <c r="HQH249"/>
      <c r="HQI249"/>
      <c r="HQJ249"/>
      <c r="HQK249"/>
      <c r="HQL249"/>
      <c r="HQM249"/>
      <c r="HQN249"/>
      <c r="HQO249"/>
      <c r="HQP249"/>
      <c r="HQQ249"/>
      <c r="HQR249"/>
      <c r="HQS249"/>
      <c r="HQT249"/>
      <c r="HQU249"/>
      <c r="HQV249"/>
      <c r="HQW249"/>
      <c r="HQX249"/>
      <c r="HQY249"/>
      <c r="HQZ249"/>
      <c r="HRA249"/>
      <c r="HRB249"/>
      <c r="HRC249"/>
      <c r="HRD249"/>
      <c r="HRE249"/>
      <c r="HRF249"/>
      <c r="HRG249"/>
      <c r="HRH249"/>
      <c r="HRI249"/>
      <c r="HRJ249"/>
      <c r="HRK249"/>
      <c r="HRL249"/>
      <c r="HRM249"/>
      <c r="HRN249"/>
      <c r="HRO249"/>
      <c r="HRP249"/>
      <c r="HRQ249"/>
      <c r="HRR249"/>
      <c r="HRS249"/>
      <c r="HRT249"/>
      <c r="HRU249"/>
      <c r="HRV249"/>
      <c r="HRW249"/>
      <c r="HRX249"/>
      <c r="HRY249"/>
      <c r="HRZ249"/>
      <c r="HSA249"/>
      <c r="HSB249"/>
      <c r="HSC249"/>
      <c r="HSD249"/>
      <c r="HSE249"/>
      <c r="HSF249"/>
      <c r="HSG249"/>
      <c r="HSH249"/>
      <c r="HSI249"/>
      <c r="HSJ249"/>
      <c r="HSK249"/>
      <c r="HSL249"/>
      <c r="HSM249"/>
      <c r="HSN249"/>
      <c r="HSO249"/>
      <c r="HSP249"/>
      <c r="HSQ249"/>
      <c r="HSR249"/>
      <c r="HSS249"/>
      <c r="HST249"/>
      <c r="HSU249"/>
      <c r="HSV249"/>
      <c r="HSW249"/>
      <c r="HSX249"/>
      <c r="HSY249"/>
      <c r="HSZ249"/>
      <c r="HTA249"/>
      <c r="HTB249"/>
      <c r="HTC249"/>
      <c r="HTD249"/>
      <c r="HTE249"/>
      <c r="HTF249"/>
      <c r="HTG249"/>
      <c r="HTH249"/>
      <c r="HTI249"/>
      <c r="HTJ249"/>
      <c r="HTK249"/>
      <c r="HTL249"/>
      <c r="HTM249"/>
      <c r="HTN249"/>
      <c r="HTO249"/>
      <c r="HTP249"/>
      <c r="HTQ249"/>
      <c r="HTR249"/>
      <c r="HTS249"/>
      <c r="HTT249"/>
      <c r="HTU249"/>
      <c r="HTV249"/>
      <c r="HTW249"/>
      <c r="HTX249"/>
      <c r="HTY249"/>
      <c r="HTZ249"/>
      <c r="HUA249"/>
      <c r="HUB249"/>
      <c r="HUC249"/>
      <c r="HUD249"/>
      <c r="HUE249"/>
      <c r="HUF249"/>
      <c r="HUG249"/>
      <c r="HUH249"/>
      <c r="HUI249"/>
      <c r="HUJ249"/>
      <c r="HUK249"/>
      <c r="HUL249"/>
      <c r="HUM249"/>
      <c r="HUN249"/>
      <c r="HUO249"/>
      <c r="HUP249"/>
      <c r="HUQ249"/>
      <c r="HUR249"/>
      <c r="HUS249"/>
      <c r="HUT249"/>
      <c r="HUU249"/>
      <c r="HUV249"/>
      <c r="HUW249"/>
      <c r="HUX249"/>
      <c r="HUY249"/>
      <c r="HUZ249"/>
      <c r="HVA249"/>
      <c r="HVB249"/>
      <c r="HVC249"/>
      <c r="HVD249"/>
      <c r="HVE249"/>
      <c r="HVF249"/>
      <c r="HVG249"/>
      <c r="HVH249"/>
      <c r="HVI249"/>
      <c r="HVJ249"/>
      <c r="HVK249"/>
      <c r="HVL249"/>
      <c r="HVM249"/>
      <c r="HVN249"/>
      <c r="HVO249"/>
      <c r="HVP249"/>
      <c r="HVQ249"/>
      <c r="HVR249"/>
      <c r="HVS249"/>
      <c r="HVT249"/>
      <c r="HVU249"/>
      <c r="HVV249"/>
      <c r="HVW249"/>
      <c r="HVX249"/>
      <c r="HVY249"/>
      <c r="HVZ249"/>
      <c r="HWA249"/>
      <c r="HWB249"/>
      <c r="HWC249"/>
      <c r="HWD249"/>
      <c r="HWE249"/>
      <c r="HWF249"/>
      <c r="HWG249"/>
      <c r="HWH249"/>
      <c r="HWI249"/>
      <c r="HWJ249"/>
      <c r="HWK249"/>
      <c r="HWL249"/>
      <c r="HWM249"/>
      <c r="HWN249"/>
      <c r="HWO249"/>
      <c r="HWP249"/>
      <c r="HWQ249"/>
      <c r="HWR249"/>
      <c r="HWS249"/>
      <c r="HWT249"/>
      <c r="HWU249"/>
      <c r="HWV249"/>
      <c r="HWW249"/>
      <c r="HWX249"/>
      <c r="HWY249"/>
      <c r="HWZ249"/>
      <c r="HXA249"/>
      <c r="HXB249"/>
      <c r="HXC249"/>
      <c r="HXD249"/>
      <c r="HXE249"/>
      <c r="HXF249"/>
      <c r="HXG249"/>
      <c r="HXH249"/>
      <c r="HXI249"/>
      <c r="HXJ249"/>
      <c r="HXK249"/>
      <c r="HXL249"/>
      <c r="HXM249"/>
      <c r="HXN249"/>
      <c r="HXO249"/>
      <c r="HXP249"/>
      <c r="HXQ249"/>
      <c r="HXR249"/>
      <c r="HXS249"/>
      <c r="HXT249"/>
      <c r="HXU249"/>
      <c r="HXV249"/>
      <c r="HXW249"/>
      <c r="HXX249"/>
      <c r="HXY249"/>
      <c r="HXZ249"/>
      <c r="HYA249"/>
      <c r="HYB249"/>
      <c r="HYC249"/>
      <c r="HYD249"/>
      <c r="HYE249"/>
      <c r="HYF249"/>
      <c r="HYG249"/>
      <c r="HYH249"/>
      <c r="HYI249"/>
      <c r="HYJ249"/>
      <c r="HYK249"/>
      <c r="HYL249"/>
      <c r="HYM249"/>
      <c r="HYN249"/>
      <c r="HYO249"/>
      <c r="HYP249"/>
      <c r="HYQ249"/>
      <c r="HYR249"/>
      <c r="HYS249"/>
      <c r="HYT249"/>
      <c r="HYU249"/>
      <c r="HYV249"/>
      <c r="HYW249"/>
      <c r="HYX249"/>
      <c r="HYY249"/>
      <c r="HYZ249"/>
      <c r="HZA249"/>
      <c r="HZB249"/>
      <c r="HZC249"/>
      <c r="HZD249"/>
      <c r="HZE249"/>
      <c r="HZF249"/>
      <c r="HZG249"/>
      <c r="HZH249"/>
      <c r="HZI249"/>
      <c r="HZJ249"/>
      <c r="HZK249"/>
      <c r="HZL249"/>
      <c r="HZM249"/>
      <c r="HZN249"/>
      <c r="HZO249"/>
      <c r="HZP249"/>
      <c r="HZQ249"/>
      <c r="HZR249"/>
      <c r="HZS249"/>
      <c r="HZT249"/>
      <c r="HZU249"/>
      <c r="HZV249"/>
      <c r="HZW249"/>
      <c r="HZX249"/>
      <c r="HZY249"/>
      <c r="HZZ249"/>
      <c r="IAA249"/>
      <c r="IAB249"/>
      <c r="IAC249"/>
      <c r="IAD249"/>
      <c r="IAE249"/>
      <c r="IAF249"/>
      <c r="IAG249"/>
      <c r="IAH249"/>
      <c r="IAI249"/>
      <c r="IAJ249"/>
      <c r="IAK249"/>
      <c r="IAL249"/>
      <c r="IAM249"/>
      <c r="IAN249"/>
      <c r="IAO249"/>
      <c r="IAP249"/>
      <c r="IAQ249"/>
      <c r="IAR249"/>
      <c r="IAS249"/>
      <c r="IAT249"/>
      <c r="IAU249"/>
      <c r="IAV249"/>
      <c r="IAW249"/>
      <c r="IAX249"/>
      <c r="IAY249"/>
      <c r="IAZ249"/>
      <c r="IBA249"/>
      <c r="IBB249"/>
      <c r="IBC249"/>
      <c r="IBD249"/>
      <c r="IBE249"/>
      <c r="IBF249"/>
      <c r="IBG249"/>
      <c r="IBH249"/>
      <c r="IBI249"/>
      <c r="IBJ249"/>
      <c r="IBK249"/>
      <c r="IBL249"/>
      <c r="IBM249"/>
      <c r="IBN249"/>
      <c r="IBO249"/>
      <c r="IBP249"/>
      <c r="IBQ249"/>
      <c r="IBR249"/>
      <c r="IBS249"/>
      <c r="IBT249"/>
      <c r="IBU249"/>
      <c r="IBV249"/>
      <c r="IBW249"/>
      <c r="IBX249"/>
      <c r="IBY249"/>
      <c r="IBZ249"/>
      <c r="ICA249"/>
      <c r="ICB249"/>
      <c r="ICC249"/>
      <c r="ICD249"/>
      <c r="ICE249"/>
      <c r="ICF249"/>
      <c r="ICG249"/>
      <c r="ICH249"/>
      <c r="ICI249"/>
      <c r="ICJ249"/>
      <c r="ICK249"/>
      <c r="ICL249"/>
      <c r="ICM249"/>
      <c r="ICN249"/>
      <c r="ICO249"/>
      <c r="ICP249"/>
      <c r="ICQ249"/>
      <c r="ICR249"/>
      <c r="ICS249"/>
      <c r="ICT249"/>
      <c r="ICU249"/>
      <c r="ICV249"/>
      <c r="ICW249"/>
      <c r="ICX249"/>
      <c r="ICY249"/>
      <c r="ICZ249"/>
      <c r="IDA249"/>
      <c r="IDB249"/>
      <c r="IDC249"/>
      <c r="IDD249"/>
      <c r="IDE249"/>
      <c r="IDF249"/>
      <c r="IDG249"/>
      <c r="IDH249"/>
      <c r="IDI249"/>
      <c r="IDJ249"/>
      <c r="IDK249"/>
      <c r="IDL249"/>
      <c r="IDM249"/>
      <c r="IDN249"/>
      <c r="IDO249"/>
      <c r="IDP249"/>
      <c r="IDQ249"/>
      <c r="IDR249"/>
      <c r="IDS249"/>
      <c r="IDT249"/>
      <c r="IDU249"/>
      <c r="IDV249"/>
      <c r="IDW249"/>
      <c r="IDX249"/>
      <c r="IDY249"/>
      <c r="IDZ249"/>
      <c r="IEA249"/>
      <c r="IEB249"/>
      <c r="IEC249"/>
      <c r="IED249"/>
      <c r="IEE249"/>
      <c r="IEF249"/>
      <c r="IEG249"/>
      <c r="IEH249"/>
      <c r="IEI249"/>
      <c r="IEJ249"/>
      <c r="IEK249"/>
      <c r="IEL249"/>
      <c r="IEM249"/>
      <c r="IEN249"/>
      <c r="IEO249"/>
      <c r="IEP249"/>
      <c r="IEQ249"/>
      <c r="IER249"/>
      <c r="IES249"/>
      <c r="IET249"/>
      <c r="IEU249"/>
      <c r="IEV249"/>
      <c r="IEW249"/>
      <c r="IEX249"/>
      <c r="IEY249"/>
      <c r="IEZ249"/>
      <c r="IFA249"/>
      <c r="IFB249"/>
      <c r="IFC249"/>
      <c r="IFD249"/>
      <c r="IFE249"/>
      <c r="IFF249"/>
      <c r="IFG249"/>
      <c r="IFH249"/>
      <c r="IFI249"/>
      <c r="IFJ249"/>
      <c r="IFK249"/>
      <c r="IFL249"/>
      <c r="IFM249"/>
      <c r="IFN249"/>
      <c r="IFO249"/>
      <c r="IFP249"/>
      <c r="IFQ249"/>
      <c r="IFR249"/>
      <c r="IFS249"/>
      <c r="IFT249"/>
      <c r="IFU249"/>
      <c r="IFV249"/>
      <c r="IFW249"/>
      <c r="IFX249"/>
      <c r="IFY249"/>
      <c r="IFZ249"/>
      <c r="IGA249"/>
      <c r="IGB249"/>
      <c r="IGC249"/>
      <c r="IGD249"/>
      <c r="IGE249"/>
      <c r="IGF249"/>
      <c r="IGG249"/>
      <c r="IGH249"/>
      <c r="IGI249"/>
      <c r="IGJ249"/>
      <c r="IGK249"/>
      <c r="IGL249"/>
      <c r="IGM249"/>
      <c r="IGN249"/>
      <c r="IGO249"/>
      <c r="IGP249"/>
      <c r="IGQ249"/>
      <c r="IGR249"/>
      <c r="IGS249"/>
      <c r="IGT249"/>
      <c r="IGU249"/>
      <c r="IGV249"/>
      <c r="IGW249"/>
      <c r="IGX249"/>
      <c r="IGY249"/>
      <c r="IGZ249"/>
      <c r="IHA249"/>
      <c r="IHB249"/>
      <c r="IHC249"/>
      <c r="IHD249"/>
      <c r="IHE249"/>
      <c r="IHF249"/>
      <c r="IHG249"/>
      <c r="IHH249"/>
      <c r="IHI249"/>
      <c r="IHJ249"/>
      <c r="IHK249"/>
      <c r="IHL249"/>
      <c r="IHM249"/>
      <c r="IHN249"/>
      <c r="IHO249"/>
      <c r="IHP249"/>
      <c r="IHQ249"/>
      <c r="IHR249"/>
      <c r="IHS249"/>
      <c r="IHT249"/>
      <c r="IHU249"/>
      <c r="IHV249"/>
      <c r="IHW249"/>
      <c r="IHX249"/>
      <c r="IHY249"/>
      <c r="IHZ249"/>
      <c r="IIA249"/>
      <c r="IIB249"/>
      <c r="IIC249"/>
      <c r="IID249"/>
      <c r="IIE249"/>
      <c r="IIF249"/>
      <c r="IIG249"/>
      <c r="IIH249"/>
      <c r="III249"/>
      <c r="IIJ249"/>
      <c r="IIK249"/>
      <c r="IIL249"/>
      <c r="IIM249"/>
      <c r="IIN249"/>
      <c r="IIO249"/>
      <c r="IIP249"/>
      <c r="IIQ249"/>
      <c r="IIR249"/>
      <c r="IIS249"/>
      <c r="IIT249"/>
      <c r="IIU249"/>
      <c r="IIV249"/>
      <c r="IIW249"/>
      <c r="IIX249"/>
      <c r="IIY249"/>
      <c r="IIZ249"/>
      <c r="IJA249"/>
      <c r="IJB249"/>
      <c r="IJC249"/>
      <c r="IJD249"/>
      <c r="IJE249"/>
      <c r="IJF249"/>
      <c r="IJG249"/>
      <c r="IJH249"/>
      <c r="IJI249"/>
      <c r="IJJ249"/>
      <c r="IJK249"/>
      <c r="IJL249"/>
      <c r="IJM249"/>
      <c r="IJN249"/>
      <c r="IJO249"/>
      <c r="IJP249"/>
      <c r="IJQ249"/>
      <c r="IJR249"/>
      <c r="IJS249"/>
      <c r="IJT249"/>
      <c r="IJU249"/>
      <c r="IJV249"/>
      <c r="IJW249"/>
      <c r="IJX249"/>
      <c r="IJY249"/>
      <c r="IJZ249"/>
      <c r="IKA249"/>
      <c r="IKB249"/>
      <c r="IKC249"/>
      <c r="IKD249"/>
      <c r="IKE249"/>
      <c r="IKF249"/>
      <c r="IKG249"/>
      <c r="IKH249"/>
      <c r="IKI249"/>
      <c r="IKJ249"/>
      <c r="IKK249"/>
      <c r="IKL249"/>
      <c r="IKM249"/>
      <c r="IKN249"/>
      <c r="IKO249"/>
      <c r="IKP249"/>
      <c r="IKQ249"/>
      <c r="IKR249"/>
      <c r="IKS249"/>
      <c r="IKT249"/>
      <c r="IKU249"/>
      <c r="IKV249"/>
      <c r="IKW249"/>
      <c r="IKX249"/>
      <c r="IKY249"/>
      <c r="IKZ249"/>
      <c r="ILA249"/>
      <c r="ILB249"/>
      <c r="ILC249"/>
      <c r="ILD249"/>
      <c r="ILE249"/>
      <c r="ILF249"/>
      <c r="ILG249"/>
      <c r="ILH249"/>
      <c r="ILI249"/>
      <c r="ILJ249"/>
      <c r="ILK249"/>
      <c r="ILL249"/>
      <c r="ILM249"/>
      <c r="ILN249"/>
      <c r="ILO249"/>
      <c r="ILP249"/>
      <c r="ILQ249"/>
      <c r="ILR249"/>
      <c r="ILS249"/>
      <c r="ILT249"/>
      <c r="ILU249"/>
      <c r="ILV249"/>
      <c r="ILW249"/>
      <c r="ILX249"/>
      <c r="ILY249"/>
      <c r="ILZ249"/>
      <c r="IMA249"/>
      <c r="IMB249"/>
      <c r="IMC249"/>
      <c r="IMD249"/>
      <c r="IME249"/>
      <c r="IMF249"/>
      <c r="IMG249"/>
      <c r="IMH249"/>
      <c r="IMI249"/>
      <c r="IMJ249"/>
      <c r="IMK249"/>
      <c r="IML249"/>
      <c r="IMM249"/>
      <c r="IMN249"/>
      <c r="IMO249"/>
      <c r="IMP249"/>
      <c r="IMQ249"/>
      <c r="IMR249"/>
      <c r="IMS249"/>
      <c r="IMT249"/>
      <c r="IMU249"/>
      <c r="IMV249"/>
      <c r="IMW249"/>
      <c r="IMX249"/>
      <c r="IMY249"/>
      <c r="IMZ249"/>
      <c r="INA249"/>
      <c r="INB249"/>
      <c r="INC249"/>
      <c r="IND249"/>
      <c r="INE249"/>
      <c r="INF249"/>
      <c r="ING249"/>
      <c r="INH249"/>
      <c r="INI249"/>
      <c r="INJ249"/>
      <c r="INK249"/>
      <c r="INL249"/>
      <c r="INM249"/>
      <c r="INN249"/>
      <c r="INO249"/>
      <c r="INP249"/>
      <c r="INQ249"/>
      <c r="INR249"/>
      <c r="INS249"/>
      <c r="INT249"/>
      <c r="INU249"/>
      <c r="INV249"/>
      <c r="INW249"/>
      <c r="INX249"/>
      <c r="INY249"/>
      <c r="INZ249"/>
      <c r="IOA249"/>
      <c r="IOB249"/>
      <c r="IOC249"/>
      <c r="IOD249"/>
      <c r="IOE249"/>
      <c r="IOF249"/>
      <c r="IOG249"/>
      <c r="IOH249"/>
      <c r="IOI249"/>
      <c r="IOJ249"/>
      <c r="IOK249"/>
      <c r="IOL249"/>
      <c r="IOM249"/>
      <c r="ION249"/>
      <c r="IOO249"/>
      <c r="IOP249"/>
      <c r="IOQ249"/>
      <c r="IOR249"/>
      <c r="IOS249"/>
      <c r="IOT249"/>
      <c r="IOU249"/>
      <c r="IOV249"/>
      <c r="IOW249"/>
      <c r="IOX249"/>
      <c r="IOY249"/>
      <c r="IOZ249"/>
      <c r="IPA249"/>
      <c r="IPB249"/>
      <c r="IPC249"/>
      <c r="IPD249"/>
      <c r="IPE249"/>
      <c r="IPF249"/>
      <c r="IPG249"/>
      <c r="IPH249"/>
      <c r="IPI249"/>
      <c r="IPJ249"/>
      <c r="IPK249"/>
      <c r="IPL249"/>
      <c r="IPM249"/>
      <c r="IPN249"/>
      <c r="IPO249"/>
      <c r="IPP249"/>
      <c r="IPQ249"/>
      <c r="IPR249"/>
      <c r="IPS249"/>
      <c r="IPT249"/>
      <c r="IPU249"/>
      <c r="IPV249"/>
      <c r="IPW249"/>
      <c r="IPX249"/>
      <c r="IPY249"/>
      <c r="IPZ249"/>
      <c r="IQA249"/>
      <c r="IQB249"/>
      <c r="IQC249"/>
      <c r="IQD249"/>
      <c r="IQE249"/>
      <c r="IQF249"/>
      <c r="IQG249"/>
      <c r="IQH249"/>
      <c r="IQI249"/>
      <c r="IQJ249"/>
      <c r="IQK249"/>
      <c r="IQL249"/>
      <c r="IQM249"/>
      <c r="IQN249"/>
      <c r="IQO249"/>
      <c r="IQP249"/>
      <c r="IQQ249"/>
      <c r="IQR249"/>
      <c r="IQS249"/>
      <c r="IQT249"/>
      <c r="IQU249"/>
      <c r="IQV249"/>
      <c r="IQW249"/>
      <c r="IQX249"/>
      <c r="IQY249"/>
      <c r="IQZ249"/>
      <c r="IRA249"/>
      <c r="IRB249"/>
      <c r="IRC249"/>
      <c r="IRD249"/>
      <c r="IRE249"/>
      <c r="IRF249"/>
      <c r="IRG249"/>
      <c r="IRH249"/>
      <c r="IRI249"/>
      <c r="IRJ249"/>
      <c r="IRK249"/>
      <c r="IRL249"/>
      <c r="IRM249"/>
      <c r="IRN249"/>
      <c r="IRO249"/>
      <c r="IRP249"/>
      <c r="IRQ249"/>
      <c r="IRR249"/>
      <c r="IRS249"/>
      <c r="IRT249"/>
      <c r="IRU249"/>
      <c r="IRV249"/>
      <c r="IRW249"/>
      <c r="IRX249"/>
      <c r="IRY249"/>
      <c r="IRZ249"/>
      <c r="ISA249"/>
      <c r="ISB249"/>
      <c r="ISC249"/>
      <c r="ISD249"/>
      <c r="ISE249"/>
      <c r="ISF249"/>
      <c r="ISG249"/>
      <c r="ISH249"/>
      <c r="ISI249"/>
      <c r="ISJ249"/>
      <c r="ISK249"/>
      <c r="ISL249"/>
      <c r="ISM249"/>
      <c r="ISN249"/>
      <c r="ISO249"/>
      <c r="ISP249"/>
      <c r="ISQ249"/>
      <c r="ISR249"/>
      <c r="ISS249"/>
      <c r="IST249"/>
      <c r="ISU249"/>
      <c r="ISV249"/>
      <c r="ISW249"/>
      <c r="ISX249"/>
      <c r="ISY249"/>
      <c r="ISZ249"/>
      <c r="ITA249"/>
      <c r="ITB249"/>
      <c r="ITC249"/>
      <c r="ITD249"/>
      <c r="ITE249"/>
      <c r="ITF249"/>
      <c r="ITG249"/>
      <c r="ITH249"/>
      <c r="ITI249"/>
      <c r="ITJ249"/>
      <c r="ITK249"/>
      <c r="ITL249"/>
      <c r="ITM249"/>
      <c r="ITN249"/>
      <c r="ITO249"/>
      <c r="ITP249"/>
      <c r="ITQ249"/>
      <c r="ITR249"/>
      <c r="ITS249"/>
      <c r="ITT249"/>
      <c r="ITU249"/>
      <c r="ITV249"/>
      <c r="ITW249"/>
      <c r="ITX249"/>
      <c r="ITY249"/>
      <c r="ITZ249"/>
      <c r="IUA249"/>
      <c r="IUB249"/>
      <c r="IUC249"/>
      <c r="IUD249"/>
      <c r="IUE249"/>
      <c r="IUF249"/>
      <c r="IUG249"/>
      <c r="IUH249"/>
      <c r="IUI249"/>
      <c r="IUJ249"/>
      <c r="IUK249"/>
      <c r="IUL249"/>
      <c r="IUM249"/>
      <c r="IUN249"/>
      <c r="IUO249"/>
      <c r="IUP249"/>
      <c r="IUQ249"/>
      <c r="IUR249"/>
      <c r="IUS249"/>
      <c r="IUT249"/>
      <c r="IUU249"/>
      <c r="IUV249"/>
      <c r="IUW249"/>
      <c r="IUX249"/>
      <c r="IUY249"/>
      <c r="IUZ249"/>
      <c r="IVA249"/>
      <c r="IVB249"/>
      <c r="IVC249"/>
      <c r="IVD249"/>
      <c r="IVE249"/>
      <c r="IVF249"/>
      <c r="IVG249"/>
      <c r="IVH249"/>
      <c r="IVI249"/>
      <c r="IVJ249"/>
      <c r="IVK249"/>
      <c r="IVL249"/>
      <c r="IVM249"/>
      <c r="IVN249"/>
      <c r="IVO249"/>
      <c r="IVP249"/>
      <c r="IVQ249"/>
      <c r="IVR249"/>
      <c r="IVS249"/>
      <c r="IVT249"/>
      <c r="IVU249"/>
      <c r="IVV249"/>
      <c r="IVW249"/>
      <c r="IVX249"/>
      <c r="IVY249"/>
      <c r="IVZ249"/>
      <c r="IWA249"/>
      <c r="IWB249"/>
      <c r="IWC249"/>
      <c r="IWD249"/>
      <c r="IWE249"/>
      <c r="IWF249"/>
      <c r="IWG249"/>
      <c r="IWH249"/>
      <c r="IWI249"/>
      <c r="IWJ249"/>
      <c r="IWK249"/>
      <c r="IWL249"/>
      <c r="IWM249"/>
      <c r="IWN249"/>
      <c r="IWO249"/>
      <c r="IWP249"/>
      <c r="IWQ249"/>
      <c r="IWR249"/>
      <c r="IWS249"/>
      <c r="IWT249"/>
      <c r="IWU249"/>
      <c r="IWV249"/>
      <c r="IWW249"/>
      <c r="IWX249"/>
      <c r="IWY249"/>
      <c r="IWZ249"/>
      <c r="IXA249"/>
      <c r="IXB249"/>
      <c r="IXC249"/>
      <c r="IXD249"/>
      <c r="IXE249"/>
      <c r="IXF249"/>
      <c r="IXG249"/>
      <c r="IXH249"/>
      <c r="IXI249"/>
      <c r="IXJ249"/>
      <c r="IXK249"/>
      <c r="IXL249"/>
      <c r="IXM249"/>
      <c r="IXN249"/>
      <c r="IXO249"/>
      <c r="IXP249"/>
      <c r="IXQ249"/>
      <c r="IXR249"/>
      <c r="IXS249"/>
      <c r="IXT249"/>
      <c r="IXU249"/>
      <c r="IXV249"/>
      <c r="IXW249"/>
      <c r="IXX249"/>
      <c r="IXY249"/>
      <c r="IXZ249"/>
      <c r="IYA249"/>
      <c r="IYB249"/>
      <c r="IYC249"/>
      <c r="IYD249"/>
      <c r="IYE249"/>
      <c r="IYF249"/>
      <c r="IYG249"/>
      <c r="IYH249"/>
      <c r="IYI249"/>
      <c r="IYJ249"/>
      <c r="IYK249"/>
      <c r="IYL249"/>
      <c r="IYM249"/>
      <c r="IYN249"/>
      <c r="IYO249"/>
      <c r="IYP249"/>
      <c r="IYQ249"/>
      <c r="IYR249"/>
      <c r="IYS249"/>
      <c r="IYT249"/>
      <c r="IYU249"/>
      <c r="IYV249"/>
      <c r="IYW249"/>
      <c r="IYX249"/>
      <c r="IYY249"/>
      <c r="IYZ249"/>
      <c r="IZA249"/>
      <c r="IZB249"/>
      <c r="IZC249"/>
      <c r="IZD249"/>
      <c r="IZE249"/>
      <c r="IZF249"/>
      <c r="IZG249"/>
      <c r="IZH249"/>
      <c r="IZI249"/>
      <c r="IZJ249"/>
      <c r="IZK249"/>
      <c r="IZL249"/>
      <c r="IZM249"/>
      <c r="IZN249"/>
      <c r="IZO249"/>
      <c r="IZP249"/>
      <c r="IZQ249"/>
      <c r="IZR249"/>
      <c r="IZS249"/>
      <c r="IZT249"/>
      <c r="IZU249"/>
      <c r="IZV249"/>
      <c r="IZW249"/>
      <c r="IZX249"/>
      <c r="IZY249"/>
      <c r="IZZ249"/>
      <c r="JAA249"/>
      <c r="JAB249"/>
      <c r="JAC249"/>
      <c r="JAD249"/>
      <c r="JAE249"/>
      <c r="JAF249"/>
      <c r="JAG249"/>
      <c r="JAH249"/>
      <c r="JAI249"/>
      <c r="JAJ249"/>
      <c r="JAK249"/>
      <c r="JAL249"/>
      <c r="JAM249"/>
      <c r="JAN249"/>
      <c r="JAO249"/>
      <c r="JAP249"/>
      <c r="JAQ249"/>
      <c r="JAR249"/>
      <c r="JAS249"/>
      <c r="JAT249"/>
      <c r="JAU249"/>
      <c r="JAV249"/>
      <c r="JAW249"/>
      <c r="JAX249"/>
      <c r="JAY249"/>
      <c r="JAZ249"/>
      <c r="JBA249"/>
      <c r="JBB249"/>
      <c r="JBC249"/>
      <c r="JBD249"/>
      <c r="JBE249"/>
      <c r="JBF249"/>
      <c r="JBG249"/>
      <c r="JBH249"/>
      <c r="JBI249"/>
      <c r="JBJ249"/>
      <c r="JBK249"/>
      <c r="JBL249"/>
      <c r="JBM249"/>
      <c r="JBN249"/>
      <c r="JBO249"/>
      <c r="JBP249"/>
      <c r="JBQ249"/>
      <c r="JBR249"/>
      <c r="JBS249"/>
      <c r="JBT249"/>
      <c r="JBU249"/>
      <c r="JBV249"/>
      <c r="JBW249"/>
      <c r="JBX249"/>
      <c r="JBY249"/>
      <c r="JBZ249"/>
      <c r="JCA249"/>
      <c r="JCB249"/>
      <c r="JCC249"/>
      <c r="JCD249"/>
      <c r="JCE249"/>
      <c r="JCF249"/>
      <c r="JCG249"/>
      <c r="JCH249"/>
      <c r="JCI249"/>
      <c r="JCJ249"/>
      <c r="JCK249"/>
      <c r="JCL249"/>
      <c r="JCM249"/>
      <c r="JCN249"/>
      <c r="JCO249"/>
      <c r="JCP249"/>
      <c r="JCQ249"/>
      <c r="JCR249"/>
      <c r="JCS249"/>
      <c r="JCT249"/>
      <c r="JCU249"/>
      <c r="JCV249"/>
      <c r="JCW249"/>
      <c r="JCX249"/>
      <c r="JCY249"/>
      <c r="JCZ249"/>
      <c r="JDA249"/>
      <c r="JDB249"/>
      <c r="JDC249"/>
      <c r="JDD249"/>
      <c r="JDE249"/>
      <c r="JDF249"/>
      <c r="JDG249"/>
      <c r="JDH249"/>
      <c r="JDI249"/>
      <c r="JDJ249"/>
      <c r="JDK249"/>
      <c r="JDL249"/>
      <c r="JDM249"/>
      <c r="JDN249"/>
      <c r="JDO249"/>
      <c r="JDP249"/>
      <c r="JDQ249"/>
      <c r="JDR249"/>
      <c r="JDS249"/>
      <c r="JDT249"/>
      <c r="JDU249"/>
      <c r="JDV249"/>
      <c r="JDW249"/>
      <c r="JDX249"/>
      <c r="JDY249"/>
      <c r="JDZ249"/>
      <c r="JEA249"/>
      <c r="JEB249"/>
      <c r="JEC249"/>
      <c r="JED249"/>
      <c r="JEE249"/>
      <c r="JEF249"/>
      <c r="JEG249"/>
      <c r="JEH249"/>
      <c r="JEI249"/>
      <c r="JEJ249"/>
      <c r="JEK249"/>
      <c r="JEL249"/>
      <c r="JEM249"/>
      <c r="JEN249"/>
      <c r="JEO249"/>
      <c r="JEP249"/>
      <c r="JEQ249"/>
      <c r="JER249"/>
      <c r="JES249"/>
      <c r="JET249"/>
      <c r="JEU249"/>
      <c r="JEV249"/>
      <c r="JEW249"/>
      <c r="JEX249"/>
      <c r="JEY249"/>
      <c r="JEZ249"/>
      <c r="JFA249"/>
      <c r="JFB249"/>
      <c r="JFC249"/>
      <c r="JFD249"/>
      <c r="JFE249"/>
      <c r="JFF249"/>
      <c r="JFG249"/>
      <c r="JFH249"/>
      <c r="JFI249"/>
      <c r="JFJ249"/>
      <c r="JFK249"/>
      <c r="JFL249"/>
      <c r="JFM249"/>
      <c r="JFN249"/>
      <c r="JFO249"/>
      <c r="JFP249"/>
      <c r="JFQ249"/>
      <c r="JFR249"/>
      <c r="JFS249"/>
      <c r="JFT249"/>
      <c r="JFU249"/>
      <c r="JFV249"/>
      <c r="JFW249"/>
      <c r="JFX249"/>
      <c r="JFY249"/>
      <c r="JFZ249"/>
      <c r="JGA249"/>
      <c r="JGB249"/>
      <c r="JGC249"/>
      <c r="JGD249"/>
      <c r="JGE249"/>
      <c r="JGF249"/>
      <c r="JGG249"/>
      <c r="JGH249"/>
      <c r="JGI249"/>
      <c r="JGJ249"/>
      <c r="JGK249"/>
      <c r="JGL249"/>
      <c r="JGM249"/>
      <c r="JGN249"/>
      <c r="JGO249"/>
      <c r="JGP249"/>
      <c r="JGQ249"/>
      <c r="JGR249"/>
      <c r="JGS249"/>
      <c r="JGT249"/>
      <c r="JGU249"/>
      <c r="JGV249"/>
      <c r="JGW249"/>
      <c r="JGX249"/>
      <c r="JGY249"/>
      <c r="JGZ249"/>
      <c r="JHA249"/>
      <c r="JHB249"/>
      <c r="JHC249"/>
      <c r="JHD249"/>
      <c r="JHE249"/>
      <c r="JHF249"/>
      <c r="JHG249"/>
      <c r="JHH249"/>
      <c r="JHI249"/>
      <c r="JHJ249"/>
      <c r="JHK249"/>
      <c r="JHL249"/>
      <c r="JHM249"/>
      <c r="JHN249"/>
      <c r="JHO249"/>
      <c r="JHP249"/>
      <c r="JHQ249"/>
      <c r="JHR249"/>
      <c r="JHS249"/>
      <c r="JHT249"/>
      <c r="JHU249"/>
      <c r="JHV249"/>
      <c r="JHW249"/>
      <c r="JHX249"/>
      <c r="JHY249"/>
      <c r="JHZ249"/>
      <c r="JIA249"/>
      <c r="JIB249"/>
      <c r="JIC249"/>
      <c r="JID249"/>
      <c r="JIE249"/>
      <c r="JIF249"/>
      <c r="JIG249"/>
      <c r="JIH249"/>
      <c r="JII249"/>
      <c r="JIJ249"/>
      <c r="JIK249"/>
      <c r="JIL249"/>
      <c r="JIM249"/>
      <c r="JIN249"/>
      <c r="JIO249"/>
      <c r="JIP249"/>
      <c r="JIQ249"/>
      <c r="JIR249"/>
      <c r="JIS249"/>
      <c r="JIT249"/>
      <c r="JIU249"/>
      <c r="JIV249"/>
      <c r="JIW249"/>
      <c r="JIX249"/>
      <c r="JIY249"/>
      <c r="JIZ249"/>
      <c r="JJA249"/>
      <c r="JJB249"/>
      <c r="JJC249"/>
      <c r="JJD249"/>
      <c r="JJE249"/>
      <c r="JJF249"/>
      <c r="JJG249"/>
      <c r="JJH249"/>
      <c r="JJI249"/>
      <c r="JJJ249"/>
      <c r="JJK249"/>
      <c r="JJL249"/>
      <c r="JJM249"/>
      <c r="JJN249"/>
      <c r="JJO249"/>
      <c r="JJP249"/>
      <c r="JJQ249"/>
      <c r="JJR249"/>
      <c r="JJS249"/>
      <c r="JJT249"/>
      <c r="JJU249"/>
      <c r="JJV249"/>
      <c r="JJW249"/>
      <c r="JJX249"/>
      <c r="JJY249"/>
      <c r="JJZ249"/>
      <c r="JKA249"/>
      <c r="JKB249"/>
      <c r="JKC249"/>
      <c r="JKD249"/>
      <c r="JKE249"/>
      <c r="JKF249"/>
      <c r="JKG249"/>
      <c r="JKH249"/>
      <c r="JKI249"/>
      <c r="JKJ249"/>
      <c r="JKK249"/>
      <c r="JKL249"/>
      <c r="JKM249"/>
      <c r="JKN249"/>
      <c r="JKO249"/>
      <c r="JKP249"/>
      <c r="JKQ249"/>
      <c r="JKR249"/>
      <c r="JKS249"/>
      <c r="JKT249"/>
      <c r="JKU249"/>
      <c r="JKV249"/>
      <c r="JKW249"/>
      <c r="JKX249"/>
      <c r="JKY249"/>
      <c r="JKZ249"/>
      <c r="JLA249"/>
      <c r="JLB249"/>
      <c r="JLC249"/>
      <c r="JLD249"/>
      <c r="JLE249"/>
      <c r="JLF249"/>
      <c r="JLG249"/>
      <c r="JLH249"/>
      <c r="JLI249"/>
      <c r="JLJ249"/>
      <c r="JLK249"/>
      <c r="JLL249"/>
      <c r="JLM249"/>
      <c r="JLN249"/>
      <c r="JLO249"/>
      <c r="JLP249"/>
      <c r="JLQ249"/>
      <c r="JLR249"/>
      <c r="JLS249"/>
      <c r="JLT249"/>
      <c r="JLU249"/>
      <c r="JLV249"/>
      <c r="JLW249"/>
      <c r="JLX249"/>
      <c r="JLY249"/>
      <c r="JLZ249"/>
      <c r="JMA249"/>
      <c r="JMB249"/>
      <c r="JMC249"/>
      <c r="JMD249"/>
      <c r="JME249"/>
      <c r="JMF249"/>
      <c r="JMG249"/>
      <c r="JMH249"/>
      <c r="JMI249"/>
      <c r="JMJ249"/>
      <c r="JMK249"/>
      <c r="JML249"/>
      <c r="JMM249"/>
      <c r="JMN249"/>
      <c r="JMO249"/>
      <c r="JMP249"/>
      <c r="JMQ249"/>
      <c r="JMR249"/>
      <c r="JMS249"/>
      <c r="JMT249"/>
      <c r="JMU249"/>
      <c r="JMV249"/>
      <c r="JMW249"/>
      <c r="JMX249"/>
      <c r="JMY249"/>
      <c r="JMZ249"/>
      <c r="JNA249"/>
      <c r="JNB249"/>
      <c r="JNC249"/>
      <c r="JND249"/>
      <c r="JNE249"/>
      <c r="JNF249"/>
      <c r="JNG249"/>
      <c r="JNH249"/>
      <c r="JNI249"/>
      <c r="JNJ249"/>
      <c r="JNK249"/>
      <c r="JNL249"/>
      <c r="JNM249"/>
      <c r="JNN249"/>
      <c r="JNO249"/>
      <c r="JNP249"/>
      <c r="JNQ249"/>
      <c r="JNR249"/>
      <c r="JNS249"/>
      <c r="JNT249"/>
      <c r="JNU249"/>
      <c r="JNV249"/>
      <c r="JNW249"/>
      <c r="JNX249"/>
      <c r="JNY249"/>
      <c r="JNZ249"/>
      <c r="JOA249"/>
      <c r="JOB249"/>
      <c r="JOC249"/>
      <c r="JOD249"/>
      <c r="JOE249"/>
      <c r="JOF249"/>
      <c r="JOG249"/>
      <c r="JOH249"/>
      <c r="JOI249"/>
      <c r="JOJ249"/>
      <c r="JOK249"/>
      <c r="JOL249"/>
      <c r="JOM249"/>
      <c r="JON249"/>
      <c r="JOO249"/>
      <c r="JOP249"/>
      <c r="JOQ249"/>
      <c r="JOR249"/>
      <c r="JOS249"/>
      <c r="JOT249"/>
      <c r="JOU249"/>
      <c r="JOV249"/>
      <c r="JOW249"/>
      <c r="JOX249"/>
      <c r="JOY249"/>
      <c r="JOZ249"/>
      <c r="JPA249"/>
      <c r="JPB249"/>
      <c r="JPC249"/>
      <c r="JPD249"/>
      <c r="JPE249"/>
      <c r="JPF249"/>
      <c r="JPG249"/>
      <c r="JPH249"/>
      <c r="JPI249"/>
      <c r="JPJ249"/>
      <c r="JPK249"/>
      <c r="JPL249"/>
      <c r="JPM249"/>
      <c r="JPN249"/>
      <c r="JPO249"/>
      <c r="JPP249"/>
      <c r="JPQ249"/>
      <c r="JPR249"/>
      <c r="JPS249"/>
      <c r="JPT249"/>
      <c r="JPU249"/>
      <c r="JPV249"/>
      <c r="JPW249"/>
      <c r="JPX249"/>
      <c r="JPY249"/>
      <c r="JPZ249"/>
      <c r="JQA249"/>
      <c r="JQB249"/>
      <c r="JQC249"/>
      <c r="JQD249"/>
      <c r="JQE249"/>
      <c r="JQF249"/>
      <c r="JQG249"/>
      <c r="JQH249"/>
      <c r="JQI249"/>
      <c r="JQJ249"/>
      <c r="JQK249"/>
      <c r="JQL249"/>
      <c r="JQM249"/>
      <c r="JQN249"/>
      <c r="JQO249"/>
      <c r="JQP249"/>
      <c r="JQQ249"/>
      <c r="JQR249"/>
      <c r="JQS249"/>
      <c r="JQT249"/>
      <c r="JQU249"/>
      <c r="JQV249"/>
      <c r="JQW249"/>
      <c r="JQX249"/>
      <c r="JQY249"/>
      <c r="JQZ249"/>
      <c r="JRA249"/>
      <c r="JRB249"/>
      <c r="JRC249"/>
      <c r="JRD249"/>
      <c r="JRE249"/>
      <c r="JRF249"/>
      <c r="JRG249"/>
      <c r="JRH249"/>
      <c r="JRI249"/>
      <c r="JRJ249"/>
      <c r="JRK249"/>
      <c r="JRL249"/>
      <c r="JRM249"/>
      <c r="JRN249"/>
      <c r="JRO249"/>
      <c r="JRP249"/>
      <c r="JRQ249"/>
      <c r="JRR249"/>
      <c r="JRS249"/>
      <c r="JRT249"/>
      <c r="JRU249"/>
      <c r="JRV249"/>
      <c r="JRW249"/>
      <c r="JRX249"/>
      <c r="JRY249"/>
      <c r="JRZ249"/>
      <c r="JSA249"/>
      <c r="JSB249"/>
      <c r="JSC249"/>
      <c r="JSD249"/>
      <c r="JSE249"/>
      <c r="JSF249"/>
      <c r="JSG249"/>
      <c r="JSH249"/>
      <c r="JSI249"/>
      <c r="JSJ249"/>
      <c r="JSK249"/>
      <c r="JSL249"/>
      <c r="JSM249"/>
      <c r="JSN249"/>
      <c r="JSO249"/>
      <c r="JSP249"/>
      <c r="JSQ249"/>
      <c r="JSR249"/>
      <c r="JSS249"/>
      <c r="JST249"/>
      <c r="JSU249"/>
      <c r="JSV249"/>
      <c r="JSW249"/>
      <c r="JSX249"/>
      <c r="JSY249"/>
      <c r="JSZ249"/>
      <c r="JTA249"/>
      <c r="JTB249"/>
      <c r="JTC249"/>
      <c r="JTD249"/>
      <c r="JTE249"/>
      <c r="JTF249"/>
      <c r="JTG249"/>
      <c r="JTH249"/>
      <c r="JTI249"/>
      <c r="JTJ249"/>
      <c r="JTK249"/>
      <c r="JTL249"/>
      <c r="JTM249"/>
      <c r="JTN249"/>
      <c r="JTO249"/>
      <c r="JTP249"/>
      <c r="JTQ249"/>
      <c r="JTR249"/>
      <c r="JTS249"/>
      <c r="JTT249"/>
      <c r="JTU249"/>
      <c r="JTV249"/>
      <c r="JTW249"/>
      <c r="JTX249"/>
      <c r="JTY249"/>
      <c r="JTZ249"/>
      <c r="JUA249"/>
      <c r="JUB249"/>
      <c r="JUC249"/>
      <c r="JUD249"/>
      <c r="JUE249"/>
      <c r="JUF249"/>
      <c r="JUG249"/>
      <c r="JUH249"/>
      <c r="JUI249"/>
      <c r="JUJ249"/>
      <c r="JUK249"/>
      <c r="JUL249"/>
      <c r="JUM249"/>
      <c r="JUN249"/>
      <c r="JUO249"/>
      <c r="JUP249"/>
      <c r="JUQ249"/>
      <c r="JUR249"/>
      <c r="JUS249"/>
      <c r="JUT249"/>
      <c r="JUU249"/>
      <c r="JUV249"/>
      <c r="JUW249"/>
      <c r="JUX249"/>
      <c r="JUY249"/>
      <c r="JUZ249"/>
      <c r="JVA249"/>
      <c r="JVB249"/>
      <c r="JVC249"/>
      <c r="JVD249"/>
      <c r="JVE249"/>
      <c r="JVF249"/>
      <c r="JVG249"/>
      <c r="JVH249"/>
      <c r="JVI249"/>
      <c r="JVJ249"/>
      <c r="JVK249"/>
      <c r="JVL249"/>
      <c r="JVM249"/>
      <c r="JVN249"/>
      <c r="JVO249"/>
      <c r="JVP249"/>
      <c r="JVQ249"/>
      <c r="JVR249"/>
      <c r="JVS249"/>
      <c r="JVT249"/>
      <c r="JVU249"/>
      <c r="JVV249"/>
      <c r="JVW249"/>
      <c r="JVX249"/>
      <c r="JVY249"/>
      <c r="JVZ249"/>
      <c r="JWA249"/>
      <c r="JWB249"/>
      <c r="JWC249"/>
      <c r="JWD249"/>
      <c r="JWE249"/>
      <c r="JWF249"/>
      <c r="JWG249"/>
      <c r="JWH249"/>
      <c r="JWI249"/>
      <c r="JWJ249"/>
      <c r="JWK249"/>
      <c r="JWL249"/>
      <c r="JWM249"/>
      <c r="JWN249"/>
      <c r="JWO249"/>
      <c r="JWP249"/>
      <c r="JWQ249"/>
      <c r="JWR249"/>
      <c r="JWS249"/>
      <c r="JWT249"/>
      <c r="JWU249"/>
      <c r="JWV249"/>
      <c r="JWW249"/>
      <c r="JWX249"/>
      <c r="JWY249"/>
      <c r="JWZ249"/>
      <c r="JXA249"/>
      <c r="JXB249"/>
      <c r="JXC249"/>
      <c r="JXD249"/>
      <c r="JXE249"/>
      <c r="JXF249"/>
      <c r="JXG249"/>
      <c r="JXH249"/>
      <c r="JXI249"/>
      <c r="JXJ249"/>
      <c r="JXK249"/>
      <c r="JXL249"/>
      <c r="JXM249"/>
      <c r="JXN249"/>
      <c r="JXO249"/>
      <c r="JXP249"/>
      <c r="JXQ249"/>
      <c r="JXR249"/>
      <c r="JXS249"/>
      <c r="JXT249"/>
      <c r="JXU249"/>
      <c r="JXV249"/>
      <c r="JXW249"/>
      <c r="JXX249"/>
      <c r="JXY249"/>
      <c r="JXZ249"/>
      <c r="JYA249"/>
      <c r="JYB249"/>
      <c r="JYC249"/>
      <c r="JYD249"/>
      <c r="JYE249"/>
      <c r="JYF249"/>
      <c r="JYG249"/>
      <c r="JYH249"/>
      <c r="JYI249"/>
      <c r="JYJ249"/>
      <c r="JYK249"/>
      <c r="JYL249"/>
      <c r="JYM249"/>
      <c r="JYN249"/>
      <c r="JYO249"/>
      <c r="JYP249"/>
      <c r="JYQ249"/>
      <c r="JYR249"/>
      <c r="JYS249"/>
      <c r="JYT249"/>
      <c r="JYU249"/>
      <c r="JYV249"/>
      <c r="JYW249"/>
      <c r="JYX249"/>
      <c r="JYY249"/>
      <c r="JYZ249"/>
      <c r="JZA249"/>
      <c r="JZB249"/>
      <c r="JZC249"/>
      <c r="JZD249"/>
      <c r="JZE249"/>
      <c r="JZF249"/>
      <c r="JZG249"/>
      <c r="JZH249"/>
      <c r="JZI249"/>
      <c r="JZJ249"/>
      <c r="JZK249"/>
      <c r="JZL249"/>
      <c r="JZM249"/>
      <c r="JZN249"/>
      <c r="JZO249"/>
      <c r="JZP249"/>
      <c r="JZQ249"/>
      <c r="JZR249"/>
      <c r="JZS249"/>
      <c r="JZT249"/>
      <c r="JZU249"/>
      <c r="JZV249"/>
      <c r="JZW249"/>
      <c r="JZX249"/>
      <c r="JZY249"/>
      <c r="JZZ249"/>
      <c r="KAA249"/>
      <c r="KAB249"/>
      <c r="KAC249"/>
      <c r="KAD249"/>
      <c r="KAE249"/>
      <c r="KAF249"/>
      <c r="KAG249"/>
      <c r="KAH249"/>
      <c r="KAI249"/>
      <c r="KAJ249"/>
      <c r="KAK249"/>
      <c r="KAL249"/>
      <c r="KAM249"/>
      <c r="KAN249"/>
      <c r="KAO249"/>
      <c r="KAP249"/>
      <c r="KAQ249"/>
      <c r="KAR249"/>
      <c r="KAS249"/>
      <c r="KAT249"/>
      <c r="KAU249"/>
      <c r="KAV249"/>
      <c r="KAW249"/>
      <c r="KAX249"/>
      <c r="KAY249"/>
      <c r="KAZ249"/>
      <c r="KBA249"/>
      <c r="KBB249"/>
      <c r="KBC249"/>
      <c r="KBD249"/>
      <c r="KBE249"/>
      <c r="KBF249"/>
      <c r="KBG249"/>
      <c r="KBH249"/>
      <c r="KBI249"/>
      <c r="KBJ249"/>
      <c r="KBK249"/>
      <c r="KBL249"/>
      <c r="KBM249"/>
      <c r="KBN249"/>
      <c r="KBO249"/>
      <c r="KBP249"/>
      <c r="KBQ249"/>
      <c r="KBR249"/>
      <c r="KBS249"/>
      <c r="KBT249"/>
      <c r="KBU249"/>
      <c r="KBV249"/>
      <c r="KBW249"/>
      <c r="KBX249"/>
      <c r="KBY249"/>
      <c r="KBZ249"/>
      <c r="KCA249"/>
      <c r="KCB249"/>
      <c r="KCC249"/>
      <c r="KCD249"/>
      <c r="KCE249"/>
      <c r="KCF249"/>
      <c r="KCG249"/>
      <c r="KCH249"/>
      <c r="KCI249"/>
      <c r="KCJ249"/>
      <c r="KCK249"/>
      <c r="KCL249"/>
      <c r="KCM249"/>
      <c r="KCN249"/>
      <c r="KCO249"/>
      <c r="KCP249"/>
      <c r="KCQ249"/>
      <c r="KCR249"/>
      <c r="KCS249"/>
      <c r="KCT249"/>
      <c r="KCU249"/>
      <c r="KCV249"/>
      <c r="KCW249"/>
      <c r="KCX249"/>
      <c r="KCY249"/>
      <c r="KCZ249"/>
      <c r="KDA249"/>
      <c r="KDB249"/>
      <c r="KDC249"/>
      <c r="KDD249"/>
      <c r="KDE249"/>
      <c r="KDF249"/>
      <c r="KDG249"/>
      <c r="KDH249"/>
      <c r="KDI249"/>
      <c r="KDJ249"/>
      <c r="KDK249"/>
      <c r="KDL249"/>
      <c r="KDM249"/>
      <c r="KDN249"/>
      <c r="KDO249"/>
      <c r="KDP249"/>
      <c r="KDQ249"/>
      <c r="KDR249"/>
      <c r="KDS249"/>
      <c r="KDT249"/>
      <c r="KDU249"/>
      <c r="KDV249"/>
      <c r="KDW249"/>
      <c r="KDX249"/>
      <c r="KDY249"/>
      <c r="KDZ249"/>
      <c r="KEA249"/>
      <c r="KEB249"/>
      <c r="KEC249"/>
      <c r="KED249"/>
      <c r="KEE249"/>
      <c r="KEF249"/>
      <c r="KEG249"/>
      <c r="KEH249"/>
      <c r="KEI249"/>
      <c r="KEJ249"/>
      <c r="KEK249"/>
      <c r="KEL249"/>
      <c r="KEM249"/>
      <c r="KEN249"/>
      <c r="KEO249"/>
      <c r="KEP249"/>
      <c r="KEQ249"/>
      <c r="KER249"/>
      <c r="KES249"/>
      <c r="KET249"/>
      <c r="KEU249"/>
      <c r="KEV249"/>
      <c r="KEW249"/>
      <c r="KEX249"/>
      <c r="KEY249"/>
      <c r="KEZ249"/>
      <c r="KFA249"/>
      <c r="KFB249"/>
      <c r="KFC249"/>
      <c r="KFD249"/>
      <c r="KFE249"/>
      <c r="KFF249"/>
      <c r="KFG249"/>
      <c r="KFH249"/>
      <c r="KFI249"/>
      <c r="KFJ249"/>
      <c r="KFK249"/>
      <c r="KFL249"/>
      <c r="KFM249"/>
      <c r="KFN249"/>
      <c r="KFO249"/>
      <c r="KFP249"/>
      <c r="KFQ249"/>
      <c r="KFR249"/>
      <c r="KFS249"/>
      <c r="KFT249"/>
      <c r="KFU249"/>
      <c r="KFV249"/>
      <c r="KFW249"/>
      <c r="KFX249"/>
      <c r="KFY249"/>
      <c r="KFZ249"/>
      <c r="KGA249"/>
      <c r="KGB249"/>
      <c r="KGC249"/>
      <c r="KGD249"/>
      <c r="KGE249"/>
      <c r="KGF249"/>
      <c r="KGG249"/>
      <c r="KGH249"/>
      <c r="KGI249"/>
      <c r="KGJ249"/>
      <c r="KGK249"/>
      <c r="KGL249"/>
      <c r="KGM249"/>
      <c r="KGN249"/>
      <c r="KGO249"/>
      <c r="KGP249"/>
      <c r="KGQ249"/>
      <c r="KGR249"/>
      <c r="KGS249"/>
      <c r="KGT249"/>
      <c r="KGU249"/>
      <c r="KGV249"/>
      <c r="KGW249"/>
      <c r="KGX249"/>
      <c r="KGY249"/>
      <c r="KGZ249"/>
      <c r="KHA249"/>
      <c r="KHB249"/>
      <c r="KHC249"/>
      <c r="KHD249"/>
      <c r="KHE249"/>
      <c r="KHF249"/>
      <c r="KHG249"/>
      <c r="KHH249"/>
      <c r="KHI249"/>
      <c r="KHJ249"/>
      <c r="KHK249"/>
      <c r="KHL249"/>
      <c r="KHM249"/>
      <c r="KHN249"/>
      <c r="KHO249"/>
      <c r="KHP249"/>
      <c r="KHQ249"/>
      <c r="KHR249"/>
      <c r="KHS249"/>
      <c r="KHT249"/>
      <c r="KHU249"/>
      <c r="KHV249"/>
      <c r="KHW249"/>
      <c r="KHX249"/>
      <c r="KHY249"/>
      <c r="KHZ249"/>
      <c r="KIA249"/>
      <c r="KIB249"/>
      <c r="KIC249"/>
      <c r="KID249"/>
      <c r="KIE249"/>
      <c r="KIF249"/>
      <c r="KIG249"/>
      <c r="KIH249"/>
      <c r="KII249"/>
      <c r="KIJ249"/>
      <c r="KIK249"/>
      <c r="KIL249"/>
      <c r="KIM249"/>
      <c r="KIN249"/>
      <c r="KIO249"/>
      <c r="KIP249"/>
      <c r="KIQ249"/>
      <c r="KIR249"/>
      <c r="KIS249"/>
      <c r="KIT249"/>
      <c r="KIU249"/>
      <c r="KIV249"/>
      <c r="KIW249"/>
      <c r="KIX249"/>
      <c r="KIY249"/>
      <c r="KIZ249"/>
      <c r="KJA249"/>
      <c r="KJB249"/>
      <c r="KJC249"/>
      <c r="KJD249"/>
      <c r="KJE249"/>
      <c r="KJF249"/>
      <c r="KJG249"/>
      <c r="KJH249"/>
      <c r="KJI249"/>
      <c r="KJJ249"/>
      <c r="KJK249"/>
      <c r="KJL249"/>
      <c r="KJM249"/>
      <c r="KJN249"/>
      <c r="KJO249"/>
      <c r="KJP249"/>
      <c r="KJQ249"/>
      <c r="KJR249"/>
      <c r="KJS249"/>
      <c r="KJT249"/>
      <c r="KJU249"/>
      <c r="KJV249"/>
      <c r="KJW249"/>
      <c r="KJX249"/>
      <c r="KJY249"/>
      <c r="KJZ249"/>
      <c r="KKA249"/>
      <c r="KKB249"/>
      <c r="KKC249"/>
      <c r="KKD249"/>
      <c r="KKE249"/>
      <c r="KKF249"/>
      <c r="KKG249"/>
      <c r="KKH249"/>
      <c r="KKI249"/>
      <c r="KKJ249"/>
      <c r="KKK249"/>
      <c r="KKL249"/>
      <c r="KKM249"/>
      <c r="KKN249"/>
      <c r="KKO249"/>
      <c r="KKP249"/>
      <c r="KKQ249"/>
      <c r="KKR249"/>
      <c r="KKS249"/>
      <c r="KKT249"/>
      <c r="KKU249"/>
      <c r="KKV249"/>
      <c r="KKW249"/>
      <c r="KKX249"/>
      <c r="KKY249"/>
      <c r="KKZ249"/>
      <c r="KLA249"/>
      <c r="KLB249"/>
      <c r="KLC249"/>
      <c r="KLD249"/>
      <c r="KLE249"/>
      <c r="KLF249"/>
      <c r="KLG249"/>
      <c r="KLH249"/>
      <c r="KLI249"/>
      <c r="KLJ249"/>
      <c r="KLK249"/>
      <c r="KLL249"/>
      <c r="KLM249"/>
      <c r="KLN249"/>
      <c r="KLO249"/>
      <c r="KLP249"/>
      <c r="KLQ249"/>
      <c r="KLR249"/>
      <c r="KLS249"/>
      <c r="KLT249"/>
      <c r="KLU249"/>
      <c r="KLV249"/>
      <c r="KLW249"/>
      <c r="KLX249"/>
      <c r="KLY249"/>
      <c r="KLZ249"/>
      <c r="KMA249"/>
      <c r="KMB249"/>
      <c r="KMC249"/>
      <c r="KMD249"/>
      <c r="KME249"/>
      <c r="KMF249"/>
      <c r="KMG249"/>
      <c r="KMH249"/>
      <c r="KMI249"/>
      <c r="KMJ249"/>
      <c r="KMK249"/>
      <c r="KML249"/>
      <c r="KMM249"/>
      <c r="KMN249"/>
      <c r="KMO249"/>
      <c r="KMP249"/>
      <c r="KMQ249"/>
      <c r="KMR249"/>
      <c r="KMS249"/>
      <c r="KMT249"/>
      <c r="KMU249"/>
      <c r="KMV249"/>
      <c r="KMW249"/>
      <c r="KMX249"/>
      <c r="KMY249"/>
      <c r="KMZ249"/>
      <c r="KNA249"/>
      <c r="KNB249"/>
      <c r="KNC249"/>
      <c r="KND249"/>
      <c r="KNE249"/>
      <c r="KNF249"/>
      <c r="KNG249"/>
      <c r="KNH249"/>
      <c r="KNI249"/>
      <c r="KNJ249"/>
      <c r="KNK249"/>
      <c r="KNL249"/>
      <c r="KNM249"/>
      <c r="KNN249"/>
      <c r="KNO249"/>
      <c r="KNP249"/>
      <c r="KNQ249"/>
      <c r="KNR249"/>
      <c r="KNS249"/>
      <c r="KNT249"/>
      <c r="KNU249"/>
      <c r="KNV249"/>
      <c r="KNW249"/>
      <c r="KNX249"/>
      <c r="KNY249"/>
      <c r="KNZ249"/>
      <c r="KOA249"/>
      <c r="KOB249"/>
      <c r="KOC249"/>
      <c r="KOD249"/>
      <c r="KOE249"/>
      <c r="KOF249"/>
      <c r="KOG249"/>
      <c r="KOH249"/>
      <c r="KOI249"/>
      <c r="KOJ249"/>
      <c r="KOK249"/>
      <c r="KOL249"/>
      <c r="KOM249"/>
      <c r="KON249"/>
      <c r="KOO249"/>
      <c r="KOP249"/>
      <c r="KOQ249"/>
      <c r="KOR249"/>
      <c r="KOS249"/>
      <c r="KOT249"/>
      <c r="KOU249"/>
      <c r="KOV249"/>
      <c r="KOW249"/>
      <c r="KOX249"/>
      <c r="KOY249"/>
      <c r="KOZ249"/>
      <c r="KPA249"/>
      <c r="KPB249"/>
      <c r="KPC249"/>
      <c r="KPD249"/>
      <c r="KPE249"/>
      <c r="KPF249"/>
      <c r="KPG249"/>
      <c r="KPH249"/>
      <c r="KPI249"/>
      <c r="KPJ249"/>
      <c r="KPK249"/>
      <c r="KPL249"/>
      <c r="KPM249"/>
      <c r="KPN249"/>
      <c r="KPO249"/>
      <c r="KPP249"/>
      <c r="KPQ249"/>
      <c r="KPR249"/>
      <c r="KPS249"/>
      <c r="KPT249"/>
      <c r="KPU249"/>
      <c r="KPV249"/>
      <c r="KPW249"/>
      <c r="KPX249"/>
      <c r="KPY249"/>
      <c r="KPZ249"/>
      <c r="KQA249"/>
      <c r="KQB249"/>
      <c r="KQC249"/>
      <c r="KQD249"/>
      <c r="KQE249"/>
      <c r="KQF249"/>
      <c r="KQG249"/>
      <c r="KQH249"/>
      <c r="KQI249"/>
      <c r="KQJ249"/>
      <c r="KQK249"/>
      <c r="KQL249"/>
      <c r="KQM249"/>
      <c r="KQN249"/>
      <c r="KQO249"/>
      <c r="KQP249"/>
      <c r="KQQ249"/>
      <c r="KQR249"/>
      <c r="KQS249"/>
      <c r="KQT249"/>
      <c r="KQU249"/>
      <c r="KQV249"/>
      <c r="KQW249"/>
      <c r="KQX249"/>
      <c r="KQY249"/>
      <c r="KQZ249"/>
      <c r="KRA249"/>
      <c r="KRB249"/>
      <c r="KRC249"/>
      <c r="KRD249"/>
      <c r="KRE249"/>
      <c r="KRF249"/>
      <c r="KRG249"/>
      <c r="KRH249"/>
      <c r="KRI249"/>
      <c r="KRJ249"/>
      <c r="KRK249"/>
      <c r="KRL249"/>
      <c r="KRM249"/>
      <c r="KRN249"/>
      <c r="KRO249"/>
      <c r="KRP249"/>
      <c r="KRQ249"/>
      <c r="KRR249"/>
      <c r="KRS249"/>
      <c r="KRT249"/>
      <c r="KRU249"/>
      <c r="KRV249"/>
      <c r="KRW249"/>
      <c r="KRX249"/>
      <c r="KRY249"/>
      <c r="KRZ249"/>
      <c r="KSA249"/>
      <c r="KSB249"/>
      <c r="KSC249"/>
      <c r="KSD249"/>
      <c r="KSE249"/>
      <c r="KSF249"/>
      <c r="KSG249"/>
      <c r="KSH249"/>
      <c r="KSI249"/>
      <c r="KSJ249"/>
      <c r="KSK249"/>
      <c r="KSL249"/>
      <c r="KSM249"/>
      <c r="KSN249"/>
      <c r="KSO249"/>
      <c r="KSP249"/>
      <c r="KSQ249"/>
      <c r="KSR249"/>
      <c r="KSS249"/>
      <c r="KST249"/>
      <c r="KSU249"/>
      <c r="KSV249"/>
      <c r="KSW249"/>
      <c r="KSX249"/>
      <c r="KSY249"/>
      <c r="KSZ249"/>
      <c r="KTA249"/>
      <c r="KTB249"/>
      <c r="KTC249"/>
      <c r="KTD249"/>
      <c r="KTE249"/>
      <c r="KTF249"/>
      <c r="KTG249"/>
      <c r="KTH249"/>
      <c r="KTI249"/>
      <c r="KTJ249"/>
      <c r="KTK249"/>
      <c r="KTL249"/>
      <c r="KTM249"/>
      <c r="KTN249"/>
      <c r="KTO249"/>
      <c r="KTP249"/>
      <c r="KTQ249"/>
      <c r="KTR249"/>
      <c r="KTS249"/>
      <c r="KTT249"/>
      <c r="KTU249"/>
      <c r="KTV249"/>
      <c r="KTW249"/>
      <c r="KTX249"/>
      <c r="KTY249"/>
      <c r="KTZ249"/>
      <c r="KUA249"/>
      <c r="KUB249"/>
      <c r="KUC249"/>
      <c r="KUD249"/>
      <c r="KUE249"/>
      <c r="KUF249"/>
      <c r="KUG249"/>
      <c r="KUH249"/>
      <c r="KUI249"/>
      <c r="KUJ249"/>
      <c r="KUK249"/>
      <c r="KUL249"/>
      <c r="KUM249"/>
      <c r="KUN249"/>
      <c r="KUO249"/>
      <c r="KUP249"/>
      <c r="KUQ249"/>
      <c r="KUR249"/>
      <c r="KUS249"/>
      <c r="KUT249"/>
      <c r="KUU249"/>
      <c r="KUV249"/>
      <c r="KUW249"/>
      <c r="KUX249"/>
      <c r="KUY249"/>
      <c r="KUZ249"/>
      <c r="KVA249"/>
      <c r="KVB249"/>
      <c r="KVC249"/>
      <c r="KVD249"/>
      <c r="KVE249"/>
      <c r="KVF249"/>
      <c r="KVG249"/>
      <c r="KVH249"/>
      <c r="KVI249"/>
      <c r="KVJ249"/>
      <c r="KVK249"/>
      <c r="KVL249"/>
      <c r="KVM249"/>
      <c r="KVN249"/>
      <c r="KVO249"/>
      <c r="KVP249"/>
      <c r="KVQ249"/>
      <c r="KVR249"/>
      <c r="KVS249"/>
      <c r="KVT249"/>
      <c r="KVU249"/>
      <c r="KVV249"/>
      <c r="KVW249"/>
      <c r="KVX249"/>
      <c r="KVY249"/>
      <c r="KVZ249"/>
      <c r="KWA249"/>
      <c r="KWB249"/>
      <c r="KWC249"/>
      <c r="KWD249"/>
      <c r="KWE249"/>
      <c r="KWF249"/>
      <c r="KWG249"/>
      <c r="KWH249"/>
      <c r="KWI249"/>
      <c r="KWJ249"/>
      <c r="KWK249"/>
      <c r="KWL249"/>
      <c r="KWM249"/>
      <c r="KWN249"/>
      <c r="KWO249"/>
      <c r="KWP249"/>
      <c r="KWQ249"/>
      <c r="KWR249"/>
      <c r="KWS249"/>
      <c r="KWT249"/>
      <c r="KWU249"/>
      <c r="KWV249"/>
      <c r="KWW249"/>
      <c r="KWX249"/>
      <c r="KWY249"/>
      <c r="KWZ249"/>
      <c r="KXA249"/>
      <c r="KXB249"/>
      <c r="KXC249"/>
      <c r="KXD249"/>
      <c r="KXE249"/>
      <c r="KXF249"/>
      <c r="KXG249"/>
      <c r="KXH249"/>
      <c r="KXI249"/>
      <c r="KXJ249"/>
      <c r="KXK249"/>
      <c r="KXL249"/>
      <c r="KXM249"/>
      <c r="KXN249"/>
      <c r="KXO249"/>
      <c r="KXP249"/>
      <c r="KXQ249"/>
      <c r="KXR249"/>
      <c r="KXS249"/>
      <c r="KXT249"/>
      <c r="KXU249"/>
      <c r="KXV249"/>
      <c r="KXW249"/>
      <c r="KXX249"/>
      <c r="KXY249"/>
      <c r="KXZ249"/>
      <c r="KYA249"/>
      <c r="KYB249"/>
      <c r="KYC249"/>
      <c r="KYD249"/>
      <c r="KYE249"/>
      <c r="KYF249"/>
      <c r="KYG249"/>
      <c r="KYH249"/>
      <c r="KYI249"/>
      <c r="KYJ249"/>
      <c r="KYK249"/>
      <c r="KYL249"/>
      <c r="KYM249"/>
      <c r="KYN249"/>
      <c r="KYO249"/>
      <c r="KYP249"/>
      <c r="KYQ249"/>
      <c r="KYR249"/>
      <c r="KYS249"/>
      <c r="KYT249"/>
      <c r="KYU249"/>
      <c r="KYV249"/>
      <c r="KYW249"/>
      <c r="KYX249"/>
      <c r="KYY249"/>
      <c r="KYZ249"/>
      <c r="KZA249"/>
      <c r="KZB249"/>
      <c r="KZC249"/>
      <c r="KZD249"/>
      <c r="KZE249"/>
      <c r="KZF249"/>
      <c r="KZG249"/>
      <c r="KZH249"/>
      <c r="KZI249"/>
      <c r="KZJ249"/>
      <c r="KZK249"/>
      <c r="KZL249"/>
      <c r="KZM249"/>
      <c r="KZN249"/>
      <c r="KZO249"/>
      <c r="KZP249"/>
      <c r="KZQ249"/>
      <c r="KZR249"/>
      <c r="KZS249"/>
      <c r="KZT249"/>
      <c r="KZU249"/>
      <c r="KZV249"/>
      <c r="KZW249"/>
      <c r="KZX249"/>
      <c r="KZY249"/>
      <c r="KZZ249"/>
      <c r="LAA249"/>
      <c r="LAB249"/>
      <c r="LAC249"/>
      <c r="LAD249"/>
      <c r="LAE249"/>
      <c r="LAF249"/>
      <c r="LAG249"/>
      <c r="LAH249"/>
      <c r="LAI249"/>
      <c r="LAJ249"/>
      <c r="LAK249"/>
      <c r="LAL249"/>
      <c r="LAM249"/>
      <c r="LAN249"/>
      <c r="LAO249"/>
      <c r="LAP249"/>
      <c r="LAQ249"/>
      <c r="LAR249"/>
      <c r="LAS249"/>
      <c r="LAT249"/>
      <c r="LAU249"/>
      <c r="LAV249"/>
      <c r="LAW249"/>
      <c r="LAX249"/>
      <c r="LAY249"/>
      <c r="LAZ249"/>
      <c r="LBA249"/>
      <c r="LBB249"/>
      <c r="LBC249"/>
      <c r="LBD249"/>
      <c r="LBE249"/>
      <c r="LBF249"/>
      <c r="LBG249"/>
      <c r="LBH249"/>
      <c r="LBI249"/>
      <c r="LBJ249"/>
      <c r="LBK249"/>
      <c r="LBL249"/>
      <c r="LBM249"/>
      <c r="LBN249"/>
      <c r="LBO249"/>
      <c r="LBP249"/>
      <c r="LBQ249"/>
      <c r="LBR249"/>
      <c r="LBS249"/>
      <c r="LBT249"/>
      <c r="LBU249"/>
      <c r="LBV249"/>
      <c r="LBW249"/>
      <c r="LBX249"/>
      <c r="LBY249"/>
      <c r="LBZ249"/>
      <c r="LCA249"/>
      <c r="LCB249"/>
      <c r="LCC249"/>
      <c r="LCD249"/>
      <c r="LCE249"/>
      <c r="LCF249"/>
      <c r="LCG249"/>
      <c r="LCH249"/>
      <c r="LCI249"/>
      <c r="LCJ249"/>
      <c r="LCK249"/>
      <c r="LCL249"/>
      <c r="LCM249"/>
      <c r="LCN249"/>
      <c r="LCO249"/>
      <c r="LCP249"/>
      <c r="LCQ249"/>
      <c r="LCR249"/>
      <c r="LCS249"/>
      <c r="LCT249"/>
      <c r="LCU249"/>
      <c r="LCV249"/>
      <c r="LCW249"/>
      <c r="LCX249"/>
      <c r="LCY249"/>
      <c r="LCZ249"/>
      <c r="LDA249"/>
      <c r="LDB249"/>
      <c r="LDC249"/>
      <c r="LDD249"/>
      <c r="LDE249"/>
      <c r="LDF249"/>
      <c r="LDG249"/>
      <c r="LDH249"/>
      <c r="LDI249"/>
      <c r="LDJ249"/>
      <c r="LDK249"/>
      <c r="LDL249"/>
      <c r="LDM249"/>
      <c r="LDN249"/>
      <c r="LDO249"/>
      <c r="LDP249"/>
      <c r="LDQ249"/>
      <c r="LDR249"/>
      <c r="LDS249"/>
      <c r="LDT249"/>
      <c r="LDU249"/>
      <c r="LDV249"/>
      <c r="LDW249"/>
      <c r="LDX249"/>
      <c r="LDY249"/>
      <c r="LDZ249"/>
      <c r="LEA249"/>
      <c r="LEB249"/>
      <c r="LEC249"/>
      <c r="LED249"/>
      <c r="LEE249"/>
      <c r="LEF249"/>
      <c r="LEG249"/>
      <c r="LEH249"/>
      <c r="LEI249"/>
      <c r="LEJ249"/>
      <c r="LEK249"/>
      <c r="LEL249"/>
      <c r="LEM249"/>
      <c r="LEN249"/>
      <c r="LEO249"/>
      <c r="LEP249"/>
      <c r="LEQ249"/>
      <c r="LER249"/>
      <c r="LES249"/>
      <c r="LET249"/>
      <c r="LEU249"/>
      <c r="LEV249"/>
      <c r="LEW249"/>
      <c r="LEX249"/>
      <c r="LEY249"/>
      <c r="LEZ249"/>
      <c r="LFA249"/>
      <c r="LFB249"/>
      <c r="LFC249"/>
      <c r="LFD249"/>
      <c r="LFE249"/>
      <c r="LFF249"/>
      <c r="LFG249"/>
      <c r="LFH249"/>
      <c r="LFI249"/>
      <c r="LFJ249"/>
      <c r="LFK249"/>
      <c r="LFL249"/>
      <c r="LFM249"/>
      <c r="LFN249"/>
      <c r="LFO249"/>
      <c r="LFP249"/>
      <c r="LFQ249"/>
      <c r="LFR249"/>
      <c r="LFS249"/>
      <c r="LFT249"/>
      <c r="LFU249"/>
      <c r="LFV249"/>
      <c r="LFW249"/>
      <c r="LFX249"/>
      <c r="LFY249"/>
      <c r="LFZ249"/>
      <c r="LGA249"/>
      <c r="LGB249"/>
      <c r="LGC249"/>
      <c r="LGD249"/>
      <c r="LGE249"/>
      <c r="LGF249"/>
      <c r="LGG249"/>
      <c r="LGH249"/>
      <c r="LGI249"/>
      <c r="LGJ249"/>
      <c r="LGK249"/>
      <c r="LGL249"/>
      <c r="LGM249"/>
      <c r="LGN249"/>
      <c r="LGO249"/>
      <c r="LGP249"/>
      <c r="LGQ249"/>
      <c r="LGR249"/>
      <c r="LGS249"/>
      <c r="LGT249"/>
      <c r="LGU249"/>
      <c r="LGV249"/>
      <c r="LGW249"/>
      <c r="LGX249"/>
      <c r="LGY249"/>
      <c r="LGZ249"/>
      <c r="LHA249"/>
      <c r="LHB249"/>
      <c r="LHC249"/>
      <c r="LHD249"/>
      <c r="LHE249"/>
      <c r="LHF249"/>
      <c r="LHG249"/>
      <c r="LHH249"/>
      <c r="LHI249"/>
      <c r="LHJ249"/>
      <c r="LHK249"/>
      <c r="LHL249"/>
      <c r="LHM249"/>
      <c r="LHN249"/>
      <c r="LHO249"/>
      <c r="LHP249"/>
      <c r="LHQ249"/>
      <c r="LHR249"/>
      <c r="LHS249"/>
      <c r="LHT249"/>
      <c r="LHU249"/>
      <c r="LHV249"/>
      <c r="LHW249"/>
      <c r="LHX249"/>
      <c r="LHY249"/>
      <c r="LHZ249"/>
      <c r="LIA249"/>
      <c r="LIB249"/>
      <c r="LIC249"/>
      <c r="LID249"/>
      <c r="LIE249"/>
      <c r="LIF249"/>
      <c r="LIG249"/>
      <c r="LIH249"/>
      <c r="LII249"/>
      <c r="LIJ249"/>
      <c r="LIK249"/>
      <c r="LIL249"/>
      <c r="LIM249"/>
      <c r="LIN249"/>
      <c r="LIO249"/>
      <c r="LIP249"/>
      <c r="LIQ249"/>
      <c r="LIR249"/>
      <c r="LIS249"/>
      <c r="LIT249"/>
      <c r="LIU249"/>
      <c r="LIV249"/>
      <c r="LIW249"/>
      <c r="LIX249"/>
      <c r="LIY249"/>
      <c r="LIZ249"/>
      <c r="LJA249"/>
      <c r="LJB249"/>
      <c r="LJC249"/>
      <c r="LJD249"/>
      <c r="LJE249"/>
      <c r="LJF249"/>
      <c r="LJG249"/>
      <c r="LJH249"/>
      <c r="LJI249"/>
      <c r="LJJ249"/>
      <c r="LJK249"/>
      <c r="LJL249"/>
      <c r="LJM249"/>
      <c r="LJN249"/>
      <c r="LJO249"/>
      <c r="LJP249"/>
      <c r="LJQ249"/>
      <c r="LJR249"/>
      <c r="LJS249"/>
      <c r="LJT249"/>
      <c r="LJU249"/>
      <c r="LJV249"/>
      <c r="LJW249"/>
      <c r="LJX249"/>
      <c r="LJY249"/>
      <c r="LJZ249"/>
      <c r="LKA249"/>
      <c r="LKB249"/>
      <c r="LKC249"/>
      <c r="LKD249"/>
      <c r="LKE249"/>
      <c r="LKF249"/>
      <c r="LKG249"/>
      <c r="LKH249"/>
      <c r="LKI249"/>
      <c r="LKJ249"/>
      <c r="LKK249"/>
      <c r="LKL249"/>
      <c r="LKM249"/>
      <c r="LKN249"/>
      <c r="LKO249"/>
      <c r="LKP249"/>
      <c r="LKQ249"/>
      <c r="LKR249"/>
      <c r="LKS249"/>
      <c r="LKT249"/>
      <c r="LKU249"/>
      <c r="LKV249"/>
      <c r="LKW249"/>
      <c r="LKX249"/>
      <c r="LKY249"/>
      <c r="LKZ249"/>
      <c r="LLA249"/>
      <c r="LLB249"/>
      <c r="LLC249"/>
      <c r="LLD249"/>
      <c r="LLE249"/>
      <c r="LLF249"/>
      <c r="LLG249"/>
      <c r="LLH249"/>
      <c r="LLI249"/>
      <c r="LLJ249"/>
      <c r="LLK249"/>
      <c r="LLL249"/>
      <c r="LLM249"/>
      <c r="LLN249"/>
      <c r="LLO249"/>
      <c r="LLP249"/>
      <c r="LLQ249"/>
      <c r="LLR249"/>
      <c r="LLS249"/>
      <c r="LLT249"/>
      <c r="LLU249"/>
      <c r="LLV249"/>
      <c r="LLW249"/>
      <c r="LLX249"/>
      <c r="LLY249"/>
      <c r="LLZ249"/>
      <c r="LMA249"/>
      <c r="LMB249"/>
      <c r="LMC249"/>
      <c r="LMD249"/>
      <c r="LME249"/>
      <c r="LMF249"/>
      <c r="LMG249"/>
      <c r="LMH249"/>
      <c r="LMI249"/>
      <c r="LMJ249"/>
      <c r="LMK249"/>
      <c r="LML249"/>
      <c r="LMM249"/>
      <c r="LMN249"/>
      <c r="LMO249"/>
      <c r="LMP249"/>
      <c r="LMQ249"/>
      <c r="LMR249"/>
      <c r="LMS249"/>
      <c r="LMT249"/>
      <c r="LMU249"/>
      <c r="LMV249"/>
      <c r="LMW249"/>
      <c r="LMX249"/>
      <c r="LMY249"/>
      <c r="LMZ249"/>
      <c r="LNA249"/>
      <c r="LNB249"/>
      <c r="LNC249"/>
      <c r="LND249"/>
      <c r="LNE249"/>
      <c r="LNF249"/>
      <c r="LNG249"/>
      <c r="LNH249"/>
      <c r="LNI249"/>
      <c r="LNJ249"/>
      <c r="LNK249"/>
      <c r="LNL249"/>
      <c r="LNM249"/>
      <c r="LNN249"/>
      <c r="LNO249"/>
      <c r="LNP249"/>
      <c r="LNQ249"/>
      <c r="LNR249"/>
      <c r="LNS249"/>
      <c r="LNT249"/>
      <c r="LNU249"/>
      <c r="LNV249"/>
      <c r="LNW249"/>
      <c r="LNX249"/>
      <c r="LNY249"/>
      <c r="LNZ249"/>
      <c r="LOA249"/>
      <c r="LOB249"/>
      <c r="LOC249"/>
      <c r="LOD249"/>
      <c r="LOE249"/>
      <c r="LOF249"/>
      <c r="LOG249"/>
      <c r="LOH249"/>
      <c r="LOI249"/>
      <c r="LOJ249"/>
      <c r="LOK249"/>
      <c r="LOL249"/>
      <c r="LOM249"/>
      <c r="LON249"/>
      <c r="LOO249"/>
      <c r="LOP249"/>
      <c r="LOQ249"/>
      <c r="LOR249"/>
      <c r="LOS249"/>
      <c r="LOT249"/>
      <c r="LOU249"/>
      <c r="LOV249"/>
      <c r="LOW249"/>
      <c r="LOX249"/>
      <c r="LOY249"/>
      <c r="LOZ249"/>
      <c r="LPA249"/>
      <c r="LPB249"/>
      <c r="LPC249"/>
      <c r="LPD249"/>
      <c r="LPE249"/>
      <c r="LPF249"/>
      <c r="LPG249"/>
      <c r="LPH249"/>
      <c r="LPI249"/>
      <c r="LPJ249"/>
      <c r="LPK249"/>
      <c r="LPL249"/>
      <c r="LPM249"/>
      <c r="LPN249"/>
      <c r="LPO249"/>
      <c r="LPP249"/>
      <c r="LPQ249"/>
      <c r="LPR249"/>
      <c r="LPS249"/>
      <c r="LPT249"/>
      <c r="LPU249"/>
      <c r="LPV249"/>
      <c r="LPW249"/>
      <c r="LPX249"/>
      <c r="LPY249"/>
      <c r="LPZ249"/>
      <c r="LQA249"/>
      <c r="LQB249"/>
      <c r="LQC249"/>
      <c r="LQD249"/>
      <c r="LQE249"/>
      <c r="LQF249"/>
      <c r="LQG249"/>
      <c r="LQH249"/>
      <c r="LQI249"/>
      <c r="LQJ249"/>
      <c r="LQK249"/>
      <c r="LQL249"/>
      <c r="LQM249"/>
      <c r="LQN249"/>
      <c r="LQO249"/>
      <c r="LQP249"/>
      <c r="LQQ249"/>
      <c r="LQR249"/>
      <c r="LQS249"/>
      <c r="LQT249"/>
      <c r="LQU249"/>
      <c r="LQV249"/>
      <c r="LQW249"/>
      <c r="LQX249"/>
      <c r="LQY249"/>
      <c r="LQZ249"/>
      <c r="LRA249"/>
      <c r="LRB249"/>
      <c r="LRC249"/>
      <c r="LRD249"/>
      <c r="LRE249"/>
      <c r="LRF249"/>
      <c r="LRG249"/>
      <c r="LRH249"/>
      <c r="LRI249"/>
      <c r="LRJ249"/>
      <c r="LRK249"/>
      <c r="LRL249"/>
      <c r="LRM249"/>
      <c r="LRN249"/>
      <c r="LRO249"/>
      <c r="LRP249"/>
      <c r="LRQ249"/>
      <c r="LRR249"/>
      <c r="LRS249"/>
      <c r="LRT249"/>
      <c r="LRU249"/>
      <c r="LRV249"/>
      <c r="LRW249"/>
      <c r="LRX249"/>
      <c r="LRY249"/>
      <c r="LRZ249"/>
      <c r="LSA249"/>
      <c r="LSB249"/>
      <c r="LSC249"/>
      <c r="LSD249"/>
      <c r="LSE249"/>
      <c r="LSF249"/>
      <c r="LSG249"/>
      <c r="LSH249"/>
      <c r="LSI249"/>
      <c r="LSJ249"/>
      <c r="LSK249"/>
      <c r="LSL249"/>
      <c r="LSM249"/>
      <c r="LSN249"/>
      <c r="LSO249"/>
      <c r="LSP249"/>
      <c r="LSQ249"/>
      <c r="LSR249"/>
      <c r="LSS249"/>
      <c r="LST249"/>
      <c r="LSU249"/>
      <c r="LSV249"/>
      <c r="LSW249"/>
      <c r="LSX249"/>
      <c r="LSY249"/>
      <c r="LSZ249"/>
      <c r="LTA249"/>
      <c r="LTB249"/>
      <c r="LTC249"/>
      <c r="LTD249"/>
      <c r="LTE249"/>
      <c r="LTF249"/>
      <c r="LTG249"/>
      <c r="LTH249"/>
      <c r="LTI249"/>
      <c r="LTJ249"/>
      <c r="LTK249"/>
      <c r="LTL249"/>
      <c r="LTM249"/>
      <c r="LTN249"/>
      <c r="LTO249"/>
      <c r="LTP249"/>
      <c r="LTQ249"/>
      <c r="LTR249"/>
      <c r="LTS249"/>
      <c r="LTT249"/>
      <c r="LTU249"/>
      <c r="LTV249"/>
      <c r="LTW249"/>
      <c r="LTX249"/>
      <c r="LTY249"/>
      <c r="LTZ249"/>
      <c r="LUA249"/>
      <c r="LUB249"/>
      <c r="LUC249"/>
      <c r="LUD249"/>
      <c r="LUE249"/>
      <c r="LUF249"/>
      <c r="LUG249"/>
      <c r="LUH249"/>
      <c r="LUI249"/>
      <c r="LUJ249"/>
      <c r="LUK249"/>
      <c r="LUL249"/>
      <c r="LUM249"/>
      <c r="LUN249"/>
      <c r="LUO249"/>
      <c r="LUP249"/>
      <c r="LUQ249"/>
      <c r="LUR249"/>
      <c r="LUS249"/>
      <c r="LUT249"/>
      <c r="LUU249"/>
      <c r="LUV249"/>
      <c r="LUW249"/>
      <c r="LUX249"/>
      <c r="LUY249"/>
      <c r="LUZ249"/>
      <c r="LVA249"/>
      <c r="LVB249"/>
      <c r="LVC249"/>
      <c r="LVD249"/>
      <c r="LVE249"/>
      <c r="LVF249"/>
      <c r="LVG249"/>
      <c r="LVH249"/>
      <c r="LVI249"/>
      <c r="LVJ249"/>
      <c r="LVK249"/>
      <c r="LVL249"/>
      <c r="LVM249"/>
      <c r="LVN249"/>
      <c r="LVO249"/>
      <c r="LVP249"/>
      <c r="LVQ249"/>
      <c r="LVR249"/>
      <c r="LVS249"/>
      <c r="LVT249"/>
      <c r="LVU249"/>
      <c r="LVV249"/>
      <c r="LVW249"/>
      <c r="LVX249"/>
      <c r="LVY249"/>
      <c r="LVZ249"/>
      <c r="LWA249"/>
      <c r="LWB249"/>
      <c r="LWC249"/>
      <c r="LWD249"/>
      <c r="LWE249"/>
      <c r="LWF249"/>
      <c r="LWG249"/>
      <c r="LWH249"/>
      <c r="LWI249"/>
      <c r="LWJ249"/>
      <c r="LWK249"/>
      <c r="LWL249"/>
      <c r="LWM249"/>
      <c r="LWN249"/>
      <c r="LWO249"/>
      <c r="LWP249"/>
      <c r="LWQ249"/>
      <c r="LWR249"/>
      <c r="LWS249"/>
      <c r="LWT249"/>
      <c r="LWU249"/>
      <c r="LWV249"/>
      <c r="LWW249"/>
      <c r="LWX249"/>
      <c r="LWY249"/>
      <c r="LWZ249"/>
      <c r="LXA249"/>
      <c r="LXB249"/>
      <c r="LXC249"/>
      <c r="LXD249"/>
      <c r="LXE249"/>
      <c r="LXF249"/>
      <c r="LXG249"/>
      <c r="LXH249"/>
      <c r="LXI249"/>
      <c r="LXJ249"/>
      <c r="LXK249"/>
      <c r="LXL249"/>
      <c r="LXM249"/>
      <c r="LXN249"/>
      <c r="LXO249"/>
      <c r="LXP249"/>
      <c r="LXQ249"/>
      <c r="LXR249"/>
      <c r="LXS249"/>
      <c r="LXT249"/>
      <c r="LXU249"/>
      <c r="LXV249"/>
      <c r="LXW249"/>
      <c r="LXX249"/>
      <c r="LXY249"/>
      <c r="LXZ249"/>
      <c r="LYA249"/>
      <c r="LYB249"/>
      <c r="LYC249"/>
      <c r="LYD249"/>
      <c r="LYE249"/>
      <c r="LYF249"/>
      <c r="LYG249"/>
      <c r="LYH249"/>
      <c r="LYI249"/>
      <c r="LYJ249"/>
      <c r="LYK249"/>
      <c r="LYL249"/>
      <c r="LYM249"/>
      <c r="LYN249"/>
      <c r="LYO249"/>
      <c r="LYP249"/>
      <c r="LYQ249"/>
      <c r="LYR249"/>
      <c r="LYS249"/>
      <c r="LYT249"/>
      <c r="LYU249"/>
      <c r="LYV249"/>
      <c r="LYW249"/>
      <c r="LYX249"/>
      <c r="LYY249"/>
      <c r="LYZ249"/>
      <c r="LZA249"/>
      <c r="LZB249"/>
      <c r="LZC249"/>
      <c r="LZD249"/>
      <c r="LZE249"/>
      <c r="LZF249"/>
      <c r="LZG249"/>
      <c r="LZH249"/>
      <c r="LZI249"/>
      <c r="LZJ249"/>
      <c r="LZK249"/>
      <c r="LZL249"/>
      <c r="LZM249"/>
      <c r="LZN249"/>
      <c r="LZO249"/>
      <c r="LZP249"/>
      <c r="LZQ249"/>
      <c r="LZR249"/>
      <c r="LZS249"/>
      <c r="LZT249"/>
      <c r="LZU249"/>
      <c r="LZV249"/>
      <c r="LZW249"/>
      <c r="LZX249"/>
      <c r="LZY249"/>
      <c r="LZZ249"/>
      <c r="MAA249"/>
      <c r="MAB249"/>
      <c r="MAC249"/>
      <c r="MAD249"/>
      <c r="MAE249"/>
      <c r="MAF249"/>
      <c r="MAG249"/>
      <c r="MAH249"/>
      <c r="MAI249"/>
      <c r="MAJ249"/>
      <c r="MAK249"/>
      <c r="MAL249"/>
      <c r="MAM249"/>
      <c r="MAN249"/>
      <c r="MAO249"/>
      <c r="MAP249"/>
      <c r="MAQ249"/>
      <c r="MAR249"/>
      <c r="MAS249"/>
      <c r="MAT249"/>
      <c r="MAU249"/>
      <c r="MAV249"/>
      <c r="MAW249"/>
      <c r="MAX249"/>
      <c r="MAY249"/>
      <c r="MAZ249"/>
      <c r="MBA249"/>
      <c r="MBB249"/>
      <c r="MBC249"/>
      <c r="MBD249"/>
      <c r="MBE249"/>
      <c r="MBF249"/>
      <c r="MBG249"/>
      <c r="MBH249"/>
      <c r="MBI249"/>
      <c r="MBJ249"/>
      <c r="MBK249"/>
      <c r="MBL249"/>
      <c r="MBM249"/>
      <c r="MBN249"/>
      <c r="MBO249"/>
      <c r="MBP249"/>
      <c r="MBQ249"/>
      <c r="MBR249"/>
      <c r="MBS249"/>
      <c r="MBT249"/>
      <c r="MBU249"/>
      <c r="MBV249"/>
      <c r="MBW249"/>
      <c r="MBX249"/>
      <c r="MBY249"/>
      <c r="MBZ249"/>
      <c r="MCA249"/>
      <c r="MCB249"/>
      <c r="MCC249"/>
      <c r="MCD249"/>
      <c r="MCE249"/>
      <c r="MCF249"/>
      <c r="MCG249"/>
      <c r="MCH249"/>
      <c r="MCI249"/>
      <c r="MCJ249"/>
      <c r="MCK249"/>
      <c r="MCL249"/>
      <c r="MCM249"/>
      <c r="MCN249"/>
      <c r="MCO249"/>
      <c r="MCP249"/>
      <c r="MCQ249"/>
      <c r="MCR249"/>
      <c r="MCS249"/>
      <c r="MCT249"/>
      <c r="MCU249"/>
      <c r="MCV249"/>
      <c r="MCW249"/>
      <c r="MCX249"/>
      <c r="MCY249"/>
      <c r="MCZ249"/>
      <c r="MDA249"/>
      <c r="MDB249"/>
      <c r="MDC249"/>
      <c r="MDD249"/>
      <c r="MDE249"/>
      <c r="MDF249"/>
      <c r="MDG249"/>
      <c r="MDH249"/>
      <c r="MDI249"/>
      <c r="MDJ249"/>
      <c r="MDK249"/>
      <c r="MDL249"/>
      <c r="MDM249"/>
      <c r="MDN249"/>
      <c r="MDO249"/>
      <c r="MDP249"/>
      <c r="MDQ249"/>
      <c r="MDR249"/>
      <c r="MDS249"/>
      <c r="MDT249"/>
      <c r="MDU249"/>
      <c r="MDV249"/>
      <c r="MDW249"/>
      <c r="MDX249"/>
      <c r="MDY249"/>
      <c r="MDZ249"/>
      <c r="MEA249"/>
      <c r="MEB249"/>
      <c r="MEC249"/>
      <c r="MED249"/>
      <c r="MEE249"/>
      <c r="MEF249"/>
      <c r="MEG249"/>
      <c r="MEH249"/>
      <c r="MEI249"/>
      <c r="MEJ249"/>
      <c r="MEK249"/>
      <c r="MEL249"/>
      <c r="MEM249"/>
      <c r="MEN249"/>
      <c r="MEO249"/>
      <c r="MEP249"/>
      <c r="MEQ249"/>
      <c r="MER249"/>
      <c r="MES249"/>
      <c r="MET249"/>
      <c r="MEU249"/>
      <c r="MEV249"/>
      <c r="MEW249"/>
      <c r="MEX249"/>
      <c r="MEY249"/>
      <c r="MEZ249"/>
      <c r="MFA249"/>
      <c r="MFB249"/>
      <c r="MFC249"/>
      <c r="MFD249"/>
      <c r="MFE249"/>
      <c r="MFF249"/>
      <c r="MFG249"/>
      <c r="MFH249"/>
      <c r="MFI249"/>
      <c r="MFJ249"/>
      <c r="MFK249"/>
      <c r="MFL249"/>
      <c r="MFM249"/>
      <c r="MFN249"/>
      <c r="MFO249"/>
      <c r="MFP249"/>
      <c r="MFQ249"/>
      <c r="MFR249"/>
      <c r="MFS249"/>
      <c r="MFT249"/>
      <c r="MFU249"/>
      <c r="MFV249"/>
      <c r="MFW249"/>
      <c r="MFX249"/>
      <c r="MFY249"/>
      <c r="MFZ249"/>
      <c r="MGA249"/>
      <c r="MGB249"/>
      <c r="MGC249"/>
      <c r="MGD249"/>
      <c r="MGE249"/>
      <c r="MGF249"/>
      <c r="MGG249"/>
      <c r="MGH249"/>
      <c r="MGI249"/>
      <c r="MGJ249"/>
      <c r="MGK249"/>
      <c r="MGL249"/>
      <c r="MGM249"/>
      <c r="MGN249"/>
      <c r="MGO249"/>
      <c r="MGP249"/>
      <c r="MGQ249"/>
      <c r="MGR249"/>
      <c r="MGS249"/>
      <c r="MGT249"/>
      <c r="MGU249"/>
      <c r="MGV249"/>
      <c r="MGW249"/>
      <c r="MGX249"/>
      <c r="MGY249"/>
      <c r="MGZ249"/>
      <c r="MHA249"/>
      <c r="MHB249"/>
      <c r="MHC249"/>
      <c r="MHD249"/>
      <c r="MHE249"/>
      <c r="MHF249"/>
      <c r="MHG249"/>
      <c r="MHH249"/>
      <c r="MHI249"/>
      <c r="MHJ249"/>
      <c r="MHK249"/>
      <c r="MHL249"/>
      <c r="MHM249"/>
      <c r="MHN249"/>
      <c r="MHO249"/>
      <c r="MHP249"/>
      <c r="MHQ249"/>
      <c r="MHR249"/>
      <c r="MHS249"/>
      <c r="MHT249"/>
      <c r="MHU249"/>
      <c r="MHV249"/>
      <c r="MHW249"/>
      <c r="MHX249"/>
      <c r="MHY249"/>
      <c r="MHZ249"/>
      <c r="MIA249"/>
      <c r="MIB249"/>
      <c r="MIC249"/>
      <c r="MID249"/>
      <c r="MIE249"/>
      <c r="MIF249"/>
      <c r="MIG249"/>
      <c r="MIH249"/>
      <c r="MII249"/>
      <c r="MIJ249"/>
      <c r="MIK249"/>
      <c r="MIL249"/>
      <c r="MIM249"/>
      <c r="MIN249"/>
      <c r="MIO249"/>
      <c r="MIP249"/>
      <c r="MIQ249"/>
      <c r="MIR249"/>
      <c r="MIS249"/>
      <c r="MIT249"/>
      <c r="MIU249"/>
      <c r="MIV249"/>
      <c r="MIW249"/>
      <c r="MIX249"/>
      <c r="MIY249"/>
      <c r="MIZ249"/>
      <c r="MJA249"/>
      <c r="MJB249"/>
      <c r="MJC249"/>
      <c r="MJD249"/>
      <c r="MJE249"/>
      <c r="MJF249"/>
      <c r="MJG249"/>
      <c r="MJH249"/>
      <c r="MJI249"/>
      <c r="MJJ249"/>
      <c r="MJK249"/>
      <c r="MJL249"/>
      <c r="MJM249"/>
      <c r="MJN249"/>
      <c r="MJO249"/>
      <c r="MJP249"/>
      <c r="MJQ249"/>
      <c r="MJR249"/>
      <c r="MJS249"/>
      <c r="MJT249"/>
      <c r="MJU249"/>
      <c r="MJV249"/>
      <c r="MJW249"/>
      <c r="MJX249"/>
      <c r="MJY249"/>
      <c r="MJZ249"/>
      <c r="MKA249"/>
      <c r="MKB249"/>
      <c r="MKC249"/>
      <c r="MKD249"/>
      <c r="MKE249"/>
      <c r="MKF249"/>
      <c r="MKG249"/>
      <c r="MKH249"/>
      <c r="MKI249"/>
      <c r="MKJ249"/>
      <c r="MKK249"/>
      <c r="MKL249"/>
      <c r="MKM249"/>
      <c r="MKN249"/>
      <c r="MKO249"/>
      <c r="MKP249"/>
      <c r="MKQ249"/>
      <c r="MKR249"/>
      <c r="MKS249"/>
      <c r="MKT249"/>
      <c r="MKU249"/>
      <c r="MKV249"/>
      <c r="MKW249"/>
      <c r="MKX249"/>
      <c r="MKY249"/>
      <c r="MKZ249"/>
      <c r="MLA249"/>
      <c r="MLB249"/>
      <c r="MLC249"/>
      <c r="MLD249"/>
      <c r="MLE249"/>
      <c r="MLF249"/>
      <c r="MLG249"/>
      <c r="MLH249"/>
      <c r="MLI249"/>
      <c r="MLJ249"/>
      <c r="MLK249"/>
      <c r="MLL249"/>
      <c r="MLM249"/>
      <c r="MLN249"/>
      <c r="MLO249"/>
      <c r="MLP249"/>
      <c r="MLQ249"/>
      <c r="MLR249"/>
      <c r="MLS249"/>
      <c r="MLT249"/>
      <c r="MLU249"/>
      <c r="MLV249"/>
      <c r="MLW249"/>
      <c r="MLX249"/>
      <c r="MLY249"/>
      <c r="MLZ249"/>
      <c r="MMA249"/>
      <c r="MMB249"/>
      <c r="MMC249"/>
      <c r="MMD249"/>
      <c r="MME249"/>
      <c r="MMF249"/>
      <c r="MMG249"/>
      <c r="MMH249"/>
      <c r="MMI249"/>
      <c r="MMJ249"/>
      <c r="MMK249"/>
      <c r="MML249"/>
      <c r="MMM249"/>
      <c r="MMN249"/>
      <c r="MMO249"/>
      <c r="MMP249"/>
      <c r="MMQ249"/>
      <c r="MMR249"/>
      <c r="MMS249"/>
      <c r="MMT249"/>
      <c r="MMU249"/>
      <c r="MMV249"/>
      <c r="MMW249"/>
      <c r="MMX249"/>
      <c r="MMY249"/>
      <c r="MMZ249"/>
      <c r="MNA249"/>
      <c r="MNB249"/>
      <c r="MNC249"/>
      <c r="MND249"/>
      <c r="MNE249"/>
      <c r="MNF249"/>
      <c r="MNG249"/>
      <c r="MNH249"/>
      <c r="MNI249"/>
      <c r="MNJ249"/>
      <c r="MNK249"/>
      <c r="MNL249"/>
      <c r="MNM249"/>
      <c r="MNN249"/>
      <c r="MNO249"/>
      <c r="MNP249"/>
      <c r="MNQ249"/>
      <c r="MNR249"/>
      <c r="MNS249"/>
      <c r="MNT249"/>
      <c r="MNU249"/>
      <c r="MNV249"/>
      <c r="MNW249"/>
      <c r="MNX249"/>
      <c r="MNY249"/>
      <c r="MNZ249"/>
      <c r="MOA249"/>
      <c r="MOB249"/>
      <c r="MOC249"/>
      <c r="MOD249"/>
      <c r="MOE249"/>
      <c r="MOF249"/>
      <c r="MOG249"/>
      <c r="MOH249"/>
      <c r="MOI249"/>
      <c r="MOJ249"/>
      <c r="MOK249"/>
      <c r="MOL249"/>
      <c r="MOM249"/>
      <c r="MON249"/>
      <c r="MOO249"/>
      <c r="MOP249"/>
      <c r="MOQ249"/>
      <c r="MOR249"/>
      <c r="MOS249"/>
      <c r="MOT249"/>
      <c r="MOU249"/>
      <c r="MOV249"/>
      <c r="MOW249"/>
      <c r="MOX249"/>
      <c r="MOY249"/>
      <c r="MOZ249"/>
      <c r="MPA249"/>
      <c r="MPB249"/>
      <c r="MPC249"/>
      <c r="MPD249"/>
      <c r="MPE249"/>
      <c r="MPF249"/>
      <c r="MPG249"/>
      <c r="MPH249"/>
      <c r="MPI249"/>
      <c r="MPJ249"/>
      <c r="MPK249"/>
      <c r="MPL249"/>
      <c r="MPM249"/>
      <c r="MPN249"/>
      <c r="MPO249"/>
      <c r="MPP249"/>
      <c r="MPQ249"/>
      <c r="MPR249"/>
      <c r="MPS249"/>
      <c r="MPT249"/>
      <c r="MPU249"/>
      <c r="MPV249"/>
      <c r="MPW249"/>
      <c r="MPX249"/>
      <c r="MPY249"/>
      <c r="MPZ249"/>
      <c r="MQA249"/>
      <c r="MQB249"/>
      <c r="MQC249"/>
      <c r="MQD249"/>
      <c r="MQE249"/>
      <c r="MQF249"/>
      <c r="MQG249"/>
      <c r="MQH249"/>
      <c r="MQI249"/>
      <c r="MQJ249"/>
      <c r="MQK249"/>
      <c r="MQL249"/>
      <c r="MQM249"/>
      <c r="MQN249"/>
      <c r="MQO249"/>
      <c r="MQP249"/>
      <c r="MQQ249"/>
      <c r="MQR249"/>
      <c r="MQS249"/>
      <c r="MQT249"/>
      <c r="MQU249"/>
      <c r="MQV249"/>
      <c r="MQW249"/>
      <c r="MQX249"/>
      <c r="MQY249"/>
      <c r="MQZ249"/>
      <c r="MRA249"/>
      <c r="MRB249"/>
      <c r="MRC249"/>
      <c r="MRD249"/>
      <c r="MRE249"/>
      <c r="MRF249"/>
      <c r="MRG249"/>
      <c r="MRH249"/>
      <c r="MRI249"/>
      <c r="MRJ249"/>
      <c r="MRK249"/>
      <c r="MRL249"/>
      <c r="MRM249"/>
      <c r="MRN249"/>
      <c r="MRO249"/>
      <c r="MRP249"/>
      <c r="MRQ249"/>
      <c r="MRR249"/>
      <c r="MRS249"/>
      <c r="MRT249"/>
      <c r="MRU249"/>
      <c r="MRV249"/>
      <c r="MRW249"/>
      <c r="MRX249"/>
      <c r="MRY249"/>
      <c r="MRZ249"/>
      <c r="MSA249"/>
      <c r="MSB249"/>
      <c r="MSC249"/>
      <c r="MSD249"/>
      <c r="MSE249"/>
      <c r="MSF249"/>
      <c r="MSG249"/>
      <c r="MSH249"/>
      <c r="MSI249"/>
      <c r="MSJ249"/>
      <c r="MSK249"/>
      <c r="MSL249"/>
      <c r="MSM249"/>
      <c r="MSN249"/>
      <c r="MSO249"/>
      <c r="MSP249"/>
      <c r="MSQ249"/>
      <c r="MSR249"/>
      <c r="MSS249"/>
      <c r="MST249"/>
      <c r="MSU249"/>
      <c r="MSV249"/>
      <c r="MSW249"/>
      <c r="MSX249"/>
      <c r="MSY249"/>
      <c r="MSZ249"/>
      <c r="MTA249"/>
      <c r="MTB249"/>
      <c r="MTC249"/>
      <c r="MTD249"/>
      <c r="MTE249"/>
      <c r="MTF249"/>
      <c r="MTG249"/>
      <c r="MTH249"/>
      <c r="MTI249"/>
      <c r="MTJ249"/>
      <c r="MTK249"/>
      <c r="MTL249"/>
      <c r="MTM249"/>
      <c r="MTN249"/>
      <c r="MTO249"/>
      <c r="MTP249"/>
      <c r="MTQ249"/>
      <c r="MTR249"/>
      <c r="MTS249"/>
      <c r="MTT249"/>
      <c r="MTU249"/>
      <c r="MTV249"/>
      <c r="MTW249"/>
      <c r="MTX249"/>
      <c r="MTY249"/>
      <c r="MTZ249"/>
      <c r="MUA249"/>
      <c r="MUB249"/>
      <c r="MUC249"/>
      <c r="MUD249"/>
      <c r="MUE249"/>
      <c r="MUF249"/>
      <c r="MUG249"/>
      <c r="MUH249"/>
      <c r="MUI249"/>
      <c r="MUJ249"/>
      <c r="MUK249"/>
      <c r="MUL249"/>
      <c r="MUM249"/>
      <c r="MUN249"/>
      <c r="MUO249"/>
      <c r="MUP249"/>
      <c r="MUQ249"/>
      <c r="MUR249"/>
      <c r="MUS249"/>
      <c r="MUT249"/>
      <c r="MUU249"/>
      <c r="MUV249"/>
      <c r="MUW249"/>
      <c r="MUX249"/>
      <c r="MUY249"/>
      <c r="MUZ249"/>
      <c r="MVA249"/>
      <c r="MVB249"/>
      <c r="MVC249"/>
      <c r="MVD249"/>
      <c r="MVE249"/>
      <c r="MVF249"/>
      <c r="MVG249"/>
      <c r="MVH249"/>
      <c r="MVI249"/>
      <c r="MVJ249"/>
      <c r="MVK249"/>
      <c r="MVL249"/>
      <c r="MVM249"/>
      <c r="MVN249"/>
      <c r="MVO249"/>
      <c r="MVP249"/>
      <c r="MVQ249"/>
      <c r="MVR249"/>
      <c r="MVS249"/>
      <c r="MVT249"/>
      <c r="MVU249"/>
      <c r="MVV249"/>
      <c r="MVW249"/>
      <c r="MVX249"/>
      <c r="MVY249"/>
      <c r="MVZ249"/>
      <c r="MWA249"/>
      <c r="MWB249"/>
      <c r="MWC249"/>
      <c r="MWD249"/>
      <c r="MWE249"/>
      <c r="MWF249"/>
      <c r="MWG249"/>
      <c r="MWH249"/>
      <c r="MWI249"/>
      <c r="MWJ249"/>
      <c r="MWK249"/>
      <c r="MWL249"/>
      <c r="MWM249"/>
      <c r="MWN249"/>
      <c r="MWO249"/>
      <c r="MWP249"/>
      <c r="MWQ249"/>
      <c r="MWR249"/>
      <c r="MWS249"/>
      <c r="MWT249"/>
      <c r="MWU249"/>
      <c r="MWV249"/>
      <c r="MWW249"/>
      <c r="MWX249"/>
      <c r="MWY249"/>
      <c r="MWZ249"/>
      <c r="MXA249"/>
      <c r="MXB249"/>
      <c r="MXC249"/>
      <c r="MXD249"/>
      <c r="MXE249"/>
      <c r="MXF249"/>
      <c r="MXG249"/>
      <c r="MXH249"/>
      <c r="MXI249"/>
      <c r="MXJ249"/>
      <c r="MXK249"/>
      <c r="MXL249"/>
      <c r="MXM249"/>
      <c r="MXN249"/>
      <c r="MXO249"/>
      <c r="MXP249"/>
      <c r="MXQ249"/>
      <c r="MXR249"/>
      <c r="MXS249"/>
      <c r="MXT249"/>
      <c r="MXU249"/>
      <c r="MXV249"/>
      <c r="MXW249"/>
      <c r="MXX249"/>
      <c r="MXY249"/>
      <c r="MXZ249"/>
      <c r="MYA249"/>
      <c r="MYB249"/>
      <c r="MYC249"/>
      <c r="MYD249"/>
      <c r="MYE249"/>
      <c r="MYF249"/>
      <c r="MYG249"/>
      <c r="MYH249"/>
      <c r="MYI249"/>
      <c r="MYJ249"/>
      <c r="MYK249"/>
      <c r="MYL249"/>
      <c r="MYM249"/>
      <c r="MYN249"/>
      <c r="MYO249"/>
      <c r="MYP249"/>
      <c r="MYQ249"/>
      <c r="MYR249"/>
      <c r="MYS249"/>
      <c r="MYT249"/>
      <c r="MYU249"/>
      <c r="MYV249"/>
      <c r="MYW249"/>
      <c r="MYX249"/>
      <c r="MYY249"/>
      <c r="MYZ249"/>
      <c r="MZA249"/>
      <c r="MZB249"/>
      <c r="MZC249"/>
      <c r="MZD249"/>
      <c r="MZE249"/>
      <c r="MZF249"/>
      <c r="MZG249"/>
      <c r="MZH249"/>
      <c r="MZI249"/>
      <c r="MZJ249"/>
      <c r="MZK249"/>
      <c r="MZL249"/>
      <c r="MZM249"/>
      <c r="MZN249"/>
      <c r="MZO249"/>
      <c r="MZP249"/>
      <c r="MZQ249"/>
      <c r="MZR249"/>
      <c r="MZS249"/>
      <c r="MZT249"/>
      <c r="MZU249"/>
      <c r="MZV249"/>
      <c r="MZW249"/>
      <c r="MZX249"/>
      <c r="MZY249"/>
      <c r="MZZ249"/>
      <c r="NAA249"/>
      <c r="NAB249"/>
      <c r="NAC249"/>
      <c r="NAD249"/>
      <c r="NAE249"/>
      <c r="NAF249"/>
      <c r="NAG249"/>
      <c r="NAH249"/>
      <c r="NAI249"/>
      <c r="NAJ249"/>
      <c r="NAK249"/>
      <c r="NAL249"/>
      <c r="NAM249"/>
      <c r="NAN249"/>
      <c r="NAO249"/>
      <c r="NAP249"/>
      <c r="NAQ249"/>
      <c r="NAR249"/>
      <c r="NAS249"/>
      <c r="NAT249"/>
      <c r="NAU249"/>
      <c r="NAV249"/>
      <c r="NAW249"/>
      <c r="NAX249"/>
      <c r="NAY249"/>
      <c r="NAZ249"/>
      <c r="NBA249"/>
      <c r="NBB249"/>
      <c r="NBC249"/>
      <c r="NBD249"/>
      <c r="NBE249"/>
      <c r="NBF249"/>
      <c r="NBG249"/>
      <c r="NBH249"/>
      <c r="NBI249"/>
      <c r="NBJ249"/>
      <c r="NBK249"/>
      <c r="NBL249"/>
      <c r="NBM249"/>
      <c r="NBN249"/>
      <c r="NBO249"/>
      <c r="NBP249"/>
      <c r="NBQ249"/>
      <c r="NBR249"/>
      <c r="NBS249"/>
      <c r="NBT249"/>
      <c r="NBU249"/>
      <c r="NBV249"/>
      <c r="NBW249"/>
      <c r="NBX249"/>
      <c r="NBY249"/>
      <c r="NBZ249"/>
      <c r="NCA249"/>
      <c r="NCB249"/>
      <c r="NCC249"/>
      <c r="NCD249"/>
      <c r="NCE249"/>
      <c r="NCF249"/>
      <c r="NCG249"/>
      <c r="NCH249"/>
      <c r="NCI249"/>
      <c r="NCJ249"/>
      <c r="NCK249"/>
      <c r="NCL249"/>
      <c r="NCM249"/>
      <c r="NCN249"/>
      <c r="NCO249"/>
      <c r="NCP249"/>
      <c r="NCQ249"/>
      <c r="NCR249"/>
      <c r="NCS249"/>
      <c r="NCT249"/>
      <c r="NCU249"/>
      <c r="NCV249"/>
      <c r="NCW249"/>
      <c r="NCX249"/>
      <c r="NCY249"/>
      <c r="NCZ249"/>
      <c r="NDA249"/>
      <c r="NDB249"/>
      <c r="NDC249"/>
      <c r="NDD249"/>
      <c r="NDE249"/>
      <c r="NDF249"/>
      <c r="NDG249"/>
      <c r="NDH249"/>
      <c r="NDI249"/>
      <c r="NDJ249"/>
      <c r="NDK249"/>
      <c r="NDL249"/>
      <c r="NDM249"/>
      <c r="NDN249"/>
      <c r="NDO249"/>
      <c r="NDP249"/>
      <c r="NDQ249"/>
      <c r="NDR249"/>
      <c r="NDS249"/>
      <c r="NDT249"/>
      <c r="NDU249"/>
      <c r="NDV249"/>
      <c r="NDW249"/>
      <c r="NDX249"/>
      <c r="NDY249"/>
      <c r="NDZ249"/>
      <c r="NEA249"/>
      <c r="NEB249"/>
      <c r="NEC249"/>
      <c r="NED249"/>
      <c r="NEE249"/>
      <c r="NEF249"/>
      <c r="NEG249"/>
      <c r="NEH249"/>
      <c r="NEI249"/>
      <c r="NEJ249"/>
      <c r="NEK249"/>
      <c r="NEL249"/>
      <c r="NEM249"/>
      <c r="NEN249"/>
      <c r="NEO249"/>
      <c r="NEP249"/>
      <c r="NEQ249"/>
      <c r="NER249"/>
      <c r="NES249"/>
      <c r="NET249"/>
      <c r="NEU249"/>
      <c r="NEV249"/>
      <c r="NEW249"/>
      <c r="NEX249"/>
      <c r="NEY249"/>
      <c r="NEZ249"/>
      <c r="NFA249"/>
      <c r="NFB249"/>
      <c r="NFC249"/>
      <c r="NFD249"/>
      <c r="NFE249"/>
      <c r="NFF249"/>
      <c r="NFG249"/>
      <c r="NFH249"/>
      <c r="NFI249"/>
      <c r="NFJ249"/>
      <c r="NFK249"/>
      <c r="NFL249"/>
      <c r="NFM249"/>
      <c r="NFN249"/>
      <c r="NFO249"/>
      <c r="NFP249"/>
      <c r="NFQ249"/>
      <c r="NFR249"/>
      <c r="NFS249"/>
      <c r="NFT249"/>
      <c r="NFU249"/>
      <c r="NFV249"/>
      <c r="NFW249"/>
      <c r="NFX249"/>
      <c r="NFY249"/>
      <c r="NFZ249"/>
      <c r="NGA249"/>
      <c r="NGB249"/>
      <c r="NGC249"/>
      <c r="NGD249"/>
      <c r="NGE249"/>
      <c r="NGF249"/>
      <c r="NGG249"/>
      <c r="NGH249"/>
      <c r="NGI249"/>
      <c r="NGJ249"/>
      <c r="NGK249"/>
      <c r="NGL249"/>
      <c r="NGM249"/>
      <c r="NGN249"/>
      <c r="NGO249"/>
      <c r="NGP249"/>
      <c r="NGQ249"/>
      <c r="NGR249"/>
      <c r="NGS249"/>
      <c r="NGT249"/>
      <c r="NGU249"/>
      <c r="NGV249"/>
      <c r="NGW249"/>
      <c r="NGX249"/>
      <c r="NGY249"/>
      <c r="NGZ249"/>
      <c r="NHA249"/>
      <c r="NHB249"/>
      <c r="NHC249"/>
      <c r="NHD249"/>
      <c r="NHE249"/>
      <c r="NHF249"/>
      <c r="NHG249"/>
      <c r="NHH249"/>
      <c r="NHI249"/>
      <c r="NHJ249"/>
      <c r="NHK249"/>
      <c r="NHL249"/>
      <c r="NHM249"/>
      <c r="NHN249"/>
      <c r="NHO249"/>
      <c r="NHP249"/>
      <c r="NHQ249"/>
      <c r="NHR249"/>
      <c r="NHS249"/>
      <c r="NHT249"/>
      <c r="NHU249"/>
      <c r="NHV249"/>
      <c r="NHW249"/>
      <c r="NHX249"/>
      <c r="NHY249"/>
      <c r="NHZ249"/>
      <c r="NIA249"/>
      <c r="NIB249"/>
      <c r="NIC249"/>
      <c r="NID249"/>
      <c r="NIE249"/>
      <c r="NIF249"/>
      <c r="NIG249"/>
      <c r="NIH249"/>
      <c r="NII249"/>
      <c r="NIJ249"/>
      <c r="NIK249"/>
      <c r="NIL249"/>
      <c r="NIM249"/>
      <c r="NIN249"/>
      <c r="NIO249"/>
      <c r="NIP249"/>
      <c r="NIQ249"/>
      <c r="NIR249"/>
      <c r="NIS249"/>
      <c r="NIT249"/>
      <c r="NIU249"/>
      <c r="NIV249"/>
      <c r="NIW249"/>
      <c r="NIX249"/>
      <c r="NIY249"/>
      <c r="NIZ249"/>
      <c r="NJA249"/>
      <c r="NJB249"/>
      <c r="NJC249"/>
      <c r="NJD249"/>
      <c r="NJE249"/>
      <c r="NJF249"/>
      <c r="NJG249"/>
      <c r="NJH249"/>
      <c r="NJI249"/>
      <c r="NJJ249"/>
      <c r="NJK249"/>
      <c r="NJL249"/>
      <c r="NJM249"/>
      <c r="NJN249"/>
      <c r="NJO249"/>
      <c r="NJP249"/>
      <c r="NJQ249"/>
      <c r="NJR249"/>
      <c r="NJS249"/>
      <c r="NJT249"/>
      <c r="NJU249"/>
      <c r="NJV249"/>
      <c r="NJW249"/>
      <c r="NJX249"/>
      <c r="NJY249"/>
      <c r="NJZ249"/>
      <c r="NKA249"/>
      <c r="NKB249"/>
      <c r="NKC249"/>
      <c r="NKD249"/>
      <c r="NKE249"/>
      <c r="NKF249"/>
      <c r="NKG249"/>
      <c r="NKH249"/>
      <c r="NKI249"/>
      <c r="NKJ249"/>
      <c r="NKK249"/>
      <c r="NKL249"/>
      <c r="NKM249"/>
      <c r="NKN249"/>
      <c r="NKO249"/>
      <c r="NKP249"/>
      <c r="NKQ249"/>
      <c r="NKR249"/>
      <c r="NKS249"/>
      <c r="NKT249"/>
      <c r="NKU249"/>
      <c r="NKV249"/>
      <c r="NKW249"/>
      <c r="NKX249"/>
      <c r="NKY249"/>
      <c r="NKZ249"/>
      <c r="NLA249"/>
      <c r="NLB249"/>
      <c r="NLC249"/>
      <c r="NLD249"/>
      <c r="NLE249"/>
      <c r="NLF249"/>
      <c r="NLG249"/>
      <c r="NLH249"/>
      <c r="NLI249"/>
      <c r="NLJ249"/>
      <c r="NLK249"/>
      <c r="NLL249"/>
      <c r="NLM249"/>
      <c r="NLN249"/>
      <c r="NLO249"/>
      <c r="NLP249"/>
      <c r="NLQ249"/>
      <c r="NLR249"/>
      <c r="NLS249"/>
      <c r="NLT249"/>
      <c r="NLU249"/>
      <c r="NLV249"/>
      <c r="NLW249"/>
      <c r="NLX249"/>
      <c r="NLY249"/>
      <c r="NLZ249"/>
      <c r="NMA249"/>
      <c r="NMB249"/>
      <c r="NMC249"/>
      <c r="NMD249"/>
      <c r="NME249"/>
      <c r="NMF249"/>
      <c r="NMG249"/>
      <c r="NMH249"/>
      <c r="NMI249"/>
      <c r="NMJ249"/>
      <c r="NMK249"/>
      <c r="NML249"/>
      <c r="NMM249"/>
      <c r="NMN249"/>
      <c r="NMO249"/>
      <c r="NMP249"/>
      <c r="NMQ249"/>
      <c r="NMR249"/>
      <c r="NMS249"/>
      <c r="NMT249"/>
      <c r="NMU249"/>
      <c r="NMV249"/>
      <c r="NMW249"/>
      <c r="NMX249"/>
      <c r="NMY249"/>
      <c r="NMZ249"/>
      <c r="NNA249"/>
      <c r="NNB249"/>
      <c r="NNC249"/>
      <c r="NND249"/>
      <c r="NNE249"/>
      <c r="NNF249"/>
      <c r="NNG249"/>
      <c r="NNH249"/>
      <c r="NNI249"/>
      <c r="NNJ249"/>
      <c r="NNK249"/>
      <c r="NNL249"/>
      <c r="NNM249"/>
      <c r="NNN249"/>
      <c r="NNO249"/>
      <c r="NNP249"/>
      <c r="NNQ249"/>
      <c r="NNR249"/>
      <c r="NNS249"/>
      <c r="NNT249"/>
      <c r="NNU249"/>
      <c r="NNV249"/>
      <c r="NNW249"/>
      <c r="NNX249"/>
      <c r="NNY249"/>
      <c r="NNZ249"/>
      <c r="NOA249"/>
      <c r="NOB249"/>
      <c r="NOC249"/>
      <c r="NOD249"/>
      <c r="NOE249"/>
      <c r="NOF249"/>
      <c r="NOG249"/>
      <c r="NOH249"/>
      <c r="NOI249"/>
      <c r="NOJ249"/>
      <c r="NOK249"/>
      <c r="NOL249"/>
      <c r="NOM249"/>
      <c r="NON249"/>
      <c r="NOO249"/>
      <c r="NOP249"/>
      <c r="NOQ249"/>
      <c r="NOR249"/>
      <c r="NOS249"/>
      <c r="NOT249"/>
      <c r="NOU249"/>
      <c r="NOV249"/>
      <c r="NOW249"/>
      <c r="NOX249"/>
      <c r="NOY249"/>
      <c r="NOZ249"/>
      <c r="NPA249"/>
      <c r="NPB249"/>
      <c r="NPC249"/>
      <c r="NPD249"/>
      <c r="NPE249"/>
      <c r="NPF249"/>
      <c r="NPG249"/>
      <c r="NPH249"/>
      <c r="NPI249"/>
      <c r="NPJ249"/>
      <c r="NPK249"/>
      <c r="NPL249"/>
      <c r="NPM249"/>
      <c r="NPN249"/>
      <c r="NPO249"/>
      <c r="NPP249"/>
      <c r="NPQ249"/>
      <c r="NPR249"/>
      <c r="NPS249"/>
      <c r="NPT249"/>
      <c r="NPU249"/>
      <c r="NPV249"/>
      <c r="NPW249"/>
      <c r="NPX249"/>
      <c r="NPY249"/>
      <c r="NPZ249"/>
      <c r="NQA249"/>
      <c r="NQB249"/>
      <c r="NQC249"/>
      <c r="NQD249"/>
      <c r="NQE249"/>
      <c r="NQF249"/>
      <c r="NQG249"/>
      <c r="NQH249"/>
      <c r="NQI249"/>
      <c r="NQJ249"/>
      <c r="NQK249"/>
      <c r="NQL249"/>
      <c r="NQM249"/>
      <c r="NQN249"/>
      <c r="NQO249"/>
      <c r="NQP249"/>
      <c r="NQQ249"/>
      <c r="NQR249"/>
      <c r="NQS249"/>
      <c r="NQT249"/>
      <c r="NQU249"/>
      <c r="NQV249"/>
      <c r="NQW249"/>
      <c r="NQX249"/>
      <c r="NQY249"/>
      <c r="NQZ249"/>
      <c r="NRA249"/>
      <c r="NRB249"/>
      <c r="NRC249"/>
      <c r="NRD249"/>
      <c r="NRE249"/>
      <c r="NRF249"/>
      <c r="NRG249"/>
      <c r="NRH249"/>
      <c r="NRI249"/>
      <c r="NRJ249"/>
      <c r="NRK249"/>
      <c r="NRL249"/>
      <c r="NRM249"/>
      <c r="NRN249"/>
      <c r="NRO249"/>
      <c r="NRP249"/>
      <c r="NRQ249"/>
      <c r="NRR249"/>
      <c r="NRS249"/>
      <c r="NRT249"/>
      <c r="NRU249"/>
      <c r="NRV249"/>
      <c r="NRW249"/>
      <c r="NRX249"/>
      <c r="NRY249"/>
      <c r="NRZ249"/>
      <c r="NSA249"/>
      <c r="NSB249"/>
      <c r="NSC249"/>
      <c r="NSD249"/>
      <c r="NSE249"/>
      <c r="NSF249"/>
      <c r="NSG249"/>
      <c r="NSH249"/>
      <c r="NSI249"/>
      <c r="NSJ249"/>
      <c r="NSK249"/>
      <c r="NSL249"/>
      <c r="NSM249"/>
      <c r="NSN249"/>
      <c r="NSO249"/>
      <c r="NSP249"/>
      <c r="NSQ249"/>
      <c r="NSR249"/>
      <c r="NSS249"/>
      <c r="NST249"/>
      <c r="NSU249"/>
      <c r="NSV249"/>
      <c r="NSW249"/>
      <c r="NSX249"/>
      <c r="NSY249"/>
      <c r="NSZ249"/>
      <c r="NTA249"/>
      <c r="NTB249"/>
      <c r="NTC249"/>
      <c r="NTD249"/>
      <c r="NTE249"/>
      <c r="NTF249"/>
      <c r="NTG249"/>
      <c r="NTH249"/>
      <c r="NTI249"/>
      <c r="NTJ249"/>
      <c r="NTK249"/>
      <c r="NTL249"/>
      <c r="NTM249"/>
      <c r="NTN249"/>
      <c r="NTO249"/>
      <c r="NTP249"/>
      <c r="NTQ249"/>
      <c r="NTR249"/>
      <c r="NTS249"/>
      <c r="NTT249"/>
      <c r="NTU249"/>
      <c r="NTV249"/>
      <c r="NTW249"/>
      <c r="NTX249"/>
      <c r="NTY249"/>
      <c r="NTZ249"/>
      <c r="NUA249"/>
      <c r="NUB249"/>
      <c r="NUC249"/>
      <c r="NUD249"/>
      <c r="NUE249"/>
      <c r="NUF249"/>
      <c r="NUG249"/>
      <c r="NUH249"/>
      <c r="NUI249"/>
      <c r="NUJ249"/>
      <c r="NUK249"/>
      <c r="NUL249"/>
      <c r="NUM249"/>
      <c r="NUN249"/>
      <c r="NUO249"/>
      <c r="NUP249"/>
      <c r="NUQ249"/>
      <c r="NUR249"/>
      <c r="NUS249"/>
      <c r="NUT249"/>
      <c r="NUU249"/>
      <c r="NUV249"/>
      <c r="NUW249"/>
      <c r="NUX249"/>
      <c r="NUY249"/>
      <c r="NUZ249"/>
      <c r="NVA249"/>
      <c r="NVB249"/>
      <c r="NVC249"/>
      <c r="NVD249"/>
      <c r="NVE249"/>
      <c r="NVF249"/>
      <c r="NVG249"/>
      <c r="NVH249"/>
      <c r="NVI249"/>
      <c r="NVJ249"/>
      <c r="NVK249"/>
      <c r="NVL249"/>
      <c r="NVM249"/>
      <c r="NVN249"/>
      <c r="NVO249"/>
      <c r="NVP249"/>
      <c r="NVQ249"/>
      <c r="NVR249"/>
      <c r="NVS249"/>
      <c r="NVT249"/>
      <c r="NVU249"/>
      <c r="NVV249"/>
      <c r="NVW249"/>
      <c r="NVX249"/>
      <c r="NVY249"/>
      <c r="NVZ249"/>
      <c r="NWA249"/>
      <c r="NWB249"/>
      <c r="NWC249"/>
      <c r="NWD249"/>
      <c r="NWE249"/>
      <c r="NWF249"/>
      <c r="NWG249"/>
      <c r="NWH249"/>
      <c r="NWI249"/>
      <c r="NWJ249"/>
      <c r="NWK249"/>
      <c r="NWL249"/>
      <c r="NWM249"/>
      <c r="NWN249"/>
      <c r="NWO249"/>
      <c r="NWP249"/>
      <c r="NWQ249"/>
      <c r="NWR249"/>
      <c r="NWS249"/>
      <c r="NWT249"/>
      <c r="NWU249"/>
      <c r="NWV249"/>
      <c r="NWW249"/>
      <c r="NWX249"/>
      <c r="NWY249"/>
      <c r="NWZ249"/>
      <c r="NXA249"/>
      <c r="NXB249"/>
      <c r="NXC249"/>
      <c r="NXD249"/>
      <c r="NXE249"/>
      <c r="NXF249"/>
      <c r="NXG249"/>
      <c r="NXH249"/>
      <c r="NXI249"/>
      <c r="NXJ249"/>
      <c r="NXK249"/>
      <c r="NXL249"/>
      <c r="NXM249"/>
      <c r="NXN249"/>
      <c r="NXO249"/>
      <c r="NXP249"/>
      <c r="NXQ249"/>
      <c r="NXR249"/>
      <c r="NXS249"/>
      <c r="NXT249"/>
      <c r="NXU249"/>
      <c r="NXV249"/>
      <c r="NXW249"/>
      <c r="NXX249"/>
      <c r="NXY249"/>
      <c r="NXZ249"/>
      <c r="NYA249"/>
      <c r="NYB249"/>
      <c r="NYC249"/>
      <c r="NYD249"/>
      <c r="NYE249"/>
      <c r="NYF249"/>
      <c r="NYG249"/>
      <c r="NYH249"/>
      <c r="NYI249"/>
      <c r="NYJ249"/>
      <c r="NYK249"/>
      <c r="NYL249"/>
      <c r="NYM249"/>
      <c r="NYN249"/>
      <c r="NYO249"/>
      <c r="NYP249"/>
      <c r="NYQ249"/>
      <c r="NYR249"/>
      <c r="NYS249"/>
      <c r="NYT249"/>
      <c r="NYU249"/>
      <c r="NYV249"/>
      <c r="NYW249"/>
      <c r="NYX249"/>
      <c r="NYY249"/>
      <c r="NYZ249"/>
      <c r="NZA249"/>
      <c r="NZB249"/>
      <c r="NZC249"/>
      <c r="NZD249"/>
      <c r="NZE249"/>
      <c r="NZF249"/>
      <c r="NZG249"/>
      <c r="NZH249"/>
      <c r="NZI249"/>
      <c r="NZJ249"/>
      <c r="NZK249"/>
      <c r="NZL249"/>
      <c r="NZM249"/>
      <c r="NZN249"/>
      <c r="NZO249"/>
      <c r="NZP249"/>
      <c r="NZQ249"/>
      <c r="NZR249"/>
      <c r="NZS249"/>
      <c r="NZT249"/>
      <c r="NZU249"/>
      <c r="NZV249"/>
      <c r="NZW249"/>
      <c r="NZX249"/>
      <c r="NZY249"/>
      <c r="NZZ249"/>
      <c r="OAA249"/>
      <c r="OAB249"/>
      <c r="OAC249"/>
      <c r="OAD249"/>
      <c r="OAE249"/>
      <c r="OAF249"/>
      <c r="OAG249"/>
      <c r="OAH249"/>
      <c r="OAI249"/>
      <c r="OAJ249"/>
      <c r="OAK249"/>
      <c r="OAL249"/>
      <c r="OAM249"/>
      <c r="OAN249"/>
      <c r="OAO249"/>
      <c r="OAP249"/>
      <c r="OAQ249"/>
      <c r="OAR249"/>
      <c r="OAS249"/>
      <c r="OAT249"/>
      <c r="OAU249"/>
      <c r="OAV249"/>
      <c r="OAW249"/>
      <c r="OAX249"/>
      <c r="OAY249"/>
      <c r="OAZ249"/>
      <c r="OBA249"/>
      <c r="OBB249"/>
      <c r="OBC249"/>
      <c r="OBD249"/>
      <c r="OBE249"/>
      <c r="OBF249"/>
      <c r="OBG249"/>
      <c r="OBH249"/>
      <c r="OBI249"/>
      <c r="OBJ249"/>
      <c r="OBK249"/>
      <c r="OBL249"/>
      <c r="OBM249"/>
      <c r="OBN249"/>
      <c r="OBO249"/>
      <c r="OBP249"/>
      <c r="OBQ249"/>
      <c r="OBR249"/>
      <c r="OBS249"/>
      <c r="OBT249"/>
      <c r="OBU249"/>
      <c r="OBV249"/>
      <c r="OBW249"/>
      <c r="OBX249"/>
      <c r="OBY249"/>
      <c r="OBZ249"/>
      <c r="OCA249"/>
      <c r="OCB249"/>
      <c r="OCC249"/>
      <c r="OCD249"/>
      <c r="OCE249"/>
      <c r="OCF249"/>
      <c r="OCG249"/>
      <c r="OCH249"/>
      <c r="OCI249"/>
      <c r="OCJ249"/>
      <c r="OCK249"/>
      <c r="OCL249"/>
      <c r="OCM249"/>
      <c r="OCN249"/>
      <c r="OCO249"/>
      <c r="OCP249"/>
      <c r="OCQ249"/>
      <c r="OCR249"/>
      <c r="OCS249"/>
      <c r="OCT249"/>
      <c r="OCU249"/>
      <c r="OCV249"/>
      <c r="OCW249"/>
      <c r="OCX249"/>
      <c r="OCY249"/>
      <c r="OCZ249"/>
      <c r="ODA249"/>
      <c r="ODB249"/>
      <c r="ODC249"/>
      <c r="ODD249"/>
      <c r="ODE249"/>
      <c r="ODF249"/>
      <c r="ODG249"/>
      <c r="ODH249"/>
      <c r="ODI249"/>
      <c r="ODJ249"/>
      <c r="ODK249"/>
      <c r="ODL249"/>
      <c r="ODM249"/>
      <c r="ODN249"/>
      <c r="ODO249"/>
      <c r="ODP249"/>
      <c r="ODQ249"/>
      <c r="ODR249"/>
      <c r="ODS249"/>
      <c r="ODT249"/>
      <c r="ODU249"/>
      <c r="ODV249"/>
      <c r="ODW249"/>
      <c r="ODX249"/>
      <c r="ODY249"/>
      <c r="ODZ249"/>
      <c r="OEA249"/>
      <c r="OEB249"/>
      <c r="OEC249"/>
      <c r="OED249"/>
      <c r="OEE249"/>
      <c r="OEF249"/>
      <c r="OEG249"/>
      <c r="OEH249"/>
      <c r="OEI249"/>
      <c r="OEJ249"/>
      <c r="OEK249"/>
      <c r="OEL249"/>
      <c r="OEM249"/>
      <c r="OEN249"/>
      <c r="OEO249"/>
      <c r="OEP249"/>
      <c r="OEQ249"/>
      <c r="OER249"/>
      <c r="OES249"/>
      <c r="OET249"/>
      <c r="OEU249"/>
      <c r="OEV249"/>
      <c r="OEW249"/>
      <c r="OEX249"/>
      <c r="OEY249"/>
      <c r="OEZ249"/>
      <c r="OFA249"/>
      <c r="OFB249"/>
      <c r="OFC249"/>
      <c r="OFD249"/>
      <c r="OFE249"/>
      <c r="OFF249"/>
      <c r="OFG249"/>
      <c r="OFH249"/>
      <c r="OFI249"/>
      <c r="OFJ249"/>
      <c r="OFK249"/>
      <c r="OFL249"/>
      <c r="OFM249"/>
      <c r="OFN249"/>
      <c r="OFO249"/>
      <c r="OFP249"/>
      <c r="OFQ249"/>
      <c r="OFR249"/>
      <c r="OFS249"/>
      <c r="OFT249"/>
      <c r="OFU249"/>
      <c r="OFV249"/>
      <c r="OFW249"/>
      <c r="OFX249"/>
      <c r="OFY249"/>
      <c r="OFZ249"/>
      <c r="OGA249"/>
      <c r="OGB249"/>
      <c r="OGC249"/>
      <c r="OGD249"/>
      <c r="OGE249"/>
      <c r="OGF249"/>
      <c r="OGG249"/>
      <c r="OGH249"/>
      <c r="OGI249"/>
      <c r="OGJ249"/>
      <c r="OGK249"/>
      <c r="OGL249"/>
      <c r="OGM249"/>
      <c r="OGN249"/>
      <c r="OGO249"/>
      <c r="OGP249"/>
      <c r="OGQ249"/>
      <c r="OGR249"/>
      <c r="OGS249"/>
      <c r="OGT249"/>
      <c r="OGU249"/>
      <c r="OGV249"/>
      <c r="OGW249"/>
      <c r="OGX249"/>
      <c r="OGY249"/>
      <c r="OGZ249"/>
      <c r="OHA249"/>
      <c r="OHB249"/>
      <c r="OHC249"/>
      <c r="OHD249"/>
      <c r="OHE249"/>
      <c r="OHF249"/>
      <c r="OHG249"/>
      <c r="OHH249"/>
      <c r="OHI249"/>
      <c r="OHJ249"/>
      <c r="OHK249"/>
      <c r="OHL249"/>
      <c r="OHM249"/>
      <c r="OHN249"/>
      <c r="OHO249"/>
      <c r="OHP249"/>
      <c r="OHQ249"/>
      <c r="OHR249"/>
      <c r="OHS249"/>
      <c r="OHT249"/>
      <c r="OHU249"/>
      <c r="OHV249"/>
      <c r="OHW249"/>
      <c r="OHX249"/>
      <c r="OHY249"/>
      <c r="OHZ249"/>
      <c r="OIA249"/>
      <c r="OIB249"/>
      <c r="OIC249"/>
      <c r="OID249"/>
      <c r="OIE249"/>
      <c r="OIF249"/>
      <c r="OIG249"/>
      <c r="OIH249"/>
      <c r="OII249"/>
      <c r="OIJ249"/>
      <c r="OIK249"/>
      <c r="OIL249"/>
      <c r="OIM249"/>
      <c r="OIN249"/>
      <c r="OIO249"/>
      <c r="OIP249"/>
      <c r="OIQ249"/>
      <c r="OIR249"/>
      <c r="OIS249"/>
      <c r="OIT249"/>
      <c r="OIU249"/>
      <c r="OIV249"/>
      <c r="OIW249"/>
      <c r="OIX249"/>
      <c r="OIY249"/>
      <c r="OIZ249"/>
      <c r="OJA249"/>
      <c r="OJB249"/>
      <c r="OJC249"/>
      <c r="OJD249"/>
      <c r="OJE249"/>
      <c r="OJF249"/>
      <c r="OJG249"/>
      <c r="OJH249"/>
      <c r="OJI249"/>
      <c r="OJJ249"/>
      <c r="OJK249"/>
      <c r="OJL249"/>
      <c r="OJM249"/>
      <c r="OJN249"/>
      <c r="OJO249"/>
      <c r="OJP249"/>
      <c r="OJQ249"/>
      <c r="OJR249"/>
      <c r="OJS249"/>
      <c r="OJT249"/>
      <c r="OJU249"/>
      <c r="OJV249"/>
      <c r="OJW249"/>
      <c r="OJX249"/>
      <c r="OJY249"/>
      <c r="OJZ249"/>
      <c r="OKA249"/>
      <c r="OKB249"/>
      <c r="OKC249"/>
      <c r="OKD249"/>
      <c r="OKE249"/>
      <c r="OKF249"/>
      <c r="OKG249"/>
      <c r="OKH249"/>
      <c r="OKI249"/>
      <c r="OKJ249"/>
      <c r="OKK249"/>
      <c r="OKL249"/>
      <c r="OKM249"/>
      <c r="OKN249"/>
      <c r="OKO249"/>
      <c r="OKP249"/>
      <c r="OKQ249"/>
      <c r="OKR249"/>
      <c r="OKS249"/>
      <c r="OKT249"/>
      <c r="OKU249"/>
      <c r="OKV249"/>
      <c r="OKW249"/>
      <c r="OKX249"/>
      <c r="OKY249"/>
      <c r="OKZ249"/>
      <c r="OLA249"/>
      <c r="OLB249"/>
      <c r="OLC249"/>
      <c r="OLD249"/>
      <c r="OLE249"/>
      <c r="OLF249"/>
      <c r="OLG249"/>
      <c r="OLH249"/>
      <c r="OLI249"/>
      <c r="OLJ249"/>
      <c r="OLK249"/>
      <c r="OLL249"/>
      <c r="OLM249"/>
      <c r="OLN249"/>
      <c r="OLO249"/>
      <c r="OLP249"/>
      <c r="OLQ249"/>
      <c r="OLR249"/>
      <c r="OLS249"/>
      <c r="OLT249"/>
      <c r="OLU249"/>
      <c r="OLV249"/>
      <c r="OLW249"/>
      <c r="OLX249"/>
      <c r="OLY249"/>
      <c r="OLZ249"/>
      <c r="OMA249"/>
      <c r="OMB249"/>
      <c r="OMC249"/>
      <c r="OMD249"/>
      <c r="OME249"/>
      <c r="OMF249"/>
      <c r="OMG249"/>
      <c r="OMH249"/>
      <c r="OMI249"/>
      <c r="OMJ249"/>
      <c r="OMK249"/>
      <c r="OML249"/>
      <c r="OMM249"/>
      <c r="OMN249"/>
      <c r="OMO249"/>
      <c r="OMP249"/>
      <c r="OMQ249"/>
      <c r="OMR249"/>
      <c r="OMS249"/>
      <c r="OMT249"/>
      <c r="OMU249"/>
      <c r="OMV249"/>
      <c r="OMW249"/>
      <c r="OMX249"/>
      <c r="OMY249"/>
      <c r="OMZ249"/>
      <c r="ONA249"/>
      <c r="ONB249"/>
      <c r="ONC249"/>
      <c r="OND249"/>
      <c r="ONE249"/>
      <c r="ONF249"/>
      <c r="ONG249"/>
      <c r="ONH249"/>
      <c r="ONI249"/>
      <c r="ONJ249"/>
      <c r="ONK249"/>
      <c r="ONL249"/>
      <c r="ONM249"/>
      <c r="ONN249"/>
      <c r="ONO249"/>
      <c r="ONP249"/>
      <c r="ONQ249"/>
      <c r="ONR249"/>
      <c r="ONS249"/>
      <c r="ONT249"/>
      <c r="ONU249"/>
      <c r="ONV249"/>
      <c r="ONW249"/>
      <c r="ONX249"/>
      <c r="ONY249"/>
      <c r="ONZ249"/>
      <c r="OOA249"/>
      <c r="OOB249"/>
      <c r="OOC249"/>
      <c r="OOD249"/>
      <c r="OOE249"/>
      <c r="OOF249"/>
      <c r="OOG249"/>
      <c r="OOH249"/>
      <c r="OOI249"/>
      <c r="OOJ249"/>
      <c r="OOK249"/>
      <c r="OOL249"/>
      <c r="OOM249"/>
      <c r="OON249"/>
      <c r="OOO249"/>
      <c r="OOP249"/>
      <c r="OOQ249"/>
      <c r="OOR249"/>
      <c r="OOS249"/>
      <c r="OOT249"/>
      <c r="OOU249"/>
      <c r="OOV249"/>
      <c r="OOW249"/>
      <c r="OOX249"/>
      <c r="OOY249"/>
      <c r="OOZ249"/>
      <c r="OPA249"/>
      <c r="OPB249"/>
      <c r="OPC249"/>
      <c r="OPD249"/>
      <c r="OPE249"/>
      <c r="OPF249"/>
      <c r="OPG249"/>
      <c r="OPH249"/>
      <c r="OPI249"/>
      <c r="OPJ249"/>
      <c r="OPK249"/>
      <c r="OPL249"/>
      <c r="OPM249"/>
      <c r="OPN249"/>
      <c r="OPO249"/>
      <c r="OPP249"/>
      <c r="OPQ249"/>
      <c r="OPR249"/>
      <c r="OPS249"/>
      <c r="OPT249"/>
      <c r="OPU249"/>
      <c r="OPV249"/>
      <c r="OPW249"/>
      <c r="OPX249"/>
      <c r="OPY249"/>
      <c r="OPZ249"/>
      <c r="OQA249"/>
      <c r="OQB249"/>
      <c r="OQC249"/>
      <c r="OQD249"/>
      <c r="OQE249"/>
      <c r="OQF249"/>
      <c r="OQG249"/>
      <c r="OQH249"/>
      <c r="OQI249"/>
      <c r="OQJ249"/>
      <c r="OQK249"/>
      <c r="OQL249"/>
      <c r="OQM249"/>
      <c r="OQN249"/>
      <c r="OQO249"/>
      <c r="OQP249"/>
      <c r="OQQ249"/>
      <c r="OQR249"/>
      <c r="OQS249"/>
      <c r="OQT249"/>
      <c r="OQU249"/>
      <c r="OQV249"/>
      <c r="OQW249"/>
      <c r="OQX249"/>
      <c r="OQY249"/>
      <c r="OQZ249"/>
      <c r="ORA249"/>
      <c r="ORB249"/>
      <c r="ORC249"/>
      <c r="ORD249"/>
      <c r="ORE249"/>
      <c r="ORF249"/>
      <c r="ORG249"/>
      <c r="ORH249"/>
      <c r="ORI249"/>
      <c r="ORJ249"/>
      <c r="ORK249"/>
      <c r="ORL249"/>
      <c r="ORM249"/>
      <c r="ORN249"/>
      <c r="ORO249"/>
      <c r="ORP249"/>
      <c r="ORQ249"/>
      <c r="ORR249"/>
      <c r="ORS249"/>
      <c r="ORT249"/>
      <c r="ORU249"/>
      <c r="ORV249"/>
      <c r="ORW249"/>
      <c r="ORX249"/>
      <c r="ORY249"/>
      <c r="ORZ249"/>
      <c r="OSA249"/>
      <c r="OSB249"/>
      <c r="OSC249"/>
      <c r="OSD249"/>
      <c r="OSE249"/>
      <c r="OSF249"/>
      <c r="OSG249"/>
      <c r="OSH249"/>
      <c r="OSI249"/>
      <c r="OSJ249"/>
      <c r="OSK249"/>
      <c r="OSL249"/>
      <c r="OSM249"/>
      <c r="OSN249"/>
      <c r="OSO249"/>
      <c r="OSP249"/>
      <c r="OSQ249"/>
      <c r="OSR249"/>
      <c r="OSS249"/>
      <c r="OST249"/>
      <c r="OSU249"/>
      <c r="OSV249"/>
      <c r="OSW249"/>
      <c r="OSX249"/>
      <c r="OSY249"/>
      <c r="OSZ249"/>
      <c r="OTA249"/>
      <c r="OTB249"/>
      <c r="OTC249"/>
      <c r="OTD249"/>
      <c r="OTE249"/>
      <c r="OTF249"/>
      <c r="OTG249"/>
      <c r="OTH249"/>
      <c r="OTI249"/>
      <c r="OTJ249"/>
      <c r="OTK249"/>
      <c r="OTL249"/>
      <c r="OTM249"/>
      <c r="OTN249"/>
      <c r="OTO249"/>
      <c r="OTP249"/>
      <c r="OTQ249"/>
      <c r="OTR249"/>
      <c r="OTS249"/>
      <c r="OTT249"/>
      <c r="OTU249"/>
      <c r="OTV249"/>
      <c r="OTW249"/>
      <c r="OTX249"/>
      <c r="OTY249"/>
      <c r="OTZ249"/>
      <c r="OUA249"/>
      <c r="OUB249"/>
      <c r="OUC249"/>
      <c r="OUD249"/>
      <c r="OUE249"/>
      <c r="OUF249"/>
      <c r="OUG249"/>
      <c r="OUH249"/>
      <c r="OUI249"/>
      <c r="OUJ249"/>
      <c r="OUK249"/>
      <c r="OUL249"/>
      <c r="OUM249"/>
      <c r="OUN249"/>
      <c r="OUO249"/>
      <c r="OUP249"/>
      <c r="OUQ249"/>
      <c r="OUR249"/>
      <c r="OUS249"/>
      <c r="OUT249"/>
      <c r="OUU249"/>
      <c r="OUV249"/>
      <c r="OUW249"/>
      <c r="OUX249"/>
      <c r="OUY249"/>
      <c r="OUZ249"/>
      <c r="OVA249"/>
      <c r="OVB249"/>
      <c r="OVC249"/>
      <c r="OVD249"/>
      <c r="OVE249"/>
      <c r="OVF249"/>
      <c r="OVG249"/>
      <c r="OVH249"/>
      <c r="OVI249"/>
      <c r="OVJ249"/>
      <c r="OVK249"/>
      <c r="OVL249"/>
      <c r="OVM249"/>
      <c r="OVN249"/>
      <c r="OVO249"/>
      <c r="OVP249"/>
      <c r="OVQ249"/>
      <c r="OVR249"/>
      <c r="OVS249"/>
      <c r="OVT249"/>
      <c r="OVU249"/>
      <c r="OVV249"/>
      <c r="OVW249"/>
      <c r="OVX249"/>
      <c r="OVY249"/>
      <c r="OVZ249"/>
      <c r="OWA249"/>
      <c r="OWB249"/>
      <c r="OWC249"/>
      <c r="OWD249"/>
      <c r="OWE249"/>
      <c r="OWF249"/>
      <c r="OWG249"/>
      <c r="OWH249"/>
      <c r="OWI249"/>
      <c r="OWJ249"/>
      <c r="OWK249"/>
      <c r="OWL249"/>
      <c r="OWM249"/>
      <c r="OWN249"/>
      <c r="OWO249"/>
      <c r="OWP249"/>
      <c r="OWQ249"/>
      <c r="OWR249"/>
      <c r="OWS249"/>
      <c r="OWT249"/>
      <c r="OWU249"/>
      <c r="OWV249"/>
      <c r="OWW249"/>
      <c r="OWX249"/>
      <c r="OWY249"/>
      <c r="OWZ249"/>
      <c r="OXA249"/>
      <c r="OXB249"/>
      <c r="OXC249"/>
      <c r="OXD249"/>
      <c r="OXE249"/>
      <c r="OXF249"/>
      <c r="OXG249"/>
      <c r="OXH249"/>
      <c r="OXI249"/>
      <c r="OXJ249"/>
      <c r="OXK249"/>
      <c r="OXL249"/>
      <c r="OXM249"/>
      <c r="OXN249"/>
      <c r="OXO249"/>
      <c r="OXP249"/>
      <c r="OXQ249"/>
      <c r="OXR249"/>
      <c r="OXS249"/>
      <c r="OXT249"/>
      <c r="OXU249"/>
      <c r="OXV249"/>
      <c r="OXW249"/>
      <c r="OXX249"/>
      <c r="OXY249"/>
      <c r="OXZ249"/>
      <c r="OYA249"/>
      <c r="OYB249"/>
      <c r="OYC249"/>
      <c r="OYD249"/>
      <c r="OYE249"/>
      <c r="OYF249"/>
      <c r="OYG249"/>
      <c r="OYH249"/>
      <c r="OYI249"/>
      <c r="OYJ249"/>
      <c r="OYK249"/>
      <c r="OYL249"/>
      <c r="OYM249"/>
      <c r="OYN249"/>
      <c r="OYO249"/>
      <c r="OYP249"/>
      <c r="OYQ249"/>
      <c r="OYR249"/>
      <c r="OYS249"/>
      <c r="OYT249"/>
      <c r="OYU249"/>
      <c r="OYV249"/>
      <c r="OYW249"/>
      <c r="OYX249"/>
      <c r="OYY249"/>
      <c r="OYZ249"/>
      <c r="OZA249"/>
      <c r="OZB249"/>
      <c r="OZC249"/>
      <c r="OZD249"/>
      <c r="OZE249"/>
      <c r="OZF249"/>
      <c r="OZG249"/>
      <c r="OZH249"/>
      <c r="OZI249"/>
      <c r="OZJ249"/>
      <c r="OZK249"/>
      <c r="OZL249"/>
      <c r="OZM249"/>
      <c r="OZN249"/>
      <c r="OZO249"/>
      <c r="OZP249"/>
      <c r="OZQ249"/>
      <c r="OZR249"/>
      <c r="OZS249"/>
      <c r="OZT249"/>
      <c r="OZU249"/>
      <c r="OZV249"/>
      <c r="OZW249"/>
      <c r="OZX249"/>
      <c r="OZY249"/>
      <c r="OZZ249"/>
      <c r="PAA249"/>
      <c r="PAB249"/>
      <c r="PAC249"/>
      <c r="PAD249"/>
      <c r="PAE249"/>
      <c r="PAF249"/>
      <c r="PAG249"/>
      <c r="PAH249"/>
      <c r="PAI249"/>
      <c r="PAJ249"/>
      <c r="PAK249"/>
      <c r="PAL249"/>
      <c r="PAM249"/>
      <c r="PAN249"/>
      <c r="PAO249"/>
      <c r="PAP249"/>
      <c r="PAQ249"/>
      <c r="PAR249"/>
      <c r="PAS249"/>
      <c r="PAT249"/>
      <c r="PAU249"/>
      <c r="PAV249"/>
      <c r="PAW249"/>
      <c r="PAX249"/>
      <c r="PAY249"/>
      <c r="PAZ249"/>
      <c r="PBA249"/>
      <c r="PBB249"/>
      <c r="PBC249"/>
      <c r="PBD249"/>
      <c r="PBE249"/>
      <c r="PBF249"/>
      <c r="PBG249"/>
      <c r="PBH249"/>
      <c r="PBI249"/>
      <c r="PBJ249"/>
      <c r="PBK249"/>
      <c r="PBL249"/>
      <c r="PBM249"/>
      <c r="PBN249"/>
      <c r="PBO249"/>
      <c r="PBP249"/>
      <c r="PBQ249"/>
      <c r="PBR249"/>
      <c r="PBS249"/>
      <c r="PBT249"/>
      <c r="PBU249"/>
      <c r="PBV249"/>
      <c r="PBW249"/>
      <c r="PBX249"/>
      <c r="PBY249"/>
      <c r="PBZ249"/>
      <c r="PCA249"/>
      <c r="PCB249"/>
      <c r="PCC249"/>
      <c r="PCD249"/>
      <c r="PCE249"/>
      <c r="PCF249"/>
      <c r="PCG249"/>
      <c r="PCH249"/>
      <c r="PCI249"/>
      <c r="PCJ249"/>
      <c r="PCK249"/>
      <c r="PCL249"/>
      <c r="PCM249"/>
      <c r="PCN249"/>
      <c r="PCO249"/>
      <c r="PCP249"/>
      <c r="PCQ249"/>
      <c r="PCR249"/>
      <c r="PCS249"/>
      <c r="PCT249"/>
      <c r="PCU249"/>
      <c r="PCV249"/>
      <c r="PCW249"/>
      <c r="PCX249"/>
      <c r="PCY249"/>
      <c r="PCZ249"/>
      <c r="PDA249"/>
      <c r="PDB249"/>
      <c r="PDC249"/>
      <c r="PDD249"/>
      <c r="PDE249"/>
      <c r="PDF249"/>
      <c r="PDG249"/>
      <c r="PDH249"/>
      <c r="PDI249"/>
      <c r="PDJ249"/>
      <c r="PDK249"/>
      <c r="PDL249"/>
      <c r="PDM249"/>
      <c r="PDN249"/>
      <c r="PDO249"/>
      <c r="PDP249"/>
      <c r="PDQ249"/>
      <c r="PDR249"/>
      <c r="PDS249"/>
      <c r="PDT249"/>
      <c r="PDU249"/>
      <c r="PDV249"/>
      <c r="PDW249"/>
      <c r="PDX249"/>
      <c r="PDY249"/>
      <c r="PDZ249"/>
      <c r="PEA249"/>
      <c r="PEB249"/>
      <c r="PEC249"/>
      <c r="PED249"/>
      <c r="PEE249"/>
      <c r="PEF249"/>
      <c r="PEG249"/>
      <c r="PEH249"/>
      <c r="PEI249"/>
      <c r="PEJ249"/>
      <c r="PEK249"/>
      <c r="PEL249"/>
      <c r="PEM249"/>
      <c r="PEN249"/>
      <c r="PEO249"/>
      <c r="PEP249"/>
      <c r="PEQ249"/>
      <c r="PER249"/>
      <c r="PES249"/>
      <c r="PET249"/>
      <c r="PEU249"/>
      <c r="PEV249"/>
      <c r="PEW249"/>
      <c r="PEX249"/>
      <c r="PEY249"/>
      <c r="PEZ249"/>
      <c r="PFA249"/>
      <c r="PFB249"/>
      <c r="PFC249"/>
      <c r="PFD249"/>
      <c r="PFE249"/>
      <c r="PFF249"/>
      <c r="PFG249"/>
      <c r="PFH249"/>
      <c r="PFI249"/>
      <c r="PFJ249"/>
      <c r="PFK249"/>
      <c r="PFL249"/>
      <c r="PFM249"/>
      <c r="PFN249"/>
      <c r="PFO249"/>
      <c r="PFP249"/>
      <c r="PFQ249"/>
      <c r="PFR249"/>
      <c r="PFS249"/>
      <c r="PFT249"/>
      <c r="PFU249"/>
      <c r="PFV249"/>
      <c r="PFW249"/>
      <c r="PFX249"/>
      <c r="PFY249"/>
      <c r="PFZ249"/>
      <c r="PGA249"/>
      <c r="PGB249"/>
      <c r="PGC249"/>
      <c r="PGD249"/>
      <c r="PGE249"/>
      <c r="PGF249"/>
      <c r="PGG249"/>
      <c r="PGH249"/>
      <c r="PGI249"/>
      <c r="PGJ249"/>
      <c r="PGK249"/>
      <c r="PGL249"/>
      <c r="PGM249"/>
      <c r="PGN249"/>
      <c r="PGO249"/>
      <c r="PGP249"/>
      <c r="PGQ249"/>
      <c r="PGR249"/>
      <c r="PGS249"/>
      <c r="PGT249"/>
      <c r="PGU249"/>
      <c r="PGV249"/>
      <c r="PGW249"/>
      <c r="PGX249"/>
      <c r="PGY249"/>
      <c r="PGZ249"/>
      <c r="PHA249"/>
      <c r="PHB249"/>
      <c r="PHC249"/>
      <c r="PHD249"/>
      <c r="PHE249"/>
      <c r="PHF249"/>
      <c r="PHG249"/>
      <c r="PHH249"/>
      <c r="PHI249"/>
      <c r="PHJ249"/>
      <c r="PHK249"/>
      <c r="PHL249"/>
      <c r="PHM249"/>
      <c r="PHN249"/>
      <c r="PHO249"/>
      <c r="PHP249"/>
      <c r="PHQ249"/>
      <c r="PHR249"/>
      <c r="PHS249"/>
      <c r="PHT249"/>
      <c r="PHU249"/>
      <c r="PHV249"/>
      <c r="PHW249"/>
      <c r="PHX249"/>
      <c r="PHY249"/>
      <c r="PHZ249"/>
      <c r="PIA249"/>
      <c r="PIB249"/>
      <c r="PIC249"/>
      <c r="PID249"/>
      <c r="PIE249"/>
      <c r="PIF249"/>
      <c r="PIG249"/>
      <c r="PIH249"/>
      <c r="PII249"/>
      <c r="PIJ249"/>
      <c r="PIK249"/>
      <c r="PIL249"/>
      <c r="PIM249"/>
      <c r="PIN249"/>
      <c r="PIO249"/>
      <c r="PIP249"/>
      <c r="PIQ249"/>
      <c r="PIR249"/>
      <c r="PIS249"/>
      <c r="PIT249"/>
      <c r="PIU249"/>
      <c r="PIV249"/>
      <c r="PIW249"/>
      <c r="PIX249"/>
      <c r="PIY249"/>
      <c r="PIZ249"/>
      <c r="PJA249"/>
      <c r="PJB249"/>
      <c r="PJC249"/>
      <c r="PJD249"/>
      <c r="PJE249"/>
      <c r="PJF249"/>
      <c r="PJG249"/>
      <c r="PJH249"/>
      <c r="PJI249"/>
      <c r="PJJ249"/>
      <c r="PJK249"/>
      <c r="PJL249"/>
      <c r="PJM249"/>
      <c r="PJN249"/>
      <c r="PJO249"/>
      <c r="PJP249"/>
      <c r="PJQ249"/>
      <c r="PJR249"/>
      <c r="PJS249"/>
      <c r="PJT249"/>
      <c r="PJU249"/>
      <c r="PJV249"/>
      <c r="PJW249"/>
      <c r="PJX249"/>
      <c r="PJY249"/>
      <c r="PJZ249"/>
      <c r="PKA249"/>
      <c r="PKB249"/>
      <c r="PKC249"/>
      <c r="PKD249"/>
      <c r="PKE249"/>
      <c r="PKF249"/>
      <c r="PKG249"/>
      <c r="PKH249"/>
      <c r="PKI249"/>
      <c r="PKJ249"/>
      <c r="PKK249"/>
      <c r="PKL249"/>
      <c r="PKM249"/>
      <c r="PKN249"/>
      <c r="PKO249"/>
      <c r="PKP249"/>
      <c r="PKQ249"/>
      <c r="PKR249"/>
      <c r="PKS249"/>
      <c r="PKT249"/>
      <c r="PKU249"/>
      <c r="PKV249"/>
      <c r="PKW249"/>
      <c r="PKX249"/>
      <c r="PKY249"/>
      <c r="PKZ249"/>
      <c r="PLA249"/>
      <c r="PLB249"/>
      <c r="PLC249"/>
      <c r="PLD249"/>
      <c r="PLE249"/>
      <c r="PLF249"/>
      <c r="PLG249"/>
      <c r="PLH249"/>
      <c r="PLI249"/>
      <c r="PLJ249"/>
      <c r="PLK249"/>
      <c r="PLL249"/>
      <c r="PLM249"/>
      <c r="PLN249"/>
      <c r="PLO249"/>
      <c r="PLP249"/>
      <c r="PLQ249"/>
      <c r="PLR249"/>
      <c r="PLS249"/>
      <c r="PLT249"/>
      <c r="PLU249"/>
      <c r="PLV249"/>
      <c r="PLW249"/>
      <c r="PLX249"/>
      <c r="PLY249"/>
      <c r="PLZ249"/>
      <c r="PMA249"/>
      <c r="PMB249"/>
      <c r="PMC249"/>
      <c r="PMD249"/>
      <c r="PME249"/>
      <c r="PMF249"/>
      <c r="PMG249"/>
      <c r="PMH249"/>
      <c r="PMI249"/>
      <c r="PMJ249"/>
      <c r="PMK249"/>
      <c r="PML249"/>
      <c r="PMM249"/>
      <c r="PMN249"/>
      <c r="PMO249"/>
      <c r="PMP249"/>
      <c r="PMQ249"/>
      <c r="PMR249"/>
      <c r="PMS249"/>
      <c r="PMT249"/>
      <c r="PMU249"/>
      <c r="PMV249"/>
      <c r="PMW249"/>
      <c r="PMX249"/>
      <c r="PMY249"/>
      <c r="PMZ249"/>
      <c r="PNA249"/>
      <c r="PNB249"/>
      <c r="PNC249"/>
      <c r="PND249"/>
      <c r="PNE249"/>
      <c r="PNF249"/>
      <c r="PNG249"/>
      <c r="PNH249"/>
      <c r="PNI249"/>
      <c r="PNJ249"/>
      <c r="PNK249"/>
      <c r="PNL249"/>
      <c r="PNM249"/>
      <c r="PNN249"/>
      <c r="PNO249"/>
      <c r="PNP249"/>
      <c r="PNQ249"/>
      <c r="PNR249"/>
      <c r="PNS249"/>
      <c r="PNT249"/>
      <c r="PNU249"/>
      <c r="PNV249"/>
      <c r="PNW249"/>
      <c r="PNX249"/>
      <c r="PNY249"/>
      <c r="PNZ249"/>
      <c r="POA249"/>
      <c r="POB249"/>
      <c r="POC249"/>
      <c r="POD249"/>
      <c r="POE249"/>
      <c r="POF249"/>
      <c r="POG249"/>
      <c r="POH249"/>
      <c r="POI249"/>
      <c r="POJ249"/>
      <c r="POK249"/>
      <c r="POL249"/>
      <c r="POM249"/>
      <c r="PON249"/>
      <c r="POO249"/>
      <c r="POP249"/>
      <c r="POQ249"/>
      <c r="POR249"/>
      <c r="POS249"/>
      <c r="POT249"/>
      <c r="POU249"/>
      <c r="POV249"/>
      <c r="POW249"/>
      <c r="POX249"/>
      <c r="POY249"/>
      <c r="POZ249"/>
      <c r="PPA249"/>
      <c r="PPB249"/>
      <c r="PPC249"/>
      <c r="PPD249"/>
      <c r="PPE249"/>
      <c r="PPF249"/>
      <c r="PPG249"/>
      <c r="PPH249"/>
      <c r="PPI249"/>
      <c r="PPJ249"/>
      <c r="PPK249"/>
      <c r="PPL249"/>
      <c r="PPM249"/>
      <c r="PPN249"/>
      <c r="PPO249"/>
      <c r="PPP249"/>
      <c r="PPQ249"/>
      <c r="PPR249"/>
      <c r="PPS249"/>
      <c r="PPT249"/>
      <c r="PPU249"/>
      <c r="PPV249"/>
      <c r="PPW249"/>
      <c r="PPX249"/>
      <c r="PPY249"/>
      <c r="PPZ249"/>
      <c r="PQA249"/>
      <c r="PQB249"/>
      <c r="PQC249"/>
      <c r="PQD249"/>
      <c r="PQE249"/>
      <c r="PQF249"/>
      <c r="PQG249"/>
      <c r="PQH249"/>
      <c r="PQI249"/>
      <c r="PQJ249"/>
      <c r="PQK249"/>
      <c r="PQL249"/>
      <c r="PQM249"/>
      <c r="PQN249"/>
      <c r="PQO249"/>
      <c r="PQP249"/>
      <c r="PQQ249"/>
      <c r="PQR249"/>
      <c r="PQS249"/>
      <c r="PQT249"/>
      <c r="PQU249"/>
      <c r="PQV249"/>
      <c r="PQW249"/>
      <c r="PQX249"/>
      <c r="PQY249"/>
      <c r="PQZ249"/>
      <c r="PRA249"/>
      <c r="PRB249"/>
      <c r="PRC249"/>
      <c r="PRD249"/>
      <c r="PRE249"/>
      <c r="PRF249"/>
      <c r="PRG249"/>
      <c r="PRH249"/>
      <c r="PRI249"/>
      <c r="PRJ249"/>
      <c r="PRK249"/>
      <c r="PRL249"/>
      <c r="PRM249"/>
      <c r="PRN249"/>
      <c r="PRO249"/>
      <c r="PRP249"/>
      <c r="PRQ249"/>
      <c r="PRR249"/>
      <c r="PRS249"/>
      <c r="PRT249"/>
      <c r="PRU249"/>
      <c r="PRV249"/>
      <c r="PRW249"/>
      <c r="PRX249"/>
      <c r="PRY249"/>
      <c r="PRZ249"/>
      <c r="PSA249"/>
      <c r="PSB249"/>
      <c r="PSC249"/>
      <c r="PSD249"/>
      <c r="PSE249"/>
      <c r="PSF249"/>
      <c r="PSG249"/>
      <c r="PSH249"/>
      <c r="PSI249"/>
      <c r="PSJ249"/>
      <c r="PSK249"/>
      <c r="PSL249"/>
      <c r="PSM249"/>
      <c r="PSN249"/>
      <c r="PSO249"/>
      <c r="PSP249"/>
      <c r="PSQ249"/>
      <c r="PSR249"/>
      <c r="PSS249"/>
      <c r="PST249"/>
      <c r="PSU249"/>
      <c r="PSV249"/>
      <c r="PSW249"/>
      <c r="PSX249"/>
      <c r="PSY249"/>
      <c r="PSZ249"/>
      <c r="PTA249"/>
      <c r="PTB249"/>
      <c r="PTC249"/>
      <c r="PTD249"/>
      <c r="PTE249"/>
      <c r="PTF249"/>
      <c r="PTG249"/>
      <c r="PTH249"/>
      <c r="PTI249"/>
      <c r="PTJ249"/>
      <c r="PTK249"/>
      <c r="PTL249"/>
      <c r="PTM249"/>
      <c r="PTN249"/>
      <c r="PTO249"/>
      <c r="PTP249"/>
      <c r="PTQ249"/>
      <c r="PTR249"/>
      <c r="PTS249"/>
      <c r="PTT249"/>
      <c r="PTU249"/>
      <c r="PTV249"/>
      <c r="PTW249"/>
      <c r="PTX249"/>
      <c r="PTY249"/>
      <c r="PTZ249"/>
      <c r="PUA249"/>
      <c r="PUB249"/>
      <c r="PUC249"/>
      <c r="PUD249"/>
      <c r="PUE249"/>
      <c r="PUF249"/>
      <c r="PUG249"/>
      <c r="PUH249"/>
      <c r="PUI249"/>
      <c r="PUJ249"/>
      <c r="PUK249"/>
      <c r="PUL249"/>
      <c r="PUM249"/>
      <c r="PUN249"/>
      <c r="PUO249"/>
      <c r="PUP249"/>
      <c r="PUQ249"/>
      <c r="PUR249"/>
      <c r="PUS249"/>
      <c r="PUT249"/>
      <c r="PUU249"/>
      <c r="PUV249"/>
      <c r="PUW249"/>
      <c r="PUX249"/>
      <c r="PUY249"/>
      <c r="PUZ249"/>
      <c r="PVA249"/>
      <c r="PVB249"/>
      <c r="PVC249"/>
      <c r="PVD249"/>
      <c r="PVE249"/>
      <c r="PVF249"/>
      <c r="PVG249"/>
      <c r="PVH249"/>
      <c r="PVI249"/>
      <c r="PVJ249"/>
      <c r="PVK249"/>
      <c r="PVL249"/>
      <c r="PVM249"/>
      <c r="PVN249"/>
      <c r="PVO249"/>
      <c r="PVP249"/>
      <c r="PVQ249"/>
      <c r="PVR249"/>
      <c r="PVS249"/>
      <c r="PVT249"/>
      <c r="PVU249"/>
      <c r="PVV249"/>
      <c r="PVW249"/>
      <c r="PVX249"/>
      <c r="PVY249"/>
      <c r="PVZ249"/>
      <c r="PWA249"/>
      <c r="PWB249"/>
      <c r="PWC249"/>
      <c r="PWD249"/>
      <c r="PWE249"/>
      <c r="PWF249"/>
      <c r="PWG249"/>
      <c r="PWH249"/>
      <c r="PWI249"/>
      <c r="PWJ249"/>
      <c r="PWK249"/>
      <c r="PWL249"/>
      <c r="PWM249"/>
      <c r="PWN249"/>
      <c r="PWO249"/>
      <c r="PWP249"/>
      <c r="PWQ249"/>
      <c r="PWR249"/>
      <c r="PWS249"/>
      <c r="PWT249"/>
      <c r="PWU249"/>
      <c r="PWV249"/>
      <c r="PWW249"/>
      <c r="PWX249"/>
      <c r="PWY249"/>
      <c r="PWZ249"/>
      <c r="PXA249"/>
      <c r="PXB249"/>
      <c r="PXC249"/>
      <c r="PXD249"/>
      <c r="PXE249"/>
      <c r="PXF249"/>
      <c r="PXG249"/>
      <c r="PXH249"/>
      <c r="PXI249"/>
      <c r="PXJ249"/>
      <c r="PXK249"/>
      <c r="PXL249"/>
      <c r="PXM249"/>
      <c r="PXN249"/>
      <c r="PXO249"/>
      <c r="PXP249"/>
      <c r="PXQ249"/>
      <c r="PXR249"/>
      <c r="PXS249"/>
      <c r="PXT249"/>
      <c r="PXU249"/>
      <c r="PXV249"/>
      <c r="PXW249"/>
      <c r="PXX249"/>
      <c r="PXY249"/>
      <c r="PXZ249"/>
      <c r="PYA249"/>
      <c r="PYB249"/>
      <c r="PYC249"/>
      <c r="PYD249"/>
      <c r="PYE249"/>
      <c r="PYF249"/>
      <c r="PYG249"/>
      <c r="PYH249"/>
      <c r="PYI249"/>
      <c r="PYJ249"/>
      <c r="PYK249"/>
      <c r="PYL249"/>
      <c r="PYM249"/>
      <c r="PYN249"/>
      <c r="PYO249"/>
      <c r="PYP249"/>
      <c r="PYQ249"/>
      <c r="PYR249"/>
      <c r="PYS249"/>
      <c r="PYT249"/>
      <c r="PYU249"/>
      <c r="PYV249"/>
      <c r="PYW249"/>
      <c r="PYX249"/>
      <c r="PYY249"/>
      <c r="PYZ249"/>
      <c r="PZA249"/>
      <c r="PZB249"/>
      <c r="PZC249"/>
      <c r="PZD249"/>
      <c r="PZE249"/>
      <c r="PZF249"/>
      <c r="PZG249"/>
      <c r="PZH249"/>
      <c r="PZI249"/>
      <c r="PZJ249"/>
      <c r="PZK249"/>
      <c r="PZL249"/>
      <c r="PZM249"/>
      <c r="PZN249"/>
      <c r="PZO249"/>
      <c r="PZP249"/>
      <c r="PZQ249"/>
      <c r="PZR249"/>
      <c r="PZS249"/>
      <c r="PZT249"/>
      <c r="PZU249"/>
      <c r="PZV249"/>
      <c r="PZW249"/>
      <c r="PZX249"/>
      <c r="PZY249"/>
      <c r="PZZ249"/>
      <c r="QAA249"/>
      <c r="QAB249"/>
      <c r="QAC249"/>
      <c r="QAD249"/>
      <c r="QAE249"/>
      <c r="QAF249"/>
      <c r="QAG249"/>
      <c r="QAH249"/>
      <c r="QAI249"/>
      <c r="QAJ249"/>
      <c r="QAK249"/>
      <c r="QAL249"/>
      <c r="QAM249"/>
      <c r="QAN249"/>
      <c r="QAO249"/>
      <c r="QAP249"/>
      <c r="QAQ249"/>
      <c r="QAR249"/>
      <c r="QAS249"/>
      <c r="QAT249"/>
      <c r="QAU249"/>
      <c r="QAV249"/>
      <c r="QAW249"/>
      <c r="QAX249"/>
      <c r="QAY249"/>
      <c r="QAZ249"/>
      <c r="QBA249"/>
      <c r="QBB249"/>
      <c r="QBC249"/>
      <c r="QBD249"/>
      <c r="QBE249"/>
      <c r="QBF249"/>
      <c r="QBG249"/>
      <c r="QBH249"/>
      <c r="QBI249"/>
      <c r="QBJ249"/>
      <c r="QBK249"/>
      <c r="QBL249"/>
      <c r="QBM249"/>
      <c r="QBN249"/>
      <c r="QBO249"/>
      <c r="QBP249"/>
      <c r="QBQ249"/>
      <c r="QBR249"/>
      <c r="QBS249"/>
      <c r="QBT249"/>
      <c r="QBU249"/>
      <c r="QBV249"/>
      <c r="QBW249"/>
      <c r="QBX249"/>
      <c r="QBY249"/>
      <c r="QBZ249"/>
      <c r="QCA249"/>
      <c r="QCB249"/>
      <c r="QCC249"/>
      <c r="QCD249"/>
      <c r="QCE249"/>
      <c r="QCF249"/>
      <c r="QCG249"/>
      <c r="QCH249"/>
      <c r="QCI249"/>
      <c r="QCJ249"/>
      <c r="QCK249"/>
      <c r="QCL249"/>
      <c r="QCM249"/>
      <c r="QCN249"/>
      <c r="QCO249"/>
      <c r="QCP249"/>
      <c r="QCQ249"/>
      <c r="QCR249"/>
      <c r="QCS249"/>
      <c r="QCT249"/>
      <c r="QCU249"/>
      <c r="QCV249"/>
      <c r="QCW249"/>
      <c r="QCX249"/>
      <c r="QCY249"/>
      <c r="QCZ249"/>
      <c r="QDA249"/>
      <c r="QDB249"/>
      <c r="QDC249"/>
      <c r="QDD249"/>
      <c r="QDE249"/>
      <c r="QDF249"/>
      <c r="QDG249"/>
      <c r="QDH249"/>
      <c r="QDI249"/>
      <c r="QDJ249"/>
      <c r="QDK249"/>
      <c r="QDL249"/>
      <c r="QDM249"/>
      <c r="QDN249"/>
      <c r="QDO249"/>
      <c r="QDP249"/>
      <c r="QDQ249"/>
      <c r="QDR249"/>
      <c r="QDS249"/>
      <c r="QDT249"/>
      <c r="QDU249"/>
      <c r="QDV249"/>
      <c r="QDW249"/>
      <c r="QDX249"/>
      <c r="QDY249"/>
      <c r="QDZ249"/>
      <c r="QEA249"/>
      <c r="QEB249"/>
      <c r="QEC249"/>
      <c r="QED249"/>
      <c r="QEE249"/>
      <c r="QEF249"/>
      <c r="QEG249"/>
      <c r="QEH249"/>
      <c r="QEI249"/>
      <c r="QEJ249"/>
      <c r="QEK249"/>
      <c r="QEL249"/>
      <c r="QEM249"/>
      <c r="QEN249"/>
      <c r="QEO249"/>
      <c r="QEP249"/>
      <c r="QEQ249"/>
      <c r="QER249"/>
      <c r="QES249"/>
      <c r="QET249"/>
      <c r="QEU249"/>
      <c r="QEV249"/>
      <c r="QEW249"/>
      <c r="QEX249"/>
      <c r="QEY249"/>
      <c r="QEZ249"/>
      <c r="QFA249"/>
      <c r="QFB249"/>
      <c r="QFC249"/>
      <c r="QFD249"/>
      <c r="QFE249"/>
      <c r="QFF249"/>
      <c r="QFG249"/>
      <c r="QFH249"/>
      <c r="QFI249"/>
      <c r="QFJ249"/>
      <c r="QFK249"/>
      <c r="QFL249"/>
      <c r="QFM249"/>
      <c r="QFN249"/>
      <c r="QFO249"/>
      <c r="QFP249"/>
      <c r="QFQ249"/>
      <c r="QFR249"/>
      <c r="QFS249"/>
      <c r="QFT249"/>
      <c r="QFU249"/>
      <c r="QFV249"/>
      <c r="QFW249"/>
      <c r="QFX249"/>
      <c r="QFY249"/>
      <c r="QFZ249"/>
      <c r="QGA249"/>
      <c r="QGB249"/>
      <c r="QGC249"/>
      <c r="QGD249"/>
      <c r="QGE249"/>
      <c r="QGF249"/>
      <c r="QGG249"/>
      <c r="QGH249"/>
      <c r="QGI249"/>
      <c r="QGJ249"/>
      <c r="QGK249"/>
      <c r="QGL249"/>
      <c r="QGM249"/>
      <c r="QGN249"/>
      <c r="QGO249"/>
      <c r="QGP249"/>
      <c r="QGQ249"/>
      <c r="QGR249"/>
      <c r="QGS249"/>
      <c r="QGT249"/>
      <c r="QGU249"/>
      <c r="QGV249"/>
      <c r="QGW249"/>
      <c r="QGX249"/>
      <c r="QGY249"/>
      <c r="QGZ249"/>
      <c r="QHA249"/>
      <c r="QHB249"/>
      <c r="QHC249"/>
      <c r="QHD249"/>
      <c r="QHE249"/>
      <c r="QHF249"/>
      <c r="QHG249"/>
      <c r="QHH249"/>
      <c r="QHI249"/>
      <c r="QHJ249"/>
      <c r="QHK249"/>
      <c r="QHL249"/>
      <c r="QHM249"/>
      <c r="QHN249"/>
      <c r="QHO249"/>
      <c r="QHP249"/>
      <c r="QHQ249"/>
      <c r="QHR249"/>
      <c r="QHS249"/>
      <c r="QHT249"/>
      <c r="QHU249"/>
      <c r="QHV249"/>
      <c r="QHW249"/>
      <c r="QHX249"/>
      <c r="QHY249"/>
      <c r="QHZ249"/>
      <c r="QIA249"/>
      <c r="QIB249"/>
      <c r="QIC249"/>
      <c r="QID249"/>
      <c r="QIE249"/>
      <c r="QIF249"/>
      <c r="QIG249"/>
      <c r="QIH249"/>
      <c r="QII249"/>
      <c r="QIJ249"/>
      <c r="QIK249"/>
      <c r="QIL249"/>
      <c r="QIM249"/>
      <c r="QIN249"/>
      <c r="QIO249"/>
      <c r="QIP249"/>
      <c r="QIQ249"/>
      <c r="QIR249"/>
      <c r="QIS249"/>
      <c r="QIT249"/>
      <c r="QIU249"/>
      <c r="QIV249"/>
      <c r="QIW249"/>
      <c r="QIX249"/>
      <c r="QIY249"/>
      <c r="QIZ249"/>
      <c r="QJA249"/>
      <c r="QJB249"/>
      <c r="QJC249"/>
      <c r="QJD249"/>
      <c r="QJE249"/>
      <c r="QJF249"/>
      <c r="QJG249"/>
      <c r="QJH249"/>
      <c r="QJI249"/>
      <c r="QJJ249"/>
      <c r="QJK249"/>
      <c r="QJL249"/>
      <c r="QJM249"/>
      <c r="QJN249"/>
      <c r="QJO249"/>
      <c r="QJP249"/>
      <c r="QJQ249"/>
      <c r="QJR249"/>
      <c r="QJS249"/>
      <c r="QJT249"/>
      <c r="QJU249"/>
      <c r="QJV249"/>
      <c r="QJW249"/>
      <c r="QJX249"/>
      <c r="QJY249"/>
      <c r="QJZ249"/>
      <c r="QKA249"/>
      <c r="QKB249"/>
      <c r="QKC249"/>
      <c r="QKD249"/>
      <c r="QKE249"/>
      <c r="QKF249"/>
      <c r="QKG249"/>
      <c r="QKH249"/>
      <c r="QKI249"/>
      <c r="QKJ249"/>
      <c r="QKK249"/>
      <c r="QKL249"/>
      <c r="QKM249"/>
      <c r="QKN249"/>
      <c r="QKO249"/>
      <c r="QKP249"/>
      <c r="QKQ249"/>
      <c r="QKR249"/>
      <c r="QKS249"/>
      <c r="QKT249"/>
      <c r="QKU249"/>
      <c r="QKV249"/>
      <c r="QKW249"/>
      <c r="QKX249"/>
      <c r="QKY249"/>
      <c r="QKZ249"/>
      <c r="QLA249"/>
      <c r="QLB249"/>
      <c r="QLC249"/>
      <c r="QLD249"/>
      <c r="QLE249"/>
      <c r="QLF249"/>
      <c r="QLG249"/>
      <c r="QLH249"/>
      <c r="QLI249"/>
      <c r="QLJ249"/>
      <c r="QLK249"/>
      <c r="QLL249"/>
      <c r="QLM249"/>
      <c r="QLN249"/>
      <c r="QLO249"/>
      <c r="QLP249"/>
      <c r="QLQ249"/>
      <c r="QLR249"/>
      <c r="QLS249"/>
      <c r="QLT249"/>
      <c r="QLU249"/>
      <c r="QLV249"/>
      <c r="QLW249"/>
      <c r="QLX249"/>
      <c r="QLY249"/>
      <c r="QLZ249"/>
      <c r="QMA249"/>
      <c r="QMB249"/>
      <c r="QMC249"/>
      <c r="QMD249"/>
      <c r="QME249"/>
      <c r="QMF249"/>
      <c r="QMG249"/>
      <c r="QMH249"/>
      <c r="QMI249"/>
      <c r="QMJ249"/>
      <c r="QMK249"/>
      <c r="QML249"/>
      <c r="QMM249"/>
      <c r="QMN249"/>
      <c r="QMO249"/>
      <c r="QMP249"/>
      <c r="QMQ249"/>
      <c r="QMR249"/>
      <c r="QMS249"/>
      <c r="QMT249"/>
      <c r="QMU249"/>
      <c r="QMV249"/>
      <c r="QMW249"/>
      <c r="QMX249"/>
      <c r="QMY249"/>
      <c r="QMZ249"/>
      <c r="QNA249"/>
      <c r="QNB249"/>
      <c r="QNC249"/>
      <c r="QND249"/>
      <c r="QNE249"/>
      <c r="QNF249"/>
      <c r="QNG249"/>
      <c r="QNH249"/>
      <c r="QNI249"/>
      <c r="QNJ249"/>
      <c r="QNK249"/>
      <c r="QNL249"/>
      <c r="QNM249"/>
      <c r="QNN249"/>
      <c r="QNO249"/>
      <c r="QNP249"/>
      <c r="QNQ249"/>
      <c r="QNR249"/>
      <c r="QNS249"/>
      <c r="QNT249"/>
      <c r="QNU249"/>
      <c r="QNV249"/>
      <c r="QNW249"/>
      <c r="QNX249"/>
      <c r="QNY249"/>
      <c r="QNZ249"/>
      <c r="QOA249"/>
      <c r="QOB249"/>
      <c r="QOC249"/>
      <c r="QOD249"/>
      <c r="QOE249"/>
      <c r="QOF249"/>
      <c r="QOG249"/>
      <c r="QOH249"/>
      <c r="QOI249"/>
      <c r="QOJ249"/>
      <c r="QOK249"/>
      <c r="QOL249"/>
      <c r="QOM249"/>
      <c r="QON249"/>
      <c r="QOO249"/>
      <c r="QOP249"/>
      <c r="QOQ249"/>
      <c r="QOR249"/>
      <c r="QOS249"/>
      <c r="QOT249"/>
      <c r="QOU249"/>
      <c r="QOV249"/>
      <c r="QOW249"/>
      <c r="QOX249"/>
      <c r="QOY249"/>
      <c r="QOZ249"/>
      <c r="QPA249"/>
      <c r="QPB249"/>
      <c r="QPC249"/>
      <c r="QPD249"/>
      <c r="QPE249"/>
      <c r="QPF249"/>
      <c r="QPG249"/>
      <c r="QPH249"/>
      <c r="QPI249"/>
      <c r="QPJ249"/>
      <c r="QPK249"/>
      <c r="QPL249"/>
      <c r="QPM249"/>
      <c r="QPN249"/>
      <c r="QPO249"/>
      <c r="QPP249"/>
      <c r="QPQ249"/>
      <c r="QPR249"/>
      <c r="QPS249"/>
      <c r="QPT249"/>
      <c r="QPU249"/>
      <c r="QPV249"/>
      <c r="QPW249"/>
      <c r="QPX249"/>
      <c r="QPY249"/>
      <c r="QPZ249"/>
      <c r="QQA249"/>
      <c r="QQB249"/>
      <c r="QQC249"/>
      <c r="QQD249"/>
      <c r="QQE249"/>
      <c r="QQF249"/>
      <c r="QQG249"/>
      <c r="QQH249"/>
      <c r="QQI249"/>
      <c r="QQJ249"/>
      <c r="QQK249"/>
      <c r="QQL249"/>
      <c r="QQM249"/>
      <c r="QQN249"/>
      <c r="QQO249"/>
      <c r="QQP249"/>
      <c r="QQQ249"/>
      <c r="QQR249"/>
      <c r="QQS249"/>
      <c r="QQT249"/>
      <c r="QQU249"/>
      <c r="QQV249"/>
      <c r="QQW249"/>
      <c r="QQX249"/>
      <c r="QQY249"/>
      <c r="QQZ249"/>
      <c r="QRA249"/>
      <c r="QRB249"/>
      <c r="QRC249"/>
      <c r="QRD249"/>
      <c r="QRE249"/>
      <c r="QRF249"/>
      <c r="QRG249"/>
      <c r="QRH249"/>
      <c r="QRI249"/>
      <c r="QRJ249"/>
      <c r="QRK249"/>
      <c r="QRL249"/>
      <c r="QRM249"/>
      <c r="QRN249"/>
      <c r="QRO249"/>
      <c r="QRP249"/>
      <c r="QRQ249"/>
      <c r="QRR249"/>
      <c r="QRS249"/>
      <c r="QRT249"/>
      <c r="QRU249"/>
      <c r="QRV249"/>
      <c r="QRW249"/>
      <c r="QRX249"/>
      <c r="QRY249"/>
      <c r="QRZ249"/>
      <c r="QSA249"/>
      <c r="QSB249"/>
      <c r="QSC249"/>
      <c r="QSD249"/>
      <c r="QSE249"/>
      <c r="QSF249"/>
      <c r="QSG249"/>
      <c r="QSH249"/>
      <c r="QSI249"/>
      <c r="QSJ249"/>
      <c r="QSK249"/>
      <c r="QSL249"/>
      <c r="QSM249"/>
      <c r="QSN249"/>
      <c r="QSO249"/>
      <c r="QSP249"/>
      <c r="QSQ249"/>
      <c r="QSR249"/>
      <c r="QSS249"/>
      <c r="QST249"/>
      <c r="QSU249"/>
      <c r="QSV249"/>
      <c r="QSW249"/>
      <c r="QSX249"/>
      <c r="QSY249"/>
      <c r="QSZ249"/>
      <c r="QTA249"/>
      <c r="QTB249"/>
      <c r="QTC249"/>
      <c r="QTD249"/>
      <c r="QTE249"/>
      <c r="QTF249"/>
      <c r="QTG249"/>
      <c r="QTH249"/>
      <c r="QTI249"/>
      <c r="QTJ249"/>
      <c r="QTK249"/>
      <c r="QTL249"/>
      <c r="QTM249"/>
      <c r="QTN249"/>
      <c r="QTO249"/>
      <c r="QTP249"/>
      <c r="QTQ249"/>
      <c r="QTR249"/>
      <c r="QTS249"/>
      <c r="QTT249"/>
      <c r="QTU249"/>
      <c r="QTV249"/>
      <c r="QTW249"/>
      <c r="QTX249"/>
      <c r="QTY249"/>
      <c r="QTZ249"/>
      <c r="QUA249"/>
      <c r="QUB249"/>
      <c r="QUC249"/>
      <c r="QUD249"/>
      <c r="QUE249"/>
      <c r="QUF249"/>
      <c r="QUG249"/>
      <c r="QUH249"/>
      <c r="QUI249"/>
      <c r="QUJ249"/>
      <c r="QUK249"/>
      <c r="QUL249"/>
      <c r="QUM249"/>
      <c r="QUN249"/>
      <c r="QUO249"/>
      <c r="QUP249"/>
      <c r="QUQ249"/>
      <c r="QUR249"/>
      <c r="QUS249"/>
      <c r="QUT249"/>
      <c r="QUU249"/>
      <c r="QUV249"/>
      <c r="QUW249"/>
      <c r="QUX249"/>
      <c r="QUY249"/>
      <c r="QUZ249"/>
      <c r="QVA249"/>
      <c r="QVB249"/>
      <c r="QVC249"/>
      <c r="QVD249"/>
      <c r="QVE249"/>
      <c r="QVF249"/>
      <c r="QVG249"/>
      <c r="QVH249"/>
      <c r="QVI249"/>
      <c r="QVJ249"/>
      <c r="QVK249"/>
      <c r="QVL249"/>
      <c r="QVM249"/>
      <c r="QVN249"/>
      <c r="QVO249"/>
      <c r="QVP249"/>
      <c r="QVQ249"/>
      <c r="QVR249"/>
      <c r="QVS249"/>
      <c r="QVT249"/>
      <c r="QVU249"/>
      <c r="QVV249"/>
      <c r="QVW249"/>
      <c r="QVX249"/>
      <c r="QVY249"/>
      <c r="QVZ249"/>
      <c r="QWA249"/>
      <c r="QWB249"/>
      <c r="QWC249"/>
      <c r="QWD249"/>
      <c r="QWE249"/>
      <c r="QWF249"/>
      <c r="QWG249"/>
      <c r="QWH249"/>
      <c r="QWI249"/>
      <c r="QWJ249"/>
      <c r="QWK249"/>
      <c r="QWL249"/>
      <c r="QWM249"/>
      <c r="QWN249"/>
      <c r="QWO249"/>
      <c r="QWP249"/>
      <c r="QWQ249"/>
      <c r="QWR249"/>
      <c r="QWS249"/>
      <c r="QWT249"/>
      <c r="QWU249"/>
      <c r="QWV249"/>
      <c r="QWW249"/>
      <c r="QWX249"/>
      <c r="QWY249"/>
      <c r="QWZ249"/>
      <c r="QXA249"/>
      <c r="QXB249"/>
      <c r="QXC249"/>
      <c r="QXD249"/>
      <c r="QXE249"/>
      <c r="QXF249"/>
      <c r="QXG249"/>
      <c r="QXH249"/>
      <c r="QXI249"/>
      <c r="QXJ249"/>
      <c r="QXK249"/>
      <c r="QXL249"/>
      <c r="QXM249"/>
      <c r="QXN249"/>
      <c r="QXO249"/>
      <c r="QXP249"/>
      <c r="QXQ249"/>
      <c r="QXR249"/>
      <c r="QXS249"/>
      <c r="QXT249"/>
      <c r="QXU249"/>
      <c r="QXV249"/>
      <c r="QXW249"/>
      <c r="QXX249"/>
      <c r="QXY249"/>
      <c r="QXZ249"/>
      <c r="QYA249"/>
      <c r="QYB249"/>
      <c r="QYC249"/>
      <c r="QYD249"/>
      <c r="QYE249"/>
      <c r="QYF249"/>
      <c r="QYG249"/>
      <c r="QYH249"/>
      <c r="QYI249"/>
      <c r="QYJ249"/>
      <c r="QYK249"/>
      <c r="QYL249"/>
      <c r="QYM249"/>
      <c r="QYN249"/>
      <c r="QYO249"/>
      <c r="QYP249"/>
      <c r="QYQ249"/>
      <c r="QYR249"/>
      <c r="QYS249"/>
      <c r="QYT249"/>
      <c r="QYU249"/>
      <c r="QYV249"/>
      <c r="QYW249"/>
      <c r="QYX249"/>
      <c r="QYY249"/>
      <c r="QYZ249"/>
      <c r="QZA249"/>
      <c r="QZB249"/>
      <c r="QZC249"/>
      <c r="QZD249"/>
      <c r="QZE249"/>
      <c r="QZF249"/>
      <c r="QZG249"/>
      <c r="QZH249"/>
      <c r="QZI249"/>
      <c r="QZJ249"/>
      <c r="QZK249"/>
      <c r="QZL249"/>
      <c r="QZM249"/>
      <c r="QZN249"/>
      <c r="QZO249"/>
      <c r="QZP249"/>
      <c r="QZQ249"/>
      <c r="QZR249"/>
      <c r="QZS249"/>
      <c r="QZT249"/>
      <c r="QZU249"/>
      <c r="QZV249"/>
      <c r="QZW249"/>
      <c r="QZX249"/>
      <c r="QZY249"/>
      <c r="QZZ249"/>
      <c r="RAA249"/>
      <c r="RAB249"/>
      <c r="RAC249"/>
      <c r="RAD249"/>
      <c r="RAE249"/>
      <c r="RAF249"/>
      <c r="RAG249"/>
      <c r="RAH249"/>
      <c r="RAI249"/>
      <c r="RAJ249"/>
      <c r="RAK249"/>
      <c r="RAL249"/>
      <c r="RAM249"/>
      <c r="RAN249"/>
      <c r="RAO249"/>
      <c r="RAP249"/>
      <c r="RAQ249"/>
      <c r="RAR249"/>
      <c r="RAS249"/>
      <c r="RAT249"/>
      <c r="RAU249"/>
      <c r="RAV249"/>
      <c r="RAW249"/>
      <c r="RAX249"/>
      <c r="RAY249"/>
      <c r="RAZ249"/>
      <c r="RBA249"/>
      <c r="RBB249"/>
      <c r="RBC249"/>
      <c r="RBD249"/>
      <c r="RBE249"/>
      <c r="RBF249"/>
      <c r="RBG249"/>
      <c r="RBH249"/>
      <c r="RBI249"/>
      <c r="RBJ249"/>
      <c r="RBK249"/>
      <c r="RBL249"/>
      <c r="RBM249"/>
      <c r="RBN249"/>
      <c r="RBO249"/>
      <c r="RBP249"/>
      <c r="RBQ249"/>
      <c r="RBR249"/>
      <c r="RBS249"/>
      <c r="RBT249"/>
      <c r="RBU249"/>
      <c r="RBV249"/>
      <c r="RBW249"/>
      <c r="RBX249"/>
      <c r="RBY249"/>
      <c r="RBZ249"/>
      <c r="RCA249"/>
      <c r="RCB249"/>
      <c r="RCC249"/>
      <c r="RCD249"/>
      <c r="RCE249"/>
      <c r="RCF249"/>
      <c r="RCG249"/>
      <c r="RCH249"/>
      <c r="RCI249"/>
      <c r="RCJ249"/>
      <c r="RCK249"/>
      <c r="RCL249"/>
      <c r="RCM249"/>
      <c r="RCN249"/>
      <c r="RCO249"/>
      <c r="RCP249"/>
      <c r="RCQ249"/>
      <c r="RCR249"/>
      <c r="RCS249"/>
      <c r="RCT249"/>
      <c r="RCU249"/>
      <c r="RCV249"/>
      <c r="RCW249"/>
      <c r="RCX249"/>
      <c r="RCY249"/>
      <c r="RCZ249"/>
      <c r="RDA249"/>
      <c r="RDB249"/>
      <c r="RDC249"/>
      <c r="RDD249"/>
      <c r="RDE249"/>
      <c r="RDF249"/>
      <c r="RDG249"/>
      <c r="RDH249"/>
      <c r="RDI249"/>
      <c r="RDJ249"/>
      <c r="RDK249"/>
      <c r="RDL249"/>
      <c r="RDM249"/>
      <c r="RDN249"/>
      <c r="RDO249"/>
      <c r="RDP249"/>
      <c r="RDQ249"/>
      <c r="RDR249"/>
      <c r="RDS249"/>
      <c r="RDT249"/>
      <c r="RDU249"/>
      <c r="RDV249"/>
      <c r="RDW249"/>
      <c r="RDX249"/>
      <c r="RDY249"/>
      <c r="RDZ249"/>
      <c r="REA249"/>
      <c r="REB249"/>
      <c r="REC249"/>
      <c r="RED249"/>
      <c r="REE249"/>
      <c r="REF249"/>
      <c r="REG249"/>
      <c r="REH249"/>
      <c r="REI249"/>
      <c r="REJ249"/>
      <c r="REK249"/>
      <c r="REL249"/>
      <c r="REM249"/>
      <c r="REN249"/>
      <c r="REO249"/>
      <c r="REP249"/>
      <c r="REQ249"/>
      <c r="RER249"/>
      <c r="RES249"/>
      <c r="RET249"/>
      <c r="REU249"/>
      <c r="REV249"/>
      <c r="REW249"/>
      <c r="REX249"/>
      <c r="REY249"/>
      <c r="REZ249"/>
      <c r="RFA249"/>
      <c r="RFB249"/>
      <c r="RFC249"/>
      <c r="RFD249"/>
      <c r="RFE249"/>
      <c r="RFF249"/>
      <c r="RFG249"/>
      <c r="RFH249"/>
      <c r="RFI249"/>
      <c r="RFJ249"/>
      <c r="RFK249"/>
      <c r="RFL249"/>
      <c r="RFM249"/>
      <c r="RFN249"/>
      <c r="RFO249"/>
      <c r="RFP249"/>
      <c r="RFQ249"/>
      <c r="RFR249"/>
      <c r="RFS249"/>
      <c r="RFT249"/>
      <c r="RFU249"/>
      <c r="RFV249"/>
      <c r="RFW249"/>
      <c r="RFX249"/>
      <c r="RFY249"/>
      <c r="RFZ249"/>
      <c r="RGA249"/>
      <c r="RGB249"/>
      <c r="RGC249"/>
      <c r="RGD249"/>
      <c r="RGE249"/>
      <c r="RGF249"/>
      <c r="RGG249"/>
      <c r="RGH249"/>
      <c r="RGI249"/>
      <c r="RGJ249"/>
      <c r="RGK249"/>
      <c r="RGL249"/>
      <c r="RGM249"/>
      <c r="RGN249"/>
      <c r="RGO249"/>
      <c r="RGP249"/>
      <c r="RGQ249"/>
      <c r="RGR249"/>
      <c r="RGS249"/>
      <c r="RGT249"/>
      <c r="RGU249"/>
      <c r="RGV249"/>
      <c r="RGW249"/>
      <c r="RGX249"/>
      <c r="RGY249"/>
      <c r="RGZ249"/>
      <c r="RHA249"/>
      <c r="RHB249"/>
      <c r="RHC249"/>
      <c r="RHD249"/>
      <c r="RHE249"/>
      <c r="RHF249"/>
      <c r="RHG249"/>
      <c r="RHH249"/>
      <c r="RHI249"/>
      <c r="RHJ249"/>
      <c r="RHK249"/>
      <c r="RHL249"/>
      <c r="RHM249"/>
      <c r="RHN249"/>
      <c r="RHO249"/>
      <c r="RHP249"/>
      <c r="RHQ249"/>
      <c r="RHR249"/>
      <c r="RHS249"/>
      <c r="RHT249"/>
      <c r="RHU249"/>
      <c r="RHV249"/>
      <c r="RHW249"/>
      <c r="RHX249"/>
      <c r="RHY249"/>
      <c r="RHZ249"/>
      <c r="RIA249"/>
      <c r="RIB249"/>
      <c r="RIC249"/>
      <c r="RID249"/>
      <c r="RIE249"/>
      <c r="RIF249"/>
      <c r="RIG249"/>
      <c r="RIH249"/>
      <c r="RII249"/>
      <c r="RIJ249"/>
      <c r="RIK249"/>
      <c r="RIL249"/>
      <c r="RIM249"/>
      <c r="RIN249"/>
      <c r="RIO249"/>
      <c r="RIP249"/>
      <c r="RIQ249"/>
      <c r="RIR249"/>
      <c r="RIS249"/>
      <c r="RIT249"/>
      <c r="RIU249"/>
      <c r="RIV249"/>
      <c r="RIW249"/>
      <c r="RIX249"/>
      <c r="RIY249"/>
      <c r="RIZ249"/>
      <c r="RJA249"/>
      <c r="RJB249"/>
      <c r="RJC249"/>
      <c r="RJD249"/>
      <c r="RJE249"/>
      <c r="RJF249"/>
      <c r="RJG249"/>
      <c r="RJH249"/>
      <c r="RJI249"/>
      <c r="RJJ249"/>
      <c r="RJK249"/>
      <c r="RJL249"/>
      <c r="RJM249"/>
      <c r="RJN249"/>
      <c r="RJO249"/>
      <c r="RJP249"/>
      <c r="RJQ249"/>
      <c r="RJR249"/>
      <c r="RJS249"/>
      <c r="RJT249"/>
      <c r="RJU249"/>
      <c r="RJV249"/>
      <c r="RJW249"/>
      <c r="RJX249"/>
      <c r="RJY249"/>
      <c r="RJZ249"/>
      <c r="RKA249"/>
      <c r="RKB249"/>
      <c r="RKC249"/>
      <c r="RKD249"/>
      <c r="RKE249"/>
      <c r="RKF249"/>
      <c r="RKG249"/>
      <c r="RKH249"/>
      <c r="RKI249"/>
      <c r="RKJ249"/>
      <c r="RKK249"/>
      <c r="RKL249"/>
      <c r="RKM249"/>
      <c r="RKN249"/>
      <c r="RKO249"/>
      <c r="RKP249"/>
      <c r="RKQ249"/>
      <c r="RKR249"/>
      <c r="RKS249"/>
      <c r="RKT249"/>
      <c r="RKU249"/>
      <c r="RKV249"/>
      <c r="RKW249"/>
      <c r="RKX249"/>
      <c r="RKY249"/>
      <c r="RKZ249"/>
      <c r="RLA249"/>
      <c r="RLB249"/>
      <c r="RLC249"/>
      <c r="RLD249"/>
      <c r="RLE249"/>
      <c r="RLF249"/>
      <c r="RLG249"/>
      <c r="RLH249"/>
      <c r="RLI249"/>
      <c r="RLJ249"/>
      <c r="RLK249"/>
      <c r="RLL249"/>
      <c r="RLM249"/>
      <c r="RLN249"/>
      <c r="RLO249"/>
      <c r="RLP249"/>
      <c r="RLQ249"/>
      <c r="RLR249"/>
      <c r="RLS249"/>
      <c r="RLT249"/>
      <c r="RLU249"/>
      <c r="RLV249"/>
      <c r="RLW249"/>
      <c r="RLX249"/>
      <c r="RLY249"/>
      <c r="RLZ249"/>
      <c r="RMA249"/>
      <c r="RMB249"/>
      <c r="RMC249"/>
      <c r="RMD249"/>
      <c r="RME249"/>
      <c r="RMF249"/>
      <c r="RMG249"/>
      <c r="RMH249"/>
      <c r="RMI249"/>
      <c r="RMJ249"/>
      <c r="RMK249"/>
      <c r="RML249"/>
      <c r="RMM249"/>
      <c r="RMN249"/>
      <c r="RMO249"/>
      <c r="RMP249"/>
      <c r="RMQ249"/>
      <c r="RMR249"/>
      <c r="RMS249"/>
      <c r="RMT249"/>
      <c r="RMU249"/>
      <c r="RMV249"/>
      <c r="RMW249"/>
      <c r="RMX249"/>
      <c r="RMY249"/>
      <c r="RMZ249"/>
      <c r="RNA249"/>
      <c r="RNB249"/>
      <c r="RNC249"/>
      <c r="RND249"/>
      <c r="RNE249"/>
      <c r="RNF249"/>
      <c r="RNG249"/>
      <c r="RNH249"/>
      <c r="RNI249"/>
      <c r="RNJ249"/>
      <c r="RNK249"/>
      <c r="RNL249"/>
      <c r="RNM249"/>
      <c r="RNN249"/>
      <c r="RNO249"/>
      <c r="RNP249"/>
      <c r="RNQ249"/>
      <c r="RNR249"/>
      <c r="RNS249"/>
      <c r="RNT249"/>
      <c r="RNU249"/>
      <c r="RNV249"/>
      <c r="RNW249"/>
      <c r="RNX249"/>
      <c r="RNY249"/>
      <c r="RNZ249"/>
      <c r="ROA249"/>
      <c r="ROB249"/>
      <c r="ROC249"/>
      <c r="ROD249"/>
      <c r="ROE249"/>
      <c r="ROF249"/>
      <c r="ROG249"/>
      <c r="ROH249"/>
      <c r="ROI249"/>
      <c r="ROJ249"/>
      <c r="ROK249"/>
      <c r="ROL249"/>
      <c r="ROM249"/>
      <c r="RON249"/>
      <c r="ROO249"/>
      <c r="ROP249"/>
      <c r="ROQ249"/>
      <c r="ROR249"/>
      <c r="ROS249"/>
      <c r="ROT249"/>
      <c r="ROU249"/>
      <c r="ROV249"/>
      <c r="ROW249"/>
      <c r="ROX249"/>
      <c r="ROY249"/>
      <c r="ROZ249"/>
      <c r="RPA249"/>
      <c r="RPB249"/>
      <c r="RPC249"/>
      <c r="RPD249"/>
      <c r="RPE249"/>
      <c r="RPF249"/>
      <c r="RPG249"/>
      <c r="RPH249"/>
      <c r="RPI249"/>
      <c r="RPJ249"/>
      <c r="RPK249"/>
      <c r="RPL249"/>
      <c r="RPM249"/>
      <c r="RPN249"/>
      <c r="RPO249"/>
      <c r="RPP249"/>
      <c r="RPQ249"/>
      <c r="RPR249"/>
      <c r="RPS249"/>
      <c r="RPT249"/>
      <c r="RPU249"/>
      <c r="RPV249"/>
      <c r="RPW249"/>
      <c r="RPX249"/>
      <c r="RPY249"/>
      <c r="RPZ249"/>
      <c r="RQA249"/>
      <c r="RQB249"/>
      <c r="RQC249"/>
      <c r="RQD249"/>
      <c r="RQE249"/>
      <c r="RQF249"/>
      <c r="RQG249"/>
      <c r="RQH249"/>
      <c r="RQI249"/>
      <c r="RQJ249"/>
      <c r="RQK249"/>
      <c r="RQL249"/>
      <c r="RQM249"/>
      <c r="RQN249"/>
      <c r="RQO249"/>
      <c r="RQP249"/>
      <c r="RQQ249"/>
      <c r="RQR249"/>
      <c r="RQS249"/>
      <c r="RQT249"/>
      <c r="RQU249"/>
      <c r="RQV249"/>
      <c r="RQW249"/>
      <c r="RQX249"/>
      <c r="RQY249"/>
      <c r="RQZ249"/>
      <c r="RRA249"/>
      <c r="RRB249"/>
      <c r="RRC249"/>
      <c r="RRD249"/>
      <c r="RRE249"/>
      <c r="RRF249"/>
      <c r="RRG249"/>
      <c r="RRH249"/>
      <c r="RRI249"/>
      <c r="RRJ249"/>
      <c r="RRK249"/>
      <c r="RRL249"/>
      <c r="RRM249"/>
      <c r="RRN249"/>
      <c r="RRO249"/>
      <c r="RRP249"/>
      <c r="RRQ249"/>
      <c r="RRR249"/>
      <c r="RRS249"/>
      <c r="RRT249"/>
      <c r="RRU249"/>
      <c r="RRV249"/>
      <c r="RRW249"/>
      <c r="RRX249"/>
      <c r="RRY249"/>
      <c r="RRZ249"/>
      <c r="RSA249"/>
      <c r="RSB249"/>
      <c r="RSC249"/>
      <c r="RSD249"/>
      <c r="RSE249"/>
      <c r="RSF249"/>
      <c r="RSG249"/>
      <c r="RSH249"/>
      <c r="RSI249"/>
      <c r="RSJ249"/>
      <c r="RSK249"/>
      <c r="RSL249"/>
      <c r="RSM249"/>
      <c r="RSN249"/>
      <c r="RSO249"/>
      <c r="RSP249"/>
      <c r="RSQ249"/>
      <c r="RSR249"/>
      <c r="RSS249"/>
      <c r="RST249"/>
      <c r="RSU249"/>
      <c r="RSV249"/>
      <c r="RSW249"/>
      <c r="RSX249"/>
      <c r="RSY249"/>
      <c r="RSZ249"/>
      <c r="RTA249"/>
      <c r="RTB249"/>
      <c r="RTC249"/>
      <c r="RTD249"/>
      <c r="RTE249"/>
      <c r="RTF249"/>
      <c r="RTG249"/>
      <c r="RTH249"/>
      <c r="RTI249"/>
      <c r="RTJ249"/>
      <c r="RTK249"/>
      <c r="RTL249"/>
      <c r="RTM249"/>
      <c r="RTN249"/>
      <c r="RTO249"/>
      <c r="RTP249"/>
      <c r="RTQ249"/>
      <c r="RTR249"/>
      <c r="RTS249"/>
      <c r="RTT249"/>
      <c r="RTU249"/>
      <c r="RTV249"/>
      <c r="RTW249"/>
      <c r="RTX249"/>
      <c r="RTY249"/>
      <c r="RTZ249"/>
      <c r="RUA249"/>
      <c r="RUB249"/>
      <c r="RUC249"/>
      <c r="RUD249"/>
      <c r="RUE249"/>
      <c r="RUF249"/>
      <c r="RUG249"/>
      <c r="RUH249"/>
      <c r="RUI249"/>
      <c r="RUJ249"/>
      <c r="RUK249"/>
      <c r="RUL249"/>
      <c r="RUM249"/>
      <c r="RUN249"/>
      <c r="RUO249"/>
      <c r="RUP249"/>
      <c r="RUQ249"/>
      <c r="RUR249"/>
      <c r="RUS249"/>
      <c r="RUT249"/>
      <c r="RUU249"/>
      <c r="RUV249"/>
      <c r="RUW249"/>
      <c r="RUX249"/>
      <c r="RUY249"/>
      <c r="RUZ249"/>
      <c r="RVA249"/>
      <c r="RVB249"/>
      <c r="RVC249"/>
      <c r="RVD249"/>
      <c r="RVE249"/>
      <c r="RVF249"/>
      <c r="RVG249"/>
      <c r="RVH249"/>
      <c r="RVI249"/>
      <c r="RVJ249"/>
      <c r="RVK249"/>
      <c r="RVL249"/>
      <c r="RVM249"/>
      <c r="RVN249"/>
      <c r="RVO249"/>
      <c r="RVP249"/>
      <c r="RVQ249"/>
      <c r="RVR249"/>
      <c r="RVS249"/>
      <c r="RVT249"/>
      <c r="RVU249"/>
      <c r="RVV249"/>
      <c r="RVW249"/>
      <c r="RVX249"/>
      <c r="RVY249"/>
      <c r="RVZ249"/>
      <c r="RWA249"/>
      <c r="RWB249"/>
      <c r="RWC249"/>
      <c r="RWD249"/>
      <c r="RWE249"/>
      <c r="RWF249"/>
      <c r="RWG249"/>
      <c r="RWH249"/>
      <c r="RWI249"/>
      <c r="RWJ249"/>
      <c r="RWK249"/>
      <c r="RWL249"/>
      <c r="RWM249"/>
      <c r="RWN249"/>
      <c r="RWO249"/>
      <c r="RWP249"/>
      <c r="RWQ249"/>
      <c r="RWR249"/>
      <c r="RWS249"/>
      <c r="RWT249"/>
      <c r="RWU249"/>
      <c r="RWV249"/>
      <c r="RWW249"/>
      <c r="RWX249"/>
      <c r="RWY249"/>
      <c r="RWZ249"/>
      <c r="RXA249"/>
      <c r="RXB249"/>
      <c r="RXC249"/>
      <c r="RXD249"/>
      <c r="RXE249"/>
      <c r="RXF249"/>
      <c r="RXG249"/>
      <c r="RXH249"/>
      <c r="RXI249"/>
      <c r="RXJ249"/>
      <c r="RXK249"/>
      <c r="RXL249"/>
      <c r="RXM249"/>
      <c r="RXN249"/>
      <c r="RXO249"/>
      <c r="RXP249"/>
      <c r="RXQ249"/>
      <c r="RXR249"/>
      <c r="RXS249"/>
      <c r="RXT249"/>
      <c r="RXU249"/>
      <c r="RXV249"/>
      <c r="RXW249"/>
      <c r="RXX249"/>
      <c r="RXY249"/>
      <c r="RXZ249"/>
      <c r="RYA249"/>
      <c r="RYB249"/>
      <c r="RYC249"/>
      <c r="RYD249"/>
      <c r="RYE249"/>
      <c r="RYF249"/>
      <c r="RYG249"/>
      <c r="RYH249"/>
      <c r="RYI249"/>
      <c r="RYJ249"/>
      <c r="RYK249"/>
      <c r="RYL249"/>
      <c r="RYM249"/>
      <c r="RYN249"/>
      <c r="RYO249"/>
      <c r="RYP249"/>
      <c r="RYQ249"/>
      <c r="RYR249"/>
      <c r="RYS249"/>
      <c r="RYT249"/>
      <c r="RYU249"/>
      <c r="RYV249"/>
      <c r="RYW249"/>
      <c r="RYX249"/>
      <c r="RYY249"/>
      <c r="RYZ249"/>
      <c r="RZA249"/>
      <c r="RZB249"/>
      <c r="RZC249"/>
      <c r="RZD249"/>
      <c r="RZE249"/>
      <c r="RZF249"/>
      <c r="RZG249"/>
      <c r="RZH249"/>
      <c r="RZI249"/>
      <c r="RZJ249"/>
      <c r="RZK249"/>
      <c r="RZL249"/>
      <c r="RZM249"/>
      <c r="RZN249"/>
      <c r="RZO249"/>
      <c r="RZP249"/>
      <c r="RZQ249"/>
      <c r="RZR249"/>
      <c r="RZS249"/>
      <c r="RZT249"/>
      <c r="RZU249"/>
      <c r="RZV249"/>
      <c r="RZW249"/>
      <c r="RZX249"/>
      <c r="RZY249"/>
      <c r="RZZ249"/>
      <c r="SAA249"/>
      <c r="SAB249"/>
      <c r="SAC249"/>
      <c r="SAD249"/>
      <c r="SAE249"/>
      <c r="SAF249"/>
      <c r="SAG249"/>
      <c r="SAH249"/>
      <c r="SAI249"/>
      <c r="SAJ249"/>
      <c r="SAK249"/>
      <c r="SAL249"/>
      <c r="SAM249"/>
      <c r="SAN249"/>
      <c r="SAO249"/>
      <c r="SAP249"/>
      <c r="SAQ249"/>
      <c r="SAR249"/>
      <c r="SAS249"/>
      <c r="SAT249"/>
      <c r="SAU249"/>
      <c r="SAV249"/>
      <c r="SAW249"/>
      <c r="SAX249"/>
      <c r="SAY249"/>
      <c r="SAZ249"/>
      <c r="SBA249"/>
      <c r="SBB249"/>
      <c r="SBC249"/>
      <c r="SBD249"/>
      <c r="SBE249"/>
      <c r="SBF249"/>
      <c r="SBG249"/>
      <c r="SBH249"/>
      <c r="SBI249"/>
      <c r="SBJ249"/>
      <c r="SBK249"/>
      <c r="SBL249"/>
      <c r="SBM249"/>
      <c r="SBN249"/>
      <c r="SBO249"/>
      <c r="SBP249"/>
      <c r="SBQ249"/>
      <c r="SBR249"/>
      <c r="SBS249"/>
      <c r="SBT249"/>
      <c r="SBU249"/>
      <c r="SBV249"/>
      <c r="SBW249"/>
      <c r="SBX249"/>
      <c r="SBY249"/>
      <c r="SBZ249"/>
      <c r="SCA249"/>
      <c r="SCB249"/>
      <c r="SCC249"/>
      <c r="SCD249"/>
      <c r="SCE249"/>
      <c r="SCF249"/>
      <c r="SCG249"/>
      <c r="SCH249"/>
      <c r="SCI249"/>
      <c r="SCJ249"/>
      <c r="SCK249"/>
      <c r="SCL249"/>
      <c r="SCM249"/>
      <c r="SCN249"/>
      <c r="SCO249"/>
      <c r="SCP249"/>
      <c r="SCQ249"/>
      <c r="SCR249"/>
      <c r="SCS249"/>
      <c r="SCT249"/>
      <c r="SCU249"/>
      <c r="SCV249"/>
      <c r="SCW249"/>
      <c r="SCX249"/>
      <c r="SCY249"/>
      <c r="SCZ249"/>
      <c r="SDA249"/>
      <c r="SDB249"/>
      <c r="SDC249"/>
      <c r="SDD249"/>
      <c r="SDE249"/>
      <c r="SDF249"/>
      <c r="SDG249"/>
      <c r="SDH249"/>
      <c r="SDI249"/>
      <c r="SDJ249"/>
      <c r="SDK249"/>
      <c r="SDL249"/>
      <c r="SDM249"/>
      <c r="SDN249"/>
      <c r="SDO249"/>
      <c r="SDP249"/>
      <c r="SDQ249"/>
      <c r="SDR249"/>
      <c r="SDS249"/>
      <c r="SDT249"/>
      <c r="SDU249"/>
      <c r="SDV249"/>
      <c r="SDW249"/>
      <c r="SDX249"/>
      <c r="SDY249"/>
      <c r="SDZ249"/>
      <c r="SEA249"/>
      <c r="SEB249"/>
      <c r="SEC249"/>
      <c r="SED249"/>
      <c r="SEE249"/>
      <c r="SEF249"/>
      <c r="SEG249"/>
      <c r="SEH249"/>
      <c r="SEI249"/>
      <c r="SEJ249"/>
      <c r="SEK249"/>
      <c r="SEL249"/>
      <c r="SEM249"/>
      <c r="SEN249"/>
      <c r="SEO249"/>
      <c r="SEP249"/>
      <c r="SEQ249"/>
      <c r="SER249"/>
      <c r="SES249"/>
      <c r="SET249"/>
      <c r="SEU249"/>
      <c r="SEV249"/>
      <c r="SEW249"/>
      <c r="SEX249"/>
      <c r="SEY249"/>
      <c r="SEZ249"/>
      <c r="SFA249"/>
      <c r="SFB249"/>
      <c r="SFC249"/>
      <c r="SFD249"/>
      <c r="SFE249"/>
      <c r="SFF249"/>
      <c r="SFG249"/>
      <c r="SFH249"/>
      <c r="SFI249"/>
      <c r="SFJ249"/>
      <c r="SFK249"/>
      <c r="SFL249"/>
      <c r="SFM249"/>
      <c r="SFN249"/>
      <c r="SFO249"/>
      <c r="SFP249"/>
      <c r="SFQ249"/>
      <c r="SFR249"/>
      <c r="SFS249"/>
      <c r="SFT249"/>
      <c r="SFU249"/>
      <c r="SFV249"/>
      <c r="SFW249"/>
      <c r="SFX249"/>
      <c r="SFY249"/>
      <c r="SFZ249"/>
      <c r="SGA249"/>
      <c r="SGB249"/>
      <c r="SGC249"/>
      <c r="SGD249"/>
      <c r="SGE249"/>
      <c r="SGF249"/>
      <c r="SGG249"/>
      <c r="SGH249"/>
      <c r="SGI249"/>
      <c r="SGJ249"/>
      <c r="SGK249"/>
      <c r="SGL249"/>
      <c r="SGM249"/>
      <c r="SGN249"/>
      <c r="SGO249"/>
      <c r="SGP249"/>
      <c r="SGQ249"/>
      <c r="SGR249"/>
      <c r="SGS249"/>
      <c r="SGT249"/>
      <c r="SGU249"/>
      <c r="SGV249"/>
      <c r="SGW249"/>
      <c r="SGX249"/>
      <c r="SGY249"/>
      <c r="SGZ249"/>
      <c r="SHA249"/>
      <c r="SHB249"/>
      <c r="SHC249"/>
      <c r="SHD249"/>
      <c r="SHE249"/>
      <c r="SHF249"/>
      <c r="SHG249"/>
      <c r="SHH249"/>
      <c r="SHI249"/>
      <c r="SHJ249"/>
      <c r="SHK249"/>
      <c r="SHL249"/>
      <c r="SHM249"/>
      <c r="SHN249"/>
      <c r="SHO249"/>
      <c r="SHP249"/>
      <c r="SHQ249"/>
      <c r="SHR249"/>
      <c r="SHS249"/>
      <c r="SHT249"/>
      <c r="SHU249"/>
      <c r="SHV249"/>
      <c r="SHW249"/>
      <c r="SHX249"/>
      <c r="SHY249"/>
      <c r="SHZ249"/>
      <c r="SIA249"/>
      <c r="SIB249"/>
      <c r="SIC249"/>
      <c r="SID249"/>
      <c r="SIE249"/>
      <c r="SIF249"/>
      <c r="SIG249"/>
      <c r="SIH249"/>
      <c r="SII249"/>
      <c r="SIJ249"/>
      <c r="SIK249"/>
      <c r="SIL249"/>
      <c r="SIM249"/>
      <c r="SIN249"/>
      <c r="SIO249"/>
      <c r="SIP249"/>
      <c r="SIQ249"/>
      <c r="SIR249"/>
      <c r="SIS249"/>
      <c r="SIT249"/>
      <c r="SIU249"/>
      <c r="SIV249"/>
      <c r="SIW249"/>
      <c r="SIX249"/>
      <c r="SIY249"/>
      <c r="SIZ249"/>
      <c r="SJA249"/>
      <c r="SJB249"/>
      <c r="SJC249"/>
      <c r="SJD249"/>
      <c r="SJE249"/>
      <c r="SJF249"/>
      <c r="SJG249"/>
      <c r="SJH249"/>
      <c r="SJI249"/>
      <c r="SJJ249"/>
      <c r="SJK249"/>
      <c r="SJL249"/>
      <c r="SJM249"/>
      <c r="SJN249"/>
      <c r="SJO249"/>
      <c r="SJP249"/>
      <c r="SJQ249"/>
      <c r="SJR249"/>
      <c r="SJS249"/>
      <c r="SJT249"/>
      <c r="SJU249"/>
      <c r="SJV249"/>
      <c r="SJW249"/>
      <c r="SJX249"/>
      <c r="SJY249"/>
      <c r="SJZ249"/>
      <c r="SKA249"/>
      <c r="SKB249"/>
      <c r="SKC249"/>
      <c r="SKD249"/>
      <c r="SKE249"/>
      <c r="SKF249"/>
      <c r="SKG249"/>
      <c r="SKH249"/>
      <c r="SKI249"/>
      <c r="SKJ249"/>
      <c r="SKK249"/>
      <c r="SKL249"/>
      <c r="SKM249"/>
      <c r="SKN249"/>
      <c r="SKO249"/>
      <c r="SKP249"/>
      <c r="SKQ249"/>
      <c r="SKR249"/>
      <c r="SKS249"/>
      <c r="SKT249"/>
      <c r="SKU249"/>
      <c r="SKV249"/>
      <c r="SKW249"/>
      <c r="SKX249"/>
      <c r="SKY249"/>
      <c r="SKZ249"/>
      <c r="SLA249"/>
      <c r="SLB249"/>
      <c r="SLC249"/>
      <c r="SLD249"/>
      <c r="SLE249"/>
      <c r="SLF249"/>
      <c r="SLG249"/>
      <c r="SLH249"/>
      <c r="SLI249"/>
      <c r="SLJ249"/>
      <c r="SLK249"/>
      <c r="SLL249"/>
      <c r="SLM249"/>
      <c r="SLN249"/>
      <c r="SLO249"/>
      <c r="SLP249"/>
      <c r="SLQ249"/>
      <c r="SLR249"/>
      <c r="SLS249"/>
      <c r="SLT249"/>
      <c r="SLU249"/>
      <c r="SLV249"/>
      <c r="SLW249"/>
      <c r="SLX249"/>
      <c r="SLY249"/>
      <c r="SLZ249"/>
      <c r="SMA249"/>
      <c r="SMB249"/>
      <c r="SMC249"/>
      <c r="SMD249"/>
      <c r="SME249"/>
      <c r="SMF249"/>
      <c r="SMG249"/>
      <c r="SMH249"/>
      <c r="SMI249"/>
      <c r="SMJ249"/>
      <c r="SMK249"/>
      <c r="SML249"/>
      <c r="SMM249"/>
      <c r="SMN249"/>
      <c r="SMO249"/>
      <c r="SMP249"/>
      <c r="SMQ249"/>
      <c r="SMR249"/>
      <c r="SMS249"/>
      <c r="SMT249"/>
      <c r="SMU249"/>
      <c r="SMV249"/>
      <c r="SMW249"/>
      <c r="SMX249"/>
      <c r="SMY249"/>
      <c r="SMZ249"/>
      <c r="SNA249"/>
      <c r="SNB249"/>
      <c r="SNC249"/>
      <c r="SND249"/>
      <c r="SNE249"/>
      <c r="SNF249"/>
      <c r="SNG249"/>
      <c r="SNH249"/>
      <c r="SNI249"/>
      <c r="SNJ249"/>
      <c r="SNK249"/>
      <c r="SNL249"/>
      <c r="SNM249"/>
      <c r="SNN249"/>
      <c r="SNO249"/>
      <c r="SNP249"/>
      <c r="SNQ249"/>
      <c r="SNR249"/>
      <c r="SNS249"/>
      <c r="SNT249"/>
      <c r="SNU249"/>
      <c r="SNV249"/>
      <c r="SNW249"/>
      <c r="SNX249"/>
      <c r="SNY249"/>
      <c r="SNZ249"/>
      <c r="SOA249"/>
      <c r="SOB249"/>
      <c r="SOC249"/>
      <c r="SOD249"/>
      <c r="SOE249"/>
      <c r="SOF249"/>
      <c r="SOG249"/>
      <c r="SOH249"/>
      <c r="SOI249"/>
      <c r="SOJ249"/>
      <c r="SOK249"/>
      <c r="SOL249"/>
      <c r="SOM249"/>
      <c r="SON249"/>
      <c r="SOO249"/>
      <c r="SOP249"/>
      <c r="SOQ249"/>
      <c r="SOR249"/>
      <c r="SOS249"/>
      <c r="SOT249"/>
      <c r="SOU249"/>
      <c r="SOV249"/>
      <c r="SOW249"/>
      <c r="SOX249"/>
      <c r="SOY249"/>
      <c r="SOZ249"/>
      <c r="SPA249"/>
      <c r="SPB249"/>
      <c r="SPC249"/>
      <c r="SPD249"/>
      <c r="SPE249"/>
      <c r="SPF249"/>
      <c r="SPG249"/>
      <c r="SPH249"/>
      <c r="SPI249"/>
      <c r="SPJ249"/>
      <c r="SPK249"/>
      <c r="SPL249"/>
      <c r="SPM249"/>
      <c r="SPN249"/>
      <c r="SPO249"/>
      <c r="SPP249"/>
      <c r="SPQ249"/>
      <c r="SPR249"/>
      <c r="SPS249"/>
      <c r="SPT249"/>
      <c r="SPU249"/>
      <c r="SPV249"/>
      <c r="SPW249"/>
      <c r="SPX249"/>
      <c r="SPY249"/>
      <c r="SPZ249"/>
      <c r="SQA249"/>
      <c r="SQB249"/>
      <c r="SQC249"/>
      <c r="SQD249"/>
      <c r="SQE249"/>
      <c r="SQF249"/>
      <c r="SQG249"/>
      <c r="SQH249"/>
      <c r="SQI249"/>
      <c r="SQJ249"/>
      <c r="SQK249"/>
      <c r="SQL249"/>
      <c r="SQM249"/>
      <c r="SQN249"/>
      <c r="SQO249"/>
      <c r="SQP249"/>
      <c r="SQQ249"/>
      <c r="SQR249"/>
      <c r="SQS249"/>
      <c r="SQT249"/>
      <c r="SQU249"/>
      <c r="SQV249"/>
      <c r="SQW249"/>
      <c r="SQX249"/>
      <c r="SQY249"/>
      <c r="SQZ249"/>
      <c r="SRA249"/>
      <c r="SRB249"/>
      <c r="SRC249"/>
      <c r="SRD249"/>
      <c r="SRE249"/>
      <c r="SRF249"/>
      <c r="SRG249"/>
      <c r="SRH249"/>
      <c r="SRI249"/>
      <c r="SRJ249"/>
      <c r="SRK249"/>
      <c r="SRL249"/>
      <c r="SRM249"/>
      <c r="SRN249"/>
      <c r="SRO249"/>
      <c r="SRP249"/>
      <c r="SRQ249"/>
      <c r="SRR249"/>
      <c r="SRS249"/>
      <c r="SRT249"/>
      <c r="SRU249"/>
      <c r="SRV249"/>
      <c r="SRW249"/>
      <c r="SRX249"/>
      <c r="SRY249"/>
      <c r="SRZ249"/>
      <c r="SSA249"/>
      <c r="SSB249"/>
      <c r="SSC249"/>
      <c r="SSD249"/>
      <c r="SSE249"/>
      <c r="SSF249"/>
      <c r="SSG249"/>
      <c r="SSH249"/>
      <c r="SSI249"/>
      <c r="SSJ249"/>
      <c r="SSK249"/>
      <c r="SSL249"/>
      <c r="SSM249"/>
      <c r="SSN249"/>
      <c r="SSO249"/>
      <c r="SSP249"/>
      <c r="SSQ249"/>
      <c r="SSR249"/>
      <c r="SSS249"/>
      <c r="SST249"/>
      <c r="SSU249"/>
      <c r="SSV249"/>
      <c r="SSW249"/>
      <c r="SSX249"/>
      <c r="SSY249"/>
      <c r="SSZ249"/>
      <c r="STA249"/>
      <c r="STB249"/>
      <c r="STC249"/>
      <c r="STD249"/>
      <c r="STE249"/>
      <c r="STF249"/>
      <c r="STG249"/>
      <c r="STH249"/>
      <c r="STI249"/>
      <c r="STJ249"/>
      <c r="STK249"/>
      <c r="STL249"/>
      <c r="STM249"/>
      <c r="STN249"/>
      <c r="STO249"/>
      <c r="STP249"/>
      <c r="STQ249"/>
      <c r="STR249"/>
      <c r="STS249"/>
      <c r="STT249"/>
      <c r="STU249"/>
      <c r="STV249"/>
      <c r="STW249"/>
      <c r="STX249"/>
      <c r="STY249"/>
      <c r="STZ249"/>
      <c r="SUA249"/>
      <c r="SUB249"/>
      <c r="SUC249"/>
      <c r="SUD249"/>
      <c r="SUE249"/>
      <c r="SUF249"/>
      <c r="SUG249"/>
      <c r="SUH249"/>
      <c r="SUI249"/>
      <c r="SUJ249"/>
      <c r="SUK249"/>
      <c r="SUL249"/>
      <c r="SUM249"/>
      <c r="SUN249"/>
      <c r="SUO249"/>
      <c r="SUP249"/>
      <c r="SUQ249"/>
      <c r="SUR249"/>
      <c r="SUS249"/>
      <c r="SUT249"/>
      <c r="SUU249"/>
      <c r="SUV249"/>
      <c r="SUW249"/>
      <c r="SUX249"/>
      <c r="SUY249"/>
      <c r="SUZ249"/>
      <c r="SVA249"/>
      <c r="SVB249"/>
      <c r="SVC249"/>
      <c r="SVD249"/>
      <c r="SVE249"/>
      <c r="SVF249"/>
      <c r="SVG249"/>
      <c r="SVH249"/>
      <c r="SVI249"/>
      <c r="SVJ249"/>
      <c r="SVK249"/>
      <c r="SVL249"/>
      <c r="SVM249"/>
      <c r="SVN249"/>
      <c r="SVO249"/>
      <c r="SVP249"/>
      <c r="SVQ249"/>
      <c r="SVR249"/>
      <c r="SVS249"/>
      <c r="SVT249"/>
      <c r="SVU249"/>
      <c r="SVV249"/>
      <c r="SVW249"/>
      <c r="SVX249"/>
      <c r="SVY249"/>
      <c r="SVZ249"/>
      <c r="SWA249"/>
      <c r="SWB249"/>
      <c r="SWC249"/>
      <c r="SWD249"/>
      <c r="SWE249"/>
      <c r="SWF249"/>
      <c r="SWG249"/>
      <c r="SWH249"/>
      <c r="SWI249"/>
      <c r="SWJ249"/>
      <c r="SWK249"/>
      <c r="SWL249"/>
      <c r="SWM249"/>
      <c r="SWN249"/>
      <c r="SWO249"/>
      <c r="SWP249"/>
      <c r="SWQ249"/>
      <c r="SWR249"/>
      <c r="SWS249"/>
      <c r="SWT249"/>
      <c r="SWU249"/>
      <c r="SWV249"/>
      <c r="SWW249"/>
      <c r="SWX249"/>
      <c r="SWY249"/>
      <c r="SWZ249"/>
      <c r="SXA249"/>
      <c r="SXB249"/>
      <c r="SXC249"/>
      <c r="SXD249"/>
      <c r="SXE249"/>
      <c r="SXF249"/>
      <c r="SXG249"/>
      <c r="SXH249"/>
      <c r="SXI249"/>
      <c r="SXJ249"/>
      <c r="SXK249"/>
      <c r="SXL249"/>
      <c r="SXM249"/>
      <c r="SXN249"/>
      <c r="SXO249"/>
      <c r="SXP249"/>
      <c r="SXQ249"/>
      <c r="SXR249"/>
      <c r="SXS249"/>
      <c r="SXT249"/>
      <c r="SXU249"/>
      <c r="SXV249"/>
      <c r="SXW249"/>
      <c r="SXX249"/>
      <c r="SXY249"/>
      <c r="SXZ249"/>
      <c r="SYA249"/>
      <c r="SYB249"/>
      <c r="SYC249"/>
      <c r="SYD249"/>
      <c r="SYE249"/>
      <c r="SYF249"/>
      <c r="SYG249"/>
      <c r="SYH249"/>
      <c r="SYI249"/>
      <c r="SYJ249"/>
      <c r="SYK249"/>
      <c r="SYL249"/>
      <c r="SYM249"/>
      <c r="SYN249"/>
      <c r="SYO249"/>
      <c r="SYP249"/>
      <c r="SYQ249"/>
      <c r="SYR249"/>
      <c r="SYS249"/>
      <c r="SYT249"/>
      <c r="SYU249"/>
      <c r="SYV249"/>
      <c r="SYW249"/>
      <c r="SYX249"/>
      <c r="SYY249"/>
      <c r="SYZ249"/>
      <c r="SZA249"/>
      <c r="SZB249"/>
      <c r="SZC249"/>
      <c r="SZD249"/>
      <c r="SZE249"/>
      <c r="SZF249"/>
      <c r="SZG249"/>
      <c r="SZH249"/>
      <c r="SZI249"/>
      <c r="SZJ249"/>
      <c r="SZK249"/>
      <c r="SZL249"/>
      <c r="SZM249"/>
      <c r="SZN249"/>
      <c r="SZO249"/>
      <c r="SZP249"/>
      <c r="SZQ249"/>
      <c r="SZR249"/>
      <c r="SZS249"/>
      <c r="SZT249"/>
      <c r="SZU249"/>
      <c r="SZV249"/>
      <c r="SZW249"/>
      <c r="SZX249"/>
      <c r="SZY249"/>
      <c r="SZZ249"/>
      <c r="TAA249"/>
      <c r="TAB249"/>
      <c r="TAC249"/>
      <c r="TAD249"/>
      <c r="TAE249"/>
      <c r="TAF249"/>
      <c r="TAG249"/>
      <c r="TAH249"/>
      <c r="TAI249"/>
      <c r="TAJ249"/>
      <c r="TAK249"/>
      <c r="TAL249"/>
      <c r="TAM249"/>
      <c r="TAN249"/>
      <c r="TAO249"/>
      <c r="TAP249"/>
      <c r="TAQ249"/>
      <c r="TAR249"/>
      <c r="TAS249"/>
      <c r="TAT249"/>
      <c r="TAU249"/>
      <c r="TAV249"/>
      <c r="TAW249"/>
      <c r="TAX249"/>
      <c r="TAY249"/>
      <c r="TAZ249"/>
      <c r="TBA249"/>
      <c r="TBB249"/>
      <c r="TBC249"/>
      <c r="TBD249"/>
      <c r="TBE249"/>
      <c r="TBF249"/>
      <c r="TBG249"/>
      <c r="TBH249"/>
      <c r="TBI249"/>
      <c r="TBJ249"/>
      <c r="TBK249"/>
      <c r="TBL249"/>
      <c r="TBM249"/>
      <c r="TBN249"/>
      <c r="TBO249"/>
      <c r="TBP249"/>
      <c r="TBQ249"/>
      <c r="TBR249"/>
      <c r="TBS249"/>
      <c r="TBT249"/>
      <c r="TBU249"/>
      <c r="TBV249"/>
      <c r="TBW249"/>
      <c r="TBX249"/>
      <c r="TBY249"/>
      <c r="TBZ249"/>
      <c r="TCA249"/>
      <c r="TCB249"/>
      <c r="TCC249"/>
      <c r="TCD249"/>
      <c r="TCE249"/>
      <c r="TCF249"/>
      <c r="TCG249"/>
      <c r="TCH249"/>
      <c r="TCI249"/>
      <c r="TCJ249"/>
      <c r="TCK249"/>
      <c r="TCL249"/>
      <c r="TCM249"/>
      <c r="TCN249"/>
      <c r="TCO249"/>
      <c r="TCP249"/>
      <c r="TCQ249"/>
      <c r="TCR249"/>
      <c r="TCS249"/>
      <c r="TCT249"/>
      <c r="TCU249"/>
      <c r="TCV249"/>
      <c r="TCW249"/>
      <c r="TCX249"/>
      <c r="TCY249"/>
      <c r="TCZ249"/>
      <c r="TDA249"/>
      <c r="TDB249"/>
      <c r="TDC249"/>
      <c r="TDD249"/>
      <c r="TDE249"/>
      <c r="TDF249"/>
      <c r="TDG249"/>
      <c r="TDH249"/>
      <c r="TDI249"/>
      <c r="TDJ249"/>
      <c r="TDK249"/>
      <c r="TDL249"/>
      <c r="TDM249"/>
      <c r="TDN249"/>
      <c r="TDO249"/>
      <c r="TDP249"/>
      <c r="TDQ249"/>
      <c r="TDR249"/>
      <c r="TDS249"/>
      <c r="TDT249"/>
      <c r="TDU249"/>
      <c r="TDV249"/>
      <c r="TDW249"/>
      <c r="TDX249"/>
      <c r="TDY249"/>
      <c r="TDZ249"/>
      <c r="TEA249"/>
      <c r="TEB249"/>
      <c r="TEC249"/>
      <c r="TED249"/>
      <c r="TEE249"/>
      <c r="TEF249"/>
      <c r="TEG249"/>
      <c r="TEH249"/>
      <c r="TEI249"/>
      <c r="TEJ249"/>
      <c r="TEK249"/>
      <c r="TEL249"/>
      <c r="TEM249"/>
      <c r="TEN249"/>
      <c r="TEO249"/>
      <c r="TEP249"/>
      <c r="TEQ249"/>
      <c r="TER249"/>
      <c r="TES249"/>
      <c r="TET249"/>
      <c r="TEU249"/>
      <c r="TEV249"/>
      <c r="TEW249"/>
      <c r="TEX249"/>
      <c r="TEY249"/>
      <c r="TEZ249"/>
      <c r="TFA249"/>
      <c r="TFB249"/>
      <c r="TFC249"/>
      <c r="TFD249"/>
      <c r="TFE249"/>
      <c r="TFF249"/>
      <c r="TFG249"/>
      <c r="TFH249"/>
      <c r="TFI249"/>
      <c r="TFJ249"/>
      <c r="TFK249"/>
      <c r="TFL249"/>
      <c r="TFM249"/>
      <c r="TFN249"/>
      <c r="TFO249"/>
      <c r="TFP249"/>
      <c r="TFQ249"/>
      <c r="TFR249"/>
      <c r="TFS249"/>
      <c r="TFT249"/>
      <c r="TFU249"/>
      <c r="TFV249"/>
      <c r="TFW249"/>
      <c r="TFX249"/>
      <c r="TFY249"/>
      <c r="TFZ249"/>
      <c r="TGA249"/>
      <c r="TGB249"/>
      <c r="TGC249"/>
      <c r="TGD249"/>
      <c r="TGE249"/>
      <c r="TGF249"/>
      <c r="TGG249"/>
      <c r="TGH249"/>
      <c r="TGI249"/>
      <c r="TGJ249"/>
      <c r="TGK249"/>
      <c r="TGL249"/>
      <c r="TGM249"/>
      <c r="TGN249"/>
      <c r="TGO249"/>
      <c r="TGP249"/>
      <c r="TGQ249"/>
      <c r="TGR249"/>
      <c r="TGS249"/>
      <c r="TGT249"/>
      <c r="TGU249"/>
      <c r="TGV249"/>
      <c r="TGW249"/>
      <c r="TGX249"/>
      <c r="TGY249"/>
      <c r="TGZ249"/>
      <c r="THA249"/>
      <c r="THB249"/>
      <c r="THC249"/>
      <c r="THD249"/>
      <c r="THE249"/>
      <c r="THF249"/>
      <c r="THG249"/>
      <c r="THH249"/>
      <c r="THI249"/>
      <c r="THJ249"/>
      <c r="THK249"/>
      <c r="THL249"/>
      <c r="THM249"/>
      <c r="THN249"/>
      <c r="THO249"/>
      <c r="THP249"/>
      <c r="THQ249"/>
      <c r="THR249"/>
      <c r="THS249"/>
      <c r="THT249"/>
      <c r="THU249"/>
      <c r="THV249"/>
      <c r="THW249"/>
      <c r="THX249"/>
      <c r="THY249"/>
      <c r="THZ249"/>
      <c r="TIA249"/>
      <c r="TIB249"/>
      <c r="TIC249"/>
      <c r="TID249"/>
      <c r="TIE249"/>
      <c r="TIF249"/>
      <c r="TIG249"/>
      <c r="TIH249"/>
      <c r="TII249"/>
      <c r="TIJ249"/>
      <c r="TIK249"/>
      <c r="TIL249"/>
      <c r="TIM249"/>
      <c r="TIN249"/>
      <c r="TIO249"/>
      <c r="TIP249"/>
      <c r="TIQ249"/>
      <c r="TIR249"/>
      <c r="TIS249"/>
      <c r="TIT249"/>
      <c r="TIU249"/>
      <c r="TIV249"/>
      <c r="TIW249"/>
      <c r="TIX249"/>
      <c r="TIY249"/>
      <c r="TIZ249"/>
      <c r="TJA249"/>
      <c r="TJB249"/>
      <c r="TJC249"/>
      <c r="TJD249"/>
      <c r="TJE249"/>
      <c r="TJF249"/>
      <c r="TJG249"/>
      <c r="TJH249"/>
      <c r="TJI249"/>
      <c r="TJJ249"/>
      <c r="TJK249"/>
      <c r="TJL249"/>
      <c r="TJM249"/>
      <c r="TJN249"/>
      <c r="TJO249"/>
      <c r="TJP249"/>
      <c r="TJQ249"/>
      <c r="TJR249"/>
      <c r="TJS249"/>
      <c r="TJT249"/>
      <c r="TJU249"/>
      <c r="TJV249"/>
      <c r="TJW249"/>
      <c r="TJX249"/>
      <c r="TJY249"/>
      <c r="TJZ249"/>
      <c r="TKA249"/>
      <c r="TKB249"/>
      <c r="TKC249"/>
      <c r="TKD249"/>
      <c r="TKE249"/>
      <c r="TKF249"/>
      <c r="TKG249"/>
      <c r="TKH249"/>
      <c r="TKI249"/>
      <c r="TKJ249"/>
      <c r="TKK249"/>
      <c r="TKL249"/>
      <c r="TKM249"/>
      <c r="TKN249"/>
      <c r="TKO249"/>
      <c r="TKP249"/>
      <c r="TKQ249"/>
      <c r="TKR249"/>
      <c r="TKS249"/>
      <c r="TKT249"/>
      <c r="TKU249"/>
      <c r="TKV249"/>
      <c r="TKW249"/>
      <c r="TKX249"/>
      <c r="TKY249"/>
      <c r="TKZ249"/>
      <c r="TLA249"/>
      <c r="TLB249"/>
      <c r="TLC249"/>
      <c r="TLD249"/>
      <c r="TLE249"/>
      <c r="TLF249"/>
      <c r="TLG249"/>
      <c r="TLH249"/>
      <c r="TLI249"/>
      <c r="TLJ249"/>
      <c r="TLK249"/>
      <c r="TLL249"/>
      <c r="TLM249"/>
      <c r="TLN249"/>
      <c r="TLO249"/>
      <c r="TLP249"/>
      <c r="TLQ249"/>
      <c r="TLR249"/>
      <c r="TLS249"/>
      <c r="TLT249"/>
      <c r="TLU249"/>
      <c r="TLV249"/>
      <c r="TLW249"/>
      <c r="TLX249"/>
      <c r="TLY249"/>
      <c r="TLZ249"/>
      <c r="TMA249"/>
      <c r="TMB249"/>
      <c r="TMC249"/>
      <c r="TMD249"/>
      <c r="TME249"/>
      <c r="TMF249"/>
      <c r="TMG249"/>
      <c r="TMH249"/>
      <c r="TMI249"/>
      <c r="TMJ249"/>
      <c r="TMK249"/>
      <c r="TML249"/>
      <c r="TMM249"/>
      <c r="TMN249"/>
      <c r="TMO249"/>
      <c r="TMP249"/>
      <c r="TMQ249"/>
      <c r="TMR249"/>
      <c r="TMS249"/>
      <c r="TMT249"/>
      <c r="TMU249"/>
      <c r="TMV249"/>
      <c r="TMW249"/>
      <c r="TMX249"/>
      <c r="TMY249"/>
      <c r="TMZ249"/>
      <c r="TNA249"/>
      <c r="TNB249"/>
      <c r="TNC249"/>
      <c r="TND249"/>
      <c r="TNE249"/>
      <c r="TNF249"/>
      <c r="TNG249"/>
      <c r="TNH249"/>
      <c r="TNI249"/>
      <c r="TNJ249"/>
      <c r="TNK249"/>
      <c r="TNL249"/>
      <c r="TNM249"/>
      <c r="TNN249"/>
      <c r="TNO249"/>
      <c r="TNP249"/>
      <c r="TNQ249"/>
      <c r="TNR249"/>
      <c r="TNS249"/>
      <c r="TNT249"/>
      <c r="TNU249"/>
      <c r="TNV249"/>
      <c r="TNW249"/>
      <c r="TNX249"/>
      <c r="TNY249"/>
      <c r="TNZ249"/>
      <c r="TOA249"/>
      <c r="TOB249"/>
      <c r="TOC249"/>
      <c r="TOD249"/>
      <c r="TOE249"/>
      <c r="TOF249"/>
      <c r="TOG249"/>
      <c r="TOH249"/>
      <c r="TOI249"/>
      <c r="TOJ249"/>
      <c r="TOK249"/>
      <c r="TOL249"/>
      <c r="TOM249"/>
      <c r="TON249"/>
      <c r="TOO249"/>
      <c r="TOP249"/>
      <c r="TOQ249"/>
      <c r="TOR249"/>
      <c r="TOS249"/>
      <c r="TOT249"/>
      <c r="TOU249"/>
      <c r="TOV249"/>
      <c r="TOW249"/>
      <c r="TOX249"/>
      <c r="TOY249"/>
      <c r="TOZ249"/>
      <c r="TPA249"/>
      <c r="TPB249"/>
      <c r="TPC249"/>
      <c r="TPD249"/>
      <c r="TPE249"/>
      <c r="TPF249"/>
      <c r="TPG249"/>
      <c r="TPH249"/>
      <c r="TPI249"/>
      <c r="TPJ249"/>
      <c r="TPK249"/>
      <c r="TPL249"/>
      <c r="TPM249"/>
      <c r="TPN249"/>
      <c r="TPO249"/>
      <c r="TPP249"/>
      <c r="TPQ249"/>
      <c r="TPR249"/>
      <c r="TPS249"/>
      <c r="TPT249"/>
      <c r="TPU249"/>
      <c r="TPV249"/>
      <c r="TPW249"/>
      <c r="TPX249"/>
      <c r="TPY249"/>
      <c r="TPZ249"/>
      <c r="TQA249"/>
      <c r="TQB249"/>
      <c r="TQC249"/>
      <c r="TQD249"/>
      <c r="TQE249"/>
      <c r="TQF249"/>
      <c r="TQG249"/>
      <c r="TQH249"/>
      <c r="TQI249"/>
      <c r="TQJ249"/>
      <c r="TQK249"/>
      <c r="TQL249"/>
      <c r="TQM249"/>
      <c r="TQN249"/>
      <c r="TQO249"/>
      <c r="TQP249"/>
      <c r="TQQ249"/>
      <c r="TQR249"/>
      <c r="TQS249"/>
      <c r="TQT249"/>
      <c r="TQU249"/>
      <c r="TQV249"/>
      <c r="TQW249"/>
      <c r="TQX249"/>
      <c r="TQY249"/>
      <c r="TQZ249"/>
      <c r="TRA249"/>
      <c r="TRB249"/>
      <c r="TRC249"/>
      <c r="TRD249"/>
      <c r="TRE249"/>
      <c r="TRF249"/>
      <c r="TRG249"/>
      <c r="TRH249"/>
      <c r="TRI249"/>
      <c r="TRJ249"/>
      <c r="TRK249"/>
      <c r="TRL249"/>
      <c r="TRM249"/>
      <c r="TRN249"/>
      <c r="TRO249"/>
      <c r="TRP249"/>
      <c r="TRQ249"/>
      <c r="TRR249"/>
      <c r="TRS249"/>
      <c r="TRT249"/>
      <c r="TRU249"/>
      <c r="TRV249"/>
      <c r="TRW249"/>
      <c r="TRX249"/>
      <c r="TRY249"/>
      <c r="TRZ249"/>
      <c r="TSA249"/>
      <c r="TSB249"/>
      <c r="TSC249"/>
      <c r="TSD249"/>
      <c r="TSE249"/>
      <c r="TSF249"/>
      <c r="TSG249"/>
      <c r="TSH249"/>
      <c r="TSI249"/>
      <c r="TSJ249"/>
      <c r="TSK249"/>
      <c r="TSL249"/>
      <c r="TSM249"/>
      <c r="TSN249"/>
      <c r="TSO249"/>
      <c r="TSP249"/>
      <c r="TSQ249"/>
      <c r="TSR249"/>
      <c r="TSS249"/>
      <c r="TST249"/>
      <c r="TSU249"/>
      <c r="TSV249"/>
      <c r="TSW249"/>
      <c r="TSX249"/>
      <c r="TSY249"/>
      <c r="TSZ249"/>
      <c r="TTA249"/>
      <c r="TTB249"/>
      <c r="TTC249"/>
      <c r="TTD249"/>
      <c r="TTE249"/>
      <c r="TTF249"/>
      <c r="TTG249"/>
      <c r="TTH249"/>
      <c r="TTI249"/>
      <c r="TTJ249"/>
      <c r="TTK249"/>
      <c r="TTL249"/>
      <c r="TTM249"/>
      <c r="TTN249"/>
      <c r="TTO249"/>
      <c r="TTP249"/>
      <c r="TTQ249"/>
      <c r="TTR249"/>
      <c r="TTS249"/>
      <c r="TTT249"/>
      <c r="TTU249"/>
      <c r="TTV249"/>
      <c r="TTW249"/>
      <c r="TTX249"/>
      <c r="TTY249"/>
      <c r="TTZ249"/>
      <c r="TUA249"/>
      <c r="TUB249"/>
      <c r="TUC249"/>
      <c r="TUD249"/>
      <c r="TUE249"/>
      <c r="TUF249"/>
      <c r="TUG249"/>
      <c r="TUH249"/>
      <c r="TUI249"/>
      <c r="TUJ249"/>
      <c r="TUK249"/>
      <c r="TUL249"/>
      <c r="TUM249"/>
      <c r="TUN249"/>
      <c r="TUO249"/>
      <c r="TUP249"/>
      <c r="TUQ249"/>
      <c r="TUR249"/>
      <c r="TUS249"/>
      <c r="TUT249"/>
      <c r="TUU249"/>
      <c r="TUV249"/>
      <c r="TUW249"/>
      <c r="TUX249"/>
      <c r="TUY249"/>
      <c r="TUZ249"/>
      <c r="TVA249"/>
      <c r="TVB249"/>
      <c r="TVC249"/>
      <c r="TVD249"/>
      <c r="TVE249"/>
      <c r="TVF249"/>
      <c r="TVG249"/>
      <c r="TVH249"/>
      <c r="TVI249"/>
      <c r="TVJ249"/>
      <c r="TVK249"/>
      <c r="TVL249"/>
      <c r="TVM249"/>
      <c r="TVN249"/>
      <c r="TVO249"/>
      <c r="TVP249"/>
      <c r="TVQ249"/>
      <c r="TVR249"/>
      <c r="TVS249"/>
      <c r="TVT249"/>
      <c r="TVU249"/>
      <c r="TVV249"/>
      <c r="TVW249"/>
      <c r="TVX249"/>
      <c r="TVY249"/>
      <c r="TVZ249"/>
      <c r="TWA249"/>
      <c r="TWB249"/>
      <c r="TWC249"/>
      <c r="TWD249"/>
      <c r="TWE249"/>
      <c r="TWF249"/>
      <c r="TWG249"/>
      <c r="TWH249"/>
      <c r="TWI249"/>
      <c r="TWJ249"/>
      <c r="TWK249"/>
      <c r="TWL249"/>
      <c r="TWM249"/>
      <c r="TWN249"/>
      <c r="TWO249"/>
      <c r="TWP249"/>
      <c r="TWQ249"/>
      <c r="TWR249"/>
      <c r="TWS249"/>
      <c r="TWT249"/>
      <c r="TWU249"/>
      <c r="TWV249"/>
      <c r="TWW249"/>
      <c r="TWX249"/>
      <c r="TWY249"/>
      <c r="TWZ249"/>
      <c r="TXA249"/>
      <c r="TXB249"/>
      <c r="TXC249"/>
      <c r="TXD249"/>
      <c r="TXE249"/>
      <c r="TXF249"/>
      <c r="TXG249"/>
      <c r="TXH249"/>
      <c r="TXI249"/>
      <c r="TXJ249"/>
      <c r="TXK249"/>
      <c r="TXL249"/>
      <c r="TXM249"/>
      <c r="TXN249"/>
      <c r="TXO249"/>
      <c r="TXP249"/>
      <c r="TXQ249"/>
      <c r="TXR249"/>
      <c r="TXS249"/>
      <c r="TXT249"/>
      <c r="TXU249"/>
      <c r="TXV249"/>
      <c r="TXW249"/>
      <c r="TXX249"/>
      <c r="TXY249"/>
      <c r="TXZ249"/>
      <c r="TYA249"/>
      <c r="TYB249"/>
      <c r="TYC249"/>
      <c r="TYD249"/>
      <c r="TYE249"/>
      <c r="TYF249"/>
      <c r="TYG249"/>
      <c r="TYH249"/>
      <c r="TYI249"/>
      <c r="TYJ249"/>
      <c r="TYK249"/>
      <c r="TYL249"/>
      <c r="TYM249"/>
      <c r="TYN249"/>
      <c r="TYO249"/>
      <c r="TYP249"/>
      <c r="TYQ249"/>
      <c r="TYR249"/>
      <c r="TYS249"/>
      <c r="TYT249"/>
      <c r="TYU249"/>
      <c r="TYV249"/>
      <c r="TYW249"/>
      <c r="TYX249"/>
      <c r="TYY249"/>
      <c r="TYZ249"/>
      <c r="TZA249"/>
      <c r="TZB249"/>
      <c r="TZC249"/>
      <c r="TZD249"/>
      <c r="TZE249"/>
      <c r="TZF249"/>
      <c r="TZG249"/>
      <c r="TZH249"/>
      <c r="TZI249"/>
      <c r="TZJ249"/>
      <c r="TZK249"/>
      <c r="TZL249"/>
      <c r="TZM249"/>
      <c r="TZN249"/>
      <c r="TZO249"/>
      <c r="TZP249"/>
      <c r="TZQ249"/>
      <c r="TZR249"/>
      <c r="TZS249"/>
      <c r="TZT249"/>
      <c r="TZU249"/>
      <c r="TZV249"/>
      <c r="TZW249"/>
      <c r="TZX249"/>
      <c r="TZY249"/>
      <c r="TZZ249"/>
      <c r="UAA249"/>
      <c r="UAB249"/>
      <c r="UAC249"/>
      <c r="UAD249"/>
      <c r="UAE249"/>
      <c r="UAF249"/>
      <c r="UAG249"/>
      <c r="UAH249"/>
      <c r="UAI249"/>
      <c r="UAJ249"/>
      <c r="UAK249"/>
      <c r="UAL249"/>
      <c r="UAM249"/>
      <c r="UAN249"/>
      <c r="UAO249"/>
      <c r="UAP249"/>
      <c r="UAQ249"/>
      <c r="UAR249"/>
      <c r="UAS249"/>
      <c r="UAT249"/>
      <c r="UAU249"/>
      <c r="UAV249"/>
      <c r="UAW249"/>
      <c r="UAX249"/>
      <c r="UAY249"/>
      <c r="UAZ249"/>
      <c r="UBA249"/>
      <c r="UBB249"/>
      <c r="UBC249"/>
      <c r="UBD249"/>
      <c r="UBE249"/>
      <c r="UBF249"/>
      <c r="UBG249"/>
      <c r="UBH249"/>
      <c r="UBI249"/>
      <c r="UBJ249"/>
      <c r="UBK249"/>
      <c r="UBL249"/>
      <c r="UBM249"/>
      <c r="UBN249"/>
      <c r="UBO249"/>
      <c r="UBP249"/>
      <c r="UBQ249"/>
      <c r="UBR249"/>
      <c r="UBS249"/>
      <c r="UBT249"/>
      <c r="UBU249"/>
      <c r="UBV249"/>
      <c r="UBW249"/>
      <c r="UBX249"/>
      <c r="UBY249"/>
      <c r="UBZ249"/>
      <c r="UCA249"/>
      <c r="UCB249"/>
      <c r="UCC249"/>
      <c r="UCD249"/>
      <c r="UCE249"/>
      <c r="UCF249"/>
      <c r="UCG249"/>
      <c r="UCH249"/>
      <c r="UCI249"/>
      <c r="UCJ249"/>
      <c r="UCK249"/>
      <c r="UCL249"/>
      <c r="UCM249"/>
      <c r="UCN249"/>
      <c r="UCO249"/>
      <c r="UCP249"/>
      <c r="UCQ249"/>
      <c r="UCR249"/>
      <c r="UCS249"/>
      <c r="UCT249"/>
      <c r="UCU249"/>
      <c r="UCV249"/>
      <c r="UCW249"/>
      <c r="UCX249"/>
      <c r="UCY249"/>
      <c r="UCZ249"/>
      <c r="UDA249"/>
      <c r="UDB249"/>
      <c r="UDC249"/>
      <c r="UDD249"/>
      <c r="UDE249"/>
      <c r="UDF249"/>
      <c r="UDG249"/>
      <c r="UDH249"/>
      <c r="UDI249"/>
      <c r="UDJ249"/>
      <c r="UDK249"/>
      <c r="UDL249"/>
      <c r="UDM249"/>
      <c r="UDN249"/>
      <c r="UDO249"/>
      <c r="UDP249"/>
      <c r="UDQ249"/>
      <c r="UDR249"/>
      <c r="UDS249"/>
      <c r="UDT249"/>
      <c r="UDU249"/>
      <c r="UDV249"/>
      <c r="UDW249"/>
      <c r="UDX249"/>
      <c r="UDY249"/>
      <c r="UDZ249"/>
      <c r="UEA249"/>
      <c r="UEB249"/>
      <c r="UEC249"/>
      <c r="UED249"/>
      <c r="UEE249"/>
      <c r="UEF249"/>
      <c r="UEG249"/>
      <c r="UEH249"/>
      <c r="UEI249"/>
      <c r="UEJ249"/>
      <c r="UEK249"/>
      <c r="UEL249"/>
      <c r="UEM249"/>
      <c r="UEN249"/>
      <c r="UEO249"/>
      <c r="UEP249"/>
      <c r="UEQ249"/>
      <c r="UER249"/>
      <c r="UES249"/>
      <c r="UET249"/>
      <c r="UEU249"/>
      <c r="UEV249"/>
      <c r="UEW249"/>
      <c r="UEX249"/>
      <c r="UEY249"/>
      <c r="UEZ249"/>
      <c r="UFA249"/>
      <c r="UFB249"/>
      <c r="UFC249"/>
      <c r="UFD249"/>
      <c r="UFE249"/>
      <c r="UFF249"/>
      <c r="UFG249"/>
      <c r="UFH249"/>
      <c r="UFI249"/>
      <c r="UFJ249"/>
      <c r="UFK249"/>
      <c r="UFL249"/>
      <c r="UFM249"/>
      <c r="UFN249"/>
      <c r="UFO249"/>
      <c r="UFP249"/>
      <c r="UFQ249"/>
      <c r="UFR249"/>
      <c r="UFS249"/>
      <c r="UFT249"/>
      <c r="UFU249"/>
      <c r="UFV249"/>
      <c r="UFW249"/>
      <c r="UFX249"/>
      <c r="UFY249"/>
      <c r="UFZ249"/>
      <c r="UGA249"/>
      <c r="UGB249"/>
      <c r="UGC249"/>
      <c r="UGD249"/>
      <c r="UGE249"/>
      <c r="UGF249"/>
      <c r="UGG249"/>
      <c r="UGH249"/>
      <c r="UGI249"/>
      <c r="UGJ249"/>
      <c r="UGK249"/>
      <c r="UGL249"/>
      <c r="UGM249"/>
      <c r="UGN249"/>
      <c r="UGO249"/>
      <c r="UGP249"/>
      <c r="UGQ249"/>
      <c r="UGR249"/>
      <c r="UGS249"/>
      <c r="UGT249"/>
      <c r="UGU249"/>
      <c r="UGV249"/>
      <c r="UGW249"/>
      <c r="UGX249"/>
      <c r="UGY249"/>
      <c r="UGZ249"/>
      <c r="UHA249"/>
      <c r="UHB249"/>
      <c r="UHC249"/>
      <c r="UHD249"/>
      <c r="UHE249"/>
      <c r="UHF249"/>
      <c r="UHG249"/>
      <c r="UHH249"/>
      <c r="UHI249"/>
      <c r="UHJ249"/>
      <c r="UHK249"/>
      <c r="UHL249"/>
      <c r="UHM249"/>
      <c r="UHN249"/>
      <c r="UHO249"/>
      <c r="UHP249"/>
      <c r="UHQ249"/>
      <c r="UHR249"/>
      <c r="UHS249"/>
      <c r="UHT249"/>
      <c r="UHU249"/>
      <c r="UHV249"/>
      <c r="UHW249"/>
      <c r="UHX249"/>
      <c r="UHY249"/>
      <c r="UHZ249"/>
      <c r="UIA249"/>
      <c r="UIB249"/>
      <c r="UIC249"/>
      <c r="UID249"/>
      <c r="UIE249"/>
      <c r="UIF249"/>
      <c r="UIG249"/>
      <c r="UIH249"/>
      <c r="UII249"/>
      <c r="UIJ249"/>
      <c r="UIK249"/>
      <c r="UIL249"/>
      <c r="UIM249"/>
      <c r="UIN249"/>
      <c r="UIO249"/>
      <c r="UIP249"/>
      <c r="UIQ249"/>
      <c r="UIR249"/>
      <c r="UIS249"/>
      <c r="UIT249"/>
      <c r="UIU249"/>
      <c r="UIV249"/>
      <c r="UIW249"/>
      <c r="UIX249"/>
      <c r="UIY249"/>
      <c r="UIZ249"/>
      <c r="UJA249"/>
      <c r="UJB249"/>
      <c r="UJC249"/>
      <c r="UJD249"/>
      <c r="UJE249"/>
      <c r="UJF249"/>
      <c r="UJG249"/>
      <c r="UJH249"/>
      <c r="UJI249"/>
      <c r="UJJ249"/>
      <c r="UJK249"/>
      <c r="UJL249"/>
      <c r="UJM249"/>
      <c r="UJN249"/>
      <c r="UJO249"/>
      <c r="UJP249"/>
      <c r="UJQ249"/>
      <c r="UJR249"/>
      <c r="UJS249"/>
      <c r="UJT249"/>
      <c r="UJU249"/>
      <c r="UJV249"/>
      <c r="UJW249"/>
      <c r="UJX249"/>
      <c r="UJY249"/>
      <c r="UJZ249"/>
      <c r="UKA249"/>
      <c r="UKB249"/>
      <c r="UKC249"/>
      <c r="UKD249"/>
      <c r="UKE249"/>
      <c r="UKF249"/>
      <c r="UKG249"/>
      <c r="UKH249"/>
      <c r="UKI249"/>
      <c r="UKJ249"/>
      <c r="UKK249"/>
      <c r="UKL249"/>
      <c r="UKM249"/>
      <c r="UKN249"/>
      <c r="UKO249"/>
      <c r="UKP249"/>
      <c r="UKQ249"/>
      <c r="UKR249"/>
      <c r="UKS249"/>
      <c r="UKT249"/>
      <c r="UKU249"/>
      <c r="UKV249"/>
      <c r="UKW249"/>
      <c r="UKX249"/>
      <c r="UKY249"/>
      <c r="UKZ249"/>
      <c r="ULA249"/>
      <c r="ULB249"/>
      <c r="ULC249"/>
      <c r="ULD249"/>
      <c r="ULE249"/>
      <c r="ULF249"/>
      <c r="ULG249"/>
      <c r="ULH249"/>
      <c r="ULI249"/>
      <c r="ULJ249"/>
      <c r="ULK249"/>
      <c r="ULL249"/>
      <c r="ULM249"/>
      <c r="ULN249"/>
      <c r="ULO249"/>
      <c r="ULP249"/>
      <c r="ULQ249"/>
      <c r="ULR249"/>
      <c r="ULS249"/>
      <c r="ULT249"/>
      <c r="ULU249"/>
      <c r="ULV249"/>
      <c r="ULW249"/>
      <c r="ULX249"/>
      <c r="ULY249"/>
      <c r="ULZ249"/>
      <c r="UMA249"/>
      <c r="UMB249"/>
      <c r="UMC249"/>
      <c r="UMD249"/>
      <c r="UME249"/>
      <c r="UMF249"/>
      <c r="UMG249"/>
      <c r="UMH249"/>
      <c r="UMI249"/>
      <c r="UMJ249"/>
      <c r="UMK249"/>
      <c r="UML249"/>
      <c r="UMM249"/>
      <c r="UMN249"/>
      <c r="UMO249"/>
      <c r="UMP249"/>
      <c r="UMQ249"/>
      <c r="UMR249"/>
      <c r="UMS249"/>
      <c r="UMT249"/>
      <c r="UMU249"/>
      <c r="UMV249"/>
      <c r="UMW249"/>
      <c r="UMX249"/>
      <c r="UMY249"/>
      <c r="UMZ249"/>
      <c r="UNA249"/>
      <c r="UNB249"/>
      <c r="UNC249"/>
      <c r="UND249"/>
      <c r="UNE249"/>
      <c r="UNF249"/>
      <c r="UNG249"/>
      <c r="UNH249"/>
      <c r="UNI249"/>
      <c r="UNJ249"/>
      <c r="UNK249"/>
      <c r="UNL249"/>
      <c r="UNM249"/>
      <c r="UNN249"/>
      <c r="UNO249"/>
      <c r="UNP249"/>
      <c r="UNQ249"/>
      <c r="UNR249"/>
      <c r="UNS249"/>
      <c r="UNT249"/>
      <c r="UNU249"/>
      <c r="UNV249"/>
      <c r="UNW249"/>
      <c r="UNX249"/>
      <c r="UNY249"/>
      <c r="UNZ249"/>
      <c r="UOA249"/>
      <c r="UOB249"/>
      <c r="UOC249"/>
      <c r="UOD249"/>
      <c r="UOE249"/>
      <c r="UOF249"/>
      <c r="UOG249"/>
      <c r="UOH249"/>
      <c r="UOI249"/>
      <c r="UOJ249"/>
      <c r="UOK249"/>
      <c r="UOL249"/>
      <c r="UOM249"/>
      <c r="UON249"/>
      <c r="UOO249"/>
      <c r="UOP249"/>
      <c r="UOQ249"/>
      <c r="UOR249"/>
      <c r="UOS249"/>
      <c r="UOT249"/>
      <c r="UOU249"/>
      <c r="UOV249"/>
      <c r="UOW249"/>
      <c r="UOX249"/>
      <c r="UOY249"/>
      <c r="UOZ249"/>
      <c r="UPA249"/>
      <c r="UPB249"/>
      <c r="UPC249"/>
      <c r="UPD249"/>
      <c r="UPE249"/>
      <c r="UPF249"/>
      <c r="UPG249"/>
      <c r="UPH249"/>
      <c r="UPI249"/>
      <c r="UPJ249"/>
      <c r="UPK249"/>
      <c r="UPL249"/>
      <c r="UPM249"/>
      <c r="UPN249"/>
      <c r="UPO249"/>
      <c r="UPP249"/>
      <c r="UPQ249"/>
      <c r="UPR249"/>
      <c r="UPS249"/>
      <c r="UPT249"/>
      <c r="UPU249"/>
      <c r="UPV249"/>
      <c r="UPW249"/>
      <c r="UPX249"/>
      <c r="UPY249"/>
      <c r="UPZ249"/>
      <c r="UQA249"/>
      <c r="UQB249"/>
      <c r="UQC249"/>
      <c r="UQD249"/>
      <c r="UQE249"/>
      <c r="UQF249"/>
      <c r="UQG249"/>
      <c r="UQH249"/>
      <c r="UQI249"/>
      <c r="UQJ249"/>
      <c r="UQK249"/>
      <c r="UQL249"/>
      <c r="UQM249"/>
      <c r="UQN249"/>
      <c r="UQO249"/>
      <c r="UQP249"/>
      <c r="UQQ249"/>
      <c r="UQR249"/>
      <c r="UQS249"/>
      <c r="UQT249"/>
      <c r="UQU249"/>
      <c r="UQV249"/>
      <c r="UQW249"/>
      <c r="UQX249"/>
      <c r="UQY249"/>
      <c r="UQZ249"/>
      <c r="URA249"/>
      <c r="URB249"/>
      <c r="URC249"/>
      <c r="URD249"/>
      <c r="URE249"/>
      <c r="URF249"/>
      <c r="URG249"/>
      <c r="URH249"/>
      <c r="URI249"/>
      <c r="URJ249"/>
      <c r="URK249"/>
      <c r="URL249"/>
      <c r="URM249"/>
      <c r="URN249"/>
      <c r="URO249"/>
      <c r="URP249"/>
      <c r="URQ249"/>
      <c r="URR249"/>
      <c r="URS249"/>
      <c r="URT249"/>
      <c r="URU249"/>
      <c r="URV249"/>
      <c r="URW249"/>
      <c r="URX249"/>
      <c r="URY249"/>
      <c r="URZ249"/>
      <c r="USA249"/>
      <c r="USB249"/>
      <c r="USC249"/>
      <c r="USD249"/>
      <c r="USE249"/>
      <c r="USF249"/>
      <c r="USG249"/>
      <c r="USH249"/>
      <c r="USI249"/>
      <c r="USJ249"/>
      <c r="USK249"/>
      <c r="USL249"/>
      <c r="USM249"/>
      <c r="USN249"/>
      <c r="USO249"/>
      <c r="USP249"/>
      <c r="USQ249"/>
      <c r="USR249"/>
      <c r="USS249"/>
      <c r="UST249"/>
      <c r="USU249"/>
      <c r="USV249"/>
      <c r="USW249"/>
      <c r="USX249"/>
      <c r="USY249"/>
      <c r="USZ249"/>
      <c r="UTA249"/>
      <c r="UTB249"/>
      <c r="UTC249"/>
      <c r="UTD249"/>
      <c r="UTE249"/>
      <c r="UTF249"/>
      <c r="UTG249"/>
      <c r="UTH249"/>
      <c r="UTI249"/>
      <c r="UTJ249"/>
      <c r="UTK249"/>
      <c r="UTL249"/>
      <c r="UTM249"/>
      <c r="UTN249"/>
      <c r="UTO249"/>
      <c r="UTP249"/>
      <c r="UTQ249"/>
      <c r="UTR249"/>
      <c r="UTS249"/>
      <c r="UTT249"/>
      <c r="UTU249"/>
      <c r="UTV249"/>
      <c r="UTW249"/>
      <c r="UTX249"/>
      <c r="UTY249"/>
      <c r="UTZ249"/>
      <c r="UUA249"/>
      <c r="UUB249"/>
      <c r="UUC249"/>
      <c r="UUD249"/>
      <c r="UUE249"/>
      <c r="UUF249"/>
      <c r="UUG249"/>
      <c r="UUH249"/>
      <c r="UUI249"/>
      <c r="UUJ249"/>
      <c r="UUK249"/>
      <c r="UUL249"/>
      <c r="UUM249"/>
      <c r="UUN249"/>
      <c r="UUO249"/>
      <c r="UUP249"/>
      <c r="UUQ249"/>
      <c r="UUR249"/>
      <c r="UUS249"/>
      <c r="UUT249"/>
      <c r="UUU249"/>
      <c r="UUV249"/>
      <c r="UUW249"/>
      <c r="UUX249"/>
      <c r="UUY249"/>
      <c r="UUZ249"/>
      <c r="UVA249"/>
      <c r="UVB249"/>
      <c r="UVC249"/>
      <c r="UVD249"/>
      <c r="UVE249"/>
      <c r="UVF249"/>
      <c r="UVG249"/>
      <c r="UVH249"/>
      <c r="UVI249"/>
      <c r="UVJ249"/>
      <c r="UVK249"/>
      <c r="UVL249"/>
      <c r="UVM249"/>
      <c r="UVN249"/>
      <c r="UVO249"/>
      <c r="UVP249"/>
      <c r="UVQ249"/>
      <c r="UVR249"/>
      <c r="UVS249"/>
      <c r="UVT249"/>
      <c r="UVU249"/>
      <c r="UVV249"/>
      <c r="UVW249"/>
      <c r="UVX249"/>
      <c r="UVY249"/>
      <c r="UVZ249"/>
      <c r="UWA249"/>
      <c r="UWB249"/>
      <c r="UWC249"/>
      <c r="UWD249"/>
      <c r="UWE249"/>
      <c r="UWF249"/>
      <c r="UWG249"/>
      <c r="UWH249"/>
      <c r="UWI249"/>
      <c r="UWJ249"/>
      <c r="UWK249"/>
      <c r="UWL249"/>
      <c r="UWM249"/>
      <c r="UWN249"/>
      <c r="UWO249"/>
      <c r="UWP249"/>
      <c r="UWQ249"/>
      <c r="UWR249"/>
      <c r="UWS249"/>
      <c r="UWT249"/>
      <c r="UWU249"/>
      <c r="UWV249"/>
      <c r="UWW249"/>
      <c r="UWX249"/>
      <c r="UWY249"/>
      <c r="UWZ249"/>
      <c r="UXA249"/>
      <c r="UXB249"/>
      <c r="UXC249"/>
      <c r="UXD249"/>
      <c r="UXE249"/>
      <c r="UXF249"/>
      <c r="UXG249"/>
      <c r="UXH249"/>
      <c r="UXI249"/>
      <c r="UXJ249"/>
      <c r="UXK249"/>
      <c r="UXL249"/>
      <c r="UXM249"/>
      <c r="UXN249"/>
      <c r="UXO249"/>
      <c r="UXP249"/>
      <c r="UXQ249"/>
      <c r="UXR249"/>
      <c r="UXS249"/>
      <c r="UXT249"/>
      <c r="UXU249"/>
      <c r="UXV249"/>
      <c r="UXW249"/>
      <c r="UXX249"/>
      <c r="UXY249"/>
      <c r="UXZ249"/>
      <c r="UYA249"/>
      <c r="UYB249"/>
      <c r="UYC249"/>
      <c r="UYD249"/>
      <c r="UYE249"/>
      <c r="UYF249"/>
      <c r="UYG249"/>
      <c r="UYH249"/>
      <c r="UYI249"/>
      <c r="UYJ249"/>
      <c r="UYK249"/>
      <c r="UYL249"/>
      <c r="UYM249"/>
      <c r="UYN249"/>
      <c r="UYO249"/>
      <c r="UYP249"/>
      <c r="UYQ249"/>
      <c r="UYR249"/>
      <c r="UYS249"/>
      <c r="UYT249"/>
      <c r="UYU249"/>
      <c r="UYV249"/>
      <c r="UYW249"/>
      <c r="UYX249"/>
      <c r="UYY249"/>
      <c r="UYZ249"/>
      <c r="UZA249"/>
      <c r="UZB249"/>
      <c r="UZC249"/>
      <c r="UZD249"/>
      <c r="UZE249"/>
      <c r="UZF249"/>
      <c r="UZG249"/>
      <c r="UZH249"/>
      <c r="UZI249"/>
      <c r="UZJ249"/>
      <c r="UZK249"/>
      <c r="UZL249"/>
      <c r="UZM249"/>
      <c r="UZN249"/>
      <c r="UZO249"/>
      <c r="UZP249"/>
      <c r="UZQ249"/>
      <c r="UZR249"/>
      <c r="UZS249"/>
      <c r="UZT249"/>
      <c r="UZU249"/>
      <c r="UZV249"/>
      <c r="UZW249"/>
      <c r="UZX249"/>
      <c r="UZY249"/>
      <c r="UZZ249"/>
      <c r="VAA249"/>
      <c r="VAB249"/>
      <c r="VAC249"/>
      <c r="VAD249"/>
      <c r="VAE249"/>
      <c r="VAF249"/>
      <c r="VAG249"/>
      <c r="VAH249"/>
      <c r="VAI249"/>
      <c r="VAJ249"/>
      <c r="VAK249"/>
      <c r="VAL249"/>
      <c r="VAM249"/>
      <c r="VAN249"/>
      <c r="VAO249"/>
      <c r="VAP249"/>
      <c r="VAQ249"/>
      <c r="VAR249"/>
      <c r="VAS249"/>
      <c r="VAT249"/>
      <c r="VAU249"/>
      <c r="VAV249"/>
      <c r="VAW249"/>
      <c r="VAX249"/>
      <c r="VAY249"/>
      <c r="VAZ249"/>
      <c r="VBA249"/>
      <c r="VBB249"/>
      <c r="VBC249"/>
      <c r="VBD249"/>
      <c r="VBE249"/>
      <c r="VBF249"/>
      <c r="VBG249"/>
      <c r="VBH249"/>
      <c r="VBI249"/>
      <c r="VBJ249"/>
      <c r="VBK249"/>
      <c r="VBL249"/>
      <c r="VBM249"/>
      <c r="VBN249"/>
      <c r="VBO249"/>
      <c r="VBP249"/>
      <c r="VBQ249"/>
      <c r="VBR249"/>
      <c r="VBS249"/>
      <c r="VBT249"/>
      <c r="VBU249"/>
      <c r="VBV249"/>
      <c r="VBW249"/>
      <c r="VBX249"/>
      <c r="VBY249"/>
      <c r="VBZ249"/>
      <c r="VCA249"/>
      <c r="VCB249"/>
      <c r="VCC249"/>
      <c r="VCD249"/>
      <c r="VCE249"/>
      <c r="VCF249"/>
      <c r="VCG249"/>
      <c r="VCH249"/>
      <c r="VCI249"/>
      <c r="VCJ249"/>
      <c r="VCK249"/>
      <c r="VCL249"/>
      <c r="VCM249"/>
      <c r="VCN249"/>
      <c r="VCO249"/>
      <c r="VCP249"/>
      <c r="VCQ249"/>
      <c r="VCR249"/>
      <c r="VCS249"/>
      <c r="VCT249"/>
      <c r="VCU249"/>
      <c r="VCV249"/>
      <c r="VCW249"/>
      <c r="VCX249"/>
      <c r="VCY249"/>
      <c r="VCZ249"/>
      <c r="VDA249"/>
      <c r="VDB249"/>
      <c r="VDC249"/>
      <c r="VDD249"/>
      <c r="VDE249"/>
      <c r="VDF249"/>
      <c r="VDG249"/>
      <c r="VDH249"/>
      <c r="VDI249"/>
      <c r="VDJ249"/>
      <c r="VDK249"/>
      <c r="VDL249"/>
      <c r="VDM249"/>
      <c r="VDN249"/>
      <c r="VDO249"/>
      <c r="VDP249"/>
      <c r="VDQ249"/>
      <c r="VDR249"/>
      <c r="VDS249"/>
      <c r="VDT249"/>
      <c r="VDU249"/>
      <c r="VDV249"/>
      <c r="VDW249"/>
      <c r="VDX249"/>
      <c r="VDY249"/>
      <c r="VDZ249"/>
      <c r="VEA249"/>
      <c r="VEB249"/>
      <c r="VEC249"/>
      <c r="VED249"/>
      <c r="VEE249"/>
      <c r="VEF249"/>
      <c r="VEG249"/>
      <c r="VEH249"/>
      <c r="VEI249"/>
      <c r="VEJ249"/>
      <c r="VEK249"/>
      <c r="VEL249"/>
      <c r="VEM249"/>
      <c r="VEN249"/>
      <c r="VEO249"/>
      <c r="VEP249"/>
      <c r="VEQ249"/>
      <c r="VER249"/>
      <c r="VES249"/>
      <c r="VET249"/>
      <c r="VEU249"/>
      <c r="VEV249"/>
      <c r="VEW249"/>
      <c r="VEX249"/>
      <c r="VEY249"/>
      <c r="VEZ249"/>
      <c r="VFA249"/>
      <c r="VFB249"/>
      <c r="VFC249"/>
      <c r="VFD249"/>
      <c r="VFE249"/>
      <c r="VFF249"/>
      <c r="VFG249"/>
      <c r="VFH249"/>
      <c r="VFI249"/>
      <c r="VFJ249"/>
      <c r="VFK249"/>
      <c r="VFL249"/>
      <c r="VFM249"/>
      <c r="VFN249"/>
      <c r="VFO249"/>
      <c r="VFP249"/>
      <c r="VFQ249"/>
      <c r="VFR249"/>
      <c r="VFS249"/>
      <c r="VFT249"/>
      <c r="VFU249"/>
      <c r="VFV249"/>
      <c r="VFW249"/>
      <c r="VFX249"/>
      <c r="VFY249"/>
      <c r="VFZ249"/>
      <c r="VGA249"/>
      <c r="VGB249"/>
      <c r="VGC249"/>
      <c r="VGD249"/>
      <c r="VGE249"/>
      <c r="VGF249"/>
      <c r="VGG249"/>
      <c r="VGH249"/>
      <c r="VGI249"/>
      <c r="VGJ249"/>
      <c r="VGK249"/>
      <c r="VGL249"/>
      <c r="VGM249"/>
      <c r="VGN249"/>
      <c r="VGO249"/>
      <c r="VGP249"/>
      <c r="VGQ249"/>
      <c r="VGR249"/>
      <c r="VGS249"/>
      <c r="VGT249"/>
      <c r="VGU249"/>
      <c r="VGV249"/>
      <c r="VGW249"/>
      <c r="VGX249"/>
      <c r="VGY249"/>
      <c r="VGZ249"/>
      <c r="VHA249"/>
      <c r="VHB249"/>
      <c r="VHC249"/>
      <c r="VHD249"/>
      <c r="VHE249"/>
      <c r="VHF249"/>
      <c r="VHG249"/>
      <c r="VHH249"/>
      <c r="VHI249"/>
      <c r="VHJ249"/>
      <c r="VHK249"/>
      <c r="VHL249"/>
      <c r="VHM249"/>
      <c r="VHN249"/>
      <c r="VHO249"/>
      <c r="VHP249"/>
      <c r="VHQ249"/>
      <c r="VHR249"/>
      <c r="VHS249"/>
      <c r="VHT249"/>
      <c r="VHU249"/>
      <c r="VHV249"/>
      <c r="VHW249"/>
      <c r="VHX249"/>
      <c r="VHY249"/>
      <c r="VHZ249"/>
      <c r="VIA249"/>
      <c r="VIB249"/>
      <c r="VIC249"/>
      <c r="VID249"/>
      <c r="VIE249"/>
      <c r="VIF249"/>
      <c r="VIG249"/>
      <c r="VIH249"/>
      <c r="VII249"/>
      <c r="VIJ249"/>
      <c r="VIK249"/>
      <c r="VIL249"/>
      <c r="VIM249"/>
      <c r="VIN249"/>
      <c r="VIO249"/>
      <c r="VIP249"/>
      <c r="VIQ249"/>
      <c r="VIR249"/>
      <c r="VIS249"/>
      <c r="VIT249"/>
      <c r="VIU249"/>
      <c r="VIV249"/>
      <c r="VIW249"/>
      <c r="VIX249"/>
      <c r="VIY249"/>
      <c r="VIZ249"/>
      <c r="VJA249"/>
      <c r="VJB249"/>
      <c r="VJC249"/>
      <c r="VJD249"/>
      <c r="VJE249"/>
      <c r="VJF249"/>
      <c r="VJG249"/>
      <c r="VJH249"/>
      <c r="VJI249"/>
      <c r="VJJ249"/>
      <c r="VJK249"/>
      <c r="VJL249"/>
      <c r="VJM249"/>
      <c r="VJN249"/>
      <c r="VJO249"/>
      <c r="VJP249"/>
      <c r="VJQ249"/>
      <c r="VJR249"/>
      <c r="VJS249"/>
      <c r="VJT249"/>
      <c r="VJU249"/>
      <c r="VJV249"/>
      <c r="VJW249"/>
      <c r="VJX249"/>
      <c r="VJY249"/>
      <c r="VJZ249"/>
      <c r="VKA249"/>
      <c r="VKB249"/>
      <c r="VKC249"/>
      <c r="VKD249"/>
      <c r="VKE249"/>
      <c r="VKF249"/>
      <c r="VKG249"/>
      <c r="VKH249"/>
      <c r="VKI249"/>
      <c r="VKJ249"/>
      <c r="VKK249"/>
      <c r="VKL249"/>
      <c r="VKM249"/>
      <c r="VKN249"/>
      <c r="VKO249"/>
      <c r="VKP249"/>
      <c r="VKQ249"/>
      <c r="VKR249"/>
      <c r="VKS249"/>
      <c r="VKT249"/>
      <c r="VKU249"/>
      <c r="VKV249"/>
      <c r="VKW249"/>
      <c r="VKX249"/>
      <c r="VKY249"/>
      <c r="VKZ249"/>
      <c r="VLA249"/>
      <c r="VLB249"/>
      <c r="VLC249"/>
      <c r="VLD249"/>
      <c r="VLE249"/>
      <c r="VLF249"/>
      <c r="VLG249"/>
      <c r="VLH249"/>
      <c r="VLI249"/>
      <c r="VLJ249"/>
      <c r="VLK249"/>
      <c r="VLL249"/>
      <c r="VLM249"/>
      <c r="VLN249"/>
      <c r="VLO249"/>
      <c r="VLP249"/>
      <c r="VLQ249"/>
      <c r="VLR249"/>
      <c r="VLS249"/>
      <c r="VLT249"/>
      <c r="VLU249"/>
      <c r="VLV249"/>
      <c r="VLW249"/>
      <c r="VLX249"/>
      <c r="VLY249"/>
      <c r="VLZ249"/>
      <c r="VMA249"/>
      <c r="VMB249"/>
      <c r="VMC249"/>
      <c r="VMD249"/>
      <c r="VME249"/>
      <c r="VMF249"/>
      <c r="VMG249"/>
      <c r="VMH249"/>
      <c r="VMI249"/>
      <c r="VMJ249"/>
      <c r="VMK249"/>
      <c r="VML249"/>
      <c r="VMM249"/>
      <c r="VMN249"/>
      <c r="VMO249"/>
      <c r="VMP249"/>
      <c r="VMQ249"/>
      <c r="VMR249"/>
      <c r="VMS249"/>
      <c r="VMT249"/>
      <c r="VMU249"/>
      <c r="VMV249"/>
      <c r="VMW249"/>
      <c r="VMX249"/>
      <c r="VMY249"/>
      <c r="VMZ249"/>
      <c r="VNA249"/>
      <c r="VNB249"/>
      <c r="VNC249"/>
      <c r="VND249"/>
      <c r="VNE249"/>
      <c r="VNF249"/>
      <c r="VNG249"/>
      <c r="VNH249"/>
      <c r="VNI249"/>
      <c r="VNJ249"/>
      <c r="VNK249"/>
      <c r="VNL249"/>
      <c r="VNM249"/>
      <c r="VNN249"/>
      <c r="VNO249"/>
      <c r="VNP249"/>
      <c r="VNQ249"/>
      <c r="VNR249"/>
      <c r="VNS249"/>
      <c r="VNT249"/>
      <c r="VNU249"/>
      <c r="VNV249"/>
      <c r="VNW249"/>
      <c r="VNX249"/>
      <c r="VNY249"/>
      <c r="VNZ249"/>
      <c r="VOA249"/>
      <c r="VOB249"/>
      <c r="VOC249"/>
      <c r="VOD249"/>
      <c r="VOE249"/>
      <c r="VOF249"/>
      <c r="VOG249"/>
      <c r="VOH249"/>
      <c r="VOI249"/>
      <c r="VOJ249"/>
      <c r="VOK249"/>
      <c r="VOL249"/>
      <c r="VOM249"/>
      <c r="VON249"/>
      <c r="VOO249"/>
      <c r="VOP249"/>
      <c r="VOQ249"/>
      <c r="VOR249"/>
      <c r="VOS249"/>
      <c r="VOT249"/>
      <c r="VOU249"/>
      <c r="VOV249"/>
      <c r="VOW249"/>
      <c r="VOX249"/>
      <c r="VOY249"/>
      <c r="VOZ249"/>
      <c r="VPA249"/>
      <c r="VPB249"/>
      <c r="VPC249"/>
      <c r="VPD249"/>
      <c r="VPE249"/>
      <c r="VPF249"/>
      <c r="VPG249"/>
      <c r="VPH249"/>
      <c r="VPI249"/>
      <c r="VPJ249"/>
      <c r="VPK249"/>
      <c r="VPL249"/>
      <c r="VPM249"/>
      <c r="VPN249"/>
      <c r="VPO249"/>
      <c r="VPP249"/>
      <c r="VPQ249"/>
      <c r="VPR249"/>
      <c r="VPS249"/>
      <c r="VPT249"/>
      <c r="VPU249"/>
      <c r="VPV249"/>
      <c r="VPW249"/>
      <c r="VPX249"/>
      <c r="VPY249"/>
      <c r="VPZ249"/>
      <c r="VQA249"/>
      <c r="VQB249"/>
      <c r="VQC249"/>
      <c r="VQD249"/>
      <c r="VQE249"/>
      <c r="VQF249"/>
      <c r="VQG249"/>
      <c r="VQH249"/>
      <c r="VQI249"/>
      <c r="VQJ249"/>
      <c r="VQK249"/>
      <c r="VQL249"/>
      <c r="VQM249"/>
      <c r="VQN249"/>
      <c r="VQO249"/>
      <c r="VQP249"/>
      <c r="VQQ249"/>
      <c r="VQR249"/>
      <c r="VQS249"/>
      <c r="VQT249"/>
      <c r="VQU249"/>
      <c r="VQV249"/>
      <c r="VQW249"/>
      <c r="VQX249"/>
      <c r="VQY249"/>
      <c r="VQZ249"/>
      <c r="VRA249"/>
      <c r="VRB249"/>
      <c r="VRC249"/>
      <c r="VRD249"/>
      <c r="VRE249"/>
      <c r="VRF249"/>
      <c r="VRG249"/>
      <c r="VRH249"/>
      <c r="VRI249"/>
      <c r="VRJ249"/>
      <c r="VRK249"/>
      <c r="VRL249"/>
      <c r="VRM249"/>
      <c r="VRN249"/>
      <c r="VRO249"/>
      <c r="VRP249"/>
      <c r="VRQ249"/>
      <c r="VRR249"/>
      <c r="VRS249"/>
      <c r="VRT249"/>
      <c r="VRU249"/>
      <c r="VRV249"/>
      <c r="VRW249"/>
      <c r="VRX249"/>
      <c r="VRY249"/>
      <c r="VRZ249"/>
      <c r="VSA249"/>
      <c r="VSB249"/>
      <c r="VSC249"/>
      <c r="VSD249"/>
      <c r="VSE249"/>
      <c r="VSF249"/>
      <c r="VSG249"/>
      <c r="VSH249"/>
      <c r="VSI249"/>
      <c r="VSJ249"/>
      <c r="VSK249"/>
      <c r="VSL249"/>
      <c r="VSM249"/>
      <c r="VSN249"/>
      <c r="VSO249"/>
      <c r="VSP249"/>
      <c r="VSQ249"/>
      <c r="VSR249"/>
      <c r="VSS249"/>
      <c r="VST249"/>
      <c r="VSU249"/>
      <c r="VSV249"/>
      <c r="VSW249"/>
      <c r="VSX249"/>
      <c r="VSY249"/>
      <c r="VSZ249"/>
      <c r="VTA249"/>
      <c r="VTB249"/>
      <c r="VTC249"/>
      <c r="VTD249"/>
      <c r="VTE249"/>
      <c r="VTF249"/>
      <c r="VTG249"/>
      <c r="VTH249"/>
      <c r="VTI249"/>
      <c r="VTJ249"/>
      <c r="VTK249"/>
      <c r="VTL249"/>
      <c r="VTM249"/>
      <c r="VTN249"/>
      <c r="VTO249"/>
      <c r="VTP249"/>
      <c r="VTQ249"/>
      <c r="VTR249"/>
      <c r="VTS249"/>
      <c r="VTT249"/>
      <c r="VTU249"/>
      <c r="VTV249"/>
      <c r="VTW249"/>
      <c r="VTX249"/>
      <c r="VTY249"/>
      <c r="VTZ249"/>
      <c r="VUA249"/>
      <c r="VUB249"/>
      <c r="VUC249"/>
      <c r="VUD249"/>
      <c r="VUE249"/>
      <c r="VUF249"/>
      <c r="VUG249"/>
      <c r="VUH249"/>
      <c r="VUI249"/>
      <c r="VUJ249"/>
      <c r="VUK249"/>
      <c r="VUL249"/>
      <c r="VUM249"/>
      <c r="VUN249"/>
      <c r="VUO249"/>
      <c r="VUP249"/>
      <c r="VUQ249"/>
      <c r="VUR249"/>
      <c r="VUS249"/>
      <c r="VUT249"/>
      <c r="VUU249"/>
      <c r="VUV249"/>
      <c r="VUW249"/>
      <c r="VUX249"/>
      <c r="VUY249"/>
      <c r="VUZ249"/>
      <c r="VVA249"/>
      <c r="VVB249"/>
      <c r="VVC249"/>
      <c r="VVD249"/>
      <c r="VVE249"/>
      <c r="VVF249"/>
      <c r="VVG249"/>
      <c r="VVH249"/>
      <c r="VVI249"/>
      <c r="VVJ249"/>
      <c r="VVK249"/>
      <c r="VVL249"/>
      <c r="VVM249"/>
      <c r="VVN249"/>
      <c r="VVO249"/>
      <c r="VVP249"/>
      <c r="VVQ249"/>
      <c r="VVR249"/>
      <c r="VVS249"/>
      <c r="VVT249"/>
      <c r="VVU249"/>
      <c r="VVV249"/>
      <c r="VVW249"/>
      <c r="VVX249"/>
      <c r="VVY249"/>
      <c r="VVZ249"/>
      <c r="VWA249"/>
      <c r="VWB249"/>
      <c r="VWC249"/>
      <c r="VWD249"/>
      <c r="VWE249"/>
      <c r="VWF249"/>
      <c r="VWG249"/>
      <c r="VWH249"/>
      <c r="VWI249"/>
      <c r="VWJ249"/>
      <c r="VWK249"/>
      <c r="VWL249"/>
      <c r="VWM249"/>
      <c r="VWN249"/>
      <c r="VWO249"/>
      <c r="VWP249"/>
      <c r="VWQ249"/>
      <c r="VWR249"/>
      <c r="VWS249"/>
      <c r="VWT249"/>
      <c r="VWU249"/>
      <c r="VWV249"/>
      <c r="VWW249"/>
      <c r="VWX249"/>
      <c r="VWY249"/>
      <c r="VWZ249"/>
      <c r="VXA249"/>
      <c r="VXB249"/>
      <c r="VXC249"/>
      <c r="VXD249"/>
      <c r="VXE249"/>
      <c r="VXF249"/>
      <c r="VXG249"/>
      <c r="VXH249"/>
      <c r="VXI249"/>
      <c r="VXJ249"/>
      <c r="VXK249"/>
      <c r="VXL249"/>
      <c r="VXM249"/>
      <c r="VXN249"/>
      <c r="VXO249"/>
      <c r="VXP249"/>
      <c r="VXQ249"/>
      <c r="VXR249"/>
      <c r="VXS249"/>
      <c r="VXT249"/>
      <c r="VXU249"/>
      <c r="VXV249"/>
      <c r="VXW249"/>
      <c r="VXX249"/>
      <c r="VXY249"/>
      <c r="VXZ249"/>
      <c r="VYA249"/>
      <c r="VYB249"/>
      <c r="VYC249"/>
      <c r="VYD249"/>
      <c r="VYE249"/>
      <c r="VYF249"/>
      <c r="VYG249"/>
      <c r="VYH249"/>
      <c r="VYI249"/>
      <c r="VYJ249"/>
      <c r="VYK249"/>
      <c r="VYL249"/>
      <c r="VYM249"/>
      <c r="VYN249"/>
      <c r="VYO249"/>
      <c r="VYP249"/>
      <c r="VYQ249"/>
      <c r="VYR249"/>
      <c r="VYS249"/>
      <c r="VYT249"/>
      <c r="VYU249"/>
      <c r="VYV249"/>
      <c r="VYW249"/>
      <c r="VYX249"/>
      <c r="VYY249"/>
      <c r="VYZ249"/>
      <c r="VZA249"/>
      <c r="VZB249"/>
      <c r="VZC249"/>
      <c r="VZD249"/>
      <c r="VZE249"/>
      <c r="VZF249"/>
      <c r="VZG249"/>
      <c r="VZH249"/>
      <c r="VZI249"/>
      <c r="VZJ249"/>
      <c r="VZK249"/>
      <c r="VZL249"/>
      <c r="VZM249"/>
      <c r="VZN249"/>
      <c r="VZO249"/>
      <c r="VZP249"/>
      <c r="VZQ249"/>
      <c r="VZR249"/>
      <c r="VZS249"/>
      <c r="VZT249"/>
      <c r="VZU249"/>
      <c r="VZV249"/>
      <c r="VZW249"/>
      <c r="VZX249"/>
      <c r="VZY249"/>
      <c r="VZZ249"/>
      <c r="WAA249"/>
      <c r="WAB249"/>
      <c r="WAC249"/>
      <c r="WAD249"/>
      <c r="WAE249"/>
      <c r="WAF249"/>
      <c r="WAG249"/>
      <c r="WAH249"/>
      <c r="WAI249"/>
      <c r="WAJ249"/>
      <c r="WAK249"/>
      <c r="WAL249"/>
      <c r="WAM249"/>
      <c r="WAN249"/>
      <c r="WAO249"/>
      <c r="WAP249"/>
      <c r="WAQ249"/>
      <c r="WAR249"/>
      <c r="WAS249"/>
      <c r="WAT249"/>
      <c r="WAU249"/>
      <c r="WAV249"/>
      <c r="WAW249"/>
      <c r="WAX249"/>
      <c r="WAY249"/>
      <c r="WAZ249"/>
      <c r="WBA249"/>
      <c r="WBB249"/>
      <c r="WBC249"/>
      <c r="WBD249"/>
      <c r="WBE249"/>
      <c r="WBF249"/>
      <c r="WBG249"/>
      <c r="WBH249"/>
      <c r="WBI249"/>
      <c r="WBJ249"/>
      <c r="WBK249"/>
      <c r="WBL249"/>
      <c r="WBM249"/>
      <c r="WBN249"/>
      <c r="WBO249"/>
      <c r="WBP249"/>
      <c r="WBQ249"/>
      <c r="WBR249"/>
      <c r="WBS249"/>
      <c r="WBT249"/>
      <c r="WBU249"/>
      <c r="WBV249"/>
      <c r="WBW249"/>
      <c r="WBX249"/>
      <c r="WBY249"/>
      <c r="WBZ249"/>
      <c r="WCA249"/>
      <c r="WCB249"/>
      <c r="WCC249"/>
      <c r="WCD249"/>
      <c r="WCE249"/>
      <c r="WCF249"/>
      <c r="WCG249"/>
      <c r="WCH249"/>
      <c r="WCI249"/>
      <c r="WCJ249"/>
      <c r="WCK249"/>
      <c r="WCL249"/>
      <c r="WCM249"/>
      <c r="WCN249"/>
      <c r="WCO249"/>
      <c r="WCP249"/>
      <c r="WCQ249"/>
      <c r="WCR249"/>
      <c r="WCS249"/>
      <c r="WCT249"/>
      <c r="WCU249"/>
      <c r="WCV249"/>
      <c r="WCW249"/>
      <c r="WCX249"/>
      <c r="WCY249"/>
      <c r="WCZ249"/>
      <c r="WDA249"/>
      <c r="WDB249"/>
      <c r="WDC249"/>
      <c r="WDD249"/>
      <c r="WDE249"/>
      <c r="WDF249"/>
      <c r="WDG249"/>
      <c r="WDH249"/>
      <c r="WDI249"/>
      <c r="WDJ249"/>
      <c r="WDK249"/>
      <c r="WDL249"/>
      <c r="WDM249"/>
      <c r="WDN249"/>
      <c r="WDO249"/>
      <c r="WDP249"/>
      <c r="WDQ249"/>
      <c r="WDR249"/>
      <c r="WDS249"/>
      <c r="WDT249"/>
      <c r="WDU249"/>
      <c r="WDV249"/>
      <c r="WDW249"/>
      <c r="WDX249"/>
      <c r="WDY249"/>
      <c r="WDZ249"/>
      <c r="WEA249"/>
      <c r="WEB249"/>
      <c r="WEC249"/>
      <c r="WED249"/>
      <c r="WEE249"/>
      <c r="WEF249"/>
      <c r="WEG249"/>
      <c r="WEH249"/>
      <c r="WEI249"/>
      <c r="WEJ249"/>
      <c r="WEK249"/>
      <c r="WEL249"/>
      <c r="WEM249"/>
      <c r="WEN249"/>
      <c r="WEO249"/>
      <c r="WEP249"/>
      <c r="WEQ249"/>
      <c r="WER249"/>
      <c r="WES249"/>
      <c r="WET249"/>
      <c r="WEU249"/>
      <c r="WEV249"/>
      <c r="WEW249"/>
      <c r="WEX249"/>
      <c r="WEY249"/>
      <c r="WEZ249"/>
      <c r="WFA249"/>
      <c r="WFB249"/>
      <c r="WFC249"/>
      <c r="WFD249"/>
      <c r="WFE249"/>
      <c r="WFF249"/>
      <c r="WFG249"/>
      <c r="WFH249"/>
      <c r="WFI249"/>
      <c r="WFJ249"/>
      <c r="WFK249"/>
      <c r="WFL249"/>
      <c r="WFM249"/>
      <c r="WFN249"/>
      <c r="WFO249"/>
      <c r="WFP249"/>
      <c r="WFQ249"/>
      <c r="WFR249"/>
      <c r="WFS249"/>
      <c r="WFT249"/>
      <c r="WFU249"/>
      <c r="WFV249"/>
      <c r="WFW249"/>
      <c r="WFX249"/>
      <c r="WFY249"/>
      <c r="WFZ249"/>
      <c r="WGA249"/>
      <c r="WGB249"/>
      <c r="WGC249"/>
      <c r="WGD249"/>
      <c r="WGE249"/>
      <c r="WGF249"/>
      <c r="WGG249"/>
      <c r="WGH249"/>
      <c r="WGI249"/>
      <c r="WGJ249"/>
      <c r="WGK249"/>
      <c r="WGL249"/>
      <c r="WGM249"/>
      <c r="WGN249"/>
      <c r="WGO249"/>
      <c r="WGP249"/>
      <c r="WGQ249"/>
      <c r="WGR249"/>
      <c r="WGS249"/>
      <c r="WGT249"/>
      <c r="WGU249"/>
      <c r="WGV249"/>
      <c r="WGW249"/>
      <c r="WGX249"/>
      <c r="WGY249"/>
      <c r="WGZ249"/>
      <c r="WHA249"/>
      <c r="WHB249"/>
      <c r="WHC249"/>
      <c r="WHD249"/>
      <c r="WHE249"/>
      <c r="WHF249"/>
      <c r="WHG249"/>
      <c r="WHH249"/>
      <c r="WHI249"/>
      <c r="WHJ249"/>
      <c r="WHK249"/>
      <c r="WHL249"/>
      <c r="WHM249"/>
      <c r="WHN249"/>
      <c r="WHO249"/>
      <c r="WHP249"/>
      <c r="WHQ249"/>
      <c r="WHR249"/>
      <c r="WHS249"/>
      <c r="WHT249"/>
      <c r="WHU249"/>
      <c r="WHV249"/>
      <c r="WHW249"/>
      <c r="WHX249"/>
      <c r="WHY249"/>
      <c r="WHZ249"/>
      <c r="WIA249"/>
      <c r="WIB249"/>
      <c r="WIC249"/>
      <c r="WID249"/>
      <c r="WIE249"/>
      <c r="WIF249"/>
      <c r="WIG249"/>
      <c r="WIH249"/>
      <c r="WII249"/>
      <c r="WIJ249"/>
      <c r="WIK249"/>
      <c r="WIL249"/>
      <c r="WIM249"/>
      <c r="WIN249"/>
      <c r="WIO249"/>
      <c r="WIP249"/>
      <c r="WIQ249"/>
      <c r="WIR249"/>
      <c r="WIS249"/>
      <c r="WIT249"/>
      <c r="WIU249"/>
      <c r="WIV249"/>
      <c r="WIW249"/>
      <c r="WIX249"/>
      <c r="WIY249"/>
      <c r="WIZ249"/>
      <c r="WJA249"/>
      <c r="WJB249"/>
      <c r="WJC249"/>
      <c r="WJD249"/>
      <c r="WJE249"/>
      <c r="WJF249"/>
      <c r="WJG249"/>
      <c r="WJH249"/>
      <c r="WJI249"/>
      <c r="WJJ249"/>
      <c r="WJK249"/>
      <c r="WJL249"/>
      <c r="WJM249"/>
      <c r="WJN249"/>
      <c r="WJO249"/>
      <c r="WJP249"/>
      <c r="WJQ249"/>
      <c r="WJR249"/>
      <c r="WJS249"/>
      <c r="WJT249"/>
      <c r="WJU249"/>
      <c r="WJV249"/>
      <c r="WJW249"/>
      <c r="WJX249"/>
      <c r="WJY249"/>
      <c r="WJZ249"/>
      <c r="WKA249"/>
      <c r="WKB249"/>
      <c r="WKC249"/>
      <c r="WKD249"/>
      <c r="WKE249"/>
      <c r="WKF249"/>
      <c r="WKG249"/>
      <c r="WKH249"/>
      <c r="WKI249"/>
      <c r="WKJ249"/>
      <c r="WKK249"/>
      <c r="WKL249"/>
      <c r="WKM249"/>
      <c r="WKN249"/>
      <c r="WKO249"/>
      <c r="WKP249"/>
      <c r="WKQ249"/>
      <c r="WKR249"/>
      <c r="WKS249"/>
      <c r="WKT249"/>
      <c r="WKU249"/>
      <c r="WKV249"/>
      <c r="WKW249"/>
      <c r="WKX249"/>
      <c r="WKY249"/>
      <c r="WKZ249"/>
      <c r="WLA249"/>
      <c r="WLB249"/>
      <c r="WLC249"/>
      <c r="WLD249"/>
      <c r="WLE249"/>
      <c r="WLF249"/>
      <c r="WLG249"/>
      <c r="WLH249"/>
      <c r="WLI249"/>
      <c r="WLJ249"/>
      <c r="WLK249"/>
      <c r="WLL249"/>
      <c r="WLM249"/>
      <c r="WLN249"/>
      <c r="WLO249"/>
      <c r="WLP249"/>
      <c r="WLQ249"/>
      <c r="WLR249"/>
      <c r="WLS249"/>
      <c r="WLT249"/>
      <c r="WLU249"/>
      <c r="WLV249"/>
      <c r="WLW249"/>
      <c r="WLX249"/>
      <c r="WLY249"/>
      <c r="WLZ249"/>
      <c r="WMA249"/>
      <c r="WMB249"/>
      <c r="WMC249"/>
      <c r="WMD249"/>
      <c r="WME249"/>
      <c r="WMF249"/>
      <c r="WMG249"/>
      <c r="WMH249"/>
      <c r="WMI249"/>
      <c r="WMJ249"/>
      <c r="WMK249"/>
      <c r="WML249"/>
      <c r="WMM249"/>
      <c r="WMN249"/>
      <c r="WMO249"/>
      <c r="WMP249"/>
      <c r="WMQ249"/>
      <c r="WMR249"/>
      <c r="WMS249"/>
      <c r="WMT249"/>
      <c r="WMU249"/>
      <c r="WMV249"/>
      <c r="WMW249"/>
      <c r="WMX249"/>
      <c r="WMY249"/>
      <c r="WMZ249"/>
      <c r="WNA249"/>
      <c r="WNB249"/>
      <c r="WNC249"/>
      <c r="WND249"/>
      <c r="WNE249"/>
      <c r="WNF249"/>
      <c r="WNG249"/>
      <c r="WNH249"/>
      <c r="WNI249"/>
      <c r="WNJ249"/>
      <c r="WNK249"/>
      <c r="WNL249"/>
      <c r="WNM249"/>
      <c r="WNN249"/>
      <c r="WNO249"/>
      <c r="WNP249"/>
      <c r="WNQ249"/>
      <c r="WNR249"/>
      <c r="WNS249"/>
      <c r="WNT249"/>
      <c r="WNU249"/>
      <c r="WNV249"/>
      <c r="WNW249"/>
      <c r="WNX249"/>
      <c r="WNY249"/>
      <c r="WNZ249"/>
      <c r="WOA249"/>
      <c r="WOB249"/>
      <c r="WOC249"/>
      <c r="WOD249"/>
      <c r="WOE249"/>
      <c r="WOF249"/>
      <c r="WOG249"/>
      <c r="WOH249"/>
      <c r="WOI249"/>
      <c r="WOJ249"/>
      <c r="WOK249"/>
      <c r="WOL249"/>
      <c r="WOM249"/>
      <c r="WON249"/>
      <c r="WOO249"/>
      <c r="WOP249"/>
      <c r="WOQ249"/>
      <c r="WOR249"/>
      <c r="WOS249"/>
      <c r="WOT249"/>
      <c r="WOU249"/>
      <c r="WOV249"/>
      <c r="WOW249"/>
      <c r="WOX249"/>
      <c r="WOY249"/>
      <c r="WOZ249"/>
      <c r="WPA249"/>
      <c r="WPB249"/>
      <c r="WPC249"/>
      <c r="WPD249"/>
      <c r="WPE249"/>
      <c r="WPF249"/>
      <c r="WPG249"/>
      <c r="WPH249"/>
      <c r="WPI249"/>
      <c r="WPJ249"/>
      <c r="WPK249"/>
      <c r="WPL249"/>
      <c r="WPM249"/>
      <c r="WPN249"/>
      <c r="WPO249"/>
      <c r="WPP249"/>
      <c r="WPQ249"/>
      <c r="WPR249"/>
      <c r="WPS249"/>
      <c r="WPT249"/>
      <c r="WPU249"/>
      <c r="WPV249"/>
      <c r="WPW249"/>
      <c r="WPX249"/>
      <c r="WPY249"/>
      <c r="WPZ249"/>
      <c r="WQA249"/>
      <c r="WQB249"/>
      <c r="WQC249"/>
      <c r="WQD249"/>
      <c r="WQE249"/>
      <c r="WQF249"/>
      <c r="WQG249"/>
      <c r="WQH249"/>
      <c r="WQI249"/>
      <c r="WQJ249"/>
      <c r="WQK249"/>
      <c r="WQL249"/>
      <c r="WQM249"/>
      <c r="WQN249"/>
      <c r="WQO249"/>
      <c r="WQP249"/>
      <c r="WQQ249"/>
      <c r="WQR249"/>
      <c r="WQS249"/>
      <c r="WQT249"/>
      <c r="WQU249"/>
      <c r="WQV249"/>
      <c r="WQW249"/>
      <c r="WQX249"/>
      <c r="WQY249"/>
      <c r="WQZ249"/>
      <c r="WRA249"/>
      <c r="WRB249"/>
      <c r="WRC249"/>
      <c r="WRD249"/>
      <c r="WRE249"/>
      <c r="WRF249"/>
      <c r="WRG249"/>
      <c r="WRH249"/>
      <c r="WRI249"/>
      <c r="WRJ249"/>
      <c r="WRK249"/>
      <c r="WRL249"/>
      <c r="WRM249"/>
      <c r="WRN249"/>
      <c r="WRO249"/>
      <c r="WRP249"/>
      <c r="WRQ249"/>
      <c r="WRR249"/>
      <c r="WRS249"/>
      <c r="WRT249"/>
      <c r="WRU249"/>
      <c r="WRV249"/>
      <c r="WRW249"/>
      <c r="WRX249"/>
      <c r="WRY249"/>
      <c r="WRZ249"/>
      <c r="WSA249"/>
      <c r="WSB249"/>
      <c r="WSC249"/>
      <c r="WSD249"/>
      <c r="WSE249"/>
      <c r="WSF249"/>
      <c r="WSG249"/>
      <c r="WSH249"/>
      <c r="WSI249"/>
      <c r="WSJ249"/>
      <c r="WSK249"/>
      <c r="WSL249"/>
      <c r="WSM249"/>
      <c r="WSN249"/>
      <c r="WSO249"/>
      <c r="WSP249"/>
      <c r="WSQ249"/>
      <c r="WSR249"/>
      <c r="WSS249"/>
      <c r="WST249"/>
      <c r="WSU249"/>
      <c r="WSV249"/>
      <c r="WSW249"/>
      <c r="WSX249"/>
      <c r="WSY249"/>
      <c r="WSZ249"/>
      <c r="WTA249"/>
      <c r="WTB249"/>
      <c r="WTC249"/>
      <c r="WTD249"/>
      <c r="WTE249"/>
      <c r="WTF249"/>
      <c r="WTG249"/>
      <c r="WTH249"/>
      <c r="WTI249"/>
      <c r="WTJ249"/>
      <c r="WTK249"/>
      <c r="WTL249"/>
      <c r="WTM249"/>
      <c r="WTN249"/>
      <c r="WTO249"/>
      <c r="WTP249"/>
      <c r="WTQ249"/>
      <c r="WTR249"/>
      <c r="WTS249"/>
      <c r="WTT249"/>
      <c r="WTU249"/>
      <c r="WTV249"/>
      <c r="WTW249"/>
      <c r="WTX249"/>
      <c r="WTY249"/>
      <c r="WTZ249"/>
      <c r="WUA249"/>
      <c r="WUB249"/>
      <c r="WUC249"/>
      <c r="WUD249"/>
      <c r="WUE249"/>
      <c r="WUF249"/>
      <c r="WUG249"/>
      <c r="WUH249"/>
      <c r="WUI249"/>
      <c r="WUJ249"/>
      <c r="WUK249"/>
      <c r="WUL249"/>
      <c r="WUM249"/>
      <c r="WUN249"/>
      <c r="WUO249"/>
      <c r="WUP249"/>
      <c r="WUQ249"/>
      <c r="WUR249"/>
      <c r="WUS249"/>
      <c r="WUT249"/>
      <c r="WUU249"/>
      <c r="WUV249"/>
      <c r="WUW249"/>
      <c r="WUX249"/>
      <c r="WUY249"/>
      <c r="WUZ249"/>
      <c r="WVA249"/>
      <c r="WVB249"/>
      <c r="WVC249"/>
      <c r="WVD249"/>
      <c r="WVE249"/>
      <c r="WVF249"/>
      <c r="WVG249"/>
      <c r="WVH249"/>
      <c r="WVI249"/>
      <c r="WVJ249"/>
      <c r="WVK249"/>
      <c r="WVL249"/>
      <c r="WVM249"/>
      <c r="WVN249"/>
      <c r="WVO249"/>
      <c r="WVP249"/>
      <c r="WVQ249"/>
      <c r="WVR249"/>
      <c r="WVS249"/>
      <c r="WVT249"/>
      <c r="WVU249"/>
      <c r="WVV249"/>
      <c r="WVW249"/>
      <c r="WVX249"/>
      <c r="WVY249"/>
      <c r="WVZ249"/>
      <c r="WWA249"/>
      <c r="WWB249"/>
      <c r="WWC249"/>
      <c r="WWD249"/>
      <c r="WWE249"/>
      <c r="WWF249"/>
      <c r="WWG249"/>
      <c r="WWH249"/>
      <c r="WWI249"/>
      <c r="WWJ249"/>
      <c r="WWK249"/>
      <c r="WWL249"/>
      <c r="WWM249"/>
      <c r="WWN249"/>
      <c r="WWO249"/>
      <c r="WWP249"/>
      <c r="WWQ249"/>
      <c r="WWR249"/>
      <c r="WWS249"/>
      <c r="WWT249"/>
      <c r="WWU249"/>
      <c r="WWV249"/>
      <c r="WWW249"/>
      <c r="WWX249"/>
      <c r="WWY249"/>
      <c r="WWZ249"/>
      <c r="WXA249"/>
      <c r="WXB249"/>
      <c r="WXC249"/>
      <c r="WXD249"/>
      <c r="WXE249"/>
      <c r="WXF249"/>
      <c r="WXG249"/>
      <c r="WXH249"/>
      <c r="WXI249"/>
      <c r="WXJ249"/>
      <c r="WXK249"/>
      <c r="WXL249"/>
      <c r="WXM249"/>
      <c r="WXN249"/>
      <c r="WXO249"/>
      <c r="WXP249"/>
      <c r="WXQ249"/>
      <c r="WXR249"/>
      <c r="WXS249"/>
      <c r="WXT249"/>
      <c r="WXU249"/>
      <c r="WXV249"/>
      <c r="WXW249"/>
      <c r="WXX249"/>
      <c r="WXY249"/>
      <c r="WXZ249"/>
      <c r="WYA249"/>
      <c r="WYB249"/>
      <c r="WYC249"/>
      <c r="WYD249"/>
      <c r="WYE249"/>
      <c r="WYF249"/>
      <c r="WYG249"/>
      <c r="WYH249"/>
      <c r="WYI249"/>
      <c r="WYJ249"/>
      <c r="WYK249"/>
      <c r="WYL249"/>
      <c r="WYM249"/>
      <c r="WYN249"/>
      <c r="WYO249"/>
      <c r="WYP249"/>
      <c r="WYQ249"/>
      <c r="WYR249"/>
      <c r="WYS249"/>
      <c r="WYT249"/>
      <c r="WYU249"/>
      <c r="WYV249"/>
      <c r="WYW249"/>
      <c r="WYX249"/>
      <c r="WYY249"/>
      <c r="WYZ249"/>
      <c r="WZA249"/>
      <c r="WZB249"/>
      <c r="WZC249"/>
      <c r="WZD249"/>
      <c r="WZE249"/>
      <c r="WZF249"/>
      <c r="WZG249"/>
      <c r="WZH249"/>
      <c r="WZI249"/>
      <c r="WZJ249"/>
      <c r="WZK249"/>
      <c r="WZL249"/>
      <c r="WZM249"/>
      <c r="WZN249"/>
      <c r="WZO249"/>
      <c r="WZP249"/>
      <c r="WZQ249"/>
      <c r="WZR249"/>
      <c r="WZS249"/>
      <c r="WZT249"/>
      <c r="WZU249"/>
      <c r="WZV249"/>
      <c r="WZW249"/>
      <c r="WZX249"/>
      <c r="WZY249"/>
      <c r="WZZ249"/>
      <c r="XAA249"/>
      <c r="XAB249"/>
      <c r="XAC249"/>
      <c r="XAD249"/>
      <c r="XAE249"/>
      <c r="XAF249"/>
      <c r="XAG249"/>
      <c r="XAH249"/>
      <c r="XAI249"/>
      <c r="XAJ249"/>
      <c r="XAK249"/>
      <c r="XAL249"/>
      <c r="XAM249"/>
      <c r="XAN249"/>
      <c r="XAO249"/>
      <c r="XAP249"/>
      <c r="XAQ249"/>
      <c r="XAR249"/>
      <c r="XAS249"/>
      <c r="XAT249"/>
      <c r="XAU249"/>
      <c r="XAV249"/>
      <c r="XAW249"/>
      <c r="XAX249"/>
      <c r="XAY249"/>
      <c r="XAZ249"/>
      <c r="XBA249"/>
      <c r="XBB249"/>
      <c r="XBC249"/>
      <c r="XBD249"/>
      <c r="XBE249"/>
      <c r="XBF249"/>
      <c r="XBG249"/>
      <c r="XBH249"/>
      <c r="XBI249"/>
      <c r="XBJ249"/>
      <c r="XBK249"/>
      <c r="XBL249"/>
      <c r="XBM249"/>
      <c r="XBN249"/>
      <c r="XBO249"/>
      <c r="XBP249"/>
      <c r="XBQ249"/>
      <c r="XBR249"/>
      <c r="XBS249"/>
      <c r="XBT249"/>
      <c r="XBU249"/>
      <c r="XBV249"/>
      <c r="XBW249"/>
      <c r="XBX249"/>
      <c r="XBY249"/>
      <c r="XBZ249"/>
      <c r="XCA249"/>
      <c r="XCB249"/>
      <c r="XCC249"/>
      <c r="XCD249"/>
      <c r="XCE249"/>
      <c r="XCF249"/>
      <c r="XCG249"/>
      <c r="XCH249"/>
      <c r="XCI249"/>
      <c r="XCJ249"/>
      <c r="XCK249"/>
      <c r="XCL249"/>
      <c r="XCM249"/>
      <c r="XCN249"/>
      <c r="XCO249"/>
      <c r="XCP249"/>
      <c r="XCQ249"/>
      <c r="XCR249"/>
      <c r="XCS249"/>
      <c r="XCT249"/>
      <c r="XCU249"/>
      <c r="XCV249"/>
      <c r="XCW249"/>
      <c r="XCX249"/>
      <c r="XCY249"/>
      <c r="XCZ249"/>
      <c r="XDA249"/>
      <c r="XDB249"/>
      <c r="XDC249"/>
      <c r="XDD249"/>
      <c r="XDE249"/>
      <c r="XDF249"/>
      <c r="XDG249"/>
      <c r="XDH249"/>
      <c r="XDI249"/>
      <c r="XDJ249"/>
      <c r="XDK249"/>
      <c r="XDL249"/>
      <c r="XDM249"/>
      <c r="XDN249"/>
      <c r="XDO249"/>
      <c r="XDP249"/>
      <c r="XDQ249"/>
      <c r="XDR249"/>
      <c r="XDS249"/>
      <c r="XDT249"/>
      <c r="XDU249"/>
      <c r="XDV249"/>
      <c r="XDW249"/>
      <c r="XDX249"/>
      <c r="XDY249"/>
      <c r="XDZ249"/>
      <c r="XEA249"/>
      <c r="XEB249"/>
      <c r="XEC249"/>
      <c r="XED249"/>
      <c r="XEE249"/>
      <c r="XEF249"/>
      <c r="XEG249"/>
      <c r="XEH249"/>
      <c r="XEI249"/>
      <c r="XEJ249"/>
      <c r="XEK249"/>
      <c r="XEL249"/>
      <c r="XEM249"/>
      <c r="XEN249"/>
      <c r="XEO249"/>
      <c r="XEP249"/>
      <c r="XEQ249"/>
      <c r="XER249"/>
      <c r="XES249"/>
      <c r="XET249"/>
      <c r="XEU249"/>
      <c r="XEV249"/>
      <c r="XEW249"/>
      <c r="XEX249"/>
      <c r="XEY249"/>
      <c r="XEZ249"/>
      <c r="XFA249"/>
      <c r="XFB249"/>
      <c r="XFC249"/>
      <c r="XFD249"/>
    </row>
    <row r="250" s="30" customFormat="1" spans="1:16384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 s="28"/>
      <c r="AN250" s="70"/>
      <c r="AO250" s="29"/>
      <c r="AP250"/>
      <c r="AQ250"/>
      <c r="AR250" s="32"/>
      <c r="AS250" s="28"/>
      <c r="AT250" s="28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  <c r="PI250"/>
      <c r="PJ250"/>
      <c r="PK250"/>
      <c r="PL250"/>
      <c r="PM250"/>
      <c r="PN250"/>
      <c r="PO250"/>
      <c r="PP250"/>
      <c r="PQ250"/>
      <c r="PR250"/>
      <c r="PS250"/>
      <c r="PT250"/>
      <c r="PU250"/>
      <c r="PV250"/>
      <c r="PW250"/>
      <c r="PX250"/>
      <c r="PY250"/>
      <c r="PZ250"/>
      <c r="QA250"/>
      <c r="QB250"/>
      <c r="QC250"/>
      <c r="QD250"/>
      <c r="QE250"/>
      <c r="QF250"/>
      <c r="QG250"/>
      <c r="QH250"/>
      <c r="QI250"/>
      <c r="QJ250"/>
      <c r="QK250"/>
      <c r="QL250"/>
      <c r="QM250"/>
      <c r="QN250"/>
      <c r="QO250"/>
      <c r="QP250"/>
      <c r="QQ250"/>
      <c r="QR250"/>
      <c r="QS250"/>
      <c r="QT250"/>
      <c r="QU250"/>
      <c r="QV250"/>
      <c r="QW250"/>
      <c r="QX250"/>
      <c r="QY250"/>
      <c r="QZ250"/>
      <c r="RA250"/>
      <c r="RB250"/>
      <c r="RC250"/>
      <c r="RD250"/>
      <c r="RE250"/>
      <c r="RF250"/>
      <c r="RG250"/>
      <c r="RH250"/>
      <c r="RI250"/>
      <c r="RJ250"/>
      <c r="RK250"/>
      <c r="RL250"/>
      <c r="RM250"/>
      <c r="RN250"/>
      <c r="RO250"/>
      <c r="RP250"/>
      <c r="RQ250"/>
      <c r="RR250"/>
      <c r="RS250"/>
      <c r="RT250"/>
      <c r="RU250"/>
      <c r="RV250"/>
      <c r="RW250"/>
      <c r="RX250"/>
      <c r="RY250"/>
      <c r="RZ250"/>
      <c r="SA250"/>
      <c r="SB250"/>
      <c r="SC250"/>
      <c r="SD250"/>
      <c r="SE250"/>
      <c r="SF250"/>
      <c r="SG250"/>
      <c r="SH250"/>
      <c r="SI250"/>
      <c r="SJ250"/>
      <c r="SK250"/>
      <c r="SL250"/>
      <c r="SM250"/>
      <c r="SN250"/>
      <c r="SO250"/>
      <c r="SP250"/>
      <c r="SQ250"/>
      <c r="SR250"/>
      <c r="SS250"/>
      <c r="ST250"/>
      <c r="SU250"/>
      <c r="SV250"/>
      <c r="SW250"/>
      <c r="SX250"/>
      <c r="SY250"/>
      <c r="SZ250"/>
      <c r="TA250"/>
      <c r="TB250"/>
      <c r="TC250"/>
      <c r="TD250"/>
      <c r="TE250"/>
      <c r="TF250"/>
      <c r="TG250"/>
      <c r="TH250"/>
      <c r="TI250"/>
      <c r="TJ250"/>
      <c r="TK250"/>
      <c r="TL250"/>
      <c r="TM250"/>
      <c r="TN250"/>
      <c r="TO250"/>
      <c r="TP250"/>
      <c r="TQ250"/>
      <c r="TR250"/>
      <c r="TS250"/>
      <c r="TT250"/>
      <c r="TU250"/>
      <c r="TV250"/>
      <c r="TW250"/>
      <c r="TX250"/>
      <c r="TY250"/>
      <c r="TZ250"/>
      <c r="UA250"/>
      <c r="UB250"/>
      <c r="UC250"/>
      <c r="UD250"/>
      <c r="UE250"/>
      <c r="UF250"/>
      <c r="UG250"/>
      <c r="UH250"/>
      <c r="UI250"/>
      <c r="UJ250"/>
      <c r="UK250"/>
      <c r="UL250"/>
      <c r="UM250"/>
      <c r="UN250"/>
      <c r="UO250"/>
      <c r="UP250"/>
      <c r="UQ250"/>
      <c r="UR250"/>
      <c r="US250"/>
      <c r="UT250"/>
      <c r="UU250"/>
      <c r="UV250"/>
      <c r="UW250"/>
      <c r="UX250"/>
      <c r="UY250"/>
      <c r="UZ250"/>
      <c r="VA250"/>
      <c r="VB250"/>
      <c r="VC250"/>
      <c r="VD250"/>
      <c r="VE250"/>
      <c r="VF250"/>
      <c r="VG250"/>
      <c r="VH250"/>
      <c r="VI250"/>
      <c r="VJ250"/>
      <c r="VK250"/>
      <c r="VL250"/>
      <c r="VM250"/>
      <c r="VN250"/>
      <c r="VO250"/>
      <c r="VP250"/>
      <c r="VQ250"/>
      <c r="VR250"/>
      <c r="VS250"/>
      <c r="VT250"/>
      <c r="VU250"/>
      <c r="VV250"/>
      <c r="VW250"/>
      <c r="VX250"/>
      <c r="VY250"/>
      <c r="VZ250"/>
      <c r="WA250"/>
      <c r="WB250"/>
      <c r="WC250"/>
      <c r="WD250"/>
      <c r="WE250"/>
      <c r="WF250"/>
      <c r="WG250"/>
      <c r="WH250"/>
      <c r="WI250"/>
      <c r="WJ250"/>
      <c r="WK250"/>
      <c r="WL250"/>
      <c r="WM250"/>
      <c r="WN250"/>
      <c r="WO250"/>
      <c r="WP250"/>
      <c r="WQ250"/>
      <c r="WR250"/>
      <c r="WS250"/>
      <c r="WT250"/>
      <c r="WU250"/>
      <c r="WV250"/>
      <c r="WW250"/>
      <c r="WX250"/>
      <c r="WY250"/>
      <c r="WZ250"/>
      <c r="XA250"/>
      <c r="XB250"/>
      <c r="XC250"/>
      <c r="XD250"/>
      <c r="XE250"/>
      <c r="XF250"/>
      <c r="XG250"/>
      <c r="XH250"/>
      <c r="XI250"/>
      <c r="XJ250"/>
      <c r="XK250"/>
      <c r="XL250"/>
      <c r="XM250"/>
      <c r="XN250"/>
      <c r="XO250"/>
      <c r="XP250"/>
      <c r="XQ250"/>
      <c r="XR250"/>
      <c r="XS250"/>
      <c r="XT250"/>
      <c r="XU250"/>
      <c r="XV250"/>
      <c r="XW250"/>
      <c r="XX250"/>
      <c r="XY250"/>
      <c r="XZ250"/>
      <c r="YA250"/>
      <c r="YB250"/>
      <c r="YC250"/>
      <c r="YD250"/>
      <c r="YE250"/>
      <c r="YF250"/>
      <c r="YG250"/>
      <c r="YH250"/>
      <c r="YI250"/>
      <c r="YJ250"/>
      <c r="YK250"/>
      <c r="YL250"/>
      <c r="YM250"/>
      <c r="YN250"/>
      <c r="YO250"/>
      <c r="YP250"/>
      <c r="YQ250"/>
      <c r="YR250"/>
      <c r="YS250"/>
      <c r="YT250"/>
      <c r="YU250"/>
      <c r="YV250"/>
      <c r="YW250"/>
      <c r="YX250"/>
      <c r="YY250"/>
      <c r="YZ250"/>
      <c r="ZA250"/>
      <c r="ZB250"/>
      <c r="ZC250"/>
      <c r="ZD250"/>
      <c r="ZE250"/>
      <c r="ZF250"/>
      <c r="ZG250"/>
      <c r="ZH250"/>
      <c r="ZI250"/>
      <c r="ZJ250"/>
      <c r="ZK250"/>
      <c r="ZL250"/>
      <c r="ZM250"/>
      <c r="ZN250"/>
      <c r="ZO250"/>
      <c r="ZP250"/>
      <c r="ZQ250"/>
      <c r="ZR250"/>
      <c r="ZS250"/>
      <c r="ZT250"/>
      <c r="ZU250"/>
      <c r="ZV250"/>
      <c r="ZW250"/>
      <c r="ZX250"/>
      <c r="ZY250"/>
      <c r="ZZ250"/>
      <c r="AAA250"/>
      <c r="AAB250"/>
      <c r="AAC250"/>
      <c r="AAD250"/>
      <c r="AAE250"/>
      <c r="AAF250"/>
      <c r="AAG250"/>
      <c r="AAH250"/>
      <c r="AAI250"/>
      <c r="AAJ250"/>
      <c r="AAK250"/>
      <c r="AAL250"/>
      <c r="AAM250"/>
      <c r="AAN250"/>
      <c r="AAO250"/>
      <c r="AAP250"/>
      <c r="AAQ250"/>
      <c r="AAR250"/>
      <c r="AAS250"/>
      <c r="AAT250"/>
      <c r="AAU250"/>
      <c r="AAV250"/>
      <c r="AAW250"/>
      <c r="AAX250"/>
      <c r="AAY250"/>
      <c r="AAZ250"/>
      <c r="ABA250"/>
      <c r="ABB250"/>
      <c r="ABC250"/>
      <c r="ABD250"/>
      <c r="ABE250"/>
      <c r="ABF250"/>
      <c r="ABG250"/>
      <c r="ABH250"/>
      <c r="ABI250"/>
      <c r="ABJ250"/>
      <c r="ABK250"/>
      <c r="ABL250"/>
      <c r="ABM250"/>
      <c r="ABN250"/>
      <c r="ABO250"/>
      <c r="ABP250"/>
      <c r="ABQ250"/>
      <c r="ABR250"/>
      <c r="ABS250"/>
      <c r="ABT250"/>
      <c r="ABU250"/>
      <c r="ABV250"/>
      <c r="ABW250"/>
      <c r="ABX250"/>
      <c r="ABY250"/>
      <c r="ABZ250"/>
      <c r="ACA250"/>
      <c r="ACB250"/>
      <c r="ACC250"/>
      <c r="ACD250"/>
      <c r="ACE250"/>
      <c r="ACF250"/>
      <c r="ACG250"/>
      <c r="ACH250"/>
      <c r="ACI250"/>
      <c r="ACJ250"/>
      <c r="ACK250"/>
      <c r="ACL250"/>
      <c r="ACM250"/>
      <c r="ACN250"/>
      <c r="ACO250"/>
      <c r="ACP250"/>
      <c r="ACQ250"/>
      <c r="ACR250"/>
      <c r="ACS250"/>
      <c r="ACT250"/>
      <c r="ACU250"/>
      <c r="ACV250"/>
      <c r="ACW250"/>
      <c r="ACX250"/>
      <c r="ACY250"/>
      <c r="ACZ250"/>
      <c r="ADA250"/>
      <c r="ADB250"/>
      <c r="ADC250"/>
      <c r="ADD250"/>
      <c r="ADE250"/>
      <c r="ADF250"/>
      <c r="ADG250"/>
      <c r="ADH250"/>
      <c r="ADI250"/>
      <c r="ADJ250"/>
      <c r="ADK250"/>
      <c r="ADL250"/>
      <c r="ADM250"/>
      <c r="ADN250"/>
      <c r="ADO250"/>
      <c r="ADP250"/>
      <c r="ADQ250"/>
      <c r="ADR250"/>
      <c r="ADS250"/>
      <c r="ADT250"/>
      <c r="ADU250"/>
      <c r="ADV250"/>
      <c r="ADW250"/>
      <c r="ADX250"/>
      <c r="ADY250"/>
      <c r="ADZ250"/>
      <c r="AEA250"/>
      <c r="AEB250"/>
      <c r="AEC250"/>
      <c r="AED250"/>
      <c r="AEE250"/>
      <c r="AEF250"/>
      <c r="AEG250"/>
      <c r="AEH250"/>
      <c r="AEI250"/>
      <c r="AEJ250"/>
      <c r="AEK250"/>
      <c r="AEL250"/>
      <c r="AEM250"/>
      <c r="AEN250"/>
      <c r="AEO250"/>
      <c r="AEP250"/>
      <c r="AEQ250"/>
      <c r="AER250"/>
      <c r="AES250"/>
      <c r="AET250"/>
      <c r="AEU250"/>
      <c r="AEV250"/>
      <c r="AEW250"/>
      <c r="AEX250"/>
      <c r="AEY250"/>
      <c r="AEZ250"/>
      <c r="AFA250"/>
      <c r="AFB250"/>
      <c r="AFC250"/>
      <c r="AFD250"/>
      <c r="AFE250"/>
      <c r="AFF250"/>
      <c r="AFG250"/>
      <c r="AFH250"/>
      <c r="AFI250"/>
      <c r="AFJ250"/>
      <c r="AFK250"/>
      <c r="AFL250"/>
      <c r="AFM250"/>
      <c r="AFN250"/>
      <c r="AFO250"/>
      <c r="AFP250"/>
      <c r="AFQ250"/>
      <c r="AFR250"/>
      <c r="AFS250"/>
      <c r="AFT250"/>
      <c r="AFU250"/>
      <c r="AFV250"/>
      <c r="AFW250"/>
      <c r="AFX250"/>
      <c r="AFY250"/>
      <c r="AFZ250"/>
      <c r="AGA250"/>
      <c r="AGB250"/>
      <c r="AGC250"/>
      <c r="AGD250"/>
      <c r="AGE250"/>
      <c r="AGF250"/>
      <c r="AGG250"/>
      <c r="AGH250"/>
      <c r="AGI250"/>
      <c r="AGJ250"/>
      <c r="AGK250"/>
      <c r="AGL250"/>
      <c r="AGM250"/>
      <c r="AGN250"/>
      <c r="AGO250"/>
      <c r="AGP250"/>
      <c r="AGQ250"/>
      <c r="AGR250"/>
      <c r="AGS250"/>
      <c r="AGT250"/>
      <c r="AGU250"/>
      <c r="AGV250"/>
      <c r="AGW250"/>
      <c r="AGX250"/>
      <c r="AGY250"/>
      <c r="AGZ250"/>
      <c r="AHA250"/>
      <c r="AHB250"/>
      <c r="AHC250"/>
      <c r="AHD250"/>
      <c r="AHE250"/>
      <c r="AHF250"/>
      <c r="AHG250"/>
      <c r="AHH250"/>
      <c r="AHI250"/>
      <c r="AHJ250"/>
      <c r="AHK250"/>
      <c r="AHL250"/>
      <c r="AHM250"/>
      <c r="AHN250"/>
      <c r="AHO250"/>
      <c r="AHP250"/>
      <c r="AHQ250"/>
      <c r="AHR250"/>
      <c r="AHS250"/>
      <c r="AHT250"/>
      <c r="AHU250"/>
      <c r="AHV250"/>
      <c r="AHW250"/>
      <c r="AHX250"/>
      <c r="AHY250"/>
      <c r="AHZ250"/>
      <c r="AIA250"/>
      <c r="AIB250"/>
      <c r="AIC250"/>
      <c r="AID250"/>
      <c r="AIE250"/>
      <c r="AIF250"/>
      <c r="AIG250"/>
      <c r="AIH250"/>
      <c r="AII250"/>
      <c r="AIJ250"/>
      <c r="AIK250"/>
      <c r="AIL250"/>
      <c r="AIM250"/>
      <c r="AIN250"/>
      <c r="AIO250"/>
      <c r="AIP250"/>
      <c r="AIQ250"/>
      <c r="AIR250"/>
      <c r="AIS250"/>
      <c r="AIT250"/>
      <c r="AIU250"/>
      <c r="AIV250"/>
      <c r="AIW250"/>
      <c r="AIX250"/>
      <c r="AIY250"/>
      <c r="AIZ250"/>
      <c r="AJA250"/>
      <c r="AJB250"/>
      <c r="AJC250"/>
      <c r="AJD250"/>
      <c r="AJE250"/>
      <c r="AJF250"/>
      <c r="AJG250"/>
      <c r="AJH250"/>
      <c r="AJI250"/>
      <c r="AJJ250"/>
      <c r="AJK250"/>
      <c r="AJL250"/>
      <c r="AJM250"/>
      <c r="AJN250"/>
      <c r="AJO250"/>
      <c r="AJP250"/>
      <c r="AJQ250"/>
      <c r="AJR250"/>
      <c r="AJS250"/>
      <c r="AJT250"/>
      <c r="AJU250"/>
      <c r="AJV250"/>
      <c r="AJW250"/>
      <c r="AJX250"/>
      <c r="AJY250"/>
      <c r="AJZ250"/>
      <c r="AKA250"/>
      <c r="AKB250"/>
      <c r="AKC250"/>
      <c r="AKD250"/>
      <c r="AKE250"/>
      <c r="AKF250"/>
      <c r="AKG250"/>
      <c r="AKH250"/>
      <c r="AKI250"/>
      <c r="AKJ250"/>
      <c r="AKK250"/>
      <c r="AKL250"/>
      <c r="AKM250"/>
      <c r="AKN250"/>
      <c r="AKO250"/>
      <c r="AKP250"/>
      <c r="AKQ250"/>
      <c r="AKR250"/>
      <c r="AKS250"/>
      <c r="AKT250"/>
      <c r="AKU250"/>
      <c r="AKV250"/>
      <c r="AKW250"/>
      <c r="AKX250"/>
      <c r="AKY250"/>
      <c r="AKZ250"/>
      <c r="ALA250"/>
      <c r="ALB250"/>
      <c r="ALC250"/>
      <c r="ALD250"/>
      <c r="ALE250"/>
      <c r="ALF250"/>
      <c r="ALG250"/>
      <c r="ALH250"/>
      <c r="ALI250"/>
      <c r="ALJ250"/>
      <c r="ALK250"/>
      <c r="ALL250"/>
      <c r="ALM250"/>
      <c r="ALN250"/>
      <c r="ALO250"/>
      <c r="ALP250"/>
      <c r="ALQ250"/>
      <c r="ALR250"/>
      <c r="ALS250"/>
      <c r="ALT250"/>
      <c r="ALU250"/>
      <c r="ALV250"/>
      <c r="ALW250"/>
      <c r="ALX250"/>
      <c r="ALY250"/>
      <c r="ALZ250"/>
      <c r="AMA250"/>
      <c r="AMB250"/>
      <c r="AMC250"/>
      <c r="AMD250"/>
      <c r="AME250"/>
      <c r="AMF250"/>
      <c r="AMG250"/>
      <c r="AMH250"/>
      <c r="AMI250"/>
      <c r="AMJ250"/>
      <c r="AMK250"/>
      <c r="AML250"/>
      <c r="AMM250"/>
      <c r="AMN250"/>
      <c r="AMO250"/>
      <c r="AMP250"/>
      <c r="AMQ250"/>
      <c r="AMR250"/>
      <c r="AMS250"/>
      <c r="AMT250"/>
      <c r="AMU250"/>
      <c r="AMV250"/>
      <c r="AMW250"/>
      <c r="AMX250"/>
      <c r="AMY250"/>
      <c r="AMZ250"/>
      <c r="ANA250"/>
      <c r="ANB250"/>
      <c r="ANC250"/>
      <c r="AND250"/>
      <c r="ANE250"/>
      <c r="ANF250"/>
      <c r="ANG250"/>
      <c r="ANH250"/>
      <c r="ANI250"/>
      <c r="ANJ250"/>
      <c r="ANK250"/>
      <c r="ANL250"/>
      <c r="ANM250"/>
      <c r="ANN250"/>
      <c r="ANO250"/>
      <c r="ANP250"/>
      <c r="ANQ250"/>
      <c r="ANR250"/>
      <c r="ANS250"/>
      <c r="ANT250"/>
      <c r="ANU250"/>
      <c r="ANV250"/>
      <c r="ANW250"/>
      <c r="ANX250"/>
      <c r="ANY250"/>
      <c r="ANZ250"/>
      <c r="AOA250"/>
      <c r="AOB250"/>
      <c r="AOC250"/>
      <c r="AOD250"/>
      <c r="AOE250"/>
      <c r="AOF250"/>
      <c r="AOG250"/>
      <c r="AOH250"/>
      <c r="AOI250"/>
      <c r="AOJ250"/>
      <c r="AOK250"/>
      <c r="AOL250"/>
      <c r="AOM250"/>
      <c r="AON250"/>
      <c r="AOO250"/>
      <c r="AOP250"/>
      <c r="AOQ250"/>
      <c r="AOR250"/>
      <c r="AOS250"/>
      <c r="AOT250"/>
      <c r="AOU250"/>
      <c r="AOV250"/>
      <c r="AOW250"/>
      <c r="AOX250"/>
      <c r="AOY250"/>
      <c r="AOZ250"/>
      <c r="APA250"/>
      <c r="APB250"/>
      <c r="APC250"/>
      <c r="APD250"/>
      <c r="APE250"/>
      <c r="APF250"/>
      <c r="APG250"/>
      <c r="APH250"/>
      <c r="API250"/>
      <c r="APJ250"/>
      <c r="APK250"/>
      <c r="APL250"/>
      <c r="APM250"/>
      <c r="APN250"/>
      <c r="APO250"/>
      <c r="APP250"/>
      <c r="APQ250"/>
      <c r="APR250"/>
      <c r="APS250"/>
      <c r="APT250"/>
      <c r="APU250"/>
      <c r="APV250"/>
      <c r="APW250"/>
      <c r="APX250"/>
      <c r="APY250"/>
      <c r="APZ250"/>
      <c r="AQA250"/>
      <c r="AQB250"/>
      <c r="AQC250"/>
      <c r="AQD250"/>
      <c r="AQE250"/>
      <c r="AQF250"/>
      <c r="AQG250"/>
      <c r="AQH250"/>
      <c r="AQI250"/>
      <c r="AQJ250"/>
      <c r="AQK250"/>
      <c r="AQL250"/>
      <c r="AQM250"/>
      <c r="AQN250"/>
      <c r="AQO250"/>
      <c r="AQP250"/>
      <c r="AQQ250"/>
      <c r="AQR250"/>
      <c r="AQS250"/>
      <c r="AQT250"/>
      <c r="AQU250"/>
      <c r="AQV250"/>
      <c r="AQW250"/>
      <c r="AQX250"/>
      <c r="AQY250"/>
      <c r="AQZ250"/>
      <c r="ARA250"/>
      <c r="ARB250"/>
      <c r="ARC250"/>
      <c r="ARD250"/>
      <c r="ARE250"/>
      <c r="ARF250"/>
      <c r="ARG250"/>
      <c r="ARH250"/>
      <c r="ARI250"/>
      <c r="ARJ250"/>
      <c r="ARK250"/>
      <c r="ARL250"/>
      <c r="ARM250"/>
      <c r="ARN250"/>
      <c r="ARO250"/>
      <c r="ARP250"/>
      <c r="ARQ250"/>
      <c r="ARR250"/>
      <c r="ARS250"/>
      <c r="ART250"/>
      <c r="ARU250"/>
      <c r="ARV250"/>
      <c r="ARW250"/>
      <c r="ARX250"/>
      <c r="ARY250"/>
      <c r="ARZ250"/>
      <c r="ASA250"/>
      <c r="ASB250"/>
      <c r="ASC250"/>
      <c r="ASD250"/>
      <c r="ASE250"/>
      <c r="ASF250"/>
      <c r="ASG250"/>
      <c r="ASH250"/>
      <c r="ASI250"/>
      <c r="ASJ250"/>
      <c r="ASK250"/>
      <c r="ASL250"/>
      <c r="ASM250"/>
      <c r="ASN250"/>
      <c r="ASO250"/>
      <c r="ASP250"/>
      <c r="ASQ250"/>
      <c r="ASR250"/>
      <c r="ASS250"/>
      <c r="AST250"/>
      <c r="ASU250"/>
      <c r="ASV250"/>
      <c r="ASW250"/>
      <c r="ASX250"/>
      <c r="ASY250"/>
      <c r="ASZ250"/>
      <c r="ATA250"/>
      <c r="ATB250"/>
      <c r="ATC250"/>
      <c r="ATD250"/>
      <c r="ATE250"/>
      <c r="ATF250"/>
      <c r="ATG250"/>
      <c r="ATH250"/>
      <c r="ATI250"/>
      <c r="ATJ250"/>
      <c r="ATK250"/>
      <c r="ATL250"/>
      <c r="ATM250"/>
      <c r="ATN250"/>
      <c r="ATO250"/>
      <c r="ATP250"/>
      <c r="ATQ250"/>
      <c r="ATR250"/>
      <c r="ATS250"/>
      <c r="ATT250"/>
      <c r="ATU250"/>
      <c r="ATV250"/>
      <c r="ATW250"/>
      <c r="ATX250"/>
      <c r="ATY250"/>
      <c r="ATZ250"/>
      <c r="AUA250"/>
      <c r="AUB250"/>
      <c r="AUC250"/>
      <c r="AUD250"/>
      <c r="AUE250"/>
      <c r="AUF250"/>
      <c r="AUG250"/>
      <c r="AUH250"/>
      <c r="AUI250"/>
      <c r="AUJ250"/>
      <c r="AUK250"/>
      <c r="AUL250"/>
      <c r="AUM250"/>
      <c r="AUN250"/>
      <c r="AUO250"/>
      <c r="AUP250"/>
      <c r="AUQ250"/>
      <c r="AUR250"/>
      <c r="AUS250"/>
      <c r="AUT250"/>
      <c r="AUU250"/>
      <c r="AUV250"/>
      <c r="AUW250"/>
      <c r="AUX250"/>
      <c r="AUY250"/>
      <c r="AUZ250"/>
      <c r="AVA250"/>
      <c r="AVB250"/>
      <c r="AVC250"/>
      <c r="AVD250"/>
      <c r="AVE250"/>
      <c r="AVF250"/>
      <c r="AVG250"/>
      <c r="AVH250"/>
      <c r="AVI250"/>
      <c r="AVJ250"/>
      <c r="AVK250"/>
      <c r="AVL250"/>
      <c r="AVM250"/>
      <c r="AVN250"/>
      <c r="AVO250"/>
      <c r="AVP250"/>
      <c r="AVQ250"/>
      <c r="AVR250"/>
      <c r="AVS250"/>
      <c r="AVT250"/>
      <c r="AVU250"/>
      <c r="AVV250"/>
      <c r="AVW250"/>
      <c r="AVX250"/>
      <c r="AVY250"/>
      <c r="AVZ250"/>
      <c r="AWA250"/>
      <c r="AWB250"/>
      <c r="AWC250"/>
      <c r="AWD250"/>
      <c r="AWE250"/>
      <c r="AWF250"/>
      <c r="AWG250"/>
      <c r="AWH250"/>
      <c r="AWI250"/>
      <c r="AWJ250"/>
      <c r="AWK250"/>
      <c r="AWL250"/>
      <c r="AWM250"/>
      <c r="AWN250"/>
      <c r="AWO250"/>
      <c r="AWP250"/>
      <c r="AWQ250"/>
      <c r="AWR250"/>
      <c r="AWS250"/>
      <c r="AWT250"/>
      <c r="AWU250"/>
      <c r="AWV250"/>
      <c r="AWW250"/>
      <c r="AWX250"/>
      <c r="AWY250"/>
      <c r="AWZ250"/>
      <c r="AXA250"/>
      <c r="AXB250"/>
      <c r="AXC250"/>
      <c r="AXD250"/>
      <c r="AXE250"/>
      <c r="AXF250"/>
      <c r="AXG250"/>
      <c r="AXH250"/>
      <c r="AXI250"/>
      <c r="AXJ250"/>
      <c r="AXK250"/>
      <c r="AXL250"/>
      <c r="AXM250"/>
      <c r="AXN250"/>
      <c r="AXO250"/>
      <c r="AXP250"/>
      <c r="AXQ250"/>
      <c r="AXR250"/>
      <c r="AXS250"/>
      <c r="AXT250"/>
      <c r="AXU250"/>
      <c r="AXV250"/>
      <c r="AXW250"/>
      <c r="AXX250"/>
      <c r="AXY250"/>
      <c r="AXZ250"/>
      <c r="AYA250"/>
      <c r="AYB250"/>
      <c r="AYC250"/>
      <c r="AYD250"/>
      <c r="AYE250"/>
      <c r="AYF250"/>
      <c r="AYG250"/>
      <c r="AYH250"/>
      <c r="AYI250"/>
      <c r="AYJ250"/>
      <c r="AYK250"/>
      <c r="AYL250"/>
      <c r="AYM250"/>
      <c r="AYN250"/>
      <c r="AYO250"/>
      <c r="AYP250"/>
      <c r="AYQ250"/>
      <c r="AYR250"/>
      <c r="AYS250"/>
      <c r="AYT250"/>
      <c r="AYU250"/>
      <c r="AYV250"/>
      <c r="AYW250"/>
      <c r="AYX250"/>
      <c r="AYY250"/>
      <c r="AYZ250"/>
      <c r="AZA250"/>
      <c r="AZB250"/>
      <c r="AZC250"/>
      <c r="AZD250"/>
      <c r="AZE250"/>
      <c r="AZF250"/>
      <c r="AZG250"/>
      <c r="AZH250"/>
      <c r="AZI250"/>
      <c r="AZJ250"/>
      <c r="AZK250"/>
      <c r="AZL250"/>
      <c r="AZM250"/>
      <c r="AZN250"/>
      <c r="AZO250"/>
      <c r="AZP250"/>
      <c r="AZQ250"/>
      <c r="AZR250"/>
      <c r="AZS250"/>
      <c r="AZT250"/>
      <c r="AZU250"/>
      <c r="AZV250"/>
      <c r="AZW250"/>
      <c r="AZX250"/>
      <c r="AZY250"/>
      <c r="AZZ250"/>
      <c r="BAA250"/>
      <c r="BAB250"/>
      <c r="BAC250"/>
      <c r="BAD250"/>
      <c r="BAE250"/>
      <c r="BAF250"/>
      <c r="BAG250"/>
      <c r="BAH250"/>
      <c r="BAI250"/>
      <c r="BAJ250"/>
      <c r="BAK250"/>
      <c r="BAL250"/>
      <c r="BAM250"/>
      <c r="BAN250"/>
      <c r="BAO250"/>
      <c r="BAP250"/>
      <c r="BAQ250"/>
      <c r="BAR250"/>
      <c r="BAS250"/>
      <c r="BAT250"/>
      <c r="BAU250"/>
      <c r="BAV250"/>
      <c r="BAW250"/>
      <c r="BAX250"/>
      <c r="BAY250"/>
      <c r="BAZ250"/>
      <c r="BBA250"/>
      <c r="BBB250"/>
      <c r="BBC250"/>
      <c r="BBD250"/>
      <c r="BBE250"/>
      <c r="BBF250"/>
      <c r="BBG250"/>
      <c r="BBH250"/>
      <c r="BBI250"/>
      <c r="BBJ250"/>
      <c r="BBK250"/>
      <c r="BBL250"/>
      <c r="BBM250"/>
      <c r="BBN250"/>
      <c r="BBO250"/>
      <c r="BBP250"/>
      <c r="BBQ250"/>
      <c r="BBR250"/>
      <c r="BBS250"/>
      <c r="BBT250"/>
      <c r="BBU250"/>
      <c r="BBV250"/>
      <c r="BBW250"/>
      <c r="BBX250"/>
      <c r="BBY250"/>
      <c r="BBZ250"/>
      <c r="BCA250"/>
      <c r="BCB250"/>
      <c r="BCC250"/>
      <c r="BCD250"/>
      <c r="BCE250"/>
      <c r="BCF250"/>
      <c r="BCG250"/>
      <c r="BCH250"/>
      <c r="BCI250"/>
      <c r="BCJ250"/>
      <c r="BCK250"/>
      <c r="BCL250"/>
      <c r="BCM250"/>
      <c r="BCN250"/>
      <c r="BCO250"/>
      <c r="BCP250"/>
      <c r="BCQ250"/>
      <c r="BCR250"/>
      <c r="BCS250"/>
      <c r="BCT250"/>
      <c r="BCU250"/>
      <c r="BCV250"/>
      <c r="BCW250"/>
      <c r="BCX250"/>
      <c r="BCY250"/>
      <c r="BCZ250"/>
      <c r="BDA250"/>
      <c r="BDB250"/>
      <c r="BDC250"/>
      <c r="BDD250"/>
      <c r="BDE250"/>
      <c r="BDF250"/>
      <c r="BDG250"/>
      <c r="BDH250"/>
      <c r="BDI250"/>
      <c r="BDJ250"/>
      <c r="BDK250"/>
      <c r="BDL250"/>
      <c r="BDM250"/>
      <c r="BDN250"/>
      <c r="BDO250"/>
      <c r="BDP250"/>
      <c r="BDQ250"/>
      <c r="BDR250"/>
      <c r="BDS250"/>
      <c r="BDT250"/>
      <c r="BDU250"/>
      <c r="BDV250"/>
      <c r="BDW250"/>
      <c r="BDX250"/>
      <c r="BDY250"/>
      <c r="BDZ250"/>
      <c r="BEA250"/>
      <c r="BEB250"/>
      <c r="BEC250"/>
      <c r="BED250"/>
      <c r="BEE250"/>
      <c r="BEF250"/>
      <c r="BEG250"/>
      <c r="BEH250"/>
      <c r="BEI250"/>
      <c r="BEJ250"/>
      <c r="BEK250"/>
      <c r="BEL250"/>
      <c r="BEM250"/>
      <c r="BEN250"/>
      <c r="BEO250"/>
      <c r="BEP250"/>
      <c r="BEQ250"/>
      <c r="BER250"/>
      <c r="BES250"/>
      <c r="BET250"/>
      <c r="BEU250"/>
      <c r="BEV250"/>
      <c r="BEW250"/>
      <c r="BEX250"/>
      <c r="BEY250"/>
      <c r="BEZ250"/>
      <c r="BFA250"/>
      <c r="BFB250"/>
      <c r="BFC250"/>
      <c r="BFD250"/>
      <c r="BFE250"/>
      <c r="BFF250"/>
      <c r="BFG250"/>
      <c r="BFH250"/>
      <c r="BFI250"/>
      <c r="BFJ250"/>
      <c r="BFK250"/>
      <c r="BFL250"/>
      <c r="BFM250"/>
      <c r="BFN250"/>
      <c r="BFO250"/>
      <c r="BFP250"/>
      <c r="BFQ250"/>
      <c r="BFR250"/>
      <c r="BFS250"/>
      <c r="BFT250"/>
      <c r="BFU250"/>
      <c r="BFV250"/>
      <c r="BFW250"/>
      <c r="BFX250"/>
      <c r="BFY250"/>
      <c r="BFZ250"/>
      <c r="BGA250"/>
      <c r="BGB250"/>
      <c r="BGC250"/>
      <c r="BGD250"/>
      <c r="BGE250"/>
      <c r="BGF250"/>
      <c r="BGG250"/>
      <c r="BGH250"/>
      <c r="BGI250"/>
      <c r="BGJ250"/>
      <c r="BGK250"/>
      <c r="BGL250"/>
      <c r="BGM250"/>
      <c r="BGN250"/>
      <c r="BGO250"/>
      <c r="BGP250"/>
      <c r="BGQ250"/>
      <c r="BGR250"/>
      <c r="BGS250"/>
      <c r="BGT250"/>
      <c r="BGU250"/>
      <c r="BGV250"/>
      <c r="BGW250"/>
      <c r="BGX250"/>
      <c r="BGY250"/>
      <c r="BGZ250"/>
      <c r="BHA250"/>
      <c r="BHB250"/>
      <c r="BHC250"/>
      <c r="BHD250"/>
      <c r="BHE250"/>
      <c r="BHF250"/>
      <c r="BHG250"/>
      <c r="BHH250"/>
      <c r="BHI250"/>
      <c r="BHJ250"/>
      <c r="BHK250"/>
      <c r="BHL250"/>
      <c r="BHM250"/>
      <c r="BHN250"/>
      <c r="BHO250"/>
      <c r="BHP250"/>
      <c r="BHQ250"/>
      <c r="BHR250"/>
      <c r="BHS250"/>
      <c r="BHT250"/>
      <c r="BHU250"/>
      <c r="BHV250"/>
      <c r="BHW250"/>
      <c r="BHX250"/>
      <c r="BHY250"/>
      <c r="BHZ250"/>
      <c r="BIA250"/>
      <c r="BIB250"/>
      <c r="BIC250"/>
      <c r="BID250"/>
      <c r="BIE250"/>
      <c r="BIF250"/>
      <c r="BIG250"/>
      <c r="BIH250"/>
      <c r="BII250"/>
      <c r="BIJ250"/>
      <c r="BIK250"/>
      <c r="BIL250"/>
      <c r="BIM250"/>
      <c r="BIN250"/>
      <c r="BIO250"/>
      <c r="BIP250"/>
      <c r="BIQ250"/>
      <c r="BIR250"/>
      <c r="BIS250"/>
      <c r="BIT250"/>
      <c r="BIU250"/>
      <c r="BIV250"/>
      <c r="BIW250"/>
      <c r="BIX250"/>
      <c r="BIY250"/>
      <c r="BIZ250"/>
      <c r="BJA250"/>
      <c r="BJB250"/>
      <c r="BJC250"/>
      <c r="BJD250"/>
      <c r="BJE250"/>
      <c r="BJF250"/>
      <c r="BJG250"/>
      <c r="BJH250"/>
      <c r="BJI250"/>
      <c r="BJJ250"/>
      <c r="BJK250"/>
      <c r="BJL250"/>
      <c r="BJM250"/>
      <c r="BJN250"/>
      <c r="BJO250"/>
      <c r="BJP250"/>
      <c r="BJQ250"/>
      <c r="BJR250"/>
      <c r="BJS250"/>
      <c r="BJT250"/>
      <c r="BJU250"/>
      <c r="BJV250"/>
      <c r="BJW250"/>
      <c r="BJX250"/>
      <c r="BJY250"/>
      <c r="BJZ250"/>
      <c r="BKA250"/>
      <c r="BKB250"/>
      <c r="BKC250"/>
      <c r="BKD250"/>
      <c r="BKE250"/>
      <c r="BKF250"/>
      <c r="BKG250"/>
      <c r="BKH250"/>
      <c r="BKI250"/>
      <c r="BKJ250"/>
      <c r="BKK250"/>
      <c r="BKL250"/>
      <c r="BKM250"/>
      <c r="BKN250"/>
      <c r="BKO250"/>
      <c r="BKP250"/>
      <c r="BKQ250"/>
      <c r="BKR250"/>
      <c r="BKS250"/>
      <c r="BKT250"/>
      <c r="BKU250"/>
      <c r="BKV250"/>
      <c r="BKW250"/>
      <c r="BKX250"/>
      <c r="BKY250"/>
      <c r="BKZ250"/>
      <c r="BLA250"/>
      <c r="BLB250"/>
      <c r="BLC250"/>
      <c r="BLD250"/>
      <c r="BLE250"/>
      <c r="BLF250"/>
      <c r="BLG250"/>
      <c r="BLH250"/>
      <c r="BLI250"/>
      <c r="BLJ250"/>
      <c r="BLK250"/>
      <c r="BLL250"/>
      <c r="BLM250"/>
      <c r="BLN250"/>
      <c r="BLO250"/>
      <c r="BLP250"/>
      <c r="BLQ250"/>
      <c r="BLR250"/>
      <c r="BLS250"/>
      <c r="BLT250"/>
      <c r="BLU250"/>
      <c r="BLV250"/>
      <c r="BLW250"/>
      <c r="BLX250"/>
      <c r="BLY250"/>
      <c r="BLZ250"/>
      <c r="BMA250"/>
      <c r="BMB250"/>
      <c r="BMC250"/>
      <c r="BMD250"/>
      <c r="BME250"/>
      <c r="BMF250"/>
      <c r="BMG250"/>
      <c r="BMH250"/>
      <c r="BMI250"/>
      <c r="BMJ250"/>
      <c r="BMK250"/>
      <c r="BML250"/>
      <c r="BMM250"/>
      <c r="BMN250"/>
      <c r="BMO250"/>
      <c r="BMP250"/>
      <c r="BMQ250"/>
      <c r="BMR250"/>
      <c r="BMS250"/>
      <c r="BMT250"/>
      <c r="BMU250"/>
      <c r="BMV250"/>
      <c r="BMW250"/>
      <c r="BMX250"/>
      <c r="BMY250"/>
      <c r="BMZ250"/>
      <c r="BNA250"/>
      <c r="BNB250"/>
      <c r="BNC250"/>
      <c r="BND250"/>
      <c r="BNE250"/>
      <c r="BNF250"/>
      <c r="BNG250"/>
      <c r="BNH250"/>
      <c r="BNI250"/>
      <c r="BNJ250"/>
      <c r="BNK250"/>
      <c r="BNL250"/>
      <c r="BNM250"/>
      <c r="BNN250"/>
      <c r="BNO250"/>
      <c r="BNP250"/>
      <c r="BNQ250"/>
      <c r="BNR250"/>
      <c r="BNS250"/>
      <c r="BNT250"/>
      <c r="BNU250"/>
      <c r="BNV250"/>
      <c r="BNW250"/>
      <c r="BNX250"/>
      <c r="BNY250"/>
      <c r="BNZ250"/>
      <c r="BOA250"/>
      <c r="BOB250"/>
      <c r="BOC250"/>
      <c r="BOD250"/>
      <c r="BOE250"/>
      <c r="BOF250"/>
      <c r="BOG250"/>
      <c r="BOH250"/>
      <c r="BOI250"/>
      <c r="BOJ250"/>
      <c r="BOK250"/>
      <c r="BOL250"/>
      <c r="BOM250"/>
      <c r="BON250"/>
      <c r="BOO250"/>
      <c r="BOP250"/>
      <c r="BOQ250"/>
      <c r="BOR250"/>
      <c r="BOS250"/>
      <c r="BOT250"/>
      <c r="BOU250"/>
      <c r="BOV250"/>
      <c r="BOW250"/>
      <c r="BOX250"/>
      <c r="BOY250"/>
      <c r="BOZ250"/>
      <c r="BPA250"/>
      <c r="BPB250"/>
      <c r="BPC250"/>
      <c r="BPD250"/>
      <c r="BPE250"/>
      <c r="BPF250"/>
      <c r="BPG250"/>
      <c r="BPH250"/>
      <c r="BPI250"/>
      <c r="BPJ250"/>
      <c r="BPK250"/>
      <c r="BPL250"/>
      <c r="BPM250"/>
      <c r="BPN250"/>
      <c r="BPO250"/>
      <c r="BPP250"/>
      <c r="BPQ250"/>
      <c r="BPR250"/>
      <c r="BPS250"/>
      <c r="BPT250"/>
      <c r="BPU250"/>
      <c r="BPV250"/>
      <c r="BPW250"/>
      <c r="BPX250"/>
      <c r="BPY250"/>
      <c r="BPZ250"/>
      <c r="BQA250"/>
      <c r="BQB250"/>
      <c r="BQC250"/>
      <c r="BQD250"/>
      <c r="BQE250"/>
      <c r="BQF250"/>
      <c r="BQG250"/>
      <c r="BQH250"/>
      <c r="BQI250"/>
      <c r="BQJ250"/>
      <c r="BQK250"/>
      <c r="BQL250"/>
      <c r="BQM250"/>
      <c r="BQN250"/>
      <c r="BQO250"/>
      <c r="BQP250"/>
      <c r="BQQ250"/>
      <c r="BQR250"/>
      <c r="BQS250"/>
      <c r="BQT250"/>
      <c r="BQU250"/>
      <c r="BQV250"/>
      <c r="BQW250"/>
      <c r="BQX250"/>
      <c r="BQY250"/>
      <c r="BQZ250"/>
      <c r="BRA250"/>
      <c r="BRB250"/>
      <c r="BRC250"/>
      <c r="BRD250"/>
      <c r="BRE250"/>
      <c r="BRF250"/>
      <c r="BRG250"/>
      <c r="BRH250"/>
      <c r="BRI250"/>
      <c r="BRJ250"/>
      <c r="BRK250"/>
      <c r="BRL250"/>
      <c r="BRM250"/>
      <c r="BRN250"/>
      <c r="BRO250"/>
      <c r="BRP250"/>
      <c r="BRQ250"/>
      <c r="BRR250"/>
      <c r="BRS250"/>
      <c r="BRT250"/>
      <c r="BRU250"/>
      <c r="BRV250"/>
      <c r="BRW250"/>
      <c r="BRX250"/>
      <c r="BRY250"/>
      <c r="BRZ250"/>
      <c r="BSA250"/>
      <c r="BSB250"/>
      <c r="BSC250"/>
      <c r="BSD250"/>
      <c r="BSE250"/>
      <c r="BSF250"/>
      <c r="BSG250"/>
      <c r="BSH250"/>
      <c r="BSI250"/>
      <c r="BSJ250"/>
      <c r="BSK250"/>
      <c r="BSL250"/>
      <c r="BSM250"/>
      <c r="BSN250"/>
      <c r="BSO250"/>
      <c r="BSP250"/>
      <c r="BSQ250"/>
      <c r="BSR250"/>
      <c r="BSS250"/>
      <c r="BST250"/>
      <c r="BSU250"/>
      <c r="BSV250"/>
      <c r="BSW250"/>
      <c r="BSX250"/>
      <c r="BSY250"/>
      <c r="BSZ250"/>
      <c r="BTA250"/>
      <c r="BTB250"/>
      <c r="BTC250"/>
      <c r="BTD250"/>
      <c r="BTE250"/>
      <c r="BTF250"/>
      <c r="BTG250"/>
      <c r="BTH250"/>
      <c r="BTI250"/>
      <c r="BTJ250"/>
      <c r="BTK250"/>
      <c r="BTL250"/>
      <c r="BTM250"/>
      <c r="BTN250"/>
      <c r="BTO250"/>
      <c r="BTP250"/>
      <c r="BTQ250"/>
      <c r="BTR250"/>
      <c r="BTS250"/>
      <c r="BTT250"/>
      <c r="BTU250"/>
      <c r="BTV250"/>
      <c r="BTW250"/>
      <c r="BTX250"/>
      <c r="BTY250"/>
      <c r="BTZ250"/>
      <c r="BUA250"/>
      <c r="BUB250"/>
      <c r="BUC250"/>
      <c r="BUD250"/>
      <c r="BUE250"/>
      <c r="BUF250"/>
      <c r="BUG250"/>
      <c r="BUH250"/>
      <c r="BUI250"/>
      <c r="BUJ250"/>
      <c r="BUK250"/>
      <c r="BUL250"/>
      <c r="BUM250"/>
      <c r="BUN250"/>
      <c r="BUO250"/>
      <c r="BUP250"/>
      <c r="BUQ250"/>
      <c r="BUR250"/>
      <c r="BUS250"/>
      <c r="BUT250"/>
      <c r="BUU250"/>
      <c r="BUV250"/>
      <c r="BUW250"/>
      <c r="BUX250"/>
      <c r="BUY250"/>
      <c r="BUZ250"/>
      <c r="BVA250"/>
      <c r="BVB250"/>
      <c r="BVC250"/>
      <c r="BVD250"/>
      <c r="BVE250"/>
      <c r="BVF250"/>
      <c r="BVG250"/>
      <c r="BVH250"/>
      <c r="BVI250"/>
      <c r="BVJ250"/>
      <c r="BVK250"/>
      <c r="BVL250"/>
      <c r="BVM250"/>
      <c r="BVN250"/>
      <c r="BVO250"/>
      <c r="BVP250"/>
      <c r="BVQ250"/>
      <c r="BVR250"/>
      <c r="BVS250"/>
      <c r="BVT250"/>
      <c r="BVU250"/>
      <c r="BVV250"/>
      <c r="BVW250"/>
      <c r="BVX250"/>
      <c r="BVY250"/>
      <c r="BVZ250"/>
      <c r="BWA250"/>
      <c r="BWB250"/>
      <c r="BWC250"/>
      <c r="BWD250"/>
      <c r="BWE250"/>
      <c r="BWF250"/>
      <c r="BWG250"/>
      <c r="BWH250"/>
      <c r="BWI250"/>
      <c r="BWJ250"/>
      <c r="BWK250"/>
      <c r="BWL250"/>
      <c r="BWM250"/>
      <c r="BWN250"/>
      <c r="BWO250"/>
      <c r="BWP250"/>
      <c r="BWQ250"/>
      <c r="BWR250"/>
      <c r="BWS250"/>
      <c r="BWT250"/>
      <c r="BWU250"/>
      <c r="BWV250"/>
      <c r="BWW250"/>
      <c r="BWX250"/>
      <c r="BWY250"/>
      <c r="BWZ250"/>
      <c r="BXA250"/>
      <c r="BXB250"/>
      <c r="BXC250"/>
      <c r="BXD250"/>
      <c r="BXE250"/>
      <c r="BXF250"/>
      <c r="BXG250"/>
      <c r="BXH250"/>
      <c r="BXI250"/>
      <c r="BXJ250"/>
      <c r="BXK250"/>
      <c r="BXL250"/>
      <c r="BXM250"/>
      <c r="BXN250"/>
      <c r="BXO250"/>
      <c r="BXP250"/>
      <c r="BXQ250"/>
      <c r="BXR250"/>
      <c r="BXS250"/>
      <c r="BXT250"/>
      <c r="BXU250"/>
      <c r="BXV250"/>
      <c r="BXW250"/>
      <c r="BXX250"/>
      <c r="BXY250"/>
      <c r="BXZ250"/>
      <c r="BYA250"/>
      <c r="BYB250"/>
      <c r="BYC250"/>
      <c r="BYD250"/>
      <c r="BYE250"/>
      <c r="BYF250"/>
      <c r="BYG250"/>
      <c r="BYH250"/>
      <c r="BYI250"/>
      <c r="BYJ250"/>
      <c r="BYK250"/>
      <c r="BYL250"/>
      <c r="BYM250"/>
      <c r="BYN250"/>
      <c r="BYO250"/>
      <c r="BYP250"/>
      <c r="BYQ250"/>
      <c r="BYR250"/>
      <c r="BYS250"/>
      <c r="BYT250"/>
      <c r="BYU250"/>
      <c r="BYV250"/>
      <c r="BYW250"/>
      <c r="BYX250"/>
      <c r="BYY250"/>
      <c r="BYZ250"/>
      <c r="BZA250"/>
      <c r="BZB250"/>
      <c r="BZC250"/>
      <c r="BZD250"/>
      <c r="BZE250"/>
      <c r="BZF250"/>
      <c r="BZG250"/>
      <c r="BZH250"/>
      <c r="BZI250"/>
      <c r="BZJ250"/>
      <c r="BZK250"/>
      <c r="BZL250"/>
      <c r="BZM250"/>
      <c r="BZN250"/>
      <c r="BZO250"/>
      <c r="BZP250"/>
      <c r="BZQ250"/>
      <c r="BZR250"/>
      <c r="BZS250"/>
      <c r="BZT250"/>
      <c r="BZU250"/>
      <c r="BZV250"/>
      <c r="BZW250"/>
      <c r="BZX250"/>
      <c r="BZY250"/>
      <c r="BZZ250"/>
      <c r="CAA250"/>
      <c r="CAB250"/>
      <c r="CAC250"/>
      <c r="CAD250"/>
      <c r="CAE250"/>
      <c r="CAF250"/>
      <c r="CAG250"/>
      <c r="CAH250"/>
      <c r="CAI250"/>
      <c r="CAJ250"/>
      <c r="CAK250"/>
      <c r="CAL250"/>
      <c r="CAM250"/>
      <c r="CAN250"/>
      <c r="CAO250"/>
      <c r="CAP250"/>
      <c r="CAQ250"/>
      <c r="CAR250"/>
      <c r="CAS250"/>
      <c r="CAT250"/>
      <c r="CAU250"/>
      <c r="CAV250"/>
      <c r="CAW250"/>
      <c r="CAX250"/>
      <c r="CAY250"/>
      <c r="CAZ250"/>
      <c r="CBA250"/>
      <c r="CBB250"/>
      <c r="CBC250"/>
      <c r="CBD250"/>
      <c r="CBE250"/>
      <c r="CBF250"/>
      <c r="CBG250"/>
      <c r="CBH250"/>
      <c r="CBI250"/>
      <c r="CBJ250"/>
      <c r="CBK250"/>
      <c r="CBL250"/>
      <c r="CBM250"/>
      <c r="CBN250"/>
      <c r="CBO250"/>
      <c r="CBP250"/>
      <c r="CBQ250"/>
      <c r="CBR250"/>
      <c r="CBS250"/>
      <c r="CBT250"/>
      <c r="CBU250"/>
      <c r="CBV250"/>
      <c r="CBW250"/>
      <c r="CBX250"/>
      <c r="CBY250"/>
      <c r="CBZ250"/>
      <c r="CCA250"/>
      <c r="CCB250"/>
      <c r="CCC250"/>
      <c r="CCD250"/>
      <c r="CCE250"/>
      <c r="CCF250"/>
      <c r="CCG250"/>
      <c r="CCH250"/>
      <c r="CCI250"/>
      <c r="CCJ250"/>
      <c r="CCK250"/>
      <c r="CCL250"/>
      <c r="CCM250"/>
      <c r="CCN250"/>
      <c r="CCO250"/>
      <c r="CCP250"/>
      <c r="CCQ250"/>
      <c r="CCR250"/>
      <c r="CCS250"/>
      <c r="CCT250"/>
      <c r="CCU250"/>
      <c r="CCV250"/>
      <c r="CCW250"/>
      <c r="CCX250"/>
      <c r="CCY250"/>
      <c r="CCZ250"/>
      <c r="CDA250"/>
      <c r="CDB250"/>
      <c r="CDC250"/>
      <c r="CDD250"/>
      <c r="CDE250"/>
      <c r="CDF250"/>
      <c r="CDG250"/>
      <c r="CDH250"/>
      <c r="CDI250"/>
      <c r="CDJ250"/>
      <c r="CDK250"/>
      <c r="CDL250"/>
      <c r="CDM250"/>
      <c r="CDN250"/>
      <c r="CDO250"/>
      <c r="CDP250"/>
      <c r="CDQ250"/>
      <c r="CDR250"/>
      <c r="CDS250"/>
      <c r="CDT250"/>
      <c r="CDU250"/>
      <c r="CDV250"/>
      <c r="CDW250"/>
      <c r="CDX250"/>
      <c r="CDY250"/>
      <c r="CDZ250"/>
      <c r="CEA250"/>
      <c r="CEB250"/>
      <c r="CEC250"/>
      <c r="CED250"/>
      <c r="CEE250"/>
      <c r="CEF250"/>
      <c r="CEG250"/>
      <c r="CEH250"/>
      <c r="CEI250"/>
      <c r="CEJ250"/>
      <c r="CEK250"/>
      <c r="CEL250"/>
      <c r="CEM250"/>
      <c r="CEN250"/>
      <c r="CEO250"/>
      <c r="CEP250"/>
      <c r="CEQ250"/>
      <c r="CER250"/>
      <c r="CES250"/>
      <c r="CET250"/>
      <c r="CEU250"/>
      <c r="CEV250"/>
      <c r="CEW250"/>
      <c r="CEX250"/>
      <c r="CEY250"/>
      <c r="CEZ250"/>
      <c r="CFA250"/>
      <c r="CFB250"/>
      <c r="CFC250"/>
      <c r="CFD250"/>
      <c r="CFE250"/>
      <c r="CFF250"/>
      <c r="CFG250"/>
      <c r="CFH250"/>
      <c r="CFI250"/>
      <c r="CFJ250"/>
      <c r="CFK250"/>
      <c r="CFL250"/>
      <c r="CFM250"/>
      <c r="CFN250"/>
      <c r="CFO250"/>
      <c r="CFP250"/>
      <c r="CFQ250"/>
      <c r="CFR250"/>
      <c r="CFS250"/>
      <c r="CFT250"/>
      <c r="CFU250"/>
      <c r="CFV250"/>
      <c r="CFW250"/>
      <c r="CFX250"/>
      <c r="CFY250"/>
      <c r="CFZ250"/>
      <c r="CGA250"/>
      <c r="CGB250"/>
      <c r="CGC250"/>
      <c r="CGD250"/>
      <c r="CGE250"/>
      <c r="CGF250"/>
      <c r="CGG250"/>
      <c r="CGH250"/>
      <c r="CGI250"/>
      <c r="CGJ250"/>
      <c r="CGK250"/>
      <c r="CGL250"/>
      <c r="CGM250"/>
      <c r="CGN250"/>
      <c r="CGO250"/>
      <c r="CGP250"/>
      <c r="CGQ250"/>
      <c r="CGR250"/>
      <c r="CGS250"/>
      <c r="CGT250"/>
      <c r="CGU250"/>
      <c r="CGV250"/>
      <c r="CGW250"/>
      <c r="CGX250"/>
      <c r="CGY250"/>
      <c r="CGZ250"/>
      <c r="CHA250"/>
      <c r="CHB250"/>
      <c r="CHC250"/>
      <c r="CHD250"/>
      <c r="CHE250"/>
      <c r="CHF250"/>
      <c r="CHG250"/>
      <c r="CHH250"/>
      <c r="CHI250"/>
      <c r="CHJ250"/>
      <c r="CHK250"/>
      <c r="CHL250"/>
      <c r="CHM250"/>
      <c r="CHN250"/>
      <c r="CHO250"/>
      <c r="CHP250"/>
      <c r="CHQ250"/>
      <c r="CHR250"/>
      <c r="CHS250"/>
      <c r="CHT250"/>
      <c r="CHU250"/>
      <c r="CHV250"/>
      <c r="CHW250"/>
      <c r="CHX250"/>
      <c r="CHY250"/>
      <c r="CHZ250"/>
      <c r="CIA250"/>
      <c r="CIB250"/>
      <c r="CIC250"/>
      <c r="CID250"/>
      <c r="CIE250"/>
      <c r="CIF250"/>
      <c r="CIG250"/>
      <c r="CIH250"/>
      <c r="CII250"/>
      <c r="CIJ250"/>
      <c r="CIK250"/>
      <c r="CIL250"/>
      <c r="CIM250"/>
      <c r="CIN250"/>
      <c r="CIO250"/>
      <c r="CIP250"/>
      <c r="CIQ250"/>
      <c r="CIR250"/>
      <c r="CIS250"/>
      <c r="CIT250"/>
      <c r="CIU250"/>
      <c r="CIV250"/>
      <c r="CIW250"/>
      <c r="CIX250"/>
      <c r="CIY250"/>
      <c r="CIZ250"/>
      <c r="CJA250"/>
      <c r="CJB250"/>
      <c r="CJC250"/>
      <c r="CJD250"/>
      <c r="CJE250"/>
      <c r="CJF250"/>
      <c r="CJG250"/>
      <c r="CJH250"/>
      <c r="CJI250"/>
      <c r="CJJ250"/>
      <c r="CJK250"/>
      <c r="CJL250"/>
      <c r="CJM250"/>
      <c r="CJN250"/>
      <c r="CJO250"/>
      <c r="CJP250"/>
      <c r="CJQ250"/>
      <c r="CJR250"/>
      <c r="CJS250"/>
      <c r="CJT250"/>
      <c r="CJU250"/>
      <c r="CJV250"/>
      <c r="CJW250"/>
      <c r="CJX250"/>
      <c r="CJY250"/>
      <c r="CJZ250"/>
      <c r="CKA250"/>
      <c r="CKB250"/>
      <c r="CKC250"/>
      <c r="CKD250"/>
      <c r="CKE250"/>
      <c r="CKF250"/>
      <c r="CKG250"/>
      <c r="CKH250"/>
      <c r="CKI250"/>
      <c r="CKJ250"/>
      <c r="CKK250"/>
      <c r="CKL250"/>
      <c r="CKM250"/>
      <c r="CKN250"/>
      <c r="CKO250"/>
      <c r="CKP250"/>
      <c r="CKQ250"/>
      <c r="CKR250"/>
      <c r="CKS250"/>
      <c r="CKT250"/>
      <c r="CKU250"/>
      <c r="CKV250"/>
      <c r="CKW250"/>
      <c r="CKX250"/>
      <c r="CKY250"/>
      <c r="CKZ250"/>
      <c r="CLA250"/>
      <c r="CLB250"/>
      <c r="CLC250"/>
      <c r="CLD250"/>
      <c r="CLE250"/>
      <c r="CLF250"/>
      <c r="CLG250"/>
      <c r="CLH250"/>
      <c r="CLI250"/>
      <c r="CLJ250"/>
      <c r="CLK250"/>
      <c r="CLL250"/>
      <c r="CLM250"/>
      <c r="CLN250"/>
      <c r="CLO250"/>
      <c r="CLP250"/>
      <c r="CLQ250"/>
      <c r="CLR250"/>
      <c r="CLS250"/>
      <c r="CLT250"/>
      <c r="CLU250"/>
      <c r="CLV250"/>
      <c r="CLW250"/>
      <c r="CLX250"/>
      <c r="CLY250"/>
      <c r="CLZ250"/>
      <c r="CMA250"/>
      <c r="CMB250"/>
      <c r="CMC250"/>
      <c r="CMD250"/>
      <c r="CME250"/>
      <c r="CMF250"/>
      <c r="CMG250"/>
      <c r="CMH250"/>
      <c r="CMI250"/>
      <c r="CMJ250"/>
      <c r="CMK250"/>
      <c r="CML250"/>
      <c r="CMM250"/>
      <c r="CMN250"/>
      <c r="CMO250"/>
      <c r="CMP250"/>
      <c r="CMQ250"/>
      <c r="CMR250"/>
      <c r="CMS250"/>
      <c r="CMT250"/>
      <c r="CMU250"/>
      <c r="CMV250"/>
      <c r="CMW250"/>
      <c r="CMX250"/>
      <c r="CMY250"/>
      <c r="CMZ250"/>
      <c r="CNA250"/>
      <c r="CNB250"/>
      <c r="CNC250"/>
      <c r="CND250"/>
      <c r="CNE250"/>
      <c r="CNF250"/>
      <c r="CNG250"/>
      <c r="CNH250"/>
      <c r="CNI250"/>
      <c r="CNJ250"/>
      <c r="CNK250"/>
      <c r="CNL250"/>
      <c r="CNM250"/>
      <c r="CNN250"/>
      <c r="CNO250"/>
      <c r="CNP250"/>
      <c r="CNQ250"/>
      <c r="CNR250"/>
      <c r="CNS250"/>
      <c r="CNT250"/>
      <c r="CNU250"/>
      <c r="CNV250"/>
      <c r="CNW250"/>
      <c r="CNX250"/>
      <c r="CNY250"/>
      <c r="CNZ250"/>
      <c r="COA250"/>
      <c r="COB250"/>
      <c r="COC250"/>
      <c r="COD250"/>
      <c r="COE250"/>
      <c r="COF250"/>
      <c r="COG250"/>
      <c r="COH250"/>
      <c r="COI250"/>
      <c r="COJ250"/>
      <c r="COK250"/>
      <c r="COL250"/>
      <c r="COM250"/>
      <c r="CON250"/>
      <c r="COO250"/>
      <c r="COP250"/>
      <c r="COQ250"/>
      <c r="COR250"/>
      <c r="COS250"/>
      <c r="COT250"/>
      <c r="COU250"/>
      <c r="COV250"/>
      <c r="COW250"/>
      <c r="COX250"/>
      <c r="COY250"/>
      <c r="COZ250"/>
      <c r="CPA250"/>
      <c r="CPB250"/>
      <c r="CPC250"/>
      <c r="CPD250"/>
      <c r="CPE250"/>
      <c r="CPF250"/>
      <c r="CPG250"/>
      <c r="CPH250"/>
      <c r="CPI250"/>
      <c r="CPJ250"/>
      <c r="CPK250"/>
      <c r="CPL250"/>
      <c r="CPM250"/>
      <c r="CPN250"/>
      <c r="CPO250"/>
      <c r="CPP250"/>
      <c r="CPQ250"/>
      <c r="CPR250"/>
      <c r="CPS250"/>
      <c r="CPT250"/>
      <c r="CPU250"/>
      <c r="CPV250"/>
      <c r="CPW250"/>
      <c r="CPX250"/>
      <c r="CPY250"/>
      <c r="CPZ250"/>
      <c r="CQA250"/>
      <c r="CQB250"/>
      <c r="CQC250"/>
      <c r="CQD250"/>
      <c r="CQE250"/>
      <c r="CQF250"/>
      <c r="CQG250"/>
      <c r="CQH250"/>
      <c r="CQI250"/>
      <c r="CQJ250"/>
      <c r="CQK250"/>
      <c r="CQL250"/>
      <c r="CQM250"/>
      <c r="CQN250"/>
      <c r="CQO250"/>
      <c r="CQP250"/>
      <c r="CQQ250"/>
      <c r="CQR250"/>
      <c r="CQS250"/>
      <c r="CQT250"/>
      <c r="CQU250"/>
      <c r="CQV250"/>
      <c r="CQW250"/>
      <c r="CQX250"/>
      <c r="CQY250"/>
      <c r="CQZ250"/>
      <c r="CRA250"/>
      <c r="CRB250"/>
      <c r="CRC250"/>
      <c r="CRD250"/>
      <c r="CRE250"/>
      <c r="CRF250"/>
      <c r="CRG250"/>
      <c r="CRH250"/>
      <c r="CRI250"/>
      <c r="CRJ250"/>
      <c r="CRK250"/>
      <c r="CRL250"/>
      <c r="CRM250"/>
      <c r="CRN250"/>
      <c r="CRO250"/>
      <c r="CRP250"/>
      <c r="CRQ250"/>
      <c r="CRR250"/>
      <c r="CRS250"/>
      <c r="CRT250"/>
      <c r="CRU250"/>
      <c r="CRV250"/>
      <c r="CRW250"/>
      <c r="CRX250"/>
      <c r="CRY250"/>
      <c r="CRZ250"/>
      <c r="CSA250"/>
      <c r="CSB250"/>
      <c r="CSC250"/>
      <c r="CSD250"/>
      <c r="CSE250"/>
      <c r="CSF250"/>
      <c r="CSG250"/>
      <c r="CSH250"/>
      <c r="CSI250"/>
      <c r="CSJ250"/>
      <c r="CSK250"/>
      <c r="CSL250"/>
      <c r="CSM250"/>
      <c r="CSN250"/>
      <c r="CSO250"/>
      <c r="CSP250"/>
      <c r="CSQ250"/>
      <c r="CSR250"/>
      <c r="CSS250"/>
      <c r="CST250"/>
      <c r="CSU250"/>
      <c r="CSV250"/>
      <c r="CSW250"/>
      <c r="CSX250"/>
      <c r="CSY250"/>
      <c r="CSZ250"/>
      <c r="CTA250"/>
      <c r="CTB250"/>
      <c r="CTC250"/>
      <c r="CTD250"/>
      <c r="CTE250"/>
      <c r="CTF250"/>
      <c r="CTG250"/>
      <c r="CTH250"/>
      <c r="CTI250"/>
      <c r="CTJ250"/>
      <c r="CTK250"/>
      <c r="CTL250"/>
      <c r="CTM250"/>
      <c r="CTN250"/>
      <c r="CTO250"/>
      <c r="CTP250"/>
      <c r="CTQ250"/>
      <c r="CTR250"/>
      <c r="CTS250"/>
      <c r="CTT250"/>
      <c r="CTU250"/>
      <c r="CTV250"/>
      <c r="CTW250"/>
      <c r="CTX250"/>
      <c r="CTY250"/>
      <c r="CTZ250"/>
      <c r="CUA250"/>
      <c r="CUB250"/>
      <c r="CUC250"/>
      <c r="CUD250"/>
      <c r="CUE250"/>
      <c r="CUF250"/>
      <c r="CUG250"/>
      <c r="CUH250"/>
      <c r="CUI250"/>
      <c r="CUJ250"/>
      <c r="CUK250"/>
      <c r="CUL250"/>
      <c r="CUM250"/>
      <c r="CUN250"/>
      <c r="CUO250"/>
      <c r="CUP250"/>
      <c r="CUQ250"/>
      <c r="CUR250"/>
      <c r="CUS250"/>
      <c r="CUT250"/>
      <c r="CUU250"/>
      <c r="CUV250"/>
      <c r="CUW250"/>
      <c r="CUX250"/>
      <c r="CUY250"/>
      <c r="CUZ250"/>
      <c r="CVA250"/>
      <c r="CVB250"/>
      <c r="CVC250"/>
      <c r="CVD250"/>
      <c r="CVE250"/>
      <c r="CVF250"/>
      <c r="CVG250"/>
      <c r="CVH250"/>
      <c r="CVI250"/>
      <c r="CVJ250"/>
      <c r="CVK250"/>
      <c r="CVL250"/>
      <c r="CVM250"/>
      <c r="CVN250"/>
      <c r="CVO250"/>
      <c r="CVP250"/>
      <c r="CVQ250"/>
      <c r="CVR250"/>
      <c r="CVS250"/>
      <c r="CVT250"/>
      <c r="CVU250"/>
      <c r="CVV250"/>
      <c r="CVW250"/>
      <c r="CVX250"/>
      <c r="CVY250"/>
      <c r="CVZ250"/>
      <c r="CWA250"/>
      <c r="CWB250"/>
      <c r="CWC250"/>
      <c r="CWD250"/>
      <c r="CWE250"/>
      <c r="CWF250"/>
      <c r="CWG250"/>
      <c r="CWH250"/>
      <c r="CWI250"/>
      <c r="CWJ250"/>
      <c r="CWK250"/>
      <c r="CWL250"/>
      <c r="CWM250"/>
      <c r="CWN250"/>
      <c r="CWO250"/>
      <c r="CWP250"/>
      <c r="CWQ250"/>
      <c r="CWR250"/>
      <c r="CWS250"/>
      <c r="CWT250"/>
      <c r="CWU250"/>
      <c r="CWV250"/>
      <c r="CWW250"/>
      <c r="CWX250"/>
      <c r="CWY250"/>
      <c r="CWZ250"/>
      <c r="CXA250"/>
      <c r="CXB250"/>
      <c r="CXC250"/>
      <c r="CXD250"/>
      <c r="CXE250"/>
      <c r="CXF250"/>
      <c r="CXG250"/>
      <c r="CXH250"/>
      <c r="CXI250"/>
      <c r="CXJ250"/>
      <c r="CXK250"/>
      <c r="CXL250"/>
      <c r="CXM250"/>
      <c r="CXN250"/>
      <c r="CXO250"/>
      <c r="CXP250"/>
      <c r="CXQ250"/>
      <c r="CXR250"/>
      <c r="CXS250"/>
      <c r="CXT250"/>
      <c r="CXU250"/>
      <c r="CXV250"/>
      <c r="CXW250"/>
      <c r="CXX250"/>
      <c r="CXY250"/>
      <c r="CXZ250"/>
      <c r="CYA250"/>
      <c r="CYB250"/>
      <c r="CYC250"/>
      <c r="CYD250"/>
      <c r="CYE250"/>
      <c r="CYF250"/>
      <c r="CYG250"/>
      <c r="CYH250"/>
      <c r="CYI250"/>
      <c r="CYJ250"/>
      <c r="CYK250"/>
      <c r="CYL250"/>
      <c r="CYM250"/>
      <c r="CYN250"/>
      <c r="CYO250"/>
      <c r="CYP250"/>
      <c r="CYQ250"/>
      <c r="CYR250"/>
      <c r="CYS250"/>
      <c r="CYT250"/>
      <c r="CYU250"/>
      <c r="CYV250"/>
      <c r="CYW250"/>
      <c r="CYX250"/>
      <c r="CYY250"/>
      <c r="CYZ250"/>
      <c r="CZA250"/>
      <c r="CZB250"/>
      <c r="CZC250"/>
      <c r="CZD250"/>
      <c r="CZE250"/>
      <c r="CZF250"/>
      <c r="CZG250"/>
      <c r="CZH250"/>
      <c r="CZI250"/>
      <c r="CZJ250"/>
      <c r="CZK250"/>
      <c r="CZL250"/>
      <c r="CZM250"/>
      <c r="CZN250"/>
      <c r="CZO250"/>
      <c r="CZP250"/>
      <c r="CZQ250"/>
      <c r="CZR250"/>
      <c r="CZS250"/>
      <c r="CZT250"/>
      <c r="CZU250"/>
      <c r="CZV250"/>
      <c r="CZW250"/>
      <c r="CZX250"/>
      <c r="CZY250"/>
      <c r="CZZ250"/>
      <c r="DAA250"/>
      <c r="DAB250"/>
      <c r="DAC250"/>
      <c r="DAD250"/>
      <c r="DAE250"/>
      <c r="DAF250"/>
      <c r="DAG250"/>
      <c r="DAH250"/>
      <c r="DAI250"/>
      <c r="DAJ250"/>
      <c r="DAK250"/>
      <c r="DAL250"/>
      <c r="DAM250"/>
      <c r="DAN250"/>
      <c r="DAO250"/>
      <c r="DAP250"/>
      <c r="DAQ250"/>
      <c r="DAR250"/>
      <c r="DAS250"/>
      <c r="DAT250"/>
      <c r="DAU250"/>
      <c r="DAV250"/>
      <c r="DAW250"/>
      <c r="DAX250"/>
      <c r="DAY250"/>
      <c r="DAZ250"/>
      <c r="DBA250"/>
      <c r="DBB250"/>
      <c r="DBC250"/>
      <c r="DBD250"/>
      <c r="DBE250"/>
      <c r="DBF250"/>
      <c r="DBG250"/>
      <c r="DBH250"/>
      <c r="DBI250"/>
      <c r="DBJ250"/>
      <c r="DBK250"/>
      <c r="DBL250"/>
      <c r="DBM250"/>
      <c r="DBN250"/>
      <c r="DBO250"/>
      <c r="DBP250"/>
      <c r="DBQ250"/>
      <c r="DBR250"/>
      <c r="DBS250"/>
      <c r="DBT250"/>
      <c r="DBU250"/>
      <c r="DBV250"/>
      <c r="DBW250"/>
      <c r="DBX250"/>
      <c r="DBY250"/>
      <c r="DBZ250"/>
      <c r="DCA250"/>
      <c r="DCB250"/>
      <c r="DCC250"/>
      <c r="DCD250"/>
      <c r="DCE250"/>
      <c r="DCF250"/>
      <c r="DCG250"/>
      <c r="DCH250"/>
      <c r="DCI250"/>
      <c r="DCJ250"/>
      <c r="DCK250"/>
      <c r="DCL250"/>
      <c r="DCM250"/>
      <c r="DCN250"/>
      <c r="DCO250"/>
      <c r="DCP250"/>
      <c r="DCQ250"/>
      <c r="DCR250"/>
      <c r="DCS250"/>
      <c r="DCT250"/>
      <c r="DCU250"/>
      <c r="DCV250"/>
      <c r="DCW250"/>
      <c r="DCX250"/>
      <c r="DCY250"/>
      <c r="DCZ250"/>
      <c r="DDA250"/>
      <c r="DDB250"/>
      <c r="DDC250"/>
      <c r="DDD250"/>
      <c r="DDE250"/>
      <c r="DDF250"/>
      <c r="DDG250"/>
      <c r="DDH250"/>
      <c r="DDI250"/>
      <c r="DDJ250"/>
      <c r="DDK250"/>
      <c r="DDL250"/>
      <c r="DDM250"/>
      <c r="DDN250"/>
      <c r="DDO250"/>
      <c r="DDP250"/>
      <c r="DDQ250"/>
      <c r="DDR250"/>
      <c r="DDS250"/>
      <c r="DDT250"/>
      <c r="DDU250"/>
      <c r="DDV250"/>
      <c r="DDW250"/>
      <c r="DDX250"/>
      <c r="DDY250"/>
      <c r="DDZ250"/>
      <c r="DEA250"/>
      <c r="DEB250"/>
      <c r="DEC250"/>
      <c r="DED250"/>
      <c r="DEE250"/>
      <c r="DEF250"/>
      <c r="DEG250"/>
      <c r="DEH250"/>
      <c r="DEI250"/>
      <c r="DEJ250"/>
      <c r="DEK250"/>
      <c r="DEL250"/>
      <c r="DEM250"/>
      <c r="DEN250"/>
      <c r="DEO250"/>
      <c r="DEP250"/>
      <c r="DEQ250"/>
      <c r="DER250"/>
      <c r="DES250"/>
      <c r="DET250"/>
      <c r="DEU250"/>
      <c r="DEV250"/>
      <c r="DEW250"/>
      <c r="DEX250"/>
      <c r="DEY250"/>
      <c r="DEZ250"/>
      <c r="DFA250"/>
      <c r="DFB250"/>
      <c r="DFC250"/>
      <c r="DFD250"/>
      <c r="DFE250"/>
      <c r="DFF250"/>
      <c r="DFG250"/>
      <c r="DFH250"/>
      <c r="DFI250"/>
      <c r="DFJ250"/>
      <c r="DFK250"/>
      <c r="DFL250"/>
      <c r="DFM250"/>
      <c r="DFN250"/>
      <c r="DFO250"/>
      <c r="DFP250"/>
      <c r="DFQ250"/>
      <c r="DFR250"/>
      <c r="DFS250"/>
      <c r="DFT250"/>
      <c r="DFU250"/>
      <c r="DFV250"/>
      <c r="DFW250"/>
      <c r="DFX250"/>
      <c r="DFY250"/>
      <c r="DFZ250"/>
      <c r="DGA250"/>
      <c r="DGB250"/>
      <c r="DGC250"/>
      <c r="DGD250"/>
      <c r="DGE250"/>
      <c r="DGF250"/>
      <c r="DGG250"/>
      <c r="DGH250"/>
      <c r="DGI250"/>
      <c r="DGJ250"/>
      <c r="DGK250"/>
      <c r="DGL250"/>
      <c r="DGM250"/>
      <c r="DGN250"/>
      <c r="DGO250"/>
      <c r="DGP250"/>
      <c r="DGQ250"/>
      <c r="DGR250"/>
      <c r="DGS250"/>
      <c r="DGT250"/>
      <c r="DGU250"/>
      <c r="DGV250"/>
      <c r="DGW250"/>
      <c r="DGX250"/>
      <c r="DGY250"/>
      <c r="DGZ250"/>
      <c r="DHA250"/>
      <c r="DHB250"/>
      <c r="DHC250"/>
      <c r="DHD250"/>
      <c r="DHE250"/>
      <c r="DHF250"/>
      <c r="DHG250"/>
      <c r="DHH250"/>
      <c r="DHI250"/>
      <c r="DHJ250"/>
      <c r="DHK250"/>
      <c r="DHL250"/>
      <c r="DHM250"/>
      <c r="DHN250"/>
      <c r="DHO250"/>
      <c r="DHP250"/>
      <c r="DHQ250"/>
      <c r="DHR250"/>
      <c r="DHS250"/>
      <c r="DHT250"/>
      <c r="DHU250"/>
      <c r="DHV250"/>
      <c r="DHW250"/>
      <c r="DHX250"/>
      <c r="DHY250"/>
      <c r="DHZ250"/>
      <c r="DIA250"/>
      <c r="DIB250"/>
      <c r="DIC250"/>
      <c r="DID250"/>
      <c r="DIE250"/>
      <c r="DIF250"/>
      <c r="DIG250"/>
      <c r="DIH250"/>
      <c r="DII250"/>
      <c r="DIJ250"/>
      <c r="DIK250"/>
      <c r="DIL250"/>
      <c r="DIM250"/>
      <c r="DIN250"/>
      <c r="DIO250"/>
      <c r="DIP250"/>
      <c r="DIQ250"/>
      <c r="DIR250"/>
      <c r="DIS250"/>
      <c r="DIT250"/>
      <c r="DIU250"/>
      <c r="DIV250"/>
      <c r="DIW250"/>
      <c r="DIX250"/>
      <c r="DIY250"/>
      <c r="DIZ250"/>
      <c r="DJA250"/>
      <c r="DJB250"/>
      <c r="DJC250"/>
      <c r="DJD250"/>
      <c r="DJE250"/>
      <c r="DJF250"/>
      <c r="DJG250"/>
      <c r="DJH250"/>
      <c r="DJI250"/>
      <c r="DJJ250"/>
      <c r="DJK250"/>
      <c r="DJL250"/>
      <c r="DJM250"/>
      <c r="DJN250"/>
      <c r="DJO250"/>
      <c r="DJP250"/>
      <c r="DJQ250"/>
      <c r="DJR250"/>
      <c r="DJS250"/>
      <c r="DJT250"/>
      <c r="DJU250"/>
      <c r="DJV250"/>
      <c r="DJW250"/>
      <c r="DJX250"/>
      <c r="DJY250"/>
      <c r="DJZ250"/>
      <c r="DKA250"/>
      <c r="DKB250"/>
      <c r="DKC250"/>
      <c r="DKD250"/>
      <c r="DKE250"/>
      <c r="DKF250"/>
      <c r="DKG250"/>
      <c r="DKH250"/>
      <c r="DKI250"/>
      <c r="DKJ250"/>
      <c r="DKK250"/>
      <c r="DKL250"/>
      <c r="DKM250"/>
      <c r="DKN250"/>
      <c r="DKO250"/>
      <c r="DKP250"/>
      <c r="DKQ250"/>
      <c r="DKR250"/>
      <c r="DKS250"/>
      <c r="DKT250"/>
      <c r="DKU250"/>
      <c r="DKV250"/>
      <c r="DKW250"/>
      <c r="DKX250"/>
      <c r="DKY250"/>
      <c r="DKZ250"/>
      <c r="DLA250"/>
      <c r="DLB250"/>
      <c r="DLC250"/>
      <c r="DLD250"/>
      <c r="DLE250"/>
      <c r="DLF250"/>
      <c r="DLG250"/>
      <c r="DLH250"/>
      <c r="DLI250"/>
      <c r="DLJ250"/>
      <c r="DLK250"/>
      <c r="DLL250"/>
      <c r="DLM250"/>
      <c r="DLN250"/>
      <c r="DLO250"/>
      <c r="DLP250"/>
      <c r="DLQ250"/>
      <c r="DLR250"/>
      <c r="DLS250"/>
      <c r="DLT250"/>
      <c r="DLU250"/>
      <c r="DLV250"/>
      <c r="DLW250"/>
      <c r="DLX250"/>
      <c r="DLY250"/>
      <c r="DLZ250"/>
      <c r="DMA250"/>
      <c r="DMB250"/>
      <c r="DMC250"/>
      <c r="DMD250"/>
      <c r="DME250"/>
      <c r="DMF250"/>
      <c r="DMG250"/>
      <c r="DMH250"/>
      <c r="DMI250"/>
      <c r="DMJ250"/>
      <c r="DMK250"/>
      <c r="DML250"/>
      <c r="DMM250"/>
      <c r="DMN250"/>
      <c r="DMO250"/>
      <c r="DMP250"/>
      <c r="DMQ250"/>
      <c r="DMR250"/>
      <c r="DMS250"/>
      <c r="DMT250"/>
      <c r="DMU250"/>
      <c r="DMV250"/>
      <c r="DMW250"/>
      <c r="DMX250"/>
      <c r="DMY250"/>
      <c r="DMZ250"/>
      <c r="DNA250"/>
      <c r="DNB250"/>
      <c r="DNC250"/>
      <c r="DND250"/>
      <c r="DNE250"/>
      <c r="DNF250"/>
      <c r="DNG250"/>
      <c r="DNH250"/>
      <c r="DNI250"/>
      <c r="DNJ250"/>
      <c r="DNK250"/>
      <c r="DNL250"/>
      <c r="DNM250"/>
      <c r="DNN250"/>
      <c r="DNO250"/>
      <c r="DNP250"/>
      <c r="DNQ250"/>
      <c r="DNR250"/>
      <c r="DNS250"/>
      <c r="DNT250"/>
      <c r="DNU250"/>
      <c r="DNV250"/>
      <c r="DNW250"/>
      <c r="DNX250"/>
      <c r="DNY250"/>
      <c r="DNZ250"/>
      <c r="DOA250"/>
      <c r="DOB250"/>
      <c r="DOC250"/>
      <c r="DOD250"/>
      <c r="DOE250"/>
      <c r="DOF250"/>
      <c r="DOG250"/>
      <c r="DOH250"/>
      <c r="DOI250"/>
      <c r="DOJ250"/>
      <c r="DOK250"/>
      <c r="DOL250"/>
      <c r="DOM250"/>
      <c r="DON250"/>
      <c r="DOO250"/>
      <c r="DOP250"/>
      <c r="DOQ250"/>
      <c r="DOR250"/>
      <c r="DOS250"/>
      <c r="DOT250"/>
      <c r="DOU250"/>
      <c r="DOV250"/>
      <c r="DOW250"/>
      <c r="DOX250"/>
      <c r="DOY250"/>
      <c r="DOZ250"/>
      <c r="DPA250"/>
      <c r="DPB250"/>
      <c r="DPC250"/>
      <c r="DPD250"/>
      <c r="DPE250"/>
      <c r="DPF250"/>
      <c r="DPG250"/>
      <c r="DPH250"/>
      <c r="DPI250"/>
      <c r="DPJ250"/>
      <c r="DPK250"/>
      <c r="DPL250"/>
      <c r="DPM250"/>
      <c r="DPN250"/>
      <c r="DPO250"/>
      <c r="DPP250"/>
      <c r="DPQ250"/>
      <c r="DPR250"/>
      <c r="DPS250"/>
      <c r="DPT250"/>
      <c r="DPU250"/>
      <c r="DPV250"/>
      <c r="DPW250"/>
      <c r="DPX250"/>
      <c r="DPY250"/>
      <c r="DPZ250"/>
      <c r="DQA250"/>
      <c r="DQB250"/>
      <c r="DQC250"/>
      <c r="DQD250"/>
      <c r="DQE250"/>
      <c r="DQF250"/>
      <c r="DQG250"/>
      <c r="DQH250"/>
      <c r="DQI250"/>
      <c r="DQJ250"/>
      <c r="DQK250"/>
      <c r="DQL250"/>
      <c r="DQM250"/>
      <c r="DQN250"/>
      <c r="DQO250"/>
      <c r="DQP250"/>
      <c r="DQQ250"/>
      <c r="DQR250"/>
      <c r="DQS250"/>
      <c r="DQT250"/>
      <c r="DQU250"/>
      <c r="DQV250"/>
      <c r="DQW250"/>
      <c r="DQX250"/>
      <c r="DQY250"/>
      <c r="DQZ250"/>
      <c r="DRA250"/>
      <c r="DRB250"/>
      <c r="DRC250"/>
      <c r="DRD250"/>
      <c r="DRE250"/>
      <c r="DRF250"/>
      <c r="DRG250"/>
      <c r="DRH250"/>
      <c r="DRI250"/>
      <c r="DRJ250"/>
      <c r="DRK250"/>
      <c r="DRL250"/>
      <c r="DRM250"/>
      <c r="DRN250"/>
      <c r="DRO250"/>
      <c r="DRP250"/>
      <c r="DRQ250"/>
      <c r="DRR250"/>
      <c r="DRS250"/>
      <c r="DRT250"/>
      <c r="DRU250"/>
      <c r="DRV250"/>
      <c r="DRW250"/>
      <c r="DRX250"/>
      <c r="DRY250"/>
      <c r="DRZ250"/>
      <c r="DSA250"/>
      <c r="DSB250"/>
      <c r="DSC250"/>
      <c r="DSD250"/>
      <c r="DSE250"/>
      <c r="DSF250"/>
      <c r="DSG250"/>
      <c r="DSH250"/>
      <c r="DSI250"/>
      <c r="DSJ250"/>
      <c r="DSK250"/>
      <c r="DSL250"/>
      <c r="DSM250"/>
      <c r="DSN250"/>
      <c r="DSO250"/>
      <c r="DSP250"/>
      <c r="DSQ250"/>
      <c r="DSR250"/>
      <c r="DSS250"/>
      <c r="DST250"/>
      <c r="DSU250"/>
      <c r="DSV250"/>
      <c r="DSW250"/>
      <c r="DSX250"/>
      <c r="DSY250"/>
      <c r="DSZ250"/>
      <c r="DTA250"/>
      <c r="DTB250"/>
      <c r="DTC250"/>
      <c r="DTD250"/>
      <c r="DTE250"/>
      <c r="DTF250"/>
      <c r="DTG250"/>
      <c r="DTH250"/>
      <c r="DTI250"/>
      <c r="DTJ250"/>
      <c r="DTK250"/>
      <c r="DTL250"/>
      <c r="DTM250"/>
      <c r="DTN250"/>
      <c r="DTO250"/>
      <c r="DTP250"/>
      <c r="DTQ250"/>
      <c r="DTR250"/>
      <c r="DTS250"/>
      <c r="DTT250"/>
      <c r="DTU250"/>
      <c r="DTV250"/>
      <c r="DTW250"/>
      <c r="DTX250"/>
      <c r="DTY250"/>
      <c r="DTZ250"/>
      <c r="DUA250"/>
      <c r="DUB250"/>
      <c r="DUC250"/>
      <c r="DUD250"/>
      <c r="DUE250"/>
      <c r="DUF250"/>
      <c r="DUG250"/>
      <c r="DUH250"/>
      <c r="DUI250"/>
      <c r="DUJ250"/>
      <c r="DUK250"/>
      <c r="DUL250"/>
      <c r="DUM250"/>
      <c r="DUN250"/>
      <c r="DUO250"/>
      <c r="DUP250"/>
      <c r="DUQ250"/>
      <c r="DUR250"/>
      <c r="DUS250"/>
      <c r="DUT250"/>
      <c r="DUU250"/>
      <c r="DUV250"/>
      <c r="DUW250"/>
      <c r="DUX250"/>
      <c r="DUY250"/>
      <c r="DUZ250"/>
      <c r="DVA250"/>
      <c r="DVB250"/>
      <c r="DVC250"/>
      <c r="DVD250"/>
      <c r="DVE250"/>
      <c r="DVF250"/>
      <c r="DVG250"/>
      <c r="DVH250"/>
      <c r="DVI250"/>
      <c r="DVJ250"/>
      <c r="DVK250"/>
      <c r="DVL250"/>
      <c r="DVM250"/>
      <c r="DVN250"/>
      <c r="DVO250"/>
      <c r="DVP250"/>
      <c r="DVQ250"/>
      <c r="DVR250"/>
      <c r="DVS250"/>
      <c r="DVT250"/>
      <c r="DVU250"/>
      <c r="DVV250"/>
      <c r="DVW250"/>
      <c r="DVX250"/>
      <c r="DVY250"/>
      <c r="DVZ250"/>
      <c r="DWA250"/>
      <c r="DWB250"/>
      <c r="DWC250"/>
      <c r="DWD250"/>
      <c r="DWE250"/>
      <c r="DWF250"/>
      <c r="DWG250"/>
      <c r="DWH250"/>
      <c r="DWI250"/>
      <c r="DWJ250"/>
      <c r="DWK250"/>
      <c r="DWL250"/>
      <c r="DWM250"/>
      <c r="DWN250"/>
      <c r="DWO250"/>
      <c r="DWP250"/>
      <c r="DWQ250"/>
      <c r="DWR250"/>
      <c r="DWS250"/>
      <c r="DWT250"/>
      <c r="DWU250"/>
      <c r="DWV250"/>
      <c r="DWW250"/>
      <c r="DWX250"/>
      <c r="DWY250"/>
      <c r="DWZ250"/>
      <c r="DXA250"/>
      <c r="DXB250"/>
      <c r="DXC250"/>
      <c r="DXD250"/>
      <c r="DXE250"/>
      <c r="DXF250"/>
      <c r="DXG250"/>
      <c r="DXH250"/>
      <c r="DXI250"/>
      <c r="DXJ250"/>
      <c r="DXK250"/>
      <c r="DXL250"/>
      <c r="DXM250"/>
      <c r="DXN250"/>
      <c r="DXO250"/>
      <c r="DXP250"/>
      <c r="DXQ250"/>
      <c r="DXR250"/>
      <c r="DXS250"/>
      <c r="DXT250"/>
      <c r="DXU250"/>
      <c r="DXV250"/>
      <c r="DXW250"/>
      <c r="DXX250"/>
      <c r="DXY250"/>
      <c r="DXZ250"/>
      <c r="DYA250"/>
      <c r="DYB250"/>
      <c r="DYC250"/>
      <c r="DYD250"/>
      <c r="DYE250"/>
      <c r="DYF250"/>
      <c r="DYG250"/>
      <c r="DYH250"/>
      <c r="DYI250"/>
      <c r="DYJ250"/>
      <c r="DYK250"/>
      <c r="DYL250"/>
      <c r="DYM250"/>
      <c r="DYN250"/>
      <c r="DYO250"/>
      <c r="DYP250"/>
      <c r="DYQ250"/>
      <c r="DYR250"/>
      <c r="DYS250"/>
      <c r="DYT250"/>
      <c r="DYU250"/>
      <c r="DYV250"/>
      <c r="DYW250"/>
      <c r="DYX250"/>
      <c r="DYY250"/>
      <c r="DYZ250"/>
      <c r="DZA250"/>
      <c r="DZB250"/>
      <c r="DZC250"/>
      <c r="DZD250"/>
      <c r="DZE250"/>
      <c r="DZF250"/>
      <c r="DZG250"/>
      <c r="DZH250"/>
      <c r="DZI250"/>
      <c r="DZJ250"/>
      <c r="DZK250"/>
      <c r="DZL250"/>
      <c r="DZM250"/>
      <c r="DZN250"/>
      <c r="DZO250"/>
      <c r="DZP250"/>
      <c r="DZQ250"/>
      <c r="DZR250"/>
      <c r="DZS250"/>
      <c r="DZT250"/>
      <c r="DZU250"/>
      <c r="DZV250"/>
      <c r="DZW250"/>
      <c r="DZX250"/>
      <c r="DZY250"/>
      <c r="DZZ250"/>
      <c r="EAA250"/>
      <c r="EAB250"/>
      <c r="EAC250"/>
      <c r="EAD250"/>
      <c r="EAE250"/>
      <c r="EAF250"/>
      <c r="EAG250"/>
      <c r="EAH250"/>
      <c r="EAI250"/>
      <c r="EAJ250"/>
      <c r="EAK250"/>
      <c r="EAL250"/>
      <c r="EAM250"/>
      <c r="EAN250"/>
      <c r="EAO250"/>
      <c r="EAP250"/>
      <c r="EAQ250"/>
      <c r="EAR250"/>
      <c r="EAS250"/>
      <c r="EAT250"/>
      <c r="EAU250"/>
      <c r="EAV250"/>
      <c r="EAW250"/>
      <c r="EAX250"/>
      <c r="EAY250"/>
      <c r="EAZ250"/>
      <c r="EBA250"/>
      <c r="EBB250"/>
      <c r="EBC250"/>
      <c r="EBD250"/>
      <c r="EBE250"/>
      <c r="EBF250"/>
      <c r="EBG250"/>
      <c r="EBH250"/>
      <c r="EBI250"/>
      <c r="EBJ250"/>
      <c r="EBK250"/>
      <c r="EBL250"/>
      <c r="EBM250"/>
      <c r="EBN250"/>
      <c r="EBO250"/>
      <c r="EBP250"/>
      <c r="EBQ250"/>
      <c r="EBR250"/>
      <c r="EBS250"/>
      <c r="EBT250"/>
      <c r="EBU250"/>
      <c r="EBV250"/>
      <c r="EBW250"/>
      <c r="EBX250"/>
      <c r="EBY250"/>
      <c r="EBZ250"/>
      <c r="ECA250"/>
      <c r="ECB250"/>
      <c r="ECC250"/>
      <c r="ECD250"/>
      <c r="ECE250"/>
      <c r="ECF250"/>
      <c r="ECG250"/>
      <c r="ECH250"/>
      <c r="ECI250"/>
      <c r="ECJ250"/>
      <c r="ECK250"/>
      <c r="ECL250"/>
      <c r="ECM250"/>
      <c r="ECN250"/>
      <c r="ECO250"/>
      <c r="ECP250"/>
      <c r="ECQ250"/>
      <c r="ECR250"/>
      <c r="ECS250"/>
      <c r="ECT250"/>
      <c r="ECU250"/>
      <c r="ECV250"/>
      <c r="ECW250"/>
      <c r="ECX250"/>
      <c r="ECY250"/>
      <c r="ECZ250"/>
      <c r="EDA250"/>
      <c r="EDB250"/>
      <c r="EDC250"/>
      <c r="EDD250"/>
      <c r="EDE250"/>
      <c r="EDF250"/>
      <c r="EDG250"/>
      <c r="EDH250"/>
      <c r="EDI250"/>
      <c r="EDJ250"/>
      <c r="EDK250"/>
      <c r="EDL250"/>
      <c r="EDM250"/>
      <c r="EDN250"/>
      <c r="EDO250"/>
      <c r="EDP250"/>
      <c r="EDQ250"/>
      <c r="EDR250"/>
      <c r="EDS250"/>
      <c r="EDT250"/>
      <c r="EDU250"/>
      <c r="EDV250"/>
      <c r="EDW250"/>
      <c r="EDX250"/>
      <c r="EDY250"/>
      <c r="EDZ250"/>
      <c r="EEA250"/>
      <c r="EEB250"/>
      <c r="EEC250"/>
      <c r="EED250"/>
      <c r="EEE250"/>
      <c r="EEF250"/>
      <c r="EEG250"/>
      <c r="EEH250"/>
      <c r="EEI250"/>
      <c r="EEJ250"/>
      <c r="EEK250"/>
      <c r="EEL250"/>
      <c r="EEM250"/>
      <c r="EEN250"/>
      <c r="EEO250"/>
      <c r="EEP250"/>
      <c r="EEQ250"/>
      <c r="EER250"/>
      <c r="EES250"/>
      <c r="EET250"/>
      <c r="EEU250"/>
      <c r="EEV250"/>
      <c r="EEW250"/>
      <c r="EEX250"/>
      <c r="EEY250"/>
      <c r="EEZ250"/>
      <c r="EFA250"/>
      <c r="EFB250"/>
      <c r="EFC250"/>
      <c r="EFD250"/>
      <c r="EFE250"/>
      <c r="EFF250"/>
      <c r="EFG250"/>
      <c r="EFH250"/>
      <c r="EFI250"/>
      <c r="EFJ250"/>
      <c r="EFK250"/>
      <c r="EFL250"/>
      <c r="EFM250"/>
      <c r="EFN250"/>
      <c r="EFO250"/>
      <c r="EFP250"/>
      <c r="EFQ250"/>
      <c r="EFR250"/>
      <c r="EFS250"/>
      <c r="EFT250"/>
      <c r="EFU250"/>
      <c r="EFV250"/>
      <c r="EFW250"/>
      <c r="EFX250"/>
      <c r="EFY250"/>
      <c r="EFZ250"/>
      <c r="EGA250"/>
      <c r="EGB250"/>
      <c r="EGC250"/>
      <c r="EGD250"/>
      <c r="EGE250"/>
      <c r="EGF250"/>
      <c r="EGG250"/>
      <c r="EGH250"/>
      <c r="EGI250"/>
      <c r="EGJ250"/>
      <c r="EGK250"/>
      <c r="EGL250"/>
      <c r="EGM250"/>
      <c r="EGN250"/>
      <c r="EGO250"/>
      <c r="EGP250"/>
      <c r="EGQ250"/>
      <c r="EGR250"/>
      <c r="EGS250"/>
      <c r="EGT250"/>
      <c r="EGU250"/>
      <c r="EGV250"/>
      <c r="EGW250"/>
      <c r="EGX250"/>
      <c r="EGY250"/>
      <c r="EGZ250"/>
      <c r="EHA250"/>
      <c r="EHB250"/>
      <c r="EHC250"/>
      <c r="EHD250"/>
      <c r="EHE250"/>
      <c r="EHF250"/>
      <c r="EHG250"/>
      <c r="EHH250"/>
      <c r="EHI250"/>
      <c r="EHJ250"/>
      <c r="EHK250"/>
      <c r="EHL250"/>
      <c r="EHM250"/>
      <c r="EHN250"/>
      <c r="EHO250"/>
      <c r="EHP250"/>
      <c r="EHQ250"/>
      <c r="EHR250"/>
      <c r="EHS250"/>
      <c r="EHT250"/>
      <c r="EHU250"/>
      <c r="EHV250"/>
      <c r="EHW250"/>
      <c r="EHX250"/>
      <c r="EHY250"/>
      <c r="EHZ250"/>
      <c r="EIA250"/>
      <c r="EIB250"/>
      <c r="EIC250"/>
      <c r="EID250"/>
      <c r="EIE250"/>
      <c r="EIF250"/>
      <c r="EIG250"/>
      <c r="EIH250"/>
      <c r="EII250"/>
      <c r="EIJ250"/>
      <c r="EIK250"/>
      <c r="EIL250"/>
      <c r="EIM250"/>
      <c r="EIN250"/>
      <c r="EIO250"/>
      <c r="EIP250"/>
      <c r="EIQ250"/>
      <c r="EIR250"/>
      <c r="EIS250"/>
      <c r="EIT250"/>
      <c r="EIU250"/>
      <c r="EIV250"/>
      <c r="EIW250"/>
      <c r="EIX250"/>
      <c r="EIY250"/>
      <c r="EIZ250"/>
      <c r="EJA250"/>
      <c r="EJB250"/>
      <c r="EJC250"/>
      <c r="EJD250"/>
      <c r="EJE250"/>
      <c r="EJF250"/>
      <c r="EJG250"/>
      <c r="EJH250"/>
      <c r="EJI250"/>
      <c r="EJJ250"/>
      <c r="EJK250"/>
      <c r="EJL250"/>
      <c r="EJM250"/>
      <c r="EJN250"/>
      <c r="EJO250"/>
      <c r="EJP250"/>
      <c r="EJQ250"/>
      <c r="EJR250"/>
      <c r="EJS250"/>
      <c r="EJT250"/>
      <c r="EJU250"/>
      <c r="EJV250"/>
      <c r="EJW250"/>
      <c r="EJX250"/>
      <c r="EJY250"/>
      <c r="EJZ250"/>
      <c r="EKA250"/>
      <c r="EKB250"/>
      <c r="EKC250"/>
      <c r="EKD250"/>
      <c r="EKE250"/>
      <c r="EKF250"/>
      <c r="EKG250"/>
      <c r="EKH250"/>
      <c r="EKI250"/>
      <c r="EKJ250"/>
      <c r="EKK250"/>
      <c r="EKL250"/>
      <c r="EKM250"/>
      <c r="EKN250"/>
      <c r="EKO250"/>
      <c r="EKP250"/>
      <c r="EKQ250"/>
      <c r="EKR250"/>
      <c r="EKS250"/>
      <c r="EKT250"/>
      <c r="EKU250"/>
      <c r="EKV250"/>
      <c r="EKW250"/>
      <c r="EKX250"/>
      <c r="EKY250"/>
      <c r="EKZ250"/>
      <c r="ELA250"/>
      <c r="ELB250"/>
      <c r="ELC250"/>
      <c r="ELD250"/>
      <c r="ELE250"/>
      <c r="ELF250"/>
      <c r="ELG250"/>
      <c r="ELH250"/>
      <c r="ELI250"/>
      <c r="ELJ250"/>
      <c r="ELK250"/>
      <c r="ELL250"/>
      <c r="ELM250"/>
      <c r="ELN250"/>
      <c r="ELO250"/>
      <c r="ELP250"/>
      <c r="ELQ250"/>
      <c r="ELR250"/>
      <c r="ELS250"/>
      <c r="ELT250"/>
      <c r="ELU250"/>
      <c r="ELV250"/>
      <c r="ELW250"/>
      <c r="ELX250"/>
      <c r="ELY250"/>
      <c r="ELZ250"/>
      <c r="EMA250"/>
      <c r="EMB250"/>
      <c r="EMC250"/>
      <c r="EMD250"/>
      <c r="EME250"/>
      <c r="EMF250"/>
      <c r="EMG250"/>
      <c r="EMH250"/>
      <c r="EMI250"/>
      <c r="EMJ250"/>
      <c r="EMK250"/>
      <c r="EML250"/>
      <c r="EMM250"/>
      <c r="EMN250"/>
      <c r="EMO250"/>
      <c r="EMP250"/>
      <c r="EMQ250"/>
      <c r="EMR250"/>
      <c r="EMS250"/>
      <c r="EMT250"/>
      <c r="EMU250"/>
      <c r="EMV250"/>
      <c r="EMW250"/>
      <c r="EMX250"/>
      <c r="EMY250"/>
      <c r="EMZ250"/>
      <c r="ENA250"/>
      <c r="ENB250"/>
      <c r="ENC250"/>
      <c r="END250"/>
      <c r="ENE250"/>
      <c r="ENF250"/>
      <c r="ENG250"/>
      <c r="ENH250"/>
      <c r="ENI250"/>
      <c r="ENJ250"/>
      <c r="ENK250"/>
      <c r="ENL250"/>
      <c r="ENM250"/>
      <c r="ENN250"/>
      <c r="ENO250"/>
      <c r="ENP250"/>
      <c r="ENQ250"/>
      <c r="ENR250"/>
      <c r="ENS250"/>
      <c r="ENT250"/>
      <c r="ENU250"/>
      <c r="ENV250"/>
      <c r="ENW250"/>
      <c r="ENX250"/>
      <c r="ENY250"/>
      <c r="ENZ250"/>
      <c r="EOA250"/>
      <c r="EOB250"/>
      <c r="EOC250"/>
      <c r="EOD250"/>
      <c r="EOE250"/>
      <c r="EOF250"/>
      <c r="EOG250"/>
      <c r="EOH250"/>
      <c r="EOI250"/>
      <c r="EOJ250"/>
      <c r="EOK250"/>
      <c r="EOL250"/>
      <c r="EOM250"/>
      <c r="EON250"/>
      <c r="EOO250"/>
      <c r="EOP250"/>
      <c r="EOQ250"/>
      <c r="EOR250"/>
      <c r="EOS250"/>
      <c r="EOT250"/>
      <c r="EOU250"/>
      <c r="EOV250"/>
      <c r="EOW250"/>
      <c r="EOX250"/>
      <c r="EOY250"/>
      <c r="EOZ250"/>
      <c r="EPA250"/>
      <c r="EPB250"/>
      <c r="EPC250"/>
      <c r="EPD250"/>
      <c r="EPE250"/>
      <c r="EPF250"/>
      <c r="EPG250"/>
      <c r="EPH250"/>
      <c r="EPI250"/>
      <c r="EPJ250"/>
      <c r="EPK250"/>
      <c r="EPL250"/>
      <c r="EPM250"/>
      <c r="EPN250"/>
      <c r="EPO250"/>
      <c r="EPP250"/>
      <c r="EPQ250"/>
      <c r="EPR250"/>
      <c r="EPS250"/>
      <c r="EPT250"/>
      <c r="EPU250"/>
      <c r="EPV250"/>
      <c r="EPW250"/>
      <c r="EPX250"/>
      <c r="EPY250"/>
      <c r="EPZ250"/>
      <c r="EQA250"/>
      <c r="EQB250"/>
      <c r="EQC250"/>
      <c r="EQD250"/>
      <c r="EQE250"/>
      <c r="EQF250"/>
      <c r="EQG250"/>
      <c r="EQH250"/>
      <c r="EQI250"/>
      <c r="EQJ250"/>
      <c r="EQK250"/>
      <c r="EQL250"/>
      <c r="EQM250"/>
      <c r="EQN250"/>
      <c r="EQO250"/>
      <c r="EQP250"/>
      <c r="EQQ250"/>
      <c r="EQR250"/>
      <c r="EQS250"/>
      <c r="EQT250"/>
      <c r="EQU250"/>
      <c r="EQV250"/>
      <c r="EQW250"/>
      <c r="EQX250"/>
      <c r="EQY250"/>
      <c r="EQZ250"/>
      <c r="ERA250"/>
      <c r="ERB250"/>
      <c r="ERC250"/>
      <c r="ERD250"/>
      <c r="ERE250"/>
      <c r="ERF250"/>
      <c r="ERG250"/>
      <c r="ERH250"/>
      <c r="ERI250"/>
      <c r="ERJ250"/>
      <c r="ERK250"/>
      <c r="ERL250"/>
      <c r="ERM250"/>
      <c r="ERN250"/>
      <c r="ERO250"/>
      <c r="ERP250"/>
      <c r="ERQ250"/>
      <c r="ERR250"/>
      <c r="ERS250"/>
      <c r="ERT250"/>
      <c r="ERU250"/>
      <c r="ERV250"/>
      <c r="ERW250"/>
      <c r="ERX250"/>
      <c r="ERY250"/>
      <c r="ERZ250"/>
      <c r="ESA250"/>
      <c r="ESB250"/>
      <c r="ESC250"/>
      <c r="ESD250"/>
      <c r="ESE250"/>
      <c r="ESF250"/>
      <c r="ESG250"/>
      <c r="ESH250"/>
      <c r="ESI250"/>
      <c r="ESJ250"/>
      <c r="ESK250"/>
      <c r="ESL250"/>
      <c r="ESM250"/>
      <c r="ESN250"/>
      <c r="ESO250"/>
      <c r="ESP250"/>
      <c r="ESQ250"/>
      <c r="ESR250"/>
      <c r="ESS250"/>
      <c r="EST250"/>
      <c r="ESU250"/>
      <c r="ESV250"/>
      <c r="ESW250"/>
      <c r="ESX250"/>
      <c r="ESY250"/>
      <c r="ESZ250"/>
      <c r="ETA250"/>
      <c r="ETB250"/>
      <c r="ETC250"/>
      <c r="ETD250"/>
      <c r="ETE250"/>
      <c r="ETF250"/>
      <c r="ETG250"/>
      <c r="ETH250"/>
      <c r="ETI250"/>
      <c r="ETJ250"/>
      <c r="ETK250"/>
      <c r="ETL250"/>
      <c r="ETM250"/>
      <c r="ETN250"/>
      <c r="ETO250"/>
      <c r="ETP250"/>
      <c r="ETQ250"/>
      <c r="ETR250"/>
      <c r="ETS250"/>
      <c r="ETT250"/>
      <c r="ETU250"/>
      <c r="ETV250"/>
      <c r="ETW250"/>
      <c r="ETX250"/>
      <c r="ETY250"/>
      <c r="ETZ250"/>
      <c r="EUA250"/>
      <c r="EUB250"/>
      <c r="EUC250"/>
      <c r="EUD250"/>
      <c r="EUE250"/>
      <c r="EUF250"/>
      <c r="EUG250"/>
      <c r="EUH250"/>
      <c r="EUI250"/>
      <c r="EUJ250"/>
      <c r="EUK250"/>
      <c r="EUL250"/>
      <c r="EUM250"/>
      <c r="EUN250"/>
      <c r="EUO250"/>
      <c r="EUP250"/>
      <c r="EUQ250"/>
      <c r="EUR250"/>
      <c r="EUS250"/>
      <c r="EUT250"/>
      <c r="EUU250"/>
      <c r="EUV250"/>
      <c r="EUW250"/>
      <c r="EUX250"/>
      <c r="EUY250"/>
      <c r="EUZ250"/>
      <c r="EVA250"/>
      <c r="EVB250"/>
      <c r="EVC250"/>
      <c r="EVD250"/>
      <c r="EVE250"/>
      <c r="EVF250"/>
      <c r="EVG250"/>
      <c r="EVH250"/>
      <c r="EVI250"/>
      <c r="EVJ250"/>
      <c r="EVK250"/>
      <c r="EVL250"/>
      <c r="EVM250"/>
      <c r="EVN250"/>
      <c r="EVO250"/>
      <c r="EVP250"/>
      <c r="EVQ250"/>
      <c r="EVR250"/>
      <c r="EVS250"/>
      <c r="EVT250"/>
      <c r="EVU250"/>
      <c r="EVV250"/>
      <c r="EVW250"/>
      <c r="EVX250"/>
      <c r="EVY250"/>
      <c r="EVZ250"/>
      <c r="EWA250"/>
      <c r="EWB250"/>
      <c r="EWC250"/>
      <c r="EWD250"/>
      <c r="EWE250"/>
      <c r="EWF250"/>
      <c r="EWG250"/>
      <c r="EWH250"/>
      <c r="EWI250"/>
      <c r="EWJ250"/>
      <c r="EWK250"/>
      <c r="EWL250"/>
      <c r="EWM250"/>
      <c r="EWN250"/>
      <c r="EWO250"/>
      <c r="EWP250"/>
      <c r="EWQ250"/>
      <c r="EWR250"/>
      <c r="EWS250"/>
      <c r="EWT250"/>
      <c r="EWU250"/>
      <c r="EWV250"/>
      <c r="EWW250"/>
      <c r="EWX250"/>
      <c r="EWY250"/>
      <c r="EWZ250"/>
      <c r="EXA250"/>
      <c r="EXB250"/>
      <c r="EXC250"/>
      <c r="EXD250"/>
      <c r="EXE250"/>
      <c r="EXF250"/>
      <c r="EXG250"/>
      <c r="EXH250"/>
      <c r="EXI250"/>
      <c r="EXJ250"/>
      <c r="EXK250"/>
      <c r="EXL250"/>
      <c r="EXM250"/>
      <c r="EXN250"/>
      <c r="EXO250"/>
      <c r="EXP250"/>
      <c r="EXQ250"/>
      <c r="EXR250"/>
      <c r="EXS250"/>
      <c r="EXT250"/>
      <c r="EXU250"/>
      <c r="EXV250"/>
      <c r="EXW250"/>
      <c r="EXX250"/>
      <c r="EXY250"/>
      <c r="EXZ250"/>
      <c r="EYA250"/>
      <c r="EYB250"/>
      <c r="EYC250"/>
      <c r="EYD250"/>
      <c r="EYE250"/>
      <c r="EYF250"/>
      <c r="EYG250"/>
      <c r="EYH250"/>
      <c r="EYI250"/>
      <c r="EYJ250"/>
      <c r="EYK250"/>
      <c r="EYL250"/>
      <c r="EYM250"/>
      <c r="EYN250"/>
      <c r="EYO250"/>
      <c r="EYP250"/>
      <c r="EYQ250"/>
      <c r="EYR250"/>
      <c r="EYS250"/>
      <c r="EYT250"/>
      <c r="EYU250"/>
      <c r="EYV250"/>
      <c r="EYW250"/>
      <c r="EYX250"/>
      <c r="EYY250"/>
      <c r="EYZ250"/>
      <c r="EZA250"/>
      <c r="EZB250"/>
      <c r="EZC250"/>
      <c r="EZD250"/>
      <c r="EZE250"/>
      <c r="EZF250"/>
      <c r="EZG250"/>
      <c r="EZH250"/>
      <c r="EZI250"/>
      <c r="EZJ250"/>
      <c r="EZK250"/>
      <c r="EZL250"/>
      <c r="EZM250"/>
      <c r="EZN250"/>
      <c r="EZO250"/>
      <c r="EZP250"/>
      <c r="EZQ250"/>
      <c r="EZR250"/>
      <c r="EZS250"/>
      <c r="EZT250"/>
      <c r="EZU250"/>
      <c r="EZV250"/>
      <c r="EZW250"/>
      <c r="EZX250"/>
      <c r="EZY250"/>
      <c r="EZZ250"/>
      <c r="FAA250"/>
      <c r="FAB250"/>
      <c r="FAC250"/>
      <c r="FAD250"/>
      <c r="FAE250"/>
      <c r="FAF250"/>
      <c r="FAG250"/>
      <c r="FAH250"/>
      <c r="FAI250"/>
      <c r="FAJ250"/>
      <c r="FAK250"/>
      <c r="FAL250"/>
      <c r="FAM250"/>
      <c r="FAN250"/>
      <c r="FAO250"/>
      <c r="FAP250"/>
      <c r="FAQ250"/>
      <c r="FAR250"/>
      <c r="FAS250"/>
      <c r="FAT250"/>
      <c r="FAU250"/>
      <c r="FAV250"/>
      <c r="FAW250"/>
      <c r="FAX250"/>
      <c r="FAY250"/>
      <c r="FAZ250"/>
      <c r="FBA250"/>
      <c r="FBB250"/>
      <c r="FBC250"/>
      <c r="FBD250"/>
      <c r="FBE250"/>
      <c r="FBF250"/>
      <c r="FBG250"/>
      <c r="FBH250"/>
      <c r="FBI250"/>
      <c r="FBJ250"/>
      <c r="FBK250"/>
      <c r="FBL250"/>
      <c r="FBM250"/>
      <c r="FBN250"/>
      <c r="FBO250"/>
      <c r="FBP250"/>
      <c r="FBQ250"/>
      <c r="FBR250"/>
      <c r="FBS250"/>
      <c r="FBT250"/>
      <c r="FBU250"/>
      <c r="FBV250"/>
      <c r="FBW250"/>
      <c r="FBX250"/>
      <c r="FBY250"/>
      <c r="FBZ250"/>
      <c r="FCA250"/>
      <c r="FCB250"/>
      <c r="FCC250"/>
      <c r="FCD250"/>
      <c r="FCE250"/>
      <c r="FCF250"/>
      <c r="FCG250"/>
      <c r="FCH250"/>
      <c r="FCI250"/>
      <c r="FCJ250"/>
      <c r="FCK250"/>
      <c r="FCL250"/>
      <c r="FCM250"/>
      <c r="FCN250"/>
      <c r="FCO250"/>
      <c r="FCP250"/>
      <c r="FCQ250"/>
      <c r="FCR250"/>
      <c r="FCS250"/>
      <c r="FCT250"/>
      <c r="FCU250"/>
      <c r="FCV250"/>
      <c r="FCW250"/>
      <c r="FCX250"/>
      <c r="FCY250"/>
      <c r="FCZ250"/>
      <c r="FDA250"/>
      <c r="FDB250"/>
      <c r="FDC250"/>
      <c r="FDD250"/>
      <c r="FDE250"/>
      <c r="FDF250"/>
      <c r="FDG250"/>
      <c r="FDH250"/>
      <c r="FDI250"/>
      <c r="FDJ250"/>
      <c r="FDK250"/>
      <c r="FDL250"/>
      <c r="FDM250"/>
      <c r="FDN250"/>
      <c r="FDO250"/>
      <c r="FDP250"/>
      <c r="FDQ250"/>
      <c r="FDR250"/>
      <c r="FDS250"/>
      <c r="FDT250"/>
      <c r="FDU250"/>
      <c r="FDV250"/>
      <c r="FDW250"/>
      <c r="FDX250"/>
      <c r="FDY250"/>
      <c r="FDZ250"/>
      <c r="FEA250"/>
      <c r="FEB250"/>
      <c r="FEC250"/>
      <c r="FED250"/>
      <c r="FEE250"/>
      <c r="FEF250"/>
      <c r="FEG250"/>
      <c r="FEH250"/>
      <c r="FEI250"/>
      <c r="FEJ250"/>
      <c r="FEK250"/>
      <c r="FEL250"/>
      <c r="FEM250"/>
      <c r="FEN250"/>
      <c r="FEO250"/>
      <c r="FEP250"/>
      <c r="FEQ250"/>
      <c r="FER250"/>
      <c r="FES250"/>
      <c r="FET250"/>
      <c r="FEU250"/>
      <c r="FEV250"/>
      <c r="FEW250"/>
      <c r="FEX250"/>
      <c r="FEY250"/>
      <c r="FEZ250"/>
      <c r="FFA250"/>
      <c r="FFB250"/>
      <c r="FFC250"/>
      <c r="FFD250"/>
      <c r="FFE250"/>
      <c r="FFF250"/>
      <c r="FFG250"/>
      <c r="FFH250"/>
      <c r="FFI250"/>
      <c r="FFJ250"/>
      <c r="FFK250"/>
      <c r="FFL250"/>
      <c r="FFM250"/>
      <c r="FFN250"/>
      <c r="FFO250"/>
      <c r="FFP250"/>
      <c r="FFQ250"/>
      <c r="FFR250"/>
      <c r="FFS250"/>
      <c r="FFT250"/>
      <c r="FFU250"/>
      <c r="FFV250"/>
      <c r="FFW250"/>
      <c r="FFX250"/>
      <c r="FFY250"/>
      <c r="FFZ250"/>
      <c r="FGA250"/>
      <c r="FGB250"/>
      <c r="FGC250"/>
      <c r="FGD250"/>
      <c r="FGE250"/>
      <c r="FGF250"/>
      <c r="FGG250"/>
      <c r="FGH250"/>
      <c r="FGI250"/>
      <c r="FGJ250"/>
      <c r="FGK250"/>
      <c r="FGL250"/>
      <c r="FGM250"/>
      <c r="FGN250"/>
      <c r="FGO250"/>
      <c r="FGP250"/>
      <c r="FGQ250"/>
      <c r="FGR250"/>
      <c r="FGS250"/>
      <c r="FGT250"/>
      <c r="FGU250"/>
      <c r="FGV250"/>
      <c r="FGW250"/>
      <c r="FGX250"/>
      <c r="FGY250"/>
      <c r="FGZ250"/>
      <c r="FHA250"/>
      <c r="FHB250"/>
      <c r="FHC250"/>
      <c r="FHD250"/>
      <c r="FHE250"/>
      <c r="FHF250"/>
      <c r="FHG250"/>
      <c r="FHH250"/>
      <c r="FHI250"/>
      <c r="FHJ250"/>
      <c r="FHK250"/>
      <c r="FHL250"/>
      <c r="FHM250"/>
      <c r="FHN250"/>
      <c r="FHO250"/>
      <c r="FHP250"/>
      <c r="FHQ250"/>
      <c r="FHR250"/>
      <c r="FHS250"/>
      <c r="FHT250"/>
      <c r="FHU250"/>
      <c r="FHV250"/>
      <c r="FHW250"/>
      <c r="FHX250"/>
      <c r="FHY250"/>
      <c r="FHZ250"/>
      <c r="FIA250"/>
      <c r="FIB250"/>
      <c r="FIC250"/>
      <c r="FID250"/>
      <c r="FIE250"/>
      <c r="FIF250"/>
      <c r="FIG250"/>
      <c r="FIH250"/>
      <c r="FII250"/>
      <c r="FIJ250"/>
      <c r="FIK250"/>
      <c r="FIL250"/>
      <c r="FIM250"/>
      <c r="FIN250"/>
      <c r="FIO250"/>
      <c r="FIP250"/>
      <c r="FIQ250"/>
      <c r="FIR250"/>
      <c r="FIS250"/>
      <c r="FIT250"/>
      <c r="FIU250"/>
      <c r="FIV250"/>
      <c r="FIW250"/>
      <c r="FIX250"/>
      <c r="FIY250"/>
      <c r="FIZ250"/>
      <c r="FJA250"/>
      <c r="FJB250"/>
      <c r="FJC250"/>
      <c r="FJD250"/>
      <c r="FJE250"/>
      <c r="FJF250"/>
      <c r="FJG250"/>
      <c r="FJH250"/>
      <c r="FJI250"/>
      <c r="FJJ250"/>
      <c r="FJK250"/>
      <c r="FJL250"/>
      <c r="FJM250"/>
      <c r="FJN250"/>
      <c r="FJO250"/>
      <c r="FJP250"/>
      <c r="FJQ250"/>
      <c r="FJR250"/>
      <c r="FJS250"/>
      <c r="FJT250"/>
      <c r="FJU250"/>
      <c r="FJV250"/>
      <c r="FJW250"/>
      <c r="FJX250"/>
      <c r="FJY250"/>
      <c r="FJZ250"/>
      <c r="FKA250"/>
      <c r="FKB250"/>
      <c r="FKC250"/>
      <c r="FKD250"/>
      <c r="FKE250"/>
      <c r="FKF250"/>
      <c r="FKG250"/>
      <c r="FKH250"/>
      <c r="FKI250"/>
      <c r="FKJ250"/>
      <c r="FKK250"/>
      <c r="FKL250"/>
      <c r="FKM250"/>
      <c r="FKN250"/>
      <c r="FKO250"/>
      <c r="FKP250"/>
      <c r="FKQ250"/>
      <c r="FKR250"/>
      <c r="FKS250"/>
      <c r="FKT250"/>
      <c r="FKU250"/>
      <c r="FKV250"/>
      <c r="FKW250"/>
      <c r="FKX250"/>
      <c r="FKY250"/>
      <c r="FKZ250"/>
      <c r="FLA250"/>
      <c r="FLB250"/>
      <c r="FLC250"/>
      <c r="FLD250"/>
      <c r="FLE250"/>
      <c r="FLF250"/>
      <c r="FLG250"/>
      <c r="FLH250"/>
      <c r="FLI250"/>
      <c r="FLJ250"/>
      <c r="FLK250"/>
      <c r="FLL250"/>
      <c r="FLM250"/>
      <c r="FLN250"/>
      <c r="FLO250"/>
      <c r="FLP250"/>
      <c r="FLQ250"/>
      <c r="FLR250"/>
      <c r="FLS250"/>
      <c r="FLT250"/>
      <c r="FLU250"/>
      <c r="FLV250"/>
      <c r="FLW250"/>
      <c r="FLX250"/>
      <c r="FLY250"/>
      <c r="FLZ250"/>
      <c r="FMA250"/>
      <c r="FMB250"/>
      <c r="FMC250"/>
      <c r="FMD250"/>
      <c r="FME250"/>
      <c r="FMF250"/>
      <c r="FMG250"/>
      <c r="FMH250"/>
      <c r="FMI250"/>
      <c r="FMJ250"/>
      <c r="FMK250"/>
      <c r="FML250"/>
      <c r="FMM250"/>
      <c r="FMN250"/>
      <c r="FMO250"/>
      <c r="FMP250"/>
      <c r="FMQ250"/>
      <c r="FMR250"/>
      <c r="FMS250"/>
      <c r="FMT250"/>
      <c r="FMU250"/>
      <c r="FMV250"/>
      <c r="FMW250"/>
      <c r="FMX250"/>
      <c r="FMY250"/>
      <c r="FMZ250"/>
      <c r="FNA250"/>
      <c r="FNB250"/>
      <c r="FNC250"/>
      <c r="FND250"/>
      <c r="FNE250"/>
      <c r="FNF250"/>
      <c r="FNG250"/>
      <c r="FNH250"/>
      <c r="FNI250"/>
      <c r="FNJ250"/>
      <c r="FNK250"/>
      <c r="FNL250"/>
      <c r="FNM250"/>
      <c r="FNN250"/>
      <c r="FNO250"/>
      <c r="FNP250"/>
      <c r="FNQ250"/>
      <c r="FNR250"/>
      <c r="FNS250"/>
      <c r="FNT250"/>
      <c r="FNU250"/>
      <c r="FNV250"/>
      <c r="FNW250"/>
      <c r="FNX250"/>
      <c r="FNY250"/>
      <c r="FNZ250"/>
      <c r="FOA250"/>
      <c r="FOB250"/>
      <c r="FOC250"/>
      <c r="FOD250"/>
      <c r="FOE250"/>
      <c r="FOF250"/>
      <c r="FOG250"/>
      <c r="FOH250"/>
      <c r="FOI250"/>
      <c r="FOJ250"/>
      <c r="FOK250"/>
      <c r="FOL250"/>
      <c r="FOM250"/>
      <c r="FON250"/>
      <c r="FOO250"/>
      <c r="FOP250"/>
      <c r="FOQ250"/>
      <c r="FOR250"/>
      <c r="FOS250"/>
      <c r="FOT250"/>
      <c r="FOU250"/>
      <c r="FOV250"/>
      <c r="FOW250"/>
      <c r="FOX250"/>
      <c r="FOY250"/>
      <c r="FOZ250"/>
      <c r="FPA250"/>
      <c r="FPB250"/>
      <c r="FPC250"/>
      <c r="FPD250"/>
      <c r="FPE250"/>
      <c r="FPF250"/>
      <c r="FPG250"/>
      <c r="FPH250"/>
      <c r="FPI250"/>
      <c r="FPJ250"/>
      <c r="FPK250"/>
      <c r="FPL250"/>
      <c r="FPM250"/>
      <c r="FPN250"/>
      <c r="FPO250"/>
      <c r="FPP250"/>
      <c r="FPQ250"/>
      <c r="FPR250"/>
      <c r="FPS250"/>
      <c r="FPT250"/>
      <c r="FPU250"/>
      <c r="FPV250"/>
      <c r="FPW250"/>
      <c r="FPX250"/>
      <c r="FPY250"/>
      <c r="FPZ250"/>
      <c r="FQA250"/>
      <c r="FQB250"/>
      <c r="FQC250"/>
      <c r="FQD250"/>
      <c r="FQE250"/>
      <c r="FQF250"/>
      <c r="FQG250"/>
      <c r="FQH250"/>
      <c r="FQI250"/>
      <c r="FQJ250"/>
      <c r="FQK250"/>
      <c r="FQL250"/>
      <c r="FQM250"/>
      <c r="FQN250"/>
      <c r="FQO250"/>
      <c r="FQP250"/>
      <c r="FQQ250"/>
      <c r="FQR250"/>
      <c r="FQS250"/>
      <c r="FQT250"/>
      <c r="FQU250"/>
      <c r="FQV250"/>
      <c r="FQW250"/>
      <c r="FQX250"/>
      <c r="FQY250"/>
      <c r="FQZ250"/>
      <c r="FRA250"/>
      <c r="FRB250"/>
      <c r="FRC250"/>
      <c r="FRD250"/>
      <c r="FRE250"/>
      <c r="FRF250"/>
      <c r="FRG250"/>
      <c r="FRH250"/>
      <c r="FRI250"/>
      <c r="FRJ250"/>
      <c r="FRK250"/>
      <c r="FRL250"/>
      <c r="FRM250"/>
      <c r="FRN250"/>
      <c r="FRO250"/>
      <c r="FRP250"/>
      <c r="FRQ250"/>
      <c r="FRR250"/>
      <c r="FRS250"/>
      <c r="FRT250"/>
      <c r="FRU250"/>
      <c r="FRV250"/>
      <c r="FRW250"/>
      <c r="FRX250"/>
      <c r="FRY250"/>
      <c r="FRZ250"/>
      <c r="FSA250"/>
      <c r="FSB250"/>
      <c r="FSC250"/>
      <c r="FSD250"/>
      <c r="FSE250"/>
      <c r="FSF250"/>
      <c r="FSG250"/>
      <c r="FSH250"/>
      <c r="FSI250"/>
      <c r="FSJ250"/>
      <c r="FSK250"/>
      <c r="FSL250"/>
      <c r="FSM250"/>
      <c r="FSN250"/>
      <c r="FSO250"/>
      <c r="FSP250"/>
      <c r="FSQ250"/>
      <c r="FSR250"/>
      <c r="FSS250"/>
      <c r="FST250"/>
      <c r="FSU250"/>
      <c r="FSV250"/>
      <c r="FSW250"/>
      <c r="FSX250"/>
      <c r="FSY250"/>
      <c r="FSZ250"/>
      <c r="FTA250"/>
      <c r="FTB250"/>
      <c r="FTC250"/>
      <c r="FTD250"/>
      <c r="FTE250"/>
      <c r="FTF250"/>
      <c r="FTG250"/>
      <c r="FTH250"/>
      <c r="FTI250"/>
      <c r="FTJ250"/>
      <c r="FTK250"/>
      <c r="FTL250"/>
      <c r="FTM250"/>
      <c r="FTN250"/>
      <c r="FTO250"/>
      <c r="FTP250"/>
      <c r="FTQ250"/>
      <c r="FTR250"/>
      <c r="FTS250"/>
      <c r="FTT250"/>
      <c r="FTU250"/>
      <c r="FTV250"/>
      <c r="FTW250"/>
      <c r="FTX250"/>
      <c r="FTY250"/>
      <c r="FTZ250"/>
      <c r="FUA250"/>
      <c r="FUB250"/>
      <c r="FUC250"/>
      <c r="FUD250"/>
      <c r="FUE250"/>
      <c r="FUF250"/>
      <c r="FUG250"/>
      <c r="FUH250"/>
      <c r="FUI250"/>
      <c r="FUJ250"/>
      <c r="FUK250"/>
      <c r="FUL250"/>
      <c r="FUM250"/>
      <c r="FUN250"/>
      <c r="FUO250"/>
      <c r="FUP250"/>
      <c r="FUQ250"/>
      <c r="FUR250"/>
      <c r="FUS250"/>
      <c r="FUT250"/>
      <c r="FUU250"/>
      <c r="FUV250"/>
      <c r="FUW250"/>
      <c r="FUX250"/>
      <c r="FUY250"/>
      <c r="FUZ250"/>
      <c r="FVA250"/>
      <c r="FVB250"/>
      <c r="FVC250"/>
      <c r="FVD250"/>
      <c r="FVE250"/>
      <c r="FVF250"/>
      <c r="FVG250"/>
      <c r="FVH250"/>
      <c r="FVI250"/>
      <c r="FVJ250"/>
      <c r="FVK250"/>
      <c r="FVL250"/>
      <c r="FVM250"/>
      <c r="FVN250"/>
      <c r="FVO250"/>
      <c r="FVP250"/>
      <c r="FVQ250"/>
      <c r="FVR250"/>
      <c r="FVS250"/>
      <c r="FVT250"/>
      <c r="FVU250"/>
      <c r="FVV250"/>
      <c r="FVW250"/>
      <c r="FVX250"/>
      <c r="FVY250"/>
      <c r="FVZ250"/>
      <c r="FWA250"/>
      <c r="FWB250"/>
      <c r="FWC250"/>
      <c r="FWD250"/>
      <c r="FWE250"/>
      <c r="FWF250"/>
      <c r="FWG250"/>
      <c r="FWH250"/>
      <c r="FWI250"/>
      <c r="FWJ250"/>
      <c r="FWK250"/>
      <c r="FWL250"/>
      <c r="FWM250"/>
      <c r="FWN250"/>
      <c r="FWO250"/>
      <c r="FWP250"/>
      <c r="FWQ250"/>
      <c r="FWR250"/>
      <c r="FWS250"/>
      <c r="FWT250"/>
      <c r="FWU250"/>
      <c r="FWV250"/>
      <c r="FWW250"/>
      <c r="FWX250"/>
      <c r="FWY250"/>
      <c r="FWZ250"/>
      <c r="FXA250"/>
      <c r="FXB250"/>
      <c r="FXC250"/>
      <c r="FXD250"/>
      <c r="FXE250"/>
      <c r="FXF250"/>
      <c r="FXG250"/>
      <c r="FXH250"/>
      <c r="FXI250"/>
      <c r="FXJ250"/>
      <c r="FXK250"/>
      <c r="FXL250"/>
      <c r="FXM250"/>
      <c r="FXN250"/>
      <c r="FXO250"/>
      <c r="FXP250"/>
      <c r="FXQ250"/>
      <c r="FXR250"/>
      <c r="FXS250"/>
      <c r="FXT250"/>
      <c r="FXU250"/>
      <c r="FXV250"/>
      <c r="FXW250"/>
      <c r="FXX250"/>
      <c r="FXY250"/>
      <c r="FXZ250"/>
      <c r="FYA250"/>
      <c r="FYB250"/>
      <c r="FYC250"/>
      <c r="FYD250"/>
      <c r="FYE250"/>
      <c r="FYF250"/>
      <c r="FYG250"/>
      <c r="FYH250"/>
      <c r="FYI250"/>
      <c r="FYJ250"/>
      <c r="FYK250"/>
      <c r="FYL250"/>
      <c r="FYM250"/>
      <c r="FYN250"/>
      <c r="FYO250"/>
      <c r="FYP250"/>
      <c r="FYQ250"/>
      <c r="FYR250"/>
      <c r="FYS250"/>
      <c r="FYT250"/>
      <c r="FYU250"/>
      <c r="FYV250"/>
      <c r="FYW250"/>
      <c r="FYX250"/>
      <c r="FYY250"/>
      <c r="FYZ250"/>
      <c r="FZA250"/>
      <c r="FZB250"/>
      <c r="FZC250"/>
      <c r="FZD250"/>
      <c r="FZE250"/>
      <c r="FZF250"/>
      <c r="FZG250"/>
      <c r="FZH250"/>
      <c r="FZI250"/>
      <c r="FZJ250"/>
      <c r="FZK250"/>
      <c r="FZL250"/>
      <c r="FZM250"/>
      <c r="FZN250"/>
      <c r="FZO250"/>
      <c r="FZP250"/>
      <c r="FZQ250"/>
      <c r="FZR250"/>
      <c r="FZS250"/>
      <c r="FZT250"/>
      <c r="FZU250"/>
      <c r="FZV250"/>
      <c r="FZW250"/>
      <c r="FZX250"/>
      <c r="FZY250"/>
      <c r="FZZ250"/>
      <c r="GAA250"/>
      <c r="GAB250"/>
      <c r="GAC250"/>
      <c r="GAD250"/>
      <c r="GAE250"/>
      <c r="GAF250"/>
      <c r="GAG250"/>
      <c r="GAH250"/>
      <c r="GAI250"/>
      <c r="GAJ250"/>
      <c r="GAK250"/>
      <c r="GAL250"/>
      <c r="GAM250"/>
      <c r="GAN250"/>
      <c r="GAO250"/>
      <c r="GAP250"/>
      <c r="GAQ250"/>
      <c r="GAR250"/>
      <c r="GAS250"/>
      <c r="GAT250"/>
      <c r="GAU250"/>
      <c r="GAV250"/>
      <c r="GAW250"/>
      <c r="GAX250"/>
      <c r="GAY250"/>
      <c r="GAZ250"/>
      <c r="GBA250"/>
      <c r="GBB250"/>
      <c r="GBC250"/>
      <c r="GBD250"/>
      <c r="GBE250"/>
      <c r="GBF250"/>
      <c r="GBG250"/>
      <c r="GBH250"/>
      <c r="GBI250"/>
      <c r="GBJ250"/>
      <c r="GBK250"/>
      <c r="GBL250"/>
      <c r="GBM250"/>
      <c r="GBN250"/>
      <c r="GBO250"/>
      <c r="GBP250"/>
      <c r="GBQ250"/>
      <c r="GBR250"/>
      <c r="GBS250"/>
      <c r="GBT250"/>
      <c r="GBU250"/>
      <c r="GBV250"/>
      <c r="GBW250"/>
      <c r="GBX250"/>
      <c r="GBY250"/>
      <c r="GBZ250"/>
      <c r="GCA250"/>
      <c r="GCB250"/>
      <c r="GCC250"/>
      <c r="GCD250"/>
      <c r="GCE250"/>
      <c r="GCF250"/>
      <c r="GCG250"/>
      <c r="GCH250"/>
      <c r="GCI250"/>
      <c r="GCJ250"/>
      <c r="GCK250"/>
      <c r="GCL250"/>
      <c r="GCM250"/>
      <c r="GCN250"/>
      <c r="GCO250"/>
      <c r="GCP250"/>
      <c r="GCQ250"/>
      <c r="GCR250"/>
      <c r="GCS250"/>
      <c r="GCT250"/>
      <c r="GCU250"/>
      <c r="GCV250"/>
      <c r="GCW250"/>
      <c r="GCX250"/>
      <c r="GCY250"/>
      <c r="GCZ250"/>
      <c r="GDA250"/>
      <c r="GDB250"/>
      <c r="GDC250"/>
      <c r="GDD250"/>
      <c r="GDE250"/>
      <c r="GDF250"/>
      <c r="GDG250"/>
      <c r="GDH250"/>
      <c r="GDI250"/>
      <c r="GDJ250"/>
      <c r="GDK250"/>
      <c r="GDL250"/>
      <c r="GDM250"/>
      <c r="GDN250"/>
      <c r="GDO250"/>
      <c r="GDP250"/>
      <c r="GDQ250"/>
      <c r="GDR250"/>
      <c r="GDS250"/>
      <c r="GDT250"/>
      <c r="GDU250"/>
      <c r="GDV250"/>
      <c r="GDW250"/>
      <c r="GDX250"/>
      <c r="GDY250"/>
      <c r="GDZ250"/>
      <c r="GEA250"/>
      <c r="GEB250"/>
      <c r="GEC250"/>
      <c r="GED250"/>
      <c r="GEE250"/>
      <c r="GEF250"/>
      <c r="GEG250"/>
      <c r="GEH250"/>
      <c r="GEI250"/>
      <c r="GEJ250"/>
      <c r="GEK250"/>
      <c r="GEL250"/>
      <c r="GEM250"/>
      <c r="GEN250"/>
      <c r="GEO250"/>
      <c r="GEP250"/>
      <c r="GEQ250"/>
      <c r="GER250"/>
      <c r="GES250"/>
      <c r="GET250"/>
      <c r="GEU250"/>
      <c r="GEV250"/>
      <c r="GEW250"/>
      <c r="GEX250"/>
      <c r="GEY250"/>
      <c r="GEZ250"/>
      <c r="GFA250"/>
      <c r="GFB250"/>
      <c r="GFC250"/>
      <c r="GFD250"/>
      <c r="GFE250"/>
      <c r="GFF250"/>
      <c r="GFG250"/>
      <c r="GFH250"/>
      <c r="GFI250"/>
      <c r="GFJ250"/>
      <c r="GFK250"/>
      <c r="GFL250"/>
      <c r="GFM250"/>
      <c r="GFN250"/>
      <c r="GFO250"/>
      <c r="GFP250"/>
      <c r="GFQ250"/>
      <c r="GFR250"/>
      <c r="GFS250"/>
      <c r="GFT250"/>
      <c r="GFU250"/>
      <c r="GFV250"/>
      <c r="GFW250"/>
      <c r="GFX250"/>
      <c r="GFY250"/>
      <c r="GFZ250"/>
      <c r="GGA250"/>
      <c r="GGB250"/>
      <c r="GGC250"/>
      <c r="GGD250"/>
      <c r="GGE250"/>
      <c r="GGF250"/>
      <c r="GGG250"/>
      <c r="GGH250"/>
      <c r="GGI250"/>
      <c r="GGJ250"/>
      <c r="GGK250"/>
      <c r="GGL250"/>
      <c r="GGM250"/>
      <c r="GGN250"/>
      <c r="GGO250"/>
      <c r="GGP250"/>
      <c r="GGQ250"/>
      <c r="GGR250"/>
      <c r="GGS250"/>
      <c r="GGT250"/>
      <c r="GGU250"/>
      <c r="GGV250"/>
      <c r="GGW250"/>
      <c r="GGX250"/>
      <c r="GGY250"/>
      <c r="GGZ250"/>
      <c r="GHA250"/>
      <c r="GHB250"/>
      <c r="GHC250"/>
      <c r="GHD250"/>
      <c r="GHE250"/>
      <c r="GHF250"/>
      <c r="GHG250"/>
      <c r="GHH250"/>
      <c r="GHI250"/>
      <c r="GHJ250"/>
      <c r="GHK250"/>
      <c r="GHL250"/>
      <c r="GHM250"/>
      <c r="GHN250"/>
      <c r="GHO250"/>
      <c r="GHP250"/>
      <c r="GHQ250"/>
      <c r="GHR250"/>
      <c r="GHS250"/>
      <c r="GHT250"/>
      <c r="GHU250"/>
      <c r="GHV250"/>
      <c r="GHW250"/>
      <c r="GHX250"/>
      <c r="GHY250"/>
      <c r="GHZ250"/>
      <c r="GIA250"/>
      <c r="GIB250"/>
      <c r="GIC250"/>
      <c r="GID250"/>
      <c r="GIE250"/>
      <c r="GIF250"/>
      <c r="GIG250"/>
      <c r="GIH250"/>
      <c r="GII250"/>
      <c r="GIJ250"/>
      <c r="GIK250"/>
      <c r="GIL250"/>
      <c r="GIM250"/>
      <c r="GIN250"/>
      <c r="GIO250"/>
      <c r="GIP250"/>
      <c r="GIQ250"/>
      <c r="GIR250"/>
      <c r="GIS250"/>
      <c r="GIT250"/>
      <c r="GIU250"/>
      <c r="GIV250"/>
      <c r="GIW250"/>
      <c r="GIX250"/>
      <c r="GIY250"/>
      <c r="GIZ250"/>
      <c r="GJA250"/>
      <c r="GJB250"/>
      <c r="GJC250"/>
      <c r="GJD250"/>
      <c r="GJE250"/>
      <c r="GJF250"/>
      <c r="GJG250"/>
      <c r="GJH250"/>
      <c r="GJI250"/>
      <c r="GJJ250"/>
      <c r="GJK250"/>
      <c r="GJL250"/>
      <c r="GJM250"/>
      <c r="GJN250"/>
      <c r="GJO250"/>
      <c r="GJP250"/>
      <c r="GJQ250"/>
      <c r="GJR250"/>
      <c r="GJS250"/>
      <c r="GJT250"/>
      <c r="GJU250"/>
      <c r="GJV250"/>
      <c r="GJW250"/>
      <c r="GJX250"/>
      <c r="GJY250"/>
      <c r="GJZ250"/>
      <c r="GKA250"/>
      <c r="GKB250"/>
      <c r="GKC250"/>
      <c r="GKD250"/>
      <c r="GKE250"/>
      <c r="GKF250"/>
      <c r="GKG250"/>
      <c r="GKH250"/>
      <c r="GKI250"/>
      <c r="GKJ250"/>
      <c r="GKK250"/>
      <c r="GKL250"/>
      <c r="GKM250"/>
      <c r="GKN250"/>
      <c r="GKO250"/>
      <c r="GKP250"/>
      <c r="GKQ250"/>
      <c r="GKR250"/>
      <c r="GKS250"/>
      <c r="GKT250"/>
      <c r="GKU250"/>
      <c r="GKV250"/>
      <c r="GKW250"/>
      <c r="GKX250"/>
      <c r="GKY250"/>
      <c r="GKZ250"/>
      <c r="GLA250"/>
      <c r="GLB250"/>
      <c r="GLC250"/>
      <c r="GLD250"/>
      <c r="GLE250"/>
      <c r="GLF250"/>
      <c r="GLG250"/>
      <c r="GLH250"/>
      <c r="GLI250"/>
      <c r="GLJ250"/>
      <c r="GLK250"/>
      <c r="GLL250"/>
      <c r="GLM250"/>
      <c r="GLN250"/>
      <c r="GLO250"/>
      <c r="GLP250"/>
      <c r="GLQ250"/>
      <c r="GLR250"/>
      <c r="GLS250"/>
      <c r="GLT250"/>
      <c r="GLU250"/>
      <c r="GLV250"/>
      <c r="GLW250"/>
      <c r="GLX250"/>
      <c r="GLY250"/>
      <c r="GLZ250"/>
      <c r="GMA250"/>
      <c r="GMB250"/>
      <c r="GMC250"/>
      <c r="GMD250"/>
      <c r="GME250"/>
      <c r="GMF250"/>
      <c r="GMG250"/>
      <c r="GMH250"/>
      <c r="GMI250"/>
      <c r="GMJ250"/>
      <c r="GMK250"/>
      <c r="GML250"/>
      <c r="GMM250"/>
      <c r="GMN250"/>
      <c r="GMO250"/>
      <c r="GMP250"/>
      <c r="GMQ250"/>
      <c r="GMR250"/>
      <c r="GMS250"/>
      <c r="GMT250"/>
      <c r="GMU250"/>
      <c r="GMV250"/>
      <c r="GMW250"/>
      <c r="GMX250"/>
      <c r="GMY250"/>
      <c r="GMZ250"/>
      <c r="GNA250"/>
      <c r="GNB250"/>
      <c r="GNC250"/>
      <c r="GND250"/>
      <c r="GNE250"/>
      <c r="GNF250"/>
      <c r="GNG250"/>
      <c r="GNH250"/>
      <c r="GNI250"/>
      <c r="GNJ250"/>
      <c r="GNK250"/>
      <c r="GNL250"/>
      <c r="GNM250"/>
      <c r="GNN250"/>
      <c r="GNO250"/>
      <c r="GNP250"/>
      <c r="GNQ250"/>
      <c r="GNR250"/>
      <c r="GNS250"/>
      <c r="GNT250"/>
      <c r="GNU250"/>
      <c r="GNV250"/>
      <c r="GNW250"/>
      <c r="GNX250"/>
      <c r="GNY250"/>
      <c r="GNZ250"/>
      <c r="GOA250"/>
      <c r="GOB250"/>
      <c r="GOC250"/>
      <c r="GOD250"/>
      <c r="GOE250"/>
      <c r="GOF250"/>
      <c r="GOG250"/>
      <c r="GOH250"/>
      <c r="GOI250"/>
      <c r="GOJ250"/>
      <c r="GOK250"/>
      <c r="GOL250"/>
      <c r="GOM250"/>
      <c r="GON250"/>
      <c r="GOO250"/>
      <c r="GOP250"/>
      <c r="GOQ250"/>
      <c r="GOR250"/>
      <c r="GOS250"/>
      <c r="GOT250"/>
      <c r="GOU250"/>
      <c r="GOV250"/>
      <c r="GOW250"/>
      <c r="GOX250"/>
      <c r="GOY250"/>
      <c r="GOZ250"/>
      <c r="GPA250"/>
      <c r="GPB250"/>
      <c r="GPC250"/>
      <c r="GPD250"/>
      <c r="GPE250"/>
      <c r="GPF250"/>
      <c r="GPG250"/>
      <c r="GPH250"/>
      <c r="GPI250"/>
      <c r="GPJ250"/>
      <c r="GPK250"/>
      <c r="GPL250"/>
      <c r="GPM250"/>
      <c r="GPN250"/>
      <c r="GPO250"/>
      <c r="GPP250"/>
      <c r="GPQ250"/>
      <c r="GPR250"/>
      <c r="GPS250"/>
      <c r="GPT250"/>
      <c r="GPU250"/>
      <c r="GPV250"/>
      <c r="GPW250"/>
      <c r="GPX250"/>
      <c r="GPY250"/>
      <c r="GPZ250"/>
      <c r="GQA250"/>
      <c r="GQB250"/>
      <c r="GQC250"/>
      <c r="GQD250"/>
      <c r="GQE250"/>
      <c r="GQF250"/>
      <c r="GQG250"/>
      <c r="GQH250"/>
      <c r="GQI250"/>
      <c r="GQJ250"/>
      <c r="GQK250"/>
      <c r="GQL250"/>
      <c r="GQM250"/>
      <c r="GQN250"/>
      <c r="GQO250"/>
      <c r="GQP250"/>
      <c r="GQQ250"/>
      <c r="GQR250"/>
      <c r="GQS250"/>
      <c r="GQT250"/>
      <c r="GQU250"/>
      <c r="GQV250"/>
      <c r="GQW250"/>
      <c r="GQX250"/>
      <c r="GQY250"/>
      <c r="GQZ250"/>
      <c r="GRA250"/>
      <c r="GRB250"/>
      <c r="GRC250"/>
      <c r="GRD250"/>
      <c r="GRE250"/>
      <c r="GRF250"/>
      <c r="GRG250"/>
      <c r="GRH250"/>
      <c r="GRI250"/>
      <c r="GRJ250"/>
      <c r="GRK250"/>
      <c r="GRL250"/>
      <c r="GRM250"/>
      <c r="GRN250"/>
      <c r="GRO250"/>
      <c r="GRP250"/>
      <c r="GRQ250"/>
      <c r="GRR250"/>
      <c r="GRS250"/>
      <c r="GRT250"/>
      <c r="GRU250"/>
      <c r="GRV250"/>
      <c r="GRW250"/>
      <c r="GRX250"/>
      <c r="GRY250"/>
      <c r="GRZ250"/>
      <c r="GSA250"/>
      <c r="GSB250"/>
      <c r="GSC250"/>
      <c r="GSD250"/>
      <c r="GSE250"/>
      <c r="GSF250"/>
      <c r="GSG250"/>
      <c r="GSH250"/>
      <c r="GSI250"/>
      <c r="GSJ250"/>
      <c r="GSK250"/>
      <c r="GSL250"/>
      <c r="GSM250"/>
      <c r="GSN250"/>
      <c r="GSO250"/>
      <c r="GSP250"/>
      <c r="GSQ250"/>
      <c r="GSR250"/>
      <c r="GSS250"/>
      <c r="GST250"/>
      <c r="GSU250"/>
      <c r="GSV250"/>
      <c r="GSW250"/>
      <c r="GSX250"/>
      <c r="GSY250"/>
      <c r="GSZ250"/>
      <c r="GTA250"/>
      <c r="GTB250"/>
      <c r="GTC250"/>
      <c r="GTD250"/>
      <c r="GTE250"/>
      <c r="GTF250"/>
      <c r="GTG250"/>
      <c r="GTH250"/>
      <c r="GTI250"/>
      <c r="GTJ250"/>
      <c r="GTK250"/>
      <c r="GTL250"/>
      <c r="GTM250"/>
      <c r="GTN250"/>
      <c r="GTO250"/>
      <c r="GTP250"/>
      <c r="GTQ250"/>
      <c r="GTR250"/>
      <c r="GTS250"/>
      <c r="GTT250"/>
      <c r="GTU250"/>
      <c r="GTV250"/>
      <c r="GTW250"/>
      <c r="GTX250"/>
      <c r="GTY250"/>
      <c r="GTZ250"/>
      <c r="GUA250"/>
      <c r="GUB250"/>
      <c r="GUC250"/>
      <c r="GUD250"/>
      <c r="GUE250"/>
      <c r="GUF250"/>
      <c r="GUG250"/>
      <c r="GUH250"/>
      <c r="GUI250"/>
      <c r="GUJ250"/>
      <c r="GUK250"/>
      <c r="GUL250"/>
      <c r="GUM250"/>
      <c r="GUN250"/>
      <c r="GUO250"/>
      <c r="GUP250"/>
      <c r="GUQ250"/>
      <c r="GUR250"/>
      <c r="GUS250"/>
      <c r="GUT250"/>
      <c r="GUU250"/>
      <c r="GUV250"/>
      <c r="GUW250"/>
      <c r="GUX250"/>
      <c r="GUY250"/>
      <c r="GUZ250"/>
      <c r="GVA250"/>
      <c r="GVB250"/>
      <c r="GVC250"/>
      <c r="GVD250"/>
      <c r="GVE250"/>
      <c r="GVF250"/>
      <c r="GVG250"/>
      <c r="GVH250"/>
      <c r="GVI250"/>
      <c r="GVJ250"/>
      <c r="GVK250"/>
      <c r="GVL250"/>
      <c r="GVM250"/>
      <c r="GVN250"/>
      <c r="GVO250"/>
      <c r="GVP250"/>
      <c r="GVQ250"/>
      <c r="GVR250"/>
      <c r="GVS250"/>
      <c r="GVT250"/>
      <c r="GVU250"/>
      <c r="GVV250"/>
      <c r="GVW250"/>
      <c r="GVX250"/>
      <c r="GVY250"/>
      <c r="GVZ250"/>
      <c r="GWA250"/>
      <c r="GWB250"/>
      <c r="GWC250"/>
      <c r="GWD250"/>
      <c r="GWE250"/>
      <c r="GWF250"/>
      <c r="GWG250"/>
      <c r="GWH250"/>
      <c r="GWI250"/>
      <c r="GWJ250"/>
      <c r="GWK250"/>
      <c r="GWL250"/>
      <c r="GWM250"/>
      <c r="GWN250"/>
      <c r="GWO250"/>
      <c r="GWP250"/>
      <c r="GWQ250"/>
      <c r="GWR250"/>
      <c r="GWS250"/>
      <c r="GWT250"/>
      <c r="GWU250"/>
      <c r="GWV250"/>
      <c r="GWW250"/>
      <c r="GWX250"/>
      <c r="GWY250"/>
      <c r="GWZ250"/>
      <c r="GXA250"/>
      <c r="GXB250"/>
      <c r="GXC250"/>
      <c r="GXD250"/>
      <c r="GXE250"/>
      <c r="GXF250"/>
      <c r="GXG250"/>
      <c r="GXH250"/>
      <c r="GXI250"/>
      <c r="GXJ250"/>
      <c r="GXK250"/>
      <c r="GXL250"/>
      <c r="GXM250"/>
      <c r="GXN250"/>
      <c r="GXO250"/>
      <c r="GXP250"/>
      <c r="GXQ250"/>
      <c r="GXR250"/>
      <c r="GXS250"/>
      <c r="GXT250"/>
      <c r="GXU250"/>
      <c r="GXV250"/>
      <c r="GXW250"/>
      <c r="GXX250"/>
      <c r="GXY250"/>
      <c r="GXZ250"/>
      <c r="GYA250"/>
      <c r="GYB250"/>
      <c r="GYC250"/>
      <c r="GYD250"/>
      <c r="GYE250"/>
      <c r="GYF250"/>
      <c r="GYG250"/>
      <c r="GYH250"/>
      <c r="GYI250"/>
      <c r="GYJ250"/>
      <c r="GYK250"/>
      <c r="GYL250"/>
      <c r="GYM250"/>
      <c r="GYN250"/>
      <c r="GYO250"/>
      <c r="GYP250"/>
      <c r="GYQ250"/>
      <c r="GYR250"/>
      <c r="GYS250"/>
      <c r="GYT250"/>
      <c r="GYU250"/>
      <c r="GYV250"/>
      <c r="GYW250"/>
      <c r="GYX250"/>
      <c r="GYY250"/>
      <c r="GYZ250"/>
      <c r="GZA250"/>
      <c r="GZB250"/>
      <c r="GZC250"/>
      <c r="GZD250"/>
      <c r="GZE250"/>
      <c r="GZF250"/>
      <c r="GZG250"/>
      <c r="GZH250"/>
      <c r="GZI250"/>
      <c r="GZJ250"/>
      <c r="GZK250"/>
      <c r="GZL250"/>
      <c r="GZM250"/>
      <c r="GZN250"/>
      <c r="GZO250"/>
      <c r="GZP250"/>
      <c r="GZQ250"/>
      <c r="GZR250"/>
      <c r="GZS250"/>
      <c r="GZT250"/>
      <c r="GZU250"/>
      <c r="GZV250"/>
      <c r="GZW250"/>
      <c r="GZX250"/>
      <c r="GZY250"/>
      <c r="GZZ250"/>
      <c r="HAA250"/>
      <c r="HAB250"/>
      <c r="HAC250"/>
      <c r="HAD250"/>
      <c r="HAE250"/>
      <c r="HAF250"/>
      <c r="HAG250"/>
      <c r="HAH250"/>
      <c r="HAI250"/>
      <c r="HAJ250"/>
      <c r="HAK250"/>
      <c r="HAL250"/>
      <c r="HAM250"/>
      <c r="HAN250"/>
      <c r="HAO250"/>
      <c r="HAP250"/>
      <c r="HAQ250"/>
      <c r="HAR250"/>
      <c r="HAS250"/>
      <c r="HAT250"/>
      <c r="HAU250"/>
      <c r="HAV250"/>
      <c r="HAW250"/>
      <c r="HAX250"/>
      <c r="HAY250"/>
      <c r="HAZ250"/>
      <c r="HBA250"/>
      <c r="HBB250"/>
      <c r="HBC250"/>
      <c r="HBD250"/>
      <c r="HBE250"/>
      <c r="HBF250"/>
      <c r="HBG250"/>
      <c r="HBH250"/>
      <c r="HBI250"/>
      <c r="HBJ250"/>
      <c r="HBK250"/>
      <c r="HBL250"/>
      <c r="HBM250"/>
      <c r="HBN250"/>
      <c r="HBO250"/>
      <c r="HBP250"/>
      <c r="HBQ250"/>
      <c r="HBR250"/>
      <c r="HBS250"/>
      <c r="HBT250"/>
      <c r="HBU250"/>
      <c r="HBV250"/>
      <c r="HBW250"/>
      <c r="HBX250"/>
      <c r="HBY250"/>
      <c r="HBZ250"/>
      <c r="HCA250"/>
      <c r="HCB250"/>
      <c r="HCC250"/>
      <c r="HCD250"/>
      <c r="HCE250"/>
      <c r="HCF250"/>
      <c r="HCG250"/>
      <c r="HCH250"/>
      <c r="HCI250"/>
      <c r="HCJ250"/>
      <c r="HCK250"/>
      <c r="HCL250"/>
      <c r="HCM250"/>
      <c r="HCN250"/>
      <c r="HCO250"/>
      <c r="HCP250"/>
      <c r="HCQ250"/>
      <c r="HCR250"/>
      <c r="HCS250"/>
      <c r="HCT250"/>
      <c r="HCU250"/>
      <c r="HCV250"/>
      <c r="HCW250"/>
      <c r="HCX250"/>
      <c r="HCY250"/>
      <c r="HCZ250"/>
      <c r="HDA250"/>
      <c r="HDB250"/>
      <c r="HDC250"/>
      <c r="HDD250"/>
      <c r="HDE250"/>
      <c r="HDF250"/>
      <c r="HDG250"/>
      <c r="HDH250"/>
      <c r="HDI250"/>
      <c r="HDJ250"/>
      <c r="HDK250"/>
      <c r="HDL250"/>
      <c r="HDM250"/>
      <c r="HDN250"/>
      <c r="HDO250"/>
      <c r="HDP250"/>
      <c r="HDQ250"/>
      <c r="HDR250"/>
      <c r="HDS250"/>
      <c r="HDT250"/>
      <c r="HDU250"/>
      <c r="HDV250"/>
      <c r="HDW250"/>
      <c r="HDX250"/>
      <c r="HDY250"/>
      <c r="HDZ250"/>
      <c r="HEA250"/>
      <c r="HEB250"/>
      <c r="HEC250"/>
      <c r="HED250"/>
      <c r="HEE250"/>
      <c r="HEF250"/>
      <c r="HEG250"/>
      <c r="HEH250"/>
      <c r="HEI250"/>
      <c r="HEJ250"/>
      <c r="HEK250"/>
      <c r="HEL250"/>
      <c r="HEM250"/>
      <c r="HEN250"/>
      <c r="HEO250"/>
      <c r="HEP250"/>
      <c r="HEQ250"/>
      <c r="HER250"/>
      <c r="HES250"/>
      <c r="HET250"/>
      <c r="HEU250"/>
      <c r="HEV250"/>
      <c r="HEW250"/>
      <c r="HEX250"/>
      <c r="HEY250"/>
      <c r="HEZ250"/>
      <c r="HFA250"/>
      <c r="HFB250"/>
      <c r="HFC250"/>
      <c r="HFD250"/>
      <c r="HFE250"/>
      <c r="HFF250"/>
      <c r="HFG250"/>
      <c r="HFH250"/>
      <c r="HFI250"/>
      <c r="HFJ250"/>
      <c r="HFK250"/>
      <c r="HFL250"/>
      <c r="HFM250"/>
      <c r="HFN250"/>
      <c r="HFO250"/>
      <c r="HFP250"/>
      <c r="HFQ250"/>
      <c r="HFR250"/>
      <c r="HFS250"/>
      <c r="HFT250"/>
      <c r="HFU250"/>
      <c r="HFV250"/>
      <c r="HFW250"/>
      <c r="HFX250"/>
      <c r="HFY250"/>
      <c r="HFZ250"/>
      <c r="HGA250"/>
      <c r="HGB250"/>
      <c r="HGC250"/>
      <c r="HGD250"/>
      <c r="HGE250"/>
      <c r="HGF250"/>
      <c r="HGG250"/>
      <c r="HGH250"/>
      <c r="HGI250"/>
      <c r="HGJ250"/>
      <c r="HGK250"/>
      <c r="HGL250"/>
      <c r="HGM250"/>
      <c r="HGN250"/>
      <c r="HGO250"/>
      <c r="HGP250"/>
      <c r="HGQ250"/>
      <c r="HGR250"/>
      <c r="HGS250"/>
      <c r="HGT250"/>
      <c r="HGU250"/>
      <c r="HGV250"/>
      <c r="HGW250"/>
      <c r="HGX250"/>
      <c r="HGY250"/>
      <c r="HGZ250"/>
      <c r="HHA250"/>
      <c r="HHB250"/>
      <c r="HHC250"/>
      <c r="HHD250"/>
      <c r="HHE250"/>
      <c r="HHF250"/>
      <c r="HHG250"/>
      <c r="HHH250"/>
      <c r="HHI250"/>
      <c r="HHJ250"/>
      <c r="HHK250"/>
      <c r="HHL250"/>
      <c r="HHM250"/>
      <c r="HHN250"/>
      <c r="HHO250"/>
      <c r="HHP250"/>
      <c r="HHQ250"/>
      <c r="HHR250"/>
      <c r="HHS250"/>
      <c r="HHT250"/>
      <c r="HHU250"/>
      <c r="HHV250"/>
      <c r="HHW250"/>
      <c r="HHX250"/>
      <c r="HHY250"/>
      <c r="HHZ250"/>
      <c r="HIA250"/>
      <c r="HIB250"/>
      <c r="HIC250"/>
      <c r="HID250"/>
      <c r="HIE250"/>
      <c r="HIF250"/>
      <c r="HIG250"/>
      <c r="HIH250"/>
      <c r="HII250"/>
      <c r="HIJ250"/>
      <c r="HIK250"/>
      <c r="HIL250"/>
      <c r="HIM250"/>
      <c r="HIN250"/>
      <c r="HIO250"/>
      <c r="HIP250"/>
      <c r="HIQ250"/>
      <c r="HIR250"/>
      <c r="HIS250"/>
      <c r="HIT250"/>
      <c r="HIU250"/>
      <c r="HIV250"/>
      <c r="HIW250"/>
      <c r="HIX250"/>
      <c r="HIY250"/>
      <c r="HIZ250"/>
      <c r="HJA250"/>
      <c r="HJB250"/>
      <c r="HJC250"/>
      <c r="HJD250"/>
      <c r="HJE250"/>
      <c r="HJF250"/>
      <c r="HJG250"/>
      <c r="HJH250"/>
      <c r="HJI250"/>
      <c r="HJJ250"/>
      <c r="HJK250"/>
      <c r="HJL250"/>
      <c r="HJM250"/>
      <c r="HJN250"/>
      <c r="HJO250"/>
      <c r="HJP250"/>
      <c r="HJQ250"/>
      <c r="HJR250"/>
      <c r="HJS250"/>
      <c r="HJT250"/>
      <c r="HJU250"/>
      <c r="HJV250"/>
      <c r="HJW250"/>
      <c r="HJX250"/>
      <c r="HJY250"/>
      <c r="HJZ250"/>
      <c r="HKA250"/>
      <c r="HKB250"/>
      <c r="HKC250"/>
      <c r="HKD250"/>
      <c r="HKE250"/>
      <c r="HKF250"/>
      <c r="HKG250"/>
      <c r="HKH250"/>
      <c r="HKI250"/>
      <c r="HKJ250"/>
      <c r="HKK250"/>
      <c r="HKL250"/>
      <c r="HKM250"/>
      <c r="HKN250"/>
      <c r="HKO250"/>
      <c r="HKP250"/>
      <c r="HKQ250"/>
      <c r="HKR250"/>
      <c r="HKS250"/>
      <c r="HKT250"/>
      <c r="HKU250"/>
      <c r="HKV250"/>
      <c r="HKW250"/>
      <c r="HKX250"/>
      <c r="HKY250"/>
      <c r="HKZ250"/>
      <c r="HLA250"/>
      <c r="HLB250"/>
      <c r="HLC250"/>
      <c r="HLD250"/>
      <c r="HLE250"/>
      <c r="HLF250"/>
      <c r="HLG250"/>
      <c r="HLH250"/>
      <c r="HLI250"/>
      <c r="HLJ250"/>
      <c r="HLK250"/>
      <c r="HLL250"/>
      <c r="HLM250"/>
      <c r="HLN250"/>
      <c r="HLO250"/>
      <c r="HLP250"/>
      <c r="HLQ250"/>
      <c r="HLR250"/>
      <c r="HLS250"/>
      <c r="HLT250"/>
      <c r="HLU250"/>
      <c r="HLV250"/>
      <c r="HLW250"/>
      <c r="HLX250"/>
      <c r="HLY250"/>
      <c r="HLZ250"/>
      <c r="HMA250"/>
      <c r="HMB250"/>
      <c r="HMC250"/>
      <c r="HMD250"/>
      <c r="HME250"/>
      <c r="HMF250"/>
      <c r="HMG250"/>
      <c r="HMH250"/>
      <c r="HMI250"/>
      <c r="HMJ250"/>
      <c r="HMK250"/>
      <c r="HML250"/>
      <c r="HMM250"/>
      <c r="HMN250"/>
      <c r="HMO250"/>
      <c r="HMP250"/>
      <c r="HMQ250"/>
      <c r="HMR250"/>
      <c r="HMS250"/>
      <c r="HMT250"/>
      <c r="HMU250"/>
      <c r="HMV250"/>
      <c r="HMW250"/>
      <c r="HMX250"/>
      <c r="HMY250"/>
      <c r="HMZ250"/>
      <c r="HNA250"/>
      <c r="HNB250"/>
      <c r="HNC250"/>
      <c r="HND250"/>
      <c r="HNE250"/>
      <c r="HNF250"/>
      <c r="HNG250"/>
      <c r="HNH250"/>
      <c r="HNI250"/>
      <c r="HNJ250"/>
      <c r="HNK250"/>
      <c r="HNL250"/>
      <c r="HNM250"/>
      <c r="HNN250"/>
      <c r="HNO250"/>
      <c r="HNP250"/>
      <c r="HNQ250"/>
      <c r="HNR250"/>
      <c r="HNS250"/>
      <c r="HNT250"/>
      <c r="HNU250"/>
      <c r="HNV250"/>
      <c r="HNW250"/>
      <c r="HNX250"/>
      <c r="HNY250"/>
      <c r="HNZ250"/>
      <c r="HOA250"/>
      <c r="HOB250"/>
      <c r="HOC250"/>
      <c r="HOD250"/>
      <c r="HOE250"/>
      <c r="HOF250"/>
      <c r="HOG250"/>
      <c r="HOH250"/>
      <c r="HOI250"/>
      <c r="HOJ250"/>
      <c r="HOK250"/>
      <c r="HOL250"/>
      <c r="HOM250"/>
      <c r="HON250"/>
      <c r="HOO250"/>
      <c r="HOP250"/>
      <c r="HOQ250"/>
      <c r="HOR250"/>
      <c r="HOS250"/>
      <c r="HOT250"/>
      <c r="HOU250"/>
      <c r="HOV250"/>
      <c r="HOW250"/>
      <c r="HOX250"/>
      <c r="HOY250"/>
      <c r="HOZ250"/>
      <c r="HPA250"/>
      <c r="HPB250"/>
      <c r="HPC250"/>
      <c r="HPD250"/>
      <c r="HPE250"/>
      <c r="HPF250"/>
      <c r="HPG250"/>
      <c r="HPH250"/>
      <c r="HPI250"/>
      <c r="HPJ250"/>
      <c r="HPK250"/>
      <c r="HPL250"/>
      <c r="HPM250"/>
      <c r="HPN250"/>
      <c r="HPO250"/>
      <c r="HPP250"/>
      <c r="HPQ250"/>
      <c r="HPR250"/>
      <c r="HPS250"/>
      <c r="HPT250"/>
      <c r="HPU250"/>
      <c r="HPV250"/>
      <c r="HPW250"/>
      <c r="HPX250"/>
      <c r="HPY250"/>
      <c r="HPZ250"/>
      <c r="HQA250"/>
      <c r="HQB250"/>
      <c r="HQC250"/>
      <c r="HQD250"/>
      <c r="HQE250"/>
      <c r="HQF250"/>
      <c r="HQG250"/>
      <c r="HQH250"/>
      <c r="HQI250"/>
      <c r="HQJ250"/>
      <c r="HQK250"/>
      <c r="HQL250"/>
      <c r="HQM250"/>
      <c r="HQN250"/>
      <c r="HQO250"/>
      <c r="HQP250"/>
      <c r="HQQ250"/>
      <c r="HQR250"/>
      <c r="HQS250"/>
      <c r="HQT250"/>
      <c r="HQU250"/>
      <c r="HQV250"/>
      <c r="HQW250"/>
      <c r="HQX250"/>
      <c r="HQY250"/>
      <c r="HQZ250"/>
      <c r="HRA250"/>
      <c r="HRB250"/>
      <c r="HRC250"/>
      <c r="HRD250"/>
      <c r="HRE250"/>
      <c r="HRF250"/>
      <c r="HRG250"/>
      <c r="HRH250"/>
      <c r="HRI250"/>
      <c r="HRJ250"/>
      <c r="HRK250"/>
      <c r="HRL250"/>
      <c r="HRM250"/>
      <c r="HRN250"/>
      <c r="HRO250"/>
      <c r="HRP250"/>
      <c r="HRQ250"/>
      <c r="HRR250"/>
      <c r="HRS250"/>
      <c r="HRT250"/>
      <c r="HRU250"/>
      <c r="HRV250"/>
      <c r="HRW250"/>
      <c r="HRX250"/>
      <c r="HRY250"/>
      <c r="HRZ250"/>
      <c r="HSA250"/>
      <c r="HSB250"/>
      <c r="HSC250"/>
      <c r="HSD250"/>
      <c r="HSE250"/>
      <c r="HSF250"/>
      <c r="HSG250"/>
      <c r="HSH250"/>
      <c r="HSI250"/>
      <c r="HSJ250"/>
      <c r="HSK250"/>
      <c r="HSL250"/>
      <c r="HSM250"/>
      <c r="HSN250"/>
      <c r="HSO250"/>
      <c r="HSP250"/>
      <c r="HSQ250"/>
      <c r="HSR250"/>
      <c r="HSS250"/>
      <c r="HST250"/>
      <c r="HSU250"/>
      <c r="HSV250"/>
      <c r="HSW250"/>
      <c r="HSX250"/>
      <c r="HSY250"/>
      <c r="HSZ250"/>
      <c r="HTA250"/>
      <c r="HTB250"/>
      <c r="HTC250"/>
      <c r="HTD250"/>
      <c r="HTE250"/>
      <c r="HTF250"/>
      <c r="HTG250"/>
      <c r="HTH250"/>
      <c r="HTI250"/>
      <c r="HTJ250"/>
      <c r="HTK250"/>
      <c r="HTL250"/>
      <c r="HTM250"/>
      <c r="HTN250"/>
      <c r="HTO250"/>
      <c r="HTP250"/>
      <c r="HTQ250"/>
      <c r="HTR250"/>
      <c r="HTS250"/>
      <c r="HTT250"/>
      <c r="HTU250"/>
      <c r="HTV250"/>
      <c r="HTW250"/>
      <c r="HTX250"/>
      <c r="HTY250"/>
      <c r="HTZ250"/>
      <c r="HUA250"/>
      <c r="HUB250"/>
      <c r="HUC250"/>
      <c r="HUD250"/>
      <c r="HUE250"/>
      <c r="HUF250"/>
      <c r="HUG250"/>
      <c r="HUH250"/>
      <c r="HUI250"/>
      <c r="HUJ250"/>
      <c r="HUK250"/>
      <c r="HUL250"/>
      <c r="HUM250"/>
      <c r="HUN250"/>
      <c r="HUO250"/>
      <c r="HUP250"/>
      <c r="HUQ250"/>
      <c r="HUR250"/>
      <c r="HUS250"/>
      <c r="HUT250"/>
      <c r="HUU250"/>
      <c r="HUV250"/>
      <c r="HUW250"/>
      <c r="HUX250"/>
      <c r="HUY250"/>
      <c r="HUZ250"/>
      <c r="HVA250"/>
      <c r="HVB250"/>
      <c r="HVC250"/>
      <c r="HVD250"/>
      <c r="HVE250"/>
      <c r="HVF250"/>
      <c r="HVG250"/>
      <c r="HVH250"/>
      <c r="HVI250"/>
      <c r="HVJ250"/>
      <c r="HVK250"/>
      <c r="HVL250"/>
      <c r="HVM250"/>
      <c r="HVN250"/>
      <c r="HVO250"/>
      <c r="HVP250"/>
      <c r="HVQ250"/>
      <c r="HVR250"/>
      <c r="HVS250"/>
      <c r="HVT250"/>
      <c r="HVU250"/>
      <c r="HVV250"/>
      <c r="HVW250"/>
      <c r="HVX250"/>
      <c r="HVY250"/>
      <c r="HVZ250"/>
      <c r="HWA250"/>
      <c r="HWB250"/>
      <c r="HWC250"/>
      <c r="HWD250"/>
      <c r="HWE250"/>
      <c r="HWF250"/>
      <c r="HWG250"/>
      <c r="HWH250"/>
      <c r="HWI250"/>
      <c r="HWJ250"/>
      <c r="HWK250"/>
      <c r="HWL250"/>
      <c r="HWM250"/>
      <c r="HWN250"/>
      <c r="HWO250"/>
      <c r="HWP250"/>
      <c r="HWQ250"/>
      <c r="HWR250"/>
      <c r="HWS250"/>
      <c r="HWT250"/>
      <c r="HWU250"/>
      <c r="HWV250"/>
      <c r="HWW250"/>
      <c r="HWX250"/>
      <c r="HWY250"/>
      <c r="HWZ250"/>
      <c r="HXA250"/>
      <c r="HXB250"/>
      <c r="HXC250"/>
      <c r="HXD250"/>
      <c r="HXE250"/>
      <c r="HXF250"/>
      <c r="HXG250"/>
      <c r="HXH250"/>
      <c r="HXI250"/>
      <c r="HXJ250"/>
      <c r="HXK250"/>
      <c r="HXL250"/>
      <c r="HXM250"/>
      <c r="HXN250"/>
      <c r="HXO250"/>
      <c r="HXP250"/>
      <c r="HXQ250"/>
      <c r="HXR250"/>
      <c r="HXS250"/>
      <c r="HXT250"/>
      <c r="HXU250"/>
      <c r="HXV250"/>
      <c r="HXW250"/>
      <c r="HXX250"/>
      <c r="HXY250"/>
      <c r="HXZ250"/>
      <c r="HYA250"/>
      <c r="HYB250"/>
      <c r="HYC250"/>
      <c r="HYD250"/>
      <c r="HYE250"/>
      <c r="HYF250"/>
      <c r="HYG250"/>
      <c r="HYH250"/>
      <c r="HYI250"/>
      <c r="HYJ250"/>
      <c r="HYK250"/>
      <c r="HYL250"/>
      <c r="HYM250"/>
      <c r="HYN250"/>
      <c r="HYO250"/>
      <c r="HYP250"/>
      <c r="HYQ250"/>
      <c r="HYR250"/>
      <c r="HYS250"/>
      <c r="HYT250"/>
      <c r="HYU250"/>
      <c r="HYV250"/>
      <c r="HYW250"/>
      <c r="HYX250"/>
      <c r="HYY250"/>
      <c r="HYZ250"/>
      <c r="HZA250"/>
      <c r="HZB250"/>
      <c r="HZC250"/>
      <c r="HZD250"/>
      <c r="HZE250"/>
      <c r="HZF250"/>
      <c r="HZG250"/>
      <c r="HZH250"/>
      <c r="HZI250"/>
      <c r="HZJ250"/>
      <c r="HZK250"/>
      <c r="HZL250"/>
      <c r="HZM250"/>
      <c r="HZN250"/>
      <c r="HZO250"/>
      <c r="HZP250"/>
      <c r="HZQ250"/>
      <c r="HZR250"/>
      <c r="HZS250"/>
      <c r="HZT250"/>
      <c r="HZU250"/>
      <c r="HZV250"/>
      <c r="HZW250"/>
      <c r="HZX250"/>
      <c r="HZY250"/>
      <c r="HZZ250"/>
      <c r="IAA250"/>
      <c r="IAB250"/>
      <c r="IAC250"/>
      <c r="IAD250"/>
      <c r="IAE250"/>
      <c r="IAF250"/>
      <c r="IAG250"/>
      <c r="IAH250"/>
      <c r="IAI250"/>
      <c r="IAJ250"/>
      <c r="IAK250"/>
      <c r="IAL250"/>
      <c r="IAM250"/>
      <c r="IAN250"/>
      <c r="IAO250"/>
      <c r="IAP250"/>
      <c r="IAQ250"/>
      <c r="IAR250"/>
      <c r="IAS250"/>
      <c r="IAT250"/>
      <c r="IAU250"/>
      <c r="IAV250"/>
      <c r="IAW250"/>
      <c r="IAX250"/>
      <c r="IAY250"/>
      <c r="IAZ250"/>
      <c r="IBA250"/>
      <c r="IBB250"/>
      <c r="IBC250"/>
      <c r="IBD250"/>
      <c r="IBE250"/>
      <c r="IBF250"/>
      <c r="IBG250"/>
      <c r="IBH250"/>
      <c r="IBI250"/>
      <c r="IBJ250"/>
      <c r="IBK250"/>
      <c r="IBL250"/>
      <c r="IBM250"/>
      <c r="IBN250"/>
      <c r="IBO250"/>
      <c r="IBP250"/>
      <c r="IBQ250"/>
      <c r="IBR250"/>
      <c r="IBS250"/>
      <c r="IBT250"/>
      <c r="IBU250"/>
      <c r="IBV250"/>
      <c r="IBW250"/>
      <c r="IBX250"/>
      <c r="IBY250"/>
      <c r="IBZ250"/>
      <c r="ICA250"/>
      <c r="ICB250"/>
      <c r="ICC250"/>
      <c r="ICD250"/>
      <c r="ICE250"/>
      <c r="ICF250"/>
      <c r="ICG250"/>
      <c r="ICH250"/>
      <c r="ICI250"/>
      <c r="ICJ250"/>
      <c r="ICK250"/>
      <c r="ICL250"/>
      <c r="ICM250"/>
      <c r="ICN250"/>
      <c r="ICO250"/>
      <c r="ICP250"/>
      <c r="ICQ250"/>
      <c r="ICR250"/>
      <c r="ICS250"/>
      <c r="ICT250"/>
      <c r="ICU250"/>
      <c r="ICV250"/>
      <c r="ICW250"/>
      <c r="ICX250"/>
      <c r="ICY250"/>
      <c r="ICZ250"/>
      <c r="IDA250"/>
      <c r="IDB250"/>
      <c r="IDC250"/>
      <c r="IDD250"/>
      <c r="IDE250"/>
      <c r="IDF250"/>
      <c r="IDG250"/>
      <c r="IDH250"/>
      <c r="IDI250"/>
      <c r="IDJ250"/>
      <c r="IDK250"/>
      <c r="IDL250"/>
      <c r="IDM250"/>
      <c r="IDN250"/>
      <c r="IDO250"/>
      <c r="IDP250"/>
      <c r="IDQ250"/>
      <c r="IDR250"/>
      <c r="IDS250"/>
      <c r="IDT250"/>
      <c r="IDU250"/>
      <c r="IDV250"/>
      <c r="IDW250"/>
      <c r="IDX250"/>
      <c r="IDY250"/>
      <c r="IDZ250"/>
      <c r="IEA250"/>
      <c r="IEB250"/>
      <c r="IEC250"/>
      <c r="IED250"/>
      <c r="IEE250"/>
      <c r="IEF250"/>
      <c r="IEG250"/>
      <c r="IEH250"/>
      <c r="IEI250"/>
      <c r="IEJ250"/>
      <c r="IEK250"/>
      <c r="IEL250"/>
      <c r="IEM250"/>
      <c r="IEN250"/>
      <c r="IEO250"/>
      <c r="IEP250"/>
      <c r="IEQ250"/>
      <c r="IER250"/>
      <c r="IES250"/>
      <c r="IET250"/>
      <c r="IEU250"/>
      <c r="IEV250"/>
      <c r="IEW250"/>
      <c r="IEX250"/>
      <c r="IEY250"/>
      <c r="IEZ250"/>
      <c r="IFA250"/>
      <c r="IFB250"/>
      <c r="IFC250"/>
      <c r="IFD250"/>
      <c r="IFE250"/>
      <c r="IFF250"/>
      <c r="IFG250"/>
      <c r="IFH250"/>
      <c r="IFI250"/>
      <c r="IFJ250"/>
      <c r="IFK250"/>
      <c r="IFL250"/>
      <c r="IFM250"/>
      <c r="IFN250"/>
      <c r="IFO250"/>
      <c r="IFP250"/>
      <c r="IFQ250"/>
      <c r="IFR250"/>
      <c r="IFS250"/>
      <c r="IFT250"/>
      <c r="IFU250"/>
      <c r="IFV250"/>
      <c r="IFW250"/>
      <c r="IFX250"/>
      <c r="IFY250"/>
      <c r="IFZ250"/>
      <c r="IGA250"/>
      <c r="IGB250"/>
      <c r="IGC250"/>
      <c r="IGD250"/>
      <c r="IGE250"/>
      <c r="IGF250"/>
      <c r="IGG250"/>
      <c r="IGH250"/>
      <c r="IGI250"/>
      <c r="IGJ250"/>
      <c r="IGK250"/>
      <c r="IGL250"/>
      <c r="IGM250"/>
      <c r="IGN250"/>
      <c r="IGO250"/>
      <c r="IGP250"/>
      <c r="IGQ250"/>
      <c r="IGR250"/>
      <c r="IGS250"/>
      <c r="IGT250"/>
      <c r="IGU250"/>
      <c r="IGV250"/>
      <c r="IGW250"/>
      <c r="IGX250"/>
      <c r="IGY250"/>
      <c r="IGZ250"/>
      <c r="IHA250"/>
      <c r="IHB250"/>
      <c r="IHC250"/>
      <c r="IHD250"/>
      <c r="IHE250"/>
      <c r="IHF250"/>
      <c r="IHG250"/>
      <c r="IHH250"/>
      <c r="IHI250"/>
      <c r="IHJ250"/>
      <c r="IHK250"/>
      <c r="IHL250"/>
      <c r="IHM250"/>
      <c r="IHN250"/>
      <c r="IHO250"/>
      <c r="IHP250"/>
      <c r="IHQ250"/>
      <c r="IHR250"/>
      <c r="IHS250"/>
      <c r="IHT250"/>
      <c r="IHU250"/>
      <c r="IHV250"/>
      <c r="IHW250"/>
      <c r="IHX250"/>
      <c r="IHY250"/>
      <c r="IHZ250"/>
      <c r="IIA250"/>
      <c r="IIB250"/>
      <c r="IIC250"/>
      <c r="IID250"/>
      <c r="IIE250"/>
      <c r="IIF250"/>
      <c r="IIG250"/>
      <c r="IIH250"/>
      <c r="III250"/>
      <c r="IIJ250"/>
      <c r="IIK250"/>
      <c r="IIL250"/>
      <c r="IIM250"/>
      <c r="IIN250"/>
      <c r="IIO250"/>
      <c r="IIP250"/>
      <c r="IIQ250"/>
      <c r="IIR250"/>
      <c r="IIS250"/>
      <c r="IIT250"/>
      <c r="IIU250"/>
      <c r="IIV250"/>
      <c r="IIW250"/>
      <c r="IIX250"/>
      <c r="IIY250"/>
      <c r="IIZ250"/>
      <c r="IJA250"/>
      <c r="IJB250"/>
      <c r="IJC250"/>
      <c r="IJD250"/>
      <c r="IJE250"/>
      <c r="IJF250"/>
      <c r="IJG250"/>
      <c r="IJH250"/>
      <c r="IJI250"/>
      <c r="IJJ250"/>
      <c r="IJK250"/>
      <c r="IJL250"/>
      <c r="IJM250"/>
      <c r="IJN250"/>
      <c r="IJO250"/>
      <c r="IJP250"/>
      <c r="IJQ250"/>
      <c r="IJR250"/>
      <c r="IJS250"/>
      <c r="IJT250"/>
      <c r="IJU250"/>
      <c r="IJV250"/>
      <c r="IJW250"/>
      <c r="IJX250"/>
      <c r="IJY250"/>
      <c r="IJZ250"/>
      <c r="IKA250"/>
      <c r="IKB250"/>
      <c r="IKC250"/>
      <c r="IKD250"/>
      <c r="IKE250"/>
      <c r="IKF250"/>
      <c r="IKG250"/>
      <c r="IKH250"/>
      <c r="IKI250"/>
      <c r="IKJ250"/>
      <c r="IKK250"/>
      <c r="IKL250"/>
      <c r="IKM250"/>
      <c r="IKN250"/>
      <c r="IKO250"/>
      <c r="IKP250"/>
      <c r="IKQ250"/>
      <c r="IKR250"/>
      <c r="IKS250"/>
      <c r="IKT250"/>
      <c r="IKU250"/>
      <c r="IKV250"/>
      <c r="IKW250"/>
      <c r="IKX250"/>
      <c r="IKY250"/>
      <c r="IKZ250"/>
      <c r="ILA250"/>
      <c r="ILB250"/>
      <c r="ILC250"/>
      <c r="ILD250"/>
      <c r="ILE250"/>
      <c r="ILF250"/>
      <c r="ILG250"/>
      <c r="ILH250"/>
      <c r="ILI250"/>
      <c r="ILJ250"/>
      <c r="ILK250"/>
      <c r="ILL250"/>
      <c r="ILM250"/>
      <c r="ILN250"/>
      <c r="ILO250"/>
      <c r="ILP250"/>
      <c r="ILQ250"/>
      <c r="ILR250"/>
      <c r="ILS250"/>
      <c r="ILT250"/>
      <c r="ILU250"/>
      <c r="ILV250"/>
      <c r="ILW250"/>
      <c r="ILX250"/>
      <c r="ILY250"/>
      <c r="ILZ250"/>
      <c r="IMA250"/>
      <c r="IMB250"/>
      <c r="IMC250"/>
      <c r="IMD250"/>
      <c r="IME250"/>
      <c r="IMF250"/>
      <c r="IMG250"/>
      <c r="IMH250"/>
      <c r="IMI250"/>
      <c r="IMJ250"/>
      <c r="IMK250"/>
      <c r="IML250"/>
      <c r="IMM250"/>
      <c r="IMN250"/>
      <c r="IMO250"/>
      <c r="IMP250"/>
      <c r="IMQ250"/>
      <c r="IMR250"/>
      <c r="IMS250"/>
      <c r="IMT250"/>
      <c r="IMU250"/>
      <c r="IMV250"/>
      <c r="IMW250"/>
      <c r="IMX250"/>
      <c r="IMY250"/>
      <c r="IMZ250"/>
      <c r="INA250"/>
      <c r="INB250"/>
      <c r="INC250"/>
      <c r="IND250"/>
      <c r="INE250"/>
      <c r="INF250"/>
      <c r="ING250"/>
      <c r="INH250"/>
      <c r="INI250"/>
      <c r="INJ250"/>
      <c r="INK250"/>
      <c r="INL250"/>
      <c r="INM250"/>
      <c r="INN250"/>
      <c r="INO250"/>
      <c r="INP250"/>
      <c r="INQ250"/>
      <c r="INR250"/>
      <c r="INS250"/>
      <c r="INT250"/>
      <c r="INU250"/>
      <c r="INV250"/>
      <c r="INW250"/>
      <c r="INX250"/>
      <c r="INY250"/>
      <c r="INZ250"/>
      <c r="IOA250"/>
      <c r="IOB250"/>
      <c r="IOC250"/>
      <c r="IOD250"/>
      <c r="IOE250"/>
      <c r="IOF250"/>
      <c r="IOG250"/>
      <c r="IOH250"/>
      <c r="IOI250"/>
      <c r="IOJ250"/>
      <c r="IOK250"/>
      <c r="IOL250"/>
      <c r="IOM250"/>
      <c r="ION250"/>
      <c r="IOO250"/>
      <c r="IOP250"/>
      <c r="IOQ250"/>
      <c r="IOR250"/>
      <c r="IOS250"/>
      <c r="IOT250"/>
      <c r="IOU250"/>
      <c r="IOV250"/>
      <c r="IOW250"/>
      <c r="IOX250"/>
      <c r="IOY250"/>
      <c r="IOZ250"/>
      <c r="IPA250"/>
      <c r="IPB250"/>
      <c r="IPC250"/>
      <c r="IPD250"/>
      <c r="IPE250"/>
      <c r="IPF250"/>
      <c r="IPG250"/>
      <c r="IPH250"/>
      <c r="IPI250"/>
      <c r="IPJ250"/>
      <c r="IPK250"/>
      <c r="IPL250"/>
      <c r="IPM250"/>
      <c r="IPN250"/>
      <c r="IPO250"/>
      <c r="IPP250"/>
      <c r="IPQ250"/>
      <c r="IPR250"/>
      <c r="IPS250"/>
      <c r="IPT250"/>
      <c r="IPU250"/>
      <c r="IPV250"/>
      <c r="IPW250"/>
      <c r="IPX250"/>
      <c r="IPY250"/>
      <c r="IPZ250"/>
      <c r="IQA250"/>
      <c r="IQB250"/>
      <c r="IQC250"/>
      <c r="IQD250"/>
      <c r="IQE250"/>
      <c r="IQF250"/>
      <c r="IQG250"/>
      <c r="IQH250"/>
      <c r="IQI250"/>
      <c r="IQJ250"/>
      <c r="IQK250"/>
      <c r="IQL250"/>
      <c r="IQM250"/>
      <c r="IQN250"/>
      <c r="IQO250"/>
      <c r="IQP250"/>
      <c r="IQQ250"/>
      <c r="IQR250"/>
      <c r="IQS250"/>
      <c r="IQT250"/>
      <c r="IQU250"/>
      <c r="IQV250"/>
      <c r="IQW250"/>
      <c r="IQX250"/>
      <c r="IQY250"/>
      <c r="IQZ250"/>
      <c r="IRA250"/>
      <c r="IRB250"/>
      <c r="IRC250"/>
      <c r="IRD250"/>
      <c r="IRE250"/>
      <c r="IRF250"/>
      <c r="IRG250"/>
      <c r="IRH250"/>
      <c r="IRI250"/>
      <c r="IRJ250"/>
      <c r="IRK250"/>
      <c r="IRL250"/>
      <c r="IRM250"/>
      <c r="IRN250"/>
      <c r="IRO250"/>
      <c r="IRP250"/>
      <c r="IRQ250"/>
      <c r="IRR250"/>
      <c r="IRS250"/>
      <c r="IRT250"/>
      <c r="IRU250"/>
      <c r="IRV250"/>
      <c r="IRW250"/>
      <c r="IRX250"/>
      <c r="IRY250"/>
      <c r="IRZ250"/>
      <c r="ISA250"/>
      <c r="ISB250"/>
      <c r="ISC250"/>
      <c r="ISD250"/>
      <c r="ISE250"/>
      <c r="ISF250"/>
      <c r="ISG250"/>
      <c r="ISH250"/>
      <c r="ISI250"/>
      <c r="ISJ250"/>
      <c r="ISK250"/>
      <c r="ISL250"/>
      <c r="ISM250"/>
      <c r="ISN250"/>
      <c r="ISO250"/>
      <c r="ISP250"/>
      <c r="ISQ250"/>
      <c r="ISR250"/>
      <c r="ISS250"/>
      <c r="IST250"/>
      <c r="ISU250"/>
      <c r="ISV250"/>
      <c r="ISW250"/>
      <c r="ISX250"/>
      <c r="ISY250"/>
      <c r="ISZ250"/>
      <c r="ITA250"/>
      <c r="ITB250"/>
      <c r="ITC250"/>
      <c r="ITD250"/>
      <c r="ITE250"/>
      <c r="ITF250"/>
      <c r="ITG250"/>
      <c r="ITH250"/>
      <c r="ITI250"/>
      <c r="ITJ250"/>
      <c r="ITK250"/>
      <c r="ITL250"/>
      <c r="ITM250"/>
      <c r="ITN250"/>
      <c r="ITO250"/>
      <c r="ITP250"/>
      <c r="ITQ250"/>
      <c r="ITR250"/>
      <c r="ITS250"/>
      <c r="ITT250"/>
      <c r="ITU250"/>
      <c r="ITV250"/>
      <c r="ITW250"/>
      <c r="ITX250"/>
      <c r="ITY250"/>
      <c r="ITZ250"/>
      <c r="IUA250"/>
      <c r="IUB250"/>
      <c r="IUC250"/>
      <c r="IUD250"/>
      <c r="IUE250"/>
      <c r="IUF250"/>
      <c r="IUG250"/>
      <c r="IUH250"/>
      <c r="IUI250"/>
      <c r="IUJ250"/>
      <c r="IUK250"/>
      <c r="IUL250"/>
      <c r="IUM250"/>
      <c r="IUN250"/>
      <c r="IUO250"/>
      <c r="IUP250"/>
      <c r="IUQ250"/>
      <c r="IUR250"/>
      <c r="IUS250"/>
      <c r="IUT250"/>
      <c r="IUU250"/>
      <c r="IUV250"/>
      <c r="IUW250"/>
      <c r="IUX250"/>
      <c r="IUY250"/>
      <c r="IUZ250"/>
      <c r="IVA250"/>
      <c r="IVB250"/>
      <c r="IVC250"/>
      <c r="IVD250"/>
      <c r="IVE250"/>
      <c r="IVF250"/>
      <c r="IVG250"/>
      <c r="IVH250"/>
      <c r="IVI250"/>
      <c r="IVJ250"/>
      <c r="IVK250"/>
      <c r="IVL250"/>
      <c r="IVM250"/>
      <c r="IVN250"/>
      <c r="IVO250"/>
      <c r="IVP250"/>
      <c r="IVQ250"/>
      <c r="IVR250"/>
      <c r="IVS250"/>
      <c r="IVT250"/>
      <c r="IVU250"/>
      <c r="IVV250"/>
      <c r="IVW250"/>
      <c r="IVX250"/>
      <c r="IVY250"/>
      <c r="IVZ250"/>
      <c r="IWA250"/>
      <c r="IWB250"/>
      <c r="IWC250"/>
      <c r="IWD250"/>
      <c r="IWE250"/>
      <c r="IWF250"/>
      <c r="IWG250"/>
      <c r="IWH250"/>
      <c r="IWI250"/>
      <c r="IWJ250"/>
      <c r="IWK250"/>
      <c r="IWL250"/>
      <c r="IWM250"/>
      <c r="IWN250"/>
      <c r="IWO250"/>
      <c r="IWP250"/>
      <c r="IWQ250"/>
      <c r="IWR250"/>
      <c r="IWS250"/>
      <c r="IWT250"/>
      <c r="IWU250"/>
      <c r="IWV250"/>
      <c r="IWW250"/>
      <c r="IWX250"/>
      <c r="IWY250"/>
      <c r="IWZ250"/>
      <c r="IXA250"/>
      <c r="IXB250"/>
      <c r="IXC250"/>
      <c r="IXD250"/>
      <c r="IXE250"/>
      <c r="IXF250"/>
      <c r="IXG250"/>
      <c r="IXH250"/>
      <c r="IXI250"/>
      <c r="IXJ250"/>
      <c r="IXK250"/>
      <c r="IXL250"/>
      <c r="IXM250"/>
      <c r="IXN250"/>
      <c r="IXO250"/>
      <c r="IXP250"/>
      <c r="IXQ250"/>
      <c r="IXR250"/>
      <c r="IXS250"/>
      <c r="IXT250"/>
      <c r="IXU250"/>
      <c r="IXV250"/>
      <c r="IXW250"/>
      <c r="IXX250"/>
      <c r="IXY250"/>
      <c r="IXZ250"/>
      <c r="IYA250"/>
      <c r="IYB250"/>
      <c r="IYC250"/>
      <c r="IYD250"/>
      <c r="IYE250"/>
      <c r="IYF250"/>
      <c r="IYG250"/>
      <c r="IYH250"/>
      <c r="IYI250"/>
      <c r="IYJ250"/>
      <c r="IYK250"/>
      <c r="IYL250"/>
      <c r="IYM250"/>
      <c r="IYN250"/>
      <c r="IYO250"/>
      <c r="IYP250"/>
      <c r="IYQ250"/>
      <c r="IYR250"/>
      <c r="IYS250"/>
      <c r="IYT250"/>
      <c r="IYU250"/>
      <c r="IYV250"/>
      <c r="IYW250"/>
      <c r="IYX250"/>
      <c r="IYY250"/>
      <c r="IYZ250"/>
      <c r="IZA250"/>
      <c r="IZB250"/>
      <c r="IZC250"/>
      <c r="IZD250"/>
      <c r="IZE250"/>
      <c r="IZF250"/>
      <c r="IZG250"/>
      <c r="IZH250"/>
      <c r="IZI250"/>
      <c r="IZJ250"/>
      <c r="IZK250"/>
      <c r="IZL250"/>
      <c r="IZM250"/>
      <c r="IZN250"/>
      <c r="IZO250"/>
      <c r="IZP250"/>
      <c r="IZQ250"/>
      <c r="IZR250"/>
      <c r="IZS250"/>
      <c r="IZT250"/>
      <c r="IZU250"/>
      <c r="IZV250"/>
      <c r="IZW250"/>
      <c r="IZX250"/>
      <c r="IZY250"/>
      <c r="IZZ250"/>
      <c r="JAA250"/>
      <c r="JAB250"/>
      <c r="JAC250"/>
      <c r="JAD250"/>
      <c r="JAE250"/>
      <c r="JAF250"/>
      <c r="JAG250"/>
      <c r="JAH250"/>
      <c r="JAI250"/>
      <c r="JAJ250"/>
      <c r="JAK250"/>
      <c r="JAL250"/>
      <c r="JAM250"/>
      <c r="JAN250"/>
      <c r="JAO250"/>
      <c r="JAP250"/>
      <c r="JAQ250"/>
      <c r="JAR250"/>
      <c r="JAS250"/>
      <c r="JAT250"/>
      <c r="JAU250"/>
      <c r="JAV250"/>
      <c r="JAW250"/>
      <c r="JAX250"/>
      <c r="JAY250"/>
      <c r="JAZ250"/>
      <c r="JBA250"/>
      <c r="JBB250"/>
      <c r="JBC250"/>
      <c r="JBD250"/>
      <c r="JBE250"/>
      <c r="JBF250"/>
      <c r="JBG250"/>
      <c r="JBH250"/>
      <c r="JBI250"/>
      <c r="JBJ250"/>
      <c r="JBK250"/>
      <c r="JBL250"/>
      <c r="JBM250"/>
      <c r="JBN250"/>
      <c r="JBO250"/>
      <c r="JBP250"/>
      <c r="JBQ250"/>
      <c r="JBR250"/>
      <c r="JBS250"/>
      <c r="JBT250"/>
      <c r="JBU250"/>
      <c r="JBV250"/>
      <c r="JBW250"/>
      <c r="JBX250"/>
      <c r="JBY250"/>
      <c r="JBZ250"/>
      <c r="JCA250"/>
      <c r="JCB250"/>
      <c r="JCC250"/>
      <c r="JCD250"/>
      <c r="JCE250"/>
      <c r="JCF250"/>
      <c r="JCG250"/>
      <c r="JCH250"/>
      <c r="JCI250"/>
      <c r="JCJ250"/>
      <c r="JCK250"/>
      <c r="JCL250"/>
      <c r="JCM250"/>
      <c r="JCN250"/>
      <c r="JCO250"/>
      <c r="JCP250"/>
      <c r="JCQ250"/>
      <c r="JCR250"/>
      <c r="JCS250"/>
      <c r="JCT250"/>
      <c r="JCU250"/>
      <c r="JCV250"/>
      <c r="JCW250"/>
      <c r="JCX250"/>
      <c r="JCY250"/>
      <c r="JCZ250"/>
      <c r="JDA250"/>
      <c r="JDB250"/>
      <c r="JDC250"/>
      <c r="JDD250"/>
      <c r="JDE250"/>
      <c r="JDF250"/>
      <c r="JDG250"/>
      <c r="JDH250"/>
      <c r="JDI250"/>
      <c r="JDJ250"/>
      <c r="JDK250"/>
      <c r="JDL250"/>
      <c r="JDM250"/>
      <c r="JDN250"/>
      <c r="JDO250"/>
      <c r="JDP250"/>
      <c r="JDQ250"/>
      <c r="JDR250"/>
      <c r="JDS250"/>
      <c r="JDT250"/>
      <c r="JDU250"/>
      <c r="JDV250"/>
      <c r="JDW250"/>
      <c r="JDX250"/>
      <c r="JDY250"/>
      <c r="JDZ250"/>
      <c r="JEA250"/>
      <c r="JEB250"/>
      <c r="JEC250"/>
      <c r="JED250"/>
      <c r="JEE250"/>
      <c r="JEF250"/>
      <c r="JEG250"/>
      <c r="JEH250"/>
      <c r="JEI250"/>
      <c r="JEJ250"/>
      <c r="JEK250"/>
      <c r="JEL250"/>
      <c r="JEM250"/>
      <c r="JEN250"/>
      <c r="JEO250"/>
      <c r="JEP250"/>
      <c r="JEQ250"/>
      <c r="JER250"/>
      <c r="JES250"/>
      <c r="JET250"/>
      <c r="JEU250"/>
      <c r="JEV250"/>
      <c r="JEW250"/>
      <c r="JEX250"/>
      <c r="JEY250"/>
      <c r="JEZ250"/>
      <c r="JFA250"/>
      <c r="JFB250"/>
      <c r="JFC250"/>
      <c r="JFD250"/>
      <c r="JFE250"/>
      <c r="JFF250"/>
      <c r="JFG250"/>
      <c r="JFH250"/>
      <c r="JFI250"/>
      <c r="JFJ250"/>
      <c r="JFK250"/>
      <c r="JFL250"/>
      <c r="JFM250"/>
      <c r="JFN250"/>
      <c r="JFO250"/>
      <c r="JFP250"/>
      <c r="JFQ250"/>
      <c r="JFR250"/>
      <c r="JFS250"/>
      <c r="JFT250"/>
      <c r="JFU250"/>
      <c r="JFV250"/>
      <c r="JFW250"/>
      <c r="JFX250"/>
      <c r="JFY250"/>
      <c r="JFZ250"/>
      <c r="JGA250"/>
      <c r="JGB250"/>
      <c r="JGC250"/>
      <c r="JGD250"/>
      <c r="JGE250"/>
      <c r="JGF250"/>
      <c r="JGG250"/>
      <c r="JGH250"/>
      <c r="JGI250"/>
      <c r="JGJ250"/>
      <c r="JGK250"/>
      <c r="JGL250"/>
      <c r="JGM250"/>
      <c r="JGN250"/>
      <c r="JGO250"/>
      <c r="JGP250"/>
      <c r="JGQ250"/>
      <c r="JGR250"/>
      <c r="JGS250"/>
      <c r="JGT250"/>
      <c r="JGU250"/>
      <c r="JGV250"/>
      <c r="JGW250"/>
      <c r="JGX250"/>
      <c r="JGY250"/>
      <c r="JGZ250"/>
      <c r="JHA250"/>
      <c r="JHB250"/>
      <c r="JHC250"/>
      <c r="JHD250"/>
      <c r="JHE250"/>
      <c r="JHF250"/>
      <c r="JHG250"/>
      <c r="JHH250"/>
      <c r="JHI250"/>
      <c r="JHJ250"/>
      <c r="JHK250"/>
      <c r="JHL250"/>
      <c r="JHM250"/>
      <c r="JHN250"/>
      <c r="JHO250"/>
      <c r="JHP250"/>
      <c r="JHQ250"/>
      <c r="JHR250"/>
      <c r="JHS250"/>
      <c r="JHT250"/>
      <c r="JHU250"/>
      <c r="JHV250"/>
      <c r="JHW250"/>
      <c r="JHX250"/>
      <c r="JHY250"/>
      <c r="JHZ250"/>
      <c r="JIA250"/>
      <c r="JIB250"/>
      <c r="JIC250"/>
      <c r="JID250"/>
      <c r="JIE250"/>
      <c r="JIF250"/>
      <c r="JIG250"/>
      <c r="JIH250"/>
      <c r="JII250"/>
      <c r="JIJ250"/>
      <c r="JIK250"/>
      <c r="JIL250"/>
      <c r="JIM250"/>
      <c r="JIN250"/>
      <c r="JIO250"/>
      <c r="JIP250"/>
      <c r="JIQ250"/>
      <c r="JIR250"/>
      <c r="JIS250"/>
      <c r="JIT250"/>
      <c r="JIU250"/>
      <c r="JIV250"/>
      <c r="JIW250"/>
      <c r="JIX250"/>
      <c r="JIY250"/>
      <c r="JIZ250"/>
      <c r="JJA250"/>
      <c r="JJB250"/>
      <c r="JJC250"/>
      <c r="JJD250"/>
      <c r="JJE250"/>
      <c r="JJF250"/>
      <c r="JJG250"/>
      <c r="JJH250"/>
      <c r="JJI250"/>
      <c r="JJJ250"/>
      <c r="JJK250"/>
      <c r="JJL250"/>
      <c r="JJM250"/>
      <c r="JJN250"/>
      <c r="JJO250"/>
      <c r="JJP250"/>
      <c r="JJQ250"/>
      <c r="JJR250"/>
      <c r="JJS250"/>
      <c r="JJT250"/>
      <c r="JJU250"/>
      <c r="JJV250"/>
      <c r="JJW250"/>
      <c r="JJX250"/>
      <c r="JJY250"/>
      <c r="JJZ250"/>
      <c r="JKA250"/>
      <c r="JKB250"/>
      <c r="JKC250"/>
      <c r="JKD250"/>
      <c r="JKE250"/>
      <c r="JKF250"/>
      <c r="JKG250"/>
      <c r="JKH250"/>
      <c r="JKI250"/>
      <c r="JKJ250"/>
      <c r="JKK250"/>
      <c r="JKL250"/>
      <c r="JKM250"/>
      <c r="JKN250"/>
      <c r="JKO250"/>
      <c r="JKP250"/>
      <c r="JKQ250"/>
      <c r="JKR250"/>
      <c r="JKS250"/>
      <c r="JKT250"/>
      <c r="JKU250"/>
      <c r="JKV250"/>
      <c r="JKW250"/>
      <c r="JKX250"/>
      <c r="JKY250"/>
      <c r="JKZ250"/>
      <c r="JLA250"/>
      <c r="JLB250"/>
      <c r="JLC250"/>
      <c r="JLD250"/>
      <c r="JLE250"/>
      <c r="JLF250"/>
      <c r="JLG250"/>
      <c r="JLH250"/>
      <c r="JLI250"/>
      <c r="JLJ250"/>
      <c r="JLK250"/>
      <c r="JLL250"/>
      <c r="JLM250"/>
      <c r="JLN250"/>
      <c r="JLO250"/>
      <c r="JLP250"/>
      <c r="JLQ250"/>
      <c r="JLR250"/>
      <c r="JLS250"/>
      <c r="JLT250"/>
      <c r="JLU250"/>
      <c r="JLV250"/>
      <c r="JLW250"/>
      <c r="JLX250"/>
      <c r="JLY250"/>
      <c r="JLZ250"/>
      <c r="JMA250"/>
      <c r="JMB250"/>
      <c r="JMC250"/>
      <c r="JMD250"/>
      <c r="JME250"/>
      <c r="JMF250"/>
      <c r="JMG250"/>
      <c r="JMH250"/>
      <c r="JMI250"/>
      <c r="JMJ250"/>
      <c r="JMK250"/>
      <c r="JML250"/>
      <c r="JMM250"/>
      <c r="JMN250"/>
      <c r="JMO250"/>
      <c r="JMP250"/>
      <c r="JMQ250"/>
      <c r="JMR250"/>
      <c r="JMS250"/>
      <c r="JMT250"/>
      <c r="JMU250"/>
      <c r="JMV250"/>
      <c r="JMW250"/>
      <c r="JMX250"/>
      <c r="JMY250"/>
      <c r="JMZ250"/>
      <c r="JNA250"/>
      <c r="JNB250"/>
      <c r="JNC250"/>
      <c r="JND250"/>
      <c r="JNE250"/>
      <c r="JNF250"/>
      <c r="JNG250"/>
      <c r="JNH250"/>
      <c r="JNI250"/>
      <c r="JNJ250"/>
      <c r="JNK250"/>
      <c r="JNL250"/>
      <c r="JNM250"/>
      <c r="JNN250"/>
      <c r="JNO250"/>
      <c r="JNP250"/>
      <c r="JNQ250"/>
      <c r="JNR250"/>
      <c r="JNS250"/>
      <c r="JNT250"/>
      <c r="JNU250"/>
      <c r="JNV250"/>
      <c r="JNW250"/>
      <c r="JNX250"/>
      <c r="JNY250"/>
      <c r="JNZ250"/>
      <c r="JOA250"/>
      <c r="JOB250"/>
      <c r="JOC250"/>
      <c r="JOD250"/>
      <c r="JOE250"/>
      <c r="JOF250"/>
      <c r="JOG250"/>
      <c r="JOH250"/>
      <c r="JOI250"/>
      <c r="JOJ250"/>
      <c r="JOK250"/>
      <c r="JOL250"/>
      <c r="JOM250"/>
      <c r="JON250"/>
      <c r="JOO250"/>
      <c r="JOP250"/>
      <c r="JOQ250"/>
      <c r="JOR250"/>
      <c r="JOS250"/>
      <c r="JOT250"/>
      <c r="JOU250"/>
      <c r="JOV250"/>
      <c r="JOW250"/>
      <c r="JOX250"/>
      <c r="JOY250"/>
      <c r="JOZ250"/>
      <c r="JPA250"/>
      <c r="JPB250"/>
      <c r="JPC250"/>
      <c r="JPD250"/>
      <c r="JPE250"/>
      <c r="JPF250"/>
      <c r="JPG250"/>
      <c r="JPH250"/>
      <c r="JPI250"/>
      <c r="JPJ250"/>
      <c r="JPK250"/>
      <c r="JPL250"/>
      <c r="JPM250"/>
      <c r="JPN250"/>
      <c r="JPO250"/>
      <c r="JPP250"/>
      <c r="JPQ250"/>
      <c r="JPR250"/>
      <c r="JPS250"/>
      <c r="JPT250"/>
      <c r="JPU250"/>
      <c r="JPV250"/>
      <c r="JPW250"/>
      <c r="JPX250"/>
      <c r="JPY250"/>
      <c r="JPZ250"/>
      <c r="JQA250"/>
      <c r="JQB250"/>
      <c r="JQC250"/>
      <c r="JQD250"/>
      <c r="JQE250"/>
      <c r="JQF250"/>
      <c r="JQG250"/>
      <c r="JQH250"/>
      <c r="JQI250"/>
      <c r="JQJ250"/>
      <c r="JQK250"/>
      <c r="JQL250"/>
      <c r="JQM250"/>
      <c r="JQN250"/>
      <c r="JQO250"/>
      <c r="JQP250"/>
      <c r="JQQ250"/>
      <c r="JQR250"/>
      <c r="JQS250"/>
      <c r="JQT250"/>
      <c r="JQU250"/>
      <c r="JQV250"/>
      <c r="JQW250"/>
      <c r="JQX250"/>
      <c r="JQY250"/>
      <c r="JQZ250"/>
      <c r="JRA250"/>
      <c r="JRB250"/>
      <c r="JRC250"/>
      <c r="JRD250"/>
      <c r="JRE250"/>
      <c r="JRF250"/>
      <c r="JRG250"/>
      <c r="JRH250"/>
      <c r="JRI250"/>
      <c r="JRJ250"/>
      <c r="JRK250"/>
      <c r="JRL250"/>
      <c r="JRM250"/>
      <c r="JRN250"/>
      <c r="JRO250"/>
      <c r="JRP250"/>
      <c r="JRQ250"/>
      <c r="JRR250"/>
      <c r="JRS250"/>
      <c r="JRT250"/>
      <c r="JRU250"/>
      <c r="JRV250"/>
      <c r="JRW250"/>
      <c r="JRX250"/>
      <c r="JRY250"/>
      <c r="JRZ250"/>
      <c r="JSA250"/>
      <c r="JSB250"/>
      <c r="JSC250"/>
      <c r="JSD250"/>
      <c r="JSE250"/>
      <c r="JSF250"/>
      <c r="JSG250"/>
      <c r="JSH250"/>
      <c r="JSI250"/>
      <c r="JSJ250"/>
      <c r="JSK250"/>
      <c r="JSL250"/>
      <c r="JSM250"/>
      <c r="JSN250"/>
      <c r="JSO250"/>
      <c r="JSP250"/>
      <c r="JSQ250"/>
      <c r="JSR250"/>
      <c r="JSS250"/>
      <c r="JST250"/>
      <c r="JSU250"/>
      <c r="JSV250"/>
      <c r="JSW250"/>
      <c r="JSX250"/>
      <c r="JSY250"/>
      <c r="JSZ250"/>
      <c r="JTA250"/>
      <c r="JTB250"/>
      <c r="JTC250"/>
      <c r="JTD250"/>
      <c r="JTE250"/>
      <c r="JTF250"/>
      <c r="JTG250"/>
      <c r="JTH250"/>
      <c r="JTI250"/>
      <c r="JTJ250"/>
      <c r="JTK250"/>
      <c r="JTL250"/>
      <c r="JTM250"/>
      <c r="JTN250"/>
      <c r="JTO250"/>
      <c r="JTP250"/>
      <c r="JTQ250"/>
      <c r="JTR250"/>
      <c r="JTS250"/>
      <c r="JTT250"/>
      <c r="JTU250"/>
      <c r="JTV250"/>
      <c r="JTW250"/>
      <c r="JTX250"/>
      <c r="JTY250"/>
      <c r="JTZ250"/>
      <c r="JUA250"/>
      <c r="JUB250"/>
      <c r="JUC250"/>
      <c r="JUD250"/>
      <c r="JUE250"/>
      <c r="JUF250"/>
      <c r="JUG250"/>
      <c r="JUH250"/>
      <c r="JUI250"/>
      <c r="JUJ250"/>
      <c r="JUK250"/>
      <c r="JUL250"/>
      <c r="JUM250"/>
      <c r="JUN250"/>
      <c r="JUO250"/>
      <c r="JUP250"/>
      <c r="JUQ250"/>
      <c r="JUR250"/>
      <c r="JUS250"/>
      <c r="JUT250"/>
      <c r="JUU250"/>
      <c r="JUV250"/>
      <c r="JUW250"/>
      <c r="JUX250"/>
      <c r="JUY250"/>
      <c r="JUZ250"/>
      <c r="JVA250"/>
      <c r="JVB250"/>
      <c r="JVC250"/>
      <c r="JVD250"/>
      <c r="JVE250"/>
      <c r="JVF250"/>
      <c r="JVG250"/>
      <c r="JVH250"/>
      <c r="JVI250"/>
      <c r="JVJ250"/>
      <c r="JVK250"/>
      <c r="JVL250"/>
      <c r="JVM250"/>
      <c r="JVN250"/>
      <c r="JVO250"/>
      <c r="JVP250"/>
      <c r="JVQ250"/>
      <c r="JVR250"/>
      <c r="JVS250"/>
      <c r="JVT250"/>
      <c r="JVU250"/>
      <c r="JVV250"/>
      <c r="JVW250"/>
      <c r="JVX250"/>
      <c r="JVY250"/>
      <c r="JVZ250"/>
      <c r="JWA250"/>
      <c r="JWB250"/>
      <c r="JWC250"/>
      <c r="JWD250"/>
      <c r="JWE250"/>
      <c r="JWF250"/>
      <c r="JWG250"/>
      <c r="JWH250"/>
      <c r="JWI250"/>
      <c r="JWJ250"/>
      <c r="JWK250"/>
      <c r="JWL250"/>
      <c r="JWM250"/>
      <c r="JWN250"/>
      <c r="JWO250"/>
      <c r="JWP250"/>
      <c r="JWQ250"/>
      <c r="JWR250"/>
      <c r="JWS250"/>
      <c r="JWT250"/>
      <c r="JWU250"/>
      <c r="JWV250"/>
      <c r="JWW250"/>
      <c r="JWX250"/>
      <c r="JWY250"/>
      <c r="JWZ250"/>
      <c r="JXA250"/>
      <c r="JXB250"/>
      <c r="JXC250"/>
      <c r="JXD250"/>
      <c r="JXE250"/>
      <c r="JXF250"/>
      <c r="JXG250"/>
      <c r="JXH250"/>
      <c r="JXI250"/>
      <c r="JXJ250"/>
      <c r="JXK250"/>
      <c r="JXL250"/>
      <c r="JXM250"/>
      <c r="JXN250"/>
      <c r="JXO250"/>
      <c r="JXP250"/>
      <c r="JXQ250"/>
      <c r="JXR250"/>
      <c r="JXS250"/>
      <c r="JXT250"/>
      <c r="JXU250"/>
      <c r="JXV250"/>
      <c r="JXW250"/>
      <c r="JXX250"/>
      <c r="JXY250"/>
      <c r="JXZ250"/>
      <c r="JYA250"/>
      <c r="JYB250"/>
      <c r="JYC250"/>
      <c r="JYD250"/>
      <c r="JYE250"/>
      <c r="JYF250"/>
      <c r="JYG250"/>
      <c r="JYH250"/>
      <c r="JYI250"/>
      <c r="JYJ250"/>
      <c r="JYK250"/>
      <c r="JYL250"/>
      <c r="JYM250"/>
      <c r="JYN250"/>
      <c r="JYO250"/>
      <c r="JYP250"/>
      <c r="JYQ250"/>
      <c r="JYR250"/>
      <c r="JYS250"/>
      <c r="JYT250"/>
      <c r="JYU250"/>
      <c r="JYV250"/>
      <c r="JYW250"/>
      <c r="JYX250"/>
      <c r="JYY250"/>
      <c r="JYZ250"/>
      <c r="JZA250"/>
      <c r="JZB250"/>
      <c r="JZC250"/>
      <c r="JZD250"/>
      <c r="JZE250"/>
      <c r="JZF250"/>
      <c r="JZG250"/>
      <c r="JZH250"/>
      <c r="JZI250"/>
      <c r="JZJ250"/>
      <c r="JZK250"/>
      <c r="JZL250"/>
      <c r="JZM250"/>
      <c r="JZN250"/>
      <c r="JZO250"/>
      <c r="JZP250"/>
      <c r="JZQ250"/>
      <c r="JZR250"/>
      <c r="JZS250"/>
      <c r="JZT250"/>
      <c r="JZU250"/>
      <c r="JZV250"/>
      <c r="JZW250"/>
      <c r="JZX250"/>
      <c r="JZY250"/>
      <c r="JZZ250"/>
      <c r="KAA250"/>
      <c r="KAB250"/>
      <c r="KAC250"/>
      <c r="KAD250"/>
      <c r="KAE250"/>
      <c r="KAF250"/>
      <c r="KAG250"/>
      <c r="KAH250"/>
      <c r="KAI250"/>
      <c r="KAJ250"/>
      <c r="KAK250"/>
      <c r="KAL250"/>
      <c r="KAM250"/>
      <c r="KAN250"/>
      <c r="KAO250"/>
      <c r="KAP250"/>
      <c r="KAQ250"/>
      <c r="KAR250"/>
      <c r="KAS250"/>
      <c r="KAT250"/>
      <c r="KAU250"/>
      <c r="KAV250"/>
      <c r="KAW250"/>
      <c r="KAX250"/>
      <c r="KAY250"/>
      <c r="KAZ250"/>
      <c r="KBA250"/>
      <c r="KBB250"/>
      <c r="KBC250"/>
      <c r="KBD250"/>
      <c r="KBE250"/>
      <c r="KBF250"/>
      <c r="KBG250"/>
      <c r="KBH250"/>
      <c r="KBI250"/>
      <c r="KBJ250"/>
      <c r="KBK250"/>
      <c r="KBL250"/>
      <c r="KBM250"/>
      <c r="KBN250"/>
      <c r="KBO250"/>
      <c r="KBP250"/>
      <c r="KBQ250"/>
      <c r="KBR250"/>
      <c r="KBS250"/>
      <c r="KBT250"/>
      <c r="KBU250"/>
      <c r="KBV250"/>
      <c r="KBW250"/>
      <c r="KBX250"/>
      <c r="KBY250"/>
      <c r="KBZ250"/>
      <c r="KCA250"/>
      <c r="KCB250"/>
      <c r="KCC250"/>
      <c r="KCD250"/>
      <c r="KCE250"/>
      <c r="KCF250"/>
      <c r="KCG250"/>
      <c r="KCH250"/>
      <c r="KCI250"/>
      <c r="KCJ250"/>
      <c r="KCK250"/>
      <c r="KCL250"/>
      <c r="KCM250"/>
      <c r="KCN250"/>
      <c r="KCO250"/>
      <c r="KCP250"/>
      <c r="KCQ250"/>
      <c r="KCR250"/>
      <c r="KCS250"/>
      <c r="KCT250"/>
      <c r="KCU250"/>
      <c r="KCV250"/>
      <c r="KCW250"/>
      <c r="KCX250"/>
      <c r="KCY250"/>
      <c r="KCZ250"/>
      <c r="KDA250"/>
      <c r="KDB250"/>
      <c r="KDC250"/>
      <c r="KDD250"/>
      <c r="KDE250"/>
      <c r="KDF250"/>
      <c r="KDG250"/>
      <c r="KDH250"/>
      <c r="KDI250"/>
      <c r="KDJ250"/>
      <c r="KDK250"/>
      <c r="KDL250"/>
      <c r="KDM250"/>
      <c r="KDN250"/>
      <c r="KDO250"/>
      <c r="KDP250"/>
      <c r="KDQ250"/>
      <c r="KDR250"/>
      <c r="KDS250"/>
      <c r="KDT250"/>
      <c r="KDU250"/>
      <c r="KDV250"/>
      <c r="KDW250"/>
      <c r="KDX250"/>
      <c r="KDY250"/>
      <c r="KDZ250"/>
      <c r="KEA250"/>
      <c r="KEB250"/>
      <c r="KEC250"/>
      <c r="KED250"/>
      <c r="KEE250"/>
      <c r="KEF250"/>
      <c r="KEG250"/>
      <c r="KEH250"/>
      <c r="KEI250"/>
      <c r="KEJ250"/>
      <c r="KEK250"/>
      <c r="KEL250"/>
      <c r="KEM250"/>
      <c r="KEN250"/>
      <c r="KEO250"/>
      <c r="KEP250"/>
      <c r="KEQ250"/>
      <c r="KER250"/>
      <c r="KES250"/>
      <c r="KET250"/>
      <c r="KEU250"/>
      <c r="KEV250"/>
      <c r="KEW250"/>
      <c r="KEX250"/>
      <c r="KEY250"/>
      <c r="KEZ250"/>
      <c r="KFA250"/>
      <c r="KFB250"/>
      <c r="KFC250"/>
      <c r="KFD250"/>
      <c r="KFE250"/>
      <c r="KFF250"/>
      <c r="KFG250"/>
      <c r="KFH250"/>
      <c r="KFI250"/>
      <c r="KFJ250"/>
      <c r="KFK250"/>
      <c r="KFL250"/>
      <c r="KFM250"/>
      <c r="KFN250"/>
      <c r="KFO250"/>
      <c r="KFP250"/>
      <c r="KFQ250"/>
      <c r="KFR250"/>
      <c r="KFS250"/>
      <c r="KFT250"/>
      <c r="KFU250"/>
      <c r="KFV250"/>
      <c r="KFW250"/>
      <c r="KFX250"/>
      <c r="KFY250"/>
      <c r="KFZ250"/>
      <c r="KGA250"/>
      <c r="KGB250"/>
      <c r="KGC250"/>
      <c r="KGD250"/>
      <c r="KGE250"/>
      <c r="KGF250"/>
      <c r="KGG250"/>
      <c r="KGH250"/>
      <c r="KGI250"/>
      <c r="KGJ250"/>
      <c r="KGK250"/>
      <c r="KGL250"/>
      <c r="KGM250"/>
      <c r="KGN250"/>
      <c r="KGO250"/>
      <c r="KGP250"/>
      <c r="KGQ250"/>
      <c r="KGR250"/>
      <c r="KGS250"/>
      <c r="KGT250"/>
      <c r="KGU250"/>
      <c r="KGV250"/>
      <c r="KGW250"/>
      <c r="KGX250"/>
      <c r="KGY250"/>
      <c r="KGZ250"/>
      <c r="KHA250"/>
      <c r="KHB250"/>
      <c r="KHC250"/>
      <c r="KHD250"/>
      <c r="KHE250"/>
      <c r="KHF250"/>
      <c r="KHG250"/>
      <c r="KHH250"/>
      <c r="KHI250"/>
      <c r="KHJ250"/>
      <c r="KHK250"/>
      <c r="KHL250"/>
      <c r="KHM250"/>
      <c r="KHN250"/>
      <c r="KHO250"/>
      <c r="KHP250"/>
      <c r="KHQ250"/>
      <c r="KHR250"/>
      <c r="KHS250"/>
      <c r="KHT250"/>
      <c r="KHU250"/>
      <c r="KHV250"/>
      <c r="KHW250"/>
      <c r="KHX250"/>
      <c r="KHY250"/>
      <c r="KHZ250"/>
      <c r="KIA250"/>
      <c r="KIB250"/>
      <c r="KIC250"/>
      <c r="KID250"/>
      <c r="KIE250"/>
      <c r="KIF250"/>
      <c r="KIG250"/>
      <c r="KIH250"/>
      <c r="KII250"/>
      <c r="KIJ250"/>
      <c r="KIK250"/>
      <c r="KIL250"/>
      <c r="KIM250"/>
      <c r="KIN250"/>
      <c r="KIO250"/>
      <c r="KIP250"/>
      <c r="KIQ250"/>
      <c r="KIR250"/>
      <c r="KIS250"/>
      <c r="KIT250"/>
      <c r="KIU250"/>
      <c r="KIV250"/>
      <c r="KIW250"/>
      <c r="KIX250"/>
      <c r="KIY250"/>
      <c r="KIZ250"/>
      <c r="KJA250"/>
      <c r="KJB250"/>
      <c r="KJC250"/>
      <c r="KJD250"/>
      <c r="KJE250"/>
      <c r="KJF250"/>
      <c r="KJG250"/>
      <c r="KJH250"/>
      <c r="KJI250"/>
      <c r="KJJ250"/>
      <c r="KJK250"/>
      <c r="KJL250"/>
      <c r="KJM250"/>
      <c r="KJN250"/>
      <c r="KJO250"/>
      <c r="KJP250"/>
      <c r="KJQ250"/>
      <c r="KJR250"/>
      <c r="KJS250"/>
      <c r="KJT250"/>
      <c r="KJU250"/>
      <c r="KJV250"/>
      <c r="KJW250"/>
      <c r="KJX250"/>
      <c r="KJY250"/>
      <c r="KJZ250"/>
      <c r="KKA250"/>
      <c r="KKB250"/>
      <c r="KKC250"/>
      <c r="KKD250"/>
      <c r="KKE250"/>
      <c r="KKF250"/>
      <c r="KKG250"/>
      <c r="KKH250"/>
      <c r="KKI250"/>
      <c r="KKJ250"/>
      <c r="KKK250"/>
      <c r="KKL250"/>
      <c r="KKM250"/>
      <c r="KKN250"/>
      <c r="KKO250"/>
      <c r="KKP250"/>
      <c r="KKQ250"/>
      <c r="KKR250"/>
      <c r="KKS250"/>
      <c r="KKT250"/>
      <c r="KKU250"/>
      <c r="KKV250"/>
      <c r="KKW250"/>
      <c r="KKX250"/>
      <c r="KKY250"/>
      <c r="KKZ250"/>
      <c r="KLA250"/>
      <c r="KLB250"/>
      <c r="KLC250"/>
      <c r="KLD250"/>
      <c r="KLE250"/>
      <c r="KLF250"/>
      <c r="KLG250"/>
      <c r="KLH250"/>
      <c r="KLI250"/>
      <c r="KLJ250"/>
      <c r="KLK250"/>
      <c r="KLL250"/>
      <c r="KLM250"/>
      <c r="KLN250"/>
      <c r="KLO250"/>
      <c r="KLP250"/>
      <c r="KLQ250"/>
      <c r="KLR250"/>
      <c r="KLS250"/>
      <c r="KLT250"/>
      <c r="KLU250"/>
      <c r="KLV250"/>
      <c r="KLW250"/>
      <c r="KLX250"/>
      <c r="KLY250"/>
      <c r="KLZ250"/>
      <c r="KMA250"/>
      <c r="KMB250"/>
      <c r="KMC250"/>
      <c r="KMD250"/>
      <c r="KME250"/>
      <c r="KMF250"/>
      <c r="KMG250"/>
      <c r="KMH250"/>
      <c r="KMI250"/>
      <c r="KMJ250"/>
      <c r="KMK250"/>
      <c r="KML250"/>
      <c r="KMM250"/>
      <c r="KMN250"/>
      <c r="KMO250"/>
      <c r="KMP250"/>
      <c r="KMQ250"/>
      <c r="KMR250"/>
      <c r="KMS250"/>
      <c r="KMT250"/>
      <c r="KMU250"/>
      <c r="KMV250"/>
      <c r="KMW250"/>
      <c r="KMX250"/>
      <c r="KMY250"/>
      <c r="KMZ250"/>
      <c r="KNA250"/>
      <c r="KNB250"/>
      <c r="KNC250"/>
      <c r="KND250"/>
      <c r="KNE250"/>
      <c r="KNF250"/>
      <c r="KNG250"/>
      <c r="KNH250"/>
      <c r="KNI250"/>
      <c r="KNJ250"/>
      <c r="KNK250"/>
      <c r="KNL250"/>
      <c r="KNM250"/>
      <c r="KNN250"/>
      <c r="KNO250"/>
      <c r="KNP250"/>
      <c r="KNQ250"/>
      <c r="KNR250"/>
      <c r="KNS250"/>
      <c r="KNT250"/>
      <c r="KNU250"/>
      <c r="KNV250"/>
      <c r="KNW250"/>
      <c r="KNX250"/>
      <c r="KNY250"/>
      <c r="KNZ250"/>
      <c r="KOA250"/>
      <c r="KOB250"/>
      <c r="KOC250"/>
      <c r="KOD250"/>
      <c r="KOE250"/>
      <c r="KOF250"/>
      <c r="KOG250"/>
      <c r="KOH250"/>
      <c r="KOI250"/>
      <c r="KOJ250"/>
      <c r="KOK250"/>
      <c r="KOL250"/>
      <c r="KOM250"/>
      <c r="KON250"/>
      <c r="KOO250"/>
      <c r="KOP250"/>
      <c r="KOQ250"/>
      <c r="KOR250"/>
      <c r="KOS250"/>
      <c r="KOT250"/>
      <c r="KOU250"/>
      <c r="KOV250"/>
      <c r="KOW250"/>
      <c r="KOX250"/>
      <c r="KOY250"/>
      <c r="KOZ250"/>
      <c r="KPA250"/>
      <c r="KPB250"/>
      <c r="KPC250"/>
      <c r="KPD250"/>
      <c r="KPE250"/>
      <c r="KPF250"/>
      <c r="KPG250"/>
      <c r="KPH250"/>
      <c r="KPI250"/>
      <c r="KPJ250"/>
      <c r="KPK250"/>
      <c r="KPL250"/>
      <c r="KPM250"/>
      <c r="KPN250"/>
      <c r="KPO250"/>
      <c r="KPP250"/>
      <c r="KPQ250"/>
      <c r="KPR250"/>
      <c r="KPS250"/>
      <c r="KPT250"/>
      <c r="KPU250"/>
      <c r="KPV250"/>
      <c r="KPW250"/>
      <c r="KPX250"/>
      <c r="KPY250"/>
      <c r="KPZ250"/>
      <c r="KQA250"/>
      <c r="KQB250"/>
      <c r="KQC250"/>
      <c r="KQD250"/>
      <c r="KQE250"/>
      <c r="KQF250"/>
      <c r="KQG250"/>
      <c r="KQH250"/>
      <c r="KQI250"/>
      <c r="KQJ250"/>
      <c r="KQK250"/>
      <c r="KQL250"/>
      <c r="KQM250"/>
      <c r="KQN250"/>
      <c r="KQO250"/>
      <c r="KQP250"/>
      <c r="KQQ250"/>
      <c r="KQR250"/>
      <c r="KQS250"/>
      <c r="KQT250"/>
      <c r="KQU250"/>
      <c r="KQV250"/>
      <c r="KQW250"/>
      <c r="KQX250"/>
      <c r="KQY250"/>
      <c r="KQZ250"/>
      <c r="KRA250"/>
      <c r="KRB250"/>
      <c r="KRC250"/>
      <c r="KRD250"/>
      <c r="KRE250"/>
      <c r="KRF250"/>
      <c r="KRG250"/>
      <c r="KRH250"/>
      <c r="KRI250"/>
      <c r="KRJ250"/>
      <c r="KRK250"/>
      <c r="KRL250"/>
      <c r="KRM250"/>
      <c r="KRN250"/>
      <c r="KRO250"/>
      <c r="KRP250"/>
      <c r="KRQ250"/>
      <c r="KRR250"/>
      <c r="KRS250"/>
      <c r="KRT250"/>
      <c r="KRU250"/>
      <c r="KRV250"/>
      <c r="KRW250"/>
      <c r="KRX250"/>
      <c r="KRY250"/>
      <c r="KRZ250"/>
      <c r="KSA250"/>
      <c r="KSB250"/>
      <c r="KSC250"/>
      <c r="KSD250"/>
      <c r="KSE250"/>
      <c r="KSF250"/>
      <c r="KSG250"/>
      <c r="KSH250"/>
      <c r="KSI250"/>
      <c r="KSJ250"/>
      <c r="KSK250"/>
      <c r="KSL250"/>
      <c r="KSM250"/>
      <c r="KSN250"/>
      <c r="KSO250"/>
      <c r="KSP250"/>
      <c r="KSQ250"/>
      <c r="KSR250"/>
      <c r="KSS250"/>
      <c r="KST250"/>
      <c r="KSU250"/>
      <c r="KSV250"/>
      <c r="KSW250"/>
      <c r="KSX250"/>
      <c r="KSY250"/>
      <c r="KSZ250"/>
      <c r="KTA250"/>
      <c r="KTB250"/>
      <c r="KTC250"/>
      <c r="KTD250"/>
      <c r="KTE250"/>
      <c r="KTF250"/>
      <c r="KTG250"/>
      <c r="KTH250"/>
      <c r="KTI250"/>
      <c r="KTJ250"/>
      <c r="KTK250"/>
      <c r="KTL250"/>
      <c r="KTM250"/>
      <c r="KTN250"/>
      <c r="KTO250"/>
      <c r="KTP250"/>
      <c r="KTQ250"/>
      <c r="KTR250"/>
      <c r="KTS250"/>
      <c r="KTT250"/>
      <c r="KTU250"/>
      <c r="KTV250"/>
      <c r="KTW250"/>
      <c r="KTX250"/>
      <c r="KTY250"/>
      <c r="KTZ250"/>
      <c r="KUA250"/>
      <c r="KUB250"/>
      <c r="KUC250"/>
      <c r="KUD250"/>
      <c r="KUE250"/>
      <c r="KUF250"/>
      <c r="KUG250"/>
      <c r="KUH250"/>
      <c r="KUI250"/>
      <c r="KUJ250"/>
      <c r="KUK250"/>
      <c r="KUL250"/>
      <c r="KUM250"/>
      <c r="KUN250"/>
      <c r="KUO250"/>
      <c r="KUP250"/>
      <c r="KUQ250"/>
      <c r="KUR250"/>
      <c r="KUS250"/>
      <c r="KUT250"/>
      <c r="KUU250"/>
      <c r="KUV250"/>
      <c r="KUW250"/>
      <c r="KUX250"/>
      <c r="KUY250"/>
      <c r="KUZ250"/>
      <c r="KVA250"/>
      <c r="KVB250"/>
      <c r="KVC250"/>
      <c r="KVD250"/>
      <c r="KVE250"/>
      <c r="KVF250"/>
      <c r="KVG250"/>
      <c r="KVH250"/>
      <c r="KVI250"/>
      <c r="KVJ250"/>
      <c r="KVK250"/>
      <c r="KVL250"/>
      <c r="KVM250"/>
      <c r="KVN250"/>
      <c r="KVO250"/>
      <c r="KVP250"/>
      <c r="KVQ250"/>
      <c r="KVR250"/>
      <c r="KVS250"/>
      <c r="KVT250"/>
      <c r="KVU250"/>
      <c r="KVV250"/>
      <c r="KVW250"/>
      <c r="KVX250"/>
      <c r="KVY250"/>
      <c r="KVZ250"/>
      <c r="KWA250"/>
      <c r="KWB250"/>
      <c r="KWC250"/>
      <c r="KWD250"/>
      <c r="KWE250"/>
      <c r="KWF250"/>
      <c r="KWG250"/>
      <c r="KWH250"/>
      <c r="KWI250"/>
      <c r="KWJ250"/>
      <c r="KWK250"/>
      <c r="KWL250"/>
      <c r="KWM250"/>
      <c r="KWN250"/>
      <c r="KWO250"/>
      <c r="KWP250"/>
      <c r="KWQ250"/>
      <c r="KWR250"/>
      <c r="KWS250"/>
      <c r="KWT250"/>
      <c r="KWU250"/>
      <c r="KWV250"/>
      <c r="KWW250"/>
      <c r="KWX250"/>
      <c r="KWY250"/>
      <c r="KWZ250"/>
      <c r="KXA250"/>
      <c r="KXB250"/>
      <c r="KXC250"/>
      <c r="KXD250"/>
      <c r="KXE250"/>
      <c r="KXF250"/>
      <c r="KXG250"/>
      <c r="KXH250"/>
      <c r="KXI250"/>
      <c r="KXJ250"/>
      <c r="KXK250"/>
      <c r="KXL250"/>
      <c r="KXM250"/>
      <c r="KXN250"/>
      <c r="KXO250"/>
      <c r="KXP250"/>
      <c r="KXQ250"/>
      <c r="KXR250"/>
      <c r="KXS250"/>
      <c r="KXT250"/>
      <c r="KXU250"/>
      <c r="KXV250"/>
      <c r="KXW250"/>
      <c r="KXX250"/>
      <c r="KXY250"/>
      <c r="KXZ250"/>
      <c r="KYA250"/>
      <c r="KYB250"/>
      <c r="KYC250"/>
      <c r="KYD250"/>
      <c r="KYE250"/>
      <c r="KYF250"/>
      <c r="KYG250"/>
      <c r="KYH250"/>
      <c r="KYI250"/>
      <c r="KYJ250"/>
      <c r="KYK250"/>
      <c r="KYL250"/>
      <c r="KYM250"/>
      <c r="KYN250"/>
      <c r="KYO250"/>
      <c r="KYP250"/>
      <c r="KYQ250"/>
      <c r="KYR250"/>
      <c r="KYS250"/>
      <c r="KYT250"/>
      <c r="KYU250"/>
      <c r="KYV250"/>
      <c r="KYW250"/>
      <c r="KYX250"/>
      <c r="KYY250"/>
      <c r="KYZ250"/>
      <c r="KZA250"/>
      <c r="KZB250"/>
      <c r="KZC250"/>
      <c r="KZD250"/>
      <c r="KZE250"/>
      <c r="KZF250"/>
      <c r="KZG250"/>
      <c r="KZH250"/>
      <c r="KZI250"/>
      <c r="KZJ250"/>
      <c r="KZK250"/>
      <c r="KZL250"/>
      <c r="KZM250"/>
      <c r="KZN250"/>
      <c r="KZO250"/>
      <c r="KZP250"/>
      <c r="KZQ250"/>
      <c r="KZR250"/>
      <c r="KZS250"/>
      <c r="KZT250"/>
      <c r="KZU250"/>
      <c r="KZV250"/>
      <c r="KZW250"/>
      <c r="KZX250"/>
      <c r="KZY250"/>
      <c r="KZZ250"/>
      <c r="LAA250"/>
      <c r="LAB250"/>
      <c r="LAC250"/>
      <c r="LAD250"/>
      <c r="LAE250"/>
      <c r="LAF250"/>
      <c r="LAG250"/>
      <c r="LAH250"/>
      <c r="LAI250"/>
      <c r="LAJ250"/>
      <c r="LAK250"/>
      <c r="LAL250"/>
      <c r="LAM250"/>
      <c r="LAN250"/>
      <c r="LAO250"/>
      <c r="LAP250"/>
      <c r="LAQ250"/>
      <c r="LAR250"/>
      <c r="LAS250"/>
      <c r="LAT250"/>
      <c r="LAU250"/>
      <c r="LAV250"/>
      <c r="LAW250"/>
      <c r="LAX250"/>
      <c r="LAY250"/>
      <c r="LAZ250"/>
      <c r="LBA250"/>
      <c r="LBB250"/>
      <c r="LBC250"/>
      <c r="LBD250"/>
      <c r="LBE250"/>
      <c r="LBF250"/>
      <c r="LBG250"/>
      <c r="LBH250"/>
      <c r="LBI250"/>
      <c r="LBJ250"/>
      <c r="LBK250"/>
      <c r="LBL250"/>
      <c r="LBM250"/>
      <c r="LBN250"/>
      <c r="LBO250"/>
      <c r="LBP250"/>
      <c r="LBQ250"/>
      <c r="LBR250"/>
      <c r="LBS250"/>
      <c r="LBT250"/>
      <c r="LBU250"/>
      <c r="LBV250"/>
      <c r="LBW250"/>
      <c r="LBX250"/>
      <c r="LBY250"/>
      <c r="LBZ250"/>
      <c r="LCA250"/>
      <c r="LCB250"/>
      <c r="LCC250"/>
      <c r="LCD250"/>
      <c r="LCE250"/>
      <c r="LCF250"/>
      <c r="LCG250"/>
      <c r="LCH250"/>
      <c r="LCI250"/>
      <c r="LCJ250"/>
      <c r="LCK250"/>
      <c r="LCL250"/>
      <c r="LCM250"/>
      <c r="LCN250"/>
      <c r="LCO250"/>
      <c r="LCP250"/>
      <c r="LCQ250"/>
      <c r="LCR250"/>
      <c r="LCS250"/>
      <c r="LCT250"/>
      <c r="LCU250"/>
      <c r="LCV250"/>
      <c r="LCW250"/>
      <c r="LCX250"/>
      <c r="LCY250"/>
      <c r="LCZ250"/>
      <c r="LDA250"/>
      <c r="LDB250"/>
      <c r="LDC250"/>
      <c r="LDD250"/>
      <c r="LDE250"/>
      <c r="LDF250"/>
      <c r="LDG250"/>
      <c r="LDH250"/>
      <c r="LDI250"/>
      <c r="LDJ250"/>
      <c r="LDK250"/>
      <c r="LDL250"/>
      <c r="LDM250"/>
      <c r="LDN250"/>
      <c r="LDO250"/>
      <c r="LDP250"/>
      <c r="LDQ250"/>
      <c r="LDR250"/>
      <c r="LDS250"/>
      <c r="LDT250"/>
      <c r="LDU250"/>
      <c r="LDV250"/>
      <c r="LDW250"/>
      <c r="LDX250"/>
      <c r="LDY250"/>
      <c r="LDZ250"/>
      <c r="LEA250"/>
      <c r="LEB250"/>
      <c r="LEC250"/>
      <c r="LED250"/>
      <c r="LEE250"/>
      <c r="LEF250"/>
      <c r="LEG250"/>
      <c r="LEH250"/>
      <c r="LEI250"/>
      <c r="LEJ250"/>
      <c r="LEK250"/>
      <c r="LEL250"/>
      <c r="LEM250"/>
      <c r="LEN250"/>
      <c r="LEO250"/>
      <c r="LEP250"/>
      <c r="LEQ250"/>
      <c r="LER250"/>
      <c r="LES250"/>
      <c r="LET250"/>
      <c r="LEU250"/>
      <c r="LEV250"/>
      <c r="LEW250"/>
      <c r="LEX250"/>
      <c r="LEY250"/>
      <c r="LEZ250"/>
      <c r="LFA250"/>
      <c r="LFB250"/>
      <c r="LFC250"/>
      <c r="LFD250"/>
      <c r="LFE250"/>
      <c r="LFF250"/>
      <c r="LFG250"/>
      <c r="LFH250"/>
      <c r="LFI250"/>
      <c r="LFJ250"/>
      <c r="LFK250"/>
      <c r="LFL250"/>
      <c r="LFM250"/>
      <c r="LFN250"/>
      <c r="LFO250"/>
      <c r="LFP250"/>
      <c r="LFQ250"/>
      <c r="LFR250"/>
      <c r="LFS250"/>
      <c r="LFT250"/>
      <c r="LFU250"/>
      <c r="LFV250"/>
      <c r="LFW250"/>
      <c r="LFX250"/>
      <c r="LFY250"/>
      <c r="LFZ250"/>
      <c r="LGA250"/>
      <c r="LGB250"/>
      <c r="LGC250"/>
      <c r="LGD250"/>
      <c r="LGE250"/>
      <c r="LGF250"/>
      <c r="LGG250"/>
      <c r="LGH250"/>
      <c r="LGI250"/>
      <c r="LGJ250"/>
      <c r="LGK250"/>
      <c r="LGL250"/>
      <c r="LGM250"/>
      <c r="LGN250"/>
      <c r="LGO250"/>
      <c r="LGP250"/>
      <c r="LGQ250"/>
      <c r="LGR250"/>
      <c r="LGS250"/>
      <c r="LGT250"/>
      <c r="LGU250"/>
      <c r="LGV250"/>
      <c r="LGW250"/>
      <c r="LGX250"/>
      <c r="LGY250"/>
      <c r="LGZ250"/>
      <c r="LHA250"/>
      <c r="LHB250"/>
      <c r="LHC250"/>
      <c r="LHD250"/>
      <c r="LHE250"/>
      <c r="LHF250"/>
      <c r="LHG250"/>
      <c r="LHH250"/>
      <c r="LHI250"/>
      <c r="LHJ250"/>
      <c r="LHK250"/>
      <c r="LHL250"/>
      <c r="LHM250"/>
      <c r="LHN250"/>
      <c r="LHO250"/>
      <c r="LHP250"/>
      <c r="LHQ250"/>
      <c r="LHR250"/>
      <c r="LHS250"/>
      <c r="LHT250"/>
      <c r="LHU250"/>
      <c r="LHV250"/>
      <c r="LHW250"/>
      <c r="LHX250"/>
      <c r="LHY250"/>
      <c r="LHZ250"/>
      <c r="LIA250"/>
      <c r="LIB250"/>
      <c r="LIC250"/>
      <c r="LID250"/>
      <c r="LIE250"/>
      <c r="LIF250"/>
      <c r="LIG250"/>
      <c r="LIH250"/>
      <c r="LII250"/>
      <c r="LIJ250"/>
      <c r="LIK250"/>
      <c r="LIL250"/>
      <c r="LIM250"/>
      <c r="LIN250"/>
      <c r="LIO250"/>
      <c r="LIP250"/>
      <c r="LIQ250"/>
      <c r="LIR250"/>
      <c r="LIS250"/>
      <c r="LIT250"/>
      <c r="LIU250"/>
      <c r="LIV250"/>
      <c r="LIW250"/>
      <c r="LIX250"/>
      <c r="LIY250"/>
      <c r="LIZ250"/>
      <c r="LJA250"/>
      <c r="LJB250"/>
      <c r="LJC250"/>
      <c r="LJD250"/>
      <c r="LJE250"/>
      <c r="LJF250"/>
      <c r="LJG250"/>
      <c r="LJH250"/>
      <c r="LJI250"/>
      <c r="LJJ250"/>
      <c r="LJK250"/>
      <c r="LJL250"/>
      <c r="LJM250"/>
      <c r="LJN250"/>
      <c r="LJO250"/>
      <c r="LJP250"/>
      <c r="LJQ250"/>
      <c r="LJR250"/>
      <c r="LJS250"/>
      <c r="LJT250"/>
      <c r="LJU250"/>
      <c r="LJV250"/>
      <c r="LJW250"/>
      <c r="LJX250"/>
      <c r="LJY250"/>
      <c r="LJZ250"/>
      <c r="LKA250"/>
      <c r="LKB250"/>
      <c r="LKC250"/>
      <c r="LKD250"/>
      <c r="LKE250"/>
      <c r="LKF250"/>
      <c r="LKG250"/>
      <c r="LKH250"/>
      <c r="LKI250"/>
      <c r="LKJ250"/>
      <c r="LKK250"/>
      <c r="LKL250"/>
      <c r="LKM250"/>
      <c r="LKN250"/>
      <c r="LKO250"/>
      <c r="LKP250"/>
      <c r="LKQ250"/>
      <c r="LKR250"/>
      <c r="LKS250"/>
      <c r="LKT250"/>
      <c r="LKU250"/>
      <c r="LKV250"/>
      <c r="LKW250"/>
      <c r="LKX250"/>
      <c r="LKY250"/>
      <c r="LKZ250"/>
      <c r="LLA250"/>
      <c r="LLB250"/>
      <c r="LLC250"/>
      <c r="LLD250"/>
      <c r="LLE250"/>
      <c r="LLF250"/>
      <c r="LLG250"/>
      <c r="LLH250"/>
      <c r="LLI250"/>
      <c r="LLJ250"/>
      <c r="LLK250"/>
      <c r="LLL250"/>
      <c r="LLM250"/>
      <c r="LLN250"/>
      <c r="LLO250"/>
      <c r="LLP250"/>
      <c r="LLQ250"/>
      <c r="LLR250"/>
      <c r="LLS250"/>
      <c r="LLT250"/>
      <c r="LLU250"/>
      <c r="LLV250"/>
      <c r="LLW250"/>
      <c r="LLX250"/>
      <c r="LLY250"/>
      <c r="LLZ250"/>
      <c r="LMA250"/>
      <c r="LMB250"/>
      <c r="LMC250"/>
      <c r="LMD250"/>
      <c r="LME250"/>
      <c r="LMF250"/>
      <c r="LMG250"/>
      <c r="LMH250"/>
      <c r="LMI250"/>
      <c r="LMJ250"/>
      <c r="LMK250"/>
      <c r="LML250"/>
      <c r="LMM250"/>
      <c r="LMN250"/>
      <c r="LMO250"/>
      <c r="LMP250"/>
      <c r="LMQ250"/>
      <c r="LMR250"/>
      <c r="LMS250"/>
      <c r="LMT250"/>
      <c r="LMU250"/>
      <c r="LMV250"/>
      <c r="LMW250"/>
      <c r="LMX250"/>
      <c r="LMY250"/>
      <c r="LMZ250"/>
      <c r="LNA250"/>
      <c r="LNB250"/>
      <c r="LNC250"/>
      <c r="LND250"/>
      <c r="LNE250"/>
      <c r="LNF250"/>
      <c r="LNG250"/>
      <c r="LNH250"/>
      <c r="LNI250"/>
      <c r="LNJ250"/>
      <c r="LNK250"/>
      <c r="LNL250"/>
      <c r="LNM250"/>
      <c r="LNN250"/>
      <c r="LNO250"/>
      <c r="LNP250"/>
      <c r="LNQ250"/>
      <c r="LNR250"/>
      <c r="LNS250"/>
      <c r="LNT250"/>
      <c r="LNU250"/>
      <c r="LNV250"/>
      <c r="LNW250"/>
      <c r="LNX250"/>
      <c r="LNY250"/>
      <c r="LNZ250"/>
      <c r="LOA250"/>
      <c r="LOB250"/>
      <c r="LOC250"/>
      <c r="LOD250"/>
      <c r="LOE250"/>
      <c r="LOF250"/>
      <c r="LOG250"/>
      <c r="LOH250"/>
      <c r="LOI250"/>
      <c r="LOJ250"/>
      <c r="LOK250"/>
      <c r="LOL250"/>
      <c r="LOM250"/>
      <c r="LON250"/>
      <c r="LOO250"/>
      <c r="LOP250"/>
      <c r="LOQ250"/>
      <c r="LOR250"/>
      <c r="LOS250"/>
      <c r="LOT250"/>
      <c r="LOU250"/>
      <c r="LOV250"/>
      <c r="LOW250"/>
      <c r="LOX250"/>
      <c r="LOY250"/>
      <c r="LOZ250"/>
      <c r="LPA250"/>
      <c r="LPB250"/>
      <c r="LPC250"/>
      <c r="LPD250"/>
      <c r="LPE250"/>
      <c r="LPF250"/>
      <c r="LPG250"/>
      <c r="LPH250"/>
      <c r="LPI250"/>
      <c r="LPJ250"/>
      <c r="LPK250"/>
      <c r="LPL250"/>
      <c r="LPM250"/>
      <c r="LPN250"/>
      <c r="LPO250"/>
      <c r="LPP250"/>
      <c r="LPQ250"/>
      <c r="LPR250"/>
      <c r="LPS250"/>
      <c r="LPT250"/>
      <c r="LPU250"/>
      <c r="LPV250"/>
      <c r="LPW250"/>
      <c r="LPX250"/>
      <c r="LPY250"/>
      <c r="LPZ250"/>
      <c r="LQA250"/>
      <c r="LQB250"/>
      <c r="LQC250"/>
      <c r="LQD250"/>
      <c r="LQE250"/>
      <c r="LQF250"/>
      <c r="LQG250"/>
      <c r="LQH250"/>
      <c r="LQI250"/>
      <c r="LQJ250"/>
      <c r="LQK250"/>
      <c r="LQL250"/>
      <c r="LQM250"/>
      <c r="LQN250"/>
      <c r="LQO250"/>
      <c r="LQP250"/>
      <c r="LQQ250"/>
      <c r="LQR250"/>
      <c r="LQS250"/>
      <c r="LQT250"/>
      <c r="LQU250"/>
      <c r="LQV250"/>
      <c r="LQW250"/>
      <c r="LQX250"/>
      <c r="LQY250"/>
      <c r="LQZ250"/>
      <c r="LRA250"/>
      <c r="LRB250"/>
      <c r="LRC250"/>
      <c r="LRD250"/>
      <c r="LRE250"/>
      <c r="LRF250"/>
      <c r="LRG250"/>
      <c r="LRH250"/>
      <c r="LRI250"/>
      <c r="LRJ250"/>
      <c r="LRK250"/>
      <c r="LRL250"/>
      <c r="LRM250"/>
      <c r="LRN250"/>
      <c r="LRO250"/>
      <c r="LRP250"/>
      <c r="LRQ250"/>
      <c r="LRR250"/>
      <c r="LRS250"/>
      <c r="LRT250"/>
      <c r="LRU250"/>
      <c r="LRV250"/>
      <c r="LRW250"/>
      <c r="LRX250"/>
      <c r="LRY250"/>
      <c r="LRZ250"/>
      <c r="LSA250"/>
      <c r="LSB250"/>
      <c r="LSC250"/>
      <c r="LSD250"/>
      <c r="LSE250"/>
      <c r="LSF250"/>
      <c r="LSG250"/>
      <c r="LSH250"/>
      <c r="LSI250"/>
      <c r="LSJ250"/>
      <c r="LSK250"/>
      <c r="LSL250"/>
      <c r="LSM250"/>
      <c r="LSN250"/>
      <c r="LSO250"/>
      <c r="LSP250"/>
      <c r="LSQ250"/>
      <c r="LSR250"/>
      <c r="LSS250"/>
      <c r="LST250"/>
      <c r="LSU250"/>
      <c r="LSV250"/>
      <c r="LSW250"/>
      <c r="LSX250"/>
      <c r="LSY250"/>
      <c r="LSZ250"/>
      <c r="LTA250"/>
      <c r="LTB250"/>
      <c r="LTC250"/>
      <c r="LTD250"/>
      <c r="LTE250"/>
      <c r="LTF250"/>
      <c r="LTG250"/>
      <c r="LTH250"/>
      <c r="LTI250"/>
      <c r="LTJ250"/>
      <c r="LTK250"/>
      <c r="LTL250"/>
      <c r="LTM250"/>
      <c r="LTN250"/>
      <c r="LTO250"/>
      <c r="LTP250"/>
      <c r="LTQ250"/>
      <c r="LTR250"/>
      <c r="LTS250"/>
      <c r="LTT250"/>
      <c r="LTU250"/>
      <c r="LTV250"/>
      <c r="LTW250"/>
      <c r="LTX250"/>
      <c r="LTY250"/>
      <c r="LTZ250"/>
      <c r="LUA250"/>
      <c r="LUB250"/>
      <c r="LUC250"/>
      <c r="LUD250"/>
      <c r="LUE250"/>
      <c r="LUF250"/>
      <c r="LUG250"/>
      <c r="LUH250"/>
      <c r="LUI250"/>
      <c r="LUJ250"/>
      <c r="LUK250"/>
      <c r="LUL250"/>
      <c r="LUM250"/>
      <c r="LUN250"/>
      <c r="LUO250"/>
      <c r="LUP250"/>
      <c r="LUQ250"/>
      <c r="LUR250"/>
      <c r="LUS250"/>
      <c r="LUT250"/>
      <c r="LUU250"/>
      <c r="LUV250"/>
      <c r="LUW250"/>
      <c r="LUX250"/>
      <c r="LUY250"/>
      <c r="LUZ250"/>
      <c r="LVA250"/>
      <c r="LVB250"/>
      <c r="LVC250"/>
      <c r="LVD250"/>
      <c r="LVE250"/>
      <c r="LVF250"/>
      <c r="LVG250"/>
      <c r="LVH250"/>
      <c r="LVI250"/>
      <c r="LVJ250"/>
      <c r="LVK250"/>
      <c r="LVL250"/>
      <c r="LVM250"/>
      <c r="LVN250"/>
      <c r="LVO250"/>
      <c r="LVP250"/>
      <c r="LVQ250"/>
      <c r="LVR250"/>
      <c r="LVS250"/>
      <c r="LVT250"/>
      <c r="LVU250"/>
      <c r="LVV250"/>
      <c r="LVW250"/>
      <c r="LVX250"/>
      <c r="LVY250"/>
      <c r="LVZ250"/>
      <c r="LWA250"/>
      <c r="LWB250"/>
      <c r="LWC250"/>
      <c r="LWD250"/>
      <c r="LWE250"/>
      <c r="LWF250"/>
      <c r="LWG250"/>
      <c r="LWH250"/>
      <c r="LWI250"/>
      <c r="LWJ250"/>
      <c r="LWK250"/>
      <c r="LWL250"/>
      <c r="LWM250"/>
      <c r="LWN250"/>
      <c r="LWO250"/>
      <c r="LWP250"/>
      <c r="LWQ250"/>
      <c r="LWR250"/>
      <c r="LWS250"/>
      <c r="LWT250"/>
      <c r="LWU250"/>
      <c r="LWV250"/>
      <c r="LWW250"/>
      <c r="LWX250"/>
      <c r="LWY250"/>
      <c r="LWZ250"/>
      <c r="LXA250"/>
      <c r="LXB250"/>
      <c r="LXC250"/>
      <c r="LXD250"/>
      <c r="LXE250"/>
      <c r="LXF250"/>
      <c r="LXG250"/>
      <c r="LXH250"/>
      <c r="LXI250"/>
      <c r="LXJ250"/>
      <c r="LXK250"/>
      <c r="LXL250"/>
      <c r="LXM250"/>
      <c r="LXN250"/>
      <c r="LXO250"/>
      <c r="LXP250"/>
      <c r="LXQ250"/>
      <c r="LXR250"/>
      <c r="LXS250"/>
      <c r="LXT250"/>
      <c r="LXU250"/>
      <c r="LXV250"/>
      <c r="LXW250"/>
      <c r="LXX250"/>
      <c r="LXY250"/>
      <c r="LXZ250"/>
      <c r="LYA250"/>
      <c r="LYB250"/>
      <c r="LYC250"/>
      <c r="LYD250"/>
      <c r="LYE250"/>
      <c r="LYF250"/>
      <c r="LYG250"/>
      <c r="LYH250"/>
      <c r="LYI250"/>
      <c r="LYJ250"/>
      <c r="LYK250"/>
      <c r="LYL250"/>
      <c r="LYM250"/>
      <c r="LYN250"/>
      <c r="LYO250"/>
      <c r="LYP250"/>
      <c r="LYQ250"/>
      <c r="LYR250"/>
      <c r="LYS250"/>
      <c r="LYT250"/>
      <c r="LYU250"/>
      <c r="LYV250"/>
      <c r="LYW250"/>
      <c r="LYX250"/>
      <c r="LYY250"/>
      <c r="LYZ250"/>
      <c r="LZA250"/>
      <c r="LZB250"/>
      <c r="LZC250"/>
      <c r="LZD250"/>
      <c r="LZE250"/>
      <c r="LZF250"/>
      <c r="LZG250"/>
      <c r="LZH250"/>
      <c r="LZI250"/>
      <c r="LZJ250"/>
      <c r="LZK250"/>
      <c r="LZL250"/>
      <c r="LZM250"/>
      <c r="LZN250"/>
      <c r="LZO250"/>
      <c r="LZP250"/>
      <c r="LZQ250"/>
      <c r="LZR250"/>
      <c r="LZS250"/>
      <c r="LZT250"/>
      <c r="LZU250"/>
      <c r="LZV250"/>
      <c r="LZW250"/>
      <c r="LZX250"/>
      <c r="LZY250"/>
      <c r="LZZ250"/>
      <c r="MAA250"/>
      <c r="MAB250"/>
      <c r="MAC250"/>
      <c r="MAD250"/>
      <c r="MAE250"/>
      <c r="MAF250"/>
      <c r="MAG250"/>
      <c r="MAH250"/>
      <c r="MAI250"/>
      <c r="MAJ250"/>
      <c r="MAK250"/>
      <c r="MAL250"/>
      <c r="MAM250"/>
      <c r="MAN250"/>
      <c r="MAO250"/>
      <c r="MAP250"/>
      <c r="MAQ250"/>
      <c r="MAR250"/>
      <c r="MAS250"/>
      <c r="MAT250"/>
      <c r="MAU250"/>
      <c r="MAV250"/>
      <c r="MAW250"/>
      <c r="MAX250"/>
      <c r="MAY250"/>
      <c r="MAZ250"/>
      <c r="MBA250"/>
      <c r="MBB250"/>
      <c r="MBC250"/>
      <c r="MBD250"/>
      <c r="MBE250"/>
      <c r="MBF250"/>
      <c r="MBG250"/>
      <c r="MBH250"/>
      <c r="MBI250"/>
      <c r="MBJ250"/>
      <c r="MBK250"/>
      <c r="MBL250"/>
      <c r="MBM250"/>
      <c r="MBN250"/>
      <c r="MBO250"/>
      <c r="MBP250"/>
      <c r="MBQ250"/>
      <c r="MBR250"/>
      <c r="MBS250"/>
      <c r="MBT250"/>
      <c r="MBU250"/>
      <c r="MBV250"/>
      <c r="MBW250"/>
      <c r="MBX250"/>
      <c r="MBY250"/>
      <c r="MBZ250"/>
      <c r="MCA250"/>
      <c r="MCB250"/>
      <c r="MCC250"/>
      <c r="MCD250"/>
      <c r="MCE250"/>
      <c r="MCF250"/>
      <c r="MCG250"/>
      <c r="MCH250"/>
      <c r="MCI250"/>
      <c r="MCJ250"/>
      <c r="MCK250"/>
      <c r="MCL250"/>
      <c r="MCM250"/>
      <c r="MCN250"/>
      <c r="MCO250"/>
      <c r="MCP250"/>
      <c r="MCQ250"/>
      <c r="MCR250"/>
      <c r="MCS250"/>
      <c r="MCT250"/>
      <c r="MCU250"/>
      <c r="MCV250"/>
      <c r="MCW250"/>
      <c r="MCX250"/>
      <c r="MCY250"/>
      <c r="MCZ250"/>
      <c r="MDA250"/>
      <c r="MDB250"/>
      <c r="MDC250"/>
      <c r="MDD250"/>
      <c r="MDE250"/>
      <c r="MDF250"/>
      <c r="MDG250"/>
      <c r="MDH250"/>
      <c r="MDI250"/>
      <c r="MDJ250"/>
      <c r="MDK250"/>
      <c r="MDL250"/>
      <c r="MDM250"/>
      <c r="MDN250"/>
      <c r="MDO250"/>
      <c r="MDP250"/>
      <c r="MDQ250"/>
      <c r="MDR250"/>
      <c r="MDS250"/>
      <c r="MDT250"/>
      <c r="MDU250"/>
      <c r="MDV250"/>
      <c r="MDW250"/>
      <c r="MDX250"/>
      <c r="MDY250"/>
      <c r="MDZ250"/>
      <c r="MEA250"/>
      <c r="MEB250"/>
      <c r="MEC250"/>
      <c r="MED250"/>
      <c r="MEE250"/>
      <c r="MEF250"/>
      <c r="MEG250"/>
      <c r="MEH250"/>
      <c r="MEI250"/>
      <c r="MEJ250"/>
      <c r="MEK250"/>
      <c r="MEL250"/>
      <c r="MEM250"/>
      <c r="MEN250"/>
      <c r="MEO250"/>
      <c r="MEP250"/>
      <c r="MEQ250"/>
      <c r="MER250"/>
      <c r="MES250"/>
      <c r="MET250"/>
      <c r="MEU250"/>
      <c r="MEV250"/>
      <c r="MEW250"/>
      <c r="MEX250"/>
      <c r="MEY250"/>
      <c r="MEZ250"/>
      <c r="MFA250"/>
      <c r="MFB250"/>
      <c r="MFC250"/>
      <c r="MFD250"/>
      <c r="MFE250"/>
      <c r="MFF250"/>
      <c r="MFG250"/>
      <c r="MFH250"/>
      <c r="MFI250"/>
      <c r="MFJ250"/>
      <c r="MFK250"/>
      <c r="MFL250"/>
      <c r="MFM250"/>
      <c r="MFN250"/>
      <c r="MFO250"/>
      <c r="MFP250"/>
      <c r="MFQ250"/>
      <c r="MFR250"/>
      <c r="MFS250"/>
      <c r="MFT250"/>
      <c r="MFU250"/>
      <c r="MFV250"/>
      <c r="MFW250"/>
      <c r="MFX250"/>
      <c r="MFY250"/>
      <c r="MFZ250"/>
      <c r="MGA250"/>
      <c r="MGB250"/>
      <c r="MGC250"/>
      <c r="MGD250"/>
      <c r="MGE250"/>
      <c r="MGF250"/>
      <c r="MGG250"/>
      <c r="MGH250"/>
      <c r="MGI250"/>
      <c r="MGJ250"/>
      <c r="MGK250"/>
      <c r="MGL250"/>
      <c r="MGM250"/>
      <c r="MGN250"/>
      <c r="MGO250"/>
      <c r="MGP250"/>
      <c r="MGQ250"/>
      <c r="MGR250"/>
      <c r="MGS250"/>
      <c r="MGT250"/>
      <c r="MGU250"/>
      <c r="MGV250"/>
      <c r="MGW250"/>
      <c r="MGX250"/>
      <c r="MGY250"/>
      <c r="MGZ250"/>
      <c r="MHA250"/>
      <c r="MHB250"/>
      <c r="MHC250"/>
      <c r="MHD250"/>
      <c r="MHE250"/>
      <c r="MHF250"/>
      <c r="MHG250"/>
      <c r="MHH250"/>
      <c r="MHI250"/>
      <c r="MHJ250"/>
      <c r="MHK250"/>
      <c r="MHL250"/>
      <c r="MHM250"/>
      <c r="MHN250"/>
      <c r="MHO250"/>
      <c r="MHP250"/>
      <c r="MHQ250"/>
      <c r="MHR250"/>
      <c r="MHS250"/>
      <c r="MHT250"/>
      <c r="MHU250"/>
      <c r="MHV250"/>
      <c r="MHW250"/>
      <c r="MHX250"/>
      <c r="MHY250"/>
      <c r="MHZ250"/>
      <c r="MIA250"/>
      <c r="MIB250"/>
      <c r="MIC250"/>
      <c r="MID250"/>
      <c r="MIE250"/>
      <c r="MIF250"/>
      <c r="MIG250"/>
      <c r="MIH250"/>
      <c r="MII250"/>
      <c r="MIJ250"/>
      <c r="MIK250"/>
      <c r="MIL250"/>
      <c r="MIM250"/>
      <c r="MIN250"/>
      <c r="MIO250"/>
      <c r="MIP250"/>
      <c r="MIQ250"/>
      <c r="MIR250"/>
      <c r="MIS250"/>
      <c r="MIT250"/>
      <c r="MIU250"/>
      <c r="MIV250"/>
      <c r="MIW250"/>
      <c r="MIX250"/>
      <c r="MIY250"/>
      <c r="MIZ250"/>
      <c r="MJA250"/>
      <c r="MJB250"/>
      <c r="MJC250"/>
      <c r="MJD250"/>
      <c r="MJE250"/>
      <c r="MJF250"/>
      <c r="MJG250"/>
      <c r="MJH250"/>
      <c r="MJI250"/>
      <c r="MJJ250"/>
      <c r="MJK250"/>
      <c r="MJL250"/>
      <c r="MJM250"/>
      <c r="MJN250"/>
      <c r="MJO250"/>
      <c r="MJP250"/>
      <c r="MJQ250"/>
      <c r="MJR250"/>
      <c r="MJS250"/>
      <c r="MJT250"/>
      <c r="MJU250"/>
      <c r="MJV250"/>
      <c r="MJW250"/>
      <c r="MJX250"/>
      <c r="MJY250"/>
      <c r="MJZ250"/>
      <c r="MKA250"/>
      <c r="MKB250"/>
      <c r="MKC250"/>
      <c r="MKD250"/>
      <c r="MKE250"/>
      <c r="MKF250"/>
      <c r="MKG250"/>
      <c r="MKH250"/>
      <c r="MKI250"/>
      <c r="MKJ250"/>
      <c r="MKK250"/>
      <c r="MKL250"/>
      <c r="MKM250"/>
      <c r="MKN250"/>
      <c r="MKO250"/>
      <c r="MKP250"/>
      <c r="MKQ250"/>
      <c r="MKR250"/>
      <c r="MKS250"/>
      <c r="MKT250"/>
      <c r="MKU250"/>
      <c r="MKV250"/>
      <c r="MKW250"/>
      <c r="MKX250"/>
      <c r="MKY250"/>
      <c r="MKZ250"/>
      <c r="MLA250"/>
      <c r="MLB250"/>
      <c r="MLC250"/>
      <c r="MLD250"/>
      <c r="MLE250"/>
      <c r="MLF250"/>
      <c r="MLG250"/>
      <c r="MLH250"/>
      <c r="MLI250"/>
      <c r="MLJ250"/>
      <c r="MLK250"/>
      <c r="MLL250"/>
      <c r="MLM250"/>
      <c r="MLN250"/>
      <c r="MLO250"/>
      <c r="MLP250"/>
      <c r="MLQ250"/>
      <c r="MLR250"/>
      <c r="MLS250"/>
      <c r="MLT250"/>
      <c r="MLU250"/>
      <c r="MLV250"/>
      <c r="MLW250"/>
      <c r="MLX250"/>
      <c r="MLY250"/>
      <c r="MLZ250"/>
      <c r="MMA250"/>
      <c r="MMB250"/>
      <c r="MMC250"/>
      <c r="MMD250"/>
      <c r="MME250"/>
      <c r="MMF250"/>
      <c r="MMG250"/>
      <c r="MMH250"/>
      <c r="MMI250"/>
      <c r="MMJ250"/>
      <c r="MMK250"/>
      <c r="MML250"/>
      <c r="MMM250"/>
      <c r="MMN250"/>
      <c r="MMO250"/>
      <c r="MMP250"/>
      <c r="MMQ250"/>
      <c r="MMR250"/>
      <c r="MMS250"/>
      <c r="MMT250"/>
      <c r="MMU250"/>
      <c r="MMV250"/>
      <c r="MMW250"/>
      <c r="MMX250"/>
      <c r="MMY250"/>
      <c r="MMZ250"/>
      <c r="MNA250"/>
      <c r="MNB250"/>
      <c r="MNC250"/>
      <c r="MND250"/>
      <c r="MNE250"/>
      <c r="MNF250"/>
      <c r="MNG250"/>
      <c r="MNH250"/>
      <c r="MNI250"/>
      <c r="MNJ250"/>
      <c r="MNK250"/>
      <c r="MNL250"/>
      <c r="MNM250"/>
      <c r="MNN250"/>
      <c r="MNO250"/>
      <c r="MNP250"/>
      <c r="MNQ250"/>
      <c r="MNR250"/>
      <c r="MNS250"/>
      <c r="MNT250"/>
      <c r="MNU250"/>
      <c r="MNV250"/>
      <c r="MNW250"/>
      <c r="MNX250"/>
      <c r="MNY250"/>
      <c r="MNZ250"/>
      <c r="MOA250"/>
      <c r="MOB250"/>
      <c r="MOC250"/>
      <c r="MOD250"/>
      <c r="MOE250"/>
      <c r="MOF250"/>
      <c r="MOG250"/>
      <c r="MOH250"/>
      <c r="MOI250"/>
      <c r="MOJ250"/>
      <c r="MOK250"/>
      <c r="MOL250"/>
      <c r="MOM250"/>
      <c r="MON250"/>
      <c r="MOO250"/>
      <c r="MOP250"/>
      <c r="MOQ250"/>
      <c r="MOR250"/>
      <c r="MOS250"/>
      <c r="MOT250"/>
      <c r="MOU250"/>
      <c r="MOV250"/>
      <c r="MOW250"/>
      <c r="MOX250"/>
      <c r="MOY250"/>
      <c r="MOZ250"/>
      <c r="MPA250"/>
      <c r="MPB250"/>
      <c r="MPC250"/>
      <c r="MPD250"/>
      <c r="MPE250"/>
      <c r="MPF250"/>
      <c r="MPG250"/>
      <c r="MPH250"/>
      <c r="MPI250"/>
      <c r="MPJ250"/>
      <c r="MPK250"/>
      <c r="MPL250"/>
      <c r="MPM250"/>
      <c r="MPN250"/>
      <c r="MPO250"/>
      <c r="MPP250"/>
      <c r="MPQ250"/>
      <c r="MPR250"/>
      <c r="MPS250"/>
      <c r="MPT250"/>
      <c r="MPU250"/>
      <c r="MPV250"/>
      <c r="MPW250"/>
      <c r="MPX250"/>
      <c r="MPY250"/>
      <c r="MPZ250"/>
      <c r="MQA250"/>
      <c r="MQB250"/>
      <c r="MQC250"/>
      <c r="MQD250"/>
      <c r="MQE250"/>
      <c r="MQF250"/>
      <c r="MQG250"/>
      <c r="MQH250"/>
      <c r="MQI250"/>
      <c r="MQJ250"/>
      <c r="MQK250"/>
      <c r="MQL250"/>
      <c r="MQM250"/>
      <c r="MQN250"/>
      <c r="MQO250"/>
      <c r="MQP250"/>
      <c r="MQQ250"/>
      <c r="MQR250"/>
      <c r="MQS250"/>
      <c r="MQT250"/>
      <c r="MQU250"/>
      <c r="MQV250"/>
      <c r="MQW250"/>
      <c r="MQX250"/>
      <c r="MQY250"/>
      <c r="MQZ250"/>
      <c r="MRA250"/>
      <c r="MRB250"/>
      <c r="MRC250"/>
      <c r="MRD250"/>
      <c r="MRE250"/>
      <c r="MRF250"/>
      <c r="MRG250"/>
      <c r="MRH250"/>
      <c r="MRI250"/>
      <c r="MRJ250"/>
      <c r="MRK250"/>
      <c r="MRL250"/>
      <c r="MRM250"/>
      <c r="MRN250"/>
      <c r="MRO250"/>
      <c r="MRP250"/>
      <c r="MRQ250"/>
      <c r="MRR250"/>
      <c r="MRS250"/>
      <c r="MRT250"/>
      <c r="MRU250"/>
      <c r="MRV250"/>
      <c r="MRW250"/>
      <c r="MRX250"/>
      <c r="MRY250"/>
      <c r="MRZ250"/>
      <c r="MSA250"/>
      <c r="MSB250"/>
      <c r="MSC250"/>
      <c r="MSD250"/>
      <c r="MSE250"/>
      <c r="MSF250"/>
      <c r="MSG250"/>
      <c r="MSH250"/>
      <c r="MSI250"/>
      <c r="MSJ250"/>
      <c r="MSK250"/>
      <c r="MSL250"/>
      <c r="MSM250"/>
      <c r="MSN250"/>
      <c r="MSO250"/>
      <c r="MSP250"/>
      <c r="MSQ250"/>
      <c r="MSR250"/>
      <c r="MSS250"/>
      <c r="MST250"/>
      <c r="MSU250"/>
      <c r="MSV250"/>
      <c r="MSW250"/>
      <c r="MSX250"/>
      <c r="MSY250"/>
      <c r="MSZ250"/>
      <c r="MTA250"/>
      <c r="MTB250"/>
      <c r="MTC250"/>
      <c r="MTD250"/>
      <c r="MTE250"/>
      <c r="MTF250"/>
      <c r="MTG250"/>
      <c r="MTH250"/>
      <c r="MTI250"/>
      <c r="MTJ250"/>
      <c r="MTK250"/>
      <c r="MTL250"/>
      <c r="MTM250"/>
      <c r="MTN250"/>
      <c r="MTO250"/>
      <c r="MTP250"/>
      <c r="MTQ250"/>
      <c r="MTR250"/>
      <c r="MTS250"/>
      <c r="MTT250"/>
      <c r="MTU250"/>
      <c r="MTV250"/>
      <c r="MTW250"/>
      <c r="MTX250"/>
      <c r="MTY250"/>
      <c r="MTZ250"/>
      <c r="MUA250"/>
      <c r="MUB250"/>
      <c r="MUC250"/>
      <c r="MUD250"/>
      <c r="MUE250"/>
      <c r="MUF250"/>
      <c r="MUG250"/>
      <c r="MUH250"/>
      <c r="MUI250"/>
      <c r="MUJ250"/>
      <c r="MUK250"/>
      <c r="MUL250"/>
      <c r="MUM250"/>
      <c r="MUN250"/>
      <c r="MUO250"/>
      <c r="MUP250"/>
      <c r="MUQ250"/>
      <c r="MUR250"/>
      <c r="MUS250"/>
      <c r="MUT250"/>
      <c r="MUU250"/>
      <c r="MUV250"/>
      <c r="MUW250"/>
      <c r="MUX250"/>
      <c r="MUY250"/>
      <c r="MUZ250"/>
      <c r="MVA250"/>
      <c r="MVB250"/>
      <c r="MVC250"/>
      <c r="MVD250"/>
      <c r="MVE250"/>
      <c r="MVF250"/>
      <c r="MVG250"/>
      <c r="MVH250"/>
      <c r="MVI250"/>
      <c r="MVJ250"/>
      <c r="MVK250"/>
      <c r="MVL250"/>
      <c r="MVM250"/>
      <c r="MVN250"/>
      <c r="MVO250"/>
      <c r="MVP250"/>
      <c r="MVQ250"/>
      <c r="MVR250"/>
      <c r="MVS250"/>
      <c r="MVT250"/>
      <c r="MVU250"/>
      <c r="MVV250"/>
      <c r="MVW250"/>
      <c r="MVX250"/>
      <c r="MVY250"/>
      <c r="MVZ250"/>
      <c r="MWA250"/>
      <c r="MWB250"/>
      <c r="MWC250"/>
      <c r="MWD250"/>
      <c r="MWE250"/>
      <c r="MWF250"/>
      <c r="MWG250"/>
      <c r="MWH250"/>
      <c r="MWI250"/>
      <c r="MWJ250"/>
      <c r="MWK250"/>
      <c r="MWL250"/>
      <c r="MWM250"/>
      <c r="MWN250"/>
      <c r="MWO250"/>
      <c r="MWP250"/>
      <c r="MWQ250"/>
      <c r="MWR250"/>
      <c r="MWS250"/>
      <c r="MWT250"/>
      <c r="MWU250"/>
      <c r="MWV250"/>
      <c r="MWW250"/>
      <c r="MWX250"/>
      <c r="MWY250"/>
      <c r="MWZ250"/>
      <c r="MXA250"/>
      <c r="MXB250"/>
      <c r="MXC250"/>
      <c r="MXD250"/>
      <c r="MXE250"/>
      <c r="MXF250"/>
      <c r="MXG250"/>
      <c r="MXH250"/>
      <c r="MXI250"/>
      <c r="MXJ250"/>
      <c r="MXK250"/>
      <c r="MXL250"/>
      <c r="MXM250"/>
      <c r="MXN250"/>
      <c r="MXO250"/>
      <c r="MXP250"/>
      <c r="MXQ250"/>
      <c r="MXR250"/>
      <c r="MXS250"/>
      <c r="MXT250"/>
      <c r="MXU250"/>
      <c r="MXV250"/>
      <c r="MXW250"/>
      <c r="MXX250"/>
      <c r="MXY250"/>
      <c r="MXZ250"/>
      <c r="MYA250"/>
      <c r="MYB250"/>
      <c r="MYC250"/>
      <c r="MYD250"/>
      <c r="MYE250"/>
      <c r="MYF250"/>
      <c r="MYG250"/>
      <c r="MYH250"/>
      <c r="MYI250"/>
      <c r="MYJ250"/>
      <c r="MYK250"/>
      <c r="MYL250"/>
      <c r="MYM250"/>
      <c r="MYN250"/>
      <c r="MYO250"/>
      <c r="MYP250"/>
      <c r="MYQ250"/>
      <c r="MYR250"/>
      <c r="MYS250"/>
      <c r="MYT250"/>
      <c r="MYU250"/>
      <c r="MYV250"/>
      <c r="MYW250"/>
      <c r="MYX250"/>
      <c r="MYY250"/>
      <c r="MYZ250"/>
      <c r="MZA250"/>
      <c r="MZB250"/>
      <c r="MZC250"/>
      <c r="MZD250"/>
      <c r="MZE250"/>
      <c r="MZF250"/>
      <c r="MZG250"/>
      <c r="MZH250"/>
      <c r="MZI250"/>
      <c r="MZJ250"/>
      <c r="MZK250"/>
      <c r="MZL250"/>
      <c r="MZM250"/>
      <c r="MZN250"/>
      <c r="MZO250"/>
      <c r="MZP250"/>
      <c r="MZQ250"/>
      <c r="MZR250"/>
      <c r="MZS250"/>
      <c r="MZT250"/>
      <c r="MZU250"/>
      <c r="MZV250"/>
      <c r="MZW250"/>
      <c r="MZX250"/>
      <c r="MZY250"/>
      <c r="MZZ250"/>
      <c r="NAA250"/>
      <c r="NAB250"/>
      <c r="NAC250"/>
      <c r="NAD250"/>
      <c r="NAE250"/>
      <c r="NAF250"/>
      <c r="NAG250"/>
      <c r="NAH250"/>
      <c r="NAI250"/>
      <c r="NAJ250"/>
      <c r="NAK250"/>
      <c r="NAL250"/>
      <c r="NAM250"/>
      <c r="NAN250"/>
      <c r="NAO250"/>
      <c r="NAP250"/>
      <c r="NAQ250"/>
      <c r="NAR250"/>
      <c r="NAS250"/>
      <c r="NAT250"/>
      <c r="NAU250"/>
      <c r="NAV250"/>
      <c r="NAW250"/>
      <c r="NAX250"/>
      <c r="NAY250"/>
      <c r="NAZ250"/>
      <c r="NBA250"/>
      <c r="NBB250"/>
      <c r="NBC250"/>
      <c r="NBD250"/>
      <c r="NBE250"/>
      <c r="NBF250"/>
      <c r="NBG250"/>
      <c r="NBH250"/>
      <c r="NBI250"/>
      <c r="NBJ250"/>
      <c r="NBK250"/>
      <c r="NBL250"/>
      <c r="NBM250"/>
      <c r="NBN250"/>
      <c r="NBO250"/>
      <c r="NBP250"/>
      <c r="NBQ250"/>
      <c r="NBR250"/>
      <c r="NBS250"/>
      <c r="NBT250"/>
      <c r="NBU250"/>
      <c r="NBV250"/>
      <c r="NBW250"/>
      <c r="NBX250"/>
      <c r="NBY250"/>
      <c r="NBZ250"/>
      <c r="NCA250"/>
      <c r="NCB250"/>
      <c r="NCC250"/>
      <c r="NCD250"/>
      <c r="NCE250"/>
      <c r="NCF250"/>
      <c r="NCG250"/>
      <c r="NCH250"/>
      <c r="NCI250"/>
      <c r="NCJ250"/>
      <c r="NCK250"/>
      <c r="NCL250"/>
      <c r="NCM250"/>
      <c r="NCN250"/>
      <c r="NCO250"/>
      <c r="NCP250"/>
      <c r="NCQ250"/>
      <c r="NCR250"/>
      <c r="NCS250"/>
      <c r="NCT250"/>
      <c r="NCU250"/>
      <c r="NCV250"/>
      <c r="NCW250"/>
      <c r="NCX250"/>
      <c r="NCY250"/>
      <c r="NCZ250"/>
      <c r="NDA250"/>
      <c r="NDB250"/>
      <c r="NDC250"/>
      <c r="NDD250"/>
      <c r="NDE250"/>
      <c r="NDF250"/>
      <c r="NDG250"/>
      <c r="NDH250"/>
      <c r="NDI250"/>
      <c r="NDJ250"/>
      <c r="NDK250"/>
      <c r="NDL250"/>
      <c r="NDM250"/>
      <c r="NDN250"/>
      <c r="NDO250"/>
      <c r="NDP250"/>
      <c r="NDQ250"/>
      <c r="NDR250"/>
      <c r="NDS250"/>
      <c r="NDT250"/>
      <c r="NDU250"/>
      <c r="NDV250"/>
      <c r="NDW250"/>
      <c r="NDX250"/>
      <c r="NDY250"/>
      <c r="NDZ250"/>
      <c r="NEA250"/>
      <c r="NEB250"/>
      <c r="NEC250"/>
      <c r="NED250"/>
      <c r="NEE250"/>
      <c r="NEF250"/>
      <c r="NEG250"/>
      <c r="NEH250"/>
      <c r="NEI250"/>
      <c r="NEJ250"/>
      <c r="NEK250"/>
      <c r="NEL250"/>
      <c r="NEM250"/>
      <c r="NEN250"/>
      <c r="NEO250"/>
      <c r="NEP250"/>
      <c r="NEQ250"/>
      <c r="NER250"/>
      <c r="NES250"/>
      <c r="NET250"/>
      <c r="NEU250"/>
      <c r="NEV250"/>
      <c r="NEW250"/>
      <c r="NEX250"/>
      <c r="NEY250"/>
      <c r="NEZ250"/>
      <c r="NFA250"/>
      <c r="NFB250"/>
      <c r="NFC250"/>
      <c r="NFD250"/>
      <c r="NFE250"/>
      <c r="NFF250"/>
      <c r="NFG250"/>
      <c r="NFH250"/>
      <c r="NFI250"/>
      <c r="NFJ250"/>
      <c r="NFK250"/>
      <c r="NFL250"/>
      <c r="NFM250"/>
      <c r="NFN250"/>
      <c r="NFO250"/>
      <c r="NFP250"/>
      <c r="NFQ250"/>
      <c r="NFR250"/>
      <c r="NFS250"/>
      <c r="NFT250"/>
      <c r="NFU250"/>
      <c r="NFV250"/>
      <c r="NFW250"/>
      <c r="NFX250"/>
      <c r="NFY250"/>
      <c r="NFZ250"/>
      <c r="NGA250"/>
      <c r="NGB250"/>
      <c r="NGC250"/>
      <c r="NGD250"/>
      <c r="NGE250"/>
      <c r="NGF250"/>
      <c r="NGG250"/>
      <c r="NGH250"/>
      <c r="NGI250"/>
      <c r="NGJ250"/>
      <c r="NGK250"/>
      <c r="NGL250"/>
      <c r="NGM250"/>
      <c r="NGN250"/>
      <c r="NGO250"/>
      <c r="NGP250"/>
      <c r="NGQ250"/>
      <c r="NGR250"/>
      <c r="NGS250"/>
      <c r="NGT250"/>
      <c r="NGU250"/>
      <c r="NGV250"/>
      <c r="NGW250"/>
      <c r="NGX250"/>
      <c r="NGY250"/>
      <c r="NGZ250"/>
      <c r="NHA250"/>
      <c r="NHB250"/>
      <c r="NHC250"/>
      <c r="NHD250"/>
      <c r="NHE250"/>
      <c r="NHF250"/>
      <c r="NHG250"/>
      <c r="NHH250"/>
      <c r="NHI250"/>
      <c r="NHJ250"/>
      <c r="NHK250"/>
      <c r="NHL250"/>
      <c r="NHM250"/>
      <c r="NHN250"/>
      <c r="NHO250"/>
      <c r="NHP250"/>
      <c r="NHQ250"/>
      <c r="NHR250"/>
      <c r="NHS250"/>
      <c r="NHT250"/>
      <c r="NHU250"/>
      <c r="NHV250"/>
      <c r="NHW250"/>
      <c r="NHX250"/>
      <c r="NHY250"/>
      <c r="NHZ250"/>
      <c r="NIA250"/>
      <c r="NIB250"/>
      <c r="NIC250"/>
      <c r="NID250"/>
      <c r="NIE250"/>
      <c r="NIF250"/>
      <c r="NIG250"/>
      <c r="NIH250"/>
      <c r="NII250"/>
      <c r="NIJ250"/>
      <c r="NIK250"/>
      <c r="NIL250"/>
      <c r="NIM250"/>
      <c r="NIN250"/>
      <c r="NIO250"/>
      <c r="NIP250"/>
      <c r="NIQ250"/>
      <c r="NIR250"/>
      <c r="NIS250"/>
      <c r="NIT250"/>
      <c r="NIU250"/>
      <c r="NIV250"/>
      <c r="NIW250"/>
      <c r="NIX250"/>
      <c r="NIY250"/>
      <c r="NIZ250"/>
      <c r="NJA250"/>
      <c r="NJB250"/>
      <c r="NJC250"/>
      <c r="NJD250"/>
      <c r="NJE250"/>
      <c r="NJF250"/>
      <c r="NJG250"/>
      <c r="NJH250"/>
      <c r="NJI250"/>
      <c r="NJJ250"/>
      <c r="NJK250"/>
      <c r="NJL250"/>
      <c r="NJM250"/>
      <c r="NJN250"/>
      <c r="NJO250"/>
      <c r="NJP250"/>
      <c r="NJQ250"/>
      <c r="NJR250"/>
      <c r="NJS250"/>
      <c r="NJT250"/>
      <c r="NJU250"/>
      <c r="NJV250"/>
      <c r="NJW250"/>
      <c r="NJX250"/>
      <c r="NJY250"/>
      <c r="NJZ250"/>
      <c r="NKA250"/>
      <c r="NKB250"/>
      <c r="NKC250"/>
      <c r="NKD250"/>
      <c r="NKE250"/>
      <c r="NKF250"/>
      <c r="NKG250"/>
      <c r="NKH250"/>
      <c r="NKI250"/>
      <c r="NKJ250"/>
      <c r="NKK250"/>
      <c r="NKL250"/>
      <c r="NKM250"/>
      <c r="NKN250"/>
      <c r="NKO250"/>
      <c r="NKP250"/>
      <c r="NKQ250"/>
      <c r="NKR250"/>
      <c r="NKS250"/>
      <c r="NKT250"/>
      <c r="NKU250"/>
      <c r="NKV250"/>
      <c r="NKW250"/>
      <c r="NKX250"/>
      <c r="NKY250"/>
      <c r="NKZ250"/>
      <c r="NLA250"/>
      <c r="NLB250"/>
      <c r="NLC250"/>
      <c r="NLD250"/>
      <c r="NLE250"/>
      <c r="NLF250"/>
      <c r="NLG250"/>
      <c r="NLH250"/>
      <c r="NLI250"/>
      <c r="NLJ250"/>
      <c r="NLK250"/>
      <c r="NLL250"/>
      <c r="NLM250"/>
      <c r="NLN250"/>
      <c r="NLO250"/>
      <c r="NLP250"/>
      <c r="NLQ250"/>
      <c r="NLR250"/>
      <c r="NLS250"/>
      <c r="NLT250"/>
      <c r="NLU250"/>
      <c r="NLV250"/>
      <c r="NLW250"/>
      <c r="NLX250"/>
      <c r="NLY250"/>
      <c r="NLZ250"/>
      <c r="NMA250"/>
      <c r="NMB250"/>
      <c r="NMC250"/>
      <c r="NMD250"/>
      <c r="NME250"/>
      <c r="NMF250"/>
      <c r="NMG250"/>
      <c r="NMH250"/>
      <c r="NMI250"/>
      <c r="NMJ250"/>
      <c r="NMK250"/>
      <c r="NML250"/>
      <c r="NMM250"/>
      <c r="NMN250"/>
      <c r="NMO250"/>
      <c r="NMP250"/>
      <c r="NMQ250"/>
      <c r="NMR250"/>
      <c r="NMS250"/>
      <c r="NMT250"/>
      <c r="NMU250"/>
      <c r="NMV250"/>
      <c r="NMW250"/>
      <c r="NMX250"/>
      <c r="NMY250"/>
      <c r="NMZ250"/>
      <c r="NNA250"/>
      <c r="NNB250"/>
      <c r="NNC250"/>
      <c r="NND250"/>
      <c r="NNE250"/>
      <c r="NNF250"/>
      <c r="NNG250"/>
      <c r="NNH250"/>
      <c r="NNI250"/>
      <c r="NNJ250"/>
      <c r="NNK250"/>
      <c r="NNL250"/>
      <c r="NNM250"/>
      <c r="NNN250"/>
      <c r="NNO250"/>
      <c r="NNP250"/>
      <c r="NNQ250"/>
      <c r="NNR250"/>
      <c r="NNS250"/>
      <c r="NNT250"/>
      <c r="NNU250"/>
      <c r="NNV250"/>
      <c r="NNW250"/>
      <c r="NNX250"/>
      <c r="NNY250"/>
      <c r="NNZ250"/>
      <c r="NOA250"/>
      <c r="NOB250"/>
      <c r="NOC250"/>
      <c r="NOD250"/>
      <c r="NOE250"/>
      <c r="NOF250"/>
      <c r="NOG250"/>
      <c r="NOH250"/>
      <c r="NOI250"/>
      <c r="NOJ250"/>
      <c r="NOK250"/>
      <c r="NOL250"/>
      <c r="NOM250"/>
      <c r="NON250"/>
      <c r="NOO250"/>
      <c r="NOP250"/>
      <c r="NOQ250"/>
      <c r="NOR250"/>
      <c r="NOS250"/>
      <c r="NOT250"/>
      <c r="NOU250"/>
      <c r="NOV250"/>
      <c r="NOW250"/>
      <c r="NOX250"/>
      <c r="NOY250"/>
      <c r="NOZ250"/>
      <c r="NPA250"/>
      <c r="NPB250"/>
      <c r="NPC250"/>
      <c r="NPD250"/>
      <c r="NPE250"/>
      <c r="NPF250"/>
      <c r="NPG250"/>
      <c r="NPH250"/>
      <c r="NPI250"/>
      <c r="NPJ250"/>
      <c r="NPK250"/>
      <c r="NPL250"/>
      <c r="NPM250"/>
      <c r="NPN250"/>
      <c r="NPO250"/>
      <c r="NPP250"/>
      <c r="NPQ250"/>
      <c r="NPR250"/>
      <c r="NPS250"/>
      <c r="NPT250"/>
      <c r="NPU250"/>
      <c r="NPV250"/>
      <c r="NPW250"/>
      <c r="NPX250"/>
      <c r="NPY250"/>
      <c r="NPZ250"/>
      <c r="NQA250"/>
      <c r="NQB250"/>
      <c r="NQC250"/>
      <c r="NQD250"/>
      <c r="NQE250"/>
      <c r="NQF250"/>
      <c r="NQG250"/>
      <c r="NQH250"/>
      <c r="NQI250"/>
      <c r="NQJ250"/>
      <c r="NQK250"/>
      <c r="NQL250"/>
      <c r="NQM250"/>
      <c r="NQN250"/>
      <c r="NQO250"/>
      <c r="NQP250"/>
      <c r="NQQ250"/>
      <c r="NQR250"/>
      <c r="NQS250"/>
      <c r="NQT250"/>
      <c r="NQU250"/>
      <c r="NQV250"/>
      <c r="NQW250"/>
      <c r="NQX250"/>
      <c r="NQY250"/>
      <c r="NQZ250"/>
      <c r="NRA250"/>
      <c r="NRB250"/>
      <c r="NRC250"/>
      <c r="NRD250"/>
      <c r="NRE250"/>
      <c r="NRF250"/>
      <c r="NRG250"/>
      <c r="NRH250"/>
      <c r="NRI250"/>
      <c r="NRJ250"/>
      <c r="NRK250"/>
      <c r="NRL250"/>
      <c r="NRM250"/>
      <c r="NRN250"/>
      <c r="NRO250"/>
      <c r="NRP250"/>
      <c r="NRQ250"/>
      <c r="NRR250"/>
      <c r="NRS250"/>
      <c r="NRT250"/>
      <c r="NRU250"/>
      <c r="NRV250"/>
      <c r="NRW250"/>
      <c r="NRX250"/>
      <c r="NRY250"/>
      <c r="NRZ250"/>
      <c r="NSA250"/>
      <c r="NSB250"/>
      <c r="NSC250"/>
      <c r="NSD250"/>
      <c r="NSE250"/>
      <c r="NSF250"/>
      <c r="NSG250"/>
      <c r="NSH250"/>
      <c r="NSI250"/>
      <c r="NSJ250"/>
      <c r="NSK250"/>
      <c r="NSL250"/>
      <c r="NSM250"/>
      <c r="NSN250"/>
      <c r="NSO250"/>
      <c r="NSP250"/>
      <c r="NSQ250"/>
      <c r="NSR250"/>
      <c r="NSS250"/>
      <c r="NST250"/>
      <c r="NSU250"/>
      <c r="NSV250"/>
      <c r="NSW250"/>
      <c r="NSX250"/>
      <c r="NSY250"/>
      <c r="NSZ250"/>
      <c r="NTA250"/>
      <c r="NTB250"/>
      <c r="NTC250"/>
      <c r="NTD250"/>
      <c r="NTE250"/>
      <c r="NTF250"/>
      <c r="NTG250"/>
      <c r="NTH250"/>
      <c r="NTI250"/>
      <c r="NTJ250"/>
      <c r="NTK250"/>
      <c r="NTL250"/>
      <c r="NTM250"/>
      <c r="NTN250"/>
      <c r="NTO250"/>
      <c r="NTP250"/>
      <c r="NTQ250"/>
      <c r="NTR250"/>
      <c r="NTS250"/>
      <c r="NTT250"/>
      <c r="NTU250"/>
      <c r="NTV250"/>
      <c r="NTW250"/>
      <c r="NTX250"/>
      <c r="NTY250"/>
      <c r="NTZ250"/>
      <c r="NUA250"/>
      <c r="NUB250"/>
      <c r="NUC250"/>
      <c r="NUD250"/>
      <c r="NUE250"/>
      <c r="NUF250"/>
      <c r="NUG250"/>
      <c r="NUH250"/>
      <c r="NUI250"/>
      <c r="NUJ250"/>
      <c r="NUK250"/>
      <c r="NUL250"/>
      <c r="NUM250"/>
      <c r="NUN250"/>
      <c r="NUO250"/>
      <c r="NUP250"/>
      <c r="NUQ250"/>
      <c r="NUR250"/>
      <c r="NUS250"/>
      <c r="NUT250"/>
      <c r="NUU250"/>
      <c r="NUV250"/>
      <c r="NUW250"/>
      <c r="NUX250"/>
      <c r="NUY250"/>
      <c r="NUZ250"/>
      <c r="NVA250"/>
      <c r="NVB250"/>
      <c r="NVC250"/>
      <c r="NVD250"/>
      <c r="NVE250"/>
      <c r="NVF250"/>
      <c r="NVG250"/>
      <c r="NVH250"/>
      <c r="NVI250"/>
      <c r="NVJ250"/>
      <c r="NVK250"/>
      <c r="NVL250"/>
      <c r="NVM250"/>
      <c r="NVN250"/>
      <c r="NVO250"/>
      <c r="NVP250"/>
      <c r="NVQ250"/>
      <c r="NVR250"/>
      <c r="NVS250"/>
      <c r="NVT250"/>
      <c r="NVU250"/>
      <c r="NVV250"/>
      <c r="NVW250"/>
      <c r="NVX250"/>
      <c r="NVY250"/>
      <c r="NVZ250"/>
      <c r="NWA250"/>
      <c r="NWB250"/>
      <c r="NWC250"/>
      <c r="NWD250"/>
      <c r="NWE250"/>
      <c r="NWF250"/>
      <c r="NWG250"/>
      <c r="NWH250"/>
      <c r="NWI250"/>
      <c r="NWJ250"/>
      <c r="NWK250"/>
      <c r="NWL250"/>
      <c r="NWM250"/>
      <c r="NWN250"/>
      <c r="NWO250"/>
      <c r="NWP250"/>
      <c r="NWQ250"/>
      <c r="NWR250"/>
      <c r="NWS250"/>
      <c r="NWT250"/>
      <c r="NWU250"/>
      <c r="NWV250"/>
      <c r="NWW250"/>
      <c r="NWX250"/>
      <c r="NWY250"/>
      <c r="NWZ250"/>
      <c r="NXA250"/>
      <c r="NXB250"/>
      <c r="NXC250"/>
      <c r="NXD250"/>
      <c r="NXE250"/>
      <c r="NXF250"/>
      <c r="NXG250"/>
      <c r="NXH250"/>
      <c r="NXI250"/>
      <c r="NXJ250"/>
      <c r="NXK250"/>
      <c r="NXL250"/>
      <c r="NXM250"/>
      <c r="NXN250"/>
      <c r="NXO250"/>
      <c r="NXP250"/>
      <c r="NXQ250"/>
      <c r="NXR250"/>
      <c r="NXS250"/>
      <c r="NXT250"/>
      <c r="NXU250"/>
      <c r="NXV250"/>
      <c r="NXW250"/>
      <c r="NXX250"/>
      <c r="NXY250"/>
      <c r="NXZ250"/>
      <c r="NYA250"/>
      <c r="NYB250"/>
      <c r="NYC250"/>
      <c r="NYD250"/>
      <c r="NYE250"/>
      <c r="NYF250"/>
      <c r="NYG250"/>
      <c r="NYH250"/>
      <c r="NYI250"/>
      <c r="NYJ250"/>
      <c r="NYK250"/>
      <c r="NYL250"/>
      <c r="NYM250"/>
      <c r="NYN250"/>
      <c r="NYO250"/>
      <c r="NYP250"/>
      <c r="NYQ250"/>
      <c r="NYR250"/>
      <c r="NYS250"/>
      <c r="NYT250"/>
      <c r="NYU250"/>
      <c r="NYV250"/>
      <c r="NYW250"/>
      <c r="NYX250"/>
      <c r="NYY250"/>
      <c r="NYZ250"/>
      <c r="NZA250"/>
      <c r="NZB250"/>
      <c r="NZC250"/>
      <c r="NZD250"/>
      <c r="NZE250"/>
      <c r="NZF250"/>
      <c r="NZG250"/>
      <c r="NZH250"/>
      <c r="NZI250"/>
      <c r="NZJ250"/>
      <c r="NZK250"/>
      <c r="NZL250"/>
      <c r="NZM250"/>
      <c r="NZN250"/>
      <c r="NZO250"/>
      <c r="NZP250"/>
      <c r="NZQ250"/>
      <c r="NZR250"/>
      <c r="NZS250"/>
      <c r="NZT250"/>
      <c r="NZU250"/>
      <c r="NZV250"/>
      <c r="NZW250"/>
      <c r="NZX250"/>
      <c r="NZY250"/>
      <c r="NZZ250"/>
      <c r="OAA250"/>
      <c r="OAB250"/>
      <c r="OAC250"/>
      <c r="OAD250"/>
      <c r="OAE250"/>
      <c r="OAF250"/>
      <c r="OAG250"/>
      <c r="OAH250"/>
      <c r="OAI250"/>
      <c r="OAJ250"/>
      <c r="OAK250"/>
      <c r="OAL250"/>
      <c r="OAM250"/>
      <c r="OAN250"/>
      <c r="OAO250"/>
      <c r="OAP250"/>
      <c r="OAQ250"/>
      <c r="OAR250"/>
      <c r="OAS250"/>
      <c r="OAT250"/>
      <c r="OAU250"/>
      <c r="OAV250"/>
      <c r="OAW250"/>
      <c r="OAX250"/>
      <c r="OAY250"/>
      <c r="OAZ250"/>
      <c r="OBA250"/>
      <c r="OBB250"/>
      <c r="OBC250"/>
      <c r="OBD250"/>
      <c r="OBE250"/>
      <c r="OBF250"/>
      <c r="OBG250"/>
      <c r="OBH250"/>
      <c r="OBI250"/>
      <c r="OBJ250"/>
      <c r="OBK250"/>
      <c r="OBL250"/>
      <c r="OBM250"/>
      <c r="OBN250"/>
      <c r="OBO250"/>
      <c r="OBP250"/>
      <c r="OBQ250"/>
      <c r="OBR250"/>
      <c r="OBS250"/>
      <c r="OBT250"/>
      <c r="OBU250"/>
      <c r="OBV250"/>
      <c r="OBW250"/>
      <c r="OBX250"/>
      <c r="OBY250"/>
      <c r="OBZ250"/>
      <c r="OCA250"/>
      <c r="OCB250"/>
      <c r="OCC250"/>
      <c r="OCD250"/>
      <c r="OCE250"/>
      <c r="OCF250"/>
      <c r="OCG250"/>
      <c r="OCH250"/>
      <c r="OCI250"/>
      <c r="OCJ250"/>
      <c r="OCK250"/>
      <c r="OCL250"/>
      <c r="OCM250"/>
      <c r="OCN250"/>
      <c r="OCO250"/>
      <c r="OCP250"/>
      <c r="OCQ250"/>
      <c r="OCR250"/>
      <c r="OCS250"/>
      <c r="OCT250"/>
      <c r="OCU250"/>
      <c r="OCV250"/>
      <c r="OCW250"/>
      <c r="OCX250"/>
      <c r="OCY250"/>
      <c r="OCZ250"/>
      <c r="ODA250"/>
      <c r="ODB250"/>
      <c r="ODC250"/>
      <c r="ODD250"/>
      <c r="ODE250"/>
      <c r="ODF250"/>
      <c r="ODG250"/>
      <c r="ODH250"/>
      <c r="ODI250"/>
      <c r="ODJ250"/>
      <c r="ODK250"/>
      <c r="ODL250"/>
      <c r="ODM250"/>
      <c r="ODN250"/>
      <c r="ODO250"/>
      <c r="ODP250"/>
      <c r="ODQ250"/>
      <c r="ODR250"/>
      <c r="ODS250"/>
      <c r="ODT250"/>
      <c r="ODU250"/>
      <c r="ODV250"/>
      <c r="ODW250"/>
      <c r="ODX250"/>
      <c r="ODY250"/>
      <c r="ODZ250"/>
      <c r="OEA250"/>
      <c r="OEB250"/>
      <c r="OEC250"/>
      <c r="OED250"/>
      <c r="OEE250"/>
      <c r="OEF250"/>
      <c r="OEG250"/>
      <c r="OEH250"/>
      <c r="OEI250"/>
      <c r="OEJ250"/>
      <c r="OEK250"/>
      <c r="OEL250"/>
      <c r="OEM250"/>
      <c r="OEN250"/>
      <c r="OEO250"/>
      <c r="OEP250"/>
      <c r="OEQ250"/>
      <c r="OER250"/>
      <c r="OES250"/>
      <c r="OET250"/>
      <c r="OEU250"/>
      <c r="OEV250"/>
      <c r="OEW250"/>
      <c r="OEX250"/>
      <c r="OEY250"/>
      <c r="OEZ250"/>
      <c r="OFA250"/>
      <c r="OFB250"/>
      <c r="OFC250"/>
      <c r="OFD250"/>
      <c r="OFE250"/>
      <c r="OFF250"/>
      <c r="OFG250"/>
      <c r="OFH250"/>
      <c r="OFI250"/>
      <c r="OFJ250"/>
      <c r="OFK250"/>
      <c r="OFL250"/>
      <c r="OFM250"/>
      <c r="OFN250"/>
      <c r="OFO250"/>
      <c r="OFP250"/>
      <c r="OFQ250"/>
      <c r="OFR250"/>
      <c r="OFS250"/>
      <c r="OFT250"/>
      <c r="OFU250"/>
      <c r="OFV250"/>
      <c r="OFW250"/>
      <c r="OFX250"/>
      <c r="OFY250"/>
      <c r="OFZ250"/>
      <c r="OGA250"/>
      <c r="OGB250"/>
      <c r="OGC250"/>
      <c r="OGD250"/>
      <c r="OGE250"/>
      <c r="OGF250"/>
      <c r="OGG250"/>
      <c r="OGH250"/>
      <c r="OGI250"/>
      <c r="OGJ250"/>
      <c r="OGK250"/>
      <c r="OGL250"/>
      <c r="OGM250"/>
      <c r="OGN250"/>
      <c r="OGO250"/>
      <c r="OGP250"/>
      <c r="OGQ250"/>
      <c r="OGR250"/>
      <c r="OGS250"/>
      <c r="OGT250"/>
      <c r="OGU250"/>
      <c r="OGV250"/>
      <c r="OGW250"/>
      <c r="OGX250"/>
      <c r="OGY250"/>
      <c r="OGZ250"/>
      <c r="OHA250"/>
      <c r="OHB250"/>
      <c r="OHC250"/>
      <c r="OHD250"/>
      <c r="OHE250"/>
      <c r="OHF250"/>
      <c r="OHG250"/>
      <c r="OHH250"/>
      <c r="OHI250"/>
      <c r="OHJ250"/>
      <c r="OHK250"/>
      <c r="OHL250"/>
      <c r="OHM250"/>
      <c r="OHN250"/>
      <c r="OHO250"/>
      <c r="OHP250"/>
      <c r="OHQ250"/>
      <c r="OHR250"/>
      <c r="OHS250"/>
      <c r="OHT250"/>
      <c r="OHU250"/>
      <c r="OHV250"/>
      <c r="OHW250"/>
      <c r="OHX250"/>
      <c r="OHY250"/>
      <c r="OHZ250"/>
      <c r="OIA250"/>
      <c r="OIB250"/>
      <c r="OIC250"/>
      <c r="OID250"/>
      <c r="OIE250"/>
      <c r="OIF250"/>
      <c r="OIG250"/>
      <c r="OIH250"/>
      <c r="OII250"/>
      <c r="OIJ250"/>
      <c r="OIK250"/>
      <c r="OIL250"/>
      <c r="OIM250"/>
      <c r="OIN250"/>
      <c r="OIO250"/>
      <c r="OIP250"/>
      <c r="OIQ250"/>
      <c r="OIR250"/>
      <c r="OIS250"/>
      <c r="OIT250"/>
      <c r="OIU250"/>
      <c r="OIV250"/>
      <c r="OIW250"/>
      <c r="OIX250"/>
      <c r="OIY250"/>
      <c r="OIZ250"/>
      <c r="OJA250"/>
      <c r="OJB250"/>
      <c r="OJC250"/>
      <c r="OJD250"/>
      <c r="OJE250"/>
      <c r="OJF250"/>
      <c r="OJG250"/>
      <c r="OJH250"/>
      <c r="OJI250"/>
      <c r="OJJ250"/>
      <c r="OJK250"/>
      <c r="OJL250"/>
      <c r="OJM250"/>
      <c r="OJN250"/>
      <c r="OJO250"/>
      <c r="OJP250"/>
      <c r="OJQ250"/>
      <c r="OJR250"/>
      <c r="OJS250"/>
      <c r="OJT250"/>
      <c r="OJU250"/>
      <c r="OJV250"/>
      <c r="OJW250"/>
      <c r="OJX250"/>
      <c r="OJY250"/>
      <c r="OJZ250"/>
      <c r="OKA250"/>
      <c r="OKB250"/>
      <c r="OKC250"/>
      <c r="OKD250"/>
      <c r="OKE250"/>
      <c r="OKF250"/>
      <c r="OKG250"/>
      <c r="OKH250"/>
      <c r="OKI250"/>
      <c r="OKJ250"/>
      <c r="OKK250"/>
      <c r="OKL250"/>
      <c r="OKM250"/>
      <c r="OKN250"/>
      <c r="OKO250"/>
      <c r="OKP250"/>
      <c r="OKQ250"/>
      <c r="OKR250"/>
      <c r="OKS250"/>
      <c r="OKT250"/>
      <c r="OKU250"/>
      <c r="OKV250"/>
      <c r="OKW250"/>
      <c r="OKX250"/>
      <c r="OKY250"/>
      <c r="OKZ250"/>
      <c r="OLA250"/>
      <c r="OLB250"/>
      <c r="OLC250"/>
      <c r="OLD250"/>
      <c r="OLE250"/>
      <c r="OLF250"/>
      <c r="OLG250"/>
      <c r="OLH250"/>
      <c r="OLI250"/>
      <c r="OLJ250"/>
      <c r="OLK250"/>
      <c r="OLL250"/>
      <c r="OLM250"/>
      <c r="OLN250"/>
      <c r="OLO250"/>
      <c r="OLP250"/>
      <c r="OLQ250"/>
      <c r="OLR250"/>
      <c r="OLS250"/>
      <c r="OLT250"/>
      <c r="OLU250"/>
      <c r="OLV250"/>
      <c r="OLW250"/>
      <c r="OLX250"/>
      <c r="OLY250"/>
      <c r="OLZ250"/>
      <c r="OMA250"/>
      <c r="OMB250"/>
      <c r="OMC250"/>
      <c r="OMD250"/>
      <c r="OME250"/>
      <c r="OMF250"/>
      <c r="OMG250"/>
      <c r="OMH250"/>
      <c r="OMI250"/>
      <c r="OMJ250"/>
      <c r="OMK250"/>
      <c r="OML250"/>
      <c r="OMM250"/>
      <c r="OMN250"/>
      <c r="OMO250"/>
      <c r="OMP250"/>
      <c r="OMQ250"/>
      <c r="OMR250"/>
      <c r="OMS250"/>
      <c r="OMT250"/>
      <c r="OMU250"/>
      <c r="OMV250"/>
      <c r="OMW250"/>
      <c r="OMX250"/>
      <c r="OMY250"/>
      <c r="OMZ250"/>
      <c r="ONA250"/>
      <c r="ONB250"/>
      <c r="ONC250"/>
      <c r="OND250"/>
      <c r="ONE250"/>
      <c r="ONF250"/>
      <c r="ONG250"/>
      <c r="ONH250"/>
      <c r="ONI250"/>
      <c r="ONJ250"/>
      <c r="ONK250"/>
      <c r="ONL250"/>
      <c r="ONM250"/>
      <c r="ONN250"/>
      <c r="ONO250"/>
      <c r="ONP250"/>
      <c r="ONQ250"/>
      <c r="ONR250"/>
      <c r="ONS250"/>
      <c r="ONT250"/>
      <c r="ONU250"/>
      <c r="ONV250"/>
      <c r="ONW250"/>
      <c r="ONX250"/>
      <c r="ONY250"/>
      <c r="ONZ250"/>
      <c r="OOA250"/>
      <c r="OOB250"/>
      <c r="OOC250"/>
      <c r="OOD250"/>
      <c r="OOE250"/>
      <c r="OOF250"/>
      <c r="OOG250"/>
      <c r="OOH250"/>
      <c r="OOI250"/>
      <c r="OOJ250"/>
      <c r="OOK250"/>
      <c r="OOL250"/>
      <c r="OOM250"/>
      <c r="OON250"/>
      <c r="OOO250"/>
      <c r="OOP250"/>
      <c r="OOQ250"/>
      <c r="OOR250"/>
      <c r="OOS250"/>
      <c r="OOT250"/>
      <c r="OOU250"/>
      <c r="OOV250"/>
      <c r="OOW250"/>
      <c r="OOX250"/>
      <c r="OOY250"/>
      <c r="OOZ250"/>
      <c r="OPA250"/>
      <c r="OPB250"/>
      <c r="OPC250"/>
      <c r="OPD250"/>
      <c r="OPE250"/>
      <c r="OPF250"/>
      <c r="OPG250"/>
      <c r="OPH250"/>
      <c r="OPI250"/>
      <c r="OPJ250"/>
      <c r="OPK250"/>
      <c r="OPL250"/>
      <c r="OPM250"/>
      <c r="OPN250"/>
      <c r="OPO250"/>
      <c r="OPP250"/>
      <c r="OPQ250"/>
      <c r="OPR250"/>
      <c r="OPS250"/>
      <c r="OPT250"/>
      <c r="OPU250"/>
      <c r="OPV250"/>
      <c r="OPW250"/>
      <c r="OPX250"/>
      <c r="OPY250"/>
      <c r="OPZ250"/>
      <c r="OQA250"/>
      <c r="OQB250"/>
      <c r="OQC250"/>
      <c r="OQD250"/>
      <c r="OQE250"/>
      <c r="OQF250"/>
      <c r="OQG250"/>
      <c r="OQH250"/>
      <c r="OQI250"/>
      <c r="OQJ250"/>
      <c r="OQK250"/>
      <c r="OQL250"/>
      <c r="OQM250"/>
      <c r="OQN250"/>
      <c r="OQO250"/>
      <c r="OQP250"/>
      <c r="OQQ250"/>
      <c r="OQR250"/>
      <c r="OQS250"/>
      <c r="OQT250"/>
      <c r="OQU250"/>
      <c r="OQV250"/>
      <c r="OQW250"/>
      <c r="OQX250"/>
      <c r="OQY250"/>
      <c r="OQZ250"/>
      <c r="ORA250"/>
      <c r="ORB250"/>
      <c r="ORC250"/>
      <c r="ORD250"/>
      <c r="ORE250"/>
      <c r="ORF250"/>
      <c r="ORG250"/>
      <c r="ORH250"/>
      <c r="ORI250"/>
      <c r="ORJ250"/>
      <c r="ORK250"/>
      <c r="ORL250"/>
      <c r="ORM250"/>
      <c r="ORN250"/>
      <c r="ORO250"/>
      <c r="ORP250"/>
      <c r="ORQ250"/>
      <c r="ORR250"/>
      <c r="ORS250"/>
      <c r="ORT250"/>
      <c r="ORU250"/>
      <c r="ORV250"/>
      <c r="ORW250"/>
      <c r="ORX250"/>
      <c r="ORY250"/>
      <c r="ORZ250"/>
      <c r="OSA250"/>
      <c r="OSB250"/>
      <c r="OSC250"/>
      <c r="OSD250"/>
      <c r="OSE250"/>
      <c r="OSF250"/>
      <c r="OSG250"/>
      <c r="OSH250"/>
      <c r="OSI250"/>
      <c r="OSJ250"/>
      <c r="OSK250"/>
      <c r="OSL250"/>
      <c r="OSM250"/>
      <c r="OSN250"/>
      <c r="OSO250"/>
      <c r="OSP250"/>
      <c r="OSQ250"/>
      <c r="OSR250"/>
      <c r="OSS250"/>
      <c r="OST250"/>
      <c r="OSU250"/>
      <c r="OSV250"/>
      <c r="OSW250"/>
      <c r="OSX250"/>
      <c r="OSY250"/>
      <c r="OSZ250"/>
      <c r="OTA250"/>
      <c r="OTB250"/>
      <c r="OTC250"/>
      <c r="OTD250"/>
      <c r="OTE250"/>
      <c r="OTF250"/>
      <c r="OTG250"/>
      <c r="OTH250"/>
      <c r="OTI250"/>
      <c r="OTJ250"/>
      <c r="OTK250"/>
      <c r="OTL250"/>
      <c r="OTM250"/>
      <c r="OTN250"/>
      <c r="OTO250"/>
      <c r="OTP250"/>
      <c r="OTQ250"/>
      <c r="OTR250"/>
      <c r="OTS250"/>
      <c r="OTT250"/>
      <c r="OTU250"/>
      <c r="OTV250"/>
      <c r="OTW250"/>
      <c r="OTX250"/>
      <c r="OTY250"/>
      <c r="OTZ250"/>
      <c r="OUA250"/>
      <c r="OUB250"/>
      <c r="OUC250"/>
      <c r="OUD250"/>
      <c r="OUE250"/>
      <c r="OUF250"/>
      <c r="OUG250"/>
      <c r="OUH250"/>
      <c r="OUI250"/>
      <c r="OUJ250"/>
      <c r="OUK250"/>
      <c r="OUL250"/>
      <c r="OUM250"/>
      <c r="OUN250"/>
      <c r="OUO250"/>
      <c r="OUP250"/>
      <c r="OUQ250"/>
      <c r="OUR250"/>
      <c r="OUS250"/>
      <c r="OUT250"/>
      <c r="OUU250"/>
      <c r="OUV250"/>
      <c r="OUW250"/>
      <c r="OUX250"/>
      <c r="OUY250"/>
      <c r="OUZ250"/>
      <c r="OVA250"/>
      <c r="OVB250"/>
      <c r="OVC250"/>
      <c r="OVD250"/>
      <c r="OVE250"/>
      <c r="OVF250"/>
      <c r="OVG250"/>
      <c r="OVH250"/>
      <c r="OVI250"/>
      <c r="OVJ250"/>
      <c r="OVK250"/>
      <c r="OVL250"/>
      <c r="OVM250"/>
      <c r="OVN250"/>
      <c r="OVO250"/>
      <c r="OVP250"/>
      <c r="OVQ250"/>
      <c r="OVR250"/>
      <c r="OVS250"/>
      <c r="OVT250"/>
      <c r="OVU250"/>
      <c r="OVV250"/>
      <c r="OVW250"/>
      <c r="OVX250"/>
      <c r="OVY250"/>
      <c r="OVZ250"/>
      <c r="OWA250"/>
      <c r="OWB250"/>
      <c r="OWC250"/>
      <c r="OWD250"/>
      <c r="OWE250"/>
      <c r="OWF250"/>
      <c r="OWG250"/>
      <c r="OWH250"/>
      <c r="OWI250"/>
      <c r="OWJ250"/>
      <c r="OWK250"/>
      <c r="OWL250"/>
      <c r="OWM250"/>
      <c r="OWN250"/>
      <c r="OWO250"/>
      <c r="OWP250"/>
      <c r="OWQ250"/>
      <c r="OWR250"/>
      <c r="OWS250"/>
      <c r="OWT250"/>
      <c r="OWU250"/>
      <c r="OWV250"/>
      <c r="OWW250"/>
      <c r="OWX250"/>
      <c r="OWY250"/>
      <c r="OWZ250"/>
      <c r="OXA250"/>
      <c r="OXB250"/>
      <c r="OXC250"/>
      <c r="OXD250"/>
      <c r="OXE250"/>
      <c r="OXF250"/>
      <c r="OXG250"/>
      <c r="OXH250"/>
      <c r="OXI250"/>
      <c r="OXJ250"/>
      <c r="OXK250"/>
      <c r="OXL250"/>
      <c r="OXM250"/>
      <c r="OXN250"/>
      <c r="OXO250"/>
      <c r="OXP250"/>
      <c r="OXQ250"/>
      <c r="OXR250"/>
      <c r="OXS250"/>
      <c r="OXT250"/>
      <c r="OXU250"/>
      <c r="OXV250"/>
      <c r="OXW250"/>
      <c r="OXX250"/>
      <c r="OXY250"/>
      <c r="OXZ250"/>
      <c r="OYA250"/>
      <c r="OYB250"/>
      <c r="OYC250"/>
      <c r="OYD250"/>
      <c r="OYE250"/>
      <c r="OYF250"/>
      <c r="OYG250"/>
      <c r="OYH250"/>
      <c r="OYI250"/>
      <c r="OYJ250"/>
      <c r="OYK250"/>
      <c r="OYL250"/>
      <c r="OYM250"/>
      <c r="OYN250"/>
      <c r="OYO250"/>
      <c r="OYP250"/>
      <c r="OYQ250"/>
      <c r="OYR250"/>
      <c r="OYS250"/>
      <c r="OYT250"/>
      <c r="OYU250"/>
      <c r="OYV250"/>
      <c r="OYW250"/>
      <c r="OYX250"/>
      <c r="OYY250"/>
      <c r="OYZ250"/>
      <c r="OZA250"/>
      <c r="OZB250"/>
      <c r="OZC250"/>
      <c r="OZD250"/>
      <c r="OZE250"/>
      <c r="OZF250"/>
      <c r="OZG250"/>
      <c r="OZH250"/>
      <c r="OZI250"/>
      <c r="OZJ250"/>
      <c r="OZK250"/>
      <c r="OZL250"/>
      <c r="OZM250"/>
      <c r="OZN250"/>
      <c r="OZO250"/>
      <c r="OZP250"/>
      <c r="OZQ250"/>
      <c r="OZR250"/>
      <c r="OZS250"/>
      <c r="OZT250"/>
      <c r="OZU250"/>
      <c r="OZV250"/>
      <c r="OZW250"/>
      <c r="OZX250"/>
      <c r="OZY250"/>
      <c r="OZZ250"/>
      <c r="PAA250"/>
      <c r="PAB250"/>
      <c r="PAC250"/>
      <c r="PAD250"/>
      <c r="PAE250"/>
      <c r="PAF250"/>
      <c r="PAG250"/>
      <c r="PAH250"/>
      <c r="PAI250"/>
      <c r="PAJ250"/>
      <c r="PAK250"/>
      <c r="PAL250"/>
      <c r="PAM250"/>
      <c r="PAN250"/>
      <c r="PAO250"/>
      <c r="PAP250"/>
      <c r="PAQ250"/>
      <c r="PAR250"/>
      <c r="PAS250"/>
      <c r="PAT250"/>
      <c r="PAU250"/>
      <c r="PAV250"/>
      <c r="PAW250"/>
      <c r="PAX250"/>
      <c r="PAY250"/>
      <c r="PAZ250"/>
      <c r="PBA250"/>
      <c r="PBB250"/>
      <c r="PBC250"/>
      <c r="PBD250"/>
      <c r="PBE250"/>
      <c r="PBF250"/>
      <c r="PBG250"/>
      <c r="PBH250"/>
      <c r="PBI250"/>
      <c r="PBJ250"/>
      <c r="PBK250"/>
      <c r="PBL250"/>
      <c r="PBM250"/>
      <c r="PBN250"/>
      <c r="PBO250"/>
      <c r="PBP250"/>
      <c r="PBQ250"/>
      <c r="PBR250"/>
      <c r="PBS250"/>
      <c r="PBT250"/>
      <c r="PBU250"/>
      <c r="PBV250"/>
      <c r="PBW250"/>
      <c r="PBX250"/>
      <c r="PBY250"/>
      <c r="PBZ250"/>
      <c r="PCA250"/>
      <c r="PCB250"/>
      <c r="PCC250"/>
      <c r="PCD250"/>
      <c r="PCE250"/>
      <c r="PCF250"/>
      <c r="PCG250"/>
      <c r="PCH250"/>
      <c r="PCI250"/>
      <c r="PCJ250"/>
      <c r="PCK250"/>
      <c r="PCL250"/>
      <c r="PCM250"/>
      <c r="PCN250"/>
      <c r="PCO250"/>
      <c r="PCP250"/>
      <c r="PCQ250"/>
      <c r="PCR250"/>
      <c r="PCS250"/>
      <c r="PCT250"/>
      <c r="PCU250"/>
      <c r="PCV250"/>
      <c r="PCW250"/>
      <c r="PCX250"/>
      <c r="PCY250"/>
      <c r="PCZ250"/>
      <c r="PDA250"/>
      <c r="PDB250"/>
      <c r="PDC250"/>
      <c r="PDD250"/>
      <c r="PDE250"/>
      <c r="PDF250"/>
      <c r="PDG250"/>
      <c r="PDH250"/>
      <c r="PDI250"/>
      <c r="PDJ250"/>
      <c r="PDK250"/>
      <c r="PDL250"/>
      <c r="PDM250"/>
      <c r="PDN250"/>
      <c r="PDO250"/>
      <c r="PDP250"/>
      <c r="PDQ250"/>
      <c r="PDR250"/>
      <c r="PDS250"/>
      <c r="PDT250"/>
      <c r="PDU250"/>
      <c r="PDV250"/>
      <c r="PDW250"/>
      <c r="PDX250"/>
      <c r="PDY250"/>
      <c r="PDZ250"/>
      <c r="PEA250"/>
      <c r="PEB250"/>
      <c r="PEC250"/>
      <c r="PED250"/>
      <c r="PEE250"/>
      <c r="PEF250"/>
      <c r="PEG250"/>
      <c r="PEH250"/>
      <c r="PEI250"/>
      <c r="PEJ250"/>
      <c r="PEK250"/>
      <c r="PEL250"/>
      <c r="PEM250"/>
      <c r="PEN250"/>
      <c r="PEO250"/>
      <c r="PEP250"/>
      <c r="PEQ250"/>
      <c r="PER250"/>
      <c r="PES250"/>
      <c r="PET250"/>
      <c r="PEU250"/>
      <c r="PEV250"/>
      <c r="PEW250"/>
      <c r="PEX250"/>
      <c r="PEY250"/>
      <c r="PEZ250"/>
      <c r="PFA250"/>
      <c r="PFB250"/>
      <c r="PFC250"/>
      <c r="PFD250"/>
      <c r="PFE250"/>
      <c r="PFF250"/>
      <c r="PFG250"/>
      <c r="PFH250"/>
      <c r="PFI250"/>
      <c r="PFJ250"/>
      <c r="PFK250"/>
      <c r="PFL250"/>
      <c r="PFM250"/>
      <c r="PFN250"/>
      <c r="PFO250"/>
      <c r="PFP250"/>
      <c r="PFQ250"/>
      <c r="PFR250"/>
      <c r="PFS250"/>
      <c r="PFT250"/>
      <c r="PFU250"/>
      <c r="PFV250"/>
      <c r="PFW250"/>
      <c r="PFX250"/>
      <c r="PFY250"/>
      <c r="PFZ250"/>
      <c r="PGA250"/>
      <c r="PGB250"/>
      <c r="PGC250"/>
      <c r="PGD250"/>
      <c r="PGE250"/>
      <c r="PGF250"/>
      <c r="PGG250"/>
      <c r="PGH250"/>
      <c r="PGI250"/>
      <c r="PGJ250"/>
      <c r="PGK250"/>
      <c r="PGL250"/>
      <c r="PGM250"/>
      <c r="PGN250"/>
      <c r="PGO250"/>
      <c r="PGP250"/>
      <c r="PGQ250"/>
      <c r="PGR250"/>
      <c r="PGS250"/>
      <c r="PGT250"/>
      <c r="PGU250"/>
      <c r="PGV250"/>
      <c r="PGW250"/>
      <c r="PGX250"/>
      <c r="PGY250"/>
      <c r="PGZ250"/>
      <c r="PHA250"/>
      <c r="PHB250"/>
      <c r="PHC250"/>
      <c r="PHD250"/>
      <c r="PHE250"/>
      <c r="PHF250"/>
      <c r="PHG250"/>
      <c r="PHH250"/>
      <c r="PHI250"/>
      <c r="PHJ250"/>
      <c r="PHK250"/>
      <c r="PHL250"/>
      <c r="PHM250"/>
      <c r="PHN250"/>
      <c r="PHO250"/>
      <c r="PHP250"/>
      <c r="PHQ250"/>
      <c r="PHR250"/>
      <c r="PHS250"/>
      <c r="PHT250"/>
      <c r="PHU250"/>
      <c r="PHV250"/>
      <c r="PHW250"/>
      <c r="PHX250"/>
      <c r="PHY250"/>
      <c r="PHZ250"/>
      <c r="PIA250"/>
      <c r="PIB250"/>
      <c r="PIC250"/>
      <c r="PID250"/>
      <c r="PIE250"/>
      <c r="PIF250"/>
      <c r="PIG250"/>
      <c r="PIH250"/>
      <c r="PII250"/>
      <c r="PIJ250"/>
      <c r="PIK250"/>
      <c r="PIL250"/>
      <c r="PIM250"/>
      <c r="PIN250"/>
      <c r="PIO250"/>
      <c r="PIP250"/>
      <c r="PIQ250"/>
      <c r="PIR250"/>
      <c r="PIS250"/>
      <c r="PIT250"/>
      <c r="PIU250"/>
      <c r="PIV250"/>
      <c r="PIW250"/>
      <c r="PIX250"/>
      <c r="PIY250"/>
      <c r="PIZ250"/>
      <c r="PJA250"/>
      <c r="PJB250"/>
      <c r="PJC250"/>
      <c r="PJD250"/>
      <c r="PJE250"/>
      <c r="PJF250"/>
      <c r="PJG250"/>
      <c r="PJH250"/>
      <c r="PJI250"/>
      <c r="PJJ250"/>
      <c r="PJK250"/>
      <c r="PJL250"/>
      <c r="PJM250"/>
      <c r="PJN250"/>
      <c r="PJO250"/>
      <c r="PJP250"/>
      <c r="PJQ250"/>
      <c r="PJR250"/>
      <c r="PJS250"/>
      <c r="PJT250"/>
      <c r="PJU250"/>
      <c r="PJV250"/>
      <c r="PJW250"/>
      <c r="PJX250"/>
      <c r="PJY250"/>
      <c r="PJZ250"/>
      <c r="PKA250"/>
      <c r="PKB250"/>
      <c r="PKC250"/>
      <c r="PKD250"/>
      <c r="PKE250"/>
      <c r="PKF250"/>
      <c r="PKG250"/>
      <c r="PKH250"/>
      <c r="PKI250"/>
      <c r="PKJ250"/>
      <c r="PKK250"/>
      <c r="PKL250"/>
      <c r="PKM250"/>
      <c r="PKN250"/>
      <c r="PKO250"/>
      <c r="PKP250"/>
      <c r="PKQ250"/>
      <c r="PKR250"/>
      <c r="PKS250"/>
      <c r="PKT250"/>
      <c r="PKU250"/>
      <c r="PKV250"/>
      <c r="PKW250"/>
      <c r="PKX250"/>
      <c r="PKY250"/>
      <c r="PKZ250"/>
      <c r="PLA250"/>
      <c r="PLB250"/>
      <c r="PLC250"/>
      <c r="PLD250"/>
      <c r="PLE250"/>
      <c r="PLF250"/>
      <c r="PLG250"/>
      <c r="PLH250"/>
      <c r="PLI250"/>
      <c r="PLJ250"/>
      <c r="PLK250"/>
      <c r="PLL250"/>
      <c r="PLM250"/>
      <c r="PLN250"/>
      <c r="PLO250"/>
      <c r="PLP250"/>
      <c r="PLQ250"/>
      <c r="PLR250"/>
      <c r="PLS250"/>
      <c r="PLT250"/>
      <c r="PLU250"/>
      <c r="PLV250"/>
      <c r="PLW250"/>
      <c r="PLX250"/>
      <c r="PLY250"/>
      <c r="PLZ250"/>
      <c r="PMA250"/>
      <c r="PMB250"/>
      <c r="PMC250"/>
      <c r="PMD250"/>
      <c r="PME250"/>
      <c r="PMF250"/>
      <c r="PMG250"/>
      <c r="PMH250"/>
      <c r="PMI250"/>
      <c r="PMJ250"/>
      <c r="PMK250"/>
      <c r="PML250"/>
      <c r="PMM250"/>
      <c r="PMN250"/>
      <c r="PMO250"/>
      <c r="PMP250"/>
      <c r="PMQ250"/>
      <c r="PMR250"/>
      <c r="PMS250"/>
      <c r="PMT250"/>
      <c r="PMU250"/>
      <c r="PMV250"/>
      <c r="PMW250"/>
      <c r="PMX250"/>
      <c r="PMY250"/>
      <c r="PMZ250"/>
      <c r="PNA250"/>
      <c r="PNB250"/>
      <c r="PNC250"/>
      <c r="PND250"/>
      <c r="PNE250"/>
      <c r="PNF250"/>
      <c r="PNG250"/>
      <c r="PNH250"/>
      <c r="PNI250"/>
      <c r="PNJ250"/>
      <c r="PNK250"/>
      <c r="PNL250"/>
      <c r="PNM250"/>
      <c r="PNN250"/>
      <c r="PNO250"/>
      <c r="PNP250"/>
      <c r="PNQ250"/>
      <c r="PNR250"/>
      <c r="PNS250"/>
      <c r="PNT250"/>
      <c r="PNU250"/>
      <c r="PNV250"/>
      <c r="PNW250"/>
      <c r="PNX250"/>
      <c r="PNY250"/>
      <c r="PNZ250"/>
      <c r="POA250"/>
      <c r="POB250"/>
      <c r="POC250"/>
      <c r="POD250"/>
      <c r="POE250"/>
      <c r="POF250"/>
      <c r="POG250"/>
      <c r="POH250"/>
      <c r="POI250"/>
      <c r="POJ250"/>
      <c r="POK250"/>
      <c r="POL250"/>
      <c r="POM250"/>
      <c r="PON250"/>
      <c r="POO250"/>
      <c r="POP250"/>
      <c r="POQ250"/>
      <c r="POR250"/>
      <c r="POS250"/>
      <c r="POT250"/>
      <c r="POU250"/>
      <c r="POV250"/>
      <c r="POW250"/>
      <c r="POX250"/>
      <c r="POY250"/>
      <c r="POZ250"/>
      <c r="PPA250"/>
      <c r="PPB250"/>
      <c r="PPC250"/>
      <c r="PPD250"/>
      <c r="PPE250"/>
      <c r="PPF250"/>
      <c r="PPG250"/>
      <c r="PPH250"/>
      <c r="PPI250"/>
      <c r="PPJ250"/>
      <c r="PPK250"/>
      <c r="PPL250"/>
      <c r="PPM250"/>
      <c r="PPN250"/>
      <c r="PPO250"/>
      <c r="PPP250"/>
      <c r="PPQ250"/>
      <c r="PPR250"/>
      <c r="PPS250"/>
      <c r="PPT250"/>
      <c r="PPU250"/>
      <c r="PPV250"/>
      <c r="PPW250"/>
      <c r="PPX250"/>
      <c r="PPY250"/>
      <c r="PPZ250"/>
      <c r="PQA250"/>
      <c r="PQB250"/>
      <c r="PQC250"/>
      <c r="PQD250"/>
      <c r="PQE250"/>
      <c r="PQF250"/>
      <c r="PQG250"/>
      <c r="PQH250"/>
      <c r="PQI250"/>
      <c r="PQJ250"/>
      <c r="PQK250"/>
      <c r="PQL250"/>
      <c r="PQM250"/>
      <c r="PQN250"/>
      <c r="PQO250"/>
      <c r="PQP250"/>
      <c r="PQQ250"/>
      <c r="PQR250"/>
      <c r="PQS250"/>
      <c r="PQT250"/>
      <c r="PQU250"/>
      <c r="PQV250"/>
      <c r="PQW250"/>
      <c r="PQX250"/>
      <c r="PQY250"/>
      <c r="PQZ250"/>
      <c r="PRA250"/>
      <c r="PRB250"/>
      <c r="PRC250"/>
      <c r="PRD250"/>
      <c r="PRE250"/>
      <c r="PRF250"/>
      <c r="PRG250"/>
      <c r="PRH250"/>
      <c r="PRI250"/>
      <c r="PRJ250"/>
      <c r="PRK250"/>
      <c r="PRL250"/>
      <c r="PRM250"/>
      <c r="PRN250"/>
      <c r="PRO250"/>
      <c r="PRP250"/>
      <c r="PRQ250"/>
      <c r="PRR250"/>
      <c r="PRS250"/>
      <c r="PRT250"/>
      <c r="PRU250"/>
      <c r="PRV250"/>
      <c r="PRW250"/>
      <c r="PRX250"/>
      <c r="PRY250"/>
      <c r="PRZ250"/>
      <c r="PSA250"/>
      <c r="PSB250"/>
      <c r="PSC250"/>
      <c r="PSD250"/>
      <c r="PSE250"/>
      <c r="PSF250"/>
      <c r="PSG250"/>
      <c r="PSH250"/>
      <c r="PSI250"/>
      <c r="PSJ250"/>
      <c r="PSK250"/>
      <c r="PSL250"/>
      <c r="PSM250"/>
      <c r="PSN250"/>
      <c r="PSO250"/>
      <c r="PSP250"/>
      <c r="PSQ250"/>
      <c r="PSR250"/>
      <c r="PSS250"/>
      <c r="PST250"/>
      <c r="PSU250"/>
      <c r="PSV250"/>
      <c r="PSW250"/>
      <c r="PSX250"/>
      <c r="PSY250"/>
      <c r="PSZ250"/>
      <c r="PTA250"/>
      <c r="PTB250"/>
      <c r="PTC250"/>
      <c r="PTD250"/>
      <c r="PTE250"/>
      <c r="PTF250"/>
      <c r="PTG250"/>
      <c r="PTH250"/>
      <c r="PTI250"/>
      <c r="PTJ250"/>
      <c r="PTK250"/>
      <c r="PTL250"/>
      <c r="PTM250"/>
      <c r="PTN250"/>
      <c r="PTO250"/>
      <c r="PTP250"/>
      <c r="PTQ250"/>
      <c r="PTR250"/>
      <c r="PTS250"/>
      <c r="PTT250"/>
      <c r="PTU250"/>
      <c r="PTV250"/>
      <c r="PTW250"/>
      <c r="PTX250"/>
      <c r="PTY250"/>
      <c r="PTZ250"/>
      <c r="PUA250"/>
      <c r="PUB250"/>
      <c r="PUC250"/>
      <c r="PUD250"/>
      <c r="PUE250"/>
      <c r="PUF250"/>
      <c r="PUG250"/>
      <c r="PUH250"/>
      <c r="PUI250"/>
      <c r="PUJ250"/>
      <c r="PUK250"/>
      <c r="PUL250"/>
      <c r="PUM250"/>
      <c r="PUN250"/>
      <c r="PUO250"/>
      <c r="PUP250"/>
      <c r="PUQ250"/>
      <c r="PUR250"/>
      <c r="PUS250"/>
      <c r="PUT250"/>
      <c r="PUU250"/>
      <c r="PUV250"/>
      <c r="PUW250"/>
      <c r="PUX250"/>
      <c r="PUY250"/>
      <c r="PUZ250"/>
      <c r="PVA250"/>
      <c r="PVB250"/>
      <c r="PVC250"/>
      <c r="PVD250"/>
      <c r="PVE250"/>
      <c r="PVF250"/>
      <c r="PVG250"/>
      <c r="PVH250"/>
      <c r="PVI250"/>
      <c r="PVJ250"/>
      <c r="PVK250"/>
      <c r="PVL250"/>
      <c r="PVM250"/>
      <c r="PVN250"/>
      <c r="PVO250"/>
      <c r="PVP250"/>
      <c r="PVQ250"/>
      <c r="PVR250"/>
      <c r="PVS250"/>
      <c r="PVT250"/>
      <c r="PVU250"/>
      <c r="PVV250"/>
      <c r="PVW250"/>
      <c r="PVX250"/>
      <c r="PVY250"/>
      <c r="PVZ250"/>
      <c r="PWA250"/>
      <c r="PWB250"/>
      <c r="PWC250"/>
      <c r="PWD250"/>
      <c r="PWE250"/>
      <c r="PWF250"/>
      <c r="PWG250"/>
      <c r="PWH250"/>
      <c r="PWI250"/>
      <c r="PWJ250"/>
      <c r="PWK250"/>
      <c r="PWL250"/>
      <c r="PWM250"/>
      <c r="PWN250"/>
      <c r="PWO250"/>
      <c r="PWP250"/>
      <c r="PWQ250"/>
      <c r="PWR250"/>
      <c r="PWS250"/>
      <c r="PWT250"/>
      <c r="PWU250"/>
      <c r="PWV250"/>
      <c r="PWW250"/>
      <c r="PWX250"/>
      <c r="PWY250"/>
      <c r="PWZ250"/>
      <c r="PXA250"/>
      <c r="PXB250"/>
      <c r="PXC250"/>
      <c r="PXD250"/>
      <c r="PXE250"/>
      <c r="PXF250"/>
      <c r="PXG250"/>
      <c r="PXH250"/>
      <c r="PXI250"/>
      <c r="PXJ250"/>
      <c r="PXK250"/>
      <c r="PXL250"/>
      <c r="PXM250"/>
      <c r="PXN250"/>
      <c r="PXO250"/>
      <c r="PXP250"/>
      <c r="PXQ250"/>
      <c r="PXR250"/>
      <c r="PXS250"/>
      <c r="PXT250"/>
      <c r="PXU250"/>
      <c r="PXV250"/>
      <c r="PXW250"/>
      <c r="PXX250"/>
      <c r="PXY250"/>
      <c r="PXZ250"/>
      <c r="PYA250"/>
      <c r="PYB250"/>
      <c r="PYC250"/>
      <c r="PYD250"/>
      <c r="PYE250"/>
      <c r="PYF250"/>
      <c r="PYG250"/>
      <c r="PYH250"/>
      <c r="PYI250"/>
      <c r="PYJ250"/>
      <c r="PYK250"/>
      <c r="PYL250"/>
      <c r="PYM250"/>
      <c r="PYN250"/>
      <c r="PYO250"/>
      <c r="PYP250"/>
      <c r="PYQ250"/>
      <c r="PYR250"/>
      <c r="PYS250"/>
      <c r="PYT250"/>
      <c r="PYU250"/>
      <c r="PYV250"/>
      <c r="PYW250"/>
      <c r="PYX250"/>
      <c r="PYY250"/>
      <c r="PYZ250"/>
      <c r="PZA250"/>
      <c r="PZB250"/>
      <c r="PZC250"/>
      <c r="PZD250"/>
      <c r="PZE250"/>
      <c r="PZF250"/>
      <c r="PZG250"/>
      <c r="PZH250"/>
      <c r="PZI250"/>
      <c r="PZJ250"/>
      <c r="PZK250"/>
      <c r="PZL250"/>
      <c r="PZM250"/>
      <c r="PZN250"/>
      <c r="PZO250"/>
      <c r="PZP250"/>
      <c r="PZQ250"/>
      <c r="PZR250"/>
      <c r="PZS250"/>
      <c r="PZT250"/>
      <c r="PZU250"/>
      <c r="PZV250"/>
      <c r="PZW250"/>
      <c r="PZX250"/>
      <c r="PZY250"/>
      <c r="PZZ250"/>
      <c r="QAA250"/>
      <c r="QAB250"/>
      <c r="QAC250"/>
      <c r="QAD250"/>
      <c r="QAE250"/>
      <c r="QAF250"/>
      <c r="QAG250"/>
      <c r="QAH250"/>
      <c r="QAI250"/>
      <c r="QAJ250"/>
      <c r="QAK250"/>
      <c r="QAL250"/>
      <c r="QAM250"/>
      <c r="QAN250"/>
      <c r="QAO250"/>
      <c r="QAP250"/>
      <c r="QAQ250"/>
      <c r="QAR250"/>
      <c r="QAS250"/>
      <c r="QAT250"/>
      <c r="QAU250"/>
      <c r="QAV250"/>
      <c r="QAW250"/>
      <c r="QAX250"/>
      <c r="QAY250"/>
      <c r="QAZ250"/>
      <c r="QBA250"/>
      <c r="QBB250"/>
      <c r="QBC250"/>
      <c r="QBD250"/>
      <c r="QBE250"/>
      <c r="QBF250"/>
      <c r="QBG250"/>
      <c r="QBH250"/>
      <c r="QBI250"/>
      <c r="QBJ250"/>
      <c r="QBK250"/>
      <c r="QBL250"/>
      <c r="QBM250"/>
      <c r="QBN250"/>
      <c r="QBO250"/>
      <c r="QBP250"/>
      <c r="QBQ250"/>
      <c r="QBR250"/>
      <c r="QBS250"/>
      <c r="QBT250"/>
      <c r="QBU250"/>
      <c r="QBV250"/>
      <c r="QBW250"/>
      <c r="QBX250"/>
      <c r="QBY250"/>
      <c r="QBZ250"/>
      <c r="QCA250"/>
      <c r="QCB250"/>
      <c r="QCC250"/>
      <c r="QCD250"/>
      <c r="QCE250"/>
      <c r="QCF250"/>
      <c r="QCG250"/>
      <c r="QCH250"/>
      <c r="QCI250"/>
      <c r="QCJ250"/>
      <c r="QCK250"/>
      <c r="QCL250"/>
      <c r="QCM250"/>
      <c r="QCN250"/>
      <c r="QCO250"/>
      <c r="QCP250"/>
      <c r="QCQ250"/>
      <c r="QCR250"/>
      <c r="QCS250"/>
      <c r="QCT250"/>
      <c r="QCU250"/>
      <c r="QCV250"/>
      <c r="QCW250"/>
      <c r="QCX250"/>
      <c r="QCY250"/>
      <c r="QCZ250"/>
      <c r="QDA250"/>
      <c r="QDB250"/>
      <c r="QDC250"/>
      <c r="QDD250"/>
      <c r="QDE250"/>
      <c r="QDF250"/>
      <c r="QDG250"/>
      <c r="QDH250"/>
      <c r="QDI250"/>
      <c r="QDJ250"/>
      <c r="QDK250"/>
      <c r="QDL250"/>
      <c r="QDM250"/>
      <c r="QDN250"/>
      <c r="QDO250"/>
      <c r="QDP250"/>
      <c r="QDQ250"/>
      <c r="QDR250"/>
      <c r="QDS250"/>
      <c r="QDT250"/>
      <c r="QDU250"/>
      <c r="QDV250"/>
      <c r="QDW250"/>
      <c r="QDX250"/>
      <c r="QDY250"/>
      <c r="QDZ250"/>
      <c r="QEA250"/>
      <c r="QEB250"/>
      <c r="QEC250"/>
      <c r="QED250"/>
      <c r="QEE250"/>
      <c r="QEF250"/>
      <c r="QEG250"/>
      <c r="QEH250"/>
      <c r="QEI250"/>
      <c r="QEJ250"/>
      <c r="QEK250"/>
      <c r="QEL250"/>
      <c r="QEM250"/>
      <c r="QEN250"/>
      <c r="QEO250"/>
      <c r="QEP250"/>
      <c r="QEQ250"/>
      <c r="QER250"/>
      <c r="QES250"/>
      <c r="QET250"/>
      <c r="QEU250"/>
      <c r="QEV250"/>
      <c r="QEW250"/>
      <c r="QEX250"/>
      <c r="QEY250"/>
      <c r="QEZ250"/>
      <c r="QFA250"/>
      <c r="QFB250"/>
      <c r="QFC250"/>
      <c r="QFD250"/>
      <c r="QFE250"/>
      <c r="QFF250"/>
      <c r="QFG250"/>
      <c r="QFH250"/>
      <c r="QFI250"/>
      <c r="QFJ250"/>
      <c r="QFK250"/>
      <c r="QFL250"/>
      <c r="QFM250"/>
      <c r="QFN250"/>
      <c r="QFO250"/>
      <c r="QFP250"/>
      <c r="QFQ250"/>
      <c r="QFR250"/>
      <c r="QFS250"/>
      <c r="QFT250"/>
      <c r="QFU250"/>
      <c r="QFV250"/>
      <c r="QFW250"/>
      <c r="QFX250"/>
      <c r="QFY250"/>
      <c r="QFZ250"/>
      <c r="QGA250"/>
      <c r="QGB250"/>
      <c r="QGC250"/>
      <c r="QGD250"/>
      <c r="QGE250"/>
      <c r="QGF250"/>
      <c r="QGG250"/>
      <c r="QGH250"/>
      <c r="QGI250"/>
      <c r="QGJ250"/>
      <c r="QGK250"/>
      <c r="QGL250"/>
      <c r="QGM250"/>
      <c r="QGN250"/>
      <c r="QGO250"/>
      <c r="QGP250"/>
      <c r="QGQ250"/>
      <c r="QGR250"/>
      <c r="QGS250"/>
      <c r="QGT250"/>
      <c r="QGU250"/>
      <c r="QGV250"/>
      <c r="QGW250"/>
      <c r="QGX250"/>
      <c r="QGY250"/>
      <c r="QGZ250"/>
      <c r="QHA250"/>
      <c r="QHB250"/>
      <c r="QHC250"/>
      <c r="QHD250"/>
      <c r="QHE250"/>
      <c r="QHF250"/>
      <c r="QHG250"/>
      <c r="QHH250"/>
      <c r="QHI250"/>
      <c r="QHJ250"/>
      <c r="QHK250"/>
      <c r="QHL250"/>
      <c r="QHM250"/>
      <c r="QHN250"/>
      <c r="QHO250"/>
      <c r="QHP250"/>
      <c r="QHQ250"/>
      <c r="QHR250"/>
      <c r="QHS250"/>
      <c r="QHT250"/>
      <c r="QHU250"/>
      <c r="QHV250"/>
      <c r="QHW250"/>
      <c r="QHX250"/>
      <c r="QHY250"/>
      <c r="QHZ250"/>
      <c r="QIA250"/>
      <c r="QIB250"/>
      <c r="QIC250"/>
      <c r="QID250"/>
      <c r="QIE250"/>
      <c r="QIF250"/>
      <c r="QIG250"/>
      <c r="QIH250"/>
      <c r="QII250"/>
      <c r="QIJ250"/>
      <c r="QIK250"/>
      <c r="QIL250"/>
      <c r="QIM250"/>
      <c r="QIN250"/>
      <c r="QIO250"/>
      <c r="QIP250"/>
      <c r="QIQ250"/>
      <c r="QIR250"/>
      <c r="QIS250"/>
      <c r="QIT250"/>
      <c r="QIU250"/>
      <c r="QIV250"/>
      <c r="QIW250"/>
      <c r="QIX250"/>
      <c r="QIY250"/>
      <c r="QIZ250"/>
      <c r="QJA250"/>
      <c r="QJB250"/>
      <c r="QJC250"/>
      <c r="QJD250"/>
      <c r="QJE250"/>
      <c r="QJF250"/>
      <c r="QJG250"/>
      <c r="QJH250"/>
      <c r="QJI250"/>
      <c r="QJJ250"/>
      <c r="QJK250"/>
      <c r="QJL250"/>
      <c r="QJM250"/>
      <c r="QJN250"/>
      <c r="QJO250"/>
      <c r="QJP250"/>
      <c r="QJQ250"/>
      <c r="QJR250"/>
      <c r="QJS250"/>
      <c r="QJT250"/>
      <c r="QJU250"/>
      <c r="QJV250"/>
      <c r="QJW250"/>
      <c r="QJX250"/>
      <c r="QJY250"/>
      <c r="QJZ250"/>
      <c r="QKA250"/>
      <c r="QKB250"/>
      <c r="QKC250"/>
      <c r="QKD250"/>
      <c r="QKE250"/>
      <c r="QKF250"/>
      <c r="QKG250"/>
      <c r="QKH250"/>
      <c r="QKI250"/>
      <c r="QKJ250"/>
      <c r="QKK250"/>
      <c r="QKL250"/>
      <c r="QKM250"/>
      <c r="QKN250"/>
      <c r="QKO250"/>
      <c r="QKP250"/>
      <c r="QKQ250"/>
      <c r="QKR250"/>
      <c r="QKS250"/>
      <c r="QKT250"/>
      <c r="QKU250"/>
      <c r="QKV250"/>
      <c r="QKW250"/>
      <c r="QKX250"/>
      <c r="QKY250"/>
      <c r="QKZ250"/>
      <c r="QLA250"/>
      <c r="QLB250"/>
      <c r="QLC250"/>
      <c r="QLD250"/>
      <c r="QLE250"/>
      <c r="QLF250"/>
      <c r="QLG250"/>
      <c r="QLH250"/>
      <c r="QLI250"/>
      <c r="QLJ250"/>
      <c r="QLK250"/>
      <c r="QLL250"/>
      <c r="QLM250"/>
      <c r="QLN250"/>
      <c r="QLO250"/>
      <c r="QLP250"/>
      <c r="QLQ250"/>
      <c r="QLR250"/>
      <c r="QLS250"/>
      <c r="QLT250"/>
      <c r="QLU250"/>
      <c r="QLV250"/>
      <c r="QLW250"/>
      <c r="QLX250"/>
      <c r="QLY250"/>
      <c r="QLZ250"/>
      <c r="QMA250"/>
      <c r="QMB250"/>
      <c r="QMC250"/>
      <c r="QMD250"/>
      <c r="QME250"/>
      <c r="QMF250"/>
      <c r="QMG250"/>
      <c r="QMH250"/>
      <c r="QMI250"/>
      <c r="QMJ250"/>
      <c r="QMK250"/>
      <c r="QML250"/>
      <c r="QMM250"/>
      <c r="QMN250"/>
      <c r="QMO250"/>
      <c r="QMP250"/>
      <c r="QMQ250"/>
      <c r="QMR250"/>
      <c r="QMS250"/>
      <c r="QMT250"/>
      <c r="QMU250"/>
      <c r="QMV250"/>
      <c r="QMW250"/>
      <c r="QMX250"/>
      <c r="QMY250"/>
      <c r="QMZ250"/>
      <c r="QNA250"/>
      <c r="QNB250"/>
      <c r="QNC250"/>
      <c r="QND250"/>
      <c r="QNE250"/>
      <c r="QNF250"/>
      <c r="QNG250"/>
      <c r="QNH250"/>
      <c r="QNI250"/>
      <c r="QNJ250"/>
      <c r="QNK250"/>
      <c r="QNL250"/>
      <c r="QNM250"/>
      <c r="QNN250"/>
      <c r="QNO250"/>
      <c r="QNP250"/>
      <c r="QNQ250"/>
      <c r="QNR250"/>
      <c r="QNS250"/>
      <c r="QNT250"/>
      <c r="QNU250"/>
      <c r="QNV250"/>
      <c r="QNW250"/>
      <c r="QNX250"/>
      <c r="QNY250"/>
      <c r="QNZ250"/>
      <c r="QOA250"/>
      <c r="QOB250"/>
      <c r="QOC250"/>
      <c r="QOD250"/>
      <c r="QOE250"/>
      <c r="QOF250"/>
      <c r="QOG250"/>
      <c r="QOH250"/>
      <c r="QOI250"/>
      <c r="QOJ250"/>
      <c r="QOK250"/>
      <c r="QOL250"/>
      <c r="QOM250"/>
      <c r="QON250"/>
      <c r="QOO250"/>
      <c r="QOP250"/>
      <c r="QOQ250"/>
      <c r="QOR250"/>
      <c r="QOS250"/>
      <c r="QOT250"/>
      <c r="QOU250"/>
      <c r="QOV250"/>
      <c r="QOW250"/>
      <c r="QOX250"/>
      <c r="QOY250"/>
      <c r="QOZ250"/>
      <c r="QPA250"/>
      <c r="QPB250"/>
      <c r="QPC250"/>
      <c r="QPD250"/>
      <c r="QPE250"/>
      <c r="QPF250"/>
      <c r="QPG250"/>
      <c r="QPH250"/>
      <c r="QPI250"/>
      <c r="QPJ250"/>
      <c r="QPK250"/>
      <c r="QPL250"/>
      <c r="QPM250"/>
      <c r="QPN250"/>
      <c r="QPO250"/>
      <c r="QPP250"/>
      <c r="QPQ250"/>
      <c r="QPR250"/>
      <c r="QPS250"/>
      <c r="QPT250"/>
      <c r="QPU250"/>
      <c r="QPV250"/>
      <c r="QPW250"/>
      <c r="QPX250"/>
      <c r="QPY250"/>
      <c r="QPZ250"/>
      <c r="QQA250"/>
      <c r="QQB250"/>
      <c r="QQC250"/>
      <c r="QQD250"/>
      <c r="QQE250"/>
      <c r="QQF250"/>
      <c r="QQG250"/>
      <c r="QQH250"/>
      <c r="QQI250"/>
      <c r="QQJ250"/>
      <c r="QQK250"/>
      <c r="QQL250"/>
      <c r="QQM250"/>
      <c r="QQN250"/>
      <c r="QQO250"/>
      <c r="QQP250"/>
      <c r="QQQ250"/>
      <c r="QQR250"/>
      <c r="QQS250"/>
      <c r="QQT250"/>
      <c r="QQU250"/>
      <c r="QQV250"/>
      <c r="QQW250"/>
      <c r="QQX250"/>
      <c r="QQY250"/>
      <c r="QQZ250"/>
      <c r="QRA250"/>
      <c r="QRB250"/>
      <c r="QRC250"/>
      <c r="QRD250"/>
      <c r="QRE250"/>
      <c r="QRF250"/>
      <c r="QRG250"/>
      <c r="QRH250"/>
      <c r="QRI250"/>
      <c r="QRJ250"/>
      <c r="QRK250"/>
      <c r="QRL250"/>
      <c r="QRM250"/>
      <c r="QRN250"/>
      <c r="QRO250"/>
      <c r="QRP250"/>
      <c r="QRQ250"/>
      <c r="QRR250"/>
      <c r="QRS250"/>
      <c r="QRT250"/>
      <c r="QRU250"/>
      <c r="QRV250"/>
      <c r="QRW250"/>
      <c r="QRX250"/>
      <c r="QRY250"/>
      <c r="QRZ250"/>
      <c r="QSA250"/>
      <c r="QSB250"/>
      <c r="QSC250"/>
      <c r="QSD250"/>
      <c r="QSE250"/>
      <c r="QSF250"/>
      <c r="QSG250"/>
      <c r="QSH250"/>
      <c r="QSI250"/>
      <c r="QSJ250"/>
      <c r="QSK250"/>
      <c r="QSL250"/>
      <c r="QSM250"/>
      <c r="QSN250"/>
      <c r="QSO250"/>
      <c r="QSP250"/>
      <c r="QSQ250"/>
      <c r="QSR250"/>
      <c r="QSS250"/>
      <c r="QST250"/>
      <c r="QSU250"/>
      <c r="QSV250"/>
      <c r="QSW250"/>
      <c r="QSX250"/>
      <c r="QSY250"/>
      <c r="QSZ250"/>
      <c r="QTA250"/>
      <c r="QTB250"/>
      <c r="QTC250"/>
      <c r="QTD250"/>
      <c r="QTE250"/>
      <c r="QTF250"/>
      <c r="QTG250"/>
      <c r="QTH250"/>
      <c r="QTI250"/>
      <c r="QTJ250"/>
      <c r="QTK250"/>
      <c r="QTL250"/>
      <c r="QTM250"/>
      <c r="QTN250"/>
      <c r="QTO250"/>
      <c r="QTP250"/>
      <c r="QTQ250"/>
      <c r="QTR250"/>
      <c r="QTS250"/>
      <c r="QTT250"/>
      <c r="QTU250"/>
      <c r="QTV250"/>
      <c r="QTW250"/>
      <c r="QTX250"/>
      <c r="QTY250"/>
      <c r="QTZ250"/>
      <c r="QUA250"/>
      <c r="QUB250"/>
      <c r="QUC250"/>
      <c r="QUD250"/>
      <c r="QUE250"/>
      <c r="QUF250"/>
      <c r="QUG250"/>
      <c r="QUH250"/>
      <c r="QUI250"/>
      <c r="QUJ250"/>
      <c r="QUK250"/>
      <c r="QUL250"/>
      <c r="QUM250"/>
      <c r="QUN250"/>
      <c r="QUO250"/>
      <c r="QUP250"/>
      <c r="QUQ250"/>
      <c r="QUR250"/>
      <c r="QUS250"/>
      <c r="QUT250"/>
      <c r="QUU250"/>
      <c r="QUV250"/>
      <c r="QUW250"/>
      <c r="QUX250"/>
      <c r="QUY250"/>
      <c r="QUZ250"/>
      <c r="QVA250"/>
      <c r="QVB250"/>
      <c r="QVC250"/>
      <c r="QVD250"/>
      <c r="QVE250"/>
      <c r="QVF250"/>
      <c r="QVG250"/>
      <c r="QVH250"/>
      <c r="QVI250"/>
      <c r="QVJ250"/>
      <c r="QVK250"/>
      <c r="QVL250"/>
      <c r="QVM250"/>
      <c r="QVN250"/>
      <c r="QVO250"/>
      <c r="QVP250"/>
      <c r="QVQ250"/>
      <c r="QVR250"/>
      <c r="QVS250"/>
      <c r="QVT250"/>
      <c r="QVU250"/>
      <c r="QVV250"/>
      <c r="QVW250"/>
      <c r="QVX250"/>
      <c r="QVY250"/>
      <c r="QVZ250"/>
      <c r="QWA250"/>
      <c r="QWB250"/>
      <c r="QWC250"/>
      <c r="QWD250"/>
      <c r="QWE250"/>
      <c r="QWF250"/>
      <c r="QWG250"/>
      <c r="QWH250"/>
      <c r="QWI250"/>
      <c r="QWJ250"/>
      <c r="QWK250"/>
      <c r="QWL250"/>
      <c r="QWM250"/>
      <c r="QWN250"/>
      <c r="QWO250"/>
      <c r="QWP250"/>
      <c r="QWQ250"/>
      <c r="QWR250"/>
      <c r="QWS250"/>
      <c r="QWT250"/>
      <c r="QWU250"/>
      <c r="QWV250"/>
      <c r="QWW250"/>
      <c r="QWX250"/>
      <c r="QWY250"/>
      <c r="QWZ250"/>
      <c r="QXA250"/>
      <c r="QXB250"/>
      <c r="QXC250"/>
      <c r="QXD250"/>
      <c r="QXE250"/>
      <c r="QXF250"/>
      <c r="QXG250"/>
      <c r="QXH250"/>
      <c r="QXI250"/>
      <c r="QXJ250"/>
      <c r="QXK250"/>
      <c r="QXL250"/>
      <c r="QXM250"/>
      <c r="QXN250"/>
      <c r="QXO250"/>
      <c r="QXP250"/>
      <c r="QXQ250"/>
      <c r="QXR250"/>
      <c r="QXS250"/>
      <c r="QXT250"/>
      <c r="QXU250"/>
      <c r="QXV250"/>
      <c r="QXW250"/>
      <c r="QXX250"/>
      <c r="QXY250"/>
      <c r="QXZ250"/>
      <c r="QYA250"/>
      <c r="QYB250"/>
      <c r="QYC250"/>
      <c r="QYD250"/>
      <c r="QYE250"/>
      <c r="QYF250"/>
      <c r="QYG250"/>
      <c r="QYH250"/>
      <c r="QYI250"/>
      <c r="QYJ250"/>
      <c r="QYK250"/>
      <c r="QYL250"/>
      <c r="QYM250"/>
      <c r="QYN250"/>
      <c r="QYO250"/>
      <c r="QYP250"/>
      <c r="QYQ250"/>
      <c r="QYR250"/>
      <c r="QYS250"/>
      <c r="QYT250"/>
      <c r="QYU250"/>
      <c r="QYV250"/>
      <c r="QYW250"/>
      <c r="QYX250"/>
      <c r="QYY250"/>
      <c r="QYZ250"/>
      <c r="QZA250"/>
      <c r="QZB250"/>
      <c r="QZC250"/>
      <c r="QZD250"/>
      <c r="QZE250"/>
      <c r="QZF250"/>
      <c r="QZG250"/>
      <c r="QZH250"/>
      <c r="QZI250"/>
      <c r="QZJ250"/>
      <c r="QZK250"/>
      <c r="QZL250"/>
      <c r="QZM250"/>
      <c r="QZN250"/>
      <c r="QZO250"/>
      <c r="QZP250"/>
      <c r="QZQ250"/>
      <c r="QZR250"/>
      <c r="QZS250"/>
      <c r="QZT250"/>
      <c r="QZU250"/>
      <c r="QZV250"/>
      <c r="QZW250"/>
      <c r="QZX250"/>
      <c r="QZY250"/>
      <c r="QZZ250"/>
      <c r="RAA250"/>
      <c r="RAB250"/>
      <c r="RAC250"/>
      <c r="RAD250"/>
      <c r="RAE250"/>
      <c r="RAF250"/>
      <c r="RAG250"/>
      <c r="RAH250"/>
      <c r="RAI250"/>
      <c r="RAJ250"/>
      <c r="RAK250"/>
      <c r="RAL250"/>
      <c r="RAM250"/>
      <c r="RAN250"/>
      <c r="RAO250"/>
      <c r="RAP250"/>
      <c r="RAQ250"/>
      <c r="RAR250"/>
      <c r="RAS250"/>
      <c r="RAT250"/>
      <c r="RAU250"/>
      <c r="RAV250"/>
      <c r="RAW250"/>
      <c r="RAX250"/>
      <c r="RAY250"/>
      <c r="RAZ250"/>
      <c r="RBA250"/>
      <c r="RBB250"/>
      <c r="RBC250"/>
      <c r="RBD250"/>
      <c r="RBE250"/>
      <c r="RBF250"/>
      <c r="RBG250"/>
      <c r="RBH250"/>
      <c r="RBI250"/>
      <c r="RBJ250"/>
      <c r="RBK250"/>
      <c r="RBL250"/>
      <c r="RBM250"/>
      <c r="RBN250"/>
      <c r="RBO250"/>
      <c r="RBP250"/>
      <c r="RBQ250"/>
      <c r="RBR250"/>
      <c r="RBS250"/>
      <c r="RBT250"/>
      <c r="RBU250"/>
      <c r="RBV250"/>
      <c r="RBW250"/>
      <c r="RBX250"/>
      <c r="RBY250"/>
      <c r="RBZ250"/>
      <c r="RCA250"/>
      <c r="RCB250"/>
      <c r="RCC250"/>
      <c r="RCD250"/>
      <c r="RCE250"/>
      <c r="RCF250"/>
      <c r="RCG250"/>
      <c r="RCH250"/>
      <c r="RCI250"/>
      <c r="RCJ250"/>
      <c r="RCK250"/>
      <c r="RCL250"/>
      <c r="RCM250"/>
      <c r="RCN250"/>
      <c r="RCO250"/>
      <c r="RCP250"/>
      <c r="RCQ250"/>
      <c r="RCR250"/>
      <c r="RCS250"/>
      <c r="RCT250"/>
      <c r="RCU250"/>
      <c r="RCV250"/>
      <c r="RCW250"/>
      <c r="RCX250"/>
      <c r="RCY250"/>
      <c r="RCZ250"/>
      <c r="RDA250"/>
      <c r="RDB250"/>
      <c r="RDC250"/>
      <c r="RDD250"/>
      <c r="RDE250"/>
      <c r="RDF250"/>
      <c r="RDG250"/>
      <c r="RDH250"/>
      <c r="RDI250"/>
      <c r="RDJ250"/>
      <c r="RDK250"/>
      <c r="RDL250"/>
      <c r="RDM250"/>
      <c r="RDN250"/>
      <c r="RDO250"/>
      <c r="RDP250"/>
      <c r="RDQ250"/>
      <c r="RDR250"/>
      <c r="RDS250"/>
      <c r="RDT250"/>
      <c r="RDU250"/>
      <c r="RDV250"/>
      <c r="RDW250"/>
      <c r="RDX250"/>
      <c r="RDY250"/>
      <c r="RDZ250"/>
      <c r="REA250"/>
      <c r="REB250"/>
      <c r="REC250"/>
      <c r="RED250"/>
      <c r="REE250"/>
      <c r="REF250"/>
      <c r="REG250"/>
      <c r="REH250"/>
      <c r="REI250"/>
      <c r="REJ250"/>
      <c r="REK250"/>
      <c r="REL250"/>
      <c r="REM250"/>
      <c r="REN250"/>
      <c r="REO250"/>
      <c r="REP250"/>
      <c r="REQ250"/>
      <c r="RER250"/>
      <c r="RES250"/>
      <c r="RET250"/>
      <c r="REU250"/>
      <c r="REV250"/>
      <c r="REW250"/>
      <c r="REX250"/>
      <c r="REY250"/>
      <c r="REZ250"/>
      <c r="RFA250"/>
      <c r="RFB250"/>
      <c r="RFC250"/>
      <c r="RFD250"/>
      <c r="RFE250"/>
      <c r="RFF250"/>
      <c r="RFG250"/>
      <c r="RFH250"/>
      <c r="RFI250"/>
      <c r="RFJ250"/>
      <c r="RFK250"/>
      <c r="RFL250"/>
      <c r="RFM250"/>
      <c r="RFN250"/>
      <c r="RFO250"/>
      <c r="RFP250"/>
      <c r="RFQ250"/>
      <c r="RFR250"/>
      <c r="RFS250"/>
      <c r="RFT250"/>
      <c r="RFU250"/>
      <c r="RFV250"/>
      <c r="RFW250"/>
      <c r="RFX250"/>
      <c r="RFY250"/>
      <c r="RFZ250"/>
      <c r="RGA250"/>
      <c r="RGB250"/>
      <c r="RGC250"/>
      <c r="RGD250"/>
      <c r="RGE250"/>
      <c r="RGF250"/>
      <c r="RGG250"/>
      <c r="RGH250"/>
      <c r="RGI250"/>
      <c r="RGJ250"/>
      <c r="RGK250"/>
      <c r="RGL250"/>
      <c r="RGM250"/>
      <c r="RGN250"/>
      <c r="RGO250"/>
      <c r="RGP250"/>
      <c r="RGQ250"/>
      <c r="RGR250"/>
      <c r="RGS250"/>
      <c r="RGT250"/>
      <c r="RGU250"/>
      <c r="RGV250"/>
      <c r="RGW250"/>
      <c r="RGX250"/>
      <c r="RGY250"/>
      <c r="RGZ250"/>
      <c r="RHA250"/>
      <c r="RHB250"/>
      <c r="RHC250"/>
      <c r="RHD250"/>
      <c r="RHE250"/>
      <c r="RHF250"/>
      <c r="RHG250"/>
      <c r="RHH250"/>
      <c r="RHI250"/>
      <c r="RHJ250"/>
      <c r="RHK250"/>
      <c r="RHL250"/>
      <c r="RHM250"/>
      <c r="RHN250"/>
      <c r="RHO250"/>
      <c r="RHP250"/>
      <c r="RHQ250"/>
      <c r="RHR250"/>
      <c r="RHS250"/>
      <c r="RHT250"/>
      <c r="RHU250"/>
      <c r="RHV250"/>
      <c r="RHW250"/>
      <c r="RHX250"/>
      <c r="RHY250"/>
      <c r="RHZ250"/>
      <c r="RIA250"/>
      <c r="RIB250"/>
      <c r="RIC250"/>
      <c r="RID250"/>
      <c r="RIE250"/>
      <c r="RIF250"/>
      <c r="RIG250"/>
      <c r="RIH250"/>
      <c r="RII250"/>
      <c r="RIJ250"/>
      <c r="RIK250"/>
      <c r="RIL250"/>
      <c r="RIM250"/>
      <c r="RIN250"/>
      <c r="RIO250"/>
      <c r="RIP250"/>
      <c r="RIQ250"/>
      <c r="RIR250"/>
      <c r="RIS250"/>
      <c r="RIT250"/>
      <c r="RIU250"/>
      <c r="RIV250"/>
      <c r="RIW250"/>
      <c r="RIX250"/>
      <c r="RIY250"/>
      <c r="RIZ250"/>
      <c r="RJA250"/>
      <c r="RJB250"/>
      <c r="RJC250"/>
      <c r="RJD250"/>
      <c r="RJE250"/>
      <c r="RJF250"/>
      <c r="RJG250"/>
      <c r="RJH250"/>
      <c r="RJI250"/>
      <c r="RJJ250"/>
      <c r="RJK250"/>
      <c r="RJL250"/>
      <c r="RJM250"/>
      <c r="RJN250"/>
      <c r="RJO250"/>
      <c r="RJP250"/>
      <c r="RJQ250"/>
      <c r="RJR250"/>
      <c r="RJS250"/>
      <c r="RJT250"/>
      <c r="RJU250"/>
      <c r="RJV250"/>
      <c r="RJW250"/>
      <c r="RJX250"/>
      <c r="RJY250"/>
      <c r="RJZ250"/>
      <c r="RKA250"/>
      <c r="RKB250"/>
      <c r="RKC250"/>
      <c r="RKD250"/>
      <c r="RKE250"/>
      <c r="RKF250"/>
      <c r="RKG250"/>
      <c r="RKH250"/>
      <c r="RKI250"/>
      <c r="RKJ250"/>
      <c r="RKK250"/>
      <c r="RKL250"/>
      <c r="RKM250"/>
      <c r="RKN250"/>
      <c r="RKO250"/>
      <c r="RKP250"/>
      <c r="RKQ250"/>
      <c r="RKR250"/>
      <c r="RKS250"/>
      <c r="RKT250"/>
      <c r="RKU250"/>
      <c r="RKV250"/>
      <c r="RKW250"/>
      <c r="RKX250"/>
      <c r="RKY250"/>
      <c r="RKZ250"/>
      <c r="RLA250"/>
      <c r="RLB250"/>
      <c r="RLC250"/>
      <c r="RLD250"/>
      <c r="RLE250"/>
      <c r="RLF250"/>
      <c r="RLG250"/>
      <c r="RLH250"/>
      <c r="RLI250"/>
      <c r="RLJ250"/>
      <c r="RLK250"/>
      <c r="RLL250"/>
      <c r="RLM250"/>
      <c r="RLN250"/>
      <c r="RLO250"/>
      <c r="RLP250"/>
      <c r="RLQ250"/>
      <c r="RLR250"/>
      <c r="RLS250"/>
      <c r="RLT250"/>
      <c r="RLU250"/>
      <c r="RLV250"/>
      <c r="RLW250"/>
      <c r="RLX250"/>
      <c r="RLY250"/>
      <c r="RLZ250"/>
      <c r="RMA250"/>
      <c r="RMB250"/>
      <c r="RMC250"/>
      <c r="RMD250"/>
      <c r="RME250"/>
      <c r="RMF250"/>
      <c r="RMG250"/>
      <c r="RMH250"/>
      <c r="RMI250"/>
      <c r="RMJ250"/>
      <c r="RMK250"/>
      <c r="RML250"/>
      <c r="RMM250"/>
      <c r="RMN250"/>
      <c r="RMO250"/>
      <c r="RMP250"/>
      <c r="RMQ250"/>
      <c r="RMR250"/>
      <c r="RMS250"/>
      <c r="RMT250"/>
      <c r="RMU250"/>
      <c r="RMV250"/>
      <c r="RMW250"/>
      <c r="RMX250"/>
      <c r="RMY250"/>
      <c r="RMZ250"/>
      <c r="RNA250"/>
      <c r="RNB250"/>
      <c r="RNC250"/>
      <c r="RND250"/>
      <c r="RNE250"/>
      <c r="RNF250"/>
      <c r="RNG250"/>
      <c r="RNH250"/>
      <c r="RNI250"/>
      <c r="RNJ250"/>
      <c r="RNK250"/>
      <c r="RNL250"/>
      <c r="RNM250"/>
      <c r="RNN250"/>
      <c r="RNO250"/>
      <c r="RNP250"/>
      <c r="RNQ250"/>
      <c r="RNR250"/>
      <c r="RNS250"/>
      <c r="RNT250"/>
      <c r="RNU250"/>
      <c r="RNV250"/>
      <c r="RNW250"/>
      <c r="RNX250"/>
      <c r="RNY250"/>
      <c r="RNZ250"/>
      <c r="ROA250"/>
      <c r="ROB250"/>
      <c r="ROC250"/>
      <c r="ROD250"/>
      <c r="ROE250"/>
      <c r="ROF250"/>
      <c r="ROG250"/>
      <c r="ROH250"/>
      <c r="ROI250"/>
      <c r="ROJ250"/>
      <c r="ROK250"/>
      <c r="ROL250"/>
      <c r="ROM250"/>
      <c r="RON250"/>
      <c r="ROO250"/>
      <c r="ROP250"/>
      <c r="ROQ250"/>
      <c r="ROR250"/>
      <c r="ROS250"/>
      <c r="ROT250"/>
      <c r="ROU250"/>
      <c r="ROV250"/>
      <c r="ROW250"/>
      <c r="ROX250"/>
      <c r="ROY250"/>
      <c r="ROZ250"/>
      <c r="RPA250"/>
      <c r="RPB250"/>
      <c r="RPC250"/>
      <c r="RPD250"/>
      <c r="RPE250"/>
      <c r="RPF250"/>
      <c r="RPG250"/>
      <c r="RPH250"/>
      <c r="RPI250"/>
      <c r="RPJ250"/>
      <c r="RPK250"/>
      <c r="RPL250"/>
      <c r="RPM250"/>
      <c r="RPN250"/>
      <c r="RPO250"/>
      <c r="RPP250"/>
      <c r="RPQ250"/>
      <c r="RPR250"/>
      <c r="RPS250"/>
      <c r="RPT250"/>
      <c r="RPU250"/>
      <c r="RPV250"/>
      <c r="RPW250"/>
      <c r="RPX250"/>
      <c r="RPY250"/>
      <c r="RPZ250"/>
      <c r="RQA250"/>
      <c r="RQB250"/>
      <c r="RQC250"/>
      <c r="RQD250"/>
      <c r="RQE250"/>
      <c r="RQF250"/>
      <c r="RQG250"/>
      <c r="RQH250"/>
      <c r="RQI250"/>
      <c r="RQJ250"/>
      <c r="RQK250"/>
      <c r="RQL250"/>
      <c r="RQM250"/>
      <c r="RQN250"/>
      <c r="RQO250"/>
      <c r="RQP250"/>
      <c r="RQQ250"/>
      <c r="RQR250"/>
      <c r="RQS250"/>
      <c r="RQT250"/>
      <c r="RQU250"/>
      <c r="RQV250"/>
      <c r="RQW250"/>
      <c r="RQX250"/>
      <c r="RQY250"/>
      <c r="RQZ250"/>
      <c r="RRA250"/>
      <c r="RRB250"/>
      <c r="RRC250"/>
      <c r="RRD250"/>
      <c r="RRE250"/>
      <c r="RRF250"/>
      <c r="RRG250"/>
      <c r="RRH250"/>
      <c r="RRI250"/>
      <c r="RRJ250"/>
      <c r="RRK250"/>
      <c r="RRL250"/>
      <c r="RRM250"/>
      <c r="RRN250"/>
      <c r="RRO250"/>
      <c r="RRP250"/>
      <c r="RRQ250"/>
      <c r="RRR250"/>
      <c r="RRS250"/>
      <c r="RRT250"/>
      <c r="RRU250"/>
      <c r="RRV250"/>
      <c r="RRW250"/>
      <c r="RRX250"/>
      <c r="RRY250"/>
      <c r="RRZ250"/>
      <c r="RSA250"/>
      <c r="RSB250"/>
      <c r="RSC250"/>
      <c r="RSD250"/>
      <c r="RSE250"/>
      <c r="RSF250"/>
      <c r="RSG250"/>
      <c r="RSH250"/>
      <c r="RSI250"/>
      <c r="RSJ250"/>
      <c r="RSK250"/>
      <c r="RSL250"/>
      <c r="RSM250"/>
      <c r="RSN250"/>
      <c r="RSO250"/>
      <c r="RSP250"/>
      <c r="RSQ250"/>
      <c r="RSR250"/>
      <c r="RSS250"/>
      <c r="RST250"/>
      <c r="RSU250"/>
      <c r="RSV250"/>
      <c r="RSW250"/>
      <c r="RSX250"/>
      <c r="RSY250"/>
      <c r="RSZ250"/>
      <c r="RTA250"/>
      <c r="RTB250"/>
      <c r="RTC250"/>
      <c r="RTD250"/>
      <c r="RTE250"/>
      <c r="RTF250"/>
      <c r="RTG250"/>
      <c r="RTH250"/>
      <c r="RTI250"/>
      <c r="RTJ250"/>
      <c r="RTK250"/>
      <c r="RTL250"/>
      <c r="RTM250"/>
      <c r="RTN250"/>
      <c r="RTO250"/>
      <c r="RTP250"/>
      <c r="RTQ250"/>
      <c r="RTR250"/>
      <c r="RTS250"/>
      <c r="RTT250"/>
      <c r="RTU250"/>
      <c r="RTV250"/>
      <c r="RTW250"/>
      <c r="RTX250"/>
      <c r="RTY250"/>
      <c r="RTZ250"/>
      <c r="RUA250"/>
      <c r="RUB250"/>
      <c r="RUC250"/>
      <c r="RUD250"/>
      <c r="RUE250"/>
      <c r="RUF250"/>
      <c r="RUG250"/>
      <c r="RUH250"/>
      <c r="RUI250"/>
      <c r="RUJ250"/>
      <c r="RUK250"/>
      <c r="RUL250"/>
      <c r="RUM250"/>
      <c r="RUN250"/>
      <c r="RUO250"/>
      <c r="RUP250"/>
      <c r="RUQ250"/>
      <c r="RUR250"/>
      <c r="RUS250"/>
      <c r="RUT250"/>
      <c r="RUU250"/>
      <c r="RUV250"/>
      <c r="RUW250"/>
      <c r="RUX250"/>
      <c r="RUY250"/>
      <c r="RUZ250"/>
      <c r="RVA250"/>
      <c r="RVB250"/>
      <c r="RVC250"/>
      <c r="RVD250"/>
      <c r="RVE250"/>
      <c r="RVF250"/>
      <c r="RVG250"/>
      <c r="RVH250"/>
      <c r="RVI250"/>
      <c r="RVJ250"/>
      <c r="RVK250"/>
      <c r="RVL250"/>
      <c r="RVM250"/>
      <c r="RVN250"/>
      <c r="RVO250"/>
      <c r="RVP250"/>
      <c r="RVQ250"/>
      <c r="RVR250"/>
      <c r="RVS250"/>
      <c r="RVT250"/>
      <c r="RVU250"/>
      <c r="RVV250"/>
      <c r="RVW250"/>
      <c r="RVX250"/>
      <c r="RVY250"/>
      <c r="RVZ250"/>
      <c r="RWA250"/>
      <c r="RWB250"/>
      <c r="RWC250"/>
      <c r="RWD250"/>
      <c r="RWE250"/>
      <c r="RWF250"/>
      <c r="RWG250"/>
      <c r="RWH250"/>
      <c r="RWI250"/>
      <c r="RWJ250"/>
      <c r="RWK250"/>
      <c r="RWL250"/>
      <c r="RWM250"/>
      <c r="RWN250"/>
      <c r="RWO250"/>
      <c r="RWP250"/>
      <c r="RWQ250"/>
      <c r="RWR250"/>
      <c r="RWS250"/>
      <c r="RWT250"/>
      <c r="RWU250"/>
      <c r="RWV250"/>
      <c r="RWW250"/>
      <c r="RWX250"/>
      <c r="RWY250"/>
      <c r="RWZ250"/>
      <c r="RXA250"/>
      <c r="RXB250"/>
      <c r="RXC250"/>
      <c r="RXD250"/>
      <c r="RXE250"/>
      <c r="RXF250"/>
      <c r="RXG250"/>
      <c r="RXH250"/>
      <c r="RXI250"/>
      <c r="RXJ250"/>
      <c r="RXK250"/>
      <c r="RXL250"/>
      <c r="RXM250"/>
      <c r="RXN250"/>
      <c r="RXO250"/>
      <c r="RXP250"/>
      <c r="RXQ250"/>
      <c r="RXR250"/>
      <c r="RXS250"/>
      <c r="RXT250"/>
      <c r="RXU250"/>
      <c r="RXV250"/>
      <c r="RXW250"/>
      <c r="RXX250"/>
      <c r="RXY250"/>
      <c r="RXZ250"/>
      <c r="RYA250"/>
      <c r="RYB250"/>
      <c r="RYC250"/>
      <c r="RYD250"/>
      <c r="RYE250"/>
      <c r="RYF250"/>
      <c r="RYG250"/>
      <c r="RYH250"/>
      <c r="RYI250"/>
      <c r="RYJ250"/>
      <c r="RYK250"/>
      <c r="RYL250"/>
      <c r="RYM250"/>
      <c r="RYN250"/>
      <c r="RYO250"/>
      <c r="RYP250"/>
      <c r="RYQ250"/>
      <c r="RYR250"/>
      <c r="RYS250"/>
      <c r="RYT250"/>
      <c r="RYU250"/>
      <c r="RYV250"/>
      <c r="RYW250"/>
      <c r="RYX250"/>
      <c r="RYY250"/>
      <c r="RYZ250"/>
      <c r="RZA250"/>
      <c r="RZB250"/>
      <c r="RZC250"/>
      <c r="RZD250"/>
      <c r="RZE250"/>
      <c r="RZF250"/>
      <c r="RZG250"/>
      <c r="RZH250"/>
      <c r="RZI250"/>
      <c r="RZJ250"/>
      <c r="RZK250"/>
      <c r="RZL250"/>
      <c r="RZM250"/>
      <c r="RZN250"/>
      <c r="RZO250"/>
      <c r="RZP250"/>
      <c r="RZQ250"/>
      <c r="RZR250"/>
      <c r="RZS250"/>
      <c r="RZT250"/>
      <c r="RZU250"/>
      <c r="RZV250"/>
      <c r="RZW250"/>
      <c r="RZX250"/>
      <c r="RZY250"/>
      <c r="RZZ250"/>
      <c r="SAA250"/>
      <c r="SAB250"/>
      <c r="SAC250"/>
      <c r="SAD250"/>
      <c r="SAE250"/>
      <c r="SAF250"/>
      <c r="SAG250"/>
      <c r="SAH250"/>
      <c r="SAI250"/>
      <c r="SAJ250"/>
      <c r="SAK250"/>
      <c r="SAL250"/>
      <c r="SAM250"/>
      <c r="SAN250"/>
      <c r="SAO250"/>
      <c r="SAP250"/>
      <c r="SAQ250"/>
      <c r="SAR250"/>
      <c r="SAS250"/>
      <c r="SAT250"/>
      <c r="SAU250"/>
      <c r="SAV250"/>
      <c r="SAW250"/>
      <c r="SAX250"/>
      <c r="SAY250"/>
      <c r="SAZ250"/>
      <c r="SBA250"/>
      <c r="SBB250"/>
      <c r="SBC250"/>
      <c r="SBD250"/>
      <c r="SBE250"/>
      <c r="SBF250"/>
      <c r="SBG250"/>
      <c r="SBH250"/>
      <c r="SBI250"/>
      <c r="SBJ250"/>
      <c r="SBK250"/>
      <c r="SBL250"/>
      <c r="SBM250"/>
      <c r="SBN250"/>
      <c r="SBO250"/>
      <c r="SBP250"/>
      <c r="SBQ250"/>
      <c r="SBR250"/>
      <c r="SBS250"/>
      <c r="SBT250"/>
      <c r="SBU250"/>
      <c r="SBV250"/>
      <c r="SBW250"/>
      <c r="SBX250"/>
      <c r="SBY250"/>
      <c r="SBZ250"/>
      <c r="SCA250"/>
      <c r="SCB250"/>
      <c r="SCC250"/>
      <c r="SCD250"/>
      <c r="SCE250"/>
      <c r="SCF250"/>
      <c r="SCG250"/>
      <c r="SCH250"/>
      <c r="SCI250"/>
      <c r="SCJ250"/>
      <c r="SCK250"/>
      <c r="SCL250"/>
      <c r="SCM250"/>
      <c r="SCN250"/>
      <c r="SCO250"/>
      <c r="SCP250"/>
      <c r="SCQ250"/>
      <c r="SCR250"/>
      <c r="SCS250"/>
      <c r="SCT250"/>
      <c r="SCU250"/>
      <c r="SCV250"/>
      <c r="SCW250"/>
      <c r="SCX250"/>
      <c r="SCY250"/>
      <c r="SCZ250"/>
      <c r="SDA250"/>
      <c r="SDB250"/>
      <c r="SDC250"/>
      <c r="SDD250"/>
      <c r="SDE250"/>
      <c r="SDF250"/>
      <c r="SDG250"/>
      <c r="SDH250"/>
      <c r="SDI250"/>
      <c r="SDJ250"/>
      <c r="SDK250"/>
      <c r="SDL250"/>
      <c r="SDM250"/>
      <c r="SDN250"/>
      <c r="SDO250"/>
      <c r="SDP250"/>
      <c r="SDQ250"/>
      <c r="SDR250"/>
      <c r="SDS250"/>
      <c r="SDT250"/>
      <c r="SDU250"/>
      <c r="SDV250"/>
      <c r="SDW250"/>
      <c r="SDX250"/>
      <c r="SDY250"/>
      <c r="SDZ250"/>
      <c r="SEA250"/>
      <c r="SEB250"/>
      <c r="SEC250"/>
      <c r="SED250"/>
      <c r="SEE250"/>
      <c r="SEF250"/>
      <c r="SEG250"/>
      <c r="SEH250"/>
      <c r="SEI250"/>
      <c r="SEJ250"/>
      <c r="SEK250"/>
      <c r="SEL250"/>
      <c r="SEM250"/>
      <c r="SEN250"/>
      <c r="SEO250"/>
      <c r="SEP250"/>
      <c r="SEQ250"/>
      <c r="SER250"/>
      <c r="SES250"/>
      <c r="SET250"/>
      <c r="SEU250"/>
      <c r="SEV250"/>
      <c r="SEW250"/>
      <c r="SEX250"/>
      <c r="SEY250"/>
      <c r="SEZ250"/>
      <c r="SFA250"/>
      <c r="SFB250"/>
      <c r="SFC250"/>
      <c r="SFD250"/>
      <c r="SFE250"/>
      <c r="SFF250"/>
      <c r="SFG250"/>
      <c r="SFH250"/>
      <c r="SFI250"/>
      <c r="SFJ250"/>
      <c r="SFK250"/>
      <c r="SFL250"/>
      <c r="SFM250"/>
      <c r="SFN250"/>
      <c r="SFO250"/>
      <c r="SFP250"/>
      <c r="SFQ250"/>
      <c r="SFR250"/>
      <c r="SFS250"/>
      <c r="SFT250"/>
      <c r="SFU250"/>
      <c r="SFV250"/>
      <c r="SFW250"/>
      <c r="SFX250"/>
      <c r="SFY250"/>
      <c r="SFZ250"/>
      <c r="SGA250"/>
      <c r="SGB250"/>
      <c r="SGC250"/>
      <c r="SGD250"/>
      <c r="SGE250"/>
      <c r="SGF250"/>
      <c r="SGG250"/>
      <c r="SGH250"/>
      <c r="SGI250"/>
      <c r="SGJ250"/>
      <c r="SGK250"/>
      <c r="SGL250"/>
      <c r="SGM250"/>
      <c r="SGN250"/>
      <c r="SGO250"/>
      <c r="SGP250"/>
      <c r="SGQ250"/>
      <c r="SGR250"/>
      <c r="SGS250"/>
      <c r="SGT250"/>
      <c r="SGU250"/>
      <c r="SGV250"/>
      <c r="SGW250"/>
      <c r="SGX250"/>
      <c r="SGY250"/>
      <c r="SGZ250"/>
      <c r="SHA250"/>
      <c r="SHB250"/>
      <c r="SHC250"/>
      <c r="SHD250"/>
      <c r="SHE250"/>
      <c r="SHF250"/>
      <c r="SHG250"/>
      <c r="SHH250"/>
      <c r="SHI250"/>
      <c r="SHJ250"/>
      <c r="SHK250"/>
      <c r="SHL250"/>
      <c r="SHM250"/>
      <c r="SHN250"/>
      <c r="SHO250"/>
      <c r="SHP250"/>
      <c r="SHQ250"/>
      <c r="SHR250"/>
      <c r="SHS250"/>
      <c r="SHT250"/>
      <c r="SHU250"/>
      <c r="SHV250"/>
      <c r="SHW250"/>
      <c r="SHX250"/>
      <c r="SHY250"/>
      <c r="SHZ250"/>
      <c r="SIA250"/>
      <c r="SIB250"/>
      <c r="SIC250"/>
      <c r="SID250"/>
      <c r="SIE250"/>
      <c r="SIF250"/>
      <c r="SIG250"/>
      <c r="SIH250"/>
      <c r="SII250"/>
      <c r="SIJ250"/>
      <c r="SIK250"/>
      <c r="SIL250"/>
      <c r="SIM250"/>
      <c r="SIN250"/>
      <c r="SIO250"/>
      <c r="SIP250"/>
      <c r="SIQ250"/>
      <c r="SIR250"/>
      <c r="SIS250"/>
      <c r="SIT250"/>
      <c r="SIU250"/>
      <c r="SIV250"/>
      <c r="SIW250"/>
      <c r="SIX250"/>
      <c r="SIY250"/>
      <c r="SIZ250"/>
      <c r="SJA250"/>
      <c r="SJB250"/>
      <c r="SJC250"/>
      <c r="SJD250"/>
      <c r="SJE250"/>
      <c r="SJF250"/>
      <c r="SJG250"/>
      <c r="SJH250"/>
      <c r="SJI250"/>
      <c r="SJJ250"/>
      <c r="SJK250"/>
      <c r="SJL250"/>
      <c r="SJM250"/>
      <c r="SJN250"/>
      <c r="SJO250"/>
      <c r="SJP250"/>
      <c r="SJQ250"/>
      <c r="SJR250"/>
      <c r="SJS250"/>
      <c r="SJT250"/>
      <c r="SJU250"/>
      <c r="SJV250"/>
      <c r="SJW250"/>
      <c r="SJX250"/>
      <c r="SJY250"/>
      <c r="SJZ250"/>
      <c r="SKA250"/>
      <c r="SKB250"/>
      <c r="SKC250"/>
      <c r="SKD250"/>
      <c r="SKE250"/>
      <c r="SKF250"/>
      <c r="SKG250"/>
      <c r="SKH250"/>
      <c r="SKI250"/>
      <c r="SKJ250"/>
      <c r="SKK250"/>
      <c r="SKL250"/>
      <c r="SKM250"/>
      <c r="SKN250"/>
      <c r="SKO250"/>
      <c r="SKP250"/>
      <c r="SKQ250"/>
      <c r="SKR250"/>
      <c r="SKS250"/>
      <c r="SKT250"/>
      <c r="SKU250"/>
      <c r="SKV250"/>
      <c r="SKW250"/>
      <c r="SKX250"/>
      <c r="SKY250"/>
      <c r="SKZ250"/>
      <c r="SLA250"/>
      <c r="SLB250"/>
      <c r="SLC250"/>
      <c r="SLD250"/>
      <c r="SLE250"/>
      <c r="SLF250"/>
      <c r="SLG250"/>
      <c r="SLH250"/>
      <c r="SLI250"/>
      <c r="SLJ250"/>
      <c r="SLK250"/>
      <c r="SLL250"/>
      <c r="SLM250"/>
      <c r="SLN250"/>
      <c r="SLO250"/>
      <c r="SLP250"/>
      <c r="SLQ250"/>
      <c r="SLR250"/>
      <c r="SLS250"/>
      <c r="SLT250"/>
      <c r="SLU250"/>
      <c r="SLV250"/>
      <c r="SLW250"/>
      <c r="SLX250"/>
      <c r="SLY250"/>
      <c r="SLZ250"/>
      <c r="SMA250"/>
      <c r="SMB250"/>
      <c r="SMC250"/>
      <c r="SMD250"/>
      <c r="SME250"/>
      <c r="SMF250"/>
      <c r="SMG250"/>
      <c r="SMH250"/>
      <c r="SMI250"/>
      <c r="SMJ250"/>
      <c r="SMK250"/>
      <c r="SML250"/>
      <c r="SMM250"/>
      <c r="SMN250"/>
      <c r="SMO250"/>
      <c r="SMP250"/>
      <c r="SMQ250"/>
      <c r="SMR250"/>
      <c r="SMS250"/>
      <c r="SMT250"/>
      <c r="SMU250"/>
      <c r="SMV250"/>
      <c r="SMW250"/>
      <c r="SMX250"/>
      <c r="SMY250"/>
      <c r="SMZ250"/>
      <c r="SNA250"/>
      <c r="SNB250"/>
      <c r="SNC250"/>
      <c r="SND250"/>
      <c r="SNE250"/>
      <c r="SNF250"/>
      <c r="SNG250"/>
      <c r="SNH250"/>
      <c r="SNI250"/>
      <c r="SNJ250"/>
      <c r="SNK250"/>
      <c r="SNL250"/>
      <c r="SNM250"/>
      <c r="SNN250"/>
      <c r="SNO250"/>
      <c r="SNP250"/>
      <c r="SNQ250"/>
      <c r="SNR250"/>
      <c r="SNS250"/>
      <c r="SNT250"/>
      <c r="SNU250"/>
      <c r="SNV250"/>
      <c r="SNW250"/>
      <c r="SNX250"/>
      <c r="SNY250"/>
      <c r="SNZ250"/>
      <c r="SOA250"/>
      <c r="SOB250"/>
      <c r="SOC250"/>
      <c r="SOD250"/>
      <c r="SOE250"/>
      <c r="SOF250"/>
      <c r="SOG250"/>
      <c r="SOH250"/>
      <c r="SOI250"/>
      <c r="SOJ250"/>
      <c r="SOK250"/>
      <c r="SOL250"/>
      <c r="SOM250"/>
      <c r="SON250"/>
      <c r="SOO250"/>
      <c r="SOP250"/>
      <c r="SOQ250"/>
      <c r="SOR250"/>
      <c r="SOS250"/>
      <c r="SOT250"/>
      <c r="SOU250"/>
      <c r="SOV250"/>
      <c r="SOW250"/>
      <c r="SOX250"/>
      <c r="SOY250"/>
      <c r="SOZ250"/>
      <c r="SPA250"/>
      <c r="SPB250"/>
      <c r="SPC250"/>
      <c r="SPD250"/>
      <c r="SPE250"/>
      <c r="SPF250"/>
      <c r="SPG250"/>
      <c r="SPH250"/>
      <c r="SPI250"/>
      <c r="SPJ250"/>
      <c r="SPK250"/>
      <c r="SPL250"/>
      <c r="SPM250"/>
      <c r="SPN250"/>
      <c r="SPO250"/>
      <c r="SPP250"/>
      <c r="SPQ250"/>
      <c r="SPR250"/>
      <c r="SPS250"/>
      <c r="SPT250"/>
      <c r="SPU250"/>
      <c r="SPV250"/>
      <c r="SPW250"/>
      <c r="SPX250"/>
      <c r="SPY250"/>
      <c r="SPZ250"/>
      <c r="SQA250"/>
      <c r="SQB250"/>
      <c r="SQC250"/>
      <c r="SQD250"/>
      <c r="SQE250"/>
      <c r="SQF250"/>
      <c r="SQG250"/>
      <c r="SQH250"/>
      <c r="SQI250"/>
      <c r="SQJ250"/>
      <c r="SQK250"/>
      <c r="SQL250"/>
      <c r="SQM250"/>
      <c r="SQN250"/>
      <c r="SQO250"/>
      <c r="SQP250"/>
      <c r="SQQ250"/>
      <c r="SQR250"/>
      <c r="SQS250"/>
      <c r="SQT250"/>
      <c r="SQU250"/>
      <c r="SQV250"/>
      <c r="SQW250"/>
      <c r="SQX250"/>
      <c r="SQY250"/>
      <c r="SQZ250"/>
      <c r="SRA250"/>
      <c r="SRB250"/>
      <c r="SRC250"/>
      <c r="SRD250"/>
      <c r="SRE250"/>
      <c r="SRF250"/>
      <c r="SRG250"/>
      <c r="SRH250"/>
      <c r="SRI250"/>
      <c r="SRJ250"/>
      <c r="SRK250"/>
      <c r="SRL250"/>
      <c r="SRM250"/>
      <c r="SRN250"/>
      <c r="SRO250"/>
      <c r="SRP250"/>
      <c r="SRQ250"/>
      <c r="SRR250"/>
      <c r="SRS250"/>
      <c r="SRT250"/>
      <c r="SRU250"/>
      <c r="SRV250"/>
      <c r="SRW250"/>
      <c r="SRX250"/>
      <c r="SRY250"/>
      <c r="SRZ250"/>
      <c r="SSA250"/>
      <c r="SSB250"/>
      <c r="SSC250"/>
      <c r="SSD250"/>
      <c r="SSE250"/>
      <c r="SSF250"/>
      <c r="SSG250"/>
      <c r="SSH250"/>
      <c r="SSI250"/>
      <c r="SSJ250"/>
      <c r="SSK250"/>
      <c r="SSL250"/>
      <c r="SSM250"/>
      <c r="SSN250"/>
      <c r="SSO250"/>
      <c r="SSP250"/>
      <c r="SSQ250"/>
      <c r="SSR250"/>
      <c r="SSS250"/>
      <c r="SST250"/>
      <c r="SSU250"/>
      <c r="SSV250"/>
      <c r="SSW250"/>
      <c r="SSX250"/>
      <c r="SSY250"/>
      <c r="SSZ250"/>
      <c r="STA250"/>
      <c r="STB250"/>
      <c r="STC250"/>
      <c r="STD250"/>
      <c r="STE250"/>
      <c r="STF250"/>
      <c r="STG250"/>
      <c r="STH250"/>
      <c r="STI250"/>
      <c r="STJ250"/>
      <c r="STK250"/>
      <c r="STL250"/>
      <c r="STM250"/>
      <c r="STN250"/>
      <c r="STO250"/>
      <c r="STP250"/>
      <c r="STQ250"/>
      <c r="STR250"/>
      <c r="STS250"/>
      <c r="STT250"/>
      <c r="STU250"/>
      <c r="STV250"/>
      <c r="STW250"/>
      <c r="STX250"/>
      <c r="STY250"/>
      <c r="STZ250"/>
      <c r="SUA250"/>
      <c r="SUB250"/>
      <c r="SUC250"/>
      <c r="SUD250"/>
      <c r="SUE250"/>
      <c r="SUF250"/>
      <c r="SUG250"/>
      <c r="SUH250"/>
      <c r="SUI250"/>
      <c r="SUJ250"/>
      <c r="SUK250"/>
      <c r="SUL250"/>
      <c r="SUM250"/>
      <c r="SUN250"/>
      <c r="SUO250"/>
      <c r="SUP250"/>
      <c r="SUQ250"/>
      <c r="SUR250"/>
      <c r="SUS250"/>
      <c r="SUT250"/>
      <c r="SUU250"/>
      <c r="SUV250"/>
      <c r="SUW250"/>
      <c r="SUX250"/>
      <c r="SUY250"/>
      <c r="SUZ250"/>
      <c r="SVA250"/>
      <c r="SVB250"/>
      <c r="SVC250"/>
      <c r="SVD250"/>
      <c r="SVE250"/>
      <c r="SVF250"/>
      <c r="SVG250"/>
      <c r="SVH250"/>
      <c r="SVI250"/>
      <c r="SVJ250"/>
      <c r="SVK250"/>
      <c r="SVL250"/>
      <c r="SVM250"/>
      <c r="SVN250"/>
      <c r="SVO250"/>
      <c r="SVP250"/>
      <c r="SVQ250"/>
      <c r="SVR250"/>
      <c r="SVS250"/>
      <c r="SVT250"/>
      <c r="SVU250"/>
      <c r="SVV250"/>
      <c r="SVW250"/>
      <c r="SVX250"/>
      <c r="SVY250"/>
      <c r="SVZ250"/>
      <c r="SWA250"/>
      <c r="SWB250"/>
      <c r="SWC250"/>
      <c r="SWD250"/>
      <c r="SWE250"/>
      <c r="SWF250"/>
      <c r="SWG250"/>
      <c r="SWH250"/>
      <c r="SWI250"/>
      <c r="SWJ250"/>
      <c r="SWK250"/>
      <c r="SWL250"/>
      <c r="SWM250"/>
      <c r="SWN250"/>
      <c r="SWO250"/>
      <c r="SWP250"/>
      <c r="SWQ250"/>
      <c r="SWR250"/>
      <c r="SWS250"/>
      <c r="SWT250"/>
      <c r="SWU250"/>
      <c r="SWV250"/>
      <c r="SWW250"/>
      <c r="SWX250"/>
      <c r="SWY250"/>
      <c r="SWZ250"/>
      <c r="SXA250"/>
      <c r="SXB250"/>
      <c r="SXC250"/>
      <c r="SXD250"/>
      <c r="SXE250"/>
      <c r="SXF250"/>
      <c r="SXG250"/>
      <c r="SXH250"/>
      <c r="SXI250"/>
      <c r="SXJ250"/>
      <c r="SXK250"/>
      <c r="SXL250"/>
      <c r="SXM250"/>
      <c r="SXN250"/>
      <c r="SXO250"/>
      <c r="SXP250"/>
      <c r="SXQ250"/>
      <c r="SXR250"/>
      <c r="SXS250"/>
      <c r="SXT250"/>
      <c r="SXU250"/>
      <c r="SXV250"/>
      <c r="SXW250"/>
      <c r="SXX250"/>
      <c r="SXY250"/>
      <c r="SXZ250"/>
      <c r="SYA250"/>
      <c r="SYB250"/>
      <c r="SYC250"/>
      <c r="SYD250"/>
      <c r="SYE250"/>
      <c r="SYF250"/>
      <c r="SYG250"/>
      <c r="SYH250"/>
      <c r="SYI250"/>
      <c r="SYJ250"/>
      <c r="SYK250"/>
      <c r="SYL250"/>
      <c r="SYM250"/>
      <c r="SYN250"/>
      <c r="SYO250"/>
      <c r="SYP250"/>
      <c r="SYQ250"/>
      <c r="SYR250"/>
      <c r="SYS250"/>
      <c r="SYT250"/>
      <c r="SYU250"/>
      <c r="SYV250"/>
      <c r="SYW250"/>
      <c r="SYX250"/>
      <c r="SYY250"/>
      <c r="SYZ250"/>
      <c r="SZA250"/>
      <c r="SZB250"/>
      <c r="SZC250"/>
      <c r="SZD250"/>
      <c r="SZE250"/>
      <c r="SZF250"/>
      <c r="SZG250"/>
      <c r="SZH250"/>
      <c r="SZI250"/>
      <c r="SZJ250"/>
      <c r="SZK250"/>
      <c r="SZL250"/>
      <c r="SZM250"/>
      <c r="SZN250"/>
      <c r="SZO250"/>
      <c r="SZP250"/>
      <c r="SZQ250"/>
      <c r="SZR250"/>
      <c r="SZS250"/>
      <c r="SZT250"/>
      <c r="SZU250"/>
      <c r="SZV250"/>
      <c r="SZW250"/>
      <c r="SZX250"/>
      <c r="SZY250"/>
      <c r="SZZ250"/>
      <c r="TAA250"/>
      <c r="TAB250"/>
      <c r="TAC250"/>
      <c r="TAD250"/>
      <c r="TAE250"/>
      <c r="TAF250"/>
      <c r="TAG250"/>
      <c r="TAH250"/>
      <c r="TAI250"/>
      <c r="TAJ250"/>
      <c r="TAK250"/>
      <c r="TAL250"/>
      <c r="TAM250"/>
      <c r="TAN250"/>
      <c r="TAO250"/>
      <c r="TAP250"/>
      <c r="TAQ250"/>
      <c r="TAR250"/>
      <c r="TAS250"/>
      <c r="TAT250"/>
      <c r="TAU250"/>
      <c r="TAV250"/>
      <c r="TAW250"/>
      <c r="TAX250"/>
      <c r="TAY250"/>
      <c r="TAZ250"/>
      <c r="TBA250"/>
      <c r="TBB250"/>
      <c r="TBC250"/>
      <c r="TBD250"/>
      <c r="TBE250"/>
      <c r="TBF250"/>
      <c r="TBG250"/>
      <c r="TBH250"/>
      <c r="TBI250"/>
      <c r="TBJ250"/>
      <c r="TBK250"/>
      <c r="TBL250"/>
      <c r="TBM250"/>
      <c r="TBN250"/>
      <c r="TBO250"/>
      <c r="TBP250"/>
      <c r="TBQ250"/>
      <c r="TBR250"/>
      <c r="TBS250"/>
      <c r="TBT250"/>
      <c r="TBU250"/>
      <c r="TBV250"/>
      <c r="TBW250"/>
      <c r="TBX250"/>
      <c r="TBY250"/>
      <c r="TBZ250"/>
      <c r="TCA250"/>
      <c r="TCB250"/>
      <c r="TCC250"/>
      <c r="TCD250"/>
      <c r="TCE250"/>
      <c r="TCF250"/>
      <c r="TCG250"/>
      <c r="TCH250"/>
      <c r="TCI250"/>
      <c r="TCJ250"/>
      <c r="TCK250"/>
      <c r="TCL250"/>
      <c r="TCM250"/>
      <c r="TCN250"/>
      <c r="TCO250"/>
      <c r="TCP250"/>
      <c r="TCQ250"/>
      <c r="TCR250"/>
      <c r="TCS250"/>
      <c r="TCT250"/>
      <c r="TCU250"/>
      <c r="TCV250"/>
      <c r="TCW250"/>
      <c r="TCX250"/>
      <c r="TCY250"/>
      <c r="TCZ250"/>
      <c r="TDA250"/>
      <c r="TDB250"/>
      <c r="TDC250"/>
      <c r="TDD250"/>
      <c r="TDE250"/>
      <c r="TDF250"/>
      <c r="TDG250"/>
      <c r="TDH250"/>
      <c r="TDI250"/>
      <c r="TDJ250"/>
      <c r="TDK250"/>
      <c r="TDL250"/>
      <c r="TDM250"/>
      <c r="TDN250"/>
      <c r="TDO250"/>
      <c r="TDP250"/>
      <c r="TDQ250"/>
      <c r="TDR250"/>
      <c r="TDS250"/>
      <c r="TDT250"/>
      <c r="TDU250"/>
      <c r="TDV250"/>
      <c r="TDW250"/>
      <c r="TDX250"/>
      <c r="TDY250"/>
      <c r="TDZ250"/>
      <c r="TEA250"/>
      <c r="TEB250"/>
      <c r="TEC250"/>
      <c r="TED250"/>
      <c r="TEE250"/>
      <c r="TEF250"/>
      <c r="TEG250"/>
      <c r="TEH250"/>
      <c r="TEI250"/>
      <c r="TEJ250"/>
      <c r="TEK250"/>
      <c r="TEL250"/>
      <c r="TEM250"/>
      <c r="TEN250"/>
      <c r="TEO250"/>
      <c r="TEP250"/>
      <c r="TEQ250"/>
      <c r="TER250"/>
      <c r="TES250"/>
      <c r="TET250"/>
      <c r="TEU250"/>
      <c r="TEV250"/>
      <c r="TEW250"/>
      <c r="TEX250"/>
      <c r="TEY250"/>
      <c r="TEZ250"/>
      <c r="TFA250"/>
      <c r="TFB250"/>
      <c r="TFC250"/>
      <c r="TFD250"/>
      <c r="TFE250"/>
      <c r="TFF250"/>
      <c r="TFG250"/>
      <c r="TFH250"/>
      <c r="TFI250"/>
      <c r="TFJ250"/>
      <c r="TFK250"/>
      <c r="TFL250"/>
      <c r="TFM250"/>
      <c r="TFN250"/>
      <c r="TFO250"/>
      <c r="TFP250"/>
      <c r="TFQ250"/>
      <c r="TFR250"/>
      <c r="TFS250"/>
      <c r="TFT250"/>
      <c r="TFU250"/>
      <c r="TFV250"/>
      <c r="TFW250"/>
      <c r="TFX250"/>
      <c r="TFY250"/>
      <c r="TFZ250"/>
      <c r="TGA250"/>
      <c r="TGB250"/>
      <c r="TGC250"/>
      <c r="TGD250"/>
      <c r="TGE250"/>
      <c r="TGF250"/>
      <c r="TGG250"/>
      <c r="TGH250"/>
      <c r="TGI250"/>
      <c r="TGJ250"/>
      <c r="TGK250"/>
      <c r="TGL250"/>
      <c r="TGM250"/>
      <c r="TGN250"/>
      <c r="TGO250"/>
      <c r="TGP250"/>
      <c r="TGQ250"/>
      <c r="TGR250"/>
      <c r="TGS250"/>
      <c r="TGT250"/>
      <c r="TGU250"/>
      <c r="TGV250"/>
      <c r="TGW250"/>
      <c r="TGX250"/>
      <c r="TGY250"/>
      <c r="TGZ250"/>
      <c r="THA250"/>
      <c r="THB250"/>
      <c r="THC250"/>
      <c r="THD250"/>
      <c r="THE250"/>
      <c r="THF250"/>
      <c r="THG250"/>
      <c r="THH250"/>
      <c r="THI250"/>
      <c r="THJ250"/>
      <c r="THK250"/>
      <c r="THL250"/>
      <c r="THM250"/>
      <c r="THN250"/>
      <c r="THO250"/>
      <c r="THP250"/>
      <c r="THQ250"/>
      <c r="THR250"/>
      <c r="THS250"/>
      <c r="THT250"/>
      <c r="THU250"/>
      <c r="THV250"/>
      <c r="THW250"/>
      <c r="THX250"/>
      <c r="THY250"/>
      <c r="THZ250"/>
      <c r="TIA250"/>
      <c r="TIB250"/>
      <c r="TIC250"/>
      <c r="TID250"/>
      <c r="TIE250"/>
      <c r="TIF250"/>
      <c r="TIG250"/>
      <c r="TIH250"/>
      <c r="TII250"/>
      <c r="TIJ250"/>
      <c r="TIK250"/>
      <c r="TIL250"/>
      <c r="TIM250"/>
      <c r="TIN250"/>
      <c r="TIO250"/>
      <c r="TIP250"/>
      <c r="TIQ250"/>
      <c r="TIR250"/>
      <c r="TIS250"/>
      <c r="TIT250"/>
      <c r="TIU250"/>
      <c r="TIV250"/>
      <c r="TIW250"/>
      <c r="TIX250"/>
      <c r="TIY250"/>
      <c r="TIZ250"/>
      <c r="TJA250"/>
      <c r="TJB250"/>
      <c r="TJC250"/>
      <c r="TJD250"/>
      <c r="TJE250"/>
      <c r="TJF250"/>
      <c r="TJG250"/>
      <c r="TJH250"/>
      <c r="TJI250"/>
      <c r="TJJ250"/>
      <c r="TJK250"/>
      <c r="TJL250"/>
      <c r="TJM250"/>
      <c r="TJN250"/>
      <c r="TJO250"/>
      <c r="TJP250"/>
      <c r="TJQ250"/>
      <c r="TJR250"/>
      <c r="TJS250"/>
      <c r="TJT250"/>
      <c r="TJU250"/>
      <c r="TJV250"/>
      <c r="TJW250"/>
      <c r="TJX250"/>
      <c r="TJY250"/>
      <c r="TJZ250"/>
      <c r="TKA250"/>
      <c r="TKB250"/>
      <c r="TKC250"/>
      <c r="TKD250"/>
      <c r="TKE250"/>
      <c r="TKF250"/>
      <c r="TKG250"/>
      <c r="TKH250"/>
      <c r="TKI250"/>
      <c r="TKJ250"/>
      <c r="TKK250"/>
      <c r="TKL250"/>
      <c r="TKM250"/>
      <c r="TKN250"/>
      <c r="TKO250"/>
      <c r="TKP250"/>
      <c r="TKQ250"/>
      <c r="TKR250"/>
      <c r="TKS250"/>
      <c r="TKT250"/>
      <c r="TKU250"/>
      <c r="TKV250"/>
      <c r="TKW250"/>
      <c r="TKX250"/>
      <c r="TKY250"/>
      <c r="TKZ250"/>
      <c r="TLA250"/>
      <c r="TLB250"/>
      <c r="TLC250"/>
      <c r="TLD250"/>
      <c r="TLE250"/>
      <c r="TLF250"/>
      <c r="TLG250"/>
      <c r="TLH250"/>
      <c r="TLI250"/>
      <c r="TLJ250"/>
      <c r="TLK250"/>
      <c r="TLL250"/>
      <c r="TLM250"/>
      <c r="TLN250"/>
      <c r="TLO250"/>
      <c r="TLP250"/>
      <c r="TLQ250"/>
      <c r="TLR250"/>
      <c r="TLS250"/>
      <c r="TLT250"/>
      <c r="TLU250"/>
      <c r="TLV250"/>
      <c r="TLW250"/>
      <c r="TLX250"/>
      <c r="TLY250"/>
      <c r="TLZ250"/>
      <c r="TMA250"/>
      <c r="TMB250"/>
      <c r="TMC250"/>
      <c r="TMD250"/>
      <c r="TME250"/>
      <c r="TMF250"/>
      <c r="TMG250"/>
      <c r="TMH250"/>
      <c r="TMI250"/>
      <c r="TMJ250"/>
      <c r="TMK250"/>
      <c r="TML250"/>
      <c r="TMM250"/>
      <c r="TMN250"/>
      <c r="TMO250"/>
      <c r="TMP250"/>
      <c r="TMQ250"/>
      <c r="TMR250"/>
      <c r="TMS250"/>
      <c r="TMT250"/>
      <c r="TMU250"/>
      <c r="TMV250"/>
      <c r="TMW250"/>
      <c r="TMX250"/>
      <c r="TMY250"/>
      <c r="TMZ250"/>
      <c r="TNA250"/>
      <c r="TNB250"/>
      <c r="TNC250"/>
      <c r="TND250"/>
      <c r="TNE250"/>
      <c r="TNF250"/>
      <c r="TNG250"/>
      <c r="TNH250"/>
      <c r="TNI250"/>
      <c r="TNJ250"/>
      <c r="TNK250"/>
      <c r="TNL250"/>
      <c r="TNM250"/>
      <c r="TNN250"/>
      <c r="TNO250"/>
      <c r="TNP250"/>
      <c r="TNQ250"/>
      <c r="TNR250"/>
      <c r="TNS250"/>
      <c r="TNT250"/>
      <c r="TNU250"/>
      <c r="TNV250"/>
      <c r="TNW250"/>
      <c r="TNX250"/>
      <c r="TNY250"/>
      <c r="TNZ250"/>
      <c r="TOA250"/>
      <c r="TOB250"/>
      <c r="TOC250"/>
      <c r="TOD250"/>
      <c r="TOE250"/>
      <c r="TOF250"/>
      <c r="TOG250"/>
      <c r="TOH250"/>
      <c r="TOI250"/>
      <c r="TOJ250"/>
      <c r="TOK250"/>
      <c r="TOL250"/>
      <c r="TOM250"/>
      <c r="TON250"/>
      <c r="TOO250"/>
      <c r="TOP250"/>
      <c r="TOQ250"/>
      <c r="TOR250"/>
      <c r="TOS250"/>
      <c r="TOT250"/>
      <c r="TOU250"/>
      <c r="TOV250"/>
      <c r="TOW250"/>
      <c r="TOX250"/>
      <c r="TOY250"/>
      <c r="TOZ250"/>
      <c r="TPA250"/>
      <c r="TPB250"/>
      <c r="TPC250"/>
      <c r="TPD250"/>
      <c r="TPE250"/>
      <c r="TPF250"/>
      <c r="TPG250"/>
      <c r="TPH250"/>
      <c r="TPI250"/>
      <c r="TPJ250"/>
      <c r="TPK250"/>
      <c r="TPL250"/>
      <c r="TPM250"/>
      <c r="TPN250"/>
      <c r="TPO250"/>
      <c r="TPP250"/>
      <c r="TPQ250"/>
      <c r="TPR250"/>
      <c r="TPS250"/>
      <c r="TPT250"/>
      <c r="TPU250"/>
      <c r="TPV250"/>
      <c r="TPW250"/>
      <c r="TPX250"/>
      <c r="TPY250"/>
      <c r="TPZ250"/>
      <c r="TQA250"/>
      <c r="TQB250"/>
      <c r="TQC250"/>
      <c r="TQD250"/>
      <c r="TQE250"/>
      <c r="TQF250"/>
      <c r="TQG250"/>
      <c r="TQH250"/>
      <c r="TQI250"/>
      <c r="TQJ250"/>
      <c r="TQK250"/>
      <c r="TQL250"/>
      <c r="TQM250"/>
      <c r="TQN250"/>
      <c r="TQO250"/>
      <c r="TQP250"/>
      <c r="TQQ250"/>
      <c r="TQR250"/>
      <c r="TQS250"/>
      <c r="TQT250"/>
      <c r="TQU250"/>
      <c r="TQV250"/>
      <c r="TQW250"/>
      <c r="TQX250"/>
      <c r="TQY250"/>
      <c r="TQZ250"/>
      <c r="TRA250"/>
      <c r="TRB250"/>
      <c r="TRC250"/>
      <c r="TRD250"/>
      <c r="TRE250"/>
      <c r="TRF250"/>
      <c r="TRG250"/>
      <c r="TRH250"/>
      <c r="TRI250"/>
      <c r="TRJ250"/>
      <c r="TRK250"/>
      <c r="TRL250"/>
      <c r="TRM250"/>
      <c r="TRN250"/>
      <c r="TRO250"/>
      <c r="TRP250"/>
      <c r="TRQ250"/>
      <c r="TRR250"/>
      <c r="TRS250"/>
      <c r="TRT250"/>
      <c r="TRU250"/>
      <c r="TRV250"/>
      <c r="TRW250"/>
      <c r="TRX250"/>
      <c r="TRY250"/>
      <c r="TRZ250"/>
      <c r="TSA250"/>
      <c r="TSB250"/>
      <c r="TSC250"/>
      <c r="TSD250"/>
      <c r="TSE250"/>
      <c r="TSF250"/>
      <c r="TSG250"/>
      <c r="TSH250"/>
      <c r="TSI250"/>
      <c r="TSJ250"/>
      <c r="TSK250"/>
      <c r="TSL250"/>
      <c r="TSM250"/>
      <c r="TSN250"/>
      <c r="TSO250"/>
      <c r="TSP250"/>
      <c r="TSQ250"/>
      <c r="TSR250"/>
      <c r="TSS250"/>
      <c r="TST250"/>
      <c r="TSU250"/>
      <c r="TSV250"/>
      <c r="TSW250"/>
      <c r="TSX250"/>
      <c r="TSY250"/>
      <c r="TSZ250"/>
      <c r="TTA250"/>
      <c r="TTB250"/>
      <c r="TTC250"/>
      <c r="TTD250"/>
      <c r="TTE250"/>
      <c r="TTF250"/>
      <c r="TTG250"/>
      <c r="TTH250"/>
      <c r="TTI250"/>
      <c r="TTJ250"/>
      <c r="TTK250"/>
      <c r="TTL250"/>
      <c r="TTM250"/>
      <c r="TTN250"/>
      <c r="TTO250"/>
      <c r="TTP250"/>
      <c r="TTQ250"/>
      <c r="TTR250"/>
      <c r="TTS250"/>
      <c r="TTT250"/>
      <c r="TTU250"/>
      <c r="TTV250"/>
      <c r="TTW250"/>
      <c r="TTX250"/>
      <c r="TTY250"/>
      <c r="TTZ250"/>
      <c r="TUA250"/>
      <c r="TUB250"/>
      <c r="TUC250"/>
      <c r="TUD250"/>
      <c r="TUE250"/>
      <c r="TUF250"/>
      <c r="TUG250"/>
      <c r="TUH250"/>
      <c r="TUI250"/>
      <c r="TUJ250"/>
      <c r="TUK250"/>
      <c r="TUL250"/>
      <c r="TUM250"/>
      <c r="TUN250"/>
      <c r="TUO250"/>
      <c r="TUP250"/>
      <c r="TUQ250"/>
      <c r="TUR250"/>
      <c r="TUS250"/>
      <c r="TUT250"/>
      <c r="TUU250"/>
      <c r="TUV250"/>
      <c r="TUW250"/>
      <c r="TUX250"/>
      <c r="TUY250"/>
      <c r="TUZ250"/>
      <c r="TVA250"/>
      <c r="TVB250"/>
      <c r="TVC250"/>
      <c r="TVD250"/>
      <c r="TVE250"/>
      <c r="TVF250"/>
      <c r="TVG250"/>
      <c r="TVH250"/>
      <c r="TVI250"/>
      <c r="TVJ250"/>
      <c r="TVK250"/>
      <c r="TVL250"/>
      <c r="TVM250"/>
      <c r="TVN250"/>
      <c r="TVO250"/>
      <c r="TVP250"/>
      <c r="TVQ250"/>
      <c r="TVR250"/>
      <c r="TVS250"/>
      <c r="TVT250"/>
      <c r="TVU250"/>
      <c r="TVV250"/>
      <c r="TVW250"/>
      <c r="TVX250"/>
      <c r="TVY250"/>
      <c r="TVZ250"/>
      <c r="TWA250"/>
      <c r="TWB250"/>
      <c r="TWC250"/>
      <c r="TWD250"/>
      <c r="TWE250"/>
      <c r="TWF250"/>
      <c r="TWG250"/>
      <c r="TWH250"/>
      <c r="TWI250"/>
      <c r="TWJ250"/>
      <c r="TWK250"/>
      <c r="TWL250"/>
      <c r="TWM250"/>
      <c r="TWN250"/>
      <c r="TWO250"/>
      <c r="TWP250"/>
      <c r="TWQ250"/>
      <c r="TWR250"/>
      <c r="TWS250"/>
      <c r="TWT250"/>
      <c r="TWU250"/>
      <c r="TWV250"/>
      <c r="TWW250"/>
      <c r="TWX250"/>
      <c r="TWY250"/>
      <c r="TWZ250"/>
      <c r="TXA250"/>
      <c r="TXB250"/>
      <c r="TXC250"/>
      <c r="TXD250"/>
      <c r="TXE250"/>
      <c r="TXF250"/>
      <c r="TXG250"/>
      <c r="TXH250"/>
      <c r="TXI250"/>
      <c r="TXJ250"/>
      <c r="TXK250"/>
      <c r="TXL250"/>
      <c r="TXM250"/>
      <c r="TXN250"/>
      <c r="TXO250"/>
      <c r="TXP250"/>
      <c r="TXQ250"/>
      <c r="TXR250"/>
      <c r="TXS250"/>
      <c r="TXT250"/>
      <c r="TXU250"/>
      <c r="TXV250"/>
      <c r="TXW250"/>
      <c r="TXX250"/>
      <c r="TXY250"/>
      <c r="TXZ250"/>
      <c r="TYA250"/>
      <c r="TYB250"/>
      <c r="TYC250"/>
      <c r="TYD250"/>
      <c r="TYE250"/>
      <c r="TYF250"/>
      <c r="TYG250"/>
      <c r="TYH250"/>
      <c r="TYI250"/>
      <c r="TYJ250"/>
      <c r="TYK250"/>
      <c r="TYL250"/>
      <c r="TYM250"/>
      <c r="TYN250"/>
      <c r="TYO250"/>
      <c r="TYP250"/>
      <c r="TYQ250"/>
      <c r="TYR250"/>
      <c r="TYS250"/>
      <c r="TYT250"/>
      <c r="TYU250"/>
      <c r="TYV250"/>
      <c r="TYW250"/>
      <c r="TYX250"/>
      <c r="TYY250"/>
      <c r="TYZ250"/>
      <c r="TZA250"/>
      <c r="TZB250"/>
      <c r="TZC250"/>
      <c r="TZD250"/>
      <c r="TZE250"/>
      <c r="TZF250"/>
      <c r="TZG250"/>
      <c r="TZH250"/>
      <c r="TZI250"/>
      <c r="TZJ250"/>
      <c r="TZK250"/>
      <c r="TZL250"/>
      <c r="TZM250"/>
      <c r="TZN250"/>
      <c r="TZO250"/>
      <c r="TZP250"/>
      <c r="TZQ250"/>
      <c r="TZR250"/>
      <c r="TZS250"/>
      <c r="TZT250"/>
      <c r="TZU250"/>
      <c r="TZV250"/>
      <c r="TZW250"/>
      <c r="TZX250"/>
      <c r="TZY250"/>
      <c r="TZZ250"/>
      <c r="UAA250"/>
      <c r="UAB250"/>
      <c r="UAC250"/>
      <c r="UAD250"/>
      <c r="UAE250"/>
      <c r="UAF250"/>
      <c r="UAG250"/>
      <c r="UAH250"/>
      <c r="UAI250"/>
      <c r="UAJ250"/>
      <c r="UAK250"/>
      <c r="UAL250"/>
      <c r="UAM250"/>
      <c r="UAN250"/>
      <c r="UAO250"/>
      <c r="UAP250"/>
      <c r="UAQ250"/>
      <c r="UAR250"/>
      <c r="UAS250"/>
      <c r="UAT250"/>
      <c r="UAU250"/>
      <c r="UAV250"/>
      <c r="UAW250"/>
      <c r="UAX250"/>
      <c r="UAY250"/>
      <c r="UAZ250"/>
      <c r="UBA250"/>
      <c r="UBB250"/>
      <c r="UBC250"/>
      <c r="UBD250"/>
      <c r="UBE250"/>
      <c r="UBF250"/>
      <c r="UBG250"/>
      <c r="UBH250"/>
      <c r="UBI250"/>
      <c r="UBJ250"/>
      <c r="UBK250"/>
      <c r="UBL250"/>
      <c r="UBM250"/>
      <c r="UBN250"/>
      <c r="UBO250"/>
      <c r="UBP250"/>
      <c r="UBQ250"/>
      <c r="UBR250"/>
      <c r="UBS250"/>
      <c r="UBT250"/>
      <c r="UBU250"/>
      <c r="UBV250"/>
      <c r="UBW250"/>
      <c r="UBX250"/>
      <c r="UBY250"/>
      <c r="UBZ250"/>
      <c r="UCA250"/>
      <c r="UCB250"/>
      <c r="UCC250"/>
      <c r="UCD250"/>
      <c r="UCE250"/>
      <c r="UCF250"/>
      <c r="UCG250"/>
      <c r="UCH250"/>
      <c r="UCI250"/>
      <c r="UCJ250"/>
      <c r="UCK250"/>
      <c r="UCL250"/>
      <c r="UCM250"/>
      <c r="UCN250"/>
      <c r="UCO250"/>
      <c r="UCP250"/>
      <c r="UCQ250"/>
      <c r="UCR250"/>
      <c r="UCS250"/>
      <c r="UCT250"/>
      <c r="UCU250"/>
      <c r="UCV250"/>
      <c r="UCW250"/>
      <c r="UCX250"/>
      <c r="UCY250"/>
      <c r="UCZ250"/>
      <c r="UDA250"/>
      <c r="UDB250"/>
      <c r="UDC250"/>
      <c r="UDD250"/>
      <c r="UDE250"/>
      <c r="UDF250"/>
      <c r="UDG250"/>
      <c r="UDH250"/>
      <c r="UDI250"/>
      <c r="UDJ250"/>
      <c r="UDK250"/>
      <c r="UDL250"/>
      <c r="UDM250"/>
      <c r="UDN250"/>
      <c r="UDO250"/>
      <c r="UDP250"/>
      <c r="UDQ250"/>
      <c r="UDR250"/>
      <c r="UDS250"/>
      <c r="UDT250"/>
      <c r="UDU250"/>
      <c r="UDV250"/>
      <c r="UDW250"/>
      <c r="UDX250"/>
      <c r="UDY250"/>
      <c r="UDZ250"/>
      <c r="UEA250"/>
      <c r="UEB250"/>
      <c r="UEC250"/>
      <c r="UED250"/>
      <c r="UEE250"/>
      <c r="UEF250"/>
      <c r="UEG250"/>
      <c r="UEH250"/>
      <c r="UEI250"/>
      <c r="UEJ250"/>
      <c r="UEK250"/>
      <c r="UEL250"/>
      <c r="UEM250"/>
      <c r="UEN250"/>
      <c r="UEO250"/>
      <c r="UEP250"/>
      <c r="UEQ250"/>
      <c r="UER250"/>
      <c r="UES250"/>
      <c r="UET250"/>
      <c r="UEU250"/>
      <c r="UEV250"/>
      <c r="UEW250"/>
      <c r="UEX250"/>
      <c r="UEY250"/>
      <c r="UEZ250"/>
      <c r="UFA250"/>
      <c r="UFB250"/>
      <c r="UFC250"/>
      <c r="UFD250"/>
      <c r="UFE250"/>
      <c r="UFF250"/>
      <c r="UFG250"/>
      <c r="UFH250"/>
      <c r="UFI250"/>
      <c r="UFJ250"/>
      <c r="UFK250"/>
      <c r="UFL250"/>
      <c r="UFM250"/>
      <c r="UFN250"/>
      <c r="UFO250"/>
      <c r="UFP250"/>
      <c r="UFQ250"/>
      <c r="UFR250"/>
      <c r="UFS250"/>
      <c r="UFT250"/>
      <c r="UFU250"/>
      <c r="UFV250"/>
      <c r="UFW250"/>
      <c r="UFX250"/>
      <c r="UFY250"/>
      <c r="UFZ250"/>
      <c r="UGA250"/>
      <c r="UGB250"/>
      <c r="UGC250"/>
      <c r="UGD250"/>
      <c r="UGE250"/>
      <c r="UGF250"/>
      <c r="UGG250"/>
      <c r="UGH250"/>
      <c r="UGI250"/>
      <c r="UGJ250"/>
      <c r="UGK250"/>
      <c r="UGL250"/>
      <c r="UGM250"/>
      <c r="UGN250"/>
      <c r="UGO250"/>
      <c r="UGP250"/>
      <c r="UGQ250"/>
      <c r="UGR250"/>
      <c r="UGS250"/>
      <c r="UGT250"/>
      <c r="UGU250"/>
      <c r="UGV250"/>
      <c r="UGW250"/>
      <c r="UGX250"/>
      <c r="UGY250"/>
      <c r="UGZ250"/>
      <c r="UHA250"/>
      <c r="UHB250"/>
      <c r="UHC250"/>
      <c r="UHD250"/>
      <c r="UHE250"/>
      <c r="UHF250"/>
      <c r="UHG250"/>
      <c r="UHH250"/>
      <c r="UHI250"/>
      <c r="UHJ250"/>
      <c r="UHK250"/>
      <c r="UHL250"/>
      <c r="UHM250"/>
      <c r="UHN250"/>
      <c r="UHO250"/>
      <c r="UHP250"/>
      <c r="UHQ250"/>
      <c r="UHR250"/>
      <c r="UHS250"/>
      <c r="UHT250"/>
      <c r="UHU250"/>
      <c r="UHV250"/>
      <c r="UHW250"/>
      <c r="UHX250"/>
      <c r="UHY250"/>
      <c r="UHZ250"/>
      <c r="UIA250"/>
      <c r="UIB250"/>
      <c r="UIC250"/>
      <c r="UID250"/>
      <c r="UIE250"/>
      <c r="UIF250"/>
      <c r="UIG250"/>
      <c r="UIH250"/>
      <c r="UII250"/>
      <c r="UIJ250"/>
      <c r="UIK250"/>
      <c r="UIL250"/>
      <c r="UIM250"/>
      <c r="UIN250"/>
      <c r="UIO250"/>
      <c r="UIP250"/>
      <c r="UIQ250"/>
      <c r="UIR250"/>
      <c r="UIS250"/>
      <c r="UIT250"/>
      <c r="UIU250"/>
      <c r="UIV250"/>
      <c r="UIW250"/>
      <c r="UIX250"/>
      <c r="UIY250"/>
      <c r="UIZ250"/>
      <c r="UJA250"/>
      <c r="UJB250"/>
      <c r="UJC250"/>
      <c r="UJD250"/>
      <c r="UJE250"/>
      <c r="UJF250"/>
      <c r="UJG250"/>
      <c r="UJH250"/>
      <c r="UJI250"/>
      <c r="UJJ250"/>
      <c r="UJK250"/>
      <c r="UJL250"/>
      <c r="UJM250"/>
      <c r="UJN250"/>
      <c r="UJO250"/>
      <c r="UJP250"/>
      <c r="UJQ250"/>
      <c r="UJR250"/>
      <c r="UJS250"/>
      <c r="UJT250"/>
      <c r="UJU250"/>
      <c r="UJV250"/>
      <c r="UJW250"/>
      <c r="UJX250"/>
      <c r="UJY250"/>
      <c r="UJZ250"/>
      <c r="UKA250"/>
      <c r="UKB250"/>
      <c r="UKC250"/>
      <c r="UKD250"/>
      <c r="UKE250"/>
      <c r="UKF250"/>
      <c r="UKG250"/>
      <c r="UKH250"/>
      <c r="UKI250"/>
      <c r="UKJ250"/>
      <c r="UKK250"/>
      <c r="UKL250"/>
      <c r="UKM250"/>
      <c r="UKN250"/>
      <c r="UKO250"/>
      <c r="UKP250"/>
      <c r="UKQ250"/>
      <c r="UKR250"/>
      <c r="UKS250"/>
      <c r="UKT250"/>
      <c r="UKU250"/>
      <c r="UKV250"/>
      <c r="UKW250"/>
      <c r="UKX250"/>
      <c r="UKY250"/>
      <c r="UKZ250"/>
      <c r="ULA250"/>
      <c r="ULB250"/>
      <c r="ULC250"/>
      <c r="ULD250"/>
      <c r="ULE250"/>
      <c r="ULF250"/>
      <c r="ULG250"/>
      <c r="ULH250"/>
      <c r="ULI250"/>
      <c r="ULJ250"/>
      <c r="ULK250"/>
      <c r="ULL250"/>
      <c r="ULM250"/>
      <c r="ULN250"/>
      <c r="ULO250"/>
      <c r="ULP250"/>
      <c r="ULQ250"/>
      <c r="ULR250"/>
      <c r="ULS250"/>
      <c r="ULT250"/>
      <c r="ULU250"/>
      <c r="ULV250"/>
      <c r="ULW250"/>
      <c r="ULX250"/>
      <c r="ULY250"/>
      <c r="ULZ250"/>
      <c r="UMA250"/>
      <c r="UMB250"/>
      <c r="UMC250"/>
      <c r="UMD250"/>
      <c r="UME250"/>
      <c r="UMF250"/>
      <c r="UMG250"/>
      <c r="UMH250"/>
      <c r="UMI250"/>
      <c r="UMJ250"/>
      <c r="UMK250"/>
      <c r="UML250"/>
      <c r="UMM250"/>
      <c r="UMN250"/>
      <c r="UMO250"/>
      <c r="UMP250"/>
      <c r="UMQ250"/>
      <c r="UMR250"/>
      <c r="UMS250"/>
      <c r="UMT250"/>
      <c r="UMU250"/>
      <c r="UMV250"/>
      <c r="UMW250"/>
      <c r="UMX250"/>
      <c r="UMY250"/>
      <c r="UMZ250"/>
      <c r="UNA250"/>
      <c r="UNB250"/>
      <c r="UNC250"/>
      <c r="UND250"/>
      <c r="UNE250"/>
      <c r="UNF250"/>
      <c r="UNG250"/>
      <c r="UNH250"/>
      <c r="UNI250"/>
      <c r="UNJ250"/>
      <c r="UNK250"/>
      <c r="UNL250"/>
      <c r="UNM250"/>
      <c r="UNN250"/>
      <c r="UNO250"/>
      <c r="UNP250"/>
      <c r="UNQ250"/>
      <c r="UNR250"/>
      <c r="UNS250"/>
      <c r="UNT250"/>
      <c r="UNU250"/>
      <c r="UNV250"/>
      <c r="UNW250"/>
      <c r="UNX250"/>
      <c r="UNY250"/>
      <c r="UNZ250"/>
      <c r="UOA250"/>
      <c r="UOB250"/>
      <c r="UOC250"/>
      <c r="UOD250"/>
      <c r="UOE250"/>
      <c r="UOF250"/>
      <c r="UOG250"/>
      <c r="UOH250"/>
      <c r="UOI250"/>
      <c r="UOJ250"/>
      <c r="UOK250"/>
      <c r="UOL250"/>
      <c r="UOM250"/>
      <c r="UON250"/>
      <c r="UOO250"/>
      <c r="UOP250"/>
      <c r="UOQ250"/>
      <c r="UOR250"/>
      <c r="UOS250"/>
      <c r="UOT250"/>
      <c r="UOU250"/>
      <c r="UOV250"/>
      <c r="UOW250"/>
      <c r="UOX250"/>
      <c r="UOY250"/>
      <c r="UOZ250"/>
      <c r="UPA250"/>
      <c r="UPB250"/>
      <c r="UPC250"/>
      <c r="UPD250"/>
      <c r="UPE250"/>
      <c r="UPF250"/>
      <c r="UPG250"/>
      <c r="UPH250"/>
      <c r="UPI250"/>
      <c r="UPJ250"/>
      <c r="UPK250"/>
      <c r="UPL250"/>
      <c r="UPM250"/>
      <c r="UPN250"/>
      <c r="UPO250"/>
      <c r="UPP250"/>
      <c r="UPQ250"/>
      <c r="UPR250"/>
      <c r="UPS250"/>
      <c r="UPT250"/>
      <c r="UPU250"/>
      <c r="UPV250"/>
      <c r="UPW250"/>
      <c r="UPX250"/>
      <c r="UPY250"/>
      <c r="UPZ250"/>
      <c r="UQA250"/>
      <c r="UQB250"/>
      <c r="UQC250"/>
      <c r="UQD250"/>
      <c r="UQE250"/>
      <c r="UQF250"/>
      <c r="UQG250"/>
      <c r="UQH250"/>
      <c r="UQI250"/>
      <c r="UQJ250"/>
      <c r="UQK250"/>
      <c r="UQL250"/>
      <c r="UQM250"/>
      <c r="UQN250"/>
      <c r="UQO250"/>
      <c r="UQP250"/>
      <c r="UQQ250"/>
      <c r="UQR250"/>
      <c r="UQS250"/>
      <c r="UQT250"/>
      <c r="UQU250"/>
      <c r="UQV250"/>
      <c r="UQW250"/>
      <c r="UQX250"/>
      <c r="UQY250"/>
      <c r="UQZ250"/>
      <c r="URA250"/>
      <c r="URB250"/>
      <c r="URC250"/>
      <c r="URD250"/>
      <c r="URE250"/>
      <c r="URF250"/>
      <c r="URG250"/>
      <c r="URH250"/>
      <c r="URI250"/>
      <c r="URJ250"/>
      <c r="URK250"/>
      <c r="URL250"/>
      <c r="URM250"/>
      <c r="URN250"/>
      <c r="URO250"/>
      <c r="URP250"/>
      <c r="URQ250"/>
      <c r="URR250"/>
      <c r="URS250"/>
      <c r="URT250"/>
      <c r="URU250"/>
      <c r="URV250"/>
      <c r="URW250"/>
      <c r="URX250"/>
      <c r="URY250"/>
      <c r="URZ250"/>
      <c r="USA250"/>
      <c r="USB250"/>
      <c r="USC250"/>
      <c r="USD250"/>
      <c r="USE250"/>
      <c r="USF250"/>
      <c r="USG250"/>
      <c r="USH250"/>
      <c r="USI250"/>
      <c r="USJ250"/>
      <c r="USK250"/>
      <c r="USL250"/>
      <c r="USM250"/>
      <c r="USN250"/>
      <c r="USO250"/>
      <c r="USP250"/>
      <c r="USQ250"/>
      <c r="USR250"/>
      <c r="USS250"/>
      <c r="UST250"/>
      <c r="USU250"/>
      <c r="USV250"/>
      <c r="USW250"/>
      <c r="USX250"/>
      <c r="USY250"/>
      <c r="USZ250"/>
      <c r="UTA250"/>
      <c r="UTB250"/>
      <c r="UTC250"/>
      <c r="UTD250"/>
      <c r="UTE250"/>
      <c r="UTF250"/>
      <c r="UTG250"/>
      <c r="UTH250"/>
      <c r="UTI250"/>
      <c r="UTJ250"/>
      <c r="UTK250"/>
      <c r="UTL250"/>
      <c r="UTM250"/>
      <c r="UTN250"/>
      <c r="UTO250"/>
      <c r="UTP250"/>
      <c r="UTQ250"/>
      <c r="UTR250"/>
      <c r="UTS250"/>
      <c r="UTT250"/>
      <c r="UTU250"/>
      <c r="UTV250"/>
      <c r="UTW250"/>
      <c r="UTX250"/>
      <c r="UTY250"/>
      <c r="UTZ250"/>
      <c r="UUA250"/>
      <c r="UUB250"/>
      <c r="UUC250"/>
      <c r="UUD250"/>
      <c r="UUE250"/>
      <c r="UUF250"/>
      <c r="UUG250"/>
      <c r="UUH250"/>
      <c r="UUI250"/>
      <c r="UUJ250"/>
      <c r="UUK250"/>
      <c r="UUL250"/>
      <c r="UUM250"/>
      <c r="UUN250"/>
      <c r="UUO250"/>
      <c r="UUP250"/>
      <c r="UUQ250"/>
      <c r="UUR250"/>
      <c r="UUS250"/>
      <c r="UUT250"/>
      <c r="UUU250"/>
      <c r="UUV250"/>
      <c r="UUW250"/>
      <c r="UUX250"/>
      <c r="UUY250"/>
      <c r="UUZ250"/>
      <c r="UVA250"/>
      <c r="UVB250"/>
      <c r="UVC250"/>
      <c r="UVD250"/>
      <c r="UVE250"/>
      <c r="UVF250"/>
      <c r="UVG250"/>
      <c r="UVH250"/>
      <c r="UVI250"/>
      <c r="UVJ250"/>
      <c r="UVK250"/>
      <c r="UVL250"/>
      <c r="UVM250"/>
      <c r="UVN250"/>
      <c r="UVO250"/>
      <c r="UVP250"/>
      <c r="UVQ250"/>
      <c r="UVR250"/>
      <c r="UVS250"/>
      <c r="UVT250"/>
      <c r="UVU250"/>
      <c r="UVV250"/>
      <c r="UVW250"/>
      <c r="UVX250"/>
      <c r="UVY250"/>
      <c r="UVZ250"/>
      <c r="UWA250"/>
      <c r="UWB250"/>
      <c r="UWC250"/>
      <c r="UWD250"/>
      <c r="UWE250"/>
      <c r="UWF250"/>
      <c r="UWG250"/>
      <c r="UWH250"/>
      <c r="UWI250"/>
      <c r="UWJ250"/>
      <c r="UWK250"/>
      <c r="UWL250"/>
      <c r="UWM250"/>
      <c r="UWN250"/>
      <c r="UWO250"/>
      <c r="UWP250"/>
      <c r="UWQ250"/>
      <c r="UWR250"/>
      <c r="UWS250"/>
      <c r="UWT250"/>
      <c r="UWU250"/>
      <c r="UWV250"/>
      <c r="UWW250"/>
      <c r="UWX250"/>
      <c r="UWY250"/>
      <c r="UWZ250"/>
      <c r="UXA250"/>
      <c r="UXB250"/>
      <c r="UXC250"/>
      <c r="UXD250"/>
      <c r="UXE250"/>
      <c r="UXF250"/>
      <c r="UXG250"/>
      <c r="UXH250"/>
      <c r="UXI250"/>
      <c r="UXJ250"/>
      <c r="UXK250"/>
      <c r="UXL250"/>
      <c r="UXM250"/>
      <c r="UXN250"/>
      <c r="UXO250"/>
      <c r="UXP250"/>
      <c r="UXQ250"/>
      <c r="UXR250"/>
      <c r="UXS250"/>
      <c r="UXT250"/>
      <c r="UXU250"/>
      <c r="UXV250"/>
      <c r="UXW250"/>
      <c r="UXX250"/>
      <c r="UXY250"/>
      <c r="UXZ250"/>
      <c r="UYA250"/>
      <c r="UYB250"/>
      <c r="UYC250"/>
      <c r="UYD250"/>
      <c r="UYE250"/>
      <c r="UYF250"/>
      <c r="UYG250"/>
      <c r="UYH250"/>
      <c r="UYI250"/>
      <c r="UYJ250"/>
      <c r="UYK250"/>
      <c r="UYL250"/>
      <c r="UYM250"/>
      <c r="UYN250"/>
      <c r="UYO250"/>
      <c r="UYP250"/>
      <c r="UYQ250"/>
      <c r="UYR250"/>
      <c r="UYS250"/>
      <c r="UYT250"/>
      <c r="UYU250"/>
      <c r="UYV250"/>
      <c r="UYW250"/>
      <c r="UYX250"/>
      <c r="UYY250"/>
      <c r="UYZ250"/>
      <c r="UZA250"/>
      <c r="UZB250"/>
      <c r="UZC250"/>
      <c r="UZD250"/>
      <c r="UZE250"/>
      <c r="UZF250"/>
      <c r="UZG250"/>
      <c r="UZH250"/>
      <c r="UZI250"/>
      <c r="UZJ250"/>
      <c r="UZK250"/>
      <c r="UZL250"/>
      <c r="UZM250"/>
      <c r="UZN250"/>
      <c r="UZO250"/>
      <c r="UZP250"/>
      <c r="UZQ250"/>
      <c r="UZR250"/>
      <c r="UZS250"/>
      <c r="UZT250"/>
      <c r="UZU250"/>
      <c r="UZV250"/>
      <c r="UZW250"/>
      <c r="UZX250"/>
      <c r="UZY250"/>
      <c r="UZZ250"/>
      <c r="VAA250"/>
      <c r="VAB250"/>
      <c r="VAC250"/>
      <c r="VAD250"/>
      <c r="VAE250"/>
      <c r="VAF250"/>
      <c r="VAG250"/>
      <c r="VAH250"/>
      <c r="VAI250"/>
      <c r="VAJ250"/>
      <c r="VAK250"/>
      <c r="VAL250"/>
      <c r="VAM250"/>
      <c r="VAN250"/>
      <c r="VAO250"/>
      <c r="VAP250"/>
      <c r="VAQ250"/>
      <c r="VAR250"/>
      <c r="VAS250"/>
      <c r="VAT250"/>
      <c r="VAU250"/>
      <c r="VAV250"/>
      <c r="VAW250"/>
      <c r="VAX250"/>
      <c r="VAY250"/>
      <c r="VAZ250"/>
      <c r="VBA250"/>
      <c r="VBB250"/>
      <c r="VBC250"/>
      <c r="VBD250"/>
      <c r="VBE250"/>
      <c r="VBF250"/>
      <c r="VBG250"/>
      <c r="VBH250"/>
      <c r="VBI250"/>
      <c r="VBJ250"/>
      <c r="VBK250"/>
      <c r="VBL250"/>
      <c r="VBM250"/>
      <c r="VBN250"/>
      <c r="VBO250"/>
      <c r="VBP250"/>
      <c r="VBQ250"/>
      <c r="VBR250"/>
      <c r="VBS250"/>
      <c r="VBT250"/>
      <c r="VBU250"/>
      <c r="VBV250"/>
      <c r="VBW250"/>
      <c r="VBX250"/>
      <c r="VBY250"/>
      <c r="VBZ250"/>
      <c r="VCA250"/>
      <c r="VCB250"/>
      <c r="VCC250"/>
      <c r="VCD250"/>
      <c r="VCE250"/>
      <c r="VCF250"/>
      <c r="VCG250"/>
      <c r="VCH250"/>
      <c r="VCI250"/>
      <c r="VCJ250"/>
      <c r="VCK250"/>
      <c r="VCL250"/>
      <c r="VCM250"/>
      <c r="VCN250"/>
      <c r="VCO250"/>
      <c r="VCP250"/>
      <c r="VCQ250"/>
      <c r="VCR250"/>
      <c r="VCS250"/>
      <c r="VCT250"/>
      <c r="VCU250"/>
      <c r="VCV250"/>
      <c r="VCW250"/>
      <c r="VCX250"/>
      <c r="VCY250"/>
      <c r="VCZ250"/>
      <c r="VDA250"/>
      <c r="VDB250"/>
      <c r="VDC250"/>
      <c r="VDD250"/>
      <c r="VDE250"/>
      <c r="VDF250"/>
      <c r="VDG250"/>
      <c r="VDH250"/>
      <c r="VDI250"/>
      <c r="VDJ250"/>
      <c r="VDK250"/>
      <c r="VDL250"/>
      <c r="VDM250"/>
      <c r="VDN250"/>
      <c r="VDO250"/>
      <c r="VDP250"/>
      <c r="VDQ250"/>
      <c r="VDR250"/>
      <c r="VDS250"/>
      <c r="VDT250"/>
      <c r="VDU250"/>
      <c r="VDV250"/>
      <c r="VDW250"/>
      <c r="VDX250"/>
      <c r="VDY250"/>
      <c r="VDZ250"/>
      <c r="VEA250"/>
      <c r="VEB250"/>
      <c r="VEC250"/>
      <c r="VED250"/>
      <c r="VEE250"/>
      <c r="VEF250"/>
      <c r="VEG250"/>
      <c r="VEH250"/>
      <c r="VEI250"/>
      <c r="VEJ250"/>
      <c r="VEK250"/>
      <c r="VEL250"/>
      <c r="VEM250"/>
      <c r="VEN250"/>
      <c r="VEO250"/>
      <c r="VEP250"/>
      <c r="VEQ250"/>
      <c r="VER250"/>
      <c r="VES250"/>
      <c r="VET250"/>
      <c r="VEU250"/>
      <c r="VEV250"/>
      <c r="VEW250"/>
      <c r="VEX250"/>
      <c r="VEY250"/>
      <c r="VEZ250"/>
      <c r="VFA250"/>
      <c r="VFB250"/>
      <c r="VFC250"/>
      <c r="VFD250"/>
      <c r="VFE250"/>
      <c r="VFF250"/>
      <c r="VFG250"/>
      <c r="VFH250"/>
      <c r="VFI250"/>
      <c r="VFJ250"/>
      <c r="VFK250"/>
      <c r="VFL250"/>
      <c r="VFM250"/>
      <c r="VFN250"/>
      <c r="VFO250"/>
      <c r="VFP250"/>
      <c r="VFQ250"/>
      <c r="VFR250"/>
      <c r="VFS250"/>
      <c r="VFT250"/>
      <c r="VFU250"/>
      <c r="VFV250"/>
      <c r="VFW250"/>
      <c r="VFX250"/>
      <c r="VFY250"/>
      <c r="VFZ250"/>
      <c r="VGA250"/>
      <c r="VGB250"/>
      <c r="VGC250"/>
      <c r="VGD250"/>
      <c r="VGE250"/>
      <c r="VGF250"/>
      <c r="VGG250"/>
      <c r="VGH250"/>
      <c r="VGI250"/>
      <c r="VGJ250"/>
      <c r="VGK250"/>
      <c r="VGL250"/>
      <c r="VGM250"/>
      <c r="VGN250"/>
      <c r="VGO250"/>
      <c r="VGP250"/>
      <c r="VGQ250"/>
      <c r="VGR250"/>
      <c r="VGS250"/>
      <c r="VGT250"/>
      <c r="VGU250"/>
      <c r="VGV250"/>
      <c r="VGW250"/>
      <c r="VGX250"/>
      <c r="VGY250"/>
      <c r="VGZ250"/>
      <c r="VHA250"/>
      <c r="VHB250"/>
      <c r="VHC250"/>
      <c r="VHD250"/>
      <c r="VHE250"/>
      <c r="VHF250"/>
      <c r="VHG250"/>
      <c r="VHH250"/>
      <c r="VHI250"/>
      <c r="VHJ250"/>
      <c r="VHK250"/>
      <c r="VHL250"/>
      <c r="VHM250"/>
      <c r="VHN250"/>
      <c r="VHO250"/>
      <c r="VHP250"/>
      <c r="VHQ250"/>
      <c r="VHR250"/>
      <c r="VHS250"/>
      <c r="VHT250"/>
      <c r="VHU250"/>
      <c r="VHV250"/>
      <c r="VHW250"/>
      <c r="VHX250"/>
      <c r="VHY250"/>
      <c r="VHZ250"/>
      <c r="VIA250"/>
      <c r="VIB250"/>
      <c r="VIC250"/>
      <c r="VID250"/>
      <c r="VIE250"/>
      <c r="VIF250"/>
      <c r="VIG250"/>
      <c r="VIH250"/>
      <c r="VII250"/>
      <c r="VIJ250"/>
      <c r="VIK250"/>
      <c r="VIL250"/>
      <c r="VIM250"/>
      <c r="VIN250"/>
      <c r="VIO250"/>
      <c r="VIP250"/>
      <c r="VIQ250"/>
      <c r="VIR250"/>
      <c r="VIS250"/>
      <c r="VIT250"/>
      <c r="VIU250"/>
      <c r="VIV250"/>
      <c r="VIW250"/>
      <c r="VIX250"/>
      <c r="VIY250"/>
      <c r="VIZ250"/>
      <c r="VJA250"/>
      <c r="VJB250"/>
      <c r="VJC250"/>
      <c r="VJD250"/>
      <c r="VJE250"/>
      <c r="VJF250"/>
      <c r="VJG250"/>
      <c r="VJH250"/>
      <c r="VJI250"/>
      <c r="VJJ250"/>
      <c r="VJK250"/>
      <c r="VJL250"/>
      <c r="VJM250"/>
      <c r="VJN250"/>
      <c r="VJO250"/>
      <c r="VJP250"/>
      <c r="VJQ250"/>
      <c r="VJR250"/>
      <c r="VJS250"/>
      <c r="VJT250"/>
      <c r="VJU250"/>
      <c r="VJV250"/>
      <c r="VJW250"/>
      <c r="VJX250"/>
      <c r="VJY250"/>
      <c r="VJZ250"/>
      <c r="VKA250"/>
      <c r="VKB250"/>
      <c r="VKC250"/>
      <c r="VKD250"/>
      <c r="VKE250"/>
      <c r="VKF250"/>
      <c r="VKG250"/>
      <c r="VKH250"/>
      <c r="VKI250"/>
      <c r="VKJ250"/>
      <c r="VKK250"/>
      <c r="VKL250"/>
      <c r="VKM250"/>
      <c r="VKN250"/>
      <c r="VKO250"/>
      <c r="VKP250"/>
      <c r="VKQ250"/>
      <c r="VKR250"/>
      <c r="VKS250"/>
      <c r="VKT250"/>
      <c r="VKU250"/>
      <c r="VKV250"/>
      <c r="VKW250"/>
      <c r="VKX250"/>
      <c r="VKY250"/>
      <c r="VKZ250"/>
      <c r="VLA250"/>
      <c r="VLB250"/>
      <c r="VLC250"/>
      <c r="VLD250"/>
      <c r="VLE250"/>
      <c r="VLF250"/>
      <c r="VLG250"/>
      <c r="VLH250"/>
      <c r="VLI250"/>
      <c r="VLJ250"/>
      <c r="VLK250"/>
      <c r="VLL250"/>
      <c r="VLM250"/>
      <c r="VLN250"/>
      <c r="VLO250"/>
      <c r="VLP250"/>
      <c r="VLQ250"/>
      <c r="VLR250"/>
      <c r="VLS250"/>
      <c r="VLT250"/>
      <c r="VLU250"/>
      <c r="VLV250"/>
      <c r="VLW250"/>
      <c r="VLX250"/>
      <c r="VLY250"/>
      <c r="VLZ250"/>
      <c r="VMA250"/>
      <c r="VMB250"/>
      <c r="VMC250"/>
      <c r="VMD250"/>
      <c r="VME250"/>
      <c r="VMF250"/>
      <c r="VMG250"/>
      <c r="VMH250"/>
      <c r="VMI250"/>
      <c r="VMJ250"/>
      <c r="VMK250"/>
      <c r="VML250"/>
      <c r="VMM250"/>
      <c r="VMN250"/>
      <c r="VMO250"/>
      <c r="VMP250"/>
      <c r="VMQ250"/>
      <c r="VMR250"/>
      <c r="VMS250"/>
      <c r="VMT250"/>
      <c r="VMU250"/>
      <c r="VMV250"/>
      <c r="VMW250"/>
      <c r="VMX250"/>
      <c r="VMY250"/>
      <c r="VMZ250"/>
      <c r="VNA250"/>
      <c r="VNB250"/>
      <c r="VNC250"/>
      <c r="VND250"/>
      <c r="VNE250"/>
      <c r="VNF250"/>
      <c r="VNG250"/>
      <c r="VNH250"/>
      <c r="VNI250"/>
      <c r="VNJ250"/>
      <c r="VNK250"/>
      <c r="VNL250"/>
      <c r="VNM250"/>
      <c r="VNN250"/>
      <c r="VNO250"/>
      <c r="VNP250"/>
      <c r="VNQ250"/>
      <c r="VNR250"/>
      <c r="VNS250"/>
      <c r="VNT250"/>
      <c r="VNU250"/>
      <c r="VNV250"/>
      <c r="VNW250"/>
      <c r="VNX250"/>
      <c r="VNY250"/>
      <c r="VNZ250"/>
      <c r="VOA250"/>
      <c r="VOB250"/>
      <c r="VOC250"/>
      <c r="VOD250"/>
      <c r="VOE250"/>
      <c r="VOF250"/>
      <c r="VOG250"/>
      <c r="VOH250"/>
      <c r="VOI250"/>
      <c r="VOJ250"/>
      <c r="VOK250"/>
      <c r="VOL250"/>
      <c r="VOM250"/>
      <c r="VON250"/>
      <c r="VOO250"/>
      <c r="VOP250"/>
      <c r="VOQ250"/>
      <c r="VOR250"/>
      <c r="VOS250"/>
      <c r="VOT250"/>
      <c r="VOU250"/>
      <c r="VOV250"/>
      <c r="VOW250"/>
      <c r="VOX250"/>
      <c r="VOY250"/>
      <c r="VOZ250"/>
      <c r="VPA250"/>
      <c r="VPB250"/>
      <c r="VPC250"/>
      <c r="VPD250"/>
      <c r="VPE250"/>
      <c r="VPF250"/>
      <c r="VPG250"/>
      <c r="VPH250"/>
      <c r="VPI250"/>
      <c r="VPJ250"/>
      <c r="VPK250"/>
      <c r="VPL250"/>
      <c r="VPM250"/>
      <c r="VPN250"/>
      <c r="VPO250"/>
      <c r="VPP250"/>
      <c r="VPQ250"/>
      <c r="VPR250"/>
      <c r="VPS250"/>
      <c r="VPT250"/>
      <c r="VPU250"/>
      <c r="VPV250"/>
      <c r="VPW250"/>
      <c r="VPX250"/>
      <c r="VPY250"/>
      <c r="VPZ250"/>
      <c r="VQA250"/>
      <c r="VQB250"/>
      <c r="VQC250"/>
      <c r="VQD250"/>
      <c r="VQE250"/>
      <c r="VQF250"/>
      <c r="VQG250"/>
      <c r="VQH250"/>
      <c r="VQI250"/>
      <c r="VQJ250"/>
      <c r="VQK250"/>
      <c r="VQL250"/>
      <c r="VQM250"/>
      <c r="VQN250"/>
      <c r="VQO250"/>
      <c r="VQP250"/>
      <c r="VQQ250"/>
      <c r="VQR250"/>
      <c r="VQS250"/>
      <c r="VQT250"/>
      <c r="VQU250"/>
      <c r="VQV250"/>
      <c r="VQW250"/>
      <c r="VQX250"/>
      <c r="VQY250"/>
      <c r="VQZ250"/>
      <c r="VRA250"/>
      <c r="VRB250"/>
      <c r="VRC250"/>
      <c r="VRD250"/>
      <c r="VRE250"/>
      <c r="VRF250"/>
      <c r="VRG250"/>
      <c r="VRH250"/>
      <c r="VRI250"/>
      <c r="VRJ250"/>
      <c r="VRK250"/>
      <c r="VRL250"/>
      <c r="VRM250"/>
      <c r="VRN250"/>
      <c r="VRO250"/>
      <c r="VRP250"/>
      <c r="VRQ250"/>
      <c r="VRR250"/>
      <c r="VRS250"/>
      <c r="VRT250"/>
      <c r="VRU250"/>
      <c r="VRV250"/>
      <c r="VRW250"/>
      <c r="VRX250"/>
      <c r="VRY250"/>
      <c r="VRZ250"/>
      <c r="VSA250"/>
      <c r="VSB250"/>
      <c r="VSC250"/>
      <c r="VSD250"/>
      <c r="VSE250"/>
      <c r="VSF250"/>
      <c r="VSG250"/>
      <c r="VSH250"/>
      <c r="VSI250"/>
      <c r="VSJ250"/>
      <c r="VSK250"/>
      <c r="VSL250"/>
      <c r="VSM250"/>
      <c r="VSN250"/>
      <c r="VSO250"/>
      <c r="VSP250"/>
      <c r="VSQ250"/>
      <c r="VSR250"/>
      <c r="VSS250"/>
      <c r="VST250"/>
      <c r="VSU250"/>
      <c r="VSV250"/>
      <c r="VSW250"/>
      <c r="VSX250"/>
      <c r="VSY250"/>
      <c r="VSZ250"/>
      <c r="VTA250"/>
      <c r="VTB250"/>
      <c r="VTC250"/>
      <c r="VTD250"/>
      <c r="VTE250"/>
      <c r="VTF250"/>
      <c r="VTG250"/>
      <c r="VTH250"/>
      <c r="VTI250"/>
      <c r="VTJ250"/>
      <c r="VTK250"/>
      <c r="VTL250"/>
      <c r="VTM250"/>
      <c r="VTN250"/>
      <c r="VTO250"/>
      <c r="VTP250"/>
      <c r="VTQ250"/>
      <c r="VTR250"/>
      <c r="VTS250"/>
      <c r="VTT250"/>
      <c r="VTU250"/>
      <c r="VTV250"/>
      <c r="VTW250"/>
      <c r="VTX250"/>
      <c r="VTY250"/>
      <c r="VTZ250"/>
      <c r="VUA250"/>
      <c r="VUB250"/>
      <c r="VUC250"/>
      <c r="VUD250"/>
      <c r="VUE250"/>
      <c r="VUF250"/>
      <c r="VUG250"/>
      <c r="VUH250"/>
      <c r="VUI250"/>
      <c r="VUJ250"/>
      <c r="VUK250"/>
      <c r="VUL250"/>
      <c r="VUM250"/>
      <c r="VUN250"/>
      <c r="VUO250"/>
      <c r="VUP250"/>
      <c r="VUQ250"/>
      <c r="VUR250"/>
      <c r="VUS250"/>
      <c r="VUT250"/>
      <c r="VUU250"/>
      <c r="VUV250"/>
      <c r="VUW250"/>
      <c r="VUX250"/>
      <c r="VUY250"/>
      <c r="VUZ250"/>
      <c r="VVA250"/>
      <c r="VVB250"/>
      <c r="VVC250"/>
      <c r="VVD250"/>
      <c r="VVE250"/>
      <c r="VVF250"/>
      <c r="VVG250"/>
      <c r="VVH250"/>
      <c r="VVI250"/>
      <c r="VVJ250"/>
      <c r="VVK250"/>
      <c r="VVL250"/>
      <c r="VVM250"/>
      <c r="VVN250"/>
      <c r="VVO250"/>
      <c r="VVP250"/>
      <c r="VVQ250"/>
      <c r="VVR250"/>
      <c r="VVS250"/>
      <c r="VVT250"/>
      <c r="VVU250"/>
      <c r="VVV250"/>
      <c r="VVW250"/>
      <c r="VVX250"/>
      <c r="VVY250"/>
      <c r="VVZ250"/>
      <c r="VWA250"/>
      <c r="VWB250"/>
      <c r="VWC250"/>
      <c r="VWD250"/>
      <c r="VWE250"/>
      <c r="VWF250"/>
      <c r="VWG250"/>
      <c r="VWH250"/>
      <c r="VWI250"/>
      <c r="VWJ250"/>
      <c r="VWK250"/>
      <c r="VWL250"/>
      <c r="VWM250"/>
      <c r="VWN250"/>
      <c r="VWO250"/>
      <c r="VWP250"/>
      <c r="VWQ250"/>
      <c r="VWR250"/>
      <c r="VWS250"/>
      <c r="VWT250"/>
      <c r="VWU250"/>
      <c r="VWV250"/>
      <c r="VWW250"/>
      <c r="VWX250"/>
      <c r="VWY250"/>
      <c r="VWZ250"/>
      <c r="VXA250"/>
      <c r="VXB250"/>
      <c r="VXC250"/>
      <c r="VXD250"/>
      <c r="VXE250"/>
      <c r="VXF250"/>
      <c r="VXG250"/>
      <c r="VXH250"/>
      <c r="VXI250"/>
      <c r="VXJ250"/>
      <c r="VXK250"/>
      <c r="VXL250"/>
      <c r="VXM250"/>
      <c r="VXN250"/>
      <c r="VXO250"/>
      <c r="VXP250"/>
      <c r="VXQ250"/>
      <c r="VXR250"/>
      <c r="VXS250"/>
      <c r="VXT250"/>
      <c r="VXU250"/>
      <c r="VXV250"/>
      <c r="VXW250"/>
      <c r="VXX250"/>
      <c r="VXY250"/>
      <c r="VXZ250"/>
      <c r="VYA250"/>
      <c r="VYB250"/>
      <c r="VYC250"/>
      <c r="VYD250"/>
      <c r="VYE250"/>
      <c r="VYF250"/>
      <c r="VYG250"/>
      <c r="VYH250"/>
      <c r="VYI250"/>
      <c r="VYJ250"/>
      <c r="VYK250"/>
      <c r="VYL250"/>
      <c r="VYM250"/>
      <c r="VYN250"/>
      <c r="VYO250"/>
      <c r="VYP250"/>
      <c r="VYQ250"/>
      <c r="VYR250"/>
      <c r="VYS250"/>
      <c r="VYT250"/>
      <c r="VYU250"/>
      <c r="VYV250"/>
      <c r="VYW250"/>
      <c r="VYX250"/>
      <c r="VYY250"/>
      <c r="VYZ250"/>
      <c r="VZA250"/>
      <c r="VZB250"/>
      <c r="VZC250"/>
      <c r="VZD250"/>
      <c r="VZE250"/>
      <c r="VZF250"/>
      <c r="VZG250"/>
      <c r="VZH250"/>
      <c r="VZI250"/>
      <c r="VZJ250"/>
      <c r="VZK250"/>
      <c r="VZL250"/>
      <c r="VZM250"/>
      <c r="VZN250"/>
      <c r="VZO250"/>
      <c r="VZP250"/>
      <c r="VZQ250"/>
      <c r="VZR250"/>
      <c r="VZS250"/>
      <c r="VZT250"/>
      <c r="VZU250"/>
      <c r="VZV250"/>
      <c r="VZW250"/>
      <c r="VZX250"/>
      <c r="VZY250"/>
      <c r="VZZ250"/>
      <c r="WAA250"/>
      <c r="WAB250"/>
      <c r="WAC250"/>
      <c r="WAD250"/>
      <c r="WAE250"/>
      <c r="WAF250"/>
      <c r="WAG250"/>
      <c r="WAH250"/>
      <c r="WAI250"/>
      <c r="WAJ250"/>
      <c r="WAK250"/>
      <c r="WAL250"/>
      <c r="WAM250"/>
      <c r="WAN250"/>
      <c r="WAO250"/>
      <c r="WAP250"/>
      <c r="WAQ250"/>
      <c r="WAR250"/>
      <c r="WAS250"/>
      <c r="WAT250"/>
      <c r="WAU250"/>
      <c r="WAV250"/>
      <c r="WAW250"/>
      <c r="WAX250"/>
      <c r="WAY250"/>
      <c r="WAZ250"/>
      <c r="WBA250"/>
      <c r="WBB250"/>
      <c r="WBC250"/>
      <c r="WBD250"/>
      <c r="WBE250"/>
      <c r="WBF250"/>
      <c r="WBG250"/>
      <c r="WBH250"/>
      <c r="WBI250"/>
      <c r="WBJ250"/>
      <c r="WBK250"/>
      <c r="WBL250"/>
      <c r="WBM250"/>
      <c r="WBN250"/>
      <c r="WBO250"/>
      <c r="WBP250"/>
      <c r="WBQ250"/>
      <c r="WBR250"/>
      <c r="WBS250"/>
      <c r="WBT250"/>
      <c r="WBU250"/>
      <c r="WBV250"/>
      <c r="WBW250"/>
      <c r="WBX250"/>
      <c r="WBY250"/>
      <c r="WBZ250"/>
      <c r="WCA250"/>
      <c r="WCB250"/>
      <c r="WCC250"/>
      <c r="WCD250"/>
      <c r="WCE250"/>
      <c r="WCF250"/>
      <c r="WCG250"/>
      <c r="WCH250"/>
      <c r="WCI250"/>
      <c r="WCJ250"/>
      <c r="WCK250"/>
      <c r="WCL250"/>
      <c r="WCM250"/>
      <c r="WCN250"/>
      <c r="WCO250"/>
      <c r="WCP250"/>
      <c r="WCQ250"/>
      <c r="WCR250"/>
      <c r="WCS250"/>
      <c r="WCT250"/>
      <c r="WCU250"/>
      <c r="WCV250"/>
      <c r="WCW250"/>
      <c r="WCX250"/>
      <c r="WCY250"/>
      <c r="WCZ250"/>
      <c r="WDA250"/>
      <c r="WDB250"/>
      <c r="WDC250"/>
      <c r="WDD250"/>
      <c r="WDE250"/>
      <c r="WDF250"/>
      <c r="WDG250"/>
      <c r="WDH250"/>
      <c r="WDI250"/>
      <c r="WDJ250"/>
      <c r="WDK250"/>
      <c r="WDL250"/>
      <c r="WDM250"/>
      <c r="WDN250"/>
      <c r="WDO250"/>
      <c r="WDP250"/>
      <c r="WDQ250"/>
      <c r="WDR250"/>
      <c r="WDS250"/>
      <c r="WDT250"/>
      <c r="WDU250"/>
      <c r="WDV250"/>
      <c r="WDW250"/>
      <c r="WDX250"/>
      <c r="WDY250"/>
      <c r="WDZ250"/>
      <c r="WEA250"/>
      <c r="WEB250"/>
      <c r="WEC250"/>
      <c r="WED250"/>
      <c r="WEE250"/>
      <c r="WEF250"/>
      <c r="WEG250"/>
      <c r="WEH250"/>
      <c r="WEI250"/>
      <c r="WEJ250"/>
      <c r="WEK250"/>
      <c r="WEL250"/>
      <c r="WEM250"/>
      <c r="WEN250"/>
      <c r="WEO250"/>
      <c r="WEP250"/>
      <c r="WEQ250"/>
      <c r="WER250"/>
      <c r="WES250"/>
      <c r="WET250"/>
      <c r="WEU250"/>
      <c r="WEV250"/>
      <c r="WEW250"/>
      <c r="WEX250"/>
      <c r="WEY250"/>
      <c r="WEZ250"/>
      <c r="WFA250"/>
      <c r="WFB250"/>
      <c r="WFC250"/>
      <c r="WFD250"/>
      <c r="WFE250"/>
      <c r="WFF250"/>
      <c r="WFG250"/>
      <c r="WFH250"/>
      <c r="WFI250"/>
      <c r="WFJ250"/>
      <c r="WFK250"/>
      <c r="WFL250"/>
      <c r="WFM250"/>
      <c r="WFN250"/>
      <c r="WFO250"/>
      <c r="WFP250"/>
      <c r="WFQ250"/>
      <c r="WFR250"/>
      <c r="WFS250"/>
      <c r="WFT250"/>
      <c r="WFU250"/>
      <c r="WFV250"/>
      <c r="WFW250"/>
      <c r="WFX250"/>
      <c r="WFY250"/>
      <c r="WFZ250"/>
      <c r="WGA250"/>
      <c r="WGB250"/>
      <c r="WGC250"/>
      <c r="WGD250"/>
      <c r="WGE250"/>
      <c r="WGF250"/>
      <c r="WGG250"/>
      <c r="WGH250"/>
      <c r="WGI250"/>
      <c r="WGJ250"/>
      <c r="WGK250"/>
      <c r="WGL250"/>
      <c r="WGM250"/>
      <c r="WGN250"/>
      <c r="WGO250"/>
      <c r="WGP250"/>
      <c r="WGQ250"/>
      <c r="WGR250"/>
      <c r="WGS250"/>
      <c r="WGT250"/>
      <c r="WGU250"/>
      <c r="WGV250"/>
      <c r="WGW250"/>
      <c r="WGX250"/>
      <c r="WGY250"/>
      <c r="WGZ250"/>
      <c r="WHA250"/>
      <c r="WHB250"/>
      <c r="WHC250"/>
      <c r="WHD250"/>
      <c r="WHE250"/>
      <c r="WHF250"/>
      <c r="WHG250"/>
      <c r="WHH250"/>
      <c r="WHI250"/>
      <c r="WHJ250"/>
      <c r="WHK250"/>
      <c r="WHL250"/>
      <c r="WHM250"/>
      <c r="WHN250"/>
      <c r="WHO250"/>
      <c r="WHP250"/>
      <c r="WHQ250"/>
      <c r="WHR250"/>
      <c r="WHS250"/>
      <c r="WHT250"/>
      <c r="WHU250"/>
      <c r="WHV250"/>
      <c r="WHW250"/>
      <c r="WHX250"/>
      <c r="WHY250"/>
      <c r="WHZ250"/>
      <c r="WIA250"/>
      <c r="WIB250"/>
      <c r="WIC250"/>
      <c r="WID250"/>
      <c r="WIE250"/>
      <c r="WIF250"/>
      <c r="WIG250"/>
      <c r="WIH250"/>
      <c r="WII250"/>
      <c r="WIJ250"/>
      <c r="WIK250"/>
      <c r="WIL250"/>
      <c r="WIM250"/>
      <c r="WIN250"/>
      <c r="WIO250"/>
      <c r="WIP250"/>
      <c r="WIQ250"/>
      <c r="WIR250"/>
      <c r="WIS250"/>
      <c r="WIT250"/>
      <c r="WIU250"/>
      <c r="WIV250"/>
      <c r="WIW250"/>
      <c r="WIX250"/>
      <c r="WIY250"/>
      <c r="WIZ250"/>
      <c r="WJA250"/>
      <c r="WJB250"/>
      <c r="WJC250"/>
      <c r="WJD250"/>
      <c r="WJE250"/>
      <c r="WJF250"/>
      <c r="WJG250"/>
      <c r="WJH250"/>
      <c r="WJI250"/>
      <c r="WJJ250"/>
      <c r="WJK250"/>
      <c r="WJL250"/>
      <c r="WJM250"/>
      <c r="WJN250"/>
      <c r="WJO250"/>
      <c r="WJP250"/>
      <c r="WJQ250"/>
      <c r="WJR250"/>
      <c r="WJS250"/>
      <c r="WJT250"/>
      <c r="WJU250"/>
      <c r="WJV250"/>
      <c r="WJW250"/>
      <c r="WJX250"/>
      <c r="WJY250"/>
      <c r="WJZ250"/>
      <c r="WKA250"/>
      <c r="WKB250"/>
      <c r="WKC250"/>
      <c r="WKD250"/>
      <c r="WKE250"/>
      <c r="WKF250"/>
      <c r="WKG250"/>
      <c r="WKH250"/>
      <c r="WKI250"/>
      <c r="WKJ250"/>
      <c r="WKK250"/>
      <c r="WKL250"/>
      <c r="WKM250"/>
      <c r="WKN250"/>
      <c r="WKO250"/>
      <c r="WKP250"/>
      <c r="WKQ250"/>
      <c r="WKR250"/>
      <c r="WKS250"/>
      <c r="WKT250"/>
      <c r="WKU250"/>
      <c r="WKV250"/>
      <c r="WKW250"/>
      <c r="WKX250"/>
      <c r="WKY250"/>
      <c r="WKZ250"/>
      <c r="WLA250"/>
      <c r="WLB250"/>
      <c r="WLC250"/>
      <c r="WLD250"/>
      <c r="WLE250"/>
      <c r="WLF250"/>
      <c r="WLG250"/>
      <c r="WLH250"/>
      <c r="WLI250"/>
      <c r="WLJ250"/>
      <c r="WLK250"/>
      <c r="WLL250"/>
      <c r="WLM250"/>
      <c r="WLN250"/>
      <c r="WLO250"/>
      <c r="WLP250"/>
      <c r="WLQ250"/>
      <c r="WLR250"/>
      <c r="WLS250"/>
      <c r="WLT250"/>
      <c r="WLU250"/>
      <c r="WLV250"/>
      <c r="WLW250"/>
      <c r="WLX250"/>
      <c r="WLY250"/>
      <c r="WLZ250"/>
      <c r="WMA250"/>
      <c r="WMB250"/>
      <c r="WMC250"/>
      <c r="WMD250"/>
      <c r="WME250"/>
      <c r="WMF250"/>
      <c r="WMG250"/>
      <c r="WMH250"/>
      <c r="WMI250"/>
      <c r="WMJ250"/>
      <c r="WMK250"/>
      <c r="WML250"/>
      <c r="WMM250"/>
      <c r="WMN250"/>
      <c r="WMO250"/>
      <c r="WMP250"/>
      <c r="WMQ250"/>
      <c r="WMR250"/>
      <c r="WMS250"/>
      <c r="WMT250"/>
      <c r="WMU250"/>
      <c r="WMV250"/>
      <c r="WMW250"/>
      <c r="WMX250"/>
      <c r="WMY250"/>
      <c r="WMZ250"/>
      <c r="WNA250"/>
      <c r="WNB250"/>
      <c r="WNC250"/>
      <c r="WND250"/>
      <c r="WNE250"/>
      <c r="WNF250"/>
      <c r="WNG250"/>
      <c r="WNH250"/>
      <c r="WNI250"/>
      <c r="WNJ250"/>
      <c r="WNK250"/>
      <c r="WNL250"/>
      <c r="WNM250"/>
      <c r="WNN250"/>
      <c r="WNO250"/>
      <c r="WNP250"/>
      <c r="WNQ250"/>
      <c r="WNR250"/>
      <c r="WNS250"/>
      <c r="WNT250"/>
      <c r="WNU250"/>
      <c r="WNV250"/>
      <c r="WNW250"/>
      <c r="WNX250"/>
      <c r="WNY250"/>
      <c r="WNZ250"/>
      <c r="WOA250"/>
      <c r="WOB250"/>
      <c r="WOC250"/>
      <c r="WOD250"/>
      <c r="WOE250"/>
      <c r="WOF250"/>
      <c r="WOG250"/>
      <c r="WOH250"/>
      <c r="WOI250"/>
      <c r="WOJ250"/>
      <c r="WOK250"/>
      <c r="WOL250"/>
      <c r="WOM250"/>
      <c r="WON250"/>
      <c r="WOO250"/>
      <c r="WOP250"/>
      <c r="WOQ250"/>
      <c r="WOR250"/>
      <c r="WOS250"/>
      <c r="WOT250"/>
      <c r="WOU250"/>
      <c r="WOV250"/>
      <c r="WOW250"/>
      <c r="WOX250"/>
      <c r="WOY250"/>
      <c r="WOZ250"/>
      <c r="WPA250"/>
      <c r="WPB250"/>
      <c r="WPC250"/>
      <c r="WPD250"/>
      <c r="WPE250"/>
      <c r="WPF250"/>
      <c r="WPG250"/>
      <c r="WPH250"/>
      <c r="WPI250"/>
      <c r="WPJ250"/>
      <c r="WPK250"/>
      <c r="WPL250"/>
      <c r="WPM250"/>
      <c r="WPN250"/>
      <c r="WPO250"/>
      <c r="WPP250"/>
      <c r="WPQ250"/>
      <c r="WPR250"/>
      <c r="WPS250"/>
      <c r="WPT250"/>
      <c r="WPU250"/>
      <c r="WPV250"/>
      <c r="WPW250"/>
      <c r="WPX250"/>
      <c r="WPY250"/>
      <c r="WPZ250"/>
      <c r="WQA250"/>
      <c r="WQB250"/>
      <c r="WQC250"/>
      <c r="WQD250"/>
      <c r="WQE250"/>
      <c r="WQF250"/>
      <c r="WQG250"/>
      <c r="WQH250"/>
      <c r="WQI250"/>
      <c r="WQJ250"/>
      <c r="WQK250"/>
      <c r="WQL250"/>
      <c r="WQM250"/>
      <c r="WQN250"/>
      <c r="WQO250"/>
      <c r="WQP250"/>
      <c r="WQQ250"/>
      <c r="WQR250"/>
      <c r="WQS250"/>
      <c r="WQT250"/>
      <c r="WQU250"/>
      <c r="WQV250"/>
      <c r="WQW250"/>
      <c r="WQX250"/>
      <c r="WQY250"/>
      <c r="WQZ250"/>
      <c r="WRA250"/>
      <c r="WRB250"/>
      <c r="WRC250"/>
      <c r="WRD250"/>
      <c r="WRE250"/>
      <c r="WRF250"/>
      <c r="WRG250"/>
      <c r="WRH250"/>
      <c r="WRI250"/>
      <c r="WRJ250"/>
      <c r="WRK250"/>
      <c r="WRL250"/>
      <c r="WRM250"/>
      <c r="WRN250"/>
      <c r="WRO250"/>
      <c r="WRP250"/>
      <c r="WRQ250"/>
      <c r="WRR250"/>
      <c r="WRS250"/>
      <c r="WRT250"/>
      <c r="WRU250"/>
      <c r="WRV250"/>
      <c r="WRW250"/>
      <c r="WRX250"/>
      <c r="WRY250"/>
      <c r="WRZ250"/>
      <c r="WSA250"/>
      <c r="WSB250"/>
      <c r="WSC250"/>
      <c r="WSD250"/>
      <c r="WSE250"/>
      <c r="WSF250"/>
      <c r="WSG250"/>
      <c r="WSH250"/>
      <c r="WSI250"/>
      <c r="WSJ250"/>
      <c r="WSK250"/>
      <c r="WSL250"/>
      <c r="WSM250"/>
      <c r="WSN250"/>
      <c r="WSO250"/>
      <c r="WSP250"/>
      <c r="WSQ250"/>
      <c r="WSR250"/>
      <c r="WSS250"/>
      <c r="WST250"/>
      <c r="WSU250"/>
      <c r="WSV250"/>
      <c r="WSW250"/>
      <c r="WSX250"/>
      <c r="WSY250"/>
      <c r="WSZ250"/>
      <c r="WTA250"/>
      <c r="WTB250"/>
      <c r="WTC250"/>
      <c r="WTD250"/>
      <c r="WTE250"/>
      <c r="WTF250"/>
      <c r="WTG250"/>
      <c r="WTH250"/>
      <c r="WTI250"/>
      <c r="WTJ250"/>
      <c r="WTK250"/>
      <c r="WTL250"/>
      <c r="WTM250"/>
      <c r="WTN250"/>
      <c r="WTO250"/>
      <c r="WTP250"/>
      <c r="WTQ250"/>
      <c r="WTR250"/>
      <c r="WTS250"/>
      <c r="WTT250"/>
      <c r="WTU250"/>
      <c r="WTV250"/>
      <c r="WTW250"/>
      <c r="WTX250"/>
      <c r="WTY250"/>
      <c r="WTZ250"/>
      <c r="WUA250"/>
      <c r="WUB250"/>
      <c r="WUC250"/>
      <c r="WUD250"/>
      <c r="WUE250"/>
      <c r="WUF250"/>
      <c r="WUG250"/>
      <c r="WUH250"/>
      <c r="WUI250"/>
      <c r="WUJ250"/>
      <c r="WUK250"/>
      <c r="WUL250"/>
      <c r="WUM250"/>
      <c r="WUN250"/>
      <c r="WUO250"/>
      <c r="WUP250"/>
      <c r="WUQ250"/>
      <c r="WUR250"/>
      <c r="WUS250"/>
      <c r="WUT250"/>
      <c r="WUU250"/>
      <c r="WUV250"/>
      <c r="WUW250"/>
      <c r="WUX250"/>
      <c r="WUY250"/>
      <c r="WUZ250"/>
      <c r="WVA250"/>
      <c r="WVB250"/>
      <c r="WVC250"/>
      <c r="WVD250"/>
      <c r="WVE250"/>
      <c r="WVF250"/>
      <c r="WVG250"/>
      <c r="WVH250"/>
      <c r="WVI250"/>
      <c r="WVJ250"/>
      <c r="WVK250"/>
      <c r="WVL250"/>
      <c r="WVM250"/>
      <c r="WVN250"/>
      <c r="WVO250"/>
      <c r="WVP250"/>
      <c r="WVQ250"/>
      <c r="WVR250"/>
      <c r="WVS250"/>
      <c r="WVT250"/>
      <c r="WVU250"/>
      <c r="WVV250"/>
      <c r="WVW250"/>
      <c r="WVX250"/>
      <c r="WVY250"/>
      <c r="WVZ250"/>
      <c r="WWA250"/>
      <c r="WWB250"/>
      <c r="WWC250"/>
      <c r="WWD250"/>
      <c r="WWE250"/>
      <c r="WWF250"/>
      <c r="WWG250"/>
      <c r="WWH250"/>
      <c r="WWI250"/>
      <c r="WWJ250"/>
      <c r="WWK250"/>
      <c r="WWL250"/>
      <c r="WWM250"/>
      <c r="WWN250"/>
      <c r="WWO250"/>
      <c r="WWP250"/>
      <c r="WWQ250"/>
      <c r="WWR250"/>
      <c r="WWS250"/>
      <c r="WWT250"/>
      <c r="WWU250"/>
      <c r="WWV250"/>
      <c r="WWW250"/>
      <c r="WWX250"/>
      <c r="WWY250"/>
      <c r="WWZ250"/>
      <c r="WXA250"/>
      <c r="WXB250"/>
      <c r="WXC250"/>
      <c r="WXD250"/>
      <c r="WXE250"/>
      <c r="WXF250"/>
      <c r="WXG250"/>
      <c r="WXH250"/>
      <c r="WXI250"/>
      <c r="WXJ250"/>
      <c r="WXK250"/>
      <c r="WXL250"/>
      <c r="WXM250"/>
      <c r="WXN250"/>
      <c r="WXO250"/>
      <c r="WXP250"/>
      <c r="WXQ250"/>
      <c r="WXR250"/>
      <c r="WXS250"/>
      <c r="WXT250"/>
      <c r="WXU250"/>
      <c r="WXV250"/>
      <c r="WXW250"/>
      <c r="WXX250"/>
      <c r="WXY250"/>
      <c r="WXZ250"/>
      <c r="WYA250"/>
      <c r="WYB250"/>
      <c r="WYC250"/>
      <c r="WYD250"/>
      <c r="WYE250"/>
      <c r="WYF250"/>
      <c r="WYG250"/>
      <c r="WYH250"/>
      <c r="WYI250"/>
      <c r="WYJ250"/>
      <c r="WYK250"/>
      <c r="WYL250"/>
      <c r="WYM250"/>
      <c r="WYN250"/>
      <c r="WYO250"/>
      <c r="WYP250"/>
      <c r="WYQ250"/>
      <c r="WYR250"/>
      <c r="WYS250"/>
      <c r="WYT250"/>
      <c r="WYU250"/>
      <c r="WYV250"/>
      <c r="WYW250"/>
      <c r="WYX250"/>
      <c r="WYY250"/>
      <c r="WYZ250"/>
      <c r="WZA250"/>
      <c r="WZB250"/>
      <c r="WZC250"/>
      <c r="WZD250"/>
      <c r="WZE250"/>
      <c r="WZF250"/>
      <c r="WZG250"/>
      <c r="WZH250"/>
      <c r="WZI250"/>
      <c r="WZJ250"/>
      <c r="WZK250"/>
      <c r="WZL250"/>
      <c r="WZM250"/>
      <c r="WZN250"/>
      <c r="WZO250"/>
      <c r="WZP250"/>
      <c r="WZQ250"/>
      <c r="WZR250"/>
      <c r="WZS250"/>
      <c r="WZT250"/>
      <c r="WZU250"/>
      <c r="WZV250"/>
      <c r="WZW250"/>
      <c r="WZX250"/>
      <c r="WZY250"/>
      <c r="WZZ250"/>
      <c r="XAA250"/>
      <c r="XAB250"/>
      <c r="XAC250"/>
      <c r="XAD250"/>
      <c r="XAE250"/>
      <c r="XAF250"/>
      <c r="XAG250"/>
      <c r="XAH250"/>
      <c r="XAI250"/>
      <c r="XAJ250"/>
      <c r="XAK250"/>
      <c r="XAL250"/>
      <c r="XAM250"/>
      <c r="XAN250"/>
      <c r="XAO250"/>
      <c r="XAP250"/>
      <c r="XAQ250"/>
      <c r="XAR250"/>
      <c r="XAS250"/>
      <c r="XAT250"/>
      <c r="XAU250"/>
      <c r="XAV250"/>
      <c r="XAW250"/>
      <c r="XAX250"/>
      <c r="XAY250"/>
      <c r="XAZ250"/>
      <c r="XBA250"/>
      <c r="XBB250"/>
      <c r="XBC250"/>
      <c r="XBD250"/>
      <c r="XBE250"/>
      <c r="XBF250"/>
      <c r="XBG250"/>
      <c r="XBH250"/>
      <c r="XBI250"/>
      <c r="XBJ250"/>
      <c r="XBK250"/>
      <c r="XBL250"/>
      <c r="XBM250"/>
      <c r="XBN250"/>
      <c r="XBO250"/>
      <c r="XBP250"/>
      <c r="XBQ250"/>
      <c r="XBR250"/>
      <c r="XBS250"/>
      <c r="XBT250"/>
      <c r="XBU250"/>
      <c r="XBV250"/>
      <c r="XBW250"/>
      <c r="XBX250"/>
      <c r="XBY250"/>
      <c r="XBZ250"/>
      <c r="XCA250"/>
      <c r="XCB250"/>
      <c r="XCC250"/>
      <c r="XCD250"/>
      <c r="XCE250"/>
      <c r="XCF250"/>
      <c r="XCG250"/>
      <c r="XCH250"/>
      <c r="XCI250"/>
      <c r="XCJ250"/>
      <c r="XCK250"/>
      <c r="XCL250"/>
      <c r="XCM250"/>
      <c r="XCN250"/>
      <c r="XCO250"/>
      <c r="XCP250"/>
      <c r="XCQ250"/>
      <c r="XCR250"/>
      <c r="XCS250"/>
      <c r="XCT250"/>
      <c r="XCU250"/>
      <c r="XCV250"/>
      <c r="XCW250"/>
      <c r="XCX250"/>
      <c r="XCY250"/>
      <c r="XCZ250"/>
      <c r="XDA250"/>
      <c r="XDB250"/>
      <c r="XDC250"/>
      <c r="XDD250"/>
      <c r="XDE250"/>
      <c r="XDF250"/>
      <c r="XDG250"/>
      <c r="XDH250"/>
      <c r="XDI250"/>
      <c r="XDJ250"/>
      <c r="XDK250"/>
      <c r="XDL250"/>
      <c r="XDM250"/>
      <c r="XDN250"/>
      <c r="XDO250"/>
      <c r="XDP250"/>
      <c r="XDQ250"/>
      <c r="XDR250"/>
      <c r="XDS250"/>
      <c r="XDT250"/>
      <c r="XDU250"/>
      <c r="XDV250"/>
      <c r="XDW250"/>
      <c r="XDX250"/>
      <c r="XDY250"/>
      <c r="XDZ250"/>
      <c r="XEA250"/>
      <c r="XEB250"/>
      <c r="XEC250"/>
      <c r="XED250"/>
      <c r="XEE250"/>
      <c r="XEF250"/>
      <c r="XEG250"/>
      <c r="XEH250"/>
      <c r="XEI250"/>
      <c r="XEJ250"/>
      <c r="XEK250"/>
      <c r="XEL250"/>
      <c r="XEM250"/>
      <c r="XEN250"/>
      <c r="XEO250"/>
      <c r="XEP250"/>
      <c r="XEQ250"/>
      <c r="XER250"/>
      <c r="XES250"/>
      <c r="XET250"/>
      <c r="XEU250"/>
      <c r="XEV250"/>
      <c r="XEW250"/>
      <c r="XEX250"/>
      <c r="XEY250"/>
      <c r="XEZ250"/>
      <c r="XFA250"/>
      <c r="XFB250"/>
      <c r="XFC250"/>
      <c r="XFD250"/>
    </row>
    <row r="251" s="30" customFormat="1" spans="1:16384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 s="28"/>
      <c r="AN251" s="70"/>
      <c r="AO251" s="29"/>
      <c r="AP251"/>
      <c r="AQ251"/>
      <c r="AR251" s="32"/>
      <c r="AS251" s="28"/>
      <c r="AT251" s="28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  <c r="PI251"/>
      <c r="PJ251"/>
      <c r="PK251"/>
      <c r="PL251"/>
      <c r="PM251"/>
      <c r="PN251"/>
      <c r="PO251"/>
      <c r="PP251"/>
      <c r="PQ251"/>
      <c r="PR251"/>
      <c r="PS251"/>
      <c r="PT251"/>
      <c r="PU251"/>
      <c r="PV251"/>
      <c r="PW251"/>
      <c r="PX251"/>
      <c r="PY251"/>
      <c r="PZ251"/>
      <c r="QA251"/>
      <c r="QB251"/>
      <c r="QC251"/>
      <c r="QD251"/>
      <c r="QE251"/>
      <c r="QF251"/>
      <c r="QG251"/>
      <c r="QH251"/>
      <c r="QI251"/>
      <c r="QJ251"/>
      <c r="QK251"/>
      <c r="QL251"/>
      <c r="QM251"/>
      <c r="QN251"/>
      <c r="QO251"/>
      <c r="QP251"/>
      <c r="QQ251"/>
      <c r="QR251"/>
      <c r="QS251"/>
      <c r="QT251"/>
      <c r="QU251"/>
      <c r="QV251"/>
      <c r="QW251"/>
      <c r="QX251"/>
      <c r="QY251"/>
      <c r="QZ251"/>
      <c r="RA251"/>
      <c r="RB251"/>
      <c r="RC251"/>
      <c r="RD251"/>
      <c r="RE251"/>
      <c r="RF251"/>
      <c r="RG251"/>
      <c r="RH251"/>
      <c r="RI251"/>
      <c r="RJ251"/>
      <c r="RK251"/>
      <c r="RL251"/>
      <c r="RM251"/>
      <c r="RN251"/>
      <c r="RO251"/>
      <c r="RP251"/>
      <c r="RQ251"/>
      <c r="RR251"/>
      <c r="RS251"/>
      <c r="RT251"/>
      <c r="RU251"/>
      <c r="RV251"/>
      <c r="RW251"/>
      <c r="RX251"/>
      <c r="RY251"/>
      <c r="RZ251"/>
      <c r="SA251"/>
      <c r="SB251"/>
      <c r="SC251"/>
      <c r="SD251"/>
      <c r="SE251"/>
      <c r="SF251"/>
      <c r="SG251"/>
      <c r="SH251"/>
      <c r="SI251"/>
      <c r="SJ251"/>
      <c r="SK251"/>
      <c r="SL251"/>
      <c r="SM251"/>
      <c r="SN251"/>
      <c r="SO251"/>
      <c r="SP251"/>
      <c r="SQ251"/>
      <c r="SR251"/>
      <c r="SS251"/>
      <c r="ST251"/>
      <c r="SU251"/>
      <c r="SV251"/>
      <c r="SW251"/>
      <c r="SX251"/>
      <c r="SY251"/>
      <c r="SZ251"/>
      <c r="TA251"/>
      <c r="TB251"/>
      <c r="TC251"/>
      <c r="TD251"/>
      <c r="TE251"/>
      <c r="TF251"/>
      <c r="TG251"/>
      <c r="TH251"/>
      <c r="TI251"/>
      <c r="TJ251"/>
      <c r="TK251"/>
      <c r="TL251"/>
      <c r="TM251"/>
      <c r="TN251"/>
      <c r="TO251"/>
      <c r="TP251"/>
      <c r="TQ251"/>
      <c r="TR251"/>
      <c r="TS251"/>
      <c r="TT251"/>
      <c r="TU251"/>
      <c r="TV251"/>
      <c r="TW251"/>
      <c r="TX251"/>
      <c r="TY251"/>
      <c r="TZ251"/>
      <c r="UA251"/>
      <c r="UB251"/>
      <c r="UC251"/>
      <c r="UD251"/>
      <c r="UE251"/>
      <c r="UF251"/>
      <c r="UG251"/>
      <c r="UH251"/>
      <c r="UI251"/>
      <c r="UJ251"/>
      <c r="UK251"/>
      <c r="UL251"/>
      <c r="UM251"/>
      <c r="UN251"/>
      <c r="UO251"/>
      <c r="UP251"/>
      <c r="UQ251"/>
      <c r="UR251"/>
      <c r="US251"/>
      <c r="UT251"/>
      <c r="UU251"/>
      <c r="UV251"/>
      <c r="UW251"/>
      <c r="UX251"/>
      <c r="UY251"/>
      <c r="UZ251"/>
      <c r="VA251"/>
      <c r="VB251"/>
      <c r="VC251"/>
      <c r="VD251"/>
      <c r="VE251"/>
      <c r="VF251"/>
      <c r="VG251"/>
      <c r="VH251"/>
      <c r="VI251"/>
      <c r="VJ251"/>
      <c r="VK251"/>
      <c r="VL251"/>
      <c r="VM251"/>
      <c r="VN251"/>
      <c r="VO251"/>
      <c r="VP251"/>
      <c r="VQ251"/>
      <c r="VR251"/>
      <c r="VS251"/>
      <c r="VT251"/>
      <c r="VU251"/>
      <c r="VV251"/>
      <c r="VW251"/>
      <c r="VX251"/>
      <c r="VY251"/>
      <c r="VZ251"/>
      <c r="WA251"/>
      <c r="WB251"/>
      <c r="WC251"/>
      <c r="WD251"/>
      <c r="WE251"/>
      <c r="WF251"/>
      <c r="WG251"/>
      <c r="WH251"/>
      <c r="WI251"/>
      <c r="WJ251"/>
      <c r="WK251"/>
      <c r="WL251"/>
      <c r="WM251"/>
      <c r="WN251"/>
      <c r="WO251"/>
      <c r="WP251"/>
      <c r="WQ251"/>
      <c r="WR251"/>
      <c r="WS251"/>
      <c r="WT251"/>
      <c r="WU251"/>
      <c r="WV251"/>
      <c r="WW251"/>
      <c r="WX251"/>
      <c r="WY251"/>
      <c r="WZ251"/>
      <c r="XA251"/>
      <c r="XB251"/>
      <c r="XC251"/>
      <c r="XD251"/>
      <c r="XE251"/>
      <c r="XF251"/>
      <c r="XG251"/>
      <c r="XH251"/>
      <c r="XI251"/>
      <c r="XJ251"/>
      <c r="XK251"/>
      <c r="XL251"/>
      <c r="XM251"/>
      <c r="XN251"/>
      <c r="XO251"/>
      <c r="XP251"/>
      <c r="XQ251"/>
      <c r="XR251"/>
      <c r="XS251"/>
      <c r="XT251"/>
      <c r="XU251"/>
      <c r="XV251"/>
      <c r="XW251"/>
      <c r="XX251"/>
      <c r="XY251"/>
      <c r="XZ251"/>
      <c r="YA251"/>
      <c r="YB251"/>
      <c r="YC251"/>
      <c r="YD251"/>
      <c r="YE251"/>
      <c r="YF251"/>
      <c r="YG251"/>
      <c r="YH251"/>
      <c r="YI251"/>
      <c r="YJ251"/>
      <c r="YK251"/>
      <c r="YL251"/>
      <c r="YM251"/>
      <c r="YN251"/>
      <c r="YO251"/>
      <c r="YP251"/>
      <c r="YQ251"/>
      <c r="YR251"/>
      <c r="YS251"/>
      <c r="YT251"/>
      <c r="YU251"/>
      <c r="YV251"/>
      <c r="YW251"/>
      <c r="YX251"/>
      <c r="YY251"/>
      <c r="YZ251"/>
      <c r="ZA251"/>
      <c r="ZB251"/>
      <c r="ZC251"/>
      <c r="ZD251"/>
      <c r="ZE251"/>
      <c r="ZF251"/>
      <c r="ZG251"/>
      <c r="ZH251"/>
      <c r="ZI251"/>
      <c r="ZJ251"/>
      <c r="ZK251"/>
      <c r="ZL251"/>
      <c r="ZM251"/>
      <c r="ZN251"/>
      <c r="ZO251"/>
      <c r="ZP251"/>
      <c r="ZQ251"/>
      <c r="ZR251"/>
      <c r="ZS251"/>
      <c r="ZT251"/>
      <c r="ZU251"/>
      <c r="ZV251"/>
      <c r="ZW251"/>
      <c r="ZX251"/>
      <c r="ZY251"/>
      <c r="ZZ251"/>
      <c r="AAA251"/>
      <c r="AAB251"/>
      <c r="AAC251"/>
      <c r="AAD251"/>
      <c r="AAE251"/>
      <c r="AAF251"/>
      <c r="AAG251"/>
      <c r="AAH251"/>
      <c r="AAI251"/>
      <c r="AAJ251"/>
      <c r="AAK251"/>
      <c r="AAL251"/>
      <c r="AAM251"/>
      <c r="AAN251"/>
      <c r="AAO251"/>
      <c r="AAP251"/>
      <c r="AAQ251"/>
      <c r="AAR251"/>
      <c r="AAS251"/>
      <c r="AAT251"/>
      <c r="AAU251"/>
      <c r="AAV251"/>
      <c r="AAW251"/>
      <c r="AAX251"/>
      <c r="AAY251"/>
      <c r="AAZ251"/>
      <c r="ABA251"/>
      <c r="ABB251"/>
      <c r="ABC251"/>
      <c r="ABD251"/>
      <c r="ABE251"/>
      <c r="ABF251"/>
      <c r="ABG251"/>
      <c r="ABH251"/>
      <c r="ABI251"/>
      <c r="ABJ251"/>
      <c r="ABK251"/>
      <c r="ABL251"/>
      <c r="ABM251"/>
      <c r="ABN251"/>
      <c r="ABO251"/>
      <c r="ABP251"/>
      <c r="ABQ251"/>
      <c r="ABR251"/>
      <c r="ABS251"/>
      <c r="ABT251"/>
      <c r="ABU251"/>
      <c r="ABV251"/>
      <c r="ABW251"/>
      <c r="ABX251"/>
      <c r="ABY251"/>
      <c r="ABZ251"/>
      <c r="ACA251"/>
      <c r="ACB251"/>
      <c r="ACC251"/>
      <c r="ACD251"/>
      <c r="ACE251"/>
      <c r="ACF251"/>
      <c r="ACG251"/>
      <c r="ACH251"/>
      <c r="ACI251"/>
      <c r="ACJ251"/>
      <c r="ACK251"/>
      <c r="ACL251"/>
      <c r="ACM251"/>
      <c r="ACN251"/>
      <c r="ACO251"/>
      <c r="ACP251"/>
      <c r="ACQ251"/>
      <c r="ACR251"/>
      <c r="ACS251"/>
      <c r="ACT251"/>
      <c r="ACU251"/>
      <c r="ACV251"/>
      <c r="ACW251"/>
      <c r="ACX251"/>
      <c r="ACY251"/>
      <c r="ACZ251"/>
      <c r="ADA251"/>
      <c r="ADB251"/>
      <c r="ADC251"/>
      <c r="ADD251"/>
      <c r="ADE251"/>
      <c r="ADF251"/>
      <c r="ADG251"/>
      <c r="ADH251"/>
      <c r="ADI251"/>
      <c r="ADJ251"/>
      <c r="ADK251"/>
      <c r="ADL251"/>
      <c r="ADM251"/>
      <c r="ADN251"/>
      <c r="ADO251"/>
      <c r="ADP251"/>
      <c r="ADQ251"/>
      <c r="ADR251"/>
      <c r="ADS251"/>
      <c r="ADT251"/>
      <c r="ADU251"/>
      <c r="ADV251"/>
      <c r="ADW251"/>
      <c r="ADX251"/>
      <c r="ADY251"/>
      <c r="ADZ251"/>
      <c r="AEA251"/>
      <c r="AEB251"/>
      <c r="AEC251"/>
      <c r="AED251"/>
      <c r="AEE251"/>
      <c r="AEF251"/>
      <c r="AEG251"/>
      <c r="AEH251"/>
      <c r="AEI251"/>
      <c r="AEJ251"/>
      <c r="AEK251"/>
      <c r="AEL251"/>
      <c r="AEM251"/>
      <c r="AEN251"/>
      <c r="AEO251"/>
      <c r="AEP251"/>
      <c r="AEQ251"/>
      <c r="AER251"/>
      <c r="AES251"/>
      <c r="AET251"/>
      <c r="AEU251"/>
      <c r="AEV251"/>
      <c r="AEW251"/>
      <c r="AEX251"/>
      <c r="AEY251"/>
      <c r="AEZ251"/>
      <c r="AFA251"/>
      <c r="AFB251"/>
      <c r="AFC251"/>
      <c r="AFD251"/>
      <c r="AFE251"/>
      <c r="AFF251"/>
      <c r="AFG251"/>
      <c r="AFH251"/>
      <c r="AFI251"/>
      <c r="AFJ251"/>
      <c r="AFK251"/>
      <c r="AFL251"/>
      <c r="AFM251"/>
      <c r="AFN251"/>
      <c r="AFO251"/>
      <c r="AFP251"/>
      <c r="AFQ251"/>
      <c r="AFR251"/>
      <c r="AFS251"/>
      <c r="AFT251"/>
      <c r="AFU251"/>
      <c r="AFV251"/>
      <c r="AFW251"/>
      <c r="AFX251"/>
      <c r="AFY251"/>
      <c r="AFZ251"/>
      <c r="AGA251"/>
      <c r="AGB251"/>
      <c r="AGC251"/>
      <c r="AGD251"/>
      <c r="AGE251"/>
      <c r="AGF251"/>
      <c r="AGG251"/>
      <c r="AGH251"/>
      <c r="AGI251"/>
      <c r="AGJ251"/>
      <c r="AGK251"/>
      <c r="AGL251"/>
      <c r="AGM251"/>
      <c r="AGN251"/>
      <c r="AGO251"/>
      <c r="AGP251"/>
      <c r="AGQ251"/>
      <c r="AGR251"/>
      <c r="AGS251"/>
      <c r="AGT251"/>
      <c r="AGU251"/>
      <c r="AGV251"/>
      <c r="AGW251"/>
      <c r="AGX251"/>
      <c r="AGY251"/>
      <c r="AGZ251"/>
      <c r="AHA251"/>
      <c r="AHB251"/>
      <c r="AHC251"/>
      <c r="AHD251"/>
      <c r="AHE251"/>
      <c r="AHF251"/>
      <c r="AHG251"/>
      <c r="AHH251"/>
      <c r="AHI251"/>
      <c r="AHJ251"/>
      <c r="AHK251"/>
      <c r="AHL251"/>
      <c r="AHM251"/>
      <c r="AHN251"/>
      <c r="AHO251"/>
      <c r="AHP251"/>
      <c r="AHQ251"/>
      <c r="AHR251"/>
      <c r="AHS251"/>
      <c r="AHT251"/>
      <c r="AHU251"/>
      <c r="AHV251"/>
      <c r="AHW251"/>
      <c r="AHX251"/>
      <c r="AHY251"/>
      <c r="AHZ251"/>
      <c r="AIA251"/>
      <c r="AIB251"/>
      <c r="AIC251"/>
      <c r="AID251"/>
      <c r="AIE251"/>
      <c r="AIF251"/>
      <c r="AIG251"/>
      <c r="AIH251"/>
      <c r="AII251"/>
      <c r="AIJ251"/>
      <c r="AIK251"/>
      <c r="AIL251"/>
      <c r="AIM251"/>
      <c r="AIN251"/>
      <c r="AIO251"/>
      <c r="AIP251"/>
      <c r="AIQ251"/>
      <c r="AIR251"/>
      <c r="AIS251"/>
      <c r="AIT251"/>
      <c r="AIU251"/>
      <c r="AIV251"/>
      <c r="AIW251"/>
      <c r="AIX251"/>
      <c r="AIY251"/>
      <c r="AIZ251"/>
      <c r="AJA251"/>
      <c r="AJB251"/>
      <c r="AJC251"/>
      <c r="AJD251"/>
      <c r="AJE251"/>
      <c r="AJF251"/>
      <c r="AJG251"/>
      <c r="AJH251"/>
      <c r="AJI251"/>
      <c r="AJJ251"/>
      <c r="AJK251"/>
      <c r="AJL251"/>
      <c r="AJM251"/>
      <c r="AJN251"/>
      <c r="AJO251"/>
      <c r="AJP251"/>
      <c r="AJQ251"/>
      <c r="AJR251"/>
      <c r="AJS251"/>
      <c r="AJT251"/>
      <c r="AJU251"/>
      <c r="AJV251"/>
      <c r="AJW251"/>
      <c r="AJX251"/>
      <c r="AJY251"/>
      <c r="AJZ251"/>
      <c r="AKA251"/>
      <c r="AKB251"/>
      <c r="AKC251"/>
      <c r="AKD251"/>
      <c r="AKE251"/>
      <c r="AKF251"/>
      <c r="AKG251"/>
      <c r="AKH251"/>
      <c r="AKI251"/>
      <c r="AKJ251"/>
      <c r="AKK251"/>
      <c r="AKL251"/>
      <c r="AKM251"/>
      <c r="AKN251"/>
      <c r="AKO251"/>
      <c r="AKP251"/>
      <c r="AKQ251"/>
      <c r="AKR251"/>
      <c r="AKS251"/>
      <c r="AKT251"/>
      <c r="AKU251"/>
      <c r="AKV251"/>
      <c r="AKW251"/>
      <c r="AKX251"/>
      <c r="AKY251"/>
      <c r="AKZ251"/>
      <c r="ALA251"/>
      <c r="ALB251"/>
      <c r="ALC251"/>
      <c r="ALD251"/>
      <c r="ALE251"/>
      <c r="ALF251"/>
      <c r="ALG251"/>
      <c r="ALH251"/>
      <c r="ALI251"/>
      <c r="ALJ251"/>
      <c r="ALK251"/>
      <c r="ALL251"/>
      <c r="ALM251"/>
      <c r="ALN251"/>
      <c r="ALO251"/>
      <c r="ALP251"/>
      <c r="ALQ251"/>
      <c r="ALR251"/>
      <c r="ALS251"/>
      <c r="ALT251"/>
      <c r="ALU251"/>
      <c r="ALV251"/>
      <c r="ALW251"/>
      <c r="ALX251"/>
      <c r="ALY251"/>
      <c r="ALZ251"/>
      <c r="AMA251"/>
      <c r="AMB251"/>
      <c r="AMC251"/>
      <c r="AMD251"/>
      <c r="AME251"/>
      <c r="AMF251"/>
      <c r="AMG251"/>
      <c r="AMH251"/>
      <c r="AMI251"/>
      <c r="AMJ251"/>
      <c r="AMK251"/>
      <c r="AML251"/>
      <c r="AMM251"/>
      <c r="AMN251"/>
      <c r="AMO251"/>
      <c r="AMP251"/>
      <c r="AMQ251"/>
      <c r="AMR251"/>
      <c r="AMS251"/>
      <c r="AMT251"/>
      <c r="AMU251"/>
      <c r="AMV251"/>
      <c r="AMW251"/>
      <c r="AMX251"/>
      <c r="AMY251"/>
      <c r="AMZ251"/>
      <c r="ANA251"/>
      <c r="ANB251"/>
      <c r="ANC251"/>
      <c r="AND251"/>
      <c r="ANE251"/>
      <c r="ANF251"/>
      <c r="ANG251"/>
      <c r="ANH251"/>
      <c r="ANI251"/>
      <c r="ANJ251"/>
      <c r="ANK251"/>
      <c r="ANL251"/>
      <c r="ANM251"/>
      <c r="ANN251"/>
      <c r="ANO251"/>
      <c r="ANP251"/>
      <c r="ANQ251"/>
      <c r="ANR251"/>
      <c r="ANS251"/>
      <c r="ANT251"/>
      <c r="ANU251"/>
      <c r="ANV251"/>
      <c r="ANW251"/>
      <c r="ANX251"/>
      <c r="ANY251"/>
      <c r="ANZ251"/>
      <c r="AOA251"/>
      <c r="AOB251"/>
      <c r="AOC251"/>
      <c r="AOD251"/>
      <c r="AOE251"/>
      <c r="AOF251"/>
      <c r="AOG251"/>
      <c r="AOH251"/>
      <c r="AOI251"/>
      <c r="AOJ251"/>
      <c r="AOK251"/>
      <c r="AOL251"/>
      <c r="AOM251"/>
      <c r="AON251"/>
      <c r="AOO251"/>
      <c r="AOP251"/>
      <c r="AOQ251"/>
      <c r="AOR251"/>
      <c r="AOS251"/>
      <c r="AOT251"/>
      <c r="AOU251"/>
      <c r="AOV251"/>
      <c r="AOW251"/>
      <c r="AOX251"/>
      <c r="AOY251"/>
      <c r="AOZ251"/>
      <c r="APA251"/>
      <c r="APB251"/>
      <c r="APC251"/>
      <c r="APD251"/>
      <c r="APE251"/>
      <c r="APF251"/>
      <c r="APG251"/>
      <c r="APH251"/>
      <c r="API251"/>
      <c r="APJ251"/>
      <c r="APK251"/>
      <c r="APL251"/>
      <c r="APM251"/>
      <c r="APN251"/>
      <c r="APO251"/>
      <c r="APP251"/>
      <c r="APQ251"/>
      <c r="APR251"/>
      <c r="APS251"/>
      <c r="APT251"/>
      <c r="APU251"/>
      <c r="APV251"/>
      <c r="APW251"/>
      <c r="APX251"/>
      <c r="APY251"/>
      <c r="APZ251"/>
      <c r="AQA251"/>
      <c r="AQB251"/>
      <c r="AQC251"/>
      <c r="AQD251"/>
      <c r="AQE251"/>
      <c r="AQF251"/>
      <c r="AQG251"/>
      <c r="AQH251"/>
      <c r="AQI251"/>
      <c r="AQJ251"/>
      <c r="AQK251"/>
      <c r="AQL251"/>
      <c r="AQM251"/>
      <c r="AQN251"/>
      <c r="AQO251"/>
      <c r="AQP251"/>
      <c r="AQQ251"/>
      <c r="AQR251"/>
      <c r="AQS251"/>
      <c r="AQT251"/>
      <c r="AQU251"/>
      <c r="AQV251"/>
      <c r="AQW251"/>
      <c r="AQX251"/>
      <c r="AQY251"/>
      <c r="AQZ251"/>
      <c r="ARA251"/>
      <c r="ARB251"/>
      <c r="ARC251"/>
      <c r="ARD251"/>
      <c r="ARE251"/>
      <c r="ARF251"/>
      <c r="ARG251"/>
      <c r="ARH251"/>
      <c r="ARI251"/>
      <c r="ARJ251"/>
      <c r="ARK251"/>
      <c r="ARL251"/>
      <c r="ARM251"/>
      <c r="ARN251"/>
      <c r="ARO251"/>
      <c r="ARP251"/>
      <c r="ARQ251"/>
      <c r="ARR251"/>
      <c r="ARS251"/>
      <c r="ART251"/>
      <c r="ARU251"/>
      <c r="ARV251"/>
      <c r="ARW251"/>
      <c r="ARX251"/>
      <c r="ARY251"/>
      <c r="ARZ251"/>
      <c r="ASA251"/>
      <c r="ASB251"/>
      <c r="ASC251"/>
      <c r="ASD251"/>
      <c r="ASE251"/>
      <c r="ASF251"/>
      <c r="ASG251"/>
      <c r="ASH251"/>
      <c r="ASI251"/>
      <c r="ASJ251"/>
      <c r="ASK251"/>
      <c r="ASL251"/>
      <c r="ASM251"/>
      <c r="ASN251"/>
      <c r="ASO251"/>
      <c r="ASP251"/>
      <c r="ASQ251"/>
      <c r="ASR251"/>
      <c r="ASS251"/>
      <c r="AST251"/>
      <c r="ASU251"/>
      <c r="ASV251"/>
      <c r="ASW251"/>
      <c r="ASX251"/>
      <c r="ASY251"/>
      <c r="ASZ251"/>
      <c r="ATA251"/>
      <c r="ATB251"/>
      <c r="ATC251"/>
      <c r="ATD251"/>
      <c r="ATE251"/>
      <c r="ATF251"/>
      <c r="ATG251"/>
      <c r="ATH251"/>
      <c r="ATI251"/>
      <c r="ATJ251"/>
      <c r="ATK251"/>
      <c r="ATL251"/>
      <c r="ATM251"/>
      <c r="ATN251"/>
      <c r="ATO251"/>
      <c r="ATP251"/>
      <c r="ATQ251"/>
      <c r="ATR251"/>
      <c r="ATS251"/>
      <c r="ATT251"/>
      <c r="ATU251"/>
      <c r="ATV251"/>
      <c r="ATW251"/>
      <c r="ATX251"/>
      <c r="ATY251"/>
      <c r="ATZ251"/>
      <c r="AUA251"/>
      <c r="AUB251"/>
      <c r="AUC251"/>
      <c r="AUD251"/>
      <c r="AUE251"/>
      <c r="AUF251"/>
      <c r="AUG251"/>
      <c r="AUH251"/>
      <c r="AUI251"/>
      <c r="AUJ251"/>
      <c r="AUK251"/>
      <c r="AUL251"/>
      <c r="AUM251"/>
      <c r="AUN251"/>
      <c r="AUO251"/>
      <c r="AUP251"/>
      <c r="AUQ251"/>
      <c r="AUR251"/>
      <c r="AUS251"/>
      <c r="AUT251"/>
      <c r="AUU251"/>
      <c r="AUV251"/>
      <c r="AUW251"/>
      <c r="AUX251"/>
      <c r="AUY251"/>
      <c r="AUZ251"/>
      <c r="AVA251"/>
      <c r="AVB251"/>
      <c r="AVC251"/>
      <c r="AVD251"/>
      <c r="AVE251"/>
      <c r="AVF251"/>
      <c r="AVG251"/>
      <c r="AVH251"/>
      <c r="AVI251"/>
      <c r="AVJ251"/>
      <c r="AVK251"/>
      <c r="AVL251"/>
      <c r="AVM251"/>
      <c r="AVN251"/>
      <c r="AVO251"/>
      <c r="AVP251"/>
      <c r="AVQ251"/>
      <c r="AVR251"/>
      <c r="AVS251"/>
      <c r="AVT251"/>
      <c r="AVU251"/>
      <c r="AVV251"/>
      <c r="AVW251"/>
      <c r="AVX251"/>
      <c r="AVY251"/>
      <c r="AVZ251"/>
      <c r="AWA251"/>
      <c r="AWB251"/>
      <c r="AWC251"/>
      <c r="AWD251"/>
      <c r="AWE251"/>
      <c r="AWF251"/>
      <c r="AWG251"/>
      <c r="AWH251"/>
      <c r="AWI251"/>
      <c r="AWJ251"/>
      <c r="AWK251"/>
      <c r="AWL251"/>
      <c r="AWM251"/>
      <c r="AWN251"/>
      <c r="AWO251"/>
      <c r="AWP251"/>
      <c r="AWQ251"/>
      <c r="AWR251"/>
      <c r="AWS251"/>
      <c r="AWT251"/>
      <c r="AWU251"/>
      <c r="AWV251"/>
      <c r="AWW251"/>
      <c r="AWX251"/>
      <c r="AWY251"/>
      <c r="AWZ251"/>
      <c r="AXA251"/>
      <c r="AXB251"/>
      <c r="AXC251"/>
      <c r="AXD251"/>
      <c r="AXE251"/>
      <c r="AXF251"/>
      <c r="AXG251"/>
      <c r="AXH251"/>
      <c r="AXI251"/>
      <c r="AXJ251"/>
      <c r="AXK251"/>
      <c r="AXL251"/>
      <c r="AXM251"/>
      <c r="AXN251"/>
      <c r="AXO251"/>
      <c r="AXP251"/>
      <c r="AXQ251"/>
      <c r="AXR251"/>
      <c r="AXS251"/>
      <c r="AXT251"/>
      <c r="AXU251"/>
      <c r="AXV251"/>
      <c r="AXW251"/>
      <c r="AXX251"/>
      <c r="AXY251"/>
      <c r="AXZ251"/>
      <c r="AYA251"/>
      <c r="AYB251"/>
      <c r="AYC251"/>
      <c r="AYD251"/>
      <c r="AYE251"/>
      <c r="AYF251"/>
      <c r="AYG251"/>
      <c r="AYH251"/>
      <c r="AYI251"/>
      <c r="AYJ251"/>
      <c r="AYK251"/>
      <c r="AYL251"/>
      <c r="AYM251"/>
      <c r="AYN251"/>
      <c r="AYO251"/>
      <c r="AYP251"/>
      <c r="AYQ251"/>
      <c r="AYR251"/>
      <c r="AYS251"/>
      <c r="AYT251"/>
      <c r="AYU251"/>
      <c r="AYV251"/>
      <c r="AYW251"/>
      <c r="AYX251"/>
      <c r="AYY251"/>
      <c r="AYZ251"/>
      <c r="AZA251"/>
      <c r="AZB251"/>
      <c r="AZC251"/>
      <c r="AZD251"/>
      <c r="AZE251"/>
      <c r="AZF251"/>
      <c r="AZG251"/>
      <c r="AZH251"/>
      <c r="AZI251"/>
      <c r="AZJ251"/>
      <c r="AZK251"/>
      <c r="AZL251"/>
      <c r="AZM251"/>
      <c r="AZN251"/>
      <c r="AZO251"/>
      <c r="AZP251"/>
      <c r="AZQ251"/>
      <c r="AZR251"/>
      <c r="AZS251"/>
      <c r="AZT251"/>
      <c r="AZU251"/>
      <c r="AZV251"/>
      <c r="AZW251"/>
      <c r="AZX251"/>
      <c r="AZY251"/>
      <c r="AZZ251"/>
      <c r="BAA251"/>
      <c r="BAB251"/>
      <c r="BAC251"/>
      <c r="BAD251"/>
      <c r="BAE251"/>
      <c r="BAF251"/>
      <c r="BAG251"/>
      <c r="BAH251"/>
      <c r="BAI251"/>
      <c r="BAJ251"/>
      <c r="BAK251"/>
      <c r="BAL251"/>
      <c r="BAM251"/>
      <c r="BAN251"/>
      <c r="BAO251"/>
      <c r="BAP251"/>
      <c r="BAQ251"/>
      <c r="BAR251"/>
      <c r="BAS251"/>
      <c r="BAT251"/>
      <c r="BAU251"/>
      <c r="BAV251"/>
      <c r="BAW251"/>
      <c r="BAX251"/>
      <c r="BAY251"/>
      <c r="BAZ251"/>
      <c r="BBA251"/>
      <c r="BBB251"/>
      <c r="BBC251"/>
      <c r="BBD251"/>
      <c r="BBE251"/>
      <c r="BBF251"/>
      <c r="BBG251"/>
      <c r="BBH251"/>
      <c r="BBI251"/>
      <c r="BBJ251"/>
      <c r="BBK251"/>
      <c r="BBL251"/>
      <c r="BBM251"/>
      <c r="BBN251"/>
      <c r="BBO251"/>
      <c r="BBP251"/>
      <c r="BBQ251"/>
      <c r="BBR251"/>
      <c r="BBS251"/>
      <c r="BBT251"/>
      <c r="BBU251"/>
      <c r="BBV251"/>
      <c r="BBW251"/>
      <c r="BBX251"/>
      <c r="BBY251"/>
      <c r="BBZ251"/>
      <c r="BCA251"/>
      <c r="BCB251"/>
      <c r="BCC251"/>
      <c r="BCD251"/>
      <c r="BCE251"/>
      <c r="BCF251"/>
      <c r="BCG251"/>
      <c r="BCH251"/>
      <c r="BCI251"/>
      <c r="BCJ251"/>
      <c r="BCK251"/>
      <c r="BCL251"/>
      <c r="BCM251"/>
      <c r="BCN251"/>
      <c r="BCO251"/>
      <c r="BCP251"/>
      <c r="BCQ251"/>
      <c r="BCR251"/>
      <c r="BCS251"/>
      <c r="BCT251"/>
      <c r="BCU251"/>
      <c r="BCV251"/>
      <c r="BCW251"/>
      <c r="BCX251"/>
      <c r="BCY251"/>
      <c r="BCZ251"/>
      <c r="BDA251"/>
      <c r="BDB251"/>
      <c r="BDC251"/>
      <c r="BDD251"/>
      <c r="BDE251"/>
      <c r="BDF251"/>
      <c r="BDG251"/>
      <c r="BDH251"/>
      <c r="BDI251"/>
      <c r="BDJ251"/>
      <c r="BDK251"/>
      <c r="BDL251"/>
      <c r="BDM251"/>
      <c r="BDN251"/>
      <c r="BDO251"/>
      <c r="BDP251"/>
      <c r="BDQ251"/>
      <c r="BDR251"/>
      <c r="BDS251"/>
      <c r="BDT251"/>
      <c r="BDU251"/>
      <c r="BDV251"/>
      <c r="BDW251"/>
      <c r="BDX251"/>
      <c r="BDY251"/>
      <c r="BDZ251"/>
      <c r="BEA251"/>
      <c r="BEB251"/>
      <c r="BEC251"/>
      <c r="BED251"/>
      <c r="BEE251"/>
      <c r="BEF251"/>
      <c r="BEG251"/>
      <c r="BEH251"/>
      <c r="BEI251"/>
      <c r="BEJ251"/>
      <c r="BEK251"/>
      <c r="BEL251"/>
      <c r="BEM251"/>
      <c r="BEN251"/>
      <c r="BEO251"/>
      <c r="BEP251"/>
      <c r="BEQ251"/>
      <c r="BER251"/>
      <c r="BES251"/>
      <c r="BET251"/>
      <c r="BEU251"/>
      <c r="BEV251"/>
      <c r="BEW251"/>
      <c r="BEX251"/>
      <c r="BEY251"/>
      <c r="BEZ251"/>
      <c r="BFA251"/>
      <c r="BFB251"/>
      <c r="BFC251"/>
      <c r="BFD251"/>
      <c r="BFE251"/>
      <c r="BFF251"/>
      <c r="BFG251"/>
      <c r="BFH251"/>
      <c r="BFI251"/>
      <c r="BFJ251"/>
      <c r="BFK251"/>
      <c r="BFL251"/>
      <c r="BFM251"/>
      <c r="BFN251"/>
      <c r="BFO251"/>
      <c r="BFP251"/>
      <c r="BFQ251"/>
      <c r="BFR251"/>
      <c r="BFS251"/>
      <c r="BFT251"/>
      <c r="BFU251"/>
      <c r="BFV251"/>
      <c r="BFW251"/>
      <c r="BFX251"/>
      <c r="BFY251"/>
      <c r="BFZ251"/>
      <c r="BGA251"/>
      <c r="BGB251"/>
      <c r="BGC251"/>
      <c r="BGD251"/>
      <c r="BGE251"/>
      <c r="BGF251"/>
      <c r="BGG251"/>
      <c r="BGH251"/>
      <c r="BGI251"/>
      <c r="BGJ251"/>
      <c r="BGK251"/>
      <c r="BGL251"/>
      <c r="BGM251"/>
      <c r="BGN251"/>
      <c r="BGO251"/>
      <c r="BGP251"/>
      <c r="BGQ251"/>
      <c r="BGR251"/>
      <c r="BGS251"/>
      <c r="BGT251"/>
      <c r="BGU251"/>
      <c r="BGV251"/>
      <c r="BGW251"/>
      <c r="BGX251"/>
      <c r="BGY251"/>
      <c r="BGZ251"/>
      <c r="BHA251"/>
      <c r="BHB251"/>
      <c r="BHC251"/>
      <c r="BHD251"/>
      <c r="BHE251"/>
      <c r="BHF251"/>
      <c r="BHG251"/>
      <c r="BHH251"/>
      <c r="BHI251"/>
      <c r="BHJ251"/>
      <c r="BHK251"/>
      <c r="BHL251"/>
      <c r="BHM251"/>
      <c r="BHN251"/>
      <c r="BHO251"/>
      <c r="BHP251"/>
      <c r="BHQ251"/>
      <c r="BHR251"/>
      <c r="BHS251"/>
      <c r="BHT251"/>
      <c r="BHU251"/>
      <c r="BHV251"/>
      <c r="BHW251"/>
      <c r="BHX251"/>
      <c r="BHY251"/>
      <c r="BHZ251"/>
      <c r="BIA251"/>
      <c r="BIB251"/>
      <c r="BIC251"/>
      <c r="BID251"/>
      <c r="BIE251"/>
      <c r="BIF251"/>
      <c r="BIG251"/>
      <c r="BIH251"/>
      <c r="BII251"/>
      <c r="BIJ251"/>
      <c r="BIK251"/>
      <c r="BIL251"/>
      <c r="BIM251"/>
      <c r="BIN251"/>
      <c r="BIO251"/>
      <c r="BIP251"/>
      <c r="BIQ251"/>
      <c r="BIR251"/>
      <c r="BIS251"/>
      <c r="BIT251"/>
      <c r="BIU251"/>
      <c r="BIV251"/>
      <c r="BIW251"/>
      <c r="BIX251"/>
      <c r="BIY251"/>
      <c r="BIZ251"/>
      <c r="BJA251"/>
      <c r="BJB251"/>
      <c r="BJC251"/>
      <c r="BJD251"/>
      <c r="BJE251"/>
      <c r="BJF251"/>
      <c r="BJG251"/>
      <c r="BJH251"/>
      <c r="BJI251"/>
      <c r="BJJ251"/>
      <c r="BJK251"/>
      <c r="BJL251"/>
      <c r="BJM251"/>
      <c r="BJN251"/>
      <c r="BJO251"/>
      <c r="BJP251"/>
      <c r="BJQ251"/>
      <c r="BJR251"/>
      <c r="BJS251"/>
      <c r="BJT251"/>
      <c r="BJU251"/>
      <c r="BJV251"/>
      <c r="BJW251"/>
      <c r="BJX251"/>
      <c r="BJY251"/>
      <c r="BJZ251"/>
      <c r="BKA251"/>
      <c r="BKB251"/>
      <c r="BKC251"/>
      <c r="BKD251"/>
      <c r="BKE251"/>
      <c r="BKF251"/>
      <c r="BKG251"/>
      <c r="BKH251"/>
      <c r="BKI251"/>
      <c r="BKJ251"/>
      <c r="BKK251"/>
      <c r="BKL251"/>
      <c r="BKM251"/>
      <c r="BKN251"/>
      <c r="BKO251"/>
      <c r="BKP251"/>
      <c r="BKQ251"/>
      <c r="BKR251"/>
      <c r="BKS251"/>
      <c r="BKT251"/>
      <c r="BKU251"/>
      <c r="BKV251"/>
      <c r="BKW251"/>
      <c r="BKX251"/>
      <c r="BKY251"/>
      <c r="BKZ251"/>
      <c r="BLA251"/>
      <c r="BLB251"/>
      <c r="BLC251"/>
      <c r="BLD251"/>
      <c r="BLE251"/>
      <c r="BLF251"/>
      <c r="BLG251"/>
      <c r="BLH251"/>
      <c r="BLI251"/>
      <c r="BLJ251"/>
      <c r="BLK251"/>
      <c r="BLL251"/>
      <c r="BLM251"/>
      <c r="BLN251"/>
      <c r="BLO251"/>
      <c r="BLP251"/>
      <c r="BLQ251"/>
      <c r="BLR251"/>
      <c r="BLS251"/>
      <c r="BLT251"/>
      <c r="BLU251"/>
      <c r="BLV251"/>
      <c r="BLW251"/>
      <c r="BLX251"/>
      <c r="BLY251"/>
      <c r="BLZ251"/>
      <c r="BMA251"/>
      <c r="BMB251"/>
      <c r="BMC251"/>
      <c r="BMD251"/>
      <c r="BME251"/>
      <c r="BMF251"/>
      <c r="BMG251"/>
      <c r="BMH251"/>
      <c r="BMI251"/>
      <c r="BMJ251"/>
      <c r="BMK251"/>
      <c r="BML251"/>
      <c r="BMM251"/>
      <c r="BMN251"/>
      <c r="BMO251"/>
      <c r="BMP251"/>
      <c r="BMQ251"/>
      <c r="BMR251"/>
      <c r="BMS251"/>
      <c r="BMT251"/>
      <c r="BMU251"/>
      <c r="BMV251"/>
      <c r="BMW251"/>
      <c r="BMX251"/>
      <c r="BMY251"/>
      <c r="BMZ251"/>
      <c r="BNA251"/>
      <c r="BNB251"/>
      <c r="BNC251"/>
      <c r="BND251"/>
      <c r="BNE251"/>
      <c r="BNF251"/>
      <c r="BNG251"/>
      <c r="BNH251"/>
      <c r="BNI251"/>
      <c r="BNJ251"/>
      <c r="BNK251"/>
      <c r="BNL251"/>
      <c r="BNM251"/>
      <c r="BNN251"/>
      <c r="BNO251"/>
      <c r="BNP251"/>
      <c r="BNQ251"/>
      <c r="BNR251"/>
      <c r="BNS251"/>
      <c r="BNT251"/>
      <c r="BNU251"/>
      <c r="BNV251"/>
      <c r="BNW251"/>
      <c r="BNX251"/>
      <c r="BNY251"/>
      <c r="BNZ251"/>
      <c r="BOA251"/>
      <c r="BOB251"/>
      <c r="BOC251"/>
      <c r="BOD251"/>
      <c r="BOE251"/>
      <c r="BOF251"/>
      <c r="BOG251"/>
      <c r="BOH251"/>
      <c r="BOI251"/>
      <c r="BOJ251"/>
      <c r="BOK251"/>
      <c r="BOL251"/>
      <c r="BOM251"/>
      <c r="BON251"/>
      <c r="BOO251"/>
      <c r="BOP251"/>
      <c r="BOQ251"/>
      <c r="BOR251"/>
      <c r="BOS251"/>
      <c r="BOT251"/>
      <c r="BOU251"/>
      <c r="BOV251"/>
      <c r="BOW251"/>
      <c r="BOX251"/>
      <c r="BOY251"/>
      <c r="BOZ251"/>
      <c r="BPA251"/>
      <c r="BPB251"/>
      <c r="BPC251"/>
      <c r="BPD251"/>
      <c r="BPE251"/>
      <c r="BPF251"/>
      <c r="BPG251"/>
      <c r="BPH251"/>
      <c r="BPI251"/>
      <c r="BPJ251"/>
      <c r="BPK251"/>
      <c r="BPL251"/>
      <c r="BPM251"/>
      <c r="BPN251"/>
      <c r="BPO251"/>
      <c r="BPP251"/>
      <c r="BPQ251"/>
      <c r="BPR251"/>
      <c r="BPS251"/>
      <c r="BPT251"/>
      <c r="BPU251"/>
      <c r="BPV251"/>
      <c r="BPW251"/>
      <c r="BPX251"/>
      <c r="BPY251"/>
      <c r="BPZ251"/>
      <c r="BQA251"/>
      <c r="BQB251"/>
      <c r="BQC251"/>
      <c r="BQD251"/>
      <c r="BQE251"/>
      <c r="BQF251"/>
      <c r="BQG251"/>
      <c r="BQH251"/>
      <c r="BQI251"/>
      <c r="BQJ251"/>
      <c r="BQK251"/>
      <c r="BQL251"/>
      <c r="BQM251"/>
      <c r="BQN251"/>
      <c r="BQO251"/>
      <c r="BQP251"/>
      <c r="BQQ251"/>
      <c r="BQR251"/>
      <c r="BQS251"/>
      <c r="BQT251"/>
      <c r="BQU251"/>
      <c r="BQV251"/>
      <c r="BQW251"/>
      <c r="BQX251"/>
      <c r="BQY251"/>
      <c r="BQZ251"/>
      <c r="BRA251"/>
      <c r="BRB251"/>
      <c r="BRC251"/>
      <c r="BRD251"/>
      <c r="BRE251"/>
      <c r="BRF251"/>
      <c r="BRG251"/>
      <c r="BRH251"/>
      <c r="BRI251"/>
      <c r="BRJ251"/>
      <c r="BRK251"/>
      <c r="BRL251"/>
      <c r="BRM251"/>
      <c r="BRN251"/>
      <c r="BRO251"/>
      <c r="BRP251"/>
      <c r="BRQ251"/>
      <c r="BRR251"/>
      <c r="BRS251"/>
      <c r="BRT251"/>
      <c r="BRU251"/>
      <c r="BRV251"/>
      <c r="BRW251"/>
      <c r="BRX251"/>
      <c r="BRY251"/>
      <c r="BRZ251"/>
      <c r="BSA251"/>
      <c r="BSB251"/>
      <c r="BSC251"/>
      <c r="BSD251"/>
      <c r="BSE251"/>
      <c r="BSF251"/>
      <c r="BSG251"/>
      <c r="BSH251"/>
      <c r="BSI251"/>
      <c r="BSJ251"/>
      <c r="BSK251"/>
      <c r="BSL251"/>
      <c r="BSM251"/>
      <c r="BSN251"/>
      <c r="BSO251"/>
      <c r="BSP251"/>
      <c r="BSQ251"/>
      <c r="BSR251"/>
      <c r="BSS251"/>
      <c r="BST251"/>
      <c r="BSU251"/>
      <c r="BSV251"/>
      <c r="BSW251"/>
      <c r="BSX251"/>
      <c r="BSY251"/>
      <c r="BSZ251"/>
      <c r="BTA251"/>
      <c r="BTB251"/>
      <c r="BTC251"/>
      <c r="BTD251"/>
      <c r="BTE251"/>
      <c r="BTF251"/>
      <c r="BTG251"/>
      <c r="BTH251"/>
      <c r="BTI251"/>
      <c r="BTJ251"/>
      <c r="BTK251"/>
      <c r="BTL251"/>
      <c r="BTM251"/>
      <c r="BTN251"/>
      <c r="BTO251"/>
      <c r="BTP251"/>
      <c r="BTQ251"/>
      <c r="BTR251"/>
      <c r="BTS251"/>
      <c r="BTT251"/>
      <c r="BTU251"/>
      <c r="BTV251"/>
      <c r="BTW251"/>
      <c r="BTX251"/>
      <c r="BTY251"/>
      <c r="BTZ251"/>
      <c r="BUA251"/>
      <c r="BUB251"/>
      <c r="BUC251"/>
      <c r="BUD251"/>
      <c r="BUE251"/>
      <c r="BUF251"/>
      <c r="BUG251"/>
      <c r="BUH251"/>
      <c r="BUI251"/>
      <c r="BUJ251"/>
      <c r="BUK251"/>
      <c r="BUL251"/>
      <c r="BUM251"/>
      <c r="BUN251"/>
      <c r="BUO251"/>
      <c r="BUP251"/>
      <c r="BUQ251"/>
      <c r="BUR251"/>
      <c r="BUS251"/>
      <c r="BUT251"/>
      <c r="BUU251"/>
      <c r="BUV251"/>
      <c r="BUW251"/>
      <c r="BUX251"/>
      <c r="BUY251"/>
      <c r="BUZ251"/>
      <c r="BVA251"/>
      <c r="BVB251"/>
      <c r="BVC251"/>
      <c r="BVD251"/>
      <c r="BVE251"/>
      <c r="BVF251"/>
      <c r="BVG251"/>
      <c r="BVH251"/>
      <c r="BVI251"/>
      <c r="BVJ251"/>
      <c r="BVK251"/>
      <c r="BVL251"/>
      <c r="BVM251"/>
      <c r="BVN251"/>
      <c r="BVO251"/>
      <c r="BVP251"/>
      <c r="BVQ251"/>
      <c r="BVR251"/>
      <c r="BVS251"/>
      <c r="BVT251"/>
      <c r="BVU251"/>
      <c r="BVV251"/>
      <c r="BVW251"/>
      <c r="BVX251"/>
      <c r="BVY251"/>
      <c r="BVZ251"/>
      <c r="BWA251"/>
      <c r="BWB251"/>
      <c r="BWC251"/>
      <c r="BWD251"/>
      <c r="BWE251"/>
      <c r="BWF251"/>
      <c r="BWG251"/>
      <c r="BWH251"/>
      <c r="BWI251"/>
      <c r="BWJ251"/>
      <c r="BWK251"/>
      <c r="BWL251"/>
      <c r="BWM251"/>
      <c r="BWN251"/>
      <c r="BWO251"/>
      <c r="BWP251"/>
      <c r="BWQ251"/>
      <c r="BWR251"/>
      <c r="BWS251"/>
      <c r="BWT251"/>
      <c r="BWU251"/>
      <c r="BWV251"/>
      <c r="BWW251"/>
      <c r="BWX251"/>
      <c r="BWY251"/>
      <c r="BWZ251"/>
      <c r="BXA251"/>
      <c r="BXB251"/>
      <c r="BXC251"/>
      <c r="BXD251"/>
      <c r="BXE251"/>
      <c r="BXF251"/>
      <c r="BXG251"/>
      <c r="BXH251"/>
      <c r="BXI251"/>
      <c r="BXJ251"/>
      <c r="BXK251"/>
      <c r="BXL251"/>
      <c r="BXM251"/>
      <c r="BXN251"/>
      <c r="BXO251"/>
      <c r="BXP251"/>
      <c r="BXQ251"/>
      <c r="BXR251"/>
      <c r="BXS251"/>
      <c r="BXT251"/>
      <c r="BXU251"/>
      <c r="BXV251"/>
      <c r="BXW251"/>
      <c r="BXX251"/>
      <c r="BXY251"/>
      <c r="BXZ251"/>
      <c r="BYA251"/>
      <c r="BYB251"/>
      <c r="BYC251"/>
      <c r="BYD251"/>
      <c r="BYE251"/>
      <c r="BYF251"/>
      <c r="BYG251"/>
      <c r="BYH251"/>
      <c r="BYI251"/>
      <c r="BYJ251"/>
      <c r="BYK251"/>
      <c r="BYL251"/>
      <c r="BYM251"/>
      <c r="BYN251"/>
      <c r="BYO251"/>
      <c r="BYP251"/>
      <c r="BYQ251"/>
      <c r="BYR251"/>
      <c r="BYS251"/>
      <c r="BYT251"/>
      <c r="BYU251"/>
      <c r="BYV251"/>
      <c r="BYW251"/>
      <c r="BYX251"/>
      <c r="BYY251"/>
      <c r="BYZ251"/>
      <c r="BZA251"/>
      <c r="BZB251"/>
      <c r="BZC251"/>
      <c r="BZD251"/>
      <c r="BZE251"/>
      <c r="BZF251"/>
      <c r="BZG251"/>
      <c r="BZH251"/>
      <c r="BZI251"/>
      <c r="BZJ251"/>
      <c r="BZK251"/>
      <c r="BZL251"/>
      <c r="BZM251"/>
      <c r="BZN251"/>
      <c r="BZO251"/>
      <c r="BZP251"/>
      <c r="BZQ251"/>
      <c r="BZR251"/>
      <c r="BZS251"/>
      <c r="BZT251"/>
      <c r="BZU251"/>
      <c r="BZV251"/>
      <c r="BZW251"/>
      <c r="BZX251"/>
      <c r="BZY251"/>
      <c r="BZZ251"/>
      <c r="CAA251"/>
      <c r="CAB251"/>
      <c r="CAC251"/>
      <c r="CAD251"/>
      <c r="CAE251"/>
      <c r="CAF251"/>
      <c r="CAG251"/>
      <c r="CAH251"/>
      <c r="CAI251"/>
      <c r="CAJ251"/>
      <c r="CAK251"/>
      <c r="CAL251"/>
      <c r="CAM251"/>
      <c r="CAN251"/>
      <c r="CAO251"/>
      <c r="CAP251"/>
      <c r="CAQ251"/>
      <c r="CAR251"/>
      <c r="CAS251"/>
      <c r="CAT251"/>
      <c r="CAU251"/>
      <c r="CAV251"/>
      <c r="CAW251"/>
      <c r="CAX251"/>
      <c r="CAY251"/>
      <c r="CAZ251"/>
      <c r="CBA251"/>
      <c r="CBB251"/>
      <c r="CBC251"/>
      <c r="CBD251"/>
      <c r="CBE251"/>
      <c r="CBF251"/>
      <c r="CBG251"/>
      <c r="CBH251"/>
      <c r="CBI251"/>
      <c r="CBJ251"/>
      <c r="CBK251"/>
      <c r="CBL251"/>
      <c r="CBM251"/>
      <c r="CBN251"/>
      <c r="CBO251"/>
      <c r="CBP251"/>
      <c r="CBQ251"/>
      <c r="CBR251"/>
      <c r="CBS251"/>
      <c r="CBT251"/>
      <c r="CBU251"/>
      <c r="CBV251"/>
      <c r="CBW251"/>
      <c r="CBX251"/>
      <c r="CBY251"/>
      <c r="CBZ251"/>
      <c r="CCA251"/>
      <c r="CCB251"/>
      <c r="CCC251"/>
      <c r="CCD251"/>
      <c r="CCE251"/>
      <c r="CCF251"/>
      <c r="CCG251"/>
      <c r="CCH251"/>
      <c r="CCI251"/>
      <c r="CCJ251"/>
      <c r="CCK251"/>
      <c r="CCL251"/>
      <c r="CCM251"/>
      <c r="CCN251"/>
      <c r="CCO251"/>
      <c r="CCP251"/>
      <c r="CCQ251"/>
      <c r="CCR251"/>
      <c r="CCS251"/>
      <c r="CCT251"/>
      <c r="CCU251"/>
      <c r="CCV251"/>
      <c r="CCW251"/>
      <c r="CCX251"/>
      <c r="CCY251"/>
      <c r="CCZ251"/>
      <c r="CDA251"/>
      <c r="CDB251"/>
      <c r="CDC251"/>
      <c r="CDD251"/>
      <c r="CDE251"/>
      <c r="CDF251"/>
      <c r="CDG251"/>
      <c r="CDH251"/>
      <c r="CDI251"/>
      <c r="CDJ251"/>
      <c r="CDK251"/>
      <c r="CDL251"/>
      <c r="CDM251"/>
      <c r="CDN251"/>
      <c r="CDO251"/>
      <c r="CDP251"/>
      <c r="CDQ251"/>
      <c r="CDR251"/>
      <c r="CDS251"/>
      <c r="CDT251"/>
      <c r="CDU251"/>
      <c r="CDV251"/>
      <c r="CDW251"/>
      <c r="CDX251"/>
      <c r="CDY251"/>
      <c r="CDZ251"/>
      <c r="CEA251"/>
      <c r="CEB251"/>
      <c r="CEC251"/>
      <c r="CED251"/>
      <c r="CEE251"/>
      <c r="CEF251"/>
      <c r="CEG251"/>
      <c r="CEH251"/>
      <c r="CEI251"/>
      <c r="CEJ251"/>
      <c r="CEK251"/>
      <c r="CEL251"/>
      <c r="CEM251"/>
      <c r="CEN251"/>
      <c r="CEO251"/>
      <c r="CEP251"/>
      <c r="CEQ251"/>
      <c r="CER251"/>
      <c r="CES251"/>
      <c r="CET251"/>
      <c r="CEU251"/>
      <c r="CEV251"/>
      <c r="CEW251"/>
      <c r="CEX251"/>
      <c r="CEY251"/>
      <c r="CEZ251"/>
      <c r="CFA251"/>
      <c r="CFB251"/>
      <c r="CFC251"/>
      <c r="CFD251"/>
      <c r="CFE251"/>
      <c r="CFF251"/>
      <c r="CFG251"/>
      <c r="CFH251"/>
      <c r="CFI251"/>
      <c r="CFJ251"/>
      <c r="CFK251"/>
      <c r="CFL251"/>
      <c r="CFM251"/>
      <c r="CFN251"/>
      <c r="CFO251"/>
      <c r="CFP251"/>
      <c r="CFQ251"/>
      <c r="CFR251"/>
      <c r="CFS251"/>
      <c r="CFT251"/>
      <c r="CFU251"/>
      <c r="CFV251"/>
      <c r="CFW251"/>
      <c r="CFX251"/>
      <c r="CFY251"/>
      <c r="CFZ251"/>
      <c r="CGA251"/>
      <c r="CGB251"/>
      <c r="CGC251"/>
      <c r="CGD251"/>
      <c r="CGE251"/>
      <c r="CGF251"/>
      <c r="CGG251"/>
      <c r="CGH251"/>
      <c r="CGI251"/>
      <c r="CGJ251"/>
      <c r="CGK251"/>
      <c r="CGL251"/>
      <c r="CGM251"/>
      <c r="CGN251"/>
      <c r="CGO251"/>
      <c r="CGP251"/>
      <c r="CGQ251"/>
      <c r="CGR251"/>
      <c r="CGS251"/>
      <c r="CGT251"/>
      <c r="CGU251"/>
      <c r="CGV251"/>
      <c r="CGW251"/>
      <c r="CGX251"/>
      <c r="CGY251"/>
      <c r="CGZ251"/>
      <c r="CHA251"/>
      <c r="CHB251"/>
      <c r="CHC251"/>
      <c r="CHD251"/>
      <c r="CHE251"/>
      <c r="CHF251"/>
      <c r="CHG251"/>
      <c r="CHH251"/>
      <c r="CHI251"/>
      <c r="CHJ251"/>
      <c r="CHK251"/>
      <c r="CHL251"/>
      <c r="CHM251"/>
      <c r="CHN251"/>
      <c r="CHO251"/>
      <c r="CHP251"/>
      <c r="CHQ251"/>
      <c r="CHR251"/>
      <c r="CHS251"/>
      <c r="CHT251"/>
      <c r="CHU251"/>
      <c r="CHV251"/>
      <c r="CHW251"/>
      <c r="CHX251"/>
      <c r="CHY251"/>
      <c r="CHZ251"/>
      <c r="CIA251"/>
      <c r="CIB251"/>
      <c r="CIC251"/>
      <c r="CID251"/>
      <c r="CIE251"/>
      <c r="CIF251"/>
      <c r="CIG251"/>
      <c r="CIH251"/>
      <c r="CII251"/>
      <c r="CIJ251"/>
      <c r="CIK251"/>
      <c r="CIL251"/>
      <c r="CIM251"/>
      <c r="CIN251"/>
      <c r="CIO251"/>
      <c r="CIP251"/>
      <c r="CIQ251"/>
      <c r="CIR251"/>
      <c r="CIS251"/>
      <c r="CIT251"/>
      <c r="CIU251"/>
      <c r="CIV251"/>
      <c r="CIW251"/>
      <c r="CIX251"/>
      <c r="CIY251"/>
      <c r="CIZ251"/>
      <c r="CJA251"/>
      <c r="CJB251"/>
      <c r="CJC251"/>
      <c r="CJD251"/>
      <c r="CJE251"/>
      <c r="CJF251"/>
      <c r="CJG251"/>
      <c r="CJH251"/>
      <c r="CJI251"/>
      <c r="CJJ251"/>
      <c r="CJK251"/>
      <c r="CJL251"/>
      <c r="CJM251"/>
      <c r="CJN251"/>
      <c r="CJO251"/>
      <c r="CJP251"/>
      <c r="CJQ251"/>
      <c r="CJR251"/>
      <c r="CJS251"/>
      <c r="CJT251"/>
      <c r="CJU251"/>
      <c r="CJV251"/>
      <c r="CJW251"/>
      <c r="CJX251"/>
      <c r="CJY251"/>
      <c r="CJZ251"/>
      <c r="CKA251"/>
      <c r="CKB251"/>
      <c r="CKC251"/>
      <c r="CKD251"/>
      <c r="CKE251"/>
      <c r="CKF251"/>
      <c r="CKG251"/>
      <c r="CKH251"/>
      <c r="CKI251"/>
      <c r="CKJ251"/>
      <c r="CKK251"/>
      <c r="CKL251"/>
      <c r="CKM251"/>
      <c r="CKN251"/>
      <c r="CKO251"/>
      <c r="CKP251"/>
      <c r="CKQ251"/>
      <c r="CKR251"/>
      <c r="CKS251"/>
      <c r="CKT251"/>
      <c r="CKU251"/>
      <c r="CKV251"/>
      <c r="CKW251"/>
      <c r="CKX251"/>
      <c r="CKY251"/>
      <c r="CKZ251"/>
      <c r="CLA251"/>
      <c r="CLB251"/>
      <c r="CLC251"/>
      <c r="CLD251"/>
      <c r="CLE251"/>
      <c r="CLF251"/>
      <c r="CLG251"/>
      <c r="CLH251"/>
      <c r="CLI251"/>
      <c r="CLJ251"/>
      <c r="CLK251"/>
      <c r="CLL251"/>
      <c r="CLM251"/>
      <c r="CLN251"/>
      <c r="CLO251"/>
      <c r="CLP251"/>
      <c r="CLQ251"/>
      <c r="CLR251"/>
      <c r="CLS251"/>
      <c r="CLT251"/>
      <c r="CLU251"/>
      <c r="CLV251"/>
      <c r="CLW251"/>
      <c r="CLX251"/>
      <c r="CLY251"/>
      <c r="CLZ251"/>
      <c r="CMA251"/>
      <c r="CMB251"/>
      <c r="CMC251"/>
      <c r="CMD251"/>
      <c r="CME251"/>
      <c r="CMF251"/>
      <c r="CMG251"/>
      <c r="CMH251"/>
      <c r="CMI251"/>
      <c r="CMJ251"/>
      <c r="CMK251"/>
      <c r="CML251"/>
      <c r="CMM251"/>
      <c r="CMN251"/>
      <c r="CMO251"/>
      <c r="CMP251"/>
      <c r="CMQ251"/>
      <c r="CMR251"/>
      <c r="CMS251"/>
      <c r="CMT251"/>
      <c r="CMU251"/>
      <c r="CMV251"/>
      <c r="CMW251"/>
      <c r="CMX251"/>
      <c r="CMY251"/>
      <c r="CMZ251"/>
      <c r="CNA251"/>
      <c r="CNB251"/>
      <c r="CNC251"/>
      <c r="CND251"/>
      <c r="CNE251"/>
      <c r="CNF251"/>
      <c r="CNG251"/>
      <c r="CNH251"/>
      <c r="CNI251"/>
      <c r="CNJ251"/>
      <c r="CNK251"/>
      <c r="CNL251"/>
      <c r="CNM251"/>
      <c r="CNN251"/>
      <c r="CNO251"/>
      <c r="CNP251"/>
      <c r="CNQ251"/>
      <c r="CNR251"/>
      <c r="CNS251"/>
      <c r="CNT251"/>
      <c r="CNU251"/>
      <c r="CNV251"/>
      <c r="CNW251"/>
      <c r="CNX251"/>
      <c r="CNY251"/>
      <c r="CNZ251"/>
      <c r="COA251"/>
      <c r="COB251"/>
      <c r="COC251"/>
      <c r="COD251"/>
      <c r="COE251"/>
      <c r="COF251"/>
      <c r="COG251"/>
      <c r="COH251"/>
      <c r="COI251"/>
      <c r="COJ251"/>
      <c r="COK251"/>
      <c r="COL251"/>
      <c r="COM251"/>
      <c r="CON251"/>
      <c r="COO251"/>
      <c r="COP251"/>
      <c r="COQ251"/>
      <c r="COR251"/>
      <c r="COS251"/>
      <c r="COT251"/>
      <c r="COU251"/>
      <c r="COV251"/>
      <c r="COW251"/>
      <c r="COX251"/>
      <c r="COY251"/>
      <c r="COZ251"/>
      <c r="CPA251"/>
      <c r="CPB251"/>
      <c r="CPC251"/>
      <c r="CPD251"/>
      <c r="CPE251"/>
      <c r="CPF251"/>
      <c r="CPG251"/>
      <c r="CPH251"/>
      <c r="CPI251"/>
      <c r="CPJ251"/>
      <c r="CPK251"/>
      <c r="CPL251"/>
      <c r="CPM251"/>
      <c r="CPN251"/>
      <c r="CPO251"/>
      <c r="CPP251"/>
      <c r="CPQ251"/>
      <c r="CPR251"/>
      <c r="CPS251"/>
      <c r="CPT251"/>
      <c r="CPU251"/>
      <c r="CPV251"/>
      <c r="CPW251"/>
      <c r="CPX251"/>
      <c r="CPY251"/>
      <c r="CPZ251"/>
      <c r="CQA251"/>
      <c r="CQB251"/>
      <c r="CQC251"/>
      <c r="CQD251"/>
      <c r="CQE251"/>
      <c r="CQF251"/>
      <c r="CQG251"/>
      <c r="CQH251"/>
      <c r="CQI251"/>
      <c r="CQJ251"/>
      <c r="CQK251"/>
      <c r="CQL251"/>
      <c r="CQM251"/>
      <c r="CQN251"/>
      <c r="CQO251"/>
      <c r="CQP251"/>
      <c r="CQQ251"/>
      <c r="CQR251"/>
      <c r="CQS251"/>
      <c r="CQT251"/>
      <c r="CQU251"/>
      <c r="CQV251"/>
      <c r="CQW251"/>
      <c r="CQX251"/>
      <c r="CQY251"/>
      <c r="CQZ251"/>
      <c r="CRA251"/>
      <c r="CRB251"/>
      <c r="CRC251"/>
      <c r="CRD251"/>
      <c r="CRE251"/>
      <c r="CRF251"/>
      <c r="CRG251"/>
      <c r="CRH251"/>
      <c r="CRI251"/>
      <c r="CRJ251"/>
      <c r="CRK251"/>
      <c r="CRL251"/>
      <c r="CRM251"/>
      <c r="CRN251"/>
      <c r="CRO251"/>
      <c r="CRP251"/>
      <c r="CRQ251"/>
      <c r="CRR251"/>
      <c r="CRS251"/>
      <c r="CRT251"/>
      <c r="CRU251"/>
      <c r="CRV251"/>
      <c r="CRW251"/>
      <c r="CRX251"/>
      <c r="CRY251"/>
      <c r="CRZ251"/>
      <c r="CSA251"/>
      <c r="CSB251"/>
      <c r="CSC251"/>
      <c r="CSD251"/>
      <c r="CSE251"/>
      <c r="CSF251"/>
      <c r="CSG251"/>
      <c r="CSH251"/>
      <c r="CSI251"/>
      <c r="CSJ251"/>
      <c r="CSK251"/>
      <c r="CSL251"/>
      <c r="CSM251"/>
      <c r="CSN251"/>
      <c r="CSO251"/>
      <c r="CSP251"/>
      <c r="CSQ251"/>
      <c r="CSR251"/>
      <c r="CSS251"/>
      <c r="CST251"/>
      <c r="CSU251"/>
      <c r="CSV251"/>
      <c r="CSW251"/>
      <c r="CSX251"/>
      <c r="CSY251"/>
      <c r="CSZ251"/>
      <c r="CTA251"/>
      <c r="CTB251"/>
      <c r="CTC251"/>
      <c r="CTD251"/>
      <c r="CTE251"/>
      <c r="CTF251"/>
      <c r="CTG251"/>
      <c r="CTH251"/>
      <c r="CTI251"/>
      <c r="CTJ251"/>
      <c r="CTK251"/>
      <c r="CTL251"/>
      <c r="CTM251"/>
      <c r="CTN251"/>
      <c r="CTO251"/>
      <c r="CTP251"/>
      <c r="CTQ251"/>
      <c r="CTR251"/>
      <c r="CTS251"/>
      <c r="CTT251"/>
      <c r="CTU251"/>
      <c r="CTV251"/>
      <c r="CTW251"/>
      <c r="CTX251"/>
      <c r="CTY251"/>
      <c r="CTZ251"/>
      <c r="CUA251"/>
      <c r="CUB251"/>
      <c r="CUC251"/>
      <c r="CUD251"/>
      <c r="CUE251"/>
      <c r="CUF251"/>
      <c r="CUG251"/>
      <c r="CUH251"/>
      <c r="CUI251"/>
      <c r="CUJ251"/>
      <c r="CUK251"/>
      <c r="CUL251"/>
      <c r="CUM251"/>
      <c r="CUN251"/>
      <c r="CUO251"/>
      <c r="CUP251"/>
      <c r="CUQ251"/>
      <c r="CUR251"/>
      <c r="CUS251"/>
      <c r="CUT251"/>
      <c r="CUU251"/>
      <c r="CUV251"/>
      <c r="CUW251"/>
      <c r="CUX251"/>
      <c r="CUY251"/>
      <c r="CUZ251"/>
      <c r="CVA251"/>
      <c r="CVB251"/>
      <c r="CVC251"/>
      <c r="CVD251"/>
      <c r="CVE251"/>
      <c r="CVF251"/>
      <c r="CVG251"/>
      <c r="CVH251"/>
      <c r="CVI251"/>
      <c r="CVJ251"/>
      <c r="CVK251"/>
      <c r="CVL251"/>
      <c r="CVM251"/>
      <c r="CVN251"/>
      <c r="CVO251"/>
      <c r="CVP251"/>
      <c r="CVQ251"/>
      <c r="CVR251"/>
      <c r="CVS251"/>
      <c r="CVT251"/>
      <c r="CVU251"/>
      <c r="CVV251"/>
      <c r="CVW251"/>
      <c r="CVX251"/>
      <c r="CVY251"/>
      <c r="CVZ251"/>
      <c r="CWA251"/>
      <c r="CWB251"/>
      <c r="CWC251"/>
      <c r="CWD251"/>
      <c r="CWE251"/>
      <c r="CWF251"/>
      <c r="CWG251"/>
      <c r="CWH251"/>
      <c r="CWI251"/>
      <c r="CWJ251"/>
      <c r="CWK251"/>
      <c r="CWL251"/>
      <c r="CWM251"/>
      <c r="CWN251"/>
      <c r="CWO251"/>
      <c r="CWP251"/>
      <c r="CWQ251"/>
      <c r="CWR251"/>
      <c r="CWS251"/>
      <c r="CWT251"/>
      <c r="CWU251"/>
      <c r="CWV251"/>
      <c r="CWW251"/>
      <c r="CWX251"/>
      <c r="CWY251"/>
      <c r="CWZ251"/>
      <c r="CXA251"/>
      <c r="CXB251"/>
      <c r="CXC251"/>
      <c r="CXD251"/>
      <c r="CXE251"/>
      <c r="CXF251"/>
      <c r="CXG251"/>
      <c r="CXH251"/>
      <c r="CXI251"/>
      <c r="CXJ251"/>
      <c r="CXK251"/>
      <c r="CXL251"/>
      <c r="CXM251"/>
      <c r="CXN251"/>
      <c r="CXO251"/>
      <c r="CXP251"/>
      <c r="CXQ251"/>
      <c r="CXR251"/>
      <c r="CXS251"/>
      <c r="CXT251"/>
      <c r="CXU251"/>
      <c r="CXV251"/>
      <c r="CXW251"/>
      <c r="CXX251"/>
      <c r="CXY251"/>
      <c r="CXZ251"/>
      <c r="CYA251"/>
      <c r="CYB251"/>
      <c r="CYC251"/>
      <c r="CYD251"/>
      <c r="CYE251"/>
      <c r="CYF251"/>
      <c r="CYG251"/>
      <c r="CYH251"/>
      <c r="CYI251"/>
      <c r="CYJ251"/>
      <c r="CYK251"/>
      <c r="CYL251"/>
      <c r="CYM251"/>
      <c r="CYN251"/>
      <c r="CYO251"/>
      <c r="CYP251"/>
      <c r="CYQ251"/>
      <c r="CYR251"/>
      <c r="CYS251"/>
      <c r="CYT251"/>
      <c r="CYU251"/>
      <c r="CYV251"/>
      <c r="CYW251"/>
      <c r="CYX251"/>
      <c r="CYY251"/>
      <c r="CYZ251"/>
      <c r="CZA251"/>
      <c r="CZB251"/>
      <c r="CZC251"/>
      <c r="CZD251"/>
      <c r="CZE251"/>
      <c r="CZF251"/>
      <c r="CZG251"/>
      <c r="CZH251"/>
      <c r="CZI251"/>
      <c r="CZJ251"/>
      <c r="CZK251"/>
      <c r="CZL251"/>
      <c r="CZM251"/>
      <c r="CZN251"/>
      <c r="CZO251"/>
      <c r="CZP251"/>
      <c r="CZQ251"/>
      <c r="CZR251"/>
      <c r="CZS251"/>
      <c r="CZT251"/>
      <c r="CZU251"/>
      <c r="CZV251"/>
      <c r="CZW251"/>
      <c r="CZX251"/>
      <c r="CZY251"/>
      <c r="CZZ251"/>
      <c r="DAA251"/>
      <c r="DAB251"/>
      <c r="DAC251"/>
      <c r="DAD251"/>
      <c r="DAE251"/>
      <c r="DAF251"/>
      <c r="DAG251"/>
      <c r="DAH251"/>
      <c r="DAI251"/>
      <c r="DAJ251"/>
      <c r="DAK251"/>
      <c r="DAL251"/>
      <c r="DAM251"/>
      <c r="DAN251"/>
      <c r="DAO251"/>
      <c r="DAP251"/>
      <c r="DAQ251"/>
      <c r="DAR251"/>
      <c r="DAS251"/>
      <c r="DAT251"/>
      <c r="DAU251"/>
      <c r="DAV251"/>
      <c r="DAW251"/>
      <c r="DAX251"/>
      <c r="DAY251"/>
      <c r="DAZ251"/>
      <c r="DBA251"/>
      <c r="DBB251"/>
      <c r="DBC251"/>
      <c r="DBD251"/>
      <c r="DBE251"/>
      <c r="DBF251"/>
      <c r="DBG251"/>
      <c r="DBH251"/>
      <c r="DBI251"/>
      <c r="DBJ251"/>
      <c r="DBK251"/>
      <c r="DBL251"/>
      <c r="DBM251"/>
      <c r="DBN251"/>
      <c r="DBO251"/>
      <c r="DBP251"/>
      <c r="DBQ251"/>
      <c r="DBR251"/>
      <c r="DBS251"/>
      <c r="DBT251"/>
      <c r="DBU251"/>
      <c r="DBV251"/>
      <c r="DBW251"/>
      <c r="DBX251"/>
      <c r="DBY251"/>
      <c r="DBZ251"/>
      <c r="DCA251"/>
      <c r="DCB251"/>
      <c r="DCC251"/>
      <c r="DCD251"/>
      <c r="DCE251"/>
      <c r="DCF251"/>
      <c r="DCG251"/>
      <c r="DCH251"/>
      <c r="DCI251"/>
      <c r="DCJ251"/>
      <c r="DCK251"/>
      <c r="DCL251"/>
      <c r="DCM251"/>
      <c r="DCN251"/>
      <c r="DCO251"/>
      <c r="DCP251"/>
      <c r="DCQ251"/>
      <c r="DCR251"/>
      <c r="DCS251"/>
      <c r="DCT251"/>
      <c r="DCU251"/>
      <c r="DCV251"/>
      <c r="DCW251"/>
      <c r="DCX251"/>
      <c r="DCY251"/>
      <c r="DCZ251"/>
      <c r="DDA251"/>
      <c r="DDB251"/>
      <c r="DDC251"/>
      <c r="DDD251"/>
      <c r="DDE251"/>
      <c r="DDF251"/>
      <c r="DDG251"/>
      <c r="DDH251"/>
      <c r="DDI251"/>
      <c r="DDJ251"/>
      <c r="DDK251"/>
      <c r="DDL251"/>
      <c r="DDM251"/>
      <c r="DDN251"/>
      <c r="DDO251"/>
      <c r="DDP251"/>
      <c r="DDQ251"/>
      <c r="DDR251"/>
      <c r="DDS251"/>
      <c r="DDT251"/>
      <c r="DDU251"/>
      <c r="DDV251"/>
      <c r="DDW251"/>
      <c r="DDX251"/>
      <c r="DDY251"/>
      <c r="DDZ251"/>
      <c r="DEA251"/>
      <c r="DEB251"/>
      <c r="DEC251"/>
      <c r="DED251"/>
      <c r="DEE251"/>
      <c r="DEF251"/>
      <c r="DEG251"/>
      <c r="DEH251"/>
      <c r="DEI251"/>
      <c r="DEJ251"/>
      <c r="DEK251"/>
      <c r="DEL251"/>
      <c r="DEM251"/>
      <c r="DEN251"/>
      <c r="DEO251"/>
      <c r="DEP251"/>
      <c r="DEQ251"/>
      <c r="DER251"/>
      <c r="DES251"/>
      <c r="DET251"/>
      <c r="DEU251"/>
      <c r="DEV251"/>
      <c r="DEW251"/>
      <c r="DEX251"/>
      <c r="DEY251"/>
      <c r="DEZ251"/>
      <c r="DFA251"/>
      <c r="DFB251"/>
      <c r="DFC251"/>
      <c r="DFD251"/>
      <c r="DFE251"/>
      <c r="DFF251"/>
      <c r="DFG251"/>
      <c r="DFH251"/>
      <c r="DFI251"/>
      <c r="DFJ251"/>
      <c r="DFK251"/>
      <c r="DFL251"/>
      <c r="DFM251"/>
      <c r="DFN251"/>
      <c r="DFO251"/>
      <c r="DFP251"/>
      <c r="DFQ251"/>
      <c r="DFR251"/>
      <c r="DFS251"/>
      <c r="DFT251"/>
      <c r="DFU251"/>
      <c r="DFV251"/>
      <c r="DFW251"/>
      <c r="DFX251"/>
      <c r="DFY251"/>
      <c r="DFZ251"/>
      <c r="DGA251"/>
      <c r="DGB251"/>
      <c r="DGC251"/>
      <c r="DGD251"/>
      <c r="DGE251"/>
      <c r="DGF251"/>
      <c r="DGG251"/>
      <c r="DGH251"/>
      <c r="DGI251"/>
      <c r="DGJ251"/>
      <c r="DGK251"/>
      <c r="DGL251"/>
      <c r="DGM251"/>
      <c r="DGN251"/>
      <c r="DGO251"/>
      <c r="DGP251"/>
      <c r="DGQ251"/>
      <c r="DGR251"/>
      <c r="DGS251"/>
      <c r="DGT251"/>
      <c r="DGU251"/>
      <c r="DGV251"/>
      <c r="DGW251"/>
      <c r="DGX251"/>
      <c r="DGY251"/>
      <c r="DGZ251"/>
      <c r="DHA251"/>
      <c r="DHB251"/>
      <c r="DHC251"/>
      <c r="DHD251"/>
      <c r="DHE251"/>
      <c r="DHF251"/>
      <c r="DHG251"/>
      <c r="DHH251"/>
      <c r="DHI251"/>
      <c r="DHJ251"/>
      <c r="DHK251"/>
      <c r="DHL251"/>
      <c r="DHM251"/>
      <c r="DHN251"/>
      <c r="DHO251"/>
      <c r="DHP251"/>
      <c r="DHQ251"/>
      <c r="DHR251"/>
      <c r="DHS251"/>
      <c r="DHT251"/>
      <c r="DHU251"/>
      <c r="DHV251"/>
      <c r="DHW251"/>
      <c r="DHX251"/>
      <c r="DHY251"/>
      <c r="DHZ251"/>
      <c r="DIA251"/>
      <c r="DIB251"/>
      <c r="DIC251"/>
      <c r="DID251"/>
      <c r="DIE251"/>
      <c r="DIF251"/>
      <c r="DIG251"/>
      <c r="DIH251"/>
      <c r="DII251"/>
      <c r="DIJ251"/>
      <c r="DIK251"/>
      <c r="DIL251"/>
      <c r="DIM251"/>
      <c r="DIN251"/>
      <c r="DIO251"/>
      <c r="DIP251"/>
      <c r="DIQ251"/>
      <c r="DIR251"/>
      <c r="DIS251"/>
      <c r="DIT251"/>
      <c r="DIU251"/>
      <c r="DIV251"/>
      <c r="DIW251"/>
      <c r="DIX251"/>
      <c r="DIY251"/>
      <c r="DIZ251"/>
      <c r="DJA251"/>
      <c r="DJB251"/>
      <c r="DJC251"/>
      <c r="DJD251"/>
      <c r="DJE251"/>
      <c r="DJF251"/>
      <c r="DJG251"/>
      <c r="DJH251"/>
      <c r="DJI251"/>
      <c r="DJJ251"/>
      <c r="DJK251"/>
      <c r="DJL251"/>
      <c r="DJM251"/>
      <c r="DJN251"/>
      <c r="DJO251"/>
      <c r="DJP251"/>
      <c r="DJQ251"/>
      <c r="DJR251"/>
      <c r="DJS251"/>
      <c r="DJT251"/>
      <c r="DJU251"/>
      <c r="DJV251"/>
      <c r="DJW251"/>
      <c r="DJX251"/>
      <c r="DJY251"/>
      <c r="DJZ251"/>
      <c r="DKA251"/>
      <c r="DKB251"/>
      <c r="DKC251"/>
      <c r="DKD251"/>
      <c r="DKE251"/>
      <c r="DKF251"/>
      <c r="DKG251"/>
      <c r="DKH251"/>
      <c r="DKI251"/>
      <c r="DKJ251"/>
      <c r="DKK251"/>
      <c r="DKL251"/>
      <c r="DKM251"/>
      <c r="DKN251"/>
      <c r="DKO251"/>
      <c r="DKP251"/>
      <c r="DKQ251"/>
      <c r="DKR251"/>
      <c r="DKS251"/>
      <c r="DKT251"/>
      <c r="DKU251"/>
      <c r="DKV251"/>
      <c r="DKW251"/>
      <c r="DKX251"/>
      <c r="DKY251"/>
      <c r="DKZ251"/>
      <c r="DLA251"/>
      <c r="DLB251"/>
      <c r="DLC251"/>
      <c r="DLD251"/>
      <c r="DLE251"/>
      <c r="DLF251"/>
      <c r="DLG251"/>
      <c r="DLH251"/>
      <c r="DLI251"/>
      <c r="DLJ251"/>
      <c r="DLK251"/>
      <c r="DLL251"/>
      <c r="DLM251"/>
      <c r="DLN251"/>
      <c r="DLO251"/>
      <c r="DLP251"/>
      <c r="DLQ251"/>
      <c r="DLR251"/>
      <c r="DLS251"/>
      <c r="DLT251"/>
      <c r="DLU251"/>
      <c r="DLV251"/>
      <c r="DLW251"/>
      <c r="DLX251"/>
      <c r="DLY251"/>
      <c r="DLZ251"/>
      <c r="DMA251"/>
      <c r="DMB251"/>
      <c r="DMC251"/>
      <c r="DMD251"/>
      <c r="DME251"/>
      <c r="DMF251"/>
      <c r="DMG251"/>
      <c r="DMH251"/>
      <c r="DMI251"/>
      <c r="DMJ251"/>
      <c r="DMK251"/>
      <c r="DML251"/>
      <c r="DMM251"/>
      <c r="DMN251"/>
      <c r="DMO251"/>
      <c r="DMP251"/>
      <c r="DMQ251"/>
      <c r="DMR251"/>
      <c r="DMS251"/>
      <c r="DMT251"/>
      <c r="DMU251"/>
      <c r="DMV251"/>
      <c r="DMW251"/>
      <c r="DMX251"/>
      <c r="DMY251"/>
      <c r="DMZ251"/>
      <c r="DNA251"/>
      <c r="DNB251"/>
      <c r="DNC251"/>
      <c r="DND251"/>
      <c r="DNE251"/>
      <c r="DNF251"/>
      <c r="DNG251"/>
      <c r="DNH251"/>
      <c r="DNI251"/>
      <c r="DNJ251"/>
      <c r="DNK251"/>
      <c r="DNL251"/>
      <c r="DNM251"/>
      <c r="DNN251"/>
      <c r="DNO251"/>
      <c r="DNP251"/>
      <c r="DNQ251"/>
      <c r="DNR251"/>
      <c r="DNS251"/>
      <c r="DNT251"/>
      <c r="DNU251"/>
      <c r="DNV251"/>
      <c r="DNW251"/>
      <c r="DNX251"/>
      <c r="DNY251"/>
      <c r="DNZ251"/>
      <c r="DOA251"/>
      <c r="DOB251"/>
      <c r="DOC251"/>
      <c r="DOD251"/>
      <c r="DOE251"/>
      <c r="DOF251"/>
      <c r="DOG251"/>
      <c r="DOH251"/>
      <c r="DOI251"/>
      <c r="DOJ251"/>
      <c r="DOK251"/>
      <c r="DOL251"/>
      <c r="DOM251"/>
      <c r="DON251"/>
      <c r="DOO251"/>
      <c r="DOP251"/>
      <c r="DOQ251"/>
      <c r="DOR251"/>
      <c r="DOS251"/>
      <c r="DOT251"/>
      <c r="DOU251"/>
      <c r="DOV251"/>
      <c r="DOW251"/>
      <c r="DOX251"/>
      <c r="DOY251"/>
      <c r="DOZ251"/>
      <c r="DPA251"/>
      <c r="DPB251"/>
      <c r="DPC251"/>
      <c r="DPD251"/>
      <c r="DPE251"/>
      <c r="DPF251"/>
      <c r="DPG251"/>
      <c r="DPH251"/>
      <c r="DPI251"/>
      <c r="DPJ251"/>
      <c r="DPK251"/>
      <c r="DPL251"/>
      <c r="DPM251"/>
      <c r="DPN251"/>
      <c r="DPO251"/>
      <c r="DPP251"/>
      <c r="DPQ251"/>
      <c r="DPR251"/>
      <c r="DPS251"/>
      <c r="DPT251"/>
      <c r="DPU251"/>
      <c r="DPV251"/>
      <c r="DPW251"/>
      <c r="DPX251"/>
      <c r="DPY251"/>
      <c r="DPZ251"/>
      <c r="DQA251"/>
      <c r="DQB251"/>
      <c r="DQC251"/>
      <c r="DQD251"/>
      <c r="DQE251"/>
      <c r="DQF251"/>
      <c r="DQG251"/>
      <c r="DQH251"/>
      <c r="DQI251"/>
      <c r="DQJ251"/>
      <c r="DQK251"/>
      <c r="DQL251"/>
      <c r="DQM251"/>
      <c r="DQN251"/>
      <c r="DQO251"/>
      <c r="DQP251"/>
      <c r="DQQ251"/>
      <c r="DQR251"/>
      <c r="DQS251"/>
      <c r="DQT251"/>
      <c r="DQU251"/>
      <c r="DQV251"/>
      <c r="DQW251"/>
      <c r="DQX251"/>
      <c r="DQY251"/>
      <c r="DQZ251"/>
      <c r="DRA251"/>
      <c r="DRB251"/>
      <c r="DRC251"/>
      <c r="DRD251"/>
      <c r="DRE251"/>
      <c r="DRF251"/>
      <c r="DRG251"/>
      <c r="DRH251"/>
      <c r="DRI251"/>
      <c r="DRJ251"/>
      <c r="DRK251"/>
      <c r="DRL251"/>
      <c r="DRM251"/>
      <c r="DRN251"/>
      <c r="DRO251"/>
      <c r="DRP251"/>
      <c r="DRQ251"/>
      <c r="DRR251"/>
      <c r="DRS251"/>
      <c r="DRT251"/>
      <c r="DRU251"/>
      <c r="DRV251"/>
      <c r="DRW251"/>
      <c r="DRX251"/>
      <c r="DRY251"/>
      <c r="DRZ251"/>
      <c r="DSA251"/>
      <c r="DSB251"/>
      <c r="DSC251"/>
      <c r="DSD251"/>
      <c r="DSE251"/>
      <c r="DSF251"/>
      <c r="DSG251"/>
      <c r="DSH251"/>
      <c r="DSI251"/>
      <c r="DSJ251"/>
      <c r="DSK251"/>
      <c r="DSL251"/>
      <c r="DSM251"/>
      <c r="DSN251"/>
      <c r="DSO251"/>
      <c r="DSP251"/>
      <c r="DSQ251"/>
      <c r="DSR251"/>
      <c r="DSS251"/>
      <c r="DST251"/>
      <c r="DSU251"/>
      <c r="DSV251"/>
      <c r="DSW251"/>
      <c r="DSX251"/>
      <c r="DSY251"/>
      <c r="DSZ251"/>
      <c r="DTA251"/>
      <c r="DTB251"/>
      <c r="DTC251"/>
      <c r="DTD251"/>
      <c r="DTE251"/>
      <c r="DTF251"/>
      <c r="DTG251"/>
      <c r="DTH251"/>
      <c r="DTI251"/>
      <c r="DTJ251"/>
      <c r="DTK251"/>
      <c r="DTL251"/>
      <c r="DTM251"/>
      <c r="DTN251"/>
      <c r="DTO251"/>
      <c r="DTP251"/>
      <c r="DTQ251"/>
      <c r="DTR251"/>
      <c r="DTS251"/>
      <c r="DTT251"/>
      <c r="DTU251"/>
      <c r="DTV251"/>
      <c r="DTW251"/>
      <c r="DTX251"/>
      <c r="DTY251"/>
      <c r="DTZ251"/>
      <c r="DUA251"/>
      <c r="DUB251"/>
      <c r="DUC251"/>
      <c r="DUD251"/>
      <c r="DUE251"/>
      <c r="DUF251"/>
      <c r="DUG251"/>
      <c r="DUH251"/>
      <c r="DUI251"/>
      <c r="DUJ251"/>
      <c r="DUK251"/>
      <c r="DUL251"/>
      <c r="DUM251"/>
      <c r="DUN251"/>
      <c r="DUO251"/>
      <c r="DUP251"/>
      <c r="DUQ251"/>
      <c r="DUR251"/>
      <c r="DUS251"/>
      <c r="DUT251"/>
      <c r="DUU251"/>
      <c r="DUV251"/>
      <c r="DUW251"/>
      <c r="DUX251"/>
      <c r="DUY251"/>
      <c r="DUZ251"/>
      <c r="DVA251"/>
      <c r="DVB251"/>
      <c r="DVC251"/>
      <c r="DVD251"/>
      <c r="DVE251"/>
      <c r="DVF251"/>
      <c r="DVG251"/>
      <c r="DVH251"/>
      <c r="DVI251"/>
      <c r="DVJ251"/>
      <c r="DVK251"/>
      <c r="DVL251"/>
      <c r="DVM251"/>
      <c r="DVN251"/>
      <c r="DVO251"/>
      <c r="DVP251"/>
      <c r="DVQ251"/>
      <c r="DVR251"/>
      <c r="DVS251"/>
      <c r="DVT251"/>
      <c r="DVU251"/>
      <c r="DVV251"/>
      <c r="DVW251"/>
      <c r="DVX251"/>
      <c r="DVY251"/>
      <c r="DVZ251"/>
      <c r="DWA251"/>
      <c r="DWB251"/>
      <c r="DWC251"/>
      <c r="DWD251"/>
      <c r="DWE251"/>
      <c r="DWF251"/>
      <c r="DWG251"/>
      <c r="DWH251"/>
      <c r="DWI251"/>
      <c r="DWJ251"/>
      <c r="DWK251"/>
      <c r="DWL251"/>
      <c r="DWM251"/>
      <c r="DWN251"/>
      <c r="DWO251"/>
      <c r="DWP251"/>
      <c r="DWQ251"/>
      <c r="DWR251"/>
      <c r="DWS251"/>
      <c r="DWT251"/>
      <c r="DWU251"/>
      <c r="DWV251"/>
      <c r="DWW251"/>
      <c r="DWX251"/>
      <c r="DWY251"/>
      <c r="DWZ251"/>
      <c r="DXA251"/>
      <c r="DXB251"/>
      <c r="DXC251"/>
      <c r="DXD251"/>
      <c r="DXE251"/>
      <c r="DXF251"/>
      <c r="DXG251"/>
      <c r="DXH251"/>
      <c r="DXI251"/>
      <c r="DXJ251"/>
      <c r="DXK251"/>
      <c r="DXL251"/>
      <c r="DXM251"/>
      <c r="DXN251"/>
      <c r="DXO251"/>
      <c r="DXP251"/>
      <c r="DXQ251"/>
      <c r="DXR251"/>
      <c r="DXS251"/>
      <c r="DXT251"/>
      <c r="DXU251"/>
      <c r="DXV251"/>
      <c r="DXW251"/>
      <c r="DXX251"/>
      <c r="DXY251"/>
      <c r="DXZ251"/>
      <c r="DYA251"/>
      <c r="DYB251"/>
      <c r="DYC251"/>
      <c r="DYD251"/>
      <c r="DYE251"/>
      <c r="DYF251"/>
      <c r="DYG251"/>
      <c r="DYH251"/>
      <c r="DYI251"/>
      <c r="DYJ251"/>
      <c r="DYK251"/>
      <c r="DYL251"/>
      <c r="DYM251"/>
      <c r="DYN251"/>
      <c r="DYO251"/>
      <c r="DYP251"/>
      <c r="DYQ251"/>
      <c r="DYR251"/>
      <c r="DYS251"/>
      <c r="DYT251"/>
      <c r="DYU251"/>
      <c r="DYV251"/>
      <c r="DYW251"/>
      <c r="DYX251"/>
      <c r="DYY251"/>
      <c r="DYZ251"/>
      <c r="DZA251"/>
      <c r="DZB251"/>
      <c r="DZC251"/>
      <c r="DZD251"/>
      <c r="DZE251"/>
      <c r="DZF251"/>
      <c r="DZG251"/>
      <c r="DZH251"/>
      <c r="DZI251"/>
      <c r="DZJ251"/>
      <c r="DZK251"/>
      <c r="DZL251"/>
      <c r="DZM251"/>
      <c r="DZN251"/>
      <c r="DZO251"/>
      <c r="DZP251"/>
      <c r="DZQ251"/>
      <c r="DZR251"/>
      <c r="DZS251"/>
      <c r="DZT251"/>
      <c r="DZU251"/>
      <c r="DZV251"/>
      <c r="DZW251"/>
      <c r="DZX251"/>
      <c r="DZY251"/>
      <c r="DZZ251"/>
      <c r="EAA251"/>
      <c r="EAB251"/>
      <c r="EAC251"/>
      <c r="EAD251"/>
      <c r="EAE251"/>
      <c r="EAF251"/>
      <c r="EAG251"/>
      <c r="EAH251"/>
      <c r="EAI251"/>
      <c r="EAJ251"/>
      <c r="EAK251"/>
      <c r="EAL251"/>
      <c r="EAM251"/>
      <c r="EAN251"/>
      <c r="EAO251"/>
      <c r="EAP251"/>
      <c r="EAQ251"/>
      <c r="EAR251"/>
      <c r="EAS251"/>
      <c r="EAT251"/>
      <c r="EAU251"/>
      <c r="EAV251"/>
      <c r="EAW251"/>
      <c r="EAX251"/>
      <c r="EAY251"/>
      <c r="EAZ251"/>
      <c r="EBA251"/>
      <c r="EBB251"/>
      <c r="EBC251"/>
      <c r="EBD251"/>
      <c r="EBE251"/>
      <c r="EBF251"/>
      <c r="EBG251"/>
      <c r="EBH251"/>
      <c r="EBI251"/>
      <c r="EBJ251"/>
      <c r="EBK251"/>
      <c r="EBL251"/>
      <c r="EBM251"/>
      <c r="EBN251"/>
      <c r="EBO251"/>
      <c r="EBP251"/>
      <c r="EBQ251"/>
      <c r="EBR251"/>
      <c r="EBS251"/>
      <c r="EBT251"/>
      <c r="EBU251"/>
      <c r="EBV251"/>
      <c r="EBW251"/>
      <c r="EBX251"/>
      <c r="EBY251"/>
      <c r="EBZ251"/>
      <c r="ECA251"/>
      <c r="ECB251"/>
      <c r="ECC251"/>
      <c r="ECD251"/>
      <c r="ECE251"/>
      <c r="ECF251"/>
      <c r="ECG251"/>
      <c r="ECH251"/>
      <c r="ECI251"/>
      <c r="ECJ251"/>
      <c r="ECK251"/>
      <c r="ECL251"/>
      <c r="ECM251"/>
      <c r="ECN251"/>
      <c r="ECO251"/>
      <c r="ECP251"/>
      <c r="ECQ251"/>
      <c r="ECR251"/>
      <c r="ECS251"/>
      <c r="ECT251"/>
      <c r="ECU251"/>
      <c r="ECV251"/>
      <c r="ECW251"/>
      <c r="ECX251"/>
      <c r="ECY251"/>
      <c r="ECZ251"/>
      <c r="EDA251"/>
      <c r="EDB251"/>
      <c r="EDC251"/>
      <c r="EDD251"/>
      <c r="EDE251"/>
      <c r="EDF251"/>
      <c r="EDG251"/>
      <c r="EDH251"/>
      <c r="EDI251"/>
      <c r="EDJ251"/>
      <c r="EDK251"/>
      <c r="EDL251"/>
      <c r="EDM251"/>
      <c r="EDN251"/>
      <c r="EDO251"/>
      <c r="EDP251"/>
      <c r="EDQ251"/>
      <c r="EDR251"/>
      <c r="EDS251"/>
      <c r="EDT251"/>
      <c r="EDU251"/>
      <c r="EDV251"/>
      <c r="EDW251"/>
      <c r="EDX251"/>
      <c r="EDY251"/>
      <c r="EDZ251"/>
      <c r="EEA251"/>
      <c r="EEB251"/>
      <c r="EEC251"/>
      <c r="EED251"/>
      <c r="EEE251"/>
      <c r="EEF251"/>
      <c r="EEG251"/>
      <c r="EEH251"/>
      <c r="EEI251"/>
      <c r="EEJ251"/>
      <c r="EEK251"/>
      <c r="EEL251"/>
      <c r="EEM251"/>
      <c r="EEN251"/>
      <c r="EEO251"/>
      <c r="EEP251"/>
      <c r="EEQ251"/>
      <c r="EER251"/>
      <c r="EES251"/>
      <c r="EET251"/>
      <c r="EEU251"/>
      <c r="EEV251"/>
      <c r="EEW251"/>
      <c r="EEX251"/>
      <c r="EEY251"/>
      <c r="EEZ251"/>
      <c r="EFA251"/>
      <c r="EFB251"/>
      <c r="EFC251"/>
      <c r="EFD251"/>
      <c r="EFE251"/>
      <c r="EFF251"/>
      <c r="EFG251"/>
      <c r="EFH251"/>
      <c r="EFI251"/>
      <c r="EFJ251"/>
      <c r="EFK251"/>
      <c r="EFL251"/>
      <c r="EFM251"/>
      <c r="EFN251"/>
      <c r="EFO251"/>
      <c r="EFP251"/>
      <c r="EFQ251"/>
      <c r="EFR251"/>
      <c r="EFS251"/>
      <c r="EFT251"/>
      <c r="EFU251"/>
      <c r="EFV251"/>
      <c r="EFW251"/>
      <c r="EFX251"/>
      <c r="EFY251"/>
      <c r="EFZ251"/>
      <c r="EGA251"/>
      <c r="EGB251"/>
      <c r="EGC251"/>
      <c r="EGD251"/>
      <c r="EGE251"/>
      <c r="EGF251"/>
      <c r="EGG251"/>
      <c r="EGH251"/>
      <c r="EGI251"/>
      <c r="EGJ251"/>
      <c r="EGK251"/>
      <c r="EGL251"/>
      <c r="EGM251"/>
      <c r="EGN251"/>
      <c r="EGO251"/>
      <c r="EGP251"/>
      <c r="EGQ251"/>
      <c r="EGR251"/>
      <c r="EGS251"/>
      <c r="EGT251"/>
      <c r="EGU251"/>
      <c r="EGV251"/>
      <c r="EGW251"/>
      <c r="EGX251"/>
      <c r="EGY251"/>
      <c r="EGZ251"/>
      <c r="EHA251"/>
      <c r="EHB251"/>
      <c r="EHC251"/>
      <c r="EHD251"/>
      <c r="EHE251"/>
      <c r="EHF251"/>
      <c r="EHG251"/>
      <c r="EHH251"/>
      <c r="EHI251"/>
      <c r="EHJ251"/>
      <c r="EHK251"/>
      <c r="EHL251"/>
      <c r="EHM251"/>
      <c r="EHN251"/>
      <c r="EHO251"/>
      <c r="EHP251"/>
      <c r="EHQ251"/>
      <c r="EHR251"/>
      <c r="EHS251"/>
      <c r="EHT251"/>
      <c r="EHU251"/>
      <c r="EHV251"/>
      <c r="EHW251"/>
      <c r="EHX251"/>
      <c r="EHY251"/>
      <c r="EHZ251"/>
      <c r="EIA251"/>
      <c r="EIB251"/>
      <c r="EIC251"/>
      <c r="EID251"/>
      <c r="EIE251"/>
      <c r="EIF251"/>
      <c r="EIG251"/>
      <c r="EIH251"/>
      <c r="EII251"/>
      <c r="EIJ251"/>
      <c r="EIK251"/>
      <c r="EIL251"/>
      <c r="EIM251"/>
      <c r="EIN251"/>
      <c r="EIO251"/>
      <c r="EIP251"/>
      <c r="EIQ251"/>
      <c r="EIR251"/>
      <c r="EIS251"/>
      <c r="EIT251"/>
      <c r="EIU251"/>
      <c r="EIV251"/>
      <c r="EIW251"/>
      <c r="EIX251"/>
      <c r="EIY251"/>
      <c r="EIZ251"/>
      <c r="EJA251"/>
      <c r="EJB251"/>
      <c r="EJC251"/>
      <c r="EJD251"/>
      <c r="EJE251"/>
      <c r="EJF251"/>
      <c r="EJG251"/>
      <c r="EJH251"/>
      <c r="EJI251"/>
      <c r="EJJ251"/>
      <c r="EJK251"/>
      <c r="EJL251"/>
      <c r="EJM251"/>
      <c r="EJN251"/>
      <c r="EJO251"/>
      <c r="EJP251"/>
      <c r="EJQ251"/>
      <c r="EJR251"/>
      <c r="EJS251"/>
      <c r="EJT251"/>
      <c r="EJU251"/>
      <c r="EJV251"/>
      <c r="EJW251"/>
      <c r="EJX251"/>
      <c r="EJY251"/>
      <c r="EJZ251"/>
      <c r="EKA251"/>
      <c r="EKB251"/>
      <c r="EKC251"/>
      <c r="EKD251"/>
      <c r="EKE251"/>
      <c r="EKF251"/>
      <c r="EKG251"/>
      <c r="EKH251"/>
      <c r="EKI251"/>
      <c r="EKJ251"/>
      <c r="EKK251"/>
      <c r="EKL251"/>
      <c r="EKM251"/>
      <c r="EKN251"/>
      <c r="EKO251"/>
      <c r="EKP251"/>
      <c r="EKQ251"/>
      <c r="EKR251"/>
      <c r="EKS251"/>
      <c r="EKT251"/>
      <c r="EKU251"/>
      <c r="EKV251"/>
      <c r="EKW251"/>
      <c r="EKX251"/>
      <c r="EKY251"/>
      <c r="EKZ251"/>
      <c r="ELA251"/>
      <c r="ELB251"/>
      <c r="ELC251"/>
      <c r="ELD251"/>
      <c r="ELE251"/>
      <c r="ELF251"/>
      <c r="ELG251"/>
      <c r="ELH251"/>
      <c r="ELI251"/>
      <c r="ELJ251"/>
      <c r="ELK251"/>
      <c r="ELL251"/>
      <c r="ELM251"/>
      <c r="ELN251"/>
      <c r="ELO251"/>
      <c r="ELP251"/>
      <c r="ELQ251"/>
      <c r="ELR251"/>
      <c r="ELS251"/>
      <c r="ELT251"/>
      <c r="ELU251"/>
      <c r="ELV251"/>
      <c r="ELW251"/>
      <c r="ELX251"/>
      <c r="ELY251"/>
      <c r="ELZ251"/>
      <c r="EMA251"/>
      <c r="EMB251"/>
      <c r="EMC251"/>
      <c r="EMD251"/>
      <c r="EME251"/>
      <c r="EMF251"/>
      <c r="EMG251"/>
      <c r="EMH251"/>
      <c r="EMI251"/>
      <c r="EMJ251"/>
      <c r="EMK251"/>
      <c r="EML251"/>
      <c r="EMM251"/>
      <c r="EMN251"/>
      <c r="EMO251"/>
      <c r="EMP251"/>
      <c r="EMQ251"/>
      <c r="EMR251"/>
      <c r="EMS251"/>
      <c r="EMT251"/>
      <c r="EMU251"/>
      <c r="EMV251"/>
      <c r="EMW251"/>
      <c r="EMX251"/>
      <c r="EMY251"/>
      <c r="EMZ251"/>
      <c r="ENA251"/>
      <c r="ENB251"/>
      <c r="ENC251"/>
      <c r="END251"/>
      <c r="ENE251"/>
      <c r="ENF251"/>
      <c r="ENG251"/>
      <c r="ENH251"/>
      <c r="ENI251"/>
      <c r="ENJ251"/>
      <c r="ENK251"/>
      <c r="ENL251"/>
      <c r="ENM251"/>
      <c r="ENN251"/>
      <c r="ENO251"/>
      <c r="ENP251"/>
      <c r="ENQ251"/>
      <c r="ENR251"/>
      <c r="ENS251"/>
      <c r="ENT251"/>
      <c r="ENU251"/>
      <c r="ENV251"/>
      <c r="ENW251"/>
      <c r="ENX251"/>
      <c r="ENY251"/>
      <c r="ENZ251"/>
      <c r="EOA251"/>
      <c r="EOB251"/>
      <c r="EOC251"/>
      <c r="EOD251"/>
      <c r="EOE251"/>
      <c r="EOF251"/>
      <c r="EOG251"/>
      <c r="EOH251"/>
      <c r="EOI251"/>
      <c r="EOJ251"/>
      <c r="EOK251"/>
      <c r="EOL251"/>
      <c r="EOM251"/>
      <c r="EON251"/>
      <c r="EOO251"/>
      <c r="EOP251"/>
      <c r="EOQ251"/>
      <c r="EOR251"/>
      <c r="EOS251"/>
      <c r="EOT251"/>
      <c r="EOU251"/>
      <c r="EOV251"/>
      <c r="EOW251"/>
      <c r="EOX251"/>
      <c r="EOY251"/>
      <c r="EOZ251"/>
      <c r="EPA251"/>
      <c r="EPB251"/>
      <c r="EPC251"/>
      <c r="EPD251"/>
      <c r="EPE251"/>
      <c r="EPF251"/>
      <c r="EPG251"/>
      <c r="EPH251"/>
      <c r="EPI251"/>
      <c r="EPJ251"/>
      <c r="EPK251"/>
      <c r="EPL251"/>
      <c r="EPM251"/>
      <c r="EPN251"/>
      <c r="EPO251"/>
      <c r="EPP251"/>
      <c r="EPQ251"/>
      <c r="EPR251"/>
      <c r="EPS251"/>
      <c r="EPT251"/>
      <c r="EPU251"/>
      <c r="EPV251"/>
      <c r="EPW251"/>
      <c r="EPX251"/>
      <c r="EPY251"/>
      <c r="EPZ251"/>
      <c r="EQA251"/>
      <c r="EQB251"/>
      <c r="EQC251"/>
      <c r="EQD251"/>
      <c r="EQE251"/>
      <c r="EQF251"/>
      <c r="EQG251"/>
      <c r="EQH251"/>
      <c r="EQI251"/>
      <c r="EQJ251"/>
      <c r="EQK251"/>
      <c r="EQL251"/>
      <c r="EQM251"/>
      <c r="EQN251"/>
      <c r="EQO251"/>
      <c r="EQP251"/>
      <c r="EQQ251"/>
      <c r="EQR251"/>
      <c r="EQS251"/>
      <c r="EQT251"/>
      <c r="EQU251"/>
      <c r="EQV251"/>
      <c r="EQW251"/>
      <c r="EQX251"/>
      <c r="EQY251"/>
      <c r="EQZ251"/>
      <c r="ERA251"/>
      <c r="ERB251"/>
      <c r="ERC251"/>
      <c r="ERD251"/>
      <c r="ERE251"/>
      <c r="ERF251"/>
      <c r="ERG251"/>
      <c r="ERH251"/>
      <c r="ERI251"/>
      <c r="ERJ251"/>
      <c r="ERK251"/>
      <c r="ERL251"/>
      <c r="ERM251"/>
      <c r="ERN251"/>
      <c r="ERO251"/>
      <c r="ERP251"/>
      <c r="ERQ251"/>
      <c r="ERR251"/>
      <c r="ERS251"/>
      <c r="ERT251"/>
      <c r="ERU251"/>
      <c r="ERV251"/>
      <c r="ERW251"/>
      <c r="ERX251"/>
      <c r="ERY251"/>
      <c r="ERZ251"/>
      <c r="ESA251"/>
      <c r="ESB251"/>
      <c r="ESC251"/>
      <c r="ESD251"/>
      <c r="ESE251"/>
      <c r="ESF251"/>
      <c r="ESG251"/>
      <c r="ESH251"/>
      <c r="ESI251"/>
      <c r="ESJ251"/>
      <c r="ESK251"/>
      <c r="ESL251"/>
      <c r="ESM251"/>
      <c r="ESN251"/>
      <c r="ESO251"/>
      <c r="ESP251"/>
      <c r="ESQ251"/>
      <c r="ESR251"/>
      <c r="ESS251"/>
      <c r="EST251"/>
      <c r="ESU251"/>
      <c r="ESV251"/>
      <c r="ESW251"/>
      <c r="ESX251"/>
      <c r="ESY251"/>
      <c r="ESZ251"/>
      <c r="ETA251"/>
      <c r="ETB251"/>
      <c r="ETC251"/>
      <c r="ETD251"/>
      <c r="ETE251"/>
      <c r="ETF251"/>
      <c r="ETG251"/>
      <c r="ETH251"/>
      <c r="ETI251"/>
      <c r="ETJ251"/>
      <c r="ETK251"/>
      <c r="ETL251"/>
      <c r="ETM251"/>
      <c r="ETN251"/>
      <c r="ETO251"/>
      <c r="ETP251"/>
      <c r="ETQ251"/>
      <c r="ETR251"/>
      <c r="ETS251"/>
      <c r="ETT251"/>
      <c r="ETU251"/>
      <c r="ETV251"/>
      <c r="ETW251"/>
      <c r="ETX251"/>
      <c r="ETY251"/>
      <c r="ETZ251"/>
      <c r="EUA251"/>
      <c r="EUB251"/>
      <c r="EUC251"/>
      <c r="EUD251"/>
      <c r="EUE251"/>
      <c r="EUF251"/>
      <c r="EUG251"/>
      <c r="EUH251"/>
      <c r="EUI251"/>
      <c r="EUJ251"/>
      <c r="EUK251"/>
      <c r="EUL251"/>
      <c r="EUM251"/>
      <c r="EUN251"/>
      <c r="EUO251"/>
      <c r="EUP251"/>
      <c r="EUQ251"/>
      <c r="EUR251"/>
      <c r="EUS251"/>
      <c r="EUT251"/>
      <c r="EUU251"/>
      <c r="EUV251"/>
      <c r="EUW251"/>
      <c r="EUX251"/>
      <c r="EUY251"/>
      <c r="EUZ251"/>
      <c r="EVA251"/>
      <c r="EVB251"/>
      <c r="EVC251"/>
      <c r="EVD251"/>
      <c r="EVE251"/>
      <c r="EVF251"/>
      <c r="EVG251"/>
      <c r="EVH251"/>
      <c r="EVI251"/>
      <c r="EVJ251"/>
      <c r="EVK251"/>
      <c r="EVL251"/>
      <c r="EVM251"/>
      <c r="EVN251"/>
      <c r="EVO251"/>
      <c r="EVP251"/>
      <c r="EVQ251"/>
      <c r="EVR251"/>
      <c r="EVS251"/>
      <c r="EVT251"/>
      <c r="EVU251"/>
      <c r="EVV251"/>
      <c r="EVW251"/>
      <c r="EVX251"/>
      <c r="EVY251"/>
      <c r="EVZ251"/>
      <c r="EWA251"/>
      <c r="EWB251"/>
      <c r="EWC251"/>
      <c r="EWD251"/>
      <c r="EWE251"/>
      <c r="EWF251"/>
      <c r="EWG251"/>
      <c r="EWH251"/>
      <c r="EWI251"/>
      <c r="EWJ251"/>
      <c r="EWK251"/>
      <c r="EWL251"/>
      <c r="EWM251"/>
      <c r="EWN251"/>
      <c r="EWO251"/>
      <c r="EWP251"/>
      <c r="EWQ251"/>
      <c r="EWR251"/>
      <c r="EWS251"/>
      <c r="EWT251"/>
      <c r="EWU251"/>
      <c r="EWV251"/>
      <c r="EWW251"/>
      <c r="EWX251"/>
      <c r="EWY251"/>
      <c r="EWZ251"/>
      <c r="EXA251"/>
      <c r="EXB251"/>
      <c r="EXC251"/>
      <c r="EXD251"/>
      <c r="EXE251"/>
      <c r="EXF251"/>
      <c r="EXG251"/>
      <c r="EXH251"/>
      <c r="EXI251"/>
      <c r="EXJ251"/>
      <c r="EXK251"/>
      <c r="EXL251"/>
      <c r="EXM251"/>
      <c r="EXN251"/>
      <c r="EXO251"/>
      <c r="EXP251"/>
      <c r="EXQ251"/>
      <c r="EXR251"/>
      <c r="EXS251"/>
      <c r="EXT251"/>
      <c r="EXU251"/>
      <c r="EXV251"/>
      <c r="EXW251"/>
      <c r="EXX251"/>
      <c r="EXY251"/>
      <c r="EXZ251"/>
      <c r="EYA251"/>
      <c r="EYB251"/>
      <c r="EYC251"/>
      <c r="EYD251"/>
      <c r="EYE251"/>
      <c r="EYF251"/>
      <c r="EYG251"/>
      <c r="EYH251"/>
      <c r="EYI251"/>
      <c r="EYJ251"/>
      <c r="EYK251"/>
      <c r="EYL251"/>
      <c r="EYM251"/>
      <c r="EYN251"/>
      <c r="EYO251"/>
      <c r="EYP251"/>
      <c r="EYQ251"/>
      <c r="EYR251"/>
      <c r="EYS251"/>
      <c r="EYT251"/>
      <c r="EYU251"/>
      <c r="EYV251"/>
      <c r="EYW251"/>
      <c r="EYX251"/>
      <c r="EYY251"/>
      <c r="EYZ251"/>
      <c r="EZA251"/>
      <c r="EZB251"/>
      <c r="EZC251"/>
      <c r="EZD251"/>
      <c r="EZE251"/>
      <c r="EZF251"/>
      <c r="EZG251"/>
      <c r="EZH251"/>
      <c r="EZI251"/>
      <c r="EZJ251"/>
      <c r="EZK251"/>
      <c r="EZL251"/>
      <c r="EZM251"/>
      <c r="EZN251"/>
      <c r="EZO251"/>
      <c r="EZP251"/>
      <c r="EZQ251"/>
      <c r="EZR251"/>
      <c r="EZS251"/>
      <c r="EZT251"/>
      <c r="EZU251"/>
      <c r="EZV251"/>
      <c r="EZW251"/>
      <c r="EZX251"/>
      <c r="EZY251"/>
      <c r="EZZ251"/>
      <c r="FAA251"/>
      <c r="FAB251"/>
      <c r="FAC251"/>
      <c r="FAD251"/>
      <c r="FAE251"/>
      <c r="FAF251"/>
      <c r="FAG251"/>
      <c r="FAH251"/>
      <c r="FAI251"/>
      <c r="FAJ251"/>
      <c r="FAK251"/>
      <c r="FAL251"/>
      <c r="FAM251"/>
      <c r="FAN251"/>
      <c r="FAO251"/>
      <c r="FAP251"/>
      <c r="FAQ251"/>
      <c r="FAR251"/>
      <c r="FAS251"/>
      <c r="FAT251"/>
      <c r="FAU251"/>
      <c r="FAV251"/>
      <c r="FAW251"/>
      <c r="FAX251"/>
      <c r="FAY251"/>
      <c r="FAZ251"/>
      <c r="FBA251"/>
      <c r="FBB251"/>
      <c r="FBC251"/>
      <c r="FBD251"/>
      <c r="FBE251"/>
      <c r="FBF251"/>
      <c r="FBG251"/>
      <c r="FBH251"/>
      <c r="FBI251"/>
      <c r="FBJ251"/>
      <c r="FBK251"/>
      <c r="FBL251"/>
      <c r="FBM251"/>
      <c r="FBN251"/>
      <c r="FBO251"/>
      <c r="FBP251"/>
      <c r="FBQ251"/>
      <c r="FBR251"/>
      <c r="FBS251"/>
      <c r="FBT251"/>
      <c r="FBU251"/>
      <c r="FBV251"/>
      <c r="FBW251"/>
      <c r="FBX251"/>
      <c r="FBY251"/>
      <c r="FBZ251"/>
      <c r="FCA251"/>
      <c r="FCB251"/>
      <c r="FCC251"/>
      <c r="FCD251"/>
      <c r="FCE251"/>
      <c r="FCF251"/>
      <c r="FCG251"/>
      <c r="FCH251"/>
      <c r="FCI251"/>
      <c r="FCJ251"/>
      <c r="FCK251"/>
      <c r="FCL251"/>
      <c r="FCM251"/>
      <c r="FCN251"/>
      <c r="FCO251"/>
      <c r="FCP251"/>
      <c r="FCQ251"/>
      <c r="FCR251"/>
      <c r="FCS251"/>
      <c r="FCT251"/>
      <c r="FCU251"/>
      <c r="FCV251"/>
      <c r="FCW251"/>
      <c r="FCX251"/>
      <c r="FCY251"/>
      <c r="FCZ251"/>
      <c r="FDA251"/>
      <c r="FDB251"/>
      <c r="FDC251"/>
      <c r="FDD251"/>
      <c r="FDE251"/>
      <c r="FDF251"/>
      <c r="FDG251"/>
      <c r="FDH251"/>
      <c r="FDI251"/>
      <c r="FDJ251"/>
      <c r="FDK251"/>
      <c r="FDL251"/>
      <c r="FDM251"/>
      <c r="FDN251"/>
      <c r="FDO251"/>
      <c r="FDP251"/>
      <c r="FDQ251"/>
      <c r="FDR251"/>
      <c r="FDS251"/>
      <c r="FDT251"/>
      <c r="FDU251"/>
      <c r="FDV251"/>
      <c r="FDW251"/>
      <c r="FDX251"/>
      <c r="FDY251"/>
      <c r="FDZ251"/>
      <c r="FEA251"/>
      <c r="FEB251"/>
      <c r="FEC251"/>
      <c r="FED251"/>
      <c r="FEE251"/>
      <c r="FEF251"/>
      <c r="FEG251"/>
      <c r="FEH251"/>
      <c r="FEI251"/>
      <c r="FEJ251"/>
      <c r="FEK251"/>
      <c r="FEL251"/>
      <c r="FEM251"/>
      <c r="FEN251"/>
      <c r="FEO251"/>
      <c r="FEP251"/>
      <c r="FEQ251"/>
      <c r="FER251"/>
      <c r="FES251"/>
      <c r="FET251"/>
      <c r="FEU251"/>
      <c r="FEV251"/>
      <c r="FEW251"/>
      <c r="FEX251"/>
      <c r="FEY251"/>
      <c r="FEZ251"/>
      <c r="FFA251"/>
      <c r="FFB251"/>
      <c r="FFC251"/>
      <c r="FFD251"/>
      <c r="FFE251"/>
      <c r="FFF251"/>
      <c r="FFG251"/>
      <c r="FFH251"/>
      <c r="FFI251"/>
      <c r="FFJ251"/>
      <c r="FFK251"/>
      <c r="FFL251"/>
      <c r="FFM251"/>
      <c r="FFN251"/>
      <c r="FFO251"/>
      <c r="FFP251"/>
      <c r="FFQ251"/>
      <c r="FFR251"/>
      <c r="FFS251"/>
      <c r="FFT251"/>
      <c r="FFU251"/>
      <c r="FFV251"/>
      <c r="FFW251"/>
      <c r="FFX251"/>
      <c r="FFY251"/>
      <c r="FFZ251"/>
      <c r="FGA251"/>
      <c r="FGB251"/>
      <c r="FGC251"/>
      <c r="FGD251"/>
      <c r="FGE251"/>
      <c r="FGF251"/>
      <c r="FGG251"/>
      <c r="FGH251"/>
      <c r="FGI251"/>
      <c r="FGJ251"/>
      <c r="FGK251"/>
      <c r="FGL251"/>
      <c r="FGM251"/>
      <c r="FGN251"/>
      <c r="FGO251"/>
      <c r="FGP251"/>
      <c r="FGQ251"/>
      <c r="FGR251"/>
      <c r="FGS251"/>
      <c r="FGT251"/>
      <c r="FGU251"/>
      <c r="FGV251"/>
      <c r="FGW251"/>
      <c r="FGX251"/>
      <c r="FGY251"/>
      <c r="FGZ251"/>
      <c r="FHA251"/>
      <c r="FHB251"/>
      <c r="FHC251"/>
      <c r="FHD251"/>
      <c r="FHE251"/>
      <c r="FHF251"/>
      <c r="FHG251"/>
      <c r="FHH251"/>
      <c r="FHI251"/>
      <c r="FHJ251"/>
      <c r="FHK251"/>
      <c r="FHL251"/>
      <c r="FHM251"/>
      <c r="FHN251"/>
      <c r="FHO251"/>
      <c r="FHP251"/>
      <c r="FHQ251"/>
      <c r="FHR251"/>
      <c r="FHS251"/>
      <c r="FHT251"/>
      <c r="FHU251"/>
      <c r="FHV251"/>
      <c r="FHW251"/>
      <c r="FHX251"/>
      <c r="FHY251"/>
      <c r="FHZ251"/>
      <c r="FIA251"/>
      <c r="FIB251"/>
      <c r="FIC251"/>
      <c r="FID251"/>
      <c r="FIE251"/>
      <c r="FIF251"/>
      <c r="FIG251"/>
      <c r="FIH251"/>
      <c r="FII251"/>
      <c r="FIJ251"/>
      <c r="FIK251"/>
      <c r="FIL251"/>
      <c r="FIM251"/>
      <c r="FIN251"/>
      <c r="FIO251"/>
      <c r="FIP251"/>
      <c r="FIQ251"/>
      <c r="FIR251"/>
      <c r="FIS251"/>
      <c r="FIT251"/>
      <c r="FIU251"/>
      <c r="FIV251"/>
      <c r="FIW251"/>
      <c r="FIX251"/>
      <c r="FIY251"/>
      <c r="FIZ251"/>
      <c r="FJA251"/>
      <c r="FJB251"/>
      <c r="FJC251"/>
      <c r="FJD251"/>
      <c r="FJE251"/>
      <c r="FJF251"/>
      <c r="FJG251"/>
      <c r="FJH251"/>
      <c r="FJI251"/>
      <c r="FJJ251"/>
      <c r="FJK251"/>
      <c r="FJL251"/>
      <c r="FJM251"/>
      <c r="FJN251"/>
      <c r="FJO251"/>
      <c r="FJP251"/>
      <c r="FJQ251"/>
      <c r="FJR251"/>
      <c r="FJS251"/>
      <c r="FJT251"/>
      <c r="FJU251"/>
      <c r="FJV251"/>
      <c r="FJW251"/>
      <c r="FJX251"/>
      <c r="FJY251"/>
      <c r="FJZ251"/>
      <c r="FKA251"/>
      <c r="FKB251"/>
      <c r="FKC251"/>
      <c r="FKD251"/>
      <c r="FKE251"/>
      <c r="FKF251"/>
      <c r="FKG251"/>
      <c r="FKH251"/>
      <c r="FKI251"/>
      <c r="FKJ251"/>
      <c r="FKK251"/>
      <c r="FKL251"/>
      <c r="FKM251"/>
      <c r="FKN251"/>
      <c r="FKO251"/>
      <c r="FKP251"/>
      <c r="FKQ251"/>
      <c r="FKR251"/>
      <c r="FKS251"/>
      <c r="FKT251"/>
      <c r="FKU251"/>
      <c r="FKV251"/>
      <c r="FKW251"/>
      <c r="FKX251"/>
      <c r="FKY251"/>
      <c r="FKZ251"/>
      <c r="FLA251"/>
      <c r="FLB251"/>
      <c r="FLC251"/>
      <c r="FLD251"/>
      <c r="FLE251"/>
      <c r="FLF251"/>
      <c r="FLG251"/>
      <c r="FLH251"/>
      <c r="FLI251"/>
      <c r="FLJ251"/>
      <c r="FLK251"/>
      <c r="FLL251"/>
      <c r="FLM251"/>
      <c r="FLN251"/>
      <c r="FLO251"/>
      <c r="FLP251"/>
      <c r="FLQ251"/>
      <c r="FLR251"/>
      <c r="FLS251"/>
      <c r="FLT251"/>
      <c r="FLU251"/>
      <c r="FLV251"/>
      <c r="FLW251"/>
      <c r="FLX251"/>
      <c r="FLY251"/>
      <c r="FLZ251"/>
      <c r="FMA251"/>
      <c r="FMB251"/>
      <c r="FMC251"/>
      <c r="FMD251"/>
      <c r="FME251"/>
      <c r="FMF251"/>
      <c r="FMG251"/>
      <c r="FMH251"/>
      <c r="FMI251"/>
      <c r="FMJ251"/>
      <c r="FMK251"/>
      <c r="FML251"/>
      <c r="FMM251"/>
      <c r="FMN251"/>
      <c r="FMO251"/>
      <c r="FMP251"/>
      <c r="FMQ251"/>
      <c r="FMR251"/>
      <c r="FMS251"/>
      <c r="FMT251"/>
      <c r="FMU251"/>
      <c r="FMV251"/>
      <c r="FMW251"/>
      <c r="FMX251"/>
      <c r="FMY251"/>
      <c r="FMZ251"/>
      <c r="FNA251"/>
      <c r="FNB251"/>
      <c r="FNC251"/>
      <c r="FND251"/>
      <c r="FNE251"/>
      <c r="FNF251"/>
      <c r="FNG251"/>
      <c r="FNH251"/>
      <c r="FNI251"/>
      <c r="FNJ251"/>
      <c r="FNK251"/>
      <c r="FNL251"/>
      <c r="FNM251"/>
      <c r="FNN251"/>
      <c r="FNO251"/>
      <c r="FNP251"/>
      <c r="FNQ251"/>
      <c r="FNR251"/>
      <c r="FNS251"/>
      <c r="FNT251"/>
      <c r="FNU251"/>
      <c r="FNV251"/>
      <c r="FNW251"/>
      <c r="FNX251"/>
      <c r="FNY251"/>
      <c r="FNZ251"/>
      <c r="FOA251"/>
      <c r="FOB251"/>
      <c r="FOC251"/>
      <c r="FOD251"/>
      <c r="FOE251"/>
      <c r="FOF251"/>
      <c r="FOG251"/>
      <c r="FOH251"/>
      <c r="FOI251"/>
      <c r="FOJ251"/>
      <c r="FOK251"/>
      <c r="FOL251"/>
      <c r="FOM251"/>
      <c r="FON251"/>
      <c r="FOO251"/>
      <c r="FOP251"/>
      <c r="FOQ251"/>
      <c r="FOR251"/>
      <c r="FOS251"/>
      <c r="FOT251"/>
      <c r="FOU251"/>
      <c r="FOV251"/>
      <c r="FOW251"/>
      <c r="FOX251"/>
      <c r="FOY251"/>
      <c r="FOZ251"/>
      <c r="FPA251"/>
      <c r="FPB251"/>
      <c r="FPC251"/>
      <c r="FPD251"/>
      <c r="FPE251"/>
      <c r="FPF251"/>
      <c r="FPG251"/>
      <c r="FPH251"/>
      <c r="FPI251"/>
      <c r="FPJ251"/>
      <c r="FPK251"/>
      <c r="FPL251"/>
      <c r="FPM251"/>
      <c r="FPN251"/>
      <c r="FPO251"/>
      <c r="FPP251"/>
      <c r="FPQ251"/>
      <c r="FPR251"/>
      <c r="FPS251"/>
      <c r="FPT251"/>
      <c r="FPU251"/>
      <c r="FPV251"/>
      <c r="FPW251"/>
      <c r="FPX251"/>
      <c r="FPY251"/>
      <c r="FPZ251"/>
      <c r="FQA251"/>
      <c r="FQB251"/>
      <c r="FQC251"/>
      <c r="FQD251"/>
      <c r="FQE251"/>
      <c r="FQF251"/>
      <c r="FQG251"/>
      <c r="FQH251"/>
      <c r="FQI251"/>
      <c r="FQJ251"/>
      <c r="FQK251"/>
      <c r="FQL251"/>
      <c r="FQM251"/>
      <c r="FQN251"/>
      <c r="FQO251"/>
      <c r="FQP251"/>
      <c r="FQQ251"/>
      <c r="FQR251"/>
      <c r="FQS251"/>
      <c r="FQT251"/>
      <c r="FQU251"/>
      <c r="FQV251"/>
      <c r="FQW251"/>
      <c r="FQX251"/>
      <c r="FQY251"/>
      <c r="FQZ251"/>
      <c r="FRA251"/>
      <c r="FRB251"/>
      <c r="FRC251"/>
      <c r="FRD251"/>
      <c r="FRE251"/>
      <c r="FRF251"/>
      <c r="FRG251"/>
      <c r="FRH251"/>
      <c r="FRI251"/>
      <c r="FRJ251"/>
      <c r="FRK251"/>
      <c r="FRL251"/>
      <c r="FRM251"/>
      <c r="FRN251"/>
      <c r="FRO251"/>
      <c r="FRP251"/>
      <c r="FRQ251"/>
      <c r="FRR251"/>
      <c r="FRS251"/>
      <c r="FRT251"/>
      <c r="FRU251"/>
      <c r="FRV251"/>
      <c r="FRW251"/>
      <c r="FRX251"/>
      <c r="FRY251"/>
      <c r="FRZ251"/>
      <c r="FSA251"/>
      <c r="FSB251"/>
      <c r="FSC251"/>
      <c r="FSD251"/>
      <c r="FSE251"/>
      <c r="FSF251"/>
      <c r="FSG251"/>
      <c r="FSH251"/>
      <c r="FSI251"/>
      <c r="FSJ251"/>
      <c r="FSK251"/>
      <c r="FSL251"/>
      <c r="FSM251"/>
      <c r="FSN251"/>
      <c r="FSO251"/>
      <c r="FSP251"/>
      <c r="FSQ251"/>
      <c r="FSR251"/>
      <c r="FSS251"/>
      <c r="FST251"/>
      <c r="FSU251"/>
      <c r="FSV251"/>
      <c r="FSW251"/>
      <c r="FSX251"/>
      <c r="FSY251"/>
      <c r="FSZ251"/>
      <c r="FTA251"/>
      <c r="FTB251"/>
      <c r="FTC251"/>
      <c r="FTD251"/>
      <c r="FTE251"/>
      <c r="FTF251"/>
      <c r="FTG251"/>
      <c r="FTH251"/>
      <c r="FTI251"/>
      <c r="FTJ251"/>
      <c r="FTK251"/>
      <c r="FTL251"/>
      <c r="FTM251"/>
      <c r="FTN251"/>
      <c r="FTO251"/>
      <c r="FTP251"/>
      <c r="FTQ251"/>
      <c r="FTR251"/>
      <c r="FTS251"/>
      <c r="FTT251"/>
      <c r="FTU251"/>
      <c r="FTV251"/>
      <c r="FTW251"/>
      <c r="FTX251"/>
      <c r="FTY251"/>
      <c r="FTZ251"/>
      <c r="FUA251"/>
      <c r="FUB251"/>
      <c r="FUC251"/>
      <c r="FUD251"/>
      <c r="FUE251"/>
      <c r="FUF251"/>
      <c r="FUG251"/>
      <c r="FUH251"/>
      <c r="FUI251"/>
      <c r="FUJ251"/>
      <c r="FUK251"/>
      <c r="FUL251"/>
      <c r="FUM251"/>
      <c r="FUN251"/>
      <c r="FUO251"/>
      <c r="FUP251"/>
      <c r="FUQ251"/>
      <c r="FUR251"/>
      <c r="FUS251"/>
      <c r="FUT251"/>
      <c r="FUU251"/>
      <c r="FUV251"/>
      <c r="FUW251"/>
      <c r="FUX251"/>
      <c r="FUY251"/>
      <c r="FUZ251"/>
      <c r="FVA251"/>
      <c r="FVB251"/>
      <c r="FVC251"/>
      <c r="FVD251"/>
      <c r="FVE251"/>
      <c r="FVF251"/>
      <c r="FVG251"/>
      <c r="FVH251"/>
      <c r="FVI251"/>
      <c r="FVJ251"/>
      <c r="FVK251"/>
      <c r="FVL251"/>
      <c r="FVM251"/>
      <c r="FVN251"/>
      <c r="FVO251"/>
      <c r="FVP251"/>
      <c r="FVQ251"/>
      <c r="FVR251"/>
      <c r="FVS251"/>
      <c r="FVT251"/>
      <c r="FVU251"/>
      <c r="FVV251"/>
      <c r="FVW251"/>
      <c r="FVX251"/>
      <c r="FVY251"/>
      <c r="FVZ251"/>
      <c r="FWA251"/>
      <c r="FWB251"/>
      <c r="FWC251"/>
      <c r="FWD251"/>
      <c r="FWE251"/>
      <c r="FWF251"/>
      <c r="FWG251"/>
      <c r="FWH251"/>
      <c r="FWI251"/>
      <c r="FWJ251"/>
      <c r="FWK251"/>
      <c r="FWL251"/>
      <c r="FWM251"/>
      <c r="FWN251"/>
      <c r="FWO251"/>
      <c r="FWP251"/>
      <c r="FWQ251"/>
      <c r="FWR251"/>
      <c r="FWS251"/>
      <c r="FWT251"/>
      <c r="FWU251"/>
      <c r="FWV251"/>
      <c r="FWW251"/>
      <c r="FWX251"/>
      <c r="FWY251"/>
      <c r="FWZ251"/>
      <c r="FXA251"/>
      <c r="FXB251"/>
      <c r="FXC251"/>
      <c r="FXD251"/>
      <c r="FXE251"/>
      <c r="FXF251"/>
      <c r="FXG251"/>
      <c r="FXH251"/>
      <c r="FXI251"/>
      <c r="FXJ251"/>
      <c r="FXK251"/>
      <c r="FXL251"/>
      <c r="FXM251"/>
      <c r="FXN251"/>
      <c r="FXO251"/>
      <c r="FXP251"/>
      <c r="FXQ251"/>
      <c r="FXR251"/>
      <c r="FXS251"/>
      <c r="FXT251"/>
      <c r="FXU251"/>
      <c r="FXV251"/>
      <c r="FXW251"/>
      <c r="FXX251"/>
      <c r="FXY251"/>
      <c r="FXZ251"/>
      <c r="FYA251"/>
      <c r="FYB251"/>
      <c r="FYC251"/>
      <c r="FYD251"/>
      <c r="FYE251"/>
      <c r="FYF251"/>
      <c r="FYG251"/>
      <c r="FYH251"/>
      <c r="FYI251"/>
      <c r="FYJ251"/>
      <c r="FYK251"/>
      <c r="FYL251"/>
      <c r="FYM251"/>
      <c r="FYN251"/>
      <c r="FYO251"/>
      <c r="FYP251"/>
      <c r="FYQ251"/>
      <c r="FYR251"/>
      <c r="FYS251"/>
      <c r="FYT251"/>
      <c r="FYU251"/>
      <c r="FYV251"/>
      <c r="FYW251"/>
      <c r="FYX251"/>
      <c r="FYY251"/>
      <c r="FYZ251"/>
      <c r="FZA251"/>
      <c r="FZB251"/>
      <c r="FZC251"/>
      <c r="FZD251"/>
      <c r="FZE251"/>
      <c r="FZF251"/>
      <c r="FZG251"/>
      <c r="FZH251"/>
      <c r="FZI251"/>
      <c r="FZJ251"/>
      <c r="FZK251"/>
      <c r="FZL251"/>
      <c r="FZM251"/>
      <c r="FZN251"/>
      <c r="FZO251"/>
      <c r="FZP251"/>
      <c r="FZQ251"/>
      <c r="FZR251"/>
      <c r="FZS251"/>
      <c r="FZT251"/>
      <c r="FZU251"/>
      <c r="FZV251"/>
      <c r="FZW251"/>
      <c r="FZX251"/>
      <c r="FZY251"/>
      <c r="FZZ251"/>
      <c r="GAA251"/>
      <c r="GAB251"/>
      <c r="GAC251"/>
      <c r="GAD251"/>
      <c r="GAE251"/>
      <c r="GAF251"/>
      <c r="GAG251"/>
      <c r="GAH251"/>
      <c r="GAI251"/>
      <c r="GAJ251"/>
      <c r="GAK251"/>
      <c r="GAL251"/>
      <c r="GAM251"/>
      <c r="GAN251"/>
      <c r="GAO251"/>
      <c r="GAP251"/>
      <c r="GAQ251"/>
      <c r="GAR251"/>
      <c r="GAS251"/>
      <c r="GAT251"/>
      <c r="GAU251"/>
      <c r="GAV251"/>
      <c r="GAW251"/>
      <c r="GAX251"/>
      <c r="GAY251"/>
      <c r="GAZ251"/>
      <c r="GBA251"/>
      <c r="GBB251"/>
      <c r="GBC251"/>
      <c r="GBD251"/>
      <c r="GBE251"/>
      <c r="GBF251"/>
      <c r="GBG251"/>
      <c r="GBH251"/>
      <c r="GBI251"/>
      <c r="GBJ251"/>
      <c r="GBK251"/>
      <c r="GBL251"/>
      <c r="GBM251"/>
      <c r="GBN251"/>
      <c r="GBO251"/>
      <c r="GBP251"/>
      <c r="GBQ251"/>
      <c r="GBR251"/>
      <c r="GBS251"/>
      <c r="GBT251"/>
      <c r="GBU251"/>
      <c r="GBV251"/>
      <c r="GBW251"/>
      <c r="GBX251"/>
      <c r="GBY251"/>
      <c r="GBZ251"/>
      <c r="GCA251"/>
      <c r="GCB251"/>
      <c r="GCC251"/>
      <c r="GCD251"/>
      <c r="GCE251"/>
      <c r="GCF251"/>
      <c r="GCG251"/>
      <c r="GCH251"/>
      <c r="GCI251"/>
      <c r="GCJ251"/>
      <c r="GCK251"/>
      <c r="GCL251"/>
      <c r="GCM251"/>
      <c r="GCN251"/>
      <c r="GCO251"/>
      <c r="GCP251"/>
      <c r="GCQ251"/>
      <c r="GCR251"/>
      <c r="GCS251"/>
      <c r="GCT251"/>
      <c r="GCU251"/>
      <c r="GCV251"/>
      <c r="GCW251"/>
      <c r="GCX251"/>
      <c r="GCY251"/>
      <c r="GCZ251"/>
      <c r="GDA251"/>
      <c r="GDB251"/>
      <c r="GDC251"/>
      <c r="GDD251"/>
      <c r="GDE251"/>
      <c r="GDF251"/>
      <c r="GDG251"/>
      <c r="GDH251"/>
      <c r="GDI251"/>
      <c r="GDJ251"/>
      <c r="GDK251"/>
      <c r="GDL251"/>
      <c r="GDM251"/>
      <c r="GDN251"/>
      <c r="GDO251"/>
      <c r="GDP251"/>
      <c r="GDQ251"/>
      <c r="GDR251"/>
      <c r="GDS251"/>
      <c r="GDT251"/>
      <c r="GDU251"/>
      <c r="GDV251"/>
      <c r="GDW251"/>
      <c r="GDX251"/>
      <c r="GDY251"/>
      <c r="GDZ251"/>
      <c r="GEA251"/>
      <c r="GEB251"/>
      <c r="GEC251"/>
      <c r="GED251"/>
      <c r="GEE251"/>
      <c r="GEF251"/>
      <c r="GEG251"/>
      <c r="GEH251"/>
      <c r="GEI251"/>
      <c r="GEJ251"/>
      <c r="GEK251"/>
      <c r="GEL251"/>
      <c r="GEM251"/>
      <c r="GEN251"/>
      <c r="GEO251"/>
      <c r="GEP251"/>
      <c r="GEQ251"/>
      <c r="GER251"/>
      <c r="GES251"/>
      <c r="GET251"/>
      <c r="GEU251"/>
      <c r="GEV251"/>
      <c r="GEW251"/>
      <c r="GEX251"/>
      <c r="GEY251"/>
      <c r="GEZ251"/>
      <c r="GFA251"/>
      <c r="GFB251"/>
      <c r="GFC251"/>
      <c r="GFD251"/>
      <c r="GFE251"/>
      <c r="GFF251"/>
      <c r="GFG251"/>
      <c r="GFH251"/>
      <c r="GFI251"/>
      <c r="GFJ251"/>
      <c r="GFK251"/>
      <c r="GFL251"/>
      <c r="GFM251"/>
      <c r="GFN251"/>
      <c r="GFO251"/>
      <c r="GFP251"/>
      <c r="GFQ251"/>
      <c r="GFR251"/>
      <c r="GFS251"/>
      <c r="GFT251"/>
      <c r="GFU251"/>
      <c r="GFV251"/>
      <c r="GFW251"/>
      <c r="GFX251"/>
      <c r="GFY251"/>
      <c r="GFZ251"/>
      <c r="GGA251"/>
      <c r="GGB251"/>
      <c r="GGC251"/>
      <c r="GGD251"/>
      <c r="GGE251"/>
      <c r="GGF251"/>
      <c r="GGG251"/>
      <c r="GGH251"/>
      <c r="GGI251"/>
      <c r="GGJ251"/>
      <c r="GGK251"/>
      <c r="GGL251"/>
      <c r="GGM251"/>
      <c r="GGN251"/>
      <c r="GGO251"/>
      <c r="GGP251"/>
      <c r="GGQ251"/>
      <c r="GGR251"/>
      <c r="GGS251"/>
      <c r="GGT251"/>
      <c r="GGU251"/>
      <c r="GGV251"/>
      <c r="GGW251"/>
      <c r="GGX251"/>
      <c r="GGY251"/>
      <c r="GGZ251"/>
      <c r="GHA251"/>
      <c r="GHB251"/>
      <c r="GHC251"/>
      <c r="GHD251"/>
      <c r="GHE251"/>
      <c r="GHF251"/>
      <c r="GHG251"/>
      <c r="GHH251"/>
      <c r="GHI251"/>
      <c r="GHJ251"/>
      <c r="GHK251"/>
      <c r="GHL251"/>
      <c r="GHM251"/>
      <c r="GHN251"/>
      <c r="GHO251"/>
      <c r="GHP251"/>
      <c r="GHQ251"/>
      <c r="GHR251"/>
      <c r="GHS251"/>
      <c r="GHT251"/>
      <c r="GHU251"/>
      <c r="GHV251"/>
      <c r="GHW251"/>
      <c r="GHX251"/>
      <c r="GHY251"/>
      <c r="GHZ251"/>
      <c r="GIA251"/>
      <c r="GIB251"/>
      <c r="GIC251"/>
      <c r="GID251"/>
      <c r="GIE251"/>
      <c r="GIF251"/>
      <c r="GIG251"/>
      <c r="GIH251"/>
      <c r="GII251"/>
      <c r="GIJ251"/>
      <c r="GIK251"/>
      <c r="GIL251"/>
      <c r="GIM251"/>
      <c r="GIN251"/>
      <c r="GIO251"/>
      <c r="GIP251"/>
      <c r="GIQ251"/>
      <c r="GIR251"/>
      <c r="GIS251"/>
      <c r="GIT251"/>
      <c r="GIU251"/>
      <c r="GIV251"/>
      <c r="GIW251"/>
      <c r="GIX251"/>
      <c r="GIY251"/>
      <c r="GIZ251"/>
      <c r="GJA251"/>
      <c r="GJB251"/>
      <c r="GJC251"/>
      <c r="GJD251"/>
      <c r="GJE251"/>
      <c r="GJF251"/>
      <c r="GJG251"/>
      <c r="GJH251"/>
      <c r="GJI251"/>
      <c r="GJJ251"/>
      <c r="GJK251"/>
      <c r="GJL251"/>
      <c r="GJM251"/>
      <c r="GJN251"/>
      <c r="GJO251"/>
      <c r="GJP251"/>
      <c r="GJQ251"/>
      <c r="GJR251"/>
      <c r="GJS251"/>
      <c r="GJT251"/>
      <c r="GJU251"/>
      <c r="GJV251"/>
      <c r="GJW251"/>
      <c r="GJX251"/>
      <c r="GJY251"/>
      <c r="GJZ251"/>
      <c r="GKA251"/>
      <c r="GKB251"/>
      <c r="GKC251"/>
      <c r="GKD251"/>
      <c r="GKE251"/>
      <c r="GKF251"/>
      <c r="GKG251"/>
      <c r="GKH251"/>
      <c r="GKI251"/>
      <c r="GKJ251"/>
      <c r="GKK251"/>
      <c r="GKL251"/>
      <c r="GKM251"/>
      <c r="GKN251"/>
      <c r="GKO251"/>
      <c r="GKP251"/>
      <c r="GKQ251"/>
      <c r="GKR251"/>
      <c r="GKS251"/>
      <c r="GKT251"/>
      <c r="GKU251"/>
      <c r="GKV251"/>
      <c r="GKW251"/>
      <c r="GKX251"/>
      <c r="GKY251"/>
      <c r="GKZ251"/>
      <c r="GLA251"/>
      <c r="GLB251"/>
      <c r="GLC251"/>
      <c r="GLD251"/>
      <c r="GLE251"/>
      <c r="GLF251"/>
      <c r="GLG251"/>
      <c r="GLH251"/>
      <c r="GLI251"/>
      <c r="GLJ251"/>
      <c r="GLK251"/>
      <c r="GLL251"/>
      <c r="GLM251"/>
      <c r="GLN251"/>
      <c r="GLO251"/>
      <c r="GLP251"/>
      <c r="GLQ251"/>
      <c r="GLR251"/>
      <c r="GLS251"/>
      <c r="GLT251"/>
      <c r="GLU251"/>
      <c r="GLV251"/>
      <c r="GLW251"/>
      <c r="GLX251"/>
      <c r="GLY251"/>
      <c r="GLZ251"/>
      <c r="GMA251"/>
      <c r="GMB251"/>
      <c r="GMC251"/>
      <c r="GMD251"/>
      <c r="GME251"/>
      <c r="GMF251"/>
      <c r="GMG251"/>
      <c r="GMH251"/>
      <c r="GMI251"/>
      <c r="GMJ251"/>
      <c r="GMK251"/>
      <c r="GML251"/>
      <c r="GMM251"/>
      <c r="GMN251"/>
      <c r="GMO251"/>
      <c r="GMP251"/>
      <c r="GMQ251"/>
      <c r="GMR251"/>
      <c r="GMS251"/>
      <c r="GMT251"/>
      <c r="GMU251"/>
      <c r="GMV251"/>
      <c r="GMW251"/>
      <c r="GMX251"/>
      <c r="GMY251"/>
      <c r="GMZ251"/>
      <c r="GNA251"/>
      <c r="GNB251"/>
      <c r="GNC251"/>
      <c r="GND251"/>
      <c r="GNE251"/>
      <c r="GNF251"/>
      <c r="GNG251"/>
      <c r="GNH251"/>
      <c r="GNI251"/>
      <c r="GNJ251"/>
      <c r="GNK251"/>
      <c r="GNL251"/>
      <c r="GNM251"/>
      <c r="GNN251"/>
      <c r="GNO251"/>
      <c r="GNP251"/>
      <c r="GNQ251"/>
      <c r="GNR251"/>
      <c r="GNS251"/>
      <c r="GNT251"/>
      <c r="GNU251"/>
      <c r="GNV251"/>
      <c r="GNW251"/>
      <c r="GNX251"/>
      <c r="GNY251"/>
      <c r="GNZ251"/>
      <c r="GOA251"/>
      <c r="GOB251"/>
      <c r="GOC251"/>
      <c r="GOD251"/>
      <c r="GOE251"/>
      <c r="GOF251"/>
      <c r="GOG251"/>
      <c r="GOH251"/>
      <c r="GOI251"/>
      <c r="GOJ251"/>
      <c r="GOK251"/>
      <c r="GOL251"/>
      <c r="GOM251"/>
      <c r="GON251"/>
      <c r="GOO251"/>
      <c r="GOP251"/>
      <c r="GOQ251"/>
      <c r="GOR251"/>
      <c r="GOS251"/>
      <c r="GOT251"/>
      <c r="GOU251"/>
      <c r="GOV251"/>
      <c r="GOW251"/>
      <c r="GOX251"/>
      <c r="GOY251"/>
      <c r="GOZ251"/>
      <c r="GPA251"/>
      <c r="GPB251"/>
      <c r="GPC251"/>
      <c r="GPD251"/>
      <c r="GPE251"/>
      <c r="GPF251"/>
      <c r="GPG251"/>
      <c r="GPH251"/>
      <c r="GPI251"/>
      <c r="GPJ251"/>
      <c r="GPK251"/>
      <c r="GPL251"/>
      <c r="GPM251"/>
      <c r="GPN251"/>
      <c r="GPO251"/>
      <c r="GPP251"/>
      <c r="GPQ251"/>
      <c r="GPR251"/>
      <c r="GPS251"/>
      <c r="GPT251"/>
      <c r="GPU251"/>
      <c r="GPV251"/>
      <c r="GPW251"/>
      <c r="GPX251"/>
      <c r="GPY251"/>
      <c r="GPZ251"/>
      <c r="GQA251"/>
      <c r="GQB251"/>
      <c r="GQC251"/>
      <c r="GQD251"/>
      <c r="GQE251"/>
      <c r="GQF251"/>
      <c r="GQG251"/>
      <c r="GQH251"/>
      <c r="GQI251"/>
      <c r="GQJ251"/>
      <c r="GQK251"/>
      <c r="GQL251"/>
      <c r="GQM251"/>
      <c r="GQN251"/>
      <c r="GQO251"/>
      <c r="GQP251"/>
      <c r="GQQ251"/>
      <c r="GQR251"/>
      <c r="GQS251"/>
      <c r="GQT251"/>
      <c r="GQU251"/>
      <c r="GQV251"/>
      <c r="GQW251"/>
      <c r="GQX251"/>
      <c r="GQY251"/>
      <c r="GQZ251"/>
      <c r="GRA251"/>
      <c r="GRB251"/>
      <c r="GRC251"/>
      <c r="GRD251"/>
      <c r="GRE251"/>
      <c r="GRF251"/>
      <c r="GRG251"/>
      <c r="GRH251"/>
      <c r="GRI251"/>
      <c r="GRJ251"/>
      <c r="GRK251"/>
      <c r="GRL251"/>
      <c r="GRM251"/>
      <c r="GRN251"/>
      <c r="GRO251"/>
      <c r="GRP251"/>
      <c r="GRQ251"/>
      <c r="GRR251"/>
      <c r="GRS251"/>
      <c r="GRT251"/>
      <c r="GRU251"/>
      <c r="GRV251"/>
      <c r="GRW251"/>
      <c r="GRX251"/>
      <c r="GRY251"/>
      <c r="GRZ251"/>
      <c r="GSA251"/>
      <c r="GSB251"/>
      <c r="GSC251"/>
      <c r="GSD251"/>
      <c r="GSE251"/>
      <c r="GSF251"/>
      <c r="GSG251"/>
      <c r="GSH251"/>
      <c r="GSI251"/>
      <c r="GSJ251"/>
      <c r="GSK251"/>
      <c r="GSL251"/>
      <c r="GSM251"/>
      <c r="GSN251"/>
      <c r="GSO251"/>
      <c r="GSP251"/>
      <c r="GSQ251"/>
      <c r="GSR251"/>
      <c r="GSS251"/>
      <c r="GST251"/>
      <c r="GSU251"/>
      <c r="GSV251"/>
      <c r="GSW251"/>
      <c r="GSX251"/>
      <c r="GSY251"/>
      <c r="GSZ251"/>
      <c r="GTA251"/>
      <c r="GTB251"/>
      <c r="GTC251"/>
      <c r="GTD251"/>
      <c r="GTE251"/>
      <c r="GTF251"/>
      <c r="GTG251"/>
      <c r="GTH251"/>
      <c r="GTI251"/>
      <c r="GTJ251"/>
      <c r="GTK251"/>
      <c r="GTL251"/>
      <c r="GTM251"/>
      <c r="GTN251"/>
      <c r="GTO251"/>
      <c r="GTP251"/>
      <c r="GTQ251"/>
      <c r="GTR251"/>
      <c r="GTS251"/>
      <c r="GTT251"/>
      <c r="GTU251"/>
      <c r="GTV251"/>
      <c r="GTW251"/>
      <c r="GTX251"/>
      <c r="GTY251"/>
      <c r="GTZ251"/>
      <c r="GUA251"/>
      <c r="GUB251"/>
      <c r="GUC251"/>
      <c r="GUD251"/>
      <c r="GUE251"/>
      <c r="GUF251"/>
      <c r="GUG251"/>
      <c r="GUH251"/>
      <c r="GUI251"/>
      <c r="GUJ251"/>
      <c r="GUK251"/>
      <c r="GUL251"/>
      <c r="GUM251"/>
      <c r="GUN251"/>
      <c r="GUO251"/>
      <c r="GUP251"/>
      <c r="GUQ251"/>
      <c r="GUR251"/>
      <c r="GUS251"/>
      <c r="GUT251"/>
      <c r="GUU251"/>
      <c r="GUV251"/>
      <c r="GUW251"/>
      <c r="GUX251"/>
      <c r="GUY251"/>
      <c r="GUZ251"/>
      <c r="GVA251"/>
      <c r="GVB251"/>
      <c r="GVC251"/>
      <c r="GVD251"/>
      <c r="GVE251"/>
      <c r="GVF251"/>
      <c r="GVG251"/>
      <c r="GVH251"/>
      <c r="GVI251"/>
      <c r="GVJ251"/>
      <c r="GVK251"/>
      <c r="GVL251"/>
      <c r="GVM251"/>
      <c r="GVN251"/>
      <c r="GVO251"/>
      <c r="GVP251"/>
      <c r="GVQ251"/>
      <c r="GVR251"/>
      <c r="GVS251"/>
      <c r="GVT251"/>
      <c r="GVU251"/>
      <c r="GVV251"/>
      <c r="GVW251"/>
      <c r="GVX251"/>
      <c r="GVY251"/>
      <c r="GVZ251"/>
      <c r="GWA251"/>
      <c r="GWB251"/>
      <c r="GWC251"/>
      <c r="GWD251"/>
      <c r="GWE251"/>
      <c r="GWF251"/>
      <c r="GWG251"/>
      <c r="GWH251"/>
      <c r="GWI251"/>
      <c r="GWJ251"/>
      <c r="GWK251"/>
      <c r="GWL251"/>
      <c r="GWM251"/>
      <c r="GWN251"/>
      <c r="GWO251"/>
      <c r="GWP251"/>
      <c r="GWQ251"/>
      <c r="GWR251"/>
      <c r="GWS251"/>
      <c r="GWT251"/>
      <c r="GWU251"/>
      <c r="GWV251"/>
      <c r="GWW251"/>
      <c r="GWX251"/>
      <c r="GWY251"/>
      <c r="GWZ251"/>
      <c r="GXA251"/>
      <c r="GXB251"/>
      <c r="GXC251"/>
      <c r="GXD251"/>
      <c r="GXE251"/>
      <c r="GXF251"/>
      <c r="GXG251"/>
      <c r="GXH251"/>
      <c r="GXI251"/>
      <c r="GXJ251"/>
      <c r="GXK251"/>
      <c r="GXL251"/>
      <c r="GXM251"/>
      <c r="GXN251"/>
      <c r="GXO251"/>
      <c r="GXP251"/>
      <c r="GXQ251"/>
      <c r="GXR251"/>
      <c r="GXS251"/>
      <c r="GXT251"/>
      <c r="GXU251"/>
      <c r="GXV251"/>
      <c r="GXW251"/>
      <c r="GXX251"/>
      <c r="GXY251"/>
      <c r="GXZ251"/>
      <c r="GYA251"/>
      <c r="GYB251"/>
      <c r="GYC251"/>
      <c r="GYD251"/>
      <c r="GYE251"/>
      <c r="GYF251"/>
      <c r="GYG251"/>
      <c r="GYH251"/>
      <c r="GYI251"/>
      <c r="GYJ251"/>
      <c r="GYK251"/>
      <c r="GYL251"/>
      <c r="GYM251"/>
      <c r="GYN251"/>
      <c r="GYO251"/>
      <c r="GYP251"/>
      <c r="GYQ251"/>
      <c r="GYR251"/>
      <c r="GYS251"/>
      <c r="GYT251"/>
      <c r="GYU251"/>
      <c r="GYV251"/>
      <c r="GYW251"/>
      <c r="GYX251"/>
      <c r="GYY251"/>
      <c r="GYZ251"/>
      <c r="GZA251"/>
      <c r="GZB251"/>
      <c r="GZC251"/>
      <c r="GZD251"/>
      <c r="GZE251"/>
      <c r="GZF251"/>
      <c r="GZG251"/>
      <c r="GZH251"/>
      <c r="GZI251"/>
      <c r="GZJ251"/>
      <c r="GZK251"/>
      <c r="GZL251"/>
      <c r="GZM251"/>
      <c r="GZN251"/>
      <c r="GZO251"/>
      <c r="GZP251"/>
      <c r="GZQ251"/>
      <c r="GZR251"/>
      <c r="GZS251"/>
      <c r="GZT251"/>
      <c r="GZU251"/>
      <c r="GZV251"/>
      <c r="GZW251"/>
      <c r="GZX251"/>
      <c r="GZY251"/>
      <c r="GZZ251"/>
      <c r="HAA251"/>
      <c r="HAB251"/>
      <c r="HAC251"/>
      <c r="HAD251"/>
      <c r="HAE251"/>
      <c r="HAF251"/>
      <c r="HAG251"/>
      <c r="HAH251"/>
      <c r="HAI251"/>
      <c r="HAJ251"/>
      <c r="HAK251"/>
      <c r="HAL251"/>
      <c r="HAM251"/>
      <c r="HAN251"/>
      <c r="HAO251"/>
      <c r="HAP251"/>
      <c r="HAQ251"/>
      <c r="HAR251"/>
      <c r="HAS251"/>
      <c r="HAT251"/>
      <c r="HAU251"/>
      <c r="HAV251"/>
      <c r="HAW251"/>
      <c r="HAX251"/>
      <c r="HAY251"/>
      <c r="HAZ251"/>
      <c r="HBA251"/>
      <c r="HBB251"/>
      <c r="HBC251"/>
      <c r="HBD251"/>
      <c r="HBE251"/>
      <c r="HBF251"/>
      <c r="HBG251"/>
      <c r="HBH251"/>
      <c r="HBI251"/>
      <c r="HBJ251"/>
      <c r="HBK251"/>
      <c r="HBL251"/>
      <c r="HBM251"/>
      <c r="HBN251"/>
      <c r="HBO251"/>
      <c r="HBP251"/>
      <c r="HBQ251"/>
      <c r="HBR251"/>
      <c r="HBS251"/>
      <c r="HBT251"/>
      <c r="HBU251"/>
      <c r="HBV251"/>
      <c r="HBW251"/>
      <c r="HBX251"/>
      <c r="HBY251"/>
      <c r="HBZ251"/>
      <c r="HCA251"/>
      <c r="HCB251"/>
      <c r="HCC251"/>
      <c r="HCD251"/>
      <c r="HCE251"/>
      <c r="HCF251"/>
      <c r="HCG251"/>
      <c r="HCH251"/>
      <c r="HCI251"/>
      <c r="HCJ251"/>
      <c r="HCK251"/>
      <c r="HCL251"/>
      <c r="HCM251"/>
      <c r="HCN251"/>
      <c r="HCO251"/>
      <c r="HCP251"/>
      <c r="HCQ251"/>
      <c r="HCR251"/>
      <c r="HCS251"/>
      <c r="HCT251"/>
      <c r="HCU251"/>
      <c r="HCV251"/>
      <c r="HCW251"/>
      <c r="HCX251"/>
      <c r="HCY251"/>
      <c r="HCZ251"/>
      <c r="HDA251"/>
      <c r="HDB251"/>
      <c r="HDC251"/>
      <c r="HDD251"/>
      <c r="HDE251"/>
      <c r="HDF251"/>
      <c r="HDG251"/>
      <c r="HDH251"/>
      <c r="HDI251"/>
      <c r="HDJ251"/>
      <c r="HDK251"/>
      <c r="HDL251"/>
      <c r="HDM251"/>
      <c r="HDN251"/>
      <c r="HDO251"/>
      <c r="HDP251"/>
      <c r="HDQ251"/>
      <c r="HDR251"/>
      <c r="HDS251"/>
      <c r="HDT251"/>
      <c r="HDU251"/>
      <c r="HDV251"/>
      <c r="HDW251"/>
      <c r="HDX251"/>
      <c r="HDY251"/>
      <c r="HDZ251"/>
      <c r="HEA251"/>
      <c r="HEB251"/>
      <c r="HEC251"/>
      <c r="HED251"/>
      <c r="HEE251"/>
      <c r="HEF251"/>
      <c r="HEG251"/>
      <c r="HEH251"/>
      <c r="HEI251"/>
      <c r="HEJ251"/>
      <c r="HEK251"/>
      <c r="HEL251"/>
      <c r="HEM251"/>
      <c r="HEN251"/>
      <c r="HEO251"/>
      <c r="HEP251"/>
      <c r="HEQ251"/>
      <c r="HER251"/>
      <c r="HES251"/>
      <c r="HET251"/>
      <c r="HEU251"/>
      <c r="HEV251"/>
      <c r="HEW251"/>
      <c r="HEX251"/>
      <c r="HEY251"/>
      <c r="HEZ251"/>
      <c r="HFA251"/>
      <c r="HFB251"/>
      <c r="HFC251"/>
      <c r="HFD251"/>
      <c r="HFE251"/>
      <c r="HFF251"/>
      <c r="HFG251"/>
      <c r="HFH251"/>
      <c r="HFI251"/>
      <c r="HFJ251"/>
      <c r="HFK251"/>
      <c r="HFL251"/>
      <c r="HFM251"/>
      <c r="HFN251"/>
      <c r="HFO251"/>
      <c r="HFP251"/>
      <c r="HFQ251"/>
      <c r="HFR251"/>
      <c r="HFS251"/>
      <c r="HFT251"/>
      <c r="HFU251"/>
      <c r="HFV251"/>
      <c r="HFW251"/>
      <c r="HFX251"/>
      <c r="HFY251"/>
      <c r="HFZ251"/>
      <c r="HGA251"/>
      <c r="HGB251"/>
      <c r="HGC251"/>
      <c r="HGD251"/>
      <c r="HGE251"/>
      <c r="HGF251"/>
      <c r="HGG251"/>
      <c r="HGH251"/>
      <c r="HGI251"/>
      <c r="HGJ251"/>
      <c r="HGK251"/>
      <c r="HGL251"/>
      <c r="HGM251"/>
      <c r="HGN251"/>
      <c r="HGO251"/>
      <c r="HGP251"/>
      <c r="HGQ251"/>
      <c r="HGR251"/>
      <c r="HGS251"/>
      <c r="HGT251"/>
      <c r="HGU251"/>
      <c r="HGV251"/>
      <c r="HGW251"/>
      <c r="HGX251"/>
      <c r="HGY251"/>
      <c r="HGZ251"/>
      <c r="HHA251"/>
      <c r="HHB251"/>
      <c r="HHC251"/>
      <c r="HHD251"/>
      <c r="HHE251"/>
      <c r="HHF251"/>
      <c r="HHG251"/>
      <c r="HHH251"/>
      <c r="HHI251"/>
      <c r="HHJ251"/>
      <c r="HHK251"/>
      <c r="HHL251"/>
      <c r="HHM251"/>
      <c r="HHN251"/>
      <c r="HHO251"/>
      <c r="HHP251"/>
      <c r="HHQ251"/>
      <c r="HHR251"/>
      <c r="HHS251"/>
      <c r="HHT251"/>
      <c r="HHU251"/>
      <c r="HHV251"/>
      <c r="HHW251"/>
      <c r="HHX251"/>
      <c r="HHY251"/>
      <c r="HHZ251"/>
      <c r="HIA251"/>
      <c r="HIB251"/>
      <c r="HIC251"/>
      <c r="HID251"/>
      <c r="HIE251"/>
      <c r="HIF251"/>
      <c r="HIG251"/>
      <c r="HIH251"/>
      <c r="HII251"/>
      <c r="HIJ251"/>
      <c r="HIK251"/>
      <c r="HIL251"/>
      <c r="HIM251"/>
      <c r="HIN251"/>
      <c r="HIO251"/>
      <c r="HIP251"/>
      <c r="HIQ251"/>
      <c r="HIR251"/>
      <c r="HIS251"/>
      <c r="HIT251"/>
      <c r="HIU251"/>
      <c r="HIV251"/>
      <c r="HIW251"/>
      <c r="HIX251"/>
      <c r="HIY251"/>
      <c r="HIZ251"/>
      <c r="HJA251"/>
      <c r="HJB251"/>
      <c r="HJC251"/>
      <c r="HJD251"/>
      <c r="HJE251"/>
      <c r="HJF251"/>
      <c r="HJG251"/>
      <c r="HJH251"/>
      <c r="HJI251"/>
      <c r="HJJ251"/>
      <c r="HJK251"/>
      <c r="HJL251"/>
      <c r="HJM251"/>
      <c r="HJN251"/>
      <c r="HJO251"/>
      <c r="HJP251"/>
      <c r="HJQ251"/>
      <c r="HJR251"/>
      <c r="HJS251"/>
      <c r="HJT251"/>
      <c r="HJU251"/>
      <c r="HJV251"/>
      <c r="HJW251"/>
      <c r="HJX251"/>
      <c r="HJY251"/>
      <c r="HJZ251"/>
      <c r="HKA251"/>
      <c r="HKB251"/>
      <c r="HKC251"/>
      <c r="HKD251"/>
      <c r="HKE251"/>
      <c r="HKF251"/>
      <c r="HKG251"/>
      <c r="HKH251"/>
      <c r="HKI251"/>
      <c r="HKJ251"/>
      <c r="HKK251"/>
      <c r="HKL251"/>
      <c r="HKM251"/>
      <c r="HKN251"/>
      <c r="HKO251"/>
      <c r="HKP251"/>
      <c r="HKQ251"/>
      <c r="HKR251"/>
      <c r="HKS251"/>
      <c r="HKT251"/>
      <c r="HKU251"/>
      <c r="HKV251"/>
      <c r="HKW251"/>
      <c r="HKX251"/>
      <c r="HKY251"/>
      <c r="HKZ251"/>
      <c r="HLA251"/>
      <c r="HLB251"/>
      <c r="HLC251"/>
      <c r="HLD251"/>
      <c r="HLE251"/>
      <c r="HLF251"/>
      <c r="HLG251"/>
      <c r="HLH251"/>
      <c r="HLI251"/>
      <c r="HLJ251"/>
      <c r="HLK251"/>
      <c r="HLL251"/>
      <c r="HLM251"/>
      <c r="HLN251"/>
      <c r="HLO251"/>
      <c r="HLP251"/>
      <c r="HLQ251"/>
      <c r="HLR251"/>
      <c r="HLS251"/>
      <c r="HLT251"/>
      <c r="HLU251"/>
      <c r="HLV251"/>
      <c r="HLW251"/>
      <c r="HLX251"/>
      <c r="HLY251"/>
      <c r="HLZ251"/>
      <c r="HMA251"/>
      <c r="HMB251"/>
      <c r="HMC251"/>
      <c r="HMD251"/>
      <c r="HME251"/>
      <c r="HMF251"/>
      <c r="HMG251"/>
      <c r="HMH251"/>
      <c r="HMI251"/>
      <c r="HMJ251"/>
      <c r="HMK251"/>
      <c r="HML251"/>
      <c r="HMM251"/>
      <c r="HMN251"/>
      <c r="HMO251"/>
      <c r="HMP251"/>
      <c r="HMQ251"/>
      <c r="HMR251"/>
      <c r="HMS251"/>
      <c r="HMT251"/>
      <c r="HMU251"/>
      <c r="HMV251"/>
      <c r="HMW251"/>
      <c r="HMX251"/>
      <c r="HMY251"/>
      <c r="HMZ251"/>
      <c r="HNA251"/>
      <c r="HNB251"/>
      <c r="HNC251"/>
      <c r="HND251"/>
      <c r="HNE251"/>
      <c r="HNF251"/>
      <c r="HNG251"/>
      <c r="HNH251"/>
      <c r="HNI251"/>
      <c r="HNJ251"/>
      <c r="HNK251"/>
      <c r="HNL251"/>
      <c r="HNM251"/>
      <c r="HNN251"/>
      <c r="HNO251"/>
      <c r="HNP251"/>
      <c r="HNQ251"/>
      <c r="HNR251"/>
      <c r="HNS251"/>
      <c r="HNT251"/>
      <c r="HNU251"/>
      <c r="HNV251"/>
      <c r="HNW251"/>
      <c r="HNX251"/>
      <c r="HNY251"/>
      <c r="HNZ251"/>
      <c r="HOA251"/>
      <c r="HOB251"/>
      <c r="HOC251"/>
      <c r="HOD251"/>
      <c r="HOE251"/>
      <c r="HOF251"/>
      <c r="HOG251"/>
      <c r="HOH251"/>
      <c r="HOI251"/>
      <c r="HOJ251"/>
      <c r="HOK251"/>
      <c r="HOL251"/>
      <c r="HOM251"/>
      <c r="HON251"/>
      <c r="HOO251"/>
      <c r="HOP251"/>
      <c r="HOQ251"/>
      <c r="HOR251"/>
      <c r="HOS251"/>
      <c r="HOT251"/>
      <c r="HOU251"/>
      <c r="HOV251"/>
      <c r="HOW251"/>
      <c r="HOX251"/>
      <c r="HOY251"/>
      <c r="HOZ251"/>
      <c r="HPA251"/>
      <c r="HPB251"/>
      <c r="HPC251"/>
      <c r="HPD251"/>
      <c r="HPE251"/>
      <c r="HPF251"/>
      <c r="HPG251"/>
      <c r="HPH251"/>
      <c r="HPI251"/>
      <c r="HPJ251"/>
      <c r="HPK251"/>
      <c r="HPL251"/>
      <c r="HPM251"/>
      <c r="HPN251"/>
      <c r="HPO251"/>
      <c r="HPP251"/>
      <c r="HPQ251"/>
      <c r="HPR251"/>
      <c r="HPS251"/>
      <c r="HPT251"/>
      <c r="HPU251"/>
      <c r="HPV251"/>
      <c r="HPW251"/>
      <c r="HPX251"/>
      <c r="HPY251"/>
      <c r="HPZ251"/>
      <c r="HQA251"/>
      <c r="HQB251"/>
      <c r="HQC251"/>
      <c r="HQD251"/>
      <c r="HQE251"/>
      <c r="HQF251"/>
      <c r="HQG251"/>
      <c r="HQH251"/>
      <c r="HQI251"/>
      <c r="HQJ251"/>
      <c r="HQK251"/>
      <c r="HQL251"/>
      <c r="HQM251"/>
      <c r="HQN251"/>
      <c r="HQO251"/>
      <c r="HQP251"/>
      <c r="HQQ251"/>
      <c r="HQR251"/>
      <c r="HQS251"/>
      <c r="HQT251"/>
      <c r="HQU251"/>
      <c r="HQV251"/>
      <c r="HQW251"/>
      <c r="HQX251"/>
      <c r="HQY251"/>
      <c r="HQZ251"/>
      <c r="HRA251"/>
      <c r="HRB251"/>
      <c r="HRC251"/>
      <c r="HRD251"/>
      <c r="HRE251"/>
      <c r="HRF251"/>
      <c r="HRG251"/>
      <c r="HRH251"/>
      <c r="HRI251"/>
      <c r="HRJ251"/>
      <c r="HRK251"/>
      <c r="HRL251"/>
      <c r="HRM251"/>
      <c r="HRN251"/>
      <c r="HRO251"/>
      <c r="HRP251"/>
      <c r="HRQ251"/>
      <c r="HRR251"/>
      <c r="HRS251"/>
      <c r="HRT251"/>
      <c r="HRU251"/>
      <c r="HRV251"/>
      <c r="HRW251"/>
      <c r="HRX251"/>
      <c r="HRY251"/>
      <c r="HRZ251"/>
      <c r="HSA251"/>
      <c r="HSB251"/>
      <c r="HSC251"/>
      <c r="HSD251"/>
      <c r="HSE251"/>
      <c r="HSF251"/>
      <c r="HSG251"/>
      <c r="HSH251"/>
      <c r="HSI251"/>
      <c r="HSJ251"/>
      <c r="HSK251"/>
      <c r="HSL251"/>
      <c r="HSM251"/>
      <c r="HSN251"/>
      <c r="HSO251"/>
      <c r="HSP251"/>
      <c r="HSQ251"/>
      <c r="HSR251"/>
      <c r="HSS251"/>
      <c r="HST251"/>
      <c r="HSU251"/>
      <c r="HSV251"/>
      <c r="HSW251"/>
      <c r="HSX251"/>
      <c r="HSY251"/>
      <c r="HSZ251"/>
      <c r="HTA251"/>
      <c r="HTB251"/>
      <c r="HTC251"/>
      <c r="HTD251"/>
      <c r="HTE251"/>
      <c r="HTF251"/>
      <c r="HTG251"/>
      <c r="HTH251"/>
      <c r="HTI251"/>
      <c r="HTJ251"/>
      <c r="HTK251"/>
      <c r="HTL251"/>
      <c r="HTM251"/>
      <c r="HTN251"/>
      <c r="HTO251"/>
      <c r="HTP251"/>
      <c r="HTQ251"/>
      <c r="HTR251"/>
      <c r="HTS251"/>
      <c r="HTT251"/>
      <c r="HTU251"/>
      <c r="HTV251"/>
      <c r="HTW251"/>
      <c r="HTX251"/>
      <c r="HTY251"/>
      <c r="HTZ251"/>
      <c r="HUA251"/>
      <c r="HUB251"/>
      <c r="HUC251"/>
      <c r="HUD251"/>
      <c r="HUE251"/>
      <c r="HUF251"/>
      <c r="HUG251"/>
      <c r="HUH251"/>
      <c r="HUI251"/>
      <c r="HUJ251"/>
      <c r="HUK251"/>
      <c r="HUL251"/>
      <c r="HUM251"/>
      <c r="HUN251"/>
      <c r="HUO251"/>
      <c r="HUP251"/>
      <c r="HUQ251"/>
      <c r="HUR251"/>
      <c r="HUS251"/>
      <c r="HUT251"/>
      <c r="HUU251"/>
      <c r="HUV251"/>
      <c r="HUW251"/>
      <c r="HUX251"/>
      <c r="HUY251"/>
      <c r="HUZ251"/>
      <c r="HVA251"/>
      <c r="HVB251"/>
      <c r="HVC251"/>
      <c r="HVD251"/>
      <c r="HVE251"/>
      <c r="HVF251"/>
      <c r="HVG251"/>
      <c r="HVH251"/>
      <c r="HVI251"/>
      <c r="HVJ251"/>
      <c r="HVK251"/>
      <c r="HVL251"/>
      <c r="HVM251"/>
      <c r="HVN251"/>
      <c r="HVO251"/>
      <c r="HVP251"/>
      <c r="HVQ251"/>
      <c r="HVR251"/>
      <c r="HVS251"/>
      <c r="HVT251"/>
      <c r="HVU251"/>
      <c r="HVV251"/>
      <c r="HVW251"/>
      <c r="HVX251"/>
      <c r="HVY251"/>
      <c r="HVZ251"/>
      <c r="HWA251"/>
      <c r="HWB251"/>
      <c r="HWC251"/>
      <c r="HWD251"/>
      <c r="HWE251"/>
      <c r="HWF251"/>
      <c r="HWG251"/>
      <c r="HWH251"/>
      <c r="HWI251"/>
      <c r="HWJ251"/>
      <c r="HWK251"/>
      <c r="HWL251"/>
      <c r="HWM251"/>
      <c r="HWN251"/>
      <c r="HWO251"/>
      <c r="HWP251"/>
      <c r="HWQ251"/>
      <c r="HWR251"/>
      <c r="HWS251"/>
      <c r="HWT251"/>
      <c r="HWU251"/>
      <c r="HWV251"/>
      <c r="HWW251"/>
      <c r="HWX251"/>
      <c r="HWY251"/>
      <c r="HWZ251"/>
      <c r="HXA251"/>
      <c r="HXB251"/>
      <c r="HXC251"/>
      <c r="HXD251"/>
      <c r="HXE251"/>
      <c r="HXF251"/>
      <c r="HXG251"/>
      <c r="HXH251"/>
      <c r="HXI251"/>
      <c r="HXJ251"/>
      <c r="HXK251"/>
      <c r="HXL251"/>
      <c r="HXM251"/>
      <c r="HXN251"/>
      <c r="HXO251"/>
      <c r="HXP251"/>
      <c r="HXQ251"/>
      <c r="HXR251"/>
      <c r="HXS251"/>
      <c r="HXT251"/>
      <c r="HXU251"/>
      <c r="HXV251"/>
      <c r="HXW251"/>
      <c r="HXX251"/>
      <c r="HXY251"/>
      <c r="HXZ251"/>
      <c r="HYA251"/>
      <c r="HYB251"/>
      <c r="HYC251"/>
      <c r="HYD251"/>
      <c r="HYE251"/>
      <c r="HYF251"/>
      <c r="HYG251"/>
      <c r="HYH251"/>
      <c r="HYI251"/>
      <c r="HYJ251"/>
      <c r="HYK251"/>
      <c r="HYL251"/>
      <c r="HYM251"/>
      <c r="HYN251"/>
      <c r="HYO251"/>
      <c r="HYP251"/>
      <c r="HYQ251"/>
      <c r="HYR251"/>
      <c r="HYS251"/>
      <c r="HYT251"/>
      <c r="HYU251"/>
      <c r="HYV251"/>
      <c r="HYW251"/>
      <c r="HYX251"/>
      <c r="HYY251"/>
      <c r="HYZ251"/>
      <c r="HZA251"/>
      <c r="HZB251"/>
      <c r="HZC251"/>
      <c r="HZD251"/>
      <c r="HZE251"/>
      <c r="HZF251"/>
      <c r="HZG251"/>
      <c r="HZH251"/>
      <c r="HZI251"/>
      <c r="HZJ251"/>
      <c r="HZK251"/>
      <c r="HZL251"/>
      <c r="HZM251"/>
      <c r="HZN251"/>
      <c r="HZO251"/>
      <c r="HZP251"/>
      <c r="HZQ251"/>
      <c r="HZR251"/>
      <c r="HZS251"/>
      <c r="HZT251"/>
      <c r="HZU251"/>
      <c r="HZV251"/>
      <c r="HZW251"/>
      <c r="HZX251"/>
      <c r="HZY251"/>
      <c r="HZZ251"/>
      <c r="IAA251"/>
      <c r="IAB251"/>
      <c r="IAC251"/>
      <c r="IAD251"/>
      <c r="IAE251"/>
      <c r="IAF251"/>
      <c r="IAG251"/>
      <c r="IAH251"/>
      <c r="IAI251"/>
      <c r="IAJ251"/>
      <c r="IAK251"/>
      <c r="IAL251"/>
      <c r="IAM251"/>
      <c r="IAN251"/>
      <c r="IAO251"/>
      <c r="IAP251"/>
      <c r="IAQ251"/>
      <c r="IAR251"/>
      <c r="IAS251"/>
      <c r="IAT251"/>
      <c r="IAU251"/>
      <c r="IAV251"/>
      <c r="IAW251"/>
      <c r="IAX251"/>
      <c r="IAY251"/>
      <c r="IAZ251"/>
      <c r="IBA251"/>
      <c r="IBB251"/>
      <c r="IBC251"/>
      <c r="IBD251"/>
      <c r="IBE251"/>
      <c r="IBF251"/>
      <c r="IBG251"/>
      <c r="IBH251"/>
      <c r="IBI251"/>
      <c r="IBJ251"/>
      <c r="IBK251"/>
      <c r="IBL251"/>
      <c r="IBM251"/>
      <c r="IBN251"/>
      <c r="IBO251"/>
      <c r="IBP251"/>
      <c r="IBQ251"/>
      <c r="IBR251"/>
      <c r="IBS251"/>
      <c r="IBT251"/>
      <c r="IBU251"/>
      <c r="IBV251"/>
      <c r="IBW251"/>
      <c r="IBX251"/>
      <c r="IBY251"/>
      <c r="IBZ251"/>
      <c r="ICA251"/>
      <c r="ICB251"/>
      <c r="ICC251"/>
      <c r="ICD251"/>
      <c r="ICE251"/>
      <c r="ICF251"/>
      <c r="ICG251"/>
      <c r="ICH251"/>
      <c r="ICI251"/>
      <c r="ICJ251"/>
      <c r="ICK251"/>
      <c r="ICL251"/>
      <c r="ICM251"/>
      <c r="ICN251"/>
      <c r="ICO251"/>
      <c r="ICP251"/>
      <c r="ICQ251"/>
      <c r="ICR251"/>
      <c r="ICS251"/>
      <c r="ICT251"/>
      <c r="ICU251"/>
      <c r="ICV251"/>
      <c r="ICW251"/>
      <c r="ICX251"/>
      <c r="ICY251"/>
      <c r="ICZ251"/>
      <c r="IDA251"/>
      <c r="IDB251"/>
      <c r="IDC251"/>
      <c r="IDD251"/>
      <c r="IDE251"/>
      <c r="IDF251"/>
      <c r="IDG251"/>
      <c r="IDH251"/>
      <c r="IDI251"/>
      <c r="IDJ251"/>
      <c r="IDK251"/>
      <c r="IDL251"/>
      <c r="IDM251"/>
      <c r="IDN251"/>
      <c r="IDO251"/>
      <c r="IDP251"/>
      <c r="IDQ251"/>
      <c r="IDR251"/>
      <c r="IDS251"/>
      <c r="IDT251"/>
      <c r="IDU251"/>
      <c r="IDV251"/>
      <c r="IDW251"/>
      <c r="IDX251"/>
      <c r="IDY251"/>
      <c r="IDZ251"/>
      <c r="IEA251"/>
      <c r="IEB251"/>
      <c r="IEC251"/>
      <c r="IED251"/>
      <c r="IEE251"/>
      <c r="IEF251"/>
      <c r="IEG251"/>
      <c r="IEH251"/>
      <c r="IEI251"/>
      <c r="IEJ251"/>
      <c r="IEK251"/>
      <c r="IEL251"/>
      <c r="IEM251"/>
      <c r="IEN251"/>
      <c r="IEO251"/>
      <c r="IEP251"/>
      <c r="IEQ251"/>
      <c r="IER251"/>
      <c r="IES251"/>
      <c r="IET251"/>
      <c r="IEU251"/>
      <c r="IEV251"/>
      <c r="IEW251"/>
      <c r="IEX251"/>
      <c r="IEY251"/>
      <c r="IEZ251"/>
      <c r="IFA251"/>
      <c r="IFB251"/>
      <c r="IFC251"/>
      <c r="IFD251"/>
      <c r="IFE251"/>
      <c r="IFF251"/>
      <c r="IFG251"/>
      <c r="IFH251"/>
      <c r="IFI251"/>
      <c r="IFJ251"/>
      <c r="IFK251"/>
      <c r="IFL251"/>
      <c r="IFM251"/>
      <c r="IFN251"/>
      <c r="IFO251"/>
      <c r="IFP251"/>
      <c r="IFQ251"/>
      <c r="IFR251"/>
      <c r="IFS251"/>
      <c r="IFT251"/>
      <c r="IFU251"/>
      <c r="IFV251"/>
      <c r="IFW251"/>
      <c r="IFX251"/>
      <c r="IFY251"/>
      <c r="IFZ251"/>
      <c r="IGA251"/>
      <c r="IGB251"/>
      <c r="IGC251"/>
      <c r="IGD251"/>
      <c r="IGE251"/>
      <c r="IGF251"/>
      <c r="IGG251"/>
      <c r="IGH251"/>
      <c r="IGI251"/>
      <c r="IGJ251"/>
      <c r="IGK251"/>
      <c r="IGL251"/>
      <c r="IGM251"/>
      <c r="IGN251"/>
      <c r="IGO251"/>
      <c r="IGP251"/>
      <c r="IGQ251"/>
      <c r="IGR251"/>
      <c r="IGS251"/>
      <c r="IGT251"/>
      <c r="IGU251"/>
      <c r="IGV251"/>
      <c r="IGW251"/>
      <c r="IGX251"/>
      <c r="IGY251"/>
      <c r="IGZ251"/>
      <c r="IHA251"/>
      <c r="IHB251"/>
      <c r="IHC251"/>
      <c r="IHD251"/>
      <c r="IHE251"/>
      <c r="IHF251"/>
      <c r="IHG251"/>
      <c r="IHH251"/>
      <c r="IHI251"/>
      <c r="IHJ251"/>
      <c r="IHK251"/>
      <c r="IHL251"/>
      <c r="IHM251"/>
      <c r="IHN251"/>
      <c r="IHO251"/>
      <c r="IHP251"/>
      <c r="IHQ251"/>
      <c r="IHR251"/>
      <c r="IHS251"/>
      <c r="IHT251"/>
      <c r="IHU251"/>
      <c r="IHV251"/>
      <c r="IHW251"/>
      <c r="IHX251"/>
      <c r="IHY251"/>
      <c r="IHZ251"/>
      <c r="IIA251"/>
      <c r="IIB251"/>
      <c r="IIC251"/>
      <c r="IID251"/>
      <c r="IIE251"/>
      <c r="IIF251"/>
      <c r="IIG251"/>
      <c r="IIH251"/>
      <c r="III251"/>
      <c r="IIJ251"/>
      <c r="IIK251"/>
      <c r="IIL251"/>
      <c r="IIM251"/>
      <c r="IIN251"/>
      <c r="IIO251"/>
      <c r="IIP251"/>
      <c r="IIQ251"/>
      <c r="IIR251"/>
      <c r="IIS251"/>
      <c r="IIT251"/>
      <c r="IIU251"/>
      <c r="IIV251"/>
      <c r="IIW251"/>
      <c r="IIX251"/>
      <c r="IIY251"/>
      <c r="IIZ251"/>
      <c r="IJA251"/>
      <c r="IJB251"/>
      <c r="IJC251"/>
      <c r="IJD251"/>
      <c r="IJE251"/>
      <c r="IJF251"/>
      <c r="IJG251"/>
      <c r="IJH251"/>
      <c r="IJI251"/>
      <c r="IJJ251"/>
      <c r="IJK251"/>
      <c r="IJL251"/>
      <c r="IJM251"/>
      <c r="IJN251"/>
      <c r="IJO251"/>
      <c r="IJP251"/>
      <c r="IJQ251"/>
      <c r="IJR251"/>
      <c r="IJS251"/>
      <c r="IJT251"/>
      <c r="IJU251"/>
      <c r="IJV251"/>
      <c r="IJW251"/>
      <c r="IJX251"/>
      <c r="IJY251"/>
      <c r="IJZ251"/>
      <c r="IKA251"/>
      <c r="IKB251"/>
      <c r="IKC251"/>
      <c r="IKD251"/>
      <c r="IKE251"/>
      <c r="IKF251"/>
      <c r="IKG251"/>
      <c r="IKH251"/>
      <c r="IKI251"/>
      <c r="IKJ251"/>
      <c r="IKK251"/>
      <c r="IKL251"/>
      <c r="IKM251"/>
      <c r="IKN251"/>
      <c r="IKO251"/>
      <c r="IKP251"/>
      <c r="IKQ251"/>
      <c r="IKR251"/>
      <c r="IKS251"/>
      <c r="IKT251"/>
      <c r="IKU251"/>
      <c r="IKV251"/>
      <c r="IKW251"/>
      <c r="IKX251"/>
      <c r="IKY251"/>
      <c r="IKZ251"/>
      <c r="ILA251"/>
      <c r="ILB251"/>
      <c r="ILC251"/>
      <c r="ILD251"/>
      <c r="ILE251"/>
      <c r="ILF251"/>
      <c r="ILG251"/>
      <c r="ILH251"/>
      <c r="ILI251"/>
      <c r="ILJ251"/>
      <c r="ILK251"/>
      <c r="ILL251"/>
      <c r="ILM251"/>
      <c r="ILN251"/>
      <c r="ILO251"/>
      <c r="ILP251"/>
      <c r="ILQ251"/>
      <c r="ILR251"/>
      <c r="ILS251"/>
      <c r="ILT251"/>
      <c r="ILU251"/>
      <c r="ILV251"/>
      <c r="ILW251"/>
      <c r="ILX251"/>
      <c r="ILY251"/>
      <c r="ILZ251"/>
      <c r="IMA251"/>
      <c r="IMB251"/>
      <c r="IMC251"/>
      <c r="IMD251"/>
      <c r="IME251"/>
      <c r="IMF251"/>
      <c r="IMG251"/>
      <c r="IMH251"/>
      <c r="IMI251"/>
      <c r="IMJ251"/>
      <c r="IMK251"/>
      <c r="IML251"/>
      <c r="IMM251"/>
      <c r="IMN251"/>
      <c r="IMO251"/>
      <c r="IMP251"/>
      <c r="IMQ251"/>
      <c r="IMR251"/>
      <c r="IMS251"/>
      <c r="IMT251"/>
      <c r="IMU251"/>
      <c r="IMV251"/>
      <c r="IMW251"/>
      <c r="IMX251"/>
      <c r="IMY251"/>
      <c r="IMZ251"/>
      <c r="INA251"/>
      <c r="INB251"/>
      <c r="INC251"/>
      <c r="IND251"/>
      <c r="INE251"/>
      <c r="INF251"/>
      <c r="ING251"/>
      <c r="INH251"/>
      <c r="INI251"/>
      <c r="INJ251"/>
      <c r="INK251"/>
      <c r="INL251"/>
      <c r="INM251"/>
      <c r="INN251"/>
      <c r="INO251"/>
      <c r="INP251"/>
      <c r="INQ251"/>
      <c r="INR251"/>
      <c r="INS251"/>
      <c r="INT251"/>
      <c r="INU251"/>
      <c r="INV251"/>
      <c r="INW251"/>
      <c r="INX251"/>
      <c r="INY251"/>
      <c r="INZ251"/>
      <c r="IOA251"/>
      <c r="IOB251"/>
      <c r="IOC251"/>
      <c r="IOD251"/>
      <c r="IOE251"/>
      <c r="IOF251"/>
      <c r="IOG251"/>
      <c r="IOH251"/>
      <c r="IOI251"/>
      <c r="IOJ251"/>
      <c r="IOK251"/>
      <c r="IOL251"/>
      <c r="IOM251"/>
      <c r="ION251"/>
      <c r="IOO251"/>
      <c r="IOP251"/>
      <c r="IOQ251"/>
      <c r="IOR251"/>
      <c r="IOS251"/>
      <c r="IOT251"/>
      <c r="IOU251"/>
      <c r="IOV251"/>
      <c r="IOW251"/>
      <c r="IOX251"/>
      <c r="IOY251"/>
      <c r="IOZ251"/>
      <c r="IPA251"/>
      <c r="IPB251"/>
      <c r="IPC251"/>
      <c r="IPD251"/>
      <c r="IPE251"/>
      <c r="IPF251"/>
      <c r="IPG251"/>
      <c r="IPH251"/>
      <c r="IPI251"/>
      <c r="IPJ251"/>
      <c r="IPK251"/>
      <c r="IPL251"/>
      <c r="IPM251"/>
      <c r="IPN251"/>
      <c r="IPO251"/>
      <c r="IPP251"/>
      <c r="IPQ251"/>
      <c r="IPR251"/>
      <c r="IPS251"/>
      <c r="IPT251"/>
      <c r="IPU251"/>
      <c r="IPV251"/>
      <c r="IPW251"/>
      <c r="IPX251"/>
      <c r="IPY251"/>
      <c r="IPZ251"/>
      <c r="IQA251"/>
      <c r="IQB251"/>
      <c r="IQC251"/>
      <c r="IQD251"/>
      <c r="IQE251"/>
      <c r="IQF251"/>
      <c r="IQG251"/>
      <c r="IQH251"/>
      <c r="IQI251"/>
      <c r="IQJ251"/>
      <c r="IQK251"/>
      <c r="IQL251"/>
      <c r="IQM251"/>
      <c r="IQN251"/>
      <c r="IQO251"/>
      <c r="IQP251"/>
      <c r="IQQ251"/>
      <c r="IQR251"/>
      <c r="IQS251"/>
      <c r="IQT251"/>
      <c r="IQU251"/>
      <c r="IQV251"/>
      <c r="IQW251"/>
      <c r="IQX251"/>
      <c r="IQY251"/>
      <c r="IQZ251"/>
      <c r="IRA251"/>
      <c r="IRB251"/>
      <c r="IRC251"/>
      <c r="IRD251"/>
      <c r="IRE251"/>
      <c r="IRF251"/>
      <c r="IRG251"/>
      <c r="IRH251"/>
      <c r="IRI251"/>
      <c r="IRJ251"/>
      <c r="IRK251"/>
      <c r="IRL251"/>
      <c r="IRM251"/>
      <c r="IRN251"/>
      <c r="IRO251"/>
      <c r="IRP251"/>
      <c r="IRQ251"/>
      <c r="IRR251"/>
      <c r="IRS251"/>
      <c r="IRT251"/>
      <c r="IRU251"/>
      <c r="IRV251"/>
      <c r="IRW251"/>
      <c r="IRX251"/>
      <c r="IRY251"/>
      <c r="IRZ251"/>
      <c r="ISA251"/>
      <c r="ISB251"/>
      <c r="ISC251"/>
      <c r="ISD251"/>
      <c r="ISE251"/>
      <c r="ISF251"/>
      <c r="ISG251"/>
      <c r="ISH251"/>
      <c r="ISI251"/>
      <c r="ISJ251"/>
      <c r="ISK251"/>
      <c r="ISL251"/>
      <c r="ISM251"/>
      <c r="ISN251"/>
      <c r="ISO251"/>
      <c r="ISP251"/>
      <c r="ISQ251"/>
      <c r="ISR251"/>
      <c r="ISS251"/>
      <c r="IST251"/>
      <c r="ISU251"/>
      <c r="ISV251"/>
      <c r="ISW251"/>
      <c r="ISX251"/>
      <c r="ISY251"/>
      <c r="ISZ251"/>
      <c r="ITA251"/>
      <c r="ITB251"/>
      <c r="ITC251"/>
      <c r="ITD251"/>
      <c r="ITE251"/>
      <c r="ITF251"/>
      <c r="ITG251"/>
      <c r="ITH251"/>
      <c r="ITI251"/>
      <c r="ITJ251"/>
      <c r="ITK251"/>
      <c r="ITL251"/>
      <c r="ITM251"/>
      <c r="ITN251"/>
      <c r="ITO251"/>
      <c r="ITP251"/>
      <c r="ITQ251"/>
      <c r="ITR251"/>
      <c r="ITS251"/>
      <c r="ITT251"/>
      <c r="ITU251"/>
      <c r="ITV251"/>
      <c r="ITW251"/>
      <c r="ITX251"/>
      <c r="ITY251"/>
      <c r="ITZ251"/>
      <c r="IUA251"/>
      <c r="IUB251"/>
      <c r="IUC251"/>
      <c r="IUD251"/>
      <c r="IUE251"/>
      <c r="IUF251"/>
      <c r="IUG251"/>
      <c r="IUH251"/>
      <c r="IUI251"/>
      <c r="IUJ251"/>
      <c r="IUK251"/>
      <c r="IUL251"/>
      <c r="IUM251"/>
      <c r="IUN251"/>
      <c r="IUO251"/>
      <c r="IUP251"/>
      <c r="IUQ251"/>
      <c r="IUR251"/>
      <c r="IUS251"/>
      <c r="IUT251"/>
      <c r="IUU251"/>
      <c r="IUV251"/>
      <c r="IUW251"/>
      <c r="IUX251"/>
      <c r="IUY251"/>
      <c r="IUZ251"/>
      <c r="IVA251"/>
      <c r="IVB251"/>
      <c r="IVC251"/>
      <c r="IVD251"/>
      <c r="IVE251"/>
      <c r="IVF251"/>
      <c r="IVG251"/>
      <c r="IVH251"/>
      <c r="IVI251"/>
      <c r="IVJ251"/>
      <c r="IVK251"/>
      <c r="IVL251"/>
      <c r="IVM251"/>
      <c r="IVN251"/>
      <c r="IVO251"/>
      <c r="IVP251"/>
      <c r="IVQ251"/>
      <c r="IVR251"/>
      <c r="IVS251"/>
      <c r="IVT251"/>
      <c r="IVU251"/>
      <c r="IVV251"/>
      <c r="IVW251"/>
      <c r="IVX251"/>
      <c r="IVY251"/>
      <c r="IVZ251"/>
      <c r="IWA251"/>
      <c r="IWB251"/>
      <c r="IWC251"/>
      <c r="IWD251"/>
      <c r="IWE251"/>
      <c r="IWF251"/>
      <c r="IWG251"/>
      <c r="IWH251"/>
      <c r="IWI251"/>
      <c r="IWJ251"/>
      <c r="IWK251"/>
      <c r="IWL251"/>
      <c r="IWM251"/>
      <c r="IWN251"/>
      <c r="IWO251"/>
      <c r="IWP251"/>
      <c r="IWQ251"/>
      <c r="IWR251"/>
      <c r="IWS251"/>
      <c r="IWT251"/>
      <c r="IWU251"/>
      <c r="IWV251"/>
      <c r="IWW251"/>
      <c r="IWX251"/>
      <c r="IWY251"/>
      <c r="IWZ251"/>
      <c r="IXA251"/>
      <c r="IXB251"/>
      <c r="IXC251"/>
      <c r="IXD251"/>
      <c r="IXE251"/>
      <c r="IXF251"/>
      <c r="IXG251"/>
      <c r="IXH251"/>
      <c r="IXI251"/>
      <c r="IXJ251"/>
      <c r="IXK251"/>
      <c r="IXL251"/>
      <c r="IXM251"/>
      <c r="IXN251"/>
      <c r="IXO251"/>
      <c r="IXP251"/>
      <c r="IXQ251"/>
      <c r="IXR251"/>
      <c r="IXS251"/>
      <c r="IXT251"/>
      <c r="IXU251"/>
      <c r="IXV251"/>
      <c r="IXW251"/>
      <c r="IXX251"/>
      <c r="IXY251"/>
      <c r="IXZ251"/>
      <c r="IYA251"/>
      <c r="IYB251"/>
      <c r="IYC251"/>
      <c r="IYD251"/>
      <c r="IYE251"/>
      <c r="IYF251"/>
      <c r="IYG251"/>
      <c r="IYH251"/>
      <c r="IYI251"/>
      <c r="IYJ251"/>
      <c r="IYK251"/>
      <c r="IYL251"/>
      <c r="IYM251"/>
      <c r="IYN251"/>
      <c r="IYO251"/>
      <c r="IYP251"/>
      <c r="IYQ251"/>
      <c r="IYR251"/>
      <c r="IYS251"/>
      <c r="IYT251"/>
      <c r="IYU251"/>
      <c r="IYV251"/>
      <c r="IYW251"/>
      <c r="IYX251"/>
      <c r="IYY251"/>
      <c r="IYZ251"/>
      <c r="IZA251"/>
      <c r="IZB251"/>
      <c r="IZC251"/>
      <c r="IZD251"/>
      <c r="IZE251"/>
      <c r="IZF251"/>
      <c r="IZG251"/>
      <c r="IZH251"/>
      <c r="IZI251"/>
      <c r="IZJ251"/>
      <c r="IZK251"/>
      <c r="IZL251"/>
      <c r="IZM251"/>
      <c r="IZN251"/>
      <c r="IZO251"/>
      <c r="IZP251"/>
      <c r="IZQ251"/>
      <c r="IZR251"/>
      <c r="IZS251"/>
      <c r="IZT251"/>
      <c r="IZU251"/>
      <c r="IZV251"/>
      <c r="IZW251"/>
      <c r="IZX251"/>
      <c r="IZY251"/>
      <c r="IZZ251"/>
      <c r="JAA251"/>
      <c r="JAB251"/>
      <c r="JAC251"/>
      <c r="JAD251"/>
      <c r="JAE251"/>
      <c r="JAF251"/>
      <c r="JAG251"/>
      <c r="JAH251"/>
      <c r="JAI251"/>
      <c r="JAJ251"/>
      <c r="JAK251"/>
      <c r="JAL251"/>
      <c r="JAM251"/>
      <c r="JAN251"/>
      <c r="JAO251"/>
      <c r="JAP251"/>
      <c r="JAQ251"/>
      <c r="JAR251"/>
      <c r="JAS251"/>
      <c r="JAT251"/>
      <c r="JAU251"/>
      <c r="JAV251"/>
      <c r="JAW251"/>
      <c r="JAX251"/>
      <c r="JAY251"/>
      <c r="JAZ251"/>
      <c r="JBA251"/>
      <c r="JBB251"/>
      <c r="JBC251"/>
      <c r="JBD251"/>
      <c r="JBE251"/>
      <c r="JBF251"/>
      <c r="JBG251"/>
      <c r="JBH251"/>
      <c r="JBI251"/>
      <c r="JBJ251"/>
      <c r="JBK251"/>
      <c r="JBL251"/>
      <c r="JBM251"/>
      <c r="JBN251"/>
      <c r="JBO251"/>
      <c r="JBP251"/>
      <c r="JBQ251"/>
      <c r="JBR251"/>
      <c r="JBS251"/>
      <c r="JBT251"/>
      <c r="JBU251"/>
      <c r="JBV251"/>
      <c r="JBW251"/>
      <c r="JBX251"/>
      <c r="JBY251"/>
      <c r="JBZ251"/>
      <c r="JCA251"/>
      <c r="JCB251"/>
      <c r="JCC251"/>
      <c r="JCD251"/>
      <c r="JCE251"/>
      <c r="JCF251"/>
      <c r="JCG251"/>
      <c r="JCH251"/>
      <c r="JCI251"/>
      <c r="JCJ251"/>
      <c r="JCK251"/>
      <c r="JCL251"/>
      <c r="JCM251"/>
      <c r="JCN251"/>
      <c r="JCO251"/>
      <c r="JCP251"/>
      <c r="JCQ251"/>
      <c r="JCR251"/>
      <c r="JCS251"/>
      <c r="JCT251"/>
      <c r="JCU251"/>
      <c r="JCV251"/>
      <c r="JCW251"/>
      <c r="JCX251"/>
      <c r="JCY251"/>
      <c r="JCZ251"/>
      <c r="JDA251"/>
      <c r="JDB251"/>
      <c r="JDC251"/>
      <c r="JDD251"/>
      <c r="JDE251"/>
      <c r="JDF251"/>
      <c r="JDG251"/>
      <c r="JDH251"/>
      <c r="JDI251"/>
      <c r="JDJ251"/>
      <c r="JDK251"/>
      <c r="JDL251"/>
      <c r="JDM251"/>
      <c r="JDN251"/>
      <c r="JDO251"/>
      <c r="JDP251"/>
      <c r="JDQ251"/>
      <c r="JDR251"/>
      <c r="JDS251"/>
      <c r="JDT251"/>
      <c r="JDU251"/>
      <c r="JDV251"/>
      <c r="JDW251"/>
      <c r="JDX251"/>
      <c r="JDY251"/>
      <c r="JDZ251"/>
      <c r="JEA251"/>
      <c r="JEB251"/>
      <c r="JEC251"/>
      <c r="JED251"/>
      <c r="JEE251"/>
      <c r="JEF251"/>
      <c r="JEG251"/>
      <c r="JEH251"/>
      <c r="JEI251"/>
      <c r="JEJ251"/>
      <c r="JEK251"/>
      <c r="JEL251"/>
      <c r="JEM251"/>
      <c r="JEN251"/>
      <c r="JEO251"/>
      <c r="JEP251"/>
      <c r="JEQ251"/>
      <c r="JER251"/>
      <c r="JES251"/>
      <c r="JET251"/>
      <c r="JEU251"/>
      <c r="JEV251"/>
      <c r="JEW251"/>
      <c r="JEX251"/>
      <c r="JEY251"/>
      <c r="JEZ251"/>
      <c r="JFA251"/>
      <c r="JFB251"/>
      <c r="JFC251"/>
      <c r="JFD251"/>
      <c r="JFE251"/>
      <c r="JFF251"/>
      <c r="JFG251"/>
      <c r="JFH251"/>
      <c r="JFI251"/>
      <c r="JFJ251"/>
      <c r="JFK251"/>
      <c r="JFL251"/>
      <c r="JFM251"/>
      <c r="JFN251"/>
      <c r="JFO251"/>
      <c r="JFP251"/>
      <c r="JFQ251"/>
      <c r="JFR251"/>
      <c r="JFS251"/>
      <c r="JFT251"/>
      <c r="JFU251"/>
      <c r="JFV251"/>
      <c r="JFW251"/>
      <c r="JFX251"/>
      <c r="JFY251"/>
      <c r="JFZ251"/>
      <c r="JGA251"/>
      <c r="JGB251"/>
      <c r="JGC251"/>
      <c r="JGD251"/>
      <c r="JGE251"/>
      <c r="JGF251"/>
      <c r="JGG251"/>
      <c r="JGH251"/>
      <c r="JGI251"/>
      <c r="JGJ251"/>
      <c r="JGK251"/>
      <c r="JGL251"/>
      <c r="JGM251"/>
      <c r="JGN251"/>
      <c r="JGO251"/>
      <c r="JGP251"/>
      <c r="JGQ251"/>
      <c r="JGR251"/>
      <c r="JGS251"/>
      <c r="JGT251"/>
      <c r="JGU251"/>
      <c r="JGV251"/>
      <c r="JGW251"/>
      <c r="JGX251"/>
      <c r="JGY251"/>
      <c r="JGZ251"/>
      <c r="JHA251"/>
      <c r="JHB251"/>
      <c r="JHC251"/>
      <c r="JHD251"/>
      <c r="JHE251"/>
      <c r="JHF251"/>
      <c r="JHG251"/>
      <c r="JHH251"/>
      <c r="JHI251"/>
      <c r="JHJ251"/>
      <c r="JHK251"/>
      <c r="JHL251"/>
      <c r="JHM251"/>
      <c r="JHN251"/>
      <c r="JHO251"/>
      <c r="JHP251"/>
      <c r="JHQ251"/>
      <c r="JHR251"/>
      <c r="JHS251"/>
      <c r="JHT251"/>
      <c r="JHU251"/>
      <c r="JHV251"/>
      <c r="JHW251"/>
      <c r="JHX251"/>
      <c r="JHY251"/>
      <c r="JHZ251"/>
      <c r="JIA251"/>
      <c r="JIB251"/>
      <c r="JIC251"/>
      <c r="JID251"/>
      <c r="JIE251"/>
      <c r="JIF251"/>
      <c r="JIG251"/>
      <c r="JIH251"/>
      <c r="JII251"/>
      <c r="JIJ251"/>
      <c r="JIK251"/>
      <c r="JIL251"/>
      <c r="JIM251"/>
      <c r="JIN251"/>
      <c r="JIO251"/>
      <c r="JIP251"/>
      <c r="JIQ251"/>
      <c r="JIR251"/>
      <c r="JIS251"/>
      <c r="JIT251"/>
      <c r="JIU251"/>
      <c r="JIV251"/>
      <c r="JIW251"/>
      <c r="JIX251"/>
      <c r="JIY251"/>
      <c r="JIZ251"/>
      <c r="JJA251"/>
      <c r="JJB251"/>
      <c r="JJC251"/>
      <c r="JJD251"/>
      <c r="JJE251"/>
      <c r="JJF251"/>
      <c r="JJG251"/>
      <c r="JJH251"/>
      <c r="JJI251"/>
      <c r="JJJ251"/>
      <c r="JJK251"/>
      <c r="JJL251"/>
      <c r="JJM251"/>
      <c r="JJN251"/>
      <c r="JJO251"/>
      <c r="JJP251"/>
      <c r="JJQ251"/>
      <c r="JJR251"/>
      <c r="JJS251"/>
      <c r="JJT251"/>
      <c r="JJU251"/>
      <c r="JJV251"/>
      <c r="JJW251"/>
      <c r="JJX251"/>
      <c r="JJY251"/>
      <c r="JJZ251"/>
      <c r="JKA251"/>
      <c r="JKB251"/>
      <c r="JKC251"/>
      <c r="JKD251"/>
      <c r="JKE251"/>
      <c r="JKF251"/>
      <c r="JKG251"/>
      <c r="JKH251"/>
      <c r="JKI251"/>
      <c r="JKJ251"/>
      <c r="JKK251"/>
      <c r="JKL251"/>
      <c r="JKM251"/>
      <c r="JKN251"/>
      <c r="JKO251"/>
      <c r="JKP251"/>
      <c r="JKQ251"/>
      <c r="JKR251"/>
      <c r="JKS251"/>
      <c r="JKT251"/>
      <c r="JKU251"/>
      <c r="JKV251"/>
      <c r="JKW251"/>
      <c r="JKX251"/>
      <c r="JKY251"/>
      <c r="JKZ251"/>
      <c r="JLA251"/>
      <c r="JLB251"/>
      <c r="JLC251"/>
      <c r="JLD251"/>
      <c r="JLE251"/>
      <c r="JLF251"/>
      <c r="JLG251"/>
      <c r="JLH251"/>
      <c r="JLI251"/>
      <c r="JLJ251"/>
      <c r="JLK251"/>
      <c r="JLL251"/>
      <c r="JLM251"/>
      <c r="JLN251"/>
      <c r="JLO251"/>
      <c r="JLP251"/>
      <c r="JLQ251"/>
      <c r="JLR251"/>
      <c r="JLS251"/>
      <c r="JLT251"/>
      <c r="JLU251"/>
      <c r="JLV251"/>
      <c r="JLW251"/>
      <c r="JLX251"/>
      <c r="JLY251"/>
      <c r="JLZ251"/>
      <c r="JMA251"/>
      <c r="JMB251"/>
      <c r="JMC251"/>
      <c r="JMD251"/>
      <c r="JME251"/>
      <c r="JMF251"/>
      <c r="JMG251"/>
      <c r="JMH251"/>
      <c r="JMI251"/>
      <c r="JMJ251"/>
      <c r="JMK251"/>
      <c r="JML251"/>
      <c r="JMM251"/>
      <c r="JMN251"/>
      <c r="JMO251"/>
      <c r="JMP251"/>
      <c r="JMQ251"/>
      <c r="JMR251"/>
      <c r="JMS251"/>
      <c r="JMT251"/>
      <c r="JMU251"/>
      <c r="JMV251"/>
      <c r="JMW251"/>
      <c r="JMX251"/>
      <c r="JMY251"/>
      <c r="JMZ251"/>
      <c r="JNA251"/>
      <c r="JNB251"/>
      <c r="JNC251"/>
      <c r="JND251"/>
      <c r="JNE251"/>
      <c r="JNF251"/>
      <c r="JNG251"/>
      <c r="JNH251"/>
      <c r="JNI251"/>
      <c r="JNJ251"/>
      <c r="JNK251"/>
      <c r="JNL251"/>
      <c r="JNM251"/>
      <c r="JNN251"/>
      <c r="JNO251"/>
      <c r="JNP251"/>
      <c r="JNQ251"/>
      <c r="JNR251"/>
      <c r="JNS251"/>
      <c r="JNT251"/>
      <c r="JNU251"/>
      <c r="JNV251"/>
      <c r="JNW251"/>
      <c r="JNX251"/>
      <c r="JNY251"/>
      <c r="JNZ251"/>
      <c r="JOA251"/>
      <c r="JOB251"/>
      <c r="JOC251"/>
      <c r="JOD251"/>
      <c r="JOE251"/>
      <c r="JOF251"/>
      <c r="JOG251"/>
      <c r="JOH251"/>
      <c r="JOI251"/>
      <c r="JOJ251"/>
      <c r="JOK251"/>
      <c r="JOL251"/>
      <c r="JOM251"/>
      <c r="JON251"/>
      <c r="JOO251"/>
      <c r="JOP251"/>
      <c r="JOQ251"/>
      <c r="JOR251"/>
      <c r="JOS251"/>
      <c r="JOT251"/>
      <c r="JOU251"/>
      <c r="JOV251"/>
      <c r="JOW251"/>
      <c r="JOX251"/>
      <c r="JOY251"/>
      <c r="JOZ251"/>
      <c r="JPA251"/>
      <c r="JPB251"/>
      <c r="JPC251"/>
      <c r="JPD251"/>
      <c r="JPE251"/>
      <c r="JPF251"/>
      <c r="JPG251"/>
      <c r="JPH251"/>
      <c r="JPI251"/>
      <c r="JPJ251"/>
      <c r="JPK251"/>
      <c r="JPL251"/>
      <c r="JPM251"/>
      <c r="JPN251"/>
      <c r="JPO251"/>
      <c r="JPP251"/>
      <c r="JPQ251"/>
      <c r="JPR251"/>
      <c r="JPS251"/>
      <c r="JPT251"/>
      <c r="JPU251"/>
      <c r="JPV251"/>
      <c r="JPW251"/>
      <c r="JPX251"/>
      <c r="JPY251"/>
      <c r="JPZ251"/>
      <c r="JQA251"/>
      <c r="JQB251"/>
      <c r="JQC251"/>
      <c r="JQD251"/>
      <c r="JQE251"/>
      <c r="JQF251"/>
      <c r="JQG251"/>
      <c r="JQH251"/>
      <c r="JQI251"/>
      <c r="JQJ251"/>
      <c r="JQK251"/>
      <c r="JQL251"/>
      <c r="JQM251"/>
      <c r="JQN251"/>
      <c r="JQO251"/>
      <c r="JQP251"/>
      <c r="JQQ251"/>
      <c r="JQR251"/>
      <c r="JQS251"/>
      <c r="JQT251"/>
      <c r="JQU251"/>
      <c r="JQV251"/>
      <c r="JQW251"/>
      <c r="JQX251"/>
      <c r="JQY251"/>
      <c r="JQZ251"/>
      <c r="JRA251"/>
      <c r="JRB251"/>
      <c r="JRC251"/>
      <c r="JRD251"/>
      <c r="JRE251"/>
      <c r="JRF251"/>
      <c r="JRG251"/>
      <c r="JRH251"/>
      <c r="JRI251"/>
      <c r="JRJ251"/>
      <c r="JRK251"/>
      <c r="JRL251"/>
      <c r="JRM251"/>
      <c r="JRN251"/>
      <c r="JRO251"/>
      <c r="JRP251"/>
      <c r="JRQ251"/>
      <c r="JRR251"/>
      <c r="JRS251"/>
      <c r="JRT251"/>
      <c r="JRU251"/>
      <c r="JRV251"/>
      <c r="JRW251"/>
      <c r="JRX251"/>
      <c r="JRY251"/>
      <c r="JRZ251"/>
      <c r="JSA251"/>
      <c r="JSB251"/>
      <c r="JSC251"/>
      <c r="JSD251"/>
      <c r="JSE251"/>
      <c r="JSF251"/>
      <c r="JSG251"/>
      <c r="JSH251"/>
      <c r="JSI251"/>
      <c r="JSJ251"/>
      <c r="JSK251"/>
      <c r="JSL251"/>
      <c r="JSM251"/>
      <c r="JSN251"/>
      <c r="JSO251"/>
      <c r="JSP251"/>
      <c r="JSQ251"/>
      <c r="JSR251"/>
      <c r="JSS251"/>
      <c r="JST251"/>
      <c r="JSU251"/>
      <c r="JSV251"/>
      <c r="JSW251"/>
      <c r="JSX251"/>
      <c r="JSY251"/>
      <c r="JSZ251"/>
      <c r="JTA251"/>
      <c r="JTB251"/>
      <c r="JTC251"/>
      <c r="JTD251"/>
      <c r="JTE251"/>
      <c r="JTF251"/>
      <c r="JTG251"/>
      <c r="JTH251"/>
      <c r="JTI251"/>
      <c r="JTJ251"/>
      <c r="JTK251"/>
      <c r="JTL251"/>
      <c r="JTM251"/>
      <c r="JTN251"/>
      <c r="JTO251"/>
      <c r="JTP251"/>
      <c r="JTQ251"/>
      <c r="JTR251"/>
      <c r="JTS251"/>
      <c r="JTT251"/>
      <c r="JTU251"/>
      <c r="JTV251"/>
      <c r="JTW251"/>
      <c r="JTX251"/>
      <c r="JTY251"/>
      <c r="JTZ251"/>
      <c r="JUA251"/>
      <c r="JUB251"/>
      <c r="JUC251"/>
      <c r="JUD251"/>
      <c r="JUE251"/>
      <c r="JUF251"/>
      <c r="JUG251"/>
      <c r="JUH251"/>
      <c r="JUI251"/>
      <c r="JUJ251"/>
      <c r="JUK251"/>
      <c r="JUL251"/>
      <c r="JUM251"/>
      <c r="JUN251"/>
      <c r="JUO251"/>
      <c r="JUP251"/>
      <c r="JUQ251"/>
      <c r="JUR251"/>
      <c r="JUS251"/>
      <c r="JUT251"/>
      <c r="JUU251"/>
      <c r="JUV251"/>
      <c r="JUW251"/>
      <c r="JUX251"/>
      <c r="JUY251"/>
      <c r="JUZ251"/>
      <c r="JVA251"/>
      <c r="JVB251"/>
      <c r="JVC251"/>
      <c r="JVD251"/>
      <c r="JVE251"/>
      <c r="JVF251"/>
      <c r="JVG251"/>
      <c r="JVH251"/>
      <c r="JVI251"/>
      <c r="JVJ251"/>
      <c r="JVK251"/>
      <c r="JVL251"/>
      <c r="JVM251"/>
      <c r="JVN251"/>
      <c r="JVO251"/>
      <c r="JVP251"/>
      <c r="JVQ251"/>
      <c r="JVR251"/>
      <c r="JVS251"/>
      <c r="JVT251"/>
      <c r="JVU251"/>
      <c r="JVV251"/>
      <c r="JVW251"/>
      <c r="JVX251"/>
      <c r="JVY251"/>
      <c r="JVZ251"/>
      <c r="JWA251"/>
      <c r="JWB251"/>
      <c r="JWC251"/>
      <c r="JWD251"/>
      <c r="JWE251"/>
      <c r="JWF251"/>
      <c r="JWG251"/>
      <c r="JWH251"/>
      <c r="JWI251"/>
      <c r="JWJ251"/>
      <c r="JWK251"/>
      <c r="JWL251"/>
      <c r="JWM251"/>
      <c r="JWN251"/>
      <c r="JWO251"/>
      <c r="JWP251"/>
      <c r="JWQ251"/>
      <c r="JWR251"/>
      <c r="JWS251"/>
      <c r="JWT251"/>
      <c r="JWU251"/>
      <c r="JWV251"/>
      <c r="JWW251"/>
      <c r="JWX251"/>
      <c r="JWY251"/>
      <c r="JWZ251"/>
      <c r="JXA251"/>
      <c r="JXB251"/>
      <c r="JXC251"/>
      <c r="JXD251"/>
      <c r="JXE251"/>
      <c r="JXF251"/>
      <c r="JXG251"/>
      <c r="JXH251"/>
      <c r="JXI251"/>
      <c r="JXJ251"/>
      <c r="JXK251"/>
      <c r="JXL251"/>
      <c r="JXM251"/>
      <c r="JXN251"/>
      <c r="JXO251"/>
      <c r="JXP251"/>
      <c r="JXQ251"/>
      <c r="JXR251"/>
      <c r="JXS251"/>
      <c r="JXT251"/>
      <c r="JXU251"/>
      <c r="JXV251"/>
      <c r="JXW251"/>
      <c r="JXX251"/>
      <c r="JXY251"/>
      <c r="JXZ251"/>
      <c r="JYA251"/>
      <c r="JYB251"/>
      <c r="JYC251"/>
      <c r="JYD251"/>
      <c r="JYE251"/>
      <c r="JYF251"/>
      <c r="JYG251"/>
      <c r="JYH251"/>
      <c r="JYI251"/>
      <c r="JYJ251"/>
      <c r="JYK251"/>
      <c r="JYL251"/>
      <c r="JYM251"/>
      <c r="JYN251"/>
      <c r="JYO251"/>
      <c r="JYP251"/>
      <c r="JYQ251"/>
      <c r="JYR251"/>
      <c r="JYS251"/>
      <c r="JYT251"/>
      <c r="JYU251"/>
      <c r="JYV251"/>
      <c r="JYW251"/>
      <c r="JYX251"/>
      <c r="JYY251"/>
      <c r="JYZ251"/>
      <c r="JZA251"/>
      <c r="JZB251"/>
      <c r="JZC251"/>
      <c r="JZD251"/>
      <c r="JZE251"/>
      <c r="JZF251"/>
      <c r="JZG251"/>
      <c r="JZH251"/>
      <c r="JZI251"/>
      <c r="JZJ251"/>
      <c r="JZK251"/>
      <c r="JZL251"/>
      <c r="JZM251"/>
      <c r="JZN251"/>
      <c r="JZO251"/>
      <c r="JZP251"/>
      <c r="JZQ251"/>
      <c r="JZR251"/>
      <c r="JZS251"/>
      <c r="JZT251"/>
      <c r="JZU251"/>
      <c r="JZV251"/>
      <c r="JZW251"/>
      <c r="JZX251"/>
      <c r="JZY251"/>
      <c r="JZZ251"/>
      <c r="KAA251"/>
      <c r="KAB251"/>
      <c r="KAC251"/>
      <c r="KAD251"/>
      <c r="KAE251"/>
      <c r="KAF251"/>
      <c r="KAG251"/>
      <c r="KAH251"/>
      <c r="KAI251"/>
      <c r="KAJ251"/>
      <c r="KAK251"/>
      <c r="KAL251"/>
      <c r="KAM251"/>
      <c r="KAN251"/>
      <c r="KAO251"/>
      <c r="KAP251"/>
      <c r="KAQ251"/>
      <c r="KAR251"/>
      <c r="KAS251"/>
      <c r="KAT251"/>
      <c r="KAU251"/>
      <c r="KAV251"/>
      <c r="KAW251"/>
      <c r="KAX251"/>
      <c r="KAY251"/>
      <c r="KAZ251"/>
      <c r="KBA251"/>
      <c r="KBB251"/>
      <c r="KBC251"/>
      <c r="KBD251"/>
      <c r="KBE251"/>
      <c r="KBF251"/>
      <c r="KBG251"/>
      <c r="KBH251"/>
      <c r="KBI251"/>
      <c r="KBJ251"/>
      <c r="KBK251"/>
      <c r="KBL251"/>
      <c r="KBM251"/>
      <c r="KBN251"/>
      <c r="KBO251"/>
      <c r="KBP251"/>
      <c r="KBQ251"/>
      <c r="KBR251"/>
      <c r="KBS251"/>
      <c r="KBT251"/>
      <c r="KBU251"/>
      <c r="KBV251"/>
      <c r="KBW251"/>
      <c r="KBX251"/>
      <c r="KBY251"/>
      <c r="KBZ251"/>
      <c r="KCA251"/>
      <c r="KCB251"/>
      <c r="KCC251"/>
      <c r="KCD251"/>
      <c r="KCE251"/>
      <c r="KCF251"/>
      <c r="KCG251"/>
      <c r="KCH251"/>
      <c r="KCI251"/>
      <c r="KCJ251"/>
      <c r="KCK251"/>
      <c r="KCL251"/>
      <c r="KCM251"/>
      <c r="KCN251"/>
      <c r="KCO251"/>
      <c r="KCP251"/>
      <c r="KCQ251"/>
      <c r="KCR251"/>
      <c r="KCS251"/>
      <c r="KCT251"/>
      <c r="KCU251"/>
      <c r="KCV251"/>
      <c r="KCW251"/>
      <c r="KCX251"/>
      <c r="KCY251"/>
      <c r="KCZ251"/>
      <c r="KDA251"/>
      <c r="KDB251"/>
      <c r="KDC251"/>
      <c r="KDD251"/>
      <c r="KDE251"/>
      <c r="KDF251"/>
      <c r="KDG251"/>
      <c r="KDH251"/>
      <c r="KDI251"/>
      <c r="KDJ251"/>
      <c r="KDK251"/>
      <c r="KDL251"/>
      <c r="KDM251"/>
      <c r="KDN251"/>
      <c r="KDO251"/>
      <c r="KDP251"/>
      <c r="KDQ251"/>
      <c r="KDR251"/>
      <c r="KDS251"/>
      <c r="KDT251"/>
      <c r="KDU251"/>
      <c r="KDV251"/>
      <c r="KDW251"/>
      <c r="KDX251"/>
      <c r="KDY251"/>
      <c r="KDZ251"/>
      <c r="KEA251"/>
      <c r="KEB251"/>
      <c r="KEC251"/>
      <c r="KED251"/>
      <c r="KEE251"/>
      <c r="KEF251"/>
      <c r="KEG251"/>
      <c r="KEH251"/>
      <c r="KEI251"/>
      <c r="KEJ251"/>
      <c r="KEK251"/>
      <c r="KEL251"/>
      <c r="KEM251"/>
      <c r="KEN251"/>
      <c r="KEO251"/>
      <c r="KEP251"/>
      <c r="KEQ251"/>
      <c r="KER251"/>
      <c r="KES251"/>
      <c r="KET251"/>
      <c r="KEU251"/>
      <c r="KEV251"/>
      <c r="KEW251"/>
      <c r="KEX251"/>
      <c r="KEY251"/>
      <c r="KEZ251"/>
      <c r="KFA251"/>
      <c r="KFB251"/>
      <c r="KFC251"/>
      <c r="KFD251"/>
      <c r="KFE251"/>
      <c r="KFF251"/>
      <c r="KFG251"/>
      <c r="KFH251"/>
      <c r="KFI251"/>
      <c r="KFJ251"/>
      <c r="KFK251"/>
      <c r="KFL251"/>
      <c r="KFM251"/>
      <c r="KFN251"/>
      <c r="KFO251"/>
      <c r="KFP251"/>
      <c r="KFQ251"/>
      <c r="KFR251"/>
      <c r="KFS251"/>
      <c r="KFT251"/>
      <c r="KFU251"/>
      <c r="KFV251"/>
      <c r="KFW251"/>
      <c r="KFX251"/>
      <c r="KFY251"/>
      <c r="KFZ251"/>
      <c r="KGA251"/>
      <c r="KGB251"/>
      <c r="KGC251"/>
      <c r="KGD251"/>
      <c r="KGE251"/>
      <c r="KGF251"/>
      <c r="KGG251"/>
      <c r="KGH251"/>
      <c r="KGI251"/>
      <c r="KGJ251"/>
      <c r="KGK251"/>
      <c r="KGL251"/>
      <c r="KGM251"/>
      <c r="KGN251"/>
      <c r="KGO251"/>
      <c r="KGP251"/>
      <c r="KGQ251"/>
      <c r="KGR251"/>
      <c r="KGS251"/>
      <c r="KGT251"/>
      <c r="KGU251"/>
      <c r="KGV251"/>
      <c r="KGW251"/>
      <c r="KGX251"/>
      <c r="KGY251"/>
      <c r="KGZ251"/>
      <c r="KHA251"/>
      <c r="KHB251"/>
      <c r="KHC251"/>
      <c r="KHD251"/>
      <c r="KHE251"/>
      <c r="KHF251"/>
      <c r="KHG251"/>
      <c r="KHH251"/>
      <c r="KHI251"/>
      <c r="KHJ251"/>
      <c r="KHK251"/>
      <c r="KHL251"/>
      <c r="KHM251"/>
      <c r="KHN251"/>
      <c r="KHO251"/>
      <c r="KHP251"/>
      <c r="KHQ251"/>
      <c r="KHR251"/>
      <c r="KHS251"/>
      <c r="KHT251"/>
      <c r="KHU251"/>
      <c r="KHV251"/>
      <c r="KHW251"/>
      <c r="KHX251"/>
      <c r="KHY251"/>
      <c r="KHZ251"/>
      <c r="KIA251"/>
      <c r="KIB251"/>
      <c r="KIC251"/>
      <c r="KID251"/>
      <c r="KIE251"/>
      <c r="KIF251"/>
      <c r="KIG251"/>
      <c r="KIH251"/>
      <c r="KII251"/>
      <c r="KIJ251"/>
      <c r="KIK251"/>
      <c r="KIL251"/>
      <c r="KIM251"/>
      <c r="KIN251"/>
      <c r="KIO251"/>
      <c r="KIP251"/>
      <c r="KIQ251"/>
      <c r="KIR251"/>
      <c r="KIS251"/>
      <c r="KIT251"/>
      <c r="KIU251"/>
      <c r="KIV251"/>
      <c r="KIW251"/>
      <c r="KIX251"/>
      <c r="KIY251"/>
      <c r="KIZ251"/>
      <c r="KJA251"/>
      <c r="KJB251"/>
      <c r="KJC251"/>
      <c r="KJD251"/>
      <c r="KJE251"/>
      <c r="KJF251"/>
      <c r="KJG251"/>
      <c r="KJH251"/>
      <c r="KJI251"/>
      <c r="KJJ251"/>
      <c r="KJK251"/>
      <c r="KJL251"/>
      <c r="KJM251"/>
      <c r="KJN251"/>
      <c r="KJO251"/>
      <c r="KJP251"/>
      <c r="KJQ251"/>
      <c r="KJR251"/>
      <c r="KJS251"/>
      <c r="KJT251"/>
      <c r="KJU251"/>
      <c r="KJV251"/>
      <c r="KJW251"/>
      <c r="KJX251"/>
      <c r="KJY251"/>
      <c r="KJZ251"/>
      <c r="KKA251"/>
      <c r="KKB251"/>
      <c r="KKC251"/>
      <c r="KKD251"/>
      <c r="KKE251"/>
      <c r="KKF251"/>
      <c r="KKG251"/>
      <c r="KKH251"/>
      <c r="KKI251"/>
      <c r="KKJ251"/>
      <c r="KKK251"/>
      <c r="KKL251"/>
      <c r="KKM251"/>
      <c r="KKN251"/>
      <c r="KKO251"/>
      <c r="KKP251"/>
      <c r="KKQ251"/>
      <c r="KKR251"/>
      <c r="KKS251"/>
      <c r="KKT251"/>
      <c r="KKU251"/>
      <c r="KKV251"/>
      <c r="KKW251"/>
      <c r="KKX251"/>
      <c r="KKY251"/>
      <c r="KKZ251"/>
      <c r="KLA251"/>
      <c r="KLB251"/>
      <c r="KLC251"/>
      <c r="KLD251"/>
      <c r="KLE251"/>
      <c r="KLF251"/>
      <c r="KLG251"/>
      <c r="KLH251"/>
      <c r="KLI251"/>
      <c r="KLJ251"/>
      <c r="KLK251"/>
      <c r="KLL251"/>
      <c r="KLM251"/>
      <c r="KLN251"/>
      <c r="KLO251"/>
      <c r="KLP251"/>
      <c r="KLQ251"/>
      <c r="KLR251"/>
      <c r="KLS251"/>
      <c r="KLT251"/>
      <c r="KLU251"/>
      <c r="KLV251"/>
      <c r="KLW251"/>
      <c r="KLX251"/>
      <c r="KLY251"/>
      <c r="KLZ251"/>
      <c r="KMA251"/>
      <c r="KMB251"/>
      <c r="KMC251"/>
      <c r="KMD251"/>
      <c r="KME251"/>
      <c r="KMF251"/>
      <c r="KMG251"/>
      <c r="KMH251"/>
      <c r="KMI251"/>
      <c r="KMJ251"/>
      <c r="KMK251"/>
      <c r="KML251"/>
      <c r="KMM251"/>
      <c r="KMN251"/>
      <c r="KMO251"/>
      <c r="KMP251"/>
      <c r="KMQ251"/>
      <c r="KMR251"/>
      <c r="KMS251"/>
      <c r="KMT251"/>
      <c r="KMU251"/>
      <c r="KMV251"/>
      <c r="KMW251"/>
      <c r="KMX251"/>
      <c r="KMY251"/>
      <c r="KMZ251"/>
      <c r="KNA251"/>
      <c r="KNB251"/>
      <c r="KNC251"/>
      <c r="KND251"/>
      <c r="KNE251"/>
      <c r="KNF251"/>
      <c r="KNG251"/>
      <c r="KNH251"/>
      <c r="KNI251"/>
      <c r="KNJ251"/>
      <c r="KNK251"/>
      <c r="KNL251"/>
      <c r="KNM251"/>
      <c r="KNN251"/>
      <c r="KNO251"/>
      <c r="KNP251"/>
      <c r="KNQ251"/>
      <c r="KNR251"/>
      <c r="KNS251"/>
      <c r="KNT251"/>
      <c r="KNU251"/>
      <c r="KNV251"/>
      <c r="KNW251"/>
      <c r="KNX251"/>
      <c r="KNY251"/>
      <c r="KNZ251"/>
      <c r="KOA251"/>
      <c r="KOB251"/>
      <c r="KOC251"/>
      <c r="KOD251"/>
      <c r="KOE251"/>
      <c r="KOF251"/>
      <c r="KOG251"/>
      <c r="KOH251"/>
      <c r="KOI251"/>
      <c r="KOJ251"/>
      <c r="KOK251"/>
      <c r="KOL251"/>
      <c r="KOM251"/>
      <c r="KON251"/>
      <c r="KOO251"/>
      <c r="KOP251"/>
      <c r="KOQ251"/>
      <c r="KOR251"/>
      <c r="KOS251"/>
      <c r="KOT251"/>
      <c r="KOU251"/>
      <c r="KOV251"/>
      <c r="KOW251"/>
      <c r="KOX251"/>
      <c r="KOY251"/>
      <c r="KOZ251"/>
      <c r="KPA251"/>
      <c r="KPB251"/>
      <c r="KPC251"/>
      <c r="KPD251"/>
      <c r="KPE251"/>
      <c r="KPF251"/>
      <c r="KPG251"/>
      <c r="KPH251"/>
      <c r="KPI251"/>
      <c r="KPJ251"/>
      <c r="KPK251"/>
      <c r="KPL251"/>
      <c r="KPM251"/>
      <c r="KPN251"/>
      <c r="KPO251"/>
      <c r="KPP251"/>
      <c r="KPQ251"/>
      <c r="KPR251"/>
      <c r="KPS251"/>
      <c r="KPT251"/>
      <c r="KPU251"/>
      <c r="KPV251"/>
      <c r="KPW251"/>
      <c r="KPX251"/>
      <c r="KPY251"/>
      <c r="KPZ251"/>
      <c r="KQA251"/>
      <c r="KQB251"/>
      <c r="KQC251"/>
      <c r="KQD251"/>
      <c r="KQE251"/>
      <c r="KQF251"/>
      <c r="KQG251"/>
      <c r="KQH251"/>
      <c r="KQI251"/>
      <c r="KQJ251"/>
      <c r="KQK251"/>
      <c r="KQL251"/>
      <c r="KQM251"/>
      <c r="KQN251"/>
      <c r="KQO251"/>
      <c r="KQP251"/>
      <c r="KQQ251"/>
      <c r="KQR251"/>
      <c r="KQS251"/>
      <c r="KQT251"/>
      <c r="KQU251"/>
      <c r="KQV251"/>
      <c r="KQW251"/>
      <c r="KQX251"/>
      <c r="KQY251"/>
      <c r="KQZ251"/>
      <c r="KRA251"/>
      <c r="KRB251"/>
      <c r="KRC251"/>
      <c r="KRD251"/>
      <c r="KRE251"/>
      <c r="KRF251"/>
      <c r="KRG251"/>
      <c r="KRH251"/>
      <c r="KRI251"/>
      <c r="KRJ251"/>
      <c r="KRK251"/>
      <c r="KRL251"/>
      <c r="KRM251"/>
      <c r="KRN251"/>
      <c r="KRO251"/>
      <c r="KRP251"/>
      <c r="KRQ251"/>
      <c r="KRR251"/>
      <c r="KRS251"/>
      <c r="KRT251"/>
      <c r="KRU251"/>
      <c r="KRV251"/>
      <c r="KRW251"/>
      <c r="KRX251"/>
      <c r="KRY251"/>
      <c r="KRZ251"/>
      <c r="KSA251"/>
      <c r="KSB251"/>
      <c r="KSC251"/>
      <c r="KSD251"/>
      <c r="KSE251"/>
      <c r="KSF251"/>
      <c r="KSG251"/>
      <c r="KSH251"/>
      <c r="KSI251"/>
      <c r="KSJ251"/>
      <c r="KSK251"/>
      <c r="KSL251"/>
      <c r="KSM251"/>
      <c r="KSN251"/>
      <c r="KSO251"/>
      <c r="KSP251"/>
      <c r="KSQ251"/>
      <c r="KSR251"/>
      <c r="KSS251"/>
      <c r="KST251"/>
      <c r="KSU251"/>
      <c r="KSV251"/>
      <c r="KSW251"/>
      <c r="KSX251"/>
      <c r="KSY251"/>
      <c r="KSZ251"/>
      <c r="KTA251"/>
      <c r="KTB251"/>
      <c r="KTC251"/>
      <c r="KTD251"/>
      <c r="KTE251"/>
      <c r="KTF251"/>
      <c r="KTG251"/>
      <c r="KTH251"/>
      <c r="KTI251"/>
      <c r="KTJ251"/>
      <c r="KTK251"/>
      <c r="KTL251"/>
      <c r="KTM251"/>
      <c r="KTN251"/>
      <c r="KTO251"/>
      <c r="KTP251"/>
      <c r="KTQ251"/>
      <c r="KTR251"/>
      <c r="KTS251"/>
      <c r="KTT251"/>
      <c r="KTU251"/>
      <c r="KTV251"/>
      <c r="KTW251"/>
      <c r="KTX251"/>
      <c r="KTY251"/>
      <c r="KTZ251"/>
      <c r="KUA251"/>
      <c r="KUB251"/>
      <c r="KUC251"/>
      <c r="KUD251"/>
      <c r="KUE251"/>
      <c r="KUF251"/>
      <c r="KUG251"/>
      <c r="KUH251"/>
      <c r="KUI251"/>
      <c r="KUJ251"/>
      <c r="KUK251"/>
      <c r="KUL251"/>
      <c r="KUM251"/>
      <c r="KUN251"/>
      <c r="KUO251"/>
      <c r="KUP251"/>
      <c r="KUQ251"/>
      <c r="KUR251"/>
      <c r="KUS251"/>
      <c r="KUT251"/>
      <c r="KUU251"/>
      <c r="KUV251"/>
      <c r="KUW251"/>
      <c r="KUX251"/>
      <c r="KUY251"/>
      <c r="KUZ251"/>
      <c r="KVA251"/>
      <c r="KVB251"/>
      <c r="KVC251"/>
      <c r="KVD251"/>
      <c r="KVE251"/>
      <c r="KVF251"/>
      <c r="KVG251"/>
      <c r="KVH251"/>
      <c r="KVI251"/>
      <c r="KVJ251"/>
      <c r="KVK251"/>
      <c r="KVL251"/>
      <c r="KVM251"/>
      <c r="KVN251"/>
      <c r="KVO251"/>
      <c r="KVP251"/>
      <c r="KVQ251"/>
      <c r="KVR251"/>
      <c r="KVS251"/>
      <c r="KVT251"/>
      <c r="KVU251"/>
      <c r="KVV251"/>
      <c r="KVW251"/>
      <c r="KVX251"/>
      <c r="KVY251"/>
      <c r="KVZ251"/>
      <c r="KWA251"/>
      <c r="KWB251"/>
      <c r="KWC251"/>
      <c r="KWD251"/>
      <c r="KWE251"/>
      <c r="KWF251"/>
      <c r="KWG251"/>
      <c r="KWH251"/>
      <c r="KWI251"/>
      <c r="KWJ251"/>
      <c r="KWK251"/>
      <c r="KWL251"/>
      <c r="KWM251"/>
      <c r="KWN251"/>
      <c r="KWO251"/>
      <c r="KWP251"/>
      <c r="KWQ251"/>
      <c r="KWR251"/>
      <c r="KWS251"/>
      <c r="KWT251"/>
      <c r="KWU251"/>
      <c r="KWV251"/>
      <c r="KWW251"/>
      <c r="KWX251"/>
      <c r="KWY251"/>
      <c r="KWZ251"/>
      <c r="KXA251"/>
      <c r="KXB251"/>
      <c r="KXC251"/>
      <c r="KXD251"/>
      <c r="KXE251"/>
      <c r="KXF251"/>
      <c r="KXG251"/>
      <c r="KXH251"/>
      <c r="KXI251"/>
      <c r="KXJ251"/>
      <c r="KXK251"/>
      <c r="KXL251"/>
      <c r="KXM251"/>
      <c r="KXN251"/>
      <c r="KXO251"/>
      <c r="KXP251"/>
      <c r="KXQ251"/>
      <c r="KXR251"/>
      <c r="KXS251"/>
      <c r="KXT251"/>
      <c r="KXU251"/>
      <c r="KXV251"/>
      <c r="KXW251"/>
      <c r="KXX251"/>
      <c r="KXY251"/>
      <c r="KXZ251"/>
      <c r="KYA251"/>
      <c r="KYB251"/>
      <c r="KYC251"/>
      <c r="KYD251"/>
      <c r="KYE251"/>
      <c r="KYF251"/>
      <c r="KYG251"/>
      <c r="KYH251"/>
      <c r="KYI251"/>
      <c r="KYJ251"/>
      <c r="KYK251"/>
      <c r="KYL251"/>
      <c r="KYM251"/>
      <c r="KYN251"/>
      <c r="KYO251"/>
      <c r="KYP251"/>
      <c r="KYQ251"/>
      <c r="KYR251"/>
      <c r="KYS251"/>
      <c r="KYT251"/>
      <c r="KYU251"/>
      <c r="KYV251"/>
      <c r="KYW251"/>
      <c r="KYX251"/>
      <c r="KYY251"/>
      <c r="KYZ251"/>
      <c r="KZA251"/>
      <c r="KZB251"/>
      <c r="KZC251"/>
      <c r="KZD251"/>
      <c r="KZE251"/>
      <c r="KZF251"/>
      <c r="KZG251"/>
      <c r="KZH251"/>
      <c r="KZI251"/>
      <c r="KZJ251"/>
      <c r="KZK251"/>
      <c r="KZL251"/>
      <c r="KZM251"/>
      <c r="KZN251"/>
      <c r="KZO251"/>
      <c r="KZP251"/>
      <c r="KZQ251"/>
      <c r="KZR251"/>
      <c r="KZS251"/>
      <c r="KZT251"/>
      <c r="KZU251"/>
      <c r="KZV251"/>
      <c r="KZW251"/>
      <c r="KZX251"/>
      <c r="KZY251"/>
      <c r="KZZ251"/>
      <c r="LAA251"/>
      <c r="LAB251"/>
      <c r="LAC251"/>
      <c r="LAD251"/>
      <c r="LAE251"/>
      <c r="LAF251"/>
      <c r="LAG251"/>
      <c r="LAH251"/>
      <c r="LAI251"/>
      <c r="LAJ251"/>
      <c r="LAK251"/>
      <c r="LAL251"/>
      <c r="LAM251"/>
      <c r="LAN251"/>
      <c r="LAO251"/>
      <c r="LAP251"/>
      <c r="LAQ251"/>
      <c r="LAR251"/>
      <c r="LAS251"/>
      <c r="LAT251"/>
      <c r="LAU251"/>
      <c r="LAV251"/>
      <c r="LAW251"/>
      <c r="LAX251"/>
      <c r="LAY251"/>
      <c r="LAZ251"/>
      <c r="LBA251"/>
      <c r="LBB251"/>
      <c r="LBC251"/>
      <c r="LBD251"/>
      <c r="LBE251"/>
      <c r="LBF251"/>
      <c r="LBG251"/>
      <c r="LBH251"/>
      <c r="LBI251"/>
      <c r="LBJ251"/>
      <c r="LBK251"/>
      <c r="LBL251"/>
      <c r="LBM251"/>
      <c r="LBN251"/>
      <c r="LBO251"/>
      <c r="LBP251"/>
      <c r="LBQ251"/>
      <c r="LBR251"/>
      <c r="LBS251"/>
      <c r="LBT251"/>
      <c r="LBU251"/>
      <c r="LBV251"/>
      <c r="LBW251"/>
      <c r="LBX251"/>
      <c r="LBY251"/>
      <c r="LBZ251"/>
      <c r="LCA251"/>
      <c r="LCB251"/>
      <c r="LCC251"/>
      <c r="LCD251"/>
      <c r="LCE251"/>
      <c r="LCF251"/>
      <c r="LCG251"/>
      <c r="LCH251"/>
      <c r="LCI251"/>
      <c r="LCJ251"/>
      <c r="LCK251"/>
      <c r="LCL251"/>
      <c r="LCM251"/>
      <c r="LCN251"/>
      <c r="LCO251"/>
      <c r="LCP251"/>
      <c r="LCQ251"/>
      <c r="LCR251"/>
      <c r="LCS251"/>
      <c r="LCT251"/>
      <c r="LCU251"/>
      <c r="LCV251"/>
      <c r="LCW251"/>
      <c r="LCX251"/>
      <c r="LCY251"/>
      <c r="LCZ251"/>
      <c r="LDA251"/>
      <c r="LDB251"/>
      <c r="LDC251"/>
      <c r="LDD251"/>
      <c r="LDE251"/>
      <c r="LDF251"/>
      <c r="LDG251"/>
      <c r="LDH251"/>
      <c r="LDI251"/>
      <c r="LDJ251"/>
      <c r="LDK251"/>
      <c r="LDL251"/>
      <c r="LDM251"/>
      <c r="LDN251"/>
      <c r="LDO251"/>
      <c r="LDP251"/>
      <c r="LDQ251"/>
      <c r="LDR251"/>
      <c r="LDS251"/>
      <c r="LDT251"/>
      <c r="LDU251"/>
      <c r="LDV251"/>
      <c r="LDW251"/>
      <c r="LDX251"/>
      <c r="LDY251"/>
      <c r="LDZ251"/>
      <c r="LEA251"/>
      <c r="LEB251"/>
      <c r="LEC251"/>
      <c r="LED251"/>
      <c r="LEE251"/>
      <c r="LEF251"/>
      <c r="LEG251"/>
      <c r="LEH251"/>
      <c r="LEI251"/>
      <c r="LEJ251"/>
      <c r="LEK251"/>
      <c r="LEL251"/>
      <c r="LEM251"/>
      <c r="LEN251"/>
      <c r="LEO251"/>
      <c r="LEP251"/>
      <c r="LEQ251"/>
      <c r="LER251"/>
      <c r="LES251"/>
      <c r="LET251"/>
      <c r="LEU251"/>
      <c r="LEV251"/>
      <c r="LEW251"/>
      <c r="LEX251"/>
      <c r="LEY251"/>
      <c r="LEZ251"/>
      <c r="LFA251"/>
      <c r="LFB251"/>
      <c r="LFC251"/>
      <c r="LFD251"/>
      <c r="LFE251"/>
      <c r="LFF251"/>
      <c r="LFG251"/>
      <c r="LFH251"/>
      <c r="LFI251"/>
      <c r="LFJ251"/>
      <c r="LFK251"/>
      <c r="LFL251"/>
      <c r="LFM251"/>
      <c r="LFN251"/>
      <c r="LFO251"/>
      <c r="LFP251"/>
      <c r="LFQ251"/>
      <c r="LFR251"/>
      <c r="LFS251"/>
      <c r="LFT251"/>
      <c r="LFU251"/>
      <c r="LFV251"/>
      <c r="LFW251"/>
      <c r="LFX251"/>
      <c r="LFY251"/>
      <c r="LFZ251"/>
      <c r="LGA251"/>
      <c r="LGB251"/>
      <c r="LGC251"/>
      <c r="LGD251"/>
      <c r="LGE251"/>
      <c r="LGF251"/>
      <c r="LGG251"/>
      <c r="LGH251"/>
      <c r="LGI251"/>
      <c r="LGJ251"/>
      <c r="LGK251"/>
      <c r="LGL251"/>
      <c r="LGM251"/>
      <c r="LGN251"/>
      <c r="LGO251"/>
      <c r="LGP251"/>
      <c r="LGQ251"/>
      <c r="LGR251"/>
      <c r="LGS251"/>
      <c r="LGT251"/>
      <c r="LGU251"/>
      <c r="LGV251"/>
      <c r="LGW251"/>
      <c r="LGX251"/>
      <c r="LGY251"/>
      <c r="LGZ251"/>
      <c r="LHA251"/>
      <c r="LHB251"/>
      <c r="LHC251"/>
      <c r="LHD251"/>
      <c r="LHE251"/>
      <c r="LHF251"/>
      <c r="LHG251"/>
      <c r="LHH251"/>
      <c r="LHI251"/>
      <c r="LHJ251"/>
      <c r="LHK251"/>
      <c r="LHL251"/>
      <c r="LHM251"/>
      <c r="LHN251"/>
      <c r="LHO251"/>
      <c r="LHP251"/>
      <c r="LHQ251"/>
      <c r="LHR251"/>
      <c r="LHS251"/>
      <c r="LHT251"/>
      <c r="LHU251"/>
      <c r="LHV251"/>
      <c r="LHW251"/>
      <c r="LHX251"/>
      <c r="LHY251"/>
      <c r="LHZ251"/>
      <c r="LIA251"/>
      <c r="LIB251"/>
      <c r="LIC251"/>
      <c r="LID251"/>
      <c r="LIE251"/>
      <c r="LIF251"/>
      <c r="LIG251"/>
      <c r="LIH251"/>
      <c r="LII251"/>
      <c r="LIJ251"/>
      <c r="LIK251"/>
      <c r="LIL251"/>
      <c r="LIM251"/>
      <c r="LIN251"/>
      <c r="LIO251"/>
      <c r="LIP251"/>
      <c r="LIQ251"/>
      <c r="LIR251"/>
      <c r="LIS251"/>
      <c r="LIT251"/>
      <c r="LIU251"/>
      <c r="LIV251"/>
      <c r="LIW251"/>
      <c r="LIX251"/>
      <c r="LIY251"/>
      <c r="LIZ251"/>
      <c r="LJA251"/>
      <c r="LJB251"/>
      <c r="LJC251"/>
      <c r="LJD251"/>
      <c r="LJE251"/>
      <c r="LJF251"/>
      <c r="LJG251"/>
      <c r="LJH251"/>
      <c r="LJI251"/>
      <c r="LJJ251"/>
      <c r="LJK251"/>
      <c r="LJL251"/>
      <c r="LJM251"/>
      <c r="LJN251"/>
      <c r="LJO251"/>
      <c r="LJP251"/>
      <c r="LJQ251"/>
      <c r="LJR251"/>
      <c r="LJS251"/>
      <c r="LJT251"/>
      <c r="LJU251"/>
      <c r="LJV251"/>
      <c r="LJW251"/>
      <c r="LJX251"/>
      <c r="LJY251"/>
      <c r="LJZ251"/>
      <c r="LKA251"/>
      <c r="LKB251"/>
      <c r="LKC251"/>
      <c r="LKD251"/>
      <c r="LKE251"/>
      <c r="LKF251"/>
      <c r="LKG251"/>
      <c r="LKH251"/>
      <c r="LKI251"/>
      <c r="LKJ251"/>
      <c r="LKK251"/>
      <c r="LKL251"/>
      <c r="LKM251"/>
      <c r="LKN251"/>
      <c r="LKO251"/>
      <c r="LKP251"/>
      <c r="LKQ251"/>
      <c r="LKR251"/>
      <c r="LKS251"/>
      <c r="LKT251"/>
      <c r="LKU251"/>
      <c r="LKV251"/>
      <c r="LKW251"/>
      <c r="LKX251"/>
      <c r="LKY251"/>
      <c r="LKZ251"/>
      <c r="LLA251"/>
      <c r="LLB251"/>
      <c r="LLC251"/>
      <c r="LLD251"/>
      <c r="LLE251"/>
      <c r="LLF251"/>
      <c r="LLG251"/>
      <c r="LLH251"/>
      <c r="LLI251"/>
      <c r="LLJ251"/>
      <c r="LLK251"/>
      <c r="LLL251"/>
      <c r="LLM251"/>
      <c r="LLN251"/>
      <c r="LLO251"/>
      <c r="LLP251"/>
      <c r="LLQ251"/>
      <c r="LLR251"/>
      <c r="LLS251"/>
      <c r="LLT251"/>
      <c r="LLU251"/>
      <c r="LLV251"/>
      <c r="LLW251"/>
      <c r="LLX251"/>
      <c r="LLY251"/>
      <c r="LLZ251"/>
      <c r="LMA251"/>
      <c r="LMB251"/>
      <c r="LMC251"/>
      <c r="LMD251"/>
      <c r="LME251"/>
      <c r="LMF251"/>
      <c r="LMG251"/>
      <c r="LMH251"/>
      <c r="LMI251"/>
      <c r="LMJ251"/>
      <c r="LMK251"/>
      <c r="LML251"/>
      <c r="LMM251"/>
      <c r="LMN251"/>
      <c r="LMO251"/>
      <c r="LMP251"/>
      <c r="LMQ251"/>
      <c r="LMR251"/>
      <c r="LMS251"/>
      <c r="LMT251"/>
      <c r="LMU251"/>
      <c r="LMV251"/>
      <c r="LMW251"/>
      <c r="LMX251"/>
      <c r="LMY251"/>
      <c r="LMZ251"/>
      <c r="LNA251"/>
      <c r="LNB251"/>
      <c r="LNC251"/>
      <c r="LND251"/>
      <c r="LNE251"/>
      <c r="LNF251"/>
      <c r="LNG251"/>
      <c r="LNH251"/>
      <c r="LNI251"/>
      <c r="LNJ251"/>
      <c r="LNK251"/>
      <c r="LNL251"/>
      <c r="LNM251"/>
      <c r="LNN251"/>
      <c r="LNO251"/>
      <c r="LNP251"/>
      <c r="LNQ251"/>
      <c r="LNR251"/>
      <c r="LNS251"/>
      <c r="LNT251"/>
      <c r="LNU251"/>
      <c r="LNV251"/>
      <c r="LNW251"/>
      <c r="LNX251"/>
      <c r="LNY251"/>
      <c r="LNZ251"/>
      <c r="LOA251"/>
      <c r="LOB251"/>
      <c r="LOC251"/>
      <c r="LOD251"/>
      <c r="LOE251"/>
      <c r="LOF251"/>
      <c r="LOG251"/>
      <c r="LOH251"/>
      <c r="LOI251"/>
      <c r="LOJ251"/>
      <c r="LOK251"/>
      <c r="LOL251"/>
      <c r="LOM251"/>
      <c r="LON251"/>
      <c r="LOO251"/>
      <c r="LOP251"/>
      <c r="LOQ251"/>
      <c r="LOR251"/>
      <c r="LOS251"/>
      <c r="LOT251"/>
      <c r="LOU251"/>
      <c r="LOV251"/>
      <c r="LOW251"/>
      <c r="LOX251"/>
      <c r="LOY251"/>
      <c r="LOZ251"/>
      <c r="LPA251"/>
      <c r="LPB251"/>
      <c r="LPC251"/>
      <c r="LPD251"/>
      <c r="LPE251"/>
      <c r="LPF251"/>
      <c r="LPG251"/>
      <c r="LPH251"/>
      <c r="LPI251"/>
      <c r="LPJ251"/>
      <c r="LPK251"/>
      <c r="LPL251"/>
      <c r="LPM251"/>
      <c r="LPN251"/>
      <c r="LPO251"/>
      <c r="LPP251"/>
      <c r="LPQ251"/>
      <c r="LPR251"/>
      <c r="LPS251"/>
      <c r="LPT251"/>
      <c r="LPU251"/>
      <c r="LPV251"/>
      <c r="LPW251"/>
      <c r="LPX251"/>
      <c r="LPY251"/>
      <c r="LPZ251"/>
      <c r="LQA251"/>
      <c r="LQB251"/>
      <c r="LQC251"/>
      <c r="LQD251"/>
      <c r="LQE251"/>
      <c r="LQF251"/>
      <c r="LQG251"/>
      <c r="LQH251"/>
      <c r="LQI251"/>
      <c r="LQJ251"/>
      <c r="LQK251"/>
      <c r="LQL251"/>
      <c r="LQM251"/>
      <c r="LQN251"/>
      <c r="LQO251"/>
      <c r="LQP251"/>
      <c r="LQQ251"/>
      <c r="LQR251"/>
      <c r="LQS251"/>
      <c r="LQT251"/>
      <c r="LQU251"/>
      <c r="LQV251"/>
      <c r="LQW251"/>
      <c r="LQX251"/>
      <c r="LQY251"/>
      <c r="LQZ251"/>
      <c r="LRA251"/>
      <c r="LRB251"/>
      <c r="LRC251"/>
      <c r="LRD251"/>
      <c r="LRE251"/>
      <c r="LRF251"/>
      <c r="LRG251"/>
      <c r="LRH251"/>
      <c r="LRI251"/>
      <c r="LRJ251"/>
      <c r="LRK251"/>
      <c r="LRL251"/>
      <c r="LRM251"/>
      <c r="LRN251"/>
      <c r="LRO251"/>
      <c r="LRP251"/>
      <c r="LRQ251"/>
      <c r="LRR251"/>
      <c r="LRS251"/>
      <c r="LRT251"/>
      <c r="LRU251"/>
      <c r="LRV251"/>
      <c r="LRW251"/>
      <c r="LRX251"/>
      <c r="LRY251"/>
      <c r="LRZ251"/>
      <c r="LSA251"/>
      <c r="LSB251"/>
      <c r="LSC251"/>
      <c r="LSD251"/>
      <c r="LSE251"/>
      <c r="LSF251"/>
      <c r="LSG251"/>
      <c r="LSH251"/>
      <c r="LSI251"/>
      <c r="LSJ251"/>
      <c r="LSK251"/>
      <c r="LSL251"/>
      <c r="LSM251"/>
      <c r="LSN251"/>
      <c r="LSO251"/>
      <c r="LSP251"/>
      <c r="LSQ251"/>
      <c r="LSR251"/>
      <c r="LSS251"/>
      <c r="LST251"/>
      <c r="LSU251"/>
      <c r="LSV251"/>
      <c r="LSW251"/>
      <c r="LSX251"/>
      <c r="LSY251"/>
      <c r="LSZ251"/>
      <c r="LTA251"/>
      <c r="LTB251"/>
      <c r="LTC251"/>
      <c r="LTD251"/>
      <c r="LTE251"/>
      <c r="LTF251"/>
      <c r="LTG251"/>
      <c r="LTH251"/>
      <c r="LTI251"/>
      <c r="LTJ251"/>
      <c r="LTK251"/>
      <c r="LTL251"/>
      <c r="LTM251"/>
      <c r="LTN251"/>
      <c r="LTO251"/>
      <c r="LTP251"/>
      <c r="LTQ251"/>
      <c r="LTR251"/>
      <c r="LTS251"/>
      <c r="LTT251"/>
      <c r="LTU251"/>
      <c r="LTV251"/>
      <c r="LTW251"/>
      <c r="LTX251"/>
      <c r="LTY251"/>
      <c r="LTZ251"/>
      <c r="LUA251"/>
      <c r="LUB251"/>
      <c r="LUC251"/>
      <c r="LUD251"/>
      <c r="LUE251"/>
      <c r="LUF251"/>
      <c r="LUG251"/>
      <c r="LUH251"/>
      <c r="LUI251"/>
      <c r="LUJ251"/>
      <c r="LUK251"/>
      <c r="LUL251"/>
      <c r="LUM251"/>
      <c r="LUN251"/>
      <c r="LUO251"/>
      <c r="LUP251"/>
      <c r="LUQ251"/>
      <c r="LUR251"/>
      <c r="LUS251"/>
      <c r="LUT251"/>
      <c r="LUU251"/>
      <c r="LUV251"/>
      <c r="LUW251"/>
      <c r="LUX251"/>
      <c r="LUY251"/>
      <c r="LUZ251"/>
      <c r="LVA251"/>
      <c r="LVB251"/>
      <c r="LVC251"/>
      <c r="LVD251"/>
      <c r="LVE251"/>
      <c r="LVF251"/>
      <c r="LVG251"/>
      <c r="LVH251"/>
      <c r="LVI251"/>
      <c r="LVJ251"/>
      <c r="LVK251"/>
      <c r="LVL251"/>
      <c r="LVM251"/>
      <c r="LVN251"/>
      <c r="LVO251"/>
      <c r="LVP251"/>
      <c r="LVQ251"/>
      <c r="LVR251"/>
      <c r="LVS251"/>
      <c r="LVT251"/>
      <c r="LVU251"/>
      <c r="LVV251"/>
      <c r="LVW251"/>
      <c r="LVX251"/>
      <c r="LVY251"/>
      <c r="LVZ251"/>
      <c r="LWA251"/>
      <c r="LWB251"/>
      <c r="LWC251"/>
      <c r="LWD251"/>
      <c r="LWE251"/>
      <c r="LWF251"/>
      <c r="LWG251"/>
      <c r="LWH251"/>
      <c r="LWI251"/>
      <c r="LWJ251"/>
      <c r="LWK251"/>
      <c r="LWL251"/>
      <c r="LWM251"/>
      <c r="LWN251"/>
      <c r="LWO251"/>
      <c r="LWP251"/>
      <c r="LWQ251"/>
      <c r="LWR251"/>
      <c r="LWS251"/>
      <c r="LWT251"/>
      <c r="LWU251"/>
      <c r="LWV251"/>
      <c r="LWW251"/>
      <c r="LWX251"/>
      <c r="LWY251"/>
      <c r="LWZ251"/>
      <c r="LXA251"/>
      <c r="LXB251"/>
      <c r="LXC251"/>
      <c r="LXD251"/>
      <c r="LXE251"/>
      <c r="LXF251"/>
      <c r="LXG251"/>
      <c r="LXH251"/>
      <c r="LXI251"/>
      <c r="LXJ251"/>
      <c r="LXK251"/>
      <c r="LXL251"/>
      <c r="LXM251"/>
      <c r="LXN251"/>
      <c r="LXO251"/>
      <c r="LXP251"/>
      <c r="LXQ251"/>
      <c r="LXR251"/>
      <c r="LXS251"/>
      <c r="LXT251"/>
      <c r="LXU251"/>
      <c r="LXV251"/>
      <c r="LXW251"/>
      <c r="LXX251"/>
      <c r="LXY251"/>
      <c r="LXZ251"/>
      <c r="LYA251"/>
      <c r="LYB251"/>
      <c r="LYC251"/>
      <c r="LYD251"/>
      <c r="LYE251"/>
      <c r="LYF251"/>
      <c r="LYG251"/>
      <c r="LYH251"/>
      <c r="LYI251"/>
      <c r="LYJ251"/>
      <c r="LYK251"/>
      <c r="LYL251"/>
      <c r="LYM251"/>
      <c r="LYN251"/>
      <c r="LYO251"/>
      <c r="LYP251"/>
      <c r="LYQ251"/>
      <c r="LYR251"/>
      <c r="LYS251"/>
      <c r="LYT251"/>
      <c r="LYU251"/>
      <c r="LYV251"/>
      <c r="LYW251"/>
      <c r="LYX251"/>
      <c r="LYY251"/>
      <c r="LYZ251"/>
      <c r="LZA251"/>
      <c r="LZB251"/>
      <c r="LZC251"/>
      <c r="LZD251"/>
      <c r="LZE251"/>
      <c r="LZF251"/>
      <c r="LZG251"/>
      <c r="LZH251"/>
      <c r="LZI251"/>
      <c r="LZJ251"/>
      <c r="LZK251"/>
      <c r="LZL251"/>
      <c r="LZM251"/>
      <c r="LZN251"/>
      <c r="LZO251"/>
      <c r="LZP251"/>
      <c r="LZQ251"/>
      <c r="LZR251"/>
      <c r="LZS251"/>
      <c r="LZT251"/>
      <c r="LZU251"/>
      <c r="LZV251"/>
      <c r="LZW251"/>
      <c r="LZX251"/>
      <c r="LZY251"/>
      <c r="LZZ251"/>
      <c r="MAA251"/>
      <c r="MAB251"/>
      <c r="MAC251"/>
      <c r="MAD251"/>
      <c r="MAE251"/>
      <c r="MAF251"/>
      <c r="MAG251"/>
      <c r="MAH251"/>
      <c r="MAI251"/>
      <c r="MAJ251"/>
      <c r="MAK251"/>
      <c r="MAL251"/>
      <c r="MAM251"/>
      <c r="MAN251"/>
      <c r="MAO251"/>
      <c r="MAP251"/>
      <c r="MAQ251"/>
      <c r="MAR251"/>
      <c r="MAS251"/>
      <c r="MAT251"/>
      <c r="MAU251"/>
      <c r="MAV251"/>
      <c r="MAW251"/>
      <c r="MAX251"/>
      <c r="MAY251"/>
      <c r="MAZ251"/>
      <c r="MBA251"/>
      <c r="MBB251"/>
      <c r="MBC251"/>
      <c r="MBD251"/>
      <c r="MBE251"/>
      <c r="MBF251"/>
      <c r="MBG251"/>
      <c r="MBH251"/>
      <c r="MBI251"/>
      <c r="MBJ251"/>
      <c r="MBK251"/>
      <c r="MBL251"/>
      <c r="MBM251"/>
      <c r="MBN251"/>
      <c r="MBO251"/>
      <c r="MBP251"/>
      <c r="MBQ251"/>
      <c r="MBR251"/>
      <c r="MBS251"/>
      <c r="MBT251"/>
      <c r="MBU251"/>
      <c r="MBV251"/>
      <c r="MBW251"/>
      <c r="MBX251"/>
      <c r="MBY251"/>
      <c r="MBZ251"/>
      <c r="MCA251"/>
      <c r="MCB251"/>
      <c r="MCC251"/>
      <c r="MCD251"/>
      <c r="MCE251"/>
      <c r="MCF251"/>
      <c r="MCG251"/>
      <c r="MCH251"/>
      <c r="MCI251"/>
      <c r="MCJ251"/>
      <c r="MCK251"/>
      <c r="MCL251"/>
      <c r="MCM251"/>
      <c r="MCN251"/>
      <c r="MCO251"/>
      <c r="MCP251"/>
      <c r="MCQ251"/>
      <c r="MCR251"/>
      <c r="MCS251"/>
      <c r="MCT251"/>
      <c r="MCU251"/>
      <c r="MCV251"/>
      <c r="MCW251"/>
      <c r="MCX251"/>
      <c r="MCY251"/>
      <c r="MCZ251"/>
      <c r="MDA251"/>
      <c r="MDB251"/>
      <c r="MDC251"/>
      <c r="MDD251"/>
      <c r="MDE251"/>
      <c r="MDF251"/>
      <c r="MDG251"/>
      <c r="MDH251"/>
      <c r="MDI251"/>
      <c r="MDJ251"/>
      <c r="MDK251"/>
      <c r="MDL251"/>
      <c r="MDM251"/>
      <c r="MDN251"/>
      <c r="MDO251"/>
      <c r="MDP251"/>
      <c r="MDQ251"/>
      <c r="MDR251"/>
      <c r="MDS251"/>
      <c r="MDT251"/>
      <c r="MDU251"/>
      <c r="MDV251"/>
      <c r="MDW251"/>
      <c r="MDX251"/>
      <c r="MDY251"/>
      <c r="MDZ251"/>
      <c r="MEA251"/>
      <c r="MEB251"/>
      <c r="MEC251"/>
      <c r="MED251"/>
      <c r="MEE251"/>
      <c r="MEF251"/>
      <c r="MEG251"/>
      <c r="MEH251"/>
      <c r="MEI251"/>
      <c r="MEJ251"/>
      <c r="MEK251"/>
      <c r="MEL251"/>
      <c r="MEM251"/>
      <c r="MEN251"/>
      <c r="MEO251"/>
      <c r="MEP251"/>
      <c r="MEQ251"/>
      <c r="MER251"/>
      <c r="MES251"/>
      <c r="MET251"/>
      <c r="MEU251"/>
      <c r="MEV251"/>
      <c r="MEW251"/>
      <c r="MEX251"/>
      <c r="MEY251"/>
      <c r="MEZ251"/>
      <c r="MFA251"/>
      <c r="MFB251"/>
      <c r="MFC251"/>
      <c r="MFD251"/>
      <c r="MFE251"/>
      <c r="MFF251"/>
      <c r="MFG251"/>
      <c r="MFH251"/>
      <c r="MFI251"/>
      <c r="MFJ251"/>
      <c r="MFK251"/>
      <c r="MFL251"/>
      <c r="MFM251"/>
      <c r="MFN251"/>
      <c r="MFO251"/>
      <c r="MFP251"/>
      <c r="MFQ251"/>
      <c r="MFR251"/>
      <c r="MFS251"/>
      <c r="MFT251"/>
      <c r="MFU251"/>
      <c r="MFV251"/>
      <c r="MFW251"/>
      <c r="MFX251"/>
      <c r="MFY251"/>
      <c r="MFZ251"/>
      <c r="MGA251"/>
      <c r="MGB251"/>
      <c r="MGC251"/>
      <c r="MGD251"/>
      <c r="MGE251"/>
      <c r="MGF251"/>
      <c r="MGG251"/>
      <c r="MGH251"/>
      <c r="MGI251"/>
      <c r="MGJ251"/>
      <c r="MGK251"/>
      <c r="MGL251"/>
      <c r="MGM251"/>
      <c r="MGN251"/>
      <c r="MGO251"/>
      <c r="MGP251"/>
      <c r="MGQ251"/>
      <c r="MGR251"/>
      <c r="MGS251"/>
      <c r="MGT251"/>
      <c r="MGU251"/>
      <c r="MGV251"/>
      <c r="MGW251"/>
      <c r="MGX251"/>
      <c r="MGY251"/>
      <c r="MGZ251"/>
      <c r="MHA251"/>
      <c r="MHB251"/>
      <c r="MHC251"/>
      <c r="MHD251"/>
      <c r="MHE251"/>
      <c r="MHF251"/>
      <c r="MHG251"/>
      <c r="MHH251"/>
      <c r="MHI251"/>
      <c r="MHJ251"/>
      <c r="MHK251"/>
      <c r="MHL251"/>
      <c r="MHM251"/>
      <c r="MHN251"/>
      <c r="MHO251"/>
      <c r="MHP251"/>
      <c r="MHQ251"/>
      <c r="MHR251"/>
      <c r="MHS251"/>
      <c r="MHT251"/>
      <c r="MHU251"/>
      <c r="MHV251"/>
      <c r="MHW251"/>
      <c r="MHX251"/>
      <c r="MHY251"/>
      <c r="MHZ251"/>
      <c r="MIA251"/>
      <c r="MIB251"/>
      <c r="MIC251"/>
      <c r="MID251"/>
      <c r="MIE251"/>
      <c r="MIF251"/>
      <c r="MIG251"/>
      <c r="MIH251"/>
      <c r="MII251"/>
      <c r="MIJ251"/>
      <c r="MIK251"/>
      <c r="MIL251"/>
      <c r="MIM251"/>
      <c r="MIN251"/>
      <c r="MIO251"/>
      <c r="MIP251"/>
      <c r="MIQ251"/>
      <c r="MIR251"/>
      <c r="MIS251"/>
      <c r="MIT251"/>
      <c r="MIU251"/>
      <c r="MIV251"/>
      <c r="MIW251"/>
      <c r="MIX251"/>
      <c r="MIY251"/>
      <c r="MIZ251"/>
      <c r="MJA251"/>
      <c r="MJB251"/>
      <c r="MJC251"/>
      <c r="MJD251"/>
      <c r="MJE251"/>
      <c r="MJF251"/>
      <c r="MJG251"/>
      <c r="MJH251"/>
      <c r="MJI251"/>
      <c r="MJJ251"/>
      <c r="MJK251"/>
      <c r="MJL251"/>
      <c r="MJM251"/>
      <c r="MJN251"/>
      <c r="MJO251"/>
      <c r="MJP251"/>
      <c r="MJQ251"/>
      <c r="MJR251"/>
      <c r="MJS251"/>
      <c r="MJT251"/>
      <c r="MJU251"/>
      <c r="MJV251"/>
      <c r="MJW251"/>
      <c r="MJX251"/>
      <c r="MJY251"/>
      <c r="MJZ251"/>
      <c r="MKA251"/>
      <c r="MKB251"/>
      <c r="MKC251"/>
      <c r="MKD251"/>
      <c r="MKE251"/>
      <c r="MKF251"/>
      <c r="MKG251"/>
      <c r="MKH251"/>
      <c r="MKI251"/>
      <c r="MKJ251"/>
      <c r="MKK251"/>
      <c r="MKL251"/>
      <c r="MKM251"/>
      <c r="MKN251"/>
      <c r="MKO251"/>
      <c r="MKP251"/>
      <c r="MKQ251"/>
      <c r="MKR251"/>
      <c r="MKS251"/>
      <c r="MKT251"/>
      <c r="MKU251"/>
      <c r="MKV251"/>
      <c r="MKW251"/>
      <c r="MKX251"/>
      <c r="MKY251"/>
      <c r="MKZ251"/>
      <c r="MLA251"/>
      <c r="MLB251"/>
      <c r="MLC251"/>
      <c r="MLD251"/>
      <c r="MLE251"/>
      <c r="MLF251"/>
      <c r="MLG251"/>
      <c r="MLH251"/>
      <c r="MLI251"/>
      <c r="MLJ251"/>
      <c r="MLK251"/>
      <c r="MLL251"/>
      <c r="MLM251"/>
      <c r="MLN251"/>
      <c r="MLO251"/>
      <c r="MLP251"/>
      <c r="MLQ251"/>
      <c r="MLR251"/>
      <c r="MLS251"/>
      <c r="MLT251"/>
      <c r="MLU251"/>
      <c r="MLV251"/>
      <c r="MLW251"/>
      <c r="MLX251"/>
      <c r="MLY251"/>
      <c r="MLZ251"/>
      <c r="MMA251"/>
      <c r="MMB251"/>
      <c r="MMC251"/>
      <c r="MMD251"/>
      <c r="MME251"/>
      <c r="MMF251"/>
      <c r="MMG251"/>
      <c r="MMH251"/>
      <c r="MMI251"/>
      <c r="MMJ251"/>
      <c r="MMK251"/>
      <c r="MML251"/>
      <c r="MMM251"/>
      <c r="MMN251"/>
      <c r="MMO251"/>
      <c r="MMP251"/>
      <c r="MMQ251"/>
      <c r="MMR251"/>
      <c r="MMS251"/>
      <c r="MMT251"/>
      <c r="MMU251"/>
      <c r="MMV251"/>
      <c r="MMW251"/>
      <c r="MMX251"/>
      <c r="MMY251"/>
      <c r="MMZ251"/>
      <c r="MNA251"/>
      <c r="MNB251"/>
      <c r="MNC251"/>
      <c r="MND251"/>
      <c r="MNE251"/>
      <c r="MNF251"/>
      <c r="MNG251"/>
      <c r="MNH251"/>
      <c r="MNI251"/>
      <c r="MNJ251"/>
      <c r="MNK251"/>
      <c r="MNL251"/>
      <c r="MNM251"/>
      <c r="MNN251"/>
      <c r="MNO251"/>
      <c r="MNP251"/>
      <c r="MNQ251"/>
      <c r="MNR251"/>
      <c r="MNS251"/>
      <c r="MNT251"/>
      <c r="MNU251"/>
      <c r="MNV251"/>
      <c r="MNW251"/>
      <c r="MNX251"/>
      <c r="MNY251"/>
      <c r="MNZ251"/>
      <c r="MOA251"/>
      <c r="MOB251"/>
      <c r="MOC251"/>
      <c r="MOD251"/>
      <c r="MOE251"/>
      <c r="MOF251"/>
      <c r="MOG251"/>
      <c r="MOH251"/>
      <c r="MOI251"/>
      <c r="MOJ251"/>
      <c r="MOK251"/>
      <c r="MOL251"/>
      <c r="MOM251"/>
      <c r="MON251"/>
      <c r="MOO251"/>
      <c r="MOP251"/>
      <c r="MOQ251"/>
      <c r="MOR251"/>
      <c r="MOS251"/>
      <c r="MOT251"/>
      <c r="MOU251"/>
      <c r="MOV251"/>
      <c r="MOW251"/>
      <c r="MOX251"/>
      <c r="MOY251"/>
      <c r="MOZ251"/>
      <c r="MPA251"/>
      <c r="MPB251"/>
      <c r="MPC251"/>
      <c r="MPD251"/>
      <c r="MPE251"/>
      <c r="MPF251"/>
      <c r="MPG251"/>
      <c r="MPH251"/>
      <c r="MPI251"/>
      <c r="MPJ251"/>
      <c r="MPK251"/>
      <c r="MPL251"/>
      <c r="MPM251"/>
      <c r="MPN251"/>
      <c r="MPO251"/>
      <c r="MPP251"/>
      <c r="MPQ251"/>
      <c r="MPR251"/>
      <c r="MPS251"/>
      <c r="MPT251"/>
      <c r="MPU251"/>
      <c r="MPV251"/>
      <c r="MPW251"/>
      <c r="MPX251"/>
      <c r="MPY251"/>
      <c r="MPZ251"/>
      <c r="MQA251"/>
      <c r="MQB251"/>
      <c r="MQC251"/>
      <c r="MQD251"/>
      <c r="MQE251"/>
      <c r="MQF251"/>
      <c r="MQG251"/>
      <c r="MQH251"/>
      <c r="MQI251"/>
      <c r="MQJ251"/>
      <c r="MQK251"/>
      <c r="MQL251"/>
      <c r="MQM251"/>
      <c r="MQN251"/>
      <c r="MQO251"/>
      <c r="MQP251"/>
      <c r="MQQ251"/>
      <c r="MQR251"/>
      <c r="MQS251"/>
      <c r="MQT251"/>
      <c r="MQU251"/>
      <c r="MQV251"/>
      <c r="MQW251"/>
      <c r="MQX251"/>
      <c r="MQY251"/>
      <c r="MQZ251"/>
      <c r="MRA251"/>
      <c r="MRB251"/>
      <c r="MRC251"/>
      <c r="MRD251"/>
      <c r="MRE251"/>
      <c r="MRF251"/>
      <c r="MRG251"/>
      <c r="MRH251"/>
      <c r="MRI251"/>
      <c r="MRJ251"/>
      <c r="MRK251"/>
      <c r="MRL251"/>
      <c r="MRM251"/>
      <c r="MRN251"/>
      <c r="MRO251"/>
      <c r="MRP251"/>
      <c r="MRQ251"/>
      <c r="MRR251"/>
      <c r="MRS251"/>
      <c r="MRT251"/>
      <c r="MRU251"/>
      <c r="MRV251"/>
      <c r="MRW251"/>
      <c r="MRX251"/>
      <c r="MRY251"/>
      <c r="MRZ251"/>
      <c r="MSA251"/>
      <c r="MSB251"/>
      <c r="MSC251"/>
      <c r="MSD251"/>
      <c r="MSE251"/>
      <c r="MSF251"/>
      <c r="MSG251"/>
      <c r="MSH251"/>
      <c r="MSI251"/>
      <c r="MSJ251"/>
      <c r="MSK251"/>
      <c r="MSL251"/>
      <c r="MSM251"/>
      <c r="MSN251"/>
      <c r="MSO251"/>
      <c r="MSP251"/>
      <c r="MSQ251"/>
      <c r="MSR251"/>
      <c r="MSS251"/>
      <c r="MST251"/>
      <c r="MSU251"/>
      <c r="MSV251"/>
      <c r="MSW251"/>
      <c r="MSX251"/>
      <c r="MSY251"/>
      <c r="MSZ251"/>
      <c r="MTA251"/>
      <c r="MTB251"/>
      <c r="MTC251"/>
      <c r="MTD251"/>
      <c r="MTE251"/>
      <c r="MTF251"/>
      <c r="MTG251"/>
      <c r="MTH251"/>
      <c r="MTI251"/>
      <c r="MTJ251"/>
      <c r="MTK251"/>
      <c r="MTL251"/>
      <c r="MTM251"/>
      <c r="MTN251"/>
      <c r="MTO251"/>
      <c r="MTP251"/>
      <c r="MTQ251"/>
      <c r="MTR251"/>
      <c r="MTS251"/>
      <c r="MTT251"/>
      <c r="MTU251"/>
      <c r="MTV251"/>
      <c r="MTW251"/>
      <c r="MTX251"/>
      <c r="MTY251"/>
      <c r="MTZ251"/>
      <c r="MUA251"/>
      <c r="MUB251"/>
      <c r="MUC251"/>
      <c r="MUD251"/>
      <c r="MUE251"/>
      <c r="MUF251"/>
      <c r="MUG251"/>
      <c r="MUH251"/>
      <c r="MUI251"/>
      <c r="MUJ251"/>
      <c r="MUK251"/>
      <c r="MUL251"/>
      <c r="MUM251"/>
      <c r="MUN251"/>
      <c r="MUO251"/>
      <c r="MUP251"/>
      <c r="MUQ251"/>
      <c r="MUR251"/>
      <c r="MUS251"/>
      <c r="MUT251"/>
      <c r="MUU251"/>
      <c r="MUV251"/>
      <c r="MUW251"/>
      <c r="MUX251"/>
      <c r="MUY251"/>
      <c r="MUZ251"/>
      <c r="MVA251"/>
      <c r="MVB251"/>
      <c r="MVC251"/>
      <c r="MVD251"/>
      <c r="MVE251"/>
      <c r="MVF251"/>
      <c r="MVG251"/>
      <c r="MVH251"/>
      <c r="MVI251"/>
      <c r="MVJ251"/>
      <c r="MVK251"/>
      <c r="MVL251"/>
      <c r="MVM251"/>
      <c r="MVN251"/>
      <c r="MVO251"/>
      <c r="MVP251"/>
      <c r="MVQ251"/>
      <c r="MVR251"/>
      <c r="MVS251"/>
      <c r="MVT251"/>
      <c r="MVU251"/>
      <c r="MVV251"/>
      <c r="MVW251"/>
      <c r="MVX251"/>
      <c r="MVY251"/>
      <c r="MVZ251"/>
      <c r="MWA251"/>
      <c r="MWB251"/>
      <c r="MWC251"/>
      <c r="MWD251"/>
      <c r="MWE251"/>
      <c r="MWF251"/>
      <c r="MWG251"/>
      <c r="MWH251"/>
      <c r="MWI251"/>
      <c r="MWJ251"/>
      <c r="MWK251"/>
      <c r="MWL251"/>
      <c r="MWM251"/>
      <c r="MWN251"/>
      <c r="MWO251"/>
      <c r="MWP251"/>
      <c r="MWQ251"/>
      <c r="MWR251"/>
      <c r="MWS251"/>
      <c r="MWT251"/>
      <c r="MWU251"/>
      <c r="MWV251"/>
      <c r="MWW251"/>
      <c r="MWX251"/>
      <c r="MWY251"/>
      <c r="MWZ251"/>
      <c r="MXA251"/>
      <c r="MXB251"/>
      <c r="MXC251"/>
      <c r="MXD251"/>
      <c r="MXE251"/>
      <c r="MXF251"/>
      <c r="MXG251"/>
      <c r="MXH251"/>
      <c r="MXI251"/>
      <c r="MXJ251"/>
      <c r="MXK251"/>
      <c r="MXL251"/>
      <c r="MXM251"/>
      <c r="MXN251"/>
      <c r="MXO251"/>
      <c r="MXP251"/>
      <c r="MXQ251"/>
      <c r="MXR251"/>
      <c r="MXS251"/>
      <c r="MXT251"/>
      <c r="MXU251"/>
      <c r="MXV251"/>
      <c r="MXW251"/>
      <c r="MXX251"/>
      <c r="MXY251"/>
      <c r="MXZ251"/>
      <c r="MYA251"/>
      <c r="MYB251"/>
      <c r="MYC251"/>
      <c r="MYD251"/>
      <c r="MYE251"/>
      <c r="MYF251"/>
      <c r="MYG251"/>
      <c r="MYH251"/>
      <c r="MYI251"/>
      <c r="MYJ251"/>
      <c r="MYK251"/>
      <c r="MYL251"/>
      <c r="MYM251"/>
      <c r="MYN251"/>
      <c r="MYO251"/>
      <c r="MYP251"/>
      <c r="MYQ251"/>
      <c r="MYR251"/>
      <c r="MYS251"/>
      <c r="MYT251"/>
      <c r="MYU251"/>
      <c r="MYV251"/>
      <c r="MYW251"/>
      <c r="MYX251"/>
      <c r="MYY251"/>
      <c r="MYZ251"/>
      <c r="MZA251"/>
      <c r="MZB251"/>
      <c r="MZC251"/>
      <c r="MZD251"/>
      <c r="MZE251"/>
      <c r="MZF251"/>
      <c r="MZG251"/>
      <c r="MZH251"/>
      <c r="MZI251"/>
      <c r="MZJ251"/>
      <c r="MZK251"/>
      <c r="MZL251"/>
      <c r="MZM251"/>
      <c r="MZN251"/>
      <c r="MZO251"/>
      <c r="MZP251"/>
      <c r="MZQ251"/>
      <c r="MZR251"/>
      <c r="MZS251"/>
      <c r="MZT251"/>
      <c r="MZU251"/>
      <c r="MZV251"/>
      <c r="MZW251"/>
      <c r="MZX251"/>
      <c r="MZY251"/>
      <c r="MZZ251"/>
      <c r="NAA251"/>
      <c r="NAB251"/>
      <c r="NAC251"/>
      <c r="NAD251"/>
      <c r="NAE251"/>
      <c r="NAF251"/>
      <c r="NAG251"/>
      <c r="NAH251"/>
      <c r="NAI251"/>
      <c r="NAJ251"/>
      <c r="NAK251"/>
      <c r="NAL251"/>
      <c r="NAM251"/>
      <c r="NAN251"/>
      <c r="NAO251"/>
      <c r="NAP251"/>
      <c r="NAQ251"/>
      <c r="NAR251"/>
      <c r="NAS251"/>
      <c r="NAT251"/>
      <c r="NAU251"/>
      <c r="NAV251"/>
      <c r="NAW251"/>
      <c r="NAX251"/>
      <c r="NAY251"/>
      <c r="NAZ251"/>
      <c r="NBA251"/>
      <c r="NBB251"/>
      <c r="NBC251"/>
      <c r="NBD251"/>
      <c r="NBE251"/>
      <c r="NBF251"/>
      <c r="NBG251"/>
      <c r="NBH251"/>
      <c r="NBI251"/>
      <c r="NBJ251"/>
      <c r="NBK251"/>
      <c r="NBL251"/>
      <c r="NBM251"/>
      <c r="NBN251"/>
      <c r="NBO251"/>
      <c r="NBP251"/>
      <c r="NBQ251"/>
      <c r="NBR251"/>
      <c r="NBS251"/>
      <c r="NBT251"/>
      <c r="NBU251"/>
      <c r="NBV251"/>
      <c r="NBW251"/>
      <c r="NBX251"/>
      <c r="NBY251"/>
      <c r="NBZ251"/>
      <c r="NCA251"/>
      <c r="NCB251"/>
      <c r="NCC251"/>
      <c r="NCD251"/>
      <c r="NCE251"/>
      <c r="NCF251"/>
      <c r="NCG251"/>
      <c r="NCH251"/>
      <c r="NCI251"/>
      <c r="NCJ251"/>
      <c r="NCK251"/>
      <c r="NCL251"/>
      <c r="NCM251"/>
      <c r="NCN251"/>
      <c r="NCO251"/>
      <c r="NCP251"/>
      <c r="NCQ251"/>
      <c r="NCR251"/>
      <c r="NCS251"/>
      <c r="NCT251"/>
      <c r="NCU251"/>
      <c r="NCV251"/>
      <c r="NCW251"/>
      <c r="NCX251"/>
      <c r="NCY251"/>
      <c r="NCZ251"/>
      <c r="NDA251"/>
      <c r="NDB251"/>
      <c r="NDC251"/>
      <c r="NDD251"/>
      <c r="NDE251"/>
      <c r="NDF251"/>
      <c r="NDG251"/>
      <c r="NDH251"/>
      <c r="NDI251"/>
      <c r="NDJ251"/>
      <c r="NDK251"/>
      <c r="NDL251"/>
      <c r="NDM251"/>
      <c r="NDN251"/>
      <c r="NDO251"/>
      <c r="NDP251"/>
      <c r="NDQ251"/>
      <c r="NDR251"/>
      <c r="NDS251"/>
      <c r="NDT251"/>
      <c r="NDU251"/>
      <c r="NDV251"/>
      <c r="NDW251"/>
      <c r="NDX251"/>
      <c r="NDY251"/>
      <c r="NDZ251"/>
      <c r="NEA251"/>
      <c r="NEB251"/>
      <c r="NEC251"/>
      <c r="NED251"/>
      <c r="NEE251"/>
      <c r="NEF251"/>
      <c r="NEG251"/>
      <c r="NEH251"/>
      <c r="NEI251"/>
      <c r="NEJ251"/>
      <c r="NEK251"/>
      <c r="NEL251"/>
      <c r="NEM251"/>
      <c r="NEN251"/>
      <c r="NEO251"/>
      <c r="NEP251"/>
      <c r="NEQ251"/>
      <c r="NER251"/>
      <c r="NES251"/>
      <c r="NET251"/>
      <c r="NEU251"/>
      <c r="NEV251"/>
      <c r="NEW251"/>
      <c r="NEX251"/>
      <c r="NEY251"/>
      <c r="NEZ251"/>
      <c r="NFA251"/>
      <c r="NFB251"/>
      <c r="NFC251"/>
      <c r="NFD251"/>
      <c r="NFE251"/>
      <c r="NFF251"/>
      <c r="NFG251"/>
      <c r="NFH251"/>
      <c r="NFI251"/>
      <c r="NFJ251"/>
      <c r="NFK251"/>
      <c r="NFL251"/>
      <c r="NFM251"/>
      <c r="NFN251"/>
      <c r="NFO251"/>
      <c r="NFP251"/>
      <c r="NFQ251"/>
      <c r="NFR251"/>
      <c r="NFS251"/>
      <c r="NFT251"/>
      <c r="NFU251"/>
      <c r="NFV251"/>
      <c r="NFW251"/>
      <c r="NFX251"/>
      <c r="NFY251"/>
      <c r="NFZ251"/>
      <c r="NGA251"/>
      <c r="NGB251"/>
      <c r="NGC251"/>
      <c r="NGD251"/>
      <c r="NGE251"/>
      <c r="NGF251"/>
      <c r="NGG251"/>
      <c r="NGH251"/>
      <c r="NGI251"/>
      <c r="NGJ251"/>
      <c r="NGK251"/>
      <c r="NGL251"/>
      <c r="NGM251"/>
      <c r="NGN251"/>
      <c r="NGO251"/>
      <c r="NGP251"/>
      <c r="NGQ251"/>
      <c r="NGR251"/>
      <c r="NGS251"/>
      <c r="NGT251"/>
      <c r="NGU251"/>
      <c r="NGV251"/>
      <c r="NGW251"/>
      <c r="NGX251"/>
      <c r="NGY251"/>
      <c r="NGZ251"/>
      <c r="NHA251"/>
      <c r="NHB251"/>
      <c r="NHC251"/>
      <c r="NHD251"/>
      <c r="NHE251"/>
      <c r="NHF251"/>
      <c r="NHG251"/>
      <c r="NHH251"/>
      <c r="NHI251"/>
      <c r="NHJ251"/>
      <c r="NHK251"/>
      <c r="NHL251"/>
      <c r="NHM251"/>
      <c r="NHN251"/>
      <c r="NHO251"/>
      <c r="NHP251"/>
      <c r="NHQ251"/>
      <c r="NHR251"/>
      <c r="NHS251"/>
      <c r="NHT251"/>
      <c r="NHU251"/>
      <c r="NHV251"/>
      <c r="NHW251"/>
      <c r="NHX251"/>
      <c r="NHY251"/>
      <c r="NHZ251"/>
      <c r="NIA251"/>
      <c r="NIB251"/>
      <c r="NIC251"/>
      <c r="NID251"/>
      <c r="NIE251"/>
      <c r="NIF251"/>
      <c r="NIG251"/>
      <c r="NIH251"/>
      <c r="NII251"/>
      <c r="NIJ251"/>
      <c r="NIK251"/>
      <c r="NIL251"/>
      <c r="NIM251"/>
      <c r="NIN251"/>
      <c r="NIO251"/>
      <c r="NIP251"/>
      <c r="NIQ251"/>
      <c r="NIR251"/>
      <c r="NIS251"/>
      <c r="NIT251"/>
      <c r="NIU251"/>
      <c r="NIV251"/>
      <c r="NIW251"/>
      <c r="NIX251"/>
      <c r="NIY251"/>
      <c r="NIZ251"/>
      <c r="NJA251"/>
      <c r="NJB251"/>
      <c r="NJC251"/>
      <c r="NJD251"/>
      <c r="NJE251"/>
      <c r="NJF251"/>
      <c r="NJG251"/>
      <c r="NJH251"/>
      <c r="NJI251"/>
      <c r="NJJ251"/>
      <c r="NJK251"/>
      <c r="NJL251"/>
      <c r="NJM251"/>
      <c r="NJN251"/>
      <c r="NJO251"/>
      <c r="NJP251"/>
      <c r="NJQ251"/>
      <c r="NJR251"/>
      <c r="NJS251"/>
      <c r="NJT251"/>
      <c r="NJU251"/>
      <c r="NJV251"/>
      <c r="NJW251"/>
      <c r="NJX251"/>
      <c r="NJY251"/>
      <c r="NJZ251"/>
      <c r="NKA251"/>
      <c r="NKB251"/>
      <c r="NKC251"/>
      <c r="NKD251"/>
      <c r="NKE251"/>
      <c r="NKF251"/>
      <c r="NKG251"/>
      <c r="NKH251"/>
      <c r="NKI251"/>
      <c r="NKJ251"/>
      <c r="NKK251"/>
      <c r="NKL251"/>
      <c r="NKM251"/>
      <c r="NKN251"/>
      <c r="NKO251"/>
      <c r="NKP251"/>
      <c r="NKQ251"/>
      <c r="NKR251"/>
      <c r="NKS251"/>
      <c r="NKT251"/>
      <c r="NKU251"/>
      <c r="NKV251"/>
      <c r="NKW251"/>
      <c r="NKX251"/>
      <c r="NKY251"/>
      <c r="NKZ251"/>
      <c r="NLA251"/>
      <c r="NLB251"/>
      <c r="NLC251"/>
      <c r="NLD251"/>
      <c r="NLE251"/>
      <c r="NLF251"/>
      <c r="NLG251"/>
      <c r="NLH251"/>
      <c r="NLI251"/>
      <c r="NLJ251"/>
      <c r="NLK251"/>
      <c r="NLL251"/>
      <c r="NLM251"/>
      <c r="NLN251"/>
      <c r="NLO251"/>
      <c r="NLP251"/>
      <c r="NLQ251"/>
      <c r="NLR251"/>
      <c r="NLS251"/>
      <c r="NLT251"/>
      <c r="NLU251"/>
      <c r="NLV251"/>
      <c r="NLW251"/>
      <c r="NLX251"/>
      <c r="NLY251"/>
      <c r="NLZ251"/>
      <c r="NMA251"/>
      <c r="NMB251"/>
      <c r="NMC251"/>
      <c r="NMD251"/>
      <c r="NME251"/>
      <c r="NMF251"/>
      <c r="NMG251"/>
      <c r="NMH251"/>
      <c r="NMI251"/>
      <c r="NMJ251"/>
      <c r="NMK251"/>
      <c r="NML251"/>
      <c r="NMM251"/>
      <c r="NMN251"/>
      <c r="NMO251"/>
      <c r="NMP251"/>
      <c r="NMQ251"/>
      <c r="NMR251"/>
      <c r="NMS251"/>
      <c r="NMT251"/>
      <c r="NMU251"/>
      <c r="NMV251"/>
      <c r="NMW251"/>
      <c r="NMX251"/>
      <c r="NMY251"/>
      <c r="NMZ251"/>
      <c r="NNA251"/>
      <c r="NNB251"/>
      <c r="NNC251"/>
      <c r="NND251"/>
      <c r="NNE251"/>
      <c r="NNF251"/>
      <c r="NNG251"/>
      <c r="NNH251"/>
      <c r="NNI251"/>
      <c r="NNJ251"/>
      <c r="NNK251"/>
      <c r="NNL251"/>
      <c r="NNM251"/>
      <c r="NNN251"/>
      <c r="NNO251"/>
      <c r="NNP251"/>
      <c r="NNQ251"/>
      <c r="NNR251"/>
      <c r="NNS251"/>
      <c r="NNT251"/>
      <c r="NNU251"/>
      <c r="NNV251"/>
      <c r="NNW251"/>
      <c r="NNX251"/>
      <c r="NNY251"/>
      <c r="NNZ251"/>
      <c r="NOA251"/>
      <c r="NOB251"/>
      <c r="NOC251"/>
      <c r="NOD251"/>
      <c r="NOE251"/>
      <c r="NOF251"/>
      <c r="NOG251"/>
      <c r="NOH251"/>
      <c r="NOI251"/>
      <c r="NOJ251"/>
      <c r="NOK251"/>
      <c r="NOL251"/>
      <c r="NOM251"/>
      <c r="NON251"/>
      <c r="NOO251"/>
      <c r="NOP251"/>
      <c r="NOQ251"/>
      <c r="NOR251"/>
      <c r="NOS251"/>
      <c r="NOT251"/>
      <c r="NOU251"/>
      <c r="NOV251"/>
      <c r="NOW251"/>
      <c r="NOX251"/>
      <c r="NOY251"/>
      <c r="NOZ251"/>
      <c r="NPA251"/>
      <c r="NPB251"/>
      <c r="NPC251"/>
      <c r="NPD251"/>
      <c r="NPE251"/>
      <c r="NPF251"/>
      <c r="NPG251"/>
      <c r="NPH251"/>
      <c r="NPI251"/>
      <c r="NPJ251"/>
      <c r="NPK251"/>
      <c r="NPL251"/>
      <c r="NPM251"/>
      <c r="NPN251"/>
      <c r="NPO251"/>
      <c r="NPP251"/>
      <c r="NPQ251"/>
      <c r="NPR251"/>
      <c r="NPS251"/>
      <c r="NPT251"/>
      <c r="NPU251"/>
      <c r="NPV251"/>
      <c r="NPW251"/>
      <c r="NPX251"/>
      <c r="NPY251"/>
      <c r="NPZ251"/>
      <c r="NQA251"/>
      <c r="NQB251"/>
      <c r="NQC251"/>
      <c r="NQD251"/>
      <c r="NQE251"/>
      <c r="NQF251"/>
      <c r="NQG251"/>
      <c r="NQH251"/>
      <c r="NQI251"/>
      <c r="NQJ251"/>
      <c r="NQK251"/>
      <c r="NQL251"/>
      <c r="NQM251"/>
      <c r="NQN251"/>
      <c r="NQO251"/>
      <c r="NQP251"/>
      <c r="NQQ251"/>
      <c r="NQR251"/>
      <c r="NQS251"/>
      <c r="NQT251"/>
      <c r="NQU251"/>
      <c r="NQV251"/>
      <c r="NQW251"/>
      <c r="NQX251"/>
      <c r="NQY251"/>
      <c r="NQZ251"/>
      <c r="NRA251"/>
      <c r="NRB251"/>
      <c r="NRC251"/>
      <c r="NRD251"/>
      <c r="NRE251"/>
      <c r="NRF251"/>
      <c r="NRG251"/>
      <c r="NRH251"/>
      <c r="NRI251"/>
      <c r="NRJ251"/>
      <c r="NRK251"/>
      <c r="NRL251"/>
      <c r="NRM251"/>
      <c r="NRN251"/>
      <c r="NRO251"/>
      <c r="NRP251"/>
      <c r="NRQ251"/>
      <c r="NRR251"/>
      <c r="NRS251"/>
      <c r="NRT251"/>
      <c r="NRU251"/>
      <c r="NRV251"/>
      <c r="NRW251"/>
      <c r="NRX251"/>
      <c r="NRY251"/>
      <c r="NRZ251"/>
      <c r="NSA251"/>
      <c r="NSB251"/>
      <c r="NSC251"/>
      <c r="NSD251"/>
      <c r="NSE251"/>
      <c r="NSF251"/>
      <c r="NSG251"/>
      <c r="NSH251"/>
      <c r="NSI251"/>
      <c r="NSJ251"/>
      <c r="NSK251"/>
      <c r="NSL251"/>
      <c r="NSM251"/>
      <c r="NSN251"/>
      <c r="NSO251"/>
      <c r="NSP251"/>
      <c r="NSQ251"/>
      <c r="NSR251"/>
      <c r="NSS251"/>
      <c r="NST251"/>
      <c r="NSU251"/>
      <c r="NSV251"/>
      <c r="NSW251"/>
      <c r="NSX251"/>
      <c r="NSY251"/>
      <c r="NSZ251"/>
      <c r="NTA251"/>
      <c r="NTB251"/>
      <c r="NTC251"/>
      <c r="NTD251"/>
      <c r="NTE251"/>
      <c r="NTF251"/>
      <c r="NTG251"/>
      <c r="NTH251"/>
      <c r="NTI251"/>
      <c r="NTJ251"/>
      <c r="NTK251"/>
      <c r="NTL251"/>
      <c r="NTM251"/>
      <c r="NTN251"/>
      <c r="NTO251"/>
      <c r="NTP251"/>
      <c r="NTQ251"/>
      <c r="NTR251"/>
      <c r="NTS251"/>
      <c r="NTT251"/>
      <c r="NTU251"/>
      <c r="NTV251"/>
      <c r="NTW251"/>
      <c r="NTX251"/>
      <c r="NTY251"/>
      <c r="NTZ251"/>
      <c r="NUA251"/>
      <c r="NUB251"/>
      <c r="NUC251"/>
      <c r="NUD251"/>
      <c r="NUE251"/>
      <c r="NUF251"/>
      <c r="NUG251"/>
      <c r="NUH251"/>
      <c r="NUI251"/>
      <c r="NUJ251"/>
      <c r="NUK251"/>
      <c r="NUL251"/>
      <c r="NUM251"/>
      <c r="NUN251"/>
      <c r="NUO251"/>
      <c r="NUP251"/>
      <c r="NUQ251"/>
      <c r="NUR251"/>
      <c r="NUS251"/>
      <c r="NUT251"/>
      <c r="NUU251"/>
      <c r="NUV251"/>
      <c r="NUW251"/>
      <c r="NUX251"/>
      <c r="NUY251"/>
      <c r="NUZ251"/>
      <c r="NVA251"/>
      <c r="NVB251"/>
      <c r="NVC251"/>
      <c r="NVD251"/>
      <c r="NVE251"/>
      <c r="NVF251"/>
      <c r="NVG251"/>
      <c r="NVH251"/>
      <c r="NVI251"/>
      <c r="NVJ251"/>
      <c r="NVK251"/>
      <c r="NVL251"/>
      <c r="NVM251"/>
      <c r="NVN251"/>
      <c r="NVO251"/>
      <c r="NVP251"/>
      <c r="NVQ251"/>
      <c r="NVR251"/>
      <c r="NVS251"/>
      <c r="NVT251"/>
      <c r="NVU251"/>
      <c r="NVV251"/>
      <c r="NVW251"/>
      <c r="NVX251"/>
      <c r="NVY251"/>
      <c r="NVZ251"/>
      <c r="NWA251"/>
      <c r="NWB251"/>
      <c r="NWC251"/>
      <c r="NWD251"/>
      <c r="NWE251"/>
      <c r="NWF251"/>
      <c r="NWG251"/>
      <c r="NWH251"/>
      <c r="NWI251"/>
      <c r="NWJ251"/>
      <c r="NWK251"/>
      <c r="NWL251"/>
      <c r="NWM251"/>
      <c r="NWN251"/>
      <c r="NWO251"/>
      <c r="NWP251"/>
      <c r="NWQ251"/>
      <c r="NWR251"/>
      <c r="NWS251"/>
      <c r="NWT251"/>
      <c r="NWU251"/>
      <c r="NWV251"/>
      <c r="NWW251"/>
      <c r="NWX251"/>
      <c r="NWY251"/>
      <c r="NWZ251"/>
      <c r="NXA251"/>
      <c r="NXB251"/>
      <c r="NXC251"/>
      <c r="NXD251"/>
      <c r="NXE251"/>
      <c r="NXF251"/>
      <c r="NXG251"/>
      <c r="NXH251"/>
      <c r="NXI251"/>
      <c r="NXJ251"/>
      <c r="NXK251"/>
      <c r="NXL251"/>
      <c r="NXM251"/>
      <c r="NXN251"/>
      <c r="NXO251"/>
      <c r="NXP251"/>
      <c r="NXQ251"/>
      <c r="NXR251"/>
      <c r="NXS251"/>
      <c r="NXT251"/>
      <c r="NXU251"/>
      <c r="NXV251"/>
      <c r="NXW251"/>
      <c r="NXX251"/>
      <c r="NXY251"/>
      <c r="NXZ251"/>
      <c r="NYA251"/>
      <c r="NYB251"/>
      <c r="NYC251"/>
      <c r="NYD251"/>
      <c r="NYE251"/>
      <c r="NYF251"/>
      <c r="NYG251"/>
      <c r="NYH251"/>
      <c r="NYI251"/>
      <c r="NYJ251"/>
      <c r="NYK251"/>
      <c r="NYL251"/>
      <c r="NYM251"/>
      <c r="NYN251"/>
      <c r="NYO251"/>
      <c r="NYP251"/>
      <c r="NYQ251"/>
      <c r="NYR251"/>
      <c r="NYS251"/>
      <c r="NYT251"/>
      <c r="NYU251"/>
      <c r="NYV251"/>
      <c r="NYW251"/>
      <c r="NYX251"/>
      <c r="NYY251"/>
      <c r="NYZ251"/>
      <c r="NZA251"/>
      <c r="NZB251"/>
      <c r="NZC251"/>
      <c r="NZD251"/>
      <c r="NZE251"/>
      <c r="NZF251"/>
      <c r="NZG251"/>
      <c r="NZH251"/>
      <c r="NZI251"/>
      <c r="NZJ251"/>
      <c r="NZK251"/>
      <c r="NZL251"/>
      <c r="NZM251"/>
      <c r="NZN251"/>
      <c r="NZO251"/>
      <c r="NZP251"/>
      <c r="NZQ251"/>
      <c r="NZR251"/>
      <c r="NZS251"/>
      <c r="NZT251"/>
      <c r="NZU251"/>
      <c r="NZV251"/>
      <c r="NZW251"/>
      <c r="NZX251"/>
      <c r="NZY251"/>
      <c r="NZZ251"/>
      <c r="OAA251"/>
      <c r="OAB251"/>
      <c r="OAC251"/>
      <c r="OAD251"/>
      <c r="OAE251"/>
      <c r="OAF251"/>
      <c r="OAG251"/>
      <c r="OAH251"/>
      <c r="OAI251"/>
      <c r="OAJ251"/>
      <c r="OAK251"/>
      <c r="OAL251"/>
      <c r="OAM251"/>
      <c r="OAN251"/>
      <c r="OAO251"/>
      <c r="OAP251"/>
      <c r="OAQ251"/>
      <c r="OAR251"/>
      <c r="OAS251"/>
      <c r="OAT251"/>
      <c r="OAU251"/>
      <c r="OAV251"/>
      <c r="OAW251"/>
      <c r="OAX251"/>
      <c r="OAY251"/>
      <c r="OAZ251"/>
      <c r="OBA251"/>
      <c r="OBB251"/>
      <c r="OBC251"/>
      <c r="OBD251"/>
      <c r="OBE251"/>
      <c r="OBF251"/>
      <c r="OBG251"/>
      <c r="OBH251"/>
      <c r="OBI251"/>
      <c r="OBJ251"/>
      <c r="OBK251"/>
      <c r="OBL251"/>
      <c r="OBM251"/>
      <c r="OBN251"/>
      <c r="OBO251"/>
      <c r="OBP251"/>
      <c r="OBQ251"/>
      <c r="OBR251"/>
      <c r="OBS251"/>
      <c r="OBT251"/>
      <c r="OBU251"/>
      <c r="OBV251"/>
      <c r="OBW251"/>
      <c r="OBX251"/>
      <c r="OBY251"/>
      <c r="OBZ251"/>
      <c r="OCA251"/>
      <c r="OCB251"/>
      <c r="OCC251"/>
      <c r="OCD251"/>
      <c r="OCE251"/>
      <c r="OCF251"/>
      <c r="OCG251"/>
      <c r="OCH251"/>
      <c r="OCI251"/>
      <c r="OCJ251"/>
      <c r="OCK251"/>
      <c r="OCL251"/>
      <c r="OCM251"/>
      <c r="OCN251"/>
      <c r="OCO251"/>
      <c r="OCP251"/>
      <c r="OCQ251"/>
      <c r="OCR251"/>
      <c r="OCS251"/>
      <c r="OCT251"/>
      <c r="OCU251"/>
      <c r="OCV251"/>
      <c r="OCW251"/>
      <c r="OCX251"/>
      <c r="OCY251"/>
      <c r="OCZ251"/>
      <c r="ODA251"/>
      <c r="ODB251"/>
      <c r="ODC251"/>
      <c r="ODD251"/>
      <c r="ODE251"/>
      <c r="ODF251"/>
      <c r="ODG251"/>
      <c r="ODH251"/>
      <c r="ODI251"/>
      <c r="ODJ251"/>
      <c r="ODK251"/>
      <c r="ODL251"/>
      <c r="ODM251"/>
      <c r="ODN251"/>
      <c r="ODO251"/>
      <c r="ODP251"/>
      <c r="ODQ251"/>
      <c r="ODR251"/>
      <c r="ODS251"/>
      <c r="ODT251"/>
      <c r="ODU251"/>
      <c r="ODV251"/>
      <c r="ODW251"/>
      <c r="ODX251"/>
      <c r="ODY251"/>
      <c r="ODZ251"/>
      <c r="OEA251"/>
      <c r="OEB251"/>
      <c r="OEC251"/>
      <c r="OED251"/>
      <c r="OEE251"/>
      <c r="OEF251"/>
      <c r="OEG251"/>
      <c r="OEH251"/>
      <c r="OEI251"/>
      <c r="OEJ251"/>
      <c r="OEK251"/>
      <c r="OEL251"/>
      <c r="OEM251"/>
      <c r="OEN251"/>
      <c r="OEO251"/>
      <c r="OEP251"/>
      <c r="OEQ251"/>
      <c r="OER251"/>
      <c r="OES251"/>
      <c r="OET251"/>
      <c r="OEU251"/>
      <c r="OEV251"/>
      <c r="OEW251"/>
      <c r="OEX251"/>
      <c r="OEY251"/>
      <c r="OEZ251"/>
      <c r="OFA251"/>
      <c r="OFB251"/>
      <c r="OFC251"/>
      <c r="OFD251"/>
      <c r="OFE251"/>
      <c r="OFF251"/>
      <c r="OFG251"/>
      <c r="OFH251"/>
      <c r="OFI251"/>
      <c r="OFJ251"/>
      <c r="OFK251"/>
      <c r="OFL251"/>
      <c r="OFM251"/>
      <c r="OFN251"/>
      <c r="OFO251"/>
      <c r="OFP251"/>
      <c r="OFQ251"/>
      <c r="OFR251"/>
      <c r="OFS251"/>
      <c r="OFT251"/>
      <c r="OFU251"/>
      <c r="OFV251"/>
      <c r="OFW251"/>
      <c r="OFX251"/>
      <c r="OFY251"/>
      <c r="OFZ251"/>
      <c r="OGA251"/>
      <c r="OGB251"/>
      <c r="OGC251"/>
      <c r="OGD251"/>
      <c r="OGE251"/>
      <c r="OGF251"/>
      <c r="OGG251"/>
      <c r="OGH251"/>
      <c r="OGI251"/>
      <c r="OGJ251"/>
      <c r="OGK251"/>
      <c r="OGL251"/>
      <c r="OGM251"/>
      <c r="OGN251"/>
      <c r="OGO251"/>
      <c r="OGP251"/>
      <c r="OGQ251"/>
      <c r="OGR251"/>
      <c r="OGS251"/>
      <c r="OGT251"/>
      <c r="OGU251"/>
      <c r="OGV251"/>
      <c r="OGW251"/>
      <c r="OGX251"/>
      <c r="OGY251"/>
      <c r="OGZ251"/>
      <c r="OHA251"/>
      <c r="OHB251"/>
      <c r="OHC251"/>
      <c r="OHD251"/>
      <c r="OHE251"/>
      <c r="OHF251"/>
      <c r="OHG251"/>
      <c r="OHH251"/>
      <c r="OHI251"/>
      <c r="OHJ251"/>
      <c r="OHK251"/>
      <c r="OHL251"/>
      <c r="OHM251"/>
      <c r="OHN251"/>
      <c r="OHO251"/>
      <c r="OHP251"/>
      <c r="OHQ251"/>
      <c r="OHR251"/>
      <c r="OHS251"/>
      <c r="OHT251"/>
      <c r="OHU251"/>
      <c r="OHV251"/>
      <c r="OHW251"/>
      <c r="OHX251"/>
      <c r="OHY251"/>
      <c r="OHZ251"/>
      <c r="OIA251"/>
      <c r="OIB251"/>
      <c r="OIC251"/>
      <c r="OID251"/>
      <c r="OIE251"/>
      <c r="OIF251"/>
      <c r="OIG251"/>
      <c r="OIH251"/>
      <c r="OII251"/>
      <c r="OIJ251"/>
      <c r="OIK251"/>
      <c r="OIL251"/>
      <c r="OIM251"/>
      <c r="OIN251"/>
      <c r="OIO251"/>
      <c r="OIP251"/>
      <c r="OIQ251"/>
      <c r="OIR251"/>
      <c r="OIS251"/>
      <c r="OIT251"/>
      <c r="OIU251"/>
      <c r="OIV251"/>
      <c r="OIW251"/>
      <c r="OIX251"/>
      <c r="OIY251"/>
      <c r="OIZ251"/>
      <c r="OJA251"/>
      <c r="OJB251"/>
      <c r="OJC251"/>
      <c r="OJD251"/>
      <c r="OJE251"/>
      <c r="OJF251"/>
      <c r="OJG251"/>
      <c r="OJH251"/>
      <c r="OJI251"/>
      <c r="OJJ251"/>
      <c r="OJK251"/>
      <c r="OJL251"/>
      <c r="OJM251"/>
      <c r="OJN251"/>
      <c r="OJO251"/>
      <c r="OJP251"/>
      <c r="OJQ251"/>
      <c r="OJR251"/>
      <c r="OJS251"/>
      <c r="OJT251"/>
      <c r="OJU251"/>
      <c r="OJV251"/>
      <c r="OJW251"/>
      <c r="OJX251"/>
      <c r="OJY251"/>
      <c r="OJZ251"/>
      <c r="OKA251"/>
      <c r="OKB251"/>
      <c r="OKC251"/>
      <c r="OKD251"/>
      <c r="OKE251"/>
      <c r="OKF251"/>
      <c r="OKG251"/>
      <c r="OKH251"/>
      <c r="OKI251"/>
      <c r="OKJ251"/>
      <c r="OKK251"/>
      <c r="OKL251"/>
      <c r="OKM251"/>
      <c r="OKN251"/>
      <c r="OKO251"/>
      <c r="OKP251"/>
      <c r="OKQ251"/>
      <c r="OKR251"/>
      <c r="OKS251"/>
      <c r="OKT251"/>
      <c r="OKU251"/>
      <c r="OKV251"/>
      <c r="OKW251"/>
      <c r="OKX251"/>
      <c r="OKY251"/>
      <c r="OKZ251"/>
      <c r="OLA251"/>
      <c r="OLB251"/>
      <c r="OLC251"/>
      <c r="OLD251"/>
      <c r="OLE251"/>
      <c r="OLF251"/>
      <c r="OLG251"/>
      <c r="OLH251"/>
      <c r="OLI251"/>
      <c r="OLJ251"/>
      <c r="OLK251"/>
      <c r="OLL251"/>
      <c r="OLM251"/>
      <c r="OLN251"/>
      <c r="OLO251"/>
      <c r="OLP251"/>
      <c r="OLQ251"/>
      <c r="OLR251"/>
      <c r="OLS251"/>
      <c r="OLT251"/>
      <c r="OLU251"/>
      <c r="OLV251"/>
      <c r="OLW251"/>
      <c r="OLX251"/>
      <c r="OLY251"/>
      <c r="OLZ251"/>
      <c r="OMA251"/>
      <c r="OMB251"/>
      <c r="OMC251"/>
      <c r="OMD251"/>
      <c r="OME251"/>
      <c r="OMF251"/>
      <c r="OMG251"/>
      <c r="OMH251"/>
      <c r="OMI251"/>
      <c r="OMJ251"/>
      <c r="OMK251"/>
      <c r="OML251"/>
      <c r="OMM251"/>
      <c r="OMN251"/>
      <c r="OMO251"/>
      <c r="OMP251"/>
      <c r="OMQ251"/>
      <c r="OMR251"/>
      <c r="OMS251"/>
      <c r="OMT251"/>
      <c r="OMU251"/>
      <c r="OMV251"/>
      <c r="OMW251"/>
      <c r="OMX251"/>
      <c r="OMY251"/>
      <c r="OMZ251"/>
      <c r="ONA251"/>
      <c r="ONB251"/>
      <c r="ONC251"/>
      <c r="OND251"/>
      <c r="ONE251"/>
      <c r="ONF251"/>
      <c r="ONG251"/>
      <c r="ONH251"/>
      <c r="ONI251"/>
      <c r="ONJ251"/>
      <c r="ONK251"/>
      <c r="ONL251"/>
      <c r="ONM251"/>
      <c r="ONN251"/>
      <c r="ONO251"/>
      <c r="ONP251"/>
      <c r="ONQ251"/>
      <c r="ONR251"/>
      <c r="ONS251"/>
      <c r="ONT251"/>
      <c r="ONU251"/>
      <c r="ONV251"/>
      <c r="ONW251"/>
      <c r="ONX251"/>
      <c r="ONY251"/>
      <c r="ONZ251"/>
      <c r="OOA251"/>
      <c r="OOB251"/>
      <c r="OOC251"/>
      <c r="OOD251"/>
      <c r="OOE251"/>
      <c r="OOF251"/>
      <c r="OOG251"/>
      <c r="OOH251"/>
      <c r="OOI251"/>
      <c r="OOJ251"/>
      <c r="OOK251"/>
      <c r="OOL251"/>
      <c r="OOM251"/>
      <c r="OON251"/>
      <c r="OOO251"/>
      <c r="OOP251"/>
      <c r="OOQ251"/>
      <c r="OOR251"/>
      <c r="OOS251"/>
      <c r="OOT251"/>
      <c r="OOU251"/>
      <c r="OOV251"/>
      <c r="OOW251"/>
      <c r="OOX251"/>
      <c r="OOY251"/>
      <c r="OOZ251"/>
      <c r="OPA251"/>
      <c r="OPB251"/>
      <c r="OPC251"/>
      <c r="OPD251"/>
      <c r="OPE251"/>
      <c r="OPF251"/>
      <c r="OPG251"/>
      <c r="OPH251"/>
      <c r="OPI251"/>
      <c r="OPJ251"/>
      <c r="OPK251"/>
      <c r="OPL251"/>
      <c r="OPM251"/>
      <c r="OPN251"/>
      <c r="OPO251"/>
      <c r="OPP251"/>
      <c r="OPQ251"/>
      <c r="OPR251"/>
      <c r="OPS251"/>
      <c r="OPT251"/>
      <c r="OPU251"/>
      <c r="OPV251"/>
      <c r="OPW251"/>
      <c r="OPX251"/>
      <c r="OPY251"/>
      <c r="OPZ251"/>
      <c r="OQA251"/>
      <c r="OQB251"/>
      <c r="OQC251"/>
      <c r="OQD251"/>
      <c r="OQE251"/>
      <c r="OQF251"/>
      <c r="OQG251"/>
      <c r="OQH251"/>
      <c r="OQI251"/>
      <c r="OQJ251"/>
      <c r="OQK251"/>
      <c r="OQL251"/>
      <c r="OQM251"/>
      <c r="OQN251"/>
      <c r="OQO251"/>
      <c r="OQP251"/>
      <c r="OQQ251"/>
      <c r="OQR251"/>
      <c r="OQS251"/>
      <c r="OQT251"/>
      <c r="OQU251"/>
      <c r="OQV251"/>
      <c r="OQW251"/>
      <c r="OQX251"/>
      <c r="OQY251"/>
      <c r="OQZ251"/>
      <c r="ORA251"/>
      <c r="ORB251"/>
      <c r="ORC251"/>
      <c r="ORD251"/>
      <c r="ORE251"/>
      <c r="ORF251"/>
      <c r="ORG251"/>
      <c r="ORH251"/>
      <c r="ORI251"/>
      <c r="ORJ251"/>
      <c r="ORK251"/>
      <c r="ORL251"/>
      <c r="ORM251"/>
      <c r="ORN251"/>
      <c r="ORO251"/>
      <c r="ORP251"/>
      <c r="ORQ251"/>
      <c r="ORR251"/>
      <c r="ORS251"/>
      <c r="ORT251"/>
      <c r="ORU251"/>
      <c r="ORV251"/>
      <c r="ORW251"/>
      <c r="ORX251"/>
      <c r="ORY251"/>
      <c r="ORZ251"/>
      <c r="OSA251"/>
      <c r="OSB251"/>
      <c r="OSC251"/>
      <c r="OSD251"/>
      <c r="OSE251"/>
      <c r="OSF251"/>
      <c r="OSG251"/>
      <c r="OSH251"/>
      <c r="OSI251"/>
      <c r="OSJ251"/>
      <c r="OSK251"/>
      <c r="OSL251"/>
      <c r="OSM251"/>
      <c r="OSN251"/>
      <c r="OSO251"/>
      <c r="OSP251"/>
      <c r="OSQ251"/>
      <c r="OSR251"/>
      <c r="OSS251"/>
      <c r="OST251"/>
      <c r="OSU251"/>
      <c r="OSV251"/>
      <c r="OSW251"/>
      <c r="OSX251"/>
      <c r="OSY251"/>
      <c r="OSZ251"/>
      <c r="OTA251"/>
      <c r="OTB251"/>
      <c r="OTC251"/>
      <c r="OTD251"/>
      <c r="OTE251"/>
      <c r="OTF251"/>
      <c r="OTG251"/>
      <c r="OTH251"/>
      <c r="OTI251"/>
      <c r="OTJ251"/>
      <c r="OTK251"/>
      <c r="OTL251"/>
      <c r="OTM251"/>
      <c r="OTN251"/>
      <c r="OTO251"/>
      <c r="OTP251"/>
      <c r="OTQ251"/>
      <c r="OTR251"/>
      <c r="OTS251"/>
      <c r="OTT251"/>
      <c r="OTU251"/>
      <c r="OTV251"/>
      <c r="OTW251"/>
      <c r="OTX251"/>
      <c r="OTY251"/>
      <c r="OTZ251"/>
      <c r="OUA251"/>
      <c r="OUB251"/>
      <c r="OUC251"/>
      <c r="OUD251"/>
      <c r="OUE251"/>
      <c r="OUF251"/>
      <c r="OUG251"/>
      <c r="OUH251"/>
      <c r="OUI251"/>
      <c r="OUJ251"/>
      <c r="OUK251"/>
      <c r="OUL251"/>
      <c r="OUM251"/>
      <c r="OUN251"/>
      <c r="OUO251"/>
      <c r="OUP251"/>
      <c r="OUQ251"/>
      <c r="OUR251"/>
      <c r="OUS251"/>
      <c r="OUT251"/>
      <c r="OUU251"/>
      <c r="OUV251"/>
      <c r="OUW251"/>
      <c r="OUX251"/>
      <c r="OUY251"/>
      <c r="OUZ251"/>
      <c r="OVA251"/>
      <c r="OVB251"/>
      <c r="OVC251"/>
      <c r="OVD251"/>
      <c r="OVE251"/>
      <c r="OVF251"/>
      <c r="OVG251"/>
      <c r="OVH251"/>
      <c r="OVI251"/>
      <c r="OVJ251"/>
      <c r="OVK251"/>
      <c r="OVL251"/>
      <c r="OVM251"/>
      <c r="OVN251"/>
      <c r="OVO251"/>
      <c r="OVP251"/>
      <c r="OVQ251"/>
      <c r="OVR251"/>
      <c r="OVS251"/>
      <c r="OVT251"/>
      <c r="OVU251"/>
      <c r="OVV251"/>
      <c r="OVW251"/>
      <c r="OVX251"/>
      <c r="OVY251"/>
      <c r="OVZ251"/>
      <c r="OWA251"/>
      <c r="OWB251"/>
      <c r="OWC251"/>
      <c r="OWD251"/>
      <c r="OWE251"/>
      <c r="OWF251"/>
      <c r="OWG251"/>
      <c r="OWH251"/>
      <c r="OWI251"/>
      <c r="OWJ251"/>
      <c r="OWK251"/>
      <c r="OWL251"/>
      <c r="OWM251"/>
      <c r="OWN251"/>
      <c r="OWO251"/>
      <c r="OWP251"/>
      <c r="OWQ251"/>
      <c r="OWR251"/>
      <c r="OWS251"/>
      <c r="OWT251"/>
      <c r="OWU251"/>
      <c r="OWV251"/>
      <c r="OWW251"/>
      <c r="OWX251"/>
      <c r="OWY251"/>
      <c r="OWZ251"/>
      <c r="OXA251"/>
      <c r="OXB251"/>
      <c r="OXC251"/>
      <c r="OXD251"/>
      <c r="OXE251"/>
      <c r="OXF251"/>
      <c r="OXG251"/>
      <c r="OXH251"/>
      <c r="OXI251"/>
      <c r="OXJ251"/>
      <c r="OXK251"/>
      <c r="OXL251"/>
      <c r="OXM251"/>
      <c r="OXN251"/>
      <c r="OXO251"/>
      <c r="OXP251"/>
      <c r="OXQ251"/>
      <c r="OXR251"/>
      <c r="OXS251"/>
      <c r="OXT251"/>
      <c r="OXU251"/>
      <c r="OXV251"/>
      <c r="OXW251"/>
      <c r="OXX251"/>
      <c r="OXY251"/>
      <c r="OXZ251"/>
      <c r="OYA251"/>
      <c r="OYB251"/>
      <c r="OYC251"/>
      <c r="OYD251"/>
      <c r="OYE251"/>
      <c r="OYF251"/>
      <c r="OYG251"/>
      <c r="OYH251"/>
      <c r="OYI251"/>
      <c r="OYJ251"/>
      <c r="OYK251"/>
      <c r="OYL251"/>
      <c r="OYM251"/>
      <c r="OYN251"/>
      <c r="OYO251"/>
      <c r="OYP251"/>
      <c r="OYQ251"/>
      <c r="OYR251"/>
      <c r="OYS251"/>
      <c r="OYT251"/>
      <c r="OYU251"/>
      <c r="OYV251"/>
      <c r="OYW251"/>
      <c r="OYX251"/>
      <c r="OYY251"/>
      <c r="OYZ251"/>
      <c r="OZA251"/>
      <c r="OZB251"/>
      <c r="OZC251"/>
      <c r="OZD251"/>
      <c r="OZE251"/>
      <c r="OZF251"/>
      <c r="OZG251"/>
      <c r="OZH251"/>
      <c r="OZI251"/>
      <c r="OZJ251"/>
      <c r="OZK251"/>
      <c r="OZL251"/>
      <c r="OZM251"/>
      <c r="OZN251"/>
      <c r="OZO251"/>
      <c r="OZP251"/>
      <c r="OZQ251"/>
      <c r="OZR251"/>
      <c r="OZS251"/>
      <c r="OZT251"/>
      <c r="OZU251"/>
      <c r="OZV251"/>
      <c r="OZW251"/>
      <c r="OZX251"/>
      <c r="OZY251"/>
      <c r="OZZ251"/>
      <c r="PAA251"/>
      <c r="PAB251"/>
      <c r="PAC251"/>
      <c r="PAD251"/>
      <c r="PAE251"/>
      <c r="PAF251"/>
      <c r="PAG251"/>
      <c r="PAH251"/>
      <c r="PAI251"/>
      <c r="PAJ251"/>
      <c r="PAK251"/>
      <c r="PAL251"/>
      <c r="PAM251"/>
      <c r="PAN251"/>
      <c r="PAO251"/>
      <c r="PAP251"/>
      <c r="PAQ251"/>
      <c r="PAR251"/>
      <c r="PAS251"/>
      <c r="PAT251"/>
      <c r="PAU251"/>
      <c r="PAV251"/>
      <c r="PAW251"/>
      <c r="PAX251"/>
      <c r="PAY251"/>
      <c r="PAZ251"/>
      <c r="PBA251"/>
      <c r="PBB251"/>
      <c r="PBC251"/>
      <c r="PBD251"/>
      <c r="PBE251"/>
      <c r="PBF251"/>
      <c r="PBG251"/>
      <c r="PBH251"/>
      <c r="PBI251"/>
      <c r="PBJ251"/>
      <c r="PBK251"/>
      <c r="PBL251"/>
      <c r="PBM251"/>
      <c r="PBN251"/>
      <c r="PBO251"/>
      <c r="PBP251"/>
      <c r="PBQ251"/>
      <c r="PBR251"/>
      <c r="PBS251"/>
      <c r="PBT251"/>
      <c r="PBU251"/>
      <c r="PBV251"/>
      <c r="PBW251"/>
      <c r="PBX251"/>
      <c r="PBY251"/>
      <c r="PBZ251"/>
      <c r="PCA251"/>
      <c r="PCB251"/>
      <c r="PCC251"/>
      <c r="PCD251"/>
      <c r="PCE251"/>
      <c r="PCF251"/>
      <c r="PCG251"/>
      <c r="PCH251"/>
      <c r="PCI251"/>
      <c r="PCJ251"/>
      <c r="PCK251"/>
      <c r="PCL251"/>
      <c r="PCM251"/>
      <c r="PCN251"/>
      <c r="PCO251"/>
      <c r="PCP251"/>
      <c r="PCQ251"/>
      <c r="PCR251"/>
      <c r="PCS251"/>
      <c r="PCT251"/>
      <c r="PCU251"/>
      <c r="PCV251"/>
      <c r="PCW251"/>
      <c r="PCX251"/>
      <c r="PCY251"/>
      <c r="PCZ251"/>
      <c r="PDA251"/>
      <c r="PDB251"/>
      <c r="PDC251"/>
      <c r="PDD251"/>
      <c r="PDE251"/>
      <c r="PDF251"/>
      <c r="PDG251"/>
      <c r="PDH251"/>
      <c r="PDI251"/>
      <c r="PDJ251"/>
      <c r="PDK251"/>
      <c r="PDL251"/>
      <c r="PDM251"/>
      <c r="PDN251"/>
      <c r="PDO251"/>
      <c r="PDP251"/>
      <c r="PDQ251"/>
      <c r="PDR251"/>
      <c r="PDS251"/>
      <c r="PDT251"/>
      <c r="PDU251"/>
      <c r="PDV251"/>
      <c r="PDW251"/>
      <c r="PDX251"/>
      <c r="PDY251"/>
      <c r="PDZ251"/>
      <c r="PEA251"/>
      <c r="PEB251"/>
      <c r="PEC251"/>
      <c r="PED251"/>
      <c r="PEE251"/>
      <c r="PEF251"/>
      <c r="PEG251"/>
      <c r="PEH251"/>
      <c r="PEI251"/>
      <c r="PEJ251"/>
      <c r="PEK251"/>
      <c r="PEL251"/>
      <c r="PEM251"/>
      <c r="PEN251"/>
      <c r="PEO251"/>
      <c r="PEP251"/>
      <c r="PEQ251"/>
      <c r="PER251"/>
      <c r="PES251"/>
      <c r="PET251"/>
      <c r="PEU251"/>
      <c r="PEV251"/>
      <c r="PEW251"/>
      <c r="PEX251"/>
      <c r="PEY251"/>
      <c r="PEZ251"/>
      <c r="PFA251"/>
      <c r="PFB251"/>
      <c r="PFC251"/>
      <c r="PFD251"/>
      <c r="PFE251"/>
      <c r="PFF251"/>
      <c r="PFG251"/>
      <c r="PFH251"/>
      <c r="PFI251"/>
      <c r="PFJ251"/>
      <c r="PFK251"/>
      <c r="PFL251"/>
      <c r="PFM251"/>
      <c r="PFN251"/>
      <c r="PFO251"/>
      <c r="PFP251"/>
      <c r="PFQ251"/>
      <c r="PFR251"/>
      <c r="PFS251"/>
      <c r="PFT251"/>
      <c r="PFU251"/>
      <c r="PFV251"/>
      <c r="PFW251"/>
      <c r="PFX251"/>
      <c r="PFY251"/>
      <c r="PFZ251"/>
      <c r="PGA251"/>
      <c r="PGB251"/>
      <c r="PGC251"/>
      <c r="PGD251"/>
      <c r="PGE251"/>
      <c r="PGF251"/>
      <c r="PGG251"/>
      <c r="PGH251"/>
      <c r="PGI251"/>
      <c r="PGJ251"/>
      <c r="PGK251"/>
      <c r="PGL251"/>
      <c r="PGM251"/>
      <c r="PGN251"/>
      <c r="PGO251"/>
      <c r="PGP251"/>
      <c r="PGQ251"/>
      <c r="PGR251"/>
      <c r="PGS251"/>
      <c r="PGT251"/>
      <c r="PGU251"/>
      <c r="PGV251"/>
      <c r="PGW251"/>
      <c r="PGX251"/>
      <c r="PGY251"/>
      <c r="PGZ251"/>
      <c r="PHA251"/>
      <c r="PHB251"/>
      <c r="PHC251"/>
      <c r="PHD251"/>
      <c r="PHE251"/>
      <c r="PHF251"/>
      <c r="PHG251"/>
      <c r="PHH251"/>
      <c r="PHI251"/>
      <c r="PHJ251"/>
      <c r="PHK251"/>
      <c r="PHL251"/>
      <c r="PHM251"/>
      <c r="PHN251"/>
      <c r="PHO251"/>
      <c r="PHP251"/>
      <c r="PHQ251"/>
      <c r="PHR251"/>
      <c r="PHS251"/>
      <c r="PHT251"/>
      <c r="PHU251"/>
      <c r="PHV251"/>
      <c r="PHW251"/>
      <c r="PHX251"/>
      <c r="PHY251"/>
      <c r="PHZ251"/>
      <c r="PIA251"/>
      <c r="PIB251"/>
      <c r="PIC251"/>
      <c r="PID251"/>
      <c r="PIE251"/>
      <c r="PIF251"/>
      <c r="PIG251"/>
      <c r="PIH251"/>
      <c r="PII251"/>
      <c r="PIJ251"/>
      <c r="PIK251"/>
      <c r="PIL251"/>
      <c r="PIM251"/>
      <c r="PIN251"/>
      <c r="PIO251"/>
      <c r="PIP251"/>
      <c r="PIQ251"/>
      <c r="PIR251"/>
      <c r="PIS251"/>
      <c r="PIT251"/>
      <c r="PIU251"/>
      <c r="PIV251"/>
      <c r="PIW251"/>
      <c r="PIX251"/>
      <c r="PIY251"/>
      <c r="PIZ251"/>
      <c r="PJA251"/>
      <c r="PJB251"/>
      <c r="PJC251"/>
      <c r="PJD251"/>
      <c r="PJE251"/>
      <c r="PJF251"/>
      <c r="PJG251"/>
      <c r="PJH251"/>
      <c r="PJI251"/>
      <c r="PJJ251"/>
      <c r="PJK251"/>
      <c r="PJL251"/>
      <c r="PJM251"/>
      <c r="PJN251"/>
      <c r="PJO251"/>
      <c r="PJP251"/>
      <c r="PJQ251"/>
      <c r="PJR251"/>
      <c r="PJS251"/>
      <c r="PJT251"/>
      <c r="PJU251"/>
      <c r="PJV251"/>
      <c r="PJW251"/>
      <c r="PJX251"/>
      <c r="PJY251"/>
      <c r="PJZ251"/>
      <c r="PKA251"/>
      <c r="PKB251"/>
      <c r="PKC251"/>
      <c r="PKD251"/>
      <c r="PKE251"/>
      <c r="PKF251"/>
      <c r="PKG251"/>
      <c r="PKH251"/>
      <c r="PKI251"/>
      <c r="PKJ251"/>
      <c r="PKK251"/>
      <c r="PKL251"/>
      <c r="PKM251"/>
      <c r="PKN251"/>
      <c r="PKO251"/>
      <c r="PKP251"/>
      <c r="PKQ251"/>
      <c r="PKR251"/>
      <c r="PKS251"/>
      <c r="PKT251"/>
      <c r="PKU251"/>
      <c r="PKV251"/>
      <c r="PKW251"/>
      <c r="PKX251"/>
      <c r="PKY251"/>
      <c r="PKZ251"/>
      <c r="PLA251"/>
      <c r="PLB251"/>
      <c r="PLC251"/>
      <c r="PLD251"/>
      <c r="PLE251"/>
      <c r="PLF251"/>
      <c r="PLG251"/>
      <c r="PLH251"/>
      <c r="PLI251"/>
      <c r="PLJ251"/>
      <c r="PLK251"/>
      <c r="PLL251"/>
      <c r="PLM251"/>
      <c r="PLN251"/>
      <c r="PLO251"/>
      <c r="PLP251"/>
      <c r="PLQ251"/>
      <c r="PLR251"/>
      <c r="PLS251"/>
      <c r="PLT251"/>
      <c r="PLU251"/>
      <c r="PLV251"/>
      <c r="PLW251"/>
      <c r="PLX251"/>
      <c r="PLY251"/>
      <c r="PLZ251"/>
      <c r="PMA251"/>
      <c r="PMB251"/>
      <c r="PMC251"/>
      <c r="PMD251"/>
      <c r="PME251"/>
      <c r="PMF251"/>
      <c r="PMG251"/>
      <c r="PMH251"/>
      <c r="PMI251"/>
      <c r="PMJ251"/>
      <c r="PMK251"/>
      <c r="PML251"/>
      <c r="PMM251"/>
      <c r="PMN251"/>
      <c r="PMO251"/>
      <c r="PMP251"/>
      <c r="PMQ251"/>
      <c r="PMR251"/>
      <c r="PMS251"/>
      <c r="PMT251"/>
      <c r="PMU251"/>
      <c r="PMV251"/>
      <c r="PMW251"/>
      <c r="PMX251"/>
      <c r="PMY251"/>
      <c r="PMZ251"/>
      <c r="PNA251"/>
      <c r="PNB251"/>
      <c r="PNC251"/>
      <c r="PND251"/>
      <c r="PNE251"/>
      <c r="PNF251"/>
      <c r="PNG251"/>
      <c r="PNH251"/>
      <c r="PNI251"/>
      <c r="PNJ251"/>
      <c r="PNK251"/>
      <c r="PNL251"/>
      <c r="PNM251"/>
      <c r="PNN251"/>
      <c r="PNO251"/>
      <c r="PNP251"/>
      <c r="PNQ251"/>
      <c r="PNR251"/>
      <c r="PNS251"/>
      <c r="PNT251"/>
      <c r="PNU251"/>
      <c r="PNV251"/>
      <c r="PNW251"/>
      <c r="PNX251"/>
      <c r="PNY251"/>
      <c r="PNZ251"/>
      <c r="POA251"/>
      <c r="POB251"/>
      <c r="POC251"/>
      <c r="POD251"/>
      <c r="POE251"/>
      <c r="POF251"/>
      <c r="POG251"/>
      <c r="POH251"/>
      <c r="POI251"/>
      <c r="POJ251"/>
      <c r="POK251"/>
      <c r="POL251"/>
      <c r="POM251"/>
      <c r="PON251"/>
      <c r="POO251"/>
      <c r="POP251"/>
      <c r="POQ251"/>
      <c r="POR251"/>
      <c r="POS251"/>
      <c r="POT251"/>
      <c r="POU251"/>
      <c r="POV251"/>
      <c r="POW251"/>
      <c r="POX251"/>
      <c r="POY251"/>
      <c r="POZ251"/>
      <c r="PPA251"/>
      <c r="PPB251"/>
      <c r="PPC251"/>
      <c r="PPD251"/>
      <c r="PPE251"/>
      <c r="PPF251"/>
      <c r="PPG251"/>
      <c r="PPH251"/>
      <c r="PPI251"/>
      <c r="PPJ251"/>
      <c r="PPK251"/>
      <c r="PPL251"/>
      <c r="PPM251"/>
      <c r="PPN251"/>
      <c r="PPO251"/>
      <c r="PPP251"/>
      <c r="PPQ251"/>
      <c r="PPR251"/>
      <c r="PPS251"/>
      <c r="PPT251"/>
      <c r="PPU251"/>
      <c r="PPV251"/>
      <c r="PPW251"/>
      <c r="PPX251"/>
      <c r="PPY251"/>
      <c r="PPZ251"/>
      <c r="PQA251"/>
      <c r="PQB251"/>
      <c r="PQC251"/>
      <c r="PQD251"/>
      <c r="PQE251"/>
      <c r="PQF251"/>
      <c r="PQG251"/>
      <c r="PQH251"/>
      <c r="PQI251"/>
      <c r="PQJ251"/>
      <c r="PQK251"/>
      <c r="PQL251"/>
      <c r="PQM251"/>
      <c r="PQN251"/>
      <c r="PQO251"/>
      <c r="PQP251"/>
      <c r="PQQ251"/>
      <c r="PQR251"/>
      <c r="PQS251"/>
      <c r="PQT251"/>
      <c r="PQU251"/>
      <c r="PQV251"/>
      <c r="PQW251"/>
      <c r="PQX251"/>
      <c r="PQY251"/>
      <c r="PQZ251"/>
      <c r="PRA251"/>
      <c r="PRB251"/>
      <c r="PRC251"/>
      <c r="PRD251"/>
      <c r="PRE251"/>
      <c r="PRF251"/>
      <c r="PRG251"/>
      <c r="PRH251"/>
      <c r="PRI251"/>
      <c r="PRJ251"/>
      <c r="PRK251"/>
      <c r="PRL251"/>
      <c r="PRM251"/>
      <c r="PRN251"/>
      <c r="PRO251"/>
      <c r="PRP251"/>
      <c r="PRQ251"/>
      <c r="PRR251"/>
      <c r="PRS251"/>
      <c r="PRT251"/>
      <c r="PRU251"/>
      <c r="PRV251"/>
      <c r="PRW251"/>
      <c r="PRX251"/>
      <c r="PRY251"/>
      <c r="PRZ251"/>
      <c r="PSA251"/>
      <c r="PSB251"/>
      <c r="PSC251"/>
      <c r="PSD251"/>
      <c r="PSE251"/>
      <c r="PSF251"/>
      <c r="PSG251"/>
      <c r="PSH251"/>
      <c r="PSI251"/>
      <c r="PSJ251"/>
      <c r="PSK251"/>
      <c r="PSL251"/>
      <c r="PSM251"/>
      <c r="PSN251"/>
      <c r="PSO251"/>
      <c r="PSP251"/>
      <c r="PSQ251"/>
      <c r="PSR251"/>
      <c r="PSS251"/>
      <c r="PST251"/>
      <c r="PSU251"/>
      <c r="PSV251"/>
      <c r="PSW251"/>
      <c r="PSX251"/>
      <c r="PSY251"/>
      <c r="PSZ251"/>
      <c r="PTA251"/>
      <c r="PTB251"/>
      <c r="PTC251"/>
      <c r="PTD251"/>
      <c r="PTE251"/>
      <c r="PTF251"/>
      <c r="PTG251"/>
      <c r="PTH251"/>
      <c r="PTI251"/>
      <c r="PTJ251"/>
      <c r="PTK251"/>
      <c r="PTL251"/>
      <c r="PTM251"/>
      <c r="PTN251"/>
      <c r="PTO251"/>
      <c r="PTP251"/>
      <c r="PTQ251"/>
      <c r="PTR251"/>
      <c r="PTS251"/>
      <c r="PTT251"/>
      <c r="PTU251"/>
      <c r="PTV251"/>
      <c r="PTW251"/>
      <c r="PTX251"/>
      <c r="PTY251"/>
      <c r="PTZ251"/>
      <c r="PUA251"/>
      <c r="PUB251"/>
      <c r="PUC251"/>
      <c r="PUD251"/>
      <c r="PUE251"/>
      <c r="PUF251"/>
      <c r="PUG251"/>
      <c r="PUH251"/>
      <c r="PUI251"/>
      <c r="PUJ251"/>
      <c r="PUK251"/>
      <c r="PUL251"/>
      <c r="PUM251"/>
      <c r="PUN251"/>
      <c r="PUO251"/>
      <c r="PUP251"/>
      <c r="PUQ251"/>
      <c r="PUR251"/>
      <c r="PUS251"/>
      <c r="PUT251"/>
      <c r="PUU251"/>
      <c r="PUV251"/>
      <c r="PUW251"/>
      <c r="PUX251"/>
      <c r="PUY251"/>
      <c r="PUZ251"/>
      <c r="PVA251"/>
      <c r="PVB251"/>
      <c r="PVC251"/>
      <c r="PVD251"/>
      <c r="PVE251"/>
      <c r="PVF251"/>
      <c r="PVG251"/>
      <c r="PVH251"/>
      <c r="PVI251"/>
      <c r="PVJ251"/>
      <c r="PVK251"/>
      <c r="PVL251"/>
      <c r="PVM251"/>
      <c r="PVN251"/>
      <c r="PVO251"/>
      <c r="PVP251"/>
      <c r="PVQ251"/>
      <c r="PVR251"/>
      <c r="PVS251"/>
      <c r="PVT251"/>
      <c r="PVU251"/>
      <c r="PVV251"/>
      <c r="PVW251"/>
      <c r="PVX251"/>
      <c r="PVY251"/>
      <c r="PVZ251"/>
      <c r="PWA251"/>
      <c r="PWB251"/>
      <c r="PWC251"/>
      <c r="PWD251"/>
      <c r="PWE251"/>
      <c r="PWF251"/>
      <c r="PWG251"/>
      <c r="PWH251"/>
      <c r="PWI251"/>
      <c r="PWJ251"/>
      <c r="PWK251"/>
      <c r="PWL251"/>
      <c r="PWM251"/>
      <c r="PWN251"/>
      <c r="PWO251"/>
      <c r="PWP251"/>
      <c r="PWQ251"/>
      <c r="PWR251"/>
      <c r="PWS251"/>
      <c r="PWT251"/>
      <c r="PWU251"/>
      <c r="PWV251"/>
      <c r="PWW251"/>
      <c r="PWX251"/>
      <c r="PWY251"/>
      <c r="PWZ251"/>
      <c r="PXA251"/>
      <c r="PXB251"/>
      <c r="PXC251"/>
      <c r="PXD251"/>
      <c r="PXE251"/>
      <c r="PXF251"/>
      <c r="PXG251"/>
      <c r="PXH251"/>
      <c r="PXI251"/>
      <c r="PXJ251"/>
      <c r="PXK251"/>
      <c r="PXL251"/>
      <c r="PXM251"/>
      <c r="PXN251"/>
      <c r="PXO251"/>
      <c r="PXP251"/>
      <c r="PXQ251"/>
      <c r="PXR251"/>
      <c r="PXS251"/>
      <c r="PXT251"/>
      <c r="PXU251"/>
      <c r="PXV251"/>
      <c r="PXW251"/>
      <c r="PXX251"/>
      <c r="PXY251"/>
      <c r="PXZ251"/>
      <c r="PYA251"/>
      <c r="PYB251"/>
      <c r="PYC251"/>
      <c r="PYD251"/>
      <c r="PYE251"/>
      <c r="PYF251"/>
      <c r="PYG251"/>
      <c r="PYH251"/>
      <c r="PYI251"/>
      <c r="PYJ251"/>
      <c r="PYK251"/>
      <c r="PYL251"/>
      <c r="PYM251"/>
      <c r="PYN251"/>
      <c r="PYO251"/>
      <c r="PYP251"/>
      <c r="PYQ251"/>
      <c r="PYR251"/>
      <c r="PYS251"/>
      <c r="PYT251"/>
      <c r="PYU251"/>
      <c r="PYV251"/>
      <c r="PYW251"/>
      <c r="PYX251"/>
      <c r="PYY251"/>
      <c r="PYZ251"/>
      <c r="PZA251"/>
      <c r="PZB251"/>
      <c r="PZC251"/>
      <c r="PZD251"/>
      <c r="PZE251"/>
      <c r="PZF251"/>
      <c r="PZG251"/>
      <c r="PZH251"/>
      <c r="PZI251"/>
      <c r="PZJ251"/>
      <c r="PZK251"/>
      <c r="PZL251"/>
      <c r="PZM251"/>
      <c r="PZN251"/>
      <c r="PZO251"/>
      <c r="PZP251"/>
      <c r="PZQ251"/>
      <c r="PZR251"/>
      <c r="PZS251"/>
      <c r="PZT251"/>
      <c r="PZU251"/>
      <c r="PZV251"/>
      <c r="PZW251"/>
      <c r="PZX251"/>
      <c r="PZY251"/>
      <c r="PZZ251"/>
      <c r="QAA251"/>
      <c r="QAB251"/>
      <c r="QAC251"/>
      <c r="QAD251"/>
      <c r="QAE251"/>
      <c r="QAF251"/>
      <c r="QAG251"/>
      <c r="QAH251"/>
      <c r="QAI251"/>
      <c r="QAJ251"/>
      <c r="QAK251"/>
      <c r="QAL251"/>
      <c r="QAM251"/>
      <c r="QAN251"/>
      <c r="QAO251"/>
      <c r="QAP251"/>
      <c r="QAQ251"/>
      <c r="QAR251"/>
      <c r="QAS251"/>
      <c r="QAT251"/>
      <c r="QAU251"/>
      <c r="QAV251"/>
      <c r="QAW251"/>
      <c r="QAX251"/>
      <c r="QAY251"/>
      <c r="QAZ251"/>
      <c r="QBA251"/>
      <c r="QBB251"/>
      <c r="QBC251"/>
      <c r="QBD251"/>
      <c r="QBE251"/>
      <c r="QBF251"/>
      <c r="QBG251"/>
      <c r="QBH251"/>
      <c r="QBI251"/>
      <c r="QBJ251"/>
      <c r="QBK251"/>
      <c r="QBL251"/>
      <c r="QBM251"/>
      <c r="QBN251"/>
      <c r="QBO251"/>
      <c r="QBP251"/>
      <c r="QBQ251"/>
      <c r="QBR251"/>
      <c r="QBS251"/>
      <c r="QBT251"/>
      <c r="QBU251"/>
      <c r="QBV251"/>
      <c r="QBW251"/>
      <c r="QBX251"/>
      <c r="QBY251"/>
      <c r="QBZ251"/>
      <c r="QCA251"/>
      <c r="QCB251"/>
      <c r="QCC251"/>
      <c r="QCD251"/>
      <c r="QCE251"/>
      <c r="QCF251"/>
      <c r="QCG251"/>
      <c r="QCH251"/>
      <c r="QCI251"/>
      <c r="QCJ251"/>
      <c r="QCK251"/>
      <c r="QCL251"/>
      <c r="QCM251"/>
      <c r="QCN251"/>
      <c r="QCO251"/>
      <c r="QCP251"/>
      <c r="QCQ251"/>
      <c r="QCR251"/>
      <c r="QCS251"/>
      <c r="QCT251"/>
      <c r="QCU251"/>
      <c r="QCV251"/>
      <c r="QCW251"/>
      <c r="QCX251"/>
      <c r="QCY251"/>
      <c r="QCZ251"/>
      <c r="QDA251"/>
      <c r="QDB251"/>
      <c r="QDC251"/>
      <c r="QDD251"/>
      <c r="QDE251"/>
      <c r="QDF251"/>
      <c r="QDG251"/>
      <c r="QDH251"/>
      <c r="QDI251"/>
      <c r="QDJ251"/>
      <c r="QDK251"/>
      <c r="QDL251"/>
      <c r="QDM251"/>
      <c r="QDN251"/>
      <c r="QDO251"/>
      <c r="QDP251"/>
      <c r="QDQ251"/>
      <c r="QDR251"/>
      <c r="QDS251"/>
      <c r="QDT251"/>
      <c r="QDU251"/>
      <c r="QDV251"/>
      <c r="QDW251"/>
      <c r="QDX251"/>
      <c r="QDY251"/>
      <c r="QDZ251"/>
      <c r="QEA251"/>
      <c r="QEB251"/>
      <c r="QEC251"/>
      <c r="QED251"/>
      <c r="QEE251"/>
      <c r="QEF251"/>
      <c r="QEG251"/>
      <c r="QEH251"/>
      <c r="QEI251"/>
      <c r="QEJ251"/>
      <c r="QEK251"/>
      <c r="QEL251"/>
      <c r="QEM251"/>
      <c r="QEN251"/>
      <c r="QEO251"/>
      <c r="QEP251"/>
      <c r="QEQ251"/>
      <c r="QER251"/>
      <c r="QES251"/>
      <c r="QET251"/>
      <c r="QEU251"/>
      <c r="QEV251"/>
      <c r="QEW251"/>
      <c r="QEX251"/>
      <c r="QEY251"/>
      <c r="QEZ251"/>
      <c r="QFA251"/>
      <c r="QFB251"/>
      <c r="QFC251"/>
      <c r="QFD251"/>
      <c r="QFE251"/>
      <c r="QFF251"/>
      <c r="QFG251"/>
      <c r="QFH251"/>
      <c r="QFI251"/>
      <c r="QFJ251"/>
      <c r="QFK251"/>
      <c r="QFL251"/>
      <c r="QFM251"/>
      <c r="QFN251"/>
      <c r="QFO251"/>
      <c r="QFP251"/>
      <c r="QFQ251"/>
      <c r="QFR251"/>
      <c r="QFS251"/>
      <c r="QFT251"/>
      <c r="QFU251"/>
      <c r="QFV251"/>
      <c r="QFW251"/>
      <c r="QFX251"/>
      <c r="QFY251"/>
      <c r="QFZ251"/>
      <c r="QGA251"/>
      <c r="QGB251"/>
      <c r="QGC251"/>
      <c r="QGD251"/>
      <c r="QGE251"/>
      <c r="QGF251"/>
      <c r="QGG251"/>
      <c r="QGH251"/>
      <c r="QGI251"/>
      <c r="QGJ251"/>
      <c r="QGK251"/>
      <c r="QGL251"/>
      <c r="QGM251"/>
      <c r="QGN251"/>
      <c r="QGO251"/>
      <c r="QGP251"/>
      <c r="QGQ251"/>
      <c r="QGR251"/>
      <c r="QGS251"/>
      <c r="QGT251"/>
      <c r="QGU251"/>
      <c r="QGV251"/>
      <c r="QGW251"/>
      <c r="QGX251"/>
      <c r="QGY251"/>
      <c r="QGZ251"/>
      <c r="QHA251"/>
      <c r="QHB251"/>
      <c r="QHC251"/>
      <c r="QHD251"/>
      <c r="QHE251"/>
      <c r="QHF251"/>
      <c r="QHG251"/>
      <c r="QHH251"/>
      <c r="QHI251"/>
      <c r="QHJ251"/>
      <c r="QHK251"/>
      <c r="QHL251"/>
      <c r="QHM251"/>
      <c r="QHN251"/>
      <c r="QHO251"/>
      <c r="QHP251"/>
      <c r="QHQ251"/>
      <c r="QHR251"/>
      <c r="QHS251"/>
      <c r="QHT251"/>
      <c r="QHU251"/>
      <c r="QHV251"/>
      <c r="QHW251"/>
      <c r="QHX251"/>
      <c r="QHY251"/>
      <c r="QHZ251"/>
      <c r="QIA251"/>
      <c r="QIB251"/>
      <c r="QIC251"/>
      <c r="QID251"/>
      <c r="QIE251"/>
      <c r="QIF251"/>
      <c r="QIG251"/>
      <c r="QIH251"/>
      <c r="QII251"/>
      <c r="QIJ251"/>
      <c r="QIK251"/>
      <c r="QIL251"/>
      <c r="QIM251"/>
      <c r="QIN251"/>
      <c r="QIO251"/>
      <c r="QIP251"/>
      <c r="QIQ251"/>
      <c r="QIR251"/>
      <c r="QIS251"/>
      <c r="QIT251"/>
      <c r="QIU251"/>
      <c r="QIV251"/>
      <c r="QIW251"/>
      <c r="QIX251"/>
      <c r="QIY251"/>
      <c r="QIZ251"/>
      <c r="QJA251"/>
      <c r="QJB251"/>
      <c r="QJC251"/>
      <c r="QJD251"/>
      <c r="QJE251"/>
      <c r="QJF251"/>
      <c r="QJG251"/>
      <c r="QJH251"/>
      <c r="QJI251"/>
      <c r="QJJ251"/>
      <c r="QJK251"/>
      <c r="QJL251"/>
      <c r="QJM251"/>
      <c r="QJN251"/>
      <c r="QJO251"/>
      <c r="QJP251"/>
      <c r="QJQ251"/>
      <c r="QJR251"/>
      <c r="QJS251"/>
      <c r="QJT251"/>
      <c r="QJU251"/>
      <c r="QJV251"/>
      <c r="QJW251"/>
      <c r="QJX251"/>
      <c r="QJY251"/>
      <c r="QJZ251"/>
      <c r="QKA251"/>
      <c r="QKB251"/>
      <c r="QKC251"/>
      <c r="QKD251"/>
      <c r="QKE251"/>
      <c r="QKF251"/>
      <c r="QKG251"/>
      <c r="QKH251"/>
      <c r="QKI251"/>
      <c r="QKJ251"/>
      <c r="QKK251"/>
      <c r="QKL251"/>
      <c r="QKM251"/>
      <c r="QKN251"/>
      <c r="QKO251"/>
      <c r="QKP251"/>
      <c r="QKQ251"/>
      <c r="QKR251"/>
      <c r="QKS251"/>
      <c r="QKT251"/>
      <c r="QKU251"/>
      <c r="QKV251"/>
      <c r="QKW251"/>
      <c r="QKX251"/>
      <c r="QKY251"/>
      <c r="QKZ251"/>
      <c r="QLA251"/>
      <c r="QLB251"/>
      <c r="QLC251"/>
      <c r="QLD251"/>
      <c r="QLE251"/>
      <c r="QLF251"/>
      <c r="QLG251"/>
      <c r="QLH251"/>
      <c r="QLI251"/>
      <c r="QLJ251"/>
      <c r="QLK251"/>
      <c r="QLL251"/>
      <c r="QLM251"/>
      <c r="QLN251"/>
      <c r="QLO251"/>
      <c r="QLP251"/>
      <c r="QLQ251"/>
      <c r="QLR251"/>
      <c r="QLS251"/>
      <c r="QLT251"/>
      <c r="QLU251"/>
      <c r="QLV251"/>
      <c r="QLW251"/>
      <c r="QLX251"/>
      <c r="QLY251"/>
      <c r="QLZ251"/>
      <c r="QMA251"/>
      <c r="QMB251"/>
      <c r="QMC251"/>
      <c r="QMD251"/>
      <c r="QME251"/>
      <c r="QMF251"/>
      <c r="QMG251"/>
      <c r="QMH251"/>
      <c r="QMI251"/>
      <c r="QMJ251"/>
      <c r="QMK251"/>
      <c r="QML251"/>
      <c r="QMM251"/>
      <c r="QMN251"/>
      <c r="QMO251"/>
      <c r="QMP251"/>
      <c r="QMQ251"/>
      <c r="QMR251"/>
      <c r="QMS251"/>
      <c r="QMT251"/>
      <c r="QMU251"/>
      <c r="QMV251"/>
      <c r="QMW251"/>
      <c r="QMX251"/>
      <c r="QMY251"/>
      <c r="QMZ251"/>
      <c r="QNA251"/>
      <c r="QNB251"/>
      <c r="QNC251"/>
      <c r="QND251"/>
      <c r="QNE251"/>
      <c r="QNF251"/>
      <c r="QNG251"/>
      <c r="QNH251"/>
      <c r="QNI251"/>
      <c r="QNJ251"/>
      <c r="QNK251"/>
      <c r="QNL251"/>
      <c r="QNM251"/>
      <c r="QNN251"/>
      <c r="QNO251"/>
      <c r="QNP251"/>
      <c r="QNQ251"/>
      <c r="QNR251"/>
      <c r="QNS251"/>
      <c r="QNT251"/>
      <c r="QNU251"/>
      <c r="QNV251"/>
      <c r="QNW251"/>
      <c r="QNX251"/>
      <c r="QNY251"/>
      <c r="QNZ251"/>
      <c r="QOA251"/>
      <c r="QOB251"/>
      <c r="QOC251"/>
      <c r="QOD251"/>
      <c r="QOE251"/>
      <c r="QOF251"/>
      <c r="QOG251"/>
      <c r="QOH251"/>
      <c r="QOI251"/>
      <c r="QOJ251"/>
      <c r="QOK251"/>
      <c r="QOL251"/>
      <c r="QOM251"/>
      <c r="QON251"/>
      <c r="QOO251"/>
      <c r="QOP251"/>
      <c r="QOQ251"/>
      <c r="QOR251"/>
      <c r="QOS251"/>
      <c r="QOT251"/>
      <c r="QOU251"/>
      <c r="QOV251"/>
      <c r="QOW251"/>
      <c r="QOX251"/>
      <c r="QOY251"/>
      <c r="QOZ251"/>
      <c r="QPA251"/>
      <c r="QPB251"/>
      <c r="QPC251"/>
      <c r="QPD251"/>
      <c r="QPE251"/>
      <c r="QPF251"/>
      <c r="QPG251"/>
      <c r="QPH251"/>
      <c r="QPI251"/>
      <c r="QPJ251"/>
      <c r="QPK251"/>
      <c r="QPL251"/>
      <c r="QPM251"/>
      <c r="QPN251"/>
      <c r="QPO251"/>
      <c r="QPP251"/>
      <c r="QPQ251"/>
      <c r="QPR251"/>
      <c r="QPS251"/>
      <c r="QPT251"/>
      <c r="QPU251"/>
      <c r="QPV251"/>
      <c r="QPW251"/>
      <c r="QPX251"/>
      <c r="QPY251"/>
      <c r="QPZ251"/>
      <c r="QQA251"/>
      <c r="QQB251"/>
      <c r="QQC251"/>
      <c r="QQD251"/>
      <c r="QQE251"/>
      <c r="QQF251"/>
      <c r="QQG251"/>
      <c r="QQH251"/>
      <c r="QQI251"/>
      <c r="QQJ251"/>
      <c r="QQK251"/>
      <c r="QQL251"/>
      <c r="QQM251"/>
      <c r="QQN251"/>
      <c r="QQO251"/>
      <c r="QQP251"/>
      <c r="QQQ251"/>
      <c r="QQR251"/>
      <c r="QQS251"/>
      <c r="QQT251"/>
      <c r="QQU251"/>
      <c r="QQV251"/>
      <c r="QQW251"/>
      <c r="QQX251"/>
      <c r="QQY251"/>
      <c r="QQZ251"/>
      <c r="QRA251"/>
      <c r="QRB251"/>
      <c r="QRC251"/>
      <c r="QRD251"/>
      <c r="QRE251"/>
      <c r="QRF251"/>
      <c r="QRG251"/>
      <c r="QRH251"/>
      <c r="QRI251"/>
      <c r="QRJ251"/>
      <c r="QRK251"/>
      <c r="QRL251"/>
      <c r="QRM251"/>
      <c r="QRN251"/>
      <c r="QRO251"/>
      <c r="QRP251"/>
      <c r="QRQ251"/>
      <c r="QRR251"/>
      <c r="QRS251"/>
      <c r="QRT251"/>
      <c r="QRU251"/>
      <c r="QRV251"/>
      <c r="QRW251"/>
      <c r="QRX251"/>
      <c r="QRY251"/>
      <c r="QRZ251"/>
      <c r="QSA251"/>
      <c r="QSB251"/>
      <c r="QSC251"/>
      <c r="QSD251"/>
      <c r="QSE251"/>
      <c r="QSF251"/>
      <c r="QSG251"/>
      <c r="QSH251"/>
      <c r="QSI251"/>
      <c r="QSJ251"/>
      <c r="QSK251"/>
      <c r="QSL251"/>
      <c r="QSM251"/>
      <c r="QSN251"/>
      <c r="QSO251"/>
      <c r="QSP251"/>
      <c r="QSQ251"/>
      <c r="QSR251"/>
      <c r="QSS251"/>
      <c r="QST251"/>
      <c r="QSU251"/>
      <c r="QSV251"/>
      <c r="QSW251"/>
      <c r="QSX251"/>
      <c r="QSY251"/>
      <c r="QSZ251"/>
      <c r="QTA251"/>
      <c r="QTB251"/>
      <c r="QTC251"/>
      <c r="QTD251"/>
      <c r="QTE251"/>
      <c r="QTF251"/>
      <c r="QTG251"/>
      <c r="QTH251"/>
      <c r="QTI251"/>
      <c r="QTJ251"/>
      <c r="QTK251"/>
      <c r="QTL251"/>
      <c r="QTM251"/>
      <c r="QTN251"/>
      <c r="QTO251"/>
      <c r="QTP251"/>
      <c r="QTQ251"/>
      <c r="QTR251"/>
      <c r="QTS251"/>
      <c r="QTT251"/>
      <c r="QTU251"/>
      <c r="QTV251"/>
      <c r="QTW251"/>
      <c r="QTX251"/>
      <c r="QTY251"/>
      <c r="QTZ251"/>
      <c r="QUA251"/>
      <c r="QUB251"/>
      <c r="QUC251"/>
      <c r="QUD251"/>
      <c r="QUE251"/>
      <c r="QUF251"/>
      <c r="QUG251"/>
      <c r="QUH251"/>
      <c r="QUI251"/>
      <c r="QUJ251"/>
      <c r="QUK251"/>
      <c r="QUL251"/>
      <c r="QUM251"/>
      <c r="QUN251"/>
      <c r="QUO251"/>
      <c r="QUP251"/>
      <c r="QUQ251"/>
      <c r="QUR251"/>
      <c r="QUS251"/>
      <c r="QUT251"/>
      <c r="QUU251"/>
      <c r="QUV251"/>
      <c r="QUW251"/>
      <c r="QUX251"/>
      <c r="QUY251"/>
      <c r="QUZ251"/>
      <c r="QVA251"/>
      <c r="QVB251"/>
      <c r="QVC251"/>
      <c r="QVD251"/>
      <c r="QVE251"/>
      <c r="QVF251"/>
      <c r="QVG251"/>
      <c r="QVH251"/>
      <c r="QVI251"/>
      <c r="QVJ251"/>
      <c r="QVK251"/>
      <c r="QVL251"/>
      <c r="QVM251"/>
      <c r="QVN251"/>
      <c r="QVO251"/>
      <c r="QVP251"/>
      <c r="QVQ251"/>
      <c r="QVR251"/>
      <c r="QVS251"/>
      <c r="QVT251"/>
      <c r="QVU251"/>
      <c r="QVV251"/>
      <c r="QVW251"/>
      <c r="QVX251"/>
      <c r="QVY251"/>
      <c r="QVZ251"/>
      <c r="QWA251"/>
      <c r="QWB251"/>
      <c r="QWC251"/>
      <c r="QWD251"/>
      <c r="QWE251"/>
      <c r="QWF251"/>
      <c r="QWG251"/>
      <c r="QWH251"/>
      <c r="QWI251"/>
      <c r="QWJ251"/>
      <c r="QWK251"/>
      <c r="QWL251"/>
      <c r="QWM251"/>
      <c r="QWN251"/>
      <c r="QWO251"/>
      <c r="QWP251"/>
      <c r="QWQ251"/>
      <c r="QWR251"/>
      <c r="QWS251"/>
      <c r="QWT251"/>
      <c r="QWU251"/>
      <c r="QWV251"/>
      <c r="QWW251"/>
      <c r="QWX251"/>
      <c r="QWY251"/>
      <c r="QWZ251"/>
      <c r="QXA251"/>
      <c r="QXB251"/>
      <c r="QXC251"/>
      <c r="QXD251"/>
      <c r="QXE251"/>
      <c r="QXF251"/>
      <c r="QXG251"/>
      <c r="QXH251"/>
      <c r="QXI251"/>
      <c r="QXJ251"/>
      <c r="QXK251"/>
      <c r="QXL251"/>
      <c r="QXM251"/>
      <c r="QXN251"/>
      <c r="QXO251"/>
      <c r="QXP251"/>
      <c r="QXQ251"/>
      <c r="QXR251"/>
      <c r="QXS251"/>
      <c r="QXT251"/>
      <c r="QXU251"/>
      <c r="QXV251"/>
      <c r="QXW251"/>
      <c r="QXX251"/>
      <c r="QXY251"/>
      <c r="QXZ251"/>
      <c r="QYA251"/>
      <c r="QYB251"/>
      <c r="QYC251"/>
      <c r="QYD251"/>
      <c r="QYE251"/>
      <c r="QYF251"/>
      <c r="QYG251"/>
      <c r="QYH251"/>
      <c r="QYI251"/>
      <c r="QYJ251"/>
      <c r="QYK251"/>
      <c r="QYL251"/>
      <c r="QYM251"/>
      <c r="QYN251"/>
      <c r="QYO251"/>
      <c r="QYP251"/>
      <c r="QYQ251"/>
      <c r="QYR251"/>
      <c r="QYS251"/>
      <c r="QYT251"/>
      <c r="QYU251"/>
      <c r="QYV251"/>
      <c r="QYW251"/>
      <c r="QYX251"/>
      <c r="QYY251"/>
      <c r="QYZ251"/>
      <c r="QZA251"/>
      <c r="QZB251"/>
      <c r="QZC251"/>
      <c r="QZD251"/>
      <c r="QZE251"/>
      <c r="QZF251"/>
      <c r="QZG251"/>
      <c r="QZH251"/>
      <c r="QZI251"/>
      <c r="QZJ251"/>
      <c r="QZK251"/>
      <c r="QZL251"/>
      <c r="QZM251"/>
      <c r="QZN251"/>
      <c r="QZO251"/>
      <c r="QZP251"/>
      <c r="QZQ251"/>
      <c r="QZR251"/>
      <c r="QZS251"/>
      <c r="QZT251"/>
      <c r="QZU251"/>
      <c r="QZV251"/>
      <c r="QZW251"/>
      <c r="QZX251"/>
      <c r="QZY251"/>
      <c r="QZZ251"/>
      <c r="RAA251"/>
      <c r="RAB251"/>
      <c r="RAC251"/>
      <c r="RAD251"/>
      <c r="RAE251"/>
      <c r="RAF251"/>
      <c r="RAG251"/>
      <c r="RAH251"/>
      <c r="RAI251"/>
      <c r="RAJ251"/>
      <c r="RAK251"/>
      <c r="RAL251"/>
      <c r="RAM251"/>
      <c r="RAN251"/>
      <c r="RAO251"/>
      <c r="RAP251"/>
      <c r="RAQ251"/>
      <c r="RAR251"/>
      <c r="RAS251"/>
      <c r="RAT251"/>
      <c r="RAU251"/>
      <c r="RAV251"/>
      <c r="RAW251"/>
      <c r="RAX251"/>
      <c r="RAY251"/>
      <c r="RAZ251"/>
      <c r="RBA251"/>
      <c r="RBB251"/>
      <c r="RBC251"/>
      <c r="RBD251"/>
      <c r="RBE251"/>
      <c r="RBF251"/>
      <c r="RBG251"/>
      <c r="RBH251"/>
      <c r="RBI251"/>
      <c r="RBJ251"/>
      <c r="RBK251"/>
      <c r="RBL251"/>
      <c r="RBM251"/>
      <c r="RBN251"/>
      <c r="RBO251"/>
      <c r="RBP251"/>
      <c r="RBQ251"/>
      <c r="RBR251"/>
      <c r="RBS251"/>
      <c r="RBT251"/>
      <c r="RBU251"/>
      <c r="RBV251"/>
      <c r="RBW251"/>
      <c r="RBX251"/>
      <c r="RBY251"/>
      <c r="RBZ251"/>
      <c r="RCA251"/>
      <c r="RCB251"/>
      <c r="RCC251"/>
      <c r="RCD251"/>
      <c r="RCE251"/>
      <c r="RCF251"/>
      <c r="RCG251"/>
      <c r="RCH251"/>
      <c r="RCI251"/>
      <c r="RCJ251"/>
      <c r="RCK251"/>
      <c r="RCL251"/>
      <c r="RCM251"/>
      <c r="RCN251"/>
      <c r="RCO251"/>
      <c r="RCP251"/>
      <c r="RCQ251"/>
      <c r="RCR251"/>
      <c r="RCS251"/>
      <c r="RCT251"/>
      <c r="RCU251"/>
      <c r="RCV251"/>
      <c r="RCW251"/>
      <c r="RCX251"/>
      <c r="RCY251"/>
      <c r="RCZ251"/>
      <c r="RDA251"/>
      <c r="RDB251"/>
      <c r="RDC251"/>
      <c r="RDD251"/>
      <c r="RDE251"/>
      <c r="RDF251"/>
      <c r="RDG251"/>
      <c r="RDH251"/>
      <c r="RDI251"/>
      <c r="RDJ251"/>
      <c r="RDK251"/>
      <c r="RDL251"/>
      <c r="RDM251"/>
      <c r="RDN251"/>
      <c r="RDO251"/>
      <c r="RDP251"/>
      <c r="RDQ251"/>
      <c r="RDR251"/>
      <c r="RDS251"/>
      <c r="RDT251"/>
      <c r="RDU251"/>
      <c r="RDV251"/>
      <c r="RDW251"/>
      <c r="RDX251"/>
      <c r="RDY251"/>
      <c r="RDZ251"/>
      <c r="REA251"/>
      <c r="REB251"/>
      <c r="REC251"/>
      <c r="RED251"/>
      <c r="REE251"/>
      <c r="REF251"/>
      <c r="REG251"/>
      <c r="REH251"/>
      <c r="REI251"/>
      <c r="REJ251"/>
      <c r="REK251"/>
      <c r="REL251"/>
      <c r="REM251"/>
      <c r="REN251"/>
      <c r="REO251"/>
      <c r="REP251"/>
      <c r="REQ251"/>
      <c r="RER251"/>
      <c r="RES251"/>
      <c r="RET251"/>
      <c r="REU251"/>
      <c r="REV251"/>
      <c r="REW251"/>
      <c r="REX251"/>
      <c r="REY251"/>
      <c r="REZ251"/>
      <c r="RFA251"/>
      <c r="RFB251"/>
      <c r="RFC251"/>
      <c r="RFD251"/>
      <c r="RFE251"/>
      <c r="RFF251"/>
      <c r="RFG251"/>
      <c r="RFH251"/>
      <c r="RFI251"/>
      <c r="RFJ251"/>
      <c r="RFK251"/>
      <c r="RFL251"/>
      <c r="RFM251"/>
      <c r="RFN251"/>
      <c r="RFO251"/>
      <c r="RFP251"/>
      <c r="RFQ251"/>
      <c r="RFR251"/>
      <c r="RFS251"/>
      <c r="RFT251"/>
      <c r="RFU251"/>
      <c r="RFV251"/>
      <c r="RFW251"/>
      <c r="RFX251"/>
      <c r="RFY251"/>
      <c r="RFZ251"/>
      <c r="RGA251"/>
      <c r="RGB251"/>
      <c r="RGC251"/>
      <c r="RGD251"/>
      <c r="RGE251"/>
      <c r="RGF251"/>
      <c r="RGG251"/>
      <c r="RGH251"/>
      <c r="RGI251"/>
      <c r="RGJ251"/>
      <c r="RGK251"/>
      <c r="RGL251"/>
      <c r="RGM251"/>
      <c r="RGN251"/>
      <c r="RGO251"/>
      <c r="RGP251"/>
      <c r="RGQ251"/>
      <c r="RGR251"/>
      <c r="RGS251"/>
      <c r="RGT251"/>
      <c r="RGU251"/>
      <c r="RGV251"/>
      <c r="RGW251"/>
      <c r="RGX251"/>
      <c r="RGY251"/>
      <c r="RGZ251"/>
      <c r="RHA251"/>
      <c r="RHB251"/>
      <c r="RHC251"/>
      <c r="RHD251"/>
      <c r="RHE251"/>
      <c r="RHF251"/>
      <c r="RHG251"/>
      <c r="RHH251"/>
      <c r="RHI251"/>
      <c r="RHJ251"/>
      <c r="RHK251"/>
      <c r="RHL251"/>
      <c r="RHM251"/>
      <c r="RHN251"/>
      <c r="RHO251"/>
      <c r="RHP251"/>
      <c r="RHQ251"/>
      <c r="RHR251"/>
      <c r="RHS251"/>
      <c r="RHT251"/>
      <c r="RHU251"/>
      <c r="RHV251"/>
      <c r="RHW251"/>
      <c r="RHX251"/>
      <c r="RHY251"/>
      <c r="RHZ251"/>
      <c r="RIA251"/>
      <c r="RIB251"/>
      <c r="RIC251"/>
      <c r="RID251"/>
      <c r="RIE251"/>
      <c r="RIF251"/>
      <c r="RIG251"/>
      <c r="RIH251"/>
      <c r="RII251"/>
      <c r="RIJ251"/>
      <c r="RIK251"/>
      <c r="RIL251"/>
      <c r="RIM251"/>
      <c r="RIN251"/>
      <c r="RIO251"/>
      <c r="RIP251"/>
      <c r="RIQ251"/>
      <c r="RIR251"/>
      <c r="RIS251"/>
      <c r="RIT251"/>
      <c r="RIU251"/>
      <c r="RIV251"/>
      <c r="RIW251"/>
      <c r="RIX251"/>
      <c r="RIY251"/>
      <c r="RIZ251"/>
      <c r="RJA251"/>
      <c r="RJB251"/>
      <c r="RJC251"/>
      <c r="RJD251"/>
      <c r="RJE251"/>
      <c r="RJF251"/>
      <c r="RJG251"/>
      <c r="RJH251"/>
      <c r="RJI251"/>
      <c r="RJJ251"/>
      <c r="RJK251"/>
      <c r="RJL251"/>
      <c r="RJM251"/>
      <c r="RJN251"/>
      <c r="RJO251"/>
      <c r="RJP251"/>
      <c r="RJQ251"/>
      <c r="RJR251"/>
      <c r="RJS251"/>
      <c r="RJT251"/>
      <c r="RJU251"/>
      <c r="RJV251"/>
      <c r="RJW251"/>
      <c r="RJX251"/>
      <c r="RJY251"/>
      <c r="RJZ251"/>
      <c r="RKA251"/>
      <c r="RKB251"/>
      <c r="RKC251"/>
      <c r="RKD251"/>
      <c r="RKE251"/>
      <c r="RKF251"/>
      <c r="RKG251"/>
      <c r="RKH251"/>
      <c r="RKI251"/>
      <c r="RKJ251"/>
      <c r="RKK251"/>
      <c r="RKL251"/>
      <c r="RKM251"/>
      <c r="RKN251"/>
      <c r="RKO251"/>
      <c r="RKP251"/>
      <c r="RKQ251"/>
      <c r="RKR251"/>
      <c r="RKS251"/>
      <c r="RKT251"/>
      <c r="RKU251"/>
      <c r="RKV251"/>
      <c r="RKW251"/>
      <c r="RKX251"/>
      <c r="RKY251"/>
      <c r="RKZ251"/>
      <c r="RLA251"/>
      <c r="RLB251"/>
      <c r="RLC251"/>
      <c r="RLD251"/>
      <c r="RLE251"/>
      <c r="RLF251"/>
      <c r="RLG251"/>
      <c r="RLH251"/>
      <c r="RLI251"/>
      <c r="RLJ251"/>
      <c r="RLK251"/>
      <c r="RLL251"/>
      <c r="RLM251"/>
      <c r="RLN251"/>
      <c r="RLO251"/>
      <c r="RLP251"/>
      <c r="RLQ251"/>
      <c r="RLR251"/>
      <c r="RLS251"/>
      <c r="RLT251"/>
      <c r="RLU251"/>
      <c r="RLV251"/>
      <c r="RLW251"/>
      <c r="RLX251"/>
      <c r="RLY251"/>
      <c r="RLZ251"/>
      <c r="RMA251"/>
      <c r="RMB251"/>
      <c r="RMC251"/>
      <c r="RMD251"/>
      <c r="RME251"/>
      <c r="RMF251"/>
      <c r="RMG251"/>
      <c r="RMH251"/>
      <c r="RMI251"/>
      <c r="RMJ251"/>
      <c r="RMK251"/>
      <c r="RML251"/>
      <c r="RMM251"/>
      <c r="RMN251"/>
      <c r="RMO251"/>
      <c r="RMP251"/>
      <c r="RMQ251"/>
      <c r="RMR251"/>
      <c r="RMS251"/>
      <c r="RMT251"/>
      <c r="RMU251"/>
      <c r="RMV251"/>
      <c r="RMW251"/>
      <c r="RMX251"/>
      <c r="RMY251"/>
      <c r="RMZ251"/>
      <c r="RNA251"/>
      <c r="RNB251"/>
      <c r="RNC251"/>
      <c r="RND251"/>
      <c r="RNE251"/>
      <c r="RNF251"/>
      <c r="RNG251"/>
      <c r="RNH251"/>
      <c r="RNI251"/>
      <c r="RNJ251"/>
      <c r="RNK251"/>
      <c r="RNL251"/>
      <c r="RNM251"/>
      <c r="RNN251"/>
      <c r="RNO251"/>
      <c r="RNP251"/>
      <c r="RNQ251"/>
      <c r="RNR251"/>
      <c r="RNS251"/>
      <c r="RNT251"/>
      <c r="RNU251"/>
      <c r="RNV251"/>
      <c r="RNW251"/>
      <c r="RNX251"/>
      <c r="RNY251"/>
      <c r="RNZ251"/>
      <c r="ROA251"/>
      <c r="ROB251"/>
      <c r="ROC251"/>
      <c r="ROD251"/>
      <c r="ROE251"/>
      <c r="ROF251"/>
      <c r="ROG251"/>
      <c r="ROH251"/>
      <c r="ROI251"/>
      <c r="ROJ251"/>
      <c r="ROK251"/>
      <c r="ROL251"/>
      <c r="ROM251"/>
      <c r="RON251"/>
      <c r="ROO251"/>
      <c r="ROP251"/>
      <c r="ROQ251"/>
      <c r="ROR251"/>
      <c r="ROS251"/>
      <c r="ROT251"/>
      <c r="ROU251"/>
      <c r="ROV251"/>
      <c r="ROW251"/>
      <c r="ROX251"/>
      <c r="ROY251"/>
      <c r="ROZ251"/>
      <c r="RPA251"/>
      <c r="RPB251"/>
      <c r="RPC251"/>
      <c r="RPD251"/>
      <c r="RPE251"/>
      <c r="RPF251"/>
      <c r="RPG251"/>
      <c r="RPH251"/>
      <c r="RPI251"/>
      <c r="RPJ251"/>
      <c r="RPK251"/>
      <c r="RPL251"/>
      <c r="RPM251"/>
      <c r="RPN251"/>
      <c r="RPO251"/>
      <c r="RPP251"/>
      <c r="RPQ251"/>
      <c r="RPR251"/>
      <c r="RPS251"/>
      <c r="RPT251"/>
      <c r="RPU251"/>
      <c r="RPV251"/>
      <c r="RPW251"/>
      <c r="RPX251"/>
      <c r="RPY251"/>
      <c r="RPZ251"/>
      <c r="RQA251"/>
      <c r="RQB251"/>
      <c r="RQC251"/>
      <c r="RQD251"/>
      <c r="RQE251"/>
      <c r="RQF251"/>
      <c r="RQG251"/>
      <c r="RQH251"/>
      <c r="RQI251"/>
      <c r="RQJ251"/>
      <c r="RQK251"/>
      <c r="RQL251"/>
      <c r="RQM251"/>
      <c r="RQN251"/>
      <c r="RQO251"/>
      <c r="RQP251"/>
      <c r="RQQ251"/>
      <c r="RQR251"/>
      <c r="RQS251"/>
      <c r="RQT251"/>
      <c r="RQU251"/>
      <c r="RQV251"/>
      <c r="RQW251"/>
      <c r="RQX251"/>
      <c r="RQY251"/>
      <c r="RQZ251"/>
      <c r="RRA251"/>
      <c r="RRB251"/>
      <c r="RRC251"/>
      <c r="RRD251"/>
      <c r="RRE251"/>
      <c r="RRF251"/>
      <c r="RRG251"/>
      <c r="RRH251"/>
      <c r="RRI251"/>
      <c r="RRJ251"/>
      <c r="RRK251"/>
      <c r="RRL251"/>
      <c r="RRM251"/>
      <c r="RRN251"/>
      <c r="RRO251"/>
      <c r="RRP251"/>
      <c r="RRQ251"/>
      <c r="RRR251"/>
      <c r="RRS251"/>
      <c r="RRT251"/>
      <c r="RRU251"/>
      <c r="RRV251"/>
      <c r="RRW251"/>
      <c r="RRX251"/>
      <c r="RRY251"/>
      <c r="RRZ251"/>
      <c r="RSA251"/>
      <c r="RSB251"/>
      <c r="RSC251"/>
      <c r="RSD251"/>
      <c r="RSE251"/>
      <c r="RSF251"/>
      <c r="RSG251"/>
      <c r="RSH251"/>
      <c r="RSI251"/>
      <c r="RSJ251"/>
      <c r="RSK251"/>
      <c r="RSL251"/>
      <c r="RSM251"/>
      <c r="RSN251"/>
      <c r="RSO251"/>
      <c r="RSP251"/>
      <c r="RSQ251"/>
      <c r="RSR251"/>
      <c r="RSS251"/>
      <c r="RST251"/>
      <c r="RSU251"/>
      <c r="RSV251"/>
      <c r="RSW251"/>
      <c r="RSX251"/>
      <c r="RSY251"/>
      <c r="RSZ251"/>
      <c r="RTA251"/>
      <c r="RTB251"/>
      <c r="RTC251"/>
      <c r="RTD251"/>
      <c r="RTE251"/>
      <c r="RTF251"/>
      <c r="RTG251"/>
      <c r="RTH251"/>
      <c r="RTI251"/>
      <c r="RTJ251"/>
      <c r="RTK251"/>
      <c r="RTL251"/>
      <c r="RTM251"/>
      <c r="RTN251"/>
      <c r="RTO251"/>
      <c r="RTP251"/>
      <c r="RTQ251"/>
      <c r="RTR251"/>
      <c r="RTS251"/>
      <c r="RTT251"/>
      <c r="RTU251"/>
      <c r="RTV251"/>
      <c r="RTW251"/>
      <c r="RTX251"/>
      <c r="RTY251"/>
      <c r="RTZ251"/>
      <c r="RUA251"/>
      <c r="RUB251"/>
      <c r="RUC251"/>
      <c r="RUD251"/>
      <c r="RUE251"/>
      <c r="RUF251"/>
      <c r="RUG251"/>
      <c r="RUH251"/>
      <c r="RUI251"/>
      <c r="RUJ251"/>
      <c r="RUK251"/>
      <c r="RUL251"/>
      <c r="RUM251"/>
      <c r="RUN251"/>
      <c r="RUO251"/>
      <c r="RUP251"/>
      <c r="RUQ251"/>
      <c r="RUR251"/>
      <c r="RUS251"/>
      <c r="RUT251"/>
      <c r="RUU251"/>
      <c r="RUV251"/>
      <c r="RUW251"/>
      <c r="RUX251"/>
      <c r="RUY251"/>
      <c r="RUZ251"/>
      <c r="RVA251"/>
      <c r="RVB251"/>
      <c r="RVC251"/>
      <c r="RVD251"/>
      <c r="RVE251"/>
      <c r="RVF251"/>
      <c r="RVG251"/>
      <c r="RVH251"/>
      <c r="RVI251"/>
      <c r="RVJ251"/>
      <c r="RVK251"/>
      <c r="RVL251"/>
      <c r="RVM251"/>
      <c r="RVN251"/>
      <c r="RVO251"/>
      <c r="RVP251"/>
      <c r="RVQ251"/>
      <c r="RVR251"/>
      <c r="RVS251"/>
      <c r="RVT251"/>
      <c r="RVU251"/>
      <c r="RVV251"/>
      <c r="RVW251"/>
      <c r="RVX251"/>
      <c r="RVY251"/>
      <c r="RVZ251"/>
      <c r="RWA251"/>
      <c r="RWB251"/>
      <c r="RWC251"/>
      <c r="RWD251"/>
      <c r="RWE251"/>
      <c r="RWF251"/>
      <c r="RWG251"/>
      <c r="RWH251"/>
      <c r="RWI251"/>
      <c r="RWJ251"/>
      <c r="RWK251"/>
      <c r="RWL251"/>
      <c r="RWM251"/>
      <c r="RWN251"/>
      <c r="RWO251"/>
      <c r="RWP251"/>
      <c r="RWQ251"/>
      <c r="RWR251"/>
      <c r="RWS251"/>
      <c r="RWT251"/>
      <c r="RWU251"/>
      <c r="RWV251"/>
      <c r="RWW251"/>
      <c r="RWX251"/>
      <c r="RWY251"/>
      <c r="RWZ251"/>
      <c r="RXA251"/>
      <c r="RXB251"/>
      <c r="RXC251"/>
      <c r="RXD251"/>
      <c r="RXE251"/>
      <c r="RXF251"/>
      <c r="RXG251"/>
      <c r="RXH251"/>
      <c r="RXI251"/>
      <c r="RXJ251"/>
      <c r="RXK251"/>
      <c r="RXL251"/>
      <c r="RXM251"/>
      <c r="RXN251"/>
      <c r="RXO251"/>
      <c r="RXP251"/>
      <c r="RXQ251"/>
      <c r="RXR251"/>
      <c r="RXS251"/>
      <c r="RXT251"/>
      <c r="RXU251"/>
      <c r="RXV251"/>
      <c r="RXW251"/>
      <c r="RXX251"/>
      <c r="RXY251"/>
      <c r="RXZ251"/>
      <c r="RYA251"/>
      <c r="RYB251"/>
      <c r="RYC251"/>
      <c r="RYD251"/>
      <c r="RYE251"/>
      <c r="RYF251"/>
      <c r="RYG251"/>
      <c r="RYH251"/>
      <c r="RYI251"/>
      <c r="RYJ251"/>
      <c r="RYK251"/>
      <c r="RYL251"/>
      <c r="RYM251"/>
      <c r="RYN251"/>
      <c r="RYO251"/>
      <c r="RYP251"/>
      <c r="RYQ251"/>
      <c r="RYR251"/>
      <c r="RYS251"/>
      <c r="RYT251"/>
      <c r="RYU251"/>
      <c r="RYV251"/>
      <c r="RYW251"/>
      <c r="RYX251"/>
      <c r="RYY251"/>
      <c r="RYZ251"/>
      <c r="RZA251"/>
      <c r="RZB251"/>
      <c r="RZC251"/>
      <c r="RZD251"/>
      <c r="RZE251"/>
      <c r="RZF251"/>
      <c r="RZG251"/>
      <c r="RZH251"/>
      <c r="RZI251"/>
      <c r="RZJ251"/>
      <c r="RZK251"/>
      <c r="RZL251"/>
      <c r="RZM251"/>
      <c r="RZN251"/>
      <c r="RZO251"/>
      <c r="RZP251"/>
      <c r="RZQ251"/>
      <c r="RZR251"/>
      <c r="RZS251"/>
      <c r="RZT251"/>
      <c r="RZU251"/>
      <c r="RZV251"/>
      <c r="RZW251"/>
      <c r="RZX251"/>
      <c r="RZY251"/>
      <c r="RZZ251"/>
      <c r="SAA251"/>
      <c r="SAB251"/>
      <c r="SAC251"/>
      <c r="SAD251"/>
      <c r="SAE251"/>
      <c r="SAF251"/>
      <c r="SAG251"/>
      <c r="SAH251"/>
      <c r="SAI251"/>
      <c r="SAJ251"/>
      <c r="SAK251"/>
      <c r="SAL251"/>
      <c r="SAM251"/>
      <c r="SAN251"/>
      <c r="SAO251"/>
      <c r="SAP251"/>
      <c r="SAQ251"/>
      <c r="SAR251"/>
      <c r="SAS251"/>
      <c r="SAT251"/>
      <c r="SAU251"/>
      <c r="SAV251"/>
      <c r="SAW251"/>
      <c r="SAX251"/>
      <c r="SAY251"/>
      <c r="SAZ251"/>
      <c r="SBA251"/>
      <c r="SBB251"/>
      <c r="SBC251"/>
      <c r="SBD251"/>
      <c r="SBE251"/>
      <c r="SBF251"/>
      <c r="SBG251"/>
      <c r="SBH251"/>
      <c r="SBI251"/>
      <c r="SBJ251"/>
      <c r="SBK251"/>
      <c r="SBL251"/>
      <c r="SBM251"/>
      <c r="SBN251"/>
      <c r="SBO251"/>
      <c r="SBP251"/>
      <c r="SBQ251"/>
      <c r="SBR251"/>
      <c r="SBS251"/>
      <c r="SBT251"/>
      <c r="SBU251"/>
      <c r="SBV251"/>
      <c r="SBW251"/>
      <c r="SBX251"/>
      <c r="SBY251"/>
      <c r="SBZ251"/>
      <c r="SCA251"/>
      <c r="SCB251"/>
      <c r="SCC251"/>
      <c r="SCD251"/>
      <c r="SCE251"/>
      <c r="SCF251"/>
      <c r="SCG251"/>
      <c r="SCH251"/>
      <c r="SCI251"/>
      <c r="SCJ251"/>
      <c r="SCK251"/>
      <c r="SCL251"/>
      <c r="SCM251"/>
      <c r="SCN251"/>
      <c r="SCO251"/>
      <c r="SCP251"/>
      <c r="SCQ251"/>
      <c r="SCR251"/>
      <c r="SCS251"/>
      <c r="SCT251"/>
      <c r="SCU251"/>
      <c r="SCV251"/>
      <c r="SCW251"/>
      <c r="SCX251"/>
      <c r="SCY251"/>
      <c r="SCZ251"/>
      <c r="SDA251"/>
      <c r="SDB251"/>
      <c r="SDC251"/>
      <c r="SDD251"/>
      <c r="SDE251"/>
      <c r="SDF251"/>
      <c r="SDG251"/>
      <c r="SDH251"/>
      <c r="SDI251"/>
      <c r="SDJ251"/>
      <c r="SDK251"/>
      <c r="SDL251"/>
      <c r="SDM251"/>
      <c r="SDN251"/>
      <c r="SDO251"/>
      <c r="SDP251"/>
      <c r="SDQ251"/>
      <c r="SDR251"/>
      <c r="SDS251"/>
      <c r="SDT251"/>
      <c r="SDU251"/>
      <c r="SDV251"/>
      <c r="SDW251"/>
      <c r="SDX251"/>
      <c r="SDY251"/>
      <c r="SDZ251"/>
      <c r="SEA251"/>
      <c r="SEB251"/>
      <c r="SEC251"/>
      <c r="SED251"/>
      <c r="SEE251"/>
      <c r="SEF251"/>
      <c r="SEG251"/>
      <c r="SEH251"/>
      <c r="SEI251"/>
      <c r="SEJ251"/>
      <c r="SEK251"/>
      <c r="SEL251"/>
      <c r="SEM251"/>
      <c r="SEN251"/>
      <c r="SEO251"/>
      <c r="SEP251"/>
      <c r="SEQ251"/>
      <c r="SER251"/>
      <c r="SES251"/>
      <c r="SET251"/>
      <c r="SEU251"/>
      <c r="SEV251"/>
      <c r="SEW251"/>
      <c r="SEX251"/>
      <c r="SEY251"/>
      <c r="SEZ251"/>
      <c r="SFA251"/>
      <c r="SFB251"/>
      <c r="SFC251"/>
      <c r="SFD251"/>
      <c r="SFE251"/>
      <c r="SFF251"/>
      <c r="SFG251"/>
      <c r="SFH251"/>
      <c r="SFI251"/>
      <c r="SFJ251"/>
      <c r="SFK251"/>
      <c r="SFL251"/>
      <c r="SFM251"/>
      <c r="SFN251"/>
      <c r="SFO251"/>
      <c r="SFP251"/>
      <c r="SFQ251"/>
      <c r="SFR251"/>
      <c r="SFS251"/>
      <c r="SFT251"/>
      <c r="SFU251"/>
      <c r="SFV251"/>
      <c r="SFW251"/>
      <c r="SFX251"/>
      <c r="SFY251"/>
      <c r="SFZ251"/>
      <c r="SGA251"/>
      <c r="SGB251"/>
      <c r="SGC251"/>
      <c r="SGD251"/>
      <c r="SGE251"/>
      <c r="SGF251"/>
      <c r="SGG251"/>
      <c r="SGH251"/>
      <c r="SGI251"/>
      <c r="SGJ251"/>
      <c r="SGK251"/>
      <c r="SGL251"/>
      <c r="SGM251"/>
      <c r="SGN251"/>
      <c r="SGO251"/>
      <c r="SGP251"/>
      <c r="SGQ251"/>
      <c r="SGR251"/>
      <c r="SGS251"/>
      <c r="SGT251"/>
      <c r="SGU251"/>
      <c r="SGV251"/>
      <c r="SGW251"/>
      <c r="SGX251"/>
      <c r="SGY251"/>
      <c r="SGZ251"/>
      <c r="SHA251"/>
      <c r="SHB251"/>
      <c r="SHC251"/>
      <c r="SHD251"/>
      <c r="SHE251"/>
      <c r="SHF251"/>
      <c r="SHG251"/>
      <c r="SHH251"/>
      <c r="SHI251"/>
      <c r="SHJ251"/>
      <c r="SHK251"/>
      <c r="SHL251"/>
      <c r="SHM251"/>
      <c r="SHN251"/>
      <c r="SHO251"/>
      <c r="SHP251"/>
      <c r="SHQ251"/>
      <c r="SHR251"/>
      <c r="SHS251"/>
      <c r="SHT251"/>
      <c r="SHU251"/>
      <c r="SHV251"/>
      <c r="SHW251"/>
      <c r="SHX251"/>
      <c r="SHY251"/>
      <c r="SHZ251"/>
      <c r="SIA251"/>
      <c r="SIB251"/>
      <c r="SIC251"/>
      <c r="SID251"/>
      <c r="SIE251"/>
      <c r="SIF251"/>
      <c r="SIG251"/>
      <c r="SIH251"/>
      <c r="SII251"/>
      <c r="SIJ251"/>
      <c r="SIK251"/>
      <c r="SIL251"/>
      <c r="SIM251"/>
      <c r="SIN251"/>
      <c r="SIO251"/>
      <c r="SIP251"/>
      <c r="SIQ251"/>
      <c r="SIR251"/>
      <c r="SIS251"/>
      <c r="SIT251"/>
      <c r="SIU251"/>
      <c r="SIV251"/>
      <c r="SIW251"/>
      <c r="SIX251"/>
      <c r="SIY251"/>
      <c r="SIZ251"/>
      <c r="SJA251"/>
      <c r="SJB251"/>
      <c r="SJC251"/>
      <c r="SJD251"/>
      <c r="SJE251"/>
      <c r="SJF251"/>
      <c r="SJG251"/>
      <c r="SJH251"/>
      <c r="SJI251"/>
      <c r="SJJ251"/>
      <c r="SJK251"/>
      <c r="SJL251"/>
      <c r="SJM251"/>
      <c r="SJN251"/>
      <c r="SJO251"/>
      <c r="SJP251"/>
      <c r="SJQ251"/>
      <c r="SJR251"/>
      <c r="SJS251"/>
      <c r="SJT251"/>
      <c r="SJU251"/>
      <c r="SJV251"/>
      <c r="SJW251"/>
      <c r="SJX251"/>
      <c r="SJY251"/>
      <c r="SJZ251"/>
      <c r="SKA251"/>
      <c r="SKB251"/>
      <c r="SKC251"/>
      <c r="SKD251"/>
      <c r="SKE251"/>
      <c r="SKF251"/>
      <c r="SKG251"/>
      <c r="SKH251"/>
      <c r="SKI251"/>
      <c r="SKJ251"/>
      <c r="SKK251"/>
      <c r="SKL251"/>
      <c r="SKM251"/>
      <c r="SKN251"/>
      <c r="SKO251"/>
      <c r="SKP251"/>
      <c r="SKQ251"/>
      <c r="SKR251"/>
      <c r="SKS251"/>
      <c r="SKT251"/>
      <c r="SKU251"/>
      <c r="SKV251"/>
      <c r="SKW251"/>
      <c r="SKX251"/>
      <c r="SKY251"/>
      <c r="SKZ251"/>
      <c r="SLA251"/>
      <c r="SLB251"/>
      <c r="SLC251"/>
      <c r="SLD251"/>
      <c r="SLE251"/>
      <c r="SLF251"/>
      <c r="SLG251"/>
      <c r="SLH251"/>
      <c r="SLI251"/>
      <c r="SLJ251"/>
      <c r="SLK251"/>
      <c r="SLL251"/>
      <c r="SLM251"/>
      <c r="SLN251"/>
      <c r="SLO251"/>
      <c r="SLP251"/>
      <c r="SLQ251"/>
      <c r="SLR251"/>
      <c r="SLS251"/>
      <c r="SLT251"/>
      <c r="SLU251"/>
      <c r="SLV251"/>
      <c r="SLW251"/>
      <c r="SLX251"/>
      <c r="SLY251"/>
      <c r="SLZ251"/>
      <c r="SMA251"/>
      <c r="SMB251"/>
      <c r="SMC251"/>
      <c r="SMD251"/>
      <c r="SME251"/>
      <c r="SMF251"/>
      <c r="SMG251"/>
      <c r="SMH251"/>
      <c r="SMI251"/>
      <c r="SMJ251"/>
      <c r="SMK251"/>
      <c r="SML251"/>
      <c r="SMM251"/>
      <c r="SMN251"/>
      <c r="SMO251"/>
      <c r="SMP251"/>
      <c r="SMQ251"/>
      <c r="SMR251"/>
      <c r="SMS251"/>
      <c r="SMT251"/>
      <c r="SMU251"/>
      <c r="SMV251"/>
      <c r="SMW251"/>
      <c r="SMX251"/>
      <c r="SMY251"/>
      <c r="SMZ251"/>
      <c r="SNA251"/>
      <c r="SNB251"/>
      <c r="SNC251"/>
      <c r="SND251"/>
      <c r="SNE251"/>
      <c r="SNF251"/>
      <c r="SNG251"/>
      <c r="SNH251"/>
      <c r="SNI251"/>
      <c r="SNJ251"/>
      <c r="SNK251"/>
      <c r="SNL251"/>
      <c r="SNM251"/>
      <c r="SNN251"/>
      <c r="SNO251"/>
      <c r="SNP251"/>
      <c r="SNQ251"/>
      <c r="SNR251"/>
      <c r="SNS251"/>
      <c r="SNT251"/>
      <c r="SNU251"/>
      <c r="SNV251"/>
      <c r="SNW251"/>
      <c r="SNX251"/>
      <c r="SNY251"/>
      <c r="SNZ251"/>
      <c r="SOA251"/>
      <c r="SOB251"/>
      <c r="SOC251"/>
      <c r="SOD251"/>
      <c r="SOE251"/>
      <c r="SOF251"/>
      <c r="SOG251"/>
      <c r="SOH251"/>
      <c r="SOI251"/>
      <c r="SOJ251"/>
      <c r="SOK251"/>
      <c r="SOL251"/>
      <c r="SOM251"/>
      <c r="SON251"/>
      <c r="SOO251"/>
      <c r="SOP251"/>
      <c r="SOQ251"/>
      <c r="SOR251"/>
      <c r="SOS251"/>
      <c r="SOT251"/>
      <c r="SOU251"/>
      <c r="SOV251"/>
      <c r="SOW251"/>
      <c r="SOX251"/>
      <c r="SOY251"/>
      <c r="SOZ251"/>
      <c r="SPA251"/>
      <c r="SPB251"/>
      <c r="SPC251"/>
      <c r="SPD251"/>
      <c r="SPE251"/>
      <c r="SPF251"/>
      <c r="SPG251"/>
      <c r="SPH251"/>
      <c r="SPI251"/>
      <c r="SPJ251"/>
      <c r="SPK251"/>
      <c r="SPL251"/>
      <c r="SPM251"/>
      <c r="SPN251"/>
      <c r="SPO251"/>
      <c r="SPP251"/>
      <c r="SPQ251"/>
      <c r="SPR251"/>
      <c r="SPS251"/>
      <c r="SPT251"/>
      <c r="SPU251"/>
      <c r="SPV251"/>
      <c r="SPW251"/>
      <c r="SPX251"/>
      <c r="SPY251"/>
      <c r="SPZ251"/>
      <c r="SQA251"/>
      <c r="SQB251"/>
      <c r="SQC251"/>
      <c r="SQD251"/>
      <c r="SQE251"/>
      <c r="SQF251"/>
      <c r="SQG251"/>
      <c r="SQH251"/>
      <c r="SQI251"/>
      <c r="SQJ251"/>
      <c r="SQK251"/>
      <c r="SQL251"/>
      <c r="SQM251"/>
      <c r="SQN251"/>
      <c r="SQO251"/>
      <c r="SQP251"/>
      <c r="SQQ251"/>
      <c r="SQR251"/>
      <c r="SQS251"/>
      <c r="SQT251"/>
      <c r="SQU251"/>
      <c r="SQV251"/>
      <c r="SQW251"/>
      <c r="SQX251"/>
      <c r="SQY251"/>
      <c r="SQZ251"/>
      <c r="SRA251"/>
      <c r="SRB251"/>
      <c r="SRC251"/>
      <c r="SRD251"/>
      <c r="SRE251"/>
      <c r="SRF251"/>
      <c r="SRG251"/>
      <c r="SRH251"/>
      <c r="SRI251"/>
      <c r="SRJ251"/>
      <c r="SRK251"/>
      <c r="SRL251"/>
      <c r="SRM251"/>
      <c r="SRN251"/>
      <c r="SRO251"/>
      <c r="SRP251"/>
      <c r="SRQ251"/>
      <c r="SRR251"/>
      <c r="SRS251"/>
      <c r="SRT251"/>
      <c r="SRU251"/>
      <c r="SRV251"/>
      <c r="SRW251"/>
      <c r="SRX251"/>
      <c r="SRY251"/>
      <c r="SRZ251"/>
      <c r="SSA251"/>
      <c r="SSB251"/>
      <c r="SSC251"/>
      <c r="SSD251"/>
      <c r="SSE251"/>
      <c r="SSF251"/>
      <c r="SSG251"/>
      <c r="SSH251"/>
      <c r="SSI251"/>
      <c r="SSJ251"/>
      <c r="SSK251"/>
      <c r="SSL251"/>
      <c r="SSM251"/>
      <c r="SSN251"/>
      <c r="SSO251"/>
      <c r="SSP251"/>
      <c r="SSQ251"/>
      <c r="SSR251"/>
      <c r="SSS251"/>
      <c r="SST251"/>
      <c r="SSU251"/>
      <c r="SSV251"/>
      <c r="SSW251"/>
      <c r="SSX251"/>
      <c r="SSY251"/>
      <c r="SSZ251"/>
      <c r="STA251"/>
      <c r="STB251"/>
      <c r="STC251"/>
      <c r="STD251"/>
      <c r="STE251"/>
      <c r="STF251"/>
      <c r="STG251"/>
      <c r="STH251"/>
      <c r="STI251"/>
      <c r="STJ251"/>
      <c r="STK251"/>
      <c r="STL251"/>
      <c r="STM251"/>
      <c r="STN251"/>
      <c r="STO251"/>
      <c r="STP251"/>
      <c r="STQ251"/>
      <c r="STR251"/>
      <c r="STS251"/>
      <c r="STT251"/>
      <c r="STU251"/>
      <c r="STV251"/>
      <c r="STW251"/>
      <c r="STX251"/>
      <c r="STY251"/>
      <c r="STZ251"/>
      <c r="SUA251"/>
      <c r="SUB251"/>
      <c r="SUC251"/>
      <c r="SUD251"/>
      <c r="SUE251"/>
      <c r="SUF251"/>
      <c r="SUG251"/>
      <c r="SUH251"/>
      <c r="SUI251"/>
      <c r="SUJ251"/>
      <c r="SUK251"/>
      <c r="SUL251"/>
      <c r="SUM251"/>
      <c r="SUN251"/>
      <c r="SUO251"/>
      <c r="SUP251"/>
      <c r="SUQ251"/>
      <c r="SUR251"/>
      <c r="SUS251"/>
      <c r="SUT251"/>
      <c r="SUU251"/>
      <c r="SUV251"/>
      <c r="SUW251"/>
      <c r="SUX251"/>
      <c r="SUY251"/>
      <c r="SUZ251"/>
      <c r="SVA251"/>
      <c r="SVB251"/>
      <c r="SVC251"/>
      <c r="SVD251"/>
      <c r="SVE251"/>
      <c r="SVF251"/>
      <c r="SVG251"/>
      <c r="SVH251"/>
      <c r="SVI251"/>
      <c r="SVJ251"/>
      <c r="SVK251"/>
      <c r="SVL251"/>
      <c r="SVM251"/>
      <c r="SVN251"/>
      <c r="SVO251"/>
      <c r="SVP251"/>
      <c r="SVQ251"/>
      <c r="SVR251"/>
      <c r="SVS251"/>
      <c r="SVT251"/>
      <c r="SVU251"/>
      <c r="SVV251"/>
      <c r="SVW251"/>
      <c r="SVX251"/>
      <c r="SVY251"/>
      <c r="SVZ251"/>
      <c r="SWA251"/>
      <c r="SWB251"/>
      <c r="SWC251"/>
      <c r="SWD251"/>
      <c r="SWE251"/>
      <c r="SWF251"/>
      <c r="SWG251"/>
      <c r="SWH251"/>
      <c r="SWI251"/>
      <c r="SWJ251"/>
      <c r="SWK251"/>
      <c r="SWL251"/>
      <c r="SWM251"/>
      <c r="SWN251"/>
      <c r="SWO251"/>
      <c r="SWP251"/>
      <c r="SWQ251"/>
      <c r="SWR251"/>
      <c r="SWS251"/>
      <c r="SWT251"/>
      <c r="SWU251"/>
      <c r="SWV251"/>
      <c r="SWW251"/>
      <c r="SWX251"/>
      <c r="SWY251"/>
      <c r="SWZ251"/>
      <c r="SXA251"/>
      <c r="SXB251"/>
      <c r="SXC251"/>
      <c r="SXD251"/>
      <c r="SXE251"/>
      <c r="SXF251"/>
      <c r="SXG251"/>
      <c r="SXH251"/>
      <c r="SXI251"/>
      <c r="SXJ251"/>
      <c r="SXK251"/>
      <c r="SXL251"/>
      <c r="SXM251"/>
      <c r="SXN251"/>
      <c r="SXO251"/>
      <c r="SXP251"/>
      <c r="SXQ251"/>
      <c r="SXR251"/>
      <c r="SXS251"/>
      <c r="SXT251"/>
      <c r="SXU251"/>
      <c r="SXV251"/>
      <c r="SXW251"/>
      <c r="SXX251"/>
      <c r="SXY251"/>
      <c r="SXZ251"/>
      <c r="SYA251"/>
      <c r="SYB251"/>
      <c r="SYC251"/>
      <c r="SYD251"/>
      <c r="SYE251"/>
      <c r="SYF251"/>
      <c r="SYG251"/>
      <c r="SYH251"/>
      <c r="SYI251"/>
      <c r="SYJ251"/>
      <c r="SYK251"/>
      <c r="SYL251"/>
      <c r="SYM251"/>
      <c r="SYN251"/>
      <c r="SYO251"/>
      <c r="SYP251"/>
      <c r="SYQ251"/>
      <c r="SYR251"/>
      <c r="SYS251"/>
      <c r="SYT251"/>
      <c r="SYU251"/>
      <c r="SYV251"/>
      <c r="SYW251"/>
      <c r="SYX251"/>
      <c r="SYY251"/>
      <c r="SYZ251"/>
      <c r="SZA251"/>
      <c r="SZB251"/>
      <c r="SZC251"/>
      <c r="SZD251"/>
      <c r="SZE251"/>
      <c r="SZF251"/>
      <c r="SZG251"/>
      <c r="SZH251"/>
      <c r="SZI251"/>
      <c r="SZJ251"/>
      <c r="SZK251"/>
      <c r="SZL251"/>
      <c r="SZM251"/>
      <c r="SZN251"/>
      <c r="SZO251"/>
      <c r="SZP251"/>
      <c r="SZQ251"/>
      <c r="SZR251"/>
      <c r="SZS251"/>
      <c r="SZT251"/>
      <c r="SZU251"/>
      <c r="SZV251"/>
      <c r="SZW251"/>
      <c r="SZX251"/>
      <c r="SZY251"/>
      <c r="SZZ251"/>
      <c r="TAA251"/>
      <c r="TAB251"/>
      <c r="TAC251"/>
      <c r="TAD251"/>
      <c r="TAE251"/>
      <c r="TAF251"/>
      <c r="TAG251"/>
      <c r="TAH251"/>
      <c r="TAI251"/>
      <c r="TAJ251"/>
      <c r="TAK251"/>
      <c r="TAL251"/>
      <c r="TAM251"/>
      <c r="TAN251"/>
      <c r="TAO251"/>
      <c r="TAP251"/>
      <c r="TAQ251"/>
      <c r="TAR251"/>
      <c r="TAS251"/>
      <c r="TAT251"/>
      <c r="TAU251"/>
      <c r="TAV251"/>
      <c r="TAW251"/>
      <c r="TAX251"/>
      <c r="TAY251"/>
      <c r="TAZ251"/>
      <c r="TBA251"/>
      <c r="TBB251"/>
      <c r="TBC251"/>
      <c r="TBD251"/>
      <c r="TBE251"/>
      <c r="TBF251"/>
      <c r="TBG251"/>
      <c r="TBH251"/>
      <c r="TBI251"/>
      <c r="TBJ251"/>
      <c r="TBK251"/>
      <c r="TBL251"/>
      <c r="TBM251"/>
      <c r="TBN251"/>
      <c r="TBO251"/>
      <c r="TBP251"/>
      <c r="TBQ251"/>
      <c r="TBR251"/>
      <c r="TBS251"/>
      <c r="TBT251"/>
      <c r="TBU251"/>
      <c r="TBV251"/>
      <c r="TBW251"/>
      <c r="TBX251"/>
      <c r="TBY251"/>
      <c r="TBZ251"/>
      <c r="TCA251"/>
      <c r="TCB251"/>
      <c r="TCC251"/>
      <c r="TCD251"/>
      <c r="TCE251"/>
      <c r="TCF251"/>
      <c r="TCG251"/>
      <c r="TCH251"/>
      <c r="TCI251"/>
      <c r="TCJ251"/>
      <c r="TCK251"/>
      <c r="TCL251"/>
      <c r="TCM251"/>
      <c r="TCN251"/>
      <c r="TCO251"/>
      <c r="TCP251"/>
      <c r="TCQ251"/>
      <c r="TCR251"/>
      <c r="TCS251"/>
      <c r="TCT251"/>
      <c r="TCU251"/>
      <c r="TCV251"/>
      <c r="TCW251"/>
      <c r="TCX251"/>
      <c r="TCY251"/>
      <c r="TCZ251"/>
      <c r="TDA251"/>
      <c r="TDB251"/>
      <c r="TDC251"/>
      <c r="TDD251"/>
      <c r="TDE251"/>
      <c r="TDF251"/>
      <c r="TDG251"/>
      <c r="TDH251"/>
      <c r="TDI251"/>
      <c r="TDJ251"/>
      <c r="TDK251"/>
      <c r="TDL251"/>
      <c r="TDM251"/>
      <c r="TDN251"/>
      <c r="TDO251"/>
      <c r="TDP251"/>
      <c r="TDQ251"/>
      <c r="TDR251"/>
      <c r="TDS251"/>
      <c r="TDT251"/>
      <c r="TDU251"/>
      <c r="TDV251"/>
      <c r="TDW251"/>
      <c r="TDX251"/>
      <c r="TDY251"/>
      <c r="TDZ251"/>
      <c r="TEA251"/>
      <c r="TEB251"/>
      <c r="TEC251"/>
      <c r="TED251"/>
      <c r="TEE251"/>
      <c r="TEF251"/>
      <c r="TEG251"/>
      <c r="TEH251"/>
      <c r="TEI251"/>
      <c r="TEJ251"/>
      <c r="TEK251"/>
      <c r="TEL251"/>
      <c r="TEM251"/>
      <c r="TEN251"/>
      <c r="TEO251"/>
      <c r="TEP251"/>
      <c r="TEQ251"/>
      <c r="TER251"/>
      <c r="TES251"/>
      <c r="TET251"/>
      <c r="TEU251"/>
      <c r="TEV251"/>
      <c r="TEW251"/>
      <c r="TEX251"/>
      <c r="TEY251"/>
      <c r="TEZ251"/>
      <c r="TFA251"/>
      <c r="TFB251"/>
      <c r="TFC251"/>
      <c r="TFD251"/>
      <c r="TFE251"/>
      <c r="TFF251"/>
      <c r="TFG251"/>
      <c r="TFH251"/>
      <c r="TFI251"/>
      <c r="TFJ251"/>
      <c r="TFK251"/>
      <c r="TFL251"/>
      <c r="TFM251"/>
      <c r="TFN251"/>
      <c r="TFO251"/>
      <c r="TFP251"/>
      <c r="TFQ251"/>
      <c r="TFR251"/>
      <c r="TFS251"/>
      <c r="TFT251"/>
      <c r="TFU251"/>
      <c r="TFV251"/>
      <c r="TFW251"/>
      <c r="TFX251"/>
      <c r="TFY251"/>
      <c r="TFZ251"/>
      <c r="TGA251"/>
      <c r="TGB251"/>
      <c r="TGC251"/>
      <c r="TGD251"/>
      <c r="TGE251"/>
      <c r="TGF251"/>
      <c r="TGG251"/>
      <c r="TGH251"/>
      <c r="TGI251"/>
      <c r="TGJ251"/>
      <c r="TGK251"/>
      <c r="TGL251"/>
      <c r="TGM251"/>
      <c r="TGN251"/>
      <c r="TGO251"/>
      <c r="TGP251"/>
      <c r="TGQ251"/>
      <c r="TGR251"/>
      <c r="TGS251"/>
      <c r="TGT251"/>
      <c r="TGU251"/>
      <c r="TGV251"/>
      <c r="TGW251"/>
      <c r="TGX251"/>
      <c r="TGY251"/>
      <c r="TGZ251"/>
      <c r="THA251"/>
      <c r="THB251"/>
      <c r="THC251"/>
      <c r="THD251"/>
      <c r="THE251"/>
      <c r="THF251"/>
      <c r="THG251"/>
      <c r="THH251"/>
      <c r="THI251"/>
      <c r="THJ251"/>
      <c r="THK251"/>
      <c r="THL251"/>
      <c r="THM251"/>
      <c r="THN251"/>
      <c r="THO251"/>
      <c r="THP251"/>
      <c r="THQ251"/>
      <c r="THR251"/>
      <c r="THS251"/>
      <c r="THT251"/>
      <c r="THU251"/>
      <c r="THV251"/>
      <c r="THW251"/>
      <c r="THX251"/>
      <c r="THY251"/>
      <c r="THZ251"/>
      <c r="TIA251"/>
      <c r="TIB251"/>
      <c r="TIC251"/>
      <c r="TID251"/>
      <c r="TIE251"/>
      <c r="TIF251"/>
      <c r="TIG251"/>
      <c r="TIH251"/>
      <c r="TII251"/>
      <c r="TIJ251"/>
      <c r="TIK251"/>
      <c r="TIL251"/>
      <c r="TIM251"/>
      <c r="TIN251"/>
      <c r="TIO251"/>
      <c r="TIP251"/>
      <c r="TIQ251"/>
      <c r="TIR251"/>
      <c r="TIS251"/>
      <c r="TIT251"/>
      <c r="TIU251"/>
      <c r="TIV251"/>
      <c r="TIW251"/>
      <c r="TIX251"/>
      <c r="TIY251"/>
      <c r="TIZ251"/>
      <c r="TJA251"/>
      <c r="TJB251"/>
      <c r="TJC251"/>
      <c r="TJD251"/>
      <c r="TJE251"/>
      <c r="TJF251"/>
      <c r="TJG251"/>
      <c r="TJH251"/>
      <c r="TJI251"/>
      <c r="TJJ251"/>
      <c r="TJK251"/>
      <c r="TJL251"/>
      <c r="TJM251"/>
      <c r="TJN251"/>
      <c r="TJO251"/>
      <c r="TJP251"/>
      <c r="TJQ251"/>
      <c r="TJR251"/>
      <c r="TJS251"/>
      <c r="TJT251"/>
      <c r="TJU251"/>
      <c r="TJV251"/>
      <c r="TJW251"/>
      <c r="TJX251"/>
      <c r="TJY251"/>
      <c r="TJZ251"/>
      <c r="TKA251"/>
      <c r="TKB251"/>
      <c r="TKC251"/>
      <c r="TKD251"/>
      <c r="TKE251"/>
      <c r="TKF251"/>
      <c r="TKG251"/>
      <c r="TKH251"/>
      <c r="TKI251"/>
      <c r="TKJ251"/>
      <c r="TKK251"/>
      <c r="TKL251"/>
      <c r="TKM251"/>
      <c r="TKN251"/>
      <c r="TKO251"/>
      <c r="TKP251"/>
      <c r="TKQ251"/>
      <c r="TKR251"/>
      <c r="TKS251"/>
      <c r="TKT251"/>
      <c r="TKU251"/>
      <c r="TKV251"/>
      <c r="TKW251"/>
      <c r="TKX251"/>
      <c r="TKY251"/>
      <c r="TKZ251"/>
      <c r="TLA251"/>
      <c r="TLB251"/>
      <c r="TLC251"/>
      <c r="TLD251"/>
      <c r="TLE251"/>
      <c r="TLF251"/>
      <c r="TLG251"/>
      <c r="TLH251"/>
      <c r="TLI251"/>
      <c r="TLJ251"/>
      <c r="TLK251"/>
      <c r="TLL251"/>
      <c r="TLM251"/>
      <c r="TLN251"/>
      <c r="TLO251"/>
      <c r="TLP251"/>
      <c r="TLQ251"/>
      <c r="TLR251"/>
      <c r="TLS251"/>
      <c r="TLT251"/>
      <c r="TLU251"/>
      <c r="TLV251"/>
      <c r="TLW251"/>
      <c r="TLX251"/>
      <c r="TLY251"/>
      <c r="TLZ251"/>
      <c r="TMA251"/>
      <c r="TMB251"/>
      <c r="TMC251"/>
      <c r="TMD251"/>
      <c r="TME251"/>
      <c r="TMF251"/>
      <c r="TMG251"/>
      <c r="TMH251"/>
      <c r="TMI251"/>
      <c r="TMJ251"/>
      <c r="TMK251"/>
      <c r="TML251"/>
      <c r="TMM251"/>
      <c r="TMN251"/>
      <c r="TMO251"/>
      <c r="TMP251"/>
      <c r="TMQ251"/>
      <c r="TMR251"/>
      <c r="TMS251"/>
      <c r="TMT251"/>
      <c r="TMU251"/>
      <c r="TMV251"/>
      <c r="TMW251"/>
      <c r="TMX251"/>
      <c r="TMY251"/>
      <c r="TMZ251"/>
      <c r="TNA251"/>
      <c r="TNB251"/>
      <c r="TNC251"/>
      <c r="TND251"/>
      <c r="TNE251"/>
      <c r="TNF251"/>
      <c r="TNG251"/>
      <c r="TNH251"/>
      <c r="TNI251"/>
      <c r="TNJ251"/>
      <c r="TNK251"/>
      <c r="TNL251"/>
      <c r="TNM251"/>
      <c r="TNN251"/>
      <c r="TNO251"/>
      <c r="TNP251"/>
      <c r="TNQ251"/>
      <c r="TNR251"/>
      <c r="TNS251"/>
      <c r="TNT251"/>
      <c r="TNU251"/>
      <c r="TNV251"/>
      <c r="TNW251"/>
      <c r="TNX251"/>
      <c r="TNY251"/>
      <c r="TNZ251"/>
      <c r="TOA251"/>
      <c r="TOB251"/>
      <c r="TOC251"/>
      <c r="TOD251"/>
      <c r="TOE251"/>
      <c r="TOF251"/>
      <c r="TOG251"/>
      <c r="TOH251"/>
      <c r="TOI251"/>
      <c r="TOJ251"/>
      <c r="TOK251"/>
      <c r="TOL251"/>
      <c r="TOM251"/>
      <c r="TON251"/>
      <c r="TOO251"/>
      <c r="TOP251"/>
      <c r="TOQ251"/>
      <c r="TOR251"/>
      <c r="TOS251"/>
      <c r="TOT251"/>
      <c r="TOU251"/>
      <c r="TOV251"/>
      <c r="TOW251"/>
      <c r="TOX251"/>
      <c r="TOY251"/>
      <c r="TOZ251"/>
      <c r="TPA251"/>
      <c r="TPB251"/>
      <c r="TPC251"/>
      <c r="TPD251"/>
      <c r="TPE251"/>
      <c r="TPF251"/>
      <c r="TPG251"/>
      <c r="TPH251"/>
      <c r="TPI251"/>
      <c r="TPJ251"/>
      <c r="TPK251"/>
      <c r="TPL251"/>
      <c r="TPM251"/>
      <c r="TPN251"/>
      <c r="TPO251"/>
      <c r="TPP251"/>
      <c r="TPQ251"/>
      <c r="TPR251"/>
      <c r="TPS251"/>
      <c r="TPT251"/>
      <c r="TPU251"/>
      <c r="TPV251"/>
      <c r="TPW251"/>
      <c r="TPX251"/>
      <c r="TPY251"/>
      <c r="TPZ251"/>
      <c r="TQA251"/>
      <c r="TQB251"/>
      <c r="TQC251"/>
      <c r="TQD251"/>
      <c r="TQE251"/>
      <c r="TQF251"/>
      <c r="TQG251"/>
      <c r="TQH251"/>
      <c r="TQI251"/>
      <c r="TQJ251"/>
      <c r="TQK251"/>
      <c r="TQL251"/>
      <c r="TQM251"/>
      <c r="TQN251"/>
      <c r="TQO251"/>
      <c r="TQP251"/>
      <c r="TQQ251"/>
      <c r="TQR251"/>
      <c r="TQS251"/>
      <c r="TQT251"/>
      <c r="TQU251"/>
      <c r="TQV251"/>
      <c r="TQW251"/>
      <c r="TQX251"/>
      <c r="TQY251"/>
      <c r="TQZ251"/>
      <c r="TRA251"/>
      <c r="TRB251"/>
      <c r="TRC251"/>
      <c r="TRD251"/>
      <c r="TRE251"/>
      <c r="TRF251"/>
      <c r="TRG251"/>
      <c r="TRH251"/>
      <c r="TRI251"/>
      <c r="TRJ251"/>
      <c r="TRK251"/>
      <c r="TRL251"/>
      <c r="TRM251"/>
      <c r="TRN251"/>
      <c r="TRO251"/>
      <c r="TRP251"/>
      <c r="TRQ251"/>
      <c r="TRR251"/>
      <c r="TRS251"/>
      <c r="TRT251"/>
      <c r="TRU251"/>
      <c r="TRV251"/>
      <c r="TRW251"/>
      <c r="TRX251"/>
      <c r="TRY251"/>
      <c r="TRZ251"/>
      <c r="TSA251"/>
      <c r="TSB251"/>
      <c r="TSC251"/>
      <c r="TSD251"/>
      <c r="TSE251"/>
      <c r="TSF251"/>
      <c r="TSG251"/>
      <c r="TSH251"/>
      <c r="TSI251"/>
      <c r="TSJ251"/>
      <c r="TSK251"/>
      <c r="TSL251"/>
      <c r="TSM251"/>
      <c r="TSN251"/>
      <c r="TSO251"/>
      <c r="TSP251"/>
      <c r="TSQ251"/>
      <c r="TSR251"/>
      <c r="TSS251"/>
      <c r="TST251"/>
      <c r="TSU251"/>
      <c r="TSV251"/>
      <c r="TSW251"/>
      <c r="TSX251"/>
      <c r="TSY251"/>
      <c r="TSZ251"/>
      <c r="TTA251"/>
      <c r="TTB251"/>
      <c r="TTC251"/>
      <c r="TTD251"/>
      <c r="TTE251"/>
      <c r="TTF251"/>
      <c r="TTG251"/>
      <c r="TTH251"/>
      <c r="TTI251"/>
      <c r="TTJ251"/>
      <c r="TTK251"/>
      <c r="TTL251"/>
      <c r="TTM251"/>
      <c r="TTN251"/>
      <c r="TTO251"/>
      <c r="TTP251"/>
      <c r="TTQ251"/>
      <c r="TTR251"/>
      <c r="TTS251"/>
      <c r="TTT251"/>
      <c r="TTU251"/>
      <c r="TTV251"/>
      <c r="TTW251"/>
      <c r="TTX251"/>
      <c r="TTY251"/>
      <c r="TTZ251"/>
      <c r="TUA251"/>
      <c r="TUB251"/>
      <c r="TUC251"/>
      <c r="TUD251"/>
      <c r="TUE251"/>
      <c r="TUF251"/>
      <c r="TUG251"/>
      <c r="TUH251"/>
      <c r="TUI251"/>
      <c r="TUJ251"/>
      <c r="TUK251"/>
      <c r="TUL251"/>
      <c r="TUM251"/>
      <c r="TUN251"/>
      <c r="TUO251"/>
      <c r="TUP251"/>
      <c r="TUQ251"/>
      <c r="TUR251"/>
      <c r="TUS251"/>
      <c r="TUT251"/>
      <c r="TUU251"/>
      <c r="TUV251"/>
      <c r="TUW251"/>
      <c r="TUX251"/>
      <c r="TUY251"/>
      <c r="TUZ251"/>
      <c r="TVA251"/>
      <c r="TVB251"/>
      <c r="TVC251"/>
      <c r="TVD251"/>
      <c r="TVE251"/>
      <c r="TVF251"/>
      <c r="TVG251"/>
      <c r="TVH251"/>
      <c r="TVI251"/>
      <c r="TVJ251"/>
      <c r="TVK251"/>
      <c r="TVL251"/>
      <c r="TVM251"/>
      <c r="TVN251"/>
      <c r="TVO251"/>
      <c r="TVP251"/>
      <c r="TVQ251"/>
      <c r="TVR251"/>
      <c r="TVS251"/>
      <c r="TVT251"/>
      <c r="TVU251"/>
      <c r="TVV251"/>
      <c r="TVW251"/>
      <c r="TVX251"/>
      <c r="TVY251"/>
      <c r="TVZ251"/>
      <c r="TWA251"/>
      <c r="TWB251"/>
      <c r="TWC251"/>
      <c r="TWD251"/>
      <c r="TWE251"/>
      <c r="TWF251"/>
      <c r="TWG251"/>
      <c r="TWH251"/>
      <c r="TWI251"/>
      <c r="TWJ251"/>
      <c r="TWK251"/>
      <c r="TWL251"/>
      <c r="TWM251"/>
      <c r="TWN251"/>
      <c r="TWO251"/>
      <c r="TWP251"/>
      <c r="TWQ251"/>
      <c r="TWR251"/>
      <c r="TWS251"/>
      <c r="TWT251"/>
      <c r="TWU251"/>
      <c r="TWV251"/>
      <c r="TWW251"/>
      <c r="TWX251"/>
      <c r="TWY251"/>
      <c r="TWZ251"/>
      <c r="TXA251"/>
      <c r="TXB251"/>
      <c r="TXC251"/>
      <c r="TXD251"/>
      <c r="TXE251"/>
      <c r="TXF251"/>
      <c r="TXG251"/>
      <c r="TXH251"/>
      <c r="TXI251"/>
      <c r="TXJ251"/>
      <c r="TXK251"/>
      <c r="TXL251"/>
      <c r="TXM251"/>
      <c r="TXN251"/>
      <c r="TXO251"/>
      <c r="TXP251"/>
      <c r="TXQ251"/>
      <c r="TXR251"/>
      <c r="TXS251"/>
      <c r="TXT251"/>
      <c r="TXU251"/>
      <c r="TXV251"/>
      <c r="TXW251"/>
      <c r="TXX251"/>
      <c r="TXY251"/>
      <c r="TXZ251"/>
      <c r="TYA251"/>
      <c r="TYB251"/>
      <c r="TYC251"/>
      <c r="TYD251"/>
      <c r="TYE251"/>
      <c r="TYF251"/>
      <c r="TYG251"/>
      <c r="TYH251"/>
      <c r="TYI251"/>
      <c r="TYJ251"/>
      <c r="TYK251"/>
      <c r="TYL251"/>
      <c r="TYM251"/>
      <c r="TYN251"/>
      <c r="TYO251"/>
      <c r="TYP251"/>
      <c r="TYQ251"/>
      <c r="TYR251"/>
      <c r="TYS251"/>
      <c r="TYT251"/>
      <c r="TYU251"/>
      <c r="TYV251"/>
      <c r="TYW251"/>
      <c r="TYX251"/>
      <c r="TYY251"/>
      <c r="TYZ251"/>
      <c r="TZA251"/>
      <c r="TZB251"/>
      <c r="TZC251"/>
      <c r="TZD251"/>
      <c r="TZE251"/>
      <c r="TZF251"/>
      <c r="TZG251"/>
      <c r="TZH251"/>
      <c r="TZI251"/>
      <c r="TZJ251"/>
      <c r="TZK251"/>
      <c r="TZL251"/>
      <c r="TZM251"/>
      <c r="TZN251"/>
      <c r="TZO251"/>
      <c r="TZP251"/>
      <c r="TZQ251"/>
      <c r="TZR251"/>
      <c r="TZS251"/>
      <c r="TZT251"/>
      <c r="TZU251"/>
      <c r="TZV251"/>
      <c r="TZW251"/>
      <c r="TZX251"/>
      <c r="TZY251"/>
      <c r="TZZ251"/>
      <c r="UAA251"/>
      <c r="UAB251"/>
      <c r="UAC251"/>
      <c r="UAD251"/>
      <c r="UAE251"/>
      <c r="UAF251"/>
      <c r="UAG251"/>
      <c r="UAH251"/>
      <c r="UAI251"/>
      <c r="UAJ251"/>
      <c r="UAK251"/>
      <c r="UAL251"/>
      <c r="UAM251"/>
      <c r="UAN251"/>
      <c r="UAO251"/>
      <c r="UAP251"/>
      <c r="UAQ251"/>
      <c r="UAR251"/>
      <c r="UAS251"/>
      <c r="UAT251"/>
      <c r="UAU251"/>
      <c r="UAV251"/>
      <c r="UAW251"/>
      <c r="UAX251"/>
      <c r="UAY251"/>
      <c r="UAZ251"/>
      <c r="UBA251"/>
      <c r="UBB251"/>
      <c r="UBC251"/>
      <c r="UBD251"/>
      <c r="UBE251"/>
      <c r="UBF251"/>
      <c r="UBG251"/>
      <c r="UBH251"/>
      <c r="UBI251"/>
      <c r="UBJ251"/>
      <c r="UBK251"/>
      <c r="UBL251"/>
      <c r="UBM251"/>
      <c r="UBN251"/>
      <c r="UBO251"/>
      <c r="UBP251"/>
      <c r="UBQ251"/>
      <c r="UBR251"/>
      <c r="UBS251"/>
      <c r="UBT251"/>
      <c r="UBU251"/>
      <c r="UBV251"/>
      <c r="UBW251"/>
      <c r="UBX251"/>
      <c r="UBY251"/>
      <c r="UBZ251"/>
      <c r="UCA251"/>
      <c r="UCB251"/>
      <c r="UCC251"/>
      <c r="UCD251"/>
      <c r="UCE251"/>
      <c r="UCF251"/>
      <c r="UCG251"/>
      <c r="UCH251"/>
      <c r="UCI251"/>
      <c r="UCJ251"/>
      <c r="UCK251"/>
      <c r="UCL251"/>
      <c r="UCM251"/>
      <c r="UCN251"/>
      <c r="UCO251"/>
      <c r="UCP251"/>
      <c r="UCQ251"/>
      <c r="UCR251"/>
      <c r="UCS251"/>
      <c r="UCT251"/>
      <c r="UCU251"/>
      <c r="UCV251"/>
      <c r="UCW251"/>
      <c r="UCX251"/>
      <c r="UCY251"/>
      <c r="UCZ251"/>
      <c r="UDA251"/>
      <c r="UDB251"/>
      <c r="UDC251"/>
      <c r="UDD251"/>
      <c r="UDE251"/>
      <c r="UDF251"/>
      <c r="UDG251"/>
      <c r="UDH251"/>
      <c r="UDI251"/>
      <c r="UDJ251"/>
      <c r="UDK251"/>
      <c r="UDL251"/>
      <c r="UDM251"/>
      <c r="UDN251"/>
      <c r="UDO251"/>
      <c r="UDP251"/>
      <c r="UDQ251"/>
      <c r="UDR251"/>
      <c r="UDS251"/>
      <c r="UDT251"/>
      <c r="UDU251"/>
      <c r="UDV251"/>
      <c r="UDW251"/>
      <c r="UDX251"/>
      <c r="UDY251"/>
      <c r="UDZ251"/>
      <c r="UEA251"/>
      <c r="UEB251"/>
      <c r="UEC251"/>
      <c r="UED251"/>
      <c r="UEE251"/>
      <c r="UEF251"/>
      <c r="UEG251"/>
      <c r="UEH251"/>
      <c r="UEI251"/>
      <c r="UEJ251"/>
      <c r="UEK251"/>
      <c r="UEL251"/>
      <c r="UEM251"/>
      <c r="UEN251"/>
      <c r="UEO251"/>
      <c r="UEP251"/>
      <c r="UEQ251"/>
      <c r="UER251"/>
      <c r="UES251"/>
      <c r="UET251"/>
      <c r="UEU251"/>
      <c r="UEV251"/>
      <c r="UEW251"/>
      <c r="UEX251"/>
      <c r="UEY251"/>
      <c r="UEZ251"/>
      <c r="UFA251"/>
      <c r="UFB251"/>
      <c r="UFC251"/>
      <c r="UFD251"/>
      <c r="UFE251"/>
      <c r="UFF251"/>
      <c r="UFG251"/>
      <c r="UFH251"/>
      <c r="UFI251"/>
      <c r="UFJ251"/>
      <c r="UFK251"/>
      <c r="UFL251"/>
      <c r="UFM251"/>
      <c r="UFN251"/>
      <c r="UFO251"/>
      <c r="UFP251"/>
      <c r="UFQ251"/>
      <c r="UFR251"/>
      <c r="UFS251"/>
      <c r="UFT251"/>
      <c r="UFU251"/>
      <c r="UFV251"/>
      <c r="UFW251"/>
      <c r="UFX251"/>
      <c r="UFY251"/>
      <c r="UFZ251"/>
      <c r="UGA251"/>
      <c r="UGB251"/>
      <c r="UGC251"/>
      <c r="UGD251"/>
      <c r="UGE251"/>
      <c r="UGF251"/>
      <c r="UGG251"/>
      <c r="UGH251"/>
      <c r="UGI251"/>
      <c r="UGJ251"/>
      <c r="UGK251"/>
      <c r="UGL251"/>
      <c r="UGM251"/>
      <c r="UGN251"/>
      <c r="UGO251"/>
      <c r="UGP251"/>
      <c r="UGQ251"/>
      <c r="UGR251"/>
      <c r="UGS251"/>
      <c r="UGT251"/>
      <c r="UGU251"/>
      <c r="UGV251"/>
      <c r="UGW251"/>
      <c r="UGX251"/>
      <c r="UGY251"/>
      <c r="UGZ251"/>
      <c r="UHA251"/>
      <c r="UHB251"/>
      <c r="UHC251"/>
      <c r="UHD251"/>
      <c r="UHE251"/>
      <c r="UHF251"/>
      <c r="UHG251"/>
      <c r="UHH251"/>
      <c r="UHI251"/>
      <c r="UHJ251"/>
      <c r="UHK251"/>
      <c r="UHL251"/>
      <c r="UHM251"/>
      <c r="UHN251"/>
      <c r="UHO251"/>
      <c r="UHP251"/>
      <c r="UHQ251"/>
      <c r="UHR251"/>
      <c r="UHS251"/>
      <c r="UHT251"/>
      <c r="UHU251"/>
      <c r="UHV251"/>
      <c r="UHW251"/>
      <c r="UHX251"/>
      <c r="UHY251"/>
      <c r="UHZ251"/>
      <c r="UIA251"/>
      <c r="UIB251"/>
      <c r="UIC251"/>
      <c r="UID251"/>
      <c r="UIE251"/>
      <c r="UIF251"/>
      <c r="UIG251"/>
      <c r="UIH251"/>
      <c r="UII251"/>
      <c r="UIJ251"/>
      <c r="UIK251"/>
      <c r="UIL251"/>
      <c r="UIM251"/>
      <c r="UIN251"/>
      <c r="UIO251"/>
      <c r="UIP251"/>
      <c r="UIQ251"/>
      <c r="UIR251"/>
      <c r="UIS251"/>
      <c r="UIT251"/>
      <c r="UIU251"/>
      <c r="UIV251"/>
      <c r="UIW251"/>
      <c r="UIX251"/>
      <c r="UIY251"/>
      <c r="UIZ251"/>
      <c r="UJA251"/>
      <c r="UJB251"/>
      <c r="UJC251"/>
      <c r="UJD251"/>
      <c r="UJE251"/>
      <c r="UJF251"/>
      <c r="UJG251"/>
      <c r="UJH251"/>
      <c r="UJI251"/>
      <c r="UJJ251"/>
      <c r="UJK251"/>
      <c r="UJL251"/>
      <c r="UJM251"/>
      <c r="UJN251"/>
      <c r="UJO251"/>
      <c r="UJP251"/>
      <c r="UJQ251"/>
      <c r="UJR251"/>
      <c r="UJS251"/>
      <c r="UJT251"/>
      <c r="UJU251"/>
      <c r="UJV251"/>
      <c r="UJW251"/>
      <c r="UJX251"/>
      <c r="UJY251"/>
      <c r="UJZ251"/>
      <c r="UKA251"/>
      <c r="UKB251"/>
      <c r="UKC251"/>
      <c r="UKD251"/>
      <c r="UKE251"/>
      <c r="UKF251"/>
      <c r="UKG251"/>
      <c r="UKH251"/>
      <c r="UKI251"/>
      <c r="UKJ251"/>
      <c r="UKK251"/>
      <c r="UKL251"/>
      <c r="UKM251"/>
      <c r="UKN251"/>
      <c r="UKO251"/>
      <c r="UKP251"/>
      <c r="UKQ251"/>
      <c r="UKR251"/>
      <c r="UKS251"/>
      <c r="UKT251"/>
      <c r="UKU251"/>
      <c r="UKV251"/>
      <c r="UKW251"/>
      <c r="UKX251"/>
      <c r="UKY251"/>
      <c r="UKZ251"/>
      <c r="ULA251"/>
      <c r="ULB251"/>
      <c r="ULC251"/>
      <c r="ULD251"/>
      <c r="ULE251"/>
      <c r="ULF251"/>
      <c r="ULG251"/>
      <c r="ULH251"/>
      <c r="ULI251"/>
      <c r="ULJ251"/>
      <c r="ULK251"/>
      <c r="ULL251"/>
      <c r="ULM251"/>
      <c r="ULN251"/>
      <c r="ULO251"/>
      <c r="ULP251"/>
      <c r="ULQ251"/>
      <c r="ULR251"/>
      <c r="ULS251"/>
      <c r="ULT251"/>
      <c r="ULU251"/>
      <c r="ULV251"/>
      <c r="ULW251"/>
      <c r="ULX251"/>
      <c r="ULY251"/>
      <c r="ULZ251"/>
      <c r="UMA251"/>
      <c r="UMB251"/>
      <c r="UMC251"/>
      <c r="UMD251"/>
      <c r="UME251"/>
      <c r="UMF251"/>
      <c r="UMG251"/>
      <c r="UMH251"/>
      <c r="UMI251"/>
      <c r="UMJ251"/>
      <c r="UMK251"/>
      <c r="UML251"/>
      <c r="UMM251"/>
      <c r="UMN251"/>
      <c r="UMO251"/>
      <c r="UMP251"/>
      <c r="UMQ251"/>
      <c r="UMR251"/>
      <c r="UMS251"/>
      <c r="UMT251"/>
      <c r="UMU251"/>
      <c r="UMV251"/>
      <c r="UMW251"/>
      <c r="UMX251"/>
      <c r="UMY251"/>
      <c r="UMZ251"/>
      <c r="UNA251"/>
      <c r="UNB251"/>
      <c r="UNC251"/>
      <c r="UND251"/>
      <c r="UNE251"/>
      <c r="UNF251"/>
      <c r="UNG251"/>
      <c r="UNH251"/>
      <c r="UNI251"/>
      <c r="UNJ251"/>
      <c r="UNK251"/>
      <c r="UNL251"/>
      <c r="UNM251"/>
      <c r="UNN251"/>
      <c r="UNO251"/>
      <c r="UNP251"/>
      <c r="UNQ251"/>
      <c r="UNR251"/>
      <c r="UNS251"/>
      <c r="UNT251"/>
      <c r="UNU251"/>
      <c r="UNV251"/>
      <c r="UNW251"/>
      <c r="UNX251"/>
      <c r="UNY251"/>
      <c r="UNZ251"/>
      <c r="UOA251"/>
      <c r="UOB251"/>
      <c r="UOC251"/>
      <c r="UOD251"/>
      <c r="UOE251"/>
      <c r="UOF251"/>
      <c r="UOG251"/>
      <c r="UOH251"/>
      <c r="UOI251"/>
      <c r="UOJ251"/>
      <c r="UOK251"/>
      <c r="UOL251"/>
      <c r="UOM251"/>
      <c r="UON251"/>
      <c r="UOO251"/>
      <c r="UOP251"/>
      <c r="UOQ251"/>
      <c r="UOR251"/>
      <c r="UOS251"/>
      <c r="UOT251"/>
      <c r="UOU251"/>
      <c r="UOV251"/>
      <c r="UOW251"/>
      <c r="UOX251"/>
      <c r="UOY251"/>
      <c r="UOZ251"/>
      <c r="UPA251"/>
      <c r="UPB251"/>
      <c r="UPC251"/>
      <c r="UPD251"/>
      <c r="UPE251"/>
      <c r="UPF251"/>
      <c r="UPG251"/>
      <c r="UPH251"/>
      <c r="UPI251"/>
      <c r="UPJ251"/>
      <c r="UPK251"/>
      <c r="UPL251"/>
      <c r="UPM251"/>
      <c r="UPN251"/>
      <c r="UPO251"/>
      <c r="UPP251"/>
      <c r="UPQ251"/>
      <c r="UPR251"/>
      <c r="UPS251"/>
      <c r="UPT251"/>
      <c r="UPU251"/>
      <c r="UPV251"/>
      <c r="UPW251"/>
      <c r="UPX251"/>
      <c r="UPY251"/>
      <c r="UPZ251"/>
      <c r="UQA251"/>
      <c r="UQB251"/>
      <c r="UQC251"/>
      <c r="UQD251"/>
      <c r="UQE251"/>
      <c r="UQF251"/>
      <c r="UQG251"/>
      <c r="UQH251"/>
      <c r="UQI251"/>
      <c r="UQJ251"/>
      <c r="UQK251"/>
      <c r="UQL251"/>
      <c r="UQM251"/>
      <c r="UQN251"/>
      <c r="UQO251"/>
      <c r="UQP251"/>
      <c r="UQQ251"/>
      <c r="UQR251"/>
      <c r="UQS251"/>
      <c r="UQT251"/>
      <c r="UQU251"/>
      <c r="UQV251"/>
      <c r="UQW251"/>
      <c r="UQX251"/>
      <c r="UQY251"/>
      <c r="UQZ251"/>
      <c r="URA251"/>
      <c r="URB251"/>
      <c r="URC251"/>
      <c r="URD251"/>
      <c r="URE251"/>
      <c r="URF251"/>
      <c r="URG251"/>
      <c r="URH251"/>
      <c r="URI251"/>
      <c r="URJ251"/>
      <c r="URK251"/>
      <c r="URL251"/>
      <c r="URM251"/>
      <c r="URN251"/>
      <c r="URO251"/>
      <c r="URP251"/>
      <c r="URQ251"/>
      <c r="URR251"/>
      <c r="URS251"/>
      <c r="URT251"/>
      <c r="URU251"/>
      <c r="URV251"/>
      <c r="URW251"/>
      <c r="URX251"/>
      <c r="URY251"/>
      <c r="URZ251"/>
      <c r="USA251"/>
      <c r="USB251"/>
      <c r="USC251"/>
      <c r="USD251"/>
      <c r="USE251"/>
      <c r="USF251"/>
      <c r="USG251"/>
      <c r="USH251"/>
      <c r="USI251"/>
      <c r="USJ251"/>
      <c r="USK251"/>
      <c r="USL251"/>
      <c r="USM251"/>
      <c r="USN251"/>
      <c r="USO251"/>
      <c r="USP251"/>
      <c r="USQ251"/>
      <c r="USR251"/>
      <c r="USS251"/>
      <c r="UST251"/>
      <c r="USU251"/>
      <c r="USV251"/>
      <c r="USW251"/>
      <c r="USX251"/>
      <c r="USY251"/>
      <c r="USZ251"/>
      <c r="UTA251"/>
      <c r="UTB251"/>
      <c r="UTC251"/>
      <c r="UTD251"/>
      <c r="UTE251"/>
      <c r="UTF251"/>
      <c r="UTG251"/>
      <c r="UTH251"/>
      <c r="UTI251"/>
      <c r="UTJ251"/>
      <c r="UTK251"/>
      <c r="UTL251"/>
      <c r="UTM251"/>
      <c r="UTN251"/>
      <c r="UTO251"/>
      <c r="UTP251"/>
      <c r="UTQ251"/>
      <c r="UTR251"/>
      <c r="UTS251"/>
      <c r="UTT251"/>
      <c r="UTU251"/>
      <c r="UTV251"/>
      <c r="UTW251"/>
      <c r="UTX251"/>
      <c r="UTY251"/>
      <c r="UTZ251"/>
      <c r="UUA251"/>
      <c r="UUB251"/>
      <c r="UUC251"/>
      <c r="UUD251"/>
      <c r="UUE251"/>
      <c r="UUF251"/>
      <c r="UUG251"/>
      <c r="UUH251"/>
      <c r="UUI251"/>
      <c r="UUJ251"/>
      <c r="UUK251"/>
      <c r="UUL251"/>
      <c r="UUM251"/>
      <c r="UUN251"/>
      <c r="UUO251"/>
      <c r="UUP251"/>
      <c r="UUQ251"/>
      <c r="UUR251"/>
      <c r="UUS251"/>
      <c r="UUT251"/>
      <c r="UUU251"/>
      <c r="UUV251"/>
      <c r="UUW251"/>
      <c r="UUX251"/>
      <c r="UUY251"/>
      <c r="UUZ251"/>
      <c r="UVA251"/>
      <c r="UVB251"/>
      <c r="UVC251"/>
      <c r="UVD251"/>
      <c r="UVE251"/>
      <c r="UVF251"/>
      <c r="UVG251"/>
      <c r="UVH251"/>
      <c r="UVI251"/>
      <c r="UVJ251"/>
      <c r="UVK251"/>
      <c r="UVL251"/>
      <c r="UVM251"/>
      <c r="UVN251"/>
      <c r="UVO251"/>
      <c r="UVP251"/>
      <c r="UVQ251"/>
      <c r="UVR251"/>
      <c r="UVS251"/>
      <c r="UVT251"/>
      <c r="UVU251"/>
      <c r="UVV251"/>
      <c r="UVW251"/>
      <c r="UVX251"/>
      <c r="UVY251"/>
      <c r="UVZ251"/>
      <c r="UWA251"/>
      <c r="UWB251"/>
      <c r="UWC251"/>
      <c r="UWD251"/>
      <c r="UWE251"/>
      <c r="UWF251"/>
      <c r="UWG251"/>
      <c r="UWH251"/>
      <c r="UWI251"/>
      <c r="UWJ251"/>
      <c r="UWK251"/>
      <c r="UWL251"/>
      <c r="UWM251"/>
      <c r="UWN251"/>
      <c r="UWO251"/>
      <c r="UWP251"/>
      <c r="UWQ251"/>
      <c r="UWR251"/>
      <c r="UWS251"/>
      <c r="UWT251"/>
      <c r="UWU251"/>
      <c r="UWV251"/>
      <c r="UWW251"/>
      <c r="UWX251"/>
      <c r="UWY251"/>
      <c r="UWZ251"/>
      <c r="UXA251"/>
      <c r="UXB251"/>
      <c r="UXC251"/>
      <c r="UXD251"/>
      <c r="UXE251"/>
      <c r="UXF251"/>
      <c r="UXG251"/>
      <c r="UXH251"/>
      <c r="UXI251"/>
      <c r="UXJ251"/>
      <c r="UXK251"/>
      <c r="UXL251"/>
      <c r="UXM251"/>
      <c r="UXN251"/>
      <c r="UXO251"/>
      <c r="UXP251"/>
      <c r="UXQ251"/>
      <c r="UXR251"/>
      <c r="UXS251"/>
      <c r="UXT251"/>
      <c r="UXU251"/>
      <c r="UXV251"/>
      <c r="UXW251"/>
      <c r="UXX251"/>
      <c r="UXY251"/>
      <c r="UXZ251"/>
      <c r="UYA251"/>
      <c r="UYB251"/>
      <c r="UYC251"/>
      <c r="UYD251"/>
      <c r="UYE251"/>
      <c r="UYF251"/>
      <c r="UYG251"/>
      <c r="UYH251"/>
      <c r="UYI251"/>
      <c r="UYJ251"/>
      <c r="UYK251"/>
      <c r="UYL251"/>
      <c r="UYM251"/>
      <c r="UYN251"/>
      <c r="UYO251"/>
      <c r="UYP251"/>
      <c r="UYQ251"/>
      <c r="UYR251"/>
      <c r="UYS251"/>
      <c r="UYT251"/>
      <c r="UYU251"/>
      <c r="UYV251"/>
      <c r="UYW251"/>
      <c r="UYX251"/>
      <c r="UYY251"/>
      <c r="UYZ251"/>
      <c r="UZA251"/>
      <c r="UZB251"/>
      <c r="UZC251"/>
      <c r="UZD251"/>
      <c r="UZE251"/>
      <c r="UZF251"/>
      <c r="UZG251"/>
      <c r="UZH251"/>
      <c r="UZI251"/>
      <c r="UZJ251"/>
      <c r="UZK251"/>
      <c r="UZL251"/>
      <c r="UZM251"/>
      <c r="UZN251"/>
      <c r="UZO251"/>
      <c r="UZP251"/>
      <c r="UZQ251"/>
      <c r="UZR251"/>
      <c r="UZS251"/>
      <c r="UZT251"/>
      <c r="UZU251"/>
      <c r="UZV251"/>
      <c r="UZW251"/>
      <c r="UZX251"/>
      <c r="UZY251"/>
      <c r="UZZ251"/>
      <c r="VAA251"/>
      <c r="VAB251"/>
      <c r="VAC251"/>
      <c r="VAD251"/>
      <c r="VAE251"/>
      <c r="VAF251"/>
      <c r="VAG251"/>
      <c r="VAH251"/>
      <c r="VAI251"/>
      <c r="VAJ251"/>
      <c r="VAK251"/>
      <c r="VAL251"/>
      <c r="VAM251"/>
      <c r="VAN251"/>
      <c r="VAO251"/>
      <c r="VAP251"/>
      <c r="VAQ251"/>
      <c r="VAR251"/>
      <c r="VAS251"/>
      <c r="VAT251"/>
      <c r="VAU251"/>
      <c r="VAV251"/>
      <c r="VAW251"/>
      <c r="VAX251"/>
      <c r="VAY251"/>
      <c r="VAZ251"/>
      <c r="VBA251"/>
      <c r="VBB251"/>
      <c r="VBC251"/>
      <c r="VBD251"/>
      <c r="VBE251"/>
      <c r="VBF251"/>
      <c r="VBG251"/>
      <c r="VBH251"/>
      <c r="VBI251"/>
      <c r="VBJ251"/>
      <c r="VBK251"/>
      <c r="VBL251"/>
      <c r="VBM251"/>
      <c r="VBN251"/>
      <c r="VBO251"/>
      <c r="VBP251"/>
      <c r="VBQ251"/>
      <c r="VBR251"/>
      <c r="VBS251"/>
      <c r="VBT251"/>
      <c r="VBU251"/>
      <c r="VBV251"/>
      <c r="VBW251"/>
      <c r="VBX251"/>
      <c r="VBY251"/>
      <c r="VBZ251"/>
      <c r="VCA251"/>
      <c r="VCB251"/>
      <c r="VCC251"/>
      <c r="VCD251"/>
      <c r="VCE251"/>
      <c r="VCF251"/>
      <c r="VCG251"/>
      <c r="VCH251"/>
      <c r="VCI251"/>
      <c r="VCJ251"/>
      <c r="VCK251"/>
      <c r="VCL251"/>
      <c r="VCM251"/>
      <c r="VCN251"/>
      <c r="VCO251"/>
      <c r="VCP251"/>
      <c r="VCQ251"/>
      <c r="VCR251"/>
      <c r="VCS251"/>
      <c r="VCT251"/>
      <c r="VCU251"/>
      <c r="VCV251"/>
      <c r="VCW251"/>
      <c r="VCX251"/>
      <c r="VCY251"/>
      <c r="VCZ251"/>
      <c r="VDA251"/>
      <c r="VDB251"/>
      <c r="VDC251"/>
      <c r="VDD251"/>
      <c r="VDE251"/>
      <c r="VDF251"/>
      <c r="VDG251"/>
      <c r="VDH251"/>
      <c r="VDI251"/>
      <c r="VDJ251"/>
      <c r="VDK251"/>
      <c r="VDL251"/>
      <c r="VDM251"/>
      <c r="VDN251"/>
      <c r="VDO251"/>
      <c r="VDP251"/>
      <c r="VDQ251"/>
      <c r="VDR251"/>
      <c r="VDS251"/>
      <c r="VDT251"/>
      <c r="VDU251"/>
      <c r="VDV251"/>
      <c r="VDW251"/>
      <c r="VDX251"/>
      <c r="VDY251"/>
      <c r="VDZ251"/>
      <c r="VEA251"/>
      <c r="VEB251"/>
      <c r="VEC251"/>
      <c r="VED251"/>
      <c r="VEE251"/>
      <c r="VEF251"/>
      <c r="VEG251"/>
      <c r="VEH251"/>
      <c r="VEI251"/>
      <c r="VEJ251"/>
      <c r="VEK251"/>
      <c r="VEL251"/>
      <c r="VEM251"/>
      <c r="VEN251"/>
      <c r="VEO251"/>
      <c r="VEP251"/>
      <c r="VEQ251"/>
      <c r="VER251"/>
      <c r="VES251"/>
      <c r="VET251"/>
      <c r="VEU251"/>
      <c r="VEV251"/>
      <c r="VEW251"/>
      <c r="VEX251"/>
      <c r="VEY251"/>
      <c r="VEZ251"/>
      <c r="VFA251"/>
      <c r="VFB251"/>
      <c r="VFC251"/>
      <c r="VFD251"/>
      <c r="VFE251"/>
      <c r="VFF251"/>
      <c r="VFG251"/>
      <c r="VFH251"/>
      <c r="VFI251"/>
      <c r="VFJ251"/>
      <c r="VFK251"/>
      <c r="VFL251"/>
      <c r="VFM251"/>
      <c r="VFN251"/>
      <c r="VFO251"/>
      <c r="VFP251"/>
      <c r="VFQ251"/>
      <c r="VFR251"/>
      <c r="VFS251"/>
      <c r="VFT251"/>
      <c r="VFU251"/>
      <c r="VFV251"/>
      <c r="VFW251"/>
      <c r="VFX251"/>
      <c r="VFY251"/>
      <c r="VFZ251"/>
      <c r="VGA251"/>
      <c r="VGB251"/>
      <c r="VGC251"/>
      <c r="VGD251"/>
      <c r="VGE251"/>
      <c r="VGF251"/>
      <c r="VGG251"/>
      <c r="VGH251"/>
      <c r="VGI251"/>
      <c r="VGJ251"/>
      <c r="VGK251"/>
      <c r="VGL251"/>
      <c r="VGM251"/>
      <c r="VGN251"/>
      <c r="VGO251"/>
      <c r="VGP251"/>
      <c r="VGQ251"/>
      <c r="VGR251"/>
      <c r="VGS251"/>
      <c r="VGT251"/>
      <c r="VGU251"/>
      <c r="VGV251"/>
      <c r="VGW251"/>
      <c r="VGX251"/>
      <c r="VGY251"/>
      <c r="VGZ251"/>
      <c r="VHA251"/>
      <c r="VHB251"/>
      <c r="VHC251"/>
      <c r="VHD251"/>
      <c r="VHE251"/>
      <c r="VHF251"/>
      <c r="VHG251"/>
      <c r="VHH251"/>
      <c r="VHI251"/>
      <c r="VHJ251"/>
      <c r="VHK251"/>
      <c r="VHL251"/>
      <c r="VHM251"/>
      <c r="VHN251"/>
      <c r="VHO251"/>
      <c r="VHP251"/>
      <c r="VHQ251"/>
      <c r="VHR251"/>
      <c r="VHS251"/>
      <c r="VHT251"/>
      <c r="VHU251"/>
      <c r="VHV251"/>
      <c r="VHW251"/>
      <c r="VHX251"/>
      <c r="VHY251"/>
      <c r="VHZ251"/>
      <c r="VIA251"/>
      <c r="VIB251"/>
      <c r="VIC251"/>
      <c r="VID251"/>
      <c r="VIE251"/>
      <c r="VIF251"/>
      <c r="VIG251"/>
      <c r="VIH251"/>
      <c r="VII251"/>
      <c r="VIJ251"/>
      <c r="VIK251"/>
      <c r="VIL251"/>
      <c r="VIM251"/>
      <c r="VIN251"/>
      <c r="VIO251"/>
      <c r="VIP251"/>
      <c r="VIQ251"/>
      <c r="VIR251"/>
      <c r="VIS251"/>
      <c r="VIT251"/>
      <c r="VIU251"/>
      <c r="VIV251"/>
      <c r="VIW251"/>
      <c r="VIX251"/>
      <c r="VIY251"/>
      <c r="VIZ251"/>
      <c r="VJA251"/>
      <c r="VJB251"/>
      <c r="VJC251"/>
      <c r="VJD251"/>
      <c r="VJE251"/>
      <c r="VJF251"/>
      <c r="VJG251"/>
      <c r="VJH251"/>
      <c r="VJI251"/>
      <c r="VJJ251"/>
      <c r="VJK251"/>
      <c r="VJL251"/>
      <c r="VJM251"/>
      <c r="VJN251"/>
      <c r="VJO251"/>
      <c r="VJP251"/>
      <c r="VJQ251"/>
      <c r="VJR251"/>
      <c r="VJS251"/>
      <c r="VJT251"/>
      <c r="VJU251"/>
      <c r="VJV251"/>
      <c r="VJW251"/>
      <c r="VJX251"/>
      <c r="VJY251"/>
      <c r="VJZ251"/>
      <c r="VKA251"/>
      <c r="VKB251"/>
      <c r="VKC251"/>
      <c r="VKD251"/>
      <c r="VKE251"/>
      <c r="VKF251"/>
      <c r="VKG251"/>
      <c r="VKH251"/>
      <c r="VKI251"/>
      <c r="VKJ251"/>
      <c r="VKK251"/>
      <c r="VKL251"/>
      <c r="VKM251"/>
      <c r="VKN251"/>
      <c r="VKO251"/>
      <c r="VKP251"/>
      <c r="VKQ251"/>
      <c r="VKR251"/>
      <c r="VKS251"/>
      <c r="VKT251"/>
      <c r="VKU251"/>
      <c r="VKV251"/>
      <c r="VKW251"/>
      <c r="VKX251"/>
      <c r="VKY251"/>
      <c r="VKZ251"/>
      <c r="VLA251"/>
      <c r="VLB251"/>
      <c r="VLC251"/>
      <c r="VLD251"/>
      <c r="VLE251"/>
      <c r="VLF251"/>
      <c r="VLG251"/>
      <c r="VLH251"/>
      <c r="VLI251"/>
      <c r="VLJ251"/>
      <c r="VLK251"/>
      <c r="VLL251"/>
      <c r="VLM251"/>
      <c r="VLN251"/>
      <c r="VLO251"/>
      <c r="VLP251"/>
      <c r="VLQ251"/>
      <c r="VLR251"/>
      <c r="VLS251"/>
      <c r="VLT251"/>
      <c r="VLU251"/>
      <c r="VLV251"/>
      <c r="VLW251"/>
      <c r="VLX251"/>
      <c r="VLY251"/>
      <c r="VLZ251"/>
      <c r="VMA251"/>
      <c r="VMB251"/>
      <c r="VMC251"/>
      <c r="VMD251"/>
      <c r="VME251"/>
      <c r="VMF251"/>
      <c r="VMG251"/>
      <c r="VMH251"/>
      <c r="VMI251"/>
      <c r="VMJ251"/>
      <c r="VMK251"/>
      <c r="VML251"/>
      <c r="VMM251"/>
      <c r="VMN251"/>
      <c r="VMO251"/>
      <c r="VMP251"/>
      <c r="VMQ251"/>
      <c r="VMR251"/>
      <c r="VMS251"/>
      <c r="VMT251"/>
      <c r="VMU251"/>
      <c r="VMV251"/>
      <c r="VMW251"/>
      <c r="VMX251"/>
      <c r="VMY251"/>
      <c r="VMZ251"/>
      <c r="VNA251"/>
      <c r="VNB251"/>
      <c r="VNC251"/>
      <c r="VND251"/>
      <c r="VNE251"/>
      <c r="VNF251"/>
      <c r="VNG251"/>
      <c r="VNH251"/>
      <c r="VNI251"/>
      <c r="VNJ251"/>
      <c r="VNK251"/>
      <c r="VNL251"/>
      <c r="VNM251"/>
      <c r="VNN251"/>
      <c r="VNO251"/>
      <c r="VNP251"/>
      <c r="VNQ251"/>
      <c r="VNR251"/>
      <c r="VNS251"/>
      <c r="VNT251"/>
      <c r="VNU251"/>
      <c r="VNV251"/>
      <c r="VNW251"/>
      <c r="VNX251"/>
      <c r="VNY251"/>
      <c r="VNZ251"/>
      <c r="VOA251"/>
      <c r="VOB251"/>
      <c r="VOC251"/>
      <c r="VOD251"/>
      <c r="VOE251"/>
      <c r="VOF251"/>
      <c r="VOG251"/>
      <c r="VOH251"/>
      <c r="VOI251"/>
      <c r="VOJ251"/>
      <c r="VOK251"/>
      <c r="VOL251"/>
      <c r="VOM251"/>
      <c r="VON251"/>
      <c r="VOO251"/>
      <c r="VOP251"/>
      <c r="VOQ251"/>
      <c r="VOR251"/>
      <c r="VOS251"/>
      <c r="VOT251"/>
      <c r="VOU251"/>
      <c r="VOV251"/>
      <c r="VOW251"/>
      <c r="VOX251"/>
      <c r="VOY251"/>
      <c r="VOZ251"/>
      <c r="VPA251"/>
      <c r="VPB251"/>
      <c r="VPC251"/>
      <c r="VPD251"/>
      <c r="VPE251"/>
      <c r="VPF251"/>
      <c r="VPG251"/>
      <c r="VPH251"/>
      <c r="VPI251"/>
      <c r="VPJ251"/>
      <c r="VPK251"/>
      <c r="VPL251"/>
      <c r="VPM251"/>
      <c r="VPN251"/>
      <c r="VPO251"/>
      <c r="VPP251"/>
      <c r="VPQ251"/>
      <c r="VPR251"/>
      <c r="VPS251"/>
      <c r="VPT251"/>
      <c r="VPU251"/>
      <c r="VPV251"/>
      <c r="VPW251"/>
      <c r="VPX251"/>
      <c r="VPY251"/>
      <c r="VPZ251"/>
      <c r="VQA251"/>
      <c r="VQB251"/>
      <c r="VQC251"/>
      <c r="VQD251"/>
      <c r="VQE251"/>
      <c r="VQF251"/>
      <c r="VQG251"/>
      <c r="VQH251"/>
      <c r="VQI251"/>
      <c r="VQJ251"/>
      <c r="VQK251"/>
      <c r="VQL251"/>
      <c r="VQM251"/>
      <c r="VQN251"/>
      <c r="VQO251"/>
      <c r="VQP251"/>
      <c r="VQQ251"/>
      <c r="VQR251"/>
      <c r="VQS251"/>
      <c r="VQT251"/>
      <c r="VQU251"/>
      <c r="VQV251"/>
      <c r="VQW251"/>
      <c r="VQX251"/>
      <c r="VQY251"/>
      <c r="VQZ251"/>
      <c r="VRA251"/>
      <c r="VRB251"/>
      <c r="VRC251"/>
      <c r="VRD251"/>
      <c r="VRE251"/>
      <c r="VRF251"/>
      <c r="VRG251"/>
      <c r="VRH251"/>
      <c r="VRI251"/>
      <c r="VRJ251"/>
      <c r="VRK251"/>
      <c r="VRL251"/>
      <c r="VRM251"/>
      <c r="VRN251"/>
      <c r="VRO251"/>
      <c r="VRP251"/>
      <c r="VRQ251"/>
      <c r="VRR251"/>
      <c r="VRS251"/>
      <c r="VRT251"/>
      <c r="VRU251"/>
      <c r="VRV251"/>
      <c r="VRW251"/>
      <c r="VRX251"/>
      <c r="VRY251"/>
      <c r="VRZ251"/>
      <c r="VSA251"/>
      <c r="VSB251"/>
      <c r="VSC251"/>
      <c r="VSD251"/>
      <c r="VSE251"/>
      <c r="VSF251"/>
      <c r="VSG251"/>
      <c r="VSH251"/>
      <c r="VSI251"/>
      <c r="VSJ251"/>
      <c r="VSK251"/>
      <c r="VSL251"/>
      <c r="VSM251"/>
      <c r="VSN251"/>
      <c r="VSO251"/>
      <c r="VSP251"/>
      <c r="VSQ251"/>
      <c r="VSR251"/>
      <c r="VSS251"/>
      <c r="VST251"/>
      <c r="VSU251"/>
      <c r="VSV251"/>
      <c r="VSW251"/>
      <c r="VSX251"/>
      <c r="VSY251"/>
      <c r="VSZ251"/>
      <c r="VTA251"/>
      <c r="VTB251"/>
      <c r="VTC251"/>
      <c r="VTD251"/>
      <c r="VTE251"/>
      <c r="VTF251"/>
      <c r="VTG251"/>
      <c r="VTH251"/>
      <c r="VTI251"/>
      <c r="VTJ251"/>
      <c r="VTK251"/>
      <c r="VTL251"/>
      <c r="VTM251"/>
      <c r="VTN251"/>
      <c r="VTO251"/>
      <c r="VTP251"/>
      <c r="VTQ251"/>
      <c r="VTR251"/>
      <c r="VTS251"/>
      <c r="VTT251"/>
      <c r="VTU251"/>
      <c r="VTV251"/>
      <c r="VTW251"/>
      <c r="VTX251"/>
      <c r="VTY251"/>
      <c r="VTZ251"/>
      <c r="VUA251"/>
      <c r="VUB251"/>
      <c r="VUC251"/>
      <c r="VUD251"/>
      <c r="VUE251"/>
      <c r="VUF251"/>
      <c r="VUG251"/>
      <c r="VUH251"/>
      <c r="VUI251"/>
      <c r="VUJ251"/>
      <c r="VUK251"/>
      <c r="VUL251"/>
      <c r="VUM251"/>
      <c r="VUN251"/>
      <c r="VUO251"/>
      <c r="VUP251"/>
      <c r="VUQ251"/>
      <c r="VUR251"/>
      <c r="VUS251"/>
      <c r="VUT251"/>
      <c r="VUU251"/>
      <c r="VUV251"/>
      <c r="VUW251"/>
      <c r="VUX251"/>
      <c r="VUY251"/>
      <c r="VUZ251"/>
      <c r="VVA251"/>
      <c r="VVB251"/>
      <c r="VVC251"/>
      <c r="VVD251"/>
      <c r="VVE251"/>
      <c r="VVF251"/>
      <c r="VVG251"/>
      <c r="VVH251"/>
      <c r="VVI251"/>
      <c r="VVJ251"/>
      <c r="VVK251"/>
      <c r="VVL251"/>
      <c r="VVM251"/>
      <c r="VVN251"/>
      <c r="VVO251"/>
      <c r="VVP251"/>
      <c r="VVQ251"/>
      <c r="VVR251"/>
      <c r="VVS251"/>
      <c r="VVT251"/>
      <c r="VVU251"/>
      <c r="VVV251"/>
      <c r="VVW251"/>
      <c r="VVX251"/>
      <c r="VVY251"/>
      <c r="VVZ251"/>
      <c r="VWA251"/>
      <c r="VWB251"/>
      <c r="VWC251"/>
      <c r="VWD251"/>
      <c r="VWE251"/>
      <c r="VWF251"/>
      <c r="VWG251"/>
      <c r="VWH251"/>
      <c r="VWI251"/>
      <c r="VWJ251"/>
      <c r="VWK251"/>
      <c r="VWL251"/>
      <c r="VWM251"/>
      <c r="VWN251"/>
      <c r="VWO251"/>
      <c r="VWP251"/>
      <c r="VWQ251"/>
      <c r="VWR251"/>
      <c r="VWS251"/>
      <c r="VWT251"/>
      <c r="VWU251"/>
      <c r="VWV251"/>
      <c r="VWW251"/>
      <c r="VWX251"/>
      <c r="VWY251"/>
      <c r="VWZ251"/>
      <c r="VXA251"/>
      <c r="VXB251"/>
      <c r="VXC251"/>
      <c r="VXD251"/>
      <c r="VXE251"/>
      <c r="VXF251"/>
      <c r="VXG251"/>
      <c r="VXH251"/>
      <c r="VXI251"/>
      <c r="VXJ251"/>
      <c r="VXK251"/>
      <c r="VXL251"/>
      <c r="VXM251"/>
      <c r="VXN251"/>
      <c r="VXO251"/>
      <c r="VXP251"/>
      <c r="VXQ251"/>
      <c r="VXR251"/>
      <c r="VXS251"/>
      <c r="VXT251"/>
      <c r="VXU251"/>
      <c r="VXV251"/>
      <c r="VXW251"/>
      <c r="VXX251"/>
      <c r="VXY251"/>
      <c r="VXZ251"/>
      <c r="VYA251"/>
      <c r="VYB251"/>
      <c r="VYC251"/>
      <c r="VYD251"/>
      <c r="VYE251"/>
      <c r="VYF251"/>
      <c r="VYG251"/>
      <c r="VYH251"/>
      <c r="VYI251"/>
      <c r="VYJ251"/>
      <c r="VYK251"/>
      <c r="VYL251"/>
      <c r="VYM251"/>
      <c r="VYN251"/>
      <c r="VYO251"/>
      <c r="VYP251"/>
      <c r="VYQ251"/>
      <c r="VYR251"/>
      <c r="VYS251"/>
      <c r="VYT251"/>
      <c r="VYU251"/>
      <c r="VYV251"/>
      <c r="VYW251"/>
      <c r="VYX251"/>
      <c r="VYY251"/>
      <c r="VYZ251"/>
      <c r="VZA251"/>
      <c r="VZB251"/>
      <c r="VZC251"/>
      <c r="VZD251"/>
      <c r="VZE251"/>
      <c r="VZF251"/>
      <c r="VZG251"/>
      <c r="VZH251"/>
      <c r="VZI251"/>
      <c r="VZJ251"/>
      <c r="VZK251"/>
      <c r="VZL251"/>
      <c r="VZM251"/>
      <c r="VZN251"/>
      <c r="VZO251"/>
      <c r="VZP251"/>
      <c r="VZQ251"/>
      <c r="VZR251"/>
      <c r="VZS251"/>
      <c r="VZT251"/>
      <c r="VZU251"/>
      <c r="VZV251"/>
      <c r="VZW251"/>
      <c r="VZX251"/>
      <c r="VZY251"/>
      <c r="VZZ251"/>
      <c r="WAA251"/>
      <c r="WAB251"/>
      <c r="WAC251"/>
      <c r="WAD251"/>
      <c r="WAE251"/>
      <c r="WAF251"/>
      <c r="WAG251"/>
      <c r="WAH251"/>
      <c r="WAI251"/>
      <c r="WAJ251"/>
      <c r="WAK251"/>
      <c r="WAL251"/>
      <c r="WAM251"/>
      <c r="WAN251"/>
      <c r="WAO251"/>
      <c r="WAP251"/>
      <c r="WAQ251"/>
      <c r="WAR251"/>
      <c r="WAS251"/>
      <c r="WAT251"/>
      <c r="WAU251"/>
      <c r="WAV251"/>
      <c r="WAW251"/>
      <c r="WAX251"/>
      <c r="WAY251"/>
      <c r="WAZ251"/>
      <c r="WBA251"/>
      <c r="WBB251"/>
      <c r="WBC251"/>
      <c r="WBD251"/>
      <c r="WBE251"/>
      <c r="WBF251"/>
      <c r="WBG251"/>
      <c r="WBH251"/>
      <c r="WBI251"/>
      <c r="WBJ251"/>
      <c r="WBK251"/>
      <c r="WBL251"/>
      <c r="WBM251"/>
      <c r="WBN251"/>
      <c r="WBO251"/>
      <c r="WBP251"/>
      <c r="WBQ251"/>
      <c r="WBR251"/>
      <c r="WBS251"/>
      <c r="WBT251"/>
      <c r="WBU251"/>
      <c r="WBV251"/>
      <c r="WBW251"/>
      <c r="WBX251"/>
      <c r="WBY251"/>
      <c r="WBZ251"/>
      <c r="WCA251"/>
      <c r="WCB251"/>
      <c r="WCC251"/>
      <c r="WCD251"/>
      <c r="WCE251"/>
      <c r="WCF251"/>
      <c r="WCG251"/>
      <c r="WCH251"/>
      <c r="WCI251"/>
      <c r="WCJ251"/>
      <c r="WCK251"/>
      <c r="WCL251"/>
      <c r="WCM251"/>
      <c r="WCN251"/>
      <c r="WCO251"/>
      <c r="WCP251"/>
      <c r="WCQ251"/>
      <c r="WCR251"/>
      <c r="WCS251"/>
      <c r="WCT251"/>
      <c r="WCU251"/>
      <c r="WCV251"/>
      <c r="WCW251"/>
      <c r="WCX251"/>
      <c r="WCY251"/>
      <c r="WCZ251"/>
      <c r="WDA251"/>
      <c r="WDB251"/>
      <c r="WDC251"/>
      <c r="WDD251"/>
      <c r="WDE251"/>
      <c r="WDF251"/>
      <c r="WDG251"/>
      <c r="WDH251"/>
      <c r="WDI251"/>
      <c r="WDJ251"/>
      <c r="WDK251"/>
      <c r="WDL251"/>
      <c r="WDM251"/>
      <c r="WDN251"/>
      <c r="WDO251"/>
      <c r="WDP251"/>
      <c r="WDQ251"/>
      <c r="WDR251"/>
      <c r="WDS251"/>
      <c r="WDT251"/>
      <c r="WDU251"/>
      <c r="WDV251"/>
      <c r="WDW251"/>
      <c r="WDX251"/>
      <c r="WDY251"/>
      <c r="WDZ251"/>
      <c r="WEA251"/>
      <c r="WEB251"/>
      <c r="WEC251"/>
      <c r="WED251"/>
      <c r="WEE251"/>
      <c r="WEF251"/>
      <c r="WEG251"/>
      <c r="WEH251"/>
      <c r="WEI251"/>
      <c r="WEJ251"/>
      <c r="WEK251"/>
      <c r="WEL251"/>
      <c r="WEM251"/>
      <c r="WEN251"/>
      <c r="WEO251"/>
      <c r="WEP251"/>
      <c r="WEQ251"/>
      <c r="WER251"/>
      <c r="WES251"/>
      <c r="WET251"/>
      <c r="WEU251"/>
      <c r="WEV251"/>
      <c r="WEW251"/>
      <c r="WEX251"/>
      <c r="WEY251"/>
      <c r="WEZ251"/>
      <c r="WFA251"/>
      <c r="WFB251"/>
      <c r="WFC251"/>
      <c r="WFD251"/>
      <c r="WFE251"/>
      <c r="WFF251"/>
      <c r="WFG251"/>
      <c r="WFH251"/>
      <c r="WFI251"/>
      <c r="WFJ251"/>
      <c r="WFK251"/>
      <c r="WFL251"/>
      <c r="WFM251"/>
      <c r="WFN251"/>
      <c r="WFO251"/>
      <c r="WFP251"/>
      <c r="WFQ251"/>
      <c r="WFR251"/>
      <c r="WFS251"/>
      <c r="WFT251"/>
      <c r="WFU251"/>
      <c r="WFV251"/>
      <c r="WFW251"/>
      <c r="WFX251"/>
      <c r="WFY251"/>
      <c r="WFZ251"/>
      <c r="WGA251"/>
      <c r="WGB251"/>
      <c r="WGC251"/>
      <c r="WGD251"/>
      <c r="WGE251"/>
      <c r="WGF251"/>
      <c r="WGG251"/>
      <c r="WGH251"/>
      <c r="WGI251"/>
      <c r="WGJ251"/>
      <c r="WGK251"/>
      <c r="WGL251"/>
      <c r="WGM251"/>
      <c r="WGN251"/>
      <c r="WGO251"/>
      <c r="WGP251"/>
      <c r="WGQ251"/>
      <c r="WGR251"/>
      <c r="WGS251"/>
      <c r="WGT251"/>
      <c r="WGU251"/>
      <c r="WGV251"/>
      <c r="WGW251"/>
      <c r="WGX251"/>
      <c r="WGY251"/>
      <c r="WGZ251"/>
      <c r="WHA251"/>
      <c r="WHB251"/>
      <c r="WHC251"/>
      <c r="WHD251"/>
      <c r="WHE251"/>
      <c r="WHF251"/>
      <c r="WHG251"/>
      <c r="WHH251"/>
      <c r="WHI251"/>
      <c r="WHJ251"/>
      <c r="WHK251"/>
      <c r="WHL251"/>
      <c r="WHM251"/>
      <c r="WHN251"/>
      <c r="WHO251"/>
      <c r="WHP251"/>
      <c r="WHQ251"/>
      <c r="WHR251"/>
      <c r="WHS251"/>
      <c r="WHT251"/>
      <c r="WHU251"/>
      <c r="WHV251"/>
      <c r="WHW251"/>
      <c r="WHX251"/>
      <c r="WHY251"/>
      <c r="WHZ251"/>
      <c r="WIA251"/>
      <c r="WIB251"/>
      <c r="WIC251"/>
      <c r="WID251"/>
      <c r="WIE251"/>
      <c r="WIF251"/>
      <c r="WIG251"/>
      <c r="WIH251"/>
      <c r="WII251"/>
      <c r="WIJ251"/>
      <c r="WIK251"/>
      <c r="WIL251"/>
      <c r="WIM251"/>
      <c r="WIN251"/>
      <c r="WIO251"/>
      <c r="WIP251"/>
      <c r="WIQ251"/>
      <c r="WIR251"/>
      <c r="WIS251"/>
      <c r="WIT251"/>
      <c r="WIU251"/>
      <c r="WIV251"/>
      <c r="WIW251"/>
      <c r="WIX251"/>
      <c r="WIY251"/>
      <c r="WIZ251"/>
      <c r="WJA251"/>
      <c r="WJB251"/>
      <c r="WJC251"/>
      <c r="WJD251"/>
      <c r="WJE251"/>
      <c r="WJF251"/>
      <c r="WJG251"/>
      <c r="WJH251"/>
      <c r="WJI251"/>
      <c r="WJJ251"/>
      <c r="WJK251"/>
      <c r="WJL251"/>
      <c r="WJM251"/>
      <c r="WJN251"/>
      <c r="WJO251"/>
      <c r="WJP251"/>
      <c r="WJQ251"/>
      <c r="WJR251"/>
      <c r="WJS251"/>
      <c r="WJT251"/>
      <c r="WJU251"/>
      <c r="WJV251"/>
      <c r="WJW251"/>
      <c r="WJX251"/>
      <c r="WJY251"/>
      <c r="WJZ251"/>
      <c r="WKA251"/>
      <c r="WKB251"/>
      <c r="WKC251"/>
      <c r="WKD251"/>
      <c r="WKE251"/>
      <c r="WKF251"/>
      <c r="WKG251"/>
      <c r="WKH251"/>
      <c r="WKI251"/>
      <c r="WKJ251"/>
      <c r="WKK251"/>
      <c r="WKL251"/>
      <c r="WKM251"/>
      <c r="WKN251"/>
      <c r="WKO251"/>
      <c r="WKP251"/>
      <c r="WKQ251"/>
      <c r="WKR251"/>
      <c r="WKS251"/>
      <c r="WKT251"/>
      <c r="WKU251"/>
      <c r="WKV251"/>
      <c r="WKW251"/>
      <c r="WKX251"/>
      <c r="WKY251"/>
      <c r="WKZ251"/>
      <c r="WLA251"/>
      <c r="WLB251"/>
      <c r="WLC251"/>
      <c r="WLD251"/>
      <c r="WLE251"/>
      <c r="WLF251"/>
      <c r="WLG251"/>
      <c r="WLH251"/>
      <c r="WLI251"/>
      <c r="WLJ251"/>
      <c r="WLK251"/>
      <c r="WLL251"/>
      <c r="WLM251"/>
      <c r="WLN251"/>
      <c r="WLO251"/>
      <c r="WLP251"/>
      <c r="WLQ251"/>
      <c r="WLR251"/>
      <c r="WLS251"/>
      <c r="WLT251"/>
      <c r="WLU251"/>
      <c r="WLV251"/>
      <c r="WLW251"/>
      <c r="WLX251"/>
      <c r="WLY251"/>
      <c r="WLZ251"/>
      <c r="WMA251"/>
      <c r="WMB251"/>
      <c r="WMC251"/>
      <c r="WMD251"/>
      <c r="WME251"/>
      <c r="WMF251"/>
      <c r="WMG251"/>
      <c r="WMH251"/>
      <c r="WMI251"/>
      <c r="WMJ251"/>
      <c r="WMK251"/>
      <c r="WML251"/>
      <c r="WMM251"/>
      <c r="WMN251"/>
      <c r="WMO251"/>
      <c r="WMP251"/>
      <c r="WMQ251"/>
      <c r="WMR251"/>
      <c r="WMS251"/>
      <c r="WMT251"/>
      <c r="WMU251"/>
      <c r="WMV251"/>
      <c r="WMW251"/>
      <c r="WMX251"/>
      <c r="WMY251"/>
      <c r="WMZ251"/>
      <c r="WNA251"/>
      <c r="WNB251"/>
      <c r="WNC251"/>
      <c r="WND251"/>
      <c r="WNE251"/>
      <c r="WNF251"/>
      <c r="WNG251"/>
      <c r="WNH251"/>
      <c r="WNI251"/>
      <c r="WNJ251"/>
      <c r="WNK251"/>
      <c r="WNL251"/>
      <c r="WNM251"/>
      <c r="WNN251"/>
      <c r="WNO251"/>
      <c r="WNP251"/>
      <c r="WNQ251"/>
      <c r="WNR251"/>
      <c r="WNS251"/>
      <c r="WNT251"/>
      <c r="WNU251"/>
      <c r="WNV251"/>
      <c r="WNW251"/>
      <c r="WNX251"/>
      <c r="WNY251"/>
      <c r="WNZ251"/>
      <c r="WOA251"/>
      <c r="WOB251"/>
      <c r="WOC251"/>
      <c r="WOD251"/>
      <c r="WOE251"/>
      <c r="WOF251"/>
      <c r="WOG251"/>
      <c r="WOH251"/>
      <c r="WOI251"/>
      <c r="WOJ251"/>
      <c r="WOK251"/>
      <c r="WOL251"/>
      <c r="WOM251"/>
      <c r="WON251"/>
      <c r="WOO251"/>
      <c r="WOP251"/>
      <c r="WOQ251"/>
      <c r="WOR251"/>
      <c r="WOS251"/>
      <c r="WOT251"/>
      <c r="WOU251"/>
      <c r="WOV251"/>
      <c r="WOW251"/>
      <c r="WOX251"/>
      <c r="WOY251"/>
      <c r="WOZ251"/>
      <c r="WPA251"/>
      <c r="WPB251"/>
      <c r="WPC251"/>
      <c r="WPD251"/>
      <c r="WPE251"/>
      <c r="WPF251"/>
      <c r="WPG251"/>
      <c r="WPH251"/>
      <c r="WPI251"/>
      <c r="WPJ251"/>
      <c r="WPK251"/>
      <c r="WPL251"/>
      <c r="WPM251"/>
      <c r="WPN251"/>
      <c r="WPO251"/>
      <c r="WPP251"/>
      <c r="WPQ251"/>
      <c r="WPR251"/>
      <c r="WPS251"/>
      <c r="WPT251"/>
      <c r="WPU251"/>
      <c r="WPV251"/>
      <c r="WPW251"/>
      <c r="WPX251"/>
      <c r="WPY251"/>
      <c r="WPZ251"/>
      <c r="WQA251"/>
      <c r="WQB251"/>
      <c r="WQC251"/>
      <c r="WQD251"/>
      <c r="WQE251"/>
      <c r="WQF251"/>
      <c r="WQG251"/>
      <c r="WQH251"/>
      <c r="WQI251"/>
      <c r="WQJ251"/>
      <c r="WQK251"/>
      <c r="WQL251"/>
      <c r="WQM251"/>
      <c r="WQN251"/>
      <c r="WQO251"/>
      <c r="WQP251"/>
      <c r="WQQ251"/>
      <c r="WQR251"/>
      <c r="WQS251"/>
      <c r="WQT251"/>
      <c r="WQU251"/>
      <c r="WQV251"/>
      <c r="WQW251"/>
      <c r="WQX251"/>
      <c r="WQY251"/>
      <c r="WQZ251"/>
      <c r="WRA251"/>
      <c r="WRB251"/>
      <c r="WRC251"/>
      <c r="WRD251"/>
      <c r="WRE251"/>
      <c r="WRF251"/>
      <c r="WRG251"/>
      <c r="WRH251"/>
      <c r="WRI251"/>
      <c r="WRJ251"/>
      <c r="WRK251"/>
      <c r="WRL251"/>
      <c r="WRM251"/>
      <c r="WRN251"/>
      <c r="WRO251"/>
      <c r="WRP251"/>
      <c r="WRQ251"/>
      <c r="WRR251"/>
      <c r="WRS251"/>
      <c r="WRT251"/>
      <c r="WRU251"/>
      <c r="WRV251"/>
      <c r="WRW251"/>
      <c r="WRX251"/>
      <c r="WRY251"/>
      <c r="WRZ251"/>
      <c r="WSA251"/>
      <c r="WSB251"/>
      <c r="WSC251"/>
      <c r="WSD251"/>
      <c r="WSE251"/>
      <c r="WSF251"/>
      <c r="WSG251"/>
      <c r="WSH251"/>
      <c r="WSI251"/>
      <c r="WSJ251"/>
      <c r="WSK251"/>
      <c r="WSL251"/>
      <c r="WSM251"/>
      <c r="WSN251"/>
      <c r="WSO251"/>
      <c r="WSP251"/>
      <c r="WSQ251"/>
      <c r="WSR251"/>
      <c r="WSS251"/>
      <c r="WST251"/>
      <c r="WSU251"/>
      <c r="WSV251"/>
      <c r="WSW251"/>
      <c r="WSX251"/>
      <c r="WSY251"/>
      <c r="WSZ251"/>
      <c r="WTA251"/>
      <c r="WTB251"/>
      <c r="WTC251"/>
      <c r="WTD251"/>
      <c r="WTE251"/>
      <c r="WTF251"/>
      <c r="WTG251"/>
      <c r="WTH251"/>
      <c r="WTI251"/>
      <c r="WTJ251"/>
      <c r="WTK251"/>
      <c r="WTL251"/>
      <c r="WTM251"/>
      <c r="WTN251"/>
      <c r="WTO251"/>
      <c r="WTP251"/>
      <c r="WTQ251"/>
      <c r="WTR251"/>
      <c r="WTS251"/>
      <c r="WTT251"/>
      <c r="WTU251"/>
      <c r="WTV251"/>
      <c r="WTW251"/>
      <c r="WTX251"/>
      <c r="WTY251"/>
      <c r="WTZ251"/>
      <c r="WUA251"/>
      <c r="WUB251"/>
      <c r="WUC251"/>
      <c r="WUD251"/>
      <c r="WUE251"/>
      <c r="WUF251"/>
      <c r="WUG251"/>
      <c r="WUH251"/>
      <c r="WUI251"/>
      <c r="WUJ251"/>
      <c r="WUK251"/>
      <c r="WUL251"/>
      <c r="WUM251"/>
      <c r="WUN251"/>
      <c r="WUO251"/>
      <c r="WUP251"/>
      <c r="WUQ251"/>
      <c r="WUR251"/>
      <c r="WUS251"/>
      <c r="WUT251"/>
      <c r="WUU251"/>
      <c r="WUV251"/>
      <c r="WUW251"/>
      <c r="WUX251"/>
      <c r="WUY251"/>
      <c r="WUZ251"/>
      <c r="WVA251"/>
      <c r="WVB251"/>
      <c r="WVC251"/>
      <c r="WVD251"/>
      <c r="WVE251"/>
      <c r="WVF251"/>
      <c r="WVG251"/>
      <c r="WVH251"/>
      <c r="WVI251"/>
      <c r="WVJ251"/>
      <c r="WVK251"/>
      <c r="WVL251"/>
      <c r="WVM251"/>
      <c r="WVN251"/>
      <c r="WVO251"/>
      <c r="WVP251"/>
      <c r="WVQ251"/>
      <c r="WVR251"/>
      <c r="WVS251"/>
      <c r="WVT251"/>
      <c r="WVU251"/>
      <c r="WVV251"/>
      <c r="WVW251"/>
      <c r="WVX251"/>
      <c r="WVY251"/>
      <c r="WVZ251"/>
      <c r="WWA251"/>
      <c r="WWB251"/>
      <c r="WWC251"/>
      <c r="WWD251"/>
      <c r="WWE251"/>
      <c r="WWF251"/>
      <c r="WWG251"/>
      <c r="WWH251"/>
      <c r="WWI251"/>
      <c r="WWJ251"/>
      <c r="WWK251"/>
      <c r="WWL251"/>
      <c r="WWM251"/>
      <c r="WWN251"/>
      <c r="WWO251"/>
      <c r="WWP251"/>
      <c r="WWQ251"/>
      <c r="WWR251"/>
      <c r="WWS251"/>
      <c r="WWT251"/>
      <c r="WWU251"/>
      <c r="WWV251"/>
      <c r="WWW251"/>
      <c r="WWX251"/>
      <c r="WWY251"/>
      <c r="WWZ251"/>
      <c r="WXA251"/>
      <c r="WXB251"/>
      <c r="WXC251"/>
      <c r="WXD251"/>
      <c r="WXE251"/>
      <c r="WXF251"/>
      <c r="WXG251"/>
      <c r="WXH251"/>
      <c r="WXI251"/>
      <c r="WXJ251"/>
      <c r="WXK251"/>
      <c r="WXL251"/>
      <c r="WXM251"/>
      <c r="WXN251"/>
      <c r="WXO251"/>
      <c r="WXP251"/>
      <c r="WXQ251"/>
      <c r="WXR251"/>
      <c r="WXS251"/>
      <c r="WXT251"/>
      <c r="WXU251"/>
      <c r="WXV251"/>
      <c r="WXW251"/>
      <c r="WXX251"/>
      <c r="WXY251"/>
      <c r="WXZ251"/>
      <c r="WYA251"/>
      <c r="WYB251"/>
      <c r="WYC251"/>
      <c r="WYD251"/>
      <c r="WYE251"/>
      <c r="WYF251"/>
      <c r="WYG251"/>
      <c r="WYH251"/>
      <c r="WYI251"/>
      <c r="WYJ251"/>
      <c r="WYK251"/>
      <c r="WYL251"/>
      <c r="WYM251"/>
      <c r="WYN251"/>
      <c r="WYO251"/>
      <c r="WYP251"/>
      <c r="WYQ251"/>
      <c r="WYR251"/>
      <c r="WYS251"/>
      <c r="WYT251"/>
      <c r="WYU251"/>
      <c r="WYV251"/>
      <c r="WYW251"/>
      <c r="WYX251"/>
      <c r="WYY251"/>
      <c r="WYZ251"/>
      <c r="WZA251"/>
      <c r="WZB251"/>
      <c r="WZC251"/>
      <c r="WZD251"/>
      <c r="WZE251"/>
      <c r="WZF251"/>
      <c r="WZG251"/>
      <c r="WZH251"/>
      <c r="WZI251"/>
      <c r="WZJ251"/>
      <c r="WZK251"/>
      <c r="WZL251"/>
      <c r="WZM251"/>
      <c r="WZN251"/>
      <c r="WZO251"/>
      <c r="WZP251"/>
      <c r="WZQ251"/>
      <c r="WZR251"/>
      <c r="WZS251"/>
      <c r="WZT251"/>
      <c r="WZU251"/>
      <c r="WZV251"/>
      <c r="WZW251"/>
      <c r="WZX251"/>
      <c r="WZY251"/>
      <c r="WZZ251"/>
      <c r="XAA251"/>
      <c r="XAB251"/>
      <c r="XAC251"/>
      <c r="XAD251"/>
      <c r="XAE251"/>
      <c r="XAF251"/>
      <c r="XAG251"/>
      <c r="XAH251"/>
      <c r="XAI251"/>
      <c r="XAJ251"/>
      <c r="XAK251"/>
      <c r="XAL251"/>
      <c r="XAM251"/>
      <c r="XAN251"/>
      <c r="XAO251"/>
      <c r="XAP251"/>
      <c r="XAQ251"/>
      <c r="XAR251"/>
      <c r="XAS251"/>
      <c r="XAT251"/>
      <c r="XAU251"/>
      <c r="XAV251"/>
      <c r="XAW251"/>
      <c r="XAX251"/>
      <c r="XAY251"/>
      <c r="XAZ251"/>
      <c r="XBA251"/>
      <c r="XBB251"/>
      <c r="XBC251"/>
      <c r="XBD251"/>
      <c r="XBE251"/>
      <c r="XBF251"/>
      <c r="XBG251"/>
      <c r="XBH251"/>
      <c r="XBI251"/>
      <c r="XBJ251"/>
      <c r="XBK251"/>
      <c r="XBL251"/>
      <c r="XBM251"/>
      <c r="XBN251"/>
      <c r="XBO251"/>
      <c r="XBP251"/>
      <c r="XBQ251"/>
      <c r="XBR251"/>
      <c r="XBS251"/>
      <c r="XBT251"/>
      <c r="XBU251"/>
      <c r="XBV251"/>
      <c r="XBW251"/>
      <c r="XBX251"/>
      <c r="XBY251"/>
      <c r="XBZ251"/>
      <c r="XCA251"/>
      <c r="XCB251"/>
      <c r="XCC251"/>
      <c r="XCD251"/>
      <c r="XCE251"/>
      <c r="XCF251"/>
      <c r="XCG251"/>
      <c r="XCH251"/>
      <c r="XCI251"/>
      <c r="XCJ251"/>
      <c r="XCK251"/>
      <c r="XCL251"/>
      <c r="XCM251"/>
      <c r="XCN251"/>
      <c r="XCO251"/>
      <c r="XCP251"/>
      <c r="XCQ251"/>
      <c r="XCR251"/>
      <c r="XCS251"/>
      <c r="XCT251"/>
      <c r="XCU251"/>
      <c r="XCV251"/>
      <c r="XCW251"/>
      <c r="XCX251"/>
      <c r="XCY251"/>
      <c r="XCZ251"/>
      <c r="XDA251"/>
      <c r="XDB251"/>
      <c r="XDC251"/>
      <c r="XDD251"/>
      <c r="XDE251"/>
      <c r="XDF251"/>
      <c r="XDG251"/>
      <c r="XDH251"/>
      <c r="XDI251"/>
      <c r="XDJ251"/>
      <c r="XDK251"/>
      <c r="XDL251"/>
      <c r="XDM251"/>
      <c r="XDN251"/>
      <c r="XDO251"/>
      <c r="XDP251"/>
      <c r="XDQ251"/>
      <c r="XDR251"/>
      <c r="XDS251"/>
      <c r="XDT251"/>
      <c r="XDU251"/>
      <c r="XDV251"/>
      <c r="XDW251"/>
      <c r="XDX251"/>
      <c r="XDY251"/>
      <c r="XDZ251"/>
      <c r="XEA251"/>
      <c r="XEB251"/>
      <c r="XEC251"/>
      <c r="XED251"/>
      <c r="XEE251"/>
      <c r="XEF251"/>
      <c r="XEG251"/>
      <c r="XEH251"/>
      <c r="XEI251"/>
      <c r="XEJ251"/>
      <c r="XEK251"/>
      <c r="XEL251"/>
      <c r="XEM251"/>
      <c r="XEN251"/>
      <c r="XEO251"/>
      <c r="XEP251"/>
      <c r="XEQ251"/>
      <c r="XER251"/>
      <c r="XES251"/>
      <c r="XET251"/>
      <c r="XEU251"/>
      <c r="XEV251"/>
      <c r="XEW251"/>
      <c r="XEX251"/>
      <c r="XEY251"/>
      <c r="XEZ251"/>
      <c r="XFA251"/>
      <c r="XFB251"/>
      <c r="XFC251"/>
      <c r="XFD251"/>
    </row>
    <row r="252" s="30" customFormat="1" spans="1:16384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 s="28"/>
      <c r="AN252" s="70"/>
      <c r="AO252" s="29"/>
      <c r="AP252"/>
      <c r="AQ252"/>
      <c r="AR252" s="32"/>
      <c r="AS252" s="28"/>
      <c r="AT252" s="28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PQ252"/>
      <c r="PR252"/>
      <c r="PS252"/>
      <c r="PT252"/>
      <c r="PU252"/>
      <c r="PV252"/>
      <c r="PW252"/>
      <c r="PX252"/>
      <c r="PY252"/>
      <c r="PZ252"/>
      <c r="QA252"/>
      <c r="QB252"/>
      <c r="QC252"/>
      <c r="QD252"/>
      <c r="QE252"/>
      <c r="QF252"/>
      <c r="QG252"/>
      <c r="QH252"/>
      <c r="QI252"/>
      <c r="QJ252"/>
      <c r="QK252"/>
      <c r="QL252"/>
      <c r="QM252"/>
      <c r="QN252"/>
      <c r="QO252"/>
      <c r="QP252"/>
      <c r="QQ252"/>
      <c r="QR252"/>
      <c r="QS252"/>
      <c r="QT252"/>
      <c r="QU252"/>
      <c r="QV252"/>
      <c r="QW252"/>
      <c r="QX252"/>
      <c r="QY252"/>
      <c r="QZ252"/>
      <c r="RA252"/>
      <c r="RB252"/>
      <c r="RC252"/>
      <c r="RD252"/>
      <c r="RE252"/>
      <c r="RF252"/>
      <c r="RG252"/>
      <c r="RH252"/>
      <c r="RI252"/>
      <c r="RJ252"/>
      <c r="RK252"/>
      <c r="RL252"/>
      <c r="RM252"/>
      <c r="RN252"/>
      <c r="RO252"/>
      <c r="RP252"/>
      <c r="RQ252"/>
      <c r="RR252"/>
      <c r="RS252"/>
      <c r="RT252"/>
      <c r="RU252"/>
      <c r="RV252"/>
      <c r="RW252"/>
      <c r="RX252"/>
      <c r="RY252"/>
      <c r="RZ252"/>
      <c r="SA252"/>
      <c r="SB252"/>
      <c r="SC252"/>
      <c r="SD252"/>
      <c r="SE252"/>
      <c r="SF252"/>
      <c r="SG252"/>
      <c r="SH252"/>
      <c r="SI252"/>
      <c r="SJ252"/>
      <c r="SK252"/>
      <c r="SL252"/>
      <c r="SM252"/>
      <c r="SN252"/>
      <c r="SO252"/>
      <c r="SP252"/>
      <c r="SQ252"/>
      <c r="SR252"/>
      <c r="SS252"/>
      <c r="ST252"/>
      <c r="SU252"/>
      <c r="SV252"/>
      <c r="SW252"/>
      <c r="SX252"/>
      <c r="SY252"/>
      <c r="SZ252"/>
      <c r="TA252"/>
      <c r="TB252"/>
      <c r="TC252"/>
      <c r="TD252"/>
      <c r="TE252"/>
      <c r="TF252"/>
      <c r="TG252"/>
      <c r="TH252"/>
      <c r="TI252"/>
      <c r="TJ252"/>
      <c r="TK252"/>
      <c r="TL252"/>
      <c r="TM252"/>
      <c r="TN252"/>
      <c r="TO252"/>
      <c r="TP252"/>
      <c r="TQ252"/>
      <c r="TR252"/>
      <c r="TS252"/>
      <c r="TT252"/>
      <c r="TU252"/>
      <c r="TV252"/>
      <c r="TW252"/>
      <c r="TX252"/>
      <c r="TY252"/>
      <c r="TZ252"/>
      <c r="UA252"/>
      <c r="UB252"/>
      <c r="UC252"/>
      <c r="UD252"/>
      <c r="UE252"/>
      <c r="UF252"/>
      <c r="UG252"/>
      <c r="UH252"/>
      <c r="UI252"/>
      <c r="UJ252"/>
      <c r="UK252"/>
      <c r="UL252"/>
      <c r="UM252"/>
      <c r="UN252"/>
      <c r="UO252"/>
      <c r="UP252"/>
      <c r="UQ252"/>
      <c r="UR252"/>
      <c r="US252"/>
      <c r="UT252"/>
      <c r="UU252"/>
      <c r="UV252"/>
      <c r="UW252"/>
      <c r="UX252"/>
      <c r="UY252"/>
      <c r="UZ252"/>
      <c r="VA252"/>
      <c r="VB252"/>
      <c r="VC252"/>
      <c r="VD252"/>
      <c r="VE252"/>
      <c r="VF252"/>
      <c r="VG252"/>
      <c r="VH252"/>
      <c r="VI252"/>
      <c r="VJ252"/>
      <c r="VK252"/>
      <c r="VL252"/>
      <c r="VM252"/>
      <c r="VN252"/>
      <c r="VO252"/>
      <c r="VP252"/>
      <c r="VQ252"/>
      <c r="VR252"/>
      <c r="VS252"/>
      <c r="VT252"/>
      <c r="VU252"/>
      <c r="VV252"/>
      <c r="VW252"/>
      <c r="VX252"/>
      <c r="VY252"/>
      <c r="VZ252"/>
      <c r="WA252"/>
      <c r="WB252"/>
      <c r="WC252"/>
      <c r="WD252"/>
      <c r="WE252"/>
      <c r="WF252"/>
      <c r="WG252"/>
      <c r="WH252"/>
      <c r="WI252"/>
      <c r="WJ252"/>
      <c r="WK252"/>
      <c r="WL252"/>
      <c r="WM252"/>
      <c r="WN252"/>
      <c r="WO252"/>
      <c r="WP252"/>
      <c r="WQ252"/>
      <c r="WR252"/>
      <c r="WS252"/>
      <c r="WT252"/>
      <c r="WU252"/>
      <c r="WV252"/>
      <c r="WW252"/>
      <c r="WX252"/>
      <c r="WY252"/>
      <c r="WZ252"/>
      <c r="XA252"/>
      <c r="XB252"/>
      <c r="XC252"/>
      <c r="XD252"/>
      <c r="XE252"/>
      <c r="XF252"/>
      <c r="XG252"/>
      <c r="XH252"/>
      <c r="XI252"/>
      <c r="XJ252"/>
      <c r="XK252"/>
      <c r="XL252"/>
      <c r="XM252"/>
      <c r="XN252"/>
      <c r="XO252"/>
      <c r="XP252"/>
      <c r="XQ252"/>
      <c r="XR252"/>
      <c r="XS252"/>
      <c r="XT252"/>
      <c r="XU252"/>
      <c r="XV252"/>
      <c r="XW252"/>
      <c r="XX252"/>
      <c r="XY252"/>
      <c r="XZ252"/>
      <c r="YA252"/>
      <c r="YB252"/>
      <c r="YC252"/>
      <c r="YD252"/>
      <c r="YE252"/>
      <c r="YF252"/>
      <c r="YG252"/>
      <c r="YH252"/>
      <c r="YI252"/>
      <c r="YJ252"/>
      <c r="YK252"/>
      <c r="YL252"/>
      <c r="YM252"/>
      <c r="YN252"/>
      <c r="YO252"/>
      <c r="YP252"/>
      <c r="YQ252"/>
      <c r="YR252"/>
      <c r="YS252"/>
      <c r="YT252"/>
      <c r="YU252"/>
      <c r="YV252"/>
      <c r="YW252"/>
      <c r="YX252"/>
      <c r="YY252"/>
      <c r="YZ252"/>
      <c r="ZA252"/>
      <c r="ZB252"/>
      <c r="ZC252"/>
      <c r="ZD252"/>
      <c r="ZE252"/>
      <c r="ZF252"/>
      <c r="ZG252"/>
      <c r="ZH252"/>
      <c r="ZI252"/>
      <c r="ZJ252"/>
      <c r="ZK252"/>
      <c r="ZL252"/>
      <c r="ZM252"/>
      <c r="ZN252"/>
      <c r="ZO252"/>
      <c r="ZP252"/>
      <c r="ZQ252"/>
      <c r="ZR252"/>
      <c r="ZS252"/>
      <c r="ZT252"/>
      <c r="ZU252"/>
      <c r="ZV252"/>
      <c r="ZW252"/>
      <c r="ZX252"/>
      <c r="ZY252"/>
      <c r="ZZ252"/>
      <c r="AAA252"/>
      <c r="AAB252"/>
      <c r="AAC252"/>
      <c r="AAD252"/>
      <c r="AAE252"/>
      <c r="AAF252"/>
      <c r="AAG252"/>
      <c r="AAH252"/>
      <c r="AAI252"/>
      <c r="AAJ252"/>
      <c r="AAK252"/>
      <c r="AAL252"/>
      <c r="AAM252"/>
      <c r="AAN252"/>
      <c r="AAO252"/>
      <c r="AAP252"/>
      <c r="AAQ252"/>
      <c r="AAR252"/>
      <c r="AAS252"/>
      <c r="AAT252"/>
      <c r="AAU252"/>
      <c r="AAV252"/>
      <c r="AAW252"/>
      <c r="AAX252"/>
      <c r="AAY252"/>
      <c r="AAZ252"/>
      <c r="ABA252"/>
      <c r="ABB252"/>
      <c r="ABC252"/>
      <c r="ABD252"/>
      <c r="ABE252"/>
      <c r="ABF252"/>
      <c r="ABG252"/>
      <c r="ABH252"/>
      <c r="ABI252"/>
      <c r="ABJ252"/>
      <c r="ABK252"/>
      <c r="ABL252"/>
      <c r="ABM252"/>
      <c r="ABN252"/>
      <c r="ABO252"/>
      <c r="ABP252"/>
      <c r="ABQ252"/>
      <c r="ABR252"/>
      <c r="ABS252"/>
      <c r="ABT252"/>
      <c r="ABU252"/>
      <c r="ABV252"/>
      <c r="ABW252"/>
      <c r="ABX252"/>
      <c r="ABY252"/>
      <c r="ABZ252"/>
      <c r="ACA252"/>
      <c r="ACB252"/>
      <c r="ACC252"/>
      <c r="ACD252"/>
      <c r="ACE252"/>
      <c r="ACF252"/>
      <c r="ACG252"/>
      <c r="ACH252"/>
      <c r="ACI252"/>
      <c r="ACJ252"/>
      <c r="ACK252"/>
      <c r="ACL252"/>
      <c r="ACM252"/>
      <c r="ACN252"/>
      <c r="ACO252"/>
      <c r="ACP252"/>
      <c r="ACQ252"/>
      <c r="ACR252"/>
      <c r="ACS252"/>
      <c r="ACT252"/>
      <c r="ACU252"/>
      <c r="ACV252"/>
      <c r="ACW252"/>
      <c r="ACX252"/>
      <c r="ACY252"/>
      <c r="ACZ252"/>
      <c r="ADA252"/>
      <c r="ADB252"/>
      <c r="ADC252"/>
      <c r="ADD252"/>
      <c r="ADE252"/>
      <c r="ADF252"/>
      <c r="ADG252"/>
      <c r="ADH252"/>
      <c r="ADI252"/>
      <c r="ADJ252"/>
      <c r="ADK252"/>
      <c r="ADL252"/>
      <c r="ADM252"/>
      <c r="ADN252"/>
      <c r="ADO252"/>
      <c r="ADP252"/>
      <c r="ADQ252"/>
      <c r="ADR252"/>
      <c r="ADS252"/>
      <c r="ADT252"/>
      <c r="ADU252"/>
      <c r="ADV252"/>
      <c r="ADW252"/>
      <c r="ADX252"/>
      <c r="ADY252"/>
      <c r="ADZ252"/>
      <c r="AEA252"/>
      <c r="AEB252"/>
      <c r="AEC252"/>
      <c r="AED252"/>
      <c r="AEE252"/>
      <c r="AEF252"/>
      <c r="AEG252"/>
      <c r="AEH252"/>
      <c r="AEI252"/>
      <c r="AEJ252"/>
      <c r="AEK252"/>
      <c r="AEL252"/>
      <c r="AEM252"/>
      <c r="AEN252"/>
      <c r="AEO252"/>
      <c r="AEP252"/>
      <c r="AEQ252"/>
      <c r="AER252"/>
      <c r="AES252"/>
      <c r="AET252"/>
      <c r="AEU252"/>
      <c r="AEV252"/>
      <c r="AEW252"/>
      <c r="AEX252"/>
      <c r="AEY252"/>
      <c r="AEZ252"/>
      <c r="AFA252"/>
      <c r="AFB252"/>
      <c r="AFC252"/>
      <c r="AFD252"/>
      <c r="AFE252"/>
      <c r="AFF252"/>
      <c r="AFG252"/>
      <c r="AFH252"/>
      <c r="AFI252"/>
      <c r="AFJ252"/>
      <c r="AFK252"/>
      <c r="AFL252"/>
      <c r="AFM252"/>
      <c r="AFN252"/>
      <c r="AFO252"/>
      <c r="AFP252"/>
      <c r="AFQ252"/>
      <c r="AFR252"/>
      <c r="AFS252"/>
      <c r="AFT252"/>
      <c r="AFU252"/>
      <c r="AFV252"/>
      <c r="AFW252"/>
      <c r="AFX252"/>
      <c r="AFY252"/>
      <c r="AFZ252"/>
      <c r="AGA252"/>
      <c r="AGB252"/>
      <c r="AGC252"/>
      <c r="AGD252"/>
      <c r="AGE252"/>
      <c r="AGF252"/>
      <c r="AGG252"/>
      <c r="AGH252"/>
      <c r="AGI252"/>
      <c r="AGJ252"/>
      <c r="AGK252"/>
      <c r="AGL252"/>
      <c r="AGM252"/>
      <c r="AGN252"/>
      <c r="AGO252"/>
      <c r="AGP252"/>
      <c r="AGQ252"/>
      <c r="AGR252"/>
      <c r="AGS252"/>
      <c r="AGT252"/>
      <c r="AGU252"/>
      <c r="AGV252"/>
      <c r="AGW252"/>
      <c r="AGX252"/>
      <c r="AGY252"/>
      <c r="AGZ252"/>
      <c r="AHA252"/>
      <c r="AHB252"/>
      <c r="AHC252"/>
      <c r="AHD252"/>
      <c r="AHE252"/>
      <c r="AHF252"/>
      <c r="AHG252"/>
      <c r="AHH252"/>
      <c r="AHI252"/>
      <c r="AHJ252"/>
      <c r="AHK252"/>
      <c r="AHL252"/>
      <c r="AHM252"/>
      <c r="AHN252"/>
      <c r="AHO252"/>
      <c r="AHP252"/>
      <c r="AHQ252"/>
      <c r="AHR252"/>
      <c r="AHS252"/>
      <c r="AHT252"/>
      <c r="AHU252"/>
      <c r="AHV252"/>
      <c r="AHW252"/>
      <c r="AHX252"/>
      <c r="AHY252"/>
      <c r="AHZ252"/>
      <c r="AIA252"/>
      <c r="AIB252"/>
      <c r="AIC252"/>
      <c r="AID252"/>
      <c r="AIE252"/>
      <c r="AIF252"/>
      <c r="AIG252"/>
      <c r="AIH252"/>
      <c r="AII252"/>
      <c r="AIJ252"/>
      <c r="AIK252"/>
      <c r="AIL252"/>
      <c r="AIM252"/>
      <c r="AIN252"/>
      <c r="AIO252"/>
      <c r="AIP252"/>
      <c r="AIQ252"/>
      <c r="AIR252"/>
      <c r="AIS252"/>
      <c r="AIT252"/>
      <c r="AIU252"/>
      <c r="AIV252"/>
      <c r="AIW252"/>
      <c r="AIX252"/>
      <c r="AIY252"/>
      <c r="AIZ252"/>
      <c r="AJA252"/>
      <c r="AJB252"/>
      <c r="AJC252"/>
      <c r="AJD252"/>
      <c r="AJE252"/>
      <c r="AJF252"/>
      <c r="AJG252"/>
      <c r="AJH252"/>
      <c r="AJI252"/>
      <c r="AJJ252"/>
      <c r="AJK252"/>
      <c r="AJL252"/>
      <c r="AJM252"/>
      <c r="AJN252"/>
      <c r="AJO252"/>
      <c r="AJP252"/>
      <c r="AJQ252"/>
      <c r="AJR252"/>
      <c r="AJS252"/>
      <c r="AJT252"/>
      <c r="AJU252"/>
      <c r="AJV252"/>
      <c r="AJW252"/>
      <c r="AJX252"/>
      <c r="AJY252"/>
      <c r="AJZ252"/>
      <c r="AKA252"/>
      <c r="AKB252"/>
      <c r="AKC252"/>
      <c r="AKD252"/>
      <c r="AKE252"/>
      <c r="AKF252"/>
      <c r="AKG252"/>
      <c r="AKH252"/>
      <c r="AKI252"/>
      <c r="AKJ252"/>
      <c r="AKK252"/>
      <c r="AKL252"/>
      <c r="AKM252"/>
      <c r="AKN252"/>
      <c r="AKO252"/>
      <c r="AKP252"/>
      <c r="AKQ252"/>
      <c r="AKR252"/>
      <c r="AKS252"/>
      <c r="AKT252"/>
      <c r="AKU252"/>
      <c r="AKV252"/>
      <c r="AKW252"/>
      <c r="AKX252"/>
      <c r="AKY252"/>
      <c r="AKZ252"/>
      <c r="ALA252"/>
      <c r="ALB252"/>
      <c r="ALC252"/>
      <c r="ALD252"/>
      <c r="ALE252"/>
      <c r="ALF252"/>
      <c r="ALG252"/>
      <c r="ALH252"/>
      <c r="ALI252"/>
      <c r="ALJ252"/>
      <c r="ALK252"/>
      <c r="ALL252"/>
      <c r="ALM252"/>
      <c r="ALN252"/>
      <c r="ALO252"/>
      <c r="ALP252"/>
      <c r="ALQ252"/>
      <c r="ALR252"/>
      <c r="ALS252"/>
      <c r="ALT252"/>
      <c r="ALU252"/>
      <c r="ALV252"/>
      <c r="ALW252"/>
      <c r="ALX252"/>
      <c r="ALY252"/>
      <c r="ALZ252"/>
      <c r="AMA252"/>
      <c r="AMB252"/>
      <c r="AMC252"/>
      <c r="AMD252"/>
      <c r="AME252"/>
      <c r="AMF252"/>
      <c r="AMG252"/>
      <c r="AMH252"/>
      <c r="AMI252"/>
      <c r="AMJ252"/>
      <c r="AMK252"/>
      <c r="AML252"/>
      <c r="AMM252"/>
      <c r="AMN252"/>
      <c r="AMO252"/>
      <c r="AMP252"/>
      <c r="AMQ252"/>
      <c r="AMR252"/>
      <c r="AMS252"/>
      <c r="AMT252"/>
      <c r="AMU252"/>
      <c r="AMV252"/>
      <c r="AMW252"/>
      <c r="AMX252"/>
      <c r="AMY252"/>
      <c r="AMZ252"/>
      <c r="ANA252"/>
      <c r="ANB252"/>
      <c r="ANC252"/>
      <c r="AND252"/>
      <c r="ANE252"/>
      <c r="ANF252"/>
      <c r="ANG252"/>
      <c r="ANH252"/>
      <c r="ANI252"/>
      <c r="ANJ252"/>
      <c r="ANK252"/>
      <c r="ANL252"/>
      <c r="ANM252"/>
      <c r="ANN252"/>
      <c r="ANO252"/>
      <c r="ANP252"/>
      <c r="ANQ252"/>
      <c r="ANR252"/>
      <c r="ANS252"/>
      <c r="ANT252"/>
      <c r="ANU252"/>
      <c r="ANV252"/>
      <c r="ANW252"/>
      <c r="ANX252"/>
      <c r="ANY252"/>
      <c r="ANZ252"/>
      <c r="AOA252"/>
      <c r="AOB252"/>
      <c r="AOC252"/>
      <c r="AOD252"/>
      <c r="AOE252"/>
      <c r="AOF252"/>
      <c r="AOG252"/>
      <c r="AOH252"/>
      <c r="AOI252"/>
      <c r="AOJ252"/>
      <c r="AOK252"/>
      <c r="AOL252"/>
      <c r="AOM252"/>
      <c r="AON252"/>
      <c r="AOO252"/>
      <c r="AOP252"/>
      <c r="AOQ252"/>
      <c r="AOR252"/>
      <c r="AOS252"/>
      <c r="AOT252"/>
      <c r="AOU252"/>
      <c r="AOV252"/>
      <c r="AOW252"/>
      <c r="AOX252"/>
      <c r="AOY252"/>
      <c r="AOZ252"/>
      <c r="APA252"/>
      <c r="APB252"/>
      <c r="APC252"/>
      <c r="APD252"/>
      <c r="APE252"/>
      <c r="APF252"/>
      <c r="APG252"/>
      <c r="APH252"/>
      <c r="API252"/>
      <c r="APJ252"/>
      <c r="APK252"/>
      <c r="APL252"/>
      <c r="APM252"/>
      <c r="APN252"/>
      <c r="APO252"/>
      <c r="APP252"/>
      <c r="APQ252"/>
      <c r="APR252"/>
      <c r="APS252"/>
      <c r="APT252"/>
      <c r="APU252"/>
      <c r="APV252"/>
      <c r="APW252"/>
      <c r="APX252"/>
      <c r="APY252"/>
      <c r="APZ252"/>
      <c r="AQA252"/>
      <c r="AQB252"/>
      <c r="AQC252"/>
      <c r="AQD252"/>
      <c r="AQE252"/>
      <c r="AQF252"/>
      <c r="AQG252"/>
      <c r="AQH252"/>
      <c r="AQI252"/>
      <c r="AQJ252"/>
      <c r="AQK252"/>
      <c r="AQL252"/>
      <c r="AQM252"/>
      <c r="AQN252"/>
      <c r="AQO252"/>
      <c r="AQP252"/>
      <c r="AQQ252"/>
      <c r="AQR252"/>
      <c r="AQS252"/>
      <c r="AQT252"/>
      <c r="AQU252"/>
      <c r="AQV252"/>
      <c r="AQW252"/>
      <c r="AQX252"/>
      <c r="AQY252"/>
      <c r="AQZ252"/>
      <c r="ARA252"/>
      <c r="ARB252"/>
      <c r="ARC252"/>
      <c r="ARD252"/>
      <c r="ARE252"/>
      <c r="ARF252"/>
      <c r="ARG252"/>
      <c r="ARH252"/>
      <c r="ARI252"/>
      <c r="ARJ252"/>
      <c r="ARK252"/>
      <c r="ARL252"/>
      <c r="ARM252"/>
      <c r="ARN252"/>
      <c r="ARO252"/>
      <c r="ARP252"/>
      <c r="ARQ252"/>
      <c r="ARR252"/>
      <c r="ARS252"/>
      <c r="ART252"/>
      <c r="ARU252"/>
      <c r="ARV252"/>
      <c r="ARW252"/>
      <c r="ARX252"/>
      <c r="ARY252"/>
      <c r="ARZ252"/>
      <c r="ASA252"/>
      <c r="ASB252"/>
      <c r="ASC252"/>
      <c r="ASD252"/>
      <c r="ASE252"/>
      <c r="ASF252"/>
      <c r="ASG252"/>
      <c r="ASH252"/>
      <c r="ASI252"/>
      <c r="ASJ252"/>
      <c r="ASK252"/>
      <c r="ASL252"/>
      <c r="ASM252"/>
      <c r="ASN252"/>
      <c r="ASO252"/>
      <c r="ASP252"/>
      <c r="ASQ252"/>
      <c r="ASR252"/>
      <c r="ASS252"/>
      <c r="AST252"/>
      <c r="ASU252"/>
      <c r="ASV252"/>
      <c r="ASW252"/>
      <c r="ASX252"/>
      <c r="ASY252"/>
      <c r="ASZ252"/>
      <c r="ATA252"/>
      <c r="ATB252"/>
      <c r="ATC252"/>
      <c r="ATD252"/>
      <c r="ATE252"/>
      <c r="ATF252"/>
      <c r="ATG252"/>
      <c r="ATH252"/>
      <c r="ATI252"/>
      <c r="ATJ252"/>
      <c r="ATK252"/>
      <c r="ATL252"/>
      <c r="ATM252"/>
      <c r="ATN252"/>
      <c r="ATO252"/>
      <c r="ATP252"/>
      <c r="ATQ252"/>
      <c r="ATR252"/>
      <c r="ATS252"/>
      <c r="ATT252"/>
      <c r="ATU252"/>
      <c r="ATV252"/>
      <c r="ATW252"/>
      <c r="ATX252"/>
      <c r="ATY252"/>
      <c r="ATZ252"/>
      <c r="AUA252"/>
      <c r="AUB252"/>
      <c r="AUC252"/>
      <c r="AUD252"/>
      <c r="AUE252"/>
      <c r="AUF252"/>
      <c r="AUG252"/>
      <c r="AUH252"/>
      <c r="AUI252"/>
      <c r="AUJ252"/>
      <c r="AUK252"/>
      <c r="AUL252"/>
      <c r="AUM252"/>
      <c r="AUN252"/>
      <c r="AUO252"/>
      <c r="AUP252"/>
      <c r="AUQ252"/>
      <c r="AUR252"/>
      <c r="AUS252"/>
      <c r="AUT252"/>
      <c r="AUU252"/>
      <c r="AUV252"/>
      <c r="AUW252"/>
      <c r="AUX252"/>
      <c r="AUY252"/>
      <c r="AUZ252"/>
      <c r="AVA252"/>
      <c r="AVB252"/>
      <c r="AVC252"/>
      <c r="AVD252"/>
      <c r="AVE252"/>
      <c r="AVF252"/>
      <c r="AVG252"/>
      <c r="AVH252"/>
      <c r="AVI252"/>
      <c r="AVJ252"/>
      <c r="AVK252"/>
      <c r="AVL252"/>
      <c r="AVM252"/>
      <c r="AVN252"/>
      <c r="AVO252"/>
      <c r="AVP252"/>
      <c r="AVQ252"/>
      <c r="AVR252"/>
      <c r="AVS252"/>
      <c r="AVT252"/>
      <c r="AVU252"/>
      <c r="AVV252"/>
      <c r="AVW252"/>
      <c r="AVX252"/>
      <c r="AVY252"/>
      <c r="AVZ252"/>
      <c r="AWA252"/>
      <c r="AWB252"/>
      <c r="AWC252"/>
      <c r="AWD252"/>
      <c r="AWE252"/>
      <c r="AWF252"/>
      <c r="AWG252"/>
      <c r="AWH252"/>
      <c r="AWI252"/>
      <c r="AWJ252"/>
      <c r="AWK252"/>
      <c r="AWL252"/>
      <c r="AWM252"/>
      <c r="AWN252"/>
      <c r="AWO252"/>
      <c r="AWP252"/>
      <c r="AWQ252"/>
      <c r="AWR252"/>
      <c r="AWS252"/>
      <c r="AWT252"/>
      <c r="AWU252"/>
      <c r="AWV252"/>
      <c r="AWW252"/>
      <c r="AWX252"/>
      <c r="AWY252"/>
      <c r="AWZ252"/>
      <c r="AXA252"/>
      <c r="AXB252"/>
      <c r="AXC252"/>
      <c r="AXD252"/>
      <c r="AXE252"/>
      <c r="AXF252"/>
      <c r="AXG252"/>
      <c r="AXH252"/>
      <c r="AXI252"/>
      <c r="AXJ252"/>
      <c r="AXK252"/>
      <c r="AXL252"/>
      <c r="AXM252"/>
      <c r="AXN252"/>
      <c r="AXO252"/>
      <c r="AXP252"/>
      <c r="AXQ252"/>
      <c r="AXR252"/>
      <c r="AXS252"/>
      <c r="AXT252"/>
      <c r="AXU252"/>
      <c r="AXV252"/>
      <c r="AXW252"/>
      <c r="AXX252"/>
      <c r="AXY252"/>
      <c r="AXZ252"/>
      <c r="AYA252"/>
      <c r="AYB252"/>
      <c r="AYC252"/>
      <c r="AYD252"/>
      <c r="AYE252"/>
      <c r="AYF252"/>
      <c r="AYG252"/>
      <c r="AYH252"/>
      <c r="AYI252"/>
      <c r="AYJ252"/>
      <c r="AYK252"/>
      <c r="AYL252"/>
      <c r="AYM252"/>
      <c r="AYN252"/>
      <c r="AYO252"/>
      <c r="AYP252"/>
      <c r="AYQ252"/>
      <c r="AYR252"/>
      <c r="AYS252"/>
      <c r="AYT252"/>
      <c r="AYU252"/>
      <c r="AYV252"/>
      <c r="AYW252"/>
      <c r="AYX252"/>
      <c r="AYY252"/>
      <c r="AYZ252"/>
      <c r="AZA252"/>
      <c r="AZB252"/>
      <c r="AZC252"/>
      <c r="AZD252"/>
      <c r="AZE252"/>
      <c r="AZF252"/>
      <c r="AZG252"/>
      <c r="AZH252"/>
      <c r="AZI252"/>
      <c r="AZJ252"/>
      <c r="AZK252"/>
      <c r="AZL252"/>
      <c r="AZM252"/>
      <c r="AZN252"/>
      <c r="AZO252"/>
      <c r="AZP252"/>
      <c r="AZQ252"/>
      <c r="AZR252"/>
      <c r="AZS252"/>
      <c r="AZT252"/>
      <c r="AZU252"/>
      <c r="AZV252"/>
      <c r="AZW252"/>
      <c r="AZX252"/>
      <c r="AZY252"/>
      <c r="AZZ252"/>
      <c r="BAA252"/>
      <c r="BAB252"/>
      <c r="BAC252"/>
      <c r="BAD252"/>
      <c r="BAE252"/>
      <c r="BAF252"/>
      <c r="BAG252"/>
      <c r="BAH252"/>
      <c r="BAI252"/>
      <c r="BAJ252"/>
      <c r="BAK252"/>
      <c r="BAL252"/>
      <c r="BAM252"/>
      <c r="BAN252"/>
      <c r="BAO252"/>
      <c r="BAP252"/>
      <c r="BAQ252"/>
      <c r="BAR252"/>
      <c r="BAS252"/>
      <c r="BAT252"/>
      <c r="BAU252"/>
      <c r="BAV252"/>
      <c r="BAW252"/>
      <c r="BAX252"/>
      <c r="BAY252"/>
      <c r="BAZ252"/>
      <c r="BBA252"/>
      <c r="BBB252"/>
      <c r="BBC252"/>
      <c r="BBD252"/>
      <c r="BBE252"/>
      <c r="BBF252"/>
      <c r="BBG252"/>
      <c r="BBH252"/>
      <c r="BBI252"/>
      <c r="BBJ252"/>
      <c r="BBK252"/>
      <c r="BBL252"/>
      <c r="BBM252"/>
      <c r="BBN252"/>
      <c r="BBO252"/>
      <c r="BBP252"/>
      <c r="BBQ252"/>
      <c r="BBR252"/>
      <c r="BBS252"/>
      <c r="BBT252"/>
      <c r="BBU252"/>
      <c r="BBV252"/>
      <c r="BBW252"/>
      <c r="BBX252"/>
      <c r="BBY252"/>
      <c r="BBZ252"/>
      <c r="BCA252"/>
      <c r="BCB252"/>
      <c r="BCC252"/>
      <c r="BCD252"/>
      <c r="BCE252"/>
      <c r="BCF252"/>
      <c r="BCG252"/>
      <c r="BCH252"/>
      <c r="BCI252"/>
      <c r="BCJ252"/>
      <c r="BCK252"/>
      <c r="BCL252"/>
      <c r="BCM252"/>
      <c r="BCN252"/>
      <c r="BCO252"/>
      <c r="BCP252"/>
      <c r="BCQ252"/>
      <c r="BCR252"/>
      <c r="BCS252"/>
      <c r="BCT252"/>
      <c r="BCU252"/>
      <c r="BCV252"/>
      <c r="BCW252"/>
      <c r="BCX252"/>
      <c r="BCY252"/>
      <c r="BCZ252"/>
      <c r="BDA252"/>
      <c r="BDB252"/>
      <c r="BDC252"/>
      <c r="BDD252"/>
      <c r="BDE252"/>
      <c r="BDF252"/>
      <c r="BDG252"/>
      <c r="BDH252"/>
      <c r="BDI252"/>
      <c r="BDJ252"/>
      <c r="BDK252"/>
      <c r="BDL252"/>
      <c r="BDM252"/>
      <c r="BDN252"/>
      <c r="BDO252"/>
      <c r="BDP252"/>
      <c r="BDQ252"/>
      <c r="BDR252"/>
      <c r="BDS252"/>
      <c r="BDT252"/>
      <c r="BDU252"/>
      <c r="BDV252"/>
      <c r="BDW252"/>
      <c r="BDX252"/>
      <c r="BDY252"/>
      <c r="BDZ252"/>
      <c r="BEA252"/>
      <c r="BEB252"/>
      <c r="BEC252"/>
      <c r="BED252"/>
      <c r="BEE252"/>
      <c r="BEF252"/>
      <c r="BEG252"/>
      <c r="BEH252"/>
      <c r="BEI252"/>
      <c r="BEJ252"/>
      <c r="BEK252"/>
      <c r="BEL252"/>
      <c r="BEM252"/>
      <c r="BEN252"/>
      <c r="BEO252"/>
      <c r="BEP252"/>
      <c r="BEQ252"/>
      <c r="BER252"/>
      <c r="BES252"/>
      <c r="BET252"/>
      <c r="BEU252"/>
      <c r="BEV252"/>
      <c r="BEW252"/>
      <c r="BEX252"/>
      <c r="BEY252"/>
      <c r="BEZ252"/>
      <c r="BFA252"/>
      <c r="BFB252"/>
      <c r="BFC252"/>
      <c r="BFD252"/>
      <c r="BFE252"/>
      <c r="BFF252"/>
      <c r="BFG252"/>
      <c r="BFH252"/>
      <c r="BFI252"/>
      <c r="BFJ252"/>
      <c r="BFK252"/>
      <c r="BFL252"/>
      <c r="BFM252"/>
      <c r="BFN252"/>
      <c r="BFO252"/>
      <c r="BFP252"/>
      <c r="BFQ252"/>
      <c r="BFR252"/>
      <c r="BFS252"/>
      <c r="BFT252"/>
      <c r="BFU252"/>
      <c r="BFV252"/>
      <c r="BFW252"/>
      <c r="BFX252"/>
      <c r="BFY252"/>
      <c r="BFZ252"/>
      <c r="BGA252"/>
      <c r="BGB252"/>
      <c r="BGC252"/>
      <c r="BGD252"/>
      <c r="BGE252"/>
      <c r="BGF252"/>
      <c r="BGG252"/>
      <c r="BGH252"/>
      <c r="BGI252"/>
      <c r="BGJ252"/>
      <c r="BGK252"/>
      <c r="BGL252"/>
      <c r="BGM252"/>
      <c r="BGN252"/>
      <c r="BGO252"/>
      <c r="BGP252"/>
      <c r="BGQ252"/>
      <c r="BGR252"/>
      <c r="BGS252"/>
      <c r="BGT252"/>
      <c r="BGU252"/>
      <c r="BGV252"/>
      <c r="BGW252"/>
      <c r="BGX252"/>
      <c r="BGY252"/>
      <c r="BGZ252"/>
      <c r="BHA252"/>
      <c r="BHB252"/>
      <c r="BHC252"/>
      <c r="BHD252"/>
      <c r="BHE252"/>
      <c r="BHF252"/>
      <c r="BHG252"/>
      <c r="BHH252"/>
      <c r="BHI252"/>
      <c r="BHJ252"/>
      <c r="BHK252"/>
      <c r="BHL252"/>
      <c r="BHM252"/>
      <c r="BHN252"/>
      <c r="BHO252"/>
      <c r="BHP252"/>
      <c r="BHQ252"/>
      <c r="BHR252"/>
      <c r="BHS252"/>
      <c r="BHT252"/>
      <c r="BHU252"/>
      <c r="BHV252"/>
      <c r="BHW252"/>
      <c r="BHX252"/>
      <c r="BHY252"/>
      <c r="BHZ252"/>
      <c r="BIA252"/>
      <c r="BIB252"/>
      <c r="BIC252"/>
      <c r="BID252"/>
      <c r="BIE252"/>
      <c r="BIF252"/>
      <c r="BIG252"/>
      <c r="BIH252"/>
      <c r="BII252"/>
      <c r="BIJ252"/>
      <c r="BIK252"/>
      <c r="BIL252"/>
      <c r="BIM252"/>
      <c r="BIN252"/>
      <c r="BIO252"/>
      <c r="BIP252"/>
      <c r="BIQ252"/>
      <c r="BIR252"/>
      <c r="BIS252"/>
      <c r="BIT252"/>
      <c r="BIU252"/>
      <c r="BIV252"/>
      <c r="BIW252"/>
      <c r="BIX252"/>
      <c r="BIY252"/>
      <c r="BIZ252"/>
      <c r="BJA252"/>
      <c r="BJB252"/>
      <c r="BJC252"/>
      <c r="BJD252"/>
      <c r="BJE252"/>
      <c r="BJF252"/>
      <c r="BJG252"/>
      <c r="BJH252"/>
      <c r="BJI252"/>
      <c r="BJJ252"/>
      <c r="BJK252"/>
      <c r="BJL252"/>
      <c r="BJM252"/>
      <c r="BJN252"/>
      <c r="BJO252"/>
      <c r="BJP252"/>
      <c r="BJQ252"/>
      <c r="BJR252"/>
      <c r="BJS252"/>
      <c r="BJT252"/>
      <c r="BJU252"/>
      <c r="BJV252"/>
      <c r="BJW252"/>
      <c r="BJX252"/>
      <c r="BJY252"/>
      <c r="BJZ252"/>
      <c r="BKA252"/>
      <c r="BKB252"/>
      <c r="BKC252"/>
      <c r="BKD252"/>
      <c r="BKE252"/>
      <c r="BKF252"/>
      <c r="BKG252"/>
      <c r="BKH252"/>
      <c r="BKI252"/>
      <c r="BKJ252"/>
      <c r="BKK252"/>
      <c r="BKL252"/>
      <c r="BKM252"/>
      <c r="BKN252"/>
      <c r="BKO252"/>
      <c r="BKP252"/>
      <c r="BKQ252"/>
      <c r="BKR252"/>
      <c r="BKS252"/>
      <c r="BKT252"/>
      <c r="BKU252"/>
      <c r="BKV252"/>
      <c r="BKW252"/>
      <c r="BKX252"/>
      <c r="BKY252"/>
      <c r="BKZ252"/>
      <c r="BLA252"/>
      <c r="BLB252"/>
      <c r="BLC252"/>
      <c r="BLD252"/>
      <c r="BLE252"/>
      <c r="BLF252"/>
      <c r="BLG252"/>
      <c r="BLH252"/>
      <c r="BLI252"/>
      <c r="BLJ252"/>
      <c r="BLK252"/>
      <c r="BLL252"/>
      <c r="BLM252"/>
      <c r="BLN252"/>
      <c r="BLO252"/>
      <c r="BLP252"/>
      <c r="BLQ252"/>
      <c r="BLR252"/>
      <c r="BLS252"/>
      <c r="BLT252"/>
      <c r="BLU252"/>
      <c r="BLV252"/>
      <c r="BLW252"/>
      <c r="BLX252"/>
      <c r="BLY252"/>
      <c r="BLZ252"/>
      <c r="BMA252"/>
      <c r="BMB252"/>
      <c r="BMC252"/>
      <c r="BMD252"/>
      <c r="BME252"/>
      <c r="BMF252"/>
      <c r="BMG252"/>
      <c r="BMH252"/>
      <c r="BMI252"/>
      <c r="BMJ252"/>
      <c r="BMK252"/>
      <c r="BML252"/>
      <c r="BMM252"/>
      <c r="BMN252"/>
      <c r="BMO252"/>
      <c r="BMP252"/>
      <c r="BMQ252"/>
      <c r="BMR252"/>
      <c r="BMS252"/>
      <c r="BMT252"/>
      <c r="BMU252"/>
      <c r="BMV252"/>
      <c r="BMW252"/>
      <c r="BMX252"/>
      <c r="BMY252"/>
      <c r="BMZ252"/>
      <c r="BNA252"/>
      <c r="BNB252"/>
      <c r="BNC252"/>
      <c r="BND252"/>
      <c r="BNE252"/>
      <c r="BNF252"/>
      <c r="BNG252"/>
      <c r="BNH252"/>
      <c r="BNI252"/>
      <c r="BNJ252"/>
      <c r="BNK252"/>
      <c r="BNL252"/>
      <c r="BNM252"/>
      <c r="BNN252"/>
      <c r="BNO252"/>
      <c r="BNP252"/>
      <c r="BNQ252"/>
      <c r="BNR252"/>
      <c r="BNS252"/>
      <c r="BNT252"/>
      <c r="BNU252"/>
      <c r="BNV252"/>
      <c r="BNW252"/>
      <c r="BNX252"/>
      <c r="BNY252"/>
      <c r="BNZ252"/>
      <c r="BOA252"/>
      <c r="BOB252"/>
      <c r="BOC252"/>
      <c r="BOD252"/>
      <c r="BOE252"/>
      <c r="BOF252"/>
      <c r="BOG252"/>
      <c r="BOH252"/>
      <c r="BOI252"/>
      <c r="BOJ252"/>
      <c r="BOK252"/>
      <c r="BOL252"/>
      <c r="BOM252"/>
      <c r="BON252"/>
      <c r="BOO252"/>
      <c r="BOP252"/>
      <c r="BOQ252"/>
      <c r="BOR252"/>
      <c r="BOS252"/>
      <c r="BOT252"/>
      <c r="BOU252"/>
      <c r="BOV252"/>
      <c r="BOW252"/>
      <c r="BOX252"/>
      <c r="BOY252"/>
      <c r="BOZ252"/>
      <c r="BPA252"/>
      <c r="BPB252"/>
      <c r="BPC252"/>
      <c r="BPD252"/>
      <c r="BPE252"/>
      <c r="BPF252"/>
      <c r="BPG252"/>
      <c r="BPH252"/>
      <c r="BPI252"/>
      <c r="BPJ252"/>
      <c r="BPK252"/>
      <c r="BPL252"/>
      <c r="BPM252"/>
      <c r="BPN252"/>
      <c r="BPO252"/>
      <c r="BPP252"/>
      <c r="BPQ252"/>
      <c r="BPR252"/>
      <c r="BPS252"/>
      <c r="BPT252"/>
      <c r="BPU252"/>
      <c r="BPV252"/>
      <c r="BPW252"/>
      <c r="BPX252"/>
      <c r="BPY252"/>
      <c r="BPZ252"/>
      <c r="BQA252"/>
      <c r="BQB252"/>
      <c r="BQC252"/>
      <c r="BQD252"/>
      <c r="BQE252"/>
      <c r="BQF252"/>
      <c r="BQG252"/>
      <c r="BQH252"/>
      <c r="BQI252"/>
      <c r="BQJ252"/>
      <c r="BQK252"/>
      <c r="BQL252"/>
      <c r="BQM252"/>
      <c r="BQN252"/>
      <c r="BQO252"/>
      <c r="BQP252"/>
      <c r="BQQ252"/>
      <c r="BQR252"/>
      <c r="BQS252"/>
      <c r="BQT252"/>
      <c r="BQU252"/>
      <c r="BQV252"/>
      <c r="BQW252"/>
      <c r="BQX252"/>
      <c r="BQY252"/>
      <c r="BQZ252"/>
      <c r="BRA252"/>
      <c r="BRB252"/>
      <c r="BRC252"/>
      <c r="BRD252"/>
      <c r="BRE252"/>
      <c r="BRF252"/>
      <c r="BRG252"/>
      <c r="BRH252"/>
      <c r="BRI252"/>
      <c r="BRJ252"/>
      <c r="BRK252"/>
      <c r="BRL252"/>
      <c r="BRM252"/>
      <c r="BRN252"/>
      <c r="BRO252"/>
      <c r="BRP252"/>
      <c r="BRQ252"/>
      <c r="BRR252"/>
      <c r="BRS252"/>
      <c r="BRT252"/>
      <c r="BRU252"/>
      <c r="BRV252"/>
      <c r="BRW252"/>
      <c r="BRX252"/>
      <c r="BRY252"/>
      <c r="BRZ252"/>
      <c r="BSA252"/>
      <c r="BSB252"/>
      <c r="BSC252"/>
      <c r="BSD252"/>
      <c r="BSE252"/>
      <c r="BSF252"/>
      <c r="BSG252"/>
      <c r="BSH252"/>
      <c r="BSI252"/>
      <c r="BSJ252"/>
      <c r="BSK252"/>
      <c r="BSL252"/>
      <c r="BSM252"/>
      <c r="BSN252"/>
      <c r="BSO252"/>
      <c r="BSP252"/>
      <c r="BSQ252"/>
      <c r="BSR252"/>
      <c r="BSS252"/>
      <c r="BST252"/>
      <c r="BSU252"/>
      <c r="BSV252"/>
      <c r="BSW252"/>
      <c r="BSX252"/>
      <c r="BSY252"/>
      <c r="BSZ252"/>
      <c r="BTA252"/>
      <c r="BTB252"/>
      <c r="BTC252"/>
      <c r="BTD252"/>
      <c r="BTE252"/>
      <c r="BTF252"/>
      <c r="BTG252"/>
      <c r="BTH252"/>
      <c r="BTI252"/>
      <c r="BTJ252"/>
      <c r="BTK252"/>
      <c r="BTL252"/>
      <c r="BTM252"/>
      <c r="BTN252"/>
      <c r="BTO252"/>
      <c r="BTP252"/>
      <c r="BTQ252"/>
      <c r="BTR252"/>
      <c r="BTS252"/>
      <c r="BTT252"/>
      <c r="BTU252"/>
      <c r="BTV252"/>
      <c r="BTW252"/>
      <c r="BTX252"/>
      <c r="BTY252"/>
      <c r="BTZ252"/>
      <c r="BUA252"/>
      <c r="BUB252"/>
      <c r="BUC252"/>
      <c r="BUD252"/>
      <c r="BUE252"/>
      <c r="BUF252"/>
      <c r="BUG252"/>
      <c r="BUH252"/>
      <c r="BUI252"/>
      <c r="BUJ252"/>
      <c r="BUK252"/>
      <c r="BUL252"/>
      <c r="BUM252"/>
      <c r="BUN252"/>
      <c r="BUO252"/>
      <c r="BUP252"/>
      <c r="BUQ252"/>
      <c r="BUR252"/>
      <c r="BUS252"/>
      <c r="BUT252"/>
      <c r="BUU252"/>
      <c r="BUV252"/>
      <c r="BUW252"/>
      <c r="BUX252"/>
      <c r="BUY252"/>
      <c r="BUZ252"/>
      <c r="BVA252"/>
      <c r="BVB252"/>
      <c r="BVC252"/>
      <c r="BVD252"/>
      <c r="BVE252"/>
      <c r="BVF252"/>
      <c r="BVG252"/>
      <c r="BVH252"/>
      <c r="BVI252"/>
      <c r="BVJ252"/>
      <c r="BVK252"/>
      <c r="BVL252"/>
      <c r="BVM252"/>
      <c r="BVN252"/>
      <c r="BVO252"/>
      <c r="BVP252"/>
      <c r="BVQ252"/>
      <c r="BVR252"/>
      <c r="BVS252"/>
      <c r="BVT252"/>
      <c r="BVU252"/>
      <c r="BVV252"/>
      <c r="BVW252"/>
      <c r="BVX252"/>
      <c r="BVY252"/>
      <c r="BVZ252"/>
      <c r="BWA252"/>
      <c r="BWB252"/>
      <c r="BWC252"/>
      <c r="BWD252"/>
      <c r="BWE252"/>
      <c r="BWF252"/>
      <c r="BWG252"/>
      <c r="BWH252"/>
      <c r="BWI252"/>
      <c r="BWJ252"/>
      <c r="BWK252"/>
      <c r="BWL252"/>
      <c r="BWM252"/>
      <c r="BWN252"/>
      <c r="BWO252"/>
      <c r="BWP252"/>
      <c r="BWQ252"/>
      <c r="BWR252"/>
      <c r="BWS252"/>
      <c r="BWT252"/>
      <c r="BWU252"/>
      <c r="BWV252"/>
      <c r="BWW252"/>
      <c r="BWX252"/>
      <c r="BWY252"/>
      <c r="BWZ252"/>
      <c r="BXA252"/>
      <c r="BXB252"/>
      <c r="BXC252"/>
      <c r="BXD252"/>
      <c r="BXE252"/>
      <c r="BXF252"/>
      <c r="BXG252"/>
      <c r="BXH252"/>
      <c r="BXI252"/>
      <c r="BXJ252"/>
      <c r="BXK252"/>
      <c r="BXL252"/>
      <c r="BXM252"/>
      <c r="BXN252"/>
      <c r="BXO252"/>
      <c r="BXP252"/>
      <c r="BXQ252"/>
      <c r="BXR252"/>
      <c r="BXS252"/>
      <c r="BXT252"/>
      <c r="BXU252"/>
      <c r="BXV252"/>
      <c r="BXW252"/>
      <c r="BXX252"/>
      <c r="BXY252"/>
      <c r="BXZ252"/>
      <c r="BYA252"/>
      <c r="BYB252"/>
      <c r="BYC252"/>
      <c r="BYD252"/>
      <c r="BYE252"/>
      <c r="BYF252"/>
      <c r="BYG252"/>
      <c r="BYH252"/>
      <c r="BYI252"/>
      <c r="BYJ252"/>
      <c r="BYK252"/>
      <c r="BYL252"/>
      <c r="BYM252"/>
      <c r="BYN252"/>
      <c r="BYO252"/>
      <c r="BYP252"/>
      <c r="BYQ252"/>
      <c r="BYR252"/>
      <c r="BYS252"/>
      <c r="BYT252"/>
      <c r="BYU252"/>
      <c r="BYV252"/>
      <c r="BYW252"/>
      <c r="BYX252"/>
      <c r="BYY252"/>
      <c r="BYZ252"/>
      <c r="BZA252"/>
      <c r="BZB252"/>
      <c r="BZC252"/>
      <c r="BZD252"/>
      <c r="BZE252"/>
      <c r="BZF252"/>
      <c r="BZG252"/>
      <c r="BZH252"/>
      <c r="BZI252"/>
      <c r="BZJ252"/>
      <c r="BZK252"/>
      <c r="BZL252"/>
      <c r="BZM252"/>
      <c r="BZN252"/>
      <c r="BZO252"/>
      <c r="BZP252"/>
      <c r="BZQ252"/>
      <c r="BZR252"/>
      <c r="BZS252"/>
      <c r="BZT252"/>
      <c r="BZU252"/>
      <c r="BZV252"/>
      <c r="BZW252"/>
      <c r="BZX252"/>
      <c r="BZY252"/>
      <c r="BZZ252"/>
      <c r="CAA252"/>
      <c r="CAB252"/>
      <c r="CAC252"/>
      <c r="CAD252"/>
      <c r="CAE252"/>
      <c r="CAF252"/>
      <c r="CAG252"/>
      <c r="CAH252"/>
      <c r="CAI252"/>
      <c r="CAJ252"/>
      <c r="CAK252"/>
      <c r="CAL252"/>
      <c r="CAM252"/>
      <c r="CAN252"/>
      <c r="CAO252"/>
      <c r="CAP252"/>
      <c r="CAQ252"/>
      <c r="CAR252"/>
      <c r="CAS252"/>
      <c r="CAT252"/>
      <c r="CAU252"/>
      <c r="CAV252"/>
      <c r="CAW252"/>
      <c r="CAX252"/>
      <c r="CAY252"/>
      <c r="CAZ252"/>
      <c r="CBA252"/>
      <c r="CBB252"/>
      <c r="CBC252"/>
      <c r="CBD252"/>
      <c r="CBE252"/>
      <c r="CBF252"/>
      <c r="CBG252"/>
      <c r="CBH252"/>
      <c r="CBI252"/>
      <c r="CBJ252"/>
      <c r="CBK252"/>
      <c r="CBL252"/>
      <c r="CBM252"/>
      <c r="CBN252"/>
      <c r="CBO252"/>
      <c r="CBP252"/>
      <c r="CBQ252"/>
      <c r="CBR252"/>
      <c r="CBS252"/>
      <c r="CBT252"/>
      <c r="CBU252"/>
      <c r="CBV252"/>
      <c r="CBW252"/>
      <c r="CBX252"/>
      <c r="CBY252"/>
      <c r="CBZ252"/>
      <c r="CCA252"/>
      <c r="CCB252"/>
      <c r="CCC252"/>
      <c r="CCD252"/>
      <c r="CCE252"/>
      <c r="CCF252"/>
      <c r="CCG252"/>
      <c r="CCH252"/>
      <c r="CCI252"/>
      <c r="CCJ252"/>
      <c r="CCK252"/>
      <c r="CCL252"/>
      <c r="CCM252"/>
      <c r="CCN252"/>
      <c r="CCO252"/>
      <c r="CCP252"/>
      <c r="CCQ252"/>
      <c r="CCR252"/>
      <c r="CCS252"/>
      <c r="CCT252"/>
      <c r="CCU252"/>
      <c r="CCV252"/>
      <c r="CCW252"/>
      <c r="CCX252"/>
      <c r="CCY252"/>
      <c r="CCZ252"/>
      <c r="CDA252"/>
      <c r="CDB252"/>
      <c r="CDC252"/>
      <c r="CDD252"/>
      <c r="CDE252"/>
      <c r="CDF252"/>
      <c r="CDG252"/>
      <c r="CDH252"/>
      <c r="CDI252"/>
      <c r="CDJ252"/>
      <c r="CDK252"/>
      <c r="CDL252"/>
      <c r="CDM252"/>
      <c r="CDN252"/>
      <c r="CDO252"/>
      <c r="CDP252"/>
      <c r="CDQ252"/>
      <c r="CDR252"/>
      <c r="CDS252"/>
      <c r="CDT252"/>
      <c r="CDU252"/>
      <c r="CDV252"/>
      <c r="CDW252"/>
      <c r="CDX252"/>
      <c r="CDY252"/>
      <c r="CDZ252"/>
      <c r="CEA252"/>
      <c r="CEB252"/>
      <c r="CEC252"/>
      <c r="CED252"/>
      <c r="CEE252"/>
      <c r="CEF252"/>
      <c r="CEG252"/>
      <c r="CEH252"/>
      <c r="CEI252"/>
      <c r="CEJ252"/>
      <c r="CEK252"/>
      <c r="CEL252"/>
      <c r="CEM252"/>
      <c r="CEN252"/>
      <c r="CEO252"/>
      <c r="CEP252"/>
      <c r="CEQ252"/>
      <c r="CER252"/>
      <c r="CES252"/>
      <c r="CET252"/>
      <c r="CEU252"/>
      <c r="CEV252"/>
      <c r="CEW252"/>
      <c r="CEX252"/>
      <c r="CEY252"/>
      <c r="CEZ252"/>
      <c r="CFA252"/>
      <c r="CFB252"/>
      <c r="CFC252"/>
      <c r="CFD252"/>
      <c r="CFE252"/>
      <c r="CFF252"/>
      <c r="CFG252"/>
      <c r="CFH252"/>
      <c r="CFI252"/>
      <c r="CFJ252"/>
      <c r="CFK252"/>
      <c r="CFL252"/>
      <c r="CFM252"/>
      <c r="CFN252"/>
      <c r="CFO252"/>
      <c r="CFP252"/>
      <c r="CFQ252"/>
      <c r="CFR252"/>
      <c r="CFS252"/>
      <c r="CFT252"/>
      <c r="CFU252"/>
      <c r="CFV252"/>
      <c r="CFW252"/>
      <c r="CFX252"/>
      <c r="CFY252"/>
      <c r="CFZ252"/>
      <c r="CGA252"/>
      <c r="CGB252"/>
      <c r="CGC252"/>
      <c r="CGD252"/>
      <c r="CGE252"/>
      <c r="CGF252"/>
      <c r="CGG252"/>
      <c r="CGH252"/>
      <c r="CGI252"/>
      <c r="CGJ252"/>
      <c r="CGK252"/>
      <c r="CGL252"/>
      <c r="CGM252"/>
      <c r="CGN252"/>
      <c r="CGO252"/>
      <c r="CGP252"/>
      <c r="CGQ252"/>
      <c r="CGR252"/>
      <c r="CGS252"/>
      <c r="CGT252"/>
      <c r="CGU252"/>
      <c r="CGV252"/>
      <c r="CGW252"/>
      <c r="CGX252"/>
      <c r="CGY252"/>
      <c r="CGZ252"/>
      <c r="CHA252"/>
      <c r="CHB252"/>
      <c r="CHC252"/>
      <c r="CHD252"/>
      <c r="CHE252"/>
      <c r="CHF252"/>
      <c r="CHG252"/>
      <c r="CHH252"/>
      <c r="CHI252"/>
      <c r="CHJ252"/>
      <c r="CHK252"/>
      <c r="CHL252"/>
      <c r="CHM252"/>
      <c r="CHN252"/>
      <c r="CHO252"/>
      <c r="CHP252"/>
      <c r="CHQ252"/>
      <c r="CHR252"/>
      <c r="CHS252"/>
      <c r="CHT252"/>
      <c r="CHU252"/>
      <c r="CHV252"/>
      <c r="CHW252"/>
      <c r="CHX252"/>
      <c r="CHY252"/>
      <c r="CHZ252"/>
      <c r="CIA252"/>
      <c r="CIB252"/>
      <c r="CIC252"/>
      <c r="CID252"/>
      <c r="CIE252"/>
      <c r="CIF252"/>
      <c r="CIG252"/>
      <c r="CIH252"/>
      <c r="CII252"/>
      <c r="CIJ252"/>
      <c r="CIK252"/>
      <c r="CIL252"/>
      <c r="CIM252"/>
      <c r="CIN252"/>
      <c r="CIO252"/>
      <c r="CIP252"/>
      <c r="CIQ252"/>
      <c r="CIR252"/>
      <c r="CIS252"/>
      <c r="CIT252"/>
      <c r="CIU252"/>
      <c r="CIV252"/>
      <c r="CIW252"/>
      <c r="CIX252"/>
      <c r="CIY252"/>
      <c r="CIZ252"/>
      <c r="CJA252"/>
      <c r="CJB252"/>
      <c r="CJC252"/>
      <c r="CJD252"/>
      <c r="CJE252"/>
      <c r="CJF252"/>
      <c r="CJG252"/>
      <c r="CJH252"/>
      <c r="CJI252"/>
      <c r="CJJ252"/>
      <c r="CJK252"/>
      <c r="CJL252"/>
      <c r="CJM252"/>
      <c r="CJN252"/>
      <c r="CJO252"/>
      <c r="CJP252"/>
      <c r="CJQ252"/>
      <c r="CJR252"/>
      <c r="CJS252"/>
      <c r="CJT252"/>
      <c r="CJU252"/>
      <c r="CJV252"/>
      <c r="CJW252"/>
      <c r="CJX252"/>
      <c r="CJY252"/>
      <c r="CJZ252"/>
      <c r="CKA252"/>
      <c r="CKB252"/>
      <c r="CKC252"/>
      <c r="CKD252"/>
      <c r="CKE252"/>
      <c r="CKF252"/>
      <c r="CKG252"/>
      <c r="CKH252"/>
      <c r="CKI252"/>
      <c r="CKJ252"/>
      <c r="CKK252"/>
      <c r="CKL252"/>
      <c r="CKM252"/>
      <c r="CKN252"/>
      <c r="CKO252"/>
      <c r="CKP252"/>
      <c r="CKQ252"/>
      <c r="CKR252"/>
      <c r="CKS252"/>
      <c r="CKT252"/>
      <c r="CKU252"/>
      <c r="CKV252"/>
      <c r="CKW252"/>
      <c r="CKX252"/>
      <c r="CKY252"/>
      <c r="CKZ252"/>
      <c r="CLA252"/>
      <c r="CLB252"/>
      <c r="CLC252"/>
      <c r="CLD252"/>
      <c r="CLE252"/>
      <c r="CLF252"/>
      <c r="CLG252"/>
      <c r="CLH252"/>
      <c r="CLI252"/>
      <c r="CLJ252"/>
      <c r="CLK252"/>
      <c r="CLL252"/>
      <c r="CLM252"/>
      <c r="CLN252"/>
      <c r="CLO252"/>
      <c r="CLP252"/>
      <c r="CLQ252"/>
      <c r="CLR252"/>
      <c r="CLS252"/>
      <c r="CLT252"/>
      <c r="CLU252"/>
      <c r="CLV252"/>
      <c r="CLW252"/>
      <c r="CLX252"/>
      <c r="CLY252"/>
      <c r="CLZ252"/>
      <c r="CMA252"/>
      <c r="CMB252"/>
      <c r="CMC252"/>
      <c r="CMD252"/>
      <c r="CME252"/>
      <c r="CMF252"/>
      <c r="CMG252"/>
      <c r="CMH252"/>
      <c r="CMI252"/>
      <c r="CMJ252"/>
      <c r="CMK252"/>
      <c r="CML252"/>
      <c r="CMM252"/>
      <c r="CMN252"/>
      <c r="CMO252"/>
      <c r="CMP252"/>
      <c r="CMQ252"/>
      <c r="CMR252"/>
      <c r="CMS252"/>
      <c r="CMT252"/>
      <c r="CMU252"/>
      <c r="CMV252"/>
      <c r="CMW252"/>
      <c r="CMX252"/>
      <c r="CMY252"/>
      <c r="CMZ252"/>
      <c r="CNA252"/>
      <c r="CNB252"/>
      <c r="CNC252"/>
      <c r="CND252"/>
      <c r="CNE252"/>
      <c r="CNF252"/>
      <c r="CNG252"/>
      <c r="CNH252"/>
      <c r="CNI252"/>
      <c r="CNJ252"/>
      <c r="CNK252"/>
      <c r="CNL252"/>
      <c r="CNM252"/>
      <c r="CNN252"/>
      <c r="CNO252"/>
      <c r="CNP252"/>
      <c r="CNQ252"/>
      <c r="CNR252"/>
      <c r="CNS252"/>
      <c r="CNT252"/>
      <c r="CNU252"/>
      <c r="CNV252"/>
      <c r="CNW252"/>
      <c r="CNX252"/>
      <c r="CNY252"/>
      <c r="CNZ252"/>
      <c r="COA252"/>
      <c r="COB252"/>
      <c r="COC252"/>
      <c r="COD252"/>
      <c r="COE252"/>
      <c r="COF252"/>
      <c r="COG252"/>
      <c r="COH252"/>
      <c r="COI252"/>
      <c r="COJ252"/>
      <c r="COK252"/>
      <c r="COL252"/>
      <c r="COM252"/>
      <c r="CON252"/>
      <c r="COO252"/>
      <c r="COP252"/>
      <c r="COQ252"/>
      <c r="COR252"/>
      <c r="COS252"/>
      <c r="COT252"/>
      <c r="COU252"/>
      <c r="COV252"/>
      <c r="COW252"/>
      <c r="COX252"/>
      <c r="COY252"/>
      <c r="COZ252"/>
      <c r="CPA252"/>
      <c r="CPB252"/>
      <c r="CPC252"/>
      <c r="CPD252"/>
      <c r="CPE252"/>
      <c r="CPF252"/>
      <c r="CPG252"/>
      <c r="CPH252"/>
      <c r="CPI252"/>
      <c r="CPJ252"/>
      <c r="CPK252"/>
      <c r="CPL252"/>
      <c r="CPM252"/>
      <c r="CPN252"/>
      <c r="CPO252"/>
      <c r="CPP252"/>
      <c r="CPQ252"/>
      <c r="CPR252"/>
      <c r="CPS252"/>
      <c r="CPT252"/>
      <c r="CPU252"/>
      <c r="CPV252"/>
      <c r="CPW252"/>
      <c r="CPX252"/>
      <c r="CPY252"/>
      <c r="CPZ252"/>
      <c r="CQA252"/>
      <c r="CQB252"/>
      <c r="CQC252"/>
      <c r="CQD252"/>
      <c r="CQE252"/>
      <c r="CQF252"/>
      <c r="CQG252"/>
      <c r="CQH252"/>
      <c r="CQI252"/>
      <c r="CQJ252"/>
      <c r="CQK252"/>
      <c r="CQL252"/>
      <c r="CQM252"/>
      <c r="CQN252"/>
      <c r="CQO252"/>
      <c r="CQP252"/>
      <c r="CQQ252"/>
      <c r="CQR252"/>
      <c r="CQS252"/>
      <c r="CQT252"/>
      <c r="CQU252"/>
      <c r="CQV252"/>
      <c r="CQW252"/>
      <c r="CQX252"/>
      <c r="CQY252"/>
      <c r="CQZ252"/>
      <c r="CRA252"/>
      <c r="CRB252"/>
      <c r="CRC252"/>
      <c r="CRD252"/>
      <c r="CRE252"/>
      <c r="CRF252"/>
      <c r="CRG252"/>
      <c r="CRH252"/>
      <c r="CRI252"/>
      <c r="CRJ252"/>
      <c r="CRK252"/>
      <c r="CRL252"/>
      <c r="CRM252"/>
      <c r="CRN252"/>
      <c r="CRO252"/>
      <c r="CRP252"/>
      <c r="CRQ252"/>
      <c r="CRR252"/>
      <c r="CRS252"/>
      <c r="CRT252"/>
      <c r="CRU252"/>
      <c r="CRV252"/>
      <c r="CRW252"/>
      <c r="CRX252"/>
      <c r="CRY252"/>
      <c r="CRZ252"/>
      <c r="CSA252"/>
      <c r="CSB252"/>
      <c r="CSC252"/>
      <c r="CSD252"/>
      <c r="CSE252"/>
      <c r="CSF252"/>
      <c r="CSG252"/>
      <c r="CSH252"/>
      <c r="CSI252"/>
      <c r="CSJ252"/>
      <c r="CSK252"/>
      <c r="CSL252"/>
      <c r="CSM252"/>
      <c r="CSN252"/>
      <c r="CSO252"/>
      <c r="CSP252"/>
      <c r="CSQ252"/>
      <c r="CSR252"/>
      <c r="CSS252"/>
      <c r="CST252"/>
      <c r="CSU252"/>
      <c r="CSV252"/>
      <c r="CSW252"/>
      <c r="CSX252"/>
      <c r="CSY252"/>
      <c r="CSZ252"/>
      <c r="CTA252"/>
      <c r="CTB252"/>
      <c r="CTC252"/>
      <c r="CTD252"/>
      <c r="CTE252"/>
      <c r="CTF252"/>
      <c r="CTG252"/>
      <c r="CTH252"/>
      <c r="CTI252"/>
      <c r="CTJ252"/>
      <c r="CTK252"/>
      <c r="CTL252"/>
      <c r="CTM252"/>
      <c r="CTN252"/>
      <c r="CTO252"/>
      <c r="CTP252"/>
      <c r="CTQ252"/>
      <c r="CTR252"/>
      <c r="CTS252"/>
      <c r="CTT252"/>
      <c r="CTU252"/>
      <c r="CTV252"/>
      <c r="CTW252"/>
      <c r="CTX252"/>
      <c r="CTY252"/>
      <c r="CTZ252"/>
      <c r="CUA252"/>
      <c r="CUB252"/>
      <c r="CUC252"/>
      <c r="CUD252"/>
      <c r="CUE252"/>
      <c r="CUF252"/>
      <c r="CUG252"/>
      <c r="CUH252"/>
      <c r="CUI252"/>
      <c r="CUJ252"/>
      <c r="CUK252"/>
      <c r="CUL252"/>
      <c r="CUM252"/>
      <c r="CUN252"/>
      <c r="CUO252"/>
      <c r="CUP252"/>
      <c r="CUQ252"/>
      <c r="CUR252"/>
      <c r="CUS252"/>
      <c r="CUT252"/>
      <c r="CUU252"/>
      <c r="CUV252"/>
      <c r="CUW252"/>
      <c r="CUX252"/>
      <c r="CUY252"/>
      <c r="CUZ252"/>
      <c r="CVA252"/>
      <c r="CVB252"/>
      <c r="CVC252"/>
      <c r="CVD252"/>
      <c r="CVE252"/>
      <c r="CVF252"/>
      <c r="CVG252"/>
      <c r="CVH252"/>
      <c r="CVI252"/>
      <c r="CVJ252"/>
      <c r="CVK252"/>
      <c r="CVL252"/>
      <c r="CVM252"/>
      <c r="CVN252"/>
      <c r="CVO252"/>
      <c r="CVP252"/>
      <c r="CVQ252"/>
      <c r="CVR252"/>
      <c r="CVS252"/>
      <c r="CVT252"/>
      <c r="CVU252"/>
      <c r="CVV252"/>
      <c r="CVW252"/>
      <c r="CVX252"/>
      <c r="CVY252"/>
      <c r="CVZ252"/>
      <c r="CWA252"/>
      <c r="CWB252"/>
      <c r="CWC252"/>
      <c r="CWD252"/>
      <c r="CWE252"/>
      <c r="CWF252"/>
      <c r="CWG252"/>
      <c r="CWH252"/>
      <c r="CWI252"/>
      <c r="CWJ252"/>
      <c r="CWK252"/>
      <c r="CWL252"/>
      <c r="CWM252"/>
      <c r="CWN252"/>
      <c r="CWO252"/>
      <c r="CWP252"/>
      <c r="CWQ252"/>
      <c r="CWR252"/>
      <c r="CWS252"/>
      <c r="CWT252"/>
      <c r="CWU252"/>
      <c r="CWV252"/>
      <c r="CWW252"/>
      <c r="CWX252"/>
      <c r="CWY252"/>
      <c r="CWZ252"/>
      <c r="CXA252"/>
      <c r="CXB252"/>
      <c r="CXC252"/>
      <c r="CXD252"/>
      <c r="CXE252"/>
      <c r="CXF252"/>
      <c r="CXG252"/>
      <c r="CXH252"/>
      <c r="CXI252"/>
      <c r="CXJ252"/>
      <c r="CXK252"/>
      <c r="CXL252"/>
      <c r="CXM252"/>
      <c r="CXN252"/>
      <c r="CXO252"/>
      <c r="CXP252"/>
      <c r="CXQ252"/>
      <c r="CXR252"/>
      <c r="CXS252"/>
      <c r="CXT252"/>
      <c r="CXU252"/>
      <c r="CXV252"/>
      <c r="CXW252"/>
      <c r="CXX252"/>
      <c r="CXY252"/>
      <c r="CXZ252"/>
      <c r="CYA252"/>
      <c r="CYB252"/>
      <c r="CYC252"/>
      <c r="CYD252"/>
      <c r="CYE252"/>
      <c r="CYF252"/>
      <c r="CYG252"/>
      <c r="CYH252"/>
      <c r="CYI252"/>
      <c r="CYJ252"/>
      <c r="CYK252"/>
      <c r="CYL252"/>
      <c r="CYM252"/>
      <c r="CYN252"/>
      <c r="CYO252"/>
      <c r="CYP252"/>
      <c r="CYQ252"/>
      <c r="CYR252"/>
      <c r="CYS252"/>
      <c r="CYT252"/>
      <c r="CYU252"/>
      <c r="CYV252"/>
      <c r="CYW252"/>
      <c r="CYX252"/>
      <c r="CYY252"/>
      <c r="CYZ252"/>
      <c r="CZA252"/>
      <c r="CZB252"/>
      <c r="CZC252"/>
      <c r="CZD252"/>
      <c r="CZE252"/>
      <c r="CZF252"/>
      <c r="CZG252"/>
      <c r="CZH252"/>
      <c r="CZI252"/>
      <c r="CZJ252"/>
      <c r="CZK252"/>
      <c r="CZL252"/>
      <c r="CZM252"/>
      <c r="CZN252"/>
      <c r="CZO252"/>
      <c r="CZP252"/>
      <c r="CZQ252"/>
      <c r="CZR252"/>
      <c r="CZS252"/>
      <c r="CZT252"/>
      <c r="CZU252"/>
      <c r="CZV252"/>
      <c r="CZW252"/>
      <c r="CZX252"/>
      <c r="CZY252"/>
      <c r="CZZ252"/>
      <c r="DAA252"/>
      <c r="DAB252"/>
      <c r="DAC252"/>
      <c r="DAD252"/>
      <c r="DAE252"/>
      <c r="DAF252"/>
      <c r="DAG252"/>
      <c r="DAH252"/>
      <c r="DAI252"/>
      <c r="DAJ252"/>
      <c r="DAK252"/>
      <c r="DAL252"/>
      <c r="DAM252"/>
      <c r="DAN252"/>
      <c r="DAO252"/>
      <c r="DAP252"/>
      <c r="DAQ252"/>
      <c r="DAR252"/>
      <c r="DAS252"/>
      <c r="DAT252"/>
      <c r="DAU252"/>
      <c r="DAV252"/>
      <c r="DAW252"/>
      <c r="DAX252"/>
      <c r="DAY252"/>
      <c r="DAZ252"/>
      <c r="DBA252"/>
      <c r="DBB252"/>
      <c r="DBC252"/>
      <c r="DBD252"/>
      <c r="DBE252"/>
      <c r="DBF252"/>
      <c r="DBG252"/>
      <c r="DBH252"/>
      <c r="DBI252"/>
      <c r="DBJ252"/>
      <c r="DBK252"/>
      <c r="DBL252"/>
      <c r="DBM252"/>
      <c r="DBN252"/>
      <c r="DBO252"/>
      <c r="DBP252"/>
      <c r="DBQ252"/>
      <c r="DBR252"/>
      <c r="DBS252"/>
      <c r="DBT252"/>
      <c r="DBU252"/>
      <c r="DBV252"/>
      <c r="DBW252"/>
      <c r="DBX252"/>
      <c r="DBY252"/>
      <c r="DBZ252"/>
      <c r="DCA252"/>
      <c r="DCB252"/>
      <c r="DCC252"/>
      <c r="DCD252"/>
      <c r="DCE252"/>
      <c r="DCF252"/>
      <c r="DCG252"/>
      <c r="DCH252"/>
      <c r="DCI252"/>
      <c r="DCJ252"/>
      <c r="DCK252"/>
      <c r="DCL252"/>
      <c r="DCM252"/>
      <c r="DCN252"/>
      <c r="DCO252"/>
      <c r="DCP252"/>
      <c r="DCQ252"/>
      <c r="DCR252"/>
      <c r="DCS252"/>
      <c r="DCT252"/>
      <c r="DCU252"/>
      <c r="DCV252"/>
      <c r="DCW252"/>
      <c r="DCX252"/>
      <c r="DCY252"/>
      <c r="DCZ252"/>
      <c r="DDA252"/>
      <c r="DDB252"/>
      <c r="DDC252"/>
      <c r="DDD252"/>
      <c r="DDE252"/>
      <c r="DDF252"/>
      <c r="DDG252"/>
      <c r="DDH252"/>
      <c r="DDI252"/>
      <c r="DDJ252"/>
      <c r="DDK252"/>
      <c r="DDL252"/>
      <c r="DDM252"/>
      <c r="DDN252"/>
      <c r="DDO252"/>
      <c r="DDP252"/>
      <c r="DDQ252"/>
      <c r="DDR252"/>
      <c r="DDS252"/>
      <c r="DDT252"/>
      <c r="DDU252"/>
      <c r="DDV252"/>
      <c r="DDW252"/>
      <c r="DDX252"/>
      <c r="DDY252"/>
      <c r="DDZ252"/>
      <c r="DEA252"/>
      <c r="DEB252"/>
      <c r="DEC252"/>
      <c r="DED252"/>
      <c r="DEE252"/>
      <c r="DEF252"/>
      <c r="DEG252"/>
      <c r="DEH252"/>
      <c r="DEI252"/>
      <c r="DEJ252"/>
      <c r="DEK252"/>
      <c r="DEL252"/>
      <c r="DEM252"/>
      <c r="DEN252"/>
      <c r="DEO252"/>
      <c r="DEP252"/>
      <c r="DEQ252"/>
      <c r="DER252"/>
      <c r="DES252"/>
      <c r="DET252"/>
      <c r="DEU252"/>
      <c r="DEV252"/>
      <c r="DEW252"/>
      <c r="DEX252"/>
      <c r="DEY252"/>
      <c r="DEZ252"/>
      <c r="DFA252"/>
      <c r="DFB252"/>
      <c r="DFC252"/>
      <c r="DFD252"/>
      <c r="DFE252"/>
      <c r="DFF252"/>
      <c r="DFG252"/>
      <c r="DFH252"/>
      <c r="DFI252"/>
      <c r="DFJ252"/>
      <c r="DFK252"/>
      <c r="DFL252"/>
      <c r="DFM252"/>
      <c r="DFN252"/>
      <c r="DFO252"/>
      <c r="DFP252"/>
      <c r="DFQ252"/>
      <c r="DFR252"/>
      <c r="DFS252"/>
      <c r="DFT252"/>
      <c r="DFU252"/>
      <c r="DFV252"/>
      <c r="DFW252"/>
      <c r="DFX252"/>
      <c r="DFY252"/>
      <c r="DFZ252"/>
      <c r="DGA252"/>
      <c r="DGB252"/>
      <c r="DGC252"/>
      <c r="DGD252"/>
      <c r="DGE252"/>
      <c r="DGF252"/>
      <c r="DGG252"/>
      <c r="DGH252"/>
      <c r="DGI252"/>
      <c r="DGJ252"/>
      <c r="DGK252"/>
      <c r="DGL252"/>
      <c r="DGM252"/>
      <c r="DGN252"/>
      <c r="DGO252"/>
      <c r="DGP252"/>
      <c r="DGQ252"/>
      <c r="DGR252"/>
      <c r="DGS252"/>
      <c r="DGT252"/>
      <c r="DGU252"/>
      <c r="DGV252"/>
      <c r="DGW252"/>
      <c r="DGX252"/>
      <c r="DGY252"/>
      <c r="DGZ252"/>
      <c r="DHA252"/>
      <c r="DHB252"/>
      <c r="DHC252"/>
      <c r="DHD252"/>
      <c r="DHE252"/>
      <c r="DHF252"/>
      <c r="DHG252"/>
      <c r="DHH252"/>
      <c r="DHI252"/>
      <c r="DHJ252"/>
      <c r="DHK252"/>
      <c r="DHL252"/>
      <c r="DHM252"/>
      <c r="DHN252"/>
      <c r="DHO252"/>
      <c r="DHP252"/>
      <c r="DHQ252"/>
      <c r="DHR252"/>
      <c r="DHS252"/>
      <c r="DHT252"/>
      <c r="DHU252"/>
      <c r="DHV252"/>
      <c r="DHW252"/>
      <c r="DHX252"/>
      <c r="DHY252"/>
      <c r="DHZ252"/>
      <c r="DIA252"/>
      <c r="DIB252"/>
      <c r="DIC252"/>
      <c r="DID252"/>
      <c r="DIE252"/>
      <c r="DIF252"/>
      <c r="DIG252"/>
      <c r="DIH252"/>
      <c r="DII252"/>
      <c r="DIJ252"/>
      <c r="DIK252"/>
      <c r="DIL252"/>
      <c r="DIM252"/>
      <c r="DIN252"/>
      <c r="DIO252"/>
      <c r="DIP252"/>
      <c r="DIQ252"/>
      <c r="DIR252"/>
      <c r="DIS252"/>
      <c r="DIT252"/>
      <c r="DIU252"/>
      <c r="DIV252"/>
      <c r="DIW252"/>
      <c r="DIX252"/>
      <c r="DIY252"/>
      <c r="DIZ252"/>
      <c r="DJA252"/>
      <c r="DJB252"/>
      <c r="DJC252"/>
      <c r="DJD252"/>
      <c r="DJE252"/>
      <c r="DJF252"/>
      <c r="DJG252"/>
      <c r="DJH252"/>
      <c r="DJI252"/>
      <c r="DJJ252"/>
      <c r="DJK252"/>
      <c r="DJL252"/>
      <c r="DJM252"/>
      <c r="DJN252"/>
      <c r="DJO252"/>
      <c r="DJP252"/>
      <c r="DJQ252"/>
      <c r="DJR252"/>
      <c r="DJS252"/>
      <c r="DJT252"/>
      <c r="DJU252"/>
      <c r="DJV252"/>
      <c r="DJW252"/>
      <c r="DJX252"/>
      <c r="DJY252"/>
      <c r="DJZ252"/>
      <c r="DKA252"/>
      <c r="DKB252"/>
      <c r="DKC252"/>
      <c r="DKD252"/>
      <c r="DKE252"/>
      <c r="DKF252"/>
      <c r="DKG252"/>
      <c r="DKH252"/>
      <c r="DKI252"/>
      <c r="DKJ252"/>
      <c r="DKK252"/>
      <c r="DKL252"/>
      <c r="DKM252"/>
      <c r="DKN252"/>
      <c r="DKO252"/>
      <c r="DKP252"/>
      <c r="DKQ252"/>
      <c r="DKR252"/>
      <c r="DKS252"/>
      <c r="DKT252"/>
      <c r="DKU252"/>
      <c r="DKV252"/>
      <c r="DKW252"/>
      <c r="DKX252"/>
      <c r="DKY252"/>
      <c r="DKZ252"/>
      <c r="DLA252"/>
      <c r="DLB252"/>
      <c r="DLC252"/>
      <c r="DLD252"/>
      <c r="DLE252"/>
      <c r="DLF252"/>
      <c r="DLG252"/>
      <c r="DLH252"/>
      <c r="DLI252"/>
      <c r="DLJ252"/>
      <c r="DLK252"/>
      <c r="DLL252"/>
      <c r="DLM252"/>
      <c r="DLN252"/>
      <c r="DLO252"/>
      <c r="DLP252"/>
      <c r="DLQ252"/>
      <c r="DLR252"/>
      <c r="DLS252"/>
      <c r="DLT252"/>
      <c r="DLU252"/>
      <c r="DLV252"/>
      <c r="DLW252"/>
      <c r="DLX252"/>
      <c r="DLY252"/>
      <c r="DLZ252"/>
      <c r="DMA252"/>
      <c r="DMB252"/>
      <c r="DMC252"/>
      <c r="DMD252"/>
      <c r="DME252"/>
      <c r="DMF252"/>
      <c r="DMG252"/>
      <c r="DMH252"/>
      <c r="DMI252"/>
      <c r="DMJ252"/>
      <c r="DMK252"/>
      <c r="DML252"/>
      <c r="DMM252"/>
      <c r="DMN252"/>
      <c r="DMO252"/>
      <c r="DMP252"/>
      <c r="DMQ252"/>
      <c r="DMR252"/>
      <c r="DMS252"/>
      <c r="DMT252"/>
      <c r="DMU252"/>
      <c r="DMV252"/>
      <c r="DMW252"/>
      <c r="DMX252"/>
      <c r="DMY252"/>
      <c r="DMZ252"/>
      <c r="DNA252"/>
      <c r="DNB252"/>
      <c r="DNC252"/>
      <c r="DND252"/>
      <c r="DNE252"/>
      <c r="DNF252"/>
      <c r="DNG252"/>
      <c r="DNH252"/>
      <c r="DNI252"/>
      <c r="DNJ252"/>
      <c r="DNK252"/>
      <c r="DNL252"/>
      <c r="DNM252"/>
      <c r="DNN252"/>
      <c r="DNO252"/>
      <c r="DNP252"/>
      <c r="DNQ252"/>
      <c r="DNR252"/>
      <c r="DNS252"/>
      <c r="DNT252"/>
      <c r="DNU252"/>
      <c r="DNV252"/>
      <c r="DNW252"/>
      <c r="DNX252"/>
      <c r="DNY252"/>
      <c r="DNZ252"/>
      <c r="DOA252"/>
      <c r="DOB252"/>
      <c r="DOC252"/>
      <c r="DOD252"/>
      <c r="DOE252"/>
      <c r="DOF252"/>
      <c r="DOG252"/>
      <c r="DOH252"/>
      <c r="DOI252"/>
      <c r="DOJ252"/>
      <c r="DOK252"/>
      <c r="DOL252"/>
      <c r="DOM252"/>
      <c r="DON252"/>
      <c r="DOO252"/>
      <c r="DOP252"/>
      <c r="DOQ252"/>
      <c r="DOR252"/>
      <c r="DOS252"/>
      <c r="DOT252"/>
      <c r="DOU252"/>
      <c r="DOV252"/>
      <c r="DOW252"/>
      <c r="DOX252"/>
      <c r="DOY252"/>
      <c r="DOZ252"/>
      <c r="DPA252"/>
      <c r="DPB252"/>
      <c r="DPC252"/>
      <c r="DPD252"/>
      <c r="DPE252"/>
      <c r="DPF252"/>
      <c r="DPG252"/>
      <c r="DPH252"/>
      <c r="DPI252"/>
      <c r="DPJ252"/>
      <c r="DPK252"/>
      <c r="DPL252"/>
      <c r="DPM252"/>
      <c r="DPN252"/>
      <c r="DPO252"/>
      <c r="DPP252"/>
      <c r="DPQ252"/>
      <c r="DPR252"/>
      <c r="DPS252"/>
      <c r="DPT252"/>
      <c r="DPU252"/>
      <c r="DPV252"/>
      <c r="DPW252"/>
      <c r="DPX252"/>
      <c r="DPY252"/>
      <c r="DPZ252"/>
      <c r="DQA252"/>
      <c r="DQB252"/>
      <c r="DQC252"/>
      <c r="DQD252"/>
      <c r="DQE252"/>
      <c r="DQF252"/>
      <c r="DQG252"/>
      <c r="DQH252"/>
      <c r="DQI252"/>
      <c r="DQJ252"/>
      <c r="DQK252"/>
      <c r="DQL252"/>
      <c r="DQM252"/>
      <c r="DQN252"/>
      <c r="DQO252"/>
      <c r="DQP252"/>
      <c r="DQQ252"/>
      <c r="DQR252"/>
      <c r="DQS252"/>
      <c r="DQT252"/>
      <c r="DQU252"/>
      <c r="DQV252"/>
      <c r="DQW252"/>
      <c r="DQX252"/>
      <c r="DQY252"/>
      <c r="DQZ252"/>
      <c r="DRA252"/>
      <c r="DRB252"/>
      <c r="DRC252"/>
      <c r="DRD252"/>
      <c r="DRE252"/>
      <c r="DRF252"/>
      <c r="DRG252"/>
      <c r="DRH252"/>
      <c r="DRI252"/>
      <c r="DRJ252"/>
      <c r="DRK252"/>
      <c r="DRL252"/>
      <c r="DRM252"/>
      <c r="DRN252"/>
      <c r="DRO252"/>
      <c r="DRP252"/>
      <c r="DRQ252"/>
      <c r="DRR252"/>
      <c r="DRS252"/>
      <c r="DRT252"/>
      <c r="DRU252"/>
      <c r="DRV252"/>
      <c r="DRW252"/>
      <c r="DRX252"/>
      <c r="DRY252"/>
      <c r="DRZ252"/>
      <c r="DSA252"/>
      <c r="DSB252"/>
      <c r="DSC252"/>
      <c r="DSD252"/>
      <c r="DSE252"/>
      <c r="DSF252"/>
      <c r="DSG252"/>
      <c r="DSH252"/>
      <c r="DSI252"/>
      <c r="DSJ252"/>
      <c r="DSK252"/>
      <c r="DSL252"/>
      <c r="DSM252"/>
      <c r="DSN252"/>
      <c r="DSO252"/>
      <c r="DSP252"/>
      <c r="DSQ252"/>
      <c r="DSR252"/>
      <c r="DSS252"/>
      <c r="DST252"/>
      <c r="DSU252"/>
      <c r="DSV252"/>
      <c r="DSW252"/>
      <c r="DSX252"/>
      <c r="DSY252"/>
      <c r="DSZ252"/>
      <c r="DTA252"/>
      <c r="DTB252"/>
      <c r="DTC252"/>
      <c r="DTD252"/>
      <c r="DTE252"/>
      <c r="DTF252"/>
      <c r="DTG252"/>
      <c r="DTH252"/>
      <c r="DTI252"/>
      <c r="DTJ252"/>
      <c r="DTK252"/>
      <c r="DTL252"/>
      <c r="DTM252"/>
      <c r="DTN252"/>
      <c r="DTO252"/>
      <c r="DTP252"/>
      <c r="DTQ252"/>
      <c r="DTR252"/>
      <c r="DTS252"/>
      <c r="DTT252"/>
      <c r="DTU252"/>
      <c r="DTV252"/>
      <c r="DTW252"/>
      <c r="DTX252"/>
      <c r="DTY252"/>
      <c r="DTZ252"/>
      <c r="DUA252"/>
      <c r="DUB252"/>
      <c r="DUC252"/>
      <c r="DUD252"/>
      <c r="DUE252"/>
      <c r="DUF252"/>
      <c r="DUG252"/>
      <c r="DUH252"/>
      <c r="DUI252"/>
      <c r="DUJ252"/>
      <c r="DUK252"/>
      <c r="DUL252"/>
      <c r="DUM252"/>
      <c r="DUN252"/>
      <c r="DUO252"/>
      <c r="DUP252"/>
      <c r="DUQ252"/>
      <c r="DUR252"/>
      <c r="DUS252"/>
      <c r="DUT252"/>
      <c r="DUU252"/>
      <c r="DUV252"/>
      <c r="DUW252"/>
      <c r="DUX252"/>
      <c r="DUY252"/>
      <c r="DUZ252"/>
      <c r="DVA252"/>
      <c r="DVB252"/>
      <c r="DVC252"/>
      <c r="DVD252"/>
      <c r="DVE252"/>
      <c r="DVF252"/>
      <c r="DVG252"/>
      <c r="DVH252"/>
      <c r="DVI252"/>
      <c r="DVJ252"/>
      <c r="DVK252"/>
      <c r="DVL252"/>
      <c r="DVM252"/>
      <c r="DVN252"/>
      <c r="DVO252"/>
      <c r="DVP252"/>
      <c r="DVQ252"/>
      <c r="DVR252"/>
      <c r="DVS252"/>
      <c r="DVT252"/>
      <c r="DVU252"/>
      <c r="DVV252"/>
      <c r="DVW252"/>
      <c r="DVX252"/>
      <c r="DVY252"/>
      <c r="DVZ252"/>
      <c r="DWA252"/>
      <c r="DWB252"/>
      <c r="DWC252"/>
      <c r="DWD252"/>
      <c r="DWE252"/>
      <c r="DWF252"/>
      <c r="DWG252"/>
      <c r="DWH252"/>
      <c r="DWI252"/>
      <c r="DWJ252"/>
      <c r="DWK252"/>
      <c r="DWL252"/>
      <c r="DWM252"/>
      <c r="DWN252"/>
      <c r="DWO252"/>
      <c r="DWP252"/>
      <c r="DWQ252"/>
      <c r="DWR252"/>
      <c r="DWS252"/>
      <c r="DWT252"/>
      <c r="DWU252"/>
      <c r="DWV252"/>
      <c r="DWW252"/>
      <c r="DWX252"/>
      <c r="DWY252"/>
      <c r="DWZ252"/>
      <c r="DXA252"/>
      <c r="DXB252"/>
      <c r="DXC252"/>
      <c r="DXD252"/>
      <c r="DXE252"/>
      <c r="DXF252"/>
      <c r="DXG252"/>
      <c r="DXH252"/>
      <c r="DXI252"/>
      <c r="DXJ252"/>
      <c r="DXK252"/>
      <c r="DXL252"/>
      <c r="DXM252"/>
      <c r="DXN252"/>
      <c r="DXO252"/>
      <c r="DXP252"/>
      <c r="DXQ252"/>
      <c r="DXR252"/>
      <c r="DXS252"/>
      <c r="DXT252"/>
      <c r="DXU252"/>
      <c r="DXV252"/>
      <c r="DXW252"/>
      <c r="DXX252"/>
      <c r="DXY252"/>
      <c r="DXZ252"/>
      <c r="DYA252"/>
      <c r="DYB252"/>
      <c r="DYC252"/>
      <c r="DYD252"/>
      <c r="DYE252"/>
      <c r="DYF252"/>
      <c r="DYG252"/>
      <c r="DYH252"/>
      <c r="DYI252"/>
      <c r="DYJ252"/>
      <c r="DYK252"/>
      <c r="DYL252"/>
      <c r="DYM252"/>
      <c r="DYN252"/>
      <c r="DYO252"/>
      <c r="DYP252"/>
      <c r="DYQ252"/>
      <c r="DYR252"/>
      <c r="DYS252"/>
      <c r="DYT252"/>
      <c r="DYU252"/>
      <c r="DYV252"/>
      <c r="DYW252"/>
      <c r="DYX252"/>
      <c r="DYY252"/>
      <c r="DYZ252"/>
      <c r="DZA252"/>
      <c r="DZB252"/>
      <c r="DZC252"/>
      <c r="DZD252"/>
      <c r="DZE252"/>
      <c r="DZF252"/>
      <c r="DZG252"/>
      <c r="DZH252"/>
      <c r="DZI252"/>
      <c r="DZJ252"/>
      <c r="DZK252"/>
      <c r="DZL252"/>
      <c r="DZM252"/>
      <c r="DZN252"/>
      <c r="DZO252"/>
      <c r="DZP252"/>
      <c r="DZQ252"/>
      <c r="DZR252"/>
      <c r="DZS252"/>
      <c r="DZT252"/>
      <c r="DZU252"/>
      <c r="DZV252"/>
      <c r="DZW252"/>
      <c r="DZX252"/>
      <c r="DZY252"/>
      <c r="DZZ252"/>
      <c r="EAA252"/>
      <c r="EAB252"/>
      <c r="EAC252"/>
      <c r="EAD252"/>
      <c r="EAE252"/>
      <c r="EAF252"/>
      <c r="EAG252"/>
      <c r="EAH252"/>
      <c r="EAI252"/>
      <c r="EAJ252"/>
      <c r="EAK252"/>
      <c r="EAL252"/>
      <c r="EAM252"/>
      <c r="EAN252"/>
      <c r="EAO252"/>
      <c r="EAP252"/>
      <c r="EAQ252"/>
      <c r="EAR252"/>
      <c r="EAS252"/>
      <c r="EAT252"/>
      <c r="EAU252"/>
      <c r="EAV252"/>
      <c r="EAW252"/>
      <c r="EAX252"/>
      <c r="EAY252"/>
      <c r="EAZ252"/>
      <c r="EBA252"/>
      <c r="EBB252"/>
      <c r="EBC252"/>
      <c r="EBD252"/>
      <c r="EBE252"/>
      <c r="EBF252"/>
      <c r="EBG252"/>
      <c r="EBH252"/>
      <c r="EBI252"/>
      <c r="EBJ252"/>
      <c r="EBK252"/>
      <c r="EBL252"/>
      <c r="EBM252"/>
      <c r="EBN252"/>
      <c r="EBO252"/>
      <c r="EBP252"/>
      <c r="EBQ252"/>
      <c r="EBR252"/>
      <c r="EBS252"/>
      <c r="EBT252"/>
      <c r="EBU252"/>
      <c r="EBV252"/>
      <c r="EBW252"/>
      <c r="EBX252"/>
      <c r="EBY252"/>
      <c r="EBZ252"/>
      <c r="ECA252"/>
      <c r="ECB252"/>
      <c r="ECC252"/>
      <c r="ECD252"/>
      <c r="ECE252"/>
      <c r="ECF252"/>
      <c r="ECG252"/>
      <c r="ECH252"/>
      <c r="ECI252"/>
      <c r="ECJ252"/>
      <c r="ECK252"/>
      <c r="ECL252"/>
      <c r="ECM252"/>
      <c r="ECN252"/>
      <c r="ECO252"/>
      <c r="ECP252"/>
      <c r="ECQ252"/>
      <c r="ECR252"/>
      <c r="ECS252"/>
      <c r="ECT252"/>
      <c r="ECU252"/>
      <c r="ECV252"/>
      <c r="ECW252"/>
      <c r="ECX252"/>
      <c r="ECY252"/>
      <c r="ECZ252"/>
      <c r="EDA252"/>
      <c r="EDB252"/>
      <c r="EDC252"/>
      <c r="EDD252"/>
      <c r="EDE252"/>
      <c r="EDF252"/>
      <c r="EDG252"/>
      <c r="EDH252"/>
      <c r="EDI252"/>
      <c r="EDJ252"/>
      <c r="EDK252"/>
      <c r="EDL252"/>
      <c r="EDM252"/>
      <c r="EDN252"/>
      <c r="EDO252"/>
      <c r="EDP252"/>
      <c r="EDQ252"/>
      <c r="EDR252"/>
      <c r="EDS252"/>
      <c r="EDT252"/>
      <c r="EDU252"/>
      <c r="EDV252"/>
      <c r="EDW252"/>
      <c r="EDX252"/>
      <c r="EDY252"/>
      <c r="EDZ252"/>
      <c r="EEA252"/>
      <c r="EEB252"/>
      <c r="EEC252"/>
      <c r="EED252"/>
      <c r="EEE252"/>
      <c r="EEF252"/>
      <c r="EEG252"/>
      <c r="EEH252"/>
      <c r="EEI252"/>
      <c r="EEJ252"/>
      <c r="EEK252"/>
      <c r="EEL252"/>
      <c r="EEM252"/>
      <c r="EEN252"/>
      <c r="EEO252"/>
      <c r="EEP252"/>
      <c r="EEQ252"/>
      <c r="EER252"/>
      <c r="EES252"/>
      <c r="EET252"/>
      <c r="EEU252"/>
      <c r="EEV252"/>
      <c r="EEW252"/>
      <c r="EEX252"/>
      <c r="EEY252"/>
      <c r="EEZ252"/>
      <c r="EFA252"/>
      <c r="EFB252"/>
      <c r="EFC252"/>
      <c r="EFD252"/>
      <c r="EFE252"/>
      <c r="EFF252"/>
      <c r="EFG252"/>
      <c r="EFH252"/>
      <c r="EFI252"/>
      <c r="EFJ252"/>
      <c r="EFK252"/>
      <c r="EFL252"/>
      <c r="EFM252"/>
      <c r="EFN252"/>
      <c r="EFO252"/>
      <c r="EFP252"/>
      <c r="EFQ252"/>
      <c r="EFR252"/>
      <c r="EFS252"/>
      <c r="EFT252"/>
      <c r="EFU252"/>
      <c r="EFV252"/>
      <c r="EFW252"/>
      <c r="EFX252"/>
      <c r="EFY252"/>
      <c r="EFZ252"/>
      <c r="EGA252"/>
      <c r="EGB252"/>
      <c r="EGC252"/>
      <c r="EGD252"/>
      <c r="EGE252"/>
      <c r="EGF252"/>
      <c r="EGG252"/>
      <c r="EGH252"/>
      <c r="EGI252"/>
      <c r="EGJ252"/>
      <c r="EGK252"/>
      <c r="EGL252"/>
      <c r="EGM252"/>
      <c r="EGN252"/>
      <c r="EGO252"/>
      <c r="EGP252"/>
      <c r="EGQ252"/>
      <c r="EGR252"/>
      <c r="EGS252"/>
      <c r="EGT252"/>
      <c r="EGU252"/>
      <c r="EGV252"/>
      <c r="EGW252"/>
      <c r="EGX252"/>
      <c r="EGY252"/>
      <c r="EGZ252"/>
      <c r="EHA252"/>
      <c r="EHB252"/>
      <c r="EHC252"/>
      <c r="EHD252"/>
      <c r="EHE252"/>
      <c r="EHF252"/>
      <c r="EHG252"/>
      <c r="EHH252"/>
      <c r="EHI252"/>
      <c r="EHJ252"/>
      <c r="EHK252"/>
      <c r="EHL252"/>
      <c r="EHM252"/>
      <c r="EHN252"/>
      <c r="EHO252"/>
      <c r="EHP252"/>
      <c r="EHQ252"/>
      <c r="EHR252"/>
      <c r="EHS252"/>
      <c r="EHT252"/>
      <c r="EHU252"/>
      <c r="EHV252"/>
      <c r="EHW252"/>
      <c r="EHX252"/>
      <c r="EHY252"/>
      <c r="EHZ252"/>
      <c r="EIA252"/>
      <c r="EIB252"/>
      <c r="EIC252"/>
      <c r="EID252"/>
      <c r="EIE252"/>
      <c r="EIF252"/>
      <c r="EIG252"/>
      <c r="EIH252"/>
      <c r="EII252"/>
      <c r="EIJ252"/>
      <c r="EIK252"/>
      <c r="EIL252"/>
      <c r="EIM252"/>
      <c r="EIN252"/>
      <c r="EIO252"/>
      <c r="EIP252"/>
      <c r="EIQ252"/>
      <c r="EIR252"/>
      <c r="EIS252"/>
      <c r="EIT252"/>
      <c r="EIU252"/>
      <c r="EIV252"/>
      <c r="EIW252"/>
      <c r="EIX252"/>
      <c r="EIY252"/>
      <c r="EIZ252"/>
      <c r="EJA252"/>
      <c r="EJB252"/>
      <c r="EJC252"/>
      <c r="EJD252"/>
      <c r="EJE252"/>
      <c r="EJF252"/>
      <c r="EJG252"/>
      <c r="EJH252"/>
      <c r="EJI252"/>
      <c r="EJJ252"/>
      <c r="EJK252"/>
      <c r="EJL252"/>
      <c r="EJM252"/>
      <c r="EJN252"/>
      <c r="EJO252"/>
      <c r="EJP252"/>
      <c r="EJQ252"/>
      <c r="EJR252"/>
      <c r="EJS252"/>
      <c r="EJT252"/>
      <c r="EJU252"/>
      <c r="EJV252"/>
      <c r="EJW252"/>
      <c r="EJX252"/>
      <c r="EJY252"/>
      <c r="EJZ252"/>
      <c r="EKA252"/>
      <c r="EKB252"/>
      <c r="EKC252"/>
      <c r="EKD252"/>
      <c r="EKE252"/>
      <c r="EKF252"/>
      <c r="EKG252"/>
      <c r="EKH252"/>
      <c r="EKI252"/>
      <c r="EKJ252"/>
      <c r="EKK252"/>
      <c r="EKL252"/>
      <c r="EKM252"/>
      <c r="EKN252"/>
      <c r="EKO252"/>
      <c r="EKP252"/>
      <c r="EKQ252"/>
      <c r="EKR252"/>
      <c r="EKS252"/>
      <c r="EKT252"/>
      <c r="EKU252"/>
      <c r="EKV252"/>
      <c r="EKW252"/>
      <c r="EKX252"/>
      <c r="EKY252"/>
      <c r="EKZ252"/>
      <c r="ELA252"/>
      <c r="ELB252"/>
      <c r="ELC252"/>
      <c r="ELD252"/>
      <c r="ELE252"/>
      <c r="ELF252"/>
      <c r="ELG252"/>
      <c r="ELH252"/>
      <c r="ELI252"/>
      <c r="ELJ252"/>
      <c r="ELK252"/>
      <c r="ELL252"/>
      <c r="ELM252"/>
      <c r="ELN252"/>
      <c r="ELO252"/>
      <c r="ELP252"/>
      <c r="ELQ252"/>
      <c r="ELR252"/>
      <c r="ELS252"/>
      <c r="ELT252"/>
      <c r="ELU252"/>
      <c r="ELV252"/>
      <c r="ELW252"/>
      <c r="ELX252"/>
      <c r="ELY252"/>
      <c r="ELZ252"/>
      <c r="EMA252"/>
      <c r="EMB252"/>
      <c r="EMC252"/>
      <c r="EMD252"/>
      <c r="EME252"/>
      <c r="EMF252"/>
      <c r="EMG252"/>
      <c r="EMH252"/>
      <c r="EMI252"/>
      <c r="EMJ252"/>
      <c r="EMK252"/>
      <c r="EML252"/>
      <c r="EMM252"/>
      <c r="EMN252"/>
      <c r="EMO252"/>
      <c r="EMP252"/>
      <c r="EMQ252"/>
      <c r="EMR252"/>
      <c r="EMS252"/>
      <c r="EMT252"/>
      <c r="EMU252"/>
      <c r="EMV252"/>
      <c r="EMW252"/>
      <c r="EMX252"/>
      <c r="EMY252"/>
      <c r="EMZ252"/>
      <c r="ENA252"/>
      <c r="ENB252"/>
      <c r="ENC252"/>
      <c r="END252"/>
      <c r="ENE252"/>
      <c r="ENF252"/>
      <c r="ENG252"/>
      <c r="ENH252"/>
      <c r="ENI252"/>
      <c r="ENJ252"/>
      <c r="ENK252"/>
      <c r="ENL252"/>
      <c r="ENM252"/>
      <c r="ENN252"/>
      <c r="ENO252"/>
      <c r="ENP252"/>
      <c r="ENQ252"/>
      <c r="ENR252"/>
      <c r="ENS252"/>
      <c r="ENT252"/>
      <c r="ENU252"/>
      <c r="ENV252"/>
      <c r="ENW252"/>
      <c r="ENX252"/>
      <c r="ENY252"/>
      <c r="ENZ252"/>
      <c r="EOA252"/>
      <c r="EOB252"/>
      <c r="EOC252"/>
      <c r="EOD252"/>
      <c r="EOE252"/>
      <c r="EOF252"/>
      <c r="EOG252"/>
      <c r="EOH252"/>
      <c r="EOI252"/>
      <c r="EOJ252"/>
      <c r="EOK252"/>
      <c r="EOL252"/>
      <c r="EOM252"/>
      <c r="EON252"/>
      <c r="EOO252"/>
      <c r="EOP252"/>
      <c r="EOQ252"/>
      <c r="EOR252"/>
      <c r="EOS252"/>
      <c r="EOT252"/>
      <c r="EOU252"/>
      <c r="EOV252"/>
      <c r="EOW252"/>
      <c r="EOX252"/>
      <c r="EOY252"/>
      <c r="EOZ252"/>
      <c r="EPA252"/>
      <c r="EPB252"/>
      <c r="EPC252"/>
      <c r="EPD252"/>
      <c r="EPE252"/>
      <c r="EPF252"/>
      <c r="EPG252"/>
      <c r="EPH252"/>
      <c r="EPI252"/>
      <c r="EPJ252"/>
      <c r="EPK252"/>
      <c r="EPL252"/>
      <c r="EPM252"/>
      <c r="EPN252"/>
      <c r="EPO252"/>
      <c r="EPP252"/>
      <c r="EPQ252"/>
      <c r="EPR252"/>
      <c r="EPS252"/>
      <c r="EPT252"/>
      <c r="EPU252"/>
      <c r="EPV252"/>
      <c r="EPW252"/>
      <c r="EPX252"/>
      <c r="EPY252"/>
      <c r="EPZ252"/>
      <c r="EQA252"/>
      <c r="EQB252"/>
      <c r="EQC252"/>
      <c r="EQD252"/>
      <c r="EQE252"/>
      <c r="EQF252"/>
      <c r="EQG252"/>
      <c r="EQH252"/>
      <c r="EQI252"/>
      <c r="EQJ252"/>
      <c r="EQK252"/>
      <c r="EQL252"/>
      <c r="EQM252"/>
      <c r="EQN252"/>
      <c r="EQO252"/>
      <c r="EQP252"/>
      <c r="EQQ252"/>
      <c r="EQR252"/>
      <c r="EQS252"/>
      <c r="EQT252"/>
      <c r="EQU252"/>
      <c r="EQV252"/>
      <c r="EQW252"/>
      <c r="EQX252"/>
      <c r="EQY252"/>
      <c r="EQZ252"/>
      <c r="ERA252"/>
      <c r="ERB252"/>
      <c r="ERC252"/>
      <c r="ERD252"/>
      <c r="ERE252"/>
      <c r="ERF252"/>
      <c r="ERG252"/>
      <c r="ERH252"/>
      <c r="ERI252"/>
      <c r="ERJ252"/>
      <c r="ERK252"/>
      <c r="ERL252"/>
      <c r="ERM252"/>
      <c r="ERN252"/>
      <c r="ERO252"/>
      <c r="ERP252"/>
      <c r="ERQ252"/>
      <c r="ERR252"/>
      <c r="ERS252"/>
      <c r="ERT252"/>
      <c r="ERU252"/>
      <c r="ERV252"/>
      <c r="ERW252"/>
      <c r="ERX252"/>
      <c r="ERY252"/>
      <c r="ERZ252"/>
      <c r="ESA252"/>
      <c r="ESB252"/>
      <c r="ESC252"/>
      <c r="ESD252"/>
      <c r="ESE252"/>
      <c r="ESF252"/>
      <c r="ESG252"/>
      <c r="ESH252"/>
      <c r="ESI252"/>
      <c r="ESJ252"/>
      <c r="ESK252"/>
      <c r="ESL252"/>
      <c r="ESM252"/>
      <c r="ESN252"/>
      <c r="ESO252"/>
      <c r="ESP252"/>
      <c r="ESQ252"/>
      <c r="ESR252"/>
      <c r="ESS252"/>
      <c r="EST252"/>
      <c r="ESU252"/>
      <c r="ESV252"/>
      <c r="ESW252"/>
      <c r="ESX252"/>
      <c r="ESY252"/>
      <c r="ESZ252"/>
      <c r="ETA252"/>
      <c r="ETB252"/>
      <c r="ETC252"/>
      <c r="ETD252"/>
      <c r="ETE252"/>
      <c r="ETF252"/>
      <c r="ETG252"/>
      <c r="ETH252"/>
      <c r="ETI252"/>
      <c r="ETJ252"/>
      <c r="ETK252"/>
      <c r="ETL252"/>
      <c r="ETM252"/>
      <c r="ETN252"/>
      <c r="ETO252"/>
      <c r="ETP252"/>
      <c r="ETQ252"/>
      <c r="ETR252"/>
      <c r="ETS252"/>
      <c r="ETT252"/>
      <c r="ETU252"/>
      <c r="ETV252"/>
      <c r="ETW252"/>
      <c r="ETX252"/>
      <c r="ETY252"/>
      <c r="ETZ252"/>
      <c r="EUA252"/>
      <c r="EUB252"/>
      <c r="EUC252"/>
      <c r="EUD252"/>
      <c r="EUE252"/>
      <c r="EUF252"/>
      <c r="EUG252"/>
      <c r="EUH252"/>
      <c r="EUI252"/>
      <c r="EUJ252"/>
      <c r="EUK252"/>
      <c r="EUL252"/>
      <c r="EUM252"/>
      <c r="EUN252"/>
      <c r="EUO252"/>
      <c r="EUP252"/>
      <c r="EUQ252"/>
      <c r="EUR252"/>
      <c r="EUS252"/>
      <c r="EUT252"/>
      <c r="EUU252"/>
      <c r="EUV252"/>
      <c r="EUW252"/>
      <c r="EUX252"/>
      <c r="EUY252"/>
      <c r="EUZ252"/>
      <c r="EVA252"/>
      <c r="EVB252"/>
      <c r="EVC252"/>
      <c r="EVD252"/>
      <c r="EVE252"/>
      <c r="EVF252"/>
      <c r="EVG252"/>
      <c r="EVH252"/>
      <c r="EVI252"/>
      <c r="EVJ252"/>
      <c r="EVK252"/>
      <c r="EVL252"/>
      <c r="EVM252"/>
      <c r="EVN252"/>
      <c r="EVO252"/>
      <c r="EVP252"/>
      <c r="EVQ252"/>
      <c r="EVR252"/>
      <c r="EVS252"/>
      <c r="EVT252"/>
      <c r="EVU252"/>
      <c r="EVV252"/>
      <c r="EVW252"/>
      <c r="EVX252"/>
      <c r="EVY252"/>
      <c r="EVZ252"/>
      <c r="EWA252"/>
      <c r="EWB252"/>
      <c r="EWC252"/>
      <c r="EWD252"/>
      <c r="EWE252"/>
      <c r="EWF252"/>
      <c r="EWG252"/>
      <c r="EWH252"/>
      <c r="EWI252"/>
      <c r="EWJ252"/>
      <c r="EWK252"/>
      <c r="EWL252"/>
      <c r="EWM252"/>
      <c r="EWN252"/>
      <c r="EWO252"/>
      <c r="EWP252"/>
      <c r="EWQ252"/>
      <c r="EWR252"/>
      <c r="EWS252"/>
      <c r="EWT252"/>
      <c r="EWU252"/>
      <c r="EWV252"/>
      <c r="EWW252"/>
      <c r="EWX252"/>
      <c r="EWY252"/>
      <c r="EWZ252"/>
      <c r="EXA252"/>
      <c r="EXB252"/>
      <c r="EXC252"/>
      <c r="EXD252"/>
      <c r="EXE252"/>
      <c r="EXF252"/>
      <c r="EXG252"/>
      <c r="EXH252"/>
      <c r="EXI252"/>
      <c r="EXJ252"/>
      <c r="EXK252"/>
      <c r="EXL252"/>
      <c r="EXM252"/>
      <c r="EXN252"/>
      <c r="EXO252"/>
      <c r="EXP252"/>
      <c r="EXQ252"/>
      <c r="EXR252"/>
      <c r="EXS252"/>
      <c r="EXT252"/>
      <c r="EXU252"/>
      <c r="EXV252"/>
      <c r="EXW252"/>
      <c r="EXX252"/>
      <c r="EXY252"/>
      <c r="EXZ252"/>
      <c r="EYA252"/>
      <c r="EYB252"/>
      <c r="EYC252"/>
      <c r="EYD252"/>
      <c r="EYE252"/>
      <c r="EYF252"/>
      <c r="EYG252"/>
      <c r="EYH252"/>
      <c r="EYI252"/>
      <c r="EYJ252"/>
      <c r="EYK252"/>
      <c r="EYL252"/>
      <c r="EYM252"/>
      <c r="EYN252"/>
      <c r="EYO252"/>
      <c r="EYP252"/>
      <c r="EYQ252"/>
      <c r="EYR252"/>
      <c r="EYS252"/>
      <c r="EYT252"/>
      <c r="EYU252"/>
      <c r="EYV252"/>
      <c r="EYW252"/>
      <c r="EYX252"/>
      <c r="EYY252"/>
      <c r="EYZ252"/>
      <c r="EZA252"/>
      <c r="EZB252"/>
      <c r="EZC252"/>
      <c r="EZD252"/>
      <c r="EZE252"/>
      <c r="EZF252"/>
      <c r="EZG252"/>
      <c r="EZH252"/>
      <c r="EZI252"/>
      <c r="EZJ252"/>
      <c r="EZK252"/>
      <c r="EZL252"/>
      <c r="EZM252"/>
      <c r="EZN252"/>
      <c r="EZO252"/>
      <c r="EZP252"/>
      <c r="EZQ252"/>
      <c r="EZR252"/>
      <c r="EZS252"/>
      <c r="EZT252"/>
      <c r="EZU252"/>
      <c r="EZV252"/>
      <c r="EZW252"/>
      <c r="EZX252"/>
      <c r="EZY252"/>
      <c r="EZZ252"/>
      <c r="FAA252"/>
      <c r="FAB252"/>
      <c r="FAC252"/>
      <c r="FAD252"/>
      <c r="FAE252"/>
      <c r="FAF252"/>
      <c r="FAG252"/>
      <c r="FAH252"/>
      <c r="FAI252"/>
      <c r="FAJ252"/>
      <c r="FAK252"/>
      <c r="FAL252"/>
      <c r="FAM252"/>
      <c r="FAN252"/>
      <c r="FAO252"/>
      <c r="FAP252"/>
      <c r="FAQ252"/>
      <c r="FAR252"/>
      <c r="FAS252"/>
      <c r="FAT252"/>
      <c r="FAU252"/>
      <c r="FAV252"/>
      <c r="FAW252"/>
      <c r="FAX252"/>
      <c r="FAY252"/>
      <c r="FAZ252"/>
      <c r="FBA252"/>
      <c r="FBB252"/>
      <c r="FBC252"/>
      <c r="FBD252"/>
      <c r="FBE252"/>
      <c r="FBF252"/>
      <c r="FBG252"/>
      <c r="FBH252"/>
      <c r="FBI252"/>
      <c r="FBJ252"/>
      <c r="FBK252"/>
      <c r="FBL252"/>
      <c r="FBM252"/>
      <c r="FBN252"/>
      <c r="FBO252"/>
      <c r="FBP252"/>
      <c r="FBQ252"/>
      <c r="FBR252"/>
      <c r="FBS252"/>
      <c r="FBT252"/>
      <c r="FBU252"/>
      <c r="FBV252"/>
      <c r="FBW252"/>
      <c r="FBX252"/>
      <c r="FBY252"/>
      <c r="FBZ252"/>
      <c r="FCA252"/>
      <c r="FCB252"/>
      <c r="FCC252"/>
      <c r="FCD252"/>
      <c r="FCE252"/>
      <c r="FCF252"/>
      <c r="FCG252"/>
      <c r="FCH252"/>
      <c r="FCI252"/>
      <c r="FCJ252"/>
      <c r="FCK252"/>
      <c r="FCL252"/>
      <c r="FCM252"/>
      <c r="FCN252"/>
      <c r="FCO252"/>
      <c r="FCP252"/>
      <c r="FCQ252"/>
      <c r="FCR252"/>
      <c r="FCS252"/>
      <c r="FCT252"/>
      <c r="FCU252"/>
      <c r="FCV252"/>
      <c r="FCW252"/>
      <c r="FCX252"/>
      <c r="FCY252"/>
      <c r="FCZ252"/>
      <c r="FDA252"/>
      <c r="FDB252"/>
      <c r="FDC252"/>
      <c r="FDD252"/>
      <c r="FDE252"/>
      <c r="FDF252"/>
      <c r="FDG252"/>
      <c r="FDH252"/>
      <c r="FDI252"/>
      <c r="FDJ252"/>
      <c r="FDK252"/>
      <c r="FDL252"/>
      <c r="FDM252"/>
      <c r="FDN252"/>
      <c r="FDO252"/>
      <c r="FDP252"/>
      <c r="FDQ252"/>
      <c r="FDR252"/>
      <c r="FDS252"/>
      <c r="FDT252"/>
      <c r="FDU252"/>
      <c r="FDV252"/>
      <c r="FDW252"/>
      <c r="FDX252"/>
      <c r="FDY252"/>
      <c r="FDZ252"/>
      <c r="FEA252"/>
      <c r="FEB252"/>
      <c r="FEC252"/>
      <c r="FED252"/>
      <c r="FEE252"/>
      <c r="FEF252"/>
      <c r="FEG252"/>
      <c r="FEH252"/>
      <c r="FEI252"/>
      <c r="FEJ252"/>
      <c r="FEK252"/>
      <c r="FEL252"/>
      <c r="FEM252"/>
      <c r="FEN252"/>
      <c r="FEO252"/>
      <c r="FEP252"/>
      <c r="FEQ252"/>
      <c r="FER252"/>
      <c r="FES252"/>
      <c r="FET252"/>
      <c r="FEU252"/>
      <c r="FEV252"/>
      <c r="FEW252"/>
      <c r="FEX252"/>
      <c r="FEY252"/>
      <c r="FEZ252"/>
      <c r="FFA252"/>
      <c r="FFB252"/>
      <c r="FFC252"/>
      <c r="FFD252"/>
      <c r="FFE252"/>
      <c r="FFF252"/>
      <c r="FFG252"/>
      <c r="FFH252"/>
      <c r="FFI252"/>
      <c r="FFJ252"/>
      <c r="FFK252"/>
      <c r="FFL252"/>
      <c r="FFM252"/>
      <c r="FFN252"/>
      <c r="FFO252"/>
      <c r="FFP252"/>
      <c r="FFQ252"/>
      <c r="FFR252"/>
      <c r="FFS252"/>
      <c r="FFT252"/>
      <c r="FFU252"/>
      <c r="FFV252"/>
      <c r="FFW252"/>
      <c r="FFX252"/>
      <c r="FFY252"/>
      <c r="FFZ252"/>
      <c r="FGA252"/>
      <c r="FGB252"/>
      <c r="FGC252"/>
      <c r="FGD252"/>
      <c r="FGE252"/>
      <c r="FGF252"/>
      <c r="FGG252"/>
      <c r="FGH252"/>
      <c r="FGI252"/>
      <c r="FGJ252"/>
      <c r="FGK252"/>
      <c r="FGL252"/>
      <c r="FGM252"/>
      <c r="FGN252"/>
      <c r="FGO252"/>
      <c r="FGP252"/>
      <c r="FGQ252"/>
      <c r="FGR252"/>
      <c r="FGS252"/>
      <c r="FGT252"/>
      <c r="FGU252"/>
      <c r="FGV252"/>
      <c r="FGW252"/>
      <c r="FGX252"/>
      <c r="FGY252"/>
      <c r="FGZ252"/>
      <c r="FHA252"/>
      <c r="FHB252"/>
      <c r="FHC252"/>
      <c r="FHD252"/>
      <c r="FHE252"/>
      <c r="FHF252"/>
      <c r="FHG252"/>
      <c r="FHH252"/>
      <c r="FHI252"/>
      <c r="FHJ252"/>
      <c r="FHK252"/>
      <c r="FHL252"/>
      <c r="FHM252"/>
      <c r="FHN252"/>
      <c r="FHO252"/>
      <c r="FHP252"/>
      <c r="FHQ252"/>
      <c r="FHR252"/>
      <c r="FHS252"/>
      <c r="FHT252"/>
      <c r="FHU252"/>
      <c r="FHV252"/>
      <c r="FHW252"/>
      <c r="FHX252"/>
      <c r="FHY252"/>
      <c r="FHZ252"/>
      <c r="FIA252"/>
      <c r="FIB252"/>
      <c r="FIC252"/>
      <c r="FID252"/>
      <c r="FIE252"/>
      <c r="FIF252"/>
      <c r="FIG252"/>
      <c r="FIH252"/>
      <c r="FII252"/>
      <c r="FIJ252"/>
      <c r="FIK252"/>
      <c r="FIL252"/>
      <c r="FIM252"/>
      <c r="FIN252"/>
      <c r="FIO252"/>
      <c r="FIP252"/>
      <c r="FIQ252"/>
      <c r="FIR252"/>
      <c r="FIS252"/>
      <c r="FIT252"/>
      <c r="FIU252"/>
      <c r="FIV252"/>
      <c r="FIW252"/>
      <c r="FIX252"/>
      <c r="FIY252"/>
      <c r="FIZ252"/>
      <c r="FJA252"/>
      <c r="FJB252"/>
      <c r="FJC252"/>
      <c r="FJD252"/>
      <c r="FJE252"/>
      <c r="FJF252"/>
      <c r="FJG252"/>
      <c r="FJH252"/>
      <c r="FJI252"/>
      <c r="FJJ252"/>
      <c r="FJK252"/>
      <c r="FJL252"/>
      <c r="FJM252"/>
      <c r="FJN252"/>
      <c r="FJO252"/>
      <c r="FJP252"/>
      <c r="FJQ252"/>
      <c r="FJR252"/>
      <c r="FJS252"/>
      <c r="FJT252"/>
      <c r="FJU252"/>
      <c r="FJV252"/>
      <c r="FJW252"/>
      <c r="FJX252"/>
      <c r="FJY252"/>
      <c r="FJZ252"/>
      <c r="FKA252"/>
      <c r="FKB252"/>
      <c r="FKC252"/>
      <c r="FKD252"/>
      <c r="FKE252"/>
      <c r="FKF252"/>
      <c r="FKG252"/>
      <c r="FKH252"/>
      <c r="FKI252"/>
      <c r="FKJ252"/>
      <c r="FKK252"/>
      <c r="FKL252"/>
      <c r="FKM252"/>
      <c r="FKN252"/>
      <c r="FKO252"/>
      <c r="FKP252"/>
      <c r="FKQ252"/>
      <c r="FKR252"/>
      <c r="FKS252"/>
      <c r="FKT252"/>
      <c r="FKU252"/>
      <c r="FKV252"/>
      <c r="FKW252"/>
      <c r="FKX252"/>
      <c r="FKY252"/>
      <c r="FKZ252"/>
      <c r="FLA252"/>
      <c r="FLB252"/>
      <c r="FLC252"/>
      <c r="FLD252"/>
      <c r="FLE252"/>
      <c r="FLF252"/>
      <c r="FLG252"/>
      <c r="FLH252"/>
      <c r="FLI252"/>
      <c r="FLJ252"/>
      <c r="FLK252"/>
      <c r="FLL252"/>
      <c r="FLM252"/>
      <c r="FLN252"/>
      <c r="FLO252"/>
      <c r="FLP252"/>
      <c r="FLQ252"/>
      <c r="FLR252"/>
      <c r="FLS252"/>
      <c r="FLT252"/>
      <c r="FLU252"/>
      <c r="FLV252"/>
      <c r="FLW252"/>
      <c r="FLX252"/>
      <c r="FLY252"/>
      <c r="FLZ252"/>
      <c r="FMA252"/>
      <c r="FMB252"/>
      <c r="FMC252"/>
      <c r="FMD252"/>
      <c r="FME252"/>
      <c r="FMF252"/>
      <c r="FMG252"/>
      <c r="FMH252"/>
      <c r="FMI252"/>
      <c r="FMJ252"/>
      <c r="FMK252"/>
      <c r="FML252"/>
      <c r="FMM252"/>
      <c r="FMN252"/>
      <c r="FMO252"/>
      <c r="FMP252"/>
      <c r="FMQ252"/>
      <c r="FMR252"/>
      <c r="FMS252"/>
      <c r="FMT252"/>
      <c r="FMU252"/>
      <c r="FMV252"/>
      <c r="FMW252"/>
      <c r="FMX252"/>
      <c r="FMY252"/>
      <c r="FMZ252"/>
      <c r="FNA252"/>
      <c r="FNB252"/>
      <c r="FNC252"/>
      <c r="FND252"/>
      <c r="FNE252"/>
      <c r="FNF252"/>
      <c r="FNG252"/>
      <c r="FNH252"/>
      <c r="FNI252"/>
      <c r="FNJ252"/>
      <c r="FNK252"/>
      <c r="FNL252"/>
      <c r="FNM252"/>
      <c r="FNN252"/>
      <c r="FNO252"/>
      <c r="FNP252"/>
      <c r="FNQ252"/>
      <c r="FNR252"/>
      <c r="FNS252"/>
      <c r="FNT252"/>
      <c r="FNU252"/>
      <c r="FNV252"/>
      <c r="FNW252"/>
      <c r="FNX252"/>
      <c r="FNY252"/>
      <c r="FNZ252"/>
      <c r="FOA252"/>
      <c r="FOB252"/>
      <c r="FOC252"/>
      <c r="FOD252"/>
      <c r="FOE252"/>
      <c r="FOF252"/>
      <c r="FOG252"/>
      <c r="FOH252"/>
      <c r="FOI252"/>
      <c r="FOJ252"/>
      <c r="FOK252"/>
      <c r="FOL252"/>
      <c r="FOM252"/>
      <c r="FON252"/>
      <c r="FOO252"/>
      <c r="FOP252"/>
      <c r="FOQ252"/>
      <c r="FOR252"/>
      <c r="FOS252"/>
      <c r="FOT252"/>
      <c r="FOU252"/>
      <c r="FOV252"/>
      <c r="FOW252"/>
      <c r="FOX252"/>
      <c r="FOY252"/>
      <c r="FOZ252"/>
      <c r="FPA252"/>
      <c r="FPB252"/>
      <c r="FPC252"/>
      <c r="FPD252"/>
      <c r="FPE252"/>
      <c r="FPF252"/>
      <c r="FPG252"/>
      <c r="FPH252"/>
      <c r="FPI252"/>
      <c r="FPJ252"/>
      <c r="FPK252"/>
      <c r="FPL252"/>
      <c r="FPM252"/>
      <c r="FPN252"/>
      <c r="FPO252"/>
      <c r="FPP252"/>
      <c r="FPQ252"/>
      <c r="FPR252"/>
      <c r="FPS252"/>
      <c r="FPT252"/>
      <c r="FPU252"/>
      <c r="FPV252"/>
      <c r="FPW252"/>
      <c r="FPX252"/>
      <c r="FPY252"/>
      <c r="FPZ252"/>
      <c r="FQA252"/>
      <c r="FQB252"/>
      <c r="FQC252"/>
      <c r="FQD252"/>
      <c r="FQE252"/>
      <c r="FQF252"/>
      <c r="FQG252"/>
      <c r="FQH252"/>
      <c r="FQI252"/>
      <c r="FQJ252"/>
      <c r="FQK252"/>
      <c r="FQL252"/>
      <c r="FQM252"/>
      <c r="FQN252"/>
      <c r="FQO252"/>
      <c r="FQP252"/>
      <c r="FQQ252"/>
      <c r="FQR252"/>
      <c r="FQS252"/>
      <c r="FQT252"/>
      <c r="FQU252"/>
      <c r="FQV252"/>
      <c r="FQW252"/>
      <c r="FQX252"/>
      <c r="FQY252"/>
      <c r="FQZ252"/>
      <c r="FRA252"/>
      <c r="FRB252"/>
      <c r="FRC252"/>
      <c r="FRD252"/>
      <c r="FRE252"/>
      <c r="FRF252"/>
      <c r="FRG252"/>
      <c r="FRH252"/>
      <c r="FRI252"/>
      <c r="FRJ252"/>
      <c r="FRK252"/>
      <c r="FRL252"/>
      <c r="FRM252"/>
      <c r="FRN252"/>
      <c r="FRO252"/>
      <c r="FRP252"/>
      <c r="FRQ252"/>
      <c r="FRR252"/>
      <c r="FRS252"/>
      <c r="FRT252"/>
      <c r="FRU252"/>
      <c r="FRV252"/>
      <c r="FRW252"/>
      <c r="FRX252"/>
      <c r="FRY252"/>
      <c r="FRZ252"/>
      <c r="FSA252"/>
      <c r="FSB252"/>
      <c r="FSC252"/>
      <c r="FSD252"/>
      <c r="FSE252"/>
      <c r="FSF252"/>
      <c r="FSG252"/>
      <c r="FSH252"/>
      <c r="FSI252"/>
      <c r="FSJ252"/>
      <c r="FSK252"/>
      <c r="FSL252"/>
      <c r="FSM252"/>
      <c r="FSN252"/>
      <c r="FSO252"/>
      <c r="FSP252"/>
      <c r="FSQ252"/>
      <c r="FSR252"/>
      <c r="FSS252"/>
      <c r="FST252"/>
      <c r="FSU252"/>
      <c r="FSV252"/>
      <c r="FSW252"/>
      <c r="FSX252"/>
      <c r="FSY252"/>
      <c r="FSZ252"/>
      <c r="FTA252"/>
      <c r="FTB252"/>
      <c r="FTC252"/>
      <c r="FTD252"/>
      <c r="FTE252"/>
      <c r="FTF252"/>
      <c r="FTG252"/>
      <c r="FTH252"/>
      <c r="FTI252"/>
      <c r="FTJ252"/>
      <c r="FTK252"/>
      <c r="FTL252"/>
      <c r="FTM252"/>
      <c r="FTN252"/>
      <c r="FTO252"/>
      <c r="FTP252"/>
      <c r="FTQ252"/>
      <c r="FTR252"/>
      <c r="FTS252"/>
      <c r="FTT252"/>
      <c r="FTU252"/>
      <c r="FTV252"/>
      <c r="FTW252"/>
      <c r="FTX252"/>
      <c r="FTY252"/>
      <c r="FTZ252"/>
      <c r="FUA252"/>
      <c r="FUB252"/>
      <c r="FUC252"/>
      <c r="FUD252"/>
      <c r="FUE252"/>
      <c r="FUF252"/>
      <c r="FUG252"/>
      <c r="FUH252"/>
      <c r="FUI252"/>
      <c r="FUJ252"/>
      <c r="FUK252"/>
      <c r="FUL252"/>
      <c r="FUM252"/>
      <c r="FUN252"/>
      <c r="FUO252"/>
      <c r="FUP252"/>
      <c r="FUQ252"/>
      <c r="FUR252"/>
      <c r="FUS252"/>
      <c r="FUT252"/>
      <c r="FUU252"/>
      <c r="FUV252"/>
      <c r="FUW252"/>
      <c r="FUX252"/>
      <c r="FUY252"/>
      <c r="FUZ252"/>
      <c r="FVA252"/>
      <c r="FVB252"/>
      <c r="FVC252"/>
      <c r="FVD252"/>
      <c r="FVE252"/>
      <c r="FVF252"/>
      <c r="FVG252"/>
      <c r="FVH252"/>
      <c r="FVI252"/>
      <c r="FVJ252"/>
      <c r="FVK252"/>
      <c r="FVL252"/>
      <c r="FVM252"/>
      <c r="FVN252"/>
      <c r="FVO252"/>
      <c r="FVP252"/>
      <c r="FVQ252"/>
      <c r="FVR252"/>
      <c r="FVS252"/>
      <c r="FVT252"/>
      <c r="FVU252"/>
      <c r="FVV252"/>
      <c r="FVW252"/>
      <c r="FVX252"/>
      <c r="FVY252"/>
      <c r="FVZ252"/>
      <c r="FWA252"/>
      <c r="FWB252"/>
      <c r="FWC252"/>
      <c r="FWD252"/>
      <c r="FWE252"/>
      <c r="FWF252"/>
      <c r="FWG252"/>
      <c r="FWH252"/>
      <c r="FWI252"/>
      <c r="FWJ252"/>
      <c r="FWK252"/>
      <c r="FWL252"/>
      <c r="FWM252"/>
      <c r="FWN252"/>
      <c r="FWO252"/>
      <c r="FWP252"/>
      <c r="FWQ252"/>
      <c r="FWR252"/>
      <c r="FWS252"/>
      <c r="FWT252"/>
      <c r="FWU252"/>
      <c r="FWV252"/>
      <c r="FWW252"/>
      <c r="FWX252"/>
      <c r="FWY252"/>
      <c r="FWZ252"/>
      <c r="FXA252"/>
      <c r="FXB252"/>
      <c r="FXC252"/>
      <c r="FXD252"/>
      <c r="FXE252"/>
      <c r="FXF252"/>
      <c r="FXG252"/>
      <c r="FXH252"/>
      <c r="FXI252"/>
      <c r="FXJ252"/>
      <c r="FXK252"/>
      <c r="FXL252"/>
      <c r="FXM252"/>
      <c r="FXN252"/>
      <c r="FXO252"/>
      <c r="FXP252"/>
      <c r="FXQ252"/>
      <c r="FXR252"/>
      <c r="FXS252"/>
      <c r="FXT252"/>
      <c r="FXU252"/>
      <c r="FXV252"/>
      <c r="FXW252"/>
      <c r="FXX252"/>
      <c r="FXY252"/>
      <c r="FXZ252"/>
      <c r="FYA252"/>
      <c r="FYB252"/>
      <c r="FYC252"/>
      <c r="FYD252"/>
      <c r="FYE252"/>
      <c r="FYF252"/>
      <c r="FYG252"/>
      <c r="FYH252"/>
      <c r="FYI252"/>
      <c r="FYJ252"/>
      <c r="FYK252"/>
      <c r="FYL252"/>
      <c r="FYM252"/>
      <c r="FYN252"/>
      <c r="FYO252"/>
      <c r="FYP252"/>
      <c r="FYQ252"/>
      <c r="FYR252"/>
      <c r="FYS252"/>
      <c r="FYT252"/>
      <c r="FYU252"/>
      <c r="FYV252"/>
      <c r="FYW252"/>
      <c r="FYX252"/>
      <c r="FYY252"/>
      <c r="FYZ252"/>
      <c r="FZA252"/>
      <c r="FZB252"/>
      <c r="FZC252"/>
      <c r="FZD252"/>
      <c r="FZE252"/>
      <c r="FZF252"/>
      <c r="FZG252"/>
      <c r="FZH252"/>
      <c r="FZI252"/>
      <c r="FZJ252"/>
      <c r="FZK252"/>
      <c r="FZL252"/>
      <c r="FZM252"/>
      <c r="FZN252"/>
      <c r="FZO252"/>
      <c r="FZP252"/>
      <c r="FZQ252"/>
      <c r="FZR252"/>
      <c r="FZS252"/>
      <c r="FZT252"/>
      <c r="FZU252"/>
      <c r="FZV252"/>
      <c r="FZW252"/>
      <c r="FZX252"/>
      <c r="FZY252"/>
      <c r="FZZ252"/>
      <c r="GAA252"/>
      <c r="GAB252"/>
      <c r="GAC252"/>
      <c r="GAD252"/>
      <c r="GAE252"/>
      <c r="GAF252"/>
      <c r="GAG252"/>
      <c r="GAH252"/>
      <c r="GAI252"/>
      <c r="GAJ252"/>
      <c r="GAK252"/>
      <c r="GAL252"/>
      <c r="GAM252"/>
      <c r="GAN252"/>
      <c r="GAO252"/>
      <c r="GAP252"/>
      <c r="GAQ252"/>
      <c r="GAR252"/>
      <c r="GAS252"/>
      <c r="GAT252"/>
      <c r="GAU252"/>
      <c r="GAV252"/>
      <c r="GAW252"/>
      <c r="GAX252"/>
      <c r="GAY252"/>
      <c r="GAZ252"/>
      <c r="GBA252"/>
      <c r="GBB252"/>
      <c r="GBC252"/>
      <c r="GBD252"/>
      <c r="GBE252"/>
      <c r="GBF252"/>
      <c r="GBG252"/>
      <c r="GBH252"/>
      <c r="GBI252"/>
      <c r="GBJ252"/>
      <c r="GBK252"/>
      <c r="GBL252"/>
      <c r="GBM252"/>
      <c r="GBN252"/>
      <c r="GBO252"/>
      <c r="GBP252"/>
      <c r="GBQ252"/>
      <c r="GBR252"/>
      <c r="GBS252"/>
      <c r="GBT252"/>
      <c r="GBU252"/>
      <c r="GBV252"/>
      <c r="GBW252"/>
      <c r="GBX252"/>
      <c r="GBY252"/>
      <c r="GBZ252"/>
      <c r="GCA252"/>
      <c r="GCB252"/>
      <c r="GCC252"/>
      <c r="GCD252"/>
      <c r="GCE252"/>
      <c r="GCF252"/>
      <c r="GCG252"/>
      <c r="GCH252"/>
      <c r="GCI252"/>
      <c r="GCJ252"/>
      <c r="GCK252"/>
      <c r="GCL252"/>
      <c r="GCM252"/>
      <c r="GCN252"/>
      <c r="GCO252"/>
      <c r="GCP252"/>
      <c r="GCQ252"/>
      <c r="GCR252"/>
      <c r="GCS252"/>
      <c r="GCT252"/>
      <c r="GCU252"/>
      <c r="GCV252"/>
      <c r="GCW252"/>
      <c r="GCX252"/>
      <c r="GCY252"/>
      <c r="GCZ252"/>
      <c r="GDA252"/>
      <c r="GDB252"/>
      <c r="GDC252"/>
      <c r="GDD252"/>
      <c r="GDE252"/>
      <c r="GDF252"/>
      <c r="GDG252"/>
      <c r="GDH252"/>
      <c r="GDI252"/>
      <c r="GDJ252"/>
      <c r="GDK252"/>
      <c r="GDL252"/>
      <c r="GDM252"/>
      <c r="GDN252"/>
      <c r="GDO252"/>
      <c r="GDP252"/>
      <c r="GDQ252"/>
      <c r="GDR252"/>
      <c r="GDS252"/>
      <c r="GDT252"/>
      <c r="GDU252"/>
      <c r="GDV252"/>
      <c r="GDW252"/>
      <c r="GDX252"/>
      <c r="GDY252"/>
      <c r="GDZ252"/>
      <c r="GEA252"/>
      <c r="GEB252"/>
      <c r="GEC252"/>
      <c r="GED252"/>
      <c r="GEE252"/>
      <c r="GEF252"/>
      <c r="GEG252"/>
      <c r="GEH252"/>
      <c r="GEI252"/>
      <c r="GEJ252"/>
      <c r="GEK252"/>
      <c r="GEL252"/>
      <c r="GEM252"/>
      <c r="GEN252"/>
      <c r="GEO252"/>
      <c r="GEP252"/>
      <c r="GEQ252"/>
      <c r="GER252"/>
      <c r="GES252"/>
      <c r="GET252"/>
      <c r="GEU252"/>
      <c r="GEV252"/>
      <c r="GEW252"/>
      <c r="GEX252"/>
      <c r="GEY252"/>
      <c r="GEZ252"/>
      <c r="GFA252"/>
      <c r="GFB252"/>
      <c r="GFC252"/>
      <c r="GFD252"/>
      <c r="GFE252"/>
      <c r="GFF252"/>
      <c r="GFG252"/>
      <c r="GFH252"/>
      <c r="GFI252"/>
      <c r="GFJ252"/>
      <c r="GFK252"/>
      <c r="GFL252"/>
      <c r="GFM252"/>
      <c r="GFN252"/>
      <c r="GFO252"/>
      <c r="GFP252"/>
      <c r="GFQ252"/>
      <c r="GFR252"/>
      <c r="GFS252"/>
      <c r="GFT252"/>
      <c r="GFU252"/>
      <c r="GFV252"/>
      <c r="GFW252"/>
      <c r="GFX252"/>
      <c r="GFY252"/>
      <c r="GFZ252"/>
      <c r="GGA252"/>
      <c r="GGB252"/>
      <c r="GGC252"/>
      <c r="GGD252"/>
      <c r="GGE252"/>
      <c r="GGF252"/>
      <c r="GGG252"/>
      <c r="GGH252"/>
      <c r="GGI252"/>
      <c r="GGJ252"/>
      <c r="GGK252"/>
      <c r="GGL252"/>
      <c r="GGM252"/>
      <c r="GGN252"/>
      <c r="GGO252"/>
      <c r="GGP252"/>
      <c r="GGQ252"/>
      <c r="GGR252"/>
      <c r="GGS252"/>
      <c r="GGT252"/>
      <c r="GGU252"/>
      <c r="GGV252"/>
      <c r="GGW252"/>
      <c r="GGX252"/>
      <c r="GGY252"/>
      <c r="GGZ252"/>
      <c r="GHA252"/>
      <c r="GHB252"/>
      <c r="GHC252"/>
      <c r="GHD252"/>
      <c r="GHE252"/>
      <c r="GHF252"/>
      <c r="GHG252"/>
      <c r="GHH252"/>
      <c r="GHI252"/>
      <c r="GHJ252"/>
      <c r="GHK252"/>
      <c r="GHL252"/>
      <c r="GHM252"/>
      <c r="GHN252"/>
      <c r="GHO252"/>
      <c r="GHP252"/>
      <c r="GHQ252"/>
      <c r="GHR252"/>
      <c r="GHS252"/>
      <c r="GHT252"/>
      <c r="GHU252"/>
      <c r="GHV252"/>
      <c r="GHW252"/>
      <c r="GHX252"/>
      <c r="GHY252"/>
      <c r="GHZ252"/>
      <c r="GIA252"/>
      <c r="GIB252"/>
      <c r="GIC252"/>
      <c r="GID252"/>
      <c r="GIE252"/>
      <c r="GIF252"/>
      <c r="GIG252"/>
      <c r="GIH252"/>
      <c r="GII252"/>
      <c r="GIJ252"/>
      <c r="GIK252"/>
      <c r="GIL252"/>
      <c r="GIM252"/>
      <c r="GIN252"/>
      <c r="GIO252"/>
      <c r="GIP252"/>
      <c r="GIQ252"/>
      <c r="GIR252"/>
      <c r="GIS252"/>
      <c r="GIT252"/>
      <c r="GIU252"/>
      <c r="GIV252"/>
      <c r="GIW252"/>
      <c r="GIX252"/>
      <c r="GIY252"/>
      <c r="GIZ252"/>
      <c r="GJA252"/>
      <c r="GJB252"/>
      <c r="GJC252"/>
      <c r="GJD252"/>
      <c r="GJE252"/>
      <c r="GJF252"/>
      <c r="GJG252"/>
      <c r="GJH252"/>
      <c r="GJI252"/>
      <c r="GJJ252"/>
      <c r="GJK252"/>
      <c r="GJL252"/>
      <c r="GJM252"/>
      <c r="GJN252"/>
      <c r="GJO252"/>
      <c r="GJP252"/>
      <c r="GJQ252"/>
      <c r="GJR252"/>
      <c r="GJS252"/>
      <c r="GJT252"/>
      <c r="GJU252"/>
      <c r="GJV252"/>
      <c r="GJW252"/>
      <c r="GJX252"/>
      <c r="GJY252"/>
      <c r="GJZ252"/>
      <c r="GKA252"/>
      <c r="GKB252"/>
      <c r="GKC252"/>
      <c r="GKD252"/>
      <c r="GKE252"/>
      <c r="GKF252"/>
      <c r="GKG252"/>
      <c r="GKH252"/>
      <c r="GKI252"/>
      <c r="GKJ252"/>
      <c r="GKK252"/>
      <c r="GKL252"/>
      <c r="GKM252"/>
      <c r="GKN252"/>
      <c r="GKO252"/>
      <c r="GKP252"/>
      <c r="GKQ252"/>
      <c r="GKR252"/>
      <c r="GKS252"/>
      <c r="GKT252"/>
      <c r="GKU252"/>
      <c r="GKV252"/>
      <c r="GKW252"/>
      <c r="GKX252"/>
      <c r="GKY252"/>
      <c r="GKZ252"/>
      <c r="GLA252"/>
      <c r="GLB252"/>
      <c r="GLC252"/>
      <c r="GLD252"/>
      <c r="GLE252"/>
      <c r="GLF252"/>
      <c r="GLG252"/>
      <c r="GLH252"/>
      <c r="GLI252"/>
      <c r="GLJ252"/>
      <c r="GLK252"/>
      <c r="GLL252"/>
      <c r="GLM252"/>
      <c r="GLN252"/>
      <c r="GLO252"/>
      <c r="GLP252"/>
      <c r="GLQ252"/>
      <c r="GLR252"/>
      <c r="GLS252"/>
      <c r="GLT252"/>
      <c r="GLU252"/>
      <c r="GLV252"/>
      <c r="GLW252"/>
      <c r="GLX252"/>
      <c r="GLY252"/>
      <c r="GLZ252"/>
      <c r="GMA252"/>
      <c r="GMB252"/>
      <c r="GMC252"/>
      <c r="GMD252"/>
      <c r="GME252"/>
      <c r="GMF252"/>
      <c r="GMG252"/>
      <c r="GMH252"/>
      <c r="GMI252"/>
      <c r="GMJ252"/>
      <c r="GMK252"/>
      <c r="GML252"/>
      <c r="GMM252"/>
      <c r="GMN252"/>
      <c r="GMO252"/>
      <c r="GMP252"/>
      <c r="GMQ252"/>
      <c r="GMR252"/>
      <c r="GMS252"/>
      <c r="GMT252"/>
      <c r="GMU252"/>
      <c r="GMV252"/>
      <c r="GMW252"/>
      <c r="GMX252"/>
      <c r="GMY252"/>
      <c r="GMZ252"/>
      <c r="GNA252"/>
      <c r="GNB252"/>
      <c r="GNC252"/>
      <c r="GND252"/>
      <c r="GNE252"/>
      <c r="GNF252"/>
      <c r="GNG252"/>
      <c r="GNH252"/>
      <c r="GNI252"/>
      <c r="GNJ252"/>
      <c r="GNK252"/>
      <c r="GNL252"/>
      <c r="GNM252"/>
      <c r="GNN252"/>
      <c r="GNO252"/>
      <c r="GNP252"/>
      <c r="GNQ252"/>
      <c r="GNR252"/>
      <c r="GNS252"/>
      <c r="GNT252"/>
      <c r="GNU252"/>
      <c r="GNV252"/>
      <c r="GNW252"/>
      <c r="GNX252"/>
      <c r="GNY252"/>
      <c r="GNZ252"/>
      <c r="GOA252"/>
      <c r="GOB252"/>
      <c r="GOC252"/>
      <c r="GOD252"/>
      <c r="GOE252"/>
      <c r="GOF252"/>
      <c r="GOG252"/>
      <c r="GOH252"/>
      <c r="GOI252"/>
      <c r="GOJ252"/>
      <c r="GOK252"/>
      <c r="GOL252"/>
      <c r="GOM252"/>
      <c r="GON252"/>
      <c r="GOO252"/>
      <c r="GOP252"/>
      <c r="GOQ252"/>
      <c r="GOR252"/>
      <c r="GOS252"/>
      <c r="GOT252"/>
      <c r="GOU252"/>
      <c r="GOV252"/>
      <c r="GOW252"/>
      <c r="GOX252"/>
      <c r="GOY252"/>
      <c r="GOZ252"/>
      <c r="GPA252"/>
      <c r="GPB252"/>
      <c r="GPC252"/>
      <c r="GPD252"/>
      <c r="GPE252"/>
      <c r="GPF252"/>
      <c r="GPG252"/>
      <c r="GPH252"/>
      <c r="GPI252"/>
      <c r="GPJ252"/>
      <c r="GPK252"/>
      <c r="GPL252"/>
      <c r="GPM252"/>
      <c r="GPN252"/>
      <c r="GPO252"/>
      <c r="GPP252"/>
      <c r="GPQ252"/>
      <c r="GPR252"/>
      <c r="GPS252"/>
      <c r="GPT252"/>
      <c r="GPU252"/>
      <c r="GPV252"/>
      <c r="GPW252"/>
      <c r="GPX252"/>
      <c r="GPY252"/>
      <c r="GPZ252"/>
      <c r="GQA252"/>
      <c r="GQB252"/>
      <c r="GQC252"/>
      <c r="GQD252"/>
      <c r="GQE252"/>
      <c r="GQF252"/>
      <c r="GQG252"/>
      <c r="GQH252"/>
      <c r="GQI252"/>
      <c r="GQJ252"/>
      <c r="GQK252"/>
      <c r="GQL252"/>
      <c r="GQM252"/>
      <c r="GQN252"/>
      <c r="GQO252"/>
      <c r="GQP252"/>
      <c r="GQQ252"/>
      <c r="GQR252"/>
      <c r="GQS252"/>
      <c r="GQT252"/>
      <c r="GQU252"/>
      <c r="GQV252"/>
      <c r="GQW252"/>
      <c r="GQX252"/>
      <c r="GQY252"/>
      <c r="GQZ252"/>
      <c r="GRA252"/>
      <c r="GRB252"/>
      <c r="GRC252"/>
      <c r="GRD252"/>
      <c r="GRE252"/>
      <c r="GRF252"/>
      <c r="GRG252"/>
      <c r="GRH252"/>
      <c r="GRI252"/>
      <c r="GRJ252"/>
      <c r="GRK252"/>
      <c r="GRL252"/>
      <c r="GRM252"/>
      <c r="GRN252"/>
      <c r="GRO252"/>
      <c r="GRP252"/>
      <c r="GRQ252"/>
      <c r="GRR252"/>
      <c r="GRS252"/>
      <c r="GRT252"/>
      <c r="GRU252"/>
      <c r="GRV252"/>
      <c r="GRW252"/>
      <c r="GRX252"/>
      <c r="GRY252"/>
      <c r="GRZ252"/>
      <c r="GSA252"/>
      <c r="GSB252"/>
      <c r="GSC252"/>
      <c r="GSD252"/>
      <c r="GSE252"/>
      <c r="GSF252"/>
      <c r="GSG252"/>
      <c r="GSH252"/>
      <c r="GSI252"/>
      <c r="GSJ252"/>
      <c r="GSK252"/>
      <c r="GSL252"/>
      <c r="GSM252"/>
      <c r="GSN252"/>
      <c r="GSO252"/>
      <c r="GSP252"/>
      <c r="GSQ252"/>
      <c r="GSR252"/>
      <c r="GSS252"/>
      <c r="GST252"/>
      <c r="GSU252"/>
      <c r="GSV252"/>
      <c r="GSW252"/>
      <c r="GSX252"/>
      <c r="GSY252"/>
      <c r="GSZ252"/>
      <c r="GTA252"/>
      <c r="GTB252"/>
      <c r="GTC252"/>
      <c r="GTD252"/>
      <c r="GTE252"/>
      <c r="GTF252"/>
      <c r="GTG252"/>
      <c r="GTH252"/>
      <c r="GTI252"/>
      <c r="GTJ252"/>
      <c r="GTK252"/>
      <c r="GTL252"/>
      <c r="GTM252"/>
      <c r="GTN252"/>
      <c r="GTO252"/>
      <c r="GTP252"/>
      <c r="GTQ252"/>
      <c r="GTR252"/>
      <c r="GTS252"/>
      <c r="GTT252"/>
      <c r="GTU252"/>
      <c r="GTV252"/>
      <c r="GTW252"/>
      <c r="GTX252"/>
      <c r="GTY252"/>
      <c r="GTZ252"/>
      <c r="GUA252"/>
      <c r="GUB252"/>
      <c r="GUC252"/>
      <c r="GUD252"/>
      <c r="GUE252"/>
      <c r="GUF252"/>
      <c r="GUG252"/>
      <c r="GUH252"/>
      <c r="GUI252"/>
      <c r="GUJ252"/>
      <c r="GUK252"/>
      <c r="GUL252"/>
      <c r="GUM252"/>
      <c r="GUN252"/>
      <c r="GUO252"/>
      <c r="GUP252"/>
      <c r="GUQ252"/>
      <c r="GUR252"/>
      <c r="GUS252"/>
      <c r="GUT252"/>
      <c r="GUU252"/>
      <c r="GUV252"/>
      <c r="GUW252"/>
      <c r="GUX252"/>
      <c r="GUY252"/>
      <c r="GUZ252"/>
      <c r="GVA252"/>
      <c r="GVB252"/>
      <c r="GVC252"/>
      <c r="GVD252"/>
      <c r="GVE252"/>
      <c r="GVF252"/>
      <c r="GVG252"/>
      <c r="GVH252"/>
      <c r="GVI252"/>
      <c r="GVJ252"/>
      <c r="GVK252"/>
      <c r="GVL252"/>
      <c r="GVM252"/>
      <c r="GVN252"/>
      <c r="GVO252"/>
      <c r="GVP252"/>
      <c r="GVQ252"/>
      <c r="GVR252"/>
      <c r="GVS252"/>
      <c r="GVT252"/>
      <c r="GVU252"/>
      <c r="GVV252"/>
      <c r="GVW252"/>
      <c r="GVX252"/>
      <c r="GVY252"/>
      <c r="GVZ252"/>
      <c r="GWA252"/>
      <c r="GWB252"/>
      <c r="GWC252"/>
      <c r="GWD252"/>
      <c r="GWE252"/>
      <c r="GWF252"/>
      <c r="GWG252"/>
      <c r="GWH252"/>
      <c r="GWI252"/>
      <c r="GWJ252"/>
      <c r="GWK252"/>
      <c r="GWL252"/>
      <c r="GWM252"/>
      <c r="GWN252"/>
      <c r="GWO252"/>
      <c r="GWP252"/>
      <c r="GWQ252"/>
      <c r="GWR252"/>
      <c r="GWS252"/>
      <c r="GWT252"/>
      <c r="GWU252"/>
      <c r="GWV252"/>
      <c r="GWW252"/>
      <c r="GWX252"/>
      <c r="GWY252"/>
      <c r="GWZ252"/>
      <c r="GXA252"/>
      <c r="GXB252"/>
      <c r="GXC252"/>
      <c r="GXD252"/>
      <c r="GXE252"/>
      <c r="GXF252"/>
      <c r="GXG252"/>
      <c r="GXH252"/>
      <c r="GXI252"/>
      <c r="GXJ252"/>
      <c r="GXK252"/>
      <c r="GXL252"/>
      <c r="GXM252"/>
      <c r="GXN252"/>
      <c r="GXO252"/>
      <c r="GXP252"/>
      <c r="GXQ252"/>
      <c r="GXR252"/>
      <c r="GXS252"/>
      <c r="GXT252"/>
      <c r="GXU252"/>
      <c r="GXV252"/>
      <c r="GXW252"/>
      <c r="GXX252"/>
      <c r="GXY252"/>
      <c r="GXZ252"/>
      <c r="GYA252"/>
      <c r="GYB252"/>
      <c r="GYC252"/>
      <c r="GYD252"/>
      <c r="GYE252"/>
      <c r="GYF252"/>
      <c r="GYG252"/>
      <c r="GYH252"/>
      <c r="GYI252"/>
      <c r="GYJ252"/>
      <c r="GYK252"/>
      <c r="GYL252"/>
      <c r="GYM252"/>
      <c r="GYN252"/>
      <c r="GYO252"/>
      <c r="GYP252"/>
      <c r="GYQ252"/>
      <c r="GYR252"/>
      <c r="GYS252"/>
      <c r="GYT252"/>
      <c r="GYU252"/>
      <c r="GYV252"/>
      <c r="GYW252"/>
      <c r="GYX252"/>
      <c r="GYY252"/>
      <c r="GYZ252"/>
      <c r="GZA252"/>
      <c r="GZB252"/>
      <c r="GZC252"/>
      <c r="GZD252"/>
      <c r="GZE252"/>
      <c r="GZF252"/>
      <c r="GZG252"/>
      <c r="GZH252"/>
      <c r="GZI252"/>
      <c r="GZJ252"/>
      <c r="GZK252"/>
      <c r="GZL252"/>
      <c r="GZM252"/>
      <c r="GZN252"/>
      <c r="GZO252"/>
      <c r="GZP252"/>
      <c r="GZQ252"/>
      <c r="GZR252"/>
      <c r="GZS252"/>
      <c r="GZT252"/>
      <c r="GZU252"/>
      <c r="GZV252"/>
      <c r="GZW252"/>
      <c r="GZX252"/>
      <c r="GZY252"/>
      <c r="GZZ252"/>
      <c r="HAA252"/>
      <c r="HAB252"/>
      <c r="HAC252"/>
      <c r="HAD252"/>
      <c r="HAE252"/>
      <c r="HAF252"/>
      <c r="HAG252"/>
      <c r="HAH252"/>
      <c r="HAI252"/>
      <c r="HAJ252"/>
      <c r="HAK252"/>
      <c r="HAL252"/>
      <c r="HAM252"/>
      <c r="HAN252"/>
      <c r="HAO252"/>
      <c r="HAP252"/>
      <c r="HAQ252"/>
      <c r="HAR252"/>
      <c r="HAS252"/>
      <c r="HAT252"/>
      <c r="HAU252"/>
      <c r="HAV252"/>
      <c r="HAW252"/>
      <c r="HAX252"/>
      <c r="HAY252"/>
      <c r="HAZ252"/>
      <c r="HBA252"/>
      <c r="HBB252"/>
      <c r="HBC252"/>
      <c r="HBD252"/>
      <c r="HBE252"/>
      <c r="HBF252"/>
      <c r="HBG252"/>
      <c r="HBH252"/>
      <c r="HBI252"/>
      <c r="HBJ252"/>
      <c r="HBK252"/>
      <c r="HBL252"/>
      <c r="HBM252"/>
      <c r="HBN252"/>
      <c r="HBO252"/>
      <c r="HBP252"/>
      <c r="HBQ252"/>
      <c r="HBR252"/>
      <c r="HBS252"/>
      <c r="HBT252"/>
      <c r="HBU252"/>
      <c r="HBV252"/>
      <c r="HBW252"/>
      <c r="HBX252"/>
      <c r="HBY252"/>
      <c r="HBZ252"/>
      <c r="HCA252"/>
      <c r="HCB252"/>
      <c r="HCC252"/>
      <c r="HCD252"/>
      <c r="HCE252"/>
      <c r="HCF252"/>
      <c r="HCG252"/>
      <c r="HCH252"/>
      <c r="HCI252"/>
      <c r="HCJ252"/>
      <c r="HCK252"/>
      <c r="HCL252"/>
      <c r="HCM252"/>
      <c r="HCN252"/>
      <c r="HCO252"/>
      <c r="HCP252"/>
      <c r="HCQ252"/>
      <c r="HCR252"/>
      <c r="HCS252"/>
      <c r="HCT252"/>
      <c r="HCU252"/>
      <c r="HCV252"/>
      <c r="HCW252"/>
      <c r="HCX252"/>
      <c r="HCY252"/>
      <c r="HCZ252"/>
      <c r="HDA252"/>
      <c r="HDB252"/>
      <c r="HDC252"/>
      <c r="HDD252"/>
      <c r="HDE252"/>
      <c r="HDF252"/>
      <c r="HDG252"/>
      <c r="HDH252"/>
      <c r="HDI252"/>
      <c r="HDJ252"/>
      <c r="HDK252"/>
      <c r="HDL252"/>
      <c r="HDM252"/>
      <c r="HDN252"/>
      <c r="HDO252"/>
      <c r="HDP252"/>
      <c r="HDQ252"/>
      <c r="HDR252"/>
      <c r="HDS252"/>
      <c r="HDT252"/>
      <c r="HDU252"/>
      <c r="HDV252"/>
      <c r="HDW252"/>
      <c r="HDX252"/>
      <c r="HDY252"/>
      <c r="HDZ252"/>
      <c r="HEA252"/>
      <c r="HEB252"/>
      <c r="HEC252"/>
      <c r="HED252"/>
      <c r="HEE252"/>
      <c r="HEF252"/>
      <c r="HEG252"/>
      <c r="HEH252"/>
      <c r="HEI252"/>
      <c r="HEJ252"/>
      <c r="HEK252"/>
      <c r="HEL252"/>
      <c r="HEM252"/>
      <c r="HEN252"/>
      <c r="HEO252"/>
      <c r="HEP252"/>
      <c r="HEQ252"/>
      <c r="HER252"/>
      <c r="HES252"/>
      <c r="HET252"/>
      <c r="HEU252"/>
      <c r="HEV252"/>
      <c r="HEW252"/>
      <c r="HEX252"/>
      <c r="HEY252"/>
      <c r="HEZ252"/>
      <c r="HFA252"/>
      <c r="HFB252"/>
      <c r="HFC252"/>
      <c r="HFD252"/>
      <c r="HFE252"/>
      <c r="HFF252"/>
      <c r="HFG252"/>
      <c r="HFH252"/>
      <c r="HFI252"/>
      <c r="HFJ252"/>
      <c r="HFK252"/>
      <c r="HFL252"/>
      <c r="HFM252"/>
      <c r="HFN252"/>
      <c r="HFO252"/>
      <c r="HFP252"/>
      <c r="HFQ252"/>
      <c r="HFR252"/>
      <c r="HFS252"/>
      <c r="HFT252"/>
      <c r="HFU252"/>
      <c r="HFV252"/>
      <c r="HFW252"/>
      <c r="HFX252"/>
      <c r="HFY252"/>
      <c r="HFZ252"/>
      <c r="HGA252"/>
      <c r="HGB252"/>
      <c r="HGC252"/>
      <c r="HGD252"/>
      <c r="HGE252"/>
      <c r="HGF252"/>
      <c r="HGG252"/>
      <c r="HGH252"/>
      <c r="HGI252"/>
      <c r="HGJ252"/>
      <c r="HGK252"/>
      <c r="HGL252"/>
      <c r="HGM252"/>
      <c r="HGN252"/>
      <c r="HGO252"/>
      <c r="HGP252"/>
      <c r="HGQ252"/>
      <c r="HGR252"/>
      <c r="HGS252"/>
      <c r="HGT252"/>
      <c r="HGU252"/>
      <c r="HGV252"/>
      <c r="HGW252"/>
      <c r="HGX252"/>
      <c r="HGY252"/>
      <c r="HGZ252"/>
      <c r="HHA252"/>
      <c r="HHB252"/>
      <c r="HHC252"/>
      <c r="HHD252"/>
      <c r="HHE252"/>
      <c r="HHF252"/>
      <c r="HHG252"/>
      <c r="HHH252"/>
      <c r="HHI252"/>
      <c r="HHJ252"/>
      <c r="HHK252"/>
      <c r="HHL252"/>
      <c r="HHM252"/>
      <c r="HHN252"/>
      <c r="HHO252"/>
      <c r="HHP252"/>
      <c r="HHQ252"/>
      <c r="HHR252"/>
      <c r="HHS252"/>
      <c r="HHT252"/>
      <c r="HHU252"/>
      <c r="HHV252"/>
      <c r="HHW252"/>
      <c r="HHX252"/>
      <c r="HHY252"/>
      <c r="HHZ252"/>
      <c r="HIA252"/>
      <c r="HIB252"/>
      <c r="HIC252"/>
      <c r="HID252"/>
      <c r="HIE252"/>
      <c r="HIF252"/>
      <c r="HIG252"/>
      <c r="HIH252"/>
      <c r="HII252"/>
      <c r="HIJ252"/>
      <c r="HIK252"/>
      <c r="HIL252"/>
      <c r="HIM252"/>
      <c r="HIN252"/>
      <c r="HIO252"/>
      <c r="HIP252"/>
      <c r="HIQ252"/>
      <c r="HIR252"/>
      <c r="HIS252"/>
      <c r="HIT252"/>
      <c r="HIU252"/>
      <c r="HIV252"/>
      <c r="HIW252"/>
      <c r="HIX252"/>
      <c r="HIY252"/>
      <c r="HIZ252"/>
      <c r="HJA252"/>
      <c r="HJB252"/>
      <c r="HJC252"/>
      <c r="HJD252"/>
      <c r="HJE252"/>
      <c r="HJF252"/>
      <c r="HJG252"/>
      <c r="HJH252"/>
      <c r="HJI252"/>
      <c r="HJJ252"/>
      <c r="HJK252"/>
      <c r="HJL252"/>
      <c r="HJM252"/>
      <c r="HJN252"/>
      <c r="HJO252"/>
      <c r="HJP252"/>
      <c r="HJQ252"/>
      <c r="HJR252"/>
      <c r="HJS252"/>
      <c r="HJT252"/>
      <c r="HJU252"/>
      <c r="HJV252"/>
      <c r="HJW252"/>
      <c r="HJX252"/>
      <c r="HJY252"/>
      <c r="HJZ252"/>
      <c r="HKA252"/>
      <c r="HKB252"/>
      <c r="HKC252"/>
      <c r="HKD252"/>
      <c r="HKE252"/>
      <c r="HKF252"/>
      <c r="HKG252"/>
      <c r="HKH252"/>
      <c r="HKI252"/>
      <c r="HKJ252"/>
      <c r="HKK252"/>
      <c r="HKL252"/>
      <c r="HKM252"/>
      <c r="HKN252"/>
      <c r="HKO252"/>
      <c r="HKP252"/>
      <c r="HKQ252"/>
      <c r="HKR252"/>
      <c r="HKS252"/>
      <c r="HKT252"/>
      <c r="HKU252"/>
      <c r="HKV252"/>
      <c r="HKW252"/>
      <c r="HKX252"/>
      <c r="HKY252"/>
      <c r="HKZ252"/>
      <c r="HLA252"/>
      <c r="HLB252"/>
      <c r="HLC252"/>
      <c r="HLD252"/>
      <c r="HLE252"/>
      <c r="HLF252"/>
      <c r="HLG252"/>
      <c r="HLH252"/>
      <c r="HLI252"/>
      <c r="HLJ252"/>
      <c r="HLK252"/>
      <c r="HLL252"/>
      <c r="HLM252"/>
      <c r="HLN252"/>
      <c r="HLO252"/>
      <c r="HLP252"/>
      <c r="HLQ252"/>
      <c r="HLR252"/>
      <c r="HLS252"/>
      <c r="HLT252"/>
      <c r="HLU252"/>
      <c r="HLV252"/>
      <c r="HLW252"/>
      <c r="HLX252"/>
      <c r="HLY252"/>
      <c r="HLZ252"/>
      <c r="HMA252"/>
      <c r="HMB252"/>
      <c r="HMC252"/>
      <c r="HMD252"/>
      <c r="HME252"/>
      <c r="HMF252"/>
      <c r="HMG252"/>
      <c r="HMH252"/>
      <c r="HMI252"/>
      <c r="HMJ252"/>
      <c r="HMK252"/>
      <c r="HML252"/>
      <c r="HMM252"/>
      <c r="HMN252"/>
      <c r="HMO252"/>
      <c r="HMP252"/>
      <c r="HMQ252"/>
      <c r="HMR252"/>
      <c r="HMS252"/>
      <c r="HMT252"/>
      <c r="HMU252"/>
      <c r="HMV252"/>
      <c r="HMW252"/>
      <c r="HMX252"/>
      <c r="HMY252"/>
      <c r="HMZ252"/>
      <c r="HNA252"/>
      <c r="HNB252"/>
      <c r="HNC252"/>
      <c r="HND252"/>
      <c r="HNE252"/>
      <c r="HNF252"/>
      <c r="HNG252"/>
      <c r="HNH252"/>
      <c r="HNI252"/>
      <c r="HNJ252"/>
      <c r="HNK252"/>
      <c r="HNL252"/>
      <c r="HNM252"/>
      <c r="HNN252"/>
      <c r="HNO252"/>
      <c r="HNP252"/>
      <c r="HNQ252"/>
      <c r="HNR252"/>
      <c r="HNS252"/>
      <c r="HNT252"/>
      <c r="HNU252"/>
      <c r="HNV252"/>
      <c r="HNW252"/>
      <c r="HNX252"/>
      <c r="HNY252"/>
      <c r="HNZ252"/>
      <c r="HOA252"/>
      <c r="HOB252"/>
      <c r="HOC252"/>
      <c r="HOD252"/>
      <c r="HOE252"/>
      <c r="HOF252"/>
      <c r="HOG252"/>
      <c r="HOH252"/>
      <c r="HOI252"/>
      <c r="HOJ252"/>
      <c r="HOK252"/>
      <c r="HOL252"/>
      <c r="HOM252"/>
      <c r="HON252"/>
      <c r="HOO252"/>
      <c r="HOP252"/>
      <c r="HOQ252"/>
      <c r="HOR252"/>
      <c r="HOS252"/>
      <c r="HOT252"/>
      <c r="HOU252"/>
      <c r="HOV252"/>
      <c r="HOW252"/>
      <c r="HOX252"/>
      <c r="HOY252"/>
      <c r="HOZ252"/>
      <c r="HPA252"/>
      <c r="HPB252"/>
      <c r="HPC252"/>
      <c r="HPD252"/>
      <c r="HPE252"/>
      <c r="HPF252"/>
      <c r="HPG252"/>
      <c r="HPH252"/>
      <c r="HPI252"/>
      <c r="HPJ252"/>
      <c r="HPK252"/>
      <c r="HPL252"/>
      <c r="HPM252"/>
      <c r="HPN252"/>
      <c r="HPO252"/>
      <c r="HPP252"/>
      <c r="HPQ252"/>
      <c r="HPR252"/>
      <c r="HPS252"/>
      <c r="HPT252"/>
      <c r="HPU252"/>
      <c r="HPV252"/>
      <c r="HPW252"/>
      <c r="HPX252"/>
      <c r="HPY252"/>
      <c r="HPZ252"/>
      <c r="HQA252"/>
      <c r="HQB252"/>
      <c r="HQC252"/>
      <c r="HQD252"/>
      <c r="HQE252"/>
      <c r="HQF252"/>
      <c r="HQG252"/>
      <c r="HQH252"/>
      <c r="HQI252"/>
      <c r="HQJ252"/>
      <c r="HQK252"/>
      <c r="HQL252"/>
      <c r="HQM252"/>
      <c r="HQN252"/>
      <c r="HQO252"/>
      <c r="HQP252"/>
      <c r="HQQ252"/>
      <c r="HQR252"/>
      <c r="HQS252"/>
      <c r="HQT252"/>
      <c r="HQU252"/>
      <c r="HQV252"/>
      <c r="HQW252"/>
      <c r="HQX252"/>
      <c r="HQY252"/>
      <c r="HQZ252"/>
      <c r="HRA252"/>
      <c r="HRB252"/>
      <c r="HRC252"/>
      <c r="HRD252"/>
      <c r="HRE252"/>
      <c r="HRF252"/>
      <c r="HRG252"/>
      <c r="HRH252"/>
      <c r="HRI252"/>
      <c r="HRJ252"/>
      <c r="HRK252"/>
      <c r="HRL252"/>
      <c r="HRM252"/>
      <c r="HRN252"/>
      <c r="HRO252"/>
      <c r="HRP252"/>
      <c r="HRQ252"/>
      <c r="HRR252"/>
      <c r="HRS252"/>
      <c r="HRT252"/>
      <c r="HRU252"/>
      <c r="HRV252"/>
      <c r="HRW252"/>
      <c r="HRX252"/>
      <c r="HRY252"/>
      <c r="HRZ252"/>
      <c r="HSA252"/>
      <c r="HSB252"/>
      <c r="HSC252"/>
      <c r="HSD252"/>
      <c r="HSE252"/>
      <c r="HSF252"/>
      <c r="HSG252"/>
      <c r="HSH252"/>
      <c r="HSI252"/>
      <c r="HSJ252"/>
      <c r="HSK252"/>
      <c r="HSL252"/>
      <c r="HSM252"/>
      <c r="HSN252"/>
      <c r="HSO252"/>
      <c r="HSP252"/>
      <c r="HSQ252"/>
      <c r="HSR252"/>
      <c r="HSS252"/>
      <c r="HST252"/>
      <c r="HSU252"/>
      <c r="HSV252"/>
      <c r="HSW252"/>
      <c r="HSX252"/>
      <c r="HSY252"/>
      <c r="HSZ252"/>
      <c r="HTA252"/>
      <c r="HTB252"/>
      <c r="HTC252"/>
      <c r="HTD252"/>
      <c r="HTE252"/>
      <c r="HTF252"/>
      <c r="HTG252"/>
      <c r="HTH252"/>
      <c r="HTI252"/>
      <c r="HTJ252"/>
      <c r="HTK252"/>
      <c r="HTL252"/>
      <c r="HTM252"/>
      <c r="HTN252"/>
      <c r="HTO252"/>
      <c r="HTP252"/>
      <c r="HTQ252"/>
      <c r="HTR252"/>
      <c r="HTS252"/>
      <c r="HTT252"/>
      <c r="HTU252"/>
      <c r="HTV252"/>
      <c r="HTW252"/>
      <c r="HTX252"/>
      <c r="HTY252"/>
      <c r="HTZ252"/>
      <c r="HUA252"/>
      <c r="HUB252"/>
      <c r="HUC252"/>
      <c r="HUD252"/>
      <c r="HUE252"/>
      <c r="HUF252"/>
      <c r="HUG252"/>
      <c r="HUH252"/>
      <c r="HUI252"/>
      <c r="HUJ252"/>
      <c r="HUK252"/>
      <c r="HUL252"/>
      <c r="HUM252"/>
      <c r="HUN252"/>
      <c r="HUO252"/>
      <c r="HUP252"/>
      <c r="HUQ252"/>
      <c r="HUR252"/>
      <c r="HUS252"/>
      <c r="HUT252"/>
      <c r="HUU252"/>
      <c r="HUV252"/>
      <c r="HUW252"/>
      <c r="HUX252"/>
      <c r="HUY252"/>
      <c r="HUZ252"/>
      <c r="HVA252"/>
      <c r="HVB252"/>
      <c r="HVC252"/>
      <c r="HVD252"/>
      <c r="HVE252"/>
      <c r="HVF252"/>
      <c r="HVG252"/>
      <c r="HVH252"/>
      <c r="HVI252"/>
      <c r="HVJ252"/>
      <c r="HVK252"/>
      <c r="HVL252"/>
      <c r="HVM252"/>
      <c r="HVN252"/>
      <c r="HVO252"/>
      <c r="HVP252"/>
      <c r="HVQ252"/>
      <c r="HVR252"/>
      <c r="HVS252"/>
      <c r="HVT252"/>
      <c r="HVU252"/>
      <c r="HVV252"/>
      <c r="HVW252"/>
      <c r="HVX252"/>
      <c r="HVY252"/>
      <c r="HVZ252"/>
      <c r="HWA252"/>
      <c r="HWB252"/>
      <c r="HWC252"/>
      <c r="HWD252"/>
      <c r="HWE252"/>
      <c r="HWF252"/>
      <c r="HWG252"/>
      <c r="HWH252"/>
      <c r="HWI252"/>
      <c r="HWJ252"/>
      <c r="HWK252"/>
      <c r="HWL252"/>
      <c r="HWM252"/>
      <c r="HWN252"/>
      <c r="HWO252"/>
      <c r="HWP252"/>
      <c r="HWQ252"/>
      <c r="HWR252"/>
      <c r="HWS252"/>
      <c r="HWT252"/>
      <c r="HWU252"/>
      <c r="HWV252"/>
      <c r="HWW252"/>
      <c r="HWX252"/>
      <c r="HWY252"/>
      <c r="HWZ252"/>
      <c r="HXA252"/>
      <c r="HXB252"/>
      <c r="HXC252"/>
      <c r="HXD252"/>
      <c r="HXE252"/>
      <c r="HXF252"/>
      <c r="HXG252"/>
      <c r="HXH252"/>
      <c r="HXI252"/>
      <c r="HXJ252"/>
      <c r="HXK252"/>
      <c r="HXL252"/>
      <c r="HXM252"/>
      <c r="HXN252"/>
      <c r="HXO252"/>
      <c r="HXP252"/>
      <c r="HXQ252"/>
      <c r="HXR252"/>
      <c r="HXS252"/>
      <c r="HXT252"/>
      <c r="HXU252"/>
      <c r="HXV252"/>
      <c r="HXW252"/>
      <c r="HXX252"/>
      <c r="HXY252"/>
      <c r="HXZ252"/>
      <c r="HYA252"/>
      <c r="HYB252"/>
      <c r="HYC252"/>
      <c r="HYD252"/>
      <c r="HYE252"/>
      <c r="HYF252"/>
      <c r="HYG252"/>
      <c r="HYH252"/>
      <c r="HYI252"/>
      <c r="HYJ252"/>
      <c r="HYK252"/>
      <c r="HYL252"/>
      <c r="HYM252"/>
      <c r="HYN252"/>
      <c r="HYO252"/>
      <c r="HYP252"/>
      <c r="HYQ252"/>
      <c r="HYR252"/>
      <c r="HYS252"/>
      <c r="HYT252"/>
      <c r="HYU252"/>
      <c r="HYV252"/>
      <c r="HYW252"/>
      <c r="HYX252"/>
      <c r="HYY252"/>
      <c r="HYZ252"/>
      <c r="HZA252"/>
      <c r="HZB252"/>
      <c r="HZC252"/>
      <c r="HZD252"/>
      <c r="HZE252"/>
      <c r="HZF252"/>
      <c r="HZG252"/>
      <c r="HZH252"/>
      <c r="HZI252"/>
      <c r="HZJ252"/>
      <c r="HZK252"/>
      <c r="HZL252"/>
      <c r="HZM252"/>
      <c r="HZN252"/>
      <c r="HZO252"/>
      <c r="HZP252"/>
      <c r="HZQ252"/>
      <c r="HZR252"/>
      <c r="HZS252"/>
      <c r="HZT252"/>
      <c r="HZU252"/>
      <c r="HZV252"/>
      <c r="HZW252"/>
      <c r="HZX252"/>
      <c r="HZY252"/>
      <c r="HZZ252"/>
      <c r="IAA252"/>
      <c r="IAB252"/>
      <c r="IAC252"/>
      <c r="IAD252"/>
      <c r="IAE252"/>
      <c r="IAF252"/>
      <c r="IAG252"/>
      <c r="IAH252"/>
      <c r="IAI252"/>
      <c r="IAJ252"/>
      <c r="IAK252"/>
      <c r="IAL252"/>
      <c r="IAM252"/>
      <c r="IAN252"/>
      <c r="IAO252"/>
      <c r="IAP252"/>
      <c r="IAQ252"/>
      <c r="IAR252"/>
      <c r="IAS252"/>
      <c r="IAT252"/>
      <c r="IAU252"/>
      <c r="IAV252"/>
      <c r="IAW252"/>
      <c r="IAX252"/>
      <c r="IAY252"/>
      <c r="IAZ252"/>
      <c r="IBA252"/>
      <c r="IBB252"/>
      <c r="IBC252"/>
      <c r="IBD252"/>
      <c r="IBE252"/>
      <c r="IBF252"/>
      <c r="IBG252"/>
      <c r="IBH252"/>
      <c r="IBI252"/>
      <c r="IBJ252"/>
      <c r="IBK252"/>
      <c r="IBL252"/>
      <c r="IBM252"/>
      <c r="IBN252"/>
      <c r="IBO252"/>
      <c r="IBP252"/>
      <c r="IBQ252"/>
      <c r="IBR252"/>
      <c r="IBS252"/>
      <c r="IBT252"/>
      <c r="IBU252"/>
      <c r="IBV252"/>
      <c r="IBW252"/>
      <c r="IBX252"/>
      <c r="IBY252"/>
      <c r="IBZ252"/>
      <c r="ICA252"/>
      <c r="ICB252"/>
      <c r="ICC252"/>
      <c r="ICD252"/>
      <c r="ICE252"/>
      <c r="ICF252"/>
      <c r="ICG252"/>
      <c r="ICH252"/>
      <c r="ICI252"/>
      <c r="ICJ252"/>
      <c r="ICK252"/>
      <c r="ICL252"/>
      <c r="ICM252"/>
      <c r="ICN252"/>
      <c r="ICO252"/>
      <c r="ICP252"/>
      <c r="ICQ252"/>
      <c r="ICR252"/>
      <c r="ICS252"/>
      <c r="ICT252"/>
      <c r="ICU252"/>
      <c r="ICV252"/>
      <c r="ICW252"/>
      <c r="ICX252"/>
      <c r="ICY252"/>
      <c r="ICZ252"/>
      <c r="IDA252"/>
      <c r="IDB252"/>
      <c r="IDC252"/>
      <c r="IDD252"/>
      <c r="IDE252"/>
      <c r="IDF252"/>
      <c r="IDG252"/>
      <c r="IDH252"/>
      <c r="IDI252"/>
      <c r="IDJ252"/>
      <c r="IDK252"/>
      <c r="IDL252"/>
      <c r="IDM252"/>
      <c r="IDN252"/>
      <c r="IDO252"/>
      <c r="IDP252"/>
      <c r="IDQ252"/>
      <c r="IDR252"/>
      <c r="IDS252"/>
      <c r="IDT252"/>
      <c r="IDU252"/>
      <c r="IDV252"/>
      <c r="IDW252"/>
      <c r="IDX252"/>
      <c r="IDY252"/>
      <c r="IDZ252"/>
      <c r="IEA252"/>
      <c r="IEB252"/>
      <c r="IEC252"/>
      <c r="IED252"/>
      <c r="IEE252"/>
      <c r="IEF252"/>
      <c r="IEG252"/>
      <c r="IEH252"/>
      <c r="IEI252"/>
      <c r="IEJ252"/>
      <c r="IEK252"/>
      <c r="IEL252"/>
      <c r="IEM252"/>
      <c r="IEN252"/>
      <c r="IEO252"/>
      <c r="IEP252"/>
      <c r="IEQ252"/>
      <c r="IER252"/>
      <c r="IES252"/>
      <c r="IET252"/>
      <c r="IEU252"/>
      <c r="IEV252"/>
      <c r="IEW252"/>
      <c r="IEX252"/>
      <c r="IEY252"/>
      <c r="IEZ252"/>
      <c r="IFA252"/>
      <c r="IFB252"/>
      <c r="IFC252"/>
      <c r="IFD252"/>
      <c r="IFE252"/>
      <c r="IFF252"/>
      <c r="IFG252"/>
      <c r="IFH252"/>
      <c r="IFI252"/>
      <c r="IFJ252"/>
      <c r="IFK252"/>
      <c r="IFL252"/>
      <c r="IFM252"/>
      <c r="IFN252"/>
      <c r="IFO252"/>
      <c r="IFP252"/>
      <c r="IFQ252"/>
      <c r="IFR252"/>
      <c r="IFS252"/>
      <c r="IFT252"/>
      <c r="IFU252"/>
      <c r="IFV252"/>
      <c r="IFW252"/>
      <c r="IFX252"/>
      <c r="IFY252"/>
      <c r="IFZ252"/>
      <c r="IGA252"/>
      <c r="IGB252"/>
      <c r="IGC252"/>
      <c r="IGD252"/>
      <c r="IGE252"/>
      <c r="IGF252"/>
      <c r="IGG252"/>
      <c r="IGH252"/>
      <c r="IGI252"/>
      <c r="IGJ252"/>
      <c r="IGK252"/>
      <c r="IGL252"/>
      <c r="IGM252"/>
      <c r="IGN252"/>
      <c r="IGO252"/>
      <c r="IGP252"/>
      <c r="IGQ252"/>
      <c r="IGR252"/>
      <c r="IGS252"/>
      <c r="IGT252"/>
      <c r="IGU252"/>
      <c r="IGV252"/>
      <c r="IGW252"/>
      <c r="IGX252"/>
      <c r="IGY252"/>
      <c r="IGZ252"/>
      <c r="IHA252"/>
      <c r="IHB252"/>
      <c r="IHC252"/>
      <c r="IHD252"/>
      <c r="IHE252"/>
      <c r="IHF252"/>
      <c r="IHG252"/>
      <c r="IHH252"/>
      <c r="IHI252"/>
      <c r="IHJ252"/>
      <c r="IHK252"/>
      <c r="IHL252"/>
      <c r="IHM252"/>
      <c r="IHN252"/>
      <c r="IHO252"/>
      <c r="IHP252"/>
      <c r="IHQ252"/>
      <c r="IHR252"/>
      <c r="IHS252"/>
      <c r="IHT252"/>
      <c r="IHU252"/>
      <c r="IHV252"/>
      <c r="IHW252"/>
      <c r="IHX252"/>
      <c r="IHY252"/>
      <c r="IHZ252"/>
      <c r="IIA252"/>
      <c r="IIB252"/>
      <c r="IIC252"/>
      <c r="IID252"/>
      <c r="IIE252"/>
      <c r="IIF252"/>
      <c r="IIG252"/>
      <c r="IIH252"/>
      <c r="III252"/>
      <c r="IIJ252"/>
      <c r="IIK252"/>
      <c r="IIL252"/>
      <c r="IIM252"/>
      <c r="IIN252"/>
      <c r="IIO252"/>
      <c r="IIP252"/>
      <c r="IIQ252"/>
      <c r="IIR252"/>
      <c r="IIS252"/>
      <c r="IIT252"/>
      <c r="IIU252"/>
      <c r="IIV252"/>
      <c r="IIW252"/>
      <c r="IIX252"/>
      <c r="IIY252"/>
      <c r="IIZ252"/>
      <c r="IJA252"/>
      <c r="IJB252"/>
      <c r="IJC252"/>
      <c r="IJD252"/>
      <c r="IJE252"/>
      <c r="IJF252"/>
      <c r="IJG252"/>
      <c r="IJH252"/>
      <c r="IJI252"/>
      <c r="IJJ252"/>
      <c r="IJK252"/>
      <c r="IJL252"/>
      <c r="IJM252"/>
      <c r="IJN252"/>
      <c r="IJO252"/>
      <c r="IJP252"/>
      <c r="IJQ252"/>
      <c r="IJR252"/>
      <c r="IJS252"/>
      <c r="IJT252"/>
      <c r="IJU252"/>
      <c r="IJV252"/>
      <c r="IJW252"/>
      <c r="IJX252"/>
      <c r="IJY252"/>
      <c r="IJZ252"/>
      <c r="IKA252"/>
      <c r="IKB252"/>
      <c r="IKC252"/>
      <c r="IKD252"/>
      <c r="IKE252"/>
      <c r="IKF252"/>
      <c r="IKG252"/>
      <c r="IKH252"/>
      <c r="IKI252"/>
      <c r="IKJ252"/>
      <c r="IKK252"/>
      <c r="IKL252"/>
      <c r="IKM252"/>
      <c r="IKN252"/>
      <c r="IKO252"/>
      <c r="IKP252"/>
      <c r="IKQ252"/>
      <c r="IKR252"/>
      <c r="IKS252"/>
      <c r="IKT252"/>
      <c r="IKU252"/>
      <c r="IKV252"/>
      <c r="IKW252"/>
      <c r="IKX252"/>
      <c r="IKY252"/>
      <c r="IKZ252"/>
      <c r="ILA252"/>
      <c r="ILB252"/>
      <c r="ILC252"/>
      <c r="ILD252"/>
      <c r="ILE252"/>
      <c r="ILF252"/>
      <c r="ILG252"/>
      <c r="ILH252"/>
      <c r="ILI252"/>
      <c r="ILJ252"/>
      <c r="ILK252"/>
      <c r="ILL252"/>
      <c r="ILM252"/>
      <c r="ILN252"/>
      <c r="ILO252"/>
      <c r="ILP252"/>
      <c r="ILQ252"/>
      <c r="ILR252"/>
      <c r="ILS252"/>
      <c r="ILT252"/>
      <c r="ILU252"/>
      <c r="ILV252"/>
      <c r="ILW252"/>
      <c r="ILX252"/>
      <c r="ILY252"/>
      <c r="ILZ252"/>
      <c r="IMA252"/>
      <c r="IMB252"/>
      <c r="IMC252"/>
      <c r="IMD252"/>
      <c r="IME252"/>
      <c r="IMF252"/>
      <c r="IMG252"/>
      <c r="IMH252"/>
      <c r="IMI252"/>
      <c r="IMJ252"/>
      <c r="IMK252"/>
      <c r="IML252"/>
      <c r="IMM252"/>
      <c r="IMN252"/>
      <c r="IMO252"/>
      <c r="IMP252"/>
      <c r="IMQ252"/>
      <c r="IMR252"/>
      <c r="IMS252"/>
      <c r="IMT252"/>
      <c r="IMU252"/>
      <c r="IMV252"/>
      <c r="IMW252"/>
      <c r="IMX252"/>
      <c r="IMY252"/>
      <c r="IMZ252"/>
      <c r="INA252"/>
      <c r="INB252"/>
      <c r="INC252"/>
      <c r="IND252"/>
      <c r="INE252"/>
      <c r="INF252"/>
      <c r="ING252"/>
      <c r="INH252"/>
      <c r="INI252"/>
      <c r="INJ252"/>
      <c r="INK252"/>
      <c r="INL252"/>
      <c r="INM252"/>
      <c r="INN252"/>
      <c r="INO252"/>
      <c r="INP252"/>
      <c r="INQ252"/>
      <c r="INR252"/>
      <c r="INS252"/>
      <c r="INT252"/>
      <c r="INU252"/>
      <c r="INV252"/>
      <c r="INW252"/>
      <c r="INX252"/>
      <c r="INY252"/>
      <c r="INZ252"/>
      <c r="IOA252"/>
      <c r="IOB252"/>
      <c r="IOC252"/>
      <c r="IOD252"/>
      <c r="IOE252"/>
      <c r="IOF252"/>
      <c r="IOG252"/>
      <c r="IOH252"/>
      <c r="IOI252"/>
      <c r="IOJ252"/>
      <c r="IOK252"/>
      <c r="IOL252"/>
      <c r="IOM252"/>
      <c r="ION252"/>
      <c r="IOO252"/>
      <c r="IOP252"/>
      <c r="IOQ252"/>
      <c r="IOR252"/>
      <c r="IOS252"/>
      <c r="IOT252"/>
      <c r="IOU252"/>
      <c r="IOV252"/>
      <c r="IOW252"/>
      <c r="IOX252"/>
      <c r="IOY252"/>
      <c r="IOZ252"/>
      <c r="IPA252"/>
      <c r="IPB252"/>
      <c r="IPC252"/>
      <c r="IPD252"/>
      <c r="IPE252"/>
      <c r="IPF252"/>
      <c r="IPG252"/>
      <c r="IPH252"/>
      <c r="IPI252"/>
      <c r="IPJ252"/>
      <c r="IPK252"/>
      <c r="IPL252"/>
      <c r="IPM252"/>
      <c r="IPN252"/>
      <c r="IPO252"/>
      <c r="IPP252"/>
      <c r="IPQ252"/>
      <c r="IPR252"/>
      <c r="IPS252"/>
      <c r="IPT252"/>
      <c r="IPU252"/>
      <c r="IPV252"/>
      <c r="IPW252"/>
      <c r="IPX252"/>
      <c r="IPY252"/>
      <c r="IPZ252"/>
      <c r="IQA252"/>
      <c r="IQB252"/>
      <c r="IQC252"/>
      <c r="IQD252"/>
      <c r="IQE252"/>
      <c r="IQF252"/>
      <c r="IQG252"/>
      <c r="IQH252"/>
      <c r="IQI252"/>
      <c r="IQJ252"/>
      <c r="IQK252"/>
      <c r="IQL252"/>
      <c r="IQM252"/>
      <c r="IQN252"/>
      <c r="IQO252"/>
      <c r="IQP252"/>
      <c r="IQQ252"/>
      <c r="IQR252"/>
      <c r="IQS252"/>
      <c r="IQT252"/>
      <c r="IQU252"/>
      <c r="IQV252"/>
      <c r="IQW252"/>
      <c r="IQX252"/>
      <c r="IQY252"/>
      <c r="IQZ252"/>
      <c r="IRA252"/>
      <c r="IRB252"/>
      <c r="IRC252"/>
      <c r="IRD252"/>
      <c r="IRE252"/>
      <c r="IRF252"/>
      <c r="IRG252"/>
      <c r="IRH252"/>
      <c r="IRI252"/>
      <c r="IRJ252"/>
      <c r="IRK252"/>
      <c r="IRL252"/>
      <c r="IRM252"/>
      <c r="IRN252"/>
      <c r="IRO252"/>
      <c r="IRP252"/>
      <c r="IRQ252"/>
      <c r="IRR252"/>
      <c r="IRS252"/>
      <c r="IRT252"/>
      <c r="IRU252"/>
      <c r="IRV252"/>
      <c r="IRW252"/>
      <c r="IRX252"/>
      <c r="IRY252"/>
      <c r="IRZ252"/>
      <c r="ISA252"/>
      <c r="ISB252"/>
      <c r="ISC252"/>
      <c r="ISD252"/>
      <c r="ISE252"/>
      <c r="ISF252"/>
      <c r="ISG252"/>
      <c r="ISH252"/>
      <c r="ISI252"/>
      <c r="ISJ252"/>
      <c r="ISK252"/>
      <c r="ISL252"/>
      <c r="ISM252"/>
      <c r="ISN252"/>
      <c r="ISO252"/>
      <c r="ISP252"/>
      <c r="ISQ252"/>
      <c r="ISR252"/>
      <c r="ISS252"/>
      <c r="IST252"/>
      <c r="ISU252"/>
      <c r="ISV252"/>
      <c r="ISW252"/>
      <c r="ISX252"/>
      <c r="ISY252"/>
      <c r="ISZ252"/>
      <c r="ITA252"/>
      <c r="ITB252"/>
      <c r="ITC252"/>
      <c r="ITD252"/>
      <c r="ITE252"/>
      <c r="ITF252"/>
      <c r="ITG252"/>
      <c r="ITH252"/>
      <c r="ITI252"/>
      <c r="ITJ252"/>
      <c r="ITK252"/>
      <c r="ITL252"/>
      <c r="ITM252"/>
      <c r="ITN252"/>
      <c r="ITO252"/>
      <c r="ITP252"/>
      <c r="ITQ252"/>
      <c r="ITR252"/>
      <c r="ITS252"/>
      <c r="ITT252"/>
      <c r="ITU252"/>
      <c r="ITV252"/>
      <c r="ITW252"/>
      <c r="ITX252"/>
      <c r="ITY252"/>
      <c r="ITZ252"/>
      <c r="IUA252"/>
      <c r="IUB252"/>
      <c r="IUC252"/>
      <c r="IUD252"/>
      <c r="IUE252"/>
      <c r="IUF252"/>
      <c r="IUG252"/>
      <c r="IUH252"/>
      <c r="IUI252"/>
      <c r="IUJ252"/>
      <c r="IUK252"/>
      <c r="IUL252"/>
      <c r="IUM252"/>
      <c r="IUN252"/>
      <c r="IUO252"/>
      <c r="IUP252"/>
      <c r="IUQ252"/>
      <c r="IUR252"/>
      <c r="IUS252"/>
      <c r="IUT252"/>
      <c r="IUU252"/>
      <c r="IUV252"/>
      <c r="IUW252"/>
      <c r="IUX252"/>
      <c r="IUY252"/>
      <c r="IUZ252"/>
      <c r="IVA252"/>
      <c r="IVB252"/>
      <c r="IVC252"/>
      <c r="IVD252"/>
      <c r="IVE252"/>
      <c r="IVF252"/>
      <c r="IVG252"/>
      <c r="IVH252"/>
      <c r="IVI252"/>
      <c r="IVJ252"/>
      <c r="IVK252"/>
      <c r="IVL252"/>
      <c r="IVM252"/>
      <c r="IVN252"/>
      <c r="IVO252"/>
      <c r="IVP252"/>
      <c r="IVQ252"/>
      <c r="IVR252"/>
      <c r="IVS252"/>
      <c r="IVT252"/>
      <c r="IVU252"/>
      <c r="IVV252"/>
      <c r="IVW252"/>
      <c r="IVX252"/>
      <c r="IVY252"/>
      <c r="IVZ252"/>
      <c r="IWA252"/>
      <c r="IWB252"/>
      <c r="IWC252"/>
      <c r="IWD252"/>
      <c r="IWE252"/>
      <c r="IWF252"/>
      <c r="IWG252"/>
      <c r="IWH252"/>
      <c r="IWI252"/>
      <c r="IWJ252"/>
      <c r="IWK252"/>
      <c r="IWL252"/>
      <c r="IWM252"/>
      <c r="IWN252"/>
      <c r="IWO252"/>
      <c r="IWP252"/>
      <c r="IWQ252"/>
      <c r="IWR252"/>
      <c r="IWS252"/>
      <c r="IWT252"/>
      <c r="IWU252"/>
      <c r="IWV252"/>
      <c r="IWW252"/>
      <c r="IWX252"/>
      <c r="IWY252"/>
      <c r="IWZ252"/>
      <c r="IXA252"/>
      <c r="IXB252"/>
      <c r="IXC252"/>
      <c r="IXD252"/>
      <c r="IXE252"/>
      <c r="IXF252"/>
      <c r="IXG252"/>
      <c r="IXH252"/>
      <c r="IXI252"/>
      <c r="IXJ252"/>
      <c r="IXK252"/>
      <c r="IXL252"/>
      <c r="IXM252"/>
      <c r="IXN252"/>
      <c r="IXO252"/>
      <c r="IXP252"/>
      <c r="IXQ252"/>
      <c r="IXR252"/>
      <c r="IXS252"/>
      <c r="IXT252"/>
      <c r="IXU252"/>
      <c r="IXV252"/>
      <c r="IXW252"/>
      <c r="IXX252"/>
      <c r="IXY252"/>
      <c r="IXZ252"/>
      <c r="IYA252"/>
      <c r="IYB252"/>
      <c r="IYC252"/>
      <c r="IYD252"/>
      <c r="IYE252"/>
      <c r="IYF252"/>
      <c r="IYG252"/>
      <c r="IYH252"/>
      <c r="IYI252"/>
      <c r="IYJ252"/>
      <c r="IYK252"/>
      <c r="IYL252"/>
      <c r="IYM252"/>
      <c r="IYN252"/>
      <c r="IYO252"/>
      <c r="IYP252"/>
      <c r="IYQ252"/>
      <c r="IYR252"/>
      <c r="IYS252"/>
      <c r="IYT252"/>
      <c r="IYU252"/>
      <c r="IYV252"/>
      <c r="IYW252"/>
      <c r="IYX252"/>
      <c r="IYY252"/>
      <c r="IYZ252"/>
      <c r="IZA252"/>
      <c r="IZB252"/>
      <c r="IZC252"/>
      <c r="IZD252"/>
      <c r="IZE252"/>
      <c r="IZF252"/>
      <c r="IZG252"/>
      <c r="IZH252"/>
      <c r="IZI252"/>
      <c r="IZJ252"/>
      <c r="IZK252"/>
      <c r="IZL252"/>
      <c r="IZM252"/>
      <c r="IZN252"/>
      <c r="IZO252"/>
      <c r="IZP252"/>
      <c r="IZQ252"/>
      <c r="IZR252"/>
      <c r="IZS252"/>
      <c r="IZT252"/>
      <c r="IZU252"/>
      <c r="IZV252"/>
      <c r="IZW252"/>
      <c r="IZX252"/>
      <c r="IZY252"/>
      <c r="IZZ252"/>
      <c r="JAA252"/>
      <c r="JAB252"/>
      <c r="JAC252"/>
      <c r="JAD252"/>
      <c r="JAE252"/>
      <c r="JAF252"/>
      <c r="JAG252"/>
      <c r="JAH252"/>
      <c r="JAI252"/>
      <c r="JAJ252"/>
      <c r="JAK252"/>
      <c r="JAL252"/>
      <c r="JAM252"/>
      <c r="JAN252"/>
      <c r="JAO252"/>
      <c r="JAP252"/>
      <c r="JAQ252"/>
      <c r="JAR252"/>
      <c r="JAS252"/>
      <c r="JAT252"/>
      <c r="JAU252"/>
      <c r="JAV252"/>
      <c r="JAW252"/>
      <c r="JAX252"/>
      <c r="JAY252"/>
      <c r="JAZ252"/>
      <c r="JBA252"/>
      <c r="JBB252"/>
      <c r="JBC252"/>
      <c r="JBD252"/>
      <c r="JBE252"/>
      <c r="JBF252"/>
      <c r="JBG252"/>
      <c r="JBH252"/>
      <c r="JBI252"/>
      <c r="JBJ252"/>
      <c r="JBK252"/>
      <c r="JBL252"/>
      <c r="JBM252"/>
      <c r="JBN252"/>
      <c r="JBO252"/>
      <c r="JBP252"/>
      <c r="JBQ252"/>
      <c r="JBR252"/>
      <c r="JBS252"/>
      <c r="JBT252"/>
      <c r="JBU252"/>
      <c r="JBV252"/>
      <c r="JBW252"/>
      <c r="JBX252"/>
      <c r="JBY252"/>
      <c r="JBZ252"/>
      <c r="JCA252"/>
      <c r="JCB252"/>
      <c r="JCC252"/>
      <c r="JCD252"/>
      <c r="JCE252"/>
      <c r="JCF252"/>
      <c r="JCG252"/>
      <c r="JCH252"/>
      <c r="JCI252"/>
      <c r="JCJ252"/>
      <c r="JCK252"/>
      <c r="JCL252"/>
      <c r="JCM252"/>
      <c r="JCN252"/>
      <c r="JCO252"/>
      <c r="JCP252"/>
      <c r="JCQ252"/>
      <c r="JCR252"/>
      <c r="JCS252"/>
      <c r="JCT252"/>
      <c r="JCU252"/>
      <c r="JCV252"/>
      <c r="JCW252"/>
      <c r="JCX252"/>
      <c r="JCY252"/>
      <c r="JCZ252"/>
      <c r="JDA252"/>
      <c r="JDB252"/>
      <c r="JDC252"/>
      <c r="JDD252"/>
      <c r="JDE252"/>
      <c r="JDF252"/>
      <c r="JDG252"/>
      <c r="JDH252"/>
      <c r="JDI252"/>
      <c r="JDJ252"/>
      <c r="JDK252"/>
      <c r="JDL252"/>
      <c r="JDM252"/>
      <c r="JDN252"/>
      <c r="JDO252"/>
      <c r="JDP252"/>
      <c r="JDQ252"/>
      <c r="JDR252"/>
      <c r="JDS252"/>
      <c r="JDT252"/>
      <c r="JDU252"/>
      <c r="JDV252"/>
      <c r="JDW252"/>
      <c r="JDX252"/>
      <c r="JDY252"/>
      <c r="JDZ252"/>
      <c r="JEA252"/>
      <c r="JEB252"/>
      <c r="JEC252"/>
      <c r="JED252"/>
      <c r="JEE252"/>
      <c r="JEF252"/>
      <c r="JEG252"/>
      <c r="JEH252"/>
      <c r="JEI252"/>
      <c r="JEJ252"/>
      <c r="JEK252"/>
      <c r="JEL252"/>
      <c r="JEM252"/>
      <c r="JEN252"/>
      <c r="JEO252"/>
      <c r="JEP252"/>
      <c r="JEQ252"/>
      <c r="JER252"/>
      <c r="JES252"/>
      <c r="JET252"/>
      <c r="JEU252"/>
      <c r="JEV252"/>
      <c r="JEW252"/>
      <c r="JEX252"/>
      <c r="JEY252"/>
      <c r="JEZ252"/>
      <c r="JFA252"/>
      <c r="JFB252"/>
      <c r="JFC252"/>
      <c r="JFD252"/>
      <c r="JFE252"/>
      <c r="JFF252"/>
      <c r="JFG252"/>
      <c r="JFH252"/>
      <c r="JFI252"/>
      <c r="JFJ252"/>
      <c r="JFK252"/>
      <c r="JFL252"/>
      <c r="JFM252"/>
      <c r="JFN252"/>
      <c r="JFO252"/>
      <c r="JFP252"/>
      <c r="JFQ252"/>
      <c r="JFR252"/>
      <c r="JFS252"/>
      <c r="JFT252"/>
      <c r="JFU252"/>
      <c r="JFV252"/>
      <c r="JFW252"/>
      <c r="JFX252"/>
      <c r="JFY252"/>
      <c r="JFZ252"/>
      <c r="JGA252"/>
      <c r="JGB252"/>
      <c r="JGC252"/>
      <c r="JGD252"/>
      <c r="JGE252"/>
      <c r="JGF252"/>
      <c r="JGG252"/>
      <c r="JGH252"/>
      <c r="JGI252"/>
      <c r="JGJ252"/>
      <c r="JGK252"/>
      <c r="JGL252"/>
      <c r="JGM252"/>
      <c r="JGN252"/>
      <c r="JGO252"/>
      <c r="JGP252"/>
      <c r="JGQ252"/>
      <c r="JGR252"/>
      <c r="JGS252"/>
      <c r="JGT252"/>
      <c r="JGU252"/>
      <c r="JGV252"/>
      <c r="JGW252"/>
      <c r="JGX252"/>
      <c r="JGY252"/>
      <c r="JGZ252"/>
      <c r="JHA252"/>
      <c r="JHB252"/>
      <c r="JHC252"/>
      <c r="JHD252"/>
      <c r="JHE252"/>
      <c r="JHF252"/>
      <c r="JHG252"/>
      <c r="JHH252"/>
      <c r="JHI252"/>
      <c r="JHJ252"/>
      <c r="JHK252"/>
      <c r="JHL252"/>
      <c r="JHM252"/>
      <c r="JHN252"/>
      <c r="JHO252"/>
      <c r="JHP252"/>
      <c r="JHQ252"/>
      <c r="JHR252"/>
      <c r="JHS252"/>
      <c r="JHT252"/>
      <c r="JHU252"/>
      <c r="JHV252"/>
      <c r="JHW252"/>
      <c r="JHX252"/>
      <c r="JHY252"/>
      <c r="JHZ252"/>
      <c r="JIA252"/>
      <c r="JIB252"/>
      <c r="JIC252"/>
      <c r="JID252"/>
      <c r="JIE252"/>
      <c r="JIF252"/>
      <c r="JIG252"/>
      <c r="JIH252"/>
      <c r="JII252"/>
      <c r="JIJ252"/>
      <c r="JIK252"/>
      <c r="JIL252"/>
      <c r="JIM252"/>
      <c r="JIN252"/>
      <c r="JIO252"/>
      <c r="JIP252"/>
      <c r="JIQ252"/>
      <c r="JIR252"/>
      <c r="JIS252"/>
      <c r="JIT252"/>
      <c r="JIU252"/>
      <c r="JIV252"/>
      <c r="JIW252"/>
      <c r="JIX252"/>
      <c r="JIY252"/>
      <c r="JIZ252"/>
      <c r="JJA252"/>
      <c r="JJB252"/>
      <c r="JJC252"/>
      <c r="JJD252"/>
      <c r="JJE252"/>
      <c r="JJF252"/>
      <c r="JJG252"/>
      <c r="JJH252"/>
      <c r="JJI252"/>
      <c r="JJJ252"/>
      <c r="JJK252"/>
      <c r="JJL252"/>
      <c r="JJM252"/>
      <c r="JJN252"/>
      <c r="JJO252"/>
      <c r="JJP252"/>
      <c r="JJQ252"/>
      <c r="JJR252"/>
      <c r="JJS252"/>
      <c r="JJT252"/>
      <c r="JJU252"/>
      <c r="JJV252"/>
      <c r="JJW252"/>
      <c r="JJX252"/>
      <c r="JJY252"/>
      <c r="JJZ252"/>
      <c r="JKA252"/>
      <c r="JKB252"/>
      <c r="JKC252"/>
      <c r="JKD252"/>
      <c r="JKE252"/>
      <c r="JKF252"/>
      <c r="JKG252"/>
      <c r="JKH252"/>
      <c r="JKI252"/>
      <c r="JKJ252"/>
      <c r="JKK252"/>
      <c r="JKL252"/>
      <c r="JKM252"/>
      <c r="JKN252"/>
      <c r="JKO252"/>
      <c r="JKP252"/>
      <c r="JKQ252"/>
      <c r="JKR252"/>
      <c r="JKS252"/>
      <c r="JKT252"/>
      <c r="JKU252"/>
      <c r="JKV252"/>
      <c r="JKW252"/>
      <c r="JKX252"/>
      <c r="JKY252"/>
      <c r="JKZ252"/>
      <c r="JLA252"/>
      <c r="JLB252"/>
      <c r="JLC252"/>
      <c r="JLD252"/>
      <c r="JLE252"/>
      <c r="JLF252"/>
      <c r="JLG252"/>
      <c r="JLH252"/>
      <c r="JLI252"/>
      <c r="JLJ252"/>
      <c r="JLK252"/>
      <c r="JLL252"/>
      <c r="JLM252"/>
      <c r="JLN252"/>
      <c r="JLO252"/>
      <c r="JLP252"/>
      <c r="JLQ252"/>
      <c r="JLR252"/>
      <c r="JLS252"/>
      <c r="JLT252"/>
      <c r="JLU252"/>
      <c r="JLV252"/>
      <c r="JLW252"/>
      <c r="JLX252"/>
      <c r="JLY252"/>
      <c r="JLZ252"/>
      <c r="JMA252"/>
      <c r="JMB252"/>
      <c r="JMC252"/>
      <c r="JMD252"/>
      <c r="JME252"/>
      <c r="JMF252"/>
      <c r="JMG252"/>
      <c r="JMH252"/>
      <c r="JMI252"/>
      <c r="JMJ252"/>
      <c r="JMK252"/>
      <c r="JML252"/>
      <c r="JMM252"/>
      <c r="JMN252"/>
      <c r="JMO252"/>
      <c r="JMP252"/>
      <c r="JMQ252"/>
      <c r="JMR252"/>
      <c r="JMS252"/>
      <c r="JMT252"/>
      <c r="JMU252"/>
      <c r="JMV252"/>
      <c r="JMW252"/>
      <c r="JMX252"/>
      <c r="JMY252"/>
      <c r="JMZ252"/>
      <c r="JNA252"/>
      <c r="JNB252"/>
      <c r="JNC252"/>
      <c r="JND252"/>
      <c r="JNE252"/>
      <c r="JNF252"/>
      <c r="JNG252"/>
      <c r="JNH252"/>
      <c r="JNI252"/>
      <c r="JNJ252"/>
      <c r="JNK252"/>
      <c r="JNL252"/>
      <c r="JNM252"/>
      <c r="JNN252"/>
      <c r="JNO252"/>
      <c r="JNP252"/>
      <c r="JNQ252"/>
      <c r="JNR252"/>
      <c r="JNS252"/>
      <c r="JNT252"/>
      <c r="JNU252"/>
      <c r="JNV252"/>
      <c r="JNW252"/>
      <c r="JNX252"/>
      <c r="JNY252"/>
      <c r="JNZ252"/>
      <c r="JOA252"/>
      <c r="JOB252"/>
      <c r="JOC252"/>
      <c r="JOD252"/>
      <c r="JOE252"/>
      <c r="JOF252"/>
      <c r="JOG252"/>
      <c r="JOH252"/>
      <c r="JOI252"/>
      <c r="JOJ252"/>
      <c r="JOK252"/>
      <c r="JOL252"/>
      <c r="JOM252"/>
      <c r="JON252"/>
      <c r="JOO252"/>
      <c r="JOP252"/>
      <c r="JOQ252"/>
      <c r="JOR252"/>
      <c r="JOS252"/>
      <c r="JOT252"/>
      <c r="JOU252"/>
      <c r="JOV252"/>
      <c r="JOW252"/>
      <c r="JOX252"/>
      <c r="JOY252"/>
      <c r="JOZ252"/>
      <c r="JPA252"/>
      <c r="JPB252"/>
      <c r="JPC252"/>
      <c r="JPD252"/>
      <c r="JPE252"/>
      <c r="JPF252"/>
      <c r="JPG252"/>
      <c r="JPH252"/>
      <c r="JPI252"/>
      <c r="JPJ252"/>
      <c r="JPK252"/>
      <c r="JPL252"/>
      <c r="JPM252"/>
      <c r="JPN252"/>
      <c r="JPO252"/>
      <c r="JPP252"/>
      <c r="JPQ252"/>
      <c r="JPR252"/>
      <c r="JPS252"/>
      <c r="JPT252"/>
      <c r="JPU252"/>
      <c r="JPV252"/>
      <c r="JPW252"/>
      <c r="JPX252"/>
      <c r="JPY252"/>
      <c r="JPZ252"/>
      <c r="JQA252"/>
      <c r="JQB252"/>
      <c r="JQC252"/>
      <c r="JQD252"/>
      <c r="JQE252"/>
      <c r="JQF252"/>
      <c r="JQG252"/>
      <c r="JQH252"/>
      <c r="JQI252"/>
      <c r="JQJ252"/>
      <c r="JQK252"/>
      <c r="JQL252"/>
      <c r="JQM252"/>
      <c r="JQN252"/>
      <c r="JQO252"/>
      <c r="JQP252"/>
      <c r="JQQ252"/>
      <c r="JQR252"/>
      <c r="JQS252"/>
      <c r="JQT252"/>
      <c r="JQU252"/>
      <c r="JQV252"/>
      <c r="JQW252"/>
      <c r="JQX252"/>
      <c r="JQY252"/>
      <c r="JQZ252"/>
      <c r="JRA252"/>
      <c r="JRB252"/>
      <c r="JRC252"/>
      <c r="JRD252"/>
      <c r="JRE252"/>
      <c r="JRF252"/>
      <c r="JRG252"/>
      <c r="JRH252"/>
      <c r="JRI252"/>
      <c r="JRJ252"/>
      <c r="JRK252"/>
      <c r="JRL252"/>
      <c r="JRM252"/>
      <c r="JRN252"/>
      <c r="JRO252"/>
      <c r="JRP252"/>
      <c r="JRQ252"/>
      <c r="JRR252"/>
      <c r="JRS252"/>
      <c r="JRT252"/>
      <c r="JRU252"/>
      <c r="JRV252"/>
      <c r="JRW252"/>
      <c r="JRX252"/>
      <c r="JRY252"/>
      <c r="JRZ252"/>
      <c r="JSA252"/>
      <c r="JSB252"/>
      <c r="JSC252"/>
      <c r="JSD252"/>
      <c r="JSE252"/>
      <c r="JSF252"/>
      <c r="JSG252"/>
      <c r="JSH252"/>
      <c r="JSI252"/>
      <c r="JSJ252"/>
      <c r="JSK252"/>
      <c r="JSL252"/>
      <c r="JSM252"/>
      <c r="JSN252"/>
      <c r="JSO252"/>
      <c r="JSP252"/>
      <c r="JSQ252"/>
      <c r="JSR252"/>
      <c r="JSS252"/>
      <c r="JST252"/>
      <c r="JSU252"/>
      <c r="JSV252"/>
      <c r="JSW252"/>
      <c r="JSX252"/>
      <c r="JSY252"/>
      <c r="JSZ252"/>
      <c r="JTA252"/>
      <c r="JTB252"/>
      <c r="JTC252"/>
      <c r="JTD252"/>
      <c r="JTE252"/>
      <c r="JTF252"/>
      <c r="JTG252"/>
      <c r="JTH252"/>
      <c r="JTI252"/>
      <c r="JTJ252"/>
      <c r="JTK252"/>
      <c r="JTL252"/>
      <c r="JTM252"/>
      <c r="JTN252"/>
      <c r="JTO252"/>
      <c r="JTP252"/>
      <c r="JTQ252"/>
      <c r="JTR252"/>
      <c r="JTS252"/>
      <c r="JTT252"/>
      <c r="JTU252"/>
      <c r="JTV252"/>
      <c r="JTW252"/>
      <c r="JTX252"/>
      <c r="JTY252"/>
      <c r="JTZ252"/>
      <c r="JUA252"/>
      <c r="JUB252"/>
      <c r="JUC252"/>
      <c r="JUD252"/>
      <c r="JUE252"/>
      <c r="JUF252"/>
      <c r="JUG252"/>
      <c r="JUH252"/>
      <c r="JUI252"/>
      <c r="JUJ252"/>
      <c r="JUK252"/>
      <c r="JUL252"/>
      <c r="JUM252"/>
      <c r="JUN252"/>
      <c r="JUO252"/>
      <c r="JUP252"/>
      <c r="JUQ252"/>
      <c r="JUR252"/>
      <c r="JUS252"/>
      <c r="JUT252"/>
      <c r="JUU252"/>
      <c r="JUV252"/>
      <c r="JUW252"/>
      <c r="JUX252"/>
      <c r="JUY252"/>
      <c r="JUZ252"/>
      <c r="JVA252"/>
      <c r="JVB252"/>
      <c r="JVC252"/>
      <c r="JVD252"/>
      <c r="JVE252"/>
      <c r="JVF252"/>
      <c r="JVG252"/>
      <c r="JVH252"/>
      <c r="JVI252"/>
      <c r="JVJ252"/>
      <c r="JVK252"/>
      <c r="JVL252"/>
      <c r="JVM252"/>
      <c r="JVN252"/>
      <c r="JVO252"/>
      <c r="JVP252"/>
      <c r="JVQ252"/>
      <c r="JVR252"/>
      <c r="JVS252"/>
      <c r="JVT252"/>
      <c r="JVU252"/>
      <c r="JVV252"/>
      <c r="JVW252"/>
      <c r="JVX252"/>
      <c r="JVY252"/>
      <c r="JVZ252"/>
      <c r="JWA252"/>
      <c r="JWB252"/>
      <c r="JWC252"/>
      <c r="JWD252"/>
      <c r="JWE252"/>
      <c r="JWF252"/>
      <c r="JWG252"/>
      <c r="JWH252"/>
      <c r="JWI252"/>
      <c r="JWJ252"/>
      <c r="JWK252"/>
      <c r="JWL252"/>
      <c r="JWM252"/>
      <c r="JWN252"/>
      <c r="JWO252"/>
      <c r="JWP252"/>
      <c r="JWQ252"/>
      <c r="JWR252"/>
      <c r="JWS252"/>
      <c r="JWT252"/>
      <c r="JWU252"/>
      <c r="JWV252"/>
      <c r="JWW252"/>
      <c r="JWX252"/>
      <c r="JWY252"/>
      <c r="JWZ252"/>
      <c r="JXA252"/>
      <c r="JXB252"/>
      <c r="JXC252"/>
      <c r="JXD252"/>
      <c r="JXE252"/>
      <c r="JXF252"/>
      <c r="JXG252"/>
      <c r="JXH252"/>
      <c r="JXI252"/>
      <c r="JXJ252"/>
      <c r="JXK252"/>
      <c r="JXL252"/>
      <c r="JXM252"/>
      <c r="JXN252"/>
      <c r="JXO252"/>
      <c r="JXP252"/>
      <c r="JXQ252"/>
      <c r="JXR252"/>
      <c r="JXS252"/>
      <c r="JXT252"/>
      <c r="JXU252"/>
      <c r="JXV252"/>
      <c r="JXW252"/>
      <c r="JXX252"/>
      <c r="JXY252"/>
      <c r="JXZ252"/>
      <c r="JYA252"/>
      <c r="JYB252"/>
      <c r="JYC252"/>
      <c r="JYD252"/>
      <c r="JYE252"/>
      <c r="JYF252"/>
      <c r="JYG252"/>
      <c r="JYH252"/>
      <c r="JYI252"/>
      <c r="JYJ252"/>
      <c r="JYK252"/>
      <c r="JYL252"/>
      <c r="JYM252"/>
      <c r="JYN252"/>
      <c r="JYO252"/>
      <c r="JYP252"/>
      <c r="JYQ252"/>
      <c r="JYR252"/>
      <c r="JYS252"/>
      <c r="JYT252"/>
      <c r="JYU252"/>
      <c r="JYV252"/>
      <c r="JYW252"/>
      <c r="JYX252"/>
      <c r="JYY252"/>
      <c r="JYZ252"/>
      <c r="JZA252"/>
      <c r="JZB252"/>
      <c r="JZC252"/>
      <c r="JZD252"/>
      <c r="JZE252"/>
      <c r="JZF252"/>
      <c r="JZG252"/>
      <c r="JZH252"/>
      <c r="JZI252"/>
      <c r="JZJ252"/>
      <c r="JZK252"/>
      <c r="JZL252"/>
      <c r="JZM252"/>
      <c r="JZN252"/>
      <c r="JZO252"/>
      <c r="JZP252"/>
      <c r="JZQ252"/>
      <c r="JZR252"/>
      <c r="JZS252"/>
      <c r="JZT252"/>
      <c r="JZU252"/>
      <c r="JZV252"/>
      <c r="JZW252"/>
      <c r="JZX252"/>
      <c r="JZY252"/>
      <c r="JZZ252"/>
      <c r="KAA252"/>
      <c r="KAB252"/>
      <c r="KAC252"/>
      <c r="KAD252"/>
      <c r="KAE252"/>
      <c r="KAF252"/>
      <c r="KAG252"/>
      <c r="KAH252"/>
      <c r="KAI252"/>
      <c r="KAJ252"/>
      <c r="KAK252"/>
      <c r="KAL252"/>
      <c r="KAM252"/>
      <c r="KAN252"/>
      <c r="KAO252"/>
      <c r="KAP252"/>
      <c r="KAQ252"/>
      <c r="KAR252"/>
      <c r="KAS252"/>
      <c r="KAT252"/>
      <c r="KAU252"/>
      <c r="KAV252"/>
      <c r="KAW252"/>
      <c r="KAX252"/>
      <c r="KAY252"/>
      <c r="KAZ252"/>
      <c r="KBA252"/>
      <c r="KBB252"/>
      <c r="KBC252"/>
      <c r="KBD252"/>
      <c r="KBE252"/>
      <c r="KBF252"/>
      <c r="KBG252"/>
      <c r="KBH252"/>
      <c r="KBI252"/>
      <c r="KBJ252"/>
      <c r="KBK252"/>
      <c r="KBL252"/>
      <c r="KBM252"/>
      <c r="KBN252"/>
      <c r="KBO252"/>
      <c r="KBP252"/>
      <c r="KBQ252"/>
      <c r="KBR252"/>
      <c r="KBS252"/>
      <c r="KBT252"/>
      <c r="KBU252"/>
      <c r="KBV252"/>
      <c r="KBW252"/>
      <c r="KBX252"/>
      <c r="KBY252"/>
      <c r="KBZ252"/>
      <c r="KCA252"/>
      <c r="KCB252"/>
      <c r="KCC252"/>
      <c r="KCD252"/>
      <c r="KCE252"/>
      <c r="KCF252"/>
      <c r="KCG252"/>
      <c r="KCH252"/>
      <c r="KCI252"/>
      <c r="KCJ252"/>
      <c r="KCK252"/>
      <c r="KCL252"/>
      <c r="KCM252"/>
      <c r="KCN252"/>
      <c r="KCO252"/>
      <c r="KCP252"/>
      <c r="KCQ252"/>
      <c r="KCR252"/>
      <c r="KCS252"/>
      <c r="KCT252"/>
      <c r="KCU252"/>
      <c r="KCV252"/>
      <c r="KCW252"/>
      <c r="KCX252"/>
      <c r="KCY252"/>
      <c r="KCZ252"/>
      <c r="KDA252"/>
      <c r="KDB252"/>
      <c r="KDC252"/>
      <c r="KDD252"/>
      <c r="KDE252"/>
      <c r="KDF252"/>
      <c r="KDG252"/>
      <c r="KDH252"/>
      <c r="KDI252"/>
      <c r="KDJ252"/>
      <c r="KDK252"/>
      <c r="KDL252"/>
      <c r="KDM252"/>
      <c r="KDN252"/>
      <c r="KDO252"/>
      <c r="KDP252"/>
      <c r="KDQ252"/>
      <c r="KDR252"/>
      <c r="KDS252"/>
      <c r="KDT252"/>
      <c r="KDU252"/>
      <c r="KDV252"/>
      <c r="KDW252"/>
      <c r="KDX252"/>
      <c r="KDY252"/>
      <c r="KDZ252"/>
      <c r="KEA252"/>
      <c r="KEB252"/>
      <c r="KEC252"/>
      <c r="KED252"/>
      <c r="KEE252"/>
      <c r="KEF252"/>
      <c r="KEG252"/>
      <c r="KEH252"/>
      <c r="KEI252"/>
      <c r="KEJ252"/>
      <c r="KEK252"/>
      <c r="KEL252"/>
      <c r="KEM252"/>
      <c r="KEN252"/>
      <c r="KEO252"/>
      <c r="KEP252"/>
      <c r="KEQ252"/>
      <c r="KER252"/>
      <c r="KES252"/>
      <c r="KET252"/>
      <c r="KEU252"/>
      <c r="KEV252"/>
      <c r="KEW252"/>
      <c r="KEX252"/>
      <c r="KEY252"/>
      <c r="KEZ252"/>
      <c r="KFA252"/>
      <c r="KFB252"/>
      <c r="KFC252"/>
      <c r="KFD252"/>
      <c r="KFE252"/>
      <c r="KFF252"/>
      <c r="KFG252"/>
      <c r="KFH252"/>
      <c r="KFI252"/>
      <c r="KFJ252"/>
      <c r="KFK252"/>
      <c r="KFL252"/>
      <c r="KFM252"/>
      <c r="KFN252"/>
      <c r="KFO252"/>
      <c r="KFP252"/>
      <c r="KFQ252"/>
      <c r="KFR252"/>
      <c r="KFS252"/>
      <c r="KFT252"/>
      <c r="KFU252"/>
      <c r="KFV252"/>
      <c r="KFW252"/>
      <c r="KFX252"/>
      <c r="KFY252"/>
      <c r="KFZ252"/>
      <c r="KGA252"/>
      <c r="KGB252"/>
      <c r="KGC252"/>
      <c r="KGD252"/>
      <c r="KGE252"/>
      <c r="KGF252"/>
      <c r="KGG252"/>
      <c r="KGH252"/>
      <c r="KGI252"/>
      <c r="KGJ252"/>
      <c r="KGK252"/>
      <c r="KGL252"/>
      <c r="KGM252"/>
      <c r="KGN252"/>
      <c r="KGO252"/>
      <c r="KGP252"/>
      <c r="KGQ252"/>
      <c r="KGR252"/>
      <c r="KGS252"/>
      <c r="KGT252"/>
      <c r="KGU252"/>
      <c r="KGV252"/>
      <c r="KGW252"/>
      <c r="KGX252"/>
      <c r="KGY252"/>
      <c r="KGZ252"/>
      <c r="KHA252"/>
      <c r="KHB252"/>
      <c r="KHC252"/>
      <c r="KHD252"/>
      <c r="KHE252"/>
      <c r="KHF252"/>
      <c r="KHG252"/>
      <c r="KHH252"/>
      <c r="KHI252"/>
      <c r="KHJ252"/>
      <c r="KHK252"/>
      <c r="KHL252"/>
      <c r="KHM252"/>
      <c r="KHN252"/>
      <c r="KHO252"/>
      <c r="KHP252"/>
      <c r="KHQ252"/>
      <c r="KHR252"/>
      <c r="KHS252"/>
      <c r="KHT252"/>
      <c r="KHU252"/>
      <c r="KHV252"/>
      <c r="KHW252"/>
      <c r="KHX252"/>
      <c r="KHY252"/>
      <c r="KHZ252"/>
      <c r="KIA252"/>
      <c r="KIB252"/>
      <c r="KIC252"/>
      <c r="KID252"/>
      <c r="KIE252"/>
      <c r="KIF252"/>
      <c r="KIG252"/>
      <c r="KIH252"/>
      <c r="KII252"/>
      <c r="KIJ252"/>
      <c r="KIK252"/>
      <c r="KIL252"/>
      <c r="KIM252"/>
      <c r="KIN252"/>
      <c r="KIO252"/>
      <c r="KIP252"/>
      <c r="KIQ252"/>
      <c r="KIR252"/>
      <c r="KIS252"/>
      <c r="KIT252"/>
      <c r="KIU252"/>
      <c r="KIV252"/>
      <c r="KIW252"/>
      <c r="KIX252"/>
      <c r="KIY252"/>
      <c r="KIZ252"/>
      <c r="KJA252"/>
      <c r="KJB252"/>
      <c r="KJC252"/>
      <c r="KJD252"/>
      <c r="KJE252"/>
      <c r="KJF252"/>
      <c r="KJG252"/>
      <c r="KJH252"/>
      <c r="KJI252"/>
      <c r="KJJ252"/>
      <c r="KJK252"/>
      <c r="KJL252"/>
      <c r="KJM252"/>
      <c r="KJN252"/>
      <c r="KJO252"/>
      <c r="KJP252"/>
      <c r="KJQ252"/>
      <c r="KJR252"/>
      <c r="KJS252"/>
      <c r="KJT252"/>
      <c r="KJU252"/>
      <c r="KJV252"/>
      <c r="KJW252"/>
      <c r="KJX252"/>
      <c r="KJY252"/>
      <c r="KJZ252"/>
      <c r="KKA252"/>
      <c r="KKB252"/>
      <c r="KKC252"/>
      <c r="KKD252"/>
      <c r="KKE252"/>
      <c r="KKF252"/>
      <c r="KKG252"/>
      <c r="KKH252"/>
      <c r="KKI252"/>
      <c r="KKJ252"/>
      <c r="KKK252"/>
      <c r="KKL252"/>
      <c r="KKM252"/>
      <c r="KKN252"/>
      <c r="KKO252"/>
      <c r="KKP252"/>
      <c r="KKQ252"/>
      <c r="KKR252"/>
      <c r="KKS252"/>
      <c r="KKT252"/>
      <c r="KKU252"/>
      <c r="KKV252"/>
      <c r="KKW252"/>
      <c r="KKX252"/>
      <c r="KKY252"/>
      <c r="KKZ252"/>
      <c r="KLA252"/>
      <c r="KLB252"/>
      <c r="KLC252"/>
      <c r="KLD252"/>
      <c r="KLE252"/>
      <c r="KLF252"/>
      <c r="KLG252"/>
      <c r="KLH252"/>
      <c r="KLI252"/>
      <c r="KLJ252"/>
      <c r="KLK252"/>
      <c r="KLL252"/>
      <c r="KLM252"/>
      <c r="KLN252"/>
      <c r="KLO252"/>
      <c r="KLP252"/>
      <c r="KLQ252"/>
      <c r="KLR252"/>
      <c r="KLS252"/>
      <c r="KLT252"/>
      <c r="KLU252"/>
      <c r="KLV252"/>
      <c r="KLW252"/>
      <c r="KLX252"/>
      <c r="KLY252"/>
      <c r="KLZ252"/>
      <c r="KMA252"/>
      <c r="KMB252"/>
      <c r="KMC252"/>
      <c r="KMD252"/>
      <c r="KME252"/>
      <c r="KMF252"/>
      <c r="KMG252"/>
      <c r="KMH252"/>
      <c r="KMI252"/>
      <c r="KMJ252"/>
      <c r="KMK252"/>
      <c r="KML252"/>
      <c r="KMM252"/>
      <c r="KMN252"/>
      <c r="KMO252"/>
      <c r="KMP252"/>
      <c r="KMQ252"/>
      <c r="KMR252"/>
      <c r="KMS252"/>
      <c r="KMT252"/>
      <c r="KMU252"/>
      <c r="KMV252"/>
      <c r="KMW252"/>
      <c r="KMX252"/>
      <c r="KMY252"/>
      <c r="KMZ252"/>
      <c r="KNA252"/>
      <c r="KNB252"/>
      <c r="KNC252"/>
      <c r="KND252"/>
      <c r="KNE252"/>
      <c r="KNF252"/>
      <c r="KNG252"/>
      <c r="KNH252"/>
      <c r="KNI252"/>
      <c r="KNJ252"/>
      <c r="KNK252"/>
      <c r="KNL252"/>
      <c r="KNM252"/>
      <c r="KNN252"/>
      <c r="KNO252"/>
      <c r="KNP252"/>
      <c r="KNQ252"/>
      <c r="KNR252"/>
      <c r="KNS252"/>
      <c r="KNT252"/>
      <c r="KNU252"/>
      <c r="KNV252"/>
      <c r="KNW252"/>
      <c r="KNX252"/>
      <c r="KNY252"/>
      <c r="KNZ252"/>
      <c r="KOA252"/>
      <c r="KOB252"/>
      <c r="KOC252"/>
      <c r="KOD252"/>
      <c r="KOE252"/>
      <c r="KOF252"/>
      <c r="KOG252"/>
      <c r="KOH252"/>
      <c r="KOI252"/>
      <c r="KOJ252"/>
      <c r="KOK252"/>
      <c r="KOL252"/>
      <c r="KOM252"/>
      <c r="KON252"/>
      <c r="KOO252"/>
      <c r="KOP252"/>
      <c r="KOQ252"/>
      <c r="KOR252"/>
      <c r="KOS252"/>
      <c r="KOT252"/>
      <c r="KOU252"/>
      <c r="KOV252"/>
      <c r="KOW252"/>
      <c r="KOX252"/>
      <c r="KOY252"/>
      <c r="KOZ252"/>
      <c r="KPA252"/>
      <c r="KPB252"/>
      <c r="KPC252"/>
      <c r="KPD252"/>
      <c r="KPE252"/>
      <c r="KPF252"/>
      <c r="KPG252"/>
      <c r="KPH252"/>
      <c r="KPI252"/>
      <c r="KPJ252"/>
      <c r="KPK252"/>
      <c r="KPL252"/>
      <c r="KPM252"/>
      <c r="KPN252"/>
      <c r="KPO252"/>
      <c r="KPP252"/>
      <c r="KPQ252"/>
      <c r="KPR252"/>
      <c r="KPS252"/>
      <c r="KPT252"/>
      <c r="KPU252"/>
      <c r="KPV252"/>
      <c r="KPW252"/>
      <c r="KPX252"/>
      <c r="KPY252"/>
      <c r="KPZ252"/>
      <c r="KQA252"/>
      <c r="KQB252"/>
      <c r="KQC252"/>
      <c r="KQD252"/>
      <c r="KQE252"/>
      <c r="KQF252"/>
      <c r="KQG252"/>
      <c r="KQH252"/>
      <c r="KQI252"/>
      <c r="KQJ252"/>
      <c r="KQK252"/>
      <c r="KQL252"/>
      <c r="KQM252"/>
      <c r="KQN252"/>
      <c r="KQO252"/>
      <c r="KQP252"/>
      <c r="KQQ252"/>
      <c r="KQR252"/>
      <c r="KQS252"/>
      <c r="KQT252"/>
      <c r="KQU252"/>
      <c r="KQV252"/>
      <c r="KQW252"/>
      <c r="KQX252"/>
      <c r="KQY252"/>
      <c r="KQZ252"/>
      <c r="KRA252"/>
      <c r="KRB252"/>
      <c r="KRC252"/>
      <c r="KRD252"/>
      <c r="KRE252"/>
      <c r="KRF252"/>
      <c r="KRG252"/>
      <c r="KRH252"/>
      <c r="KRI252"/>
      <c r="KRJ252"/>
      <c r="KRK252"/>
      <c r="KRL252"/>
      <c r="KRM252"/>
      <c r="KRN252"/>
      <c r="KRO252"/>
      <c r="KRP252"/>
      <c r="KRQ252"/>
      <c r="KRR252"/>
      <c r="KRS252"/>
      <c r="KRT252"/>
      <c r="KRU252"/>
      <c r="KRV252"/>
      <c r="KRW252"/>
      <c r="KRX252"/>
      <c r="KRY252"/>
      <c r="KRZ252"/>
      <c r="KSA252"/>
      <c r="KSB252"/>
      <c r="KSC252"/>
      <c r="KSD252"/>
      <c r="KSE252"/>
      <c r="KSF252"/>
      <c r="KSG252"/>
      <c r="KSH252"/>
      <c r="KSI252"/>
      <c r="KSJ252"/>
      <c r="KSK252"/>
      <c r="KSL252"/>
      <c r="KSM252"/>
      <c r="KSN252"/>
      <c r="KSO252"/>
      <c r="KSP252"/>
      <c r="KSQ252"/>
      <c r="KSR252"/>
      <c r="KSS252"/>
      <c r="KST252"/>
      <c r="KSU252"/>
      <c r="KSV252"/>
      <c r="KSW252"/>
      <c r="KSX252"/>
      <c r="KSY252"/>
      <c r="KSZ252"/>
      <c r="KTA252"/>
      <c r="KTB252"/>
      <c r="KTC252"/>
      <c r="KTD252"/>
      <c r="KTE252"/>
      <c r="KTF252"/>
      <c r="KTG252"/>
      <c r="KTH252"/>
      <c r="KTI252"/>
      <c r="KTJ252"/>
      <c r="KTK252"/>
      <c r="KTL252"/>
      <c r="KTM252"/>
      <c r="KTN252"/>
      <c r="KTO252"/>
      <c r="KTP252"/>
      <c r="KTQ252"/>
      <c r="KTR252"/>
      <c r="KTS252"/>
      <c r="KTT252"/>
      <c r="KTU252"/>
      <c r="KTV252"/>
      <c r="KTW252"/>
      <c r="KTX252"/>
      <c r="KTY252"/>
      <c r="KTZ252"/>
      <c r="KUA252"/>
      <c r="KUB252"/>
      <c r="KUC252"/>
      <c r="KUD252"/>
      <c r="KUE252"/>
      <c r="KUF252"/>
      <c r="KUG252"/>
      <c r="KUH252"/>
      <c r="KUI252"/>
      <c r="KUJ252"/>
      <c r="KUK252"/>
      <c r="KUL252"/>
      <c r="KUM252"/>
      <c r="KUN252"/>
      <c r="KUO252"/>
      <c r="KUP252"/>
      <c r="KUQ252"/>
      <c r="KUR252"/>
      <c r="KUS252"/>
      <c r="KUT252"/>
      <c r="KUU252"/>
      <c r="KUV252"/>
      <c r="KUW252"/>
      <c r="KUX252"/>
      <c r="KUY252"/>
      <c r="KUZ252"/>
      <c r="KVA252"/>
      <c r="KVB252"/>
      <c r="KVC252"/>
      <c r="KVD252"/>
      <c r="KVE252"/>
      <c r="KVF252"/>
      <c r="KVG252"/>
      <c r="KVH252"/>
      <c r="KVI252"/>
      <c r="KVJ252"/>
      <c r="KVK252"/>
      <c r="KVL252"/>
      <c r="KVM252"/>
      <c r="KVN252"/>
      <c r="KVO252"/>
      <c r="KVP252"/>
      <c r="KVQ252"/>
      <c r="KVR252"/>
      <c r="KVS252"/>
      <c r="KVT252"/>
      <c r="KVU252"/>
      <c r="KVV252"/>
      <c r="KVW252"/>
      <c r="KVX252"/>
      <c r="KVY252"/>
      <c r="KVZ252"/>
      <c r="KWA252"/>
      <c r="KWB252"/>
      <c r="KWC252"/>
      <c r="KWD252"/>
      <c r="KWE252"/>
      <c r="KWF252"/>
      <c r="KWG252"/>
      <c r="KWH252"/>
      <c r="KWI252"/>
      <c r="KWJ252"/>
      <c r="KWK252"/>
      <c r="KWL252"/>
      <c r="KWM252"/>
      <c r="KWN252"/>
      <c r="KWO252"/>
      <c r="KWP252"/>
      <c r="KWQ252"/>
      <c r="KWR252"/>
      <c r="KWS252"/>
      <c r="KWT252"/>
      <c r="KWU252"/>
      <c r="KWV252"/>
      <c r="KWW252"/>
      <c r="KWX252"/>
      <c r="KWY252"/>
      <c r="KWZ252"/>
      <c r="KXA252"/>
      <c r="KXB252"/>
      <c r="KXC252"/>
      <c r="KXD252"/>
      <c r="KXE252"/>
      <c r="KXF252"/>
      <c r="KXG252"/>
      <c r="KXH252"/>
      <c r="KXI252"/>
      <c r="KXJ252"/>
      <c r="KXK252"/>
      <c r="KXL252"/>
      <c r="KXM252"/>
      <c r="KXN252"/>
      <c r="KXO252"/>
      <c r="KXP252"/>
      <c r="KXQ252"/>
      <c r="KXR252"/>
      <c r="KXS252"/>
      <c r="KXT252"/>
      <c r="KXU252"/>
      <c r="KXV252"/>
      <c r="KXW252"/>
      <c r="KXX252"/>
      <c r="KXY252"/>
      <c r="KXZ252"/>
      <c r="KYA252"/>
      <c r="KYB252"/>
      <c r="KYC252"/>
      <c r="KYD252"/>
      <c r="KYE252"/>
      <c r="KYF252"/>
      <c r="KYG252"/>
      <c r="KYH252"/>
      <c r="KYI252"/>
      <c r="KYJ252"/>
      <c r="KYK252"/>
      <c r="KYL252"/>
      <c r="KYM252"/>
      <c r="KYN252"/>
      <c r="KYO252"/>
      <c r="KYP252"/>
      <c r="KYQ252"/>
      <c r="KYR252"/>
      <c r="KYS252"/>
      <c r="KYT252"/>
      <c r="KYU252"/>
      <c r="KYV252"/>
      <c r="KYW252"/>
      <c r="KYX252"/>
      <c r="KYY252"/>
      <c r="KYZ252"/>
      <c r="KZA252"/>
      <c r="KZB252"/>
      <c r="KZC252"/>
      <c r="KZD252"/>
      <c r="KZE252"/>
      <c r="KZF252"/>
      <c r="KZG252"/>
      <c r="KZH252"/>
      <c r="KZI252"/>
      <c r="KZJ252"/>
      <c r="KZK252"/>
      <c r="KZL252"/>
      <c r="KZM252"/>
      <c r="KZN252"/>
      <c r="KZO252"/>
      <c r="KZP252"/>
      <c r="KZQ252"/>
      <c r="KZR252"/>
      <c r="KZS252"/>
      <c r="KZT252"/>
      <c r="KZU252"/>
      <c r="KZV252"/>
      <c r="KZW252"/>
      <c r="KZX252"/>
      <c r="KZY252"/>
      <c r="KZZ252"/>
      <c r="LAA252"/>
      <c r="LAB252"/>
      <c r="LAC252"/>
      <c r="LAD252"/>
      <c r="LAE252"/>
      <c r="LAF252"/>
      <c r="LAG252"/>
      <c r="LAH252"/>
      <c r="LAI252"/>
      <c r="LAJ252"/>
      <c r="LAK252"/>
      <c r="LAL252"/>
      <c r="LAM252"/>
      <c r="LAN252"/>
      <c r="LAO252"/>
      <c r="LAP252"/>
      <c r="LAQ252"/>
      <c r="LAR252"/>
      <c r="LAS252"/>
      <c r="LAT252"/>
      <c r="LAU252"/>
      <c r="LAV252"/>
      <c r="LAW252"/>
      <c r="LAX252"/>
      <c r="LAY252"/>
      <c r="LAZ252"/>
      <c r="LBA252"/>
      <c r="LBB252"/>
      <c r="LBC252"/>
      <c r="LBD252"/>
      <c r="LBE252"/>
      <c r="LBF252"/>
      <c r="LBG252"/>
      <c r="LBH252"/>
      <c r="LBI252"/>
      <c r="LBJ252"/>
      <c r="LBK252"/>
      <c r="LBL252"/>
      <c r="LBM252"/>
      <c r="LBN252"/>
      <c r="LBO252"/>
      <c r="LBP252"/>
      <c r="LBQ252"/>
      <c r="LBR252"/>
      <c r="LBS252"/>
      <c r="LBT252"/>
      <c r="LBU252"/>
      <c r="LBV252"/>
      <c r="LBW252"/>
      <c r="LBX252"/>
      <c r="LBY252"/>
      <c r="LBZ252"/>
      <c r="LCA252"/>
      <c r="LCB252"/>
      <c r="LCC252"/>
      <c r="LCD252"/>
      <c r="LCE252"/>
      <c r="LCF252"/>
      <c r="LCG252"/>
      <c r="LCH252"/>
      <c r="LCI252"/>
      <c r="LCJ252"/>
      <c r="LCK252"/>
      <c r="LCL252"/>
      <c r="LCM252"/>
      <c r="LCN252"/>
      <c r="LCO252"/>
      <c r="LCP252"/>
      <c r="LCQ252"/>
      <c r="LCR252"/>
      <c r="LCS252"/>
      <c r="LCT252"/>
      <c r="LCU252"/>
      <c r="LCV252"/>
      <c r="LCW252"/>
      <c r="LCX252"/>
      <c r="LCY252"/>
      <c r="LCZ252"/>
      <c r="LDA252"/>
      <c r="LDB252"/>
      <c r="LDC252"/>
      <c r="LDD252"/>
      <c r="LDE252"/>
      <c r="LDF252"/>
      <c r="LDG252"/>
      <c r="LDH252"/>
      <c r="LDI252"/>
      <c r="LDJ252"/>
      <c r="LDK252"/>
      <c r="LDL252"/>
      <c r="LDM252"/>
      <c r="LDN252"/>
      <c r="LDO252"/>
      <c r="LDP252"/>
      <c r="LDQ252"/>
      <c r="LDR252"/>
      <c r="LDS252"/>
      <c r="LDT252"/>
      <c r="LDU252"/>
      <c r="LDV252"/>
      <c r="LDW252"/>
      <c r="LDX252"/>
      <c r="LDY252"/>
      <c r="LDZ252"/>
      <c r="LEA252"/>
      <c r="LEB252"/>
      <c r="LEC252"/>
      <c r="LED252"/>
      <c r="LEE252"/>
      <c r="LEF252"/>
      <c r="LEG252"/>
      <c r="LEH252"/>
      <c r="LEI252"/>
      <c r="LEJ252"/>
      <c r="LEK252"/>
      <c r="LEL252"/>
      <c r="LEM252"/>
      <c r="LEN252"/>
      <c r="LEO252"/>
      <c r="LEP252"/>
      <c r="LEQ252"/>
      <c r="LER252"/>
      <c r="LES252"/>
      <c r="LET252"/>
      <c r="LEU252"/>
      <c r="LEV252"/>
      <c r="LEW252"/>
      <c r="LEX252"/>
      <c r="LEY252"/>
      <c r="LEZ252"/>
      <c r="LFA252"/>
      <c r="LFB252"/>
      <c r="LFC252"/>
      <c r="LFD252"/>
      <c r="LFE252"/>
      <c r="LFF252"/>
      <c r="LFG252"/>
      <c r="LFH252"/>
      <c r="LFI252"/>
      <c r="LFJ252"/>
      <c r="LFK252"/>
      <c r="LFL252"/>
      <c r="LFM252"/>
      <c r="LFN252"/>
      <c r="LFO252"/>
      <c r="LFP252"/>
      <c r="LFQ252"/>
      <c r="LFR252"/>
      <c r="LFS252"/>
      <c r="LFT252"/>
      <c r="LFU252"/>
      <c r="LFV252"/>
      <c r="LFW252"/>
      <c r="LFX252"/>
      <c r="LFY252"/>
      <c r="LFZ252"/>
      <c r="LGA252"/>
      <c r="LGB252"/>
      <c r="LGC252"/>
      <c r="LGD252"/>
      <c r="LGE252"/>
      <c r="LGF252"/>
      <c r="LGG252"/>
      <c r="LGH252"/>
      <c r="LGI252"/>
      <c r="LGJ252"/>
      <c r="LGK252"/>
      <c r="LGL252"/>
      <c r="LGM252"/>
      <c r="LGN252"/>
      <c r="LGO252"/>
      <c r="LGP252"/>
      <c r="LGQ252"/>
      <c r="LGR252"/>
      <c r="LGS252"/>
      <c r="LGT252"/>
      <c r="LGU252"/>
      <c r="LGV252"/>
      <c r="LGW252"/>
      <c r="LGX252"/>
      <c r="LGY252"/>
      <c r="LGZ252"/>
      <c r="LHA252"/>
      <c r="LHB252"/>
      <c r="LHC252"/>
      <c r="LHD252"/>
      <c r="LHE252"/>
      <c r="LHF252"/>
      <c r="LHG252"/>
      <c r="LHH252"/>
      <c r="LHI252"/>
      <c r="LHJ252"/>
      <c r="LHK252"/>
      <c r="LHL252"/>
      <c r="LHM252"/>
      <c r="LHN252"/>
      <c r="LHO252"/>
      <c r="LHP252"/>
      <c r="LHQ252"/>
      <c r="LHR252"/>
      <c r="LHS252"/>
      <c r="LHT252"/>
      <c r="LHU252"/>
      <c r="LHV252"/>
      <c r="LHW252"/>
      <c r="LHX252"/>
      <c r="LHY252"/>
      <c r="LHZ252"/>
      <c r="LIA252"/>
      <c r="LIB252"/>
      <c r="LIC252"/>
      <c r="LID252"/>
      <c r="LIE252"/>
      <c r="LIF252"/>
      <c r="LIG252"/>
      <c r="LIH252"/>
      <c r="LII252"/>
      <c r="LIJ252"/>
      <c r="LIK252"/>
      <c r="LIL252"/>
      <c r="LIM252"/>
      <c r="LIN252"/>
      <c r="LIO252"/>
      <c r="LIP252"/>
      <c r="LIQ252"/>
      <c r="LIR252"/>
      <c r="LIS252"/>
      <c r="LIT252"/>
      <c r="LIU252"/>
      <c r="LIV252"/>
      <c r="LIW252"/>
      <c r="LIX252"/>
      <c r="LIY252"/>
      <c r="LIZ252"/>
      <c r="LJA252"/>
      <c r="LJB252"/>
      <c r="LJC252"/>
      <c r="LJD252"/>
      <c r="LJE252"/>
      <c r="LJF252"/>
      <c r="LJG252"/>
      <c r="LJH252"/>
      <c r="LJI252"/>
      <c r="LJJ252"/>
      <c r="LJK252"/>
      <c r="LJL252"/>
      <c r="LJM252"/>
      <c r="LJN252"/>
      <c r="LJO252"/>
      <c r="LJP252"/>
      <c r="LJQ252"/>
      <c r="LJR252"/>
      <c r="LJS252"/>
      <c r="LJT252"/>
      <c r="LJU252"/>
      <c r="LJV252"/>
      <c r="LJW252"/>
      <c r="LJX252"/>
      <c r="LJY252"/>
      <c r="LJZ252"/>
      <c r="LKA252"/>
      <c r="LKB252"/>
      <c r="LKC252"/>
      <c r="LKD252"/>
      <c r="LKE252"/>
      <c r="LKF252"/>
      <c r="LKG252"/>
      <c r="LKH252"/>
      <c r="LKI252"/>
      <c r="LKJ252"/>
      <c r="LKK252"/>
      <c r="LKL252"/>
      <c r="LKM252"/>
      <c r="LKN252"/>
      <c r="LKO252"/>
      <c r="LKP252"/>
      <c r="LKQ252"/>
      <c r="LKR252"/>
      <c r="LKS252"/>
      <c r="LKT252"/>
      <c r="LKU252"/>
      <c r="LKV252"/>
      <c r="LKW252"/>
      <c r="LKX252"/>
      <c r="LKY252"/>
      <c r="LKZ252"/>
      <c r="LLA252"/>
      <c r="LLB252"/>
      <c r="LLC252"/>
      <c r="LLD252"/>
      <c r="LLE252"/>
      <c r="LLF252"/>
      <c r="LLG252"/>
      <c r="LLH252"/>
      <c r="LLI252"/>
      <c r="LLJ252"/>
      <c r="LLK252"/>
      <c r="LLL252"/>
      <c r="LLM252"/>
      <c r="LLN252"/>
      <c r="LLO252"/>
      <c r="LLP252"/>
      <c r="LLQ252"/>
      <c r="LLR252"/>
      <c r="LLS252"/>
      <c r="LLT252"/>
      <c r="LLU252"/>
      <c r="LLV252"/>
      <c r="LLW252"/>
      <c r="LLX252"/>
      <c r="LLY252"/>
      <c r="LLZ252"/>
      <c r="LMA252"/>
      <c r="LMB252"/>
      <c r="LMC252"/>
      <c r="LMD252"/>
      <c r="LME252"/>
      <c r="LMF252"/>
      <c r="LMG252"/>
      <c r="LMH252"/>
      <c r="LMI252"/>
      <c r="LMJ252"/>
      <c r="LMK252"/>
      <c r="LML252"/>
      <c r="LMM252"/>
      <c r="LMN252"/>
      <c r="LMO252"/>
      <c r="LMP252"/>
      <c r="LMQ252"/>
      <c r="LMR252"/>
      <c r="LMS252"/>
      <c r="LMT252"/>
      <c r="LMU252"/>
      <c r="LMV252"/>
      <c r="LMW252"/>
      <c r="LMX252"/>
      <c r="LMY252"/>
      <c r="LMZ252"/>
      <c r="LNA252"/>
      <c r="LNB252"/>
      <c r="LNC252"/>
      <c r="LND252"/>
      <c r="LNE252"/>
      <c r="LNF252"/>
      <c r="LNG252"/>
      <c r="LNH252"/>
      <c r="LNI252"/>
      <c r="LNJ252"/>
      <c r="LNK252"/>
      <c r="LNL252"/>
      <c r="LNM252"/>
      <c r="LNN252"/>
      <c r="LNO252"/>
      <c r="LNP252"/>
      <c r="LNQ252"/>
      <c r="LNR252"/>
      <c r="LNS252"/>
      <c r="LNT252"/>
      <c r="LNU252"/>
      <c r="LNV252"/>
      <c r="LNW252"/>
      <c r="LNX252"/>
      <c r="LNY252"/>
      <c r="LNZ252"/>
      <c r="LOA252"/>
      <c r="LOB252"/>
      <c r="LOC252"/>
      <c r="LOD252"/>
      <c r="LOE252"/>
      <c r="LOF252"/>
      <c r="LOG252"/>
      <c r="LOH252"/>
      <c r="LOI252"/>
      <c r="LOJ252"/>
      <c r="LOK252"/>
      <c r="LOL252"/>
      <c r="LOM252"/>
      <c r="LON252"/>
      <c r="LOO252"/>
      <c r="LOP252"/>
      <c r="LOQ252"/>
      <c r="LOR252"/>
      <c r="LOS252"/>
      <c r="LOT252"/>
      <c r="LOU252"/>
      <c r="LOV252"/>
      <c r="LOW252"/>
      <c r="LOX252"/>
      <c r="LOY252"/>
      <c r="LOZ252"/>
      <c r="LPA252"/>
      <c r="LPB252"/>
      <c r="LPC252"/>
      <c r="LPD252"/>
      <c r="LPE252"/>
      <c r="LPF252"/>
      <c r="LPG252"/>
      <c r="LPH252"/>
      <c r="LPI252"/>
      <c r="LPJ252"/>
      <c r="LPK252"/>
      <c r="LPL252"/>
      <c r="LPM252"/>
      <c r="LPN252"/>
      <c r="LPO252"/>
      <c r="LPP252"/>
      <c r="LPQ252"/>
      <c r="LPR252"/>
      <c r="LPS252"/>
      <c r="LPT252"/>
      <c r="LPU252"/>
      <c r="LPV252"/>
      <c r="LPW252"/>
      <c r="LPX252"/>
      <c r="LPY252"/>
      <c r="LPZ252"/>
      <c r="LQA252"/>
      <c r="LQB252"/>
      <c r="LQC252"/>
      <c r="LQD252"/>
      <c r="LQE252"/>
      <c r="LQF252"/>
      <c r="LQG252"/>
      <c r="LQH252"/>
      <c r="LQI252"/>
      <c r="LQJ252"/>
      <c r="LQK252"/>
      <c r="LQL252"/>
      <c r="LQM252"/>
      <c r="LQN252"/>
      <c r="LQO252"/>
      <c r="LQP252"/>
      <c r="LQQ252"/>
      <c r="LQR252"/>
      <c r="LQS252"/>
      <c r="LQT252"/>
      <c r="LQU252"/>
      <c r="LQV252"/>
      <c r="LQW252"/>
      <c r="LQX252"/>
      <c r="LQY252"/>
      <c r="LQZ252"/>
      <c r="LRA252"/>
      <c r="LRB252"/>
      <c r="LRC252"/>
      <c r="LRD252"/>
      <c r="LRE252"/>
      <c r="LRF252"/>
      <c r="LRG252"/>
      <c r="LRH252"/>
      <c r="LRI252"/>
      <c r="LRJ252"/>
      <c r="LRK252"/>
      <c r="LRL252"/>
      <c r="LRM252"/>
      <c r="LRN252"/>
      <c r="LRO252"/>
      <c r="LRP252"/>
      <c r="LRQ252"/>
      <c r="LRR252"/>
      <c r="LRS252"/>
      <c r="LRT252"/>
      <c r="LRU252"/>
      <c r="LRV252"/>
      <c r="LRW252"/>
      <c r="LRX252"/>
      <c r="LRY252"/>
      <c r="LRZ252"/>
      <c r="LSA252"/>
      <c r="LSB252"/>
      <c r="LSC252"/>
      <c r="LSD252"/>
      <c r="LSE252"/>
      <c r="LSF252"/>
      <c r="LSG252"/>
      <c r="LSH252"/>
      <c r="LSI252"/>
      <c r="LSJ252"/>
      <c r="LSK252"/>
      <c r="LSL252"/>
      <c r="LSM252"/>
      <c r="LSN252"/>
      <c r="LSO252"/>
      <c r="LSP252"/>
      <c r="LSQ252"/>
      <c r="LSR252"/>
      <c r="LSS252"/>
      <c r="LST252"/>
      <c r="LSU252"/>
      <c r="LSV252"/>
      <c r="LSW252"/>
      <c r="LSX252"/>
      <c r="LSY252"/>
      <c r="LSZ252"/>
      <c r="LTA252"/>
      <c r="LTB252"/>
      <c r="LTC252"/>
      <c r="LTD252"/>
      <c r="LTE252"/>
      <c r="LTF252"/>
      <c r="LTG252"/>
      <c r="LTH252"/>
      <c r="LTI252"/>
      <c r="LTJ252"/>
      <c r="LTK252"/>
      <c r="LTL252"/>
      <c r="LTM252"/>
      <c r="LTN252"/>
      <c r="LTO252"/>
      <c r="LTP252"/>
      <c r="LTQ252"/>
      <c r="LTR252"/>
      <c r="LTS252"/>
      <c r="LTT252"/>
      <c r="LTU252"/>
      <c r="LTV252"/>
      <c r="LTW252"/>
      <c r="LTX252"/>
      <c r="LTY252"/>
      <c r="LTZ252"/>
      <c r="LUA252"/>
      <c r="LUB252"/>
      <c r="LUC252"/>
      <c r="LUD252"/>
      <c r="LUE252"/>
      <c r="LUF252"/>
      <c r="LUG252"/>
      <c r="LUH252"/>
      <c r="LUI252"/>
      <c r="LUJ252"/>
      <c r="LUK252"/>
      <c r="LUL252"/>
      <c r="LUM252"/>
      <c r="LUN252"/>
      <c r="LUO252"/>
      <c r="LUP252"/>
      <c r="LUQ252"/>
      <c r="LUR252"/>
      <c r="LUS252"/>
      <c r="LUT252"/>
      <c r="LUU252"/>
      <c r="LUV252"/>
      <c r="LUW252"/>
      <c r="LUX252"/>
      <c r="LUY252"/>
      <c r="LUZ252"/>
      <c r="LVA252"/>
      <c r="LVB252"/>
      <c r="LVC252"/>
      <c r="LVD252"/>
      <c r="LVE252"/>
      <c r="LVF252"/>
      <c r="LVG252"/>
      <c r="LVH252"/>
      <c r="LVI252"/>
      <c r="LVJ252"/>
      <c r="LVK252"/>
      <c r="LVL252"/>
      <c r="LVM252"/>
      <c r="LVN252"/>
      <c r="LVO252"/>
      <c r="LVP252"/>
      <c r="LVQ252"/>
      <c r="LVR252"/>
      <c r="LVS252"/>
      <c r="LVT252"/>
      <c r="LVU252"/>
      <c r="LVV252"/>
      <c r="LVW252"/>
      <c r="LVX252"/>
      <c r="LVY252"/>
      <c r="LVZ252"/>
      <c r="LWA252"/>
      <c r="LWB252"/>
      <c r="LWC252"/>
      <c r="LWD252"/>
      <c r="LWE252"/>
      <c r="LWF252"/>
      <c r="LWG252"/>
      <c r="LWH252"/>
      <c r="LWI252"/>
      <c r="LWJ252"/>
      <c r="LWK252"/>
      <c r="LWL252"/>
      <c r="LWM252"/>
      <c r="LWN252"/>
      <c r="LWO252"/>
      <c r="LWP252"/>
      <c r="LWQ252"/>
      <c r="LWR252"/>
      <c r="LWS252"/>
      <c r="LWT252"/>
      <c r="LWU252"/>
      <c r="LWV252"/>
      <c r="LWW252"/>
      <c r="LWX252"/>
      <c r="LWY252"/>
      <c r="LWZ252"/>
      <c r="LXA252"/>
      <c r="LXB252"/>
      <c r="LXC252"/>
      <c r="LXD252"/>
      <c r="LXE252"/>
      <c r="LXF252"/>
      <c r="LXG252"/>
      <c r="LXH252"/>
      <c r="LXI252"/>
      <c r="LXJ252"/>
      <c r="LXK252"/>
      <c r="LXL252"/>
      <c r="LXM252"/>
      <c r="LXN252"/>
      <c r="LXO252"/>
      <c r="LXP252"/>
      <c r="LXQ252"/>
      <c r="LXR252"/>
      <c r="LXS252"/>
      <c r="LXT252"/>
      <c r="LXU252"/>
      <c r="LXV252"/>
      <c r="LXW252"/>
      <c r="LXX252"/>
      <c r="LXY252"/>
      <c r="LXZ252"/>
      <c r="LYA252"/>
      <c r="LYB252"/>
      <c r="LYC252"/>
      <c r="LYD252"/>
      <c r="LYE252"/>
      <c r="LYF252"/>
      <c r="LYG252"/>
      <c r="LYH252"/>
      <c r="LYI252"/>
      <c r="LYJ252"/>
      <c r="LYK252"/>
      <c r="LYL252"/>
      <c r="LYM252"/>
      <c r="LYN252"/>
      <c r="LYO252"/>
      <c r="LYP252"/>
      <c r="LYQ252"/>
      <c r="LYR252"/>
      <c r="LYS252"/>
      <c r="LYT252"/>
      <c r="LYU252"/>
      <c r="LYV252"/>
      <c r="LYW252"/>
      <c r="LYX252"/>
      <c r="LYY252"/>
      <c r="LYZ252"/>
      <c r="LZA252"/>
      <c r="LZB252"/>
      <c r="LZC252"/>
      <c r="LZD252"/>
      <c r="LZE252"/>
      <c r="LZF252"/>
      <c r="LZG252"/>
      <c r="LZH252"/>
      <c r="LZI252"/>
      <c r="LZJ252"/>
      <c r="LZK252"/>
      <c r="LZL252"/>
      <c r="LZM252"/>
      <c r="LZN252"/>
      <c r="LZO252"/>
      <c r="LZP252"/>
      <c r="LZQ252"/>
      <c r="LZR252"/>
      <c r="LZS252"/>
      <c r="LZT252"/>
      <c r="LZU252"/>
      <c r="LZV252"/>
      <c r="LZW252"/>
      <c r="LZX252"/>
      <c r="LZY252"/>
      <c r="LZZ252"/>
      <c r="MAA252"/>
      <c r="MAB252"/>
      <c r="MAC252"/>
      <c r="MAD252"/>
      <c r="MAE252"/>
      <c r="MAF252"/>
      <c r="MAG252"/>
      <c r="MAH252"/>
      <c r="MAI252"/>
      <c r="MAJ252"/>
      <c r="MAK252"/>
      <c r="MAL252"/>
      <c r="MAM252"/>
      <c r="MAN252"/>
      <c r="MAO252"/>
      <c r="MAP252"/>
      <c r="MAQ252"/>
      <c r="MAR252"/>
      <c r="MAS252"/>
      <c r="MAT252"/>
      <c r="MAU252"/>
      <c r="MAV252"/>
      <c r="MAW252"/>
      <c r="MAX252"/>
      <c r="MAY252"/>
      <c r="MAZ252"/>
      <c r="MBA252"/>
      <c r="MBB252"/>
      <c r="MBC252"/>
      <c r="MBD252"/>
      <c r="MBE252"/>
      <c r="MBF252"/>
      <c r="MBG252"/>
      <c r="MBH252"/>
      <c r="MBI252"/>
      <c r="MBJ252"/>
      <c r="MBK252"/>
      <c r="MBL252"/>
      <c r="MBM252"/>
      <c r="MBN252"/>
      <c r="MBO252"/>
      <c r="MBP252"/>
      <c r="MBQ252"/>
      <c r="MBR252"/>
      <c r="MBS252"/>
      <c r="MBT252"/>
      <c r="MBU252"/>
      <c r="MBV252"/>
      <c r="MBW252"/>
      <c r="MBX252"/>
      <c r="MBY252"/>
      <c r="MBZ252"/>
      <c r="MCA252"/>
      <c r="MCB252"/>
      <c r="MCC252"/>
      <c r="MCD252"/>
      <c r="MCE252"/>
      <c r="MCF252"/>
      <c r="MCG252"/>
      <c r="MCH252"/>
      <c r="MCI252"/>
      <c r="MCJ252"/>
      <c r="MCK252"/>
      <c r="MCL252"/>
      <c r="MCM252"/>
      <c r="MCN252"/>
      <c r="MCO252"/>
      <c r="MCP252"/>
      <c r="MCQ252"/>
      <c r="MCR252"/>
      <c r="MCS252"/>
      <c r="MCT252"/>
      <c r="MCU252"/>
      <c r="MCV252"/>
      <c r="MCW252"/>
      <c r="MCX252"/>
      <c r="MCY252"/>
      <c r="MCZ252"/>
      <c r="MDA252"/>
      <c r="MDB252"/>
      <c r="MDC252"/>
      <c r="MDD252"/>
      <c r="MDE252"/>
      <c r="MDF252"/>
      <c r="MDG252"/>
      <c r="MDH252"/>
      <c r="MDI252"/>
      <c r="MDJ252"/>
      <c r="MDK252"/>
      <c r="MDL252"/>
      <c r="MDM252"/>
      <c r="MDN252"/>
      <c r="MDO252"/>
      <c r="MDP252"/>
      <c r="MDQ252"/>
      <c r="MDR252"/>
      <c r="MDS252"/>
      <c r="MDT252"/>
      <c r="MDU252"/>
      <c r="MDV252"/>
      <c r="MDW252"/>
      <c r="MDX252"/>
      <c r="MDY252"/>
      <c r="MDZ252"/>
      <c r="MEA252"/>
      <c r="MEB252"/>
      <c r="MEC252"/>
      <c r="MED252"/>
      <c r="MEE252"/>
      <c r="MEF252"/>
      <c r="MEG252"/>
      <c r="MEH252"/>
      <c r="MEI252"/>
      <c r="MEJ252"/>
      <c r="MEK252"/>
      <c r="MEL252"/>
      <c r="MEM252"/>
      <c r="MEN252"/>
      <c r="MEO252"/>
      <c r="MEP252"/>
      <c r="MEQ252"/>
      <c r="MER252"/>
      <c r="MES252"/>
      <c r="MET252"/>
      <c r="MEU252"/>
      <c r="MEV252"/>
      <c r="MEW252"/>
      <c r="MEX252"/>
      <c r="MEY252"/>
      <c r="MEZ252"/>
      <c r="MFA252"/>
      <c r="MFB252"/>
      <c r="MFC252"/>
      <c r="MFD252"/>
      <c r="MFE252"/>
      <c r="MFF252"/>
      <c r="MFG252"/>
      <c r="MFH252"/>
      <c r="MFI252"/>
      <c r="MFJ252"/>
      <c r="MFK252"/>
      <c r="MFL252"/>
      <c r="MFM252"/>
      <c r="MFN252"/>
      <c r="MFO252"/>
      <c r="MFP252"/>
      <c r="MFQ252"/>
      <c r="MFR252"/>
      <c r="MFS252"/>
      <c r="MFT252"/>
      <c r="MFU252"/>
      <c r="MFV252"/>
      <c r="MFW252"/>
      <c r="MFX252"/>
      <c r="MFY252"/>
      <c r="MFZ252"/>
      <c r="MGA252"/>
      <c r="MGB252"/>
      <c r="MGC252"/>
      <c r="MGD252"/>
      <c r="MGE252"/>
      <c r="MGF252"/>
      <c r="MGG252"/>
      <c r="MGH252"/>
      <c r="MGI252"/>
      <c r="MGJ252"/>
      <c r="MGK252"/>
      <c r="MGL252"/>
      <c r="MGM252"/>
      <c r="MGN252"/>
      <c r="MGO252"/>
      <c r="MGP252"/>
      <c r="MGQ252"/>
      <c r="MGR252"/>
      <c r="MGS252"/>
      <c r="MGT252"/>
      <c r="MGU252"/>
      <c r="MGV252"/>
      <c r="MGW252"/>
      <c r="MGX252"/>
      <c r="MGY252"/>
      <c r="MGZ252"/>
      <c r="MHA252"/>
      <c r="MHB252"/>
      <c r="MHC252"/>
      <c r="MHD252"/>
      <c r="MHE252"/>
      <c r="MHF252"/>
      <c r="MHG252"/>
      <c r="MHH252"/>
      <c r="MHI252"/>
      <c r="MHJ252"/>
      <c r="MHK252"/>
      <c r="MHL252"/>
      <c r="MHM252"/>
      <c r="MHN252"/>
      <c r="MHO252"/>
      <c r="MHP252"/>
      <c r="MHQ252"/>
      <c r="MHR252"/>
      <c r="MHS252"/>
      <c r="MHT252"/>
      <c r="MHU252"/>
      <c r="MHV252"/>
      <c r="MHW252"/>
      <c r="MHX252"/>
      <c r="MHY252"/>
      <c r="MHZ252"/>
      <c r="MIA252"/>
      <c r="MIB252"/>
      <c r="MIC252"/>
      <c r="MID252"/>
      <c r="MIE252"/>
      <c r="MIF252"/>
      <c r="MIG252"/>
      <c r="MIH252"/>
      <c r="MII252"/>
      <c r="MIJ252"/>
      <c r="MIK252"/>
      <c r="MIL252"/>
      <c r="MIM252"/>
      <c r="MIN252"/>
      <c r="MIO252"/>
      <c r="MIP252"/>
      <c r="MIQ252"/>
      <c r="MIR252"/>
      <c r="MIS252"/>
      <c r="MIT252"/>
      <c r="MIU252"/>
      <c r="MIV252"/>
      <c r="MIW252"/>
      <c r="MIX252"/>
      <c r="MIY252"/>
      <c r="MIZ252"/>
      <c r="MJA252"/>
      <c r="MJB252"/>
      <c r="MJC252"/>
      <c r="MJD252"/>
      <c r="MJE252"/>
      <c r="MJF252"/>
      <c r="MJG252"/>
      <c r="MJH252"/>
      <c r="MJI252"/>
      <c r="MJJ252"/>
      <c r="MJK252"/>
      <c r="MJL252"/>
      <c r="MJM252"/>
      <c r="MJN252"/>
      <c r="MJO252"/>
      <c r="MJP252"/>
      <c r="MJQ252"/>
      <c r="MJR252"/>
      <c r="MJS252"/>
      <c r="MJT252"/>
      <c r="MJU252"/>
      <c r="MJV252"/>
      <c r="MJW252"/>
      <c r="MJX252"/>
      <c r="MJY252"/>
      <c r="MJZ252"/>
      <c r="MKA252"/>
      <c r="MKB252"/>
      <c r="MKC252"/>
      <c r="MKD252"/>
      <c r="MKE252"/>
      <c r="MKF252"/>
      <c r="MKG252"/>
      <c r="MKH252"/>
      <c r="MKI252"/>
      <c r="MKJ252"/>
      <c r="MKK252"/>
      <c r="MKL252"/>
      <c r="MKM252"/>
      <c r="MKN252"/>
      <c r="MKO252"/>
      <c r="MKP252"/>
      <c r="MKQ252"/>
      <c r="MKR252"/>
      <c r="MKS252"/>
      <c r="MKT252"/>
      <c r="MKU252"/>
      <c r="MKV252"/>
      <c r="MKW252"/>
      <c r="MKX252"/>
      <c r="MKY252"/>
      <c r="MKZ252"/>
      <c r="MLA252"/>
      <c r="MLB252"/>
      <c r="MLC252"/>
      <c r="MLD252"/>
      <c r="MLE252"/>
      <c r="MLF252"/>
      <c r="MLG252"/>
      <c r="MLH252"/>
      <c r="MLI252"/>
      <c r="MLJ252"/>
      <c r="MLK252"/>
      <c r="MLL252"/>
      <c r="MLM252"/>
      <c r="MLN252"/>
      <c r="MLO252"/>
      <c r="MLP252"/>
      <c r="MLQ252"/>
      <c r="MLR252"/>
      <c r="MLS252"/>
      <c r="MLT252"/>
      <c r="MLU252"/>
      <c r="MLV252"/>
      <c r="MLW252"/>
      <c r="MLX252"/>
      <c r="MLY252"/>
      <c r="MLZ252"/>
      <c r="MMA252"/>
      <c r="MMB252"/>
      <c r="MMC252"/>
      <c r="MMD252"/>
      <c r="MME252"/>
      <c r="MMF252"/>
      <c r="MMG252"/>
      <c r="MMH252"/>
      <c r="MMI252"/>
      <c r="MMJ252"/>
      <c r="MMK252"/>
      <c r="MML252"/>
      <c r="MMM252"/>
      <c r="MMN252"/>
      <c r="MMO252"/>
      <c r="MMP252"/>
      <c r="MMQ252"/>
      <c r="MMR252"/>
      <c r="MMS252"/>
      <c r="MMT252"/>
      <c r="MMU252"/>
      <c r="MMV252"/>
      <c r="MMW252"/>
      <c r="MMX252"/>
      <c r="MMY252"/>
      <c r="MMZ252"/>
      <c r="MNA252"/>
      <c r="MNB252"/>
      <c r="MNC252"/>
      <c r="MND252"/>
      <c r="MNE252"/>
      <c r="MNF252"/>
      <c r="MNG252"/>
      <c r="MNH252"/>
      <c r="MNI252"/>
      <c r="MNJ252"/>
      <c r="MNK252"/>
      <c r="MNL252"/>
      <c r="MNM252"/>
      <c r="MNN252"/>
      <c r="MNO252"/>
      <c r="MNP252"/>
      <c r="MNQ252"/>
      <c r="MNR252"/>
      <c r="MNS252"/>
      <c r="MNT252"/>
      <c r="MNU252"/>
      <c r="MNV252"/>
      <c r="MNW252"/>
      <c r="MNX252"/>
      <c r="MNY252"/>
      <c r="MNZ252"/>
      <c r="MOA252"/>
      <c r="MOB252"/>
      <c r="MOC252"/>
      <c r="MOD252"/>
      <c r="MOE252"/>
      <c r="MOF252"/>
      <c r="MOG252"/>
      <c r="MOH252"/>
      <c r="MOI252"/>
      <c r="MOJ252"/>
      <c r="MOK252"/>
      <c r="MOL252"/>
      <c r="MOM252"/>
      <c r="MON252"/>
      <c r="MOO252"/>
      <c r="MOP252"/>
      <c r="MOQ252"/>
      <c r="MOR252"/>
      <c r="MOS252"/>
      <c r="MOT252"/>
      <c r="MOU252"/>
      <c r="MOV252"/>
      <c r="MOW252"/>
      <c r="MOX252"/>
      <c r="MOY252"/>
      <c r="MOZ252"/>
      <c r="MPA252"/>
      <c r="MPB252"/>
      <c r="MPC252"/>
      <c r="MPD252"/>
      <c r="MPE252"/>
      <c r="MPF252"/>
      <c r="MPG252"/>
      <c r="MPH252"/>
      <c r="MPI252"/>
      <c r="MPJ252"/>
      <c r="MPK252"/>
      <c r="MPL252"/>
      <c r="MPM252"/>
      <c r="MPN252"/>
      <c r="MPO252"/>
      <c r="MPP252"/>
      <c r="MPQ252"/>
      <c r="MPR252"/>
      <c r="MPS252"/>
      <c r="MPT252"/>
      <c r="MPU252"/>
      <c r="MPV252"/>
      <c r="MPW252"/>
      <c r="MPX252"/>
      <c r="MPY252"/>
      <c r="MPZ252"/>
      <c r="MQA252"/>
      <c r="MQB252"/>
      <c r="MQC252"/>
      <c r="MQD252"/>
      <c r="MQE252"/>
      <c r="MQF252"/>
      <c r="MQG252"/>
      <c r="MQH252"/>
      <c r="MQI252"/>
      <c r="MQJ252"/>
      <c r="MQK252"/>
      <c r="MQL252"/>
      <c r="MQM252"/>
      <c r="MQN252"/>
      <c r="MQO252"/>
      <c r="MQP252"/>
      <c r="MQQ252"/>
      <c r="MQR252"/>
      <c r="MQS252"/>
      <c r="MQT252"/>
      <c r="MQU252"/>
      <c r="MQV252"/>
      <c r="MQW252"/>
      <c r="MQX252"/>
      <c r="MQY252"/>
      <c r="MQZ252"/>
      <c r="MRA252"/>
      <c r="MRB252"/>
      <c r="MRC252"/>
      <c r="MRD252"/>
      <c r="MRE252"/>
      <c r="MRF252"/>
      <c r="MRG252"/>
      <c r="MRH252"/>
      <c r="MRI252"/>
      <c r="MRJ252"/>
      <c r="MRK252"/>
      <c r="MRL252"/>
      <c r="MRM252"/>
      <c r="MRN252"/>
      <c r="MRO252"/>
      <c r="MRP252"/>
      <c r="MRQ252"/>
      <c r="MRR252"/>
      <c r="MRS252"/>
      <c r="MRT252"/>
      <c r="MRU252"/>
      <c r="MRV252"/>
      <c r="MRW252"/>
      <c r="MRX252"/>
      <c r="MRY252"/>
      <c r="MRZ252"/>
      <c r="MSA252"/>
      <c r="MSB252"/>
      <c r="MSC252"/>
      <c r="MSD252"/>
      <c r="MSE252"/>
      <c r="MSF252"/>
      <c r="MSG252"/>
      <c r="MSH252"/>
      <c r="MSI252"/>
      <c r="MSJ252"/>
      <c r="MSK252"/>
      <c r="MSL252"/>
      <c r="MSM252"/>
      <c r="MSN252"/>
      <c r="MSO252"/>
      <c r="MSP252"/>
      <c r="MSQ252"/>
      <c r="MSR252"/>
      <c r="MSS252"/>
      <c r="MST252"/>
      <c r="MSU252"/>
      <c r="MSV252"/>
      <c r="MSW252"/>
      <c r="MSX252"/>
      <c r="MSY252"/>
      <c r="MSZ252"/>
      <c r="MTA252"/>
      <c r="MTB252"/>
      <c r="MTC252"/>
      <c r="MTD252"/>
      <c r="MTE252"/>
      <c r="MTF252"/>
      <c r="MTG252"/>
      <c r="MTH252"/>
      <c r="MTI252"/>
      <c r="MTJ252"/>
      <c r="MTK252"/>
      <c r="MTL252"/>
      <c r="MTM252"/>
      <c r="MTN252"/>
      <c r="MTO252"/>
      <c r="MTP252"/>
      <c r="MTQ252"/>
      <c r="MTR252"/>
      <c r="MTS252"/>
      <c r="MTT252"/>
      <c r="MTU252"/>
      <c r="MTV252"/>
      <c r="MTW252"/>
      <c r="MTX252"/>
      <c r="MTY252"/>
      <c r="MTZ252"/>
      <c r="MUA252"/>
      <c r="MUB252"/>
      <c r="MUC252"/>
      <c r="MUD252"/>
      <c r="MUE252"/>
      <c r="MUF252"/>
      <c r="MUG252"/>
      <c r="MUH252"/>
      <c r="MUI252"/>
      <c r="MUJ252"/>
      <c r="MUK252"/>
      <c r="MUL252"/>
      <c r="MUM252"/>
      <c r="MUN252"/>
      <c r="MUO252"/>
      <c r="MUP252"/>
      <c r="MUQ252"/>
      <c r="MUR252"/>
      <c r="MUS252"/>
      <c r="MUT252"/>
      <c r="MUU252"/>
      <c r="MUV252"/>
      <c r="MUW252"/>
      <c r="MUX252"/>
      <c r="MUY252"/>
      <c r="MUZ252"/>
      <c r="MVA252"/>
      <c r="MVB252"/>
      <c r="MVC252"/>
      <c r="MVD252"/>
      <c r="MVE252"/>
      <c r="MVF252"/>
      <c r="MVG252"/>
      <c r="MVH252"/>
      <c r="MVI252"/>
      <c r="MVJ252"/>
      <c r="MVK252"/>
      <c r="MVL252"/>
      <c r="MVM252"/>
      <c r="MVN252"/>
      <c r="MVO252"/>
      <c r="MVP252"/>
      <c r="MVQ252"/>
      <c r="MVR252"/>
      <c r="MVS252"/>
      <c r="MVT252"/>
      <c r="MVU252"/>
      <c r="MVV252"/>
      <c r="MVW252"/>
      <c r="MVX252"/>
      <c r="MVY252"/>
      <c r="MVZ252"/>
      <c r="MWA252"/>
      <c r="MWB252"/>
      <c r="MWC252"/>
      <c r="MWD252"/>
      <c r="MWE252"/>
      <c r="MWF252"/>
      <c r="MWG252"/>
      <c r="MWH252"/>
      <c r="MWI252"/>
      <c r="MWJ252"/>
      <c r="MWK252"/>
      <c r="MWL252"/>
      <c r="MWM252"/>
      <c r="MWN252"/>
      <c r="MWO252"/>
      <c r="MWP252"/>
      <c r="MWQ252"/>
      <c r="MWR252"/>
      <c r="MWS252"/>
      <c r="MWT252"/>
      <c r="MWU252"/>
      <c r="MWV252"/>
      <c r="MWW252"/>
      <c r="MWX252"/>
      <c r="MWY252"/>
      <c r="MWZ252"/>
      <c r="MXA252"/>
      <c r="MXB252"/>
      <c r="MXC252"/>
      <c r="MXD252"/>
      <c r="MXE252"/>
      <c r="MXF252"/>
      <c r="MXG252"/>
      <c r="MXH252"/>
      <c r="MXI252"/>
      <c r="MXJ252"/>
      <c r="MXK252"/>
      <c r="MXL252"/>
      <c r="MXM252"/>
      <c r="MXN252"/>
      <c r="MXO252"/>
      <c r="MXP252"/>
      <c r="MXQ252"/>
      <c r="MXR252"/>
      <c r="MXS252"/>
      <c r="MXT252"/>
      <c r="MXU252"/>
      <c r="MXV252"/>
      <c r="MXW252"/>
      <c r="MXX252"/>
      <c r="MXY252"/>
      <c r="MXZ252"/>
      <c r="MYA252"/>
      <c r="MYB252"/>
      <c r="MYC252"/>
      <c r="MYD252"/>
      <c r="MYE252"/>
      <c r="MYF252"/>
      <c r="MYG252"/>
      <c r="MYH252"/>
      <c r="MYI252"/>
      <c r="MYJ252"/>
      <c r="MYK252"/>
      <c r="MYL252"/>
      <c r="MYM252"/>
      <c r="MYN252"/>
      <c r="MYO252"/>
      <c r="MYP252"/>
      <c r="MYQ252"/>
      <c r="MYR252"/>
      <c r="MYS252"/>
      <c r="MYT252"/>
      <c r="MYU252"/>
      <c r="MYV252"/>
      <c r="MYW252"/>
      <c r="MYX252"/>
      <c r="MYY252"/>
      <c r="MYZ252"/>
      <c r="MZA252"/>
      <c r="MZB252"/>
      <c r="MZC252"/>
      <c r="MZD252"/>
      <c r="MZE252"/>
      <c r="MZF252"/>
      <c r="MZG252"/>
      <c r="MZH252"/>
      <c r="MZI252"/>
      <c r="MZJ252"/>
      <c r="MZK252"/>
      <c r="MZL252"/>
      <c r="MZM252"/>
      <c r="MZN252"/>
      <c r="MZO252"/>
      <c r="MZP252"/>
      <c r="MZQ252"/>
      <c r="MZR252"/>
      <c r="MZS252"/>
      <c r="MZT252"/>
      <c r="MZU252"/>
      <c r="MZV252"/>
      <c r="MZW252"/>
      <c r="MZX252"/>
      <c r="MZY252"/>
      <c r="MZZ252"/>
      <c r="NAA252"/>
      <c r="NAB252"/>
      <c r="NAC252"/>
      <c r="NAD252"/>
      <c r="NAE252"/>
      <c r="NAF252"/>
      <c r="NAG252"/>
      <c r="NAH252"/>
      <c r="NAI252"/>
      <c r="NAJ252"/>
      <c r="NAK252"/>
      <c r="NAL252"/>
      <c r="NAM252"/>
      <c r="NAN252"/>
      <c r="NAO252"/>
      <c r="NAP252"/>
      <c r="NAQ252"/>
      <c r="NAR252"/>
      <c r="NAS252"/>
      <c r="NAT252"/>
      <c r="NAU252"/>
      <c r="NAV252"/>
      <c r="NAW252"/>
      <c r="NAX252"/>
      <c r="NAY252"/>
      <c r="NAZ252"/>
      <c r="NBA252"/>
      <c r="NBB252"/>
      <c r="NBC252"/>
      <c r="NBD252"/>
      <c r="NBE252"/>
      <c r="NBF252"/>
      <c r="NBG252"/>
      <c r="NBH252"/>
      <c r="NBI252"/>
      <c r="NBJ252"/>
      <c r="NBK252"/>
      <c r="NBL252"/>
      <c r="NBM252"/>
      <c r="NBN252"/>
      <c r="NBO252"/>
      <c r="NBP252"/>
      <c r="NBQ252"/>
      <c r="NBR252"/>
      <c r="NBS252"/>
      <c r="NBT252"/>
      <c r="NBU252"/>
      <c r="NBV252"/>
      <c r="NBW252"/>
      <c r="NBX252"/>
      <c r="NBY252"/>
      <c r="NBZ252"/>
      <c r="NCA252"/>
      <c r="NCB252"/>
      <c r="NCC252"/>
      <c r="NCD252"/>
      <c r="NCE252"/>
      <c r="NCF252"/>
      <c r="NCG252"/>
      <c r="NCH252"/>
      <c r="NCI252"/>
      <c r="NCJ252"/>
      <c r="NCK252"/>
      <c r="NCL252"/>
      <c r="NCM252"/>
      <c r="NCN252"/>
      <c r="NCO252"/>
      <c r="NCP252"/>
      <c r="NCQ252"/>
      <c r="NCR252"/>
      <c r="NCS252"/>
      <c r="NCT252"/>
      <c r="NCU252"/>
      <c r="NCV252"/>
      <c r="NCW252"/>
      <c r="NCX252"/>
      <c r="NCY252"/>
      <c r="NCZ252"/>
      <c r="NDA252"/>
      <c r="NDB252"/>
      <c r="NDC252"/>
      <c r="NDD252"/>
      <c r="NDE252"/>
      <c r="NDF252"/>
      <c r="NDG252"/>
      <c r="NDH252"/>
      <c r="NDI252"/>
      <c r="NDJ252"/>
      <c r="NDK252"/>
      <c r="NDL252"/>
      <c r="NDM252"/>
      <c r="NDN252"/>
      <c r="NDO252"/>
      <c r="NDP252"/>
      <c r="NDQ252"/>
      <c r="NDR252"/>
      <c r="NDS252"/>
      <c r="NDT252"/>
      <c r="NDU252"/>
      <c r="NDV252"/>
      <c r="NDW252"/>
      <c r="NDX252"/>
      <c r="NDY252"/>
      <c r="NDZ252"/>
      <c r="NEA252"/>
      <c r="NEB252"/>
      <c r="NEC252"/>
      <c r="NED252"/>
      <c r="NEE252"/>
      <c r="NEF252"/>
      <c r="NEG252"/>
      <c r="NEH252"/>
      <c r="NEI252"/>
      <c r="NEJ252"/>
      <c r="NEK252"/>
      <c r="NEL252"/>
      <c r="NEM252"/>
      <c r="NEN252"/>
      <c r="NEO252"/>
      <c r="NEP252"/>
      <c r="NEQ252"/>
      <c r="NER252"/>
      <c r="NES252"/>
      <c r="NET252"/>
      <c r="NEU252"/>
      <c r="NEV252"/>
      <c r="NEW252"/>
      <c r="NEX252"/>
      <c r="NEY252"/>
      <c r="NEZ252"/>
      <c r="NFA252"/>
      <c r="NFB252"/>
      <c r="NFC252"/>
      <c r="NFD252"/>
      <c r="NFE252"/>
      <c r="NFF252"/>
      <c r="NFG252"/>
      <c r="NFH252"/>
      <c r="NFI252"/>
      <c r="NFJ252"/>
      <c r="NFK252"/>
      <c r="NFL252"/>
      <c r="NFM252"/>
      <c r="NFN252"/>
      <c r="NFO252"/>
      <c r="NFP252"/>
      <c r="NFQ252"/>
      <c r="NFR252"/>
      <c r="NFS252"/>
      <c r="NFT252"/>
      <c r="NFU252"/>
      <c r="NFV252"/>
      <c r="NFW252"/>
      <c r="NFX252"/>
      <c r="NFY252"/>
      <c r="NFZ252"/>
      <c r="NGA252"/>
      <c r="NGB252"/>
      <c r="NGC252"/>
      <c r="NGD252"/>
      <c r="NGE252"/>
      <c r="NGF252"/>
      <c r="NGG252"/>
      <c r="NGH252"/>
      <c r="NGI252"/>
      <c r="NGJ252"/>
      <c r="NGK252"/>
      <c r="NGL252"/>
      <c r="NGM252"/>
      <c r="NGN252"/>
      <c r="NGO252"/>
      <c r="NGP252"/>
      <c r="NGQ252"/>
      <c r="NGR252"/>
      <c r="NGS252"/>
      <c r="NGT252"/>
      <c r="NGU252"/>
      <c r="NGV252"/>
      <c r="NGW252"/>
      <c r="NGX252"/>
      <c r="NGY252"/>
      <c r="NGZ252"/>
      <c r="NHA252"/>
      <c r="NHB252"/>
      <c r="NHC252"/>
      <c r="NHD252"/>
      <c r="NHE252"/>
      <c r="NHF252"/>
      <c r="NHG252"/>
      <c r="NHH252"/>
      <c r="NHI252"/>
      <c r="NHJ252"/>
      <c r="NHK252"/>
      <c r="NHL252"/>
      <c r="NHM252"/>
      <c r="NHN252"/>
      <c r="NHO252"/>
      <c r="NHP252"/>
      <c r="NHQ252"/>
      <c r="NHR252"/>
      <c r="NHS252"/>
      <c r="NHT252"/>
      <c r="NHU252"/>
      <c r="NHV252"/>
      <c r="NHW252"/>
      <c r="NHX252"/>
      <c r="NHY252"/>
      <c r="NHZ252"/>
      <c r="NIA252"/>
      <c r="NIB252"/>
      <c r="NIC252"/>
      <c r="NID252"/>
      <c r="NIE252"/>
      <c r="NIF252"/>
      <c r="NIG252"/>
      <c r="NIH252"/>
      <c r="NII252"/>
      <c r="NIJ252"/>
      <c r="NIK252"/>
      <c r="NIL252"/>
      <c r="NIM252"/>
      <c r="NIN252"/>
      <c r="NIO252"/>
      <c r="NIP252"/>
      <c r="NIQ252"/>
      <c r="NIR252"/>
      <c r="NIS252"/>
      <c r="NIT252"/>
      <c r="NIU252"/>
      <c r="NIV252"/>
      <c r="NIW252"/>
      <c r="NIX252"/>
      <c r="NIY252"/>
      <c r="NIZ252"/>
      <c r="NJA252"/>
      <c r="NJB252"/>
      <c r="NJC252"/>
      <c r="NJD252"/>
      <c r="NJE252"/>
      <c r="NJF252"/>
      <c r="NJG252"/>
      <c r="NJH252"/>
      <c r="NJI252"/>
      <c r="NJJ252"/>
      <c r="NJK252"/>
      <c r="NJL252"/>
      <c r="NJM252"/>
      <c r="NJN252"/>
      <c r="NJO252"/>
      <c r="NJP252"/>
      <c r="NJQ252"/>
      <c r="NJR252"/>
      <c r="NJS252"/>
      <c r="NJT252"/>
      <c r="NJU252"/>
      <c r="NJV252"/>
      <c r="NJW252"/>
      <c r="NJX252"/>
      <c r="NJY252"/>
      <c r="NJZ252"/>
      <c r="NKA252"/>
      <c r="NKB252"/>
      <c r="NKC252"/>
      <c r="NKD252"/>
      <c r="NKE252"/>
      <c r="NKF252"/>
      <c r="NKG252"/>
      <c r="NKH252"/>
      <c r="NKI252"/>
      <c r="NKJ252"/>
      <c r="NKK252"/>
      <c r="NKL252"/>
      <c r="NKM252"/>
      <c r="NKN252"/>
      <c r="NKO252"/>
      <c r="NKP252"/>
      <c r="NKQ252"/>
      <c r="NKR252"/>
      <c r="NKS252"/>
      <c r="NKT252"/>
      <c r="NKU252"/>
      <c r="NKV252"/>
      <c r="NKW252"/>
      <c r="NKX252"/>
      <c r="NKY252"/>
      <c r="NKZ252"/>
      <c r="NLA252"/>
      <c r="NLB252"/>
      <c r="NLC252"/>
      <c r="NLD252"/>
      <c r="NLE252"/>
      <c r="NLF252"/>
      <c r="NLG252"/>
      <c r="NLH252"/>
      <c r="NLI252"/>
      <c r="NLJ252"/>
      <c r="NLK252"/>
      <c r="NLL252"/>
      <c r="NLM252"/>
      <c r="NLN252"/>
      <c r="NLO252"/>
      <c r="NLP252"/>
      <c r="NLQ252"/>
      <c r="NLR252"/>
      <c r="NLS252"/>
      <c r="NLT252"/>
      <c r="NLU252"/>
      <c r="NLV252"/>
      <c r="NLW252"/>
      <c r="NLX252"/>
      <c r="NLY252"/>
      <c r="NLZ252"/>
      <c r="NMA252"/>
      <c r="NMB252"/>
      <c r="NMC252"/>
      <c r="NMD252"/>
      <c r="NME252"/>
      <c r="NMF252"/>
      <c r="NMG252"/>
      <c r="NMH252"/>
      <c r="NMI252"/>
      <c r="NMJ252"/>
      <c r="NMK252"/>
      <c r="NML252"/>
      <c r="NMM252"/>
      <c r="NMN252"/>
      <c r="NMO252"/>
      <c r="NMP252"/>
      <c r="NMQ252"/>
      <c r="NMR252"/>
      <c r="NMS252"/>
      <c r="NMT252"/>
      <c r="NMU252"/>
      <c r="NMV252"/>
      <c r="NMW252"/>
      <c r="NMX252"/>
      <c r="NMY252"/>
      <c r="NMZ252"/>
      <c r="NNA252"/>
      <c r="NNB252"/>
      <c r="NNC252"/>
      <c r="NND252"/>
      <c r="NNE252"/>
      <c r="NNF252"/>
      <c r="NNG252"/>
      <c r="NNH252"/>
      <c r="NNI252"/>
      <c r="NNJ252"/>
      <c r="NNK252"/>
      <c r="NNL252"/>
      <c r="NNM252"/>
      <c r="NNN252"/>
      <c r="NNO252"/>
      <c r="NNP252"/>
      <c r="NNQ252"/>
      <c r="NNR252"/>
      <c r="NNS252"/>
      <c r="NNT252"/>
      <c r="NNU252"/>
      <c r="NNV252"/>
      <c r="NNW252"/>
      <c r="NNX252"/>
      <c r="NNY252"/>
      <c r="NNZ252"/>
      <c r="NOA252"/>
      <c r="NOB252"/>
      <c r="NOC252"/>
      <c r="NOD252"/>
      <c r="NOE252"/>
      <c r="NOF252"/>
      <c r="NOG252"/>
      <c r="NOH252"/>
      <c r="NOI252"/>
      <c r="NOJ252"/>
      <c r="NOK252"/>
      <c r="NOL252"/>
      <c r="NOM252"/>
      <c r="NON252"/>
      <c r="NOO252"/>
      <c r="NOP252"/>
      <c r="NOQ252"/>
      <c r="NOR252"/>
      <c r="NOS252"/>
      <c r="NOT252"/>
      <c r="NOU252"/>
      <c r="NOV252"/>
      <c r="NOW252"/>
      <c r="NOX252"/>
      <c r="NOY252"/>
      <c r="NOZ252"/>
      <c r="NPA252"/>
      <c r="NPB252"/>
      <c r="NPC252"/>
      <c r="NPD252"/>
      <c r="NPE252"/>
      <c r="NPF252"/>
      <c r="NPG252"/>
      <c r="NPH252"/>
      <c r="NPI252"/>
      <c r="NPJ252"/>
      <c r="NPK252"/>
      <c r="NPL252"/>
      <c r="NPM252"/>
      <c r="NPN252"/>
      <c r="NPO252"/>
      <c r="NPP252"/>
      <c r="NPQ252"/>
      <c r="NPR252"/>
      <c r="NPS252"/>
      <c r="NPT252"/>
      <c r="NPU252"/>
      <c r="NPV252"/>
      <c r="NPW252"/>
      <c r="NPX252"/>
      <c r="NPY252"/>
      <c r="NPZ252"/>
      <c r="NQA252"/>
      <c r="NQB252"/>
      <c r="NQC252"/>
      <c r="NQD252"/>
      <c r="NQE252"/>
      <c r="NQF252"/>
      <c r="NQG252"/>
      <c r="NQH252"/>
      <c r="NQI252"/>
      <c r="NQJ252"/>
      <c r="NQK252"/>
      <c r="NQL252"/>
      <c r="NQM252"/>
      <c r="NQN252"/>
      <c r="NQO252"/>
      <c r="NQP252"/>
      <c r="NQQ252"/>
      <c r="NQR252"/>
      <c r="NQS252"/>
      <c r="NQT252"/>
      <c r="NQU252"/>
      <c r="NQV252"/>
      <c r="NQW252"/>
      <c r="NQX252"/>
      <c r="NQY252"/>
      <c r="NQZ252"/>
      <c r="NRA252"/>
      <c r="NRB252"/>
      <c r="NRC252"/>
      <c r="NRD252"/>
      <c r="NRE252"/>
      <c r="NRF252"/>
      <c r="NRG252"/>
      <c r="NRH252"/>
      <c r="NRI252"/>
      <c r="NRJ252"/>
      <c r="NRK252"/>
      <c r="NRL252"/>
      <c r="NRM252"/>
      <c r="NRN252"/>
      <c r="NRO252"/>
      <c r="NRP252"/>
      <c r="NRQ252"/>
      <c r="NRR252"/>
      <c r="NRS252"/>
      <c r="NRT252"/>
      <c r="NRU252"/>
      <c r="NRV252"/>
      <c r="NRW252"/>
      <c r="NRX252"/>
      <c r="NRY252"/>
      <c r="NRZ252"/>
      <c r="NSA252"/>
      <c r="NSB252"/>
      <c r="NSC252"/>
      <c r="NSD252"/>
      <c r="NSE252"/>
      <c r="NSF252"/>
      <c r="NSG252"/>
      <c r="NSH252"/>
      <c r="NSI252"/>
      <c r="NSJ252"/>
      <c r="NSK252"/>
      <c r="NSL252"/>
      <c r="NSM252"/>
      <c r="NSN252"/>
      <c r="NSO252"/>
      <c r="NSP252"/>
      <c r="NSQ252"/>
      <c r="NSR252"/>
      <c r="NSS252"/>
      <c r="NST252"/>
      <c r="NSU252"/>
      <c r="NSV252"/>
      <c r="NSW252"/>
      <c r="NSX252"/>
      <c r="NSY252"/>
      <c r="NSZ252"/>
      <c r="NTA252"/>
      <c r="NTB252"/>
      <c r="NTC252"/>
      <c r="NTD252"/>
      <c r="NTE252"/>
      <c r="NTF252"/>
      <c r="NTG252"/>
      <c r="NTH252"/>
      <c r="NTI252"/>
      <c r="NTJ252"/>
      <c r="NTK252"/>
      <c r="NTL252"/>
      <c r="NTM252"/>
      <c r="NTN252"/>
      <c r="NTO252"/>
      <c r="NTP252"/>
      <c r="NTQ252"/>
      <c r="NTR252"/>
      <c r="NTS252"/>
      <c r="NTT252"/>
      <c r="NTU252"/>
      <c r="NTV252"/>
      <c r="NTW252"/>
      <c r="NTX252"/>
      <c r="NTY252"/>
      <c r="NTZ252"/>
      <c r="NUA252"/>
      <c r="NUB252"/>
      <c r="NUC252"/>
      <c r="NUD252"/>
      <c r="NUE252"/>
      <c r="NUF252"/>
      <c r="NUG252"/>
      <c r="NUH252"/>
      <c r="NUI252"/>
      <c r="NUJ252"/>
      <c r="NUK252"/>
      <c r="NUL252"/>
      <c r="NUM252"/>
      <c r="NUN252"/>
      <c r="NUO252"/>
      <c r="NUP252"/>
      <c r="NUQ252"/>
      <c r="NUR252"/>
      <c r="NUS252"/>
      <c r="NUT252"/>
      <c r="NUU252"/>
      <c r="NUV252"/>
      <c r="NUW252"/>
      <c r="NUX252"/>
      <c r="NUY252"/>
      <c r="NUZ252"/>
      <c r="NVA252"/>
      <c r="NVB252"/>
      <c r="NVC252"/>
      <c r="NVD252"/>
      <c r="NVE252"/>
      <c r="NVF252"/>
      <c r="NVG252"/>
      <c r="NVH252"/>
      <c r="NVI252"/>
      <c r="NVJ252"/>
      <c r="NVK252"/>
      <c r="NVL252"/>
      <c r="NVM252"/>
      <c r="NVN252"/>
      <c r="NVO252"/>
      <c r="NVP252"/>
      <c r="NVQ252"/>
      <c r="NVR252"/>
      <c r="NVS252"/>
      <c r="NVT252"/>
      <c r="NVU252"/>
      <c r="NVV252"/>
      <c r="NVW252"/>
      <c r="NVX252"/>
      <c r="NVY252"/>
      <c r="NVZ252"/>
      <c r="NWA252"/>
      <c r="NWB252"/>
      <c r="NWC252"/>
      <c r="NWD252"/>
      <c r="NWE252"/>
      <c r="NWF252"/>
      <c r="NWG252"/>
      <c r="NWH252"/>
      <c r="NWI252"/>
      <c r="NWJ252"/>
      <c r="NWK252"/>
      <c r="NWL252"/>
      <c r="NWM252"/>
      <c r="NWN252"/>
      <c r="NWO252"/>
      <c r="NWP252"/>
      <c r="NWQ252"/>
      <c r="NWR252"/>
      <c r="NWS252"/>
      <c r="NWT252"/>
      <c r="NWU252"/>
      <c r="NWV252"/>
      <c r="NWW252"/>
      <c r="NWX252"/>
      <c r="NWY252"/>
      <c r="NWZ252"/>
      <c r="NXA252"/>
      <c r="NXB252"/>
      <c r="NXC252"/>
      <c r="NXD252"/>
      <c r="NXE252"/>
      <c r="NXF252"/>
      <c r="NXG252"/>
      <c r="NXH252"/>
      <c r="NXI252"/>
      <c r="NXJ252"/>
      <c r="NXK252"/>
      <c r="NXL252"/>
      <c r="NXM252"/>
      <c r="NXN252"/>
      <c r="NXO252"/>
      <c r="NXP252"/>
      <c r="NXQ252"/>
      <c r="NXR252"/>
      <c r="NXS252"/>
      <c r="NXT252"/>
      <c r="NXU252"/>
      <c r="NXV252"/>
      <c r="NXW252"/>
      <c r="NXX252"/>
      <c r="NXY252"/>
      <c r="NXZ252"/>
      <c r="NYA252"/>
      <c r="NYB252"/>
      <c r="NYC252"/>
      <c r="NYD252"/>
      <c r="NYE252"/>
      <c r="NYF252"/>
      <c r="NYG252"/>
      <c r="NYH252"/>
      <c r="NYI252"/>
      <c r="NYJ252"/>
      <c r="NYK252"/>
      <c r="NYL252"/>
      <c r="NYM252"/>
      <c r="NYN252"/>
      <c r="NYO252"/>
      <c r="NYP252"/>
      <c r="NYQ252"/>
      <c r="NYR252"/>
      <c r="NYS252"/>
      <c r="NYT252"/>
      <c r="NYU252"/>
      <c r="NYV252"/>
      <c r="NYW252"/>
      <c r="NYX252"/>
      <c r="NYY252"/>
      <c r="NYZ252"/>
      <c r="NZA252"/>
      <c r="NZB252"/>
      <c r="NZC252"/>
      <c r="NZD252"/>
      <c r="NZE252"/>
      <c r="NZF252"/>
      <c r="NZG252"/>
      <c r="NZH252"/>
      <c r="NZI252"/>
      <c r="NZJ252"/>
      <c r="NZK252"/>
      <c r="NZL252"/>
      <c r="NZM252"/>
      <c r="NZN252"/>
      <c r="NZO252"/>
      <c r="NZP252"/>
      <c r="NZQ252"/>
      <c r="NZR252"/>
      <c r="NZS252"/>
      <c r="NZT252"/>
      <c r="NZU252"/>
      <c r="NZV252"/>
      <c r="NZW252"/>
      <c r="NZX252"/>
      <c r="NZY252"/>
      <c r="NZZ252"/>
      <c r="OAA252"/>
      <c r="OAB252"/>
      <c r="OAC252"/>
      <c r="OAD252"/>
      <c r="OAE252"/>
      <c r="OAF252"/>
      <c r="OAG252"/>
      <c r="OAH252"/>
      <c r="OAI252"/>
      <c r="OAJ252"/>
      <c r="OAK252"/>
      <c r="OAL252"/>
      <c r="OAM252"/>
      <c r="OAN252"/>
      <c r="OAO252"/>
      <c r="OAP252"/>
      <c r="OAQ252"/>
      <c r="OAR252"/>
      <c r="OAS252"/>
      <c r="OAT252"/>
      <c r="OAU252"/>
      <c r="OAV252"/>
      <c r="OAW252"/>
      <c r="OAX252"/>
      <c r="OAY252"/>
      <c r="OAZ252"/>
      <c r="OBA252"/>
      <c r="OBB252"/>
      <c r="OBC252"/>
      <c r="OBD252"/>
      <c r="OBE252"/>
      <c r="OBF252"/>
      <c r="OBG252"/>
      <c r="OBH252"/>
      <c r="OBI252"/>
      <c r="OBJ252"/>
      <c r="OBK252"/>
      <c r="OBL252"/>
      <c r="OBM252"/>
      <c r="OBN252"/>
      <c r="OBO252"/>
      <c r="OBP252"/>
      <c r="OBQ252"/>
      <c r="OBR252"/>
      <c r="OBS252"/>
      <c r="OBT252"/>
      <c r="OBU252"/>
      <c r="OBV252"/>
      <c r="OBW252"/>
      <c r="OBX252"/>
      <c r="OBY252"/>
      <c r="OBZ252"/>
      <c r="OCA252"/>
      <c r="OCB252"/>
      <c r="OCC252"/>
      <c r="OCD252"/>
      <c r="OCE252"/>
      <c r="OCF252"/>
      <c r="OCG252"/>
      <c r="OCH252"/>
      <c r="OCI252"/>
      <c r="OCJ252"/>
      <c r="OCK252"/>
      <c r="OCL252"/>
      <c r="OCM252"/>
      <c r="OCN252"/>
      <c r="OCO252"/>
      <c r="OCP252"/>
      <c r="OCQ252"/>
      <c r="OCR252"/>
      <c r="OCS252"/>
      <c r="OCT252"/>
      <c r="OCU252"/>
      <c r="OCV252"/>
      <c r="OCW252"/>
      <c r="OCX252"/>
      <c r="OCY252"/>
      <c r="OCZ252"/>
      <c r="ODA252"/>
      <c r="ODB252"/>
      <c r="ODC252"/>
      <c r="ODD252"/>
      <c r="ODE252"/>
      <c r="ODF252"/>
      <c r="ODG252"/>
      <c r="ODH252"/>
      <c r="ODI252"/>
      <c r="ODJ252"/>
      <c r="ODK252"/>
      <c r="ODL252"/>
      <c r="ODM252"/>
      <c r="ODN252"/>
      <c r="ODO252"/>
      <c r="ODP252"/>
      <c r="ODQ252"/>
      <c r="ODR252"/>
      <c r="ODS252"/>
      <c r="ODT252"/>
      <c r="ODU252"/>
      <c r="ODV252"/>
      <c r="ODW252"/>
      <c r="ODX252"/>
      <c r="ODY252"/>
      <c r="ODZ252"/>
      <c r="OEA252"/>
      <c r="OEB252"/>
      <c r="OEC252"/>
      <c r="OED252"/>
      <c r="OEE252"/>
      <c r="OEF252"/>
      <c r="OEG252"/>
      <c r="OEH252"/>
      <c r="OEI252"/>
      <c r="OEJ252"/>
      <c r="OEK252"/>
      <c r="OEL252"/>
      <c r="OEM252"/>
      <c r="OEN252"/>
      <c r="OEO252"/>
      <c r="OEP252"/>
      <c r="OEQ252"/>
      <c r="OER252"/>
      <c r="OES252"/>
      <c r="OET252"/>
      <c r="OEU252"/>
      <c r="OEV252"/>
      <c r="OEW252"/>
      <c r="OEX252"/>
      <c r="OEY252"/>
      <c r="OEZ252"/>
      <c r="OFA252"/>
      <c r="OFB252"/>
      <c r="OFC252"/>
      <c r="OFD252"/>
      <c r="OFE252"/>
      <c r="OFF252"/>
      <c r="OFG252"/>
      <c r="OFH252"/>
      <c r="OFI252"/>
      <c r="OFJ252"/>
      <c r="OFK252"/>
      <c r="OFL252"/>
      <c r="OFM252"/>
      <c r="OFN252"/>
      <c r="OFO252"/>
      <c r="OFP252"/>
      <c r="OFQ252"/>
      <c r="OFR252"/>
      <c r="OFS252"/>
      <c r="OFT252"/>
      <c r="OFU252"/>
      <c r="OFV252"/>
      <c r="OFW252"/>
      <c r="OFX252"/>
      <c r="OFY252"/>
      <c r="OFZ252"/>
      <c r="OGA252"/>
      <c r="OGB252"/>
      <c r="OGC252"/>
      <c r="OGD252"/>
      <c r="OGE252"/>
      <c r="OGF252"/>
      <c r="OGG252"/>
      <c r="OGH252"/>
      <c r="OGI252"/>
      <c r="OGJ252"/>
      <c r="OGK252"/>
      <c r="OGL252"/>
      <c r="OGM252"/>
      <c r="OGN252"/>
      <c r="OGO252"/>
      <c r="OGP252"/>
      <c r="OGQ252"/>
      <c r="OGR252"/>
      <c r="OGS252"/>
      <c r="OGT252"/>
      <c r="OGU252"/>
      <c r="OGV252"/>
      <c r="OGW252"/>
      <c r="OGX252"/>
      <c r="OGY252"/>
      <c r="OGZ252"/>
      <c r="OHA252"/>
      <c r="OHB252"/>
      <c r="OHC252"/>
      <c r="OHD252"/>
      <c r="OHE252"/>
      <c r="OHF252"/>
      <c r="OHG252"/>
      <c r="OHH252"/>
      <c r="OHI252"/>
      <c r="OHJ252"/>
      <c r="OHK252"/>
      <c r="OHL252"/>
      <c r="OHM252"/>
      <c r="OHN252"/>
      <c r="OHO252"/>
      <c r="OHP252"/>
      <c r="OHQ252"/>
      <c r="OHR252"/>
      <c r="OHS252"/>
      <c r="OHT252"/>
      <c r="OHU252"/>
      <c r="OHV252"/>
      <c r="OHW252"/>
      <c r="OHX252"/>
      <c r="OHY252"/>
      <c r="OHZ252"/>
      <c r="OIA252"/>
      <c r="OIB252"/>
      <c r="OIC252"/>
      <c r="OID252"/>
      <c r="OIE252"/>
      <c r="OIF252"/>
      <c r="OIG252"/>
      <c r="OIH252"/>
      <c r="OII252"/>
      <c r="OIJ252"/>
      <c r="OIK252"/>
      <c r="OIL252"/>
      <c r="OIM252"/>
      <c r="OIN252"/>
      <c r="OIO252"/>
      <c r="OIP252"/>
      <c r="OIQ252"/>
      <c r="OIR252"/>
      <c r="OIS252"/>
      <c r="OIT252"/>
      <c r="OIU252"/>
      <c r="OIV252"/>
      <c r="OIW252"/>
      <c r="OIX252"/>
      <c r="OIY252"/>
      <c r="OIZ252"/>
      <c r="OJA252"/>
      <c r="OJB252"/>
      <c r="OJC252"/>
      <c r="OJD252"/>
      <c r="OJE252"/>
      <c r="OJF252"/>
      <c r="OJG252"/>
      <c r="OJH252"/>
      <c r="OJI252"/>
      <c r="OJJ252"/>
      <c r="OJK252"/>
      <c r="OJL252"/>
      <c r="OJM252"/>
      <c r="OJN252"/>
      <c r="OJO252"/>
      <c r="OJP252"/>
      <c r="OJQ252"/>
      <c r="OJR252"/>
      <c r="OJS252"/>
      <c r="OJT252"/>
      <c r="OJU252"/>
      <c r="OJV252"/>
      <c r="OJW252"/>
      <c r="OJX252"/>
      <c r="OJY252"/>
      <c r="OJZ252"/>
      <c r="OKA252"/>
      <c r="OKB252"/>
      <c r="OKC252"/>
      <c r="OKD252"/>
      <c r="OKE252"/>
      <c r="OKF252"/>
      <c r="OKG252"/>
      <c r="OKH252"/>
      <c r="OKI252"/>
      <c r="OKJ252"/>
      <c r="OKK252"/>
      <c r="OKL252"/>
      <c r="OKM252"/>
      <c r="OKN252"/>
      <c r="OKO252"/>
      <c r="OKP252"/>
      <c r="OKQ252"/>
      <c r="OKR252"/>
      <c r="OKS252"/>
      <c r="OKT252"/>
      <c r="OKU252"/>
      <c r="OKV252"/>
      <c r="OKW252"/>
      <c r="OKX252"/>
      <c r="OKY252"/>
      <c r="OKZ252"/>
      <c r="OLA252"/>
      <c r="OLB252"/>
      <c r="OLC252"/>
      <c r="OLD252"/>
      <c r="OLE252"/>
      <c r="OLF252"/>
      <c r="OLG252"/>
      <c r="OLH252"/>
      <c r="OLI252"/>
      <c r="OLJ252"/>
      <c r="OLK252"/>
      <c r="OLL252"/>
      <c r="OLM252"/>
      <c r="OLN252"/>
      <c r="OLO252"/>
      <c r="OLP252"/>
      <c r="OLQ252"/>
      <c r="OLR252"/>
      <c r="OLS252"/>
      <c r="OLT252"/>
      <c r="OLU252"/>
      <c r="OLV252"/>
      <c r="OLW252"/>
      <c r="OLX252"/>
      <c r="OLY252"/>
      <c r="OLZ252"/>
      <c r="OMA252"/>
      <c r="OMB252"/>
      <c r="OMC252"/>
      <c r="OMD252"/>
      <c r="OME252"/>
      <c r="OMF252"/>
      <c r="OMG252"/>
      <c r="OMH252"/>
      <c r="OMI252"/>
      <c r="OMJ252"/>
      <c r="OMK252"/>
      <c r="OML252"/>
      <c r="OMM252"/>
      <c r="OMN252"/>
      <c r="OMO252"/>
      <c r="OMP252"/>
      <c r="OMQ252"/>
      <c r="OMR252"/>
      <c r="OMS252"/>
      <c r="OMT252"/>
      <c r="OMU252"/>
      <c r="OMV252"/>
      <c r="OMW252"/>
      <c r="OMX252"/>
      <c r="OMY252"/>
      <c r="OMZ252"/>
      <c r="ONA252"/>
      <c r="ONB252"/>
      <c r="ONC252"/>
      <c r="OND252"/>
      <c r="ONE252"/>
      <c r="ONF252"/>
      <c r="ONG252"/>
      <c r="ONH252"/>
      <c r="ONI252"/>
      <c r="ONJ252"/>
      <c r="ONK252"/>
      <c r="ONL252"/>
      <c r="ONM252"/>
      <c r="ONN252"/>
      <c r="ONO252"/>
      <c r="ONP252"/>
      <c r="ONQ252"/>
      <c r="ONR252"/>
      <c r="ONS252"/>
      <c r="ONT252"/>
      <c r="ONU252"/>
      <c r="ONV252"/>
      <c r="ONW252"/>
      <c r="ONX252"/>
      <c r="ONY252"/>
      <c r="ONZ252"/>
      <c r="OOA252"/>
      <c r="OOB252"/>
      <c r="OOC252"/>
      <c r="OOD252"/>
      <c r="OOE252"/>
      <c r="OOF252"/>
      <c r="OOG252"/>
      <c r="OOH252"/>
      <c r="OOI252"/>
      <c r="OOJ252"/>
      <c r="OOK252"/>
      <c r="OOL252"/>
      <c r="OOM252"/>
      <c r="OON252"/>
      <c r="OOO252"/>
      <c r="OOP252"/>
      <c r="OOQ252"/>
      <c r="OOR252"/>
      <c r="OOS252"/>
      <c r="OOT252"/>
      <c r="OOU252"/>
      <c r="OOV252"/>
      <c r="OOW252"/>
      <c r="OOX252"/>
      <c r="OOY252"/>
      <c r="OOZ252"/>
      <c r="OPA252"/>
      <c r="OPB252"/>
      <c r="OPC252"/>
      <c r="OPD252"/>
      <c r="OPE252"/>
      <c r="OPF252"/>
      <c r="OPG252"/>
      <c r="OPH252"/>
      <c r="OPI252"/>
      <c r="OPJ252"/>
      <c r="OPK252"/>
      <c r="OPL252"/>
      <c r="OPM252"/>
      <c r="OPN252"/>
      <c r="OPO252"/>
      <c r="OPP252"/>
      <c r="OPQ252"/>
      <c r="OPR252"/>
      <c r="OPS252"/>
      <c r="OPT252"/>
      <c r="OPU252"/>
      <c r="OPV252"/>
      <c r="OPW252"/>
      <c r="OPX252"/>
      <c r="OPY252"/>
      <c r="OPZ252"/>
      <c r="OQA252"/>
      <c r="OQB252"/>
      <c r="OQC252"/>
      <c r="OQD252"/>
      <c r="OQE252"/>
      <c r="OQF252"/>
      <c r="OQG252"/>
      <c r="OQH252"/>
      <c r="OQI252"/>
      <c r="OQJ252"/>
      <c r="OQK252"/>
      <c r="OQL252"/>
      <c r="OQM252"/>
      <c r="OQN252"/>
      <c r="OQO252"/>
      <c r="OQP252"/>
      <c r="OQQ252"/>
      <c r="OQR252"/>
      <c r="OQS252"/>
      <c r="OQT252"/>
      <c r="OQU252"/>
      <c r="OQV252"/>
      <c r="OQW252"/>
      <c r="OQX252"/>
      <c r="OQY252"/>
      <c r="OQZ252"/>
      <c r="ORA252"/>
      <c r="ORB252"/>
      <c r="ORC252"/>
      <c r="ORD252"/>
      <c r="ORE252"/>
      <c r="ORF252"/>
      <c r="ORG252"/>
      <c r="ORH252"/>
      <c r="ORI252"/>
      <c r="ORJ252"/>
      <c r="ORK252"/>
      <c r="ORL252"/>
      <c r="ORM252"/>
      <c r="ORN252"/>
      <c r="ORO252"/>
      <c r="ORP252"/>
      <c r="ORQ252"/>
      <c r="ORR252"/>
      <c r="ORS252"/>
      <c r="ORT252"/>
      <c r="ORU252"/>
      <c r="ORV252"/>
      <c r="ORW252"/>
      <c r="ORX252"/>
      <c r="ORY252"/>
      <c r="ORZ252"/>
      <c r="OSA252"/>
      <c r="OSB252"/>
      <c r="OSC252"/>
      <c r="OSD252"/>
      <c r="OSE252"/>
      <c r="OSF252"/>
      <c r="OSG252"/>
      <c r="OSH252"/>
      <c r="OSI252"/>
      <c r="OSJ252"/>
      <c r="OSK252"/>
      <c r="OSL252"/>
      <c r="OSM252"/>
      <c r="OSN252"/>
      <c r="OSO252"/>
      <c r="OSP252"/>
      <c r="OSQ252"/>
      <c r="OSR252"/>
      <c r="OSS252"/>
      <c r="OST252"/>
      <c r="OSU252"/>
      <c r="OSV252"/>
      <c r="OSW252"/>
      <c r="OSX252"/>
      <c r="OSY252"/>
      <c r="OSZ252"/>
      <c r="OTA252"/>
      <c r="OTB252"/>
      <c r="OTC252"/>
      <c r="OTD252"/>
      <c r="OTE252"/>
      <c r="OTF252"/>
      <c r="OTG252"/>
      <c r="OTH252"/>
      <c r="OTI252"/>
      <c r="OTJ252"/>
      <c r="OTK252"/>
      <c r="OTL252"/>
      <c r="OTM252"/>
      <c r="OTN252"/>
      <c r="OTO252"/>
      <c r="OTP252"/>
      <c r="OTQ252"/>
      <c r="OTR252"/>
      <c r="OTS252"/>
      <c r="OTT252"/>
      <c r="OTU252"/>
      <c r="OTV252"/>
      <c r="OTW252"/>
      <c r="OTX252"/>
      <c r="OTY252"/>
      <c r="OTZ252"/>
      <c r="OUA252"/>
      <c r="OUB252"/>
      <c r="OUC252"/>
      <c r="OUD252"/>
      <c r="OUE252"/>
      <c r="OUF252"/>
      <c r="OUG252"/>
      <c r="OUH252"/>
      <c r="OUI252"/>
      <c r="OUJ252"/>
      <c r="OUK252"/>
      <c r="OUL252"/>
      <c r="OUM252"/>
      <c r="OUN252"/>
      <c r="OUO252"/>
      <c r="OUP252"/>
      <c r="OUQ252"/>
      <c r="OUR252"/>
      <c r="OUS252"/>
      <c r="OUT252"/>
      <c r="OUU252"/>
      <c r="OUV252"/>
      <c r="OUW252"/>
      <c r="OUX252"/>
      <c r="OUY252"/>
      <c r="OUZ252"/>
      <c r="OVA252"/>
      <c r="OVB252"/>
      <c r="OVC252"/>
      <c r="OVD252"/>
      <c r="OVE252"/>
      <c r="OVF252"/>
      <c r="OVG252"/>
      <c r="OVH252"/>
      <c r="OVI252"/>
      <c r="OVJ252"/>
      <c r="OVK252"/>
      <c r="OVL252"/>
      <c r="OVM252"/>
      <c r="OVN252"/>
      <c r="OVO252"/>
      <c r="OVP252"/>
      <c r="OVQ252"/>
      <c r="OVR252"/>
      <c r="OVS252"/>
      <c r="OVT252"/>
      <c r="OVU252"/>
      <c r="OVV252"/>
      <c r="OVW252"/>
      <c r="OVX252"/>
      <c r="OVY252"/>
      <c r="OVZ252"/>
      <c r="OWA252"/>
      <c r="OWB252"/>
      <c r="OWC252"/>
      <c r="OWD252"/>
      <c r="OWE252"/>
      <c r="OWF252"/>
      <c r="OWG252"/>
      <c r="OWH252"/>
      <c r="OWI252"/>
      <c r="OWJ252"/>
      <c r="OWK252"/>
      <c r="OWL252"/>
      <c r="OWM252"/>
      <c r="OWN252"/>
      <c r="OWO252"/>
      <c r="OWP252"/>
      <c r="OWQ252"/>
      <c r="OWR252"/>
      <c r="OWS252"/>
      <c r="OWT252"/>
      <c r="OWU252"/>
      <c r="OWV252"/>
      <c r="OWW252"/>
      <c r="OWX252"/>
      <c r="OWY252"/>
      <c r="OWZ252"/>
      <c r="OXA252"/>
      <c r="OXB252"/>
      <c r="OXC252"/>
      <c r="OXD252"/>
      <c r="OXE252"/>
      <c r="OXF252"/>
      <c r="OXG252"/>
      <c r="OXH252"/>
      <c r="OXI252"/>
      <c r="OXJ252"/>
      <c r="OXK252"/>
      <c r="OXL252"/>
      <c r="OXM252"/>
      <c r="OXN252"/>
      <c r="OXO252"/>
      <c r="OXP252"/>
      <c r="OXQ252"/>
      <c r="OXR252"/>
      <c r="OXS252"/>
      <c r="OXT252"/>
      <c r="OXU252"/>
      <c r="OXV252"/>
      <c r="OXW252"/>
      <c r="OXX252"/>
      <c r="OXY252"/>
      <c r="OXZ252"/>
      <c r="OYA252"/>
      <c r="OYB252"/>
      <c r="OYC252"/>
      <c r="OYD252"/>
      <c r="OYE252"/>
      <c r="OYF252"/>
      <c r="OYG252"/>
      <c r="OYH252"/>
      <c r="OYI252"/>
      <c r="OYJ252"/>
      <c r="OYK252"/>
      <c r="OYL252"/>
      <c r="OYM252"/>
      <c r="OYN252"/>
      <c r="OYO252"/>
      <c r="OYP252"/>
      <c r="OYQ252"/>
      <c r="OYR252"/>
      <c r="OYS252"/>
      <c r="OYT252"/>
      <c r="OYU252"/>
      <c r="OYV252"/>
      <c r="OYW252"/>
      <c r="OYX252"/>
      <c r="OYY252"/>
      <c r="OYZ252"/>
      <c r="OZA252"/>
      <c r="OZB252"/>
      <c r="OZC252"/>
      <c r="OZD252"/>
      <c r="OZE252"/>
      <c r="OZF252"/>
      <c r="OZG252"/>
      <c r="OZH252"/>
      <c r="OZI252"/>
      <c r="OZJ252"/>
      <c r="OZK252"/>
      <c r="OZL252"/>
      <c r="OZM252"/>
      <c r="OZN252"/>
      <c r="OZO252"/>
      <c r="OZP252"/>
      <c r="OZQ252"/>
      <c r="OZR252"/>
      <c r="OZS252"/>
      <c r="OZT252"/>
      <c r="OZU252"/>
      <c r="OZV252"/>
      <c r="OZW252"/>
      <c r="OZX252"/>
      <c r="OZY252"/>
      <c r="OZZ252"/>
      <c r="PAA252"/>
      <c r="PAB252"/>
      <c r="PAC252"/>
      <c r="PAD252"/>
      <c r="PAE252"/>
      <c r="PAF252"/>
      <c r="PAG252"/>
      <c r="PAH252"/>
      <c r="PAI252"/>
      <c r="PAJ252"/>
      <c r="PAK252"/>
      <c r="PAL252"/>
      <c r="PAM252"/>
      <c r="PAN252"/>
      <c r="PAO252"/>
      <c r="PAP252"/>
      <c r="PAQ252"/>
      <c r="PAR252"/>
      <c r="PAS252"/>
      <c r="PAT252"/>
      <c r="PAU252"/>
      <c r="PAV252"/>
      <c r="PAW252"/>
      <c r="PAX252"/>
      <c r="PAY252"/>
      <c r="PAZ252"/>
      <c r="PBA252"/>
      <c r="PBB252"/>
      <c r="PBC252"/>
      <c r="PBD252"/>
      <c r="PBE252"/>
      <c r="PBF252"/>
      <c r="PBG252"/>
      <c r="PBH252"/>
      <c r="PBI252"/>
      <c r="PBJ252"/>
      <c r="PBK252"/>
      <c r="PBL252"/>
      <c r="PBM252"/>
      <c r="PBN252"/>
      <c r="PBO252"/>
      <c r="PBP252"/>
      <c r="PBQ252"/>
      <c r="PBR252"/>
      <c r="PBS252"/>
      <c r="PBT252"/>
      <c r="PBU252"/>
      <c r="PBV252"/>
      <c r="PBW252"/>
      <c r="PBX252"/>
      <c r="PBY252"/>
      <c r="PBZ252"/>
      <c r="PCA252"/>
      <c r="PCB252"/>
      <c r="PCC252"/>
      <c r="PCD252"/>
      <c r="PCE252"/>
      <c r="PCF252"/>
      <c r="PCG252"/>
      <c r="PCH252"/>
      <c r="PCI252"/>
      <c r="PCJ252"/>
      <c r="PCK252"/>
      <c r="PCL252"/>
      <c r="PCM252"/>
      <c r="PCN252"/>
      <c r="PCO252"/>
      <c r="PCP252"/>
      <c r="PCQ252"/>
      <c r="PCR252"/>
      <c r="PCS252"/>
      <c r="PCT252"/>
      <c r="PCU252"/>
      <c r="PCV252"/>
      <c r="PCW252"/>
      <c r="PCX252"/>
      <c r="PCY252"/>
      <c r="PCZ252"/>
      <c r="PDA252"/>
      <c r="PDB252"/>
      <c r="PDC252"/>
      <c r="PDD252"/>
      <c r="PDE252"/>
      <c r="PDF252"/>
      <c r="PDG252"/>
      <c r="PDH252"/>
      <c r="PDI252"/>
      <c r="PDJ252"/>
      <c r="PDK252"/>
      <c r="PDL252"/>
      <c r="PDM252"/>
      <c r="PDN252"/>
      <c r="PDO252"/>
      <c r="PDP252"/>
      <c r="PDQ252"/>
      <c r="PDR252"/>
      <c r="PDS252"/>
      <c r="PDT252"/>
      <c r="PDU252"/>
      <c r="PDV252"/>
      <c r="PDW252"/>
      <c r="PDX252"/>
      <c r="PDY252"/>
      <c r="PDZ252"/>
      <c r="PEA252"/>
      <c r="PEB252"/>
      <c r="PEC252"/>
      <c r="PED252"/>
      <c r="PEE252"/>
      <c r="PEF252"/>
      <c r="PEG252"/>
      <c r="PEH252"/>
      <c r="PEI252"/>
      <c r="PEJ252"/>
      <c r="PEK252"/>
      <c r="PEL252"/>
      <c r="PEM252"/>
      <c r="PEN252"/>
      <c r="PEO252"/>
      <c r="PEP252"/>
      <c r="PEQ252"/>
      <c r="PER252"/>
      <c r="PES252"/>
      <c r="PET252"/>
      <c r="PEU252"/>
      <c r="PEV252"/>
      <c r="PEW252"/>
      <c r="PEX252"/>
      <c r="PEY252"/>
      <c r="PEZ252"/>
      <c r="PFA252"/>
      <c r="PFB252"/>
      <c r="PFC252"/>
      <c r="PFD252"/>
      <c r="PFE252"/>
      <c r="PFF252"/>
      <c r="PFG252"/>
      <c r="PFH252"/>
      <c r="PFI252"/>
      <c r="PFJ252"/>
      <c r="PFK252"/>
      <c r="PFL252"/>
      <c r="PFM252"/>
      <c r="PFN252"/>
      <c r="PFO252"/>
      <c r="PFP252"/>
      <c r="PFQ252"/>
      <c r="PFR252"/>
      <c r="PFS252"/>
      <c r="PFT252"/>
      <c r="PFU252"/>
      <c r="PFV252"/>
      <c r="PFW252"/>
      <c r="PFX252"/>
      <c r="PFY252"/>
      <c r="PFZ252"/>
      <c r="PGA252"/>
      <c r="PGB252"/>
      <c r="PGC252"/>
      <c r="PGD252"/>
      <c r="PGE252"/>
      <c r="PGF252"/>
      <c r="PGG252"/>
      <c r="PGH252"/>
      <c r="PGI252"/>
      <c r="PGJ252"/>
      <c r="PGK252"/>
      <c r="PGL252"/>
      <c r="PGM252"/>
      <c r="PGN252"/>
      <c r="PGO252"/>
      <c r="PGP252"/>
      <c r="PGQ252"/>
      <c r="PGR252"/>
      <c r="PGS252"/>
      <c r="PGT252"/>
      <c r="PGU252"/>
      <c r="PGV252"/>
      <c r="PGW252"/>
      <c r="PGX252"/>
      <c r="PGY252"/>
      <c r="PGZ252"/>
      <c r="PHA252"/>
      <c r="PHB252"/>
      <c r="PHC252"/>
      <c r="PHD252"/>
      <c r="PHE252"/>
      <c r="PHF252"/>
      <c r="PHG252"/>
      <c r="PHH252"/>
      <c r="PHI252"/>
      <c r="PHJ252"/>
      <c r="PHK252"/>
      <c r="PHL252"/>
      <c r="PHM252"/>
      <c r="PHN252"/>
      <c r="PHO252"/>
      <c r="PHP252"/>
      <c r="PHQ252"/>
      <c r="PHR252"/>
      <c r="PHS252"/>
      <c r="PHT252"/>
      <c r="PHU252"/>
      <c r="PHV252"/>
      <c r="PHW252"/>
      <c r="PHX252"/>
      <c r="PHY252"/>
      <c r="PHZ252"/>
      <c r="PIA252"/>
      <c r="PIB252"/>
      <c r="PIC252"/>
      <c r="PID252"/>
      <c r="PIE252"/>
      <c r="PIF252"/>
      <c r="PIG252"/>
      <c r="PIH252"/>
      <c r="PII252"/>
      <c r="PIJ252"/>
      <c r="PIK252"/>
      <c r="PIL252"/>
      <c r="PIM252"/>
      <c r="PIN252"/>
      <c r="PIO252"/>
      <c r="PIP252"/>
      <c r="PIQ252"/>
      <c r="PIR252"/>
      <c r="PIS252"/>
      <c r="PIT252"/>
      <c r="PIU252"/>
      <c r="PIV252"/>
      <c r="PIW252"/>
      <c r="PIX252"/>
      <c r="PIY252"/>
      <c r="PIZ252"/>
      <c r="PJA252"/>
      <c r="PJB252"/>
      <c r="PJC252"/>
      <c r="PJD252"/>
      <c r="PJE252"/>
      <c r="PJF252"/>
      <c r="PJG252"/>
      <c r="PJH252"/>
      <c r="PJI252"/>
      <c r="PJJ252"/>
      <c r="PJK252"/>
      <c r="PJL252"/>
      <c r="PJM252"/>
      <c r="PJN252"/>
      <c r="PJO252"/>
      <c r="PJP252"/>
      <c r="PJQ252"/>
      <c r="PJR252"/>
      <c r="PJS252"/>
      <c r="PJT252"/>
      <c r="PJU252"/>
      <c r="PJV252"/>
      <c r="PJW252"/>
      <c r="PJX252"/>
      <c r="PJY252"/>
      <c r="PJZ252"/>
      <c r="PKA252"/>
      <c r="PKB252"/>
      <c r="PKC252"/>
      <c r="PKD252"/>
      <c r="PKE252"/>
      <c r="PKF252"/>
      <c r="PKG252"/>
      <c r="PKH252"/>
      <c r="PKI252"/>
      <c r="PKJ252"/>
      <c r="PKK252"/>
      <c r="PKL252"/>
      <c r="PKM252"/>
      <c r="PKN252"/>
      <c r="PKO252"/>
      <c r="PKP252"/>
      <c r="PKQ252"/>
      <c r="PKR252"/>
      <c r="PKS252"/>
      <c r="PKT252"/>
      <c r="PKU252"/>
      <c r="PKV252"/>
      <c r="PKW252"/>
      <c r="PKX252"/>
      <c r="PKY252"/>
      <c r="PKZ252"/>
      <c r="PLA252"/>
      <c r="PLB252"/>
      <c r="PLC252"/>
      <c r="PLD252"/>
      <c r="PLE252"/>
      <c r="PLF252"/>
      <c r="PLG252"/>
      <c r="PLH252"/>
      <c r="PLI252"/>
      <c r="PLJ252"/>
      <c r="PLK252"/>
      <c r="PLL252"/>
      <c r="PLM252"/>
      <c r="PLN252"/>
      <c r="PLO252"/>
      <c r="PLP252"/>
      <c r="PLQ252"/>
      <c r="PLR252"/>
      <c r="PLS252"/>
      <c r="PLT252"/>
      <c r="PLU252"/>
      <c r="PLV252"/>
      <c r="PLW252"/>
      <c r="PLX252"/>
      <c r="PLY252"/>
      <c r="PLZ252"/>
      <c r="PMA252"/>
      <c r="PMB252"/>
      <c r="PMC252"/>
      <c r="PMD252"/>
      <c r="PME252"/>
      <c r="PMF252"/>
      <c r="PMG252"/>
      <c r="PMH252"/>
      <c r="PMI252"/>
      <c r="PMJ252"/>
      <c r="PMK252"/>
      <c r="PML252"/>
      <c r="PMM252"/>
      <c r="PMN252"/>
      <c r="PMO252"/>
      <c r="PMP252"/>
      <c r="PMQ252"/>
      <c r="PMR252"/>
      <c r="PMS252"/>
      <c r="PMT252"/>
      <c r="PMU252"/>
      <c r="PMV252"/>
      <c r="PMW252"/>
      <c r="PMX252"/>
      <c r="PMY252"/>
      <c r="PMZ252"/>
      <c r="PNA252"/>
      <c r="PNB252"/>
      <c r="PNC252"/>
      <c r="PND252"/>
      <c r="PNE252"/>
      <c r="PNF252"/>
      <c r="PNG252"/>
      <c r="PNH252"/>
      <c r="PNI252"/>
      <c r="PNJ252"/>
      <c r="PNK252"/>
      <c r="PNL252"/>
      <c r="PNM252"/>
      <c r="PNN252"/>
      <c r="PNO252"/>
      <c r="PNP252"/>
      <c r="PNQ252"/>
      <c r="PNR252"/>
      <c r="PNS252"/>
      <c r="PNT252"/>
      <c r="PNU252"/>
      <c r="PNV252"/>
      <c r="PNW252"/>
      <c r="PNX252"/>
      <c r="PNY252"/>
      <c r="PNZ252"/>
      <c r="POA252"/>
      <c r="POB252"/>
      <c r="POC252"/>
      <c r="POD252"/>
      <c r="POE252"/>
      <c r="POF252"/>
      <c r="POG252"/>
      <c r="POH252"/>
      <c r="POI252"/>
      <c r="POJ252"/>
      <c r="POK252"/>
      <c r="POL252"/>
      <c r="POM252"/>
      <c r="PON252"/>
      <c r="POO252"/>
      <c r="POP252"/>
      <c r="POQ252"/>
      <c r="POR252"/>
      <c r="POS252"/>
      <c r="POT252"/>
      <c r="POU252"/>
      <c r="POV252"/>
      <c r="POW252"/>
      <c r="POX252"/>
      <c r="POY252"/>
      <c r="POZ252"/>
      <c r="PPA252"/>
      <c r="PPB252"/>
      <c r="PPC252"/>
      <c r="PPD252"/>
      <c r="PPE252"/>
      <c r="PPF252"/>
      <c r="PPG252"/>
      <c r="PPH252"/>
      <c r="PPI252"/>
      <c r="PPJ252"/>
      <c r="PPK252"/>
      <c r="PPL252"/>
      <c r="PPM252"/>
      <c r="PPN252"/>
      <c r="PPO252"/>
      <c r="PPP252"/>
      <c r="PPQ252"/>
      <c r="PPR252"/>
      <c r="PPS252"/>
      <c r="PPT252"/>
      <c r="PPU252"/>
      <c r="PPV252"/>
      <c r="PPW252"/>
      <c r="PPX252"/>
      <c r="PPY252"/>
      <c r="PPZ252"/>
      <c r="PQA252"/>
      <c r="PQB252"/>
      <c r="PQC252"/>
      <c r="PQD252"/>
      <c r="PQE252"/>
      <c r="PQF252"/>
      <c r="PQG252"/>
      <c r="PQH252"/>
      <c r="PQI252"/>
      <c r="PQJ252"/>
      <c r="PQK252"/>
      <c r="PQL252"/>
      <c r="PQM252"/>
      <c r="PQN252"/>
      <c r="PQO252"/>
      <c r="PQP252"/>
      <c r="PQQ252"/>
      <c r="PQR252"/>
      <c r="PQS252"/>
      <c r="PQT252"/>
      <c r="PQU252"/>
      <c r="PQV252"/>
      <c r="PQW252"/>
      <c r="PQX252"/>
      <c r="PQY252"/>
      <c r="PQZ252"/>
      <c r="PRA252"/>
      <c r="PRB252"/>
      <c r="PRC252"/>
      <c r="PRD252"/>
      <c r="PRE252"/>
      <c r="PRF252"/>
      <c r="PRG252"/>
      <c r="PRH252"/>
      <c r="PRI252"/>
      <c r="PRJ252"/>
      <c r="PRK252"/>
      <c r="PRL252"/>
      <c r="PRM252"/>
      <c r="PRN252"/>
      <c r="PRO252"/>
      <c r="PRP252"/>
      <c r="PRQ252"/>
      <c r="PRR252"/>
      <c r="PRS252"/>
      <c r="PRT252"/>
      <c r="PRU252"/>
      <c r="PRV252"/>
      <c r="PRW252"/>
      <c r="PRX252"/>
      <c r="PRY252"/>
      <c r="PRZ252"/>
      <c r="PSA252"/>
      <c r="PSB252"/>
      <c r="PSC252"/>
      <c r="PSD252"/>
      <c r="PSE252"/>
      <c r="PSF252"/>
      <c r="PSG252"/>
      <c r="PSH252"/>
      <c r="PSI252"/>
      <c r="PSJ252"/>
      <c r="PSK252"/>
      <c r="PSL252"/>
      <c r="PSM252"/>
      <c r="PSN252"/>
      <c r="PSO252"/>
      <c r="PSP252"/>
      <c r="PSQ252"/>
      <c r="PSR252"/>
      <c r="PSS252"/>
      <c r="PST252"/>
      <c r="PSU252"/>
      <c r="PSV252"/>
      <c r="PSW252"/>
      <c r="PSX252"/>
      <c r="PSY252"/>
      <c r="PSZ252"/>
      <c r="PTA252"/>
      <c r="PTB252"/>
      <c r="PTC252"/>
      <c r="PTD252"/>
      <c r="PTE252"/>
      <c r="PTF252"/>
      <c r="PTG252"/>
      <c r="PTH252"/>
      <c r="PTI252"/>
      <c r="PTJ252"/>
      <c r="PTK252"/>
      <c r="PTL252"/>
      <c r="PTM252"/>
      <c r="PTN252"/>
      <c r="PTO252"/>
      <c r="PTP252"/>
      <c r="PTQ252"/>
      <c r="PTR252"/>
      <c r="PTS252"/>
      <c r="PTT252"/>
      <c r="PTU252"/>
      <c r="PTV252"/>
      <c r="PTW252"/>
      <c r="PTX252"/>
      <c r="PTY252"/>
      <c r="PTZ252"/>
      <c r="PUA252"/>
      <c r="PUB252"/>
      <c r="PUC252"/>
      <c r="PUD252"/>
      <c r="PUE252"/>
      <c r="PUF252"/>
      <c r="PUG252"/>
      <c r="PUH252"/>
      <c r="PUI252"/>
      <c r="PUJ252"/>
      <c r="PUK252"/>
      <c r="PUL252"/>
      <c r="PUM252"/>
      <c r="PUN252"/>
      <c r="PUO252"/>
      <c r="PUP252"/>
      <c r="PUQ252"/>
      <c r="PUR252"/>
      <c r="PUS252"/>
      <c r="PUT252"/>
      <c r="PUU252"/>
      <c r="PUV252"/>
      <c r="PUW252"/>
      <c r="PUX252"/>
      <c r="PUY252"/>
      <c r="PUZ252"/>
      <c r="PVA252"/>
      <c r="PVB252"/>
      <c r="PVC252"/>
      <c r="PVD252"/>
      <c r="PVE252"/>
      <c r="PVF252"/>
      <c r="PVG252"/>
      <c r="PVH252"/>
      <c r="PVI252"/>
      <c r="PVJ252"/>
      <c r="PVK252"/>
      <c r="PVL252"/>
      <c r="PVM252"/>
      <c r="PVN252"/>
      <c r="PVO252"/>
      <c r="PVP252"/>
      <c r="PVQ252"/>
      <c r="PVR252"/>
      <c r="PVS252"/>
      <c r="PVT252"/>
      <c r="PVU252"/>
      <c r="PVV252"/>
      <c r="PVW252"/>
      <c r="PVX252"/>
      <c r="PVY252"/>
      <c r="PVZ252"/>
      <c r="PWA252"/>
      <c r="PWB252"/>
      <c r="PWC252"/>
      <c r="PWD252"/>
      <c r="PWE252"/>
      <c r="PWF252"/>
      <c r="PWG252"/>
      <c r="PWH252"/>
      <c r="PWI252"/>
      <c r="PWJ252"/>
      <c r="PWK252"/>
      <c r="PWL252"/>
      <c r="PWM252"/>
      <c r="PWN252"/>
      <c r="PWO252"/>
      <c r="PWP252"/>
      <c r="PWQ252"/>
      <c r="PWR252"/>
      <c r="PWS252"/>
      <c r="PWT252"/>
      <c r="PWU252"/>
      <c r="PWV252"/>
      <c r="PWW252"/>
      <c r="PWX252"/>
      <c r="PWY252"/>
      <c r="PWZ252"/>
      <c r="PXA252"/>
      <c r="PXB252"/>
      <c r="PXC252"/>
      <c r="PXD252"/>
      <c r="PXE252"/>
      <c r="PXF252"/>
      <c r="PXG252"/>
      <c r="PXH252"/>
      <c r="PXI252"/>
      <c r="PXJ252"/>
      <c r="PXK252"/>
      <c r="PXL252"/>
      <c r="PXM252"/>
      <c r="PXN252"/>
      <c r="PXO252"/>
      <c r="PXP252"/>
      <c r="PXQ252"/>
      <c r="PXR252"/>
      <c r="PXS252"/>
      <c r="PXT252"/>
      <c r="PXU252"/>
      <c r="PXV252"/>
      <c r="PXW252"/>
      <c r="PXX252"/>
      <c r="PXY252"/>
      <c r="PXZ252"/>
      <c r="PYA252"/>
      <c r="PYB252"/>
      <c r="PYC252"/>
      <c r="PYD252"/>
      <c r="PYE252"/>
      <c r="PYF252"/>
      <c r="PYG252"/>
      <c r="PYH252"/>
      <c r="PYI252"/>
      <c r="PYJ252"/>
      <c r="PYK252"/>
      <c r="PYL252"/>
      <c r="PYM252"/>
      <c r="PYN252"/>
      <c r="PYO252"/>
      <c r="PYP252"/>
      <c r="PYQ252"/>
      <c r="PYR252"/>
      <c r="PYS252"/>
      <c r="PYT252"/>
      <c r="PYU252"/>
      <c r="PYV252"/>
      <c r="PYW252"/>
      <c r="PYX252"/>
      <c r="PYY252"/>
      <c r="PYZ252"/>
      <c r="PZA252"/>
      <c r="PZB252"/>
      <c r="PZC252"/>
      <c r="PZD252"/>
      <c r="PZE252"/>
      <c r="PZF252"/>
      <c r="PZG252"/>
      <c r="PZH252"/>
      <c r="PZI252"/>
      <c r="PZJ252"/>
      <c r="PZK252"/>
      <c r="PZL252"/>
      <c r="PZM252"/>
      <c r="PZN252"/>
      <c r="PZO252"/>
      <c r="PZP252"/>
      <c r="PZQ252"/>
      <c r="PZR252"/>
      <c r="PZS252"/>
      <c r="PZT252"/>
      <c r="PZU252"/>
      <c r="PZV252"/>
      <c r="PZW252"/>
      <c r="PZX252"/>
      <c r="PZY252"/>
      <c r="PZZ252"/>
      <c r="QAA252"/>
      <c r="QAB252"/>
      <c r="QAC252"/>
      <c r="QAD252"/>
      <c r="QAE252"/>
      <c r="QAF252"/>
      <c r="QAG252"/>
      <c r="QAH252"/>
      <c r="QAI252"/>
      <c r="QAJ252"/>
      <c r="QAK252"/>
      <c r="QAL252"/>
      <c r="QAM252"/>
      <c r="QAN252"/>
      <c r="QAO252"/>
      <c r="QAP252"/>
      <c r="QAQ252"/>
      <c r="QAR252"/>
      <c r="QAS252"/>
      <c r="QAT252"/>
      <c r="QAU252"/>
      <c r="QAV252"/>
      <c r="QAW252"/>
      <c r="QAX252"/>
      <c r="QAY252"/>
      <c r="QAZ252"/>
      <c r="QBA252"/>
      <c r="QBB252"/>
      <c r="QBC252"/>
      <c r="QBD252"/>
      <c r="QBE252"/>
      <c r="QBF252"/>
      <c r="QBG252"/>
      <c r="QBH252"/>
      <c r="QBI252"/>
      <c r="QBJ252"/>
      <c r="QBK252"/>
      <c r="QBL252"/>
      <c r="QBM252"/>
      <c r="QBN252"/>
      <c r="QBO252"/>
      <c r="QBP252"/>
      <c r="QBQ252"/>
      <c r="QBR252"/>
      <c r="QBS252"/>
      <c r="QBT252"/>
      <c r="QBU252"/>
      <c r="QBV252"/>
      <c r="QBW252"/>
      <c r="QBX252"/>
      <c r="QBY252"/>
      <c r="QBZ252"/>
      <c r="QCA252"/>
      <c r="QCB252"/>
      <c r="QCC252"/>
      <c r="QCD252"/>
      <c r="QCE252"/>
      <c r="QCF252"/>
      <c r="QCG252"/>
      <c r="QCH252"/>
      <c r="QCI252"/>
      <c r="QCJ252"/>
      <c r="QCK252"/>
      <c r="QCL252"/>
      <c r="QCM252"/>
      <c r="QCN252"/>
      <c r="QCO252"/>
      <c r="QCP252"/>
      <c r="QCQ252"/>
      <c r="QCR252"/>
      <c r="QCS252"/>
      <c r="QCT252"/>
      <c r="QCU252"/>
      <c r="QCV252"/>
      <c r="QCW252"/>
      <c r="QCX252"/>
      <c r="QCY252"/>
      <c r="QCZ252"/>
      <c r="QDA252"/>
      <c r="QDB252"/>
      <c r="QDC252"/>
      <c r="QDD252"/>
      <c r="QDE252"/>
      <c r="QDF252"/>
      <c r="QDG252"/>
      <c r="QDH252"/>
      <c r="QDI252"/>
      <c r="QDJ252"/>
      <c r="QDK252"/>
      <c r="QDL252"/>
      <c r="QDM252"/>
      <c r="QDN252"/>
      <c r="QDO252"/>
      <c r="QDP252"/>
      <c r="QDQ252"/>
      <c r="QDR252"/>
      <c r="QDS252"/>
      <c r="QDT252"/>
      <c r="QDU252"/>
      <c r="QDV252"/>
      <c r="QDW252"/>
      <c r="QDX252"/>
      <c r="QDY252"/>
      <c r="QDZ252"/>
      <c r="QEA252"/>
      <c r="QEB252"/>
      <c r="QEC252"/>
      <c r="QED252"/>
      <c r="QEE252"/>
      <c r="QEF252"/>
      <c r="QEG252"/>
      <c r="QEH252"/>
      <c r="QEI252"/>
      <c r="QEJ252"/>
      <c r="QEK252"/>
      <c r="QEL252"/>
      <c r="QEM252"/>
      <c r="QEN252"/>
      <c r="QEO252"/>
      <c r="QEP252"/>
      <c r="QEQ252"/>
      <c r="QER252"/>
      <c r="QES252"/>
      <c r="QET252"/>
      <c r="QEU252"/>
      <c r="QEV252"/>
      <c r="QEW252"/>
      <c r="QEX252"/>
      <c r="QEY252"/>
      <c r="QEZ252"/>
      <c r="QFA252"/>
      <c r="QFB252"/>
      <c r="QFC252"/>
      <c r="QFD252"/>
      <c r="QFE252"/>
      <c r="QFF252"/>
      <c r="QFG252"/>
      <c r="QFH252"/>
      <c r="QFI252"/>
      <c r="QFJ252"/>
      <c r="QFK252"/>
      <c r="QFL252"/>
      <c r="QFM252"/>
      <c r="QFN252"/>
      <c r="QFO252"/>
      <c r="QFP252"/>
      <c r="QFQ252"/>
      <c r="QFR252"/>
      <c r="QFS252"/>
      <c r="QFT252"/>
      <c r="QFU252"/>
      <c r="QFV252"/>
      <c r="QFW252"/>
      <c r="QFX252"/>
      <c r="QFY252"/>
      <c r="QFZ252"/>
      <c r="QGA252"/>
      <c r="QGB252"/>
      <c r="QGC252"/>
      <c r="QGD252"/>
      <c r="QGE252"/>
      <c r="QGF252"/>
      <c r="QGG252"/>
      <c r="QGH252"/>
      <c r="QGI252"/>
      <c r="QGJ252"/>
      <c r="QGK252"/>
      <c r="QGL252"/>
      <c r="QGM252"/>
      <c r="QGN252"/>
      <c r="QGO252"/>
      <c r="QGP252"/>
      <c r="QGQ252"/>
      <c r="QGR252"/>
      <c r="QGS252"/>
      <c r="QGT252"/>
      <c r="QGU252"/>
      <c r="QGV252"/>
      <c r="QGW252"/>
      <c r="QGX252"/>
      <c r="QGY252"/>
      <c r="QGZ252"/>
      <c r="QHA252"/>
      <c r="QHB252"/>
      <c r="QHC252"/>
      <c r="QHD252"/>
      <c r="QHE252"/>
      <c r="QHF252"/>
      <c r="QHG252"/>
      <c r="QHH252"/>
      <c r="QHI252"/>
      <c r="QHJ252"/>
      <c r="QHK252"/>
      <c r="QHL252"/>
      <c r="QHM252"/>
      <c r="QHN252"/>
      <c r="QHO252"/>
      <c r="QHP252"/>
      <c r="QHQ252"/>
      <c r="QHR252"/>
      <c r="QHS252"/>
      <c r="QHT252"/>
      <c r="QHU252"/>
      <c r="QHV252"/>
      <c r="QHW252"/>
      <c r="QHX252"/>
      <c r="QHY252"/>
      <c r="QHZ252"/>
      <c r="QIA252"/>
      <c r="QIB252"/>
      <c r="QIC252"/>
      <c r="QID252"/>
      <c r="QIE252"/>
      <c r="QIF252"/>
      <c r="QIG252"/>
      <c r="QIH252"/>
      <c r="QII252"/>
      <c r="QIJ252"/>
      <c r="QIK252"/>
      <c r="QIL252"/>
      <c r="QIM252"/>
      <c r="QIN252"/>
      <c r="QIO252"/>
      <c r="QIP252"/>
      <c r="QIQ252"/>
      <c r="QIR252"/>
      <c r="QIS252"/>
      <c r="QIT252"/>
      <c r="QIU252"/>
      <c r="QIV252"/>
      <c r="QIW252"/>
      <c r="QIX252"/>
      <c r="QIY252"/>
      <c r="QIZ252"/>
      <c r="QJA252"/>
      <c r="QJB252"/>
      <c r="QJC252"/>
      <c r="QJD252"/>
      <c r="QJE252"/>
      <c r="QJF252"/>
      <c r="QJG252"/>
      <c r="QJH252"/>
      <c r="QJI252"/>
      <c r="QJJ252"/>
      <c r="QJK252"/>
      <c r="QJL252"/>
      <c r="QJM252"/>
      <c r="QJN252"/>
      <c r="QJO252"/>
      <c r="QJP252"/>
      <c r="QJQ252"/>
      <c r="QJR252"/>
      <c r="QJS252"/>
      <c r="QJT252"/>
      <c r="QJU252"/>
      <c r="QJV252"/>
      <c r="QJW252"/>
      <c r="QJX252"/>
      <c r="QJY252"/>
      <c r="QJZ252"/>
      <c r="QKA252"/>
      <c r="QKB252"/>
      <c r="QKC252"/>
      <c r="QKD252"/>
      <c r="QKE252"/>
      <c r="QKF252"/>
      <c r="QKG252"/>
      <c r="QKH252"/>
      <c r="QKI252"/>
      <c r="QKJ252"/>
      <c r="QKK252"/>
      <c r="QKL252"/>
      <c r="QKM252"/>
      <c r="QKN252"/>
      <c r="QKO252"/>
      <c r="QKP252"/>
      <c r="QKQ252"/>
      <c r="QKR252"/>
      <c r="QKS252"/>
      <c r="QKT252"/>
      <c r="QKU252"/>
      <c r="QKV252"/>
      <c r="QKW252"/>
      <c r="QKX252"/>
      <c r="QKY252"/>
      <c r="QKZ252"/>
      <c r="QLA252"/>
      <c r="QLB252"/>
      <c r="QLC252"/>
      <c r="QLD252"/>
      <c r="QLE252"/>
      <c r="QLF252"/>
      <c r="QLG252"/>
      <c r="QLH252"/>
      <c r="QLI252"/>
      <c r="QLJ252"/>
      <c r="QLK252"/>
      <c r="QLL252"/>
      <c r="QLM252"/>
      <c r="QLN252"/>
      <c r="QLO252"/>
      <c r="QLP252"/>
      <c r="QLQ252"/>
      <c r="QLR252"/>
      <c r="QLS252"/>
      <c r="QLT252"/>
      <c r="QLU252"/>
      <c r="QLV252"/>
      <c r="QLW252"/>
      <c r="QLX252"/>
      <c r="QLY252"/>
      <c r="QLZ252"/>
      <c r="QMA252"/>
      <c r="QMB252"/>
      <c r="QMC252"/>
      <c r="QMD252"/>
      <c r="QME252"/>
      <c r="QMF252"/>
      <c r="QMG252"/>
      <c r="QMH252"/>
      <c r="QMI252"/>
      <c r="QMJ252"/>
      <c r="QMK252"/>
      <c r="QML252"/>
      <c r="QMM252"/>
      <c r="QMN252"/>
      <c r="QMO252"/>
      <c r="QMP252"/>
      <c r="QMQ252"/>
      <c r="QMR252"/>
      <c r="QMS252"/>
      <c r="QMT252"/>
      <c r="QMU252"/>
      <c r="QMV252"/>
      <c r="QMW252"/>
      <c r="QMX252"/>
      <c r="QMY252"/>
      <c r="QMZ252"/>
      <c r="QNA252"/>
      <c r="QNB252"/>
      <c r="QNC252"/>
      <c r="QND252"/>
      <c r="QNE252"/>
      <c r="QNF252"/>
      <c r="QNG252"/>
      <c r="QNH252"/>
      <c r="QNI252"/>
      <c r="QNJ252"/>
      <c r="QNK252"/>
      <c r="QNL252"/>
      <c r="QNM252"/>
      <c r="QNN252"/>
      <c r="QNO252"/>
      <c r="QNP252"/>
      <c r="QNQ252"/>
      <c r="QNR252"/>
      <c r="QNS252"/>
      <c r="QNT252"/>
      <c r="QNU252"/>
      <c r="QNV252"/>
      <c r="QNW252"/>
      <c r="QNX252"/>
      <c r="QNY252"/>
      <c r="QNZ252"/>
      <c r="QOA252"/>
      <c r="QOB252"/>
      <c r="QOC252"/>
      <c r="QOD252"/>
      <c r="QOE252"/>
      <c r="QOF252"/>
      <c r="QOG252"/>
      <c r="QOH252"/>
      <c r="QOI252"/>
      <c r="QOJ252"/>
      <c r="QOK252"/>
      <c r="QOL252"/>
      <c r="QOM252"/>
      <c r="QON252"/>
      <c r="QOO252"/>
      <c r="QOP252"/>
      <c r="QOQ252"/>
      <c r="QOR252"/>
      <c r="QOS252"/>
      <c r="QOT252"/>
      <c r="QOU252"/>
      <c r="QOV252"/>
      <c r="QOW252"/>
      <c r="QOX252"/>
      <c r="QOY252"/>
      <c r="QOZ252"/>
      <c r="QPA252"/>
      <c r="QPB252"/>
      <c r="QPC252"/>
      <c r="QPD252"/>
      <c r="QPE252"/>
      <c r="QPF252"/>
      <c r="QPG252"/>
      <c r="QPH252"/>
      <c r="QPI252"/>
      <c r="QPJ252"/>
      <c r="QPK252"/>
      <c r="QPL252"/>
      <c r="QPM252"/>
      <c r="QPN252"/>
      <c r="QPO252"/>
      <c r="QPP252"/>
      <c r="QPQ252"/>
      <c r="QPR252"/>
      <c r="QPS252"/>
      <c r="QPT252"/>
      <c r="QPU252"/>
      <c r="QPV252"/>
      <c r="QPW252"/>
      <c r="QPX252"/>
      <c r="QPY252"/>
      <c r="QPZ252"/>
      <c r="QQA252"/>
      <c r="QQB252"/>
      <c r="QQC252"/>
      <c r="QQD252"/>
      <c r="QQE252"/>
      <c r="QQF252"/>
      <c r="QQG252"/>
      <c r="QQH252"/>
      <c r="QQI252"/>
      <c r="QQJ252"/>
      <c r="QQK252"/>
      <c r="QQL252"/>
      <c r="QQM252"/>
      <c r="QQN252"/>
      <c r="QQO252"/>
      <c r="QQP252"/>
      <c r="QQQ252"/>
      <c r="QQR252"/>
      <c r="QQS252"/>
      <c r="QQT252"/>
      <c r="QQU252"/>
      <c r="QQV252"/>
      <c r="QQW252"/>
      <c r="QQX252"/>
      <c r="QQY252"/>
      <c r="QQZ252"/>
      <c r="QRA252"/>
      <c r="QRB252"/>
      <c r="QRC252"/>
      <c r="QRD252"/>
      <c r="QRE252"/>
      <c r="QRF252"/>
      <c r="QRG252"/>
      <c r="QRH252"/>
      <c r="QRI252"/>
      <c r="QRJ252"/>
      <c r="QRK252"/>
      <c r="QRL252"/>
      <c r="QRM252"/>
      <c r="QRN252"/>
      <c r="QRO252"/>
      <c r="QRP252"/>
      <c r="QRQ252"/>
      <c r="QRR252"/>
      <c r="QRS252"/>
      <c r="QRT252"/>
      <c r="QRU252"/>
      <c r="QRV252"/>
      <c r="QRW252"/>
      <c r="QRX252"/>
      <c r="QRY252"/>
      <c r="QRZ252"/>
      <c r="QSA252"/>
      <c r="QSB252"/>
      <c r="QSC252"/>
      <c r="QSD252"/>
      <c r="QSE252"/>
      <c r="QSF252"/>
      <c r="QSG252"/>
      <c r="QSH252"/>
      <c r="QSI252"/>
      <c r="QSJ252"/>
      <c r="QSK252"/>
      <c r="QSL252"/>
      <c r="QSM252"/>
      <c r="QSN252"/>
      <c r="QSO252"/>
      <c r="QSP252"/>
      <c r="QSQ252"/>
      <c r="QSR252"/>
      <c r="QSS252"/>
      <c r="QST252"/>
      <c r="QSU252"/>
      <c r="QSV252"/>
      <c r="QSW252"/>
      <c r="QSX252"/>
      <c r="QSY252"/>
      <c r="QSZ252"/>
      <c r="QTA252"/>
      <c r="QTB252"/>
      <c r="QTC252"/>
      <c r="QTD252"/>
      <c r="QTE252"/>
      <c r="QTF252"/>
      <c r="QTG252"/>
      <c r="QTH252"/>
      <c r="QTI252"/>
      <c r="QTJ252"/>
      <c r="QTK252"/>
      <c r="QTL252"/>
      <c r="QTM252"/>
      <c r="QTN252"/>
      <c r="QTO252"/>
      <c r="QTP252"/>
      <c r="QTQ252"/>
      <c r="QTR252"/>
      <c r="QTS252"/>
      <c r="QTT252"/>
      <c r="QTU252"/>
      <c r="QTV252"/>
      <c r="QTW252"/>
      <c r="QTX252"/>
      <c r="QTY252"/>
      <c r="QTZ252"/>
      <c r="QUA252"/>
      <c r="QUB252"/>
      <c r="QUC252"/>
      <c r="QUD252"/>
      <c r="QUE252"/>
      <c r="QUF252"/>
      <c r="QUG252"/>
      <c r="QUH252"/>
      <c r="QUI252"/>
      <c r="QUJ252"/>
      <c r="QUK252"/>
      <c r="QUL252"/>
      <c r="QUM252"/>
      <c r="QUN252"/>
      <c r="QUO252"/>
      <c r="QUP252"/>
      <c r="QUQ252"/>
      <c r="QUR252"/>
      <c r="QUS252"/>
      <c r="QUT252"/>
      <c r="QUU252"/>
      <c r="QUV252"/>
      <c r="QUW252"/>
      <c r="QUX252"/>
      <c r="QUY252"/>
      <c r="QUZ252"/>
      <c r="QVA252"/>
      <c r="QVB252"/>
      <c r="QVC252"/>
      <c r="QVD252"/>
      <c r="QVE252"/>
      <c r="QVF252"/>
      <c r="QVG252"/>
      <c r="QVH252"/>
      <c r="QVI252"/>
      <c r="QVJ252"/>
      <c r="QVK252"/>
      <c r="QVL252"/>
      <c r="QVM252"/>
      <c r="QVN252"/>
      <c r="QVO252"/>
      <c r="QVP252"/>
      <c r="QVQ252"/>
      <c r="QVR252"/>
      <c r="QVS252"/>
      <c r="QVT252"/>
      <c r="QVU252"/>
      <c r="QVV252"/>
      <c r="QVW252"/>
      <c r="QVX252"/>
      <c r="QVY252"/>
      <c r="QVZ252"/>
      <c r="QWA252"/>
      <c r="QWB252"/>
      <c r="QWC252"/>
      <c r="QWD252"/>
      <c r="QWE252"/>
      <c r="QWF252"/>
      <c r="QWG252"/>
      <c r="QWH252"/>
      <c r="QWI252"/>
      <c r="QWJ252"/>
      <c r="QWK252"/>
      <c r="QWL252"/>
      <c r="QWM252"/>
      <c r="QWN252"/>
      <c r="QWO252"/>
      <c r="QWP252"/>
      <c r="QWQ252"/>
      <c r="QWR252"/>
      <c r="QWS252"/>
      <c r="QWT252"/>
      <c r="QWU252"/>
      <c r="QWV252"/>
      <c r="QWW252"/>
      <c r="QWX252"/>
      <c r="QWY252"/>
      <c r="QWZ252"/>
      <c r="QXA252"/>
      <c r="QXB252"/>
      <c r="QXC252"/>
      <c r="QXD252"/>
      <c r="QXE252"/>
      <c r="QXF252"/>
      <c r="QXG252"/>
      <c r="QXH252"/>
      <c r="QXI252"/>
      <c r="QXJ252"/>
      <c r="QXK252"/>
      <c r="QXL252"/>
      <c r="QXM252"/>
      <c r="QXN252"/>
      <c r="QXO252"/>
      <c r="QXP252"/>
      <c r="QXQ252"/>
      <c r="QXR252"/>
      <c r="QXS252"/>
      <c r="QXT252"/>
      <c r="QXU252"/>
      <c r="QXV252"/>
      <c r="QXW252"/>
      <c r="QXX252"/>
      <c r="QXY252"/>
      <c r="QXZ252"/>
      <c r="QYA252"/>
      <c r="QYB252"/>
      <c r="QYC252"/>
      <c r="QYD252"/>
      <c r="QYE252"/>
      <c r="QYF252"/>
      <c r="QYG252"/>
      <c r="QYH252"/>
      <c r="QYI252"/>
      <c r="QYJ252"/>
      <c r="QYK252"/>
      <c r="QYL252"/>
      <c r="QYM252"/>
      <c r="QYN252"/>
      <c r="QYO252"/>
      <c r="QYP252"/>
      <c r="QYQ252"/>
      <c r="QYR252"/>
      <c r="QYS252"/>
      <c r="QYT252"/>
      <c r="QYU252"/>
      <c r="QYV252"/>
      <c r="QYW252"/>
      <c r="QYX252"/>
      <c r="QYY252"/>
      <c r="QYZ252"/>
      <c r="QZA252"/>
      <c r="QZB252"/>
      <c r="QZC252"/>
      <c r="QZD252"/>
      <c r="QZE252"/>
      <c r="QZF252"/>
      <c r="QZG252"/>
      <c r="QZH252"/>
      <c r="QZI252"/>
      <c r="QZJ252"/>
      <c r="QZK252"/>
      <c r="QZL252"/>
      <c r="QZM252"/>
      <c r="QZN252"/>
      <c r="QZO252"/>
      <c r="QZP252"/>
      <c r="QZQ252"/>
      <c r="QZR252"/>
      <c r="QZS252"/>
      <c r="QZT252"/>
      <c r="QZU252"/>
      <c r="QZV252"/>
      <c r="QZW252"/>
      <c r="QZX252"/>
      <c r="QZY252"/>
      <c r="QZZ252"/>
      <c r="RAA252"/>
      <c r="RAB252"/>
      <c r="RAC252"/>
      <c r="RAD252"/>
      <c r="RAE252"/>
      <c r="RAF252"/>
      <c r="RAG252"/>
      <c r="RAH252"/>
      <c r="RAI252"/>
      <c r="RAJ252"/>
      <c r="RAK252"/>
      <c r="RAL252"/>
      <c r="RAM252"/>
      <c r="RAN252"/>
      <c r="RAO252"/>
      <c r="RAP252"/>
      <c r="RAQ252"/>
      <c r="RAR252"/>
      <c r="RAS252"/>
      <c r="RAT252"/>
      <c r="RAU252"/>
      <c r="RAV252"/>
      <c r="RAW252"/>
      <c r="RAX252"/>
      <c r="RAY252"/>
      <c r="RAZ252"/>
      <c r="RBA252"/>
      <c r="RBB252"/>
      <c r="RBC252"/>
      <c r="RBD252"/>
      <c r="RBE252"/>
      <c r="RBF252"/>
      <c r="RBG252"/>
      <c r="RBH252"/>
      <c r="RBI252"/>
      <c r="RBJ252"/>
      <c r="RBK252"/>
      <c r="RBL252"/>
      <c r="RBM252"/>
      <c r="RBN252"/>
      <c r="RBO252"/>
      <c r="RBP252"/>
      <c r="RBQ252"/>
      <c r="RBR252"/>
      <c r="RBS252"/>
      <c r="RBT252"/>
      <c r="RBU252"/>
      <c r="RBV252"/>
      <c r="RBW252"/>
      <c r="RBX252"/>
      <c r="RBY252"/>
      <c r="RBZ252"/>
      <c r="RCA252"/>
      <c r="RCB252"/>
      <c r="RCC252"/>
      <c r="RCD252"/>
      <c r="RCE252"/>
      <c r="RCF252"/>
      <c r="RCG252"/>
      <c r="RCH252"/>
      <c r="RCI252"/>
      <c r="RCJ252"/>
      <c r="RCK252"/>
      <c r="RCL252"/>
      <c r="RCM252"/>
      <c r="RCN252"/>
      <c r="RCO252"/>
      <c r="RCP252"/>
      <c r="RCQ252"/>
      <c r="RCR252"/>
      <c r="RCS252"/>
      <c r="RCT252"/>
      <c r="RCU252"/>
      <c r="RCV252"/>
      <c r="RCW252"/>
      <c r="RCX252"/>
      <c r="RCY252"/>
      <c r="RCZ252"/>
      <c r="RDA252"/>
      <c r="RDB252"/>
      <c r="RDC252"/>
      <c r="RDD252"/>
      <c r="RDE252"/>
      <c r="RDF252"/>
      <c r="RDG252"/>
      <c r="RDH252"/>
      <c r="RDI252"/>
      <c r="RDJ252"/>
      <c r="RDK252"/>
      <c r="RDL252"/>
      <c r="RDM252"/>
      <c r="RDN252"/>
      <c r="RDO252"/>
      <c r="RDP252"/>
      <c r="RDQ252"/>
      <c r="RDR252"/>
      <c r="RDS252"/>
      <c r="RDT252"/>
      <c r="RDU252"/>
      <c r="RDV252"/>
      <c r="RDW252"/>
      <c r="RDX252"/>
      <c r="RDY252"/>
      <c r="RDZ252"/>
      <c r="REA252"/>
      <c r="REB252"/>
      <c r="REC252"/>
      <c r="RED252"/>
      <c r="REE252"/>
      <c r="REF252"/>
      <c r="REG252"/>
      <c r="REH252"/>
      <c r="REI252"/>
      <c r="REJ252"/>
      <c r="REK252"/>
      <c r="REL252"/>
      <c r="REM252"/>
      <c r="REN252"/>
      <c r="REO252"/>
      <c r="REP252"/>
      <c r="REQ252"/>
      <c r="RER252"/>
      <c r="RES252"/>
      <c r="RET252"/>
      <c r="REU252"/>
      <c r="REV252"/>
      <c r="REW252"/>
      <c r="REX252"/>
      <c r="REY252"/>
      <c r="REZ252"/>
      <c r="RFA252"/>
      <c r="RFB252"/>
      <c r="RFC252"/>
      <c r="RFD252"/>
      <c r="RFE252"/>
      <c r="RFF252"/>
      <c r="RFG252"/>
      <c r="RFH252"/>
      <c r="RFI252"/>
      <c r="RFJ252"/>
      <c r="RFK252"/>
      <c r="RFL252"/>
      <c r="RFM252"/>
      <c r="RFN252"/>
      <c r="RFO252"/>
      <c r="RFP252"/>
      <c r="RFQ252"/>
      <c r="RFR252"/>
      <c r="RFS252"/>
      <c r="RFT252"/>
      <c r="RFU252"/>
      <c r="RFV252"/>
      <c r="RFW252"/>
      <c r="RFX252"/>
      <c r="RFY252"/>
      <c r="RFZ252"/>
      <c r="RGA252"/>
      <c r="RGB252"/>
      <c r="RGC252"/>
      <c r="RGD252"/>
      <c r="RGE252"/>
      <c r="RGF252"/>
      <c r="RGG252"/>
      <c r="RGH252"/>
      <c r="RGI252"/>
      <c r="RGJ252"/>
      <c r="RGK252"/>
      <c r="RGL252"/>
      <c r="RGM252"/>
      <c r="RGN252"/>
      <c r="RGO252"/>
      <c r="RGP252"/>
      <c r="RGQ252"/>
      <c r="RGR252"/>
      <c r="RGS252"/>
      <c r="RGT252"/>
      <c r="RGU252"/>
      <c r="RGV252"/>
      <c r="RGW252"/>
      <c r="RGX252"/>
      <c r="RGY252"/>
      <c r="RGZ252"/>
      <c r="RHA252"/>
      <c r="RHB252"/>
      <c r="RHC252"/>
      <c r="RHD252"/>
      <c r="RHE252"/>
      <c r="RHF252"/>
      <c r="RHG252"/>
      <c r="RHH252"/>
      <c r="RHI252"/>
      <c r="RHJ252"/>
      <c r="RHK252"/>
      <c r="RHL252"/>
      <c r="RHM252"/>
      <c r="RHN252"/>
      <c r="RHO252"/>
      <c r="RHP252"/>
      <c r="RHQ252"/>
      <c r="RHR252"/>
      <c r="RHS252"/>
      <c r="RHT252"/>
      <c r="RHU252"/>
      <c r="RHV252"/>
      <c r="RHW252"/>
      <c r="RHX252"/>
      <c r="RHY252"/>
      <c r="RHZ252"/>
      <c r="RIA252"/>
      <c r="RIB252"/>
      <c r="RIC252"/>
      <c r="RID252"/>
      <c r="RIE252"/>
      <c r="RIF252"/>
      <c r="RIG252"/>
      <c r="RIH252"/>
      <c r="RII252"/>
      <c r="RIJ252"/>
      <c r="RIK252"/>
      <c r="RIL252"/>
      <c r="RIM252"/>
      <c r="RIN252"/>
      <c r="RIO252"/>
      <c r="RIP252"/>
      <c r="RIQ252"/>
      <c r="RIR252"/>
      <c r="RIS252"/>
      <c r="RIT252"/>
      <c r="RIU252"/>
      <c r="RIV252"/>
      <c r="RIW252"/>
      <c r="RIX252"/>
      <c r="RIY252"/>
      <c r="RIZ252"/>
      <c r="RJA252"/>
      <c r="RJB252"/>
      <c r="RJC252"/>
      <c r="RJD252"/>
      <c r="RJE252"/>
      <c r="RJF252"/>
      <c r="RJG252"/>
      <c r="RJH252"/>
      <c r="RJI252"/>
      <c r="RJJ252"/>
      <c r="RJK252"/>
      <c r="RJL252"/>
      <c r="RJM252"/>
      <c r="RJN252"/>
      <c r="RJO252"/>
      <c r="RJP252"/>
      <c r="RJQ252"/>
      <c r="RJR252"/>
      <c r="RJS252"/>
      <c r="RJT252"/>
      <c r="RJU252"/>
      <c r="RJV252"/>
      <c r="RJW252"/>
      <c r="RJX252"/>
      <c r="RJY252"/>
      <c r="RJZ252"/>
      <c r="RKA252"/>
      <c r="RKB252"/>
      <c r="RKC252"/>
      <c r="RKD252"/>
      <c r="RKE252"/>
      <c r="RKF252"/>
      <c r="RKG252"/>
      <c r="RKH252"/>
      <c r="RKI252"/>
      <c r="RKJ252"/>
      <c r="RKK252"/>
      <c r="RKL252"/>
      <c r="RKM252"/>
      <c r="RKN252"/>
      <c r="RKO252"/>
      <c r="RKP252"/>
      <c r="RKQ252"/>
      <c r="RKR252"/>
      <c r="RKS252"/>
      <c r="RKT252"/>
      <c r="RKU252"/>
      <c r="RKV252"/>
      <c r="RKW252"/>
      <c r="RKX252"/>
      <c r="RKY252"/>
      <c r="RKZ252"/>
      <c r="RLA252"/>
      <c r="RLB252"/>
      <c r="RLC252"/>
      <c r="RLD252"/>
      <c r="RLE252"/>
      <c r="RLF252"/>
      <c r="RLG252"/>
      <c r="RLH252"/>
      <c r="RLI252"/>
      <c r="RLJ252"/>
      <c r="RLK252"/>
      <c r="RLL252"/>
      <c r="RLM252"/>
      <c r="RLN252"/>
      <c r="RLO252"/>
      <c r="RLP252"/>
      <c r="RLQ252"/>
      <c r="RLR252"/>
      <c r="RLS252"/>
      <c r="RLT252"/>
      <c r="RLU252"/>
      <c r="RLV252"/>
      <c r="RLW252"/>
      <c r="RLX252"/>
      <c r="RLY252"/>
      <c r="RLZ252"/>
      <c r="RMA252"/>
      <c r="RMB252"/>
      <c r="RMC252"/>
      <c r="RMD252"/>
      <c r="RME252"/>
      <c r="RMF252"/>
      <c r="RMG252"/>
      <c r="RMH252"/>
      <c r="RMI252"/>
      <c r="RMJ252"/>
      <c r="RMK252"/>
      <c r="RML252"/>
      <c r="RMM252"/>
      <c r="RMN252"/>
      <c r="RMO252"/>
      <c r="RMP252"/>
      <c r="RMQ252"/>
      <c r="RMR252"/>
      <c r="RMS252"/>
      <c r="RMT252"/>
      <c r="RMU252"/>
      <c r="RMV252"/>
      <c r="RMW252"/>
      <c r="RMX252"/>
      <c r="RMY252"/>
      <c r="RMZ252"/>
      <c r="RNA252"/>
      <c r="RNB252"/>
      <c r="RNC252"/>
      <c r="RND252"/>
      <c r="RNE252"/>
      <c r="RNF252"/>
      <c r="RNG252"/>
      <c r="RNH252"/>
      <c r="RNI252"/>
      <c r="RNJ252"/>
      <c r="RNK252"/>
      <c r="RNL252"/>
      <c r="RNM252"/>
      <c r="RNN252"/>
      <c r="RNO252"/>
      <c r="RNP252"/>
      <c r="RNQ252"/>
      <c r="RNR252"/>
      <c r="RNS252"/>
      <c r="RNT252"/>
      <c r="RNU252"/>
      <c r="RNV252"/>
      <c r="RNW252"/>
      <c r="RNX252"/>
      <c r="RNY252"/>
      <c r="RNZ252"/>
      <c r="ROA252"/>
      <c r="ROB252"/>
      <c r="ROC252"/>
      <c r="ROD252"/>
      <c r="ROE252"/>
      <c r="ROF252"/>
      <c r="ROG252"/>
      <c r="ROH252"/>
      <c r="ROI252"/>
      <c r="ROJ252"/>
      <c r="ROK252"/>
      <c r="ROL252"/>
      <c r="ROM252"/>
      <c r="RON252"/>
      <c r="ROO252"/>
      <c r="ROP252"/>
      <c r="ROQ252"/>
      <c r="ROR252"/>
      <c r="ROS252"/>
      <c r="ROT252"/>
      <c r="ROU252"/>
      <c r="ROV252"/>
      <c r="ROW252"/>
      <c r="ROX252"/>
      <c r="ROY252"/>
      <c r="ROZ252"/>
      <c r="RPA252"/>
      <c r="RPB252"/>
      <c r="RPC252"/>
      <c r="RPD252"/>
      <c r="RPE252"/>
      <c r="RPF252"/>
      <c r="RPG252"/>
      <c r="RPH252"/>
      <c r="RPI252"/>
      <c r="RPJ252"/>
      <c r="RPK252"/>
      <c r="RPL252"/>
      <c r="RPM252"/>
      <c r="RPN252"/>
      <c r="RPO252"/>
      <c r="RPP252"/>
      <c r="RPQ252"/>
      <c r="RPR252"/>
      <c r="RPS252"/>
      <c r="RPT252"/>
      <c r="RPU252"/>
      <c r="RPV252"/>
      <c r="RPW252"/>
      <c r="RPX252"/>
      <c r="RPY252"/>
      <c r="RPZ252"/>
      <c r="RQA252"/>
      <c r="RQB252"/>
      <c r="RQC252"/>
      <c r="RQD252"/>
      <c r="RQE252"/>
      <c r="RQF252"/>
      <c r="RQG252"/>
      <c r="RQH252"/>
      <c r="RQI252"/>
      <c r="RQJ252"/>
      <c r="RQK252"/>
      <c r="RQL252"/>
      <c r="RQM252"/>
      <c r="RQN252"/>
      <c r="RQO252"/>
      <c r="RQP252"/>
      <c r="RQQ252"/>
      <c r="RQR252"/>
      <c r="RQS252"/>
      <c r="RQT252"/>
      <c r="RQU252"/>
      <c r="RQV252"/>
      <c r="RQW252"/>
      <c r="RQX252"/>
      <c r="RQY252"/>
      <c r="RQZ252"/>
      <c r="RRA252"/>
      <c r="RRB252"/>
      <c r="RRC252"/>
      <c r="RRD252"/>
      <c r="RRE252"/>
      <c r="RRF252"/>
      <c r="RRG252"/>
      <c r="RRH252"/>
      <c r="RRI252"/>
      <c r="RRJ252"/>
      <c r="RRK252"/>
      <c r="RRL252"/>
      <c r="RRM252"/>
      <c r="RRN252"/>
      <c r="RRO252"/>
      <c r="RRP252"/>
      <c r="RRQ252"/>
      <c r="RRR252"/>
      <c r="RRS252"/>
      <c r="RRT252"/>
      <c r="RRU252"/>
      <c r="RRV252"/>
      <c r="RRW252"/>
      <c r="RRX252"/>
      <c r="RRY252"/>
      <c r="RRZ252"/>
      <c r="RSA252"/>
      <c r="RSB252"/>
      <c r="RSC252"/>
      <c r="RSD252"/>
      <c r="RSE252"/>
      <c r="RSF252"/>
      <c r="RSG252"/>
      <c r="RSH252"/>
      <c r="RSI252"/>
      <c r="RSJ252"/>
      <c r="RSK252"/>
      <c r="RSL252"/>
      <c r="RSM252"/>
      <c r="RSN252"/>
      <c r="RSO252"/>
      <c r="RSP252"/>
      <c r="RSQ252"/>
      <c r="RSR252"/>
      <c r="RSS252"/>
      <c r="RST252"/>
      <c r="RSU252"/>
      <c r="RSV252"/>
      <c r="RSW252"/>
      <c r="RSX252"/>
      <c r="RSY252"/>
      <c r="RSZ252"/>
      <c r="RTA252"/>
      <c r="RTB252"/>
      <c r="RTC252"/>
      <c r="RTD252"/>
      <c r="RTE252"/>
      <c r="RTF252"/>
      <c r="RTG252"/>
      <c r="RTH252"/>
      <c r="RTI252"/>
      <c r="RTJ252"/>
      <c r="RTK252"/>
      <c r="RTL252"/>
      <c r="RTM252"/>
      <c r="RTN252"/>
      <c r="RTO252"/>
      <c r="RTP252"/>
      <c r="RTQ252"/>
      <c r="RTR252"/>
      <c r="RTS252"/>
      <c r="RTT252"/>
      <c r="RTU252"/>
      <c r="RTV252"/>
      <c r="RTW252"/>
      <c r="RTX252"/>
      <c r="RTY252"/>
      <c r="RTZ252"/>
      <c r="RUA252"/>
      <c r="RUB252"/>
      <c r="RUC252"/>
      <c r="RUD252"/>
      <c r="RUE252"/>
      <c r="RUF252"/>
      <c r="RUG252"/>
      <c r="RUH252"/>
      <c r="RUI252"/>
      <c r="RUJ252"/>
      <c r="RUK252"/>
      <c r="RUL252"/>
      <c r="RUM252"/>
      <c r="RUN252"/>
      <c r="RUO252"/>
      <c r="RUP252"/>
      <c r="RUQ252"/>
      <c r="RUR252"/>
      <c r="RUS252"/>
      <c r="RUT252"/>
      <c r="RUU252"/>
      <c r="RUV252"/>
      <c r="RUW252"/>
      <c r="RUX252"/>
      <c r="RUY252"/>
      <c r="RUZ252"/>
      <c r="RVA252"/>
      <c r="RVB252"/>
      <c r="RVC252"/>
      <c r="RVD252"/>
      <c r="RVE252"/>
      <c r="RVF252"/>
      <c r="RVG252"/>
      <c r="RVH252"/>
      <c r="RVI252"/>
      <c r="RVJ252"/>
      <c r="RVK252"/>
      <c r="RVL252"/>
      <c r="RVM252"/>
      <c r="RVN252"/>
      <c r="RVO252"/>
      <c r="RVP252"/>
      <c r="RVQ252"/>
      <c r="RVR252"/>
      <c r="RVS252"/>
      <c r="RVT252"/>
      <c r="RVU252"/>
      <c r="RVV252"/>
      <c r="RVW252"/>
      <c r="RVX252"/>
      <c r="RVY252"/>
      <c r="RVZ252"/>
      <c r="RWA252"/>
      <c r="RWB252"/>
      <c r="RWC252"/>
      <c r="RWD252"/>
      <c r="RWE252"/>
      <c r="RWF252"/>
      <c r="RWG252"/>
      <c r="RWH252"/>
      <c r="RWI252"/>
      <c r="RWJ252"/>
      <c r="RWK252"/>
      <c r="RWL252"/>
      <c r="RWM252"/>
      <c r="RWN252"/>
      <c r="RWO252"/>
      <c r="RWP252"/>
      <c r="RWQ252"/>
      <c r="RWR252"/>
      <c r="RWS252"/>
      <c r="RWT252"/>
      <c r="RWU252"/>
      <c r="RWV252"/>
      <c r="RWW252"/>
      <c r="RWX252"/>
      <c r="RWY252"/>
      <c r="RWZ252"/>
      <c r="RXA252"/>
      <c r="RXB252"/>
      <c r="RXC252"/>
      <c r="RXD252"/>
      <c r="RXE252"/>
      <c r="RXF252"/>
      <c r="RXG252"/>
      <c r="RXH252"/>
      <c r="RXI252"/>
      <c r="RXJ252"/>
      <c r="RXK252"/>
      <c r="RXL252"/>
      <c r="RXM252"/>
      <c r="RXN252"/>
      <c r="RXO252"/>
      <c r="RXP252"/>
      <c r="RXQ252"/>
      <c r="RXR252"/>
      <c r="RXS252"/>
      <c r="RXT252"/>
      <c r="RXU252"/>
      <c r="RXV252"/>
      <c r="RXW252"/>
      <c r="RXX252"/>
      <c r="RXY252"/>
      <c r="RXZ252"/>
      <c r="RYA252"/>
      <c r="RYB252"/>
      <c r="RYC252"/>
      <c r="RYD252"/>
      <c r="RYE252"/>
      <c r="RYF252"/>
      <c r="RYG252"/>
      <c r="RYH252"/>
      <c r="RYI252"/>
      <c r="RYJ252"/>
      <c r="RYK252"/>
      <c r="RYL252"/>
      <c r="RYM252"/>
      <c r="RYN252"/>
      <c r="RYO252"/>
      <c r="RYP252"/>
      <c r="RYQ252"/>
      <c r="RYR252"/>
      <c r="RYS252"/>
      <c r="RYT252"/>
      <c r="RYU252"/>
      <c r="RYV252"/>
      <c r="RYW252"/>
      <c r="RYX252"/>
      <c r="RYY252"/>
      <c r="RYZ252"/>
      <c r="RZA252"/>
      <c r="RZB252"/>
      <c r="RZC252"/>
      <c r="RZD252"/>
      <c r="RZE252"/>
      <c r="RZF252"/>
      <c r="RZG252"/>
      <c r="RZH252"/>
      <c r="RZI252"/>
      <c r="RZJ252"/>
      <c r="RZK252"/>
      <c r="RZL252"/>
      <c r="RZM252"/>
      <c r="RZN252"/>
      <c r="RZO252"/>
      <c r="RZP252"/>
      <c r="RZQ252"/>
      <c r="RZR252"/>
      <c r="RZS252"/>
      <c r="RZT252"/>
      <c r="RZU252"/>
      <c r="RZV252"/>
      <c r="RZW252"/>
      <c r="RZX252"/>
      <c r="RZY252"/>
      <c r="RZZ252"/>
      <c r="SAA252"/>
      <c r="SAB252"/>
      <c r="SAC252"/>
      <c r="SAD252"/>
      <c r="SAE252"/>
      <c r="SAF252"/>
      <c r="SAG252"/>
      <c r="SAH252"/>
      <c r="SAI252"/>
      <c r="SAJ252"/>
      <c r="SAK252"/>
      <c r="SAL252"/>
      <c r="SAM252"/>
      <c r="SAN252"/>
      <c r="SAO252"/>
      <c r="SAP252"/>
      <c r="SAQ252"/>
      <c r="SAR252"/>
      <c r="SAS252"/>
      <c r="SAT252"/>
      <c r="SAU252"/>
      <c r="SAV252"/>
      <c r="SAW252"/>
      <c r="SAX252"/>
      <c r="SAY252"/>
      <c r="SAZ252"/>
      <c r="SBA252"/>
      <c r="SBB252"/>
      <c r="SBC252"/>
      <c r="SBD252"/>
      <c r="SBE252"/>
      <c r="SBF252"/>
      <c r="SBG252"/>
      <c r="SBH252"/>
      <c r="SBI252"/>
      <c r="SBJ252"/>
      <c r="SBK252"/>
      <c r="SBL252"/>
      <c r="SBM252"/>
      <c r="SBN252"/>
      <c r="SBO252"/>
      <c r="SBP252"/>
      <c r="SBQ252"/>
      <c r="SBR252"/>
      <c r="SBS252"/>
      <c r="SBT252"/>
      <c r="SBU252"/>
      <c r="SBV252"/>
      <c r="SBW252"/>
      <c r="SBX252"/>
      <c r="SBY252"/>
      <c r="SBZ252"/>
      <c r="SCA252"/>
      <c r="SCB252"/>
      <c r="SCC252"/>
      <c r="SCD252"/>
      <c r="SCE252"/>
      <c r="SCF252"/>
      <c r="SCG252"/>
      <c r="SCH252"/>
      <c r="SCI252"/>
      <c r="SCJ252"/>
      <c r="SCK252"/>
      <c r="SCL252"/>
      <c r="SCM252"/>
      <c r="SCN252"/>
      <c r="SCO252"/>
      <c r="SCP252"/>
      <c r="SCQ252"/>
      <c r="SCR252"/>
      <c r="SCS252"/>
      <c r="SCT252"/>
      <c r="SCU252"/>
      <c r="SCV252"/>
      <c r="SCW252"/>
      <c r="SCX252"/>
      <c r="SCY252"/>
      <c r="SCZ252"/>
      <c r="SDA252"/>
      <c r="SDB252"/>
      <c r="SDC252"/>
      <c r="SDD252"/>
      <c r="SDE252"/>
      <c r="SDF252"/>
      <c r="SDG252"/>
      <c r="SDH252"/>
      <c r="SDI252"/>
      <c r="SDJ252"/>
      <c r="SDK252"/>
      <c r="SDL252"/>
      <c r="SDM252"/>
      <c r="SDN252"/>
      <c r="SDO252"/>
      <c r="SDP252"/>
      <c r="SDQ252"/>
      <c r="SDR252"/>
      <c r="SDS252"/>
      <c r="SDT252"/>
      <c r="SDU252"/>
      <c r="SDV252"/>
      <c r="SDW252"/>
      <c r="SDX252"/>
      <c r="SDY252"/>
      <c r="SDZ252"/>
      <c r="SEA252"/>
      <c r="SEB252"/>
      <c r="SEC252"/>
      <c r="SED252"/>
      <c r="SEE252"/>
      <c r="SEF252"/>
      <c r="SEG252"/>
      <c r="SEH252"/>
      <c r="SEI252"/>
      <c r="SEJ252"/>
      <c r="SEK252"/>
      <c r="SEL252"/>
      <c r="SEM252"/>
      <c r="SEN252"/>
      <c r="SEO252"/>
      <c r="SEP252"/>
      <c r="SEQ252"/>
      <c r="SER252"/>
      <c r="SES252"/>
      <c r="SET252"/>
      <c r="SEU252"/>
      <c r="SEV252"/>
      <c r="SEW252"/>
      <c r="SEX252"/>
      <c r="SEY252"/>
      <c r="SEZ252"/>
      <c r="SFA252"/>
      <c r="SFB252"/>
      <c r="SFC252"/>
      <c r="SFD252"/>
      <c r="SFE252"/>
      <c r="SFF252"/>
      <c r="SFG252"/>
      <c r="SFH252"/>
      <c r="SFI252"/>
      <c r="SFJ252"/>
      <c r="SFK252"/>
      <c r="SFL252"/>
      <c r="SFM252"/>
      <c r="SFN252"/>
      <c r="SFO252"/>
      <c r="SFP252"/>
      <c r="SFQ252"/>
      <c r="SFR252"/>
      <c r="SFS252"/>
      <c r="SFT252"/>
      <c r="SFU252"/>
      <c r="SFV252"/>
      <c r="SFW252"/>
      <c r="SFX252"/>
      <c r="SFY252"/>
      <c r="SFZ252"/>
      <c r="SGA252"/>
      <c r="SGB252"/>
      <c r="SGC252"/>
      <c r="SGD252"/>
      <c r="SGE252"/>
      <c r="SGF252"/>
      <c r="SGG252"/>
      <c r="SGH252"/>
      <c r="SGI252"/>
      <c r="SGJ252"/>
      <c r="SGK252"/>
      <c r="SGL252"/>
      <c r="SGM252"/>
      <c r="SGN252"/>
      <c r="SGO252"/>
      <c r="SGP252"/>
      <c r="SGQ252"/>
      <c r="SGR252"/>
      <c r="SGS252"/>
      <c r="SGT252"/>
      <c r="SGU252"/>
      <c r="SGV252"/>
      <c r="SGW252"/>
      <c r="SGX252"/>
      <c r="SGY252"/>
      <c r="SGZ252"/>
      <c r="SHA252"/>
      <c r="SHB252"/>
      <c r="SHC252"/>
      <c r="SHD252"/>
      <c r="SHE252"/>
      <c r="SHF252"/>
      <c r="SHG252"/>
      <c r="SHH252"/>
      <c r="SHI252"/>
      <c r="SHJ252"/>
      <c r="SHK252"/>
      <c r="SHL252"/>
      <c r="SHM252"/>
      <c r="SHN252"/>
      <c r="SHO252"/>
      <c r="SHP252"/>
      <c r="SHQ252"/>
      <c r="SHR252"/>
      <c r="SHS252"/>
      <c r="SHT252"/>
      <c r="SHU252"/>
      <c r="SHV252"/>
      <c r="SHW252"/>
      <c r="SHX252"/>
      <c r="SHY252"/>
      <c r="SHZ252"/>
      <c r="SIA252"/>
      <c r="SIB252"/>
      <c r="SIC252"/>
      <c r="SID252"/>
      <c r="SIE252"/>
      <c r="SIF252"/>
      <c r="SIG252"/>
      <c r="SIH252"/>
      <c r="SII252"/>
      <c r="SIJ252"/>
      <c r="SIK252"/>
      <c r="SIL252"/>
      <c r="SIM252"/>
      <c r="SIN252"/>
      <c r="SIO252"/>
      <c r="SIP252"/>
      <c r="SIQ252"/>
      <c r="SIR252"/>
      <c r="SIS252"/>
      <c r="SIT252"/>
      <c r="SIU252"/>
      <c r="SIV252"/>
      <c r="SIW252"/>
      <c r="SIX252"/>
      <c r="SIY252"/>
      <c r="SIZ252"/>
      <c r="SJA252"/>
      <c r="SJB252"/>
      <c r="SJC252"/>
      <c r="SJD252"/>
      <c r="SJE252"/>
      <c r="SJF252"/>
      <c r="SJG252"/>
      <c r="SJH252"/>
      <c r="SJI252"/>
      <c r="SJJ252"/>
      <c r="SJK252"/>
      <c r="SJL252"/>
      <c r="SJM252"/>
      <c r="SJN252"/>
      <c r="SJO252"/>
      <c r="SJP252"/>
      <c r="SJQ252"/>
      <c r="SJR252"/>
      <c r="SJS252"/>
      <c r="SJT252"/>
      <c r="SJU252"/>
      <c r="SJV252"/>
      <c r="SJW252"/>
      <c r="SJX252"/>
      <c r="SJY252"/>
      <c r="SJZ252"/>
      <c r="SKA252"/>
      <c r="SKB252"/>
      <c r="SKC252"/>
      <c r="SKD252"/>
      <c r="SKE252"/>
      <c r="SKF252"/>
      <c r="SKG252"/>
      <c r="SKH252"/>
      <c r="SKI252"/>
      <c r="SKJ252"/>
      <c r="SKK252"/>
      <c r="SKL252"/>
      <c r="SKM252"/>
      <c r="SKN252"/>
      <c r="SKO252"/>
      <c r="SKP252"/>
      <c r="SKQ252"/>
      <c r="SKR252"/>
      <c r="SKS252"/>
      <c r="SKT252"/>
      <c r="SKU252"/>
      <c r="SKV252"/>
      <c r="SKW252"/>
      <c r="SKX252"/>
      <c r="SKY252"/>
      <c r="SKZ252"/>
      <c r="SLA252"/>
      <c r="SLB252"/>
      <c r="SLC252"/>
      <c r="SLD252"/>
      <c r="SLE252"/>
      <c r="SLF252"/>
      <c r="SLG252"/>
      <c r="SLH252"/>
      <c r="SLI252"/>
      <c r="SLJ252"/>
      <c r="SLK252"/>
      <c r="SLL252"/>
      <c r="SLM252"/>
      <c r="SLN252"/>
      <c r="SLO252"/>
      <c r="SLP252"/>
      <c r="SLQ252"/>
      <c r="SLR252"/>
      <c r="SLS252"/>
      <c r="SLT252"/>
      <c r="SLU252"/>
      <c r="SLV252"/>
      <c r="SLW252"/>
      <c r="SLX252"/>
      <c r="SLY252"/>
      <c r="SLZ252"/>
      <c r="SMA252"/>
      <c r="SMB252"/>
      <c r="SMC252"/>
      <c r="SMD252"/>
      <c r="SME252"/>
      <c r="SMF252"/>
      <c r="SMG252"/>
      <c r="SMH252"/>
      <c r="SMI252"/>
      <c r="SMJ252"/>
      <c r="SMK252"/>
      <c r="SML252"/>
      <c r="SMM252"/>
      <c r="SMN252"/>
      <c r="SMO252"/>
      <c r="SMP252"/>
      <c r="SMQ252"/>
      <c r="SMR252"/>
      <c r="SMS252"/>
      <c r="SMT252"/>
      <c r="SMU252"/>
      <c r="SMV252"/>
      <c r="SMW252"/>
      <c r="SMX252"/>
      <c r="SMY252"/>
      <c r="SMZ252"/>
      <c r="SNA252"/>
      <c r="SNB252"/>
      <c r="SNC252"/>
      <c r="SND252"/>
      <c r="SNE252"/>
      <c r="SNF252"/>
      <c r="SNG252"/>
      <c r="SNH252"/>
      <c r="SNI252"/>
      <c r="SNJ252"/>
      <c r="SNK252"/>
      <c r="SNL252"/>
      <c r="SNM252"/>
      <c r="SNN252"/>
      <c r="SNO252"/>
      <c r="SNP252"/>
      <c r="SNQ252"/>
      <c r="SNR252"/>
      <c r="SNS252"/>
      <c r="SNT252"/>
      <c r="SNU252"/>
      <c r="SNV252"/>
      <c r="SNW252"/>
      <c r="SNX252"/>
      <c r="SNY252"/>
      <c r="SNZ252"/>
      <c r="SOA252"/>
      <c r="SOB252"/>
      <c r="SOC252"/>
      <c r="SOD252"/>
      <c r="SOE252"/>
      <c r="SOF252"/>
      <c r="SOG252"/>
      <c r="SOH252"/>
      <c r="SOI252"/>
      <c r="SOJ252"/>
      <c r="SOK252"/>
      <c r="SOL252"/>
      <c r="SOM252"/>
      <c r="SON252"/>
      <c r="SOO252"/>
      <c r="SOP252"/>
      <c r="SOQ252"/>
      <c r="SOR252"/>
      <c r="SOS252"/>
      <c r="SOT252"/>
      <c r="SOU252"/>
      <c r="SOV252"/>
      <c r="SOW252"/>
      <c r="SOX252"/>
      <c r="SOY252"/>
      <c r="SOZ252"/>
      <c r="SPA252"/>
      <c r="SPB252"/>
      <c r="SPC252"/>
      <c r="SPD252"/>
      <c r="SPE252"/>
      <c r="SPF252"/>
      <c r="SPG252"/>
      <c r="SPH252"/>
      <c r="SPI252"/>
      <c r="SPJ252"/>
      <c r="SPK252"/>
      <c r="SPL252"/>
      <c r="SPM252"/>
      <c r="SPN252"/>
      <c r="SPO252"/>
      <c r="SPP252"/>
      <c r="SPQ252"/>
      <c r="SPR252"/>
      <c r="SPS252"/>
      <c r="SPT252"/>
      <c r="SPU252"/>
      <c r="SPV252"/>
      <c r="SPW252"/>
      <c r="SPX252"/>
      <c r="SPY252"/>
      <c r="SPZ252"/>
      <c r="SQA252"/>
      <c r="SQB252"/>
      <c r="SQC252"/>
      <c r="SQD252"/>
      <c r="SQE252"/>
      <c r="SQF252"/>
      <c r="SQG252"/>
      <c r="SQH252"/>
      <c r="SQI252"/>
      <c r="SQJ252"/>
      <c r="SQK252"/>
      <c r="SQL252"/>
      <c r="SQM252"/>
      <c r="SQN252"/>
      <c r="SQO252"/>
      <c r="SQP252"/>
      <c r="SQQ252"/>
      <c r="SQR252"/>
      <c r="SQS252"/>
      <c r="SQT252"/>
      <c r="SQU252"/>
      <c r="SQV252"/>
      <c r="SQW252"/>
      <c r="SQX252"/>
      <c r="SQY252"/>
      <c r="SQZ252"/>
      <c r="SRA252"/>
      <c r="SRB252"/>
      <c r="SRC252"/>
      <c r="SRD252"/>
      <c r="SRE252"/>
      <c r="SRF252"/>
      <c r="SRG252"/>
      <c r="SRH252"/>
      <c r="SRI252"/>
      <c r="SRJ252"/>
      <c r="SRK252"/>
      <c r="SRL252"/>
      <c r="SRM252"/>
      <c r="SRN252"/>
      <c r="SRO252"/>
      <c r="SRP252"/>
      <c r="SRQ252"/>
      <c r="SRR252"/>
      <c r="SRS252"/>
      <c r="SRT252"/>
      <c r="SRU252"/>
      <c r="SRV252"/>
      <c r="SRW252"/>
      <c r="SRX252"/>
      <c r="SRY252"/>
      <c r="SRZ252"/>
      <c r="SSA252"/>
      <c r="SSB252"/>
      <c r="SSC252"/>
      <c r="SSD252"/>
      <c r="SSE252"/>
      <c r="SSF252"/>
      <c r="SSG252"/>
      <c r="SSH252"/>
      <c r="SSI252"/>
      <c r="SSJ252"/>
      <c r="SSK252"/>
      <c r="SSL252"/>
      <c r="SSM252"/>
      <c r="SSN252"/>
      <c r="SSO252"/>
      <c r="SSP252"/>
      <c r="SSQ252"/>
      <c r="SSR252"/>
      <c r="SSS252"/>
      <c r="SST252"/>
      <c r="SSU252"/>
      <c r="SSV252"/>
      <c r="SSW252"/>
      <c r="SSX252"/>
      <c r="SSY252"/>
      <c r="SSZ252"/>
      <c r="STA252"/>
      <c r="STB252"/>
      <c r="STC252"/>
      <c r="STD252"/>
      <c r="STE252"/>
      <c r="STF252"/>
      <c r="STG252"/>
      <c r="STH252"/>
      <c r="STI252"/>
      <c r="STJ252"/>
      <c r="STK252"/>
      <c r="STL252"/>
      <c r="STM252"/>
      <c r="STN252"/>
      <c r="STO252"/>
      <c r="STP252"/>
      <c r="STQ252"/>
      <c r="STR252"/>
      <c r="STS252"/>
      <c r="STT252"/>
      <c r="STU252"/>
      <c r="STV252"/>
      <c r="STW252"/>
      <c r="STX252"/>
      <c r="STY252"/>
      <c r="STZ252"/>
      <c r="SUA252"/>
      <c r="SUB252"/>
      <c r="SUC252"/>
      <c r="SUD252"/>
      <c r="SUE252"/>
      <c r="SUF252"/>
      <c r="SUG252"/>
      <c r="SUH252"/>
      <c r="SUI252"/>
      <c r="SUJ252"/>
      <c r="SUK252"/>
      <c r="SUL252"/>
      <c r="SUM252"/>
      <c r="SUN252"/>
      <c r="SUO252"/>
      <c r="SUP252"/>
      <c r="SUQ252"/>
      <c r="SUR252"/>
      <c r="SUS252"/>
      <c r="SUT252"/>
      <c r="SUU252"/>
      <c r="SUV252"/>
      <c r="SUW252"/>
      <c r="SUX252"/>
      <c r="SUY252"/>
      <c r="SUZ252"/>
      <c r="SVA252"/>
      <c r="SVB252"/>
      <c r="SVC252"/>
      <c r="SVD252"/>
      <c r="SVE252"/>
      <c r="SVF252"/>
      <c r="SVG252"/>
      <c r="SVH252"/>
      <c r="SVI252"/>
      <c r="SVJ252"/>
      <c r="SVK252"/>
      <c r="SVL252"/>
      <c r="SVM252"/>
      <c r="SVN252"/>
      <c r="SVO252"/>
      <c r="SVP252"/>
      <c r="SVQ252"/>
      <c r="SVR252"/>
      <c r="SVS252"/>
      <c r="SVT252"/>
      <c r="SVU252"/>
      <c r="SVV252"/>
      <c r="SVW252"/>
      <c r="SVX252"/>
      <c r="SVY252"/>
      <c r="SVZ252"/>
      <c r="SWA252"/>
      <c r="SWB252"/>
      <c r="SWC252"/>
      <c r="SWD252"/>
      <c r="SWE252"/>
      <c r="SWF252"/>
      <c r="SWG252"/>
      <c r="SWH252"/>
      <c r="SWI252"/>
      <c r="SWJ252"/>
      <c r="SWK252"/>
      <c r="SWL252"/>
      <c r="SWM252"/>
      <c r="SWN252"/>
      <c r="SWO252"/>
      <c r="SWP252"/>
      <c r="SWQ252"/>
      <c r="SWR252"/>
      <c r="SWS252"/>
      <c r="SWT252"/>
      <c r="SWU252"/>
      <c r="SWV252"/>
      <c r="SWW252"/>
      <c r="SWX252"/>
      <c r="SWY252"/>
      <c r="SWZ252"/>
      <c r="SXA252"/>
      <c r="SXB252"/>
      <c r="SXC252"/>
      <c r="SXD252"/>
      <c r="SXE252"/>
      <c r="SXF252"/>
      <c r="SXG252"/>
      <c r="SXH252"/>
      <c r="SXI252"/>
      <c r="SXJ252"/>
      <c r="SXK252"/>
      <c r="SXL252"/>
      <c r="SXM252"/>
      <c r="SXN252"/>
      <c r="SXO252"/>
      <c r="SXP252"/>
      <c r="SXQ252"/>
      <c r="SXR252"/>
      <c r="SXS252"/>
      <c r="SXT252"/>
      <c r="SXU252"/>
      <c r="SXV252"/>
      <c r="SXW252"/>
      <c r="SXX252"/>
      <c r="SXY252"/>
      <c r="SXZ252"/>
      <c r="SYA252"/>
      <c r="SYB252"/>
      <c r="SYC252"/>
      <c r="SYD252"/>
      <c r="SYE252"/>
      <c r="SYF252"/>
      <c r="SYG252"/>
      <c r="SYH252"/>
      <c r="SYI252"/>
      <c r="SYJ252"/>
      <c r="SYK252"/>
      <c r="SYL252"/>
      <c r="SYM252"/>
      <c r="SYN252"/>
      <c r="SYO252"/>
      <c r="SYP252"/>
      <c r="SYQ252"/>
      <c r="SYR252"/>
      <c r="SYS252"/>
      <c r="SYT252"/>
      <c r="SYU252"/>
      <c r="SYV252"/>
      <c r="SYW252"/>
      <c r="SYX252"/>
      <c r="SYY252"/>
      <c r="SYZ252"/>
      <c r="SZA252"/>
      <c r="SZB252"/>
      <c r="SZC252"/>
      <c r="SZD252"/>
      <c r="SZE252"/>
      <c r="SZF252"/>
      <c r="SZG252"/>
      <c r="SZH252"/>
      <c r="SZI252"/>
      <c r="SZJ252"/>
      <c r="SZK252"/>
      <c r="SZL252"/>
      <c r="SZM252"/>
      <c r="SZN252"/>
      <c r="SZO252"/>
      <c r="SZP252"/>
      <c r="SZQ252"/>
      <c r="SZR252"/>
      <c r="SZS252"/>
      <c r="SZT252"/>
      <c r="SZU252"/>
      <c r="SZV252"/>
      <c r="SZW252"/>
      <c r="SZX252"/>
      <c r="SZY252"/>
      <c r="SZZ252"/>
      <c r="TAA252"/>
      <c r="TAB252"/>
      <c r="TAC252"/>
      <c r="TAD252"/>
      <c r="TAE252"/>
      <c r="TAF252"/>
      <c r="TAG252"/>
      <c r="TAH252"/>
      <c r="TAI252"/>
      <c r="TAJ252"/>
      <c r="TAK252"/>
      <c r="TAL252"/>
      <c r="TAM252"/>
      <c r="TAN252"/>
      <c r="TAO252"/>
      <c r="TAP252"/>
      <c r="TAQ252"/>
      <c r="TAR252"/>
      <c r="TAS252"/>
      <c r="TAT252"/>
      <c r="TAU252"/>
      <c r="TAV252"/>
      <c r="TAW252"/>
      <c r="TAX252"/>
      <c r="TAY252"/>
      <c r="TAZ252"/>
      <c r="TBA252"/>
      <c r="TBB252"/>
      <c r="TBC252"/>
      <c r="TBD252"/>
      <c r="TBE252"/>
      <c r="TBF252"/>
      <c r="TBG252"/>
      <c r="TBH252"/>
      <c r="TBI252"/>
      <c r="TBJ252"/>
      <c r="TBK252"/>
      <c r="TBL252"/>
      <c r="TBM252"/>
      <c r="TBN252"/>
      <c r="TBO252"/>
      <c r="TBP252"/>
      <c r="TBQ252"/>
      <c r="TBR252"/>
      <c r="TBS252"/>
      <c r="TBT252"/>
      <c r="TBU252"/>
      <c r="TBV252"/>
      <c r="TBW252"/>
      <c r="TBX252"/>
      <c r="TBY252"/>
      <c r="TBZ252"/>
      <c r="TCA252"/>
      <c r="TCB252"/>
      <c r="TCC252"/>
      <c r="TCD252"/>
      <c r="TCE252"/>
      <c r="TCF252"/>
      <c r="TCG252"/>
      <c r="TCH252"/>
      <c r="TCI252"/>
      <c r="TCJ252"/>
      <c r="TCK252"/>
      <c r="TCL252"/>
      <c r="TCM252"/>
      <c r="TCN252"/>
      <c r="TCO252"/>
      <c r="TCP252"/>
      <c r="TCQ252"/>
      <c r="TCR252"/>
      <c r="TCS252"/>
      <c r="TCT252"/>
      <c r="TCU252"/>
      <c r="TCV252"/>
      <c r="TCW252"/>
      <c r="TCX252"/>
      <c r="TCY252"/>
      <c r="TCZ252"/>
      <c r="TDA252"/>
      <c r="TDB252"/>
      <c r="TDC252"/>
      <c r="TDD252"/>
      <c r="TDE252"/>
      <c r="TDF252"/>
      <c r="TDG252"/>
      <c r="TDH252"/>
      <c r="TDI252"/>
      <c r="TDJ252"/>
      <c r="TDK252"/>
      <c r="TDL252"/>
      <c r="TDM252"/>
      <c r="TDN252"/>
      <c r="TDO252"/>
      <c r="TDP252"/>
      <c r="TDQ252"/>
      <c r="TDR252"/>
      <c r="TDS252"/>
      <c r="TDT252"/>
      <c r="TDU252"/>
      <c r="TDV252"/>
      <c r="TDW252"/>
      <c r="TDX252"/>
      <c r="TDY252"/>
      <c r="TDZ252"/>
      <c r="TEA252"/>
      <c r="TEB252"/>
      <c r="TEC252"/>
      <c r="TED252"/>
      <c r="TEE252"/>
      <c r="TEF252"/>
      <c r="TEG252"/>
      <c r="TEH252"/>
      <c r="TEI252"/>
      <c r="TEJ252"/>
      <c r="TEK252"/>
      <c r="TEL252"/>
      <c r="TEM252"/>
      <c r="TEN252"/>
      <c r="TEO252"/>
      <c r="TEP252"/>
      <c r="TEQ252"/>
      <c r="TER252"/>
      <c r="TES252"/>
      <c r="TET252"/>
      <c r="TEU252"/>
      <c r="TEV252"/>
      <c r="TEW252"/>
      <c r="TEX252"/>
      <c r="TEY252"/>
      <c r="TEZ252"/>
      <c r="TFA252"/>
      <c r="TFB252"/>
      <c r="TFC252"/>
      <c r="TFD252"/>
      <c r="TFE252"/>
      <c r="TFF252"/>
      <c r="TFG252"/>
      <c r="TFH252"/>
      <c r="TFI252"/>
      <c r="TFJ252"/>
      <c r="TFK252"/>
      <c r="TFL252"/>
      <c r="TFM252"/>
      <c r="TFN252"/>
      <c r="TFO252"/>
      <c r="TFP252"/>
      <c r="TFQ252"/>
      <c r="TFR252"/>
      <c r="TFS252"/>
      <c r="TFT252"/>
      <c r="TFU252"/>
      <c r="TFV252"/>
      <c r="TFW252"/>
      <c r="TFX252"/>
      <c r="TFY252"/>
      <c r="TFZ252"/>
      <c r="TGA252"/>
      <c r="TGB252"/>
      <c r="TGC252"/>
      <c r="TGD252"/>
      <c r="TGE252"/>
      <c r="TGF252"/>
      <c r="TGG252"/>
      <c r="TGH252"/>
      <c r="TGI252"/>
      <c r="TGJ252"/>
      <c r="TGK252"/>
      <c r="TGL252"/>
      <c r="TGM252"/>
      <c r="TGN252"/>
      <c r="TGO252"/>
      <c r="TGP252"/>
      <c r="TGQ252"/>
      <c r="TGR252"/>
      <c r="TGS252"/>
      <c r="TGT252"/>
      <c r="TGU252"/>
      <c r="TGV252"/>
      <c r="TGW252"/>
      <c r="TGX252"/>
      <c r="TGY252"/>
      <c r="TGZ252"/>
      <c r="THA252"/>
      <c r="THB252"/>
      <c r="THC252"/>
      <c r="THD252"/>
      <c r="THE252"/>
      <c r="THF252"/>
      <c r="THG252"/>
      <c r="THH252"/>
      <c r="THI252"/>
      <c r="THJ252"/>
      <c r="THK252"/>
      <c r="THL252"/>
      <c r="THM252"/>
      <c r="THN252"/>
      <c r="THO252"/>
      <c r="THP252"/>
      <c r="THQ252"/>
      <c r="THR252"/>
      <c r="THS252"/>
      <c r="THT252"/>
      <c r="THU252"/>
      <c r="THV252"/>
      <c r="THW252"/>
      <c r="THX252"/>
      <c r="THY252"/>
      <c r="THZ252"/>
      <c r="TIA252"/>
      <c r="TIB252"/>
      <c r="TIC252"/>
      <c r="TID252"/>
      <c r="TIE252"/>
      <c r="TIF252"/>
      <c r="TIG252"/>
      <c r="TIH252"/>
      <c r="TII252"/>
      <c r="TIJ252"/>
      <c r="TIK252"/>
      <c r="TIL252"/>
      <c r="TIM252"/>
      <c r="TIN252"/>
      <c r="TIO252"/>
      <c r="TIP252"/>
      <c r="TIQ252"/>
      <c r="TIR252"/>
      <c r="TIS252"/>
      <c r="TIT252"/>
      <c r="TIU252"/>
      <c r="TIV252"/>
      <c r="TIW252"/>
      <c r="TIX252"/>
      <c r="TIY252"/>
      <c r="TIZ252"/>
      <c r="TJA252"/>
      <c r="TJB252"/>
      <c r="TJC252"/>
      <c r="TJD252"/>
      <c r="TJE252"/>
      <c r="TJF252"/>
      <c r="TJG252"/>
      <c r="TJH252"/>
      <c r="TJI252"/>
      <c r="TJJ252"/>
      <c r="TJK252"/>
      <c r="TJL252"/>
      <c r="TJM252"/>
      <c r="TJN252"/>
      <c r="TJO252"/>
      <c r="TJP252"/>
      <c r="TJQ252"/>
      <c r="TJR252"/>
      <c r="TJS252"/>
      <c r="TJT252"/>
      <c r="TJU252"/>
      <c r="TJV252"/>
      <c r="TJW252"/>
      <c r="TJX252"/>
      <c r="TJY252"/>
      <c r="TJZ252"/>
      <c r="TKA252"/>
      <c r="TKB252"/>
      <c r="TKC252"/>
      <c r="TKD252"/>
      <c r="TKE252"/>
      <c r="TKF252"/>
      <c r="TKG252"/>
      <c r="TKH252"/>
      <c r="TKI252"/>
      <c r="TKJ252"/>
      <c r="TKK252"/>
      <c r="TKL252"/>
      <c r="TKM252"/>
      <c r="TKN252"/>
      <c r="TKO252"/>
      <c r="TKP252"/>
      <c r="TKQ252"/>
      <c r="TKR252"/>
      <c r="TKS252"/>
      <c r="TKT252"/>
      <c r="TKU252"/>
      <c r="TKV252"/>
      <c r="TKW252"/>
      <c r="TKX252"/>
      <c r="TKY252"/>
      <c r="TKZ252"/>
      <c r="TLA252"/>
      <c r="TLB252"/>
      <c r="TLC252"/>
      <c r="TLD252"/>
      <c r="TLE252"/>
      <c r="TLF252"/>
      <c r="TLG252"/>
      <c r="TLH252"/>
      <c r="TLI252"/>
      <c r="TLJ252"/>
      <c r="TLK252"/>
      <c r="TLL252"/>
      <c r="TLM252"/>
      <c r="TLN252"/>
      <c r="TLO252"/>
      <c r="TLP252"/>
      <c r="TLQ252"/>
      <c r="TLR252"/>
      <c r="TLS252"/>
      <c r="TLT252"/>
      <c r="TLU252"/>
      <c r="TLV252"/>
      <c r="TLW252"/>
      <c r="TLX252"/>
      <c r="TLY252"/>
      <c r="TLZ252"/>
      <c r="TMA252"/>
      <c r="TMB252"/>
      <c r="TMC252"/>
      <c r="TMD252"/>
      <c r="TME252"/>
      <c r="TMF252"/>
      <c r="TMG252"/>
      <c r="TMH252"/>
      <c r="TMI252"/>
      <c r="TMJ252"/>
      <c r="TMK252"/>
      <c r="TML252"/>
      <c r="TMM252"/>
      <c r="TMN252"/>
      <c r="TMO252"/>
      <c r="TMP252"/>
      <c r="TMQ252"/>
      <c r="TMR252"/>
      <c r="TMS252"/>
      <c r="TMT252"/>
      <c r="TMU252"/>
      <c r="TMV252"/>
      <c r="TMW252"/>
      <c r="TMX252"/>
      <c r="TMY252"/>
      <c r="TMZ252"/>
      <c r="TNA252"/>
      <c r="TNB252"/>
      <c r="TNC252"/>
      <c r="TND252"/>
      <c r="TNE252"/>
      <c r="TNF252"/>
      <c r="TNG252"/>
      <c r="TNH252"/>
      <c r="TNI252"/>
      <c r="TNJ252"/>
      <c r="TNK252"/>
      <c r="TNL252"/>
      <c r="TNM252"/>
      <c r="TNN252"/>
      <c r="TNO252"/>
      <c r="TNP252"/>
      <c r="TNQ252"/>
      <c r="TNR252"/>
      <c r="TNS252"/>
      <c r="TNT252"/>
      <c r="TNU252"/>
      <c r="TNV252"/>
      <c r="TNW252"/>
      <c r="TNX252"/>
      <c r="TNY252"/>
      <c r="TNZ252"/>
      <c r="TOA252"/>
      <c r="TOB252"/>
      <c r="TOC252"/>
      <c r="TOD252"/>
      <c r="TOE252"/>
      <c r="TOF252"/>
      <c r="TOG252"/>
      <c r="TOH252"/>
      <c r="TOI252"/>
      <c r="TOJ252"/>
      <c r="TOK252"/>
      <c r="TOL252"/>
      <c r="TOM252"/>
      <c r="TON252"/>
      <c r="TOO252"/>
      <c r="TOP252"/>
      <c r="TOQ252"/>
      <c r="TOR252"/>
      <c r="TOS252"/>
      <c r="TOT252"/>
      <c r="TOU252"/>
      <c r="TOV252"/>
      <c r="TOW252"/>
      <c r="TOX252"/>
      <c r="TOY252"/>
      <c r="TOZ252"/>
      <c r="TPA252"/>
      <c r="TPB252"/>
      <c r="TPC252"/>
      <c r="TPD252"/>
      <c r="TPE252"/>
      <c r="TPF252"/>
      <c r="TPG252"/>
      <c r="TPH252"/>
      <c r="TPI252"/>
      <c r="TPJ252"/>
      <c r="TPK252"/>
      <c r="TPL252"/>
      <c r="TPM252"/>
      <c r="TPN252"/>
      <c r="TPO252"/>
      <c r="TPP252"/>
      <c r="TPQ252"/>
      <c r="TPR252"/>
      <c r="TPS252"/>
      <c r="TPT252"/>
      <c r="TPU252"/>
      <c r="TPV252"/>
      <c r="TPW252"/>
      <c r="TPX252"/>
      <c r="TPY252"/>
      <c r="TPZ252"/>
      <c r="TQA252"/>
      <c r="TQB252"/>
      <c r="TQC252"/>
      <c r="TQD252"/>
      <c r="TQE252"/>
      <c r="TQF252"/>
      <c r="TQG252"/>
      <c r="TQH252"/>
      <c r="TQI252"/>
      <c r="TQJ252"/>
      <c r="TQK252"/>
      <c r="TQL252"/>
      <c r="TQM252"/>
      <c r="TQN252"/>
      <c r="TQO252"/>
      <c r="TQP252"/>
      <c r="TQQ252"/>
      <c r="TQR252"/>
      <c r="TQS252"/>
      <c r="TQT252"/>
      <c r="TQU252"/>
      <c r="TQV252"/>
      <c r="TQW252"/>
      <c r="TQX252"/>
      <c r="TQY252"/>
      <c r="TQZ252"/>
      <c r="TRA252"/>
      <c r="TRB252"/>
      <c r="TRC252"/>
      <c r="TRD252"/>
      <c r="TRE252"/>
      <c r="TRF252"/>
      <c r="TRG252"/>
      <c r="TRH252"/>
      <c r="TRI252"/>
      <c r="TRJ252"/>
      <c r="TRK252"/>
      <c r="TRL252"/>
      <c r="TRM252"/>
      <c r="TRN252"/>
      <c r="TRO252"/>
      <c r="TRP252"/>
      <c r="TRQ252"/>
      <c r="TRR252"/>
      <c r="TRS252"/>
      <c r="TRT252"/>
      <c r="TRU252"/>
      <c r="TRV252"/>
      <c r="TRW252"/>
      <c r="TRX252"/>
      <c r="TRY252"/>
      <c r="TRZ252"/>
      <c r="TSA252"/>
      <c r="TSB252"/>
      <c r="TSC252"/>
      <c r="TSD252"/>
      <c r="TSE252"/>
      <c r="TSF252"/>
      <c r="TSG252"/>
      <c r="TSH252"/>
      <c r="TSI252"/>
      <c r="TSJ252"/>
      <c r="TSK252"/>
      <c r="TSL252"/>
      <c r="TSM252"/>
      <c r="TSN252"/>
      <c r="TSO252"/>
      <c r="TSP252"/>
      <c r="TSQ252"/>
      <c r="TSR252"/>
      <c r="TSS252"/>
      <c r="TST252"/>
      <c r="TSU252"/>
      <c r="TSV252"/>
      <c r="TSW252"/>
      <c r="TSX252"/>
      <c r="TSY252"/>
      <c r="TSZ252"/>
      <c r="TTA252"/>
      <c r="TTB252"/>
      <c r="TTC252"/>
      <c r="TTD252"/>
      <c r="TTE252"/>
      <c r="TTF252"/>
      <c r="TTG252"/>
      <c r="TTH252"/>
      <c r="TTI252"/>
      <c r="TTJ252"/>
      <c r="TTK252"/>
      <c r="TTL252"/>
      <c r="TTM252"/>
      <c r="TTN252"/>
      <c r="TTO252"/>
      <c r="TTP252"/>
      <c r="TTQ252"/>
      <c r="TTR252"/>
      <c r="TTS252"/>
      <c r="TTT252"/>
      <c r="TTU252"/>
      <c r="TTV252"/>
      <c r="TTW252"/>
      <c r="TTX252"/>
      <c r="TTY252"/>
      <c r="TTZ252"/>
      <c r="TUA252"/>
      <c r="TUB252"/>
      <c r="TUC252"/>
      <c r="TUD252"/>
      <c r="TUE252"/>
      <c r="TUF252"/>
      <c r="TUG252"/>
      <c r="TUH252"/>
      <c r="TUI252"/>
      <c r="TUJ252"/>
      <c r="TUK252"/>
      <c r="TUL252"/>
      <c r="TUM252"/>
      <c r="TUN252"/>
      <c r="TUO252"/>
      <c r="TUP252"/>
      <c r="TUQ252"/>
      <c r="TUR252"/>
      <c r="TUS252"/>
      <c r="TUT252"/>
      <c r="TUU252"/>
      <c r="TUV252"/>
      <c r="TUW252"/>
      <c r="TUX252"/>
      <c r="TUY252"/>
      <c r="TUZ252"/>
      <c r="TVA252"/>
      <c r="TVB252"/>
      <c r="TVC252"/>
      <c r="TVD252"/>
      <c r="TVE252"/>
      <c r="TVF252"/>
      <c r="TVG252"/>
      <c r="TVH252"/>
      <c r="TVI252"/>
      <c r="TVJ252"/>
      <c r="TVK252"/>
      <c r="TVL252"/>
      <c r="TVM252"/>
      <c r="TVN252"/>
      <c r="TVO252"/>
      <c r="TVP252"/>
      <c r="TVQ252"/>
      <c r="TVR252"/>
      <c r="TVS252"/>
      <c r="TVT252"/>
      <c r="TVU252"/>
      <c r="TVV252"/>
      <c r="TVW252"/>
      <c r="TVX252"/>
      <c r="TVY252"/>
      <c r="TVZ252"/>
      <c r="TWA252"/>
      <c r="TWB252"/>
      <c r="TWC252"/>
      <c r="TWD252"/>
      <c r="TWE252"/>
      <c r="TWF252"/>
      <c r="TWG252"/>
      <c r="TWH252"/>
      <c r="TWI252"/>
      <c r="TWJ252"/>
      <c r="TWK252"/>
      <c r="TWL252"/>
      <c r="TWM252"/>
      <c r="TWN252"/>
      <c r="TWO252"/>
      <c r="TWP252"/>
      <c r="TWQ252"/>
      <c r="TWR252"/>
      <c r="TWS252"/>
      <c r="TWT252"/>
      <c r="TWU252"/>
      <c r="TWV252"/>
      <c r="TWW252"/>
      <c r="TWX252"/>
      <c r="TWY252"/>
      <c r="TWZ252"/>
      <c r="TXA252"/>
      <c r="TXB252"/>
      <c r="TXC252"/>
      <c r="TXD252"/>
      <c r="TXE252"/>
      <c r="TXF252"/>
      <c r="TXG252"/>
      <c r="TXH252"/>
      <c r="TXI252"/>
      <c r="TXJ252"/>
      <c r="TXK252"/>
      <c r="TXL252"/>
      <c r="TXM252"/>
      <c r="TXN252"/>
      <c r="TXO252"/>
      <c r="TXP252"/>
      <c r="TXQ252"/>
      <c r="TXR252"/>
      <c r="TXS252"/>
      <c r="TXT252"/>
      <c r="TXU252"/>
      <c r="TXV252"/>
      <c r="TXW252"/>
      <c r="TXX252"/>
      <c r="TXY252"/>
      <c r="TXZ252"/>
      <c r="TYA252"/>
      <c r="TYB252"/>
      <c r="TYC252"/>
      <c r="TYD252"/>
      <c r="TYE252"/>
      <c r="TYF252"/>
      <c r="TYG252"/>
      <c r="TYH252"/>
      <c r="TYI252"/>
      <c r="TYJ252"/>
      <c r="TYK252"/>
      <c r="TYL252"/>
      <c r="TYM252"/>
      <c r="TYN252"/>
      <c r="TYO252"/>
      <c r="TYP252"/>
      <c r="TYQ252"/>
      <c r="TYR252"/>
      <c r="TYS252"/>
      <c r="TYT252"/>
      <c r="TYU252"/>
      <c r="TYV252"/>
      <c r="TYW252"/>
      <c r="TYX252"/>
      <c r="TYY252"/>
      <c r="TYZ252"/>
      <c r="TZA252"/>
      <c r="TZB252"/>
      <c r="TZC252"/>
      <c r="TZD252"/>
      <c r="TZE252"/>
      <c r="TZF252"/>
      <c r="TZG252"/>
      <c r="TZH252"/>
      <c r="TZI252"/>
      <c r="TZJ252"/>
      <c r="TZK252"/>
      <c r="TZL252"/>
      <c r="TZM252"/>
      <c r="TZN252"/>
      <c r="TZO252"/>
      <c r="TZP252"/>
      <c r="TZQ252"/>
      <c r="TZR252"/>
      <c r="TZS252"/>
      <c r="TZT252"/>
      <c r="TZU252"/>
      <c r="TZV252"/>
      <c r="TZW252"/>
      <c r="TZX252"/>
      <c r="TZY252"/>
      <c r="TZZ252"/>
      <c r="UAA252"/>
      <c r="UAB252"/>
      <c r="UAC252"/>
      <c r="UAD252"/>
      <c r="UAE252"/>
      <c r="UAF252"/>
      <c r="UAG252"/>
      <c r="UAH252"/>
      <c r="UAI252"/>
      <c r="UAJ252"/>
      <c r="UAK252"/>
      <c r="UAL252"/>
      <c r="UAM252"/>
      <c r="UAN252"/>
      <c r="UAO252"/>
      <c r="UAP252"/>
      <c r="UAQ252"/>
      <c r="UAR252"/>
      <c r="UAS252"/>
      <c r="UAT252"/>
      <c r="UAU252"/>
      <c r="UAV252"/>
      <c r="UAW252"/>
      <c r="UAX252"/>
      <c r="UAY252"/>
      <c r="UAZ252"/>
      <c r="UBA252"/>
      <c r="UBB252"/>
      <c r="UBC252"/>
      <c r="UBD252"/>
      <c r="UBE252"/>
      <c r="UBF252"/>
      <c r="UBG252"/>
      <c r="UBH252"/>
      <c r="UBI252"/>
      <c r="UBJ252"/>
      <c r="UBK252"/>
      <c r="UBL252"/>
      <c r="UBM252"/>
      <c r="UBN252"/>
      <c r="UBO252"/>
      <c r="UBP252"/>
      <c r="UBQ252"/>
      <c r="UBR252"/>
      <c r="UBS252"/>
      <c r="UBT252"/>
      <c r="UBU252"/>
      <c r="UBV252"/>
      <c r="UBW252"/>
      <c r="UBX252"/>
      <c r="UBY252"/>
      <c r="UBZ252"/>
      <c r="UCA252"/>
      <c r="UCB252"/>
      <c r="UCC252"/>
      <c r="UCD252"/>
      <c r="UCE252"/>
      <c r="UCF252"/>
      <c r="UCG252"/>
      <c r="UCH252"/>
      <c r="UCI252"/>
      <c r="UCJ252"/>
      <c r="UCK252"/>
      <c r="UCL252"/>
      <c r="UCM252"/>
      <c r="UCN252"/>
      <c r="UCO252"/>
      <c r="UCP252"/>
      <c r="UCQ252"/>
      <c r="UCR252"/>
      <c r="UCS252"/>
      <c r="UCT252"/>
      <c r="UCU252"/>
      <c r="UCV252"/>
      <c r="UCW252"/>
      <c r="UCX252"/>
      <c r="UCY252"/>
      <c r="UCZ252"/>
      <c r="UDA252"/>
      <c r="UDB252"/>
      <c r="UDC252"/>
      <c r="UDD252"/>
      <c r="UDE252"/>
      <c r="UDF252"/>
      <c r="UDG252"/>
      <c r="UDH252"/>
      <c r="UDI252"/>
      <c r="UDJ252"/>
      <c r="UDK252"/>
      <c r="UDL252"/>
      <c r="UDM252"/>
      <c r="UDN252"/>
      <c r="UDO252"/>
      <c r="UDP252"/>
      <c r="UDQ252"/>
      <c r="UDR252"/>
      <c r="UDS252"/>
      <c r="UDT252"/>
      <c r="UDU252"/>
      <c r="UDV252"/>
      <c r="UDW252"/>
      <c r="UDX252"/>
      <c r="UDY252"/>
      <c r="UDZ252"/>
      <c r="UEA252"/>
      <c r="UEB252"/>
      <c r="UEC252"/>
      <c r="UED252"/>
      <c r="UEE252"/>
      <c r="UEF252"/>
      <c r="UEG252"/>
      <c r="UEH252"/>
      <c r="UEI252"/>
      <c r="UEJ252"/>
      <c r="UEK252"/>
      <c r="UEL252"/>
      <c r="UEM252"/>
      <c r="UEN252"/>
      <c r="UEO252"/>
      <c r="UEP252"/>
      <c r="UEQ252"/>
      <c r="UER252"/>
      <c r="UES252"/>
      <c r="UET252"/>
      <c r="UEU252"/>
      <c r="UEV252"/>
      <c r="UEW252"/>
      <c r="UEX252"/>
      <c r="UEY252"/>
      <c r="UEZ252"/>
      <c r="UFA252"/>
      <c r="UFB252"/>
      <c r="UFC252"/>
      <c r="UFD252"/>
      <c r="UFE252"/>
      <c r="UFF252"/>
      <c r="UFG252"/>
      <c r="UFH252"/>
      <c r="UFI252"/>
      <c r="UFJ252"/>
      <c r="UFK252"/>
      <c r="UFL252"/>
      <c r="UFM252"/>
      <c r="UFN252"/>
      <c r="UFO252"/>
      <c r="UFP252"/>
      <c r="UFQ252"/>
      <c r="UFR252"/>
      <c r="UFS252"/>
      <c r="UFT252"/>
      <c r="UFU252"/>
      <c r="UFV252"/>
      <c r="UFW252"/>
      <c r="UFX252"/>
      <c r="UFY252"/>
      <c r="UFZ252"/>
      <c r="UGA252"/>
      <c r="UGB252"/>
      <c r="UGC252"/>
      <c r="UGD252"/>
      <c r="UGE252"/>
      <c r="UGF252"/>
      <c r="UGG252"/>
      <c r="UGH252"/>
      <c r="UGI252"/>
      <c r="UGJ252"/>
      <c r="UGK252"/>
      <c r="UGL252"/>
      <c r="UGM252"/>
      <c r="UGN252"/>
      <c r="UGO252"/>
      <c r="UGP252"/>
      <c r="UGQ252"/>
      <c r="UGR252"/>
      <c r="UGS252"/>
      <c r="UGT252"/>
      <c r="UGU252"/>
      <c r="UGV252"/>
      <c r="UGW252"/>
      <c r="UGX252"/>
      <c r="UGY252"/>
      <c r="UGZ252"/>
      <c r="UHA252"/>
      <c r="UHB252"/>
      <c r="UHC252"/>
      <c r="UHD252"/>
      <c r="UHE252"/>
      <c r="UHF252"/>
      <c r="UHG252"/>
      <c r="UHH252"/>
      <c r="UHI252"/>
      <c r="UHJ252"/>
      <c r="UHK252"/>
      <c r="UHL252"/>
      <c r="UHM252"/>
      <c r="UHN252"/>
      <c r="UHO252"/>
      <c r="UHP252"/>
      <c r="UHQ252"/>
      <c r="UHR252"/>
      <c r="UHS252"/>
      <c r="UHT252"/>
      <c r="UHU252"/>
      <c r="UHV252"/>
      <c r="UHW252"/>
      <c r="UHX252"/>
      <c r="UHY252"/>
      <c r="UHZ252"/>
      <c r="UIA252"/>
      <c r="UIB252"/>
      <c r="UIC252"/>
      <c r="UID252"/>
      <c r="UIE252"/>
      <c r="UIF252"/>
      <c r="UIG252"/>
      <c r="UIH252"/>
      <c r="UII252"/>
      <c r="UIJ252"/>
      <c r="UIK252"/>
      <c r="UIL252"/>
      <c r="UIM252"/>
      <c r="UIN252"/>
      <c r="UIO252"/>
      <c r="UIP252"/>
      <c r="UIQ252"/>
      <c r="UIR252"/>
      <c r="UIS252"/>
      <c r="UIT252"/>
      <c r="UIU252"/>
      <c r="UIV252"/>
      <c r="UIW252"/>
      <c r="UIX252"/>
      <c r="UIY252"/>
      <c r="UIZ252"/>
      <c r="UJA252"/>
      <c r="UJB252"/>
      <c r="UJC252"/>
      <c r="UJD252"/>
      <c r="UJE252"/>
      <c r="UJF252"/>
      <c r="UJG252"/>
      <c r="UJH252"/>
      <c r="UJI252"/>
      <c r="UJJ252"/>
      <c r="UJK252"/>
      <c r="UJL252"/>
      <c r="UJM252"/>
      <c r="UJN252"/>
      <c r="UJO252"/>
      <c r="UJP252"/>
      <c r="UJQ252"/>
      <c r="UJR252"/>
      <c r="UJS252"/>
      <c r="UJT252"/>
      <c r="UJU252"/>
      <c r="UJV252"/>
      <c r="UJW252"/>
      <c r="UJX252"/>
      <c r="UJY252"/>
      <c r="UJZ252"/>
      <c r="UKA252"/>
      <c r="UKB252"/>
      <c r="UKC252"/>
      <c r="UKD252"/>
      <c r="UKE252"/>
      <c r="UKF252"/>
      <c r="UKG252"/>
      <c r="UKH252"/>
      <c r="UKI252"/>
      <c r="UKJ252"/>
      <c r="UKK252"/>
      <c r="UKL252"/>
      <c r="UKM252"/>
      <c r="UKN252"/>
      <c r="UKO252"/>
      <c r="UKP252"/>
      <c r="UKQ252"/>
      <c r="UKR252"/>
      <c r="UKS252"/>
      <c r="UKT252"/>
      <c r="UKU252"/>
      <c r="UKV252"/>
      <c r="UKW252"/>
      <c r="UKX252"/>
      <c r="UKY252"/>
      <c r="UKZ252"/>
      <c r="ULA252"/>
      <c r="ULB252"/>
      <c r="ULC252"/>
      <c r="ULD252"/>
      <c r="ULE252"/>
      <c r="ULF252"/>
      <c r="ULG252"/>
      <c r="ULH252"/>
      <c r="ULI252"/>
      <c r="ULJ252"/>
      <c r="ULK252"/>
      <c r="ULL252"/>
      <c r="ULM252"/>
      <c r="ULN252"/>
      <c r="ULO252"/>
      <c r="ULP252"/>
      <c r="ULQ252"/>
      <c r="ULR252"/>
      <c r="ULS252"/>
      <c r="ULT252"/>
      <c r="ULU252"/>
      <c r="ULV252"/>
      <c r="ULW252"/>
      <c r="ULX252"/>
      <c r="ULY252"/>
      <c r="ULZ252"/>
      <c r="UMA252"/>
      <c r="UMB252"/>
      <c r="UMC252"/>
      <c r="UMD252"/>
      <c r="UME252"/>
      <c r="UMF252"/>
      <c r="UMG252"/>
      <c r="UMH252"/>
      <c r="UMI252"/>
      <c r="UMJ252"/>
      <c r="UMK252"/>
      <c r="UML252"/>
      <c r="UMM252"/>
      <c r="UMN252"/>
      <c r="UMO252"/>
      <c r="UMP252"/>
      <c r="UMQ252"/>
      <c r="UMR252"/>
      <c r="UMS252"/>
      <c r="UMT252"/>
      <c r="UMU252"/>
      <c r="UMV252"/>
      <c r="UMW252"/>
      <c r="UMX252"/>
      <c r="UMY252"/>
      <c r="UMZ252"/>
      <c r="UNA252"/>
      <c r="UNB252"/>
      <c r="UNC252"/>
      <c r="UND252"/>
      <c r="UNE252"/>
      <c r="UNF252"/>
      <c r="UNG252"/>
      <c r="UNH252"/>
      <c r="UNI252"/>
      <c r="UNJ252"/>
      <c r="UNK252"/>
      <c r="UNL252"/>
      <c r="UNM252"/>
      <c r="UNN252"/>
      <c r="UNO252"/>
      <c r="UNP252"/>
      <c r="UNQ252"/>
      <c r="UNR252"/>
      <c r="UNS252"/>
      <c r="UNT252"/>
      <c r="UNU252"/>
      <c r="UNV252"/>
      <c r="UNW252"/>
      <c r="UNX252"/>
      <c r="UNY252"/>
      <c r="UNZ252"/>
      <c r="UOA252"/>
      <c r="UOB252"/>
      <c r="UOC252"/>
      <c r="UOD252"/>
      <c r="UOE252"/>
      <c r="UOF252"/>
      <c r="UOG252"/>
      <c r="UOH252"/>
      <c r="UOI252"/>
      <c r="UOJ252"/>
      <c r="UOK252"/>
      <c r="UOL252"/>
      <c r="UOM252"/>
      <c r="UON252"/>
      <c r="UOO252"/>
      <c r="UOP252"/>
      <c r="UOQ252"/>
      <c r="UOR252"/>
      <c r="UOS252"/>
      <c r="UOT252"/>
      <c r="UOU252"/>
      <c r="UOV252"/>
      <c r="UOW252"/>
      <c r="UOX252"/>
      <c r="UOY252"/>
      <c r="UOZ252"/>
      <c r="UPA252"/>
      <c r="UPB252"/>
      <c r="UPC252"/>
      <c r="UPD252"/>
      <c r="UPE252"/>
      <c r="UPF252"/>
      <c r="UPG252"/>
      <c r="UPH252"/>
      <c r="UPI252"/>
      <c r="UPJ252"/>
      <c r="UPK252"/>
      <c r="UPL252"/>
      <c r="UPM252"/>
      <c r="UPN252"/>
      <c r="UPO252"/>
      <c r="UPP252"/>
      <c r="UPQ252"/>
      <c r="UPR252"/>
      <c r="UPS252"/>
      <c r="UPT252"/>
      <c r="UPU252"/>
      <c r="UPV252"/>
      <c r="UPW252"/>
      <c r="UPX252"/>
      <c r="UPY252"/>
      <c r="UPZ252"/>
      <c r="UQA252"/>
      <c r="UQB252"/>
      <c r="UQC252"/>
      <c r="UQD252"/>
      <c r="UQE252"/>
      <c r="UQF252"/>
      <c r="UQG252"/>
      <c r="UQH252"/>
      <c r="UQI252"/>
      <c r="UQJ252"/>
      <c r="UQK252"/>
      <c r="UQL252"/>
      <c r="UQM252"/>
      <c r="UQN252"/>
      <c r="UQO252"/>
      <c r="UQP252"/>
      <c r="UQQ252"/>
      <c r="UQR252"/>
      <c r="UQS252"/>
      <c r="UQT252"/>
      <c r="UQU252"/>
      <c r="UQV252"/>
      <c r="UQW252"/>
      <c r="UQX252"/>
      <c r="UQY252"/>
      <c r="UQZ252"/>
      <c r="URA252"/>
      <c r="URB252"/>
      <c r="URC252"/>
      <c r="URD252"/>
      <c r="URE252"/>
      <c r="URF252"/>
      <c r="URG252"/>
      <c r="URH252"/>
      <c r="URI252"/>
      <c r="URJ252"/>
      <c r="URK252"/>
      <c r="URL252"/>
      <c r="URM252"/>
      <c r="URN252"/>
      <c r="URO252"/>
      <c r="URP252"/>
      <c r="URQ252"/>
      <c r="URR252"/>
      <c r="URS252"/>
      <c r="URT252"/>
      <c r="URU252"/>
      <c r="URV252"/>
      <c r="URW252"/>
      <c r="URX252"/>
      <c r="URY252"/>
      <c r="URZ252"/>
      <c r="USA252"/>
      <c r="USB252"/>
      <c r="USC252"/>
      <c r="USD252"/>
      <c r="USE252"/>
      <c r="USF252"/>
      <c r="USG252"/>
      <c r="USH252"/>
      <c r="USI252"/>
      <c r="USJ252"/>
      <c r="USK252"/>
      <c r="USL252"/>
      <c r="USM252"/>
      <c r="USN252"/>
      <c r="USO252"/>
      <c r="USP252"/>
      <c r="USQ252"/>
      <c r="USR252"/>
      <c r="USS252"/>
      <c r="UST252"/>
      <c r="USU252"/>
      <c r="USV252"/>
      <c r="USW252"/>
      <c r="USX252"/>
      <c r="USY252"/>
      <c r="USZ252"/>
      <c r="UTA252"/>
      <c r="UTB252"/>
      <c r="UTC252"/>
      <c r="UTD252"/>
      <c r="UTE252"/>
      <c r="UTF252"/>
      <c r="UTG252"/>
      <c r="UTH252"/>
      <c r="UTI252"/>
      <c r="UTJ252"/>
      <c r="UTK252"/>
      <c r="UTL252"/>
      <c r="UTM252"/>
      <c r="UTN252"/>
      <c r="UTO252"/>
      <c r="UTP252"/>
      <c r="UTQ252"/>
      <c r="UTR252"/>
      <c r="UTS252"/>
      <c r="UTT252"/>
      <c r="UTU252"/>
      <c r="UTV252"/>
      <c r="UTW252"/>
      <c r="UTX252"/>
      <c r="UTY252"/>
      <c r="UTZ252"/>
      <c r="UUA252"/>
      <c r="UUB252"/>
      <c r="UUC252"/>
      <c r="UUD252"/>
      <c r="UUE252"/>
      <c r="UUF252"/>
      <c r="UUG252"/>
      <c r="UUH252"/>
      <c r="UUI252"/>
      <c r="UUJ252"/>
      <c r="UUK252"/>
      <c r="UUL252"/>
      <c r="UUM252"/>
      <c r="UUN252"/>
      <c r="UUO252"/>
      <c r="UUP252"/>
      <c r="UUQ252"/>
      <c r="UUR252"/>
      <c r="UUS252"/>
      <c r="UUT252"/>
      <c r="UUU252"/>
      <c r="UUV252"/>
      <c r="UUW252"/>
      <c r="UUX252"/>
      <c r="UUY252"/>
      <c r="UUZ252"/>
      <c r="UVA252"/>
      <c r="UVB252"/>
      <c r="UVC252"/>
      <c r="UVD252"/>
      <c r="UVE252"/>
      <c r="UVF252"/>
      <c r="UVG252"/>
      <c r="UVH252"/>
      <c r="UVI252"/>
      <c r="UVJ252"/>
      <c r="UVK252"/>
      <c r="UVL252"/>
      <c r="UVM252"/>
      <c r="UVN252"/>
      <c r="UVO252"/>
      <c r="UVP252"/>
      <c r="UVQ252"/>
      <c r="UVR252"/>
      <c r="UVS252"/>
      <c r="UVT252"/>
      <c r="UVU252"/>
      <c r="UVV252"/>
      <c r="UVW252"/>
      <c r="UVX252"/>
      <c r="UVY252"/>
      <c r="UVZ252"/>
      <c r="UWA252"/>
      <c r="UWB252"/>
      <c r="UWC252"/>
      <c r="UWD252"/>
      <c r="UWE252"/>
      <c r="UWF252"/>
      <c r="UWG252"/>
      <c r="UWH252"/>
      <c r="UWI252"/>
      <c r="UWJ252"/>
      <c r="UWK252"/>
      <c r="UWL252"/>
      <c r="UWM252"/>
      <c r="UWN252"/>
      <c r="UWO252"/>
      <c r="UWP252"/>
      <c r="UWQ252"/>
      <c r="UWR252"/>
      <c r="UWS252"/>
      <c r="UWT252"/>
      <c r="UWU252"/>
      <c r="UWV252"/>
      <c r="UWW252"/>
      <c r="UWX252"/>
      <c r="UWY252"/>
      <c r="UWZ252"/>
      <c r="UXA252"/>
      <c r="UXB252"/>
      <c r="UXC252"/>
      <c r="UXD252"/>
      <c r="UXE252"/>
      <c r="UXF252"/>
      <c r="UXG252"/>
      <c r="UXH252"/>
      <c r="UXI252"/>
      <c r="UXJ252"/>
      <c r="UXK252"/>
      <c r="UXL252"/>
      <c r="UXM252"/>
      <c r="UXN252"/>
      <c r="UXO252"/>
      <c r="UXP252"/>
      <c r="UXQ252"/>
      <c r="UXR252"/>
      <c r="UXS252"/>
      <c r="UXT252"/>
      <c r="UXU252"/>
      <c r="UXV252"/>
      <c r="UXW252"/>
      <c r="UXX252"/>
      <c r="UXY252"/>
      <c r="UXZ252"/>
      <c r="UYA252"/>
      <c r="UYB252"/>
      <c r="UYC252"/>
      <c r="UYD252"/>
      <c r="UYE252"/>
      <c r="UYF252"/>
      <c r="UYG252"/>
      <c r="UYH252"/>
      <c r="UYI252"/>
      <c r="UYJ252"/>
      <c r="UYK252"/>
      <c r="UYL252"/>
      <c r="UYM252"/>
      <c r="UYN252"/>
      <c r="UYO252"/>
      <c r="UYP252"/>
      <c r="UYQ252"/>
      <c r="UYR252"/>
      <c r="UYS252"/>
      <c r="UYT252"/>
      <c r="UYU252"/>
      <c r="UYV252"/>
      <c r="UYW252"/>
      <c r="UYX252"/>
      <c r="UYY252"/>
      <c r="UYZ252"/>
      <c r="UZA252"/>
      <c r="UZB252"/>
      <c r="UZC252"/>
      <c r="UZD252"/>
      <c r="UZE252"/>
      <c r="UZF252"/>
      <c r="UZG252"/>
      <c r="UZH252"/>
      <c r="UZI252"/>
      <c r="UZJ252"/>
      <c r="UZK252"/>
      <c r="UZL252"/>
      <c r="UZM252"/>
      <c r="UZN252"/>
      <c r="UZO252"/>
      <c r="UZP252"/>
      <c r="UZQ252"/>
      <c r="UZR252"/>
      <c r="UZS252"/>
      <c r="UZT252"/>
      <c r="UZU252"/>
      <c r="UZV252"/>
      <c r="UZW252"/>
      <c r="UZX252"/>
      <c r="UZY252"/>
      <c r="UZZ252"/>
      <c r="VAA252"/>
      <c r="VAB252"/>
      <c r="VAC252"/>
      <c r="VAD252"/>
      <c r="VAE252"/>
      <c r="VAF252"/>
      <c r="VAG252"/>
      <c r="VAH252"/>
      <c r="VAI252"/>
      <c r="VAJ252"/>
      <c r="VAK252"/>
      <c r="VAL252"/>
      <c r="VAM252"/>
      <c r="VAN252"/>
      <c r="VAO252"/>
      <c r="VAP252"/>
      <c r="VAQ252"/>
      <c r="VAR252"/>
      <c r="VAS252"/>
      <c r="VAT252"/>
      <c r="VAU252"/>
      <c r="VAV252"/>
      <c r="VAW252"/>
      <c r="VAX252"/>
      <c r="VAY252"/>
      <c r="VAZ252"/>
      <c r="VBA252"/>
      <c r="VBB252"/>
      <c r="VBC252"/>
      <c r="VBD252"/>
      <c r="VBE252"/>
      <c r="VBF252"/>
      <c r="VBG252"/>
      <c r="VBH252"/>
      <c r="VBI252"/>
      <c r="VBJ252"/>
      <c r="VBK252"/>
      <c r="VBL252"/>
      <c r="VBM252"/>
      <c r="VBN252"/>
      <c r="VBO252"/>
      <c r="VBP252"/>
      <c r="VBQ252"/>
      <c r="VBR252"/>
      <c r="VBS252"/>
      <c r="VBT252"/>
      <c r="VBU252"/>
      <c r="VBV252"/>
      <c r="VBW252"/>
      <c r="VBX252"/>
      <c r="VBY252"/>
      <c r="VBZ252"/>
      <c r="VCA252"/>
      <c r="VCB252"/>
      <c r="VCC252"/>
      <c r="VCD252"/>
      <c r="VCE252"/>
      <c r="VCF252"/>
      <c r="VCG252"/>
      <c r="VCH252"/>
      <c r="VCI252"/>
      <c r="VCJ252"/>
      <c r="VCK252"/>
      <c r="VCL252"/>
      <c r="VCM252"/>
      <c r="VCN252"/>
      <c r="VCO252"/>
      <c r="VCP252"/>
      <c r="VCQ252"/>
      <c r="VCR252"/>
      <c r="VCS252"/>
      <c r="VCT252"/>
      <c r="VCU252"/>
      <c r="VCV252"/>
      <c r="VCW252"/>
      <c r="VCX252"/>
      <c r="VCY252"/>
      <c r="VCZ252"/>
      <c r="VDA252"/>
      <c r="VDB252"/>
      <c r="VDC252"/>
      <c r="VDD252"/>
      <c r="VDE252"/>
      <c r="VDF252"/>
      <c r="VDG252"/>
      <c r="VDH252"/>
      <c r="VDI252"/>
      <c r="VDJ252"/>
      <c r="VDK252"/>
      <c r="VDL252"/>
      <c r="VDM252"/>
      <c r="VDN252"/>
      <c r="VDO252"/>
      <c r="VDP252"/>
      <c r="VDQ252"/>
      <c r="VDR252"/>
      <c r="VDS252"/>
      <c r="VDT252"/>
      <c r="VDU252"/>
      <c r="VDV252"/>
      <c r="VDW252"/>
      <c r="VDX252"/>
      <c r="VDY252"/>
      <c r="VDZ252"/>
      <c r="VEA252"/>
      <c r="VEB252"/>
      <c r="VEC252"/>
      <c r="VED252"/>
      <c r="VEE252"/>
      <c r="VEF252"/>
      <c r="VEG252"/>
      <c r="VEH252"/>
      <c r="VEI252"/>
      <c r="VEJ252"/>
      <c r="VEK252"/>
      <c r="VEL252"/>
      <c r="VEM252"/>
      <c r="VEN252"/>
      <c r="VEO252"/>
      <c r="VEP252"/>
      <c r="VEQ252"/>
      <c r="VER252"/>
      <c r="VES252"/>
      <c r="VET252"/>
      <c r="VEU252"/>
      <c r="VEV252"/>
      <c r="VEW252"/>
      <c r="VEX252"/>
      <c r="VEY252"/>
      <c r="VEZ252"/>
      <c r="VFA252"/>
      <c r="VFB252"/>
      <c r="VFC252"/>
      <c r="VFD252"/>
      <c r="VFE252"/>
      <c r="VFF252"/>
      <c r="VFG252"/>
      <c r="VFH252"/>
      <c r="VFI252"/>
      <c r="VFJ252"/>
      <c r="VFK252"/>
      <c r="VFL252"/>
      <c r="VFM252"/>
      <c r="VFN252"/>
      <c r="VFO252"/>
      <c r="VFP252"/>
      <c r="VFQ252"/>
      <c r="VFR252"/>
      <c r="VFS252"/>
      <c r="VFT252"/>
      <c r="VFU252"/>
      <c r="VFV252"/>
      <c r="VFW252"/>
      <c r="VFX252"/>
      <c r="VFY252"/>
      <c r="VFZ252"/>
      <c r="VGA252"/>
      <c r="VGB252"/>
      <c r="VGC252"/>
      <c r="VGD252"/>
      <c r="VGE252"/>
      <c r="VGF252"/>
      <c r="VGG252"/>
      <c r="VGH252"/>
      <c r="VGI252"/>
      <c r="VGJ252"/>
      <c r="VGK252"/>
      <c r="VGL252"/>
      <c r="VGM252"/>
      <c r="VGN252"/>
      <c r="VGO252"/>
      <c r="VGP252"/>
      <c r="VGQ252"/>
      <c r="VGR252"/>
      <c r="VGS252"/>
      <c r="VGT252"/>
      <c r="VGU252"/>
      <c r="VGV252"/>
      <c r="VGW252"/>
      <c r="VGX252"/>
      <c r="VGY252"/>
      <c r="VGZ252"/>
      <c r="VHA252"/>
      <c r="VHB252"/>
      <c r="VHC252"/>
      <c r="VHD252"/>
      <c r="VHE252"/>
      <c r="VHF252"/>
      <c r="VHG252"/>
      <c r="VHH252"/>
      <c r="VHI252"/>
      <c r="VHJ252"/>
      <c r="VHK252"/>
      <c r="VHL252"/>
      <c r="VHM252"/>
      <c r="VHN252"/>
      <c r="VHO252"/>
      <c r="VHP252"/>
      <c r="VHQ252"/>
      <c r="VHR252"/>
      <c r="VHS252"/>
      <c r="VHT252"/>
      <c r="VHU252"/>
      <c r="VHV252"/>
      <c r="VHW252"/>
      <c r="VHX252"/>
      <c r="VHY252"/>
      <c r="VHZ252"/>
      <c r="VIA252"/>
      <c r="VIB252"/>
      <c r="VIC252"/>
      <c r="VID252"/>
      <c r="VIE252"/>
      <c r="VIF252"/>
      <c r="VIG252"/>
      <c r="VIH252"/>
      <c r="VII252"/>
      <c r="VIJ252"/>
      <c r="VIK252"/>
      <c r="VIL252"/>
      <c r="VIM252"/>
      <c r="VIN252"/>
      <c r="VIO252"/>
      <c r="VIP252"/>
      <c r="VIQ252"/>
      <c r="VIR252"/>
      <c r="VIS252"/>
      <c r="VIT252"/>
      <c r="VIU252"/>
      <c r="VIV252"/>
      <c r="VIW252"/>
      <c r="VIX252"/>
      <c r="VIY252"/>
      <c r="VIZ252"/>
      <c r="VJA252"/>
      <c r="VJB252"/>
      <c r="VJC252"/>
      <c r="VJD252"/>
      <c r="VJE252"/>
      <c r="VJF252"/>
      <c r="VJG252"/>
      <c r="VJH252"/>
      <c r="VJI252"/>
      <c r="VJJ252"/>
      <c r="VJK252"/>
      <c r="VJL252"/>
      <c r="VJM252"/>
      <c r="VJN252"/>
      <c r="VJO252"/>
      <c r="VJP252"/>
      <c r="VJQ252"/>
      <c r="VJR252"/>
      <c r="VJS252"/>
      <c r="VJT252"/>
      <c r="VJU252"/>
      <c r="VJV252"/>
      <c r="VJW252"/>
      <c r="VJX252"/>
      <c r="VJY252"/>
      <c r="VJZ252"/>
      <c r="VKA252"/>
      <c r="VKB252"/>
      <c r="VKC252"/>
      <c r="VKD252"/>
      <c r="VKE252"/>
      <c r="VKF252"/>
      <c r="VKG252"/>
      <c r="VKH252"/>
      <c r="VKI252"/>
      <c r="VKJ252"/>
      <c r="VKK252"/>
      <c r="VKL252"/>
      <c r="VKM252"/>
      <c r="VKN252"/>
      <c r="VKO252"/>
      <c r="VKP252"/>
      <c r="VKQ252"/>
      <c r="VKR252"/>
      <c r="VKS252"/>
      <c r="VKT252"/>
      <c r="VKU252"/>
      <c r="VKV252"/>
      <c r="VKW252"/>
      <c r="VKX252"/>
      <c r="VKY252"/>
      <c r="VKZ252"/>
      <c r="VLA252"/>
      <c r="VLB252"/>
      <c r="VLC252"/>
      <c r="VLD252"/>
      <c r="VLE252"/>
      <c r="VLF252"/>
      <c r="VLG252"/>
      <c r="VLH252"/>
      <c r="VLI252"/>
      <c r="VLJ252"/>
      <c r="VLK252"/>
      <c r="VLL252"/>
      <c r="VLM252"/>
      <c r="VLN252"/>
      <c r="VLO252"/>
      <c r="VLP252"/>
      <c r="VLQ252"/>
      <c r="VLR252"/>
      <c r="VLS252"/>
      <c r="VLT252"/>
      <c r="VLU252"/>
      <c r="VLV252"/>
      <c r="VLW252"/>
      <c r="VLX252"/>
      <c r="VLY252"/>
      <c r="VLZ252"/>
      <c r="VMA252"/>
      <c r="VMB252"/>
      <c r="VMC252"/>
      <c r="VMD252"/>
      <c r="VME252"/>
      <c r="VMF252"/>
      <c r="VMG252"/>
      <c r="VMH252"/>
      <c r="VMI252"/>
      <c r="VMJ252"/>
      <c r="VMK252"/>
      <c r="VML252"/>
      <c r="VMM252"/>
      <c r="VMN252"/>
      <c r="VMO252"/>
      <c r="VMP252"/>
      <c r="VMQ252"/>
      <c r="VMR252"/>
      <c r="VMS252"/>
      <c r="VMT252"/>
      <c r="VMU252"/>
      <c r="VMV252"/>
      <c r="VMW252"/>
      <c r="VMX252"/>
      <c r="VMY252"/>
      <c r="VMZ252"/>
      <c r="VNA252"/>
      <c r="VNB252"/>
      <c r="VNC252"/>
      <c r="VND252"/>
      <c r="VNE252"/>
      <c r="VNF252"/>
      <c r="VNG252"/>
      <c r="VNH252"/>
      <c r="VNI252"/>
      <c r="VNJ252"/>
      <c r="VNK252"/>
      <c r="VNL252"/>
      <c r="VNM252"/>
      <c r="VNN252"/>
      <c r="VNO252"/>
      <c r="VNP252"/>
      <c r="VNQ252"/>
      <c r="VNR252"/>
      <c r="VNS252"/>
      <c r="VNT252"/>
      <c r="VNU252"/>
      <c r="VNV252"/>
      <c r="VNW252"/>
      <c r="VNX252"/>
      <c r="VNY252"/>
      <c r="VNZ252"/>
      <c r="VOA252"/>
      <c r="VOB252"/>
      <c r="VOC252"/>
      <c r="VOD252"/>
      <c r="VOE252"/>
      <c r="VOF252"/>
      <c r="VOG252"/>
      <c r="VOH252"/>
      <c r="VOI252"/>
      <c r="VOJ252"/>
      <c r="VOK252"/>
      <c r="VOL252"/>
      <c r="VOM252"/>
      <c r="VON252"/>
      <c r="VOO252"/>
      <c r="VOP252"/>
      <c r="VOQ252"/>
      <c r="VOR252"/>
      <c r="VOS252"/>
      <c r="VOT252"/>
      <c r="VOU252"/>
      <c r="VOV252"/>
      <c r="VOW252"/>
      <c r="VOX252"/>
      <c r="VOY252"/>
      <c r="VOZ252"/>
      <c r="VPA252"/>
      <c r="VPB252"/>
      <c r="VPC252"/>
      <c r="VPD252"/>
      <c r="VPE252"/>
      <c r="VPF252"/>
      <c r="VPG252"/>
      <c r="VPH252"/>
      <c r="VPI252"/>
      <c r="VPJ252"/>
      <c r="VPK252"/>
      <c r="VPL252"/>
      <c r="VPM252"/>
      <c r="VPN252"/>
      <c r="VPO252"/>
      <c r="VPP252"/>
      <c r="VPQ252"/>
      <c r="VPR252"/>
      <c r="VPS252"/>
      <c r="VPT252"/>
      <c r="VPU252"/>
      <c r="VPV252"/>
      <c r="VPW252"/>
      <c r="VPX252"/>
      <c r="VPY252"/>
      <c r="VPZ252"/>
      <c r="VQA252"/>
      <c r="VQB252"/>
      <c r="VQC252"/>
      <c r="VQD252"/>
      <c r="VQE252"/>
      <c r="VQF252"/>
      <c r="VQG252"/>
      <c r="VQH252"/>
      <c r="VQI252"/>
      <c r="VQJ252"/>
      <c r="VQK252"/>
      <c r="VQL252"/>
      <c r="VQM252"/>
      <c r="VQN252"/>
      <c r="VQO252"/>
      <c r="VQP252"/>
      <c r="VQQ252"/>
      <c r="VQR252"/>
      <c r="VQS252"/>
      <c r="VQT252"/>
      <c r="VQU252"/>
      <c r="VQV252"/>
      <c r="VQW252"/>
      <c r="VQX252"/>
      <c r="VQY252"/>
      <c r="VQZ252"/>
      <c r="VRA252"/>
      <c r="VRB252"/>
      <c r="VRC252"/>
      <c r="VRD252"/>
      <c r="VRE252"/>
      <c r="VRF252"/>
      <c r="VRG252"/>
      <c r="VRH252"/>
      <c r="VRI252"/>
      <c r="VRJ252"/>
      <c r="VRK252"/>
      <c r="VRL252"/>
      <c r="VRM252"/>
      <c r="VRN252"/>
      <c r="VRO252"/>
      <c r="VRP252"/>
      <c r="VRQ252"/>
      <c r="VRR252"/>
      <c r="VRS252"/>
      <c r="VRT252"/>
      <c r="VRU252"/>
      <c r="VRV252"/>
      <c r="VRW252"/>
      <c r="VRX252"/>
      <c r="VRY252"/>
      <c r="VRZ252"/>
      <c r="VSA252"/>
      <c r="VSB252"/>
      <c r="VSC252"/>
      <c r="VSD252"/>
      <c r="VSE252"/>
      <c r="VSF252"/>
      <c r="VSG252"/>
      <c r="VSH252"/>
      <c r="VSI252"/>
      <c r="VSJ252"/>
      <c r="VSK252"/>
      <c r="VSL252"/>
      <c r="VSM252"/>
      <c r="VSN252"/>
      <c r="VSO252"/>
      <c r="VSP252"/>
      <c r="VSQ252"/>
      <c r="VSR252"/>
      <c r="VSS252"/>
      <c r="VST252"/>
      <c r="VSU252"/>
      <c r="VSV252"/>
      <c r="VSW252"/>
      <c r="VSX252"/>
      <c r="VSY252"/>
      <c r="VSZ252"/>
      <c r="VTA252"/>
      <c r="VTB252"/>
      <c r="VTC252"/>
      <c r="VTD252"/>
      <c r="VTE252"/>
      <c r="VTF252"/>
      <c r="VTG252"/>
      <c r="VTH252"/>
      <c r="VTI252"/>
      <c r="VTJ252"/>
      <c r="VTK252"/>
      <c r="VTL252"/>
      <c r="VTM252"/>
      <c r="VTN252"/>
      <c r="VTO252"/>
      <c r="VTP252"/>
      <c r="VTQ252"/>
      <c r="VTR252"/>
      <c r="VTS252"/>
      <c r="VTT252"/>
      <c r="VTU252"/>
      <c r="VTV252"/>
      <c r="VTW252"/>
      <c r="VTX252"/>
      <c r="VTY252"/>
      <c r="VTZ252"/>
      <c r="VUA252"/>
      <c r="VUB252"/>
      <c r="VUC252"/>
      <c r="VUD252"/>
      <c r="VUE252"/>
      <c r="VUF252"/>
      <c r="VUG252"/>
      <c r="VUH252"/>
      <c r="VUI252"/>
      <c r="VUJ252"/>
      <c r="VUK252"/>
      <c r="VUL252"/>
      <c r="VUM252"/>
      <c r="VUN252"/>
      <c r="VUO252"/>
      <c r="VUP252"/>
      <c r="VUQ252"/>
      <c r="VUR252"/>
      <c r="VUS252"/>
      <c r="VUT252"/>
      <c r="VUU252"/>
      <c r="VUV252"/>
      <c r="VUW252"/>
      <c r="VUX252"/>
      <c r="VUY252"/>
      <c r="VUZ252"/>
      <c r="VVA252"/>
      <c r="VVB252"/>
      <c r="VVC252"/>
      <c r="VVD252"/>
      <c r="VVE252"/>
      <c r="VVF252"/>
      <c r="VVG252"/>
      <c r="VVH252"/>
      <c r="VVI252"/>
      <c r="VVJ252"/>
      <c r="VVK252"/>
      <c r="VVL252"/>
      <c r="VVM252"/>
      <c r="VVN252"/>
      <c r="VVO252"/>
      <c r="VVP252"/>
      <c r="VVQ252"/>
      <c r="VVR252"/>
      <c r="VVS252"/>
      <c r="VVT252"/>
      <c r="VVU252"/>
      <c r="VVV252"/>
      <c r="VVW252"/>
      <c r="VVX252"/>
      <c r="VVY252"/>
      <c r="VVZ252"/>
      <c r="VWA252"/>
      <c r="VWB252"/>
      <c r="VWC252"/>
      <c r="VWD252"/>
      <c r="VWE252"/>
      <c r="VWF252"/>
      <c r="VWG252"/>
      <c r="VWH252"/>
      <c r="VWI252"/>
      <c r="VWJ252"/>
      <c r="VWK252"/>
      <c r="VWL252"/>
      <c r="VWM252"/>
      <c r="VWN252"/>
      <c r="VWO252"/>
      <c r="VWP252"/>
      <c r="VWQ252"/>
      <c r="VWR252"/>
      <c r="VWS252"/>
      <c r="VWT252"/>
      <c r="VWU252"/>
      <c r="VWV252"/>
      <c r="VWW252"/>
      <c r="VWX252"/>
      <c r="VWY252"/>
      <c r="VWZ252"/>
      <c r="VXA252"/>
      <c r="VXB252"/>
      <c r="VXC252"/>
      <c r="VXD252"/>
      <c r="VXE252"/>
      <c r="VXF252"/>
      <c r="VXG252"/>
      <c r="VXH252"/>
      <c r="VXI252"/>
      <c r="VXJ252"/>
      <c r="VXK252"/>
      <c r="VXL252"/>
      <c r="VXM252"/>
      <c r="VXN252"/>
      <c r="VXO252"/>
      <c r="VXP252"/>
      <c r="VXQ252"/>
      <c r="VXR252"/>
      <c r="VXS252"/>
      <c r="VXT252"/>
      <c r="VXU252"/>
      <c r="VXV252"/>
      <c r="VXW252"/>
      <c r="VXX252"/>
      <c r="VXY252"/>
      <c r="VXZ252"/>
      <c r="VYA252"/>
      <c r="VYB252"/>
      <c r="VYC252"/>
      <c r="VYD252"/>
      <c r="VYE252"/>
      <c r="VYF252"/>
      <c r="VYG252"/>
      <c r="VYH252"/>
      <c r="VYI252"/>
      <c r="VYJ252"/>
      <c r="VYK252"/>
      <c r="VYL252"/>
      <c r="VYM252"/>
      <c r="VYN252"/>
      <c r="VYO252"/>
      <c r="VYP252"/>
      <c r="VYQ252"/>
      <c r="VYR252"/>
      <c r="VYS252"/>
      <c r="VYT252"/>
      <c r="VYU252"/>
      <c r="VYV252"/>
      <c r="VYW252"/>
      <c r="VYX252"/>
      <c r="VYY252"/>
      <c r="VYZ252"/>
      <c r="VZA252"/>
      <c r="VZB252"/>
      <c r="VZC252"/>
      <c r="VZD252"/>
      <c r="VZE252"/>
      <c r="VZF252"/>
      <c r="VZG252"/>
      <c r="VZH252"/>
      <c r="VZI252"/>
      <c r="VZJ252"/>
      <c r="VZK252"/>
      <c r="VZL252"/>
      <c r="VZM252"/>
      <c r="VZN252"/>
      <c r="VZO252"/>
      <c r="VZP252"/>
      <c r="VZQ252"/>
      <c r="VZR252"/>
      <c r="VZS252"/>
      <c r="VZT252"/>
      <c r="VZU252"/>
      <c r="VZV252"/>
      <c r="VZW252"/>
      <c r="VZX252"/>
      <c r="VZY252"/>
      <c r="VZZ252"/>
      <c r="WAA252"/>
      <c r="WAB252"/>
      <c r="WAC252"/>
      <c r="WAD252"/>
      <c r="WAE252"/>
      <c r="WAF252"/>
      <c r="WAG252"/>
      <c r="WAH252"/>
      <c r="WAI252"/>
      <c r="WAJ252"/>
      <c r="WAK252"/>
      <c r="WAL252"/>
      <c r="WAM252"/>
      <c r="WAN252"/>
      <c r="WAO252"/>
      <c r="WAP252"/>
      <c r="WAQ252"/>
      <c r="WAR252"/>
      <c r="WAS252"/>
      <c r="WAT252"/>
      <c r="WAU252"/>
      <c r="WAV252"/>
      <c r="WAW252"/>
      <c r="WAX252"/>
      <c r="WAY252"/>
      <c r="WAZ252"/>
      <c r="WBA252"/>
      <c r="WBB252"/>
      <c r="WBC252"/>
      <c r="WBD252"/>
      <c r="WBE252"/>
      <c r="WBF252"/>
      <c r="WBG252"/>
      <c r="WBH252"/>
      <c r="WBI252"/>
      <c r="WBJ252"/>
      <c r="WBK252"/>
      <c r="WBL252"/>
      <c r="WBM252"/>
      <c r="WBN252"/>
      <c r="WBO252"/>
      <c r="WBP252"/>
      <c r="WBQ252"/>
      <c r="WBR252"/>
      <c r="WBS252"/>
      <c r="WBT252"/>
      <c r="WBU252"/>
      <c r="WBV252"/>
      <c r="WBW252"/>
      <c r="WBX252"/>
      <c r="WBY252"/>
      <c r="WBZ252"/>
      <c r="WCA252"/>
      <c r="WCB252"/>
      <c r="WCC252"/>
      <c r="WCD252"/>
      <c r="WCE252"/>
      <c r="WCF252"/>
      <c r="WCG252"/>
      <c r="WCH252"/>
      <c r="WCI252"/>
      <c r="WCJ252"/>
      <c r="WCK252"/>
      <c r="WCL252"/>
      <c r="WCM252"/>
      <c r="WCN252"/>
      <c r="WCO252"/>
      <c r="WCP252"/>
      <c r="WCQ252"/>
      <c r="WCR252"/>
      <c r="WCS252"/>
      <c r="WCT252"/>
      <c r="WCU252"/>
      <c r="WCV252"/>
      <c r="WCW252"/>
      <c r="WCX252"/>
      <c r="WCY252"/>
      <c r="WCZ252"/>
      <c r="WDA252"/>
      <c r="WDB252"/>
      <c r="WDC252"/>
      <c r="WDD252"/>
      <c r="WDE252"/>
      <c r="WDF252"/>
      <c r="WDG252"/>
      <c r="WDH252"/>
      <c r="WDI252"/>
      <c r="WDJ252"/>
      <c r="WDK252"/>
      <c r="WDL252"/>
      <c r="WDM252"/>
      <c r="WDN252"/>
      <c r="WDO252"/>
      <c r="WDP252"/>
      <c r="WDQ252"/>
      <c r="WDR252"/>
      <c r="WDS252"/>
      <c r="WDT252"/>
      <c r="WDU252"/>
      <c r="WDV252"/>
      <c r="WDW252"/>
      <c r="WDX252"/>
      <c r="WDY252"/>
      <c r="WDZ252"/>
      <c r="WEA252"/>
      <c r="WEB252"/>
      <c r="WEC252"/>
      <c r="WED252"/>
      <c r="WEE252"/>
      <c r="WEF252"/>
      <c r="WEG252"/>
      <c r="WEH252"/>
      <c r="WEI252"/>
      <c r="WEJ252"/>
      <c r="WEK252"/>
      <c r="WEL252"/>
      <c r="WEM252"/>
      <c r="WEN252"/>
      <c r="WEO252"/>
      <c r="WEP252"/>
      <c r="WEQ252"/>
      <c r="WER252"/>
      <c r="WES252"/>
      <c r="WET252"/>
      <c r="WEU252"/>
      <c r="WEV252"/>
      <c r="WEW252"/>
      <c r="WEX252"/>
      <c r="WEY252"/>
      <c r="WEZ252"/>
      <c r="WFA252"/>
      <c r="WFB252"/>
      <c r="WFC252"/>
      <c r="WFD252"/>
      <c r="WFE252"/>
      <c r="WFF252"/>
      <c r="WFG252"/>
      <c r="WFH252"/>
      <c r="WFI252"/>
      <c r="WFJ252"/>
      <c r="WFK252"/>
      <c r="WFL252"/>
      <c r="WFM252"/>
      <c r="WFN252"/>
      <c r="WFO252"/>
      <c r="WFP252"/>
      <c r="WFQ252"/>
      <c r="WFR252"/>
      <c r="WFS252"/>
      <c r="WFT252"/>
      <c r="WFU252"/>
      <c r="WFV252"/>
      <c r="WFW252"/>
      <c r="WFX252"/>
      <c r="WFY252"/>
      <c r="WFZ252"/>
      <c r="WGA252"/>
      <c r="WGB252"/>
      <c r="WGC252"/>
      <c r="WGD252"/>
      <c r="WGE252"/>
      <c r="WGF252"/>
      <c r="WGG252"/>
      <c r="WGH252"/>
      <c r="WGI252"/>
      <c r="WGJ252"/>
      <c r="WGK252"/>
      <c r="WGL252"/>
      <c r="WGM252"/>
      <c r="WGN252"/>
      <c r="WGO252"/>
      <c r="WGP252"/>
      <c r="WGQ252"/>
      <c r="WGR252"/>
      <c r="WGS252"/>
      <c r="WGT252"/>
      <c r="WGU252"/>
      <c r="WGV252"/>
      <c r="WGW252"/>
      <c r="WGX252"/>
      <c r="WGY252"/>
      <c r="WGZ252"/>
      <c r="WHA252"/>
      <c r="WHB252"/>
      <c r="WHC252"/>
      <c r="WHD252"/>
      <c r="WHE252"/>
      <c r="WHF252"/>
      <c r="WHG252"/>
      <c r="WHH252"/>
      <c r="WHI252"/>
      <c r="WHJ252"/>
      <c r="WHK252"/>
      <c r="WHL252"/>
      <c r="WHM252"/>
      <c r="WHN252"/>
      <c r="WHO252"/>
      <c r="WHP252"/>
      <c r="WHQ252"/>
      <c r="WHR252"/>
      <c r="WHS252"/>
      <c r="WHT252"/>
      <c r="WHU252"/>
      <c r="WHV252"/>
      <c r="WHW252"/>
      <c r="WHX252"/>
      <c r="WHY252"/>
      <c r="WHZ252"/>
      <c r="WIA252"/>
      <c r="WIB252"/>
      <c r="WIC252"/>
      <c r="WID252"/>
      <c r="WIE252"/>
      <c r="WIF252"/>
      <c r="WIG252"/>
      <c r="WIH252"/>
      <c r="WII252"/>
      <c r="WIJ252"/>
      <c r="WIK252"/>
      <c r="WIL252"/>
      <c r="WIM252"/>
      <c r="WIN252"/>
      <c r="WIO252"/>
      <c r="WIP252"/>
      <c r="WIQ252"/>
      <c r="WIR252"/>
      <c r="WIS252"/>
      <c r="WIT252"/>
      <c r="WIU252"/>
      <c r="WIV252"/>
      <c r="WIW252"/>
      <c r="WIX252"/>
      <c r="WIY252"/>
      <c r="WIZ252"/>
      <c r="WJA252"/>
      <c r="WJB252"/>
      <c r="WJC252"/>
      <c r="WJD252"/>
      <c r="WJE252"/>
      <c r="WJF252"/>
      <c r="WJG252"/>
      <c r="WJH252"/>
      <c r="WJI252"/>
      <c r="WJJ252"/>
      <c r="WJK252"/>
      <c r="WJL252"/>
      <c r="WJM252"/>
      <c r="WJN252"/>
      <c r="WJO252"/>
      <c r="WJP252"/>
      <c r="WJQ252"/>
      <c r="WJR252"/>
      <c r="WJS252"/>
      <c r="WJT252"/>
      <c r="WJU252"/>
      <c r="WJV252"/>
      <c r="WJW252"/>
      <c r="WJX252"/>
      <c r="WJY252"/>
      <c r="WJZ252"/>
      <c r="WKA252"/>
      <c r="WKB252"/>
      <c r="WKC252"/>
      <c r="WKD252"/>
      <c r="WKE252"/>
      <c r="WKF252"/>
      <c r="WKG252"/>
      <c r="WKH252"/>
      <c r="WKI252"/>
      <c r="WKJ252"/>
      <c r="WKK252"/>
      <c r="WKL252"/>
      <c r="WKM252"/>
      <c r="WKN252"/>
      <c r="WKO252"/>
      <c r="WKP252"/>
      <c r="WKQ252"/>
      <c r="WKR252"/>
      <c r="WKS252"/>
      <c r="WKT252"/>
      <c r="WKU252"/>
      <c r="WKV252"/>
      <c r="WKW252"/>
      <c r="WKX252"/>
      <c r="WKY252"/>
      <c r="WKZ252"/>
      <c r="WLA252"/>
      <c r="WLB252"/>
      <c r="WLC252"/>
      <c r="WLD252"/>
      <c r="WLE252"/>
      <c r="WLF252"/>
      <c r="WLG252"/>
      <c r="WLH252"/>
      <c r="WLI252"/>
      <c r="WLJ252"/>
      <c r="WLK252"/>
      <c r="WLL252"/>
      <c r="WLM252"/>
      <c r="WLN252"/>
      <c r="WLO252"/>
      <c r="WLP252"/>
      <c r="WLQ252"/>
      <c r="WLR252"/>
      <c r="WLS252"/>
      <c r="WLT252"/>
      <c r="WLU252"/>
      <c r="WLV252"/>
      <c r="WLW252"/>
      <c r="WLX252"/>
      <c r="WLY252"/>
      <c r="WLZ252"/>
      <c r="WMA252"/>
      <c r="WMB252"/>
      <c r="WMC252"/>
      <c r="WMD252"/>
      <c r="WME252"/>
      <c r="WMF252"/>
      <c r="WMG252"/>
      <c r="WMH252"/>
      <c r="WMI252"/>
      <c r="WMJ252"/>
      <c r="WMK252"/>
      <c r="WML252"/>
      <c r="WMM252"/>
      <c r="WMN252"/>
      <c r="WMO252"/>
      <c r="WMP252"/>
      <c r="WMQ252"/>
      <c r="WMR252"/>
      <c r="WMS252"/>
      <c r="WMT252"/>
      <c r="WMU252"/>
      <c r="WMV252"/>
      <c r="WMW252"/>
      <c r="WMX252"/>
      <c r="WMY252"/>
      <c r="WMZ252"/>
      <c r="WNA252"/>
      <c r="WNB252"/>
      <c r="WNC252"/>
      <c r="WND252"/>
      <c r="WNE252"/>
      <c r="WNF252"/>
      <c r="WNG252"/>
      <c r="WNH252"/>
      <c r="WNI252"/>
      <c r="WNJ252"/>
      <c r="WNK252"/>
      <c r="WNL252"/>
      <c r="WNM252"/>
      <c r="WNN252"/>
      <c r="WNO252"/>
      <c r="WNP252"/>
      <c r="WNQ252"/>
      <c r="WNR252"/>
      <c r="WNS252"/>
      <c r="WNT252"/>
      <c r="WNU252"/>
      <c r="WNV252"/>
      <c r="WNW252"/>
      <c r="WNX252"/>
      <c r="WNY252"/>
      <c r="WNZ252"/>
      <c r="WOA252"/>
      <c r="WOB252"/>
      <c r="WOC252"/>
      <c r="WOD252"/>
      <c r="WOE252"/>
      <c r="WOF252"/>
      <c r="WOG252"/>
      <c r="WOH252"/>
      <c r="WOI252"/>
      <c r="WOJ252"/>
      <c r="WOK252"/>
      <c r="WOL252"/>
      <c r="WOM252"/>
      <c r="WON252"/>
      <c r="WOO252"/>
      <c r="WOP252"/>
      <c r="WOQ252"/>
      <c r="WOR252"/>
      <c r="WOS252"/>
      <c r="WOT252"/>
      <c r="WOU252"/>
      <c r="WOV252"/>
      <c r="WOW252"/>
      <c r="WOX252"/>
      <c r="WOY252"/>
      <c r="WOZ252"/>
      <c r="WPA252"/>
      <c r="WPB252"/>
      <c r="WPC252"/>
      <c r="WPD252"/>
      <c r="WPE252"/>
      <c r="WPF252"/>
      <c r="WPG252"/>
      <c r="WPH252"/>
      <c r="WPI252"/>
      <c r="WPJ252"/>
      <c r="WPK252"/>
      <c r="WPL252"/>
      <c r="WPM252"/>
      <c r="WPN252"/>
      <c r="WPO252"/>
      <c r="WPP252"/>
      <c r="WPQ252"/>
      <c r="WPR252"/>
      <c r="WPS252"/>
      <c r="WPT252"/>
      <c r="WPU252"/>
      <c r="WPV252"/>
      <c r="WPW252"/>
      <c r="WPX252"/>
      <c r="WPY252"/>
      <c r="WPZ252"/>
      <c r="WQA252"/>
      <c r="WQB252"/>
      <c r="WQC252"/>
      <c r="WQD252"/>
      <c r="WQE252"/>
      <c r="WQF252"/>
      <c r="WQG252"/>
      <c r="WQH252"/>
      <c r="WQI252"/>
      <c r="WQJ252"/>
      <c r="WQK252"/>
      <c r="WQL252"/>
      <c r="WQM252"/>
      <c r="WQN252"/>
      <c r="WQO252"/>
      <c r="WQP252"/>
      <c r="WQQ252"/>
      <c r="WQR252"/>
      <c r="WQS252"/>
      <c r="WQT252"/>
      <c r="WQU252"/>
      <c r="WQV252"/>
      <c r="WQW252"/>
      <c r="WQX252"/>
      <c r="WQY252"/>
      <c r="WQZ252"/>
      <c r="WRA252"/>
      <c r="WRB252"/>
      <c r="WRC252"/>
      <c r="WRD252"/>
      <c r="WRE252"/>
      <c r="WRF252"/>
      <c r="WRG252"/>
      <c r="WRH252"/>
      <c r="WRI252"/>
      <c r="WRJ252"/>
      <c r="WRK252"/>
      <c r="WRL252"/>
      <c r="WRM252"/>
      <c r="WRN252"/>
      <c r="WRO252"/>
      <c r="WRP252"/>
      <c r="WRQ252"/>
      <c r="WRR252"/>
      <c r="WRS252"/>
      <c r="WRT252"/>
      <c r="WRU252"/>
      <c r="WRV252"/>
      <c r="WRW252"/>
      <c r="WRX252"/>
      <c r="WRY252"/>
      <c r="WRZ252"/>
      <c r="WSA252"/>
      <c r="WSB252"/>
      <c r="WSC252"/>
      <c r="WSD252"/>
      <c r="WSE252"/>
      <c r="WSF252"/>
      <c r="WSG252"/>
      <c r="WSH252"/>
      <c r="WSI252"/>
      <c r="WSJ252"/>
      <c r="WSK252"/>
      <c r="WSL252"/>
      <c r="WSM252"/>
      <c r="WSN252"/>
      <c r="WSO252"/>
      <c r="WSP252"/>
      <c r="WSQ252"/>
      <c r="WSR252"/>
      <c r="WSS252"/>
      <c r="WST252"/>
      <c r="WSU252"/>
      <c r="WSV252"/>
      <c r="WSW252"/>
      <c r="WSX252"/>
      <c r="WSY252"/>
      <c r="WSZ252"/>
      <c r="WTA252"/>
      <c r="WTB252"/>
      <c r="WTC252"/>
      <c r="WTD252"/>
      <c r="WTE252"/>
      <c r="WTF252"/>
      <c r="WTG252"/>
      <c r="WTH252"/>
      <c r="WTI252"/>
      <c r="WTJ252"/>
      <c r="WTK252"/>
      <c r="WTL252"/>
      <c r="WTM252"/>
      <c r="WTN252"/>
      <c r="WTO252"/>
      <c r="WTP252"/>
      <c r="WTQ252"/>
      <c r="WTR252"/>
      <c r="WTS252"/>
      <c r="WTT252"/>
      <c r="WTU252"/>
      <c r="WTV252"/>
      <c r="WTW252"/>
      <c r="WTX252"/>
      <c r="WTY252"/>
      <c r="WTZ252"/>
      <c r="WUA252"/>
      <c r="WUB252"/>
      <c r="WUC252"/>
      <c r="WUD252"/>
      <c r="WUE252"/>
      <c r="WUF252"/>
      <c r="WUG252"/>
      <c r="WUH252"/>
      <c r="WUI252"/>
      <c r="WUJ252"/>
      <c r="WUK252"/>
      <c r="WUL252"/>
      <c r="WUM252"/>
      <c r="WUN252"/>
      <c r="WUO252"/>
      <c r="WUP252"/>
      <c r="WUQ252"/>
      <c r="WUR252"/>
      <c r="WUS252"/>
      <c r="WUT252"/>
      <c r="WUU252"/>
      <c r="WUV252"/>
      <c r="WUW252"/>
      <c r="WUX252"/>
      <c r="WUY252"/>
      <c r="WUZ252"/>
      <c r="WVA252"/>
      <c r="WVB252"/>
      <c r="WVC252"/>
      <c r="WVD252"/>
      <c r="WVE252"/>
      <c r="WVF252"/>
      <c r="WVG252"/>
      <c r="WVH252"/>
      <c r="WVI252"/>
      <c r="WVJ252"/>
      <c r="WVK252"/>
      <c r="WVL252"/>
      <c r="WVM252"/>
      <c r="WVN252"/>
      <c r="WVO252"/>
      <c r="WVP252"/>
      <c r="WVQ252"/>
      <c r="WVR252"/>
      <c r="WVS252"/>
      <c r="WVT252"/>
      <c r="WVU252"/>
      <c r="WVV252"/>
      <c r="WVW252"/>
      <c r="WVX252"/>
      <c r="WVY252"/>
      <c r="WVZ252"/>
      <c r="WWA252"/>
      <c r="WWB252"/>
      <c r="WWC252"/>
      <c r="WWD252"/>
      <c r="WWE252"/>
      <c r="WWF252"/>
      <c r="WWG252"/>
      <c r="WWH252"/>
      <c r="WWI252"/>
      <c r="WWJ252"/>
      <c r="WWK252"/>
      <c r="WWL252"/>
      <c r="WWM252"/>
      <c r="WWN252"/>
      <c r="WWO252"/>
      <c r="WWP252"/>
      <c r="WWQ252"/>
      <c r="WWR252"/>
      <c r="WWS252"/>
      <c r="WWT252"/>
      <c r="WWU252"/>
      <c r="WWV252"/>
      <c r="WWW252"/>
      <c r="WWX252"/>
      <c r="WWY252"/>
      <c r="WWZ252"/>
      <c r="WXA252"/>
      <c r="WXB252"/>
      <c r="WXC252"/>
      <c r="WXD252"/>
      <c r="WXE252"/>
      <c r="WXF252"/>
      <c r="WXG252"/>
      <c r="WXH252"/>
      <c r="WXI252"/>
      <c r="WXJ252"/>
      <c r="WXK252"/>
      <c r="WXL252"/>
      <c r="WXM252"/>
      <c r="WXN252"/>
      <c r="WXO252"/>
      <c r="WXP252"/>
      <c r="WXQ252"/>
      <c r="WXR252"/>
      <c r="WXS252"/>
      <c r="WXT252"/>
      <c r="WXU252"/>
      <c r="WXV252"/>
      <c r="WXW252"/>
      <c r="WXX252"/>
      <c r="WXY252"/>
      <c r="WXZ252"/>
      <c r="WYA252"/>
      <c r="WYB252"/>
      <c r="WYC252"/>
      <c r="WYD252"/>
      <c r="WYE252"/>
      <c r="WYF252"/>
      <c r="WYG252"/>
      <c r="WYH252"/>
      <c r="WYI252"/>
      <c r="WYJ252"/>
      <c r="WYK252"/>
      <c r="WYL252"/>
      <c r="WYM252"/>
      <c r="WYN252"/>
      <c r="WYO252"/>
      <c r="WYP252"/>
      <c r="WYQ252"/>
      <c r="WYR252"/>
      <c r="WYS252"/>
      <c r="WYT252"/>
      <c r="WYU252"/>
      <c r="WYV252"/>
      <c r="WYW252"/>
      <c r="WYX252"/>
      <c r="WYY252"/>
      <c r="WYZ252"/>
      <c r="WZA252"/>
      <c r="WZB252"/>
      <c r="WZC252"/>
      <c r="WZD252"/>
      <c r="WZE252"/>
      <c r="WZF252"/>
      <c r="WZG252"/>
      <c r="WZH252"/>
      <c r="WZI252"/>
      <c r="WZJ252"/>
      <c r="WZK252"/>
      <c r="WZL252"/>
      <c r="WZM252"/>
      <c r="WZN252"/>
      <c r="WZO252"/>
      <c r="WZP252"/>
      <c r="WZQ252"/>
      <c r="WZR252"/>
      <c r="WZS252"/>
      <c r="WZT252"/>
      <c r="WZU252"/>
      <c r="WZV252"/>
      <c r="WZW252"/>
      <c r="WZX252"/>
      <c r="WZY252"/>
      <c r="WZZ252"/>
      <c r="XAA252"/>
      <c r="XAB252"/>
      <c r="XAC252"/>
      <c r="XAD252"/>
      <c r="XAE252"/>
      <c r="XAF252"/>
      <c r="XAG252"/>
      <c r="XAH252"/>
      <c r="XAI252"/>
      <c r="XAJ252"/>
      <c r="XAK252"/>
      <c r="XAL252"/>
      <c r="XAM252"/>
      <c r="XAN252"/>
      <c r="XAO252"/>
      <c r="XAP252"/>
      <c r="XAQ252"/>
      <c r="XAR252"/>
      <c r="XAS252"/>
      <c r="XAT252"/>
      <c r="XAU252"/>
      <c r="XAV252"/>
      <c r="XAW252"/>
      <c r="XAX252"/>
      <c r="XAY252"/>
      <c r="XAZ252"/>
      <c r="XBA252"/>
      <c r="XBB252"/>
      <c r="XBC252"/>
      <c r="XBD252"/>
      <c r="XBE252"/>
      <c r="XBF252"/>
      <c r="XBG252"/>
      <c r="XBH252"/>
      <c r="XBI252"/>
      <c r="XBJ252"/>
      <c r="XBK252"/>
      <c r="XBL252"/>
      <c r="XBM252"/>
      <c r="XBN252"/>
      <c r="XBO252"/>
      <c r="XBP252"/>
      <c r="XBQ252"/>
      <c r="XBR252"/>
      <c r="XBS252"/>
      <c r="XBT252"/>
      <c r="XBU252"/>
      <c r="XBV252"/>
      <c r="XBW252"/>
      <c r="XBX252"/>
      <c r="XBY252"/>
      <c r="XBZ252"/>
      <c r="XCA252"/>
      <c r="XCB252"/>
      <c r="XCC252"/>
      <c r="XCD252"/>
      <c r="XCE252"/>
      <c r="XCF252"/>
      <c r="XCG252"/>
      <c r="XCH252"/>
      <c r="XCI252"/>
      <c r="XCJ252"/>
      <c r="XCK252"/>
      <c r="XCL252"/>
      <c r="XCM252"/>
      <c r="XCN252"/>
      <c r="XCO252"/>
      <c r="XCP252"/>
      <c r="XCQ252"/>
      <c r="XCR252"/>
      <c r="XCS252"/>
      <c r="XCT252"/>
      <c r="XCU252"/>
      <c r="XCV252"/>
      <c r="XCW252"/>
      <c r="XCX252"/>
      <c r="XCY252"/>
      <c r="XCZ252"/>
      <c r="XDA252"/>
      <c r="XDB252"/>
      <c r="XDC252"/>
      <c r="XDD252"/>
      <c r="XDE252"/>
      <c r="XDF252"/>
      <c r="XDG252"/>
      <c r="XDH252"/>
      <c r="XDI252"/>
      <c r="XDJ252"/>
      <c r="XDK252"/>
      <c r="XDL252"/>
      <c r="XDM252"/>
      <c r="XDN252"/>
      <c r="XDO252"/>
      <c r="XDP252"/>
      <c r="XDQ252"/>
      <c r="XDR252"/>
      <c r="XDS252"/>
      <c r="XDT252"/>
      <c r="XDU252"/>
      <c r="XDV252"/>
      <c r="XDW252"/>
      <c r="XDX252"/>
      <c r="XDY252"/>
      <c r="XDZ252"/>
      <c r="XEA252"/>
      <c r="XEB252"/>
      <c r="XEC252"/>
      <c r="XED252"/>
      <c r="XEE252"/>
      <c r="XEF252"/>
      <c r="XEG252"/>
      <c r="XEH252"/>
      <c r="XEI252"/>
      <c r="XEJ252"/>
      <c r="XEK252"/>
      <c r="XEL252"/>
      <c r="XEM252"/>
      <c r="XEN252"/>
      <c r="XEO252"/>
      <c r="XEP252"/>
      <c r="XEQ252"/>
      <c r="XER252"/>
      <c r="XES252"/>
      <c r="XET252"/>
      <c r="XEU252"/>
      <c r="XEV252"/>
      <c r="XEW252"/>
      <c r="XEX252"/>
      <c r="XEY252"/>
      <c r="XEZ252"/>
      <c r="XFA252"/>
      <c r="XFB252"/>
      <c r="XFC252"/>
      <c r="XFD252"/>
    </row>
    <row r="253" s="30" customFormat="1" spans="1:16384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 s="28"/>
      <c r="AN253" s="70"/>
      <c r="AO253" s="29"/>
      <c r="AP253"/>
      <c r="AQ253"/>
      <c r="AR253" s="32"/>
      <c r="AS253" s="28"/>
      <c r="AT253" s="28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  <c r="PI253"/>
      <c r="PJ253"/>
      <c r="PK253"/>
      <c r="PL253"/>
      <c r="PM253"/>
      <c r="PN253"/>
      <c r="PO253"/>
      <c r="PP253"/>
      <c r="PQ253"/>
      <c r="PR253"/>
      <c r="PS253"/>
      <c r="PT253"/>
      <c r="PU253"/>
      <c r="PV253"/>
      <c r="PW253"/>
      <c r="PX253"/>
      <c r="PY253"/>
      <c r="PZ253"/>
      <c r="QA253"/>
      <c r="QB253"/>
      <c r="QC253"/>
      <c r="QD253"/>
      <c r="QE253"/>
      <c r="QF253"/>
      <c r="QG253"/>
      <c r="QH253"/>
      <c r="QI253"/>
      <c r="QJ253"/>
      <c r="QK253"/>
      <c r="QL253"/>
      <c r="QM253"/>
      <c r="QN253"/>
      <c r="QO253"/>
      <c r="QP253"/>
      <c r="QQ253"/>
      <c r="QR253"/>
      <c r="QS253"/>
      <c r="QT253"/>
      <c r="QU253"/>
      <c r="QV253"/>
      <c r="QW253"/>
      <c r="QX253"/>
      <c r="QY253"/>
      <c r="QZ253"/>
      <c r="RA253"/>
      <c r="RB253"/>
      <c r="RC253"/>
      <c r="RD253"/>
      <c r="RE253"/>
      <c r="RF253"/>
      <c r="RG253"/>
      <c r="RH253"/>
      <c r="RI253"/>
      <c r="RJ253"/>
      <c r="RK253"/>
      <c r="RL253"/>
      <c r="RM253"/>
      <c r="RN253"/>
      <c r="RO253"/>
      <c r="RP253"/>
      <c r="RQ253"/>
      <c r="RR253"/>
      <c r="RS253"/>
      <c r="RT253"/>
      <c r="RU253"/>
      <c r="RV253"/>
      <c r="RW253"/>
      <c r="RX253"/>
      <c r="RY253"/>
      <c r="RZ253"/>
      <c r="SA253"/>
      <c r="SB253"/>
      <c r="SC253"/>
      <c r="SD253"/>
      <c r="SE253"/>
      <c r="SF253"/>
      <c r="SG253"/>
      <c r="SH253"/>
      <c r="SI253"/>
      <c r="SJ253"/>
      <c r="SK253"/>
      <c r="SL253"/>
      <c r="SM253"/>
      <c r="SN253"/>
      <c r="SO253"/>
      <c r="SP253"/>
      <c r="SQ253"/>
      <c r="SR253"/>
      <c r="SS253"/>
      <c r="ST253"/>
      <c r="SU253"/>
      <c r="SV253"/>
      <c r="SW253"/>
      <c r="SX253"/>
      <c r="SY253"/>
      <c r="SZ253"/>
      <c r="TA253"/>
      <c r="TB253"/>
      <c r="TC253"/>
      <c r="TD253"/>
      <c r="TE253"/>
      <c r="TF253"/>
      <c r="TG253"/>
      <c r="TH253"/>
      <c r="TI253"/>
      <c r="TJ253"/>
      <c r="TK253"/>
      <c r="TL253"/>
      <c r="TM253"/>
      <c r="TN253"/>
      <c r="TO253"/>
      <c r="TP253"/>
      <c r="TQ253"/>
      <c r="TR253"/>
      <c r="TS253"/>
      <c r="TT253"/>
      <c r="TU253"/>
      <c r="TV253"/>
      <c r="TW253"/>
      <c r="TX253"/>
      <c r="TY253"/>
      <c r="TZ253"/>
      <c r="UA253"/>
      <c r="UB253"/>
      <c r="UC253"/>
      <c r="UD253"/>
      <c r="UE253"/>
      <c r="UF253"/>
      <c r="UG253"/>
      <c r="UH253"/>
      <c r="UI253"/>
      <c r="UJ253"/>
      <c r="UK253"/>
      <c r="UL253"/>
      <c r="UM253"/>
      <c r="UN253"/>
      <c r="UO253"/>
      <c r="UP253"/>
      <c r="UQ253"/>
      <c r="UR253"/>
      <c r="US253"/>
      <c r="UT253"/>
      <c r="UU253"/>
      <c r="UV253"/>
      <c r="UW253"/>
      <c r="UX253"/>
      <c r="UY253"/>
      <c r="UZ253"/>
      <c r="VA253"/>
      <c r="VB253"/>
      <c r="VC253"/>
      <c r="VD253"/>
      <c r="VE253"/>
      <c r="VF253"/>
      <c r="VG253"/>
      <c r="VH253"/>
      <c r="VI253"/>
      <c r="VJ253"/>
      <c r="VK253"/>
      <c r="VL253"/>
      <c r="VM253"/>
      <c r="VN253"/>
      <c r="VO253"/>
      <c r="VP253"/>
      <c r="VQ253"/>
      <c r="VR253"/>
      <c r="VS253"/>
      <c r="VT253"/>
      <c r="VU253"/>
      <c r="VV253"/>
      <c r="VW253"/>
      <c r="VX253"/>
      <c r="VY253"/>
      <c r="VZ253"/>
      <c r="WA253"/>
      <c r="WB253"/>
      <c r="WC253"/>
      <c r="WD253"/>
      <c r="WE253"/>
      <c r="WF253"/>
      <c r="WG253"/>
      <c r="WH253"/>
      <c r="WI253"/>
      <c r="WJ253"/>
      <c r="WK253"/>
      <c r="WL253"/>
      <c r="WM253"/>
      <c r="WN253"/>
      <c r="WO253"/>
      <c r="WP253"/>
      <c r="WQ253"/>
      <c r="WR253"/>
      <c r="WS253"/>
      <c r="WT253"/>
      <c r="WU253"/>
      <c r="WV253"/>
      <c r="WW253"/>
      <c r="WX253"/>
      <c r="WY253"/>
      <c r="WZ253"/>
      <c r="XA253"/>
      <c r="XB253"/>
      <c r="XC253"/>
      <c r="XD253"/>
      <c r="XE253"/>
      <c r="XF253"/>
      <c r="XG253"/>
      <c r="XH253"/>
      <c r="XI253"/>
      <c r="XJ253"/>
      <c r="XK253"/>
      <c r="XL253"/>
      <c r="XM253"/>
      <c r="XN253"/>
      <c r="XO253"/>
      <c r="XP253"/>
      <c r="XQ253"/>
      <c r="XR253"/>
      <c r="XS253"/>
      <c r="XT253"/>
      <c r="XU253"/>
      <c r="XV253"/>
      <c r="XW253"/>
      <c r="XX253"/>
      <c r="XY253"/>
      <c r="XZ253"/>
      <c r="YA253"/>
      <c r="YB253"/>
      <c r="YC253"/>
      <c r="YD253"/>
      <c r="YE253"/>
      <c r="YF253"/>
      <c r="YG253"/>
      <c r="YH253"/>
      <c r="YI253"/>
      <c r="YJ253"/>
      <c r="YK253"/>
      <c r="YL253"/>
      <c r="YM253"/>
      <c r="YN253"/>
      <c r="YO253"/>
      <c r="YP253"/>
      <c r="YQ253"/>
      <c r="YR253"/>
      <c r="YS253"/>
      <c r="YT253"/>
      <c r="YU253"/>
      <c r="YV253"/>
      <c r="YW253"/>
      <c r="YX253"/>
      <c r="YY253"/>
      <c r="YZ253"/>
      <c r="ZA253"/>
      <c r="ZB253"/>
      <c r="ZC253"/>
      <c r="ZD253"/>
      <c r="ZE253"/>
      <c r="ZF253"/>
      <c r="ZG253"/>
      <c r="ZH253"/>
      <c r="ZI253"/>
      <c r="ZJ253"/>
      <c r="ZK253"/>
      <c r="ZL253"/>
      <c r="ZM253"/>
      <c r="ZN253"/>
      <c r="ZO253"/>
      <c r="ZP253"/>
      <c r="ZQ253"/>
      <c r="ZR253"/>
      <c r="ZS253"/>
      <c r="ZT253"/>
      <c r="ZU253"/>
      <c r="ZV253"/>
      <c r="ZW253"/>
      <c r="ZX253"/>
      <c r="ZY253"/>
      <c r="ZZ253"/>
      <c r="AAA253"/>
      <c r="AAB253"/>
      <c r="AAC253"/>
      <c r="AAD253"/>
      <c r="AAE253"/>
      <c r="AAF253"/>
      <c r="AAG253"/>
      <c r="AAH253"/>
      <c r="AAI253"/>
      <c r="AAJ253"/>
      <c r="AAK253"/>
      <c r="AAL253"/>
      <c r="AAM253"/>
      <c r="AAN253"/>
      <c r="AAO253"/>
      <c r="AAP253"/>
      <c r="AAQ253"/>
      <c r="AAR253"/>
      <c r="AAS253"/>
      <c r="AAT253"/>
      <c r="AAU253"/>
      <c r="AAV253"/>
      <c r="AAW253"/>
      <c r="AAX253"/>
      <c r="AAY253"/>
      <c r="AAZ253"/>
      <c r="ABA253"/>
      <c r="ABB253"/>
      <c r="ABC253"/>
      <c r="ABD253"/>
      <c r="ABE253"/>
      <c r="ABF253"/>
      <c r="ABG253"/>
      <c r="ABH253"/>
      <c r="ABI253"/>
      <c r="ABJ253"/>
      <c r="ABK253"/>
      <c r="ABL253"/>
      <c r="ABM253"/>
      <c r="ABN253"/>
      <c r="ABO253"/>
      <c r="ABP253"/>
      <c r="ABQ253"/>
      <c r="ABR253"/>
      <c r="ABS253"/>
      <c r="ABT253"/>
      <c r="ABU253"/>
      <c r="ABV253"/>
      <c r="ABW253"/>
      <c r="ABX253"/>
      <c r="ABY253"/>
      <c r="ABZ253"/>
      <c r="ACA253"/>
      <c r="ACB253"/>
      <c r="ACC253"/>
      <c r="ACD253"/>
      <c r="ACE253"/>
      <c r="ACF253"/>
      <c r="ACG253"/>
      <c r="ACH253"/>
      <c r="ACI253"/>
      <c r="ACJ253"/>
      <c r="ACK253"/>
      <c r="ACL253"/>
      <c r="ACM253"/>
      <c r="ACN253"/>
      <c r="ACO253"/>
      <c r="ACP253"/>
      <c r="ACQ253"/>
      <c r="ACR253"/>
      <c r="ACS253"/>
      <c r="ACT253"/>
      <c r="ACU253"/>
      <c r="ACV253"/>
      <c r="ACW253"/>
      <c r="ACX253"/>
      <c r="ACY253"/>
      <c r="ACZ253"/>
      <c r="ADA253"/>
      <c r="ADB253"/>
      <c r="ADC253"/>
      <c r="ADD253"/>
      <c r="ADE253"/>
      <c r="ADF253"/>
      <c r="ADG253"/>
      <c r="ADH253"/>
      <c r="ADI253"/>
      <c r="ADJ253"/>
      <c r="ADK253"/>
      <c r="ADL253"/>
      <c r="ADM253"/>
      <c r="ADN253"/>
      <c r="ADO253"/>
      <c r="ADP253"/>
      <c r="ADQ253"/>
      <c r="ADR253"/>
      <c r="ADS253"/>
      <c r="ADT253"/>
      <c r="ADU253"/>
      <c r="ADV253"/>
      <c r="ADW253"/>
      <c r="ADX253"/>
      <c r="ADY253"/>
      <c r="ADZ253"/>
      <c r="AEA253"/>
      <c r="AEB253"/>
      <c r="AEC253"/>
      <c r="AED253"/>
      <c r="AEE253"/>
      <c r="AEF253"/>
      <c r="AEG253"/>
      <c r="AEH253"/>
      <c r="AEI253"/>
      <c r="AEJ253"/>
      <c r="AEK253"/>
      <c r="AEL253"/>
      <c r="AEM253"/>
      <c r="AEN253"/>
      <c r="AEO253"/>
      <c r="AEP253"/>
      <c r="AEQ253"/>
      <c r="AER253"/>
      <c r="AES253"/>
      <c r="AET253"/>
      <c r="AEU253"/>
      <c r="AEV253"/>
      <c r="AEW253"/>
      <c r="AEX253"/>
      <c r="AEY253"/>
      <c r="AEZ253"/>
      <c r="AFA253"/>
      <c r="AFB253"/>
      <c r="AFC253"/>
      <c r="AFD253"/>
      <c r="AFE253"/>
      <c r="AFF253"/>
      <c r="AFG253"/>
      <c r="AFH253"/>
      <c r="AFI253"/>
      <c r="AFJ253"/>
      <c r="AFK253"/>
      <c r="AFL253"/>
      <c r="AFM253"/>
      <c r="AFN253"/>
      <c r="AFO253"/>
      <c r="AFP253"/>
      <c r="AFQ253"/>
      <c r="AFR253"/>
      <c r="AFS253"/>
      <c r="AFT253"/>
      <c r="AFU253"/>
      <c r="AFV253"/>
      <c r="AFW253"/>
      <c r="AFX253"/>
      <c r="AFY253"/>
      <c r="AFZ253"/>
      <c r="AGA253"/>
      <c r="AGB253"/>
      <c r="AGC253"/>
      <c r="AGD253"/>
      <c r="AGE253"/>
      <c r="AGF253"/>
      <c r="AGG253"/>
      <c r="AGH253"/>
      <c r="AGI253"/>
      <c r="AGJ253"/>
      <c r="AGK253"/>
      <c r="AGL253"/>
      <c r="AGM253"/>
      <c r="AGN253"/>
      <c r="AGO253"/>
      <c r="AGP253"/>
      <c r="AGQ253"/>
      <c r="AGR253"/>
      <c r="AGS253"/>
      <c r="AGT253"/>
      <c r="AGU253"/>
      <c r="AGV253"/>
      <c r="AGW253"/>
      <c r="AGX253"/>
      <c r="AGY253"/>
      <c r="AGZ253"/>
      <c r="AHA253"/>
      <c r="AHB253"/>
      <c r="AHC253"/>
      <c r="AHD253"/>
      <c r="AHE253"/>
      <c r="AHF253"/>
      <c r="AHG253"/>
      <c r="AHH253"/>
      <c r="AHI253"/>
      <c r="AHJ253"/>
      <c r="AHK253"/>
      <c r="AHL253"/>
      <c r="AHM253"/>
      <c r="AHN253"/>
      <c r="AHO253"/>
      <c r="AHP253"/>
      <c r="AHQ253"/>
      <c r="AHR253"/>
      <c r="AHS253"/>
      <c r="AHT253"/>
      <c r="AHU253"/>
      <c r="AHV253"/>
      <c r="AHW253"/>
      <c r="AHX253"/>
      <c r="AHY253"/>
      <c r="AHZ253"/>
      <c r="AIA253"/>
      <c r="AIB253"/>
      <c r="AIC253"/>
      <c r="AID253"/>
      <c r="AIE253"/>
      <c r="AIF253"/>
      <c r="AIG253"/>
      <c r="AIH253"/>
      <c r="AII253"/>
      <c r="AIJ253"/>
      <c r="AIK253"/>
      <c r="AIL253"/>
      <c r="AIM253"/>
      <c r="AIN253"/>
      <c r="AIO253"/>
      <c r="AIP253"/>
      <c r="AIQ253"/>
      <c r="AIR253"/>
      <c r="AIS253"/>
      <c r="AIT253"/>
      <c r="AIU253"/>
      <c r="AIV253"/>
      <c r="AIW253"/>
      <c r="AIX253"/>
      <c r="AIY253"/>
      <c r="AIZ253"/>
      <c r="AJA253"/>
      <c r="AJB253"/>
      <c r="AJC253"/>
      <c r="AJD253"/>
      <c r="AJE253"/>
      <c r="AJF253"/>
      <c r="AJG253"/>
      <c r="AJH253"/>
      <c r="AJI253"/>
      <c r="AJJ253"/>
      <c r="AJK253"/>
      <c r="AJL253"/>
      <c r="AJM253"/>
      <c r="AJN253"/>
      <c r="AJO253"/>
      <c r="AJP253"/>
      <c r="AJQ253"/>
      <c r="AJR253"/>
      <c r="AJS253"/>
      <c r="AJT253"/>
      <c r="AJU253"/>
      <c r="AJV253"/>
      <c r="AJW253"/>
      <c r="AJX253"/>
      <c r="AJY253"/>
      <c r="AJZ253"/>
      <c r="AKA253"/>
      <c r="AKB253"/>
      <c r="AKC253"/>
      <c r="AKD253"/>
      <c r="AKE253"/>
      <c r="AKF253"/>
      <c r="AKG253"/>
      <c r="AKH253"/>
      <c r="AKI253"/>
      <c r="AKJ253"/>
      <c r="AKK253"/>
      <c r="AKL253"/>
      <c r="AKM253"/>
      <c r="AKN253"/>
      <c r="AKO253"/>
      <c r="AKP253"/>
      <c r="AKQ253"/>
      <c r="AKR253"/>
      <c r="AKS253"/>
      <c r="AKT253"/>
      <c r="AKU253"/>
      <c r="AKV253"/>
      <c r="AKW253"/>
      <c r="AKX253"/>
      <c r="AKY253"/>
      <c r="AKZ253"/>
      <c r="ALA253"/>
      <c r="ALB253"/>
      <c r="ALC253"/>
      <c r="ALD253"/>
      <c r="ALE253"/>
      <c r="ALF253"/>
      <c r="ALG253"/>
      <c r="ALH253"/>
      <c r="ALI253"/>
      <c r="ALJ253"/>
      <c r="ALK253"/>
      <c r="ALL253"/>
      <c r="ALM253"/>
      <c r="ALN253"/>
      <c r="ALO253"/>
      <c r="ALP253"/>
      <c r="ALQ253"/>
      <c r="ALR253"/>
      <c r="ALS253"/>
      <c r="ALT253"/>
      <c r="ALU253"/>
      <c r="ALV253"/>
      <c r="ALW253"/>
      <c r="ALX253"/>
      <c r="ALY253"/>
      <c r="ALZ253"/>
      <c r="AMA253"/>
      <c r="AMB253"/>
      <c r="AMC253"/>
      <c r="AMD253"/>
      <c r="AME253"/>
      <c r="AMF253"/>
      <c r="AMG253"/>
      <c r="AMH253"/>
      <c r="AMI253"/>
      <c r="AMJ253"/>
      <c r="AMK253"/>
      <c r="AML253"/>
      <c r="AMM253"/>
      <c r="AMN253"/>
      <c r="AMO253"/>
      <c r="AMP253"/>
      <c r="AMQ253"/>
      <c r="AMR253"/>
      <c r="AMS253"/>
      <c r="AMT253"/>
      <c r="AMU253"/>
      <c r="AMV253"/>
      <c r="AMW253"/>
      <c r="AMX253"/>
      <c r="AMY253"/>
      <c r="AMZ253"/>
      <c r="ANA253"/>
      <c r="ANB253"/>
      <c r="ANC253"/>
      <c r="AND253"/>
      <c r="ANE253"/>
      <c r="ANF253"/>
      <c r="ANG253"/>
      <c r="ANH253"/>
      <c r="ANI253"/>
      <c r="ANJ253"/>
      <c r="ANK253"/>
      <c r="ANL253"/>
      <c r="ANM253"/>
      <c r="ANN253"/>
      <c r="ANO253"/>
      <c r="ANP253"/>
      <c r="ANQ253"/>
      <c r="ANR253"/>
      <c r="ANS253"/>
      <c r="ANT253"/>
      <c r="ANU253"/>
      <c r="ANV253"/>
      <c r="ANW253"/>
      <c r="ANX253"/>
      <c r="ANY253"/>
      <c r="ANZ253"/>
      <c r="AOA253"/>
      <c r="AOB253"/>
      <c r="AOC253"/>
      <c r="AOD253"/>
      <c r="AOE253"/>
      <c r="AOF253"/>
      <c r="AOG253"/>
      <c r="AOH253"/>
      <c r="AOI253"/>
      <c r="AOJ253"/>
      <c r="AOK253"/>
      <c r="AOL253"/>
      <c r="AOM253"/>
      <c r="AON253"/>
      <c r="AOO253"/>
      <c r="AOP253"/>
      <c r="AOQ253"/>
      <c r="AOR253"/>
      <c r="AOS253"/>
      <c r="AOT253"/>
      <c r="AOU253"/>
      <c r="AOV253"/>
      <c r="AOW253"/>
      <c r="AOX253"/>
      <c r="AOY253"/>
      <c r="AOZ253"/>
      <c r="APA253"/>
      <c r="APB253"/>
      <c r="APC253"/>
      <c r="APD253"/>
      <c r="APE253"/>
      <c r="APF253"/>
      <c r="APG253"/>
      <c r="APH253"/>
      <c r="API253"/>
      <c r="APJ253"/>
      <c r="APK253"/>
      <c r="APL253"/>
      <c r="APM253"/>
      <c r="APN253"/>
      <c r="APO253"/>
      <c r="APP253"/>
      <c r="APQ253"/>
      <c r="APR253"/>
      <c r="APS253"/>
      <c r="APT253"/>
      <c r="APU253"/>
      <c r="APV253"/>
      <c r="APW253"/>
      <c r="APX253"/>
      <c r="APY253"/>
      <c r="APZ253"/>
      <c r="AQA253"/>
      <c r="AQB253"/>
      <c r="AQC253"/>
      <c r="AQD253"/>
      <c r="AQE253"/>
      <c r="AQF253"/>
      <c r="AQG253"/>
      <c r="AQH253"/>
      <c r="AQI253"/>
      <c r="AQJ253"/>
      <c r="AQK253"/>
      <c r="AQL253"/>
      <c r="AQM253"/>
      <c r="AQN253"/>
      <c r="AQO253"/>
      <c r="AQP253"/>
      <c r="AQQ253"/>
      <c r="AQR253"/>
      <c r="AQS253"/>
      <c r="AQT253"/>
      <c r="AQU253"/>
      <c r="AQV253"/>
      <c r="AQW253"/>
      <c r="AQX253"/>
      <c r="AQY253"/>
      <c r="AQZ253"/>
      <c r="ARA253"/>
      <c r="ARB253"/>
      <c r="ARC253"/>
      <c r="ARD253"/>
      <c r="ARE253"/>
      <c r="ARF253"/>
      <c r="ARG253"/>
      <c r="ARH253"/>
      <c r="ARI253"/>
      <c r="ARJ253"/>
      <c r="ARK253"/>
      <c r="ARL253"/>
      <c r="ARM253"/>
      <c r="ARN253"/>
      <c r="ARO253"/>
      <c r="ARP253"/>
      <c r="ARQ253"/>
      <c r="ARR253"/>
      <c r="ARS253"/>
      <c r="ART253"/>
      <c r="ARU253"/>
      <c r="ARV253"/>
      <c r="ARW253"/>
      <c r="ARX253"/>
      <c r="ARY253"/>
      <c r="ARZ253"/>
      <c r="ASA253"/>
      <c r="ASB253"/>
      <c r="ASC253"/>
      <c r="ASD253"/>
      <c r="ASE253"/>
      <c r="ASF253"/>
      <c r="ASG253"/>
      <c r="ASH253"/>
      <c r="ASI253"/>
      <c r="ASJ253"/>
      <c r="ASK253"/>
      <c r="ASL253"/>
      <c r="ASM253"/>
      <c r="ASN253"/>
      <c r="ASO253"/>
      <c r="ASP253"/>
      <c r="ASQ253"/>
      <c r="ASR253"/>
      <c r="ASS253"/>
      <c r="AST253"/>
      <c r="ASU253"/>
      <c r="ASV253"/>
      <c r="ASW253"/>
      <c r="ASX253"/>
      <c r="ASY253"/>
      <c r="ASZ253"/>
      <c r="ATA253"/>
      <c r="ATB253"/>
      <c r="ATC253"/>
      <c r="ATD253"/>
      <c r="ATE253"/>
      <c r="ATF253"/>
      <c r="ATG253"/>
      <c r="ATH253"/>
      <c r="ATI253"/>
      <c r="ATJ253"/>
      <c r="ATK253"/>
      <c r="ATL253"/>
      <c r="ATM253"/>
      <c r="ATN253"/>
      <c r="ATO253"/>
      <c r="ATP253"/>
      <c r="ATQ253"/>
      <c r="ATR253"/>
      <c r="ATS253"/>
      <c r="ATT253"/>
      <c r="ATU253"/>
      <c r="ATV253"/>
      <c r="ATW253"/>
      <c r="ATX253"/>
      <c r="ATY253"/>
      <c r="ATZ253"/>
      <c r="AUA253"/>
      <c r="AUB253"/>
      <c r="AUC253"/>
      <c r="AUD253"/>
      <c r="AUE253"/>
      <c r="AUF253"/>
      <c r="AUG253"/>
      <c r="AUH253"/>
      <c r="AUI253"/>
      <c r="AUJ253"/>
      <c r="AUK253"/>
      <c r="AUL253"/>
      <c r="AUM253"/>
      <c r="AUN253"/>
      <c r="AUO253"/>
      <c r="AUP253"/>
      <c r="AUQ253"/>
      <c r="AUR253"/>
      <c r="AUS253"/>
      <c r="AUT253"/>
      <c r="AUU253"/>
      <c r="AUV253"/>
      <c r="AUW253"/>
      <c r="AUX253"/>
      <c r="AUY253"/>
      <c r="AUZ253"/>
      <c r="AVA253"/>
      <c r="AVB253"/>
      <c r="AVC253"/>
      <c r="AVD253"/>
      <c r="AVE253"/>
      <c r="AVF253"/>
      <c r="AVG253"/>
      <c r="AVH253"/>
      <c r="AVI253"/>
      <c r="AVJ253"/>
      <c r="AVK253"/>
      <c r="AVL253"/>
      <c r="AVM253"/>
      <c r="AVN253"/>
      <c r="AVO253"/>
      <c r="AVP253"/>
      <c r="AVQ253"/>
      <c r="AVR253"/>
      <c r="AVS253"/>
      <c r="AVT253"/>
      <c r="AVU253"/>
      <c r="AVV253"/>
      <c r="AVW253"/>
      <c r="AVX253"/>
      <c r="AVY253"/>
      <c r="AVZ253"/>
      <c r="AWA253"/>
      <c r="AWB253"/>
      <c r="AWC253"/>
      <c r="AWD253"/>
      <c r="AWE253"/>
      <c r="AWF253"/>
      <c r="AWG253"/>
      <c r="AWH253"/>
      <c r="AWI253"/>
      <c r="AWJ253"/>
      <c r="AWK253"/>
      <c r="AWL253"/>
      <c r="AWM253"/>
      <c r="AWN253"/>
      <c r="AWO253"/>
      <c r="AWP253"/>
      <c r="AWQ253"/>
      <c r="AWR253"/>
      <c r="AWS253"/>
      <c r="AWT253"/>
      <c r="AWU253"/>
      <c r="AWV253"/>
      <c r="AWW253"/>
      <c r="AWX253"/>
      <c r="AWY253"/>
      <c r="AWZ253"/>
      <c r="AXA253"/>
      <c r="AXB253"/>
      <c r="AXC253"/>
      <c r="AXD253"/>
      <c r="AXE253"/>
      <c r="AXF253"/>
      <c r="AXG253"/>
      <c r="AXH253"/>
      <c r="AXI253"/>
      <c r="AXJ253"/>
      <c r="AXK253"/>
      <c r="AXL253"/>
      <c r="AXM253"/>
      <c r="AXN253"/>
      <c r="AXO253"/>
      <c r="AXP253"/>
      <c r="AXQ253"/>
      <c r="AXR253"/>
      <c r="AXS253"/>
      <c r="AXT253"/>
      <c r="AXU253"/>
      <c r="AXV253"/>
      <c r="AXW253"/>
      <c r="AXX253"/>
      <c r="AXY253"/>
      <c r="AXZ253"/>
      <c r="AYA253"/>
      <c r="AYB253"/>
      <c r="AYC253"/>
      <c r="AYD253"/>
      <c r="AYE253"/>
      <c r="AYF253"/>
      <c r="AYG253"/>
      <c r="AYH253"/>
      <c r="AYI253"/>
      <c r="AYJ253"/>
      <c r="AYK253"/>
      <c r="AYL253"/>
      <c r="AYM253"/>
      <c r="AYN253"/>
      <c r="AYO253"/>
      <c r="AYP253"/>
      <c r="AYQ253"/>
      <c r="AYR253"/>
      <c r="AYS253"/>
      <c r="AYT253"/>
      <c r="AYU253"/>
      <c r="AYV253"/>
      <c r="AYW253"/>
      <c r="AYX253"/>
      <c r="AYY253"/>
      <c r="AYZ253"/>
      <c r="AZA253"/>
      <c r="AZB253"/>
      <c r="AZC253"/>
      <c r="AZD253"/>
      <c r="AZE253"/>
      <c r="AZF253"/>
      <c r="AZG253"/>
      <c r="AZH253"/>
      <c r="AZI253"/>
      <c r="AZJ253"/>
      <c r="AZK253"/>
      <c r="AZL253"/>
      <c r="AZM253"/>
      <c r="AZN253"/>
      <c r="AZO253"/>
      <c r="AZP253"/>
      <c r="AZQ253"/>
      <c r="AZR253"/>
      <c r="AZS253"/>
      <c r="AZT253"/>
      <c r="AZU253"/>
      <c r="AZV253"/>
      <c r="AZW253"/>
      <c r="AZX253"/>
      <c r="AZY253"/>
      <c r="AZZ253"/>
      <c r="BAA253"/>
      <c r="BAB253"/>
      <c r="BAC253"/>
      <c r="BAD253"/>
      <c r="BAE253"/>
      <c r="BAF253"/>
      <c r="BAG253"/>
      <c r="BAH253"/>
      <c r="BAI253"/>
      <c r="BAJ253"/>
      <c r="BAK253"/>
      <c r="BAL253"/>
      <c r="BAM253"/>
      <c r="BAN253"/>
      <c r="BAO253"/>
      <c r="BAP253"/>
      <c r="BAQ253"/>
      <c r="BAR253"/>
      <c r="BAS253"/>
      <c r="BAT253"/>
      <c r="BAU253"/>
      <c r="BAV253"/>
      <c r="BAW253"/>
      <c r="BAX253"/>
      <c r="BAY253"/>
      <c r="BAZ253"/>
      <c r="BBA253"/>
      <c r="BBB253"/>
      <c r="BBC253"/>
      <c r="BBD253"/>
      <c r="BBE253"/>
      <c r="BBF253"/>
      <c r="BBG253"/>
      <c r="BBH253"/>
      <c r="BBI253"/>
      <c r="BBJ253"/>
      <c r="BBK253"/>
      <c r="BBL253"/>
      <c r="BBM253"/>
      <c r="BBN253"/>
      <c r="BBO253"/>
      <c r="BBP253"/>
      <c r="BBQ253"/>
      <c r="BBR253"/>
      <c r="BBS253"/>
      <c r="BBT253"/>
      <c r="BBU253"/>
      <c r="BBV253"/>
      <c r="BBW253"/>
      <c r="BBX253"/>
      <c r="BBY253"/>
      <c r="BBZ253"/>
      <c r="BCA253"/>
      <c r="BCB253"/>
      <c r="BCC253"/>
      <c r="BCD253"/>
      <c r="BCE253"/>
      <c r="BCF253"/>
      <c r="BCG253"/>
      <c r="BCH253"/>
      <c r="BCI253"/>
      <c r="BCJ253"/>
      <c r="BCK253"/>
      <c r="BCL253"/>
      <c r="BCM253"/>
      <c r="BCN253"/>
      <c r="BCO253"/>
      <c r="BCP253"/>
      <c r="BCQ253"/>
      <c r="BCR253"/>
      <c r="BCS253"/>
      <c r="BCT253"/>
      <c r="BCU253"/>
      <c r="BCV253"/>
      <c r="BCW253"/>
      <c r="BCX253"/>
      <c r="BCY253"/>
      <c r="BCZ253"/>
      <c r="BDA253"/>
      <c r="BDB253"/>
      <c r="BDC253"/>
      <c r="BDD253"/>
      <c r="BDE253"/>
      <c r="BDF253"/>
      <c r="BDG253"/>
      <c r="BDH253"/>
      <c r="BDI253"/>
      <c r="BDJ253"/>
      <c r="BDK253"/>
      <c r="BDL253"/>
      <c r="BDM253"/>
      <c r="BDN253"/>
      <c r="BDO253"/>
      <c r="BDP253"/>
      <c r="BDQ253"/>
      <c r="BDR253"/>
      <c r="BDS253"/>
      <c r="BDT253"/>
      <c r="BDU253"/>
      <c r="BDV253"/>
      <c r="BDW253"/>
      <c r="BDX253"/>
      <c r="BDY253"/>
      <c r="BDZ253"/>
      <c r="BEA253"/>
      <c r="BEB253"/>
      <c r="BEC253"/>
      <c r="BED253"/>
      <c r="BEE253"/>
      <c r="BEF253"/>
      <c r="BEG253"/>
      <c r="BEH253"/>
      <c r="BEI253"/>
      <c r="BEJ253"/>
      <c r="BEK253"/>
      <c r="BEL253"/>
      <c r="BEM253"/>
      <c r="BEN253"/>
      <c r="BEO253"/>
      <c r="BEP253"/>
      <c r="BEQ253"/>
      <c r="BER253"/>
      <c r="BES253"/>
      <c r="BET253"/>
      <c r="BEU253"/>
      <c r="BEV253"/>
      <c r="BEW253"/>
      <c r="BEX253"/>
      <c r="BEY253"/>
      <c r="BEZ253"/>
      <c r="BFA253"/>
      <c r="BFB253"/>
      <c r="BFC253"/>
      <c r="BFD253"/>
      <c r="BFE253"/>
      <c r="BFF253"/>
      <c r="BFG253"/>
      <c r="BFH253"/>
      <c r="BFI253"/>
      <c r="BFJ253"/>
      <c r="BFK253"/>
      <c r="BFL253"/>
      <c r="BFM253"/>
      <c r="BFN253"/>
      <c r="BFO253"/>
      <c r="BFP253"/>
      <c r="BFQ253"/>
      <c r="BFR253"/>
      <c r="BFS253"/>
      <c r="BFT253"/>
      <c r="BFU253"/>
      <c r="BFV253"/>
      <c r="BFW253"/>
      <c r="BFX253"/>
      <c r="BFY253"/>
      <c r="BFZ253"/>
      <c r="BGA253"/>
      <c r="BGB253"/>
      <c r="BGC253"/>
      <c r="BGD253"/>
      <c r="BGE253"/>
      <c r="BGF253"/>
      <c r="BGG253"/>
      <c r="BGH253"/>
      <c r="BGI253"/>
      <c r="BGJ253"/>
      <c r="BGK253"/>
      <c r="BGL253"/>
      <c r="BGM253"/>
      <c r="BGN253"/>
      <c r="BGO253"/>
      <c r="BGP253"/>
      <c r="BGQ253"/>
      <c r="BGR253"/>
      <c r="BGS253"/>
      <c r="BGT253"/>
      <c r="BGU253"/>
      <c r="BGV253"/>
      <c r="BGW253"/>
      <c r="BGX253"/>
      <c r="BGY253"/>
      <c r="BGZ253"/>
      <c r="BHA253"/>
      <c r="BHB253"/>
      <c r="BHC253"/>
      <c r="BHD253"/>
      <c r="BHE253"/>
      <c r="BHF253"/>
      <c r="BHG253"/>
      <c r="BHH253"/>
      <c r="BHI253"/>
      <c r="BHJ253"/>
      <c r="BHK253"/>
      <c r="BHL253"/>
      <c r="BHM253"/>
      <c r="BHN253"/>
      <c r="BHO253"/>
      <c r="BHP253"/>
      <c r="BHQ253"/>
      <c r="BHR253"/>
      <c r="BHS253"/>
      <c r="BHT253"/>
      <c r="BHU253"/>
      <c r="BHV253"/>
      <c r="BHW253"/>
      <c r="BHX253"/>
      <c r="BHY253"/>
      <c r="BHZ253"/>
      <c r="BIA253"/>
      <c r="BIB253"/>
      <c r="BIC253"/>
      <c r="BID253"/>
      <c r="BIE253"/>
      <c r="BIF253"/>
      <c r="BIG253"/>
      <c r="BIH253"/>
      <c r="BII253"/>
      <c r="BIJ253"/>
      <c r="BIK253"/>
      <c r="BIL253"/>
      <c r="BIM253"/>
      <c r="BIN253"/>
      <c r="BIO253"/>
      <c r="BIP253"/>
      <c r="BIQ253"/>
      <c r="BIR253"/>
      <c r="BIS253"/>
      <c r="BIT253"/>
      <c r="BIU253"/>
      <c r="BIV253"/>
      <c r="BIW253"/>
      <c r="BIX253"/>
      <c r="BIY253"/>
      <c r="BIZ253"/>
      <c r="BJA253"/>
      <c r="BJB253"/>
      <c r="BJC253"/>
      <c r="BJD253"/>
      <c r="BJE253"/>
      <c r="BJF253"/>
      <c r="BJG253"/>
      <c r="BJH253"/>
      <c r="BJI253"/>
      <c r="BJJ253"/>
      <c r="BJK253"/>
      <c r="BJL253"/>
      <c r="BJM253"/>
      <c r="BJN253"/>
      <c r="BJO253"/>
      <c r="BJP253"/>
      <c r="BJQ253"/>
      <c r="BJR253"/>
      <c r="BJS253"/>
      <c r="BJT253"/>
      <c r="BJU253"/>
      <c r="BJV253"/>
      <c r="BJW253"/>
      <c r="BJX253"/>
      <c r="BJY253"/>
      <c r="BJZ253"/>
      <c r="BKA253"/>
      <c r="BKB253"/>
      <c r="BKC253"/>
      <c r="BKD253"/>
      <c r="BKE253"/>
      <c r="BKF253"/>
      <c r="BKG253"/>
      <c r="BKH253"/>
      <c r="BKI253"/>
      <c r="BKJ253"/>
      <c r="BKK253"/>
      <c r="BKL253"/>
      <c r="BKM253"/>
      <c r="BKN253"/>
      <c r="BKO253"/>
      <c r="BKP253"/>
      <c r="BKQ253"/>
      <c r="BKR253"/>
      <c r="BKS253"/>
      <c r="BKT253"/>
      <c r="BKU253"/>
      <c r="BKV253"/>
      <c r="BKW253"/>
      <c r="BKX253"/>
      <c r="BKY253"/>
      <c r="BKZ253"/>
      <c r="BLA253"/>
      <c r="BLB253"/>
      <c r="BLC253"/>
      <c r="BLD253"/>
      <c r="BLE253"/>
      <c r="BLF253"/>
      <c r="BLG253"/>
      <c r="BLH253"/>
      <c r="BLI253"/>
      <c r="BLJ253"/>
      <c r="BLK253"/>
      <c r="BLL253"/>
      <c r="BLM253"/>
      <c r="BLN253"/>
      <c r="BLO253"/>
      <c r="BLP253"/>
      <c r="BLQ253"/>
      <c r="BLR253"/>
      <c r="BLS253"/>
      <c r="BLT253"/>
      <c r="BLU253"/>
      <c r="BLV253"/>
      <c r="BLW253"/>
      <c r="BLX253"/>
      <c r="BLY253"/>
      <c r="BLZ253"/>
      <c r="BMA253"/>
      <c r="BMB253"/>
      <c r="BMC253"/>
      <c r="BMD253"/>
      <c r="BME253"/>
      <c r="BMF253"/>
      <c r="BMG253"/>
      <c r="BMH253"/>
      <c r="BMI253"/>
      <c r="BMJ253"/>
      <c r="BMK253"/>
      <c r="BML253"/>
      <c r="BMM253"/>
      <c r="BMN253"/>
      <c r="BMO253"/>
      <c r="BMP253"/>
      <c r="BMQ253"/>
      <c r="BMR253"/>
      <c r="BMS253"/>
      <c r="BMT253"/>
      <c r="BMU253"/>
      <c r="BMV253"/>
      <c r="BMW253"/>
      <c r="BMX253"/>
      <c r="BMY253"/>
      <c r="BMZ253"/>
      <c r="BNA253"/>
      <c r="BNB253"/>
      <c r="BNC253"/>
      <c r="BND253"/>
      <c r="BNE253"/>
      <c r="BNF253"/>
      <c r="BNG253"/>
      <c r="BNH253"/>
      <c r="BNI253"/>
      <c r="BNJ253"/>
      <c r="BNK253"/>
      <c r="BNL253"/>
      <c r="BNM253"/>
      <c r="BNN253"/>
      <c r="BNO253"/>
      <c r="BNP253"/>
      <c r="BNQ253"/>
      <c r="BNR253"/>
      <c r="BNS253"/>
      <c r="BNT253"/>
      <c r="BNU253"/>
      <c r="BNV253"/>
      <c r="BNW253"/>
      <c r="BNX253"/>
      <c r="BNY253"/>
      <c r="BNZ253"/>
      <c r="BOA253"/>
      <c r="BOB253"/>
      <c r="BOC253"/>
      <c r="BOD253"/>
      <c r="BOE253"/>
      <c r="BOF253"/>
      <c r="BOG253"/>
      <c r="BOH253"/>
      <c r="BOI253"/>
      <c r="BOJ253"/>
      <c r="BOK253"/>
      <c r="BOL253"/>
      <c r="BOM253"/>
      <c r="BON253"/>
      <c r="BOO253"/>
      <c r="BOP253"/>
      <c r="BOQ253"/>
      <c r="BOR253"/>
      <c r="BOS253"/>
      <c r="BOT253"/>
      <c r="BOU253"/>
      <c r="BOV253"/>
      <c r="BOW253"/>
      <c r="BOX253"/>
      <c r="BOY253"/>
      <c r="BOZ253"/>
      <c r="BPA253"/>
      <c r="BPB253"/>
      <c r="BPC253"/>
      <c r="BPD253"/>
      <c r="BPE253"/>
      <c r="BPF253"/>
      <c r="BPG253"/>
      <c r="BPH253"/>
      <c r="BPI253"/>
      <c r="BPJ253"/>
      <c r="BPK253"/>
      <c r="BPL253"/>
      <c r="BPM253"/>
      <c r="BPN253"/>
      <c r="BPO253"/>
      <c r="BPP253"/>
      <c r="BPQ253"/>
      <c r="BPR253"/>
      <c r="BPS253"/>
      <c r="BPT253"/>
      <c r="BPU253"/>
      <c r="BPV253"/>
      <c r="BPW253"/>
      <c r="BPX253"/>
      <c r="BPY253"/>
      <c r="BPZ253"/>
      <c r="BQA253"/>
      <c r="BQB253"/>
      <c r="BQC253"/>
      <c r="BQD253"/>
      <c r="BQE253"/>
      <c r="BQF253"/>
      <c r="BQG253"/>
      <c r="BQH253"/>
      <c r="BQI253"/>
      <c r="BQJ253"/>
      <c r="BQK253"/>
      <c r="BQL253"/>
      <c r="BQM253"/>
      <c r="BQN253"/>
      <c r="BQO253"/>
      <c r="BQP253"/>
      <c r="BQQ253"/>
      <c r="BQR253"/>
      <c r="BQS253"/>
      <c r="BQT253"/>
      <c r="BQU253"/>
      <c r="BQV253"/>
      <c r="BQW253"/>
      <c r="BQX253"/>
      <c r="BQY253"/>
      <c r="BQZ253"/>
      <c r="BRA253"/>
      <c r="BRB253"/>
      <c r="BRC253"/>
      <c r="BRD253"/>
      <c r="BRE253"/>
      <c r="BRF253"/>
      <c r="BRG253"/>
      <c r="BRH253"/>
      <c r="BRI253"/>
      <c r="BRJ253"/>
      <c r="BRK253"/>
      <c r="BRL253"/>
      <c r="BRM253"/>
      <c r="BRN253"/>
      <c r="BRO253"/>
      <c r="BRP253"/>
      <c r="BRQ253"/>
      <c r="BRR253"/>
      <c r="BRS253"/>
      <c r="BRT253"/>
      <c r="BRU253"/>
      <c r="BRV253"/>
      <c r="BRW253"/>
      <c r="BRX253"/>
      <c r="BRY253"/>
      <c r="BRZ253"/>
      <c r="BSA253"/>
      <c r="BSB253"/>
      <c r="BSC253"/>
      <c r="BSD253"/>
      <c r="BSE253"/>
      <c r="BSF253"/>
      <c r="BSG253"/>
      <c r="BSH253"/>
      <c r="BSI253"/>
      <c r="BSJ253"/>
      <c r="BSK253"/>
      <c r="BSL253"/>
      <c r="BSM253"/>
      <c r="BSN253"/>
      <c r="BSO253"/>
      <c r="BSP253"/>
      <c r="BSQ253"/>
      <c r="BSR253"/>
      <c r="BSS253"/>
      <c r="BST253"/>
      <c r="BSU253"/>
      <c r="BSV253"/>
      <c r="BSW253"/>
      <c r="BSX253"/>
      <c r="BSY253"/>
      <c r="BSZ253"/>
      <c r="BTA253"/>
      <c r="BTB253"/>
      <c r="BTC253"/>
      <c r="BTD253"/>
      <c r="BTE253"/>
      <c r="BTF253"/>
      <c r="BTG253"/>
      <c r="BTH253"/>
      <c r="BTI253"/>
      <c r="BTJ253"/>
      <c r="BTK253"/>
      <c r="BTL253"/>
      <c r="BTM253"/>
      <c r="BTN253"/>
      <c r="BTO253"/>
      <c r="BTP253"/>
      <c r="BTQ253"/>
      <c r="BTR253"/>
      <c r="BTS253"/>
      <c r="BTT253"/>
      <c r="BTU253"/>
      <c r="BTV253"/>
      <c r="BTW253"/>
      <c r="BTX253"/>
      <c r="BTY253"/>
      <c r="BTZ253"/>
      <c r="BUA253"/>
      <c r="BUB253"/>
      <c r="BUC253"/>
      <c r="BUD253"/>
      <c r="BUE253"/>
      <c r="BUF253"/>
      <c r="BUG253"/>
      <c r="BUH253"/>
      <c r="BUI253"/>
      <c r="BUJ253"/>
      <c r="BUK253"/>
      <c r="BUL253"/>
      <c r="BUM253"/>
      <c r="BUN253"/>
      <c r="BUO253"/>
      <c r="BUP253"/>
      <c r="BUQ253"/>
      <c r="BUR253"/>
      <c r="BUS253"/>
      <c r="BUT253"/>
      <c r="BUU253"/>
      <c r="BUV253"/>
      <c r="BUW253"/>
      <c r="BUX253"/>
      <c r="BUY253"/>
      <c r="BUZ253"/>
      <c r="BVA253"/>
      <c r="BVB253"/>
      <c r="BVC253"/>
      <c r="BVD253"/>
      <c r="BVE253"/>
      <c r="BVF253"/>
      <c r="BVG253"/>
      <c r="BVH253"/>
      <c r="BVI253"/>
      <c r="BVJ253"/>
      <c r="BVK253"/>
      <c r="BVL253"/>
      <c r="BVM253"/>
      <c r="BVN253"/>
      <c r="BVO253"/>
      <c r="BVP253"/>
      <c r="BVQ253"/>
      <c r="BVR253"/>
      <c r="BVS253"/>
      <c r="BVT253"/>
      <c r="BVU253"/>
      <c r="BVV253"/>
      <c r="BVW253"/>
      <c r="BVX253"/>
      <c r="BVY253"/>
      <c r="BVZ253"/>
      <c r="BWA253"/>
      <c r="BWB253"/>
      <c r="BWC253"/>
      <c r="BWD253"/>
      <c r="BWE253"/>
      <c r="BWF253"/>
      <c r="BWG253"/>
      <c r="BWH253"/>
      <c r="BWI253"/>
      <c r="BWJ253"/>
      <c r="BWK253"/>
      <c r="BWL253"/>
      <c r="BWM253"/>
      <c r="BWN253"/>
      <c r="BWO253"/>
      <c r="BWP253"/>
      <c r="BWQ253"/>
      <c r="BWR253"/>
      <c r="BWS253"/>
      <c r="BWT253"/>
      <c r="BWU253"/>
      <c r="BWV253"/>
      <c r="BWW253"/>
      <c r="BWX253"/>
      <c r="BWY253"/>
      <c r="BWZ253"/>
      <c r="BXA253"/>
      <c r="BXB253"/>
      <c r="BXC253"/>
      <c r="BXD253"/>
      <c r="BXE253"/>
      <c r="BXF253"/>
      <c r="BXG253"/>
      <c r="BXH253"/>
      <c r="BXI253"/>
      <c r="BXJ253"/>
      <c r="BXK253"/>
      <c r="BXL253"/>
      <c r="BXM253"/>
      <c r="BXN253"/>
      <c r="BXO253"/>
      <c r="BXP253"/>
      <c r="BXQ253"/>
      <c r="BXR253"/>
      <c r="BXS253"/>
      <c r="BXT253"/>
      <c r="BXU253"/>
      <c r="BXV253"/>
      <c r="BXW253"/>
      <c r="BXX253"/>
      <c r="BXY253"/>
      <c r="BXZ253"/>
      <c r="BYA253"/>
      <c r="BYB253"/>
      <c r="BYC253"/>
      <c r="BYD253"/>
      <c r="BYE253"/>
      <c r="BYF253"/>
      <c r="BYG253"/>
      <c r="BYH253"/>
      <c r="BYI253"/>
      <c r="BYJ253"/>
      <c r="BYK253"/>
      <c r="BYL253"/>
      <c r="BYM253"/>
      <c r="BYN253"/>
      <c r="BYO253"/>
      <c r="BYP253"/>
      <c r="BYQ253"/>
      <c r="BYR253"/>
      <c r="BYS253"/>
      <c r="BYT253"/>
      <c r="BYU253"/>
      <c r="BYV253"/>
      <c r="BYW253"/>
      <c r="BYX253"/>
      <c r="BYY253"/>
      <c r="BYZ253"/>
      <c r="BZA253"/>
      <c r="BZB253"/>
      <c r="BZC253"/>
      <c r="BZD253"/>
      <c r="BZE253"/>
      <c r="BZF253"/>
      <c r="BZG253"/>
      <c r="BZH253"/>
      <c r="BZI253"/>
      <c r="BZJ253"/>
      <c r="BZK253"/>
      <c r="BZL253"/>
      <c r="BZM253"/>
      <c r="BZN253"/>
      <c r="BZO253"/>
      <c r="BZP253"/>
      <c r="BZQ253"/>
      <c r="BZR253"/>
      <c r="BZS253"/>
      <c r="BZT253"/>
      <c r="BZU253"/>
      <c r="BZV253"/>
      <c r="BZW253"/>
      <c r="BZX253"/>
      <c r="BZY253"/>
      <c r="BZZ253"/>
      <c r="CAA253"/>
      <c r="CAB253"/>
      <c r="CAC253"/>
      <c r="CAD253"/>
      <c r="CAE253"/>
      <c r="CAF253"/>
      <c r="CAG253"/>
      <c r="CAH253"/>
      <c r="CAI253"/>
      <c r="CAJ253"/>
      <c r="CAK253"/>
      <c r="CAL253"/>
      <c r="CAM253"/>
      <c r="CAN253"/>
      <c r="CAO253"/>
      <c r="CAP253"/>
      <c r="CAQ253"/>
      <c r="CAR253"/>
      <c r="CAS253"/>
      <c r="CAT253"/>
      <c r="CAU253"/>
      <c r="CAV253"/>
      <c r="CAW253"/>
      <c r="CAX253"/>
      <c r="CAY253"/>
      <c r="CAZ253"/>
      <c r="CBA253"/>
      <c r="CBB253"/>
      <c r="CBC253"/>
      <c r="CBD253"/>
      <c r="CBE253"/>
      <c r="CBF253"/>
      <c r="CBG253"/>
      <c r="CBH253"/>
      <c r="CBI253"/>
      <c r="CBJ253"/>
      <c r="CBK253"/>
      <c r="CBL253"/>
      <c r="CBM253"/>
      <c r="CBN253"/>
      <c r="CBO253"/>
      <c r="CBP253"/>
      <c r="CBQ253"/>
      <c r="CBR253"/>
      <c r="CBS253"/>
      <c r="CBT253"/>
      <c r="CBU253"/>
      <c r="CBV253"/>
      <c r="CBW253"/>
      <c r="CBX253"/>
      <c r="CBY253"/>
      <c r="CBZ253"/>
      <c r="CCA253"/>
      <c r="CCB253"/>
      <c r="CCC253"/>
      <c r="CCD253"/>
      <c r="CCE253"/>
      <c r="CCF253"/>
      <c r="CCG253"/>
      <c r="CCH253"/>
      <c r="CCI253"/>
      <c r="CCJ253"/>
      <c r="CCK253"/>
      <c r="CCL253"/>
      <c r="CCM253"/>
      <c r="CCN253"/>
      <c r="CCO253"/>
      <c r="CCP253"/>
      <c r="CCQ253"/>
      <c r="CCR253"/>
      <c r="CCS253"/>
      <c r="CCT253"/>
      <c r="CCU253"/>
      <c r="CCV253"/>
      <c r="CCW253"/>
      <c r="CCX253"/>
      <c r="CCY253"/>
      <c r="CCZ253"/>
      <c r="CDA253"/>
      <c r="CDB253"/>
      <c r="CDC253"/>
      <c r="CDD253"/>
      <c r="CDE253"/>
      <c r="CDF253"/>
      <c r="CDG253"/>
      <c r="CDH253"/>
      <c r="CDI253"/>
      <c r="CDJ253"/>
      <c r="CDK253"/>
      <c r="CDL253"/>
      <c r="CDM253"/>
      <c r="CDN253"/>
      <c r="CDO253"/>
      <c r="CDP253"/>
      <c r="CDQ253"/>
      <c r="CDR253"/>
      <c r="CDS253"/>
      <c r="CDT253"/>
      <c r="CDU253"/>
      <c r="CDV253"/>
      <c r="CDW253"/>
      <c r="CDX253"/>
      <c r="CDY253"/>
      <c r="CDZ253"/>
      <c r="CEA253"/>
      <c r="CEB253"/>
      <c r="CEC253"/>
      <c r="CED253"/>
      <c r="CEE253"/>
      <c r="CEF253"/>
      <c r="CEG253"/>
      <c r="CEH253"/>
      <c r="CEI253"/>
      <c r="CEJ253"/>
      <c r="CEK253"/>
      <c r="CEL253"/>
      <c r="CEM253"/>
      <c r="CEN253"/>
      <c r="CEO253"/>
      <c r="CEP253"/>
      <c r="CEQ253"/>
      <c r="CER253"/>
      <c r="CES253"/>
      <c r="CET253"/>
      <c r="CEU253"/>
      <c r="CEV253"/>
      <c r="CEW253"/>
      <c r="CEX253"/>
      <c r="CEY253"/>
      <c r="CEZ253"/>
      <c r="CFA253"/>
      <c r="CFB253"/>
      <c r="CFC253"/>
      <c r="CFD253"/>
      <c r="CFE253"/>
      <c r="CFF253"/>
      <c r="CFG253"/>
      <c r="CFH253"/>
      <c r="CFI253"/>
      <c r="CFJ253"/>
      <c r="CFK253"/>
      <c r="CFL253"/>
      <c r="CFM253"/>
      <c r="CFN253"/>
      <c r="CFO253"/>
      <c r="CFP253"/>
      <c r="CFQ253"/>
      <c r="CFR253"/>
      <c r="CFS253"/>
      <c r="CFT253"/>
      <c r="CFU253"/>
      <c r="CFV253"/>
      <c r="CFW253"/>
      <c r="CFX253"/>
      <c r="CFY253"/>
      <c r="CFZ253"/>
      <c r="CGA253"/>
      <c r="CGB253"/>
      <c r="CGC253"/>
      <c r="CGD253"/>
      <c r="CGE253"/>
      <c r="CGF253"/>
      <c r="CGG253"/>
      <c r="CGH253"/>
      <c r="CGI253"/>
      <c r="CGJ253"/>
      <c r="CGK253"/>
      <c r="CGL253"/>
      <c r="CGM253"/>
      <c r="CGN253"/>
      <c r="CGO253"/>
      <c r="CGP253"/>
      <c r="CGQ253"/>
      <c r="CGR253"/>
      <c r="CGS253"/>
      <c r="CGT253"/>
      <c r="CGU253"/>
      <c r="CGV253"/>
      <c r="CGW253"/>
      <c r="CGX253"/>
      <c r="CGY253"/>
      <c r="CGZ253"/>
      <c r="CHA253"/>
      <c r="CHB253"/>
      <c r="CHC253"/>
      <c r="CHD253"/>
      <c r="CHE253"/>
      <c r="CHF253"/>
      <c r="CHG253"/>
      <c r="CHH253"/>
      <c r="CHI253"/>
      <c r="CHJ253"/>
      <c r="CHK253"/>
      <c r="CHL253"/>
      <c r="CHM253"/>
      <c r="CHN253"/>
      <c r="CHO253"/>
      <c r="CHP253"/>
      <c r="CHQ253"/>
      <c r="CHR253"/>
      <c r="CHS253"/>
      <c r="CHT253"/>
      <c r="CHU253"/>
      <c r="CHV253"/>
      <c r="CHW253"/>
      <c r="CHX253"/>
      <c r="CHY253"/>
      <c r="CHZ253"/>
      <c r="CIA253"/>
      <c r="CIB253"/>
      <c r="CIC253"/>
      <c r="CID253"/>
      <c r="CIE253"/>
      <c r="CIF253"/>
      <c r="CIG253"/>
      <c r="CIH253"/>
      <c r="CII253"/>
      <c r="CIJ253"/>
      <c r="CIK253"/>
      <c r="CIL253"/>
      <c r="CIM253"/>
      <c r="CIN253"/>
      <c r="CIO253"/>
      <c r="CIP253"/>
      <c r="CIQ253"/>
      <c r="CIR253"/>
      <c r="CIS253"/>
      <c r="CIT253"/>
      <c r="CIU253"/>
      <c r="CIV253"/>
      <c r="CIW253"/>
      <c r="CIX253"/>
      <c r="CIY253"/>
      <c r="CIZ253"/>
      <c r="CJA253"/>
      <c r="CJB253"/>
      <c r="CJC253"/>
      <c r="CJD253"/>
      <c r="CJE253"/>
      <c r="CJF253"/>
      <c r="CJG253"/>
      <c r="CJH253"/>
      <c r="CJI253"/>
      <c r="CJJ253"/>
      <c r="CJK253"/>
      <c r="CJL253"/>
      <c r="CJM253"/>
      <c r="CJN253"/>
      <c r="CJO253"/>
      <c r="CJP253"/>
      <c r="CJQ253"/>
      <c r="CJR253"/>
      <c r="CJS253"/>
      <c r="CJT253"/>
      <c r="CJU253"/>
      <c r="CJV253"/>
      <c r="CJW253"/>
      <c r="CJX253"/>
      <c r="CJY253"/>
      <c r="CJZ253"/>
      <c r="CKA253"/>
      <c r="CKB253"/>
      <c r="CKC253"/>
      <c r="CKD253"/>
      <c r="CKE253"/>
      <c r="CKF253"/>
      <c r="CKG253"/>
      <c r="CKH253"/>
      <c r="CKI253"/>
      <c r="CKJ253"/>
      <c r="CKK253"/>
      <c r="CKL253"/>
      <c r="CKM253"/>
      <c r="CKN253"/>
      <c r="CKO253"/>
      <c r="CKP253"/>
      <c r="CKQ253"/>
      <c r="CKR253"/>
      <c r="CKS253"/>
      <c r="CKT253"/>
      <c r="CKU253"/>
      <c r="CKV253"/>
      <c r="CKW253"/>
      <c r="CKX253"/>
      <c r="CKY253"/>
      <c r="CKZ253"/>
      <c r="CLA253"/>
      <c r="CLB253"/>
      <c r="CLC253"/>
      <c r="CLD253"/>
      <c r="CLE253"/>
      <c r="CLF253"/>
      <c r="CLG253"/>
      <c r="CLH253"/>
      <c r="CLI253"/>
      <c r="CLJ253"/>
      <c r="CLK253"/>
      <c r="CLL253"/>
      <c r="CLM253"/>
      <c r="CLN253"/>
      <c r="CLO253"/>
      <c r="CLP253"/>
      <c r="CLQ253"/>
      <c r="CLR253"/>
      <c r="CLS253"/>
      <c r="CLT253"/>
      <c r="CLU253"/>
      <c r="CLV253"/>
      <c r="CLW253"/>
      <c r="CLX253"/>
      <c r="CLY253"/>
      <c r="CLZ253"/>
      <c r="CMA253"/>
      <c r="CMB253"/>
      <c r="CMC253"/>
      <c r="CMD253"/>
      <c r="CME253"/>
      <c r="CMF253"/>
      <c r="CMG253"/>
      <c r="CMH253"/>
      <c r="CMI253"/>
      <c r="CMJ253"/>
      <c r="CMK253"/>
      <c r="CML253"/>
      <c r="CMM253"/>
      <c r="CMN253"/>
      <c r="CMO253"/>
      <c r="CMP253"/>
      <c r="CMQ253"/>
      <c r="CMR253"/>
      <c r="CMS253"/>
      <c r="CMT253"/>
      <c r="CMU253"/>
      <c r="CMV253"/>
      <c r="CMW253"/>
      <c r="CMX253"/>
      <c r="CMY253"/>
      <c r="CMZ253"/>
      <c r="CNA253"/>
      <c r="CNB253"/>
      <c r="CNC253"/>
      <c r="CND253"/>
      <c r="CNE253"/>
      <c r="CNF253"/>
      <c r="CNG253"/>
      <c r="CNH253"/>
      <c r="CNI253"/>
      <c r="CNJ253"/>
      <c r="CNK253"/>
      <c r="CNL253"/>
      <c r="CNM253"/>
      <c r="CNN253"/>
      <c r="CNO253"/>
      <c r="CNP253"/>
      <c r="CNQ253"/>
      <c r="CNR253"/>
      <c r="CNS253"/>
      <c r="CNT253"/>
      <c r="CNU253"/>
      <c r="CNV253"/>
      <c r="CNW253"/>
      <c r="CNX253"/>
      <c r="CNY253"/>
      <c r="CNZ253"/>
      <c r="COA253"/>
      <c r="COB253"/>
      <c r="COC253"/>
      <c r="COD253"/>
      <c r="COE253"/>
      <c r="COF253"/>
      <c r="COG253"/>
      <c r="COH253"/>
      <c r="COI253"/>
      <c r="COJ253"/>
      <c r="COK253"/>
      <c r="COL253"/>
      <c r="COM253"/>
      <c r="CON253"/>
      <c r="COO253"/>
      <c r="COP253"/>
      <c r="COQ253"/>
      <c r="COR253"/>
      <c r="COS253"/>
      <c r="COT253"/>
      <c r="COU253"/>
      <c r="COV253"/>
      <c r="COW253"/>
      <c r="COX253"/>
      <c r="COY253"/>
      <c r="COZ253"/>
      <c r="CPA253"/>
      <c r="CPB253"/>
      <c r="CPC253"/>
      <c r="CPD253"/>
      <c r="CPE253"/>
      <c r="CPF253"/>
      <c r="CPG253"/>
      <c r="CPH253"/>
      <c r="CPI253"/>
      <c r="CPJ253"/>
      <c r="CPK253"/>
      <c r="CPL253"/>
      <c r="CPM253"/>
      <c r="CPN253"/>
      <c r="CPO253"/>
      <c r="CPP253"/>
      <c r="CPQ253"/>
      <c r="CPR253"/>
      <c r="CPS253"/>
      <c r="CPT253"/>
      <c r="CPU253"/>
      <c r="CPV253"/>
      <c r="CPW253"/>
      <c r="CPX253"/>
      <c r="CPY253"/>
      <c r="CPZ253"/>
      <c r="CQA253"/>
      <c r="CQB253"/>
      <c r="CQC253"/>
      <c r="CQD253"/>
      <c r="CQE253"/>
      <c r="CQF253"/>
      <c r="CQG253"/>
      <c r="CQH253"/>
      <c r="CQI253"/>
      <c r="CQJ253"/>
      <c r="CQK253"/>
      <c r="CQL253"/>
      <c r="CQM253"/>
      <c r="CQN253"/>
      <c r="CQO253"/>
      <c r="CQP253"/>
      <c r="CQQ253"/>
      <c r="CQR253"/>
      <c r="CQS253"/>
      <c r="CQT253"/>
      <c r="CQU253"/>
      <c r="CQV253"/>
      <c r="CQW253"/>
      <c r="CQX253"/>
      <c r="CQY253"/>
      <c r="CQZ253"/>
      <c r="CRA253"/>
      <c r="CRB253"/>
      <c r="CRC253"/>
      <c r="CRD253"/>
      <c r="CRE253"/>
      <c r="CRF253"/>
      <c r="CRG253"/>
      <c r="CRH253"/>
      <c r="CRI253"/>
      <c r="CRJ253"/>
      <c r="CRK253"/>
      <c r="CRL253"/>
      <c r="CRM253"/>
      <c r="CRN253"/>
      <c r="CRO253"/>
      <c r="CRP253"/>
      <c r="CRQ253"/>
      <c r="CRR253"/>
      <c r="CRS253"/>
      <c r="CRT253"/>
      <c r="CRU253"/>
      <c r="CRV253"/>
      <c r="CRW253"/>
      <c r="CRX253"/>
      <c r="CRY253"/>
      <c r="CRZ253"/>
      <c r="CSA253"/>
      <c r="CSB253"/>
      <c r="CSC253"/>
      <c r="CSD253"/>
      <c r="CSE253"/>
      <c r="CSF253"/>
      <c r="CSG253"/>
      <c r="CSH253"/>
      <c r="CSI253"/>
      <c r="CSJ253"/>
      <c r="CSK253"/>
      <c r="CSL253"/>
      <c r="CSM253"/>
      <c r="CSN253"/>
      <c r="CSO253"/>
      <c r="CSP253"/>
      <c r="CSQ253"/>
      <c r="CSR253"/>
      <c r="CSS253"/>
      <c r="CST253"/>
      <c r="CSU253"/>
      <c r="CSV253"/>
      <c r="CSW253"/>
      <c r="CSX253"/>
      <c r="CSY253"/>
      <c r="CSZ253"/>
      <c r="CTA253"/>
      <c r="CTB253"/>
      <c r="CTC253"/>
      <c r="CTD253"/>
      <c r="CTE253"/>
      <c r="CTF253"/>
      <c r="CTG253"/>
      <c r="CTH253"/>
      <c r="CTI253"/>
      <c r="CTJ253"/>
      <c r="CTK253"/>
      <c r="CTL253"/>
      <c r="CTM253"/>
      <c r="CTN253"/>
      <c r="CTO253"/>
      <c r="CTP253"/>
      <c r="CTQ253"/>
      <c r="CTR253"/>
      <c r="CTS253"/>
      <c r="CTT253"/>
      <c r="CTU253"/>
      <c r="CTV253"/>
      <c r="CTW253"/>
      <c r="CTX253"/>
      <c r="CTY253"/>
      <c r="CTZ253"/>
      <c r="CUA253"/>
      <c r="CUB253"/>
      <c r="CUC253"/>
      <c r="CUD253"/>
      <c r="CUE253"/>
      <c r="CUF253"/>
      <c r="CUG253"/>
      <c r="CUH253"/>
      <c r="CUI253"/>
      <c r="CUJ253"/>
      <c r="CUK253"/>
      <c r="CUL253"/>
      <c r="CUM253"/>
      <c r="CUN253"/>
      <c r="CUO253"/>
      <c r="CUP253"/>
      <c r="CUQ253"/>
      <c r="CUR253"/>
      <c r="CUS253"/>
      <c r="CUT253"/>
      <c r="CUU253"/>
      <c r="CUV253"/>
      <c r="CUW253"/>
      <c r="CUX253"/>
      <c r="CUY253"/>
      <c r="CUZ253"/>
      <c r="CVA253"/>
      <c r="CVB253"/>
      <c r="CVC253"/>
      <c r="CVD253"/>
      <c r="CVE253"/>
      <c r="CVF253"/>
      <c r="CVG253"/>
      <c r="CVH253"/>
      <c r="CVI253"/>
      <c r="CVJ253"/>
      <c r="CVK253"/>
      <c r="CVL253"/>
      <c r="CVM253"/>
      <c r="CVN253"/>
      <c r="CVO253"/>
      <c r="CVP253"/>
      <c r="CVQ253"/>
      <c r="CVR253"/>
      <c r="CVS253"/>
      <c r="CVT253"/>
      <c r="CVU253"/>
      <c r="CVV253"/>
      <c r="CVW253"/>
      <c r="CVX253"/>
      <c r="CVY253"/>
      <c r="CVZ253"/>
      <c r="CWA253"/>
      <c r="CWB253"/>
      <c r="CWC253"/>
      <c r="CWD253"/>
      <c r="CWE253"/>
      <c r="CWF253"/>
      <c r="CWG253"/>
      <c r="CWH253"/>
      <c r="CWI253"/>
      <c r="CWJ253"/>
      <c r="CWK253"/>
      <c r="CWL253"/>
      <c r="CWM253"/>
      <c r="CWN253"/>
      <c r="CWO253"/>
      <c r="CWP253"/>
      <c r="CWQ253"/>
      <c r="CWR253"/>
      <c r="CWS253"/>
      <c r="CWT253"/>
      <c r="CWU253"/>
      <c r="CWV253"/>
      <c r="CWW253"/>
      <c r="CWX253"/>
      <c r="CWY253"/>
      <c r="CWZ253"/>
      <c r="CXA253"/>
      <c r="CXB253"/>
      <c r="CXC253"/>
      <c r="CXD253"/>
      <c r="CXE253"/>
      <c r="CXF253"/>
      <c r="CXG253"/>
      <c r="CXH253"/>
      <c r="CXI253"/>
      <c r="CXJ253"/>
      <c r="CXK253"/>
      <c r="CXL253"/>
      <c r="CXM253"/>
      <c r="CXN253"/>
      <c r="CXO253"/>
      <c r="CXP253"/>
      <c r="CXQ253"/>
      <c r="CXR253"/>
      <c r="CXS253"/>
      <c r="CXT253"/>
      <c r="CXU253"/>
      <c r="CXV253"/>
      <c r="CXW253"/>
      <c r="CXX253"/>
      <c r="CXY253"/>
      <c r="CXZ253"/>
      <c r="CYA253"/>
      <c r="CYB253"/>
      <c r="CYC253"/>
      <c r="CYD253"/>
      <c r="CYE253"/>
      <c r="CYF253"/>
      <c r="CYG253"/>
      <c r="CYH253"/>
      <c r="CYI253"/>
      <c r="CYJ253"/>
      <c r="CYK253"/>
      <c r="CYL253"/>
      <c r="CYM253"/>
      <c r="CYN253"/>
      <c r="CYO253"/>
      <c r="CYP253"/>
      <c r="CYQ253"/>
      <c r="CYR253"/>
      <c r="CYS253"/>
      <c r="CYT253"/>
      <c r="CYU253"/>
      <c r="CYV253"/>
      <c r="CYW253"/>
      <c r="CYX253"/>
      <c r="CYY253"/>
      <c r="CYZ253"/>
      <c r="CZA253"/>
      <c r="CZB253"/>
      <c r="CZC253"/>
      <c r="CZD253"/>
      <c r="CZE253"/>
      <c r="CZF253"/>
      <c r="CZG253"/>
      <c r="CZH253"/>
      <c r="CZI253"/>
      <c r="CZJ253"/>
      <c r="CZK253"/>
      <c r="CZL253"/>
      <c r="CZM253"/>
      <c r="CZN253"/>
      <c r="CZO253"/>
      <c r="CZP253"/>
      <c r="CZQ253"/>
      <c r="CZR253"/>
      <c r="CZS253"/>
      <c r="CZT253"/>
      <c r="CZU253"/>
      <c r="CZV253"/>
      <c r="CZW253"/>
      <c r="CZX253"/>
      <c r="CZY253"/>
      <c r="CZZ253"/>
      <c r="DAA253"/>
      <c r="DAB253"/>
      <c r="DAC253"/>
      <c r="DAD253"/>
      <c r="DAE253"/>
      <c r="DAF253"/>
      <c r="DAG253"/>
      <c r="DAH253"/>
      <c r="DAI253"/>
      <c r="DAJ253"/>
      <c r="DAK253"/>
      <c r="DAL253"/>
      <c r="DAM253"/>
      <c r="DAN253"/>
      <c r="DAO253"/>
      <c r="DAP253"/>
      <c r="DAQ253"/>
      <c r="DAR253"/>
      <c r="DAS253"/>
      <c r="DAT253"/>
      <c r="DAU253"/>
      <c r="DAV253"/>
      <c r="DAW253"/>
      <c r="DAX253"/>
      <c r="DAY253"/>
      <c r="DAZ253"/>
      <c r="DBA253"/>
      <c r="DBB253"/>
      <c r="DBC253"/>
      <c r="DBD253"/>
      <c r="DBE253"/>
      <c r="DBF253"/>
      <c r="DBG253"/>
      <c r="DBH253"/>
      <c r="DBI253"/>
      <c r="DBJ253"/>
      <c r="DBK253"/>
      <c r="DBL253"/>
      <c r="DBM253"/>
      <c r="DBN253"/>
      <c r="DBO253"/>
      <c r="DBP253"/>
      <c r="DBQ253"/>
      <c r="DBR253"/>
      <c r="DBS253"/>
      <c r="DBT253"/>
      <c r="DBU253"/>
      <c r="DBV253"/>
      <c r="DBW253"/>
      <c r="DBX253"/>
      <c r="DBY253"/>
      <c r="DBZ253"/>
      <c r="DCA253"/>
      <c r="DCB253"/>
      <c r="DCC253"/>
      <c r="DCD253"/>
      <c r="DCE253"/>
      <c r="DCF253"/>
      <c r="DCG253"/>
      <c r="DCH253"/>
      <c r="DCI253"/>
      <c r="DCJ253"/>
      <c r="DCK253"/>
      <c r="DCL253"/>
      <c r="DCM253"/>
      <c r="DCN253"/>
      <c r="DCO253"/>
      <c r="DCP253"/>
      <c r="DCQ253"/>
      <c r="DCR253"/>
      <c r="DCS253"/>
      <c r="DCT253"/>
      <c r="DCU253"/>
      <c r="DCV253"/>
      <c r="DCW253"/>
      <c r="DCX253"/>
      <c r="DCY253"/>
      <c r="DCZ253"/>
      <c r="DDA253"/>
      <c r="DDB253"/>
      <c r="DDC253"/>
      <c r="DDD253"/>
      <c r="DDE253"/>
      <c r="DDF253"/>
      <c r="DDG253"/>
      <c r="DDH253"/>
      <c r="DDI253"/>
      <c r="DDJ253"/>
      <c r="DDK253"/>
      <c r="DDL253"/>
      <c r="DDM253"/>
      <c r="DDN253"/>
      <c r="DDO253"/>
      <c r="DDP253"/>
      <c r="DDQ253"/>
      <c r="DDR253"/>
      <c r="DDS253"/>
      <c r="DDT253"/>
      <c r="DDU253"/>
      <c r="DDV253"/>
      <c r="DDW253"/>
      <c r="DDX253"/>
      <c r="DDY253"/>
      <c r="DDZ253"/>
      <c r="DEA253"/>
      <c r="DEB253"/>
      <c r="DEC253"/>
      <c r="DED253"/>
      <c r="DEE253"/>
      <c r="DEF253"/>
      <c r="DEG253"/>
      <c r="DEH253"/>
      <c r="DEI253"/>
      <c r="DEJ253"/>
      <c r="DEK253"/>
      <c r="DEL253"/>
      <c r="DEM253"/>
      <c r="DEN253"/>
      <c r="DEO253"/>
      <c r="DEP253"/>
      <c r="DEQ253"/>
      <c r="DER253"/>
      <c r="DES253"/>
      <c r="DET253"/>
      <c r="DEU253"/>
      <c r="DEV253"/>
      <c r="DEW253"/>
      <c r="DEX253"/>
      <c r="DEY253"/>
      <c r="DEZ253"/>
      <c r="DFA253"/>
      <c r="DFB253"/>
      <c r="DFC253"/>
      <c r="DFD253"/>
      <c r="DFE253"/>
      <c r="DFF253"/>
      <c r="DFG253"/>
      <c r="DFH253"/>
      <c r="DFI253"/>
      <c r="DFJ253"/>
      <c r="DFK253"/>
      <c r="DFL253"/>
      <c r="DFM253"/>
      <c r="DFN253"/>
      <c r="DFO253"/>
      <c r="DFP253"/>
      <c r="DFQ253"/>
      <c r="DFR253"/>
      <c r="DFS253"/>
      <c r="DFT253"/>
      <c r="DFU253"/>
      <c r="DFV253"/>
      <c r="DFW253"/>
      <c r="DFX253"/>
      <c r="DFY253"/>
      <c r="DFZ253"/>
      <c r="DGA253"/>
      <c r="DGB253"/>
      <c r="DGC253"/>
      <c r="DGD253"/>
      <c r="DGE253"/>
      <c r="DGF253"/>
      <c r="DGG253"/>
      <c r="DGH253"/>
      <c r="DGI253"/>
      <c r="DGJ253"/>
      <c r="DGK253"/>
      <c r="DGL253"/>
      <c r="DGM253"/>
      <c r="DGN253"/>
      <c r="DGO253"/>
      <c r="DGP253"/>
      <c r="DGQ253"/>
      <c r="DGR253"/>
      <c r="DGS253"/>
      <c r="DGT253"/>
      <c r="DGU253"/>
      <c r="DGV253"/>
      <c r="DGW253"/>
      <c r="DGX253"/>
      <c r="DGY253"/>
      <c r="DGZ253"/>
      <c r="DHA253"/>
      <c r="DHB253"/>
      <c r="DHC253"/>
      <c r="DHD253"/>
      <c r="DHE253"/>
      <c r="DHF253"/>
      <c r="DHG253"/>
      <c r="DHH253"/>
      <c r="DHI253"/>
      <c r="DHJ253"/>
      <c r="DHK253"/>
      <c r="DHL253"/>
      <c r="DHM253"/>
      <c r="DHN253"/>
      <c r="DHO253"/>
      <c r="DHP253"/>
      <c r="DHQ253"/>
      <c r="DHR253"/>
      <c r="DHS253"/>
      <c r="DHT253"/>
      <c r="DHU253"/>
      <c r="DHV253"/>
      <c r="DHW253"/>
      <c r="DHX253"/>
      <c r="DHY253"/>
      <c r="DHZ253"/>
      <c r="DIA253"/>
      <c r="DIB253"/>
      <c r="DIC253"/>
      <c r="DID253"/>
      <c r="DIE253"/>
      <c r="DIF253"/>
      <c r="DIG253"/>
      <c r="DIH253"/>
      <c r="DII253"/>
      <c r="DIJ253"/>
      <c r="DIK253"/>
      <c r="DIL253"/>
      <c r="DIM253"/>
      <c r="DIN253"/>
      <c r="DIO253"/>
      <c r="DIP253"/>
      <c r="DIQ253"/>
      <c r="DIR253"/>
      <c r="DIS253"/>
      <c r="DIT253"/>
      <c r="DIU253"/>
      <c r="DIV253"/>
      <c r="DIW253"/>
      <c r="DIX253"/>
      <c r="DIY253"/>
      <c r="DIZ253"/>
      <c r="DJA253"/>
      <c r="DJB253"/>
      <c r="DJC253"/>
      <c r="DJD253"/>
      <c r="DJE253"/>
      <c r="DJF253"/>
      <c r="DJG253"/>
      <c r="DJH253"/>
      <c r="DJI253"/>
      <c r="DJJ253"/>
      <c r="DJK253"/>
      <c r="DJL253"/>
      <c r="DJM253"/>
      <c r="DJN253"/>
      <c r="DJO253"/>
      <c r="DJP253"/>
      <c r="DJQ253"/>
      <c r="DJR253"/>
      <c r="DJS253"/>
      <c r="DJT253"/>
      <c r="DJU253"/>
      <c r="DJV253"/>
      <c r="DJW253"/>
      <c r="DJX253"/>
      <c r="DJY253"/>
      <c r="DJZ253"/>
      <c r="DKA253"/>
      <c r="DKB253"/>
      <c r="DKC253"/>
      <c r="DKD253"/>
      <c r="DKE253"/>
      <c r="DKF253"/>
      <c r="DKG253"/>
      <c r="DKH253"/>
      <c r="DKI253"/>
      <c r="DKJ253"/>
      <c r="DKK253"/>
      <c r="DKL253"/>
      <c r="DKM253"/>
      <c r="DKN253"/>
      <c r="DKO253"/>
      <c r="DKP253"/>
      <c r="DKQ253"/>
      <c r="DKR253"/>
      <c r="DKS253"/>
      <c r="DKT253"/>
      <c r="DKU253"/>
      <c r="DKV253"/>
      <c r="DKW253"/>
      <c r="DKX253"/>
      <c r="DKY253"/>
      <c r="DKZ253"/>
      <c r="DLA253"/>
      <c r="DLB253"/>
      <c r="DLC253"/>
      <c r="DLD253"/>
      <c r="DLE253"/>
      <c r="DLF253"/>
      <c r="DLG253"/>
      <c r="DLH253"/>
      <c r="DLI253"/>
      <c r="DLJ253"/>
      <c r="DLK253"/>
      <c r="DLL253"/>
      <c r="DLM253"/>
      <c r="DLN253"/>
      <c r="DLO253"/>
      <c r="DLP253"/>
      <c r="DLQ253"/>
      <c r="DLR253"/>
      <c r="DLS253"/>
      <c r="DLT253"/>
      <c r="DLU253"/>
      <c r="DLV253"/>
      <c r="DLW253"/>
      <c r="DLX253"/>
      <c r="DLY253"/>
      <c r="DLZ253"/>
      <c r="DMA253"/>
      <c r="DMB253"/>
      <c r="DMC253"/>
      <c r="DMD253"/>
      <c r="DME253"/>
      <c r="DMF253"/>
      <c r="DMG253"/>
      <c r="DMH253"/>
      <c r="DMI253"/>
      <c r="DMJ253"/>
      <c r="DMK253"/>
      <c r="DML253"/>
      <c r="DMM253"/>
      <c r="DMN253"/>
      <c r="DMO253"/>
      <c r="DMP253"/>
      <c r="DMQ253"/>
      <c r="DMR253"/>
      <c r="DMS253"/>
      <c r="DMT253"/>
      <c r="DMU253"/>
      <c r="DMV253"/>
      <c r="DMW253"/>
      <c r="DMX253"/>
      <c r="DMY253"/>
      <c r="DMZ253"/>
      <c r="DNA253"/>
      <c r="DNB253"/>
      <c r="DNC253"/>
      <c r="DND253"/>
      <c r="DNE253"/>
      <c r="DNF253"/>
      <c r="DNG253"/>
      <c r="DNH253"/>
      <c r="DNI253"/>
      <c r="DNJ253"/>
      <c r="DNK253"/>
      <c r="DNL253"/>
      <c r="DNM253"/>
      <c r="DNN253"/>
      <c r="DNO253"/>
      <c r="DNP253"/>
      <c r="DNQ253"/>
      <c r="DNR253"/>
      <c r="DNS253"/>
      <c r="DNT253"/>
      <c r="DNU253"/>
      <c r="DNV253"/>
      <c r="DNW253"/>
      <c r="DNX253"/>
      <c r="DNY253"/>
      <c r="DNZ253"/>
      <c r="DOA253"/>
      <c r="DOB253"/>
      <c r="DOC253"/>
      <c r="DOD253"/>
      <c r="DOE253"/>
      <c r="DOF253"/>
      <c r="DOG253"/>
      <c r="DOH253"/>
      <c r="DOI253"/>
      <c r="DOJ253"/>
      <c r="DOK253"/>
      <c r="DOL253"/>
      <c r="DOM253"/>
      <c r="DON253"/>
      <c r="DOO253"/>
      <c r="DOP253"/>
      <c r="DOQ253"/>
      <c r="DOR253"/>
      <c r="DOS253"/>
      <c r="DOT253"/>
      <c r="DOU253"/>
      <c r="DOV253"/>
      <c r="DOW253"/>
      <c r="DOX253"/>
      <c r="DOY253"/>
      <c r="DOZ253"/>
      <c r="DPA253"/>
      <c r="DPB253"/>
      <c r="DPC253"/>
      <c r="DPD253"/>
      <c r="DPE253"/>
      <c r="DPF253"/>
      <c r="DPG253"/>
      <c r="DPH253"/>
      <c r="DPI253"/>
      <c r="DPJ253"/>
      <c r="DPK253"/>
      <c r="DPL253"/>
      <c r="DPM253"/>
      <c r="DPN253"/>
      <c r="DPO253"/>
      <c r="DPP253"/>
      <c r="DPQ253"/>
      <c r="DPR253"/>
      <c r="DPS253"/>
      <c r="DPT253"/>
      <c r="DPU253"/>
      <c r="DPV253"/>
      <c r="DPW253"/>
      <c r="DPX253"/>
      <c r="DPY253"/>
      <c r="DPZ253"/>
      <c r="DQA253"/>
      <c r="DQB253"/>
      <c r="DQC253"/>
      <c r="DQD253"/>
      <c r="DQE253"/>
      <c r="DQF253"/>
      <c r="DQG253"/>
      <c r="DQH253"/>
      <c r="DQI253"/>
      <c r="DQJ253"/>
      <c r="DQK253"/>
      <c r="DQL253"/>
      <c r="DQM253"/>
      <c r="DQN253"/>
      <c r="DQO253"/>
      <c r="DQP253"/>
      <c r="DQQ253"/>
      <c r="DQR253"/>
      <c r="DQS253"/>
      <c r="DQT253"/>
      <c r="DQU253"/>
      <c r="DQV253"/>
      <c r="DQW253"/>
      <c r="DQX253"/>
      <c r="DQY253"/>
      <c r="DQZ253"/>
      <c r="DRA253"/>
      <c r="DRB253"/>
      <c r="DRC253"/>
      <c r="DRD253"/>
      <c r="DRE253"/>
      <c r="DRF253"/>
      <c r="DRG253"/>
      <c r="DRH253"/>
      <c r="DRI253"/>
      <c r="DRJ253"/>
      <c r="DRK253"/>
      <c r="DRL253"/>
      <c r="DRM253"/>
      <c r="DRN253"/>
      <c r="DRO253"/>
      <c r="DRP253"/>
      <c r="DRQ253"/>
      <c r="DRR253"/>
      <c r="DRS253"/>
      <c r="DRT253"/>
      <c r="DRU253"/>
      <c r="DRV253"/>
      <c r="DRW253"/>
      <c r="DRX253"/>
      <c r="DRY253"/>
      <c r="DRZ253"/>
      <c r="DSA253"/>
      <c r="DSB253"/>
      <c r="DSC253"/>
      <c r="DSD253"/>
      <c r="DSE253"/>
      <c r="DSF253"/>
      <c r="DSG253"/>
      <c r="DSH253"/>
      <c r="DSI253"/>
      <c r="DSJ253"/>
      <c r="DSK253"/>
      <c r="DSL253"/>
      <c r="DSM253"/>
      <c r="DSN253"/>
      <c r="DSO253"/>
      <c r="DSP253"/>
      <c r="DSQ253"/>
      <c r="DSR253"/>
      <c r="DSS253"/>
      <c r="DST253"/>
      <c r="DSU253"/>
      <c r="DSV253"/>
      <c r="DSW253"/>
      <c r="DSX253"/>
      <c r="DSY253"/>
      <c r="DSZ253"/>
      <c r="DTA253"/>
      <c r="DTB253"/>
      <c r="DTC253"/>
      <c r="DTD253"/>
      <c r="DTE253"/>
      <c r="DTF253"/>
      <c r="DTG253"/>
      <c r="DTH253"/>
      <c r="DTI253"/>
      <c r="DTJ253"/>
      <c r="DTK253"/>
      <c r="DTL253"/>
      <c r="DTM253"/>
      <c r="DTN253"/>
      <c r="DTO253"/>
      <c r="DTP253"/>
      <c r="DTQ253"/>
      <c r="DTR253"/>
      <c r="DTS253"/>
      <c r="DTT253"/>
      <c r="DTU253"/>
      <c r="DTV253"/>
      <c r="DTW253"/>
      <c r="DTX253"/>
      <c r="DTY253"/>
      <c r="DTZ253"/>
      <c r="DUA253"/>
      <c r="DUB253"/>
      <c r="DUC253"/>
      <c r="DUD253"/>
      <c r="DUE253"/>
      <c r="DUF253"/>
      <c r="DUG253"/>
      <c r="DUH253"/>
      <c r="DUI253"/>
      <c r="DUJ253"/>
      <c r="DUK253"/>
      <c r="DUL253"/>
      <c r="DUM253"/>
      <c r="DUN253"/>
      <c r="DUO253"/>
      <c r="DUP253"/>
      <c r="DUQ253"/>
      <c r="DUR253"/>
      <c r="DUS253"/>
      <c r="DUT253"/>
      <c r="DUU253"/>
      <c r="DUV253"/>
      <c r="DUW253"/>
      <c r="DUX253"/>
      <c r="DUY253"/>
      <c r="DUZ253"/>
      <c r="DVA253"/>
      <c r="DVB253"/>
      <c r="DVC253"/>
      <c r="DVD253"/>
      <c r="DVE253"/>
      <c r="DVF253"/>
      <c r="DVG253"/>
      <c r="DVH253"/>
      <c r="DVI253"/>
      <c r="DVJ253"/>
      <c r="DVK253"/>
      <c r="DVL253"/>
      <c r="DVM253"/>
      <c r="DVN253"/>
      <c r="DVO253"/>
      <c r="DVP253"/>
      <c r="DVQ253"/>
      <c r="DVR253"/>
      <c r="DVS253"/>
      <c r="DVT253"/>
      <c r="DVU253"/>
      <c r="DVV253"/>
      <c r="DVW253"/>
      <c r="DVX253"/>
      <c r="DVY253"/>
      <c r="DVZ253"/>
      <c r="DWA253"/>
      <c r="DWB253"/>
      <c r="DWC253"/>
      <c r="DWD253"/>
      <c r="DWE253"/>
      <c r="DWF253"/>
      <c r="DWG253"/>
      <c r="DWH253"/>
      <c r="DWI253"/>
      <c r="DWJ253"/>
      <c r="DWK253"/>
      <c r="DWL253"/>
      <c r="DWM253"/>
      <c r="DWN253"/>
      <c r="DWO253"/>
      <c r="DWP253"/>
      <c r="DWQ253"/>
      <c r="DWR253"/>
      <c r="DWS253"/>
      <c r="DWT253"/>
      <c r="DWU253"/>
      <c r="DWV253"/>
      <c r="DWW253"/>
      <c r="DWX253"/>
      <c r="DWY253"/>
      <c r="DWZ253"/>
      <c r="DXA253"/>
      <c r="DXB253"/>
      <c r="DXC253"/>
      <c r="DXD253"/>
      <c r="DXE253"/>
      <c r="DXF253"/>
      <c r="DXG253"/>
      <c r="DXH253"/>
      <c r="DXI253"/>
      <c r="DXJ253"/>
      <c r="DXK253"/>
      <c r="DXL253"/>
      <c r="DXM253"/>
      <c r="DXN253"/>
      <c r="DXO253"/>
      <c r="DXP253"/>
      <c r="DXQ253"/>
      <c r="DXR253"/>
      <c r="DXS253"/>
      <c r="DXT253"/>
      <c r="DXU253"/>
      <c r="DXV253"/>
      <c r="DXW253"/>
      <c r="DXX253"/>
      <c r="DXY253"/>
      <c r="DXZ253"/>
      <c r="DYA253"/>
      <c r="DYB253"/>
      <c r="DYC253"/>
      <c r="DYD253"/>
      <c r="DYE253"/>
      <c r="DYF253"/>
      <c r="DYG253"/>
      <c r="DYH253"/>
      <c r="DYI253"/>
      <c r="DYJ253"/>
      <c r="DYK253"/>
      <c r="DYL253"/>
      <c r="DYM253"/>
      <c r="DYN253"/>
      <c r="DYO253"/>
      <c r="DYP253"/>
      <c r="DYQ253"/>
      <c r="DYR253"/>
      <c r="DYS253"/>
      <c r="DYT253"/>
      <c r="DYU253"/>
      <c r="DYV253"/>
      <c r="DYW253"/>
      <c r="DYX253"/>
      <c r="DYY253"/>
      <c r="DYZ253"/>
      <c r="DZA253"/>
      <c r="DZB253"/>
      <c r="DZC253"/>
      <c r="DZD253"/>
      <c r="DZE253"/>
      <c r="DZF253"/>
      <c r="DZG253"/>
      <c r="DZH253"/>
      <c r="DZI253"/>
      <c r="DZJ253"/>
      <c r="DZK253"/>
      <c r="DZL253"/>
      <c r="DZM253"/>
      <c r="DZN253"/>
      <c r="DZO253"/>
      <c r="DZP253"/>
      <c r="DZQ253"/>
      <c r="DZR253"/>
      <c r="DZS253"/>
      <c r="DZT253"/>
      <c r="DZU253"/>
      <c r="DZV253"/>
      <c r="DZW253"/>
      <c r="DZX253"/>
      <c r="DZY253"/>
      <c r="DZZ253"/>
      <c r="EAA253"/>
      <c r="EAB253"/>
      <c r="EAC253"/>
      <c r="EAD253"/>
      <c r="EAE253"/>
      <c r="EAF253"/>
      <c r="EAG253"/>
      <c r="EAH253"/>
      <c r="EAI253"/>
      <c r="EAJ253"/>
      <c r="EAK253"/>
      <c r="EAL253"/>
      <c r="EAM253"/>
      <c r="EAN253"/>
      <c r="EAO253"/>
      <c r="EAP253"/>
      <c r="EAQ253"/>
      <c r="EAR253"/>
      <c r="EAS253"/>
      <c r="EAT253"/>
      <c r="EAU253"/>
      <c r="EAV253"/>
      <c r="EAW253"/>
      <c r="EAX253"/>
      <c r="EAY253"/>
      <c r="EAZ253"/>
      <c r="EBA253"/>
      <c r="EBB253"/>
      <c r="EBC253"/>
      <c r="EBD253"/>
      <c r="EBE253"/>
      <c r="EBF253"/>
      <c r="EBG253"/>
      <c r="EBH253"/>
      <c r="EBI253"/>
      <c r="EBJ253"/>
      <c r="EBK253"/>
      <c r="EBL253"/>
      <c r="EBM253"/>
      <c r="EBN253"/>
      <c r="EBO253"/>
      <c r="EBP253"/>
      <c r="EBQ253"/>
      <c r="EBR253"/>
      <c r="EBS253"/>
      <c r="EBT253"/>
      <c r="EBU253"/>
      <c r="EBV253"/>
      <c r="EBW253"/>
      <c r="EBX253"/>
      <c r="EBY253"/>
      <c r="EBZ253"/>
      <c r="ECA253"/>
      <c r="ECB253"/>
      <c r="ECC253"/>
      <c r="ECD253"/>
      <c r="ECE253"/>
      <c r="ECF253"/>
      <c r="ECG253"/>
      <c r="ECH253"/>
      <c r="ECI253"/>
      <c r="ECJ253"/>
      <c r="ECK253"/>
      <c r="ECL253"/>
      <c r="ECM253"/>
      <c r="ECN253"/>
      <c r="ECO253"/>
      <c r="ECP253"/>
      <c r="ECQ253"/>
      <c r="ECR253"/>
      <c r="ECS253"/>
      <c r="ECT253"/>
      <c r="ECU253"/>
      <c r="ECV253"/>
      <c r="ECW253"/>
      <c r="ECX253"/>
      <c r="ECY253"/>
      <c r="ECZ253"/>
      <c r="EDA253"/>
      <c r="EDB253"/>
      <c r="EDC253"/>
      <c r="EDD253"/>
      <c r="EDE253"/>
      <c r="EDF253"/>
      <c r="EDG253"/>
      <c r="EDH253"/>
      <c r="EDI253"/>
      <c r="EDJ253"/>
      <c r="EDK253"/>
      <c r="EDL253"/>
      <c r="EDM253"/>
      <c r="EDN253"/>
      <c r="EDO253"/>
      <c r="EDP253"/>
      <c r="EDQ253"/>
      <c r="EDR253"/>
      <c r="EDS253"/>
      <c r="EDT253"/>
      <c r="EDU253"/>
      <c r="EDV253"/>
      <c r="EDW253"/>
      <c r="EDX253"/>
      <c r="EDY253"/>
      <c r="EDZ253"/>
      <c r="EEA253"/>
      <c r="EEB253"/>
      <c r="EEC253"/>
      <c r="EED253"/>
      <c r="EEE253"/>
      <c r="EEF253"/>
      <c r="EEG253"/>
      <c r="EEH253"/>
      <c r="EEI253"/>
      <c r="EEJ253"/>
      <c r="EEK253"/>
      <c r="EEL253"/>
      <c r="EEM253"/>
      <c r="EEN253"/>
      <c r="EEO253"/>
      <c r="EEP253"/>
      <c r="EEQ253"/>
      <c r="EER253"/>
      <c r="EES253"/>
      <c r="EET253"/>
      <c r="EEU253"/>
      <c r="EEV253"/>
      <c r="EEW253"/>
      <c r="EEX253"/>
      <c r="EEY253"/>
      <c r="EEZ253"/>
      <c r="EFA253"/>
      <c r="EFB253"/>
      <c r="EFC253"/>
      <c r="EFD253"/>
      <c r="EFE253"/>
      <c r="EFF253"/>
      <c r="EFG253"/>
      <c r="EFH253"/>
      <c r="EFI253"/>
      <c r="EFJ253"/>
      <c r="EFK253"/>
      <c r="EFL253"/>
      <c r="EFM253"/>
      <c r="EFN253"/>
      <c r="EFO253"/>
      <c r="EFP253"/>
      <c r="EFQ253"/>
      <c r="EFR253"/>
      <c r="EFS253"/>
      <c r="EFT253"/>
      <c r="EFU253"/>
      <c r="EFV253"/>
      <c r="EFW253"/>
      <c r="EFX253"/>
      <c r="EFY253"/>
      <c r="EFZ253"/>
      <c r="EGA253"/>
      <c r="EGB253"/>
      <c r="EGC253"/>
      <c r="EGD253"/>
      <c r="EGE253"/>
      <c r="EGF253"/>
      <c r="EGG253"/>
      <c r="EGH253"/>
      <c r="EGI253"/>
      <c r="EGJ253"/>
      <c r="EGK253"/>
      <c r="EGL253"/>
      <c r="EGM253"/>
      <c r="EGN253"/>
      <c r="EGO253"/>
      <c r="EGP253"/>
      <c r="EGQ253"/>
      <c r="EGR253"/>
      <c r="EGS253"/>
      <c r="EGT253"/>
      <c r="EGU253"/>
      <c r="EGV253"/>
      <c r="EGW253"/>
      <c r="EGX253"/>
      <c r="EGY253"/>
      <c r="EGZ253"/>
      <c r="EHA253"/>
      <c r="EHB253"/>
      <c r="EHC253"/>
      <c r="EHD253"/>
      <c r="EHE253"/>
      <c r="EHF253"/>
      <c r="EHG253"/>
      <c r="EHH253"/>
      <c r="EHI253"/>
      <c r="EHJ253"/>
      <c r="EHK253"/>
      <c r="EHL253"/>
      <c r="EHM253"/>
      <c r="EHN253"/>
      <c r="EHO253"/>
      <c r="EHP253"/>
      <c r="EHQ253"/>
      <c r="EHR253"/>
      <c r="EHS253"/>
      <c r="EHT253"/>
      <c r="EHU253"/>
      <c r="EHV253"/>
      <c r="EHW253"/>
      <c r="EHX253"/>
      <c r="EHY253"/>
      <c r="EHZ253"/>
      <c r="EIA253"/>
      <c r="EIB253"/>
      <c r="EIC253"/>
      <c r="EID253"/>
      <c r="EIE253"/>
      <c r="EIF253"/>
      <c r="EIG253"/>
      <c r="EIH253"/>
      <c r="EII253"/>
      <c r="EIJ253"/>
      <c r="EIK253"/>
      <c r="EIL253"/>
      <c r="EIM253"/>
      <c r="EIN253"/>
      <c r="EIO253"/>
      <c r="EIP253"/>
      <c r="EIQ253"/>
      <c r="EIR253"/>
      <c r="EIS253"/>
      <c r="EIT253"/>
      <c r="EIU253"/>
      <c r="EIV253"/>
      <c r="EIW253"/>
      <c r="EIX253"/>
      <c r="EIY253"/>
      <c r="EIZ253"/>
      <c r="EJA253"/>
      <c r="EJB253"/>
      <c r="EJC253"/>
      <c r="EJD253"/>
      <c r="EJE253"/>
      <c r="EJF253"/>
      <c r="EJG253"/>
      <c r="EJH253"/>
      <c r="EJI253"/>
      <c r="EJJ253"/>
      <c r="EJK253"/>
      <c r="EJL253"/>
      <c r="EJM253"/>
      <c r="EJN253"/>
      <c r="EJO253"/>
      <c r="EJP253"/>
      <c r="EJQ253"/>
      <c r="EJR253"/>
      <c r="EJS253"/>
      <c r="EJT253"/>
      <c r="EJU253"/>
      <c r="EJV253"/>
      <c r="EJW253"/>
      <c r="EJX253"/>
      <c r="EJY253"/>
      <c r="EJZ253"/>
      <c r="EKA253"/>
      <c r="EKB253"/>
      <c r="EKC253"/>
      <c r="EKD253"/>
      <c r="EKE253"/>
      <c r="EKF253"/>
      <c r="EKG253"/>
      <c r="EKH253"/>
      <c r="EKI253"/>
      <c r="EKJ253"/>
      <c r="EKK253"/>
      <c r="EKL253"/>
      <c r="EKM253"/>
      <c r="EKN253"/>
      <c r="EKO253"/>
      <c r="EKP253"/>
      <c r="EKQ253"/>
      <c r="EKR253"/>
      <c r="EKS253"/>
      <c r="EKT253"/>
      <c r="EKU253"/>
      <c r="EKV253"/>
      <c r="EKW253"/>
      <c r="EKX253"/>
      <c r="EKY253"/>
      <c r="EKZ253"/>
      <c r="ELA253"/>
      <c r="ELB253"/>
      <c r="ELC253"/>
      <c r="ELD253"/>
      <c r="ELE253"/>
      <c r="ELF253"/>
      <c r="ELG253"/>
      <c r="ELH253"/>
      <c r="ELI253"/>
      <c r="ELJ253"/>
      <c r="ELK253"/>
      <c r="ELL253"/>
      <c r="ELM253"/>
      <c r="ELN253"/>
      <c r="ELO253"/>
      <c r="ELP253"/>
      <c r="ELQ253"/>
      <c r="ELR253"/>
      <c r="ELS253"/>
      <c r="ELT253"/>
      <c r="ELU253"/>
      <c r="ELV253"/>
      <c r="ELW253"/>
      <c r="ELX253"/>
      <c r="ELY253"/>
      <c r="ELZ253"/>
      <c r="EMA253"/>
      <c r="EMB253"/>
      <c r="EMC253"/>
      <c r="EMD253"/>
      <c r="EME253"/>
      <c r="EMF253"/>
      <c r="EMG253"/>
      <c r="EMH253"/>
      <c r="EMI253"/>
      <c r="EMJ253"/>
      <c r="EMK253"/>
      <c r="EML253"/>
      <c r="EMM253"/>
      <c r="EMN253"/>
      <c r="EMO253"/>
      <c r="EMP253"/>
      <c r="EMQ253"/>
      <c r="EMR253"/>
      <c r="EMS253"/>
      <c r="EMT253"/>
      <c r="EMU253"/>
      <c r="EMV253"/>
      <c r="EMW253"/>
      <c r="EMX253"/>
      <c r="EMY253"/>
      <c r="EMZ253"/>
      <c r="ENA253"/>
      <c r="ENB253"/>
      <c r="ENC253"/>
      <c r="END253"/>
      <c r="ENE253"/>
      <c r="ENF253"/>
      <c r="ENG253"/>
      <c r="ENH253"/>
      <c r="ENI253"/>
      <c r="ENJ253"/>
      <c r="ENK253"/>
      <c r="ENL253"/>
      <c r="ENM253"/>
      <c r="ENN253"/>
      <c r="ENO253"/>
      <c r="ENP253"/>
      <c r="ENQ253"/>
      <c r="ENR253"/>
      <c r="ENS253"/>
      <c r="ENT253"/>
      <c r="ENU253"/>
      <c r="ENV253"/>
      <c r="ENW253"/>
      <c r="ENX253"/>
      <c r="ENY253"/>
      <c r="ENZ253"/>
      <c r="EOA253"/>
      <c r="EOB253"/>
      <c r="EOC253"/>
      <c r="EOD253"/>
      <c r="EOE253"/>
      <c r="EOF253"/>
      <c r="EOG253"/>
      <c r="EOH253"/>
      <c r="EOI253"/>
      <c r="EOJ253"/>
      <c r="EOK253"/>
      <c r="EOL253"/>
      <c r="EOM253"/>
      <c r="EON253"/>
      <c r="EOO253"/>
      <c r="EOP253"/>
      <c r="EOQ253"/>
      <c r="EOR253"/>
      <c r="EOS253"/>
      <c r="EOT253"/>
      <c r="EOU253"/>
      <c r="EOV253"/>
      <c r="EOW253"/>
      <c r="EOX253"/>
      <c r="EOY253"/>
      <c r="EOZ253"/>
      <c r="EPA253"/>
      <c r="EPB253"/>
      <c r="EPC253"/>
      <c r="EPD253"/>
      <c r="EPE253"/>
      <c r="EPF253"/>
      <c r="EPG253"/>
      <c r="EPH253"/>
      <c r="EPI253"/>
      <c r="EPJ253"/>
      <c r="EPK253"/>
      <c r="EPL253"/>
      <c r="EPM253"/>
      <c r="EPN253"/>
      <c r="EPO253"/>
      <c r="EPP253"/>
      <c r="EPQ253"/>
      <c r="EPR253"/>
      <c r="EPS253"/>
      <c r="EPT253"/>
      <c r="EPU253"/>
      <c r="EPV253"/>
      <c r="EPW253"/>
      <c r="EPX253"/>
      <c r="EPY253"/>
      <c r="EPZ253"/>
      <c r="EQA253"/>
      <c r="EQB253"/>
      <c r="EQC253"/>
      <c r="EQD253"/>
      <c r="EQE253"/>
      <c r="EQF253"/>
      <c r="EQG253"/>
      <c r="EQH253"/>
      <c r="EQI253"/>
      <c r="EQJ253"/>
      <c r="EQK253"/>
      <c r="EQL253"/>
      <c r="EQM253"/>
      <c r="EQN253"/>
      <c r="EQO253"/>
      <c r="EQP253"/>
      <c r="EQQ253"/>
      <c r="EQR253"/>
      <c r="EQS253"/>
      <c r="EQT253"/>
      <c r="EQU253"/>
      <c r="EQV253"/>
      <c r="EQW253"/>
      <c r="EQX253"/>
      <c r="EQY253"/>
      <c r="EQZ253"/>
      <c r="ERA253"/>
      <c r="ERB253"/>
      <c r="ERC253"/>
      <c r="ERD253"/>
      <c r="ERE253"/>
      <c r="ERF253"/>
      <c r="ERG253"/>
      <c r="ERH253"/>
      <c r="ERI253"/>
      <c r="ERJ253"/>
      <c r="ERK253"/>
      <c r="ERL253"/>
      <c r="ERM253"/>
      <c r="ERN253"/>
      <c r="ERO253"/>
      <c r="ERP253"/>
      <c r="ERQ253"/>
      <c r="ERR253"/>
      <c r="ERS253"/>
      <c r="ERT253"/>
      <c r="ERU253"/>
      <c r="ERV253"/>
      <c r="ERW253"/>
      <c r="ERX253"/>
      <c r="ERY253"/>
      <c r="ERZ253"/>
      <c r="ESA253"/>
      <c r="ESB253"/>
      <c r="ESC253"/>
      <c r="ESD253"/>
      <c r="ESE253"/>
      <c r="ESF253"/>
      <c r="ESG253"/>
      <c r="ESH253"/>
      <c r="ESI253"/>
      <c r="ESJ253"/>
      <c r="ESK253"/>
      <c r="ESL253"/>
      <c r="ESM253"/>
      <c r="ESN253"/>
      <c r="ESO253"/>
      <c r="ESP253"/>
      <c r="ESQ253"/>
      <c r="ESR253"/>
      <c r="ESS253"/>
      <c r="EST253"/>
      <c r="ESU253"/>
      <c r="ESV253"/>
      <c r="ESW253"/>
      <c r="ESX253"/>
      <c r="ESY253"/>
      <c r="ESZ253"/>
      <c r="ETA253"/>
      <c r="ETB253"/>
      <c r="ETC253"/>
      <c r="ETD253"/>
      <c r="ETE253"/>
      <c r="ETF253"/>
      <c r="ETG253"/>
      <c r="ETH253"/>
      <c r="ETI253"/>
      <c r="ETJ253"/>
      <c r="ETK253"/>
      <c r="ETL253"/>
      <c r="ETM253"/>
      <c r="ETN253"/>
      <c r="ETO253"/>
      <c r="ETP253"/>
      <c r="ETQ253"/>
      <c r="ETR253"/>
      <c r="ETS253"/>
      <c r="ETT253"/>
      <c r="ETU253"/>
      <c r="ETV253"/>
      <c r="ETW253"/>
      <c r="ETX253"/>
      <c r="ETY253"/>
      <c r="ETZ253"/>
      <c r="EUA253"/>
      <c r="EUB253"/>
      <c r="EUC253"/>
      <c r="EUD253"/>
      <c r="EUE253"/>
      <c r="EUF253"/>
      <c r="EUG253"/>
      <c r="EUH253"/>
      <c r="EUI253"/>
      <c r="EUJ253"/>
      <c r="EUK253"/>
      <c r="EUL253"/>
      <c r="EUM253"/>
      <c r="EUN253"/>
      <c r="EUO253"/>
      <c r="EUP253"/>
      <c r="EUQ253"/>
      <c r="EUR253"/>
      <c r="EUS253"/>
      <c r="EUT253"/>
      <c r="EUU253"/>
      <c r="EUV253"/>
      <c r="EUW253"/>
      <c r="EUX253"/>
      <c r="EUY253"/>
      <c r="EUZ253"/>
      <c r="EVA253"/>
      <c r="EVB253"/>
      <c r="EVC253"/>
      <c r="EVD253"/>
      <c r="EVE253"/>
      <c r="EVF253"/>
      <c r="EVG253"/>
      <c r="EVH253"/>
      <c r="EVI253"/>
      <c r="EVJ253"/>
      <c r="EVK253"/>
      <c r="EVL253"/>
      <c r="EVM253"/>
      <c r="EVN253"/>
      <c r="EVO253"/>
      <c r="EVP253"/>
      <c r="EVQ253"/>
      <c r="EVR253"/>
      <c r="EVS253"/>
      <c r="EVT253"/>
      <c r="EVU253"/>
      <c r="EVV253"/>
      <c r="EVW253"/>
      <c r="EVX253"/>
      <c r="EVY253"/>
      <c r="EVZ253"/>
      <c r="EWA253"/>
      <c r="EWB253"/>
      <c r="EWC253"/>
      <c r="EWD253"/>
      <c r="EWE253"/>
      <c r="EWF253"/>
      <c r="EWG253"/>
      <c r="EWH253"/>
      <c r="EWI253"/>
      <c r="EWJ253"/>
      <c r="EWK253"/>
      <c r="EWL253"/>
      <c r="EWM253"/>
      <c r="EWN253"/>
      <c r="EWO253"/>
      <c r="EWP253"/>
      <c r="EWQ253"/>
      <c r="EWR253"/>
      <c r="EWS253"/>
      <c r="EWT253"/>
      <c r="EWU253"/>
      <c r="EWV253"/>
      <c r="EWW253"/>
      <c r="EWX253"/>
      <c r="EWY253"/>
      <c r="EWZ253"/>
      <c r="EXA253"/>
      <c r="EXB253"/>
      <c r="EXC253"/>
      <c r="EXD253"/>
      <c r="EXE253"/>
      <c r="EXF253"/>
      <c r="EXG253"/>
      <c r="EXH253"/>
      <c r="EXI253"/>
      <c r="EXJ253"/>
      <c r="EXK253"/>
      <c r="EXL253"/>
      <c r="EXM253"/>
      <c r="EXN253"/>
      <c r="EXO253"/>
      <c r="EXP253"/>
      <c r="EXQ253"/>
      <c r="EXR253"/>
      <c r="EXS253"/>
      <c r="EXT253"/>
      <c r="EXU253"/>
      <c r="EXV253"/>
      <c r="EXW253"/>
      <c r="EXX253"/>
      <c r="EXY253"/>
      <c r="EXZ253"/>
      <c r="EYA253"/>
      <c r="EYB253"/>
      <c r="EYC253"/>
      <c r="EYD253"/>
      <c r="EYE253"/>
      <c r="EYF253"/>
      <c r="EYG253"/>
      <c r="EYH253"/>
      <c r="EYI253"/>
      <c r="EYJ253"/>
      <c r="EYK253"/>
      <c r="EYL253"/>
      <c r="EYM253"/>
      <c r="EYN253"/>
      <c r="EYO253"/>
      <c r="EYP253"/>
      <c r="EYQ253"/>
      <c r="EYR253"/>
      <c r="EYS253"/>
      <c r="EYT253"/>
      <c r="EYU253"/>
      <c r="EYV253"/>
      <c r="EYW253"/>
      <c r="EYX253"/>
      <c r="EYY253"/>
      <c r="EYZ253"/>
      <c r="EZA253"/>
      <c r="EZB253"/>
      <c r="EZC253"/>
      <c r="EZD253"/>
      <c r="EZE253"/>
      <c r="EZF253"/>
      <c r="EZG253"/>
      <c r="EZH253"/>
      <c r="EZI253"/>
      <c r="EZJ253"/>
      <c r="EZK253"/>
      <c r="EZL253"/>
      <c r="EZM253"/>
      <c r="EZN253"/>
      <c r="EZO253"/>
      <c r="EZP253"/>
      <c r="EZQ253"/>
      <c r="EZR253"/>
      <c r="EZS253"/>
      <c r="EZT253"/>
      <c r="EZU253"/>
      <c r="EZV253"/>
      <c r="EZW253"/>
      <c r="EZX253"/>
      <c r="EZY253"/>
      <c r="EZZ253"/>
      <c r="FAA253"/>
      <c r="FAB253"/>
      <c r="FAC253"/>
      <c r="FAD253"/>
      <c r="FAE253"/>
      <c r="FAF253"/>
      <c r="FAG253"/>
      <c r="FAH253"/>
      <c r="FAI253"/>
      <c r="FAJ253"/>
      <c r="FAK253"/>
      <c r="FAL253"/>
      <c r="FAM253"/>
      <c r="FAN253"/>
      <c r="FAO253"/>
      <c r="FAP253"/>
      <c r="FAQ253"/>
      <c r="FAR253"/>
      <c r="FAS253"/>
      <c r="FAT253"/>
      <c r="FAU253"/>
      <c r="FAV253"/>
      <c r="FAW253"/>
      <c r="FAX253"/>
      <c r="FAY253"/>
      <c r="FAZ253"/>
      <c r="FBA253"/>
      <c r="FBB253"/>
      <c r="FBC253"/>
      <c r="FBD253"/>
      <c r="FBE253"/>
      <c r="FBF253"/>
      <c r="FBG253"/>
      <c r="FBH253"/>
      <c r="FBI253"/>
      <c r="FBJ253"/>
      <c r="FBK253"/>
      <c r="FBL253"/>
      <c r="FBM253"/>
      <c r="FBN253"/>
      <c r="FBO253"/>
      <c r="FBP253"/>
      <c r="FBQ253"/>
      <c r="FBR253"/>
      <c r="FBS253"/>
      <c r="FBT253"/>
      <c r="FBU253"/>
      <c r="FBV253"/>
      <c r="FBW253"/>
      <c r="FBX253"/>
      <c r="FBY253"/>
      <c r="FBZ253"/>
      <c r="FCA253"/>
      <c r="FCB253"/>
      <c r="FCC253"/>
      <c r="FCD253"/>
      <c r="FCE253"/>
      <c r="FCF253"/>
      <c r="FCG253"/>
      <c r="FCH253"/>
      <c r="FCI253"/>
      <c r="FCJ253"/>
      <c r="FCK253"/>
      <c r="FCL253"/>
      <c r="FCM253"/>
      <c r="FCN253"/>
      <c r="FCO253"/>
      <c r="FCP253"/>
      <c r="FCQ253"/>
      <c r="FCR253"/>
      <c r="FCS253"/>
      <c r="FCT253"/>
      <c r="FCU253"/>
      <c r="FCV253"/>
      <c r="FCW253"/>
      <c r="FCX253"/>
      <c r="FCY253"/>
      <c r="FCZ253"/>
      <c r="FDA253"/>
      <c r="FDB253"/>
      <c r="FDC253"/>
      <c r="FDD253"/>
      <c r="FDE253"/>
      <c r="FDF253"/>
      <c r="FDG253"/>
      <c r="FDH253"/>
      <c r="FDI253"/>
      <c r="FDJ253"/>
      <c r="FDK253"/>
      <c r="FDL253"/>
      <c r="FDM253"/>
      <c r="FDN253"/>
      <c r="FDO253"/>
      <c r="FDP253"/>
      <c r="FDQ253"/>
      <c r="FDR253"/>
      <c r="FDS253"/>
      <c r="FDT253"/>
      <c r="FDU253"/>
      <c r="FDV253"/>
      <c r="FDW253"/>
      <c r="FDX253"/>
      <c r="FDY253"/>
      <c r="FDZ253"/>
      <c r="FEA253"/>
      <c r="FEB253"/>
      <c r="FEC253"/>
      <c r="FED253"/>
      <c r="FEE253"/>
      <c r="FEF253"/>
      <c r="FEG253"/>
      <c r="FEH253"/>
      <c r="FEI253"/>
      <c r="FEJ253"/>
      <c r="FEK253"/>
      <c r="FEL253"/>
      <c r="FEM253"/>
      <c r="FEN253"/>
      <c r="FEO253"/>
      <c r="FEP253"/>
      <c r="FEQ253"/>
      <c r="FER253"/>
      <c r="FES253"/>
      <c r="FET253"/>
      <c r="FEU253"/>
      <c r="FEV253"/>
      <c r="FEW253"/>
      <c r="FEX253"/>
      <c r="FEY253"/>
      <c r="FEZ253"/>
      <c r="FFA253"/>
      <c r="FFB253"/>
      <c r="FFC253"/>
      <c r="FFD253"/>
      <c r="FFE253"/>
      <c r="FFF253"/>
      <c r="FFG253"/>
      <c r="FFH253"/>
      <c r="FFI253"/>
      <c r="FFJ253"/>
      <c r="FFK253"/>
      <c r="FFL253"/>
      <c r="FFM253"/>
      <c r="FFN253"/>
      <c r="FFO253"/>
      <c r="FFP253"/>
      <c r="FFQ253"/>
      <c r="FFR253"/>
      <c r="FFS253"/>
      <c r="FFT253"/>
      <c r="FFU253"/>
      <c r="FFV253"/>
      <c r="FFW253"/>
      <c r="FFX253"/>
      <c r="FFY253"/>
      <c r="FFZ253"/>
      <c r="FGA253"/>
      <c r="FGB253"/>
      <c r="FGC253"/>
      <c r="FGD253"/>
      <c r="FGE253"/>
      <c r="FGF253"/>
      <c r="FGG253"/>
      <c r="FGH253"/>
      <c r="FGI253"/>
      <c r="FGJ253"/>
      <c r="FGK253"/>
      <c r="FGL253"/>
      <c r="FGM253"/>
      <c r="FGN253"/>
      <c r="FGO253"/>
      <c r="FGP253"/>
      <c r="FGQ253"/>
      <c r="FGR253"/>
      <c r="FGS253"/>
      <c r="FGT253"/>
      <c r="FGU253"/>
      <c r="FGV253"/>
      <c r="FGW253"/>
      <c r="FGX253"/>
      <c r="FGY253"/>
      <c r="FGZ253"/>
      <c r="FHA253"/>
      <c r="FHB253"/>
      <c r="FHC253"/>
      <c r="FHD253"/>
      <c r="FHE253"/>
      <c r="FHF253"/>
      <c r="FHG253"/>
      <c r="FHH253"/>
      <c r="FHI253"/>
      <c r="FHJ253"/>
      <c r="FHK253"/>
      <c r="FHL253"/>
      <c r="FHM253"/>
      <c r="FHN253"/>
      <c r="FHO253"/>
      <c r="FHP253"/>
      <c r="FHQ253"/>
      <c r="FHR253"/>
      <c r="FHS253"/>
      <c r="FHT253"/>
      <c r="FHU253"/>
      <c r="FHV253"/>
      <c r="FHW253"/>
      <c r="FHX253"/>
      <c r="FHY253"/>
      <c r="FHZ253"/>
      <c r="FIA253"/>
      <c r="FIB253"/>
      <c r="FIC253"/>
      <c r="FID253"/>
      <c r="FIE253"/>
      <c r="FIF253"/>
      <c r="FIG253"/>
      <c r="FIH253"/>
      <c r="FII253"/>
      <c r="FIJ253"/>
      <c r="FIK253"/>
      <c r="FIL253"/>
      <c r="FIM253"/>
      <c r="FIN253"/>
      <c r="FIO253"/>
      <c r="FIP253"/>
      <c r="FIQ253"/>
      <c r="FIR253"/>
      <c r="FIS253"/>
      <c r="FIT253"/>
      <c r="FIU253"/>
      <c r="FIV253"/>
      <c r="FIW253"/>
      <c r="FIX253"/>
      <c r="FIY253"/>
      <c r="FIZ253"/>
      <c r="FJA253"/>
      <c r="FJB253"/>
      <c r="FJC253"/>
      <c r="FJD253"/>
      <c r="FJE253"/>
      <c r="FJF253"/>
      <c r="FJG253"/>
      <c r="FJH253"/>
      <c r="FJI253"/>
      <c r="FJJ253"/>
      <c r="FJK253"/>
      <c r="FJL253"/>
      <c r="FJM253"/>
      <c r="FJN253"/>
      <c r="FJO253"/>
      <c r="FJP253"/>
      <c r="FJQ253"/>
      <c r="FJR253"/>
      <c r="FJS253"/>
      <c r="FJT253"/>
      <c r="FJU253"/>
      <c r="FJV253"/>
      <c r="FJW253"/>
      <c r="FJX253"/>
      <c r="FJY253"/>
      <c r="FJZ253"/>
      <c r="FKA253"/>
      <c r="FKB253"/>
      <c r="FKC253"/>
      <c r="FKD253"/>
      <c r="FKE253"/>
      <c r="FKF253"/>
      <c r="FKG253"/>
      <c r="FKH253"/>
      <c r="FKI253"/>
      <c r="FKJ253"/>
      <c r="FKK253"/>
      <c r="FKL253"/>
      <c r="FKM253"/>
      <c r="FKN253"/>
      <c r="FKO253"/>
      <c r="FKP253"/>
      <c r="FKQ253"/>
      <c r="FKR253"/>
      <c r="FKS253"/>
      <c r="FKT253"/>
      <c r="FKU253"/>
      <c r="FKV253"/>
      <c r="FKW253"/>
      <c r="FKX253"/>
      <c r="FKY253"/>
      <c r="FKZ253"/>
      <c r="FLA253"/>
      <c r="FLB253"/>
      <c r="FLC253"/>
      <c r="FLD253"/>
      <c r="FLE253"/>
      <c r="FLF253"/>
      <c r="FLG253"/>
      <c r="FLH253"/>
      <c r="FLI253"/>
      <c r="FLJ253"/>
      <c r="FLK253"/>
      <c r="FLL253"/>
      <c r="FLM253"/>
      <c r="FLN253"/>
      <c r="FLO253"/>
      <c r="FLP253"/>
      <c r="FLQ253"/>
      <c r="FLR253"/>
      <c r="FLS253"/>
      <c r="FLT253"/>
      <c r="FLU253"/>
      <c r="FLV253"/>
      <c r="FLW253"/>
      <c r="FLX253"/>
      <c r="FLY253"/>
      <c r="FLZ253"/>
      <c r="FMA253"/>
      <c r="FMB253"/>
      <c r="FMC253"/>
      <c r="FMD253"/>
      <c r="FME253"/>
      <c r="FMF253"/>
      <c r="FMG253"/>
      <c r="FMH253"/>
      <c r="FMI253"/>
      <c r="FMJ253"/>
      <c r="FMK253"/>
      <c r="FML253"/>
      <c r="FMM253"/>
      <c r="FMN253"/>
      <c r="FMO253"/>
      <c r="FMP253"/>
      <c r="FMQ253"/>
      <c r="FMR253"/>
      <c r="FMS253"/>
      <c r="FMT253"/>
      <c r="FMU253"/>
      <c r="FMV253"/>
      <c r="FMW253"/>
      <c r="FMX253"/>
      <c r="FMY253"/>
      <c r="FMZ253"/>
      <c r="FNA253"/>
      <c r="FNB253"/>
      <c r="FNC253"/>
      <c r="FND253"/>
      <c r="FNE253"/>
      <c r="FNF253"/>
      <c r="FNG253"/>
      <c r="FNH253"/>
      <c r="FNI253"/>
      <c r="FNJ253"/>
      <c r="FNK253"/>
      <c r="FNL253"/>
      <c r="FNM253"/>
      <c r="FNN253"/>
      <c r="FNO253"/>
      <c r="FNP253"/>
      <c r="FNQ253"/>
      <c r="FNR253"/>
      <c r="FNS253"/>
      <c r="FNT253"/>
      <c r="FNU253"/>
      <c r="FNV253"/>
      <c r="FNW253"/>
      <c r="FNX253"/>
      <c r="FNY253"/>
      <c r="FNZ253"/>
      <c r="FOA253"/>
      <c r="FOB253"/>
      <c r="FOC253"/>
      <c r="FOD253"/>
      <c r="FOE253"/>
      <c r="FOF253"/>
      <c r="FOG253"/>
      <c r="FOH253"/>
      <c r="FOI253"/>
      <c r="FOJ253"/>
      <c r="FOK253"/>
      <c r="FOL253"/>
      <c r="FOM253"/>
      <c r="FON253"/>
      <c r="FOO253"/>
      <c r="FOP253"/>
      <c r="FOQ253"/>
      <c r="FOR253"/>
      <c r="FOS253"/>
      <c r="FOT253"/>
      <c r="FOU253"/>
      <c r="FOV253"/>
      <c r="FOW253"/>
      <c r="FOX253"/>
      <c r="FOY253"/>
      <c r="FOZ253"/>
      <c r="FPA253"/>
      <c r="FPB253"/>
      <c r="FPC253"/>
      <c r="FPD253"/>
      <c r="FPE253"/>
      <c r="FPF253"/>
      <c r="FPG253"/>
      <c r="FPH253"/>
      <c r="FPI253"/>
      <c r="FPJ253"/>
      <c r="FPK253"/>
      <c r="FPL253"/>
      <c r="FPM253"/>
      <c r="FPN253"/>
      <c r="FPO253"/>
      <c r="FPP253"/>
      <c r="FPQ253"/>
      <c r="FPR253"/>
      <c r="FPS253"/>
      <c r="FPT253"/>
      <c r="FPU253"/>
      <c r="FPV253"/>
      <c r="FPW253"/>
      <c r="FPX253"/>
      <c r="FPY253"/>
      <c r="FPZ253"/>
      <c r="FQA253"/>
      <c r="FQB253"/>
      <c r="FQC253"/>
      <c r="FQD253"/>
      <c r="FQE253"/>
      <c r="FQF253"/>
      <c r="FQG253"/>
      <c r="FQH253"/>
      <c r="FQI253"/>
      <c r="FQJ253"/>
      <c r="FQK253"/>
      <c r="FQL253"/>
      <c r="FQM253"/>
      <c r="FQN253"/>
      <c r="FQO253"/>
      <c r="FQP253"/>
      <c r="FQQ253"/>
      <c r="FQR253"/>
      <c r="FQS253"/>
      <c r="FQT253"/>
      <c r="FQU253"/>
      <c r="FQV253"/>
      <c r="FQW253"/>
      <c r="FQX253"/>
      <c r="FQY253"/>
      <c r="FQZ253"/>
      <c r="FRA253"/>
      <c r="FRB253"/>
      <c r="FRC253"/>
      <c r="FRD253"/>
      <c r="FRE253"/>
      <c r="FRF253"/>
      <c r="FRG253"/>
      <c r="FRH253"/>
      <c r="FRI253"/>
      <c r="FRJ253"/>
      <c r="FRK253"/>
      <c r="FRL253"/>
      <c r="FRM253"/>
      <c r="FRN253"/>
      <c r="FRO253"/>
      <c r="FRP253"/>
      <c r="FRQ253"/>
      <c r="FRR253"/>
      <c r="FRS253"/>
      <c r="FRT253"/>
      <c r="FRU253"/>
      <c r="FRV253"/>
      <c r="FRW253"/>
      <c r="FRX253"/>
      <c r="FRY253"/>
      <c r="FRZ253"/>
      <c r="FSA253"/>
      <c r="FSB253"/>
      <c r="FSC253"/>
      <c r="FSD253"/>
      <c r="FSE253"/>
      <c r="FSF253"/>
      <c r="FSG253"/>
      <c r="FSH253"/>
      <c r="FSI253"/>
      <c r="FSJ253"/>
      <c r="FSK253"/>
      <c r="FSL253"/>
      <c r="FSM253"/>
      <c r="FSN253"/>
      <c r="FSO253"/>
      <c r="FSP253"/>
      <c r="FSQ253"/>
      <c r="FSR253"/>
      <c r="FSS253"/>
      <c r="FST253"/>
      <c r="FSU253"/>
      <c r="FSV253"/>
      <c r="FSW253"/>
      <c r="FSX253"/>
      <c r="FSY253"/>
      <c r="FSZ253"/>
      <c r="FTA253"/>
      <c r="FTB253"/>
      <c r="FTC253"/>
      <c r="FTD253"/>
      <c r="FTE253"/>
      <c r="FTF253"/>
      <c r="FTG253"/>
      <c r="FTH253"/>
      <c r="FTI253"/>
      <c r="FTJ253"/>
      <c r="FTK253"/>
      <c r="FTL253"/>
      <c r="FTM253"/>
      <c r="FTN253"/>
      <c r="FTO253"/>
      <c r="FTP253"/>
      <c r="FTQ253"/>
      <c r="FTR253"/>
      <c r="FTS253"/>
      <c r="FTT253"/>
      <c r="FTU253"/>
      <c r="FTV253"/>
      <c r="FTW253"/>
      <c r="FTX253"/>
      <c r="FTY253"/>
      <c r="FTZ253"/>
      <c r="FUA253"/>
      <c r="FUB253"/>
      <c r="FUC253"/>
      <c r="FUD253"/>
      <c r="FUE253"/>
      <c r="FUF253"/>
      <c r="FUG253"/>
      <c r="FUH253"/>
      <c r="FUI253"/>
      <c r="FUJ253"/>
      <c r="FUK253"/>
      <c r="FUL253"/>
      <c r="FUM253"/>
      <c r="FUN253"/>
      <c r="FUO253"/>
      <c r="FUP253"/>
      <c r="FUQ253"/>
      <c r="FUR253"/>
      <c r="FUS253"/>
      <c r="FUT253"/>
      <c r="FUU253"/>
      <c r="FUV253"/>
      <c r="FUW253"/>
      <c r="FUX253"/>
      <c r="FUY253"/>
      <c r="FUZ253"/>
      <c r="FVA253"/>
      <c r="FVB253"/>
      <c r="FVC253"/>
      <c r="FVD253"/>
      <c r="FVE253"/>
      <c r="FVF253"/>
      <c r="FVG253"/>
      <c r="FVH253"/>
      <c r="FVI253"/>
      <c r="FVJ253"/>
      <c r="FVK253"/>
      <c r="FVL253"/>
      <c r="FVM253"/>
      <c r="FVN253"/>
      <c r="FVO253"/>
      <c r="FVP253"/>
      <c r="FVQ253"/>
      <c r="FVR253"/>
      <c r="FVS253"/>
      <c r="FVT253"/>
      <c r="FVU253"/>
      <c r="FVV253"/>
      <c r="FVW253"/>
      <c r="FVX253"/>
      <c r="FVY253"/>
      <c r="FVZ253"/>
      <c r="FWA253"/>
      <c r="FWB253"/>
      <c r="FWC253"/>
      <c r="FWD253"/>
      <c r="FWE253"/>
      <c r="FWF253"/>
      <c r="FWG253"/>
      <c r="FWH253"/>
      <c r="FWI253"/>
      <c r="FWJ253"/>
      <c r="FWK253"/>
      <c r="FWL253"/>
      <c r="FWM253"/>
      <c r="FWN253"/>
      <c r="FWO253"/>
      <c r="FWP253"/>
      <c r="FWQ253"/>
      <c r="FWR253"/>
      <c r="FWS253"/>
      <c r="FWT253"/>
      <c r="FWU253"/>
      <c r="FWV253"/>
      <c r="FWW253"/>
      <c r="FWX253"/>
      <c r="FWY253"/>
      <c r="FWZ253"/>
      <c r="FXA253"/>
      <c r="FXB253"/>
      <c r="FXC253"/>
      <c r="FXD253"/>
      <c r="FXE253"/>
      <c r="FXF253"/>
      <c r="FXG253"/>
      <c r="FXH253"/>
      <c r="FXI253"/>
      <c r="FXJ253"/>
      <c r="FXK253"/>
      <c r="FXL253"/>
      <c r="FXM253"/>
      <c r="FXN253"/>
      <c r="FXO253"/>
      <c r="FXP253"/>
      <c r="FXQ253"/>
      <c r="FXR253"/>
      <c r="FXS253"/>
      <c r="FXT253"/>
      <c r="FXU253"/>
      <c r="FXV253"/>
      <c r="FXW253"/>
      <c r="FXX253"/>
      <c r="FXY253"/>
      <c r="FXZ253"/>
      <c r="FYA253"/>
      <c r="FYB253"/>
      <c r="FYC253"/>
      <c r="FYD253"/>
      <c r="FYE253"/>
      <c r="FYF253"/>
      <c r="FYG253"/>
      <c r="FYH253"/>
      <c r="FYI253"/>
      <c r="FYJ253"/>
      <c r="FYK253"/>
      <c r="FYL253"/>
      <c r="FYM253"/>
      <c r="FYN253"/>
      <c r="FYO253"/>
      <c r="FYP253"/>
      <c r="FYQ253"/>
      <c r="FYR253"/>
      <c r="FYS253"/>
      <c r="FYT253"/>
      <c r="FYU253"/>
      <c r="FYV253"/>
      <c r="FYW253"/>
      <c r="FYX253"/>
      <c r="FYY253"/>
      <c r="FYZ253"/>
      <c r="FZA253"/>
      <c r="FZB253"/>
      <c r="FZC253"/>
      <c r="FZD253"/>
      <c r="FZE253"/>
      <c r="FZF253"/>
      <c r="FZG253"/>
      <c r="FZH253"/>
      <c r="FZI253"/>
      <c r="FZJ253"/>
      <c r="FZK253"/>
      <c r="FZL253"/>
      <c r="FZM253"/>
      <c r="FZN253"/>
      <c r="FZO253"/>
      <c r="FZP253"/>
      <c r="FZQ253"/>
      <c r="FZR253"/>
      <c r="FZS253"/>
      <c r="FZT253"/>
      <c r="FZU253"/>
      <c r="FZV253"/>
      <c r="FZW253"/>
      <c r="FZX253"/>
      <c r="FZY253"/>
      <c r="FZZ253"/>
      <c r="GAA253"/>
      <c r="GAB253"/>
      <c r="GAC253"/>
      <c r="GAD253"/>
      <c r="GAE253"/>
      <c r="GAF253"/>
      <c r="GAG253"/>
      <c r="GAH253"/>
      <c r="GAI253"/>
      <c r="GAJ253"/>
      <c r="GAK253"/>
      <c r="GAL253"/>
      <c r="GAM253"/>
      <c r="GAN253"/>
      <c r="GAO253"/>
      <c r="GAP253"/>
      <c r="GAQ253"/>
      <c r="GAR253"/>
      <c r="GAS253"/>
      <c r="GAT253"/>
      <c r="GAU253"/>
      <c r="GAV253"/>
      <c r="GAW253"/>
      <c r="GAX253"/>
      <c r="GAY253"/>
      <c r="GAZ253"/>
      <c r="GBA253"/>
      <c r="GBB253"/>
      <c r="GBC253"/>
      <c r="GBD253"/>
      <c r="GBE253"/>
      <c r="GBF253"/>
      <c r="GBG253"/>
      <c r="GBH253"/>
      <c r="GBI253"/>
      <c r="GBJ253"/>
      <c r="GBK253"/>
      <c r="GBL253"/>
      <c r="GBM253"/>
      <c r="GBN253"/>
      <c r="GBO253"/>
      <c r="GBP253"/>
      <c r="GBQ253"/>
      <c r="GBR253"/>
      <c r="GBS253"/>
      <c r="GBT253"/>
      <c r="GBU253"/>
      <c r="GBV253"/>
      <c r="GBW253"/>
      <c r="GBX253"/>
      <c r="GBY253"/>
      <c r="GBZ253"/>
      <c r="GCA253"/>
      <c r="GCB253"/>
      <c r="GCC253"/>
      <c r="GCD253"/>
      <c r="GCE253"/>
      <c r="GCF253"/>
      <c r="GCG253"/>
      <c r="GCH253"/>
      <c r="GCI253"/>
      <c r="GCJ253"/>
      <c r="GCK253"/>
      <c r="GCL253"/>
      <c r="GCM253"/>
      <c r="GCN253"/>
      <c r="GCO253"/>
      <c r="GCP253"/>
      <c r="GCQ253"/>
      <c r="GCR253"/>
      <c r="GCS253"/>
      <c r="GCT253"/>
      <c r="GCU253"/>
      <c r="GCV253"/>
      <c r="GCW253"/>
      <c r="GCX253"/>
      <c r="GCY253"/>
      <c r="GCZ253"/>
      <c r="GDA253"/>
      <c r="GDB253"/>
      <c r="GDC253"/>
      <c r="GDD253"/>
      <c r="GDE253"/>
      <c r="GDF253"/>
      <c r="GDG253"/>
      <c r="GDH253"/>
      <c r="GDI253"/>
      <c r="GDJ253"/>
      <c r="GDK253"/>
      <c r="GDL253"/>
      <c r="GDM253"/>
      <c r="GDN253"/>
      <c r="GDO253"/>
      <c r="GDP253"/>
      <c r="GDQ253"/>
      <c r="GDR253"/>
      <c r="GDS253"/>
      <c r="GDT253"/>
      <c r="GDU253"/>
      <c r="GDV253"/>
      <c r="GDW253"/>
      <c r="GDX253"/>
      <c r="GDY253"/>
      <c r="GDZ253"/>
      <c r="GEA253"/>
      <c r="GEB253"/>
      <c r="GEC253"/>
      <c r="GED253"/>
      <c r="GEE253"/>
      <c r="GEF253"/>
      <c r="GEG253"/>
      <c r="GEH253"/>
      <c r="GEI253"/>
      <c r="GEJ253"/>
      <c r="GEK253"/>
      <c r="GEL253"/>
      <c r="GEM253"/>
      <c r="GEN253"/>
      <c r="GEO253"/>
      <c r="GEP253"/>
      <c r="GEQ253"/>
      <c r="GER253"/>
      <c r="GES253"/>
      <c r="GET253"/>
      <c r="GEU253"/>
      <c r="GEV253"/>
      <c r="GEW253"/>
      <c r="GEX253"/>
      <c r="GEY253"/>
      <c r="GEZ253"/>
      <c r="GFA253"/>
      <c r="GFB253"/>
      <c r="GFC253"/>
      <c r="GFD253"/>
      <c r="GFE253"/>
      <c r="GFF253"/>
      <c r="GFG253"/>
      <c r="GFH253"/>
      <c r="GFI253"/>
      <c r="GFJ253"/>
      <c r="GFK253"/>
      <c r="GFL253"/>
      <c r="GFM253"/>
      <c r="GFN253"/>
      <c r="GFO253"/>
      <c r="GFP253"/>
      <c r="GFQ253"/>
      <c r="GFR253"/>
      <c r="GFS253"/>
      <c r="GFT253"/>
      <c r="GFU253"/>
      <c r="GFV253"/>
      <c r="GFW253"/>
      <c r="GFX253"/>
      <c r="GFY253"/>
      <c r="GFZ253"/>
      <c r="GGA253"/>
      <c r="GGB253"/>
      <c r="GGC253"/>
      <c r="GGD253"/>
      <c r="GGE253"/>
      <c r="GGF253"/>
      <c r="GGG253"/>
      <c r="GGH253"/>
      <c r="GGI253"/>
      <c r="GGJ253"/>
      <c r="GGK253"/>
      <c r="GGL253"/>
      <c r="GGM253"/>
      <c r="GGN253"/>
      <c r="GGO253"/>
      <c r="GGP253"/>
      <c r="GGQ253"/>
      <c r="GGR253"/>
      <c r="GGS253"/>
      <c r="GGT253"/>
      <c r="GGU253"/>
      <c r="GGV253"/>
      <c r="GGW253"/>
      <c r="GGX253"/>
      <c r="GGY253"/>
      <c r="GGZ253"/>
      <c r="GHA253"/>
      <c r="GHB253"/>
      <c r="GHC253"/>
      <c r="GHD253"/>
      <c r="GHE253"/>
      <c r="GHF253"/>
      <c r="GHG253"/>
      <c r="GHH253"/>
      <c r="GHI253"/>
      <c r="GHJ253"/>
      <c r="GHK253"/>
      <c r="GHL253"/>
      <c r="GHM253"/>
      <c r="GHN253"/>
      <c r="GHO253"/>
      <c r="GHP253"/>
      <c r="GHQ253"/>
      <c r="GHR253"/>
      <c r="GHS253"/>
      <c r="GHT253"/>
      <c r="GHU253"/>
      <c r="GHV253"/>
      <c r="GHW253"/>
      <c r="GHX253"/>
      <c r="GHY253"/>
      <c r="GHZ253"/>
      <c r="GIA253"/>
      <c r="GIB253"/>
      <c r="GIC253"/>
      <c r="GID253"/>
      <c r="GIE253"/>
      <c r="GIF253"/>
      <c r="GIG253"/>
      <c r="GIH253"/>
      <c r="GII253"/>
      <c r="GIJ253"/>
      <c r="GIK253"/>
      <c r="GIL253"/>
      <c r="GIM253"/>
      <c r="GIN253"/>
      <c r="GIO253"/>
      <c r="GIP253"/>
      <c r="GIQ253"/>
      <c r="GIR253"/>
      <c r="GIS253"/>
      <c r="GIT253"/>
      <c r="GIU253"/>
      <c r="GIV253"/>
      <c r="GIW253"/>
      <c r="GIX253"/>
      <c r="GIY253"/>
      <c r="GIZ253"/>
      <c r="GJA253"/>
      <c r="GJB253"/>
      <c r="GJC253"/>
      <c r="GJD253"/>
      <c r="GJE253"/>
      <c r="GJF253"/>
      <c r="GJG253"/>
      <c r="GJH253"/>
      <c r="GJI253"/>
      <c r="GJJ253"/>
      <c r="GJK253"/>
      <c r="GJL253"/>
      <c r="GJM253"/>
      <c r="GJN253"/>
      <c r="GJO253"/>
      <c r="GJP253"/>
      <c r="GJQ253"/>
      <c r="GJR253"/>
      <c r="GJS253"/>
      <c r="GJT253"/>
      <c r="GJU253"/>
      <c r="GJV253"/>
      <c r="GJW253"/>
      <c r="GJX253"/>
      <c r="GJY253"/>
      <c r="GJZ253"/>
      <c r="GKA253"/>
      <c r="GKB253"/>
      <c r="GKC253"/>
      <c r="GKD253"/>
      <c r="GKE253"/>
      <c r="GKF253"/>
      <c r="GKG253"/>
      <c r="GKH253"/>
      <c r="GKI253"/>
      <c r="GKJ253"/>
      <c r="GKK253"/>
      <c r="GKL253"/>
      <c r="GKM253"/>
      <c r="GKN253"/>
      <c r="GKO253"/>
      <c r="GKP253"/>
      <c r="GKQ253"/>
      <c r="GKR253"/>
      <c r="GKS253"/>
      <c r="GKT253"/>
      <c r="GKU253"/>
      <c r="GKV253"/>
      <c r="GKW253"/>
      <c r="GKX253"/>
      <c r="GKY253"/>
      <c r="GKZ253"/>
      <c r="GLA253"/>
      <c r="GLB253"/>
      <c r="GLC253"/>
      <c r="GLD253"/>
      <c r="GLE253"/>
      <c r="GLF253"/>
      <c r="GLG253"/>
      <c r="GLH253"/>
      <c r="GLI253"/>
      <c r="GLJ253"/>
      <c r="GLK253"/>
      <c r="GLL253"/>
      <c r="GLM253"/>
      <c r="GLN253"/>
      <c r="GLO253"/>
      <c r="GLP253"/>
      <c r="GLQ253"/>
      <c r="GLR253"/>
      <c r="GLS253"/>
      <c r="GLT253"/>
      <c r="GLU253"/>
      <c r="GLV253"/>
      <c r="GLW253"/>
      <c r="GLX253"/>
      <c r="GLY253"/>
      <c r="GLZ253"/>
      <c r="GMA253"/>
      <c r="GMB253"/>
      <c r="GMC253"/>
      <c r="GMD253"/>
      <c r="GME253"/>
      <c r="GMF253"/>
      <c r="GMG253"/>
      <c r="GMH253"/>
      <c r="GMI253"/>
      <c r="GMJ253"/>
      <c r="GMK253"/>
      <c r="GML253"/>
      <c r="GMM253"/>
      <c r="GMN253"/>
      <c r="GMO253"/>
      <c r="GMP253"/>
      <c r="GMQ253"/>
      <c r="GMR253"/>
      <c r="GMS253"/>
      <c r="GMT253"/>
      <c r="GMU253"/>
      <c r="GMV253"/>
      <c r="GMW253"/>
      <c r="GMX253"/>
      <c r="GMY253"/>
      <c r="GMZ253"/>
      <c r="GNA253"/>
      <c r="GNB253"/>
      <c r="GNC253"/>
      <c r="GND253"/>
      <c r="GNE253"/>
      <c r="GNF253"/>
      <c r="GNG253"/>
      <c r="GNH253"/>
      <c r="GNI253"/>
      <c r="GNJ253"/>
      <c r="GNK253"/>
      <c r="GNL253"/>
      <c r="GNM253"/>
      <c r="GNN253"/>
      <c r="GNO253"/>
      <c r="GNP253"/>
      <c r="GNQ253"/>
      <c r="GNR253"/>
      <c r="GNS253"/>
      <c r="GNT253"/>
      <c r="GNU253"/>
      <c r="GNV253"/>
      <c r="GNW253"/>
      <c r="GNX253"/>
      <c r="GNY253"/>
      <c r="GNZ253"/>
      <c r="GOA253"/>
      <c r="GOB253"/>
      <c r="GOC253"/>
      <c r="GOD253"/>
      <c r="GOE253"/>
      <c r="GOF253"/>
      <c r="GOG253"/>
      <c r="GOH253"/>
      <c r="GOI253"/>
      <c r="GOJ253"/>
      <c r="GOK253"/>
      <c r="GOL253"/>
      <c r="GOM253"/>
      <c r="GON253"/>
      <c r="GOO253"/>
      <c r="GOP253"/>
      <c r="GOQ253"/>
      <c r="GOR253"/>
      <c r="GOS253"/>
      <c r="GOT253"/>
      <c r="GOU253"/>
      <c r="GOV253"/>
      <c r="GOW253"/>
      <c r="GOX253"/>
      <c r="GOY253"/>
      <c r="GOZ253"/>
      <c r="GPA253"/>
      <c r="GPB253"/>
      <c r="GPC253"/>
      <c r="GPD253"/>
      <c r="GPE253"/>
      <c r="GPF253"/>
      <c r="GPG253"/>
      <c r="GPH253"/>
      <c r="GPI253"/>
      <c r="GPJ253"/>
      <c r="GPK253"/>
      <c r="GPL253"/>
      <c r="GPM253"/>
      <c r="GPN253"/>
      <c r="GPO253"/>
      <c r="GPP253"/>
      <c r="GPQ253"/>
      <c r="GPR253"/>
      <c r="GPS253"/>
      <c r="GPT253"/>
      <c r="GPU253"/>
      <c r="GPV253"/>
      <c r="GPW253"/>
      <c r="GPX253"/>
      <c r="GPY253"/>
      <c r="GPZ253"/>
      <c r="GQA253"/>
      <c r="GQB253"/>
      <c r="GQC253"/>
      <c r="GQD253"/>
      <c r="GQE253"/>
      <c r="GQF253"/>
      <c r="GQG253"/>
      <c r="GQH253"/>
      <c r="GQI253"/>
      <c r="GQJ253"/>
      <c r="GQK253"/>
      <c r="GQL253"/>
      <c r="GQM253"/>
      <c r="GQN253"/>
      <c r="GQO253"/>
      <c r="GQP253"/>
      <c r="GQQ253"/>
      <c r="GQR253"/>
      <c r="GQS253"/>
      <c r="GQT253"/>
      <c r="GQU253"/>
      <c r="GQV253"/>
      <c r="GQW253"/>
      <c r="GQX253"/>
      <c r="GQY253"/>
      <c r="GQZ253"/>
      <c r="GRA253"/>
      <c r="GRB253"/>
      <c r="GRC253"/>
      <c r="GRD253"/>
      <c r="GRE253"/>
      <c r="GRF253"/>
      <c r="GRG253"/>
      <c r="GRH253"/>
      <c r="GRI253"/>
      <c r="GRJ253"/>
      <c r="GRK253"/>
      <c r="GRL253"/>
      <c r="GRM253"/>
      <c r="GRN253"/>
      <c r="GRO253"/>
      <c r="GRP253"/>
      <c r="GRQ253"/>
      <c r="GRR253"/>
      <c r="GRS253"/>
      <c r="GRT253"/>
      <c r="GRU253"/>
      <c r="GRV253"/>
      <c r="GRW253"/>
      <c r="GRX253"/>
      <c r="GRY253"/>
      <c r="GRZ253"/>
      <c r="GSA253"/>
      <c r="GSB253"/>
      <c r="GSC253"/>
      <c r="GSD253"/>
      <c r="GSE253"/>
      <c r="GSF253"/>
      <c r="GSG253"/>
      <c r="GSH253"/>
      <c r="GSI253"/>
      <c r="GSJ253"/>
      <c r="GSK253"/>
      <c r="GSL253"/>
      <c r="GSM253"/>
      <c r="GSN253"/>
      <c r="GSO253"/>
      <c r="GSP253"/>
      <c r="GSQ253"/>
      <c r="GSR253"/>
      <c r="GSS253"/>
      <c r="GST253"/>
      <c r="GSU253"/>
      <c r="GSV253"/>
      <c r="GSW253"/>
      <c r="GSX253"/>
      <c r="GSY253"/>
      <c r="GSZ253"/>
      <c r="GTA253"/>
      <c r="GTB253"/>
      <c r="GTC253"/>
      <c r="GTD253"/>
      <c r="GTE253"/>
      <c r="GTF253"/>
      <c r="GTG253"/>
      <c r="GTH253"/>
      <c r="GTI253"/>
      <c r="GTJ253"/>
      <c r="GTK253"/>
      <c r="GTL253"/>
      <c r="GTM253"/>
      <c r="GTN253"/>
      <c r="GTO253"/>
      <c r="GTP253"/>
      <c r="GTQ253"/>
      <c r="GTR253"/>
      <c r="GTS253"/>
      <c r="GTT253"/>
      <c r="GTU253"/>
      <c r="GTV253"/>
      <c r="GTW253"/>
      <c r="GTX253"/>
      <c r="GTY253"/>
      <c r="GTZ253"/>
      <c r="GUA253"/>
      <c r="GUB253"/>
      <c r="GUC253"/>
      <c r="GUD253"/>
      <c r="GUE253"/>
      <c r="GUF253"/>
      <c r="GUG253"/>
      <c r="GUH253"/>
      <c r="GUI253"/>
      <c r="GUJ253"/>
      <c r="GUK253"/>
      <c r="GUL253"/>
      <c r="GUM253"/>
      <c r="GUN253"/>
      <c r="GUO253"/>
      <c r="GUP253"/>
      <c r="GUQ253"/>
      <c r="GUR253"/>
      <c r="GUS253"/>
      <c r="GUT253"/>
      <c r="GUU253"/>
      <c r="GUV253"/>
      <c r="GUW253"/>
      <c r="GUX253"/>
      <c r="GUY253"/>
      <c r="GUZ253"/>
      <c r="GVA253"/>
      <c r="GVB253"/>
      <c r="GVC253"/>
      <c r="GVD253"/>
      <c r="GVE253"/>
      <c r="GVF253"/>
      <c r="GVG253"/>
      <c r="GVH253"/>
      <c r="GVI253"/>
      <c r="GVJ253"/>
      <c r="GVK253"/>
      <c r="GVL253"/>
      <c r="GVM253"/>
      <c r="GVN253"/>
      <c r="GVO253"/>
      <c r="GVP253"/>
      <c r="GVQ253"/>
      <c r="GVR253"/>
      <c r="GVS253"/>
      <c r="GVT253"/>
      <c r="GVU253"/>
      <c r="GVV253"/>
      <c r="GVW253"/>
      <c r="GVX253"/>
      <c r="GVY253"/>
      <c r="GVZ253"/>
      <c r="GWA253"/>
      <c r="GWB253"/>
      <c r="GWC253"/>
      <c r="GWD253"/>
      <c r="GWE253"/>
      <c r="GWF253"/>
      <c r="GWG253"/>
      <c r="GWH253"/>
      <c r="GWI253"/>
      <c r="GWJ253"/>
      <c r="GWK253"/>
      <c r="GWL253"/>
      <c r="GWM253"/>
      <c r="GWN253"/>
      <c r="GWO253"/>
      <c r="GWP253"/>
      <c r="GWQ253"/>
      <c r="GWR253"/>
      <c r="GWS253"/>
      <c r="GWT253"/>
      <c r="GWU253"/>
      <c r="GWV253"/>
      <c r="GWW253"/>
      <c r="GWX253"/>
      <c r="GWY253"/>
      <c r="GWZ253"/>
      <c r="GXA253"/>
      <c r="GXB253"/>
      <c r="GXC253"/>
      <c r="GXD253"/>
      <c r="GXE253"/>
      <c r="GXF253"/>
      <c r="GXG253"/>
      <c r="GXH253"/>
      <c r="GXI253"/>
      <c r="GXJ253"/>
      <c r="GXK253"/>
      <c r="GXL253"/>
      <c r="GXM253"/>
      <c r="GXN253"/>
      <c r="GXO253"/>
      <c r="GXP253"/>
      <c r="GXQ253"/>
      <c r="GXR253"/>
      <c r="GXS253"/>
      <c r="GXT253"/>
      <c r="GXU253"/>
      <c r="GXV253"/>
      <c r="GXW253"/>
      <c r="GXX253"/>
      <c r="GXY253"/>
      <c r="GXZ253"/>
      <c r="GYA253"/>
      <c r="GYB253"/>
      <c r="GYC253"/>
      <c r="GYD253"/>
      <c r="GYE253"/>
      <c r="GYF253"/>
      <c r="GYG253"/>
      <c r="GYH253"/>
      <c r="GYI253"/>
      <c r="GYJ253"/>
      <c r="GYK253"/>
      <c r="GYL253"/>
      <c r="GYM253"/>
      <c r="GYN253"/>
      <c r="GYO253"/>
      <c r="GYP253"/>
      <c r="GYQ253"/>
      <c r="GYR253"/>
      <c r="GYS253"/>
      <c r="GYT253"/>
      <c r="GYU253"/>
      <c r="GYV253"/>
      <c r="GYW253"/>
      <c r="GYX253"/>
      <c r="GYY253"/>
      <c r="GYZ253"/>
      <c r="GZA253"/>
      <c r="GZB253"/>
      <c r="GZC253"/>
      <c r="GZD253"/>
      <c r="GZE253"/>
      <c r="GZF253"/>
      <c r="GZG253"/>
      <c r="GZH253"/>
      <c r="GZI253"/>
      <c r="GZJ253"/>
      <c r="GZK253"/>
      <c r="GZL253"/>
      <c r="GZM253"/>
      <c r="GZN253"/>
      <c r="GZO253"/>
      <c r="GZP253"/>
      <c r="GZQ253"/>
      <c r="GZR253"/>
      <c r="GZS253"/>
      <c r="GZT253"/>
      <c r="GZU253"/>
      <c r="GZV253"/>
      <c r="GZW253"/>
      <c r="GZX253"/>
      <c r="GZY253"/>
      <c r="GZZ253"/>
      <c r="HAA253"/>
      <c r="HAB253"/>
      <c r="HAC253"/>
      <c r="HAD253"/>
      <c r="HAE253"/>
      <c r="HAF253"/>
      <c r="HAG253"/>
      <c r="HAH253"/>
      <c r="HAI253"/>
      <c r="HAJ253"/>
      <c r="HAK253"/>
      <c r="HAL253"/>
      <c r="HAM253"/>
      <c r="HAN253"/>
      <c r="HAO253"/>
      <c r="HAP253"/>
      <c r="HAQ253"/>
      <c r="HAR253"/>
      <c r="HAS253"/>
      <c r="HAT253"/>
      <c r="HAU253"/>
      <c r="HAV253"/>
      <c r="HAW253"/>
      <c r="HAX253"/>
      <c r="HAY253"/>
      <c r="HAZ253"/>
      <c r="HBA253"/>
      <c r="HBB253"/>
      <c r="HBC253"/>
      <c r="HBD253"/>
      <c r="HBE253"/>
      <c r="HBF253"/>
      <c r="HBG253"/>
      <c r="HBH253"/>
      <c r="HBI253"/>
      <c r="HBJ253"/>
      <c r="HBK253"/>
      <c r="HBL253"/>
      <c r="HBM253"/>
      <c r="HBN253"/>
      <c r="HBO253"/>
      <c r="HBP253"/>
      <c r="HBQ253"/>
      <c r="HBR253"/>
      <c r="HBS253"/>
      <c r="HBT253"/>
      <c r="HBU253"/>
      <c r="HBV253"/>
      <c r="HBW253"/>
      <c r="HBX253"/>
      <c r="HBY253"/>
      <c r="HBZ253"/>
      <c r="HCA253"/>
      <c r="HCB253"/>
      <c r="HCC253"/>
      <c r="HCD253"/>
      <c r="HCE253"/>
      <c r="HCF253"/>
      <c r="HCG253"/>
      <c r="HCH253"/>
      <c r="HCI253"/>
      <c r="HCJ253"/>
      <c r="HCK253"/>
      <c r="HCL253"/>
      <c r="HCM253"/>
      <c r="HCN253"/>
      <c r="HCO253"/>
      <c r="HCP253"/>
      <c r="HCQ253"/>
      <c r="HCR253"/>
      <c r="HCS253"/>
      <c r="HCT253"/>
      <c r="HCU253"/>
      <c r="HCV253"/>
      <c r="HCW253"/>
      <c r="HCX253"/>
      <c r="HCY253"/>
      <c r="HCZ253"/>
      <c r="HDA253"/>
      <c r="HDB253"/>
      <c r="HDC253"/>
      <c r="HDD253"/>
      <c r="HDE253"/>
      <c r="HDF253"/>
      <c r="HDG253"/>
      <c r="HDH253"/>
      <c r="HDI253"/>
      <c r="HDJ253"/>
      <c r="HDK253"/>
      <c r="HDL253"/>
      <c r="HDM253"/>
      <c r="HDN253"/>
      <c r="HDO253"/>
      <c r="HDP253"/>
      <c r="HDQ253"/>
      <c r="HDR253"/>
      <c r="HDS253"/>
      <c r="HDT253"/>
      <c r="HDU253"/>
      <c r="HDV253"/>
      <c r="HDW253"/>
      <c r="HDX253"/>
      <c r="HDY253"/>
      <c r="HDZ253"/>
      <c r="HEA253"/>
      <c r="HEB253"/>
      <c r="HEC253"/>
      <c r="HED253"/>
      <c r="HEE253"/>
      <c r="HEF253"/>
      <c r="HEG253"/>
      <c r="HEH253"/>
      <c r="HEI253"/>
      <c r="HEJ253"/>
      <c r="HEK253"/>
      <c r="HEL253"/>
      <c r="HEM253"/>
      <c r="HEN253"/>
      <c r="HEO253"/>
      <c r="HEP253"/>
      <c r="HEQ253"/>
      <c r="HER253"/>
      <c r="HES253"/>
      <c r="HET253"/>
      <c r="HEU253"/>
      <c r="HEV253"/>
      <c r="HEW253"/>
      <c r="HEX253"/>
      <c r="HEY253"/>
      <c r="HEZ253"/>
      <c r="HFA253"/>
      <c r="HFB253"/>
      <c r="HFC253"/>
      <c r="HFD253"/>
      <c r="HFE253"/>
      <c r="HFF253"/>
      <c r="HFG253"/>
      <c r="HFH253"/>
      <c r="HFI253"/>
      <c r="HFJ253"/>
      <c r="HFK253"/>
      <c r="HFL253"/>
      <c r="HFM253"/>
      <c r="HFN253"/>
      <c r="HFO253"/>
      <c r="HFP253"/>
      <c r="HFQ253"/>
      <c r="HFR253"/>
      <c r="HFS253"/>
      <c r="HFT253"/>
      <c r="HFU253"/>
      <c r="HFV253"/>
      <c r="HFW253"/>
      <c r="HFX253"/>
      <c r="HFY253"/>
      <c r="HFZ253"/>
      <c r="HGA253"/>
      <c r="HGB253"/>
      <c r="HGC253"/>
      <c r="HGD253"/>
      <c r="HGE253"/>
      <c r="HGF253"/>
      <c r="HGG253"/>
      <c r="HGH253"/>
      <c r="HGI253"/>
      <c r="HGJ253"/>
      <c r="HGK253"/>
      <c r="HGL253"/>
      <c r="HGM253"/>
      <c r="HGN253"/>
      <c r="HGO253"/>
      <c r="HGP253"/>
      <c r="HGQ253"/>
      <c r="HGR253"/>
      <c r="HGS253"/>
      <c r="HGT253"/>
      <c r="HGU253"/>
      <c r="HGV253"/>
      <c r="HGW253"/>
      <c r="HGX253"/>
      <c r="HGY253"/>
      <c r="HGZ253"/>
      <c r="HHA253"/>
      <c r="HHB253"/>
      <c r="HHC253"/>
      <c r="HHD253"/>
      <c r="HHE253"/>
      <c r="HHF253"/>
      <c r="HHG253"/>
      <c r="HHH253"/>
      <c r="HHI253"/>
      <c r="HHJ253"/>
      <c r="HHK253"/>
      <c r="HHL253"/>
      <c r="HHM253"/>
      <c r="HHN253"/>
      <c r="HHO253"/>
      <c r="HHP253"/>
      <c r="HHQ253"/>
      <c r="HHR253"/>
      <c r="HHS253"/>
      <c r="HHT253"/>
      <c r="HHU253"/>
      <c r="HHV253"/>
      <c r="HHW253"/>
      <c r="HHX253"/>
      <c r="HHY253"/>
      <c r="HHZ253"/>
      <c r="HIA253"/>
      <c r="HIB253"/>
      <c r="HIC253"/>
      <c r="HID253"/>
      <c r="HIE253"/>
      <c r="HIF253"/>
      <c r="HIG253"/>
      <c r="HIH253"/>
      <c r="HII253"/>
      <c r="HIJ253"/>
      <c r="HIK253"/>
      <c r="HIL253"/>
      <c r="HIM253"/>
      <c r="HIN253"/>
      <c r="HIO253"/>
      <c r="HIP253"/>
      <c r="HIQ253"/>
      <c r="HIR253"/>
      <c r="HIS253"/>
      <c r="HIT253"/>
      <c r="HIU253"/>
      <c r="HIV253"/>
      <c r="HIW253"/>
      <c r="HIX253"/>
      <c r="HIY253"/>
      <c r="HIZ253"/>
      <c r="HJA253"/>
      <c r="HJB253"/>
      <c r="HJC253"/>
      <c r="HJD253"/>
      <c r="HJE253"/>
      <c r="HJF253"/>
      <c r="HJG253"/>
      <c r="HJH253"/>
      <c r="HJI253"/>
      <c r="HJJ253"/>
      <c r="HJK253"/>
      <c r="HJL253"/>
      <c r="HJM253"/>
      <c r="HJN253"/>
      <c r="HJO253"/>
      <c r="HJP253"/>
      <c r="HJQ253"/>
      <c r="HJR253"/>
      <c r="HJS253"/>
      <c r="HJT253"/>
      <c r="HJU253"/>
      <c r="HJV253"/>
      <c r="HJW253"/>
      <c r="HJX253"/>
      <c r="HJY253"/>
      <c r="HJZ253"/>
      <c r="HKA253"/>
      <c r="HKB253"/>
      <c r="HKC253"/>
      <c r="HKD253"/>
      <c r="HKE253"/>
      <c r="HKF253"/>
      <c r="HKG253"/>
      <c r="HKH253"/>
      <c r="HKI253"/>
      <c r="HKJ253"/>
      <c r="HKK253"/>
      <c r="HKL253"/>
      <c r="HKM253"/>
      <c r="HKN253"/>
      <c r="HKO253"/>
      <c r="HKP253"/>
      <c r="HKQ253"/>
      <c r="HKR253"/>
      <c r="HKS253"/>
      <c r="HKT253"/>
      <c r="HKU253"/>
      <c r="HKV253"/>
      <c r="HKW253"/>
      <c r="HKX253"/>
      <c r="HKY253"/>
      <c r="HKZ253"/>
      <c r="HLA253"/>
      <c r="HLB253"/>
      <c r="HLC253"/>
      <c r="HLD253"/>
      <c r="HLE253"/>
      <c r="HLF253"/>
      <c r="HLG253"/>
      <c r="HLH253"/>
      <c r="HLI253"/>
      <c r="HLJ253"/>
      <c r="HLK253"/>
      <c r="HLL253"/>
      <c r="HLM253"/>
      <c r="HLN253"/>
      <c r="HLO253"/>
      <c r="HLP253"/>
      <c r="HLQ253"/>
      <c r="HLR253"/>
      <c r="HLS253"/>
      <c r="HLT253"/>
      <c r="HLU253"/>
      <c r="HLV253"/>
      <c r="HLW253"/>
      <c r="HLX253"/>
      <c r="HLY253"/>
      <c r="HLZ253"/>
      <c r="HMA253"/>
      <c r="HMB253"/>
      <c r="HMC253"/>
      <c r="HMD253"/>
      <c r="HME253"/>
      <c r="HMF253"/>
      <c r="HMG253"/>
      <c r="HMH253"/>
      <c r="HMI253"/>
      <c r="HMJ253"/>
      <c r="HMK253"/>
      <c r="HML253"/>
      <c r="HMM253"/>
      <c r="HMN253"/>
      <c r="HMO253"/>
      <c r="HMP253"/>
      <c r="HMQ253"/>
      <c r="HMR253"/>
      <c r="HMS253"/>
      <c r="HMT253"/>
      <c r="HMU253"/>
      <c r="HMV253"/>
      <c r="HMW253"/>
      <c r="HMX253"/>
      <c r="HMY253"/>
      <c r="HMZ253"/>
      <c r="HNA253"/>
      <c r="HNB253"/>
      <c r="HNC253"/>
      <c r="HND253"/>
      <c r="HNE253"/>
      <c r="HNF253"/>
      <c r="HNG253"/>
      <c r="HNH253"/>
      <c r="HNI253"/>
      <c r="HNJ253"/>
      <c r="HNK253"/>
      <c r="HNL253"/>
      <c r="HNM253"/>
      <c r="HNN253"/>
      <c r="HNO253"/>
      <c r="HNP253"/>
      <c r="HNQ253"/>
      <c r="HNR253"/>
      <c r="HNS253"/>
      <c r="HNT253"/>
      <c r="HNU253"/>
      <c r="HNV253"/>
      <c r="HNW253"/>
      <c r="HNX253"/>
      <c r="HNY253"/>
      <c r="HNZ253"/>
      <c r="HOA253"/>
      <c r="HOB253"/>
      <c r="HOC253"/>
      <c r="HOD253"/>
      <c r="HOE253"/>
      <c r="HOF253"/>
      <c r="HOG253"/>
      <c r="HOH253"/>
      <c r="HOI253"/>
      <c r="HOJ253"/>
      <c r="HOK253"/>
      <c r="HOL253"/>
      <c r="HOM253"/>
      <c r="HON253"/>
      <c r="HOO253"/>
      <c r="HOP253"/>
      <c r="HOQ253"/>
      <c r="HOR253"/>
      <c r="HOS253"/>
      <c r="HOT253"/>
      <c r="HOU253"/>
      <c r="HOV253"/>
      <c r="HOW253"/>
      <c r="HOX253"/>
      <c r="HOY253"/>
      <c r="HOZ253"/>
      <c r="HPA253"/>
      <c r="HPB253"/>
      <c r="HPC253"/>
      <c r="HPD253"/>
      <c r="HPE253"/>
      <c r="HPF253"/>
      <c r="HPG253"/>
      <c r="HPH253"/>
      <c r="HPI253"/>
      <c r="HPJ253"/>
      <c r="HPK253"/>
      <c r="HPL253"/>
      <c r="HPM253"/>
      <c r="HPN253"/>
      <c r="HPO253"/>
      <c r="HPP253"/>
      <c r="HPQ253"/>
      <c r="HPR253"/>
      <c r="HPS253"/>
      <c r="HPT253"/>
      <c r="HPU253"/>
      <c r="HPV253"/>
      <c r="HPW253"/>
      <c r="HPX253"/>
      <c r="HPY253"/>
      <c r="HPZ253"/>
      <c r="HQA253"/>
      <c r="HQB253"/>
      <c r="HQC253"/>
      <c r="HQD253"/>
      <c r="HQE253"/>
      <c r="HQF253"/>
      <c r="HQG253"/>
      <c r="HQH253"/>
      <c r="HQI253"/>
      <c r="HQJ253"/>
      <c r="HQK253"/>
      <c r="HQL253"/>
      <c r="HQM253"/>
      <c r="HQN253"/>
      <c r="HQO253"/>
      <c r="HQP253"/>
      <c r="HQQ253"/>
      <c r="HQR253"/>
      <c r="HQS253"/>
      <c r="HQT253"/>
      <c r="HQU253"/>
      <c r="HQV253"/>
      <c r="HQW253"/>
      <c r="HQX253"/>
      <c r="HQY253"/>
      <c r="HQZ253"/>
      <c r="HRA253"/>
      <c r="HRB253"/>
      <c r="HRC253"/>
      <c r="HRD253"/>
      <c r="HRE253"/>
      <c r="HRF253"/>
      <c r="HRG253"/>
      <c r="HRH253"/>
      <c r="HRI253"/>
      <c r="HRJ253"/>
      <c r="HRK253"/>
      <c r="HRL253"/>
      <c r="HRM253"/>
      <c r="HRN253"/>
      <c r="HRO253"/>
      <c r="HRP253"/>
      <c r="HRQ253"/>
      <c r="HRR253"/>
      <c r="HRS253"/>
      <c r="HRT253"/>
      <c r="HRU253"/>
      <c r="HRV253"/>
      <c r="HRW253"/>
      <c r="HRX253"/>
      <c r="HRY253"/>
      <c r="HRZ253"/>
      <c r="HSA253"/>
      <c r="HSB253"/>
      <c r="HSC253"/>
      <c r="HSD253"/>
      <c r="HSE253"/>
      <c r="HSF253"/>
      <c r="HSG253"/>
      <c r="HSH253"/>
      <c r="HSI253"/>
      <c r="HSJ253"/>
      <c r="HSK253"/>
      <c r="HSL253"/>
      <c r="HSM253"/>
      <c r="HSN253"/>
      <c r="HSO253"/>
      <c r="HSP253"/>
      <c r="HSQ253"/>
      <c r="HSR253"/>
      <c r="HSS253"/>
      <c r="HST253"/>
      <c r="HSU253"/>
      <c r="HSV253"/>
      <c r="HSW253"/>
      <c r="HSX253"/>
      <c r="HSY253"/>
      <c r="HSZ253"/>
      <c r="HTA253"/>
      <c r="HTB253"/>
      <c r="HTC253"/>
      <c r="HTD253"/>
      <c r="HTE253"/>
      <c r="HTF253"/>
      <c r="HTG253"/>
      <c r="HTH253"/>
      <c r="HTI253"/>
      <c r="HTJ253"/>
      <c r="HTK253"/>
      <c r="HTL253"/>
      <c r="HTM253"/>
      <c r="HTN253"/>
      <c r="HTO253"/>
      <c r="HTP253"/>
      <c r="HTQ253"/>
      <c r="HTR253"/>
      <c r="HTS253"/>
      <c r="HTT253"/>
      <c r="HTU253"/>
      <c r="HTV253"/>
      <c r="HTW253"/>
      <c r="HTX253"/>
      <c r="HTY253"/>
      <c r="HTZ253"/>
      <c r="HUA253"/>
      <c r="HUB253"/>
      <c r="HUC253"/>
      <c r="HUD253"/>
      <c r="HUE253"/>
      <c r="HUF253"/>
      <c r="HUG253"/>
      <c r="HUH253"/>
      <c r="HUI253"/>
      <c r="HUJ253"/>
      <c r="HUK253"/>
      <c r="HUL253"/>
      <c r="HUM253"/>
      <c r="HUN253"/>
      <c r="HUO253"/>
      <c r="HUP253"/>
      <c r="HUQ253"/>
      <c r="HUR253"/>
      <c r="HUS253"/>
      <c r="HUT253"/>
      <c r="HUU253"/>
      <c r="HUV253"/>
      <c r="HUW253"/>
      <c r="HUX253"/>
      <c r="HUY253"/>
      <c r="HUZ253"/>
      <c r="HVA253"/>
      <c r="HVB253"/>
      <c r="HVC253"/>
      <c r="HVD253"/>
      <c r="HVE253"/>
      <c r="HVF253"/>
      <c r="HVG253"/>
      <c r="HVH253"/>
      <c r="HVI253"/>
      <c r="HVJ253"/>
      <c r="HVK253"/>
      <c r="HVL253"/>
      <c r="HVM253"/>
      <c r="HVN253"/>
      <c r="HVO253"/>
      <c r="HVP253"/>
      <c r="HVQ253"/>
      <c r="HVR253"/>
      <c r="HVS253"/>
      <c r="HVT253"/>
      <c r="HVU253"/>
      <c r="HVV253"/>
      <c r="HVW253"/>
      <c r="HVX253"/>
      <c r="HVY253"/>
      <c r="HVZ253"/>
      <c r="HWA253"/>
      <c r="HWB253"/>
      <c r="HWC253"/>
      <c r="HWD253"/>
      <c r="HWE253"/>
      <c r="HWF253"/>
      <c r="HWG253"/>
      <c r="HWH253"/>
      <c r="HWI253"/>
      <c r="HWJ253"/>
      <c r="HWK253"/>
      <c r="HWL253"/>
      <c r="HWM253"/>
      <c r="HWN253"/>
      <c r="HWO253"/>
      <c r="HWP253"/>
      <c r="HWQ253"/>
      <c r="HWR253"/>
      <c r="HWS253"/>
      <c r="HWT253"/>
      <c r="HWU253"/>
      <c r="HWV253"/>
      <c r="HWW253"/>
      <c r="HWX253"/>
      <c r="HWY253"/>
      <c r="HWZ253"/>
      <c r="HXA253"/>
      <c r="HXB253"/>
      <c r="HXC253"/>
      <c r="HXD253"/>
      <c r="HXE253"/>
      <c r="HXF253"/>
      <c r="HXG253"/>
      <c r="HXH253"/>
      <c r="HXI253"/>
      <c r="HXJ253"/>
      <c r="HXK253"/>
      <c r="HXL253"/>
      <c r="HXM253"/>
      <c r="HXN253"/>
      <c r="HXO253"/>
      <c r="HXP253"/>
      <c r="HXQ253"/>
      <c r="HXR253"/>
      <c r="HXS253"/>
      <c r="HXT253"/>
      <c r="HXU253"/>
      <c r="HXV253"/>
      <c r="HXW253"/>
      <c r="HXX253"/>
      <c r="HXY253"/>
      <c r="HXZ253"/>
      <c r="HYA253"/>
      <c r="HYB253"/>
      <c r="HYC253"/>
      <c r="HYD253"/>
      <c r="HYE253"/>
      <c r="HYF253"/>
      <c r="HYG253"/>
      <c r="HYH253"/>
      <c r="HYI253"/>
      <c r="HYJ253"/>
      <c r="HYK253"/>
      <c r="HYL253"/>
      <c r="HYM253"/>
      <c r="HYN253"/>
      <c r="HYO253"/>
      <c r="HYP253"/>
      <c r="HYQ253"/>
      <c r="HYR253"/>
      <c r="HYS253"/>
      <c r="HYT253"/>
      <c r="HYU253"/>
      <c r="HYV253"/>
      <c r="HYW253"/>
      <c r="HYX253"/>
      <c r="HYY253"/>
      <c r="HYZ253"/>
      <c r="HZA253"/>
      <c r="HZB253"/>
      <c r="HZC253"/>
      <c r="HZD253"/>
      <c r="HZE253"/>
      <c r="HZF253"/>
      <c r="HZG253"/>
      <c r="HZH253"/>
      <c r="HZI253"/>
      <c r="HZJ253"/>
      <c r="HZK253"/>
      <c r="HZL253"/>
      <c r="HZM253"/>
      <c r="HZN253"/>
      <c r="HZO253"/>
      <c r="HZP253"/>
      <c r="HZQ253"/>
      <c r="HZR253"/>
      <c r="HZS253"/>
      <c r="HZT253"/>
      <c r="HZU253"/>
      <c r="HZV253"/>
      <c r="HZW253"/>
      <c r="HZX253"/>
      <c r="HZY253"/>
      <c r="HZZ253"/>
      <c r="IAA253"/>
      <c r="IAB253"/>
      <c r="IAC253"/>
      <c r="IAD253"/>
      <c r="IAE253"/>
      <c r="IAF253"/>
      <c r="IAG253"/>
      <c r="IAH253"/>
      <c r="IAI253"/>
      <c r="IAJ253"/>
      <c r="IAK253"/>
      <c r="IAL253"/>
      <c r="IAM253"/>
      <c r="IAN253"/>
      <c r="IAO253"/>
      <c r="IAP253"/>
      <c r="IAQ253"/>
      <c r="IAR253"/>
      <c r="IAS253"/>
      <c r="IAT253"/>
      <c r="IAU253"/>
      <c r="IAV253"/>
      <c r="IAW253"/>
      <c r="IAX253"/>
      <c r="IAY253"/>
      <c r="IAZ253"/>
      <c r="IBA253"/>
      <c r="IBB253"/>
      <c r="IBC253"/>
      <c r="IBD253"/>
      <c r="IBE253"/>
      <c r="IBF253"/>
      <c r="IBG253"/>
      <c r="IBH253"/>
      <c r="IBI253"/>
      <c r="IBJ253"/>
      <c r="IBK253"/>
      <c r="IBL253"/>
      <c r="IBM253"/>
      <c r="IBN253"/>
      <c r="IBO253"/>
      <c r="IBP253"/>
      <c r="IBQ253"/>
      <c r="IBR253"/>
      <c r="IBS253"/>
      <c r="IBT253"/>
      <c r="IBU253"/>
      <c r="IBV253"/>
      <c r="IBW253"/>
      <c r="IBX253"/>
      <c r="IBY253"/>
      <c r="IBZ253"/>
      <c r="ICA253"/>
      <c r="ICB253"/>
      <c r="ICC253"/>
      <c r="ICD253"/>
      <c r="ICE253"/>
      <c r="ICF253"/>
      <c r="ICG253"/>
      <c r="ICH253"/>
      <c r="ICI253"/>
      <c r="ICJ253"/>
      <c r="ICK253"/>
      <c r="ICL253"/>
      <c r="ICM253"/>
      <c r="ICN253"/>
      <c r="ICO253"/>
      <c r="ICP253"/>
      <c r="ICQ253"/>
      <c r="ICR253"/>
      <c r="ICS253"/>
      <c r="ICT253"/>
      <c r="ICU253"/>
      <c r="ICV253"/>
      <c r="ICW253"/>
      <c r="ICX253"/>
      <c r="ICY253"/>
      <c r="ICZ253"/>
      <c r="IDA253"/>
      <c r="IDB253"/>
      <c r="IDC253"/>
      <c r="IDD253"/>
      <c r="IDE253"/>
      <c r="IDF253"/>
      <c r="IDG253"/>
      <c r="IDH253"/>
      <c r="IDI253"/>
      <c r="IDJ253"/>
      <c r="IDK253"/>
      <c r="IDL253"/>
      <c r="IDM253"/>
      <c r="IDN253"/>
      <c r="IDO253"/>
      <c r="IDP253"/>
      <c r="IDQ253"/>
      <c r="IDR253"/>
      <c r="IDS253"/>
      <c r="IDT253"/>
      <c r="IDU253"/>
      <c r="IDV253"/>
      <c r="IDW253"/>
      <c r="IDX253"/>
      <c r="IDY253"/>
      <c r="IDZ253"/>
      <c r="IEA253"/>
      <c r="IEB253"/>
      <c r="IEC253"/>
      <c r="IED253"/>
      <c r="IEE253"/>
      <c r="IEF253"/>
      <c r="IEG253"/>
      <c r="IEH253"/>
      <c r="IEI253"/>
      <c r="IEJ253"/>
      <c r="IEK253"/>
      <c r="IEL253"/>
      <c r="IEM253"/>
      <c r="IEN253"/>
      <c r="IEO253"/>
      <c r="IEP253"/>
      <c r="IEQ253"/>
      <c r="IER253"/>
      <c r="IES253"/>
      <c r="IET253"/>
      <c r="IEU253"/>
      <c r="IEV253"/>
      <c r="IEW253"/>
      <c r="IEX253"/>
      <c r="IEY253"/>
      <c r="IEZ253"/>
      <c r="IFA253"/>
      <c r="IFB253"/>
      <c r="IFC253"/>
      <c r="IFD253"/>
      <c r="IFE253"/>
      <c r="IFF253"/>
      <c r="IFG253"/>
      <c r="IFH253"/>
      <c r="IFI253"/>
      <c r="IFJ253"/>
      <c r="IFK253"/>
      <c r="IFL253"/>
      <c r="IFM253"/>
      <c r="IFN253"/>
      <c r="IFO253"/>
      <c r="IFP253"/>
      <c r="IFQ253"/>
      <c r="IFR253"/>
      <c r="IFS253"/>
      <c r="IFT253"/>
      <c r="IFU253"/>
      <c r="IFV253"/>
      <c r="IFW253"/>
      <c r="IFX253"/>
      <c r="IFY253"/>
      <c r="IFZ253"/>
      <c r="IGA253"/>
      <c r="IGB253"/>
      <c r="IGC253"/>
      <c r="IGD253"/>
      <c r="IGE253"/>
      <c r="IGF253"/>
      <c r="IGG253"/>
      <c r="IGH253"/>
      <c r="IGI253"/>
      <c r="IGJ253"/>
      <c r="IGK253"/>
      <c r="IGL253"/>
      <c r="IGM253"/>
      <c r="IGN253"/>
      <c r="IGO253"/>
      <c r="IGP253"/>
      <c r="IGQ253"/>
      <c r="IGR253"/>
      <c r="IGS253"/>
      <c r="IGT253"/>
      <c r="IGU253"/>
      <c r="IGV253"/>
      <c r="IGW253"/>
      <c r="IGX253"/>
      <c r="IGY253"/>
      <c r="IGZ253"/>
      <c r="IHA253"/>
      <c r="IHB253"/>
      <c r="IHC253"/>
      <c r="IHD253"/>
      <c r="IHE253"/>
      <c r="IHF253"/>
      <c r="IHG253"/>
      <c r="IHH253"/>
      <c r="IHI253"/>
      <c r="IHJ253"/>
      <c r="IHK253"/>
      <c r="IHL253"/>
      <c r="IHM253"/>
      <c r="IHN253"/>
      <c r="IHO253"/>
      <c r="IHP253"/>
      <c r="IHQ253"/>
      <c r="IHR253"/>
      <c r="IHS253"/>
      <c r="IHT253"/>
      <c r="IHU253"/>
      <c r="IHV253"/>
      <c r="IHW253"/>
      <c r="IHX253"/>
      <c r="IHY253"/>
      <c r="IHZ253"/>
      <c r="IIA253"/>
      <c r="IIB253"/>
      <c r="IIC253"/>
      <c r="IID253"/>
      <c r="IIE253"/>
      <c r="IIF253"/>
      <c r="IIG253"/>
      <c r="IIH253"/>
      <c r="III253"/>
      <c r="IIJ253"/>
      <c r="IIK253"/>
      <c r="IIL253"/>
      <c r="IIM253"/>
      <c r="IIN253"/>
      <c r="IIO253"/>
      <c r="IIP253"/>
      <c r="IIQ253"/>
      <c r="IIR253"/>
      <c r="IIS253"/>
      <c r="IIT253"/>
      <c r="IIU253"/>
      <c r="IIV253"/>
      <c r="IIW253"/>
      <c r="IIX253"/>
      <c r="IIY253"/>
      <c r="IIZ253"/>
      <c r="IJA253"/>
      <c r="IJB253"/>
      <c r="IJC253"/>
      <c r="IJD253"/>
      <c r="IJE253"/>
      <c r="IJF253"/>
      <c r="IJG253"/>
      <c r="IJH253"/>
      <c r="IJI253"/>
      <c r="IJJ253"/>
      <c r="IJK253"/>
      <c r="IJL253"/>
      <c r="IJM253"/>
      <c r="IJN253"/>
      <c r="IJO253"/>
      <c r="IJP253"/>
      <c r="IJQ253"/>
      <c r="IJR253"/>
      <c r="IJS253"/>
      <c r="IJT253"/>
      <c r="IJU253"/>
      <c r="IJV253"/>
      <c r="IJW253"/>
      <c r="IJX253"/>
      <c r="IJY253"/>
      <c r="IJZ253"/>
      <c r="IKA253"/>
      <c r="IKB253"/>
      <c r="IKC253"/>
      <c r="IKD253"/>
      <c r="IKE253"/>
      <c r="IKF253"/>
      <c r="IKG253"/>
      <c r="IKH253"/>
      <c r="IKI253"/>
      <c r="IKJ253"/>
      <c r="IKK253"/>
      <c r="IKL253"/>
      <c r="IKM253"/>
      <c r="IKN253"/>
      <c r="IKO253"/>
      <c r="IKP253"/>
      <c r="IKQ253"/>
      <c r="IKR253"/>
      <c r="IKS253"/>
      <c r="IKT253"/>
      <c r="IKU253"/>
      <c r="IKV253"/>
      <c r="IKW253"/>
      <c r="IKX253"/>
      <c r="IKY253"/>
      <c r="IKZ253"/>
      <c r="ILA253"/>
      <c r="ILB253"/>
      <c r="ILC253"/>
      <c r="ILD253"/>
      <c r="ILE253"/>
      <c r="ILF253"/>
      <c r="ILG253"/>
      <c r="ILH253"/>
      <c r="ILI253"/>
      <c r="ILJ253"/>
      <c r="ILK253"/>
      <c r="ILL253"/>
      <c r="ILM253"/>
      <c r="ILN253"/>
      <c r="ILO253"/>
      <c r="ILP253"/>
      <c r="ILQ253"/>
      <c r="ILR253"/>
      <c r="ILS253"/>
      <c r="ILT253"/>
      <c r="ILU253"/>
      <c r="ILV253"/>
      <c r="ILW253"/>
      <c r="ILX253"/>
      <c r="ILY253"/>
      <c r="ILZ253"/>
      <c r="IMA253"/>
      <c r="IMB253"/>
      <c r="IMC253"/>
      <c r="IMD253"/>
      <c r="IME253"/>
      <c r="IMF253"/>
      <c r="IMG253"/>
      <c r="IMH253"/>
      <c r="IMI253"/>
      <c r="IMJ253"/>
      <c r="IMK253"/>
      <c r="IML253"/>
      <c r="IMM253"/>
      <c r="IMN253"/>
      <c r="IMO253"/>
      <c r="IMP253"/>
      <c r="IMQ253"/>
      <c r="IMR253"/>
      <c r="IMS253"/>
      <c r="IMT253"/>
      <c r="IMU253"/>
      <c r="IMV253"/>
      <c r="IMW253"/>
      <c r="IMX253"/>
      <c r="IMY253"/>
      <c r="IMZ253"/>
      <c r="INA253"/>
      <c r="INB253"/>
      <c r="INC253"/>
      <c r="IND253"/>
      <c r="INE253"/>
      <c r="INF253"/>
      <c r="ING253"/>
      <c r="INH253"/>
      <c r="INI253"/>
      <c r="INJ253"/>
      <c r="INK253"/>
      <c r="INL253"/>
      <c r="INM253"/>
      <c r="INN253"/>
      <c r="INO253"/>
      <c r="INP253"/>
      <c r="INQ253"/>
      <c r="INR253"/>
      <c r="INS253"/>
      <c r="INT253"/>
      <c r="INU253"/>
      <c r="INV253"/>
      <c r="INW253"/>
      <c r="INX253"/>
      <c r="INY253"/>
      <c r="INZ253"/>
      <c r="IOA253"/>
      <c r="IOB253"/>
      <c r="IOC253"/>
      <c r="IOD253"/>
      <c r="IOE253"/>
      <c r="IOF253"/>
      <c r="IOG253"/>
      <c r="IOH253"/>
      <c r="IOI253"/>
      <c r="IOJ253"/>
      <c r="IOK253"/>
      <c r="IOL253"/>
      <c r="IOM253"/>
      <c r="ION253"/>
      <c r="IOO253"/>
      <c r="IOP253"/>
      <c r="IOQ253"/>
      <c r="IOR253"/>
      <c r="IOS253"/>
      <c r="IOT253"/>
      <c r="IOU253"/>
      <c r="IOV253"/>
      <c r="IOW253"/>
      <c r="IOX253"/>
      <c r="IOY253"/>
      <c r="IOZ253"/>
      <c r="IPA253"/>
      <c r="IPB253"/>
      <c r="IPC253"/>
      <c r="IPD253"/>
      <c r="IPE253"/>
      <c r="IPF253"/>
      <c r="IPG253"/>
      <c r="IPH253"/>
      <c r="IPI253"/>
      <c r="IPJ253"/>
      <c r="IPK253"/>
      <c r="IPL253"/>
      <c r="IPM253"/>
      <c r="IPN253"/>
      <c r="IPO253"/>
      <c r="IPP253"/>
      <c r="IPQ253"/>
      <c r="IPR253"/>
      <c r="IPS253"/>
      <c r="IPT253"/>
      <c r="IPU253"/>
      <c r="IPV253"/>
      <c r="IPW253"/>
      <c r="IPX253"/>
      <c r="IPY253"/>
      <c r="IPZ253"/>
      <c r="IQA253"/>
      <c r="IQB253"/>
      <c r="IQC253"/>
      <c r="IQD253"/>
      <c r="IQE253"/>
      <c r="IQF253"/>
      <c r="IQG253"/>
      <c r="IQH253"/>
      <c r="IQI253"/>
      <c r="IQJ253"/>
      <c r="IQK253"/>
      <c r="IQL253"/>
      <c r="IQM253"/>
      <c r="IQN253"/>
      <c r="IQO253"/>
      <c r="IQP253"/>
      <c r="IQQ253"/>
      <c r="IQR253"/>
      <c r="IQS253"/>
      <c r="IQT253"/>
      <c r="IQU253"/>
      <c r="IQV253"/>
      <c r="IQW253"/>
      <c r="IQX253"/>
      <c r="IQY253"/>
      <c r="IQZ253"/>
      <c r="IRA253"/>
      <c r="IRB253"/>
      <c r="IRC253"/>
      <c r="IRD253"/>
      <c r="IRE253"/>
      <c r="IRF253"/>
      <c r="IRG253"/>
      <c r="IRH253"/>
      <c r="IRI253"/>
      <c r="IRJ253"/>
      <c r="IRK253"/>
      <c r="IRL253"/>
      <c r="IRM253"/>
      <c r="IRN253"/>
      <c r="IRO253"/>
      <c r="IRP253"/>
      <c r="IRQ253"/>
      <c r="IRR253"/>
      <c r="IRS253"/>
      <c r="IRT253"/>
      <c r="IRU253"/>
      <c r="IRV253"/>
      <c r="IRW253"/>
      <c r="IRX253"/>
      <c r="IRY253"/>
      <c r="IRZ253"/>
      <c r="ISA253"/>
      <c r="ISB253"/>
      <c r="ISC253"/>
      <c r="ISD253"/>
      <c r="ISE253"/>
      <c r="ISF253"/>
      <c r="ISG253"/>
      <c r="ISH253"/>
      <c r="ISI253"/>
      <c r="ISJ253"/>
      <c r="ISK253"/>
      <c r="ISL253"/>
      <c r="ISM253"/>
      <c r="ISN253"/>
      <c r="ISO253"/>
      <c r="ISP253"/>
      <c r="ISQ253"/>
      <c r="ISR253"/>
      <c r="ISS253"/>
      <c r="IST253"/>
      <c r="ISU253"/>
      <c r="ISV253"/>
      <c r="ISW253"/>
      <c r="ISX253"/>
      <c r="ISY253"/>
      <c r="ISZ253"/>
      <c r="ITA253"/>
      <c r="ITB253"/>
      <c r="ITC253"/>
      <c r="ITD253"/>
      <c r="ITE253"/>
      <c r="ITF253"/>
      <c r="ITG253"/>
      <c r="ITH253"/>
      <c r="ITI253"/>
      <c r="ITJ253"/>
      <c r="ITK253"/>
      <c r="ITL253"/>
      <c r="ITM253"/>
      <c r="ITN253"/>
      <c r="ITO253"/>
      <c r="ITP253"/>
      <c r="ITQ253"/>
      <c r="ITR253"/>
      <c r="ITS253"/>
      <c r="ITT253"/>
      <c r="ITU253"/>
      <c r="ITV253"/>
      <c r="ITW253"/>
      <c r="ITX253"/>
      <c r="ITY253"/>
      <c r="ITZ253"/>
      <c r="IUA253"/>
      <c r="IUB253"/>
      <c r="IUC253"/>
      <c r="IUD253"/>
      <c r="IUE253"/>
      <c r="IUF253"/>
      <c r="IUG253"/>
      <c r="IUH253"/>
      <c r="IUI253"/>
      <c r="IUJ253"/>
      <c r="IUK253"/>
      <c r="IUL253"/>
      <c r="IUM253"/>
      <c r="IUN253"/>
      <c r="IUO253"/>
      <c r="IUP253"/>
      <c r="IUQ253"/>
      <c r="IUR253"/>
      <c r="IUS253"/>
      <c r="IUT253"/>
      <c r="IUU253"/>
      <c r="IUV253"/>
      <c r="IUW253"/>
      <c r="IUX253"/>
      <c r="IUY253"/>
      <c r="IUZ253"/>
      <c r="IVA253"/>
      <c r="IVB253"/>
      <c r="IVC253"/>
      <c r="IVD253"/>
      <c r="IVE253"/>
      <c r="IVF253"/>
      <c r="IVG253"/>
      <c r="IVH253"/>
      <c r="IVI253"/>
      <c r="IVJ253"/>
      <c r="IVK253"/>
      <c r="IVL253"/>
      <c r="IVM253"/>
      <c r="IVN253"/>
      <c r="IVO253"/>
      <c r="IVP253"/>
      <c r="IVQ253"/>
      <c r="IVR253"/>
      <c r="IVS253"/>
      <c r="IVT253"/>
      <c r="IVU253"/>
      <c r="IVV253"/>
      <c r="IVW253"/>
      <c r="IVX253"/>
      <c r="IVY253"/>
      <c r="IVZ253"/>
      <c r="IWA253"/>
      <c r="IWB253"/>
      <c r="IWC253"/>
      <c r="IWD253"/>
      <c r="IWE253"/>
      <c r="IWF253"/>
      <c r="IWG253"/>
      <c r="IWH253"/>
      <c r="IWI253"/>
      <c r="IWJ253"/>
      <c r="IWK253"/>
      <c r="IWL253"/>
      <c r="IWM253"/>
      <c r="IWN253"/>
      <c r="IWO253"/>
      <c r="IWP253"/>
      <c r="IWQ253"/>
      <c r="IWR253"/>
      <c r="IWS253"/>
      <c r="IWT253"/>
      <c r="IWU253"/>
      <c r="IWV253"/>
      <c r="IWW253"/>
      <c r="IWX253"/>
      <c r="IWY253"/>
      <c r="IWZ253"/>
      <c r="IXA253"/>
      <c r="IXB253"/>
      <c r="IXC253"/>
      <c r="IXD253"/>
      <c r="IXE253"/>
      <c r="IXF253"/>
      <c r="IXG253"/>
      <c r="IXH253"/>
      <c r="IXI253"/>
      <c r="IXJ253"/>
      <c r="IXK253"/>
      <c r="IXL253"/>
      <c r="IXM253"/>
      <c r="IXN253"/>
      <c r="IXO253"/>
      <c r="IXP253"/>
      <c r="IXQ253"/>
      <c r="IXR253"/>
      <c r="IXS253"/>
      <c r="IXT253"/>
      <c r="IXU253"/>
      <c r="IXV253"/>
      <c r="IXW253"/>
      <c r="IXX253"/>
      <c r="IXY253"/>
      <c r="IXZ253"/>
      <c r="IYA253"/>
      <c r="IYB253"/>
      <c r="IYC253"/>
      <c r="IYD253"/>
      <c r="IYE253"/>
      <c r="IYF253"/>
      <c r="IYG253"/>
      <c r="IYH253"/>
      <c r="IYI253"/>
      <c r="IYJ253"/>
      <c r="IYK253"/>
      <c r="IYL253"/>
      <c r="IYM253"/>
      <c r="IYN253"/>
      <c r="IYO253"/>
      <c r="IYP253"/>
      <c r="IYQ253"/>
      <c r="IYR253"/>
      <c r="IYS253"/>
      <c r="IYT253"/>
      <c r="IYU253"/>
      <c r="IYV253"/>
      <c r="IYW253"/>
      <c r="IYX253"/>
      <c r="IYY253"/>
      <c r="IYZ253"/>
      <c r="IZA253"/>
      <c r="IZB253"/>
      <c r="IZC253"/>
      <c r="IZD253"/>
      <c r="IZE253"/>
      <c r="IZF253"/>
      <c r="IZG253"/>
      <c r="IZH253"/>
      <c r="IZI253"/>
      <c r="IZJ253"/>
      <c r="IZK253"/>
      <c r="IZL253"/>
      <c r="IZM253"/>
      <c r="IZN253"/>
      <c r="IZO253"/>
      <c r="IZP253"/>
      <c r="IZQ253"/>
      <c r="IZR253"/>
      <c r="IZS253"/>
      <c r="IZT253"/>
      <c r="IZU253"/>
      <c r="IZV253"/>
      <c r="IZW253"/>
      <c r="IZX253"/>
      <c r="IZY253"/>
      <c r="IZZ253"/>
      <c r="JAA253"/>
      <c r="JAB253"/>
      <c r="JAC253"/>
      <c r="JAD253"/>
      <c r="JAE253"/>
      <c r="JAF253"/>
      <c r="JAG253"/>
      <c r="JAH253"/>
      <c r="JAI253"/>
      <c r="JAJ253"/>
      <c r="JAK253"/>
      <c r="JAL253"/>
      <c r="JAM253"/>
      <c r="JAN253"/>
      <c r="JAO253"/>
      <c r="JAP253"/>
      <c r="JAQ253"/>
      <c r="JAR253"/>
      <c r="JAS253"/>
      <c r="JAT253"/>
      <c r="JAU253"/>
      <c r="JAV253"/>
      <c r="JAW253"/>
      <c r="JAX253"/>
      <c r="JAY253"/>
      <c r="JAZ253"/>
      <c r="JBA253"/>
      <c r="JBB253"/>
      <c r="JBC253"/>
      <c r="JBD253"/>
      <c r="JBE253"/>
      <c r="JBF253"/>
      <c r="JBG253"/>
      <c r="JBH253"/>
      <c r="JBI253"/>
      <c r="JBJ253"/>
      <c r="JBK253"/>
      <c r="JBL253"/>
      <c r="JBM253"/>
      <c r="JBN253"/>
      <c r="JBO253"/>
      <c r="JBP253"/>
      <c r="JBQ253"/>
      <c r="JBR253"/>
      <c r="JBS253"/>
      <c r="JBT253"/>
      <c r="JBU253"/>
      <c r="JBV253"/>
      <c r="JBW253"/>
      <c r="JBX253"/>
      <c r="JBY253"/>
      <c r="JBZ253"/>
      <c r="JCA253"/>
      <c r="JCB253"/>
      <c r="JCC253"/>
      <c r="JCD253"/>
      <c r="JCE253"/>
      <c r="JCF253"/>
      <c r="JCG253"/>
      <c r="JCH253"/>
      <c r="JCI253"/>
      <c r="JCJ253"/>
      <c r="JCK253"/>
      <c r="JCL253"/>
      <c r="JCM253"/>
      <c r="JCN253"/>
      <c r="JCO253"/>
      <c r="JCP253"/>
      <c r="JCQ253"/>
      <c r="JCR253"/>
      <c r="JCS253"/>
      <c r="JCT253"/>
      <c r="JCU253"/>
      <c r="JCV253"/>
      <c r="JCW253"/>
      <c r="JCX253"/>
      <c r="JCY253"/>
      <c r="JCZ253"/>
      <c r="JDA253"/>
      <c r="JDB253"/>
      <c r="JDC253"/>
      <c r="JDD253"/>
      <c r="JDE253"/>
      <c r="JDF253"/>
      <c r="JDG253"/>
      <c r="JDH253"/>
      <c r="JDI253"/>
      <c r="JDJ253"/>
      <c r="JDK253"/>
      <c r="JDL253"/>
      <c r="JDM253"/>
      <c r="JDN253"/>
      <c r="JDO253"/>
      <c r="JDP253"/>
      <c r="JDQ253"/>
      <c r="JDR253"/>
      <c r="JDS253"/>
      <c r="JDT253"/>
      <c r="JDU253"/>
      <c r="JDV253"/>
      <c r="JDW253"/>
      <c r="JDX253"/>
      <c r="JDY253"/>
      <c r="JDZ253"/>
      <c r="JEA253"/>
      <c r="JEB253"/>
      <c r="JEC253"/>
      <c r="JED253"/>
      <c r="JEE253"/>
      <c r="JEF253"/>
      <c r="JEG253"/>
      <c r="JEH253"/>
      <c r="JEI253"/>
      <c r="JEJ253"/>
      <c r="JEK253"/>
      <c r="JEL253"/>
      <c r="JEM253"/>
      <c r="JEN253"/>
      <c r="JEO253"/>
      <c r="JEP253"/>
      <c r="JEQ253"/>
      <c r="JER253"/>
      <c r="JES253"/>
      <c r="JET253"/>
      <c r="JEU253"/>
      <c r="JEV253"/>
      <c r="JEW253"/>
      <c r="JEX253"/>
      <c r="JEY253"/>
      <c r="JEZ253"/>
      <c r="JFA253"/>
      <c r="JFB253"/>
      <c r="JFC253"/>
      <c r="JFD253"/>
      <c r="JFE253"/>
      <c r="JFF253"/>
      <c r="JFG253"/>
      <c r="JFH253"/>
      <c r="JFI253"/>
      <c r="JFJ253"/>
      <c r="JFK253"/>
      <c r="JFL253"/>
      <c r="JFM253"/>
      <c r="JFN253"/>
      <c r="JFO253"/>
      <c r="JFP253"/>
      <c r="JFQ253"/>
      <c r="JFR253"/>
      <c r="JFS253"/>
      <c r="JFT253"/>
      <c r="JFU253"/>
      <c r="JFV253"/>
      <c r="JFW253"/>
      <c r="JFX253"/>
      <c r="JFY253"/>
      <c r="JFZ253"/>
      <c r="JGA253"/>
      <c r="JGB253"/>
      <c r="JGC253"/>
      <c r="JGD253"/>
      <c r="JGE253"/>
      <c r="JGF253"/>
      <c r="JGG253"/>
      <c r="JGH253"/>
      <c r="JGI253"/>
      <c r="JGJ253"/>
      <c r="JGK253"/>
      <c r="JGL253"/>
      <c r="JGM253"/>
      <c r="JGN253"/>
      <c r="JGO253"/>
      <c r="JGP253"/>
      <c r="JGQ253"/>
      <c r="JGR253"/>
      <c r="JGS253"/>
      <c r="JGT253"/>
      <c r="JGU253"/>
      <c r="JGV253"/>
      <c r="JGW253"/>
      <c r="JGX253"/>
      <c r="JGY253"/>
      <c r="JGZ253"/>
      <c r="JHA253"/>
      <c r="JHB253"/>
      <c r="JHC253"/>
      <c r="JHD253"/>
      <c r="JHE253"/>
      <c r="JHF253"/>
      <c r="JHG253"/>
      <c r="JHH253"/>
      <c r="JHI253"/>
      <c r="JHJ253"/>
      <c r="JHK253"/>
      <c r="JHL253"/>
      <c r="JHM253"/>
      <c r="JHN253"/>
      <c r="JHO253"/>
      <c r="JHP253"/>
      <c r="JHQ253"/>
      <c r="JHR253"/>
      <c r="JHS253"/>
      <c r="JHT253"/>
      <c r="JHU253"/>
      <c r="JHV253"/>
      <c r="JHW253"/>
      <c r="JHX253"/>
      <c r="JHY253"/>
      <c r="JHZ253"/>
      <c r="JIA253"/>
      <c r="JIB253"/>
      <c r="JIC253"/>
      <c r="JID253"/>
      <c r="JIE253"/>
      <c r="JIF253"/>
      <c r="JIG253"/>
      <c r="JIH253"/>
      <c r="JII253"/>
      <c r="JIJ253"/>
      <c r="JIK253"/>
      <c r="JIL253"/>
      <c r="JIM253"/>
      <c r="JIN253"/>
      <c r="JIO253"/>
      <c r="JIP253"/>
      <c r="JIQ253"/>
      <c r="JIR253"/>
      <c r="JIS253"/>
      <c r="JIT253"/>
      <c r="JIU253"/>
      <c r="JIV253"/>
      <c r="JIW253"/>
      <c r="JIX253"/>
      <c r="JIY253"/>
      <c r="JIZ253"/>
      <c r="JJA253"/>
      <c r="JJB253"/>
      <c r="JJC253"/>
      <c r="JJD253"/>
      <c r="JJE253"/>
      <c r="JJF253"/>
      <c r="JJG253"/>
      <c r="JJH253"/>
      <c r="JJI253"/>
      <c r="JJJ253"/>
      <c r="JJK253"/>
      <c r="JJL253"/>
      <c r="JJM253"/>
      <c r="JJN253"/>
      <c r="JJO253"/>
      <c r="JJP253"/>
      <c r="JJQ253"/>
      <c r="JJR253"/>
      <c r="JJS253"/>
      <c r="JJT253"/>
      <c r="JJU253"/>
      <c r="JJV253"/>
      <c r="JJW253"/>
      <c r="JJX253"/>
      <c r="JJY253"/>
      <c r="JJZ253"/>
      <c r="JKA253"/>
      <c r="JKB253"/>
      <c r="JKC253"/>
      <c r="JKD253"/>
      <c r="JKE253"/>
      <c r="JKF253"/>
      <c r="JKG253"/>
      <c r="JKH253"/>
      <c r="JKI253"/>
      <c r="JKJ253"/>
      <c r="JKK253"/>
      <c r="JKL253"/>
      <c r="JKM253"/>
      <c r="JKN253"/>
      <c r="JKO253"/>
      <c r="JKP253"/>
      <c r="JKQ253"/>
      <c r="JKR253"/>
      <c r="JKS253"/>
      <c r="JKT253"/>
      <c r="JKU253"/>
      <c r="JKV253"/>
      <c r="JKW253"/>
      <c r="JKX253"/>
      <c r="JKY253"/>
      <c r="JKZ253"/>
      <c r="JLA253"/>
      <c r="JLB253"/>
      <c r="JLC253"/>
      <c r="JLD253"/>
      <c r="JLE253"/>
      <c r="JLF253"/>
      <c r="JLG253"/>
      <c r="JLH253"/>
      <c r="JLI253"/>
      <c r="JLJ253"/>
      <c r="JLK253"/>
      <c r="JLL253"/>
      <c r="JLM253"/>
      <c r="JLN253"/>
      <c r="JLO253"/>
      <c r="JLP253"/>
      <c r="JLQ253"/>
      <c r="JLR253"/>
      <c r="JLS253"/>
      <c r="JLT253"/>
      <c r="JLU253"/>
      <c r="JLV253"/>
      <c r="JLW253"/>
      <c r="JLX253"/>
      <c r="JLY253"/>
      <c r="JLZ253"/>
      <c r="JMA253"/>
      <c r="JMB253"/>
      <c r="JMC253"/>
      <c r="JMD253"/>
      <c r="JME253"/>
      <c r="JMF253"/>
      <c r="JMG253"/>
      <c r="JMH253"/>
      <c r="JMI253"/>
      <c r="JMJ253"/>
      <c r="JMK253"/>
      <c r="JML253"/>
      <c r="JMM253"/>
      <c r="JMN253"/>
      <c r="JMO253"/>
      <c r="JMP253"/>
      <c r="JMQ253"/>
      <c r="JMR253"/>
      <c r="JMS253"/>
      <c r="JMT253"/>
      <c r="JMU253"/>
      <c r="JMV253"/>
      <c r="JMW253"/>
      <c r="JMX253"/>
      <c r="JMY253"/>
      <c r="JMZ253"/>
      <c r="JNA253"/>
      <c r="JNB253"/>
      <c r="JNC253"/>
      <c r="JND253"/>
      <c r="JNE253"/>
      <c r="JNF253"/>
      <c r="JNG253"/>
      <c r="JNH253"/>
      <c r="JNI253"/>
      <c r="JNJ253"/>
      <c r="JNK253"/>
      <c r="JNL253"/>
      <c r="JNM253"/>
      <c r="JNN253"/>
      <c r="JNO253"/>
      <c r="JNP253"/>
      <c r="JNQ253"/>
      <c r="JNR253"/>
      <c r="JNS253"/>
      <c r="JNT253"/>
      <c r="JNU253"/>
      <c r="JNV253"/>
      <c r="JNW253"/>
      <c r="JNX253"/>
      <c r="JNY253"/>
      <c r="JNZ253"/>
      <c r="JOA253"/>
      <c r="JOB253"/>
      <c r="JOC253"/>
      <c r="JOD253"/>
      <c r="JOE253"/>
      <c r="JOF253"/>
      <c r="JOG253"/>
      <c r="JOH253"/>
      <c r="JOI253"/>
      <c r="JOJ253"/>
      <c r="JOK253"/>
      <c r="JOL253"/>
      <c r="JOM253"/>
      <c r="JON253"/>
      <c r="JOO253"/>
      <c r="JOP253"/>
      <c r="JOQ253"/>
      <c r="JOR253"/>
      <c r="JOS253"/>
      <c r="JOT253"/>
      <c r="JOU253"/>
      <c r="JOV253"/>
      <c r="JOW253"/>
      <c r="JOX253"/>
      <c r="JOY253"/>
      <c r="JOZ253"/>
      <c r="JPA253"/>
      <c r="JPB253"/>
      <c r="JPC253"/>
      <c r="JPD253"/>
      <c r="JPE253"/>
      <c r="JPF253"/>
      <c r="JPG253"/>
      <c r="JPH253"/>
      <c r="JPI253"/>
      <c r="JPJ253"/>
      <c r="JPK253"/>
      <c r="JPL253"/>
      <c r="JPM253"/>
      <c r="JPN253"/>
      <c r="JPO253"/>
      <c r="JPP253"/>
      <c r="JPQ253"/>
      <c r="JPR253"/>
      <c r="JPS253"/>
      <c r="JPT253"/>
      <c r="JPU253"/>
      <c r="JPV253"/>
      <c r="JPW253"/>
      <c r="JPX253"/>
      <c r="JPY253"/>
      <c r="JPZ253"/>
      <c r="JQA253"/>
      <c r="JQB253"/>
      <c r="JQC253"/>
      <c r="JQD253"/>
      <c r="JQE253"/>
      <c r="JQF253"/>
      <c r="JQG253"/>
      <c r="JQH253"/>
      <c r="JQI253"/>
      <c r="JQJ253"/>
      <c r="JQK253"/>
      <c r="JQL253"/>
      <c r="JQM253"/>
      <c r="JQN253"/>
      <c r="JQO253"/>
      <c r="JQP253"/>
      <c r="JQQ253"/>
      <c r="JQR253"/>
      <c r="JQS253"/>
      <c r="JQT253"/>
      <c r="JQU253"/>
      <c r="JQV253"/>
      <c r="JQW253"/>
      <c r="JQX253"/>
      <c r="JQY253"/>
      <c r="JQZ253"/>
      <c r="JRA253"/>
      <c r="JRB253"/>
      <c r="JRC253"/>
      <c r="JRD253"/>
      <c r="JRE253"/>
      <c r="JRF253"/>
      <c r="JRG253"/>
      <c r="JRH253"/>
      <c r="JRI253"/>
      <c r="JRJ253"/>
      <c r="JRK253"/>
      <c r="JRL253"/>
      <c r="JRM253"/>
      <c r="JRN253"/>
      <c r="JRO253"/>
      <c r="JRP253"/>
      <c r="JRQ253"/>
      <c r="JRR253"/>
      <c r="JRS253"/>
      <c r="JRT253"/>
      <c r="JRU253"/>
      <c r="JRV253"/>
      <c r="JRW253"/>
      <c r="JRX253"/>
      <c r="JRY253"/>
      <c r="JRZ253"/>
      <c r="JSA253"/>
      <c r="JSB253"/>
      <c r="JSC253"/>
      <c r="JSD253"/>
      <c r="JSE253"/>
      <c r="JSF253"/>
      <c r="JSG253"/>
      <c r="JSH253"/>
      <c r="JSI253"/>
      <c r="JSJ253"/>
      <c r="JSK253"/>
      <c r="JSL253"/>
      <c r="JSM253"/>
      <c r="JSN253"/>
      <c r="JSO253"/>
      <c r="JSP253"/>
      <c r="JSQ253"/>
      <c r="JSR253"/>
      <c r="JSS253"/>
      <c r="JST253"/>
      <c r="JSU253"/>
      <c r="JSV253"/>
      <c r="JSW253"/>
      <c r="JSX253"/>
      <c r="JSY253"/>
      <c r="JSZ253"/>
      <c r="JTA253"/>
      <c r="JTB253"/>
      <c r="JTC253"/>
      <c r="JTD253"/>
      <c r="JTE253"/>
      <c r="JTF253"/>
      <c r="JTG253"/>
      <c r="JTH253"/>
      <c r="JTI253"/>
      <c r="JTJ253"/>
      <c r="JTK253"/>
      <c r="JTL253"/>
      <c r="JTM253"/>
      <c r="JTN253"/>
      <c r="JTO253"/>
      <c r="JTP253"/>
      <c r="JTQ253"/>
      <c r="JTR253"/>
      <c r="JTS253"/>
      <c r="JTT253"/>
      <c r="JTU253"/>
      <c r="JTV253"/>
      <c r="JTW253"/>
      <c r="JTX253"/>
      <c r="JTY253"/>
      <c r="JTZ253"/>
      <c r="JUA253"/>
      <c r="JUB253"/>
      <c r="JUC253"/>
      <c r="JUD253"/>
      <c r="JUE253"/>
      <c r="JUF253"/>
      <c r="JUG253"/>
      <c r="JUH253"/>
      <c r="JUI253"/>
      <c r="JUJ253"/>
      <c r="JUK253"/>
      <c r="JUL253"/>
      <c r="JUM253"/>
      <c r="JUN253"/>
      <c r="JUO253"/>
      <c r="JUP253"/>
      <c r="JUQ253"/>
      <c r="JUR253"/>
      <c r="JUS253"/>
      <c r="JUT253"/>
      <c r="JUU253"/>
      <c r="JUV253"/>
      <c r="JUW253"/>
      <c r="JUX253"/>
      <c r="JUY253"/>
      <c r="JUZ253"/>
      <c r="JVA253"/>
      <c r="JVB253"/>
      <c r="JVC253"/>
      <c r="JVD253"/>
      <c r="JVE253"/>
      <c r="JVF253"/>
      <c r="JVG253"/>
      <c r="JVH253"/>
      <c r="JVI253"/>
      <c r="JVJ253"/>
      <c r="JVK253"/>
      <c r="JVL253"/>
      <c r="JVM253"/>
      <c r="JVN253"/>
      <c r="JVO253"/>
      <c r="JVP253"/>
      <c r="JVQ253"/>
      <c r="JVR253"/>
      <c r="JVS253"/>
      <c r="JVT253"/>
      <c r="JVU253"/>
      <c r="JVV253"/>
      <c r="JVW253"/>
      <c r="JVX253"/>
      <c r="JVY253"/>
      <c r="JVZ253"/>
      <c r="JWA253"/>
      <c r="JWB253"/>
      <c r="JWC253"/>
      <c r="JWD253"/>
      <c r="JWE253"/>
      <c r="JWF253"/>
      <c r="JWG253"/>
      <c r="JWH253"/>
      <c r="JWI253"/>
      <c r="JWJ253"/>
      <c r="JWK253"/>
      <c r="JWL253"/>
      <c r="JWM253"/>
      <c r="JWN253"/>
      <c r="JWO253"/>
      <c r="JWP253"/>
      <c r="JWQ253"/>
      <c r="JWR253"/>
      <c r="JWS253"/>
      <c r="JWT253"/>
      <c r="JWU253"/>
      <c r="JWV253"/>
      <c r="JWW253"/>
      <c r="JWX253"/>
      <c r="JWY253"/>
      <c r="JWZ253"/>
      <c r="JXA253"/>
      <c r="JXB253"/>
      <c r="JXC253"/>
      <c r="JXD253"/>
      <c r="JXE253"/>
      <c r="JXF253"/>
      <c r="JXG253"/>
      <c r="JXH253"/>
      <c r="JXI253"/>
      <c r="JXJ253"/>
      <c r="JXK253"/>
      <c r="JXL253"/>
      <c r="JXM253"/>
      <c r="JXN253"/>
      <c r="JXO253"/>
      <c r="JXP253"/>
      <c r="JXQ253"/>
      <c r="JXR253"/>
      <c r="JXS253"/>
      <c r="JXT253"/>
      <c r="JXU253"/>
      <c r="JXV253"/>
      <c r="JXW253"/>
      <c r="JXX253"/>
      <c r="JXY253"/>
      <c r="JXZ253"/>
      <c r="JYA253"/>
      <c r="JYB253"/>
      <c r="JYC253"/>
      <c r="JYD253"/>
      <c r="JYE253"/>
      <c r="JYF253"/>
      <c r="JYG253"/>
      <c r="JYH253"/>
      <c r="JYI253"/>
      <c r="JYJ253"/>
      <c r="JYK253"/>
      <c r="JYL253"/>
      <c r="JYM253"/>
      <c r="JYN253"/>
      <c r="JYO253"/>
      <c r="JYP253"/>
      <c r="JYQ253"/>
      <c r="JYR253"/>
      <c r="JYS253"/>
      <c r="JYT253"/>
      <c r="JYU253"/>
      <c r="JYV253"/>
      <c r="JYW253"/>
      <c r="JYX253"/>
      <c r="JYY253"/>
      <c r="JYZ253"/>
      <c r="JZA253"/>
      <c r="JZB253"/>
      <c r="JZC253"/>
      <c r="JZD253"/>
      <c r="JZE253"/>
      <c r="JZF253"/>
      <c r="JZG253"/>
      <c r="JZH253"/>
      <c r="JZI253"/>
      <c r="JZJ253"/>
      <c r="JZK253"/>
      <c r="JZL253"/>
      <c r="JZM253"/>
      <c r="JZN253"/>
      <c r="JZO253"/>
      <c r="JZP253"/>
      <c r="JZQ253"/>
      <c r="JZR253"/>
      <c r="JZS253"/>
      <c r="JZT253"/>
      <c r="JZU253"/>
      <c r="JZV253"/>
      <c r="JZW253"/>
      <c r="JZX253"/>
      <c r="JZY253"/>
      <c r="JZZ253"/>
      <c r="KAA253"/>
      <c r="KAB253"/>
      <c r="KAC253"/>
      <c r="KAD253"/>
      <c r="KAE253"/>
      <c r="KAF253"/>
      <c r="KAG253"/>
      <c r="KAH253"/>
      <c r="KAI253"/>
      <c r="KAJ253"/>
      <c r="KAK253"/>
      <c r="KAL253"/>
      <c r="KAM253"/>
      <c r="KAN253"/>
      <c r="KAO253"/>
      <c r="KAP253"/>
      <c r="KAQ253"/>
      <c r="KAR253"/>
      <c r="KAS253"/>
      <c r="KAT253"/>
      <c r="KAU253"/>
      <c r="KAV253"/>
      <c r="KAW253"/>
      <c r="KAX253"/>
      <c r="KAY253"/>
      <c r="KAZ253"/>
      <c r="KBA253"/>
      <c r="KBB253"/>
      <c r="KBC253"/>
      <c r="KBD253"/>
      <c r="KBE253"/>
      <c r="KBF253"/>
      <c r="KBG253"/>
      <c r="KBH253"/>
      <c r="KBI253"/>
      <c r="KBJ253"/>
      <c r="KBK253"/>
      <c r="KBL253"/>
      <c r="KBM253"/>
      <c r="KBN253"/>
      <c r="KBO253"/>
      <c r="KBP253"/>
      <c r="KBQ253"/>
      <c r="KBR253"/>
      <c r="KBS253"/>
      <c r="KBT253"/>
      <c r="KBU253"/>
      <c r="KBV253"/>
      <c r="KBW253"/>
      <c r="KBX253"/>
      <c r="KBY253"/>
      <c r="KBZ253"/>
      <c r="KCA253"/>
      <c r="KCB253"/>
      <c r="KCC253"/>
      <c r="KCD253"/>
      <c r="KCE253"/>
      <c r="KCF253"/>
      <c r="KCG253"/>
      <c r="KCH253"/>
      <c r="KCI253"/>
      <c r="KCJ253"/>
      <c r="KCK253"/>
      <c r="KCL253"/>
      <c r="KCM253"/>
      <c r="KCN253"/>
      <c r="KCO253"/>
      <c r="KCP253"/>
      <c r="KCQ253"/>
      <c r="KCR253"/>
      <c r="KCS253"/>
      <c r="KCT253"/>
      <c r="KCU253"/>
      <c r="KCV253"/>
      <c r="KCW253"/>
      <c r="KCX253"/>
      <c r="KCY253"/>
      <c r="KCZ253"/>
      <c r="KDA253"/>
      <c r="KDB253"/>
      <c r="KDC253"/>
      <c r="KDD253"/>
      <c r="KDE253"/>
      <c r="KDF253"/>
      <c r="KDG253"/>
      <c r="KDH253"/>
      <c r="KDI253"/>
      <c r="KDJ253"/>
      <c r="KDK253"/>
      <c r="KDL253"/>
      <c r="KDM253"/>
      <c r="KDN253"/>
      <c r="KDO253"/>
      <c r="KDP253"/>
      <c r="KDQ253"/>
      <c r="KDR253"/>
      <c r="KDS253"/>
      <c r="KDT253"/>
      <c r="KDU253"/>
      <c r="KDV253"/>
      <c r="KDW253"/>
      <c r="KDX253"/>
      <c r="KDY253"/>
      <c r="KDZ253"/>
      <c r="KEA253"/>
      <c r="KEB253"/>
      <c r="KEC253"/>
      <c r="KED253"/>
      <c r="KEE253"/>
      <c r="KEF253"/>
      <c r="KEG253"/>
      <c r="KEH253"/>
      <c r="KEI253"/>
      <c r="KEJ253"/>
      <c r="KEK253"/>
      <c r="KEL253"/>
      <c r="KEM253"/>
      <c r="KEN253"/>
      <c r="KEO253"/>
      <c r="KEP253"/>
      <c r="KEQ253"/>
      <c r="KER253"/>
      <c r="KES253"/>
      <c r="KET253"/>
      <c r="KEU253"/>
      <c r="KEV253"/>
      <c r="KEW253"/>
      <c r="KEX253"/>
      <c r="KEY253"/>
      <c r="KEZ253"/>
      <c r="KFA253"/>
      <c r="KFB253"/>
      <c r="KFC253"/>
      <c r="KFD253"/>
      <c r="KFE253"/>
      <c r="KFF253"/>
      <c r="KFG253"/>
      <c r="KFH253"/>
      <c r="KFI253"/>
      <c r="KFJ253"/>
      <c r="KFK253"/>
      <c r="KFL253"/>
      <c r="KFM253"/>
      <c r="KFN253"/>
      <c r="KFO253"/>
      <c r="KFP253"/>
      <c r="KFQ253"/>
      <c r="KFR253"/>
      <c r="KFS253"/>
      <c r="KFT253"/>
      <c r="KFU253"/>
      <c r="KFV253"/>
      <c r="KFW253"/>
      <c r="KFX253"/>
      <c r="KFY253"/>
      <c r="KFZ253"/>
      <c r="KGA253"/>
      <c r="KGB253"/>
      <c r="KGC253"/>
      <c r="KGD253"/>
      <c r="KGE253"/>
      <c r="KGF253"/>
      <c r="KGG253"/>
      <c r="KGH253"/>
      <c r="KGI253"/>
      <c r="KGJ253"/>
      <c r="KGK253"/>
      <c r="KGL253"/>
      <c r="KGM253"/>
      <c r="KGN253"/>
      <c r="KGO253"/>
      <c r="KGP253"/>
      <c r="KGQ253"/>
      <c r="KGR253"/>
      <c r="KGS253"/>
      <c r="KGT253"/>
      <c r="KGU253"/>
      <c r="KGV253"/>
      <c r="KGW253"/>
      <c r="KGX253"/>
      <c r="KGY253"/>
      <c r="KGZ253"/>
      <c r="KHA253"/>
      <c r="KHB253"/>
      <c r="KHC253"/>
      <c r="KHD253"/>
      <c r="KHE253"/>
      <c r="KHF253"/>
      <c r="KHG253"/>
      <c r="KHH253"/>
      <c r="KHI253"/>
      <c r="KHJ253"/>
      <c r="KHK253"/>
      <c r="KHL253"/>
      <c r="KHM253"/>
      <c r="KHN253"/>
      <c r="KHO253"/>
      <c r="KHP253"/>
      <c r="KHQ253"/>
      <c r="KHR253"/>
      <c r="KHS253"/>
      <c r="KHT253"/>
      <c r="KHU253"/>
      <c r="KHV253"/>
      <c r="KHW253"/>
      <c r="KHX253"/>
      <c r="KHY253"/>
      <c r="KHZ253"/>
      <c r="KIA253"/>
      <c r="KIB253"/>
      <c r="KIC253"/>
      <c r="KID253"/>
      <c r="KIE253"/>
      <c r="KIF253"/>
      <c r="KIG253"/>
      <c r="KIH253"/>
      <c r="KII253"/>
      <c r="KIJ253"/>
      <c r="KIK253"/>
      <c r="KIL253"/>
      <c r="KIM253"/>
      <c r="KIN253"/>
      <c r="KIO253"/>
      <c r="KIP253"/>
      <c r="KIQ253"/>
      <c r="KIR253"/>
      <c r="KIS253"/>
      <c r="KIT253"/>
      <c r="KIU253"/>
      <c r="KIV253"/>
      <c r="KIW253"/>
      <c r="KIX253"/>
      <c r="KIY253"/>
      <c r="KIZ253"/>
      <c r="KJA253"/>
      <c r="KJB253"/>
      <c r="KJC253"/>
      <c r="KJD253"/>
      <c r="KJE253"/>
      <c r="KJF253"/>
      <c r="KJG253"/>
      <c r="KJH253"/>
      <c r="KJI253"/>
      <c r="KJJ253"/>
      <c r="KJK253"/>
      <c r="KJL253"/>
      <c r="KJM253"/>
      <c r="KJN253"/>
      <c r="KJO253"/>
      <c r="KJP253"/>
      <c r="KJQ253"/>
      <c r="KJR253"/>
      <c r="KJS253"/>
      <c r="KJT253"/>
      <c r="KJU253"/>
      <c r="KJV253"/>
      <c r="KJW253"/>
      <c r="KJX253"/>
      <c r="KJY253"/>
      <c r="KJZ253"/>
      <c r="KKA253"/>
      <c r="KKB253"/>
      <c r="KKC253"/>
      <c r="KKD253"/>
      <c r="KKE253"/>
      <c r="KKF253"/>
      <c r="KKG253"/>
      <c r="KKH253"/>
      <c r="KKI253"/>
      <c r="KKJ253"/>
      <c r="KKK253"/>
      <c r="KKL253"/>
      <c r="KKM253"/>
      <c r="KKN253"/>
      <c r="KKO253"/>
      <c r="KKP253"/>
      <c r="KKQ253"/>
      <c r="KKR253"/>
      <c r="KKS253"/>
      <c r="KKT253"/>
      <c r="KKU253"/>
      <c r="KKV253"/>
      <c r="KKW253"/>
      <c r="KKX253"/>
      <c r="KKY253"/>
      <c r="KKZ253"/>
      <c r="KLA253"/>
      <c r="KLB253"/>
      <c r="KLC253"/>
      <c r="KLD253"/>
      <c r="KLE253"/>
      <c r="KLF253"/>
      <c r="KLG253"/>
      <c r="KLH253"/>
      <c r="KLI253"/>
      <c r="KLJ253"/>
      <c r="KLK253"/>
      <c r="KLL253"/>
      <c r="KLM253"/>
      <c r="KLN253"/>
      <c r="KLO253"/>
      <c r="KLP253"/>
      <c r="KLQ253"/>
      <c r="KLR253"/>
      <c r="KLS253"/>
      <c r="KLT253"/>
      <c r="KLU253"/>
      <c r="KLV253"/>
      <c r="KLW253"/>
      <c r="KLX253"/>
      <c r="KLY253"/>
      <c r="KLZ253"/>
      <c r="KMA253"/>
      <c r="KMB253"/>
      <c r="KMC253"/>
      <c r="KMD253"/>
      <c r="KME253"/>
      <c r="KMF253"/>
      <c r="KMG253"/>
      <c r="KMH253"/>
      <c r="KMI253"/>
      <c r="KMJ253"/>
      <c r="KMK253"/>
      <c r="KML253"/>
      <c r="KMM253"/>
      <c r="KMN253"/>
      <c r="KMO253"/>
      <c r="KMP253"/>
      <c r="KMQ253"/>
      <c r="KMR253"/>
      <c r="KMS253"/>
      <c r="KMT253"/>
      <c r="KMU253"/>
      <c r="KMV253"/>
      <c r="KMW253"/>
      <c r="KMX253"/>
      <c r="KMY253"/>
      <c r="KMZ253"/>
      <c r="KNA253"/>
      <c r="KNB253"/>
      <c r="KNC253"/>
      <c r="KND253"/>
      <c r="KNE253"/>
      <c r="KNF253"/>
      <c r="KNG253"/>
      <c r="KNH253"/>
      <c r="KNI253"/>
      <c r="KNJ253"/>
      <c r="KNK253"/>
      <c r="KNL253"/>
      <c r="KNM253"/>
      <c r="KNN253"/>
      <c r="KNO253"/>
      <c r="KNP253"/>
      <c r="KNQ253"/>
      <c r="KNR253"/>
      <c r="KNS253"/>
      <c r="KNT253"/>
      <c r="KNU253"/>
      <c r="KNV253"/>
      <c r="KNW253"/>
      <c r="KNX253"/>
      <c r="KNY253"/>
      <c r="KNZ253"/>
      <c r="KOA253"/>
      <c r="KOB253"/>
      <c r="KOC253"/>
      <c r="KOD253"/>
      <c r="KOE253"/>
      <c r="KOF253"/>
      <c r="KOG253"/>
      <c r="KOH253"/>
      <c r="KOI253"/>
      <c r="KOJ253"/>
      <c r="KOK253"/>
      <c r="KOL253"/>
      <c r="KOM253"/>
      <c r="KON253"/>
      <c r="KOO253"/>
      <c r="KOP253"/>
      <c r="KOQ253"/>
      <c r="KOR253"/>
      <c r="KOS253"/>
      <c r="KOT253"/>
      <c r="KOU253"/>
      <c r="KOV253"/>
      <c r="KOW253"/>
      <c r="KOX253"/>
      <c r="KOY253"/>
      <c r="KOZ253"/>
      <c r="KPA253"/>
      <c r="KPB253"/>
      <c r="KPC253"/>
      <c r="KPD253"/>
      <c r="KPE253"/>
      <c r="KPF253"/>
      <c r="KPG253"/>
      <c r="KPH253"/>
      <c r="KPI253"/>
      <c r="KPJ253"/>
      <c r="KPK253"/>
      <c r="KPL253"/>
      <c r="KPM253"/>
      <c r="KPN253"/>
      <c r="KPO253"/>
      <c r="KPP253"/>
      <c r="KPQ253"/>
      <c r="KPR253"/>
      <c r="KPS253"/>
      <c r="KPT253"/>
      <c r="KPU253"/>
      <c r="KPV253"/>
      <c r="KPW253"/>
      <c r="KPX253"/>
      <c r="KPY253"/>
      <c r="KPZ253"/>
      <c r="KQA253"/>
      <c r="KQB253"/>
      <c r="KQC253"/>
      <c r="KQD253"/>
      <c r="KQE253"/>
      <c r="KQF253"/>
      <c r="KQG253"/>
      <c r="KQH253"/>
      <c r="KQI253"/>
      <c r="KQJ253"/>
      <c r="KQK253"/>
      <c r="KQL253"/>
      <c r="KQM253"/>
      <c r="KQN253"/>
      <c r="KQO253"/>
      <c r="KQP253"/>
      <c r="KQQ253"/>
      <c r="KQR253"/>
      <c r="KQS253"/>
      <c r="KQT253"/>
      <c r="KQU253"/>
      <c r="KQV253"/>
      <c r="KQW253"/>
      <c r="KQX253"/>
      <c r="KQY253"/>
      <c r="KQZ253"/>
      <c r="KRA253"/>
      <c r="KRB253"/>
      <c r="KRC253"/>
      <c r="KRD253"/>
      <c r="KRE253"/>
      <c r="KRF253"/>
      <c r="KRG253"/>
      <c r="KRH253"/>
      <c r="KRI253"/>
      <c r="KRJ253"/>
      <c r="KRK253"/>
      <c r="KRL253"/>
      <c r="KRM253"/>
      <c r="KRN253"/>
      <c r="KRO253"/>
      <c r="KRP253"/>
      <c r="KRQ253"/>
      <c r="KRR253"/>
      <c r="KRS253"/>
      <c r="KRT253"/>
      <c r="KRU253"/>
      <c r="KRV253"/>
      <c r="KRW253"/>
      <c r="KRX253"/>
      <c r="KRY253"/>
      <c r="KRZ253"/>
      <c r="KSA253"/>
      <c r="KSB253"/>
      <c r="KSC253"/>
      <c r="KSD253"/>
      <c r="KSE253"/>
      <c r="KSF253"/>
      <c r="KSG253"/>
      <c r="KSH253"/>
      <c r="KSI253"/>
      <c r="KSJ253"/>
      <c r="KSK253"/>
      <c r="KSL253"/>
      <c r="KSM253"/>
      <c r="KSN253"/>
      <c r="KSO253"/>
      <c r="KSP253"/>
      <c r="KSQ253"/>
      <c r="KSR253"/>
      <c r="KSS253"/>
      <c r="KST253"/>
      <c r="KSU253"/>
      <c r="KSV253"/>
      <c r="KSW253"/>
      <c r="KSX253"/>
      <c r="KSY253"/>
      <c r="KSZ253"/>
      <c r="KTA253"/>
      <c r="KTB253"/>
      <c r="KTC253"/>
      <c r="KTD253"/>
      <c r="KTE253"/>
      <c r="KTF253"/>
      <c r="KTG253"/>
      <c r="KTH253"/>
      <c r="KTI253"/>
      <c r="KTJ253"/>
      <c r="KTK253"/>
      <c r="KTL253"/>
      <c r="KTM253"/>
      <c r="KTN253"/>
      <c r="KTO253"/>
      <c r="KTP253"/>
      <c r="KTQ253"/>
      <c r="KTR253"/>
      <c r="KTS253"/>
      <c r="KTT253"/>
      <c r="KTU253"/>
      <c r="KTV253"/>
      <c r="KTW253"/>
      <c r="KTX253"/>
      <c r="KTY253"/>
      <c r="KTZ253"/>
      <c r="KUA253"/>
      <c r="KUB253"/>
      <c r="KUC253"/>
      <c r="KUD253"/>
      <c r="KUE253"/>
      <c r="KUF253"/>
      <c r="KUG253"/>
      <c r="KUH253"/>
      <c r="KUI253"/>
      <c r="KUJ253"/>
      <c r="KUK253"/>
      <c r="KUL253"/>
      <c r="KUM253"/>
      <c r="KUN253"/>
      <c r="KUO253"/>
      <c r="KUP253"/>
      <c r="KUQ253"/>
      <c r="KUR253"/>
      <c r="KUS253"/>
      <c r="KUT253"/>
      <c r="KUU253"/>
      <c r="KUV253"/>
      <c r="KUW253"/>
      <c r="KUX253"/>
      <c r="KUY253"/>
      <c r="KUZ253"/>
      <c r="KVA253"/>
      <c r="KVB253"/>
      <c r="KVC253"/>
      <c r="KVD253"/>
      <c r="KVE253"/>
      <c r="KVF253"/>
      <c r="KVG253"/>
      <c r="KVH253"/>
      <c r="KVI253"/>
      <c r="KVJ253"/>
      <c r="KVK253"/>
      <c r="KVL253"/>
      <c r="KVM253"/>
      <c r="KVN253"/>
      <c r="KVO253"/>
      <c r="KVP253"/>
      <c r="KVQ253"/>
      <c r="KVR253"/>
      <c r="KVS253"/>
      <c r="KVT253"/>
      <c r="KVU253"/>
      <c r="KVV253"/>
      <c r="KVW253"/>
      <c r="KVX253"/>
      <c r="KVY253"/>
      <c r="KVZ253"/>
      <c r="KWA253"/>
      <c r="KWB253"/>
      <c r="KWC253"/>
      <c r="KWD253"/>
      <c r="KWE253"/>
      <c r="KWF253"/>
      <c r="KWG253"/>
      <c r="KWH253"/>
      <c r="KWI253"/>
      <c r="KWJ253"/>
      <c r="KWK253"/>
      <c r="KWL253"/>
      <c r="KWM253"/>
      <c r="KWN253"/>
      <c r="KWO253"/>
      <c r="KWP253"/>
      <c r="KWQ253"/>
      <c r="KWR253"/>
      <c r="KWS253"/>
      <c r="KWT253"/>
      <c r="KWU253"/>
      <c r="KWV253"/>
      <c r="KWW253"/>
      <c r="KWX253"/>
      <c r="KWY253"/>
      <c r="KWZ253"/>
      <c r="KXA253"/>
      <c r="KXB253"/>
      <c r="KXC253"/>
      <c r="KXD253"/>
      <c r="KXE253"/>
      <c r="KXF253"/>
      <c r="KXG253"/>
      <c r="KXH253"/>
      <c r="KXI253"/>
      <c r="KXJ253"/>
      <c r="KXK253"/>
      <c r="KXL253"/>
      <c r="KXM253"/>
      <c r="KXN253"/>
      <c r="KXO253"/>
      <c r="KXP253"/>
      <c r="KXQ253"/>
      <c r="KXR253"/>
      <c r="KXS253"/>
      <c r="KXT253"/>
      <c r="KXU253"/>
      <c r="KXV253"/>
      <c r="KXW253"/>
      <c r="KXX253"/>
      <c r="KXY253"/>
      <c r="KXZ253"/>
      <c r="KYA253"/>
      <c r="KYB253"/>
      <c r="KYC253"/>
      <c r="KYD253"/>
      <c r="KYE253"/>
      <c r="KYF253"/>
      <c r="KYG253"/>
      <c r="KYH253"/>
      <c r="KYI253"/>
      <c r="KYJ253"/>
      <c r="KYK253"/>
      <c r="KYL253"/>
      <c r="KYM253"/>
      <c r="KYN253"/>
      <c r="KYO253"/>
      <c r="KYP253"/>
      <c r="KYQ253"/>
      <c r="KYR253"/>
      <c r="KYS253"/>
      <c r="KYT253"/>
      <c r="KYU253"/>
      <c r="KYV253"/>
      <c r="KYW253"/>
      <c r="KYX253"/>
      <c r="KYY253"/>
      <c r="KYZ253"/>
      <c r="KZA253"/>
      <c r="KZB253"/>
      <c r="KZC253"/>
      <c r="KZD253"/>
      <c r="KZE253"/>
      <c r="KZF253"/>
      <c r="KZG253"/>
      <c r="KZH253"/>
      <c r="KZI253"/>
      <c r="KZJ253"/>
      <c r="KZK253"/>
      <c r="KZL253"/>
      <c r="KZM253"/>
      <c r="KZN253"/>
      <c r="KZO253"/>
      <c r="KZP253"/>
      <c r="KZQ253"/>
      <c r="KZR253"/>
      <c r="KZS253"/>
      <c r="KZT253"/>
      <c r="KZU253"/>
      <c r="KZV253"/>
      <c r="KZW253"/>
      <c r="KZX253"/>
      <c r="KZY253"/>
      <c r="KZZ253"/>
      <c r="LAA253"/>
      <c r="LAB253"/>
      <c r="LAC253"/>
      <c r="LAD253"/>
      <c r="LAE253"/>
      <c r="LAF253"/>
      <c r="LAG253"/>
      <c r="LAH253"/>
      <c r="LAI253"/>
      <c r="LAJ253"/>
      <c r="LAK253"/>
      <c r="LAL253"/>
      <c r="LAM253"/>
      <c r="LAN253"/>
      <c r="LAO253"/>
      <c r="LAP253"/>
      <c r="LAQ253"/>
      <c r="LAR253"/>
      <c r="LAS253"/>
      <c r="LAT253"/>
      <c r="LAU253"/>
      <c r="LAV253"/>
      <c r="LAW253"/>
      <c r="LAX253"/>
      <c r="LAY253"/>
      <c r="LAZ253"/>
      <c r="LBA253"/>
      <c r="LBB253"/>
      <c r="LBC253"/>
      <c r="LBD253"/>
      <c r="LBE253"/>
      <c r="LBF253"/>
      <c r="LBG253"/>
      <c r="LBH253"/>
      <c r="LBI253"/>
      <c r="LBJ253"/>
      <c r="LBK253"/>
      <c r="LBL253"/>
      <c r="LBM253"/>
      <c r="LBN253"/>
      <c r="LBO253"/>
      <c r="LBP253"/>
      <c r="LBQ253"/>
      <c r="LBR253"/>
      <c r="LBS253"/>
      <c r="LBT253"/>
      <c r="LBU253"/>
      <c r="LBV253"/>
      <c r="LBW253"/>
      <c r="LBX253"/>
      <c r="LBY253"/>
      <c r="LBZ253"/>
      <c r="LCA253"/>
      <c r="LCB253"/>
      <c r="LCC253"/>
      <c r="LCD253"/>
      <c r="LCE253"/>
      <c r="LCF253"/>
      <c r="LCG253"/>
      <c r="LCH253"/>
      <c r="LCI253"/>
      <c r="LCJ253"/>
      <c r="LCK253"/>
      <c r="LCL253"/>
      <c r="LCM253"/>
      <c r="LCN253"/>
      <c r="LCO253"/>
      <c r="LCP253"/>
      <c r="LCQ253"/>
      <c r="LCR253"/>
      <c r="LCS253"/>
      <c r="LCT253"/>
      <c r="LCU253"/>
      <c r="LCV253"/>
      <c r="LCW253"/>
      <c r="LCX253"/>
      <c r="LCY253"/>
      <c r="LCZ253"/>
      <c r="LDA253"/>
      <c r="LDB253"/>
      <c r="LDC253"/>
      <c r="LDD253"/>
      <c r="LDE253"/>
      <c r="LDF253"/>
      <c r="LDG253"/>
      <c r="LDH253"/>
      <c r="LDI253"/>
      <c r="LDJ253"/>
      <c r="LDK253"/>
      <c r="LDL253"/>
      <c r="LDM253"/>
      <c r="LDN253"/>
      <c r="LDO253"/>
      <c r="LDP253"/>
      <c r="LDQ253"/>
      <c r="LDR253"/>
      <c r="LDS253"/>
      <c r="LDT253"/>
      <c r="LDU253"/>
      <c r="LDV253"/>
      <c r="LDW253"/>
      <c r="LDX253"/>
      <c r="LDY253"/>
      <c r="LDZ253"/>
      <c r="LEA253"/>
      <c r="LEB253"/>
      <c r="LEC253"/>
      <c r="LED253"/>
      <c r="LEE253"/>
      <c r="LEF253"/>
      <c r="LEG253"/>
      <c r="LEH253"/>
      <c r="LEI253"/>
      <c r="LEJ253"/>
      <c r="LEK253"/>
      <c r="LEL253"/>
      <c r="LEM253"/>
      <c r="LEN253"/>
      <c r="LEO253"/>
      <c r="LEP253"/>
      <c r="LEQ253"/>
      <c r="LER253"/>
      <c r="LES253"/>
      <c r="LET253"/>
      <c r="LEU253"/>
      <c r="LEV253"/>
      <c r="LEW253"/>
      <c r="LEX253"/>
      <c r="LEY253"/>
      <c r="LEZ253"/>
      <c r="LFA253"/>
      <c r="LFB253"/>
      <c r="LFC253"/>
      <c r="LFD253"/>
      <c r="LFE253"/>
      <c r="LFF253"/>
      <c r="LFG253"/>
      <c r="LFH253"/>
      <c r="LFI253"/>
      <c r="LFJ253"/>
      <c r="LFK253"/>
      <c r="LFL253"/>
      <c r="LFM253"/>
      <c r="LFN253"/>
      <c r="LFO253"/>
      <c r="LFP253"/>
      <c r="LFQ253"/>
      <c r="LFR253"/>
      <c r="LFS253"/>
      <c r="LFT253"/>
      <c r="LFU253"/>
      <c r="LFV253"/>
      <c r="LFW253"/>
      <c r="LFX253"/>
      <c r="LFY253"/>
      <c r="LFZ253"/>
      <c r="LGA253"/>
      <c r="LGB253"/>
      <c r="LGC253"/>
      <c r="LGD253"/>
      <c r="LGE253"/>
      <c r="LGF253"/>
      <c r="LGG253"/>
      <c r="LGH253"/>
      <c r="LGI253"/>
      <c r="LGJ253"/>
      <c r="LGK253"/>
      <c r="LGL253"/>
      <c r="LGM253"/>
      <c r="LGN253"/>
      <c r="LGO253"/>
      <c r="LGP253"/>
      <c r="LGQ253"/>
      <c r="LGR253"/>
      <c r="LGS253"/>
      <c r="LGT253"/>
      <c r="LGU253"/>
      <c r="LGV253"/>
      <c r="LGW253"/>
      <c r="LGX253"/>
      <c r="LGY253"/>
      <c r="LGZ253"/>
      <c r="LHA253"/>
      <c r="LHB253"/>
      <c r="LHC253"/>
      <c r="LHD253"/>
      <c r="LHE253"/>
      <c r="LHF253"/>
      <c r="LHG253"/>
      <c r="LHH253"/>
      <c r="LHI253"/>
      <c r="LHJ253"/>
      <c r="LHK253"/>
      <c r="LHL253"/>
      <c r="LHM253"/>
      <c r="LHN253"/>
      <c r="LHO253"/>
      <c r="LHP253"/>
      <c r="LHQ253"/>
      <c r="LHR253"/>
      <c r="LHS253"/>
      <c r="LHT253"/>
      <c r="LHU253"/>
      <c r="LHV253"/>
      <c r="LHW253"/>
      <c r="LHX253"/>
      <c r="LHY253"/>
      <c r="LHZ253"/>
      <c r="LIA253"/>
      <c r="LIB253"/>
      <c r="LIC253"/>
      <c r="LID253"/>
      <c r="LIE253"/>
      <c r="LIF253"/>
      <c r="LIG253"/>
      <c r="LIH253"/>
      <c r="LII253"/>
      <c r="LIJ253"/>
      <c r="LIK253"/>
      <c r="LIL253"/>
      <c r="LIM253"/>
      <c r="LIN253"/>
      <c r="LIO253"/>
      <c r="LIP253"/>
      <c r="LIQ253"/>
      <c r="LIR253"/>
      <c r="LIS253"/>
      <c r="LIT253"/>
      <c r="LIU253"/>
      <c r="LIV253"/>
      <c r="LIW253"/>
      <c r="LIX253"/>
      <c r="LIY253"/>
      <c r="LIZ253"/>
      <c r="LJA253"/>
      <c r="LJB253"/>
      <c r="LJC253"/>
      <c r="LJD253"/>
      <c r="LJE253"/>
      <c r="LJF253"/>
      <c r="LJG253"/>
      <c r="LJH253"/>
      <c r="LJI253"/>
      <c r="LJJ253"/>
      <c r="LJK253"/>
      <c r="LJL253"/>
      <c r="LJM253"/>
      <c r="LJN253"/>
      <c r="LJO253"/>
      <c r="LJP253"/>
      <c r="LJQ253"/>
      <c r="LJR253"/>
      <c r="LJS253"/>
      <c r="LJT253"/>
      <c r="LJU253"/>
      <c r="LJV253"/>
      <c r="LJW253"/>
      <c r="LJX253"/>
      <c r="LJY253"/>
      <c r="LJZ253"/>
      <c r="LKA253"/>
      <c r="LKB253"/>
      <c r="LKC253"/>
      <c r="LKD253"/>
      <c r="LKE253"/>
      <c r="LKF253"/>
      <c r="LKG253"/>
      <c r="LKH253"/>
      <c r="LKI253"/>
      <c r="LKJ253"/>
      <c r="LKK253"/>
      <c r="LKL253"/>
      <c r="LKM253"/>
      <c r="LKN253"/>
      <c r="LKO253"/>
      <c r="LKP253"/>
      <c r="LKQ253"/>
      <c r="LKR253"/>
      <c r="LKS253"/>
      <c r="LKT253"/>
      <c r="LKU253"/>
      <c r="LKV253"/>
      <c r="LKW253"/>
      <c r="LKX253"/>
      <c r="LKY253"/>
      <c r="LKZ253"/>
      <c r="LLA253"/>
      <c r="LLB253"/>
      <c r="LLC253"/>
      <c r="LLD253"/>
      <c r="LLE253"/>
      <c r="LLF253"/>
      <c r="LLG253"/>
      <c r="LLH253"/>
      <c r="LLI253"/>
      <c r="LLJ253"/>
      <c r="LLK253"/>
      <c r="LLL253"/>
      <c r="LLM253"/>
      <c r="LLN253"/>
      <c r="LLO253"/>
      <c r="LLP253"/>
      <c r="LLQ253"/>
      <c r="LLR253"/>
      <c r="LLS253"/>
      <c r="LLT253"/>
      <c r="LLU253"/>
      <c r="LLV253"/>
      <c r="LLW253"/>
      <c r="LLX253"/>
      <c r="LLY253"/>
      <c r="LLZ253"/>
      <c r="LMA253"/>
      <c r="LMB253"/>
      <c r="LMC253"/>
      <c r="LMD253"/>
      <c r="LME253"/>
      <c r="LMF253"/>
      <c r="LMG253"/>
      <c r="LMH253"/>
      <c r="LMI253"/>
      <c r="LMJ253"/>
      <c r="LMK253"/>
      <c r="LML253"/>
      <c r="LMM253"/>
      <c r="LMN253"/>
      <c r="LMO253"/>
      <c r="LMP253"/>
      <c r="LMQ253"/>
      <c r="LMR253"/>
      <c r="LMS253"/>
      <c r="LMT253"/>
      <c r="LMU253"/>
      <c r="LMV253"/>
      <c r="LMW253"/>
      <c r="LMX253"/>
      <c r="LMY253"/>
      <c r="LMZ253"/>
      <c r="LNA253"/>
      <c r="LNB253"/>
      <c r="LNC253"/>
      <c r="LND253"/>
      <c r="LNE253"/>
      <c r="LNF253"/>
      <c r="LNG253"/>
      <c r="LNH253"/>
      <c r="LNI253"/>
      <c r="LNJ253"/>
      <c r="LNK253"/>
      <c r="LNL253"/>
      <c r="LNM253"/>
      <c r="LNN253"/>
      <c r="LNO253"/>
      <c r="LNP253"/>
      <c r="LNQ253"/>
      <c r="LNR253"/>
      <c r="LNS253"/>
      <c r="LNT253"/>
      <c r="LNU253"/>
      <c r="LNV253"/>
      <c r="LNW253"/>
      <c r="LNX253"/>
      <c r="LNY253"/>
      <c r="LNZ253"/>
      <c r="LOA253"/>
      <c r="LOB253"/>
      <c r="LOC253"/>
      <c r="LOD253"/>
      <c r="LOE253"/>
      <c r="LOF253"/>
      <c r="LOG253"/>
      <c r="LOH253"/>
      <c r="LOI253"/>
      <c r="LOJ253"/>
      <c r="LOK253"/>
      <c r="LOL253"/>
      <c r="LOM253"/>
      <c r="LON253"/>
      <c r="LOO253"/>
      <c r="LOP253"/>
      <c r="LOQ253"/>
      <c r="LOR253"/>
      <c r="LOS253"/>
      <c r="LOT253"/>
      <c r="LOU253"/>
      <c r="LOV253"/>
      <c r="LOW253"/>
      <c r="LOX253"/>
      <c r="LOY253"/>
      <c r="LOZ253"/>
      <c r="LPA253"/>
      <c r="LPB253"/>
      <c r="LPC253"/>
      <c r="LPD253"/>
      <c r="LPE253"/>
      <c r="LPF253"/>
      <c r="LPG253"/>
      <c r="LPH253"/>
      <c r="LPI253"/>
      <c r="LPJ253"/>
      <c r="LPK253"/>
      <c r="LPL253"/>
      <c r="LPM253"/>
      <c r="LPN253"/>
      <c r="LPO253"/>
      <c r="LPP253"/>
      <c r="LPQ253"/>
      <c r="LPR253"/>
      <c r="LPS253"/>
      <c r="LPT253"/>
      <c r="LPU253"/>
      <c r="LPV253"/>
      <c r="LPW253"/>
      <c r="LPX253"/>
      <c r="LPY253"/>
      <c r="LPZ253"/>
      <c r="LQA253"/>
      <c r="LQB253"/>
      <c r="LQC253"/>
      <c r="LQD253"/>
      <c r="LQE253"/>
      <c r="LQF253"/>
      <c r="LQG253"/>
      <c r="LQH253"/>
      <c r="LQI253"/>
      <c r="LQJ253"/>
      <c r="LQK253"/>
      <c r="LQL253"/>
      <c r="LQM253"/>
      <c r="LQN253"/>
      <c r="LQO253"/>
      <c r="LQP253"/>
      <c r="LQQ253"/>
      <c r="LQR253"/>
      <c r="LQS253"/>
      <c r="LQT253"/>
      <c r="LQU253"/>
      <c r="LQV253"/>
      <c r="LQW253"/>
      <c r="LQX253"/>
      <c r="LQY253"/>
      <c r="LQZ253"/>
      <c r="LRA253"/>
      <c r="LRB253"/>
      <c r="LRC253"/>
      <c r="LRD253"/>
      <c r="LRE253"/>
      <c r="LRF253"/>
      <c r="LRG253"/>
      <c r="LRH253"/>
      <c r="LRI253"/>
      <c r="LRJ253"/>
      <c r="LRK253"/>
      <c r="LRL253"/>
      <c r="LRM253"/>
      <c r="LRN253"/>
      <c r="LRO253"/>
      <c r="LRP253"/>
      <c r="LRQ253"/>
      <c r="LRR253"/>
      <c r="LRS253"/>
      <c r="LRT253"/>
      <c r="LRU253"/>
      <c r="LRV253"/>
      <c r="LRW253"/>
      <c r="LRX253"/>
      <c r="LRY253"/>
      <c r="LRZ253"/>
      <c r="LSA253"/>
      <c r="LSB253"/>
      <c r="LSC253"/>
      <c r="LSD253"/>
      <c r="LSE253"/>
      <c r="LSF253"/>
      <c r="LSG253"/>
      <c r="LSH253"/>
      <c r="LSI253"/>
      <c r="LSJ253"/>
      <c r="LSK253"/>
      <c r="LSL253"/>
      <c r="LSM253"/>
      <c r="LSN253"/>
      <c r="LSO253"/>
      <c r="LSP253"/>
      <c r="LSQ253"/>
      <c r="LSR253"/>
      <c r="LSS253"/>
      <c r="LST253"/>
      <c r="LSU253"/>
      <c r="LSV253"/>
      <c r="LSW253"/>
      <c r="LSX253"/>
      <c r="LSY253"/>
      <c r="LSZ253"/>
      <c r="LTA253"/>
      <c r="LTB253"/>
      <c r="LTC253"/>
      <c r="LTD253"/>
      <c r="LTE253"/>
      <c r="LTF253"/>
      <c r="LTG253"/>
      <c r="LTH253"/>
      <c r="LTI253"/>
      <c r="LTJ253"/>
      <c r="LTK253"/>
      <c r="LTL253"/>
      <c r="LTM253"/>
      <c r="LTN253"/>
      <c r="LTO253"/>
      <c r="LTP253"/>
      <c r="LTQ253"/>
      <c r="LTR253"/>
      <c r="LTS253"/>
      <c r="LTT253"/>
      <c r="LTU253"/>
      <c r="LTV253"/>
      <c r="LTW253"/>
      <c r="LTX253"/>
      <c r="LTY253"/>
      <c r="LTZ253"/>
      <c r="LUA253"/>
      <c r="LUB253"/>
      <c r="LUC253"/>
      <c r="LUD253"/>
      <c r="LUE253"/>
      <c r="LUF253"/>
      <c r="LUG253"/>
      <c r="LUH253"/>
      <c r="LUI253"/>
      <c r="LUJ253"/>
      <c r="LUK253"/>
      <c r="LUL253"/>
      <c r="LUM253"/>
      <c r="LUN253"/>
      <c r="LUO253"/>
      <c r="LUP253"/>
      <c r="LUQ253"/>
      <c r="LUR253"/>
      <c r="LUS253"/>
      <c r="LUT253"/>
      <c r="LUU253"/>
      <c r="LUV253"/>
      <c r="LUW253"/>
      <c r="LUX253"/>
      <c r="LUY253"/>
      <c r="LUZ253"/>
      <c r="LVA253"/>
      <c r="LVB253"/>
      <c r="LVC253"/>
      <c r="LVD253"/>
      <c r="LVE253"/>
      <c r="LVF253"/>
      <c r="LVG253"/>
      <c r="LVH253"/>
      <c r="LVI253"/>
      <c r="LVJ253"/>
      <c r="LVK253"/>
      <c r="LVL253"/>
      <c r="LVM253"/>
      <c r="LVN253"/>
      <c r="LVO253"/>
      <c r="LVP253"/>
      <c r="LVQ253"/>
      <c r="LVR253"/>
      <c r="LVS253"/>
      <c r="LVT253"/>
      <c r="LVU253"/>
      <c r="LVV253"/>
      <c r="LVW253"/>
      <c r="LVX253"/>
      <c r="LVY253"/>
      <c r="LVZ253"/>
      <c r="LWA253"/>
      <c r="LWB253"/>
      <c r="LWC253"/>
      <c r="LWD253"/>
      <c r="LWE253"/>
      <c r="LWF253"/>
      <c r="LWG253"/>
      <c r="LWH253"/>
      <c r="LWI253"/>
      <c r="LWJ253"/>
      <c r="LWK253"/>
      <c r="LWL253"/>
      <c r="LWM253"/>
      <c r="LWN253"/>
      <c r="LWO253"/>
      <c r="LWP253"/>
      <c r="LWQ253"/>
      <c r="LWR253"/>
      <c r="LWS253"/>
      <c r="LWT253"/>
      <c r="LWU253"/>
      <c r="LWV253"/>
      <c r="LWW253"/>
      <c r="LWX253"/>
      <c r="LWY253"/>
      <c r="LWZ253"/>
      <c r="LXA253"/>
      <c r="LXB253"/>
      <c r="LXC253"/>
      <c r="LXD253"/>
      <c r="LXE253"/>
      <c r="LXF253"/>
      <c r="LXG253"/>
      <c r="LXH253"/>
      <c r="LXI253"/>
      <c r="LXJ253"/>
      <c r="LXK253"/>
      <c r="LXL253"/>
      <c r="LXM253"/>
      <c r="LXN253"/>
      <c r="LXO253"/>
      <c r="LXP253"/>
      <c r="LXQ253"/>
      <c r="LXR253"/>
      <c r="LXS253"/>
      <c r="LXT253"/>
      <c r="LXU253"/>
      <c r="LXV253"/>
      <c r="LXW253"/>
      <c r="LXX253"/>
      <c r="LXY253"/>
      <c r="LXZ253"/>
      <c r="LYA253"/>
      <c r="LYB253"/>
      <c r="LYC253"/>
      <c r="LYD253"/>
      <c r="LYE253"/>
      <c r="LYF253"/>
      <c r="LYG253"/>
      <c r="LYH253"/>
      <c r="LYI253"/>
      <c r="LYJ253"/>
      <c r="LYK253"/>
      <c r="LYL253"/>
      <c r="LYM253"/>
      <c r="LYN253"/>
      <c r="LYO253"/>
      <c r="LYP253"/>
      <c r="LYQ253"/>
      <c r="LYR253"/>
      <c r="LYS253"/>
      <c r="LYT253"/>
      <c r="LYU253"/>
      <c r="LYV253"/>
      <c r="LYW253"/>
      <c r="LYX253"/>
      <c r="LYY253"/>
      <c r="LYZ253"/>
      <c r="LZA253"/>
      <c r="LZB253"/>
      <c r="LZC253"/>
      <c r="LZD253"/>
      <c r="LZE253"/>
      <c r="LZF253"/>
      <c r="LZG253"/>
      <c r="LZH253"/>
      <c r="LZI253"/>
      <c r="LZJ253"/>
      <c r="LZK253"/>
      <c r="LZL253"/>
      <c r="LZM253"/>
      <c r="LZN253"/>
      <c r="LZO253"/>
      <c r="LZP253"/>
      <c r="LZQ253"/>
      <c r="LZR253"/>
      <c r="LZS253"/>
      <c r="LZT253"/>
      <c r="LZU253"/>
      <c r="LZV253"/>
      <c r="LZW253"/>
      <c r="LZX253"/>
      <c r="LZY253"/>
      <c r="LZZ253"/>
      <c r="MAA253"/>
      <c r="MAB253"/>
      <c r="MAC253"/>
      <c r="MAD253"/>
      <c r="MAE253"/>
      <c r="MAF253"/>
      <c r="MAG253"/>
      <c r="MAH253"/>
      <c r="MAI253"/>
      <c r="MAJ253"/>
      <c r="MAK253"/>
      <c r="MAL253"/>
      <c r="MAM253"/>
      <c r="MAN253"/>
      <c r="MAO253"/>
      <c r="MAP253"/>
      <c r="MAQ253"/>
      <c r="MAR253"/>
      <c r="MAS253"/>
      <c r="MAT253"/>
      <c r="MAU253"/>
      <c r="MAV253"/>
      <c r="MAW253"/>
      <c r="MAX253"/>
      <c r="MAY253"/>
      <c r="MAZ253"/>
      <c r="MBA253"/>
      <c r="MBB253"/>
      <c r="MBC253"/>
      <c r="MBD253"/>
      <c r="MBE253"/>
      <c r="MBF253"/>
      <c r="MBG253"/>
      <c r="MBH253"/>
      <c r="MBI253"/>
      <c r="MBJ253"/>
      <c r="MBK253"/>
      <c r="MBL253"/>
      <c r="MBM253"/>
      <c r="MBN253"/>
      <c r="MBO253"/>
      <c r="MBP253"/>
      <c r="MBQ253"/>
      <c r="MBR253"/>
      <c r="MBS253"/>
      <c r="MBT253"/>
      <c r="MBU253"/>
      <c r="MBV253"/>
      <c r="MBW253"/>
      <c r="MBX253"/>
      <c r="MBY253"/>
      <c r="MBZ253"/>
      <c r="MCA253"/>
      <c r="MCB253"/>
      <c r="MCC253"/>
      <c r="MCD253"/>
      <c r="MCE253"/>
      <c r="MCF253"/>
      <c r="MCG253"/>
      <c r="MCH253"/>
      <c r="MCI253"/>
      <c r="MCJ253"/>
      <c r="MCK253"/>
      <c r="MCL253"/>
      <c r="MCM253"/>
      <c r="MCN253"/>
      <c r="MCO253"/>
      <c r="MCP253"/>
      <c r="MCQ253"/>
      <c r="MCR253"/>
      <c r="MCS253"/>
      <c r="MCT253"/>
      <c r="MCU253"/>
      <c r="MCV253"/>
      <c r="MCW253"/>
      <c r="MCX253"/>
      <c r="MCY253"/>
      <c r="MCZ253"/>
      <c r="MDA253"/>
      <c r="MDB253"/>
      <c r="MDC253"/>
      <c r="MDD253"/>
      <c r="MDE253"/>
      <c r="MDF253"/>
      <c r="MDG253"/>
      <c r="MDH253"/>
      <c r="MDI253"/>
      <c r="MDJ253"/>
      <c r="MDK253"/>
      <c r="MDL253"/>
      <c r="MDM253"/>
      <c r="MDN253"/>
      <c r="MDO253"/>
      <c r="MDP253"/>
      <c r="MDQ253"/>
      <c r="MDR253"/>
      <c r="MDS253"/>
      <c r="MDT253"/>
      <c r="MDU253"/>
      <c r="MDV253"/>
      <c r="MDW253"/>
      <c r="MDX253"/>
      <c r="MDY253"/>
      <c r="MDZ253"/>
      <c r="MEA253"/>
      <c r="MEB253"/>
      <c r="MEC253"/>
      <c r="MED253"/>
      <c r="MEE253"/>
      <c r="MEF253"/>
      <c r="MEG253"/>
      <c r="MEH253"/>
      <c r="MEI253"/>
      <c r="MEJ253"/>
      <c r="MEK253"/>
      <c r="MEL253"/>
      <c r="MEM253"/>
      <c r="MEN253"/>
      <c r="MEO253"/>
      <c r="MEP253"/>
      <c r="MEQ253"/>
      <c r="MER253"/>
      <c r="MES253"/>
      <c r="MET253"/>
      <c r="MEU253"/>
      <c r="MEV253"/>
      <c r="MEW253"/>
      <c r="MEX253"/>
      <c r="MEY253"/>
      <c r="MEZ253"/>
      <c r="MFA253"/>
      <c r="MFB253"/>
      <c r="MFC253"/>
      <c r="MFD253"/>
      <c r="MFE253"/>
      <c r="MFF253"/>
      <c r="MFG253"/>
      <c r="MFH253"/>
      <c r="MFI253"/>
      <c r="MFJ253"/>
      <c r="MFK253"/>
      <c r="MFL253"/>
      <c r="MFM253"/>
      <c r="MFN253"/>
      <c r="MFO253"/>
      <c r="MFP253"/>
      <c r="MFQ253"/>
      <c r="MFR253"/>
      <c r="MFS253"/>
      <c r="MFT253"/>
      <c r="MFU253"/>
      <c r="MFV253"/>
      <c r="MFW253"/>
      <c r="MFX253"/>
      <c r="MFY253"/>
      <c r="MFZ253"/>
      <c r="MGA253"/>
      <c r="MGB253"/>
      <c r="MGC253"/>
      <c r="MGD253"/>
      <c r="MGE253"/>
      <c r="MGF253"/>
      <c r="MGG253"/>
      <c r="MGH253"/>
      <c r="MGI253"/>
      <c r="MGJ253"/>
      <c r="MGK253"/>
      <c r="MGL253"/>
      <c r="MGM253"/>
      <c r="MGN253"/>
      <c r="MGO253"/>
      <c r="MGP253"/>
      <c r="MGQ253"/>
      <c r="MGR253"/>
      <c r="MGS253"/>
      <c r="MGT253"/>
      <c r="MGU253"/>
      <c r="MGV253"/>
      <c r="MGW253"/>
      <c r="MGX253"/>
      <c r="MGY253"/>
      <c r="MGZ253"/>
      <c r="MHA253"/>
      <c r="MHB253"/>
      <c r="MHC253"/>
      <c r="MHD253"/>
      <c r="MHE253"/>
      <c r="MHF253"/>
      <c r="MHG253"/>
      <c r="MHH253"/>
      <c r="MHI253"/>
      <c r="MHJ253"/>
      <c r="MHK253"/>
      <c r="MHL253"/>
      <c r="MHM253"/>
      <c r="MHN253"/>
      <c r="MHO253"/>
      <c r="MHP253"/>
      <c r="MHQ253"/>
      <c r="MHR253"/>
      <c r="MHS253"/>
      <c r="MHT253"/>
      <c r="MHU253"/>
      <c r="MHV253"/>
      <c r="MHW253"/>
      <c r="MHX253"/>
      <c r="MHY253"/>
      <c r="MHZ253"/>
      <c r="MIA253"/>
      <c r="MIB253"/>
      <c r="MIC253"/>
      <c r="MID253"/>
      <c r="MIE253"/>
      <c r="MIF253"/>
      <c r="MIG253"/>
      <c r="MIH253"/>
      <c r="MII253"/>
      <c r="MIJ253"/>
      <c r="MIK253"/>
      <c r="MIL253"/>
      <c r="MIM253"/>
      <c r="MIN253"/>
      <c r="MIO253"/>
      <c r="MIP253"/>
      <c r="MIQ253"/>
      <c r="MIR253"/>
      <c r="MIS253"/>
      <c r="MIT253"/>
      <c r="MIU253"/>
      <c r="MIV253"/>
      <c r="MIW253"/>
      <c r="MIX253"/>
      <c r="MIY253"/>
      <c r="MIZ253"/>
      <c r="MJA253"/>
      <c r="MJB253"/>
      <c r="MJC253"/>
      <c r="MJD253"/>
      <c r="MJE253"/>
      <c r="MJF253"/>
      <c r="MJG253"/>
      <c r="MJH253"/>
      <c r="MJI253"/>
      <c r="MJJ253"/>
      <c r="MJK253"/>
      <c r="MJL253"/>
      <c r="MJM253"/>
      <c r="MJN253"/>
      <c r="MJO253"/>
      <c r="MJP253"/>
      <c r="MJQ253"/>
      <c r="MJR253"/>
      <c r="MJS253"/>
      <c r="MJT253"/>
      <c r="MJU253"/>
      <c r="MJV253"/>
      <c r="MJW253"/>
      <c r="MJX253"/>
      <c r="MJY253"/>
      <c r="MJZ253"/>
      <c r="MKA253"/>
      <c r="MKB253"/>
      <c r="MKC253"/>
      <c r="MKD253"/>
      <c r="MKE253"/>
      <c r="MKF253"/>
      <c r="MKG253"/>
      <c r="MKH253"/>
      <c r="MKI253"/>
      <c r="MKJ253"/>
      <c r="MKK253"/>
      <c r="MKL253"/>
      <c r="MKM253"/>
      <c r="MKN253"/>
      <c r="MKO253"/>
      <c r="MKP253"/>
      <c r="MKQ253"/>
      <c r="MKR253"/>
      <c r="MKS253"/>
      <c r="MKT253"/>
      <c r="MKU253"/>
      <c r="MKV253"/>
      <c r="MKW253"/>
      <c r="MKX253"/>
      <c r="MKY253"/>
      <c r="MKZ253"/>
      <c r="MLA253"/>
      <c r="MLB253"/>
      <c r="MLC253"/>
      <c r="MLD253"/>
      <c r="MLE253"/>
      <c r="MLF253"/>
      <c r="MLG253"/>
      <c r="MLH253"/>
      <c r="MLI253"/>
      <c r="MLJ253"/>
      <c r="MLK253"/>
      <c r="MLL253"/>
      <c r="MLM253"/>
      <c r="MLN253"/>
      <c r="MLO253"/>
      <c r="MLP253"/>
      <c r="MLQ253"/>
      <c r="MLR253"/>
      <c r="MLS253"/>
      <c r="MLT253"/>
      <c r="MLU253"/>
      <c r="MLV253"/>
      <c r="MLW253"/>
      <c r="MLX253"/>
      <c r="MLY253"/>
      <c r="MLZ253"/>
      <c r="MMA253"/>
      <c r="MMB253"/>
      <c r="MMC253"/>
      <c r="MMD253"/>
      <c r="MME253"/>
      <c r="MMF253"/>
      <c r="MMG253"/>
      <c r="MMH253"/>
      <c r="MMI253"/>
      <c r="MMJ253"/>
      <c r="MMK253"/>
      <c r="MML253"/>
      <c r="MMM253"/>
      <c r="MMN253"/>
      <c r="MMO253"/>
      <c r="MMP253"/>
      <c r="MMQ253"/>
      <c r="MMR253"/>
      <c r="MMS253"/>
      <c r="MMT253"/>
      <c r="MMU253"/>
      <c r="MMV253"/>
      <c r="MMW253"/>
      <c r="MMX253"/>
      <c r="MMY253"/>
      <c r="MMZ253"/>
      <c r="MNA253"/>
      <c r="MNB253"/>
      <c r="MNC253"/>
      <c r="MND253"/>
      <c r="MNE253"/>
      <c r="MNF253"/>
      <c r="MNG253"/>
      <c r="MNH253"/>
      <c r="MNI253"/>
      <c r="MNJ253"/>
      <c r="MNK253"/>
      <c r="MNL253"/>
      <c r="MNM253"/>
      <c r="MNN253"/>
      <c r="MNO253"/>
      <c r="MNP253"/>
      <c r="MNQ253"/>
      <c r="MNR253"/>
      <c r="MNS253"/>
      <c r="MNT253"/>
      <c r="MNU253"/>
      <c r="MNV253"/>
      <c r="MNW253"/>
      <c r="MNX253"/>
      <c r="MNY253"/>
      <c r="MNZ253"/>
      <c r="MOA253"/>
      <c r="MOB253"/>
      <c r="MOC253"/>
      <c r="MOD253"/>
      <c r="MOE253"/>
      <c r="MOF253"/>
      <c r="MOG253"/>
      <c r="MOH253"/>
      <c r="MOI253"/>
      <c r="MOJ253"/>
      <c r="MOK253"/>
      <c r="MOL253"/>
      <c r="MOM253"/>
      <c r="MON253"/>
      <c r="MOO253"/>
      <c r="MOP253"/>
      <c r="MOQ253"/>
      <c r="MOR253"/>
      <c r="MOS253"/>
      <c r="MOT253"/>
      <c r="MOU253"/>
      <c r="MOV253"/>
      <c r="MOW253"/>
      <c r="MOX253"/>
      <c r="MOY253"/>
      <c r="MOZ253"/>
      <c r="MPA253"/>
      <c r="MPB253"/>
      <c r="MPC253"/>
      <c r="MPD253"/>
      <c r="MPE253"/>
      <c r="MPF253"/>
      <c r="MPG253"/>
      <c r="MPH253"/>
      <c r="MPI253"/>
      <c r="MPJ253"/>
      <c r="MPK253"/>
      <c r="MPL253"/>
      <c r="MPM253"/>
      <c r="MPN253"/>
      <c r="MPO253"/>
      <c r="MPP253"/>
      <c r="MPQ253"/>
      <c r="MPR253"/>
      <c r="MPS253"/>
      <c r="MPT253"/>
      <c r="MPU253"/>
      <c r="MPV253"/>
      <c r="MPW253"/>
      <c r="MPX253"/>
      <c r="MPY253"/>
      <c r="MPZ253"/>
      <c r="MQA253"/>
      <c r="MQB253"/>
      <c r="MQC253"/>
      <c r="MQD253"/>
      <c r="MQE253"/>
      <c r="MQF253"/>
      <c r="MQG253"/>
      <c r="MQH253"/>
      <c r="MQI253"/>
      <c r="MQJ253"/>
      <c r="MQK253"/>
      <c r="MQL253"/>
      <c r="MQM253"/>
      <c r="MQN253"/>
      <c r="MQO253"/>
      <c r="MQP253"/>
      <c r="MQQ253"/>
      <c r="MQR253"/>
      <c r="MQS253"/>
      <c r="MQT253"/>
      <c r="MQU253"/>
      <c r="MQV253"/>
      <c r="MQW253"/>
      <c r="MQX253"/>
      <c r="MQY253"/>
      <c r="MQZ253"/>
      <c r="MRA253"/>
      <c r="MRB253"/>
      <c r="MRC253"/>
      <c r="MRD253"/>
      <c r="MRE253"/>
      <c r="MRF253"/>
      <c r="MRG253"/>
      <c r="MRH253"/>
      <c r="MRI253"/>
      <c r="MRJ253"/>
      <c r="MRK253"/>
      <c r="MRL253"/>
      <c r="MRM253"/>
      <c r="MRN253"/>
      <c r="MRO253"/>
      <c r="MRP253"/>
      <c r="MRQ253"/>
      <c r="MRR253"/>
      <c r="MRS253"/>
      <c r="MRT253"/>
      <c r="MRU253"/>
      <c r="MRV253"/>
      <c r="MRW253"/>
      <c r="MRX253"/>
      <c r="MRY253"/>
      <c r="MRZ253"/>
      <c r="MSA253"/>
      <c r="MSB253"/>
      <c r="MSC253"/>
      <c r="MSD253"/>
      <c r="MSE253"/>
      <c r="MSF253"/>
      <c r="MSG253"/>
      <c r="MSH253"/>
      <c r="MSI253"/>
      <c r="MSJ253"/>
      <c r="MSK253"/>
      <c r="MSL253"/>
      <c r="MSM253"/>
      <c r="MSN253"/>
      <c r="MSO253"/>
      <c r="MSP253"/>
      <c r="MSQ253"/>
      <c r="MSR253"/>
      <c r="MSS253"/>
      <c r="MST253"/>
      <c r="MSU253"/>
      <c r="MSV253"/>
      <c r="MSW253"/>
      <c r="MSX253"/>
      <c r="MSY253"/>
      <c r="MSZ253"/>
      <c r="MTA253"/>
      <c r="MTB253"/>
      <c r="MTC253"/>
      <c r="MTD253"/>
      <c r="MTE253"/>
      <c r="MTF253"/>
      <c r="MTG253"/>
      <c r="MTH253"/>
      <c r="MTI253"/>
      <c r="MTJ253"/>
      <c r="MTK253"/>
      <c r="MTL253"/>
      <c r="MTM253"/>
      <c r="MTN253"/>
      <c r="MTO253"/>
      <c r="MTP253"/>
      <c r="MTQ253"/>
      <c r="MTR253"/>
      <c r="MTS253"/>
      <c r="MTT253"/>
      <c r="MTU253"/>
      <c r="MTV253"/>
      <c r="MTW253"/>
      <c r="MTX253"/>
      <c r="MTY253"/>
      <c r="MTZ253"/>
      <c r="MUA253"/>
      <c r="MUB253"/>
      <c r="MUC253"/>
      <c r="MUD253"/>
      <c r="MUE253"/>
      <c r="MUF253"/>
      <c r="MUG253"/>
      <c r="MUH253"/>
      <c r="MUI253"/>
      <c r="MUJ253"/>
      <c r="MUK253"/>
      <c r="MUL253"/>
      <c r="MUM253"/>
      <c r="MUN253"/>
      <c r="MUO253"/>
      <c r="MUP253"/>
      <c r="MUQ253"/>
      <c r="MUR253"/>
      <c r="MUS253"/>
      <c r="MUT253"/>
      <c r="MUU253"/>
      <c r="MUV253"/>
      <c r="MUW253"/>
      <c r="MUX253"/>
      <c r="MUY253"/>
      <c r="MUZ253"/>
      <c r="MVA253"/>
      <c r="MVB253"/>
      <c r="MVC253"/>
      <c r="MVD253"/>
      <c r="MVE253"/>
      <c r="MVF253"/>
      <c r="MVG253"/>
      <c r="MVH253"/>
      <c r="MVI253"/>
      <c r="MVJ253"/>
      <c r="MVK253"/>
      <c r="MVL253"/>
      <c r="MVM253"/>
      <c r="MVN253"/>
      <c r="MVO253"/>
      <c r="MVP253"/>
      <c r="MVQ253"/>
      <c r="MVR253"/>
      <c r="MVS253"/>
      <c r="MVT253"/>
      <c r="MVU253"/>
      <c r="MVV253"/>
      <c r="MVW253"/>
      <c r="MVX253"/>
      <c r="MVY253"/>
      <c r="MVZ253"/>
      <c r="MWA253"/>
      <c r="MWB253"/>
      <c r="MWC253"/>
      <c r="MWD253"/>
      <c r="MWE253"/>
      <c r="MWF253"/>
      <c r="MWG253"/>
      <c r="MWH253"/>
      <c r="MWI253"/>
      <c r="MWJ253"/>
      <c r="MWK253"/>
      <c r="MWL253"/>
      <c r="MWM253"/>
      <c r="MWN253"/>
      <c r="MWO253"/>
      <c r="MWP253"/>
      <c r="MWQ253"/>
      <c r="MWR253"/>
      <c r="MWS253"/>
      <c r="MWT253"/>
      <c r="MWU253"/>
      <c r="MWV253"/>
      <c r="MWW253"/>
      <c r="MWX253"/>
      <c r="MWY253"/>
      <c r="MWZ253"/>
      <c r="MXA253"/>
      <c r="MXB253"/>
      <c r="MXC253"/>
      <c r="MXD253"/>
      <c r="MXE253"/>
      <c r="MXF253"/>
      <c r="MXG253"/>
      <c r="MXH253"/>
      <c r="MXI253"/>
      <c r="MXJ253"/>
      <c r="MXK253"/>
      <c r="MXL253"/>
      <c r="MXM253"/>
      <c r="MXN253"/>
      <c r="MXO253"/>
      <c r="MXP253"/>
      <c r="MXQ253"/>
      <c r="MXR253"/>
      <c r="MXS253"/>
      <c r="MXT253"/>
      <c r="MXU253"/>
      <c r="MXV253"/>
      <c r="MXW253"/>
      <c r="MXX253"/>
      <c r="MXY253"/>
      <c r="MXZ253"/>
      <c r="MYA253"/>
      <c r="MYB253"/>
      <c r="MYC253"/>
      <c r="MYD253"/>
      <c r="MYE253"/>
      <c r="MYF253"/>
      <c r="MYG253"/>
      <c r="MYH253"/>
      <c r="MYI253"/>
      <c r="MYJ253"/>
      <c r="MYK253"/>
      <c r="MYL253"/>
      <c r="MYM253"/>
      <c r="MYN253"/>
      <c r="MYO253"/>
      <c r="MYP253"/>
      <c r="MYQ253"/>
      <c r="MYR253"/>
      <c r="MYS253"/>
      <c r="MYT253"/>
      <c r="MYU253"/>
      <c r="MYV253"/>
      <c r="MYW253"/>
      <c r="MYX253"/>
      <c r="MYY253"/>
      <c r="MYZ253"/>
      <c r="MZA253"/>
      <c r="MZB253"/>
      <c r="MZC253"/>
      <c r="MZD253"/>
      <c r="MZE253"/>
      <c r="MZF253"/>
      <c r="MZG253"/>
      <c r="MZH253"/>
      <c r="MZI253"/>
      <c r="MZJ253"/>
      <c r="MZK253"/>
      <c r="MZL253"/>
      <c r="MZM253"/>
      <c r="MZN253"/>
      <c r="MZO253"/>
      <c r="MZP253"/>
      <c r="MZQ253"/>
      <c r="MZR253"/>
      <c r="MZS253"/>
      <c r="MZT253"/>
      <c r="MZU253"/>
      <c r="MZV253"/>
      <c r="MZW253"/>
      <c r="MZX253"/>
      <c r="MZY253"/>
      <c r="MZZ253"/>
      <c r="NAA253"/>
      <c r="NAB253"/>
      <c r="NAC253"/>
      <c r="NAD253"/>
      <c r="NAE253"/>
      <c r="NAF253"/>
      <c r="NAG253"/>
      <c r="NAH253"/>
      <c r="NAI253"/>
      <c r="NAJ253"/>
      <c r="NAK253"/>
      <c r="NAL253"/>
      <c r="NAM253"/>
      <c r="NAN253"/>
      <c r="NAO253"/>
      <c r="NAP253"/>
      <c r="NAQ253"/>
      <c r="NAR253"/>
      <c r="NAS253"/>
      <c r="NAT253"/>
      <c r="NAU253"/>
      <c r="NAV253"/>
      <c r="NAW253"/>
      <c r="NAX253"/>
      <c r="NAY253"/>
      <c r="NAZ253"/>
      <c r="NBA253"/>
      <c r="NBB253"/>
      <c r="NBC253"/>
      <c r="NBD253"/>
      <c r="NBE253"/>
      <c r="NBF253"/>
      <c r="NBG253"/>
      <c r="NBH253"/>
      <c r="NBI253"/>
      <c r="NBJ253"/>
      <c r="NBK253"/>
      <c r="NBL253"/>
      <c r="NBM253"/>
      <c r="NBN253"/>
      <c r="NBO253"/>
      <c r="NBP253"/>
      <c r="NBQ253"/>
      <c r="NBR253"/>
      <c r="NBS253"/>
      <c r="NBT253"/>
      <c r="NBU253"/>
      <c r="NBV253"/>
      <c r="NBW253"/>
      <c r="NBX253"/>
      <c r="NBY253"/>
      <c r="NBZ253"/>
      <c r="NCA253"/>
      <c r="NCB253"/>
      <c r="NCC253"/>
      <c r="NCD253"/>
      <c r="NCE253"/>
      <c r="NCF253"/>
      <c r="NCG253"/>
      <c r="NCH253"/>
      <c r="NCI253"/>
      <c r="NCJ253"/>
      <c r="NCK253"/>
      <c r="NCL253"/>
      <c r="NCM253"/>
      <c r="NCN253"/>
      <c r="NCO253"/>
      <c r="NCP253"/>
      <c r="NCQ253"/>
      <c r="NCR253"/>
      <c r="NCS253"/>
      <c r="NCT253"/>
      <c r="NCU253"/>
      <c r="NCV253"/>
      <c r="NCW253"/>
      <c r="NCX253"/>
      <c r="NCY253"/>
      <c r="NCZ253"/>
      <c r="NDA253"/>
      <c r="NDB253"/>
      <c r="NDC253"/>
      <c r="NDD253"/>
      <c r="NDE253"/>
      <c r="NDF253"/>
      <c r="NDG253"/>
      <c r="NDH253"/>
      <c r="NDI253"/>
      <c r="NDJ253"/>
      <c r="NDK253"/>
      <c r="NDL253"/>
      <c r="NDM253"/>
      <c r="NDN253"/>
      <c r="NDO253"/>
      <c r="NDP253"/>
      <c r="NDQ253"/>
      <c r="NDR253"/>
      <c r="NDS253"/>
      <c r="NDT253"/>
      <c r="NDU253"/>
      <c r="NDV253"/>
      <c r="NDW253"/>
      <c r="NDX253"/>
      <c r="NDY253"/>
      <c r="NDZ253"/>
      <c r="NEA253"/>
      <c r="NEB253"/>
      <c r="NEC253"/>
      <c r="NED253"/>
      <c r="NEE253"/>
      <c r="NEF253"/>
      <c r="NEG253"/>
      <c r="NEH253"/>
      <c r="NEI253"/>
      <c r="NEJ253"/>
      <c r="NEK253"/>
      <c r="NEL253"/>
      <c r="NEM253"/>
      <c r="NEN253"/>
      <c r="NEO253"/>
      <c r="NEP253"/>
      <c r="NEQ253"/>
      <c r="NER253"/>
      <c r="NES253"/>
      <c r="NET253"/>
      <c r="NEU253"/>
      <c r="NEV253"/>
      <c r="NEW253"/>
      <c r="NEX253"/>
      <c r="NEY253"/>
      <c r="NEZ253"/>
      <c r="NFA253"/>
      <c r="NFB253"/>
      <c r="NFC253"/>
      <c r="NFD253"/>
      <c r="NFE253"/>
      <c r="NFF253"/>
      <c r="NFG253"/>
      <c r="NFH253"/>
      <c r="NFI253"/>
      <c r="NFJ253"/>
      <c r="NFK253"/>
      <c r="NFL253"/>
      <c r="NFM253"/>
      <c r="NFN253"/>
      <c r="NFO253"/>
      <c r="NFP253"/>
      <c r="NFQ253"/>
      <c r="NFR253"/>
      <c r="NFS253"/>
      <c r="NFT253"/>
      <c r="NFU253"/>
      <c r="NFV253"/>
      <c r="NFW253"/>
      <c r="NFX253"/>
      <c r="NFY253"/>
      <c r="NFZ253"/>
      <c r="NGA253"/>
      <c r="NGB253"/>
      <c r="NGC253"/>
      <c r="NGD253"/>
      <c r="NGE253"/>
      <c r="NGF253"/>
      <c r="NGG253"/>
      <c r="NGH253"/>
      <c r="NGI253"/>
      <c r="NGJ253"/>
      <c r="NGK253"/>
      <c r="NGL253"/>
      <c r="NGM253"/>
      <c r="NGN253"/>
      <c r="NGO253"/>
      <c r="NGP253"/>
      <c r="NGQ253"/>
      <c r="NGR253"/>
      <c r="NGS253"/>
      <c r="NGT253"/>
      <c r="NGU253"/>
      <c r="NGV253"/>
      <c r="NGW253"/>
      <c r="NGX253"/>
      <c r="NGY253"/>
      <c r="NGZ253"/>
      <c r="NHA253"/>
      <c r="NHB253"/>
      <c r="NHC253"/>
      <c r="NHD253"/>
      <c r="NHE253"/>
      <c r="NHF253"/>
      <c r="NHG253"/>
      <c r="NHH253"/>
      <c r="NHI253"/>
      <c r="NHJ253"/>
      <c r="NHK253"/>
      <c r="NHL253"/>
      <c r="NHM253"/>
      <c r="NHN253"/>
      <c r="NHO253"/>
      <c r="NHP253"/>
      <c r="NHQ253"/>
      <c r="NHR253"/>
      <c r="NHS253"/>
      <c r="NHT253"/>
      <c r="NHU253"/>
      <c r="NHV253"/>
      <c r="NHW253"/>
      <c r="NHX253"/>
      <c r="NHY253"/>
      <c r="NHZ253"/>
      <c r="NIA253"/>
      <c r="NIB253"/>
      <c r="NIC253"/>
      <c r="NID253"/>
      <c r="NIE253"/>
      <c r="NIF253"/>
      <c r="NIG253"/>
      <c r="NIH253"/>
      <c r="NII253"/>
      <c r="NIJ253"/>
      <c r="NIK253"/>
      <c r="NIL253"/>
      <c r="NIM253"/>
      <c r="NIN253"/>
      <c r="NIO253"/>
      <c r="NIP253"/>
      <c r="NIQ253"/>
      <c r="NIR253"/>
      <c r="NIS253"/>
      <c r="NIT253"/>
      <c r="NIU253"/>
      <c r="NIV253"/>
      <c r="NIW253"/>
      <c r="NIX253"/>
      <c r="NIY253"/>
      <c r="NIZ253"/>
      <c r="NJA253"/>
      <c r="NJB253"/>
      <c r="NJC253"/>
      <c r="NJD253"/>
      <c r="NJE253"/>
      <c r="NJF253"/>
      <c r="NJG253"/>
      <c r="NJH253"/>
      <c r="NJI253"/>
      <c r="NJJ253"/>
      <c r="NJK253"/>
      <c r="NJL253"/>
      <c r="NJM253"/>
      <c r="NJN253"/>
      <c r="NJO253"/>
      <c r="NJP253"/>
      <c r="NJQ253"/>
      <c r="NJR253"/>
      <c r="NJS253"/>
      <c r="NJT253"/>
      <c r="NJU253"/>
      <c r="NJV253"/>
      <c r="NJW253"/>
      <c r="NJX253"/>
      <c r="NJY253"/>
      <c r="NJZ253"/>
      <c r="NKA253"/>
      <c r="NKB253"/>
      <c r="NKC253"/>
      <c r="NKD253"/>
      <c r="NKE253"/>
      <c r="NKF253"/>
      <c r="NKG253"/>
      <c r="NKH253"/>
      <c r="NKI253"/>
      <c r="NKJ253"/>
      <c r="NKK253"/>
      <c r="NKL253"/>
      <c r="NKM253"/>
      <c r="NKN253"/>
      <c r="NKO253"/>
      <c r="NKP253"/>
      <c r="NKQ253"/>
      <c r="NKR253"/>
      <c r="NKS253"/>
      <c r="NKT253"/>
      <c r="NKU253"/>
      <c r="NKV253"/>
      <c r="NKW253"/>
      <c r="NKX253"/>
      <c r="NKY253"/>
      <c r="NKZ253"/>
      <c r="NLA253"/>
      <c r="NLB253"/>
      <c r="NLC253"/>
      <c r="NLD253"/>
      <c r="NLE253"/>
      <c r="NLF253"/>
      <c r="NLG253"/>
      <c r="NLH253"/>
      <c r="NLI253"/>
      <c r="NLJ253"/>
      <c r="NLK253"/>
      <c r="NLL253"/>
      <c r="NLM253"/>
      <c r="NLN253"/>
      <c r="NLO253"/>
      <c r="NLP253"/>
      <c r="NLQ253"/>
      <c r="NLR253"/>
      <c r="NLS253"/>
      <c r="NLT253"/>
      <c r="NLU253"/>
      <c r="NLV253"/>
      <c r="NLW253"/>
      <c r="NLX253"/>
      <c r="NLY253"/>
      <c r="NLZ253"/>
      <c r="NMA253"/>
      <c r="NMB253"/>
      <c r="NMC253"/>
      <c r="NMD253"/>
      <c r="NME253"/>
      <c r="NMF253"/>
      <c r="NMG253"/>
      <c r="NMH253"/>
      <c r="NMI253"/>
      <c r="NMJ253"/>
      <c r="NMK253"/>
      <c r="NML253"/>
      <c r="NMM253"/>
      <c r="NMN253"/>
      <c r="NMO253"/>
      <c r="NMP253"/>
      <c r="NMQ253"/>
      <c r="NMR253"/>
      <c r="NMS253"/>
      <c r="NMT253"/>
      <c r="NMU253"/>
      <c r="NMV253"/>
      <c r="NMW253"/>
      <c r="NMX253"/>
      <c r="NMY253"/>
      <c r="NMZ253"/>
      <c r="NNA253"/>
      <c r="NNB253"/>
      <c r="NNC253"/>
      <c r="NND253"/>
      <c r="NNE253"/>
      <c r="NNF253"/>
      <c r="NNG253"/>
      <c r="NNH253"/>
      <c r="NNI253"/>
      <c r="NNJ253"/>
      <c r="NNK253"/>
      <c r="NNL253"/>
      <c r="NNM253"/>
      <c r="NNN253"/>
      <c r="NNO253"/>
      <c r="NNP253"/>
      <c r="NNQ253"/>
      <c r="NNR253"/>
      <c r="NNS253"/>
      <c r="NNT253"/>
      <c r="NNU253"/>
      <c r="NNV253"/>
      <c r="NNW253"/>
      <c r="NNX253"/>
      <c r="NNY253"/>
      <c r="NNZ253"/>
      <c r="NOA253"/>
      <c r="NOB253"/>
      <c r="NOC253"/>
      <c r="NOD253"/>
      <c r="NOE253"/>
      <c r="NOF253"/>
      <c r="NOG253"/>
      <c r="NOH253"/>
      <c r="NOI253"/>
      <c r="NOJ253"/>
      <c r="NOK253"/>
      <c r="NOL253"/>
      <c r="NOM253"/>
      <c r="NON253"/>
      <c r="NOO253"/>
      <c r="NOP253"/>
      <c r="NOQ253"/>
      <c r="NOR253"/>
      <c r="NOS253"/>
      <c r="NOT253"/>
      <c r="NOU253"/>
      <c r="NOV253"/>
      <c r="NOW253"/>
      <c r="NOX253"/>
      <c r="NOY253"/>
      <c r="NOZ253"/>
      <c r="NPA253"/>
      <c r="NPB253"/>
      <c r="NPC253"/>
      <c r="NPD253"/>
      <c r="NPE253"/>
      <c r="NPF253"/>
      <c r="NPG253"/>
      <c r="NPH253"/>
      <c r="NPI253"/>
      <c r="NPJ253"/>
      <c r="NPK253"/>
      <c r="NPL253"/>
      <c r="NPM253"/>
      <c r="NPN253"/>
      <c r="NPO253"/>
      <c r="NPP253"/>
      <c r="NPQ253"/>
      <c r="NPR253"/>
      <c r="NPS253"/>
      <c r="NPT253"/>
      <c r="NPU253"/>
      <c r="NPV253"/>
      <c r="NPW253"/>
      <c r="NPX253"/>
      <c r="NPY253"/>
      <c r="NPZ253"/>
      <c r="NQA253"/>
      <c r="NQB253"/>
      <c r="NQC253"/>
      <c r="NQD253"/>
      <c r="NQE253"/>
      <c r="NQF253"/>
      <c r="NQG253"/>
      <c r="NQH253"/>
      <c r="NQI253"/>
      <c r="NQJ253"/>
      <c r="NQK253"/>
      <c r="NQL253"/>
      <c r="NQM253"/>
      <c r="NQN253"/>
      <c r="NQO253"/>
      <c r="NQP253"/>
      <c r="NQQ253"/>
      <c r="NQR253"/>
      <c r="NQS253"/>
      <c r="NQT253"/>
      <c r="NQU253"/>
      <c r="NQV253"/>
      <c r="NQW253"/>
      <c r="NQX253"/>
      <c r="NQY253"/>
      <c r="NQZ253"/>
      <c r="NRA253"/>
      <c r="NRB253"/>
      <c r="NRC253"/>
      <c r="NRD253"/>
      <c r="NRE253"/>
      <c r="NRF253"/>
      <c r="NRG253"/>
      <c r="NRH253"/>
      <c r="NRI253"/>
      <c r="NRJ253"/>
      <c r="NRK253"/>
      <c r="NRL253"/>
      <c r="NRM253"/>
      <c r="NRN253"/>
      <c r="NRO253"/>
      <c r="NRP253"/>
      <c r="NRQ253"/>
      <c r="NRR253"/>
      <c r="NRS253"/>
      <c r="NRT253"/>
      <c r="NRU253"/>
      <c r="NRV253"/>
      <c r="NRW253"/>
      <c r="NRX253"/>
      <c r="NRY253"/>
      <c r="NRZ253"/>
      <c r="NSA253"/>
      <c r="NSB253"/>
      <c r="NSC253"/>
      <c r="NSD253"/>
      <c r="NSE253"/>
      <c r="NSF253"/>
      <c r="NSG253"/>
      <c r="NSH253"/>
      <c r="NSI253"/>
      <c r="NSJ253"/>
      <c r="NSK253"/>
      <c r="NSL253"/>
      <c r="NSM253"/>
      <c r="NSN253"/>
      <c r="NSO253"/>
      <c r="NSP253"/>
      <c r="NSQ253"/>
      <c r="NSR253"/>
      <c r="NSS253"/>
      <c r="NST253"/>
      <c r="NSU253"/>
      <c r="NSV253"/>
      <c r="NSW253"/>
      <c r="NSX253"/>
      <c r="NSY253"/>
      <c r="NSZ253"/>
      <c r="NTA253"/>
      <c r="NTB253"/>
      <c r="NTC253"/>
      <c r="NTD253"/>
      <c r="NTE253"/>
      <c r="NTF253"/>
      <c r="NTG253"/>
      <c r="NTH253"/>
      <c r="NTI253"/>
      <c r="NTJ253"/>
      <c r="NTK253"/>
      <c r="NTL253"/>
      <c r="NTM253"/>
      <c r="NTN253"/>
      <c r="NTO253"/>
      <c r="NTP253"/>
      <c r="NTQ253"/>
      <c r="NTR253"/>
      <c r="NTS253"/>
      <c r="NTT253"/>
      <c r="NTU253"/>
      <c r="NTV253"/>
      <c r="NTW253"/>
      <c r="NTX253"/>
      <c r="NTY253"/>
      <c r="NTZ253"/>
      <c r="NUA253"/>
      <c r="NUB253"/>
      <c r="NUC253"/>
      <c r="NUD253"/>
      <c r="NUE253"/>
      <c r="NUF253"/>
      <c r="NUG253"/>
      <c r="NUH253"/>
      <c r="NUI253"/>
      <c r="NUJ253"/>
      <c r="NUK253"/>
      <c r="NUL253"/>
      <c r="NUM253"/>
      <c r="NUN253"/>
      <c r="NUO253"/>
      <c r="NUP253"/>
      <c r="NUQ253"/>
      <c r="NUR253"/>
      <c r="NUS253"/>
      <c r="NUT253"/>
      <c r="NUU253"/>
      <c r="NUV253"/>
      <c r="NUW253"/>
      <c r="NUX253"/>
      <c r="NUY253"/>
      <c r="NUZ253"/>
      <c r="NVA253"/>
      <c r="NVB253"/>
      <c r="NVC253"/>
      <c r="NVD253"/>
      <c r="NVE253"/>
      <c r="NVF253"/>
      <c r="NVG253"/>
      <c r="NVH253"/>
      <c r="NVI253"/>
      <c r="NVJ253"/>
      <c r="NVK253"/>
      <c r="NVL253"/>
      <c r="NVM253"/>
      <c r="NVN253"/>
      <c r="NVO253"/>
      <c r="NVP253"/>
      <c r="NVQ253"/>
      <c r="NVR253"/>
      <c r="NVS253"/>
      <c r="NVT253"/>
      <c r="NVU253"/>
      <c r="NVV253"/>
      <c r="NVW253"/>
      <c r="NVX253"/>
      <c r="NVY253"/>
      <c r="NVZ253"/>
      <c r="NWA253"/>
      <c r="NWB253"/>
      <c r="NWC253"/>
      <c r="NWD253"/>
      <c r="NWE253"/>
      <c r="NWF253"/>
      <c r="NWG253"/>
      <c r="NWH253"/>
      <c r="NWI253"/>
      <c r="NWJ253"/>
      <c r="NWK253"/>
      <c r="NWL253"/>
      <c r="NWM253"/>
      <c r="NWN253"/>
      <c r="NWO253"/>
      <c r="NWP253"/>
      <c r="NWQ253"/>
      <c r="NWR253"/>
      <c r="NWS253"/>
      <c r="NWT253"/>
      <c r="NWU253"/>
      <c r="NWV253"/>
      <c r="NWW253"/>
      <c r="NWX253"/>
      <c r="NWY253"/>
      <c r="NWZ253"/>
      <c r="NXA253"/>
      <c r="NXB253"/>
      <c r="NXC253"/>
      <c r="NXD253"/>
      <c r="NXE253"/>
      <c r="NXF253"/>
      <c r="NXG253"/>
      <c r="NXH253"/>
      <c r="NXI253"/>
      <c r="NXJ253"/>
      <c r="NXK253"/>
      <c r="NXL253"/>
      <c r="NXM253"/>
      <c r="NXN253"/>
      <c r="NXO253"/>
      <c r="NXP253"/>
      <c r="NXQ253"/>
      <c r="NXR253"/>
      <c r="NXS253"/>
      <c r="NXT253"/>
      <c r="NXU253"/>
      <c r="NXV253"/>
      <c r="NXW253"/>
      <c r="NXX253"/>
      <c r="NXY253"/>
      <c r="NXZ253"/>
      <c r="NYA253"/>
      <c r="NYB253"/>
      <c r="NYC253"/>
      <c r="NYD253"/>
      <c r="NYE253"/>
      <c r="NYF253"/>
      <c r="NYG253"/>
      <c r="NYH253"/>
      <c r="NYI253"/>
      <c r="NYJ253"/>
      <c r="NYK253"/>
      <c r="NYL253"/>
      <c r="NYM253"/>
      <c r="NYN253"/>
      <c r="NYO253"/>
      <c r="NYP253"/>
      <c r="NYQ253"/>
      <c r="NYR253"/>
      <c r="NYS253"/>
      <c r="NYT253"/>
      <c r="NYU253"/>
      <c r="NYV253"/>
      <c r="NYW253"/>
      <c r="NYX253"/>
      <c r="NYY253"/>
      <c r="NYZ253"/>
      <c r="NZA253"/>
      <c r="NZB253"/>
      <c r="NZC253"/>
      <c r="NZD253"/>
      <c r="NZE253"/>
      <c r="NZF253"/>
      <c r="NZG253"/>
      <c r="NZH253"/>
      <c r="NZI253"/>
      <c r="NZJ253"/>
      <c r="NZK253"/>
      <c r="NZL253"/>
      <c r="NZM253"/>
      <c r="NZN253"/>
      <c r="NZO253"/>
      <c r="NZP253"/>
      <c r="NZQ253"/>
      <c r="NZR253"/>
      <c r="NZS253"/>
      <c r="NZT253"/>
      <c r="NZU253"/>
      <c r="NZV253"/>
      <c r="NZW253"/>
      <c r="NZX253"/>
      <c r="NZY253"/>
      <c r="NZZ253"/>
      <c r="OAA253"/>
      <c r="OAB253"/>
      <c r="OAC253"/>
      <c r="OAD253"/>
      <c r="OAE253"/>
      <c r="OAF253"/>
      <c r="OAG253"/>
      <c r="OAH253"/>
      <c r="OAI253"/>
      <c r="OAJ253"/>
      <c r="OAK253"/>
      <c r="OAL253"/>
      <c r="OAM253"/>
      <c r="OAN253"/>
      <c r="OAO253"/>
      <c r="OAP253"/>
      <c r="OAQ253"/>
      <c r="OAR253"/>
      <c r="OAS253"/>
      <c r="OAT253"/>
      <c r="OAU253"/>
      <c r="OAV253"/>
      <c r="OAW253"/>
      <c r="OAX253"/>
      <c r="OAY253"/>
      <c r="OAZ253"/>
      <c r="OBA253"/>
      <c r="OBB253"/>
      <c r="OBC253"/>
      <c r="OBD253"/>
      <c r="OBE253"/>
      <c r="OBF253"/>
      <c r="OBG253"/>
      <c r="OBH253"/>
      <c r="OBI253"/>
      <c r="OBJ253"/>
      <c r="OBK253"/>
      <c r="OBL253"/>
      <c r="OBM253"/>
      <c r="OBN253"/>
      <c r="OBO253"/>
      <c r="OBP253"/>
      <c r="OBQ253"/>
      <c r="OBR253"/>
      <c r="OBS253"/>
      <c r="OBT253"/>
      <c r="OBU253"/>
      <c r="OBV253"/>
      <c r="OBW253"/>
      <c r="OBX253"/>
      <c r="OBY253"/>
      <c r="OBZ253"/>
      <c r="OCA253"/>
      <c r="OCB253"/>
      <c r="OCC253"/>
      <c r="OCD253"/>
      <c r="OCE253"/>
      <c r="OCF253"/>
      <c r="OCG253"/>
      <c r="OCH253"/>
      <c r="OCI253"/>
      <c r="OCJ253"/>
      <c r="OCK253"/>
      <c r="OCL253"/>
      <c r="OCM253"/>
      <c r="OCN253"/>
      <c r="OCO253"/>
      <c r="OCP253"/>
      <c r="OCQ253"/>
      <c r="OCR253"/>
      <c r="OCS253"/>
      <c r="OCT253"/>
      <c r="OCU253"/>
      <c r="OCV253"/>
      <c r="OCW253"/>
      <c r="OCX253"/>
      <c r="OCY253"/>
      <c r="OCZ253"/>
      <c r="ODA253"/>
      <c r="ODB253"/>
      <c r="ODC253"/>
      <c r="ODD253"/>
      <c r="ODE253"/>
      <c r="ODF253"/>
      <c r="ODG253"/>
      <c r="ODH253"/>
      <c r="ODI253"/>
      <c r="ODJ253"/>
      <c r="ODK253"/>
      <c r="ODL253"/>
      <c r="ODM253"/>
      <c r="ODN253"/>
      <c r="ODO253"/>
      <c r="ODP253"/>
      <c r="ODQ253"/>
      <c r="ODR253"/>
      <c r="ODS253"/>
      <c r="ODT253"/>
      <c r="ODU253"/>
      <c r="ODV253"/>
      <c r="ODW253"/>
      <c r="ODX253"/>
      <c r="ODY253"/>
      <c r="ODZ253"/>
      <c r="OEA253"/>
      <c r="OEB253"/>
      <c r="OEC253"/>
      <c r="OED253"/>
      <c r="OEE253"/>
      <c r="OEF253"/>
      <c r="OEG253"/>
      <c r="OEH253"/>
      <c r="OEI253"/>
      <c r="OEJ253"/>
      <c r="OEK253"/>
      <c r="OEL253"/>
      <c r="OEM253"/>
      <c r="OEN253"/>
      <c r="OEO253"/>
      <c r="OEP253"/>
      <c r="OEQ253"/>
      <c r="OER253"/>
      <c r="OES253"/>
      <c r="OET253"/>
      <c r="OEU253"/>
      <c r="OEV253"/>
      <c r="OEW253"/>
      <c r="OEX253"/>
      <c r="OEY253"/>
      <c r="OEZ253"/>
      <c r="OFA253"/>
      <c r="OFB253"/>
      <c r="OFC253"/>
      <c r="OFD253"/>
      <c r="OFE253"/>
      <c r="OFF253"/>
      <c r="OFG253"/>
      <c r="OFH253"/>
      <c r="OFI253"/>
      <c r="OFJ253"/>
      <c r="OFK253"/>
      <c r="OFL253"/>
      <c r="OFM253"/>
      <c r="OFN253"/>
      <c r="OFO253"/>
      <c r="OFP253"/>
      <c r="OFQ253"/>
      <c r="OFR253"/>
      <c r="OFS253"/>
      <c r="OFT253"/>
      <c r="OFU253"/>
      <c r="OFV253"/>
      <c r="OFW253"/>
      <c r="OFX253"/>
      <c r="OFY253"/>
      <c r="OFZ253"/>
      <c r="OGA253"/>
      <c r="OGB253"/>
      <c r="OGC253"/>
      <c r="OGD253"/>
      <c r="OGE253"/>
      <c r="OGF253"/>
      <c r="OGG253"/>
      <c r="OGH253"/>
      <c r="OGI253"/>
      <c r="OGJ253"/>
      <c r="OGK253"/>
      <c r="OGL253"/>
      <c r="OGM253"/>
      <c r="OGN253"/>
      <c r="OGO253"/>
      <c r="OGP253"/>
      <c r="OGQ253"/>
      <c r="OGR253"/>
      <c r="OGS253"/>
      <c r="OGT253"/>
      <c r="OGU253"/>
      <c r="OGV253"/>
      <c r="OGW253"/>
      <c r="OGX253"/>
      <c r="OGY253"/>
      <c r="OGZ253"/>
      <c r="OHA253"/>
      <c r="OHB253"/>
      <c r="OHC253"/>
      <c r="OHD253"/>
      <c r="OHE253"/>
      <c r="OHF253"/>
      <c r="OHG253"/>
      <c r="OHH253"/>
      <c r="OHI253"/>
      <c r="OHJ253"/>
      <c r="OHK253"/>
      <c r="OHL253"/>
      <c r="OHM253"/>
      <c r="OHN253"/>
      <c r="OHO253"/>
      <c r="OHP253"/>
      <c r="OHQ253"/>
      <c r="OHR253"/>
      <c r="OHS253"/>
      <c r="OHT253"/>
      <c r="OHU253"/>
      <c r="OHV253"/>
      <c r="OHW253"/>
      <c r="OHX253"/>
      <c r="OHY253"/>
      <c r="OHZ253"/>
      <c r="OIA253"/>
      <c r="OIB253"/>
      <c r="OIC253"/>
      <c r="OID253"/>
      <c r="OIE253"/>
      <c r="OIF253"/>
      <c r="OIG253"/>
      <c r="OIH253"/>
      <c r="OII253"/>
      <c r="OIJ253"/>
      <c r="OIK253"/>
      <c r="OIL253"/>
      <c r="OIM253"/>
      <c r="OIN253"/>
      <c r="OIO253"/>
      <c r="OIP253"/>
      <c r="OIQ253"/>
      <c r="OIR253"/>
      <c r="OIS253"/>
      <c r="OIT253"/>
      <c r="OIU253"/>
      <c r="OIV253"/>
      <c r="OIW253"/>
      <c r="OIX253"/>
      <c r="OIY253"/>
      <c r="OIZ253"/>
      <c r="OJA253"/>
      <c r="OJB253"/>
      <c r="OJC253"/>
      <c r="OJD253"/>
      <c r="OJE253"/>
      <c r="OJF253"/>
      <c r="OJG253"/>
      <c r="OJH253"/>
      <c r="OJI253"/>
      <c r="OJJ253"/>
      <c r="OJK253"/>
      <c r="OJL253"/>
      <c r="OJM253"/>
      <c r="OJN253"/>
      <c r="OJO253"/>
      <c r="OJP253"/>
      <c r="OJQ253"/>
      <c r="OJR253"/>
      <c r="OJS253"/>
      <c r="OJT253"/>
      <c r="OJU253"/>
      <c r="OJV253"/>
      <c r="OJW253"/>
      <c r="OJX253"/>
      <c r="OJY253"/>
      <c r="OJZ253"/>
      <c r="OKA253"/>
      <c r="OKB253"/>
      <c r="OKC253"/>
      <c r="OKD253"/>
      <c r="OKE253"/>
      <c r="OKF253"/>
      <c r="OKG253"/>
      <c r="OKH253"/>
      <c r="OKI253"/>
      <c r="OKJ253"/>
      <c r="OKK253"/>
      <c r="OKL253"/>
      <c r="OKM253"/>
      <c r="OKN253"/>
      <c r="OKO253"/>
      <c r="OKP253"/>
      <c r="OKQ253"/>
      <c r="OKR253"/>
      <c r="OKS253"/>
      <c r="OKT253"/>
      <c r="OKU253"/>
      <c r="OKV253"/>
      <c r="OKW253"/>
      <c r="OKX253"/>
      <c r="OKY253"/>
      <c r="OKZ253"/>
      <c r="OLA253"/>
      <c r="OLB253"/>
      <c r="OLC253"/>
      <c r="OLD253"/>
      <c r="OLE253"/>
      <c r="OLF253"/>
      <c r="OLG253"/>
      <c r="OLH253"/>
      <c r="OLI253"/>
      <c r="OLJ253"/>
      <c r="OLK253"/>
      <c r="OLL253"/>
      <c r="OLM253"/>
      <c r="OLN253"/>
      <c r="OLO253"/>
      <c r="OLP253"/>
      <c r="OLQ253"/>
      <c r="OLR253"/>
      <c r="OLS253"/>
      <c r="OLT253"/>
      <c r="OLU253"/>
      <c r="OLV253"/>
      <c r="OLW253"/>
      <c r="OLX253"/>
      <c r="OLY253"/>
      <c r="OLZ253"/>
      <c r="OMA253"/>
      <c r="OMB253"/>
      <c r="OMC253"/>
      <c r="OMD253"/>
      <c r="OME253"/>
      <c r="OMF253"/>
      <c r="OMG253"/>
      <c r="OMH253"/>
      <c r="OMI253"/>
      <c r="OMJ253"/>
      <c r="OMK253"/>
      <c r="OML253"/>
      <c r="OMM253"/>
      <c r="OMN253"/>
      <c r="OMO253"/>
      <c r="OMP253"/>
      <c r="OMQ253"/>
      <c r="OMR253"/>
      <c r="OMS253"/>
      <c r="OMT253"/>
      <c r="OMU253"/>
      <c r="OMV253"/>
      <c r="OMW253"/>
      <c r="OMX253"/>
      <c r="OMY253"/>
      <c r="OMZ253"/>
      <c r="ONA253"/>
      <c r="ONB253"/>
      <c r="ONC253"/>
      <c r="OND253"/>
      <c r="ONE253"/>
      <c r="ONF253"/>
      <c r="ONG253"/>
      <c r="ONH253"/>
      <c r="ONI253"/>
      <c r="ONJ253"/>
      <c r="ONK253"/>
      <c r="ONL253"/>
      <c r="ONM253"/>
      <c r="ONN253"/>
      <c r="ONO253"/>
      <c r="ONP253"/>
      <c r="ONQ253"/>
      <c r="ONR253"/>
      <c r="ONS253"/>
      <c r="ONT253"/>
      <c r="ONU253"/>
      <c r="ONV253"/>
      <c r="ONW253"/>
      <c r="ONX253"/>
      <c r="ONY253"/>
      <c r="ONZ253"/>
      <c r="OOA253"/>
      <c r="OOB253"/>
      <c r="OOC253"/>
      <c r="OOD253"/>
      <c r="OOE253"/>
      <c r="OOF253"/>
      <c r="OOG253"/>
      <c r="OOH253"/>
      <c r="OOI253"/>
      <c r="OOJ253"/>
      <c r="OOK253"/>
      <c r="OOL253"/>
      <c r="OOM253"/>
      <c r="OON253"/>
      <c r="OOO253"/>
      <c r="OOP253"/>
      <c r="OOQ253"/>
      <c r="OOR253"/>
      <c r="OOS253"/>
      <c r="OOT253"/>
      <c r="OOU253"/>
      <c r="OOV253"/>
      <c r="OOW253"/>
      <c r="OOX253"/>
      <c r="OOY253"/>
      <c r="OOZ253"/>
      <c r="OPA253"/>
      <c r="OPB253"/>
      <c r="OPC253"/>
      <c r="OPD253"/>
      <c r="OPE253"/>
      <c r="OPF253"/>
      <c r="OPG253"/>
      <c r="OPH253"/>
      <c r="OPI253"/>
      <c r="OPJ253"/>
      <c r="OPK253"/>
      <c r="OPL253"/>
      <c r="OPM253"/>
      <c r="OPN253"/>
      <c r="OPO253"/>
      <c r="OPP253"/>
      <c r="OPQ253"/>
      <c r="OPR253"/>
      <c r="OPS253"/>
      <c r="OPT253"/>
      <c r="OPU253"/>
      <c r="OPV253"/>
      <c r="OPW253"/>
      <c r="OPX253"/>
      <c r="OPY253"/>
      <c r="OPZ253"/>
      <c r="OQA253"/>
      <c r="OQB253"/>
      <c r="OQC253"/>
      <c r="OQD253"/>
      <c r="OQE253"/>
      <c r="OQF253"/>
      <c r="OQG253"/>
      <c r="OQH253"/>
      <c r="OQI253"/>
      <c r="OQJ253"/>
      <c r="OQK253"/>
      <c r="OQL253"/>
      <c r="OQM253"/>
      <c r="OQN253"/>
      <c r="OQO253"/>
      <c r="OQP253"/>
      <c r="OQQ253"/>
      <c r="OQR253"/>
      <c r="OQS253"/>
      <c r="OQT253"/>
      <c r="OQU253"/>
      <c r="OQV253"/>
      <c r="OQW253"/>
      <c r="OQX253"/>
      <c r="OQY253"/>
      <c r="OQZ253"/>
      <c r="ORA253"/>
      <c r="ORB253"/>
      <c r="ORC253"/>
      <c r="ORD253"/>
      <c r="ORE253"/>
      <c r="ORF253"/>
      <c r="ORG253"/>
      <c r="ORH253"/>
      <c r="ORI253"/>
      <c r="ORJ253"/>
      <c r="ORK253"/>
      <c r="ORL253"/>
      <c r="ORM253"/>
      <c r="ORN253"/>
      <c r="ORO253"/>
      <c r="ORP253"/>
      <c r="ORQ253"/>
      <c r="ORR253"/>
      <c r="ORS253"/>
      <c r="ORT253"/>
      <c r="ORU253"/>
      <c r="ORV253"/>
      <c r="ORW253"/>
      <c r="ORX253"/>
      <c r="ORY253"/>
      <c r="ORZ253"/>
      <c r="OSA253"/>
      <c r="OSB253"/>
      <c r="OSC253"/>
      <c r="OSD253"/>
      <c r="OSE253"/>
      <c r="OSF253"/>
      <c r="OSG253"/>
      <c r="OSH253"/>
      <c r="OSI253"/>
      <c r="OSJ253"/>
      <c r="OSK253"/>
      <c r="OSL253"/>
      <c r="OSM253"/>
      <c r="OSN253"/>
      <c r="OSO253"/>
      <c r="OSP253"/>
      <c r="OSQ253"/>
      <c r="OSR253"/>
      <c r="OSS253"/>
      <c r="OST253"/>
      <c r="OSU253"/>
      <c r="OSV253"/>
      <c r="OSW253"/>
      <c r="OSX253"/>
      <c r="OSY253"/>
      <c r="OSZ253"/>
      <c r="OTA253"/>
      <c r="OTB253"/>
      <c r="OTC253"/>
      <c r="OTD253"/>
      <c r="OTE253"/>
      <c r="OTF253"/>
      <c r="OTG253"/>
      <c r="OTH253"/>
      <c r="OTI253"/>
      <c r="OTJ253"/>
      <c r="OTK253"/>
      <c r="OTL253"/>
      <c r="OTM253"/>
      <c r="OTN253"/>
      <c r="OTO253"/>
      <c r="OTP253"/>
      <c r="OTQ253"/>
      <c r="OTR253"/>
      <c r="OTS253"/>
      <c r="OTT253"/>
      <c r="OTU253"/>
      <c r="OTV253"/>
      <c r="OTW253"/>
      <c r="OTX253"/>
      <c r="OTY253"/>
      <c r="OTZ253"/>
      <c r="OUA253"/>
      <c r="OUB253"/>
      <c r="OUC253"/>
      <c r="OUD253"/>
      <c r="OUE253"/>
      <c r="OUF253"/>
      <c r="OUG253"/>
      <c r="OUH253"/>
      <c r="OUI253"/>
      <c r="OUJ253"/>
      <c r="OUK253"/>
      <c r="OUL253"/>
      <c r="OUM253"/>
      <c r="OUN253"/>
      <c r="OUO253"/>
      <c r="OUP253"/>
      <c r="OUQ253"/>
      <c r="OUR253"/>
      <c r="OUS253"/>
      <c r="OUT253"/>
      <c r="OUU253"/>
      <c r="OUV253"/>
      <c r="OUW253"/>
      <c r="OUX253"/>
      <c r="OUY253"/>
      <c r="OUZ253"/>
      <c r="OVA253"/>
      <c r="OVB253"/>
      <c r="OVC253"/>
      <c r="OVD253"/>
      <c r="OVE253"/>
      <c r="OVF253"/>
      <c r="OVG253"/>
      <c r="OVH253"/>
      <c r="OVI253"/>
      <c r="OVJ253"/>
      <c r="OVK253"/>
      <c r="OVL253"/>
      <c r="OVM253"/>
      <c r="OVN253"/>
      <c r="OVO253"/>
      <c r="OVP253"/>
      <c r="OVQ253"/>
      <c r="OVR253"/>
      <c r="OVS253"/>
      <c r="OVT253"/>
      <c r="OVU253"/>
      <c r="OVV253"/>
      <c r="OVW253"/>
      <c r="OVX253"/>
      <c r="OVY253"/>
      <c r="OVZ253"/>
      <c r="OWA253"/>
      <c r="OWB253"/>
      <c r="OWC253"/>
      <c r="OWD253"/>
      <c r="OWE253"/>
      <c r="OWF253"/>
      <c r="OWG253"/>
      <c r="OWH253"/>
      <c r="OWI253"/>
      <c r="OWJ253"/>
      <c r="OWK253"/>
      <c r="OWL253"/>
      <c r="OWM253"/>
      <c r="OWN253"/>
      <c r="OWO253"/>
      <c r="OWP253"/>
      <c r="OWQ253"/>
      <c r="OWR253"/>
      <c r="OWS253"/>
      <c r="OWT253"/>
      <c r="OWU253"/>
      <c r="OWV253"/>
      <c r="OWW253"/>
      <c r="OWX253"/>
      <c r="OWY253"/>
      <c r="OWZ253"/>
      <c r="OXA253"/>
      <c r="OXB253"/>
      <c r="OXC253"/>
      <c r="OXD253"/>
      <c r="OXE253"/>
      <c r="OXF253"/>
      <c r="OXG253"/>
      <c r="OXH253"/>
      <c r="OXI253"/>
      <c r="OXJ253"/>
      <c r="OXK253"/>
      <c r="OXL253"/>
      <c r="OXM253"/>
      <c r="OXN253"/>
      <c r="OXO253"/>
      <c r="OXP253"/>
      <c r="OXQ253"/>
      <c r="OXR253"/>
      <c r="OXS253"/>
      <c r="OXT253"/>
      <c r="OXU253"/>
      <c r="OXV253"/>
      <c r="OXW253"/>
      <c r="OXX253"/>
      <c r="OXY253"/>
      <c r="OXZ253"/>
      <c r="OYA253"/>
      <c r="OYB253"/>
      <c r="OYC253"/>
      <c r="OYD253"/>
      <c r="OYE253"/>
      <c r="OYF253"/>
      <c r="OYG253"/>
      <c r="OYH253"/>
      <c r="OYI253"/>
      <c r="OYJ253"/>
      <c r="OYK253"/>
      <c r="OYL253"/>
      <c r="OYM253"/>
      <c r="OYN253"/>
      <c r="OYO253"/>
      <c r="OYP253"/>
      <c r="OYQ253"/>
      <c r="OYR253"/>
      <c r="OYS253"/>
      <c r="OYT253"/>
      <c r="OYU253"/>
      <c r="OYV253"/>
      <c r="OYW253"/>
      <c r="OYX253"/>
      <c r="OYY253"/>
      <c r="OYZ253"/>
      <c r="OZA253"/>
      <c r="OZB253"/>
      <c r="OZC253"/>
      <c r="OZD253"/>
      <c r="OZE253"/>
      <c r="OZF253"/>
      <c r="OZG253"/>
      <c r="OZH253"/>
      <c r="OZI253"/>
      <c r="OZJ253"/>
      <c r="OZK253"/>
      <c r="OZL253"/>
      <c r="OZM253"/>
      <c r="OZN253"/>
      <c r="OZO253"/>
      <c r="OZP253"/>
      <c r="OZQ253"/>
      <c r="OZR253"/>
      <c r="OZS253"/>
      <c r="OZT253"/>
      <c r="OZU253"/>
      <c r="OZV253"/>
      <c r="OZW253"/>
      <c r="OZX253"/>
      <c r="OZY253"/>
      <c r="OZZ253"/>
      <c r="PAA253"/>
      <c r="PAB253"/>
      <c r="PAC253"/>
      <c r="PAD253"/>
      <c r="PAE253"/>
      <c r="PAF253"/>
      <c r="PAG253"/>
      <c r="PAH253"/>
      <c r="PAI253"/>
      <c r="PAJ253"/>
      <c r="PAK253"/>
      <c r="PAL253"/>
      <c r="PAM253"/>
      <c r="PAN253"/>
      <c r="PAO253"/>
      <c r="PAP253"/>
      <c r="PAQ253"/>
      <c r="PAR253"/>
      <c r="PAS253"/>
      <c r="PAT253"/>
      <c r="PAU253"/>
      <c r="PAV253"/>
      <c r="PAW253"/>
      <c r="PAX253"/>
      <c r="PAY253"/>
      <c r="PAZ253"/>
      <c r="PBA253"/>
      <c r="PBB253"/>
      <c r="PBC253"/>
      <c r="PBD253"/>
      <c r="PBE253"/>
      <c r="PBF253"/>
      <c r="PBG253"/>
      <c r="PBH253"/>
      <c r="PBI253"/>
      <c r="PBJ253"/>
      <c r="PBK253"/>
      <c r="PBL253"/>
      <c r="PBM253"/>
      <c r="PBN253"/>
      <c r="PBO253"/>
      <c r="PBP253"/>
      <c r="PBQ253"/>
      <c r="PBR253"/>
      <c r="PBS253"/>
      <c r="PBT253"/>
      <c r="PBU253"/>
      <c r="PBV253"/>
      <c r="PBW253"/>
      <c r="PBX253"/>
      <c r="PBY253"/>
      <c r="PBZ253"/>
      <c r="PCA253"/>
      <c r="PCB253"/>
      <c r="PCC253"/>
      <c r="PCD253"/>
      <c r="PCE253"/>
      <c r="PCF253"/>
      <c r="PCG253"/>
      <c r="PCH253"/>
      <c r="PCI253"/>
      <c r="PCJ253"/>
      <c r="PCK253"/>
      <c r="PCL253"/>
      <c r="PCM253"/>
      <c r="PCN253"/>
      <c r="PCO253"/>
      <c r="PCP253"/>
      <c r="PCQ253"/>
      <c r="PCR253"/>
      <c r="PCS253"/>
      <c r="PCT253"/>
      <c r="PCU253"/>
      <c r="PCV253"/>
      <c r="PCW253"/>
      <c r="PCX253"/>
      <c r="PCY253"/>
      <c r="PCZ253"/>
      <c r="PDA253"/>
      <c r="PDB253"/>
      <c r="PDC253"/>
      <c r="PDD253"/>
      <c r="PDE253"/>
      <c r="PDF253"/>
      <c r="PDG253"/>
      <c r="PDH253"/>
      <c r="PDI253"/>
      <c r="PDJ253"/>
      <c r="PDK253"/>
      <c r="PDL253"/>
      <c r="PDM253"/>
      <c r="PDN253"/>
      <c r="PDO253"/>
      <c r="PDP253"/>
      <c r="PDQ253"/>
      <c r="PDR253"/>
      <c r="PDS253"/>
      <c r="PDT253"/>
      <c r="PDU253"/>
      <c r="PDV253"/>
      <c r="PDW253"/>
      <c r="PDX253"/>
      <c r="PDY253"/>
      <c r="PDZ253"/>
      <c r="PEA253"/>
      <c r="PEB253"/>
      <c r="PEC253"/>
      <c r="PED253"/>
      <c r="PEE253"/>
      <c r="PEF253"/>
      <c r="PEG253"/>
      <c r="PEH253"/>
      <c r="PEI253"/>
      <c r="PEJ253"/>
      <c r="PEK253"/>
      <c r="PEL253"/>
      <c r="PEM253"/>
      <c r="PEN253"/>
      <c r="PEO253"/>
      <c r="PEP253"/>
      <c r="PEQ253"/>
      <c r="PER253"/>
      <c r="PES253"/>
      <c r="PET253"/>
      <c r="PEU253"/>
      <c r="PEV253"/>
      <c r="PEW253"/>
      <c r="PEX253"/>
      <c r="PEY253"/>
      <c r="PEZ253"/>
      <c r="PFA253"/>
      <c r="PFB253"/>
      <c r="PFC253"/>
      <c r="PFD253"/>
      <c r="PFE253"/>
      <c r="PFF253"/>
      <c r="PFG253"/>
      <c r="PFH253"/>
      <c r="PFI253"/>
      <c r="PFJ253"/>
      <c r="PFK253"/>
      <c r="PFL253"/>
      <c r="PFM253"/>
      <c r="PFN253"/>
      <c r="PFO253"/>
      <c r="PFP253"/>
      <c r="PFQ253"/>
      <c r="PFR253"/>
      <c r="PFS253"/>
      <c r="PFT253"/>
      <c r="PFU253"/>
      <c r="PFV253"/>
      <c r="PFW253"/>
      <c r="PFX253"/>
      <c r="PFY253"/>
      <c r="PFZ253"/>
      <c r="PGA253"/>
      <c r="PGB253"/>
      <c r="PGC253"/>
      <c r="PGD253"/>
      <c r="PGE253"/>
      <c r="PGF253"/>
      <c r="PGG253"/>
      <c r="PGH253"/>
      <c r="PGI253"/>
      <c r="PGJ253"/>
      <c r="PGK253"/>
      <c r="PGL253"/>
      <c r="PGM253"/>
      <c r="PGN253"/>
      <c r="PGO253"/>
      <c r="PGP253"/>
      <c r="PGQ253"/>
      <c r="PGR253"/>
      <c r="PGS253"/>
      <c r="PGT253"/>
      <c r="PGU253"/>
      <c r="PGV253"/>
      <c r="PGW253"/>
      <c r="PGX253"/>
      <c r="PGY253"/>
      <c r="PGZ253"/>
      <c r="PHA253"/>
      <c r="PHB253"/>
      <c r="PHC253"/>
      <c r="PHD253"/>
      <c r="PHE253"/>
      <c r="PHF253"/>
      <c r="PHG253"/>
      <c r="PHH253"/>
      <c r="PHI253"/>
      <c r="PHJ253"/>
      <c r="PHK253"/>
      <c r="PHL253"/>
      <c r="PHM253"/>
      <c r="PHN253"/>
      <c r="PHO253"/>
      <c r="PHP253"/>
      <c r="PHQ253"/>
      <c r="PHR253"/>
      <c r="PHS253"/>
      <c r="PHT253"/>
      <c r="PHU253"/>
      <c r="PHV253"/>
      <c r="PHW253"/>
      <c r="PHX253"/>
      <c r="PHY253"/>
      <c r="PHZ253"/>
      <c r="PIA253"/>
      <c r="PIB253"/>
      <c r="PIC253"/>
      <c r="PID253"/>
      <c r="PIE253"/>
      <c r="PIF253"/>
      <c r="PIG253"/>
      <c r="PIH253"/>
      <c r="PII253"/>
      <c r="PIJ253"/>
      <c r="PIK253"/>
      <c r="PIL253"/>
      <c r="PIM253"/>
      <c r="PIN253"/>
      <c r="PIO253"/>
      <c r="PIP253"/>
      <c r="PIQ253"/>
      <c r="PIR253"/>
      <c r="PIS253"/>
      <c r="PIT253"/>
      <c r="PIU253"/>
      <c r="PIV253"/>
      <c r="PIW253"/>
      <c r="PIX253"/>
      <c r="PIY253"/>
      <c r="PIZ253"/>
      <c r="PJA253"/>
      <c r="PJB253"/>
      <c r="PJC253"/>
      <c r="PJD253"/>
      <c r="PJE253"/>
      <c r="PJF253"/>
      <c r="PJG253"/>
      <c r="PJH253"/>
      <c r="PJI253"/>
      <c r="PJJ253"/>
      <c r="PJK253"/>
      <c r="PJL253"/>
      <c r="PJM253"/>
      <c r="PJN253"/>
      <c r="PJO253"/>
      <c r="PJP253"/>
      <c r="PJQ253"/>
      <c r="PJR253"/>
      <c r="PJS253"/>
      <c r="PJT253"/>
      <c r="PJU253"/>
      <c r="PJV253"/>
      <c r="PJW253"/>
      <c r="PJX253"/>
      <c r="PJY253"/>
      <c r="PJZ253"/>
      <c r="PKA253"/>
      <c r="PKB253"/>
      <c r="PKC253"/>
      <c r="PKD253"/>
      <c r="PKE253"/>
      <c r="PKF253"/>
      <c r="PKG253"/>
      <c r="PKH253"/>
      <c r="PKI253"/>
      <c r="PKJ253"/>
      <c r="PKK253"/>
      <c r="PKL253"/>
      <c r="PKM253"/>
      <c r="PKN253"/>
      <c r="PKO253"/>
      <c r="PKP253"/>
      <c r="PKQ253"/>
      <c r="PKR253"/>
      <c r="PKS253"/>
      <c r="PKT253"/>
      <c r="PKU253"/>
      <c r="PKV253"/>
      <c r="PKW253"/>
      <c r="PKX253"/>
      <c r="PKY253"/>
      <c r="PKZ253"/>
      <c r="PLA253"/>
      <c r="PLB253"/>
      <c r="PLC253"/>
      <c r="PLD253"/>
      <c r="PLE253"/>
      <c r="PLF253"/>
      <c r="PLG253"/>
      <c r="PLH253"/>
      <c r="PLI253"/>
      <c r="PLJ253"/>
      <c r="PLK253"/>
      <c r="PLL253"/>
      <c r="PLM253"/>
      <c r="PLN253"/>
      <c r="PLO253"/>
      <c r="PLP253"/>
      <c r="PLQ253"/>
      <c r="PLR253"/>
      <c r="PLS253"/>
      <c r="PLT253"/>
      <c r="PLU253"/>
      <c r="PLV253"/>
      <c r="PLW253"/>
      <c r="PLX253"/>
      <c r="PLY253"/>
      <c r="PLZ253"/>
      <c r="PMA253"/>
      <c r="PMB253"/>
      <c r="PMC253"/>
      <c r="PMD253"/>
      <c r="PME253"/>
      <c r="PMF253"/>
      <c r="PMG253"/>
      <c r="PMH253"/>
      <c r="PMI253"/>
      <c r="PMJ253"/>
      <c r="PMK253"/>
      <c r="PML253"/>
      <c r="PMM253"/>
      <c r="PMN253"/>
      <c r="PMO253"/>
      <c r="PMP253"/>
      <c r="PMQ253"/>
      <c r="PMR253"/>
      <c r="PMS253"/>
      <c r="PMT253"/>
      <c r="PMU253"/>
      <c r="PMV253"/>
      <c r="PMW253"/>
      <c r="PMX253"/>
      <c r="PMY253"/>
      <c r="PMZ253"/>
      <c r="PNA253"/>
      <c r="PNB253"/>
      <c r="PNC253"/>
      <c r="PND253"/>
      <c r="PNE253"/>
      <c r="PNF253"/>
      <c r="PNG253"/>
      <c r="PNH253"/>
      <c r="PNI253"/>
      <c r="PNJ253"/>
      <c r="PNK253"/>
      <c r="PNL253"/>
      <c r="PNM253"/>
      <c r="PNN253"/>
      <c r="PNO253"/>
      <c r="PNP253"/>
      <c r="PNQ253"/>
      <c r="PNR253"/>
      <c r="PNS253"/>
      <c r="PNT253"/>
      <c r="PNU253"/>
      <c r="PNV253"/>
      <c r="PNW253"/>
      <c r="PNX253"/>
      <c r="PNY253"/>
      <c r="PNZ253"/>
      <c r="POA253"/>
      <c r="POB253"/>
      <c r="POC253"/>
      <c r="POD253"/>
      <c r="POE253"/>
      <c r="POF253"/>
      <c r="POG253"/>
      <c r="POH253"/>
      <c r="POI253"/>
      <c r="POJ253"/>
      <c r="POK253"/>
      <c r="POL253"/>
      <c r="POM253"/>
      <c r="PON253"/>
      <c r="POO253"/>
      <c r="POP253"/>
      <c r="POQ253"/>
      <c r="POR253"/>
      <c r="POS253"/>
      <c r="POT253"/>
      <c r="POU253"/>
      <c r="POV253"/>
      <c r="POW253"/>
      <c r="POX253"/>
      <c r="POY253"/>
      <c r="POZ253"/>
      <c r="PPA253"/>
      <c r="PPB253"/>
      <c r="PPC253"/>
      <c r="PPD253"/>
      <c r="PPE253"/>
      <c r="PPF253"/>
      <c r="PPG253"/>
      <c r="PPH253"/>
      <c r="PPI253"/>
      <c r="PPJ253"/>
      <c r="PPK253"/>
      <c r="PPL253"/>
      <c r="PPM253"/>
      <c r="PPN253"/>
      <c r="PPO253"/>
      <c r="PPP253"/>
      <c r="PPQ253"/>
      <c r="PPR253"/>
      <c r="PPS253"/>
      <c r="PPT253"/>
      <c r="PPU253"/>
      <c r="PPV253"/>
      <c r="PPW253"/>
      <c r="PPX253"/>
      <c r="PPY253"/>
      <c r="PPZ253"/>
      <c r="PQA253"/>
      <c r="PQB253"/>
      <c r="PQC253"/>
      <c r="PQD253"/>
      <c r="PQE253"/>
      <c r="PQF253"/>
      <c r="PQG253"/>
      <c r="PQH253"/>
      <c r="PQI253"/>
      <c r="PQJ253"/>
      <c r="PQK253"/>
      <c r="PQL253"/>
      <c r="PQM253"/>
      <c r="PQN253"/>
      <c r="PQO253"/>
      <c r="PQP253"/>
      <c r="PQQ253"/>
      <c r="PQR253"/>
      <c r="PQS253"/>
      <c r="PQT253"/>
      <c r="PQU253"/>
      <c r="PQV253"/>
      <c r="PQW253"/>
      <c r="PQX253"/>
      <c r="PQY253"/>
      <c r="PQZ253"/>
      <c r="PRA253"/>
      <c r="PRB253"/>
      <c r="PRC253"/>
      <c r="PRD253"/>
      <c r="PRE253"/>
      <c r="PRF253"/>
      <c r="PRG253"/>
      <c r="PRH253"/>
      <c r="PRI253"/>
      <c r="PRJ253"/>
      <c r="PRK253"/>
      <c r="PRL253"/>
      <c r="PRM253"/>
      <c r="PRN253"/>
      <c r="PRO253"/>
      <c r="PRP253"/>
      <c r="PRQ253"/>
      <c r="PRR253"/>
      <c r="PRS253"/>
      <c r="PRT253"/>
      <c r="PRU253"/>
      <c r="PRV253"/>
      <c r="PRW253"/>
      <c r="PRX253"/>
      <c r="PRY253"/>
      <c r="PRZ253"/>
      <c r="PSA253"/>
      <c r="PSB253"/>
      <c r="PSC253"/>
      <c r="PSD253"/>
      <c r="PSE253"/>
      <c r="PSF253"/>
      <c r="PSG253"/>
      <c r="PSH253"/>
      <c r="PSI253"/>
      <c r="PSJ253"/>
      <c r="PSK253"/>
      <c r="PSL253"/>
      <c r="PSM253"/>
      <c r="PSN253"/>
      <c r="PSO253"/>
      <c r="PSP253"/>
      <c r="PSQ253"/>
      <c r="PSR253"/>
      <c r="PSS253"/>
      <c r="PST253"/>
      <c r="PSU253"/>
      <c r="PSV253"/>
      <c r="PSW253"/>
      <c r="PSX253"/>
      <c r="PSY253"/>
      <c r="PSZ253"/>
      <c r="PTA253"/>
      <c r="PTB253"/>
      <c r="PTC253"/>
      <c r="PTD253"/>
      <c r="PTE253"/>
      <c r="PTF253"/>
      <c r="PTG253"/>
      <c r="PTH253"/>
      <c r="PTI253"/>
      <c r="PTJ253"/>
      <c r="PTK253"/>
      <c r="PTL253"/>
      <c r="PTM253"/>
      <c r="PTN253"/>
      <c r="PTO253"/>
      <c r="PTP253"/>
      <c r="PTQ253"/>
      <c r="PTR253"/>
      <c r="PTS253"/>
      <c r="PTT253"/>
      <c r="PTU253"/>
      <c r="PTV253"/>
      <c r="PTW253"/>
      <c r="PTX253"/>
      <c r="PTY253"/>
      <c r="PTZ253"/>
      <c r="PUA253"/>
      <c r="PUB253"/>
      <c r="PUC253"/>
      <c r="PUD253"/>
      <c r="PUE253"/>
      <c r="PUF253"/>
      <c r="PUG253"/>
      <c r="PUH253"/>
      <c r="PUI253"/>
      <c r="PUJ253"/>
      <c r="PUK253"/>
      <c r="PUL253"/>
      <c r="PUM253"/>
      <c r="PUN253"/>
      <c r="PUO253"/>
      <c r="PUP253"/>
      <c r="PUQ253"/>
      <c r="PUR253"/>
      <c r="PUS253"/>
      <c r="PUT253"/>
      <c r="PUU253"/>
      <c r="PUV253"/>
      <c r="PUW253"/>
      <c r="PUX253"/>
      <c r="PUY253"/>
      <c r="PUZ253"/>
      <c r="PVA253"/>
      <c r="PVB253"/>
      <c r="PVC253"/>
      <c r="PVD253"/>
      <c r="PVE253"/>
      <c r="PVF253"/>
      <c r="PVG253"/>
      <c r="PVH253"/>
      <c r="PVI253"/>
      <c r="PVJ253"/>
      <c r="PVK253"/>
      <c r="PVL253"/>
      <c r="PVM253"/>
      <c r="PVN253"/>
      <c r="PVO253"/>
      <c r="PVP253"/>
      <c r="PVQ253"/>
      <c r="PVR253"/>
      <c r="PVS253"/>
      <c r="PVT253"/>
      <c r="PVU253"/>
      <c r="PVV253"/>
      <c r="PVW253"/>
      <c r="PVX253"/>
      <c r="PVY253"/>
      <c r="PVZ253"/>
      <c r="PWA253"/>
      <c r="PWB253"/>
      <c r="PWC253"/>
      <c r="PWD253"/>
      <c r="PWE253"/>
      <c r="PWF253"/>
      <c r="PWG253"/>
      <c r="PWH253"/>
      <c r="PWI253"/>
      <c r="PWJ253"/>
      <c r="PWK253"/>
      <c r="PWL253"/>
      <c r="PWM253"/>
      <c r="PWN253"/>
      <c r="PWO253"/>
      <c r="PWP253"/>
      <c r="PWQ253"/>
      <c r="PWR253"/>
      <c r="PWS253"/>
      <c r="PWT253"/>
      <c r="PWU253"/>
      <c r="PWV253"/>
      <c r="PWW253"/>
      <c r="PWX253"/>
      <c r="PWY253"/>
      <c r="PWZ253"/>
      <c r="PXA253"/>
      <c r="PXB253"/>
      <c r="PXC253"/>
      <c r="PXD253"/>
      <c r="PXE253"/>
      <c r="PXF253"/>
      <c r="PXG253"/>
      <c r="PXH253"/>
      <c r="PXI253"/>
      <c r="PXJ253"/>
      <c r="PXK253"/>
      <c r="PXL253"/>
      <c r="PXM253"/>
      <c r="PXN253"/>
      <c r="PXO253"/>
      <c r="PXP253"/>
      <c r="PXQ253"/>
      <c r="PXR253"/>
      <c r="PXS253"/>
      <c r="PXT253"/>
      <c r="PXU253"/>
      <c r="PXV253"/>
      <c r="PXW253"/>
      <c r="PXX253"/>
      <c r="PXY253"/>
      <c r="PXZ253"/>
      <c r="PYA253"/>
      <c r="PYB253"/>
      <c r="PYC253"/>
      <c r="PYD253"/>
      <c r="PYE253"/>
      <c r="PYF253"/>
      <c r="PYG253"/>
      <c r="PYH253"/>
      <c r="PYI253"/>
      <c r="PYJ253"/>
      <c r="PYK253"/>
      <c r="PYL253"/>
      <c r="PYM253"/>
      <c r="PYN253"/>
      <c r="PYO253"/>
      <c r="PYP253"/>
      <c r="PYQ253"/>
      <c r="PYR253"/>
      <c r="PYS253"/>
      <c r="PYT253"/>
      <c r="PYU253"/>
      <c r="PYV253"/>
      <c r="PYW253"/>
      <c r="PYX253"/>
      <c r="PYY253"/>
      <c r="PYZ253"/>
      <c r="PZA253"/>
      <c r="PZB253"/>
      <c r="PZC253"/>
      <c r="PZD253"/>
      <c r="PZE253"/>
      <c r="PZF253"/>
      <c r="PZG253"/>
      <c r="PZH253"/>
      <c r="PZI253"/>
      <c r="PZJ253"/>
      <c r="PZK253"/>
      <c r="PZL253"/>
      <c r="PZM253"/>
      <c r="PZN253"/>
      <c r="PZO253"/>
      <c r="PZP253"/>
      <c r="PZQ253"/>
      <c r="PZR253"/>
      <c r="PZS253"/>
      <c r="PZT253"/>
      <c r="PZU253"/>
      <c r="PZV253"/>
      <c r="PZW253"/>
      <c r="PZX253"/>
      <c r="PZY253"/>
      <c r="PZZ253"/>
      <c r="QAA253"/>
      <c r="QAB253"/>
      <c r="QAC253"/>
      <c r="QAD253"/>
      <c r="QAE253"/>
      <c r="QAF253"/>
      <c r="QAG253"/>
      <c r="QAH253"/>
      <c r="QAI253"/>
      <c r="QAJ253"/>
      <c r="QAK253"/>
      <c r="QAL253"/>
      <c r="QAM253"/>
      <c r="QAN253"/>
      <c r="QAO253"/>
      <c r="QAP253"/>
      <c r="QAQ253"/>
      <c r="QAR253"/>
      <c r="QAS253"/>
      <c r="QAT253"/>
      <c r="QAU253"/>
      <c r="QAV253"/>
      <c r="QAW253"/>
      <c r="QAX253"/>
      <c r="QAY253"/>
      <c r="QAZ253"/>
      <c r="QBA253"/>
      <c r="QBB253"/>
      <c r="QBC253"/>
      <c r="QBD253"/>
      <c r="QBE253"/>
      <c r="QBF253"/>
      <c r="QBG253"/>
      <c r="QBH253"/>
      <c r="QBI253"/>
      <c r="QBJ253"/>
      <c r="QBK253"/>
      <c r="QBL253"/>
      <c r="QBM253"/>
      <c r="QBN253"/>
      <c r="QBO253"/>
      <c r="QBP253"/>
      <c r="QBQ253"/>
      <c r="QBR253"/>
      <c r="QBS253"/>
      <c r="QBT253"/>
      <c r="QBU253"/>
      <c r="QBV253"/>
      <c r="QBW253"/>
      <c r="QBX253"/>
      <c r="QBY253"/>
      <c r="QBZ253"/>
      <c r="QCA253"/>
      <c r="QCB253"/>
      <c r="QCC253"/>
      <c r="QCD253"/>
      <c r="QCE253"/>
      <c r="QCF253"/>
      <c r="QCG253"/>
      <c r="QCH253"/>
      <c r="QCI253"/>
      <c r="QCJ253"/>
      <c r="QCK253"/>
      <c r="QCL253"/>
      <c r="QCM253"/>
      <c r="QCN253"/>
      <c r="QCO253"/>
      <c r="QCP253"/>
      <c r="QCQ253"/>
      <c r="QCR253"/>
      <c r="QCS253"/>
      <c r="QCT253"/>
      <c r="QCU253"/>
      <c r="QCV253"/>
      <c r="QCW253"/>
      <c r="QCX253"/>
      <c r="QCY253"/>
      <c r="QCZ253"/>
      <c r="QDA253"/>
      <c r="QDB253"/>
      <c r="QDC253"/>
      <c r="QDD253"/>
      <c r="QDE253"/>
      <c r="QDF253"/>
      <c r="QDG253"/>
      <c r="QDH253"/>
      <c r="QDI253"/>
      <c r="QDJ253"/>
      <c r="QDK253"/>
      <c r="QDL253"/>
      <c r="QDM253"/>
      <c r="QDN253"/>
      <c r="QDO253"/>
      <c r="QDP253"/>
      <c r="QDQ253"/>
      <c r="QDR253"/>
      <c r="QDS253"/>
      <c r="QDT253"/>
      <c r="QDU253"/>
      <c r="QDV253"/>
      <c r="QDW253"/>
      <c r="QDX253"/>
      <c r="QDY253"/>
      <c r="QDZ253"/>
      <c r="QEA253"/>
      <c r="QEB253"/>
      <c r="QEC253"/>
      <c r="QED253"/>
      <c r="QEE253"/>
      <c r="QEF253"/>
      <c r="QEG253"/>
      <c r="QEH253"/>
      <c r="QEI253"/>
      <c r="QEJ253"/>
      <c r="QEK253"/>
      <c r="QEL253"/>
      <c r="QEM253"/>
      <c r="QEN253"/>
      <c r="QEO253"/>
      <c r="QEP253"/>
      <c r="QEQ253"/>
      <c r="QER253"/>
      <c r="QES253"/>
      <c r="QET253"/>
      <c r="QEU253"/>
      <c r="QEV253"/>
      <c r="QEW253"/>
      <c r="QEX253"/>
      <c r="QEY253"/>
      <c r="QEZ253"/>
      <c r="QFA253"/>
      <c r="QFB253"/>
      <c r="QFC253"/>
      <c r="QFD253"/>
      <c r="QFE253"/>
      <c r="QFF253"/>
      <c r="QFG253"/>
      <c r="QFH253"/>
      <c r="QFI253"/>
      <c r="QFJ253"/>
      <c r="QFK253"/>
      <c r="QFL253"/>
      <c r="QFM253"/>
      <c r="QFN253"/>
      <c r="QFO253"/>
      <c r="QFP253"/>
      <c r="QFQ253"/>
      <c r="QFR253"/>
      <c r="QFS253"/>
      <c r="QFT253"/>
      <c r="QFU253"/>
      <c r="QFV253"/>
      <c r="QFW253"/>
      <c r="QFX253"/>
      <c r="QFY253"/>
      <c r="QFZ253"/>
      <c r="QGA253"/>
      <c r="QGB253"/>
      <c r="QGC253"/>
      <c r="QGD253"/>
      <c r="QGE253"/>
      <c r="QGF253"/>
      <c r="QGG253"/>
      <c r="QGH253"/>
      <c r="QGI253"/>
      <c r="QGJ253"/>
      <c r="QGK253"/>
      <c r="QGL253"/>
      <c r="QGM253"/>
      <c r="QGN253"/>
      <c r="QGO253"/>
      <c r="QGP253"/>
      <c r="QGQ253"/>
      <c r="QGR253"/>
      <c r="QGS253"/>
      <c r="QGT253"/>
      <c r="QGU253"/>
      <c r="QGV253"/>
      <c r="QGW253"/>
      <c r="QGX253"/>
      <c r="QGY253"/>
      <c r="QGZ253"/>
      <c r="QHA253"/>
      <c r="QHB253"/>
      <c r="QHC253"/>
      <c r="QHD253"/>
      <c r="QHE253"/>
      <c r="QHF253"/>
      <c r="QHG253"/>
      <c r="QHH253"/>
      <c r="QHI253"/>
      <c r="QHJ253"/>
      <c r="QHK253"/>
      <c r="QHL253"/>
      <c r="QHM253"/>
      <c r="QHN253"/>
      <c r="QHO253"/>
      <c r="QHP253"/>
      <c r="QHQ253"/>
      <c r="QHR253"/>
      <c r="QHS253"/>
      <c r="QHT253"/>
      <c r="QHU253"/>
      <c r="QHV253"/>
      <c r="QHW253"/>
      <c r="QHX253"/>
      <c r="QHY253"/>
      <c r="QHZ253"/>
      <c r="QIA253"/>
      <c r="QIB253"/>
      <c r="QIC253"/>
      <c r="QID253"/>
      <c r="QIE253"/>
      <c r="QIF253"/>
      <c r="QIG253"/>
      <c r="QIH253"/>
      <c r="QII253"/>
      <c r="QIJ253"/>
      <c r="QIK253"/>
      <c r="QIL253"/>
      <c r="QIM253"/>
      <c r="QIN253"/>
      <c r="QIO253"/>
      <c r="QIP253"/>
      <c r="QIQ253"/>
      <c r="QIR253"/>
      <c r="QIS253"/>
      <c r="QIT253"/>
      <c r="QIU253"/>
      <c r="QIV253"/>
      <c r="QIW253"/>
      <c r="QIX253"/>
      <c r="QIY253"/>
      <c r="QIZ253"/>
      <c r="QJA253"/>
      <c r="QJB253"/>
      <c r="QJC253"/>
      <c r="QJD253"/>
      <c r="QJE253"/>
      <c r="QJF253"/>
      <c r="QJG253"/>
      <c r="QJH253"/>
      <c r="QJI253"/>
      <c r="QJJ253"/>
      <c r="QJK253"/>
      <c r="QJL253"/>
      <c r="QJM253"/>
      <c r="QJN253"/>
      <c r="QJO253"/>
      <c r="QJP253"/>
      <c r="QJQ253"/>
      <c r="QJR253"/>
      <c r="QJS253"/>
      <c r="QJT253"/>
      <c r="QJU253"/>
      <c r="QJV253"/>
      <c r="QJW253"/>
      <c r="QJX253"/>
      <c r="QJY253"/>
      <c r="QJZ253"/>
      <c r="QKA253"/>
      <c r="QKB253"/>
      <c r="QKC253"/>
      <c r="QKD253"/>
      <c r="QKE253"/>
      <c r="QKF253"/>
      <c r="QKG253"/>
      <c r="QKH253"/>
      <c r="QKI253"/>
      <c r="QKJ253"/>
      <c r="QKK253"/>
      <c r="QKL253"/>
      <c r="QKM253"/>
      <c r="QKN253"/>
      <c r="QKO253"/>
      <c r="QKP253"/>
      <c r="QKQ253"/>
      <c r="QKR253"/>
      <c r="QKS253"/>
      <c r="QKT253"/>
      <c r="QKU253"/>
      <c r="QKV253"/>
      <c r="QKW253"/>
      <c r="QKX253"/>
      <c r="QKY253"/>
      <c r="QKZ253"/>
      <c r="QLA253"/>
      <c r="QLB253"/>
      <c r="QLC253"/>
      <c r="QLD253"/>
      <c r="QLE253"/>
      <c r="QLF253"/>
      <c r="QLG253"/>
      <c r="QLH253"/>
      <c r="QLI253"/>
      <c r="QLJ253"/>
      <c r="QLK253"/>
      <c r="QLL253"/>
      <c r="QLM253"/>
      <c r="QLN253"/>
      <c r="QLO253"/>
      <c r="QLP253"/>
      <c r="QLQ253"/>
      <c r="QLR253"/>
      <c r="QLS253"/>
      <c r="QLT253"/>
      <c r="QLU253"/>
      <c r="QLV253"/>
      <c r="QLW253"/>
      <c r="QLX253"/>
      <c r="QLY253"/>
      <c r="QLZ253"/>
      <c r="QMA253"/>
      <c r="QMB253"/>
      <c r="QMC253"/>
      <c r="QMD253"/>
      <c r="QME253"/>
      <c r="QMF253"/>
      <c r="QMG253"/>
      <c r="QMH253"/>
      <c r="QMI253"/>
      <c r="QMJ253"/>
      <c r="QMK253"/>
      <c r="QML253"/>
      <c r="QMM253"/>
      <c r="QMN253"/>
      <c r="QMO253"/>
      <c r="QMP253"/>
      <c r="QMQ253"/>
      <c r="QMR253"/>
      <c r="QMS253"/>
      <c r="QMT253"/>
      <c r="QMU253"/>
      <c r="QMV253"/>
      <c r="QMW253"/>
      <c r="QMX253"/>
      <c r="QMY253"/>
      <c r="QMZ253"/>
      <c r="QNA253"/>
      <c r="QNB253"/>
      <c r="QNC253"/>
      <c r="QND253"/>
      <c r="QNE253"/>
      <c r="QNF253"/>
      <c r="QNG253"/>
      <c r="QNH253"/>
      <c r="QNI253"/>
      <c r="QNJ253"/>
      <c r="QNK253"/>
      <c r="QNL253"/>
      <c r="QNM253"/>
      <c r="QNN253"/>
      <c r="QNO253"/>
      <c r="QNP253"/>
      <c r="QNQ253"/>
      <c r="QNR253"/>
      <c r="QNS253"/>
      <c r="QNT253"/>
      <c r="QNU253"/>
      <c r="QNV253"/>
      <c r="QNW253"/>
      <c r="QNX253"/>
      <c r="QNY253"/>
      <c r="QNZ253"/>
      <c r="QOA253"/>
      <c r="QOB253"/>
      <c r="QOC253"/>
      <c r="QOD253"/>
      <c r="QOE253"/>
      <c r="QOF253"/>
      <c r="QOG253"/>
      <c r="QOH253"/>
      <c r="QOI253"/>
      <c r="QOJ253"/>
      <c r="QOK253"/>
      <c r="QOL253"/>
      <c r="QOM253"/>
      <c r="QON253"/>
      <c r="QOO253"/>
      <c r="QOP253"/>
      <c r="QOQ253"/>
      <c r="QOR253"/>
      <c r="QOS253"/>
      <c r="QOT253"/>
      <c r="QOU253"/>
      <c r="QOV253"/>
      <c r="QOW253"/>
      <c r="QOX253"/>
      <c r="QOY253"/>
      <c r="QOZ253"/>
      <c r="QPA253"/>
      <c r="QPB253"/>
      <c r="QPC253"/>
      <c r="QPD253"/>
      <c r="QPE253"/>
      <c r="QPF253"/>
      <c r="QPG253"/>
      <c r="QPH253"/>
      <c r="QPI253"/>
      <c r="QPJ253"/>
      <c r="QPK253"/>
      <c r="QPL253"/>
      <c r="QPM253"/>
      <c r="QPN253"/>
      <c r="QPO253"/>
      <c r="QPP253"/>
      <c r="QPQ253"/>
      <c r="QPR253"/>
      <c r="QPS253"/>
      <c r="QPT253"/>
      <c r="QPU253"/>
      <c r="QPV253"/>
      <c r="QPW253"/>
      <c r="QPX253"/>
      <c r="QPY253"/>
      <c r="QPZ253"/>
      <c r="QQA253"/>
      <c r="QQB253"/>
      <c r="QQC253"/>
      <c r="QQD253"/>
      <c r="QQE253"/>
      <c r="QQF253"/>
      <c r="QQG253"/>
      <c r="QQH253"/>
      <c r="QQI253"/>
      <c r="QQJ253"/>
      <c r="QQK253"/>
      <c r="QQL253"/>
      <c r="QQM253"/>
      <c r="QQN253"/>
      <c r="QQO253"/>
      <c r="QQP253"/>
      <c r="QQQ253"/>
      <c r="QQR253"/>
      <c r="QQS253"/>
      <c r="QQT253"/>
      <c r="QQU253"/>
      <c r="QQV253"/>
      <c r="QQW253"/>
      <c r="QQX253"/>
      <c r="QQY253"/>
      <c r="QQZ253"/>
      <c r="QRA253"/>
      <c r="QRB253"/>
      <c r="QRC253"/>
      <c r="QRD253"/>
      <c r="QRE253"/>
      <c r="QRF253"/>
      <c r="QRG253"/>
      <c r="QRH253"/>
      <c r="QRI253"/>
      <c r="QRJ253"/>
      <c r="QRK253"/>
      <c r="QRL253"/>
      <c r="QRM253"/>
      <c r="QRN253"/>
      <c r="QRO253"/>
      <c r="QRP253"/>
      <c r="QRQ253"/>
      <c r="QRR253"/>
      <c r="QRS253"/>
      <c r="QRT253"/>
      <c r="QRU253"/>
      <c r="QRV253"/>
      <c r="QRW253"/>
      <c r="QRX253"/>
      <c r="QRY253"/>
      <c r="QRZ253"/>
      <c r="QSA253"/>
      <c r="QSB253"/>
      <c r="QSC253"/>
      <c r="QSD253"/>
      <c r="QSE253"/>
      <c r="QSF253"/>
      <c r="QSG253"/>
      <c r="QSH253"/>
      <c r="QSI253"/>
      <c r="QSJ253"/>
      <c r="QSK253"/>
      <c r="QSL253"/>
      <c r="QSM253"/>
      <c r="QSN253"/>
      <c r="QSO253"/>
      <c r="QSP253"/>
      <c r="QSQ253"/>
      <c r="QSR253"/>
      <c r="QSS253"/>
      <c r="QST253"/>
      <c r="QSU253"/>
      <c r="QSV253"/>
      <c r="QSW253"/>
      <c r="QSX253"/>
      <c r="QSY253"/>
      <c r="QSZ253"/>
      <c r="QTA253"/>
      <c r="QTB253"/>
      <c r="QTC253"/>
      <c r="QTD253"/>
      <c r="QTE253"/>
      <c r="QTF253"/>
      <c r="QTG253"/>
      <c r="QTH253"/>
      <c r="QTI253"/>
      <c r="QTJ253"/>
      <c r="QTK253"/>
      <c r="QTL253"/>
      <c r="QTM253"/>
      <c r="QTN253"/>
      <c r="QTO253"/>
      <c r="QTP253"/>
      <c r="QTQ253"/>
      <c r="QTR253"/>
      <c r="QTS253"/>
      <c r="QTT253"/>
      <c r="QTU253"/>
      <c r="QTV253"/>
      <c r="QTW253"/>
      <c r="QTX253"/>
      <c r="QTY253"/>
      <c r="QTZ253"/>
      <c r="QUA253"/>
      <c r="QUB253"/>
      <c r="QUC253"/>
      <c r="QUD253"/>
      <c r="QUE253"/>
      <c r="QUF253"/>
      <c r="QUG253"/>
      <c r="QUH253"/>
      <c r="QUI253"/>
      <c r="QUJ253"/>
      <c r="QUK253"/>
      <c r="QUL253"/>
      <c r="QUM253"/>
      <c r="QUN253"/>
      <c r="QUO253"/>
      <c r="QUP253"/>
      <c r="QUQ253"/>
      <c r="QUR253"/>
      <c r="QUS253"/>
      <c r="QUT253"/>
      <c r="QUU253"/>
      <c r="QUV253"/>
      <c r="QUW253"/>
      <c r="QUX253"/>
      <c r="QUY253"/>
      <c r="QUZ253"/>
      <c r="QVA253"/>
      <c r="QVB253"/>
      <c r="QVC253"/>
      <c r="QVD253"/>
      <c r="QVE253"/>
      <c r="QVF253"/>
      <c r="QVG253"/>
      <c r="QVH253"/>
      <c r="QVI253"/>
      <c r="QVJ253"/>
      <c r="QVK253"/>
      <c r="QVL253"/>
      <c r="QVM253"/>
      <c r="QVN253"/>
      <c r="QVO253"/>
      <c r="QVP253"/>
      <c r="QVQ253"/>
      <c r="QVR253"/>
      <c r="QVS253"/>
      <c r="QVT253"/>
      <c r="QVU253"/>
      <c r="QVV253"/>
      <c r="QVW253"/>
      <c r="QVX253"/>
      <c r="QVY253"/>
      <c r="QVZ253"/>
      <c r="QWA253"/>
      <c r="QWB253"/>
      <c r="QWC253"/>
      <c r="QWD253"/>
      <c r="QWE253"/>
      <c r="QWF253"/>
      <c r="QWG253"/>
      <c r="QWH253"/>
      <c r="QWI253"/>
      <c r="QWJ253"/>
      <c r="QWK253"/>
      <c r="QWL253"/>
      <c r="QWM253"/>
      <c r="QWN253"/>
      <c r="QWO253"/>
      <c r="QWP253"/>
      <c r="QWQ253"/>
      <c r="QWR253"/>
      <c r="QWS253"/>
      <c r="QWT253"/>
      <c r="QWU253"/>
      <c r="QWV253"/>
      <c r="QWW253"/>
      <c r="QWX253"/>
      <c r="QWY253"/>
      <c r="QWZ253"/>
      <c r="QXA253"/>
      <c r="QXB253"/>
      <c r="QXC253"/>
      <c r="QXD253"/>
      <c r="QXE253"/>
      <c r="QXF253"/>
      <c r="QXG253"/>
      <c r="QXH253"/>
      <c r="QXI253"/>
      <c r="QXJ253"/>
      <c r="QXK253"/>
      <c r="QXL253"/>
      <c r="QXM253"/>
      <c r="QXN253"/>
      <c r="QXO253"/>
      <c r="QXP253"/>
      <c r="QXQ253"/>
      <c r="QXR253"/>
      <c r="QXS253"/>
      <c r="QXT253"/>
      <c r="QXU253"/>
      <c r="QXV253"/>
      <c r="QXW253"/>
      <c r="QXX253"/>
      <c r="QXY253"/>
      <c r="QXZ253"/>
      <c r="QYA253"/>
      <c r="QYB253"/>
      <c r="QYC253"/>
      <c r="QYD253"/>
      <c r="QYE253"/>
      <c r="QYF253"/>
      <c r="QYG253"/>
      <c r="QYH253"/>
      <c r="QYI253"/>
      <c r="QYJ253"/>
      <c r="QYK253"/>
      <c r="QYL253"/>
      <c r="QYM253"/>
      <c r="QYN253"/>
      <c r="QYO253"/>
      <c r="QYP253"/>
      <c r="QYQ253"/>
      <c r="QYR253"/>
      <c r="QYS253"/>
      <c r="QYT253"/>
      <c r="QYU253"/>
      <c r="QYV253"/>
      <c r="QYW253"/>
      <c r="QYX253"/>
      <c r="QYY253"/>
      <c r="QYZ253"/>
      <c r="QZA253"/>
      <c r="QZB253"/>
      <c r="QZC253"/>
      <c r="QZD253"/>
      <c r="QZE253"/>
      <c r="QZF253"/>
      <c r="QZG253"/>
      <c r="QZH253"/>
      <c r="QZI253"/>
      <c r="QZJ253"/>
      <c r="QZK253"/>
      <c r="QZL253"/>
      <c r="QZM253"/>
      <c r="QZN253"/>
      <c r="QZO253"/>
      <c r="QZP253"/>
      <c r="QZQ253"/>
      <c r="QZR253"/>
      <c r="QZS253"/>
      <c r="QZT253"/>
      <c r="QZU253"/>
      <c r="QZV253"/>
      <c r="QZW253"/>
      <c r="QZX253"/>
      <c r="QZY253"/>
      <c r="QZZ253"/>
      <c r="RAA253"/>
      <c r="RAB253"/>
      <c r="RAC253"/>
      <c r="RAD253"/>
      <c r="RAE253"/>
      <c r="RAF253"/>
      <c r="RAG253"/>
      <c r="RAH253"/>
      <c r="RAI253"/>
      <c r="RAJ253"/>
      <c r="RAK253"/>
      <c r="RAL253"/>
      <c r="RAM253"/>
      <c r="RAN253"/>
      <c r="RAO253"/>
      <c r="RAP253"/>
      <c r="RAQ253"/>
      <c r="RAR253"/>
      <c r="RAS253"/>
      <c r="RAT253"/>
      <c r="RAU253"/>
      <c r="RAV253"/>
      <c r="RAW253"/>
      <c r="RAX253"/>
      <c r="RAY253"/>
      <c r="RAZ253"/>
      <c r="RBA253"/>
      <c r="RBB253"/>
      <c r="RBC253"/>
      <c r="RBD253"/>
      <c r="RBE253"/>
      <c r="RBF253"/>
      <c r="RBG253"/>
      <c r="RBH253"/>
      <c r="RBI253"/>
      <c r="RBJ253"/>
      <c r="RBK253"/>
      <c r="RBL253"/>
      <c r="RBM253"/>
      <c r="RBN253"/>
      <c r="RBO253"/>
      <c r="RBP253"/>
      <c r="RBQ253"/>
      <c r="RBR253"/>
      <c r="RBS253"/>
      <c r="RBT253"/>
      <c r="RBU253"/>
      <c r="RBV253"/>
      <c r="RBW253"/>
      <c r="RBX253"/>
      <c r="RBY253"/>
      <c r="RBZ253"/>
      <c r="RCA253"/>
      <c r="RCB253"/>
      <c r="RCC253"/>
      <c r="RCD253"/>
      <c r="RCE253"/>
      <c r="RCF253"/>
      <c r="RCG253"/>
      <c r="RCH253"/>
      <c r="RCI253"/>
      <c r="RCJ253"/>
      <c r="RCK253"/>
      <c r="RCL253"/>
      <c r="RCM253"/>
      <c r="RCN253"/>
      <c r="RCO253"/>
      <c r="RCP253"/>
      <c r="RCQ253"/>
      <c r="RCR253"/>
      <c r="RCS253"/>
      <c r="RCT253"/>
      <c r="RCU253"/>
      <c r="RCV253"/>
      <c r="RCW253"/>
      <c r="RCX253"/>
      <c r="RCY253"/>
      <c r="RCZ253"/>
      <c r="RDA253"/>
      <c r="RDB253"/>
      <c r="RDC253"/>
      <c r="RDD253"/>
      <c r="RDE253"/>
      <c r="RDF253"/>
      <c r="RDG253"/>
      <c r="RDH253"/>
      <c r="RDI253"/>
      <c r="RDJ253"/>
      <c r="RDK253"/>
      <c r="RDL253"/>
      <c r="RDM253"/>
      <c r="RDN253"/>
      <c r="RDO253"/>
      <c r="RDP253"/>
      <c r="RDQ253"/>
      <c r="RDR253"/>
      <c r="RDS253"/>
      <c r="RDT253"/>
      <c r="RDU253"/>
      <c r="RDV253"/>
      <c r="RDW253"/>
      <c r="RDX253"/>
      <c r="RDY253"/>
      <c r="RDZ253"/>
      <c r="REA253"/>
      <c r="REB253"/>
      <c r="REC253"/>
      <c r="RED253"/>
      <c r="REE253"/>
      <c r="REF253"/>
      <c r="REG253"/>
      <c r="REH253"/>
      <c r="REI253"/>
      <c r="REJ253"/>
      <c r="REK253"/>
      <c r="REL253"/>
      <c r="REM253"/>
      <c r="REN253"/>
      <c r="REO253"/>
      <c r="REP253"/>
      <c r="REQ253"/>
      <c r="RER253"/>
      <c r="RES253"/>
      <c r="RET253"/>
      <c r="REU253"/>
      <c r="REV253"/>
      <c r="REW253"/>
      <c r="REX253"/>
      <c r="REY253"/>
      <c r="REZ253"/>
      <c r="RFA253"/>
      <c r="RFB253"/>
      <c r="RFC253"/>
      <c r="RFD253"/>
      <c r="RFE253"/>
      <c r="RFF253"/>
      <c r="RFG253"/>
      <c r="RFH253"/>
      <c r="RFI253"/>
      <c r="RFJ253"/>
      <c r="RFK253"/>
      <c r="RFL253"/>
      <c r="RFM253"/>
      <c r="RFN253"/>
      <c r="RFO253"/>
      <c r="RFP253"/>
      <c r="RFQ253"/>
      <c r="RFR253"/>
      <c r="RFS253"/>
      <c r="RFT253"/>
      <c r="RFU253"/>
      <c r="RFV253"/>
      <c r="RFW253"/>
      <c r="RFX253"/>
      <c r="RFY253"/>
      <c r="RFZ253"/>
      <c r="RGA253"/>
      <c r="RGB253"/>
      <c r="RGC253"/>
      <c r="RGD253"/>
      <c r="RGE253"/>
      <c r="RGF253"/>
      <c r="RGG253"/>
      <c r="RGH253"/>
      <c r="RGI253"/>
      <c r="RGJ253"/>
      <c r="RGK253"/>
      <c r="RGL253"/>
      <c r="RGM253"/>
      <c r="RGN253"/>
      <c r="RGO253"/>
      <c r="RGP253"/>
      <c r="RGQ253"/>
      <c r="RGR253"/>
      <c r="RGS253"/>
      <c r="RGT253"/>
      <c r="RGU253"/>
      <c r="RGV253"/>
      <c r="RGW253"/>
      <c r="RGX253"/>
      <c r="RGY253"/>
      <c r="RGZ253"/>
      <c r="RHA253"/>
      <c r="RHB253"/>
      <c r="RHC253"/>
      <c r="RHD253"/>
      <c r="RHE253"/>
      <c r="RHF253"/>
      <c r="RHG253"/>
      <c r="RHH253"/>
      <c r="RHI253"/>
      <c r="RHJ253"/>
      <c r="RHK253"/>
      <c r="RHL253"/>
      <c r="RHM253"/>
      <c r="RHN253"/>
      <c r="RHO253"/>
      <c r="RHP253"/>
      <c r="RHQ253"/>
      <c r="RHR253"/>
      <c r="RHS253"/>
      <c r="RHT253"/>
      <c r="RHU253"/>
      <c r="RHV253"/>
      <c r="RHW253"/>
      <c r="RHX253"/>
      <c r="RHY253"/>
      <c r="RHZ253"/>
      <c r="RIA253"/>
      <c r="RIB253"/>
      <c r="RIC253"/>
      <c r="RID253"/>
      <c r="RIE253"/>
      <c r="RIF253"/>
      <c r="RIG253"/>
      <c r="RIH253"/>
      <c r="RII253"/>
      <c r="RIJ253"/>
      <c r="RIK253"/>
      <c r="RIL253"/>
      <c r="RIM253"/>
      <c r="RIN253"/>
      <c r="RIO253"/>
      <c r="RIP253"/>
      <c r="RIQ253"/>
      <c r="RIR253"/>
      <c r="RIS253"/>
      <c r="RIT253"/>
      <c r="RIU253"/>
      <c r="RIV253"/>
      <c r="RIW253"/>
      <c r="RIX253"/>
      <c r="RIY253"/>
      <c r="RIZ253"/>
      <c r="RJA253"/>
      <c r="RJB253"/>
      <c r="RJC253"/>
      <c r="RJD253"/>
      <c r="RJE253"/>
      <c r="RJF253"/>
      <c r="RJG253"/>
      <c r="RJH253"/>
      <c r="RJI253"/>
      <c r="RJJ253"/>
      <c r="RJK253"/>
      <c r="RJL253"/>
      <c r="RJM253"/>
      <c r="RJN253"/>
      <c r="RJO253"/>
      <c r="RJP253"/>
      <c r="RJQ253"/>
      <c r="RJR253"/>
      <c r="RJS253"/>
      <c r="RJT253"/>
      <c r="RJU253"/>
      <c r="RJV253"/>
      <c r="RJW253"/>
      <c r="RJX253"/>
      <c r="RJY253"/>
      <c r="RJZ253"/>
      <c r="RKA253"/>
      <c r="RKB253"/>
      <c r="RKC253"/>
      <c r="RKD253"/>
      <c r="RKE253"/>
      <c r="RKF253"/>
      <c r="RKG253"/>
      <c r="RKH253"/>
      <c r="RKI253"/>
      <c r="RKJ253"/>
      <c r="RKK253"/>
      <c r="RKL253"/>
      <c r="RKM253"/>
      <c r="RKN253"/>
      <c r="RKO253"/>
      <c r="RKP253"/>
      <c r="RKQ253"/>
      <c r="RKR253"/>
      <c r="RKS253"/>
      <c r="RKT253"/>
      <c r="RKU253"/>
      <c r="RKV253"/>
      <c r="RKW253"/>
      <c r="RKX253"/>
      <c r="RKY253"/>
      <c r="RKZ253"/>
      <c r="RLA253"/>
      <c r="RLB253"/>
      <c r="RLC253"/>
      <c r="RLD253"/>
      <c r="RLE253"/>
      <c r="RLF253"/>
      <c r="RLG253"/>
      <c r="RLH253"/>
      <c r="RLI253"/>
      <c r="RLJ253"/>
      <c r="RLK253"/>
      <c r="RLL253"/>
      <c r="RLM253"/>
      <c r="RLN253"/>
      <c r="RLO253"/>
      <c r="RLP253"/>
      <c r="RLQ253"/>
      <c r="RLR253"/>
      <c r="RLS253"/>
      <c r="RLT253"/>
      <c r="RLU253"/>
      <c r="RLV253"/>
      <c r="RLW253"/>
      <c r="RLX253"/>
      <c r="RLY253"/>
      <c r="RLZ253"/>
      <c r="RMA253"/>
      <c r="RMB253"/>
      <c r="RMC253"/>
      <c r="RMD253"/>
      <c r="RME253"/>
      <c r="RMF253"/>
      <c r="RMG253"/>
      <c r="RMH253"/>
      <c r="RMI253"/>
      <c r="RMJ253"/>
      <c r="RMK253"/>
      <c r="RML253"/>
      <c r="RMM253"/>
      <c r="RMN253"/>
      <c r="RMO253"/>
      <c r="RMP253"/>
      <c r="RMQ253"/>
      <c r="RMR253"/>
      <c r="RMS253"/>
      <c r="RMT253"/>
      <c r="RMU253"/>
      <c r="RMV253"/>
      <c r="RMW253"/>
      <c r="RMX253"/>
      <c r="RMY253"/>
      <c r="RMZ253"/>
      <c r="RNA253"/>
      <c r="RNB253"/>
      <c r="RNC253"/>
      <c r="RND253"/>
      <c r="RNE253"/>
      <c r="RNF253"/>
      <c r="RNG253"/>
      <c r="RNH253"/>
      <c r="RNI253"/>
      <c r="RNJ253"/>
      <c r="RNK253"/>
      <c r="RNL253"/>
      <c r="RNM253"/>
      <c r="RNN253"/>
      <c r="RNO253"/>
      <c r="RNP253"/>
      <c r="RNQ253"/>
      <c r="RNR253"/>
      <c r="RNS253"/>
      <c r="RNT253"/>
      <c r="RNU253"/>
      <c r="RNV253"/>
      <c r="RNW253"/>
      <c r="RNX253"/>
      <c r="RNY253"/>
      <c r="RNZ253"/>
      <c r="ROA253"/>
      <c r="ROB253"/>
      <c r="ROC253"/>
      <c r="ROD253"/>
      <c r="ROE253"/>
      <c r="ROF253"/>
      <c r="ROG253"/>
      <c r="ROH253"/>
      <c r="ROI253"/>
      <c r="ROJ253"/>
      <c r="ROK253"/>
      <c r="ROL253"/>
      <c r="ROM253"/>
      <c r="RON253"/>
      <c r="ROO253"/>
      <c r="ROP253"/>
      <c r="ROQ253"/>
      <c r="ROR253"/>
      <c r="ROS253"/>
      <c r="ROT253"/>
      <c r="ROU253"/>
      <c r="ROV253"/>
      <c r="ROW253"/>
      <c r="ROX253"/>
      <c r="ROY253"/>
      <c r="ROZ253"/>
      <c r="RPA253"/>
      <c r="RPB253"/>
      <c r="RPC253"/>
      <c r="RPD253"/>
      <c r="RPE253"/>
      <c r="RPF253"/>
      <c r="RPG253"/>
      <c r="RPH253"/>
      <c r="RPI253"/>
      <c r="RPJ253"/>
      <c r="RPK253"/>
      <c r="RPL253"/>
      <c r="RPM253"/>
      <c r="RPN253"/>
      <c r="RPO253"/>
      <c r="RPP253"/>
      <c r="RPQ253"/>
      <c r="RPR253"/>
      <c r="RPS253"/>
      <c r="RPT253"/>
      <c r="RPU253"/>
      <c r="RPV253"/>
      <c r="RPW253"/>
      <c r="RPX253"/>
      <c r="RPY253"/>
      <c r="RPZ253"/>
      <c r="RQA253"/>
      <c r="RQB253"/>
      <c r="RQC253"/>
      <c r="RQD253"/>
      <c r="RQE253"/>
      <c r="RQF253"/>
      <c r="RQG253"/>
      <c r="RQH253"/>
      <c r="RQI253"/>
      <c r="RQJ253"/>
      <c r="RQK253"/>
      <c r="RQL253"/>
      <c r="RQM253"/>
      <c r="RQN253"/>
      <c r="RQO253"/>
      <c r="RQP253"/>
      <c r="RQQ253"/>
      <c r="RQR253"/>
      <c r="RQS253"/>
      <c r="RQT253"/>
      <c r="RQU253"/>
      <c r="RQV253"/>
      <c r="RQW253"/>
      <c r="RQX253"/>
      <c r="RQY253"/>
      <c r="RQZ253"/>
      <c r="RRA253"/>
      <c r="RRB253"/>
      <c r="RRC253"/>
      <c r="RRD253"/>
      <c r="RRE253"/>
      <c r="RRF253"/>
      <c r="RRG253"/>
      <c r="RRH253"/>
      <c r="RRI253"/>
      <c r="RRJ253"/>
      <c r="RRK253"/>
      <c r="RRL253"/>
      <c r="RRM253"/>
      <c r="RRN253"/>
      <c r="RRO253"/>
      <c r="RRP253"/>
      <c r="RRQ253"/>
      <c r="RRR253"/>
      <c r="RRS253"/>
      <c r="RRT253"/>
      <c r="RRU253"/>
      <c r="RRV253"/>
      <c r="RRW253"/>
      <c r="RRX253"/>
      <c r="RRY253"/>
      <c r="RRZ253"/>
      <c r="RSA253"/>
      <c r="RSB253"/>
      <c r="RSC253"/>
      <c r="RSD253"/>
      <c r="RSE253"/>
      <c r="RSF253"/>
      <c r="RSG253"/>
      <c r="RSH253"/>
      <c r="RSI253"/>
      <c r="RSJ253"/>
      <c r="RSK253"/>
      <c r="RSL253"/>
      <c r="RSM253"/>
      <c r="RSN253"/>
      <c r="RSO253"/>
      <c r="RSP253"/>
      <c r="RSQ253"/>
      <c r="RSR253"/>
      <c r="RSS253"/>
      <c r="RST253"/>
      <c r="RSU253"/>
      <c r="RSV253"/>
      <c r="RSW253"/>
      <c r="RSX253"/>
      <c r="RSY253"/>
      <c r="RSZ253"/>
      <c r="RTA253"/>
      <c r="RTB253"/>
      <c r="RTC253"/>
      <c r="RTD253"/>
      <c r="RTE253"/>
      <c r="RTF253"/>
      <c r="RTG253"/>
      <c r="RTH253"/>
      <c r="RTI253"/>
      <c r="RTJ253"/>
      <c r="RTK253"/>
      <c r="RTL253"/>
      <c r="RTM253"/>
      <c r="RTN253"/>
      <c r="RTO253"/>
      <c r="RTP253"/>
      <c r="RTQ253"/>
      <c r="RTR253"/>
      <c r="RTS253"/>
      <c r="RTT253"/>
      <c r="RTU253"/>
      <c r="RTV253"/>
      <c r="RTW253"/>
      <c r="RTX253"/>
      <c r="RTY253"/>
      <c r="RTZ253"/>
      <c r="RUA253"/>
      <c r="RUB253"/>
      <c r="RUC253"/>
      <c r="RUD253"/>
      <c r="RUE253"/>
      <c r="RUF253"/>
      <c r="RUG253"/>
      <c r="RUH253"/>
      <c r="RUI253"/>
      <c r="RUJ253"/>
      <c r="RUK253"/>
      <c r="RUL253"/>
      <c r="RUM253"/>
      <c r="RUN253"/>
      <c r="RUO253"/>
      <c r="RUP253"/>
      <c r="RUQ253"/>
      <c r="RUR253"/>
      <c r="RUS253"/>
      <c r="RUT253"/>
      <c r="RUU253"/>
      <c r="RUV253"/>
      <c r="RUW253"/>
      <c r="RUX253"/>
      <c r="RUY253"/>
      <c r="RUZ253"/>
      <c r="RVA253"/>
      <c r="RVB253"/>
      <c r="RVC253"/>
      <c r="RVD253"/>
      <c r="RVE253"/>
      <c r="RVF253"/>
      <c r="RVG253"/>
      <c r="RVH253"/>
      <c r="RVI253"/>
      <c r="RVJ253"/>
      <c r="RVK253"/>
      <c r="RVL253"/>
      <c r="RVM253"/>
      <c r="RVN253"/>
      <c r="RVO253"/>
      <c r="RVP253"/>
      <c r="RVQ253"/>
      <c r="RVR253"/>
      <c r="RVS253"/>
      <c r="RVT253"/>
      <c r="RVU253"/>
      <c r="RVV253"/>
      <c r="RVW253"/>
      <c r="RVX253"/>
      <c r="RVY253"/>
      <c r="RVZ253"/>
      <c r="RWA253"/>
      <c r="RWB253"/>
      <c r="RWC253"/>
      <c r="RWD253"/>
      <c r="RWE253"/>
      <c r="RWF253"/>
      <c r="RWG253"/>
      <c r="RWH253"/>
      <c r="RWI253"/>
      <c r="RWJ253"/>
      <c r="RWK253"/>
      <c r="RWL253"/>
      <c r="RWM253"/>
      <c r="RWN253"/>
      <c r="RWO253"/>
      <c r="RWP253"/>
      <c r="RWQ253"/>
      <c r="RWR253"/>
      <c r="RWS253"/>
      <c r="RWT253"/>
      <c r="RWU253"/>
      <c r="RWV253"/>
      <c r="RWW253"/>
      <c r="RWX253"/>
      <c r="RWY253"/>
      <c r="RWZ253"/>
      <c r="RXA253"/>
      <c r="RXB253"/>
      <c r="RXC253"/>
      <c r="RXD253"/>
      <c r="RXE253"/>
      <c r="RXF253"/>
      <c r="RXG253"/>
      <c r="RXH253"/>
      <c r="RXI253"/>
      <c r="RXJ253"/>
      <c r="RXK253"/>
      <c r="RXL253"/>
      <c r="RXM253"/>
      <c r="RXN253"/>
      <c r="RXO253"/>
      <c r="RXP253"/>
      <c r="RXQ253"/>
      <c r="RXR253"/>
      <c r="RXS253"/>
      <c r="RXT253"/>
      <c r="RXU253"/>
      <c r="RXV253"/>
      <c r="RXW253"/>
      <c r="RXX253"/>
      <c r="RXY253"/>
      <c r="RXZ253"/>
      <c r="RYA253"/>
      <c r="RYB253"/>
      <c r="RYC253"/>
      <c r="RYD253"/>
      <c r="RYE253"/>
      <c r="RYF253"/>
      <c r="RYG253"/>
      <c r="RYH253"/>
      <c r="RYI253"/>
      <c r="RYJ253"/>
      <c r="RYK253"/>
      <c r="RYL253"/>
      <c r="RYM253"/>
      <c r="RYN253"/>
      <c r="RYO253"/>
      <c r="RYP253"/>
      <c r="RYQ253"/>
      <c r="RYR253"/>
      <c r="RYS253"/>
      <c r="RYT253"/>
      <c r="RYU253"/>
      <c r="RYV253"/>
      <c r="RYW253"/>
      <c r="RYX253"/>
      <c r="RYY253"/>
      <c r="RYZ253"/>
      <c r="RZA253"/>
      <c r="RZB253"/>
      <c r="RZC253"/>
      <c r="RZD253"/>
      <c r="RZE253"/>
      <c r="RZF253"/>
      <c r="RZG253"/>
      <c r="RZH253"/>
      <c r="RZI253"/>
      <c r="RZJ253"/>
      <c r="RZK253"/>
      <c r="RZL253"/>
      <c r="RZM253"/>
      <c r="RZN253"/>
      <c r="RZO253"/>
      <c r="RZP253"/>
      <c r="RZQ253"/>
      <c r="RZR253"/>
      <c r="RZS253"/>
      <c r="RZT253"/>
      <c r="RZU253"/>
      <c r="RZV253"/>
      <c r="RZW253"/>
      <c r="RZX253"/>
      <c r="RZY253"/>
      <c r="RZZ253"/>
      <c r="SAA253"/>
      <c r="SAB253"/>
      <c r="SAC253"/>
      <c r="SAD253"/>
      <c r="SAE253"/>
      <c r="SAF253"/>
      <c r="SAG253"/>
      <c r="SAH253"/>
      <c r="SAI253"/>
      <c r="SAJ253"/>
      <c r="SAK253"/>
      <c r="SAL253"/>
      <c r="SAM253"/>
      <c r="SAN253"/>
      <c r="SAO253"/>
      <c r="SAP253"/>
      <c r="SAQ253"/>
      <c r="SAR253"/>
      <c r="SAS253"/>
      <c r="SAT253"/>
      <c r="SAU253"/>
      <c r="SAV253"/>
      <c r="SAW253"/>
      <c r="SAX253"/>
      <c r="SAY253"/>
      <c r="SAZ253"/>
      <c r="SBA253"/>
      <c r="SBB253"/>
      <c r="SBC253"/>
      <c r="SBD253"/>
      <c r="SBE253"/>
      <c r="SBF253"/>
      <c r="SBG253"/>
      <c r="SBH253"/>
      <c r="SBI253"/>
      <c r="SBJ253"/>
      <c r="SBK253"/>
      <c r="SBL253"/>
      <c r="SBM253"/>
      <c r="SBN253"/>
      <c r="SBO253"/>
      <c r="SBP253"/>
      <c r="SBQ253"/>
      <c r="SBR253"/>
      <c r="SBS253"/>
      <c r="SBT253"/>
      <c r="SBU253"/>
      <c r="SBV253"/>
      <c r="SBW253"/>
      <c r="SBX253"/>
      <c r="SBY253"/>
      <c r="SBZ253"/>
      <c r="SCA253"/>
      <c r="SCB253"/>
      <c r="SCC253"/>
      <c r="SCD253"/>
      <c r="SCE253"/>
      <c r="SCF253"/>
      <c r="SCG253"/>
      <c r="SCH253"/>
      <c r="SCI253"/>
      <c r="SCJ253"/>
      <c r="SCK253"/>
      <c r="SCL253"/>
      <c r="SCM253"/>
      <c r="SCN253"/>
      <c r="SCO253"/>
      <c r="SCP253"/>
      <c r="SCQ253"/>
      <c r="SCR253"/>
      <c r="SCS253"/>
      <c r="SCT253"/>
      <c r="SCU253"/>
      <c r="SCV253"/>
      <c r="SCW253"/>
      <c r="SCX253"/>
      <c r="SCY253"/>
      <c r="SCZ253"/>
      <c r="SDA253"/>
      <c r="SDB253"/>
      <c r="SDC253"/>
      <c r="SDD253"/>
      <c r="SDE253"/>
      <c r="SDF253"/>
      <c r="SDG253"/>
      <c r="SDH253"/>
      <c r="SDI253"/>
      <c r="SDJ253"/>
      <c r="SDK253"/>
      <c r="SDL253"/>
      <c r="SDM253"/>
      <c r="SDN253"/>
      <c r="SDO253"/>
      <c r="SDP253"/>
      <c r="SDQ253"/>
      <c r="SDR253"/>
      <c r="SDS253"/>
      <c r="SDT253"/>
      <c r="SDU253"/>
      <c r="SDV253"/>
      <c r="SDW253"/>
      <c r="SDX253"/>
      <c r="SDY253"/>
      <c r="SDZ253"/>
      <c r="SEA253"/>
      <c r="SEB253"/>
      <c r="SEC253"/>
      <c r="SED253"/>
      <c r="SEE253"/>
      <c r="SEF253"/>
      <c r="SEG253"/>
      <c r="SEH253"/>
      <c r="SEI253"/>
      <c r="SEJ253"/>
      <c r="SEK253"/>
      <c r="SEL253"/>
      <c r="SEM253"/>
      <c r="SEN253"/>
      <c r="SEO253"/>
      <c r="SEP253"/>
      <c r="SEQ253"/>
      <c r="SER253"/>
      <c r="SES253"/>
      <c r="SET253"/>
      <c r="SEU253"/>
      <c r="SEV253"/>
      <c r="SEW253"/>
      <c r="SEX253"/>
      <c r="SEY253"/>
      <c r="SEZ253"/>
      <c r="SFA253"/>
      <c r="SFB253"/>
      <c r="SFC253"/>
      <c r="SFD253"/>
      <c r="SFE253"/>
      <c r="SFF253"/>
      <c r="SFG253"/>
      <c r="SFH253"/>
      <c r="SFI253"/>
      <c r="SFJ253"/>
      <c r="SFK253"/>
      <c r="SFL253"/>
      <c r="SFM253"/>
      <c r="SFN253"/>
      <c r="SFO253"/>
      <c r="SFP253"/>
      <c r="SFQ253"/>
      <c r="SFR253"/>
      <c r="SFS253"/>
      <c r="SFT253"/>
      <c r="SFU253"/>
      <c r="SFV253"/>
      <c r="SFW253"/>
      <c r="SFX253"/>
      <c r="SFY253"/>
      <c r="SFZ253"/>
      <c r="SGA253"/>
      <c r="SGB253"/>
      <c r="SGC253"/>
      <c r="SGD253"/>
      <c r="SGE253"/>
      <c r="SGF253"/>
      <c r="SGG253"/>
      <c r="SGH253"/>
      <c r="SGI253"/>
      <c r="SGJ253"/>
      <c r="SGK253"/>
      <c r="SGL253"/>
      <c r="SGM253"/>
      <c r="SGN253"/>
      <c r="SGO253"/>
      <c r="SGP253"/>
      <c r="SGQ253"/>
      <c r="SGR253"/>
      <c r="SGS253"/>
      <c r="SGT253"/>
      <c r="SGU253"/>
      <c r="SGV253"/>
      <c r="SGW253"/>
      <c r="SGX253"/>
      <c r="SGY253"/>
      <c r="SGZ253"/>
      <c r="SHA253"/>
      <c r="SHB253"/>
      <c r="SHC253"/>
      <c r="SHD253"/>
      <c r="SHE253"/>
      <c r="SHF253"/>
      <c r="SHG253"/>
      <c r="SHH253"/>
      <c r="SHI253"/>
      <c r="SHJ253"/>
      <c r="SHK253"/>
      <c r="SHL253"/>
      <c r="SHM253"/>
      <c r="SHN253"/>
      <c r="SHO253"/>
      <c r="SHP253"/>
      <c r="SHQ253"/>
      <c r="SHR253"/>
      <c r="SHS253"/>
      <c r="SHT253"/>
      <c r="SHU253"/>
      <c r="SHV253"/>
      <c r="SHW253"/>
      <c r="SHX253"/>
      <c r="SHY253"/>
      <c r="SHZ253"/>
      <c r="SIA253"/>
      <c r="SIB253"/>
      <c r="SIC253"/>
      <c r="SID253"/>
      <c r="SIE253"/>
      <c r="SIF253"/>
      <c r="SIG253"/>
      <c r="SIH253"/>
      <c r="SII253"/>
      <c r="SIJ253"/>
      <c r="SIK253"/>
      <c r="SIL253"/>
      <c r="SIM253"/>
      <c r="SIN253"/>
      <c r="SIO253"/>
      <c r="SIP253"/>
      <c r="SIQ253"/>
      <c r="SIR253"/>
      <c r="SIS253"/>
      <c r="SIT253"/>
      <c r="SIU253"/>
      <c r="SIV253"/>
      <c r="SIW253"/>
      <c r="SIX253"/>
      <c r="SIY253"/>
      <c r="SIZ253"/>
      <c r="SJA253"/>
      <c r="SJB253"/>
      <c r="SJC253"/>
      <c r="SJD253"/>
      <c r="SJE253"/>
      <c r="SJF253"/>
      <c r="SJG253"/>
      <c r="SJH253"/>
      <c r="SJI253"/>
      <c r="SJJ253"/>
      <c r="SJK253"/>
      <c r="SJL253"/>
      <c r="SJM253"/>
      <c r="SJN253"/>
      <c r="SJO253"/>
      <c r="SJP253"/>
      <c r="SJQ253"/>
      <c r="SJR253"/>
      <c r="SJS253"/>
      <c r="SJT253"/>
      <c r="SJU253"/>
      <c r="SJV253"/>
      <c r="SJW253"/>
      <c r="SJX253"/>
      <c r="SJY253"/>
      <c r="SJZ253"/>
      <c r="SKA253"/>
      <c r="SKB253"/>
      <c r="SKC253"/>
      <c r="SKD253"/>
      <c r="SKE253"/>
      <c r="SKF253"/>
      <c r="SKG253"/>
      <c r="SKH253"/>
      <c r="SKI253"/>
      <c r="SKJ253"/>
      <c r="SKK253"/>
      <c r="SKL253"/>
      <c r="SKM253"/>
      <c r="SKN253"/>
      <c r="SKO253"/>
      <c r="SKP253"/>
      <c r="SKQ253"/>
      <c r="SKR253"/>
      <c r="SKS253"/>
      <c r="SKT253"/>
      <c r="SKU253"/>
      <c r="SKV253"/>
      <c r="SKW253"/>
      <c r="SKX253"/>
      <c r="SKY253"/>
      <c r="SKZ253"/>
      <c r="SLA253"/>
      <c r="SLB253"/>
      <c r="SLC253"/>
      <c r="SLD253"/>
      <c r="SLE253"/>
      <c r="SLF253"/>
      <c r="SLG253"/>
      <c r="SLH253"/>
      <c r="SLI253"/>
      <c r="SLJ253"/>
      <c r="SLK253"/>
      <c r="SLL253"/>
      <c r="SLM253"/>
      <c r="SLN253"/>
      <c r="SLO253"/>
      <c r="SLP253"/>
      <c r="SLQ253"/>
      <c r="SLR253"/>
      <c r="SLS253"/>
      <c r="SLT253"/>
      <c r="SLU253"/>
      <c r="SLV253"/>
      <c r="SLW253"/>
      <c r="SLX253"/>
      <c r="SLY253"/>
      <c r="SLZ253"/>
      <c r="SMA253"/>
      <c r="SMB253"/>
      <c r="SMC253"/>
      <c r="SMD253"/>
      <c r="SME253"/>
      <c r="SMF253"/>
      <c r="SMG253"/>
      <c r="SMH253"/>
      <c r="SMI253"/>
      <c r="SMJ253"/>
      <c r="SMK253"/>
      <c r="SML253"/>
      <c r="SMM253"/>
      <c r="SMN253"/>
      <c r="SMO253"/>
      <c r="SMP253"/>
      <c r="SMQ253"/>
      <c r="SMR253"/>
      <c r="SMS253"/>
      <c r="SMT253"/>
      <c r="SMU253"/>
      <c r="SMV253"/>
      <c r="SMW253"/>
      <c r="SMX253"/>
      <c r="SMY253"/>
      <c r="SMZ253"/>
      <c r="SNA253"/>
      <c r="SNB253"/>
      <c r="SNC253"/>
      <c r="SND253"/>
      <c r="SNE253"/>
      <c r="SNF253"/>
      <c r="SNG253"/>
      <c r="SNH253"/>
      <c r="SNI253"/>
      <c r="SNJ253"/>
      <c r="SNK253"/>
      <c r="SNL253"/>
      <c r="SNM253"/>
      <c r="SNN253"/>
      <c r="SNO253"/>
      <c r="SNP253"/>
      <c r="SNQ253"/>
      <c r="SNR253"/>
      <c r="SNS253"/>
      <c r="SNT253"/>
      <c r="SNU253"/>
      <c r="SNV253"/>
      <c r="SNW253"/>
      <c r="SNX253"/>
      <c r="SNY253"/>
      <c r="SNZ253"/>
      <c r="SOA253"/>
      <c r="SOB253"/>
      <c r="SOC253"/>
      <c r="SOD253"/>
      <c r="SOE253"/>
      <c r="SOF253"/>
      <c r="SOG253"/>
      <c r="SOH253"/>
      <c r="SOI253"/>
      <c r="SOJ253"/>
      <c r="SOK253"/>
      <c r="SOL253"/>
      <c r="SOM253"/>
      <c r="SON253"/>
      <c r="SOO253"/>
      <c r="SOP253"/>
      <c r="SOQ253"/>
      <c r="SOR253"/>
      <c r="SOS253"/>
      <c r="SOT253"/>
      <c r="SOU253"/>
      <c r="SOV253"/>
      <c r="SOW253"/>
      <c r="SOX253"/>
      <c r="SOY253"/>
      <c r="SOZ253"/>
      <c r="SPA253"/>
      <c r="SPB253"/>
      <c r="SPC253"/>
      <c r="SPD253"/>
      <c r="SPE253"/>
      <c r="SPF253"/>
      <c r="SPG253"/>
      <c r="SPH253"/>
      <c r="SPI253"/>
      <c r="SPJ253"/>
      <c r="SPK253"/>
      <c r="SPL253"/>
      <c r="SPM253"/>
      <c r="SPN253"/>
      <c r="SPO253"/>
      <c r="SPP253"/>
      <c r="SPQ253"/>
      <c r="SPR253"/>
      <c r="SPS253"/>
      <c r="SPT253"/>
      <c r="SPU253"/>
      <c r="SPV253"/>
      <c r="SPW253"/>
      <c r="SPX253"/>
      <c r="SPY253"/>
      <c r="SPZ253"/>
      <c r="SQA253"/>
      <c r="SQB253"/>
      <c r="SQC253"/>
      <c r="SQD253"/>
      <c r="SQE253"/>
      <c r="SQF253"/>
      <c r="SQG253"/>
      <c r="SQH253"/>
      <c r="SQI253"/>
      <c r="SQJ253"/>
      <c r="SQK253"/>
      <c r="SQL253"/>
      <c r="SQM253"/>
      <c r="SQN253"/>
      <c r="SQO253"/>
      <c r="SQP253"/>
      <c r="SQQ253"/>
      <c r="SQR253"/>
      <c r="SQS253"/>
      <c r="SQT253"/>
      <c r="SQU253"/>
      <c r="SQV253"/>
      <c r="SQW253"/>
      <c r="SQX253"/>
      <c r="SQY253"/>
      <c r="SQZ253"/>
      <c r="SRA253"/>
      <c r="SRB253"/>
      <c r="SRC253"/>
      <c r="SRD253"/>
      <c r="SRE253"/>
      <c r="SRF253"/>
      <c r="SRG253"/>
      <c r="SRH253"/>
      <c r="SRI253"/>
      <c r="SRJ253"/>
      <c r="SRK253"/>
      <c r="SRL253"/>
      <c r="SRM253"/>
      <c r="SRN253"/>
      <c r="SRO253"/>
      <c r="SRP253"/>
      <c r="SRQ253"/>
      <c r="SRR253"/>
      <c r="SRS253"/>
      <c r="SRT253"/>
      <c r="SRU253"/>
      <c r="SRV253"/>
      <c r="SRW253"/>
      <c r="SRX253"/>
      <c r="SRY253"/>
      <c r="SRZ253"/>
      <c r="SSA253"/>
      <c r="SSB253"/>
      <c r="SSC253"/>
      <c r="SSD253"/>
      <c r="SSE253"/>
      <c r="SSF253"/>
      <c r="SSG253"/>
      <c r="SSH253"/>
      <c r="SSI253"/>
      <c r="SSJ253"/>
      <c r="SSK253"/>
      <c r="SSL253"/>
      <c r="SSM253"/>
      <c r="SSN253"/>
      <c r="SSO253"/>
      <c r="SSP253"/>
      <c r="SSQ253"/>
      <c r="SSR253"/>
      <c r="SSS253"/>
      <c r="SST253"/>
      <c r="SSU253"/>
      <c r="SSV253"/>
      <c r="SSW253"/>
      <c r="SSX253"/>
      <c r="SSY253"/>
      <c r="SSZ253"/>
      <c r="STA253"/>
      <c r="STB253"/>
      <c r="STC253"/>
      <c r="STD253"/>
      <c r="STE253"/>
      <c r="STF253"/>
      <c r="STG253"/>
      <c r="STH253"/>
      <c r="STI253"/>
      <c r="STJ253"/>
      <c r="STK253"/>
      <c r="STL253"/>
      <c r="STM253"/>
      <c r="STN253"/>
      <c r="STO253"/>
      <c r="STP253"/>
      <c r="STQ253"/>
      <c r="STR253"/>
      <c r="STS253"/>
      <c r="STT253"/>
      <c r="STU253"/>
      <c r="STV253"/>
      <c r="STW253"/>
      <c r="STX253"/>
      <c r="STY253"/>
      <c r="STZ253"/>
      <c r="SUA253"/>
      <c r="SUB253"/>
      <c r="SUC253"/>
      <c r="SUD253"/>
      <c r="SUE253"/>
      <c r="SUF253"/>
      <c r="SUG253"/>
      <c r="SUH253"/>
      <c r="SUI253"/>
      <c r="SUJ253"/>
      <c r="SUK253"/>
      <c r="SUL253"/>
      <c r="SUM253"/>
      <c r="SUN253"/>
      <c r="SUO253"/>
      <c r="SUP253"/>
      <c r="SUQ253"/>
      <c r="SUR253"/>
      <c r="SUS253"/>
      <c r="SUT253"/>
      <c r="SUU253"/>
      <c r="SUV253"/>
      <c r="SUW253"/>
      <c r="SUX253"/>
      <c r="SUY253"/>
      <c r="SUZ253"/>
      <c r="SVA253"/>
      <c r="SVB253"/>
      <c r="SVC253"/>
      <c r="SVD253"/>
      <c r="SVE253"/>
      <c r="SVF253"/>
      <c r="SVG253"/>
      <c r="SVH253"/>
      <c r="SVI253"/>
      <c r="SVJ253"/>
      <c r="SVK253"/>
      <c r="SVL253"/>
      <c r="SVM253"/>
      <c r="SVN253"/>
      <c r="SVO253"/>
      <c r="SVP253"/>
      <c r="SVQ253"/>
      <c r="SVR253"/>
      <c r="SVS253"/>
      <c r="SVT253"/>
      <c r="SVU253"/>
      <c r="SVV253"/>
      <c r="SVW253"/>
      <c r="SVX253"/>
      <c r="SVY253"/>
      <c r="SVZ253"/>
      <c r="SWA253"/>
      <c r="SWB253"/>
      <c r="SWC253"/>
      <c r="SWD253"/>
      <c r="SWE253"/>
      <c r="SWF253"/>
      <c r="SWG253"/>
      <c r="SWH253"/>
      <c r="SWI253"/>
      <c r="SWJ253"/>
      <c r="SWK253"/>
      <c r="SWL253"/>
      <c r="SWM253"/>
      <c r="SWN253"/>
      <c r="SWO253"/>
      <c r="SWP253"/>
      <c r="SWQ253"/>
      <c r="SWR253"/>
      <c r="SWS253"/>
      <c r="SWT253"/>
      <c r="SWU253"/>
      <c r="SWV253"/>
      <c r="SWW253"/>
      <c r="SWX253"/>
      <c r="SWY253"/>
      <c r="SWZ253"/>
      <c r="SXA253"/>
      <c r="SXB253"/>
      <c r="SXC253"/>
      <c r="SXD253"/>
      <c r="SXE253"/>
      <c r="SXF253"/>
      <c r="SXG253"/>
      <c r="SXH253"/>
      <c r="SXI253"/>
      <c r="SXJ253"/>
      <c r="SXK253"/>
      <c r="SXL253"/>
      <c r="SXM253"/>
      <c r="SXN253"/>
      <c r="SXO253"/>
      <c r="SXP253"/>
      <c r="SXQ253"/>
      <c r="SXR253"/>
      <c r="SXS253"/>
      <c r="SXT253"/>
      <c r="SXU253"/>
      <c r="SXV253"/>
      <c r="SXW253"/>
      <c r="SXX253"/>
      <c r="SXY253"/>
      <c r="SXZ253"/>
      <c r="SYA253"/>
      <c r="SYB253"/>
      <c r="SYC253"/>
      <c r="SYD253"/>
      <c r="SYE253"/>
      <c r="SYF253"/>
      <c r="SYG253"/>
      <c r="SYH253"/>
      <c r="SYI253"/>
      <c r="SYJ253"/>
      <c r="SYK253"/>
      <c r="SYL253"/>
      <c r="SYM253"/>
      <c r="SYN253"/>
      <c r="SYO253"/>
      <c r="SYP253"/>
      <c r="SYQ253"/>
      <c r="SYR253"/>
      <c r="SYS253"/>
      <c r="SYT253"/>
      <c r="SYU253"/>
      <c r="SYV253"/>
      <c r="SYW253"/>
      <c r="SYX253"/>
      <c r="SYY253"/>
      <c r="SYZ253"/>
      <c r="SZA253"/>
      <c r="SZB253"/>
      <c r="SZC253"/>
      <c r="SZD253"/>
      <c r="SZE253"/>
      <c r="SZF253"/>
      <c r="SZG253"/>
      <c r="SZH253"/>
      <c r="SZI253"/>
      <c r="SZJ253"/>
      <c r="SZK253"/>
      <c r="SZL253"/>
      <c r="SZM253"/>
      <c r="SZN253"/>
      <c r="SZO253"/>
      <c r="SZP253"/>
      <c r="SZQ253"/>
      <c r="SZR253"/>
      <c r="SZS253"/>
      <c r="SZT253"/>
      <c r="SZU253"/>
      <c r="SZV253"/>
      <c r="SZW253"/>
      <c r="SZX253"/>
      <c r="SZY253"/>
      <c r="SZZ253"/>
      <c r="TAA253"/>
      <c r="TAB253"/>
      <c r="TAC253"/>
      <c r="TAD253"/>
      <c r="TAE253"/>
      <c r="TAF253"/>
      <c r="TAG253"/>
      <c r="TAH253"/>
      <c r="TAI253"/>
      <c r="TAJ253"/>
      <c r="TAK253"/>
      <c r="TAL253"/>
      <c r="TAM253"/>
      <c r="TAN253"/>
      <c r="TAO253"/>
      <c r="TAP253"/>
      <c r="TAQ253"/>
      <c r="TAR253"/>
      <c r="TAS253"/>
      <c r="TAT253"/>
      <c r="TAU253"/>
      <c r="TAV253"/>
      <c r="TAW253"/>
      <c r="TAX253"/>
      <c r="TAY253"/>
      <c r="TAZ253"/>
      <c r="TBA253"/>
      <c r="TBB253"/>
      <c r="TBC253"/>
      <c r="TBD253"/>
      <c r="TBE253"/>
      <c r="TBF253"/>
      <c r="TBG253"/>
      <c r="TBH253"/>
      <c r="TBI253"/>
      <c r="TBJ253"/>
      <c r="TBK253"/>
      <c r="TBL253"/>
      <c r="TBM253"/>
      <c r="TBN253"/>
      <c r="TBO253"/>
      <c r="TBP253"/>
      <c r="TBQ253"/>
      <c r="TBR253"/>
      <c r="TBS253"/>
      <c r="TBT253"/>
      <c r="TBU253"/>
      <c r="TBV253"/>
      <c r="TBW253"/>
      <c r="TBX253"/>
      <c r="TBY253"/>
      <c r="TBZ253"/>
      <c r="TCA253"/>
      <c r="TCB253"/>
      <c r="TCC253"/>
      <c r="TCD253"/>
      <c r="TCE253"/>
      <c r="TCF253"/>
      <c r="TCG253"/>
      <c r="TCH253"/>
      <c r="TCI253"/>
      <c r="TCJ253"/>
      <c r="TCK253"/>
      <c r="TCL253"/>
      <c r="TCM253"/>
      <c r="TCN253"/>
      <c r="TCO253"/>
      <c r="TCP253"/>
      <c r="TCQ253"/>
      <c r="TCR253"/>
      <c r="TCS253"/>
      <c r="TCT253"/>
      <c r="TCU253"/>
      <c r="TCV253"/>
      <c r="TCW253"/>
      <c r="TCX253"/>
      <c r="TCY253"/>
      <c r="TCZ253"/>
      <c r="TDA253"/>
      <c r="TDB253"/>
      <c r="TDC253"/>
      <c r="TDD253"/>
      <c r="TDE253"/>
      <c r="TDF253"/>
      <c r="TDG253"/>
      <c r="TDH253"/>
      <c r="TDI253"/>
      <c r="TDJ253"/>
      <c r="TDK253"/>
      <c r="TDL253"/>
      <c r="TDM253"/>
      <c r="TDN253"/>
      <c r="TDO253"/>
      <c r="TDP253"/>
      <c r="TDQ253"/>
      <c r="TDR253"/>
      <c r="TDS253"/>
      <c r="TDT253"/>
      <c r="TDU253"/>
      <c r="TDV253"/>
      <c r="TDW253"/>
      <c r="TDX253"/>
      <c r="TDY253"/>
      <c r="TDZ253"/>
      <c r="TEA253"/>
      <c r="TEB253"/>
      <c r="TEC253"/>
      <c r="TED253"/>
      <c r="TEE253"/>
      <c r="TEF253"/>
      <c r="TEG253"/>
      <c r="TEH253"/>
      <c r="TEI253"/>
      <c r="TEJ253"/>
      <c r="TEK253"/>
      <c r="TEL253"/>
      <c r="TEM253"/>
      <c r="TEN253"/>
      <c r="TEO253"/>
      <c r="TEP253"/>
      <c r="TEQ253"/>
      <c r="TER253"/>
      <c r="TES253"/>
      <c r="TET253"/>
      <c r="TEU253"/>
      <c r="TEV253"/>
      <c r="TEW253"/>
      <c r="TEX253"/>
      <c r="TEY253"/>
      <c r="TEZ253"/>
      <c r="TFA253"/>
      <c r="TFB253"/>
      <c r="TFC253"/>
      <c r="TFD253"/>
      <c r="TFE253"/>
      <c r="TFF253"/>
      <c r="TFG253"/>
      <c r="TFH253"/>
      <c r="TFI253"/>
      <c r="TFJ253"/>
      <c r="TFK253"/>
      <c r="TFL253"/>
      <c r="TFM253"/>
      <c r="TFN253"/>
      <c r="TFO253"/>
      <c r="TFP253"/>
      <c r="TFQ253"/>
      <c r="TFR253"/>
      <c r="TFS253"/>
      <c r="TFT253"/>
      <c r="TFU253"/>
      <c r="TFV253"/>
      <c r="TFW253"/>
      <c r="TFX253"/>
      <c r="TFY253"/>
      <c r="TFZ253"/>
      <c r="TGA253"/>
      <c r="TGB253"/>
      <c r="TGC253"/>
      <c r="TGD253"/>
      <c r="TGE253"/>
      <c r="TGF253"/>
      <c r="TGG253"/>
      <c r="TGH253"/>
      <c r="TGI253"/>
      <c r="TGJ253"/>
      <c r="TGK253"/>
      <c r="TGL253"/>
      <c r="TGM253"/>
      <c r="TGN253"/>
      <c r="TGO253"/>
      <c r="TGP253"/>
      <c r="TGQ253"/>
      <c r="TGR253"/>
      <c r="TGS253"/>
      <c r="TGT253"/>
      <c r="TGU253"/>
      <c r="TGV253"/>
      <c r="TGW253"/>
      <c r="TGX253"/>
      <c r="TGY253"/>
      <c r="TGZ253"/>
      <c r="THA253"/>
      <c r="THB253"/>
      <c r="THC253"/>
      <c r="THD253"/>
      <c r="THE253"/>
      <c r="THF253"/>
      <c r="THG253"/>
      <c r="THH253"/>
      <c r="THI253"/>
      <c r="THJ253"/>
      <c r="THK253"/>
      <c r="THL253"/>
      <c r="THM253"/>
      <c r="THN253"/>
      <c r="THO253"/>
      <c r="THP253"/>
      <c r="THQ253"/>
      <c r="THR253"/>
      <c r="THS253"/>
      <c r="THT253"/>
      <c r="THU253"/>
      <c r="THV253"/>
      <c r="THW253"/>
      <c r="THX253"/>
      <c r="THY253"/>
      <c r="THZ253"/>
      <c r="TIA253"/>
      <c r="TIB253"/>
      <c r="TIC253"/>
      <c r="TID253"/>
      <c r="TIE253"/>
      <c r="TIF253"/>
      <c r="TIG253"/>
      <c r="TIH253"/>
      <c r="TII253"/>
      <c r="TIJ253"/>
      <c r="TIK253"/>
      <c r="TIL253"/>
      <c r="TIM253"/>
      <c r="TIN253"/>
      <c r="TIO253"/>
      <c r="TIP253"/>
      <c r="TIQ253"/>
      <c r="TIR253"/>
      <c r="TIS253"/>
      <c r="TIT253"/>
      <c r="TIU253"/>
      <c r="TIV253"/>
      <c r="TIW253"/>
      <c r="TIX253"/>
      <c r="TIY253"/>
      <c r="TIZ253"/>
      <c r="TJA253"/>
      <c r="TJB253"/>
      <c r="TJC253"/>
      <c r="TJD253"/>
      <c r="TJE253"/>
      <c r="TJF253"/>
      <c r="TJG253"/>
      <c r="TJH253"/>
      <c r="TJI253"/>
      <c r="TJJ253"/>
      <c r="TJK253"/>
      <c r="TJL253"/>
      <c r="TJM253"/>
      <c r="TJN253"/>
      <c r="TJO253"/>
      <c r="TJP253"/>
      <c r="TJQ253"/>
      <c r="TJR253"/>
      <c r="TJS253"/>
      <c r="TJT253"/>
      <c r="TJU253"/>
      <c r="TJV253"/>
      <c r="TJW253"/>
      <c r="TJX253"/>
      <c r="TJY253"/>
      <c r="TJZ253"/>
      <c r="TKA253"/>
      <c r="TKB253"/>
      <c r="TKC253"/>
      <c r="TKD253"/>
      <c r="TKE253"/>
      <c r="TKF253"/>
      <c r="TKG253"/>
      <c r="TKH253"/>
      <c r="TKI253"/>
      <c r="TKJ253"/>
      <c r="TKK253"/>
      <c r="TKL253"/>
      <c r="TKM253"/>
      <c r="TKN253"/>
      <c r="TKO253"/>
      <c r="TKP253"/>
      <c r="TKQ253"/>
      <c r="TKR253"/>
      <c r="TKS253"/>
      <c r="TKT253"/>
      <c r="TKU253"/>
      <c r="TKV253"/>
      <c r="TKW253"/>
      <c r="TKX253"/>
      <c r="TKY253"/>
      <c r="TKZ253"/>
      <c r="TLA253"/>
      <c r="TLB253"/>
      <c r="TLC253"/>
      <c r="TLD253"/>
      <c r="TLE253"/>
      <c r="TLF253"/>
      <c r="TLG253"/>
      <c r="TLH253"/>
      <c r="TLI253"/>
      <c r="TLJ253"/>
      <c r="TLK253"/>
      <c r="TLL253"/>
      <c r="TLM253"/>
      <c r="TLN253"/>
      <c r="TLO253"/>
      <c r="TLP253"/>
      <c r="TLQ253"/>
      <c r="TLR253"/>
      <c r="TLS253"/>
      <c r="TLT253"/>
      <c r="TLU253"/>
      <c r="TLV253"/>
      <c r="TLW253"/>
      <c r="TLX253"/>
      <c r="TLY253"/>
      <c r="TLZ253"/>
      <c r="TMA253"/>
      <c r="TMB253"/>
      <c r="TMC253"/>
      <c r="TMD253"/>
      <c r="TME253"/>
      <c r="TMF253"/>
      <c r="TMG253"/>
      <c r="TMH253"/>
      <c r="TMI253"/>
      <c r="TMJ253"/>
      <c r="TMK253"/>
      <c r="TML253"/>
      <c r="TMM253"/>
      <c r="TMN253"/>
      <c r="TMO253"/>
      <c r="TMP253"/>
      <c r="TMQ253"/>
      <c r="TMR253"/>
      <c r="TMS253"/>
      <c r="TMT253"/>
      <c r="TMU253"/>
      <c r="TMV253"/>
      <c r="TMW253"/>
      <c r="TMX253"/>
      <c r="TMY253"/>
      <c r="TMZ253"/>
      <c r="TNA253"/>
      <c r="TNB253"/>
      <c r="TNC253"/>
      <c r="TND253"/>
      <c r="TNE253"/>
      <c r="TNF253"/>
      <c r="TNG253"/>
      <c r="TNH253"/>
      <c r="TNI253"/>
      <c r="TNJ253"/>
      <c r="TNK253"/>
      <c r="TNL253"/>
      <c r="TNM253"/>
      <c r="TNN253"/>
      <c r="TNO253"/>
      <c r="TNP253"/>
      <c r="TNQ253"/>
      <c r="TNR253"/>
      <c r="TNS253"/>
      <c r="TNT253"/>
      <c r="TNU253"/>
      <c r="TNV253"/>
      <c r="TNW253"/>
      <c r="TNX253"/>
      <c r="TNY253"/>
      <c r="TNZ253"/>
      <c r="TOA253"/>
      <c r="TOB253"/>
      <c r="TOC253"/>
      <c r="TOD253"/>
      <c r="TOE253"/>
      <c r="TOF253"/>
      <c r="TOG253"/>
      <c r="TOH253"/>
      <c r="TOI253"/>
      <c r="TOJ253"/>
      <c r="TOK253"/>
      <c r="TOL253"/>
      <c r="TOM253"/>
      <c r="TON253"/>
      <c r="TOO253"/>
      <c r="TOP253"/>
      <c r="TOQ253"/>
      <c r="TOR253"/>
      <c r="TOS253"/>
      <c r="TOT253"/>
      <c r="TOU253"/>
      <c r="TOV253"/>
      <c r="TOW253"/>
      <c r="TOX253"/>
      <c r="TOY253"/>
      <c r="TOZ253"/>
      <c r="TPA253"/>
      <c r="TPB253"/>
      <c r="TPC253"/>
      <c r="TPD253"/>
      <c r="TPE253"/>
      <c r="TPF253"/>
      <c r="TPG253"/>
      <c r="TPH253"/>
      <c r="TPI253"/>
      <c r="TPJ253"/>
      <c r="TPK253"/>
      <c r="TPL253"/>
      <c r="TPM253"/>
      <c r="TPN253"/>
      <c r="TPO253"/>
      <c r="TPP253"/>
      <c r="TPQ253"/>
      <c r="TPR253"/>
      <c r="TPS253"/>
      <c r="TPT253"/>
      <c r="TPU253"/>
      <c r="TPV253"/>
      <c r="TPW253"/>
      <c r="TPX253"/>
      <c r="TPY253"/>
      <c r="TPZ253"/>
      <c r="TQA253"/>
      <c r="TQB253"/>
      <c r="TQC253"/>
      <c r="TQD253"/>
      <c r="TQE253"/>
      <c r="TQF253"/>
      <c r="TQG253"/>
      <c r="TQH253"/>
      <c r="TQI253"/>
      <c r="TQJ253"/>
      <c r="TQK253"/>
      <c r="TQL253"/>
      <c r="TQM253"/>
      <c r="TQN253"/>
      <c r="TQO253"/>
      <c r="TQP253"/>
      <c r="TQQ253"/>
      <c r="TQR253"/>
      <c r="TQS253"/>
      <c r="TQT253"/>
      <c r="TQU253"/>
      <c r="TQV253"/>
      <c r="TQW253"/>
      <c r="TQX253"/>
      <c r="TQY253"/>
      <c r="TQZ253"/>
      <c r="TRA253"/>
      <c r="TRB253"/>
      <c r="TRC253"/>
      <c r="TRD253"/>
      <c r="TRE253"/>
      <c r="TRF253"/>
      <c r="TRG253"/>
      <c r="TRH253"/>
      <c r="TRI253"/>
      <c r="TRJ253"/>
      <c r="TRK253"/>
      <c r="TRL253"/>
      <c r="TRM253"/>
      <c r="TRN253"/>
      <c r="TRO253"/>
      <c r="TRP253"/>
      <c r="TRQ253"/>
      <c r="TRR253"/>
      <c r="TRS253"/>
      <c r="TRT253"/>
      <c r="TRU253"/>
      <c r="TRV253"/>
      <c r="TRW253"/>
      <c r="TRX253"/>
      <c r="TRY253"/>
      <c r="TRZ253"/>
      <c r="TSA253"/>
      <c r="TSB253"/>
      <c r="TSC253"/>
      <c r="TSD253"/>
      <c r="TSE253"/>
      <c r="TSF253"/>
      <c r="TSG253"/>
      <c r="TSH253"/>
      <c r="TSI253"/>
      <c r="TSJ253"/>
      <c r="TSK253"/>
      <c r="TSL253"/>
      <c r="TSM253"/>
      <c r="TSN253"/>
      <c r="TSO253"/>
      <c r="TSP253"/>
      <c r="TSQ253"/>
      <c r="TSR253"/>
      <c r="TSS253"/>
      <c r="TST253"/>
      <c r="TSU253"/>
      <c r="TSV253"/>
      <c r="TSW253"/>
      <c r="TSX253"/>
      <c r="TSY253"/>
      <c r="TSZ253"/>
      <c r="TTA253"/>
      <c r="TTB253"/>
      <c r="TTC253"/>
      <c r="TTD253"/>
      <c r="TTE253"/>
      <c r="TTF253"/>
      <c r="TTG253"/>
      <c r="TTH253"/>
      <c r="TTI253"/>
      <c r="TTJ253"/>
      <c r="TTK253"/>
      <c r="TTL253"/>
      <c r="TTM253"/>
      <c r="TTN253"/>
      <c r="TTO253"/>
      <c r="TTP253"/>
      <c r="TTQ253"/>
      <c r="TTR253"/>
      <c r="TTS253"/>
      <c r="TTT253"/>
      <c r="TTU253"/>
      <c r="TTV253"/>
      <c r="TTW253"/>
      <c r="TTX253"/>
      <c r="TTY253"/>
      <c r="TTZ253"/>
      <c r="TUA253"/>
      <c r="TUB253"/>
      <c r="TUC253"/>
      <c r="TUD253"/>
      <c r="TUE253"/>
      <c r="TUF253"/>
      <c r="TUG253"/>
      <c r="TUH253"/>
      <c r="TUI253"/>
      <c r="TUJ253"/>
      <c r="TUK253"/>
      <c r="TUL253"/>
      <c r="TUM253"/>
      <c r="TUN253"/>
      <c r="TUO253"/>
      <c r="TUP253"/>
      <c r="TUQ253"/>
      <c r="TUR253"/>
      <c r="TUS253"/>
      <c r="TUT253"/>
      <c r="TUU253"/>
      <c r="TUV253"/>
      <c r="TUW253"/>
      <c r="TUX253"/>
      <c r="TUY253"/>
      <c r="TUZ253"/>
      <c r="TVA253"/>
      <c r="TVB253"/>
      <c r="TVC253"/>
      <c r="TVD253"/>
      <c r="TVE253"/>
      <c r="TVF253"/>
      <c r="TVG253"/>
      <c r="TVH253"/>
      <c r="TVI253"/>
      <c r="TVJ253"/>
      <c r="TVK253"/>
      <c r="TVL253"/>
      <c r="TVM253"/>
      <c r="TVN253"/>
      <c r="TVO253"/>
      <c r="TVP253"/>
      <c r="TVQ253"/>
      <c r="TVR253"/>
      <c r="TVS253"/>
      <c r="TVT253"/>
      <c r="TVU253"/>
      <c r="TVV253"/>
      <c r="TVW253"/>
      <c r="TVX253"/>
      <c r="TVY253"/>
      <c r="TVZ253"/>
      <c r="TWA253"/>
      <c r="TWB253"/>
      <c r="TWC253"/>
      <c r="TWD253"/>
      <c r="TWE253"/>
      <c r="TWF253"/>
      <c r="TWG253"/>
      <c r="TWH253"/>
      <c r="TWI253"/>
      <c r="TWJ253"/>
      <c r="TWK253"/>
      <c r="TWL253"/>
      <c r="TWM253"/>
      <c r="TWN253"/>
      <c r="TWO253"/>
      <c r="TWP253"/>
      <c r="TWQ253"/>
      <c r="TWR253"/>
      <c r="TWS253"/>
      <c r="TWT253"/>
      <c r="TWU253"/>
      <c r="TWV253"/>
      <c r="TWW253"/>
      <c r="TWX253"/>
      <c r="TWY253"/>
      <c r="TWZ253"/>
      <c r="TXA253"/>
      <c r="TXB253"/>
      <c r="TXC253"/>
      <c r="TXD253"/>
      <c r="TXE253"/>
      <c r="TXF253"/>
      <c r="TXG253"/>
      <c r="TXH253"/>
      <c r="TXI253"/>
      <c r="TXJ253"/>
      <c r="TXK253"/>
      <c r="TXL253"/>
      <c r="TXM253"/>
      <c r="TXN253"/>
      <c r="TXO253"/>
      <c r="TXP253"/>
      <c r="TXQ253"/>
      <c r="TXR253"/>
      <c r="TXS253"/>
      <c r="TXT253"/>
      <c r="TXU253"/>
      <c r="TXV253"/>
      <c r="TXW253"/>
      <c r="TXX253"/>
      <c r="TXY253"/>
      <c r="TXZ253"/>
      <c r="TYA253"/>
      <c r="TYB253"/>
      <c r="TYC253"/>
      <c r="TYD253"/>
      <c r="TYE253"/>
      <c r="TYF253"/>
      <c r="TYG253"/>
      <c r="TYH253"/>
      <c r="TYI253"/>
      <c r="TYJ253"/>
      <c r="TYK253"/>
      <c r="TYL253"/>
      <c r="TYM253"/>
      <c r="TYN253"/>
      <c r="TYO253"/>
      <c r="TYP253"/>
      <c r="TYQ253"/>
      <c r="TYR253"/>
      <c r="TYS253"/>
      <c r="TYT253"/>
      <c r="TYU253"/>
      <c r="TYV253"/>
      <c r="TYW253"/>
      <c r="TYX253"/>
      <c r="TYY253"/>
      <c r="TYZ253"/>
      <c r="TZA253"/>
      <c r="TZB253"/>
      <c r="TZC253"/>
      <c r="TZD253"/>
      <c r="TZE253"/>
      <c r="TZF253"/>
      <c r="TZG253"/>
      <c r="TZH253"/>
      <c r="TZI253"/>
      <c r="TZJ253"/>
      <c r="TZK253"/>
      <c r="TZL253"/>
      <c r="TZM253"/>
      <c r="TZN253"/>
      <c r="TZO253"/>
      <c r="TZP253"/>
      <c r="TZQ253"/>
      <c r="TZR253"/>
      <c r="TZS253"/>
      <c r="TZT253"/>
      <c r="TZU253"/>
      <c r="TZV253"/>
      <c r="TZW253"/>
      <c r="TZX253"/>
      <c r="TZY253"/>
      <c r="TZZ253"/>
      <c r="UAA253"/>
      <c r="UAB253"/>
      <c r="UAC253"/>
      <c r="UAD253"/>
      <c r="UAE253"/>
      <c r="UAF253"/>
      <c r="UAG253"/>
      <c r="UAH253"/>
      <c r="UAI253"/>
      <c r="UAJ253"/>
      <c r="UAK253"/>
      <c r="UAL253"/>
      <c r="UAM253"/>
      <c r="UAN253"/>
      <c r="UAO253"/>
      <c r="UAP253"/>
      <c r="UAQ253"/>
      <c r="UAR253"/>
      <c r="UAS253"/>
      <c r="UAT253"/>
      <c r="UAU253"/>
      <c r="UAV253"/>
      <c r="UAW253"/>
      <c r="UAX253"/>
      <c r="UAY253"/>
      <c r="UAZ253"/>
      <c r="UBA253"/>
      <c r="UBB253"/>
      <c r="UBC253"/>
      <c r="UBD253"/>
      <c r="UBE253"/>
      <c r="UBF253"/>
      <c r="UBG253"/>
      <c r="UBH253"/>
      <c r="UBI253"/>
      <c r="UBJ253"/>
      <c r="UBK253"/>
      <c r="UBL253"/>
      <c r="UBM253"/>
      <c r="UBN253"/>
      <c r="UBO253"/>
      <c r="UBP253"/>
      <c r="UBQ253"/>
      <c r="UBR253"/>
      <c r="UBS253"/>
      <c r="UBT253"/>
      <c r="UBU253"/>
      <c r="UBV253"/>
      <c r="UBW253"/>
      <c r="UBX253"/>
      <c r="UBY253"/>
      <c r="UBZ253"/>
      <c r="UCA253"/>
      <c r="UCB253"/>
      <c r="UCC253"/>
      <c r="UCD253"/>
      <c r="UCE253"/>
      <c r="UCF253"/>
      <c r="UCG253"/>
      <c r="UCH253"/>
      <c r="UCI253"/>
      <c r="UCJ253"/>
      <c r="UCK253"/>
      <c r="UCL253"/>
      <c r="UCM253"/>
      <c r="UCN253"/>
      <c r="UCO253"/>
      <c r="UCP253"/>
      <c r="UCQ253"/>
      <c r="UCR253"/>
      <c r="UCS253"/>
      <c r="UCT253"/>
      <c r="UCU253"/>
      <c r="UCV253"/>
      <c r="UCW253"/>
      <c r="UCX253"/>
      <c r="UCY253"/>
      <c r="UCZ253"/>
      <c r="UDA253"/>
      <c r="UDB253"/>
      <c r="UDC253"/>
      <c r="UDD253"/>
      <c r="UDE253"/>
      <c r="UDF253"/>
      <c r="UDG253"/>
      <c r="UDH253"/>
      <c r="UDI253"/>
      <c r="UDJ253"/>
      <c r="UDK253"/>
      <c r="UDL253"/>
      <c r="UDM253"/>
      <c r="UDN253"/>
      <c r="UDO253"/>
      <c r="UDP253"/>
      <c r="UDQ253"/>
      <c r="UDR253"/>
      <c r="UDS253"/>
      <c r="UDT253"/>
      <c r="UDU253"/>
      <c r="UDV253"/>
      <c r="UDW253"/>
      <c r="UDX253"/>
      <c r="UDY253"/>
      <c r="UDZ253"/>
      <c r="UEA253"/>
      <c r="UEB253"/>
      <c r="UEC253"/>
      <c r="UED253"/>
      <c r="UEE253"/>
      <c r="UEF253"/>
      <c r="UEG253"/>
      <c r="UEH253"/>
      <c r="UEI253"/>
      <c r="UEJ253"/>
      <c r="UEK253"/>
      <c r="UEL253"/>
      <c r="UEM253"/>
      <c r="UEN253"/>
      <c r="UEO253"/>
      <c r="UEP253"/>
      <c r="UEQ253"/>
      <c r="UER253"/>
      <c r="UES253"/>
      <c r="UET253"/>
      <c r="UEU253"/>
      <c r="UEV253"/>
      <c r="UEW253"/>
      <c r="UEX253"/>
      <c r="UEY253"/>
      <c r="UEZ253"/>
      <c r="UFA253"/>
      <c r="UFB253"/>
      <c r="UFC253"/>
      <c r="UFD253"/>
      <c r="UFE253"/>
      <c r="UFF253"/>
      <c r="UFG253"/>
      <c r="UFH253"/>
      <c r="UFI253"/>
      <c r="UFJ253"/>
      <c r="UFK253"/>
      <c r="UFL253"/>
      <c r="UFM253"/>
      <c r="UFN253"/>
      <c r="UFO253"/>
      <c r="UFP253"/>
      <c r="UFQ253"/>
      <c r="UFR253"/>
      <c r="UFS253"/>
      <c r="UFT253"/>
      <c r="UFU253"/>
      <c r="UFV253"/>
      <c r="UFW253"/>
      <c r="UFX253"/>
      <c r="UFY253"/>
      <c r="UFZ253"/>
      <c r="UGA253"/>
      <c r="UGB253"/>
      <c r="UGC253"/>
      <c r="UGD253"/>
      <c r="UGE253"/>
      <c r="UGF253"/>
      <c r="UGG253"/>
      <c r="UGH253"/>
      <c r="UGI253"/>
      <c r="UGJ253"/>
      <c r="UGK253"/>
      <c r="UGL253"/>
      <c r="UGM253"/>
      <c r="UGN253"/>
      <c r="UGO253"/>
      <c r="UGP253"/>
      <c r="UGQ253"/>
      <c r="UGR253"/>
      <c r="UGS253"/>
      <c r="UGT253"/>
      <c r="UGU253"/>
      <c r="UGV253"/>
      <c r="UGW253"/>
      <c r="UGX253"/>
      <c r="UGY253"/>
      <c r="UGZ253"/>
      <c r="UHA253"/>
      <c r="UHB253"/>
      <c r="UHC253"/>
      <c r="UHD253"/>
      <c r="UHE253"/>
      <c r="UHF253"/>
      <c r="UHG253"/>
      <c r="UHH253"/>
      <c r="UHI253"/>
      <c r="UHJ253"/>
      <c r="UHK253"/>
      <c r="UHL253"/>
      <c r="UHM253"/>
      <c r="UHN253"/>
      <c r="UHO253"/>
      <c r="UHP253"/>
      <c r="UHQ253"/>
      <c r="UHR253"/>
      <c r="UHS253"/>
      <c r="UHT253"/>
      <c r="UHU253"/>
      <c r="UHV253"/>
      <c r="UHW253"/>
      <c r="UHX253"/>
      <c r="UHY253"/>
      <c r="UHZ253"/>
      <c r="UIA253"/>
      <c r="UIB253"/>
      <c r="UIC253"/>
      <c r="UID253"/>
      <c r="UIE253"/>
      <c r="UIF253"/>
      <c r="UIG253"/>
      <c r="UIH253"/>
      <c r="UII253"/>
      <c r="UIJ253"/>
      <c r="UIK253"/>
      <c r="UIL253"/>
      <c r="UIM253"/>
      <c r="UIN253"/>
      <c r="UIO253"/>
      <c r="UIP253"/>
      <c r="UIQ253"/>
      <c r="UIR253"/>
      <c r="UIS253"/>
      <c r="UIT253"/>
      <c r="UIU253"/>
      <c r="UIV253"/>
      <c r="UIW253"/>
      <c r="UIX253"/>
      <c r="UIY253"/>
      <c r="UIZ253"/>
      <c r="UJA253"/>
      <c r="UJB253"/>
      <c r="UJC253"/>
      <c r="UJD253"/>
      <c r="UJE253"/>
      <c r="UJF253"/>
      <c r="UJG253"/>
      <c r="UJH253"/>
      <c r="UJI253"/>
      <c r="UJJ253"/>
      <c r="UJK253"/>
      <c r="UJL253"/>
      <c r="UJM253"/>
      <c r="UJN253"/>
      <c r="UJO253"/>
      <c r="UJP253"/>
      <c r="UJQ253"/>
      <c r="UJR253"/>
      <c r="UJS253"/>
      <c r="UJT253"/>
      <c r="UJU253"/>
      <c r="UJV253"/>
      <c r="UJW253"/>
      <c r="UJX253"/>
      <c r="UJY253"/>
      <c r="UJZ253"/>
      <c r="UKA253"/>
      <c r="UKB253"/>
      <c r="UKC253"/>
      <c r="UKD253"/>
      <c r="UKE253"/>
      <c r="UKF253"/>
      <c r="UKG253"/>
      <c r="UKH253"/>
      <c r="UKI253"/>
      <c r="UKJ253"/>
      <c r="UKK253"/>
      <c r="UKL253"/>
      <c r="UKM253"/>
      <c r="UKN253"/>
      <c r="UKO253"/>
      <c r="UKP253"/>
      <c r="UKQ253"/>
      <c r="UKR253"/>
      <c r="UKS253"/>
      <c r="UKT253"/>
      <c r="UKU253"/>
      <c r="UKV253"/>
      <c r="UKW253"/>
      <c r="UKX253"/>
      <c r="UKY253"/>
      <c r="UKZ253"/>
      <c r="ULA253"/>
      <c r="ULB253"/>
      <c r="ULC253"/>
      <c r="ULD253"/>
      <c r="ULE253"/>
      <c r="ULF253"/>
      <c r="ULG253"/>
      <c r="ULH253"/>
      <c r="ULI253"/>
      <c r="ULJ253"/>
      <c r="ULK253"/>
      <c r="ULL253"/>
      <c r="ULM253"/>
      <c r="ULN253"/>
      <c r="ULO253"/>
      <c r="ULP253"/>
      <c r="ULQ253"/>
      <c r="ULR253"/>
      <c r="ULS253"/>
      <c r="ULT253"/>
      <c r="ULU253"/>
      <c r="ULV253"/>
      <c r="ULW253"/>
      <c r="ULX253"/>
      <c r="ULY253"/>
      <c r="ULZ253"/>
      <c r="UMA253"/>
      <c r="UMB253"/>
      <c r="UMC253"/>
      <c r="UMD253"/>
      <c r="UME253"/>
      <c r="UMF253"/>
      <c r="UMG253"/>
      <c r="UMH253"/>
      <c r="UMI253"/>
      <c r="UMJ253"/>
      <c r="UMK253"/>
      <c r="UML253"/>
      <c r="UMM253"/>
      <c r="UMN253"/>
      <c r="UMO253"/>
      <c r="UMP253"/>
      <c r="UMQ253"/>
      <c r="UMR253"/>
      <c r="UMS253"/>
      <c r="UMT253"/>
      <c r="UMU253"/>
      <c r="UMV253"/>
      <c r="UMW253"/>
      <c r="UMX253"/>
      <c r="UMY253"/>
      <c r="UMZ253"/>
      <c r="UNA253"/>
      <c r="UNB253"/>
      <c r="UNC253"/>
      <c r="UND253"/>
      <c r="UNE253"/>
      <c r="UNF253"/>
      <c r="UNG253"/>
      <c r="UNH253"/>
      <c r="UNI253"/>
      <c r="UNJ253"/>
      <c r="UNK253"/>
      <c r="UNL253"/>
      <c r="UNM253"/>
      <c r="UNN253"/>
      <c r="UNO253"/>
      <c r="UNP253"/>
      <c r="UNQ253"/>
      <c r="UNR253"/>
      <c r="UNS253"/>
      <c r="UNT253"/>
      <c r="UNU253"/>
      <c r="UNV253"/>
      <c r="UNW253"/>
      <c r="UNX253"/>
      <c r="UNY253"/>
      <c r="UNZ253"/>
      <c r="UOA253"/>
      <c r="UOB253"/>
      <c r="UOC253"/>
      <c r="UOD253"/>
      <c r="UOE253"/>
      <c r="UOF253"/>
      <c r="UOG253"/>
      <c r="UOH253"/>
      <c r="UOI253"/>
      <c r="UOJ253"/>
      <c r="UOK253"/>
      <c r="UOL253"/>
      <c r="UOM253"/>
      <c r="UON253"/>
      <c r="UOO253"/>
      <c r="UOP253"/>
      <c r="UOQ253"/>
      <c r="UOR253"/>
      <c r="UOS253"/>
      <c r="UOT253"/>
      <c r="UOU253"/>
      <c r="UOV253"/>
      <c r="UOW253"/>
      <c r="UOX253"/>
      <c r="UOY253"/>
      <c r="UOZ253"/>
      <c r="UPA253"/>
      <c r="UPB253"/>
      <c r="UPC253"/>
      <c r="UPD253"/>
      <c r="UPE253"/>
      <c r="UPF253"/>
      <c r="UPG253"/>
      <c r="UPH253"/>
      <c r="UPI253"/>
      <c r="UPJ253"/>
      <c r="UPK253"/>
      <c r="UPL253"/>
      <c r="UPM253"/>
      <c r="UPN253"/>
      <c r="UPO253"/>
      <c r="UPP253"/>
      <c r="UPQ253"/>
      <c r="UPR253"/>
      <c r="UPS253"/>
      <c r="UPT253"/>
      <c r="UPU253"/>
      <c r="UPV253"/>
      <c r="UPW253"/>
      <c r="UPX253"/>
      <c r="UPY253"/>
      <c r="UPZ253"/>
      <c r="UQA253"/>
      <c r="UQB253"/>
      <c r="UQC253"/>
      <c r="UQD253"/>
      <c r="UQE253"/>
      <c r="UQF253"/>
      <c r="UQG253"/>
      <c r="UQH253"/>
      <c r="UQI253"/>
      <c r="UQJ253"/>
      <c r="UQK253"/>
      <c r="UQL253"/>
      <c r="UQM253"/>
      <c r="UQN253"/>
      <c r="UQO253"/>
      <c r="UQP253"/>
      <c r="UQQ253"/>
      <c r="UQR253"/>
      <c r="UQS253"/>
      <c r="UQT253"/>
      <c r="UQU253"/>
      <c r="UQV253"/>
      <c r="UQW253"/>
      <c r="UQX253"/>
      <c r="UQY253"/>
      <c r="UQZ253"/>
      <c r="URA253"/>
      <c r="URB253"/>
      <c r="URC253"/>
      <c r="URD253"/>
      <c r="URE253"/>
      <c r="URF253"/>
      <c r="URG253"/>
      <c r="URH253"/>
      <c r="URI253"/>
      <c r="URJ253"/>
      <c r="URK253"/>
      <c r="URL253"/>
      <c r="URM253"/>
      <c r="URN253"/>
      <c r="URO253"/>
      <c r="URP253"/>
      <c r="URQ253"/>
      <c r="URR253"/>
      <c r="URS253"/>
      <c r="URT253"/>
      <c r="URU253"/>
      <c r="URV253"/>
      <c r="URW253"/>
      <c r="URX253"/>
      <c r="URY253"/>
      <c r="URZ253"/>
      <c r="USA253"/>
      <c r="USB253"/>
      <c r="USC253"/>
      <c r="USD253"/>
      <c r="USE253"/>
      <c r="USF253"/>
      <c r="USG253"/>
      <c r="USH253"/>
      <c r="USI253"/>
      <c r="USJ253"/>
      <c r="USK253"/>
      <c r="USL253"/>
      <c r="USM253"/>
      <c r="USN253"/>
      <c r="USO253"/>
      <c r="USP253"/>
      <c r="USQ253"/>
      <c r="USR253"/>
      <c r="USS253"/>
      <c r="UST253"/>
      <c r="USU253"/>
      <c r="USV253"/>
      <c r="USW253"/>
      <c r="USX253"/>
      <c r="USY253"/>
      <c r="USZ253"/>
      <c r="UTA253"/>
      <c r="UTB253"/>
      <c r="UTC253"/>
      <c r="UTD253"/>
      <c r="UTE253"/>
      <c r="UTF253"/>
      <c r="UTG253"/>
      <c r="UTH253"/>
      <c r="UTI253"/>
      <c r="UTJ253"/>
      <c r="UTK253"/>
      <c r="UTL253"/>
      <c r="UTM253"/>
      <c r="UTN253"/>
      <c r="UTO253"/>
      <c r="UTP253"/>
      <c r="UTQ253"/>
      <c r="UTR253"/>
      <c r="UTS253"/>
      <c r="UTT253"/>
      <c r="UTU253"/>
      <c r="UTV253"/>
      <c r="UTW253"/>
      <c r="UTX253"/>
      <c r="UTY253"/>
      <c r="UTZ253"/>
      <c r="UUA253"/>
      <c r="UUB253"/>
      <c r="UUC253"/>
      <c r="UUD253"/>
      <c r="UUE253"/>
      <c r="UUF253"/>
      <c r="UUG253"/>
      <c r="UUH253"/>
      <c r="UUI253"/>
      <c r="UUJ253"/>
      <c r="UUK253"/>
      <c r="UUL253"/>
      <c r="UUM253"/>
      <c r="UUN253"/>
      <c r="UUO253"/>
      <c r="UUP253"/>
      <c r="UUQ253"/>
      <c r="UUR253"/>
      <c r="UUS253"/>
      <c r="UUT253"/>
      <c r="UUU253"/>
      <c r="UUV253"/>
      <c r="UUW253"/>
      <c r="UUX253"/>
      <c r="UUY253"/>
      <c r="UUZ253"/>
      <c r="UVA253"/>
      <c r="UVB253"/>
      <c r="UVC253"/>
      <c r="UVD253"/>
      <c r="UVE253"/>
      <c r="UVF253"/>
      <c r="UVG253"/>
      <c r="UVH253"/>
      <c r="UVI253"/>
      <c r="UVJ253"/>
      <c r="UVK253"/>
      <c r="UVL253"/>
      <c r="UVM253"/>
      <c r="UVN253"/>
      <c r="UVO253"/>
      <c r="UVP253"/>
      <c r="UVQ253"/>
      <c r="UVR253"/>
      <c r="UVS253"/>
      <c r="UVT253"/>
      <c r="UVU253"/>
      <c r="UVV253"/>
      <c r="UVW253"/>
      <c r="UVX253"/>
      <c r="UVY253"/>
      <c r="UVZ253"/>
      <c r="UWA253"/>
      <c r="UWB253"/>
      <c r="UWC253"/>
      <c r="UWD253"/>
      <c r="UWE253"/>
      <c r="UWF253"/>
      <c r="UWG253"/>
      <c r="UWH253"/>
      <c r="UWI253"/>
      <c r="UWJ253"/>
      <c r="UWK253"/>
      <c r="UWL253"/>
      <c r="UWM253"/>
      <c r="UWN253"/>
      <c r="UWO253"/>
      <c r="UWP253"/>
      <c r="UWQ253"/>
      <c r="UWR253"/>
      <c r="UWS253"/>
      <c r="UWT253"/>
      <c r="UWU253"/>
      <c r="UWV253"/>
      <c r="UWW253"/>
      <c r="UWX253"/>
      <c r="UWY253"/>
      <c r="UWZ253"/>
      <c r="UXA253"/>
      <c r="UXB253"/>
      <c r="UXC253"/>
      <c r="UXD253"/>
      <c r="UXE253"/>
      <c r="UXF253"/>
      <c r="UXG253"/>
      <c r="UXH253"/>
      <c r="UXI253"/>
      <c r="UXJ253"/>
      <c r="UXK253"/>
      <c r="UXL253"/>
      <c r="UXM253"/>
      <c r="UXN253"/>
      <c r="UXO253"/>
      <c r="UXP253"/>
      <c r="UXQ253"/>
      <c r="UXR253"/>
      <c r="UXS253"/>
      <c r="UXT253"/>
      <c r="UXU253"/>
      <c r="UXV253"/>
      <c r="UXW253"/>
      <c r="UXX253"/>
      <c r="UXY253"/>
      <c r="UXZ253"/>
      <c r="UYA253"/>
      <c r="UYB253"/>
      <c r="UYC253"/>
      <c r="UYD253"/>
      <c r="UYE253"/>
      <c r="UYF253"/>
      <c r="UYG253"/>
      <c r="UYH253"/>
      <c r="UYI253"/>
      <c r="UYJ253"/>
      <c r="UYK253"/>
      <c r="UYL253"/>
      <c r="UYM253"/>
      <c r="UYN253"/>
      <c r="UYO253"/>
      <c r="UYP253"/>
      <c r="UYQ253"/>
      <c r="UYR253"/>
      <c r="UYS253"/>
      <c r="UYT253"/>
      <c r="UYU253"/>
      <c r="UYV253"/>
      <c r="UYW253"/>
      <c r="UYX253"/>
      <c r="UYY253"/>
      <c r="UYZ253"/>
      <c r="UZA253"/>
      <c r="UZB253"/>
      <c r="UZC253"/>
      <c r="UZD253"/>
      <c r="UZE253"/>
      <c r="UZF253"/>
      <c r="UZG253"/>
      <c r="UZH253"/>
      <c r="UZI253"/>
      <c r="UZJ253"/>
      <c r="UZK253"/>
      <c r="UZL253"/>
      <c r="UZM253"/>
      <c r="UZN253"/>
      <c r="UZO253"/>
      <c r="UZP253"/>
      <c r="UZQ253"/>
      <c r="UZR253"/>
      <c r="UZS253"/>
      <c r="UZT253"/>
      <c r="UZU253"/>
      <c r="UZV253"/>
      <c r="UZW253"/>
      <c r="UZX253"/>
      <c r="UZY253"/>
      <c r="UZZ253"/>
      <c r="VAA253"/>
      <c r="VAB253"/>
      <c r="VAC253"/>
      <c r="VAD253"/>
      <c r="VAE253"/>
      <c r="VAF253"/>
      <c r="VAG253"/>
      <c r="VAH253"/>
      <c r="VAI253"/>
      <c r="VAJ253"/>
      <c r="VAK253"/>
      <c r="VAL253"/>
      <c r="VAM253"/>
      <c r="VAN253"/>
      <c r="VAO253"/>
      <c r="VAP253"/>
      <c r="VAQ253"/>
      <c r="VAR253"/>
      <c r="VAS253"/>
      <c r="VAT253"/>
      <c r="VAU253"/>
      <c r="VAV253"/>
      <c r="VAW253"/>
      <c r="VAX253"/>
      <c r="VAY253"/>
      <c r="VAZ253"/>
      <c r="VBA253"/>
      <c r="VBB253"/>
      <c r="VBC253"/>
      <c r="VBD253"/>
      <c r="VBE253"/>
      <c r="VBF253"/>
      <c r="VBG253"/>
      <c r="VBH253"/>
      <c r="VBI253"/>
      <c r="VBJ253"/>
      <c r="VBK253"/>
      <c r="VBL253"/>
      <c r="VBM253"/>
      <c r="VBN253"/>
      <c r="VBO253"/>
      <c r="VBP253"/>
      <c r="VBQ253"/>
      <c r="VBR253"/>
      <c r="VBS253"/>
      <c r="VBT253"/>
      <c r="VBU253"/>
      <c r="VBV253"/>
      <c r="VBW253"/>
      <c r="VBX253"/>
      <c r="VBY253"/>
      <c r="VBZ253"/>
      <c r="VCA253"/>
      <c r="VCB253"/>
      <c r="VCC253"/>
      <c r="VCD253"/>
      <c r="VCE253"/>
      <c r="VCF253"/>
      <c r="VCG253"/>
      <c r="VCH253"/>
      <c r="VCI253"/>
      <c r="VCJ253"/>
      <c r="VCK253"/>
      <c r="VCL253"/>
      <c r="VCM253"/>
      <c r="VCN253"/>
      <c r="VCO253"/>
      <c r="VCP253"/>
      <c r="VCQ253"/>
      <c r="VCR253"/>
      <c r="VCS253"/>
      <c r="VCT253"/>
      <c r="VCU253"/>
      <c r="VCV253"/>
      <c r="VCW253"/>
      <c r="VCX253"/>
      <c r="VCY253"/>
      <c r="VCZ253"/>
      <c r="VDA253"/>
      <c r="VDB253"/>
      <c r="VDC253"/>
      <c r="VDD253"/>
      <c r="VDE253"/>
      <c r="VDF253"/>
      <c r="VDG253"/>
      <c r="VDH253"/>
      <c r="VDI253"/>
      <c r="VDJ253"/>
      <c r="VDK253"/>
      <c r="VDL253"/>
      <c r="VDM253"/>
      <c r="VDN253"/>
      <c r="VDO253"/>
      <c r="VDP253"/>
      <c r="VDQ253"/>
      <c r="VDR253"/>
      <c r="VDS253"/>
      <c r="VDT253"/>
      <c r="VDU253"/>
      <c r="VDV253"/>
      <c r="VDW253"/>
      <c r="VDX253"/>
      <c r="VDY253"/>
      <c r="VDZ253"/>
      <c r="VEA253"/>
      <c r="VEB253"/>
      <c r="VEC253"/>
      <c r="VED253"/>
      <c r="VEE253"/>
      <c r="VEF253"/>
      <c r="VEG253"/>
      <c r="VEH253"/>
      <c r="VEI253"/>
      <c r="VEJ253"/>
      <c r="VEK253"/>
      <c r="VEL253"/>
      <c r="VEM253"/>
      <c r="VEN253"/>
      <c r="VEO253"/>
      <c r="VEP253"/>
      <c r="VEQ253"/>
      <c r="VER253"/>
      <c r="VES253"/>
      <c r="VET253"/>
      <c r="VEU253"/>
      <c r="VEV253"/>
      <c r="VEW253"/>
      <c r="VEX253"/>
      <c r="VEY253"/>
      <c r="VEZ253"/>
      <c r="VFA253"/>
      <c r="VFB253"/>
      <c r="VFC253"/>
      <c r="VFD253"/>
      <c r="VFE253"/>
      <c r="VFF253"/>
      <c r="VFG253"/>
      <c r="VFH253"/>
      <c r="VFI253"/>
      <c r="VFJ253"/>
      <c r="VFK253"/>
      <c r="VFL253"/>
      <c r="VFM253"/>
      <c r="VFN253"/>
      <c r="VFO253"/>
      <c r="VFP253"/>
      <c r="VFQ253"/>
      <c r="VFR253"/>
      <c r="VFS253"/>
      <c r="VFT253"/>
      <c r="VFU253"/>
      <c r="VFV253"/>
      <c r="VFW253"/>
      <c r="VFX253"/>
      <c r="VFY253"/>
      <c r="VFZ253"/>
      <c r="VGA253"/>
      <c r="VGB253"/>
      <c r="VGC253"/>
      <c r="VGD253"/>
      <c r="VGE253"/>
      <c r="VGF253"/>
      <c r="VGG253"/>
      <c r="VGH253"/>
      <c r="VGI253"/>
      <c r="VGJ253"/>
      <c r="VGK253"/>
      <c r="VGL253"/>
      <c r="VGM253"/>
      <c r="VGN253"/>
      <c r="VGO253"/>
      <c r="VGP253"/>
      <c r="VGQ253"/>
      <c r="VGR253"/>
      <c r="VGS253"/>
      <c r="VGT253"/>
      <c r="VGU253"/>
      <c r="VGV253"/>
      <c r="VGW253"/>
      <c r="VGX253"/>
      <c r="VGY253"/>
      <c r="VGZ253"/>
      <c r="VHA253"/>
      <c r="VHB253"/>
      <c r="VHC253"/>
      <c r="VHD253"/>
      <c r="VHE253"/>
      <c r="VHF253"/>
      <c r="VHG253"/>
      <c r="VHH253"/>
      <c r="VHI253"/>
      <c r="VHJ253"/>
      <c r="VHK253"/>
      <c r="VHL253"/>
      <c r="VHM253"/>
      <c r="VHN253"/>
      <c r="VHO253"/>
      <c r="VHP253"/>
      <c r="VHQ253"/>
      <c r="VHR253"/>
      <c r="VHS253"/>
      <c r="VHT253"/>
      <c r="VHU253"/>
      <c r="VHV253"/>
      <c r="VHW253"/>
      <c r="VHX253"/>
      <c r="VHY253"/>
      <c r="VHZ253"/>
      <c r="VIA253"/>
      <c r="VIB253"/>
      <c r="VIC253"/>
      <c r="VID253"/>
      <c r="VIE253"/>
      <c r="VIF253"/>
      <c r="VIG253"/>
      <c r="VIH253"/>
      <c r="VII253"/>
      <c r="VIJ253"/>
      <c r="VIK253"/>
      <c r="VIL253"/>
      <c r="VIM253"/>
      <c r="VIN253"/>
      <c r="VIO253"/>
      <c r="VIP253"/>
      <c r="VIQ253"/>
      <c r="VIR253"/>
      <c r="VIS253"/>
      <c r="VIT253"/>
      <c r="VIU253"/>
      <c r="VIV253"/>
      <c r="VIW253"/>
      <c r="VIX253"/>
      <c r="VIY253"/>
      <c r="VIZ253"/>
      <c r="VJA253"/>
      <c r="VJB253"/>
      <c r="VJC253"/>
      <c r="VJD253"/>
      <c r="VJE253"/>
      <c r="VJF253"/>
      <c r="VJG253"/>
      <c r="VJH253"/>
      <c r="VJI253"/>
      <c r="VJJ253"/>
      <c r="VJK253"/>
      <c r="VJL253"/>
      <c r="VJM253"/>
      <c r="VJN253"/>
      <c r="VJO253"/>
      <c r="VJP253"/>
      <c r="VJQ253"/>
      <c r="VJR253"/>
      <c r="VJS253"/>
      <c r="VJT253"/>
      <c r="VJU253"/>
      <c r="VJV253"/>
      <c r="VJW253"/>
      <c r="VJX253"/>
      <c r="VJY253"/>
      <c r="VJZ253"/>
      <c r="VKA253"/>
      <c r="VKB253"/>
      <c r="VKC253"/>
      <c r="VKD253"/>
      <c r="VKE253"/>
      <c r="VKF253"/>
      <c r="VKG253"/>
      <c r="VKH253"/>
      <c r="VKI253"/>
      <c r="VKJ253"/>
      <c r="VKK253"/>
      <c r="VKL253"/>
      <c r="VKM253"/>
      <c r="VKN253"/>
      <c r="VKO253"/>
      <c r="VKP253"/>
      <c r="VKQ253"/>
      <c r="VKR253"/>
      <c r="VKS253"/>
      <c r="VKT253"/>
      <c r="VKU253"/>
      <c r="VKV253"/>
      <c r="VKW253"/>
      <c r="VKX253"/>
      <c r="VKY253"/>
      <c r="VKZ253"/>
      <c r="VLA253"/>
      <c r="VLB253"/>
      <c r="VLC253"/>
      <c r="VLD253"/>
      <c r="VLE253"/>
      <c r="VLF253"/>
      <c r="VLG253"/>
      <c r="VLH253"/>
      <c r="VLI253"/>
      <c r="VLJ253"/>
      <c r="VLK253"/>
      <c r="VLL253"/>
      <c r="VLM253"/>
      <c r="VLN253"/>
      <c r="VLO253"/>
      <c r="VLP253"/>
      <c r="VLQ253"/>
      <c r="VLR253"/>
      <c r="VLS253"/>
      <c r="VLT253"/>
      <c r="VLU253"/>
      <c r="VLV253"/>
      <c r="VLW253"/>
      <c r="VLX253"/>
      <c r="VLY253"/>
      <c r="VLZ253"/>
      <c r="VMA253"/>
      <c r="VMB253"/>
      <c r="VMC253"/>
      <c r="VMD253"/>
      <c r="VME253"/>
      <c r="VMF253"/>
      <c r="VMG253"/>
      <c r="VMH253"/>
      <c r="VMI253"/>
      <c r="VMJ253"/>
      <c r="VMK253"/>
      <c r="VML253"/>
      <c r="VMM253"/>
      <c r="VMN253"/>
      <c r="VMO253"/>
      <c r="VMP253"/>
      <c r="VMQ253"/>
      <c r="VMR253"/>
      <c r="VMS253"/>
      <c r="VMT253"/>
      <c r="VMU253"/>
      <c r="VMV253"/>
      <c r="VMW253"/>
      <c r="VMX253"/>
      <c r="VMY253"/>
      <c r="VMZ253"/>
      <c r="VNA253"/>
      <c r="VNB253"/>
      <c r="VNC253"/>
      <c r="VND253"/>
      <c r="VNE253"/>
      <c r="VNF253"/>
      <c r="VNG253"/>
      <c r="VNH253"/>
      <c r="VNI253"/>
      <c r="VNJ253"/>
      <c r="VNK253"/>
      <c r="VNL253"/>
      <c r="VNM253"/>
      <c r="VNN253"/>
      <c r="VNO253"/>
      <c r="VNP253"/>
      <c r="VNQ253"/>
      <c r="VNR253"/>
      <c r="VNS253"/>
      <c r="VNT253"/>
      <c r="VNU253"/>
      <c r="VNV253"/>
      <c r="VNW253"/>
      <c r="VNX253"/>
      <c r="VNY253"/>
      <c r="VNZ253"/>
      <c r="VOA253"/>
      <c r="VOB253"/>
      <c r="VOC253"/>
      <c r="VOD253"/>
      <c r="VOE253"/>
      <c r="VOF253"/>
      <c r="VOG253"/>
      <c r="VOH253"/>
      <c r="VOI253"/>
      <c r="VOJ253"/>
      <c r="VOK253"/>
      <c r="VOL253"/>
      <c r="VOM253"/>
      <c r="VON253"/>
      <c r="VOO253"/>
      <c r="VOP253"/>
      <c r="VOQ253"/>
      <c r="VOR253"/>
      <c r="VOS253"/>
      <c r="VOT253"/>
      <c r="VOU253"/>
      <c r="VOV253"/>
      <c r="VOW253"/>
      <c r="VOX253"/>
      <c r="VOY253"/>
      <c r="VOZ253"/>
      <c r="VPA253"/>
      <c r="VPB253"/>
      <c r="VPC253"/>
      <c r="VPD253"/>
      <c r="VPE253"/>
      <c r="VPF253"/>
      <c r="VPG253"/>
      <c r="VPH253"/>
      <c r="VPI253"/>
      <c r="VPJ253"/>
      <c r="VPK253"/>
      <c r="VPL253"/>
      <c r="VPM253"/>
      <c r="VPN253"/>
      <c r="VPO253"/>
      <c r="VPP253"/>
      <c r="VPQ253"/>
      <c r="VPR253"/>
      <c r="VPS253"/>
      <c r="VPT253"/>
      <c r="VPU253"/>
      <c r="VPV253"/>
      <c r="VPW253"/>
      <c r="VPX253"/>
      <c r="VPY253"/>
      <c r="VPZ253"/>
      <c r="VQA253"/>
      <c r="VQB253"/>
      <c r="VQC253"/>
      <c r="VQD253"/>
      <c r="VQE253"/>
      <c r="VQF253"/>
      <c r="VQG253"/>
      <c r="VQH253"/>
      <c r="VQI253"/>
      <c r="VQJ253"/>
      <c r="VQK253"/>
      <c r="VQL253"/>
      <c r="VQM253"/>
      <c r="VQN253"/>
      <c r="VQO253"/>
      <c r="VQP253"/>
      <c r="VQQ253"/>
      <c r="VQR253"/>
      <c r="VQS253"/>
      <c r="VQT253"/>
      <c r="VQU253"/>
      <c r="VQV253"/>
      <c r="VQW253"/>
      <c r="VQX253"/>
      <c r="VQY253"/>
      <c r="VQZ253"/>
      <c r="VRA253"/>
      <c r="VRB253"/>
      <c r="VRC253"/>
      <c r="VRD253"/>
      <c r="VRE253"/>
      <c r="VRF253"/>
      <c r="VRG253"/>
      <c r="VRH253"/>
      <c r="VRI253"/>
      <c r="VRJ253"/>
      <c r="VRK253"/>
      <c r="VRL253"/>
      <c r="VRM253"/>
      <c r="VRN253"/>
      <c r="VRO253"/>
      <c r="VRP253"/>
      <c r="VRQ253"/>
      <c r="VRR253"/>
      <c r="VRS253"/>
      <c r="VRT253"/>
      <c r="VRU253"/>
      <c r="VRV253"/>
      <c r="VRW253"/>
      <c r="VRX253"/>
      <c r="VRY253"/>
      <c r="VRZ253"/>
      <c r="VSA253"/>
      <c r="VSB253"/>
      <c r="VSC253"/>
      <c r="VSD253"/>
      <c r="VSE253"/>
      <c r="VSF253"/>
      <c r="VSG253"/>
      <c r="VSH253"/>
      <c r="VSI253"/>
      <c r="VSJ253"/>
      <c r="VSK253"/>
      <c r="VSL253"/>
      <c r="VSM253"/>
      <c r="VSN253"/>
      <c r="VSO253"/>
      <c r="VSP253"/>
      <c r="VSQ253"/>
      <c r="VSR253"/>
      <c r="VSS253"/>
      <c r="VST253"/>
      <c r="VSU253"/>
      <c r="VSV253"/>
      <c r="VSW253"/>
      <c r="VSX253"/>
      <c r="VSY253"/>
      <c r="VSZ253"/>
      <c r="VTA253"/>
      <c r="VTB253"/>
      <c r="VTC253"/>
      <c r="VTD253"/>
      <c r="VTE253"/>
      <c r="VTF253"/>
      <c r="VTG253"/>
      <c r="VTH253"/>
      <c r="VTI253"/>
      <c r="VTJ253"/>
      <c r="VTK253"/>
      <c r="VTL253"/>
      <c r="VTM253"/>
      <c r="VTN253"/>
      <c r="VTO253"/>
      <c r="VTP253"/>
      <c r="VTQ253"/>
      <c r="VTR253"/>
      <c r="VTS253"/>
      <c r="VTT253"/>
      <c r="VTU253"/>
      <c r="VTV253"/>
      <c r="VTW253"/>
      <c r="VTX253"/>
      <c r="VTY253"/>
      <c r="VTZ253"/>
      <c r="VUA253"/>
      <c r="VUB253"/>
      <c r="VUC253"/>
      <c r="VUD253"/>
      <c r="VUE253"/>
      <c r="VUF253"/>
      <c r="VUG253"/>
      <c r="VUH253"/>
      <c r="VUI253"/>
      <c r="VUJ253"/>
      <c r="VUK253"/>
      <c r="VUL253"/>
      <c r="VUM253"/>
      <c r="VUN253"/>
      <c r="VUO253"/>
      <c r="VUP253"/>
      <c r="VUQ253"/>
      <c r="VUR253"/>
      <c r="VUS253"/>
      <c r="VUT253"/>
      <c r="VUU253"/>
      <c r="VUV253"/>
      <c r="VUW253"/>
      <c r="VUX253"/>
      <c r="VUY253"/>
      <c r="VUZ253"/>
      <c r="VVA253"/>
      <c r="VVB253"/>
      <c r="VVC253"/>
      <c r="VVD253"/>
      <c r="VVE253"/>
      <c r="VVF253"/>
      <c r="VVG253"/>
      <c r="VVH253"/>
      <c r="VVI253"/>
      <c r="VVJ253"/>
      <c r="VVK253"/>
      <c r="VVL253"/>
      <c r="VVM253"/>
      <c r="VVN253"/>
      <c r="VVO253"/>
      <c r="VVP253"/>
      <c r="VVQ253"/>
      <c r="VVR253"/>
      <c r="VVS253"/>
      <c r="VVT253"/>
      <c r="VVU253"/>
      <c r="VVV253"/>
      <c r="VVW253"/>
      <c r="VVX253"/>
      <c r="VVY253"/>
      <c r="VVZ253"/>
      <c r="VWA253"/>
      <c r="VWB253"/>
      <c r="VWC253"/>
      <c r="VWD253"/>
      <c r="VWE253"/>
      <c r="VWF253"/>
      <c r="VWG253"/>
      <c r="VWH253"/>
      <c r="VWI253"/>
      <c r="VWJ253"/>
      <c r="VWK253"/>
      <c r="VWL253"/>
      <c r="VWM253"/>
      <c r="VWN253"/>
      <c r="VWO253"/>
      <c r="VWP253"/>
      <c r="VWQ253"/>
      <c r="VWR253"/>
      <c r="VWS253"/>
      <c r="VWT253"/>
      <c r="VWU253"/>
      <c r="VWV253"/>
      <c r="VWW253"/>
      <c r="VWX253"/>
      <c r="VWY253"/>
      <c r="VWZ253"/>
      <c r="VXA253"/>
      <c r="VXB253"/>
      <c r="VXC253"/>
      <c r="VXD253"/>
      <c r="VXE253"/>
      <c r="VXF253"/>
      <c r="VXG253"/>
      <c r="VXH253"/>
      <c r="VXI253"/>
      <c r="VXJ253"/>
      <c r="VXK253"/>
      <c r="VXL253"/>
      <c r="VXM253"/>
      <c r="VXN253"/>
      <c r="VXO253"/>
      <c r="VXP253"/>
      <c r="VXQ253"/>
      <c r="VXR253"/>
      <c r="VXS253"/>
      <c r="VXT253"/>
      <c r="VXU253"/>
      <c r="VXV253"/>
      <c r="VXW253"/>
      <c r="VXX253"/>
      <c r="VXY253"/>
      <c r="VXZ253"/>
      <c r="VYA253"/>
      <c r="VYB253"/>
      <c r="VYC253"/>
      <c r="VYD253"/>
      <c r="VYE253"/>
      <c r="VYF253"/>
      <c r="VYG253"/>
      <c r="VYH253"/>
      <c r="VYI253"/>
      <c r="VYJ253"/>
      <c r="VYK253"/>
      <c r="VYL253"/>
      <c r="VYM253"/>
      <c r="VYN253"/>
      <c r="VYO253"/>
      <c r="VYP253"/>
      <c r="VYQ253"/>
      <c r="VYR253"/>
      <c r="VYS253"/>
      <c r="VYT253"/>
      <c r="VYU253"/>
      <c r="VYV253"/>
      <c r="VYW253"/>
      <c r="VYX253"/>
      <c r="VYY253"/>
      <c r="VYZ253"/>
      <c r="VZA253"/>
      <c r="VZB253"/>
      <c r="VZC253"/>
      <c r="VZD253"/>
      <c r="VZE253"/>
      <c r="VZF253"/>
      <c r="VZG253"/>
      <c r="VZH253"/>
      <c r="VZI253"/>
      <c r="VZJ253"/>
      <c r="VZK253"/>
      <c r="VZL253"/>
      <c r="VZM253"/>
      <c r="VZN253"/>
      <c r="VZO253"/>
      <c r="VZP253"/>
      <c r="VZQ253"/>
      <c r="VZR253"/>
      <c r="VZS253"/>
      <c r="VZT253"/>
      <c r="VZU253"/>
      <c r="VZV253"/>
      <c r="VZW253"/>
      <c r="VZX253"/>
      <c r="VZY253"/>
      <c r="VZZ253"/>
      <c r="WAA253"/>
      <c r="WAB253"/>
      <c r="WAC253"/>
      <c r="WAD253"/>
      <c r="WAE253"/>
      <c r="WAF253"/>
      <c r="WAG253"/>
      <c r="WAH253"/>
      <c r="WAI253"/>
      <c r="WAJ253"/>
      <c r="WAK253"/>
      <c r="WAL253"/>
      <c r="WAM253"/>
      <c r="WAN253"/>
      <c r="WAO253"/>
      <c r="WAP253"/>
      <c r="WAQ253"/>
      <c r="WAR253"/>
      <c r="WAS253"/>
      <c r="WAT253"/>
      <c r="WAU253"/>
      <c r="WAV253"/>
      <c r="WAW253"/>
      <c r="WAX253"/>
      <c r="WAY253"/>
      <c r="WAZ253"/>
      <c r="WBA253"/>
      <c r="WBB253"/>
      <c r="WBC253"/>
      <c r="WBD253"/>
      <c r="WBE253"/>
      <c r="WBF253"/>
      <c r="WBG253"/>
      <c r="WBH253"/>
      <c r="WBI253"/>
      <c r="WBJ253"/>
      <c r="WBK253"/>
      <c r="WBL253"/>
      <c r="WBM253"/>
      <c r="WBN253"/>
      <c r="WBO253"/>
      <c r="WBP253"/>
      <c r="WBQ253"/>
      <c r="WBR253"/>
      <c r="WBS253"/>
      <c r="WBT253"/>
      <c r="WBU253"/>
      <c r="WBV253"/>
      <c r="WBW253"/>
      <c r="WBX253"/>
      <c r="WBY253"/>
      <c r="WBZ253"/>
      <c r="WCA253"/>
      <c r="WCB253"/>
      <c r="WCC253"/>
      <c r="WCD253"/>
      <c r="WCE253"/>
      <c r="WCF253"/>
      <c r="WCG253"/>
      <c r="WCH253"/>
      <c r="WCI253"/>
      <c r="WCJ253"/>
      <c r="WCK253"/>
      <c r="WCL253"/>
      <c r="WCM253"/>
      <c r="WCN253"/>
      <c r="WCO253"/>
      <c r="WCP253"/>
      <c r="WCQ253"/>
      <c r="WCR253"/>
      <c r="WCS253"/>
      <c r="WCT253"/>
      <c r="WCU253"/>
      <c r="WCV253"/>
      <c r="WCW253"/>
      <c r="WCX253"/>
      <c r="WCY253"/>
      <c r="WCZ253"/>
      <c r="WDA253"/>
      <c r="WDB253"/>
      <c r="WDC253"/>
      <c r="WDD253"/>
      <c r="WDE253"/>
      <c r="WDF253"/>
      <c r="WDG253"/>
      <c r="WDH253"/>
      <c r="WDI253"/>
      <c r="WDJ253"/>
      <c r="WDK253"/>
      <c r="WDL253"/>
      <c r="WDM253"/>
      <c r="WDN253"/>
      <c r="WDO253"/>
      <c r="WDP253"/>
      <c r="WDQ253"/>
      <c r="WDR253"/>
      <c r="WDS253"/>
      <c r="WDT253"/>
      <c r="WDU253"/>
      <c r="WDV253"/>
      <c r="WDW253"/>
      <c r="WDX253"/>
      <c r="WDY253"/>
      <c r="WDZ253"/>
      <c r="WEA253"/>
      <c r="WEB253"/>
      <c r="WEC253"/>
      <c r="WED253"/>
      <c r="WEE253"/>
      <c r="WEF253"/>
      <c r="WEG253"/>
      <c r="WEH253"/>
      <c r="WEI253"/>
      <c r="WEJ253"/>
      <c r="WEK253"/>
      <c r="WEL253"/>
      <c r="WEM253"/>
      <c r="WEN253"/>
      <c r="WEO253"/>
      <c r="WEP253"/>
      <c r="WEQ253"/>
      <c r="WER253"/>
      <c r="WES253"/>
      <c r="WET253"/>
      <c r="WEU253"/>
      <c r="WEV253"/>
      <c r="WEW253"/>
      <c r="WEX253"/>
      <c r="WEY253"/>
      <c r="WEZ253"/>
      <c r="WFA253"/>
      <c r="WFB253"/>
      <c r="WFC253"/>
      <c r="WFD253"/>
      <c r="WFE253"/>
      <c r="WFF253"/>
      <c r="WFG253"/>
      <c r="WFH253"/>
      <c r="WFI253"/>
      <c r="WFJ253"/>
      <c r="WFK253"/>
      <c r="WFL253"/>
      <c r="WFM253"/>
      <c r="WFN253"/>
      <c r="WFO253"/>
      <c r="WFP253"/>
      <c r="WFQ253"/>
      <c r="WFR253"/>
      <c r="WFS253"/>
      <c r="WFT253"/>
      <c r="WFU253"/>
      <c r="WFV253"/>
      <c r="WFW253"/>
      <c r="WFX253"/>
      <c r="WFY253"/>
      <c r="WFZ253"/>
      <c r="WGA253"/>
      <c r="WGB253"/>
      <c r="WGC253"/>
      <c r="WGD253"/>
      <c r="WGE253"/>
      <c r="WGF253"/>
      <c r="WGG253"/>
      <c r="WGH253"/>
      <c r="WGI253"/>
      <c r="WGJ253"/>
      <c r="WGK253"/>
      <c r="WGL253"/>
      <c r="WGM253"/>
      <c r="WGN253"/>
      <c r="WGO253"/>
      <c r="WGP253"/>
      <c r="WGQ253"/>
      <c r="WGR253"/>
      <c r="WGS253"/>
      <c r="WGT253"/>
      <c r="WGU253"/>
      <c r="WGV253"/>
      <c r="WGW253"/>
      <c r="WGX253"/>
      <c r="WGY253"/>
      <c r="WGZ253"/>
      <c r="WHA253"/>
      <c r="WHB253"/>
      <c r="WHC253"/>
      <c r="WHD253"/>
      <c r="WHE253"/>
      <c r="WHF253"/>
      <c r="WHG253"/>
      <c r="WHH253"/>
      <c r="WHI253"/>
      <c r="WHJ253"/>
      <c r="WHK253"/>
      <c r="WHL253"/>
      <c r="WHM253"/>
      <c r="WHN253"/>
      <c r="WHO253"/>
      <c r="WHP253"/>
      <c r="WHQ253"/>
      <c r="WHR253"/>
      <c r="WHS253"/>
      <c r="WHT253"/>
      <c r="WHU253"/>
      <c r="WHV253"/>
      <c r="WHW253"/>
      <c r="WHX253"/>
      <c r="WHY253"/>
      <c r="WHZ253"/>
      <c r="WIA253"/>
      <c r="WIB253"/>
      <c r="WIC253"/>
      <c r="WID253"/>
      <c r="WIE253"/>
      <c r="WIF253"/>
      <c r="WIG253"/>
      <c r="WIH253"/>
      <c r="WII253"/>
      <c r="WIJ253"/>
      <c r="WIK253"/>
      <c r="WIL253"/>
      <c r="WIM253"/>
      <c r="WIN253"/>
      <c r="WIO253"/>
      <c r="WIP253"/>
      <c r="WIQ253"/>
      <c r="WIR253"/>
      <c r="WIS253"/>
      <c r="WIT253"/>
      <c r="WIU253"/>
      <c r="WIV253"/>
      <c r="WIW253"/>
      <c r="WIX253"/>
      <c r="WIY253"/>
      <c r="WIZ253"/>
      <c r="WJA253"/>
      <c r="WJB253"/>
      <c r="WJC253"/>
      <c r="WJD253"/>
      <c r="WJE253"/>
      <c r="WJF253"/>
      <c r="WJG253"/>
      <c r="WJH253"/>
      <c r="WJI253"/>
      <c r="WJJ253"/>
      <c r="WJK253"/>
      <c r="WJL253"/>
      <c r="WJM253"/>
      <c r="WJN253"/>
      <c r="WJO253"/>
      <c r="WJP253"/>
      <c r="WJQ253"/>
      <c r="WJR253"/>
      <c r="WJS253"/>
      <c r="WJT253"/>
      <c r="WJU253"/>
      <c r="WJV253"/>
      <c r="WJW253"/>
      <c r="WJX253"/>
      <c r="WJY253"/>
      <c r="WJZ253"/>
      <c r="WKA253"/>
      <c r="WKB253"/>
      <c r="WKC253"/>
      <c r="WKD253"/>
      <c r="WKE253"/>
      <c r="WKF253"/>
      <c r="WKG253"/>
      <c r="WKH253"/>
      <c r="WKI253"/>
      <c r="WKJ253"/>
      <c r="WKK253"/>
      <c r="WKL253"/>
      <c r="WKM253"/>
      <c r="WKN253"/>
      <c r="WKO253"/>
      <c r="WKP253"/>
      <c r="WKQ253"/>
      <c r="WKR253"/>
      <c r="WKS253"/>
      <c r="WKT253"/>
      <c r="WKU253"/>
      <c r="WKV253"/>
      <c r="WKW253"/>
      <c r="WKX253"/>
      <c r="WKY253"/>
      <c r="WKZ253"/>
      <c r="WLA253"/>
      <c r="WLB253"/>
      <c r="WLC253"/>
      <c r="WLD253"/>
      <c r="WLE253"/>
      <c r="WLF253"/>
      <c r="WLG253"/>
      <c r="WLH253"/>
      <c r="WLI253"/>
      <c r="WLJ253"/>
      <c r="WLK253"/>
      <c r="WLL253"/>
      <c r="WLM253"/>
      <c r="WLN253"/>
      <c r="WLO253"/>
      <c r="WLP253"/>
      <c r="WLQ253"/>
      <c r="WLR253"/>
      <c r="WLS253"/>
      <c r="WLT253"/>
      <c r="WLU253"/>
      <c r="WLV253"/>
      <c r="WLW253"/>
      <c r="WLX253"/>
      <c r="WLY253"/>
      <c r="WLZ253"/>
      <c r="WMA253"/>
      <c r="WMB253"/>
      <c r="WMC253"/>
      <c r="WMD253"/>
      <c r="WME253"/>
      <c r="WMF253"/>
      <c r="WMG253"/>
      <c r="WMH253"/>
      <c r="WMI253"/>
      <c r="WMJ253"/>
      <c r="WMK253"/>
      <c r="WML253"/>
      <c r="WMM253"/>
      <c r="WMN253"/>
      <c r="WMO253"/>
      <c r="WMP253"/>
      <c r="WMQ253"/>
      <c r="WMR253"/>
      <c r="WMS253"/>
      <c r="WMT253"/>
      <c r="WMU253"/>
      <c r="WMV253"/>
      <c r="WMW253"/>
      <c r="WMX253"/>
      <c r="WMY253"/>
      <c r="WMZ253"/>
      <c r="WNA253"/>
      <c r="WNB253"/>
      <c r="WNC253"/>
      <c r="WND253"/>
      <c r="WNE253"/>
      <c r="WNF253"/>
      <c r="WNG253"/>
      <c r="WNH253"/>
      <c r="WNI253"/>
      <c r="WNJ253"/>
      <c r="WNK253"/>
      <c r="WNL253"/>
      <c r="WNM253"/>
      <c r="WNN253"/>
      <c r="WNO253"/>
      <c r="WNP253"/>
      <c r="WNQ253"/>
      <c r="WNR253"/>
      <c r="WNS253"/>
      <c r="WNT253"/>
      <c r="WNU253"/>
      <c r="WNV253"/>
      <c r="WNW253"/>
      <c r="WNX253"/>
      <c r="WNY253"/>
      <c r="WNZ253"/>
      <c r="WOA253"/>
      <c r="WOB253"/>
      <c r="WOC253"/>
      <c r="WOD253"/>
      <c r="WOE253"/>
      <c r="WOF253"/>
      <c r="WOG253"/>
      <c r="WOH253"/>
      <c r="WOI253"/>
      <c r="WOJ253"/>
      <c r="WOK253"/>
      <c r="WOL253"/>
      <c r="WOM253"/>
      <c r="WON253"/>
      <c r="WOO253"/>
      <c r="WOP253"/>
      <c r="WOQ253"/>
      <c r="WOR253"/>
      <c r="WOS253"/>
      <c r="WOT253"/>
      <c r="WOU253"/>
      <c r="WOV253"/>
      <c r="WOW253"/>
      <c r="WOX253"/>
      <c r="WOY253"/>
      <c r="WOZ253"/>
      <c r="WPA253"/>
      <c r="WPB253"/>
      <c r="WPC253"/>
      <c r="WPD253"/>
      <c r="WPE253"/>
      <c r="WPF253"/>
      <c r="WPG253"/>
      <c r="WPH253"/>
      <c r="WPI253"/>
      <c r="WPJ253"/>
      <c r="WPK253"/>
      <c r="WPL253"/>
      <c r="WPM253"/>
      <c r="WPN253"/>
      <c r="WPO253"/>
      <c r="WPP253"/>
      <c r="WPQ253"/>
      <c r="WPR253"/>
      <c r="WPS253"/>
      <c r="WPT253"/>
      <c r="WPU253"/>
      <c r="WPV253"/>
      <c r="WPW253"/>
      <c r="WPX253"/>
      <c r="WPY253"/>
      <c r="WPZ253"/>
      <c r="WQA253"/>
      <c r="WQB253"/>
      <c r="WQC253"/>
      <c r="WQD253"/>
      <c r="WQE253"/>
      <c r="WQF253"/>
      <c r="WQG253"/>
      <c r="WQH253"/>
      <c r="WQI253"/>
      <c r="WQJ253"/>
      <c r="WQK253"/>
      <c r="WQL253"/>
      <c r="WQM253"/>
      <c r="WQN253"/>
      <c r="WQO253"/>
      <c r="WQP253"/>
      <c r="WQQ253"/>
      <c r="WQR253"/>
      <c r="WQS253"/>
      <c r="WQT253"/>
      <c r="WQU253"/>
      <c r="WQV253"/>
      <c r="WQW253"/>
      <c r="WQX253"/>
      <c r="WQY253"/>
      <c r="WQZ253"/>
      <c r="WRA253"/>
      <c r="WRB253"/>
      <c r="WRC253"/>
      <c r="WRD253"/>
      <c r="WRE253"/>
      <c r="WRF253"/>
      <c r="WRG253"/>
      <c r="WRH253"/>
      <c r="WRI253"/>
      <c r="WRJ253"/>
      <c r="WRK253"/>
      <c r="WRL253"/>
      <c r="WRM253"/>
      <c r="WRN253"/>
      <c r="WRO253"/>
      <c r="WRP253"/>
      <c r="WRQ253"/>
      <c r="WRR253"/>
      <c r="WRS253"/>
      <c r="WRT253"/>
      <c r="WRU253"/>
      <c r="WRV253"/>
      <c r="WRW253"/>
      <c r="WRX253"/>
      <c r="WRY253"/>
      <c r="WRZ253"/>
      <c r="WSA253"/>
      <c r="WSB253"/>
      <c r="WSC253"/>
      <c r="WSD253"/>
      <c r="WSE253"/>
      <c r="WSF253"/>
      <c r="WSG253"/>
      <c r="WSH253"/>
      <c r="WSI253"/>
      <c r="WSJ253"/>
      <c r="WSK253"/>
      <c r="WSL253"/>
      <c r="WSM253"/>
      <c r="WSN253"/>
      <c r="WSO253"/>
      <c r="WSP253"/>
      <c r="WSQ253"/>
      <c r="WSR253"/>
      <c r="WSS253"/>
      <c r="WST253"/>
      <c r="WSU253"/>
      <c r="WSV253"/>
      <c r="WSW253"/>
      <c r="WSX253"/>
      <c r="WSY253"/>
      <c r="WSZ253"/>
      <c r="WTA253"/>
      <c r="WTB253"/>
      <c r="WTC253"/>
      <c r="WTD253"/>
      <c r="WTE253"/>
      <c r="WTF253"/>
      <c r="WTG253"/>
      <c r="WTH253"/>
      <c r="WTI253"/>
      <c r="WTJ253"/>
      <c r="WTK253"/>
      <c r="WTL253"/>
      <c r="WTM253"/>
      <c r="WTN253"/>
      <c r="WTO253"/>
      <c r="WTP253"/>
      <c r="WTQ253"/>
      <c r="WTR253"/>
      <c r="WTS253"/>
      <c r="WTT253"/>
      <c r="WTU253"/>
      <c r="WTV253"/>
      <c r="WTW253"/>
      <c r="WTX253"/>
      <c r="WTY253"/>
      <c r="WTZ253"/>
      <c r="WUA253"/>
      <c r="WUB253"/>
      <c r="WUC253"/>
      <c r="WUD253"/>
      <c r="WUE253"/>
      <c r="WUF253"/>
      <c r="WUG253"/>
      <c r="WUH253"/>
      <c r="WUI253"/>
      <c r="WUJ253"/>
      <c r="WUK253"/>
      <c r="WUL253"/>
      <c r="WUM253"/>
      <c r="WUN253"/>
      <c r="WUO253"/>
      <c r="WUP253"/>
      <c r="WUQ253"/>
      <c r="WUR253"/>
      <c r="WUS253"/>
      <c r="WUT253"/>
      <c r="WUU253"/>
      <c r="WUV253"/>
      <c r="WUW253"/>
      <c r="WUX253"/>
      <c r="WUY253"/>
      <c r="WUZ253"/>
      <c r="WVA253"/>
      <c r="WVB253"/>
      <c r="WVC253"/>
      <c r="WVD253"/>
      <c r="WVE253"/>
      <c r="WVF253"/>
      <c r="WVG253"/>
      <c r="WVH253"/>
      <c r="WVI253"/>
      <c r="WVJ253"/>
      <c r="WVK253"/>
      <c r="WVL253"/>
      <c r="WVM253"/>
      <c r="WVN253"/>
      <c r="WVO253"/>
      <c r="WVP253"/>
      <c r="WVQ253"/>
      <c r="WVR253"/>
      <c r="WVS253"/>
      <c r="WVT253"/>
      <c r="WVU253"/>
      <c r="WVV253"/>
      <c r="WVW253"/>
      <c r="WVX253"/>
      <c r="WVY253"/>
      <c r="WVZ253"/>
      <c r="WWA253"/>
      <c r="WWB253"/>
      <c r="WWC253"/>
      <c r="WWD253"/>
      <c r="WWE253"/>
      <c r="WWF253"/>
      <c r="WWG253"/>
      <c r="WWH253"/>
      <c r="WWI253"/>
      <c r="WWJ253"/>
      <c r="WWK253"/>
      <c r="WWL253"/>
      <c r="WWM253"/>
      <c r="WWN253"/>
      <c r="WWO253"/>
      <c r="WWP253"/>
      <c r="WWQ253"/>
      <c r="WWR253"/>
      <c r="WWS253"/>
      <c r="WWT253"/>
      <c r="WWU253"/>
      <c r="WWV253"/>
      <c r="WWW253"/>
      <c r="WWX253"/>
      <c r="WWY253"/>
      <c r="WWZ253"/>
      <c r="WXA253"/>
      <c r="WXB253"/>
      <c r="WXC253"/>
      <c r="WXD253"/>
      <c r="WXE253"/>
      <c r="WXF253"/>
      <c r="WXG253"/>
      <c r="WXH253"/>
      <c r="WXI253"/>
      <c r="WXJ253"/>
      <c r="WXK253"/>
      <c r="WXL253"/>
      <c r="WXM253"/>
      <c r="WXN253"/>
      <c r="WXO253"/>
      <c r="WXP253"/>
      <c r="WXQ253"/>
      <c r="WXR253"/>
      <c r="WXS253"/>
      <c r="WXT253"/>
      <c r="WXU253"/>
      <c r="WXV253"/>
      <c r="WXW253"/>
      <c r="WXX253"/>
      <c r="WXY253"/>
      <c r="WXZ253"/>
      <c r="WYA253"/>
      <c r="WYB253"/>
      <c r="WYC253"/>
      <c r="WYD253"/>
      <c r="WYE253"/>
      <c r="WYF253"/>
      <c r="WYG253"/>
      <c r="WYH253"/>
      <c r="WYI253"/>
      <c r="WYJ253"/>
      <c r="WYK253"/>
      <c r="WYL253"/>
      <c r="WYM253"/>
      <c r="WYN253"/>
      <c r="WYO253"/>
      <c r="WYP253"/>
      <c r="WYQ253"/>
      <c r="WYR253"/>
      <c r="WYS253"/>
      <c r="WYT253"/>
      <c r="WYU253"/>
      <c r="WYV253"/>
      <c r="WYW253"/>
      <c r="WYX253"/>
      <c r="WYY253"/>
      <c r="WYZ253"/>
      <c r="WZA253"/>
      <c r="WZB253"/>
      <c r="WZC253"/>
      <c r="WZD253"/>
      <c r="WZE253"/>
      <c r="WZF253"/>
      <c r="WZG253"/>
      <c r="WZH253"/>
      <c r="WZI253"/>
      <c r="WZJ253"/>
      <c r="WZK253"/>
      <c r="WZL253"/>
      <c r="WZM253"/>
      <c r="WZN253"/>
      <c r="WZO253"/>
      <c r="WZP253"/>
      <c r="WZQ253"/>
      <c r="WZR253"/>
      <c r="WZS253"/>
      <c r="WZT253"/>
      <c r="WZU253"/>
      <c r="WZV253"/>
      <c r="WZW253"/>
      <c r="WZX253"/>
      <c r="WZY253"/>
      <c r="WZZ253"/>
      <c r="XAA253"/>
      <c r="XAB253"/>
      <c r="XAC253"/>
      <c r="XAD253"/>
      <c r="XAE253"/>
      <c r="XAF253"/>
      <c r="XAG253"/>
      <c r="XAH253"/>
      <c r="XAI253"/>
      <c r="XAJ253"/>
      <c r="XAK253"/>
      <c r="XAL253"/>
      <c r="XAM253"/>
      <c r="XAN253"/>
      <c r="XAO253"/>
      <c r="XAP253"/>
      <c r="XAQ253"/>
      <c r="XAR253"/>
      <c r="XAS253"/>
      <c r="XAT253"/>
      <c r="XAU253"/>
      <c r="XAV253"/>
      <c r="XAW253"/>
      <c r="XAX253"/>
      <c r="XAY253"/>
      <c r="XAZ253"/>
      <c r="XBA253"/>
      <c r="XBB253"/>
      <c r="XBC253"/>
      <c r="XBD253"/>
      <c r="XBE253"/>
      <c r="XBF253"/>
      <c r="XBG253"/>
      <c r="XBH253"/>
      <c r="XBI253"/>
      <c r="XBJ253"/>
      <c r="XBK253"/>
      <c r="XBL253"/>
      <c r="XBM253"/>
      <c r="XBN253"/>
      <c r="XBO253"/>
      <c r="XBP253"/>
      <c r="XBQ253"/>
      <c r="XBR253"/>
      <c r="XBS253"/>
      <c r="XBT253"/>
      <c r="XBU253"/>
      <c r="XBV253"/>
      <c r="XBW253"/>
      <c r="XBX253"/>
      <c r="XBY253"/>
      <c r="XBZ253"/>
      <c r="XCA253"/>
      <c r="XCB253"/>
      <c r="XCC253"/>
      <c r="XCD253"/>
      <c r="XCE253"/>
      <c r="XCF253"/>
      <c r="XCG253"/>
      <c r="XCH253"/>
      <c r="XCI253"/>
      <c r="XCJ253"/>
      <c r="XCK253"/>
      <c r="XCL253"/>
      <c r="XCM253"/>
      <c r="XCN253"/>
      <c r="XCO253"/>
      <c r="XCP253"/>
      <c r="XCQ253"/>
      <c r="XCR253"/>
      <c r="XCS253"/>
      <c r="XCT253"/>
      <c r="XCU253"/>
      <c r="XCV253"/>
      <c r="XCW253"/>
      <c r="XCX253"/>
      <c r="XCY253"/>
      <c r="XCZ253"/>
      <c r="XDA253"/>
      <c r="XDB253"/>
      <c r="XDC253"/>
      <c r="XDD253"/>
      <c r="XDE253"/>
      <c r="XDF253"/>
      <c r="XDG253"/>
      <c r="XDH253"/>
      <c r="XDI253"/>
      <c r="XDJ253"/>
      <c r="XDK253"/>
      <c r="XDL253"/>
      <c r="XDM253"/>
      <c r="XDN253"/>
      <c r="XDO253"/>
      <c r="XDP253"/>
      <c r="XDQ253"/>
      <c r="XDR253"/>
      <c r="XDS253"/>
      <c r="XDT253"/>
      <c r="XDU253"/>
      <c r="XDV253"/>
      <c r="XDW253"/>
      <c r="XDX253"/>
      <c r="XDY253"/>
      <c r="XDZ253"/>
      <c r="XEA253"/>
      <c r="XEB253"/>
      <c r="XEC253"/>
      <c r="XED253"/>
      <c r="XEE253"/>
      <c r="XEF253"/>
      <c r="XEG253"/>
      <c r="XEH253"/>
      <c r="XEI253"/>
      <c r="XEJ253"/>
      <c r="XEK253"/>
      <c r="XEL253"/>
      <c r="XEM253"/>
      <c r="XEN253"/>
      <c r="XEO253"/>
      <c r="XEP253"/>
      <c r="XEQ253"/>
      <c r="XER253"/>
      <c r="XES253"/>
      <c r="XET253"/>
      <c r="XEU253"/>
      <c r="XEV253"/>
      <c r="XEW253"/>
      <c r="XEX253"/>
      <c r="XEY253"/>
      <c r="XEZ253"/>
      <c r="XFA253"/>
      <c r="XFB253"/>
      <c r="XFC253"/>
      <c r="XFD253"/>
    </row>
    <row r="254" s="30" customFormat="1" spans="1:16384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 s="28"/>
      <c r="AN254" s="70"/>
      <c r="AO254" s="29"/>
      <c r="AP254"/>
      <c r="AQ254"/>
      <c r="AR254" s="32"/>
      <c r="AS254" s="28"/>
      <c r="AT254" s="28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PQ254"/>
      <c r="PR254"/>
      <c r="PS254"/>
      <c r="PT254"/>
      <c r="PU254"/>
      <c r="PV254"/>
      <c r="PW254"/>
      <c r="PX254"/>
      <c r="PY254"/>
      <c r="PZ254"/>
      <c r="QA254"/>
      <c r="QB254"/>
      <c r="QC254"/>
      <c r="QD254"/>
      <c r="QE254"/>
      <c r="QF254"/>
      <c r="QG254"/>
      <c r="QH254"/>
      <c r="QI254"/>
      <c r="QJ254"/>
      <c r="QK254"/>
      <c r="QL254"/>
      <c r="QM254"/>
      <c r="QN254"/>
      <c r="QO254"/>
      <c r="QP254"/>
      <c r="QQ254"/>
      <c r="QR254"/>
      <c r="QS254"/>
      <c r="QT254"/>
      <c r="QU254"/>
      <c r="QV254"/>
      <c r="QW254"/>
      <c r="QX254"/>
      <c r="QY254"/>
      <c r="QZ254"/>
      <c r="RA254"/>
      <c r="RB254"/>
      <c r="RC254"/>
      <c r="RD254"/>
      <c r="RE254"/>
      <c r="RF254"/>
      <c r="RG254"/>
      <c r="RH254"/>
      <c r="RI254"/>
      <c r="RJ254"/>
      <c r="RK254"/>
      <c r="RL254"/>
      <c r="RM254"/>
      <c r="RN254"/>
      <c r="RO254"/>
      <c r="RP254"/>
      <c r="RQ254"/>
      <c r="RR254"/>
      <c r="RS254"/>
      <c r="RT254"/>
      <c r="RU254"/>
      <c r="RV254"/>
      <c r="RW254"/>
      <c r="RX254"/>
      <c r="RY254"/>
      <c r="RZ254"/>
      <c r="SA254"/>
      <c r="SB254"/>
      <c r="SC254"/>
      <c r="SD254"/>
      <c r="SE254"/>
      <c r="SF254"/>
      <c r="SG254"/>
      <c r="SH254"/>
      <c r="SI254"/>
      <c r="SJ254"/>
      <c r="SK254"/>
      <c r="SL254"/>
      <c r="SM254"/>
      <c r="SN254"/>
      <c r="SO254"/>
      <c r="SP254"/>
      <c r="SQ254"/>
      <c r="SR254"/>
      <c r="SS254"/>
      <c r="ST254"/>
      <c r="SU254"/>
      <c r="SV254"/>
      <c r="SW254"/>
      <c r="SX254"/>
      <c r="SY254"/>
      <c r="SZ254"/>
      <c r="TA254"/>
      <c r="TB254"/>
      <c r="TC254"/>
      <c r="TD254"/>
      <c r="TE254"/>
      <c r="TF254"/>
      <c r="TG254"/>
      <c r="TH254"/>
      <c r="TI254"/>
      <c r="TJ254"/>
      <c r="TK254"/>
      <c r="TL254"/>
      <c r="TM254"/>
      <c r="TN254"/>
      <c r="TO254"/>
      <c r="TP254"/>
      <c r="TQ254"/>
      <c r="TR254"/>
      <c r="TS254"/>
      <c r="TT254"/>
      <c r="TU254"/>
      <c r="TV254"/>
      <c r="TW254"/>
      <c r="TX254"/>
      <c r="TY254"/>
      <c r="TZ254"/>
      <c r="UA254"/>
      <c r="UB254"/>
      <c r="UC254"/>
      <c r="UD254"/>
      <c r="UE254"/>
      <c r="UF254"/>
      <c r="UG254"/>
      <c r="UH254"/>
      <c r="UI254"/>
      <c r="UJ254"/>
      <c r="UK254"/>
      <c r="UL254"/>
      <c r="UM254"/>
      <c r="UN254"/>
      <c r="UO254"/>
      <c r="UP254"/>
      <c r="UQ254"/>
      <c r="UR254"/>
      <c r="US254"/>
      <c r="UT254"/>
      <c r="UU254"/>
      <c r="UV254"/>
      <c r="UW254"/>
      <c r="UX254"/>
      <c r="UY254"/>
      <c r="UZ254"/>
      <c r="VA254"/>
      <c r="VB254"/>
      <c r="VC254"/>
      <c r="VD254"/>
      <c r="VE254"/>
      <c r="VF254"/>
      <c r="VG254"/>
      <c r="VH254"/>
      <c r="VI254"/>
      <c r="VJ254"/>
      <c r="VK254"/>
      <c r="VL254"/>
      <c r="VM254"/>
      <c r="VN254"/>
      <c r="VO254"/>
      <c r="VP254"/>
      <c r="VQ254"/>
      <c r="VR254"/>
      <c r="VS254"/>
      <c r="VT254"/>
      <c r="VU254"/>
      <c r="VV254"/>
      <c r="VW254"/>
      <c r="VX254"/>
      <c r="VY254"/>
      <c r="VZ254"/>
      <c r="WA254"/>
      <c r="WB254"/>
      <c r="WC254"/>
      <c r="WD254"/>
      <c r="WE254"/>
      <c r="WF254"/>
      <c r="WG254"/>
      <c r="WH254"/>
      <c r="WI254"/>
      <c r="WJ254"/>
      <c r="WK254"/>
      <c r="WL254"/>
      <c r="WM254"/>
      <c r="WN254"/>
      <c r="WO254"/>
      <c r="WP254"/>
      <c r="WQ254"/>
      <c r="WR254"/>
      <c r="WS254"/>
      <c r="WT254"/>
      <c r="WU254"/>
      <c r="WV254"/>
      <c r="WW254"/>
      <c r="WX254"/>
      <c r="WY254"/>
      <c r="WZ254"/>
      <c r="XA254"/>
      <c r="XB254"/>
      <c r="XC254"/>
      <c r="XD254"/>
      <c r="XE254"/>
      <c r="XF254"/>
      <c r="XG254"/>
      <c r="XH254"/>
      <c r="XI254"/>
      <c r="XJ254"/>
      <c r="XK254"/>
      <c r="XL254"/>
      <c r="XM254"/>
      <c r="XN254"/>
      <c r="XO254"/>
      <c r="XP254"/>
      <c r="XQ254"/>
      <c r="XR254"/>
      <c r="XS254"/>
      <c r="XT254"/>
      <c r="XU254"/>
      <c r="XV254"/>
      <c r="XW254"/>
      <c r="XX254"/>
      <c r="XY254"/>
      <c r="XZ254"/>
      <c r="YA254"/>
      <c r="YB254"/>
      <c r="YC254"/>
      <c r="YD254"/>
      <c r="YE254"/>
      <c r="YF254"/>
      <c r="YG254"/>
      <c r="YH254"/>
      <c r="YI254"/>
      <c r="YJ254"/>
      <c r="YK254"/>
      <c r="YL254"/>
      <c r="YM254"/>
      <c r="YN254"/>
      <c r="YO254"/>
      <c r="YP254"/>
      <c r="YQ254"/>
      <c r="YR254"/>
      <c r="YS254"/>
      <c r="YT254"/>
      <c r="YU254"/>
      <c r="YV254"/>
      <c r="YW254"/>
      <c r="YX254"/>
      <c r="YY254"/>
      <c r="YZ254"/>
      <c r="ZA254"/>
      <c r="ZB254"/>
      <c r="ZC254"/>
      <c r="ZD254"/>
      <c r="ZE254"/>
      <c r="ZF254"/>
      <c r="ZG254"/>
      <c r="ZH254"/>
      <c r="ZI254"/>
      <c r="ZJ254"/>
      <c r="ZK254"/>
      <c r="ZL254"/>
      <c r="ZM254"/>
      <c r="ZN254"/>
      <c r="ZO254"/>
      <c r="ZP254"/>
      <c r="ZQ254"/>
      <c r="ZR254"/>
      <c r="ZS254"/>
      <c r="ZT254"/>
      <c r="ZU254"/>
      <c r="ZV254"/>
      <c r="ZW254"/>
      <c r="ZX254"/>
      <c r="ZY254"/>
      <c r="ZZ254"/>
      <c r="AAA254"/>
      <c r="AAB254"/>
      <c r="AAC254"/>
      <c r="AAD254"/>
      <c r="AAE254"/>
      <c r="AAF254"/>
      <c r="AAG254"/>
      <c r="AAH254"/>
      <c r="AAI254"/>
      <c r="AAJ254"/>
      <c r="AAK254"/>
      <c r="AAL254"/>
      <c r="AAM254"/>
      <c r="AAN254"/>
      <c r="AAO254"/>
      <c r="AAP254"/>
      <c r="AAQ254"/>
      <c r="AAR254"/>
      <c r="AAS254"/>
      <c r="AAT254"/>
      <c r="AAU254"/>
      <c r="AAV254"/>
      <c r="AAW254"/>
      <c r="AAX254"/>
      <c r="AAY254"/>
      <c r="AAZ254"/>
      <c r="ABA254"/>
      <c r="ABB254"/>
      <c r="ABC254"/>
      <c r="ABD254"/>
      <c r="ABE254"/>
      <c r="ABF254"/>
      <c r="ABG254"/>
      <c r="ABH254"/>
      <c r="ABI254"/>
      <c r="ABJ254"/>
      <c r="ABK254"/>
      <c r="ABL254"/>
      <c r="ABM254"/>
      <c r="ABN254"/>
      <c r="ABO254"/>
      <c r="ABP254"/>
      <c r="ABQ254"/>
      <c r="ABR254"/>
      <c r="ABS254"/>
      <c r="ABT254"/>
      <c r="ABU254"/>
      <c r="ABV254"/>
      <c r="ABW254"/>
      <c r="ABX254"/>
      <c r="ABY254"/>
      <c r="ABZ254"/>
      <c r="ACA254"/>
      <c r="ACB254"/>
      <c r="ACC254"/>
      <c r="ACD254"/>
      <c r="ACE254"/>
      <c r="ACF254"/>
      <c r="ACG254"/>
      <c r="ACH254"/>
      <c r="ACI254"/>
      <c r="ACJ254"/>
      <c r="ACK254"/>
      <c r="ACL254"/>
      <c r="ACM254"/>
      <c r="ACN254"/>
      <c r="ACO254"/>
      <c r="ACP254"/>
      <c r="ACQ254"/>
      <c r="ACR254"/>
      <c r="ACS254"/>
      <c r="ACT254"/>
      <c r="ACU254"/>
      <c r="ACV254"/>
      <c r="ACW254"/>
      <c r="ACX254"/>
      <c r="ACY254"/>
      <c r="ACZ254"/>
      <c r="ADA254"/>
      <c r="ADB254"/>
      <c r="ADC254"/>
      <c r="ADD254"/>
      <c r="ADE254"/>
      <c r="ADF254"/>
      <c r="ADG254"/>
      <c r="ADH254"/>
      <c r="ADI254"/>
      <c r="ADJ254"/>
      <c r="ADK254"/>
      <c r="ADL254"/>
      <c r="ADM254"/>
      <c r="ADN254"/>
      <c r="ADO254"/>
      <c r="ADP254"/>
      <c r="ADQ254"/>
      <c r="ADR254"/>
      <c r="ADS254"/>
      <c r="ADT254"/>
      <c r="ADU254"/>
      <c r="ADV254"/>
      <c r="ADW254"/>
      <c r="ADX254"/>
      <c r="ADY254"/>
      <c r="ADZ254"/>
      <c r="AEA254"/>
      <c r="AEB254"/>
      <c r="AEC254"/>
      <c r="AED254"/>
      <c r="AEE254"/>
      <c r="AEF254"/>
      <c r="AEG254"/>
      <c r="AEH254"/>
      <c r="AEI254"/>
      <c r="AEJ254"/>
      <c r="AEK254"/>
      <c r="AEL254"/>
      <c r="AEM254"/>
      <c r="AEN254"/>
      <c r="AEO254"/>
      <c r="AEP254"/>
      <c r="AEQ254"/>
      <c r="AER254"/>
      <c r="AES254"/>
      <c r="AET254"/>
      <c r="AEU254"/>
      <c r="AEV254"/>
      <c r="AEW254"/>
      <c r="AEX254"/>
      <c r="AEY254"/>
      <c r="AEZ254"/>
      <c r="AFA254"/>
      <c r="AFB254"/>
      <c r="AFC254"/>
      <c r="AFD254"/>
      <c r="AFE254"/>
      <c r="AFF254"/>
      <c r="AFG254"/>
      <c r="AFH254"/>
      <c r="AFI254"/>
      <c r="AFJ254"/>
      <c r="AFK254"/>
      <c r="AFL254"/>
      <c r="AFM254"/>
      <c r="AFN254"/>
      <c r="AFO254"/>
      <c r="AFP254"/>
      <c r="AFQ254"/>
      <c r="AFR254"/>
      <c r="AFS254"/>
      <c r="AFT254"/>
      <c r="AFU254"/>
      <c r="AFV254"/>
      <c r="AFW254"/>
      <c r="AFX254"/>
      <c r="AFY254"/>
      <c r="AFZ254"/>
      <c r="AGA254"/>
      <c r="AGB254"/>
      <c r="AGC254"/>
      <c r="AGD254"/>
      <c r="AGE254"/>
      <c r="AGF254"/>
      <c r="AGG254"/>
      <c r="AGH254"/>
      <c r="AGI254"/>
      <c r="AGJ254"/>
      <c r="AGK254"/>
      <c r="AGL254"/>
      <c r="AGM254"/>
      <c r="AGN254"/>
      <c r="AGO254"/>
      <c r="AGP254"/>
      <c r="AGQ254"/>
      <c r="AGR254"/>
      <c r="AGS254"/>
      <c r="AGT254"/>
      <c r="AGU254"/>
      <c r="AGV254"/>
      <c r="AGW254"/>
      <c r="AGX254"/>
      <c r="AGY254"/>
      <c r="AGZ254"/>
      <c r="AHA254"/>
      <c r="AHB254"/>
      <c r="AHC254"/>
      <c r="AHD254"/>
      <c r="AHE254"/>
      <c r="AHF254"/>
      <c r="AHG254"/>
      <c r="AHH254"/>
      <c r="AHI254"/>
      <c r="AHJ254"/>
      <c r="AHK254"/>
      <c r="AHL254"/>
      <c r="AHM254"/>
      <c r="AHN254"/>
      <c r="AHO254"/>
      <c r="AHP254"/>
      <c r="AHQ254"/>
      <c r="AHR254"/>
      <c r="AHS254"/>
      <c r="AHT254"/>
      <c r="AHU254"/>
      <c r="AHV254"/>
      <c r="AHW254"/>
      <c r="AHX254"/>
      <c r="AHY254"/>
      <c r="AHZ254"/>
      <c r="AIA254"/>
      <c r="AIB254"/>
      <c r="AIC254"/>
      <c r="AID254"/>
      <c r="AIE254"/>
      <c r="AIF254"/>
      <c r="AIG254"/>
      <c r="AIH254"/>
      <c r="AII254"/>
      <c r="AIJ254"/>
      <c r="AIK254"/>
      <c r="AIL254"/>
      <c r="AIM254"/>
      <c r="AIN254"/>
      <c r="AIO254"/>
      <c r="AIP254"/>
      <c r="AIQ254"/>
      <c r="AIR254"/>
      <c r="AIS254"/>
      <c r="AIT254"/>
      <c r="AIU254"/>
      <c r="AIV254"/>
      <c r="AIW254"/>
      <c r="AIX254"/>
      <c r="AIY254"/>
      <c r="AIZ254"/>
      <c r="AJA254"/>
      <c r="AJB254"/>
      <c r="AJC254"/>
      <c r="AJD254"/>
      <c r="AJE254"/>
      <c r="AJF254"/>
      <c r="AJG254"/>
      <c r="AJH254"/>
      <c r="AJI254"/>
      <c r="AJJ254"/>
      <c r="AJK254"/>
      <c r="AJL254"/>
      <c r="AJM254"/>
      <c r="AJN254"/>
      <c r="AJO254"/>
      <c r="AJP254"/>
      <c r="AJQ254"/>
      <c r="AJR254"/>
      <c r="AJS254"/>
      <c r="AJT254"/>
      <c r="AJU254"/>
      <c r="AJV254"/>
      <c r="AJW254"/>
      <c r="AJX254"/>
      <c r="AJY254"/>
      <c r="AJZ254"/>
      <c r="AKA254"/>
      <c r="AKB254"/>
      <c r="AKC254"/>
      <c r="AKD254"/>
      <c r="AKE254"/>
      <c r="AKF254"/>
      <c r="AKG254"/>
      <c r="AKH254"/>
      <c r="AKI254"/>
      <c r="AKJ254"/>
      <c r="AKK254"/>
      <c r="AKL254"/>
      <c r="AKM254"/>
      <c r="AKN254"/>
      <c r="AKO254"/>
      <c r="AKP254"/>
      <c r="AKQ254"/>
      <c r="AKR254"/>
      <c r="AKS254"/>
      <c r="AKT254"/>
      <c r="AKU254"/>
      <c r="AKV254"/>
      <c r="AKW254"/>
      <c r="AKX254"/>
      <c r="AKY254"/>
      <c r="AKZ254"/>
      <c r="ALA254"/>
      <c r="ALB254"/>
      <c r="ALC254"/>
      <c r="ALD254"/>
      <c r="ALE254"/>
      <c r="ALF254"/>
      <c r="ALG254"/>
      <c r="ALH254"/>
      <c r="ALI254"/>
      <c r="ALJ254"/>
      <c r="ALK254"/>
      <c r="ALL254"/>
      <c r="ALM254"/>
      <c r="ALN254"/>
      <c r="ALO254"/>
      <c r="ALP254"/>
      <c r="ALQ254"/>
      <c r="ALR254"/>
      <c r="ALS254"/>
      <c r="ALT254"/>
      <c r="ALU254"/>
      <c r="ALV254"/>
      <c r="ALW254"/>
      <c r="ALX254"/>
      <c r="ALY254"/>
      <c r="ALZ254"/>
      <c r="AMA254"/>
      <c r="AMB254"/>
      <c r="AMC254"/>
      <c r="AMD254"/>
      <c r="AME254"/>
      <c r="AMF254"/>
      <c r="AMG254"/>
      <c r="AMH254"/>
      <c r="AMI254"/>
      <c r="AMJ254"/>
      <c r="AMK254"/>
      <c r="AML254"/>
      <c r="AMM254"/>
      <c r="AMN254"/>
      <c r="AMO254"/>
      <c r="AMP254"/>
      <c r="AMQ254"/>
      <c r="AMR254"/>
      <c r="AMS254"/>
      <c r="AMT254"/>
      <c r="AMU254"/>
      <c r="AMV254"/>
      <c r="AMW254"/>
      <c r="AMX254"/>
      <c r="AMY254"/>
      <c r="AMZ254"/>
      <c r="ANA254"/>
      <c r="ANB254"/>
      <c r="ANC254"/>
      <c r="AND254"/>
      <c r="ANE254"/>
      <c r="ANF254"/>
      <c r="ANG254"/>
      <c r="ANH254"/>
      <c r="ANI254"/>
      <c r="ANJ254"/>
      <c r="ANK254"/>
      <c r="ANL254"/>
      <c r="ANM254"/>
      <c r="ANN254"/>
      <c r="ANO254"/>
      <c r="ANP254"/>
      <c r="ANQ254"/>
      <c r="ANR254"/>
      <c r="ANS254"/>
      <c r="ANT254"/>
      <c r="ANU254"/>
      <c r="ANV254"/>
      <c r="ANW254"/>
      <c r="ANX254"/>
      <c r="ANY254"/>
      <c r="ANZ254"/>
      <c r="AOA254"/>
      <c r="AOB254"/>
      <c r="AOC254"/>
      <c r="AOD254"/>
      <c r="AOE254"/>
      <c r="AOF254"/>
      <c r="AOG254"/>
      <c r="AOH254"/>
      <c r="AOI254"/>
      <c r="AOJ254"/>
      <c r="AOK254"/>
      <c r="AOL254"/>
      <c r="AOM254"/>
      <c r="AON254"/>
      <c r="AOO254"/>
      <c r="AOP254"/>
      <c r="AOQ254"/>
      <c r="AOR254"/>
      <c r="AOS254"/>
      <c r="AOT254"/>
      <c r="AOU254"/>
      <c r="AOV254"/>
      <c r="AOW254"/>
      <c r="AOX254"/>
      <c r="AOY254"/>
      <c r="AOZ254"/>
      <c r="APA254"/>
      <c r="APB254"/>
      <c r="APC254"/>
      <c r="APD254"/>
      <c r="APE254"/>
      <c r="APF254"/>
      <c r="APG254"/>
      <c r="APH254"/>
      <c r="API254"/>
      <c r="APJ254"/>
      <c r="APK254"/>
      <c r="APL254"/>
      <c r="APM254"/>
      <c r="APN254"/>
      <c r="APO254"/>
      <c r="APP254"/>
      <c r="APQ254"/>
      <c r="APR254"/>
      <c r="APS254"/>
      <c r="APT254"/>
      <c r="APU254"/>
      <c r="APV254"/>
      <c r="APW254"/>
      <c r="APX254"/>
      <c r="APY254"/>
      <c r="APZ254"/>
      <c r="AQA254"/>
      <c r="AQB254"/>
      <c r="AQC254"/>
      <c r="AQD254"/>
      <c r="AQE254"/>
      <c r="AQF254"/>
      <c r="AQG254"/>
      <c r="AQH254"/>
      <c r="AQI254"/>
      <c r="AQJ254"/>
      <c r="AQK254"/>
      <c r="AQL254"/>
      <c r="AQM254"/>
      <c r="AQN254"/>
      <c r="AQO254"/>
      <c r="AQP254"/>
      <c r="AQQ254"/>
      <c r="AQR254"/>
      <c r="AQS254"/>
      <c r="AQT254"/>
      <c r="AQU254"/>
      <c r="AQV254"/>
      <c r="AQW254"/>
      <c r="AQX254"/>
      <c r="AQY254"/>
      <c r="AQZ254"/>
      <c r="ARA254"/>
      <c r="ARB254"/>
      <c r="ARC254"/>
      <c r="ARD254"/>
      <c r="ARE254"/>
      <c r="ARF254"/>
      <c r="ARG254"/>
      <c r="ARH254"/>
      <c r="ARI254"/>
      <c r="ARJ254"/>
      <c r="ARK254"/>
      <c r="ARL254"/>
      <c r="ARM254"/>
      <c r="ARN254"/>
      <c r="ARO254"/>
      <c r="ARP254"/>
      <c r="ARQ254"/>
      <c r="ARR254"/>
      <c r="ARS254"/>
      <c r="ART254"/>
      <c r="ARU254"/>
      <c r="ARV254"/>
      <c r="ARW254"/>
      <c r="ARX254"/>
      <c r="ARY254"/>
      <c r="ARZ254"/>
      <c r="ASA254"/>
      <c r="ASB254"/>
      <c r="ASC254"/>
      <c r="ASD254"/>
      <c r="ASE254"/>
      <c r="ASF254"/>
      <c r="ASG254"/>
      <c r="ASH254"/>
      <c r="ASI254"/>
      <c r="ASJ254"/>
      <c r="ASK254"/>
      <c r="ASL254"/>
      <c r="ASM254"/>
      <c r="ASN254"/>
      <c r="ASO254"/>
      <c r="ASP254"/>
      <c r="ASQ254"/>
      <c r="ASR254"/>
      <c r="ASS254"/>
      <c r="AST254"/>
      <c r="ASU254"/>
      <c r="ASV254"/>
      <c r="ASW254"/>
      <c r="ASX254"/>
      <c r="ASY254"/>
      <c r="ASZ254"/>
      <c r="ATA254"/>
      <c r="ATB254"/>
      <c r="ATC254"/>
      <c r="ATD254"/>
      <c r="ATE254"/>
      <c r="ATF254"/>
      <c r="ATG254"/>
      <c r="ATH254"/>
      <c r="ATI254"/>
      <c r="ATJ254"/>
      <c r="ATK254"/>
      <c r="ATL254"/>
      <c r="ATM254"/>
      <c r="ATN254"/>
      <c r="ATO254"/>
      <c r="ATP254"/>
      <c r="ATQ254"/>
      <c r="ATR254"/>
      <c r="ATS254"/>
      <c r="ATT254"/>
      <c r="ATU254"/>
      <c r="ATV254"/>
      <c r="ATW254"/>
      <c r="ATX254"/>
      <c r="ATY254"/>
      <c r="ATZ254"/>
      <c r="AUA254"/>
      <c r="AUB254"/>
      <c r="AUC254"/>
      <c r="AUD254"/>
      <c r="AUE254"/>
      <c r="AUF254"/>
      <c r="AUG254"/>
      <c r="AUH254"/>
      <c r="AUI254"/>
      <c r="AUJ254"/>
      <c r="AUK254"/>
      <c r="AUL254"/>
      <c r="AUM254"/>
      <c r="AUN254"/>
      <c r="AUO254"/>
      <c r="AUP254"/>
      <c r="AUQ254"/>
      <c r="AUR254"/>
      <c r="AUS254"/>
      <c r="AUT254"/>
      <c r="AUU254"/>
      <c r="AUV254"/>
      <c r="AUW254"/>
      <c r="AUX254"/>
      <c r="AUY254"/>
      <c r="AUZ254"/>
      <c r="AVA254"/>
      <c r="AVB254"/>
      <c r="AVC254"/>
      <c r="AVD254"/>
      <c r="AVE254"/>
      <c r="AVF254"/>
      <c r="AVG254"/>
      <c r="AVH254"/>
      <c r="AVI254"/>
      <c r="AVJ254"/>
      <c r="AVK254"/>
      <c r="AVL254"/>
      <c r="AVM254"/>
      <c r="AVN254"/>
      <c r="AVO254"/>
      <c r="AVP254"/>
      <c r="AVQ254"/>
      <c r="AVR254"/>
      <c r="AVS254"/>
      <c r="AVT254"/>
      <c r="AVU254"/>
      <c r="AVV254"/>
      <c r="AVW254"/>
      <c r="AVX254"/>
      <c r="AVY254"/>
      <c r="AVZ254"/>
      <c r="AWA254"/>
      <c r="AWB254"/>
      <c r="AWC254"/>
      <c r="AWD254"/>
      <c r="AWE254"/>
      <c r="AWF254"/>
      <c r="AWG254"/>
      <c r="AWH254"/>
      <c r="AWI254"/>
      <c r="AWJ254"/>
      <c r="AWK254"/>
      <c r="AWL254"/>
      <c r="AWM254"/>
      <c r="AWN254"/>
      <c r="AWO254"/>
      <c r="AWP254"/>
      <c r="AWQ254"/>
      <c r="AWR254"/>
      <c r="AWS254"/>
      <c r="AWT254"/>
      <c r="AWU254"/>
      <c r="AWV254"/>
      <c r="AWW254"/>
      <c r="AWX254"/>
      <c r="AWY254"/>
      <c r="AWZ254"/>
      <c r="AXA254"/>
      <c r="AXB254"/>
      <c r="AXC254"/>
      <c r="AXD254"/>
      <c r="AXE254"/>
      <c r="AXF254"/>
      <c r="AXG254"/>
      <c r="AXH254"/>
      <c r="AXI254"/>
      <c r="AXJ254"/>
      <c r="AXK254"/>
      <c r="AXL254"/>
      <c r="AXM254"/>
      <c r="AXN254"/>
      <c r="AXO254"/>
      <c r="AXP254"/>
      <c r="AXQ254"/>
      <c r="AXR254"/>
      <c r="AXS254"/>
      <c r="AXT254"/>
      <c r="AXU254"/>
      <c r="AXV254"/>
      <c r="AXW254"/>
      <c r="AXX254"/>
      <c r="AXY254"/>
      <c r="AXZ254"/>
      <c r="AYA254"/>
      <c r="AYB254"/>
      <c r="AYC254"/>
      <c r="AYD254"/>
      <c r="AYE254"/>
      <c r="AYF254"/>
      <c r="AYG254"/>
      <c r="AYH254"/>
      <c r="AYI254"/>
      <c r="AYJ254"/>
      <c r="AYK254"/>
      <c r="AYL254"/>
      <c r="AYM254"/>
      <c r="AYN254"/>
      <c r="AYO254"/>
      <c r="AYP254"/>
      <c r="AYQ254"/>
      <c r="AYR254"/>
      <c r="AYS254"/>
      <c r="AYT254"/>
      <c r="AYU254"/>
      <c r="AYV254"/>
      <c r="AYW254"/>
      <c r="AYX254"/>
      <c r="AYY254"/>
      <c r="AYZ254"/>
      <c r="AZA254"/>
      <c r="AZB254"/>
      <c r="AZC254"/>
      <c r="AZD254"/>
      <c r="AZE254"/>
      <c r="AZF254"/>
      <c r="AZG254"/>
      <c r="AZH254"/>
      <c r="AZI254"/>
      <c r="AZJ254"/>
      <c r="AZK254"/>
      <c r="AZL254"/>
      <c r="AZM254"/>
      <c r="AZN254"/>
      <c r="AZO254"/>
      <c r="AZP254"/>
      <c r="AZQ254"/>
      <c r="AZR254"/>
      <c r="AZS254"/>
      <c r="AZT254"/>
      <c r="AZU254"/>
      <c r="AZV254"/>
      <c r="AZW254"/>
      <c r="AZX254"/>
      <c r="AZY254"/>
      <c r="AZZ254"/>
      <c r="BAA254"/>
      <c r="BAB254"/>
      <c r="BAC254"/>
      <c r="BAD254"/>
      <c r="BAE254"/>
      <c r="BAF254"/>
      <c r="BAG254"/>
      <c r="BAH254"/>
      <c r="BAI254"/>
      <c r="BAJ254"/>
      <c r="BAK254"/>
      <c r="BAL254"/>
      <c r="BAM254"/>
      <c r="BAN254"/>
      <c r="BAO254"/>
      <c r="BAP254"/>
      <c r="BAQ254"/>
      <c r="BAR254"/>
      <c r="BAS254"/>
      <c r="BAT254"/>
      <c r="BAU254"/>
      <c r="BAV254"/>
      <c r="BAW254"/>
      <c r="BAX254"/>
      <c r="BAY254"/>
      <c r="BAZ254"/>
      <c r="BBA254"/>
      <c r="BBB254"/>
      <c r="BBC254"/>
      <c r="BBD254"/>
      <c r="BBE254"/>
      <c r="BBF254"/>
      <c r="BBG254"/>
      <c r="BBH254"/>
      <c r="BBI254"/>
      <c r="BBJ254"/>
      <c r="BBK254"/>
      <c r="BBL254"/>
      <c r="BBM254"/>
      <c r="BBN254"/>
      <c r="BBO254"/>
      <c r="BBP254"/>
      <c r="BBQ254"/>
      <c r="BBR254"/>
      <c r="BBS254"/>
      <c r="BBT254"/>
      <c r="BBU254"/>
      <c r="BBV254"/>
      <c r="BBW254"/>
      <c r="BBX254"/>
      <c r="BBY254"/>
      <c r="BBZ254"/>
      <c r="BCA254"/>
      <c r="BCB254"/>
      <c r="BCC254"/>
      <c r="BCD254"/>
      <c r="BCE254"/>
      <c r="BCF254"/>
      <c r="BCG254"/>
      <c r="BCH254"/>
      <c r="BCI254"/>
      <c r="BCJ254"/>
      <c r="BCK254"/>
      <c r="BCL254"/>
      <c r="BCM254"/>
      <c r="BCN254"/>
      <c r="BCO254"/>
      <c r="BCP254"/>
      <c r="BCQ254"/>
      <c r="BCR254"/>
      <c r="BCS254"/>
      <c r="BCT254"/>
      <c r="BCU254"/>
      <c r="BCV254"/>
      <c r="BCW254"/>
      <c r="BCX254"/>
      <c r="BCY254"/>
      <c r="BCZ254"/>
      <c r="BDA254"/>
      <c r="BDB254"/>
      <c r="BDC254"/>
      <c r="BDD254"/>
      <c r="BDE254"/>
      <c r="BDF254"/>
      <c r="BDG254"/>
      <c r="BDH254"/>
      <c r="BDI254"/>
      <c r="BDJ254"/>
      <c r="BDK254"/>
      <c r="BDL254"/>
      <c r="BDM254"/>
      <c r="BDN254"/>
      <c r="BDO254"/>
      <c r="BDP254"/>
      <c r="BDQ254"/>
      <c r="BDR254"/>
      <c r="BDS254"/>
      <c r="BDT254"/>
      <c r="BDU254"/>
      <c r="BDV254"/>
      <c r="BDW254"/>
      <c r="BDX254"/>
      <c r="BDY254"/>
      <c r="BDZ254"/>
      <c r="BEA254"/>
      <c r="BEB254"/>
      <c r="BEC254"/>
      <c r="BED254"/>
      <c r="BEE254"/>
      <c r="BEF254"/>
      <c r="BEG254"/>
      <c r="BEH254"/>
      <c r="BEI254"/>
      <c r="BEJ254"/>
      <c r="BEK254"/>
      <c r="BEL254"/>
      <c r="BEM254"/>
      <c r="BEN254"/>
      <c r="BEO254"/>
      <c r="BEP254"/>
      <c r="BEQ254"/>
      <c r="BER254"/>
      <c r="BES254"/>
      <c r="BET254"/>
      <c r="BEU254"/>
      <c r="BEV254"/>
      <c r="BEW254"/>
      <c r="BEX254"/>
      <c r="BEY254"/>
      <c r="BEZ254"/>
      <c r="BFA254"/>
      <c r="BFB254"/>
      <c r="BFC254"/>
      <c r="BFD254"/>
      <c r="BFE254"/>
      <c r="BFF254"/>
      <c r="BFG254"/>
      <c r="BFH254"/>
      <c r="BFI254"/>
      <c r="BFJ254"/>
      <c r="BFK254"/>
      <c r="BFL254"/>
      <c r="BFM254"/>
      <c r="BFN254"/>
      <c r="BFO254"/>
      <c r="BFP254"/>
      <c r="BFQ254"/>
      <c r="BFR254"/>
      <c r="BFS254"/>
      <c r="BFT254"/>
      <c r="BFU254"/>
      <c r="BFV254"/>
      <c r="BFW254"/>
      <c r="BFX254"/>
      <c r="BFY254"/>
      <c r="BFZ254"/>
      <c r="BGA254"/>
      <c r="BGB254"/>
      <c r="BGC254"/>
      <c r="BGD254"/>
      <c r="BGE254"/>
      <c r="BGF254"/>
      <c r="BGG254"/>
      <c r="BGH254"/>
      <c r="BGI254"/>
      <c r="BGJ254"/>
      <c r="BGK254"/>
      <c r="BGL254"/>
      <c r="BGM254"/>
      <c r="BGN254"/>
      <c r="BGO254"/>
      <c r="BGP254"/>
      <c r="BGQ254"/>
      <c r="BGR254"/>
      <c r="BGS254"/>
      <c r="BGT254"/>
      <c r="BGU254"/>
      <c r="BGV254"/>
      <c r="BGW254"/>
      <c r="BGX254"/>
      <c r="BGY254"/>
      <c r="BGZ254"/>
      <c r="BHA254"/>
      <c r="BHB254"/>
      <c r="BHC254"/>
      <c r="BHD254"/>
      <c r="BHE254"/>
      <c r="BHF254"/>
      <c r="BHG254"/>
      <c r="BHH254"/>
      <c r="BHI254"/>
      <c r="BHJ254"/>
      <c r="BHK254"/>
      <c r="BHL254"/>
      <c r="BHM254"/>
      <c r="BHN254"/>
      <c r="BHO254"/>
      <c r="BHP254"/>
      <c r="BHQ254"/>
      <c r="BHR254"/>
      <c r="BHS254"/>
      <c r="BHT254"/>
      <c r="BHU254"/>
      <c r="BHV254"/>
      <c r="BHW254"/>
      <c r="BHX254"/>
      <c r="BHY254"/>
      <c r="BHZ254"/>
      <c r="BIA254"/>
      <c r="BIB254"/>
      <c r="BIC254"/>
      <c r="BID254"/>
      <c r="BIE254"/>
      <c r="BIF254"/>
      <c r="BIG254"/>
      <c r="BIH254"/>
      <c r="BII254"/>
      <c r="BIJ254"/>
      <c r="BIK254"/>
      <c r="BIL254"/>
      <c r="BIM254"/>
      <c r="BIN254"/>
      <c r="BIO254"/>
      <c r="BIP254"/>
      <c r="BIQ254"/>
      <c r="BIR254"/>
      <c r="BIS254"/>
      <c r="BIT254"/>
      <c r="BIU254"/>
      <c r="BIV254"/>
      <c r="BIW254"/>
      <c r="BIX254"/>
      <c r="BIY254"/>
      <c r="BIZ254"/>
      <c r="BJA254"/>
      <c r="BJB254"/>
      <c r="BJC254"/>
      <c r="BJD254"/>
      <c r="BJE254"/>
      <c r="BJF254"/>
      <c r="BJG254"/>
      <c r="BJH254"/>
      <c r="BJI254"/>
      <c r="BJJ254"/>
      <c r="BJK254"/>
      <c r="BJL254"/>
      <c r="BJM254"/>
      <c r="BJN254"/>
      <c r="BJO254"/>
      <c r="BJP254"/>
      <c r="BJQ254"/>
      <c r="BJR254"/>
      <c r="BJS254"/>
      <c r="BJT254"/>
      <c r="BJU254"/>
      <c r="BJV254"/>
      <c r="BJW254"/>
      <c r="BJX254"/>
      <c r="BJY254"/>
      <c r="BJZ254"/>
      <c r="BKA254"/>
      <c r="BKB254"/>
      <c r="BKC254"/>
      <c r="BKD254"/>
      <c r="BKE254"/>
      <c r="BKF254"/>
      <c r="BKG254"/>
      <c r="BKH254"/>
      <c r="BKI254"/>
      <c r="BKJ254"/>
      <c r="BKK254"/>
      <c r="BKL254"/>
      <c r="BKM254"/>
      <c r="BKN254"/>
      <c r="BKO254"/>
      <c r="BKP254"/>
      <c r="BKQ254"/>
      <c r="BKR254"/>
      <c r="BKS254"/>
      <c r="BKT254"/>
      <c r="BKU254"/>
      <c r="BKV254"/>
      <c r="BKW254"/>
      <c r="BKX254"/>
      <c r="BKY254"/>
      <c r="BKZ254"/>
      <c r="BLA254"/>
      <c r="BLB254"/>
      <c r="BLC254"/>
      <c r="BLD254"/>
      <c r="BLE254"/>
      <c r="BLF254"/>
      <c r="BLG254"/>
      <c r="BLH254"/>
      <c r="BLI254"/>
      <c r="BLJ254"/>
      <c r="BLK254"/>
      <c r="BLL254"/>
      <c r="BLM254"/>
      <c r="BLN254"/>
      <c r="BLO254"/>
      <c r="BLP254"/>
      <c r="BLQ254"/>
      <c r="BLR254"/>
      <c r="BLS254"/>
      <c r="BLT254"/>
      <c r="BLU254"/>
      <c r="BLV254"/>
      <c r="BLW254"/>
      <c r="BLX254"/>
      <c r="BLY254"/>
      <c r="BLZ254"/>
      <c r="BMA254"/>
      <c r="BMB254"/>
      <c r="BMC254"/>
      <c r="BMD254"/>
      <c r="BME254"/>
      <c r="BMF254"/>
      <c r="BMG254"/>
      <c r="BMH254"/>
      <c r="BMI254"/>
      <c r="BMJ254"/>
      <c r="BMK254"/>
      <c r="BML254"/>
      <c r="BMM254"/>
      <c r="BMN254"/>
      <c r="BMO254"/>
      <c r="BMP254"/>
      <c r="BMQ254"/>
      <c r="BMR254"/>
      <c r="BMS254"/>
      <c r="BMT254"/>
      <c r="BMU254"/>
      <c r="BMV254"/>
      <c r="BMW254"/>
      <c r="BMX254"/>
      <c r="BMY254"/>
      <c r="BMZ254"/>
      <c r="BNA254"/>
      <c r="BNB254"/>
      <c r="BNC254"/>
      <c r="BND254"/>
      <c r="BNE254"/>
      <c r="BNF254"/>
      <c r="BNG254"/>
      <c r="BNH254"/>
      <c r="BNI254"/>
      <c r="BNJ254"/>
      <c r="BNK254"/>
      <c r="BNL254"/>
      <c r="BNM254"/>
      <c r="BNN254"/>
      <c r="BNO254"/>
      <c r="BNP254"/>
      <c r="BNQ254"/>
      <c r="BNR254"/>
      <c r="BNS254"/>
      <c r="BNT254"/>
      <c r="BNU254"/>
      <c r="BNV254"/>
      <c r="BNW254"/>
      <c r="BNX254"/>
      <c r="BNY254"/>
      <c r="BNZ254"/>
      <c r="BOA254"/>
      <c r="BOB254"/>
      <c r="BOC254"/>
      <c r="BOD254"/>
      <c r="BOE254"/>
      <c r="BOF254"/>
      <c r="BOG254"/>
      <c r="BOH254"/>
      <c r="BOI254"/>
      <c r="BOJ254"/>
      <c r="BOK254"/>
      <c r="BOL254"/>
      <c r="BOM254"/>
      <c r="BON254"/>
      <c r="BOO254"/>
      <c r="BOP254"/>
      <c r="BOQ254"/>
      <c r="BOR254"/>
      <c r="BOS254"/>
      <c r="BOT254"/>
      <c r="BOU254"/>
      <c r="BOV254"/>
      <c r="BOW254"/>
      <c r="BOX254"/>
      <c r="BOY254"/>
      <c r="BOZ254"/>
      <c r="BPA254"/>
      <c r="BPB254"/>
      <c r="BPC254"/>
      <c r="BPD254"/>
      <c r="BPE254"/>
      <c r="BPF254"/>
      <c r="BPG254"/>
      <c r="BPH254"/>
      <c r="BPI254"/>
      <c r="BPJ254"/>
      <c r="BPK254"/>
      <c r="BPL254"/>
      <c r="BPM254"/>
      <c r="BPN254"/>
      <c r="BPO254"/>
      <c r="BPP254"/>
      <c r="BPQ254"/>
      <c r="BPR254"/>
      <c r="BPS254"/>
      <c r="BPT254"/>
      <c r="BPU254"/>
      <c r="BPV254"/>
      <c r="BPW254"/>
      <c r="BPX254"/>
      <c r="BPY254"/>
      <c r="BPZ254"/>
      <c r="BQA254"/>
      <c r="BQB254"/>
      <c r="BQC254"/>
      <c r="BQD254"/>
      <c r="BQE254"/>
      <c r="BQF254"/>
      <c r="BQG254"/>
      <c r="BQH254"/>
      <c r="BQI254"/>
      <c r="BQJ254"/>
      <c r="BQK254"/>
      <c r="BQL254"/>
      <c r="BQM254"/>
      <c r="BQN254"/>
      <c r="BQO254"/>
      <c r="BQP254"/>
      <c r="BQQ254"/>
      <c r="BQR254"/>
      <c r="BQS254"/>
      <c r="BQT254"/>
      <c r="BQU254"/>
      <c r="BQV254"/>
      <c r="BQW254"/>
      <c r="BQX254"/>
      <c r="BQY254"/>
      <c r="BQZ254"/>
      <c r="BRA254"/>
      <c r="BRB254"/>
      <c r="BRC254"/>
      <c r="BRD254"/>
      <c r="BRE254"/>
      <c r="BRF254"/>
      <c r="BRG254"/>
      <c r="BRH254"/>
      <c r="BRI254"/>
      <c r="BRJ254"/>
      <c r="BRK254"/>
      <c r="BRL254"/>
      <c r="BRM254"/>
      <c r="BRN254"/>
      <c r="BRO254"/>
      <c r="BRP254"/>
      <c r="BRQ254"/>
      <c r="BRR254"/>
      <c r="BRS254"/>
      <c r="BRT254"/>
      <c r="BRU254"/>
      <c r="BRV254"/>
      <c r="BRW254"/>
      <c r="BRX254"/>
      <c r="BRY254"/>
      <c r="BRZ254"/>
      <c r="BSA254"/>
      <c r="BSB254"/>
      <c r="BSC254"/>
      <c r="BSD254"/>
      <c r="BSE254"/>
      <c r="BSF254"/>
      <c r="BSG254"/>
      <c r="BSH254"/>
      <c r="BSI254"/>
      <c r="BSJ254"/>
      <c r="BSK254"/>
      <c r="BSL254"/>
      <c r="BSM254"/>
      <c r="BSN254"/>
      <c r="BSO254"/>
      <c r="BSP254"/>
      <c r="BSQ254"/>
      <c r="BSR254"/>
      <c r="BSS254"/>
      <c r="BST254"/>
      <c r="BSU254"/>
      <c r="BSV254"/>
      <c r="BSW254"/>
      <c r="BSX254"/>
      <c r="BSY254"/>
      <c r="BSZ254"/>
      <c r="BTA254"/>
      <c r="BTB254"/>
      <c r="BTC254"/>
      <c r="BTD254"/>
      <c r="BTE254"/>
      <c r="BTF254"/>
      <c r="BTG254"/>
      <c r="BTH254"/>
      <c r="BTI254"/>
      <c r="BTJ254"/>
      <c r="BTK254"/>
      <c r="BTL254"/>
      <c r="BTM254"/>
      <c r="BTN254"/>
      <c r="BTO254"/>
      <c r="BTP254"/>
      <c r="BTQ254"/>
      <c r="BTR254"/>
      <c r="BTS254"/>
      <c r="BTT254"/>
      <c r="BTU254"/>
      <c r="BTV254"/>
      <c r="BTW254"/>
      <c r="BTX254"/>
      <c r="BTY254"/>
      <c r="BTZ254"/>
      <c r="BUA254"/>
      <c r="BUB254"/>
      <c r="BUC254"/>
      <c r="BUD254"/>
      <c r="BUE254"/>
      <c r="BUF254"/>
      <c r="BUG254"/>
      <c r="BUH254"/>
      <c r="BUI254"/>
      <c r="BUJ254"/>
      <c r="BUK254"/>
      <c r="BUL254"/>
      <c r="BUM254"/>
      <c r="BUN254"/>
      <c r="BUO254"/>
      <c r="BUP254"/>
      <c r="BUQ254"/>
      <c r="BUR254"/>
      <c r="BUS254"/>
      <c r="BUT254"/>
      <c r="BUU254"/>
      <c r="BUV254"/>
      <c r="BUW254"/>
      <c r="BUX254"/>
      <c r="BUY254"/>
      <c r="BUZ254"/>
      <c r="BVA254"/>
      <c r="BVB254"/>
      <c r="BVC254"/>
      <c r="BVD254"/>
      <c r="BVE254"/>
      <c r="BVF254"/>
      <c r="BVG254"/>
      <c r="BVH254"/>
      <c r="BVI254"/>
      <c r="BVJ254"/>
      <c r="BVK254"/>
      <c r="BVL254"/>
      <c r="BVM254"/>
      <c r="BVN254"/>
      <c r="BVO254"/>
      <c r="BVP254"/>
      <c r="BVQ254"/>
      <c r="BVR254"/>
      <c r="BVS254"/>
      <c r="BVT254"/>
      <c r="BVU254"/>
      <c r="BVV254"/>
      <c r="BVW254"/>
      <c r="BVX254"/>
      <c r="BVY254"/>
      <c r="BVZ254"/>
      <c r="BWA254"/>
      <c r="BWB254"/>
      <c r="BWC254"/>
      <c r="BWD254"/>
      <c r="BWE254"/>
      <c r="BWF254"/>
      <c r="BWG254"/>
      <c r="BWH254"/>
      <c r="BWI254"/>
      <c r="BWJ254"/>
      <c r="BWK254"/>
      <c r="BWL254"/>
      <c r="BWM254"/>
      <c r="BWN254"/>
      <c r="BWO254"/>
      <c r="BWP254"/>
      <c r="BWQ254"/>
      <c r="BWR254"/>
      <c r="BWS254"/>
      <c r="BWT254"/>
      <c r="BWU254"/>
      <c r="BWV254"/>
      <c r="BWW254"/>
      <c r="BWX254"/>
      <c r="BWY254"/>
      <c r="BWZ254"/>
      <c r="BXA254"/>
      <c r="BXB254"/>
      <c r="BXC254"/>
      <c r="BXD254"/>
      <c r="BXE254"/>
      <c r="BXF254"/>
      <c r="BXG254"/>
      <c r="BXH254"/>
      <c r="BXI254"/>
      <c r="BXJ254"/>
      <c r="BXK254"/>
      <c r="BXL254"/>
      <c r="BXM254"/>
      <c r="BXN254"/>
      <c r="BXO254"/>
      <c r="BXP254"/>
      <c r="BXQ254"/>
      <c r="BXR254"/>
      <c r="BXS254"/>
      <c r="BXT254"/>
      <c r="BXU254"/>
      <c r="BXV254"/>
      <c r="BXW254"/>
      <c r="BXX254"/>
      <c r="BXY254"/>
      <c r="BXZ254"/>
      <c r="BYA254"/>
      <c r="BYB254"/>
      <c r="BYC254"/>
      <c r="BYD254"/>
      <c r="BYE254"/>
      <c r="BYF254"/>
      <c r="BYG254"/>
      <c r="BYH254"/>
      <c r="BYI254"/>
      <c r="BYJ254"/>
      <c r="BYK254"/>
      <c r="BYL254"/>
      <c r="BYM254"/>
      <c r="BYN254"/>
      <c r="BYO254"/>
      <c r="BYP254"/>
      <c r="BYQ254"/>
      <c r="BYR254"/>
      <c r="BYS254"/>
      <c r="BYT254"/>
      <c r="BYU254"/>
      <c r="BYV254"/>
      <c r="BYW254"/>
      <c r="BYX254"/>
      <c r="BYY254"/>
      <c r="BYZ254"/>
      <c r="BZA254"/>
      <c r="BZB254"/>
      <c r="BZC254"/>
      <c r="BZD254"/>
      <c r="BZE254"/>
      <c r="BZF254"/>
      <c r="BZG254"/>
      <c r="BZH254"/>
      <c r="BZI254"/>
      <c r="BZJ254"/>
      <c r="BZK254"/>
      <c r="BZL254"/>
      <c r="BZM254"/>
      <c r="BZN254"/>
      <c r="BZO254"/>
      <c r="BZP254"/>
      <c r="BZQ254"/>
      <c r="BZR254"/>
      <c r="BZS254"/>
      <c r="BZT254"/>
      <c r="BZU254"/>
      <c r="BZV254"/>
      <c r="BZW254"/>
      <c r="BZX254"/>
      <c r="BZY254"/>
      <c r="BZZ254"/>
      <c r="CAA254"/>
      <c r="CAB254"/>
      <c r="CAC254"/>
      <c r="CAD254"/>
      <c r="CAE254"/>
      <c r="CAF254"/>
      <c r="CAG254"/>
      <c r="CAH254"/>
      <c r="CAI254"/>
      <c r="CAJ254"/>
      <c r="CAK254"/>
      <c r="CAL254"/>
      <c r="CAM254"/>
      <c r="CAN254"/>
      <c r="CAO254"/>
      <c r="CAP254"/>
      <c r="CAQ254"/>
      <c r="CAR254"/>
      <c r="CAS254"/>
      <c r="CAT254"/>
      <c r="CAU254"/>
      <c r="CAV254"/>
      <c r="CAW254"/>
      <c r="CAX254"/>
      <c r="CAY254"/>
      <c r="CAZ254"/>
      <c r="CBA254"/>
      <c r="CBB254"/>
      <c r="CBC254"/>
      <c r="CBD254"/>
      <c r="CBE254"/>
      <c r="CBF254"/>
      <c r="CBG254"/>
      <c r="CBH254"/>
      <c r="CBI254"/>
      <c r="CBJ254"/>
      <c r="CBK254"/>
      <c r="CBL254"/>
      <c r="CBM254"/>
      <c r="CBN254"/>
      <c r="CBO254"/>
      <c r="CBP254"/>
      <c r="CBQ254"/>
      <c r="CBR254"/>
      <c r="CBS254"/>
      <c r="CBT254"/>
      <c r="CBU254"/>
      <c r="CBV254"/>
      <c r="CBW254"/>
      <c r="CBX254"/>
      <c r="CBY254"/>
      <c r="CBZ254"/>
      <c r="CCA254"/>
      <c r="CCB254"/>
      <c r="CCC254"/>
      <c r="CCD254"/>
      <c r="CCE254"/>
      <c r="CCF254"/>
      <c r="CCG254"/>
      <c r="CCH254"/>
      <c r="CCI254"/>
      <c r="CCJ254"/>
      <c r="CCK254"/>
      <c r="CCL254"/>
      <c r="CCM254"/>
      <c r="CCN254"/>
      <c r="CCO254"/>
      <c r="CCP254"/>
      <c r="CCQ254"/>
      <c r="CCR254"/>
      <c r="CCS254"/>
      <c r="CCT254"/>
      <c r="CCU254"/>
      <c r="CCV254"/>
      <c r="CCW254"/>
      <c r="CCX254"/>
      <c r="CCY254"/>
      <c r="CCZ254"/>
      <c r="CDA254"/>
      <c r="CDB254"/>
      <c r="CDC254"/>
      <c r="CDD254"/>
      <c r="CDE254"/>
      <c r="CDF254"/>
      <c r="CDG254"/>
      <c r="CDH254"/>
      <c r="CDI254"/>
      <c r="CDJ254"/>
      <c r="CDK254"/>
      <c r="CDL254"/>
      <c r="CDM254"/>
      <c r="CDN254"/>
      <c r="CDO254"/>
      <c r="CDP254"/>
      <c r="CDQ254"/>
      <c r="CDR254"/>
      <c r="CDS254"/>
      <c r="CDT254"/>
      <c r="CDU254"/>
      <c r="CDV254"/>
      <c r="CDW254"/>
      <c r="CDX254"/>
      <c r="CDY254"/>
      <c r="CDZ254"/>
      <c r="CEA254"/>
      <c r="CEB254"/>
      <c r="CEC254"/>
      <c r="CED254"/>
      <c r="CEE254"/>
      <c r="CEF254"/>
      <c r="CEG254"/>
      <c r="CEH254"/>
      <c r="CEI254"/>
      <c r="CEJ254"/>
      <c r="CEK254"/>
      <c r="CEL254"/>
      <c r="CEM254"/>
      <c r="CEN254"/>
      <c r="CEO254"/>
      <c r="CEP254"/>
      <c r="CEQ254"/>
      <c r="CER254"/>
      <c r="CES254"/>
      <c r="CET254"/>
      <c r="CEU254"/>
      <c r="CEV254"/>
      <c r="CEW254"/>
      <c r="CEX254"/>
      <c r="CEY254"/>
      <c r="CEZ254"/>
      <c r="CFA254"/>
      <c r="CFB254"/>
      <c r="CFC254"/>
      <c r="CFD254"/>
      <c r="CFE254"/>
      <c r="CFF254"/>
      <c r="CFG254"/>
      <c r="CFH254"/>
      <c r="CFI254"/>
      <c r="CFJ254"/>
      <c r="CFK254"/>
      <c r="CFL254"/>
      <c r="CFM254"/>
      <c r="CFN254"/>
      <c r="CFO254"/>
      <c r="CFP254"/>
      <c r="CFQ254"/>
      <c r="CFR254"/>
      <c r="CFS254"/>
      <c r="CFT254"/>
      <c r="CFU254"/>
      <c r="CFV254"/>
      <c r="CFW254"/>
      <c r="CFX254"/>
      <c r="CFY254"/>
      <c r="CFZ254"/>
      <c r="CGA254"/>
      <c r="CGB254"/>
      <c r="CGC254"/>
      <c r="CGD254"/>
      <c r="CGE254"/>
      <c r="CGF254"/>
      <c r="CGG254"/>
      <c r="CGH254"/>
      <c r="CGI254"/>
      <c r="CGJ254"/>
      <c r="CGK254"/>
      <c r="CGL254"/>
      <c r="CGM254"/>
      <c r="CGN254"/>
      <c r="CGO254"/>
      <c r="CGP254"/>
      <c r="CGQ254"/>
      <c r="CGR254"/>
      <c r="CGS254"/>
      <c r="CGT254"/>
      <c r="CGU254"/>
      <c r="CGV254"/>
      <c r="CGW254"/>
      <c r="CGX254"/>
      <c r="CGY254"/>
      <c r="CGZ254"/>
      <c r="CHA254"/>
      <c r="CHB254"/>
      <c r="CHC254"/>
      <c r="CHD254"/>
      <c r="CHE254"/>
      <c r="CHF254"/>
      <c r="CHG254"/>
      <c r="CHH254"/>
      <c r="CHI254"/>
      <c r="CHJ254"/>
      <c r="CHK254"/>
      <c r="CHL254"/>
      <c r="CHM254"/>
      <c r="CHN254"/>
      <c r="CHO254"/>
      <c r="CHP254"/>
      <c r="CHQ254"/>
      <c r="CHR254"/>
      <c r="CHS254"/>
      <c r="CHT254"/>
      <c r="CHU254"/>
      <c r="CHV254"/>
      <c r="CHW254"/>
      <c r="CHX254"/>
      <c r="CHY254"/>
      <c r="CHZ254"/>
      <c r="CIA254"/>
      <c r="CIB254"/>
      <c r="CIC254"/>
      <c r="CID254"/>
      <c r="CIE254"/>
      <c r="CIF254"/>
      <c r="CIG254"/>
      <c r="CIH254"/>
      <c r="CII254"/>
      <c r="CIJ254"/>
      <c r="CIK254"/>
      <c r="CIL254"/>
      <c r="CIM254"/>
      <c r="CIN254"/>
      <c r="CIO254"/>
      <c r="CIP254"/>
      <c r="CIQ254"/>
      <c r="CIR254"/>
      <c r="CIS254"/>
      <c r="CIT254"/>
      <c r="CIU254"/>
      <c r="CIV254"/>
      <c r="CIW254"/>
      <c r="CIX254"/>
      <c r="CIY254"/>
      <c r="CIZ254"/>
      <c r="CJA254"/>
      <c r="CJB254"/>
      <c r="CJC254"/>
      <c r="CJD254"/>
      <c r="CJE254"/>
      <c r="CJF254"/>
      <c r="CJG254"/>
      <c r="CJH254"/>
      <c r="CJI254"/>
      <c r="CJJ254"/>
      <c r="CJK254"/>
      <c r="CJL254"/>
      <c r="CJM254"/>
      <c r="CJN254"/>
      <c r="CJO254"/>
      <c r="CJP254"/>
      <c r="CJQ254"/>
      <c r="CJR254"/>
      <c r="CJS254"/>
      <c r="CJT254"/>
      <c r="CJU254"/>
      <c r="CJV254"/>
      <c r="CJW254"/>
      <c r="CJX254"/>
      <c r="CJY254"/>
      <c r="CJZ254"/>
      <c r="CKA254"/>
      <c r="CKB254"/>
      <c r="CKC254"/>
      <c r="CKD254"/>
      <c r="CKE254"/>
      <c r="CKF254"/>
      <c r="CKG254"/>
      <c r="CKH254"/>
      <c r="CKI254"/>
      <c r="CKJ254"/>
      <c r="CKK254"/>
      <c r="CKL254"/>
      <c r="CKM254"/>
      <c r="CKN254"/>
      <c r="CKO254"/>
      <c r="CKP254"/>
      <c r="CKQ254"/>
      <c r="CKR254"/>
      <c r="CKS254"/>
      <c r="CKT254"/>
      <c r="CKU254"/>
      <c r="CKV254"/>
      <c r="CKW254"/>
      <c r="CKX254"/>
      <c r="CKY254"/>
      <c r="CKZ254"/>
      <c r="CLA254"/>
      <c r="CLB254"/>
      <c r="CLC254"/>
      <c r="CLD254"/>
      <c r="CLE254"/>
      <c r="CLF254"/>
      <c r="CLG254"/>
      <c r="CLH254"/>
      <c r="CLI254"/>
      <c r="CLJ254"/>
      <c r="CLK254"/>
      <c r="CLL254"/>
      <c r="CLM254"/>
      <c r="CLN254"/>
      <c r="CLO254"/>
      <c r="CLP254"/>
      <c r="CLQ254"/>
      <c r="CLR254"/>
      <c r="CLS254"/>
      <c r="CLT254"/>
      <c r="CLU254"/>
      <c r="CLV254"/>
      <c r="CLW254"/>
      <c r="CLX254"/>
      <c r="CLY254"/>
      <c r="CLZ254"/>
      <c r="CMA254"/>
      <c r="CMB254"/>
      <c r="CMC254"/>
      <c r="CMD254"/>
      <c r="CME254"/>
      <c r="CMF254"/>
      <c r="CMG254"/>
      <c r="CMH254"/>
      <c r="CMI254"/>
      <c r="CMJ254"/>
      <c r="CMK254"/>
      <c r="CML254"/>
      <c r="CMM254"/>
      <c r="CMN254"/>
      <c r="CMO254"/>
      <c r="CMP254"/>
      <c r="CMQ254"/>
      <c r="CMR254"/>
      <c r="CMS254"/>
      <c r="CMT254"/>
      <c r="CMU254"/>
      <c r="CMV254"/>
      <c r="CMW254"/>
      <c r="CMX254"/>
      <c r="CMY254"/>
      <c r="CMZ254"/>
      <c r="CNA254"/>
      <c r="CNB254"/>
      <c r="CNC254"/>
      <c r="CND254"/>
      <c r="CNE254"/>
      <c r="CNF254"/>
      <c r="CNG254"/>
      <c r="CNH254"/>
      <c r="CNI254"/>
      <c r="CNJ254"/>
      <c r="CNK254"/>
      <c r="CNL254"/>
      <c r="CNM254"/>
      <c r="CNN254"/>
      <c r="CNO254"/>
      <c r="CNP254"/>
      <c r="CNQ254"/>
      <c r="CNR254"/>
      <c r="CNS254"/>
      <c r="CNT254"/>
      <c r="CNU254"/>
      <c r="CNV254"/>
      <c r="CNW254"/>
      <c r="CNX254"/>
      <c r="CNY254"/>
      <c r="CNZ254"/>
      <c r="COA254"/>
      <c r="COB254"/>
      <c r="COC254"/>
      <c r="COD254"/>
      <c r="COE254"/>
      <c r="COF254"/>
      <c r="COG254"/>
      <c r="COH254"/>
      <c r="COI254"/>
      <c r="COJ254"/>
      <c r="COK254"/>
      <c r="COL254"/>
      <c r="COM254"/>
      <c r="CON254"/>
      <c r="COO254"/>
      <c r="COP254"/>
      <c r="COQ254"/>
      <c r="COR254"/>
      <c r="COS254"/>
      <c r="COT254"/>
      <c r="COU254"/>
      <c r="COV254"/>
      <c r="COW254"/>
      <c r="COX254"/>
      <c r="COY254"/>
      <c r="COZ254"/>
      <c r="CPA254"/>
      <c r="CPB254"/>
      <c r="CPC254"/>
      <c r="CPD254"/>
      <c r="CPE254"/>
      <c r="CPF254"/>
      <c r="CPG254"/>
      <c r="CPH254"/>
      <c r="CPI254"/>
      <c r="CPJ254"/>
      <c r="CPK254"/>
      <c r="CPL254"/>
      <c r="CPM254"/>
      <c r="CPN254"/>
      <c r="CPO254"/>
      <c r="CPP254"/>
      <c r="CPQ254"/>
      <c r="CPR254"/>
      <c r="CPS254"/>
      <c r="CPT254"/>
      <c r="CPU254"/>
      <c r="CPV254"/>
      <c r="CPW254"/>
      <c r="CPX254"/>
      <c r="CPY254"/>
      <c r="CPZ254"/>
      <c r="CQA254"/>
      <c r="CQB254"/>
      <c r="CQC254"/>
      <c r="CQD254"/>
      <c r="CQE254"/>
      <c r="CQF254"/>
      <c r="CQG254"/>
      <c r="CQH254"/>
      <c r="CQI254"/>
      <c r="CQJ254"/>
      <c r="CQK254"/>
      <c r="CQL254"/>
      <c r="CQM254"/>
      <c r="CQN254"/>
      <c r="CQO254"/>
      <c r="CQP254"/>
      <c r="CQQ254"/>
      <c r="CQR254"/>
      <c r="CQS254"/>
      <c r="CQT254"/>
      <c r="CQU254"/>
      <c r="CQV254"/>
      <c r="CQW254"/>
      <c r="CQX254"/>
      <c r="CQY254"/>
      <c r="CQZ254"/>
      <c r="CRA254"/>
      <c r="CRB254"/>
      <c r="CRC254"/>
      <c r="CRD254"/>
      <c r="CRE254"/>
      <c r="CRF254"/>
      <c r="CRG254"/>
      <c r="CRH254"/>
      <c r="CRI254"/>
      <c r="CRJ254"/>
      <c r="CRK254"/>
      <c r="CRL254"/>
      <c r="CRM254"/>
      <c r="CRN254"/>
      <c r="CRO254"/>
      <c r="CRP254"/>
      <c r="CRQ254"/>
      <c r="CRR254"/>
      <c r="CRS254"/>
      <c r="CRT254"/>
      <c r="CRU254"/>
      <c r="CRV254"/>
      <c r="CRW254"/>
      <c r="CRX254"/>
      <c r="CRY254"/>
      <c r="CRZ254"/>
      <c r="CSA254"/>
      <c r="CSB254"/>
      <c r="CSC254"/>
      <c r="CSD254"/>
      <c r="CSE254"/>
      <c r="CSF254"/>
      <c r="CSG254"/>
      <c r="CSH254"/>
      <c r="CSI254"/>
      <c r="CSJ254"/>
      <c r="CSK254"/>
      <c r="CSL254"/>
      <c r="CSM254"/>
      <c r="CSN254"/>
      <c r="CSO254"/>
      <c r="CSP254"/>
      <c r="CSQ254"/>
      <c r="CSR254"/>
      <c r="CSS254"/>
      <c r="CST254"/>
      <c r="CSU254"/>
      <c r="CSV254"/>
      <c r="CSW254"/>
      <c r="CSX254"/>
      <c r="CSY254"/>
      <c r="CSZ254"/>
      <c r="CTA254"/>
      <c r="CTB254"/>
      <c r="CTC254"/>
      <c r="CTD254"/>
      <c r="CTE254"/>
      <c r="CTF254"/>
      <c r="CTG254"/>
      <c r="CTH254"/>
      <c r="CTI254"/>
      <c r="CTJ254"/>
      <c r="CTK254"/>
      <c r="CTL254"/>
      <c r="CTM254"/>
      <c r="CTN254"/>
      <c r="CTO254"/>
      <c r="CTP254"/>
      <c r="CTQ254"/>
      <c r="CTR254"/>
      <c r="CTS254"/>
      <c r="CTT254"/>
      <c r="CTU254"/>
      <c r="CTV254"/>
      <c r="CTW254"/>
      <c r="CTX254"/>
      <c r="CTY254"/>
      <c r="CTZ254"/>
      <c r="CUA254"/>
      <c r="CUB254"/>
      <c r="CUC254"/>
      <c r="CUD254"/>
      <c r="CUE254"/>
      <c r="CUF254"/>
      <c r="CUG254"/>
      <c r="CUH254"/>
      <c r="CUI254"/>
      <c r="CUJ254"/>
      <c r="CUK254"/>
      <c r="CUL254"/>
      <c r="CUM254"/>
      <c r="CUN254"/>
      <c r="CUO254"/>
      <c r="CUP254"/>
      <c r="CUQ254"/>
      <c r="CUR254"/>
      <c r="CUS254"/>
      <c r="CUT254"/>
      <c r="CUU254"/>
      <c r="CUV254"/>
      <c r="CUW254"/>
      <c r="CUX254"/>
      <c r="CUY254"/>
      <c r="CUZ254"/>
      <c r="CVA254"/>
      <c r="CVB254"/>
      <c r="CVC254"/>
      <c r="CVD254"/>
      <c r="CVE254"/>
      <c r="CVF254"/>
      <c r="CVG254"/>
      <c r="CVH254"/>
      <c r="CVI254"/>
      <c r="CVJ254"/>
      <c r="CVK254"/>
      <c r="CVL254"/>
      <c r="CVM254"/>
      <c r="CVN254"/>
      <c r="CVO254"/>
      <c r="CVP254"/>
      <c r="CVQ254"/>
      <c r="CVR254"/>
      <c r="CVS254"/>
      <c r="CVT254"/>
      <c r="CVU254"/>
      <c r="CVV254"/>
      <c r="CVW254"/>
      <c r="CVX254"/>
      <c r="CVY254"/>
      <c r="CVZ254"/>
      <c r="CWA254"/>
      <c r="CWB254"/>
      <c r="CWC254"/>
      <c r="CWD254"/>
      <c r="CWE254"/>
      <c r="CWF254"/>
      <c r="CWG254"/>
      <c r="CWH254"/>
      <c r="CWI254"/>
      <c r="CWJ254"/>
      <c r="CWK254"/>
      <c r="CWL254"/>
      <c r="CWM254"/>
      <c r="CWN254"/>
      <c r="CWO254"/>
      <c r="CWP254"/>
      <c r="CWQ254"/>
      <c r="CWR254"/>
      <c r="CWS254"/>
      <c r="CWT254"/>
      <c r="CWU254"/>
      <c r="CWV254"/>
      <c r="CWW254"/>
      <c r="CWX254"/>
      <c r="CWY254"/>
      <c r="CWZ254"/>
      <c r="CXA254"/>
      <c r="CXB254"/>
      <c r="CXC254"/>
      <c r="CXD254"/>
      <c r="CXE254"/>
      <c r="CXF254"/>
      <c r="CXG254"/>
      <c r="CXH254"/>
      <c r="CXI254"/>
      <c r="CXJ254"/>
      <c r="CXK254"/>
      <c r="CXL254"/>
      <c r="CXM254"/>
      <c r="CXN254"/>
      <c r="CXO254"/>
      <c r="CXP254"/>
      <c r="CXQ254"/>
      <c r="CXR254"/>
      <c r="CXS254"/>
      <c r="CXT254"/>
      <c r="CXU254"/>
      <c r="CXV254"/>
      <c r="CXW254"/>
      <c r="CXX254"/>
      <c r="CXY254"/>
      <c r="CXZ254"/>
      <c r="CYA254"/>
      <c r="CYB254"/>
      <c r="CYC254"/>
      <c r="CYD254"/>
      <c r="CYE254"/>
      <c r="CYF254"/>
      <c r="CYG254"/>
      <c r="CYH254"/>
      <c r="CYI254"/>
      <c r="CYJ254"/>
      <c r="CYK254"/>
      <c r="CYL254"/>
      <c r="CYM254"/>
      <c r="CYN254"/>
      <c r="CYO254"/>
      <c r="CYP254"/>
      <c r="CYQ254"/>
      <c r="CYR254"/>
      <c r="CYS254"/>
      <c r="CYT254"/>
      <c r="CYU254"/>
      <c r="CYV254"/>
      <c r="CYW254"/>
      <c r="CYX254"/>
      <c r="CYY254"/>
      <c r="CYZ254"/>
      <c r="CZA254"/>
      <c r="CZB254"/>
      <c r="CZC254"/>
      <c r="CZD254"/>
      <c r="CZE254"/>
      <c r="CZF254"/>
      <c r="CZG254"/>
      <c r="CZH254"/>
      <c r="CZI254"/>
      <c r="CZJ254"/>
      <c r="CZK254"/>
      <c r="CZL254"/>
      <c r="CZM254"/>
      <c r="CZN254"/>
      <c r="CZO254"/>
      <c r="CZP254"/>
      <c r="CZQ254"/>
      <c r="CZR254"/>
      <c r="CZS254"/>
      <c r="CZT254"/>
      <c r="CZU254"/>
      <c r="CZV254"/>
      <c r="CZW254"/>
      <c r="CZX254"/>
      <c r="CZY254"/>
      <c r="CZZ254"/>
      <c r="DAA254"/>
      <c r="DAB254"/>
      <c r="DAC254"/>
      <c r="DAD254"/>
      <c r="DAE254"/>
      <c r="DAF254"/>
      <c r="DAG254"/>
      <c r="DAH254"/>
      <c r="DAI254"/>
      <c r="DAJ254"/>
      <c r="DAK254"/>
      <c r="DAL254"/>
      <c r="DAM254"/>
      <c r="DAN254"/>
      <c r="DAO254"/>
      <c r="DAP254"/>
      <c r="DAQ254"/>
      <c r="DAR254"/>
      <c r="DAS254"/>
      <c r="DAT254"/>
      <c r="DAU254"/>
      <c r="DAV254"/>
      <c r="DAW254"/>
      <c r="DAX254"/>
      <c r="DAY254"/>
      <c r="DAZ254"/>
      <c r="DBA254"/>
      <c r="DBB254"/>
      <c r="DBC254"/>
      <c r="DBD254"/>
      <c r="DBE254"/>
      <c r="DBF254"/>
      <c r="DBG254"/>
      <c r="DBH254"/>
      <c r="DBI254"/>
      <c r="DBJ254"/>
      <c r="DBK254"/>
      <c r="DBL254"/>
      <c r="DBM254"/>
      <c r="DBN254"/>
      <c r="DBO254"/>
      <c r="DBP254"/>
      <c r="DBQ254"/>
      <c r="DBR254"/>
      <c r="DBS254"/>
      <c r="DBT254"/>
      <c r="DBU254"/>
      <c r="DBV254"/>
      <c r="DBW254"/>
      <c r="DBX254"/>
      <c r="DBY254"/>
      <c r="DBZ254"/>
      <c r="DCA254"/>
      <c r="DCB254"/>
      <c r="DCC254"/>
      <c r="DCD254"/>
      <c r="DCE254"/>
      <c r="DCF254"/>
      <c r="DCG254"/>
      <c r="DCH254"/>
      <c r="DCI254"/>
      <c r="DCJ254"/>
      <c r="DCK254"/>
      <c r="DCL254"/>
      <c r="DCM254"/>
      <c r="DCN254"/>
      <c r="DCO254"/>
      <c r="DCP254"/>
      <c r="DCQ254"/>
      <c r="DCR254"/>
      <c r="DCS254"/>
      <c r="DCT254"/>
      <c r="DCU254"/>
      <c r="DCV254"/>
      <c r="DCW254"/>
      <c r="DCX254"/>
      <c r="DCY254"/>
      <c r="DCZ254"/>
      <c r="DDA254"/>
      <c r="DDB254"/>
      <c r="DDC254"/>
      <c r="DDD254"/>
      <c r="DDE254"/>
      <c r="DDF254"/>
      <c r="DDG254"/>
      <c r="DDH254"/>
      <c r="DDI254"/>
      <c r="DDJ254"/>
      <c r="DDK254"/>
      <c r="DDL254"/>
      <c r="DDM254"/>
      <c r="DDN254"/>
      <c r="DDO254"/>
      <c r="DDP254"/>
      <c r="DDQ254"/>
      <c r="DDR254"/>
      <c r="DDS254"/>
      <c r="DDT254"/>
      <c r="DDU254"/>
      <c r="DDV254"/>
      <c r="DDW254"/>
      <c r="DDX254"/>
      <c r="DDY254"/>
      <c r="DDZ254"/>
      <c r="DEA254"/>
      <c r="DEB254"/>
      <c r="DEC254"/>
      <c r="DED254"/>
      <c r="DEE254"/>
      <c r="DEF254"/>
      <c r="DEG254"/>
      <c r="DEH254"/>
      <c r="DEI254"/>
      <c r="DEJ254"/>
      <c r="DEK254"/>
      <c r="DEL254"/>
      <c r="DEM254"/>
      <c r="DEN254"/>
      <c r="DEO254"/>
      <c r="DEP254"/>
      <c r="DEQ254"/>
      <c r="DER254"/>
      <c r="DES254"/>
      <c r="DET254"/>
      <c r="DEU254"/>
      <c r="DEV254"/>
      <c r="DEW254"/>
      <c r="DEX254"/>
      <c r="DEY254"/>
      <c r="DEZ254"/>
      <c r="DFA254"/>
      <c r="DFB254"/>
      <c r="DFC254"/>
      <c r="DFD254"/>
      <c r="DFE254"/>
      <c r="DFF254"/>
      <c r="DFG254"/>
      <c r="DFH254"/>
      <c r="DFI254"/>
      <c r="DFJ254"/>
      <c r="DFK254"/>
      <c r="DFL254"/>
      <c r="DFM254"/>
      <c r="DFN254"/>
      <c r="DFO254"/>
      <c r="DFP254"/>
      <c r="DFQ254"/>
      <c r="DFR254"/>
      <c r="DFS254"/>
      <c r="DFT254"/>
      <c r="DFU254"/>
      <c r="DFV254"/>
      <c r="DFW254"/>
      <c r="DFX254"/>
      <c r="DFY254"/>
      <c r="DFZ254"/>
      <c r="DGA254"/>
      <c r="DGB254"/>
      <c r="DGC254"/>
      <c r="DGD254"/>
      <c r="DGE254"/>
      <c r="DGF254"/>
      <c r="DGG254"/>
      <c r="DGH254"/>
      <c r="DGI254"/>
      <c r="DGJ254"/>
      <c r="DGK254"/>
      <c r="DGL254"/>
      <c r="DGM254"/>
      <c r="DGN254"/>
      <c r="DGO254"/>
      <c r="DGP254"/>
      <c r="DGQ254"/>
      <c r="DGR254"/>
      <c r="DGS254"/>
      <c r="DGT254"/>
      <c r="DGU254"/>
      <c r="DGV254"/>
      <c r="DGW254"/>
      <c r="DGX254"/>
      <c r="DGY254"/>
      <c r="DGZ254"/>
      <c r="DHA254"/>
      <c r="DHB254"/>
      <c r="DHC254"/>
      <c r="DHD254"/>
      <c r="DHE254"/>
      <c r="DHF254"/>
      <c r="DHG254"/>
      <c r="DHH254"/>
      <c r="DHI254"/>
      <c r="DHJ254"/>
      <c r="DHK254"/>
      <c r="DHL254"/>
      <c r="DHM254"/>
      <c r="DHN254"/>
      <c r="DHO254"/>
      <c r="DHP254"/>
      <c r="DHQ254"/>
      <c r="DHR254"/>
      <c r="DHS254"/>
      <c r="DHT254"/>
      <c r="DHU254"/>
      <c r="DHV254"/>
      <c r="DHW254"/>
      <c r="DHX254"/>
      <c r="DHY254"/>
      <c r="DHZ254"/>
      <c r="DIA254"/>
      <c r="DIB254"/>
      <c r="DIC254"/>
      <c r="DID254"/>
      <c r="DIE254"/>
      <c r="DIF254"/>
      <c r="DIG254"/>
      <c r="DIH254"/>
      <c r="DII254"/>
      <c r="DIJ254"/>
      <c r="DIK254"/>
      <c r="DIL254"/>
      <c r="DIM254"/>
      <c r="DIN254"/>
      <c r="DIO254"/>
      <c r="DIP254"/>
      <c r="DIQ254"/>
      <c r="DIR254"/>
      <c r="DIS254"/>
      <c r="DIT254"/>
      <c r="DIU254"/>
      <c r="DIV254"/>
      <c r="DIW254"/>
      <c r="DIX254"/>
      <c r="DIY254"/>
      <c r="DIZ254"/>
      <c r="DJA254"/>
      <c r="DJB254"/>
      <c r="DJC254"/>
      <c r="DJD254"/>
      <c r="DJE254"/>
      <c r="DJF254"/>
      <c r="DJG254"/>
      <c r="DJH254"/>
      <c r="DJI254"/>
      <c r="DJJ254"/>
      <c r="DJK254"/>
      <c r="DJL254"/>
      <c r="DJM254"/>
      <c r="DJN254"/>
      <c r="DJO254"/>
      <c r="DJP254"/>
      <c r="DJQ254"/>
      <c r="DJR254"/>
      <c r="DJS254"/>
      <c r="DJT254"/>
      <c r="DJU254"/>
      <c r="DJV254"/>
      <c r="DJW254"/>
      <c r="DJX254"/>
      <c r="DJY254"/>
      <c r="DJZ254"/>
      <c r="DKA254"/>
      <c r="DKB254"/>
      <c r="DKC254"/>
      <c r="DKD254"/>
      <c r="DKE254"/>
      <c r="DKF254"/>
      <c r="DKG254"/>
      <c r="DKH254"/>
      <c r="DKI254"/>
      <c r="DKJ254"/>
      <c r="DKK254"/>
      <c r="DKL254"/>
      <c r="DKM254"/>
      <c r="DKN254"/>
      <c r="DKO254"/>
      <c r="DKP254"/>
      <c r="DKQ254"/>
      <c r="DKR254"/>
      <c r="DKS254"/>
      <c r="DKT254"/>
      <c r="DKU254"/>
      <c r="DKV254"/>
      <c r="DKW254"/>
      <c r="DKX254"/>
      <c r="DKY254"/>
      <c r="DKZ254"/>
      <c r="DLA254"/>
      <c r="DLB254"/>
      <c r="DLC254"/>
      <c r="DLD254"/>
      <c r="DLE254"/>
      <c r="DLF254"/>
      <c r="DLG254"/>
      <c r="DLH254"/>
      <c r="DLI254"/>
      <c r="DLJ254"/>
      <c r="DLK254"/>
      <c r="DLL254"/>
      <c r="DLM254"/>
      <c r="DLN254"/>
      <c r="DLO254"/>
      <c r="DLP254"/>
      <c r="DLQ254"/>
      <c r="DLR254"/>
      <c r="DLS254"/>
      <c r="DLT254"/>
      <c r="DLU254"/>
      <c r="DLV254"/>
      <c r="DLW254"/>
      <c r="DLX254"/>
      <c r="DLY254"/>
      <c r="DLZ254"/>
      <c r="DMA254"/>
      <c r="DMB254"/>
      <c r="DMC254"/>
      <c r="DMD254"/>
      <c r="DME254"/>
      <c r="DMF254"/>
      <c r="DMG254"/>
      <c r="DMH254"/>
      <c r="DMI254"/>
      <c r="DMJ254"/>
      <c r="DMK254"/>
      <c r="DML254"/>
      <c r="DMM254"/>
      <c r="DMN254"/>
      <c r="DMO254"/>
      <c r="DMP254"/>
      <c r="DMQ254"/>
      <c r="DMR254"/>
      <c r="DMS254"/>
      <c r="DMT254"/>
      <c r="DMU254"/>
      <c r="DMV254"/>
      <c r="DMW254"/>
      <c r="DMX254"/>
      <c r="DMY254"/>
      <c r="DMZ254"/>
      <c r="DNA254"/>
      <c r="DNB254"/>
      <c r="DNC254"/>
      <c r="DND254"/>
      <c r="DNE254"/>
      <c r="DNF254"/>
      <c r="DNG254"/>
      <c r="DNH254"/>
      <c r="DNI254"/>
      <c r="DNJ254"/>
      <c r="DNK254"/>
      <c r="DNL254"/>
      <c r="DNM254"/>
      <c r="DNN254"/>
      <c r="DNO254"/>
      <c r="DNP254"/>
      <c r="DNQ254"/>
      <c r="DNR254"/>
      <c r="DNS254"/>
      <c r="DNT254"/>
      <c r="DNU254"/>
      <c r="DNV254"/>
      <c r="DNW254"/>
      <c r="DNX254"/>
      <c r="DNY254"/>
      <c r="DNZ254"/>
      <c r="DOA254"/>
      <c r="DOB254"/>
      <c r="DOC254"/>
      <c r="DOD254"/>
      <c r="DOE254"/>
      <c r="DOF254"/>
      <c r="DOG254"/>
      <c r="DOH254"/>
      <c r="DOI254"/>
      <c r="DOJ254"/>
      <c r="DOK254"/>
      <c r="DOL254"/>
      <c r="DOM254"/>
      <c r="DON254"/>
      <c r="DOO254"/>
      <c r="DOP254"/>
      <c r="DOQ254"/>
      <c r="DOR254"/>
      <c r="DOS254"/>
      <c r="DOT254"/>
      <c r="DOU254"/>
      <c r="DOV254"/>
      <c r="DOW254"/>
      <c r="DOX254"/>
      <c r="DOY254"/>
      <c r="DOZ254"/>
      <c r="DPA254"/>
      <c r="DPB254"/>
      <c r="DPC254"/>
      <c r="DPD254"/>
      <c r="DPE254"/>
      <c r="DPF254"/>
      <c r="DPG254"/>
      <c r="DPH254"/>
      <c r="DPI254"/>
      <c r="DPJ254"/>
      <c r="DPK254"/>
      <c r="DPL254"/>
      <c r="DPM254"/>
      <c r="DPN254"/>
      <c r="DPO254"/>
      <c r="DPP254"/>
      <c r="DPQ254"/>
      <c r="DPR254"/>
      <c r="DPS254"/>
      <c r="DPT254"/>
      <c r="DPU254"/>
      <c r="DPV254"/>
      <c r="DPW254"/>
      <c r="DPX254"/>
      <c r="DPY254"/>
      <c r="DPZ254"/>
      <c r="DQA254"/>
      <c r="DQB254"/>
      <c r="DQC254"/>
      <c r="DQD254"/>
      <c r="DQE254"/>
      <c r="DQF254"/>
      <c r="DQG254"/>
      <c r="DQH254"/>
      <c r="DQI254"/>
      <c r="DQJ254"/>
      <c r="DQK254"/>
      <c r="DQL254"/>
      <c r="DQM254"/>
      <c r="DQN254"/>
      <c r="DQO254"/>
      <c r="DQP254"/>
      <c r="DQQ254"/>
      <c r="DQR254"/>
      <c r="DQS254"/>
      <c r="DQT254"/>
      <c r="DQU254"/>
      <c r="DQV254"/>
      <c r="DQW254"/>
      <c r="DQX254"/>
      <c r="DQY254"/>
      <c r="DQZ254"/>
      <c r="DRA254"/>
      <c r="DRB254"/>
      <c r="DRC254"/>
      <c r="DRD254"/>
      <c r="DRE254"/>
      <c r="DRF254"/>
      <c r="DRG254"/>
      <c r="DRH254"/>
      <c r="DRI254"/>
      <c r="DRJ254"/>
      <c r="DRK254"/>
      <c r="DRL254"/>
      <c r="DRM254"/>
      <c r="DRN254"/>
      <c r="DRO254"/>
      <c r="DRP254"/>
      <c r="DRQ254"/>
      <c r="DRR254"/>
      <c r="DRS254"/>
      <c r="DRT254"/>
      <c r="DRU254"/>
      <c r="DRV254"/>
      <c r="DRW254"/>
      <c r="DRX254"/>
      <c r="DRY254"/>
      <c r="DRZ254"/>
      <c r="DSA254"/>
      <c r="DSB254"/>
      <c r="DSC254"/>
      <c r="DSD254"/>
      <c r="DSE254"/>
      <c r="DSF254"/>
      <c r="DSG254"/>
      <c r="DSH254"/>
      <c r="DSI254"/>
      <c r="DSJ254"/>
      <c r="DSK254"/>
      <c r="DSL254"/>
      <c r="DSM254"/>
      <c r="DSN254"/>
      <c r="DSO254"/>
      <c r="DSP254"/>
      <c r="DSQ254"/>
      <c r="DSR254"/>
      <c r="DSS254"/>
      <c r="DST254"/>
      <c r="DSU254"/>
      <c r="DSV254"/>
      <c r="DSW254"/>
      <c r="DSX254"/>
      <c r="DSY254"/>
      <c r="DSZ254"/>
      <c r="DTA254"/>
      <c r="DTB254"/>
      <c r="DTC254"/>
      <c r="DTD254"/>
      <c r="DTE254"/>
      <c r="DTF254"/>
      <c r="DTG254"/>
      <c r="DTH254"/>
      <c r="DTI254"/>
      <c r="DTJ254"/>
      <c r="DTK254"/>
      <c r="DTL254"/>
      <c r="DTM254"/>
      <c r="DTN254"/>
      <c r="DTO254"/>
      <c r="DTP254"/>
      <c r="DTQ254"/>
      <c r="DTR254"/>
      <c r="DTS254"/>
      <c r="DTT254"/>
      <c r="DTU254"/>
      <c r="DTV254"/>
      <c r="DTW254"/>
      <c r="DTX254"/>
      <c r="DTY254"/>
      <c r="DTZ254"/>
      <c r="DUA254"/>
      <c r="DUB254"/>
      <c r="DUC254"/>
      <c r="DUD254"/>
      <c r="DUE254"/>
      <c r="DUF254"/>
      <c r="DUG254"/>
      <c r="DUH254"/>
      <c r="DUI254"/>
      <c r="DUJ254"/>
      <c r="DUK254"/>
      <c r="DUL254"/>
      <c r="DUM254"/>
      <c r="DUN254"/>
      <c r="DUO254"/>
      <c r="DUP254"/>
      <c r="DUQ254"/>
      <c r="DUR254"/>
      <c r="DUS254"/>
      <c r="DUT254"/>
      <c r="DUU254"/>
      <c r="DUV254"/>
      <c r="DUW254"/>
      <c r="DUX254"/>
      <c r="DUY254"/>
      <c r="DUZ254"/>
      <c r="DVA254"/>
      <c r="DVB254"/>
      <c r="DVC254"/>
      <c r="DVD254"/>
      <c r="DVE254"/>
      <c r="DVF254"/>
      <c r="DVG254"/>
      <c r="DVH254"/>
      <c r="DVI254"/>
      <c r="DVJ254"/>
      <c r="DVK254"/>
      <c r="DVL254"/>
      <c r="DVM254"/>
      <c r="DVN254"/>
      <c r="DVO254"/>
      <c r="DVP254"/>
      <c r="DVQ254"/>
      <c r="DVR254"/>
      <c r="DVS254"/>
      <c r="DVT254"/>
      <c r="DVU254"/>
      <c r="DVV254"/>
      <c r="DVW254"/>
      <c r="DVX254"/>
      <c r="DVY254"/>
      <c r="DVZ254"/>
      <c r="DWA254"/>
      <c r="DWB254"/>
      <c r="DWC254"/>
      <c r="DWD254"/>
      <c r="DWE254"/>
      <c r="DWF254"/>
      <c r="DWG254"/>
      <c r="DWH254"/>
      <c r="DWI254"/>
      <c r="DWJ254"/>
      <c r="DWK254"/>
      <c r="DWL254"/>
      <c r="DWM254"/>
      <c r="DWN254"/>
      <c r="DWO254"/>
      <c r="DWP254"/>
      <c r="DWQ254"/>
      <c r="DWR254"/>
      <c r="DWS254"/>
      <c r="DWT254"/>
      <c r="DWU254"/>
      <c r="DWV254"/>
      <c r="DWW254"/>
      <c r="DWX254"/>
      <c r="DWY254"/>
      <c r="DWZ254"/>
      <c r="DXA254"/>
      <c r="DXB254"/>
      <c r="DXC254"/>
      <c r="DXD254"/>
      <c r="DXE254"/>
      <c r="DXF254"/>
      <c r="DXG254"/>
      <c r="DXH254"/>
      <c r="DXI254"/>
      <c r="DXJ254"/>
      <c r="DXK254"/>
      <c r="DXL254"/>
      <c r="DXM254"/>
      <c r="DXN254"/>
      <c r="DXO254"/>
      <c r="DXP254"/>
      <c r="DXQ254"/>
      <c r="DXR254"/>
      <c r="DXS254"/>
      <c r="DXT254"/>
      <c r="DXU254"/>
      <c r="DXV254"/>
      <c r="DXW254"/>
      <c r="DXX254"/>
      <c r="DXY254"/>
      <c r="DXZ254"/>
      <c r="DYA254"/>
      <c r="DYB254"/>
      <c r="DYC254"/>
      <c r="DYD254"/>
      <c r="DYE254"/>
      <c r="DYF254"/>
      <c r="DYG254"/>
      <c r="DYH254"/>
      <c r="DYI254"/>
      <c r="DYJ254"/>
      <c r="DYK254"/>
      <c r="DYL254"/>
      <c r="DYM254"/>
      <c r="DYN254"/>
      <c r="DYO254"/>
      <c r="DYP254"/>
      <c r="DYQ254"/>
      <c r="DYR254"/>
      <c r="DYS254"/>
      <c r="DYT254"/>
      <c r="DYU254"/>
      <c r="DYV254"/>
      <c r="DYW254"/>
      <c r="DYX254"/>
      <c r="DYY254"/>
      <c r="DYZ254"/>
      <c r="DZA254"/>
      <c r="DZB254"/>
      <c r="DZC254"/>
      <c r="DZD254"/>
      <c r="DZE254"/>
      <c r="DZF254"/>
      <c r="DZG254"/>
      <c r="DZH254"/>
      <c r="DZI254"/>
      <c r="DZJ254"/>
      <c r="DZK254"/>
      <c r="DZL254"/>
      <c r="DZM254"/>
      <c r="DZN254"/>
      <c r="DZO254"/>
      <c r="DZP254"/>
      <c r="DZQ254"/>
      <c r="DZR254"/>
      <c r="DZS254"/>
      <c r="DZT254"/>
      <c r="DZU254"/>
      <c r="DZV254"/>
      <c r="DZW254"/>
      <c r="DZX254"/>
      <c r="DZY254"/>
      <c r="DZZ254"/>
      <c r="EAA254"/>
      <c r="EAB254"/>
      <c r="EAC254"/>
      <c r="EAD254"/>
      <c r="EAE254"/>
      <c r="EAF254"/>
      <c r="EAG254"/>
      <c r="EAH254"/>
      <c r="EAI254"/>
      <c r="EAJ254"/>
      <c r="EAK254"/>
      <c r="EAL254"/>
      <c r="EAM254"/>
      <c r="EAN254"/>
      <c r="EAO254"/>
      <c r="EAP254"/>
      <c r="EAQ254"/>
      <c r="EAR254"/>
      <c r="EAS254"/>
      <c r="EAT254"/>
      <c r="EAU254"/>
      <c r="EAV254"/>
      <c r="EAW254"/>
      <c r="EAX254"/>
      <c r="EAY254"/>
      <c r="EAZ254"/>
      <c r="EBA254"/>
      <c r="EBB254"/>
      <c r="EBC254"/>
      <c r="EBD254"/>
      <c r="EBE254"/>
      <c r="EBF254"/>
      <c r="EBG254"/>
      <c r="EBH254"/>
      <c r="EBI254"/>
      <c r="EBJ254"/>
      <c r="EBK254"/>
      <c r="EBL254"/>
      <c r="EBM254"/>
      <c r="EBN254"/>
      <c r="EBO254"/>
      <c r="EBP254"/>
      <c r="EBQ254"/>
      <c r="EBR254"/>
      <c r="EBS254"/>
      <c r="EBT254"/>
      <c r="EBU254"/>
      <c r="EBV254"/>
      <c r="EBW254"/>
      <c r="EBX254"/>
      <c r="EBY254"/>
      <c r="EBZ254"/>
      <c r="ECA254"/>
      <c r="ECB254"/>
      <c r="ECC254"/>
      <c r="ECD254"/>
      <c r="ECE254"/>
      <c r="ECF254"/>
      <c r="ECG254"/>
      <c r="ECH254"/>
      <c r="ECI254"/>
      <c r="ECJ254"/>
      <c r="ECK254"/>
      <c r="ECL254"/>
      <c r="ECM254"/>
      <c r="ECN254"/>
      <c r="ECO254"/>
      <c r="ECP254"/>
      <c r="ECQ254"/>
      <c r="ECR254"/>
      <c r="ECS254"/>
      <c r="ECT254"/>
      <c r="ECU254"/>
      <c r="ECV254"/>
      <c r="ECW254"/>
      <c r="ECX254"/>
      <c r="ECY254"/>
      <c r="ECZ254"/>
      <c r="EDA254"/>
      <c r="EDB254"/>
      <c r="EDC254"/>
      <c r="EDD254"/>
      <c r="EDE254"/>
      <c r="EDF254"/>
      <c r="EDG254"/>
      <c r="EDH254"/>
      <c r="EDI254"/>
      <c r="EDJ254"/>
      <c r="EDK254"/>
      <c r="EDL254"/>
      <c r="EDM254"/>
      <c r="EDN254"/>
      <c r="EDO254"/>
      <c r="EDP254"/>
      <c r="EDQ254"/>
      <c r="EDR254"/>
      <c r="EDS254"/>
      <c r="EDT254"/>
      <c r="EDU254"/>
      <c r="EDV254"/>
      <c r="EDW254"/>
      <c r="EDX254"/>
      <c r="EDY254"/>
      <c r="EDZ254"/>
      <c r="EEA254"/>
      <c r="EEB254"/>
      <c r="EEC254"/>
      <c r="EED254"/>
      <c r="EEE254"/>
      <c r="EEF254"/>
      <c r="EEG254"/>
      <c r="EEH254"/>
      <c r="EEI254"/>
      <c r="EEJ254"/>
      <c r="EEK254"/>
      <c r="EEL254"/>
      <c r="EEM254"/>
      <c r="EEN254"/>
      <c r="EEO254"/>
      <c r="EEP254"/>
      <c r="EEQ254"/>
      <c r="EER254"/>
      <c r="EES254"/>
      <c r="EET254"/>
      <c r="EEU254"/>
      <c r="EEV254"/>
      <c r="EEW254"/>
      <c r="EEX254"/>
      <c r="EEY254"/>
      <c r="EEZ254"/>
      <c r="EFA254"/>
      <c r="EFB254"/>
      <c r="EFC254"/>
      <c r="EFD254"/>
      <c r="EFE254"/>
      <c r="EFF254"/>
      <c r="EFG254"/>
      <c r="EFH254"/>
      <c r="EFI254"/>
      <c r="EFJ254"/>
      <c r="EFK254"/>
      <c r="EFL254"/>
      <c r="EFM254"/>
      <c r="EFN254"/>
      <c r="EFO254"/>
      <c r="EFP254"/>
      <c r="EFQ254"/>
      <c r="EFR254"/>
      <c r="EFS254"/>
      <c r="EFT254"/>
      <c r="EFU254"/>
      <c r="EFV254"/>
      <c r="EFW254"/>
      <c r="EFX254"/>
      <c r="EFY254"/>
      <c r="EFZ254"/>
      <c r="EGA254"/>
      <c r="EGB254"/>
      <c r="EGC254"/>
      <c r="EGD254"/>
      <c r="EGE254"/>
      <c r="EGF254"/>
      <c r="EGG254"/>
      <c r="EGH254"/>
      <c r="EGI254"/>
      <c r="EGJ254"/>
      <c r="EGK254"/>
      <c r="EGL254"/>
      <c r="EGM254"/>
      <c r="EGN254"/>
      <c r="EGO254"/>
      <c r="EGP254"/>
      <c r="EGQ254"/>
      <c r="EGR254"/>
      <c r="EGS254"/>
      <c r="EGT254"/>
      <c r="EGU254"/>
      <c r="EGV254"/>
      <c r="EGW254"/>
      <c r="EGX254"/>
      <c r="EGY254"/>
      <c r="EGZ254"/>
      <c r="EHA254"/>
      <c r="EHB254"/>
      <c r="EHC254"/>
      <c r="EHD254"/>
      <c r="EHE254"/>
      <c r="EHF254"/>
      <c r="EHG254"/>
      <c r="EHH254"/>
      <c r="EHI254"/>
      <c r="EHJ254"/>
      <c r="EHK254"/>
      <c r="EHL254"/>
      <c r="EHM254"/>
      <c r="EHN254"/>
      <c r="EHO254"/>
      <c r="EHP254"/>
      <c r="EHQ254"/>
      <c r="EHR254"/>
      <c r="EHS254"/>
      <c r="EHT254"/>
      <c r="EHU254"/>
      <c r="EHV254"/>
      <c r="EHW254"/>
      <c r="EHX254"/>
      <c r="EHY254"/>
      <c r="EHZ254"/>
      <c r="EIA254"/>
      <c r="EIB254"/>
      <c r="EIC254"/>
      <c r="EID254"/>
      <c r="EIE254"/>
      <c r="EIF254"/>
      <c r="EIG254"/>
      <c r="EIH254"/>
      <c r="EII254"/>
      <c r="EIJ254"/>
      <c r="EIK254"/>
      <c r="EIL254"/>
      <c r="EIM254"/>
      <c r="EIN254"/>
      <c r="EIO254"/>
      <c r="EIP254"/>
      <c r="EIQ254"/>
      <c r="EIR254"/>
      <c r="EIS254"/>
      <c r="EIT254"/>
      <c r="EIU254"/>
      <c r="EIV254"/>
      <c r="EIW254"/>
      <c r="EIX254"/>
      <c r="EIY254"/>
      <c r="EIZ254"/>
      <c r="EJA254"/>
      <c r="EJB254"/>
      <c r="EJC254"/>
      <c r="EJD254"/>
      <c r="EJE254"/>
      <c r="EJF254"/>
      <c r="EJG254"/>
      <c r="EJH254"/>
      <c r="EJI254"/>
      <c r="EJJ254"/>
      <c r="EJK254"/>
      <c r="EJL254"/>
      <c r="EJM254"/>
      <c r="EJN254"/>
      <c r="EJO254"/>
      <c r="EJP254"/>
      <c r="EJQ254"/>
      <c r="EJR254"/>
      <c r="EJS254"/>
      <c r="EJT254"/>
      <c r="EJU254"/>
      <c r="EJV254"/>
      <c r="EJW254"/>
      <c r="EJX254"/>
      <c r="EJY254"/>
      <c r="EJZ254"/>
      <c r="EKA254"/>
      <c r="EKB254"/>
      <c r="EKC254"/>
      <c r="EKD254"/>
      <c r="EKE254"/>
      <c r="EKF254"/>
      <c r="EKG254"/>
      <c r="EKH254"/>
      <c r="EKI254"/>
      <c r="EKJ254"/>
      <c r="EKK254"/>
      <c r="EKL254"/>
      <c r="EKM254"/>
      <c r="EKN254"/>
      <c r="EKO254"/>
      <c r="EKP254"/>
      <c r="EKQ254"/>
      <c r="EKR254"/>
      <c r="EKS254"/>
      <c r="EKT254"/>
      <c r="EKU254"/>
      <c r="EKV254"/>
      <c r="EKW254"/>
      <c r="EKX254"/>
      <c r="EKY254"/>
      <c r="EKZ254"/>
      <c r="ELA254"/>
      <c r="ELB254"/>
      <c r="ELC254"/>
      <c r="ELD254"/>
      <c r="ELE254"/>
      <c r="ELF254"/>
      <c r="ELG254"/>
      <c r="ELH254"/>
      <c r="ELI254"/>
      <c r="ELJ254"/>
      <c r="ELK254"/>
      <c r="ELL254"/>
      <c r="ELM254"/>
      <c r="ELN254"/>
      <c r="ELO254"/>
      <c r="ELP254"/>
      <c r="ELQ254"/>
      <c r="ELR254"/>
      <c r="ELS254"/>
      <c r="ELT254"/>
      <c r="ELU254"/>
      <c r="ELV254"/>
      <c r="ELW254"/>
      <c r="ELX254"/>
      <c r="ELY254"/>
      <c r="ELZ254"/>
      <c r="EMA254"/>
      <c r="EMB254"/>
      <c r="EMC254"/>
      <c r="EMD254"/>
      <c r="EME254"/>
      <c r="EMF254"/>
      <c r="EMG254"/>
      <c r="EMH254"/>
      <c r="EMI254"/>
      <c r="EMJ254"/>
      <c r="EMK254"/>
      <c r="EML254"/>
      <c r="EMM254"/>
      <c r="EMN254"/>
      <c r="EMO254"/>
      <c r="EMP254"/>
      <c r="EMQ254"/>
      <c r="EMR254"/>
      <c r="EMS254"/>
      <c r="EMT254"/>
      <c r="EMU254"/>
      <c r="EMV254"/>
      <c r="EMW254"/>
      <c r="EMX254"/>
      <c r="EMY254"/>
      <c r="EMZ254"/>
      <c r="ENA254"/>
      <c r="ENB254"/>
      <c r="ENC254"/>
      <c r="END254"/>
      <c r="ENE254"/>
      <c r="ENF254"/>
      <c r="ENG254"/>
      <c r="ENH254"/>
      <c r="ENI254"/>
      <c r="ENJ254"/>
      <c r="ENK254"/>
      <c r="ENL254"/>
      <c r="ENM254"/>
      <c r="ENN254"/>
      <c r="ENO254"/>
      <c r="ENP254"/>
      <c r="ENQ254"/>
      <c r="ENR254"/>
      <c r="ENS254"/>
      <c r="ENT254"/>
      <c r="ENU254"/>
      <c r="ENV254"/>
      <c r="ENW254"/>
      <c r="ENX254"/>
      <c r="ENY254"/>
      <c r="ENZ254"/>
      <c r="EOA254"/>
      <c r="EOB254"/>
      <c r="EOC254"/>
      <c r="EOD254"/>
      <c r="EOE254"/>
      <c r="EOF254"/>
      <c r="EOG254"/>
      <c r="EOH254"/>
      <c r="EOI254"/>
      <c r="EOJ254"/>
      <c r="EOK254"/>
      <c r="EOL254"/>
      <c r="EOM254"/>
      <c r="EON254"/>
      <c r="EOO254"/>
      <c r="EOP254"/>
      <c r="EOQ254"/>
      <c r="EOR254"/>
      <c r="EOS254"/>
      <c r="EOT254"/>
      <c r="EOU254"/>
      <c r="EOV254"/>
      <c r="EOW254"/>
      <c r="EOX254"/>
      <c r="EOY254"/>
      <c r="EOZ254"/>
      <c r="EPA254"/>
      <c r="EPB254"/>
      <c r="EPC254"/>
      <c r="EPD254"/>
      <c r="EPE254"/>
      <c r="EPF254"/>
      <c r="EPG254"/>
      <c r="EPH254"/>
      <c r="EPI254"/>
      <c r="EPJ254"/>
      <c r="EPK254"/>
      <c r="EPL254"/>
      <c r="EPM254"/>
      <c r="EPN254"/>
      <c r="EPO254"/>
      <c r="EPP254"/>
      <c r="EPQ254"/>
      <c r="EPR254"/>
      <c r="EPS254"/>
      <c r="EPT254"/>
      <c r="EPU254"/>
      <c r="EPV254"/>
      <c r="EPW254"/>
      <c r="EPX254"/>
      <c r="EPY254"/>
      <c r="EPZ254"/>
      <c r="EQA254"/>
      <c r="EQB254"/>
      <c r="EQC254"/>
      <c r="EQD254"/>
      <c r="EQE254"/>
      <c r="EQF254"/>
      <c r="EQG254"/>
      <c r="EQH254"/>
      <c r="EQI254"/>
      <c r="EQJ254"/>
      <c r="EQK254"/>
      <c r="EQL254"/>
      <c r="EQM254"/>
      <c r="EQN254"/>
      <c r="EQO254"/>
      <c r="EQP254"/>
      <c r="EQQ254"/>
      <c r="EQR254"/>
      <c r="EQS254"/>
      <c r="EQT254"/>
      <c r="EQU254"/>
      <c r="EQV254"/>
      <c r="EQW254"/>
      <c r="EQX254"/>
      <c r="EQY254"/>
      <c r="EQZ254"/>
      <c r="ERA254"/>
      <c r="ERB254"/>
      <c r="ERC254"/>
      <c r="ERD254"/>
      <c r="ERE254"/>
      <c r="ERF254"/>
      <c r="ERG254"/>
      <c r="ERH254"/>
      <c r="ERI254"/>
      <c r="ERJ254"/>
      <c r="ERK254"/>
      <c r="ERL254"/>
      <c r="ERM254"/>
      <c r="ERN254"/>
      <c r="ERO254"/>
      <c r="ERP254"/>
      <c r="ERQ254"/>
      <c r="ERR254"/>
      <c r="ERS254"/>
      <c r="ERT254"/>
      <c r="ERU254"/>
      <c r="ERV254"/>
      <c r="ERW254"/>
      <c r="ERX254"/>
      <c r="ERY254"/>
      <c r="ERZ254"/>
      <c r="ESA254"/>
      <c r="ESB254"/>
      <c r="ESC254"/>
      <c r="ESD254"/>
      <c r="ESE254"/>
      <c r="ESF254"/>
      <c r="ESG254"/>
      <c r="ESH254"/>
      <c r="ESI254"/>
      <c r="ESJ254"/>
      <c r="ESK254"/>
      <c r="ESL254"/>
      <c r="ESM254"/>
      <c r="ESN254"/>
      <c r="ESO254"/>
      <c r="ESP254"/>
      <c r="ESQ254"/>
      <c r="ESR254"/>
      <c r="ESS254"/>
      <c r="EST254"/>
      <c r="ESU254"/>
      <c r="ESV254"/>
      <c r="ESW254"/>
      <c r="ESX254"/>
      <c r="ESY254"/>
      <c r="ESZ254"/>
      <c r="ETA254"/>
      <c r="ETB254"/>
      <c r="ETC254"/>
      <c r="ETD254"/>
      <c r="ETE254"/>
      <c r="ETF254"/>
      <c r="ETG254"/>
      <c r="ETH254"/>
      <c r="ETI254"/>
      <c r="ETJ254"/>
      <c r="ETK254"/>
      <c r="ETL254"/>
      <c r="ETM254"/>
      <c r="ETN254"/>
      <c r="ETO254"/>
      <c r="ETP254"/>
      <c r="ETQ254"/>
      <c r="ETR254"/>
      <c r="ETS254"/>
      <c r="ETT254"/>
      <c r="ETU254"/>
      <c r="ETV254"/>
      <c r="ETW254"/>
      <c r="ETX254"/>
      <c r="ETY254"/>
      <c r="ETZ254"/>
      <c r="EUA254"/>
      <c r="EUB254"/>
      <c r="EUC254"/>
      <c r="EUD254"/>
      <c r="EUE254"/>
      <c r="EUF254"/>
      <c r="EUG254"/>
      <c r="EUH254"/>
      <c r="EUI254"/>
      <c r="EUJ254"/>
      <c r="EUK254"/>
      <c r="EUL254"/>
      <c r="EUM254"/>
      <c r="EUN254"/>
      <c r="EUO254"/>
      <c r="EUP254"/>
      <c r="EUQ254"/>
      <c r="EUR254"/>
      <c r="EUS254"/>
      <c r="EUT254"/>
      <c r="EUU254"/>
      <c r="EUV254"/>
      <c r="EUW254"/>
      <c r="EUX254"/>
      <c r="EUY254"/>
      <c r="EUZ254"/>
      <c r="EVA254"/>
      <c r="EVB254"/>
      <c r="EVC254"/>
      <c r="EVD254"/>
      <c r="EVE254"/>
      <c r="EVF254"/>
      <c r="EVG254"/>
      <c r="EVH254"/>
      <c r="EVI254"/>
      <c r="EVJ254"/>
      <c r="EVK254"/>
      <c r="EVL254"/>
      <c r="EVM254"/>
      <c r="EVN254"/>
      <c r="EVO254"/>
      <c r="EVP254"/>
      <c r="EVQ254"/>
      <c r="EVR254"/>
      <c r="EVS254"/>
      <c r="EVT254"/>
      <c r="EVU254"/>
      <c r="EVV254"/>
      <c r="EVW254"/>
      <c r="EVX254"/>
      <c r="EVY254"/>
      <c r="EVZ254"/>
      <c r="EWA254"/>
      <c r="EWB254"/>
      <c r="EWC254"/>
      <c r="EWD254"/>
      <c r="EWE254"/>
      <c r="EWF254"/>
      <c r="EWG254"/>
      <c r="EWH254"/>
      <c r="EWI254"/>
      <c r="EWJ254"/>
      <c r="EWK254"/>
      <c r="EWL254"/>
      <c r="EWM254"/>
      <c r="EWN254"/>
      <c r="EWO254"/>
      <c r="EWP254"/>
      <c r="EWQ254"/>
      <c r="EWR254"/>
      <c r="EWS254"/>
      <c r="EWT254"/>
      <c r="EWU254"/>
      <c r="EWV254"/>
      <c r="EWW254"/>
      <c r="EWX254"/>
      <c r="EWY254"/>
      <c r="EWZ254"/>
      <c r="EXA254"/>
      <c r="EXB254"/>
      <c r="EXC254"/>
      <c r="EXD254"/>
      <c r="EXE254"/>
      <c r="EXF254"/>
      <c r="EXG254"/>
      <c r="EXH254"/>
      <c r="EXI254"/>
      <c r="EXJ254"/>
      <c r="EXK254"/>
      <c r="EXL254"/>
      <c r="EXM254"/>
      <c r="EXN254"/>
      <c r="EXO254"/>
      <c r="EXP254"/>
      <c r="EXQ254"/>
      <c r="EXR254"/>
      <c r="EXS254"/>
      <c r="EXT254"/>
      <c r="EXU254"/>
      <c r="EXV254"/>
      <c r="EXW254"/>
      <c r="EXX254"/>
      <c r="EXY254"/>
      <c r="EXZ254"/>
      <c r="EYA254"/>
      <c r="EYB254"/>
      <c r="EYC254"/>
      <c r="EYD254"/>
      <c r="EYE254"/>
      <c r="EYF254"/>
      <c r="EYG254"/>
      <c r="EYH254"/>
      <c r="EYI254"/>
      <c r="EYJ254"/>
      <c r="EYK254"/>
      <c r="EYL254"/>
      <c r="EYM254"/>
      <c r="EYN254"/>
      <c r="EYO254"/>
      <c r="EYP254"/>
      <c r="EYQ254"/>
      <c r="EYR254"/>
      <c r="EYS254"/>
      <c r="EYT254"/>
      <c r="EYU254"/>
      <c r="EYV254"/>
      <c r="EYW254"/>
      <c r="EYX254"/>
      <c r="EYY254"/>
      <c r="EYZ254"/>
      <c r="EZA254"/>
      <c r="EZB254"/>
      <c r="EZC254"/>
      <c r="EZD254"/>
      <c r="EZE254"/>
      <c r="EZF254"/>
      <c r="EZG254"/>
      <c r="EZH254"/>
      <c r="EZI254"/>
      <c r="EZJ254"/>
      <c r="EZK254"/>
      <c r="EZL254"/>
      <c r="EZM254"/>
      <c r="EZN254"/>
      <c r="EZO254"/>
      <c r="EZP254"/>
      <c r="EZQ254"/>
      <c r="EZR254"/>
      <c r="EZS254"/>
      <c r="EZT254"/>
      <c r="EZU254"/>
      <c r="EZV254"/>
      <c r="EZW254"/>
      <c r="EZX254"/>
      <c r="EZY254"/>
      <c r="EZZ254"/>
      <c r="FAA254"/>
      <c r="FAB254"/>
      <c r="FAC254"/>
      <c r="FAD254"/>
      <c r="FAE254"/>
      <c r="FAF254"/>
      <c r="FAG254"/>
      <c r="FAH254"/>
      <c r="FAI254"/>
      <c r="FAJ254"/>
      <c r="FAK254"/>
      <c r="FAL254"/>
      <c r="FAM254"/>
      <c r="FAN254"/>
      <c r="FAO254"/>
      <c r="FAP254"/>
      <c r="FAQ254"/>
      <c r="FAR254"/>
      <c r="FAS254"/>
      <c r="FAT254"/>
      <c r="FAU254"/>
      <c r="FAV254"/>
      <c r="FAW254"/>
      <c r="FAX254"/>
      <c r="FAY254"/>
      <c r="FAZ254"/>
      <c r="FBA254"/>
      <c r="FBB254"/>
      <c r="FBC254"/>
      <c r="FBD254"/>
      <c r="FBE254"/>
      <c r="FBF254"/>
      <c r="FBG254"/>
      <c r="FBH254"/>
      <c r="FBI254"/>
      <c r="FBJ254"/>
      <c r="FBK254"/>
      <c r="FBL254"/>
      <c r="FBM254"/>
      <c r="FBN254"/>
      <c r="FBO254"/>
      <c r="FBP254"/>
      <c r="FBQ254"/>
      <c r="FBR254"/>
      <c r="FBS254"/>
      <c r="FBT254"/>
      <c r="FBU254"/>
      <c r="FBV254"/>
      <c r="FBW254"/>
      <c r="FBX254"/>
      <c r="FBY254"/>
      <c r="FBZ254"/>
      <c r="FCA254"/>
      <c r="FCB254"/>
      <c r="FCC254"/>
      <c r="FCD254"/>
      <c r="FCE254"/>
      <c r="FCF254"/>
      <c r="FCG254"/>
      <c r="FCH254"/>
      <c r="FCI254"/>
      <c r="FCJ254"/>
      <c r="FCK254"/>
      <c r="FCL254"/>
      <c r="FCM254"/>
      <c r="FCN254"/>
      <c r="FCO254"/>
      <c r="FCP254"/>
      <c r="FCQ254"/>
      <c r="FCR254"/>
      <c r="FCS254"/>
      <c r="FCT254"/>
      <c r="FCU254"/>
      <c r="FCV254"/>
      <c r="FCW254"/>
      <c r="FCX254"/>
      <c r="FCY254"/>
      <c r="FCZ254"/>
      <c r="FDA254"/>
      <c r="FDB254"/>
      <c r="FDC254"/>
      <c r="FDD254"/>
      <c r="FDE254"/>
      <c r="FDF254"/>
      <c r="FDG254"/>
      <c r="FDH254"/>
      <c r="FDI254"/>
      <c r="FDJ254"/>
      <c r="FDK254"/>
      <c r="FDL254"/>
      <c r="FDM254"/>
      <c r="FDN254"/>
      <c r="FDO254"/>
      <c r="FDP254"/>
      <c r="FDQ254"/>
      <c r="FDR254"/>
      <c r="FDS254"/>
      <c r="FDT254"/>
      <c r="FDU254"/>
      <c r="FDV254"/>
      <c r="FDW254"/>
      <c r="FDX254"/>
      <c r="FDY254"/>
      <c r="FDZ254"/>
      <c r="FEA254"/>
      <c r="FEB254"/>
      <c r="FEC254"/>
      <c r="FED254"/>
      <c r="FEE254"/>
      <c r="FEF254"/>
      <c r="FEG254"/>
      <c r="FEH254"/>
      <c r="FEI254"/>
      <c r="FEJ254"/>
      <c r="FEK254"/>
      <c r="FEL254"/>
      <c r="FEM254"/>
      <c r="FEN254"/>
      <c r="FEO254"/>
      <c r="FEP254"/>
      <c r="FEQ254"/>
      <c r="FER254"/>
      <c r="FES254"/>
      <c r="FET254"/>
      <c r="FEU254"/>
      <c r="FEV254"/>
      <c r="FEW254"/>
      <c r="FEX254"/>
      <c r="FEY254"/>
      <c r="FEZ254"/>
      <c r="FFA254"/>
      <c r="FFB254"/>
      <c r="FFC254"/>
      <c r="FFD254"/>
      <c r="FFE254"/>
      <c r="FFF254"/>
      <c r="FFG254"/>
      <c r="FFH254"/>
      <c r="FFI254"/>
      <c r="FFJ254"/>
      <c r="FFK254"/>
      <c r="FFL254"/>
      <c r="FFM254"/>
      <c r="FFN254"/>
      <c r="FFO254"/>
      <c r="FFP254"/>
      <c r="FFQ254"/>
      <c r="FFR254"/>
      <c r="FFS254"/>
      <c r="FFT254"/>
      <c r="FFU254"/>
      <c r="FFV254"/>
      <c r="FFW254"/>
      <c r="FFX254"/>
      <c r="FFY254"/>
      <c r="FFZ254"/>
      <c r="FGA254"/>
      <c r="FGB254"/>
      <c r="FGC254"/>
      <c r="FGD254"/>
      <c r="FGE254"/>
      <c r="FGF254"/>
      <c r="FGG254"/>
      <c r="FGH254"/>
      <c r="FGI254"/>
      <c r="FGJ254"/>
      <c r="FGK254"/>
      <c r="FGL254"/>
      <c r="FGM254"/>
      <c r="FGN254"/>
      <c r="FGO254"/>
      <c r="FGP254"/>
      <c r="FGQ254"/>
      <c r="FGR254"/>
      <c r="FGS254"/>
      <c r="FGT254"/>
      <c r="FGU254"/>
      <c r="FGV254"/>
      <c r="FGW254"/>
      <c r="FGX254"/>
      <c r="FGY254"/>
      <c r="FGZ254"/>
      <c r="FHA254"/>
      <c r="FHB254"/>
      <c r="FHC254"/>
      <c r="FHD254"/>
      <c r="FHE254"/>
      <c r="FHF254"/>
      <c r="FHG254"/>
      <c r="FHH254"/>
      <c r="FHI254"/>
      <c r="FHJ254"/>
      <c r="FHK254"/>
      <c r="FHL254"/>
      <c r="FHM254"/>
      <c r="FHN254"/>
      <c r="FHO254"/>
      <c r="FHP254"/>
      <c r="FHQ254"/>
      <c r="FHR254"/>
      <c r="FHS254"/>
      <c r="FHT254"/>
      <c r="FHU254"/>
      <c r="FHV254"/>
      <c r="FHW254"/>
      <c r="FHX254"/>
      <c r="FHY254"/>
      <c r="FHZ254"/>
      <c r="FIA254"/>
      <c r="FIB254"/>
      <c r="FIC254"/>
      <c r="FID254"/>
      <c r="FIE254"/>
      <c r="FIF254"/>
      <c r="FIG254"/>
      <c r="FIH254"/>
      <c r="FII254"/>
      <c r="FIJ254"/>
      <c r="FIK254"/>
      <c r="FIL254"/>
      <c r="FIM254"/>
      <c r="FIN254"/>
      <c r="FIO254"/>
      <c r="FIP254"/>
      <c r="FIQ254"/>
      <c r="FIR254"/>
      <c r="FIS254"/>
      <c r="FIT254"/>
      <c r="FIU254"/>
      <c r="FIV254"/>
      <c r="FIW254"/>
      <c r="FIX254"/>
      <c r="FIY254"/>
      <c r="FIZ254"/>
      <c r="FJA254"/>
      <c r="FJB254"/>
      <c r="FJC254"/>
      <c r="FJD254"/>
      <c r="FJE254"/>
      <c r="FJF254"/>
      <c r="FJG254"/>
      <c r="FJH254"/>
      <c r="FJI254"/>
      <c r="FJJ254"/>
      <c r="FJK254"/>
      <c r="FJL254"/>
      <c r="FJM254"/>
      <c r="FJN254"/>
      <c r="FJO254"/>
      <c r="FJP254"/>
      <c r="FJQ254"/>
      <c r="FJR254"/>
      <c r="FJS254"/>
      <c r="FJT254"/>
      <c r="FJU254"/>
      <c r="FJV254"/>
      <c r="FJW254"/>
      <c r="FJX254"/>
      <c r="FJY254"/>
      <c r="FJZ254"/>
      <c r="FKA254"/>
      <c r="FKB254"/>
      <c r="FKC254"/>
      <c r="FKD254"/>
      <c r="FKE254"/>
      <c r="FKF254"/>
      <c r="FKG254"/>
      <c r="FKH254"/>
      <c r="FKI254"/>
      <c r="FKJ254"/>
      <c r="FKK254"/>
      <c r="FKL254"/>
      <c r="FKM254"/>
      <c r="FKN254"/>
      <c r="FKO254"/>
      <c r="FKP254"/>
      <c r="FKQ254"/>
      <c r="FKR254"/>
      <c r="FKS254"/>
      <c r="FKT254"/>
      <c r="FKU254"/>
      <c r="FKV254"/>
      <c r="FKW254"/>
      <c r="FKX254"/>
      <c r="FKY254"/>
      <c r="FKZ254"/>
      <c r="FLA254"/>
      <c r="FLB254"/>
      <c r="FLC254"/>
      <c r="FLD254"/>
      <c r="FLE254"/>
      <c r="FLF254"/>
      <c r="FLG254"/>
      <c r="FLH254"/>
      <c r="FLI254"/>
      <c r="FLJ254"/>
      <c r="FLK254"/>
      <c r="FLL254"/>
      <c r="FLM254"/>
      <c r="FLN254"/>
      <c r="FLO254"/>
      <c r="FLP254"/>
      <c r="FLQ254"/>
      <c r="FLR254"/>
      <c r="FLS254"/>
      <c r="FLT254"/>
      <c r="FLU254"/>
      <c r="FLV254"/>
      <c r="FLW254"/>
      <c r="FLX254"/>
      <c r="FLY254"/>
      <c r="FLZ254"/>
      <c r="FMA254"/>
      <c r="FMB254"/>
      <c r="FMC254"/>
      <c r="FMD254"/>
      <c r="FME254"/>
      <c r="FMF254"/>
      <c r="FMG254"/>
      <c r="FMH254"/>
      <c r="FMI254"/>
      <c r="FMJ254"/>
      <c r="FMK254"/>
      <c r="FML254"/>
      <c r="FMM254"/>
      <c r="FMN254"/>
      <c r="FMO254"/>
      <c r="FMP254"/>
      <c r="FMQ254"/>
      <c r="FMR254"/>
      <c r="FMS254"/>
      <c r="FMT254"/>
      <c r="FMU254"/>
      <c r="FMV254"/>
      <c r="FMW254"/>
      <c r="FMX254"/>
      <c r="FMY254"/>
      <c r="FMZ254"/>
      <c r="FNA254"/>
      <c r="FNB254"/>
      <c r="FNC254"/>
      <c r="FND254"/>
      <c r="FNE254"/>
      <c r="FNF254"/>
      <c r="FNG254"/>
      <c r="FNH254"/>
      <c r="FNI254"/>
      <c r="FNJ254"/>
      <c r="FNK254"/>
      <c r="FNL254"/>
      <c r="FNM254"/>
      <c r="FNN254"/>
      <c r="FNO254"/>
      <c r="FNP254"/>
      <c r="FNQ254"/>
      <c r="FNR254"/>
      <c r="FNS254"/>
      <c r="FNT254"/>
      <c r="FNU254"/>
      <c r="FNV254"/>
      <c r="FNW254"/>
      <c r="FNX254"/>
      <c r="FNY254"/>
      <c r="FNZ254"/>
      <c r="FOA254"/>
      <c r="FOB254"/>
      <c r="FOC254"/>
      <c r="FOD254"/>
      <c r="FOE254"/>
      <c r="FOF254"/>
      <c r="FOG254"/>
      <c r="FOH254"/>
      <c r="FOI254"/>
      <c r="FOJ254"/>
      <c r="FOK254"/>
      <c r="FOL254"/>
      <c r="FOM254"/>
      <c r="FON254"/>
      <c r="FOO254"/>
      <c r="FOP254"/>
      <c r="FOQ254"/>
      <c r="FOR254"/>
      <c r="FOS254"/>
      <c r="FOT254"/>
      <c r="FOU254"/>
      <c r="FOV254"/>
      <c r="FOW254"/>
      <c r="FOX254"/>
      <c r="FOY254"/>
      <c r="FOZ254"/>
      <c r="FPA254"/>
      <c r="FPB254"/>
      <c r="FPC254"/>
      <c r="FPD254"/>
      <c r="FPE254"/>
      <c r="FPF254"/>
      <c r="FPG254"/>
      <c r="FPH254"/>
      <c r="FPI254"/>
      <c r="FPJ254"/>
      <c r="FPK254"/>
      <c r="FPL254"/>
      <c r="FPM254"/>
      <c r="FPN254"/>
      <c r="FPO254"/>
      <c r="FPP254"/>
      <c r="FPQ254"/>
      <c r="FPR254"/>
      <c r="FPS254"/>
      <c r="FPT254"/>
      <c r="FPU254"/>
      <c r="FPV254"/>
      <c r="FPW254"/>
      <c r="FPX254"/>
      <c r="FPY254"/>
      <c r="FPZ254"/>
      <c r="FQA254"/>
      <c r="FQB254"/>
      <c r="FQC254"/>
      <c r="FQD254"/>
      <c r="FQE254"/>
      <c r="FQF254"/>
      <c r="FQG254"/>
      <c r="FQH254"/>
      <c r="FQI254"/>
      <c r="FQJ254"/>
      <c r="FQK254"/>
      <c r="FQL254"/>
      <c r="FQM254"/>
      <c r="FQN254"/>
      <c r="FQO254"/>
      <c r="FQP254"/>
      <c r="FQQ254"/>
      <c r="FQR254"/>
      <c r="FQS254"/>
      <c r="FQT254"/>
      <c r="FQU254"/>
      <c r="FQV254"/>
      <c r="FQW254"/>
      <c r="FQX254"/>
      <c r="FQY254"/>
      <c r="FQZ254"/>
      <c r="FRA254"/>
      <c r="FRB254"/>
      <c r="FRC254"/>
      <c r="FRD254"/>
      <c r="FRE254"/>
      <c r="FRF254"/>
      <c r="FRG254"/>
      <c r="FRH254"/>
      <c r="FRI254"/>
      <c r="FRJ254"/>
      <c r="FRK254"/>
      <c r="FRL254"/>
      <c r="FRM254"/>
      <c r="FRN254"/>
      <c r="FRO254"/>
      <c r="FRP254"/>
      <c r="FRQ254"/>
      <c r="FRR254"/>
      <c r="FRS254"/>
      <c r="FRT254"/>
      <c r="FRU254"/>
      <c r="FRV254"/>
      <c r="FRW254"/>
      <c r="FRX254"/>
      <c r="FRY254"/>
      <c r="FRZ254"/>
      <c r="FSA254"/>
      <c r="FSB254"/>
      <c r="FSC254"/>
      <c r="FSD254"/>
      <c r="FSE254"/>
      <c r="FSF254"/>
      <c r="FSG254"/>
      <c r="FSH254"/>
      <c r="FSI254"/>
      <c r="FSJ254"/>
      <c r="FSK254"/>
      <c r="FSL254"/>
      <c r="FSM254"/>
      <c r="FSN254"/>
      <c r="FSO254"/>
      <c r="FSP254"/>
      <c r="FSQ254"/>
      <c r="FSR254"/>
      <c r="FSS254"/>
      <c r="FST254"/>
      <c r="FSU254"/>
      <c r="FSV254"/>
      <c r="FSW254"/>
      <c r="FSX254"/>
      <c r="FSY254"/>
      <c r="FSZ254"/>
      <c r="FTA254"/>
      <c r="FTB254"/>
      <c r="FTC254"/>
      <c r="FTD254"/>
      <c r="FTE254"/>
      <c r="FTF254"/>
      <c r="FTG254"/>
      <c r="FTH254"/>
      <c r="FTI254"/>
      <c r="FTJ254"/>
      <c r="FTK254"/>
      <c r="FTL254"/>
      <c r="FTM254"/>
      <c r="FTN254"/>
      <c r="FTO254"/>
      <c r="FTP254"/>
      <c r="FTQ254"/>
      <c r="FTR254"/>
      <c r="FTS254"/>
      <c r="FTT254"/>
      <c r="FTU254"/>
      <c r="FTV254"/>
      <c r="FTW254"/>
      <c r="FTX254"/>
      <c r="FTY254"/>
      <c r="FTZ254"/>
      <c r="FUA254"/>
      <c r="FUB254"/>
      <c r="FUC254"/>
      <c r="FUD254"/>
      <c r="FUE254"/>
      <c r="FUF254"/>
      <c r="FUG254"/>
      <c r="FUH254"/>
      <c r="FUI254"/>
      <c r="FUJ254"/>
      <c r="FUK254"/>
      <c r="FUL254"/>
      <c r="FUM254"/>
      <c r="FUN254"/>
      <c r="FUO254"/>
      <c r="FUP254"/>
      <c r="FUQ254"/>
      <c r="FUR254"/>
      <c r="FUS254"/>
      <c r="FUT254"/>
      <c r="FUU254"/>
      <c r="FUV254"/>
      <c r="FUW254"/>
      <c r="FUX254"/>
      <c r="FUY254"/>
      <c r="FUZ254"/>
      <c r="FVA254"/>
      <c r="FVB254"/>
      <c r="FVC254"/>
      <c r="FVD254"/>
      <c r="FVE254"/>
      <c r="FVF254"/>
      <c r="FVG254"/>
      <c r="FVH254"/>
      <c r="FVI254"/>
      <c r="FVJ254"/>
      <c r="FVK254"/>
      <c r="FVL254"/>
      <c r="FVM254"/>
      <c r="FVN254"/>
      <c r="FVO254"/>
      <c r="FVP254"/>
      <c r="FVQ254"/>
      <c r="FVR254"/>
      <c r="FVS254"/>
      <c r="FVT254"/>
      <c r="FVU254"/>
      <c r="FVV254"/>
      <c r="FVW254"/>
      <c r="FVX254"/>
      <c r="FVY254"/>
      <c r="FVZ254"/>
      <c r="FWA254"/>
      <c r="FWB254"/>
      <c r="FWC254"/>
      <c r="FWD254"/>
      <c r="FWE254"/>
      <c r="FWF254"/>
      <c r="FWG254"/>
      <c r="FWH254"/>
      <c r="FWI254"/>
      <c r="FWJ254"/>
      <c r="FWK254"/>
      <c r="FWL254"/>
      <c r="FWM254"/>
      <c r="FWN254"/>
      <c r="FWO254"/>
      <c r="FWP254"/>
      <c r="FWQ254"/>
      <c r="FWR254"/>
      <c r="FWS254"/>
      <c r="FWT254"/>
      <c r="FWU254"/>
      <c r="FWV254"/>
      <c r="FWW254"/>
      <c r="FWX254"/>
      <c r="FWY254"/>
      <c r="FWZ254"/>
      <c r="FXA254"/>
      <c r="FXB254"/>
      <c r="FXC254"/>
      <c r="FXD254"/>
      <c r="FXE254"/>
      <c r="FXF254"/>
      <c r="FXG254"/>
      <c r="FXH254"/>
      <c r="FXI254"/>
      <c r="FXJ254"/>
      <c r="FXK254"/>
      <c r="FXL254"/>
      <c r="FXM254"/>
      <c r="FXN254"/>
      <c r="FXO254"/>
      <c r="FXP254"/>
      <c r="FXQ254"/>
      <c r="FXR254"/>
      <c r="FXS254"/>
      <c r="FXT254"/>
      <c r="FXU254"/>
      <c r="FXV254"/>
      <c r="FXW254"/>
      <c r="FXX254"/>
      <c r="FXY254"/>
      <c r="FXZ254"/>
      <c r="FYA254"/>
      <c r="FYB254"/>
      <c r="FYC254"/>
      <c r="FYD254"/>
      <c r="FYE254"/>
      <c r="FYF254"/>
      <c r="FYG254"/>
      <c r="FYH254"/>
      <c r="FYI254"/>
      <c r="FYJ254"/>
      <c r="FYK254"/>
      <c r="FYL254"/>
      <c r="FYM254"/>
      <c r="FYN254"/>
      <c r="FYO254"/>
      <c r="FYP254"/>
      <c r="FYQ254"/>
      <c r="FYR254"/>
      <c r="FYS254"/>
      <c r="FYT254"/>
      <c r="FYU254"/>
      <c r="FYV254"/>
      <c r="FYW254"/>
      <c r="FYX254"/>
      <c r="FYY254"/>
      <c r="FYZ254"/>
      <c r="FZA254"/>
      <c r="FZB254"/>
      <c r="FZC254"/>
      <c r="FZD254"/>
      <c r="FZE254"/>
      <c r="FZF254"/>
      <c r="FZG254"/>
      <c r="FZH254"/>
      <c r="FZI254"/>
      <c r="FZJ254"/>
      <c r="FZK254"/>
      <c r="FZL254"/>
      <c r="FZM254"/>
      <c r="FZN254"/>
      <c r="FZO254"/>
      <c r="FZP254"/>
      <c r="FZQ254"/>
      <c r="FZR254"/>
      <c r="FZS254"/>
      <c r="FZT254"/>
      <c r="FZU254"/>
      <c r="FZV254"/>
      <c r="FZW254"/>
      <c r="FZX254"/>
      <c r="FZY254"/>
      <c r="FZZ254"/>
      <c r="GAA254"/>
      <c r="GAB254"/>
      <c r="GAC254"/>
      <c r="GAD254"/>
      <c r="GAE254"/>
      <c r="GAF254"/>
      <c r="GAG254"/>
      <c r="GAH254"/>
      <c r="GAI254"/>
      <c r="GAJ254"/>
      <c r="GAK254"/>
      <c r="GAL254"/>
      <c r="GAM254"/>
      <c r="GAN254"/>
      <c r="GAO254"/>
      <c r="GAP254"/>
      <c r="GAQ254"/>
      <c r="GAR254"/>
      <c r="GAS254"/>
      <c r="GAT254"/>
      <c r="GAU254"/>
      <c r="GAV254"/>
      <c r="GAW254"/>
      <c r="GAX254"/>
      <c r="GAY254"/>
      <c r="GAZ254"/>
      <c r="GBA254"/>
      <c r="GBB254"/>
      <c r="GBC254"/>
      <c r="GBD254"/>
      <c r="GBE254"/>
      <c r="GBF254"/>
      <c r="GBG254"/>
      <c r="GBH254"/>
      <c r="GBI254"/>
      <c r="GBJ254"/>
      <c r="GBK254"/>
      <c r="GBL254"/>
      <c r="GBM254"/>
      <c r="GBN254"/>
      <c r="GBO254"/>
      <c r="GBP254"/>
      <c r="GBQ254"/>
      <c r="GBR254"/>
      <c r="GBS254"/>
      <c r="GBT254"/>
      <c r="GBU254"/>
      <c r="GBV254"/>
      <c r="GBW254"/>
      <c r="GBX254"/>
      <c r="GBY254"/>
      <c r="GBZ254"/>
      <c r="GCA254"/>
      <c r="GCB254"/>
      <c r="GCC254"/>
      <c r="GCD254"/>
      <c r="GCE254"/>
      <c r="GCF254"/>
      <c r="GCG254"/>
      <c r="GCH254"/>
      <c r="GCI254"/>
      <c r="GCJ254"/>
      <c r="GCK254"/>
      <c r="GCL254"/>
      <c r="GCM254"/>
      <c r="GCN254"/>
      <c r="GCO254"/>
      <c r="GCP254"/>
      <c r="GCQ254"/>
      <c r="GCR254"/>
      <c r="GCS254"/>
      <c r="GCT254"/>
      <c r="GCU254"/>
      <c r="GCV254"/>
      <c r="GCW254"/>
      <c r="GCX254"/>
      <c r="GCY254"/>
      <c r="GCZ254"/>
      <c r="GDA254"/>
      <c r="GDB254"/>
      <c r="GDC254"/>
      <c r="GDD254"/>
      <c r="GDE254"/>
      <c r="GDF254"/>
      <c r="GDG254"/>
      <c r="GDH254"/>
      <c r="GDI254"/>
      <c r="GDJ254"/>
      <c r="GDK254"/>
      <c r="GDL254"/>
      <c r="GDM254"/>
      <c r="GDN254"/>
      <c r="GDO254"/>
      <c r="GDP254"/>
      <c r="GDQ254"/>
      <c r="GDR254"/>
      <c r="GDS254"/>
      <c r="GDT254"/>
      <c r="GDU254"/>
      <c r="GDV254"/>
      <c r="GDW254"/>
      <c r="GDX254"/>
      <c r="GDY254"/>
      <c r="GDZ254"/>
      <c r="GEA254"/>
      <c r="GEB254"/>
      <c r="GEC254"/>
      <c r="GED254"/>
      <c r="GEE254"/>
      <c r="GEF254"/>
      <c r="GEG254"/>
      <c r="GEH254"/>
      <c r="GEI254"/>
      <c r="GEJ254"/>
      <c r="GEK254"/>
      <c r="GEL254"/>
      <c r="GEM254"/>
      <c r="GEN254"/>
      <c r="GEO254"/>
      <c r="GEP254"/>
      <c r="GEQ254"/>
      <c r="GER254"/>
      <c r="GES254"/>
      <c r="GET254"/>
      <c r="GEU254"/>
      <c r="GEV254"/>
      <c r="GEW254"/>
      <c r="GEX254"/>
      <c r="GEY254"/>
      <c r="GEZ254"/>
      <c r="GFA254"/>
      <c r="GFB254"/>
      <c r="GFC254"/>
      <c r="GFD254"/>
      <c r="GFE254"/>
      <c r="GFF254"/>
      <c r="GFG254"/>
      <c r="GFH254"/>
      <c r="GFI254"/>
      <c r="GFJ254"/>
      <c r="GFK254"/>
      <c r="GFL254"/>
      <c r="GFM254"/>
      <c r="GFN254"/>
      <c r="GFO254"/>
      <c r="GFP254"/>
      <c r="GFQ254"/>
      <c r="GFR254"/>
      <c r="GFS254"/>
      <c r="GFT254"/>
      <c r="GFU254"/>
      <c r="GFV254"/>
      <c r="GFW254"/>
      <c r="GFX254"/>
      <c r="GFY254"/>
      <c r="GFZ254"/>
      <c r="GGA254"/>
      <c r="GGB254"/>
      <c r="GGC254"/>
      <c r="GGD254"/>
      <c r="GGE254"/>
      <c r="GGF254"/>
      <c r="GGG254"/>
      <c r="GGH254"/>
      <c r="GGI254"/>
      <c r="GGJ254"/>
      <c r="GGK254"/>
      <c r="GGL254"/>
      <c r="GGM254"/>
      <c r="GGN254"/>
      <c r="GGO254"/>
      <c r="GGP254"/>
      <c r="GGQ254"/>
      <c r="GGR254"/>
      <c r="GGS254"/>
      <c r="GGT254"/>
      <c r="GGU254"/>
      <c r="GGV254"/>
      <c r="GGW254"/>
      <c r="GGX254"/>
      <c r="GGY254"/>
      <c r="GGZ254"/>
      <c r="GHA254"/>
      <c r="GHB254"/>
      <c r="GHC254"/>
      <c r="GHD254"/>
      <c r="GHE254"/>
      <c r="GHF254"/>
      <c r="GHG254"/>
      <c r="GHH254"/>
      <c r="GHI254"/>
      <c r="GHJ254"/>
      <c r="GHK254"/>
      <c r="GHL254"/>
      <c r="GHM254"/>
      <c r="GHN254"/>
      <c r="GHO254"/>
      <c r="GHP254"/>
      <c r="GHQ254"/>
      <c r="GHR254"/>
      <c r="GHS254"/>
      <c r="GHT254"/>
      <c r="GHU254"/>
      <c r="GHV254"/>
      <c r="GHW254"/>
      <c r="GHX254"/>
      <c r="GHY254"/>
      <c r="GHZ254"/>
      <c r="GIA254"/>
      <c r="GIB254"/>
      <c r="GIC254"/>
      <c r="GID254"/>
      <c r="GIE254"/>
      <c r="GIF254"/>
      <c r="GIG254"/>
      <c r="GIH254"/>
      <c r="GII254"/>
      <c r="GIJ254"/>
      <c r="GIK254"/>
      <c r="GIL254"/>
      <c r="GIM254"/>
      <c r="GIN254"/>
      <c r="GIO254"/>
      <c r="GIP254"/>
      <c r="GIQ254"/>
      <c r="GIR254"/>
      <c r="GIS254"/>
      <c r="GIT254"/>
      <c r="GIU254"/>
      <c r="GIV254"/>
      <c r="GIW254"/>
      <c r="GIX254"/>
      <c r="GIY254"/>
      <c r="GIZ254"/>
      <c r="GJA254"/>
      <c r="GJB254"/>
      <c r="GJC254"/>
      <c r="GJD254"/>
      <c r="GJE254"/>
      <c r="GJF254"/>
      <c r="GJG254"/>
      <c r="GJH254"/>
      <c r="GJI254"/>
      <c r="GJJ254"/>
      <c r="GJK254"/>
      <c r="GJL254"/>
      <c r="GJM254"/>
      <c r="GJN254"/>
      <c r="GJO254"/>
      <c r="GJP254"/>
      <c r="GJQ254"/>
      <c r="GJR254"/>
      <c r="GJS254"/>
      <c r="GJT254"/>
      <c r="GJU254"/>
      <c r="GJV254"/>
      <c r="GJW254"/>
      <c r="GJX254"/>
      <c r="GJY254"/>
      <c r="GJZ254"/>
      <c r="GKA254"/>
      <c r="GKB254"/>
      <c r="GKC254"/>
      <c r="GKD254"/>
      <c r="GKE254"/>
      <c r="GKF254"/>
      <c r="GKG254"/>
      <c r="GKH254"/>
      <c r="GKI254"/>
      <c r="GKJ254"/>
      <c r="GKK254"/>
      <c r="GKL254"/>
      <c r="GKM254"/>
      <c r="GKN254"/>
      <c r="GKO254"/>
      <c r="GKP254"/>
      <c r="GKQ254"/>
      <c r="GKR254"/>
      <c r="GKS254"/>
      <c r="GKT254"/>
      <c r="GKU254"/>
      <c r="GKV254"/>
      <c r="GKW254"/>
      <c r="GKX254"/>
      <c r="GKY254"/>
      <c r="GKZ254"/>
      <c r="GLA254"/>
      <c r="GLB254"/>
      <c r="GLC254"/>
      <c r="GLD254"/>
      <c r="GLE254"/>
      <c r="GLF254"/>
      <c r="GLG254"/>
      <c r="GLH254"/>
      <c r="GLI254"/>
      <c r="GLJ254"/>
      <c r="GLK254"/>
      <c r="GLL254"/>
      <c r="GLM254"/>
      <c r="GLN254"/>
      <c r="GLO254"/>
      <c r="GLP254"/>
      <c r="GLQ254"/>
      <c r="GLR254"/>
      <c r="GLS254"/>
      <c r="GLT254"/>
      <c r="GLU254"/>
      <c r="GLV254"/>
      <c r="GLW254"/>
      <c r="GLX254"/>
      <c r="GLY254"/>
      <c r="GLZ254"/>
      <c r="GMA254"/>
      <c r="GMB254"/>
      <c r="GMC254"/>
      <c r="GMD254"/>
      <c r="GME254"/>
      <c r="GMF254"/>
      <c r="GMG254"/>
      <c r="GMH254"/>
      <c r="GMI254"/>
      <c r="GMJ254"/>
      <c r="GMK254"/>
      <c r="GML254"/>
      <c r="GMM254"/>
      <c r="GMN254"/>
      <c r="GMO254"/>
      <c r="GMP254"/>
      <c r="GMQ254"/>
      <c r="GMR254"/>
      <c r="GMS254"/>
      <c r="GMT254"/>
      <c r="GMU254"/>
      <c r="GMV254"/>
      <c r="GMW254"/>
      <c r="GMX254"/>
      <c r="GMY254"/>
      <c r="GMZ254"/>
      <c r="GNA254"/>
      <c r="GNB254"/>
      <c r="GNC254"/>
      <c r="GND254"/>
      <c r="GNE254"/>
      <c r="GNF254"/>
      <c r="GNG254"/>
      <c r="GNH254"/>
      <c r="GNI254"/>
      <c r="GNJ254"/>
      <c r="GNK254"/>
      <c r="GNL254"/>
      <c r="GNM254"/>
      <c r="GNN254"/>
      <c r="GNO254"/>
      <c r="GNP254"/>
      <c r="GNQ254"/>
      <c r="GNR254"/>
      <c r="GNS254"/>
      <c r="GNT254"/>
      <c r="GNU254"/>
      <c r="GNV254"/>
      <c r="GNW254"/>
      <c r="GNX254"/>
      <c r="GNY254"/>
      <c r="GNZ254"/>
      <c r="GOA254"/>
      <c r="GOB254"/>
      <c r="GOC254"/>
      <c r="GOD254"/>
      <c r="GOE254"/>
      <c r="GOF254"/>
      <c r="GOG254"/>
      <c r="GOH254"/>
      <c r="GOI254"/>
      <c r="GOJ254"/>
      <c r="GOK254"/>
      <c r="GOL254"/>
      <c r="GOM254"/>
      <c r="GON254"/>
      <c r="GOO254"/>
      <c r="GOP254"/>
      <c r="GOQ254"/>
      <c r="GOR254"/>
      <c r="GOS254"/>
      <c r="GOT254"/>
      <c r="GOU254"/>
      <c r="GOV254"/>
      <c r="GOW254"/>
      <c r="GOX254"/>
      <c r="GOY254"/>
      <c r="GOZ254"/>
      <c r="GPA254"/>
      <c r="GPB254"/>
      <c r="GPC254"/>
      <c r="GPD254"/>
      <c r="GPE254"/>
      <c r="GPF254"/>
      <c r="GPG254"/>
      <c r="GPH254"/>
      <c r="GPI254"/>
      <c r="GPJ254"/>
      <c r="GPK254"/>
      <c r="GPL254"/>
      <c r="GPM254"/>
      <c r="GPN254"/>
      <c r="GPO254"/>
      <c r="GPP254"/>
      <c r="GPQ254"/>
      <c r="GPR254"/>
      <c r="GPS254"/>
      <c r="GPT254"/>
      <c r="GPU254"/>
      <c r="GPV254"/>
      <c r="GPW254"/>
      <c r="GPX254"/>
      <c r="GPY254"/>
      <c r="GPZ254"/>
      <c r="GQA254"/>
      <c r="GQB254"/>
      <c r="GQC254"/>
      <c r="GQD254"/>
      <c r="GQE254"/>
      <c r="GQF254"/>
      <c r="GQG254"/>
      <c r="GQH254"/>
      <c r="GQI254"/>
      <c r="GQJ254"/>
      <c r="GQK254"/>
      <c r="GQL254"/>
      <c r="GQM254"/>
      <c r="GQN254"/>
      <c r="GQO254"/>
      <c r="GQP254"/>
      <c r="GQQ254"/>
      <c r="GQR254"/>
      <c r="GQS254"/>
      <c r="GQT254"/>
      <c r="GQU254"/>
      <c r="GQV254"/>
      <c r="GQW254"/>
      <c r="GQX254"/>
      <c r="GQY254"/>
      <c r="GQZ254"/>
      <c r="GRA254"/>
      <c r="GRB254"/>
      <c r="GRC254"/>
      <c r="GRD254"/>
      <c r="GRE254"/>
      <c r="GRF254"/>
      <c r="GRG254"/>
      <c r="GRH254"/>
      <c r="GRI254"/>
      <c r="GRJ254"/>
      <c r="GRK254"/>
      <c r="GRL254"/>
      <c r="GRM254"/>
      <c r="GRN254"/>
      <c r="GRO254"/>
      <c r="GRP254"/>
      <c r="GRQ254"/>
      <c r="GRR254"/>
      <c r="GRS254"/>
      <c r="GRT254"/>
      <c r="GRU254"/>
      <c r="GRV254"/>
      <c r="GRW254"/>
      <c r="GRX254"/>
      <c r="GRY254"/>
      <c r="GRZ254"/>
      <c r="GSA254"/>
      <c r="GSB254"/>
      <c r="GSC254"/>
      <c r="GSD254"/>
      <c r="GSE254"/>
      <c r="GSF254"/>
      <c r="GSG254"/>
      <c r="GSH254"/>
      <c r="GSI254"/>
      <c r="GSJ254"/>
      <c r="GSK254"/>
      <c r="GSL254"/>
      <c r="GSM254"/>
      <c r="GSN254"/>
      <c r="GSO254"/>
      <c r="GSP254"/>
      <c r="GSQ254"/>
      <c r="GSR254"/>
      <c r="GSS254"/>
      <c r="GST254"/>
      <c r="GSU254"/>
      <c r="GSV254"/>
      <c r="GSW254"/>
      <c r="GSX254"/>
      <c r="GSY254"/>
      <c r="GSZ254"/>
      <c r="GTA254"/>
      <c r="GTB254"/>
      <c r="GTC254"/>
      <c r="GTD254"/>
      <c r="GTE254"/>
      <c r="GTF254"/>
      <c r="GTG254"/>
      <c r="GTH254"/>
      <c r="GTI254"/>
      <c r="GTJ254"/>
      <c r="GTK254"/>
      <c r="GTL254"/>
      <c r="GTM254"/>
      <c r="GTN254"/>
      <c r="GTO254"/>
      <c r="GTP254"/>
      <c r="GTQ254"/>
      <c r="GTR254"/>
      <c r="GTS254"/>
      <c r="GTT254"/>
      <c r="GTU254"/>
      <c r="GTV254"/>
      <c r="GTW254"/>
      <c r="GTX254"/>
      <c r="GTY254"/>
      <c r="GTZ254"/>
      <c r="GUA254"/>
      <c r="GUB254"/>
      <c r="GUC254"/>
      <c r="GUD254"/>
      <c r="GUE254"/>
      <c r="GUF254"/>
      <c r="GUG254"/>
      <c r="GUH254"/>
      <c r="GUI254"/>
      <c r="GUJ254"/>
      <c r="GUK254"/>
      <c r="GUL254"/>
      <c r="GUM254"/>
      <c r="GUN254"/>
      <c r="GUO254"/>
      <c r="GUP254"/>
      <c r="GUQ254"/>
      <c r="GUR254"/>
      <c r="GUS254"/>
      <c r="GUT254"/>
      <c r="GUU254"/>
      <c r="GUV254"/>
      <c r="GUW254"/>
      <c r="GUX254"/>
      <c r="GUY254"/>
      <c r="GUZ254"/>
      <c r="GVA254"/>
      <c r="GVB254"/>
      <c r="GVC254"/>
      <c r="GVD254"/>
      <c r="GVE254"/>
      <c r="GVF254"/>
      <c r="GVG254"/>
      <c r="GVH254"/>
      <c r="GVI254"/>
      <c r="GVJ254"/>
      <c r="GVK254"/>
      <c r="GVL254"/>
      <c r="GVM254"/>
      <c r="GVN254"/>
      <c r="GVO254"/>
      <c r="GVP254"/>
      <c r="GVQ254"/>
      <c r="GVR254"/>
      <c r="GVS254"/>
      <c r="GVT254"/>
      <c r="GVU254"/>
      <c r="GVV254"/>
      <c r="GVW254"/>
      <c r="GVX254"/>
      <c r="GVY254"/>
      <c r="GVZ254"/>
      <c r="GWA254"/>
      <c r="GWB254"/>
      <c r="GWC254"/>
      <c r="GWD254"/>
      <c r="GWE254"/>
      <c r="GWF254"/>
      <c r="GWG254"/>
      <c r="GWH254"/>
      <c r="GWI254"/>
      <c r="GWJ254"/>
      <c r="GWK254"/>
      <c r="GWL254"/>
      <c r="GWM254"/>
      <c r="GWN254"/>
      <c r="GWO254"/>
      <c r="GWP254"/>
      <c r="GWQ254"/>
      <c r="GWR254"/>
      <c r="GWS254"/>
      <c r="GWT254"/>
      <c r="GWU254"/>
      <c r="GWV254"/>
      <c r="GWW254"/>
      <c r="GWX254"/>
      <c r="GWY254"/>
      <c r="GWZ254"/>
      <c r="GXA254"/>
      <c r="GXB254"/>
      <c r="GXC254"/>
      <c r="GXD254"/>
      <c r="GXE254"/>
      <c r="GXF254"/>
      <c r="GXG254"/>
      <c r="GXH254"/>
      <c r="GXI254"/>
      <c r="GXJ254"/>
      <c r="GXK254"/>
      <c r="GXL254"/>
      <c r="GXM254"/>
      <c r="GXN254"/>
      <c r="GXO254"/>
      <c r="GXP254"/>
      <c r="GXQ254"/>
      <c r="GXR254"/>
      <c r="GXS254"/>
      <c r="GXT254"/>
      <c r="GXU254"/>
      <c r="GXV254"/>
      <c r="GXW254"/>
      <c r="GXX254"/>
      <c r="GXY254"/>
      <c r="GXZ254"/>
      <c r="GYA254"/>
      <c r="GYB254"/>
      <c r="GYC254"/>
      <c r="GYD254"/>
      <c r="GYE254"/>
      <c r="GYF254"/>
      <c r="GYG254"/>
      <c r="GYH254"/>
      <c r="GYI254"/>
      <c r="GYJ254"/>
      <c r="GYK254"/>
      <c r="GYL254"/>
      <c r="GYM254"/>
      <c r="GYN254"/>
      <c r="GYO254"/>
      <c r="GYP254"/>
      <c r="GYQ254"/>
      <c r="GYR254"/>
      <c r="GYS254"/>
      <c r="GYT254"/>
      <c r="GYU254"/>
      <c r="GYV254"/>
      <c r="GYW254"/>
      <c r="GYX254"/>
      <c r="GYY254"/>
      <c r="GYZ254"/>
      <c r="GZA254"/>
      <c r="GZB254"/>
      <c r="GZC254"/>
      <c r="GZD254"/>
      <c r="GZE254"/>
      <c r="GZF254"/>
      <c r="GZG254"/>
      <c r="GZH254"/>
      <c r="GZI254"/>
      <c r="GZJ254"/>
      <c r="GZK254"/>
      <c r="GZL254"/>
      <c r="GZM254"/>
      <c r="GZN254"/>
      <c r="GZO254"/>
      <c r="GZP254"/>
      <c r="GZQ254"/>
      <c r="GZR254"/>
      <c r="GZS254"/>
      <c r="GZT254"/>
      <c r="GZU254"/>
      <c r="GZV254"/>
      <c r="GZW254"/>
      <c r="GZX254"/>
      <c r="GZY254"/>
      <c r="GZZ254"/>
      <c r="HAA254"/>
      <c r="HAB254"/>
      <c r="HAC254"/>
      <c r="HAD254"/>
      <c r="HAE254"/>
      <c r="HAF254"/>
      <c r="HAG254"/>
      <c r="HAH254"/>
      <c r="HAI254"/>
      <c r="HAJ254"/>
      <c r="HAK254"/>
      <c r="HAL254"/>
      <c r="HAM254"/>
      <c r="HAN254"/>
      <c r="HAO254"/>
      <c r="HAP254"/>
      <c r="HAQ254"/>
      <c r="HAR254"/>
      <c r="HAS254"/>
      <c r="HAT254"/>
      <c r="HAU254"/>
      <c r="HAV254"/>
      <c r="HAW254"/>
      <c r="HAX254"/>
      <c r="HAY254"/>
      <c r="HAZ254"/>
      <c r="HBA254"/>
      <c r="HBB254"/>
      <c r="HBC254"/>
      <c r="HBD254"/>
      <c r="HBE254"/>
      <c r="HBF254"/>
      <c r="HBG254"/>
      <c r="HBH254"/>
      <c r="HBI254"/>
      <c r="HBJ254"/>
      <c r="HBK254"/>
      <c r="HBL254"/>
      <c r="HBM254"/>
      <c r="HBN254"/>
      <c r="HBO254"/>
      <c r="HBP254"/>
      <c r="HBQ254"/>
      <c r="HBR254"/>
      <c r="HBS254"/>
      <c r="HBT254"/>
      <c r="HBU254"/>
      <c r="HBV254"/>
      <c r="HBW254"/>
      <c r="HBX254"/>
      <c r="HBY254"/>
      <c r="HBZ254"/>
      <c r="HCA254"/>
      <c r="HCB254"/>
      <c r="HCC254"/>
      <c r="HCD254"/>
      <c r="HCE254"/>
      <c r="HCF254"/>
      <c r="HCG254"/>
      <c r="HCH254"/>
      <c r="HCI254"/>
      <c r="HCJ254"/>
      <c r="HCK254"/>
      <c r="HCL254"/>
      <c r="HCM254"/>
      <c r="HCN254"/>
      <c r="HCO254"/>
      <c r="HCP254"/>
      <c r="HCQ254"/>
      <c r="HCR254"/>
      <c r="HCS254"/>
      <c r="HCT254"/>
      <c r="HCU254"/>
      <c r="HCV254"/>
      <c r="HCW254"/>
      <c r="HCX254"/>
      <c r="HCY254"/>
      <c r="HCZ254"/>
      <c r="HDA254"/>
      <c r="HDB254"/>
      <c r="HDC254"/>
      <c r="HDD254"/>
      <c r="HDE254"/>
      <c r="HDF254"/>
      <c r="HDG254"/>
      <c r="HDH254"/>
      <c r="HDI254"/>
      <c r="HDJ254"/>
      <c r="HDK254"/>
      <c r="HDL254"/>
      <c r="HDM254"/>
      <c r="HDN254"/>
      <c r="HDO254"/>
      <c r="HDP254"/>
      <c r="HDQ254"/>
      <c r="HDR254"/>
      <c r="HDS254"/>
      <c r="HDT254"/>
      <c r="HDU254"/>
      <c r="HDV254"/>
      <c r="HDW254"/>
      <c r="HDX254"/>
      <c r="HDY254"/>
      <c r="HDZ254"/>
      <c r="HEA254"/>
      <c r="HEB254"/>
      <c r="HEC254"/>
      <c r="HED254"/>
      <c r="HEE254"/>
      <c r="HEF254"/>
      <c r="HEG254"/>
      <c r="HEH254"/>
      <c r="HEI254"/>
      <c r="HEJ254"/>
      <c r="HEK254"/>
      <c r="HEL254"/>
      <c r="HEM254"/>
      <c r="HEN254"/>
      <c r="HEO254"/>
      <c r="HEP254"/>
      <c r="HEQ254"/>
      <c r="HER254"/>
      <c r="HES254"/>
      <c r="HET254"/>
      <c r="HEU254"/>
      <c r="HEV254"/>
      <c r="HEW254"/>
      <c r="HEX254"/>
      <c r="HEY254"/>
      <c r="HEZ254"/>
      <c r="HFA254"/>
      <c r="HFB254"/>
      <c r="HFC254"/>
      <c r="HFD254"/>
      <c r="HFE254"/>
      <c r="HFF254"/>
      <c r="HFG254"/>
      <c r="HFH254"/>
      <c r="HFI254"/>
      <c r="HFJ254"/>
      <c r="HFK254"/>
      <c r="HFL254"/>
      <c r="HFM254"/>
      <c r="HFN254"/>
      <c r="HFO254"/>
      <c r="HFP254"/>
      <c r="HFQ254"/>
      <c r="HFR254"/>
      <c r="HFS254"/>
      <c r="HFT254"/>
      <c r="HFU254"/>
      <c r="HFV254"/>
      <c r="HFW254"/>
      <c r="HFX254"/>
      <c r="HFY254"/>
      <c r="HFZ254"/>
      <c r="HGA254"/>
      <c r="HGB254"/>
      <c r="HGC254"/>
      <c r="HGD254"/>
      <c r="HGE254"/>
      <c r="HGF254"/>
      <c r="HGG254"/>
      <c r="HGH254"/>
      <c r="HGI254"/>
      <c r="HGJ254"/>
      <c r="HGK254"/>
      <c r="HGL254"/>
      <c r="HGM254"/>
      <c r="HGN254"/>
      <c r="HGO254"/>
      <c r="HGP254"/>
      <c r="HGQ254"/>
      <c r="HGR254"/>
      <c r="HGS254"/>
      <c r="HGT254"/>
      <c r="HGU254"/>
      <c r="HGV254"/>
      <c r="HGW254"/>
      <c r="HGX254"/>
      <c r="HGY254"/>
      <c r="HGZ254"/>
      <c r="HHA254"/>
      <c r="HHB254"/>
      <c r="HHC254"/>
      <c r="HHD254"/>
      <c r="HHE254"/>
      <c r="HHF254"/>
      <c r="HHG254"/>
      <c r="HHH254"/>
      <c r="HHI254"/>
      <c r="HHJ254"/>
      <c r="HHK254"/>
      <c r="HHL254"/>
      <c r="HHM254"/>
      <c r="HHN254"/>
      <c r="HHO254"/>
      <c r="HHP254"/>
      <c r="HHQ254"/>
      <c r="HHR254"/>
      <c r="HHS254"/>
      <c r="HHT254"/>
      <c r="HHU254"/>
      <c r="HHV254"/>
      <c r="HHW254"/>
      <c r="HHX254"/>
      <c r="HHY254"/>
      <c r="HHZ254"/>
      <c r="HIA254"/>
      <c r="HIB254"/>
      <c r="HIC254"/>
      <c r="HID254"/>
      <c r="HIE254"/>
      <c r="HIF254"/>
      <c r="HIG254"/>
      <c r="HIH254"/>
      <c r="HII254"/>
      <c r="HIJ254"/>
      <c r="HIK254"/>
      <c r="HIL254"/>
      <c r="HIM254"/>
      <c r="HIN254"/>
      <c r="HIO254"/>
      <c r="HIP254"/>
      <c r="HIQ254"/>
      <c r="HIR254"/>
      <c r="HIS254"/>
      <c r="HIT254"/>
      <c r="HIU254"/>
      <c r="HIV254"/>
      <c r="HIW254"/>
      <c r="HIX254"/>
      <c r="HIY254"/>
      <c r="HIZ254"/>
      <c r="HJA254"/>
      <c r="HJB254"/>
      <c r="HJC254"/>
      <c r="HJD254"/>
      <c r="HJE254"/>
      <c r="HJF254"/>
      <c r="HJG254"/>
      <c r="HJH254"/>
      <c r="HJI254"/>
      <c r="HJJ254"/>
      <c r="HJK254"/>
      <c r="HJL254"/>
      <c r="HJM254"/>
      <c r="HJN254"/>
      <c r="HJO254"/>
      <c r="HJP254"/>
      <c r="HJQ254"/>
      <c r="HJR254"/>
      <c r="HJS254"/>
      <c r="HJT254"/>
      <c r="HJU254"/>
      <c r="HJV254"/>
      <c r="HJW254"/>
      <c r="HJX254"/>
      <c r="HJY254"/>
      <c r="HJZ254"/>
      <c r="HKA254"/>
      <c r="HKB254"/>
      <c r="HKC254"/>
      <c r="HKD254"/>
      <c r="HKE254"/>
      <c r="HKF254"/>
      <c r="HKG254"/>
      <c r="HKH254"/>
      <c r="HKI254"/>
      <c r="HKJ254"/>
      <c r="HKK254"/>
      <c r="HKL254"/>
      <c r="HKM254"/>
      <c r="HKN254"/>
      <c r="HKO254"/>
      <c r="HKP254"/>
      <c r="HKQ254"/>
      <c r="HKR254"/>
      <c r="HKS254"/>
      <c r="HKT254"/>
      <c r="HKU254"/>
      <c r="HKV254"/>
      <c r="HKW254"/>
      <c r="HKX254"/>
      <c r="HKY254"/>
      <c r="HKZ254"/>
      <c r="HLA254"/>
      <c r="HLB254"/>
      <c r="HLC254"/>
      <c r="HLD254"/>
      <c r="HLE254"/>
      <c r="HLF254"/>
      <c r="HLG254"/>
      <c r="HLH254"/>
      <c r="HLI254"/>
      <c r="HLJ254"/>
      <c r="HLK254"/>
      <c r="HLL254"/>
      <c r="HLM254"/>
      <c r="HLN254"/>
      <c r="HLO254"/>
      <c r="HLP254"/>
      <c r="HLQ254"/>
      <c r="HLR254"/>
      <c r="HLS254"/>
      <c r="HLT254"/>
      <c r="HLU254"/>
      <c r="HLV254"/>
      <c r="HLW254"/>
      <c r="HLX254"/>
      <c r="HLY254"/>
      <c r="HLZ254"/>
      <c r="HMA254"/>
      <c r="HMB254"/>
      <c r="HMC254"/>
      <c r="HMD254"/>
      <c r="HME254"/>
      <c r="HMF254"/>
      <c r="HMG254"/>
      <c r="HMH254"/>
      <c r="HMI254"/>
      <c r="HMJ254"/>
      <c r="HMK254"/>
      <c r="HML254"/>
      <c r="HMM254"/>
      <c r="HMN254"/>
      <c r="HMO254"/>
      <c r="HMP254"/>
      <c r="HMQ254"/>
      <c r="HMR254"/>
      <c r="HMS254"/>
      <c r="HMT254"/>
      <c r="HMU254"/>
      <c r="HMV254"/>
      <c r="HMW254"/>
      <c r="HMX254"/>
      <c r="HMY254"/>
      <c r="HMZ254"/>
      <c r="HNA254"/>
      <c r="HNB254"/>
      <c r="HNC254"/>
      <c r="HND254"/>
      <c r="HNE254"/>
      <c r="HNF254"/>
      <c r="HNG254"/>
      <c r="HNH254"/>
      <c r="HNI254"/>
      <c r="HNJ254"/>
      <c r="HNK254"/>
      <c r="HNL254"/>
      <c r="HNM254"/>
      <c r="HNN254"/>
      <c r="HNO254"/>
      <c r="HNP254"/>
      <c r="HNQ254"/>
      <c r="HNR254"/>
      <c r="HNS254"/>
      <c r="HNT254"/>
      <c r="HNU254"/>
      <c r="HNV254"/>
      <c r="HNW254"/>
      <c r="HNX254"/>
      <c r="HNY254"/>
      <c r="HNZ254"/>
      <c r="HOA254"/>
      <c r="HOB254"/>
      <c r="HOC254"/>
      <c r="HOD254"/>
      <c r="HOE254"/>
      <c r="HOF254"/>
      <c r="HOG254"/>
      <c r="HOH254"/>
      <c r="HOI254"/>
      <c r="HOJ254"/>
      <c r="HOK254"/>
      <c r="HOL254"/>
      <c r="HOM254"/>
      <c r="HON254"/>
      <c r="HOO254"/>
      <c r="HOP254"/>
      <c r="HOQ254"/>
      <c r="HOR254"/>
      <c r="HOS254"/>
      <c r="HOT254"/>
      <c r="HOU254"/>
      <c r="HOV254"/>
      <c r="HOW254"/>
      <c r="HOX254"/>
      <c r="HOY254"/>
      <c r="HOZ254"/>
      <c r="HPA254"/>
      <c r="HPB254"/>
      <c r="HPC254"/>
      <c r="HPD254"/>
      <c r="HPE254"/>
      <c r="HPF254"/>
      <c r="HPG254"/>
      <c r="HPH254"/>
      <c r="HPI254"/>
      <c r="HPJ254"/>
      <c r="HPK254"/>
      <c r="HPL254"/>
      <c r="HPM254"/>
      <c r="HPN254"/>
      <c r="HPO254"/>
      <c r="HPP254"/>
      <c r="HPQ254"/>
      <c r="HPR254"/>
      <c r="HPS254"/>
      <c r="HPT254"/>
      <c r="HPU254"/>
      <c r="HPV254"/>
      <c r="HPW254"/>
      <c r="HPX254"/>
      <c r="HPY254"/>
      <c r="HPZ254"/>
      <c r="HQA254"/>
      <c r="HQB254"/>
      <c r="HQC254"/>
      <c r="HQD254"/>
      <c r="HQE254"/>
      <c r="HQF254"/>
      <c r="HQG254"/>
      <c r="HQH254"/>
      <c r="HQI254"/>
      <c r="HQJ254"/>
      <c r="HQK254"/>
      <c r="HQL254"/>
      <c r="HQM254"/>
      <c r="HQN254"/>
      <c r="HQO254"/>
      <c r="HQP254"/>
      <c r="HQQ254"/>
      <c r="HQR254"/>
      <c r="HQS254"/>
      <c r="HQT254"/>
      <c r="HQU254"/>
      <c r="HQV254"/>
      <c r="HQW254"/>
      <c r="HQX254"/>
      <c r="HQY254"/>
      <c r="HQZ254"/>
      <c r="HRA254"/>
      <c r="HRB254"/>
      <c r="HRC254"/>
      <c r="HRD254"/>
      <c r="HRE254"/>
      <c r="HRF254"/>
      <c r="HRG254"/>
      <c r="HRH254"/>
      <c r="HRI254"/>
      <c r="HRJ254"/>
      <c r="HRK254"/>
      <c r="HRL254"/>
      <c r="HRM254"/>
      <c r="HRN254"/>
      <c r="HRO254"/>
      <c r="HRP254"/>
      <c r="HRQ254"/>
      <c r="HRR254"/>
      <c r="HRS254"/>
      <c r="HRT254"/>
      <c r="HRU254"/>
      <c r="HRV254"/>
      <c r="HRW254"/>
      <c r="HRX254"/>
      <c r="HRY254"/>
      <c r="HRZ254"/>
      <c r="HSA254"/>
      <c r="HSB254"/>
      <c r="HSC254"/>
      <c r="HSD254"/>
      <c r="HSE254"/>
      <c r="HSF254"/>
      <c r="HSG254"/>
      <c r="HSH254"/>
      <c r="HSI254"/>
      <c r="HSJ254"/>
      <c r="HSK254"/>
      <c r="HSL254"/>
      <c r="HSM254"/>
      <c r="HSN254"/>
      <c r="HSO254"/>
      <c r="HSP254"/>
      <c r="HSQ254"/>
      <c r="HSR254"/>
      <c r="HSS254"/>
      <c r="HST254"/>
      <c r="HSU254"/>
      <c r="HSV254"/>
      <c r="HSW254"/>
      <c r="HSX254"/>
      <c r="HSY254"/>
      <c r="HSZ254"/>
      <c r="HTA254"/>
      <c r="HTB254"/>
      <c r="HTC254"/>
      <c r="HTD254"/>
      <c r="HTE254"/>
      <c r="HTF254"/>
      <c r="HTG254"/>
      <c r="HTH254"/>
      <c r="HTI254"/>
      <c r="HTJ254"/>
      <c r="HTK254"/>
      <c r="HTL254"/>
      <c r="HTM254"/>
      <c r="HTN254"/>
      <c r="HTO254"/>
      <c r="HTP254"/>
      <c r="HTQ254"/>
      <c r="HTR254"/>
      <c r="HTS254"/>
      <c r="HTT254"/>
      <c r="HTU254"/>
      <c r="HTV254"/>
      <c r="HTW254"/>
      <c r="HTX254"/>
      <c r="HTY254"/>
      <c r="HTZ254"/>
      <c r="HUA254"/>
      <c r="HUB254"/>
      <c r="HUC254"/>
      <c r="HUD254"/>
      <c r="HUE254"/>
      <c r="HUF254"/>
      <c r="HUG254"/>
      <c r="HUH254"/>
      <c r="HUI254"/>
      <c r="HUJ254"/>
      <c r="HUK254"/>
      <c r="HUL254"/>
      <c r="HUM254"/>
      <c r="HUN254"/>
      <c r="HUO254"/>
      <c r="HUP254"/>
      <c r="HUQ254"/>
      <c r="HUR254"/>
      <c r="HUS254"/>
      <c r="HUT254"/>
      <c r="HUU254"/>
      <c r="HUV254"/>
      <c r="HUW254"/>
      <c r="HUX254"/>
      <c r="HUY254"/>
      <c r="HUZ254"/>
      <c r="HVA254"/>
      <c r="HVB254"/>
      <c r="HVC254"/>
      <c r="HVD254"/>
      <c r="HVE254"/>
      <c r="HVF254"/>
      <c r="HVG254"/>
      <c r="HVH254"/>
      <c r="HVI254"/>
      <c r="HVJ254"/>
      <c r="HVK254"/>
      <c r="HVL254"/>
      <c r="HVM254"/>
      <c r="HVN254"/>
      <c r="HVO254"/>
      <c r="HVP254"/>
      <c r="HVQ254"/>
      <c r="HVR254"/>
      <c r="HVS254"/>
      <c r="HVT254"/>
      <c r="HVU254"/>
      <c r="HVV254"/>
      <c r="HVW254"/>
      <c r="HVX254"/>
      <c r="HVY254"/>
      <c r="HVZ254"/>
      <c r="HWA254"/>
      <c r="HWB254"/>
      <c r="HWC254"/>
      <c r="HWD254"/>
      <c r="HWE254"/>
      <c r="HWF254"/>
      <c r="HWG254"/>
      <c r="HWH254"/>
      <c r="HWI254"/>
      <c r="HWJ254"/>
      <c r="HWK254"/>
      <c r="HWL254"/>
      <c r="HWM254"/>
      <c r="HWN254"/>
      <c r="HWO254"/>
      <c r="HWP254"/>
      <c r="HWQ254"/>
      <c r="HWR254"/>
      <c r="HWS254"/>
      <c r="HWT254"/>
      <c r="HWU254"/>
      <c r="HWV254"/>
      <c r="HWW254"/>
      <c r="HWX254"/>
      <c r="HWY254"/>
      <c r="HWZ254"/>
      <c r="HXA254"/>
      <c r="HXB254"/>
      <c r="HXC254"/>
      <c r="HXD254"/>
      <c r="HXE254"/>
      <c r="HXF254"/>
      <c r="HXG254"/>
      <c r="HXH254"/>
      <c r="HXI254"/>
      <c r="HXJ254"/>
      <c r="HXK254"/>
      <c r="HXL254"/>
      <c r="HXM254"/>
      <c r="HXN254"/>
      <c r="HXO254"/>
      <c r="HXP254"/>
      <c r="HXQ254"/>
      <c r="HXR254"/>
      <c r="HXS254"/>
      <c r="HXT254"/>
      <c r="HXU254"/>
      <c r="HXV254"/>
      <c r="HXW254"/>
      <c r="HXX254"/>
      <c r="HXY254"/>
      <c r="HXZ254"/>
      <c r="HYA254"/>
      <c r="HYB254"/>
      <c r="HYC254"/>
      <c r="HYD254"/>
      <c r="HYE254"/>
      <c r="HYF254"/>
      <c r="HYG254"/>
      <c r="HYH254"/>
      <c r="HYI254"/>
      <c r="HYJ254"/>
      <c r="HYK254"/>
      <c r="HYL254"/>
      <c r="HYM254"/>
      <c r="HYN254"/>
      <c r="HYO254"/>
      <c r="HYP254"/>
      <c r="HYQ254"/>
      <c r="HYR254"/>
      <c r="HYS254"/>
      <c r="HYT254"/>
      <c r="HYU254"/>
      <c r="HYV254"/>
      <c r="HYW254"/>
      <c r="HYX254"/>
      <c r="HYY254"/>
      <c r="HYZ254"/>
      <c r="HZA254"/>
      <c r="HZB254"/>
      <c r="HZC254"/>
      <c r="HZD254"/>
      <c r="HZE254"/>
      <c r="HZF254"/>
      <c r="HZG254"/>
      <c r="HZH254"/>
      <c r="HZI254"/>
      <c r="HZJ254"/>
      <c r="HZK254"/>
      <c r="HZL254"/>
      <c r="HZM254"/>
      <c r="HZN254"/>
      <c r="HZO254"/>
      <c r="HZP254"/>
      <c r="HZQ254"/>
      <c r="HZR254"/>
      <c r="HZS254"/>
      <c r="HZT254"/>
      <c r="HZU254"/>
      <c r="HZV254"/>
      <c r="HZW254"/>
      <c r="HZX254"/>
      <c r="HZY254"/>
      <c r="HZZ254"/>
      <c r="IAA254"/>
      <c r="IAB254"/>
      <c r="IAC254"/>
      <c r="IAD254"/>
      <c r="IAE254"/>
      <c r="IAF254"/>
      <c r="IAG254"/>
      <c r="IAH254"/>
      <c r="IAI254"/>
      <c r="IAJ254"/>
      <c r="IAK254"/>
      <c r="IAL254"/>
      <c r="IAM254"/>
      <c r="IAN254"/>
      <c r="IAO254"/>
      <c r="IAP254"/>
      <c r="IAQ254"/>
      <c r="IAR254"/>
      <c r="IAS254"/>
      <c r="IAT254"/>
      <c r="IAU254"/>
      <c r="IAV254"/>
      <c r="IAW254"/>
      <c r="IAX254"/>
      <c r="IAY254"/>
      <c r="IAZ254"/>
      <c r="IBA254"/>
      <c r="IBB254"/>
      <c r="IBC254"/>
      <c r="IBD254"/>
      <c r="IBE254"/>
      <c r="IBF254"/>
      <c r="IBG254"/>
      <c r="IBH254"/>
      <c r="IBI254"/>
      <c r="IBJ254"/>
      <c r="IBK254"/>
      <c r="IBL254"/>
      <c r="IBM254"/>
      <c r="IBN254"/>
      <c r="IBO254"/>
      <c r="IBP254"/>
      <c r="IBQ254"/>
      <c r="IBR254"/>
      <c r="IBS254"/>
      <c r="IBT254"/>
      <c r="IBU254"/>
      <c r="IBV254"/>
      <c r="IBW254"/>
      <c r="IBX254"/>
      <c r="IBY254"/>
      <c r="IBZ254"/>
      <c r="ICA254"/>
      <c r="ICB254"/>
      <c r="ICC254"/>
      <c r="ICD254"/>
      <c r="ICE254"/>
      <c r="ICF254"/>
      <c r="ICG254"/>
      <c r="ICH254"/>
      <c r="ICI254"/>
      <c r="ICJ254"/>
      <c r="ICK254"/>
      <c r="ICL254"/>
      <c r="ICM254"/>
      <c r="ICN254"/>
      <c r="ICO254"/>
      <c r="ICP254"/>
      <c r="ICQ254"/>
      <c r="ICR254"/>
      <c r="ICS254"/>
      <c r="ICT254"/>
      <c r="ICU254"/>
      <c r="ICV254"/>
      <c r="ICW254"/>
      <c r="ICX254"/>
      <c r="ICY254"/>
      <c r="ICZ254"/>
      <c r="IDA254"/>
      <c r="IDB254"/>
      <c r="IDC254"/>
      <c r="IDD254"/>
      <c r="IDE254"/>
      <c r="IDF254"/>
      <c r="IDG254"/>
      <c r="IDH254"/>
      <c r="IDI254"/>
      <c r="IDJ254"/>
      <c r="IDK254"/>
      <c r="IDL254"/>
      <c r="IDM254"/>
      <c r="IDN254"/>
      <c r="IDO254"/>
      <c r="IDP254"/>
      <c r="IDQ254"/>
      <c r="IDR254"/>
      <c r="IDS254"/>
      <c r="IDT254"/>
      <c r="IDU254"/>
      <c r="IDV254"/>
      <c r="IDW254"/>
      <c r="IDX254"/>
      <c r="IDY254"/>
      <c r="IDZ254"/>
      <c r="IEA254"/>
      <c r="IEB254"/>
      <c r="IEC254"/>
      <c r="IED254"/>
      <c r="IEE254"/>
      <c r="IEF254"/>
      <c r="IEG254"/>
      <c r="IEH254"/>
      <c r="IEI254"/>
      <c r="IEJ254"/>
      <c r="IEK254"/>
      <c r="IEL254"/>
      <c r="IEM254"/>
      <c r="IEN254"/>
      <c r="IEO254"/>
      <c r="IEP254"/>
      <c r="IEQ254"/>
      <c r="IER254"/>
      <c r="IES254"/>
      <c r="IET254"/>
      <c r="IEU254"/>
      <c r="IEV254"/>
      <c r="IEW254"/>
      <c r="IEX254"/>
      <c r="IEY254"/>
      <c r="IEZ254"/>
      <c r="IFA254"/>
      <c r="IFB254"/>
      <c r="IFC254"/>
      <c r="IFD254"/>
      <c r="IFE254"/>
      <c r="IFF254"/>
      <c r="IFG254"/>
      <c r="IFH254"/>
      <c r="IFI254"/>
      <c r="IFJ254"/>
      <c r="IFK254"/>
      <c r="IFL254"/>
      <c r="IFM254"/>
      <c r="IFN254"/>
      <c r="IFO254"/>
      <c r="IFP254"/>
      <c r="IFQ254"/>
      <c r="IFR254"/>
      <c r="IFS254"/>
      <c r="IFT254"/>
      <c r="IFU254"/>
      <c r="IFV254"/>
      <c r="IFW254"/>
      <c r="IFX254"/>
      <c r="IFY254"/>
      <c r="IFZ254"/>
      <c r="IGA254"/>
      <c r="IGB254"/>
      <c r="IGC254"/>
      <c r="IGD254"/>
      <c r="IGE254"/>
      <c r="IGF254"/>
      <c r="IGG254"/>
      <c r="IGH254"/>
      <c r="IGI254"/>
      <c r="IGJ254"/>
      <c r="IGK254"/>
      <c r="IGL254"/>
      <c r="IGM254"/>
      <c r="IGN254"/>
      <c r="IGO254"/>
      <c r="IGP254"/>
      <c r="IGQ254"/>
      <c r="IGR254"/>
      <c r="IGS254"/>
      <c r="IGT254"/>
      <c r="IGU254"/>
      <c r="IGV254"/>
      <c r="IGW254"/>
      <c r="IGX254"/>
      <c r="IGY254"/>
      <c r="IGZ254"/>
      <c r="IHA254"/>
      <c r="IHB254"/>
      <c r="IHC254"/>
      <c r="IHD254"/>
      <c r="IHE254"/>
      <c r="IHF254"/>
      <c r="IHG254"/>
      <c r="IHH254"/>
      <c r="IHI254"/>
      <c r="IHJ254"/>
      <c r="IHK254"/>
      <c r="IHL254"/>
      <c r="IHM254"/>
      <c r="IHN254"/>
      <c r="IHO254"/>
      <c r="IHP254"/>
      <c r="IHQ254"/>
      <c r="IHR254"/>
      <c r="IHS254"/>
      <c r="IHT254"/>
      <c r="IHU254"/>
      <c r="IHV254"/>
      <c r="IHW254"/>
      <c r="IHX254"/>
      <c r="IHY254"/>
      <c r="IHZ254"/>
      <c r="IIA254"/>
      <c r="IIB254"/>
      <c r="IIC254"/>
      <c r="IID254"/>
      <c r="IIE254"/>
      <c r="IIF254"/>
      <c r="IIG254"/>
      <c r="IIH254"/>
      <c r="III254"/>
      <c r="IIJ254"/>
      <c r="IIK254"/>
      <c r="IIL254"/>
      <c r="IIM254"/>
      <c r="IIN254"/>
      <c r="IIO254"/>
      <c r="IIP254"/>
      <c r="IIQ254"/>
      <c r="IIR254"/>
      <c r="IIS254"/>
      <c r="IIT254"/>
      <c r="IIU254"/>
      <c r="IIV254"/>
      <c r="IIW254"/>
      <c r="IIX254"/>
      <c r="IIY254"/>
      <c r="IIZ254"/>
      <c r="IJA254"/>
      <c r="IJB254"/>
      <c r="IJC254"/>
      <c r="IJD254"/>
      <c r="IJE254"/>
      <c r="IJF254"/>
      <c r="IJG254"/>
      <c r="IJH254"/>
      <c r="IJI254"/>
      <c r="IJJ254"/>
      <c r="IJK254"/>
      <c r="IJL254"/>
      <c r="IJM254"/>
      <c r="IJN254"/>
      <c r="IJO254"/>
      <c r="IJP254"/>
      <c r="IJQ254"/>
      <c r="IJR254"/>
      <c r="IJS254"/>
      <c r="IJT254"/>
      <c r="IJU254"/>
      <c r="IJV254"/>
      <c r="IJW254"/>
      <c r="IJX254"/>
      <c r="IJY254"/>
      <c r="IJZ254"/>
      <c r="IKA254"/>
      <c r="IKB254"/>
      <c r="IKC254"/>
      <c r="IKD254"/>
      <c r="IKE254"/>
      <c r="IKF254"/>
      <c r="IKG254"/>
      <c r="IKH254"/>
      <c r="IKI254"/>
      <c r="IKJ254"/>
      <c r="IKK254"/>
      <c r="IKL254"/>
      <c r="IKM254"/>
      <c r="IKN254"/>
      <c r="IKO254"/>
      <c r="IKP254"/>
      <c r="IKQ254"/>
      <c r="IKR254"/>
      <c r="IKS254"/>
      <c r="IKT254"/>
      <c r="IKU254"/>
      <c r="IKV254"/>
      <c r="IKW254"/>
      <c r="IKX254"/>
      <c r="IKY254"/>
      <c r="IKZ254"/>
      <c r="ILA254"/>
      <c r="ILB254"/>
      <c r="ILC254"/>
      <c r="ILD254"/>
      <c r="ILE254"/>
      <c r="ILF254"/>
      <c r="ILG254"/>
      <c r="ILH254"/>
      <c r="ILI254"/>
      <c r="ILJ254"/>
      <c r="ILK254"/>
      <c r="ILL254"/>
      <c r="ILM254"/>
      <c r="ILN254"/>
      <c r="ILO254"/>
      <c r="ILP254"/>
      <c r="ILQ254"/>
      <c r="ILR254"/>
      <c r="ILS254"/>
      <c r="ILT254"/>
      <c r="ILU254"/>
      <c r="ILV254"/>
      <c r="ILW254"/>
      <c r="ILX254"/>
      <c r="ILY254"/>
      <c r="ILZ254"/>
      <c r="IMA254"/>
      <c r="IMB254"/>
      <c r="IMC254"/>
      <c r="IMD254"/>
      <c r="IME254"/>
      <c r="IMF254"/>
      <c r="IMG254"/>
      <c r="IMH254"/>
      <c r="IMI254"/>
      <c r="IMJ254"/>
      <c r="IMK254"/>
      <c r="IML254"/>
      <c r="IMM254"/>
      <c r="IMN254"/>
      <c r="IMO254"/>
      <c r="IMP254"/>
      <c r="IMQ254"/>
      <c r="IMR254"/>
      <c r="IMS254"/>
      <c r="IMT254"/>
      <c r="IMU254"/>
      <c r="IMV254"/>
      <c r="IMW254"/>
      <c r="IMX254"/>
      <c r="IMY254"/>
      <c r="IMZ254"/>
      <c r="INA254"/>
      <c r="INB254"/>
      <c r="INC254"/>
      <c r="IND254"/>
      <c r="INE254"/>
      <c r="INF254"/>
      <c r="ING254"/>
      <c r="INH254"/>
      <c r="INI254"/>
      <c r="INJ254"/>
      <c r="INK254"/>
      <c r="INL254"/>
      <c r="INM254"/>
      <c r="INN254"/>
      <c r="INO254"/>
      <c r="INP254"/>
      <c r="INQ254"/>
      <c r="INR254"/>
      <c r="INS254"/>
      <c r="INT254"/>
      <c r="INU254"/>
      <c r="INV254"/>
      <c r="INW254"/>
      <c r="INX254"/>
      <c r="INY254"/>
      <c r="INZ254"/>
      <c r="IOA254"/>
      <c r="IOB254"/>
      <c r="IOC254"/>
      <c r="IOD254"/>
      <c r="IOE254"/>
      <c r="IOF254"/>
      <c r="IOG254"/>
      <c r="IOH254"/>
      <c r="IOI254"/>
      <c r="IOJ254"/>
      <c r="IOK254"/>
      <c r="IOL254"/>
      <c r="IOM254"/>
      <c r="ION254"/>
      <c r="IOO254"/>
      <c r="IOP254"/>
      <c r="IOQ254"/>
      <c r="IOR254"/>
      <c r="IOS254"/>
      <c r="IOT254"/>
      <c r="IOU254"/>
      <c r="IOV254"/>
      <c r="IOW254"/>
      <c r="IOX254"/>
      <c r="IOY254"/>
      <c r="IOZ254"/>
      <c r="IPA254"/>
      <c r="IPB254"/>
      <c r="IPC254"/>
      <c r="IPD254"/>
      <c r="IPE254"/>
      <c r="IPF254"/>
      <c r="IPG254"/>
      <c r="IPH254"/>
      <c r="IPI254"/>
      <c r="IPJ254"/>
      <c r="IPK254"/>
      <c r="IPL254"/>
      <c r="IPM254"/>
      <c r="IPN254"/>
      <c r="IPO254"/>
      <c r="IPP254"/>
      <c r="IPQ254"/>
      <c r="IPR254"/>
      <c r="IPS254"/>
      <c r="IPT254"/>
      <c r="IPU254"/>
      <c r="IPV254"/>
      <c r="IPW254"/>
      <c r="IPX254"/>
      <c r="IPY254"/>
      <c r="IPZ254"/>
      <c r="IQA254"/>
      <c r="IQB254"/>
      <c r="IQC254"/>
      <c r="IQD254"/>
      <c r="IQE254"/>
      <c r="IQF254"/>
      <c r="IQG254"/>
      <c r="IQH254"/>
      <c r="IQI254"/>
      <c r="IQJ254"/>
      <c r="IQK254"/>
      <c r="IQL254"/>
      <c r="IQM254"/>
      <c r="IQN254"/>
      <c r="IQO254"/>
      <c r="IQP254"/>
      <c r="IQQ254"/>
      <c r="IQR254"/>
      <c r="IQS254"/>
      <c r="IQT254"/>
      <c r="IQU254"/>
      <c r="IQV254"/>
      <c r="IQW254"/>
      <c r="IQX254"/>
      <c r="IQY254"/>
      <c r="IQZ254"/>
      <c r="IRA254"/>
      <c r="IRB254"/>
      <c r="IRC254"/>
      <c r="IRD254"/>
      <c r="IRE254"/>
      <c r="IRF254"/>
      <c r="IRG254"/>
      <c r="IRH254"/>
      <c r="IRI254"/>
      <c r="IRJ254"/>
      <c r="IRK254"/>
      <c r="IRL254"/>
      <c r="IRM254"/>
      <c r="IRN254"/>
      <c r="IRO254"/>
      <c r="IRP254"/>
      <c r="IRQ254"/>
      <c r="IRR254"/>
      <c r="IRS254"/>
      <c r="IRT254"/>
      <c r="IRU254"/>
      <c r="IRV254"/>
      <c r="IRW254"/>
      <c r="IRX254"/>
      <c r="IRY254"/>
      <c r="IRZ254"/>
      <c r="ISA254"/>
      <c r="ISB254"/>
      <c r="ISC254"/>
      <c r="ISD254"/>
      <c r="ISE254"/>
      <c r="ISF254"/>
      <c r="ISG254"/>
      <c r="ISH254"/>
      <c r="ISI254"/>
      <c r="ISJ254"/>
      <c r="ISK254"/>
      <c r="ISL254"/>
      <c r="ISM254"/>
      <c r="ISN254"/>
      <c r="ISO254"/>
      <c r="ISP254"/>
      <c r="ISQ254"/>
      <c r="ISR254"/>
      <c r="ISS254"/>
      <c r="IST254"/>
      <c r="ISU254"/>
      <c r="ISV254"/>
      <c r="ISW254"/>
      <c r="ISX254"/>
      <c r="ISY254"/>
      <c r="ISZ254"/>
      <c r="ITA254"/>
      <c r="ITB254"/>
      <c r="ITC254"/>
      <c r="ITD254"/>
      <c r="ITE254"/>
      <c r="ITF254"/>
      <c r="ITG254"/>
      <c r="ITH254"/>
      <c r="ITI254"/>
      <c r="ITJ254"/>
      <c r="ITK254"/>
      <c r="ITL254"/>
      <c r="ITM254"/>
      <c r="ITN254"/>
      <c r="ITO254"/>
      <c r="ITP254"/>
      <c r="ITQ254"/>
      <c r="ITR254"/>
      <c r="ITS254"/>
      <c r="ITT254"/>
      <c r="ITU254"/>
      <c r="ITV254"/>
      <c r="ITW254"/>
      <c r="ITX254"/>
      <c r="ITY254"/>
      <c r="ITZ254"/>
      <c r="IUA254"/>
      <c r="IUB254"/>
      <c r="IUC254"/>
      <c r="IUD254"/>
      <c r="IUE254"/>
      <c r="IUF254"/>
      <c r="IUG254"/>
      <c r="IUH254"/>
      <c r="IUI254"/>
      <c r="IUJ254"/>
      <c r="IUK254"/>
      <c r="IUL254"/>
      <c r="IUM254"/>
      <c r="IUN254"/>
      <c r="IUO254"/>
      <c r="IUP254"/>
      <c r="IUQ254"/>
      <c r="IUR254"/>
      <c r="IUS254"/>
      <c r="IUT254"/>
      <c r="IUU254"/>
      <c r="IUV254"/>
      <c r="IUW254"/>
      <c r="IUX254"/>
      <c r="IUY254"/>
      <c r="IUZ254"/>
      <c r="IVA254"/>
      <c r="IVB254"/>
      <c r="IVC254"/>
      <c r="IVD254"/>
      <c r="IVE254"/>
      <c r="IVF254"/>
      <c r="IVG254"/>
      <c r="IVH254"/>
      <c r="IVI254"/>
      <c r="IVJ254"/>
      <c r="IVK254"/>
      <c r="IVL254"/>
      <c r="IVM254"/>
      <c r="IVN254"/>
      <c r="IVO254"/>
      <c r="IVP254"/>
      <c r="IVQ254"/>
      <c r="IVR254"/>
      <c r="IVS254"/>
      <c r="IVT254"/>
      <c r="IVU254"/>
      <c r="IVV254"/>
      <c r="IVW254"/>
      <c r="IVX254"/>
      <c r="IVY254"/>
      <c r="IVZ254"/>
      <c r="IWA254"/>
      <c r="IWB254"/>
      <c r="IWC254"/>
      <c r="IWD254"/>
      <c r="IWE254"/>
      <c r="IWF254"/>
      <c r="IWG254"/>
      <c r="IWH254"/>
      <c r="IWI254"/>
      <c r="IWJ254"/>
      <c r="IWK254"/>
      <c r="IWL254"/>
      <c r="IWM254"/>
      <c r="IWN254"/>
      <c r="IWO254"/>
      <c r="IWP254"/>
      <c r="IWQ254"/>
      <c r="IWR254"/>
      <c r="IWS254"/>
      <c r="IWT254"/>
      <c r="IWU254"/>
      <c r="IWV254"/>
      <c r="IWW254"/>
      <c r="IWX254"/>
      <c r="IWY254"/>
      <c r="IWZ254"/>
      <c r="IXA254"/>
      <c r="IXB254"/>
      <c r="IXC254"/>
      <c r="IXD254"/>
      <c r="IXE254"/>
      <c r="IXF254"/>
      <c r="IXG254"/>
      <c r="IXH254"/>
      <c r="IXI254"/>
      <c r="IXJ254"/>
      <c r="IXK254"/>
      <c r="IXL254"/>
      <c r="IXM254"/>
      <c r="IXN254"/>
      <c r="IXO254"/>
      <c r="IXP254"/>
      <c r="IXQ254"/>
      <c r="IXR254"/>
      <c r="IXS254"/>
      <c r="IXT254"/>
      <c r="IXU254"/>
      <c r="IXV254"/>
      <c r="IXW254"/>
      <c r="IXX254"/>
      <c r="IXY254"/>
      <c r="IXZ254"/>
      <c r="IYA254"/>
      <c r="IYB254"/>
      <c r="IYC254"/>
      <c r="IYD254"/>
      <c r="IYE254"/>
      <c r="IYF254"/>
      <c r="IYG254"/>
      <c r="IYH254"/>
      <c r="IYI254"/>
      <c r="IYJ254"/>
      <c r="IYK254"/>
      <c r="IYL254"/>
      <c r="IYM254"/>
      <c r="IYN254"/>
      <c r="IYO254"/>
      <c r="IYP254"/>
      <c r="IYQ254"/>
      <c r="IYR254"/>
      <c r="IYS254"/>
      <c r="IYT254"/>
      <c r="IYU254"/>
      <c r="IYV254"/>
      <c r="IYW254"/>
      <c r="IYX254"/>
      <c r="IYY254"/>
      <c r="IYZ254"/>
      <c r="IZA254"/>
      <c r="IZB254"/>
      <c r="IZC254"/>
      <c r="IZD254"/>
      <c r="IZE254"/>
      <c r="IZF254"/>
      <c r="IZG254"/>
      <c r="IZH254"/>
      <c r="IZI254"/>
      <c r="IZJ254"/>
      <c r="IZK254"/>
      <c r="IZL254"/>
      <c r="IZM254"/>
      <c r="IZN254"/>
      <c r="IZO254"/>
      <c r="IZP254"/>
      <c r="IZQ254"/>
      <c r="IZR254"/>
      <c r="IZS254"/>
      <c r="IZT254"/>
      <c r="IZU254"/>
      <c r="IZV254"/>
      <c r="IZW254"/>
      <c r="IZX254"/>
      <c r="IZY254"/>
      <c r="IZZ254"/>
      <c r="JAA254"/>
      <c r="JAB254"/>
      <c r="JAC254"/>
      <c r="JAD254"/>
      <c r="JAE254"/>
      <c r="JAF254"/>
      <c r="JAG254"/>
      <c r="JAH254"/>
      <c r="JAI254"/>
      <c r="JAJ254"/>
      <c r="JAK254"/>
      <c r="JAL254"/>
      <c r="JAM254"/>
      <c r="JAN254"/>
      <c r="JAO254"/>
      <c r="JAP254"/>
      <c r="JAQ254"/>
      <c r="JAR254"/>
      <c r="JAS254"/>
      <c r="JAT254"/>
      <c r="JAU254"/>
      <c r="JAV254"/>
      <c r="JAW254"/>
      <c r="JAX254"/>
      <c r="JAY254"/>
      <c r="JAZ254"/>
      <c r="JBA254"/>
      <c r="JBB254"/>
      <c r="JBC254"/>
      <c r="JBD254"/>
      <c r="JBE254"/>
      <c r="JBF254"/>
      <c r="JBG254"/>
      <c r="JBH254"/>
      <c r="JBI254"/>
      <c r="JBJ254"/>
      <c r="JBK254"/>
      <c r="JBL254"/>
      <c r="JBM254"/>
      <c r="JBN254"/>
      <c r="JBO254"/>
      <c r="JBP254"/>
      <c r="JBQ254"/>
      <c r="JBR254"/>
      <c r="JBS254"/>
      <c r="JBT254"/>
      <c r="JBU254"/>
      <c r="JBV254"/>
      <c r="JBW254"/>
      <c r="JBX254"/>
      <c r="JBY254"/>
      <c r="JBZ254"/>
      <c r="JCA254"/>
      <c r="JCB254"/>
      <c r="JCC254"/>
      <c r="JCD254"/>
      <c r="JCE254"/>
      <c r="JCF254"/>
      <c r="JCG254"/>
      <c r="JCH254"/>
      <c r="JCI254"/>
      <c r="JCJ254"/>
      <c r="JCK254"/>
      <c r="JCL254"/>
      <c r="JCM254"/>
      <c r="JCN254"/>
      <c r="JCO254"/>
      <c r="JCP254"/>
      <c r="JCQ254"/>
      <c r="JCR254"/>
      <c r="JCS254"/>
      <c r="JCT254"/>
      <c r="JCU254"/>
      <c r="JCV254"/>
      <c r="JCW254"/>
      <c r="JCX254"/>
      <c r="JCY254"/>
      <c r="JCZ254"/>
      <c r="JDA254"/>
      <c r="JDB254"/>
      <c r="JDC254"/>
      <c r="JDD254"/>
      <c r="JDE254"/>
      <c r="JDF254"/>
      <c r="JDG254"/>
      <c r="JDH254"/>
      <c r="JDI254"/>
      <c r="JDJ254"/>
      <c r="JDK254"/>
      <c r="JDL254"/>
      <c r="JDM254"/>
      <c r="JDN254"/>
      <c r="JDO254"/>
      <c r="JDP254"/>
      <c r="JDQ254"/>
      <c r="JDR254"/>
      <c r="JDS254"/>
      <c r="JDT254"/>
      <c r="JDU254"/>
      <c r="JDV254"/>
      <c r="JDW254"/>
      <c r="JDX254"/>
      <c r="JDY254"/>
      <c r="JDZ254"/>
      <c r="JEA254"/>
      <c r="JEB254"/>
      <c r="JEC254"/>
      <c r="JED254"/>
      <c r="JEE254"/>
      <c r="JEF254"/>
      <c r="JEG254"/>
      <c r="JEH254"/>
      <c r="JEI254"/>
      <c r="JEJ254"/>
      <c r="JEK254"/>
      <c r="JEL254"/>
      <c r="JEM254"/>
      <c r="JEN254"/>
      <c r="JEO254"/>
      <c r="JEP254"/>
      <c r="JEQ254"/>
      <c r="JER254"/>
      <c r="JES254"/>
      <c r="JET254"/>
      <c r="JEU254"/>
      <c r="JEV254"/>
      <c r="JEW254"/>
      <c r="JEX254"/>
      <c r="JEY254"/>
      <c r="JEZ254"/>
      <c r="JFA254"/>
      <c r="JFB254"/>
      <c r="JFC254"/>
      <c r="JFD254"/>
      <c r="JFE254"/>
      <c r="JFF254"/>
      <c r="JFG254"/>
      <c r="JFH254"/>
      <c r="JFI254"/>
      <c r="JFJ254"/>
      <c r="JFK254"/>
      <c r="JFL254"/>
      <c r="JFM254"/>
      <c r="JFN254"/>
      <c r="JFO254"/>
      <c r="JFP254"/>
      <c r="JFQ254"/>
      <c r="JFR254"/>
      <c r="JFS254"/>
      <c r="JFT254"/>
      <c r="JFU254"/>
      <c r="JFV254"/>
      <c r="JFW254"/>
      <c r="JFX254"/>
      <c r="JFY254"/>
      <c r="JFZ254"/>
      <c r="JGA254"/>
      <c r="JGB254"/>
      <c r="JGC254"/>
      <c r="JGD254"/>
      <c r="JGE254"/>
      <c r="JGF254"/>
      <c r="JGG254"/>
      <c r="JGH254"/>
      <c r="JGI254"/>
      <c r="JGJ254"/>
      <c r="JGK254"/>
      <c r="JGL254"/>
      <c r="JGM254"/>
      <c r="JGN254"/>
      <c r="JGO254"/>
      <c r="JGP254"/>
      <c r="JGQ254"/>
      <c r="JGR254"/>
      <c r="JGS254"/>
      <c r="JGT254"/>
      <c r="JGU254"/>
      <c r="JGV254"/>
      <c r="JGW254"/>
      <c r="JGX254"/>
      <c r="JGY254"/>
      <c r="JGZ254"/>
      <c r="JHA254"/>
      <c r="JHB254"/>
      <c r="JHC254"/>
      <c r="JHD254"/>
      <c r="JHE254"/>
      <c r="JHF254"/>
      <c r="JHG254"/>
      <c r="JHH254"/>
      <c r="JHI254"/>
      <c r="JHJ254"/>
      <c r="JHK254"/>
      <c r="JHL254"/>
      <c r="JHM254"/>
      <c r="JHN254"/>
      <c r="JHO254"/>
      <c r="JHP254"/>
      <c r="JHQ254"/>
      <c r="JHR254"/>
      <c r="JHS254"/>
      <c r="JHT254"/>
      <c r="JHU254"/>
      <c r="JHV254"/>
      <c r="JHW254"/>
      <c r="JHX254"/>
      <c r="JHY254"/>
      <c r="JHZ254"/>
      <c r="JIA254"/>
      <c r="JIB254"/>
      <c r="JIC254"/>
      <c r="JID254"/>
      <c r="JIE254"/>
      <c r="JIF254"/>
      <c r="JIG254"/>
      <c r="JIH254"/>
      <c r="JII254"/>
      <c r="JIJ254"/>
      <c r="JIK254"/>
      <c r="JIL254"/>
      <c r="JIM254"/>
      <c r="JIN254"/>
      <c r="JIO254"/>
      <c r="JIP254"/>
      <c r="JIQ254"/>
      <c r="JIR254"/>
      <c r="JIS254"/>
      <c r="JIT254"/>
      <c r="JIU254"/>
      <c r="JIV254"/>
      <c r="JIW254"/>
      <c r="JIX254"/>
      <c r="JIY254"/>
      <c r="JIZ254"/>
      <c r="JJA254"/>
      <c r="JJB254"/>
      <c r="JJC254"/>
      <c r="JJD254"/>
      <c r="JJE254"/>
      <c r="JJF254"/>
      <c r="JJG254"/>
      <c r="JJH254"/>
      <c r="JJI254"/>
      <c r="JJJ254"/>
      <c r="JJK254"/>
      <c r="JJL254"/>
      <c r="JJM254"/>
      <c r="JJN254"/>
      <c r="JJO254"/>
      <c r="JJP254"/>
      <c r="JJQ254"/>
      <c r="JJR254"/>
      <c r="JJS254"/>
      <c r="JJT254"/>
      <c r="JJU254"/>
      <c r="JJV254"/>
      <c r="JJW254"/>
      <c r="JJX254"/>
      <c r="JJY254"/>
      <c r="JJZ254"/>
      <c r="JKA254"/>
      <c r="JKB254"/>
      <c r="JKC254"/>
      <c r="JKD254"/>
      <c r="JKE254"/>
      <c r="JKF254"/>
      <c r="JKG254"/>
      <c r="JKH254"/>
      <c r="JKI254"/>
      <c r="JKJ254"/>
      <c r="JKK254"/>
      <c r="JKL254"/>
      <c r="JKM254"/>
      <c r="JKN254"/>
      <c r="JKO254"/>
      <c r="JKP254"/>
      <c r="JKQ254"/>
      <c r="JKR254"/>
      <c r="JKS254"/>
      <c r="JKT254"/>
      <c r="JKU254"/>
      <c r="JKV254"/>
      <c r="JKW254"/>
      <c r="JKX254"/>
      <c r="JKY254"/>
      <c r="JKZ254"/>
      <c r="JLA254"/>
      <c r="JLB254"/>
      <c r="JLC254"/>
      <c r="JLD254"/>
      <c r="JLE254"/>
      <c r="JLF254"/>
      <c r="JLG254"/>
      <c r="JLH254"/>
      <c r="JLI254"/>
      <c r="JLJ254"/>
      <c r="JLK254"/>
      <c r="JLL254"/>
      <c r="JLM254"/>
      <c r="JLN254"/>
      <c r="JLO254"/>
      <c r="JLP254"/>
      <c r="JLQ254"/>
      <c r="JLR254"/>
      <c r="JLS254"/>
      <c r="JLT254"/>
      <c r="JLU254"/>
      <c r="JLV254"/>
      <c r="JLW254"/>
      <c r="JLX254"/>
      <c r="JLY254"/>
      <c r="JLZ254"/>
      <c r="JMA254"/>
      <c r="JMB254"/>
      <c r="JMC254"/>
      <c r="JMD254"/>
      <c r="JME254"/>
      <c r="JMF254"/>
      <c r="JMG254"/>
      <c r="JMH254"/>
      <c r="JMI254"/>
      <c r="JMJ254"/>
      <c r="JMK254"/>
      <c r="JML254"/>
      <c r="JMM254"/>
      <c r="JMN254"/>
      <c r="JMO254"/>
      <c r="JMP254"/>
      <c r="JMQ254"/>
      <c r="JMR254"/>
      <c r="JMS254"/>
      <c r="JMT254"/>
      <c r="JMU254"/>
      <c r="JMV254"/>
      <c r="JMW254"/>
      <c r="JMX254"/>
      <c r="JMY254"/>
      <c r="JMZ254"/>
      <c r="JNA254"/>
      <c r="JNB254"/>
      <c r="JNC254"/>
      <c r="JND254"/>
      <c r="JNE254"/>
      <c r="JNF254"/>
      <c r="JNG254"/>
      <c r="JNH254"/>
      <c r="JNI254"/>
      <c r="JNJ254"/>
      <c r="JNK254"/>
      <c r="JNL254"/>
      <c r="JNM254"/>
      <c r="JNN254"/>
      <c r="JNO254"/>
      <c r="JNP254"/>
      <c r="JNQ254"/>
      <c r="JNR254"/>
      <c r="JNS254"/>
      <c r="JNT254"/>
      <c r="JNU254"/>
      <c r="JNV254"/>
      <c r="JNW254"/>
      <c r="JNX254"/>
      <c r="JNY254"/>
      <c r="JNZ254"/>
      <c r="JOA254"/>
      <c r="JOB254"/>
      <c r="JOC254"/>
      <c r="JOD254"/>
      <c r="JOE254"/>
      <c r="JOF254"/>
      <c r="JOG254"/>
      <c r="JOH254"/>
      <c r="JOI254"/>
      <c r="JOJ254"/>
      <c r="JOK254"/>
      <c r="JOL254"/>
      <c r="JOM254"/>
      <c r="JON254"/>
      <c r="JOO254"/>
      <c r="JOP254"/>
      <c r="JOQ254"/>
      <c r="JOR254"/>
      <c r="JOS254"/>
      <c r="JOT254"/>
      <c r="JOU254"/>
      <c r="JOV254"/>
      <c r="JOW254"/>
      <c r="JOX254"/>
      <c r="JOY254"/>
      <c r="JOZ254"/>
      <c r="JPA254"/>
      <c r="JPB254"/>
      <c r="JPC254"/>
      <c r="JPD254"/>
      <c r="JPE254"/>
      <c r="JPF254"/>
      <c r="JPG254"/>
      <c r="JPH254"/>
      <c r="JPI254"/>
      <c r="JPJ254"/>
      <c r="JPK254"/>
      <c r="JPL254"/>
      <c r="JPM254"/>
      <c r="JPN254"/>
      <c r="JPO254"/>
      <c r="JPP254"/>
      <c r="JPQ254"/>
      <c r="JPR254"/>
      <c r="JPS254"/>
      <c r="JPT254"/>
      <c r="JPU254"/>
      <c r="JPV254"/>
      <c r="JPW254"/>
      <c r="JPX254"/>
      <c r="JPY254"/>
      <c r="JPZ254"/>
      <c r="JQA254"/>
      <c r="JQB254"/>
      <c r="JQC254"/>
      <c r="JQD254"/>
      <c r="JQE254"/>
      <c r="JQF254"/>
      <c r="JQG254"/>
      <c r="JQH254"/>
      <c r="JQI254"/>
      <c r="JQJ254"/>
      <c r="JQK254"/>
      <c r="JQL254"/>
      <c r="JQM254"/>
      <c r="JQN254"/>
      <c r="JQO254"/>
      <c r="JQP254"/>
      <c r="JQQ254"/>
      <c r="JQR254"/>
      <c r="JQS254"/>
      <c r="JQT254"/>
      <c r="JQU254"/>
      <c r="JQV254"/>
      <c r="JQW254"/>
      <c r="JQX254"/>
      <c r="JQY254"/>
      <c r="JQZ254"/>
      <c r="JRA254"/>
      <c r="JRB254"/>
      <c r="JRC254"/>
      <c r="JRD254"/>
      <c r="JRE254"/>
      <c r="JRF254"/>
      <c r="JRG254"/>
      <c r="JRH254"/>
      <c r="JRI254"/>
      <c r="JRJ254"/>
      <c r="JRK254"/>
      <c r="JRL254"/>
      <c r="JRM254"/>
      <c r="JRN254"/>
      <c r="JRO254"/>
      <c r="JRP254"/>
      <c r="JRQ254"/>
      <c r="JRR254"/>
      <c r="JRS254"/>
      <c r="JRT254"/>
      <c r="JRU254"/>
      <c r="JRV254"/>
      <c r="JRW254"/>
      <c r="JRX254"/>
      <c r="JRY254"/>
      <c r="JRZ254"/>
      <c r="JSA254"/>
      <c r="JSB254"/>
      <c r="JSC254"/>
      <c r="JSD254"/>
      <c r="JSE254"/>
      <c r="JSF254"/>
      <c r="JSG254"/>
      <c r="JSH254"/>
      <c r="JSI254"/>
      <c r="JSJ254"/>
      <c r="JSK254"/>
      <c r="JSL254"/>
      <c r="JSM254"/>
      <c r="JSN254"/>
      <c r="JSO254"/>
      <c r="JSP254"/>
      <c r="JSQ254"/>
      <c r="JSR254"/>
      <c r="JSS254"/>
      <c r="JST254"/>
      <c r="JSU254"/>
      <c r="JSV254"/>
      <c r="JSW254"/>
      <c r="JSX254"/>
      <c r="JSY254"/>
      <c r="JSZ254"/>
      <c r="JTA254"/>
      <c r="JTB254"/>
      <c r="JTC254"/>
      <c r="JTD254"/>
      <c r="JTE254"/>
      <c r="JTF254"/>
      <c r="JTG254"/>
      <c r="JTH254"/>
      <c r="JTI254"/>
      <c r="JTJ254"/>
      <c r="JTK254"/>
      <c r="JTL254"/>
      <c r="JTM254"/>
      <c r="JTN254"/>
      <c r="JTO254"/>
      <c r="JTP254"/>
      <c r="JTQ254"/>
      <c r="JTR254"/>
      <c r="JTS254"/>
      <c r="JTT254"/>
      <c r="JTU254"/>
      <c r="JTV254"/>
      <c r="JTW254"/>
      <c r="JTX254"/>
      <c r="JTY254"/>
      <c r="JTZ254"/>
      <c r="JUA254"/>
      <c r="JUB254"/>
      <c r="JUC254"/>
      <c r="JUD254"/>
      <c r="JUE254"/>
      <c r="JUF254"/>
      <c r="JUG254"/>
      <c r="JUH254"/>
      <c r="JUI254"/>
      <c r="JUJ254"/>
      <c r="JUK254"/>
      <c r="JUL254"/>
      <c r="JUM254"/>
      <c r="JUN254"/>
      <c r="JUO254"/>
      <c r="JUP254"/>
      <c r="JUQ254"/>
      <c r="JUR254"/>
      <c r="JUS254"/>
      <c r="JUT254"/>
      <c r="JUU254"/>
      <c r="JUV254"/>
      <c r="JUW254"/>
      <c r="JUX254"/>
      <c r="JUY254"/>
      <c r="JUZ254"/>
      <c r="JVA254"/>
      <c r="JVB254"/>
      <c r="JVC254"/>
      <c r="JVD254"/>
      <c r="JVE254"/>
      <c r="JVF254"/>
      <c r="JVG254"/>
      <c r="JVH254"/>
      <c r="JVI254"/>
      <c r="JVJ254"/>
      <c r="JVK254"/>
      <c r="JVL254"/>
      <c r="JVM254"/>
      <c r="JVN254"/>
      <c r="JVO254"/>
      <c r="JVP254"/>
      <c r="JVQ254"/>
      <c r="JVR254"/>
      <c r="JVS254"/>
      <c r="JVT254"/>
      <c r="JVU254"/>
      <c r="JVV254"/>
      <c r="JVW254"/>
      <c r="JVX254"/>
      <c r="JVY254"/>
      <c r="JVZ254"/>
      <c r="JWA254"/>
      <c r="JWB254"/>
      <c r="JWC254"/>
      <c r="JWD254"/>
      <c r="JWE254"/>
      <c r="JWF254"/>
      <c r="JWG254"/>
      <c r="JWH254"/>
      <c r="JWI254"/>
      <c r="JWJ254"/>
      <c r="JWK254"/>
      <c r="JWL254"/>
      <c r="JWM254"/>
      <c r="JWN254"/>
      <c r="JWO254"/>
      <c r="JWP254"/>
      <c r="JWQ254"/>
      <c r="JWR254"/>
      <c r="JWS254"/>
      <c r="JWT254"/>
      <c r="JWU254"/>
      <c r="JWV254"/>
      <c r="JWW254"/>
      <c r="JWX254"/>
      <c r="JWY254"/>
      <c r="JWZ254"/>
      <c r="JXA254"/>
      <c r="JXB254"/>
      <c r="JXC254"/>
      <c r="JXD254"/>
      <c r="JXE254"/>
      <c r="JXF254"/>
      <c r="JXG254"/>
      <c r="JXH254"/>
      <c r="JXI254"/>
      <c r="JXJ254"/>
      <c r="JXK254"/>
      <c r="JXL254"/>
      <c r="JXM254"/>
      <c r="JXN254"/>
      <c r="JXO254"/>
      <c r="JXP254"/>
      <c r="JXQ254"/>
      <c r="JXR254"/>
      <c r="JXS254"/>
      <c r="JXT254"/>
      <c r="JXU254"/>
      <c r="JXV254"/>
      <c r="JXW254"/>
      <c r="JXX254"/>
      <c r="JXY254"/>
      <c r="JXZ254"/>
      <c r="JYA254"/>
      <c r="JYB254"/>
      <c r="JYC254"/>
      <c r="JYD254"/>
      <c r="JYE254"/>
      <c r="JYF254"/>
      <c r="JYG254"/>
      <c r="JYH254"/>
      <c r="JYI254"/>
      <c r="JYJ254"/>
      <c r="JYK254"/>
      <c r="JYL254"/>
      <c r="JYM254"/>
      <c r="JYN254"/>
      <c r="JYO254"/>
      <c r="JYP254"/>
      <c r="JYQ254"/>
      <c r="JYR254"/>
      <c r="JYS254"/>
      <c r="JYT254"/>
      <c r="JYU254"/>
      <c r="JYV254"/>
      <c r="JYW254"/>
      <c r="JYX254"/>
      <c r="JYY254"/>
      <c r="JYZ254"/>
      <c r="JZA254"/>
      <c r="JZB254"/>
      <c r="JZC254"/>
      <c r="JZD254"/>
      <c r="JZE254"/>
      <c r="JZF254"/>
      <c r="JZG254"/>
      <c r="JZH254"/>
      <c r="JZI254"/>
      <c r="JZJ254"/>
      <c r="JZK254"/>
      <c r="JZL254"/>
      <c r="JZM254"/>
      <c r="JZN254"/>
      <c r="JZO254"/>
      <c r="JZP254"/>
      <c r="JZQ254"/>
      <c r="JZR254"/>
      <c r="JZS254"/>
      <c r="JZT254"/>
      <c r="JZU254"/>
      <c r="JZV254"/>
      <c r="JZW254"/>
      <c r="JZX254"/>
      <c r="JZY254"/>
      <c r="JZZ254"/>
      <c r="KAA254"/>
      <c r="KAB254"/>
      <c r="KAC254"/>
      <c r="KAD254"/>
      <c r="KAE254"/>
      <c r="KAF254"/>
      <c r="KAG254"/>
      <c r="KAH254"/>
      <c r="KAI254"/>
      <c r="KAJ254"/>
      <c r="KAK254"/>
      <c r="KAL254"/>
      <c r="KAM254"/>
      <c r="KAN254"/>
      <c r="KAO254"/>
      <c r="KAP254"/>
      <c r="KAQ254"/>
      <c r="KAR254"/>
      <c r="KAS254"/>
      <c r="KAT254"/>
      <c r="KAU254"/>
      <c r="KAV254"/>
      <c r="KAW254"/>
      <c r="KAX254"/>
      <c r="KAY254"/>
      <c r="KAZ254"/>
      <c r="KBA254"/>
      <c r="KBB254"/>
      <c r="KBC254"/>
      <c r="KBD254"/>
      <c r="KBE254"/>
      <c r="KBF254"/>
      <c r="KBG254"/>
      <c r="KBH254"/>
      <c r="KBI254"/>
      <c r="KBJ254"/>
      <c r="KBK254"/>
      <c r="KBL254"/>
      <c r="KBM254"/>
      <c r="KBN254"/>
      <c r="KBO254"/>
      <c r="KBP254"/>
      <c r="KBQ254"/>
      <c r="KBR254"/>
      <c r="KBS254"/>
      <c r="KBT254"/>
      <c r="KBU254"/>
      <c r="KBV254"/>
      <c r="KBW254"/>
      <c r="KBX254"/>
      <c r="KBY254"/>
      <c r="KBZ254"/>
      <c r="KCA254"/>
      <c r="KCB254"/>
      <c r="KCC254"/>
      <c r="KCD254"/>
      <c r="KCE254"/>
      <c r="KCF254"/>
      <c r="KCG254"/>
      <c r="KCH254"/>
      <c r="KCI254"/>
      <c r="KCJ254"/>
      <c r="KCK254"/>
      <c r="KCL254"/>
      <c r="KCM254"/>
      <c r="KCN254"/>
      <c r="KCO254"/>
      <c r="KCP254"/>
      <c r="KCQ254"/>
      <c r="KCR254"/>
      <c r="KCS254"/>
      <c r="KCT254"/>
      <c r="KCU254"/>
      <c r="KCV254"/>
      <c r="KCW254"/>
      <c r="KCX254"/>
      <c r="KCY254"/>
      <c r="KCZ254"/>
      <c r="KDA254"/>
      <c r="KDB254"/>
      <c r="KDC254"/>
      <c r="KDD254"/>
      <c r="KDE254"/>
      <c r="KDF254"/>
      <c r="KDG254"/>
      <c r="KDH254"/>
      <c r="KDI254"/>
      <c r="KDJ254"/>
      <c r="KDK254"/>
      <c r="KDL254"/>
      <c r="KDM254"/>
      <c r="KDN254"/>
      <c r="KDO254"/>
      <c r="KDP254"/>
      <c r="KDQ254"/>
      <c r="KDR254"/>
      <c r="KDS254"/>
      <c r="KDT254"/>
      <c r="KDU254"/>
      <c r="KDV254"/>
      <c r="KDW254"/>
      <c r="KDX254"/>
      <c r="KDY254"/>
      <c r="KDZ254"/>
      <c r="KEA254"/>
      <c r="KEB254"/>
      <c r="KEC254"/>
      <c r="KED254"/>
      <c r="KEE254"/>
      <c r="KEF254"/>
      <c r="KEG254"/>
      <c r="KEH254"/>
      <c r="KEI254"/>
      <c r="KEJ254"/>
      <c r="KEK254"/>
      <c r="KEL254"/>
      <c r="KEM254"/>
      <c r="KEN254"/>
      <c r="KEO254"/>
      <c r="KEP254"/>
      <c r="KEQ254"/>
      <c r="KER254"/>
      <c r="KES254"/>
      <c r="KET254"/>
      <c r="KEU254"/>
      <c r="KEV254"/>
      <c r="KEW254"/>
      <c r="KEX254"/>
      <c r="KEY254"/>
      <c r="KEZ254"/>
      <c r="KFA254"/>
      <c r="KFB254"/>
      <c r="KFC254"/>
      <c r="KFD254"/>
      <c r="KFE254"/>
      <c r="KFF254"/>
      <c r="KFG254"/>
      <c r="KFH254"/>
      <c r="KFI254"/>
      <c r="KFJ254"/>
      <c r="KFK254"/>
      <c r="KFL254"/>
      <c r="KFM254"/>
      <c r="KFN254"/>
      <c r="KFO254"/>
      <c r="KFP254"/>
      <c r="KFQ254"/>
      <c r="KFR254"/>
      <c r="KFS254"/>
      <c r="KFT254"/>
      <c r="KFU254"/>
      <c r="KFV254"/>
      <c r="KFW254"/>
      <c r="KFX254"/>
      <c r="KFY254"/>
      <c r="KFZ254"/>
      <c r="KGA254"/>
      <c r="KGB254"/>
      <c r="KGC254"/>
      <c r="KGD254"/>
      <c r="KGE254"/>
      <c r="KGF254"/>
      <c r="KGG254"/>
      <c r="KGH254"/>
      <c r="KGI254"/>
      <c r="KGJ254"/>
      <c r="KGK254"/>
      <c r="KGL254"/>
      <c r="KGM254"/>
      <c r="KGN254"/>
      <c r="KGO254"/>
      <c r="KGP254"/>
      <c r="KGQ254"/>
      <c r="KGR254"/>
      <c r="KGS254"/>
      <c r="KGT254"/>
      <c r="KGU254"/>
      <c r="KGV254"/>
      <c r="KGW254"/>
      <c r="KGX254"/>
      <c r="KGY254"/>
      <c r="KGZ254"/>
      <c r="KHA254"/>
      <c r="KHB254"/>
      <c r="KHC254"/>
      <c r="KHD254"/>
      <c r="KHE254"/>
      <c r="KHF254"/>
      <c r="KHG254"/>
      <c r="KHH254"/>
      <c r="KHI254"/>
      <c r="KHJ254"/>
      <c r="KHK254"/>
      <c r="KHL254"/>
      <c r="KHM254"/>
      <c r="KHN254"/>
      <c r="KHO254"/>
      <c r="KHP254"/>
      <c r="KHQ254"/>
      <c r="KHR254"/>
      <c r="KHS254"/>
      <c r="KHT254"/>
      <c r="KHU254"/>
      <c r="KHV254"/>
      <c r="KHW254"/>
      <c r="KHX254"/>
      <c r="KHY254"/>
      <c r="KHZ254"/>
      <c r="KIA254"/>
      <c r="KIB254"/>
      <c r="KIC254"/>
      <c r="KID254"/>
      <c r="KIE254"/>
      <c r="KIF254"/>
      <c r="KIG254"/>
      <c r="KIH254"/>
      <c r="KII254"/>
      <c r="KIJ254"/>
      <c r="KIK254"/>
      <c r="KIL254"/>
      <c r="KIM254"/>
      <c r="KIN254"/>
      <c r="KIO254"/>
      <c r="KIP254"/>
      <c r="KIQ254"/>
      <c r="KIR254"/>
      <c r="KIS254"/>
      <c r="KIT254"/>
      <c r="KIU254"/>
      <c r="KIV254"/>
      <c r="KIW254"/>
      <c r="KIX254"/>
      <c r="KIY254"/>
      <c r="KIZ254"/>
      <c r="KJA254"/>
      <c r="KJB254"/>
      <c r="KJC254"/>
      <c r="KJD254"/>
      <c r="KJE254"/>
      <c r="KJF254"/>
      <c r="KJG254"/>
      <c r="KJH254"/>
      <c r="KJI254"/>
      <c r="KJJ254"/>
      <c r="KJK254"/>
      <c r="KJL254"/>
      <c r="KJM254"/>
      <c r="KJN254"/>
      <c r="KJO254"/>
      <c r="KJP254"/>
      <c r="KJQ254"/>
      <c r="KJR254"/>
      <c r="KJS254"/>
      <c r="KJT254"/>
      <c r="KJU254"/>
      <c r="KJV254"/>
      <c r="KJW254"/>
      <c r="KJX254"/>
      <c r="KJY254"/>
      <c r="KJZ254"/>
      <c r="KKA254"/>
      <c r="KKB254"/>
      <c r="KKC254"/>
      <c r="KKD254"/>
      <c r="KKE254"/>
      <c r="KKF254"/>
      <c r="KKG254"/>
      <c r="KKH254"/>
      <c r="KKI254"/>
      <c r="KKJ254"/>
      <c r="KKK254"/>
      <c r="KKL254"/>
      <c r="KKM254"/>
      <c r="KKN254"/>
      <c r="KKO254"/>
      <c r="KKP254"/>
      <c r="KKQ254"/>
      <c r="KKR254"/>
      <c r="KKS254"/>
      <c r="KKT254"/>
      <c r="KKU254"/>
      <c r="KKV254"/>
      <c r="KKW254"/>
      <c r="KKX254"/>
      <c r="KKY254"/>
      <c r="KKZ254"/>
      <c r="KLA254"/>
      <c r="KLB254"/>
      <c r="KLC254"/>
      <c r="KLD254"/>
      <c r="KLE254"/>
      <c r="KLF254"/>
      <c r="KLG254"/>
      <c r="KLH254"/>
      <c r="KLI254"/>
      <c r="KLJ254"/>
      <c r="KLK254"/>
      <c r="KLL254"/>
      <c r="KLM254"/>
      <c r="KLN254"/>
      <c r="KLO254"/>
      <c r="KLP254"/>
      <c r="KLQ254"/>
      <c r="KLR254"/>
      <c r="KLS254"/>
      <c r="KLT254"/>
      <c r="KLU254"/>
      <c r="KLV254"/>
      <c r="KLW254"/>
      <c r="KLX254"/>
      <c r="KLY254"/>
      <c r="KLZ254"/>
      <c r="KMA254"/>
      <c r="KMB254"/>
      <c r="KMC254"/>
      <c r="KMD254"/>
      <c r="KME254"/>
      <c r="KMF254"/>
      <c r="KMG254"/>
      <c r="KMH254"/>
      <c r="KMI254"/>
      <c r="KMJ254"/>
      <c r="KMK254"/>
      <c r="KML254"/>
      <c r="KMM254"/>
      <c r="KMN254"/>
      <c r="KMO254"/>
      <c r="KMP254"/>
      <c r="KMQ254"/>
      <c r="KMR254"/>
      <c r="KMS254"/>
      <c r="KMT254"/>
      <c r="KMU254"/>
      <c r="KMV254"/>
      <c r="KMW254"/>
      <c r="KMX254"/>
      <c r="KMY254"/>
      <c r="KMZ254"/>
      <c r="KNA254"/>
      <c r="KNB254"/>
      <c r="KNC254"/>
      <c r="KND254"/>
      <c r="KNE254"/>
      <c r="KNF254"/>
      <c r="KNG254"/>
      <c r="KNH254"/>
      <c r="KNI254"/>
      <c r="KNJ254"/>
      <c r="KNK254"/>
      <c r="KNL254"/>
      <c r="KNM254"/>
      <c r="KNN254"/>
      <c r="KNO254"/>
      <c r="KNP254"/>
      <c r="KNQ254"/>
      <c r="KNR254"/>
      <c r="KNS254"/>
      <c r="KNT254"/>
      <c r="KNU254"/>
      <c r="KNV254"/>
      <c r="KNW254"/>
      <c r="KNX254"/>
      <c r="KNY254"/>
      <c r="KNZ254"/>
      <c r="KOA254"/>
      <c r="KOB254"/>
      <c r="KOC254"/>
      <c r="KOD254"/>
      <c r="KOE254"/>
      <c r="KOF254"/>
      <c r="KOG254"/>
      <c r="KOH254"/>
      <c r="KOI254"/>
      <c r="KOJ254"/>
      <c r="KOK254"/>
      <c r="KOL254"/>
      <c r="KOM254"/>
      <c r="KON254"/>
      <c r="KOO254"/>
      <c r="KOP254"/>
      <c r="KOQ254"/>
      <c r="KOR254"/>
      <c r="KOS254"/>
      <c r="KOT254"/>
      <c r="KOU254"/>
      <c r="KOV254"/>
      <c r="KOW254"/>
      <c r="KOX254"/>
      <c r="KOY254"/>
      <c r="KOZ254"/>
      <c r="KPA254"/>
      <c r="KPB254"/>
      <c r="KPC254"/>
      <c r="KPD254"/>
      <c r="KPE254"/>
      <c r="KPF254"/>
      <c r="KPG254"/>
      <c r="KPH254"/>
      <c r="KPI254"/>
      <c r="KPJ254"/>
      <c r="KPK254"/>
      <c r="KPL254"/>
      <c r="KPM254"/>
      <c r="KPN254"/>
      <c r="KPO254"/>
      <c r="KPP254"/>
      <c r="KPQ254"/>
      <c r="KPR254"/>
      <c r="KPS254"/>
      <c r="KPT254"/>
      <c r="KPU254"/>
      <c r="KPV254"/>
      <c r="KPW254"/>
      <c r="KPX254"/>
      <c r="KPY254"/>
      <c r="KPZ254"/>
      <c r="KQA254"/>
      <c r="KQB254"/>
      <c r="KQC254"/>
      <c r="KQD254"/>
      <c r="KQE254"/>
      <c r="KQF254"/>
      <c r="KQG254"/>
      <c r="KQH254"/>
      <c r="KQI254"/>
      <c r="KQJ254"/>
      <c r="KQK254"/>
      <c r="KQL254"/>
      <c r="KQM254"/>
      <c r="KQN254"/>
      <c r="KQO254"/>
      <c r="KQP254"/>
      <c r="KQQ254"/>
      <c r="KQR254"/>
      <c r="KQS254"/>
      <c r="KQT254"/>
      <c r="KQU254"/>
      <c r="KQV254"/>
      <c r="KQW254"/>
      <c r="KQX254"/>
      <c r="KQY254"/>
      <c r="KQZ254"/>
      <c r="KRA254"/>
      <c r="KRB254"/>
      <c r="KRC254"/>
      <c r="KRD254"/>
      <c r="KRE254"/>
      <c r="KRF254"/>
      <c r="KRG254"/>
      <c r="KRH254"/>
      <c r="KRI254"/>
      <c r="KRJ254"/>
      <c r="KRK254"/>
      <c r="KRL254"/>
      <c r="KRM254"/>
      <c r="KRN254"/>
      <c r="KRO254"/>
      <c r="KRP254"/>
      <c r="KRQ254"/>
      <c r="KRR254"/>
      <c r="KRS254"/>
      <c r="KRT254"/>
      <c r="KRU254"/>
      <c r="KRV254"/>
      <c r="KRW254"/>
      <c r="KRX254"/>
      <c r="KRY254"/>
      <c r="KRZ254"/>
      <c r="KSA254"/>
      <c r="KSB254"/>
      <c r="KSC254"/>
      <c r="KSD254"/>
      <c r="KSE254"/>
      <c r="KSF254"/>
      <c r="KSG254"/>
      <c r="KSH254"/>
      <c r="KSI254"/>
      <c r="KSJ254"/>
      <c r="KSK254"/>
      <c r="KSL254"/>
      <c r="KSM254"/>
      <c r="KSN254"/>
      <c r="KSO254"/>
      <c r="KSP254"/>
      <c r="KSQ254"/>
      <c r="KSR254"/>
      <c r="KSS254"/>
      <c r="KST254"/>
      <c r="KSU254"/>
      <c r="KSV254"/>
      <c r="KSW254"/>
      <c r="KSX254"/>
      <c r="KSY254"/>
      <c r="KSZ254"/>
      <c r="KTA254"/>
      <c r="KTB254"/>
      <c r="KTC254"/>
      <c r="KTD254"/>
      <c r="KTE254"/>
      <c r="KTF254"/>
      <c r="KTG254"/>
      <c r="KTH254"/>
      <c r="KTI254"/>
      <c r="KTJ254"/>
      <c r="KTK254"/>
      <c r="KTL254"/>
      <c r="KTM254"/>
      <c r="KTN254"/>
      <c r="KTO254"/>
      <c r="KTP254"/>
      <c r="KTQ254"/>
      <c r="KTR254"/>
      <c r="KTS254"/>
      <c r="KTT254"/>
      <c r="KTU254"/>
      <c r="KTV254"/>
      <c r="KTW254"/>
      <c r="KTX254"/>
      <c r="KTY254"/>
      <c r="KTZ254"/>
      <c r="KUA254"/>
      <c r="KUB254"/>
      <c r="KUC254"/>
      <c r="KUD254"/>
      <c r="KUE254"/>
      <c r="KUF254"/>
      <c r="KUG254"/>
      <c r="KUH254"/>
      <c r="KUI254"/>
      <c r="KUJ254"/>
      <c r="KUK254"/>
      <c r="KUL254"/>
      <c r="KUM254"/>
      <c r="KUN254"/>
      <c r="KUO254"/>
      <c r="KUP254"/>
      <c r="KUQ254"/>
      <c r="KUR254"/>
      <c r="KUS254"/>
      <c r="KUT254"/>
      <c r="KUU254"/>
      <c r="KUV254"/>
      <c r="KUW254"/>
      <c r="KUX254"/>
      <c r="KUY254"/>
      <c r="KUZ254"/>
      <c r="KVA254"/>
      <c r="KVB254"/>
      <c r="KVC254"/>
      <c r="KVD254"/>
      <c r="KVE254"/>
      <c r="KVF254"/>
      <c r="KVG254"/>
      <c r="KVH254"/>
      <c r="KVI254"/>
      <c r="KVJ254"/>
      <c r="KVK254"/>
      <c r="KVL254"/>
      <c r="KVM254"/>
      <c r="KVN254"/>
      <c r="KVO254"/>
      <c r="KVP254"/>
      <c r="KVQ254"/>
      <c r="KVR254"/>
      <c r="KVS254"/>
      <c r="KVT254"/>
      <c r="KVU254"/>
      <c r="KVV254"/>
      <c r="KVW254"/>
      <c r="KVX254"/>
      <c r="KVY254"/>
      <c r="KVZ254"/>
      <c r="KWA254"/>
      <c r="KWB254"/>
      <c r="KWC254"/>
      <c r="KWD254"/>
      <c r="KWE254"/>
      <c r="KWF254"/>
      <c r="KWG254"/>
      <c r="KWH254"/>
      <c r="KWI254"/>
      <c r="KWJ254"/>
      <c r="KWK254"/>
      <c r="KWL254"/>
      <c r="KWM254"/>
      <c r="KWN254"/>
      <c r="KWO254"/>
      <c r="KWP254"/>
      <c r="KWQ254"/>
      <c r="KWR254"/>
      <c r="KWS254"/>
      <c r="KWT254"/>
      <c r="KWU254"/>
      <c r="KWV254"/>
      <c r="KWW254"/>
      <c r="KWX254"/>
      <c r="KWY254"/>
      <c r="KWZ254"/>
      <c r="KXA254"/>
      <c r="KXB254"/>
      <c r="KXC254"/>
      <c r="KXD254"/>
      <c r="KXE254"/>
      <c r="KXF254"/>
      <c r="KXG254"/>
      <c r="KXH254"/>
      <c r="KXI254"/>
      <c r="KXJ254"/>
      <c r="KXK254"/>
      <c r="KXL254"/>
      <c r="KXM254"/>
      <c r="KXN254"/>
      <c r="KXO254"/>
      <c r="KXP254"/>
      <c r="KXQ254"/>
      <c r="KXR254"/>
      <c r="KXS254"/>
      <c r="KXT254"/>
      <c r="KXU254"/>
      <c r="KXV254"/>
      <c r="KXW254"/>
      <c r="KXX254"/>
      <c r="KXY254"/>
      <c r="KXZ254"/>
      <c r="KYA254"/>
      <c r="KYB254"/>
      <c r="KYC254"/>
      <c r="KYD254"/>
      <c r="KYE254"/>
      <c r="KYF254"/>
      <c r="KYG254"/>
      <c r="KYH254"/>
      <c r="KYI254"/>
      <c r="KYJ254"/>
      <c r="KYK254"/>
      <c r="KYL254"/>
      <c r="KYM254"/>
      <c r="KYN254"/>
      <c r="KYO254"/>
      <c r="KYP254"/>
      <c r="KYQ254"/>
      <c r="KYR254"/>
      <c r="KYS254"/>
      <c r="KYT254"/>
      <c r="KYU254"/>
      <c r="KYV254"/>
      <c r="KYW254"/>
      <c r="KYX254"/>
      <c r="KYY254"/>
      <c r="KYZ254"/>
      <c r="KZA254"/>
      <c r="KZB254"/>
      <c r="KZC254"/>
      <c r="KZD254"/>
      <c r="KZE254"/>
      <c r="KZF254"/>
      <c r="KZG254"/>
      <c r="KZH254"/>
      <c r="KZI254"/>
      <c r="KZJ254"/>
      <c r="KZK254"/>
      <c r="KZL254"/>
      <c r="KZM254"/>
      <c r="KZN254"/>
      <c r="KZO254"/>
      <c r="KZP254"/>
      <c r="KZQ254"/>
      <c r="KZR254"/>
      <c r="KZS254"/>
      <c r="KZT254"/>
      <c r="KZU254"/>
      <c r="KZV254"/>
      <c r="KZW254"/>
      <c r="KZX254"/>
      <c r="KZY254"/>
      <c r="KZZ254"/>
      <c r="LAA254"/>
      <c r="LAB254"/>
      <c r="LAC254"/>
      <c r="LAD254"/>
      <c r="LAE254"/>
      <c r="LAF254"/>
      <c r="LAG254"/>
      <c r="LAH254"/>
      <c r="LAI254"/>
      <c r="LAJ254"/>
      <c r="LAK254"/>
      <c r="LAL254"/>
      <c r="LAM254"/>
      <c r="LAN254"/>
      <c r="LAO254"/>
      <c r="LAP254"/>
      <c r="LAQ254"/>
      <c r="LAR254"/>
      <c r="LAS254"/>
      <c r="LAT254"/>
      <c r="LAU254"/>
      <c r="LAV254"/>
      <c r="LAW254"/>
      <c r="LAX254"/>
      <c r="LAY254"/>
      <c r="LAZ254"/>
      <c r="LBA254"/>
      <c r="LBB254"/>
      <c r="LBC254"/>
      <c r="LBD254"/>
      <c r="LBE254"/>
      <c r="LBF254"/>
      <c r="LBG254"/>
      <c r="LBH254"/>
      <c r="LBI254"/>
      <c r="LBJ254"/>
      <c r="LBK254"/>
      <c r="LBL254"/>
      <c r="LBM254"/>
      <c r="LBN254"/>
      <c r="LBO254"/>
      <c r="LBP254"/>
      <c r="LBQ254"/>
      <c r="LBR254"/>
      <c r="LBS254"/>
      <c r="LBT254"/>
      <c r="LBU254"/>
      <c r="LBV254"/>
      <c r="LBW254"/>
      <c r="LBX254"/>
      <c r="LBY254"/>
      <c r="LBZ254"/>
      <c r="LCA254"/>
      <c r="LCB254"/>
      <c r="LCC254"/>
      <c r="LCD254"/>
      <c r="LCE254"/>
      <c r="LCF254"/>
      <c r="LCG254"/>
      <c r="LCH254"/>
      <c r="LCI254"/>
      <c r="LCJ254"/>
      <c r="LCK254"/>
      <c r="LCL254"/>
      <c r="LCM254"/>
      <c r="LCN254"/>
      <c r="LCO254"/>
      <c r="LCP254"/>
      <c r="LCQ254"/>
      <c r="LCR254"/>
      <c r="LCS254"/>
      <c r="LCT254"/>
      <c r="LCU254"/>
      <c r="LCV254"/>
      <c r="LCW254"/>
      <c r="LCX254"/>
      <c r="LCY254"/>
      <c r="LCZ254"/>
      <c r="LDA254"/>
      <c r="LDB254"/>
      <c r="LDC254"/>
      <c r="LDD254"/>
      <c r="LDE254"/>
      <c r="LDF254"/>
      <c r="LDG254"/>
      <c r="LDH254"/>
      <c r="LDI254"/>
      <c r="LDJ254"/>
      <c r="LDK254"/>
      <c r="LDL254"/>
      <c r="LDM254"/>
      <c r="LDN254"/>
      <c r="LDO254"/>
      <c r="LDP254"/>
      <c r="LDQ254"/>
      <c r="LDR254"/>
      <c r="LDS254"/>
      <c r="LDT254"/>
      <c r="LDU254"/>
      <c r="LDV254"/>
      <c r="LDW254"/>
      <c r="LDX254"/>
      <c r="LDY254"/>
      <c r="LDZ254"/>
      <c r="LEA254"/>
      <c r="LEB254"/>
      <c r="LEC254"/>
      <c r="LED254"/>
      <c r="LEE254"/>
      <c r="LEF254"/>
      <c r="LEG254"/>
      <c r="LEH254"/>
      <c r="LEI254"/>
      <c r="LEJ254"/>
      <c r="LEK254"/>
      <c r="LEL254"/>
      <c r="LEM254"/>
      <c r="LEN254"/>
      <c r="LEO254"/>
      <c r="LEP254"/>
      <c r="LEQ254"/>
      <c r="LER254"/>
      <c r="LES254"/>
      <c r="LET254"/>
      <c r="LEU254"/>
      <c r="LEV254"/>
      <c r="LEW254"/>
      <c r="LEX254"/>
      <c r="LEY254"/>
      <c r="LEZ254"/>
      <c r="LFA254"/>
      <c r="LFB254"/>
      <c r="LFC254"/>
      <c r="LFD254"/>
      <c r="LFE254"/>
      <c r="LFF254"/>
      <c r="LFG254"/>
      <c r="LFH254"/>
      <c r="LFI254"/>
      <c r="LFJ254"/>
      <c r="LFK254"/>
      <c r="LFL254"/>
      <c r="LFM254"/>
      <c r="LFN254"/>
      <c r="LFO254"/>
      <c r="LFP254"/>
      <c r="LFQ254"/>
      <c r="LFR254"/>
      <c r="LFS254"/>
      <c r="LFT254"/>
      <c r="LFU254"/>
      <c r="LFV254"/>
      <c r="LFW254"/>
      <c r="LFX254"/>
      <c r="LFY254"/>
      <c r="LFZ254"/>
      <c r="LGA254"/>
      <c r="LGB254"/>
      <c r="LGC254"/>
      <c r="LGD254"/>
      <c r="LGE254"/>
      <c r="LGF254"/>
      <c r="LGG254"/>
      <c r="LGH254"/>
      <c r="LGI254"/>
      <c r="LGJ254"/>
      <c r="LGK254"/>
      <c r="LGL254"/>
      <c r="LGM254"/>
      <c r="LGN254"/>
      <c r="LGO254"/>
      <c r="LGP254"/>
      <c r="LGQ254"/>
      <c r="LGR254"/>
      <c r="LGS254"/>
      <c r="LGT254"/>
      <c r="LGU254"/>
      <c r="LGV254"/>
      <c r="LGW254"/>
      <c r="LGX254"/>
      <c r="LGY254"/>
      <c r="LGZ254"/>
      <c r="LHA254"/>
      <c r="LHB254"/>
      <c r="LHC254"/>
      <c r="LHD254"/>
      <c r="LHE254"/>
      <c r="LHF254"/>
      <c r="LHG254"/>
      <c r="LHH254"/>
      <c r="LHI254"/>
      <c r="LHJ254"/>
      <c r="LHK254"/>
      <c r="LHL254"/>
      <c r="LHM254"/>
      <c r="LHN254"/>
      <c r="LHO254"/>
      <c r="LHP254"/>
      <c r="LHQ254"/>
      <c r="LHR254"/>
      <c r="LHS254"/>
      <c r="LHT254"/>
      <c r="LHU254"/>
      <c r="LHV254"/>
      <c r="LHW254"/>
      <c r="LHX254"/>
      <c r="LHY254"/>
      <c r="LHZ254"/>
      <c r="LIA254"/>
      <c r="LIB254"/>
      <c r="LIC254"/>
      <c r="LID254"/>
      <c r="LIE254"/>
      <c r="LIF254"/>
      <c r="LIG254"/>
      <c r="LIH254"/>
      <c r="LII254"/>
      <c r="LIJ254"/>
      <c r="LIK254"/>
      <c r="LIL254"/>
      <c r="LIM254"/>
      <c r="LIN254"/>
      <c r="LIO254"/>
      <c r="LIP254"/>
      <c r="LIQ254"/>
      <c r="LIR254"/>
      <c r="LIS254"/>
      <c r="LIT254"/>
      <c r="LIU254"/>
      <c r="LIV254"/>
      <c r="LIW254"/>
      <c r="LIX254"/>
      <c r="LIY254"/>
      <c r="LIZ254"/>
      <c r="LJA254"/>
      <c r="LJB254"/>
      <c r="LJC254"/>
      <c r="LJD254"/>
      <c r="LJE254"/>
      <c r="LJF254"/>
      <c r="LJG254"/>
      <c r="LJH254"/>
      <c r="LJI254"/>
      <c r="LJJ254"/>
      <c r="LJK254"/>
      <c r="LJL254"/>
      <c r="LJM254"/>
      <c r="LJN254"/>
      <c r="LJO254"/>
      <c r="LJP254"/>
      <c r="LJQ254"/>
      <c r="LJR254"/>
      <c r="LJS254"/>
      <c r="LJT254"/>
      <c r="LJU254"/>
      <c r="LJV254"/>
      <c r="LJW254"/>
      <c r="LJX254"/>
      <c r="LJY254"/>
      <c r="LJZ254"/>
      <c r="LKA254"/>
      <c r="LKB254"/>
      <c r="LKC254"/>
      <c r="LKD254"/>
      <c r="LKE254"/>
      <c r="LKF254"/>
      <c r="LKG254"/>
      <c r="LKH254"/>
      <c r="LKI254"/>
      <c r="LKJ254"/>
      <c r="LKK254"/>
      <c r="LKL254"/>
      <c r="LKM254"/>
      <c r="LKN254"/>
      <c r="LKO254"/>
      <c r="LKP254"/>
      <c r="LKQ254"/>
      <c r="LKR254"/>
      <c r="LKS254"/>
      <c r="LKT254"/>
      <c r="LKU254"/>
      <c r="LKV254"/>
      <c r="LKW254"/>
      <c r="LKX254"/>
      <c r="LKY254"/>
      <c r="LKZ254"/>
      <c r="LLA254"/>
      <c r="LLB254"/>
      <c r="LLC254"/>
      <c r="LLD254"/>
      <c r="LLE254"/>
      <c r="LLF254"/>
      <c r="LLG254"/>
      <c r="LLH254"/>
      <c r="LLI254"/>
      <c r="LLJ254"/>
      <c r="LLK254"/>
      <c r="LLL254"/>
      <c r="LLM254"/>
      <c r="LLN254"/>
      <c r="LLO254"/>
      <c r="LLP254"/>
      <c r="LLQ254"/>
      <c r="LLR254"/>
      <c r="LLS254"/>
      <c r="LLT254"/>
      <c r="LLU254"/>
      <c r="LLV254"/>
      <c r="LLW254"/>
      <c r="LLX254"/>
      <c r="LLY254"/>
      <c r="LLZ254"/>
      <c r="LMA254"/>
      <c r="LMB254"/>
      <c r="LMC254"/>
      <c r="LMD254"/>
      <c r="LME254"/>
      <c r="LMF254"/>
      <c r="LMG254"/>
      <c r="LMH254"/>
      <c r="LMI254"/>
      <c r="LMJ254"/>
      <c r="LMK254"/>
      <c r="LML254"/>
      <c r="LMM254"/>
      <c r="LMN254"/>
      <c r="LMO254"/>
      <c r="LMP254"/>
      <c r="LMQ254"/>
      <c r="LMR254"/>
      <c r="LMS254"/>
      <c r="LMT254"/>
      <c r="LMU254"/>
      <c r="LMV254"/>
      <c r="LMW254"/>
      <c r="LMX254"/>
      <c r="LMY254"/>
      <c r="LMZ254"/>
      <c r="LNA254"/>
      <c r="LNB254"/>
      <c r="LNC254"/>
      <c r="LND254"/>
      <c r="LNE254"/>
      <c r="LNF254"/>
      <c r="LNG254"/>
      <c r="LNH254"/>
      <c r="LNI254"/>
      <c r="LNJ254"/>
      <c r="LNK254"/>
      <c r="LNL254"/>
      <c r="LNM254"/>
      <c r="LNN254"/>
      <c r="LNO254"/>
      <c r="LNP254"/>
      <c r="LNQ254"/>
      <c r="LNR254"/>
      <c r="LNS254"/>
      <c r="LNT254"/>
      <c r="LNU254"/>
      <c r="LNV254"/>
      <c r="LNW254"/>
      <c r="LNX254"/>
      <c r="LNY254"/>
      <c r="LNZ254"/>
      <c r="LOA254"/>
      <c r="LOB254"/>
      <c r="LOC254"/>
      <c r="LOD254"/>
      <c r="LOE254"/>
      <c r="LOF254"/>
      <c r="LOG254"/>
      <c r="LOH254"/>
      <c r="LOI254"/>
      <c r="LOJ254"/>
      <c r="LOK254"/>
      <c r="LOL254"/>
      <c r="LOM254"/>
      <c r="LON254"/>
      <c r="LOO254"/>
      <c r="LOP254"/>
      <c r="LOQ254"/>
      <c r="LOR254"/>
      <c r="LOS254"/>
      <c r="LOT254"/>
      <c r="LOU254"/>
      <c r="LOV254"/>
      <c r="LOW254"/>
      <c r="LOX254"/>
      <c r="LOY254"/>
      <c r="LOZ254"/>
      <c r="LPA254"/>
      <c r="LPB254"/>
      <c r="LPC254"/>
      <c r="LPD254"/>
      <c r="LPE254"/>
      <c r="LPF254"/>
      <c r="LPG254"/>
      <c r="LPH254"/>
      <c r="LPI254"/>
      <c r="LPJ254"/>
      <c r="LPK254"/>
      <c r="LPL254"/>
      <c r="LPM254"/>
      <c r="LPN254"/>
      <c r="LPO254"/>
      <c r="LPP254"/>
      <c r="LPQ254"/>
      <c r="LPR254"/>
      <c r="LPS254"/>
      <c r="LPT254"/>
      <c r="LPU254"/>
      <c r="LPV254"/>
      <c r="LPW254"/>
      <c r="LPX254"/>
      <c r="LPY254"/>
      <c r="LPZ254"/>
      <c r="LQA254"/>
      <c r="LQB254"/>
      <c r="LQC254"/>
      <c r="LQD254"/>
      <c r="LQE254"/>
      <c r="LQF254"/>
      <c r="LQG254"/>
      <c r="LQH254"/>
      <c r="LQI254"/>
      <c r="LQJ254"/>
      <c r="LQK254"/>
      <c r="LQL254"/>
      <c r="LQM254"/>
      <c r="LQN254"/>
      <c r="LQO254"/>
      <c r="LQP254"/>
      <c r="LQQ254"/>
      <c r="LQR254"/>
      <c r="LQS254"/>
      <c r="LQT254"/>
      <c r="LQU254"/>
      <c r="LQV254"/>
      <c r="LQW254"/>
      <c r="LQX254"/>
      <c r="LQY254"/>
      <c r="LQZ254"/>
      <c r="LRA254"/>
      <c r="LRB254"/>
      <c r="LRC254"/>
      <c r="LRD254"/>
      <c r="LRE254"/>
      <c r="LRF254"/>
      <c r="LRG254"/>
      <c r="LRH254"/>
      <c r="LRI254"/>
      <c r="LRJ254"/>
      <c r="LRK254"/>
      <c r="LRL254"/>
      <c r="LRM254"/>
      <c r="LRN254"/>
      <c r="LRO254"/>
      <c r="LRP254"/>
      <c r="LRQ254"/>
      <c r="LRR254"/>
      <c r="LRS254"/>
      <c r="LRT254"/>
      <c r="LRU254"/>
      <c r="LRV254"/>
      <c r="LRW254"/>
      <c r="LRX254"/>
      <c r="LRY254"/>
      <c r="LRZ254"/>
      <c r="LSA254"/>
      <c r="LSB254"/>
      <c r="LSC254"/>
      <c r="LSD254"/>
      <c r="LSE254"/>
      <c r="LSF254"/>
      <c r="LSG254"/>
      <c r="LSH254"/>
      <c r="LSI254"/>
      <c r="LSJ254"/>
      <c r="LSK254"/>
      <c r="LSL254"/>
      <c r="LSM254"/>
      <c r="LSN254"/>
      <c r="LSO254"/>
      <c r="LSP254"/>
      <c r="LSQ254"/>
      <c r="LSR254"/>
      <c r="LSS254"/>
      <c r="LST254"/>
      <c r="LSU254"/>
      <c r="LSV254"/>
      <c r="LSW254"/>
      <c r="LSX254"/>
      <c r="LSY254"/>
      <c r="LSZ254"/>
      <c r="LTA254"/>
      <c r="LTB254"/>
      <c r="LTC254"/>
      <c r="LTD254"/>
      <c r="LTE254"/>
      <c r="LTF254"/>
      <c r="LTG254"/>
      <c r="LTH254"/>
      <c r="LTI254"/>
      <c r="LTJ254"/>
      <c r="LTK254"/>
      <c r="LTL254"/>
      <c r="LTM254"/>
      <c r="LTN254"/>
      <c r="LTO254"/>
      <c r="LTP254"/>
      <c r="LTQ254"/>
      <c r="LTR254"/>
      <c r="LTS254"/>
      <c r="LTT254"/>
      <c r="LTU254"/>
      <c r="LTV254"/>
      <c r="LTW254"/>
      <c r="LTX254"/>
      <c r="LTY254"/>
      <c r="LTZ254"/>
      <c r="LUA254"/>
      <c r="LUB254"/>
      <c r="LUC254"/>
      <c r="LUD254"/>
      <c r="LUE254"/>
      <c r="LUF254"/>
      <c r="LUG254"/>
      <c r="LUH254"/>
      <c r="LUI254"/>
      <c r="LUJ254"/>
      <c r="LUK254"/>
      <c r="LUL254"/>
      <c r="LUM254"/>
      <c r="LUN254"/>
      <c r="LUO254"/>
      <c r="LUP254"/>
      <c r="LUQ254"/>
      <c r="LUR254"/>
      <c r="LUS254"/>
      <c r="LUT254"/>
      <c r="LUU254"/>
      <c r="LUV254"/>
      <c r="LUW254"/>
      <c r="LUX254"/>
      <c r="LUY254"/>
      <c r="LUZ254"/>
      <c r="LVA254"/>
      <c r="LVB254"/>
      <c r="LVC254"/>
      <c r="LVD254"/>
      <c r="LVE254"/>
      <c r="LVF254"/>
      <c r="LVG254"/>
      <c r="LVH254"/>
      <c r="LVI254"/>
      <c r="LVJ254"/>
      <c r="LVK254"/>
      <c r="LVL254"/>
      <c r="LVM254"/>
      <c r="LVN254"/>
      <c r="LVO254"/>
      <c r="LVP254"/>
      <c r="LVQ254"/>
      <c r="LVR254"/>
      <c r="LVS254"/>
      <c r="LVT254"/>
      <c r="LVU254"/>
      <c r="LVV254"/>
      <c r="LVW254"/>
      <c r="LVX254"/>
      <c r="LVY254"/>
      <c r="LVZ254"/>
      <c r="LWA254"/>
      <c r="LWB254"/>
      <c r="LWC254"/>
      <c r="LWD254"/>
      <c r="LWE254"/>
      <c r="LWF254"/>
      <c r="LWG254"/>
      <c r="LWH254"/>
      <c r="LWI254"/>
      <c r="LWJ254"/>
      <c r="LWK254"/>
      <c r="LWL254"/>
      <c r="LWM254"/>
      <c r="LWN254"/>
      <c r="LWO254"/>
      <c r="LWP254"/>
      <c r="LWQ254"/>
      <c r="LWR254"/>
      <c r="LWS254"/>
      <c r="LWT254"/>
      <c r="LWU254"/>
      <c r="LWV254"/>
      <c r="LWW254"/>
      <c r="LWX254"/>
      <c r="LWY254"/>
      <c r="LWZ254"/>
      <c r="LXA254"/>
      <c r="LXB254"/>
      <c r="LXC254"/>
      <c r="LXD254"/>
      <c r="LXE254"/>
      <c r="LXF254"/>
      <c r="LXG254"/>
      <c r="LXH254"/>
      <c r="LXI254"/>
      <c r="LXJ254"/>
      <c r="LXK254"/>
      <c r="LXL254"/>
      <c r="LXM254"/>
      <c r="LXN254"/>
      <c r="LXO254"/>
      <c r="LXP254"/>
      <c r="LXQ254"/>
      <c r="LXR254"/>
      <c r="LXS254"/>
      <c r="LXT254"/>
      <c r="LXU254"/>
      <c r="LXV254"/>
      <c r="LXW254"/>
      <c r="LXX254"/>
      <c r="LXY254"/>
      <c r="LXZ254"/>
      <c r="LYA254"/>
      <c r="LYB254"/>
      <c r="LYC254"/>
      <c r="LYD254"/>
      <c r="LYE254"/>
      <c r="LYF254"/>
      <c r="LYG254"/>
      <c r="LYH254"/>
      <c r="LYI254"/>
      <c r="LYJ254"/>
      <c r="LYK254"/>
      <c r="LYL254"/>
      <c r="LYM254"/>
      <c r="LYN254"/>
      <c r="LYO254"/>
      <c r="LYP254"/>
      <c r="LYQ254"/>
      <c r="LYR254"/>
      <c r="LYS254"/>
      <c r="LYT254"/>
      <c r="LYU254"/>
      <c r="LYV254"/>
      <c r="LYW254"/>
      <c r="LYX254"/>
      <c r="LYY254"/>
      <c r="LYZ254"/>
      <c r="LZA254"/>
      <c r="LZB254"/>
      <c r="LZC254"/>
      <c r="LZD254"/>
      <c r="LZE254"/>
      <c r="LZF254"/>
      <c r="LZG254"/>
      <c r="LZH254"/>
      <c r="LZI254"/>
      <c r="LZJ254"/>
      <c r="LZK254"/>
      <c r="LZL254"/>
      <c r="LZM254"/>
      <c r="LZN254"/>
      <c r="LZO254"/>
      <c r="LZP254"/>
      <c r="LZQ254"/>
      <c r="LZR254"/>
      <c r="LZS254"/>
      <c r="LZT254"/>
      <c r="LZU254"/>
      <c r="LZV254"/>
      <c r="LZW254"/>
      <c r="LZX254"/>
      <c r="LZY254"/>
      <c r="LZZ254"/>
      <c r="MAA254"/>
      <c r="MAB254"/>
      <c r="MAC254"/>
      <c r="MAD254"/>
      <c r="MAE254"/>
      <c r="MAF254"/>
      <c r="MAG254"/>
      <c r="MAH254"/>
      <c r="MAI254"/>
      <c r="MAJ254"/>
      <c r="MAK254"/>
      <c r="MAL254"/>
      <c r="MAM254"/>
      <c r="MAN254"/>
      <c r="MAO254"/>
      <c r="MAP254"/>
      <c r="MAQ254"/>
      <c r="MAR254"/>
      <c r="MAS254"/>
      <c r="MAT254"/>
      <c r="MAU254"/>
      <c r="MAV254"/>
      <c r="MAW254"/>
      <c r="MAX254"/>
      <c r="MAY254"/>
      <c r="MAZ254"/>
      <c r="MBA254"/>
      <c r="MBB254"/>
      <c r="MBC254"/>
      <c r="MBD254"/>
      <c r="MBE254"/>
      <c r="MBF254"/>
      <c r="MBG254"/>
      <c r="MBH254"/>
      <c r="MBI254"/>
      <c r="MBJ254"/>
      <c r="MBK254"/>
      <c r="MBL254"/>
      <c r="MBM254"/>
      <c r="MBN254"/>
      <c r="MBO254"/>
      <c r="MBP254"/>
      <c r="MBQ254"/>
      <c r="MBR254"/>
      <c r="MBS254"/>
      <c r="MBT254"/>
      <c r="MBU254"/>
      <c r="MBV254"/>
      <c r="MBW254"/>
      <c r="MBX254"/>
      <c r="MBY254"/>
      <c r="MBZ254"/>
      <c r="MCA254"/>
      <c r="MCB254"/>
      <c r="MCC254"/>
      <c r="MCD254"/>
      <c r="MCE254"/>
      <c r="MCF254"/>
      <c r="MCG254"/>
      <c r="MCH254"/>
      <c r="MCI254"/>
      <c r="MCJ254"/>
      <c r="MCK254"/>
      <c r="MCL254"/>
      <c r="MCM254"/>
      <c r="MCN254"/>
      <c r="MCO254"/>
      <c r="MCP254"/>
      <c r="MCQ254"/>
      <c r="MCR254"/>
      <c r="MCS254"/>
      <c r="MCT254"/>
      <c r="MCU254"/>
      <c r="MCV254"/>
      <c r="MCW254"/>
      <c r="MCX254"/>
      <c r="MCY254"/>
      <c r="MCZ254"/>
      <c r="MDA254"/>
      <c r="MDB254"/>
      <c r="MDC254"/>
      <c r="MDD254"/>
      <c r="MDE254"/>
      <c r="MDF254"/>
      <c r="MDG254"/>
      <c r="MDH254"/>
      <c r="MDI254"/>
      <c r="MDJ254"/>
      <c r="MDK254"/>
      <c r="MDL254"/>
      <c r="MDM254"/>
      <c r="MDN254"/>
      <c r="MDO254"/>
      <c r="MDP254"/>
      <c r="MDQ254"/>
      <c r="MDR254"/>
      <c r="MDS254"/>
      <c r="MDT254"/>
      <c r="MDU254"/>
      <c r="MDV254"/>
      <c r="MDW254"/>
      <c r="MDX254"/>
      <c r="MDY254"/>
      <c r="MDZ254"/>
      <c r="MEA254"/>
      <c r="MEB254"/>
      <c r="MEC254"/>
      <c r="MED254"/>
      <c r="MEE254"/>
      <c r="MEF254"/>
      <c r="MEG254"/>
      <c r="MEH254"/>
      <c r="MEI254"/>
      <c r="MEJ254"/>
      <c r="MEK254"/>
      <c r="MEL254"/>
      <c r="MEM254"/>
      <c r="MEN254"/>
      <c r="MEO254"/>
      <c r="MEP254"/>
      <c r="MEQ254"/>
      <c r="MER254"/>
      <c r="MES254"/>
      <c r="MET254"/>
      <c r="MEU254"/>
      <c r="MEV254"/>
      <c r="MEW254"/>
      <c r="MEX254"/>
      <c r="MEY254"/>
      <c r="MEZ254"/>
      <c r="MFA254"/>
      <c r="MFB254"/>
      <c r="MFC254"/>
      <c r="MFD254"/>
      <c r="MFE254"/>
      <c r="MFF254"/>
      <c r="MFG254"/>
      <c r="MFH254"/>
      <c r="MFI254"/>
      <c r="MFJ254"/>
      <c r="MFK254"/>
      <c r="MFL254"/>
      <c r="MFM254"/>
      <c r="MFN254"/>
      <c r="MFO254"/>
      <c r="MFP254"/>
      <c r="MFQ254"/>
      <c r="MFR254"/>
      <c r="MFS254"/>
      <c r="MFT254"/>
      <c r="MFU254"/>
      <c r="MFV254"/>
      <c r="MFW254"/>
      <c r="MFX254"/>
      <c r="MFY254"/>
      <c r="MFZ254"/>
      <c r="MGA254"/>
      <c r="MGB254"/>
      <c r="MGC254"/>
      <c r="MGD254"/>
      <c r="MGE254"/>
      <c r="MGF254"/>
      <c r="MGG254"/>
      <c r="MGH254"/>
      <c r="MGI254"/>
      <c r="MGJ254"/>
      <c r="MGK254"/>
      <c r="MGL254"/>
      <c r="MGM254"/>
      <c r="MGN254"/>
      <c r="MGO254"/>
      <c r="MGP254"/>
      <c r="MGQ254"/>
      <c r="MGR254"/>
      <c r="MGS254"/>
      <c r="MGT254"/>
      <c r="MGU254"/>
      <c r="MGV254"/>
      <c r="MGW254"/>
      <c r="MGX254"/>
      <c r="MGY254"/>
      <c r="MGZ254"/>
      <c r="MHA254"/>
      <c r="MHB254"/>
      <c r="MHC254"/>
      <c r="MHD254"/>
      <c r="MHE254"/>
      <c r="MHF254"/>
      <c r="MHG254"/>
      <c r="MHH254"/>
      <c r="MHI254"/>
      <c r="MHJ254"/>
      <c r="MHK254"/>
      <c r="MHL254"/>
      <c r="MHM254"/>
      <c r="MHN254"/>
      <c r="MHO254"/>
      <c r="MHP254"/>
      <c r="MHQ254"/>
      <c r="MHR254"/>
      <c r="MHS254"/>
      <c r="MHT254"/>
      <c r="MHU254"/>
      <c r="MHV254"/>
      <c r="MHW254"/>
      <c r="MHX254"/>
      <c r="MHY254"/>
      <c r="MHZ254"/>
      <c r="MIA254"/>
      <c r="MIB254"/>
      <c r="MIC254"/>
      <c r="MID254"/>
      <c r="MIE254"/>
      <c r="MIF254"/>
      <c r="MIG254"/>
      <c r="MIH254"/>
      <c r="MII254"/>
      <c r="MIJ254"/>
      <c r="MIK254"/>
      <c r="MIL254"/>
      <c r="MIM254"/>
      <c r="MIN254"/>
      <c r="MIO254"/>
      <c r="MIP254"/>
      <c r="MIQ254"/>
      <c r="MIR254"/>
      <c r="MIS254"/>
      <c r="MIT254"/>
      <c r="MIU254"/>
      <c r="MIV254"/>
      <c r="MIW254"/>
      <c r="MIX254"/>
      <c r="MIY254"/>
      <c r="MIZ254"/>
      <c r="MJA254"/>
      <c r="MJB254"/>
      <c r="MJC254"/>
      <c r="MJD254"/>
      <c r="MJE254"/>
      <c r="MJF254"/>
      <c r="MJG254"/>
      <c r="MJH254"/>
      <c r="MJI254"/>
      <c r="MJJ254"/>
      <c r="MJK254"/>
      <c r="MJL254"/>
      <c r="MJM254"/>
      <c r="MJN254"/>
      <c r="MJO254"/>
      <c r="MJP254"/>
      <c r="MJQ254"/>
      <c r="MJR254"/>
      <c r="MJS254"/>
      <c r="MJT254"/>
      <c r="MJU254"/>
      <c r="MJV254"/>
      <c r="MJW254"/>
      <c r="MJX254"/>
      <c r="MJY254"/>
      <c r="MJZ254"/>
      <c r="MKA254"/>
      <c r="MKB254"/>
      <c r="MKC254"/>
      <c r="MKD254"/>
      <c r="MKE254"/>
      <c r="MKF254"/>
      <c r="MKG254"/>
      <c r="MKH254"/>
      <c r="MKI254"/>
      <c r="MKJ254"/>
      <c r="MKK254"/>
      <c r="MKL254"/>
      <c r="MKM254"/>
      <c r="MKN254"/>
      <c r="MKO254"/>
      <c r="MKP254"/>
      <c r="MKQ254"/>
      <c r="MKR254"/>
      <c r="MKS254"/>
      <c r="MKT254"/>
      <c r="MKU254"/>
      <c r="MKV254"/>
      <c r="MKW254"/>
      <c r="MKX254"/>
      <c r="MKY254"/>
      <c r="MKZ254"/>
      <c r="MLA254"/>
      <c r="MLB254"/>
      <c r="MLC254"/>
      <c r="MLD254"/>
      <c r="MLE254"/>
      <c r="MLF254"/>
      <c r="MLG254"/>
      <c r="MLH254"/>
      <c r="MLI254"/>
      <c r="MLJ254"/>
      <c r="MLK254"/>
      <c r="MLL254"/>
      <c r="MLM254"/>
      <c r="MLN254"/>
      <c r="MLO254"/>
      <c r="MLP254"/>
      <c r="MLQ254"/>
      <c r="MLR254"/>
      <c r="MLS254"/>
      <c r="MLT254"/>
      <c r="MLU254"/>
      <c r="MLV254"/>
      <c r="MLW254"/>
      <c r="MLX254"/>
      <c r="MLY254"/>
      <c r="MLZ254"/>
      <c r="MMA254"/>
      <c r="MMB254"/>
      <c r="MMC254"/>
      <c r="MMD254"/>
      <c r="MME254"/>
      <c r="MMF254"/>
      <c r="MMG254"/>
      <c r="MMH254"/>
      <c r="MMI254"/>
      <c r="MMJ254"/>
      <c r="MMK254"/>
      <c r="MML254"/>
      <c r="MMM254"/>
      <c r="MMN254"/>
      <c r="MMO254"/>
      <c r="MMP254"/>
      <c r="MMQ254"/>
      <c r="MMR254"/>
      <c r="MMS254"/>
      <c r="MMT254"/>
      <c r="MMU254"/>
      <c r="MMV254"/>
      <c r="MMW254"/>
      <c r="MMX254"/>
      <c r="MMY254"/>
      <c r="MMZ254"/>
      <c r="MNA254"/>
      <c r="MNB254"/>
      <c r="MNC254"/>
      <c r="MND254"/>
      <c r="MNE254"/>
      <c r="MNF254"/>
      <c r="MNG254"/>
      <c r="MNH254"/>
      <c r="MNI254"/>
      <c r="MNJ254"/>
      <c r="MNK254"/>
      <c r="MNL254"/>
      <c r="MNM254"/>
      <c r="MNN254"/>
      <c r="MNO254"/>
      <c r="MNP254"/>
      <c r="MNQ254"/>
      <c r="MNR254"/>
      <c r="MNS254"/>
      <c r="MNT254"/>
      <c r="MNU254"/>
      <c r="MNV254"/>
      <c r="MNW254"/>
      <c r="MNX254"/>
      <c r="MNY254"/>
      <c r="MNZ254"/>
      <c r="MOA254"/>
      <c r="MOB254"/>
      <c r="MOC254"/>
      <c r="MOD254"/>
      <c r="MOE254"/>
      <c r="MOF254"/>
      <c r="MOG254"/>
      <c r="MOH254"/>
      <c r="MOI254"/>
      <c r="MOJ254"/>
      <c r="MOK254"/>
      <c r="MOL254"/>
      <c r="MOM254"/>
      <c r="MON254"/>
      <c r="MOO254"/>
      <c r="MOP254"/>
      <c r="MOQ254"/>
      <c r="MOR254"/>
      <c r="MOS254"/>
      <c r="MOT254"/>
      <c r="MOU254"/>
      <c r="MOV254"/>
      <c r="MOW254"/>
      <c r="MOX254"/>
      <c r="MOY254"/>
      <c r="MOZ254"/>
      <c r="MPA254"/>
      <c r="MPB254"/>
      <c r="MPC254"/>
      <c r="MPD254"/>
      <c r="MPE254"/>
      <c r="MPF254"/>
      <c r="MPG254"/>
      <c r="MPH254"/>
      <c r="MPI254"/>
      <c r="MPJ254"/>
      <c r="MPK254"/>
      <c r="MPL254"/>
      <c r="MPM254"/>
      <c r="MPN254"/>
      <c r="MPO254"/>
      <c r="MPP254"/>
      <c r="MPQ254"/>
      <c r="MPR254"/>
      <c r="MPS254"/>
      <c r="MPT254"/>
      <c r="MPU254"/>
      <c r="MPV254"/>
      <c r="MPW254"/>
      <c r="MPX254"/>
      <c r="MPY254"/>
      <c r="MPZ254"/>
      <c r="MQA254"/>
      <c r="MQB254"/>
      <c r="MQC254"/>
      <c r="MQD254"/>
      <c r="MQE254"/>
      <c r="MQF254"/>
      <c r="MQG254"/>
      <c r="MQH254"/>
      <c r="MQI254"/>
      <c r="MQJ254"/>
      <c r="MQK254"/>
      <c r="MQL254"/>
      <c r="MQM254"/>
      <c r="MQN254"/>
      <c r="MQO254"/>
      <c r="MQP254"/>
      <c r="MQQ254"/>
      <c r="MQR254"/>
      <c r="MQS254"/>
      <c r="MQT254"/>
      <c r="MQU254"/>
      <c r="MQV254"/>
      <c r="MQW254"/>
      <c r="MQX254"/>
      <c r="MQY254"/>
      <c r="MQZ254"/>
      <c r="MRA254"/>
      <c r="MRB254"/>
      <c r="MRC254"/>
      <c r="MRD254"/>
      <c r="MRE254"/>
      <c r="MRF254"/>
      <c r="MRG254"/>
      <c r="MRH254"/>
      <c r="MRI254"/>
      <c r="MRJ254"/>
      <c r="MRK254"/>
      <c r="MRL254"/>
      <c r="MRM254"/>
      <c r="MRN254"/>
      <c r="MRO254"/>
      <c r="MRP254"/>
      <c r="MRQ254"/>
      <c r="MRR254"/>
      <c r="MRS254"/>
      <c r="MRT254"/>
      <c r="MRU254"/>
      <c r="MRV254"/>
      <c r="MRW254"/>
      <c r="MRX254"/>
      <c r="MRY254"/>
      <c r="MRZ254"/>
      <c r="MSA254"/>
      <c r="MSB254"/>
      <c r="MSC254"/>
      <c r="MSD254"/>
      <c r="MSE254"/>
      <c r="MSF254"/>
      <c r="MSG254"/>
      <c r="MSH254"/>
      <c r="MSI254"/>
      <c r="MSJ254"/>
      <c r="MSK254"/>
      <c r="MSL254"/>
      <c r="MSM254"/>
      <c r="MSN254"/>
      <c r="MSO254"/>
      <c r="MSP254"/>
      <c r="MSQ254"/>
      <c r="MSR254"/>
      <c r="MSS254"/>
      <c r="MST254"/>
      <c r="MSU254"/>
      <c r="MSV254"/>
      <c r="MSW254"/>
      <c r="MSX254"/>
      <c r="MSY254"/>
      <c r="MSZ254"/>
      <c r="MTA254"/>
      <c r="MTB254"/>
      <c r="MTC254"/>
      <c r="MTD254"/>
      <c r="MTE254"/>
      <c r="MTF254"/>
      <c r="MTG254"/>
      <c r="MTH254"/>
      <c r="MTI254"/>
      <c r="MTJ254"/>
      <c r="MTK254"/>
      <c r="MTL254"/>
      <c r="MTM254"/>
      <c r="MTN254"/>
      <c r="MTO254"/>
      <c r="MTP254"/>
      <c r="MTQ254"/>
      <c r="MTR254"/>
      <c r="MTS254"/>
      <c r="MTT254"/>
      <c r="MTU254"/>
      <c r="MTV254"/>
      <c r="MTW254"/>
      <c r="MTX254"/>
      <c r="MTY254"/>
      <c r="MTZ254"/>
      <c r="MUA254"/>
      <c r="MUB254"/>
      <c r="MUC254"/>
      <c r="MUD254"/>
      <c r="MUE254"/>
      <c r="MUF254"/>
      <c r="MUG254"/>
      <c r="MUH254"/>
      <c r="MUI254"/>
      <c r="MUJ254"/>
      <c r="MUK254"/>
      <c r="MUL254"/>
      <c r="MUM254"/>
      <c r="MUN254"/>
      <c r="MUO254"/>
      <c r="MUP254"/>
      <c r="MUQ254"/>
      <c r="MUR254"/>
      <c r="MUS254"/>
      <c r="MUT254"/>
      <c r="MUU254"/>
      <c r="MUV254"/>
      <c r="MUW254"/>
      <c r="MUX254"/>
      <c r="MUY254"/>
      <c r="MUZ254"/>
      <c r="MVA254"/>
      <c r="MVB254"/>
      <c r="MVC254"/>
      <c r="MVD254"/>
      <c r="MVE254"/>
      <c r="MVF254"/>
      <c r="MVG254"/>
      <c r="MVH254"/>
      <c r="MVI254"/>
      <c r="MVJ254"/>
      <c r="MVK254"/>
      <c r="MVL254"/>
      <c r="MVM254"/>
      <c r="MVN254"/>
      <c r="MVO254"/>
      <c r="MVP254"/>
      <c r="MVQ254"/>
      <c r="MVR254"/>
      <c r="MVS254"/>
      <c r="MVT254"/>
      <c r="MVU254"/>
      <c r="MVV254"/>
      <c r="MVW254"/>
      <c r="MVX254"/>
      <c r="MVY254"/>
      <c r="MVZ254"/>
      <c r="MWA254"/>
      <c r="MWB254"/>
      <c r="MWC254"/>
      <c r="MWD254"/>
      <c r="MWE254"/>
      <c r="MWF254"/>
      <c r="MWG254"/>
      <c r="MWH254"/>
      <c r="MWI254"/>
      <c r="MWJ254"/>
      <c r="MWK254"/>
      <c r="MWL254"/>
      <c r="MWM254"/>
      <c r="MWN254"/>
      <c r="MWO254"/>
      <c r="MWP254"/>
      <c r="MWQ254"/>
      <c r="MWR254"/>
      <c r="MWS254"/>
      <c r="MWT254"/>
      <c r="MWU254"/>
      <c r="MWV254"/>
      <c r="MWW254"/>
      <c r="MWX254"/>
      <c r="MWY254"/>
      <c r="MWZ254"/>
      <c r="MXA254"/>
      <c r="MXB254"/>
      <c r="MXC254"/>
      <c r="MXD254"/>
      <c r="MXE254"/>
      <c r="MXF254"/>
      <c r="MXG254"/>
      <c r="MXH254"/>
      <c r="MXI254"/>
      <c r="MXJ254"/>
      <c r="MXK254"/>
      <c r="MXL254"/>
      <c r="MXM254"/>
      <c r="MXN254"/>
      <c r="MXO254"/>
      <c r="MXP254"/>
      <c r="MXQ254"/>
      <c r="MXR254"/>
      <c r="MXS254"/>
      <c r="MXT254"/>
      <c r="MXU254"/>
      <c r="MXV254"/>
      <c r="MXW254"/>
      <c r="MXX254"/>
      <c r="MXY254"/>
      <c r="MXZ254"/>
      <c r="MYA254"/>
      <c r="MYB254"/>
      <c r="MYC254"/>
      <c r="MYD254"/>
      <c r="MYE254"/>
      <c r="MYF254"/>
      <c r="MYG254"/>
      <c r="MYH254"/>
      <c r="MYI254"/>
      <c r="MYJ254"/>
      <c r="MYK254"/>
      <c r="MYL254"/>
      <c r="MYM254"/>
      <c r="MYN254"/>
      <c r="MYO254"/>
      <c r="MYP254"/>
      <c r="MYQ254"/>
      <c r="MYR254"/>
      <c r="MYS254"/>
      <c r="MYT254"/>
      <c r="MYU254"/>
      <c r="MYV254"/>
      <c r="MYW254"/>
      <c r="MYX254"/>
      <c r="MYY254"/>
      <c r="MYZ254"/>
      <c r="MZA254"/>
      <c r="MZB254"/>
      <c r="MZC254"/>
      <c r="MZD254"/>
      <c r="MZE254"/>
      <c r="MZF254"/>
      <c r="MZG254"/>
      <c r="MZH254"/>
      <c r="MZI254"/>
      <c r="MZJ254"/>
      <c r="MZK254"/>
      <c r="MZL254"/>
      <c r="MZM254"/>
      <c r="MZN254"/>
      <c r="MZO254"/>
      <c r="MZP254"/>
      <c r="MZQ254"/>
      <c r="MZR254"/>
      <c r="MZS254"/>
      <c r="MZT254"/>
      <c r="MZU254"/>
      <c r="MZV254"/>
      <c r="MZW254"/>
      <c r="MZX254"/>
      <c r="MZY254"/>
      <c r="MZZ254"/>
      <c r="NAA254"/>
      <c r="NAB254"/>
      <c r="NAC254"/>
      <c r="NAD254"/>
      <c r="NAE254"/>
      <c r="NAF254"/>
      <c r="NAG254"/>
      <c r="NAH254"/>
      <c r="NAI254"/>
      <c r="NAJ254"/>
      <c r="NAK254"/>
      <c r="NAL254"/>
      <c r="NAM254"/>
      <c r="NAN254"/>
      <c r="NAO254"/>
      <c r="NAP254"/>
      <c r="NAQ254"/>
      <c r="NAR254"/>
      <c r="NAS254"/>
      <c r="NAT254"/>
      <c r="NAU254"/>
      <c r="NAV254"/>
      <c r="NAW254"/>
      <c r="NAX254"/>
      <c r="NAY254"/>
      <c r="NAZ254"/>
      <c r="NBA254"/>
      <c r="NBB254"/>
      <c r="NBC254"/>
      <c r="NBD254"/>
      <c r="NBE254"/>
      <c r="NBF254"/>
      <c r="NBG254"/>
      <c r="NBH254"/>
      <c r="NBI254"/>
      <c r="NBJ254"/>
      <c r="NBK254"/>
      <c r="NBL254"/>
      <c r="NBM254"/>
      <c r="NBN254"/>
      <c r="NBO254"/>
      <c r="NBP254"/>
      <c r="NBQ254"/>
      <c r="NBR254"/>
      <c r="NBS254"/>
      <c r="NBT254"/>
      <c r="NBU254"/>
      <c r="NBV254"/>
      <c r="NBW254"/>
      <c r="NBX254"/>
      <c r="NBY254"/>
      <c r="NBZ254"/>
      <c r="NCA254"/>
      <c r="NCB254"/>
      <c r="NCC254"/>
      <c r="NCD254"/>
      <c r="NCE254"/>
      <c r="NCF254"/>
      <c r="NCG254"/>
      <c r="NCH254"/>
      <c r="NCI254"/>
      <c r="NCJ254"/>
      <c r="NCK254"/>
      <c r="NCL254"/>
      <c r="NCM254"/>
      <c r="NCN254"/>
      <c r="NCO254"/>
      <c r="NCP254"/>
      <c r="NCQ254"/>
      <c r="NCR254"/>
      <c r="NCS254"/>
      <c r="NCT254"/>
      <c r="NCU254"/>
      <c r="NCV254"/>
      <c r="NCW254"/>
      <c r="NCX254"/>
      <c r="NCY254"/>
      <c r="NCZ254"/>
      <c r="NDA254"/>
      <c r="NDB254"/>
      <c r="NDC254"/>
      <c r="NDD254"/>
      <c r="NDE254"/>
      <c r="NDF254"/>
      <c r="NDG254"/>
      <c r="NDH254"/>
      <c r="NDI254"/>
      <c r="NDJ254"/>
      <c r="NDK254"/>
      <c r="NDL254"/>
      <c r="NDM254"/>
      <c r="NDN254"/>
      <c r="NDO254"/>
      <c r="NDP254"/>
      <c r="NDQ254"/>
      <c r="NDR254"/>
      <c r="NDS254"/>
      <c r="NDT254"/>
      <c r="NDU254"/>
      <c r="NDV254"/>
      <c r="NDW254"/>
      <c r="NDX254"/>
      <c r="NDY254"/>
      <c r="NDZ254"/>
      <c r="NEA254"/>
      <c r="NEB254"/>
      <c r="NEC254"/>
      <c r="NED254"/>
      <c r="NEE254"/>
      <c r="NEF254"/>
      <c r="NEG254"/>
      <c r="NEH254"/>
      <c r="NEI254"/>
      <c r="NEJ254"/>
      <c r="NEK254"/>
      <c r="NEL254"/>
      <c r="NEM254"/>
      <c r="NEN254"/>
      <c r="NEO254"/>
      <c r="NEP254"/>
      <c r="NEQ254"/>
      <c r="NER254"/>
      <c r="NES254"/>
      <c r="NET254"/>
      <c r="NEU254"/>
      <c r="NEV254"/>
      <c r="NEW254"/>
      <c r="NEX254"/>
      <c r="NEY254"/>
      <c r="NEZ254"/>
      <c r="NFA254"/>
      <c r="NFB254"/>
      <c r="NFC254"/>
      <c r="NFD254"/>
      <c r="NFE254"/>
      <c r="NFF254"/>
      <c r="NFG254"/>
      <c r="NFH254"/>
      <c r="NFI254"/>
      <c r="NFJ254"/>
      <c r="NFK254"/>
      <c r="NFL254"/>
      <c r="NFM254"/>
      <c r="NFN254"/>
      <c r="NFO254"/>
      <c r="NFP254"/>
      <c r="NFQ254"/>
      <c r="NFR254"/>
      <c r="NFS254"/>
      <c r="NFT254"/>
      <c r="NFU254"/>
      <c r="NFV254"/>
      <c r="NFW254"/>
      <c r="NFX254"/>
      <c r="NFY254"/>
      <c r="NFZ254"/>
      <c r="NGA254"/>
      <c r="NGB254"/>
      <c r="NGC254"/>
      <c r="NGD254"/>
      <c r="NGE254"/>
      <c r="NGF254"/>
      <c r="NGG254"/>
      <c r="NGH254"/>
      <c r="NGI254"/>
      <c r="NGJ254"/>
      <c r="NGK254"/>
      <c r="NGL254"/>
      <c r="NGM254"/>
      <c r="NGN254"/>
      <c r="NGO254"/>
      <c r="NGP254"/>
      <c r="NGQ254"/>
      <c r="NGR254"/>
      <c r="NGS254"/>
      <c r="NGT254"/>
      <c r="NGU254"/>
      <c r="NGV254"/>
      <c r="NGW254"/>
      <c r="NGX254"/>
      <c r="NGY254"/>
      <c r="NGZ254"/>
      <c r="NHA254"/>
      <c r="NHB254"/>
      <c r="NHC254"/>
      <c r="NHD254"/>
      <c r="NHE254"/>
      <c r="NHF254"/>
      <c r="NHG254"/>
      <c r="NHH254"/>
      <c r="NHI254"/>
      <c r="NHJ254"/>
      <c r="NHK254"/>
      <c r="NHL254"/>
      <c r="NHM254"/>
      <c r="NHN254"/>
      <c r="NHO254"/>
      <c r="NHP254"/>
      <c r="NHQ254"/>
      <c r="NHR254"/>
      <c r="NHS254"/>
      <c r="NHT254"/>
      <c r="NHU254"/>
      <c r="NHV254"/>
      <c r="NHW254"/>
      <c r="NHX254"/>
      <c r="NHY254"/>
      <c r="NHZ254"/>
      <c r="NIA254"/>
      <c r="NIB254"/>
      <c r="NIC254"/>
      <c r="NID254"/>
      <c r="NIE254"/>
      <c r="NIF254"/>
      <c r="NIG254"/>
      <c r="NIH254"/>
      <c r="NII254"/>
      <c r="NIJ254"/>
      <c r="NIK254"/>
      <c r="NIL254"/>
      <c r="NIM254"/>
      <c r="NIN254"/>
      <c r="NIO254"/>
      <c r="NIP254"/>
      <c r="NIQ254"/>
      <c r="NIR254"/>
      <c r="NIS254"/>
      <c r="NIT254"/>
      <c r="NIU254"/>
      <c r="NIV254"/>
      <c r="NIW254"/>
      <c r="NIX254"/>
      <c r="NIY254"/>
      <c r="NIZ254"/>
      <c r="NJA254"/>
      <c r="NJB254"/>
      <c r="NJC254"/>
      <c r="NJD254"/>
      <c r="NJE254"/>
      <c r="NJF254"/>
      <c r="NJG254"/>
      <c r="NJH254"/>
      <c r="NJI254"/>
      <c r="NJJ254"/>
      <c r="NJK254"/>
      <c r="NJL254"/>
      <c r="NJM254"/>
      <c r="NJN254"/>
      <c r="NJO254"/>
      <c r="NJP254"/>
      <c r="NJQ254"/>
      <c r="NJR254"/>
      <c r="NJS254"/>
      <c r="NJT254"/>
      <c r="NJU254"/>
      <c r="NJV254"/>
      <c r="NJW254"/>
      <c r="NJX254"/>
      <c r="NJY254"/>
      <c r="NJZ254"/>
      <c r="NKA254"/>
      <c r="NKB254"/>
      <c r="NKC254"/>
      <c r="NKD254"/>
      <c r="NKE254"/>
      <c r="NKF254"/>
      <c r="NKG254"/>
      <c r="NKH254"/>
      <c r="NKI254"/>
      <c r="NKJ254"/>
      <c r="NKK254"/>
      <c r="NKL254"/>
      <c r="NKM254"/>
      <c r="NKN254"/>
      <c r="NKO254"/>
      <c r="NKP254"/>
      <c r="NKQ254"/>
      <c r="NKR254"/>
      <c r="NKS254"/>
      <c r="NKT254"/>
      <c r="NKU254"/>
      <c r="NKV254"/>
      <c r="NKW254"/>
      <c r="NKX254"/>
      <c r="NKY254"/>
      <c r="NKZ254"/>
      <c r="NLA254"/>
      <c r="NLB254"/>
      <c r="NLC254"/>
      <c r="NLD254"/>
      <c r="NLE254"/>
      <c r="NLF254"/>
      <c r="NLG254"/>
      <c r="NLH254"/>
      <c r="NLI254"/>
      <c r="NLJ254"/>
      <c r="NLK254"/>
      <c r="NLL254"/>
      <c r="NLM254"/>
      <c r="NLN254"/>
      <c r="NLO254"/>
      <c r="NLP254"/>
      <c r="NLQ254"/>
      <c r="NLR254"/>
      <c r="NLS254"/>
      <c r="NLT254"/>
      <c r="NLU254"/>
      <c r="NLV254"/>
      <c r="NLW254"/>
      <c r="NLX254"/>
      <c r="NLY254"/>
      <c r="NLZ254"/>
      <c r="NMA254"/>
      <c r="NMB254"/>
      <c r="NMC254"/>
      <c r="NMD254"/>
      <c r="NME254"/>
      <c r="NMF254"/>
      <c r="NMG254"/>
      <c r="NMH254"/>
      <c r="NMI254"/>
      <c r="NMJ254"/>
      <c r="NMK254"/>
      <c r="NML254"/>
      <c r="NMM254"/>
      <c r="NMN254"/>
      <c r="NMO254"/>
      <c r="NMP254"/>
      <c r="NMQ254"/>
      <c r="NMR254"/>
      <c r="NMS254"/>
      <c r="NMT254"/>
      <c r="NMU254"/>
      <c r="NMV254"/>
      <c r="NMW254"/>
      <c r="NMX254"/>
      <c r="NMY254"/>
      <c r="NMZ254"/>
      <c r="NNA254"/>
      <c r="NNB254"/>
      <c r="NNC254"/>
      <c r="NND254"/>
      <c r="NNE254"/>
      <c r="NNF254"/>
      <c r="NNG254"/>
      <c r="NNH254"/>
      <c r="NNI254"/>
      <c r="NNJ254"/>
      <c r="NNK254"/>
      <c r="NNL254"/>
      <c r="NNM254"/>
      <c r="NNN254"/>
      <c r="NNO254"/>
      <c r="NNP254"/>
      <c r="NNQ254"/>
      <c r="NNR254"/>
      <c r="NNS254"/>
      <c r="NNT254"/>
      <c r="NNU254"/>
      <c r="NNV254"/>
      <c r="NNW254"/>
      <c r="NNX254"/>
      <c r="NNY254"/>
      <c r="NNZ254"/>
      <c r="NOA254"/>
      <c r="NOB254"/>
      <c r="NOC254"/>
      <c r="NOD254"/>
      <c r="NOE254"/>
      <c r="NOF254"/>
      <c r="NOG254"/>
      <c r="NOH254"/>
      <c r="NOI254"/>
      <c r="NOJ254"/>
      <c r="NOK254"/>
      <c r="NOL254"/>
      <c r="NOM254"/>
      <c r="NON254"/>
      <c r="NOO254"/>
      <c r="NOP254"/>
      <c r="NOQ254"/>
      <c r="NOR254"/>
      <c r="NOS254"/>
      <c r="NOT254"/>
      <c r="NOU254"/>
      <c r="NOV254"/>
      <c r="NOW254"/>
      <c r="NOX254"/>
      <c r="NOY254"/>
      <c r="NOZ254"/>
      <c r="NPA254"/>
      <c r="NPB254"/>
      <c r="NPC254"/>
      <c r="NPD254"/>
      <c r="NPE254"/>
      <c r="NPF254"/>
      <c r="NPG254"/>
      <c r="NPH254"/>
      <c r="NPI254"/>
      <c r="NPJ254"/>
      <c r="NPK254"/>
      <c r="NPL254"/>
      <c r="NPM254"/>
      <c r="NPN254"/>
      <c r="NPO254"/>
      <c r="NPP254"/>
      <c r="NPQ254"/>
      <c r="NPR254"/>
      <c r="NPS254"/>
      <c r="NPT254"/>
      <c r="NPU254"/>
      <c r="NPV254"/>
      <c r="NPW254"/>
      <c r="NPX254"/>
      <c r="NPY254"/>
      <c r="NPZ254"/>
      <c r="NQA254"/>
      <c r="NQB254"/>
      <c r="NQC254"/>
      <c r="NQD254"/>
      <c r="NQE254"/>
      <c r="NQF254"/>
      <c r="NQG254"/>
      <c r="NQH254"/>
      <c r="NQI254"/>
      <c r="NQJ254"/>
      <c r="NQK254"/>
      <c r="NQL254"/>
      <c r="NQM254"/>
      <c r="NQN254"/>
      <c r="NQO254"/>
      <c r="NQP254"/>
      <c r="NQQ254"/>
      <c r="NQR254"/>
      <c r="NQS254"/>
      <c r="NQT254"/>
      <c r="NQU254"/>
      <c r="NQV254"/>
      <c r="NQW254"/>
      <c r="NQX254"/>
      <c r="NQY254"/>
      <c r="NQZ254"/>
      <c r="NRA254"/>
      <c r="NRB254"/>
      <c r="NRC254"/>
      <c r="NRD254"/>
      <c r="NRE254"/>
      <c r="NRF254"/>
      <c r="NRG254"/>
      <c r="NRH254"/>
      <c r="NRI254"/>
      <c r="NRJ254"/>
      <c r="NRK254"/>
      <c r="NRL254"/>
      <c r="NRM254"/>
      <c r="NRN254"/>
      <c r="NRO254"/>
      <c r="NRP254"/>
      <c r="NRQ254"/>
      <c r="NRR254"/>
      <c r="NRS254"/>
      <c r="NRT254"/>
      <c r="NRU254"/>
      <c r="NRV254"/>
      <c r="NRW254"/>
      <c r="NRX254"/>
      <c r="NRY254"/>
      <c r="NRZ254"/>
      <c r="NSA254"/>
      <c r="NSB254"/>
      <c r="NSC254"/>
      <c r="NSD254"/>
      <c r="NSE254"/>
      <c r="NSF254"/>
      <c r="NSG254"/>
      <c r="NSH254"/>
      <c r="NSI254"/>
      <c r="NSJ254"/>
      <c r="NSK254"/>
      <c r="NSL254"/>
      <c r="NSM254"/>
      <c r="NSN254"/>
      <c r="NSO254"/>
      <c r="NSP254"/>
      <c r="NSQ254"/>
      <c r="NSR254"/>
      <c r="NSS254"/>
      <c r="NST254"/>
      <c r="NSU254"/>
      <c r="NSV254"/>
      <c r="NSW254"/>
      <c r="NSX254"/>
      <c r="NSY254"/>
      <c r="NSZ254"/>
      <c r="NTA254"/>
      <c r="NTB254"/>
      <c r="NTC254"/>
      <c r="NTD254"/>
      <c r="NTE254"/>
      <c r="NTF254"/>
      <c r="NTG254"/>
      <c r="NTH254"/>
      <c r="NTI254"/>
      <c r="NTJ254"/>
      <c r="NTK254"/>
      <c r="NTL254"/>
      <c r="NTM254"/>
      <c r="NTN254"/>
      <c r="NTO254"/>
      <c r="NTP254"/>
      <c r="NTQ254"/>
      <c r="NTR254"/>
      <c r="NTS254"/>
      <c r="NTT254"/>
      <c r="NTU254"/>
      <c r="NTV254"/>
      <c r="NTW254"/>
      <c r="NTX254"/>
      <c r="NTY254"/>
      <c r="NTZ254"/>
      <c r="NUA254"/>
      <c r="NUB254"/>
      <c r="NUC254"/>
      <c r="NUD254"/>
      <c r="NUE254"/>
      <c r="NUF254"/>
      <c r="NUG254"/>
      <c r="NUH254"/>
      <c r="NUI254"/>
      <c r="NUJ254"/>
      <c r="NUK254"/>
      <c r="NUL254"/>
      <c r="NUM254"/>
      <c r="NUN254"/>
      <c r="NUO254"/>
      <c r="NUP254"/>
      <c r="NUQ254"/>
      <c r="NUR254"/>
      <c r="NUS254"/>
      <c r="NUT254"/>
      <c r="NUU254"/>
      <c r="NUV254"/>
      <c r="NUW254"/>
      <c r="NUX254"/>
      <c r="NUY254"/>
      <c r="NUZ254"/>
      <c r="NVA254"/>
      <c r="NVB254"/>
      <c r="NVC254"/>
      <c r="NVD254"/>
      <c r="NVE254"/>
      <c r="NVF254"/>
      <c r="NVG254"/>
      <c r="NVH254"/>
      <c r="NVI254"/>
      <c r="NVJ254"/>
      <c r="NVK254"/>
      <c r="NVL254"/>
      <c r="NVM254"/>
      <c r="NVN254"/>
      <c r="NVO254"/>
      <c r="NVP254"/>
      <c r="NVQ254"/>
      <c r="NVR254"/>
      <c r="NVS254"/>
      <c r="NVT254"/>
      <c r="NVU254"/>
      <c r="NVV254"/>
      <c r="NVW254"/>
      <c r="NVX254"/>
      <c r="NVY254"/>
      <c r="NVZ254"/>
      <c r="NWA254"/>
      <c r="NWB254"/>
      <c r="NWC254"/>
      <c r="NWD254"/>
      <c r="NWE254"/>
      <c r="NWF254"/>
      <c r="NWG254"/>
      <c r="NWH254"/>
      <c r="NWI254"/>
      <c r="NWJ254"/>
      <c r="NWK254"/>
      <c r="NWL254"/>
      <c r="NWM254"/>
      <c r="NWN254"/>
      <c r="NWO254"/>
      <c r="NWP254"/>
      <c r="NWQ254"/>
      <c r="NWR254"/>
      <c r="NWS254"/>
      <c r="NWT254"/>
      <c r="NWU254"/>
      <c r="NWV254"/>
      <c r="NWW254"/>
      <c r="NWX254"/>
      <c r="NWY254"/>
      <c r="NWZ254"/>
      <c r="NXA254"/>
      <c r="NXB254"/>
      <c r="NXC254"/>
      <c r="NXD254"/>
      <c r="NXE254"/>
      <c r="NXF254"/>
      <c r="NXG254"/>
      <c r="NXH254"/>
      <c r="NXI254"/>
      <c r="NXJ254"/>
      <c r="NXK254"/>
      <c r="NXL254"/>
      <c r="NXM254"/>
      <c r="NXN254"/>
      <c r="NXO254"/>
      <c r="NXP254"/>
      <c r="NXQ254"/>
      <c r="NXR254"/>
      <c r="NXS254"/>
      <c r="NXT254"/>
      <c r="NXU254"/>
      <c r="NXV254"/>
      <c r="NXW254"/>
      <c r="NXX254"/>
      <c r="NXY254"/>
      <c r="NXZ254"/>
      <c r="NYA254"/>
      <c r="NYB254"/>
      <c r="NYC254"/>
      <c r="NYD254"/>
      <c r="NYE254"/>
      <c r="NYF254"/>
      <c r="NYG254"/>
      <c r="NYH254"/>
      <c r="NYI254"/>
      <c r="NYJ254"/>
      <c r="NYK254"/>
      <c r="NYL254"/>
      <c r="NYM254"/>
      <c r="NYN254"/>
      <c r="NYO254"/>
      <c r="NYP254"/>
      <c r="NYQ254"/>
      <c r="NYR254"/>
      <c r="NYS254"/>
      <c r="NYT254"/>
      <c r="NYU254"/>
      <c r="NYV254"/>
      <c r="NYW254"/>
      <c r="NYX254"/>
      <c r="NYY254"/>
      <c r="NYZ254"/>
      <c r="NZA254"/>
      <c r="NZB254"/>
      <c r="NZC254"/>
      <c r="NZD254"/>
      <c r="NZE254"/>
      <c r="NZF254"/>
      <c r="NZG254"/>
      <c r="NZH254"/>
      <c r="NZI254"/>
      <c r="NZJ254"/>
      <c r="NZK254"/>
      <c r="NZL254"/>
      <c r="NZM254"/>
      <c r="NZN254"/>
      <c r="NZO254"/>
      <c r="NZP254"/>
      <c r="NZQ254"/>
      <c r="NZR254"/>
      <c r="NZS254"/>
      <c r="NZT254"/>
      <c r="NZU254"/>
      <c r="NZV254"/>
      <c r="NZW254"/>
      <c r="NZX254"/>
      <c r="NZY254"/>
      <c r="NZZ254"/>
      <c r="OAA254"/>
      <c r="OAB254"/>
      <c r="OAC254"/>
      <c r="OAD254"/>
      <c r="OAE254"/>
      <c r="OAF254"/>
      <c r="OAG254"/>
      <c r="OAH254"/>
      <c r="OAI254"/>
      <c r="OAJ254"/>
      <c r="OAK254"/>
      <c r="OAL254"/>
      <c r="OAM254"/>
      <c r="OAN254"/>
      <c r="OAO254"/>
      <c r="OAP254"/>
      <c r="OAQ254"/>
      <c r="OAR254"/>
      <c r="OAS254"/>
      <c r="OAT254"/>
      <c r="OAU254"/>
      <c r="OAV254"/>
      <c r="OAW254"/>
      <c r="OAX254"/>
      <c r="OAY254"/>
      <c r="OAZ254"/>
      <c r="OBA254"/>
      <c r="OBB254"/>
      <c r="OBC254"/>
      <c r="OBD254"/>
      <c r="OBE254"/>
      <c r="OBF254"/>
      <c r="OBG254"/>
      <c r="OBH254"/>
      <c r="OBI254"/>
      <c r="OBJ254"/>
      <c r="OBK254"/>
      <c r="OBL254"/>
      <c r="OBM254"/>
      <c r="OBN254"/>
      <c r="OBO254"/>
      <c r="OBP254"/>
      <c r="OBQ254"/>
      <c r="OBR254"/>
      <c r="OBS254"/>
      <c r="OBT254"/>
      <c r="OBU254"/>
      <c r="OBV254"/>
      <c r="OBW254"/>
      <c r="OBX254"/>
      <c r="OBY254"/>
      <c r="OBZ254"/>
      <c r="OCA254"/>
      <c r="OCB254"/>
      <c r="OCC254"/>
      <c r="OCD254"/>
      <c r="OCE254"/>
      <c r="OCF254"/>
      <c r="OCG254"/>
      <c r="OCH254"/>
      <c r="OCI254"/>
      <c r="OCJ254"/>
      <c r="OCK254"/>
      <c r="OCL254"/>
      <c r="OCM254"/>
      <c r="OCN254"/>
      <c r="OCO254"/>
      <c r="OCP254"/>
      <c r="OCQ254"/>
      <c r="OCR254"/>
      <c r="OCS254"/>
      <c r="OCT254"/>
      <c r="OCU254"/>
      <c r="OCV254"/>
      <c r="OCW254"/>
      <c r="OCX254"/>
      <c r="OCY254"/>
      <c r="OCZ254"/>
      <c r="ODA254"/>
      <c r="ODB254"/>
      <c r="ODC254"/>
      <c r="ODD254"/>
      <c r="ODE254"/>
      <c r="ODF254"/>
      <c r="ODG254"/>
      <c r="ODH254"/>
      <c r="ODI254"/>
      <c r="ODJ254"/>
      <c r="ODK254"/>
      <c r="ODL254"/>
      <c r="ODM254"/>
      <c r="ODN254"/>
      <c r="ODO254"/>
      <c r="ODP254"/>
      <c r="ODQ254"/>
      <c r="ODR254"/>
      <c r="ODS254"/>
      <c r="ODT254"/>
      <c r="ODU254"/>
      <c r="ODV254"/>
      <c r="ODW254"/>
      <c r="ODX254"/>
      <c r="ODY254"/>
      <c r="ODZ254"/>
      <c r="OEA254"/>
      <c r="OEB254"/>
      <c r="OEC254"/>
      <c r="OED254"/>
      <c r="OEE254"/>
      <c r="OEF254"/>
      <c r="OEG254"/>
      <c r="OEH254"/>
      <c r="OEI254"/>
      <c r="OEJ254"/>
      <c r="OEK254"/>
      <c r="OEL254"/>
      <c r="OEM254"/>
      <c r="OEN254"/>
      <c r="OEO254"/>
      <c r="OEP254"/>
      <c r="OEQ254"/>
      <c r="OER254"/>
      <c r="OES254"/>
      <c r="OET254"/>
      <c r="OEU254"/>
      <c r="OEV254"/>
      <c r="OEW254"/>
      <c r="OEX254"/>
      <c r="OEY254"/>
      <c r="OEZ254"/>
      <c r="OFA254"/>
      <c r="OFB254"/>
      <c r="OFC254"/>
      <c r="OFD254"/>
      <c r="OFE254"/>
      <c r="OFF254"/>
      <c r="OFG254"/>
      <c r="OFH254"/>
      <c r="OFI254"/>
      <c r="OFJ254"/>
      <c r="OFK254"/>
      <c r="OFL254"/>
      <c r="OFM254"/>
      <c r="OFN254"/>
      <c r="OFO254"/>
      <c r="OFP254"/>
      <c r="OFQ254"/>
      <c r="OFR254"/>
      <c r="OFS254"/>
      <c r="OFT254"/>
      <c r="OFU254"/>
      <c r="OFV254"/>
      <c r="OFW254"/>
      <c r="OFX254"/>
      <c r="OFY254"/>
      <c r="OFZ254"/>
      <c r="OGA254"/>
      <c r="OGB254"/>
      <c r="OGC254"/>
      <c r="OGD254"/>
      <c r="OGE254"/>
      <c r="OGF254"/>
      <c r="OGG254"/>
      <c r="OGH254"/>
      <c r="OGI254"/>
      <c r="OGJ254"/>
      <c r="OGK254"/>
      <c r="OGL254"/>
      <c r="OGM254"/>
      <c r="OGN254"/>
      <c r="OGO254"/>
      <c r="OGP254"/>
      <c r="OGQ254"/>
      <c r="OGR254"/>
      <c r="OGS254"/>
      <c r="OGT254"/>
      <c r="OGU254"/>
      <c r="OGV254"/>
      <c r="OGW254"/>
      <c r="OGX254"/>
      <c r="OGY254"/>
      <c r="OGZ254"/>
      <c r="OHA254"/>
      <c r="OHB254"/>
      <c r="OHC254"/>
      <c r="OHD254"/>
      <c r="OHE254"/>
      <c r="OHF254"/>
      <c r="OHG254"/>
      <c r="OHH254"/>
      <c r="OHI254"/>
      <c r="OHJ254"/>
      <c r="OHK254"/>
      <c r="OHL254"/>
      <c r="OHM254"/>
      <c r="OHN254"/>
      <c r="OHO254"/>
      <c r="OHP254"/>
      <c r="OHQ254"/>
      <c r="OHR254"/>
      <c r="OHS254"/>
      <c r="OHT254"/>
      <c r="OHU254"/>
      <c r="OHV254"/>
      <c r="OHW254"/>
      <c r="OHX254"/>
      <c r="OHY254"/>
      <c r="OHZ254"/>
      <c r="OIA254"/>
      <c r="OIB254"/>
      <c r="OIC254"/>
      <c r="OID254"/>
      <c r="OIE254"/>
      <c r="OIF254"/>
      <c r="OIG254"/>
      <c r="OIH254"/>
      <c r="OII254"/>
      <c r="OIJ254"/>
      <c r="OIK254"/>
      <c r="OIL254"/>
      <c r="OIM254"/>
      <c r="OIN254"/>
      <c r="OIO254"/>
      <c r="OIP254"/>
      <c r="OIQ254"/>
      <c r="OIR254"/>
      <c r="OIS254"/>
      <c r="OIT254"/>
      <c r="OIU254"/>
      <c r="OIV254"/>
      <c r="OIW254"/>
      <c r="OIX254"/>
      <c r="OIY254"/>
      <c r="OIZ254"/>
      <c r="OJA254"/>
      <c r="OJB254"/>
      <c r="OJC254"/>
      <c r="OJD254"/>
      <c r="OJE254"/>
      <c r="OJF254"/>
      <c r="OJG254"/>
      <c r="OJH254"/>
      <c r="OJI254"/>
      <c r="OJJ254"/>
      <c r="OJK254"/>
      <c r="OJL254"/>
      <c r="OJM254"/>
      <c r="OJN254"/>
      <c r="OJO254"/>
      <c r="OJP254"/>
      <c r="OJQ254"/>
      <c r="OJR254"/>
      <c r="OJS254"/>
      <c r="OJT254"/>
      <c r="OJU254"/>
      <c r="OJV254"/>
      <c r="OJW254"/>
      <c r="OJX254"/>
      <c r="OJY254"/>
      <c r="OJZ254"/>
      <c r="OKA254"/>
      <c r="OKB254"/>
      <c r="OKC254"/>
      <c r="OKD254"/>
      <c r="OKE254"/>
      <c r="OKF254"/>
      <c r="OKG254"/>
      <c r="OKH254"/>
      <c r="OKI254"/>
      <c r="OKJ254"/>
      <c r="OKK254"/>
      <c r="OKL254"/>
      <c r="OKM254"/>
      <c r="OKN254"/>
      <c r="OKO254"/>
      <c r="OKP254"/>
      <c r="OKQ254"/>
      <c r="OKR254"/>
      <c r="OKS254"/>
      <c r="OKT254"/>
      <c r="OKU254"/>
      <c r="OKV254"/>
      <c r="OKW254"/>
      <c r="OKX254"/>
      <c r="OKY254"/>
      <c r="OKZ254"/>
      <c r="OLA254"/>
      <c r="OLB254"/>
      <c r="OLC254"/>
      <c r="OLD254"/>
      <c r="OLE254"/>
      <c r="OLF254"/>
      <c r="OLG254"/>
      <c r="OLH254"/>
      <c r="OLI254"/>
      <c r="OLJ254"/>
      <c r="OLK254"/>
      <c r="OLL254"/>
      <c r="OLM254"/>
      <c r="OLN254"/>
      <c r="OLO254"/>
      <c r="OLP254"/>
      <c r="OLQ254"/>
      <c r="OLR254"/>
      <c r="OLS254"/>
      <c r="OLT254"/>
      <c r="OLU254"/>
      <c r="OLV254"/>
      <c r="OLW254"/>
      <c r="OLX254"/>
      <c r="OLY254"/>
      <c r="OLZ254"/>
      <c r="OMA254"/>
      <c r="OMB254"/>
      <c r="OMC254"/>
      <c r="OMD254"/>
      <c r="OME254"/>
      <c r="OMF254"/>
      <c r="OMG254"/>
      <c r="OMH254"/>
      <c r="OMI254"/>
      <c r="OMJ254"/>
      <c r="OMK254"/>
      <c r="OML254"/>
      <c r="OMM254"/>
      <c r="OMN254"/>
      <c r="OMO254"/>
      <c r="OMP254"/>
      <c r="OMQ254"/>
      <c r="OMR254"/>
      <c r="OMS254"/>
      <c r="OMT254"/>
      <c r="OMU254"/>
      <c r="OMV254"/>
      <c r="OMW254"/>
      <c r="OMX254"/>
      <c r="OMY254"/>
      <c r="OMZ254"/>
      <c r="ONA254"/>
      <c r="ONB254"/>
      <c r="ONC254"/>
      <c r="OND254"/>
      <c r="ONE254"/>
      <c r="ONF254"/>
      <c r="ONG254"/>
      <c r="ONH254"/>
      <c r="ONI254"/>
      <c r="ONJ254"/>
      <c r="ONK254"/>
      <c r="ONL254"/>
      <c r="ONM254"/>
      <c r="ONN254"/>
      <c r="ONO254"/>
      <c r="ONP254"/>
      <c r="ONQ254"/>
      <c r="ONR254"/>
      <c r="ONS254"/>
      <c r="ONT254"/>
      <c r="ONU254"/>
      <c r="ONV254"/>
      <c r="ONW254"/>
      <c r="ONX254"/>
      <c r="ONY254"/>
      <c r="ONZ254"/>
      <c r="OOA254"/>
      <c r="OOB254"/>
      <c r="OOC254"/>
      <c r="OOD254"/>
      <c r="OOE254"/>
      <c r="OOF254"/>
      <c r="OOG254"/>
      <c r="OOH254"/>
      <c r="OOI254"/>
      <c r="OOJ254"/>
      <c r="OOK254"/>
      <c r="OOL254"/>
      <c r="OOM254"/>
      <c r="OON254"/>
      <c r="OOO254"/>
      <c r="OOP254"/>
      <c r="OOQ254"/>
      <c r="OOR254"/>
      <c r="OOS254"/>
      <c r="OOT254"/>
      <c r="OOU254"/>
      <c r="OOV254"/>
      <c r="OOW254"/>
      <c r="OOX254"/>
      <c r="OOY254"/>
      <c r="OOZ254"/>
      <c r="OPA254"/>
      <c r="OPB254"/>
      <c r="OPC254"/>
      <c r="OPD254"/>
      <c r="OPE254"/>
      <c r="OPF254"/>
      <c r="OPG254"/>
      <c r="OPH254"/>
      <c r="OPI254"/>
      <c r="OPJ254"/>
      <c r="OPK254"/>
      <c r="OPL254"/>
      <c r="OPM254"/>
      <c r="OPN254"/>
      <c r="OPO254"/>
      <c r="OPP254"/>
      <c r="OPQ254"/>
      <c r="OPR254"/>
      <c r="OPS254"/>
      <c r="OPT254"/>
      <c r="OPU254"/>
      <c r="OPV254"/>
      <c r="OPW254"/>
      <c r="OPX254"/>
      <c r="OPY254"/>
      <c r="OPZ254"/>
      <c r="OQA254"/>
      <c r="OQB254"/>
      <c r="OQC254"/>
      <c r="OQD254"/>
      <c r="OQE254"/>
      <c r="OQF254"/>
      <c r="OQG254"/>
      <c r="OQH254"/>
      <c r="OQI254"/>
      <c r="OQJ254"/>
      <c r="OQK254"/>
      <c r="OQL254"/>
      <c r="OQM254"/>
      <c r="OQN254"/>
      <c r="OQO254"/>
      <c r="OQP254"/>
      <c r="OQQ254"/>
      <c r="OQR254"/>
      <c r="OQS254"/>
      <c r="OQT254"/>
      <c r="OQU254"/>
      <c r="OQV254"/>
      <c r="OQW254"/>
      <c r="OQX254"/>
      <c r="OQY254"/>
      <c r="OQZ254"/>
      <c r="ORA254"/>
      <c r="ORB254"/>
      <c r="ORC254"/>
      <c r="ORD254"/>
      <c r="ORE254"/>
      <c r="ORF254"/>
      <c r="ORG254"/>
      <c r="ORH254"/>
      <c r="ORI254"/>
      <c r="ORJ254"/>
      <c r="ORK254"/>
      <c r="ORL254"/>
      <c r="ORM254"/>
      <c r="ORN254"/>
      <c r="ORO254"/>
      <c r="ORP254"/>
      <c r="ORQ254"/>
      <c r="ORR254"/>
      <c r="ORS254"/>
      <c r="ORT254"/>
      <c r="ORU254"/>
      <c r="ORV254"/>
      <c r="ORW254"/>
      <c r="ORX254"/>
      <c r="ORY254"/>
      <c r="ORZ254"/>
      <c r="OSA254"/>
      <c r="OSB254"/>
      <c r="OSC254"/>
      <c r="OSD254"/>
      <c r="OSE254"/>
      <c r="OSF254"/>
      <c r="OSG254"/>
      <c r="OSH254"/>
      <c r="OSI254"/>
      <c r="OSJ254"/>
      <c r="OSK254"/>
      <c r="OSL254"/>
      <c r="OSM254"/>
      <c r="OSN254"/>
      <c r="OSO254"/>
      <c r="OSP254"/>
      <c r="OSQ254"/>
      <c r="OSR254"/>
      <c r="OSS254"/>
      <c r="OST254"/>
      <c r="OSU254"/>
      <c r="OSV254"/>
      <c r="OSW254"/>
      <c r="OSX254"/>
      <c r="OSY254"/>
      <c r="OSZ254"/>
      <c r="OTA254"/>
      <c r="OTB254"/>
      <c r="OTC254"/>
      <c r="OTD254"/>
      <c r="OTE254"/>
      <c r="OTF254"/>
      <c r="OTG254"/>
      <c r="OTH254"/>
      <c r="OTI254"/>
      <c r="OTJ254"/>
      <c r="OTK254"/>
      <c r="OTL254"/>
      <c r="OTM254"/>
      <c r="OTN254"/>
      <c r="OTO254"/>
      <c r="OTP254"/>
      <c r="OTQ254"/>
      <c r="OTR254"/>
      <c r="OTS254"/>
      <c r="OTT254"/>
      <c r="OTU254"/>
      <c r="OTV254"/>
      <c r="OTW254"/>
      <c r="OTX254"/>
      <c r="OTY254"/>
      <c r="OTZ254"/>
      <c r="OUA254"/>
      <c r="OUB254"/>
      <c r="OUC254"/>
      <c r="OUD254"/>
      <c r="OUE254"/>
      <c r="OUF254"/>
      <c r="OUG254"/>
      <c r="OUH254"/>
      <c r="OUI254"/>
      <c r="OUJ254"/>
      <c r="OUK254"/>
      <c r="OUL254"/>
      <c r="OUM254"/>
      <c r="OUN254"/>
      <c r="OUO254"/>
      <c r="OUP254"/>
      <c r="OUQ254"/>
      <c r="OUR254"/>
      <c r="OUS254"/>
      <c r="OUT254"/>
      <c r="OUU254"/>
      <c r="OUV254"/>
      <c r="OUW254"/>
      <c r="OUX254"/>
      <c r="OUY254"/>
      <c r="OUZ254"/>
      <c r="OVA254"/>
      <c r="OVB254"/>
      <c r="OVC254"/>
      <c r="OVD254"/>
      <c r="OVE254"/>
      <c r="OVF254"/>
      <c r="OVG254"/>
      <c r="OVH254"/>
      <c r="OVI254"/>
      <c r="OVJ254"/>
      <c r="OVK254"/>
      <c r="OVL254"/>
      <c r="OVM254"/>
      <c r="OVN254"/>
      <c r="OVO254"/>
      <c r="OVP254"/>
      <c r="OVQ254"/>
      <c r="OVR254"/>
      <c r="OVS254"/>
      <c r="OVT254"/>
      <c r="OVU254"/>
      <c r="OVV254"/>
      <c r="OVW254"/>
      <c r="OVX254"/>
      <c r="OVY254"/>
      <c r="OVZ254"/>
      <c r="OWA254"/>
      <c r="OWB254"/>
      <c r="OWC254"/>
      <c r="OWD254"/>
      <c r="OWE254"/>
      <c r="OWF254"/>
      <c r="OWG254"/>
      <c r="OWH254"/>
      <c r="OWI254"/>
      <c r="OWJ254"/>
      <c r="OWK254"/>
      <c r="OWL254"/>
      <c r="OWM254"/>
      <c r="OWN254"/>
      <c r="OWO254"/>
      <c r="OWP254"/>
      <c r="OWQ254"/>
      <c r="OWR254"/>
      <c r="OWS254"/>
      <c r="OWT254"/>
      <c r="OWU254"/>
      <c r="OWV254"/>
      <c r="OWW254"/>
      <c r="OWX254"/>
      <c r="OWY254"/>
      <c r="OWZ254"/>
      <c r="OXA254"/>
      <c r="OXB254"/>
      <c r="OXC254"/>
      <c r="OXD254"/>
      <c r="OXE254"/>
      <c r="OXF254"/>
      <c r="OXG254"/>
      <c r="OXH254"/>
      <c r="OXI254"/>
      <c r="OXJ254"/>
      <c r="OXK254"/>
      <c r="OXL254"/>
      <c r="OXM254"/>
      <c r="OXN254"/>
      <c r="OXO254"/>
      <c r="OXP254"/>
      <c r="OXQ254"/>
      <c r="OXR254"/>
      <c r="OXS254"/>
      <c r="OXT254"/>
      <c r="OXU254"/>
      <c r="OXV254"/>
      <c r="OXW254"/>
      <c r="OXX254"/>
      <c r="OXY254"/>
      <c r="OXZ254"/>
      <c r="OYA254"/>
      <c r="OYB254"/>
      <c r="OYC254"/>
      <c r="OYD254"/>
      <c r="OYE254"/>
      <c r="OYF254"/>
      <c r="OYG254"/>
      <c r="OYH254"/>
      <c r="OYI254"/>
      <c r="OYJ254"/>
      <c r="OYK254"/>
      <c r="OYL254"/>
      <c r="OYM254"/>
      <c r="OYN254"/>
      <c r="OYO254"/>
      <c r="OYP254"/>
      <c r="OYQ254"/>
      <c r="OYR254"/>
      <c r="OYS254"/>
      <c r="OYT254"/>
      <c r="OYU254"/>
      <c r="OYV254"/>
      <c r="OYW254"/>
      <c r="OYX254"/>
      <c r="OYY254"/>
      <c r="OYZ254"/>
      <c r="OZA254"/>
      <c r="OZB254"/>
      <c r="OZC254"/>
      <c r="OZD254"/>
      <c r="OZE254"/>
      <c r="OZF254"/>
      <c r="OZG254"/>
      <c r="OZH254"/>
      <c r="OZI254"/>
      <c r="OZJ254"/>
      <c r="OZK254"/>
      <c r="OZL254"/>
      <c r="OZM254"/>
      <c r="OZN254"/>
      <c r="OZO254"/>
      <c r="OZP254"/>
      <c r="OZQ254"/>
      <c r="OZR254"/>
      <c r="OZS254"/>
      <c r="OZT254"/>
      <c r="OZU254"/>
      <c r="OZV254"/>
      <c r="OZW254"/>
      <c r="OZX254"/>
      <c r="OZY254"/>
      <c r="OZZ254"/>
      <c r="PAA254"/>
      <c r="PAB254"/>
      <c r="PAC254"/>
      <c r="PAD254"/>
      <c r="PAE254"/>
      <c r="PAF254"/>
      <c r="PAG254"/>
      <c r="PAH254"/>
      <c r="PAI254"/>
      <c r="PAJ254"/>
      <c r="PAK254"/>
      <c r="PAL254"/>
      <c r="PAM254"/>
      <c r="PAN254"/>
      <c r="PAO254"/>
      <c r="PAP254"/>
      <c r="PAQ254"/>
      <c r="PAR254"/>
      <c r="PAS254"/>
      <c r="PAT254"/>
      <c r="PAU254"/>
      <c r="PAV254"/>
      <c r="PAW254"/>
      <c r="PAX254"/>
      <c r="PAY254"/>
      <c r="PAZ254"/>
      <c r="PBA254"/>
      <c r="PBB254"/>
      <c r="PBC254"/>
      <c r="PBD254"/>
      <c r="PBE254"/>
      <c r="PBF254"/>
      <c r="PBG254"/>
      <c r="PBH254"/>
      <c r="PBI254"/>
      <c r="PBJ254"/>
      <c r="PBK254"/>
      <c r="PBL254"/>
      <c r="PBM254"/>
      <c r="PBN254"/>
      <c r="PBO254"/>
      <c r="PBP254"/>
      <c r="PBQ254"/>
      <c r="PBR254"/>
      <c r="PBS254"/>
      <c r="PBT254"/>
      <c r="PBU254"/>
      <c r="PBV254"/>
      <c r="PBW254"/>
      <c r="PBX254"/>
      <c r="PBY254"/>
      <c r="PBZ254"/>
      <c r="PCA254"/>
      <c r="PCB254"/>
      <c r="PCC254"/>
      <c r="PCD254"/>
      <c r="PCE254"/>
      <c r="PCF254"/>
      <c r="PCG254"/>
      <c r="PCH254"/>
      <c r="PCI254"/>
      <c r="PCJ254"/>
      <c r="PCK254"/>
      <c r="PCL254"/>
      <c r="PCM254"/>
      <c r="PCN254"/>
      <c r="PCO254"/>
      <c r="PCP254"/>
      <c r="PCQ254"/>
      <c r="PCR254"/>
      <c r="PCS254"/>
      <c r="PCT254"/>
      <c r="PCU254"/>
      <c r="PCV254"/>
      <c r="PCW254"/>
      <c r="PCX254"/>
      <c r="PCY254"/>
      <c r="PCZ254"/>
      <c r="PDA254"/>
      <c r="PDB254"/>
      <c r="PDC254"/>
      <c r="PDD254"/>
      <c r="PDE254"/>
      <c r="PDF254"/>
      <c r="PDG254"/>
      <c r="PDH254"/>
      <c r="PDI254"/>
      <c r="PDJ254"/>
      <c r="PDK254"/>
      <c r="PDL254"/>
      <c r="PDM254"/>
      <c r="PDN254"/>
      <c r="PDO254"/>
      <c r="PDP254"/>
      <c r="PDQ254"/>
      <c r="PDR254"/>
      <c r="PDS254"/>
      <c r="PDT254"/>
      <c r="PDU254"/>
      <c r="PDV254"/>
      <c r="PDW254"/>
      <c r="PDX254"/>
      <c r="PDY254"/>
      <c r="PDZ254"/>
      <c r="PEA254"/>
      <c r="PEB254"/>
      <c r="PEC254"/>
      <c r="PED254"/>
      <c r="PEE254"/>
      <c r="PEF254"/>
      <c r="PEG254"/>
      <c r="PEH254"/>
      <c r="PEI254"/>
      <c r="PEJ254"/>
      <c r="PEK254"/>
      <c r="PEL254"/>
      <c r="PEM254"/>
      <c r="PEN254"/>
      <c r="PEO254"/>
      <c r="PEP254"/>
      <c r="PEQ254"/>
      <c r="PER254"/>
      <c r="PES254"/>
      <c r="PET254"/>
      <c r="PEU254"/>
      <c r="PEV254"/>
      <c r="PEW254"/>
      <c r="PEX254"/>
      <c r="PEY254"/>
      <c r="PEZ254"/>
      <c r="PFA254"/>
      <c r="PFB254"/>
      <c r="PFC254"/>
      <c r="PFD254"/>
      <c r="PFE254"/>
      <c r="PFF254"/>
      <c r="PFG254"/>
      <c r="PFH254"/>
      <c r="PFI254"/>
      <c r="PFJ254"/>
      <c r="PFK254"/>
      <c r="PFL254"/>
      <c r="PFM254"/>
      <c r="PFN254"/>
      <c r="PFO254"/>
      <c r="PFP254"/>
      <c r="PFQ254"/>
      <c r="PFR254"/>
      <c r="PFS254"/>
      <c r="PFT254"/>
      <c r="PFU254"/>
      <c r="PFV254"/>
      <c r="PFW254"/>
      <c r="PFX254"/>
      <c r="PFY254"/>
      <c r="PFZ254"/>
      <c r="PGA254"/>
      <c r="PGB254"/>
      <c r="PGC254"/>
      <c r="PGD254"/>
      <c r="PGE254"/>
      <c r="PGF254"/>
      <c r="PGG254"/>
      <c r="PGH254"/>
      <c r="PGI254"/>
      <c r="PGJ254"/>
      <c r="PGK254"/>
      <c r="PGL254"/>
      <c r="PGM254"/>
      <c r="PGN254"/>
      <c r="PGO254"/>
      <c r="PGP254"/>
      <c r="PGQ254"/>
      <c r="PGR254"/>
      <c r="PGS254"/>
      <c r="PGT254"/>
      <c r="PGU254"/>
      <c r="PGV254"/>
      <c r="PGW254"/>
      <c r="PGX254"/>
      <c r="PGY254"/>
      <c r="PGZ254"/>
      <c r="PHA254"/>
      <c r="PHB254"/>
      <c r="PHC254"/>
      <c r="PHD254"/>
      <c r="PHE254"/>
      <c r="PHF254"/>
      <c r="PHG254"/>
      <c r="PHH254"/>
      <c r="PHI254"/>
      <c r="PHJ254"/>
      <c r="PHK254"/>
      <c r="PHL254"/>
      <c r="PHM254"/>
      <c r="PHN254"/>
      <c r="PHO254"/>
      <c r="PHP254"/>
      <c r="PHQ254"/>
      <c r="PHR254"/>
      <c r="PHS254"/>
      <c r="PHT254"/>
      <c r="PHU254"/>
      <c r="PHV254"/>
      <c r="PHW254"/>
      <c r="PHX254"/>
      <c r="PHY254"/>
      <c r="PHZ254"/>
      <c r="PIA254"/>
      <c r="PIB254"/>
      <c r="PIC254"/>
      <c r="PID254"/>
      <c r="PIE254"/>
      <c r="PIF254"/>
      <c r="PIG254"/>
      <c r="PIH254"/>
      <c r="PII254"/>
      <c r="PIJ254"/>
      <c r="PIK254"/>
      <c r="PIL254"/>
      <c r="PIM254"/>
      <c r="PIN254"/>
      <c r="PIO254"/>
      <c r="PIP254"/>
      <c r="PIQ254"/>
      <c r="PIR254"/>
      <c r="PIS254"/>
      <c r="PIT254"/>
      <c r="PIU254"/>
      <c r="PIV254"/>
      <c r="PIW254"/>
      <c r="PIX254"/>
      <c r="PIY254"/>
      <c r="PIZ254"/>
      <c r="PJA254"/>
      <c r="PJB254"/>
      <c r="PJC254"/>
      <c r="PJD254"/>
      <c r="PJE254"/>
      <c r="PJF254"/>
      <c r="PJG254"/>
      <c r="PJH254"/>
      <c r="PJI254"/>
      <c r="PJJ254"/>
      <c r="PJK254"/>
      <c r="PJL254"/>
      <c r="PJM254"/>
      <c r="PJN254"/>
      <c r="PJO254"/>
      <c r="PJP254"/>
      <c r="PJQ254"/>
      <c r="PJR254"/>
      <c r="PJS254"/>
      <c r="PJT254"/>
      <c r="PJU254"/>
      <c r="PJV254"/>
      <c r="PJW254"/>
      <c r="PJX254"/>
      <c r="PJY254"/>
      <c r="PJZ254"/>
      <c r="PKA254"/>
      <c r="PKB254"/>
      <c r="PKC254"/>
      <c r="PKD254"/>
      <c r="PKE254"/>
      <c r="PKF254"/>
      <c r="PKG254"/>
      <c r="PKH254"/>
      <c r="PKI254"/>
      <c r="PKJ254"/>
      <c r="PKK254"/>
      <c r="PKL254"/>
      <c r="PKM254"/>
      <c r="PKN254"/>
      <c r="PKO254"/>
      <c r="PKP254"/>
      <c r="PKQ254"/>
      <c r="PKR254"/>
      <c r="PKS254"/>
      <c r="PKT254"/>
      <c r="PKU254"/>
      <c r="PKV254"/>
      <c r="PKW254"/>
      <c r="PKX254"/>
      <c r="PKY254"/>
      <c r="PKZ254"/>
      <c r="PLA254"/>
      <c r="PLB254"/>
      <c r="PLC254"/>
      <c r="PLD254"/>
      <c r="PLE254"/>
      <c r="PLF254"/>
      <c r="PLG254"/>
      <c r="PLH254"/>
      <c r="PLI254"/>
      <c r="PLJ254"/>
      <c r="PLK254"/>
      <c r="PLL254"/>
      <c r="PLM254"/>
      <c r="PLN254"/>
      <c r="PLO254"/>
      <c r="PLP254"/>
      <c r="PLQ254"/>
      <c r="PLR254"/>
      <c r="PLS254"/>
      <c r="PLT254"/>
      <c r="PLU254"/>
      <c r="PLV254"/>
      <c r="PLW254"/>
      <c r="PLX254"/>
      <c r="PLY254"/>
      <c r="PLZ254"/>
      <c r="PMA254"/>
      <c r="PMB254"/>
      <c r="PMC254"/>
      <c r="PMD254"/>
      <c r="PME254"/>
      <c r="PMF254"/>
      <c r="PMG254"/>
      <c r="PMH254"/>
      <c r="PMI254"/>
      <c r="PMJ254"/>
      <c r="PMK254"/>
      <c r="PML254"/>
      <c r="PMM254"/>
      <c r="PMN254"/>
      <c r="PMO254"/>
      <c r="PMP254"/>
      <c r="PMQ254"/>
      <c r="PMR254"/>
      <c r="PMS254"/>
      <c r="PMT254"/>
      <c r="PMU254"/>
      <c r="PMV254"/>
      <c r="PMW254"/>
      <c r="PMX254"/>
      <c r="PMY254"/>
      <c r="PMZ254"/>
      <c r="PNA254"/>
      <c r="PNB254"/>
      <c r="PNC254"/>
      <c r="PND254"/>
      <c r="PNE254"/>
      <c r="PNF254"/>
      <c r="PNG254"/>
      <c r="PNH254"/>
      <c r="PNI254"/>
      <c r="PNJ254"/>
      <c r="PNK254"/>
      <c r="PNL254"/>
      <c r="PNM254"/>
      <c r="PNN254"/>
      <c r="PNO254"/>
      <c r="PNP254"/>
      <c r="PNQ254"/>
      <c r="PNR254"/>
      <c r="PNS254"/>
      <c r="PNT254"/>
      <c r="PNU254"/>
      <c r="PNV254"/>
      <c r="PNW254"/>
      <c r="PNX254"/>
      <c r="PNY254"/>
      <c r="PNZ254"/>
      <c r="POA254"/>
      <c r="POB254"/>
      <c r="POC254"/>
      <c r="POD254"/>
      <c r="POE254"/>
      <c r="POF254"/>
      <c r="POG254"/>
      <c r="POH254"/>
      <c r="POI254"/>
      <c r="POJ254"/>
      <c r="POK254"/>
      <c r="POL254"/>
      <c r="POM254"/>
      <c r="PON254"/>
      <c r="POO254"/>
      <c r="POP254"/>
      <c r="POQ254"/>
      <c r="POR254"/>
      <c r="POS254"/>
      <c r="POT254"/>
      <c r="POU254"/>
      <c r="POV254"/>
      <c r="POW254"/>
      <c r="POX254"/>
      <c r="POY254"/>
      <c r="POZ254"/>
      <c r="PPA254"/>
      <c r="PPB254"/>
      <c r="PPC254"/>
      <c r="PPD254"/>
      <c r="PPE254"/>
      <c r="PPF254"/>
      <c r="PPG254"/>
      <c r="PPH254"/>
      <c r="PPI254"/>
      <c r="PPJ254"/>
      <c r="PPK254"/>
      <c r="PPL254"/>
      <c r="PPM254"/>
      <c r="PPN254"/>
      <c r="PPO254"/>
      <c r="PPP254"/>
      <c r="PPQ254"/>
      <c r="PPR254"/>
      <c r="PPS254"/>
      <c r="PPT254"/>
      <c r="PPU254"/>
      <c r="PPV254"/>
      <c r="PPW254"/>
      <c r="PPX254"/>
      <c r="PPY254"/>
      <c r="PPZ254"/>
      <c r="PQA254"/>
      <c r="PQB254"/>
      <c r="PQC254"/>
      <c r="PQD254"/>
      <c r="PQE254"/>
      <c r="PQF254"/>
      <c r="PQG254"/>
      <c r="PQH254"/>
      <c r="PQI254"/>
      <c r="PQJ254"/>
      <c r="PQK254"/>
      <c r="PQL254"/>
      <c r="PQM254"/>
      <c r="PQN254"/>
      <c r="PQO254"/>
      <c r="PQP254"/>
      <c r="PQQ254"/>
      <c r="PQR254"/>
      <c r="PQS254"/>
      <c r="PQT254"/>
      <c r="PQU254"/>
      <c r="PQV254"/>
      <c r="PQW254"/>
      <c r="PQX254"/>
      <c r="PQY254"/>
      <c r="PQZ254"/>
      <c r="PRA254"/>
      <c r="PRB254"/>
      <c r="PRC254"/>
      <c r="PRD254"/>
      <c r="PRE254"/>
      <c r="PRF254"/>
      <c r="PRG254"/>
      <c r="PRH254"/>
      <c r="PRI254"/>
      <c r="PRJ254"/>
      <c r="PRK254"/>
      <c r="PRL254"/>
      <c r="PRM254"/>
      <c r="PRN254"/>
      <c r="PRO254"/>
      <c r="PRP254"/>
      <c r="PRQ254"/>
      <c r="PRR254"/>
      <c r="PRS254"/>
      <c r="PRT254"/>
      <c r="PRU254"/>
      <c r="PRV254"/>
      <c r="PRW254"/>
      <c r="PRX254"/>
      <c r="PRY254"/>
      <c r="PRZ254"/>
      <c r="PSA254"/>
      <c r="PSB254"/>
      <c r="PSC254"/>
      <c r="PSD254"/>
      <c r="PSE254"/>
      <c r="PSF254"/>
      <c r="PSG254"/>
      <c r="PSH254"/>
      <c r="PSI254"/>
      <c r="PSJ254"/>
      <c r="PSK254"/>
      <c r="PSL254"/>
      <c r="PSM254"/>
      <c r="PSN254"/>
      <c r="PSO254"/>
      <c r="PSP254"/>
      <c r="PSQ254"/>
      <c r="PSR254"/>
      <c r="PSS254"/>
      <c r="PST254"/>
      <c r="PSU254"/>
      <c r="PSV254"/>
      <c r="PSW254"/>
      <c r="PSX254"/>
      <c r="PSY254"/>
      <c r="PSZ254"/>
      <c r="PTA254"/>
      <c r="PTB254"/>
      <c r="PTC254"/>
      <c r="PTD254"/>
      <c r="PTE254"/>
      <c r="PTF254"/>
      <c r="PTG254"/>
      <c r="PTH254"/>
      <c r="PTI254"/>
      <c r="PTJ254"/>
      <c r="PTK254"/>
      <c r="PTL254"/>
      <c r="PTM254"/>
      <c r="PTN254"/>
      <c r="PTO254"/>
      <c r="PTP254"/>
      <c r="PTQ254"/>
      <c r="PTR254"/>
      <c r="PTS254"/>
      <c r="PTT254"/>
      <c r="PTU254"/>
      <c r="PTV254"/>
      <c r="PTW254"/>
      <c r="PTX254"/>
      <c r="PTY254"/>
      <c r="PTZ254"/>
      <c r="PUA254"/>
      <c r="PUB254"/>
      <c r="PUC254"/>
      <c r="PUD254"/>
      <c r="PUE254"/>
      <c r="PUF254"/>
      <c r="PUG254"/>
      <c r="PUH254"/>
      <c r="PUI254"/>
      <c r="PUJ254"/>
      <c r="PUK254"/>
      <c r="PUL254"/>
      <c r="PUM254"/>
      <c r="PUN254"/>
      <c r="PUO254"/>
      <c r="PUP254"/>
      <c r="PUQ254"/>
      <c r="PUR254"/>
      <c r="PUS254"/>
      <c r="PUT254"/>
      <c r="PUU254"/>
      <c r="PUV254"/>
      <c r="PUW254"/>
      <c r="PUX254"/>
      <c r="PUY254"/>
      <c r="PUZ254"/>
      <c r="PVA254"/>
      <c r="PVB254"/>
      <c r="PVC254"/>
      <c r="PVD254"/>
      <c r="PVE254"/>
      <c r="PVF254"/>
      <c r="PVG254"/>
      <c r="PVH254"/>
      <c r="PVI254"/>
      <c r="PVJ254"/>
      <c r="PVK254"/>
      <c r="PVL254"/>
      <c r="PVM254"/>
      <c r="PVN254"/>
      <c r="PVO254"/>
      <c r="PVP254"/>
      <c r="PVQ254"/>
      <c r="PVR254"/>
      <c r="PVS254"/>
      <c r="PVT254"/>
      <c r="PVU254"/>
      <c r="PVV254"/>
      <c r="PVW254"/>
      <c r="PVX254"/>
      <c r="PVY254"/>
      <c r="PVZ254"/>
      <c r="PWA254"/>
      <c r="PWB254"/>
      <c r="PWC254"/>
      <c r="PWD254"/>
      <c r="PWE254"/>
      <c r="PWF254"/>
      <c r="PWG254"/>
      <c r="PWH254"/>
      <c r="PWI254"/>
      <c r="PWJ254"/>
      <c r="PWK254"/>
      <c r="PWL254"/>
      <c r="PWM254"/>
      <c r="PWN254"/>
      <c r="PWO254"/>
      <c r="PWP254"/>
      <c r="PWQ254"/>
      <c r="PWR254"/>
      <c r="PWS254"/>
      <c r="PWT254"/>
      <c r="PWU254"/>
      <c r="PWV254"/>
      <c r="PWW254"/>
      <c r="PWX254"/>
      <c r="PWY254"/>
      <c r="PWZ254"/>
      <c r="PXA254"/>
      <c r="PXB254"/>
      <c r="PXC254"/>
      <c r="PXD254"/>
      <c r="PXE254"/>
      <c r="PXF254"/>
      <c r="PXG254"/>
      <c r="PXH254"/>
      <c r="PXI254"/>
      <c r="PXJ254"/>
      <c r="PXK254"/>
      <c r="PXL254"/>
      <c r="PXM254"/>
      <c r="PXN254"/>
      <c r="PXO254"/>
      <c r="PXP254"/>
      <c r="PXQ254"/>
      <c r="PXR254"/>
      <c r="PXS254"/>
      <c r="PXT254"/>
      <c r="PXU254"/>
      <c r="PXV254"/>
      <c r="PXW254"/>
      <c r="PXX254"/>
      <c r="PXY254"/>
      <c r="PXZ254"/>
      <c r="PYA254"/>
      <c r="PYB254"/>
      <c r="PYC254"/>
      <c r="PYD254"/>
      <c r="PYE254"/>
      <c r="PYF254"/>
      <c r="PYG254"/>
      <c r="PYH254"/>
      <c r="PYI254"/>
      <c r="PYJ254"/>
      <c r="PYK254"/>
      <c r="PYL254"/>
      <c r="PYM254"/>
      <c r="PYN254"/>
      <c r="PYO254"/>
      <c r="PYP254"/>
      <c r="PYQ254"/>
      <c r="PYR254"/>
      <c r="PYS254"/>
      <c r="PYT254"/>
      <c r="PYU254"/>
      <c r="PYV254"/>
      <c r="PYW254"/>
      <c r="PYX254"/>
      <c r="PYY254"/>
      <c r="PYZ254"/>
      <c r="PZA254"/>
      <c r="PZB254"/>
      <c r="PZC254"/>
      <c r="PZD254"/>
      <c r="PZE254"/>
      <c r="PZF254"/>
      <c r="PZG254"/>
      <c r="PZH254"/>
      <c r="PZI254"/>
      <c r="PZJ254"/>
      <c r="PZK254"/>
      <c r="PZL254"/>
      <c r="PZM254"/>
      <c r="PZN254"/>
      <c r="PZO254"/>
      <c r="PZP254"/>
      <c r="PZQ254"/>
      <c r="PZR254"/>
      <c r="PZS254"/>
      <c r="PZT254"/>
      <c r="PZU254"/>
      <c r="PZV254"/>
      <c r="PZW254"/>
      <c r="PZX254"/>
      <c r="PZY254"/>
      <c r="PZZ254"/>
      <c r="QAA254"/>
      <c r="QAB254"/>
      <c r="QAC254"/>
      <c r="QAD254"/>
      <c r="QAE254"/>
      <c r="QAF254"/>
      <c r="QAG254"/>
      <c r="QAH254"/>
      <c r="QAI254"/>
      <c r="QAJ254"/>
      <c r="QAK254"/>
      <c r="QAL254"/>
      <c r="QAM254"/>
      <c r="QAN254"/>
      <c r="QAO254"/>
      <c r="QAP254"/>
      <c r="QAQ254"/>
      <c r="QAR254"/>
      <c r="QAS254"/>
      <c r="QAT254"/>
      <c r="QAU254"/>
      <c r="QAV254"/>
      <c r="QAW254"/>
      <c r="QAX254"/>
      <c r="QAY254"/>
      <c r="QAZ254"/>
      <c r="QBA254"/>
      <c r="QBB254"/>
      <c r="QBC254"/>
      <c r="QBD254"/>
      <c r="QBE254"/>
      <c r="QBF254"/>
      <c r="QBG254"/>
      <c r="QBH254"/>
      <c r="QBI254"/>
      <c r="QBJ254"/>
      <c r="QBK254"/>
      <c r="QBL254"/>
      <c r="QBM254"/>
      <c r="QBN254"/>
      <c r="QBO254"/>
      <c r="QBP254"/>
      <c r="QBQ254"/>
      <c r="QBR254"/>
      <c r="QBS254"/>
      <c r="QBT254"/>
      <c r="QBU254"/>
      <c r="QBV254"/>
      <c r="QBW254"/>
      <c r="QBX254"/>
      <c r="QBY254"/>
      <c r="QBZ254"/>
      <c r="QCA254"/>
      <c r="QCB254"/>
      <c r="QCC254"/>
      <c r="QCD254"/>
      <c r="QCE254"/>
      <c r="QCF254"/>
      <c r="QCG254"/>
      <c r="QCH254"/>
      <c r="QCI254"/>
      <c r="QCJ254"/>
      <c r="QCK254"/>
      <c r="QCL254"/>
      <c r="QCM254"/>
      <c r="QCN254"/>
      <c r="QCO254"/>
      <c r="QCP254"/>
      <c r="QCQ254"/>
      <c r="QCR254"/>
      <c r="QCS254"/>
      <c r="QCT254"/>
      <c r="QCU254"/>
      <c r="QCV254"/>
      <c r="QCW254"/>
      <c r="QCX254"/>
      <c r="QCY254"/>
      <c r="QCZ254"/>
      <c r="QDA254"/>
      <c r="QDB254"/>
      <c r="QDC254"/>
      <c r="QDD254"/>
      <c r="QDE254"/>
      <c r="QDF254"/>
      <c r="QDG254"/>
      <c r="QDH254"/>
      <c r="QDI254"/>
      <c r="QDJ254"/>
      <c r="QDK254"/>
      <c r="QDL254"/>
      <c r="QDM254"/>
      <c r="QDN254"/>
      <c r="QDO254"/>
      <c r="QDP254"/>
      <c r="QDQ254"/>
      <c r="QDR254"/>
      <c r="QDS254"/>
      <c r="QDT254"/>
      <c r="QDU254"/>
      <c r="QDV254"/>
      <c r="QDW254"/>
      <c r="QDX254"/>
      <c r="QDY254"/>
      <c r="QDZ254"/>
      <c r="QEA254"/>
      <c r="QEB254"/>
      <c r="QEC254"/>
      <c r="QED254"/>
      <c r="QEE254"/>
      <c r="QEF254"/>
      <c r="QEG254"/>
      <c r="QEH254"/>
      <c r="QEI254"/>
      <c r="QEJ254"/>
      <c r="QEK254"/>
      <c r="QEL254"/>
      <c r="QEM254"/>
      <c r="QEN254"/>
      <c r="QEO254"/>
      <c r="QEP254"/>
      <c r="QEQ254"/>
      <c r="QER254"/>
      <c r="QES254"/>
      <c r="QET254"/>
      <c r="QEU254"/>
      <c r="QEV254"/>
      <c r="QEW254"/>
      <c r="QEX254"/>
      <c r="QEY254"/>
      <c r="QEZ254"/>
      <c r="QFA254"/>
      <c r="QFB254"/>
      <c r="QFC254"/>
      <c r="QFD254"/>
      <c r="QFE254"/>
      <c r="QFF254"/>
      <c r="QFG254"/>
      <c r="QFH254"/>
      <c r="QFI254"/>
      <c r="QFJ254"/>
      <c r="QFK254"/>
      <c r="QFL254"/>
      <c r="QFM254"/>
      <c r="QFN254"/>
      <c r="QFO254"/>
      <c r="QFP254"/>
      <c r="QFQ254"/>
      <c r="QFR254"/>
      <c r="QFS254"/>
      <c r="QFT254"/>
      <c r="QFU254"/>
      <c r="QFV254"/>
      <c r="QFW254"/>
      <c r="QFX254"/>
      <c r="QFY254"/>
      <c r="QFZ254"/>
      <c r="QGA254"/>
      <c r="QGB254"/>
      <c r="QGC254"/>
      <c r="QGD254"/>
      <c r="QGE254"/>
      <c r="QGF254"/>
      <c r="QGG254"/>
      <c r="QGH254"/>
      <c r="QGI254"/>
      <c r="QGJ254"/>
      <c r="QGK254"/>
      <c r="QGL254"/>
      <c r="QGM254"/>
      <c r="QGN254"/>
      <c r="QGO254"/>
      <c r="QGP254"/>
      <c r="QGQ254"/>
      <c r="QGR254"/>
      <c r="QGS254"/>
      <c r="QGT254"/>
      <c r="QGU254"/>
      <c r="QGV254"/>
      <c r="QGW254"/>
      <c r="QGX254"/>
      <c r="QGY254"/>
      <c r="QGZ254"/>
      <c r="QHA254"/>
      <c r="QHB254"/>
      <c r="QHC254"/>
      <c r="QHD254"/>
      <c r="QHE254"/>
      <c r="QHF254"/>
      <c r="QHG254"/>
      <c r="QHH254"/>
      <c r="QHI254"/>
      <c r="QHJ254"/>
      <c r="QHK254"/>
      <c r="QHL254"/>
      <c r="QHM254"/>
      <c r="QHN254"/>
      <c r="QHO254"/>
      <c r="QHP254"/>
      <c r="QHQ254"/>
      <c r="QHR254"/>
      <c r="QHS254"/>
      <c r="QHT254"/>
      <c r="QHU254"/>
      <c r="QHV254"/>
      <c r="QHW254"/>
      <c r="QHX254"/>
      <c r="QHY254"/>
      <c r="QHZ254"/>
      <c r="QIA254"/>
      <c r="QIB254"/>
      <c r="QIC254"/>
      <c r="QID254"/>
      <c r="QIE254"/>
      <c r="QIF254"/>
      <c r="QIG254"/>
      <c r="QIH254"/>
      <c r="QII254"/>
      <c r="QIJ254"/>
      <c r="QIK254"/>
      <c r="QIL254"/>
      <c r="QIM254"/>
      <c r="QIN254"/>
      <c r="QIO254"/>
      <c r="QIP254"/>
      <c r="QIQ254"/>
      <c r="QIR254"/>
      <c r="QIS254"/>
      <c r="QIT254"/>
      <c r="QIU254"/>
      <c r="QIV254"/>
      <c r="QIW254"/>
      <c r="QIX254"/>
      <c r="QIY254"/>
      <c r="QIZ254"/>
      <c r="QJA254"/>
      <c r="QJB254"/>
      <c r="QJC254"/>
      <c r="QJD254"/>
      <c r="QJE254"/>
      <c r="QJF254"/>
      <c r="QJG254"/>
      <c r="QJH254"/>
      <c r="QJI254"/>
      <c r="QJJ254"/>
      <c r="QJK254"/>
      <c r="QJL254"/>
      <c r="QJM254"/>
      <c r="QJN254"/>
      <c r="QJO254"/>
      <c r="QJP254"/>
      <c r="QJQ254"/>
      <c r="QJR254"/>
      <c r="QJS254"/>
      <c r="QJT254"/>
      <c r="QJU254"/>
      <c r="QJV254"/>
      <c r="QJW254"/>
      <c r="QJX254"/>
      <c r="QJY254"/>
      <c r="QJZ254"/>
      <c r="QKA254"/>
      <c r="QKB254"/>
      <c r="QKC254"/>
      <c r="QKD254"/>
      <c r="QKE254"/>
      <c r="QKF254"/>
      <c r="QKG254"/>
      <c r="QKH254"/>
      <c r="QKI254"/>
      <c r="QKJ254"/>
      <c r="QKK254"/>
      <c r="QKL254"/>
      <c r="QKM254"/>
      <c r="QKN254"/>
      <c r="QKO254"/>
      <c r="QKP254"/>
      <c r="QKQ254"/>
      <c r="QKR254"/>
      <c r="QKS254"/>
      <c r="QKT254"/>
      <c r="QKU254"/>
      <c r="QKV254"/>
      <c r="QKW254"/>
      <c r="QKX254"/>
      <c r="QKY254"/>
      <c r="QKZ254"/>
      <c r="QLA254"/>
      <c r="QLB254"/>
      <c r="QLC254"/>
      <c r="QLD254"/>
      <c r="QLE254"/>
      <c r="QLF254"/>
      <c r="QLG254"/>
      <c r="QLH254"/>
      <c r="QLI254"/>
      <c r="QLJ254"/>
      <c r="QLK254"/>
      <c r="QLL254"/>
      <c r="QLM254"/>
      <c r="QLN254"/>
      <c r="QLO254"/>
      <c r="QLP254"/>
      <c r="QLQ254"/>
      <c r="QLR254"/>
      <c r="QLS254"/>
      <c r="QLT254"/>
      <c r="QLU254"/>
      <c r="QLV254"/>
      <c r="QLW254"/>
      <c r="QLX254"/>
      <c r="QLY254"/>
      <c r="QLZ254"/>
      <c r="QMA254"/>
      <c r="QMB254"/>
      <c r="QMC254"/>
      <c r="QMD254"/>
      <c r="QME254"/>
      <c r="QMF254"/>
      <c r="QMG254"/>
      <c r="QMH254"/>
      <c r="QMI254"/>
      <c r="QMJ254"/>
      <c r="QMK254"/>
      <c r="QML254"/>
      <c r="QMM254"/>
      <c r="QMN254"/>
      <c r="QMO254"/>
      <c r="QMP254"/>
      <c r="QMQ254"/>
      <c r="QMR254"/>
      <c r="QMS254"/>
      <c r="QMT254"/>
      <c r="QMU254"/>
      <c r="QMV254"/>
      <c r="QMW254"/>
      <c r="QMX254"/>
      <c r="QMY254"/>
      <c r="QMZ254"/>
      <c r="QNA254"/>
      <c r="QNB254"/>
      <c r="QNC254"/>
      <c r="QND254"/>
      <c r="QNE254"/>
      <c r="QNF254"/>
      <c r="QNG254"/>
      <c r="QNH254"/>
      <c r="QNI254"/>
      <c r="QNJ254"/>
      <c r="QNK254"/>
      <c r="QNL254"/>
      <c r="QNM254"/>
      <c r="QNN254"/>
      <c r="QNO254"/>
      <c r="QNP254"/>
      <c r="QNQ254"/>
      <c r="QNR254"/>
      <c r="QNS254"/>
      <c r="QNT254"/>
      <c r="QNU254"/>
      <c r="QNV254"/>
      <c r="QNW254"/>
      <c r="QNX254"/>
      <c r="QNY254"/>
      <c r="QNZ254"/>
      <c r="QOA254"/>
      <c r="QOB254"/>
      <c r="QOC254"/>
      <c r="QOD254"/>
      <c r="QOE254"/>
      <c r="QOF254"/>
      <c r="QOG254"/>
      <c r="QOH254"/>
      <c r="QOI254"/>
      <c r="QOJ254"/>
      <c r="QOK254"/>
      <c r="QOL254"/>
      <c r="QOM254"/>
      <c r="QON254"/>
      <c r="QOO254"/>
      <c r="QOP254"/>
      <c r="QOQ254"/>
      <c r="QOR254"/>
      <c r="QOS254"/>
      <c r="QOT254"/>
      <c r="QOU254"/>
      <c r="QOV254"/>
      <c r="QOW254"/>
      <c r="QOX254"/>
      <c r="QOY254"/>
      <c r="QOZ254"/>
      <c r="QPA254"/>
      <c r="QPB254"/>
      <c r="QPC254"/>
      <c r="QPD254"/>
      <c r="QPE254"/>
      <c r="QPF254"/>
      <c r="QPG254"/>
      <c r="QPH254"/>
      <c r="QPI254"/>
      <c r="QPJ254"/>
      <c r="QPK254"/>
      <c r="QPL254"/>
      <c r="QPM254"/>
      <c r="QPN254"/>
      <c r="QPO254"/>
      <c r="QPP254"/>
      <c r="QPQ254"/>
      <c r="QPR254"/>
      <c r="QPS254"/>
      <c r="QPT254"/>
      <c r="QPU254"/>
      <c r="QPV254"/>
      <c r="QPW254"/>
      <c r="QPX254"/>
      <c r="QPY254"/>
      <c r="QPZ254"/>
      <c r="QQA254"/>
      <c r="QQB254"/>
      <c r="QQC254"/>
      <c r="QQD254"/>
      <c r="QQE254"/>
      <c r="QQF254"/>
      <c r="QQG254"/>
      <c r="QQH254"/>
      <c r="QQI254"/>
      <c r="QQJ254"/>
      <c r="QQK254"/>
      <c r="QQL254"/>
      <c r="QQM254"/>
      <c r="QQN254"/>
      <c r="QQO254"/>
      <c r="QQP254"/>
      <c r="QQQ254"/>
      <c r="QQR254"/>
      <c r="QQS254"/>
      <c r="QQT254"/>
      <c r="QQU254"/>
      <c r="QQV254"/>
      <c r="QQW254"/>
      <c r="QQX254"/>
      <c r="QQY254"/>
      <c r="QQZ254"/>
      <c r="QRA254"/>
      <c r="QRB254"/>
      <c r="QRC254"/>
      <c r="QRD254"/>
      <c r="QRE254"/>
      <c r="QRF254"/>
      <c r="QRG254"/>
      <c r="QRH254"/>
      <c r="QRI254"/>
      <c r="QRJ254"/>
      <c r="QRK254"/>
      <c r="QRL254"/>
      <c r="QRM254"/>
      <c r="QRN254"/>
      <c r="QRO254"/>
      <c r="QRP254"/>
      <c r="QRQ254"/>
      <c r="QRR254"/>
      <c r="QRS254"/>
      <c r="QRT254"/>
      <c r="QRU254"/>
      <c r="QRV254"/>
      <c r="QRW254"/>
      <c r="QRX254"/>
      <c r="QRY254"/>
      <c r="QRZ254"/>
      <c r="QSA254"/>
      <c r="QSB254"/>
      <c r="QSC254"/>
      <c r="QSD254"/>
      <c r="QSE254"/>
      <c r="QSF254"/>
      <c r="QSG254"/>
      <c r="QSH254"/>
      <c r="QSI254"/>
      <c r="QSJ254"/>
      <c r="QSK254"/>
      <c r="QSL254"/>
      <c r="QSM254"/>
      <c r="QSN254"/>
      <c r="QSO254"/>
      <c r="QSP254"/>
      <c r="QSQ254"/>
      <c r="QSR254"/>
      <c r="QSS254"/>
      <c r="QST254"/>
      <c r="QSU254"/>
      <c r="QSV254"/>
      <c r="QSW254"/>
      <c r="QSX254"/>
      <c r="QSY254"/>
      <c r="QSZ254"/>
      <c r="QTA254"/>
      <c r="QTB254"/>
      <c r="QTC254"/>
      <c r="QTD254"/>
      <c r="QTE254"/>
      <c r="QTF254"/>
      <c r="QTG254"/>
      <c r="QTH254"/>
      <c r="QTI254"/>
      <c r="QTJ254"/>
      <c r="QTK254"/>
      <c r="QTL254"/>
      <c r="QTM254"/>
      <c r="QTN254"/>
      <c r="QTO254"/>
      <c r="QTP254"/>
      <c r="QTQ254"/>
      <c r="QTR254"/>
      <c r="QTS254"/>
      <c r="QTT254"/>
      <c r="QTU254"/>
      <c r="QTV254"/>
      <c r="QTW254"/>
      <c r="QTX254"/>
      <c r="QTY254"/>
      <c r="QTZ254"/>
      <c r="QUA254"/>
      <c r="QUB254"/>
      <c r="QUC254"/>
      <c r="QUD254"/>
      <c r="QUE254"/>
      <c r="QUF254"/>
      <c r="QUG254"/>
      <c r="QUH254"/>
      <c r="QUI254"/>
      <c r="QUJ254"/>
      <c r="QUK254"/>
      <c r="QUL254"/>
      <c r="QUM254"/>
      <c r="QUN254"/>
      <c r="QUO254"/>
      <c r="QUP254"/>
      <c r="QUQ254"/>
      <c r="QUR254"/>
      <c r="QUS254"/>
      <c r="QUT254"/>
      <c r="QUU254"/>
      <c r="QUV254"/>
      <c r="QUW254"/>
      <c r="QUX254"/>
      <c r="QUY254"/>
      <c r="QUZ254"/>
      <c r="QVA254"/>
      <c r="QVB254"/>
      <c r="QVC254"/>
      <c r="QVD254"/>
      <c r="QVE254"/>
      <c r="QVF254"/>
      <c r="QVG254"/>
      <c r="QVH254"/>
      <c r="QVI254"/>
      <c r="QVJ254"/>
      <c r="QVK254"/>
      <c r="QVL254"/>
      <c r="QVM254"/>
      <c r="QVN254"/>
      <c r="QVO254"/>
      <c r="QVP254"/>
      <c r="QVQ254"/>
      <c r="QVR254"/>
      <c r="QVS254"/>
      <c r="QVT254"/>
      <c r="QVU254"/>
      <c r="QVV254"/>
      <c r="QVW254"/>
      <c r="QVX254"/>
      <c r="QVY254"/>
      <c r="QVZ254"/>
      <c r="QWA254"/>
      <c r="QWB254"/>
      <c r="QWC254"/>
      <c r="QWD254"/>
      <c r="QWE254"/>
      <c r="QWF254"/>
      <c r="QWG254"/>
      <c r="QWH254"/>
      <c r="QWI254"/>
      <c r="QWJ254"/>
      <c r="QWK254"/>
      <c r="QWL254"/>
      <c r="QWM254"/>
      <c r="QWN254"/>
      <c r="QWO254"/>
      <c r="QWP254"/>
      <c r="QWQ254"/>
      <c r="QWR254"/>
      <c r="QWS254"/>
      <c r="QWT254"/>
      <c r="QWU254"/>
      <c r="QWV254"/>
      <c r="QWW254"/>
      <c r="QWX254"/>
      <c r="QWY254"/>
      <c r="QWZ254"/>
      <c r="QXA254"/>
      <c r="QXB254"/>
      <c r="QXC254"/>
      <c r="QXD254"/>
      <c r="QXE254"/>
      <c r="QXF254"/>
      <c r="QXG254"/>
      <c r="QXH254"/>
      <c r="QXI254"/>
      <c r="QXJ254"/>
      <c r="QXK254"/>
      <c r="QXL254"/>
      <c r="QXM254"/>
      <c r="QXN254"/>
      <c r="QXO254"/>
      <c r="QXP254"/>
      <c r="QXQ254"/>
      <c r="QXR254"/>
      <c r="QXS254"/>
      <c r="QXT254"/>
      <c r="QXU254"/>
      <c r="QXV254"/>
      <c r="QXW254"/>
      <c r="QXX254"/>
      <c r="QXY254"/>
      <c r="QXZ254"/>
      <c r="QYA254"/>
      <c r="QYB254"/>
      <c r="QYC254"/>
      <c r="QYD254"/>
      <c r="QYE254"/>
      <c r="QYF254"/>
      <c r="QYG254"/>
      <c r="QYH254"/>
      <c r="QYI254"/>
      <c r="QYJ254"/>
      <c r="QYK254"/>
      <c r="QYL254"/>
      <c r="QYM254"/>
      <c r="QYN254"/>
      <c r="QYO254"/>
      <c r="QYP254"/>
      <c r="QYQ254"/>
      <c r="QYR254"/>
      <c r="QYS254"/>
      <c r="QYT254"/>
      <c r="QYU254"/>
      <c r="QYV254"/>
      <c r="QYW254"/>
      <c r="QYX254"/>
      <c r="QYY254"/>
      <c r="QYZ254"/>
      <c r="QZA254"/>
      <c r="QZB254"/>
      <c r="QZC254"/>
      <c r="QZD254"/>
      <c r="QZE254"/>
      <c r="QZF254"/>
      <c r="QZG254"/>
      <c r="QZH254"/>
      <c r="QZI254"/>
      <c r="QZJ254"/>
      <c r="QZK254"/>
      <c r="QZL254"/>
      <c r="QZM254"/>
      <c r="QZN254"/>
      <c r="QZO254"/>
      <c r="QZP254"/>
      <c r="QZQ254"/>
      <c r="QZR254"/>
      <c r="QZS254"/>
      <c r="QZT254"/>
      <c r="QZU254"/>
      <c r="QZV254"/>
      <c r="QZW254"/>
      <c r="QZX254"/>
      <c r="QZY254"/>
      <c r="QZZ254"/>
      <c r="RAA254"/>
      <c r="RAB254"/>
      <c r="RAC254"/>
      <c r="RAD254"/>
      <c r="RAE254"/>
      <c r="RAF254"/>
      <c r="RAG254"/>
      <c r="RAH254"/>
      <c r="RAI254"/>
      <c r="RAJ254"/>
      <c r="RAK254"/>
      <c r="RAL254"/>
      <c r="RAM254"/>
      <c r="RAN254"/>
      <c r="RAO254"/>
      <c r="RAP254"/>
      <c r="RAQ254"/>
      <c r="RAR254"/>
      <c r="RAS254"/>
      <c r="RAT254"/>
      <c r="RAU254"/>
      <c r="RAV254"/>
      <c r="RAW254"/>
      <c r="RAX254"/>
      <c r="RAY254"/>
      <c r="RAZ254"/>
      <c r="RBA254"/>
      <c r="RBB254"/>
      <c r="RBC254"/>
      <c r="RBD254"/>
      <c r="RBE254"/>
      <c r="RBF254"/>
      <c r="RBG254"/>
      <c r="RBH254"/>
      <c r="RBI254"/>
      <c r="RBJ254"/>
      <c r="RBK254"/>
      <c r="RBL254"/>
      <c r="RBM254"/>
      <c r="RBN254"/>
      <c r="RBO254"/>
      <c r="RBP254"/>
      <c r="RBQ254"/>
      <c r="RBR254"/>
      <c r="RBS254"/>
      <c r="RBT254"/>
      <c r="RBU254"/>
      <c r="RBV254"/>
      <c r="RBW254"/>
      <c r="RBX254"/>
      <c r="RBY254"/>
      <c r="RBZ254"/>
      <c r="RCA254"/>
      <c r="RCB254"/>
      <c r="RCC254"/>
      <c r="RCD254"/>
      <c r="RCE254"/>
      <c r="RCF254"/>
      <c r="RCG254"/>
      <c r="RCH254"/>
      <c r="RCI254"/>
      <c r="RCJ254"/>
      <c r="RCK254"/>
      <c r="RCL254"/>
      <c r="RCM254"/>
      <c r="RCN254"/>
      <c r="RCO254"/>
      <c r="RCP254"/>
      <c r="RCQ254"/>
      <c r="RCR254"/>
      <c r="RCS254"/>
      <c r="RCT254"/>
      <c r="RCU254"/>
      <c r="RCV254"/>
      <c r="RCW254"/>
      <c r="RCX254"/>
      <c r="RCY254"/>
      <c r="RCZ254"/>
      <c r="RDA254"/>
      <c r="RDB254"/>
      <c r="RDC254"/>
      <c r="RDD254"/>
      <c r="RDE254"/>
      <c r="RDF254"/>
      <c r="RDG254"/>
      <c r="RDH254"/>
      <c r="RDI254"/>
      <c r="RDJ254"/>
      <c r="RDK254"/>
      <c r="RDL254"/>
      <c r="RDM254"/>
      <c r="RDN254"/>
      <c r="RDO254"/>
      <c r="RDP254"/>
      <c r="RDQ254"/>
      <c r="RDR254"/>
      <c r="RDS254"/>
      <c r="RDT254"/>
      <c r="RDU254"/>
      <c r="RDV254"/>
      <c r="RDW254"/>
      <c r="RDX254"/>
      <c r="RDY254"/>
      <c r="RDZ254"/>
      <c r="REA254"/>
      <c r="REB254"/>
      <c r="REC254"/>
      <c r="RED254"/>
      <c r="REE254"/>
      <c r="REF254"/>
      <c r="REG254"/>
      <c r="REH254"/>
      <c r="REI254"/>
      <c r="REJ254"/>
      <c r="REK254"/>
      <c r="REL254"/>
      <c r="REM254"/>
      <c r="REN254"/>
      <c r="REO254"/>
      <c r="REP254"/>
      <c r="REQ254"/>
      <c r="RER254"/>
      <c r="RES254"/>
      <c r="RET254"/>
      <c r="REU254"/>
      <c r="REV254"/>
      <c r="REW254"/>
      <c r="REX254"/>
      <c r="REY254"/>
      <c r="REZ254"/>
      <c r="RFA254"/>
      <c r="RFB254"/>
      <c r="RFC254"/>
      <c r="RFD254"/>
      <c r="RFE254"/>
      <c r="RFF254"/>
      <c r="RFG254"/>
      <c r="RFH254"/>
      <c r="RFI254"/>
      <c r="RFJ254"/>
      <c r="RFK254"/>
      <c r="RFL254"/>
      <c r="RFM254"/>
      <c r="RFN254"/>
      <c r="RFO254"/>
      <c r="RFP254"/>
      <c r="RFQ254"/>
      <c r="RFR254"/>
      <c r="RFS254"/>
      <c r="RFT254"/>
      <c r="RFU254"/>
      <c r="RFV254"/>
      <c r="RFW254"/>
      <c r="RFX254"/>
      <c r="RFY254"/>
      <c r="RFZ254"/>
      <c r="RGA254"/>
      <c r="RGB254"/>
      <c r="RGC254"/>
      <c r="RGD254"/>
      <c r="RGE254"/>
      <c r="RGF254"/>
      <c r="RGG254"/>
      <c r="RGH254"/>
      <c r="RGI254"/>
      <c r="RGJ254"/>
      <c r="RGK254"/>
      <c r="RGL254"/>
      <c r="RGM254"/>
      <c r="RGN254"/>
      <c r="RGO254"/>
      <c r="RGP254"/>
      <c r="RGQ254"/>
      <c r="RGR254"/>
      <c r="RGS254"/>
      <c r="RGT254"/>
      <c r="RGU254"/>
      <c r="RGV254"/>
      <c r="RGW254"/>
      <c r="RGX254"/>
      <c r="RGY254"/>
      <c r="RGZ254"/>
      <c r="RHA254"/>
      <c r="RHB254"/>
      <c r="RHC254"/>
      <c r="RHD254"/>
      <c r="RHE254"/>
      <c r="RHF254"/>
      <c r="RHG254"/>
      <c r="RHH254"/>
      <c r="RHI254"/>
      <c r="RHJ254"/>
      <c r="RHK254"/>
      <c r="RHL254"/>
      <c r="RHM254"/>
      <c r="RHN254"/>
      <c r="RHO254"/>
      <c r="RHP254"/>
      <c r="RHQ254"/>
      <c r="RHR254"/>
      <c r="RHS254"/>
      <c r="RHT254"/>
      <c r="RHU254"/>
      <c r="RHV254"/>
      <c r="RHW254"/>
      <c r="RHX254"/>
      <c r="RHY254"/>
      <c r="RHZ254"/>
      <c r="RIA254"/>
      <c r="RIB254"/>
      <c r="RIC254"/>
      <c r="RID254"/>
      <c r="RIE254"/>
      <c r="RIF254"/>
      <c r="RIG254"/>
      <c r="RIH254"/>
      <c r="RII254"/>
      <c r="RIJ254"/>
      <c r="RIK254"/>
      <c r="RIL254"/>
      <c r="RIM254"/>
      <c r="RIN254"/>
      <c r="RIO254"/>
      <c r="RIP254"/>
      <c r="RIQ254"/>
      <c r="RIR254"/>
      <c r="RIS254"/>
      <c r="RIT254"/>
      <c r="RIU254"/>
      <c r="RIV254"/>
      <c r="RIW254"/>
      <c r="RIX254"/>
      <c r="RIY254"/>
      <c r="RIZ254"/>
      <c r="RJA254"/>
      <c r="RJB254"/>
      <c r="RJC254"/>
      <c r="RJD254"/>
      <c r="RJE254"/>
      <c r="RJF254"/>
      <c r="RJG254"/>
      <c r="RJH254"/>
      <c r="RJI254"/>
      <c r="RJJ254"/>
      <c r="RJK254"/>
      <c r="RJL254"/>
      <c r="RJM254"/>
      <c r="RJN254"/>
      <c r="RJO254"/>
      <c r="RJP254"/>
      <c r="RJQ254"/>
      <c r="RJR254"/>
      <c r="RJS254"/>
      <c r="RJT254"/>
      <c r="RJU254"/>
      <c r="RJV254"/>
      <c r="RJW254"/>
      <c r="RJX254"/>
      <c r="RJY254"/>
      <c r="RJZ254"/>
      <c r="RKA254"/>
      <c r="RKB254"/>
      <c r="RKC254"/>
      <c r="RKD254"/>
      <c r="RKE254"/>
      <c r="RKF254"/>
      <c r="RKG254"/>
      <c r="RKH254"/>
      <c r="RKI254"/>
      <c r="RKJ254"/>
      <c r="RKK254"/>
      <c r="RKL254"/>
      <c r="RKM254"/>
      <c r="RKN254"/>
      <c r="RKO254"/>
      <c r="RKP254"/>
      <c r="RKQ254"/>
      <c r="RKR254"/>
      <c r="RKS254"/>
      <c r="RKT254"/>
      <c r="RKU254"/>
      <c r="RKV254"/>
      <c r="RKW254"/>
      <c r="RKX254"/>
      <c r="RKY254"/>
      <c r="RKZ254"/>
      <c r="RLA254"/>
      <c r="RLB254"/>
      <c r="RLC254"/>
      <c r="RLD254"/>
      <c r="RLE254"/>
      <c r="RLF254"/>
      <c r="RLG254"/>
      <c r="RLH254"/>
      <c r="RLI254"/>
      <c r="RLJ254"/>
      <c r="RLK254"/>
      <c r="RLL254"/>
      <c r="RLM254"/>
      <c r="RLN254"/>
      <c r="RLO254"/>
      <c r="RLP254"/>
      <c r="RLQ254"/>
      <c r="RLR254"/>
      <c r="RLS254"/>
      <c r="RLT254"/>
      <c r="RLU254"/>
      <c r="RLV254"/>
      <c r="RLW254"/>
      <c r="RLX254"/>
      <c r="RLY254"/>
      <c r="RLZ254"/>
      <c r="RMA254"/>
      <c r="RMB254"/>
      <c r="RMC254"/>
      <c r="RMD254"/>
      <c r="RME254"/>
      <c r="RMF254"/>
      <c r="RMG254"/>
      <c r="RMH254"/>
      <c r="RMI254"/>
      <c r="RMJ254"/>
      <c r="RMK254"/>
      <c r="RML254"/>
      <c r="RMM254"/>
      <c r="RMN254"/>
      <c r="RMO254"/>
      <c r="RMP254"/>
      <c r="RMQ254"/>
      <c r="RMR254"/>
      <c r="RMS254"/>
      <c r="RMT254"/>
      <c r="RMU254"/>
      <c r="RMV254"/>
      <c r="RMW254"/>
      <c r="RMX254"/>
      <c r="RMY254"/>
      <c r="RMZ254"/>
      <c r="RNA254"/>
      <c r="RNB254"/>
      <c r="RNC254"/>
      <c r="RND254"/>
      <c r="RNE254"/>
      <c r="RNF254"/>
      <c r="RNG254"/>
      <c r="RNH254"/>
      <c r="RNI254"/>
      <c r="RNJ254"/>
      <c r="RNK254"/>
      <c r="RNL254"/>
      <c r="RNM254"/>
      <c r="RNN254"/>
      <c r="RNO254"/>
      <c r="RNP254"/>
      <c r="RNQ254"/>
      <c r="RNR254"/>
      <c r="RNS254"/>
      <c r="RNT254"/>
      <c r="RNU254"/>
      <c r="RNV254"/>
      <c r="RNW254"/>
      <c r="RNX254"/>
      <c r="RNY254"/>
      <c r="RNZ254"/>
      <c r="ROA254"/>
      <c r="ROB254"/>
      <c r="ROC254"/>
      <c r="ROD254"/>
      <c r="ROE254"/>
      <c r="ROF254"/>
      <c r="ROG254"/>
      <c r="ROH254"/>
      <c r="ROI254"/>
      <c r="ROJ254"/>
      <c r="ROK254"/>
      <c r="ROL254"/>
      <c r="ROM254"/>
      <c r="RON254"/>
      <c r="ROO254"/>
      <c r="ROP254"/>
      <c r="ROQ254"/>
      <c r="ROR254"/>
      <c r="ROS254"/>
      <c r="ROT254"/>
      <c r="ROU254"/>
      <c r="ROV254"/>
      <c r="ROW254"/>
      <c r="ROX254"/>
      <c r="ROY254"/>
      <c r="ROZ254"/>
      <c r="RPA254"/>
      <c r="RPB254"/>
      <c r="RPC254"/>
      <c r="RPD254"/>
      <c r="RPE254"/>
      <c r="RPF254"/>
      <c r="RPG254"/>
      <c r="RPH254"/>
      <c r="RPI254"/>
      <c r="RPJ254"/>
      <c r="RPK254"/>
      <c r="RPL254"/>
      <c r="RPM254"/>
      <c r="RPN254"/>
      <c r="RPO254"/>
      <c r="RPP254"/>
      <c r="RPQ254"/>
      <c r="RPR254"/>
      <c r="RPS254"/>
      <c r="RPT254"/>
      <c r="RPU254"/>
      <c r="RPV254"/>
      <c r="RPW254"/>
      <c r="RPX254"/>
      <c r="RPY254"/>
      <c r="RPZ254"/>
      <c r="RQA254"/>
      <c r="RQB254"/>
      <c r="RQC254"/>
      <c r="RQD254"/>
      <c r="RQE254"/>
      <c r="RQF254"/>
      <c r="RQG254"/>
      <c r="RQH254"/>
      <c r="RQI254"/>
      <c r="RQJ254"/>
      <c r="RQK254"/>
      <c r="RQL254"/>
      <c r="RQM254"/>
      <c r="RQN254"/>
      <c r="RQO254"/>
      <c r="RQP254"/>
      <c r="RQQ254"/>
      <c r="RQR254"/>
      <c r="RQS254"/>
      <c r="RQT254"/>
      <c r="RQU254"/>
      <c r="RQV254"/>
      <c r="RQW254"/>
      <c r="RQX254"/>
      <c r="RQY254"/>
      <c r="RQZ254"/>
      <c r="RRA254"/>
      <c r="RRB254"/>
      <c r="RRC254"/>
      <c r="RRD254"/>
      <c r="RRE254"/>
      <c r="RRF254"/>
      <c r="RRG254"/>
      <c r="RRH254"/>
      <c r="RRI254"/>
      <c r="RRJ254"/>
      <c r="RRK254"/>
      <c r="RRL254"/>
      <c r="RRM254"/>
      <c r="RRN254"/>
      <c r="RRO254"/>
      <c r="RRP254"/>
      <c r="RRQ254"/>
      <c r="RRR254"/>
      <c r="RRS254"/>
      <c r="RRT254"/>
      <c r="RRU254"/>
      <c r="RRV254"/>
      <c r="RRW254"/>
      <c r="RRX254"/>
      <c r="RRY254"/>
      <c r="RRZ254"/>
      <c r="RSA254"/>
      <c r="RSB254"/>
      <c r="RSC254"/>
      <c r="RSD254"/>
      <c r="RSE254"/>
      <c r="RSF254"/>
      <c r="RSG254"/>
      <c r="RSH254"/>
      <c r="RSI254"/>
      <c r="RSJ254"/>
      <c r="RSK254"/>
      <c r="RSL254"/>
      <c r="RSM254"/>
      <c r="RSN254"/>
      <c r="RSO254"/>
      <c r="RSP254"/>
      <c r="RSQ254"/>
      <c r="RSR254"/>
      <c r="RSS254"/>
      <c r="RST254"/>
      <c r="RSU254"/>
      <c r="RSV254"/>
      <c r="RSW254"/>
      <c r="RSX254"/>
      <c r="RSY254"/>
      <c r="RSZ254"/>
      <c r="RTA254"/>
      <c r="RTB254"/>
      <c r="RTC254"/>
      <c r="RTD254"/>
      <c r="RTE254"/>
      <c r="RTF254"/>
      <c r="RTG254"/>
      <c r="RTH254"/>
      <c r="RTI254"/>
      <c r="RTJ254"/>
      <c r="RTK254"/>
      <c r="RTL254"/>
      <c r="RTM254"/>
      <c r="RTN254"/>
      <c r="RTO254"/>
      <c r="RTP254"/>
      <c r="RTQ254"/>
      <c r="RTR254"/>
      <c r="RTS254"/>
      <c r="RTT254"/>
      <c r="RTU254"/>
      <c r="RTV254"/>
      <c r="RTW254"/>
      <c r="RTX254"/>
      <c r="RTY254"/>
      <c r="RTZ254"/>
      <c r="RUA254"/>
      <c r="RUB254"/>
      <c r="RUC254"/>
      <c r="RUD254"/>
      <c r="RUE254"/>
      <c r="RUF254"/>
      <c r="RUG254"/>
      <c r="RUH254"/>
      <c r="RUI254"/>
      <c r="RUJ254"/>
      <c r="RUK254"/>
      <c r="RUL254"/>
      <c r="RUM254"/>
      <c r="RUN254"/>
      <c r="RUO254"/>
      <c r="RUP254"/>
      <c r="RUQ254"/>
      <c r="RUR254"/>
      <c r="RUS254"/>
      <c r="RUT254"/>
      <c r="RUU254"/>
      <c r="RUV254"/>
      <c r="RUW254"/>
      <c r="RUX254"/>
      <c r="RUY254"/>
      <c r="RUZ254"/>
      <c r="RVA254"/>
      <c r="RVB254"/>
      <c r="RVC254"/>
      <c r="RVD254"/>
      <c r="RVE254"/>
      <c r="RVF254"/>
      <c r="RVG254"/>
      <c r="RVH254"/>
      <c r="RVI254"/>
      <c r="RVJ254"/>
      <c r="RVK254"/>
      <c r="RVL254"/>
      <c r="RVM254"/>
      <c r="RVN254"/>
      <c r="RVO254"/>
      <c r="RVP254"/>
      <c r="RVQ254"/>
      <c r="RVR254"/>
      <c r="RVS254"/>
      <c r="RVT254"/>
      <c r="RVU254"/>
      <c r="RVV254"/>
      <c r="RVW254"/>
      <c r="RVX254"/>
      <c r="RVY254"/>
      <c r="RVZ254"/>
      <c r="RWA254"/>
      <c r="RWB254"/>
      <c r="RWC254"/>
      <c r="RWD254"/>
      <c r="RWE254"/>
      <c r="RWF254"/>
      <c r="RWG254"/>
      <c r="RWH254"/>
      <c r="RWI254"/>
      <c r="RWJ254"/>
      <c r="RWK254"/>
      <c r="RWL254"/>
      <c r="RWM254"/>
      <c r="RWN254"/>
      <c r="RWO254"/>
      <c r="RWP254"/>
      <c r="RWQ254"/>
      <c r="RWR254"/>
      <c r="RWS254"/>
      <c r="RWT254"/>
      <c r="RWU254"/>
      <c r="RWV254"/>
      <c r="RWW254"/>
      <c r="RWX254"/>
      <c r="RWY254"/>
      <c r="RWZ254"/>
      <c r="RXA254"/>
      <c r="RXB254"/>
      <c r="RXC254"/>
      <c r="RXD254"/>
      <c r="RXE254"/>
      <c r="RXF254"/>
      <c r="RXG254"/>
      <c r="RXH254"/>
      <c r="RXI254"/>
      <c r="RXJ254"/>
      <c r="RXK254"/>
      <c r="RXL254"/>
      <c r="RXM254"/>
      <c r="RXN254"/>
      <c r="RXO254"/>
      <c r="RXP254"/>
      <c r="RXQ254"/>
      <c r="RXR254"/>
      <c r="RXS254"/>
      <c r="RXT254"/>
      <c r="RXU254"/>
      <c r="RXV254"/>
      <c r="RXW254"/>
      <c r="RXX254"/>
      <c r="RXY254"/>
      <c r="RXZ254"/>
      <c r="RYA254"/>
      <c r="RYB254"/>
      <c r="RYC254"/>
      <c r="RYD254"/>
      <c r="RYE254"/>
      <c r="RYF254"/>
      <c r="RYG254"/>
      <c r="RYH254"/>
      <c r="RYI254"/>
      <c r="RYJ254"/>
      <c r="RYK254"/>
      <c r="RYL254"/>
      <c r="RYM254"/>
      <c r="RYN254"/>
      <c r="RYO254"/>
      <c r="RYP254"/>
      <c r="RYQ254"/>
      <c r="RYR254"/>
      <c r="RYS254"/>
      <c r="RYT254"/>
      <c r="RYU254"/>
      <c r="RYV254"/>
      <c r="RYW254"/>
      <c r="RYX254"/>
      <c r="RYY254"/>
      <c r="RYZ254"/>
      <c r="RZA254"/>
      <c r="RZB254"/>
      <c r="RZC254"/>
      <c r="RZD254"/>
      <c r="RZE254"/>
      <c r="RZF254"/>
      <c r="RZG254"/>
      <c r="RZH254"/>
      <c r="RZI254"/>
      <c r="RZJ254"/>
      <c r="RZK254"/>
      <c r="RZL254"/>
      <c r="RZM254"/>
      <c r="RZN254"/>
      <c r="RZO254"/>
      <c r="RZP254"/>
      <c r="RZQ254"/>
      <c r="RZR254"/>
      <c r="RZS254"/>
      <c r="RZT254"/>
      <c r="RZU254"/>
      <c r="RZV254"/>
      <c r="RZW254"/>
      <c r="RZX254"/>
      <c r="RZY254"/>
      <c r="RZZ254"/>
      <c r="SAA254"/>
      <c r="SAB254"/>
      <c r="SAC254"/>
      <c r="SAD254"/>
      <c r="SAE254"/>
      <c r="SAF254"/>
      <c r="SAG254"/>
      <c r="SAH254"/>
      <c r="SAI254"/>
      <c r="SAJ254"/>
      <c r="SAK254"/>
      <c r="SAL254"/>
      <c r="SAM254"/>
      <c r="SAN254"/>
      <c r="SAO254"/>
      <c r="SAP254"/>
      <c r="SAQ254"/>
      <c r="SAR254"/>
      <c r="SAS254"/>
      <c r="SAT254"/>
      <c r="SAU254"/>
      <c r="SAV254"/>
      <c r="SAW254"/>
      <c r="SAX254"/>
      <c r="SAY254"/>
      <c r="SAZ254"/>
      <c r="SBA254"/>
      <c r="SBB254"/>
      <c r="SBC254"/>
      <c r="SBD254"/>
      <c r="SBE254"/>
      <c r="SBF254"/>
      <c r="SBG254"/>
      <c r="SBH254"/>
      <c r="SBI254"/>
      <c r="SBJ254"/>
      <c r="SBK254"/>
      <c r="SBL254"/>
      <c r="SBM254"/>
      <c r="SBN254"/>
      <c r="SBO254"/>
      <c r="SBP254"/>
      <c r="SBQ254"/>
      <c r="SBR254"/>
      <c r="SBS254"/>
      <c r="SBT254"/>
      <c r="SBU254"/>
      <c r="SBV254"/>
      <c r="SBW254"/>
      <c r="SBX254"/>
      <c r="SBY254"/>
      <c r="SBZ254"/>
      <c r="SCA254"/>
      <c r="SCB254"/>
      <c r="SCC254"/>
      <c r="SCD254"/>
      <c r="SCE254"/>
      <c r="SCF254"/>
      <c r="SCG254"/>
      <c r="SCH254"/>
      <c r="SCI254"/>
      <c r="SCJ254"/>
      <c r="SCK254"/>
      <c r="SCL254"/>
      <c r="SCM254"/>
      <c r="SCN254"/>
      <c r="SCO254"/>
      <c r="SCP254"/>
      <c r="SCQ254"/>
      <c r="SCR254"/>
      <c r="SCS254"/>
      <c r="SCT254"/>
      <c r="SCU254"/>
      <c r="SCV254"/>
      <c r="SCW254"/>
      <c r="SCX254"/>
      <c r="SCY254"/>
      <c r="SCZ254"/>
      <c r="SDA254"/>
      <c r="SDB254"/>
      <c r="SDC254"/>
      <c r="SDD254"/>
      <c r="SDE254"/>
      <c r="SDF254"/>
      <c r="SDG254"/>
      <c r="SDH254"/>
      <c r="SDI254"/>
      <c r="SDJ254"/>
      <c r="SDK254"/>
      <c r="SDL254"/>
      <c r="SDM254"/>
      <c r="SDN254"/>
      <c r="SDO254"/>
      <c r="SDP254"/>
      <c r="SDQ254"/>
      <c r="SDR254"/>
      <c r="SDS254"/>
      <c r="SDT254"/>
      <c r="SDU254"/>
      <c r="SDV254"/>
      <c r="SDW254"/>
      <c r="SDX254"/>
      <c r="SDY254"/>
      <c r="SDZ254"/>
      <c r="SEA254"/>
      <c r="SEB254"/>
      <c r="SEC254"/>
      <c r="SED254"/>
      <c r="SEE254"/>
      <c r="SEF254"/>
      <c r="SEG254"/>
      <c r="SEH254"/>
      <c r="SEI254"/>
      <c r="SEJ254"/>
      <c r="SEK254"/>
      <c r="SEL254"/>
      <c r="SEM254"/>
      <c r="SEN254"/>
      <c r="SEO254"/>
      <c r="SEP254"/>
      <c r="SEQ254"/>
      <c r="SER254"/>
      <c r="SES254"/>
      <c r="SET254"/>
      <c r="SEU254"/>
      <c r="SEV254"/>
      <c r="SEW254"/>
      <c r="SEX254"/>
      <c r="SEY254"/>
      <c r="SEZ254"/>
      <c r="SFA254"/>
      <c r="SFB254"/>
      <c r="SFC254"/>
      <c r="SFD254"/>
      <c r="SFE254"/>
      <c r="SFF254"/>
      <c r="SFG254"/>
      <c r="SFH254"/>
      <c r="SFI254"/>
      <c r="SFJ254"/>
      <c r="SFK254"/>
      <c r="SFL254"/>
      <c r="SFM254"/>
      <c r="SFN254"/>
      <c r="SFO254"/>
      <c r="SFP254"/>
      <c r="SFQ254"/>
      <c r="SFR254"/>
      <c r="SFS254"/>
      <c r="SFT254"/>
      <c r="SFU254"/>
      <c r="SFV254"/>
      <c r="SFW254"/>
      <c r="SFX254"/>
      <c r="SFY254"/>
      <c r="SFZ254"/>
      <c r="SGA254"/>
      <c r="SGB254"/>
      <c r="SGC254"/>
      <c r="SGD254"/>
      <c r="SGE254"/>
      <c r="SGF254"/>
      <c r="SGG254"/>
      <c r="SGH254"/>
      <c r="SGI254"/>
      <c r="SGJ254"/>
      <c r="SGK254"/>
      <c r="SGL254"/>
      <c r="SGM254"/>
      <c r="SGN254"/>
      <c r="SGO254"/>
      <c r="SGP254"/>
      <c r="SGQ254"/>
      <c r="SGR254"/>
      <c r="SGS254"/>
      <c r="SGT254"/>
      <c r="SGU254"/>
      <c r="SGV254"/>
      <c r="SGW254"/>
      <c r="SGX254"/>
      <c r="SGY254"/>
      <c r="SGZ254"/>
      <c r="SHA254"/>
      <c r="SHB254"/>
      <c r="SHC254"/>
      <c r="SHD254"/>
      <c r="SHE254"/>
      <c r="SHF254"/>
      <c r="SHG254"/>
      <c r="SHH254"/>
      <c r="SHI254"/>
      <c r="SHJ254"/>
      <c r="SHK254"/>
      <c r="SHL254"/>
      <c r="SHM254"/>
      <c r="SHN254"/>
      <c r="SHO254"/>
      <c r="SHP254"/>
      <c r="SHQ254"/>
      <c r="SHR254"/>
      <c r="SHS254"/>
      <c r="SHT254"/>
      <c r="SHU254"/>
      <c r="SHV254"/>
      <c r="SHW254"/>
      <c r="SHX254"/>
      <c r="SHY254"/>
      <c r="SHZ254"/>
      <c r="SIA254"/>
      <c r="SIB254"/>
      <c r="SIC254"/>
      <c r="SID254"/>
      <c r="SIE254"/>
      <c r="SIF254"/>
      <c r="SIG254"/>
      <c r="SIH254"/>
      <c r="SII254"/>
      <c r="SIJ254"/>
      <c r="SIK254"/>
      <c r="SIL254"/>
      <c r="SIM254"/>
      <c r="SIN254"/>
      <c r="SIO254"/>
      <c r="SIP254"/>
      <c r="SIQ254"/>
      <c r="SIR254"/>
      <c r="SIS254"/>
      <c r="SIT254"/>
      <c r="SIU254"/>
      <c r="SIV254"/>
      <c r="SIW254"/>
      <c r="SIX254"/>
      <c r="SIY254"/>
      <c r="SIZ254"/>
      <c r="SJA254"/>
      <c r="SJB254"/>
      <c r="SJC254"/>
      <c r="SJD254"/>
      <c r="SJE254"/>
      <c r="SJF254"/>
      <c r="SJG254"/>
      <c r="SJH254"/>
      <c r="SJI254"/>
      <c r="SJJ254"/>
      <c r="SJK254"/>
      <c r="SJL254"/>
      <c r="SJM254"/>
      <c r="SJN254"/>
      <c r="SJO254"/>
      <c r="SJP254"/>
      <c r="SJQ254"/>
      <c r="SJR254"/>
      <c r="SJS254"/>
      <c r="SJT254"/>
      <c r="SJU254"/>
      <c r="SJV254"/>
      <c r="SJW254"/>
      <c r="SJX254"/>
      <c r="SJY254"/>
      <c r="SJZ254"/>
      <c r="SKA254"/>
      <c r="SKB254"/>
      <c r="SKC254"/>
      <c r="SKD254"/>
      <c r="SKE254"/>
      <c r="SKF254"/>
      <c r="SKG254"/>
      <c r="SKH254"/>
      <c r="SKI254"/>
      <c r="SKJ254"/>
      <c r="SKK254"/>
      <c r="SKL254"/>
      <c r="SKM254"/>
      <c r="SKN254"/>
      <c r="SKO254"/>
      <c r="SKP254"/>
      <c r="SKQ254"/>
      <c r="SKR254"/>
      <c r="SKS254"/>
      <c r="SKT254"/>
      <c r="SKU254"/>
      <c r="SKV254"/>
      <c r="SKW254"/>
      <c r="SKX254"/>
      <c r="SKY254"/>
      <c r="SKZ254"/>
      <c r="SLA254"/>
      <c r="SLB254"/>
      <c r="SLC254"/>
      <c r="SLD254"/>
      <c r="SLE254"/>
      <c r="SLF254"/>
      <c r="SLG254"/>
      <c r="SLH254"/>
      <c r="SLI254"/>
      <c r="SLJ254"/>
      <c r="SLK254"/>
      <c r="SLL254"/>
      <c r="SLM254"/>
      <c r="SLN254"/>
      <c r="SLO254"/>
      <c r="SLP254"/>
      <c r="SLQ254"/>
      <c r="SLR254"/>
      <c r="SLS254"/>
      <c r="SLT254"/>
      <c r="SLU254"/>
      <c r="SLV254"/>
      <c r="SLW254"/>
      <c r="SLX254"/>
      <c r="SLY254"/>
      <c r="SLZ254"/>
      <c r="SMA254"/>
      <c r="SMB254"/>
      <c r="SMC254"/>
      <c r="SMD254"/>
      <c r="SME254"/>
      <c r="SMF254"/>
      <c r="SMG254"/>
      <c r="SMH254"/>
      <c r="SMI254"/>
      <c r="SMJ254"/>
      <c r="SMK254"/>
      <c r="SML254"/>
      <c r="SMM254"/>
      <c r="SMN254"/>
      <c r="SMO254"/>
      <c r="SMP254"/>
      <c r="SMQ254"/>
      <c r="SMR254"/>
      <c r="SMS254"/>
      <c r="SMT254"/>
      <c r="SMU254"/>
      <c r="SMV254"/>
      <c r="SMW254"/>
      <c r="SMX254"/>
      <c r="SMY254"/>
      <c r="SMZ254"/>
      <c r="SNA254"/>
      <c r="SNB254"/>
      <c r="SNC254"/>
      <c r="SND254"/>
      <c r="SNE254"/>
      <c r="SNF254"/>
      <c r="SNG254"/>
      <c r="SNH254"/>
      <c r="SNI254"/>
      <c r="SNJ254"/>
      <c r="SNK254"/>
      <c r="SNL254"/>
      <c r="SNM254"/>
      <c r="SNN254"/>
      <c r="SNO254"/>
      <c r="SNP254"/>
      <c r="SNQ254"/>
      <c r="SNR254"/>
      <c r="SNS254"/>
      <c r="SNT254"/>
      <c r="SNU254"/>
      <c r="SNV254"/>
      <c r="SNW254"/>
      <c r="SNX254"/>
      <c r="SNY254"/>
      <c r="SNZ254"/>
      <c r="SOA254"/>
      <c r="SOB254"/>
      <c r="SOC254"/>
      <c r="SOD254"/>
      <c r="SOE254"/>
      <c r="SOF254"/>
      <c r="SOG254"/>
      <c r="SOH254"/>
      <c r="SOI254"/>
      <c r="SOJ254"/>
      <c r="SOK254"/>
      <c r="SOL254"/>
      <c r="SOM254"/>
      <c r="SON254"/>
      <c r="SOO254"/>
      <c r="SOP254"/>
      <c r="SOQ254"/>
      <c r="SOR254"/>
      <c r="SOS254"/>
      <c r="SOT254"/>
      <c r="SOU254"/>
      <c r="SOV254"/>
      <c r="SOW254"/>
      <c r="SOX254"/>
      <c r="SOY254"/>
      <c r="SOZ254"/>
      <c r="SPA254"/>
      <c r="SPB254"/>
      <c r="SPC254"/>
      <c r="SPD254"/>
      <c r="SPE254"/>
      <c r="SPF254"/>
      <c r="SPG254"/>
      <c r="SPH254"/>
      <c r="SPI254"/>
      <c r="SPJ254"/>
      <c r="SPK254"/>
      <c r="SPL254"/>
      <c r="SPM254"/>
      <c r="SPN254"/>
      <c r="SPO254"/>
      <c r="SPP254"/>
      <c r="SPQ254"/>
      <c r="SPR254"/>
      <c r="SPS254"/>
      <c r="SPT254"/>
      <c r="SPU254"/>
      <c r="SPV254"/>
      <c r="SPW254"/>
      <c r="SPX254"/>
      <c r="SPY254"/>
      <c r="SPZ254"/>
      <c r="SQA254"/>
      <c r="SQB254"/>
      <c r="SQC254"/>
      <c r="SQD254"/>
      <c r="SQE254"/>
      <c r="SQF254"/>
      <c r="SQG254"/>
      <c r="SQH254"/>
      <c r="SQI254"/>
      <c r="SQJ254"/>
      <c r="SQK254"/>
      <c r="SQL254"/>
      <c r="SQM254"/>
      <c r="SQN254"/>
      <c r="SQO254"/>
      <c r="SQP254"/>
      <c r="SQQ254"/>
      <c r="SQR254"/>
      <c r="SQS254"/>
      <c r="SQT254"/>
      <c r="SQU254"/>
      <c r="SQV254"/>
      <c r="SQW254"/>
      <c r="SQX254"/>
      <c r="SQY254"/>
      <c r="SQZ254"/>
      <c r="SRA254"/>
      <c r="SRB254"/>
      <c r="SRC254"/>
      <c r="SRD254"/>
      <c r="SRE254"/>
      <c r="SRF254"/>
      <c r="SRG254"/>
      <c r="SRH254"/>
      <c r="SRI254"/>
      <c r="SRJ254"/>
      <c r="SRK254"/>
      <c r="SRL254"/>
      <c r="SRM254"/>
      <c r="SRN254"/>
      <c r="SRO254"/>
      <c r="SRP254"/>
      <c r="SRQ254"/>
      <c r="SRR254"/>
      <c r="SRS254"/>
      <c r="SRT254"/>
      <c r="SRU254"/>
      <c r="SRV254"/>
      <c r="SRW254"/>
      <c r="SRX254"/>
      <c r="SRY254"/>
      <c r="SRZ254"/>
      <c r="SSA254"/>
      <c r="SSB254"/>
      <c r="SSC254"/>
      <c r="SSD254"/>
      <c r="SSE254"/>
      <c r="SSF254"/>
      <c r="SSG254"/>
      <c r="SSH254"/>
      <c r="SSI254"/>
      <c r="SSJ254"/>
      <c r="SSK254"/>
      <c r="SSL254"/>
      <c r="SSM254"/>
      <c r="SSN254"/>
      <c r="SSO254"/>
      <c r="SSP254"/>
      <c r="SSQ254"/>
      <c r="SSR254"/>
      <c r="SSS254"/>
      <c r="SST254"/>
      <c r="SSU254"/>
      <c r="SSV254"/>
      <c r="SSW254"/>
      <c r="SSX254"/>
      <c r="SSY254"/>
      <c r="SSZ254"/>
      <c r="STA254"/>
      <c r="STB254"/>
      <c r="STC254"/>
      <c r="STD254"/>
      <c r="STE254"/>
      <c r="STF254"/>
      <c r="STG254"/>
      <c r="STH254"/>
      <c r="STI254"/>
      <c r="STJ254"/>
      <c r="STK254"/>
      <c r="STL254"/>
      <c r="STM254"/>
      <c r="STN254"/>
      <c r="STO254"/>
      <c r="STP254"/>
      <c r="STQ254"/>
      <c r="STR254"/>
      <c r="STS254"/>
      <c r="STT254"/>
      <c r="STU254"/>
      <c r="STV254"/>
      <c r="STW254"/>
      <c r="STX254"/>
      <c r="STY254"/>
      <c r="STZ254"/>
      <c r="SUA254"/>
      <c r="SUB254"/>
      <c r="SUC254"/>
      <c r="SUD254"/>
      <c r="SUE254"/>
      <c r="SUF254"/>
      <c r="SUG254"/>
      <c r="SUH254"/>
      <c r="SUI254"/>
      <c r="SUJ254"/>
      <c r="SUK254"/>
      <c r="SUL254"/>
      <c r="SUM254"/>
      <c r="SUN254"/>
      <c r="SUO254"/>
      <c r="SUP254"/>
      <c r="SUQ254"/>
      <c r="SUR254"/>
      <c r="SUS254"/>
      <c r="SUT254"/>
      <c r="SUU254"/>
      <c r="SUV254"/>
      <c r="SUW254"/>
      <c r="SUX254"/>
      <c r="SUY254"/>
      <c r="SUZ254"/>
      <c r="SVA254"/>
      <c r="SVB254"/>
      <c r="SVC254"/>
      <c r="SVD254"/>
      <c r="SVE254"/>
      <c r="SVF254"/>
      <c r="SVG254"/>
      <c r="SVH254"/>
      <c r="SVI254"/>
      <c r="SVJ254"/>
      <c r="SVK254"/>
      <c r="SVL254"/>
      <c r="SVM254"/>
      <c r="SVN254"/>
      <c r="SVO254"/>
      <c r="SVP254"/>
      <c r="SVQ254"/>
      <c r="SVR254"/>
      <c r="SVS254"/>
      <c r="SVT254"/>
      <c r="SVU254"/>
      <c r="SVV254"/>
      <c r="SVW254"/>
      <c r="SVX254"/>
      <c r="SVY254"/>
      <c r="SVZ254"/>
      <c r="SWA254"/>
      <c r="SWB254"/>
      <c r="SWC254"/>
      <c r="SWD254"/>
      <c r="SWE254"/>
      <c r="SWF254"/>
      <c r="SWG254"/>
      <c r="SWH254"/>
      <c r="SWI254"/>
      <c r="SWJ254"/>
      <c r="SWK254"/>
      <c r="SWL254"/>
      <c r="SWM254"/>
      <c r="SWN254"/>
      <c r="SWO254"/>
      <c r="SWP254"/>
      <c r="SWQ254"/>
      <c r="SWR254"/>
      <c r="SWS254"/>
      <c r="SWT254"/>
      <c r="SWU254"/>
      <c r="SWV254"/>
      <c r="SWW254"/>
      <c r="SWX254"/>
      <c r="SWY254"/>
      <c r="SWZ254"/>
      <c r="SXA254"/>
      <c r="SXB254"/>
      <c r="SXC254"/>
      <c r="SXD254"/>
      <c r="SXE254"/>
      <c r="SXF254"/>
      <c r="SXG254"/>
      <c r="SXH254"/>
      <c r="SXI254"/>
      <c r="SXJ254"/>
      <c r="SXK254"/>
      <c r="SXL254"/>
      <c r="SXM254"/>
      <c r="SXN254"/>
      <c r="SXO254"/>
      <c r="SXP254"/>
      <c r="SXQ254"/>
      <c r="SXR254"/>
      <c r="SXS254"/>
      <c r="SXT254"/>
      <c r="SXU254"/>
      <c r="SXV254"/>
      <c r="SXW254"/>
      <c r="SXX254"/>
      <c r="SXY254"/>
      <c r="SXZ254"/>
      <c r="SYA254"/>
      <c r="SYB254"/>
      <c r="SYC254"/>
      <c r="SYD254"/>
      <c r="SYE254"/>
      <c r="SYF254"/>
      <c r="SYG254"/>
      <c r="SYH254"/>
      <c r="SYI254"/>
      <c r="SYJ254"/>
      <c r="SYK254"/>
      <c r="SYL254"/>
      <c r="SYM254"/>
      <c r="SYN254"/>
      <c r="SYO254"/>
      <c r="SYP254"/>
      <c r="SYQ254"/>
      <c r="SYR254"/>
      <c r="SYS254"/>
      <c r="SYT254"/>
      <c r="SYU254"/>
      <c r="SYV254"/>
      <c r="SYW254"/>
      <c r="SYX254"/>
      <c r="SYY254"/>
      <c r="SYZ254"/>
      <c r="SZA254"/>
      <c r="SZB254"/>
      <c r="SZC254"/>
      <c r="SZD254"/>
      <c r="SZE254"/>
      <c r="SZF254"/>
      <c r="SZG254"/>
      <c r="SZH254"/>
      <c r="SZI254"/>
      <c r="SZJ254"/>
      <c r="SZK254"/>
      <c r="SZL254"/>
      <c r="SZM254"/>
      <c r="SZN254"/>
      <c r="SZO254"/>
      <c r="SZP254"/>
      <c r="SZQ254"/>
      <c r="SZR254"/>
      <c r="SZS254"/>
      <c r="SZT254"/>
      <c r="SZU254"/>
      <c r="SZV254"/>
      <c r="SZW254"/>
      <c r="SZX254"/>
      <c r="SZY254"/>
      <c r="SZZ254"/>
      <c r="TAA254"/>
      <c r="TAB254"/>
      <c r="TAC254"/>
      <c r="TAD254"/>
      <c r="TAE254"/>
      <c r="TAF254"/>
      <c r="TAG254"/>
      <c r="TAH254"/>
      <c r="TAI254"/>
      <c r="TAJ254"/>
      <c r="TAK254"/>
      <c r="TAL254"/>
      <c r="TAM254"/>
      <c r="TAN254"/>
      <c r="TAO254"/>
      <c r="TAP254"/>
      <c r="TAQ254"/>
      <c r="TAR254"/>
      <c r="TAS254"/>
      <c r="TAT254"/>
      <c r="TAU254"/>
      <c r="TAV254"/>
      <c r="TAW254"/>
      <c r="TAX254"/>
      <c r="TAY254"/>
      <c r="TAZ254"/>
      <c r="TBA254"/>
      <c r="TBB254"/>
      <c r="TBC254"/>
      <c r="TBD254"/>
      <c r="TBE254"/>
      <c r="TBF254"/>
      <c r="TBG254"/>
      <c r="TBH254"/>
      <c r="TBI254"/>
      <c r="TBJ254"/>
      <c r="TBK254"/>
      <c r="TBL254"/>
      <c r="TBM254"/>
      <c r="TBN254"/>
      <c r="TBO254"/>
      <c r="TBP254"/>
      <c r="TBQ254"/>
      <c r="TBR254"/>
      <c r="TBS254"/>
      <c r="TBT254"/>
      <c r="TBU254"/>
      <c r="TBV254"/>
      <c r="TBW254"/>
      <c r="TBX254"/>
      <c r="TBY254"/>
      <c r="TBZ254"/>
      <c r="TCA254"/>
      <c r="TCB254"/>
      <c r="TCC254"/>
      <c r="TCD254"/>
      <c r="TCE254"/>
      <c r="TCF254"/>
      <c r="TCG254"/>
      <c r="TCH254"/>
      <c r="TCI254"/>
      <c r="TCJ254"/>
      <c r="TCK254"/>
      <c r="TCL254"/>
      <c r="TCM254"/>
      <c r="TCN254"/>
      <c r="TCO254"/>
      <c r="TCP254"/>
      <c r="TCQ254"/>
      <c r="TCR254"/>
      <c r="TCS254"/>
      <c r="TCT254"/>
      <c r="TCU254"/>
      <c r="TCV254"/>
      <c r="TCW254"/>
      <c r="TCX254"/>
      <c r="TCY254"/>
      <c r="TCZ254"/>
      <c r="TDA254"/>
      <c r="TDB254"/>
      <c r="TDC254"/>
      <c r="TDD254"/>
      <c r="TDE254"/>
      <c r="TDF254"/>
      <c r="TDG254"/>
      <c r="TDH254"/>
      <c r="TDI254"/>
      <c r="TDJ254"/>
      <c r="TDK254"/>
      <c r="TDL254"/>
      <c r="TDM254"/>
      <c r="TDN254"/>
      <c r="TDO254"/>
      <c r="TDP254"/>
      <c r="TDQ254"/>
      <c r="TDR254"/>
      <c r="TDS254"/>
      <c r="TDT254"/>
      <c r="TDU254"/>
      <c r="TDV254"/>
      <c r="TDW254"/>
      <c r="TDX254"/>
      <c r="TDY254"/>
      <c r="TDZ254"/>
      <c r="TEA254"/>
      <c r="TEB254"/>
      <c r="TEC254"/>
      <c r="TED254"/>
      <c r="TEE254"/>
      <c r="TEF254"/>
      <c r="TEG254"/>
      <c r="TEH254"/>
      <c r="TEI254"/>
      <c r="TEJ254"/>
      <c r="TEK254"/>
      <c r="TEL254"/>
      <c r="TEM254"/>
      <c r="TEN254"/>
      <c r="TEO254"/>
      <c r="TEP254"/>
      <c r="TEQ254"/>
      <c r="TER254"/>
      <c r="TES254"/>
      <c r="TET254"/>
      <c r="TEU254"/>
      <c r="TEV254"/>
      <c r="TEW254"/>
      <c r="TEX254"/>
      <c r="TEY254"/>
      <c r="TEZ254"/>
      <c r="TFA254"/>
      <c r="TFB254"/>
      <c r="TFC254"/>
      <c r="TFD254"/>
      <c r="TFE254"/>
      <c r="TFF254"/>
      <c r="TFG254"/>
      <c r="TFH254"/>
      <c r="TFI254"/>
      <c r="TFJ254"/>
      <c r="TFK254"/>
      <c r="TFL254"/>
      <c r="TFM254"/>
      <c r="TFN254"/>
      <c r="TFO254"/>
      <c r="TFP254"/>
      <c r="TFQ254"/>
      <c r="TFR254"/>
      <c r="TFS254"/>
      <c r="TFT254"/>
      <c r="TFU254"/>
      <c r="TFV254"/>
      <c r="TFW254"/>
      <c r="TFX254"/>
      <c r="TFY254"/>
      <c r="TFZ254"/>
      <c r="TGA254"/>
      <c r="TGB254"/>
      <c r="TGC254"/>
      <c r="TGD254"/>
      <c r="TGE254"/>
      <c r="TGF254"/>
      <c r="TGG254"/>
      <c r="TGH254"/>
      <c r="TGI254"/>
      <c r="TGJ254"/>
      <c r="TGK254"/>
      <c r="TGL254"/>
      <c r="TGM254"/>
      <c r="TGN254"/>
      <c r="TGO254"/>
      <c r="TGP254"/>
      <c r="TGQ254"/>
      <c r="TGR254"/>
      <c r="TGS254"/>
      <c r="TGT254"/>
      <c r="TGU254"/>
      <c r="TGV254"/>
      <c r="TGW254"/>
      <c r="TGX254"/>
      <c r="TGY254"/>
      <c r="TGZ254"/>
      <c r="THA254"/>
      <c r="THB254"/>
      <c r="THC254"/>
      <c r="THD254"/>
      <c r="THE254"/>
      <c r="THF254"/>
      <c r="THG254"/>
      <c r="THH254"/>
      <c r="THI254"/>
      <c r="THJ254"/>
      <c r="THK254"/>
      <c r="THL254"/>
      <c r="THM254"/>
      <c r="THN254"/>
      <c r="THO254"/>
      <c r="THP254"/>
      <c r="THQ254"/>
      <c r="THR254"/>
      <c r="THS254"/>
      <c r="THT254"/>
      <c r="THU254"/>
      <c r="THV254"/>
      <c r="THW254"/>
      <c r="THX254"/>
      <c r="THY254"/>
      <c r="THZ254"/>
      <c r="TIA254"/>
      <c r="TIB254"/>
      <c r="TIC254"/>
      <c r="TID254"/>
      <c r="TIE254"/>
      <c r="TIF254"/>
      <c r="TIG254"/>
      <c r="TIH254"/>
      <c r="TII254"/>
      <c r="TIJ254"/>
      <c r="TIK254"/>
      <c r="TIL254"/>
      <c r="TIM254"/>
      <c r="TIN254"/>
      <c r="TIO254"/>
      <c r="TIP254"/>
      <c r="TIQ254"/>
      <c r="TIR254"/>
      <c r="TIS254"/>
      <c r="TIT254"/>
      <c r="TIU254"/>
      <c r="TIV254"/>
      <c r="TIW254"/>
      <c r="TIX254"/>
      <c r="TIY254"/>
      <c r="TIZ254"/>
      <c r="TJA254"/>
      <c r="TJB254"/>
      <c r="TJC254"/>
      <c r="TJD254"/>
      <c r="TJE254"/>
      <c r="TJF254"/>
      <c r="TJG254"/>
      <c r="TJH254"/>
      <c r="TJI254"/>
      <c r="TJJ254"/>
      <c r="TJK254"/>
      <c r="TJL254"/>
      <c r="TJM254"/>
      <c r="TJN254"/>
      <c r="TJO254"/>
      <c r="TJP254"/>
      <c r="TJQ254"/>
      <c r="TJR254"/>
      <c r="TJS254"/>
      <c r="TJT254"/>
      <c r="TJU254"/>
      <c r="TJV254"/>
      <c r="TJW254"/>
      <c r="TJX254"/>
      <c r="TJY254"/>
      <c r="TJZ254"/>
      <c r="TKA254"/>
      <c r="TKB254"/>
      <c r="TKC254"/>
      <c r="TKD254"/>
      <c r="TKE254"/>
      <c r="TKF254"/>
      <c r="TKG254"/>
      <c r="TKH254"/>
      <c r="TKI254"/>
      <c r="TKJ254"/>
      <c r="TKK254"/>
      <c r="TKL254"/>
      <c r="TKM254"/>
      <c r="TKN254"/>
      <c r="TKO254"/>
      <c r="TKP254"/>
      <c r="TKQ254"/>
      <c r="TKR254"/>
      <c r="TKS254"/>
      <c r="TKT254"/>
      <c r="TKU254"/>
      <c r="TKV254"/>
      <c r="TKW254"/>
      <c r="TKX254"/>
      <c r="TKY254"/>
      <c r="TKZ254"/>
      <c r="TLA254"/>
      <c r="TLB254"/>
      <c r="TLC254"/>
      <c r="TLD254"/>
      <c r="TLE254"/>
      <c r="TLF254"/>
      <c r="TLG254"/>
      <c r="TLH254"/>
      <c r="TLI254"/>
      <c r="TLJ254"/>
      <c r="TLK254"/>
      <c r="TLL254"/>
      <c r="TLM254"/>
      <c r="TLN254"/>
      <c r="TLO254"/>
      <c r="TLP254"/>
      <c r="TLQ254"/>
      <c r="TLR254"/>
      <c r="TLS254"/>
      <c r="TLT254"/>
      <c r="TLU254"/>
      <c r="TLV254"/>
      <c r="TLW254"/>
      <c r="TLX254"/>
      <c r="TLY254"/>
      <c r="TLZ254"/>
      <c r="TMA254"/>
      <c r="TMB254"/>
      <c r="TMC254"/>
      <c r="TMD254"/>
      <c r="TME254"/>
      <c r="TMF254"/>
      <c r="TMG254"/>
      <c r="TMH254"/>
      <c r="TMI254"/>
      <c r="TMJ254"/>
      <c r="TMK254"/>
      <c r="TML254"/>
      <c r="TMM254"/>
      <c r="TMN254"/>
      <c r="TMO254"/>
      <c r="TMP254"/>
      <c r="TMQ254"/>
      <c r="TMR254"/>
      <c r="TMS254"/>
      <c r="TMT254"/>
      <c r="TMU254"/>
      <c r="TMV254"/>
      <c r="TMW254"/>
      <c r="TMX254"/>
      <c r="TMY254"/>
      <c r="TMZ254"/>
      <c r="TNA254"/>
      <c r="TNB254"/>
      <c r="TNC254"/>
      <c r="TND254"/>
      <c r="TNE254"/>
      <c r="TNF254"/>
      <c r="TNG254"/>
      <c r="TNH254"/>
      <c r="TNI254"/>
      <c r="TNJ254"/>
      <c r="TNK254"/>
      <c r="TNL254"/>
      <c r="TNM254"/>
      <c r="TNN254"/>
      <c r="TNO254"/>
      <c r="TNP254"/>
      <c r="TNQ254"/>
      <c r="TNR254"/>
      <c r="TNS254"/>
      <c r="TNT254"/>
      <c r="TNU254"/>
      <c r="TNV254"/>
      <c r="TNW254"/>
      <c r="TNX254"/>
      <c r="TNY254"/>
      <c r="TNZ254"/>
      <c r="TOA254"/>
      <c r="TOB254"/>
      <c r="TOC254"/>
      <c r="TOD254"/>
      <c r="TOE254"/>
      <c r="TOF254"/>
      <c r="TOG254"/>
      <c r="TOH254"/>
      <c r="TOI254"/>
      <c r="TOJ254"/>
      <c r="TOK254"/>
      <c r="TOL254"/>
      <c r="TOM254"/>
      <c r="TON254"/>
      <c r="TOO254"/>
      <c r="TOP254"/>
      <c r="TOQ254"/>
      <c r="TOR254"/>
      <c r="TOS254"/>
      <c r="TOT254"/>
      <c r="TOU254"/>
      <c r="TOV254"/>
      <c r="TOW254"/>
      <c r="TOX254"/>
      <c r="TOY254"/>
      <c r="TOZ254"/>
      <c r="TPA254"/>
      <c r="TPB254"/>
      <c r="TPC254"/>
      <c r="TPD254"/>
      <c r="TPE254"/>
      <c r="TPF254"/>
      <c r="TPG254"/>
      <c r="TPH254"/>
      <c r="TPI254"/>
      <c r="TPJ254"/>
      <c r="TPK254"/>
      <c r="TPL254"/>
      <c r="TPM254"/>
      <c r="TPN254"/>
      <c r="TPO254"/>
      <c r="TPP254"/>
      <c r="TPQ254"/>
      <c r="TPR254"/>
      <c r="TPS254"/>
      <c r="TPT254"/>
      <c r="TPU254"/>
      <c r="TPV254"/>
      <c r="TPW254"/>
      <c r="TPX254"/>
      <c r="TPY254"/>
      <c r="TPZ254"/>
      <c r="TQA254"/>
      <c r="TQB254"/>
      <c r="TQC254"/>
      <c r="TQD254"/>
      <c r="TQE254"/>
      <c r="TQF254"/>
      <c r="TQG254"/>
      <c r="TQH254"/>
      <c r="TQI254"/>
      <c r="TQJ254"/>
      <c r="TQK254"/>
      <c r="TQL254"/>
      <c r="TQM254"/>
      <c r="TQN254"/>
      <c r="TQO254"/>
      <c r="TQP254"/>
      <c r="TQQ254"/>
      <c r="TQR254"/>
      <c r="TQS254"/>
      <c r="TQT254"/>
      <c r="TQU254"/>
      <c r="TQV254"/>
      <c r="TQW254"/>
      <c r="TQX254"/>
      <c r="TQY254"/>
      <c r="TQZ254"/>
      <c r="TRA254"/>
      <c r="TRB254"/>
      <c r="TRC254"/>
      <c r="TRD254"/>
      <c r="TRE254"/>
      <c r="TRF254"/>
      <c r="TRG254"/>
      <c r="TRH254"/>
      <c r="TRI254"/>
      <c r="TRJ254"/>
      <c r="TRK254"/>
      <c r="TRL254"/>
      <c r="TRM254"/>
      <c r="TRN254"/>
      <c r="TRO254"/>
      <c r="TRP254"/>
      <c r="TRQ254"/>
      <c r="TRR254"/>
      <c r="TRS254"/>
      <c r="TRT254"/>
      <c r="TRU254"/>
      <c r="TRV254"/>
      <c r="TRW254"/>
      <c r="TRX254"/>
      <c r="TRY254"/>
      <c r="TRZ254"/>
      <c r="TSA254"/>
      <c r="TSB254"/>
      <c r="TSC254"/>
      <c r="TSD254"/>
      <c r="TSE254"/>
      <c r="TSF254"/>
      <c r="TSG254"/>
      <c r="TSH254"/>
      <c r="TSI254"/>
      <c r="TSJ254"/>
      <c r="TSK254"/>
      <c r="TSL254"/>
      <c r="TSM254"/>
      <c r="TSN254"/>
      <c r="TSO254"/>
      <c r="TSP254"/>
      <c r="TSQ254"/>
      <c r="TSR254"/>
      <c r="TSS254"/>
      <c r="TST254"/>
      <c r="TSU254"/>
      <c r="TSV254"/>
      <c r="TSW254"/>
      <c r="TSX254"/>
      <c r="TSY254"/>
      <c r="TSZ254"/>
      <c r="TTA254"/>
      <c r="TTB254"/>
      <c r="TTC254"/>
      <c r="TTD254"/>
      <c r="TTE254"/>
      <c r="TTF254"/>
      <c r="TTG254"/>
      <c r="TTH254"/>
      <c r="TTI254"/>
      <c r="TTJ254"/>
      <c r="TTK254"/>
      <c r="TTL254"/>
      <c r="TTM254"/>
      <c r="TTN254"/>
      <c r="TTO254"/>
      <c r="TTP254"/>
      <c r="TTQ254"/>
      <c r="TTR254"/>
      <c r="TTS254"/>
      <c r="TTT254"/>
      <c r="TTU254"/>
      <c r="TTV254"/>
      <c r="TTW254"/>
      <c r="TTX254"/>
      <c r="TTY254"/>
      <c r="TTZ254"/>
      <c r="TUA254"/>
      <c r="TUB254"/>
      <c r="TUC254"/>
      <c r="TUD254"/>
      <c r="TUE254"/>
      <c r="TUF254"/>
      <c r="TUG254"/>
      <c r="TUH254"/>
      <c r="TUI254"/>
      <c r="TUJ254"/>
      <c r="TUK254"/>
      <c r="TUL254"/>
      <c r="TUM254"/>
      <c r="TUN254"/>
      <c r="TUO254"/>
      <c r="TUP254"/>
      <c r="TUQ254"/>
      <c r="TUR254"/>
      <c r="TUS254"/>
      <c r="TUT254"/>
      <c r="TUU254"/>
      <c r="TUV254"/>
      <c r="TUW254"/>
      <c r="TUX254"/>
      <c r="TUY254"/>
      <c r="TUZ254"/>
      <c r="TVA254"/>
      <c r="TVB254"/>
      <c r="TVC254"/>
      <c r="TVD254"/>
      <c r="TVE254"/>
      <c r="TVF254"/>
      <c r="TVG254"/>
      <c r="TVH254"/>
      <c r="TVI254"/>
      <c r="TVJ254"/>
      <c r="TVK254"/>
      <c r="TVL254"/>
      <c r="TVM254"/>
      <c r="TVN254"/>
      <c r="TVO254"/>
      <c r="TVP254"/>
      <c r="TVQ254"/>
      <c r="TVR254"/>
      <c r="TVS254"/>
      <c r="TVT254"/>
      <c r="TVU254"/>
      <c r="TVV254"/>
      <c r="TVW254"/>
      <c r="TVX254"/>
      <c r="TVY254"/>
      <c r="TVZ254"/>
      <c r="TWA254"/>
      <c r="TWB254"/>
      <c r="TWC254"/>
      <c r="TWD254"/>
      <c r="TWE254"/>
      <c r="TWF254"/>
      <c r="TWG254"/>
      <c r="TWH254"/>
      <c r="TWI254"/>
      <c r="TWJ254"/>
      <c r="TWK254"/>
      <c r="TWL254"/>
      <c r="TWM254"/>
      <c r="TWN254"/>
      <c r="TWO254"/>
      <c r="TWP254"/>
      <c r="TWQ254"/>
      <c r="TWR254"/>
      <c r="TWS254"/>
      <c r="TWT254"/>
      <c r="TWU254"/>
      <c r="TWV254"/>
      <c r="TWW254"/>
      <c r="TWX254"/>
      <c r="TWY254"/>
      <c r="TWZ254"/>
      <c r="TXA254"/>
      <c r="TXB254"/>
      <c r="TXC254"/>
      <c r="TXD254"/>
      <c r="TXE254"/>
      <c r="TXF254"/>
      <c r="TXG254"/>
      <c r="TXH254"/>
      <c r="TXI254"/>
      <c r="TXJ254"/>
      <c r="TXK254"/>
      <c r="TXL254"/>
      <c r="TXM254"/>
      <c r="TXN254"/>
      <c r="TXO254"/>
      <c r="TXP254"/>
      <c r="TXQ254"/>
      <c r="TXR254"/>
      <c r="TXS254"/>
      <c r="TXT254"/>
      <c r="TXU254"/>
      <c r="TXV254"/>
      <c r="TXW254"/>
      <c r="TXX254"/>
      <c r="TXY254"/>
      <c r="TXZ254"/>
      <c r="TYA254"/>
      <c r="TYB254"/>
      <c r="TYC254"/>
      <c r="TYD254"/>
      <c r="TYE254"/>
      <c r="TYF254"/>
      <c r="TYG254"/>
      <c r="TYH254"/>
      <c r="TYI254"/>
      <c r="TYJ254"/>
      <c r="TYK254"/>
      <c r="TYL254"/>
      <c r="TYM254"/>
      <c r="TYN254"/>
      <c r="TYO254"/>
      <c r="TYP254"/>
      <c r="TYQ254"/>
      <c r="TYR254"/>
      <c r="TYS254"/>
      <c r="TYT254"/>
      <c r="TYU254"/>
      <c r="TYV254"/>
      <c r="TYW254"/>
      <c r="TYX254"/>
      <c r="TYY254"/>
      <c r="TYZ254"/>
      <c r="TZA254"/>
      <c r="TZB254"/>
      <c r="TZC254"/>
      <c r="TZD254"/>
      <c r="TZE254"/>
      <c r="TZF254"/>
      <c r="TZG254"/>
      <c r="TZH254"/>
      <c r="TZI254"/>
      <c r="TZJ254"/>
      <c r="TZK254"/>
      <c r="TZL254"/>
      <c r="TZM254"/>
      <c r="TZN254"/>
      <c r="TZO254"/>
      <c r="TZP254"/>
      <c r="TZQ254"/>
      <c r="TZR254"/>
      <c r="TZS254"/>
      <c r="TZT254"/>
      <c r="TZU254"/>
      <c r="TZV254"/>
      <c r="TZW254"/>
      <c r="TZX254"/>
      <c r="TZY254"/>
      <c r="TZZ254"/>
      <c r="UAA254"/>
      <c r="UAB254"/>
      <c r="UAC254"/>
      <c r="UAD254"/>
      <c r="UAE254"/>
      <c r="UAF254"/>
      <c r="UAG254"/>
      <c r="UAH254"/>
      <c r="UAI254"/>
      <c r="UAJ254"/>
      <c r="UAK254"/>
      <c r="UAL254"/>
      <c r="UAM254"/>
      <c r="UAN254"/>
      <c r="UAO254"/>
      <c r="UAP254"/>
      <c r="UAQ254"/>
      <c r="UAR254"/>
      <c r="UAS254"/>
      <c r="UAT254"/>
      <c r="UAU254"/>
      <c r="UAV254"/>
      <c r="UAW254"/>
      <c r="UAX254"/>
      <c r="UAY254"/>
      <c r="UAZ254"/>
      <c r="UBA254"/>
      <c r="UBB254"/>
      <c r="UBC254"/>
      <c r="UBD254"/>
      <c r="UBE254"/>
      <c r="UBF254"/>
      <c r="UBG254"/>
      <c r="UBH254"/>
      <c r="UBI254"/>
      <c r="UBJ254"/>
      <c r="UBK254"/>
      <c r="UBL254"/>
      <c r="UBM254"/>
      <c r="UBN254"/>
      <c r="UBO254"/>
      <c r="UBP254"/>
      <c r="UBQ254"/>
      <c r="UBR254"/>
      <c r="UBS254"/>
      <c r="UBT254"/>
      <c r="UBU254"/>
      <c r="UBV254"/>
      <c r="UBW254"/>
      <c r="UBX254"/>
      <c r="UBY254"/>
      <c r="UBZ254"/>
      <c r="UCA254"/>
      <c r="UCB254"/>
      <c r="UCC254"/>
      <c r="UCD254"/>
      <c r="UCE254"/>
      <c r="UCF254"/>
      <c r="UCG254"/>
      <c r="UCH254"/>
      <c r="UCI254"/>
      <c r="UCJ254"/>
      <c r="UCK254"/>
      <c r="UCL254"/>
      <c r="UCM254"/>
      <c r="UCN254"/>
      <c r="UCO254"/>
      <c r="UCP254"/>
      <c r="UCQ254"/>
      <c r="UCR254"/>
      <c r="UCS254"/>
      <c r="UCT254"/>
      <c r="UCU254"/>
      <c r="UCV254"/>
      <c r="UCW254"/>
      <c r="UCX254"/>
      <c r="UCY254"/>
      <c r="UCZ254"/>
      <c r="UDA254"/>
      <c r="UDB254"/>
      <c r="UDC254"/>
      <c r="UDD254"/>
      <c r="UDE254"/>
      <c r="UDF254"/>
      <c r="UDG254"/>
      <c r="UDH254"/>
      <c r="UDI254"/>
      <c r="UDJ254"/>
      <c r="UDK254"/>
      <c r="UDL254"/>
      <c r="UDM254"/>
      <c r="UDN254"/>
      <c r="UDO254"/>
      <c r="UDP254"/>
      <c r="UDQ254"/>
      <c r="UDR254"/>
      <c r="UDS254"/>
      <c r="UDT254"/>
      <c r="UDU254"/>
      <c r="UDV254"/>
      <c r="UDW254"/>
      <c r="UDX254"/>
      <c r="UDY254"/>
      <c r="UDZ254"/>
      <c r="UEA254"/>
      <c r="UEB254"/>
      <c r="UEC254"/>
      <c r="UED254"/>
      <c r="UEE254"/>
      <c r="UEF254"/>
      <c r="UEG254"/>
      <c r="UEH254"/>
      <c r="UEI254"/>
      <c r="UEJ254"/>
      <c r="UEK254"/>
      <c r="UEL254"/>
      <c r="UEM254"/>
      <c r="UEN254"/>
      <c r="UEO254"/>
      <c r="UEP254"/>
      <c r="UEQ254"/>
      <c r="UER254"/>
      <c r="UES254"/>
      <c r="UET254"/>
      <c r="UEU254"/>
      <c r="UEV254"/>
      <c r="UEW254"/>
      <c r="UEX254"/>
      <c r="UEY254"/>
      <c r="UEZ254"/>
      <c r="UFA254"/>
      <c r="UFB254"/>
      <c r="UFC254"/>
      <c r="UFD254"/>
      <c r="UFE254"/>
      <c r="UFF254"/>
      <c r="UFG254"/>
      <c r="UFH254"/>
      <c r="UFI254"/>
      <c r="UFJ254"/>
      <c r="UFK254"/>
      <c r="UFL254"/>
      <c r="UFM254"/>
      <c r="UFN254"/>
      <c r="UFO254"/>
      <c r="UFP254"/>
      <c r="UFQ254"/>
      <c r="UFR254"/>
      <c r="UFS254"/>
      <c r="UFT254"/>
      <c r="UFU254"/>
      <c r="UFV254"/>
      <c r="UFW254"/>
      <c r="UFX254"/>
      <c r="UFY254"/>
      <c r="UFZ254"/>
      <c r="UGA254"/>
      <c r="UGB254"/>
      <c r="UGC254"/>
      <c r="UGD254"/>
      <c r="UGE254"/>
      <c r="UGF254"/>
      <c r="UGG254"/>
      <c r="UGH254"/>
      <c r="UGI254"/>
      <c r="UGJ254"/>
      <c r="UGK254"/>
      <c r="UGL254"/>
      <c r="UGM254"/>
      <c r="UGN254"/>
      <c r="UGO254"/>
      <c r="UGP254"/>
      <c r="UGQ254"/>
      <c r="UGR254"/>
      <c r="UGS254"/>
      <c r="UGT254"/>
      <c r="UGU254"/>
      <c r="UGV254"/>
      <c r="UGW254"/>
      <c r="UGX254"/>
      <c r="UGY254"/>
      <c r="UGZ254"/>
      <c r="UHA254"/>
      <c r="UHB254"/>
      <c r="UHC254"/>
      <c r="UHD254"/>
      <c r="UHE254"/>
      <c r="UHF254"/>
      <c r="UHG254"/>
      <c r="UHH254"/>
      <c r="UHI254"/>
      <c r="UHJ254"/>
      <c r="UHK254"/>
      <c r="UHL254"/>
      <c r="UHM254"/>
      <c r="UHN254"/>
      <c r="UHO254"/>
      <c r="UHP254"/>
      <c r="UHQ254"/>
      <c r="UHR254"/>
      <c r="UHS254"/>
      <c r="UHT254"/>
      <c r="UHU254"/>
      <c r="UHV254"/>
      <c r="UHW254"/>
      <c r="UHX254"/>
      <c r="UHY254"/>
      <c r="UHZ254"/>
      <c r="UIA254"/>
      <c r="UIB254"/>
      <c r="UIC254"/>
      <c r="UID254"/>
      <c r="UIE254"/>
      <c r="UIF254"/>
      <c r="UIG254"/>
      <c r="UIH254"/>
      <c r="UII254"/>
      <c r="UIJ254"/>
      <c r="UIK254"/>
      <c r="UIL254"/>
      <c r="UIM254"/>
      <c r="UIN254"/>
      <c r="UIO254"/>
      <c r="UIP254"/>
      <c r="UIQ254"/>
      <c r="UIR254"/>
      <c r="UIS254"/>
      <c r="UIT254"/>
      <c r="UIU254"/>
      <c r="UIV254"/>
      <c r="UIW254"/>
      <c r="UIX254"/>
      <c r="UIY254"/>
      <c r="UIZ254"/>
      <c r="UJA254"/>
      <c r="UJB254"/>
      <c r="UJC254"/>
      <c r="UJD254"/>
      <c r="UJE254"/>
      <c r="UJF254"/>
      <c r="UJG254"/>
      <c r="UJH254"/>
      <c r="UJI254"/>
      <c r="UJJ254"/>
      <c r="UJK254"/>
      <c r="UJL254"/>
      <c r="UJM254"/>
      <c r="UJN254"/>
      <c r="UJO254"/>
      <c r="UJP254"/>
      <c r="UJQ254"/>
      <c r="UJR254"/>
      <c r="UJS254"/>
      <c r="UJT254"/>
      <c r="UJU254"/>
      <c r="UJV254"/>
      <c r="UJW254"/>
      <c r="UJX254"/>
      <c r="UJY254"/>
      <c r="UJZ254"/>
      <c r="UKA254"/>
      <c r="UKB254"/>
      <c r="UKC254"/>
      <c r="UKD254"/>
      <c r="UKE254"/>
      <c r="UKF254"/>
      <c r="UKG254"/>
      <c r="UKH254"/>
      <c r="UKI254"/>
      <c r="UKJ254"/>
      <c r="UKK254"/>
      <c r="UKL254"/>
      <c r="UKM254"/>
      <c r="UKN254"/>
      <c r="UKO254"/>
      <c r="UKP254"/>
      <c r="UKQ254"/>
      <c r="UKR254"/>
      <c r="UKS254"/>
      <c r="UKT254"/>
      <c r="UKU254"/>
      <c r="UKV254"/>
      <c r="UKW254"/>
      <c r="UKX254"/>
      <c r="UKY254"/>
      <c r="UKZ254"/>
      <c r="ULA254"/>
      <c r="ULB254"/>
      <c r="ULC254"/>
      <c r="ULD254"/>
      <c r="ULE254"/>
      <c r="ULF254"/>
      <c r="ULG254"/>
      <c r="ULH254"/>
      <c r="ULI254"/>
      <c r="ULJ254"/>
      <c r="ULK254"/>
      <c r="ULL254"/>
      <c r="ULM254"/>
      <c r="ULN254"/>
      <c r="ULO254"/>
      <c r="ULP254"/>
      <c r="ULQ254"/>
      <c r="ULR254"/>
      <c r="ULS254"/>
      <c r="ULT254"/>
      <c r="ULU254"/>
      <c r="ULV254"/>
      <c r="ULW254"/>
      <c r="ULX254"/>
      <c r="ULY254"/>
      <c r="ULZ254"/>
      <c r="UMA254"/>
      <c r="UMB254"/>
      <c r="UMC254"/>
      <c r="UMD254"/>
      <c r="UME254"/>
      <c r="UMF254"/>
      <c r="UMG254"/>
      <c r="UMH254"/>
      <c r="UMI254"/>
      <c r="UMJ254"/>
      <c r="UMK254"/>
      <c r="UML254"/>
      <c r="UMM254"/>
      <c r="UMN254"/>
      <c r="UMO254"/>
      <c r="UMP254"/>
      <c r="UMQ254"/>
      <c r="UMR254"/>
      <c r="UMS254"/>
      <c r="UMT254"/>
      <c r="UMU254"/>
      <c r="UMV254"/>
      <c r="UMW254"/>
      <c r="UMX254"/>
      <c r="UMY254"/>
      <c r="UMZ254"/>
      <c r="UNA254"/>
      <c r="UNB254"/>
      <c r="UNC254"/>
      <c r="UND254"/>
      <c r="UNE254"/>
      <c r="UNF254"/>
      <c r="UNG254"/>
      <c r="UNH254"/>
      <c r="UNI254"/>
      <c r="UNJ254"/>
      <c r="UNK254"/>
      <c r="UNL254"/>
      <c r="UNM254"/>
      <c r="UNN254"/>
      <c r="UNO254"/>
      <c r="UNP254"/>
      <c r="UNQ254"/>
      <c r="UNR254"/>
      <c r="UNS254"/>
      <c r="UNT254"/>
      <c r="UNU254"/>
      <c r="UNV254"/>
      <c r="UNW254"/>
      <c r="UNX254"/>
      <c r="UNY254"/>
      <c r="UNZ254"/>
      <c r="UOA254"/>
      <c r="UOB254"/>
      <c r="UOC254"/>
      <c r="UOD254"/>
      <c r="UOE254"/>
      <c r="UOF254"/>
      <c r="UOG254"/>
      <c r="UOH254"/>
      <c r="UOI254"/>
      <c r="UOJ254"/>
      <c r="UOK254"/>
      <c r="UOL254"/>
      <c r="UOM254"/>
      <c r="UON254"/>
      <c r="UOO254"/>
      <c r="UOP254"/>
      <c r="UOQ254"/>
      <c r="UOR254"/>
      <c r="UOS254"/>
      <c r="UOT254"/>
      <c r="UOU254"/>
      <c r="UOV254"/>
      <c r="UOW254"/>
      <c r="UOX254"/>
      <c r="UOY254"/>
      <c r="UOZ254"/>
      <c r="UPA254"/>
      <c r="UPB254"/>
      <c r="UPC254"/>
      <c r="UPD254"/>
      <c r="UPE254"/>
      <c r="UPF254"/>
      <c r="UPG254"/>
      <c r="UPH254"/>
      <c r="UPI254"/>
      <c r="UPJ254"/>
      <c r="UPK254"/>
      <c r="UPL254"/>
      <c r="UPM254"/>
      <c r="UPN254"/>
      <c r="UPO254"/>
      <c r="UPP254"/>
      <c r="UPQ254"/>
      <c r="UPR254"/>
      <c r="UPS254"/>
      <c r="UPT254"/>
      <c r="UPU254"/>
      <c r="UPV254"/>
      <c r="UPW254"/>
      <c r="UPX254"/>
      <c r="UPY254"/>
      <c r="UPZ254"/>
      <c r="UQA254"/>
      <c r="UQB254"/>
      <c r="UQC254"/>
      <c r="UQD254"/>
      <c r="UQE254"/>
      <c r="UQF254"/>
      <c r="UQG254"/>
      <c r="UQH254"/>
      <c r="UQI254"/>
      <c r="UQJ254"/>
      <c r="UQK254"/>
      <c r="UQL254"/>
      <c r="UQM254"/>
      <c r="UQN254"/>
      <c r="UQO254"/>
      <c r="UQP254"/>
      <c r="UQQ254"/>
      <c r="UQR254"/>
      <c r="UQS254"/>
      <c r="UQT254"/>
      <c r="UQU254"/>
      <c r="UQV254"/>
      <c r="UQW254"/>
      <c r="UQX254"/>
      <c r="UQY254"/>
      <c r="UQZ254"/>
      <c r="URA254"/>
      <c r="URB254"/>
      <c r="URC254"/>
      <c r="URD254"/>
      <c r="URE254"/>
      <c r="URF254"/>
      <c r="URG254"/>
      <c r="URH254"/>
      <c r="URI254"/>
      <c r="URJ254"/>
      <c r="URK254"/>
      <c r="URL254"/>
      <c r="URM254"/>
      <c r="URN254"/>
      <c r="URO254"/>
      <c r="URP254"/>
      <c r="URQ254"/>
      <c r="URR254"/>
      <c r="URS254"/>
      <c r="URT254"/>
      <c r="URU254"/>
      <c r="URV254"/>
      <c r="URW254"/>
      <c r="URX254"/>
      <c r="URY254"/>
      <c r="URZ254"/>
      <c r="USA254"/>
      <c r="USB254"/>
      <c r="USC254"/>
      <c r="USD254"/>
      <c r="USE254"/>
      <c r="USF254"/>
      <c r="USG254"/>
      <c r="USH254"/>
      <c r="USI254"/>
      <c r="USJ254"/>
      <c r="USK254"/>
      <c r="USL254"/>
      <c r="USM254"/>
      <c r="USN254"/>
      <c r="USO254"/>
      <c r="USP254"/>
      <c r="USQ254"/>
      <c r="USR254"/>
      <c r="USS254"/>
      <c r="UST254"/>
      <c r="USU254"/>
      <c r="USV254"/>
      <c r="USW254"/>
      <c r="USX254"/>
      <c r="USY254"/>
      <c r="USZ254"/>
      <c r="UTA254"/>
      <c r="UTB254"/>
      <c r="UTC254"/>
      <c r="UTD254"/>
      <c r="UTE254"/>
      <c r="UTF254"/>
      <c r="UTG254"/>
      <c r="UTH254"/>
      <c r="UTI254"/>
      <c r="UTJ254"/>
      <c r="UTK254"/>
      <c r="UTL254"/>
      <c r="UTM254"/>
      <c r="UTN254"/>
      <c r="UTO254"/>
      <c r="UTP254"/>
      <c r="UTQ254"/>
      <c r="UTR254"/>
      <c r="UTS254"/>
      <c r="UTT254"/>
      <c r="UTU254"/>
      <c r="UTV254"/>
      <c r="UTW254"/>
      <c r="UTX254"/>
      <c r="UTY254"/>
      <c r="UTZ254"/>
      <c r="UUA254"/>
      <c r="UUB254"/>
      <c r="UUC254"/>
      <c r="UUD254"/>
      <c r="UUE254"/>
      <c r="UUF254"/>
      <c r="UUG254"/>
      <c r="UUH254"/>
      <c r="UUI254"/>
      <c r="UUJ254"/>
      <c r="UUK254"/>
      <c r="UUL254"/>
      <c r="UUM254"/>
      <c r="UUN254"/>
      <c r="UUO254"/>
      <c r="UUP254"/>
      <c r="UUQ254"/>
      <c r="UUR254"/>
      <c r="UUS254"/>
      <c r="UUT254"/>
      <c r="UUU254"/>
      <c r="UUV254"/>
      <c r="UUW254"/>
      <c r="UUX254"/>
      <c r="UUY254"/>
      <c r="UUZ254"/>
      <c r="UVA254"/>
      <c r="UVB254"/>
      <c r="UVC254"/>
      <c r="UVD254"/>
      <c r="UVE254"/>
      <c r="UVF254"/>
      <c r="UVG254"/>
      <c r="UVH254"/>
      <c r="UVI254"/>
      <c r="UVJ254"/>
      <c r="UVK254"/>
      <c r="UVL254"/>
      <c r="UVM254"/>
      <c r="UVN254"/>
      <c r="UVO254"/>
      <c r="UVP254"/>
      <c r="UVQ254"/>
      <c r="UVR254"/>
      <c r="UVS254"/>
      <c r="UVT254"/>
      <c r="UVU254"/>
      <c r="UVV254"/>
      <c r="UVW254"/>
      <c r="UVX254"/>
      <c r="UVY254"/>
      <c r="UVZ254"/>
      <c r="UWA254"/>
      <c r="UWB254"/>
      <c r="UWC254"/>
      <c r="UWD254"/>
      <c r="UWE254"/>
      <c r="UWF254"/>
      <c r="UWG254"/>
      <c r="UWH254"/>
      <c r="UWI254"/>
      <c r="UWJ254"/>
      <c r="UWK254"/>
      <c r="UWL254"/>
      <c r="UWM254"/>
      <c r="UWN254"/>
      <c r="UWO254"/>
      <c r="UWP254"/>
      <c r="UWQ254"/>
      <c r="UWR254"/>
      <c r="UWS254"/>
      <c r="UWT254"/>
      <c r="UWU254"/>
      <c r="UWV254"/>
      <c r="UWW254"/>
      <c r="UWX254"/>
      <c r="UWY254"/>
      <c r="UWZ254"/>
      <c r="UXA254"/>
      <c r="UXB254"/>
      <c r="UXC254"/>
      <c r="UXD254"/>
      <c r="UXE254"/>
      <c r="UXF254"/>
      <c r="UXG254"/>
      <c r="UXH254"/>
      <c r="UXI254"/>
      <c r="UXJ254"/>
      <c r="UXK254"/>
      <c r="UXL254"/>
      <c r="UXM254"/>
      <c r="UXN254"/>
      <c r="UXO254"/>
      <c r="UXP254"/>
      <c r="UXQ254"/>
      <c r="UXR254"/>
      <c r="UXS254"/>
      <c r="UXT254"/>
      <c r="UXU254"/>
      <c r="UXV254"/>
      <c r="UXW254"/>
      <c r="UXX254"/>
      <c r="UXY254"/>
      <c r="UXZ254"/>
      <c r="UYA254"/>
      <c r="UYB254"/>
      <c r="UYC254"/>
      <c r="UYD254"/>
      <c r="UYE254"/>
      <c r="UYF254"/>
      <c r="UYG254"/>
      <c r="UYH254"/>
      <c r="UYI254"/>
      <c r="UYJ254"/>
      <c r="UYK254"/>
      <c r="UYL254"/>
      <c r="UYM254"/>
      <c r="UYN254"/>
      <c r="UYO254"/>
      <c r="UYP254"/>
      <c r="UYQ254"/>
      <c r="UYR254"/>
      <c r="UYS254"/>
      <c r="UYT254"/>
      <c r="UYU254"/>
      <c r="UYV254"/>
      <c r="UYW254"/>
      <c r="UYX254"/>
      <c r="UYY254"/>
      <c r="UYZ254"/>
      <c r="UZA254"/>
      <c r="UZB254"/>
      <c r="UZC254"/>
      <c r="UZD254"/>
      <c r="UZE254"/>
      <c r="UZF254"/>
      <c r="UZG254"/>
      <c r="UZH254"/>
      <c r="UZI254"/>
      <c r="UZJ254"/>
      <c r="UZK254"/>
      <c r="UZL254"/>
      <c r="UZM254"/>
      <c r="UZN254"/>
      <c r="UZO254"/>
      <c r="UZP254"/>
      <c r="UZQ254"/>
      <c r="UZR254"/>
      <c r="UZS254"/>
      <c r="UZT254"/>
      <c r="UZU254"/>
      <c r="UZV254"/>
      <c r="UZW254"/>
      <c r="UZX254"/>
      <c r="UZY254"/>
      <c r="UZZ254"/>
      <c r="VAA254"/>
      <c r="VAB254"/>
      <c r="VAC254"/>
      <c r="VAD254"/>
      <c r="VAE254"/>
      <c r="VAF254"/>
      <c r="VAG254"/>
      <c r="VAH254"/>
      <c r="VAI254"/>
      <c r="VAJ254"/>
      <c r="VAK254"/>
      <c r="VAL254"/>
      <c r="VAM254"/>
      <c r="VAN254"/>
      <c r="VAO254"/>
      <c r="VAP254"/>
      <c r="VAQ254"/>
      <c r="VAR254"/>
      <c r="VAS254"/>
      <c r="VAT254"/>
      <c r="VAU254"/>
      <c r="VAV254"/>
      <c r="VAW254"/>
      <c r="VAX254"/>
      <c r="VAY254"/>
      <c r="VAZ254"/>
      <c r="VBA254"/>
      <c r="VBB254"/>
      <c r="VBC254"/>
      <c r="VBD254"/>
      <c r="VBE254"/>
      <c r="VBF254"/>
      <c r="VBG254"/>
      <c r="VBH254"/>
      <c r="VBI254"/>
      <c r="VBJ254"/>
      <c r="VBK254"/>
      <c r="VBL254"/>
      <c r="VBM254"/>
      <c r="VBN254"/>
      <c r="VBO254"/>
      <c r="VBP254"/>
      <c r="VBQ254"/>
      <c r="VBR254"/>
      <c r="VBS254"/>
      <c r="VBT254"/>
      <c r="VBU254"/>
      <c r="VBV254"/>
      <c r="VBW254"/>
      <c r="VBX254"/>
      <c r="VBY254"/>
      <c r="VBZ254"/>
      <c r="VCA254"/>
      <c r="VCB254"/>
      <c r="VCC254"/>
      <c r="VCD254"/>
      <c r="VCE254"/>
      <c r="VCF254"/>
      <c r="VCG254"/>
      <c r="VCH254"/>
      <c r="VCI254"/>
      <c r="VCJ254"/>
      <c r="VCK254"/>
      <c r="VCL254"/>
      <c r="VCM254"/>
      <c r="VCN254"/>
      <c r="VCO254"/>
      <c r="VCP254"/>
      <c r="VCQ254"/>
      <c r="VCR254"/>
      <c r="VCS254"/>
      <c r="VCT254"/>
      <c r="VCU254"/>
      <c r="VCV254"/>
      <c r="VCW254"/>
      <c r="VCX254"/>
      <c r="VCY254"/>
      <c r="VCZ254"/>
      <c r="VDA254"/>
      <c r="VDB254"/>
      <c r="VDC254"/>
      <c r="VDD254"/>
      <c r="VDE254"/>
      <c r="VDF254"/>
      <c r="VDG254"/>
      <c r="VDH254"/>
      <c r="VDI254"/>
      <c r="VDJ254"/>
      <c r="VDK254"/>
      <c r="VDL254"/>
      <c r="VDM254"/>
      <c r="VDN254"/>
      <c r="VDO254"/>
      <c r="VDP254"/>
      <c r="VDQ254"/>
      <c r="VDR254"/>
      <c r="VDS254"/>
      <c r="VDT254"/>
      <c r="VDU254"/>
      <c r="VDV254"/>
      <c r="VDW254"/>
      <c r="VDX254"/>
      <c r="VDY254"/>
      <c r="VDZ254"/>
      <c r="VEA254"/>
      <c r="VEB254"/>
      <c r="VEC254"/>
      <c r="VED254"/>
      <c r="VEE254"/>
      <c r="VEF254"/>
      <c r="VEG254"/>
      <c r="VEH254"/>
      <c r="VEI254"/>
      <c r="VEJ254"/>
      <c r="VEK254"/>
      <c r="VEL254"/>
      <c r="VEM254"/>
      <c r="VEN254"/>
      <c r="VEO254"/>
      <c r="VEP254"/>
      <c r="VEQ254"/>
      <c r="VER254"/>
      <c r="VES254"/>
      <c r="VET254"/>
      <c r="VEU254"/>
      <c r="VEV254"/>
      <c r="VEW254"/>
      <c r="VEX254"/>
      <c r="VEY254"/>
      <c r="VEZ254"/>
      <c r="VFA254"/>
      <c r="VFB254"/>
      <c r="VFC254"/>
      <c r="VFD254"/>
      <c r="VFE254"/>
      <c r="VFF254"/>
      <c r="VFG254"/>
      <c r="VFH254"/>
      <c r="VFI254"/>
      <c r="VFJ254"/>
      <c r="VFK254"/>
      <c r="VFL254"/>
      <c r="VFM254"/>
      <c r="VFN254"/>
      <c r="VFO254"/>
      <c r="VFP254"/>
      <c r="VFQ254"/>
      <c r="VFR254"/>
      <c r="VFS254"/>
      <c r="VFT254"/>
      <c r="VFU254"/>
      <c r="VFV254"/>
      <c r="VFW254"/>
      <c r="VFX254"/>
      <c r="VFY254"/>
      <c r="VFZ254"/>
      <c r="VGA254"/>
      <c r="VGB254"/>
      <c r="VGC254"/>
      <c r="VGD254"/>
      <c r="VGE254"/>
      <c r="VGF254"/>
      <c r="VGG254"/>
      <c r="VGH254"/>
      <c r="VGI254"/>
      <c r="VGJ254"/>
      <c r="VGK254"/>
      <c r="VGL254"/>
      <c r="VGM254"/>
      <c r="VGN254"/>
      <c r="VGO254"/>
      <c r="VGP254"/>
      <c r="VGQ254"/>
      <c r="VGR254"/>
      <c r="VGS254"/>
      <c r="VGT254"/>
      <c r="VGU254"/>
      <c r="VGV254"/>
      <c r="VGW254"/>
      <c r="VGX254"/>
      <c r="VGY254"/>
      <c r="VGZ254"/>
      <c r="VHA254"/>
      <c r="VHB254"/>
      <c r="VHC254"/>
      <c r="VHD254"/>
      <c r="VHE254"/>
      <c r="VHF254"/>
      <c r="VHG254"/>
      <c r="VHH254"/>
      <c r="VHI254"/>
      <c r="VHJ254"/>
      <c r="VHK254"/>
      <c r="VHL254"/>
      <c r="VHM254"/>
      <c r="VHN254"/>
      <c r="VHO254"/>
      <c r="VHP254"/>
      <c r="VHQ254"/>
      <c r="VHR254"/>
      <c r="VHS254"/>
      <c r="VHT254"/>
      <c r="VHU254"/>
      <c r="VHV254"/>
      <c r="VHW254"/>
      <c r="VHX254"/>
      <c r="VHY254"/>
      <c r="VHZ254"/>
      <c r="VIA254"/>
      <c r="VIB254"/>
      <c r="VIC254"/>
      <c r="VID254"/>
      <c r="VIE254"/>
      <c r="VIF254"/>
      <c r="VIG254"/>
      <c r="VIH254"/>
      <c r="VII254"/>
      <c r="VIJ254"/>
      <c r="VIK254"/>
      <c r="VIL254"/>
      <c r="VIM254"/>
      <c r="VIN254"/>
      <c r="VIO254"/>
      <c r="VIP254"/>
      <c r="VIQ254"/>
      <c r="VIR254"/>
      <c r="VIS254"/>
      <c r="VIT254"/>
      <c r="VIU254"/>
      <c r="VIV254"/>
      <c r="VIW254"/>
      <c r="VIX254"/>
      <c r="VIY254"/>
      <c r="VIZ254"/>
      <c r="VJA254"/>
      <c r="VJB254"/>
      <c r="VJC254"/>
      <c r="VJD254"/>
      <c r="VJE254"/>
      <c r="VJF254"/>
      <c r="VJG254"/>
      <c r="VJH254"/>
      <c r="VJI254"/>
      <c r="VJJ254"/>
      <c r="VJK254"/>
      <c r="VJL254"/>
      <c r="VJM254"/>
      <c r="VJN254"/>
      <c r="VJO254"/>
      <c r="VJP254"/>
      <c r="VJQ254"/>
      <c r="VJR254"/>
      <c r="VJS254"/>
      <c r="VJT254"/>
      <c r="VJU254"/>
      <c r="VJV254"/>
      <c r="VJW254"/>
      <c r="VJX254"/>
      <c r="VJY254"/>
      <c r="VJZ254"/>
      <c r="VKA254"/>
      <c r="VKB254"/>
      <c r="VKC254"/>
      <c r="VKD254"/>
      <c r="VKE254"/>
      <c r="VKF254"/>
      <c r="VKG254"/>
      <c r="VKH254"/>
      <c r="VKI254"/>
      <c r="VKJ254"/>
      <c r="VKK254"/>
      <c r="VKL254"/>
      <c r="VKM254"/>
      <c r="VKN254"/>
      <c r="VKO254"/>
      <c r="VKP254"/>
      <c r="VKQ254"/>
      <c r="VKR254"/>
      <c r="VKS254"/>
      <c r="VKT254"/>
      <c r="VKU254"/>
      <c r="VKV254"/>
      <c r="VKW254"/>
      <c r="VKX254"/>
      <c r="VKY254"/>
      <c r="VKZ254"/>
      <c r="VLA254"/>
      <c r="VLB254"/>
      <c r="VLC254"/>
      <c r="VLD254"/>
      <c r="VLE254"/>
      <c r="VLF254"/>
      <c r="VLG254"/>
      <c r="VLH254"/>
      <c r="VLI254"/>
      <c r="VLJ254"/>
      <c r="VLK254"/>
      <c r="VLL254"/>
      <c r="VLM254"/>
      <c r="VLN254"/>
      <c r="VLO254"/>
      <c r="VLP254"/>
      <c r="VLQ254"/>
      <c r="VLR254"/>
      <c r="VLS254"/>
      <c r="VLT254"/>
      <c r="VLU254"/>
      <c r="VLV254"/>
      <c r="VLW254"/>
      <c r="VLX254"/>
      <c r="VLY254"/>
      <c r="VLZ254"/>
      <c r="VMA254"/>
      <c r="VMB254"/>
      <c r="VMC254"/>
      <c r="VMD254"/>
      <c r="VME254"/>
      <c r="VMF254"/>
      <c r="VMG254"/>
      <c r="VMH254"/>
      <c r="VMI254"/>
      <c r="VMJ254"/>
      <c r="VMK254"/>
      <c r="VML254"/>
      <c r="VMM254"/>
      <c r="VMN254"/>
      <c r="VMO254"/>
      <c r="VMP254"/>
      <c r="VMQ254"/>
      <c r="VMR254"/>
      <c r="VMS254"/>
      <c r="VMT254"/>
      <c r="VMU254"/>
      <c r="VMV254"/>
      <c r="VMW254"/>
      <c r="VMX254"/>
      <c r="VMY254"/>
      <c r="VMZ254"/>
      <c r="VNA254"/>
      <c r="VNB254"/>
      <c r="VNC254"/>
      <c r="VND254"/>
      <c r="VNE254"/>
      <c r="VNF254"/>
      <c r="VNG254"/>
      <c r="VNH254"/>
      <c r="VNI254"/>
      <c r="VNJ254"/>
      <c r="VNK254"/>
      <c r="VNL254"/>
      <c r="VNM254"/>
      <c r="VNN254"/>
      <c r="VNO254"/>
      <c r="VNP254"/>
      <c r="VNQ254"/>
      <c r="VNR254"/>
      <c r="VNS254"/>
      <c r="VNT254"/>
      <c r="VNU254"/>
      <c r="VNV254"/>
      <c r="VNW254"/>
      <c r="VNX254"/>
      <c r="VNY254"/>
      <c r="VNZ254"/>
      <c r="VOA254"/>
      <c r="VOB254"/>
      <c r="VOC254"/>
      <c r="VOD254"/>
      <c r="VOE254"/>
      <c r="VOF254"/>
      <c r="VOG254"/>
      <c r="VOH254"/>
      <c r="VOI254"/>
      <c r="VOJ254"/>
      <c r="VOK254"/>
      <c r="VOL254"/>
      <c r="VOM254"/>
      <c r="VON254"/>
      <c r="VOO254"/>
      <c r="VOP254"/>
      <c r="VOQ254"/>
      <c r="VOR254"/>
      <c r="VOS254"/>
      <c r="VOT254"/>
      <c r="VOU254"/>
      <c r="VOV254"/>
      <c r="VOW254"/>
      <c r="VOX254"/>
      <c r="VOY254"/>
      <c r="VOZ254"/>
      <c r="VPA254"/>
      <c r="VPB254"/>
      <c r="VPC254"/>
      <c r="VPD254"/>
      <c r="VPE254"/>
      <c r="VPF254"/>
      <c r="VPG254"/>
      <c r="VPH254"/>
      <c r="VPI254"/>
      <c r="VPJ254"/>
      <c r="VPK254"/>
      <c r="VPL254"/>
      <c r="VPM254"/>
      <c r="VPN254"/>
      <c r="VPO254"/>
      <c r="VPP254"/>
      <c r="VPQ254"/>
      <c r="VPR254"/>
      <c r="VPS254"/>
      <c r="VPT254"/>
      <c r="VPU254"/>
      <c r="VPV254"/>
      <c r="VPW254"/>
      <c r="VPX254"/>
      <c r="VPY254"/>
      <c r="VPZ254"/>
      <c r="VQA254"/>
      <c r="VQB254"/>
      <c r="VQC254"/>
      <c r="VQD254"/>
      <c r="VQE254"/>
      <c r="VQF254"/>
      <c r="VQG254"/>
      <c r="VQH254"/>
      <c r="VQI254"/>
      <c r="VQJ254"/>
      <c r="VQK254"/>
      <c r="VQL254"/>
      <c r="VQM254"/>
      <c r="VQN254"/>
      <c r="VQO254"/>
      <c r="VQP254"/>
      <c r="VQQ254"/>
      <c r="VQR254"/>
      <c r="VQS254"/>
      <c r="VQT254"/>
      <c r="VQU254"/>
      <c r="VQV254"/>
      <c r="VQW254"/>
      <c r="VQX254"/>
      <c r="VQY254"/>
      <c r="VQZ254"/>
      <c r="VRA254"/>
      <c r="VRB254"/>
      <c r="VRC254"/>
      <c r="VRD254"/>
      <c r="VRE254"/>
      <c r="VRF254"/>
      <c r="VRG254"/>
      <c r="VRH254"/>
      <c r="VRI254"/>
      <c r="VRJ254"/>
      <c r="VRK254"/>
      <c r="VRL254"/>
      <c r="VRM254"/>
      <c r="VRN254"/>
      <c r="VRO254"/>
      <c r="VRP254"/>
      <c r="VRQ254"/>
      <c r="VRR254"/>
      <c r="VRS254"/>
      <c r="VRT254"/>
      <c r="VRU254"/>
      <c r="VRV254"/>
      <c r="VRW254"/>
      <c r="VRX254"/>
      <c r="VRY254"/>
      <c r="VRZ254"/>
      <c r="VSA254"/>
      <c r="VSB254"/>
      <c r="VSC254"/>
      <c r="VSD254"/>
      <c r="VSE254"/>
      <c r="VSF254"/>
      <c r="VSG254"/>
      <c r="VSH254"/>
      <c r="VSI254"/>
      <c r="VSJ254"/>
      <c r="VSK254"/>
      <c r="VSL254"/>
      <c r="VSM254"/>
      <c r="VSN254"/>
      <c r="VSO254"/>
      <c r="VSP254"/>
      <c r="VSQ254"/>
      <c r="VSR254"/>
      <c r="VSS254"/>
      <c r="VST254"/>
      <c r="VSU254"/>
      <c r="VSV254"/>
      <c r="VSW254"/>
      <c r="VSX254"/>
      <c r="VSY254"/>
      <c r="VSZ254"/>
      <c r="VTA254"/>
      <c r="VTB254"/>
      <c r="VTC254"/>
      <c r="VTD254"/>
      <c r="VTE254"/>
      <c r="VTF254"/>
      <c r="VTG254"/>
      <c r="VTH254"/>
      <c r="VTI254"/>
      <c r="VTJ254"/>
      <c r="VTK254"/>
      <c r="VTL254"/>
      <c r="VTM254"/>
      <c r="VTN254"/>
      <c r="VTO254"/>
      <c r="VTP254"/>
      <c r="VTQ254"/>
      <c r="VTR254"/>
      <c r="VTS254"/>
      <c r="VTT254"/>
      <c r="VTU254"/>
      <c r="VTV254"/>
      <c r="VTW254"/>
      <c r="VTX254"/>
      <c r="VTY254"/>
      <c r="VTZ254"/>
      <c r="VUA254"/>
      <c r="VUB254"/>
      <c r="VUC254"/>
      <c r="VUD254"/>
      <c r="VUE254"/>
      <c r="VUF254"/>
      <c r="VUG254"/>
      <c r="VUH254"/>
      <c r="VUI254"/>
      <c r="VUJ254"/>
      <c r="VUK254"/>
      <c r="VUL254"/>
      <c r="VUM254"/>
      <c r="VUN254"/>
      <c r="VUO254"/>
      <c r="VUP254"/>
      <c r="VUQ254"/>
      <c r="VUR254"/>
      <c r="VUS254"/>
      <c r="VUT254"/>
      <c r="VUU254"/>
      <c r="VUV254"/>
      <c r="VUW254"/>
      <c r="VUX254"/>
      <c r="VUY254"/>
      <c r="VUZ254"/>
      <c r="VVA254"/>
      <c r="VVB254"/>
      <c r="VVC254"/>
      <c r="VVD254"/>
      <c r="VVE254"/>
      <c r="VVF254"/>
      <c r="VVG254"/>
      <c r="VVH254"/>
      <c r="VVI254"/>
      <c r="VVJ254"/>
      <c r="VVK254"/>
      <c r="VVL254"/>
      <c r="VVM254"/>
      <c r="VVN254"/>
      <c r="VVO254"/>
      <c r="VVP254"/>
      <c r="VVQ254"/>
      <c r="VVR254"/>
      <c r="VVS254"/>
      <c r="VVT254"/>
      <c r="VVU254"/>
      <c r="VVV254"/>
      <c r="VVW254"/>
      <c r="VVX254"/>
      <c r="VVY254"/>
      <c r="VVZ254"/>
      <c r="VWA254"/>
      <c r="VWB254"/>
      <c r="VWC254"/>
      <c r="VWD254"/>
      <c r="VWE254"/>
      <c r="VWF254"/>
      <c r="VWG254"/>
      <c r="VWH254"/>
      <c r="VWI254"/>
      <c r="VWJ254"/>
      <c r="VWK254"/>
      <c r="VWL254"/>
      <c r="VWM254"/>
      <c r="VWN254"/>
      <c r="VWO254"/>
      <c r="VWP254"/>
      <c r="VWQ254"/>
      <c r="VWR254"/>
      <c r="VWS254"/>
      <c r="VWT254"/>
      <c r="VWU254"/>
      <c r="VWV254"/>
      <c r="VWW254"/>
      <c r="VWX254"/>
      <c r="VWY254"/>
      <c r="VWZ254"/>
      <c r="VXA254"/>
      <c r="VXB254"/>
      <c r="VXC254"/>
      <c r="VXD254"/>
      <c r="VXE254"/>
      <c r="VXF254"/>
      <c r="VXG254"/>
      <c r="VXH254"/>
      <c r="VXI254"/>
      <c r="VXJ254"/>
      <c r="VXK254"/>
      <c r="VXL254"/>
      <c r="VXM254"/>
      <c r="VXN254"/>
      <c r="VXO254"/>
      <c r="VXP254"/>
      <c r="VXQ254"/>
      <c r="VXR254"/>
      <c r="VXS254"/>
      <c r="VXT254"/>
      <c r="VXU254"/>
      <c r="VXV254"/>
      <c r="VXW254"/>
      <c r="VXX254"/>
      <c r="VXY254"/>
      <c r="VXZ254"/>
      <c r="VYA254"/>
      <c r="VYB254"/>
      <c r="VYC254"/>
      <c r="VYD254"/>
      <c r="VYE254"/>
      <c r="VYF254"/>
      <c r="VYG254"/>
      <c r="VYH254"/>
      <c r="VYI254"/>
      <c r="VYJ254"/>
      <c r="VYK254"/>
      <c r="VYL254"/>
      <c r="VYM254"/>
      <c r="VYN254"/>
      <c r="VYO254"/>
      <c r="VYP254"/>
      <c r="VYQ254"/>
      <c r="VYR254"/>
      <c r="VYS254"/>
      <c r="VYT254"/>
      <c r="VYU254"/>
      <c r="VYV254"/>
      <c r="VYW254"/>
      <c r="VYX254"/>
      <c r="VYY254"/>
      <c r="VYZ254"/>
      <c r="VZA254"/>
      <c r="VZB254"/>
      <c r="VZC254"/>
      <c r="VZD254"/>
      <c r="VZE254"/>
      <c r="VZF254"/>
      <c r="VZG254"/>
      <c r="VZH254"/>
      <c r="VZI254"/>
      <c r="VZJ254"/>
      <c r="VZK254"/>
      <c r="VZL254"/>
      <c r="VZM254"/>
      <c r="VZN254"/>
      <c r="VZO254"/>
      <c r="VZP254"/>
      <c r="VZQ254"/>
      <c r="VZR254"/>
      <c r="VZS254"/>
      <c r="VZT254"/>
      <c r="VZU254"/>
      <c r="VZV254"/>
      <c r="VZW254"/>
      <c r="VZX254"/>
      <c r="VZY254"/>
      <c r="VZZ254"/>
      <c r="WAA254"/>
      <c r="WAB254"/>
      <c r="WAC254"/>
      <c r="WAD254"/>
      <c r="WAE254"/>
      <c r="WAF254"/>
      <c r="WAG254"/>
      <c r="WAH254"/>
      <c r="WAI254"/>
      <c r="WAJ254"/>
      <c r="WAK254"/>
      <c r="WAL254"/>
      <c r="WAM254"/>
      <c r="WAN254"/>
      <c r="WAO254"/>
      <c r="WAP254"/>
      <c r="WAQ254"/>
      <c r="WAR254"/>
      <c r="WAS254"/>
      <c r="WAT254"/>
      <c r="WAU254"/>
      <c r="WAV254"/>
      <c r="WAW254"/>
      <c r="WAX254"/>
      <c r="WAY254"/>
      <c r="WAZ254"/>
      <c r="WBA254"/>
      <c r="WBB254"/>
      <c r="WBC254"/>
      <c r="WBD254"/>
      <c r="WBE254"/>
      <c r="WBF254"/>
      <c r="WBG254"/>
      <c r="WBH254"/>
      <c r="WBI254"/>
      <c r="WBJ254"/>
      <c r="WBK254"/>
      <c r="WBL254"/>
      <c r="WBM254"/>
      <c r="WBN254"/>
      <c r="WBO254"/>
      <c r="WBP254"/>
      <c r="WBQ254"/>
      <c r="WBR254"/>
      <c r="WBS254"/>
      <c r="WBT254"/>
      <c r="WBU254"/>
      <c r="WBV254"/>
      <c r="WBW254"/>
      <c r="WBX254"/>
      <c r="WBY254"/>
      <c r="WBZ254"/>
      <c r="WCA254"/>
      <c r="WCB254"/>
      <c r="WCC254"/>
      <c r="WCD254"/>
      <c r="WCE254"/>
      <c r="WCF254"/>
      <c r="WCG254"/>
      <c r="WCH254"/>
      <c r="WCI254"/>
      <c r="WCJ254"/>
      <c r="WCK254"/>
      <c r="WCL254"/>
      <c r="WCM254"/>
      <c r="WCN254"/>
      <c r="WCO254"/>
      <c r="WCP254"/>
      <c r="WCQ254"/>
      <c r="WCR254"/>
      <c r="WCS254"/>
      <c r="WCT254"/>
      <c r="WCU254"/>
      <c r="WCV254"/>
      <c r="WCW254"/>
      <c r="WCX254"/>
      <c r="WCY254"/>
      <c r="WCZ254"/>
      <c r="WDA254"/>
      <c r="WDB254"/>
      <c r="WDC254"/>
      <c r="WDD254"/>
      <c r="WDE254"/>
      <c r="WDF254"/>
      <c r="WDG254"/>
      <c r="WDH254"/>
      <c r="WDI254"/>
      <c r="WDJ254"/>
      <c r="WDK254"/>
      <c r="WDL254"/>
      <c r="WDM254"/>
      <c r="WDN254"/>
      <c r="WDO254"/>
      <c r="WDP254"/>
      <c r="WDQ254"/>
      <c r="WDR254"/>
      <c r="WDS254"/>
      <c r="WDT254"/>
      <c r="WDU254"/>
      <c r="WDV254"/>
      <c r="WDW254"/>
      <c r="WDX254"/>
      <c r="WDY254"/>
      <c r="WDZ254"/>
      <c r="WEA254"/>
      <c r="WEB254"/>
      <c r="WEC254"/>
      <c r="WED254"/>
      <c r="WEE254"/>
      <c r="WEF254"/>
      <c r="WEG254"/>
      <c r="WEH254"/>
      <c r="WEI254"/>
      <c r="WEJ254"/>
      <c r="WEK254"/>
      <c r="WEL254"/>
      <c r="WEM254"/>
      <c r="WEN254"/>
      <c r="WEO254"/>
      <c r="WEP254"/>
      <c r="WEQ254"/>
      <c r="WER254"/>
      <c r="WES254"/>
      <c r="WET254"/>
      <c r="WEU254"/>
      <c r="WEV254"/>
      <c r="WEW254"/>
      <c r="WEX254"/>
      <c r="WEY254"/>
      <c r="WEZ254"/>
      <c r="WFA254"/>
      <c r="WFB254"/>
      <c r="WFC254"/>
      <c r="WFD254"/>
      <c r="WFE254"/>
      <c r="WFF254"/>
      <c r="WFG254"/>
      <c r="WFH254"/>
      <c r="WFI254"/>
      <c r="WFJ254"/>
      <c r="WFK254"/>
      <c r="WFL254"/>
      <c r="WFM254"/>
      <c r="WFN254"/>
      <c r="WFO254"/>
      <c r="WFP254"/>
      <c r="WFQ254"/>
      <c r="WFR254"/>
      <c r="WFS254"/>
      <c r="WFT254"/>
      <c r="WFU254"/>
      <c r="WFV254"/>
      <c r="WFW254"/>
      <c r="WFX254"/>
      <c r="WFY254"/>
      <c r="WFZ254"/>
      <c r="WGA254"/>
      <c r="WGB254"/>
      <c r="WGC254"/>
      <c r="WGD254"/>
      <c r="WGE254"/>
      <c r="WGF254"/>
      <c r="WGG254"/>
      <c r="WGH254"/>
      <c r="WGI254"/>
      <c r="WGJ254"/>
      <c r="WGK254"/>
      <c r="WGL254"/>
      <c r="WGM254"/>
      <c r="WGN254"/>
      <c r="WGO254"/>
      <c r="WGP254"/>
      <c r="WGQ254"/>
      <c r="WGR254"/>
      <c r="WGS254"/>
      <c r="WGT254"/>
      <c r="WGU254"/>
      <c r="WGV254"/>
      <c r="WGW254"/>
      <c r="WGX254"/>
      <c r="WGY254"/>
      <c r="WGZ254"/>
      <c r="WHA254"/>
      <c r="WHB254"/>
      <c r="WHC254"/>
      <c r="WHD254"/>
      <c r="WHE254"/>
      <c r="WHF254"/>
      <c r="WHG254"/>
      <c r="WHH254"/>
      <c r="WHI254"/>
      <c r="WHJ254"/>
      <c r="WHK254"/>
      <c r="WHL254"/>
      <c r="WHM254"/>
      <c r="WHN254"/>
      <c r="WHO254"/>
      <c r="WHP254"/>
      <c r="WHQ254"/>
      <c r="WHR254"/>
      <c r="WHS254"/>
      <c r="WHT254"/>
      <c r="WHU254"/>
      <c r="WHV254"/>
      <c r="WHW254"/>
      <c r="WHX254"/>
      <c r="WHY254"/>
      <c r="WHZ254"/>
      <c r="WIA254"/>
      <c r="WIB254"/>
      <c r="WIC254"/>
      <c r="WID254"/>
      <c r="WIE254"/>
      <c r="WIF254"/>
      <c r="WIG254"/>
      <c r="WIH254"/>
      <c r="WII254"/>
      <c r="WIJ254"/>
      <c r="WIK254"/>
      <c r="WIL254"/>
      <c r="WIM254"/>
      <c r="WIN254"/>
      <c r="WIO254"/>
      <c r="WIP254"/>
      <c r="WIQ254"/>
      <c r="WIR254"/>
      <c r="WIS254"/>
      <c r="WIT254"/>
      <c r="WIU254"/>
      <c r="WIV254"/>
      <c r="WIW254"/>
      <c r="WIX254"/>
      <c r="WIY254"/>
      <c r="WIZ254"/>
      <c r="WJA254"/>
      <c r="WJB254"/>
      <c r="WJC254"/>
      <c r="WJD254"/>
      <c r="WJE254"/>
      <c r="WJF254"/>
      <c r="WJG254"/>
      <c r="WJH254"/>
      <c r="WJI254"/>
      <c r="WJJ254"/>
      <c r="WJK254"/>
      <c r="WJL254"/>
      <c r="WJM254"/>
      <c r="WJN254"/>
      <c r="WJO254"/>
      <c r="WJP254"/>
      <c r="WJQ254"/>
      <c r="WJR254"/>
      <c r="WJS254"/>
      <c r="WJT254"/>
      <c r="WJU254"/>
      <c r="WJV254"/>
      <c r="WJW254"/>
      <c r="WJX254"/>
      <c r="WJY254"/>
      <c r="WJZ254"/>
      <c r="WKA254"/>
      <c r="WKB254"/>
      <c r="WKC254"/>
      <c r="WKD254"/>
      <c r="WKE254"/>
      <c r="WKF254"/>
      <c r="WKG254"/>
      <c r="WKH254"/>
      <c r="WKI254"/>
      <c r="WKJ254"/>
      <c r="WKK254"/>
      <c r="WKL254"/>
      <c r="WKM254"/>
      <c r="WKN254"/>
      <c r="WKO254"/>
      <c r="WKP254"/>
      <c r="WKQ254"/>
      <c r="WKR254"/>
      <c r="WKS254"/>
      <c r="WKT254"/>
      <c r="WKU254"/>
      <c r="WKV254"/>
      <c r="WKW254"/>
      <c r="WKX254"/>
      <c r="WKY254"/>
      <c r="WKZ254"/>
      <c r="WLA254"/>
      <c r="WLB254"/>
      <c r="WLC254"/>
      <c r="WLD254"/>
      <c r="WLE254"/>
      <c r="WLF254"/>
      <c r="WLG254"/>
      <c r="WLH254"/>
      <c r="WLI254"/>
      <c r="WLJ254"/>
      <c r="WLK254"/>
      <c r="WLL254"/>
      <c r="WLM254"/>
      <c r="WLN254"/>
      <c r="WLO254"/>
      <c r="WLP254"/>
      <c r="WLQ254"/>
      <c r="WLR254"/>
      <c r="WLS254"/>
      <c r="WLT254"/>
      <c r="WLU254"/>
      <c r="WLV254"/>
      <c r="WLW254"/>
      <c r="WLX254"/>
      <c r="WLY254"/>
      <c r="WLZ254"/>
      <c r="WMA254"/>
      <c r="WMB254"/>
      <c r="WMC254"/>
      <c r="WMD254"/>
      <c r="WME254"/>
      <c r="WMF254"/>
      <c r="WMG254"/>
      <c r="WMH254"/>
      <c r="WMI254"/>
      <c r="WMJ254"/>
      <c r="WMK254"/>
      <c r="WML254"/>
      <c r="WMM254"/>
      <c r="WMN254"/>
      <c r="WMO254"/>
      <c r="WMP254"/>
      <c r="WMQ254"/>
      <c r="WMR254"/>
      <c r="WMS254"/>
      <c r="WMT254"/>
      <c r="WMU254"/>
      <c r="WMV254"/>
      <c r="WMW254"/>
      <c r="WMX254"/>
      <c r="WMY254"/>
      <c r="WMZ254"/>
      <c r="WNA254"/>
      <c r="WNB254"/>
      <c r="WNC254"/>
      <c r="WND254"/>
      <c r="WNE254"/>
      <c r="WNF254"/>
      <c r="WNG254"/>
      <c r="WNH254"/>
      <c r="WNI254"/>
      <c r="WNJ254"/>
      <c r="WNK254"/>
      <c r="WNL254"/>
      <c r="WNM254"/>
      <c r="WNN254"/>
      <c r="WNO254"/>
      <c r="WNP254"/>
      <c r="WNQ254"/>
      <c r="WNR254"/>
      <c r="WNS254"/>
      <c r="WNT254"/>
      <c r="WNU254"/>
      <c r="WNV254"/>
      <c r="WNW254"/>
      <c r="WNX254"/>
      <c r="WNY254"/>
      <c r="WNZ254"/>
      <c r="WOA254"/>
      <c r="WOB254"/>
      <c r="WOC254"/>
      <c r="WOD254"/>
      <c r="WOE254"/>
      <c r="WOF254"/>
      <c r="WOG254"/>
      <c r="WOH254"/>
      <c r="WOI254"/>
      <c r="WOJ254"/>
      <c r="WOK254"/>
      <c r="WOL254"/>
      <c r="WOM254"/>
      <c r="WON254"/>
      <c r="WOO254"/>
      <c r="WOP254"/>
      <c r="WOQ254"/>
      <c r="WOR254"/>
      <c r="WOS254"/>
      <c r="WOT254"/>
      <c r="WOU254"/>
      <c r="WOV254"/>
      <c r="WOW254"/>
      <c r="WOX254"/>
      <c r="WOY254"/>
      <c r="WOZ254"/>
      <c r="WPA254"/>
      <c r="WPB254"/>
      <c r="WPC254"/>
      <c r="WPD254"/>
      <c r="WPE254"/>
      <c r="WPF254"/>
      <c r="WPG254"/>
      <c r="WPH254"/>
      <c r="WPI254"/>
      <c r="WPJ254"/>
      <c r="WPK254"/>
      <c r="WPL254"/>
      <c r="WPM254"/>
      <c r="WPN254"/>
      <c r="WPO254"/>
      <c r="WPP254"/>
      <c r="WPQ254"/>
      <c r="WPR254"/>
      <c r="WPS254"/>
      <c r="WPT254"/>
      <c r="WPU254"/>
      <c r="WPV254"/>
      <c r="WPW254"/>
      <c r="WPX254"/>
      <c r="WPY254"/>
      <c r="WPZ254"/>
      <c r="WQA254"/>
      <c r="WQB254"/>
      <c r="WQC254"/>
      <c r="WQD254"/>
      <c r="WQE254"/>
      <c r="WQF254"/>
      <c r="WQG254"/>
      <c r="WQH254"/>
      <c r="WQI254"/>
      <c r="WQJ254"/>
      <c r="WQK254"/>
      <c r="WQL254"/>
      <c r="WQM254"/>
      <c r="WQN254"/>
      <c r="WQO254"/>
      <c r="WQP254"/>
      <c r="WQQ254"/>
      <c r="WQR254"/>
      <c r="WQS254"/>
      <c r="WQT254"/>
      <c r="WQU254"/>
      <c r="WQV254"/>
      <c r="WQW254"/>
      <c r="WQX254"/>
      <c r="WQY254"/>
      <c r="WQZ254"/>
      <c r="WRA254"/>
      <c r="WRB254"/>
      <c r="WRC254"/>
      <c r="WRD254"/>
      <c r="WRE254"/>
      <c r="WRF254"/>
      <c r="WRG254"/>
      <c r="WRH254"/>
      <c r="WRI254"/>
      <c r="WRJ254"/>
      <c r="WRK254"/>
      <c r="WRL254"/>
      <c r="WRM254"/>
      <c r="WRN254"/>
      <c r="WRO254"/>
      <c r="WRP254"/>
      <c r="WRQ254"/>
      <c r="WRR254"/>
      <c r="WRS254"/>
      <c r="WRT254"/>
      <c r="WRU254"/>
      <c r="WRV254"/>
      <c r="WRW254"/>
      <c r="WRX254"/>
      <c r="WRY254"/>
      <c r="WRZ254"/>
      <c r="WSA254"/>
      <c r="WSB254"/>
      <c r="WSC254"/>
      <c r="WSD254"/>
      <c r="WSE254"/>
      <c r="WSF254"/>
      <c r="WSG254"/>
      <c r="WSH254"/>
      <c r="WSI254"/>
      <c r="WSJ254"/>
      <c r="WSK254"/>
      <c r="WSL254"/>
      <c r="WSM254"/>
      <c r="WSN254"/>
      <c r="WSO254"/>
      <c r="WSP254"/>
      <c r="WSQ254"/>
      <c r="WSR254"/>
      <c r="WSS254"/>
      <c r="WST254"/>
      <c r="WSU254"/>
      <c r="WSV254"/>
      <c r="WSW254"/>
      <c r="WSX254"/>
      <c r="WSY254"/>
      <c r="WSZ254"/>
      <c r="WTA254"/>
      <c r="WTB254"/>
      <c r="WTC254"/>
      <c r="WTD254"/>
      <c r="WTE254"/>
      <c r="WTF254"/>
      <c r="WTG254"/>
      <c r="WTH254"/>
      <c r="WTI254"/>
      <c r="WTJ254"/>
      <c r="WTK254"/>
      <c r="WTL254"/>
      <c r="WTM254"/>
      <c r="WTN254"/>
      <c r="WTO254"/>
      <c r="WTP254"/>
      <c r="WTQ254"/>
      <c r="WTR254"/>
      <c r="WTS254"/>
      <c r="WTT254"/>
      <c r="WTU254"/>
      <c r="WTV254"/>
      <c r="WTW254"/>
      <c r="WTX254"/>
      <c r="WTY254"/>
      <c r="WTZ254"/>
      <c r="WUA254"/>
      <c r="WUB254"/>
      <c r="WUC254"/>
      <c r="WUD254"/>
      <c r="WUE254"/>
      <c r="WUF254"/>
      <c r="WUG254"/>
      <c r="WUH254"/>
      <c r="WUI254"/>
      <c r="WUJ254"/>
      <c r="WUK254"/>
      <c r="WUL254"/>
      <c r="WUM254"/>
      <c r="WUN254"/>
      <c r="WUO254"/>
      <c r="WUP254"/>
      <c r="WUQ254"/>
      <c r="WUR254"/>
      <c r="WUS254"/>
      <c r="WUT254"/>
      <c r="WUU254"/>
      <c r="WUV254"/>
      <c r="WUW254"/>
      <c r="WUX254"/>
      <c r="WUY254"/>
      <c r="WUZ254"/>
      <c r="WVA254"/>
      <c r="WVB254"/>
      <c r="WVC254"/>
      <c r="WVD254"/>
      <c r="WVE254"/>
      <c r="WVF254"/>
      <c r="WVG254"/>
      <c r="WVH254"/>
      <c r="WVI254"/>
      <c r="WVJ254"/>
      <c r="WVK254"/>
      <c r="WVL254"/>
      <c r="WVM254"/>
      <c r="WVN254"/>
      <c r="WVO254"/>
      <c r="WVP254"/>
      <c r="WVQ254"/>
      <c r="WVR254"/>
      <c r="WVS254"/>
      <c r="WVT254"/>
      <c r="WVU254"/>
      <c r="WVV254"/>
      <c r="WVW254"/>
      <c r="WVX254"/>
      <c r="WVY254"/>
      <c r="WVZ254"/>
      <c r="WWA254"/>
      <c r="WWB254"/>
      <c r="WWC254"/>
      <c r="WWD254"/>
      <c r="WWE254"/>
      <c r="WWF254"/>
      <c r="WWG254"/>
      <c r="WWH254"/>
      <c r="WWI254"/>
      <c r="WWJ254"/>
      <c r="WWK254"/>
      <c r="WWL254"/>
      <c r="WWM254"/>
      <c r="WWN254"/>
      <c r="WWO254"/>
      <c r="WWP254"/>
      <c r="WWQ254"/>
      <c r="WWR254"/>
      <c r="WWS254"/>
      <c r="WWT254"/>
      <c r="WWU254"/>
      <c r="WWV254"/>
      <c r="WWW254"/>
      <c r="WWX254"/>
      <c r="WWY254"/>
      <c r="WWZ254"/>
      <c r="WXA254"/>
      <c r="WXB254"/>
      <c r="WXC254"/>
      <c r="WXD254"/>
      <c r="WXE254"/>
      <c r="WXF254"/>
      <c r="WXG254"/>
      <c r="WXH254"/>
      <c r="WXI254"/>
      <c r="WXJ254"/>
      <c r="WXK254"/>
      <c r="WXL254"/>
      <c r="WXM254"/>
      <c r="WXN254"/>
      <c r="WXO254"/>
      <c r="WXP254"/>
      <c r="WXQ254"/>
      <c r="WXR254"/>
      <c r="WXS254"/>
      <c r="WXT254"/>
      <c r="WXU254"/>
      <c r="WXV254"/>
      <c r="WXW254"/>
      <c r="WXX254"/>
      <c r="WXY254"/>
      <c r="WXZ254"/>
      <c r="WYA254"/>
      <c r="WYB254"/>
      <c r="WYC254"/>
      <c r="WYD254"/>
      <c r="WYE254"/>
      <c r="WYF254"/>
      <c r="WYG254"/>
      <c r="WYH254"/>
      <c r="WYI254"/>
      <c r="WYJ254"/>
      <c r="WYK254"/>
      <c r="WYL254"/>
      <c r="WYM254"/>
      <c r="WYN254"/>
      <c r="WYO254"/>
      <c r="WYP254"/>
      <c r="WYQ254"/>
      <c r="WYR254"/>
      <c r="WYS254"/>
      <c r="WYT254"/>
      <c r="WYU254"/>
      <c r="WYV254"/>
      <c r="WYW254"/>
      <c r="WYX254"/>
      <c r="WYY254"/>
      <c r="WYZ254"/>
      <c r="WZA254"/>
      <c r="WZB254"/>
      <c r="WZC254"/>
      <c r="WZD254"/>
      <c r="WZE254"/>
      <c r="WZF254"/>
      <c r="WZG254"/>
      <c r="WZH254"/>
      <c r="WZI254"/>
      <c r="WZJ254"/>
      <c r="WZK254"/>
      <c r="WZL254"/>
      <c r="WZM254"/>
      <c r="WZN254"/>
      <c r="WZO254"/>
      <c r="WZP254"/>
      <c r="WZQ254"/>
      <c r="WZR254"/>
      <c r="WZS254"/>
      <c r="WZT254"/>
      <c r="WZU254"/>
      <c r="WZV254"/>
      <c r="WZW254"/>
      <c r="WZX254"/>
      <c r="WZY254"/>
      <c r="WZZ254"/>
      <c r="XAA254"/>
      <c r="XAB254"/>
      <c r="XAC254"/>
      <c r="XAD254"/>
      <c r="XAE254"/>
      <c r="XAF254"/>
      <c r="XAG254"/>
      <c r="XAH254"/>
      <c r="XAI254"/>
      <c r="XAJ254"/>
      <c r="XAK254"/>
      <c r="XAL254"/>
      <c r="XAM254"/>
      <c r="XAN254"/>
      <c r="XAO254"/>
      <c r="XAP254"/>
      <c r="XAQ254"/>
      <c r="XAR254"/>
      <c r="XAS254"/>
      <c r="XAT254"/>
      <c r="XAU254"/>
      <c r="XAV254"/>
      <c r="XAW254"/>
      <c r="XAX254"/>
      <c r="XAY254"/>
      <c r="XAZ254"/>
      <c r="XBA254"/>
      <c r="XBB254"/>
      <c r="XBC254"/>
      <c r="XBD254"/>
      <c r="XBE254"/>
      <c r="XBF254"/>
      <c r="XBG254"/>
      <c r="XBH254"/>
      <c r="XBI254"/>
      <c r="XBJ254"/>
      <c r="XBK254"/>
      <c r="XBL254"/>
      <c r="XBM254"/>
      <c r="XBN254"/>
      <c r="XBO254"/>
      <c r="XBP254"/>
      <c r="XBQ254"/>
      <c r="XBR254"/>
      <c r="XBS254"/>
      <c r="XBT254"/>
      <c r="XBU254"/>
      <c r="XBV254"/>
      <c r="XBW254"/>
      <c r="XBX254"/>
      <c r="XBY254"/>
      <c r="XBZ254"/>
      <c r="XCA254"/>
      <c r="XCB254"/>
      <c r="XCC254"/>
      <c r="XCD254"/>
      <c r="XCE254"/>
      <c r="XCF254"/>
      <c r="XCG254"/>
      <c r="XCH254"/>
      <c r="XCI254"/>
      <c r="XCJ254"/>
      <c r="XCK254"/>
      <c r="XCL254"/>
      <c r="XCM254"/>
      <c r="XCN254"/>
      <c r="XCO254"/>
      <c r="XCP254"/>
      <c r="XCQ254"/>
      <c r="XCR254"/>
      <c r="XCS254"/>
      <c r="XCT254"/>
      <c r="XCU254"/>
      <c r="XCV254"/>
      <c r="XCW254"/>
      <c r="XCX254"/>
      <c r="XCY254"/>
      <c r="XCZ254"/>
      <c r="XDA254"/>
      <c r="XDB254"/>
      <c r="XDC254"/>
      <c r="XDD254"/>
      <c r="XDE254"/>
      <c r="XDF254"/>
      <c r="XDG254"/>
      <c r="XDH254"/>
      <c r="XDI254"/>
      <c r="XDJ254"/>
      <c r="XDK254"/>
      <c r="XDL254"/>
      <c r="XDM254"/>
      <c r="XDN254"/>
      <c r="XDO254"/>
      <c r="XDP254"/>
      <c r="XDQ254"/>
      <c r="XDR254"/>
      <c r="XDS254"/>
      <c r="XDT254"/>
      <c r="XDU254"/>
      <c r="XDV254"/>
      <c r="XDW254"/>
      <c r="XDX254"/>
      <c r="XDY254"/>
      <c r="XDZ254"/>
      <c r="XEA254"/>
      <c r="XEB254"/>
      <c r="XEC254"/>
      <c r="XED254"/>
      <c r="XEE254"/>
      <c r="XEF254"/>
      <c r="XEG254"/>
      <c r="XEH254"/>
      <c r="XEI254"/>
      <c r="XEJ254"/>
      <c r="XEK254"/>
      <c r="XEL254"/>
      <c r="XEM254"/>
      <c r="XEN254"/>
      <c r="XEO254"/>
      <c r="XEP254"/>
      <c r="XEQ254"/>
      <c r="XER254"/>
      <c r="XES254"/>
      <c r="XET254"/>
      <c r="XEU254"/>
      <c r="XEV254"/>
      <c r="XEW254"/>
      <c r="XEX254"/>
      <c r="XEY254"/>
      <c r="XEZ254"/>
      <c r="XFA254"/>
      <c r="XFB254"/>
      <c r="XFC254"/>
      <c r="XFD254"/>
    </row>
    <row r="255" s="30" customFormat="1" spans="1:16384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 s="28"/>
      <c r="AN255" s="70"/>
      <c r="AO255" s="29"/>
      <c r="AP255"/>
      <c r="AQ255"/>
      <c r="AR255" s="32"/>
      <c r="AS255" s="28"/>
      <c r="AT255" s="28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PQ255"/>
      <c r="PR255"/>
      <c r="PS255"/>
      <c r="PT255"/>
      <c r="PU255"/>
      <c r="PV255"/>
      <c r="PW255"/>
      <c r="PX255"/>
      <c r="PY255"/>
      <c r="PZ255"/>
      <c r="QA255"/>
      <c r="QB255"/>
      <c r="QC255"/>
      <c r="QD255"/>
      <c r="QE255"/>
      <c r="QF255"/>
      <c r="QG255"/>
      <c r="QH255"/>
      <c r="QI255"/>
      <c r="QJ255"/>
      <c r="QK255"/>
      <c r="QL255"/>
      <c r="QM255"/>
      <c r="QN255"/>
      <c r="QO255"/>
      <c r="QP255"/>
      <c r="QQ255"/>
      <c r="QR255"/>
      <c r="QS255"/>
      <c r="QT255"/>
      <c r="QU255"/>
      <c r="QV255"/>
      <c r="QW255"/>
      <c r="QX255"/>
      <c r="QY255"/>
      <c r="QZ255"/>
      <c r="RA255"/>
      <c r="RB255"/>
      <c r="RC255"/>
      <c r="RD255"/>
      <c r="RE255"/>
      <c r="RF255"/>
      <c r="RG255"/>
      <c r="RH255"/>
      <c r="RI255"/>
      <c r="RJ255"/>
      <c r="RK255"/>
      <c r="RL255"/>
      <c r="RM255"/>
      <c r="RN255"/>
      <c r="RO255"/>
      <c r="RP255"/>
      <c r="RQ255"/>
      <c r="RR255"/>
      <c r="RS255"/>
      <c r="RT255"/>
      <c r="RU255"/>
      <c r="RV255"/>
      <c r="RW255"/>
      <c r="RX255"/>
      <c r="RY255"/>
      <c r="RZ255"/>
      <c r="SA255"/>
      <c r="SB255"/>
      <c r="SC255"/>
      <c r="SD255"/>
      <c r="SE255"/>
      <c r="SF255"/>
      <c r="SG255"/>
      <c r="SH255"/>
      <c r="SI255"/>
      <c r="SJ255"/>
      <c r="SK255"/>
      <c r="SL255"/>
      <c r="SM255"/>
      <c r="SN255"/>
      <c r="SO255"/>
      <c r="SP255"/>
      <c r="SQ255"/>
      <c r="SR255"/>
      <c r="SS255"/>
      <c r="ST255"/>
      <c r="SU255"/>
      <c r="SV255"/>
      <c r="SW255"/>
      <c r="SX255"/>
      <c r="SY255"/>
      <c r="SZ255"/>
      <c r="TA255"/>
      <c r="TB255"/>
      <c r="TC255"/>
      <c r="TD255"/>
      <c r="TE255"/>
      <c r="TF255"/>
      <c r="TG255"/>
      <c r="TH255"/>
      <c r="TI255"/>
      <c r="TJ255"/>
      <c r="TK255"/>
      <c r="TL255"/>
      <c r="TM255"/>
      <c r="TN255"/>
      <c r="TO255"/>
      <c r="TP255"/>
      <c r="TQ255"/>
      <c r="TR255"/>
      <c r="TS255"/>
      <c r="TT255"/>
      <c r="TU255"/>
      <c r="TV255"/>
      <c r="TW255"/>
      <c r="TX255"/>
      <c r="TY255"/>
      <c r="TZ255"/>
      <c r="UA255"/>
      <c r="UB255"/>
      <c r="UC255"/>
      <c r="UD255"/>
      <c r="UE255"/>
      <c r="UF255"/>
      <c r="UG255"/>
      <c r="UH255"/>
      <c r="UI255"/>
      <c r="UJ255"/>
      <c r="UK255"/>
      <c r="UL255"/>
      <c r="UM255"/>
      <c r="UN255"/>
      <c r="UO255"/>
      <c r="UP255"/>
      <c r="UQ255"/>
      <c r="UR255"/>
      <c r="US255"/>
      <c r="UT255"/>
      <c r="UU255"/>
      <c r="UV255"/>
      <c r="UW255"/>
      <c r="UX255"/>
      <c r="UY255"/>
      <c r="UZ255"/>
      <c r="VA255"/>
      <c r="VB255"/>
      <c r="VC255"/>
      <c r="VD255"/>
      <c r="VE255"/>
      <c r="VF255"/>
      <c r="VG255"/>
      <c r="VH255"/>
      <c r="VI255"/>
      <c r="VJ255"/>
      <c r="VK255"/>
      <c r="VL255"/>
      <c r="VM255"/>
      <c r="VN255"/>
      <c r="VO255"/>
      <c r="VP255"/>
      <c r="VQ255"/>
      <c r="VR255"/>
      <c r="VS255"/>
      <c r="VT255"/>
      <c r="VU255"/>
      <c r="VV255"/>
      <c r="VW255"/>
      <c r="VX255"/>
      <c r="VY255"/>
      <c r="VZ255"/>
      <c r="WA255"/>
      <c r="WB255"/>
      <c r="WC255"/>
      <c r="WD255"/>
      <c r="WE255"/>
      <c r="WF255"/>
      <c r="WG255"/>
      <c r="WH255"/>
      <c r="WI255"/>
      <c r="WJ255"/>
      <c r="WK255"/>
      <c r="WL255"/>
      <c r="WM255"/>
      <c r="WN255"/>
      <c r="WO255"/>
      <c r="WP255"/>
      <c r="WQ255"/>
      <c r="WR255"/>
      <c r="WS255"/>
      <c r="WT255"/>
      <c r="WU255"/>
      <c r="WV255"/>
      <c r="WW255"/>
      <c r="WX255"/>
      <c r="WY255"/>
      <c r="WZ255"/>
      <c r="XA255"/>
      <c r="XB255"/>
      <c r="XC255"/>
      <c r="XD255"/>
      <c r="XE255"/>
      <c r="XF255"/>
      <c r="XG255"/>
      <c r="XH255"/>
      <c r="XI255"/>
      <c r="XJ255"/>
      <c r="XK255"/>
      <c r="XL255"/>
      <c r="XM255"/>
      <c r="XN255"/>
      <c r="XO255"/>
      <c r="XP255"/>
      <c r="XQ255"/>
      <c r="XR255"/>
      <c r="XS255"/>
      <c r="XT255"/>
      <c r="XU255"/>
      <c r="XV255"/>
      <c r="XW255"/>
      <c r="XX255"/>
      <c r="XY255"/>
      <c r="XZ255"/>
      <c r="YA255"/>
      <c r="YB255"/>
      <c r="YC255"/>
      <c r="YD255"/>
      <c r="YE255"/>
      <c r="YF255"/>
      <c r="YG255"/>
      <c r="YH255"/>
      <c r="YI255"/>
      <c r="YJ255"/>
      <c r="YK255"/>
      <c r="YL255"/>
      <c r="YM255"/>
      <c r="YN255"/>
      <c r="YO255"/>
      <c r="YP255"/>
      <c r="YQ255"/>
      <c r="YR255"/>
      <c r="YS255"/>
      <c r="YT255"/>
      <c r="YU255"/>
      <c r="YV255"/>
      <c r="YW255"/>
      <c r="YX255"/>
      <c r="YY255"/>
      <c r="YZ255"/>
      <c r="ZA255"/>
      <c r="ZB255"/>
      <c r="ZC255"/>
      <c r="ZD255"/>
      <c r="ZE255"/>
      <c r="ZF255"/>
      <c r="ZG255"/>
      <c r="ZH255"/>
      <c r="ZI255"/>
      <c r="ZJ255"/>
      <c r="ZK255"/>
      <c r="ZL255"/>
      <c r="ZM255"/>
      <c r="ZN255"/>
      <c r="ZO255"/>
      <c r="ZP255"/>
      <c r="ZQ255"/>
      <c r="ZR255"/>
      <c r="ZS255"/>
      <c r="ZT255"/>
      <c r="ZU255"/>
      <c r="ZV255"/>
      <c r="ZW255"/>
      <c r="ZX255"/>
      <c r="ZY255"/>
      <c r="ZZ255"/>
      <c r="AAA255"/>
      <c r="AAB255"/>
      <c r="AAC255"/>
      <c r="AAD255"/>
      <c r="AAE255"/>
      <c r="AAF255"/>
      <c r="AAG255"/>
      <c r="AAH255"/>
      <c r="AAI255"/>
      <c r="AAJ255"/>
      <c r="AAK255"/>
      <c r="AAL255"/>
      <c r="AAM255"/>
      <c r="AAN255"/>
      <c r="AAO255"/>
      <c r="AAP255"/>
      <c r="AAQ255"/>
      <c r="AAR255"/>
      <c r="AAS255"/>
      <c r="AAT255"/>
      <c r="AAU255"/>
      <c r="AAV255"/>
      <c r="AAW255"/>
      <c r="AAX255"/>
      <c r="AAY255"/>
      <c r="AAZ255"/>
      <c r="ABA255"/>
      <c r="ABB255"/>
      <c r="ABC255"/>
      <c r="ABD255"/>
      <c r="ABE255"/>
      <c r="ABF255"/>
      <c r="ABG255"/>
      <c r="ABH255"/>
      <c r="ABI255"/>
      <c r="ABJ255"/>
      <c r="ABK255"/>
      <c r="ABL255"/>
      <c r="ABM255"/>
      <c r="ABN255"/>
      <c r="ABO255"/>
      <c r="ABP255"/>
      <c r="ABQ255"/>
      <c r="ABR255"/>
      <c r="ABS255"/>
      <c r="ABT255"/>
      <c r="ABU255"/>
      <c r="ABV255"/>
      <c r="ABW255"/>
      <c r="ABX255"/>
      <c r="ABY255"/>
      <c r="ABZ255"/>
      <c r="ACA255"/>
      <c r="ACB255"/>
      <c r="ACC255"/>
      <c r="ACD255"/>
      <c r="ACE255"/>
      <c r="ACF255"/>
      <c r="ACG255"/>
      <c r="ACH255"/>
      <c r="ACI255"/>
      <c r="ACJ255"/>
      <c r="ACK255"/>
      <c r="ACL255"/>
      <c r="ACM255"/>
      <c r="ACN255"/>
      <c r="ACO255"/>
      <c r="ACP255"/>
      <c r="ACQ255"/>
      <c r="ACR255"/>
      <c r="ACS255"/>
      <c r="ACT255"/>
      <c r="ACU255"/>
      <c r="ACV255"/>
      <c r="ACW255"/>
      <c r="ACX255"/>
      <c r="ACY255"/>
      <c r="ACZ255"/>
      <c r="ADA255"/>
      <c r="ADB255"/>
      <c r="ADC255"/>
      <c r="ADD255"/>
      <c r="ADE255"/>
      <c r="ADF255"/>
      <c r="ADG255"/>
      <c r="ADH255"/>
      <c r="ADI255"/>
      <c r="ADJ255"/>
      <c r="ADK255"/>
      <c r="ADL255"/>
      <c r="ADM255"/>
      <c r="ADN255"/>
      <c r="ADO255"/>
      <c r="ADP255"/>
      <c r="ADQ255"/>
      <c r="ADR255"/>
      <c r="ADS255"/>
      <c r="ADT255"/>
      <c r="ADU255"/>
      <c r="ADV255"/>
      <c r="ADW255"/>
      <c r="ADX255"/>
      <c r="ADY255"/>
      <c r="ADZ255"/>
      <c r="AEA255"/>
      <c r="AEB255"/>
      <c r="AEC255"/>
      <c r="AED255"/>
      <c r="AEE255"/>
      <c r="AEF255"/>
      <c r="AEG255"/>
      <c r="AEH255"/>
      <c r="AEI255"/>
      <c r="AEJ255"/>
      <c r="AEK255"/>
      <c r="AEL255"/>
      <c r="AEM255"/>
      <c r="AEN255"/>
      <c r="AEO255"/>
      <c r="AEP255"/>
      <c r="AEQ255"/>
      <c r="AER255"/>
      <c r="AES255"/>
      <c r="AET255"/>
      <c r="AEU255"/>
      <c r="AEV255"/>
      <c r="AEW255"/>
      <c r="AEX255"/>
      <c r="AEY255"/>
      <c r="AEZ255"/>
      <c r="AFA255"/>
      <c r="AFB255"/>
      <c r="AFC255"/>
      <c r="AFD255"/>
      <c r="AFE255"/>
      <c r="AFF255"/>
      <c r="AFG255"/>
      <c r="AFH255"/>
      <c r="AFI255"/>
      <c r="AFJ255"/>
      <c r="AFK255"/>
      <c r="AFL255"/>
      <c r="AFM255"/>
      <c r="AFN255"/>
      <c r="AFO255"/>
      <c r="AFP255"/>
      <c r="AFQ255"/>
      <c r="AFR255"/>
      <c r="AFS255"/>
      <c r="AFT255"/>
      <c r="AFU255"/>
      <c r="AFV255"/>
      <c r="AFW255"/>
      <c r="AFX255"/>
      <c r="AFY255"/>
      <c r="AFZ255"/>
      <c r="AGA255"/>
      <c r="AGB255"/>
      <c r="AGC255"/>
      <c r="AGD255"/>
      <c r="AGE255"/>
      <c r="AGF255"/>
      <c r="AGG255"/>
      <c r="AGH255"/>
      <c r="AGI255"/>
      <c r="AGJ255"/>
      <c r="AGK255"/>
      <c r="AGL255"/>
      <c r="AGM255"/>
      <c r="AGN255"/>
      <c r="AGO255"/>
      <c r="AGP255"/>
      <c r="AGQ255"/>
      <c r="AGR255"/>
      <c r="AGS255"/>
      <c r="AGT255"/>
      <c r="AGU255"/>
      <c r="AGV255"/>
      <c r="AGW255"/>
      <c r="AGX255"/>
      <c r="AGY255"/>
      <c r="AGZ255"/>
      <c r="AHA255"/>
      <c r="AHB255"/>
      <c r="AHC255"/>
      <c r="AHD255"/>
      <c r="AHE255"/>
      <c r="AHF255"/>
      <c r="AHG255"/>
      <c r="AHH255"/>
      <c r="AHI255"/>
      <c r="AHJ255"/>
      <c r="AHK255"/>
      <c r="AHL255"/>
      <c r="AHM255"/>
      <c r="AHN255"/>
      <c r="AHO255"/>
      <c r="AHP255"/>
      <c r="AHQ255"/>
      <c r="AHR255"/>
      <c r="AHS255"/>
      <c r="AHT255"/>
      <c r="AHU255"/>
      <c r="AHV255"/>
      <c r="AHW255"/>
      <c r="AHX255"/>
      <c r="AHY255"/>
      <c r="AHZ255"/>
      <c r="AIA255"/>
      <c r="AIB255"/>
      <c r="AIC255"/>
      <c r="AID255"/>
      <c r="AIE255"/>
      <c r="AIF255"/>
      <c r="AIG255"/>
      <c r="AIH255"/>
      <c r="AII255"/>
      <c r="AIJ255"/>
      <c r="AIK255"/>
      <c r="AIL255"/>
      <c r="AIM255"/>
      <c r="AIN255"/>
      <c r="AIO255"/>
      <c r="AIP255"/>
      <c r="AIQ255"/>
      <c r="AIR255"/>
      <c r="AIS255"/>
      <c r="AIT255"/>
      <c r="AIU255"/>
      <c r="AIV255"/>
      <c r="AIW255"/>
      <c r="AIX255"/>
      <c r="AIY255"/>
      <c r="AIZ255"/>
      <c r="AJA255"/>
      <c r="AJB255"/>
      <c r="AJC255"/>
      <c r="AJD255"/>
      <c r="AJE255"/>
      <c r="AJF255"/>
      <c r="AJG255"/>
      <c r="AJH255"/>
      <c r="AJI255"/>
      <c r="AJJ255"/>
      <c r="AJK255"/>
      <c r="AJL255"/>
      <c r="AJM255"/>
      <c r="AJN255"/>
      <c r="AJO255"/>
      <c r="AJP255"/>
      <c r="AJQ255"/>
      <c r="AJR255"/>
      <c r="AJS255"/>
      <c r="AJT255"/>
      <c r="AJU255"/>
      <c r="AJV255"/>
      <c r="AJW255"/>
      <c r="AJX255"/>
      <c r="AJY255"/>
      <c r="AJZ255"/>
      <c r="AKA255"/>
      <c r="AKB255"/>
      <c r="AKC255"/>
      <c r="AKD255"/>
      <c r="AKE255"/>
      <c r="AKF255"/>
      <c r="AKG255"/>
      <c r="AKH255"/>
      <c r="AKI255"/>
      <c r="AKJ255"/>
      <c r="AKK255"/>
      <c r="AKL255"/>
      <c r="AKM255"/>
      <c r="AKN255"/>
      <c r="AKO255"/>
      <c r="AKP255"/>
      <c r="AKQ255"/>
      <c r="AKR255"/>
      <c r="AKS255"/>
      <c r="AKT255"/>
      <c r="AKU255"/>
      <c r="AKV255"/>
      <c r="AKW255"/>
      <c r="AKX255"/>
      <c r="AKY255"/>
      <c r="AKZ255"/>
      <c r="ALA255"/>
      <c r="ALB255"/>
      <c r="ALC255"/>
      <c r="ALD255"/>
      <c r="ALE255"/>
      <c r="ALF255"/>
      <c r="ALG255"/>
      <c r="ALH255"/>
      <c r="ALI255"/>
      <c r="ALJ255"/>
      <c r="ALK255"/>
      <c r="ALL255"/>
      <c r="ALM255"/>
      <c r="ALN255"/>
      <c r="ALO255"/>
      <c r="ALP255"/>
      <c r="ALQ255"/>
      <c r="ALR255"/>
      <c r="ALS255"/>
      <c r="ALT255"/>
      <c r="ALU255"/>
      <c r="ALV255"/>
      <c r="ALW255"/>
      <c r="ALX255"/>
      <c r="ALY255"/>
      <c r="ALZ255"/>
      <c r="AMA255"/>
      <c r="AMB255"/>
      <c r="AMC255"/>
      <c r="AMD255"/>
      <c r="AME255"/>
      <c r="AMF255"/>
      <c r="AMG255"/>
      <c r="AMH255"/>
      <c r="AMI255"/>
      <c r="AMJ255"/>
      <c r="AMK255"/>
      <c r="AML255"/>
      <c r="AMM255"/>
      <c r="AMN255"/>
      <c r="AMO255"/>
      <c r="AMP255"/>
      <c r="AMQ255"/>
      <c r="AMR255"/>
      <c r="AMS255"/>
      <c r="AMT255"/>
      <c r="AMU255"/>
      <c r="AMV255"/>
      <c r="AMW255"/>
      <c r="AMX255"/>
      <c r="AMY255"/>
      <c r="AMZ255"/>
      <c r="ANA255"/>
      <c r="ANB255"/>
      <c r="ANC255"/>
      <c r="AND255"/>
      <c r="ANE255"/>
      <c r="ANF255"/>
      <c r="ANG255"/>
      <c r="ANH255"/>
      <c r="ANI255"/>
      <c r="ANJ255"/>
      <c r="ANK255"/>
      <c r="ANL255"/>
      <c r="ANM255"/>
      <c r="ANN255"/>
      <c r="ANO255"/>
      <c r="ANP255"/>
      <c r="ANQ255"/>
      <c r="ANR255"/>
      <c r="ANS255"/>
      <c r="ANT255"/>
      <c r="ANU255"/>
      <c r="ANV255"/>
      <c r="ANW255"/>
      <c r="ANX255"/>
      <c r="ANY255"/>
      <c r="ANZ255"/>
      <c r="AOA255"/>
      <c r="AOB255"/>
      <c r="AOC255"/>
      <c r="AOD255"/>
      <c r="AOE255"/>
      <c r="AOF255"/>
      <c r="AOG255"/>
      <c r="AOH255"/>
      <c r="AOI255"/>
      <c r="AOJ255"/>
      <c r="AOK255"/>
      <c r="AOL255"/>
      <c r="AOM255"/>
      <c r="AON255"/>
      <c r="AOO255"/>
      <c r="AOP255"/>
      <c r="AOQ255"/>
      <c r="AOR255"/>
      <c r="AOS255"/>
      <c r="AOT255"/>
      <c r="AOU255"/>
      <c r="AOV255"/>
      <c r="AOW255"/>
      <c r="AOX255"/>
      <c r="AOY255"/>
      <c r="AOZ255"/>
      <c r="APA255"/>
      <c r="APB255"/>
      <c r="APC255"/>
      <c r="APD255"/>
      <c r="APE255"/>
      <c r="APF255"/>
      <c r="APG255"/>
      <c r="APH255"/>
      <c r="API255"/>
      <c r="APJ255"/>
      <c r="APK255"/>
      <c r="APL255"/>
      <c r="APM255"/>
      <c r="APN255"/>
      <c r="APO255"/>
      <c r="APP255"/>
      <c r="APQ255"/>
      <c r="APR255"/>
      <c r="APS255"/>
      <c r="APT255"/>
      <c r="APU255"/>
      <c r="APV255"/>
      <c r="APW255"/>
      <c r="APX255"/>
      <c r="APY255"/>
      <c r="APZ255"/>
      <c r="AQA255"/>
      <c r="AQB255"/>
      <c r="AQC255"/>
      <c r="AQD255"/>
      <c r="AQE255"/>
      <c r="AQF255"/>
      <c r="AQG255"/>
      <c r="AQH255"/>
      <c r="AQI255"/>
      <c r="AQJ255"/>
      <c r="AQK255"/>
      <c r="AQL255"/>
      <c r="AQM255"/>
      <c r="AQN255"/>
      <c r="AQO255"/>
      <c r="AQP255"/>
      <c r="AQQ255"/>
      <c r="AQR255"/>
      <c r="AQS255"/>
      <c r="AQT255"/>
      <c r="AQU255"/>
      <c r="AQV255"/>
      <c r="AQW255"/>
      <c r="AQX255"/>
      <c r="AQY255"/>
      <c r="AQZ255"/>
      <c r="ARA255"/>
      <c r="ARB255"/>
      <c r="ARC255"/>
      <c r="ARD255"/>
      <c r="ARE255"/>
      <c r="ARF255"/>
      <c r="ARG255"/>
      <c r="ARH255"/>
      <c r="ARI255"/>
      <c r="ARJ255"/>
      <c r="ARK255"/>
      <c r="ARL255"/>
      <c r="ARM255"/>
      <c r="ARN255"/>
      <c r="ARO255"/>
      <c r="ARP255"/>
      <c r="ARQ255"/>
      <c r="ARR255"/>
      <c r="ARS255"/>
      <c r="ART255"/>
      <c r="ARU255"/>
      <c r="ARV255"/>
      <c r="ARW255"/>
      <c r="ARX255"/>
      <c r="ARY255"/>
      <c r="ARZ255"/>
      <c r="ASA255"/>
      <c r="ASB255"/>
      <c r="ASC255"/>
      <c r="ASD255"/>
      <c r="ASE255"/>
      <c r="ASF255"/>
      <c r="ASG255"/>
      <c r="ASH255"/>
      <c r="ASI255"/>
      <c r="ASJ255"/>
      <c r="ASK255"/>
      <c r="ASL255"/>
      <c r="ASM255"/>
      <c r="ASN255"/>
      <c r="ASO255"/>
      <c r="ASP255"/>
      <c r="ASQ255"/>
      <c r="ASR255"/>
      <c r="ASS255"/>
      <c r="AST255"/>
      <c r="ASU255"/>
      <c r="ASV255"/>
      <c r="ASW255"/>
      <c r="ASX255"/>
      <c r="ASY255"/>
      <c r="ASZ255"/>
      <c r="ATA255"/>
      <c r="ATB255"/>
      <c r="ATC255"/>
      <c r="ATD255"/>
      <c r="ATE255"/>
      <c r="ATF255"/>
      <c r="ATG255"/>
      <c r="ATH255"/>
      <c r="ATI255"/>
      <c r="ATJ255"/>
      <c r="ATK255"/>
      <c r="ATL255"/>
      <c r="ATM255"/>
      <c r="ATN255"/>
      <c r="ATO255"/>
      <c r="ATP255"/>
      <c r="ATQ255"/>
      <c r="ATR255"/>
      <c r="ATS255"/>
      <c r="ATT255"/>
      <c r="ATU255"/>
      <c r="ATV255"/>
      <c r="ATW255"/>
      <c r="ATX255"/>
      <c r="ATY255"/>
      <c r="ATZ255"/>
      <c r="AUA255"/>
      <c r="AUB255"/>
      <c r="AUC255"/>
      <c r="AUD255"/>
      <c r="AUE255"/>
      <c r="AUF255"/>
      <c r="AUG255"/>
      <c r="AUH255"/>
      <c r="AUI255"/>
      <c r="AUJ255"/>
      <c r="AUK255"/>
      <c r="AUL255"/>
      <c r="AUM255"/>
      <c r="AUN255"/>
      <c r="AUO255"/>
      <c r="AUP255"/>
      <c r="AUQ255"/>
      <c r="AUR255"/>
      <c r="AUS255"/>
      <c r="AUT255"/>
      <c r="AUU255"/>
      <c r="AUV255"/>
      <c r="AUW255"/>
      <c r="AUX255"/>
      <c r="AUY255"/>
      <c r="AUZ255"/>
      <c r="AVA255"/>
      <c r="AVB255"/>
      <c r="AVC255"/>
      <c r="AVD255"/>
      <c r="AVE255"/>
      <c r="AVF255"/>
      <c r="AVG255"/>
      <c r="AVH255"/>
      <c r="AVI255"/>
      <c r="AVJ255"/>
      <c r="AVK255"/>
      <c r="AVL255"/>
      <c r="AVM255"/>
      <c r="AVN255"/>
      <c r="AVO255"/>
      <c r="AVP255"/>
      <c r="AVQ255"/>
      <c r="AVR255"/>
      <c r="AVS255"/>
      <c r="AVT255"/>
      <c r="AVU255"/>
      <c r="AVV255"/>
      <c r="AVW255"/>
      <c r="AVX255"/>
      <c r="AVY255"/>
      <c r="AVZ255"/>
      <c r="AWA255"/>
      <c r="AWB255"/>
      <c r="AWC255"/>
      <c r="AWD255"/>
      <c r="AWE255"/>
      <c r="AWF255"/>
      <c r="AWG255"/>
      <c r="AWH255"/>
      <c r="AWI255"/>
      <c r="AWJ255"/>
      <c r="AWK255"/>
      <c r="AWL255"/>
      <c r="AWM255"/>
      <c r="AWN255"/>
      <c r="AWO255"/>
      <c r="AWP255"/>
      <c r="AWQ255"/>
      <c r="AWR255"/>
      <c r="AWS255"/>
      <c r="AWT255"/>
      <c r="AWU255"/>
      <c r="AWV255"/>
      <c r="AWW255"/>
      <c r="AWX255"/>
      <c r="AWY255"/>
      <c r="AWZ255"/>
      <c r="AXA255"/>
      <c r="AXB255"/>
      <c r="AXC255"/>
      <c r="AXD255"/>
      <c r="AXE255"/>
      <c r="AXF255"/>
      <c r="AXG255"/>
      <c r="AXH255"/>
      <c r="AXI255"/>
      <c r="AXJ255"/>
      <c r="AXK255"/>
      <c r="AXL255"/>
      <c r="AXM255"/>
      <c r="AXN255"/>
      <c r="AXO255"/>
      <c r="AXP255"/>
      <c r="AXQ255"/>
      <c r="AXR255"/>
      <c r="AXS255"/>
      <c r="AXT255"/>
      <c r="AXU255"/>
      <c r="AXV255"/>
      <c r="AXW255"/>
      <c r="AXX255"/>
      <c r="AXY255"/>
      <c r="AXZ255"/>
      <c r="AYA255"/>
      <c r="AYB255"/>
      <c r="AYC255"/>
      <c r="AYD255"/>
      <c r="AYE255"/>
      <c r="AYF255"/>
      <c r="AYG255"/>
      <c r="AYH255"/>
      <c r="AYI255"/>
      <c r="AYJ255"/>
      <c r="AYK255"/>
      <c r="AYL255"/>
      <c r="AYM255"/>
      <c r="AYN255"/>
      <c r="AYO255"/>
      <c r="AYP255"/>
      <c r="AYQ255"/>
      <c r="AYR255"/>
      <c r="AYS255"/>
      <c r="AYT255"/>
      <c r="AYU255"/>
      <c r="AYV255"/>
      <c r="AYW255"/>
      <c r="AYX255"/>
      <c r="AYY255"/>
      <c r="AYZ255"/>
      <c r="AZA255"/>
      <c r="AZB255"/>
      <c r="AZC255"/>
      <c r="AZD255"/>
      <c r="AZE255"/>
      <c r="AZF255"/>
      <c r="AZG255"/>
      <c r="AZH255"/>
      <c r="AZI255"/>
      <c r="AZJ255"/>
      <c r="AZK255"/>
      <c r="AZL255"/>
      <c r="AZM255"/>
      <c r="AZN255"/>
      <c r="AZO255"/>
      <c r="AZP255"/>
      <c r="AZQ255"/>
      <c r="AZR255"/>
      <c r="AZS255"/>
      <c r="AZT255"/>
      <c r="AZU255"/>
      <c r="AZV255"/>
      <c r="AZW255"/>
      <c r="AZX255"/>
      <c r="AZY255"/>
      <c r="AZZ255"/>
      <c r="BAA255"/>
      <c r="BAB255"/>
      <c r="BAC255"/>
      <c r="BAD255"/>
      <c r="BAE255"/>
      <c r="BAF255"/>
      <c r="BAG255"/>
      <c r="BAH255"/>
      <c r="BAI255"/>
      <c r="BAJ255"/>
      <c r="BAK255"/>
      <c r="BAL255"/>
      <c r="BAM255"/>
      <c r="BAN255"/>
      <c r="BAO255"/>
      <c r="BAP255"/>
      <c r="BAQ255"/>
      <c r="BAR255"/>
      <c r="BAS255"/>
      <c r="BAT255"/>
      <c r="BAU255"/>
      <c r="BAV255"/>
      <c r="BAW255"/>
      <c r="BAX255"/>
      <c r="BAY255"/>
      <c r="BAZ255"/>
      <c r="BBA255"/>
      <c r="BBB255"/>
      <c r="BBC255"/>
      <c r="BBD255"/>
      <c r="BBE255"/>
      <c r="BBF255"/>
      <c r="BBG255"/>
      <c r="BBH255"/>
      <c r="BBI255"/>
      <c r="BBJ255"/>
      <c r="BBK255"/>
      <c r="BBL255"/>
      <c r="BBM255"/>
      <c r="BBN255"/>
      <c r="BBO255"/>
      <c r="BBP255"/>
      <c r="BBQ255"/>
      <c r="BBR255"/>
      <c r="BBS255"/>
      <c r="BBT255"/>
      <c r="BBU255"/>
      <c r="BBV255"/>
      <c r="BBW255"/>
      <c r="BBX255"/>
      <c r="BBY255"/>
      <c r="BBZ255"/>
      <c r="BCA255"/>
      <c r="BCB255"/>
      <c r="BCC255"/>
      <c r="BCD255"/>
      <c r="BCE255"/>
      <c r="BCF255"/>
      <c r="BCG255"/>
      <c r="BCH255"/>
      <c r="BCI255"/>
      <c r="BCJ255"/>
      <c r="BCK255"/>
      <c r="BCL255"/>
      <c r="BCM255"/>
      <c r="BCN255"/>
      <c r="BCO255"/>
      <c r="BCP255"/>
      <c r="BCQ255"/>
      <c r="BCR255"/>
      <c r="BCS255"/>
      <c r="BCT255"/>
      <c r="BCU255"/>
      <c r="BCV255"/>
      <c r="BCW255"/>
      <c r="BCX255"/>
      <c r="BCY255"/>
      <c r="BCZ255"/>
      <c r="BDA255"/>
      <c r="BDB255"/>
      <c r="BDC255"/>
      <c r="BDD255"/>
      <c r="BDE255"/>
      <c r="BDF255"/>
      <c r="BDG255"/>
      <c r="BDH255"/>
      <c r="BDI255"/>
      <c r="BDJ255"/>
      <c r="BDK255"/>
      <c r="BDL255"/>
      <c r="BDM255"/>
      <c r="BDN255"/>
      <c r="BDO255"/>
      <c r="BDP255"/>
      <c r="BDQ255"/>
      <c r="BDR255"/>
      <c r="BDS255"/>
      <c r="BDT255"/>
      <c r="BDU255"/>
      <c r="BDV255"/>
      <c r="BDW255"/>
      <c r="BDX255"/>
      <c r="BDY255"/>
      <c r="BDZ255"/>
      <c r="BEA255"/>
      <c r="BEB255"/>
      <c r="BEC255"/>
      <c r="BED255"/>
      <c r="BEE255"/>
      <c r="BEF255"/>
      <c r="BEG255"/>
      <c r="BEH255"/>
      <c r="BEI255"/>
      <c r="BEJ255"/>
      <c r="BEK255"/>
      <c r="BEL255"/>
      <c r="BEM255"/>
      <c r="BEN255"/>
      <c r="BEO255"/>
      <c r="BEP255"/>
      <c r="BEQ255"/>
      <c r="BER255"/>
      <c r="BES255"/>
      <c r="BET255"/>
      <c r="BEU255"/>
      <c r="BEV255"/>
      <c r="BEW255"/>
      <c r="BEX255"/>
      <c r="BEY255"/>
      <c r="BEZ255"/>
      <c r="BFA255"/>
      <c r="BFB255"/>
      <c r="BFC255"/>
      <c r="BFD255"/>
      <c r="BFE255"/>
      <c r="BFF255"/>
      <c r="BFG255"/>
      <c r="BFH255"/>
      <c r="BFI255"/>
      <c r="BFJ255"/>
      <c r="BFK255"/>
      <c r="BFL255"/>
      <c r="BFM255"/>
      <c r="BFN255"/>
      <c r="BFO255"/>
      <c r="BFP255"/>
      <c r="BFQ255"/>
      <c r="BFR255"/>
      <c r="BFS255"/>
      <c r="BFT255"/>
      <c r="BFU255"/>
      <c r="BFV255"/>
      <c r="BFW255"/>
      <c r="BFX255"/>
      <c r="BFY255"/>
      <c r="BFZ255"/>
      <c r="BGA255"/>
      <c r="BGB255"/>
      <c r="BGC255"/>
      <c r="BGD255"/>
      <c r="BGE255"/>
      <c r="BGF255"/>
      <c r="BGG255"/>
      <c r="BGH255"/>
      <c r="BGI255"/>
      <c r="BGJ255"/>
      <c r="BGK255"/>
      <c r="BGL255"/>
      <c r="BGM255"/>
      <c r="BGN255"/>
      <c r="BGO255"/>
      <c r="BGP255"/>
      <c r="BGQ255"/>
      <c r="BGR255"/>
      <c r="BGS255"/>
      <c r="BGT255"/>
      <c r="BGU255"/>
      <c r="BGV255"/>
      <c r="BGW255"/>
      <c r="BGX255"/>
      <c r="BGY255"/>
      <c r="BGZ255"/>
      <c r="BHA255"/>
      <c r="BHB255"/>
      <c r="BHC255"/>
      <c r="BHD255"/>
      <c r="BHE255"/>
      <c r="BHF255"/>
      <c r="BHG255"/>
      <c r="BHH255"/>
      <c r="BHI255"/>
      <c r="BHJ255"/>
      <c r="BHK255"/>
      <c r="BHL255"/>
      <c r="BHM255"/>
      <c r="BHN255"/>
      <c r="BHO255"/>
      <c r="BHP255"/>
      <c r="BHQ255"/>
      <c r="BHR255"/>
      <c r="BHS255"/>
      <c r="BHT255"/>
      <c r="BHU255"/>
      <c r="BHV255"/>
      <c r="BHW255"/>
      <c r="BHX255"/>
      <c r="BHY255"/>
      <c r="BHZ255"/>
      <c r="BIA255"/>
      <c r="BIB255"/>
      <c r="BIC255"/>
      <c r="BID255"/>
      <c r="BIE255"/>
      <c r="BIF255"/>
      <c r="BIG255"/>
      <c r="BIH255"/>
      <c r="BII255"/>
      <c r="BIJ255"/>
      <c r="BIK255"/>
      <c r="BIL255"/>
      <c r="BIM255"/>
      <c r="BIN255"/>
      <c r="BIO255"/>
      <c r="BIP255"/>
      <c r="BIQ255"/>
      <c r="BIR255"/>
      <c r="BIS255"/>
      <c r="BIT255"/>
      <c r="BIU255"/>
      <c r="BIV255"/>
      <c r="BIW255"/>
      <c r="BIX255"/>
      <c r="BIY255"/>
      <c r="BIZ255"/>
      <c r="BJA255"/>
      <c r="BJB255"/>
      <c r="BJC255"/>
      <c r="BJD255"/>
      <c r="BJE255"/>
      <c r="BJF255"/>
      <c r="BJG255"/>
      <c r="BJH255"/>
      <c r="BJI255"/>
      <c r="BJJ255"/>
      <c r="BJK255"/>
      <c r="BJL255"/>
      <c r="BJM255"/>
      <c r="BJN255"/>
      <c r="BJO255"/>
      <c r="BJP255"/>
      <c r="BJQ255"/>
      <c r="BJR255"/>
      <c r="BJS255"/>
      <c r="BJT255"/>
      <c r="BJU255"/>
      <c r="BJV255"/>
      <c r="BJW255"/>
      <c r="BJX255"/>
      <c r="BJY255"/>
      <c r="BJZ255"/>
      <c r="BKA255"/>
      <c r="BKB255"/>
      <c r="BKC255"/>
      <c r="BKD255"/>
      <c r="BKE255"/>
      <c r="BKF255"/>
      <c r="BKG255"/>
      <c r="BKH255"/>
      <c r="BKI255"/>
      <c r="BKJ255"/>
      <c r="BKK255"/>
      <c r="BKL255"/>
      <c r="BKM255"/>
      <c r="BKN255"/>
      <c r="BKO255"/>
      <c r="BKP255"/>
      <c r="BKQ255"/>
      <c r="BKR255"/>
      <c r="BKS255"/>
      <c r="BKT255"/>
      <c r="BKU255"/>
      <c r="BKV255"/>
      <c r="BKW255"/>
      <c r="BKX255"/>
      <c r="BKY255"/>
      <c r="BKZ255"/>
      <c r="BLA255"/>
      <c r="BLB255"/>
      <c r="BLC255"/>
      <c r="BLD255"/>
      <c r="BLE255"/>
      <c r="BLF255"/>
      <c r="BLG255"/>
      <c r="BLH255"/>
      <c r="BLI255"/>
      <c r="BLJ255"/>
      <c r="BLK255"/>
      <c r="BLL255"/>
      <c r="BLM255"/>
      <c r="BLN255"/>
      <c r="BLO255"/>
      <c r="BLP255"/>
      <c r="BLQ255"/>
      <c r="BLR255"/>
      <c r="BLS255"/>
      <c r="BLT255"/>
      <c r="BLU255"/>
      <c r="BLV255"/>
      <c r="BLW255"/>
      <c r="BLX255"/>
      <c r="BLY255"/>
      <c r="BLZ255"/>
      <c r="BMA255"/>
      <c r="BMB255"/>
      <c r="BMC255"/>
      <c r="BMD255"/>
      <c r="BME255"/>
      <c r="BMF255"/>
      <c r="BMG255"/>
      <c r="BMH255"/>
      <c r="BMI255"/>
      <c r="BMJ255"/>
      <c r="BMK255"/>
      <c r="BML255"/>
      <c r="BMM255"/>
      <c r="BMN255"/>
      <c r="BMO255"/>
      <c r="BMP255"/>
      <c r="BMQ255"/>
      <c r="BMR255"/>
      <c r="BMS255"/>
      <c r="BMT255"/>
      <c r="BMU255"/>
      <c r="BMV255"/>
      <c r="BMW255"/>
      <c r="BMX255"/>
      <c r="BMY255"/>
      <c r="BMZ255"/>
      <c r="BNA255"/>
      <c r="BNB255"/>
      <c r="BNC255"/>
      <c r="BND255"/>
      <c r="BNE255"/>
      <c r="BNF255"/>
      <c r="BNG255"/>
      <c r="BNH255"/>
      <c r="BNI255"/>
      <c r="BNJ255"/>
      <c r="BNK255"/>
      <c r="BNL255"/>
      <c r="BNM255"/>
      <c r="BNN255"/>
      <c r="BNO255"/>
      <c r="BNP255"/>
      <c r="BNQ255"/>
      <c r="BNR255"/>
      <c r="BNS255"/>
      <c r="BNT255"/>
      <c r="BNU255"/>
      <c r="BNV255"/>
      <c r="BNW255"/>
      <c r="BNX255"/>
      <c r="BNY255"/>
      <c r="BNZ255"/>
      <c r="BOA255"/>
      <c r="BOB255"/>
      <c r="BOC255"/>
      <c r="BOD255"/>
      <c r="BOE255"/>
      <c r="BOF255"/>
      <c r="BOG255"/>
      <c r="BOH255"/>
      <c r="BOI255"/>
      <c r="BOJ255"/>
      <c r="BOK255"/>
      <c r="BOL255"/>
      <c r="BOM255"/>
      <c r="BON255"/>
      <c r="BOO255"/>
      <c r="BOP255"/>
      <c r="BOQ255"/>
      <c r="BOR255"/>
      <c r="BOS255"/>
      <c r="BOT255"/>
      <c r="BOU255"/>
      <c r="BOV255"/>
      <c r="BOW255"/>
      <c r="BOX255"/>
      <c r="BOY255"/>
      <c r="BOZ255"/>
      <c r="BPA255"/>
      <c r="BPB255"/>
      <c r="BPC255"/>
      <c r="BPD255"/>
      <c r="BPE255"/>
      <c r="BPF255"/>
      <c r="BPG255"/>
      <c r="BPH255"/>
      <c r="BPI255"/>
      <c r="BPJ255"/>
      <c r="BPK255"/>
      <c r="BPL255"/>
      <c r="BPM255"/>
      <c r="BPN255"/>
      <c r="BPO255"/>
      <c r="BPP255"/>
      <c r="BPQ255"/>
      <c r="BPR255"/>
      <c r="BPS255"/>
      <c r="BPT255"/>
      <c r="BPU255"/>
      <c r="BPV255"/>
      <c r="BPW255"/>
      <c r="BPX255"/>
      <c r="BPY255"/>
      <c r="BPZ255"/>
      <c r="BQA255"/>
      <c r="BQB255"/>
      <c r="BQC255"/>
      <c r="BQD255"/>
      <c r="BQE255"/>
      <c r="BQF255"/>
      <c r="BQG255"/>
      <c r="BQH255"/>
      <c r="BQI255"/>
      <c r="BQJ255"/>
      <c r="BQK255"/>
      <c r="BQL255"/>
      <c r="BQM255"/>
      <c r="BQN255"/>
      <c r="BQO255"/>
      <c r="BQP255"/>
      <c r="BQQ255"/>
      <c r="BQR255"/>
      <c r="BQS255"/>
      <c r="BQT255"/>
      <c r="BQU255"/>
      <c r="BQV255"/>
      <c r="BQW255"/>
      <c r="BQX255"/>
      <c r="BQY255"/>
      <c r="BQZ255"/>
      <c r="BRA255"/>
      <c r="BRB255"/>
      <c r="BRC255"/>
      <c r="BRD255"/>
      <c r="BRE255"/>
      <c r="BRF255"/>
      <c r="BRG255"/>
      <c r="BRH255"/>
      <c r="BRI255"/>
      <c r="BRJ255"/>
      <c r="BRK255"/>
      <c r="BRL255"/>
      <c r="BRM255"/>
      <c r="BRN255"/>
      <c r="BRO255"/>
      <c r="BRP255"/>
      <c r="BRQ255"/>
      <c r="BRR255"/>
      <c r="BRS255"/>
      <c r="BRT255"/>
      <c r="BRU255"/>
      <c r="BRV255"/>
      <c r="BRW255"/>
      <c r="BRX255"/>
      <c r="BRY255"/>
      <c r="BRZ255"/>
      <c r="BSA255"/>
      <c r="BSB255"/>
      <c r="BSC255"/>
      <c r="BSD255"/>
      <c r="BSE255"/>
      <c r="BSF255"/>
      <c r="BSG255"/>
      <c r="BSH255"/>
      <c r="BSI255"/>
      <c r="BSJ255"/>
      <c r="BSK255"/>
      <c r="BSL255"/>
      <c r="BSM255"/>
      <c r="BSN255"/>
      <c r="BSO255"/>
      <c r="BSP255"/>
      <c r="BSQ255"/>
      <c r="BSR255"/>
      <c r="BSS255"/>
      <c r="BST255"/>
      <c r="BSU255"/>
      <c r="BSV255"/>
      <c r="BSW255"/>
      <c r="BSX255"/>
      <c r="BSY255"/>
      <c r="BSZ255"/>
      <c r="BTA255"/>
      <c r="BTB255"/>
      <c r="BTC255"/>
      <c r="BTD255"/>
      <c r="BTE255"/>
      <c r="BTF255"/>
      <c r="BTG255"/>
      <c r="BTH255"/>
      <c r="BTI255"/>
      <c r="BTJ255"/>
      <c r="BTK255"/>
      <c r="BTL255"/>
      <c r="BTM255"/>
      <c r="BTN255"/>
      <c r="BTO255"/>
      <c r="BTP255"/>
      <c r="BTQ255"/>
      <c r="BTR255"/>
      <c r="BTS255"/>
      <c r="BTT255"/>
      <c r="BTU255"/>
      <c r="BTV255"/>
      <c r="BTW255"/>
      <c r="BTX255"/>
      <c r="BTY255"/>
      <c r="BTZ255"/>
      <c r="BUA255"/>
      <c r="BUB255"/>
      <c r="BUC255"/>
      <c r="BUD255"/>
      <c r="BUE255"/>
      <c r="BUF255"/>
      <c r="BUG255"/>
      <c r="BUH255"/>
      <c r="BUI255"/>
      <c r="BUJ255"/>
      <c r="BUK255"/>
      <c r="BUL255"/>
      <c r="BUM255"/>
      <c r="BUN255"/>
      <c r="BUO255"/>
      <c r="BUP255"/>
      <c r="BUQ255"/>
      <c r="BUR255"/>
      <c r="BUS255"/>
      <c r="BUT255"/>
      <c r="BUU255"/>
      <c r="BUV255"/>
      <c r="BUW255"/>
      <c r="BUX255"/>
      <c r="BUY255"/>
      <c r="BUZ255"/>
      <c r="BVA255"/>
      <c r="BVB255"/>
      <c r="BVC255"/>
      <c r="BVD255"/>
      <c r="BVE255"/>
      <c r="BVF255"/>
      <c r="BVG255"/>
      <c r="BVH255"/>
      <c r="BVI255"/>
      <c r="BVJ255"/>
      <c r="BVK255"/>
      <c r="BVL255"/>
      <c r="BVM255"/>
      <c r="BVN255"/>
      <c r="BVO255"/>
      <c r="BVP255"/>
      <c r="BVQ255"/>
      <c r="BVR255"/>
      <c r="BVS255"/>
      <c r="BVT255"/>
      <c r="BVU255"/>
      <c r="BVV255"/>
      <c r="BVW255"/>
      <c r="BVX255"/>
      <c r="BVY255"/>
      <c r="BVZ255"/>
      <c r="BWA255"/>
      <c r="BWB255"/>
      <c r="BWC255"/>
      <c r="BWD255"/>
      <c r="BWE255"/>
      <c r="BWF255"/>
      <c r="BWG255"/>
      <c r="BWH255"/>
      <c r="BWI255"/>
      <c r="BWJ255"/>
      <c r="BWK255"/>
      <c r="BWL255"/>
      <c r="BWM255"/>
      <c r="BWN255"/>
      <c r="BWO255"/>
      <c r="BWP255"/>
      <c r="BWQ255"/>
      <c r="BWR255"/>
      <c r="BWS255"/>
      <c r="BWT255"/>
      <c r="BWU255"/>
      <c r="BWV255"/>
      <c r="BWW255"/>
      <c r="BWX255"/>
      <c r="BWY255"/>
      <c r="BWZ255"/>
      <c r="BXA255"/>
      <c r="BXB255"/>
      <c r="BXC255"/>
      <c r="BXD255"/>
      <c r="BXE255"/>
      <c r="BXF255"/>
      <c r="BXG255"/>
      <c r="BXH255"/>
      <c r="BXI255"/>
      <c r="BXJ255"/>
      <c r="BXK255"/>
      <c r="BXL255"/>
      <c r="BXM255"/>
      <c r="BXN255"/>
      <c r="BXO255"/>
      <c r="BXP255"/>
      <c r="BXQ255"/>
      <c r="BXR255"/>
      <c r="BXS255"/>
      <c r="BXT255"/>
      <c r="BXU255"/>
      <c r="BXV255"/>
      <c r="BXW255"/>
      <c r="BXX255"/>
      <c r="BXY255"/>
      <c r="BXZ255"/>
      <c r="BYA255"/>
      <c r="BYB255"/>
      <c r="BYC255"/>
      <c r="BYD255"/>
      <c r="BYE255"/>
      <c r="BYF255"/>
      <c r="BYG255"/>
      <c r="BYH255"/>
      <c r="BYI255"/>
      <c r="BYJ255"/>
      <c r="BYK255"/>
      <c r="BYL255"/>
      <c r="BYM255"/>
      <c r="BYN255"/>
      <c r="BYO255"/>
      <c r="BYP255"/>
      <c r="BYQ255"/>
      <c r="BYR255"/>
      <c r="BYS255"/>
      <c r="BYT255"/>
      <c r="BYU255"/>
      <c r="BYV255"/>
      <c r="BYW255"/>
      <c r="BYX255"/>
      <c r="BYY255"/>
      <c r="BYZ255"/>
      <c r="BZA255"/>
      <c r="BZB255"/>
      <c r="BZC255"/>
      <c r="BZD255"/>
      <c r="BZE255"/>
      <c r="BZF255"/>
      <c r="BZG255"/>
      <c r="BZH255"/>
      <c r="BZI255"/>
      <c r="BZJ255"/>
      <c r="BZK255"/>
      <c r="BZL255"/>
      <c r="BZM255"/>
      <c r="BZN255"/>
      <c r="BZO255"/>
      <c r="BZP255"/>
      <c r="BZQ255"/>
      <c r="BZR255"/>
      <c r="BZS255"/>
      <c r="BZT255"/>
      <c r="BZU255"/>
      <c r="BZV255"/>
      <c r="BZW255"/>
      <c r="BZX255"/>
      <c r="BZY255"/>
      <c r="BZZ255"/>
      <c r="CAA255"/>
      <c r="CAB255"/>
      <c r="CAC255"/>
      <c r="CAD255"/>
      <c r="CAE255"/>
      <c r="CAF255"/>
      <c r="CAG255"/>
      <c r="CAH255"/>
      <c r="CAI255"/>
      <c r="CAJ255"/>
      <c r="CAK255"/>
      <c r="CAL255"/>
      <c r="CAM255"/>
      <c r="CAN255"/>
      <c r="CAO255"/>
      <c r="CAP255"/>
      <c r="CAQ255"/>
      <c r="CAR255"/>
      <c r="CAS255"/>
      <c r="CAT255"/>
      <c r="CAU255"/>
      <c r="CAV255"/>
      <c r="CAW255"/>
      <c r="CAX255"/>
      <c r="CAY255"/>
      <c r="CAZ255"/>
      <c r="CBA255"/>
      <c r="CBB255"/>
      <c r="CBC255"/>
      <c r="CBD255"/>
      <c r="CBE255"/>
      <c r="CBF255"/>
      <c r="CBG255"/>
      <c r="CBH255"/>
      <c r="CBI255"/>
      <c r="CBJ255"/>
      <c r="CBK255"/>
      <c r="CBL255"/>
      <c r="CBM255"/>
      <c r="CBN255"/>
      <c r="CBO255"/>
      <c r="CBP255"/>
      <c r="CBQ255"/>
      <c r="CBR255"/>
      <c r="CBS255"/>
      <c r="CBT255"/>
      <c r="CBU255"/>
      <c r="CBV255"/>
      <c r="CBW255"/>
      <c r="CBX255"/>
      <c r="CBY255"/>
      <c r="CBZ255"/>
      <c r="CCA255"/>
      <c r="CCB255"/>
      <c r="CCC255"/>
      <c r="CCD255"/>
      <c r="CCE255"/>
      <c r="CCF255"/>
      <c r="CCG255"/>
      <c r="CCH255"/>
      <c r="CCI255"/>
      <c r="CCJ255"/>
      <c r="CCK255"/>
      <c r="CCL255"/>
      <c r="CCM255"/>
      <c r="CCN255"/>
      <c r="CCO255"/>
      <c r="CCP255"/>
      <c r="CCQ255"/>
      <c r="CCR255"/>
      <c r="CCS255"/>
      <c r="CCT255"/>
      <c r="CCU255"/>
      <c r="CCV255"/>
      <c r="CCW255"/>
      <c r="CCX255"/>
      <c r="CCY255"/>
      <c r="CCZ255"/>
      <c r="CDA255"/>
      <c r="CDB255"/>
      <c r="CDC255"/>
      <c r="CDD255"/>
      <c r="CDE255"/>
      <c r="CDF255"/>
      <c r="CDG255"/>
      <c r="CDH255"/>
      <c r="CDI255"/>
      <c r="CDJ255"/>
      <c r="CDK255"/>
      <c r="CDL255"/>
      <c r="CDM255"/>
      <c r="CDN255"/>
      <c r="CDO255"/>
      <c r="CDP255"/>
      <c r="CDQ255"/>
      <c r="CDR255"/>
      <c r="CDS255"/>
      <c r="CDT255"/>
      <c r="CDU255"/>
      <c r="CDV255"/>
      <c r="CDW255"/>
      <c r="CDX255"/>
      <c r="CDY255"/>
      <c r="CDZ255"/>
      <c r="CEA255"/>
      <c r="CEB255"/>
      <c r="CEC255"/>
      <c r="CED255"/>
      <c r="CEE255"/>
      <c r="CEF255"/>
      <c r="CEG255"/>
      <c r="CEH255"/>
      <c r="CEI255"/>
      <c r="CEJ255"/>
      <c r="CEK255"/>
      <c r="CEL255"/>
      <c r="CEM255"/>
      <c r="CEN255"/>
      <c r="CEO255"/>
      <c r="CEP255"/>
      <c r="CEQ255"/>
      <c r="CER255"/>
      <c r="CES255"/>
      <c r="CET255"/>
      <c r="CEU255"/>
      <c r="CEV255"/>
      <c r="CEW255"/>
      <c r="CEX255"/>
      <c r="CEY255"/>
      <c r="CEZ255"/>
      <c r="CFA255"/>
      <c r="CFB255"/>
      <c r="CFC255"/>
      <c r="CFD255"/>
      <c r="CFE255"/>
      <c r="CFF255"/>
      <c r="CFG255"/>
      <c r="CFH255"/>
      <c r="CFI255"/>
      <c r="CFJ255"/>
      <c r="CFK255"/>
      <c r="CFL255"/>
      <c r="CFM255"/>
      <c r="CFN255"/>
      <c r="CFO255"/>
      <c r="CFP255"/>
      <c r="CFQ255"/>
      <c r="CFR255"/>
      <c r="CFS255"/>
      <c r="CFT255"/>
      <c r="CFU255"/>
      <c r="CFV255"/>
      <c r="CFW255"/>
      <c r="CFX255"/>
      <c r="CFY255"/>
      <c r="CFZ255"/>
      <c r="CGA255"/>
      <c r="CGB255"/>
      <c r="CGC255"/>
      <c r="CGD255"/>
      <c r="CGE255"/>
      <c r="CGF255"/>
      <c r="CGG255"/>
      <c r="CGH255"/>
      <c r="CGI255"/>
      <c r="CGJ255"/>
      <c r="CGK255"/>
      <c r="CGL255"/>
      <c r="CGM255"/>
      <c r="CGN255"/>
      <c r="CGO255"/>
      <c r="CGP255"/>
      <c r="CGQ255"/>
      <c r="CGR255"/>
      <c r="CGS255"/>
      <c r="CGT255"/>
      <c r="CGU255"/>
      <c r="CGV255"/>
      <c r="CGW255"/>
      <c r="CGX255"/>
      <c r="CGY255"/>
      <c r="CGZ255"/>
      <c r="CHA255"/>
      <c r="CHB255"/>
      <c r="CHC255"/>
      <c r="CHD255"/>
      <c r="CHE255"/>
      <c r="CHF255"/>
      <c r="CHG255"/>
      <c r="CHH255"/>
      <c r="CHI255"/>
      <c r="CHJ255"/>
      <c r="CHK255"/>
      <c r="CHL255"/>
      <c r="CHM255"/>
      <c r="CHN255"/>
      <c r="CHO255"/>
      <c r="CHP255"/>
      <c r="CHQ255"/>
      <c r="CHR255"/>
      <c r="CHS255"/>
      <c r="CHT255"/>
      <c r="CHU255"/>
      <c r="CHV255"/>
      <c r="CHW255"/>
      <c r="CHX255"/>
      <c r="CHY255"/>
      <c r="CHZ255"/>
      <c r="CIA255"/>
      <c r="CIB255"/>
      <c r="CIC255"/>
      <c r="CID255"/>
      <c r="CIE255"/>
      <c r="CIF255"/>
      <c r="CIG255"/>
      <c r="CIH255"/>
      <c r="CII255"/>
      <c r="CIJ255"/>
      <c r="CIK255"/>
      <c r="CIL255"/>
      <c r="CIM255"/>
      <c r="CIN255"/>
      <c r="CIO255"/>
      <c r="CIP255"/>
      <c r="CIQ255"/>
      <c r="CIR255"/>
      <c r="CIS255"/>
      <c r="CIT255"/>
      <c r="CIU255"/>
      <c r="CIV255"/>
      <c r="CIW255"/>
      <c r="CIX255"/>
      <c r="CIY255"/>
      <c r="CIZ255"/>
      <c r="CJA255"/>
      <c r="CJB255"/>
      <c r="CJC255"/>
      <c r="CJD255"/>
      <c r="CJE255"/>
      <c r="CJF255"/>
      <c r="CJG255"/>
      <c r="CJH255"/>
      <c r="CJI255"/>
      <c r="CJJ255"/>
      <c r="CJK255"/>
      <c r="CJL255"/>
      <c r="CJM255"/>
      <c r="CJN255"/>
      <c r="CJO255"/>
      <c r="CJP255"/>
      <c r="CJQ255"/>
      <c r="CJR255"/>
      <c r="CJS255"/>
      <c r="CJT255"/>
      <c r="CJU255"/>
      <c r="CJV255"/>
      <c r="CJW255"/>
      <c r="CJX255"/>
      <c r="CJY255"/>
      <c r="CJZ255"/>
      <c r="CKA255"/>
      <c r="CKB255"/>
      <c r="CKC255"/>
      <c r="CKD255"/>
      <c r="CKE255"/>
      <c r="CKF255"/>
      <c r="CKG255"/>
      <c r="CKH255"/>
      <c r="CKI255"/>
      <c r="CKJ255"/>
      <c r="CKK255"/>
      <c r="CKL255"/>
      <c r="CKM255"/>
      <c r="CKN255"/>
      <c r="CKO255"/>
      <c r="CKP255"/>
      <c r="CKQ255"/>
      <c r="CKR255"/>
      <c r="CKS255"/>
      <c r="CKT255"/>
      <c r="CKU255"/>
      <c r="CKV255"/>
      <c r="CKW255"/>
      <c r="CKX255"/>
      <c r="CKY255"/>
      <c r="CKZ255"/>
      <c r="CLA255"/>
      <c r="CLB255"/>
      <c r="CLC255"/>
      <c r="CLD255"/>
      <c r="CLE255"/>
      <c r="CLF255"/>
      <c r="CLG255"/>
      <c r="CLH255"/>
      <c r="CLI255"/>
      <c r="CLJ255"/>
      <c r="CLK255"/>
      <c r="CLL255"/>
      <c r="CLM255"/>
      <c r="CLN255"/>
      <c r="CLO255"/>
      <c r="CLP255"/>
      <c r="CLQ255"/>
      <c r="CLR255"/>
      <c r="CLS255"/>
      <c r="CLT255"/>
      <c r="CLU255"/>
      <c r="CLV255"/>
      <c r="CLW255"/>
      <c r="CLX255"/>
      <c r="CLY255"/>
      <c r="CLZ255"/>
      <c r="CMA255"/>
      <c r="CMB255"/>
      <c r="CMC255"/>
      <c r="CMD255"/>
      <c r="CME255"/>
      <c r="CMF255"/>
      <c r="CMG255"/>
      <c r="CMH255"/>
      <c r="CMI255"/>
      <c r="CMJ255"/>
      <c r="CMK255"/>
      <c r="CML255"/>
      <c r="CMM255"/>
      <c r="CMN255"/>
      <c r="CMO255"/>
      <c r="CMP255"/>
      <c r="CMQ255"/>
      <c r="CMR255"/>
      <c r="CMS255"/>
      <c r="CMT255"/>
      <c r="CMU255"/>
      <c r="CMV255"/>
      <c r="CMW255"/>
      <c r="CMX255"/>
      <c r="CMY255"/>
      <c r="CMZ255"/>
      <c r="CNA255"/>
      <c r="CNB255"/>
      <c r="CNC255"/>
      <c r="CND255"/>
      <c r="CNE255"/>
      <c r="CNF255"/>
      <c r="CNG255"/>
      <c r="CNH255"/>
      <c r="CNI255"/>
      <c r="CNJ255"/>
      <c r="CNK255"/>
      <c r="CNL255"/>
      <c r="CNM255"/>
      <c r="CNN255"/>
      <c r="CNO255"/>
      <c r="CNP255"/>
      <c r="CNQ255"/>
      <c r="CNR255"/>
      <c r="CNS255"/>
      <c r="CNT255"/>
      <c r="CNU255"/>
      <c r="CNV255"/>
      <c r="CNW255"/>
      <c r="CNX255"/>
      <c r="CNY255"/>
      <c r="CNZ255"/>
      <c r="COA255"/>
      <c r="COB255"/>
      <c r="COC255"/>
      <c r="COD255"/>
      <c r="COE255"/>
      <c r="COF255"/>
      <c r="COG255"/>
      <c r="COH255"/>
      <c r="COI255"/>
      <c r="COJ255"/>
      <c r="COK255"/>
      <c r="COL255"/>
      <c r="COM255"/>
      <c r="CON255"/>
      <c r="COO255"/>
      <c r="COP255"/>
      <c r="COQ255"/>
      <c r="COR255"/>
      <c r="COS255"/>
      <c r="COT255"/>
      <c r="COU255"/>
      <c r="COV255"/>
      <c r="COW255"/>
      <c r="COX255"/>
      <c r="COY255"/>
      <c r="COZ255"/>
      <c r="CPA255"/>
      <c r="CPB255"/>
      <c r="CPC255"/>
      <c r="CPD255"/>
      <c r="CPE255"/>
      <c r="CPF255"/>
      <c r="CPG255"/>
      <c r="CPH255"/>
      <c r="CPI255"/>
      <c r="CPJ255"/>
      <c r="CPK255"/>
      <c r="CPL255"/>
      <c r="CPM255"/>
      <c r="CPN255"/>
      <c r="CPO255"/>
      <c r="CPP255"/>
      <c r="CPQ255"/>
      <c r="CPR255"/>
      <c r="CPS255"/>
      <c r="CPT255"/>
      <c r="CPU255"/>
      <c r="CPV255"/>
      <c r="CPW255"/>
      <c r="CPX255"/>
      <c r="CPY255"/>
      <c r="CPZ255"/>
      <c r="CQA255"/>
      <c r="CQB255"/>
      <c r="CQC255"/>
      <c r="CQD255"/>
      <c r="CQE255"/>
      <c r="CQF255"/>
      <c r="CQG255"/>
      <c r="CQH255"/>
      <c r="CQI255"/>
      <c r="CQJ255"/>
      <c r="CQK255"/>
      <c r="CQL255"/>
      <c r="CQM255"/>
      <c r="CQN255"/>
      <c r="CQO255"/>
      <c r="CQP255"/>
      <c r="CQQ255"/>
      <c r="CQR255"/>
      <c r="CQS255"/>
      <c r="CQT255"/>
      <c r="CQU255"/>
      <c r="CQV255"/>
      <c r="CQW255"/>
      <c r="CQX255"/>
      <c r="CQY255"/>
      <c r="CQZ255"/>
      <c r="CRA255"/>
      <c r="CRB255"/>
      <c r="CRC255"/>
      <c r="CRD255"/>
      <c r="CRE255"/>
      <c r="CRF255"/>
      <c r="CRG255"/>
      <c r="CRH255"/>
      <c r="CRI255"/>
      <c r="CRJ255"/>
      <c r="CRK255"/>
      <c r="CRL255"/>
      <c r="CRM255"/>
      <c r="CRN255"/>
      <c r="CRO255"/>
      <c r="CRP255"/>
      <c r="CRQ255"/>
      <c r="CRR255"/>
      <c r="CRS255"/>
      <c r="CRT255"/>
      <c r="CRU255"/>
      <c r="CRV255"/>
      <c r="CRW255"/>
      <c r="CRX255"/>
      <c r="CRY255"/>
      <c r="CRZ255"/>
      <c r="CSA255"/>
      <c r="CSB255"/>
      <c r="CSC255"/>
      <c r="CSD255"/>
      <c r="CSE255"/>
      <c r="CSF255"/>
      <c r="CSG255"/>
      <c r="CSH255"/>
      <c r="CSI255"/>
      <c r="CSJ255"/>
      <c r="CSK255"/>
      <c r="CSL255"/>
      <c r="CSM255"/>
      <c r="CSN255"/>
      <c r="CSO255"/>
      <c r="CSP255"/>
      <c r="CSQ255"/>
      <c r="CSR255"/>
      <c r="CSS255"/>
      <c r="CST255"/>
      <c r="CSU255"/>
      <c r="CSV255"/>
      <c r="CSW255"/>
      <c r="CSX255"/>
      <c r="CSY255"/>
      <c r="CSZ255"/>
      <c r="CTA255"/>
      <c r="CTB255"/>
      <c r="CTC255"/>
      <c r="CTD255"/>
      <c r="CTE255"/>
      <c r="CTF255"/>
      <c r="CTG255"/>
      <c r="CTH255"/>
      <c r="CTI255"/>
      <c r="CTJ255"/>
      <c r="CTK255"/>
      <c r="CTL255"/>
      <c r="CTM255"/>
      <c r="CTN255"/>
      <c r="CTO255"/>
      <c r="CTP255"/>
      <c r="CTQ255"/>
      <c r="CTR255"/>
      <c r="CTS255"/>
      <c r="CTT255"/>
      <c r="CTU255"/>
      <c r="CTV255"/>
      <c r="CTW255"/>
      <c r="CTX255"/>
      <c r="CTY255"/>
      <c r="CTZ255"/>
      <c r="CUA255"/>
      <c r="CUB255"/>
      <c r="CUC255"/>
      <c r="CUD255"/>
      <c r="CUE255"/>
      <c r="CUF255"/>
      <c r="CUG255"/>
      <c r="CUH255"/>
      <c r="CUI255"/>
      <c r="CUJ255"/>
      <c r="CUK255"/>
      <c r="CUL255"/>
      <c r="CUM255"/>
      <c r="CUN255"/>
      <c r="CUO255"/>
      <c r="CUP255"/>
      <c r="CUQ255"/>
      <c r="CUR255"/>
      <c r="CUS255"/>
      <c r="CUT255"/>
      <c r="CUU255"/>
      <c r="CUV255"/>
      <c r="CUW255"/>
      <c r="CUX255"/>
      <c r="CUY255"/>
      <c r="CUZ255"/>
      <c r="CVA255"/>
      <c r="CVB255"/>
      <c r="CVC255"/>
      <c r="CVD255"/>
      <c r="CVE255"/>
      <c r="CVF255"/>
      <c r="CVG255"/>
      <c r="CVH255"/>
      <c r="CVI255"/>
      <c r="CVJ255"/>
      <c r="CVK255"/>
      <c r="CVL255"/>
      <c r="CVM255"/>
      <c r="CVN255"/>
      <c r="CVO255"/>
      <c r="CVP255"/>
      <c r="CVQ255"/>
      <c r="CVR255"/>
      <c r="CVS255"/>
      <c r="CVT255"/>
      <c r="CVU255"/>
      <c r="CVV255"/>
      <c r="CVW255"/>
      <c r="CVX255"/>
      <c r="CVY255"/>
      <c r="CVZ255"/>
      <c r="CWA255"/>
      <c r="CWB255"/>
      <c r="CWC255"/>
      <c r="CWD255"/>
      <c r="CWE255"/>
      <c r="CWF255"/>
      <c r="CWG255"/>
      <c r="CWH255"/>
      <c r="CWI255"/>
      <c r="CWJ255"/>
      <c r="CWK255"/>
      <c r="CWL255"/>
      <c r="CWM255"/>
      <c r="CWN255"/>
      <c r="CWO255"/>
      <c r="CWP255"/>
      <c r="CWQ255"/>
      <c r="CWR255"/>
      <c r="CWS255"/>
      <c r="CWT255"/>
      <c r="CWU255"/>
      <c r="CWV255"/>
      <c r="CWW255"/>
      <c r="CWX255"/>
      <c r="CWY255"/>
      <c r="CWZ255"/>
      <c r="CXA255"/>
      <c r="CXB255"/>
      <c r="CXC255"/>
      <c r="CXD255"/>
      <c r="CXE255"/>
      <c r="CXF255"/>
      <c r="CXG255"/>
      <c r="CXH255"/>
      <c r="CXI255"/>
      <c r="CXJ255"/>
      <c r="CXK255"/>
      <c r="CXL255"/>
      <c r="CXM255"/>
      <c r="CXN255"/>
      <c r="CXO255"/>
      <c r="CXP255"/>
      <c r="CXQ255"/>
      <c r="CXR255"/>
      <c r="CXS255"/>
      <c r="CXT255"/>
      <c r="CXU255"/>
      <c r="CXV255"/>
      <c r="CXW255"/>
      <c r="CXX255"/>
      <c r="CXY255"/>
      <c r="CXZ255"/>
      <c r="CYA255"/>
      <c r="CYB255"/>
      <c r="CYC255"/>
      <c r="CYD255"/>
      <c r="CYE255"/>
      <c r="CYF255"/>
      <c r="CYG255"/>
      <c r="CYH255"/>
      <c r="CYI255"/>
      <c r="CYJ255"/>
      <c r="CYK255"/>
      <c r="CYL255"/>
      <c r="CYM255"/>
      <c r="CYN255"/>
      <c r="CYO255"/>
      <c r="CYP255"/>
      <c r="CYQ255"/>
      <c r="CYR255"/>
      <c r="CYS255"/>
      <c r="CYT255"/>
      <c r="CYU255"/>
      <c r="CYV255"/>
      <c r="CYW255"/>
      <c r="CYX255"/>
      <c r="CYY255"/>
      <c r="CYZ255"/>
      <c r="CZA255"/>
      <c r="CZB255"/>
      <c r="CZC255"/>
      <c r="CZD255"/>
      <c r="CZE255"/>
      <c r="CZF255"/>
      <c r="CZG255"/>
      <c r="CZH255"/>
      <c r="CZI255"/>
      <c r="CZJ255"/>
      <c r="CZK255"/>
      <c r="CZL255"/>
      <c r="CZM255"/>
      <c r="CZN255"/>
      <c r="CZO255"/>
      <c r="CZP255"/>
      <c r="CZQ255"/>
      <c r="CZR255"/>
      <c r="CZS255"/>
      <c r="CZT255"/>
      <c r="CZU255"/>
      <c r="CZV255"/>
      <c r="CZW255"/>
      <c r="CZX255"/>
      <c r="CZY255"/>
      <c r="CZZ255"/>
      <c r="DAA255"/>
      <c r="DAB255"/>
      <c r="DAC255"/>
      <c r="DAD255"/>
      <c r="DAE255"/>
      <c r="DAF255"/>
      <c r="DAG255"/>
      <c r="DAH255"/>
      <c r="DAI255"/>
      <c r="DAJ255"/>
      <c r="DAK255"/>
      <c r="DAL255"/>
      <c r="DAM255"/>
      <c r="DAN255"/>
      <c r="DAO255"/>
      <c r="DAP255"/>
      <c r="DAQ255"/>
      <c r="DAR255"/>
      <c r="DAS255"/>
      <c r="DAT255"/>
      <c r="DAU255"/>
      <c r="DAV255"/>
      <c r="DAW255"/>
      <c r="DAX255"/>
      <c r="DAY255"/>
      <c r="DAZ255"/>
      <c r="DBA255"/>
      <c r="DBB255"/>
      <c r="DBC255"/>
      <c r="DBD255"/>
      <c r="DBE255"/>
      <c r="DBF255"/>
      <c r="DBG255"/>
      <c r="DBH255"/>
      <c r="DBI255"/>
      <c r="DBJ255"/>
      <c r="DBK255"/>
      <c r="DBL255"/>
      <c r="DBM255"/>
      <c r="DBN255"/>
      <c r="DBO255"/>
      <c r="DBP255"/>
      <c r="DBQ255"/>
      <c r="DBR255"/>
      <c r="DBS255"/>
      <c r="DBT255"/>
      <c r="DBU255"/>
      <c r="DBV255"/>
      <c r="DBW255"/>
      <c r="DBX255"/>
      <c r="DBY255"/>
      <c r="DBZ255"/>
      <c r="DCA255"/>
      <c r="DCB255"/>
      <c r="DCC255"/>
      <c r="DCD255"/>
      <c r="DCE255"/>
      <c r="DCF255"/>
      <c r="DCG255"/>
      <c r="DCH255"/>
      <c r="DCI255"/>
      <c r="DCJ255"/>
      <c r="DCK255"/>
      <c r="DCL255"/>
      <c r="DCM255"/>
      <c r="DCN255"/>
      <c r="DCO255"/>
      <c r="DCP255"/>
      <c r="DCQ255"/>
      <c r="DCR255"/>
      <c r="DCS255"/>
      <c r="DCT255"/>
      <c r="DCU255"/>
      <c r="DCV255"/>
      <c r="DCW255"/>
      <c r="DCX255"/>
      <c r="DCY255"/>
      <c r="DCZ255"/>
      <c r="DDA255"/>
      <c r="DDB255"/>
      <c r="DDC255"/>
      <c r="DDD255"/>
      <c r="DDE255"/>
      <c r="DDF255"/>
      <c r="DDG255"/>
      <c r="DDH255"/>
      <c r="DDI255"/>
      <c r="DDJ255"/>
      <c r="DDK255"/>
      <c r="DDL255"/>
      <c r="DDM255"/>
      <c r="DDN255"/>
      <c r="DDO255"/>
      <c r="DDP255"/>
      <c r="DDQ255"/>
      <c r="DDR255"/>
      <c r="DDS255"/>
      <c r="DDT255"/>
      <c r="DDU255"/>
      <c r="DDV255"/>
      <c r="DDW255"/>
      <c r="DDX255"/>
      <c r="DDY255"/>
      <c r="DDZ255"/>
      <c r="DEA255"/>
      <c r="DEB255"/>
      <c r="DEC255"/>
      <c r="DED255"/>
      <c r="DEE255"/>
      <c r="DEF255"/>
      <c r="DEG255"/>
      <c r="DEH255"/>
      <c r="DEI255"/>
      <c r="DEJ255"/>
      <c r="DEK255"/>
      <c r="DEL255"/>
      <c r="DEM255"/>
      <c r="DEN255"/>
      <c r="DEO255"/>
      <c r="DEP255"/>
      <c r="DEQ255"/>
      <c r="DER255"/>
      <c r="DES255"/>
      <c r="DET255"/>
      <c r="DEU255"/>
      <c r="DEV255"/>
      <c r="DEW255"/>
      <c r="DEX255"/>
      <c r="DEY255"/>
      <c r="DEZ255"/>
      <c r="DFA255"/>
      <c r="DFB255"/>
      <c r="DFC255"/>
      <c r="DFD255"/>
      <c r="DFE255"/>
      <c r="DFF255"/>
      <c r="DFG255"/>
      <c r="DFH255"/>
      <c r="DFI255"/>
      <c r="DFJ255"/>
      <c r="DFK255"/>
      <c r="DFL255"/>
      <c r="DFM255"/>
      <c r="DFN255"/>
      <c r="DFO255"/>
      <c r="DFP255"/>
      <c r="DFQ255"/>
      <c r="DFR255"/>
      <c r="DFS255"/>
      <c r="DFT255"/>
      <c r="DFU255"/>
      <c r="DFV255"/>
      <c r="DFW255"/>
      <c r="DFX255"/>
      <c r="DFY255"/>
      <c r="DFZ255"/>
      <c r="DGA255"/>
      <c r="DGB255"/>
      <c r="DGC255"/>
      <c r="DGD255"/>
      <c r="DGE255"/>
      <c r="DGF255"/>
      <c r="DGG255"/>
      <c r="DGH255"/>
      <c r="DGI255"/>
      <c r="DGJ255"/>
      <c r="DGK255"/>
      <c r="DGL255"/>
      <c r="DGM255"/>
      <c r="DGN255"/>
      <c r="DGO255"/>
      <c r="DGP255"/>
      <c r="DGQ255"/>
      <c r="DGR255"/>
      <c r="DGS255"/>
      <c r="DGT255"/>
      <c r="DGU255"/>
      <c r="DGV255"/>
      <c r="DGW255"/>
      <c r="DGX255"/>
      <c r="DGY255"/>
      <c r="DGZ255"/>
      <c r="DHA255"/>
      <c r="DHB255"/>
      <c r="DHC255"/>
      <c r="DHD255"/>
      <c r="DHE255"/>
      <c r="DHF255"/>
      <c r="DHG255"/>
      <c r="DHH255"/>
      <c r="DHI255"/>
      <c r="DHJ255"/>
      <c r="DHK255"/>
      <c r="DHL255"/>
      <c r="DHM255"/>
      <c r="DHN255"/>
      <c r="DHO255"/>
      <c r="DHP255"/>
      <c r="DHQ255"/>
      <c r="DHR255"/>
      <c r="DHS255"/>
      <c r="DHT255"/>
      <c r="DHU255"/>
      <c r="DHV255"/>
      <c r="DHW255"/>
      <c r="DHX255"/>
      <c r="DHY255"/>
      <c r="DHZ255"/>
      <c r="DIA255"/>
      <c r="DIB255"/>
      <c r="DIC255"/>
      <c r="DID255"/>
      <c r="DIE255"/>
      <c r="DIF255"/>
      <c r="DIG255"/>
      <c r="DIH255"/>
      <c r="DII255"/>
      <c r="DIJ255"/>
      <c r="DIK255"/>
      <c r="DIL255"/>
      <c r="DIM255"/>
      <c r="DIN255"/>
      <c r="DIO255"/>
      <c r="DIP255"/>
      <c r="DIQ255"/>
      <c r="DIR255"/>
      <c r="DIS255"/>
      <c r="DIT255"/>
      <c r="DIU255"/>
      <c r="DIV255"/>
      <c r="DIW255"/>
      <c r="DIX255"/>
      <c r="DIY255"/>
      <c r="DIZ255"/>
      <c r="DJA255"/>
      <c r="DJB255"/>
      <c r="DJC255"/>
      <c r="DJD255"/>
      <c r="DJE255"/>
      <c r="DJF255"/>
      <c r="DJG255"/>
      <c r="DJH255"/>
      <c r="DJI255"/>
      <c r="DJJ255"/>
      <c r="DJK255"/>
      <c r="DJL255"/>
      <c r="DJM255"/>
      <c r="DJN255"/>
      <c r="DJO255"/>
      <c r="DJP255"/>
      <c r="DJQ255"/>
      <c r="DJR255"/>
      <c r="DJS255"/>
      <c r="DJT255"/>
      <c r="DJU255"/>
      <c r="DJV255"/>
      <c r="DJW255"/>
      <c r="DJX255"/>
      <c r="DJY255"/>
      <c r="DJZ255"/>
      <c r="DKA255"/>
      <c r="DKB255"/>
      <c r="DKC255"/>
      <c r="DKD255"/>
      <c r="DKE255"/>
      <c r="DKF255"/>
      <c r="DKG255"/>
      <c r="DKH255"/>
      <c r="DKI255"/>
      <c r="DKJ255"/>
      <c r="DKK255"/>
      <c r="DKL255"/>
      <c r="DKM255"/>
      <c r="DKN255"/>
      <c r="DKO255"/>
      <c r="DKP255"/>
      <c r="DKQ255"/>
      <c r="DKR255"/>
      <c r="DKS255"/>
      <c r="DKT255"/>
      <c r="DKU255"/>
      <c r="DKV255"/>
      <c r="DKW255"/>
      <c r="DKX255"/>
      <c r="DKY255"/>
      <c r="DKZ255"/>
      <c r="DLA255"/>
      <c r="DLB255"/>
      <c r="DLC255"/>
      <c r="DLD255"/>
      <c r="DLE255"/>
      <c r="DLF255"/>
      <c r="DLG255"/>
      <c r="DLH255"/>
      <c r="DLI255"/>
      <c r="DLJ255"/>
      <c r="DLK255"/>
      <c r="DLL255"/>
      <c r="DLM255"/>
      <c r="DLN255"/>
      <c r="DLO255"/>
      <c r="DLP255"/>
      <c r="DLQ255"/>
      <c r="DLR255"/>
      <c r="DLS255"/>
      <c r="DLT255"/>
      <c r="DLU255"/>
      <c r="DLV255"/>
      <c r="DLW255"/>
      <c r="DLX255"/>
      <c r="DLY255"/>
      <c r="DLZ255"/>
      <c r="DMA255"/>
      <c r="DMB255"/>
      <c r="DMC255"/>
      <c r="DMD255"/>
      <c r="DME255"/>
      <c r="DMF255"/>
      <c r="DMG255"/>
      <c r="DMH255"/>
      <c r="DMI255"/>
      <c r="DMJ255"/>
      <c r="DMK255"/>
      <c r="DML255"/>
      <c r="DMM255"/>
      <c r="DMN255"/>
      <c r="DMO255"/>
      <c r="DMP255"/>
      <c r="DMQ255"/>
      <c r="DMR255"/>
      <c r="DMS255"/>
      <c r="DMT255"/>
      <c r="DMU255"/>
      <c r="DMV255"/>
      <c r="DMW255"/>
      <c r="DMX255"/>
      <c r="DMY255"/>
      <c r="DMZ255"/>
      <c r="DNA255"/>
      <c r="DNB255"/>
      <c r="DNC255"/>
      <c r="DND255"/>
      <c r="DNE255"/>
      <c r="DNF255"/>
      <c r="DNG255"/>
      <c r="DNH255"/>
      <c r="DNI255"/>
      <c r="DNJ255"/>
      <c r="DNK255"/>
      <c r="DNL255"/>
      <c r="DNM255"/>
      <c r="DNN255"/>
      <c r="DNO255"/>
      <c r="DNP255"/>
      <c r="DNQ255"/>
      <c r="DNR255"/>
      <c r="DNS255"/>
      <c r="DNT255"/>
      <c r="DNU255"/>
      <c r="DNV255"/>
      <c r="DNW255"/>
      <c r="DNX255"/>
      <c r="DNY255"/>
      <c r="DNZ255"/>
      <c r="DOA255"/>
      <c r="DOB255"/>
      <c r="DOC255"/>
      <c r="DOD255"/>
      <c r="DOE255"/>
      <c r="DOF255"/>
      <c r="DOG255"/>
      <c r="DOH255"/>
      <c r="DOI255"/>
      <c r="DOJ255"/>
      <c r="DOK255"/>
      <c r="DOL255"/>
      <c r="DOM255"/>
      <c r="DON255"/>
      <c r="DOO255"/>
      <c r="DOP255"/>
      <c r="DOQ255"/>
      <c r="DOR255"/>
      <c r="DOS255"/>
      <c r="DOT255"/>
      <c r="DOU255"/>
      <c r="DOV255"/>
      <c r="DOW255"/>
      <c r="DOX255"/>
      <c r="DOY255"/>
      <c r="DOZ255"/>
      <c r="DPA255"/>
      <c r="DPB255"/>
      <c r="DPC255"/>
      <c r="DPD255"/>
      <c r="DPE255"/>
      <c r="DPF255"/>
      <c r="DPG255"/>
      <c r="DPH255"/>
      <c r="DPI255"/>
      <c r="DPJ255"/>
      <c r="DPK255"/>
      <c r="DPL255"/>
      <c r="DPM255"/>
      <c r="DPN255"/>
      <c r="DPO255"/>
      <c r="DPP255"/>
      <c r="DPQ255"/>
      <c r="DPR255"/>
      <c r="DPS255"/>
      <c r="DPT255"/>
      <c r="DPU255"/>
      <c r="DPV255"/>
      <c r="DPW255"/>
      <c r="DPX255"/>
      <c r="DPY255"/>
      <c r="DPZ255"/>
      <c r="DQA255"/>
      <c r="DQB255"/>
      <c r="DQC255"/>
      <c r="DQD255"/>
      <c r="DQE255"/>
      <c r="DQF255"/>
      <c r="DQG255"/>
      <c r="DQH255"/>
      <c r="DQI255"/>
      <c r="DQJ255"/>
      <c r="DQK255"/>
      <c r="DQL255"/>
      <c r="DQM255"/>
      <c r="DQN255"/>
      <c r="DQO255"/>
      <c r="DQP255"/>
      <c r="DQQ255"/>
      <c r="DQR255"/>
      <c r="DQS255"/>
      <c r="DQT255"/>
      <c r="DQU255"/>
      <c r="DQV255"/>
      <c r="DQW255"/>
      <c r="DQX255"/>
      <c r="DQY255"/>
      <c r="DQZ255"/>
      <c r="DRA255"/>
      <c r="DRB255"/>
      <c r="DRC255"/>
      <c r="DRD255"/>
      <c r="DRE255"/>
      <c r="DRF255"/>
      <c r="DRG255"/>
      <c r="DRH255"/>
      <c r="DRI255"/>
      <c r="DRJ255"/>
      <c r="DRK255"/>
      <c r="DRL255"/>
      <c r="DRM255"/>
      <c r="DRN255"/>
      <c r="DRO255"/>
      <c r="DRP255"/>
      <c r="DRQ255"/>
      <c r="DRR255"/>
      <c r="DRS255"/>
      <c r="DRT255"/>
      <c r="DRU255"/>
      <c r="DRV255"/>
      <c r="DRW255"/>
      <c r="DRX255"/>
      <c r="DRY255"/>
      <c r="DRZ255"/>
      <c r="DSA255"/>
      <c r="DSB255"/>
      <c r="DSC255"/>
      <c r="DSD255"/>
      <c r="DSE255"/>
      <c r="DSF255"/>
      <c r="DSG255"/>
      <c r="DSH255"/>
      <c r="DSI255"/>
      <c r="DSJ255"/>
      <c r="DSK255"/>
      <c r="DSL255"/>
      <c r="DSM255"/>
      <c r="DSN255"/>
      <c r="DSO255"/>
      <c r="DSP255"/>
      <c r="DSQ255"/>
      <c r="DSR255"/>
      <c r="DSS255"/>
      <c r="DST255"/>
      <c r="DSU255"/>
      <c r="DSV255"/>
      <c r="DSW255"/>
      <c r="DSX255"/>
      <c r="DSY255"/>
      <c r="DSZ255"/>
      <c r="DTA255"/>
      <c r="DTB255"/>
      <c r="DTC255"/>
      <c r="DTD255"/>
      <c r="DTE255"/>
      <c r="DTF255"/>
      <c r="DTG255"/>
      <c r="DTH255"/>
      <c r="DTI255"/>
      <c r="DTJ255"/>
      <c r="DTK255"/>
      <c r="DTL255"/>
      <c r="DTM255"/>
      <c r="DTN255"/>
      <c r="DTO255"/>
      <c r="DTP255"/>
      <c r="DTQ255"/>
      <c r="DTR255"/>
      <c r="DTS255"/>
      <c r="DTT255"/>
      <c r="DTU255"/>
      <c r="DTV255"/>
      <c r="DTW255"/>
      <c r="DTX255"/>
      <c r="DTY255"/>
      <c r="DTZ255"/>
      <c r="DUA255"/>
      <c r="DUB255"/>
      <c r="DUC255"/>
      <c r="DUD255"/>
      <c r="DUE255"/>
      <c r="DUF255"/>
      <c r="DUG255"/>
      <c r="DUH255"/>
      <c r="DUI255"/>
      <c r="DUJ255"/>
      <c r="DUK255"/>
      <c r="DUL255"/>
      <c r="DUM255"/>
      <c r="DUN255"/>
      <c r="DUO255"/>
      <c r="DUP255"/>
      <c r="DUQ255"/>
      <c r="DUR255"/>
      <c r="DUS255"/>
      <c r="DUT255"/>
      <c r="DUU255"/>
      <c r="DUV255"/>
      <c r="DUW255"/>
      <c r="DUX255"/>
      <c r="DUY255"/>
      <c r="DUZ255"/>
      <c r="DVA255"/>
      <c r="DVB255"/>
      <c r="DVC255"/>
      <c r="DVD255"/>
      <c r="DVE255"/>
      <c r="DVF255"/>
      <c r="DVG255"/>
      <c r="DVH255"/>
      <c r="DVI255"/>
      <c r="DVJ255"/>
      <c r="DVK255"/>
      <c r="DVL255"/>
      <c r="DVM255"/>
      <c r="DVN255"/>
      <c r="DVO255"/>
      <c r="DVP255"/>
      <c r="DVQ255"/>
      <c r="DVR255"/>
      <c r="DVS255"/>
      <c r="DVT255"/>
      <c r="DVU255"/>
      <c r="DVV255"/>
      <c r="DVW255"/>
      <c r="DVX255"/>
      <c r="DVY255"/>
      <c r="DVZ255"/>
      <c r="DWA255"/>
      <c r="DWB255"/>
      <c r="DWC255"/>
      <c r="DWD255"/>
      <c r="DWE255"/>
      <c r="DWF255"/>
      <c r="DWG255"/>
      <c r="DWH255"/>
      <c r="DWI255"/>
      <c r="DWJ255"/>
      <c r="DWK255"/>
      <c r="DWL255"/>
      <c r="DWM255"/>
      <c r="DWN255"/>
      <c r="DWO255"/>
      <c r="DWP255"/>
      <c r="DWQ255"/>
      <c r="DWR255"/>
      <c r="DWS255"/>
      <c r="DWT255"/>
      <c r="DWU255"/>
      <c r="DWV255"/>
      <c r="DWW255"/>
      <c r="DWX255"/>
      <c r="DWY255"/>
      <c r="DWZ255"/>
      <c r="DXA255"/>
      <c r="DXB255"/>
      <c r="DXC255"/>
      <c r="DXD255"/>
      <c r="DXE255"/>
      <c r="DXF255"/>
      <c r="DXG255"/>
      <c r="DXH255"/>
      <c r="DXI255"/>
      <c r="DXJ255"/>
      <c r="DXK255"/>
      <c r="DXL255"/>
      <c r="DXM255"/>
      <c r="DXN255"/>
      <c r="DXO255"/>
      <c r="DXP255"/>
      <c r="DXQ255"/>
      <c r="DXR255"/>
      <c r="DXS255"/>
      <c r="DXT255"/>
      <c r="DXU255"/>
      <c r="DXV255"/>
      <c r="DXW255"/>
      <c r="DXX255"/>
      <c r="DXY255"/>
      <c r="DXZ255"/>
      <c r="DYA255"/>
      <c r="DYB255"/>
      <c r="DYC255"/>
      <c r="DYD255"/>
      <c r="DYE255"/>
      <c r="DYF255"/>
      <c r="DYG255"/>
      <c r="DYH255"/>
      <c r="DYI255"/>
      <c r="DYJ255"/>
      <c r="DYK255"/>
      <c r="DYL255"/>
      <c r="DYM255"/>
      <c r="DYN255"/>
      <c r="DYO255"/>
      <c r="DYP255"/>
      <c r="DYQ255"/>
      <c r="DYR255"/>
      <c r="DYS255"/>
      <c r="DYT255"/>
      <c r="DYU255"/>
      <c r="DYV255"/>
      <c r="DYW255"/>
      <c r="DYX255"/>
      <c r="DYY255"/>
      <c r="DYZ255"/>
      <c r="DZA255"/>
      <c r="DZB255"/>
      <c r="DZC255"/>
      <c r="DZD255"/>
      <c r="DZE255"/>
      <c r="DZF255"/>
      <c r="DZG255"/>
      <c r="DZH255"/>
      <c r="DZI255"/>
      <c r="DZJ255"/>
      <c r="DZK255"/>
      <c r="DZL255"/>
      <c r="DZM255"/>
      <c r="DZN255"/>
      <c r="DZO255"/>
      <c r="DZP255"/>
      <c r="DZQ255"/>
      <c r="DZR255"/>
      <c r="DZS255"/>
      <c r="DZT255"/>
      <c r="DZU255"/>
      <c r="DZV255"/>
      <c r="DZW255"/>
      <c r="DZX255"/>
      <c r="DZY255"/>
      <c r="DZZ255"/>
      <c r="EAA255"/>
      <c r="EAB255"/>
      <c r="EAC255"/>
      <c r="EAD255"/>
      <c r="EAE255"/>
      <c r="EAF255"/>
      <c r="EAG255"/>
      <c r="EAH255"/>
      <c r="EAI255"/>
      <c r="EAJ255"/>
      <c r="EAK255"/>
      <c r="EAL255"/>
      <c r="EAM255"/>
      <c r="EAN255"/>
      <c r="EAO255"/>
      <c r="EAP255"/>
      <c r="EAQ255"/>
      <c r="EAR255"/>
      <c r="EAS255"/>
      <c r="EAT255"/>
      <c r="EAU255"/>
      <c r="EAV255"/>
      <c r="EAW255"/>
      <c r="EAX255"/>
      <c r="EAY255"/>
      <c r="EAZ255"/>
      <c r="EBA255"/>
      <c r="EBB255"/>
      <c r="EBC255"/>
      <c r="EBD255"/>
      <c r="EBE255"/>
      <c r="EBF255"/>
      <c r="EBG255"/>
      <c r="EBH255"/>
      <c r="EBI255"/>
      <c r="EBJ255"/>
      <c r="EBK255"/>
      <c r="EBL255"/>
      <c r="EBM255"/>
      <c r="EBN255"/>
      <c r="EBO255"/>
      <c r="EBP255"/>
      <c r="EBQ255"/>
      <c r="EBR255"/>
      <c r="EBS255"/>
      <c r="EBT255"/>
      <c r="EBU255"/>
      <c r="EBV255"/>
      <c r="EBW255"/>
      <c r="EBX255"/>
      <c r="EBY255"/>
      <c r="EBZ255"/>
      <c r="ECA255"/>
      <c r="ECB255"/>
      <c r="ECC255"/>
      <c r="ECD255"/>
      <c r="ECE255"/>
      <c r="ECF255"/>
      <c r="ECG255"/>
      <c r="ECH255"/>
      <c r="ECI255"/>
      <c r="ECJ255"/>
      <c r="ECK255"/>
      <c r="ECL255"/>
      <c r="ECM255"/>
      <c r="ECN255"/>
      <c r="ECO255"/>
      <c r="ECP255"/>
      <c r="ECQ255"/>
      <c r="ECR255"/>
      <c r="ECS255"/>
      <c r="ECT255"/>
      <c r="ECU255"/>
      <c r="ECV255"/>
      <c r="ECW255"/>
      <c r="ECX255"/>
      <c r="ECY255"/>
      <c r="ECZ255"/>
      <c r="EDA255"/>
      <c r="EDB255"/>
      <c r="EDC255"/>
      <c r="EDD255"/>
      <c r="EDE255"/>
      <c r="EDF255"/>
      <c r="EDG255"/>
      <c r="EDH255"/>
      <c r="EDI255"/>
      <c r="EDJ255"/>
      <c r="EDK255"/>
      <c r="EDL255"/>
      <c r="EDM255"/>
      <c r="EDN255"/>
      <c r="EDO255"/>
      <c r="EDP255"/>
      <c r="EDQ255"/>
      <c r="EDR255"/>
      <c r="EDS255"/>
      <c r="EDT255"/>
      <c r="EDU255"/>
      <c r="EDV255"/>
      <c r="EDW255"/>
      <c r="EDX255"/>
      <c r="EDY255"/>
      <c r="EDZ255"/>
      <c r="EEA255"/>
      <c r="EEB255"/>
      <c r="EEC255"/>
      <c r="EED255"/>
      <c r="EEE255"/>
      <c r="EEF255"/>
      <c r="EEG255"/>
      <c r="EEH255"/>
      <c r="EEI255"/>
      <c r="EEJ255"/>
      <c r="EEK255"/>
      <c r="EEL255"/>
      <c r="EEM255"/>
      <c r="EEN255"/>
      <c r="EEO255"/>
      <c r="EEP255"/>
      <c r="EEQ255"/>
      <c r="EER255"/>
      <c r="EES255"/>
      <c r="EET255"/>
      <c r="EEU255"/>
      <c r="EEV255"/>
      <c r="EEW255"/>
      <c r="EEX255"/>
      <c r="EEY255"/>
      <c r="EEZ255"/>
      <c r="EFA255"/>
      <c r="EFB255"/>
      <c r="EFC255"/>
      <c r="EFD255"/>
      <c r="EFE255"/>
      <c r="EFF255"/>
      <c r="EFG255"/>
      <c r="EFH255"/>
      <c r="EFI255"/>
      <c r="EFJ255"/>
      <c r="EFK255"/>
      <c r="EFL255"/>
      <c r="EFM255"/>
      <c r="EFN255"/>
      <c r="EFO255"/>
      <c r="EFP255"/>
      <c r="EFQ255"/>
      <c r="EFR255"/>
      <c r="EFS255"/>
      <c r="EFT255"/>
      <c r="EFU255"/>
      <c r="EFV255"/>
      <c r="EFW255"/>
      <c r="EFX255"/>
      <c r="EFY255"/>
      <c r="EFZ255"/>
      <c r="EGA255"/>
      <c r="EGB255"/>
      <c r="EGC255"/>
      <c r="EGD255"/>
      <c r="EGE255"/>
      <c r="EGF255"/>
      <c r="EGG255"/>
      <c r="EGH255"/>
      <c r="EGI255"/>
      <c r="EGJ255"/>
      <c r="EGK255"/>
      <c r="EGL255"/>
      <c r="EGM255"/>
      <c r="EGN255"/>
      <c r="EGO255"/>
      <c r="EGP255"/>
      <c r="EGQ255"/>
      <c r="EGR255"/>
      <c r="EGS255"/>
      <c r="EGT255"/>
      <c r="EGU255"/>
      <c r="EGV255"/>
      <c r="EGW255"/>
      <c r="EGX255"/>
      <c r="EGY255"/>
      <c r="EGZ255"/>
      <c r="EHA255"/>
      <c r="EHB255"/>
      <c r="EHC255"/>
      <c r="EHD255"/>
      <c r="EHE255"/>
      <c r="EHF255"/>
      <c r="EHG255"/>
      <c r="EHH255"/>
      <c r="EHI255"/>
      <c r="EHJ255"/>
      <c r="EHK255"/>
      <c r="EHL255"/>
      <c r="EHM255"/>
      <c r="EHN255"/>
      <c r="EHO255"/>
      <c r="EHP255"/>
      <c r="EHQ255"/>
      <c r="EHR255"/>
      <c r="EHS255"/>
      <c r="EHT255"/>
      <c r="EHU255"/>
      <c r="EHV255"/>
      <c r="EHW255"/>
      <c r="EHX255"/>
      <c r="EHY255"/>
      <c r="EHZ255"/>
      <c r="EIA255"/>
      <c r="EIB255"/>
      <c r="EIC255"/>
      <c r="EID255"/>
      <c r="EIE255"/>
      <c r="EIF255"/>
      <c r="EIG255"/>
      <c r="EIH255"/>
      <c r="EII255"/>
      <c r="EIJ255"/>
      <c r="EIK255"/>
      <c r="EIL255"/>
      <c r="EIM255"/>
      <c r="EIN255"/>
      <c r="EIO255"/>
      <c r="EIP255"/>
      <c r="EIQ255"/>
      <c r="EIR255"/>
      <c r="EIS255"/>
      <c r="EIT255"/>
      <c r="EIU255"/>
      <c r="EIV255"/>
      <c r="EIW255"/>
      <c r="EIX255"/>
      <c r="EIY255"/>
      <c r="EIZ255"/>
      <c r="EJA255"/>
      <c r="EJB255"/>
      <c r="EJC255"/>
      <c r="EJD255"/>
      <c r="EJE255"/>
      <c r="EJF255"/>
      <c r="EJG255"/>
      <c r="EJH255"/>
      <c r="EJI255"/>
      <c r="EJJ255"/>
      <c r="EJK255"/>
      <c r="EJL255"/>
      <c r="EJM255"/>
      <c r="EJN255"/>
      <c r="EJO255"/>
      <c r="EJP255"/>
      <c r="EJQ255"/>
      <c r="EJR255"/>
      <c r="EJS255"/>
      <c r="EJT255"/>
      <c r="EJU255"/>
      <c r="EJV255"/>
      <c r="EJW255"/>
      <c r="EJX255"/>
      <c r="EJY255"/>
      <c r="EJZ255"/>
      <c r="EKA255"/>
      <c r="EKB255"/>
      <c r="EKC255"/>
      <c r="EKD255"/>
      <c r="EKE255"/>
      <c r="EKF255"/>
      <c r="EKG255"/>
      <c r="EKH255"/>
      <c r="EKI255"/>
      <c r="EKJ255"/>
      <c r="EKK255"/>
      <c r="EKL255"/>
      <c r="EKM255"/>
      <c r="EKN255"/>
      <c r="EKO255"/>
      <c r="EKP255"/>
      <c r="EKQ255"/>
      <c r="EKR255"/>
      <c r="EKS255"/>
      <c r="EKT255"/>
      <c r="EKU255"/>
      <c r="EKV255"/>
      <c r="EKW255"/>
      <c r="EKX255"/>
      <c r="EKY255"/>
      <c r="EKZ255"/>
      <c r="ELA255"/>
      <c r="ELB255"/>
      <c r="ELC255"/>
      <c r="ELD255"/>
      <c r="ELE255"/>
      <c r="ELF255"/>
      <c r="ELG255"/>
      <c r="ELH255"/>
      <c r="ELI255"/>
      <c r="ELJ255"/>
      <c r="ELK255"/>
      <c r="ELL255"/>
      <c r="ELM255"/>
      <c r="ELN255"/>
      <c r="ELO255"/>
      <c r="ELP255"/>
      <c r="ELQ255"/>
      <c r="ELR255"/>
      <c r="ELS255"/>
      <c r="ELT255"/>
      <c r="ELU255"/>
      <c r="ELV255"/>
      <c r="ELW255"/>
      <c r="ELX255"/>
      <c r="ELY255"/>
      <c r="ELZ255"/>
      <c r="EMA255"/>
      <c r="EMB255"/>
      <c r="EMC255"/>
      <c r="EMD255"/>
      <c r="EME255"/>
      <c r="EMF255"/>
      <c r="EMG255"/>
      <c r="EMH255"/>
      <c r="EMI255"/>
      <c r="EMJ255"/>
      <c r="EMK255"/>
      <c r="EML255"/>
      <c r="EMM255"/>
      <c r="EMN255"/>
      <c r="EMO255"/>
      <c r="EMP255"/>
      <c r="EMQ255"/>
      <c r="EMR255"/>
      <c r="EMS255"/>
      <c r="EMT255"/>
      <c r="EMU255"/>
      <c r="EMV255"/>
      <c r="EMW255"/>
      <c r="EMX255"/>
      <c r="EMY255"/>
      <c r="EMZ255"/>
      <c r="ENA255"/>
      <c r="ENB255"/>
      <c r="ENC255"/>
      <c r="END255"/>
      <c r="ENE255"/>
      <c r="ENF255"/>
      <c r="ENG255"/>
      <c r="ENH255"/>
      <c r="ENI255"/>
      <c r="ENJ255"/>
      <c r="ENK255"/>
      <c r="ENL255"/>
      <c r="ENM255"/>
      <c r="ENN255"/>
      <c r="ENO255"/>
      <c r="ENP255"/>
      <c r="ENQ255"/>
      <c r="ENR255"/>
      <c r="ENS255"/>
      <c r="ENT255"/>
      <c r="ENU255"/>
      <c r="ENV255"/>
      <c r="ENW255"/>
      <c r="ENX255"/>
      <c r="ENY255"/>
      <c r="ENZ255"/>
      <c r="EOA255"/>
      <c r="EOB255"/>
      <c r="EOC255"/>
      <c r="EOD255"/>
      <c r="EOE255"/>
      <c r="EOF255"/>
      <c r="EOG255"/>
      <c r="EOH255"/>
      <c r="EOI255"/>
      <c r="EOJ255"/>
      <c r="EOK255"/>
      <c r="EOL255"/>
      <c r="EOM255"/>
      <c r="EON255"/>
      <c r="EOO255"/>
      <c r="EOP255"/>
      <c r="EOQ255"/>
      <c r="EOR255"/>
      <c r="EOS255"/>
      <c r="EOT255"/>
      <c r="EOU255"/>
      <c r="EOV255"/>
      <c r="EOW255"/>
      <c r="EOX255"/>
      <c r="EOY255"/>
      <c r="EOZ255"/>
      <c r="EPA255"/>
      <c r="EPB255"/>
      <c r="EPC255"/>
      <c r="EPD255"/>
      <c r="EPE255"/>
      <c r="EPF255"/>
      <c r="EPG255"/>
      <c r="EPH255"/>
      <c r="EPI255"/>
      <c r="EPJ255"/>
      <c r="EPK255"/>
      <c r="EPL255"/>
      <c r="EPM255"/>
      <c r="EPN255"/>
      <c r="EPO255"/>
      <c r="EPP255"/>
      <c r="EPQ255"/>
      <c r="EPR255"/>
      <c r="EPS255"/>
      <c r="EPT255"/>
      <c r="EPU255"/>
      <c r="EPV255"/>
      <c r="EPW255"/>
      <c r="EPX255"/>
      <c r="EPY255"/>
      <c r="EPZ255"/>
      <c r="EQA255"/>
      <c r="EQB255"/>
      <c r="EQC255"/>
      <c r="EQD255"/>
      <c r="EQE255"/>
      <c r="EQF255"/>
      <c r="EQG255"/>
      <c r="EQH255"/>
      <c r="EQI255"/>
      <c r="EQJ255"/>
      <c r="EQK255"/>
      <c r="EQL255"/>
      <c r="EQM255"/>
      <c r="EQN255"/>
      <c r="EQO255"/>
      <c r="EQP255"/>
      <c r="EQQ255"/>
      <c r="EQR255"/>
      <c r="EQS255"/>
      <c r="EQT255"/>
      <c r="EQU255"/>
      <c r="EQV255"/>
      <c r="EQW255"/>
      <c r="EQX255"/>
      <c r="EQY255"/>
      <c r="EQZ255"/>
      <c r="ERA255"/>
      <c r="ERB255"/>
      <c r="ERC255"/>
      <c r="ERD255"/>
      <c r="ERE255"/>
      <c r="ERF255"/>
      <c r="ERG255"/>
      <c r="ERH255"/>
      <c r="ERI255"/>
      <c r="ERJ255"/>
      <c r="ERK255"/>
      <c r="ERL255"/>
      <c r="ERM255"/>
      <c r="ERN255"/>
      <c r="ERO255"/>
      <c r="ERP255"/>
      <c r="ERQ255"/>
      <c r="ERR255"/>
      <c r="ERS255"/>
      <c r="ERT255"/>
      <c r="ERU255"/>
      <c r="ERV255"/>
      <c r="ERW255"/>
      <c r="ERX255"/>
      <c r="ERY255"/>
      <c r="ERZ255"/>
      <c r="ESA255"/>
      <c r="ESB255"/>
      <c r="ESC255"/>
      <c r="ESD255"/>
      <c r="ESE255"/>
      <c r="ESF255"/>
      <c r="ESG255"/>
      <c r="ESH255"/>
      <c r="ESI255"/>
      <c r="ESJ255"/>
      <c r="ESK255"/>
      <c r="ESL255"/>
      <c r="ESM255"/>
      <c r="ESN255"/>
      <c r="ESO255"/>
      <c r="ESP255"/>
      <c r="ESQ255"/>
      <c r="ESR255"/>
      <c r="ESS255"/>
      <c r="EST255"/>
      <c r="ESU255"/>
      <c r="ESV255"/>
      <c r="ESW255"/>
      <c r="ESX255"/>
      <c r="ESY255"/>
      <c r="ESZ255"/>
      <c r="ETA255"/>
      <c r="ETB255"/>
      <c r="ETC255"/>
      <c r="ETD255"/>
      <c r="ETE255"/>
      <c r="ETF255"/>
      <c r="ETG255"/>
      <c r="ETH255"/>
      <c r="ETI255"/>
      <c r="ETJ255"/>
      <c r="ETK255"/>
      <c r="ETL255"/>
      <c r="ETM255"/>
      <c r="ETN255"/>
      <c r="ETO255"/>
      <c r="ETP255"/>
      <c r="ETQ255"/>
      <c r="ETR255"/>
      <c r="ETS255"/>
      <c r="ETT255"/>
      <c r="ETU255"/>
      <c r="ETV255"/>
      <c r="ETW255"/>
      <c r="ETX255"/>
      <c r="ETY255"/>
      <c r="ETZ255"/>
      <c r="EUA255"/>
      <c r="EUB255"/>
      <c r="EUC255"/>
      <c r="EUD255"/>
      <c r="EUE255"/>
      <c r="EUF255"/>
      <c r="EUG255"/>
      <c r="EUH255"/>
      <c r="EUI255"/>
      <c r="EUJ255"/>
      <c r="EUK255"/>
      <c r="EUL255"/>
      <c r="EUM255"/>
      <c r="EUN255"/>
      <c r="EUO255"/>
      <c r="EUP255"/>
      <c r="EUQ255"/>
      <c r="EUR255"/>
      <c r="EUS255"/>
      <c r="EUT255"/>
      <c r="EUU255"/>
      <c r="EUV255"/>
      <c r="EUW255"/>
      <c r="EUX255"/>
      <c r="EUY255"/>
      <c r="EUZ255"/>
      <c r="EVA255"/>
      <c r="EVB255"/>
      <c r="EVC255"/>
      <c r="EVD255"/>
      <c r="EVE255"/>
      <c r="EVF255"/>
      <c r="EVG255"/>
      <c r="EVH255"/>
      <c r="EVI255"/>
      <c r="EVJ255"/>
      <c r="EVK255"/>
      <c r="EVL255"/>
      <c r="EVM255"/>
      <c r="EVN255"/>
      <c r="EVO255"/>
      <c r="EVP255"/>
      <c r="EVQ255"/>
      <c r="EVR255"/>
      <c r="EVS255"/>
      <c r="EVT255"/>
      <c r="EVU255"/>
      <c r="EVV255"/>
      <c r="EVW255"/>
      <c r="EVX255"/>
      <c r="EVY255"/>
      <c r="EVZ255"/>
      <c r="EWA255"/>
      <c r="EWB255"/>
      <c r="EWC255"/>
      <c r="EWD255"/>
      <c r="EWE255"/>
      <c r="EWF255"/>
      <c r="EWG255"/>
      <c r="EWH255"/>
      <c r="EWI255"/>
      <c r="EWJ255"/>
      <c r="EWK255"/>
      <c r="EWL255"/>
      <c r="EWM255"/>
      <c r="EWN255"/>
      <c r="EWO255"/>
      <c r="EWP255"/>
      <c r="EWQ255"/>
      <c r="EWR255"/>
      <c r="EWS255"/>
      <c r="EWT255"/>
      <c r="EWU255"/>
      <c r="EWV255"/>
      <c r="EWW255"/>
      <c r="EWX255"/>
      <c r="EWY255"/>
      <c r="EWZ255"/>
      <c r="EXA255"/>
      <c r="EXB255"/>
      <c r="EXC255"/>
      <c r="EXD255"/>
      <c r="EXE255"/>
      <c r="EXF255"/>
      <c r="EXG255"/>
      <c r="EXH255"/>
      <c r="EXI255"/>
      <c r="EXJ255"/>
      <c r="EXK255"/>
      <c r="EXL255"/>
      <c r="EXM255"/>
      <c r="EXN255"/>
      <c r="EXO255"/>
      <c r="EXP255"/>
      <c r="EXQ255"/>
      <c r="EXR255"/>
      <c r="EXS255"/>
      <c r="EXT255"/>
      <c r="EXU255"/>
      <c r="EXV255"/>
      <c r="EXW255"/>
      <c r="EXX255"/>
      <c r="EXY255"/>
      <c r="EXZ255"/>
      <c r="EYA255"/>
      <c r="EYB255"/>
      <c r="EYC255"/>
      <c r="EYD255"/>
      <c r="EYE255"/>
      <c r="EYF255"/>
      <c r="EYG255"/>
      <c r="EYH255"/>
      <c r="EYI255"/>
      <c r="EYJ255"/>
      <c r="EYK255"/>
      <c r="EYL255"/>
      <c r="EYM255"/>
      <c r="EYN255"/>
      <c r="EYO255"/>
      <c r="EYP255"/>
      <c r="EYQ255"/>
      <c r="EYR255"/>
      <c r="EYS255"/>
      <c r="EYT255"/>
      <c r="EYU255"/>
      <c r="EYV255"/>
      <c r="EYW255"/>
      <c r="EYX255"/>
      <c r="EYY255"/>
      <c r="EYZ255"/>
      <c r="EZA255"/>
      <c r="EZB255"/>
      <c r="EZC255"/>
      <c r="EZD255"/>
      <c r="EZE255"/>
      <c r="EZF255"/>
      <c r="EZG255"/>
      <c r="EZH255"/>
      <c r="EZI255"/>
      <c r="EZJ255"/>
      <c r="EZK255"/>
      <c r="EZL255"/>
      <c r="EZM255"/>
      <c r="EZN255"/>
      <c r="EZO255"/>
      <c r="EZP255"/>
      <c r="EZQ255"/>
      <c r="EZR255"/>
      <c r="EZS255"/>
      <c r="EZT255"/>
      <c r="EZU255"/>
      <c r="EZV255"/>
      <c r="EZW255"/>
      <c r="EZX255"/>
      <c r="EZY255"/>
      <c r="EZZ255"/>
      <c r="FAA255"/>
      <c r="FAB255"/>
      <c r="FAC255"/>
      <c r="FAD255"/>
      <c r="FAE255"/>
      <c r="FAF255"/>
      <c r="FAG255"/>
      <c r="FAH255"/>
      <c r="FAI255"/>
      <c r="FAJ255"/>
      <c r="FAK255"/>
      <c r="FAL255"/>
      <c r="FAM255"/>
      <c r="FAN255"/>
      <c r="FAO255"/>
      <c r="FAP255"/>
      <c r="FAQ255"/>
      <c r="FAR255"/>
      <c r="FAS255"/>
      <c r="FAT255"/>
      <c r="FAU255"/>
      <c r="FAV255"/>
      <c r="FAW255"/>
      <c r="FAX255"/>
      <c r="FAY255"/>
      <c r="FAZ255"/>
      <c r="FBA255"/>
      <c r="FBB255"/>
      <c r="FBC255"/>
      <c r="FBD255"/>
      <c r="FBE255"/>
      <c r="FBF255"/>
      <c r="FBG255"/>
      <c r="FBH255"/>
      <c r="FBI255"/>
      <c r="FBJ255"/>
      <c r="FBK255"/>
      <c r="FBL255"/>
      <c r="FBM255"/>
      <c r="FBN255"/>
      <c r="FBO255"/>
      <c r="FBP255"/>
      <c r="FBQ255"/>
      <c r="FBR255"/>
      <c r="FBS255"/>
      <c r="FBT255"/>
      <c r="FBU255"/>
      <c r="FBV255"/>
      <c r="FBW255"/>
      <c r="FBX255"/>
      <c r="FBY255"/>
      <c r="FBZ255"/>
      <c r="FCA255"/>
      <c r="FCB255"/>
      <c r="FCC255"/>
      <c r="FCD255"/>
      <c r="FCE255"/>
      <c r="FCF255"/>
      <c r="FCG255"/>
      <c r="FCH255"/>
      <c r="FCI255"/>
      <c r="FCJ255"/>
      <c r="FCK255"/>
      <c r="FCL255"/>
      <c r="FCM255"/>
      <c r="FCN255"/>
      <c r="FCO255"/>
      <c r="FCP255"/>
      <c r="FCQ255"/>
      <c r="FCR255"/>
      <c r="FCS255"/>
      <c r="FCT255"/>
      <c r="FCU255"/>
      <c r="FCV255"/>
      <c r="FCW255"/>
      <c r="FCX255"/>
      <c r="FCY255"/>
      <c r="FCZ255"/>
      <c r="FDA255"/>
      <c r="FDB255"/>
      <c r="FDC255"/>
      <c r="FDD255"/>
      <c r="FDE255"/>
      <c r="FDF255"/>
      <c r="FDG255"/>
      <c r="FDH255"/>
      <c r="FDI255"/>
      <c r="FDJ255"/>
      <c r="FDK255"/>
      <c r="FDL255"/>
      <c r="FDM255"/>
      <c r="FDN255"/>
      <c r="FDO255"/>
      <c r="FDP255"/>
      <c r="FDQ255"/>
      <c r="FDR255"/>
      <c r="FDS255"/>
      <c r="FDT255"/>
      <c r="FDU255"/>
      <c r="FDV255"/>
      <c r="FDW255"/>
      <c r="FDX255"/>
      <c r="FDY255"/>
      <c r="FDZ255"/>
      <c r="FEA255"/>
      <c r="FEB255"/>
      <c r="FEC255"/>
      <c r="FED255"/>
      <c r="FEE255"/>
      <c r="FEF255"/>
      <c r="FEG255"/>
      <c r="FEH255"/>
      <c r="FEI255"/>
      <c r="FEJ255"/>
      <c r="FEK255"/>
      <c r="FEL255"/>
      <c r="FEM255"/>
      <c r="FEN255"/>
      <c r="FEO255"/>
      <c r="FEP255"/>
      <c r="FEQ255"/>
      <c r="FER255"/>
      <c r="FES255"/>
      <c r="FET255"/>
      <c r="FEU255"/>
      <c r="FEV255"/>
      <c r="FEW255"/>
      <c r="FEX255"/>
      <c r="FEY255"/>
      <c r="FEZ255"/>
      <c r="FFA255"/>
      <c r="FFB255"/>
      <c r="FFC255"/>
      <c r="FFD255"/>
      <c r="FFE255"/>
      <c r="FFF255"/>
      <c r="FFG255"/>
      <c r="FFH255"/>
      <c r="FFI255"/>
      <c r="FFJ255"/>
      <c r="FFK255"/>
      <c r="FFL255"/>
      <c r="FFM255"/>
      <c r="FFN255"/>
      <c r="FFO255"/>
      <c r="FFP255"/>
      <c r="FFQ255"/>
      <c r="FFR255"/>
      <c r="FFS255"/>
      <c r="FFT255"/>
      <c r="FFU255"/>
      <c r="FFV255"/>
      <c r="FFW255"/>
      <c r="FFX255"/>
      <c r="FFY255"/>
      <c r="FFZ255"/>
      <c r="FGA255"/>
      <c r="FGB255"/>
      <c r="FGC255"/>
      <c r="FGD255"/>
      <c r="FGE255"/>
      <c r="FGF255"/>
      <c r="FGG255"/>
      <c r="FGH255"/>
      <c r="FGI255"/>
      <c r="FGJ255"/>
      <c r="FGK255"/>
      <c r="FGL255"/>
      <c r="FGM255"/>
      <c r="FGN255"/>
      <c r="FGO255"/>
      <c r="FGP255"/>
      <c r="FGQ255"/>
      <c r="FGR255"/>
      <c r="FGS255"/>
      <c r="FGT255"/>
      <c r="FGU255"/>
      <c r="FGV255"/>
      <c r="FGW255"/>
      <c r="FGX255"/>
      <c r="FGY255"/>
      <c r="FGZ255"/>
      <c r="FHA255"/>
      <c r="FHB255"/>
      <c r="FHC255"/>
      <c r="FHD255"/>
      <c r="FHE255"/>
      <c r="FHF255"/>
      <c r="FHG255"/>
      <c r="FHH255"/>
      <c r="FHI255"/>
      <c r="FHJ255"/>
      <c r="FHK255"/>
      <c r="FHL255"/>
      <c r="FHM255"/>
      <c r="FHN255"/>
      <c r="FHO255"/>
      <c r="FHP255"/>
      <c r="FHQ255"/>
      <c r="FHR255"/>
      <c r="FHS255"/>
      <c r="FHT255"/>
      <c r="FHU255"/>
      <c r="FHV255"/>
      <c r="FHW255"/>
      <c r="FHX255"/>
      <c r="FHY255"/>
      <c r="FHZ255"/>
      <c r="FIA255"/>
      <c r="FIB255"/>
      <c r="FIC255"/>
      <c r="FID255"/>
      <c r="FIE255"/>
      <c r="FIF255"/>
      <c r="FIG255"/>
      <c r="FIH255"/>
      <c r="FII255"/>
      <c r="FIJ255"/>
      <c r="FIK255"/>
      <c r="FIL255"/>
      <c r="FIM255"/>
      <c r="FIN255"/>
      <c r="FIO255"/>
      <c r="FIP255"/>
      <c r="FIQ255"/>
      <c r="FIR255"/>
      <c r="FIS255"/>
      <c r="FIT255"/>
      <c r="FIU255"/>
      <c r="FIV255"/>
      <c r="FIW255"/>
      <c r="FIX255"/>
      <c r="FIY255"/>
      <c r="FIZ255"/>
      <c r="FJA255"/>
      <c r="FJB255"/>
      <c r="FJC255"/>
      <c r="FJD255"/>
      <c r="FJE255"/>
      <c r="FJF255"/>
      <c r="FJG255"/>
      <c r="FJH255"/>
      <c r="FJI255"/>
      <c r="FJJ255"/>
      <c r="FJK255"/>
      <c r="FJL255"/>
      <c r="FJM255"/>
      <c r="FJN255"/>
      <c r="FJO255"/>
      <c r="FJP255"/>
      <c r="FJQ255"/>
      <c r="FJR255"/>
      <c r="FJS255"/>
      <c r="FJT255"/>
      <c r="FJU255"/>
      <c r="FJV255"/>
      <c r="FJW255"/>
      <c r="FJX255"/>
      <c r="FJY255"/>
      <c r="FJZ255"/>
      <c r="FKA255"/>
      <c r="FKB255"/>
      <c r="FKC255"/>
      <c r="FKD255"/>
      <c r="FKE255"/>
      <c r="FKF255"/>
      <c r="FKG255"/>
      <c r="FKH255"/>
      <c r="FKI255"/>
      <c r="FKJ255"/>
      <c r="FKK255"/>
      <c r="FKL255"/>
      <c r="FKM255"/>
      <c r="FKN255"/>
      <c r="FKO255"/>
      <c r="FKP255"/>
      <c r="FKQ255"/>
      <c r="FKR255"/>
      <c r="FKS255"/>
      <c r="FKT255"/>
      <c r="FKU255"/>
      <c r="FKV255"/>
      <c r="FKW255"/>
      <c r="FKX255"/>
      <c r="FKY255"/>
      <c r="FKZ255"/>
      <c r="FLA255"/>
      <c r="FLB255"/>
      <c r="FLC255"/>
      <c r="FLD255"/>
      <c r="FLE255"/>
      <c r="FLF255"/>
      <c r="FLG255"/>
      <c r="FLH255"/>
      <c r="FLI255"/>
      <c r="FLJ255"/>
      <c r="FLK255"/>
      <c r="FLL255"/>
      <c r="FLM255"/>
      <c r="FLN255"/>
      <c r="FLO255"/>
      <c r="FLP255"/>
      <c r="FLQ255"/>
      <c r="FLR255"/>
      <c r="FLS255"/>
      <c r="FLT255"/>
      <c r="FLU255"/>
      <c r="FLV255"/>
      <c r="FLW255"/>
      <c r="FLX255"/>
      <c r="FLY255"/>
      <c r="FLZ255"/>
      <c r="FMA255"/>
      <c r="FMB255"/>
      <c r="FMC255"/>
      <c r="FMD255"/>
      <c r="FME255"/>
      <c r="FMF255"/>
      <c r="FMG255"/>
      <c r="FMH255"/>
      <c r="FMI255"/>
      <c r="FMJ255"/>
      <c r="FMK255"/>
      <c r="FML255"/>
      <c r="FMM255"/>
      <c r="FMN255"/>
      <c r="FMO255"/>
      <c r="FMP255"/>
      <c r="FMQ255"/>
      <c r="FMR255"/>
      <c r="FMS255"/>
      <c r="FMT255"/>
      <c r="FMU255"/>
      <c r="FMV255"/>
      <c r="FMW255"/>
      <c r="FMX255"/>
      <c r="FMY255"/>
      <c r="FMZ255"/>
      <c r="FNA255"/>
      <c r="FNB255"/>
      <c r="FNC255"/>
      <c r="FND255"/>
      <c r="FNE255"/>
      <c r="FNF255"/>
      <c r="FNG255"/>
      <c r="FNH255"/>
      <c r="FNI255"/>
      <c r="FNJ255"/>
      <c r="FNK255"/>
      <c r="FNL255"/>
      <c r="FNM255"/>
      <c r="FNN255"/>
      <c r="FNO255"/>
      <c r="FNP255"/>
      <c r="FNQ255"/>
      <c r="FNR255"/>
      <c r="FNS255"/>
      <c r="FNT255"/>
      <c r="FNU255"/>
      <c r="FNV255"/>
      <c r="FNW255"/>
      <c r="FNX255"/>
      <c r="FNY255"/>
      <c r="FNZ255"/>
      <c r="FOA255"/>
      <c r="FOB255"/>
      <c r="FOC255"/>
      <c r="FOD255"/>
      <c r="FOE255"/>
      <c r="FOF255"/>
      <c r="FOG255"/>
      <c r="FOH255"/>
      <c r="FOI255"/>
      <c r="FOJ255"/>
      <c r="FOK255"/>
      <c r="FOL255"/>
      <c r="FOM255"/>
      <c r="FON255"/>
      <c r="FOO255"/>
      <c r="FOP255"/>
      <c r="FOQ255"/>
      <c r="FOR255"/>
      <c r="FOS255"/>
      <c r="FOT255"/>
      <c r="FOU255"/>
      <c r="FOV255"/>
      <c r="FOW255"/>
      <c r="FOX255"/>
      <c r="FOY255"/>
      <c r="FOZ255"/>
      <c r="FPA255"/>
      <c r="FPB255"/>
      <c r="FPC255"/>
      <c r="FPD255"/>
      <c r="FPE255"/>
      <c r="FPF255"/>
      <c r="FPG255"/>
      <c r="FPH255"/>
      <c r="FPI255"/>
      <c r="FPJ255"/>
      <c r="FPK255"/>
      <c r="FPL255"/>
      <c r="FPM255"/>
      <c r="FPN255"/>
      <c r="FPO255"/>
      <c r="FPP255"/>
      <c r="FPQ255"/>
      <c r="FPR255"/>
      <c r="FPS255"/>
      <c r="FPT255"/>
      <c r="FPU255"/>
      <c r="FPV255"/>
      <c r="FPW255"/>
      <c r="FPX255"/>
      <c r="FPY255"/>
      <c r="FPZ255"/>
      <c r="FQA255"/>
      <c r="FQB255"/>
      <c r="FQC255"/>
      <c r="FQD255"/>
      <c r="FQE255"/>
      <c r="FQF255"/>
      <c r="FQG255"/>
      <c r="FQH255"/>
      <c r="FQI255"/>
      <c r="FQJ255"/>
      <c r="FQK255"/>
      <c r="FQL255"/>
      <c r="FQM255"/>
      <c r="FQN255"/>
      <c r="FQO255"/>
      <c r="FQP255"/>
      <c r="FQQ255"/>
      <c r="FQR255"/>
      <c r="FQS255"/>
      <c r="FQT255"/>
      <c r="FQU255"/>
      <c r="FQV255"/>
      <c r="FQW255"/>
      <c r="FQX255"/>
      <c r="FQY255"/>
      <c r="FQZ255"/>
      <c r="FRA255"/>
      <c r="FRB255"/>
      <c r="FRC255"/>
      <c r="FRD255"/>
      <c r="FRE255"/>
      <c r="FRF255"/>
      <c r="FRG255"/>
      <c r="FRH255"/>
      <c r="FRI255"/>
      <c r="FRJ255"/>
      <c r="FRK255"/>
      <c r="FRL255"/>
      <c r="FRM255"/>
      <c r="FRN255"/>
      <c r="FRO255"/>
      <c r="FRP255"/>
      <c r="FRQ255"/>
      <c r="FRR255"/>
      <c r="FRS255"/>
      <c r="FRT255"/>
      <c r="FRU255"/>
      <c r="FRV255"/>
      <c r="FRW255"/>
      <c r="FRX255"/>
      <c r="FRY255"/>
      <c r="FRZ255"/>
      <c r="FSA255"/>
      <c r="FSB255"/>
      <c r="FSC255"/>
      <c r="FSD255"/>
      <c r="FSE255"/>
      <c r="FSF255"/>
      <c r="FSG255"/>
      <c r="FSH255"/>
      <c r="FSI255"/>
      <c r="FSJ255"/>
      <c r="FSK255"/>
      <c r="FSL255"/>
      <c r="FSM255"/>
      <c r="FSN255"/>
      <c r="FSO255"/>
      <c r="FSP255"/>
      <c r="FSQ255"/>
      <c r="FSR255"/>
      <c r="FSS255"/>
      <c r="FST255"/>
      <c r="FSU255"/>
      <c r="FSV255"/>
      <c r="FSW255"/>
      <c r="FSX255"/>
      <c r="FSY255"/>
      <c r="FSZ255"/>
      <c r="FTA255"/>
      <c r="FTB255"/>
      <c r="FTC255"/>
      <c r="FTD255"/>
      <c r="FTE255"/>
      <c r="FTF255"/>
      <c r="FTG255"/>
      <c r="FTH255"/>
      <c r="FTI255"/>
      <c r="FTJ255"/>
      <c r="FTK255"/>
      <c r="FTL255"/>
      <c r="FTM255"/>
      <c r="FTN255"/>
      <c r="FTO255"/>
      <c r="FTP255"/>
      <c r="FTQ255"/>
      <c r="FTR255"/>
      <c r="FTS255"/>
      <c r="FTT255"/>
      <c r="FTU255"/>
      <c r="FTV255"/>
      <c r="FTW255"/>
      <c r="FTX255"/>
      <c r="FTY255"/>
      <c r="FTZ255"/>
      <c r="FUA255"/>
      <c r="FUB255"/>
      <c r="FUC255"/>
      <c r="FUD255"/>
      <c r="FUE255"/>
      <c r="FUF255"/>
      <c r="FUG255"/>
      <c r="FUH255"/>
      <c r="FUI255"/>
      <c r="FUJ255"/>
      <c r="FUK255"/>
      <c r="FUL255"/>
      <c r="FUM255"/>
      <c r="FUN255"/>
      <c r="FUO255"/>
      <c r="FUP255"/>
      <c r="FUQ255"/>
      <c r="FUR255"/>
      <c r="FUS255"/>
      <c r="FUT255"/>
      <c r="FUU255"/>
      <c r="FUV255"/>
      <c r="FUW255"/>
      <c r="FUX255"/>
      <c r="FUY255"/>
      <c r="FUZ255"/>
      <c r="FVA255"/>
      <c r="FVB255"/>
      <c r="FVC255"/>
      <c r="FVD255"/>
      <c r="FVE255"/>
      <c r="FVF255"/>
      <c r="FVG255"/>
      <c r="FVH255"/>
      <c r="FVI255"/>
      <c r="FVJ255"/>
      <c r="FVK255"/>
      <c r="FVL255"/>
      <c r="FVM255"/>
      <c r="FVN255"/>
      <c r="FVO255"/>
      <c r="FVP255"/>
      <c r="FVQ255"/>
      <c r="FVR255"/>
      <c r="FVS255"/>
      <c r="FVT255"/>
      <c r="FVU255"/>
      <c r="FVV255"/>
      <c r="FVW255"/>
      <c r="FVX255"/>
      <c r="FVY255"/>
      <c r="FVZ255"/>
      <c r="FWA255"/>
      <c r="FWB255"/>
      <c r="FWC255"/>
      <c r="FWD255"/>
      <c r="FWE255"/>
      <c r="FWF255"/>
      <c r="FWG255"/>
      <c r="FWH255"/>
      <c r="FWI255"/>
      <c r="FWJ255"/>
      <c r="FWK255"/>
      <c r="FWL255"/>
      <c r="FWM255"/>
      <c r="FWN255"/>
      <c r="FWO255"/>
      <c r="FWP255"/>
      <c r="FWQ255"/>
      <c r="FWR255"/>
      <c r="FWS255"/>
      <c r="FWT255"/>
      <c r="FWU255"/>
      <c r="FWV255"/>
      <c r="FWW255"/>
      <c r="FWX255"/>
      <c r="FWY255"/>
      <c r="FWZ255"/>
      <c r="FXA255"/>
      <c r="FXB255"/>
      <c r="FXC255"/>
      <c r="FXD255"/>
      <c r="FXE255"/>
      <c r="FXF255"/>
      <c r="FXG255"/>
      <c r="FXH255"/>
      <c r="FXI255"/>
      <c r="FXJ255"/>
      <c r="FXK255"/>
      <c r="FXL255"/>
      <c r="FXM255"/>
      <c r="FXN255"/>
      <c r="FXO255"/>
      <c r="FXP255"/>
      <c r="FXQ255"/>
      <c r="FXR255"/>
      <c r="FXS255"/>
      <c r="FXT255"/>
      <c r="FXU255"/>
      <c r="FXV255"/>
      <c r="FXW255"/>
      <c r="FXX255"/>
      <c r="FXY255"/>
      <c r="FXZ255"/>
      <c r="FYA255"/>
      <c r="FYB255"/>
      <c r="FYC255"/>
      <c r="FYD255"/>
      <c r="FYE255"/>
      <c r="FYF255"/>
      <c r="FYG255"/>
      <c r="FYH255"/>
      <c r="FYI255"/>
      <c r="FYJ255"/>
      <c r="FYK255"/>
      <c r="FYL255"/>
      <c r="FYM255"/>
      <c r="FYN255"/>
      <c r="FYO255"/>
      <c r="FYP255"/>
      <c r="FYQ255"/>
      <c r="FYR255"/>
      <c r="FYS255"/>
      <c r="FYT255"/>
      <c r="FYU255"/>
      <c r="FYV255"/>
      <c r="FYW255"/>
      <c r="FYX255"/>
      <c r="FYY255"/>
      <c r="FYZ255"/>
      <c r="FZA255"/>
      <c r="FZB255"/>
      <c r="FZC255"/>
      <c r="FZD255"/>
      <c r="FZE255"/>
      <c r="FZF255"/>
      <c r="FZG255"/>
      <c r="FZH255"/>
      <c r="FZI255"/>
      <c r="FZJ255"/>
      <c r="FZK255"/>
      <c r="FZL255"/>
      <c r="FZM255"/>
      <c r="FZN255"/>
      <c r="FZO255"/>
      <c r="FZP255"/>
      <c r="FZQ255"/>
      <c r="FZR255"/>
      <c r="FZS255"/>
      <c r="FZT255"/>
      <c r="FZU255"/>
      <c r="FZV255"/>
      <c r="FZW255"/>
      <c r="FZX255"/>
      <c r="FZY255"/>
      <c r="FZZ255"/>
      <c r="GAA255"/>
      <c r="GAB255"/>
      <c r="GAC255"/>
      <c r="GAD255"/>
      <c r="GAE255"/>
      <c r="GAF255"/>
      <c r="GAG255"/>
      <c r="GAH255"/>
      <c r="GAI255"/>
      <c r="GAJ255"/>
      <c r="GAK255"/>
      <c r="GAL255"/>
      <c r="GAM255"/>
      <c r="GAN255"/>
      <c r="GAO255"/>
      <c r="GAP255"/>
      <c r="GAQ255"/>
      <c r="GAR255"/>
      <c r="GAS255"/>
      <c r="GAT255"/>
      <c r="GAU255"/>
      <c r="GAV255"/>
      <c r="GAW255"/>
      <c r="GAX255"/>
      <c r="GAY255"/>
      <c r="GAZ255"/>
      <c r="GBA255"/>
      <c r="GBB255"/>
      <c r="GBC255"/>
      <c r="GBD255"/>
      <c r="GBE255"/>
      <c r="GBF255"/>
      <c r="GBG255"/>
      <c r="GBH255"/>
      <c r="GBI255"/>
      <c r="GBJ255"/>
      <c r="GBK255"/>
      <c r="GBL255"/>
      <c r="GBM255"/>
      <c r="GBN255"/>
      <c r="GBO255"/>
      <c r="GBP255"/>
      <c r="GBQ255"/>
      <c r="GBR255"/>
      <c r="GBS255"/>
      <c r="GBT255"/>
      <c r="GBU255"/>
      <c r="GBV255"/>
      <c r="GBW255"/>
      <c r="GBX255"/>
      <c r="GBY255"/>
      <c r="GBZ255"/>
      <c r="GCA255"/>
      <c r="GCB255"/>
      <c r="GCC255"/>
      <c r="GCD255"/>
      <c r="GCE255"/>
      <c r="GCF255"/>
      <c r="GCG255"/>
      <c r="GCH255"/>
      <c r="GCI255"/>
      <c r="GCJ255"/>
      <c r="GCK255"/>
      <c r="GCL255"/>
      <c r="GCM255"/>
      <c r="GCN255"/>
      <c r="GCO255"/>
      <c r="GCP255"/>
      <c r="GCQ255"/>
      <c r="GCR255"/>
      <c r="GCS255"/>
      <c r="GCT255"/>
      <c r="GCU255"/>
      <c r="GCV255"/>
      <c r="GCW255"/>
      <c r="GCX255"/>
      <c r="GCY255"/>
      <c r="GCZ255"/>
      <c r="GDA255"/>
      <c r="GDB255"/>
      <c r="GDC255"/>
      <c r="GDD255"/>
      <c r="GDE255"/>
      <c r="GDF255"/>
      <c r="GDG255"/>
      <c r="GDH255"/>
      <c r="GDI255"/>
      <c r="GDJ255"/>
      <c r="GDK255"/>
      <c r="GDL255"/>
      <c r="GDM255"/>
      <c r="GDN255"/>
      <c r="GDO255"/>
      <c r="GDP255"/>
      <c r="GDQ255"/>
      <c r="GDR255"/>
      <c r="GDS255"/>
      <c r="GDT255"/>
      <c r="GDU255"/>
      <c r="GDV255"/>
      <c r="GDW255"/>
      <c r="GDX255"/>
      <c r="GDY255"/>
      <c r="GDZ255"/>
      <c r="GEA255"/>
      <c r="GEB255"/>
      <c r="GEC255"/>
      <c r="GED255"/>
      <c r="GEE255"/>
      <c r="GEF255"/>
      <c r="GEG255"/>
      <c r="GEH255"/>
      <c r="GEI255"/>
      <c r="GEJ255"/>
      <c r="GEK255"/>
      <c r="GEL255"/>
      <c r="GEM255"/>
      <c r="GEN255"/>
      <c r="GEO255"/>
      <c r="GEP255"/>
      <c r="GEQ255"/>
      <c r="GER255"/>
      <c r="GES255"/>
      <c r="GET255"/>
      <c r="GEU255"/>
      <c r="GEV255"/>
      <c r="GEW255"/>
      <c r="GEX255"/>
      <c r="GEY255"/>
      <c r="GEZ255"/>
      <c r="GFA255"/>
      <c r="GFB255"/>
      <c r="GFC255"/>
      <c r="GFD255"/>
      <c r="GFE255"/>
      <c r="GFF255"/>
      <c r="GFG255"/>
      <c r="GFH255"/>
      <c r="GFI255"/>
      <c r="GFJ255"/>
      <c r="GFK255"/>
      <c r="GFL255"/>
      <c r="GFM255"/>
      <c r="GFN255"/>
      <c r="GFO255"/>
      <c r="GFP255"/>
      <c r="GFQ255"/>
      <c r="GFR255"/>
      <c r="GFS255"/>
      <c r="GFT255"/>
      <c r="GFU255"/>
      <c r="GFV255"/>
      <c r="GFW255"/>
      <c r="GFX255"/>
      <c r="GFY255"/>
      <c r="GFZ255"/>
      <c r="GGA255"/>
      <c r="GGB255"/>
      <c r="GGC255"/>
      <c r="GGD255"/>
      <c r="GGE255"/>
      <c r="GGF255"/>
      <c r="GGG255"/>
      <c r="GGH255"/>
      <c r="GGI255"/>
      <c r="GGJ255"/>
      <c r="GGK255"/>
      <c r="GGL255"/>
      <c r="GGM255"/>
      <c r="GGN255"/>
      <c r="GGO255"/>
      <c r="GGP255"/>
      <c r="GGQ255"/>
      <c r="GGR255"/>
      <c r="GGS255"/>
      <c r="GGT255"/>
      <c r="GGU255"/>
      <c r="GGV255"/>
      <c r="GGW255"/>
      <c r="GGX255"/>
      <c r="GGY255"/>
      <c r="GGZ255"/>
      <c r="GHA255"/>
      <c r="GHB255"/>
      <c r="GHC255"/>
      <c r="GHD255"/>
      <c r="GHE255"/>
      <c r="GHF255"/>
      <c r="GHG255"/>
      <c r="GHH255"/>
      <c r="GHI255"/>
      <c r="GHJ255"/>
      <c r="GHK255"/>
      <c r="GHL255"/>
      <c r="GHM255"/>
      <c r="GHN255"/>
      <c r="GHO255"/>
      <c r="GHP255"/>
      <c r="GHQ255"/>
      <c r="GHR255"/>
      <c r="GHS255"/>
      <c r="GHT255"/>
      <c r="GHU255"/>
      <c r="GHV255"/>
      <c r="GHW255"/>
      <c r="GHX255"/>
      <c r="GHY255"/>
      <c r="GHZ255"/>
      <c r="GIA255"/>
      <c r="GIB255"/>
      <c r="GIC255"/>
      <c r="GID255"/>
      <c r="GIE255"/>
      <c r="GIF255"/>
      <c r="GIG255"/>
      <c r="GIH255"/>
      <c r="GII255"/>
      <c r="GIJ255"/>
      <c r="GIK255"/>
      <c r="GIL255"/>
      <c r="GIM255"/>
      <c r="GIN255"/>
      <c r="GIO255"/>
      <c r="GIP255"/>
      <c r="GIQ255"/>
      <c r="GIR255"/>
      <c r="GIS255"/>
      <c r="GIT255"/>
      <c r="GIU255"/>
      <c r="GIV255"/>
      <c r="GIW255"/>
      <c r="GIX255"/>
      <c r="GIY255"/>
      <c r="GIZ255"/>
      <c r="GJA255"/>
      <c r="GJB255"/>
      <c r="GJC255"/>
      <c r="GJD255"/>
      <c r="GJE255"/>
      <c r="GJF255"/>
      <c r="GJG255"/>
      <c r="GJH255"/>
      <c r="GJI255"/>
      <c r="GJJ255"/>
      <c r="GJK255"/>
      <c r="GJL255"/>
      <c r="GJM255"/>
      <c r="GJN255"/>
      <c r="GJO255"/>
      <c r="GJP255"/>
      <c r="GJQ255"/>
      <c r="GJR255"/>
      <c r="GJS255"/>
      <c r="GJT255"/>
      <c r="GJU255"/>
      <c r="GJV255"/>
      <c r="GJW255"/>
      <c r="GJX255"/>
      <c r="GJY255"/>
      <c r="GJZ255"/>
      <c r="GKA255"/>
      <c r="GKB255"/>
      <c r="GKC255"/>
      <c r="GKD255"/>
      <c r="GKE255"/>
      <c r="GKF255"/>
      <c r="GKG255"/>
      <c r="GKH255"/>
      <c r="GKI255"/>
      <c r="GKJ255"/>
      <c r="GKK255"/>
      <c r="GKL255"/>
      <c r="GKM255"/>
      <c r="GKN255"/>
      <c r="GKO255"/>
      <c r="GKP255"/>
      <c r="GKQ255"/>
      <c r="GKR255"/>
      <c r="GKS255"/>
      <c r="GKT255"/>
      <c r="GKU255"/>
      <c r="GKV255"/>
      <c r="GKW255"/>
      <c r="GKX255"/>
      <c r="GKY255"/>
      <c r="GKZ255"/>
      <c r="GLA255"/>
      <c r="GLB255"/>
      <c r="GLC255"/>
      <c r="GLD255"/>
      <c r="GLE255"/>
      <c r="GLF255"/>
      <c r="GLG255"/>
      <c r="GLH255"/>
      <c r="GLI255"/>
      <c r="GLJ255"/>
      <c r="GLK255"/>
      <c r="GLL255"/>
      <c r="GLM255"/>
      <c r="GLN255"/>
      <c r="GLO255"/>
      <c r="GLP255"/>
      <c r="GLQ255"/>
      <c r="GLR255"/>
      <c r="GLS255"/>
      <c r="GLT255"/>
      <c r="GLU255"/>
      <c r="GLV255"/>
      <c r="GLW255"/>
      <c r="GLX255"/>
      <c r="GLY255"/>
      <c r="GLZ255"/>
      <c r="GMA255"/>
      <c r="GMB255"/>
      <c r="GMC255"/>
      <c r="GMD255"/>
      <c r="GME255"/>
      <c r="GMF255"/>
      <c r="GMG255"/>
      <c r="GMH255"/>
      <c r="GMI255"/>
      <c r="GMJ255"/>
      <c r="GMK255"/>
      <c r="GML255"/>
      <c r="GMM255"/>
      <c r="GMN255"/>
      <c r="GMO255"/>
      <c r="GMP255"/>
      <c r="GMQ255"/>
      <c r="GMR255"/>
      <c r="GMS255"/>
      <c r="GMT255"/>
      <c r="GMU255"/>
      <c r="GMV255"/>
      <c r="GMW255"/>
      <c r="GMX255"/>
      <c r="GMY255"/>
      <c r="GMZ255"/>
      <c r="GNA255"/>
      <c r="GNB255"/>
      <c r="GNC255"/>
      <c r="GND255"/>
      <c r="GNE255"/>
      <c r="GNF255"/>
      <c r="GNG255"/>
      <c r="GNH255"/>
      <c r="GNI255"/>
      <c r="GNJ255"/>
      <c r="GNK255"/>
      <c r="GNL255"/>
      <c r="GNM255"/>
      <c r="GNN255"/>
      <c r="GNO255"/>
      <c r="GNP255"/>
      <c r="GNQ255"/>
      <c r="GNR255"/>
      <c r="GNS255"/>
      <c r="GNT255"/>
      <c r="GNU255"/>
      <c r="GNV255"/>
      <c r="GNW255"/>
      <c r="GNX255"/>
      <c r="GNY255"/>
      <c r="GNZ255"/>
      <c r="GOA255"/>
      <c r="GOB255"/>
      <c r="GOC255"/>
      <c r="GOD255"/>
      <c r="GOE255"/>
      <c r="GOF255"/>
      <c r="GOG255"/>
      <c r="GOH255"/>
      <c r="GOI255"/>
      <c r="GOJ255"/>
      <c r="GOK255"/>
      <c r="GOL255"/>
      <c r="GOM255"/>
      <c r="GON255"/>
      <c r="GOO255"/>
      <c r="GOP255"/>
      <c r="GOQ255"/>
      <c r="GOR255"/>
      <c r="GOS255"/>
      <c r="GOT255"/>
      <c r="GOU255"/>
      <c r="GOV255"/>
      <c r="GOW255"/>
      <c r="GOX255"/>
      <c r="GOY255"/>
      <c r="GOZ255"/>
      <c r="GPA255"/>
      <c r="GPB255"/>
      <c r="GPC255"/>
      <c r="GPD255"/>
      <c r="GPE255"/>
      <c r="GPF255"/>
      <c r="GPG255"/>
      <c r="GPH255"/>
      <c r="GPI255"/>
      <c r="GPJ255"/>
      <c r="GPK255"/>
      <c r="GPL255"/>
      <c r="GPM255"/>
      <c r="GPN255"/>
      <c r="GPO255"/>
      <c r="GPP255"/>
      <c r="GPQ255"/>
      <c r="GPR255"/>
      <c r="GPS255"/>
      <c r="GPT255"/>
      <c r="GPU255"/>
      <c r="GPV255"/>
      <c r="GPW255"/>
      <c r="GPX255"/>
      <c r="GPY255"/>
      <c r="GPZ255"/>
      <c r="GQA255"/>
      <c r="GQB255"/>
      <c r="GQC255"/>
      <c r="GQD255"/>
      <c r="GQE255"/>
      <c r="GQF255"/>
      <c r="GQG255"/>
      <c r="GQH255"/>
      <c r="GQI255"/>
      <c r="GQJ255"/>
      <c r="GQK255"/>
      <c r="GQL255"/>
      <c r="GQM255"/>
      <c r="GQN255"/>
      <c r="GQO255"/>
      <c r="GQP255"/>
      <c r="GQQ255"/>
      <c r="GQR255"/>
      <c r="GQS255"/>
      <c r="GQT255"/>
      <c r="GQU255"/>
      <c r="GQV255"/>
      <c r="GQW255"/>
      <c r="GQX255"/>
      <c r="GQY255"/>
      <c r="GQZ255"/>
      <c r="GRA255"/>
      <c r="GRB255"/>
      <c r="GRC255"/>
      <c r="GRD255"/>
      <c r="GRE255"/>
      <c r="GRF255"/>
      <c r="GRG255"/>
      <c r="GRH255"/>
      <c r="GRI255"/>
      <c r="GRJ255"/>
      <c r="GRK255"/>
      <c r="GRL255"/>
      <c r="GRM255"/>
      <c r="GRN255"/>
      <c r="GRO255"/>
      <c r="GRP255"/>
      <c r="GRQ255"/>
      <c r="GRR255"/>
      <c r="GRS255"/>
      <c r="GRT255"/>
      <c r="GRU255"/>
      <c r="GRV255"/>
      <c r="GRW255"/>
      <c r="GRX255"/>
      <c r="GRY255"/>
      <c r="GRZ255"/>
      <c r="GSA255"/>
      <c r="GSB255"/>
      <c r="GSC255"/>
      <c r="GSD255"/>
      <c r="GSE255"/>
      <c r="GSF255"/>
      <c r="GSG255"/>
      <c r="GSH255"/>
      <c r="GSI255"/>
      <c r="GSJ255"/>
      <c r="GSK255"/>
      <c r="GSL255"/>
      <c r="GSM255"/>
      <c r="GSN255"/>
      <c r="GSO255"/>
      <c r="GSP255"/>
      <c r="GSQ255"/>
      <c r="GSR255"/>
      <c r="GSS255"/>
      <c r="GST255"/>
      <c r="GSU255"/>
      <c r="GSV255"/>
      <c r="GSW255"/>
      <c r="GSX255"/>
      <c r="GSY255"/>
      <c r="GSZ255"/>
      <c r="GTA255"/>
      <c r="GTB255"/>
      <c r="GTC255"/>
      <c r="GTD255"/>
      <c r="GTE255"/>
      <c r="GTF255"/>
      <c r="GTG255"/>
      <c r="GTH255"/>
      <c r="GTI255"/>
      <c r="GTJ255"/>
      <c r="GTK255"/>
      <c r="GTL255"/>
      <c r="GTM255"/>
      <c r="GTN255"/>
      <c r="GTO255"/>
      <c r="GTP255"/>
      <c r="GTQ255"/>
      <c r="GTR255"/>
      <c r="GTS255"/>
      <c r="GTT255"/>
      <c r="GTU255"/>
      <c r="GTV255"/>
      <c r="GTW255"/>
      <c r="GTX255"/>
      <c r="GTY255"/>
      <c r="GTZ255"/>
      <c r="GUA255"/>
      <c r="GUB255"/>
      <c r="GUC255"/>
      <c r="GUD255"/>
      <c r="GUE255"/>
      <c r="GUF255"/>
      <c r="GUG255"/>
      <c r="GUH255"/>
      <c r="GUI255"/>
      <c r="GUJ255"/>
      <c r="GUK255"/>
      <c r="GUL255"/>
      <c r="GUM255"/>
      <c r="GUN255"/>
      <c r="GUO255"/>
      <c r="GUP255"/>
      <c r="GUQ255"/>
      <c r="GUR255"/>
      <c r="GUS255"/>
      <c r="GUT255"/>
      <c r="GUU255"/>
      <c r="GUV255"/>
      <c r="GUW255"/>
      <c r="GUX255"/>
      <c r="GUY255"/>
      <c r="GUZ255"/>
      <c r="GVA255"/>
      <c r="GVB255"/>
      <c r="GVC255"/>
      <c r="GVD255"/>
      <c r="GVE255"/>
      <c r="GVF255"/>
      <c r="GVG255"/>
      <c r="GVH255"/>
      <c r="GVI255"/>
      <c r="GVJ255"/>
      <c r="GVK255"/>
      <c r="GVL255"/>
      <c r="GVM255"/>
      <c r="GVN255"/>
      <c r="GVO255"/>
      <c r="GVP255"/>
      <c r="GVQ255"/>
      <c r="GVR255"/>
      <c r="GVS255"/>
      <c r="GVT255"/>
      <c r="GVU255"/>
      <c r="GVV255"/>
      <c r="GVW255"/>
      <c r="GVX255"/>
      <c r="GVY255"/>
      <c r="GVZ255"/>
      <c r="GWA255"/>
      <c r="GWB255"/>
      <c r="GWC255"/>
      <c r="GWD255"/>
      <c r="GWE255"/>
      <c r="GWF255"/>
      <c r="GWG255"/>
      <c r="GWH255"/>
      <c r="GWI255"/>
      <c r="GWJ255"/>
      <c r="GWK255"/>
      <c r="GWL255"/>
      <c r="GWM255"/>
      <c r="GWN255"/>
      <c r="GWO255"/>
      <c r="GWP255"/>
      <c r="GWQ255"/>
      <c r="GWR255"/>
      <c r="GWS255"/>
      <c r="GWT255"/>
      <c r="GWU255"/>
      <c r="GWV255"/>
      <c r="GWW255"/>
      <c r="GWX255"/>
      <c r="GWY255"/>
      <c r="GWZ255"/>
      <c r="GXA255"/>
      <c r="GXB255"/>
      <c r="GXC255"/>
      <c r="GXD255"/>
      <c r="GXE255"/>
      <c r="GXF255"/>
      <c r="GXG255"/>
      <c r="GXH255"/>
      <c r="GXI255"/>
      <c r="GXJ255"/>
      <c r="GXK255"/>
      <c r="GXL255"/>
      <c r="GXM255"/>
      <c r="GXN255"/>
      <c r="GXO255"/>
      <c r="GXP255"/>
      <c r="GXQ255"/>
      <c r="GXR255"/>
      <c r="GXS255"/>
      <c r="GXT255"/>
      <c r="GXU255"/>
      <c r="GXV255"/>
      <c r="GXW255"/>
      <c r="GXX255"/>
      <c r="GXY255"/>
      <c r="GXZ255"/>
      <c r="GYA255"/>
      <c r="GYB255"/>
      <c r="GYC255"/>
      <c r="GYD255"/>
      <c r="GYE255"/>
      <c r="GYF255"/>
      <c r="GYG255"/>
      <c r="GYH255"/>
      <c r="GYI255"/>
      <c r="GYJ255"/>
      <c r="GYK255"/>
      <c r="GYL255"/>
      <c r="GYM255"/>
      <c r="GYN255"/>
      <c r="GYO255"/>
      <c r="GYP255"/>
      <c r="GYQ255"/>
      <c r="GYR255"/>
      <c r="GYS255"/>
      <c r="GYT255"/>
      <c r="GYU255"/>
      <c r="GYV255"/>
      <c r="GYW255"/>
      <c r="GYX255"/>
      <c r="GYY255"/>
      <c r="GYZ255"/>
      <c r="GZA255"/>
      <c r="GZB255"/>
      <c r="GZC255"/>
      <c r="GZD255"/>
      <c r="GZE255"/>
      <c r="GZF255"/>
      <c r="GZG255"/>
      <c r="GZH255"/>
      <c r="GZI255"/>
      <c r="GZJ255"/>
      <c r="GZK255"/>
      <c r="GZL255"/>
      <c r="GZM255"/>
      <c r="GZN255"/>
      <c r="GZO255"/>
      <c r="GZP255"/>
      <c r="GZQ255"/>
      <c r="GZR255"/>
      <c r="GZS255"/>
      <c r="GZT255"/>
      <c r="GZU255"/>
      <c r="GZV255"/>
      <c r="GZW255"/>
      <c r="GZX255"/>
      <c r="GZY255"/>
      <c r="GZZ255"/>
      <c r="HAA255"/>
      <c r="HAB255"/>
      <c r="HAC255"/>
      <c r="HAD255"/>
      <c r="HAE255"/>
      <c r="HAF255"/>
      <c r="HAG255"/>
      <c r="HAH255"/>
      <c r="HAI255"/>
      <c r="HAJ255"/>
      <c r="HAK255"/>
      <c r="HAL255"/>
      <c r="HAM255"/>
      <c r="HAN255"/>
      <c r="HAO255"/>
      <c r="HAP255"/>
      <c r="HAQ255"/>
      <c r="HAR255"/>
      <c r="HAS255"/>
      <c r="HAT255"/>
      <c r="HAU255"/>
      <c r="HAV255"/>
      <c r="HAW255"/>
      <c r="HAX255"/>
      <c r="HAY255"/>
      <c r="HAZ255"/>
      <c r="HBA255"/>
      <c r="HBB255"/>
      <c r="HBC255"/>
      <c r="HBD255"/>
      <c r="HBE255"/>
      <c r="HBF255"/>
      <c r="HBG255"/>
      <c r="HBH255"/>
      <c r="HBI255"/>
      <c r="HBJ255"/>
      <c r="HBK255"/>
      <c r="HBL255"/>
      <c r="HBM255"/>
      <c r="HBN255"/>
      <c r="HBO255"/>
      <c r="HBP255"/>
      <c r="HBQ255"/>
      <c r="HBR255"/>
      <c r="HBS255"/>
      <c r="HBT255"/>
      <c r="HBU255"/>
      <c r="HBV255"/>
      <c r="HBW255"/>
      <c r="HBX255"/>
      <c r="HBY255"/>
      <c r="HBZ255"/>
      <c r="HCA255"/>
      <c r="HCB255"/>
      <c r="HCC255"/>
      <c r="HCD255"/>
      <c r="HCE255"/>
      <c r="HCF255"/>
      <c r="HCG255"/>
      <c r="HCH255"/>
      <c r="HCI255"/>
      <c r="HCJ255"/>
      <c r="HCK255"/>
      <c r="HCL255"/>
      <c r="HCM255"/>
      <c r="HCN255"/>
      <c r="HCO255"/>
      <c r="HCP255"/>
      <c r="HCQ255"/>
      <c r="HCR255"/>
      <c r="HCS255"/>
      <c r="HCT255"/>
      <c r="HCU255"/>
      <c r="HCV255"/>
      <c r="HCW255"/>
      <c r="HCX255"/>
      <c r="HCY255"/>
      <c r="HCZ255"/>
      <c r="HDA255"/>
      <c r="HDB255"/>
      <c r="HDC255"/>
      <c r="HDD255"/>
      <c r="HDE255"/>
      <c r="HDF255"/>
      <c r="HDG255"/>
      <c r="HDH255"/>
      <c r="HDI255"/>
      <c r="HDJ255"/>
      <c r="HDK255"/>
      <c r="HDL255"/>
      <c r="HDM255"/>
      <c r="HDN255"/>
      <c r="HDO255"/>
      <c r="HDP255"/>
      <c r="HDQ255"/>
      <c r="HDR255"/>
      <c r="HDS255"/>
      <c r="HDT255"/>
      <c r="HDU255"/>
      <c r="HDV255"/>
      <c r="HDW255"/>
      <c r="HDX255"/>
      <c r="HDY255"/>
      <c r="HDZ255"/>
      <c r="HEA255"/>
      <c r="HEB255"/>
      <c r="HEC255"/>
      <c r="HED255"/>
      <c r="HEE255"/>
      <c r="HEF255"/>
      <c r="HEG255"/>
      <c r="HEH255"/>
      <c r="HEI255"/>
      <c r="HEJ255"/>
      <c r="HEK255"/>
      <c r="HEL255"/>
      <c r="HEM255"/>
      <c r="HEN255"/>
      <c r="HEO255"/>
      <c r="HEP255"/>
      <c r="HEQ255"/>
      <c r="HER255"/>
      <c r="HES255"/>
      <c r="HET255"/>
      <c r="HEU255"/>
      <c r="HEV255"/>
      <c r="HEW255"/>
      <c r="HEX255"/>
      <c r="HEY255"/>
      <c r="HEZ255"/>
      <c r="HFA255"/>
      <c r="HFB255"/>
      <c r="HFC255"/>
      <c r="HFD255"/>
      <c r="HFE255"/>
      <c r="HFF255"/>
      <c r="HFG255"/>
      <c r="HFH255"/>
      <c r="HFI255"/>
      <c r="HFJ255"/>
      <c r="HFK255"/>
      <c r="HFL255"/>
      <c r="HFM255"/>
      <c r="HFN255"/>
      <c r="HFO255"/>
      <c r="HFP255"/>
      <c r="HFQ255"/>
      <c r="HFR255"/>
      <c r="HFS255"/>
      <c r="HFT255"/>
      <c r="HFU255"/>
      <c r="HFV255"/>
      <c r="HFW255"/>
      <c r="HFX255"/>
      <c r="HFY255"/>
      <c r="HFZ255"/>
      <c r="HGA255"/>
      <c r="HGB255"/>
      <c r="HGC255"/>
      <c r="HGD255"/>
      <c r="HGE255"/>
      <c r="HGF255"/>
      <c r="HGG255"/>
      <c r="HGH255"/>
      <c r="HGI255"/>
      <c r="HGJ255"/>
      <c r="HGK255"/>
      <c r="HGL255"/>
      <c r="HGM255"/>
      <c r="HGN255"/>
      <c r="HGO255"/>
      <c r="HGP255"/>
      <c r="HGQ255"/>
      <c r="HGR255"/>
      <c r="HGS255"/>
      <c r="HGT255"/>
      <c r="HGU255"/>
      <c r="HGV255"/>
      <c r="HGW255"/>
      <c r="HGX255"/>
      <c r="HGY255"/>
      <c r="HGZ255"/>
      <c r="HHA255"/>
      <c r="HHB255"/>
      <c r="HHC255"/>
      <c r="HHD255"/>
      <c r="HHE255"/>
      <c r="HHF255"/>
      <c r="HHG255"/>
      <c r="HHH255"/>
      <c r="HHI255"/>
      <c r="HHJ255"/>
      <c r="HHK255"/>
      <c r="HHL255"/>
      <c r="HHM255"/>
      <c r="HHN255"/>
      <c r="HHO255"/>
      <c r="HHP255"/>
      <c r="HHQ255"/>
      <c r="HHR255"/>
      <c r="HHS255"/>
      <c r="HHT255"/>
      <c r="HHU255"/>
      <c r="HHV255"/>
      <c r="HHW255"/>
      <c r="HHX255"/>
      <c r="HHY255"/>
      <c r="HHZ255"/>
      <c r="HIA255"/>
      <c r="HIB255"/>
      <c r="HIC255"/>
      <c r="HID255"/>
      <c r="HIE255"/>
      <c r="HIF255"/>
      <c r="HIG255"/>
      <c r="HIH255"/>
      <c r="HII255"/>
      <c r="HIJ255"/>
      <c r="HIK255"/>
      <c r="HIL255"/>
      <c r="HIM255"/>
      <c r="HIN255"/>
      <c r="HIO255"/>
      <c r="HIP255"/>
      <c r="HIQ255"/>
      <c r="HIR255"/>
      <c r="HIS255"/>
      <c r="HIT255"/>
      <c r="HIU255"/>
      <c r="HIV255"/>
      <c r="HIW255"/>
      <c r="HIX255"/>
      <c r="HIY255"/>
      <c r="HIZ255"/>
      <c r="HJA255"/>
      <c r="HJB255"/>
      <c r="HJC255"/>
      <c r="HJD255"/>
      <c r="HJE255"/>
      <c r="HJF255"/>
      <c r="HJG255"/>
      <c r="HJH255"/>
      <c r="HJI255"/>
      <c r="HJJ255"/>
      <c r="HJK255"/>
      <c r="HJL255"/>
      <c r="HJM255"/>
      <c r="HJN255"/>
      <c r="HJO255"/>
      <c r="HJP255"/>
      <c r="HJQ255"/>
      <c r="HJR255"/>
      <c r="HJS255"/>
      <c r="HJT255"/>
      <c r="HJU255"/>
      <c r="HJV255"/>
      <c r="HJW255"/>
      <c r="HJX255"/>
      <c r="HJY255"/>
      <c r="HJZ255"/>
      <c r="HKA255"/>
      <c r="HKB255"/>
      <c r="HKC255"/>
      <c r="HKD255"/>
      <c r="HKE255"/>
      <c r="HKF255"/>
      <c r="HKG255"/>
      <c r="HKH255"/>
      <c r="HKI255"/>
      <c r="HKJ255"/>
      <c r="HKK255"/>
      <c r="HKL255"/>
      <c r="HKM255"/>
      <c r="HKN255"/>
      <c r="HKO255"/>
      <c r="HKP255"/>
      <c r="HKQ255"/>
      <c r="HKR255"/>
      <c r="HKS255"/>
      <c r="HKT255"/>
      <c r="HKU255"/>
      <c r="HKV255"/>
      <c r="HKW255"/>
      <c r="HKX255"/>
      <c r="HKY255"/>
      <c r="HKZ255"/>
      <c r="HLA255"/>
      <c r="HLB255"/>
      <c r="HLC255"/>
      <c r="HLD255"/>
      <c r="HLE255"/>
      <c r="HLF255"/>
      <c r="HLG255"/>
      <c r="HLH255"/>
      <c r="HLI255"/>
      <c r="HLJ255"/>
      <c r="HLK255"/>
      <c r="HLL255"/>
      <c r="HLM255"/>
      <c r="HLN255"/>
      <c r="HLO255"/>
      <c r="HLP255"/>
      <c r="HLQ255"/>
      <c r="HLR255"/>
      <c r="HLS255"/>
      <c r="HLT255"/>
      <c r="HLU255"/>
      <c r="HLV255"/>
      <c r="HLW255"/>
      <c r="HLX255"/>
      <c r="HLY255"/>
      <c r="HLZ255"/>
      <c r="HMA255"/>
      <c r="HMB255"/>
      <c r="HMC255"/>
      <c r="HMD255"/>
      <c r="HME255"/>
      <c r="HMF255"/>
      <c r="HMG255"/>
      <c r="HMH255"/>
      <c r="HMI255"/>
      <c r="HMJ255"/>
      <c r="HMK255"/>
      <c r="HML255"/>
      <c r="HMM255"/>
      <c r="HMN255"/>
      <c r="HMO255"/>
      <c r="HMP255"/>
      <c r="HMQ255"/>
      <c r="HMR255"/>
      <c r="HMS255"/>
      <c r="HMT255"/>
      <c r="HMU255"/>
      <c r="HMV255"/>
      <c r="HMW255"/>
      <c r="HMX255"/>
      <c r="HMY255"/>
      <c r="HMZ255"/>
      <c r="HNA255"/>
      <c r="HNB255"/>
      <c r="HNC255"/>
      <c r="HND255"/>
      <c r="HNE255"/>
      <c r="HNF255"/>
      <c r="HNG255"/>
      <c r="HNH255"/>
      <c r="HNI255"/>
      <c r="HNJ255"/>
      <c r="HNK255"/>
      <c r="HNL255"/>
      <c r="HNM255"/>
      <c r="HNN255"/>
      <c r="HNO255"/>
      <c r="HNP255"/>
      <c r="HNQ255"/>
      <c r="HNR255"/>
      <c r="HNS255"/>
      <c r="HNT255"/>
      <c r="HNU255"/>
      <c r="HNV255"/>
      <c r="HNW255"/>
      <c r="HNX255"/>
      <c r="HNY255"/>
      <c r="HNZ255"/>
      <c r="HOA255"/>
      <c r="HOB255"/>
      <c r="HOC255"/>
      <c r="HOD255"/>
      <c r="HOE255"/>
      <c r="HOF255"/>
      <c r="HOG255"/>
      <c r="HOH255"/>
      <c r="HOI255"/>
      <c r="HOJ255"/>
      <c r="HOK255"/>
      <c r="HOL255"/>
      <c r="HOM255"/>
      <c r="HON255"/>
      <c r="HOO255"/>
      <c r="HOP255"/>
      <c r="HOQ255"/>
      <c r="HOR255"/>
      <c r="HOS255"/>
      <c r="HOT255"/>
      <c r="HOU255"/>
      <c r="HOV255"/>
      <c r="HOW255"/>
      <c r="HOX255"/>
      <c r="HOY255"/>
      <c r="HOZ255"/>
      <c r="HPA255"/>
      <c r="HPB255"/>
      <c r="HPC255"/>
      <c r="HPD255"/>
      <c r="HPE255"/>
      <c r="HPF255"/>
      <c r="HPG255"/>
      <c r="HPH255"/>
      <c r="HPI255"/>
      <c r="HPJ255"/>
      <c r="HPK255"/>
      <c r="HPL255"/>
      <c r="HPM255"/>
      <c r="HPN255"/>
      <c r="HPO255"/>
      <c r="HPP255"/>
      <c r="HPQ255"/>
      <c r="HPR255"/>
      <c r="HPS255"/>
      <c r="HPT255"/>
      <c r="HPU255"/>
      <c r="HPV255"/>
      <c r="HPW255"/>
      <c r="HPX255"/>
      <c r="HPY255"/>
      <c r="HPZ255"/>
      <c r="HQA255"/>
      <c r="HQB255"/>
      <c r="HQC255"/>
      <c r="HQD255"/>
      <c r="HQE255"/>
      <c r="HQF255"/>
      <c r="HQG255"/>
      <c r="HQH255"/>
      <c r="HQI255"/>
      <c r="HQJ255"/>
      <c r="HQK255"/>
      <c r="HQL255"/>
      <c r="HQM255"/>
      <c r="HQN255"/>
      <c r="HQO255"/>
      <c r="HQP255"/>
      <c r="HQQ255"/>
      <c r="HQR255"/>
      <c r="HQS255"/>
      <c r="HQT255"/>
      <c r="HQU255"/>
      <c r="HQV255"/>
      <c r="HQW255"/>
      <c r="HQX255"/>
      <c r="HQY255"/>
      <c r="HQZ255"/>
      <c r="HRA255"/>
      <c r="HRB255"/>
      <c r="HRC255"/>
      <c r="HRD255"/>
      <c r="HRE255"/>
      <c r="HRF255"/>
      <c r="HRG255"/>
      <c r="HRH255"/>
      <c r="HRI255"/>
      <c r="HRJ255"/>
      <c r="HRK255"/>
      <c r="HRL255"/>
      <c r="HRM255"/>
      <c r="HRN255"/>
      <c r="HRO255"/>
      <c r="HRP255"/>
      <c r="HRQ255"/>
      <c r="HRR255"/>
      <c r="HRS255"/>
      <c r="HRT255"/>
      <c r="HRU255"/>
      <c r="HRV255"/>
      <c r="HRW255"/>
      <c r="HRX255"/>
      <c r="HRY255"/>
      <c r="HRZ255"/>
      <c r="HSA255"/>
      <c r="HSB255"/>
      <c r="HSC255"/>
      <c r="HSD255"/>
      <c r="HSE255"/>
      <c r="HSF255"/>
      <c r="HSG255"/>
      <c r="HSH255"/>
      <c r="HSI255"/>
      <c r="HSJ255"/>
      <c r="HSK255"/>
      <c r="HSL255"/>
      <c r="HSM255"/>
      <c r="HSN255"/>
      <c r="HSO255"/>
      <c r="HSP255"/>
      <c r="HSQ255"/>
      <c r="HSR255"/>
      <c r="HSS255"/>
      <c r="HST255"/>
      <c r="HSU255"/>
      <c r="HSV255"/>
      <c r="HSW255"/>
      <c r="HSX255"/>
      <c r="HSY255"/>
      <c r="HSZ255"/>
      <c r="HTA255"/>
      <c r="HTB255"/>
      <c r="HTC255"/>
      <c r="HTD255"/>
      <c r="HTE255"/>
      <c r="HTF255"/>
      <c r="HTG255"/>
      <c r="HTH255"/>
      <c r="HTI255"/>
      <c r="HTJ255"/>
      <c r="HTK255"/>
      <c r="HTL255"/>
      <c r="HTM255"/>
      <c r="HTN255"/>
      <c r="HTO255"/>
      <c r="HTP255"/>
      <c r="HTQ255"/>
      <c r="HTR255"/>
      <c r="HTS255"/>
      <c r="HTT255"/>
      <c r="HTU255"/>
      <c r="HTV255"/>
      <c r="HTW255"/>
      <c r="HTX255"/>
      <c r="HTY255"/>
      <c r="HTZ255"/>
      <c r="HUA255"/>
      <c r="HUB255"/>
      <c r="HUC255"/>
      <c r="HUD255"/>
      <c r="HUE255"/>
      <c r="HUF255"/>
      <c r="HUG255"/>
      <c r="HUH255"/>
      <c r="HUI255"/>
      <c r="HUJ255"/>
      <c r="HUK255"/>
      <c r="HUL255"/>
      <c r="HUM255"/>
      <c r="HUN255"/>
      <c r="HUO255"/>
      <c r="HUP255"/>
      <c r="HUQ255"/>
      <c r="HUR255"/>
      <c r="HUS255"/>
      <c r="HUT255"/>
      <c r="HUU255"/>
      <c r="HUV255"/>
      <c r="HUW255"/>
      <c r="HUX255"/>
      <c r="HUY255"/>
      <c r="HUZ255"/>
      <c r="HVA255"/>
      <c r="HVB255"/>
      <c r="HVC255"/>
      <c r="HVD255"/>
      <c r="HVE255"/>
      <c r="HVF255"/>
      <c r="HVG255"/>
      <c r="HVH255"/>
      <c r="HVI255"/>
      <c r="HVJ255"/>
      <c r="HVK255"/>
      <c r="HVL255"/>
      <c r="HVM255"/>
      <c r="HVN255"/>
      <c r="HVO255"/>
      <c r="HVP255"/>
      <c r="HVQ255"/>
      <c r="HVR255"/>
      <c r="HVS255"/>
      <c r="HVT255"/>
      <c r="HVU255"/>
      <c r="HVV255"/>
      <c r="HVW255"/>
      <c r="HVX255"/>
      <c r="HVY255"/>
      <c r="HVZ255"/>
      <c r="HWA255"/>
      <c r="HWB255"/>
      <c r="HWC255"/>
      <c r="HWD255"/>
      <c r="HWE255"/>
      <c r="HWF255"/>
      <c r="HWG255"/>
      <c r="HWH255"/>
      <c r="HWI255"/>
      <c r="HWJ255"/>
      <c r="HWK255"/>
      <c r="HWL255"/>
      <c r="HWM255"/>
      <c r="HWN255"/>
      <c r="HWO255"/>
      <c r="HWP255"/>
      <c r="HWQ255"/>
      <c r="HWR255"/>
      <c r="HWS255"/>
      <c r="HWT255"/>
      <c r="HWU255"/>
      <c r="HWV255"/>
      <c r="HWW255"/>
      <c r="HWX255"/>
      <c r="HWY255"/>
      <c r="HWZ255"/>
      <c r="HXA255"/>
      <c r="HXB255"/>
      <c r="HXC255"/>
      <c r="HXD255"/>
      <c r="HXE255"/>
      <c r="HXF255"/>
      <c r="HXG255"/>
      <c r="HXH255"/>
      <c r="HXI255"/>
      <c r="HXJ255"/>
      <c r="HXK255"/>
      <c r="HXL255"/>
      <c r="HXM255"/>
      <c r="HXN255"/>
      <c r="HXO255"/>
      <c r="HXP255"/>
      <c r="HXQ255"/>
      <c r="HXR255"/>
      <c r="HXS255"/>
      <c r="HXT255"/>
      <c r="HXU255"/>
      <c r="HXV255"/>
      <c r="HXW255"/>
      <c r="HXX255"/>
      <c r="HXY255"/>
      <c r="HXZ255"/>
      <c r="HYA255"/>
      <c r="HYB255"/>
      <c r="HYC255"/>
      <c r="HYD255"/>
      <c r="HYE255"/>
      <c r="HYF255"/>
      <c r="HYG255"/>
      <c r="HYH255"/>
      <c r="HYI255"/>
      <c r="HYJ255"/>
      <c r="HYK255"/>
      <c r="HYL255"/>
      <c r="HYM255"/>
      <c r="HYN255"/>
      <c r="HYO255"/>
      <c r="HYP255"/>
      <c r="HYQ255"/>
      <c r="HYR255"/>
      <c r="HYS255"/>
      <c r="HYT255"/>
      <c r="HYU255"/>
      <c r="HYV255"/>
      <c r="HYW255"/>
      <c r="HYX255"/>
      <c r="HYY255"/>
      <c r="HYZ255"/>
      <c r="HZA255"/>
      <c r="HZB255"/>
      <c r="HZC255"/>
      <c r="HZD255"/>
      <c r="HZE255"/>
      <c r="HZF255"/>
      <c r="HZG255"/>
      <c r="HZH255"/>
      <c r="HZI255"/>
      <c r="HZJ255"/>
      <c r="HZK255"/>
      <c r="HZL255"/>
      <c r="HZM255"/>
      <c r="HZN255"/>
      <c r="HZO255"/>
      <c r="HZP255"/>
      <c r="HZQ255"/>
      <c r="HZR255"/>
      <c r="HZS255"/>
      <c r="HZT255"/>
      <c r="HZU255"/>
      <c r="HZV255"/>
      <c r="HZW255"/>
      <c r="HZX255"/>
      <c r="HZY255"/>
      <c r="HZZ255"/>
      <c r="IAA255"/>
      <c r="IAB255"/>
      <c r="IAC255"/>
      <c r="IAD255"/>
      <c r="IAE255"/>
      <c r="IAF255"/>
      <c r="IAG255"/>
      <c r="IAH255"/>
      <c r="IAI255"/>
      <c r="IAJ255"/>
      <c r="IAK255"/>
      <c r="IAL255"/>
      <c r="IAM255"/>
      <c r="IAN255"/>
      <c r="IAO255"/>
      <c r="IAP255"/>
      <c r="IAQ255"/>
      <c r="IAR255"/>
      <c r="IAS255"/>
      <c r="IAT255"/>
      <c r="IAU255"/>
      <c r="IAV255"/>
      <c r="IAW255"/>
      <c r="IAX255"/>
      <c r="IAY255"/>
      <c r="IAZ255"/>
      <c r="IBA255"/>
      <c r="IBB255"/>
      <c r="IBC255"/>
      <c r="IBD255"/>
      <c r="IBE255"/>
      <c r="IBF255"/>
      <c r="IBG255"/>
      <c r="IBH255"/>
      <c r="IBI255"/>
      <c r="IBJ255"/>
      <c r="IBK255"/>
      <c r="IBL255"/>
      <c r="IBM255"/>
      <c r="IBN255"/>
      <c r="IBO255"/>
      <c r="IBP255"/>
      <c r="IBQ255"/>
      <c r="IBR255"/>
      <c r="IBS255"/>
      <c r="IBT255"/>
      <c r="IBU255"/>
      <c r="IBV255"/>
      <c r="IBW255"/>
      <c r="IBX255"/>
      <c r="IBY255"/>
      <c r="IBZ255"/>
      <c r="ICA255"/>
      <c r="ICB255"/>
      <c r="ICC255"/>
      <c r="ICD255"/>
      <c r="ICE255"/>
      <c r="ICF255"/>
      <c r="ICG255"/>
      <c r="ICH255"/>
      <c r="ICI255"/>
      <c r="ICJ255"/>
      <c r="ICK255"/>
      <c r="ICL255"/>
      <c r="ICM255"/>
      <c r="ICN255"/>
      <c r="ICO255"/>
      <c r="ICP255"/>
      <c r="ICQ255"/>
      <c r="ICR255"/>
      <c r="ICS255"/>
      <c r="ICT255"/>
      <c r="ICU255"/>
      <c r="ICV255"/>
      <c r="ICW255"/>
      <c r="ICX255"/>
      <c r="ICY255"/>
      <c r="ICZ255"/>
      <c r="IDA255"/>
      <c r="IDB255"/>
      <c r="IDC255"/>
      <c r="IDD255"/>
      <c r="IDE255"/>
      <c r="IDF255"/>
      <c r="IDG255"/>
      <c r="IDH255"/>
      <c r="IDI255"/>
      <c r="IDJ255"/>
      <c r="IDK255"/>
      <c r="IDL255"/>
      <c r="IDM255"/>
      <c r="IDN255"/>
      <c r="IDO255"/>
      <c r="IDP255"/>
      <c r="IDQ255"/>
      <c r="IDR255"/>
      <c r="IDS255"/>
      <c r="IDT255"/>
      <c r="IDU255"/>
      <c r="IDV255"/>
      <c r="IDW255"/>
      <c r="IDX255"/>
      <c r="IDY255"/>
      <c r="IDZ255"/>
      <c r="IEA255"/>
      <c r="IEB255"/>
      <c r="IEC255"/>
      <c r="IED255"/>
      <c r="IEE255"/>
      <c r="IEF255"/>
      <c r="IEG255"/>
      <c r="IEH255"/>
      <c r="IEI255"/>
      <c r="IEJ255"/>
      <c r="IEK255"/>
      <c r="IEL255"/>
      <c r="IEM255"/>
      <c r="IEN255"/>
      <c r="IEO255"/>
      <c r="IEP255"/>
      <c r="IEQ255"/>
      <c r="IER255"/>
      <c r="IES255"/>
      <c r="IET255"/>
      <c r="IEU255"/>
      <c r="IEV255"/>
      <c r="IEW255"/>
      <c r="IEX255"/>
      <c r="IEY255"/>
      <c r="IEZ255"/>
      <c r="IFA255"/>
      <c r="IFB255"/>
      <c r="IFC255"/>
      <c r="IFD255"/>
      <c r="IFE255"/>
      <c r="IFF255"/>
      <c r="IFG255"/>
      <c r="IFH255"/>
      <c r="IFI255"/>
      <c r="IFJ255"/>
      <c r="IFK255"/>
      <c r="IFL255"/>
      <c r="IFM255"/>
      <c r="IFN255"/>
      <c r="IFO255"/>
      <c r="IFP255"/>
      <c r="IFQ255"/>
      <c r="IFR255"/>
      <c r="IFS255"/>
      <c r="IFT255"/>
      <c r="IFU255"/>
      <c r="IFV255"/>
      <c r="IFW255"/>
      <c r="IFX255"/>
      <c r="IFY255"/>
      <c r="IFZ255"/>
      <c r="IGA255"/>
      <c r="IGB255"/>
      <c r="IGC255"/>
      <c r="IGD255"/>
      <c r="IGE255"/>
      <c r="IGF255"/>
      <c r="IGG255"/>
      <c r="IGH255"/>
      <c r="IGI255"/>
      <c r="IGJ255"/>
      <c r="IGK255"/>
      <c r="IGL255"/>
      <c r="IGM255"/>
      <c r="IGN255"/>
      <c r="IGO255"/>
      <c r="IGP255"/>
      <c r="IGQ255"/>
      <c r="IGR255"/>
      <c r="IGS255"/>
      <c r="IGT255"/>
      <c r="IGU255"/>
      <c r="IGV255"/>
      <c r="IGW255"/>
      <c r="IGX255"/>
      <c r="IGY255"/>
      <c r="IGZ255"/>
      <c r="IHA255"/>
      <c r="IHB255"/>
      <c r="IHC255"/>
      <c r="IHD255"/>
      <c r="IHE255"/>
      <c r="IHF255"/>
      <c r="IHG255"/>
      <c r="IHH255"/>
      <c r="IHI255"/>
      <c r="IHJ255"/>
      <c r="IHK255"/>
      <c r="IHL255"/>
      <c r="IHM255"/>
      <c r="IHN255"/>
      <c r="IHO255"/>
      <c r="IHP255"/>
      <c r="IHQ255"/>
      <c r="IHR255"/>
      <c r="IHS255"/>
      <c r="IHT255"/>
      <c r="IHU255"/>
      <c r="IHV255"/>
      <c r="IHW255"/>
      <c r="IHX255"/>
      <c r="IHY255"/>
      <c r="IHZ255"/>
      <c r="IIA255"/>
      <c r="IIB255"/>
      <c r="IIC255"/>
      <c r="IID255"/>
      <c r="IIE255"/>
      <c r="IIF255"/>
      <c r="IIG255"/>
      <c r="IIH255"/>
      <c r="III255"/>
      <c r="IIJ255"/>
      <c r="IIK255"/>
      <c r="IIL255"/>
      <c r="IIM255"/>
      <c r="IIN255"/>
      <c r="IIO255"/>
      <c r="IIP255"/>
      <c r="IIQ255"/>
      <c r="IIR255"/>
      <c r="IIS255"/>
      <c r="IIT255"/>
      <c r="IIU255"/>
      <c r="IIV255"/>
      <c r="IIW255"/>
      <c r="IIX255"/>
      <c r="IIY255"/>
      <c r="IIZ255"/>
      <c r="IJA255"/>
      <c r="IJB255"/>
      <c r="IJC255"/>
      <c r="IJD255"/>
      <c r="IJE255"/>
      <c r="IJF255"/>
      <c r="IJG255"/>
      <c r="IJH255"/>
      <c r="IJI255"/>
      <c r="IJJ255"/>
      <c r="IJK255"/>
      <c r="IJL255"/>
      <c r="IJM255"/>
      <c r="IJN255"/>
      <c r="IJO255"/>
      <c r="IJP255"/>
      <c r="IJQ255"/>
      <c r="IJR255"/>
      <c r="IJS255"/>
      <c r="IJT255"/>
      <c r="IJU255"/>
      <c r="IJV255"/>
      <c r="IJW255"/>
      <c r="IJX255"/>
      <c r="IJY255"/>
      <c r="IJZ255"/>
      <c r="IKA255"/>
      <c r="IKB255"/>
      <c r="IKC255"/>
      <c r="IKD255"/>
      <c r="IKE255"/>
      <c r="IKF255"/>
      <c r="IKG255"/>
      <c r="IKH255"/>
      <c r="IKI255"/>
      <c r="IKJ255"/>
      <c r="IKK255"/>
      <c r="IKL255"/>
      <c r="IKM255"/>
      <c r="IKN255"/>
      <c r="IKO255"/>
      <c r="IKP255"/>
      <c r="IKQ255"/>
      <c r="IKR255"/>
      <c r="IKS255"/>
      <c r="IKT255"/>
      <c r="IKU255"/>
      <c r="IKV255"/>
      <c r="IKW255"/>
      <c r="IKX255"/>
      <c r="IKY255"/>
      <c r="IKZ255"/>
      <c r="ILA255"/>
      <c r="ILB255"/>
      <c r="ILC255"/>
      <c r="ILD255"/>
      <c r="ILE255"/>
      <c r="ILF255"/>
      <c r="ILG255"/>
      <c r="ILH255"/>
      <c r="ILI255"/>
      <c r="ILJ255"/>
      <c r="ILK255"/>
      <c r="ILL255"/>
      <c r="ILM255"/>
      <c r="ILN255"/>
      <c r="ILO255"/>
      <c r="ILP255"/>
      <c r="ILQ255"/>
      <c r="ILR255"/>
      <c r="ILS255"/>
      <c r="ILT255"/>
      <c r="ILU255"/>
      <c r="ILV255"/>
      <c r="ILW255"/>
      <c r="ILX255"/>
      <c r="ILY255"/>
      <c r="ILZ255"/>
      <c r="IMA255"/>
      <c r="IMB255"/>
      <c r="IMC255"/>
      <c r="IMD255"/>
      <c r="IME255"/>
      <c r="IMF255"/>
      <c r="IMG255"/>
      <c r="IMH255"/>
      <c r="IMI255"/>
      <c r="IMJ255"/>
      <c r="IMK255"/>
      <c r="IML255"/>
      <c r="IMM255"/>
      <c r="IMN255"/>
      <c r="IMO255"/>
      <c r="IMP255"/>
      <c r="IMQ255"/>
      <c r="IMR255"/>
      <c r="IMS255"/>
      <c r="IMT255"/>
      <c r="IMU255"/>
      <c r="IMV255"/>
      <c r="IMW255"/>
      <c r="IMX255"/>
      <c r="IMY255"/>
      <c r="IMZ255"/>
      <c r="INA255"/>
      <c r="INB255"/>
      <c r="INC255"/>
      <c r="IND255"/>
      <c r="INE255"/>
      <c r="INF255"/>
      <c r="ING255"/>
      <c r="INH255"/>
      <c r="INI255"/>
      <c r="INJ255"/>
      <c r="INK255"/>
      <c r="INL255"/>
      <c r="INM255"/>
      <c r="INN255"/>
      <c r="INO255"/>
      <c r="INP255"/>
      <c r="INQ255"/>
      <c r="INR255"/>
      <c r="INS255"/>
      <c r="INT255"/>
      <c r="INU255"/>
      <c r="INV255"/>
      <c r="INW255"/>
      <c r="INX255"/>
      <c r="INY255"/>
      <c r="INZ255"/>
      <c r="IOA255"/>
      <c r="IOB255"/>
      <c r="IOC255"/>
      <c r="IOD255"/>
      <c r="IOE255"/>
      <c r="IOF255"/>
      <c r="IOG255"/>
      <c r="IOH255"/>
      <c r="IOI255"/>
      <c r="IOJ255"/>
      <c r="IOK255"/>
      <c r="IOL255"/>
      <c r="IOM255"/>
      <c r="ION255"/>
      <c r="IOO255"/>
      <c r="IOP255"/>
      <c r="IOQ255"/>
      <c r="IOR255"/>
      <c r="IOS255"/>
      <c r="IOT255"/>
      <c r="IOU255"/>
      <c r="IOV255"/>
      <c r="IOW255"/>
      <c r="IOX255"/>
      <c r="IOY255"/>
      <c r="IOZ255"/>
      <c r="IPA255"/>
      <c r="IPB255"/>
      <c r="IPC255"/>
      <c r="IPD255"/>
      <c r="IPE255"/>
      <c r="IPF255"/>
      <c r="IPG255"/>
      <c r="IPH255"/>
      <c r="IPI255"/>
      <c r="IPJ255"/>
      <c r="IPK255"/>
      <c r="IPL255"/>
      <c r="IPM255"/>
      <c r="IPN255"/>
      <c r="IPO255"/>
      <c r="IPP255"/>
      <c r="IPQ255"/>
      <c r="IPR255"/>
      <c r="IPS255"/>
      <c r="IPT255"/>
      <c r="IPU255"/>
      <c r="IPV255"/>
      <c r="IPW255"/>
      <c r="IPX255"/>
      <c r="IPY255"/>
      <c r="IPZ255"/>
      <c r="IQA255"/>
      <c r="IQB255"/>
      <c r="IQC255"/>
      <c r="IQD255"/>
      <c r="IQE255"/>
      <c r="IQF255"/>
      <c r="IQG255"/>
      <c r="IQH255"/>
      <c r="IQI255"/>
      <c r="IQJ255"/>
      <c r="IQK255"/>
      <c r="IQL255"/>
      <c r="IQM255"/>
      <c r="IQN255"/>
      <c r="IQO255"/>
      <c r="IQP255"/>
      <c r="IQQ255"/>
      <c r="IQR255"/>
      <c r="IQS255"/>
      <c r="IQT255"/>
      <c r="IQU255"/>
      <c r="IQV255"/>
      <c r="IQW255"/>
      <c r="IQX255"/>
      <c r="IQY255"/>
      <c r="IQZ255"/>
      <c r="IRA255"/>
      <c r="IRB255"/>
      <c r="IRC255"/>
      <c r="IRD255"/>
      <c r="IRE255"/>
      <c r="IRF255"/>
      <c r="IRG255"/>
      <c r="IRH255"/>
      <c r="IRI255"/>
      <c r="IRJ255"/>
      <c r="IRK255"/>
      <c r="IRL255"/>
      <c r="IRM255"/>
      <c r="IRN255"/>
      <c r="IRO255"/>
      <c r="IRP255"/>
      <c r="IRQ255"/>
      <c r="IRR255"/>
      <c r="IRS255"/>
      <c r="IRT255"/>
      <c r="IRU255"/>
      <c r="IRV255"/>
      <c r="IRW255"/>
      <c r="IRX255"/>
      <c r="IRY255"/>
      <c r="IRZ255"/>
      <c r="ISA255"/>
      <c r="ISB255"/>
      <c r="ISC255"/>
      <c r="ISD255"/>
      <c r="ISE255"/>
      <c r="ISF255"/>
      <c r="ISG255"/>
      <c r="ISH255"/>
      <c r="ISI255"/>
      <c r="ISJ255"/>
      <c r="ISK255"/>
      <c r="ISL255"/>
      <c r="ISM255"/>
      <c r="ISN255"/>
      <c r="ISO255"/>
      <c r="ISP255"/>
      <c r="ISQ255"/>
      <c r="ISR255"/>
      <c r="ISS255"/>
      <c r="IST255"/>
      <c r="ISU255"/>
      <c r="ISV255"/>
      <c r="ISW255"/>
      <c r="ISX255"/>
      <c r="ISY255"/>
      <c r="ISZ255"/>
      <c r="ITA255"/>
      <c r="ITB255"/>
      <c r="ITC255"/>
      <c r="ITD255"/>
      <c r="ITE255"/>
      <c r="ITF255"/>
      <c r="ITG255"/>
      <c r="ITH255"/>
      <c r="ITI255"/>
      <c r="ITJ255"/>
      <c r="ITK255"/>
      <c r="ITL255"/>
      <c r="ITM255"/>
      <c r="ITN255"/>
      <c r="ITO255"/>
      <c r="ITP255"/>
      <c r="ITQ255"/>
      <c r="ITR255"/>
      <c r="ITS255"/>
      <c r="ITT255"/>
      <c r="ITU255"/>
      <c r="ITV255"/>
      <c r="ITW255"/>
      <c r="ITX255"/>
      <c r="ITY255"/>
      <c r="ITZ255"/>
      <c r="IUA255"/>
      <c r="IUB255"/>
      <c r="IUC255"/>
      <c r="IUD255"/>
      <c r="IUE255"/>
      <c r="IUF255"/>
      <c r="IUG255"/>
      <c r="IUH255"/>
      <c r="IUI255"/>
      <c r="IUJ255"/>
      <c r="IUK255"/>
      <c r="IUL255"/>
      <c r="IUM255"/>
      <c r="IUN255"/>
      <c r="IUO255"/>
      <c r="IUP255"/>
      <c r="IUQ255"/>
      <c r="IUR255"/>
      <c r="IUS255"/>
      <c r="IUT255"/>
      <c r="IUU255"/>
      <c r="IUV255"/>
      <c r="IUW255"/>
      <c r="IUX255"/>
      <c r="IUY255"/>
      <c r="IUZ255"/>
      <c r="IVA255"/>
      <c r="IVB255"/>
      <c r="IVC255"/>
      <c r="IVD255"/>
      <c r="IVE255"/>
      <c r="IVF255"/>
      <c r="IVG255"/>
      <c r="IVH255"/>
      <c r="IVI255"/>
      <c r="IVJ255"/>
      <c r="IVK255"/>
      <c r="IVL255"/>
      <c r="IVM255"/>
      <c r="IVN255"/>
      <c r="IVO255"/>
      <c r="IVP255"/>
      <c r="IVQ255"/>
      <c r="IVR255"/>
      <c r="IVS255"/>
      <c r="IVT255"/>
      <c r="IVU255"/>
      <c r="IVV255"/>
      <c r="IVW255"/>
      <c r="IVX255"/>
      <c r="IVY255"/>
      <c r="IVZ255"/>
      <c r="IWA255"/>
      <c r="IWB255"/>
      <c r="IWC255"/>
      <c r="IWD255"/>
      <c r="IWE255"/>
      <c r="IWF255"/>
      <c r="IWG255"/>
      <c r="IWH255"/>
      <c r="IWI255"/>
      <c r="IWJ255"/>
      <c r="IWK255"/>
      <c r="IWL255"/>
      <c r="IWM255"/>
      <c r="IWN255"/>
      <c r="IWO255"/>
      <c r="IWP255"/>
      <c r="IWQ255"/>
      <c r="IWR255"/>
      <c r="IWS255"/>
      <c r="IWT255"/>
      <c r="IWU255"/>
      <c r="IWV255"/>
      <c r="IWW255"/>
      <c r="IWX255"/>
      <c r="IWY255"/>
      <c r="IWZ255"/>
      <c r="IXA255"/>
      <c r="IXB255"/>
      <c r="IXC255"/>
      <c r="IXD255"/>
      <c r="IXE255"/>
      <c r="IXF255"/>
      <c r="IXG255"/>
      <c r="IXH255"/>
      <c r="IXI255"/>
      <c r="IXJ255"/>
      <c r="IXK255"/>
      <c r="IXL255"/>
      <c r="IXM255"/>
      <c r="IXN255"/>
      <c r="IXO255"/>
      <c r="IXP255"/>
      <c r="IXQ255"/>
      <c r="IXR255"/>
      <c r="IXS255"/>
      <c r="IXT255"/>
      <c r="IXU255"/>
      <c r="IXV255"/>
      <c r="IXW255"/>
      <c r="IXX255"/>
      <c r="IXY255"/>
      <c r="IXZ255"/>
      <c r="IYA255"/>
      <c r="IYB255"/>
      <c r="IYC255"/>
      <c r="IYD255"/>
      <c r="IYE255"/>
      <c r="IYF255"/>
      <c r="IYG255"/>
      <c r="IYH255"/>
      <c r="IYI255"/>
      <c r="IYJ255"/>
      <c r="IYK255"/>
      <c r="IYL255"/>
      <c r="IYM255"/>
      <c r="IYN255"/>
      <c r="IYO255"/>
      <c r="IYP255"/>
      <c r="IYQ255"/>
      <c r="IYR255"/>
      <c r="IYS255"/>
      <c r="IYT255"/>
      <c r="IYU255"/>
      <c r="IYV255"/>
      <c r="IYW255"/>
      <c r="IYX255"/>
      <c r="IYY255"/>
      <c r="IYZ255"/>
      <c r="IZA255"/>
      <c r="IZB255"/>
      <c r="IZC255"/>
      <c r="IZD255"/>
      <c r="IZE255"/>
      <c r="IZF255"/>
      <c r="IZG255"/>
      <c r="IZH255"/>
      <c r="IZI255"/>
      <c r="IZJ255"/>
      <c r="IZK255"/>
      <c r="IZL255"/>
      <c r="IZM255"/>
      <c r="IZN255"/>
      <c r="IZO255"/>
      <c r="IZP255"/>
      <c r="IZQ255"/>
      <c r="IZR255"/>
      <c r="IZS255"/>
      <c r="IZT255"/>
      <c r="IZU255"/>
      <c r="IZV255"/>
      <c r="IZW255"/>
      <c r="IZX255"/>
      <c r="IZY255"/>
      <c r="IZZ255"/>
      <c r="JAA255"/>
      <c r="JAB255"/>
      <c r="JAC255"/>
      <c r="JAD255"/>
      <c r="JAE255"/>
      <c r="JAF255"/>
      <c r="JAG255"/>
      <c r="JAH255"/>
      <c r="JAI255"/>
      <c r="JAJ255"/>
      <c r="JAK255"/>
      <c r="JAL255"/>
      <c r="JAM255"/>
      <c r="JAN255"/>
      <c r="JAO255"/>
      <c r="JAP255"/>
      <c r="JAQ255"/>
      <c r="JAR255"/>
      <c r="JAS255"/>
      <c r="JAT255"/>
      <c r="JAU255"/>
      <c r="JAV255"/>
      <c r="JAW255"/>
      <c r="JAX255"/>
      <c r="JAY255"/>
      <c r="JAZ255"/>
      <c r="JBA255"/>
      <c r="JBB255"/>
      <c r="JBC255"/>
      <c r="JBD255"/>
      <c r="JBE255"/>
      <c r="JBF255"/>
      <c r="JBG255"/>
      <c r="JBH255"/>
      <c r="JBI255"/>
      <c r="JBJ255"/>
      <c r="JBK255"/>
      <c r="JBL255"/>
      <c r="JBM255"/>
      <c r="JBN255"/>
      <c r="JBO255"/>
      <c r="JBP255"/>
      <c r="JBQ255"/>
      <c r="JBR255"/>
      <c r="JBS255"/>
      <c r="JBT255"/>
      <c r="JBU255"/>
      <c r="JBV255"/>
      <c r="JBW255"/>
      <c r="JBX255"/>
      <c r="JBY255"/>
      <c r="JBZ255"/>
      <c r="JCA255"/>
      <c r="JCB255"/>
      <c r="JCC255"/>
      <c r="JCD255"/>
      <c r="JCE255"/>
      <c r="JCF255"/>
      <c r="JCG255"/>
      <c r="JCH255"/>
      <c r="JCI255"/>
      <c r="JCJ255"/>
      <c r="JCK255"/>
      <c r="JCL255"/>
      <c r="JCM255"/>
      <c r="JCN255"/>
      <c r="JCO255"/>
      <c r="JCP255"/>
      <c r="JCQ255"/>
      <c r="JCR255"/>
      <c r="JCS255"/>
      <c r="JCT255"/>
      <c r="JCU255"/>
      <c r="JCV255"/>
      <c r="JCW255"/>
      <c r="JCX255"/>
      <c r="JCY255"/>
      <c r="JCZ255"/>
      <c r="JDA255"/>
      <c r="JDB255"/>
      <c r="JDC255"/>
      <c r="JDD255"/>
      <c r="JDE255"/>
      <c r="JDF255"/>
      <c r="JDG255"/>
      <c r="JDH255"/>
      <c r="JDI255"/>
      <c r="JDJ255"/>
      <c r="JDK255"/>
      <c r="JDL255"/>
      <c r="JDM255"/>
      <c r="JDN255"/>
      <c r="JDO255"/>
      <c r="JDP255"/>
      <c r="JDQ255"/>
      <c r="JDR255"/>
      <c r="JDS255"/>
      <c r="JDT255"/>
      <c r="JDU255"/>
      <c r="JDV255"/>
      <c r="JDW255"/>
      <c r="JDX255"/>
      <c r="JDY255"/>
      <c r="JDZ255"/>
      <c r="JEA255"/>
      <c r="JEB255"/>
      <c r="JEC255"/>
      <c r="JED255"/>
      <c r="JEE255"/>
      <c r="JEF255"/>
      <c r="JEG255"/>
      <c r="JEH255"/>
      <c r="JEI255"/>
      <c r="JEJ255"/>
      <c r="JEK255"/>
      <c r="JEL255"/>
      <c r="JEM255"/>
      <c r="JEN255"/>
      <c r="JEO255"/>
      <c r="JEP255"/>
      <c r="JEQ255"/>
      <c r="JER255"/>
      <c r="JES255"/>
      <c r="JET255"/>
      <c r="JEU255"/>
      <c r="JEV255"/>
      <c r="JEW255"/>
      <c r="JEX255"/>
      <c r="JEY255"/>
      <c r="JEZ255"/>
      <c r="JFA255"/>
      <c r="JFB255"/>
      <c r="JFC255"/>
      <c r="JFD255"/>
      <c r="JFE255"/>
      <c r="JFF255"/>
      <c r="JFG255"/>
      <c r="JFH255"/>
      <c r="JFI255"/>
      <c r="JFJ255"/>
      <c r="JFK255"/>
      <c r="JFL255"/>
      <c r="JFM255"/>
      <c r="JFN255"/>
      <c r="JFO255"/>
      <c r="JFP255"/>
      <c r="JFQ255"/>
      <c r="JFR255"/>
      <c r="JFS255"/>
      <c r="JFT255"/>
      <c r="JFU255"/>
      <c r="JFV255"/>
      <c r="JFW255"/>
      <c r="JFX255"/>
      <c r="JFY255"/>
      <c r="JFZ255"/>
      <c r="JGA255"/>
      <c r="JGB255"/>
      <c r="JGC255"/>
      <c r="JGD255"/>
      <c r="JGE255"/>
      <c r="JGF255"/>
      <c r="JGG255"/>
      <c r="JGH255"/>
      <c r="JGI255"/>
      <c r="JGJ255"/>
      <c r="JGK255"/>
      <c r="JGL255"/>
      <c r="JGM255"/>
      <c r="JGN255"/>
      <c r="JGO255"/>
      <c r="JGP255"/>
      <c r="JGQ255"/>
      <c r="JGR255"/>
      <c r="JGS255"/>
      <c r="JGT255"/>
      <c r="JGU255"/>
      <c r="JGV255"/>
      <c r="JGW255"/>
      <c r="JGX255"/>
      <c r="JGY255"/>
      <c r="JGZ255"/>
      <c r="JHA255"/>
      <c r="JHB255"/>
      <c r="JHC255"/>
      <c r="JHD255"/>
      <c r="JHE255"/>
      <c r="JHF255"/>
      <c r="JHG255"/>
      <c r="JHH255"/>
      <c r="JHI255"/>
      <c r="JHJ255"/>
      <c r="JHK255"/>
      <c r="JHL255"/>
      <c r="JHM255"/>
      <c r="JHN255"/>
      <c r="JHO255"/>
      <c r="JHP255"/>
      <c r="JHQ255"/>
      <c r="JHR255"/>
      <c r="JHS255"/>
      <c r="JHT255"/>
      <c r="JHU255"/>
      <c r="JHV255"/>
      <c r="JHW255"/>
      <c r="JHX255"/>
      <c r="JHY255"/>
      <c r="JHZ255"/>
      <c r="JIA255"/>
      <c r="JIB255"/>
      <c r="JIC255"/>
      <c r="JID255"/>
      <c r="JIE255"/>
      <c r="JIF255"/>
      <c r="JIG255"/>
      <c r="JIH255"/>
      <c r="JII255"/>
      <c r="JIJ255"/>
      <c r="JIK255"/>
      <c r="JIL255"/>
      <c r="JIM255"/>
      <c r="JIN255"/>
      <c r="JIO255"/>
      <c r="JIP255"/>
      <c r="JIQ255"/>
      <c r="JIR255"/>
      <c r="JIS255"/>
      <c r="JIT255"/>
      <c r="JIU255"/>
      <c r="JIV255"/>
      <c r="JIW255"/>
      <c r="JIX255"/>
      <c r="JIY255"/>
      <c r="JIZ255"/>
      <c r="JJA255"/>
      <c r="JJB255"/>
      <c r="JJC255"/>
      <c r="JJD255"/>
      <c r="JJE255"/>
      <c r="JJF255"/>
      <c r="JJG255"/>
      <c r="JJH255"/>
      <c r="JJI255"/>
      <c r="JJJ255"/>
      <c r="JJK255"/>
      <c r="JJL255"/>
      <c r="JJM255"/>
      <c r="JJN255"/>
      <c r="JJO255"/>
      <c r="JJP255"/>
      <c r="JJQ255"/>
      <c r="JJR255"/>
      <c r="JJS255"/>
      <c r="JJT255"/>
      <c r="JJU255"/>
      <c r="JJV255"/>
      <c r="JJW255"/>
      <c r="JJX255"/>
      <c r="JJY255"/>
      <c r="JJZ255"/>
      <c r="JKA255"/>
      <c r="JKB255"/>
      <c r="JKC255"/>
      <c r="JKD255"/>
      <c r="JKE255"/>
      <c r="JKF255"/>
      <c r="JKG255"/>
      <c r="JKH255"/>
      <c r="JKI255"/>
      <c r="JKJ255"/>
      <c r="JKK255"/>
      <c r="JKL255"/>
      <c r="JKM255"/>
      <c r="JKN255"/>
      <c r="JKO255"/>
      <c r="JKP255"/>
      <c r="JKQ255"/>
      <c r="JKR255"/>
      <c r="JKS255"/>
      <c r="JKT255"/>
      <c r="JKU255"/>
      <c r="JKV255"/>
      <c r="JKW255"/>
      <c r="JKX255"/>
      <c r="JKY255"/>
      <c r="JKZ255"/>
      <c r="JLA255"/>
      <c r="JLB255"/>
      <c r="JLC255"/>
      <c r="JLD255"/>
      <c r="JLE255"/>
      <c r="JLF255"/>
      <c r="JLG255"/>
      <c r="JLH255"/>
      <c r="JLI255"/>
      <c r="JLJ255"/>
      <c r="JLK255"/>
      <c r="JLL255"/>
      <c r="JLM255"/>
      <c r="JLN255"/>
      <c r="JLO255"/>
      <c r="JLP255"/>
      <c r="JLQ255"/>
      <c r="JLR255"/>
      <c r="JLS255"/>
      <c r="JLT255"/>
      <c r="JLU255"/>
      <c r="JLV255"/>
      <c r="JLW255"/>
      <c r="JLX255"/>
      <c r="JLY255"/>
      <c r="JLZ255"/>
      <c r="JMA255"/>
      <c r="JMB255"/>
      <c r="JMC255"/>
      <c r="JMD255"/>
      <c r="JME255"/>
      <c r="JMF255"/>
      <c r="JMG255"/>
      <c r="JMH255"/>
      <c r="JMI255"/>
      <c r="JMJ255"/>
      <c r="JMK255"/>
      <c r="JML255"/>
      <c r="JMM255"/>
      <c r="JMN255"/>
      <c r="JMO255"/>
      <c r="JMP255"/>
      <c r="JMQ255"/>
      <c r="JMR255"/>
      <c r="JMS255"/>
      <c r="JMT255"/>
      <c r="JMU255"/>
      <c r="JMV255"/>
      <c r="JMW255"/>
      <c r="JMX255"/>
      <c r="JMY255"/>
      <c r="JMZ255"/>
      <c r="JNA255"/>
      <c r="JNB255"/>
      <c r="JNC255"/>
      <c r="JND255"/>
      <c r="JNE255"/>
      <c r="JNF255"/>
      <c r="JNG255"/>
      <c r="JNH255"/>
      <c r="JNI255"/>
      <c r="JNJ255"/>
      <c r="JNK255"/>
      <c r="JNL255"/>
      <c r="JNM255"/>
      <c r="JNN255"/>
      <c r="JNO255"/>
      <c r="JNP255"/>
      <c r="JNQ255"/>
      <c r="JNR255"/>
      <c r="JNS255"/>
      <c r="JNT255"/>
      <c r="JNU255"/>
      <c r="JNV255"/>
      <c r="JNW255"/>
      <c r="JNX255"/>
      <c r="JNY255"/>
      <c r="JNZ255"/>
      <c r="JOA255"/>
      <c r="JOB255"/>
      <c r="JOC255"/>
      <c r="JOD255"/>
      <c r="JOE255"/>
      <c r="JOF255"/>
      <c r="JOG255"/>
      <c r="JOH255"/>
      <c r="JOI255"/>
      <c r="JOJ255"/>
      <c r="JOK255"/>
      <c r="JOL255"/>
      <c r="JOM255"/>
      <c r="JON255"/>
      <c r="JOO255"/>
      <c r="JOP255"/>
      <c r="JOQ255"/>
      <c r="JOR255"/>
      <c r="JOS255"/>
      <c r="JOT255"/>
      <c r="JOU255"/>
      <c r="JOV255"/>
      <c r="JOW255"/>
      <c r="JOX255"/>
      <c r="JOY255"/>
      <c r="JOZ255"/>
      <c r="JPA255"/>
      <c r="JPB255"/>
      <c r="JPC255"/>
      <c r="JPD255"/>
      <c r="JPE255"/>
      <c r="JPF255"/>
      <c r="JPG255"/>
      <c r="JPH255"/>
      <c r="JPI255"/>
      <c r="JPJ255"/>
      <c r="JPK255"/>
      <c r="JPL255"/>
      <c r="JPM255"/>
      <c r="JPN255"/>
      <c r="JPO255"/>
      <c r="JPP255"/>
      <c r="JPQ255"/>
      <c r="JPR255"/>
      <c r="JPS255"/>
      <c r="JPT255"/>
      <c r="JPU255"/>
      <c r="JPV255"/>
      <c r="JPW255"/>
      <c r="JPX255"/>
      <c r="JPY255"/>
      <c r="JPZ255"/>
      <c r="JQA255"/>
      <c r="JQB255"/>
      <c r="JQC255"/>
      <c r="JQD255"/>
      <c r="JQE255"/>
      <c r="JQF255"/>
      <c r="JQG255"/>
      <c r="JQH255"/>
      <c r="JQI255"/>
      <c r="JQJ255"/>
      <c r="JQK255"/>
      <c r="JQL255"/>
      <c r="JQM255"/>
      <c r="JQN255"/>
      <c r="JQO255"/>
      <c r="JQP255"/>
      <c r="JQQ255"/>
      <c r="JQR255"/>
      <c r="JQS255"/>
      <c r="JQT255"/>
      <c r="JQU255"/>
      <c r="JQV255"/>
      <c r="JQW255"/>
      <c r="JQX255"/>
      <c r="JQY255"/>
      <c r="JQZ255"/>
      <c r="JRA255"/>
      <c r="JRB255"/>
      <c r="JRC255"/>
      <c r="JRD255"/>
      <c r="JRE255"/>
      <c r="JRF255"/>
      <c r="JRG255"/>
      <c r="JRH255"/>
      <c r="JRI255"/>
      <c r="JRJ255"/>
      <c r="JRK255"/>
      <c r="JRL255"/>
      <c r="JRM255"/>
      <c r="JRN255"/>
      <c r="JRO255"/>
      <c r="JRP255"/>
      <c r="JRQ255"/>
      <c r="JRR255"/>
      <c r="JRS255"/>
      <c r="JRT255"/>
      <c r="JRU255"/>
      <c r="JRV255"/>
      <c r="JRW255"/>
      <c r="JRX255"/>
      <c r="JRY255"/>
      <c r="JRZ255"/>
      <c r="JSA255"/>
      <c r="JSB255"/>
      <c r="JSC255"/>
      <c r="JSD255"/>
      <c r="JSE255"/>
      <c r="JSF255"/>
      <c r="JSG255"/>
      <c r="JSH255"/>
      <c r="JSI255"/>
      <c r="JSJ255"/>
      <c r="JSK255"/>
      <c r="JSL255"/>
      <c r="JSM255"/>
      <c r="JSN255"/>
      <c r="JSO255"/>
      <c r="JSP255"/>
      <c r="JSQ255"/>
      <c r="JSR255"/>
      <c r="JSS255"/>
      <c r="JST255"/>
      <c r="JSU255"/>
      <c r="JSV255"/>
      <c r="JSW255"/>
      <c r="JSX255"/>
      <c r="JSY255"/>
      <c r="JSZ255"/>
      <c r="JTA255"/>
      <c r="JTB255"/>
      <c r="JTC255"/>
      <c r="JTD255"/>
      <c r="JTE255"/>
      <c r="JTF255"/>
      <c r="JTG255"/>
      <c r="JTH255"/>
      <c r="JTI255"/>
      <c r="JTJ255"/>
      <c r="JTK255"/>
      <c r="JTL255"/>
      <c r="JTM255"/>
      <c r="JTN255"/>
      <c r="JTO255"/>
      <c r="JTP255"/>
      <c r="JTQ255"/>
      <c r="JTR255"/>
      <c r="JTS255"/>
      <c r="JTT255"/>
      <c r="JTU255"/>
      <c r="JTV255"/>
      <c r="JTW255"/>
      <c r="JTX255"/>
      <c r="JTY255"/>
      <c r="JTZ255"/>
      <c r="JUA255"/>
      <c r="JUB255"/>
      <c r="JUC255"/>
      <c r="JUD255"/>
      <c r="JUE255"/>
      <c r="JUF255"/>
      <c r="JUG255"/>
      <c r="JUH255"/>
      <c r="JUI255"/>
      <c r="JUJ255"/>
      <c r="JUK255"/>
      <c r="JUL255"/>
      <c r="JUM255"/>
      <c r="JUN255"/>
      <c r="JUO255"/>
      <c r="JUP255"/>
      <c r="JUQ255"/>
      <c r="JUR255"/>
      <c r="JUS255"/>
      <c r="JUT255"/>
      <c r="JUU255"/>
      <c r="JUV255"/>
      <c r="JUW255"/>
      <c r="JUX255"/>
      <c r="JUY255"/>
      <c r="JUZ255"/>
      <c r="JVA255"/>
      <c r="JVB255"/>
      <c r="JVC255"/>
      <c r="JVD255"/>
      <c r="JVE255"/>
      <c r="JVF255"/>
      <c r="JVG255"/>
      <c r="JVH255"/>
      <c r="JVI255"/>
      <c r="JVJ255"/>
      <c r="JVK255"/>
      <c r="JVL255"/>
      <c r="JVM255"/>
      <c r="JVN255"/>
      <c r="JVO255"/>
      <c r="JVP255"/>
      <c r="JVQ255"/>
      <c r="JVR255"/>
      <c r="JVS255"/>
      <c r="JVT255"/>
      <c r="JVU255"/>
      <c r="JVV255"/>
      <c r="JVW255"/>
      <c r="JVX255"/>
      <c r="JVY255"/>
      <c r="JVZ255"/>
      <c r="JWA255"/>
      <c r="JWB255"/>
      <c r="JWC255"/>
      <c r="JWD255"/>
      <c r="JWE255"/>
      <c r="JWF255"/>
      <c r="JWG255"/>
      <c r="JWH255"/>
      <c r="JWI255"/>
      <c r="JWJ255"/>
      <c r="JWK255"/>
      <c r="JWL255"/>
      <c r="JWM255"/>
      <c r="JWN255"/>
      <c r="JWO255"/>
      <c r="JWP255"/>
      <c r="JWQ255"/>
      <c r="JWR255"/>
      <c r="JWS255"/>
      <c r="JWT255"/>
      <c r="JWU255"/>
      <c r="JWV255"/>
      <c r="JWW255"/>
      <c r="JWX255"/>
      <c r="JWY255"/>
      <c r="JWZ255"/>
      <c r="JXA255"/>
      <c r="JXB255"/>
      <c r="JXC255"/>
      <c r="JXD255"/>
      <c r="JXE255"/>
      <c r="JXF255"/>
      <c r="JXG255"/>
      <c r="JXH255"/>
      <c r="JXI255"/>
      <c r="JXJ255"/>
      <c r="JXK255"/>
      <c r="JXL255"/>
      <c r="JXM255"/>
      <c r="JXN255"/>
      <c r="JXO255"/>
      <c r="JXP255"/>
      <c r="JXQ255"/>
      <c r="JXR255"/>
      <c r="JXS255"/>
      <c r="JXT255"/>
      <c r="JXU255"/>
      <c r="JXV255"/>
      <c r="JXW255"/>
      <c r="JXX255"/>
      <c r="JXY255"/>
      <c r="JXZ255"/>
      <c r="JYA255"/>
      <c r="JYB255"/>
      <c r="JYC255"/>
      <c r="JYD255"/>
      <c r="JYE255"/>
      <c r="JYF255"/>
      <c r="JYG255"/>
      <c r="JYH255"/>
      <c r="JYI255"/>
      <c r="JYJ255"/>
      <c r="JYK255"/>
      <c r="JYL255"/>
      <c r="JYM255"/>
      <c r="JYN255"/>
      <c r="JYO255"/>
      <c r="JYP255"/>
      <c r="JYQ255"/>
      <c r="JYR255"/>
      <c r="JYS255"/>
      <c r="JYT255"/>
      <c r="JYU255"/>
      <c r="JYV255"/>
      <c r="JYW255"/>
      <c r="JYX255"/>
      <c r="JYY255"/>
      <c r="JYZ255"/>
      <c r="JZA255"/>
      <c r="JZB255"/>
      <c r="JZC255"/>
      <c r="JZD255"/>
      <c r="JZE255"/>
      <c r="JZF255"/>
      <c r="JZG255"/>
      <c r="JZH255"/>
      <c r="JZI255"/>
      <c r="JZJ255"/>
      <c r="JZK255"/>
      <c r="JZL255"/>
      <c r="JZM255"/>
      <c r="JZN255"/>
      <c r="JZO255"/>
      <c r="JZP255"/>
      <c r="JZQ255"/>
      <c r="JZR255"/>
      <c r="JZS255"/>
      <c r="JZT255"/>
      <c r="JZU255"/>
      <c r="JZV255"/>
      <c r="JZW255"/>
      <c r="JZX255"/>
      <c r="JZY255"/>
      <c r="JZZ255"/>
      <c r="KAA255"/>
      <c r="KAB255"/>
      <c r="KAC255"/>
      <c r="KAD255"/>
      <c r="KAE255"/>
      <c r="KAF255"/>
      <c r="KAG255"/>
      <c r="KAH255"/>
      <c r="KAI255"/>
      <c r="KAJ255"/>
      <c r="KAK255"/>
      <c r="KAL255"/>
      <c r="KAM255"/>
      <c r="KAN255"/>
      <c r="KAO255"/>
      <c r="KAP255"/>
      <c r="KAQ255"/>
      <c r="KAR255"/>
      <c r="KAS255"/>
      <c r="KAT255"/>
      <c r="KAU255"/>
      <c r="KAV255"/>
      <c r="KAW255"/>
      <c r="KAX255"/>
      <c r="KAY255"/>
      <c r="KAZ255"/>
      <c r="KBA255"/>
      <c r="KBB255"/>
      <c r="KBC255"/>
      <c r="KBD255"/>
      <c r="KBE255"/>
      <c r="KBF255"/>
      <c r="KBG255"/>
      <c r="KBH255"/>
      <c r="KBI255"/>
      <c r="KBJ255"/>
      <c r="KBK255"/>
      <c r="KBL255"/>
      <c r="KBM255"/>
      <c r="KBN255"/>
      <c r="KBO255"/>
      <c r="KBP255"/>
      <c r="KBQ255"/>
      <c r="KBR255"/>
      <c r="KBS255"/>
      <c r="KBT255"/>
      <c r="KBU255"/>
      <c r="KBV255"/>
      <c r="KBW255"/>
      <c r="KBX255"/>
      <c r="KBY255"/>
      <c r="KBZ255"/>
      <c r="KCA255"/>
      <c r="KCB255"/>
      <c r="KCC255"/>
      <c r="KCD255"/>
      <c r="KCE255"/>
      <c r="KCF255"/>
      <c r="KCG255"/>
      <c r="KCH255"/>
      <c r="KCI255"/>
      <c r="KCJ255"/>
      <c r="KCK255"/>
      <c r="KCL255"/>
      <c r="KCM255"/>
      <c r="KCN255"/>
      <c r="KCO255"/>
      <c r="KCP255"/>
      <c r="KCQ255"/>
      <c r="KCR255"/>
      <c r="KCS255"/>
      <c r="KCT255"/>
      <c r="KCU255"/>
      <c r="KCV255"/>
      <c r="KCW255"/>
      <c r="KCX255"/>
      <c r="KCY255"/>
      <c r="KCZ255"/>
      <c r="KDA255"/>
      <c r="KDB255"/>
      <c r="KDC255"/>
      <c r="KDD255"/>
      <c r="KDE255"/>
      <c r="KDF255"/>
      <c r="KDG255"/>
      <c r="KDH255"/>
      <c r="KDI255"/>
      <c r="KDJ255"/>
      <c r="KDK255"/>
      <c r="KDL255"/>
      <c r="KDM255"/>
      <c r="KDN255"/>
      <c r="KDO255"/>
      <c r="KDP255"/>
      <c r="KDQ255"/>
      <c r="KDR255"/>
      <c r="KDS255"/>
      <c r="KDT255"/>
      <c r="KDU255"/>
      <c r="KDV255"/>
      <c r="KDW255"/>
      <c r="KDX255"/>
      <c r="KDY255"/>
      <c r="KDZ255"/>
      <c r="KEA255"/>
      <c r="KEB255"/>
      <c r="KEC255"/>
      <c r="KED255"/>
      <c r="KEE255"/>
      <c r="KEF255"/>
      <c r="KEG255"/>
      <c r="KEH255"/>
      <c r="KEI255"/>
      <c r="KEJ255"/>
      <c r="KEK255"/>
      <c r="KEL255"/>
      <c r="KEM255"/>
      <c r="KEN255"/>
      <c r="KEO255"/>
      <c r="KEP255"/>
      <c r="KEQ255"/>
      <c r="KER255"/>
      <c r="KES255"/>
      <c r="KET255"/>
      <c r="KEU255"/>
      <c r="KEV255"/>
      <c r="KEW255"/>
      <c r="KEX255"/>
      <c r="KEY255"/>
      <c r="KEZ255"/>
      <c r="KFA255"/>
      <c r="KFB255"/>
      <c r="KFC255"/>
      <c r="KFD255"/>
      <c r="KFE255"/>
      <c r="KFF255"/>
      <c r="KFG255"/>
      <c r="KFH255"/>
      <c r="KFI255"/>
      <c r="KFJ255"/>
      <c r="KFK255"/>
      <c r="KFL255"/>
      <c r="KFM255"/>
      <c r="KFN255"/>
      <c r="KFO255"/>
      <c r="KFP255"/>
      <c r="KFQ255"/>
      <c r="KFR255"/>
      <c r="KFS255"/>
      <c r="KFT255"/>
      <c r="KFU255"/>
      <c r="KFV255"/>
      <c r="KFW255"/>
      <c r="KFX255"/>
      <c r="KFY255"/>
      <c r="KFZ255"/>
      <c r="KGA255"/>
      <c r="KGB255"/>
      <c r="KGC255"/>
      <c r="KGD255"/>
      <c r="KGE255"/>
      <c r="KGF255"/>
      <c r="KGG255"/>
      <c r="KGH255"/>
      <c r="KGI255"/>
      <c r="KGJ255"/>
      <c r="KGK255"/>
      <c r="KGL255"/>
      <c r="KGM255"/>
      <c r="KGN255"/>
      <c r="KGO255"/>
      <c r="KGP255"/>
      <c r="KGQ255"/>
      <c r="KGR255"/>
      <c r="KGS255"/>
      <c r="KGT255"/>
      <c r="KGU255"/>
      <c r="KGV255"/>
      <c r="KGW255"/>
      <c r="KGX255"/>
      <c r="KGY255"/>
      <c r="KGZ255"/>
      <c r="KHA255"/>
      <c r="KHB255"/>
      <c r="KHC255"/>
      <c r="KHD255"/>
      <c r="KHE255"/>
      <c r="KHF255"/>
      <c r="KHG255"/>
      <c r="KHH255"/>
      <c r="KHI255"/>
      <c r="KHJ255"/>
      <c r="KHK255"/>
      <c r="KHL255"/>
      <c r="KHM255"/>
      <c r="KHN255"/>
      <c r="KHO255"/>
      <c r="KHP255"/>
      <c r="KHQ255"/>
      <c r="KHR255"/>
      <c r="KHS255"/>
      <c r="KHT255"/>
      <c r="KHU255"/>
      <c r="KHV255"/>
      <c r="KHW255"/>
      <c r="KHX255"/>
      <c r="KHY255"/>
      <c r="KHZ255"/>
      <c r="KIA255"/>
      <c r="KIB255"/>
      <c r="KIC255"/>
      <c r="KID255"/>
      <c r="KIE255"/>
      <c r="KIF255"/>
      <c r="KIG255"/>
      <c r="KIH255"/>
      <c r="KII255"/>
      <c r="KIJ255"/>
      <c r="KIK255"/>
      <c r="KIL255"/>
      <c r="KIM255"/>
      <c r="KIN255"/>
      <c r="KIO255"/>
      <c r="KIP255"/>
      <c r="KIQ255"/>
      <c r="KIR255"/>
      <c r="KIS255"/>
      <c r="KIT255"/>
      <c r="KIU255"/>
      <c r="KIV255"/>
      <c r="KIW255"/>
      <c r="KIX255"/>
      <c r="KIY255"/>
      <c r="KIZ255"/>
      <c r="KJA255"/>
      <c r="KJB255"/>
      <c r="KJC255"/>
      <c r="KJD255"/>
      <c r="KJE255"/>
      <c r="KJF255"/>
      <c r="KJG255"/>
      <c r="KJH255"/>
      <c r="KJI255"/>
      <c r="KJJ255"/>
      <c r="KJK255"/>
      <c r="KJL255"/>
      <c r="KJM255"/>
      <c r="KJN255"/>
      <c r="KJO255"/>
      <c r="KJP255"/>
      <c r="KJQ255"/>
      <c r="KJR255"/>
      <c r="KJS255"/>
      <c r="KJT255"/>
      <c r="KJU255"/>
      <c r="KJV255"/>
      <c r="KJW255"/>
      <c r="KJX255"/>
      <c r="KJY255"/>
      <c r="KJZ255"/>
      <c r="KKA255"/>
      <c r="KKB255"/>
      <c r="KKC255"/>
      <c r="KKD255"/>
      <c r="KKE255"/>
      <c r="KKF255"/>
      <c r="KKG255"/>
      <c r="KKH255"/>
      <c r="KKI255"/>
      <c r="KKJ255"/>
      <c r="KKK255"/>
      <c r="KKL255"/>
      <c r="KKM255"/>
      <c r="KKN255"/>
      <c r="KKO255"/>
      <c r="KKP255"/>
      <c r="KKQ255"/>
      <c r="KKR255"/>
      <c r="KKS255"/>
      <c r="KKT255"/>
      <c r="KKU255"/>
      <c r="KKV255"/>
      <c r="KKW255"/>
      <c r="KKX255"/>
      <c r="KKY255"/>
      <c r="KKZ255"/>
      <c r="KLA255"/>
      <c r="KLB255"/>
      <c r="KLC255"/>
      <c r="KLD255"/>
      <c r="KLE255"/>
      <c r="KLF255"/>
      <c r="KLG255"/>
      <c r="KLH255"/>
      <c r="KLI255"/>
      <c r="KLJ255"/>
      <c r="KLK255"/>
      <c r="KLL255"/>
      <c r="KLM255"/>
      <c r="KLN255"/>
      <c r="KLO255"/>
      <c r="KLP255"/>
      <c r="KLQ255"/>
      <c r="KLR255"/>
      <c r="KLS255"/>
      <c r="KLT255"/>
      <c r="KLU255"/>
      <c r="KLV255"/>
      <c r="KLW255"/>
      <c r="KLX255"/>
      <c r="KLY255"/>
      <c r="KLZ255"/>
      <c r="KMA255"/>
      <c r="KMB255"/>
      <c r="KMC255"/>
      <c r="KMD255"/>
      <c r="KME255"/>
      <c r="KMF255"/>
      <c r="KMG255"/>
      <c r="KMH255"/>
      <c r="KMI255"/>
      <c r="KMJ255"/>
      <c r="KMK255"/>
      <c r="KML255"/>
      <c r="KMM255"/>
      <c r="KMN255"/>
      <c r="KMO255"/>
      <c r="KMP255"/>
      <c r="KMQ255"/>
      <c r="KMR255"/>
      <c r="KMS255"/>
      <c r="KMT255"/>
      <c r="KMU255"/>
      <c r="KMV255"/>
      <c r="KMW255"/>
      <c r="KMX255"/>
      <c r="KMY255"/>
      <c r="KMZ255"/>
      <c r="KNA255"/>
      <c r="KNB255"/>
      <c r="KNC255"/>
      <c r="KND255"/>
      <c r="KNE255"/>
      <c r="KNF255"/>
      <c r="KNG255"/>
      <c r="KNH255"/>
      <c r="KNI255"/>
      <c r="KNJ255"/>
      <c r="KNK255"/>
      <c r="KNL255"/>
      <c r="KNM255"/>
      <c r="KNN255"/>
      <c r="KNO255"/>
      <c r="KNP255"/>
      <c r="KNQ255"/>
      <c r="KNR255"/>
      <c r="KNS255"/>
      <c r="KNT255"/>
      <c r="KNU255"/>
      <c r="KNV255"/>
      <c r="KNW255"/>
      <c r="KNX255"/>
      <c r="KNY255"/>
      <c r="KNZ255"/>
      <c r="KOA255"/>
      <c r="KOB255"/>
      <c r="KOC255"/>
      <c r="KOD255"/>
      <c r="KOE255"/>
      <c r="KOF255"/>
      <c r="KOG255"/>
      <c r="KOH255"/>
      <c r="KOI255"/>
      <c r="KOJ255"/>
      <c r="KOK255"/>
      <c r="KOL255"/>
      <c r="KOM255"/>
      <c r="KON255"/>
      <c r="KOO255"/>
      <c r="KOP255"/>
      <c r="KOQ255"/>
      <c r="KOR255"/>
      <c r="KOS255"/>
      <c r="KOT255"/>
      <c r="KOU255"/>
      <c r="KOV255"/>
      <c r="KOW255"/>
      <c r="KOX255"/>
      <c r="KOY255"/>
      <c r="KOZ255"/>
      <c r="KPA255"/>
      <c r="KPB255"/>
      <c r="KPC255"/>
      <c r="KPD255"/>
      <c r="KPE255"/>
      <c r="KPF255"/>
      <c r="KPG255"/>
      <c r="KPH255"/>
      <c r="KPI255"/>
      <c r="KPJ255"/>
      <c r="KPK255"/>
      <c r="KPL255"/>
      <c r="KPM255"/>
      <c r="KPN255"/>
      <c r="KPO255"/>
      <c r="KPP255"/>
      <c r="KPQ255"/>
      <c r="KPR255"/>
      <c r="KPS255"/>
      <c r="KPT255"/>
      <c r="KPU255"/>
      <c r="KPV255"/>
      <c r="KPW255"/>
      <c r="KPX255"/>
      <c r="KPY255"/>
      <c r="KPZ255"/>
      <c r="KQA255"/>
      <c r="KQB255"/>
      <c r="KQC255"/>
      <c r="KQD255"/>
      <c r="KQE255"/>
      <c r="KQF255"/>
      <c r="KQG255"/>
      <c r="KQH255"/>
      <c r="KQI255"/>
      <c r="KQJ255"/>
      <c r="KQK255"/>
      <c r="KQL255"/>
      <c r="KQM255"/>
      <c r="KQN255"/>
      <c r="KQO255"/>
      <c r="KQP255"/>
      <c r="KQQ255"/>
      <c r="KQR255"/>
      <c r="KQS255"/>
      <c r="KQT255"/>
      <c r="KQU255"/>
      <c r="KQV255"/>
      <c r="KQW255"/>
      <c r="KQX255"/>
      <c r="KQY255"/>
      <c r="KQZ255"/>
      <c r="KRA255"/>
      <c r="KRB255"/>
      <c r="KRC255"/>
      <c r="KRD255"/>
      <c r="KRE255"/>
      <c r="KRF255"/>
      <c r="KRG255"/>
      <c r="KRH255"/>
      <c r="KRI255"/>
      <c r="KRJ255"/>
      <c r="KRK255"/>
      <c r="KRL255"/>
      <c r="KRM255"/>
      <c r="KRN255"/>
      <c r="KRO255"/>
      <c r="KRP255"/>
      <c r="KRQ255"/>
      <c r="KRR255"/>
      <c r="KRS255"/>
      <c r="KRT255"/>
      <c r="KRU255"/>
      <c r="KRV255"/>
      <c r="KRW255"/>
      <c r="KRX255"/>
      <c r="KRY255"/>
      <c r="KRZ255"/>
      <c r="KSA255"/>
      <c r="KSB255"/>
      <c r="KSC255"/>
      <c r="KSD255"/>
      <c r="KSE255"/>
      <c r="KSF255"/>
      <c r="KSG255"/>
      <c r="KSH255"/>
      <c r="KSI255"/>
      <c r="KSJ255"/>
      <c r="KSK255"/>
      <c r="KSL255"/>
      <c r="KSM255"/>
      <c r="KSN255"/>
      <c r="KSO255"/>
      <c r="KSP255"/>
      <c r="KSQ255"/>
      <c r="KSR255"/>
      <c r="KSS255"/>
      <c r="KST255"/>
      <c r="KSU255"/>
      <c r="KSV255"/>
      <c r="KSW255"/>
      <c r="KSX255"/>
      <c r="KSY255"/>
      <c r="KSZ255"/>
      <c r="KTA255"/>
      <c r="KTB255"/>
      <c r="KTC255"/>
      <c r="KTD255"/>
      <c r="KTE255"/>
      <c r="KTF255"/>
      <c r="KTG255"/>
      <c r="KTH255"/>
      <c r="KTI255"/>
      <c r="KTJ255"/>
      <c r="KTK255"/>
      <c r="KTL255"/>
      <c r="KTM255"/>
      <c r="KTN255"/>
      <c r="KTO255"/>
      <c r="KTP255"/>
      <c r="KTQ255"/>
      <c r="KTR255"/>
      <c r="KTS255"/>
      <c r="KTT255"/>
      <c r="KTU255"/>
      <c r="KTV255"/>
      <c r="KTW255"/>
      <c r="KTX255"/>
      <c r="KTY255"/>
      <c r="KTZ255"/>
      <c r="KUA255"/>
      <c r="KUB255"/>
      <c r="KUC255"/>
      <c r="KUD255"/>
      <c r="KUE255"/>
      <c r="KUF255"/>
      <c r="KUG255"/>
      <c r="KUH255"/>
      <c r="KUI255"/>
      <c r="KUJ255"/>
      <c r="KUK255"/>
      <c r="KUL255"/>
      <c r="KUM255"/>
      <c r="KUN255"/>
      <c r="KUO255"/>
      <c r="KUP255"/>
      <c r="KUQ255"/>
      <c r="KUR255"/>
      <c r="KUS255"/>
      <c r="KUT255"/>
      <c r="KUU255"/>
      <c r="KUV255"/>
      <c r="KUW255"/>
      <c r="KUX255"/>
      <c r="KUY255"/>
      <c r="KUZ255"/>
      <c r="KVA255"/>
      <c r="KVB255"/>
      <c r="KVC255"/>
      <c r="KVD255"/>
      <c r="KVE255"/>
      <c r="KVF255"/>
      <c r="KVG255"/>
      <c r="KVH255"/>
      <c r="KVI255"/>
      <c r="KVJ255"/>
      <c r="KVK255"/>
      <c r="KVL255"/>
      <c r="KVM255"/>
      <c r="KVN255"/>
      <c r="KVO255"/>
      <c r="KVP255"/>
      <c r="KVQ255"/>
      <c r="KVR255"/>
      <c r="KVS255"/>
      <c r="KVT255"/>
      <c r="KVU255"/>
      <c r="KVV255"/>
      <c r="KVW255"/>
      <c r="KVX255"/>
      <c r="KVY255"/>
      <c r="KVZ255"/>
      <c r="KWA255"/>
      <c r="KWB255"/>
      <c r="KWC255"/>
      <c r="KWD255"/>
      <c r="KWE255"/>
      <c r="KWF255"/>
      <c r="KWG255"/>
      <c r="KWH255"/>
      <c r="KWI255"/>
      <c r="KWJ255"/>
      <c r="KWK255"/>
      <c r="KWL255"/>
      <c r="KWM255"/>
      <c r="KWN255"/>
      <c r="KWO255"/>
      <c r="KWP255"/>
      <c r="KWQ255"/>
      <c r="KWR255"/>
      <c r="KWS255"/>
      <c r="KWT255"/>
      <c r="KWU255"/>
      <c r="KWV255"/>
      <c r="KWW255"/>
      <c r="KWX255"/>
      <c r="KWY255"/>
      <c r="KWZ255"/>
      <c r="KXA255"/>
      <c r="KXB255"/>
      <c r="KXC255"/>
      <c r="KXD255"/>
      <c r="KXE255"/>
      <c r="KXF255"/>
      <c r="KXG255"/>
      <c r="KXH255"/>
      <c r="KXI255"/>
      <c r="KXJ255"/>
      <c r="KXK255"/>
      <c r="KXL255"/>
      <c r="KXM255"/>
      <c r="KXN255"/>
      <c r="KXO255"/>
      <c r="KXP255"/>
      <c r="KXQ255"/>
      <c r="KXR255"/>
      <c r="KXS255"/>
      <c r="KXT255"/>
      <c r="KXU255"/>
      <c r="KXV255"/>
      <c r="KXW255"/>
      <c r="KXX255"/>
      <c r="KXY255"/>
      <c r="KXZ255"/>
      <c r="KYA255"/>
      <c r="KYB255"/>
      <c r="KYC255"/>
      <c r="KYD255"/>
      <c r="KYE255"/>
      <c r="KYF255"/>
      <c r="KYG255"/>
      <c r="KYH255"/>
      <c r="KYI255"/>
      <c r="KYJ255"/>
      <c r="KYK255"/>
      <c r="KYL255"/>
      <c r="KYM255"/>
      <c r="KYN255"/>
      <c r="KYO255"/>
      <c r="KYP255"/>
      <c r="KYQ255"/>
      <c r="KYR255"/>
      <c r="KYS255"/>
      <c r="KYT255"/>
      <c r="KYU255"/>
      <c r="KYV255"/>
      <c r="KYW255"/>
      <c r="KYX255"/>
      <c r="KYY255"/>
      <c r="KYZ255"/>
      <c r="KZA255"/>
      <c r="KZB255"/>
      <c r="KZC255"/>
      <c r="KZD255"/>
      <c r="KZE255"/>
      <c r="KZF255"/>
      <c r="KZG255"/>
      <c r="KZH255"/>
      <c r="KZI255"/>
      <c r="KZJ255"/>
      <c r="KZK255"/>
      <c r="KZL255"/>
      <c r="KZM255"/>
      <c r="KZN255"/>
      <c r="KZO255"/>
      <c r="KZP255"/>
      <c r="KZQ255"/>
      <c r="KZR255"/>
      <c r="KZS255"/>
      <c r="KZT255"/>
      <c r="KZU255"/>
      <c r="KZV255"/>
      <c r="KZW255"/>
      <c r="KZX255"/>
      <c r="KZY255"/>
      <c r="KZZ255"/>
      <c r="LAA255"/>
      <c r="LAB255"/>
      <c r="LAC255"/>
      <c r="LAD255"/>
      <c r="LAE255"/>
      <c r="LAF255"/>
      <c r="LAG255"/>
      <c r="LAH255"/>
      <c r="LAI255"/>
      <c r="LAJ255"/>
      <c r="LAK255"/>
      <c r="LAL255"/>
      <c r="LAM255"/>
      <c r="LAN255"/>
      <c r="LAO255"/>
      <c r="LAP255"/>
      <c r="LAQ255"/>
      <c r="LAR255"/>
      <c r="LAS255"/>
      <c r="LAT255"/>
      <c r="LAU255"/>
      <c r="LAV255"/>
      <c r="LAW255"/>
      <c r="LAX255"/>
      <c r="LAY255"/>
      <c r="LAZ255"/>
      <c r="LBA255"/>
      <c r="LBB255"/>
      <c r="LBC255"/>
      <c r="LBD255"/>
      <c r="LBE255"/>
      <c r="LBF255"/>
      <c r="LBG255"/>
      <c r="LBH255"/>
      <c r="LBI255"/>
      <c r="LBJ255"/>
      <c r="LBK255"/>
      <c r="LBL255"/>
      <c r="LBM255"/>
      <c r="LBN255"/>
      <c r="LBO255"/>
      <c r="LBP255"/>
      <c r="LBQ255"/>
      <c r="LBR255"/>
      <c r="LBS255"/>
      <c r="LBT255"/>
      <c r="LBU255"/>
      <c r="LBV255"/>
      <c r="LBW255"/>
      <c r="LBX255"/>
      <c r="LBY255"/>
      <c r="LBZ255"/>
      <c r="LCA255"/>
      <c r="LCB255"/>
      <c r="LCC255"/>
      <c r="LCD255"/>
      <c r="LCE255"/>
      <c r="LCF255"/>
      <c r="LCG255"/>
      <c r="LCH255"/>
      <c r="LCI255"/>
      <c r="LCJ255"/>
      <c r="LCK255"/>
      <c r="LCL255"/>
      <c r="LCM255"/>
      <c r="LCN255"/>
      <c r="LCO255"/>
      <c r="LCP255"/>
      <c r="LCQ255"/>
      <c r="LCR255"/>
      <c r="LCS255"/>
      <c r="LCT255"/>
      <c r="LCU255"/>
      <c r="LCV255"/>
      <c r="LCW255"/>
      <c r="LCX255"/>
      <c r="LCY255"/>
      <c r="LCZ255"/>
      <c r="LDA255"/>
      <c r="LDB255"/>
      <c r="LDC255"/>
      <c r="LDD255"/>
      <c r="LDE255"/>
      <c r="LDF255"/>
      <c r="LDG255"/>
      <c r="LDH255"/>
      <c r="LDI255"/>
      <c r="LDJ255"/>
      <c r="LDK255"/>
      <c r="LDL255"/>
      <c r="LDM255"/>
      <c r="LDN255"/>
      <c r="LDO255"/>
      <c r="LDP255"/>
      <c r="LDQ255"/>
      <c r="LDR255"/>
      <c r="LDS255"/>
      <c r="LDT255"/>
      <c r="LDU255"/>
      <c r="LDV255"/>
      <c r="LDW255"/>
      <c r="LDX255"/>
      <c r="LDY255"/>
      <c r="LDZ255"/>
      <c r="LEA255"/>
      <c r="LEB255"/>
      <c r="LEC255"/>
      <c r="LED255"/>
      <c r="LEE255"/>
      <c r="LEF255"/>
      <c r="LEG255"/>
      <c r="LEH255"/>
      <c r="LEI255"/>
      <c r="LEJ255"/>
      <c r="LEK255"/>
      <c r="LEL255"/>
      <c r="LEM255"/>
      <c r="LEN255"/>
      <c r="LEO255"/>
      <c r="LEP255"/>
      <c r="LEQ255"/>
      <c r="LER255"/>
      <c r="LES255"/>
      <c r="LET255"/>
      <c r="LEU255"/>
      <c r="LEV255"/>
      <c r="LEW255"/>
      <c r="LEX255"/>
      <c r="LEY255"/>
      <c r="LEZ255"/>
      <c r="LFA255"/>
      <c r="LFB255"/>
      <c r="LFC255"/>
      <c r="LFD255"/>
      <c r="LFE255"/>
      <c r="LFF255"/>
      <c r="LFG255"/>
      <c r="LFH255"/>
      <c r="LFI255"/>
      <c r="LFJ255"/>
      <c r="LFK255"/>
      <c r="LFL255"/>
      <c r="LFM255"/>
      <c r="LFN255"/>
      <c r="LFO255"/>
      <c r="LFP255"/>
      <c r="LFQ255"/>
      <c r="LFR255"/>
      <c r="LFS255"/>
      <c r="LFT255"/>
      <c r="LFU255"/>
      <c r="LFV255"/>
      <c r="LFW255"/>
      <c r="LFX255"/>
      <c r="LFY255"/>
      <c r="LFZ255"/>
      <c r="LGA255"/>
      <c r="LGB255"/>
      <c r="LGC255"/>
      <c r="LGD255"/>
      <c r="LGE255"/>
      <c r="LGF255"/>
      <c r="LGG255"/>
      <c r="LGH255"/>
      <c r="LGI255"/>
      <c r="LGJ255"/>
      <c r="LGK255"/>
      <c r="LGL255"/>
      <c r="LGM255"/>
      <c r="LGN255"/>
      <c r="LGO255"/>
      <c r="LGP255"/>
      <c r="LGQ255"/>
      <c r="LGR255"/>
      <c r="LGS255"/>
      <c r="LGT255"/>
      <c r="LGU255"/>
      <c r="LGV255"/>
      <c r="LGW255"/>
      <c r="LGX255"/>
      <c r="LGY255"/>
      <c r="LGZ255"/>
      <c r="LHA255"/>
      <c r="LHB255"/>
      <c r="LHC255"/>
      <c r="LHD255"/>
      <c r="LHE255"/>
      <c r="LHF255"/>
      <c r="LHG255"/>
      <c r="LHH255"/>
      <c r="LHI255"/>
      <c r="LHJ255"/>
      <c r="LHK255"/>
      <c r="LHL255"/>
      <c r="LHM255"/>
      <c r="LHN255"/>
      <c r="LHO255"/>
      <c r="LHP255"/>
      <c r="LHQ255"/>
      <c r="LHR255"/>
      <c r="LHS255"/>
      <c r="LHT255"/>
      <c r="LHU255"/>
      <c r="LHV255"/>
      <c r="LHW255"/>
      <c r="LHX255"/>
      <c r="LHY255"/>
      <c r="LHZ255"/>
      <c r="LIA255"/>
      <c r="LIB255"/>
      <c r="LIC255"/>
      <c r="LID255"/>
      <c r="LIE255"/>
      <c r="LIF255"/>
      <c r="LIG255"/>
      <c r="LIH255"/>
      <c r="LII255"/>
      <c r="LIJ255"/>
      <c r="LIK255"/>
      <c r="LIL255"/>
      <c r="LIM255"/>
      <c r="LIN255"/>
      <c r="LIO255"/>
      <c r="LIP255"/>
      <c r="LIQ255"/>
      <c r="LIR255"/>
      <c r="LIS255"/>
      <c r="LIT255"/>
      <c r="LIU255"/>
      <c r="LIV255"/>
      <c r="LIW255"/>
      <c r="LIX255"/>
      <c r="LIY255"/>
      <c r="LIZ255"/>
      <c r="LJA255"/>
      <c r="LJB255"/>
      <c r="LJC255"/>
      <c r="LJD255"/>
      <c r="LJE255"/>
      <c r="LJF255"/>
      <c r="LJG255"/>
      <c r="LJH255"/>
      <c r="LJI255"/>
      <c r="LJJ255"/>
      <c r="LJK255"/>
      <c r="LJL255"/>
      <c r="LJM255"/>
      <c r="LJN255"/>
      <c r="LJO255"/>
      <c r="LJP255"/>
      <c r="LJQ255"/>
      <c r="LJR255"/>
      <c r="LJS255"/>
      <c r="LJT255"/>
      <c r="LJU255"/>
      <c r="LJV255"/>
      <c r="LJW255"/>
      <c r="LJX255"/>
      <c r="LJY255"/>
      <c r="LJZ255"/>
      <c r="LKA255"/>
      <c r="LKB255"/>
      <c r="LKC255"/>
      <c r="LKD255"/>
      <c r="LKE255"/>
      <c r="LKF255"/>
      <c r="LKG255"/>
      <c r="LKH255"/>
      <c r="LKI255"/>
      <c r="LKJ255"/>
      <c r="LKK255"/>
      <c r="LKL255"/>
      <c r="LKM255"/>
      <c r="LKN255"/>
      <c r="LKO255"/>
      <c r="LKP255"/>
      <c r="LKQ255"/>
      <c r="LKR255"/>
      <c r="LKS255"/>
      <c r="LKT255"/>
      <c r="LKU255"/>
      <c r="LKV255"/>
      <c r="LKW255"/>
      <c r="LKX255"/>
      <c r="LKY255"/>
      <c r="LKZ255"/>
      <c r="LLA255"/>
      <c r="LLB255"/>
      <c r="LLC255"/>
      <c r="LLD255"/>
      <c r="LLE255"/>
      <c r="LLF255"/>
      <c r="LLG255"/>
      <c r="LLH255"/>
      <c r="LLI255"/>
      <c r="LLJ255"/>
      <c r="LLK255"/>
      <c r="LLL255"/>
      <c r="LLM255"/>
      <c r="LLN255"/>
      <c r="LLO255"/>
      <c r="LLP255"/>
      <c r="LLQ255"/>
      <c r="LLR255"/>
      <c r="LLS255"/>
      <c r="LLT255"/>
      <c r="LLU255"/>
      <c r="LLV255"/>
      <c r="LLW255"/>
      <c r="LLX255"/>
      <c r="LLY255"/>
      <c r="LLZ255"/>
      <c r="LMA255"/>
      <c r="LMB255"/>
      <c r="LMC255"/>
      <c r="LMD255"/>
      <c r="LME255"/>
      <c r="LMF255"/>
      <c r="LMG255"/>
      <c r="LMH255"/>
      <c r="LMI255"/>
      <c r="LMJ255"/>
      <c r="LMK255"/>
      <c r="LML255"/>
      <c r="LMM255"/>
      <c r="LMN255"/>
      <c r="LMO255"/>
      <c r="LMP255"/>
      <c r="LMQ255"/>
      <c r="LMR255"/>
      <c r="LMS255"/>
      <c r="LMT255"/>
      <c r="LMU255"/>
      <c r="LMV255"/>
      <c r="LMW255"/>
      <c r="LMX255"/>
      <c r="LMY255"/>
      <c r="LMZ255"/>
      <c r="LNA255"/>
      <c r="LNB255"/>
      <c r="LNC255"/>
      <c r="LND255"/>
      <c r="LNE255"/>
      <c r="LNF255"/>
      <c r="LNG255"/>
      <c r="LNH255"/>
      <c r="LNI255"/>
      <c r="LNJ255"/>
      <c r="LNK255"/>
      <c r="LNL255"/>
      <c r="LNM255"/>
      <c r="LNN255"/>
      <c r="LNO255"/>
      <c r="LNP255"/>
      <c r="LNQ255"/>
      <c r="LNR255"/>
      <c r="LNS255"/>
      <c r="LNT255"/>
      <c r="LNU255"/>
      <c r="LNV255"/>
      <c r="LNW255"/>
      <c r="LNX255"/>
      <c r="LNY255"/>
      <c r="LNZ255"/>
      <c r="LOA255"/>
      <c r="LOB255"/>
      <c r="LOC255"/>
      <c r="LOD255"/>
      <c r="LOE255"/>
      <c r="LOF255"/>
      <c r="LOG255"/>
      <c r="LOH255"/>
      <c r="LOI255"/>
      <c r="LOJ255"/>
      <c r="LOK255"/>
      <c r="LOL255"/>
      <c r="LOM255"/>
      <c r="LON255"/>
      <c r="LOO255"/>
      <c r="LOP255"/>
      <c r="LOQ255"/>
      <c r="LOR255"/>
      <c r="LOS255"/>
      <c r="LOT255"/>
      <c r="LOU255"/>
      <c r="LOV255"/>
      <c r="LOW255"/>
      <c r="LOX255"/>
      <c r="LOY255"/>
      <c r="LOZ255"/>
      <c r="LPA255"/>
      <c r="LPB255"/>
      <c r="LPC255"/>
      <c r="LPD255"/>
      <c r="LPE255"/>
      <c r="LPF255"/>
      <c r="LPG255"/>
      <c r="LPH255"/>
      <c r="LPI255"/>
      <c r="LPJ255"/>
      <c r="LPK255"/>
      <c r="LPL255"/>
      <c r="LPM255"/>
      <c r="LPN255"/>
      <c r="LPO255"/>
      <c r="LPP255"/>
      <c r="LPQ255"/>
      <c r="LPR255"/>
      <c r="LPS255"/>
      <c r="LPT255"/>
      <c r="LPU255"/>
      <c r="LPV255"/>
      <c r="LPW255"/>
      <c r="LPX255"/>
      <c r="LPY255"/>
      <c r="LPZ255"/>
      <c r="LQA255"/>
      <c r="LQB255"/>
      <c r="LQC255"/>
      <c r="LQD255"/>
      <c r="LQE255"/>
      <c r="LQF255"/>
      <c r="LQG255"/>
      <c r="LQH255"/>
      <c r="LQI255"/>
      <c r="LQJ255"/>
      <c r="LQK255"/>
      <c r="LQL255"/>
      <c r="LQM255"/>
      <c r="LQN255"/>
      <c r="LQO255"/>
      <c r="LQP255"/>
      <c r="LQQ255"/>
      <c r="LQR255"/>
      <c r="LQS255"/>
      <c r="LQT255"/>
      <c r="LQU255"/>
      <c r="LQV255"/>
      <c r="LQW255"/>
      <c r="LQX255"/>
      <c r="LQY255"/>
      <c r="LQZ255"/>
      <c r="LRA255"/>
      <c r="LRB255"/>
      <c r="LRC255"/>
      <c r="LRD255"/>
      <c r="LRE255"/>
      <c r="LRF255"/>
      <c r="LRG255"/>
      <c r="LRH255"/>
      <c r="LRI255"/>
      <c r="LRJ255"/>
      <c r="LRK255"/>
      <c r="LRL255"/>
      <c r="LRM255"/>
      <c r="LRN255"/>
      <c r="LRO255"/>
      <c r="LRP255"/>
      <c r="LRQ255"/>
      <c r="LRR255"/>
      <c r="LRS255"/>
      <c r="LRT255"/>
      <c r="LRU255"/>
      <c r="LRV255"/>
      <c r="LRW255"/>
      <c r="LRX255"/>
      <c r="LRY255"/>
      <c r="LRZ255"/>
      <c r="LSA255"/>
      <c r="LSB255"/>
      <c r="LSC255"/>
      <c r="LSD255"/>
      <c r="LSE255"/>
      <c r="LSF255"/>
      <c r="LSG255"/>
      <c r="LSH255"/>
      <c r="LSI255"/>
      <c r="LSJ255"/>
      <c r="LSK255"/>
      <c r="LSL255"/>
      <c r="LSM255"/>
      <c r="LSN255"/>
      <c r="LSO255"/>
      <c r="LSP255"/>
      <c r="LSQ255"/>
      <c r="LSR255"/>
      <c r="LSS255"/>
      <c r="LST255"/>
      <c r="LSU255"/>
      <c r="LSV255"/>
      <c r="LSW255"/>
      <c r="LSX255"/>
      <c r="LSY255"/>
      <c r="LSZ255"/>
      <c r="LTA255"/>
      <c r="LTB255"/>
      <c r="LTC255"/>
      <c r="LTD255"/>
      <c r="LTE255"/>
      <c r="LTF255"/>
      <c r="LTG255"/>
      <c r="LTH255"/>
      <c r="LTI255"/>
      <c r="LTJ255"/>
      <c r="LTK255"/>
      <c r="LTL255"/>
      <c r="LTM255"/>
      <c r="LTN255"/>
      <c r="LTO255"/>
      <c r="LTP255"/>
      <c r="LTQ255"/>
      <c r="LTR255"/>
      <c r="LTS255"/>
      <c r="LTT255"/>
      <c r="LTU255"/>
      <c r="LTV255"/>
      <c r="LTW255"/>
      <c r="LTX255"/>
      <c r="LTY255"/>
      <c r="LTZ255"/>
      <c r="LUA255"/>
      <c r="LUB255"/>
      <c r="LUC255"/>
      <c r="LUD255"/>
      <c r="LUE255"/>
      <c r="LUF255"/>
      <c r="LUG255"/>
      <c r="LUH255"/>
      <c r="LUI255"/>
      <c r="LUJ255"/>
      <c r="LUK255"/>
      <c r="LUL255"/>
      <c r="LUM255"/>
      <c r="LUN255"/>
      <c r="LUO255"/>
      <c r="LUP255"/>
      <c r="LUQ255"/>
      <c r="LUR255"/>
      <c r="LUS255"/>
      <c r="LUT255"/>
      <c r="LUU255"/>
      <c r="LUV255"/>
      <c r="LUW255"/>
      <c r="LUX255"/>
      <c r="LUY255"/>
      <c r="LUZ255"/>
      <c r="LVA255"/>
      <c r="LVB255"/>
      <c r="LVC255"/>
      <c r="LVD255"/>
      <c r="LVE255"/>
      <c r="LVF255"/>
      <c r="LVG255"/>
      <c r="LVH255"/>
      <c r="LVI255"/>
      <c r="LVJ255"/>
      <c r="LVK255"/>
      <c r="LVL255"/>
      <c r="LVM255"/>
      <c r="LVN255"/>
      <c r="LVO255"/>
      <c r="LVP255"/>
      <c r="LVQ255"/>
      <c r="LVR255"/>
      <c r="LVS255"/>
      <c r="LVT255"/>
      <c r="LVU255"/>
      <c r="LVV255"/>
      <c r="LVW255"/>
      <c r="LVX255"/>
      <c r="LVY255"/>
      <c r="LVZ255"/>
      <c r="LWA255"/>
      <c r="LWB255"/>
      <c r="LWC255"/>
      <c r="LWD255"/>
      <c r="LWE255"/>
      <c r="LWF255"/>
      <c r="LWG255"/>
      <c r="LWH255"/>
      <c r="LWI255"/>
      <c r="LWJ255"/>
      <c r="LWK255"/>
      <c r="LWL255"/>
      <c r="LWM255"/>
      <c r="LWN255"/>
      <c r="LWO255"/>
      <c r="LWP255"/>
      <c r="LWQ255"/>
      <c r="LWR255"/>
      <c r="LWS255"/>
      <c r="LWT255"/>
      <c r="LWU255"/>
      <c r="LWV255"/>
      <c r="LWW255"/>
      <c r="LWX255"/>
      <c r="LWY255"/>
      <c r="LWZ255"/>
      <c r="LXA255"/>
      <c r="LXB255"/>
      <c r="LXC255"/>
      <c r="LXD255"/>
      <c r="LXE255"/>
      <c r="LXF255"/>
      <c r="LXG255"/>
      <c r="LXH255"/>
      <c r="LXI255"/>
      <c r="LXJ255"/>
      <c r="LXK255"/>
      <c r="LXL255"/>
      <c r="LXM255"/>
      <c r="LXN255"/>
      <c r="LXO255"/>
      <c r="LXP255"/>
      <c r="LXQ255"/>
      <c r="LXR255"/>
      <c r="LXS255"/>
      <c r="LXT255"/>
      <c r="LXU255"/>
      <c r="LXV255"/>
      <c r="LXW255"/>
      <c r="LXX255"/>
      <c r="LXY255"/>
      <c r="LXZ255"/>
      <c r="LYA255"/>
      <c r="LYB255"/>
      <c r="LYC255"/>
      <c r="LYD255"/>
      <c r="LYE255"/>
      <c r="LYF255"/>
      <c r="LYG255"/>
      <c r="LYH255"/>
      <c r="LYI255"/>
      <c r="LYJ255"/>
      <c r="LYK255"/>
      <c r="LYL255"/>
      <c r="LYM255"/>
      <c r="LYN255"/>
      <c r="LYO255"/>
      <c r="LYP255"/>
      <c r="LYQ255"/>
      <c r="LYR255"/>
      <c r="LYS255"/>
      <c r="LYT255"/>
      <c r="LYU255"/>
      <c r="LYV255"/>
      <c r="LYW255"/>
      <c r="LYX255"/>
      <c r="LYY255"/>
      <c r="LYZ255"/>
      <c r="LZA255"/>
      <c r="LZB255"/>
      <c r="LZC255"/>
      <c r="LZD255"/>
      <c r="LZE255"/>
      <c r="LZF255"/>
      <c r="LZG255"/>
      <c r="LZH255"/>
      <c r="LZI255"/>
      <c r="LZJ255"/>
      <c r="LZK255"/>
      <c r="LZL255"/>
      <c r="LZM255"/>
      <c r="LZN255"/>
      <c r="LZO255"/>
      <c r="LZP255"/>
      <c r="LZQ255"/>
      <c r="LZR255"/>
      <c r="LZS255"/>
      <c r="LZT255"/>
      <c r="LZU255"/>
      <c r="LZV255"/>
      <c r="LZW255"/>
      <c r="LZX255"/>
      <c r="LZY255"/>
      <c r="LZZ255"/>
      <c r="MAA255"/>
      <c r="MAB255"/>
      <c r="MAC255"/>
      <c r="MAD255"/>
      <c r="MAE255"/>
      <c r="MAF255"/>
      <c r="MAG255"/>
      <c r="MAH255"/>
      <c r="MAI255"/>
      <c r="MAJ255"/>
      <c r="MAK255"/>
      <c r="MAL255"/>
      <c r="MAM255"/>
      <c r="MAN255"/>
      <c r="MAO255"/>
      <c r="MAP255"/>
      <c r="MAQ255"/>
      <c r="MAR255"/>
      <c r="MAS255"/>
      <c r="MAT255"/>
      <c r="MAU255"/>
      <c r="MAV255"/>
      <c r="MAW255"/>
      <c r="MAX255"/>
      <c r="MAY255"/>
      <c r="MAZ255"/>
      <c r="MBA255"/>
      <c r="MBB255"/>
      <c r="MBC255"/>
      <c r="MBD255"/>
      <c r="MBE255"/>
      <c r="MBF255"/>
      <c r="MBG255"/>
      <c r="MBH255"/>
      <c r="MBI255"/>
      <c r="MBJ255"/>
      <c r="MBK255"/>
      <c r="MBL255"/>
      <c r="MBM255"/>
      <c r="MBN255"/>
      <c r="MBO255"/>
      <c r="MBP255"/>
      <c r="MBQ255"/>
      <c r="MBR255"/>
      <c r="MBS255"/>
      <c r="MBT255"/>
      <c r="MBU255"/>
      <c r="MBV255"/>
      <c r="MBW255"/>
      <c r="MBX255"/>
      <c r="MBY255"/>
      <c r="MBZ255"/>
      <c r="MCA255"/>
      <c r="MCB255"/>
      <c r="MCC255"/>
      <c r="MCD255"/>
      <c r="MCE255"/>
      <c r="MCF255"/>
      <c r="MCG255"/>
      <c r="MCH255"/>
      <c r="MCI255"/>
      <c r="MCJ255"/>
      <c r="MCK255"/>
      <c r="MCL255"/>
      <c r="MCM255"/>
      <c r="MCN255"/>
      <c r="MCO255"/>
      <c r="MCP255"/>
      <c r="MCQ255"/>
      <c r="MCR255"/>
      <c r="MCS255"/>
      <c r="MCT255"/>
      <c r="MCU255"/>
      <c r="MCV255"/>
      <c r="MCW255"/>
      <c r="MCX255"/>
      <c r="MCY255"/>
      <c r="MCZ255"/>
      <c r="MDA255"/>
      <c r="MDB255"/>
      <c r="MDC255"/>
      <c r="MDD255"/>
      <c r="MDE255"/>
      <c r="MDF255"/>
      <c r="MDG255"/>
      <c r="MDH255"/>
      <c r="MDI255"/>
      <c r="MDJ255"/>
      <c r="MDK255"/>
      <c r="MDL255"/>
      <c r="MDM255"/>
      <c r="MDN255"/>
      <c r="MDO255"/>
      <c r="MDP255"/>
      <c r="MDQ255"/>
      <c r="MDR255"/>
      <c r="MDS255"/>
      <c r="MDT255"/>
      <c r="MDU255"/>
      <c r="MDV255"/>
      <c r="MDW255"/>
      <c r="MDX255"/>
      <c r="MDY255"/>
      <c r="MDZ255"/>
      <c r="MEA255"/>
      <c r="MEB255"/>
      <c r="MEC255"/>
      <c r="MED255"/>
      <c r="MEE255"/>
      <c r="MEF255"/>
      <c r="MEG255"/>
      <c r="MEH255"/>
      <c r="MEI255"/>
      <c r="MEJ255"/>
      <c r="MEK255"/>
      <c r="MEL255"/>
      <c r="MEM255"/>
      <c r="MEN255"/>
      <c r="MEO255"/>
      <c r="MEP255"/>
      <c r="MEQ255"/>
      <c r="MER255"/>
      <c r="MES255"/>
      <c r="MET255"/>
      <c r="MEU255"/>
      <c r="MEV255"/>
      <c r="MEW255"/>
      <c r="MEX255"/>
      <c r="MEY255"/>
      <c r="MEZ255"/>
      <c r="MFA255"/>
      <c r="MFB255"/>
      <c r="MFC255"/>
      <c r="MFD255"/>
      <c r="MFE255"/>
      <c r="MFF255"/>
      <c r="MFG255"/>
      <c r="MFH255"/>
      <c r="MFI255"/>
      <c r="MFJ255"/>
      <c r="MFK255"/>
      <c r="MFL255"/>
      <c r="MFM255"/>
      <c r="MFN255"/>
      <c r="MFO255"/>
      <c r="MFP255"/>
      <c r="MFQ255"/>
      <c r="MFR255"/>
      <c r="MFS255"/>
      <c r="MFT255"/>
      <c r="MFU255"/>
      <c r="MFV255"/>
      <c r="MFW255"/>
      <c r="MFX255"/>
      <c r="MFY255"/>
      <c r="MFZ255"/>
      <c r="MGA255"/>
      <c r="MGB255"/>
      <c r="MGC255"/>
      <c r="MGD255"/>
      <c r="MGE255"/>
      <c r="MGF255"/>
      <c r="MGG255"/>
      <c r="MGH255"/>
      <c r="MGI255"/>
      <c r="MGJ255"/>
      <c r="MGK255"/>
      <c r="MGL255"/>
      <c r="MGM255"/>
      <c r="MGN255"/>
      <c r="MGO255"/>
      <c r="MGP255"/>
      <c r="MGQ255"/>
      <c r="MGR255"/>
      <c r="MGS255"/>
      <c r="MGT255"/>
      <c r="MGU255"/>
      <c r="MGV255"/>
      <c r="MGW255"/>
      <c r="MGX255"/>
      <c r="MGY255"/>
      <c r="MGZ255"/>
      <c r="MHA255"/>
      <c r="MHB255"/>
      <c r="MHC255"/>
      <c r="MHD255"/>
      <c r="MHE255"/>
      <c r="MHF255"/>
      <c r="MHG255"/>
      <c r="MHH255"/>
      <c r="MHI255"/>
      <c r="MHJ255"/>
      <c r="MHK255"/>
      <c r="MHL255"/>
      <c r="MHM255"/>
      <c r="MHN255"/>
      <c r="MHO255"/>
      <c r="MHP255"/>
      <c r="MHQ255"/>
      <c r="MHR255"/>
      <c r="MHS255"/>
      <c r="MHT255"/>
      <c r="MHU255"/>
      <c r="MHV255"/>
      <c r="MHW255"/>
      <c r="MHX255"/>
      <c r="MHY255"/>
      <c r="MHZ255"/>
      <c r="MIA255"/>
      <c r="MIB255"/>
      <c r="MIC255"/>
      <c r="MID255"/>
      <c r="MIE255"/>
      <c r="MIF255"/>
      <c r="MIG255"/>
      <c r="MIH255"/>
      <c r="MII255"/>
      <c r="MIJ255"/>
      <c r="MIK255"/>
      <c r="MIL255"/>
      <c r="MIM255"/>
      <c r="MIN255"/>
      <c r="MIO255"/>
      <c r="MIP255"/>
      <c r="MIQ255"/>
      <c r="MIR255"/>
      <c r="MIS255"/>
      <c r="MIT255"/>
      <c r="MIU255"/>
      <c r="MIV255"/>
      <c r="MIW255"/>
      <c r="MIX255"/>
      <c r="MIY255"/>
      <c r="MIZ255"/>
      <c r="MJA255"/>
      <c r="MJB255"/>
      <c r="MJC255"/>
      <c r="MJD255"/>
      <c r="MJE255"/>
      <c r="MJF255"/>
      <c r="MJG255"/>
      <c r="MJH255"/>
      <c r="MJI255"/>
      <c r="MJJ255"/>
      <c r="MJK255"/>
      <c r="MJL255"/>
      <c r="MJM255"/>
      <c r="MJN255"/>
      <c r="MJO255"/>
      <c r="MJP255"/>
      <c r="MJQ255"/>
      <c r="MJR255"/>
      <c r="MJS255"/>
      <c r="MJT255"/>
      <c r="MJU255"/>
      <c r="MJV255"/>
      <c r="MJW255"/>
      <c r="MJX255"/>
      <c r="MJY255"/>
      <c r="MJZ255"/>
      <c r="MKA255"/>
      <c r="MKB255"/>
      <c r="MKC255"/>
      <c r="MKD255"/>
      <c r="MKE255"/>
      <c r="MKF255"/>
      <c r="MKG255"/>
      <c r="MKH255"/>
      <c r="MKI255"/>
      <c r="MKJ255"/>
      <c r="MKK255"/>
      <c r="MKL255"/>
      <c r="MKM255"/>
      <c r="MKN255"/>
      <c r="MKO255"/>
      <c r="MKP255"/>
      <c r="MKQ255"/>
      <c r="MKR255"/>
      <c r="MKS255"/>
      <c r="MKT255"/>
      <c r="MKU255"/>
      <c r="MKV255"/>
      <c r="MKW255"/>
      <c r="MKX255"/>
      <c r="MKY255"/>
      <c r="MKZ255"/>
      <c r="MLA255"/>
      <c r="MLB255"/>
      <c r="MLC255"/>
      <c r="MLD255"/>
      <c r="MLE255"/>
      <c r="MLF255"/>
      <c r="MLG255"/>
      <c r="MLH255"/>
      <c r="MLI255"/>
      <c r="MLJ255"/>
      <c r="MLK255"/>
      <c r="MLL255"/>
      <c r="MLM255"/>
      <c r="MLN255"/>
      <c r="MLO255"/>
      <c r="MLP255"/>
      <c r="MLQ255"/>
      <c r="MLR255"/>
      <c r="MLS255"/>
      <c r="MLT255"/>
      <c r="MLU255"/>
      <c r="MLV255"/>
      <c r="MLW255"/>
      <c r="MLX255"/>
      <c r="MLY255"/>
      <c r="MLZ255"/>
      <c r="MMA255"/>
      <c r="MMB255"/>
      <c r="MMC255"/>
      <c r="MMD255"/>
      <c r="MME255"/>
      <c r="MMF255"/>
      <c r="MMG255"/>
      <c r="MMH255"/>
      <c r="MMI255"/>
      <c r="MMJ255"/>
      <c r="MMK255"/>
      <c r="MML255"/>
      <c r="MMM255"/>
      <c r="MMN255"/>
      <c r="MMO255"/>
      <c r="MMP255"/>
      <c r="MMQ255"/>
      <c r="MMR255"/>
      <c r="MMS255"/>
      <c r="MMT255"/>
      <c r="MMU255"/>
      <c r="MMV255"/>
      <c r="MMW255"/>
      <c r="MMX255"/>
      <c r="MMY255"/>
      <c r="MMZ255"/>
      <c r="MNA255"/>
      <c r="MNB255"/>
      <c r="MNC255"/>
      <c r="MND255"/>
      <c r="MNE255"/>
      <c r="MNF255"/>
      <c r="MNG255"/>
      <c r="MNH255"/>
      <c r="MNI255"/>
      <c r="MNJ255"/>
      <c r="MNK255"/>
      <c r="MNL255"/>
      <c r="MNM255"/>
      <c r="MNN255"/>
      <c r="MNO255"/>
      <c r="MNP255"/>
      <c r="MNQ255"/>
      <c r="MNR255"/>
      <c r="MNS255"/>
      <c r="MNT255"/>
      <c r="MNU255"/>
      <c r="MNV255"/>
      <c r="MNW255"/>
      <c r="MNX255"/>
      <c r="MNY255"/>
      <c r="MNZ255"/>
      <c r="MOA255"/>
      <c r="MOB255"/>
      <c r="MOC255"/>
      <c r="MOD255"/>
      <c r="MOE255"/>
      <c r="MOF255"/>
      <c r="MOG255"/>
      <c r="MOH255"/>
      <c r="MOI255"/>
      <c r="MOJ255"/>
      <c r="MOK255"/>
      <c r="MOL255"/>
      <c r="MOM255"/>
      <c r="MON255"/>
      <c r="MOO255"/>
      <c r="MOP255"/>
      <c r="MOQ255"/>
      <c r="MOR255"/>
      <c r="MOS255"/>
      <c r="MOT255"/>
      <c r="MOU255"/>
      <c r="MOV255"/>
      <c r="MOW255"/>
      <c r="MOX255"/>
      <c r="MOY255"/>
      <c r="MOZ255"/>
      <c r="MPA255"/>
      <c r="MPB255"/>
      <c r="MPC255"/>
      <c r="MPD255"/>
      <c r="MPE255"/>
      <c r="MPF255"/>
      <c r="MPG255"/>
      <c r="MPH255"/>
      <c r="MPI255"/>
      <c r="MPJ255"/>
      <c r="MPK255"/>
      <c r="MPL255"/>
      <c r="MPM255"/>
      <c r="MPN255"/>
      <c r="MPO255"/>
      <c r="MPP255"/>
      <c r="MPQ255"/>
      <c r="MPR255"/>
      <c r="MPS255"/>
      <c r="MPT255"/>
      <c r="MPU255"/>
      <c r="MPV255"/>
      <c r="MPW255"/>
      <c r="MPX255"/>
      <c r="MPY255"/>
      <c r="MPZ255"/>
      <c r="MQA255"/>
      <c r="MQB255"/>
      <c r="MQC255"/>
      <c r="MQD255"/>
      <c r="MQE255"/>
      <c r="MQF255"/>
      <c r="MQG255"/>
      <c r="MQH255"/>
      <c r="MQI255"/>
      <c r="MQJ255"/>
      <c r="MQK255"/>
      <c r="MQL255"/>
      <c r="MQM255"/>
      <c r="MQN255"/>
      <c r="MQO255"/>
      <c r="MQP255"/>
      <c r="MQQ255"/>
      <c r="MQR255"/>
      <c r="MQS255"/>
      <c r="MQT255"/>
      <c r="MQU255"/>
      <c r="MQV255"/>
      <c r="MQW255"/>
      <c r="MQX255"/>
      <c r="MQY255"/>
      <c r="MQZ255"/>
      <c r="MRA255"/>
      <c r="MRB255"/>
      <c r="MRC255"/>
      <c r="MRD255"/>
      <c r="MRE255"/>
      <c r="MRF255"/>
      <c r="MRG255"/>
      <c r="MRH255"/>
      <c r="MRI255"/>
      <c r="MRJ255"/>
      <c r="MRK255"/>
      <c r="MRL255"/>
      <c r="MRM255"/>
      <c r="MRN255"/>
      <c r="MRO255"/>
      <c r="MRP255"/>
      <c r="MRQ255"/>
      <c r="MRR255"/>
      <c r="MRS255"/>
      <c r="MRT255"/>
      <c r="MRU255"/>
      <c r="MRV255"/>
      <c r="MRW255"/>
      <c r="MRX255"/>
      <c r="MRY255"/>
      <c r="MRZ255"/>
      <c r="MSA255"/>
      <c r="MSB255"/>
      <c r="MSC255"/>
      <c r="MSD255"/>
      <c r="MSE255"/>
      <c r="MSF255"/>
      <c r="MSG255"/>
      <c r="MSH255"/>
      <c r="MSI255"/>
      <c r="MSJ255"/>
      <c r="MSK255"/>
      <c r="MSL255"/>
      <c r="MSM255"/>
      <c r="MSN255"/>
      <c r="MSO255"/>
      <c r="MSP255"/>
      <c r="MSQ255"/>
      <c r="MSR255"/>
      <c r="MSS255"/>
      <c r="MST255"/>
      <c r="MSU255"/>
      <c r="MSV255"/>
      <c r="MSW255"/>
      <c r="MSX255"/>
      <c r="MSY255"/>
      <c r="MSZ255"/>
      <c r="MTA255"/>
      <c r="MTB255"/>
      <c r="MTC255"/>
      <c r="MTD255"/>
      <c r="MTE255"/>
      <c r="MTF255"/>
      <c r="MTG255"/>
      <c r="MTH255"/>
      <c r="MTI255"/>
      <c r="MTJ255"/>
      <c r="MTK255"/>
      <c r="MTL255"/>
      <c r="MTM255"/>
      <c r="MTN255"/>
      <c r="MTO255"/>
      <c r="MTP255"/>
      <c r="MTQ255"/>
      <c r="MTR255"/>
      <c r="MTS255"/>
      <c r="MTT255"/>
      <c r="MTU255"/>
      <c r="MTV255"/>
      <c r="MTW255"/>
      <c r="MTX255"/>
      <c r="MTY255"/>
      <c r="MTZ255"/>
      <c r="MUA255"/>
      <c r="MUB255"/>
      <c r="MUC255"/>
      <c r="MUD255"/>
      <c r="MUE255"/>
      <c r="MUF255"/>
      <c r="MUG255"/>
      <c r="MUH255"/>
      <c r="MUI255"/>
      <c r="MUJ255"/>
      <c r="MUK255"/>
      <c r="MUL255"/>
      <c r="MUM255"/>
      <c r="MUN255"/>
      <c r="MUO255"/>
      <c r="MUP255"/>
      <c r="MUQ255"/>
      <c r="MUR255"/>
      <c r="MUS255"/>
      <c r="MUT255"/>
      <c r="MUU255"/>
      <c r="MUV255"/>
      <c r="MUW255"/>
      <c r="MUX255"/>
      <c r="MUY255"/>
      <c r="MUZ255"/>
      <c r="MVA255"/>
      <c r="MVB255"/>
      <c r="MVC255"/>
      <c r="MVD255"/>
      <c r="MVE255"/>
      <c r="MVF255"/>
      <c r="MVG255"/>
      <c r="MVH255"/>
      <c r="MVI255"/>
      <c r="MVJ255"/>
      <c r="MVK255"/>
      <c r="MVL255"/>
      <c r="MVM255"/>
      <c r="MVN255"/>
      <c r="MVO255"/>
      <c r="MVP255"/>
      <c r="MVQ255"/>
      <c r="MVR255"/>
      <c r="MVS255"/>
      <c r="MVT255"/>
      <c r="MVU255"/>
      <c r="MVV255"/>
      <c r="MVW255"/>
      <c r="MVX255"/>
      <c r="MVY255"/>
      <c r="MVZ255"/>
      <c r="MWA255"/>
      <c r="MWB255"/>
      <c r="MWC255"/>
      <c r="MWD255"/>
      <c r="MWE255"/>
      <c r="MWF255"/>
      <c r="MWG255"/>
      <c r="MWH255"/>
      <c r="MWI255"/>
      <c r="MWJ255"/>
      <c r="MWK255"/>
      <c r="MWL255"/>
      <c r="MWM255"/>
      <c r="MWN255"/>
      <c r="MWO255"/>
      <c r="MWP255"/>
      <c r="MWQ255"/>
      <c r="MWR255"/>
      <c r="MWS255"/>
      <c r="MWT255"/>
      <c r="MWU255"/>
      <c r="MWV255"/>
      <c r="MWW255"/>
      <c r="MWX255"/>
      <c r="MWY255"/>
      <c r="MWZ255"/>
      <c r="MXA255"/>
      <c r="MXB255"/>
      <c r="MXC255"/>
      <c r="MXD255"/>
      <c r="MXE255"/>
      <c r="MXF255"/>
      <c r="MXG255"/>
      <c r="MXH255"/>
      <c r="MXI255"/>
      <c r="MXJ255"/>
      <c r="MXK255"/>
      <c r="MXL255"/>
      <c r="MXM255"/>
      <c r="MXN255"/>
      <c r="MXO255"/>
      <c r="MXP255"/>
      <c r="MXQ255"/>
      <c r="MXR255"/>
      <c r="MXS255"/>
      <c r="MXT255"/>
      <c r="MXU255"/>
      <c r="MXV255"/>
      <c r="MXW255"/>
      <c r="MXX255"/>
      <c r="MXY255"/>
      <c r="MXZ255"/>
      <c r="MYA255"/>
      <c r="MYB255"/>
      <c r="MYC255"/>
      <c r="MYD255"/>
      <c r="MYE255"/>
      <c r="MYF255"/>
      <c r="MYG255"/>
      <c r="MYH255"/>
      <c r="MYI255"/>
      <c r="MYJ255"/>
      <c r="MYK255"/>
      <c r="MYL255"/>
      <c r="MYM255"/>
      <c r="MYN255"/>
      <c r="MYO255"/>
      <c r="MYP255"/>
      <c r="MYQ255"/>
      <c r="MYR255"/>
      <c r="MYS255"/>
      <c r="MYT255"/>
      <c r="MYU255"/>
      <c r="MYV255"/>
      <c r="MYW255"/>
      <c r="MYX255"/>
      <c r="MYY255"/>
      <c r="MYZ255"/>
      <c r="MZA255"/>
      <c r="MZB255"/>
      <c r="MZC255"/>
      <c r="MZD255"/>
      <c r="MZE255"/>
      <c r="MZF255"/>
      <c r="MZG255"/>
      <c r="MZH255"/>
      <c r="MZI255"/>
      <c r="MZJ255"/>
      <c r="MZK255"/>
      <c r="MZL255"/>
      <c r="MZM255"/>
      <c r="MZN255"/>
      <c r="MZO255"/>
      <c r="MZP255"/>
      <c r="MZQ255"/>
      <c r="MZR255"/>
      <c r="MZS255"/>
      <c r="MZT255"/>
      <c r="MZU255"/>
      <c r="MZV255"/>
      <c r="MZW255"/>
      <c r="MZX255"/>
      <c r="MZY255"/>
      <c r="MZZ255"/>
      <c r="NAA255"/>
      <c r="NAB255"/>
      <c r="NAC255"/>
      <c r="NAD255"/>
      <c r="NAE255"/>
      <c r="NAF255"/>
      <c r="NAG255"/>
      <c r="NAH255"/>
      <c r="NAI255"/>
      <c r="NAJ255"/>
      <c r="NAK255"/>
      <c r="NAL255"/>
      <c r="NAM255"/>
      <c r="NAN255"/>
      <c r="NAO255"/>
      <c r="NAP255"/>
      <c r="NAQ255"/>
      <c r="NAR255"/>
      <c r="NAS255"/>
      <c r="NAT255"/>
      <c r="NAU255"/>
      <c r="NAV255"/>
      <c r="NAW255"/>
      <c r="NAX255"/>
      <c r="NAY255"/>
      <c r="NAZ255"/>
      <c r="NBA255"/>
      <c r="NBB255"/>
      <c r="NBC255"/>
      <c r="NBD255"/>
      <c r="NBE255"/>
      <c r="NBF255"/>
      <c r="NBG255"/>
      <c r="NBH255"/>
      <c r="NBI255"/>
      <c r="NBJ255"/>
      <c r="NBK255"/>
      <c r="NBL255"/>
      <c r="NBM255"/>
      <c r="NBN255"/>
      <c r="NBO255"/>
      <c r="NBP255"/>
      <c r="NBQ255"/>
      <c r="NBR255"/>
      <c r="NBS255"/>
      <c r="NBT255"/>
      <c r="NBU255"/>
      <c r="NBV255"/>
      <c r="NBW255"/>
      <c r="NBX255"/>
      <c r="NBY255"/>
      <c r="NBZ255"/>
      <c r="NCA255"/>
      <c r="NCB255"/>
      <c r="NCC255"/>
      <c r="NCD255"/>
      <c r="NCE255"/>
      <c r="NCF255"/>
      <c r="NCG255"/>
      <c r="NCH255"/>
      <c r="NCI255"/>
      <c r="NCJ255"/>
      <c r="NCK255"/>
      <c r="NCL255"/>
      <c r="NCM255"/>
      <c r="NCN255"/>
      <c r="NCO255"/>
      <c r="NCP255"/>
      <c r="NCQ255"/>
      <c r="NCR255"/>
      <c r="NCS255"/>
      <c r="NCT255"/>
      <c r="NCU255"/>
      <c r="NCV255"/>
      <c r="NCW255"/>
      <c r="NCX255"/>
      <c r="NCY255"/>
      <c r="NCZ255"/>
      <c r="NDA255"/>
      <c r="NDB255"/>
      <c r="NDC255"/>
      <c r="NDD255"/>
      <c r="NDE255"/>
      <c r="NDF255"/>
      <c r="NDG255"/>
      <c r="NDH255"/>
      <c r="NDI255"/>
      <c r="NDJ255"/>
      <c r="NDK255"/>
      <c r="NDL255"/>
      <c r="NDM255"/>
      <c r="NDN255"/>
      <c r="NDO255"/>
      <c r="NDP255"/>
      <c r="NDQ255"/>
      <c r="NDR255"/>
      <c r="NDS255"/>
      <c r="NDT255"/>
      <c r="NDU255"/>
      <c r="NDV255"/>
      <c r="NDW255"/>
      <c r="NDX255"/>
      <c r="NDY255"/>
      <c r="NDZ255"/>
      <c r="NEA255"/>
      <c r="NEB255"/>
      <c r="NEC255"/>
      <c r="NED255"/>
      <c r="NEE255"/>
      <c r="NEF255"/>
      <c r="NEG255"/>
      <c r="NEH255"/>
      <c r="NEI255"/>
      <c r="NEJ255"/>
      <c r="NEK255"/>
      <c r="NEL255"/>
      <c r="NEM255"/>
      <c r="NEN255"/>
      <c r="NEO255"/>
      <c r="NEP255"/>
      <c r="NEQ255"/>
      <c r="NER255"/>
      <c r="NES255"/>
      <c r="NET255"/>
      <c r="NEU255"/>
      <c r="NEV255"/>
      <c r="NEW255"/>
      <c r="NEX255"/>
      <c r="NEY255"/>
      <c r="NEZ255"/>
      <c r="NFA255"/>
      <c r="NFB255"/>
      <c r="NFC255"/>
      <c r="NFD255"/>
      <c r="NFE255"/>
      <c r="NFF255"/>
      <c r="NFG255"/>
      <c r="NFH255"/>
      <c r="NFI255"/>
      <c r="NFJ255"/>
      <c r="NFK255"/>
      <c r="NFL255"/>
      <c r="NFM255"/>
      <c r="NFN255"/>
      <c r="NFO255"/>
      <c r="NFP255"/>
      <c r="NFQ255"/>
      <c r="NFR255"/>
      <c r="NFS255"/>
      <c r="NFT255"/>
      <c r="NFU255"/>
      <c r="NFV255"/>
      <c r="NFW255"/>
      <c r="NFX255"/>
      <c r="NFY255"/>
      <c r="NFZ255"/>
      <c r="NGA255"/>
      <c r="NGB255"/>
      <c r="NGC255"/>
      <c r="NGD255"/>
      <c r="NGE255"/>
      <c r="NGF255"/>
      <c r="NGG255"/>
      <c r="NGH255"/>
      <c r="NGI255"/>
      <c r="NGJ255"/>
      <c r="NGK255"/>
      <c r="NGL255"/>
      <c r="NGM255"/>
      <c r="NGN255"/>
      <c r="NGO255"/>
      <c r="NGP255"/>
      <c r="NGQ255"/>
      <c r="NGR255"/>
      <c r="NGS255"/>
      <c r="NGT255"/>
      <c r="NGU255"/>
      <c r="NGV255"/>
      <c r="NGW255"/>
      <c r="NGX255"/>
      <c r="NGY255"/>
      <c r="NGZ255"/>
      <c r="NHA255"/>
      <c r="NHB255"/>
      <c r="NHC255"/>
      <c r="NHD255"/>
      <c r="NHE255"/>
      <c r="NHF255"/>
      <c r="NHG255"/>
      <c r="NHH255"/>
      <c r="NHI255"/>
      <c r="NHJ255"/>
      <c r="NHK255"/>
      <c r="NHL255"/>
      <c r="NHM255"/>
      <c r="NHN255"/>
      <c r="NHO255"/>
      <c r="NHP255"/>
      <c r="NHQ255"/>
      <c r="NHR255"/>
      <c r="NHS255"/>
      <c r="NHT255"/>
      <c r="NHU255"/>
      <c r="NHV255"/>
      <c r="NHW255"/>
      <c r="NHX255"/>
      <c r="NHY255"/>
      <c r="NHZ255"/>
      <c r="NIA255"/>
      <c r="NIB255"/>
      <c r="NIC255"/>
      <c r="NID255"/>
      <c r="NIE255"/>
      <c r="NIF255"/>
      <c r="NIG255"/>
      <c r="NIH255"/>
      <c r="NII255"/>
      <c r="NIJ255"/>
      <c r="NIK255"/>
      <c r="NIL255"/>
      <c r="NIM255"/>
      <c r="NIN255"/>
      <c r="NIO255"/>
      <c r="NIP255"/>
      <c r="NIQ255"/>
      <c r="NIR255"/>
      <c r="NIS255"/>
      <c r="NIT255"/>
      <c r="NIU255"/>
      <c r="NIV255"/>
      <c r="NIW255"/>
      <c r="NIX255"/>
      <c r="NIY255"/>
      <c r="NIZ255"/>
      <c r="NJA255"/>
      <c r="NJB255"/>
      <c r="NJC255"/>
      <c r="NJD255"/>
      <c r="NJE255"/>
      <c r="NJF255"/>
      <c r="NJG255"/>
      <c r="NJH255"/>
      <c r="NJI255"/>
      <c r="NJJ255"/>
      <c r="NJK255"/>
      <c r="NJL255"/>
      <c r="NJM255"/>
      <c r="NJN255"/>
      <c r="NJO255"/>
      <c r="NJP255"/>
      <c r="NJQ255"/>
      <c r="NJR255"/>
      <c r="NJS255"/>
      <c r="NJT255"/>
      <c r="NJU255"/>
      <c r="NJV255"/>
      <c r="NJW255"/>
      <c r="NJX255"/>
      <c r="NJY255"/>
      <c r="NJZ255"/>
      <c r="NKA255"/>
      <c r="NKB255"/>
      <c r="NKC255"/>
      <c r="NKD255"/>
      <c r="NKE255"/>
      <c r="NKF255"/>
      <c r="NKG255"/>
      <c r="NKH255"/>
      <c r="NKI255"/>
      <c r="NKJ255"/>
      <c r="NKK255"/>
      <c r="NKL255"/>
      <c r="NKM255"/>
      <c r="NKN255"/>
      <c r="NKO255"/>
      <c r="NKP255"/>
      <c r="NKQ255"/>
      <c r="NKR255"/>
      <c r="NKS255"/>
      <c r="NKT255"/>
      <c r="NKU255"/>
      <c r="NKV255"/>
      <c r="NKW255"/>
      <c r="NKX255"/>
      <c r="NKY255"/>
      <c r="NKZ255"/>
      <c r="NLA255"/>
      <c r="NLB255"/>
      <c r="NLC255"/>
      <c r="NLD255"/>
      <c r="NLE255"/>
      <c r="NLF255"/>
      <c r="NLG255"/>
      <c r="NLH255"/>
      <c r="NLI255"/>
      <c r="NLJ255"/>
      <c r="NLK255"/>
      <c r="NLL255"/>
      <c r="NLM255"/>
      <c r="NLN255"/>
      <c r="NLO255"/>
      <c r="NLP255"/>
      <c r="NLQ255"/>
      <c r="NLR255"/>
      <c r="NLS255"/>
      <c r="NLT255"/>
      <c r="NLU255"/>
      <c r="NLV255"/>
      <c r="NLW255"/>
      <c r="NLX255"/>
      <c r="NLY255"/>
      <c r="NLZ255"/>
      <c r="NMA255"/>
      <c r="NMB255"/>
      <c r="NMC255"/>
      <c r="NMD255"/>
      <c r="NME255"/>
      <c r="NMF255"/>
      <c r="NMG255"/>
      <c r="NMH255"/>
      <c r="NMI255"/>
      <c r="NMJ255"/>
      <c r="NMK255"/>
      <c r="NML255"/>
      <c r="NMM255"/>
      <c r="NMN255"/>
      <c r="NMO255"/>
      <c r="NMP255"/>
      <c r="NMQ255"/>
      <c r="NMR255"/>
      <c r="NMS255"/>
      <c r="NMT255"/>
      <c r="NMU255"/>
      <c r="NMV255"/>
      <c r="NMW255"/>
      <c r="NMX255"/>
      <c r="NMY255"/>
      <c r="NMZ255"/>
      <c r="NNA255"/>
      <c r="NNB255"/>
      <c r="NNC255"/>
      <c r="NND255"/>
      <c r="NNE255"/>
      <c r="NNF255"/>
      <c r="NNG255"/>
      <c r="NNH255"/>
      <c r="NNI255"/>
      <c r="NNJ255"/>
      <c r="NNK255"/>
      <c r="NNL255"/>
      <c r="NNM255"/>
      <c r="NNN255"/>
      <c r="NNO255"/>
      <c r="NNP255"/>
      <c r="NNQ255"/>
      <c r="NNR255"/>
      <c r="NNS255"/>
      <c r="NNT255"/>
      <c r="NNU255"/>
      <c r="NNV255"/>
      <c r="NNW255"/>
      <c r="NNX255"/>
      <c r="NNY255"/>
      <c r="NNZ255"/>
      <c r="NOA255"/>
      <c r="NOB255"/>
      <c r="NOC255"/>
      <c r="NOD255"/>
      <c r="NOE255"/>
      <c r="NOF255"/>
      <c r="NOG255"/>
      <c r="NOH255"/>
      <c r="NOI255"/>
      <c r="NOJ255"/>
      <c r="NOK255"/>
      <c r="NOL255"/>
      <c r="NOM255"/>
      <c r="NON255"/>
      <c r="NOO255"/>
      <c r="NOP255"/>
      <c r="NOQ255"/>
      <c r="NOR255"/>
      <c r="NOS255"/>
      <c r="NOT255"/>
      <c r="NOU255"/>
      <c r="NOV255"/>
      <c r="NOW255"/>
      <c r="NOX255"/>
      <c r="NOY255"/>
      <c r="NOZ255"/>
      <c r="NPA255"/>
      <c r="NPB255"/>
      <c r="NPC255"/>
      <c r="NPD255"/>
      <c r="NPE255"/>
      <c r="NPF255"/>
      <c r="NPG255"/>
      <c r="NPH255"/>
      <c r="NPI255"/>
      <c r="NPJ255"/>
      <c r="NPK255"/>
      <c r="NPL255"/>
      <c r="NPM255"/>
      <c r="NPN255"/>
      <c r="NPO255"/>
      <c r="NPP255"/>
      <c r="NPQ255"/>
      <c r="NPR255"/>
      <c r="NPS255"/>
      <c r="NPT255"/>
      <c r="NPU255"/>
      <c r="NPV255"/>
      <c r="NPW255"/>
      <c r="NPX255"/>
      <c r="NPY255"/>
      <c r="NPZ255"/>
      <c r="NQA255"/>
      <c r="NQB255"/>
      <c r="NQC255"/>
      <c r="NQD255"/>
      <c r="NQE255"/>
      <c r="NQF255"/>
      <c r="NQG255"/>
      <c r="NQH255"/>
      <c r="NQI255"/>
      <c r="NQJ255"/>
      <c r="NQK255"/>
      <c r="NQL255"/>
      <c r="NQM255"/>
      <c r="NQN255"/>
      <c r="NQO255"/>
      <c r="NQP255"/>
      <c r="NQQ255"/>
      <c r="NQR255"/>
      <c r="NQS255"/>
      <c r="NQT255"/>
      <c r="NQU255"/>
      <c r="NQV255"/>
      <c r="NQW255"/>
      <c r="NQX255"/>
      <c r="NQY255"/>
      <c r="NQZ255"/>
      <c r="NRA255"/>
      <c r="NRB255"/>
      <c r="NRC255"/>
      <c r="NRD255"/>
      <c r="NRE255"/>
      <c r="NRF255"/>
      <c r="NRG255"/>
      <c r="NRH255"/>
      <c r="NRI255"/>
      <c r="NRJ255"/>
      <c r="NRK255"/>
      <c r="NRL255"/>
      <c r="NRM255"/>
      <c r="NRN255"/>
      <c r="NRO255"/>
      <c r="NRP255"/>
      <c r="NRQ255"/>
      <c r="NRR255"/>
      <c r="NRS255"/>
      <c r="NRT255"/>
      <c r="NRU255"/>
      <c r="NRV255"/>
      <c r="NRW255"/>
      <c r="NRX255"/>
      <c r="NRY255"/>
      <c r="NRZ255"/>
      <c r="NSA255"/>
      <c r="NSB255"/>
      <c r="NSC255"/>
      <c r="NSD255"/>
      <c r="NSE255"/>
      <c r="NSF255"/>
      <c r="NSG255"/>
      <c r="NSH255"/>
      <c r="NSI255"/>
      <c r="NSJ255"/>
      <c r="NSK255"/>
      <c r="NSL255"/>
      <c r="NSM255"/>
      <c r="NSN255"/>
      <c r="NSO255"/>
      <c r="NSP255"/>
      <c r="NSQ255"/>
      <c r="NSR255"/>
      <c r="NSS255"/>
      <c r="NST255"/>
      <c r="NSU255"/>
      <c r="NSV255"/>
      <c r="NSW255"/>
      <c r="NSX255"/>
      <c r="NSY255"/>
      <c r="NSZ255"/>
      <c r="NTA255"/>
      <c r="NTB255"/>
      <c r="NTC255"/>
      <c r="NTD255"/>
      <c r="NTE255"/>
      <c r="NTF255"/>
      <c r="NTG255"/>
      <c r="NTH255"/>
      <c r="NTI255"/>
      <c r="NTJ255"/>
      <c r="NTK255"/>
      <c r="NTL255"/>
      <c r="NTM255"/>
      <c r="NTN255"/>
      <c r="NTO255"/>
      <c r="NTP255"/>
      <c r="NTQ255"/>
      <c r="NTR255"/>
      <c r="NTS255"/>
      <c r="NTT255"/>
      <c r="NTU255"/>
      <c r="NTV255"/>
      <c r="NTW255"/>
      <c r="NTX255"/>
      <c r="NTY255"/>
      <c r="NTZ255"/>
      <c r="NUA255"/>
      <c r="NUB255"/>
      <c r="NUC255"/>
      <c r="NUD255"/>
      <c r="NUE255"/>
      <c r="NUF255"/>
      <c r="NUG255"/>
      <c r="NUH255"/>
      <c r="NUI255"/>
      <c r="NUJ255"/>
      <c r="NUK255"/>
      <c r="NUL255"/>
      <c r="NUM255"/>
      <c r="NUN255"/>
      <c r="NUO255"/>
      <c r="NUP255"/>
      <c r="NUQ255"/>
      <c r="NUR255"/>
      <c r="NUS255"/>
      <c r="NUT255"/>
      <c r="NUU255"/>
      <c r="NUV255"/>
      <c r="NUW255"/>
      <c r="NUX255"/>
      <c r="NUY255"/>
      <c r="NUZ255"/>
      <c r="NVA255"/>
      <c r="NVB255"/>
      <c r="NVC255"/>
      <c r="NVD255"/>
      <c r="NVE255"/>
      <c r="NVF255"/>
      <c r="NVG255"/>
      <c r="NVH255"/>
      <c r="NVI255"/>
      <c r="NVJ255"/>
      <c r="NVK255"/>
      <c r="NVL255"/>
      <c r="NVM255"/>
      <c r="NVN255"/>
      <c r="NVO255"/>
      <c r="NVP255"/>
      <c r="NVQ255"/>
      <c r="NVR255"/>
      <c r="NVS255"/>
      <c r="NVT255"/>
      <c r="NVU255"/>
      <c r="NVV255"/>
      <c r="NVW255"/>
      <c r="NVX255"/>
      <c r="NVY255"/>
      <c r="NVZ255"/>
      <c r="NWA255"/>
      <c r="NWB255"/>
      <c r="NWC255"/>
      <c r="NWD255"/>
      <c r="NWE255"/>
      <c r="NWF255"/>
      <c r="NWG255"/>
      <c r="NWH255"/>
      <c r="NWI255"/>
      <c r="NWJ255"/>
      <c r="NWK255"/>
      <c r="NWL255"/>
      <c r="NWM255"/>
      <c r="NWN255"/>
      <c r="NWO255"/>
      <c r="NWP255"/>
      <c r="NWQ255"/>
      <c r="NWR255"/>
      <c r="NWS255"/>
      <c r="NWT255"/>
      <c r="NWU255"/>
      <c r="NWV255"/>
      <c r="NWW255"/>
      <c r="NWX255"/>
      <c r="NWY255"/>
      <c r="NWZ255"/>
      <c r="NXA255"/>
      <c r="NXB255"/>
      <c r="NXC255"/>
      <c r="NXD255"/>
      <c r="NXE255"/>
      <c r="NXF255"/>
      <c r="NXG255"/>
      <c r="NXH255"/>
      <c r="NXI255"/>
      <c r="NXJ255"/>
      <c r="NXK255"/>
      <c r="NXL255"/>
      <c r="NXM255"/>
      <c r="NXN255"/>
      <c r="NXO255"/>
      <c r="NXP255"/>
      <c r="NXQ255"/>
      <c r="NXR255"/>
      <c r="NXS255"/>
      <c r="NXT255"/>
      <c r="NXU255"/>
      <c r="NXV255"/>
      <c r="NXW255"/>
      <c r="NXX255"/>
      <c r="NXY255"/>
      <c r="NXZ255"/>
      <c r="NYA255"/>
      <c r="NYB255"/>
      <c r="NYC255"/>
      <c r="NYD255"/>
      <c r="NYE255"/>
      <c r="NYF255"/>
      <c r="NYG255"/>
      <c r="NYH255"/>
      <c r="NYI255"/>
      <c r="NYJ255"/>
      <c r="NYK255"/>
      <c r="NYL255"/>
      <c r="NYM255"/>
      <c r="NYN255"/>
      <c r="NYO255"/>
      <c r="NYP255"/>
      <c r="NYQ255"/>
      <c r="NYR255"/>
      <c r="NYS255"/>
      <c r="NYT255"/>
      <c r="NYU255"/>
      <c r="NYV255"/>
      <c r="NYW255"/>
      <c r="NYX255"/>
      <c r="NYY255"/>
      <c r="NYZ255"/>
      <c r="NZA255"/>
      <c r="NZB255"/>
      <c r="NZC255"/>
      <c r="NZD255"/>
      <c r="NZE255"/>
      <c r="NZF255"/>
      <c r="NZG255"/>
      <c r="NZH255"/>
      <c r="NZI255"/>
      <c r="NZJ255"/>
      <c r="NZK255"/>
      <c r="NZL255"/>
      <c r="NZM255"/>
      <c r="NZN255"/>
      <c r="NZO255"/>
      <c r="NZP255"/>
      <c r="NZQ255"/>
      <c r="NZR255"/>
      <c r="NZS255"/>
      <c r="NZT255"/>
      <c r="NZU255"/>
      <c r="NZV255"/>
      <c r="NZW255"/>
      <c r="NZX255"/>
      <c r="NZY255"/>
      <c r="NZZ255"/>
      <c r="OAA255"/>
      <c r="OAB255"/>
      <c r="OAC255"/>
      <c r="OAD255"/>
      <c r="OAE255"/>
      <c r="OAF255"/>
      <c r="OAG255"/>
      <c r="OAH255"/>
      <c r="OAI255"/>
      <c r="OAJ255"/>
      <c r="OAK255"/>
      <c r="OAL255"/>
      <c r="OAM255"/>
      <c r="OAN255"/>
      <c r="OAO255"/>
      <c r="OAP255"/>
      <c r="OAQ255"/>
      <c r="OAR255"/>
      <c r="OAS255"/>
      <c r="OAT255"/>
      <c r="OAU255"/>
      <c r="OAV255"/>
      <c r="OAW255"/>
      <c r="OAX255"/>
      <c r="OAY255"/>
      <c r="OAZ255"/>
      <c r="OBA255"/>
      <c r="OBB255"/>
      <c r="OBC255"/>
      <c r="OBD255"/>
      <c r="OBE255"/>
      <c r="OBF255"/>
      <c r="OBG255"/>
      <c r="OBH255"/>
      <c r="OBI255"/>
      <c r="OBJ255"/>
      <c r="OBK255"/>
      <c r="OBL255"/>
      <c r="OBM255"/>
      <c r="OBN255"/>
      <c r="OBO255"/>
      <c r="OBP255"/>
      <c r="OBQ255"/>
      <c r="OBR255"/>
      <c r="OBS255"/>
      <c r="OBT255"/>
      <c r="OBU255"/>
      <c r="OBV255"/>
      <c r="OBW255"/>
      <c r="OBX255"/>
      <c r="OBY255"/>
      <c r="OBZ255"/>
      <c r="OCA255"/>
      <c r="OCB255"/>
      <c r="OCC255"/>
      <c r="OCD255"/>
      <c r="OCE255"/>
      <c r="OCF255"/>
      <c r="OCG255"/>
      <c r="OCH255"/>
      <c r="OCI255"/>
      <c r="OCJ255"/>
      <c r="OCK255"/>
      <c r="OCL255"/>
      <c r="OCM255"/>
      <c r="OCN255"/>
      <c r="OCO255"/>
      <c r="OCP255"/>
      <c r="OCQ255"/>
      <c r="OCR255"/>
      <c r="OCS255"/>
      <c r="OCT255"/>
      <c r="OCU255"/>
      <c r="OCV255"/>
      <c r="OCW255"/>
      <c r="OCX255"/>
      <c r="OCY255"/>
      <c r="OCZ255"/>
      <c r="ODA255"/>
      <c r="ODB255"/>
      <c r="ODC255"/>
      <c r="ODD255"/>
      <c r="ODE255"/>
      <c r="ODF255"/>
      <c r="ODG255"/>
      <c r="ODH255"/>
      <c r="ODI255"/>
      <c r="ODJ255"/>
      <c r="ODK255"/>
      <c r="ODL255"/>
      <c r="ODM255"/>
      <c r="ODN255"/>
      <c r="ODO255"/>
      <c r="ODP255"/>
      <c r="ODQ255"/>
      <c r="ODR255"/>
      <c r="ODS255"/>
      <c r="ODT255"/>
      <c r="ODU255"/>
      <c r="ODV255"/>
      <c r="ODW255"/>
      <c r="ODX255"/>
      <c r="ODY255"/>
      <c r="ODZ255"/>
      <c r="OEA255"/>
      <c r="OEB255"/>
      <c r="OEC255"/>
      <c r="OED255"/>
      <c r="OEE255"/>
      <c r="OEF255"/>
      <c r="OEG255"/>
      <c r="OEH255"/>
      <c r="OEI255"/>
      <c r="OEJ255"/>
      <c r="OEK255"/>
      <c r="OEL255"/>
      <c r="OEM255"/>
      <c r="OEN255"/>
      <c r="OEO255"/>
      <c r="OEP255"/>
      <c r="OEQ255"/>
      <c r="OER255"/>
      <c r="OES255"/>
      <c r="OET255"/>
      <c r="OEU255"/>
      <c r="OEV255"/>
      <c r="OEW255"/>
      <c r="OEX255"/>
      <c r="OEY255"/>
      <c r="OEZ255"/>
      <c r="OFA255"/>
      <c r="OFB255"/>
      <c r="OFC255"/>
      <c r="OFD255"/>
      <c r="OFE255"/>
      <c r="OFF255"/>
      <c r="OFG255"/>
      <c r="OFH255"/>
      <c r="OFI255"/>
      <c r="OFJ255"/>
      <c r="OFK255"/>
      <c r="OFL255"/>
      <c r="OFM255"/>
      <c r="OFN255"/>
      <c r="OFO255"/>
      <c r="OFP255"/>
      <c r="OFQ255"/>
      <c r="OFR255"/>
      <c r="OFS255"/>
      <c r="OFT255"/>
      <c r="OFU255"/>
      <c r="OFV255"/>
      <c r="OFW255"/>
      <c r="OFX255"/>
      <c r="OFY255"/>
      <c r="OFZ255"/>
      <c r="OGA255"/>
      <c r="OGB255"/>
      <c r="OGC255"/>
      <c r="OGD255"/>
      <c r="OGE255"/>
      <c r="OGF255"/>
      <c r="OGG255"/>
      <c r="OGH255"/>
      <c r="OGI255"/>
      <c r="OGJ255"/>
      <c r="OGK255"/>
      <c r="OGL255"/>
      <c r="OGM255"/>
      <c r="OGN255"/>
      <c r="OGO255"/>
      <c r="OGP255"/>
      <c r="OGQ255"/>
      <c r="OGR255"/>
      <c r="OGS255"/>
      <c r="OGT255"/>
      <c r="OGU255"/>
      <c r="OGV255"/>
      <c r="OGW255"/>
      <c r="OGX255"/>
      <c r="OGY255"/>
      <c r="OGZ255"/>
      <c r="OHA255"/>
      <c r="OHB255"/>
      <c r="OHC255"/>
      <c r="OHD255"/>
      <c r="OHE255"/>
      <c r="OHF255"/>
      <c r="OHG255"/>
      <c r="OHH255"/>
      <c r="OHI255"/>
      <c r="OHJ255"/>
      <c r="OHK255"/>
      <c r="OHL255"/>
      <c r="OHM255"/>
      <c r="OHN255"/>
      <c r="OHO255"/>
      <c r="OHP255"/>
      <c r="OHQ255"/>
      <c r="OHR255"/>
      <c r="OHS255"/>
      <c r="OHT255"/>
      <c r="OHU255"/>
      <c r="OHV255"/>
      <c r="OHW255"/>
      <c r="OHX255"/>
      <c r="OHY255"/>
      <c r="OHZ255"/>
      <c r="OIA255"/>
      <c r="OIB255"/>
      <c r="OIC255"/>
      <c r="OID255"/>
      <c r="OIE255"/>
      <c r="OIF255"/>
      <c r="OIG255"/>
      <c r="OIH255"/>
      <c r="OII255"/>
      <c r="OIJ255"/>
      <c r="OIK255"/>
      <c r="OIL255"/>
      <c r="OIM255"/>
      <c r="OIN255"/>
      <c r="OIO255"/>
      <c r="OIP255"/>
      <c r="OIQ255"/>
      <c r="OIR255"/>
      <c r="OIS255"/>
      <c r="OIT255"/>
      <c r="OIU255"/>
      <c r="OIV255"/>
      <c r="OIW255"/>
      <c r="OIX255"/>
      <c r="OIY255"/>
      <c r="OIZ255"/>
      <c r="OJA255"/>
      <c r="OJB255"/>
      <c r="OJC255"/>
      <c r="OJD255"/>
      <c r="OJE255"/>
      <c r="OJF255"/>
      <c r="OJG255"/>
      <c r="OJH255"/>
      <c r="OJI255"/>
      <c r="OJJ255"/>
      <c r="OJK255"/>
      <c r="OJL255"/>
      <c r="OJM255"/>
      <c r="OJN255"/>
      <c r="OJO255"/>
      <c r="OJP255"/>
      <c r="OJQ255"/>
      <c r="OJR255"/>
      <c r="OJS255"/>
      <c r="OJT255"/>
      <c r="OJU255"/>
      <c r="OJV255"/>
      <c r="OJW255"/>
      <c r="OJX255"/>
      <c r="OJY255"/>
      <c r="OJZ255"/>
      <c r="OKA255"/>
      <c r="OKB255"/>
      <c r="OKC255"/>
      <c r="OKD255"/>
      <c r="OKE255"/>
      <c r="OKF255"/>
      <c r="OKG255"/>
      <c r="OKH255"/>
      <c r="OKI255"/>
      <c r="OKJ255"/>
      <c r="OKK255"/>
      <c r="OKL255"/>
      <c r="OKM255"/>
      <c r="OKN255"/>
      <c r="OKO255"/>
      <c r="OKP255"/>
      <c r="OKQ255"/>
      <c r="OKR255"/>
      <c r="OKS255"/>
      <c r="OKT255"/>
      <c r="OKU255"/>
      <c r="OKV255"/>
      <c r="OKW255"/>
      <c r="OKX255"/>
      <c r="OKY255"/>
      <c r="OKZ255"/>
      <c r="OLA255"/>
      <c r="OLB255"/>
      <c r="OLC255"/>
      <c r="OLD255"/>
      <c r="OLE255"/>
      <c r="OLF255"/>
      <c r="OLG255"/>
      <c r="OLH255"/>
      <c r="OLI255"/>
      <c r="OLJ255"/>
      <c r="OLK255"/>
      <c r="OLL255"/>
      <c r="OLM255"/>
      <c r="OLN255"/>
      <c r="OLO255"/>
      <c r="OLP255"/>
      <c r="OLQ255"/>
      <c r="OLR255"/>
      <c r="OLS255"/>
      <c r="OLT255"/>
      <c r="OLU255"/>
      <c r="OLV255"/>
      <c r="OLW255"/>
      <c r="OLX255"/>
      <c r="OLY255"/>
      <c r="OLZ255"/>
      <c r="OMA255"/>
      <c r="OMB255"/>
      <c r="OMC255"/>
      <c r="OMD255"/>
      <c r="OME255"/>
      <c r="OMF255"/>
      <c r="OMG255"/>
      <c r="OMH255"/>
      <c r="OMI255"/>
      <c r="OMJ255"/>
      <c r="OMK255"/>
      <c r="OML255"/>
      <c r="OMM255"/>
      <c r="OMN255"/>
      <c r="OMO255"/>
      <c r="OMP255"/>
      <c r="OMQ255"/>
      <c r="OMR255"/>
      <c r="OMS255"/>
      <c r="OMT255"/>
      <c r="OMU255"/>
      <c r="OMV255"/>
      <c r="OMW255"/>
      <c r="OMX255"/>
      <c r="OMY255"/>
      <c r="OMZ255"/>
      <c r="ONA255"/>
      <c r="ONB255"/>
      <c r="ONC255"/>
      <c r="OND255"/>
      <c r="ONE255"/>
      <c r="ONF255"/>
      <c r="ONG255"/>
      <c r="ONH255"/>
      <c r="ONI255"/>
      <c r="ONJ255"/>
      <c r="ONK255"/>
      <c r="ONL255"/>
      <c r="ONM255"/>
      <c r="ONN255"/>
      <c r="ONO255"/>
      <c r="ONP255"/>
      <c r="ONQ255"/>
      <c r="ONR255"/>
      <c r="ONS255"/>
      <c r="ONT255"/>
      <c r="ONU255"/>
      <c r="ONV255"/>
      <c r="ONW255"/>
      <c r="ONX255"/>
      <c r="ONY255"/>
      <c r="ONZ255"/>
      <c r="OOA255"/>
      <c r="OOB255"/>
      <c r="OOC255"/>
      <c r="OOD255"/>
      <c r="OOE255"/>
      <c r="OOF255"/>
      <c r="OOG255"/>
      <c r="OOH255"/>
      <c r="OOI255"/>
      <c r="OOJ255"/>
      <c r="OOK255"/>
      <c r="OOL255"/>
      <c r="OOM255"/>
      <c r="OON255"/>
      <c r="OOO255"/>
      <c r="OOP255"/>
      <c r="OOQ255"/>
      <c r="OOR255"/>
      <c r="OOS255"/>
      <c r="OOT255"/>
      <c r="OOU255"/>
      <c r="OOV255"/>
      <c r="OOW255"/>
      <c r="OOX255"/>
      <c r="OOY255"/>
      <c r="OOZ255"/>
      <c r="OPA255"/>
      <c r="OPB255"/>
      <c r="OPC255"/>
      <c r="OPD255"/>
      <c r="OPE255"/>
      <c r="OPF255"/>
      <c r="OPG255"/>
      <c r="OPH255"/>
      <c r="OPI255"/>
      <c r="OPJ255"/>
      <c r="OPK255"/>
      <c r="OPL255"/>
      <c r="OPM255"/>
      <c r="OPN255"/>
      <c r="OPO255"/>
      <c r="OPP255"/>
      <c r="OPQ255"/>
      <c r="OPR255"/>
      <c r="OPS255"/>
      <c r="OPT255"/>
      <c r="OPU255"/>
      <c r="OPV255"/>
      <c r="OPW255"/>
      <c r="OPX255"/>
      <c r="OPY255"/>
      <c r="OPZ255"/>
      <c r="OQA255"/>
      <c r="OQB255"/>
      <c r="OQC255"/>
      <c r="OQD255"/>
      <c r="OQE255"/>
      <c r="OQF255"/>
      <c r="OQG255"/>
      <c r="OQH255"/>
      <c r="OQI255"/>
      <c r="OQJ255"/>
      <c r="OQK255"/>
      <c r="OQL255"/>
      <c r="OQM255"/>
      <c r="OQN255"/>
      <c r="OQO255"/>
      <c r="OQP255"/>
      <c r="OQQ255"/>
      <c r="OQR255"/>
      <c r="OQS255"/>
      <c r="OQT255"/>
      <c r="OQU255"/>
      <c r="OQV255"/>
      <c r="OQW255"/>
      <c r="OQX255"/>
      <c r="OQY255"/>
      <c r="OQZ255"/>
      <c r="ORA255"/>
      <c r="ORB255"/>
      <c r="ORC255"/>
      <c r="ORD255"/>
      <c r="ORE255"/>
      <c r="ORF255"/>
      <c r="ORG255"/>
      <c r="ORH255"/>
      <c r="ORI255"/>
      <c r="ORJ255"/>
      <c r="ORK255"/>
      <c r="ORL255"/>
      <c r="ORM255"/>
      <c r="ORN255"/>
      <c r="ORO255"/>
      <c r="ORP255"/>
      <c r="ORQ255"/>
      <c r="ORR255"/>
      <c r="ORS255"/>
      <c r="ORT255"/>
      <c r="ORU255"/>
      <c r="ORV255"/>
      <c r="ORW255"/>
      <c r="ORX255"/>
      <c r="ORY255"/>
      <c r="ORZ255"/>
      <c r="OSA255"/>
      <c r="OSB255"/>
      <c r="OSC255"/>
      <c r="OSD255"/>
      <c r="OSE255"/>
      <c r="OSF255"/>
      <c r="OSG255"/>
      <c r="OSH255"/>
      <c r="OSI255"/>
      <c r="OSJ255"/>
      <c r="OSK255"/>
      <c r="OSL255"/>
      <c r="OSM255"/>
      <c r="OSN255"/>
      <c r="OSO255"/>
      <c r="OSP255"/>
      <c r="OSQ255"/>
      <c r="OSR255"/>
      <c r="OSS255"/>
      <c r="OST255"/>
      <c r="OSU255"/>
      <c r="OSV255"/>
      <c r="OSW255"/>
      <c r="OSX255"/>
      <c r="OSY255"/>
      <c r="OSZ255"/>
      <c r="OTA255"/>
      <c r="OTB255"/>
      <c r="OTC255"/>
      <c r="OTD255"/>
      <c r="OTE255"/>
      <c r="OTF255"/>
      <c r="OTG255"/>
      <c r="OTH255"/>
      <c r="OTI255"/>
      <c r="OTJ255"/>
      <c r="OTK255"/>
      <c r="OTL255"/>
      <c r="OTM255"/>
      <c r="OTN255"/>
      <c r="OTO255"/>
      <c r="OTP255"/>
      <c r="OTQ255"/>
      <c r="OTR255"/>
      <c r="OTS255"/>
      <c r="OTT255"/>
      <c r="OTU255"/>
      <c r="OTV255"/>
      <c r="OTW255"/>
      <c r="OTX255"/>
      <c r="OTY255"/>
      <c r="OTZ255"/>
      <c r="OUA255"/>
      <c r="OUB255"/>
      <c r="OUC255"/>
      <c r="OUD255"/>
      <c r="OUE255"/>
      <c r="OUF255"/>
      <c r="OUG255"/>
      <c r="OUH255"/>
      <c r="OUI255"/>
      <c r="OUJ255"/>
      <c r="OUK255"/>
      <c r="OUL255"/>
      <c r="OUM255"/>
      <c r="OUN255"/>
      <c r="OUO255"/>
      <c r="OUP255"/>
      <c r="OUQ255"/>
      <c r="OUR255"/>
      <c r="OUS255"/>
      <c r="OUT255"/>
      <c r="OUU255"/>
      <c r="OUV255"/>
      <c r="OUW255"/>
      <c r="OUX255"/>
      <c r="OUY255"/>
      <c r="OUZ255"/>
      <c r="OVA255"/>
      <c r="OVB255"/>
      <c r="OVC255"/>
      <c r="OVD255"/>
      <c r="OVE255"/>
      <c r="OVF255"/>
      <c r="OVG255"/>
      <c r="OVH255"/>
      <c r="OVI255"/>
      <c r="OVJ255"/>
      <c r="OVK255"/>
      <c r="OVL255"/>
      <c r="OVM255"/>
      <c r="OVN255"/>
      <c r="OVO255"/>
      <c r="OVP255"/>
      <c r="OVQ255"/>
      <c r="OVR255"/>
      <c r="OVS255"/>
      <c r="OVT255"/>
      <c r="OVU255"/>
      <c r="OVV255"/>
      <c r="OVW255"/>
      <c r="OVX255"/>
      <c r="OVY255"/>
      <c r="OVZ255"/>
      <c r="OWA255"/>
      <c r="OWB255"/>
      <c r="OWC255"/>
      <c r="OWD255"/>
      <c r="OWE255"/>
      <c r="OWF255"/>
      <c r="OWG255"/>
      <c r="OWH255"/>
      <c r="OWI255"/>
      <c r="OWJ255"/>
      <c r="OWK255"/>
      <c r="OWL255"/>
      <c r="OWM255"/>
      <c r="OWN255"/>
      <c r="OWO255"/>
      <c r="OWP255"/>
      <c r="OWQ255"/>
      <c r="OWR255"/>
      <c r="OWS255"/>
      <c r="OWT255"/>
      <c r="OWU255"/>
      <c r="OWV255"/>
      <c r="OWW255"/>
      <c r="OWX255"/>
      <c r="OWY255"/>
      <c r="OWZ255"/>
      <c r="OXA255"/>
      <c r="OXB255"/>
      <c r="OXC255"/>
      <c r="OXD255"/>
      <c r="OXE255"/>
      <c r="OXF255"/>
      <c r="OXG255"/>
      <c r="OXH255"/>
      <c r="OXI255"/>
      <c r="OXJ255"/>
      <c r="OXK255"/>
      <c r="OXL255"/>
      <c r="OXM255"/>
      <c r="OXN255"/>
      <c r="OXO255"/>
      <c r="OXP255"/>
      <c r="OXQ255"/>
      <c r="OXR255"/>
      <c r="OXS255"/>
      <c r="OXT255"/>
      <c r="OXU255"/>
      <c r="OXV255"/>
      <c r="OXW255"/>
      <c r="OXX255"/>
      <c r="OXY255"/>
      <c r="OXZ255"/>
      <c r="OYA255"/>
      <c r="OYB255"/>
      <c r="OYC255"/>
      <c r="OYD255"/>
      <c r="OYE255"/>
      <c r="OYF255"/>
      <c r="OYG255"/>
      <c r="OYH255"/>
      <c r="OYI255"/>
      <c r="OYJ255"/>
      <c r="OYK255"/>
      <c r="OYL255"/>
      <c r="OYM255"/>
      <c r="OYN255"/>
      <c r="OYO255"/>
      <c r="OYP255"/>
      <c r="OYQ255"/>
      <c r="OYR255"/>
      <c r="OYS255"/>
      <c r="OYT255"/>
      <c r="OYU255"/>
      <c r="OYV255"/>
      <c r="OYW255"/>
      <c r="OYX255"/>
      <c r="OYY255"/>
      <c r="OYZ255"/>
      <c r="OZA255"/>
      <c r="OZB255"/>
      <c r="OZC255"/>
      <c r="OZD255"/>
      <c r="OZE255"/>
      <c r="OZF255"/>
      <c r="OZG255"/>
      <c r="OZH255"/>
      <c r="OZI255"/>
      <c r="OZJ255"/>
      <c r="OZK255"/>
      <c r="OZL255"/>
      <c r="OZM255"/>
      <c r="OZN255"/>
      <c r="OZO255"/>
      <c r="OZP255"/>
      <c r="OZQ255"/>
      <c r="OZR255"/>
      <c r="OZS255"/>
      <c r="OZT255"/>
      <c r="OZU255"/>
      <c r="OZV255"/>
      <c r="OZW255"/>
      <c r="OZX255"/>
      <c r="OZY255"/>
      <c r="OZZ255"/>
      <c r="PAA255"/>
      <c r="PAB255"/>
      <c r="PAC255"/>
      <c r="PAD255"/>
      <c r="PAE255"/>
      <c r="PAF255"/>
      <c r="PAG255"/>
      <c r="PAH255"/>
      <c r="PAI255"/>
      <c r="PAJ255"/>
      <c r="PAK255"/>
      <c r="PAL255"/>
      <c r="PAM255"/>
      <c r="PAN255"/>
      <c r="PAO255"/>
      <c r="PAP255"/>
      <c r="PAQ255"/>
      <c r="PAR255"/>
      <c r="PAS255"/>
      <c r="PAT255"/>
      <c r="PAU255"/>
      <c r="PAV255"/>
      <c r="PAW255"/>
      <c r="PAX255"/>
      <c r="PAY255"/>
      <c r="PAZ255"/>
      <c r="PBA255"/>
      <c r="PBB255"/>
      <c r="PBC255"/>
      <c r="PBD255"/>
      <c r="PBE255"/>
      <c r="PBF255"/>
      <c r="PBG255"/>
      <c r="PBH255"/>
      <c r="PBI255"/>
      <c r="PBJ255"/>
      <c r="PBK255"/>
      <c r="PBL255"/>
      <c r="PBM255"/>
      <c r="PBN255"/>
      <c r="PBO255"/>
      <c r="PBP255"/>
      <c r="PBQ255"/>
      <c r="PBR255"/>
      <c r="PBS255"/>
      <c r="PBT255"/>
      <c r="PBU255"/>
      <c r="PBV255"/>
      <c r="PBW255"/>
      <c r="PBX255"/>
      <c r="PBY255"/>
      <c r="PBZ255"/>
      <c r="PCA255"/>
      <c r="PCB255"/>
      <c r="PCC255"/>
      <c r="PCD255"/>
      <c r="PCE255"/>
      <c r="PCF255"/>
      <c r="PCG255"/>
      <c r="PCH255"/>
      <c r="PCI255"/>
      <c r="PCJ255"/>
      <c r="PCK255"/>
      <c r="PCL255"/>
      <c r="PCM255"/>
      <c r="PCN255"/>
      <c r="PCO255"/>
      <c r="PCP255"/>
      <c r="PCQ255"/>
      <c r="PCR255"/>
      <c r="PCS255"/>
      <c r="PCT255"/>
      <c r="PCU255"/>
      <c r="PCV255"/>
      <c r="PCW255"/>
      <c r="PCX255"/>
      <c r="PCY255"/>
      <c r="PCZ255"/>
      <c r="PDA255"/>
      <c r="PDB255"/>
      <c r="PDC255"/>
      <c r="PDD255"/>
      <c r="PDE255"/>
      <c r="PDF255"/>
      <c r="PDG255"/>
      <c r="PDH255"/>
      <c r="PDI255"/>
      <c r="PDJ255"/>
      <c r="PDK255"/>
      <c r="PDL255"/>
      <c r="PDM255"/>
      <c r="PDN255"/>
      <c r="PDO255"/>
      <c r="PDP255"/>
      <c r="PDQ255"/>
      <c r="PDR255"/>
      <c r="PDS255"/>
      <c r="PDT255"/>
      <c r="PDU255"/>
      <c r="PDV255"/>
      <c r="PDW255"/>
      <c r="PDX255"/>
      <c r="PDY255"/>
      <c r="PDZ255"/>
      <c r="PEA255"/>
      <c r="PEB255"/>
      <c r="PEC255"/>
      <c r="PED255"/>
      <c r="PEE255"/>
      <c r="PEF255"/>
      <c r="PEG255"/>
      <c r="PEH255"/>
      <c r="PEI255"/>
      <c r="PEJ255"/>
      <c r="PEK255"/>
      <c r="PEL255"/>
      <c r="PEM255"/>
      <c r="PEN255"/>
      <c r="PEO255"/>
      <c r="PEP255"/>
      <c r="PEQ255"/>
      <c r="PER255"/>
      <c r="PES255"/>
      <c r="PET255"/>
      <c r="PEU255"/>
      <c r="PEV255"/>
      <c r="PEW255"/>
      <c r="PEX255"/>
      <c r="PEY255"/>
      <c r="PEZ255"/>
      <c r="PFA255"/>
      <c r="PFB255"/>
      <c r="PFC255"/>
      <c r="PFD255"/>
      <c r="PFE255"/>
      <c r="PFF255"/>
      <c r="PFG255"/>
      <c r="PFH255"/>
      <c r="PFI255"/>
      <c r="PFJ255"/>
      <c r="PFK255"/>
      <c r="PFL255"/>
      <c r="PFM255"/>
      <c r="PFN255"/>
      <c r="PFO255"/>
      <c r="PFP255"/>
      <c r="PFQ255"/>
      <c r="PFR255"/>
      <c r="PFS255"/>
      <c r="PFT255"/>
      <c r="PFU255"/>
      <c r="PFV255"/>
      <c r="PFW255"/>
      <c r="PFX255"/>
      <c r="PFY255"/>
      <c r="PFZ255"/>
      <c r="PGA255"/>
      <c r="PGB255"/>
      <c r="PGC255"/>
      <c r="PGD255"/>
      <c r="PGE255"/>
      <c r="PGF255"/>
      <c r="PGG255"/>
      <c r="PGH255"/>
      <c r="PGI255"/>
      <c r="PGJ255"/>
      <c r="PGK255"/>
      <c r="PGL255"/>
      <c r="PGM255"/>
      <c r="PGN255"/>
      <c r="PGO255"/>
      <c r="PGP255"/>
      <c r="PGQ255"/>
      <c r="PGR255"/>
      <c r="PGS255"/>
      <c r="PGT255"/>
      <c r="PGU255"/>
      <c r="PGV255"/>
      <c r="PGW255"/>
      <c r="PGX255"/>
      <c r="PGY255"/>
      <c r="PGZ255"/>
      <c r="PHA255"/>
      <c r="PHB255"/>
      <c r="PHC255"/>
      <c r="PHD255"/>
      <c r="PHE255"/>
      <c r="PHF255"/>
      <c r="PHG255"/>
      <c r="PHH255"/>
      <c r="PHI255"/>
      <c r="PHJ255"/>
      <c r="PHK255"/>
      <c r="PHL255"/>
      <c r="PHM255"/>
      <c r="PHN255"/>
      <c r="PHO255"/>
      <c r="PHP255"/>
      <c r="PHQ255"/>
      <c r="PHR255"/>
      <c r="PHS255"/>
      <c r="PHT255"/>
      <c r="PHU255"/>
      <c r="PHV255"/>
      <c r="PHW255"/>
      <c r="PHX255"/>
      <c r="PHY255"/>
      <c r="PHZ255"/>
      <c r="PIA255"/>
      <c r="PIB255"/>
      <c r="PIC255"/>
      <c r="PID255"/>
      <c r="PIE255"/>
      <c r="PIF255"/>
      <c r="PIG255"/>
      <c r="PIH255"/>
      <c r="PII255"/>
      <c r="PIJ255"/>
      <c r="PIK255"/>
      <c r="PIL255"/>
      <c r="PIM255"/>
      <c r="PIN255"/>
      <c r="PIO255"/>
      <c r="PIP255"/>
      <c r="PIQ255"/>
      <c r="PIR255"/>
      <c r="PIS255"/>
      <c r="PIT255"/>
      <c r="PIU255"/>
      <c r="PIV255"/>
      <c r="PIW255"/>
      <c r="PIX255"/>
      <c r="PIY255"/>
      <c r="PIZ255"/>
      <c r="PJA255"/>
      <c r="PJB255"/>
      <c r="PJC255"/>
      <c r="PJD255"/>
      <c r="PJE255"/>
      <c r="PJF255"/>
      <c r="PJG255"/>
      <c r="PJH255"/>
      <c r="PJI255"/>
      <c r="PJJ255"/>
      <c r="PJK255"/>
      <c r="PJL255"/>
      <c r="PJM255"/>
      <c r="PJN255"/>
      <c r="PJO255"/>
      <c r="PJP255"/>
      <c r="PJQ255"/>
      <c r="PJR255"/>
      <c r="PJS255"/>
      <c r="PJT255"/>
      <c r="PJU255"/>
      <c r="PJV255"/>
      <c r="PJW255"/>
      <c r="PJX255"/>
      <c r="PJY255"/>
      <c r="PJZ255"/>
      <c r="PKA255"/>
      <c r="PKB255"/>
      <c r="PKC255"/>
      <c r="PKD255"/>
      <c r="PKE255"/>
      <c r="PKF255"/>
      <c r="PKG255"/>
      <c r="PKH255"/>
      <c r="PKI255"/>
      <c r="PKJ255"/>
      <c r="PKK255"/>
      <c r="PKL255"/>
      <c r="PKM255"/>
      <c r="PKN255"/>
      <c r="PKO255"/>
      <c r="PKP255"/>
      <c r="PKQ255"/>
      <c r="PKR255"/>
      <c r="PKS255"/>
      <c r="PKT255"/>
      <c r="PKU255"/>
      <c r="PKV255"/>
      <c r="PKW255"/>
      <c r="PKX255"/>
      <c r="PKY255"/>
      <c r="PKZ255"/>
      <c r="PLA255"/>
      <c r="PLB255"/>
      <c r="PLC255"/>
      <c r="PLD255"/>
      <c r="PLE255"/>
      <c r="PLF255"/>
      <c r="PLG255"/>
      <c r="PLH255"/>
      <c r="PLI255"/>
      <c r="PLJ255"/>
      <c r="PLK255"/>
      <c r="PLL255"/>
      <c r="PLM255"/>
      <c r="PLN255"/>
      <c r="PLO255"/>
      <c r="PLP255"/>
      <c r="PLQ255"/>
      <c r="PLR255"/>
      <c r="PLS255"/>
      <c r="PLT255"/>
      <c r="PLU255"/>
      <c r="PLV255"/>
      <c r="PLW255"/>
      <c r="PLX255"/>
      <c r="PLY255"/>
      <c r="PLZ255"/>
      <c r="PMA255"/>
      <c r="PMB255"/>
      <c r="PMC255"/>
      <c r="PMD255"/>
      <c r="PME255"/>
      <c r="PMF255"/>
      <c r="PMG255"/>
      <c r="PMH255"/>
      <c r="PMI255"/>
      <c r="PMJ255"/>
      <c r="PMK255"/>
      <c r="PML255"/>
      <c r="PMM255"/>
      <c r="PMN255"/>
      <c r="PMO255"/>
      <c r="PMP255"/>
      <c r="PMQ255"/>
      <c r="PMR255"/>
      <c r="PMS255"/>
      <c r="PMT255"/>
      <c r="PMU255"/>
      <c r="PMV255"/>
      <c r="PMW255"/>
      <c r="PMX255"/>
      <c r="PMY255"/>
      <c r="PMZ255"/>
      <c r="PNA255"/>
      <c r="PNB255"/>
      <c r="PNC255"/>
      <c r="PND255"/>
      <c r="PNE255"/>
      <c r="PNF255"/>
      <c r="PNG255"/>
      <c r="PNH255"/>
      <c r="PNI255"/>
      <c r="PNJ255"/>
      <c r="PNK255"/>
      <c r="PNL255"/>
      <c r="PNM255"/>
      <c r="PNN255"/>
      <c r="PNO255"/>
      <c r="PNP255"/>
      <c r="PNQ255"/>
      <c r="PNR255"/>
      <c r="PNS255"/>
      <c r="PNT255"/>
      <c r="PNU255"/>
      <c r="PNV255"/>
      <c r="PNW255"/>
      <c r="PNX255"/>
      <c r="PNY255"/>
      <c r="PNZ255"/>
      <c r="POA255"/>
      <c r="POB255"/>
      <c r="POC255"/>
      <c r="POD255"/>
      <c r="POE255"/>
      <c r="POF255"/>
      <c r="POG255"/>
      <c r="POH255"/>
      <c r="POI255"/>
      <c r="POJ255"/>
      <c r="POK255"/>
      <c r="POL255"/>
      <c r="POM255"/>
      <c r="PON255"/>
      <c r="POO255"/>
      <c r="POP255"/>
      <c r="POQ255"/>
      <c r="POR255"/>
      <c r="POS255"/>
      <c r="POT255"/>
      <c r="POU255"/>
      <c r="POV255"/>
      <c r="POW255"/>
      <c r="POX255"/>
      <c r="POY255"/>
      <c r="POZ255"/>
      <c r="PPA255"/>
      <c r="PPB255"/>
      <c r="PPC255"/>
      <c r="PPD255"/>
      <c r="PPE255"/>
      <c r="PPF255"/>
      <c r="PPG255"/>
      <c r="PPH255"/>
      <c r="PPI255"/>
      <c r="PPJ255"/>
      <c r="PPK255"/>
      <c r="PPL255"/>
      <c r="PPM255"/>
      <c r="PPN255"/>
      <c r="PPO255"/>
      <c r="PPP255"/>
      <c r="PPQ255"/>
      <c r="PPR255"/>
      <c r="PPS255"/>
      <c r="PPT255"/>
      <c r="PPU255"/>
      <c r="PPV255"/>
      <c r="PPW255"/>
      <c r="PPX255"/>
      <c r="PPY255"/>
      <c r="PPZ255"/>
      <c r="PQA255"/>
      <c r="PQB255"/>
      <c r="PQC255"/>
      <c r="PQD255"/>
      <c r="PQE255"/>
      <c r="PQF255"/>
      <c r="PQG255"/>
      <c r="PQH255"/>
      <c r="PQI255"/>
      <c r="PQJ255"/>
      <c r="PQK255"/>
      <c r="PQL255"/>
      <c r="PQM255"/>
      <c r="PQN255"/>
      <c r="PQO255"/>
      <c r="PQP255"/>
      <c r="PQQ255"/>
      <c r="PQR255"/>
      <c r="PQS255"/>
      <c r="PQT255"/>
      <c r="PQU255"/>
      <c r="PQV255"/>
      <c r="PQW255"/>
      <c r="PQX255"/>
      <c r="PQY255"/>
      <c r="PQZ255"/>
      <c r="PRA255"/>
      <c r="PRB255"/>
      <c r="PRC255"/>
      <c r="PRD255"/>
      <c r="PRE255"/>
      <c r="PRF255"/>
      <c r="PRG255"/>
      <c r="PRH255"/>
      <c r="PRI255"/>
      <c r="PRJ255"/>
      <c r="PRK255"/>
      <c r="PRL255"/>
      <c r="PRM255"/>
      <c r="PRN255"/>
      <c r="PRO255"/>
      <c r="PRP255"/>
      <c r="PRQ255"/>
      <c r="PRR255"/>
      <c r="PRS255"/>
      <c r="PRT255"/>
      <c r="PRU255"/>
      <c r="PRV255"/>
      <c r="PRW255"/>
      <c r="PRX255"/>
      <c r="PRY255"/>
      <c r="PRZ255"/>
      <c r="PSA255"/>
      <c r="PSB255"/>
      <c r="PSC255"/>
      <c r="PSD255"/>
      <c r="PSE255"/>
      <c r="PSF255"/>
      <c r="PSG255"/>
      <c r="PSH255"/>
      <c r="PSI255"/>
      <c r="PSJ255"/>
      <c r="PSK255"/>
      <c r="PSL255"/>
      <c r="PSM255"/>
      <c r="PSN255"/>
      <c r="PSO255"/>
      <c r="PSP255"/>
      <c r="PSQ255"/>
      <c r="PSR255"/>
      <c r="PSS255"/>
      <c r="PST255"/>
      <c r="PSU255"/>
      <c r="PSV255"/>
      <c r="PSW255"/>
      <c r="PSX255"/>
      <c r="PSY255"/>
      <c r="PSZ255"/>
      <c r="PTA255"/>
      <c r="PTB255"/>
      <c r="PTC255"/>
      <c r="PTD255"/>
      <c r="PTE255"/>
      <c r="PTF255"/>
      <c r="PTG255"/>
      <c r="PTH255"/>
      <c r="PTI255"/>
      <c r="PTJ255"/>
      <c r="PTK255"/>
      <c r="PTL255"/>
      <c r="PTM255"/>
      <c r="PTN255"/>
      <c r="PTO255"/>
      <c r="PTP255"/>
      <c r="PTQ255"/>
      <c r="PTR255"/>
      <c r="PTS255"/>
      <c r="PTT255"/>
      <c r="PTU255"/>
      <c r="PTV255"/>
      <c r="PTW255"/>
      <c r="PTX255"/>
      <c r="PTY255"/>
      <c r="PTZ255"/>
      <c r="PUA255"/>
      <c r="PUB255"/>
      <c r="PUC255"/>
      <c r="PUD255"/>
      <c r="PUE255"/>
      <c r="PUF255"/>
      <c r="PUG255"/>
      <c r="PUH255"/>
      <c r="PUI255"/>
      <c r="PUJ255"/>
      <c r="PUK255"/>
      <c r="PUL255"/>
      <c r="PUM255"/>
      <c r="PUN255"/>
      <c r="PUO255"/>
      <c r="PUP255"/>
      <c r="PUQ255"/>
      <c r="PUR255"/>
      <c r="PUS255"/>
      <c r="PUT255"/>
      <c r="PUU255"/>
      <c r="PUV255"/>
      <c r="PUW255"/>
      <c r="PUX255"/>
      <c r="PUY255"/>
      <c r="PUZ255"/>
      <c r="PVA255"/>
      <c r="PVB255"/>
      <c r="PVC255"/>
      <c r="PVD255"/>
      <c r="PVE255"/>
      <c r="PVF255"/>
      <c r="PVG255"/>
      <c r="PVH255"/>
      <c r="PVI255"/>
      <c r="PVJ255"/>
      <c r="PVK255"/>
      <c r="PVL255"/>
      <c r="PVM255"/>
      <c r="PVN255"/>
      <c r="PVO255"/>
      <c r="PVP255"/>
      <c r="PVQ255"/>
      <c r="PVR255"/>
      <c r="PVS255"/>
      <c r="PVT255"/>
      <c r="PVU255"/>
      <c r="PVV255"/>
      <c r="PVW255"/>
      <c r="PVX255"/>
      <c r="PVY255"/>
      <c r="PVZ255"/>
      <c r="PWA255"/>
      <c r="PWB255"/>
      <c r="PWC255"/>
      <c r="PWD255"/>
      <c r="PWE255"/>
      <c r="PWF255"/>
      <c r="PWG255"/>
      <c r="PWH255"/>
      <c r="PWI255"/>
      <c r="PWJ255"/>
      <c r="PWK255"/>
      <c r="PWL255"/>
      <c r="PWM255"/>
      <c r="PWN255"/>
      <c r="PWO255"/>
      <c r="PWP255"/>
      <c r="PWQ255"/>
      <c r="PWR255"/>
      <c r="PWS255"/>
      <c r="PWT255"/>
      <c r="PWU255"/>
      <c r="PWV255"/>
      <c r="PWW255"/>
      <c r="PWX255"/>
      <c r="PWY255"/>
      <c r="PWZ255"/>
      <c r="PXA255"/>
      <c r="PXB255"/>
      <c r="PXC255"/>
      <c r="PXD255"/>
      <c r="PXE255"/>
      <c r="PXF255"/>
      <c r="PXG255"/>
      <c r="PXH255"/>
      <c r="PXI255"/>
      <c r="PXJ255"/>
      <c r="PXK255"/>
      <c r="PXL255"/>
      <c r="PXM255"/>
      <c r="PXN255"/>
      <c r="PXO255"/>
      <c r="PXP255"/>
      <c r="PXQ255"/>
      <c r="PXR255"/>
      <c r="PXS255"/>
      <c r="PXT255"/>
      <c r="PXU255"/>
      <c r="PXV255"/>
      <c r="PXW255"/>
      <c r="PXX255"/>
      <c r="PXY255"/>
      <c r="PXZ255"/>
      <c r="PYA255"/>
      <c r="PYB255"/>
      <c r="PYC255"/>
      <c r="PYD255"/>
      <c r="PYE255"/>
      <c r="PYF255"/>
      <c r="PYG255"/>
      <c r="PYH255"/>
      <c r="PYI255"/>
      <c r="PYJ255"/>
      <c r="PYK255"/>
      <c r="PYL255"/>
      <c r="PYM255"/>
      <c r="PYN255"/>
      <c r="PYO255"/>
      <c r="PYP255"/>
      <c r="PYQ255"/>
      <c r="PYR255"/>
      <c r="PYS255"/>
      <c r="PYT255"/>
      <c r="PYU255"/>
      <c r="PYV255"/>
      <c r="PYW255"/>
      <c r="PYX255"/>
      <c r="PYY255"/>
      <c r="PYZ255"/>
      <c r="PZA255"/>
      <c r="PZB255"/>
      <c r="PZC255"/>
      <c r="PZD255"/>
      <c r="PZE255"/>
      <c r="PZF255"/>
      <c r="PZG255"/>
      <c r="PZH255"/>
      <c r="PZI255"/>
      <c r="PZJ255"/>
      <c r="PZK255"/>
      <c r="PZL255"/>
      <c r="PZM255"/>
      <c r="PZN255"/>
      <c r="PZO255"/>
      <c r="PZP255"/>
      <c r="PZQ255"/>
      <c r="PZR255"/>
      <c r="PZS255"/>
      <c r="PZT255"/>
      <c r="PZU255"/>
      <c r="PZV255"/>
      <c r="PZW255"/>
      <c r="PZX255"/>
      <c r="PZY255"/>
      <c r="PZZ255"/>
      <c r="QAA255"/>
      <c r="QAB255"/>
      <c r="QAC255"/>
      <c r="QAD255"/>
      <c r="QAE255"/>
      <c r="QAF255"/>
      <c r="QAG255"/>
      <c r="QAH255"/>
      <c r="QAI255"/>
      <c r="QAJ255"/>
      <c r="QAK255"/>
      <c r="QAL255"/>
      <c r="QAM255"/>
      <c r="QAN255"/>
      <c r="QAO255"/>
      <c r="QAP255"/>
      <c r="QAQ255"/>
      <c r="QAR255"/>
      <c r="QAS255"/>
      <c r="QAT255"/>
      <c r="QAU255"/>
      <c r="QAV255"/>
      <c r="QAW255"/>
      <c r="QAX255"/>
      <c r="QAY255"/>
      <c r="QAZ255"/>
      <c r="QBA255"/>
      <c r="QBB255"/>
      <c r="QBC255"/>
      <c r="QBD255"/>
      <c r="QBE255"/>
      <c r="QBF255"/>
      <c r="QBG255"/>
      <c r="QBH255"/>
      <c r="QBI255"/>
      <c r="QBJ255"/>
      <c r="QBK255"/>
      <c r="QBL255"/>
      <c r="QBM255"/>
      <c r="QBN255"/>
      <c r="QBO255"/>
      <c r="QBP255"/>
      <c r="QBQ255"/>
      <c r="QBR255"/>
      <c r="QBS255"/>
      <c r="QBT255"/>
      <c r="QBU255"/>
      <c r="QBV255"/>
      <c r="QBW255"/>
      <c r="QBX255"/>
      <c r="QBY255"/>
      <c r="QBZ255"/>
      <c r="QCA255"/>
      <c r="QCB255"/>
      <c r="QCC255"/>
      <c r="QCD255"/>
      <c r="QCE255"/>
      <c r="QCF255"/>
      <c r="QCG255"/>
      <c r="QCH255"/>
      <c r="QCI255"/>
      <c r="QCJ255"/>
      <c r="QCK255"/>
      <c r="QCL255"/>
      <c r="QCM255"/>
      <c r="QCN255"/>
      <c r="QCO255"/>
      <c r="QCP255"/>
      <c r="QCQ255"/>
      <c r="QCR255"/>
      <c r="QCS255"/>
      <c r="QCT255"/>
      <c r="QCU255"/>
      <c r="QCV255"/>
      <c r="QCW255"/>
      <c r="QCX255"/>
      <c r="QCY255"/>
      <c r="QCZ255"/>
      <c r="QDA255"/>
      <c r="QDB255"/>
      <c r="QDC255"/>
      <c r="QDD255"/>
      <c r="QDE255"/>
      <c r="QDF255"/>
      <c r="QDG255"/>
      <c r="QDH255"/>
      <c r="QDI255"/>
      <c r="QDJ255"/>
      <c r="QDK255"/>
      <c r="QDL255"/>
      <c r="QDM255"/>
      <c r="QDN255"/>
      <c r="QDO255"/>
      <c r="QDP255"/>
      <c r="QDQ255"/>
      <c r="QDR255"/>
      <c r="QDS255"/>
      <c r="QDT255"/>
      <c r="QDU255"/>
      <c r="QDV255"/>
      <c r="QDW255"/>
      <c r="QDX255"/>
      <c r="QDY255"/>
      <c r="QDZ255"/>
      <c r="QEA255"/>
      <c r="QEB255"/>
      <c r="QEC255"/>
      <c r="QED255"/>
      <c r="QEE255"/>
      <c r="QEF255"/>
      <c r="QEG255"/>
      <c r="QEH255"/>
      <c r="QEI255"/>
      <c r="QEJ255"/>
      <c r="QEK255"/>
      <c r="QEL255"/>
      <c r="QEM255"/>
      <c r="QEN255"/>
      <c r="QEO255"/>
      <c r="QEP255"/>
      <c r="QEQ255"/>
      <c r="QER255"/>
      <c r="QES255"/>
      <c r="QET255"/>
      <c r="QEU255"/>
      <c r="QEV255"/>
      <c r="QEW255"/>
      <c r="QEX255"/>
      <c r="QEY255"/>
      <c r="QEZ255"/>
      <c r="QFA255"/>
      <c r="QFB255"/>
      <c r="QFC255"/>
      <c r="QFD255"/>
      <c r="QFE255"/>
      <c r="QFF255"/>
      <c r="QFG255"/>
      <c r="QFH255"/>
      <c r="QFI255"/>
      <c r="QFJ255"/>
      <c r="QFK255"/>
      <c r="QFL255"/>
      <c r="QFM255"/>
      <c r="QFN255"/>
      <c r="QFO255"/>
      <c r="QFP255"/>
      <c r="QFQ255"/>
      <c r="QFR255"/>
      <c r="QFS255"/>
      <c r="QFT255"/>
      <c r="QFU255"/>
      <c r="QFV255"/>
      <c r="QFW255"/>
      <c r="QFX255"/>
      <c r="QFY255"/>
      <c r="QFZ255"/>
      <c r="QGA255"/>
      <c r="QGB255"/>
      <c r="QGC255"/>
      <c r="QGD255"/>
      <c r="QGE255"/>
      <c r="QGF255"/>
      <c r="QGG255"/>
      <c r="QGH255"/>
      <c r="QGI255"/>
      <c r="QGJ255"/>
      <c r="QGK255"/>
      <c r="QGL255"/>
      <c r="QGM255"/>
      <c r="QGN255"/>
      <c r="QGO255"/>
      <c r="QGP255"/>
      <c r="QGQ255"/>
      <c r="QGR255"/>
      <c r="QGS255"/>
      <c r="QGT255"/>
      <c r="QGU255"/>
      <c r="QGV255"/>
      <c r="QGW255"/>
      <c r="QGX255"/>
      <c r="QGY255"/>
      <c r="QGZ255"/>
      <c r="QHA255"/>
      <c r="QHB255"/>
      <c r="QHC255"/>
      <c r="QHD255"/>
      <c r="QHE255"/>
      <c r="QHF255"/>
      <c r="QHG255"/>
      <c r="QHH255"/>
      <c r="QHI255"/>
      <c r="QHJ255"/>
      <c r="QHK255"/>
      <c r="QHL255"/>
      <c r="QHM255"/>
      <c r="QHN255"/>
      <c r="QHO255"/>
      <c r="QHP255"/>
      <c r="QHQ255"/>
      <c r="QHR255"/>
      <c r="QHS255"/>
      <c r="QHT255"/>
      <c r="QHU255"/>
      <c r="QHV255"/>
      <c r="QHW255"/>
      <c r="QHX255"/>
      <c r="QHY255"/>
      <c r="QHZ255"/>
      <c r="QIA255"/>
      <c r="QIB255"/>
      <c r="QIC255"/>
      <c r="QID255"/>
      <c r="QIE255"/>
      <c r="QIF255"/>
      <c r="QIG255"/>
      <c r="QIH255"/>
      <c r="QII255"/>
      <c r="QIJ255"/>
      <c r="QIK255"/>
      <c r="QIL255"/>
      <c r="QIM255"/>
      <c r="QIN255"/>
      <c r="QIO255"/>
      <c r="QIP255"/>
      <c r="QIQ255"/>
      <c r="QIR255"/>
      <c r="QIS255"/>
      <c r="QIT255"/>
      <c r="QIU255"/>
      <c r="QIV255"/>
      <c r="QIW255"/>
      <c r="QIX255"/>
      <c r="QIY255"/>
      <c r="QIZ255"/>
      <c r="QJA255"/>
      <c r="QJB255"/>
      <c r="QJC255"/>
      <c r="QJD255"/>
      <c r="QJE255"/>
      <c r="QJF255"/>
      <c r="QJG255"/>
      <c r="QJH255"/>
      <c r="QJI255"/>
      <c r="QJJ255"/>
      <c r="QJK255"/>
      <c r="QJL255"/>
      <c r="QJM255"/>
      <c r="QJN255"/>
      <c r="QJO255"/>
      <c r="QJP255"/>
      <c r="QJQ255"/>
      <c r="QJR255"/>
      <c r="QJS255"/>
      <c r="QJT255"/>
      <c r="QJU255"/>
      <c r="QJV255"/>
      <c r="QJW255"/>
      <c r="QJX255"/>
      <c r="QJY255"/>
      <c r="QJZ255"/>
      <c r="QKA255"/>
      <c r="QKB255"/>
      <c r="QKC255"/>
      <c r="QKD255"/>
      <c r="QKE255"/>
      <c r="QKF255"/>
      <c r="QKG255"/>
      <c r="QKH255"/>
      <c r="QKI255"/>
      <c r="QKJ255"/>
      <c r="QKK255"/>
      <c r="QKL255"/>
      <c r="QKM255"/>
      <c r="QKN255"/>
      <c r="QKO255"/>
      <c r="QKP255"/>
      <c r="QKQ255"/>
      <c r="QKR255"/>
      <c r="QKS255"/>
      <c r="QKT255"/>
      <c r="QKU255"/>
      <c r="QKV255"/>
      <c r="QKW255"/>
      <c r="QKX255"/>
      <c r="QKY255"/>
      <c r="QKZ255"/>
      <c r="QLA255"/>
      <c r="QLB255"/>
      <c r="QLC255"/>
      <c r="QLD255"/>
      <c r="QLE255"/>
      <c r="QLF255"/>
      <c r="QLG255"/>
      <c r="QLH255"/>
      <c r="QLI255"/>
      <c r="QLJ255"/>
      <c r="QLK255"/>
      <c r="QLL255"/>
      <c r="QLM255"/>
      <c r="QLN255"/>
      <c r="QLO255"/>
      <c r="QLP255"/>
      <c r="QLQ255"/>
      <c r="QLR255"/>
      <c r="QLS255"/>
      <c r="QLT255"/>
      <c r="QLU255"/>
      <c r="QLV255"/>
      <c r="QLW255"/>
      <c r="QLX255"/>
      <c r="QLY255"/>
      <c r="QLZ255"/>
      <c r="QMA255"/>
      <c r="QMB255"/>
      <c r="QMC255"/>
      <c r="QMD255"/>
      <c r="QME255"/>
      <c r="QMF255"/>
      <c r="QMG255"/>
      <c r="QMH255"/>
      <c r="QMI255"/>
      <c r="QMJ255"/>
      <c r="QMK255"/>
      <c r="QML255"/>
      <c r="QMM255"/>
      <c r="QMN255"/>
      <c r="QMO255"/>
      <c r="QMP255"/>
      <c r="QMQ255"/>
      <c r="QMR255"/>
      <c r="QMS255"/>
      <c r="QMT255"/>
      <c r="QMU255"/>
      <c r="QMV255"/>
      <c r="QMW255"/>
      <c r="QMX255"/>
      <c r="QMY255"/>
      <c r="QMZ255"/>
      <c r="QNA255"/>
      <c r="QNB255"/>
      <c r="QNC255"/>
      <c r="QND255"/>
      <c r="QNE255"/>
      <c r="QNF255"/>
      <c r="QNG255"/>
      <c r="QNH255"/>
      <c r="QNI255"/>
      <c r="QNJ255"/>
      <c r="QNK255"/>
      <c r="QNL255"/>
      <c r="QNM255"/>
      <c r="QNN255"/>
      <c r="QNO255"/>
      <c r="QNP255"/>
      <c r="QNQ255"/>
      <c r="QNR255"/>
      <c r="QNS255"/>
      <c r="QNT255"/>
      <c r="QNU255"/>
      <c r="QNV255"/>
      <c r="QNW255"/>
      <c r="QNX255"/>
      <c r="QNY255"/>
      <c r="QNZ255"/>
      <c r="QOA255"/>
      <c r="QOB255"/>
      <c r="QOC255"/>
      <c r="QOD255"/>
      <c r="QOE255"/>
      <c r="QOF255"/>
      <c r="QOG255"/>
      <c r="QOH255"/>
      <c r="QOI255"/>
      <c r="QOJ255"/>
      <c r="QOK255"/>
      <c r="QOL255"/>
      <c r="QOM255"/>
      <c r="QON255"/>
      <c r="QOO255"/>
      <c r="QOP255"/>
      <c r="QOQ255"/>
      <c r="QOR255"/>
      <c r="QOS255"/>
      <c r="QOT255"/>
      <c r="QOU255"/>
      <c r="QOV255"/>
      <c r="QOW255"/>
      <c r="QOX255"/>
      <c r="QOY255"/>
      <c r="QOZ255"/>
      <c r="QPA255"/>
      <c r="QPB255"/>
      <c r="QPC255"/>
      <c r="QPD255"/>
      <c r="QPE255"/>
      <c r="QPF255"/>
      <c r="QPG255"/>
      <c r="QPH255"/>
      <c r="QPI255"/>
      <c r="QPJ255"/>
      <c r="QPK255"/>
      <c r="QPL255"/>
      <c r="QPM255"/>
      <c r="QPN255"/>
      <c r="QPO255"/>
      <c r="QPP255"/>
      <c r="QPQ255"/>
      <c r="QPR255"/>
      <c r="QPS255"/>
      <c r="QPT255"/>
      <c r="QPU255"/>
      <c r="QPV255"/>
      <c r="QPW255"/>
      <c r="QPX255"/>
      <c r="QPY255"/>
      <c r="QPZ255"/>
      <c r="QQA255"/>
      <c r="QQB255"/>
      <c r="QQC255"/>
      <c r="QQD255"/>
      <c r="QQE255"/>
      <c r="QQF255"/>
      <c r="QQG255"/>
      <c r="QQH255"/>
      <c r="QQI255"/>
      <c r="QQJ255"/>
      <c r="QQK255"/>
      <c r="QQL255"/>
      <c r="QQM255"/>
      <c r="QQN255"/>
      <c r="QQO255"/>
      <c r="QQP255"/>
      <c r="QQQ255"/>
      <c r="QQR255"/>
      <c r="QQS255"/>
      <c r="QQT255"/>
      <c r="QQU255"/>
      <c r="QQV255"/>
      <c r="QQW255"/>
      <c r="QQX255"/>
      <c r="QQY255"/>
      <c r="QQZ255"/>
      <c r="QRA255"/>
      <c r="QRB255"/>
      <c r="QRC255"/>
      <c r="QRD255"/>
      <c r="QRE255"/>
      <c r="QRF255"/>
      <c r="QRG255"/>
      <c r="QRH255"/>
      <c r="QRI255"/>
      <c r="QRJ255"/>
      <c r="QRK255"/>
      <c r="QRL255"/>
      <c r="QRM255"/>
      <c r="QRN255"/>
      <c r="QRO255"/>
      <c r="QRP255"/>
      <c r="QRQ255"/>
      <c r="QRR255"/>
      <c r="QRS255"/>
      <c r="QRT255"/>
      <c r="QRU255"/>
      <c r="QRV255"/>
      <c r="QRW255"/>
      <c r="QRX255"/>
      <c r="QRY255"/>
      <c r="QRZ255"/>
      <c r="QSA255"/>
      <c r="QSB255"/>
      <c r="QSC255"/>
      <c r="QSD255"/>
      <c r="QSE255"/>
      <c r="QSF255"/>
      <c r="QSG255"/>
      <c r="QSH255"/>
      <c r="QSI255"/>
      <c r="QSJ255"/>
      <c r="QSK255"/>
      <c r="QSL255"/>
      <c r="QSM255"/>
      <c r="QSN255"/>
      <c r="QSO255"/>
      <c r="QSP255"/>
      <c r="QSQ255"/>
      <c r="QSR255"/>
      <c r="QSS255"/>
      <c r="QST255"/>
      <c r="QSU255"/>
      <c r="QSV255"/>
      <c r="QSW255"/>
      <c r="QSX255"/>
      <c r="QSY255"/>
      <c r="QSZ255"/>
      <c r="QTA255"/>
      <c r="QTB255"/>
      <c r="QTC255"/>
      <c r="QTD255"/>
      <c r="QTE255"/>
      <c r="QTF255"/>
      <c r="QTG255"/>
      <c r="QTH255"/>
      <c r="QTI255"/>
      <c r="QTJ255"/>
      <c r="QTK255"/>
      <c r="QTL255"/>
      <c r="QTM255"/>
      <c r="QTN255"/>
      <c r="QTO255"/>
      <c r="QTP255"/>
      <c r="QTQ255"/>
      <c r="QTR255"/>
      <c r="QTS255"/>
      <c r="QTT255"/>
      <c r="QTU255"/>
      <c r="QTV255"/>
      <c r="QTW255"/>
      <c r="QTX255"/>
      <c r="QTY255"/>
      <c r="QTZ255"/>
      <c r="QUA255"/>
      <c r="QUB255"/>
      <c r="QUC255"/>
      <c r="QUD255"/>
      <c r="QUE255"/>
      <c r="QUF255"/>
      <c r="QUG255"/>
      <c r="QUH255"/>
      <c r="QUI255"/>
      <c r="QUJ255"/>
      <c r="QUK255"/>
      <c r="QUL255"/>
      <c r="QUM255"/>
      <c r="QUN255"/>
      <c r="QUO255"/>
      <c r="QUP255"/>
      <c r="QUQ255"/>
      <c r="QUR255"/>
      <c r="QUS255"/>
      <c r="QUT255"/>
      <c r="QUU255"/>
      <c r="QUV255"/>
      <c r="QUW255"/>
      <c r="QUX255"/>
      <c r="QUY255"/>
      <c r="QUZ255"/>
      <c r="QVA255"/>
      <c r="QVB255"/>
      <c r="QVC255"/>
      <c r="QVD255"/>
      <c r="QVE255"/>
      <c r="QVF255"/>
      <c r="QVG255"/>
      <c r="QVH255"/>
      <c r="QVI255"/>
      <c r="QVJ255"/>
      <c r="QVK255"/>
      <c r="QVL255"/>
      <c r="QVM255"/>
      <c r="QVN255"/>
      <c r="QVO255"/>
      <c r="QVP255"/>
      <c r="QVQ255"/>
      <c r="QVR255"/>
      <c r="QVS255"/>
      <c r="QVT255"/>
      <c r="QVU255"/>
      <c r="QVV255"/>
      <c r="QVW255"/>
      <c r="QVX255"/>
      <c r="QVY255"/>
      <c r="QVZ255"/>
      <c r="QWA255"/>
      <c r="QWB255"/>
      <c r="QWC255"/>
      <c r="QWD255"/>
      <c r="QWE255"/>
      <c r="QWF255"/>
      <c r="QWG255"/>
      <c r="QWH255"/>
      <c r="QWI255"/>
      <c r="QWJ255"/>
      <c r="QWK255"/>
      <c r="QWL255"/>
      <c r="QWM255"/>
      <c r="QWN255"/>
      <c r="QWO255"/>
      <c r="QWP255"/>
      <c r="QWQ255"/>
      <c r="QWR255"/>
      <c r="QWS255"/>
      <c r="QWT255"/>
      <c r="QWU255"/>
      <c r="QWV255"/>
      <c r="QWW255"/>
      <c r="QWX255"/>
      <c r="QWY255"/>
      <c r="QWZ255"/>
      <c r="QXA255"/>
      <c r="QXB255"/>
      <c r="QXC255"/>
      <c r="QXD255"/>
      <c r="QXE255"/>
      <c r="QXF255"/>
      <c r="QXG255"/>
      <c r="QXH255"/>
      <c r="QXI255"/>
      <c r="QXJ255"/>
      <c r="QXK255"/>
      <c r="QXL255"/>
      <c r="QXM255"/>
      <c r="QXN255"/>
      <c r="QXO255"/>
      <c r="QXP255"/>
      <c r="QXQ255"/>
      <c r="QXR255"/>
      <c r="QXS255"/>
      <c r="QXT255"/>
      <c r="QXU255"/>
      <c r="QXV255"/>
      <c r="QXW255"/>
      <c r="QXX255"/>
      <c r="QXY255"/>
      <c r="QXZ255"/>
      <c r="QYA255"/>
      <c r="QYB255"/>
      <c r="QYC255"/>
      <c r="QYD255"/>
      <c r="QYE255"/>
      <c r="QYF255"/>
      <c r="QYG255"/>
      <c r="QYH255"/>
      <c r="QYI255"/>
      <c r="QYJ255"/>
      <c r="QYK255"/>
      <c r="QYL255"/>
      <c r="QYM255"/>
      <c r="QYN255"/>
      <c r="QYO255"/>
      <c r="QYP255"/>
      <c r="QYQ255"/>
      <c r="QYR255"/>
      <c r="QYS255"/>
      <c r="QYT255"/>
      <c r="QYU255"/>
      <c r="QYV255"/>
      <c r="QYW255"/>
      <c r="QYX255"/>
      <c r="QYY255"/>
      <c r="QYZ255"/>
      <c r="QZA255"/>
      <c r="QZB255"/>
      <c r="QZC255"/>
      <c r="QZD255"/>
      <c r="QZE255"/>
      <c r="QZF255"/>
      <c r="QZG255"/>
      <c r="QZH255"/>
      <c r="QZI255"/>
      <c r="QZJ255"/>
      <c r="QZK255"/>
      <c r="QZL255"/>
      <c r="QZM255"/>
      <c r="QZN255"/>
      <c r="QZO255"/>
      <c r="QZP255"/>
      <c r="QZQ255"/>
      <c r="QZR255"/>
      <c r="QZS255"/>
      <c r="QZT255"/>
      <c r="QZU255"/>
      <c r="QZV255"/>
      <c r="QZW255"/>
      <c r="QZX255"/>
      <c r="QZY255"/>
      <c r="QZZ255"/>
      <c r="RAA255"/>
      <c r="RAB255"/>
      <c r="RAC255"/>
      <c r="RAD255"/>
      <c r="RAE255"/>
      <c r="RAF255"/>
      <c r="RAG255"/>
      <c r="RAH255"/>
      <c r="RAI255"/>
      <c r="RAJ255"/>
      <c r="RAK255"/>
      <c r="RAL255"/>
      <c r="RAM255"/>
      <c r="RAN255"/>
      <c r="RAO255"/>
      <c r="RAP255"/>
      <c r="RAQ255"/>
      <c r="RAR255"/>
      <c r="RAS255"/>
      <c r="RAT255"/>
      <c r="RAU255"/>
      <c r="RAV255"/>
      <c r="RAW255"/>
      <c r="RAX255"/>
      <c r="RAY255"/>
      <c r="RAZ255"/>
      <c r="RBA255"/>
      <c r="RBB255"/>
      <c r="RBC255"/>
      <c r="RBD255"/>
      <c r="RBE255"/>
      <c r="RBF255"/>
      <c r="RBG255"/>
      <c r="RBH255"/>
      <c r="RBI255"/>
      <c r="RBJ255"/>
      <c r="RBK255"/>
      <c r="RBL255"/>
      <c r="RBM255"/>
      <c r="RBN255"/>
      <c r="RBO255"/>
      <c r="RBP255"/>
      <c r="RBQ255"/>
      <c r="RBR255"/>
      <c r="RBS255"/>
      <c r="RBT255"/>
      <c r="RBU255"/>
      <c r="RBV255"/>
      <c r="RBW255"/>
      <c r="RBX255"/>
      <c r="RBY255"/>
      <c r="RBZ255"/>
      <c r="RCA255"/>
      <c r="RCB255"/>
      <c r="RCC255"/>
      <c r="RCD255"/>
      <c r="RCE255"/>
      <c r="RCF255"/>
      <c r="RCG255"/>
      <c r="RCH255"/>
      <c r="RCI255"/>
      <c r="RCJ255"/>
      <c r="RCK255"/>
      <c r="RCL255"/>
      <c r="RCM255"/>
      <c r="RCN255"/>
      <c r="RCO255"/>
      <c r="RCP255"/>
      <c r="RCQ255"/>
      <c r="RCR255"/>
      <c r="RCS255"/>
      <c r="RCT255"/>
      <c r="RCU255"/>
      <c r="RCV255"/>
      <c r="RCW255"/>
      <c r="RCX255"/>
      <c r="RCY255"/>
      <c r="RCZ255"/>
      <c r="RDA255"/>
      <c r="RDB255"/>
      <c r="RDC255"/>
      <c r="RDD255"/>
      <c r="RDE255"/>
      <c r="RDF255"/>
      <c r="RDG255"/>
      <c r="RDH255"/>
      <c r="RDI255"/>
      <c r="RDJ255"/>
      <c r="RDK255"/>
      <c r="RDL255"/>
      <c r="RDM255"/>
      <c r="RDN255"/>
      <c r="RDO255"/>
      <c r="RDP255"/>
      <c r="RDQ255"/>
      <c r="RDR255"/>
      <c r="RDS255"/>
      <c r="RDT255"/>
      <c r="RDU255"/>
      <c r="RDV255"/>
      <c r="RDW255"/>
      <c r="RDX255"/>
      <c r="RDY255"/>
      <c r="RDZ255"/>
      <c r="REA255"/>
      <c r="REB255"/>
      <c r="REC255"/>
      <c r="RED255"/>
      <c r="REE255"/>
      <c r="REF255"/>
      <c r="REG255"/>
      <c r="REH255"/>
      <c r="REI255"/>
      <c r="REJ255"/>
      <c r="REK255"/>
      <c r="REL255"/>
      <c r="REM255"/>
      <c r="REN255"/>
      <c r="REO255"/>
      <c r="REP255"/>
      <c r="REQ255"/>
      <c r="RER255"/>
      <c r="RES255"/>
      <c r="RET255"/>
      <c r="REU255"/>
      <c r="REV255"/>
      <c r="REW255"/>
      <c r="REX255"/>
      <c r="REY255"/>
      <c r="REZ255"/>
      <c r="RFA255"/>
      <c r="RFB255"/>
      <c r="RFC255"/>
      <c r="RFD255"/>
      <c r="RFE255"/>
      <c r="RFF255"/>
      <c r="RFG255"/>
      <c r="RFH255"/>
      <c r="RFI255"/>
      <c r="RFJ255"/>
      <c r="RFK255"/>
      <c r="RFL255"/>
      <c r="RFM255"/>
      <c r="RFN255"/>
      <c r="RFO255"/>
      <c r="RFP255"/>
      <c r="RFQ255"/>
      <c r="RFR255"/>
      <c r="RFS255"/>
      <c r="RFT255"/>
      <c r="RFU255"/>
      <c r="RFV255"/>
      <c r="RFW255"/>
      <c r="RFX255"/>
      <c r="RFY255"/>
      <c r="RFZ255"/>
      <c r="RGA255"/>
      <c r="RGB255"/>
      <c r="RGC255"/>
      <c r="RGD255"/>
      <c r="RGE255"/>
      <c r="RGF255"/>
      <c r="RGG255"/>
      <c r="RGH255"/>
      <c r="RGI255"/>
      <c r="RGJ255"/>
      <c r="RGK255"/>
      <c r="RGL255"/>
      <c r="RGM255"/>
      <c r="RGN255"/>
      <c r="RGO255"/>
      <c r="RGP255"/>
      <c r="RGQ255"/>
      <c r="RGR255"/>
      <c r="RGS255"/>
      <c r="RGT255"/>
      <c r="RGU255"/>
      <c r="RGV255"/>
      <c r="RGW255"/>
      <c r="RGX255"/>
      <c r="RGY255"/>
      <c r="RGZ255"/>
      <c r="RHA255"/>
      <c r="RHB255"/>
      <c r="RHC255"/>
      <c r="RHD255"/>
      <c r="RHE255"/>
      <c r="RHF255"/>
      <c r="RHG255"/>
      <c r="RHH255"/>
      <c r="RHI255"/>
      <c r="RHJ255"/>
      <c r="RHK255"/>
      <c r="RHL255"/>
      <c r="RHM255"/>
      <c r="RHN255"/>
      <c r="RHO255"/>
      <c r="RHP255"/>
      <c r="RHQ255"/>
      <c r="RHR255"/>
      <c r="RHS255"/>
      <c r="RHT255"/>
      <c r="RHU255"/>
      <c r="RHV255"/>
      <c r="RHW255"/>
      <c r="RHX255"/>
      <c r="RHY255"/>
      <c r="RHZ255"/>
      <c r="RIA255"/>
      <c r="RIB255"/>
      <c r="RIC255"/>
      <c r="RID255"/>
      <c r="RIE255"/>
      <c r="RIF255"/>
      <c r="RIG255"/>
      <c r="RIH255"/>
      <c r="RII255"/>
      <c r="RIJ255"/>
      <c r="RIK255"/>
      <c r="RIL255"/>
      <c r="RIM255"/>
      <c r="RIN255"/>
      <c r="RIO255"/>
      <c r="RIP255"/>
      <c r="RIQ255"/>
      <c r="RIR255"/>
      <c r="RIS255"/>
      <c r="RIT255"/>
      <c r="RIU255"/>
      <c r="RIV255"/>
      <c r="RIW255"/>
      <c r="RIX255"/>
      <c r="RIY255"/>
      <c r="RIZ255"/>
      <c r="RJA255"/>
      <c r="RJB255"/>
      <c r="RJC255"/>
      <c r="RJD255"/>
      <c r="RJE255"/>
      <c r="RJF255"/>
      <c r="RJG255"/>
      <c r="RJH255"/>
      <c r="RJI255"/>
      <c r="RJJ255"/>
      <c r="RJK255"/>
      <c r="RJL255"/>
      <c r="RJM255"/>
      <c r="RJN255"/>
      <c r="RJO255"/>
      <c r="RJP255"/>
      <c r="RJQ255"/>
      <c r="RJR255"/>
      <c r="RJS255"/>
      <c r="RJT255"/>
      <c r="RJU255"/>
      <c r="RJV255"/>
      <c r="RJW255"/>
      <c r="RJX255"/>
      <c r="RJY255"/>
      <c r="RJZ255"/>
      <c r="RKA255"/>
      <c r="RKB255"/>
      <c r="RKC255"/>
      <c r="RKD255"/>
      <c r="RKE255"/>
      <c r="RKF255"/>
      <c r="RKG255"/>
      <c r="RKH255"/>
      <c r="RKI255"/>
      <c r="RKJ255"/>
      <c r="RKK255"/>
      <c r="RKL255"/>
      <c r="RKM255"/>
      <c r="RKN255"/>
      <c r="RKO255"/>
      <c r="RKP255"/>
      <c r="RKQ255"/>
      <c r="RKR255"/>
      <c r="RKS255"/>
      <c r="RKT255"/>
      <c r="RKU255"/>
      <c r="RKV255"/>
      <c r="RKW255"/>
      <c r="RKX255"/>
      <c r="RKY255"/>
      <c r="RKZ255"/>
      <c r="RLA255"/>
      <c r="RLB255"/>
      <c r="RLC255"/>
      <c r="RLD255"/>
      <c r="RLE255"/>
      <c r="RLF255"/>
      <c r="RLG255"/>
      <c r="RLH255"/>
      <c r="RLI255"/>
      <c r="RLJ255"/>
      <c r="RLK255"/>
      <c r="RLL255"/>
      <c r="RLM255"/>
      <c r="RLN255"/>
      <c r="RLO255"/>
      <c r="RLP255"/>
      <c r="RLQ255"/>
      <c r="RLR255"/>
      <c r="RLS255"/>
      <c r="RLT255"/>
      <c r="RLU255"/>
      <c r="RLV255"/>
      <c r="RLW255"/>
      <c r="RLX255"/>
      <c r="RLY255"/>
      <c r="RLZ255"/>
      <c r="RMA255"/>
      <c r="RMB255"/>
      <c r="RMC255"/>
      <c r="RMD255"/>
      <c r="RME255"/>
      <c r="RMF255"/>
      <c r="RMG255"/>
      <c r="RMH255"/>
      <c r="RMI255"/>
      <c r="RMJ255"/>
      <c r="RMK255"/>
      <c r="RML255"/>
      <c r="RMM255"/>
      <c r="RMN255"/>
      <c r="RMO255"/>
      <c r="RMP255"/>
      <c r="RMQ255"/>
      <c r="RMR255"/>
      <c r="RMS255"/>
      <c r="RMT255"/>
      <c r="RMU255"/>
      <c r="RMV255"/>
      <c r="RMW255"/>
      <c r="RMX255"/>
      <c r="RMY255"/>
      <c r="RMZ255"/>
      <c r="RNA255"/>
      <c r="RNB255"/>
      <c r="RNC255"/>
      <c r="RND255"/>
      <c r="RNE255"/>
      <c r="RNF255"/>
      <c r="RNG255"/>
      <c r="RNH255"/>
      <c r="RNI255"/>
      <c r="RNJ255"/>
      <c r="RNK255"/>
      <c r="RNL255"/>
      <c r="RNM255"/>
      <c r="RNN255"/>
      <c r="RNO255"/>
      <c r="RNP255"/>
      <c r="RNQ255"/>
      <c r="RNR255"/>
      <c r="RNS255"/>
      <c r="RNT255"/>
      <c r="RNU255"/>
      <c r="RNV255"/>
      <c r="RNW255"/>
      <c r="RNX255"/>
      <c r="RNY255"/>
      <c r="RNZ255"/>
      <c r="ROA255"/>
      <c r="ROB255"/>
      <c r="ROC255"/>
      <c r="ROD255"/>
      <c r="ROE255"/>
      <c r="ROF255"/>
      <c r="ROG255"/>
      <c r="ROH255"/>
      <c r="ROI255"/>
      <c r="ROJ255"/>
      <c r="ROK255"/>
      <c r="ROL255"/>
      <c r="ROM255"/>
      <c r="RON255"/>
      <c r="ROO255"/>
      <c r="ROP255"/>
      <c r="ROQ255"/>
      <c r="ROR255"/>
      <c r="ROS255"/>
      <c r="ROT255"/>
      <c r="ROU255"/>
      <c r="ROV255"/>
      <c r="ROW255"/>
      <c r="ROX255"/>
      <c r="ROY255"/>
      <c r="ROZ255"/>
      <c r="RPA255"/>
      <c r="RPB255"/>
      <c r="RPC255"/>
      <c r="RPD255"/>
      <c r="RPE255"/>
      <c r="RPF255"/>
      <c r="RPG255"/>
      <c r="RPH255"/>
      <c r="RPI255"/>
      <c r="RPJ255"/>
      <c r="RPK255"/>
      <c r="RPL255"/>
      <c r="RPM255"/>
      <c r="RPN255"/>
      <c r="RPO255"/>
      <c r="RPP255"/>
      <c r="RPQ255"/>
      <c r="RPR255"/>
      <c r="RPS255"/>
      <c r="RPT255"/>
      <c r="RPU255"/>
      <c r="RPV255"/>
      <c r="RPW255"/>
      <c r="RPX255"/>
      <c r="RPY255"/>
      <c r="RPZ255"/>
      <c r="RQA255"/>
      <c r="RQB255"/>
      <c r="RQC255"/>
      <c r="RQD255"/>
      <c r="RQE255"/>
      <c r="RQF255"/>
      <c r="RQG255"/>
      <c r="RQH255"/>
      <c r="RQI255"/>
      <c r="RQJ255"/>
      <c r="RQK255"/>
      <c r="RQL255"/>
      <c r="RQM255"/>
      <c r="RQN255"/>
      <c r="RQO255"/>
      <c r="RQP255"/>
      <c r="RQQ255"/>
      <c r="RQR255"/>
      <c r="RQS255"/>
      <c r="RQT255"/>
      <c r="RQU255"/>
      <c r="RQV255"/>
      <c r="RQW255"/>
      <c r="RQX255"/>
      <c r="RQY255"/>
      <c r="RQZ255"/>
      <c r="RRA255"/>
      <c r="RRB255"/>
      <c r="RRC255"/>
      <c r="RRD255"/>
      <c r="RRE255"/>
      <c r="RRF255"/>
      <c r="RRG255"/>
      <c r="RRH255"/>
      <c r="RRI255"/>
      <c r="RRJ255"/>
      <c r="RRK255"/>
      <c r="RRL255"/>
      <c r="RRM255"/>
      <c r="RRN255"/>
      <c r="RRO255"/>
      <c r="RRP255"/>
      <c r="RRQ255"/>
      <c r="RRR255"/>
      <c r="RRS255"/>
      <c r="RRT255"/>
      <c r="RRU255"/>
      <c r="RRV255"/>
      <c r="RRW255"/>
      <c r="RRX255"/>
      <c r="RRY255"/>
      <c r="RRZ255"/>
      <c r="RSA255"/>
      <c r="RSB255"/>
      <c r="RSC255"/>
      <c r="RSD255"/>
      <c r="RSE255"/>
      <c r="RSF255"/>
      <c r="RSG255"/>
      <c r="RSH255"/>
      <c r="RSI255"/>
      <c r="RSJ255"/>
      <c r="RSK255"/>
      <c r="RSL255"/>
      <c r="RSM255"/>
      <c r="RSN255"/>
      <c r="RSO255"/>
      <c r="RSP255"/>
      <c r="RSQ255"/>
      <c r="RSR255"/>
      <c r="RSS255"/>
      <c r="RST255"/>
      <c r="RSU255"/>
      <c r="RSV255"/>
      <c r="RSW255"/>
      <c r="RSX255"/>
      <c r="RSY255"/>
      <c r="RSZ255"/>
      <c r="RTA255"/>
      <c r="RTB255"/>
      <c r="RTC255"/>
      <c r="RTD255"/>
      <c r="RTE255"/>
      <c r="RTF255"/>
      <c r="RTG255"/>
      <c r="RTH255"/>
      <c r="RTI255"/>
      <c r="RTJ255"/>
      <c r="RTK255"/>
      <c r="RTL255"/>
      <c r="RTM255"/>
      <c r="RTN255"/>
      <c r="RTO255"/>
      <c r="RTP255"/>
      <c r="RTQ255"/>
      <c r="RTR255"/>
      <c r="RTS255"/>
      <c r="RTT255"/>
      <c r="RTU255"/>
      <c r="RTV255"/>
      <c r="RTW255"/>
      <c r="RTX255"/>
      <c r="RTY255"/>
      <c r="RTZ255"/>
      <c r="RUA255"/>
      <c r="RUB255"/>
      <c r="RUC255"/>
      <c r="RUD255"/>
      <c r="RUE255"/>
      <c r="RUF255"/>
      <c r="RUG255"/>
      <c r="RUH255"/>
      <c r="RUI255"/>
      <c r="RUJ255"/>
      <c r="RUK255"/>
      <c r="RUL255"/>
      <c r="RUM255"/>
      <c r="RUN255"/>
      <c r="RUO255"/>
      <c r="RUP255"/>
      <c r="RUQ255"/>
      <c r="RUR255"/>
      <c r="RUS255"/>
      <c r="RUT255"/>
      <c r="RUU255"/>
      <c r="RUV255"/>
      <c r="RUW255"/>
      <c r="RUX255"/>
      <c r="RUY255"/>
      <c r="RUZ255"/>
      <c r="RVA255"/>
      <c r="RVB255"/>
      <c r="RVC255"/>
      <c r="RVD255"/>
      <c r="RVE255"/>
      <c r="RVF255"/>
      <c r="RVG255"/>
      <c r="RVH255"/>
      <c r="RVI255"/>
      <c r="RVJ255"/>
      <c r="RVK255"/>
      <c r="RVL255"/>
      <c r="RVM255"/>
      <c r="RVN255"/>
      <c r="RVO255"/>
      <c r="RVP255"/>
      <c r="RVQ255"/>
      <c r="RVR255"/>
      <c r="RVS255"/>
      <c r="RVT255"/>
      <c r="RVU255"/>
      <c r="RVV255"/>
      <c r="RVW255"/>
      <c r="RVX255"/>
      <c r="RVY255"/>
      <c r="RVZ255"/>
      <c r="RWA255"/>
      <c r="RWB255"/>
      <c r="RWC255"/>
      <c r="RWD255"/>
      <c r="RWE255"/>
      <c r="RWF255"/>
      <c r="RWG255"/>
      <c r="RWH255"/>
      <c r="RWI255"/>
      <c r="RWJ255"/>
      <c r="RWK255"/>
      <c r="RWL255"/>
      <c r="RWM255"/>
      <c r="RWN255"/>
      <c r="RWO255"/>
      <c r="RWP255"/>
      <c r="RWQ255"/>
      <c r="RWR255"/>
      <c r="RWS255"/>
      <c r="RWT255"/>
      <c r="RWU255"/>
      <c r="RWV255"/>
      <c r="RWW255"/>
      <c r="RWX255"/>
      <c r="RWY255"/>
      <c r="RWZ255"/>
      <c r="RXA255"/>
      <c r="RXB255"/>
      <c r="RXC255"/>
      <c r="RXD255"/>
      <c r="RXE255"/>
      <c r="RXF255"/>
      <c r="RXG255"/>
      <c r="RXH255"/>
      <c r="RXI255"/>
      <c r="RXJ255"/>
      <c r="RXK255"/>
      <c r="RXL255"/>
      <c r="RXM255"/>
      <c r="RXN255"/>
      <c r="RXO255"/>
      <c r="RXP255"/>
      <c r="RXQ255"/>
      <c r="RXR255"/>
      <c r="RXS255"/>
      <c r="RXT255"/>
      <c r="RXU255"/>
      <c r="RXV255"/>
      <c r="RXW255"/>
      <c r="RXX255"/>
      <c r="RXY255"/>
      <c r="RXZ255"/>
      <c r="RYA255"/>
      <c r="RYB255"/>
      <c r="RYC255"/>
      <c r="RYD255"/>
      <c r="RYE255"/>
      <c r="RYF255"/>
      <c r="RYG255"/>
      <c r="RYH255"/>
      <c r="RYI255"/>
      <c r="RYJ255"/>
      <c r="RYK255"/>
      <c r="RYL255"/>
      <c r="RYM255"/>
      <c r="RYN255"/>
      <c r="RYO255"/>
      <c r="RYP255"/>
      <c r="RYQ255"/>
      <c r="RYR255"/>
      <c r="RYS255"/>
      <c r="RYT255"/>
      <c r="RYU255"/>
      <c r="RYV255"/>
      <c r="RYW255"/>
      <c r="RYX255"/>
      <c r="RYY255"/>
      <c r="RYZ255"/>
      <c r="RZA255"/>
      <c r="RZB255"/>
      <c r="RZC255"/>
      <c r="RZD255"/>
      <c r="RZE255"/>
      <c r="RZF255"/>
      <c r="RZG255"/>
      <c r="RZH255"/>
      <c r="RZI255"/>
      <c r="RZJ255"/>
      <c r="RZK255"/>
      <c r="RZL255"/>
      <c r="RZM255"/>
      <c r="RZN255"/>
      <c r="RZO255"/>
      <c r="RZP255"/>
      <c r="RZQ255"/>
      <c r="RZR255"/>
      <c r="RZS255"/>
      <c r="RZT255"/>
      <c r="RZU255"/>
      <c r="RZV255"/>
      <c r="RZW255"/>
      <c r="RZX255"/>
      <c r="RZY255"/>
      <c r="RZZ255"/>
      <c r="SAA255"/>
      <c r="SAB255"/>
      <c r="SAC255"/>
      <c r="SAD255"/>
      <c r="SAE255"/>
      <c r="SAF255"/>
      <c r="SAG255"/>
      <c r="SAH255"/>
      <c r="SAI255"/>
      <c r="SAJ255"/>
      <c r="SAK255"/>
      <c r="SAL255"/>
      <c r="SAM255"/>
      <c r="SAN255"/>
      <c r="SAO255"/>
      <c r="SAP255"/>
      <c r="SAQ255"/>
      <c r="SAR255"/>
      <c r="SAS255"/>
      <c r="SAT255"/>
      <c r="SAU255"/>
      <c r="SAV255"/>
      <c r="SAW255"/>
      <c r="SAX255"/>
      <c r="SAY255"/>
      <c r="SAZ255"/>
      <c r="SBA255"/>
      <c r="SBB255"/>
      <c r="SBC255"/>
      <c r="SBD255"/>
      <c r="SBE255"/>
      <c r="SBF255"/>
      <c r="SBG255"/>
      <c r="SBH255"/>
      <c r="SBI255"/>
      <c r="SBJ255"/>
      <c r="SBK255"/>
      <c r="SBL255"/>
      <c r="SBM255"/>
      <c r="SBN255"/>
      <c r="SBO255"/>
      <c r="SBP255"/>
      <c r="SBQ255"/>
      <c r="SBR255"/>
      <c r="SBS255"/>
      <c r="SBT255"/>
      <c r="SBU255"/>
      <c r="SBV255"/>
      <c r="SBW255"/>
      <c r="SBX255"/>
      <c r="SBY255"/>
      <c r="SBZ255"/>
      <c r="SCA255"/>
      <c r="SCB255"/>
      <c r="SCC255"/>
      <c r="SCD255"/>
      <c r="SCE255"/>
      <c r="SCF255"/>
      <c r="SCG255"/>
      <c r="SCH255"/>
      <c r="SCI255"/>
      <c r="SCJ255"/>
      <c r="SCK255"/>
      <c r="SCL255"/>
      <c r="SCM255"/>
      <c r="SCN255"/>
      <c r="SCO255"/>
      <c r="SCP255"/>
      <c r="SCQ255"/>
      <c r="SCR255"/>
      <c r="SCS255"/>
      <c r="SCT255"/>
      <c r="SCU255"/>
      <c r="SCV255"/>
      <c r="SCW255"/>
      <c r="SCX255"/>
      <c r="SCY255"/>
      <c r="SCZ255"/>
      <c r="SDA255"/>
      <c r="SDB255"/>
      <c r="SDC255"/>
      <c r="SDD255"/>
      <c r="SDE255"/>
      <c r="SDF255"/>
      <c r="SDG255"/>
      <c r="SDH255"/>
      <c r="SDI255"/>
      <c r="SDJ255"/>
      <c r="SDK255"/>
      <c r="SDL255"/>
      <c r="SDM255"/>
      <c r="SDN255"/>
      <c r="SDO255"/>
      <c r="SDP255"/>
      <c r="SDQ255"/>
      <c r="SDR255"/>
      <c r="SDS255"/>
      <c r="SDT255"/>
      <c r="SDU255"/>
      <c r="SDV255"/>
      <c r="SDW255"/>
      <c r="SDX255"/>
      <c r="SDY255"/>
      <c r="SDZ255"/>
      <c r="SEA255"/>
      <c r="SEB255"/>
      <c r="SEC255"/>
      <c r="SED255"/>
      <c r="SEE255"/>
      <c r="SEF255"/>
      <c r="SEG255"/>
      <c r="SEH255"/>
      <c r="SEI255"/>
      <c r="SEJ255"/>
      <c r="SEK255"/>
      <c r="SEL255"/>
      <c r="SEM255"/>
      <c r="SEN255"/>
      <c r="SEO255"/>
      <c r="SEP255"/>
      <c r="SEQ255"/>
      <c r="SER255"/>
      <c r="SES255"/>
      <c r="SET255"/>
      <c r="SEU255"/>
      <c r="SEV255"/>
      <c r="SEW255"/>
      <c r="SEX255"/>
      <c r="SEY255"/>
      <c r="SEZ255"/>
      <c r="SFA255"/>
      <c r="SFB255"/>
      <c r="SFC255"/>
      <c r="SFD255"/>
      <c r="SFE255"/>
      <c r="SFF255"/>
      <c r="SFG255"/>
      <c r="SFH255"/>
      <c r="SFI255"/>
      <c r="SFJ255"/>
      <c r="SFK255"/>
      <c r="SFL255"/>
      <c r="SFM255"/>
      <c r="SFN255"/>
      <c r="SFO255"/>
      <c r="SFP255"/>
      <c r="SFQ255"/>
      <c r="SFR255"/>
      <c r="SFS255"/>
      <c r="SFT255"/>
      <c r="SFU255"/>
      <c r="SFV255"/>
      <c r="SFW255"/>
      <c r="SFX255"/>
      <c r="SFY255"/>
      <c r="SFZ255"/>
      <c r="SGA255"/>
      <c r="SGB255"/>
      <c r="SGC255"/>
      <c r="SGD255"/>
      <c r="SGE255"/>
      <c r="SGF255"/>
      <c r="SGG255"/>
      <c r="SGH255"/>
      <c r="SGI255"/>
      <c r="SGJ255"/>
      <c r="SGK255"/>
      <c r="SGL255"/>
      <c r="SGM255"/>
      <c r="SGN255"/>
      <c r="SGO255"/>
      <c r="SGP255"/>
      <c r="SGQ255"/>
      <c r="SGR255"/>
      <c r="SGS255"/>
      <c r="SGT255"/>
      <c r="SGU255"/>
      <c r="SGV255"/>
      <c r="SGW255"/>
      <c r="SGX255"/>
      <c r="SGY255"/>
      <c r="SGZ255"/>
      <c r="SHA255"/>
      <c r="SHB255"/>
      <c r="SHC255"/>
      <c r="SHD255"/>
      <c r="SHE255"/>
      <c r="SHF255"/>
      <c r="SHG255"/>
      <c r="SHH255"/>
      <c r="SHI255"/>
      <c r="SHJ255"/>
      <c r="SHK255"/>
      <c r="SHL255"/>
      <c r="SHM255"/>
      <c r="SHN255"/>
      <c r="SHO255"/>
      <c r="SHP255"/>
      <c r="SHQ255"/>
      <c r="SHR255"/>
      <c r="SHS255"/>
      <c r="SHT255"/>
      <c r="SHU255"/>
      <c r="SHV255"/>
      <c r="SHW255"/>
      <c r="SHX255"/>
      <c r="SHY255"/>
      <c r="SHZ255"/>
      <c r="SIA255"/>
      <c r="SIB255"/>
      <c r="SIC255"/>
      <c r="SID255"/>
      <c r="SIE255"/>
      <c r="SIF255"/>
      <c r="SIG255"/>
      <c r="SIH255"/>
      <c r="SII255"/>
      <c r="SIJ255"/>
      <c r="SIK255"/>
      <c r="SIL255"/>
      <c r="SIM255"/>
      <c r="SIN255"/>
      <c r="SIO255"/>
      <c r="SIP255"/>
      <c r="SIQ255"/>
      <c r="SIR255"/>
      <c r="SIS255"/>
      <c r="SIT255"/>
      <c r="SIU255"/>
      <c r="SIV255"/>
      <c r="SIW255"/>
      <c r="SIX255"/>
      <c r="SIY255"/>
      <c r="SIZ255"/>
      <c r="SJA255"/>
      <c r="SJB255"/>
      <c r="SJC255"/>
      <c r="SJD255"/>
      <c r="SJE255"/>
      <c r="SJF255"/>
      <c r="SJG255"/>
      <c r="SJH255"/>
      <c r="SJI255"/>
      <c r="SJJ255"/>
      <c r="SJK255"/>
      <c r="SJL255"/>
      <c r="SJM255"/>
      <c r="SJN255"/>
      <c r="SJO255"/>
      <c r="SJP255"/>
      <c r="SJQ255"/>
      <c r="SJR255"/>
      <c r="SJS255"/>
      <c r="SJT255"/>
      <c r="SJU255"/>
      <c r="SJV255"/>
      <c r="SJW255"/>
      <c r="SJX255"/>
      <c r="SJY255"/>
      <c r="SJZ255"/>
      <c r="SKA255"/>
      <c r="SKB255"/>
      <c r="SKC255"/>
      <c r="SKD255"/>
      <c r="SKE255"/>
      <c r="SKF255"/>
      <c r="SKG255"/>
      <c r="SKH255"/>
      <c r="SKI255"/>
      <c r="SKJ255"/>
      <c r="SKK255"/>
      <c r="SKL255"/>
      <c r="SKM255"/>
      <c r="SKN255"/>
      <c r="SKO255"/>
      <c r="SKP255"/>
      <c r="SKQ255"/>
      <c r="SKR255"/>
      <c r="SKS255"/>
      <c r="SKT255"/>
      <c r="SKU255"/>
      <c r="SKV255"/>
      <c r="SKW255"/>
      <c r="SKX255"/>
      <c r="SKY255"/>
      <c r="SKZ255"/>
      <c r="SLA255"/>
      <c r="SLB255"/>
      <c r="SLC255"/>
      <c r="SLD255"/>
      <c r="SLE255"/>
      <c r="SLF255"/>
      <c r="SLG255"/>
      <c r="SLH255"/>
      <c r="SLI255"/>
      <c r="SLJ255"/>
      <c r="SLK255"/>
      <c r="SLL255"/>
      <c r="SLM255"/>
      <c r="SLN255"/>
      <c r="SLO255"/>
      <c r="SLP255"/>
      <c r="SLQ255"/>
      <c r="SLR255"/>
      <c r="SLS255"/>
      <c r="SLT255"/>
      <c r="SLU255"/>
      <c r="SLV255"/>
      <c r="SLW255"/>
      <c r="SLX255"/>
      <c r="SLY255"/>
      <c r="SLZ255"/>
      <c r="SMA255"/>
      <c r="SMB255"/>
      <c r="SMC255"/>
      <c r="SMD255"/>
      <c r="SME255"/>
      <c r="SMF255"/>
      <c r="SMG255"/>
      <c r="SMH255"/>
      <c r="SMI255"/>
      <c r="SMJ255"/>
      <c r="SMK255"/>
      <c r="SML255"/>
      <c r="SMM255"/>
      <c r="SMN255"/>
      <c r="SMO255"/>
      <c r="SMP255"/>
      <c r="SMQ255"/>
      <c r="SMR255"/>
      <c r="SMS255"/>
      <c r="SMT255"/>
      <c r="SMU255"/>
      <c r="SMV255"/>
      <c r="SMW255"/>
      <c r="SMX255"/>
      <c r="SMY255"/>
      <c r="SMZ255"/>
      <c r="SNA255"/>
      <c r="SNB255"/>
      <c r="SNC255"/>
      <c r="SND255"/>
      <c r="SNE255"/>
      <c r="SNF255"/>
      <c r="SNG255"/>
      <c r="SNH255"/>
      <c r="SNI255"/>
      <c r="SNJ255"/>
      <c r="SNK255"/>
      <c r="SNL255"/>
      <c r="SNM255"/>
      <c r="SNN255"/>
      <c r="SNO255"/>
      <c r="SNP255"/>
      <c r="SNQ255"/>
      <c r="SNR255"/>
      <c r="SNS255"/>
      <c r="SNT255"/>
      <c r="SNU255"/>
      <c r="SNV255"/>
      <c r="SNW255"/>
      <c r="SNX255"/>
      <c r="SNY255"/>
      <c r="SNZ255"/>
      <c r="SOA255"/>
      <c r="SOB255"/>
      <c r="SOC255"/>
      <c r="SOD255"/>
      <c r="SOE255"/>
      <c r="SOF255"/>
      <c r="SOG255"/>
      <c r="SOH255"/>
      <c r="SOI255"/>
      <c r="SOJ255"/>
      <c r="SOK255"/>
      <c r="SOL255"/>
      <c r="SOM255"/>
      <c r="SON255"/>
      <c r="SOO255"/>
      <c r="SOP255"/>
      <c r="SOQ255"/>
      <c r="SOR255"/>
      <c r="SOS255"/>
      <c r="SOT255"/>
      <c r="SOU255"/>
      <c r="SOV255"/>
      <c r="SOW255"/>
      <c r="SOX255"/>
      <c r="SOY255"/>
      <c r="SOZ255"/>
      <c r="SPA255"/>
      <c r="SPB255"/>
      <c r="SPC255"/>
      <c r="SPD255"/>
      <c r="SPE255"/>
      <c r="SPF255"/>
      <c r="SPG255"/>
      <c r="SPH255"/>
      <c r="SPI255"/>
      <c r="SPJ255"/>
      <c r="SPK255"/>
      <c r="SPL255"/>
      <c r="SPM255"/>
      <c r="SPN255"/>
      <c r="SPO255"/>
      <c r="SPP255"/>
      <c r="SPQ255"/>
      <c r="SPR255"/>
      <c r="SPS255"/>
      <c r="SPT255"/>
      <c r="SPU255"/>
      <c r="SPV255"/>
      <c r="SPW255"/>
      <c r="SPX255"/>
      <c r="SPY255"/>
      <c r="SPZ255"/>
      <c r="SQA255"/>
      <c r="SQB255"/>
      <c r="SQC255"/>
      <c r="SQD255"/>
      <c r="SQE255"/>
      <c r="SQF255"/>
      <c r="SQG255"/>
      <c r="SQH255"/>
      <c r="SQI255"/>
      <c r="SQJ255"/>
      <c r="SQK255"/>
      <c r="SQL255"/>
      <c r="SQM255"/>
      <c r="SQN255"/>
      <c r="SQO255"/>
      <c r="SQP255"/>
      <c r="SQQ255"/>
      <c r="SQR255"/>
      <c r="SQS255"/>
      <c r="SQT255"/>
      <c r="SQU255"/>
      <c r="SQV255"/>
      <c r="SQW255"/>
      <c r="SQX255"/>
      <c r="SQY255"/>
      <c r="SQZ255"/>
      <c r="SRA255"/>
      <c r="SRB255"/>
      <c r="SRC255"/>
      <c r="SRD255"/>
      <c r="SRE255"/>
      <c r="SRF255"/>
      <c r="SRG255"/>
      <c r="SRH255"/>
      <c r="SRI255"/>
      <c r="SRJ255"/>
      <c r="SRK255"/>
      <c r="SRL255"/>
      <c r="SRM255"/>
      <c r="SRN255"/>
      <c r="SRO255"/>
      <c r="SRP255"/>
      <c r="SRQ255"/>
      <c r="SRR255"/>
      <c r="SRS255"/>
      <c r="SRT255"/>
      <c r="SRU255"/>
      <c r="SRV255"/>
      <c r="SRW255"/>
      <c r="SRX255"/>
      <c r="SRY255"/>
      <c r="SRZ255"/>
      <c r="SSA255"/>
      <c r="SSB255"/>
      <c r="SSC255"/>
      <c r="SSD255"/>
      <c r="SSE255"/>
      <c r="SSF255"/>
      <c r="SSG255"/>
      <c r="SSH255"/>
      <c r="SSI255"/>
      <c r="SSJ255"/>
      <c r="SSK255"/>
      <c r="SSL255"/>
      <c r="SSM255"/>
      <c r="SSN255"/>
      <c r="SSO255"/>
      <c r="SSP255"/>
      <c r="SSQ255"/>
      <c r="SSR255"/>
      <c r="SSS255"/>
      <c r="SST255"/>
      <c r="SSU255"/>
      <c r="SSV255"/>
      <c r="SSW255"/>
      <c r="SSX255"/>
      <c r="SSY255"/>
      <c r="SSZ255"/>
      <c r="STA255"/>
      <c r="STB255"/>
      <c r="STC255"/>
      <c r="STD255"/>
      <c r="STE255"/>
      <c r="STF255"/>
      <c r="STG255"/>
      <c r="STH255"/>
      <c r="STI255"/>
      <c r="STJ255"/>
      <c r="STK255"/>
      <c r="STL255"/>
      <c r="STM255"/>
      <c r="STN255"/>
      <c r="STO255"/>
      <c r="STP255"/>
      <c r="STQ255"/>
      <c r="STR255"/>
      <c r="STS255"/>
      <c r="STT255"/>
      <c r="STU255"/>
      <c r="STV255"/>
      <c r="STW255"/>
      <c r="STX255"/>
      <c r="STY255"/>
      <c r="STZ255"/>
      <c r="SUA255"/>
      <c r="SUB255"/>
      <c r="SUC255"/>
      <c r="SUD255"/>
      <c r="SUE255"/>
      <c r="SUF255"/>
      <c r="SUG255"/>
      <c r="SUH255"/>
      <c r="SUI255"/>
      <c r="SUJ255"/>
      <c r="SUK255"/>
      <c r="SUL255"/>
      <c r="SUM255"/>
      <c r="SUN255"/>
      <c r="SUO255"/>
      <c r="SUP255"/>
      <c r="SUQ255"/>
      <c r="SUR255"/>
      <c r="SUS255"/>
      <c r="SUT255"/>
      <c r="SUU255"/>
      <c r="SUV255"/>
      <c r="SUW255"/>
      <c r="SUX255"/>
      <c r="SUY255"/>
      <c r="SUZ255"/>
      <c r="SVA255"/>
      <c r="SVB255"/>
      <c r="SVC255"/>
      <c r="SVD255"/>
      <c r="SVE255"/>
      <c r="SVF255"/>
      <c r="SVG255"/>
      <c r="SVH255"/>
      <c r="SVI255"/>
      <c r="SVJ255"/>
      <c r="SVK255"/>
      <c r="SVL255"/>
      <c r="SVM255"/>
      <c r="SVN255"/>
      <c r="SVO255"/>
      <c r="SVP255"/>
      <c r="SVQ255"/>
      <c r="SVR255"/>
      <c r="SVS255"/>
      <c r="SVT255"/>
      <c r="SVU255"/>
      <c r="SVV255"/>
      <c r="SVW255"/>
      <c r="SVX255"/>
      <c r="SVY255"/>
      <c r="SVZ255"/>
      <c r="SWA255"/>
      <c r="SWB255"/>
      <c r="SWC255"/>
      <c r="SWD255"/>
      <c r="SWE255"/>
      <c r="SWF255"/>
      <c r="SWG255"/>
      <c r="SWH255"/>
      <c r="SWI255"/>
      <c r="SWJ255"/>
      <c r="SWK255"/>
      <c r="SWL255"/>
      <c r="SWM255"/>
      <c r="SWN255"/>
      <c r="SWO255"/>
      <c r="SWP255"/>
      <c r="SWQ255"/>
      <c r="SWR255"/>
      <c r="SWS255"/>
      <c r="SWT255"/>
      <c r="SWU255"/>
      <c r="SWV255"/>
      <c r="SWW255"/>
      <c r="SWX255"/>
      <c r="SWY255"/>
      <c r="SWZ255"/>
      <c r="SXA255"/>
      <c r="SXB255"/>
      <c r="SXC255"/>
      <c r="SXD255"/>
      <c r="SXE255"/>
      <c r="SXF255"/>
      <c r="SXG255"/>
      <c r="SXH255"/>
      <c r="SXI255"/>
      <c r="SXJ255"/>
      <c r="SXK255"/>
      <c r="SXL255"/>
      <c r="SXM255"/>
      <c r="SXN255"/>
      <c r="SXO255"/>
      <c r="SXP255"/>
      <c r="SXQ255"/>
      <c r="SXR255"/>
      <c r="SXS255"/>
      <c r="SXT255"/>
      <c r="SXU255"/>
      <c r="SXV255"/>
      <c r="SXW255"/>
      <c r="SXX255"/>
      <c r="SXY255"/>
      <c r="SXZ255"/>
      <c r="SYA255"/>
      <c r="SYB255"/>
      <c r="SYC255"/>
      <c r="SYD255"/>
      <c r="SYE255"/>
      <c r="SYF255"/>
      <c r="SYG255"/>
      <c r="SYH255"/>
      <c r="SYI255"/>
      <c r="SYJ255"/>
      <c r="SYK255"/>
      <c r="SYL255"/>
      <c r="SYM255"/>
      <c r="SYN255"/>
      <c r="SYO255"/>
      <c r="SYP255"/>
      <c r="SYQ255"/>
      <c r="SYR255"/>
      <c r="SYS255"/>
      <c r="SYT255"/>
      <c r="SYU255"/>
      <c r="SYV255"/>
      <c r="SYW255"/>
      <c r="SYX255"/>
      <c r="SYY255"/>
      <c r="SYZ255"/>
      <c r="SZA255"/>
      <c r="SZB255"/>
      <c r="SZC255"/>
      <c r="SZD255"/>
      <c r="SZE255"/>
      <c r="SZF255"/>
      <c r="SZG255"/>
      <c r="SZH255"/>
      <c r="SZI255"/>
      <c r="SZJ255"/>
      <c r="SZK255"/>
      <c r="SZL255"/>
      <c r="SZM255"/>
      <c r="SZN255"/>
      <c r="SZO255"/>
      <c r="SZP255"/>
      <c r="SZQ255"/>
      <c r="SZR255"/>
      <c r="SZS255"/>
      <c r="SZT255"/>
      <c r="SZU255"/>
      <c r="SZV255"/>
      <c r="SZW255"/>
      <c r="SZX255"/>
      <c r="SZY255"/>
      <c r="SZZ255"/>
      <c r="TAA255"/>
      <c r="TAB255"/>
      <c r="TAC255"/>
      <c r="TAD255"/>
      <c r="TAE255"/>
      <c r="TAF255"/>
      <c r="TAG255"/>
      <c r="TAH255"/>
      <c r="TAI255"/>
      <c r="TAJ255"/>
      <c r="TAK255"/>
      <c r="TAL255"/>
      <c r="TAM255"/>
      <c r="TAN255"/>
      <c r="TAO255"/>
      <c r="TAP255"/>
      <c r="TAQ255"/>
      <c r="TAR255"/>
      <c r="TAS255"/>
      <c r="TAT255"/>
      <c r="TAU255"/>
      <c r="TAV255"/>
      <c r="TAW255"/>
      <c r="TAX255"/>
      <c r="TAY255"/>
      <c r="TAZ255"/>
      <c r="TBA255"/>
      <c r="TBB255"/>
      <c r="TBC255"/>
      <c r="TBD255"/>
      <c r="TBE255"/>
      <c r="TBF255"/>
      <c r="TBG255"/>
      <c r="TBH255"/>
      <c r="TBI255"/>
      <c r="TBJ255"/>
      <c r="TBK255"/>
      <c r="TBL255"/>
      <c r="TBM255"/>
      <c r="TBN255"/>
      <c r="TBO255"/>
      <c r="TBP255"/>
      <c r="TBQ255"/>
      <c r="TBR255"/>
      <c r="TBS255"/>
      <c r="TBT255"/>
      <c r="TBU255"/>
      <c r="TBV255"/>
      <c r="TBW255"/>
      <c r="TBX255"/>
      <c r="TBY255"/>
      <c r="TBZ255"/>
      <c r="TCA255"/>
      <c r="TCB255"/>
      <c r="TCC255"/>
      <c r="TCD255"/>
      <c r="TCE255"/>
      <c r="TCF255"/>
      <c r="TCG255"/>
      <c r="TCH255"/>
      <c r="TCI255"/>
      <c r="TCJ255"/>
      <c r="TCK255"/>
      <c r="TCL255"/>
      <c r="TCM255"/>
      <c r="TCN255"/>
      <c r="TCO255"/>
      <c r="TCP255"/>
      <c r="TCQ255"/>
      <c r="TCR255"/>
      <c r="TCS255"/>
      <c r="TCT255"/>
      <c r="TCU255"/>
      <c r="TCV255"/>
      <c r="TCW255"/>
      <c r="TCX255"/>
      <c r="TCY255"/>
      <c r="TCZ255"/>
      <c r="TDA255"/>
      <c r="TDB255"/>
      <c r="TDC255"/>
      <c r="TDD255"/>
      <c r="TDE255"/>
      <c r="TDF255"/>
      <c r="TDG255"/>
      <c r="TDH255"/>
      <c r="TDI255"/>
      <c r="TDJ255"/>
      <c r="TDK255"/>
      <c r="TDL255"/>
      <c r="TDM255"/>
      <c r="TDN255"/>
      <c r="TDO255"/>
      <c r="TDP255"/>
      <c r="TDQ255"/>
      <c r="TDR255"/>
      <c r="TDS255"/>
      <c r="TDT255"/>
      <c r="TDU255"/>
      <c r="TDV255"/>
      <c r="TDW255"/>
      <c r="TDX255"/>
      <c r="TDY255"/>
      <c r="TDZ255"/>
      <c r="TEA255"/>
      <c r="TEB255"/>
      <c r="TEC255"/>
      <c r="TED255"/>
      <c r="TEE255"/>
      <c r="TEF255"/>
      <c r="TEG255"/>
      <c r="TEH255"/>
      <c r="TEI255"/>
      <c r="TEJ255"/>
      <c r="TEK255"/>
      <c r="TEL255"/>
      <c r="TEM255"/>
      <c r="TEN255"/>
      <c r="TEO255"/>
      <c r="TEP255"/>
      <c r="TEQ255"/>
      <c r="TER255"/>
      <c r="TES255"/>
      <c r="TET255"/>
      <c r="TEU255"/>
      <c r="TEV255"/>
      <c r="TEW255"/>
      <c r="TEX255"/>
      <c r="TEY255"/>
      <c r="TEZ255"/>
      <c r="TFA255"/>
      <c r="TFB255"/>
      <c r="TFC255"/>
      <c r="TFD255"/>
      <c r="TFE255"/>
      <c r="TFF255"/>
      <c r="TFG255"/>
      <c r="TFH255"/>
      <c r="TFI255"/>
      <c r="TFJ255"/>
      <c r="TFK255"/>
      <c r="TFL255"/>
      <c r="TFM255"/>
      <c r="TFN255"/>
      <c r="TFO255"/>
      <c r="TFP255"/>
      <c r="TFQ255"/>
      <c r="TFR255"/>
      <c r="TFS255"/>
      <c r="TFT255"/>
      <c r="TFU255"/>
      <c r="TFV255"/>
      <c r="TFW255"/>
      <c r="TFX255"/>
      <c r="TFY255"/>
      <c r="TFZ255"/>
      <c r="TGA255"/>
      <c r="TGB255"/>
      <c r="TGC255"/>
      <c r="TGD255"/>
      <c r="TGE255"/>
      <c r="TGF255"/>
      <c r="TGG255"/>
      <c r="TGH255"/>
      <c r="TGI255"/>
      <c r="TGJ255"/>
      <c r="TGK255"/>
      <c r="TGL255"/>
      <c r="TGM255"/>
      <c r="TGN255"/>
      <c r="TGO255"/>
      <c r="TGP255"/>
      <c r="TGQ255"/>
      <c r="TGR255"/>
      <c r="TGS255"/>
      <c r="TGT255"/>
      <c r="TGU255"/>
      <c r="TGV255"/>
      <c r="TGW255"/>
      <c r="TGX255"/>
      <c r="TGY255"/>
      <c r="TGZ255"/>
      <c r="THA255"/>
      <c r="THB255"/>
      <c r="THC255"/>
      <c r="THD255"/>
      <c r="THE255"/>
      <c r="THF255"/>
      <c r="THG255"/>
      <c r="THH255"/>
      <c r="THI255"/>
      <c r="THJ255"/>
      <c r="THK255"/>
      <c r="THL255"/>
      <c r="THM255"/>
      <c r="THN255"/>
      <c r="THO255"/>
      <c r="THP255"/>
      <c r="THQ255"/>
      <c r="THR255"/>
      <c r="THS255"/>
      <c r="THT255"/>
      <c r="THU255"/>
      <c r="THV255"/>
      <c r="THW255"/>
      <c r="THX255"/>
      <c r="THY255"/>
      <c r="THZ255"/>
      <c r="TIA255"/>
      <c r="TIB255"/>
      <c r="TIC255"/>
      <c r="TID255"/>
      <c r="TIE255"/>
      <c r="TIF255"/>
      <c r="TIG255"/>
      <c r="TIH255"/>
      <c r="TII255"/>
      <c r="TIJ255"/>
      <c r="TIK255"/>
      <c r="TIL255"/>
      <c r="TIM255"/>
      <c r="TIN255"/>
      <c r="TIO255"/>
      <c r="TIP255"/>
      <c r="TIQ255"/>
      <c r="TIR255"/>
      <c r="TIS255"/>
      <c r="TIT255"/>
      <c r="TIU255"/>
      <c r="TIV255"/>
      <c r="TIW255"/>
      <c r="TIX255"/>
      <c r="TIY255"/>
      <c r="TIZ255"/>
      <c r="TJA255"/>
      <c r="TJB255"/>
      <c r="TJC255"/>
      <c r="TJD255"/>
      <c r="TJE255"/>
      <c r="TJF255"/>
      <c r="TJG255"/>
      <c r="TJH255"/>
      <c r="TJI255"/>
      <c r="TJJ255"/>
      <c r="TJK255"/>
      <c r="TJL255"/>
      <c r="TJM255"/>
      <c r="TJN255"/>
      <c r="TJO255"/>
      <c r="TJP255"/>
      <c r="TJQ255"/>
      <c r="TJR255"/>
      <c r="TJS255"/>
      <c r="TJT255"/>
      <c r="TJU255"/>
      <c r="TJV255"/>
      <c r="TJW255"/>
      <c r="TJX255"/>
      <c r="TJY255"/>
      <c r="TJZ255"/>
      <c r="TKA255"/>
      <c r="TKB255"/>
      <c r="TKC255"/>
      <c r="TKD255"/>
      <c r="TKE255"/>
      <c r="TKF255"/>
      <c r="TKG255"/>
      <c r="TKH255"/>
      <c r="TKI255"/>
      <c r="TKJ255"/>
      <c r="TKK255"/>
      <c r="TKL255"/>
      <c r="TKM255"/>
      <c r="TKN255"/>
      <c r="TKO255"/>
      <c r="TKP255"/>
      <c r="TKQ255"/>
      <c r="TKR255"/>
      <c r="TKS255"/>
      <c r="TKT255"/>
      <c r="TKU255"/>
      <c r="TKV255"/>
      <c r="TKW255"/>
      <c r="TKX255"/>
      <c r="TKY255"/>
      <c r="TKZ255"/>
      <c r="TLA255"/>
      <c r="TLB255"/>
      <c r="TLC255"/>
      <c r="TLD255"/>
      <c r="TLE255"/>
      <c r="TLF255"/>
      <c r="TLG255"/>
      <c r="TLH255"/>
      <c r="TLI255"/>
      <c r="TLJ255"/>
      <c r="TLK255"/>
      <c r="TLL255"/>
      <c r="TLM255"/>
      <c r="TLN255"/>
      <c r="TLO255"/>
      <c r="TLP255"/>
      <c r="TLQ255"/>
      <c r="TLR255"/>
      <c r="TLS255"/>
      <c r="TLT255"/>
      <c r="TLU255"/>
      <c r="TLV255"/>
      <c r="TLW255"/>
      <c r="TLX255"/>
      <c r="TLY255"/>
      <c r="TLZ255"/>
      <c r="TMA255"/>
      <c r="TMB255"/>
      <c r="TMC255"/>
      <c r="TMD255"/>
      <c r="TME255"/>
      <c r="TMF255"/>
      <c r="TMG255"/>
      <c r="TMH255"/>
      <c r="TMI255"/>
      <c r="TMJ255"/>
      <c r="TMK255"/>
      <c r="TML255"/>
      <c r="TMM255"/>
      <c r="TMN255"/>
      <c r="TMO255"/>
      <c r="TMP255"/>
      <c r="TMQ255"/>
      <c r="TMR255"/>
      <c r="TMS255"/>
      <c r="TMT255"/>
      <c r="TMU255"/>
      <c r="TMV255"/>
      <c r="TMW255"/>
      <c r="TMX255"/>
      <c r="TMY255"/>
      <c r="TMZ255"/>
      <c r="TNA255"/>
      <c r="TNB255"/>
      <c r="TNC255"/>
      <c r="TND255"/>
      <c r="TNE255"/>
      <c r="TNF255"/>
      <c r="TNG255"/>
      <c r="TNH255"/>
      <c r="TNI255"/>
      <c r="TNJ255"/>
      <c r="TNK255"/>
      <c r="TNL255"/>
      <c r="TNM255"/>
      <c r="TNN255"/>
      <c r="TNO255"/>
      <c r="TNP255"/>
      <c r="TNQ255"/>
      <c r="TNR255"/>
      <c r="TNS255"/>
      <c r="TNT255"/>
      <c r="TNU255"/>
      <c r="TNV255"/>
      <c r="TNW255"/>
      <c r="TNX255"/>
      <c r="TNY255"/>
      <c r="TNZ255"/>
      <c r="TOA255"/>
      <c r="TOB255"/>
      <c r="TOC255"/>
      <c r="TOD255"/>
      <c r="TOE255"/>
      <c r="TOF255"/>
      <c r="TOG255"/>
      <c r="TOH255"/>
      <c r="TOI255"/>
      <c r="TOJ255"/>
      <c r="TOK255"/>
      <c r="TOL255"/>
      <c r="TOM255"/>
      <c r="TON255"/>
      <c r="TOO255"/>
      <c r="TOP255"/>
      <c r="TOQ255"/>
      <c r="TOR255"/>
      <c r="TOS255"/>
      <c r="TOT255"/>
      <c r="TOU255"/>
      <c r="TOV255"/>
      <c r="TOW255"/>
      <c r="TOX255"/>
      <c r="TOY255"/>
      <c r="TOZ255"/>
      <c r="TPA255"/>
      <c r="TPB255"/>
      <c r="TPC255"/>
      <c r="TPD255"/>
      <c r="TPE255"/>
      <c r="TPF255"/>
      <c r="TPG255"/>
      <c r="TPH255"/>
      <c r="TPI255"/>
      <c r="TPJ255"/>
      <c r="TPK255"/>
      <c r="TPL255"/>
      <c r="TPM255"/>
      <c r="TPN255"/>
      <c r="TPO255"/>
      <c r="TPP255"/>
      <c r="TPQ255"/>
      <c r="TPR255"/>
      <c r="TPS255"/>
      <c r="TPT255"/>
      <c r="TPU255"/>
      <c r="TPV255"/>
      <c r="TPW255"/>
      <c r="TPX255"/>
      <c r="TPY255"/>
      <c r="TPZ255"/>
      <c r="TQA255"/>
      <c r="TQB255"/>
      <c r="TQC255"/>
      <c r="TQD255"/>
      <c r="TQE255"/>
      <c r="TQF255"/>
      <c r="TQG255"/>
      <c r="TQH255"/>
      <c r="TQI255"/>
      <c r="TQJ255"/>
      <c r="TQK255"/>
      <c r="TQL255"/>
      <c r="TQM255"/>
      <c r="TQN255"/>
      <c r="TQO255"/>
      <c r="TQP255"/>
      <c r="TQQ255"/>
      <c r="TQR255"/>
      <c r="TQS255"/>
      <c r="TQT255"/>
      <c r="TQU255"/>
      <c r="TQV255"/>
      <c r="TQW255"/>
      <c r="TQX255"/>
      <c r="TQY255"/>
      <c r="TQZ255"/>
      <c r="TRA255"/>
      <c r="TRB255"/>
      <c r="TRC255"/>
      <c r="TRD255"/>
      <c r="TRE255"/>
      <c r="TRF255"/>
      <c r="TRG255"/>
      <c r="TRH255"/>
      <c r="TRI255"/>
      <c r="TRJ255"/>
      <c r="TRK255"/>
      <c r="TRL255"/>
      <c r="TRM255"/>
      <c r="TRN255"/>
      <c r="TRO255"/>
      <c r="TRP255"/>
      <c r="TRQ255"/>
      <c r="TRR255"/>
      <c r="TRS255"/>
      <c r="TRT255"/>
      <c r="TRU255"/>
      <c r="TRV255"/>
      <c r="TRW255"/>
      <c r="TRX255"/>
      <c r="TRY255"/>
      <c r="TRZ255"/>
      <c r="TSA255"/>
      <c r="TSB255"/>
      <c r="TSC255"/>
      <c r="TSD255"/>
      <c r="TSE255"/>
      <c r="TSF255"/>
      <c r="TSG255"/>
      <c r="TSH255"/>
      <c r="TSI255"/>
      <c r="TSJ255"/>
      <c r="TSK255"/>
      <c r="TSL255"/>
      <c r="TSM255"/>
      <c r="TSN255"/>
      <c r="TSO255"/>
      <c r="TSP255"/>
      <c r="TSQ255"/>
      <c r="TSR255"/>
      <c r="TSS255"/>
      <c r="TST255"/>
      <c r="TSU255"/>
      <c r="TSV255"/>
      <c r="TSW255"/>
      <c r="TSX255"/>
      <c r="TSY255"/>
      <c r="TSZ255"/>
      <c r="TTA255"/>
      <c r="TTB255"/>
      <c r="TTC255"/>
      <c r="TTD255"/>
      <c r="TTE255"/>
      <c r="TTF255"/>
      <c r="TTG255"/>
      <c r="TTH255"/>
      <c r="TTI255"/>
      <c r="TTJ255"/>
      <c r="TTK255"/>
      <c r="TTL255"/>
      <c r="TTM255"/>
      <c r="TTN255"/>
      <c r="TTO255"/>
      <c r="TTP255"/>
      <c r="TTQ255"/>
      <c r="TTR255"/>
      <c r="TTS255"/>
      <c r="TTT255"/>
      <c r="TTU255"/>
      <c r="TTV255"/>
      <c r="TTW255"/>
      <c r="TTX255"/>
      <c r="TTY255"/>
      <c r="TTZ255"/>
      <c r="TUA255"/>
      <c r="TUB255"/>
      <c r="TUC255"/>
      <c r="TUD255"/>
      <c r="TUE255"/>
      <c r="TUF255"/>
      <c r="TUG255"/>
      <c r="TUH255"/>
      <c r="TUI255"/>
      <c r="TUJ255"/>
      <c r="TUK255"/>
      <c r="TUL255"/>
      <c r="TUM255"/>
      <c r="TUN255"/>
      <c r="TUO255"/>
      <c r="TUP255"/>
      <c r="TUQ255"/>
      <c r="TUR255"/>
      <c r="TUS255"/>
      <c r="TUT255"/>
      <c r="TUU255"/>
      <c r="TUV255"/>
      <c r="TUW255"/>
      <c r="TUX255"/>
      <c r="TUY255"/>
      <c r="TUZ255"/>
      <c r="TVA255"/>
      <c r="TVB255"/>
      <c r="TVC255"/>
      <c r="TVD255"/>
      <c r="TVE255"/>
      <c r="TVF255"/>
      <c r="TVG255"/>
      <c r="TVH255"/>
      <c r="TVI255"/>
      <c r="TVJ255"/>
      <c r="TVK255"/>
      <c r="TVL255"/>
      <c r="TVM255"/>
      <c r="TVN255"/>
      <c r="TVO255"/>
      <c r="TVP255"/>
      <c r="TVQ255"/>
      <c r="TVR255"/>
      <c r="TVS255"/>
      <c r="TVT255"/>
      <c r="TVU255"/>
      <c r="TVV255"/>
      <c r="TVW255"/>
      <c r="TVX255"/>
      <c r="TVY255"/>
      <c r="TVZ255"/>
      <c r="TWA255"/>
      <c r="TWB255"/>
      <c r="TWC255"/>
      <c r="TWD255"/>
      <c r="TWE255"/>
      <c r="TWF255"/>
      <c r="TWG255"/>
      <c r="TWH255"/>
      <c r="TWI255"/>
      <c r="TWJ255"/>
      <c r="TWK255"/>
      <c r="TWL255"/>
      <c r="TWM255"/>
      <c r="TWN255"/>
      <c r="TWO255"/>
      <c r="TWP255"/>
      <c r="TWQ255"/>
      <c r="TWR255"/>
      <c r="TWS255"/>
      <c r="TWT255"/>
      <c r="TWU255"/>
      <c r="TWV255"/>
      <c r="TWW255"/>
      <c r="TWX255"/>
      <c r="TWY255"/>
      <c r="TWZ255"/>
      <c r="TXA255"/>
      <c r="TXB255"/>
      <c r="TXC255"/>
      <c r="TXD255"/>
      <c r="TXE255"/>
      <c r="TXF255"/>
      <c r="TXG255"/>
      <c r="TXH255"/>
      <c r="TXI255"/>
      <c r="TXJ255"/>
      <c r="TXK255"/>
      <c r="TXL255"/>
      <c r="TXM255"/>
      <c r="TXN255"/>
      <c r="TXO255"/>
      <c r="TXP255"/>
      <c r="TXQ255"/>
      <c r="TXR255"/>
      <c r="TXS255"/>
      <c r="TXT255"/>
      <c r="TXU255"/>
      <c r="TXV255"/>
      <c r="TXW255"/>
      <c r="TXX255"/>
      <c r="TXY255"/>
      <c r="TXZ255"/>
      <c r="TYA255"/>
      <c r="TYB255"/>
      <c r="TYC255"/>
      <c r="TYD255"/>
      <c r="TYE255"/>
      <c r="TYF255"/>
      <c r="TYG255"/>
      <c r="TYH255"/>
      <c r="TYI255"/>
      <c r="TYJ255"/>
      <c r="TYK255"/>
      <c r="TYL255"/>
      <c r="TYM255"/>
      <c r="TYN255"/>
      <c r="TYO255"/>
      <c r="TYP255"/>
      <c r="TYQ255"/>
      <c r="TYR255"/>
      <c r="TYS255"/>
      <c r="TYT255"/>
      <c r="TYU255"/>
      <c r="TYV255"/>
      <c r="TYW255"/>
      <c r="TYX255"/>
      <c r="TYY255"/>
      <c r="TYZ255"/>
      <c r="TZA255"/>
      <c r="TZB255"/>
      <c r="TZC255"/>
      <c r="TZD255"/>
      <c r="TZE255"/>
      <c r="TZF255"/>
      <c r="TZG255"/>
      <c r="TZH255"/>
      <c r="TZI255"/>
      <c r="TZJ255"/>
      <c r="TZK255"/>
      <c r="TZL255"/>
      <c r="TZM255"/>
      <c r="TZN255"/>
      <c r="TZO255"/>
      <c r="TZP255"/>
      <c r="TZQ255"/>
      <c r="TZR255"/>
      <c r="TZS255"/>
      <c r="TZT255"/>
      <c r="TZU255"/>
      <c r="TZV255"/>
      <c r="TZW255"/>
      <c r="TZX255"/>
      <c r="TZY255"/>
      <c r="TZZ255"/>
      <c r="UAA255"/>
      <c r="UAB255"/>
      <c r="UAC255"/>
      <c r="UAD255"/>
      <c r="UAE255"/>
      <c r="UAF255"/>
      <c r="UAG255"/>
      <c r="UAH255"/>
      <c r="UAI255"/>
      <c r="UAJ255"/>
      <c r="UAK255"/>
      <c r="UAL255"/>
      <c r="UAM255"/>
      <c r="UAN255"/>
      <c r="UAO255"/>
      <c r="UAP255"/>
      <c r="UAQ255"/>
      <c r="UAR255"/>
      <c r="UAS255"/>
      <c r="UAT255"/>
      <c r="UAU255"/>
      <c r="UAV255"/>
      <c r="UAW255"/>
      <c r="UAX255"/>
      <c r="UAY255"/>
      <c r="UAZ255"/>
      <c r="UBA255"/>
      <c r="UBB255"/>
      <c r="UBC255"/>
      <c r="UBD255"/>
      <c r="UBE255"/>
      <c r="UBF255"/>
      <c r="UBG255"/>
      <c r="UBH255"/>
      <c r="UBI255"/>
      <c r="UBJ255"/>
      <c r="UBK255"/>
      <c r="UBL255"/>
      <c r="UBM255"/>
      <c r="UBN255"/>
      <c r="UBO255"/>
      <c r="UBP255"/>
      <c r="UBQ255"/>
      <c r="UBR255"/>
      <c r="UBS255"/>
      <c r="UBT255"/>
      <c r="UBU255"/>
      <c r="UBV255"/>
      <c r="UBW255"/>
      <c r="UBX255"/>
      <c r="UBY255"/>
      <c r="UBZ255"/>
      <c r="UCA255"/>
      <c r="UCB255"/>
      <c r="UCC255"/>
      <c r="UCD255"/>
      <c r="UCE255"/>
      <c r="UCF255"/>
      <c r="UCG255"/>
      <c r="UCH255"/>
      <c r="UCI255"/>
      <c r="UCJ255"/>
      <c r="UCK255"/>
      <c r="UCL255"/>
      <c r="UCM255"/>
      <c r="UCN255"/>
      <c r="UCO255"/>
      <c r="UCP255"/>
      <c r="UCQ255"/>
      <c r="UCR255"/>
      <c r="UCS255"/>
      <c r="UCT255"/>
      <c r="UCU255"/>
      <c r="UCV255"/>
      <c r="UCW255"/>
      <c r="UCX255"/>
      <c r="UCY255"/>
      <c r="UCZ255"/>
      <c r="UDA255"/>
      <c r="UDB255"/>
      <c r="UDC255"/>
      <c r="UDD255"/>
      <c r="UDE255"/>
      <c r="UDF255"/>
      <c r="UDG255"/>
      <c r="UDH255"/>
      <c r="UDI255"/>
      <c r="UDJ255"/>
      <c r="UDK255"/>
      <c r="UDL255"/>
      <c r="UDM255"/>
      <c r="UDN255"/>
      <c r="UDO255"/>
      <c r="UDP255"/>
      <c r="UDQ255"/>
      <c r="UDR255"/>
      <c r="UDS255"/>
      <c r="UDT255"/>
      <c r="UDU255"/>
      <c r="UDV255"/>
      <c r="UDW255"/>
      <c r="UDX255"/>
      <c r="UDY255"/>
      <c r="UDZ255"/>
      <c r="UEA255"/>
      <c r="UEB255"/>
      <c r="UEC255"/>
      <c r="UED255"/>
      <c r="UEE255"/>
      <c r="UEF255"/>
      <c r="UEG255"/>
      <c r="UEH255"/>
      <c r="UEI255"/>
      <c r="UEJ255"/>
      <c r="UEK255"/>
      <c r="UEL255"/>
      <c r="UEM255"/>
      <c r="UEN255"/>
      <c r="UEO255"/>
      <c r="UEP255"/>
      <c r="UEQ255"/>
      <c r="UER255"/>
      <c r="UES255"/>
      <c r="UET255"/>
      <c r="UEU255"/>
      <c r="UEV255"/>
      <c r="UEW255"/>
      <c r="UEX255"/>
      <c r="UEY255"/>
      <c r="UEZ255"/>
      <c r="UFA255"/>
      <c r="UFB255"/>
      <c r="UFC255"/>
      <c r="UFD255"/>
      <c r="UFE255"/>
      <c r="UFF255"/>
      <c r="UFG255"/>
      <c r="UFH255"/>
      <c r="UFI255"/>
      <c r="UFJ255"/>
      <c r="UFK255"/>
      <c r="UFL255"/>
      <c r="UFM255"/>
      <c r="UFN255"/>
      <c r="UFO255"/>
      <c r="UFP255"/>
      <c r="UFQ255"/>
      <c r="UFR255"/>
      <c r="UFS255"/>
      <c r="UFT255"/>
      <c r="UFU255"/>
      <c r="UFV255"/>
      <c r="UFW255"/>
      <c r="UFX255"/>
      <c r="UFY255"/>
      <c r="UFZ255"/>
      <c r="UGA255"/>
      <c r="UGB255"/>
      <c r="UGC255"/>
      <c r="UGD255"/>
      <c r="UGE255"/>
      <c r="UGF255"/>
      <c r="UGG255"/>
      <c r="UGH255"/>
      <c r="UGI255"/>
      <c r="UGJ255"/>
      <c r="UGK255"/>
      <c r="UGL255"/>
      <c r="UGM255"/>
      <c r="UGN255"/>
      <c r="UGO255"/>
      <c r="UGP255"/>
      <c r="UGQ255"/>
      <c r="UGR255"/>
      <c r="UGS255"/>
      <c r="UGT255"/>
      <c r="UGU255"/>
      <c r="UGV255"/>
      <c r="UGW255"/>
      <c r="UGX255"/>
      <c r="UGY255"/>
      <c r="UGZ255"/>
      <c r="UHA255"/>
      <c r="UHB255"/>
      <c r="UHC255"/>
      <c r="UHD255"/>
      <c r="UHE255"/>
      <c r="UHF255"/>
      <c r="UHG255"/>
      <c r="UHH255"/>
      <c r="UHI255"/>
      <c r="UHJ255"/>
      <c r="UHK255"/>
      <c r="UHL255"/>
      <c r="UHM255"/>
      <c r="UHN255"/>
      <c r="UHO255"/>
      <c r="UHP255"/>
      <c r="UHQ255"/>
      <c r="UHR255"/>
      <c r="UHS255"/>
      <c r="UHT255"/>
      <c r="UHU255"/>
      <c r="UHV255"/>
      <c r="UHW255"/>
      <c r="UHX255"/>
      <c r="UHY255"/>
      <c r="UHZ255"/>
      <c r="UIA255"/>
      <c r="UIB255"/>
      <c r="UIC255"/>
      <c r="UID255"/>
      <c r="UIE255"/>
      <c r="UIF255"/>
      <c r="UIG255"/>
      <c r="UIH255"/>
      <c r="UII255"/>
      <c r="UIJ255"/>
      <c r="UIK255"/>
      <c r="UIL255"/>
      <c r="UIM255"/>
      <c r="UIN255"/>
      <c r="UIO255"/>
      <c r="UIP255"/>
      <c r="UIQ255"/>
      <c r="UIR255"/>
      <c r="UIS255"/>
      <c r="UIT255"/>
      <c r="UIU255"/>
      <c r="UIV255"/>
      <c r="UIW255"/>
      <c r="UIX255"/>
      <c r="UIY255"/>
      <c r="UIZ255"/>
      <c r="UJA255"/>
      <c r="UJB255"/>
      <c r="UJC255"/>
      <c r="UJD255"/>
      <c r="UJE255"/>
      <c r="UJF255"/>
      <c r="UJG255"/>
      <c r="UJH255"/>
      <c r="UJI255"/>
      <c r="UJJ255"/>
      <c r="UJK255"/>
      <c r="UJL255"/>
      <c r="UJM255"/>
      <c r="UJN255"/>
      <c r="UJO255"/>
      <c r="UJP255"/>
      <c r="UJQ255"/>
      <c r="UJR255"/>
      <c r="UJS255"/>
      <c r="UJT255"/>
      <c r="UJU255"/>
      <c r="UJV255"/>
      <c r="UJW255"/>
      <c r="UJX255"/>
      <c r="UJY255"/>
      <c r="UJZ255"/>
      <c r="UKA255"/>
      <c r="UKB255"/>
      <c r="UKC255"/>
      <c r="UKD255"/>
      <c r="UKE255"/>
      <c r="UKF255"/>
      <c r="UKG255"/>
      <c r="UKH255"/>
      <c r="UKI255"/>
      <c r="UKJ255"/>
      <c r="UKK255"/>
      <c r="UKL255"/>
      <c r="UKM255"/>
      <c r="UKN255"/>
      <c r="UKO255"/>
      <c r="UKP255"/>
      <c r="UKQ255"/>
      <c r="UKR255"/>
      <c r="UKS255"/>
      <c r="UKT255"/>
      <c r="UKU255"/>
      <c r="UKV255"/>
      <c r="UKW255"/>
      <c r="UKX255"/>
      <c r="UKY255"/>
      <c r="UKZ255"/>
      <c r="ULA255"/>
      <c r="ULB255"/>
      <c r="ULC255"/>
      <c r="ULD255"/>
      <c r="ULE255"/>
      <c r="ULF255"/>
      <c r="ULG255"/>
      <c r="ULH255"/>
      <c r="ULI255"/>
      <c r="ULJ255"/>
      <c r="ULK255"/>
      <c r="ULL255"/>
      <c r="ULM255"/>
      <c r="ULN255"/>
      <c r="ULO255"/>
      <c r="ULP255"/>
      <c r="ULQ255"/>
      <c r="ULR255"/>
      <c r="ULS255"/>
      <c r="ULT255"/>
      <c r="ULU255"/>
      <c r="ULV255"/>
      <c r="ULW255"/>
      <c r="ULX255"/>
      <c r="ULY255"/>
      <c r="ULZ255"/>
      <c r="UMA255"/>
      <c r="UMB255"/>
      <c r="UMC255"/>
      <c r="UMD255"/>
      <c r="UME255"/>
      <c r="UMF255"/>
      <c r="UMG255"/>
      <c r="UMH255"/>
      <c r="UMI255"/>
      <c r="UMJ255"/>
      <c r="UMK255"/>
      <c r="UML255"/>
      <c r="UMM255"/>
      <c r="UMN255"/>
      <c r="UMO255"/>
      <c r="UMP255"/>
      <c r="UMQ255"/>
      <c r="UMR255"/>
      <c r="UMS255"/>
      <c r="UMT255"/>
      <c r="UMU255"/>
      <c r="UMV255"/>
      <c r="UMW255"/>
      <c r="UMX255"/>
      <c r="UMY255"/>
      <c r="UMZ255"/>
      <c r="UNA255"/>
      <c r="UNB255"/>
      <c r="UNC255"/>
      <c r="UND255"/>
      <c r="UNE255"/>
      <c r="UNF255"/>
      <c r="UNG255"/>
      <c r="UNH255"/>
      <c r="UNI255"/>
      <c r="UNJ255"/>
      <c r="UNK255"/>
      <c r="UNL255"/>
      <c r="UNM255"/>
      <c r="UNN255"/>
      <c r="UNO255"/>
      <c r="UNP255"/>
      <c r="UNQ255"/>
      <c r="UNR255"/>
      <c r="UNS255"/>
      <c r="UNT255"/>
      <c r="UNU255"/>
      <c r="UNV255"/>
      <c r="UNW255"/>
      <c r="UNX255"/>
      <c r="UNY255"/>
      <c r="UNZ255"/>
      <c r="UOA255"/>
      <c r="UOB255"/>
      <c r="UOC255"/>
      <c r="UOD255"/>
      <c r="UOE255"/>
      <c r="UOF255"/>
      <c r="UOG255"/>
      <c r="UOH255"/>
      <c r="UOI255"/>
      <c r="UOJ255"/>
      <c r="UOK255"/>
      <c r="UOL255"/>
      <c r="UOM255"/>
      <c r="UON255"/>
      <c r="UOO255"/>
      <c r="UOP255"/>
      <c r="UOQ255"/>
      <c r="UOR255"/>
      <c r="UOS255"/>
      <c r="UOT255"/>
      <c r="UOU255"/>
      <c r="UOV255"/>
      <c r="UOW255"/>
      <c r="UOX255"/>
      <c r="UOY255"/>
      <c r="UOZ255"/>
      <c r="UPA255"/>
      <c r="UPB255"/>
      <c r="UPC255"/>
      <c r="UPD255"/>
      <c r="UPE255"/>
      <c r="UPF255"/>
      <c r="UPG255"/>
      <c r="UPH255"/>
      <c r="UPI255"/>
      <c r="UPJ255"/>
      <c r="UPK255"/>
      <c r="UPL255"/>
      <c r="UPM255"/>
      <c r="UPN255"/>
      <c r="UPO255"/>
      <c r="UPP255"/>
      <c r="UPQ255"/>
      <c r="UPR255"/>
      <c r="UPS255"/>
      <c r="UPT255"/>
      <c r="UPU255"/>
      <c r="UPV255"/>
      <c r="UPW255"/>
      <c r="UPX255"/>
      <c r="UPY255"/>
      <c r="UPZ255"/>
      <c r="UQA255"/>
      <c r="UQB255"/>
      <c r="UQC255"/>
      <c r="UQD255"/>
      <c r="UQE255"/>
      <c r="UQF255"/>
      <c r="UQG255"/>
      <c r="UQH255"/>
      <c r="UQI255"/>
      <c r="UQJ255"/>
      <c r="UQK255"/>
      <c r="UQL255"/>
      <c r="UQM255"/>
      <c r="UQN255"/>
      <c r="UQO255"/>
      <c r="UQP255"/>
      <c r="UQQ255"/>
      <c r="UQR255"/>
      <c r="UQS255"/>
      <c r="UQT255"/>
      <c r="UQU255"/>
      <c r="UQV255"/>
      <c r="UQW255"/>
      <c r="UQX255"/>
      <c r="UQY255"/>
      <c r="UQZ255"/>
      <c r="URA255"/>
      <c r="URB255"/>
      <c r="URC255"/>
      <c r="URD255"/>
      <c r="URE255"/>
      <c r="URF255"/>
      <c r="URG255"/>
      <c r="URH255"/>
      <c r="URI255"/>
      <c r="URJ255"/>
      <c r="URK255"/>
      <c r="URL255"/>
      <c r="URM255"/>
      <c r="URN255"/>
      <c r="URO255"/>
      <c r="URP255"/>
      <c r="URQ255"/>
      <c r="URR255"/>
      <c r="URS255"/>
      <c r="URT255"/>
      <c r="URU255"/>
      <c r="URV255"/>
      <c r="URW255"/>
      <c r="URX255"/>
      <c r="URY255"/>
      <c r="URZ255"/>
      <c r="USA255"/>
      <c r="USB255"/>
      <c r="USC255"/>
      <c r="USD255"/>
      <c r="USE255"/>
      <c r="USF255"/>
      <c r="USG255"/>
      <c r="USH255"/>
      <c r="USI255"/>
      <c r="USJ255"/>
      <c r="USK255"/>
      <c r="USL255"/>
      <c r="USM255"/>
      <c r="USN255"/>
      <c r="USO255"/>
      <c r="USP255"/>
      <c r="USQ255"/>
      <c r="USR255"/>
      <c r="USS255"/>
      <c r="UST255"/>
      <c r="USU255"/>
      <c r="USV255"/>
      <c r="USW255"/>
      <c r="USX255"/>
      <c r="USY255"/>
      <c r="USZ255"/>
      <c r="UTA255"/>
      <c r="UTB255"/>
      <c r="UTC255"/>
      <c r="UTD255"/>
      <c r="UTE255"/>
      <c r="UTF255"/>
      <c r="UTG255"/>
      <c r="UTH255"/>
      <c r="UTI255"/>
      <c r="UTJ255"/>
      <c r="UTK255"/>
      <c r="UTL255"/>
      <c r="UTM255"/>
      <c r="UTN255"/>
      <c r="UTO255"/>
      <c r="UTP255"/>
      <c r="UTQ255"/>
      <c r="UTR255"/>
      <c r="UTS255"/>
      <c r="UTT255"/>
      <c r="UTU255"/>
      <c r="UTV255"/>
      <c r="UTW255"/>
      <c r="UTX255"/>
      <c r="UTY255"/>
      <c r="UTZ255"/>
      <c r="UUA255"/>
      <c r="UUB255"/>
      <c r="UUC255"/>
      <c r="UUD255"/>
      <c r="UUE255"/>
      <c r="UUF255"/>
      <c r="UUG255"/>
      <c r="UUH255"/>
      <c r="UUI255"/>
      <c r="UUJ255"/>
      <c r="UUK255"/>
      <c r="UUL255"/>
      <c r="UUM255"/>
      <c r="UUN255"/>
      <c r="UUO255"/>
      <c r="UUP255"/>
      <c r="UUQ255"/>
      <c r="UUR255"/>
      <c r="UUS255"/>
      <c r="UUT255"/>
      <c r="UUU255"/>
      <c r="UUV255"/>
      <c r="UUW255"/>
      <c r="UUX255"/>
      <c r="UUY255"/>
      <c r="UUZ255"/>
      <c r="UVA255"/>
      <c r="UVB255"/>
      <c r="UVC255"/>
      <c r="UVD255"/>
      <c r="UVE255"/>
      <c r="UVF255"/>
      <c r="UVG255"/>
      <c r="UVH255"/>
      <c r="UVI255"/>
      <c r="UVJ255"/>
      <c r="UVK255"/>
      <c r="UVL255"/>
      <c r="UVM255"/>
      <c r="UVN255"/>
      <c r="UVO255"/>
      <c r="UVP255"/>
      <c r="UVQ255"/>
      <c r="UVR255"/>
      <c r="UVS255"/>
      <c r="UVT255"/>
      <c r="UVU255"/>
      <c r="UVV255"/>
      <c r="UVW255"/>
      <c r="UVX255"/>
      <c r="UVY255"/>
      <c r="UVZ255"/>
      <c r="UWA255"/>
      <c r="UWB255"/>
      <c r="UWC255"/>
      <c r="UWD255"/>
      <c r="UWE255"/>
      <c r="UWF255"/>
      <c r="UWG255"/>
      <c r="UWH255"/>
      <c r="UWI255"/>
      <c r="UWJ255"/>
      <c r="UWK255"/>
      <c r="UWL255"/>
      <c r="UWM255"/>
      <c r="UWN255"/>
      <c r="UWO255"/>
      <c r="UWP255"/>
      <c r="UWQ255"/>
      <c r="UWR255"/>
      <c r="UWS255"/>
      <c r="UWT255"/>
      <c r="UWU255"/>
      <c r="UWV255"/>
      <c r="UWW255"/>
      <c r="UWX255"/>
      <c r="UWY255"/>
      <c r="UWZ255"/>
      <c r="UXA255"/>
      <c r="UXB255"/>
      <c r="UXC255"/>
      <c r="UXD255"/>
      <c r="UXE255"/>
      <c r="UXF255"/>
      <c r="UXG255"/>
      <c r="UXH255"/>
      <c r="UXI255"/>
      <c r="UXJ255"/>
      <c r="UXK255"/>
      <c r="UXL255"/>
      <c r="UXM255"/>
      <c r="UXN255"/>
      <c r="UXO255"/>
      <c r="UXP255"/>
      <c r="UXQ255"/>
      <c r="UXR255"/>
      <c r="UXS255"/>
      <c r="UXT255"/>
      <c r="UXU255"/>
      <c r="UXV255"/>
      <c r="UXW255"/>
      <c r="UXX255"/>
      <c r="UXY255"/>
      <c r="UXZ255"/>
      <c r="UYA255"/>
      <c r="UYB255"/>
      <c r="UYC255"/>
      <c r="UYD255"/>
      <c r="UYE255"/>
      <c r="UYF255"/>
      <c r="UYG255"/>
      <c r="UYH255"/>
      <c r="UYI255"/>
      <c r="UYJ255"/>
      <c r="UYK255"/>
      <c r="UYL255"/>
      <c r="UYM255"/>
      <c r="UYN255"/>
      <c r="UYO255"/>
      <c r="UYP255"/>
      <c r="UYQ255"/>
      <c r="UYR255"/>
      <c r="UYS255"/>
      <c r="UYT255"/>
      <c r="UYU255"/>
      <c r="UYV255"/>
      <c r="UYW255"/>
      <c r="UYX255"/>
      <c r="UYY255"/>
      <c r="UYZ255"/>
      <c r="UZA255"/>
      <c r="UZB255"/>
      <c r="UZC255"/>
      <c r="UZD255"/>
      <c r="UZE255"/>
      <c r="UZF255"/>
      <c r="UZG255"/>
      <c r="UZH255"/>
      <c r="UZI255"/>
      <c r="UZJ255"/>
      <c r="UZK255"/>
      <c r="UZL255"/>
      <c r="UZM255"/>
      <c r="UZN255"/>
      <c r="UZO255"/>
      <c r="UZP255"/>
      <c r="UZQ255"/>
      <c r="UZR255"/>
      <c r="UZS255"/>
      <c r="UZT255"/>
      <c r="UZU255"/>
      <c r="UZV255"/>
      <c r="UZW255"/>
      <c r="UZX255"/>
      <c r="UZY255"/>
      <c r="UZZ255"/>
      <c r="VAA255"/>
      <c r="VAB255"/>
      <c r="VAC255"/>
      <c r="VAD255"/>
      <c r="VAE255"/>
      <c r="VAF255"/>
      <c r="VAG255"/>
      <c r="VAH255"/>
      <c r="VAI255"/>
      <c r="VAJ255"/>
      <c r="VAK255"/>
      <c r="VAL255"/>
      <c r="VAM255"/>
      <c r="VAN255"/>
      <c r="VAO255"/>
      <c r="VAP255"/>
      <c r="VAQ255"/>
      <c r="VAR255"/>
      <c r="VAS255"/>
      <c r="VAT255"/>
      <c r="VAU255"/>
      <c r="VAV255"/>
      <c r="VAW255"/>
      <c r="VAX255"/>
      <c r="VAY255"/>
      <c r="VAZ255"/>
      <c r="VBA255"/>
      <c r="VBB255"/>
      <c r="VBC255"/>
      <c r="VBD255"/>
      <c r="VBE255"/>
      <c r="VBF255"/>
      <c r="VBG255"/>
      <c r="VBH255"/>
      <c r="VBI255"/>
      <c r="VBJ255"/>
      <c r="VBK255"/>
      <c r="VBL255"/>
      <c r="VBM255"/>
      <c r="VBN255"/>
      <c r="VBO255"/>
      <c r="VBP255"/>
      <c r="VBQ255"/>
      <c r="VBR255"/>
      <c r="VBS255"/>
      <c r="VBT255"/>
      <c r="VBU255"/>
      <c r="VBV255"/>
      <c r="VBW255"/>
      <c r="VBX255"/>
      <c r="VBY255"/>
      <c r="VBZ255"/>
      <c r="VCA255"/>
      <c r="VCB255"/>
      <c r="VCC255"/>
      <c r="VCD255"/>
      <c r="VCE255"/>
      <c r="VCF255"/>
      <c r="VCG255"/>
      <c r="VCH255"/>
      <c r="VCI255"/>
      <c r="VCJ255"/>
      <c r="VCK255"/>
      <c r="VCL255"/>
      <c r="VCM255"/>
      <c r="VCN255"/>
      <c r="VCO255"/>
      <c r="VCP255"/>
      <c r="VCQ255"/>
      <c r="VCR255"/>
      <c r="VCS255"/>
      <c r="VCT255"/>
      <c r="VCU255"/>
      <c r="VCV255"/>
      <c r="VCW255"/>
      <c r="VCX255"/>
      <c r="VCY255"/>
      <c r="VCZ255"/>
      <c r="VDA255"/>
      <c r="VDB255"/>
      <c r="VDC255"/>
      <c r="VDD255"/>
      <c r="VDE255"/>
      <c r="VDF255"/>
      <c r="VDG255"/>
      <c r="VDH255"/>
      <c r="VDI255"/>
      <c r="VDJ255"/>
      <c r="VDK255"/>
      <c r="VDL255"/>
      <c r="VDM255"/>
      <c r="VDN255"/>
      <c r="VDO255"/>
      <c r="VDP255"/>
      <c r="VDQ255"/>
      <c r="VDR255"/>
      <c r="VDS255"/>
      <c r="VDT255"/>
      <c r="VDU255"/>
      <c r="VDV255"/>
      <c r="VDW255"/>
      <c r="VDX255"/>
      <c r="VDY255"/>
      <c r="VDZ255"/>
      <c r="VEA255"/>
      <c r="VEB255"/>
      <c r="VEC255"/>
      <c r="VED255"/>
      <c r="VEE255"/>
      <c r="VEF255"/>
      <c r="VEG255"/>
      <c r="VEH255"/>
      <c r="VEI255"/>
      <c r="VEJ255"/>
      <c r="VEK255"/>
      <c r="VEL255"/>
      <c r="VEM255"/>
      <c r="VEN255"/>
      <c r="VEO255"/>
      <c r="VEP255"/>
      <c r="VEQ255"/>
      <c r="VER255"/>
      <c r="VES255"/>
      <c r="VET255"/>
      <c r="VEU255"/>
      <c r="VEV255"/>
      <c r="VEW255"/>
      <c r="VEX255"/>
      <c r="VEY255"/>
      <c r="VEZ255"/>
      <c r="VFA255"/>
      <c r="VFB255"/>
      <c r="VFC255"/>
      <c r="VFD255"/>
      <c r="VFE255"/>
      <c r="VFF255"/>
      <c r="VFG255"/>
      <c r="VFH255"/>
      <c r="VFI255"/>
      <c r="VFJ255"/>
      <c r="VFK255"/>
      <c r="VFL255"/>
      <c r="VFM255"/>
      <c r="VFN255"/>
      <c r="VFO255"/>
      <c r="VFP255"/>
      <c r="VFQ255"/>
      <c r="VFR255"/>
      <c r="VFS255"/>
      <c r="VFT255"/>
      <c r="VFU255"/>
      <c r="VFV255"/>
      <c r="VFW255"/>
      <c r="VFX255"/>
      <c r="VFY255"/>
      <c r="VFZ255"/>
      <c r="VGA255"/>
      <c r="VGB255"/>
      <c r="VGC255"/>
      <c r="VGD255"/>
      <c r="VGE255"/>
      <c r="VGF255"/>
      <c r="VGG255"/>
      <c r="VGH255"/>
      <c r="VGI255"/>
      <c r="VGJ255"/>
      <c r="VGK255"/>
      <c r="VGL255"/>
      <c r="VGM255"/>
      <c r="VGN255"/>
      <c r="VGO255"/>
      <c r="VGP255"/>
      <c r="VGQ255"/>
      <c r="VGR255"/>
      <c r="VGS255"/>
      <c r="VGT255"/>
      <c r="VGU255"/>
      <c r="VGV255"/>
      <c r="VGW255"/>
      <c r="VGX255"/>
      <c r="VGY255"/>
      <c r="VGZ255"/>
      <c r="VHA255"/>
      <c r="VHB255"/>
      <c r="VHC255"/>
      <c r="VHD255"/>
      <c r="VHE255"/>
      <c r="VHF255"/>
      <c r="VHG255"/>
      <c r="VHH255"/>
      <c r="VHI255"/>
      <c r="VHJ255"/>
      <c r="VHK255"/>
      <c r="VHL255"/>
      <c r="VHM255"/>
      <c r="VHN255"/>
      <c r="VHO255"/>
      <c r="VHP255"/>
      <c r="VHQ255"/>
      <c r="VHR255"/>
      <c r="VHS255"/>
      <c r="VHT255"/>
      <c r="VHU255"/>
      <c r="VHV255"/>
      <c r="VHW255"/>
      <c r="VHX255"/>
      <c r="VHY255"/>
      <c r="VHZ255"/>
      <c r="VIA255"/>
      <c r="VIB255"/>
      <c r="VIC255"/>
      <c r="VID255"/>
      <c r="VIE255"/>
      <c r="VIF255"/>
      <c r="VIG255"/>
      <c r="VIH255"/>
      <c r="VII255"/>
      <c r="VIJ255"/>
      <c r="VIK255"/>
      <c r="VIL255"/>
      <c r="VIM255"/>
      <c r="VIN255"/>
      <c r="VIO255"/>
      <c r="VIP255"/>
      <c r="VIQ255"/>
      <c r="VIR255"/>
      <c r="VIS255"/>
      <c r="VIT255"/>
      <c r="VIU255"/>
      <c r="VIV255"/>
      <c r="VIW255"/>
      <c r="VIX255"/>
      <c r="VIY255"/>
      <c r="VIZ255"/>
      <c r="VJA255"/>
      <c r="VJB255"/>
      <c r="VJC255"/>
      <c r="VJD255"/>
      <c r="VJE255"/>
      <c r="VJF255"/>
      <c r="VJG255"/>
      <c r="VJH255"/>
      <c r="VJI255"/>
      <c r="VJJ255"/>
      <c r="VJK255"/>
      <c r="VJL255"/>
      <c r="VJM255"/>
      <c r="VJN255"/>
      <c r="VJO255"/>
      <c r="VJP255"/>
      <c r="VJQ255"/>
      <c r="VJR255"/>
      <c r="VJS255"/>
      <c r="VJT255"/>
      <c r="VJU255"/>
      <c r="VJV255"/>
      <c r="VJW255"/>
      <c r="VJX255"/>
      <c r="VJY255"/>
      <c r="VJZ255"/>
      <c r="VKA255"/>
      <c r="VKB255"/>
      <c r="VKC255"/>
      <c r="VKD255"/>
      <c r="VKE255"/>
      <c r="VKF255"/>
      <c r="VKG255"/>
      <c r="VKH255"/>
      <c r="VKI255"/>
      <c r="VKJ255"/>
      <c r="VKK255"/>
      <c r="VKL255"/>
      <c r="VKM255"/>
      <c r="VKN255"/>
      <c r="VKO255"/>
      <c r="VKP255"/>
      <c r="VKQ255"/>
      <c r="VKR255"/>
      <c r="VKS255"/>
      <c r="VKT255"/>
      <c r="VKU255"/>
      <c r="VKV255"/>
      <c r="VKW255"/>
      <c r="VKX255"/>
      <c r="VKY255"/>
      <c r="VKZ255"/>
      <c r="VLA255"/>
      <c r="VLB255"/>
      <c r="VLC255"/>
      <c r="VLD255"/>
      <c r="VLE255"/>
      <c r="VLF255"/>
      <c r="VLG255"/>
      <c r="VLH255"/>
      <c r="VLI255"/>
      <c r="VLJ255"/>
      <c r="VLK255"/>
      <c r="VLL255"/>
      <c r="VLM255"/>
      <c r="VLN255"/>
      <c r="VLO255"/>
      <c r="VLP255"/>
      <c r="VLQ255"/>
      <c r="VLR255"/>
      <c r="VLS255"/>
      <c r="VLT255"/>
      <c r="VLU255"/>
      <c r="VLV255"/>
      <c r="VLW255"/>
      <c r="VLX255"/>
      <c r="VLY255"/>
      <c r="VLZ255"/>
      <c r="VMA255"/>
      <c r="VMB255"/>
      <c r="VMC255"/>
      <c r="VMD255"/>
      <c r="VME255"/>
      <c r="VMF255"/>
      <c r="VMG255"/>
      <c r="VMH255"/>
      <c r="VMI255"/>
      <c r="VMJ255"/>
      <c r="VMK255"/>
      <c r="VML255"/>
      <c r="VMM255"/>
      <c r="VMN255"/>
      <c r="VMO255"/>
      <c r="VMP255"/>
      <c r="VMQ255"/>
      <c r="VMR255"/>
      <c r="VMS255"/>
      <c r="VMT255"/>
      <c r="VMU255"/>
      <c r="VMV255"/>
      <c r="VMW255"/>
      <c r="VMX255"/>
      <c r="VMY255"/>
      <c r="VMZ255"/>
      <c r="VNA255"/>
      <c r="VNB255"/>
      <c r="VNC255"/>
      <c r="VND255"/>
      <c r="VNE255"/>
      <c r="VNF255"/>
      <c r="VNG255"/>
      <c r="VNH255"/>
      <c r="VNI255"/>
      <c r="VNJ255"/>
      <c r="VNK255"/>
      <c r="VNL255"/>
      <c r="VNM255"/>
      <c r="VNN255"/>
      <c r="VNO255"/>
      <c r="VNP255"/>
      <c r="VNQ255"/>
      <c r="VNR255"/>
      <c r="VNS255"/>
      <c r="VNT255"/>
      <c r="VNU255"/>
      <c r="VNV255"/>
      <c r="VNW255"/>
      <c r="VNX255"/>
      <c r="VNY255"/>
      <c r="VNZ255"/>
      <c r="VOA255"/>
      <c r="VOB255"/>
      <c r="VOC255"/>
      <c r="VOD255"/>
      <c r="VOE255"/>
      <c r="VOF255"/>
      <c r="VOG255"/>
      <c r="VOH255"/>
      <c r="VOI255"/>
      <c r="VOJ255"/>
      <c r="VOK255"/>
      <c r="VOL255"/>
      <c r="VOM255"/>
      <c r="VON255"/>
      <c r="VOO255"/>
      <c r="VOP255"/>
      <c r="VOQ255"/>
      <c r="VOR255"/>
      <c r="VOS255"/>
      <c r="VOT255"/>
      <c r="VOU255"/>
      <c r="VOV255"/>
      <c r="VOW255"/>
      <c r="VOX255"/>
      <c r="VOY255"/>
      <c r="VOZ255"/>
      <c r="VPA255"/>
      <c r="VPB255"/>
      <c r="VPC255"/>
      <c r="VPD255"/>
      <c r="VPE255"/>
      <c r="VPF255"/>
      <c r="VPG255"/>
      <c r="VPH255"/>
      <c r="VPI255"/>
      <c r="VPJ255"/>
      <c r="VPK255"/>
      <c r="VPL255"/>
      <c r="VPM255"/>
      <c r="VPN255"/>
      <c r="VPO255"/>
      <c r="VPP255"/>
      <c r="VPQ255"/>
      <c r="VPR255"/>
      <c r="VPS255"/>
      <c r="VPT255"/>
      <c r="VPU255"/>
      <c r="VPV255"/>
      <c r="VPW255"/>
      <c r="VPX255"/>
      <c r="VPY255"/>
      <c r="VPZ255"/>
      <c r="VQA255"/>
      <c r="VQB255"/>
      <c r="VQC255"/>
      <c r="VQD255"/>
      <c r="VQE255"/>
      <c r="VQF255"/>
      <c r="VQG255"/>
      <c r="VQH255"/>
      <c r="VQI255"/>
      <c r="VQJ255"/>
      <c r="VQK255"/>
      <c r="VQL255"/>
      <c r="VQM255"/>
      <c r="VQN255"/>
      <c r="VQO255"/>
      <c r="VQP255"/>
      <c r="VQQ255"/>
      <c r="VQR255"/>
      <c r="VQS255"/>
      <c r="VQT255"/>
      <c r="VQU255"/>
      <c r="VQV255"/>
      <c r="VQW255"/>
      <c r="VQX255"/>
      <c r="VQY255"/>
      <c r="VQZ255"/>
      <c r="VRA255"/>
      <c r="VRB255"/>
      <c r="VRC255"/>
      <c r="VRD255"/>
      <c r="VRE255"/>
      <c r="VRF255"/>
      <c r="VRG255"/>
      <c r="VRH255"/>
      <c r="VRI255"/>
      <c r="VRJ255"/>
      <c r="VRK255"/>
      <c r="VRL255"/>
      <c r="VRM255"/>
      <c r="VRN255"/>
      <c r="VRO255"/>
      <c r="VRP255"/>
      <c r="VRQ255"/>
      <c r="VRR255"/>
      <c r="VRS255"/>
      <c r="VRT255"/>
      <c r="VRU255"/>
      <c r="VRV255"/>
      <c r="VRW255"/>
      <c r="VRX255"/>
      <c r="VRY255"/>
      <c r="VRZ255"/>
      <c r="VSA255"/>
      <c r="VSB255"/>
      <c r="VSC255"/>
      <c r="VSD255"/>
      <c r="VSE255"/>
      <c r="VSF255"/>
      <c r="VSG255"/>
      <c r="VSH255"/>
      <c r="VSI255"/>
      <c r="VSJ255"/>
      <c r="VSK255"/>
      <c r="VSL255"/>
      <c r="VSM255"/>
      <c r="VSN255"/>
      <c r="VSO255"/>
      <c r="VSP255"/>
      <c r="VSQ255"/>
      <c r="VSR255"/>
      <c r="VSS255"/>
      <c r="VST255"/>
      <c r="VSU255"/>
      <c r="VSV255"/>
      <c r="VSW255"/>
      <c r="VSX255"/>
      <c r="VSY255"/>
      <c r="VSZ255"/>
      <c r="VTA255"/>
      <c r="VTB255"/>
      <c r="VTC255"/>
      <c r="VTD255"/>
      <c r="VTE255"/>
      <c r="VTF255"/>
      <c r="VTG255"/>
      <c r="VTH255"/>
      <c r="VTI255"/>
      <c r="VTJ255"/>
      <c r="VTK255"/>
      <c r="VTL255"/>
      <c r="VTM255"/>
      <c r="VTN255"/>
      <c r="VTO255"/>
      <c r="VTP255"/>
      <c r="VTQ255"/>
      <c r="VTR255"/>
      <c r="VTS255"/>
      <c r="VTT255"/>
      <c r="VTU255"/>
      <c r="VTV255"/>
      <c r="VTW255"/>
      <c r="VTX255"/>
      <c r="VTY255"/>
      <c r="VTZ255"/>
      <c r="VUA255"/>
      <c r="VUB255"/>
      <c r="VUC255"/>
      <c r="VUD255"/>
      <c r="VUE255"/>
      <c r="VUF255"/>
      <c r="VUG255"/>
      <c r="VUH255"/>
      <c r="VUI255"/>
      <c r="VUJ255"/>
      <c r="VUK255"/>
      <c r="VUL255"/>
      <c r="VUM255"/>
      <c r="VUN255"/>
      <c r="VUO255"/>
      <c r="VUP255"/>
      <c r="VUQ255"/>
      <c r="VUR255"/>
      <c r="VUS255"/>
      <c r="VUT255"/>
      <c r="VUU255"/>
      <c r="VUV255"/>
      <c r="VUW255"/>
      <c r="VUX255"/>
      <c r="VUY255"/>
      <c r="VUZ255"/>
      <c r="VVA255"/>
      <c r="VVB255"/>
      <c r="VVC255"/>
      <c r="VVD255"/>
      <c r="VVE255"/>
      <c r="VVF255"/>
      <c r="VVG255"/>
      <c r="VVH255"/>
      <c r="VVI255"/>
      <c r="VVJ255"/>
      <c r="VVK255"/>
      <c r="VVL255"/>
      <c r="VVM255"/>
      <c r="VVN255"/>
      <c r="VVO255"/>
      <c r="VVP255"/>
      <c r="VVQ255"/>
      <c r="VVR255"/>
      <c r="VVS255"/>
      <c r="VVT255"/>
      <c r="VVU255"/>
      <c r="VVV255"/>
      <c r="VVW255"/>
      <c r="VVX255"/>
      <c r="VVY255"/>
      <c r="VVZ255"/>
      <c r="VWA255"/>
      <c r="VWB255"/>
      <c r="VWC255"/>
      <c r="VWD255"/>
      <c r="VWE255"/>
      <c r="VWF255"/>
      <c r="VWG255"/>
      <c r="VWH255"/>
      <c r="VWI255"/>
      <c r="VWJ255"/>
      <c r="VWK255"/>
      <c r="VWL255"/>
      <c r="VWM255"/>
      <c r="VWN255"/>
      <c r="VWO255"/>
      <c r="VWP255"/>
      <c r="VWQ255"/>
      <c r="VWR255"/>
      <c r="VWS255"/>
      <c r="VWT255"/>
      <c r="VWU255"/>
      <c r="VWV255"/>
      <c r="VWW255"/>
      <c r="VWX255"/>
      <c r="VWY255"/>
      <c r="VWZ255"/>
      <c r="VXA255"/>
      <c r="VXB255"/>
      <c r="VXC255"/>
      <c r="VXD255"/>
      <c r="VXE255"/>
      <c r="VXF255"/>
      <c r="VXG255"/>
      <c r="VXH255"/>
      <c r="VXI255"/>
      <c r="VXJ255"/>
      <c r="VXK255"/>
      <c r="VXL255"/>
      <c r="VXM255"/>
      <c r="VXN255"/>
      <c r="VXO255"/>
      <c r="VXP255"/>
      <c r="VXQ255"/>
      <c r="VXR255"/>
      <c r="VXS255"/>
      <c r="VXT255"/>
      <c r="VXU255"/>
      <c r="VXV255"/>
      <c r="VXW255"/>
      <c r="VXX255"/>
      <c r="VXY255"/>
      <c r="VXZ255"/>
      <c r="VYA255"/>
      <c r="VYB255"/>
      <c r="VYC255"/>
      <c r="VYD255"/>
      <c r="VYE255"/>
      <c r="VYF255"/>
      <c r="VYG255"/>
      <c r="VYH255"/>
      <c r="VYI255"/>
      <c r="VYJ255"/>
      <c r="VYK255"/>
      <c r="VYL255"/>
      <c r="VYM255"/>
      <c r="VYN255"/>
      <c r="VYO255"/>
      <c r="VYP255"/>
      <c r="VYQ255"/>
      <c r="VYR255"/>
      <c r="VYS255"/>
      <c r="VYT255"/>
      <c r="VYU255"/>
      <c r="VYV255"/>
      <c r="VYW255"/>
      <c r="VYX255"/>
      <c r="VYY255"/>
      <c r="VYZ255"/>
      <c r="VZA255"/>
      <c r="VZB255"/>
      <c r="VZC255"/>
      <c r="VZD255"/>
      <c r="VZE255"/>
      <c r="VZF255"/>
      <c r="VZG255"/>
      <c r="VZH255"/>
      <c r="VZI255"/>
      <c r="VZJ255"/>
      <c r="VZK255"/>
      <c r="VZL255"/>
      <c r="VZM255"/>
      <c r="VZN255"/>
      <c r="VZO255"/>
      <c r="VZP255"/>
      <c r="VZQ255"/>
      <c r="VZR255"/>
      <c r="VZS255"/>
      <c r="VZT255"/>
      <c r="VZU255"/>
      <c r="VZV255"/>
      <c r="VZW255"/>
      <c r="VZX255"/>
      <c r="VZY255"/>
      <c r="VZZ255"/>
      <c r="WAA255"/>
      <c r="WAB255"/>
      <c r="WAC255"/>
      <c r="WAD255"/>
      <c r="WAE255"/>
      <c r="WAF255"/>
      <c r="WAG255"/>
      <c r="WAH255"/>
      <c r="WAI255"/>
      <c r="WAJ255"/>
      <c r="WAK255"/>
      <c r="WAL255"/>
      <c r="WAM255"/>
      <c r="WAN255"/>
      <c r="WAO255"/>
      <c r="WAP255"/>
      <c r="WAQ255"/>
      <c r="WAR255"/>
      <c r="WAS255"/>
      <c r="WAT255"/>
      <c r="WAU255"/>
      <c r="WAV255"/>
      <c r="WAW255"/>
      <c r="WAX255"/>
      <c r="WAY255"/>
      <c r="WAZ255"/>
      <c r="WBA255"/>
      <c r="WBB255"/>
      <c r="WBC255"/>
      <c r="WBD255"/>
      <c r="WBE255"/>
      <c r="WBF255"/>
      <c r="WBG255"/>
      <c r="WBH255"/>
      <c r="WBI255"/>
      <c r="WBJ255"/>
      <c r="WBK255"/>
      <c r="WBL255"/>
      <c r="WBM255"/>
      <c r="WBN255"/>
      <c r="WBO255"/>
      <c r="WBP255"/>
      <c r="WBQ255"/>
      <c r="WBR255"/>
      <c r="WBS255"/>
      <c r="WBT255"/>
      <c r="WBU255"/>
      <c r="WBV255"/>
      <c r="WBW255"/>
      <c r="WBX255"/>
      <c r="WBY255"/>
      <c r="WBZ255"/>
      <c r="WCA255"/>
      <c r="WCB255"/>
      <c r="WCC255"/>
      <c r="WCD255"/>
      <c r="WCE255"/>
      <c r="WCF255"/>
      <c r="WCG255"/>
      <c r="WCH255"/>
      <c r="WCI255"/>
      <c r="WCJ255"/>
      <c r="WCK255"/>
      <c r="WCL255"/>
      <c r="WCM255"/>
      <c r="WCN255"/>
      <c r="WCO255"/>
      <c r="WCP255"/>
      <c r="WCQ255"/>
      <c r="WCR255"/>
      <c r="WCS255"/>
      <c r="WCT255"/>
      <c r="WCU255"/>
      <c r="WCV255"/>
      <c r="WCW255"/>
      <c r="WCX255"/>
      <c r="WCY255"/>
      <c r="WCZ255"/>
      <c r="WDA255"/>
      <c r="WDB255"/>
      <c r="WDC255"/>
      <c r="WDD255"/>
      <c r="WDE255"/>
      <c r="WDF255"/>
      <c r="WDG255"/>
      <c r="WDH255"/>
      <c r="WDI255"/>
      <c r="WDJ255"/>
      <c r="WDK255"/>
      <c r="WDL255"/>
      <c r="WDM255"/>
      <c r="WDN255"/>
      <c r="WDO255"/>
      <c r="WDP255"/>
      <c r="WDQ255"/>
      <c r="WDR255"/>
      <c r="WDS255"/>
      <c r="WDT255"/>
      <c r="WDU255"/>
      <c r="WDV255"/>
      <c r="WDW255"/>
      <c r="WDX255"/>
      <c r="WDY255"/>
      <c r="WDZ255"/>
      <c r="WEA255"/>
      <c r="WEB255"/>
      <c r="WEC255"/>
      <c r="WED255"/>
      <c r="WEE255"/>
      <c r="WEF255"/>
      <c r="WEG255"/>
      <c r="WEH255"/>
      <c r="WEI255"/>
      <c r="WEJ255"/>
      <c r="WEK255"/>
      <c r="WEL255"/>
      <c r="WEM255"/>
      <c r="WEN255"/>
      <c r="WEO255"/>
      <c r="WEP255"/>
      <c r="WEQ255"/>
      <c r="WER255"/>
      <c r="WES255"/>
      <c r="WET255"/>
      <c r="WEU255"/>
      <c r="WEV255"/>
      <c r="WEW255"/>
      <c r="WEX255"/>
      <c r="WEY255"/>
      <c r="WEZ255"/>
      <c r="WFA255"/>
      <c r="WFB255"/>
      <c r="WFC255"/>
      <c r="WFD255"/>
      <c r="WFE255"/>
      <c r="WFF255"/>
      <c r="WFG255"/>
      <c r="WFH255"/>
      <c r="WFI255"/>
      <c r="WFJ255"/>
      <c r="WFK255"/>
      <c r="WFL255"/>
      <c r="WFM255"/>
      <c r="WFN255"/>
      <c r="WFO255"/>
      <c r="WFP255"/>
      <c r="WFQ255"/>
      <c r="WFR255"/>
      <c r="WFS255"/>
      <c r="WFT255"/>
      <c r="WFU255"/>
      <c r="WFV255"/>
      <c r="WFW255"/>
      <c r="WFX255"/>
      <c r="WFY255"/>
      <c r="WFZ255"/>
      <c r="WGA255"/>
      <c r="WGB255"/>
      <c r="WGC255"/>
      <c r="WGD255"/>
      <c r="WGE255"/>
      <c r="WGF255"/>
      <c r="WGG255"/>
      <c r="WGH255"/>
      <c r="WGI255"/>
      <c r="WGJ255"/>
      <c r="WGK255"/>
      <c r="WGL255"/>
      <c r="WGM255"/>
      <c r="WGN255"/>
      <c r="WGO255"/>
      <c r="WGP255"/>
      <c r="WGQ255"/>
      <c r="WGR255"/>
      <c r="WGS255"/>
      <c r="WGT255"/>
      <c r="WGU255"/>
      <c r="WGV255"/>
      <c r="WGW255"/>
      <c r="WGX255"/>
      <c r="WGY255"/>
      <c r="WGZ255"/>
      <c r="WHA255"/>
      <c r="WHB255"/>
      <c r="WHC255"/>
      <c r="WHD255"/>
      <c r="WHE255"/>
      <c r="WHF255"/>
      <c r="WHG255"/>
      <c r="WHH255"/>
      <c r="WHI255"/>
      <c r="WHJ255"/>
      <c r="WHK255"/>
      <c r="WHL255"/>
      <c r="WHM255"/>
      <c r="WHN255"/>
      <c r="WHO255"/>
      <c r="WHP255"/>
      <c r="WHQ255"/>
      <c r="WHR255"/>
      <c r="WHS255"/>
      <c r="WHT255"/>
      <c r="WHU255"/>
      <c r="WHV255"/>
      <c r="WHW255"/>
      <c r="WHX255"/>
      <c r="WHY255"/>
      <c r="WHZ255"/>
      <c r="WIA255"/>
      <c r="WIB255"/>
      <c r="WIC255"/>
      <c r="WID255"/>
      <c r="WIE255"/>
      <c r="WIF255"/>
      <c r="WIG255"/>
      <c r="WIH255"/>
      <c r="WII255"/>
      <c r="WIJ255"/>
      <c r="WIK255"/>
      <c r="WIL255"/>
      <c r="WIM255"/>
      <c r="WIN255"/>
      <c r="WIO255"/>
      <c r="WIP255"/>
      <c r="WIQ255"/>
      <c r="WIR255"/>
      <c r="WIS255"/>
      <c r="WIT255"/>
      <c r="WIU255"/>
      <c r="WIV255"/>
      <c r="WIW255"/>
      <c r="WIX255"/>
      <c r="WIY255"/>
      <c r="WIZ255"/>
      <c r="WJA255"/>
      <c r="WJB255"/>
      <c r="WJC255"/>
      <c r="WJD255"/>
      <c r="WJE255"/>
      <c r="WJF255"/>
      <c r="WJG255"/>
      <c r="WJH255"/>
      <c r="WJI255"/>
      <c r="WJJ255"/>
      <c r="WJK255"/>
      <c r="WJL255"/>
      <c r="WJM255"/>
      <c r="WJN255"/>
      <c r="WJO255"/>
      <c r="WJP255"/>
      <c r="WJQ255"/>
      <c r="WJR255"/>
      <c r="WJS255"/>
      <c r="WJT255"/>
      <c r="WJU255"/>
      <c r="WJV255"/>
      <c r="WJW255"/>
      <c r="WJX255"/>
      <c r="WJY255"/>
      <c r="WJZ255"/>
      <c r="WKA255"/>
      <c r="WKB255"/>
      <c r="WKC255"/>
      <c r="WKD255"/>
      <c r="WKE255"/>
      <c r="WKF255"/>
      <c r="WKG255"/>
      <c r="WKH255"/>
      <c r="WKI255"/>
      <c r="WKJ255"/>
      <c r="WKK255"/>
      <c r="WKL255"/>
      <c r="WKM255"/>
      <c r="WKN255"/>
      <c r="WKO255"/>
      <c r="WKP255"/>
      <c r="WKQ255"/>
      <c r="WKR255"/>
      <c r="WKS255"/>
      <c r="WKT255"/>
      <c r="WKU255"/>
      <c r="WKV255"/>
      <c r="WKW255"/>
      <c r="WKX255"/>
      <c r="WKY255"/>
      <c r="WKZ255"/>
      <c r="WLA255"/>
      <c r="WLB255"/>
      <c r="WLC255"/>
      <c r="WLD255"/>
      <c r="WLE255"/>
      <c r="WLF255"/>
      <c r="WLG255"/>
      <c r="WLH255"/>
      <c r="WLI255"/>
      <c r="WLJ255"/>
      <c r="WLK255"/>
      <c r="WLL255"/>
      <c r="WLM255"/>
      <c r="WLN255"/>
      <c r="WLO255"/>
      <c r="WLP255"/>
      <c r="WLQ255"/>
      <c r="WLR255"/>
      <c r="WLS255"/>
      <c r="WLT255"/>
      <c r="WLU255"/>
      <c r="WLV255"/>
      <c r="WLW255"/>
      <c r="WLX255"/>
      <c r="WLY255"/>
      <c r="WLZ255"/>
      <c r="WMA255"/>
      <c r="WMB255"/>
      <c r="WMC255"/>
      <c r="WMD255"/>
      <c r="WME255"/>
      <c r="WMF255"/>
      <c r="WMG255"/>
      <c r="WMH255"/>
      <c r="WMI255"/>
      <c r="WMJ255"/>
      <c r="WMK255"/>
      <c r="WML255"/>
      <c r="WMM255"/>
      <c r="WMN255"/>
      <c r="WMO255"/>
      <c r="WMP255"/>
      <c r="WMQ255"/>
      <c r="WMR255"/>
      <c r="WMS255"/>
      <c r="WMT255"/>
      <c r="WMU255"/>
      <c r="WMV255"/>
      <c r="WMW255"/>
      <c r="WMX255"/>
      <c r="WMY255"/>
      <c r="WMZ255"/>
      <c r="WNA255"/>
      <c r="WNB255"/>
      <c r="WNC255"/>
      <c r="WND255"/>
      <c r="WNE255"/>
      <c r="WNF255"/>
      <c r="WNG255"/>
      <c r="WNH255"/>
      <c r="WNI255"/>
      <c r="WNJ255"/>
      <c r="WNK255"/>
      <c r="WNL255"/>
      <c r="WNM255"/>
      <c r="WNN255"/>
      <c r="WNO255"/>
      <c r="WNP255"/>
      <c r="WNQ255"/>
      <c r="WNR255"/>
      <c r="WNS255"/>
      <c r="WNT255"/>
      <c r="WNU255"/>
      <c r="WNV255"/>
      <c r="WNW255"/>
      <c r="WNX255"/>
      <c r="WNY255"/>
      <c r="WNZ255"/>
      <c r="WOA255"/>
      <c r="WOB255"/>
      <c r="WOC255"/>
      <c r="WOD255"/>
      <c r="WOE255"/>
      <c r="WOF255"/>
      <c r="WOG255"/>
      <c r="WOH255"/>
      <c r="WOI255"/>
      <c r="WOJ255"/>
      <c r="WOK255"/>
      <c r="WOL255"/>
      <c r="WOM255"/>
      <c r="WON255"/>
      <c r="WOO255"/>
      <c r="WOP255"/>
      <c r="WOQ255"/>
      <c r="WOR255"/>
      <c r="WOS255"/>
      <c r="WOT255"/>
      <c r="WOU255"/>
      <c r="WOV255"/>
      <c r="WOW255"/>
      <c r="WOX255"/>
      <c r="WOY255"/>
      <c r="WOZ255"/>
      <c r="WPA255"/>
      <c r="WPB255"/>
      <c r="WPC255"/>
      <c r="WPD255"/>
      <c r="WPE255"/>
      <c r="WPF255"/>
      <c r="WPG255"/>
      <c r="WPH255"/>
      <c r="WPI255"/>
      <c r="WPJ255"/>
      <c r="WPK255"/>
      <c r="WPL255"/>
      <c r="WPM255"/>
      <c r="WPN255"/>
      <c r="WPO255"/>
      <c r="WPP255"/>
      <c r="WPQ255"/>
      <c r="WPR255"/>
      <c r="WPS255"/>
      <c r="WPT255"/>
      <c r="WPU255"/>
      <c r="WPV255"/>
      <c r="WPW255"/>
      <c r="WPX255"/>
      <c r="WPY255"/>
      <c r="WPZ255"/>
      <c r="WQA255"/>
      <c r="WQB255"/>
      <c r="WQC255"/>
      <c r="WQD255"/>
      <c r="WQE255"/>
      <c r="WQF255"/>
      <c r="WQG255"/>
      <c r="WQH255"/>
      <c r="WQI255"/>
      <c r="WQJ255"/>
      <c r="WQK255"/>
      <c r="WQL255"/>
      <c r="WQM255"/>
      <c r="WQN255"/>
      <c r="WQO255"/>
      <c r="WQP255"/>
      <c r="WQQ255"/>
      <c r="WQR255"/>
      <c r="WQS255"/>
      <c r="WQT255"/>
      <c r="WQU255"/>
      <c r="WQV255"/>
      <c r="WQW255"/>
      <c r="WQX255"/>
      <c r="WQY255"/>
      <c r="WQZ255"/>
      <c r="WRA255"/>
      <c r="WRB255"/>
      <c r="WRC255"/>
      <c r="WRD255"/>
      <c r="WRE255"/>
      <c r="WRF255"/>
      <c r="WRG255"/>
      <c r="WRH255"/>
      <c r="WRI255"/>
      <c r="WRJ255"/>
      <c r="WRK255"/>
      <c r="WRL255"/>
      <c r="WRM255"/>
      <c r="WRN255"/>
      <c r="WRO255"/>
      <c r="WRP255"/>
      <c r="WRQ255"/>
      <c r="WRR255"/>
      <c r="WRS255"/>
      <c r="WRT255"/>
      <c r="WRU255"/>
      <c r="WRV255"/>
      <c r="WRW255"/>
      <c r="WRX255"/>
      <c r="WRY255"/>
      <c r="WRZ255"/>
      <c r="WSA255"/>
      <c r="WSB255"/>
      <c r="WSC255"/>
      <c r="WSD255"/>
      <c r="WSE255"/>
      <c r="WSF255"/>
      <c r="WSG255"/>
      <c r="WSH255"/>
      <c r="WSI255"/>
      <c r="WSJ255"/>
      <c r="WSK255"/>
      <c r="WSL255"/>
      <c r="WSM255"/>
      <c r="WSN255"/>
      <c r="WSO255"/>
      <c r="WSP255"/>
      <c r="WSQ255"/>
      <c r="WSR255"/>
      <c r="WSS255"/>
      <c r="WST255"/>
      <c r="WSU255"/>
      <c r="WSV255"/>
      <c r="WSW255"/>
      <c r="WSX255"/>
      <c r="WSY255"/>
      <c r="WSZ255"/>
      <c r="WTA255"/>
      <c r="WTB255"/>
      <c r="WTC255"/>
      <c r="WTD255"/>
      <c r="WTE255"/>
      <c r="WTF255"/>
      <c r="WTG255"/>
      <c r="WTH255"/>
      <c r="WTI255"/>
      <c r="WTJ255"/>
      <c r="WTK255"/>
      <c r="WTL255"/>
      <c r="WTM255"/>
      <c r="WTN255"/>
      <c r="WTO255"/>
      <c r="WTP255"/>
      <c r="WTQ255"/>
      <c r="WTR255"/>
      <c r="WTS255"/>
      <c r="WTT255"/>
      <c r="WTU255"/>
      <c r="WTV255"/>
      <c r="WTW255"/>
      <c r="WTX255"/>
      <c r="WTY255"/>
      <c r="WTZ255"/>
      <c r="WUA255"/>
      <c r="WUB255"/>
      <c r="WUC255"/>
      <c r="WUD255"/>
      <c r="WUE255"/>
      <c r="WUF255"/>
      <c r="WUG255"/>
      <c r="WUH255"/>
      <c r="WUI255"/>
      <c r="WUJ255"/>
      <c r="WUK255"/>
      <c r="WUL255"/>
      <c r="WUM255"/>
      <c r="WUN255"/>
      <c r="WUO255"/>
      <c r="WUP255"/>
      <c r="WUQ255"/>
      <c r="WUR255"/>
      <c r="WUS255"/>
      <c r="WUT255"/>
      <c r="WUU255"/>
      <c r="WUV255"/>
      <c r="WUW255"/>
      <c r="WUX255"/>
      <c r="WUY255"/>
      <c r="WUZ255"/>
      <c r="WVA255"/>
      <c r="WVB255"/>
      <c r="WVC255"/>
      <c r="WVD255"/>
      <c r="WVE255"/>
      <c r="WVF255"/>
      <c r="WVG255"/>
      <c r="WVH255"/>
      <c r="WVI255"/>
      <c r="WVJ255"/>
      <c r="WVK255"/>
      <c r="WVL255"/>
      <c r="WVM255"/>
      <c r="WVN255"/>
      <c r="WVO255"/>
      <c r="WVP255"/>
      <c r="WVQ255"/>
      <c r="WVR255"/>
      <c r="WVS255"/>
      <c r="WVT255"/>
      <c r="WVU255"/>
      <c r="WVV255"/>
      <c r="WVW255"/>
      <c r="WVX255"/>
      <c r="WVY255"/>
      <c r="WVZ255"/>
      <c r="WWA255"/>
      <c r="WWB255"/>
      <c r="WWC255"/>
      <c r="WWD255"/>
      <c r="WWE255"/>
      <c r="WWF255"/>
      <c r="WWG255"/>
      <c r="WWH255"/>
      <c r="WWI255"/>
      <c r="WWJ255"/>
      <c r="WWK255"/>
      <c r="WWL255"/>
      <c r="WWM255"/>
      <c r="WWN255"/>
      <c r="WWO255"/>
      <c r="WWP255"/>
      <c r="WWQ255"/>
      <c r="WWR255"/>
      <c r="WWS255"/>
      <c r="WWT255"/>
      <c r="WWU255"/>
      <c r="WWV255"/>
      <c r="WWW255"/>
      <c r="WWX255"/>
      <c r="WWY255"/>
      <c r="WWZ255"/>
      <c r="WXA255"/>
      <c r="WXB255"/>
      <c r="WXC255"/>
      <c r="WXD255"/>
      <c r="WXE255"/>
      <c r="WXF255"/>
      <c r="WXG255"/>
      <c r="WXH255"/>
      <c r="WXI255"/>
      <c r="WXJ255"/>
      <c r="WXK255"/>
      <c r="WXL255"/>
      <c r="WXM255"/>
      <c r="WXN255"/>
      <c r="WXO255"/>
      <c r="WXP255"/>
      <c r="WXQ255"/>
      <c r="WXR255"/>
      <c r="WXS255"/>
      <c r="WXT255"/>
      <c r="WXU255"/>
      <c r="WXV255"/>
      <c r="WXW255"/>
      <c r="WXX255"/>
      <c r="WXY255"/>
      <c r="WXZ255"/>
      <c r="WYA255"/>
      <c r="WYB255"/>
      <c r="WYC255"/>
      <c r="WYD255"/>
      <c r="WYE255"/>
      <c r="WYF255"/>
      <c r="WYG255"/>
      <c r="WYH255"/>
      <c r="WYI255"/>
      <c r="WYJ255"/>
      <c r="WYK255"/>
      <c r="WYL255"/>
      <c r="WYM255"/>
      <c r="WYN255"/>
      <c r="WYO255"/>
      <c r="WYP255"/>
      <c r="WYQ255"/>
      <c r="WYR255"/>
      <c r="WYS255"/>
      <c r="WYT255"/>
      <c r="WYU255"/>
      <c r="WYV255"/>
      <c r="WYW255"/>
      <c r="WYX255"/>
      <c r="WYY255"/>
      <c r="WYZ255"/>
      <c r="WZA255"/>
      <c r="WZB255"/>
      <c r="WZC255"/>
      <c r="WZD255"/>
      <c r="WZE255"/>
      <c r="WZF255"/>
      <c r="WZG255"/>
      <c r="WZH255"/>
      <c r="WZI255"/>
      <c r="WZJ255"/>
      <c r="WZK255"/>
      <c r="WZL255"/>
      <c r="WZM255"/>
      <c r="WZN255"/>
      <c r="WZO255"/>
      <c r="WZP255"/>
      <c r="WZQ255"/>
      <c r="WZR255"/>
      <c r="WZS255"/>
      <c r="WZT255"/>
      <c r="WZU255"/>
      <c r="WZV255"/>
      <c r="WZW255"/>
      <c r="WZX255"/>
      <c r="WZY255"/>
      <c r="WZZ255"/>
      <c r="XAA255"/>
      <c r="XAB255"/>
      <c r="XAC255"/>
      <c r="XAD255"/>
      <c r="XAE255"/>
      <c r="XAF255"/>
      <c r="XAG255"/>
      <c r="XAH255"/>
      <c r="XAI255"/>
      <c r="XAJ255"/>
      <c r="XAK255"/>
      <c r="XAL255"/>
      <c r="XAM255"/>
      <c r="XAN255"/>
      <c r="XAO255"/>
      <c r="XAP255"/>
      <c r="XAQ255"/>
      <c r="XAR255"/>
      <c r="XAS255"/>
      <c r="XAT255"/>
      <c r="XAU255"/>
      <c r="XAV255"/>
      <c r="XAW255"/>
      <c r="XAX255"/>
      <c r="XAY255"/>
      <c r="XAZ255"/>
      <c r="XBA255"/>
      <c r="XBB255"/>
      <c r="XBC255"/>
      <c r="XBD255"/>
      <c r="XBE255"/>
      <c r="XBF255"/>
      <c r="XBG255"/>
      <c r="XBH255"/>
      <c r="XBI255"/>
      <c r="XBJ255"/>
      <c r="XBK255"/>
      <c r="XBL255"/>
      <c r="XBM255"/>
      <c r="XBN255"/>
      <c r="XBO255"/>
      <c r="XBP255"/>
      <c r="XBQ255"/>
      <c r="XBR255"/>
      <c r="XBS255"/>
      <c r="XBT255"/>
      <c r="XBU255"/>
      <c r="XBV255"/>
      <c r="XBW255"/>
      <c r="XBX255"/>
      <c r="XBY255"/>
      <c r="XBZ255"/>
      <c r="XCA255"/>
      <c r="XCB255"/>
      <c r="XCC255"/>
      <c r="XCD255"/>
      <c r="XCE255"/>
      <c r="XCF255"/>
      <c r="XCG255"/>
      <c r="XCH255"/>
      <c r="XCI255"/>
      <c r="XCJ255"/>
      <c r="XCK255"/>
      <c r="XCL255"/>
      <c r="XCM255"/>
      <c r="XCN255"/>
      <c r="XCO255"/>
      <c r="XCP255"/>
      <c r="XCQ255"/>
      <c r="XCR255"/>
      <c r="XCS255"/>
      <c r="XCT255"/>
      <c r="XCU255"/>
      <c r="XCV255"/>
      <c r="XCW255"/>
      <c r="XCX255"/>
      <c r="XCY255"/>
      <c r="XCZ255"/>
      <c r="XDA255"/>
      <c r="XDB255"/>
      <c r="XDC255"/>
      <c r="XDD255"/>
      <c r="XDE255"/>
      <c r="XDF255"/>
      <c r="XDG255"/>
      <c r="XDH255"/>
      <c r="XDI255"/>
      <c r="XDJ255"/>
      <c r="XDK255"/>
      <c r="XDL255"/>
      <c r="XDM255"/>
      <c r="XDN255"/>
      <c r="XDO255"/>
      <c r="XDP255"/>
      <c r="XDQ255"/>
      <c r="XDR255"/>
      <c r="XDS255"/>
      <c r="XDT255"/>
      <c r="XDU255"/>
      <c r="XDV255"/>
      <c r="XDW255"/>
      <c r="XDX255"/>
      <c r="XDY255"/>
      <c r="XDZ255"/>
      <c r="XEA255"/>
      <c r="XEB255"/>
      <c r="XEC255"/>
      <c r="XED255"/>
      <c r="XEE255"/>
      <c r="XEF255"/>
      <c r="XEG255"/>
      <c r="XEH255"/>
      <c r="XEI255"/>
      <c r="XEJ255"/>
      <c r="XEK255"/>
      <c r="XEL255"/>
      <c r="XEM255"/>
      <c r="XEN255"/>
      <c r="XEO255"/>
      <c r="XEP255"/>
      <c r="XEQ255"/>
      <c r="XER255"/>
      <c r="XES255"/>
      <c r="XET255"/>
      <c r="XEU255"/>
      <c r="XEV255"/>
      <c r="XEW255"/>
      <c r="XEX255"/>
      <c r="XEY255"/>
      <c r="XEZ255"/>
      <c r="XFA255"/>
      <c r="XFB255"/>
      <c r="XFC255"/>
      <c r="XFD255"/>
    </row>
    <row r="256" s="30" customFormat="1" spans="1:16384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 s="28"/>
      <c r="AN256" s="70"/>
      <c r="AO256" s="29"/>
      <c r="AP256"/>
      <c r="AQ256"/>
      <c r="AR256" s="32"/>
      <c r="AS256" s="28"/>
      <c r="AT256" s="28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  <c r="PI256"/>
      <c r="PJ256"/>
      <c r="PK256"/>
      <c r="PL256"/>
      <c r="PM256"/>
      <c r="PN256"/>
      <c r="PO256"/>
      <c r="PP256"/>
      <c r="PQ256"/>
      <c r="PR256"/>
      <c r="PS256"/>
      <c r="PT256"/>
      <c r="PU256"/>
      <c r="PV256"/>
      <c r="PW256"/>
      <c r="PX256"/>
      <c r="PY256"/>
      <c r="PZ256"/>
      <c r="QA256"/>
      <c r="QB256"/>
      <c r="QC256"/>
      <c r="QD256"/>
      <c r="QE256"/>
      <c r="QF256"/>
      <c r="QG256"/>
      <c r="QH256"/>
      <c r="QI256"/>
      <c r="QJ256"/>
      <c r="QK256"/>
      <c r="QL256"/>
      <c r="QM256"/>
      <c r="QN256"/>
      <c r="QO256"/>
      <c r="QP256"/>
      <c r="QQ256"/>
      <c r="QR256"/>
      <c r="QS256"/>
      <c r="QT256"/>
      <c r="QU256"/>
      <c r="QV256"/>
      <c r="QW256"/>
      <c r="QX256"/>
      <c r="QY256"/>
      <c r="QZ256"/>
      <c r="RA256"/>
      <c r="RB256"/>
      <c r="RC256"/>
      <c r="RD256"/>
      <c r="RE256"/>
      <c r="RF256"/>
      <c r="RG256"/>
      <c r="RH256"/>
      <c r="RI256"/>
      <c r="RJ256"/>
      <c r="RK256"/>
      <c r="RL256"/>
      <c r="RM256"/>
      <c r="RN256"/>
      <c r="RO256"/>
      <c r="RP256"/>
      <c r="RQ256"/>
      <c r="RR256"/>
      <c r="RS256"/>
      <c r="RT256"/>
      <c r="RU256"/>
      <c r="RV256"/>
      <c r="RW256"/>
      <c r="RX256"/>
      <c r="RY256"/>
      <c r="RZ256"/>
      <c r="SA256"/>
      <c r="SB256"/>
      <c r="SC256"/>
      <c r="SD256"/>
      <c r="SE256"/>
      <c r="SF256"/>
      <c r="SG256"/>
      <c r="SH256"/>
      <c r="SI256"/>
      <c r="SJ256"/>
      <c r="SK256"/>
      <c r="SL256"/>
      <c r="SM256"/>
      <c r="SN256"/>
      <c r="SO256"/>
      <c r="SP256"/>
      <c r="SQ256"/>
      <c r="SR256"/>
      <c r="SS256"/>
      <c r="ST256"/>
      <c r="SU256"/>
      <c r="SV256"/>
      <c r="SW256"/>
      <c r="SX256"/>
      <c r="SY256"/>
      <c r="SZ256"/>
      <c r="TA256"/>
      <c r="TB256"/>
      <c r="TC256"/>
      <c r="TD256"/>
      <c r="TE256"/>
      <c r="TF256"/>
      <c r="TG256"/>
      <c r="TH256"/>
      <c r="TI256"/>
      <c r="TJ256"/>
      <c r="TK256"/>
      <c r="TL256"/>
      <c r="TM256"/>
      <c r="TN256"/>
      <c r="TO256"/>
      <c r="TP256"/>
      <c r="TQ256"/>
      <c r="TR256"/>
      <c r="TS256"/>
      <c r="TT256"/>
      <c r="TU256"/>
      <c r="TV256"/>
      <c r="TW256"/>
      <c r="TX256"/>
      <c r="TY256"/>
      <c r="TZ256"/>
      <c r="UA256"/>
      <c r="UB256"/>
      <c r="UC256"/>
      <c r="UD256"/>
      <c r="UE256"/>
      <c r="UF256"/>
      <c r="UG256"/>
      <c r="UH256"/>
      <c r="UI256"/>
      <c r="UJ256"/>
      <c r="UK256"/>
      <c r="UL256"/>
      <c r="UM256"/>
      <c r="UN256"/>
      <c r="UO256"/>
      <c r="UP256"/>
      <c r="UQ256"/>
      <c r="UR256"/>
      <c r="US256"/>
      <c r="UT256"/>
      <c r="UU256"/>
      <c r="UV256"/>
      <c r="UW256"/>
      <c r="UX256"/>
      <c r="UY256"/>
      <c r="UZ256"/>
      <c r="VA256"/>
      <c r="VB256"/>
      <c r="VC256"/>
      <c r="VD256"/>
      <c r="VE256"/>
      <c r="VF256"/>
      <c r="VG256"/>
      <c r="VH256"/>
      <c r="VI256"/>
      <c r="VJ256"/>
      <c r="VK256"/>
      <c r="VL256"/>
      <c r="VM256"/>
      <c r="VN256"/>
      <c r="VO256"/>
      <c r="VP256"/>
      <c r="VQ256"/>
      <c r="VR256"/>
      <c r="VS256"/>
      <c r="VT256"/>
      <c r="VU256"/>
      <c r="VV256"/>
      <c r="VW256"/>
      <c r="VX256"/>
      <c r="VY256"/>
      <c r="VZ256"/>
      <c r="WA256"/>
      <c r="WB256"/>
      <c r="WC256"/>
      <c r="WD256"/>
      <c r="WE256"/>
      <c r="WF256"/>
      <c r="WG256"/>
      <c r="WH256"/>
      <c r="WI256"/>
      <c r="WJ256"/>
      <c r="WK256"/>
      <c r="WL256"/>
      <c r="WM256"/>
      <c r="WN256"/>
      <c r="WO256"/>
      <c r="WP256"/>
      <c r="WQ256"/>
      <c r="WR256"/>
      <c r="WS256"/>
      <c r="WT256"/>
      <c r="WU256"/>
      <c r="WV256"/>
      <c r="WW256"/>
      <c r="WX256"/>
      <c r="WY256"/>
      <c r="WZ256"/>
      <c r="XA256"/>
      <c r="XB256"/>
      <c r="XC256"/>
      <c r="XD256"/>
      <c r="XE256"/>
      <c r="XF256"/>
      <c r="XG256"/>
      <c r="XH256"/>
      <c r="XI256"/>
      <c r="XJ256"/>
      <c r="XK256"/>
      <c r="XL256"/>
      <c r="XM256"/>
      <c r="XN256"/>
      <c r="XO256"/>
      <c r="XP256"/>
      <c r="XQ256"/>
      <c r="XR256"/>
      <c r="XS256"/>
      <c r="XT256"/>
      <c r="XU256"/>
      <c r="XV256"/>
      <c r="XW256"/>
      <c r="XX256"/>
      <c r="XY256"/>
      <c r="XZ256"/>
      <c r="YA256"/>
      <c r="YB256"/>
      <c r="YC256"/>
      <c r="YD256"/>
      <c r="YE256"/>
      <c r="YF256"/>
      <c r="YG256"/>
      <c r="YH256"/>
      <c r="YI256"/>
      <c r="YJ256"/>
      <c r="YK256"/>
      <c r="YL256"/>
      <c r="YM256"/>
      <c r="YN256"/>
      <c r="YO256"/>
      <c r="YP256"/>
      <c r="YQ256"/>
      <c r="YR256"/>
      <c r="YS256"/>
      <c r="YT256"/>
      <c r="YU256"/>
      <c r="YV256"/>
      <c r="YW256"/>
      <c r="YX256"/>
      <c r="YY256"/>
      <c r="YZ256"/>
      <c r="ZA256"/>
      <c r="ZB256"/>
      <c r="ZC256"/>
      <c r="ZD256"/>
      <c r="ZE256"/>
      <c r="ZF256"/>
      <c r="ZG256"/>
      <c r="ZH256"/>
      <c r="ZI256"/>
      <c r="ZJ256"/>
      <c r="ZK256"/>
      <c r="ZL256"/>
      <c r="ZM256"/>
      <c r="ZN256"/>
      <c r="ZO256"/>
      <c r="ZP256"/>
      <c r="ZQ256"/>
      <c r="ZR256"/>
      <c r="ZS256"/>
      <c r="ZT256"/>
      <c r="ZU256"/>
      <c r="ZV256"/>
      <c r="ZW256"/>
      <c r="ZX256"/>
      <c r="ZY256"/>
      <c r="ZZ256"/>
      <c r="AAA256"/>
      <c r="AAB256"/>
      <c r="AAC256"/>
      <c r="AAD256"/>
      <c r="AAE256"/>
      <c r="AAF256"/>
      <c r="AAG256"/>
      <c r="AAH256"/>
      <c r="AAI256"/>
      <c r="AAJ256"/>
      <c r="AAK256"/>
      <c r="AAL256"/>
      <c r="AAM256"/>
      <c r="AAN256"/>
      <c r="AAO256"/>
      <c r="AAP256"/>
      <c r="AAQ256"/>
      <c r="AAR256"/>
      <c r="AAS256"/>
      <c r="AAT256"/>
      <c r="AAU256"/>
      <c r="AAV256"/>
      <c r="AAW256"/>
      <c r="AAX256"/>
      <c r="AAY256"/>
      <c r="AAZ256"/>
      <c r="ABA256"/>
      <c r="ABB256"/>
      <c r="ABC256"/>
      <c r="ABD256"/>
      <c r="ABE256"/>
      <c r="ABF256"/>
      <c r="ABG256"/>
      <c r="ABH256"/>
      <c r="ABI256"/>
      <c r="ABJ256"/>
      <c r="ABK256"/>
      <c r="ABL256"/>
      <c r="ABM256"/>
      <c r="ABN256"/>
      <c r="ABO256"/>
      <c r="ABP256"/>
      <c r="ABQ256"/>
      <c r="ABR256"/>
      <c r="ABS256"/>
      <c r="ABT256"/>
      <c r="ABU256"/>
      <c r="ABV256"/>
      <c r="ABW256"/>
      <c r="ABX256"/>
      <c r="ABY256"/>
      <c r="ABZ256"/>
      <c r="ACA256"/>
      <c r="ACB256"/>
      <c r="ACC256"/>
      <c r="ACD256"/>
      <c r="ACE256"/>
      <c r="ACF256"/>
      <c r="ACG256"/>
      <c r="ACH256"/>
      <c r="ACI256"/>
      <c r="ACJ256"/>
      <c r="ACK256"/>
      <c r="ACL256"/>
      <c r="ACM256"/>
      <c r="ACN256"/>
      <c r="ACO256"/>
      <c r="ACP256"/>
      <c r="ACQ256"/>
      <c r="ACR256"/>
      <c r="ACS256"/>
      <c r="ACT256"/>
      <c r="ACU256"/>
      <c r="ACV256"/>
      <c r="ACW256"/>
      <c r="ACX256"/>
      <c r="ACY256"/>
      <c r="ACZ256"/>
      <c r="ADA256"/>
      <c r="ADB256"/>
      <c r="ADC256"/>
      <c r="ADD256"/>
      <c r="ADE256"/>
      <c r="ADF256"/>
      <c r="ADG256"/>
      <c r="ADH256"/>
      <c r="ADI256"/>
      <c r="ADJ256"/>
      <c r="ADK256"/>
      <c r="ADL256"/>
      <c r="ADM256"/>
      <c r="ADN256"/>
      <c r="ADO256"/>
      <c r="ADP256"/>
      <c r="ADQ256"/>
      <c r="ADR256"/>
      <c r="ADS256"/>
      <c r="ADT256"/>
      <c r="ADU256"/>
      <c r="ADV256"/>
      <c r="ADW256"/>
      <c r="ADX256"/>
      <c r="ADY256"/>
      <c r="ADZ256"/>
      <c r="AEA256"/>
      <c r="AEB256"/>
      <c r="AEC256"/>
      <c r="AED256"/>
      <c r="AEE256"/>
      <c r="AEF256"/>
      <c r="AEG256"/>
      <c r="AEH256"/>
      <c r="AEI256"/>
      <c r="AEJ256"/>
      <c r="AEK256"/>
      <c r="AEL256"/>
      <c r="AEM256"/>
      <c r="AEN256"/>
      <c r="AEO256"/>
      <c r="AEP256"/>
      <c r="AEQ256"/>
      <c r="AER256"/>
      <c r="AES256"/>
      <c r="AET256"/>
      <c r="AEU256"/>
      <c r="AEV256"/>
      <c r="AEW256"/>
      <c r="AEX256"/>
      <c r="AEY256"/>
      <c r="AEZ256"/>
      <c r="AFA256"/>
      <c r="AFB256"/>
      <c r="AFC256"/>
      <c r="AFD256"/>
      <c r="AFE256"/>
      <c r="AFF256"/>
      <c r="AFG256"/>
      <c r="AFH256"/>
      <c r="AFI256"/>
      <c r="AFJ256"/>
      <c r="AFK256"/>
      <c r="AFL256"/>
      <c r="AFM256"/>
      <c r="AFN256"/>
      <c r="AFO256"/>
      <c r="AFP256"/>
      <c r="AFQ256"/>
      <c r="AFR256"/>
      <c r="AFS256"/>
      <c r="AFT256"/>
      <c r="AFU256"/>
      <c r="AFV256"/>
      <c r="AFW256"/>
      <c r="AFX256"/>
      <c r="AFY256"/>
      <c r="AFZ256"/>
      <c r="AGA256"/>
      <c r="AGB256"/>
      <c r="AGC256"/>
      <c r="AGD256"/>
      <c r="AGE256"/>
      <c r="AGF256"/>
      <c r="AGG256"/>
      <c r="AGH256"/>
      <c r="AGI256"/>
      <c r="AGJ256"/>
      <c r="AGK256"/>
      <c r="AGL256"/>
      <c r="AGM256"/>
      <c r="AGN256"/>
      <c r="AGO256"/>
      <c r="AGP256"/>
      <c r="AGQ256"/>
      <c r="AGR256"/>
      <c r="AGS256"/>
      <c r="AGT256"/>
      <c r="AGU256"/>
      <c r="AGV256"/>
      <c r="AGW256"/>
      <c r="AGX256"/>
      <c r="AGY256"/>
      <c r="AGZ256"/>
      <c r="AHA256"/>
      <c r="AHB256"/>
      <c r="AHC256"/>
      <c r="AHD256"/>
      <c r="AHE256"/>
      <c r="AHF256"/>
      <c r="AHG256"/>
      <c r="AHH256"/>
      <c r="AHI256"/>
      <c r="AHJ256"/>
      <c r="AHK256"/>
      <c r="AHL256"/>
      <c r="AHM256"/>
      <c r="AHN256"/>
      <c r="AHO256"/>
      <c r="AHP256"/>
      <c r="AHQ256"/>
      <c r="AHR256"/>
      <c r="AHS256"/>
      <c r="AHT256"/>
      <c r="AHU256"/>
      <c r="AHV256"/>
      <c r="AHW256"/>
      <c r="AHX256"/>
      <c r="AHY256"/>
      <c r="AHZ256"/>
      <c r="AIA256"/>
      <c r="AIB256"/>
      <c r="AIC256"/>
      <c r="AID256"/>
      <c r="AIE256"/>
      <c r="AIF256"/>
      <c r="AIG256"/>
      <c r="AIH256"/>
      <c r="AII256"/>
      <c r="AIJ256"/>
      <c r="AIK256"/>
      <c r="AIL256"/>
      <c r="AIM256"/>
      <c r="AIN256"/>
      <c r="AIO256"/>
      <c r="AIP256"/>
      <c r="AIQ256"/>
      <c r="AIR256"/>
      <c r="AIS256"/>
      <c r="AIT256"/>
      <c r="AIU256"/>
      <c r="AIV256"/>
      <c r="AIW256"/>
      <c r="AIX256"/>
      <c r="AIY256"/>
      <c r="AIZ256"/>
      <c r="AJA256"/>
      <c r="AJB256"/>
      <c r="AJC256"/>
      <c r="AJD256"/>
      <c r="AJE256"/>
      <c r="AJF256"/>
      <c r="AJG256"/>
      <c r="AJH256"/>
      <c r="AJI256"/>
      <c r="AJJ256"/>
      <c r="AJK256"/>
      <c r="AJL256"/>
      <c r="AJM256"/>
      <c r="AJN256"/>
      <c r="AJO256"/>
      <c r="AJP256"/>
      <c r="AJQ256"/>
      <c r="AJR256"/>
      <c r="AJS256"/>
      <c r="AJT256"/>
      <c r="AJU256"/>
      <c r="AJV256"/>
      <c r="AJW256"/>
      <c r="AJX256"/>
      <c r="AJY256"/>
      <c r="AJZ256"/>
      <c r="AKA256"/>
      <c r="AKB256"/>
      <c r="AKC256"/>
      <c r="AKD256"/>
      <c r="AKE256"/>
      <c r="AKF256"/>
      <c r="AKG256"/>
      <c r="AKH256"/>
      <c r="AKI256"/>
      <c r="AKJ256"/>
      <c r="AKK256"/>
      <c r="AKL256"/>
      <c r="AKM256"/>
      <c r="AKN256"/>
      <c r="AKO256"/>
      <c r="AKP256"/>
      <c r="AKQ256"/>
      <c r="AKR256"/>
      <c r="AKS256"/>
      <c r="AKT256"/>
      <c r="AKU256"/>
      <c r="AKV256"/>
      <c r="AKW256"/>
      <c r="AKX256"/>
      <c r="AKY256"/>
      <c r="AKZ256"/>
      <c r="ALA256"/>
      <c r="ALB256"/>
      <c r="ALC256"/>
      <c r="ALD256"/>
      <c r="ALE256"/>
      <c r="ALF256"/>
      <c r="ALG256"/>
      <c r="ALH256"/>
      <c r="ALI256"/>
      <c r="ALJ256"/>
      <c r="ALK256"/>
      <c r="ALL256"/>
      <c r="ALM256"/>
      <c r="ALN256"/>
      <c r="ALO256"/>
      <c r="ALP256"/>
      <c r="ALQ256"/>
      <c r="ALR256"/>
      <c r="ALS256"/>
      <c r="ALT256"/>
      <c r="ALU256"/>
      <c r="ALV256"/>
      <c r="ALW256"/>
      <c r="ALX256"/>
      <c r="ALY256"/>
      <c r="ALZ256"/>
      <c r="AMA256"/>
      <c r="AMB256"/>
      <c r="AMC256"/>
      <c r="AMD256"/>
      <c r="AME256"/>
      <c r="AMF256"/>
      <c r="AMG256"/>
      <c r="AMH256"/>
      <c r="AMI256"/>
      <c r="AMJ256"/>
      <c r="AMK256"/>
      <c r="AML256"/>
      <c r="AMM256"/>
      <c r="AMN256"/>
      <c r="AMO256"/>
      <c r="AMP256"/>
      <c r="AMQ256"/>
      <c r="AMR256"/>
      <c r="AMS256"/>
      <c r="AMT256"/>
      <c r="AMU256"/>
      <c r="AMV256"/>
      <c r="AMW256"/>
      <c r="AMX256"/>
      <c r="AMY256"/>
      <c r="AMZ256"/>
      <c r="ANA256"/>
      <c r="ANB256"/>
      <c r="ANC256"/>
      <c r="AND256"/>
      <c r="ANE256"/>
      <c r="ANF256"/>
      <c r="ANG256"/>
      <c r="ANH256"/>
      <c r="ANI256"/>
      <c r="ANJ256"/>
      <c r="ANK256"/>
      <c r="ANL256"/>
      <c r="ANM256"/>
      <c r="ANN256"/>
      <c r="ANO256"/>
      <c r="ANP256"/>
      <c r="ANQ256"/>
      <c r="ANR256"/>
      <c r="ANS256"/>
      <c r="ANT256"/>
      <c r="ANU256"/>
      <c r="ANV256"/>
      <c r="ANW256"/>
      <c r="ANX256"/>
      <c r="ANY256"/>
      <c r="ANZ256"/>
      <c r="AOA256"/>
      <c r="AOB256"/>
      <c r="AOC256"/>
      <c r="AOD256"/>
      <c r="AOE256"/>
      <c r="AOF256"/>
      <c r="AOG256"/>
      <c r="AOH256"/>
      <c r="AOI256"/>
      <c r="AOJ256"/>
      <c r="AOK256"/>
      <c r="AOL256"/>
      <c r="AOM256"/>
      <c r="AON256"/>
      <c r="AOO256"/>
      <c r="AOP256"/>
      <c r="AOQ256"/>
      <c r="AOR256"/>
      <c r="AOS256"/>
      <c r="AOT256"/>
      <c r="AOU256"/>
      <c r="AOV256"/>
      <c r="AOW256"/>
      <c r="AOX256"/>
      <c r="AOY256"/>
      <c r="AOZ256"/>
      <c r="APA256"/>
      <c r="APB256"/>
      <c r="APC256"/>
      <c r="APD256"/>
      <c r="APE256"/>
      <c r="APF256"/>
      <c r="APG256"/>
      <c r="APH256"/>
      <c r="API256"/>
      <c r="APJ256"/>
      <c r="APK256"/>
      <c r="APL256"/>
      <c r="APM256"/>
      <c r="APN256"/>
      <c r="APO256"/>
      <c r="APP256"/>
      <c r="APQ256"/>
      <c r="APR256"/>
      <c r="APS256"/>
      <c r="APT256"/>
      <c r="APU256"/>
      <c r="APV256"/>
      <c r="APW256"/>
      <c r="APX256"/>
      <c r="APY256"/>
      <c r="APZ256"/>
      <c r="AQA256"/>
      <c r="AQB256"/>
      <c r="AQC256"/>
      <c r="AQD256"/>
      <c r="AQE256"/>
      <c r="AQF256"/>
      <c r="AQG256"/>
      <c r="AQH256"/>
      <c r="AQI256"/>
      <c r="AQJ256"/>
      <c r="AQK256"/>
      <c r="AQL256"/>
      <c r="AQM256"/>
      <c r="AQN256"/>
      <c r="AQO256"/>
      <c r="AQP256"/>
      <c r="AQQ256"/>
      <c r="AQR256"/>
      <c r="AQS256"/>
      <c r="AQT256"/>
      <c r="AQU256"/>
      <c r="AQV256"/>
      <c r="AQW256"/>
      <c r="AQX256"/>
      <c r="AQY256"/>
      <c r="AQZ256"/>
      <c r="ARA256"/>
      <c r="ARB256"/>
      <c r="ARC256"/>
      <c r="ARD256"/>
      <c r="ARE256"/>
      <c r="ARF256"/>
      <c r="ARG256"/>
      <c r="ARH256"/>
      <c r="ARI256"/>
      <c r="ARJ256"/>
      <c r="ARK256"/>
      <c r="ARL256"/>
      <c r="ARM256"/>
      <c r="ARN256"/>
      <c r="ARO256"/>
      <c r="ARP256"/>
      <c r="ARQ256"/>
      <c r="ARR256"/>
      <c r="ARS256"/>
      <c r="ART256"/>
      <c r="ARU256"/>
      <c r="ARV256"/>
      <c r="ARW256"/>
      <c r="ARX256"/>
      <c r="ARY256"/>
      <c r="ARZ256"/>
      <c r="ASA256"/>
      <c r="ASB256"/>
      <c r="ASC256"/>
      <c r="ASD256"/>
      <c r="ASE256"/>
      <c r="ASF256"/>
      <c r="ASG256"/>
      <c r="ASH256"/>
      <c r="ASI256"/>
      <c r="ASJ256"/>
      <c r="ASK256"/>
      <c r="ASL256"/>
      <c r="ASM256"/>
      <c r="ASN256"/>
      <c r="ASO256"/>
      <c r="ASP256"/>
      <c r="ASQ256"/>
      <c r="ASR256"/>
      <c r="ASS256"/>
      <c r="AST256"/>
      <c r="ASU256"/>
      <c r="ASV256"/>
      <c r="ASW256"/>
      <c r="ASX256"/>
      <c r="ASY256"/>
      <c r="ASZ256"/>
      <c r="ATA256"/>
      <c r="ATB256"/>
      <c r="ATC256"/>
      <c r="ATD256"/>
      <c r="ATE256"/>
      <c r="ATF256"/>
      <c r="ATG256"/>
      <c r="ATH256"/>
      <c r="ATI256"/>
      <c r="ATJ256"/>
      <c r="ATK256"/>
      <c r="ATL256"/>
      <c r="ATM256"/>
      <c r="ATN256"/>
      <c r="ATO256"/>
      <c r="ATP256"/>
      <c r="ATQ256"/>
      <c r="ATR256"/>
      <c r="ATS256"/>
      <c r="ATT256"/>
      <c r="ATU256"/>
      <c r="ATV256"/>
      <c r="ATW256"/>
      <c r="ATX256"/>
      <c r="ATY256"/>
      <c r="ATZ256"/>
      <c r="AUA256"/>
      <c r="AUB256"/>
      <c r="AUC256"/>
      <c r="AUD256"/>
      <c r="AUE256"/>
      <c r="AUF256"/>
      <c r="AUG256"/>
      <c r="AUH256"/>
      <c r="AUI256"/>
      <c r="AUJ256"/>
      <c r="AUK256"/>
      <c r="AUL256"/>
      <c r="AUM256"/>
      <c r="AUN256"/>
      <c r="AUO256"/>
      <c r="AUP256"/>
      <c r="AUQ256"/>
      <c r="AUR256"/>
      <c r="AUS256"/>
      <c r="AUT256"/>
      <c r="AUU256"/>
      <c r="AUV256"/>
      <c r="AUW256"/>
      <c r="AUX256"/>
      <c r="AUY256"/>
      <c r="AUZ256"/>
      <c r="AVA256"/>
      <c r="AVB256"/>
      <c r="AVC256"/>
      <c r="AVD256"/>
      <c r="AVE256"/>
      <c r="AVF256"/>
      <c r="AVG256"/>
      <c r="AVH256"/>
      <c r="AVI256"/>
      <c r="AVJ256"/>
      <c r="AVK256"/>
      <c r="AVL256"/>
      <c r="AVM256"/>
      <c r="AVN256"/>
      <c r="AVO256"/>
      <c r="AVP256"/>
      <c r="AVQ256"/>
      <c r="AVR256"/>
      <c r="AVS256"/>
      <c r="AVT256"/>
      <c r="AVU256"/>
      <c r="AVV256"/>
      <c r="AVW256"/>
      <c r="AVX256"/>
      <c r="AVY256"/>
      <c r="AVZ256"/>
      <c r="AWA256"/>
      <c r="AWB256"/>
      <c r="AWC256"/>
      <c r="AWD256"/>
      <c r="AWE256"/>
      <c r="AWF256"/>
      <c r="AWG256"/>
      <c r="AWH256"/>
      <c r="AWI256"/>
      <c r="AWJ256"/>
      <c r="AWK256"/>
      <c r="AWL256"/>
      <c r="AWM256"/>
      <c r="AWN256"/>
      <c r="AWO256"/>
      <c r="AWP256"/>
      <c r="AWQ256"/>
      <c r="AWR256"/>
      <c r="AWS256"/>
      <c r="AWT256"/>
      <c r="AWU256"/>
      <c r="AWV256"/>
      <c r="AWW256"/>
      <c r="AWX256"/>
      <c r="AWY256"/>
      <c r="AWZ256"/>
      <c r="AXA256"/>
      <c r="AXB256"/>
      <c r="AXC256"/>
      <c r="AXD256"/>
      <c r="AXE256"/>
      <c r="AXF256"/>
      <c r="AXG256"/>
      <c r="AXH256"/>
      <c r="AXI256"/>
      <c r="AXJ256"/>
      <c r="AXK256"/>
      <c r="AXL256"/>
      <c r="AXM256"/>
      <c r="AXN256"/>
      <c r="AXO256"/>
      <c r="AXP256"/>
      <c r="AXQ256"/>
      <c r="AXR256"/>
      <c r="AXS256"/>
      <c r="AXT256"/>
      <c r="AXU256"/>
      <c r="AXV256"/>
      <c r="AXW256"/>
      <c r="AXX256"/>
      <c r="AXY256"/>
      <c r="AXZ256"/>
      <c r="AYA256"/>
      <c r="AYB256"/>
      <c r="AYC256"/>
      <c r="AYD256"/>
      <c r="AYE256"/>
      <c r="AYF256"/>
      <c r="AYG256"/>
      <c r="AYH256"/>
      <c r="AYI256"/>
      <c r="AYJ256"/>
      <c r="AYK256"/>
      <c r="AYL256"/>
      <c r="AYM256"/>
      <c r="AYN256"/>
      <c r="AYO256"/>
      <c r="AYP256"/>
      <c r="AYQ256"/>
      <c r="AYR256"/>
      <c r="AYS256"/>
      <c r="AYT256"/>
      <c r="AYU256"/>
      <c r="AYV256"/>
      <c r="AYW256"/>
      <c r="AYX256"/>
      <c r="AYY256"/>
      <c r="AYZ256"/>
      <c r="AZA256"/>
      <c r="AZB256"/>
      <c r="AZC256"/>
      <c r="AZD256"/>
      <c r="AZE256"/>
      <c r="AZF256"/>
      <c r="AZG256"/>
      <c r="AZH256"/>
      <c r="AZI256"/>
      <c r="AZJ256"/>
      <c r="AZK256"/>
      <c r="AZL256"/>
      <c r="AZM256"/>
      <c r="AZN256"/>
      <c r="AZO256"/>
      <c r="AZP256"/>
      <c r="AZQ256"/>
      <c r="AZR256"/>
      <c r="AZS256"/>
      <c r="AZT256"/>
      <c r="AZU256"/>
      <c r="AZV256"/>
      <c r="AZW256"/>
      <c r="AZX256"/>
      <c r="AZY256"/>
      <c r="AZZ256"/>
      <c r="BAA256"/>
      <c r="BAB256"/>
      <c r="BAC256"/>
      <c r="BAD256"/>
      <c r="BAE256"/>
      <c r="BAF256"/>
      <c r="BAG256"/>
      <c r="BAH256"/>
      <c r="BAI256"/>
      <c r="BAJ256"/>
      <c r="BAK256"/>
      <c r="BAL256"/>
      <c r="BAM256"/>
      <c r="BAN256"/>
      <c r="BAO256"/>
      <c r="BAP256"/>
      <c r="BAQ256"/>
      <c r="BAR256"/>
      <c r="BAS256"/>
      <c r="BAT256"/>
      <c r="BAU256"/>
      <c r="BAV256"/>
      <c r="BAW256"/>
      <c r="BAX256"/>
      <c r="BAY256"/>
      <c r="BAZ256"/>
      <c r="BBA256"/>
      <c r="BBB256"/>
      <c r="BBC256"/>
      <c r="BBD256"/>
      <c r="BBE256"/>
      <c r="BBF256"/>
      <c r="BBG256"/>
      <c r="BBH256"/>
      <c r="BBI256"/>
      <c r="BBJ256"/>
      <c r="BBK256"/>
      <c r="BBL256"/>
      <c r="BBM256"/>
      <c r="BBN256"/>
      <c r="BBO256"/>
      <c r="BBP256"/>
      <c r="BBQ256"/>
      <c r="BBR256"/>
      <c r="BBS256"/>
      <c r="BBT256"/>
      <c r="BBU256"/>
      <c r="BBV256"/>
      <c r="BBW256"/>
      <c r="BBX256"/>
      <c r="BBY256"/>
      <c r="BBZ256"/>
      <c r="BCA256"/>
      <c r="BCB256"/>
      <c r="BCC256"/>
      <c r="BCD256"/>
      <c r="BCE256"/>
      <c r="BCF256"/>
      <c r="BCG256"/>
      <c r="BCH256"/>
      <c r="BCI256"/>
      <c r="BCJ256"/>
      <c r="BCK256"/>
      <c r="BCL256"/>
      <c r="BCM256"/>
      <c r="BCN256"/>
      <c r="BCO256"/>
      <c r="BCP256"/>
      <c r="BCQ256"/>
      <c r="BCR256"/>
      <c r="BCS256"/>
      <c r="BCT256"/>
      <c r="BCU256"/>
      <c r="BCV256"/>
      <c r="BCW256"/>
      <c r="BCX256"/>
      <c r="BCY256"/>
      <c r="BCZ256"/>
      <c r="BDA256"/>
      <c r="BDB256"/>
      <c r="BDC256"/>
      <c r="BDD256"/>
      <c r="BDE256"/>
      <c r="BDF256"/>
      <c r="BDG256"/>
      <c r="BDH256"/>
      <c r="BDI256"/>
      <c r="BDJ256"/>
      <c r="BDK256"/>
      <c r="BDL256"/>
      <c r="BDM256"/>
      <c r="BDN256"/>
      <c r="BDO256"/>
      <c r="BDP256"/>
      <c r="BDQ256"/>
      <c r="BDR256"/>
      <c r="BDS256"/>
      <c r="BDT256"/>
      <c r="BDU256"/>
      <c r="BDV256"/>
      <c r="BDW256"/>
      <c r="BDX256"/>
      <c r="BDY256"/>
      <c r="BDZ256"/>
      <c r="BEA256"/>
      <c r="BEB256"/>
      <c r="BEC256"/>
      <c r="BED256"/>
      <c r="BEE256"/>
      <c r="BEF256"/>
      <c r="BEG256"/>
      <c r="BEH256"/>
      <c r="BEI256"/>
      <c r="BEJ256"/>
      <c r="BEK256"/>
      <c r="BEL256"/>
      <c r="BEM256"/>
      <c r="BEN256"/>
      <c r="BEO256"/>
      <c r="BEP256"/>
      <c r="BEQ256"/>
      <c r="BER256"/>
      <c r="BES256"/>
      <c r="BET256"/>
      <c r="BEU256"/>
      <c r="BEV256"/>
      <c r="BEW256"/>
      <c r="BEX256"/>
      <c r="BEY256"/>
      <c r="BEZ256"/>
      <c r="BFA256"/>
      <c r="BFB256"/>
      <c r="BFC256"/>
      <c r="BFD256"/>
      <c r="BFE256"/>
      <c r="BFF256"/>
      <c r="BFG256"/>
      <c r="BFH256"/>
      <c r="BFI256"/>
      <c r="BFJ256"/>
      <c r="BFK256"/>
      <c r="BFL256"/>
      <c r="BFM256"/>
      <c r="BFN256"/>
      <c r="BFO256"/>
      <c r="BFP256"/>
      <c r="BFQ256"/>
      <c r="BFR256"/>
      <c r="BFS256"/>
      <c r="BFT256"/>
      <c r="BFU256"/>
      <c r="BFV256"/>
      <c r="BFW256"/>
      <c r="BFX256"/>
      <c r="BFY256"/>
      <c r="BFZ256"/>
      <c r="BGA256"/>
      <c r="BGB256"/>
      <c r="BGC256"/>
      <c r="BGD256"/>
      <c r="BGE256"/>
      <c r="BGF256"/>
      <c r="BGG256"/>
      <c r="BGH256"/>
      <c r="BGI256"/>
      <c r="BGJ256"/>
      <c r="BGK256"/>
      <c r="BGL256"/>
      <c r="BGM256"/>
      <c r="BGN256"/>
      <c r="BGO256"/>
      <c r="BGP256"/>
      <c r="BGQ256"/>
      <c r="BGR256"/>
      <c r="BGS256"/>
      <c r="BGT256"/>
      <c r="BGU256"/>
      <c r="BGV256"/>
      <c r="BGW256"/>
      <c r="BGX256"/>
      <c r="BGY256"/>
      <c r="BGZ256"/>
      <c r="BHA256"/>
      <c r="BHB256"/>
      <c r="BHC256"/>
      <c r="BHD256"/>
      <c r="BHE256"/>
      <c r="BHF256"/>
      <c r="BHG256"/>
      <c r="BHH256"/>
      <c r="BHI256"/>
      <c r="BHJ256"/>
      <c r="BHK256"/>
      <c r="BHL256"/>
      <c r="BHM256"/>
      <c r="BHN256"/>
      <c r="BHO256"/>
      <c r="BHP256"/>
      <c r="BHQ256"/>
      <c r="BHR256"/>
      <c r="BHS256"/>
      <c r="BHT256"/>
      <c r="BHU256"/>
      <c r="BHV256"/>
      <c r="BHW256"/>
      <c r="BHX256"/>
      <c r="BHY256"/>
      <c r="BHZ256"/>
      <c r="BIA256"/>
      <c r="BIB256"/>
      <c r="BIC256"/>
      <c r="BID256"/>
      <c r="BIE256"/>
      <c r="BIF256"/>
      <c r="BIG256"/>
      <c r="BIH256"/>
      <c r="BII256"/>
      <c r="BIJ256"/>
      <c r="BIK256"/>
      <c r="BIL256"/>
      <c r="BIM256"/>
      <c r="BIN256"/>
      <c r="BIO256"/>
      <c r="BIP256"/>
      <c r="BIQ256"/>
      <c r="BIR256"/>
      <c r="BIS256"/>
      <c r="BIT256"/>
      <c r="BIU256"/>
      <c r="BIV256"/>
      <c r="BIW256"/>
      <c r="BIX256"/>
      <c r="BIY256"/>
      <c r="BIZ256"/>
      <c r="BJA256"/>
      <c r="BJB256"/>
      <c r="BJC256"/>
      <c r="BJD256"/>
      <c r="BJE256"/>
      <c r="BJF256"/>
      <c r="BJG256"/>
      <c r="BJH256"/>
      <c r="BJI256"/>
      <c r="BJJ256"/>
      <c r="BJK256"/>
      <c r="BJL256"/>
      <c r="BJM256"/>
      <c r="BJN256"/>
      <c r="BJO256"/>
      <c r="BJP256"/>
      <c r="BJQ256"/>
      <c r="BJR256"/>
      <c r="BJS256"/>
      <c r="BJT256"/>
      <c r="BJU256"/>
      <c r="BJV256"/>
      <c r="BJW256"/>
      <c r="BJX256"/>
      <c r="BJY256"/>
      <c r="BJZ256"/>
      <c r="BKA256"/>
      <c r="BKB256"/>
      <c r="BKC256"/>
      <c r="BKD256"/>
      <c r="BKE256"/>
      <c r="BKF256"/>
      <c r="BKG256"/>
      <c r="BKH256"/>
      <c r="BKI256"/>
      <c r="BKJ256"/>
      <c r="BKK256"/>
      <c r="BKL256"/>
      <c r="BKM256"/>
      <c r="BKN256"/>
      <c r="BKO256"/>
      <c r="BKP256"/>
      <c r="BKQ256"/>
      <c r="BKR256"/>
      <c r="BKS256"/>
      <c r="BKT256"/>
      <c r="BKU256"/>
      <c r="BKV256"/>
      <c r="BKW256"/>
      <c r="BKX256"/>
      <c r="BKY256"/>
      <c r="BKZ256"/>
      <c r="BLA256"/>
      <c r="BLB256"/>
      <c r="BLC256"/>
      <c r="BLD256"/>
      <c r="BLE256"/>
      <c r="BLF256"/>
      <c r="BLG256"/>
      <c r="BLH256"/>
      <c r="BLI256"/>
      <c r="BLJ256"/>
      <c r="BLK256"/>
      <c r="BLL256"/>
      <c r="BLM256"/>
      <c r="BLN256"/>
      <c r="BLO256"/>
      <c r="BLP256"/>
      <c r="BLQ256"/>
      <c r="BLR256"/>
      <c r="BLS256"/>
      <c r="BLT256"/>
      <c r="BLU256"/>
      <c r="BLV256"/>
      <c r="BLW256"/>
      <c r="BLX256"/>
      <c r="BLY256"/>
      <c r="BLZ256"/>
      <c r="BMA256"/>
      <c r="BMB256"/>
      <c r="BMC256"/>
      <c r="BMD256"/>
      <c r="BME256"/>
      <c r="BMF256"/>
      <c r="BMG256"/>
      <c r="BMH256"/>
      <c r="BMI256"/>
      <c r="BMJ256"/>
      <c r="BMK256"/>
      <c r="BML256"/>
      <c r="BMM256"/>
      <c r="BMN256"/>
      <c r="BMO256"/>
      <c r="BMP256"/>
      <c r="BMQ256"/>
      <c r="BMR256"/>
      <c r="BMS256"/>
      <c r="BMT256"/>
      <c r="BMU256"/>
      <c r="BMV256"/>
      <c r="BMW256"/>
      <c r="BMX256"/>
      <c r="BMY256"/>
      <c r="BMZ256"/>
      <c r="BNA256"/>
      <c r="BNB256"/>
      <c r="BNC256"/>
      <c r="BND256"/>
      <c r="BNE256"/>
      <c r="BNF256"/>
      <c r="BNG256"/>
      <c r="BNH256"/>
      <c r="BNI256"/>
      <c r="BNJ256"/>
      <c r="BNK256"/>
      <c r="BNL256"/>
      <c r="BNM256"/>
      <c r="BNN256"/>
      <c r="BNO256"/>
      <c r="BNP256"/>
      <c r="BNQ256"/>
      <c r="BNR256"/>
      <c r="BNS256"/>
      <c r="BNT256"/>
      <c r="BNU256"/>
      <c r="BNV256"/>
      <c r="BNW256"/>
      <c r="BNX256"/>
      <c r="BNY256"/>
      <c r="BNZ256"/>
      <c r="BOA256"/>
      <c r="BOB256"/>
      <c r="BOC256"/>
      <c r="BOD256"/>
      <c r="BOE256"/>
      <c r="BOF256"/>
      <c r="BOG256"/>
      <c r="BOH256"/>
      <c r="BOI256"/>
      <c r="BOJ256"/>
      <c r="BOK256"/>
      <c r="BOL256"/>
      <c r="BOM256"/>
      <c r="BON256"/>
      <c r="BOO256"/>
      <c r="BOP256"/>
      <c r="BOQ256"/>
      <c r="BOR256"/>
      <c r="BOS256"/>
      <c r="BOT256"/>
      <c r="BOU256"/>
      <c r="BOV256"/>
      <c r="BOW256"/>
      <c r="BOX256"/>
      <c r="BOY256"/>
      <c r="BOZ256"/>
      <c r="BPA256"/>
      <c r="BPB256"/>
      <c r="BPC256"/>
      <c r="BPD256"/>
      <c r="BPE256"/>
      <c r="BPF256"/>
      <c r="BPG256"/>
      <c r="BPH256"/>
      <c r="BPI256"/>
      <c r="BPJ256"/>
      <c r="BPK256"/>
      <c r="BPL256"/>
      <c r="BPM256"/>
      <c r="BPN256"/>
      <c r="BPO256"/>
      <c r="BPP256"/>
      <c r="BPQ256"/>
      <c r="BPR256"/>
      <c r="BPS256"/>
      <c r="BPT256"/>
      <c r="BPU256"/>
      <c r="BPV256"/>
      <c r="BPW256"/>
      <c r="BPX256"/>
      <c r="BPY256"/>
      <c r="BPZ256"/>
      <c r="BQA256"/>
      <c r="BQB256"/>
      <c r="BQC256"/>
      <c r="BQD256"/>
      <c r="BQE256"/>
      <c r="BQF256"/>
      <c r="BQG256"/>
      <c r="BQH256"/>
      <c r="BQI256"/>
      <c r="BQJ256"/>
      <c r="BQK256"/>
      <c r="BQL256"/>
      <c r="BQM256"/>
      <c r="BQN256"/>
      <c r="BQO256"/>
      <c r="BQP256"/>
      <c r="BQQ256"/>
      <c r="BQR256"/>
      <c r="BQS256"/>
      <c r="BQT256"/>
      <c r="BQU256"/>
      <c r="BQV256"/>
      <c r="BQW256"/>
      <c r="BQX256"/>
      <c r="BQY256"/>
      <c r="BQZ256"/>
      <c r="BRA256"/>
      <c r="BRB256"/>
      <c r="BRC256"/>
      <c r="BRD256"/>
      <c r="BRE256"/>
      <c r="BRF256"/>
      <c r="BRG256"/>
      <c r="BRH256"/>
      <c r="BRI256"/>
      <c r="BRJ256"/>
      <c r="BRK256"/>
      <c r="BRL256"/>
      <c r="BRM256"/>
      <c r="BRN256"/>
      <c r="BRO256"/>
      <c r="BRP256"/>
      <c r="BRQ256"/>
      <c r="BRR256"/>
      <c r="BRS256"/>
      <c r="BRT256"/>
      <c r="BRU256"/>
      <c r="BRV256"/>
      <c r="BRW256"/>
      <c r="BRX256"/>
      <c r="BRY256"/>
      <c r="BRZ256"/>
      <c r="BSA256"/>
      <c r="BSB256"/>
      <c r="BSC256"/>
      <c r="BSD256"/>
      <c r="BSE256"/>
      <c r="BSF256"/>
      <c r="BSG256"/>
      <c r="BSH256"/>
      <c r="BSI256"/>
      <c r="BSJ256"/>
      <c r="BSK256"/>
      <c r="BSL256"/>
      <c r="BSM256"/>
      <c r="BSN256"/>
      <c r="BSO256"/>
      <c r="BSP256"/>
      <c r="BSQ256"/>
      <c r="BSR256"/>
      <c r="BSS256"/>
      <c r="BST256"/>
      <c r="BSU256"/>
      <c r="BSV256"/>
      <c r="BSW256"/>
      <c r="BSX256"/>
      <c r="BSY256"/>
      <c r="BSZ256"/>
      <c r="BTA256"/>
      <c r="BTB256"/>
      <c r="BTC256"/>
      <c r="BTD256"/>
      <c r="BTE256"/>
      <c r="BTF256"/>
      <c r="BTG256"/>
      <c r="BTH256"/>
      <c r="BTI256"/>
      <c r="BTJ256"/>
      <c r="BTK256"/>
      <c r="BTL256"/>
      <c r="BTM256"/>
      <c r="BTN256"/>
      <c r="BTO256"/>
      <c r="BTP256"/>
      <c r="BTQ256"/>
      <c r="BTR256"/>
      <c r="BTS256"/>
      <c r="BTT256"/>
      <c r="BTU256"/>
      <c r="BTV256"/>
      <c r="BTW256"/>
      <c r="BTX256"/>
      <c r="BTY256"/>
      <c r="BTZ256"/>
      <c r="BUA256"/>
      <c r="BUB256"/>
      <c r="BUC256"/>
      <c r="BUD256"/>
      <c r="BUE256"/>
      <c r="BUF256"/>
      <c r="BUG256"/>
      <c r="BUH256"/>
      <c r="BUI256"/>
      <c r="BUJ256"/>
      <c r="BUK256"/>
      <c r="BUL256"/>
      <c r="BUM256"/>
      <c r="BUN256"/>
      <c r="BUO256"/>
      <c r="BUP256"/>
      <c r="BUQ256"/>
      <c r="BUR256"/>
      <c r="BUS256"/>
      <c r="BUT256"/>
      <c r="BUU256"/>
      <c r="BUV256"/>
      <c r="BUW256"/>
      <c r="BUX256"/>
      <c r="BUY256"/>
      <c r="BUZ256"/>
      <c r="BVA256"/>
      <c r="BVB256"/>
      <c r="BVC256"/>
      <c r="BVD256"/>
      <c r="BVE256"/>
      <c r="BVF256"/>
      <c r="BVG256"/>
      <c r="BVH256"/>
      <c r="BVI256"/>
      <c r="BVJ256"/>
      <c r="BVK256"/>
      <c r="BVL256"/>
      <c r="BVM256"/>
      <c r="BVN256"/>
      <c r="BVO256"/>
      <c r="BVP256"/>
      <c r="BVQ256"/>
      <c r="BVR256"/>
      <c r="BVS256"/>
      <c r="BVT256"/>
      <c r="BVU256"/>
      <c r="BVV256"/>
      <c r="BVW256"/>
      <c r="BVX256"/>
      <c r="BVY256"/>
      <c r="BVZ256"/>
      <c r="BWA256"/>
      <c r="BWB256"/>
      <c r="BWC256"/>
      <c r="BWD256"/>
      <c r="BWE256"/>
      <c r="BWF256"/>
      <c r="BWG256"/>
      <c r="BWH256"/>
      <c r="BWI256"/>
      <c r="BWJ256"/>
      <c r="BWK256"/>
      <c r="BWL256"/>
      <c r="BWM256"/>
      <c r="BWN256"/>
      <c r="BWO256"/>
      <c r="BWP256"/>
      <c r="BWQ256"/>
      <c r="BWR256"/>
      <c r="BWS256"/>
      <c r="BWT256"/>
      <c r="BWU256"/>
      <c r="BWV256"/>
      <c r="BWW256"/>
      <c r="BWX256"/>
      <c r="BWY256"/>
      <c r="BWZ256"/>
      <c r="BXA256"/>
      <c r="BXB256"/>
      <c r="BXC256"/>
      <c r="BXD256"/>
      <c r="BXE256"/>
      <c r="BXF256"/>
      <c r="BXG256"/>
      <c r="BXH256"/>
      <c r="BXI256"/>
      <c r="BXJ256"/>
      <c r="BXK256"/>
      <c r="BXL256"/>
      <c r="BXM256"/>
      <c r="BXN256"/>
      <c r="BXO256"/>
      <c r="BXP256"/>
      <c r="BXQ256"/>
      <c r="BXR256"/>
      <c r="BXS256"/>
      <c r="BXT256"/>
      <c r="BXU256"/>
      <c r="BXV256"/>
      <c r="BXW256"/>
      <c r="BXX256"/>
      <c r="BXY256"/>
      <c r="BXZ256"/>
      <c r="BYA256"/>
      <c r="BYB256"/>
      <c r="BYC256"/>
      <c r="BYD256"/>
      <c r="BYE256"/>
      <c r="BYF256"/>
      <c r="BYG256"/>
      <c r="BYH256"/>
      <c r="BYI256"/>
      <c r="BYJ256"/>
      <c r="BYK256"/>
      <c r="BYL256"/>
      <c r="BYM256"/>
      <c r="BYN256"/>
      <c r="BYO256"/>
      <c r="BYP256"/>
      <c r="BYQ256"/>
      <c r="BYR256"/>
      <c r="BYS256"/>
      <c r="BYT256"/>
      <c r="BYU256"/>
      <c r="BYV256"/>
      <c r="BYW256"/>
      <c r="BYX256"/>
      <c r="BYY256"/>
      <c r="BYZ256"/>
      <c r="BZA256"/>
      <c r="BZB256"/>
      <c r="BZC256"/>
      <c r="BZD256"/>
      <c r="BZE256"/>
      <c r="BZF256"/>
      <c r="BZG256"/>
      <c r="BZH256"/>
      <c r="BZI256"/>
      <c r="BZJ256"/>
      <c r="BZK256"/>
      <c r="BZL256"/>
      <c r="BZM256"/>
      <c r="BZN256"/>
      <c r="BZO256"/>
      <c r="BZP256"/>
      <c r="BZQ256"/>
      <c r="BZR256"/>
      <c r="BZS256"/>
      <c r="BZT256"/>
      <c r="BZU256"/>
      <c r="BZV256"/>
      <c r="BZW256"/>
      <c r="BZX256"/>
      <c r="BZY256"/>
      <c r="BZZ256"/>
      <c r="CAA256"/>
      <c r="CAB256"/>
      <c r="CAC256"/>
      <c r="CAD256"/>
      <c r="CAE256"/>
      <c r="CAF256"/>
      <c r="CAG256"/>
      <c r="CAH256"/>
      <c r="CAI256"/>
      <c r="CAJ256"/>
      <c r="CAK256"/>
      <c r="CAL256"/>
      <c r="CAM256"/>
      <c r="CAN256"/>
      <c r="CAO256"/>
      <c r="CAP256"/>
      <c r="CAQ256"/>
      <c r="CAR256"/>
      <c r="CAS256"/>
      <c r="CAT256"/>
      <c r="CAU256"/>
      <c r="CAV256"/>
      <c r="CAW256"/>
      <c r="CAX256"/>
      <c r="CAY256"/>
      <c r="CAZ256"/>
      <c r="CBA256"/>
      <c r="CBB256"/>
      <c r="CBC256"/>
      <c r="CBD256"/>
      <c r="CBE256"/>
      <c r="CBF256"/>
      <c r="CBG256"/>
      <c r="CBH256"/>
      <c r="CBI256"/>
      <c r="CBJ256"/>
      <c r="CBK256"/>
      <c r="CBL256"/>
      <c r="CBM256"/>
      <c r="CBN256"/>
      <c r="CBO256"/>
      <c r="CBP256"/>
      <c r="CBQ256"/>
      <c r="CBR256"/>
      <c r="CBS256"/>
      <c r="CBT256"/>
      <c r="CBU256"/>
      <c r="CBV256"/>
      <c r="CBW256"/>
      <c r="CBX256"/>
      <c r="CBY256"/>
      <c r="CBZ256"/>
      <c r="CCA256"/>
      <c r="CCB256"/>
      <c r="CCC256"/>
      <c r="CCD256"/>
      <c r="CCE256"/>
      <c r="CCF256"/>
      <c r="CCG256"/>
      <c r="CCH256"/>
      <c r="CCI256"/>
      <c r="CCJ256"/>
      <c r="CCK256"/>
      <c r="CCL256"/>
      <c r="CCM256"/>
      <c r="CCN256"/>
      <c r="CCO256"/>
      <c r="CCP256"/>
      <c r="CCQ256"/>
      <c r="CCR256"/>
      <c r="CCS256"/>
      <c r="CCT256"/>
      <c r="CCU256"/>
      <c r="CCV256"/>
      <c r="CCW256"/>
      <c r="CCX256"/>
      <c r="CCY256"/>
      <c r="CCZ256"/>
      <c r="CDA256"/>
      <c r="CDB256"/>
      <c r="CDC256"/>
      <c r="CDD256"/>
      <c r="CDE256"/>
      <c r="CDF256"/>
      <c r="CDG256"/>
      <c r="CDH256"/>
      <c r="CDI256"/>
      <c r="CDJ256"/>
      <c r="CDK256"/>
      <c r="CDL256"/>
      <c r="CDM256"/>
      <c r="CDN256"/>
      <c r="CDO256"/>
      <c r="CDP256"/>
      <c r="CDQ256"/>
      <c r="CDR256"/>
      <c r="CDS256"/>
      <c r="CDT256"/>
      <c r="CDU256"/>
      <c r="CDV256"/>
      <c r="CDW256"/>
      <c r="CDX256"/>
      <c r="CDY256"/>
      <c r="CDZ256"/>
      <c r="CEA256"/>
      <c r="CEB256"/>
      <c r="CEC256"/>
      <c r="CED256"/>
      <c r="CEE256"/>
      <c r="CEF256"/>
      <c r="CEG256"/>
      <c r="CEH256"/>
      <c r="CEI256"/>
      <c r="CEJ256"/>
      <c r="CEK256"/>
      <c r="CEL256"/>
      <c r="CEM256"/>
      <c r="CEN256"/>
      <c r="CEO256"/>
      <c r="CEP256"/>
      <c r="CEQ256"/>
      <c r="CER256"/>
      <c r="CES256"/>
      <c r="CET256"/>
      <c r="CEU256"/>
      <c r="CEV256"/>
      <c r="CEW256"/>
      <c r="CEX256"/>
      <c r="CEY256"/>
      <c r="CEZ256"/>
      <c r="CFA256"/>
      <c r="CFB256"/>
      <c r="CFC256"/>
      <c r="CFD256"/>
      <c r="CFE256"/>
      <c r="CFF256"/>
      <c r="CFG256"/>
      <c r="CFH256"/>
      <c r="CFI256"/>
      <c r="CFJ256"/>
      <c r="CFK256"/>
      <c r="CFL256"/>
      <c r="CFM256"/>
      <c r="CFN256"/>
      <c r="CFO256"/>
      <c r="CFP256"/>
      <c r="CFQ256"/>
      <c r="CFR256"/>
      <c r="CFS256"/>
      <c r="CFT256"/>
      <c r="CFU256"/>
      <c r="CFV256"/>
      <c r="CFW256"/>
      <c r="CFX256"/>
      <c r="CFY256"/>
      <c r="CFZ256"/>
      <c r="CGA256"/>
      <c r="CGB256"/>
      <c r="CGC256"/>
      <c r="CGD256"/>
      <c r="CGE256"/>
      <c r="CGF256"/>
      <c r="CGG256"/>
      <c r="CGH256"/>
      <c r="CGI256"/>
      <c r="CGJ256"/>
      <c r="CGK256"/>
      <c r="CGL256"/>
      <c r="CGM256"/>
      <c r="CGN256"/>
      <c r="CGO256"/>
      <c r="CGP256"/>
      <c r="CGQ256"/>
      <c r="CGR256"/>
      <c r="CGS256"/>
      <c r="CGT256"/>
      <c r="CGU256"/>
      <c r="CGV256"/>
      <c r="CGW256"/>
      <c r="CGX256"/>
      <c r="CGY256"/>
      <c r="CGZ256"/>
      <c r="CHA256"/>
      <c r="CHB256"/>
      <c r="CHC256"/>
      <c r="CHD256"/>
      <c r="CHE256"/>
      <c r="CHF256"/>
      <c r="CHG256"/>
      <c r="CHH256"/>
      <c r="CHI256"/>
      <c r="CHJ256"/>
      <c r="CHK256"/>
      <c r="CHL256"/>
      <c r="CHM256"/>
      <c r="CHN256"/>
      <c r="CHO256"/>
      <c r="CHP256"/>
      <c r="CHQ256"/>
      <c r="CHR256"/>
      <c r="CHS256"/>
      <c r="CHT256"/>
      <c r="CHU256"/>
      <c r="CHV256"/>
      <c r="CHW256"/>
      <c r="CHX256"/>
      <c r="CHY256"/>
      <c r="CHZ256"/>
      <c r="CIA256"/>
      <c r="CIB256"/>
      <c r="CIC256"/>
      <c r="CID256"/>
      <c r="CIE256"/>
      <c r="CIF256"/>
      <c r="CIG256"/>
      <c r="CIH256"/>
      <c r="CII256"/>
      <c r="CIJ256"/>
      <c r="CIK256"/>
      <c r="CIL256"/>
      <c r="CIM256"/>
      <c r="CIN256"/>
      <c r="CIO256"/>
      <c r="CIP256"/>
      <c r="CIQ256"/>
      <c r="CIR256"/>
      <c r="CIS256"/>
      <c r="CIT256"/>
      <c r="CIU256"/>
      <c r="CIV256"/>
      <c r="CIW256"/>
      <c r="CIX256"/>
      <c r="CIY256"/>
      <c r="CIZ256"/>
      <c r="CJA256"/>
      <c r="CJB256"/>
      <c r="CJC256"/>
      <c r="CJD256"/>
      <c r="CJE256"/>
      <c r="CJF256"/>
      <c r="CJG256"/>
      <c r="CJH256"/>
      <c r="CJI256"/>
      <c r="CJJ256"/>
      <c r="CJK256"/>
      <c r="CJL256"/>
      <c r="CJM256"/>
      <c r="CJN256"/>
      <c r="CJO256"/>
      <c r="CJP256"/>
      <c r="CJQ256"/>
      <c r="CJR256"/>
      <c r="CJS256"/>
      <c r="CJT256"/>
      <c r="CJU256"/>
      <c r="CJV256"/>
      <c r="CJW256"/>
      <c r="CJX256"/>
      <c r="CJY256"/>
      <c r="CJZ256"/>
      <c r="CKA256"/>
      <c r="CKB256"/>
      <c r="CKC256"/>
      <c r="CKD256"/>
      <c r="CKE256"/>
      <c r="CKF256"/>
      <c r="CKG256"/>
      <c r="CKH256"/>
      <c r="CKI256"/>
      <c r="CKJ256"/>
      <c r="CKK256"/>
      <c r="CKL256"/>
      <c r="CKM256"/>
      <c r="CKN256"/>
      <c r="CKO256"/>
      <c r="CKP256"/>
      <c r="CKQ256"/>
      <c r="CKR256"/>
      <c r="CKS256"/>
      <c r="CKT256"/>
      <c r="CKU256"/>
      <c r="CKV256"/>
      <c r="CKW256"/>
      <c r="CKX256"/>
      <c r="CKY256"/>
      <c r="CKZ256"/>
      <c r="CLA256"/>
      <c r="CLB256"/>
      <c r="CLC256"/>
      <c r="CLD256"/>
      <c r="CLE256"/>
      <c r="CLF256"/>
      <c r="CLG256"/>
      <c r="CLH256"/>
      <c r="CLI256"/>
      <c r="CLJ256"/>
      <c r="CLK256"/>
      <c r="CLL256"/>
      <c r="CLM256"/>
      <c r="CLN256"/>
      <c r="CLO256"/>
      <c r="CLP256"/>
      <c r="CLQ256"/>
      <c r="CLR256"/>
      <c r="CLS256"/>
      <c r="CLT256"/>
      <c r="CLU256"/>
      <c r="CLV256"/>
      <c r="CLW256"/>
      <c r="CLX256"/>
      <c r="CLY256"/>
      <c r="CLZ256"/>
      <c r="CMA256"/>
      <c r="CMB256"/>
      <c r="CMC256"/>
      <c r="CMD256"/>
      <c r="CME256"/>
      <c r="CMF256"/>
      <c r="CMG256"/>
      <c r="CMH256"/>
      <c r="CMI256"/>
      <c r="CMJ256"/>
      <c r="CMK256"/>
      <c r="CML256"/>
      <c r="CMM256"/>
      <c r="CMN256"/>
      <c r="CMO256"/>
      <c r="CMP256"/>
      <c r="CMQ256"/>
      <c r="CMR256"/>
      <c r="CMS256"/>
      <c r="CMT256"/>
      <c r="CMU256"/>
      <c r="CMV256"/>
      <c r="CMW256"/>
      <c r="CMX256"/>
      <c r="CMY256"/>
      <c r="CMZ256"/>
      <c r="CNA256"/>
      <c r="CNB256"/>
      <c r="CNC256"/>
      <c r="CND256"/>
      <c r="CNE256"/>
      <c r="CNF256"/>
      <c r="CNG256"/>
      <c r="CNH256"/>
      <c r="CNI256"/>
      <c r="CNJ256"/>
      <c r="CNK256"/>
      <c r="CNL256"/>
      <c r="CNM256"/>
      <c r="CNN256"/>
      <c r="CNO256"/>
      <c r="CNP256"/>
      <c r="CNQ256"/>
      <c r="CNR256"/>
      <c r="CNS256"/>
      <c r="CNT256"/>
      <c r="CNU256"/>
      <c r="CNV256"/>
      <c r="CNW256"/>
      <c r="CNX256"/>
      <c r="CNY256"/>
      <c r="CNZ256"/>
      <c r="COA256"/>
      <c r="COB256"/>
      <c r="COC256"/>
      <c r="COD256"/>
      <c r="COE256"/>
      <c r="COF256"/>
      <c r="COG256"/>
      <c r="COH256"/>
      <c r="COI256"/>
      <c r="COJ256"/>
      <c r="COK256"/>
      <c r="COL256"/>
      <c r="COM256"/>
      <c r="CON256"/>
      <c r="COO256"/>
      <c r="COP256"/>
      <c r="COQ256"/>
      <c r="COR256"/>
      <c r="COS256"/>
      <c r="COT256"/>
      <c r="COU256"/>
      <c r="COV256"/>
      <c r="COW256"/>
      <c r="COX256"/>
      <c r="COY256"/>
      <c r="COZ256"/>
      <c r="CPA256"/>
      <c r="CPB256"/>
      <c r="CPC256"/>
      <c r="CPD256"/>
      <c r="CPE256"/>
      <c r="CPF256"/>
      <c r="CPG256"/>
      <c r="CPH256"/>
      <c r="CPI256"/>
      <c r="CPJ256"/>
      <c r="CPK256"/>
      <c r="CPL256"/>
      <c r="CPM256"/>
      <c r="CPN256"/>
      <c r="CPO256"/>
      <c r="CPP256"/>
      <c r="CPQ256"/>
      <c r="CPR256"/>
      <c r="CPS256"/>
      <c r="CPT256"/>
      <c r="CPU256"/>
      <c r="CPV256"/>
      <c r="CPW256"/>
      <c r="CPX256"/>
      <c r="CPY256"/>
      <c r="CPZ256"/>
      <c r="CQA256"/>
      <c r="CQB256"/>
      <c r="CQC256"/>
      <c r="CQD256"/>
      <c r="CQE256"/>
      <c r="CQF256"/>
      <c r="CQG256"/>
      <c r="CQH256"/>
      <c r="CQI256"/>
      <c r="CQJ256"/>
      <c r="CQK256"/>
      <c r="CQL256"/>
      <c r="CQM256"/>
      <c r="CQN256"/>
      <c r="CQO256"/>
      <c r="CQP256"/>
      <c r="CQQ256"/>
      <c r="CQR256"/>
      <c r="CQS256"/>
      <c r="CQT256"/>
      <c r="CQU256"/>
      <c r="CQV256"/>
      <c r="CQW256"/>
      <c r="CQX256"/>
      <c r="CQY256"/>
      <c r="CQZ256"/>
      <c r="CRA256"/>
      <c r="CRB256"/>
      <c r="CRC256"/>
      <c r="CRD256"/>
      <c r="CRE256"/>
      <c r="CRF256"/>
      <c r="CRG256"/>
      <c r="CRH256"/>
      <c r="CRI256"/>
      <c r="CRJ256"/>
      <c r="CRK256"/>
      <c r="CRL256"/>
      <c r="CRM256"/>
      <c r="CRN256"/>
      <c r="CRO256"/>
      <c r="CRP256"/>
      <c r="CRQ256"/>
      <c r="CRR256"/>
      <c r="CRS256"/>
      <c r="CRT256"/>
      <c r="CRU256"/>
      <c r="CRV256"/>
      <c r="CRW256"/>
      <c r="CRX256"/>
      <c r="CRY256"/>
      <c r="CRZ256"/>
      <c r="CSA256"/>
      <c r="CSB256"/>
      <c r="CSC256"/>
      <c r="CSD256"/>
      <c r="CSE256"/>
      <c r="CSF256"/>
      <c r="CSG256"/>
      <c r="CSH256"/>
      <c r="CSI256"/>
      <c r="CSJ256"/>
      <c r="CSK256"/>
      <c r="CSL256"/>
      <c r="CSM256"/>
      <c r="CSN256"/>
      <c r="CSO256"/>
      <c r="CSP256"/>
      <c r="CSQ256"/>
      <c r="CSR256"/>
      <c r="CSS256"/>
      <c r="CST256"/>
      <c r="CSU256"/>
      <c r="CSV256"/>
      <c r="CSW256"/>
      <c r="CSX256"/>
      <c r="CSY256"/>
      <c r="CSZ256"/>
      <c r="CTA256"/>
      <c r="CTB256"/>
      <c r="CTC256"/>
      <c r="CTD256"/>
      <c r="CTE256"/>
      <c r="CTF256"/>
      <c r="CTG256"/>
      <c r="CTH256"/>
      <c r="CTI256"/>
      <c r="CTJ256"/>
      <c r="CTK256"/>
      <c r="CTL256"/>
      <c r="CTM256"/>
      <c r="CTN256"/>
      <c r="CTO256"/>
      <c r="CTP256"/>
      <c r="CTQ256"/>
      <c r="CTR256"/>
      <c r="CTS256"/>
      <c r="CTT256"/>
      <c r="CTU256"/>
      <c r="CTV256"/>
      <c r="CTW256"/>
      <c r="CTX256"/>
      <c r="CTY256"/>
      <c r="CTZ256"/>
      <c r="CUA256"/>
      <c r="CUB256"/>
      <c r="CUC256"/>
      <c r="CUD256"/>
      <c r="CUE256"/>
      <c r="CUF256"/>
      <c r="CUG256"/>
      <c r="CUH256"/>
      <c r="CUI256"/>
      <c r="CUJ256"/>
      <c r="CUK256"/>
      <c r="CUL256"/>
      <c r="CUM256"/>
      <c r="CUN256"/>
      <c r="CUO256"/>
      <c r="CUP256"/>
      <c r="CUQ256"/>
      <c r="CUR256"/>
      <c r="CUS256"/>
      <c r="CUT256"/>
      <c r="CUU256"/>
      <c r="CUV256"/>
      <c r="CUW256"/>
      <c r="CUX256"/>
      <c r="CUY256"/>
      <c r="CUZ256"/>
      <c r="CVA256"/>
      <c r="CVB256"/>
      <c r="CVC256"/>
      <c r="CVD256"/>
      <c r="CVE256"/>
      <c r="CVF256"/>
      <c r="CVG256"/>
      <c r="CVH256"/>
      <c r="CVI256"/>
      <c r="CVJ256"/>
      <c r="CVK256"/>
      <c r="CVL256"/>
      <c r="CVM256"/>
      <c r="CVN256"/>
      <c r="CVO256"/>
      <c r="CVP256"/>
      <c r="CVQ256"/>
      <c r="CVR256"/>
      <c r="CVS256"/>
      <c r="CVT256"/>
      <c r="CVU256"/>
      <c r="CVV256"/>
      <c r="CVW256"/>
      <c r="CVX256"/>
      <c r="CVY256"/>
      <c r="CVZ256"/>
      <c r="CWA256"/>
      <c r="CWB256"/>
      <c r="CWC256"/>
      <c r="CWD256"/>
      <c r="CWE256"/>
      <c r="CWF256"/>
      <c r="CWG256"/>
      <c r="CWH256"/>
      <c r="CWI256"/>
      <c r="CWJ256"/>
      <c r="CWK256"/>
      <c r="CWL256"/>
      <c r="CWM256"/>
      <c r="CWN256"/>
      <c r="CWO256"/>
      <c r="CWP256"/>
      <c r="CWQ256"/>
      <c r="CWR256"/>
      <c r="CWS256"/>
      <c r="CWT256"/>
      <c r="CWU256"/>
      <c r="CWV256"/>
      <c r="CWW256"/>
      <c r="CWX256"/>
      <c r="CWY256"/>
      <c r="CWZ256"/>
      <c r="CXA256"/>
      <c r="CXB256"/>
      <c r="CXC256"/>
      <c r="CXD256"/>
      <c r="CXE256"/>
      <c r="CXF256"/>
      <c r="CXG256"/>
      <c r="CXH256"/>
      <c r="CXI256"/>
      <c r="CXJ256"/>
      <c r="CXK256"/>
      <c r="CXL256"/>
      <c r="CXM256"/>
      <c r="CXN256"/>
      <c r="CXO256"/>
      <c r="CXP256"/>
      <c r="CXQ256"/>
      <c r="CXR256"/>
      <c r="CXS256"/>
      <c r="CXT256"/>
      <c r="CXU256"/>
      <c r="CXV256"/>
      <c r="CXW256"/>
      <c r="CXX256"/>
      <c r="CXY256"/>
      <c r="CXZ256"/>
      <c r="CYA256"/>
      <c r="CYB256"/>
      <c r="CYC256"/>
      <c r="CYD256"/>
      <c r="CYE256"/>
      <c r="CYF256"/>
      <c r="CYG256"/>
      <c r="CYH256"/>
      <c r="CYI256"/>
      <c r="CYJ256"/>
      <c r="CYK256"/>
      <c r="CYL256"/>
      <c r="CYM256"/>
      <c r="CYN256"/>
      <c r="CYO256"/>
      <c r="CYP256"/>
      <c r="CYQ256"/>
      <c r="CYR256"/>
      <c r="CYS256"/>
      <c r="CYT256"/>
      <c r="CYU256"/>
      <c r="CYV256"/>
      <c r="CYW256"/>
      <c r="CYX256"/>
      <c r="CYY256"/>
      <c r="CYZ256"/>
      <c r="CZA256"/>
      <c r="CZB256"/>
      <c r="CZC256"/>
      <c r="CZD256"/>
      <c r="CZE256"/>
      <c r="CZF256"/>
      <c r="CZG256"/>
      <c r="CZH256"/>
      <c r="CZI256"/>
      <c r="CZJ256"/>
      <c r="CZK256"/>
      <c r="CZL256"/>
      <c r="CZM256"/>
      <c r="CZN256"/>
      <c r="CZO256"/>
      <c r="CZP256"/>
      <c r="CZQ256"/>
      <c r="CZR256"/>
      <c r="CZS256"/>
      <c r="CZT256"/>
      <c r="CZU256"/>
      <c r="CZV256"/>
      <c r="CZW256"/>
      <c r="CZX256"/>
      <c r="CZY256"/>
      <c r="CZZ256"/>
      <c r="DAA256"/>
      <c r="DAB256"/>
      <c r="DAC256"/>
      <c r="DAD256"/>
      <c r="DAE256"/>
      <c r="DAF256"/>
      <c r="DAG256"/>
      <c r="DAH256"/>
      <c r="DAI256"/>
      <c r="DAJ256"/>
      <c r="DAK256"/>
      <c r="DAL256"/>
      <c r="DAM256"/>
      <c r="DAN256"/>
      <c r="DAO256"/>
      <c r="DAP256"/>
      <c r="DAQ256"/>
      <c r="DAR256"/>
      <c r="DAS256"/>
      <c r="DAT256"/>
      <c r="DAU256"/>
      <c r="DAV256"/>
      <c r="DAW256"/>
      <c r="DAX256"/>
      <c r="DAY256"/>
      <c r="DAZ256"/>
      <c r="DBA256"/>
      <c r="DBB256"/>
      <c r="DBC256"/>
      <c r="DBD256"/>
      <c r="DBE256"/>
      <c r="DBF256"/>
      <c r="DBG256"/>
      <c r="DBH256"/>
      <c r="DBI256"/>
      <c r="DBJ256"/>
      <c r="DBK256"/>
      <c r="DBL256"/>
      <c r="DBM256"/>
      <c r="DBN256"/>
      <c r="DBO256"/>
      <c r="DBP256"/>
      <c r="DBQ256"/>
      <c r="DBR256"/>
      <c r="DBS256"/>
      <c r="DBT256"/>
      <c r="DBU256"/>
      <c r="DBV256"/>
      <c r="DBW256"/>
      <c r="DBX256"/>
      <c r="DBY256"/>
      <c r="DBZ256"/>
      <c r="DCA256"/>
      <c r="DCB256"/>
      <c r="DCC256"/>
      <c r="DCD256"/>
      <c r="DCE256"/>
      <c r="DCF256"/>
      <c r="DCG256"/>
      <c r="DCH256"/>
      <c r="DCI256"/>
      <c r="DCJ256"/>
      <c r="DCK256"/>
      <c r="DCL256"/>
      <c r="DCM256"/>
      <c r="DCN256"/>
      <c r="DCO256"/>
      <c r="DCP256"/>
      <c r="DCQ256"/>
      <c r="DCR256"/>
      <c r="DCS256"/>
      <c r="DCT256"/>
      <c r="DCU256"/>
      <c r="DCV256"/>
      <c r="DCW256"/>
      <c r="DCX256"/>
      <c r="DCY256"/>
      <c r="DCZ256"/>
      <c r="DDA256"/>
      <c r="DDB256"/>
      <c r="DDC256"/>
      <c r="DDD256"/>
      <c r="DDE256"/>
      <c r="DDF256"/>
      <c r="DDG256"/>
      <c r="DDH256"/>
      <c r="DDI256"/>
      <c r="DDJ256"/>
      <c r="DDK256"/>
      <c r="DDL256"/>
      <c r="DDM256"/>
      <c r="DDN256"/>
      <c r="DDO256"/>
      <c r="DDP256"/>
      <c r="DDQ256"/>
      <c r="DDR256"/>
      <c r="DDS256"/>
      <c r="DDT256"/>
      <c r="DDU256"/>
      <c r="DDV256"/>
      <c r="DDW256"/>
      <c r="DDX256"/>
      <c r="DDY256"/>
      <c r="DDZ256"/>
      <c r="DEA256"/>
      <c r="DEB256"/>
      <c r="DEC256"/>
      <c r="DED256"/>
      <c r="DEE256"/>
      <c r="DEF256"/>
      <c r="DEG256"/>
      <c r="DEH256"/>
      <c r="DEI256"/>
      <c r="DEJ256"/>
      <c r="DEK256"/>
      <c r="DEL256"/>
      <c r="DEM256"/>
      <c r="DEN256"/>
      <c r="DEO256"/>
      <c r="DEP256"/>
      <c r="DEQ256"/>
      <c r="DER256"/>
      <c r="DES256"/>
      <c r="DET256"/>
      <c r="DEU256"/>
      <c r="DEV256"/>
      <c r="DEW256"/>
      <c r="DEX256"/>
      <c r="DEY256"/>
      <c r="DEZ256"/>
      <c r="DFA256"/>
      <c r="DFB256"/>
      <c r="DFC256"/>
      <c r="DFD256"/>
      <c r="DFE256"/>
      <c r="DFF256"/>
      <c r="DFG256"/>
      <c r="DFH256"/>
      <c r="DFI256"/>
      <c r="DFJ256"/>
      <c r="DFK256"/>
      <c r="DFL256"/>
      <c r="DFM256"/>
      <c r="DFN256"/>
      <c r="DFO256"/>
      <c r="DFP256"/>
      <c r="DFQ256"/>
      <c r="DFR256"/>
      <c r="DFS256"/>
      <c r="DFT256"/>
      <c r="DFU256"/>
      <c r="DFV256"/>
      <c r="DFW256"/>
      <c r="DFX256"/>
      <c r="DFY256"/>
      <c r="DFZ256"/>
      <c r="DGA256"/>
      <c r="DGB256"/>
      <c r="DGC256"/>
      <c r="DGD256"/>
      <c r="DGE256"/>
      <c r="DGF256"/>
      <c r="DGG256"/>
      <c r="DGH256"/>
      <c r="DGI256"/>
      <c r="DGJ256"/>
      <c r="DGK256"/>
      <c r="DGL256"/>
      <c r="DGM256"/>
      <c r="DGN256"/>
      <c r="DGO256"/>
      <c r="DGP256"/>
      <c r="DGQ256"/>
      <c r="DGR256"/>
      <c r="DGS256"/>
      <c r="DGT256"/>
      <c r="DGU256"/>
      <c r="DGV256"/>
      <c r="DGW256"/>
      <c r="DGX256"/>
      <c r="DGY256"/>
      <c r="DGZ256"/>
      <c r="DHA256"/>
      <c r="DHB256"/>
      <c r="DHC256"/>
      <c r="DHD256"/>
      <c r="DHE256"/>
      <c r="DHF256"/>
      <c r="DHG256"/>
      <c r="DHH256"/>
      <c r="DHI256"/>
      <c r="DHJ256"/>
      <c r="DHK256"/>
      <c r="DHL256"/>
      <c r="DHM256"/>
      <c r="DHN256"/>
      <c r="DHO256"/>
      <c r="DHP256"/>
      <c r="DHQ256"/>
      <c r="DHR256"/>
      <c r="DHS256"/>
      <c r="DHT256"/>
      <c r="DHU256"/>
      <c r="DHV256"/>
      <c r="DHW256"/>
      <c r="DHX256"/>
      <c r="DHY256"/>
      <c r="DHZ256"/>
      <c r="DIA256"/>
      <c r="DIB256"/>
      <c r="DIC256"/>
      <c r="DID256"/>
      <c r="DIE256"/>
      <c r="DIF256"/>
      <c r="DIG256"/>
      <c r="DIH256"/>
      <c r="DII256"/>
      <c r="DIJ256"/>
      <c r="DIK256"/>
      <c r="DIL256"/>
      <c r="DIM256"/>
      <c r="DIN256"/>
      <c r="DIO256"/>
      <c r="DIP256"/>
      <c r="DIQ256"/>
      <c r="DIR256"/>
      <c r="DIS256"/>
      <c r="DIT256"/>
      <c r="DIU256"/>
      <c r="DIV256"/>
      <c r="DIW256"/>
      <c r="DIX256"/>
      <c r="DIY256"/>
      <c r="DIZ256"/>
      <c r="DJA256"/>
      <c r="DJB256"/>
      <c r="DJC256"/>
      <c r="DJD256"/>
      <c r="DJE256"/>
      <c r="DJF256"/>
      <c r="DJG256"/>
      <c r="DJH256"/>
      <c r="DJI256"/>
      <c r="DJJ256"/>
      <c r="DJK256"/>
      <c r="DJL256"/>
      <c r="DJM256"/>
      <c r="DJN256"/>
      <c r="DJO256"/>
      <c r="DJP256"/>
      <c r="DJQ256"/>
      <c r="DJR256"/>
      <c r="DJS256"/>
      <c r="DJT256"/>
      <c r="DJU256"/>
      <c r="DJV256"/>
      <c r="DJW256"/>
      <c r="DJX256"/>
      <c r="DJY256"/>
      <c r="DJZ256"/>
      <c r="DKA256"/>
      <c r="DKB256"/>
      <c r="DKC256"/>
      <c r="DKD256"/>
      <c r="DKE256"/>
      <c r="DKF256"/>
      <c r="DKG256"/>
      <c r="DKH256"/>
      <c r="DKI256"/>
      <c r="DKJ256"/>
      <c r="DKK256"/>
      <c r="DKL256"/>
      <c r="DKM256"/>
      <c r="DKN256"/>
      <c r="DKO256"/>
      <c r="DKP256"/>
      <c r="DKQ256"/>
      <c r="DKR256"/>
      <c r="DKS256"/>
      <c r="DKT256"/>
      <c r="DKU256"/>
      <c r="DKV256"/>
      <c r="DKW256"/>
      <c r="DKX256"/>
      <c r="DKY256"/>
      <c r="DKZ256"/>
      <c r="DLA256"/>
      <c r="DLB256"/>
      <c r="DLC256"/>
      <c r="DLD256"/>
      <c r="DLE256"/>
      <c r="DLF256"/>
      <c r="DLG256"/>
      <c r="DLH256"/>
      <c r="DLI256"/>
      <c r="DLJ256"/>
      <c r="DLK256"/>
      <c r="DLL256"/>
      <c r="DLM256"/>
      <c r="DLN256"/>
      <c r="DLO256"/>
      <c r="DLP256"/>
      <c r="DLQ256"/>
      <c r="DLR256"/>
      <c r="DLS256"/>
      <c r="DLT256"/>
      <c r="DLU256"/>
      <c r="DLV256"/>
      <c r="DLW256"/>
      <c r="DLX256"/>
      <c r="DLY256"/>
      <c r="DLZ256"/>
      <c r="DMA256"/>
      <c r="DMB256"/>
      <c r="DMC256"/>
      <c r="DMD256"/>
      <c r="DME256"/>
      <c r="DMF256"/>
      <c r="DMG256"/>
      <c r="DMH256"/>
      <c r="DMI256"/>
      <c r="DMJ256"/>
      <c r="DMK256"/>
      <c r="DML256"/>
      <c r="DMM256"/>
      <c r="DMN256"/>
      <c r="DMO256"/>
      <c r="DMP256"/>
      <c r="DMQ256"/>
      <c r="DMR256"/>
      <c r="DMS256"/>
      <c r="DMT256"/>
      <c r="DMU256"/>
      <c r="DMV256"/>
      <c r="DMW256"/>
      <c r="DMX256"/>
      <c r="DMY256"/>
      <c r="DMZ256"/>
      <c r="DNA256"/>
      <c r="DNB256"/>
      <c r="DNC256"/>
      <c r="DND256"/>
      <c r="DNE256"/>
      <c r="DNF256"/>
      <c r="DNG256"/>
      <c r="DNH256"/>
      <c r="DNI256"/>
      <c r="DNJ256"/>
      <c r="DNK256"/>
      <c r="DNL256"/>
      <c r="DNM256"/>
      <c r="DNN256"/>
      <c r="DNO256"/>
      <c r="DNP256"/>
      <c r="DNQ256"/>
      <c r="DNR256"/>
      <c r="DNS256"/>
      <c r="DNT256"/>
      <c r="DNU256"/>
      <c r="DNV256"/>
      <c r="DNW256"/>
      <c r="DNX256"/>
      <c r="DNY256"/>
      <c r="DNZ256"/>
      <c r="DOA256"/>
      <c r="DOB256"/>
      <c r="DOC256"/>
      <c r="DOD256"/>
      <c r="DOE256"/>
      <c r="DOF256"/>
      <c r="DOG256"/>
      <c r="DOH256"/>
      <c r="DOI256"/>
      <c r="DOJ256"/>
      <c r="DOK256"/>
      <c r="DOL256"/>
      <c r="DOM256"/>
      <c r="DON256"/>
      <c r="DOO256"/>
      <c r="DOP256"/>
      <c r="DOQ256"/>
      <c r="DOR256"/>
      <c r="DOS256"/>
      <c r="DOT256"/>
      <c r="DOU256"/>
      <c r="DOV256"/>
      <c r="DOW256"/>
      <c r="DOX256"/>
      <c r="DOY256"/>
      <c r="DOZ256"/>
      <c r="DPA256"/>
      <c r="DPB256"/>
      <c r="DPC256"/>
      <c r="DPD256"/>
      <c r="DPE256"/>
      <c r="DPF256"/>
      <c r="DPG256"/>
      <c r="DPH256"/>
      <c r="DPI256"/>
      <c r="DPJ256"/>
      <c r="DPK256"/>
      <c r="DPL256"/>
      <c r="DPM256"/>
      <c r="DPN256"/>
      <c r="DPO256"/>
      <c r="DPP256"/>
      <c r="DPQ256"/>
      <c r="DPR256"/>
      <c r="DPS256"/>
      <c r="DPT256"/>
      <c r="DPU256"/>
      <c r="DPV256"/>
      <c r="DPW256"/>
      <c r="DPX256"/>
      <c r="DPY256"/>
      <c r="DPZ256"/>
      <c r="DQA256"/>
      <c r="DQB256"/>
      <c r="DQC256"/>
      <c r="DQD256"/>
      <c r="DQE256"/>
      <c r="DQF256"/>
      <c r="DQG256"/>
      <c r="DQH256"/>
      <c r="DQI256"/>
      <c r="DQJ256"/>
      <c r="DQK256"/>
      <c r="DQL256"/>
      <c r="DQM256"/>
      <c r="DQN256"/>
      <c r="DQO256"/>
      <c r="DQP256"/>
      <c r="DQQ256"/>
      <c r="DQR256"/>
      <c r="DQS256"/>
      <c r="DQT256"/>
      <c r="DQU256"/>
      <c r="DQV256"/>
      <c r="DQW256"/>
      <c r="DQX256"/>
      <c r="DQY256"/>
      <c r="DQZ256"/>
      <c r="DRA256"/>
      <c r="DRB256"/>
      <c r="DRC256"/>
      <c r="DRD256"/>
      <c r="DRE256"/>
      <c r="DRF256"/>
      <c r="DRG256"/>
      <c r="DRH256"/>
      <c r="DRI256"/>
      <c r="DRJ256"/>
      <c r="DRK256"/>
      <c r="DRL256"/>
      <c r="DRM256"/>
      <c r="DRN256"/>
      <c r="DRO256"/>
      <c r="DRP256"/>
      <c r="DRQ256"/>
      <c r="DRR256"/>
      <c r="DRS256"/>
      <c r="DRT256"/>
      <c r="DRU256"/>
      <c r="DRV256"/>
      <c r="DRW256"/>
      <c r="DRX256"/>
      <c r="DRY256"/>
      <c r="DRZ256"/>
      <c r="DSA256"/>
      <c r="DSB256"/>
      <c r="DSC256"/>
      <c r="DSD256"/>
      <c r="DSE256"/>
      <c r="DSF256"/>
      <c r="DSG256"/>
      <c r="DSH256"/>
      <c r="DSI256"/>
      <c r="DSJ256"/>
      <c r="DSK256"/>
      <c r="DSL256"/>
      <c r="DSM256"/>
      <c r="DSN256"/>
      <c r="DSO256"/>
      <c r="DSP256"/>
      <c r="DSQ256"/>
      <c r="DSR256"/>
      <c r="DSS256"/>
      <c r="DST256"/>
      <c r="DSU256"/>
      <c r="DSV256"/>
      <c r="DSW256"/>
      <c r="DSX256"/>
      <c r="DSY256"/>
      <c r="DSZ256"/>
      <c r="DTA256"/>
      <c r="DTB256"/>
      <c r="DTC256"/>
      <c r="DTD256"/>
      <c r="DTE256"/>
      <c r="DTF256"/>
      <c r="DTG256"/>
      <c r="DTH256"/>
      <c r="DTI256"/>
      <c r="DTJ256"/>
      <c r="DTK256"/>
      <c r="DTL256"/>
      <c r="DTM256"/>
      <c r="DTN256"/>
      <c r="DTO256"/>
      <c r="DTP256"/>
      <c r="DTQ256"/>
      <c r="DTR256"/>
      <c r="DTS256"/>
      <c r="DTT256"/>
      <c r="DTU256"/>
      <c r="DTV256"/>
      <c r="DTW256"/>
      <c r="DTX256"/>
      <c r="DTY256"/>
      <c r="DTZ256"/>
      <c r="DUA256"/>
      <c r="DUB256"/>
      <c r="DUC256"/>
      <c r="DUD256"/>
      <c r="DUE256"/>
      <c r="DUF256"/>
      <c r="DUG256"/>
      <c r="DUH256"/>
      <c r="DUI256"/>
      <c r="DUJ256"/>
      <c r="DUK256"/>
      <c r="DUL256"/>
      <c r="DUM256"/>
      <c r="DUN256"/>
      <c r="DUO256"/>
      <c r="DUP256"/>
      <c r="DUQ256"/>
      <c r="DUR256"/>
      <c r="DUS256"/>
      <c r="DUT256"/>
      <c r="DUU256"/>
      <c r="DUV256"/>
      <c r="DUW256"/>
      <c r="DUX256"/>
      <c r="DUY256"/>
      <c r="DUZ256"/>
      <c r="DVA256"/>
      <c r="DVB256"/>
      <c r="DVC256"/>
      <c r="DVD256"/>
      <c r="DVE256"/>
      <c r="DVF256"/>
      <c r="DVG256"/>
      <c r="DVH256"/>
      <c r="DVI256"/>
      <c r="DVJ256"/>
      <c r="DVK256"/>
      <c r="DVL256"/>
      <c r="DVM256"/>
      <c r="DVN256"/>
      <c r="DVO256"/>
      <c r="DVP256"/>
      <c r="DVQ256"/>
      <c r="DVR256"/>
      <c r="DVS256"/>
      <c r="DVT256"/>
      <c r="DVU256"/>
      <c r="DVV256"/>
      <c r="DVW256"/>
      <c r="DVX256"/>
      <c r="DVY256"/>
      <c r="DVZ256"/>
      <c r="DWA256"/>
      <c r="DWB256"/>
      <c r="DWC256"/>
      <c r="DWD256"/>
      <c r="DWE256"/>
      <c r="DWF256"/>
      <c r="DWG256"/>
      <c r="DWH256"/>
      <c r="DWI256"/>
      <c r="DWJ256"/>
      <c r="DWK256"/>
      <c r="DWL256"/>
      <c r="DWM256"/>
      <c r="DWN256"/>
      <c r="DWO256"/>
      <c r="DWP256"/>
      <c r="DWQ256"/>
      <c r="DWR256"/>
      <c r="DWS256"/>
      <c r="DWT256"/>
      <c r="DWU256"/>
      <c r="DWV256"/>
      <c r="DWW256"/>
      <c r="DWX256"/>
      <c r="DWY256"/>
      <c r="DWZ256"/>
      <c r="DXA256"/>
      <c r="DXB256"/>
      <c r="DXC256"/>
      <c r="DXD256"/>
      <c r="DXE256"/>
      <c r="DXF256"/>
      <c r="DXG256"/>
      <c r="DXH256"/>
      <c r="DXI256"/>
      <c r="DXJ256"/>
      <c r="DXK256"/>
      <c r="DXL256"/>
      <c r="DXM256"/>
      <c r="DXN256"/>
      <c r="DXO256"/>
      <c r="DXP256"/>
      <c r="DXQ256"/>
      <c r="DXR256"/>
      <c r="DXS256"/>
      <c r="DXT256"/>
      <c r="DXU256"/>
      <c r="DXV256"/>
      <c r="DXW256"/>
      <c r="DXX256"/>
      <c r="DXY256"/>
      <c r="DXZ256"/>
      <c r="DYA256"/>
      <c r="DYB256"/>
      <c r="DYC256"/>
      <c r="DYD256"/>
      <c r="DYE256"/>
      <c r="DYF256"/>
      <c r="DYG256"/>
      <c r="DYH256"/>
      <c r="DYI256"/>
      <c r="DYJ256"/>
      <c r="DYK256"/>
      <c r="DYL256"/>
      <c r="DYM256"/>
      <c r="DYN256"/>
      <c r="DYO256"/>
      <c r="DYP256"/>
      <c r="DYQ256"/>
      <c r="DYR256"/>
      <c r="DYS256"/>
      <c r="DYT256"/>
      <c r="DYU256"/>
      <c r="DYV256"/>
      <c r="DYW256"/>
      <c r="DYX256"/>
      <c r="DYY256"/>
      <c r="DYZ256"/>
      <c r="DZA256"/>
      <c r="DZB256"/>
      <c r="DZC256"/>
      <c r="DZD256"/>
      <c r="DZE256"/>
      <c r="DZF256"/>
      <c r="DZG256"/>
      <c r="DZH256"/>
      <c r="DZI256"/>
      <c r="DZJ256"/>
      <c r="DZK256"/>
      <c r="DZL256"/>
      <c r="DZM256"/>
      <c r="DZN256"/>
      <c r="DZO256"/>
      <c r="DZP256"/>
      <c r="DZQ256"/>
      <c r="DZR256"/>
      <c r="DZS256"/>
      <c r="DZT256"/>
      <c r="DZU256"/>
      <c r="DZV256"/>
      <c r="DZW256"/>
      <c r="DZX256"/>
      <c r="DZY256"/>
      <c r="DZZ256"/>
      <c r="EAA256"/>
      <c r="EAB256"/>
      <c r="EAC256"/>
      <c r="EAD256"/>
      <c r="EAE256"/>
      <c r="EAF256"/>
      <c r="EAG256"/>
      <c r="EAH256"/>
      <c r="EAI256"/>
      <c r="EAJ256"/>
      <c r="EAK256"/>
      <c r="EAL256"/>
      <c r="EAM256"/>
      <c r="EAN256"/>
      <c r="EAO256"/>
      <c r="EAP256"/>
      <c r="EAQ256"/>
      <c r="EAR256"/>
      <c r="EAS256"/>
      <c r="EAT256"/>
      <c r="EAU256"/>
      <c r="EAV256"/>
      <c r="EAW256"/>
      <c r="EAX256"/>
      <c r="EAY256"/>
      <c r="EAZ256"/>
      <c r="EBA256"/>
      <c r="EBB256"/>
      <c r="EBC256"/>
      <c r="EBD256"/>
      <c r="EBE256"/>
      <c r="EBF256"/>
      <c r="EBG256"/>
      <c r="EBH256"/>
      <c r="EBI256"/>
      <c r="EBJ256"/>
      <c r="EBK256"/>
      <c r="EBL256"/>
      <c r="EBM256"/>
      <c r="EBN256"/>
      <c r="EBO256"/>
      <c r="EBP256"/>
      <c r="EBQ256"/>
      <c r="EBR256"/>
      <c r="EBS256"/>
      <c r="EBT256"/>
      <c r="EBU256"/>
      <c r="EBV256"/>
      <c r="EBW256"/>
      <c r="EBX256"/>
      <c r="EBY256"/>
      <c r="EBZ256"/>
      <c r="ECA256"/>
      <c r="ECB256"/>
      <c r="ECC256"/>
      <c r="ECD256"/>
      <c r="ECE256"/>
      <c r="ECF256"/>
      <c r="ECG256"/>
      <c r="ECH256"/>
      <c r="ECI256"/>
      <c r="ECJ256"/>
      <c r="ECK256"/>
      <c r="ECL256"/>
      <c r="ECM256"/>
      <c r="ECN256"/>
      <c r="ECO256"/>
      <c r="ECP256"/>
      <c r="ECQ256"/>
      <c r="ECR256"/>
      <c r="ECS256"/>
      <c r="ECT256"/>
      <c r="ECU256"/>
      <c r="ECV256"/>
      <c r="ECW256"/>
      <c r="ECX256"/>
      <c r="ECY256"/>
      <c r="ECZ256"/>
      <c r="EDA256"/>
      <c r="EDB256"/>
      <c r="EDC256"/>
      <c r="EDD256"/>
      <c r="EDE256"/>
      <c r="EDF256"/>
      <c r="EDG256"/>
      <c r="EDH256"/>
      <c r="EDI256"/>
      <c r="EDJ256"/>
      <c r="EDK256"/>
      <c r="EDL256"/>
      <c r="EDM256"/>
      <c r="EDN256"/>
      <c r="EDO256"/>
      <c r="EDP256"/>
      <c r="EDQ256"/>
      <c r="EDR256"/>
      <c r="EDS256"/>
      <c r="EDT256"/>
      <c r="EDU256"/>
      <c r="EDV256"/>
      <c r="EDW256"/>
      <c r="EDX256"/>
      <c r="EDY256"/>
      <c r="EDZ256"/>
      <c r="EEA256"/>
      <c r="EEB256"/>
      <c r="EEC256"/>
      <c r="EED256"/>
      <c r="EEE256"/>
      <c r="EEF256"/>
      <c r="EEG256"/>
      <c r="EEH256"/>
      <c r="EEI256"/>
      <c r="EEJ256"/>
      <c r="EEK256"/>
      <c r="EEL256"/>
      <c r="EEM256"/>
      <c r="EEN256"/>
      <c r="EEO256"/>
      <c r="EEP256"/>
      <c r="EEQ256"/>
      <c r="EER256"/>
      <c r="EES256"/>
      <c r="EET256"/>
      <c r="EEU256"/>
      <c r="EEV256"/>
      <c r="EEW256"/>
      <c r="EEX256"/>
      <c r="EEY256"/>
      <c r="EEZ256"/>
      <c r="EFA256"/>
      <c r="EFB256"/>
      <c r="EFC256"/>
      <c r="EFD256"/>
      <c r="EFE256"/>
      <c r="EFF256"/>
      <c r="EFG256"/>
      <c r="EFH256"/>
      <c r="EFI256"/>
      <c r="EFJ256"/>
      <c r="EFK256"/>
      <c r="EFL256"/>
      <c r="EFM256"/>
      <c r="EFN256"/>
      <c r="EFO256"/>
      <c r="EFP256"/>
      <c r="EFQ256"/>
      <c r="EFR256"/>
      <c r="EFS256"/>
      <c r="EFT256"/>
      <c r="EFU256"/>
      <c r="EFV256"/>
      <c r="EFW256"/>
      <c r="EFX256"/>
      <c r="EFY256"/>
      <c r="EFZ256"/>
      <c r="EGA256"/>
      <c r="EGB256"/>
      <c r="EGC256"/>
      <c r="EGD256"/>
      <c r="EGE256"/>
      <c r="EGF256"/>
      <c r="EGG256"/>
      <c r="EGH256"/>
      <c r="EGI256"/>
      <c r="EGJ256"/>
      <c r="EGK256"/>
      <c r="EGL256"/>
      <c r="EGM256"/>
      <c r="EGN256"/>
      <c r="EGO256"/>
      <c r="EGP256"/>
      <c r="EGQ256"/>
      <c r="EGR256"/>
      <c r="EGS256"/>
      <c r="EGT256"/>
      <c r="EGU256"/>
      <c r="EGV256"/>
      <c r="EGW256"/>
      <c r="EGX256"/>
      <c r="EGY256"/>
      <c r="EGZ256"/>
      <c r="EHA256"/>
      <c r="EHB256"/>
      <c r="EHC256"/>
      <c r="EHD256"/>
      <c r="EHE256"/>
      <c r="EHF256"/>
      <c r="EHG256"/>
      <c r="EHH256"/>
      <c r="EHI256"/>
      <c r="EHJ256"/>
      <c r="EHK256"/>
      <c r="EHL256"/>
      <c r="EHM256"/>
      <c r="EHN256"/>
      <c r="EHO256"/>
      <c r="EHP256"/>
      <c r="EHQ256"/>
      <c r="EHR256"/>
      <c r="EHS256"/>
      <c r="EHT256"/>
      <c r="EHU256"/>
      <c r="EHV256"/>
      <c r="EHW256"/>
      <c r="EHX256"/>
      <c r="EHY256"/>
      <c r="EHZ256"/>
      <c r="EIA256"/>
      <c r="EIB256"/>
      <c r="EIC256"/>
      <c r="EID256"/>
      <c r="EIE256"/>
      <c r="EIF256"/>
      <c r="EIG256"/>
      <c r="EIH256"/>
      <c r="EII256"/>
      <c r="EIJ256"/>
      <c r="EIK256"/>
      <c r="EIL256"/>
      <c r="EIM256"/>
      <c r="EIN256"/>
      <c r="EIO256"/>
      <c r="EIP256"/>
      <c r="EIQ256"/>
      <c r="EIR256"/>
      <c r="EIS256"/>
      <c r="EIT256"/>
      <c r="EIU256"/>
      <c r="EIV256"/>
      <c r="EIW256"/>
      <c r="EIX256"/>
      <c r="EIY256"/>
      <c r="EIZ256"/>
      <c r="EJA256"/>
      <c r="EJB256"/>
      <c r="EJC256"/>
      <c r="EJD256"/>
      <c r="EJE256"/>
      <c r="EJF256"/>
      <c r="EJG256"/>
      <c r="EJH256"/>
      <c r="EJI256"/>
      <c r="EJJ256"/>
      <c r="EJK256"/>
      <c r="EJL256"/>
      <c r="EJM256"/>
      <c r="EJN256"/>
      <c r="EJO256"/>
      <c r="EJP256"/>
      <c r="EJQ256"/>
      <c r="EJR256"/>
      <c r="EJS256"/>
      <c r="EJT256"/>
      <c r="EJU256"/>
      <c r="EJV256"/>
      <c r="EJW256"/>
      <c r="EJX256"/>
      <c r="EJY256"/>
      <c r="EJZ256"/>
      <c r="EKA256"/>
      <c r="EKB256"/>
      <c r="EKC256"/>
      <c r="EKD256"/>
      <c r="EKE256"/>
      <c r="EKF256"/>
      <c r="EKG256"/>
      <c r="EKH256"/>
      <c r="EKI256"/>
      <c r="EKJ256"/>
      <c r="EKK256"/>
      <c r="EKL256"/>
      <c r="EKM256"/>
      <c r="EKN256"/>
      <c r="EKO256"/>
      <c r="EKP256"/>
      <c r="EKQ256"/>
      <c r="EKR256"/>
      <c r="EKS256"/>
      <c r="EKT256"/>
      <c r="EKU256"/>
      <c r="EKV256"/>
      <c r="EKW256"/>
      <c r="EKX256"/>
      <c r="EKY256"/>
      <c r="EKZ256"/>
      <c r="ELA256"/>
      <c r="ELB256"/>
      <c r="ELC256"/>
      <c r="ELD256"/>
      <c r="ELE256"/>
      <c r="ELF256"/>
      <c r="ELG256"/>
      <c r="ELH256"/>
      <c r="ELI256"/>
      <c r="ELJ256"/>
      <c r="ELK256"/>
      <c r="ELL256"/>
      <c r="ELM256"/>
      <c r="ELN256"/>
      <c r="ELO256"/>
      <c r="ELP256"/>
      <c r="ELQ256"/>
      <c r="ELR256"/>
      <c r="ELS256"/>
      <c r="ELT256"/>
      <c r="ELU256"/>
      <c r="ELV256"/>
      <c r="ELW256"/>
      <c r="ELX256"/>
      <c r="ELY256"/>
      <c r="ELZ256"/>
      <c r="EMA256"/>
      <c r="EMB256"/>
      <c r="EMC256"/>
      <c r="EMD256"/>
      <c r="EME256"/>
      <c r="EMF256"/>
      <c r="EMG256"/>
      <c r="EMH256"/>
      <c r="EMI256"/>
      <c r="EMJ256"/>
      <c r="EMK256"/>
      <c r="EML256"/>
      <c r="EMM256"/>
      <c r="EMN256"/>
      <c r="EMO256"/>
      <c r="EMP256"/>
      <c r="EMQ256"/>
      <c r="EMR256"/>
      <c r="EMS256"/>
      <c r="EMT256"/>
      <c r="EMU256"/>
      <c r="EMV256"/>
      <c r="EMW256"/>
      <c r="EMX256"/>
      <c r="EMY256"/>
      <c r="EMZ256"/>
      <c r="ENA256"/>
      <c r="ENB256"/>
      <c r="ENC256"/>
      <c r="END256"/>
      <c r="ENE256"/>
      <c r="ENF256"/>
      <c r="ENG256"/>
      <c r="ENH256"/>
      <c r="ENI256"/>
      <c r="ENJ256"/>
      <c r="ENK256"/>
      <c r="ENL256"/>
      <c r="ENM256"/>
      <c r="ENN256"/>
      <c r="ENO256"/>
      <c r="ENP256"/>
      <c r="ENQ256"/>
      <c r="ENR256"/>
      <c r="ENS256"/>
      <c r="ENT256"/>
      <c r="ENU256"/>
      <c r="ENV256"/>
      <c r="ENW256"/>
      <c r="ENX256"/>
      <c r="ENY256"/>
      <c r="ENZ256"/>
      <c r="EOA256"/>
      <c r="EOB256"/>
      <c r="EOC256"/>
      <c r="EOD256"/>
      <c r="EOE256"/>
      <c r="EOF256"/>
      <c r="EOG256"/>
      <c r="EOH256"/>
      <c r="EOI256"/>
      <c r="EOJ256"/>
      <c r="EOK256"/>
      <c r="EOL256"/>
      <c r="EOM256"/>
      <c r="EON256"/>
      <c r="EOO256"/>
      <c r="EOP256"/>
      <c r="EOQ256"/>
      <c r="EOR256"/>
      <c r="EOS256"/>
      <c r="EOT256"/>
      <c r="EOU256"/>
      <c r="EOV256"/>
      <c r="EOW256"/>
      <c r="EOX256"/>
      <c r="EOY256"/>
      <c r="EOZ256"/>
      <c r="EPA256"/>
      <c r="EPB256"/>
      <c r="EPC256"/>
      <c r="EPD256"/>
      <c r="EPE256"/>
      <c r="EPF256"/>
      <c r="EPG256"/>
      <c r="EPH256"/>
      <c r="EPI256"/>
      <c r="EPJ256"/>
      <c r="EPK256"/>
      <c r="EPL256"/>
      <c r="EPM256"/>
      <c r="EPN256"/>
      <c r="EPO256"/>
      <c r="EPP256"/>
      <c r="EPQ256"/>
      <c r="EPR256"/>
      <c r="EPS256"/>
      <c r="EPT256"/>
      <c r="EPU256"/>
      <c r="EPV256"/>
      <c r="EPW256"/>
      <c r="EPX256"/>
      <c r="EPY256"/>
      <c r="EPZ256"/>
      <c r="EQA256"/>
      <c r="EQB256"/>
      <c r="EQC256"/>
      <c r="EQD256"/>
      <c r="EQE256"/>
      <c r="EQF256"/>
      <c r="EQG256"/>
      <c r="EQH256"/>
      <c r="EQI256"/>
      <c r="EQJ256"/>
      <c r="EQK256"/>
      <c r="EQL256"/>
      <c r="EQM256"/>
      <c r="EQN256"/>
      <c r="EQO256"/>
      <c r="EQP256"/>
      <c r="EQQ256"/>
      <c r="EQR256"/>
      <c r="EQS256"/>
      <c r="EQT256"/>
      <c r="EQU256"/>
      <c r="EQV256"/>
      <c r="EQW256"/>
      <c r="EQX256"/>
      <c r="EQY256"/>
      <c r="EQZ256"/>
      <c r="ERA256"/>
      <c r="ERB256"/>
      <c r="ERC256"/>
      <c r="ERD256"/>
      <c r="ERE256"/>
      <c r="ERF256"/>
      <c r="ERG256"/>
      <c r="ERH256"/>
      <c r="ERI256"/>
      <c r="ERJ256"/>
      <c r="ERK256"/>
      <c r="ERL256"/>
      <c r="ERM256"/>
      <c r="ERN256"/>
      <c r="ERO256"/>
      <c r="ERP256"/>
      <c r="ERQ256"/>
      <c r="ERR256"/>
      <c r="ERS256"/>
      <c r="ERT256"/>
      <c r="ERU256"/>
      <c r="ERV256"/>
      <c r="ERW256"/>
      <c r="ERX256"/>
      <c r="ERY256"/>
      <c r="ERZ256"/>
      <c r="ESA256"/>
      <c r="ESB256"/>
      <c r="ESC256"/>
      <c r="ESD256"/>
      <c r="ESE256"/>
      <c r="ESF256"/>
      <c r="ESG256"/>
      <c r="ESH256"/>
      <c r="ESI256"/>
      <c r="ESJ256"/>
      <c r="ESK256"/>
      <c r="ESL256"/>
      <c r="ESM256"/>
      <c r="ESN256"/>
      <c r="ESO256"/>
      <c r="ESP256"/>
      <c r="ESQ256"/>
      <c r="ESR256"/>
      <c r="ESS256"/>
      <c r="EST256"/>
      <c r="ESU256"/>
      <c r="ESV256"/>
      <c r="ESW256"/>
      <c r="ESX256"/>
      <c r="ESY256"/>
      <c r="ESZ256"/>
      <c r="ETA256"/>
      <c r="ETB256"/>
      <c r="ETC256"/>
      <c r="ETD256"/>
      <c r="ETE256"/>
      <c r="ETF256"/>
      <c r="ETG256"/>
      <c r="ETH256"/>
      <c r="ETI256"/>
      <c r="ETJ256"/>
      <c r="ETK256"/>
      <c r="ETL256"/>
      <c r="ETM256"/>
      <c r="ETN256"/>
      <c r="ETO256"/>
      <c r="ETP256"/>
      <c r="ETQ256"/>
      <c r="ETR256"/>
      <c r="ETS256"/>
      <c r="ETT256"/>
      <c r="ETU256"/>
      <c r="ETV256"/>
      <c r="ETW256"/>
      <c r="ETX256"/>
      <c r="ETY256"/>
      <c r="ETZ256"/>
      <c r="EUA256"/>
      <c r="EUB256"/>
      <c r="EUC256"/>
      <c r="EUD256"/>
      <c r="EUE256"/>
      <c r="EUF256"/>
      <c r="EUG256"/>
      <c r="EUH256"/>
      <c r="EUI256"/>
      <c r="EUJ256"/>
      <c r="EUK256"/>
      <c r="EUL256"/>
      <c r="EUM256"/>
      <c r="EUN256"/>
      <c r="EUO256"/>
      <c r="EUP256"/>
      <c r="EUQ256"/>
      <c r="EUR256"/>
      <c r="EUS256"/>
      <c r="EUT256"/>
      <c r="EUU256"/>
      <c r="EUV256"/>
      <c r="EUW256"/>
      <c r="EUX256"/>
      <c r="EUY256"/>
      <c r="EUZ256"/>
      <c r="EVA256"/>
      <c r="EVB256"/>
      <c r="EVC256"/>
      <c r="EVD256"/>
      <c r="EVE256"/>
      <c r="EVF256"/>
      <c r="EVG256"/>
      <c r="EVH256"/>
      <c r="EVI256"/>
      <c r="EVJ256"/>
      <c r="EVK256"/>
      <c r="EVL256"/>
      <c r="EVM256"/>
      <c r="EVN256"/>
      <c r="EVO256"/>
      <c r="EVP256"/>
      <c r="EVQ256"/>
      <c r="EVR256"/>
      <c r="EVS256"/>
      <c r="EVT256"/>
      <c r="EVU256"/>
      <c r="EVV256"/>
      <c r="EVW256"/>
      <c r="EVX256"/>
      <c r="EVY256"/>
      <c r="EVZ256"/>
      <c r="EWA256"/>
      <c r="EWB256"/>
      <c r="EWC256"/>
      <c r="EWD256"/>
      <c r="EWE256"/>
      <c r="EWF256"/>
      <c r="EWG256"/>
      <c r="EWH256"/>
      <c r="EWI256"/>
      <c r="EWJ256"/>
      <c r="EWK256"/>
      <c r="EWL256"/>
      <c r="EWM256"/>
      <c r="EWN256"/>
      <c r="EWO256"/>
      <c r="EWP256"/>
      <c r="EWQ256"/>
      <c r="EWR256"/>
      <c r="EWS256"/>
      <c r="EWT256"/>
      <c r="EWU256"/>
      <c r="EWV256"/>
      <c r="EWW256"/>
      <c r="EWX256"/>
      <c r="EWY256"/>
      <c r="EWZ256"/>
      <c r="EXA256"/>
      <c r="EXB256"/>
      <c r="EXC256"/>
      <c r="EXD256"/>
      <c r="EXE256"/>
      <c r="EXF256"/>
      <c r="EXG256"/>
      <c r="EXH256"/>
      <c r="EXI256"/>
      <c r="EXJ256"/>
      <c r="EXK256"/>
      <c r="EXL256"/>
      <c r="EXM256"/>
      <c r="EXN256"/>
      <c r="EXO256"/>
      <c r="EXP256"/>
      <c r="EXQ256"/>
      <c r="EXR256"/>
      <c r="EXS256"/>
      <c r="EXT256"/>
      <c r="EXU256"/>
      <c r="EXV256"/>
      <c r="EXW256"/>
      <c r="EXX256"/>
      <c r="EXY256"/>
      <c r="EXZ256"/>
      <c r="EYA256"/>
      <c r="EYB256"/>
      <c r="EYC256"/>
      <c r="EYD256"/>
      <c r="EYE256"/>
      <c r="EYF256"/>
      <c r="EYG256"/>
      <c r="EYH256"/>
      <c r="EYI256"/>
      <c r="EYJ256"/>
      <c r="EYK256"/>
      <c r="EYL256"/>
      <c r="EYM256"/>
      <c r="EYN256"/>
      <c r="EYO256"/>
      <c r="EYP256"/>
      <c r="EYQ256"/>
      <c r="EYR256"/>
      <c r="EYS256"/>
      <c r="EYT256"/>
      <c r="EYU256"/>
      <c r="EYV256"/>
      <c r="EYW256"/>
      <c r="EYX256"/>
      <c r="EYY256"/>
      <c r="EYZ256"/>
      <c r="EZA256"/>
      <c r="EZB256"/>
      <c r="EZC256"/>
      <c r="EZD256"/>
      <c r="EZE256"/>
      <c r="EZF256"/>
      <c r="EZG256"/>
      <c r="EZH256"/>
      <c r="EZI256"/>
      <c r="EZJ256"/>
      <c r="EZK256"/>
      <c r="EZL256"/>
      <c r="EZM256"/>
      <c r="EZN256"/>
      <c r="EZO256"/>
      <c r="EZP256"/>
      <c r="EZQ256"/>
      <c r="EZR256"/>
      <c r="EZS256"/>
      <c r="EZT256"/>
      <c r="EZU256"/>
      <c r="EZV256"/>
      <c r="EZW256"/>
      <c r="EZX256"/>
      <c r="EZY256"/>
      <c r="EZZ256"/>
      <c r="FAA256"/>
      <c r="FAB256"/>
      <c r="FAC256"/>
      <c r="FAD256"/>
      <c r="FAE256"/>
      <c r="FAF256"/>
      <c r="FAG256"/>
      <c r="FAH256"/>
      <c r="FAI256"/>
      <c r="FAJ256"/>
      <c r="FAK256"/>
      <c r="FAL256"/>
      <c r="FAM256"/>
      <c r="FAN256"/>
      <c r="FAO256"/>
      <c r="FAP256"/>
      <c r="FAQ256"/>
      <c r="FAR256"/>
      <c r="FAS256"/>
      <c r="FAT256"/>
      <c r="FAU256"/>
      <c r="FAV256"/>
      <c r="FAW256"/>
      <c r="FAX256"/>
      <c r="FAY256"/>
      <c r="FAZ256"/>
      <c r="FBA256"/>
      <c r="FBB256"/>
      <c r="FBC256"/>
      <c r="FBD256"/>
      <c r="FBE256"/>
      <c r="FBF256"/>
      <c r="FBG256"/>
      <c r="FBH256"/>
      <c r="FBI256"/>
      <c r="FBJ256"/>
      <c r="FBK256"/>
      <c r="FBL256"/>
      <c r="FBM256"/>
      <c r="FBN256"/>
      <c r="FBO256"/>
      <c r="FBP256"/>
      <c r="FBQ256"/>
      <c r="FBR256"/>
      <c r="FBS256"/>
      <c r="FBT256"/>
      <c r="FBU256"/>
      <c r="FBV256"/>
      <c r="FBW256"/>
      <c r="FBX256"/>
      <c r="FBY256"/>
      <c r="FBZ256"/>
      <c r="FCA256"/>
      <c r="FCB256"/>
      <c r="FCC256"/>
      <c r="FCD256"/>
      <c r="FCE256"/>
      <c r="FCF256"/>
      <c r="FCG256"/>
      <c r="FCH256"/>
      <c r="FCI256"/>
      <c r="FCJ256"/>
      <c r="FCK256"/>
      <c r="FCL256"/>
      <c r="FCM256"/>
      <c r="FCN256"/>
      <c r="FCO256"/>
      <c r="FCP256"/>
      <c r="FCQ256"/>
      <c r="FCR256"/>
      <c r="FCS256"/>
      <c r="FCT256"/>
      <c r="FCU256"/>
      <c r="FCV256"/>
      <c r="FCW256"/>
      <c r="FCX256"/>
      <c r="FCY256"/>
      <c r="FCZ256"/>
      <c r="FDA256"/>
      <c r="FDB256"/>
      <c r="FDC256"/>
      <c r="FDD256"/>
      <c r="FDE256"/>
      <c r="FDF256"/>
      <c r="FDG256"/>
      <c r="FDH256"/>
      <c r="FDI256"/>
      <c r="FDJ256"/>
      <c r="FDK256"/>
      <c r="FDL256"/>
      <c r="FDM256"/>
      <c r="FDN256"/>
      <c r="FDO256"/>
      <c r="FDP256"/>
      <c r="FDQ256"/>
      <c r="FDR256"/>
      <c r="FDS256"/>
      <c r="FDT256"/>
      <c r="FDU256"/>
      <c r="FDV256"/>
      <c r="FDW256"/>
      <c r="FDX256"/>
      <c r="FDY256"/>
      <c r="FDZ256"/>
      <c r="FEA256"/>
      <c r="FEB256"/>
      <c r="FEC256"/>
      <c r="FED256"/>
      <c r="FEE256"/>
      <c r="FEF256"/>
      <c r="FEG256"/>
      <c r="FEH256"/>
      <c r="FEI256"/>
      <c r="FEJ256"/>
      <c r="FEK256"/>
      <c r="FEL256"/>
      <c r="FEM256"/>
      <c r="FEN256"/>
      <c r="FEO256"/>
      <c r="FEP256"/>
      <c r="FEQ256"/>
      <c r="FER256"/>
      <c r="FES256"/>
      <c r="FET256"/>
      <c r="FEU256"/>
      <c r="FEV256"/>
      <c r="FEW256"/>
      <c r="FEX256"/>
      <c r="FEY256"/>
      <c r="FEZ256"/>
      <c r="FFA256"/>
      <c r="FFB256"/>
      <c r="FFC256"/>
      <c r="FFD256"/>
      <c r="FFE256"/>
      <c r="FFF256"/>
      <c r="FFG256"/>
      <c r="FFH256"/>
      <c r="FFI256"/>
      <c r="FFJ256"/>
      <c r="FFK256"/>
      <c r="FFL256"/>
      <c r="FFM256"/>
      <c r="FFN256"/>
      <c r="FFO256"/>
      <c r="FFP256"/>
      <c r="FFQ256"/>
      <c r="FFR256"/>
      <c r="FFS256"/>
      <c r="FFT256"/>
      <c r="FFU256"/>
      <c r="FFV256"/>
      <c r="FFW256"/>
      <c r="FFX256"/>
      <c r="FFY256"/>
      <c r="FFZ256"/>
      <c r="FGA256"/>
      <c r="FGB256"/>
      <c r="FGC256"/>
      <c r="FGD256"/>
      <c r="FGE256"/>
      <c r="FGF256"/>
      <c r="FGG256"/>
      <c r="FGH256"/>
      <c r="FGI256"/>
      <c r="FGJ256"/>
      <c r="FGK256"/>
      <c r="FGL256"/>
      <c r="FGM256"/>
      <c r="FGN256"/>
      <c r="FGO256"/>
      <c r="FGP256"/>
      <c r="FGQ256"/>
      <c r="FGR256"/>
      <c r="FGS256"/>
      <c r="FGT256"/>
      <c r="FGU256"/>
      <c r="FGV256"/>
      <c r="FGW256"/>
      <c r="FGX256"/>
      <c r="FGY256"/>
      <c r="FGZ256"/>
      <c r="FHA256"/>
      <c r="FHB256"/>
      <c r="FHC256"/>
      <c r="FHD256"/>
      <c r="FHE256"/>
      <c r="FHF256"/>
      <c r="FHG256"/>
      <c r="FHH256"/>
      <c r="FHI256"/>
      <c r="FHJ256"/>
      <c r="FHK256"/>
      <c r="FHL256"/>
      <c r="FHM256"/>
      <c r="FHN256"/>
      <c r="FHO256"/>
      <c r="FHP256"/>
      <c r="FHQ256"/>
      <c r="FHR256"/>
      <c r="FHS256"/>
      <c r="FHT256"/>
      <c r="FHU256"/>
      <c r="FHV256"/>
      <c r="FHW256"/>
      <c r="FHX256"/>
      <c r="FHY256"/>
      <c r="FHZ256"/>
      <c r="FIA256"/>
      <c r="FIB256"/>
      <c r="FIC256"/>
      <c r="FID256"/>
      <c r="FIE256"/>
      <c r="FIF256"/>
      <c r="FIG256"/>
      <c r="FIH256"/>
      <c r="FII256"/>
      <c r="FIJ256"/>
      <c r="FIK256"/>
      <c r="FIL256"/>
      <c r="FIM256"/>
      <c r="FIN256"/>
      <c r="FIO256"/>
      <c r="FIP256"/>
      <c r="FIQ256"/>
      <c r="FIR256"/>
      <c r="FIS256"/>
      <c r="FIT256"/>
      <c r="FIU256"/>
      <c r="FIV256"/>
      <c r="FIW256"/>
      <c r="FIX256"/>
      <c r="FIY256"/>
      <c r="FIZ256"/>
      <c r="FJA256"/>
      <c r="FJB256"/>
      <c r="FJC256"/>
      <c r="FJD256"/>
      <c r="FJE256"/>
      <c r="FJF256"/>
      <c r="FJG256"/>
      <c r="FJH256"/>
      <c r="FJI256"/>
      <c r="FJJ256"/>
      <c r="FJK256"/>
      <c r="FJL256"/>
      <c r="FJM256"/>
      <c r="FJN256"/>
      <c r="FJO256"/>
      <c r="FJP256"/>
      <c r="FJQ256"/>
      <c r="FJR256"/>
      <c r="FJS256"/>
      <c r="FJT256"/>
      <c r="FJU256"/>
      <c r="FJV256"/>
      <c r="FJW256"/>
      <c r="FJX256"/>
      <c r="FJY256"/>
      <c r="FJZ256"/>
      <c r="FKA256"/>
      <c r="FKB256"/>
      <c r="FKC256"/>
      <c r="FKD256"/>
      <c r="FKE256"/>
      <c r="FKF256"/>
      <c r="FKG256"/>
      <c r="FKH256"/>
      <c r="FKI256"/>
      <c r="FKJ256"/>
      <c r="FKK256"/>
      <c r="FKL256"/>
      <c r="FKM256"/>
      <c r="FKN256"/>
      <c r="FKO256"/>
      <c r="FKP256"/>
      <c r="FKQ256"/>
      <c r="FKR256"/>
      <c r="FKS256"/>
      <c r="FKT256"/>
      <c r="FKU256"/>
      <c r="FKV256"/>
      <c r="FKW256"/>
      <c r="FKX256"/>
      <c r="FKY256"/>
      <c r="FKZ256"/>
      <c r="FLA256"/>
      <c r="FLB256"/>
      <c r="FLC256"/>
      <c r="FLD256"/>
      <c r="FLE256"/>
      <c r="FLF256"/>
      <c r="FLG256"/>
      <c r="FLH256"/>
      <c r="FLI256"/>
      <c r="FLJ256"/>
      <c r="FLK256"/>
      <c r="FLL256"/>
      <c r="FLM256"/>
      <c r="FLN256"/>
      <c r="FLO256"/>
      <c r="FLP256"/>
      <c r="FLQ256"/>
      <c r="FLR256"/>
      <c r="FLS256"/>
      <c r="FLT256"/>
      <c r="FLU256"/>
      <c r="FLV256"/>
      <c r="FLW256"/>
      <c r="FLX256"/>
      <c r="FLY256"/>
      <c r="FLZ256"/>
      <c r="FMA256"/>
      <c r="FMB256"/>
      <c r="FMC256"/>
      <c r="FMD256"/>
      <c r="FME256"/>
      <c r="FMF256"/>
      <c r="FMG256"/>
      <c r="FMH256"/>
      <c r="FMI256"/>
      <c r="FMJ256"/>
      <c r="FMK256"/>
      <c r="FML256"/>
      <c r="FMM256"/>
      <c r="FMN256"/>
      <c r="FMO256"/>
      <c r="FMP256"/>
      <c r="FMQ256"/>
      <c r="FMR256"/>
      <c r="FMS256"/>
      <c r="FMT256"/>
      <c r="FMU256"/>
      <c r="FMV256"/>
      <c r="FMW256"/>
      <c r="FMX256"/>
      <c r="FMY256"/>
      <c r="FMZ256"/>
      <c r="FNA256"/>
      <c r="FNB256"/>
      <c r="FNC256"/>
      <c r="FND256"/>
      <c r="FNE256"/>
      <c r="FNF256"/>
      <c r="FNG256"/>
      <c r="FNH256"/>
      <c r="FNI256"/>
      <c r="FNJ256"/>
      <c r="FNK256"/>
      <c r="FNL256"/>
      <c r="FNM256"/>
      <c r="FNN256"/>
      <c r="FNO256"/>
      <c r="FNP256"/>
      <c r="FNQ256"/>
      <c r="FNR256"/>
      <c r="FNS256"/>
      <c r="FNT256"/>
      <c r="FNU256"/>
      <c r="FNV256"/>
      <c r="FNW256"/>
      <c r="FNX256"/>
      <c r="FNY256"/>
      <c r="FNZ256"/>
      <c r="FOA256"/>
      <c r="FOB256"/>
      <c r="FOC256"/>
      <c r="FOD256"/>
      <c r="FOE256"/>
      <c r="FOF256"/>
      <c r="FOG256"/>
      <c r="FOH256"/>
      <c r="FOI256"/>
      <c r="FOJ256"/>
      <c r="FOK256"/>
      <c r="FOL256"/>
      <c r="FOM256"/>
      <c r="FON256"/>
      <c r="FOO256"/>
      <c r="FOP256"/>
      <c r="FOQ256"/>
      <c r="FOR256"/>
      <c r="FOS256"/>
      <c r="FOT256"/>
      <c r="FOU256"/>
      <c r="FOV256"/>
      <c r="FOW256"/>
      <c r="FOX256"/>
      <c r="FOY256"/>
      <c r="FOZ256"/>
      <c r="FPA256"/>
      <c r="FPB256"/>
      <c r="FPC256"/>
      <c r="FPD256"/>
      <c r="FPE256"/>
      <c r="FPF256"/>
      <c r="FPG256"/>
      <c r="FPH256"/>
      <c r="FPI256"/>
      <c r="FPJ256"/>
      <c r="FPK256"/>
      <c r="FPL256"/>
      <c r="FPM256"/>
      <c r="FPN256"/>
      <c r="FPO256"/>
      <c r="FPP256"/>
      <c r="FPQ256"/>
      <c r="FPR256"/>
      <c r="FPS256"/>
      <c r="FPT256"/>
      <c r="FPU256"/>
      <c r="FPV256"/>
      <c r="FPW256"/>
      <c r="FPX256"/>
      <c r="FPY256"/>
      <c r="FPZ256"/>
      <c r="FQA256"/>
      <c r="FQB256"/>
      <c r="FQC256"/>
      <c r="FQD256"/>
      <c r="FQE256"/>
      <c r="FQF256"/>
      <c r="FQG256"/>
      <c r="FQH256"/>
      <c r="FQI256"/>
      <c r="FQJ256"/>
      <c r="FQK256"/>
      <c r="FQL256"/>
      <c r="FQM256"/>
      <c r="FQN256"/>
      <c r="FQO256"/>
      <c r="FQP256"/>
      <c r="FQQ256"/>
      <c r="FQR256"/>
      <c r="FQS256"/>
      <c r="FQT256"/>
      <c r="FQU256"/>
      <c r="FQV256"/>
      <c r="FQW256"/>
      <c r="FQX256"/>
      <c r="FQY256"/>
      <c r="FQZ256"/>
      <c r="FRA256"/>
      <c r="FRB256"/>
      <c r="FRC256"/>
      <c r="FRD256"/>
      <c r="FRE256"/>
      <c r="FRF256"/>
      <c r="FRG256"/>
      <c r="FRH256"/>
      <c r="FRI256"/>
      <c r="FRJ256"/>
      <c r="FRK256"/>
      <c r="FRL256"/>
      <c r="FRM256"/>
      <c r="FRN256"/>
      <c r="FRO256"/>
      <c r="FRP256"/>
      <c r="FRQ256"/>
      <c r="FRR256"/>
      <c r="FRS256"/>
      <c r="FRT256"/>
      <c r="FRU256"/>
      <c r="FRV256"/>
      <c r="FRW256"/>
      <c r="FRX256"/>
      <c r="FRY256"/>
      <c r="FRZ256"/>
      <c r="FSA256"/>
      <c r="FSB256"/>
      <c r="FSC256"/>
      <c r="FSD256"/>
      <c r="FSE256"/>
      <c r="FSF256"/>
      <c r="FSG256"/>
      <c r="FSH256"/>
      <c r="FSI256"/>
      <c r="FSJ256"/>
      <c r="FSK256"/>
      <c r="FSL256"/>
      <c r="FSM256"/>
      <c r="FSN256"/>
      <c r="FSO256"/>
      <c r="FSP256"/>
      <c r="FSQ256"/>
      <c r="FSR256"/>
      <c r="FSS256"/>
      <c r="FST256"/>
      <c r="FSU256"/>
      <c r="FSV256"/>
      <c r="FSW256"/>
      <c r="FSX256"/>
      <c r="FSY256"/>
      <c r="FSZ256"/>
      <c r="FTA256"/>
      <c r="FTB256"/>
      <c r="FTC256"/>
      <c r="FTD256"/>
      <c r="FTE256"/>
      <c r="FTF256"/>
      <c r="FTG256"/>
      <c r="FTH256"/>
      <c r="FTI256"/>
      <c r="FTJ256"/>
      <c r="FTK256"/>
      <c r="FTL256"/>
      <c r="FTM256"/>
      <c r="FTN256"/>
      <c r="FTO256"/>
      <c r="FTP256"/>
      <c r="FTQ256"/>
      <c r="FTR256"/>
      <c r="FTS256"/>
      <c r="FTT256"/>
      <c r="FTU256"/>
      <c r="FTV256"/>
      <c r="FTW256"/>
      <c r="FTX256"/>
      <c r="FTY256"/>
      <c r="FTZ256"/>
      <c r="FUA256"/>
      <c r="FUB256"/>
      <c r="FUC256"/>
      <c r="FUD256"/>
      <c r="FUE256"/>
      <c r="FUF256"/>
      <c r="FUG256"/>
      <c r="FUH256"/>
      <c r="FUI256"/>
      <c r="FUJ256"/>
      <c r="FUK256"/>
      <c r="FUL256"/>
      <c r="FUM256"/>
      <c r="FUN256"/>
      <c r="FUO256"/>
      <c r="FUP256"/>
      <c r="FUQ256"/>
      <c r="FUR256"/>
      <c r="FUS256"/>
      <c r="FUT256"/>
      <c r="FUU256"/>
      <c r="FUV256"/>
      <c r="FUW256"/>
      <c r="FUX256"/>
      <c r="FUY256"/>
      <c r="FUZ256"/>
      <c r="FVA256"/>
      <c r="FVB256"/>
      <c r="FVC256"/>
      <c r="FVD256"/>
      <c r="FVE256"/>
      <c r="FVF256"/>
      <c r="FVG256"/>
      <c r="FVH256"/>
      <c r="FVI256"/>
      <c r="FVJ256"/>
      <c r="FVK256"/>
      <c r="FVL256"/>
      <c r="FVM256"/>
      <c r="FVN256"/>
      <c r="FVO256"/>
      <c r="FVP256"/>
      <c r="FVQ256"/>
      <c r="FVR256"/>
      <c r="FVS256"/>
      <c r="FVT256"/>
      <c r="FVU256"/>
      <c r="FVV256"/>
      <c r="FVW256"/>
      <c r="FVX256"/>
      <c r="FVY256"/>
      <c r="FVZ256"/>
      <c r="FWA256"/>
      <c r="FWB256"/>
      <c r="FWC256"/>
      <c r="FWD256"/>
      <c r="FWE256"/>
      <c r="FWF256"/>
      <c r="FWG256"/>
      <c r="FWH256"/>
      <c r="FWI256"/>
      <c r="FWJ256"/>
      <c r="FWK256"/>
      <c r="FWL256"/>
      <c r="FWM256"/>
      <c r="FWN256"/>
      <c r="FWO256"/>
      <c r="FWP256"/>
      <c r="FWQ256"/>
      <c r="FWR256"/>
      <c r="FWS256"/>
      <c r="FWT256"/>
      <c r="FWU256"/>
      <c r="FWV256"/>
      <c r="FWW256"/>
      <c r="FWX256"/>
      <c r="FWY256"/>
      <c r="FWZ256"/>
      <c r="FXA256"/>
      <c r="FXB256"/>
      <c r="FXC256"/>
      <c r="FXD256"/>
      <c r="FXE256"/>
      <c r="FXF256"/>
      <c r="FXG256"/>
      <c r="FXH256"/>
      <c r="FXI256"/>
      <c r="FXJ256"/>
      <c r="FXK256"/>
      <c r="FXL256"/>
      <c r="FXM256"/>
      <c r="FXN256"/>
      <c r="FXO256"/>
      <c r="FXP256"/>
      <c r="FXQ256"/>
      <c r="FXR256"/>
      <c r="FXS256"/>
      <c r="FXT256"/>
      <c r="FXU256"/>
      <c r="FXV256"/>
      <c r="FXW256"/>
      <c r="FXX256"/>
      <c r="FXY256"/>
      <c r="FXZ256"/>
      <c r="FYA256"/>
      <c r="FYB256"/>
      <c r="FYC256"/>
      <c r="FYD256"/>
      <c r="FYE256"/>
      <c r="FYF256"/>
      <c r="FYG256"/>
      <c r="FYH256"/>
      <c r="FYI256"/>
      <c r="FYJ256"/>
      <c r="FYK256"/>
      <c r="FYL256"/>
      <c r="FYM256"/>
      <c r="FYN256"/>
      <c r="FYO256"/>
      <c r="FYP256"/>
      <c r="FYQ256"/>
      <c r="FYR256"/>
      <c r="FYS256"/>
      <c r="FYT256"/>
      <c r="FYU256"/>
      <c r="FYV256"/>
      <c r="FYW256"/>
      <c r="FYX256"/>
      <c r="FYY256"/>
      <c r="FYZ256"/>
      <c r="FZA256"/>
      <c r="FZB256"/>
      <c r="FZC256"/>
      <c r="FZD256"/>
      <c r="FZE256"/>
      <c r="FZF256"/>
      <c r="FZG256"/>
      <c r="FZH256"/>
      <c r="FZI256"/>
      <c r="FZJ256"/>
      <c r="FZK256"/>
      <c r="FZL256"/>
      <c r="FZM256"/>
      <c r="FZN256"/>
      <c r="FZO256"/>
      <c r="FZP256"/>
      <c r="FZQ256"/>
      <c r="FZR256"/>
      <c r="FZS256"/>
      <c r="FZT256"/>
      <c r="FZU256"/>
      <c r="FZV256"/>
      <c r="FZW256"/>
      <c r="FZX256"/>
      <c r="FZY256"/>
      <c r="FZZ256"/>
      <c r="GAA256"/>
      <c r="GAB256"/>
      <c r="GAC256"/>
      <c r="GAD256"/>
      <c r="GAE256"/>
      <c r="GAF256"/>
      <c r="GAG256"/>
      <c r="GAH256"/>
      <c r="GAI256"/>
      <c r="GAJ256"/>
      <c r="GAK256"/>
      <c r="GAL256"/>
      <c r="GAM256"/>
      <c r="GAN256"/>
      <c r="GAO256"/>
      <c r="GAP256"/>
      <c r="GAQ256"/>
      <c r="GAR256"/>
      <c r="GAS256"/>
      <c r="GAT256"/>
      <c r="GAU256"/>
      <c r="GAV256"/>
      <c r="GAW256"/>
      <c r="GAX256"/>
      <c r="GAY256"/>
      <c r="GAZ256"/>
      <c r="GBA256"/>
      <c r="GBB256"/>
      <c r="GBC256"/>
      <c r="GBD256"/>
      <c r="GBE256"/>
      <c r="GBF256"/>
      <c r="GBG256"/>
      <c r="GBH256"/>
      <c r="GBI256"/>
      <c r="GBJ256"/>
      <c r="GBK256"/>
      <c r="GBL256"/>
      <c r="GBM256"/>
      <c r="GBN256"/>
      <c r="GBO256"/>
      <c r="GBP256"/>
      <c r="GBQ256"/>
      <c r="GBR256"/>
      <c r="GBS256"/>
      <c r="GBT256"/>
      <c r="GBU256"/>
      <c r="GBV256"/>
      <c r="GBW256"/>
      <c r="GBX256"/>
      <c r="GBY256"/>
      <c r="GBZ256"/>
      <c r="GCA256"/>
      <c r="GCB256"/>
      <c r="GCC256"/>
      <c r="GCD256"/>
      <c r="GCE256"/>
      <c r="GCF256"/>
      <c r="GCG256"/>
      <c r="GCH256"/>
      <c r="GCI256"/>
      <c r="GCJ256"/>
      <c r="GCK256"/>
      <c r="GCL256"/>
      <c r="GCM256"/>
      <c r="GCN256"/>
      <c r="GCO256"/>
      <c r="GCP256"/>
      <c r="GCQ256"/>
      <c r="GCR256"/>
      <c r="GCS256"/>
      <c r="GCT256"/>
      <c r="GCU256"/>
      <c r="GCV256"/>
      <c r="GCW256"/>
      <c r="GCX256"/>
      <c r="GCY256"/>
      <c r="GCZ256"/>
      <c r="GDA256"/>
      <c r="GDB256"/>
      <c r="GDC256"/>
      <c r="GDD256"/>
      <c r="GDE256"/>
      <c r="GDF256"/>
      <c r="GDG256"/>
      <c r="GDH256"/>
      <c r="GDI256"/>
      <c r="GDJ256"/>
      <c r="GDK256"/>
      <c r="GDL256"/>
      <c r="GDM256"/>
      <c r="GDN256"/>
      <c r="GDO256"/>
      <c r="GDP256"/>
      <c r="GDQ256"/>
      <c r="GDR256"/>
      <c r="GDS256"/>
      <c r="GDT256"/>
      <c r="GDU256"/>
      <c r="GDV256"/>
      <c r="GDW256"/>
      <c r="GDX256"/>
      <c r="GDY256"/>
      <c r="GDZ256"/>
      <c r="GEA256"/>
      <c r="GEB256"/>
      <c r="GEC256"/>
      <c r="GED256"/>
      <c r="GEE256"/>
      <c r="GEF256"/>
      <c r="GEG256"/>
      <c r="GEH256"/>
      <c r="GEI256"/>
      <c r="GEJ256"/>
      <c r="GEK256"/>
      <c r="GEL256"/>
      <c r="GEM256"/>
      <c r="GEN256"/>
      <c r="GEO256"/>
      <c r="GEP256"/>
      <c r="GEQ256"/>
      <c r="GER256"/>
      <c r="GES256"/>
      <c r="GET256"/>
      <c r="GEU256"/>
      <c r="GEV256"/>
      <c r="GEW256"/>
      <c r="GEX256"/>
      <c r="GEY256"/>
      <c r="GEZ256"/>
      <c r="GFA256"/>
      <c r="GFB256"/>
      <c r="GFC256"/>
      <c r="GFD256"/>
      <c r="GFE256"/>
      <c r="GFF256"/>
      <c r="GFG256"/>
      <c r="GFH256"/>
      <c r="GFI256"/>
      <c r="GFJ256"/>
      <c r="GFK256"/>
      <c r="GFL256"/>
      <c r="GFM256"/>
      <c r="GFN256"/>
      <c r="GFO256"/>
      <c r="GFP256"/>
      <c r="GFQ256"/>
      <c r="GFR256"/>
      <c r="GFS256"/>
      <c r="GFT256"/>
      <c r="GFU256"/>
      <c r="GFV256"/>
      <c r="GFW256"/>
      <c r="GFX256"/>
      <c r="GFY256"/>
      <c r="GFZ256"/>
      <c r="GGA256"/>
      <c r="GGB256"/>
      <c r="GGC256"/>
      <c r="GGD256"/>
      <c r="GGE256"/>
      <c r="GGF256"/>
      <c r="GGG256"/>
      <c r="GGH256"/>
      <c r="GGI256"/>
      <c r="GGJ256"/>
      <c r="GGK256"/>
      <c r="GGL256"/>
      <c r="GGM256"/>
      <c r="GGN256"/>
      <c r="GGO256"/>
      <c r="GGP256"/>
      <c r="GGQ256"/>
      <c r="GGR256"/>
      <c r="GGS256"/>
      <c r="GGT256"/>
      <c r="GGU256"/>
      <c r="GGV256"/>
      <c r="GGW256"/>
      <c r="GGX256"/>
      <c r="GGY256"/>
      <c r="GGZ256"/>
      <c r="GHA256"/>
      <c r="GHB256"/>
      <c r="GHC256"/>
      <c r="GHD256"/>
      <c r="GHE256"/>
      <c r="GHF256"/>
      <c r="GHG256"/>
      <c r="GHH256"/>
      <c r="GHI256"/>
      <c r="GHJ256"/>
      <c r="GHK256"/>
      <c r="GHL256"/>
      <c r="GHM256"/>
      <c r="GHN256"/>
      <c r="GHO256"/>
      <c r="GHP256"/>
      <c r="GHQ256"/>
      <c r="GHR256"/>
      <c r="GHS256"/>
      <c r="GHT256"/>
      <c r="GHU256"/>
      <c r="GHV256"/>
      <c r="GHW256"/>
      <c r="GHX256"/>
      <c r="GHY256"/>
      <c r="GHZ256"/>
      <c r="GIA256"/>
      <c r="GIB256"/>
      <c r="GIC256"/>
      <c r="GID256"/>
      <c r="GIE256"/>
      <c r="GIF256"/>
      <c r="GIG256"/>
      <c r="GIH256"/>
      <c r="GII256"/>
      <c r="GIJ256"/>
      <c r="GIK256"/>
      <c r="GIL256"/>
      <c r="GIM256"/>
      <c r="GIN256"/>
      <c r="GIO256"/>
      <c r="GIP256"/>
      <c r="GIQ256"/>
      <c r="GIR256"/>
      <c r="GIS256"/>
      <c r="GIT256"/>
      <c r="GIU256"/>
      <c r="GIV256"/>
      <c r="GIW256"/>
      <c r="GIX256"/>
      <c r="GIY256"/>
      <c r="GIZ256"/>
      <c r="GJA256"/>
      <c r="GJB256"/>
      <c r="GJC256"/>
      <c r="GJD256"/>
      <c r="GJE256"/>
      <c r="GJF256"/>
      <c r="GJG256"/>
      <c r="GJH256"/>
      <c r="GJI256"/>
      <c r="GJJ256"/>
      <c r="GJK256"/>
      <c r="GJL256"/>
      <c r="GJM256"/>
      <c r="GJN256"/>
      <c r="GJO256"/>
      <c r="GJP256"/>
      <c r="GJQ256"/>
      <c r="GJR256"/>
      <c r="GJS256"/>
      <c r="GJT256"/>
      <c r="GJU256"/>
      <c r="GJV256"/>
      <c r="GJW256"/>
      <c r="GJX256"/>
      <c r="GJY256"/>
      <c r="GJZ256"/>
      <c r="GKA256"/>
      <c r="GKB256"/>
      <c r="GKC256"/>
      <c r="GKD256"/>
      <c r="GKE256"/>
      <c r="GKF256"/>
      <c r="GKG256"/>
      <c r="GKH256"/>
      <c r="GKI256"/>
      <c r="GKJ256"/>
      <c r="GKK256"/>
      <c r="GKL256"/>
      <c r="GKM256"/>
      <c r="GKN256"/>
      <c r="GKO256"/>
      <c r="GKP256"/>
      <c r="GKQ256"/>
      <c r="GKR256"/>
      <c r="GKS256"/>
      <c r="GKT256"/>
      <c r="GKU256"/>
      <c r="GKV256"/>
      <c r="GKW256"/>
      <c r="GKX256"/>
      <c r="GKY256"/>
      <c r="GKZ256"/>
      <c r="GLA256"/>
      <c r="GLB256"/>
      <c r="GLC256"/>
      <c r="GLD256"/>
      <c r="GLE256"/>
      <c r="GLF256"/>
      <c r="GLG256"/>
      <c r="GLH256"/>
      <c r="GLI256"/>
      <c r="GLJ256"/>
      <c r="GLK256"/>
      <c r="GLL256"/>
      <c r="GLM256"/>
      <c r="GLN256"/>
      <c r="GLO256"/>
      <c r="GLP256"/>
      <c r="GLQ256"/>
      <c r="GLR256"/>
      <c r="GLS256"/>
      <c r="GLT256"/>
      <c r="GLU256"/>
      <c r="GLV256"/>
      <c r="GLW256"/>
      <c r="GLX256"/>
      <c r="GLY256"/>
      <c r="GLZ256"/>
      <c r="GMA256"/>
      <c r="GMB256"/>
      <c r="GMC256"/>
      <c r="GMD256"/>
      <c r="GME256"/>
      <c r="GMF256"/>
      <c r="GMG256"/>
      <c r="GMH256"/>
      <c r="GMI256"/>
      <c r="GMJ256"/>
      <c r="GMK256"/>
      <c r="GML256"/>
      <c r="GMM256"/>
      <c r="GMN256"/>
      <c r="GMO256"/>
      <c r="GMP256"/>
      <c r="GMQ256"/>
      <c r="GMR256"/>
      <c r="GMS256"/>
      <c r="GMT256"/>
      <c r="GMU256"/>
      <c r="GMV256"/>
      <c r="GMW256"/>
      <c r="GMX256"/>
      <c r="GMY256"/>
      <c r="GMZ256"/>
      <c r="GNA256"/>
      <c r="GNB256"/>
      <c r="GNC256"/>
      <c r="GND256"/>
      <c r="GNE256"/>
      <c r="GNF256"/>
      <c r="GNG256"/>
      <c r="GNH256"/>
      <c r="GNI256"/>
      <c r="GNJ256"/>
      <c r="GNK256"/>
      <c r="GNL256"/>
      <c r="GNM256"/>
      <c r="GNN256"/>
      <c r="GNO256"/>
      <c r="GNP256"/>
      <c r="GNQ256"/>
      <c r="GNR256"/>
      <c r="GNS256"/>
      <c r="GNT256"/>
      <c r="GNU256"/>
      <c r="GNV256"/>
      <c r="GNW256"/>
      <c r="GNX256"/>
      <c r="GNY256"/>
      <c r="GNZ256"/>
      <c r="GOA256"/>
      <c r="GOB256"/>
      <c r="GOC256"/>
      <c r="GOD256"/>
      <c r="GOE256"/>
      <c r="GOF256"/>
      <c r="GOG256"/>
      <c r="GOH256"/>
      <c r="GOI256"/>
      <c r="GOJ256"/>
      <c r="GOK256"/>
      <c r="GOL256"/>
      <c r="GOM256"/>
      <c r="GON256"/>
      <c r="GOO256"/>
      <c r="GOP256"/>
      <c r="GOQ256"/>
      <c r="GOR256"/>
      <c r="GOS256"/>
      <c r="GOT256"/>
      <c r="GOU256"/>
      <c r="GOV256"/>
      <c r="GOW256"/>
      <c r="GOX256"/>
      <c r="GOY256"/>
      <c r="GOZ256"/>
      <c r="GPA256"/>
      <c r="GPB256"/>
      <c r="GPC256"/>
      <c r="GPD256"/>
      <c r="GPE256"/>
      <c r="GPF256"/>
      <c r="GPG256"/>
      <c r="GPH256"/>
      <c r="GPI256"/>
      <c r="GPJ256"/>
      <c r="GPK256"/>
      <c r="GPL256"/>
      <c r="GPM256"/>
      <c r="GPN256"/>
      <c r="GPO256"/>
      <c r="GPP256"/>
      <c r="GPQ256"/>
      <c r="GPR256"/>
      <c r="GPS256"/>
      <c r="GPT256"/>
      <c r="GPU256"/>
      <c r="GPV256"/>
      <c r="GPW256"/>
      <c r="GPX256"/>
      <c r="GPY256"/>
      <c r="GPZ256"/>
      <c r="GQA256"/>
      <c r="GQB256"/>
      <c r="GQC256"/>
      <c r="GQD256"/>
      <c r="GQE256"/>
      <c r="GQF256"/>
      <c r="GQG256"/>
      <c r="GQH256"/>
      <c r="GQI256"/>
      <c r="GQJ256"/>
      <c r="GQK256"/>
      <c r="GQL256"/>
      <c r="GQM256"/>
      <c r="GQN256"/>
      <c r="GQO256"/>
      <c r="GQP256"/>
      <c r="GQQ256"/>
      <c r="GQR256"/>
      <c r="GQS256"/>
      <c r="GQT256"/>
      <c r="GQU256"/>
      <c r="GQV256"/>
      <c r="GQW256"/>
      <c r="GQX256"/>
      <c r="GQY256"/>
      <c r="GQZ256"/>
      <c r="GRA256"/>
      <c r="GRB256"/>
      <c r="GRC256"/>
      <c r="GRD256"/>
      <c r="GRE256"/>
      <c r="GRF256"/>
      <c r="GRG256"/>
      <c r="GRH256"/>
      <c r="GRI256"/>
      <c r="GRJ256"/>
      <c r="GRK256"/>
      <c r="GRL256"/>
      <c r="GRM256"/>
      <c r="GRN256"/>
      <c r="GRO256"/>
      <c r="GRP256"/>
      <c r="GRQ256"/>
      <c r="GRR256"/>
      <c r="GRS256"/>
      <c r="GRT256"/>
      <c r="GRU256"/>
      <c r="GRV256"/>
      <c r="GRW256"/>
      <c r="GRX256"/>
      <c r="GRY256"/>
      <c r="GRZ256"/>
      <c r="GSA256"/>
      <c r="GSB256"/>
      <c r="GSC256"/>
      <c r="GSD256"/>
      <c r="GSE256"/>
      <c r="GSF256"/>
      <c r="GSG256"/>
      <c r="GSH256"/>
      <c r="GSI256"/>
      <c r="GSJ256"/>
      <c r="GSK256"/>
      <c r="GSL256"/>
      <c r="GSM256"/>
      <c r="GSN256"/>
      <c r="GSO256"/>
      <c r="GSP256"/>
      <c r="GSQ256"/>
      <c r="GSR256"/>
      <c r="GSS256"/>
      <c r="GST256"/>
      <c r="GSU256"/>
      <c r="GSV256"/>
      <c r="GSW256"/>
      <c r="GSX256"/>
      <c r="GSY256"/>
      <c r="GSZ256"/>
      <c r="GTA256"/>
      <c r="GTB256"/>
      <c r="GTC256"/>
      <c r="GTD256"/>
      <c r="GTE256"/>
      <c r="GTF256"/>
      <c r="GTG256"/>
      <c r="GTH256"/>
      <c r="GTI256"/>
      <c r="GTJ256"/>
      <c r="GTK256"/>
      <c r="GTL256"/>
      <c r="GTM256"/>
      <c r="GTN256"/>
      <c r="GTO256"/>
      <c r="GTP256"/>
      <c r="GTQ256"/>
      <c r="GTR256"/>
      <c r="GTS256"/>
      <c r="GTT256"/>
      <c r="GTU256"/>
      <c r="GTV256"/>
      <c r="GTW256"/>
      <c r="GTX256"/>
      <c r="GTY256"/>
      <c r="GTZ256"/>
      <c r="GUA256"/>
      <c r="GUB256"/>
      <c r="GUC256"/>
      <c r="GUD256"/>
      <c r="GUE256"/>
      <c r="GUF256"/>
      <c r="GUG256"/>
      <c r="GUH256"/>
      <c r="GUI256"/>
      <c r="GUJ256"/>
      <c r="GUK256"/>
      <c r="GUL256"/>
      <c r="GUM256"/>
      <c r="GUN256"/>
      <c r="GUO256"/>
      <c r="GUP256"/>
      <c r="GUQ256"/>
      <c r="GUR256"/>
      <c r="GUS256"/>
      <c r="GUT256"/>
      <c r="GUU256"/>
      <c r="GUV256"/>
      <c r="GUW256"/>
      <c r="GUX256"/>
      <c r="GUY256"/>
      <c r="GUZ256"/>
      <c r="GVA256"/>
      <c r="GVB256"/>
      <c r="GVC256"/>
      <c r="GVD256"/>
      <c r="GVE256"/>
      <c r="GVF256"/>
      <c r="GVG256"/>
      <c r="GVH256"/>
      <c r="GVI256"/>
      <c r="GVJ256"/>
      <c r="GVK256"/>
      <c r="GVL256"/>
      <c r="GVM256"/>
      <c r="GVN256"/>
      <c r="GVO256"/>
      <c r="GVP256"/>
      <c r="GVQ256"/>
      <c r="GVR256"/>
      <c r="GVS256"/>
      <c r="GVT256"/>
      <c r="GVU256"/>
      <c r="GVV256"/>
      <c r="GVW256"/>
      <c r="GVX256"/>
      <c r="GVY256"/>
      <c r="GVZ256"/>
      <c r="GWA256"/>
      <c r="GWB256"/>
      <c r="GWC256"/>
      <c r="GWD256"/>
      <c r="GWE256"/>
      <c r="GWF256"/>
      <c r="GWG256"/>
      <c r="GWH256"/>
      <c r="GWI256"/>
      <c r="GWJ256"/>
      <c r="GWK256"/>
      <c r="GWL256"/>
      <c r="GWM256"/>
      <c r="GWN256"/>
      <c r="GWO256"/>
      <c r="GWP256"/>
      <c r="GWQ256"/>
      <c r="GWR256"/>
      <c r="GWS256"/>
      <c r="GWT256"/>
      <c r="GWU256"/>
      <c r="GWV256"/>
      <c r="GWW256"/>
      <c r="GWX256"/>
      <c r="GWY256"/>
      <c r="GWZ256"/>
      <c r="GXA256"/>
      <c r="GXB256"/>
      <c r="GXC256"/>
      <c r="GXD256"/>
      <c r="GXE256"/>
      <c r="GXF256"/>
      <c r="GXG256"/>
      <c r="GXH256"/>
      <c r="GXI256"/>
      <c r="GXJ256"/>
      <c r="GXK256"/>
      <c r="GXL256"/>
      <c r="GXM256"/>
      <c r="GXN256"/>
      <c r="GXO256"/>
      <c r="GXP256"/>
      <c r="GXQ256"/>
      <c r="GXR256"/>
      <c r="GXS256"/>
      <c r="GXT256"/>
      <c r="GXU256"/>
      <c r="GXV256"/>
      <c r="GXW256"/>
      <c r="GXX256"/>
      <c r="GXY256"/>
      <c r="GXZ256"/>
      <c r="GYA256"/>
      <c r="GYB256"/>
      <c r="GYC256"/>
      <c r="GYD256"/>
      <c r="GYE256"/>
      <c r="GYF256"/>
      <c r="GYG256"/>
      <c r="GYH256"/>
      <c r="GYI256"/>
      <c r="GYJ256"/>
      <c r="GYK256"/>
      <c r="GYL256"/>
      <c r="GYM256"/>
      <c r="GYN256"/>
      <c r="GYO256"/>
      <c r="GYP256"/>
      <c r="GYQ256"/>
      <c r="GYR256"/>
      <c r="GYS256"/>
      <c r="GYT256"/>
      <c r="GYU256"/>
      <c r="GYV256"/>
      <c r="GYW256"/>
      <c r="GYX256"/>
      <c r="GYY256"/>
      <c r="GYZ256"/>
      <c r="GZA256"/>
      <c r="GZB256"/>
      <c r="GZC256"/>
      <c r="GZD256"/>
      <c r="GZE256"/>
      <c r="GZF256"/>
      <c r="GZG256"/>
      <c r="GZH256"/>
      <c r="GZI256"/>
      <c r="GZJ256"/>
      <c r="GZK256"/>
      <c r="GZL256"/>
      <c r="GZM256"/>
      <c r="GZN256"/>
      <c r="GZO256"/>
      <c r="GZP256"/>
      <c r="GZQ256"/>
      <c r="GZR256"/>
      <c r="GZS256"/>
      <c r="GZT256"/>
      <c r="GZU256"/>
      <c r="GZV256"/>
      <c r="GZW256"/>
      <c r="GZX256"/>
      <c r="GZY256"/>
      <c r="GZZ256"/>
      <c r="HAA256"/>
      <c r="HAB256"/>
      <c r="HAC256"/>
      <c r="HAD256"/>
      <c r="HAE256"/>
      <c r="HAF256"/>
      <c r="HAG256"/>
      <c r="HAH256"/>
      <c r="HAI256"/>
      <c r="HAJ256"/>
      <c r="HAK256"/>
      <c r="HAL256"/>
      <c r="HAM256"/>
      <c r="HAN256"/>
      <c r="HAO256"/>
      <c r="HAP256"/>
      <c r="HAQ256"/>
      <c r="HAR256"/>
      <c r="HAS256"/>
      <c r="HAT256"/>
      <c r="HAU256"/>
      <c r="HAV256"/>
      <c r="HAW256"/>
      <c r="HAX256"/>
      <c r="HAY256"/>
      <c r="HAZ256"/>
      <c r="HBA256"/>
      <c r="HBB256"/>
      <c r="HBC256"/>
      <c r="HBD256"/>
      <c r="HBE256"/>
      <c r="HBF256"/>
      <c r="HBG256"/>
      <c r="HBH256"/>
      <c r="HBI256"/>
      <c r="HBJ256"/>
      <c r="HBK256"/>
      <c r="HBL256"/>
      <c r="HBM256"/>
      <c r="HBN256"/>
      <c r="HBO256"/>
      <c r="HBP256"/>
      <c r="HBQ256"/>
      <c r="HBR256"/>
      <c r="HBS256"/>
      <c r="HBT256"/>
      <c r="HBU256"/>
      <c r="HBV256"/>
      <c r="HBW256"/>
      <c r="HBX256"/>
      <c r="HBY256"/>
      <c r="HBZ256"/>
      <c r="HCA256"/>
      <c r="HCB256"/>
      <c r="HCC256"/>
      <c r="HCD256"/>
      <c r="HCE256"/>
      <c r="HCF256"/>
      <c r="HCG256"/>
      <c r="HCH256"/>
      <c r="HCI256"/>
      <c r="HCJ256"/>
      <c r="HCK256"/>
      <c r="HCL256"/>
      <c r="HCM256"/>
      <c r="HCN256"/>
      <c r="HCO256"/>
      <c r="HCP256"/>
      <c r="HCQ256"/>
      <c r="HCR256"/>
      <c r="HCS256"/>
      <c r="HCT256"/>
      <c r="HCU256"/>
      <c r="HCV256"/>
      <c r="HCW256"/>
      <c r="HCX256"/>
      <c r="HCY256"/>
      <c r="HCZ256"/>
      <c r="HDA256"/>
      <c r="HDB256"/>
      <c r="HDC256"/>
      <c r="HDD256"/>
      <c r="HDE256"/>
      <c r="HDF256"/>
      <c r="HDG256"/>
      <c r="HDH256"/>
      <c r="HDI256"/>
      <c r="HDJ256"/>
      <c r="HDK256"/>
      <c r="HDL256"/>
      <c r="HDM256"/>
      <c r="HDN256"/>
      <c r="HDO256"/>
      <c r="HDP256"/>
      <c r="HDQ256"/>
      <c r="HDR256"/>
      <c r="HDS256"/>
      <c r="HDT256"/>
      <c r="HDU256"/>
      <c r="HDV256"/>
      <c r="HDW256"/>
      <c r="HDX256"/>
      <c r="HDY256"/>
      <c r="HDZ256"/>
      <c r="HEA256"/>
      <c r="HEB256"/>
      <c r="HEC256"/>
      <c r="HED256"/>
      <c r="HEE256"/>
      <c r="HEF256"/>
      <c r="HEG256"/>
      <c r="HEH256"/>
      <c r="HEI256"/>
      <c r="HEJ256"/>
      <c r="HEK256"/>
      <c r="HEL256"/>
      <c r="HEM256"/>
      <c r="HEN256"/>
      <c r="HEO256"/>
      <c r="HEP256"/>
      <c r="HEQ256"/>
      <c r="HER256"/>
      <c r="HES256"/>
      <c r="HET256"/>
      <c r="HEU256"/>
      <c r="HEV256"/>
      <c r="HEW256"/>
      <c r="HEX256"/>
      <c r="HEY256"/>
      <c r="HEZ256"/>
      <c r="HFA256"/>
      <c r="HFB256"/>
      <c r="HFC256"/>
      <c r="HFD256"/>
      <c r="HFE256"/>
      <c r="HFF256"/>
      <c r="HFG256"/>
      <c r="HFH256"/>
      <c r="HFI256"/>
      <c r="HFJ256"/>
      <c r="HFK256"/>
      <c r="HFL256"/>
      <c r="HFM256"/>
      <c r="HFN256"/>
      <c r="HFO256"/>
      <c r="HFP256"/>
      <c r="HFQ256"/>
      <c r="HFR256"/>
      <c r="HFS256"/>
      <c r="HFT256"/>
      <c r="HFU256"/>
      <c r="HFV256"/>
      <c r="HFW256"/>
      <c r="HFX256"/>
      <c r="HFY256"/>
      <c r="HFZ256"/>
      <c r="HGA256"/>
      <c r="HGB256"/>
      <c r="HGC256"/>
      <c r="HGD256"/>
      <c r="HGE256"/>
      <c r="HGF256"/>
      <c r="HGG256"/>
      <c r="HGH256"/>
      <c r="HGI256"/>
      <c r="HGJ256"/>
      <c r="HGK256"/>
      <c r="HGL256"/>
      <c r="HGM256"/>
      <c r="HGN256"/>
      <c r="HGO256"/>
      <c r="HGP256"/>
      <c r="HGQ256"/>
      <c r="HGR256"/>
      <c r="HGS256"/>
      <c r="HGT256"/>
      <c r="HGU256"/>
      <c r="HGV256"/>
      <c r="HGW256"/>
      <c r="HGX256"/>
      <c r="HGY256"/>
      <c r="HGZ256"/>
      <c r="HHA256"/>
      <c r="HHB256"/>
      <c r="HHC256"/>
      <c r="HHD256"/>
      <c r="HHE256"/>
      <c r="HHF256"/>
      <c r="HHG256"/>
      <c r="HHH256"/>
      <c r="HHI256"/>
      <c r="HHJ256"/>
      <c r="HHK256"/>
      <c r="HHL256"/>
      <c r="HHM256"/>
      <c r="HHN256"/>
      <c r="HHO256"/>
      <c r="HHP256"/>
      <c r="HHQ256"/>
      <c r="HHR256"/>
      <c r="HHS256"/>
      <c r="HHT256"/>
      <c r="HHU256"/>
      <c r="HHV256"/>
      <c r="HHW256"/>
      <c r="HHX256"/>
      <c r="HHY256"/>
      <c r="HHZ256"/>
      <c r="HIA256"/>
      <c r="HIB256"/>
      <c r="HIC256"/>
      <c r="HID256"/>
      <c r="HIE256"/>
      <c r="HIF256"/>
      <c r="HIG256"/>
      <c r="HIH256"/>
      <c r="HII256"/>
      <c r="HIJ256"/>
      <c r="HIK256"/>
      <c r="HIL256"/>
      <c r="HIM256"/>
      <c r="HIN256"/>
      <c r="HIO256"/>
      <c r="HIP256"/>
      <c r="HIQ256"/>
      <c r="HIR256"/>
      <c r="HIS256"/>
      <c r="HIT256"/>
      <c r="HIU256"/>
      <c r="HIV256"/>
      <c r="HIW256"/>
      <c r="HIX256"/>
      <c r="HIY256"/>
      <c r="HIZ256"/>
      <c r="HJA256"/>
      <c r="HJB256"/>
      <c r="HJC256"/>
      <c r="HJD256"/>
      <c r="HJE256"/>
      <c r="HJF256"/>
      <c r="HJG256"/>
      <c r="HJH256"/>
      <c r="HJI256"/>
      <c r="HJJ256"/>
      <c r="HJK256"/>
      <c r="HJL256"/>
      <c r="HJM256"/>
      <c r="HJN256"/>
      <c r="HJO256"/>
      <c r="HJP256"/>
      <c r="HJQ256"/>
      <c r="HJR256"/>
      <c r="HJS256"/>
      <c r="HJT256"/>
      <c r="HJU256"/>
      <c r="HJV256"/>
      <c r="HJW256"/>
      <c r="HJX256"/>
      <c r="HJY256"/>
      <c r="HJZ256"/>
      <c r="HKA256"/>
      <c r="HKB256"/>
      <c r="HKC256"/>
      <c r="HKD256"/>
      <c r="HKE256"/>
      <c r="HKF256"/>
      <c r="HKG256"/>
      <c r="HKH256"/>
      <c r="HKI256"/>
      <c r="HKJ256"/>
      <c r="HKK256"/>
      <c r="HKL256"/>
      <c r="HKM256"/>
      <c r="HKN256"/>
      <c r="HKO256"/>
      <c r="HKP256"/>
      <c r="HKQ256"/>
      <c r="HKR256"/>
      <c r="HKS256"/>
      <c r="HKT256"/>
      <c r="HKU256"/>
      <c r="HKV256"/>
      <c r="HKW256"/>
      <c r="HKX256"/>
      <c r="HKY256"/>
      <c r="HKZ256"/>
      <c r="HLA256"/>
      <c r="HLB256"/>
      <c r="HLC256"/>
      <c r="HLD256"/>
      <c r="HLE256"/>
      <c r="HLF256"/>
      <c r="HLG256"/>
      <c r="HLH256"/>
      <c r="HLI256"/>
      <c r="HLJ256"/>
      <c r="HLK256"/>
      <c r="HLL256"/>
      <c r="HLM256"/>
      <c r="HLN256"/>
      <c r="HLO256"/>
      <c r="HLP256"/>
      <c r="HLQ256"/>
      <c r="HLR256"/>
      <c r="HLS256"/>
      <c r="HLT256"/>
      <c r="HLU256"/>
      <c r="HLV256"/>
      <c r="HLW256"/>
      <c r="HLX256"/>
      <c r="HLY256"/>
      <c r="HLZ256"/>
      <c r="HMA256"/>
      <c r="HMB256"/>
      <c r="HMC256"/>
      <c r="HMD256"/>
      <c r="HME256"/>
      <c r="HMF256"/>
      <c r="HMG256"/>
      <c r="HMH256"/>
      <c r="HMI256"/>
      <c r="HMJ256"/>
      <c r="HMK256"/>
      <c r="HML256"/>
      <c r="HMM256"/>
      <c r="HMN256"/>
      <c r="HMO256"/>
      <c r="HMP256"/>
      <c r="HMQ256"/>
      <c r="HMR256"/>
      <c r="HMS256"/>
      <c r="HMT256"/>
      <c r="HMU256"/>
      <c r="HMV256"/>
      <c r="HMW256"/>
      <c r="HMX256"/>
      <c r="HMY256"/>
      <c r="HMZ256"/>
      <c r="HNA256"/>
      <c r="HNB256"/>
      <c r="HNC256"/>
      <c r="HND256"/>
      <c r="HNE256"/>
      <c r="HNF256"/>
      <c r="HNG256"/>
      <c r="HNH256"/>
      <c r="HNI256"/>
      <c r="HNJ256"/>
      <c r="HNK256"/>
      <c r="HNL256"/>
      <c r="HNM256"/>
      <c r="HNN256"/>
      <c r="HNO256"/>
      <c r="HNP256"/>
      <c r="HNQ256"/>
      <c r="HNR256"/>
      <c r="HNS256"/>
      <c r="HNT256"/>
      <c r="HNU256"/>
      <c r="HNV256"/>
      <c r="HNW256"/>
      <c r="HNX256"/>
      <c r="HNY256"/>
      <c r="HNZ256"/>
      <c r="HOA256"/>
      <c r="HOB256"/>
      <c r="HOC256"/>
      <c r="HOD256"/>
      <c r="HOE256"/>
      <c r="HOF256"/>
      <c r="HOG256"/>
      <c r="HOH256"/>
      <c r="HOI256"/>
      <c r="HOJ256"/>
      <c r="HOK256"/>
      <c r="HOL256"/>
      <c r="HOM256"/>
      <c r="HON256"/>
      <c r="HOO256"/>
      <c r="HOP256"/>
      <c r="HOQ256"/>
      <c r="HOR256"/>
      <c r="HOS256"/>
      <c r="HOT256"/>
      <c r="HOU256"/>
      <c r="HOV256"/>
      <c r="HOW256"/>
      <c r="HOX256"/>
      <c r="HOY256"/>
      <c r="HOZ256"/>
      <c r="HPA256"/>
      <c r="HPB256"/>
      <c r="HPC256"/>
      <c r="HPD256"/>
      <c r="HPE256"/>
      <c r="HPF256"/>
      <c r="HPG256"/>
      <c r="HPH256"/>
      <c r="HPI256"/>
      <c r="HPJ256"/>
      <c r="HPK256"/>
      <c r="HPL256"/>
      <c r="HPM256"/>
      <c r="HPN256"/>
      <c r="HPO256"/>
      <c r="HPP256"/>
      <c r="HPQ256"/>
      <c r="HPR256"/>
      <c r="HPS256"/>
      <c r="HPT256"/>
      <c r="HPU256"/>
      <c r="HPV256"/>
      <c r="HPW256"/>
      <c r="HPX256"/>
      <c r="HPY256"/>
      <c r="HPZ256"/>
      <c r="HQA256"/>
      <c r="HQB256"/>
      <c r="HQC256"/>
      <c r="HQD256"/>
      <c r="HQE256"/>
      <c r="HQF256"/>
      <c r="HQG256"/>
      <c r="HQH256"/>
      <c r="HQI256"/>
      <c r="HQJ256"/>
      <c r="HQK256"/>
      <c r="HQL256"/>
      <c r="HQM256"/>
      <c r="HQN256"/>
      <c r="HQO256"/>
      <c r="HQP256"/>
      <c r="HQQ256"/>
      <c r="HQR256"/>
      <c r="HQS256"/>
      <c r="HQT256"/>
      <c r="HQU256"/>
      <c r="HQV256"/>
      <c r="HQW256"/>
      <c r="HQX256"/>
      <c r="HQY256"/>
      <c r="HQZ256"/>
      <c r="HRA256"/>
      <c r="HRB256"/>
      <c r="HRC256"/>
      <c r="HRD256"/>
      <c r="HRE256"/>
      <c r="HRF256"/>
      <c r="HRG256"/>
      <c r="HRH256"/>
      <c r="HRI256"/>
      <c r="HRJ256"/>
      <c r="HRK256"/>
      <c r="HRL256"/>
      <c r="HRM256"/>
      <c r="HRN256"/>
      <c r="HRO256"/>
      <c r="HRP256"/>
      <c r="HRQ256"/>
      <c r="HRR256"/>
      <c r="HRS256"/>
      <c r="HRT256"/>
      <c r="HRU256"/>
      <c r="HRV256"/>
      <c r="HRW256"/>
      <c r="HRX256"/>
      <c r="HRY256"/>
      <c r="HRZ256"/>
      <c r="HSA256"/>
      <c r="HSB256"/>
      <c r="HSC256"/>
      <c r="HSD256"/>
      <c r="HSE256"/>
      <c r="HSF256"/>
      <c r="HSG256"/>
      <c r="HSH256"/>
      <c r="HSI256"/>
      <c r="HSJ256"/>
      <c r="HSK256"/>
      <c r="HSL256"/>
      <c r="HSM256"/>
      <c r="HSN256"/>
      <c r="HSO256"/>
      <c r="HSP256"/>
      <c r="HSQ256"/>
      <c r="HSR256"/>
      <c r="HSS256"/>
      <c r="HST256"/>
      <c r="HSU256"/>
      <c r="HSV256"/>
      <c r="HSW256"/>
      <c r="HSX256"/>
      <c r="HSY256"/>
      <c r="HSZ256"/>
      <c r="HTA256"/>
      <c r="HTB256"/>
      <c r="HTC256"/>
      <c r="HTD256"/>
      <c r="HTE256"/>
      <c r="HTF256"/>
      <c r="HTG256"/>
      <c r="HTH256"/>
      <c r="HTI256"/>
      <c r="HTJ256"/>
      <c r="HTK256"/>
      <c r="HTL256"/>
      <c r="HTM256"/>
      <c r="HTN256"/>
      <c r="HTO256"/>
      <c r="HTP256"/>
      <c r="HTQ256"/>
      <c r="HTR256"/>
      <c r="HTS256"/>
      <c r="HTT256"/>
      <c r="HTU256"/>
      <c r="HTV256"/>
      <c r="HTW256"/>
      <c r="HTX256"/>
      <c r="HTY256"/>
      <c r="HTZ256"/>
      <c r="HUA256"/>
      <c r="HUB256"/>
      <c r="HUC256"/>
      <c r="HUD256"/>
      <c r="HUE256"/>
      <c r="HUF256"/>
      <c r="HUG256"/>
      <c r="HUH256"/>
      <c r="HUI256"/>
      <c r="HUJ256"/>
      <c r="HUK256"/>
      <c r="HUL256"/>
      <c r="HUM256"/>
      <c r="HUN256"/>
      <c r="HUO256"/>
      <c r="HUP256"/>
      <c r="HUQ256"/>
      <c r="HUR256"/>
      <c r="HUS256"/>
      <c r="HUT256"/>
      <c r="HUU256"/>
      <c r="HUV256"/>
      <c r="HUW256"/>
      <c r="HUX256"/>
      <c r="HUY256"/>
      <c r="HUZ256"/>
      <c r="HVA256"/>
      <c r="HVB256"/>
      <c r="HVC256"/>
      <c r="HVD256"/>
      <c r="HVE256"/>
      <c r="HVF256"/>
      <c r="HVG256"/>
      <c r="HVH256"/>
      <c r="HVI256"/>
      <c r="HVJ256"/>
      <c r="HVK256"/>
      <c r="HVL256"/>
      <c r="HVM256"/>
      <c r="HVN256"/>
      <c r="HVO256"/>
      <c r="HVP256"/>
      <c r="HVQ256"/>
      <c r="HVR256"/>
      <c r="HVS256"/>
      <c r="HVT256"/>
      <c r="HVU256"/>
      <c r="HVV256"/>
      <c r="HVW256"/>
      <c r="HVX256"/>
      <c r="HVY256"/>
      <c r="HVZ256"/>
      <c r="HWA256"/>
      <c r="HWB256"/>
      <c r="HWC256"/>
      <c r="HWD256"/>
      <c r="HWE256"/>
      <c r="HWF256"/>
      <c r="HWG256"/>
      <c r="HWH256"/>
      <c r="HWI256"/>
      <c r="HWJ256"/>
      <c r="HWK256"/>
      <c r="HWL256"/>
      <c r="HWM256"/>
      <c r="HWN256"/>
      <c r="HWO256"/>
      <c r="HWP256"/>
      <c r="HWQ256"/>
      <c r="HWR256"/>
      <c r="HWS256"/>
      <c r="HWT256"/>
      <c r="HWU256"/>
      <c r="HWV256"/>
      <c r="HWW256"/>
      <c r="HWX256"/>
      <c r="HWY256"/>
      <c r="HWZ256"/>
      <c r="HXA256"/>
      <c r="HXB256"/>
      <c r="HXC256"/>
      <c r="HXD256"/>
      <c r="HXE256"/>
      <c r="HXF256"/>
      <c r="HXG256"/>
      <c r="HXH256"/>
      <c r="HXI256"/>
      <c r="HXJ256"/>
      <c r="HXK256"/>
      <c r="HXL256"/>
      <c r="HXM256"/>
      <c r="HXN256"/>
      <c r="HXO256"/>
      <c r="HXP256"/>
      <c r="HXQ256"/>
      <c r="HXR256"/>
      <c r="HXS256"/>
      <c r="HXT256"/>
      <c r="HXU256"/>
      <c r="HXV256"/>
      <c r="HXW256"/>
      <c r="HXX256"/>
      <c r="HXY256"/>
      <c r="HXZ256"/>
      <c r="HYA256"/>
      <c r="HYB256"/>
      <c r="HYC256"/>
      <c r="HYD256"/>
      <c r="HYE256"/>
      <c r="HYF256"/>
      <c r="HYG256"/>
      <c r="HYH256"/>
      <c r="HYI256"/>
      <c r="HYJ256"/>
      <c r="HYK256"/>
      <c r="HYL256"/>
      <c r="HYM256"/>
      <c r="HYN256"/>
      <c r="HYO256"/>
      <c r="HYP256"/>
      <c r="HYQ256"/>
      <c r="HYR256"/>
      <c r="HYS256"/>
      <c r="HYT256"/>
      <c r="HYU256"/>
      <c r="HYV256"/>
      <c r="HYW256"/>
      <c r="HYX256"/>
      <c r="HYY256"/>
      <c r="HYZ256"/>
      <c r="HZA256"/>
      <c r="HZB256"/>
      <c r="HZC256"/>
      <c r="HZD256"/>
      <c r="HZE256"/>
      <c r="HZF256"/>
      <c r="HZG256"/>
      <c r="HZH256"/>
      <c r="HZI256"/>
      <c r="HZJ256"/>
      <c r="HZK256"/>
      <c r="HZL256"/>
      <c r="HZM256"/>
      <c r="HZN256"/>
      <c r="HZO256"/>
      <c r="HZP256"/>
      <c r="HZQ256"/>
      <c r="HZR256"/>
      <c r="HZS256"/>
      <c r="HZT256"/>
      <c r="HZU256"/>
      <c r="HZV256"/>
      <c r="HZW256"/>
      <c r="HZX256"/>
      <c r="HZY256"/>
      <c r="HZZ256"/>
      <c r="IAA256"/>
      <c r="IAB256"/>
      <c r="IAC256"/>
      <c r="IAD256"/>
      <c r="IAE256"/>
      <c r="IAF256"/>
      <c r="IAG256"/>
      <c r="IAH256"/>
      <c r="IAI256"/>
      <c r="IAJ256"/>
      <c r="IAK256"/>
      <c r="IAL256"/>
      <c r="IAM256"/>
      <c r="IAN256"/>
      <c r="IAO256"/>
      <c r="IAP256"/>
      <c r="IAQ256"/>
      <c r="IAR256"/>
      <c r="IAS256"/>
      <c r="IAT256"/>
      <c r="IAU256"/>
      <c r="IAV256"/>
      <c r="IAW256"/>
      <c r="IAX256"/>
      <c r="IAY256"/>
      <c r="IAZ256"/>
      <c r="IBA256"/>
      <c r="IBB256"/>
      <c r="IBC256"/>
      <c r="IBD256"/>
      <c r="IBE256"/>
      <c r="IBF256"/>
      <c r="IBG256"/>
      <c r="IBH256"/>
      <c r="IBI256"/>
      <c r="IBJ256"/>
      <c r="IBK256"/>
      <c r="IBL256"/>
      <c r="IBM256"/>
      <c r="IBN256"/>
      <c r="IBO256"/>
      <c r="IBP256"/>
      <c r="IBQ256"/>
      <c r="IBR256"/>
      <c r="IBS256"/>
      <c r="IBT256"/>
      <c r="IBU256"/>
      <c r="IBV256"/>
      <c r="IBW256"/>
      <c r="IBX256"/>
      <c r="IBY256"/>
      <c r="IBZ256"/>
      <c r="ICA256"/>
      <c r="ICB256"/>
      <c r="ICC256"/>
      <c r="ICD256"/>
      <c r="ICE256"/>
      <c r="ICF256"/>
      <c r="ICG256"/>
      <c r="ICH256"/>
      <c r="ICI256"/>
      <c r="ICJ256"/>
      <c r="ICK256"/>
      <c r="ICL256"/>
      <c r="ICM256"/>
      <c r="ICN256"/>
      <c r="ICO256"/>
      <c r="ICP256"/>
      <c r="ICQ256"/>
      <c r="ICR256"/>
      <c r="ICS256"/>
      <c r="ICT256"/>
      <c r="ICU256"/>
      <c r="ICV256"/>
      <c r="ICW256"/>
      <c r="ICX256"/>
      <c r="ICY256"/>
      <c r="ICZ256"/>
      <c r="IDA256"/>
      <c r="IDB256"/>
      <c r="IDC256"/>
      <c r="IDD256"/>
      <c r="IDE256"/>
      <c r="IDF256"/>
      <c r="IDG256"/>
      <c r="IDH256"/>
      <c r="IDI256"/>
      <c r="IDJ256"/>
      <c r="IDK256"/>
      <c r="IDL256"/>
      <c r="IDM256"/>
      <c r="IDN256"/>
      <c r="IDO256"/>
      <c r="IDP256"/>
      <c r="IDQ256"/>
      <c r="IDR256"/>
      <c r="IDS256"/>
      <c r="IDT256"/>
      <c r="IDU256"/>
      <c r="IDV256"/>
      <c r="IDW256"/>
      <c r="IDX256"/>
      <c r="IDY256"/>
      <c r="IDZ256"/>
      <c r="IEA256"/>
      <c r="IEB256"/>
      <c r="IEC256"/>
      <c r="IED256"/>
      <c r="IEE256"/>
      <c r="IEF256"/>
      <c r="IEG256"/>
      <c r="IEH256"/>
      <c r="IEI256"/>
      <c r="IEJ256"/>
      <c r="IEK256"/>
      <c r="IEL256"/>
      <c r="IEM256"/>
      <c r="IEN256"/>
      <c r="IEO256"/>
      <c r="IEP256"/>
      <c r="IEQ256"/>
      <c r="IER256"/>
      <c r="IES256"/>
      <c r="IET256"/>
      <c r="IEU256"/>
      <c r="IEV256"/>
      <c r="IEW256"/>
      <c r="IEX256"/>
      <c r="IEY256"/>
      <c r="IEZ256"/>
      <c r="IFA256"/>
      <c r="IFB256"/>
      <c r="IFC256"/>
      <c r="IFD256"/>
      <c r="IFE256"/>
      <c r="IFF256"/>
      <c r="IFG256"/>
      <c r="IFH256"/>
      <c r="IFI256"/>
      <c r="IFJ256"/>
      <c r="IFK256"/>
      <c r="IFL256"/>
      <c r="IFM256"/>
      <c r="IFN256"/>
      <c r="IFO256"/>
      <c r="IFP256"/>
      <c r="IFQ256"/>
      <c r="IFR256"/>
      <c r="IFS256"/>
      <c r="IFT256"/>
      <c r="IFU256"/>
      <c r="IFV256"/>
      <c r="IFW256"/>
      <c r="IFX256"/>
      <c r="IFY256"/>
      <c r="IFZ256"/>
      <c r="IGA256"/>
      <c r="IGB256"/>
      <c r="IGC256"/>
      <c r="IGD256"/>
      <c r="IGE256"/>
      <c r="IGF256"/>
      <c r="IGG256"/>
      <c r="IGH256"/>
      <c r="IGI256"/>
      <c r="IGJ256"/>
      <c r="IGK256"/>
      <c r="IGL256"/>
      <c r="IGM256"/>
      <c r="IGN256"/>
      <c r="IGO256"/>
      <c r="IGP256"/>
      <c r="IGQ256"/>
      <c r="IGR256"/>
      <c r="IGS256"/>
      <c r="IGT256"/>
      <c r="IGU256"/>
      <c r="IGV256"/>
      <c r="IGW256"/>
      <c r="IGX256"/>
      <c r="IGY256"/>
      <c r="IGZ256"/>
      <c r="IHA256"/>
      <c r="IHB256"/>
      <c r="IHC256"/>
      <c r="IHD256"/>
      <c r="IHE256"/>
      <c r="IHF256"/>
      <c r="IHG256"/>
      <c r="IHH256"/>
      <c r="IHI256"/>
      <c r="IHJ256"/>
      <c r="IHK256"/>
      <c r="IHL256"/>
      <c r="IHM256"/>
      <c r="IHN256"/>
      <c r="IHO256"/>
      <c r="IHP256"/>
      <c r="IHQ256"/>
      <c r="IHR256"/>
      <c r="IHS256"/>
      <c r="IHT256"/>
      <c r="IHU256"/>
      <c r="IHV256"/>
      <c r="IHW256"/>
      <c r="IHX256"/>
      <c r="IHY256"/>
      <c r="IHZ256"/>
      <c r="IIA256"/>
      <c r="IIB256"/>
      <c r="IIC256"/>
      <c r="IID256"/>
      <c r="IIE256"/>
      <c r="IIF256"/>
      <c r="IIG256"/>
      <c r="IIH256"/>
      <c r="III256"/>
      <c r="IIJ256"/>
      <c r="IIK256"/>
      <c r="IIL256"/>
      <c r="IIM256"/>
      <c r="IIN256"/>
      <c r="IIO256"/>
      <c r="IIP256"/>
      <c r="IIQ256"/>
      <c r="IIR256"/>
      <c r="IIS256"/>
      <c r="IIT256"/>
      <c r="IIU256"/>
      <c r="IIV256"/>
      <c r="IIW256"/>
      <c r="IIX256"/>
      <c r="IIY256"/>
      <c r="IIZ256"/>
      <c r="IJA256"/>
      <c r="IJB256"/>
      <c r="IJC256"/>
      <c r="IJD256"/>
      <c r="IJE256"/>
      <c r="IJF256"/>
      <c r="IJG256"/>
      <c r="IJH256"/>
      <c r="IJI256"/>
      <c r="IJJ256"/>
      <c r="IJK256"/>
      <c r="IJL256"/>
      <c r="IJM256"/>
      <c r="IJN256"/>
      <c r="IJO256"/>
      <c r="IJP256"/>
      <c r="IJQ256"/>
      <c r="IJR256"/>
      <c r="IJS256"/>
      <c r="IJT256"/>
      <c r="IJU256"/>
      <c r="IJV256"/>
      <c r="IJW256"/>
      <c r="IJX256"/>
      <c r="IJY256"/>
      <c r="IJZ256"/>
      <c r="IKA256"/>
      <c r="IKB256"/>
      <c r="IKC256"/>
      <c r="IKD256"/>
      <c r="IKE256"/>
      <c r="IKF256"/>
      <c r="IKG256"/>
      <c r="IKH256"/>
      <c r="IKI256"/>
      <c r="IKJ256"/>
      <c r="IKK256"/>
      <c r="IKL256"/>
      <c r="IKM256"/>
      <c r="IKN256"/>
      <c r="IKO256"/>
      <c r="IKP256"/>
      <c r="IKQ256"/>
      <c r="IKR256"/>
      <c r="IKS256"/>
      <c r="IKT256"/>
      <c r="IKU256"/>
      <c r="IKV256"/>
      <c r="IKW256"/>
      <c r="IKX256"/>
      <c r="IKY256"/>
      <c r="IKZ256"/>
      <c r="ILA256"/>
      <c r="ILB256"/>
      <c r="ILC256"/>
      <c r="ILD256"/>
      <c r="ILE256"/>
      <c r="ILF256"/>
      <c r="ILG256"/>
      <c r="ILH256"/>
      <c r="ILI256"/>
      <c r="ILJ256"/>
      <c r="ILK256"/>
      <c r="ILL256"/>
      <c r="ILM256"/>
      <c r="ILN256"/>
      <c r="ILO256"/>
      <c r="ILP256"/>
      <c r="ILQ256"/>
      <c r="ILR256"/>
      <c r="ILS256"/>
      <c r="ILT256"/>
      <c r="ILU256"/>
      <c r="ILV256"/>
      <c r="ILW256"/>
      <c r="ILX256"/>
      <c r="ILY256"/>
      <c r="ILZ256"/>
      <c r="IMA256"/>
      <c r="IMB256"/>
      <c r="IMC256"/>
      <c r="IMD256"/>
      <c r="IME256"/>
      <c r="IMF256"/>
      <c r="IMG256"/>
      <c r="IMH256"/>
      <c r="IMI256"/>
      <c r="IMJ256"/>
      <c r="IMK256"/>
      <c r="IML256"/>
      <c r="IMM256"/>
      <c r="IMN256"/>
      <c r="IMO256"/>
      <c r="IMP256"/>
      <c r="IMQ256"/>
      <c r="IMR256"/>
      <c r="IMS256"/>
      <c r="IMT256"/>
      <c r="IMU256"/>
      <c r="IMV256"/>
      <c r="IMW256"/>
      <c r="IMX256"/>
      <c r="IMY256"/>
      <c r="IMZ256"/>
      <c r="INA256"/>
      <c r="INB256"/>
      <c r="INC256"/>
      <c r="IND256"/>
      <c r="INE256"/>
      <c r="INF256"/>
      <c r="ING256"/>
      <c r="INH256"/>
      <c r="INI256"/>
      <c r="INJ256"/>
      <c r="INK256"/>
      <c r="INL256"/>
      <c r="INM256"/>
      <c r="INN256"/>
      <c r="INO256"/>
      <c r="INP256"/>
      <c r="INQ256"/>
      <c r="INR256"/>
      <c r="INS256"/>
      <c r="INT256"/>
      <c r="INU256"/>
      <c r="INV256"/>
      <c r="INW256"/>
      <c r="INX256"/>
      <c r="INY256"/>
      <c r="INZ256"/>
      <c r="IOA256"/>
      <c r="IOB256"/>
      <c r="IOC256"/>
      <c r="IOD256"/>
      <c r="IOE256"/>
      <c r="IOF256"/>
      <c r="IOG256"/>
      <c r="IOH256"/>
      <c r="IOI256"/>
      <c r="IOJ256"/>
      <c r="IOK256"/>
      <c r="IOL256"/>
      <c r="IOM256"/>
      <c r="ION256"/>
      <c r="IOO256"/>
      <c r="IOP256"/>
      <c r="IOQ256"/>
      <c r="IOR256"/>
      <c r="IOS256"/>
      <c r="IOT256"/>
      <c r="IOU256"/>
      <c r="IOV256"/>
      <c r="IOW256"/>
      <c r="IOX256"/>
      <c r="IOY256"/>
      <c r="IOZ256"/>
      <c r="IPA256"/>
      <c r="IPB256"/>
      <c r="IPC256"/>
      <c r="IPD256"/>
      <c r="IPE256"/>
      <c r="IPF256"/>
      <c r="IPG256"/>
      <c r="IPH256"/>
      <c r="IPI256"/>
      <c r="IPJ256"/>
      <c r="IPK256"/>
      <c r="IPL256"/>
      <c r="IPM256"/>
      <c r="IPN256"/>
      <c r="IPO256"/>
      <c r="IPP256"/>
      <c r="IPQ256"/>
      <c r="IPR256"/>
      <c r="IPS256"/>
      <c r="IPT256"/>
      <c r="IPU256"/>
      <c r="IPV256"/>
      <c r="IPW256"/>
      <c r="IPX256"/>
      <c r="IPY256"/>
      <c r="IPZ256"/>
      <c r="IQA256"/>
      <c r="IQB256"/>
      <c r="IQC256"/>
      <c r="IQD256"/>
      <c r="IQE256"/>
      <c r="IQF256"/>
      <c r="IQG256"/>
      <c r="IQH256"/>
      <c r="IQI256"/>
      <c r="IQJ256"/>
      <c r="IQK256"/>
      <c r="IQL256"/>
      <c r="IQM256"/>
      <c r="IQN256"/>
      <c r="IQO256"/>
      <c r="IQP256"/>
      <c r="IQQ256"/>
      <c r="IQR256"/>
      <c r="IQS256"/>
      <c r="IQT256"/>
      <c r="IQU256"/>
      <c r="IQV256"/>
      <c r="IQW256"/>
      <c r="IQX256"/>
      <c r="IQY256"/>
      <c r="IQZ256"/>
      <c r="IRA256"/>
      <c r="IRB256"/>
      <c r="IRC256"/>
      <c r="IRD256"/>
      <c r="IRE256"/>
      <c r="IRF256"/>
      <c r="IRG256"/>
      <c r="IRH256"/>
      <c r="IRI256"/>
      <c r="IRJ256"/>
      <c r="IRK256"/>
      <c r="IRL256"/>
      <c r="IRM256"/>
      <c r="IRN256"/>
      <c r="IRO256"/>
      <c r="IRP256"/>
      <c r="IRQ256"/>
      <c r="IRR256"/>
      <c r="IRS256"/>
      <c r="IRT256"/>
      <c r="IRU256"/>
      <c r="IRV256"/>
      <c r="IRW256"/>
      <c r="IRX256"/>
      <c r="IRY256"/>
      <c r="IRZ256"/>
      <c r="ISA256"/>
      <c r="ISB256"/>
      <c r="ISC256"/>
      <c r="ISD256"/>
      <c r="ISE256"/>
      <c r="ISF256"/>
      <c r="ISG256"/>
      <c r="ISH256"/>
      <c r="ISI256"/>
      <c r="ISJ256"/>
      <c r="ISK256"/>
      <c r="ISL256"/>
      <c r="ISM256"/>
      <c r="ISN256"/>
      <c r="ISO256"/>
      <c r="ISP256"/>
      <c r="ISQ256"/>
      <c r="ISR256"/>
      <c r="ISS256"/>
      <c r="IST256"/>
      <c r="ISU256"/>
      <c r="ISV256"/>
      <c r="ISW256"/>
      <c r="ISX256"/>
      <c r="ISY256"/>
      <c r="ISZ256"/>
      <c r="ITA256"/>
      <c r="ITB256"/>
      <c r="ITC256"/>
      <c r="ITD256"/>
      <c r="ITE256"/>
      <c r="ITF256"/>
      <c r="ITG256"/>
      <c r="ITH256"/>
      <c r="ITI256"/>
      <c r="ITJ256"/>
      <c r="ITK256"/>
      <c r="ITL256"/>
      <c r="ITM256"/>
      <c r="ITN256"/>
      <c r="ITO256"/>
      <c r="ITP256"/>
      <c r="ITQ256"/>
      <c r="ITR256"/>
      <c r="ITS256"/>
      <c r="ITT256"/>
      <c r="ITU256"/>
      <c r="ITV256"/>
      <c r="ITW256"/>
      <c r="ITX256"/>
      <c r="ITY256"/>
      <c r="ITZ256"/>
      <c r="IUA256"/>
      <c r="IUB256"/>
      <c r="IUC256"/>
      <c r="IUD256"/>
      <c r="IUE256"/>
      <c r="IUF256"/>
      <c r="IUG256"/>
      <c r="IUH256"/>
      <c r="IUI256"/>
      <c r="IUJ256"/>
      <c r="IUK256"/>
      <c r="IUL256"/>
      <c r="IUM256"/>
      <c r="IUN256"/>
      <c r="IUO256"/>
      <c r="IUP256"/>
      <c r="IUQ256"/>
      <c r="IUR256"/>
      <c r="IUS256"/>
      <c r="IUT256"/>
      <c r="IUU256"/>
      <c r="IUV256"/>
      <c r="IUW256"/>
      <c r="IUX256"/>
      <c r="IUY256"/>
      <c r="IUZ256"/>
      <c r="IVA256"/>
      <c r="IVB256"/>
      <c r="IVC256"/>
      <c r="IVD256"/>
      <c r="IVE256"/>
      <c r="IVF256"/>
      <c r="IVG256"/>
      <c r="IVH256"/>
      <c r="IVI256"/>
      <c r="IVJ256"/>
      <c r="IVK256"/>
      <c r="IVL256"/>
      <c r="IVM256"/>
      <c r="IVN256"/>
      <c r="IVO256"/>
      <c r="IVP256"/>
      <c r="IVQ256"/>
      <c r="IVR256"/>
      <c r="IVS256"/>
      <c r="IVT256"/>
      <c r="IVU256"/>
      <c r="IVV256"/>
      <c r="IVW256"/>
      <c r="IVX256"/>
      <c r="IVY256"/>
      <c r="IVZ256"/>
      <c r="IWA256"/>
      <c r="IWB256"/>
      <c r="IWC256"/>
      <c r="IWD256"/>
      <c r="IWE256"/>
      <c r="IWF256"/>
      <c r="IWG256"/>
      <c r="IWH256"/>
      <c r="IWI256"/>
      <c r="IWJ256"/>
      <c r="IWK256"/>
      <c r="IWL256"/>
      <c r="IWM256"/>
      <c r="IWN256"/>
      <c r="IWO256"/>
      <c r="IWP256"/>
      <c r="IWQ256"/>
      <c r="IWR256"/>
      <c r="IWS256"/>
      <c r="IWT256"/>
      <c r="IWU256"/>
      <c r="IWV256"/>
      <c r="IWW256"/>
      <c r="IWX256"/>
      <c r="IWY256"/>
      <c r="IWZ256"/>
      <c r="IXA256"/>
      <c r="IXB256"/>
      <c r="IXC256"/>
      <c r="IXD256"/>
      <c r="IXE256"/>
      <c r="IXF256"/>
      <c r="IXG256"/>
      <c r="IXH256"/>
      <c r="IXI256"/>
      <c r="IXJ256"/>
      <c r="IXK256"/>
      <c r="IXL256"/>
      <c r="IXM256"/>
      <c r="IXN256"/>
      <c r="IXO256"/>
      <c r="IXP256"/>
      <c r="IXQ256"/>
      <c r="IXR256"/>
      <c r="IXS256"/>
      <c r="IXT256"/>
      <c r="IXU256"/>
      <c r="IXV256"/>
      <c r="IXW256"/>
      <c r="IXX256"/>
      <c r="IXY256"/>
      <c r="IXZ256"/>
      <c r="IYA256"/>
      <c r="IYB256"/>
      <c r="IYC256"/>
      <c r="IYD256"/>
      <c r="IYE256"/>
      <c r="IYF256"/>
      <c r="IYG256"/>
      <c r="IYH256"/>
      <c r="IYI256"/>
      <c r="IYJ256"/>
      <c r="IYK256"/>
      <c r="IYL256"/>
      <c r="IYM256"/>
      <c r="IYN256"/>
      <c r="IYO256"/>
      <c r="IYP256"/>
      <c r="IYQ256"/>
      <c r="IYR256"/>
      <c r="IYS256"/>
      <c r="IYT256"/>
      <c r="IYU256"/>
      <c r="IYV256"/>
      <c r="IYW256"/>
      <c r="IYX256"/>
      <c r="IYY256"/>
      <c r="IYZ256"/>
      <c r="IZA256"/>
      <c r="IZB256"/>
      <c r="IZC256"/>
      <c r="IZD256"/>
      <c r="IZE256"/>
      <c r="IZF256"/>
      <c r="IZG256"/>
      <c r="IZH256"/>
      <c r="IZI256"/>
      <c r="IZJ256"/>
      <c r="IZK256"/>
      <c r="IZL256"/>
      <c r="IZM256"/>
      <c r="IZN256"/>
      <c r="IZO256"/>
      <c r="IZP256"/>
      <c r="IZQ256"/>
      <c r="IZR256"/>
      <c r="IZS256"/>
      <c r="IZT256"/>
      <c r="IZU256"/>
      <c r="IZV256"/>
      <c r="IZW256"/>
      <c r="IZX256"/>
      <c r="IZY256"/>
      <c r="IZZ256"/>
      <c r="JAA256"/>
      <c r="JAB256"/>
      <c r="JAC256"/>
      <c r="JAD256"/>
      <c r="JAE256"/>
      <c r="JAF256"/>
      <c r="JAG256"/>
      <c r="JAH256"/>
      <c r="JAI256"/>
      <c r="JAJ256"/>
      <c r="JAK256"/>
      <c r="JAL256"/>
      <c r="JAM256"/>
      <c r="JAN256"/>
      <c r="JAO256"/>
      <c r="JAP256"/>
      <c r="JAQ256"/>
      <c r="JAR256"/>
      <c r="JAS256"/>
      <c r="JAT256"/>
      <c r="JAU256"/>
      <c r="JAV256"/>
      <c r="JAW256"/>
      <c r="JAX256"/>
      <c r="JAY256"/>
      <c r="JAZ256"/>
      <c r="JBA256"/>
      <c r="JBB256"/>
      <c r="JBC256"/>
      <c r="JBD256"/>
      <c r="JBE256"/>
      <c r="JBF256"/>
      <c r="JBG256"/>
      <c r="JBH256"/>
      <c r="JBI256"/>
      <c r="JBJ256"/>
      <c r="JBK256"/>
      <c r="JBL256"/>
      <c r="JBM256"/>
      <c r="JBN256"/>
      <c r="JBO256"/>
      <c r="JBP256"/>
      <c r="JBQ256"/>
      <c r="JBR256"/>
      <c r="JBS256"/>
      <c r="JBT256"/>
      <c r="JBU256"/>
      <c r="JBV256"/>
      <c r="JBW256"/>
      <c r="JBX256"/>
      <c r="JBY256"/>
      <c r="JBZ256"/>
      <c r="JCA256"/>
      <c r="JCB256"/>
      <c r="JCC256"/>
      <c r="JCD256"/>
      <c r="JCE256"/>
      <c r="JCF256"/>
      <c r="JCG256"/>
      <c r="JCH256"/>
      <c r="JCI256"/>
      <c r="JCJ256"/>
      <c r="JCK256"/>
      <c r="JCL256"/>
      <c r="JCM256"/>
      <c r="JCN256"/>
      <c r="JCO256"/>
      <c r="JCP256"/>
      <c r="JCQ256"/>
      <c r="JCR256"/>
      <c r="JCS256"/>
      <c r="JCT256"/>
      <c r="JCU256"/>
      <c r="JCV256"/>
      <c r="JCW256"/>
      <c r="JCX256"/>
      <c r="JCY256"/>
      <c r="JCZ256"/>
      <c r="JDA256"/>
      <c r="JDB256"/>
      <c r="JDC256"/>
      <c r="JDD256"/>
      <c r="JDE256"/>
      <c r="JDF256"/>
      <c r="JDG256"/>
      <c r="JDH256"/>
      <c r="JDI256"/>
      <c r="JDJ256"/>
      <c r="JDK256"/>
      <c r="JDL256"/>
      <c r="JDM256"/>
      <c r="JDN256"/>
      <c r="JDO256"/>
      <c r="JDP256"/>
      <c r="JDQ256"/>
      <c r="JDR256"/>
      <c r="JDS256"/>
      <c r="JDT256"/>
      <c r="JDU256"/>
      <c r="JDV256"/>
      <c r="JDW256"/>
      <c r="JDX256"/>
      <c r="JDY256"/>
      <c r="JDZ256"/>
      <c r="JEA256"/>
      <c r="JEB256"/>
      <c r="JEC256"/>
      <c r="JED256"/>
      <c r="JEE256"/>
      <c r="JEF256"/>
      <c r="JEG256"/>
      <c r="JEH256"/>
      <c r="JEI256"/>
      <c r="JEJ256"/>
      <c r="JEK256"/>
      <c r="JEL256"/>
      <c r="JEM256"/>
      <c r="JEN256"/>
      <c r="JEO256"/>
      <c r="JEP256"/>
      <c r="JEQ256"/>
      <c r="JER256"/>
      <c r="JES256"/>
      <c r="JET256"/>
      <c r="JEU256"/>
      <c r="JEV256"/>
      <c r="JEW256"/>
      <c r="JEX256"/>
      <c r="JEY256"/>
      <c r="JEZ256"/>
      <c r="JFA256"/>
      <c r="JFB256"/>
      <c r="JFC256"/>
      <c r="JFD256"/>
      <c r="JFE256"/>
      <c r="JFF256"/>
      <c r="JFG256"/>
      <c r="JFH256"/>
      <c r="JFI256"/>
      <c r="JFJ256"/>
      <c r="JFK256"/>
      <c r="JFL256"/>
      <c r="JFM256"/>
      <c r="JFN256"/>
      <c r="JFO256"/>
      <c r="JFP256"/>
      <c r="JFQ256"/>
      <c r="JFR256"/>
      <c r="JFS256"/>
      <c r="JFT256"/>
      <c r="JFU256"/>
      <c r="JFV256"/>
      <c r="JFW256"/>
      <c r="JFX256"/>
      <c r="JFY256"/>
      <c r="JFZ256"/>
      <c r="JGA256"/>
      <c r="JGB256"/>
      <c r="JGC256"/>
      <c r="JGD256"/>
      <c r="JGE256"/>
      <c r="JGF256"/>
      <c r="JGG256"/>
      <c r="JGH256"/>
      <c r="JGI256"/>
      <c r="JGJ256"/>
      <c r="JGK256"/>
      <c r="JGL256"/>
      <c r="JGM256"/>
      <c r="JGN256"/>
      <c r="JGO256"/>
      <c r="JGP256"/>
      <c r="JGQ256"/>
      <c r="JGR256"/>
      <c r="JGS256"/>
      <c r="JGT256"/>
      <c r="JGU256"/>
      <c r="JGV256"/>
      <c r="JGW256"/>
      <c r="JGX256"/>
      <c r="JGY256"/>
      <c r="JGZ256"/>
      <c r="JHA256"/>
      <c r="JHB256"/>
      <c r="JHC256"/>
      <c r="JHD256"/>
      <c r="JHE256"/>
      <c r="JHF256"/>
      <c r="JHG256"/>
      <c r="JHH256"/>
      <c r="JHI256"/>
      <c r="JHJ256"/>
      <c r="JHK256"/>
      <c r="JHL256"/>
      <c r="JHM256"/>
      <c r="JHN256"/>
      <c r="JHO256"/>
      <c r="JHP256"/>
      <c r="JHQ256"/>
      <c r="JHR256"/>
      <c r="JHS256"/>
      <c r="JHT256"/>
      <c r="JHU256"/>
      <c r="JHV256"/>
      <c r="JHW256"/>
      <c r="JHX256"/>
      <c r="JHY256"/>
      <c r="JHZ256"/>
      <c r="JIA256"/>
      <c r="JIB256"/>
      <c r="JIC256"/>
      <c r="JID256"/>
      <c r="JIE256"/>
      <c r="JIF256"/>
      <c r="JIG256"/>
      <c r="JIH256"/>
      <c r="JII256"/>
      <c r="JIJ256"/>
      <c r="JIK256"/>
      <c r="JIL256"/>
      <c r="JIM256"/>
      <c r="JIN256"/>
      <c r="JIO256"/>
      <c r="JIP256"/>
      <c r="JIQ256"/>
      <c r="JIR256"/>
      <c r="JIS256"/>
      <c r="JIT256"/>
      <c r="JIU256"/>
      <c r="JIV256"/>
      <c r="JIW256"/>
      <c r="JIX256"/>
      <c r="JIY256"/>
      <c r="JIZ256"/>
      <c r="JJA256"/>
      <c r="JJB256"/>
      <c r="JJC256"/>
      <c r="JJD256"/>
      <c r="JJE256"/>
      <c r="JJF256"/>
      <c r="JJG256"/>
      <c r="JJH256"/>
      <c r="JJI256"/>
      <c r="JJJ256"/>
      <c r="JJK256"/>
      <c r="JJL256"/>
      <c r="JJM256"/>
      <c r="JJN256"/>
      <c r="JJO256"/>
      <c r="JJP256"/>
      <c r="JJQ256"/>
      <c r="JJR256"/>
      <c r="JJS256"/>
      <c r="JJT256"/>
      <c r="JJU256"/>
      <c r="JJV256"/>
      <c r="JJW256"/>
      <c r="JJX256"/>
      <c r="JJY256"/>
      <c r="JJZ256"/>
      <c r="JKA256"/>
      <c r="JKB256"/>
      <c r="JKC256"/>
      <c r="JKD256"/>
      <c r="JKE256"/>
      <c r="JKF256"/>
      <c r="JKG256"/>
      <c r="JKH256"/>
      <c r="JKI256"/>
      <c r="JKJ256"/>
      <c r="JKK256"/>
      <c r="JKL256"/>
      <c r="JKM256"/>
      <c r="JKN256"/>
      <c r="JKO256"/>
      <c r="JKP256"/>
      <c r="JKQ256"/>
      <c r="JKR256"/>
      <c r="JKS256"/>
      <c r="JKT256"/>
      <c r="JKU256"/>
      <c r="JKV256"/>
      <c r="JKW256"/>
      <c r="JKX256"/>
      <c r="JKY256"/>
      <c r="JKZ256"/>
      <c r="JLA256"/>
      <c r="JLB256"/>
      <c r="JLC256"/>
      <c r="JLD256"/>
      <c r="JLE256"/>
      <c r="JLF256"/>
      <c r="JLG256"/>
      <c r="JLH256"/>
      <c r="JLI256"/>
      <c r="JLJ256"/>
      <c r="JLK256"/>
      <c r="JLL256"/>
      <c r="JLM256"/>
      <c r="JLN256"/>
      <c r="JLO256"/>
      <c r="JLP256"/>
      <c r="JLQ256"/>
      <c r="JLR256"/>
      <c r="JLS256"/>
      <c r="JLT256"/>
      <c r="JLU256"/>
      <c r="JLV256"/>
      <c r="JLW256"/>
      <c r="JLX256"/>
      <c r="JLY256"/>
      <c r="JLZ256"/>
      <c r="JMA256"/>
      <c r="JMB256"/>
      <c r="JMC256"/>
      <c r="JMD256"/>
      <c r="JME256"/>
      <c r="JMF256"/>
      <c r="JMG256"/>
      <c r="JMH256"/>
      <c r="JMI256"/>
      <c r="JMJ256"/>
      <c r="JMK256"/>
      <c r="JML256"/>
      <c r="JMM256"/>
      <c r="JMN256"/>
      <c r="JMO256"/>
      <c r="JMP256"/>
      <c r="JMQ256"/>
      <c r="JMR256"/>
      <c r="JMS256"/>
      <c r="JMT256"/>
      <c r="JMU256"/>
      <c r="JMV256"/>
      <c r="JMW256"/>
      <c r="JMX256"/>
      <c r="JMY256"/>
      <c r="JMZ256"/>
      <c r="JNA256"/>
      <c r="JNB256"/>
      <c r="JNC256"/>
      <c r="JND256"/>
      <c r="JNE256"/>
      <c r="JNF256"/>
      <c r="JNG256"/>
      <c r="JNH256"/>
      <c r="JNI256"/>
      <c r="JNJ256"/>
      <c r="JNK256"/>
      <c r="JNL256"/>
      <c r="JNM256"/>
      <c r="JNN256"/>
      <c r="JNO256"/>
      <c r="JNP256"/>
      <c r="JNQ256"/>
      <c r="JNR256"/>
      <c r="JNS256"/>
      <c r="JNT256"/>
      <c r="JNU256"/>
      <c r="JNV256"/>
      <c r="JNW256"/>
      <c r="JNX256"/>
      <c r="JNY256"/>
      <c r="JNZ256"/>
      <c r="JOA256"/>
      <c r="JOB256"/>
      <c r="JOC256"/>
      <c r="JOD256"/>
      <c r="JOE256"/>
      <c r="JOF256"/>
      <c r="JOG256"/>
      <c r="JOH256"/>
      <c r="JOI256"/>
      <c r="JOJ256"/>
      <c r="JOK256"/>
      <c r="JOL256"/>
      <c r="JOM256"/>
      <c r="JON256"/>
      <c r="JOO256"/>
      <c r="JOP256"/>
      <c r="JOQ256"/>
      <c r="JOR256"/>
      <c r="JOS256"/>
      <c r="JOT256"/>
      <c r="JOU256"/>
      <c r="JOV256"/>
      <c r="JOW256"/>
      <c r="JOX256"/>
      <c r="JOY256"/>
      <c r="JOZ256"/>
      <c r="JPA256"/>
      <c r="JPB256"/>
      <c r="JPC256"/>
      <c r="JPD256"/>
      <c r="JPE256"/>
      <c r="JPF256"/>
      <c r="JPG256"/>
      <c r="JPH256"/>
      <c r="JPI256"/>
      <c r="JPJ256"/>
      <c r="JPK256"/>
      <c r="JPL256"/>
      <c r="JPM256"/>
      <c r="JPN256"/>
      <c r="JPO256"/>
      <c r="JPP256"/>
      <c r="JPQ256"/>
      <c r="JPR256"/>
      <c r="JPS256"/>
      <c r="JPT256"/>
      <c r="JPU256"/>
      <c r="JPV256"/>
      <c r="JPW256"/>
      <c r="JPX256"/>
      <c r="JPY256"/>
      <c r="JPZ256"/>
      <c r="JQA256"/>
      <c r="JQB256"/>
      <c r="JQC256"/>
      <c r="JQD256"/>
      <c r="JQE256"/>
      <c r="JQF256"/>
      <c r="JQG256"/>
      <c r="JQH256"/>
      <c r="JQI256"/>
      <c r="JQJ256"/>
      <c r="JQK256"/>
      <c r="JQL256"/>
      <c r="JQM256"/>
      <c r="JQN256"/>
      <c r="JQO256"/>
      <c r="JQP256"/>
      <c r="JQQ256"/>
      <c r="JQR256"/>
      <c r="JQS256"/>
      <c r="JQT256"/>
      <c r="JQU256"/>
      <c r="JQV256"/>
      <c r="JQW256"/>
      <c r="JQX256"/>
      <c r="JQY256"/>
      <c r="JQZ256"/>
      <c r="JRA256"/>
      <c r="JRB256"/>
      <c r="JRC256"/>
      <c r="JRD256"/>
      <c r="JRE256"/>
      <c r="JRF256"/>
      <c r="JRG256"/>
      <c r="JRH256"/>
      <c r="JRI256"/>
      <c r="JRJ256"/>
      <c r="JRK256"/>
      <c r="JRL256"/>
      <c r="JRM256"/>
      <c r="JRN256"/>
      <c r="JRO256"/>
      <c r="JRP256"/>
      <c r="JRQ256"/>
      <c r="JRR256"/>
      <c r="JRS256"/>
      <c r="JRT256"/>
      <c r="JRU256"/>
      <c r="JRV256"/>
      <c r="JRW256"/>
      <c r="JRX256"/>
      <c r="JRY256"/>
      <c r="JRZ256"/>
      <c r="JSA256"/>
      <c r="JSB256"/>
      <c r="JSC256"/>
      <c r="JSD256"/>
      <c r="JSE256"/>
      <c r="JSF256"/>
      <c r="JSG256"/>
      <c r="JSH256"/>
      <c r="JSI256"/>
      <c r="JSJ256"/>
      <c r="JSK256"/>
      <c r="JSL256"/>
      <c r="JSM256"/>
      <c r="JSN256"/>
      <c r="JSO256"/>
      <c r="JSP256"/>
      <c r="JSQ256"/>
      <c r="JSR256"/>
      <c r="JSS256"/>
      <c r="JST256"/>
      <c r="JSU256"/>
      <c r="JSV256"/>
      <c r="JSW256"/>
      <c r="JSX256"/>
      <c r="JSY256"/>
      <c r="JSZ256"/>
      <c r="JTA256"/>
      <c r="JTB256"/>
      <c r="JTC256"/>
      <c r="JTD256"/>
      <c r="JTE256"/>
      <c r="JTF256"/>
      <c r="JTG256"/>
      <c r="JTH256"/>
      <c r="JTI256"/>
      <c r="JTJ256"/>
      <c r="JTK256"/>
      <c r="JTL256"/>
      <c r="JTM256"/>
      <c r="JTN256"/>
      <c r="JTO256"/>
      <c r="JTP256"/>
      <c r="JTQ256"/>
      <c r="JTR256"/>
      <c r="JTS256"/>
      <c r="JTT256"/>
      <c r="JTU256"/>
      <c r="JTV256"/>
      <c r="JTW256"/>
      <c r="JTX256"/>
      <c r="JTY256"/>
      <c r="JTZ256"/>
      <c r="JUA256"/>
      <c r="JUB256"/>
      <c r="JUC256"/>
      <c r="JUD256"/>
      <c r="JUE256"/>
      <c r="JUF256"/>
      <c r="JUG256"/>
      <c r="JUH256"/>
      <c r="JUI256"/>
      <c r="JUJ256"/>
      <c r="JUK256"/>
      <c r="JUL256"/>
      <c r="JUM256"/>
      <c r="JUN256"/>
      <c r="JUO256"/>
      <c r="JUP256"/>
      <c r="JUQ256"/>
      <c r="JUR256"/>
      <c r="JUS256"/>
      <c r="JUT256"/>
      <c r="JUU256"/>
      <c r="JUV256"/>
      <c r="JUW256"/>
      <c r="JUX256"/>
      <c r="JUY256"/>
      <c r="JUZ256"/>
      <c r="JVA256"/>
      <c r="JVB256"/>
      <c r="JVC256"/>
      <c r="JVD256"/>
      <c r="JVE256"/>
      <c r="JVF256"/>
      <c r="JVG256"/>
      <c r="JVH256"/>
      <c r="JVI256"/>
      <c r="JVJ256"/>
      <c r="JVK256"/>
      <c r="JVL256"/>
      <c r="JVM256"/>
      <c r="JVN256"/>
      <c r="JVO256"/>
      <c r="JVP256"/>
      <c r="JVQ256"/>
      <c r="JVR256"/>
      <c r="JVS256"/>
      <c r="JVT256"/>
      <c r="JVU256"/>
      <c r="JVV256"/>
      <c r="JVW256"/>
      <c r="JVX256"/>
      <c r="JVY256"/>
      <c r="JVZ256"/>
      <c r="JWA256"/>
      <c r="JWB256"/>
      <c r="JWC256"/>
      <c r="JWD256"/>
      <c r="JWE256"/>
      <c r="JWF256"/>
      <c r="JWG256"/>
      <c r="JWH256"/>
      <c r="JWI256"/>
      <c r="JWJ256"/>
      <c r="JWK256"/>
      <c r="JWL256"/>
      <c r="JWM256"/>
      <c r="JWN256"/>
      <c r="JWO256"/>
      <c r="JWP256"/>
      <c r="JWQ256"/>
      <c r="JWR256"/>
      <c r="JWS256"/>
      <c r="JWT256"/>
      <c r="JWU256"/>
      <c r="JWV256"/>
      <c r="JWW256"/>
      <c r="JWX256"/>
      <c r="JWY256"/>
      <c r="JWZ256"/>
      <c r="JXA256"/>
      <c r="JXB256"/>
      <c r="JXC256"/>
      <c r="JXD256"/>
      <c r="JXE256"/>
      <c r="JXF256"/>
      <c r="JXG256"/>
      <c r="JXH256"/>
      <c r="JXI256"/>
      <c r="JXJ256"/>
      <c r="JXK256"/>
      <c r="JXL256"/>
      <c r="JXM256"/>
      <c r="JXN256"/>
      <c r="JXO256"/>
      <c r="JXP256"/>
      <c r="JXQ256"/>
      <c r="JXR256"/>
      <c r="JXS256"/>
      <c r="JXT256"/>
      <c r="JXU256"/>
      <c r="JXV256"/>
      <c r="JXW256"/>
      <c r="JXX256"/>
      <c r="JXY256"/>
      <c r="JXZ256"/>
      <c r="JYA256"/>
      <c r="JYB256"/>
      <c r="JYC256"/>
      <c r="JYD256"/>
      <c r="JYE256"/>
      <c r="JYF256"/>
      <c r="JYG256"/>
      <c r="JYH256"/>
      <c r="JYI256"/>
      <c r="JYJ256"/>
      <c r="JYK256"/>
      <c r="JYL256"/>
      <c r="JYM256"/>
      <c r="JYN256"/>
      <c r="JYO256"/>
      <c r="JYP256"/>
      <c r="JYQ256"/>
      <c r="JYR256"/>
      <c r="JYS256"/>
      <c r="JYT256"/>
      <c r="JYU256"/>
      <c r="JYV256"/>
      <c r="JYW256"/>
      <c r="JYX256"/>
      <c r="JYY256"/>
      <c r="JYZ256"/>
      <c r="JZA256"/>
      <c r="JZB256"/>
      <c r="JZC256"/>
      <c r="JZD256"/>
      <c r="JZE256"/>
      <c r="JZF256"/>
      <c r="JZG256"/>
      <c r="JZH256"/>
      <c r="JZI256"/>
      <c r="JZJ256"/>
      <c r="JZK256"/>
      <c r="JZL256"/>
      <c r="JZM256"/>
      <c r="JZN256"/>
      <c r="JZO256"/>
      <c r="JZP256"/>
      <c r="JZQ256"/>
      <c r="JZR256"/>
      <c r="JZS256"/>
      <c r="JZT256"/>
      <c r="JZU256"/>
      <c r="JZV256"/>
      <c r="JZW256"/>
      <c r="JZX256"/>
      <c r="JZY256"/>
      <c r="JZZ256"/>
      <c r="KAA256"/>
      <c r="KAB256"/>
      <c r="KAC256"/>
      <c r="KAD256"/>
      <c r="KAE256"/>
      <c r="KAF256"/>
      <c r="KAG256"/>
      <c r="KAH256"/>
      <c r="KAI256"/>
      <c r="KAJ256"/>
      <c r="KAK256"/>
      <c r="KAL256"/>
      <c r="KAM256"/>
      <c r="KAN256"/>
      <c r="KAO256"/>
      <c r="KAP256"/>
      <c r="KAQ256"/>
      <c r="KAR256"/>
      <c r="KAS256"/>
      <c r="KAT256"/>
      <c r="KAU256"/>
      <c r="KAV256"/>
      <c r="KAW256"/>
      <c r="KAX256"/>
      <c r="KAY256"/>
      <c r="KAZ256"/>
      <c r="KBA256"/>
      <c r="KBB256"/>
      <c r="KBC256"/>
      <c r="KBD256"/>
      <c r="KBE256"/>
      <c r="KBF256"/>
      <c r="KBG256"/>
      <c r="KBH256"/>
      <c r="KBI256"/>
      <c r="KBJ256"/>
      <c r="KBK256"/>
      <c r="KBL256"/>
      <c r="KBM256"/>
      <c r="KBN256"/>
      <c r="KBO256"/>
      <c r="KBP256"/>
      <c r="KBQ256"/>
      <c r="KBR256"/>
      <c r="KBS256"/>
      <c r="KBT256"/>
      <c r="KBU256"/>
      <c r="KBV256"/>
      <c r="KBW256"/>
      <c r="KBX256"/>
      <c r="KBY256"/>
      <c r="KBZ256"/>
      <c r="KCA256"/>
      <c r="KCB256"/>
      <c r="KCC256"/>
      <c r="KCD256"/>
      <c r="KCE256"/>
      <c r="KCF256"/>
      <c r="KCG256"/>
      <c r="KCH256"/>
      <c r="KCI256"/>
      <c r="KCJ256"/>
      <c r="KCK256"/>
      <c r="KCL256"/>
      <c r="KCM256"/>
      <c r="KCN256"/>
      <c r="KCO256"/>
      <c r="KCP256"/>
      <c r="KCQ256"/>
      <c r="KCR256"/>
      <c r="KCS256"/>
      <c r="KCT256"/>
      <c r="KCU256"/>
      <c r="KCV256"/>
      <c r="KCW256"/>
      <c r="KCX256"/>
      <c r="KCY256"/>
      <c r="KCZ256"/>
      <c r="KDA256"/>
      <c r="KDB256"/>
      <c r="KDC256"/>
      <c r="KDD256"/>
      <c r="KDE256"/>
      <c r="KDF256"/>
      <c r="KDG256"/>
      <c r="KDH256"/>
      <c r="KDI256"/>
      <c r="KDJ256"/>
      <c r="KDK256"/>
      <c r="KDL256"/>
      <c r="KDM256"/>
      <c r="KDN256"/>
      <c r="KDO256"/>
      <c r="KDP256"/>
      <c r="KDQ256"/>
      <c r="KDR256"/>
      <c r="KDS256"/>
      <c r="KDT256"/>
      <c r="KDU256"/>
      <c r="KDV256"/>
      <c r="KDW256"/>
      <c r="KDX256"/>
      <c r="KDY256"/>
      <c r="KDZ256"/>
      <c r="KEA256"/>
      <c r="KEB256"/>
      <c r="KEC256"/>
      <c r="KED256"/>
      <c r="KEE256"/>
      <c r="KEF256"/>
      <c r="KEG256"/>
      <c r="KEH256"/>
      <c r="KEI256"/>
      <c r="KEJ256"/>
      <c r="KEK256"/>
      <c r="KEL256"/>
      <c r="KEM256"/>
      <c r="KEN256"/>
      <c r="KEO256"/>
      <c r="KEP256"/>
      <c r="KEQ256"/>
      <c r="KER256"/>
      <c r="KES256"/>
      <c r="KET256"/>
      <c r="KEU256"/>
      <c r="KEV256"/>
      <c r="KEW256"/>
      <c r="KEX256"/>
      <c r="KEY256"/>
      <c r="KEZ256"/>
      <c r="KFA256"/>
      <c r="KFB256"/>
      <c r="KFC256"/>
      <c r="KFD256"/>
      <c r="KFE256"/>
      <c r="KFF256"/>
      <c r="KFG256"/>
      <c r="KFH256"/>
      <c r="KFI256"/>
      <c r="KFJ256"/>
      <c r="KFK256"/>
      <c r="KFL256"/>
      <c r="KFM256"/>
      <c r="KFN256"/>
      <c r="KFO256"/>
      <c r="KFP256"/>
      <c r="KFQ256"/>
      <c r="KFR256"/>
      <c r="KFS256"/>
      <c r="KFT256"/>
      <c r="KFU256"/>
      <c r="KFV256"/>
      <c r="KFW256"/>
      <c r="KFX256"/>
      <c r="KFY256"/>
      <c r="KFZ256"/>
      <c r="KGA256"/>
      <c r="KGB256"/>
      <c r="KGC256"/>
      <c r="KGD256"/>
      <c r="KGE256"/>
      <c r="KGF256"/>
      <c r="KGG256"/>
      <c r="KGH256"/>
      <c r="KGI256"/>
      <c r="KGJ256"/>
      <c r="KGK256"/>
      <c r="KGL256"/>
      <c r="KGM256"/>
      <c r="KGN256"/>
      <c r="KGO256"/>
      <c r="KGP256"/>
      <c r="KGQ256"/>
      <c r="KGR256"/>
      <c r="KGS256"/>
      <c r="KGT256"/>
      <c r="KGU256"/>
      <c r="KGV256"/>
      <c r="KGW256"/>
      <c r="KGX256"/>
      <c r="KGY256"/>
      <c r="KGZ256"/>
      <c r="KHA256"/>
      <c r="KHB256"/>
      <c r="KHC256"/>
      <c r="KHD256"/>
      <c r="KHE256"/>
      <c r="KHF256"/>
      <c r="KHG256"/>
      <c r="KHH256"/>
      <c r="KHI256"/>
      <c r="KHJ256"/>
      <c r="KHK256"/>
      <c r="KHL256"/>
      <c r="KHM256"/>
      <c r="KHN256"/>
      <c r="KHO256"/>
      <c r="KHP256"/>
      <c r="KHQ256"/>
      <c r="KHR256"/>
      <c r="KHS256"/>
      <c r="KHT256"/>
      <c r="KHU256"/>
      <c r="KHV256"/>
      <c r="KHW256"/>
      <c r="KHX256"/>
      <c r="KHY256"/>
      <c r="KHZ256"/>
      <c r="KIA256"/>
      <c r="KIB256"/>
      <c r="KIC256"/>
      <c r="KID256"/>
      <c r="KIE256"/>
      <c r="KIF256"/>
      <c r="KIG256"/>
      <c r="KIH256"/>
      <c r="KII256"/>
      <c r="KIJ256"/>
      <c r="KIK256"/>
      <c r="KIL256"/>
      <c r="KIM256"/>
      <c r="KIN256"/>
      <c r="KIO256"/>
      <c r="KIP256"/>
      <c r="KIQ256"/>
      <c r="KIR256"/>
      <c r="KIS256"/>
      <c r="KIT256"/>
      <c r="KIU256"/>
      <c r="KIV256"/>
      <c r="KIW256"/>
      <c r="KIX256"/>
      <c r="KIY256"/>
      <c r="KIZ256"/>
      <c r="KJA256"/>
      <c r="KJB256"/>
      <c r="KJC256"/>
      <c r="KJD256"/>
      <c r="KJE256"/>
      <c r="KJF256"/>
      <c r="KJG256"/>
      <c r="KJH256"/>
      <c r="KJI256"/>
      <c r="KJJ256"/>
      <c r="KJK256"/>
      <c r="KJL256"/>
      <c r="KJM256"/>
      <c r="KJN256"/>
      <c r="KJO256"/>
      <c r="KJP256"/>
      <c r="KJQ256"/>
      <c r="KJR256"/>
      <c r="KJS256"/>
      <c r="KJT256"/>
      <c r="KJU256"/>
      <c r="KJV256"/>
      <c r="KJW256"/>
      <c r="KJX256"/>
      <c r="KJY256"/>
      <c r="KJZ256"/>
      <c r="KKA256"/>
      <c r="KKB256"/>
      <c r="KKC256"/>
      <c r="KKD256"/>
      <c r="KKE256"/>
      <c r="KKF256"/>
      <c r="KKG256"/>
      <c r="KKH256"/>
      <c r="KKI256"/>
      <c r="KKJ256"/>
      <c r="KKK256"/>
      <c r="KKL256"/>
      <c r="KKM256"/>
      <c r="KKN256"/>
      <c r="KKO256"/>
      <c r="KKP256"/>
      <c r="KKQ256"/>
      <c r="KKR256"/>
      <c r="KKS256"/>
      <c r="KKT256"/>
      <c r="KKU256"/>
      <c r="KKV256"/>
      <c r="KKW256"/>
      <c r="KKX256"/>
      <c r="KKY256"/>
      <c r="KKZ256"/>
      <c r="KLA256"/>
      <c r="KLB256"/>
      <c r="KLC256"/>
      <c r="KLD256"/>
      <c r="KLE256"/>
      <c r="KLF256"/>
      <c r="KLG256"/>
      <c r="KLH256"/>
      <c r="KLI256"/>
      <c r="KLJ256"/>
      <c r="KLK256"/>
      <c r="KLL256"/>
      <c r="KLM256"/>
      <c r="KLN256"/>
      <c r="KLO256"/>
      <c r="KLP256"/>
      <c r="KLQ256"/>
      <c r="KLR256"/>
      <c r="KLS256"/>
      <c r="KLT256"/>
      <c r="KLU256"/>
      <c r="KLV256"/>
      <c r="KLW256"/>
      <c r="KLX256"/>
      <c r="KLY256"/>
      <c r="KLZ256"/>
      <c r="KMA256"/>
      <c r="KMB256"/>
      <c r="KMC256"/>
      <c r="KMD256"/>
      <c r="KME256"/>
      <c r="KMF256"/>
      <c r="KMG256"/>
      <c r="KMH256"/>
      <c r="KMI256"/>
      <c r="KMJ256"/>
      <c r="KMK256"/>
      <c r="KML256"/>
      <c r="KMM256"/>
      <c r="KMN256"/>
      <c r="KMO256"/>
      <c r="KMP256"/>
      <c r="KMQ256"/>
      <c r="KMR256"/>
      <c r="KMS256"/>
      <c r="KMT256"/>
      <c r="KMU256"/>
      <c r="KMV256"/>
      <c r="KMW256"/>
      <c r="KMX256"/>
      <c r="KMY256"/>
      <c r="KMZ256"/>
      <c r="KNA256"/>
      <c r="KNB256"/>
      <c r="KNC256"/>
      <c r="KND256"/>
      <c r="KNE256"/>
      <c r="KNF256"/>
      <c r="KNG256"/>
      <c r="KNH256"/>
      <c r="KNI256"/>
      <c r="KNJ256"/>
      <c r="KNK256"/>
      <c r="KNL256"/>
      <c r="KNM256"/>
      <c r="KNN256"/>
      <c r="KNO256"/>
      <c r="KNP256"/>
      <c r="KNQ256"/>
      <c r="KNR256"/>
      <c r="KNS256"/>
      <c r="KNT256"/>
      <c r="KNU256"/>
      <c r="KNV256"/>
      <c r="KNW256"/>
      <c r="KNX256"/>
      <c r="KNY256"/>
      <c r="KNZ256"/>
      <c r="KOA256"/>
      <c r="KOB256"/>
      <c r="KOC256"/>
      <c r="KOD256"/>
      <c r="KOE256"/>
      <c r="KOF256"/>
      <c r="KOG256"/>
      <c r="KOH256"/>
      <c r="KOI256"/>
      <c r="KOJ256"/>
      <c r="KOK256"/>
      <c r="KOL256"/>
      <c r="KOM256"/>
      <c r="KON256"/>
      <c r="KOO256"/>
      <c r="KOP256"/>
      <c r="KOQ256"/>
      <c r="KOR256"/>
      <c r="KOS256"/>
      <c r="KOT256"/>
      <c r="KOU256"/>
      <c r="KOV256"/>
      <c r="KOW256"/>
      <c r="KOX256"/>
      <c r="KOY256"/>
      <c r="KOZ256"/>
      <c r="KPA256"/>
      <c r="KPB256"/>
      <c r="KPC256"/>
      <c r="KPD256"/>
      <c r="KPE256"/>
      <c r="KPF256"/>
      <c r="KPG256"/>
      <c r="KPH256"/>
      <c r="KPI256"/>
      <c r="KPJ256"/>
      <c r="KPK256"/>
      <c r="KPL256"/>
      <c r="KPM256"/>
      <c r="KPN256"/>
      <c r="KPO256"/>
      <c r="KPP256"/>
      <c r="KPQ256"/>
      <c r="KPR256"/>
      <c r="KPS256"/>
      <c r="KPT256"/>
      <c r="KPU256"/>
      <c r="KPV256"/>
      <c r="KPW256"/>
      <c r="KPX256"/>
      <c r="KPY256"/>
      <c r="KPZ256"/>
      <c r="KQA256"/>
      <c r="KQB256"/>
      <c r="KQC256"/>
      <c r="KQD256"/>
      <c r="KQE256"/>
      <c r="KQF256"/>
      <c r="KQG256"/>
      <c r="KQH256"/>
      <c r="KQI256"/>
      <c r="KQJ256"/>
      <c r="KQK256"/>
      <c r="KQL256"/>
      <c r="KQM256"/>
      <c r="KQN256"/>
      <c r="KQO256"/>
      <c r="KQP256"/>
      <c r="KQQ256"/>
      <c r="KQR256"/>
      <c r="KQS256"/>
      <c r="KQT256"/>
      <c r="KQU256"/>
      <c r="KQV256"/>
      <c r="KQW256"/>
      <c r="KQX256"/>
      <c r="KQY256"/>
      <c r="KQZ256"/>
      <c r="KRA256"/>
      <c r="KRB256"/>
      <c r="KRC256"/>
      <c r="KRD256"/>
      <c r="KRE256"/>
      <c r="KRF256"/>
      <c r="KRG256"/>
      <c r="KRH256"/>
      <c r="KRI256"/>
      <c r="KRJ256"/>
      <c r="KRK256"/>
      <c r="KRL256"/>
      <c r="KRM256"/>
      <c r="KRN256"/>
      <c r="KRO256"/>
      <c r="KRP256"/>
      <c r="KRQ256"/>
      <c r="KRR256"/>
      <c r="KRS256"/>
      <c r="KRT256"/>
      <c r="KRU256"/>
      <c r="KRV256"/>
      <c r="KRW256"/>
      <c r="KRX256"/>
      <c r="KRY256"/>
      <c r="KRZ256"/>
      <c r="KSA256"/>
      <c r="KSB256"/>
      <c r="KSC256"/>
      <c r="KSD256"/>
      <c r="KSE256"/>
      <c r="KSF256"/>
      <c r="KSG256"/>
      <c r="KSH256"/>
      <c r="KSI256"/>
      <c r="KSJ256"/>
      <c r="KSK256"/>
      <c r="KSL256"/>
      <c r="KSM256"/>
      <c r="KSN256"/>
      <c r="KSO256"/>
      <c r="KSP256"/>
      <c r="KSQ256"/>
      <c r="KSR256"/>
      <c r="KSS256"/>
      <c r="KST256"/>
      <c r="KSU256"/>
      <c r="KSV256"/>
      <c r="KSW256"/>
      <c r="KSX256"/>
      <c r="KSY256"/>
      <c r="KSZ256"/>
      <c r="KTA256"/>
      <c r="KTB256"/>
      <c r="KTC256"/>
      <c r="KTD256"/>
      <c r="KTE256"/>
      <c r="KTF256"/>
      <c r="KTG256"/>
      <c r="KTH256"/>
      <c r="KTI256"/>
      <c r="KTJ256"/>
      <c r="KTK256"/>
      <c r="KTL256"/>
      <c r="KTM256"/>
      <c r="KTN256"/>
      <c r="KTO256"/>
      <c r="KTP256"/>
      <c r="KTQ256"/>
      <c r="KTR256"/>
      <c r="KTS256"/>
      <c r="KTT256"/>
      <c r="KTU256"/>
      <c r="KTV256"/>
      <c r="KTW256"/>
      <c r="KTX256"/>
      <c r="KTY256"/>
      <c r="KTZ256"/>
      <c r="KUA256"/>
      <c r="KUB256"/>
      <c r="KUC256"/>
      <c r="KUD256"/>
      <c r="KUE256"/>
      <c r="KUF256"/>
      <c r="KUG256"/>
      <c r="KUH256"/>
      <c r="KUI256"/>
      <c r="KUJ256"/>
      <c r="KUK256"/>
      <c r="KUL256"/>
      <c r="KUM256"/>
      <c r="KUN256"/>
      <c r="KUO256"/>
      <c r="KUP256"/>
      <c r="KUQ256"/>
      <c r="KUR256"/>
      <c r="KUS256"/>
      <c r="KUT256"/>
      <c r="KUU256"/>
      <c r="KUV256"/>
      <c r="KUW256"/>
      <c r="KUX256"/>
      <c r="KUY256"/>
      <c r="KUZ256"/>
      <c r="KVA256"/>
      <c r="KVB256"/>
      <c r="KVC256"/>
      <c r="KVD256"/>
      <c r="KVE256"/>
      <c r="KVF256"/>
      <c r="KVG256"/>
      <c r="KVH256"/>
      <c r="KVI256"/>
      <c r="KVJ256"/>
      <c r="KVK256"/>
      <c r="KVL256"/>
      <c r="KVM256"/>
      <c r="KVN256"/>
      <c r="KVO256"/>
      <c r="KVP256"/>
      <c r="KVQ256"/>
      <c r="KVR256"/>
      <c r="KVS256"/>
      <c r="KVT256"/>
      <c r="KVU256"/>
      <c r="KVV256"/>
      <c r="KVW256"/>
      <c r="KVX256"/>
      <c r="KVY256"/>
      <c r="KVZ256"/>
      <c r="KWA256"/>
      <c r="KWB256"/>
      <c r="KWC256"/>
      <c r="KWD256"/>
      <c r="KWE256"/>
      <c r="KWF256"/>
      <c r="KWG256"/>
      <c r="KWH256"/>
      <c r="KWI256"/>
      <c r="KWJ256"/>
      <c r="KWK256"/>
      <c r="KWL256"/>
      <c r="KWM256"/>
      <c r="KWN256"/>
      <c r="KWO256"/>
      <c r="KWP256"/>
      <c r="KWQ256"/>
      <c r="KWR256"/>
      <c r="KWS256"/>
      <c r="KWT256"/>
      <c r="KWU256"/>
      <c r="KWV256"/>
      <c r="KWW256"/>
      <c r="KWX256"/>
      <c r="KWY256"/>
      <c r="KWZ256"/>
      <c r="KXA256"/>
      <c r="KXB256"/>
      <c r="KXC256"/>
      <c r="KXD256"/>
      <c r="KXE256"/>
      <c r="KXF256"/>
      <c r="KXG256"/>
      <c r="KXH256"/>
      <c r="KXI256"/>
      <c r="KXJ256"/>
      <c r="KXK256"/>
      <c r="KXL256"/>
      <c r="KXM256"/>
      <c r="KXN256"/>
      <c r="KXO256"/>
      <c r="KXP256"/>
      <c r="KXQ256"/>
      <c r="KXR256"/>
      <c r="KXS256"/>
      <c r="KXT256"/>
      <c r="KXU256"/>
      <c r="KXV256"/>
      <c r="KXW256"/>
      <c r="KXX256"/>
      <c r="KXY256"/>
      <c r="KXZ256"/>
      <c r="KYA256"/>
      <c r="KYB256"/>
      <c r="KYC256"/>
      <c r="KYD256"/>
      <c r="KYE256"/>
      <c r="KYF256"/>
      <c r="KYG256"/>
      <c r="KYH256"/>
      <c r="KYI256"/>
      <c r="KYJ256"/>
      <c r="KYK256"/>
      <c r="KYL256"/>
      <c r="KYM256"/>
      <c r="KYN256"/>
      <c r="KYO256"/>
      <c r="KYP256"/>
      <c r="KYQ256"/>
      <c r="KYR256"/>
      <c r="KYS256"/>
      <c r="KYT256"/>
      <c r="KYU256"/>
      <c r="KYV256"/>
      <c r="KYW256"/>
      <c r="KYX256"/>
      <c r="KYY256"/>
      <c r="KYZ256"/>
      <c r="KZA256"/>
      <c r="KZB256"/>
      <c r="KZC256"/>
      <c r="KZD256"/>
      <c r="KZE256"/>
      <c r="KZF256"/>
      <c r="KZG256"/>
      <c r="KZH256"/>
      <c r="KZI256"/>
      <c r="KZJ256"/>
      <c r="KZK256"/>
      <c r="KZL256"/>
      <c r="KZM256"/>
      <c r="KZN256"/>
      <c r="KZO256"/>
      <c r="KZP256"/>
      <c r="KZQ256"/>
      <c r="KZR256"/>
      <c r="KZS256"/>
      <c r="KZT256"/>
      <c r="KZU256"/>
      <c r="KZV256"/>
      <c r="KZW256"/>
      <c r="KZX256"/>
      <c r="KZY256"/>
      <c r="KZZ256"/>
      <c r="LAA256"/>
      <c r="LAB256"/>
      <c r="LAC256"/>
      <c r="LAD256"/>
      <c r="LAE256"/>
      <c r="LAF256"/>
      <c r="LAG256"/>
      <c r="LAH256"/>
      <c r="LAI256"/>
      <c r="LAJ256"/>
      <c r="LAK256"/>
      <c r="LAL256"/>
      <c r="LAM256"/>
      <c r="LAN256"/>
      <c r="LAO256"/>
      <c r="LAP256"/>
      <c r="LAQ256"/>
      <c r="LAR256"/>
      <c r="LAS256"/>
      <c r="LAT256"/>
      <c r="LAU256"/>
      <c r="LAV256"/>
      <c r="LAW256"/>
      <c r="LAX256"/>
      <c r="LAY256"/>
      <c r="LAZ256"/>
      <c r="LBA256"/>
      <c r="LBB256"/>
      <c r="LBC256"/>
      <c r="LBD256"/>
      <c r="LBE256"/>
      <c r="LBF256"/>
      <c r="LBG256"/>
      <c r="LBH256"/>
      <c r="LBI256"/>
      <c r="LBJ256"/>
      <c r="LBK256"/>
      <c r="LBL256"/>
      <c r="LBM256"/>
      <c r="LBN256"/>
      <c r="LBO256"/>
      <c r="LBP256"/>
      <c r="LBQ256"/>
      <c r="LBR256"/>
      <c r="LBS256"/>
      <c r="LBT256"/>
      <c r="LBU256"/>
      <c r="LBV256"/>
      <c r="LBW256"/>
      <c r="LBX256"/>
      <c r="LBY256"/>
      <c r="LBZ256"/>
      <c r="LCA256"/>
      <c r="LCB256"/>
      <c r="LCC256"/>
      <c r="LCD256"/>
      <c r="LCE256"/>
      <c r="LCF256"/>
      <c r="LCG256"/>
      <c r="LCH256"/>
      <c r="LCI256"/>
      <c r="LCJ256"/>
      <c r="LCK256"/>
      <c r="LCL256"/>
      <c r="LCM256"/>
      <c r="LCN256"/>
      <c r="LCO256"/>
      <c r="LCP256"/>
      <c r="LCQ256"/>
      <c r="LCR256"/>
      <c r="LCS256"/>
      <c r="LCT256"/>
      <c r="LCU256"/>
      <c r="LCV256"/>
      <c r="LCW256"/>
      <c r="LCX256"/>
      <c r="LCY256"/>
      <c r="LCZ256"/>
      <c r="LDA256"/>
      <c r="LDB256"/>
      <c r="LDC256"/>
      <c r="LDD256"/>
      <c r="LDE256"/>
      <c r="LDF256"/>
      <c r="LDG256"/>
      <c r="LDH256"/>
      <c r="LDI256"/>
      <c r="LDJ256"/>
      <c r="LDK256"/>
      <c r="LDL256"/>
      <c r="LDM256"/>
      <c r="LDN256"/>
      <c r="LDO256"/>
      <c r="LDP256"/>
      <c r="LDQ256"/>
      <c r="LDR256"/>
      <c r="LDS256"/>
      <c r="LDT256"/>
      <c r="LDU256"/>
      <c r="LDV256"/>
      <c r="LDW256"/>
      <c r="LDX256"/>
      <c r="LDY256"/>
      <c r="LDZ256"/>
      <c r="LEA256"/>
      <c r="LEB256"/>
      <c r="LEC256"/>
      <c r="LED256"/>
      <c r="LEE256"/>
      <c r="LEF256"/>
      <c r="LEG256"/>
      <c r="LEH256"/>
      <c r="LEI256"/>
      <c r="LEJ256"/>
      <c r="LEK256"/>
      <c r="LEL256"/>
      <c r="LEM256"/>
      <c r="LEN256"/>
      <c r="LEO256"/>
      <c r="LEP256"/>
      <c r="LEQ256"/>
      <c r="LER256"/>
      <c r="LES256"/>
      <c r="LET256"/>
      <c r="LEU256"/>
      <c r="LEV256"/>
      <c r="LEW256"/>
      <c r="LEX256"/>
      <c r="LEY256"/>
      <c r="LEZ256"/>
      <c r="LFA256"/>
      <c r="LFB256"/>
      <c r="LFC256"/>
      <c r="LFD256"/>
      <c r="LFE256"/>
      <c r="LFF256"/>
      <c r="LFG256"/>
      <c r="LFH256"/>
      <c r="LFI256"/>
      <c r="LFJ256"/>
      <c r="LFK256"/>
      <c r="LFL256"/>
      <c r="LFM256"/>
      <c r="LFN256"/>
      <c r="LFO256"/>
      <c r="LFP256"/>
      <c r="LFQ256"/>
      <c r="LFR256"/>
      <c r="LFS256"/>
      <c r="LFT256"/>
      <c r="LFU256"/>
      <c r="LFV256"/>
      <c r="LFW256"/>
      <c r="LFX256"/>
      <c r="LFY256"/>
      <c r="LFZ256"/>
      <c r="LGA256"/>
      <c r="LGB256"/>
      <c r="LGC256"/>
      <c r="LGD256"/>
      <c r="LGE256"/>
      <c r="LGF256"/>
      <c r="LGG256"/>
      <c r="LGH256"/>
      <c r="LGI256"/>
      <c r="LGJ256"/>
      <c r="LGK256"/>
      <c r="LGL256"/>
      <c r="LGM256"/>
      <c r="LGN256"/>
      <c r="LGO256"/>
      <c r="LGP256"/>
      <c r="LGQ256"/>
      <c r="LGR256"/>
      <c r="LGS256"/>
      <c r="LGT256"/>
      <c r="LGU256"/>
      <c r="LGV256"/>
      <c r="LGW256"/>
      <c r="LGX256"/>
      <c r="LGY256"/>
      <c r="LGZ256"/>
      <c r="LHA256"/>
      <c r="LHB256"/>
      <c r="LHC256"/>
      <c r="LHD256"/>
      <c r="LHE256"/>
      <c r="LHF256"/>
      <c r="LHG256"/>
      <c r="LHH256"/>
      <c r="LHI256"/>
      <c r="LHJ256"/>
      <c r="LHK256"/>
      <c r="LHL256"/>
      <c r="LHM256"/>
      <c r="LHN256"/>
      <c r="LHO256"/>
      <c r="LHP256"/>
      <c r="LHQ256"/>
      <c r="LHR256"/>
      <c r="LHS256"/>
      <c r="LHT256"/>
      <c r="LHU256"/>
      <c r="LHV256"/>
      <c r="LHW256"/>
      <c r="LHX256"/>
      <c r="LHY256"/>
      <c r="LHZ256"/>
      <c r="LIA256"/>
      <c r="LIB256"/>
      <c r="LIC256"/>
      <c r="LID256"/>
      <c r="LIE256"/>
      <c r="LIF256"/>
      <c r="LIG256"/>
      <c r="LIH256"/>
      <c r="LII256"/>
      <c r="LIJ256"/>
      <c r="LIK256"/>
      <c r="LIL256"/>
      <c r="LIM256"/>
      <c r="LIN256"/>
      <c r="LIO256"/>
      <c r="LIP256"/>
      <c r="LIQ256"/>
      <c r="LIR256"/>
      <c r="LIS256"/>
      <c r="LIT256"/>
      <c r="LIU256"/>
      <c r="LIV256"/>
      <c r="LIW256"/>
      <c r="LIX256"/>
      <c r="LIY256"/>
      <c r="LIZ256"/>
      <c r="LJA256"/>
      <c r="LJB256"/>
      <c r="LJC256"/>
      <c r="LJD256"/>
      <c r="LJE256"/>
      <c r="LJF256"/>
      <c r="LJG256"/>
      <c r="LJH256"/>
      <c r="LJI256"/>
      <c r="LJJ256"/>
      <c r="LJK256"/>
      <c r="LJL256"/>
      <c r="LJM256"/>
      <c r="LJN256"/>
      <c r="LJO256"/>
      <c r="LJP256"/>
      <c r="LJQ256"/>
      <c r="LJR256"/>
      <c r="LJS256"/>
      <c r="LJT256"/>
      <c r="LJU256"/>
      <c r="LJV256"/>
      <c r="LJW256"/>
      <c r="LJX256"/>
      <c r="LJY256"/>
      <c r="LJZ256"/>
      <c r="LKA256"/>
      <c r="LKB256"/>
      <c r="LKC256"/>
      <c r="LKD256"/>
      <c r="LKE256"/>
      <c r="LKF256"/>
      <c r="LKG256"/>
      <c r="LKH256"/>
      <c r="LKI256"/>
      <c r="LKJ256"/>
      <c r="LKK256"/>
      <c r="LKL256"/>
      <c r="LKM256"/>
      <c r="LKN256"/>
      <c r="LKO256"/>
      <c r="LKP256"/>
      <c r="LKQ256"/>
      <c r="LKR256"/>
      <c r="LKS256"/>
      <c r="LKT256"/>
      <c r="LKU256"/>
      <c r="LKV256"/>
      <c r="LKW256"/>
      <c r="LKX256"/>
      <c r="LKY256"/>
      <c r="LKZ256"/>
      <c r="LLA256"/>
      <c r="LLB256"/>
      <c r="LLC256"/>
      <c r="LLD256"/>
      <c r="LLE256"/>
      <c r="LLF256"/>
      <c r="LLG256"/>
      <c r="LLH256"/>
      <c r="LLI256"/>
      <c r="LLJ256"/>
      <c r="LLK256"/>
      <c r="LLL256"/>
      <c r="LLM256"/>
      <c r="LLN256"/>
      <c r="LLO256"/>
      <c r="LLP256"/>
      <c r="LLQ256"/>
      <c r="LLR256"/>
      <c r="LLS256"/>
      <c r="LLT256"/>
      <c r="LLU256"/>
      <c r="LLV256"/>
      <c r="LLW256"/>
      <c r="LLX256"/>
      <c r="LLY256"/>
      <c r="LLZ256"/>
      <c r="LMA256"/>
      <c r="LMB256"/>
      <c r="LMC256"/>
      <c r="LMD256"/>
      <c r="LME256"/>
      <c r="LMF256"/>
      <c r="LMG256"/>
      <c r="LMH256"/>
      <c r="LMI256"/>
      <c r="LMJ256"/>
      <c r="LMK256"/>
      <c r="LML256"/>
      <c r="LMM256"/>
      <c r="LMN256"/>
      <c r="LMO256"/>
      <c r="LMP256"/>
      <c r="LMQ256"/>
      <c r="LMR256"/>
      <c r="LMS256"/>
      <c r="LMT256"/>
      <c r="LMU256"/>
      <c r="LMV256"/>
      <c r="LMW256"/>
      <c r="LMX256"/>
      <c r="LMY256"/>
      <c r="LMZ256"/>
      <c r="LNA256"/>
      <c r="LNB256"/>
      <c r="LNC256"/>
      <c r="LND256"/>
      <c r="LNE256"/>
      <c r="LNF256"/>
      <c r="LNG256"/>
      <c r="LNH256"/>
      <c r="LNI256"/>
      <c r="LNJ256"/>
      <c r="LNK256"/>
      <c r="LNL256"/>
      <c r="LNM256"/>
      <c r="LNN256"/>
      <c r="LNO256"/>
      <c r="LNP256"/>
      <c r="LNQ256"/>
      <c r="LNR256"/>
      <c r="LNS256"/>
      <c r="LNT256"/>
      <c r="LNU256"/>
      <c r="LNV256"/>
      <c r="LNW256"/>
      <c r="LNX256"/>
      <c r="LNY256"/>
      <c r="LNZ256"/>
      <c r="LOA256"/>
      <c r="LOB256"/>
      <c r="LOC256"/>
      <c r="LOD256"/>
      <c r="LOE256"/>
      <c r="LOF256"/>
      <c r="LOG256"/>
      <c r="LOH256"/>
      <c r="LOI256"/>
      <c r="LOJ256"/>
      <c r="LOK256"/>
      <c r="LOL256"/>
      <c r="LOM256"/>
      <c r="LON256"/>
      <c r="LOO256"/>
      <c r="LOP256"/>
      <c r="LOQ256"/>
      <c r="LOR256"/>
      <c r="LOS256"/>
      <c r="LOT256"/>
      <c r="LOU256"/>
      <c r="LOV256"/>
      <c r="LOW256"/>
      <c r="LOX256"/>
      <c r="LOY256"/>
      <c r="LOZ256"/>
      <c r="LPA256"/>
      <c r="LPB256"/>
      <c r="LPC256"/>
      <c r="LPD256"/>
      <c r="LPE256"/>
      <c r="LPF256"/>
      <c r="LPG256"/>
      <c r="LPH256"/>
      <c r="LPI256"/>
      <c r="LPJ256"/>
      <c r="LPK256"/>
      <c r="LPL256"/>
      <c r="LPM256"/>
      <c r="LPN256"/>
      <c r="LPO256"/>
      <c r="LPP256"/>
      <c r="LPQ256"/>
      <c r="LPR256"/>
      <c r="LPS256"/>
      <c r="LPT256"/>
      <c r="LPU256"/>
      <c r="LPV256"/>
      <c r="LPW256"/>
      <c r="LPX256"/>
      <c r="LPY256"/>
      <c r="LPZ256"/>
      <c r="LQA256"/>
      <c r="LQB256"/>
      <c r="LQC256"/>
      <c r="LQD256"/>
      <c r="LQE256"/>
      <c r="LQF256"/>
      <c r="LQG256"/>
      <c r="LQH256"/>
      <c r="LQI256"/>
      <c r="LQJ256"/>
      <c r="LQK256"/>
      <c r="LQL256"/>
      <c r="LQM256"/>
      <c r="LQN256"/>
      <c r="LQO256"/>
      <c r="LQP256"/>
      <c r="LQQ256"/>
      <c r="LQR256"/>
      <c r="LQS256"/>
      <c r="LQT256"/>
      <c r="LQU256"/>
      <c r="LQV256"/>
      <c r="LQW256"/>
      <c r="LQX256"/>
      <c r="LQY256"/>
      <c r="LQZ256"/>
      <c r="LRA256"/>
      <c r="LRB256"/>
      <c r="LRC256"/>
      <c r="LRD256"/>
      <c r="LRE256"/>
      <c r="LRF256"/>
      <c r="LRG256"/>
      <c r="LRH256"/>
      <c r="LRI256"/>
      <c r="LRJ256"/>
      <c r="LRK256"/>
      <c r="LRL256"/>
      <c r="LRM256"/>
      <c r="LRN256"/>
      <c r="LRO256"/>
      <c r="LRP256"/>
      <c r="LRQ256"/>
      <c r="LRR256"/>
      <c r="LRS256"/>
      <c r="LRT256"/>
      <c r="LRU256"/>
      <c r="LRV256"/>
      <c r="LRW256"/>
      <c r="LRX256"/>
      <c r="LRY256"/>
      <c r="LRZ256"/>
      <c r="LSA256"/>
      <c r="LSB256"/>
      <c r="LSC256"/>
      <c r="LSD256"/>
      <c r="LSE256"/>
      <c r="LSF256"/>
      <c r="LSG256"/>
      <c r="LSH256"/>
      <c r="LSI256"/>
      <c r="LSJ256"/>
      <c r="LSK256"/>
      <c r="LSL256"/>
      <c r="LSM256"/>
      <c r="LSN256"/>
      <c r="LSO256"/>
      <c r="LSP256"/>
      <c r="LSQ256"/>
      <c r="LSR256"/>
      <c r="LSS256"/>
      <c r="LST256"/>
      <c r="LSU256"/>
      <c r="LSV256"/>
      <c r="LSW256"/>
      <c r="LSX256"/>
      <c r="LSY256"/>
      <c r="LSZ256"/>
      <c r="LTA256"/>
      <c r="LTB256"/>
      <c r="LTC256"/>
      <c r="LTD256"/>
      <c r="LTE256"/>
      <c r="LTF256"/>
      <c r="LTG256"/>
      <c r="LTH256"/>
      <c r="LTI256"/>
      <c r="LTJ256"/>
      <c r="LTK256"/>
      <c r="LTL256"/>
      <c r="LTM256"/>
      <c r="LTN256"/>
      <c r="LTO256"/>
      <c r="LTP256"/>
      <c r="LTQ256"/>
      <c r="LTR256"/>
      <c r="LTS256"/>
      <c r="LTT256"/>
      <c r="LTU256"/>
      <c r="LTV256"/>
      <c r="LTW256"/>
      <c r="LTX256"/>
      <c r="LTY256"/>
      <c r="LTZ256"/>
      <c r="LUA256"/>
      <c r="LUB256"/>
      <c r="LUC256"/>
      <c r="LUD256"/>
      <c r="LUE256"/>
      <c r="LUF256"/>
      <c r="LUG256"/>
      <c r="LUH256"/>
      <c r="LUI256"/>
      <c r="LUJ256"/>
      <c r="LUK256"/>
      <c r="LUL256"/>
      <c r="LUM256"/>
      <c r="LUN256"/>
      <c r="LUO256"/>
      <c r="LUP256"/>
      <c r="LUQ256"/>
      <c r="LUR256"/>
      <c r="LUS256"/>
      <c r="LUT256"/>
      <c r="LUU256"/>
      <c r="LUV256"/>
      <c r="LUW256"/>
      <c r="LUX256"/>
      <c r="LUY256"/>
      <c r="LUZ256"/>
      <c r="LVA256"/>
      <c r="LVB256"/>
      <c r="LVC256"/>
      <c r="LVD256"/>
      <c r="LVE256"/>
      <c r="LVF256"/>
      <c r="LVG256"/>
      <c r="LVH256"/>
      <c r="LVI256"/>
      <c r="LVJ256"/>
      <c r="LVK256"/>
      <c r="LVL256"/>
      <c r="LVM256"/>
      <c r="LVN256"/>
      <c r="LVO256"/>
      <c r="LVP256"/>
      <c r="LVQ256"/>
      <c r="LVR256"/>
      <c r="LVS256"/>
      <c r="LVT256"/>
      <c r="LVU256"/>
      <c r="LVV256"/>
      <c r="LVW256"/>
      <c r="LVX256"/>
      <c r="LVY256"/>
      <c r="LVZ256"/>
      <c r="LWA256"/>
      <c r="LWB256"/>
      <c r="LWC256"/>
      <c r="LWD256"/>
      <c r="LWE256"/>
      <c r="LWF256"/>
      <c r="LWG256"/>
      <c r="LWH256"/>
      <c r="LWI256"/>
      <c r="LWJ256"/>
      <c r="LWK256"/>
      <c r="LWL256"/>
      <c r="LWM256"/>
      <c r="LWN256"/>
      <c r="LWO256"/>
      <c r="LWP256"/>
      <c r="LWQ256"/>
      <c r="LWR256"/>
      <c r="LWS256"/>
      <c r="LWT256"/>
      <c r="LWU256"/>
      <c r="LWV256"/>
      <c r="LWW256"/>
      <c r="LWX256"/>
      <c r="LWY256"/>
      <c r="LWZ256"/>
      <c r="LXA256"/>
      <c r="LXB256"/>
      <c r="LXC256"/>
      <c r="LXD256"/>
      <c r="LXE256"/>
      <c r="LXF256"/>
      <c r="LXG256"/>
      <c r="LXH256"/>
      <c r="LXI256"/>
      <c r="LXJ256"/>
      <c r="LXK256"/>
      <c r="LXL256"/>
      <c r="LXM256"/>
      <c r="LXN256"/>
      <c r="LXO256"/>
      <c r="LXP256"/>
      <c r="LXQ256"/>
      <c r="LXR256"/>
      <c r="LXS256"/>
      <c r="LXT256"/>
      <c r="LXU256"/>
      <c r="LXV256"/>
      <c r="LXW256"/>
      <c r="LXX256"/>
      <c r="LXY256"/>
      <c r="LXZ256"/>
      <c r="LYA256"/>
      <c r="LYB256"/>
      <c r="LYC256"/>
      <c r="LYD256"/>
      <c r="LYE256"/>
      <c r="LYF256"/>
      <c r="LYG256"/>
      <c r="LYH256"/>
      <c r="LYI256"/>
      <c r="LYJ256"/>
      <c r="LYK256"/>
      <c r="LYL256"/>
      <c r="LYM256"/>
      <c r="LYN256"/>
      <c r="LYO256"/>
      <c r="LYP256"/>
      <c r="LYQ256"/>
      <c r="LYR256"/>
      <c r="LYS256"/>
      <c r="LYT256"/>
      <c r="LYU256"/>
      <c r="LYV256"/>
      <c r="LYW256"/>
      <c r="LYX256"/>
      <c r="LYY256"/>
      <c r="LYZ256"/>
      <c r="LZA256"/>
      <c r="LZB256"/>
      <c r="LZC256"/>
      <c r="LZD256"/>
      <c r="LZE256"/>
      <c r="LZF256"/>
      <c r="LZG256"/>
      <c r="LZH256"/>
      <c r="LZI256"/>
      <c r="LZJ256"/>
      <c r="LZK256"/>
      <c r="LZL256"/>
      <c r="LZM256"/>
      <c r="LZN256"/>
      <c r="LZO256"/>
      <c r="LZP256"/>
      <c r="LZQ256"/>
      <c r="LZR256"/>
      <c r="LZS256"/>
      <c r="LZT256"/>
      <c r="LZU256"/>
      <c r="LZV256"/>
      <c r="LZW256"/>
      <c r="LZX256"/>
      <c r="LZY256"/>
      <c r="LZZ256"/>
      <c r="MAA256"/>
      <c r="MAB256"/>
      <c r="MAC256"/>
      <c r="MAD256"/>
      <c r="MAE256"/>
      <c r="MAF256"/>
      <c r="MAG256"/>
      <c r="MAH256"/>
      <c r="MAI256"/>
      <c r="MAJ256"/>
      <c r="MAK256"/>
      <c r="MAL256"/>
      <c r="MAM256"/>
      <c r="MAN256"/>
      <c r="MAO256"/>
      <c r="MAP256"/>
      <c r="MAQ256"/>
      <c r="MAR256"/>
      <c r="MAS256"/>
      <c r="MAT256"/>
      <c r="MAU256"/>
      <c r="MAV256"/>
      <c r="MAW256"/>
      <c r="MAX256"/>
      <c r="MAY256"/>
      <c r="MAZ256"/>
      <c r="MBA256"/>
      <c r="MBB256"/>
      <c r="MBC256"/>
      <c r="MBD256"/>
      <c r="MBE256"/>
      <c r="MBF256"/>
      <c r="MBG256"/>
      <c r="MBH256"/>
      <c r="MBI256"/>
      <c r="MBJ256"/>
      <c r="MBK256"/>
      <c r="MBL256"/>
      <c r="MBM256"/>
      <c r="MBN256"/>
      <c r="MBO256"/>
      <c r="MBP256"/>
      <c r="MBQ256"/>
      <c r="MBR256"/>
      <c r="MBS256"/>
      <c r="MBT256"/>
      <c r="MBU256"/>
      <c r="MBV256"/>
      <c r="MBW256"/>
      <c r="MBX256"/>
      <c r="MBY256"/>
      <c r="MBZ256"/>
      <c r="MCA256"/>
      <c r="MCB256"/>
      <c r="MCC256"/>
      <c r="MCD256"/>
      <c r="MCE256"/>
      <c r="MCF256"/>
      <c r="MCG256"/>
      <c r="MCH256"/>
      <c r="MCI256"/>
      <c r="MCJ256"/>
      <c r="MCK256"/>
      <c r="MCL256"/>
      <c r="MCM256"/>
      <c r="MCN256"/>
      <c r="MCO256"/>
      <c r="MCP256"/>
      <c r="MCQ256"/>
      <c r="MCR256"/>
      <c r="MCS256"/>
      <c r="MCT256"/>
      <c r="MCU256"/>
      <c r="MCV256"/>
      <c r="MCW256"/>
      <c r="MCX256"/>
      <c r="MCY256"/>
      <c r="MCZ256"/>
      <c r="MDA256"/>
      <c r="MDB256"/>
      <c r="MDC256"/>
      <c r="MDD256"/>
      <c r="MDE256"/>
      <c r="MDF256"/>
      <c r="MDG256"/>
      <c r="MDH256"/>
      <c r="MDI256"/>
      <c r="MDJ256"/>
      <c r="MDK256"/>
      <c r="MDL256"/>
      <c r="MDM256"/>
      <c r="MDN256"/>
      <c r="MDO256"/>
      <c r="MDP256"/>
      <c r="MDQ256"/>
      <c r="MDR256"/>
      <c r="MDS256"/>
      <c r="MDT256"/>
      <c r="MDU256"/>
      <c r="MDV256"/>
      <c r="MDW256"/>
      <c r="MDX256"/>
      <c r="MDY256"/>
      <c r="MDZ256"/>
      <c r="MEA256"/>
      <c r="MEB256"/>
      <c r="MEC256"/>
      <c r="MED256"/>
      <c r="MEE256"/>
      <c r="MEF256"/>
      <c r="MEG256"/>
      <c r="MEH256"/>
      <c r="MEI256"/>
      <c r="MEJ256"/>
      <c r="MEK256"/>
      <c r="MEL256"/>
      <c r="MEM256"/>
      <c r="MEN256"/>
      <c r="MEO256"/>
      <c r="MEP256"/>
      <c r="MEQ256"/>
      <c r="MER256"/>
      <c r="MES256"/>
      <c r="MET256"/>
      <c r="MEU256"/>
      <c r="MEV256"/>
      <c r="MEW256"/>
      <c r="MEX256"/>
      <c r="MEY256"/>
      <c r="MEZ256"/>
      <c r="MFA256"/>
      <c r="MFB256"/>
      <c r="MFC256"/>
      <c r="MFD256"/>
      <c r="MFE256"/>
      <c r="MFF256"/>
      <c r="MFG256"/>
      <c r="MFH256"/>
      <c r="MFI256"/>
      <c r="MFJ256"/>
      <c r="MFK256"/>
      <c r="MFL256"/>
      <c r="MFM256"/>
      <c r="MFN256"/>
      <c r="MFO256"/>
      <c r="MFP256"/>
      <c r="MFQ256"/>
      <c r="MFR256"/>
      <c r="MFS256"/>
      <c r="MFT256"/>
      <c r="MFU256"/>
      <c r="MFV256"/>
      <c r="MFW256"/>
      <c r="MFX256"/>
      <c r="MFY256"/>
      <c r="MFZ256"/>
      <c r="MGA256"/>
      <c r="MGB256"/>
      <c r="MGC256"/>
      <c r="MGD256"/>
      <c r="MGE256"/>
      <c r="MGF256"/>
      <c r="MGG256"/>
      <c r="MGH256"/>
      <c r="MGI256"/>
      <c r="MGJ256"/>
      <c r="MGK256"/>
      <c r="MGL256"/>
      <c r="MGM256"/>
      <c r="MGN256"/>
      <c r="MGO256"/>
      <c r="MGP256"/>
      <c r="MGQ256"/>
      <c r="MGR256"/>
      <c r="MGS256"/>
      <c r="MGT256"/>
      <c r="MGU256"/>
      <c r="MGV256"/>
      <c r="MGW256"/>
      <c r="MGX256"/>
      <c r="MGY256"/>
      <c r="MGZ256"/>
      <c r="MHA256"/>
      <c r="MHB256"/>
      <c r="MHC256"/>
      <c r="MHD256"/>
      <c r="MHE256"/>
      <c r="MHF256"/>
      <c r="MHG256"/>
      <c r="MHH256"/>
      <c r="MHI256"/>
      <c r="MHJ256"/>
      <c r="MHK256"/>
      <c r="MHL256"/>
      <c r="MHM256"/>
      <c r="MHN256"/>
      <c r="MHO256"/>
      <c r="MHP256"/>
      <c r="MHQ256"/>
      <c r="MHR256"/>
      <c r="MHS256"/>
      <c r="MHT256"/>
      <c r="MHU256"/>
      <c r="MHV256"/>
      <c r="MHW256"/>
      <c r="MHX256"/>
      <c r="MHY256"/>
      <c r="MHZ256"/>
      <c r="MIA256"/>
      <c r="MIB256"/>
      <c r="MIC256"/>
      <c r="MID256"/>
      <c r="MIE256"/>
      <c r="MIF256"/>
      <c r="MIG256"/>
      <c r="MIH256"/>
      <c r="MII256"/>
      <c r="MIJ256"/>
      <c r="MIK256"/>
      <c r="MIL256"/>
      <c r="MIM256"/>
      <c r="MIN256"/>
      <c r="MIO256"/>
      <c r="MIP256"/>
      <c r="MIQ256"/>
      <c r="MIR256"/>
      <c r="MIS256"/>
      <c r="MIT256"/>
      <c r="MIU256"/>
      <c r="MIV256"/>
      <c r="MIW256"/>
      <c r="MIX256"/>
      <c r="MIY256"/>
      <c r="MIZ256"/>
      <c r="MJA256"/>
      <c r="MJB256"/>
      <c r="MJC256"/>
      <c r="MJD256"/>
      <c r="MJE256"/>
      <c r="MJF256"/>
      <c r="MJG256"/>
      <c r="MJH256"/>
      <c r="MJI256"/>
      <c r="MJJ256"/>
      <c r="MJK256"/>
      <c r="MJL256"/>
      <c r="MJM256"/>
      <c r="MJN256"/>
      <c r="MJO256"/>
      <c r="MJP256"/>
      <c r="MJQ256"/>
      <c r="MJR256"/>
      <c r="MJS256"/>
      <c r="MJT256"/>
      <c r="MJU256"/>
      <c r="MJV256"/>
      <c r="MJW256"/>
      <c r="MJX256"/>
      <c r="MJY256"/>
      <c r="MJZ256"/>
      <c r="MKA256"/>
      <c r="MKB256"/>
      <c r="MKC256"/>
      <c r="MKD256"/>
      <c r="MKE256"/>
      <c r="MKF256"/>
      <c r="MKG256"/>
      <c r="MKH256"/>
      <c r="MKI256"/>
      <c r="MKJ256"/>
      <c r="MKK256"/>
      <c r="MKL256"/>
      <c r="MKM256"/>
      <c r="MKN256"/>
      <c r="MKO256"/>
      <c r="MKP256"/>
      <c r="MKQ256"/>
      <c r="MKR256"/>
      <c r="MKS256"/>
      <c r="MKT256"/>
      <c r="MKU256"/>
      <c r="MKV256"/>
      <c r="MKW256"/>
      <c r="MKX256"/>
      <c r="MKY256"/>
      <c r="MKZ256"/>
      <c r="MLA256"/>
      <c r="MLB256"/>
      <c r="MLC256"/>
      <c r="MLD256"/>
      <c r="MLE256"/>
      <c r="MLF256"/>
      <c r="MLG256"/>
      <c r="MLH256"/>
      <c r="MLI256"/>
      <c r="MLJ256"/>
      <c r="MLK256"/>
      <c r="MLL256"/>
      <c r="MLM256"/>
      <c r="MLN256"/>
      <c r="MLO256"/>
      <c r="MLP256"/>
      <c r="MLQ256"/>
      <c r="MLR256"/>
      <c r="MLS256"/>
      <c r="MLT256"/>
      <c r="MLU256"/>
      <c r="MLV256"/>
      <c r="MLW256"/>
      <c r="MLX256"/>
      <c r="MLY256"/>
      <c r="MLZ256"/>
      <c r="MMA256"/>
      <c r="MMB256"/>
      <c r="MMC256"/>
      <c r="MMD256"/>
      <c r="MME256"/>
      <c r="MMF256"/>
      <c r="MMG256"/>
      <c r="MMH256"/>
      <c r="MMI256"/>
      <c r="MMJ256"/>
      <c r="MMK256"/>
      <c r="MML256"/>
      <c r="MMM256"/>
      <c r="MMN256"/>
      <c r="MMO256"/>
      <c r="MMP256"/>
      <c r="MMQ256"/>
      <c r="MMR256"/>
      <c r="MMS256"/>
      <c r="MMT256"/>
      <c r="MMU256"/>
      <c r="MMV256"/>
      <c r="MMW256"/>
      <c r="MMX256"/>
      <c r="MMY256"/>
      <c r="MMZ256"/>
      <c r="MNA256"/>
      <c r="MNB256"/>
      <c r="MNC256"/>
      <c r="MND256"/>
      <c r="MNE256"/>
      <c r="MNF256"/>
      <c r="MNG256"/>
      <c r="MNH256"/>
      <c r="MNI256"/>
      <c r="MNJ256"/>
      <c r="MNK256"/>
      <c r="MNL256"/>
      <c r="MNM256"/>
      <c r="MNN256"/>
      <c r="MNO256"/>
      <c r="MNP256"/>
      <c r="MNQ256"/>
      <c r="MNR256"/>
      <c r="MNS256"/>
      <c r="MNT256"/>
      <c r="MNU256"/>
      <c r="MNV256"/>
      <c r="MNW256"/>
      <c r="MNX256"/>
      <c r="MNY256"/>
      <c r="MNZ256"/>
      <c r="MOA256"/>
      <c r="MOB256"/>
      <c r="MOC256"/>
      <c r="MOD256"/>
      <c r="MOE256"/>
      <c r="MOF256"/>
      <c r="MOG256"/>
      <c r="MOH256"/>
      <c r="MOI256"/>
      <c r="MOJ256"/>
      <c r="MOK256"/>
      <c r="MOL256"/>
      <c r="MOM256"/>
      <c r="MON256"/>
      <c r="MOO256"/>
      <c r="MOP256"/>
      <c r="MOQ256"/>
      <c r="MOR256"/>
      <c r="MOS256"/>
      <c r="MOT256"/>
      <c r="MOU256"/>
      <c r="MOV256"/>
      <c r="MOW256"/>
      <c r="MOX256"/>
      <c r="MOY256"/>
      <c r="MOZ256"/>
      <c r="MPA256"/>
      <c r="MPB256"/>
      <c r="MPC256"/>
      <c r="MPD256"/>
      <c r="MPE256"/>
      <c r="MPF256"/>
      <c r="MPG256"/>
      <c r="MPH256"/>
      <c r="MPI256"/>
      <c r="MPJ256"/>
      <c r="MPK256"/>
      <c r="MPL256"/>
      <c r="MPM256"/>
      <c r="MPN256"/>
      <c r="MPO256"/>
      <c r="MPP256"/>
      <c r="MPQ256"/>
      <c r="MPR256"/>
      <c r="MPS256"/>
      <c r="MPT256"/>
      <c r="MPU256"/>
      <c r="MPV256"/>
      <c r="MPW256"/>
      <c r="MPX256"/>
      <c r="MPY256"/>
      <c r="MPZ256"/>
      <c r="MQA256"/>
      <c r="MQB256"/>
      <c r="MQC256"/>
      <c r="MQD256"/>
      <c r="MQE256"/>
      <c r="MQF256"/>
      <c r="MQG256"/>
      <c r="MQH256"/>
      <c r="MQI256"/>
      <c r="MQJ256"/>
      <c r="MQK256"/>
      <c r="MQL256"/>
      <c r="MQM256"/>
      <c r="MQN256"/>
      <c r="MQO256"/>
      <c r="MQP256"/>
      <c r="MQQ256"/>
      <c r="MQR256"/>
      <c r="MQS256"/>
      <c r="MQT256"/>
      <c r="MQU256"/>
      <c r="MQV256"/>
      <c r="MQW256"/>
      <c r="MQX256"/>
      <c r="MQY256"/>
      <c r="MQZ256"/>
      <c r="MRA256"/>
      <c r="MRB256"/>
      <c r="MRC256"/>
      <c r="MRD256"/>
      <c r="MRE256"/>
      <c r="MRF256"/>
      <c r="MRG256"/>
      <c r="MRH256"/>
      <c r="MRI256"/>
      <c r="MRJ256"/>
      <c r="MRK256"/>
      <c r="MRL256"/>
      <c r="MRM256"/>
      <c r="MRN256"/>
      <c r="MRO256"/>
      <c r="MRP256"/>
      <c r="MRQ256"/>
      <c r="MRR256"/>
      <c r="MRS256"/>
      <c r="MRT256"/>
      <c r="MRU256"/>
      <c r="MRV256"/>
      <c r="MRW256"/>
      <c r="MRX256"/>
      <c r="MRY256"/>
      <c r="MRZ256"/>
      <c r="MSA256"/>
      <c r="MSB256"/>
      <c r="MSC256"/>
      <c r="MSD256"/>
      <c r="MSE256"/>
      <c r="MSF256"/>
      <c r="MSG256"/>
      <c r="MSH256"/>
      <c r="MSI256"/>
      <c r="MSJ256"/>
      <c r="MSK256"/>
      <c r="MSL256"/>
      <c r="MSM256"/>
      <c r="MSN256"/>
      <c r="MSO256"/>
      <c r="MSP256"/>
      <c r="MSQ256"/>
      <c r="MSR256"/>
      <c r="MSS256"/>
      <c r="MST256"/>
      <c r="MSU256"/>
      <c r="MSV256"/>
      <c r="MSW256"/>
      <c r="MSX256"/>
      <c r="MSY256"/>
      <c r="MSZ256"/>
      <c r="MTA256"/>
      <c r="MTB256"/>
      <c r="MTC256"/>
      <c r="MTD256"/>
      <c r="MTE256"/>
      <c r="MTF256"/>
      <c r="MTG256"/>
      <c r="MTH256"/>
      <c r="MTI256"/>
      <c r="MTJ256"/>
      <c r="MTK256"/>
      <c r="MTL256"/>
      <c r="MTM256"/>
      <c r="MTN256"/>
      <c r="MTO256"/>
      <c r="MTP256"/>
      <c r="MTQ256"/>
      <c r="MTR256"/>
      <c r="MTS256"/>
      <c r="MTT256"/>
      <c r="MTU256"/>
      <c r="MTV256"/>
      <c r="MTW256"/>
      <c r="MTX256"/>
      <c r="MTY256"/>
      <c r="MTZ256"/>
      <c r="MUA256"/>
      <c r="MUB256"/>
      <c r="MUC256"/>
      <c r="MUD256"/>
      <c r="MUE256"/>
      <c r="MUF256"/>
      <c r="MUG256"/>
      <c r="MUH256"/>
      <c r="MUI256"/>
      <c r="MUJ256"/>
      <c r="MUK256"/>
      <c r="MUL256"/>
      <c r="MUM256"/>
      <c r="MUN256"/>
      <c r="MUO256"/>
      <c r="MUP256"/>
      <c r="MUQ256"/>
      <c r="MUR256"/>
      <c r="MUS256"/>
      <c r="MUT256"/>
      <c r="MUU256"/>
      <c r="MUV256"/>
      <c r="MUW256"/>
      <c r="MUX256"/>
      <c r="MUY256"/>
      <c r="MUZ256"/>
      <c r="MVA256"/>
      <c r="MVB256"/>
      <c r="MVC256"/>
      <c r="MVD256"/>
      <c r="MVE256"/>
      <c r="MVF256"/>
      <c r="MVG256"/>
      <c r="MVH256"/>
      <c r="MVI256"/>
      <c r="MVJ256"/>
      <c r="MVK256"/>
      <c r="MVL256"/>
      <c r="MVM256"/>
      <c r="MVN256"/>
      <c r="MVO256"/>
      <c r="MVP256"/>
      <c r="MVQ256"/>
      <c r="MVR256"/>
      <c r="MVS256"/>
      <c r="MVT256"/>
      <c r="MVU256"/>
      <c r="MVV256"/>
      <c r="MVW256"/>
      <c r="MVX256"/>
      <c r="MVY256"/>
      <c r="MVZ256"/>
      <c r="MWA256"/>
      <c r="MWB256"/>
      <c r="MWC256"/>
      <c r="MWD256"/>
      <c r="MWE256"/>
      <c r="MWF256"/>
      <c r="MWG256"/>
      <c r="MWH256"/>
      <c r="MWI256"/>
      <c r="MWJ256"/>
      <c r="MWK256"/>
      <c r="MWL256"/>
      <c r="MWM256"/>
      <c r="MWN256"/>
      <c r="MWO256"/>
      <c r="MWP256"/>
      <c r="MWQ256"/>
      <c r="MWR256"/>
      <c r="MWS256"/>
      <c r="MWT256"/>
      <c r="MWU256"/>
      <c r="MWV256"/>
      <c r="MWW256"/>
      <c r="MWX256"/>
      <c r="MWY256"/>
      <c r="MWZ256"/>
      <c r="MXA256"/>
      <c r="MXB256"/>
      <c r="MXC256"/>
      <c r="MXD256"/>
      <c r="MXE256"/>
      <c r="MXF256"/>
      <c r="MXG256"/>
      <c r="MXH256"/>
      <c r="MXI256"/>
      <c r="MXJ256"/>
      <c r="MXK256"/>
      <c r="MXL256"/>
      <c r="MXM256"/>
      <c r="MXN256"/>
      <c r="MXO256"/>
      <c r="MXP256"/>
      <c r="MXQ256"/>
      <c r="MXR256"/>
      <c r="MXS256"/>
      <c r="MXT256"/>
      <c r="MXU256"/>
      <c r="MXV256"/>
      <c r="MXW256"/>
      <c r="MXX256"/>
      <c r="MXY256"/>
      <c r="MXZ256"/>
      <c r="MYA256"/>
      <c r="MYB256"/>
      <c r="MYC256"/>
      <c r="MYD256"/>
      <c r="MYE256"/>
      <c r="MYF256"/>
      <c r="MYG256"/>
      <c r="MYH256"/>
      <c r="MYI256"/>
      <c r="MYJ256"/>
      <c r="MYK256"/>
      <c r="MYL256"/>
      <c r="MYM256"/>
      <c r="MYN256"/>
      <c r="MYO256"/>
      <c r="MYP256"/>
      <c r="MYQ256"/>
      <c r="MYR256"/>
      <c r="MYS256"/>
      <c r="MYT256"/>
      <c r="MYU256"/>
      <c r="MYV256"/>
      <c r="MYW256"/>
      <c r="MYX256"/>
      <c r="MYY256"/>
      <c r="MYZ256"/>
      <c r="MZA256"/>
      <c r="MZB256"/>
      <c r="MZC256"/>
      <c r="MZD256"/>
      <c r="MZE256"/>
      <c r="MZF256"/>
      <c r="MZG256"/>
      <c r="MZH256"/>
      <c r="MZI256"/>
      <c r="MZJ256"/>
      <c r="MZK256"/>
      <c r="MZL256"/>
      <c r="MZM256"/>
      <c r="MZN256"/>
      <c r="MZO256"/>
      <c r="MZP256"/>
      <c r="MZQ256"/>
      <c r="MZR256"/>
      <c r="MZS256"/>
      <c r="MZT256"/>
      <c r="MZU256"/>
      <c r="MZV256"/>
      <c r="MZW256"/>
      <c r="MZX256"/>
      <c r="MZY256"/>
      <c r="MZZ256"/>
      <c r="NAA256"/>
      <c r="NAB256"/>
      <c r="NAC256"/>
      <c r="NAD256"/>
      <c r="NAE256"/>
      <c r="NAF256"/>
      <c r="NAG256"/>
      <c r="NAH256"/>
      <c r="NAI256"/>
      <c r="NAJ256"/>
      <c r="NAK256"/>
      <c r="NAL256"/>
      <c r="NAM256"/>
      <c r="NAN256"/>
      <c r="NAO256"/>
      <c r="NAP256"/>
      <c r="NAQ256"/>
      <c r="NAR256"/>
      <c r="NAS256"/>
      <c r="NAT256"/>
      <c r="NAU256"/>
      <c r="NAV256"/>
      <c r="NAW256"/>
      <c r="NAX256"/>
      <c r="NAY256"/>
      <c r="NAZ256"/>
      <c r="NBA256"/>
      <c r="NBB256"/>
      <c r="NBC256"/>
      <c r="NBD256"/>
      <c r="NBE256"/>
      <c r="NBF256"/>
      <c r="NBG256"/>
      <c r="NBH256"/>
      <c r="NBI256"/>
      <c r="NBJ256"/>
      <c r="NBK256"/>
      <c r="NBL256"/>
      <c r="NBM256"/>
      <c r="NBN256"/>
      <c r="NBO256"/>
      <c r="NBP256"/>
      <c r="NBQ256"/>
      <c r="NBR256"/>
      <c r="NBS256"/>
      <c r="NBT256"/>
      <c r="NBU256"/>
      <c r="NBV256"/>
      <c r="NBW256"/>
      <c r="NBX256"/>
      <c r="NBY256"/>
      <c r="NBZ256"/>
      <c r="NCA256"/>
      <c r="NCB256"/>
      <c r="NCC256"/>
      <c r="NCD256"/>
      <c r="NCE256"/>
      <c r="NCF256"/>
      <c r="NCG256"/>
      <c r="NCH256"/>
      <c r="NCI256"/>
      <c r="NCJ256"/>
      <c r="NCK256"/>
      <c r="NCL256"/>
      <c r="NCM256"/>
      <c r="NCN256"/>
      <c r="NCO256"/>
      <c r="NCP256"/>
      <c r="NCQ256"/>
      <c r="NCR256"/>
      <c r="NCS256"/>
      <c r="NCT256"/>
      <c r="NCU256"/>
      <c r="NCV256"/>
      <c r="NCW256"/>
      <c r="NCX256"/>
      <c r="NCY256"/>
      <c r="NCZ256"/>
      <c r="NDA256"/>
      <c r="NDB256"/>
      <c r="NDC256"/>
      <c r="NDD256"/>
      <c r="NDE256"/>
      <c r="NDF256"/>
      <c r="NDG256"/>
      <c r="NDH256"/>
      <c r="NDI256"/>
      <c r="NDJ256"/>
      <c r="NDK256"/>
      <c r="NDL256"/>
      <c r="NDM256"/>
      <c r="NDN256"/>
      <c r="NDO256"/>
      <c r="NDP256"/>
      <c r="NDQ256"/>
      <c r="NDR256"/>
      <c r="NDS256"/>
      <c r="NDT256"/>
      <c r="NDU256"/>
      <c r="NDV256"/>
      <c r="NDW256"/>
      <c r="NDX256"/>
      <c r="NDY256"/>
      <c r="NDZ256"/>
      <c r="NEA256"/>
      <c r="NEB256"/>
      <c r="NEC256"/>
      <c r="NED256"/>
      <c r="NEE256"/>
      <c r="NEF256"/>
      <c r="NEG256"/>
      <c r="NEH256"/>
      <c r="NEI256"/>
      <c r="NEJ256"/>
      <c r="NEK256"/>
      <c r="NEL256"/>
      <c r="NEM256"/>
      <c r="NEN256"/>
      <c r="NEO256"/>
      <c r="NEP256"/>
      <c r="NEQ256"/>
      <c r="NER256"/>
      <c r="NES256"/>
      <c r="NET256"/>
      <c r="NEU256"/>
      <c r="NEV256"/>
      <c r="NEW256"/>
      <c r="NEX256"/>
      <c r="NEY256"/>
      <c r="NEZ256"/>
      <c r="NFA256"/>
      <c r="NFB256"/>
      <c r="NFC256"/>
      <c r="NFD256"/>
      <c r="NFE256"/>
      <c r="NFF256"/>
      <c r="NFG256"/>
      <c r="NFH256"/>
      <c r="NFI256"/>
      <c r="NFJ256"/>
      <c r="NFK256"/>
      <c r="NFL256"/>
      <c r="NFM256"/>
      <c r="NFN256"/>
      <c r="NFO256"/>
      <c r="NFP256"/>
      <c r="NFQ256"/>
      <c r="NFR256"/>
      <c r="NFS256"/>
      <c r="NFT256"/>
      <c r="NFU256"/>
      <c r="NFV256"/>
      <c r="NFW256"/>
      <c r="NFX256"/>
      <c r="NFY256"/>
      <c r="NFZ256"/>
      <c r="NGA256"/>
      <c r="NGB256"/>
      <c r="NGC256"/>
      <c r="NGD256"/>
      <c r="NGE256"/>
      <c r="NGF256"/>
      <c r="NGG256"/>
      <c r="NGH256"/>
      <c r="NGI256"/>
      <c r="NGJ256"/>
      <c r="NGK256"/>
      <c r="NGL256"/>
      <c r="NGM256"/>
      <c r="NGN256"/>
      <c r="NGO256"/>
      <c r="NGP256"/>
      <c r="NGQ256"/>
      <c r="NGR256"/>
      <c r="NGS256"/>
      <c r="NGT256"/>
      <c r="NGU256"/>
      <c r="NGV256"/>
      <c r="NGW256"/>
      <c r="NGX256"/>
      <c r="NGY256"/>
      <c r="NGZ256"/>
      <c r="NHA256"/>
      <c r="NHB256"/>
      <c r="NHC256"/>
      <c r="NHD256"/>
      <c r="NHE256"/>
      <c r="NHF256"/>
      <c r="NHG256"/>
      <c r="NHH256"/>
      <c r="NHI256"/>
      <c r="NHJ256"/>
      <c r="NHK256"/>
      <c r="NHL256"/>
      <c r="NHM256"/>
      <c r="NHN256"/>
      <c r="NHO256"/>
      <c r="NHP256"/>
      <c r="NHQ256"/>
      <c r="NHR256"/>
      <c r="NHS256"/>
      <c r="NHT256"/>
      <c r="NHU256"/>
      <c r="NHV256"/>
      <c r="NHW256"/>
      <c r="NHX256"/>
      <c r="NHY256"/>
      <c r="NHZ256"/>
      <c r="NIA256"/>
      <c r="NIB256"/>
      <c r="NIC256"/>
      <c r="NID256"/>
      <c r="NIE256"/>
      <c r="NIF256"/>
      <c r="NIG256"/>
      <c r="NIH256"/>
      <c r="NII256"/>
      <c r="NIJ256"/>
      <c r="NIK256"/>
      <c r="NIL256"/>
      <c r="NIM256"/>
      <c r="NIN256"/>
      <c r="NIO256"/>
      <c r="NIP256"/>
      <c r="NIQ256"/>
      <c r="NIR256"/>
      <c r="NIS256"/>
      <c r="NIT256"/>
      <c r="NIU256"/>
      <c r="NIV256"/>
      <c r="NIW256"/>
      <c r="NIX256"/>
      <c r="NIY256"/>
      <c r="NIZ256"/>
      <c r="NJA256"/>
      <c r="NJB256"/>
      <c r="NJC256"/>
      <c r="NJD256"/>
      <c r="NJE256"/>
      <c r="NJF256"/>
      <c r="NJG256"/>
      <c r="NJH256"/>
      <c r="NJI256"/>
      <c r="NJJ256"/>
      <c r="NJK256"/>
      <c r="NJL256"/>
      <c r="NJM256"/>
      <c r="NJN256"/>
      <c r="NJO256"/>
      <c r="NJP256"/>
      <c r="NJQ256"/>
      <c r="NJR256"/>
      <c r="NJS256"/>
      <c r="NJT256"/>
      <c r="NJU256"/>
      <c r="NJV256"/>
      <c r="NJW256"/>
      <c r="NJX256"/>
      <c r="NJY256"/>
      <c r="NJZ256"/>
      <c r="NKA256"/>
      <c r="NKB256"/>
      <c r="NKC256"/>
      <c r="NKD256"/>
      <c r="NKE256"/>
      <c r="NKF256"/>
      <c r="NKG256"/>
      <c r="NKH256"/>
      <c r="NKI256"/>
      <c r="NKJ256"/>
      <c r="NKK256"/>
      <c r="NKL256"/>
      <c r="NKM256"/>
      <c r="NKN256"/>
      <c r="NKO256"/>
      <c r="NKP256"/>
      <c r="NKQ256"/>
      <c r="NKR256"/>
      <c r="NKS256"/>
      <c r="NKT256"/>
      <c r="NKU256"/>
      <c r="NKV256"/>
      <c r="NKW256"/>
      <c r="NKX256"/>
      <c r="NKY256"/>
      <c r="NKZ256"/>
      <c r="NLA256"/>
      <c r="NLB256"/>
      <c r="NLC256"/>
      <c r="NLD256"/>
      <c r="NLE256"/>
      <c r="NLF256"/>
      <c r="NLG256"/>
      <c r="NLH256"/>
      <c r="NLI256"/>
      <c r="NLJ256"/>
      <c r="NLK256"/>
      <c r="NLL256"/>
      <c r="NLM256"/>
      <c r="NLN256"/>
      <c r="NLO256"/>
      <c r="NLP256"/>
      <c r="NLQ256"/>
      <c r="NLR256"/>
      <c r="NLS256"/>
      <c r="NLT256"/>
      <c r="NLU256"/>
      <c r="NLV256"/>
      <c r="NLW256"/>
      <c r="NLX256"/>
      <c r="NLY256"/>
      <c r="NLZ256"/>
      <c r="NMA256"/>
      <c r="NMB256"/>
      <c r="NMC256"/>
      <c r="NMD256"/>
      <c r="NME256"/>
      <c r="NMF256"/>
      <c r="NMG256"/>
      <c r="NMH256"/>
      <c r="NMI256"/>
      <c r="NMJ256"/>
      <c r="NMK256"/>
      <c r="NML256"/>
      <c r="NMM256"/>
      <c r="NMN256"/>
      <c r="NMO256"/>
      <c r="NMP256"/>
      <c r="NMQ256"/>
      <c r="NMR256"/>
      <c r="NMS256"/>
      <c r="NMT256"/>
      <c r="NMU256"/>
      <c r="NMV256"/>
      <c r="NMW256"/>
      <c r="NMX256"/>
      <c r="NMY256"/>
      <c r="NMZ256"/>
      <c r="NNA256"/>
      <c r="NNB256"/>
      <c r="NNC256"/>
      <c r="NND256"/>
      <c r="NNE256"/>
      <c r="NNF256"/>
      <c r="NNG256"/>
      <c r="NNH256"/>
      <c r="NNI256"/>
      <c r="NNJ256"/>
      <c r="NNK256"/>
      <c r="NNL256"/>
      <c r="NNM256"/>
      <c r="NNN256"/>
      <c r="NNO256"/>
      <c r="NNP256"/>
      <c r="NNQ256"/>
      <c r="NNR256"/>
      <c r="NNS256"/>
      <c r="NNT256"/>
      <c r="NNU256"/>
      <c r="NNV256"/>
      <c r="NNW256"/>
      <c r="NNX256"/>
      <c r="NNY256"/>
      <c r="NNZ256"/>
      <c r="NOA256"/>
      <c r="NOB256"/>
      <c r="NOC256"/>
      <c r="NOD256"/>
      <c r="NOE256"/>
      <c r="NOF256"/>
      <c r="NOG256"/>
      <c r="NOH256"/>
      <c r="NOI256"/>
      <c r="NOJ256"/>
      <c r="NOK256"/>
      <c r="NOL256"/>
      <c r="NOM256"/>
      <c r="NON256"/>
      <c r="NOO256"/>
      <c r="NOP256"/>
      <c r="NOQ256"/>
      <c r="NOR256"/>
      <c r="NOS256"/>
      <c r="NOT256"/>
      <c r="NOU256"/>
      <c r="NOV256"/>
      <c r="NOW256"/>
      <c r="NOX256"/>
      <c r="NOY256"/>
      <c r="NOZ256"/>
      <c r="NPA256"/>
      <c r="NPB256"/>
      <c r="NPC256"/>
      <c r="NPD256"/>
      <c r="NPE256"/>
      <c r="NPF256"/>
      <c r="NPG256"/>
      <c r="NPH256"/>
      <c r="NPI256"/>
      <c r="NPJ256"/>
      <c r="NPK256"/>
      <c r="NPL256"/>
      <c r="NPM256"/>
      <c r="NPN256"/>
      <c r="NPO256"/>
      <c r="NPP256"/>
      <c r="NPQ256"/>
      <c r="NPR256"/>
      <c r="NPS256"/>
      <c r="NPT256"/>
      <c r="NPU256"/>
      <c r="NPV256"/>
      <c r="NPW256"/>
      <c r="NPX256"/>
      <c r="NPY256"/>
      <c r="NPZ256"/>
      <c r="NQA256"/>
      <c r="NQB256"/>
      <c r="NQC256"/>
      <c r="NQD256"/>
      <c r="NQE256"/>
      <c r="NQF256"/>
      <c r="NQG256"/>
      <c r="NQH256"/>
      <c r="NQI256"/>
      <c r="NQJ256"/>
      <c r="NQK256"/>
      <c r="NQL256"/>
      <c r="NQM256"/>
      <c r="NQN256"/>
      <c r="NQO256"/>
      <c r="NQP256"/>
      <c r="NQQ256"/>
      <c r="NQR256"/>
      <c r="NQS256"/>
      <c r="NQT256"/>
      <c r="NQU256"/>
      <c r="NQV256"/>
      <c r="NQW256"/>
      <c r="NQX256"/>
      <c r="NQY256"/>
      <c r="NQZ256"/>
      <c r="NRA256"/>
      <c r="NRB256"/>
      <c r="NRC256"/>
      <c r="NRD256"/>
      <c r="NRE256"/>
      <c r="NRF256"/>
      <c r="NRG256"/>
      <c r="NRH256"/>
      <c r="NRI256"/>
      <c r="NRJ256"/>
      <c r="NRK256"/>
      <c r="NRL256"/>
      <c r="NRM256"/>
      <c r="NRN256"/>
      <c r="NRO256"/>
      <c r="NRP256"/>
      <c r="NRQ256"/>
      <c r="NRR256"/>
      <c r="NRS256"/>
      <c r="NRT256"/>
      <c r="NRU256"/>
      <c r="NRV256"/>
      <c r="NRW256"/>
      <c r="NRX256"/>
      <c r="NRY256"/>
      <c r="NRZ256"/>
      <c r="NSA256"/>
      <c r="NSB256"/>
      <c r="NSC256"/>
      <c r="NSD256"/>
      <c r="NSE256"/>
      <c r="NSF256"/>
      <c r="NSG256"/>
      <c r="NSH256"/>
      <c r="NSI256"/>
      <c r="NSJ256"/>
      <c r="NSK256"/>
      <c r="NSL256"/>
      <c r="NSM256"/>
      <c r="NSN256"/>
      <c r="NSO256"/>
      <c r="NSP256"/>
      <c r="NSQ256"/>
      <c r="NSR256"/>
      <c r="NSS256"/>
      <c r="NST256"/>
      <c r="NSU256"/>
      <c r="NSV256"/>
      <c r="NSW256"/>
      <c r="NSX256"/>
      <c r="NSY256"/>
      <c r="NSZ256"/>
      <c r="NTA256"/>
      <c r="NTB256"/>
      <c r="NTC256"/>
      <c r="NTD256"/>
      <c r="NTE256"/>
      <c r="NTF256"/>
      <c r="NTG256"/>
      <c r="NTH256"/>
      <c r="NTI256"/>
      <c r="NTJ256"/>
      <c r="NTK256"/>
      <c r="NTL256"/>
      <c r="NTM256"/>
      <c r="NTN256"/>
      <c r="NTO256"/>
      <c r="NTP256"/>
      <c r="NTQ256"/>
      <c r="NTR256"/>
      <c r="NTS256"/>
      <c r="NTT256"/>
      <c r="NTU256"/>
      <c r="NTV256"/>
      <c r="NTW256"/>
      <c r="NTX256"/>
      <c r="NTY256"/>
      <c r="NTZ256"/>
      <c r="NUA256"/>
      <c r="NUB256"/>
      <c r="NUC256"/>
      <c r="NUD256"/>
      <c r="NUE256"/>
      <c r="NUF256"/>
      <c r="NUG256"/>
      <c r="NUH256"/>
      <c r="NUI256"/>
      <c r="NUJ256"/>
      <c r="NUK256"/>
      <c r="NUL256"/>
      <c r="NUM256"/>
      <c r="NUN256"/>
      <c r="NUO256"/>
      <c r="NUP256"/>
      <c r="NUQ256"/>
      <c r="NUR256"/>
      <c r="NUS256"/>
      <c r="NUT256"/>
      <c r="NUU256"/>
      <c r="NUV256"/>
      <c r="NUW256"/>
      <c r="NUX256"/>
      <c r="NUY256"/>
      <c r="NUZ256"/>
      <c r="NVA256"/>
      <c r="NVB256"/>
      <c r="NVC256"/>
      <c r="NVD256"/>
      <c r="NVE256"/>
      <c r="NVF256"/>
      <c r="NVG256"/>
      <c r="NVH256"/>
      <c r="NVI256"/>
      <c r="NVJ256"/>
      <c r="NVK256"/>
      <c r="NVL256"/>
      <c r="NVM256"/>
      <c r="NVN256"/>
      <c r="NVO256"/>
      <c r="NVP256"/>
      <c r="NVQ256"/>
      <c r="NVR256"/>
      <c r="NVS256"/>
      <c r="NVT256"/>
      <c r="NVU256"/>
      <c r="NVV256"/>
      <c r="NVW256"/>
      <c r="NVX256"/>
      <c r="NVY256"/>
      <c r="NVZ256"/>
      <c r="NWA256"/>
      <c r="NWB256"/>
      <c r="NWC256"/>
      <c r="NWD256"/>
      <c r="NWE256"/>
      <c r="NWF256"/>
      <c r="NWG256"/>
      <c r="NWH256"/>
      <c r="NWI256"/>
      <c r="NWJ256"/>
      <c r="NWK256"/>
      <c r="NWL256"/>
      <c r="NWM256"/>
      <c r="NWN256"/>
      <c r="NWO256"/>
      <c r="NWP256"/>
      <c r="NWQ256"/>
      <c r="NWR256"/>
      <c r="NWS256"/>
      <c r="NWT256"/>
      <c r="NWU256"/>
      <c r="NWV256"/>
      <c r="NWW256"/>
      <c r="NWX256"/>
      <c r="NWY256"/>
      <c r="NWZ256"/>
      <c r="NXA256"/>
      <c r="NXB256"/>
      <c r="NXC256"/>
      <c r="NXD256"/>
      <c r="NXE256"/>
      <c r="NXF256"/>
      <c r="NXG256"/>
      <c r="NXH256"/>
      <c r="NXI256"/>
      <c r="NXJ256"/>
      <c r="NXK256"/>
      <c r="NXL256"/>
      <c r="NXM256"/>
      <c r="NXN256"/>
      <c r="NXO256"/>
      <c r="NXP256"/>
      <c r="NXQ256"/>
      <c r="NXR256"/>
      <c r="NXS256"/>
      <c r="NXT256"/>
      <c r="NXU256"/>
      <c r="NXV256"/>
      <c r="NXW256"/>
      <c r="NXX256"/>
      <c r="NXY256"/>
      <c r="NXZ256"/>
      <c r="NYA256"/>
      <c r="NYB256"/>
      <c r="NYC256"/>
      <c r="NYD256"/>
      <c r="NYE256"/>
      <c r="NYF256"/>
      <c r="NYG256"/>
      <c r="NYH256"/>
      <c r="NYI256"/>
      <c r="NYJ256"/>
      <c r="NYK256"/>
      <c r="NYL256"/>
      <c r="NYM256"/>
      <c r="NYN256"/>
      <c r="NYO256"/>
      <c r="NYP256"/>
      <c r="NYQ256"/>
      <c r="NYR256"/>
      <c r="NYS256"/>
      <c r="NYT256"/>
      <c r="NYU256"/>
      <c r="NYV256"/>
      <c r="NYW256"/>
      <c r="NYX256"/>
      <c r="NYY256"/>
      <c r="NYZ256"/>
      <c r="NZA256"/>
      <c r="NZB256"/>
      <c r="NZC256"/>
      <c r="NZD256"/>
      <c r="NZE256"/>
      <c r="NZF256"/>
      <c r="NZG256"/>
      <c r="NZH256"/>
      <c r="NZI256"/>
      <c r="NZJ256"/>
      <c r="NZK256"/>
      <c r="NZL256"/>
      <c r="NZM256"/>
      <c r="NZN256"/>
      <c r="NZO256"/>
      <c r="NZP256"/>
      <c r="NZQ256"/>
      <c r="NZR256"/>
      <c r="NZS256"/>
      <c r="NZT256"/>
      <c r="NZU256"/>
      <c r="NZV256"/>
      <c r="NZW256"/>
      <c r="NZX256"/>
      <c r="NZY256"/>
      <c r="NZZ256"/>
      <c r="OAA256"/>
      <c r="OAB256"/>
      <c r="OAC256"/>
      <c r="OAD256"/>
      <c r="OAE256"/>
      <c r="OAF256"/>
      <c r="OAG256"/>
      <c r="OAH256"/>
      <c r="OAI256"/>
      <c r="OAJ256"/>
      <c r="OAK256"/>
      <c r="OAL256"/>
      <c r="OAM256"/>
      <c r="OAN256"/>
      <c r="OAO256"/>
      <c r="OAP256"/>
      <c r="OAQ256"/>
      <c r="OAR256"/>
      <c r="OAS256"/>
      <c r="OAT256"/>
      <c r="OAU256"/>
      <c r="OAV256"/>
      <c r="OAW256"/>
      <c r="OAX256"/>
      <c r="OAY256"/>
      <c r="OAZ256"/>
      <c r="OBA256"/>
      <c r="OBB256"/>
      <c r="OBC256"/>
      <c r="OBD256"/>
      <c r="OBE256"/>
      <c r="OBF256"/>
      <c r="OBG256"/>
      <c r="OBH256"/>
      <c r="OBI256"/>
      <c r="OBJ256"/>
      <c r="OBK256"/>
      <c r="OBL256"/>
      <c r="OBM256"/>
      <c r="OBN256"/>
      <c r="OBO256"/>
      <c r="OBP256"/>
      <c r="OBQ256"/>
      <c r="OBR256"/>
      <c r="OBS256"/>
      <c r="OBT256"/>
      <c r="OBU256"/>
      <c r="OBV256"/>
      <c r="OBW256"/>
      <c r="OBX256"/>
      <c r="OBY256"/>
      <c r="OBZ256"/>
      <c r="OCA256"/>
      <c r="OCB256"/>
      <c r="OCC256"/>
      <c r="OCD256"/>
      <c r="OCE256"/>
      <c r="OCF256"/>
      <c r="OCG256"/>
      <c r="OCH256"/>
      <c r="OCI256"/>
      <c r="OCJ256"/>
      <c r="OCK256"/>
      <c r="OCL256"/>
      <c r="OCM256"/>
      <c r="OCN256"/>
      <c r="OCO256"/>
      <c r="OCP256"/>
      <c r="OCQ256"/>
      <c r="OCR256"/>
      <c r="OCS256"/>
      <c r="OCT256"/>
      <c r="OCU256"/>
      <c r="OCV256"/>
      <c r="OCW256"/>
      <c r="OCX256"/>
      <c r="OCY256"/>
      <c r="OCZ256"/>
      <c r="ODA256"/>
      <c r="ODB256"/>
      <c r="ODC256"/>
      <c r="ODD256"/>
      <c r="ODE256"/>
      <c r="ODF256"/>
      <c r="ODG256"/>
      <c r="ODH256"/>
      <c r="ODI256"/>
      <c r="ODJ256"/>
      <c r="ODK256"/>
      <c r="ODL256"/>
      <c r="ODM256"/>
      <c r="ODN256"/>
      <c r="ODO256"/>
      <c r="ODP256"/>
      <c r="ODQ256"/>
      <c r="ODR256"/>
      <c r="ODS256"/>
      <c r="ODT256"/>
      <c r="ODU256"/>
      <c r="ODV256"/>
      <c r="ODW256"/>
      <c r="ODX256"/>
      <c r="ODY256"/>
      <c r="ODZ256"/>
      <c r="OEA256"/>
      <c r="OEB256"/>
      <c r="OEC256"/>
      <c r="OED256"/>
      <c r="OEE256"/>
      <c r="OEF256"/>
      <c r="OEG256"/>
      <c r="OEH256"/>
      <c r="OEI256"/>
      <c r="OEJ256"/>
      <c r="OEK256"/>
      <c r="OEL256"/>
      <c r="OEM256"/>
      <c r="OEN256"/>
      <c r="OEO256"/>
      <c r="OEP256"/>
      <c r="OEQ256"/>
      <c r="OER256"/>
      <c r="OES256"/>
      <c r="OET256"/>
      <c r="OEU256"/>
      <c r="OEV256"/>
      <c r="OEW256"/>
      <c r="OEX256"/>
      <c r="OEY256"/>
      <c r="OEZ256"/>
      <c r="OFA256"/>
      <c r="OFB256"/>
      <c r="OFC256"/>
      <c r="OFD256"/>
      <c r="OFE256"/>
      <c r="OFF256"/>
      <c r="OFG256"/>
      <c r="OFH256"/>
      <c r="OFI256"/>
      <c r="OFJ256"/>
      <c r="OFK256"/>
      <c r="OFL256"/>
      <c r="OFM256"/>
      <c r="OFN256"/>
      <c r="OFO256"/>
      <c r="OFP256"/>
      <c r="OFQ256"/>
      <c r="OFR256"/>
      <c r="OFS256"/>
      <c r="OFT256"/>
      <c r="OFU256"/>
      <c r="OFV256"/>
      <c r="OFW256"/>
      <c r="OFX256"/>
      <c r="OFY256"/>
      <c r="OFZ256"/>
      <c r="OGA256"/>
      <c r="OGB256"/>
      <c r="OGC256"/>
      <c r="OGD256"/>
      <c r="OGE256"/>
      <c r="OGF256"/>
      <c r="OGG256"/>
      <c r="OGH256"/>
      <c r="OGI256"/>
      <c r="OGJ256"/>
      <c r="OGK256"/>
      <c r="OGL256"/>
      <c r="OGM256"/>
      <c r="OGN256"/>
      <c r="OGO256"/>
      <c r="OGP256"/>
      <c r="OGQ256"/>
      <c r="OGR256"/>
      <c r="OGS256"/>
      <c r="OGT256"/>
      <c r="OGU256"/>
      <c r="OGV256"/>
      <c r="OGW256"/>
      <c r="OGX256"/>
      <c r="OGY256"/>
      <c r="OGZ256"/>
      <c r="OHA256"/>
      <c r="OHB256"/>
      <c r="OHC256"/>
      <c r="OHD256"/>
      <c r="OHE256"/>
      <c r="OHF256"/>
      <c r="OHG256"/>
      <c r="OHH256"/>
      <c r="OHI256"/>
      <c r="OHJ256"/>
      <c r="OHK256"/>
      <c r="OHL256"/>
      <c r="OHM256"/>
      <c r="OHN256"/>
      <c r="OHO256"/>
      <c r="OHP256"/>
      <c r="OHQ256"/>
      <c r="OHR256"/>
      <c r="OHS256"/>
      <c r="OHT256"/>
      <c r="OHU256"/>
      <c r="OHV256"/>
      <c r="OHW256"/>
      <c r="OHX256"/>
      <c r="OHY256"/>
      <c r="OHZ256"/>
      <c r="OIA256"/>
      <c r="OIB256"/>
      <c r="OIC256"/>
      <c r="OID256"/>
      <c r="OIE256"/>
      <c r="OIF256"/>
      <c r="OIG256"/>
      <c r="OIH256"/>
      <c r="OII256"/>
      <c r="OIJ256"/>
      <c r="OIK256"/>
      <c r="OIL256"/>
      <c r="OIM256"/>
      <c r="OIN256"/>
      <c r="OIO256"/>
      <c r="OIP256"/>
      <c r="OIQ256"/>
      <c r="OIR256"/>
      <c r="OIS256"/>
      <c r="OIT256"/>
      <c r="OIU256"/>
      <c r="OIV256"/>
      <c r="OIW256"/>
      <c r="OIX256"/>
      <c r="OIY256"/>
      <c r="OIZ256"/>
      <c r="OJA256"/>
      <c r="OJB256"/>
      <c r="OJC256"/>
      <c r="OJD256"/>
      <c r="OJE256"/>
      <c r="OJF256"/>
      <c r="OJG256"/>
      <c r="OJH256"/>
      <c r="OJI256"/>
      <c r="OJJ256"/>
      <c r="OJK256"/>
      <c r="OJL256"/>
      <c r="OJM256"/>
      <c r="OJN256"/>
      <c r="OJO256"/>
      <c r="OJP256"/>
      <c r="OJQ256"/>
      <c r="OJR256"/>
      <c r="OJS256"/>
      <c r="OJT256"/>
      <c r="OJU256"/>
      <c r="OJV256"/>
      <c r="OJW256"/>
      <c r="OJX256"/>
      <c r="OJY256"/>
      <c r="OJZ256"/>
      <c r="OKA256"/>
      <c r="OKB256"/>
      <c r="OKC256"/>
      <c r="OKD256"/>
      <c r="OKE256"/>
      <c r="OKF256"/>
      <c r="OKG256"/>
      <c r="OKH256"/>
      <c r="OKI256"/>
      <c r="OKJ256"/>
      <c r="OKK256"/>
      <c r="OKL256"/>
      <c r="OKM256"/>
      <c r="OKN256"/>
      <c r="OKO256"/>
      <c r="OKP256"/>
      <c r="OKQ256"/>
      <c r="OKR256"/>
      <c r="OKS256"/>
      <c r="OKT256"/>
      <c r="OKU256"/>
      <c r="OKV256"/>
      <c r="OKW256"/>
      <c r="OKX256"/>
      <c r="OKY256"/>
      <c r="OKZ256"/>
      <c r="OLA256"/>
      <c r="OLB256"/>
      <c r="OLC256"/>
      <c r="OLD256"/>
      <c r="OLE256"/>
      <c r="OLF256"/>
      <c r="OLG256"/>
      <c r="OLH256"/>
      <c r="OLI256"/>
      <c r="OLJ256"/>
      <c r="OLK256"/>
      <c r="OLL256"/>
      <c r="OLM256"/>
      <c r="OLN256"/>
      <c r="OLO256"/>
      <c r="OLP256"/>
      <c r="OLQ256"/>
      <c r="OLR256"/>
      <c r="OLS256"/>
      <c r="OLT256"/>
      <c r="OLU256"/>
      <c r="OLV256"/>
      <c r="OLW256"/>
      <c r="OLX256"/>
      <c r="OLY256"/>
      <c r="OLZ256"/>
      <c r="OMA256"/>
      <c r="OMB256"/>
      <c r="OMC256"/>
      <c r="OMD256"/>
      <c r="OME256"/>
      <c r="OMF256"/>
      <c r="OMG256"/>
      <c r="OMH256"/>
      <c r="OMI256"/>
      <c r="OMJ256"/>
      <c r="OMK256"/>
      <c r="OML256"/>
      <c r="OMM256"/>
      <c r="OMN256"/>
      <c r="OMO256"/>
      <c r="OMP256"/>
      <c r="OMQ256"/>
      <c r="OMR256"/>
      <c r="OMS256"/>
      <c r="OMT256"/>
      <c r="OMU256"/>
      <c r="OMV256"/>
      <c r="OMW256"/>
      <c r="OMX256"/>
      <c r="OMY256"/>
      <c r="OMZ256"/>
      <c r="ONA256"/>
      <c r="ONB256"/>
      <c r="ONC256"/>
      <c r="OND256"/>
      <c r="ONE256"/>
      <c r="ONF256"/>
      <c r="ONG256"/>
      <c r="ONH256"/>
      <c r="ONI256"/>
      <c r="ONJ256"/>
      <c r="ONK256"/>
      <c r="ONL256"/>
      <c r="ONM256"/>
      <c r="ONN256"/>
      <c r="ONO256"/>
      <c r="ONP256"/>
      <c r="ONQ256"/>
      <c r="ONR256"/>
      <c r="ONS256"/>
      <c r="ONT256"/>
      <c r="ONU256"/>
      <c r="ONV256"/>
      <c r="ONW256"/>
      <c r="ONX256"/>
      <c r="ONY256"/>
      <c r="ONZ256"/>
      <c r="OOA256"/>
      <c r="OOB256"/>
      <c r="OOC256"/>
      <c r="OOD256"/>
      <c r="OOE256"/>
      <c r="OOF256"/>
      <c r="OOG256"/>
      <c r="OOH256"/>
      <c r="OOI256"/>
      <c r="OOJ256"/>
      <c r="OOK256"/>
      <c r="OOL256"/>
      <c r="OOM256"/>
      <c r="OON256"/>
      <c r="OOO256"/>
      <c r="OOP256"/>
      <c r="OOQ256"/>
      <c r="OOR256"/>
      <c r="OOS256"/>
      <c r="OOT256"/>
      <c r="OOU256"/>
      <c r="OOV256"/>
      <c r="OOW256"/>
      <c r="OOX256"/>
      <c r="OOY256"/>
      <c r="OOZ256"/>
      <c r="OPA256"/>
      <c r="OPB256"/>
      <c r="OPC256"/>
      <c r="OPD256"/>
      <c r="OPE256"/>
      <c r="OPF256"/>
      <c r="OPG256"/>
      <c r="OPH256"/>
      <c r="OPI256"/>
      <c r="OPJ256"/>
      <c r="OPK256"/>
      <c r="OPL256"/>
      <c r="OPM256"/>
      <c r="OPN256"/>
      <c r="OPO256"/>
      <c r="OPP256"/>
      <c r="OPQ256"/>
      <c r="OPR256"/>
      <c r="OPS256"/>
      <c r="OPT256"/>
      <c r="OPU256"/>
      <c r="OPV256"/>
      <c r="OPW256"/>
      <c r="OPX256"/>
      <c r="OPY256"/>
      <c r="OPZ256"/>
      <c r="OQA256"/>
      <c r="OQB256"/>
      <c r="OQC256"/>
      <c r="OQD256"/>
      <c r="OQE256"/>
      <c r="OQF256"/>
      <c r="OQG256"/>
      <c r="OQH256"/>
      <c r="OQI256"/>
      <c r="OQJ256"/>
      <c r="OQK256"/>
      <c r="OQL256"/>
      <c r="OQM256"/>
      <c r="OQN256"/>
      <c r="OQO256"/>
      <c r="OQP256"/>
      <c r="OQQ256"/>
      <c r="OQR256"/>
      <c r="OQS256"/>
      <c r="OQT256"/>
      <c r="OQU256"/>
      <c r="OQV256"/>
      <c r="OQW256"/>
      <c r="OQX256"/>
      <c r="OQY256"/>
      <c r="OQZ256"/>
      <c r="ORA256"/>
      <c r="ORB256"/>
      <c r="ORC256"/>
      <c r="ORD256"/>
      <c r="ORE256"/>
      <c r="ORF256"/>
      <c r="ORG256"/>
      <c r="ORH256"/>
      <c r="ORI256"/>
      <c r="ORJ256"/>
      <c r="ORK256"/>
      <c r="ORL256"/>
      <c r="ORM256"/>
      <c r="ORN256"/>
      <c r="ORO256"/>
      <c r="ORP256"/>
      <c r="ORQ256"/>
      <c r="ORR256"/>
      <c r="ORS256"/>
      <c r="ORT256"/>
      <c r="ORU256"/>
      <c r="ORV256"/>
      <c r="ORW256"/>
      <c r="ORX256"/>
      <c r="ORY256"/>
      <c r="ORZ256"/>
      <c r="OSA256"/>
      <c r="OSB256"/>
      <c r="OSC256"/>
      <c r="OSD256"/>
      <c r="OSE256"/>
      <c r="OSF256"/>
      <c r="OSG256"/>
      <c r="OSH256"/>
      <c r="OSI256"/>
      <c r="OSJ256"/>
      <c r="OSK256"/>
      <c r="OSL256"/>
      <c r="OSM256"/>
      <c r="OSN256"/>
      <c r="OSO256"/>
      <c r="OSP256"/>
      <c r="OSQ256"/>
      <c r="OSR256"/>
      <c r="OSS256"/>
      <c r="OST256"/>
      <c r="OSU256"/>
      <c r="OSV256"/>
      <c r="OSW256"/>
      <c r="OSX256"/>
      <c r="OSY256"/>
      <c r="OSZ256"/>
      <c r="OTA256"/>
      <c r="OTB256"/>
      <c r="OTC256"/>
      <c r="OTD256"/>
      <c r="OTE256"/>
      <c r="OTF256"/>
      <c r="OTG256"/>
      <c r="OTH256"/>
      <c r="OTI256"/>
      <c r="OTJ256"/>
      <c r="OTK256"/>
      <c r="OTL256"/>
      <c r="OTM256"/>
      <c r="OTN256"/>
      <c r="OTO256"/>
      <c r="OTP256"/>
      <c r="OTQ256"/>
      <c r="OTR256"/>
      <c r="OTS256"/>
      <c r="OTT256"/>
      <c r="OTU256"/>
      <c r="OTV256"/>
      <c r="OTW256"/>
      <c r="OTX256"/>
      <c r="OTY256"/>
      <c r="OTZ256"/>
      <c r="OUA256"/>
      <c r="OUB256"/>
      <c r="OUC256"/>
      <c r="OUD256"/>
      <c r="OUE256"/>
      <c r="OUF256"/>
      <c r="OUG256"/>
      <c r="OUH256"/>
      <c r="OUI256"/>
      <c r="OUJ256"/>
      <c r="OUK256"/>
      <c r="OUL256"/>
      <c r="OUM256"/>
      <c r="OUN256"/>
      <c r="OUO256"/>
      <c r="OUP256"/>
      <c r="OUQ256"/>
      <c r="OUR256"/>
      <c r="OUS256"/>
      <c r="OUT256"/>
      <c r="OUU256"/>
      <c r="OUV256"/>
      <c r="OUW256"/>
      <c r="OUX256"/>
      <c r="OUY256"/>
      <c r="OUZ256"/>
      <c r="OVA256"/>
      <c r="OVB256"/>
      <c r="OVC256"/>
      <c r="OVD256"/>
      <c r="OVE256"/>
      <c r="OVF256"/>
      <c r="OVG256"/>
      <c r="OVH256"/>
      <c r="OVI256"/>
      <c r="OVJ256"/>
      <c r="OVK256"/>
      <c r="OVL256"/>
      <c r="OVM256"/>
      <c r="OVN256"/>
      <c r="OVO256"/>
      <c r="OVP256"/>
      <c r="OVQ256"/>
      <c r="OVR256"/>
      <c r="OVS256"/>
      <c r="OVT256"/>
      <c r="OVU256"/>
      <c r="OVV256"/>
      <c r="OVW256"/>
      <c r="OVX256"/>
      <c r="OVY256"/>
      <c r="OVZ256"/>
      <c r="OWA256"/>
      <c r="OWB256"/>
      <c r="OWC256"/>
      <c r="OWD256"/>
      <c r="OWE256"/>
      <c r="OWF256"/>
      <c r="OWG256"/>
      <c r="OWH256"/>
      <c r="OWI256"/>
      <c r="OWJ256"/>
      <c r="OWK256"/>
      <c r="OWL256"/>
      <c r="OWM256"/>
      <c r="OWN256"/>
      <c r="OWO256"/>
      <c r="OWP256"/>
      <c r="OWQ256"/>
      <c r="OWR256"/>
      <c r="OWS256"/>
      <c r="OWT256"/>
      <c r="OWU256"/>
      <c r="OWV256"/>
      <c r="OWW256"/>
      <c r="OWX256"/>
      <c r="OWY256"/>
      <c r="OWZ256"/>
      <c r="OXA256"/>
      <c r="OXB256"/>
      <c r="OXC256"/>
      <c r="OXD256"/>
      <c r="OXE256"/>
      <c r="OXF256"/>
      <c r="OXG256"/>
      <c r="OXH256"/>
      <c r="OXI256"/>
      <c r="OXJ256"/>
      <c r="OXK256"/>
      <c r="OXL256"/>
      <c r="OXM256"/>
      <c r="OXN256"/>
      <c r="OXO256"/>
      <c r="OXP256"/>
      <c r="OXQ256"/>
      <c r="OXR256"/>
      <c r="OXS256"/>
      <c r="OXT256"/>
      <c r="OXU256"/>
      <c r="OXV256"/>
      <c r="OXW256"/>
      <c r="OXX256"/>
      <c r="OXY256"/>
      <c r="OXZ256"/>
      <c r="OYA256"/>
      <c r="OYB256"/>
      <c r="OYC256"/>
      <c r="OYD256"/>
      <c r="OYE256"/>
      <c r="OYF256"/>
      <c r="OYG256"/>
      <c r="OYH256"/>
      <c r="OYI256"/>
      <c r="OYJ256"/>
      <c r="OYK256"/>
      <c r="OYL256"/>
      <c r="OYM256"/>
      <c r="OYN256"/>
      <c r="OYO256"/>
      <c r="OYP256"/>
      <c r="OYQ256"/>
      <c r="OYR256"/>
      <c r="OYS256"/>
      <c r="OYT256"/>
      <c r="OYU256"/>
      <c r="OYV256"/>
      <c r="OYW256"/>
      <c r="OYX256"/>
      <c r="OYY256"/>
      <c r="OYZ256"/>
      <c r="OZA256"/>
      <c r="OZB256"/>
      <c r="OZC256"/>
      <c r="OZD256"/>
      <c r="OZE256"/>
      <c r="OZF256"/>
      <c r="OZG256"/>
      <c r="OZH256"/>
      <c r="OZI256"/>
      <c r="OZJ256"/>
      <c r="OZK256"/>
      <c r="OZL256"/>
      <c r="OZM256"/>
      <c r="OZN256"/>
      <c r="OZO256"/>
      <c r="OZP256"/>
      <c r="OZQ256"/>
      <c r="OZR256"/>
      <c r="OZS256"/>
      <c r="OZT256"/>
      <c r="OZU256"/>
      <c r="OZV256"/>
      <c r="OZW256"/>
      <c r="OZX256"/>
      <c r="OZY256"/>
      <c r="OZZ256"/>
      <c r="PAA256"/>
      <c r="PAB256"/>
      <c r="PAC256"/>
      <c r="PAD256"/>
      <c r="PAE256"/>
      <c r="PAF256"/>
      <c r="PAG256"/>
      <c r="PAH256"/>
      <c r="PAI256"/>
      <c r="PAJ256"/>
      <c r="PAK256"/>
      <c r="PAL256"/>
      <c r="PAM256"/>
      <c r="PAN256"/>
      <c r="PAO256"/>
      <c r="PAP256"/>
      <c r="PAQ256"/>
      <c r="PAR256"/>
      <c r="PAS256"/>
      <c r="PAT256"/>
      <c r="PAU256"/>
      <c r="PAV256"/>
      <c r="PAW256"/>
      <c r="PAX256"/>
      <c r="PAY256"/>
      <c r="PAZ256"/>
      <c r="PBA256"/>
      <c r="PBB256"/>
      <c r="PBC256"/>
      <c r="PBD256"/>
      <c r="PBE256"/>
      <c r="PBF256"/>
      <c r="PBG256"/>
      <c r="PBH256"/>
      <c r="PBI256"/>
      <c r="PBJ256"/>
      <c r="PBK256"/>
      <c r="PBL256"/>
      <c r="PBM256"/>
      <c r="PBN256"/>
      <c r="PBO256"/>
      <c r="PBP256"/>
      <c r="PBQ256"/>
      <c r="PBR256"/>
      <c r="PBS256"/>
      <c r="PBT256"/>
      <c r="PBU256"/>
      <c r="PBV256"/>
      <c r="PBW256"/>
      <c r="PBX256"/>
      <c r="PBY256"/>
      <c r="PBZ256"/>
      <c r="PCA256"/>
      <c r="PCB256"/>
      <c r="PCC256"/>
      <c r="PCD256"/>
      <c r="PCE256"/>
      <c r="PCF256"/>
      <c r="PCG256"/>
      <c r="PCH256"/>
      <c r="PCI256"/>
      <c r="PCJ256"/>
      <c r="PCK256"/>
      <c r="PCL256"/>
      <c r="PCM256"/>
      <c r="PCN256"/>
      <c r="PCO256"/>
      <c r="PCP256"/>
      <c r="PCQ256"/>
      <c r="PCR256"/>
      <c r="PCS256"/>
      <c r="PCT256"/>
      <c r="PCU256"/>
      <c r="PCV256"/>
      <c r="PCW256"/>
      <c r="PCX256"/>
      <c r="PCY256"/>
      <c r="PCZ256"/>
      <c r="PDA256"/>
      <c r="PDB256"/>
      <c r="PDC256"/>
      <c r="PDD256"/>
      <c r="PDE256"/>
      <c r="PDF256"/>
      <c r="PDG256"/>
      <c r="PDH256"/>
      <c r="PDI256"/>
      <c r="PDJ256"/>
      <c r="PDK256"/>
      <c r="PDL256"/>
      <c r="PDM256"/>
      <c r="PDN256"/>
      <c r="PDO256"/>
      <c r="PDP256"/>
      <c r="PDQ256"/>
      <c r="PDR256"/>
      <c r="PDS256"/>
      <c r="PDT256"/>
      <c r="PDU256"/>
      <c r="PDV256"/>
      <c r="PDW256"/>
      <c r="PDX256"/>
      <c r="PDY256"/>
      <c r="PDZ256"/>
      <c r="PEA256"/>
      <c r="PEB256"/>
      <c r="PEC256"/>
      <c r="PED256"/>
      <c r="PEE256"/>
      <c r="PEF256"/>
      <c r="PEG256"/>
      <c r="PEH256"/>
      <c r="PEI256"/>
      <c r="PEJ256"/>
      <c r="PEK256"/>
      <c r="PEL256"/>
      <c r="PEM256"/>
      <c r="PEN256"/>
      <c r="PEO256"/>
      <c r="PEP256"/>
      <c r="PEQ256"/>
      <c r="PER256"/>
      <c r="PES256"/>
      <c r="PET256"/>
      <c r="PEU256"/>
      <c r="PEV256"/>
      <c r="PEW256"/>
      <c r="PEX256"/>
      <c r="PEY256"/>
      <c r="PEZ256"/>
      <c r="PFA256"/>
      <c r="PFB256"/>
      <c r="PFC256"/>
      <c r="PFD256"/>
      <c r="PFE256"/>
      <c r="PFF256"/>
      <c r="PFG256"/>
      <c r="PFH256"/>
      <c r="PFI256"/>
      <c r="PFJ256"/>
      <c r="PFK256"/>
      <c r="PFL256"/>
      <c r="PFM256"/>
      <c r="PFN256"/>
      <c r="PFO256"/>
      <c r="PFP256"/>
      <c r="PFQ256"/>
      <c r="PFR256"/>
      <c r="PFS256"/>
      <c r="PFT256"/>
      <c r="PFU256"/>
      <c r="PFV256"/>
      <c r="PFW256"/>
      <c r="PFX256"/>
      <c r="PFY256"/>
      <c r="PFZ256"/>
      <c r="PGA256"/>
      <c r="PGB256"/>
      <c r="PGC256"/>
      <c r="PGD256"/>
      <c r="PGE256"/>
      <c r="PGF256"/>
      <c r="PGG256"/>
      <c r="PGH256"/>
      <c r="PGI256"/>
      <c r="PGJ256"/>
      <c r="PGK256"/>
      <c r="PGL256"/>
      <c r="PGM256"/>
      <c r="PGN256"/>
      <c r="PGO256"/>
      <c r="PGP256"/>
      <c r="PGQ256"/>
      <c r="PGR256"/>
      <c r="PGS256"/>
      <c r="PGT256"/>
      <c r="PGU256"/>
      <c r="PGV256"/>
      <c r="PGW256"/>
      <c r="PGX256"/>
      <c r="PGY256"/>
      <c r="PGZ256"/>
      <c r="PHA256"/>
      <c r="PHB256"/>
      <c r="PHC256"/>
      <c r="PHD256"/>
      <c r="PHE256"/>
      <c r="PHF256"/>
      <c r="PHG256"/>
      <c r="PHH256"/>
      <c r="PHI256"/>
      <c r="PHJ256"/>
      <c r="PHK256"/>
      <c r="PHL256"/>
      <c r="PHM256"/>
      <c r="PHN256"/>
      <c r="PHO256"/>
      <c r="PHP256"/>
      <c r="PHQ256"/>
      <c r="PHR256"/>
      <c r="PHS256"/>
      <c r="PHT256"/>
      <c r="PHU256"/>
      <c r="PHV256"/>
      <c r="PHW256"/>
      <c r="PHX256"/>
      <c r="PHY256"/>
      <c r="PHZ256"/>
      <c r="PIA256"/>
      <c r="PIB256"/>
      <c r="PIC256"/>
      <c r="PID256"/>
      <c r="PIE256"/>
      <c r="PIF256"/>
      <c r="PIG256"/>
      <c r="PIH256"/>
      <c r="PII256"/>
      <c r="PIJ256"/>
      <c r="PIK256"/>
      <c r="PIL256"/>
      <c r="PIM256"/>
      <c r="PIN256"/>
      <c r="PIO256"/>
      <c r="PIP256"/>
      <c r="PIQ256"/>
      <c r="PIR256"/>
      <c r="PIS256"/>
      <c r="PIT256"/>
      <c r="PIU256"/>
      <c r="PIV256"/>
      <c r="PIW256"/>
      <c r="PIX256"/>
      <c r="PIY256"/>
      <c r="PIZ256"/>
      <c r="PJA256"/>
      <c r="PJB256"/>
      <c r="PJC256"/>
      <c r="PJD256"/>
      <c r="PJE256"/>
      <c r="PJF256"/>
      <c r="PJG256"/>
      <c r="PJH256"/>
      <c r="PJI256"/>
      <c r="PJJ256"/>
      <c r="PJK256"/>
      <c r="PJL256"/>
      <c r="PJM256"/>
      <c r="PJN256"/>
      <c r="PJO256"/>
      <c r="PJP256"/>
      <c r="PJQ256"/>
      <c r="PJR256"/>
      <c r="PJS256"/>
      <c r="PJT256"/>
      <c r="PJU256"/>
      <c r="PJV256"/>
      <c r="PJW256"/>
      <c r="PJX256"/>
      <c r="PJY256"/>
      <c r="PJZ256"/>
      <c r="PKA256"/>
      <c r="PKB256"/>
      <c r="PKC256"/>
      <c r="PKD256"/>
      <c r="PKE256"/>
      <c r="PKF256"/>
      <c r="PKG256"/>
      <c r="PKH256"/>
      <c r="PKI256"/>
      <c r="PKJ256"/>
      <c r="PKK256"/>
      <c r="PKL256"/>
      <c r="PKM256"/>
      <c r="PKN256"/>
      <c r="PKO256"/>
      <c r="PKP256"/>
      <c r="PKQ256"/>
      <c r="PKR256"/>
      <c r="PKS256"/>
      <c r="PKT256"/>
      <c r="PKU256"/>
      <c r="PKV256"/>
      <c r="PKW256"/>
      <c r="PKX256"/>
      <c r="PKY256"/>
      <c r="PKZ256"/>
      <c r="PLA256"/>
      <c r="PLB256"/>
      <c r="PLC256"/>
      <c r="PLD256"/>
      <c r="PLE256"/>
      <c r="PLF256"/>
      <c r="PLG256"/>
      <c r="PLH256"/>
      <c r="PLI256"/>
      <c r="PLJ256"/>
      <c r="PLK256"/>
      <c r="PLL256"/>
      <c r="PLM256"/>
      <c r="PLN256"/>
      <c r="PLO256"/>
      <c r="PLP256"/>
      <c r="PLQ256"/>
      <c r="PLR256"/>
      <c r="PLS256"/>
      <c r="PLT256"/>
      <c r="PLU256"/>
      <c r="PLV256"/>
      <c r="PLW256"/>
      <c r="PLX256"/>
      <c r="PLY256"/>
      <c r="PLZ256"/>
      <c r="PMA256"/>
      <c r="PMB256"/>
      <c r="PMC256"/>
      <c r="PMD256"/>
      <c r="PME256"/>
      <c r="PMF256"/>
      <c r="PMG256"/>
      <c r="PMH256"/>
      <c r="PMI256"/>
      <c r="PMJ256"/>
      <c r="PMK256"/>
      <c r="PML256"/>
      <c r="PMM256"/>
      <c r="PMN256"/>
      <c r="PMO256"/>
      <c r="PMP256"/>
      <c r="PMQ256"/>
      <c r="PMR256"/>
      <c r="PMS256"/>
      <c r="PMT256"/>
      <c r="PMU256"/>
      <c r="PMV256"/>
      <c r="PMW256"/>
      <c r="PMX256"/>
      <c r="PMY256"/>
      <c r="PMZ256"/>
      <c r="PNA256"/>
      <c r="PNB256"/>
      <c r="PNC256"/>
      <c r="PND256"/>
      <c r="PNE256"/>
      <c r="PNF256"/>
      <c r="PNG256"/>
      <c r="PNH256"/>
      <c r="PNI256"/>
      <c r="PNJ256"/>
      <c r="PNK256"/>
      <c r="PNL256"/>
      <c r="PNM256"/>
      <c r="PNN256"/>
      <c r="PNO256"/>
      <c r="PNP256"/>
      <c r="PNQ256"/>
      <c r="PNR256"/>
      <c r="PNS256"/>
      <c r="PNT256"/>
      <c r="PNU256"/>
      <c r="PNV256"/>
      <c r="PNW256"/>
      <c r="PNX256"/>
      <c r="PNY256"/>
      <c r="PNZ256"/>
      <c r="POA256"/>
      <c r="POB256"/>
      <c r="POC256"/>
      <c r="POD256"/>
      <c r="POE256"/>
      <c r="POF256"/>
      <c r="POG256"/>
      <c r="POH256"/>
      <c r="POI256"/>
      <c r="POJ256"/>
      <c r="POK256"/>
      <c r="POL256"/>
      <c r="POM256"/>
      <c r="PON256"/>
      <c r="POO256"/>
      <c r="POP256"/>
      <c r="POQ256"/>
      <c r="POR256"/>
      <c r="POS256"/>
      <c r="POT256"/>
      <c r="POU256"/>
      <c r="POV256"/>
      <c r="POW256"/>
      <c r="POX256"/>
      <c r="POY256"/>
      <c r="POZ256"/>
      <c r="PPA256"/>
      <c r="PPB256"/>
      <c r="PPC256"/>
      <c r="PPD256"/>
      <c r="PPE256"/>
      <c r="PPF256"/>
      <c r="PPG256"/>
      <c r="PPH256"/>
      <c r="PPI256"/>
      <c r="PPJ256"/>
      <c r="PPK256"/>
      <c r="PPL256"/>
      <c r="PPM256"/>
      <c r="PPN256"/>
      <c r="PPO256"/>
      <c r="PPP256"/>
      <c r="PPQ256"/>
      <c r="PPR256"/>
      <c r="PPS256"/>
      <c r="PPT256"/>
      <c r="PPU256"/>
      <c r="PPV256"/>
      <c r="PPW256"/>
      <c r="PPX256"/>
      <c r="PPY256"/>
      <c r="PPZ256"/>
      <c r="PQA256"/>
      <c r="PQB256"/>
      <c r="PQC256"/>
      <c r="PQD256"/>
      <c r="PQE256"/>
      <c r="PQF256"/>
      <c r="PQG256"/>
      <c r="PQH256"/>
      <c r="PQI256"/>
      <c r="PQJ256"/>
      <c r="PQK256"/>
      <c r="PQL256"/>
      <c r="PQM256"/>
      <c r="PQN256"/>
      <c r="PQO256"/>
      <c r="PQP256"/>
      <c r="PQQ256"/>
      <c r="PQR256"/>
      <c r="PQS256"/>
      <c r="PQT256"/>
      <c r="PQU256"/>
      <c r="PQV256"/>
      <c r="PQW256"/>
      <c r="PQX256"/>
      <c r="PQY256"/>
      <c r="PQZ256"/>
      <c r="PRA256"/>
      <c r="PRB256"/>
      <c r="PRC256"/>
      <c r="PRD256"/>
      <c r="PRE256"/>
      <c r="PRF256"/>
      <c r="PRG256"/>
      <c r="PRH256"/>
      <c r="PRI256"/>
      <c r="PRJ256"/>
      <c r="PRK256"/>
      <c r="PRL256"/>
      <c r="PRM256"/>
      <c r="PRN256"/>
      <c r="PRO256"/>
      <c r="PRP256"/>
      <c r="PRQ256"/>
      <c r="PRR256"/>
      <c r="PRS256"/>
      <c r="PRT256"/>
      <c r="PRU256"/>
      <c r="PRV256"/>
      <c r="PRW256"/>
      <c r="PRX256"/>
      <c r="PRY256"/>
      <c r="PRZ256"/>
      <c r="PSA256"/>
      <c r="PSB256"/>
      <c r="PSC256"/>
      <c r="PSD256"/>
      <c r="PSE256"/>
      <c r="PSF256"/>
      <c r="PSG256"/>
      <c r="PSH256"/>
      <c r="PSI256"/>
      <c r="PSJ256"/>
      <c r="PSK256"/>
      <c r="PSL256"/>
      <c r="PSM256"/>
      <c r="PSN256"/>
      <c r="PSO256"/>
      <c r="PSP256"/>
      <c r="PSQ256"/>
      <c r="PSR256"/>
      <c r="PSS256"/>
      <c r="PST256"/>
      <c r="PSU256"/>
      <c r="PSV256"/>
      <c r="PSW256"/>
      <c r="PSX256"/>
      <c r="PSY256"/>
      <c r="PSZ256"/>
      <c r="PTA256"/>
      <c r="PTB256"/>
      <c r="PTC256"/>
      <c r="PTD256"/>
      <c r="PTE256"/>
      <c r="PTF256"/>
      <c r="PTG256"/>
      <c r="PTH256"/>
      <c r="PTI256"/>
      <c r="PTJ256"/>
      <c r="PTK256"/>
      <c r="PTL256"/>
      <c r="PTM256"/>
      <c r="PTN256"/>
      <c r="PTO256"/>
      <c r="PTP256"/>
      <c r="PTQ256"/>
      <c r="PTR256"/>
      <c r="PTS256"/>
      <c r="PTT256"/>
      <c r="PTU256"/>
      <c r="PTV256"/>
      <c r="PTW256"/>
      <c r="PTX256"/>
      <c r="PTY256"/>
      <c r="PTZ256"/>
      <c r="PUA256"/>
      <c r="PUB256"/>
      <c r="PUC256"/>
      <c r="PUD256"/>
      <c r="PUE256"/>
      <c r="PUF256"/>
      <c r="PUG256"/>
      <c r="PUH256"/>
      <c r="PUI256"/>
      <c r="PUJ256"/>
      <c r="PUK256"/>
      <c r="PUL256"/>
      <c r="PUM256"/>
      <c r="PUN256"/>
      <c r="PUO256"/>
      <c r="PUP256"/>
      <c r="PUQ256"/>
      <c r="PUR256"/>
      <c r="PUS256"/>
      <c r="PUT256"/>
      <c r="PUU256"/>
      <c r="PUV256"/>
      <c r="PUW256"/>
      <c r="PUX256"/>
      <c r="PUY256"/>
      <c r="PUZ256"/>
      <c r="PVA256"/>
      <c r="PVB256"/>
      <c r="PVC256"/>
      <c r="PVD256"/>
      <c r="PVE256"/>
      <c r="PVF256"/>
      <c r="PVG256"/>
      <c r="PVH256"/>
      <c r="PVI256"/>
      <c r="PVJ256"/>
      <c r="PVK256"/>
      <c r="PVL256"/>
      <c r="PVM256"/>
      <c r="PVN256"/>
      <c r="PVO256"/>
      <c r="PVP256"/>
      <c r="PVQ256"/>
      <c r="PVR256"/>
      <c r="PVS256"/>
      <c r="PVT256"/>
      <c r="PVU256"/>
      <c r="PVV256"/>
      <c r="PVW256"/>
      <c r="PVX256"/>
      <c r="PVY256"/>
      <c r="PVZ256"/>
      <c r="PWA256"/>
      <c r="PWB256"/>
      <c r="PWC256"/>
      <c r="PWD256"/>
      <c r="PWE256"/>
      <c r="PWF256"/>
      <c r="PWG256"/>
      <c r="PWH256"/>
      <c r="PWI256"/>
      <c r="PWJ256"/>
      <c r="PWK256"/>
      <c r="PWL256"/>
      <c r="PWM256"/>
      <c r="PWN256"/>
      <c r="PWO256"/>
      <c r="PWP256"/>
      <c r="PWQ256"/>
      <c r="PWR256"/>
      <c r="PWS256"/>
      <c r="PWT256"/>
      <c r="PWU256"/>
      <c r="PWV256"/>
      <c r="PWW256"/>
      <c r="PWX256"/>
      <c r="PWY256"/>
      <c r="PWZ256"/>
      <c r="PXA256"/>
      <c r="PXB256"/>
      <c r="PXC256"/>
      <c r="PXD256"/>
      <c r="PXE256"/>
      <c r="PXF256"/>
      <c r="PXG256"/>
      <c r="PXH256"/>
      <c r="PXI256"/>
      <c r="PXJ256"/>
      <c r="PXK256"/>
      <c r="PXL256"/>
      <c r="PXM256"/>
      <c r="PXN256"/>
      <c r="PXO256"/>
      <c r="PXP256"/>
      <c r="PXQ256"/>
      <c r="PXR256"/>
      <c r="PXS256"/>
      <c r="PXT256"/>
      <c r="PXU256"/>
      <c r="PXV256"/>
      <c r="PXW256"/>
      <c r="PXX256"/>
      <c r="PXY256"/>
      <c r="PXZ256"/>
      <c r="PYA256"/>
      <c r="PYB256"/>
      <c r="PYC256"/>
      <c r="PYD256"/>
      <c r="PYE256"/>
      <c r="PYF256"/>
      <c r="PYG256"/>
      <c r="PYH256"/>
      <c r="PYI256"/>
      <c r="PYJ256"/>
      <c r="PYK256"/>
      <c r="PYL256"/>
      <c r="PYM256"/>
      <c r="PYN256"/>
      <c r="PYO256"/>
      <c r="PYP256"/>
      <c r="PYQ256"/>
      <c r="PYR256"/>
      <c r="PYS256"/>
      <c r="PYT256"/>
      <c r="PYU256"/>
      <c r="PYV256"/>
      <c r="PYW256"/>
      <c r="PYX256"/>
      <c r="PYY256"/>
      <c r="PYZ256"/>
      <c r="PZA256"/>
      <c r="PZB256"/>
      <c r="PZC256"/>
      <c r="PZD256"/>
      <c r="PZE256"/>
      <c r="PZF256"/>
      <c r="PZG256"/>
      <c r="PZH256"/>
      <c r="PZI256"/>
      <c r="PZJ256"/>
      <c r="PZK256"/>
      <c r="PZL256"/>
      <c r="PZM256"/>
      <c r="PZN256"/>
      <c r="PZO256"/>
      <c r="PZP256"/>
      <c r="PZQ256"/>
      <c r="PZR256"/>
      <c r="PZS256"/>
      <c r="PZT256"/>
      <c r="PZU256"/>
      <c r="PZV256"/>
      <c r="PZW256"/>
      <c r="PZX256"/>
      <c r="PZY256"/>
      <c r="PZZ256"/>
      <c r="QAA256"/>
      <c r="QAB256"/>
      <c r="QAC256"/>
      <c r="QAD256"/>
      <c r="QAE256"/>
      <c r="QAF256"/>
      <c r="QAG256"/>
      <c r="QAH256"/>
      <c r="QAI256"/>
      <c r="QAJ256"/>
      <c r="QAK256"/>
      <c r="QAL256"/>
      <c r="QAM256"/>
      <c r="QAN256"/>
      <c r="QAO256"/>
      <c r="QAP256"/>
      <c r="QAQ256"/>
      <c r="QAR256"/>
      <c r="QAS256"/>
      <c r="QAT256"/>
      <c r="QAU256"/>
      <c r="QAV256"/>
      <c r="QAW256"/>
      <c r="QAX256"/>
      <c r="QAY256"/>
      <c r="QAZ256"/>
      <c r="QBA256"/>
      <c r="QBB256"/>
      <c r="QBC256"/>
      <c r="QBD256"/>
      <c r="QBE256"/>
      <c r="QBF256"/>
      <c r="QBG256"/>
      <c r="QBH256"/>
      <c r="QBI256"/>
      <c r="QBJ256"/>
      <c r="QBK256"/>
      <c r="QBL256"/>
      <c r="QBM256"/>
      <c r="QBN256"/>
      <c r="QBO256"/>
      <c r="QBP256"/>
      <c r="QBQ256"/>
      <c r="QBR256"/>
      <c r="QBS256"/>
      <c r="QBT256"/>
      <c r="QBU256"/>
      <c r="QBV256"/>
      <c r="QBW256"/>
      <c r="QBX256"/>
      <c r="QBY256"/>
      <c r="QBZ256"/>
      <c r="QCA256"/>
      <c r="QCB256"/>
      <c r="QCC256"/>
      <c r="QCD256"/>
      <c r="QCE256"/>
      <c r="QCF256"/>
      <c r="QCG256"/>
      <c r="QCH256"/>
      <c r="QCI256"/>
      <c r="QCJ256"/>
      <c r="QCK256"/>
      <c r="QCL256"/>
      <c r="QCM256"/>
      <c r="QCN256"/>
      <c r="QCO256"/>
      <c r="QCP256"/>
      <c r="QCQ256"/>
      <c r="QCR256"/>
      <c r="QCS256"/>
      <c r="QCT256"/>
      <c r="QCU256"/>
      <c r="QCV256"/>
      <c r="QCW256"/>
      <c r="QCX256"/>
      <c r="QCY256"/>
      <c r="QCZ256"/>
      <c r="QDA256"/>
      <c r="QDB256"/>
      <c r="QDC256"/>
      <c r="QDD256"/>
      <c r="QDE256"/>
      <c r="QDF256"/>
      <c r="QDG256"/>
      <c r="QDH256"/>
      <c r="QDI256"/>
      <c r="QDJ256"/>
      <c r="QDK256"/>
      <c r="QDL256"/>
      <c r="QDM256"/>
      <c r="QDN256"/>
      <c r="QDO256"/>
      <c r="QDP256"/>
      <c r="QDQ256"/>
      <c r="QDR256"/>
      <c r="QDS256"/>
      <c r="QDT256"/>
      <c r="QDU256"/>
      <c r="QDV256"/>
      <c r="QDW256"/>
      <c r="QDX256"/>
      <c r="QDY256"/>
      <c r="QDZ256"/>
      <c r="QEA256"/>
      <c r="QEB256"/>
      <c r="QEC256"/>
      <c r="QED256"/>
      <c r="QEE256"/>
      <c r="QEF256"/>
      <c r="QEG256"/>
      <c r="QEH256"/>
      <c r="QEI256"/>
      <c r="QEJ256"/>
      <c r="QEK256"/>
      <c r="QEL256"/>
      <c r="QEM256"/>
      <c r="QEN256"/>
      <c r="QEO256"/>
      <c r="QEP256"/>
      <c r="QEQ256"/>
      <c r="QER256"/>
      <c r="QES256"/>
      <c r="QET256"/>
      <c r="QEU256"/>
      <c r="QEV256"/>
      <c r="QEW256"/>
      <c r="QEX256"/>
      <c r="QEY256"/>
      <c r="QEZ256"/>
      <c r="QFA256"/>
      <c r="QFB256"/>
      <c r="QFC256"/>
      <c r="QFD256"/>
      <c r="QFE256"/>
      <c r="QFF256"/>
      <c r="QFG256"/>
      <c r="QFH256"/>
      <c r="QFI256"/>
      <c r="QFJ256"/>
      <c r="QFK256"/>
      <c r="QFL256"/>
      <c r="QFM256"/>
      <c r="QFN256"/>
      <c r="QFO256"/>
      <c r="QFP256"/>
      <c r="QFQ256"/>
      <c r="QFR256"/>
      <c r="QFS256"/>
      <c r="QFT256"/>
      <c r="QFU256"/>
      <c r="QFV256"/>
      <c r="QFW256"/>
      <c r="QFX256"/>
      <c r="QFY256"/>
      <c r="QFZ256"/>
      <c r="QGA256"/>
      <c r="QGB256"/>
      <c r="QGC256"/>
      <c r="QGD256"/>
      <c r="QGE256"/>
      <c r="QGF256"/>
      <c r="QGG256"/>
      <c r="QGH256"/>
      <c r="QGI256"/>
      <c r="QGJ256"/>
      <c r="QGK256"/>
      <c r="QGL256"/>
      <c r="QGM256"/>
      <c r="QGN256"/>
      <c r="QGO256"/>
      <c r="QGP256"/>
      <c r="QGQ256"/>
      <c r="QGR256"/>
      <c r="QGS256"/>
      <c r="QGT256"/>
      <c r="QGU256"/>
      <c r="QGV256"/>
      <c r="QGW256"/>
      <c r="QGX256"/>
      <c r="QGY256"/>
      <c r="QGZ256"/>
      <c r="QHA256"/>
      <c r="QHB256"/>
      <c r="QHC256"/>
      <c r="QHD256"/>
      <c r="QHE256"/>
      <c r="QHF256"/>
      <c r="QHG256"/>
      <c r="QHH256"/>
      <c r="QHI256"/>
      <c r="QHJ256"/>
      <c r="QHK256"/>
      <c r="QHL256"/>
      <c r="QHM256"/>
      <c r="QHN256"/>
      <c r="QHO256"/>
      <c r="QHP256"/>
      <c r="QHQ256"/>
      <c r="QHR256"/>
      <c r="QHS256"/>
      <c r="QHT256"/>
      <c r="QHU256"/>
      <c r="QHV256"/>
      <c r="QHW256"/>
      <c r="QHX256"/>
      <c r="QHY256"/>
      <c r="QHZ256"/>
      <c r="QIA256"/>
      <c r="QIB256"/>
      <c r="QIC256"/>
      <c r="QID256"/>
      <c r="QIE256"/>
      <c r="QIF256"/>
      <c r="QIG256"/>
      <c r="QIH256"/>
      <c r="QII256"/>
      <c r="QIJ256"/>
      <c r="QIK256"/>
      <c r="QIL256"/>
      <c r="QIM256"/>
      <c r="QIN256"/>
      <c r="QIO256"/>
      <c r="QIP256"/>
      <c r="QIQ256"/>
      <c r="QIR256"/>
      <c r="QIS256"/>
      <c r="QIT256"/>
      <c r="QIU256"/>
      <c r="QIV256"/>
      <c r="QIW256"/>
      <c r="QIX256"/>
      <c r="QIY256"/>
      <c r="QIZ256"/>
      <c r="QJA256"/>
      <c r="QJB256"/>
      <c r="QJC256"/>
      <c r="QJD256"/>
      <c r="QJE256"/>
      <c r="QJF256"/>
      <c r="QJG256"/>
      <c r="QJH256"/>
      <c r="QJI256"/>
      <c r="QJJ256"/>
      <c r="QJK256"/>
      <c r="QJL256"/>
      <c r="QJM256"/>
      <c r="QJN256"/>
      <c r="QJO256"/>
      <c r="QJP256"/>
      <c r="QJQ256"/>
      <c r="QJR256"/>
      <c r="QJS256"/>
      <c r="QJT256"/>
      <c r="QJU256"/>
      <c r="QJV256"/>
      <c r="QJW256"/>
      <c r="QJX256"/>
      <c r="QJY256"/>
      <c r="QJZ256"/>
      <c r="QKA256"/>
      <c r="QKB256"/>
      <c r="QKC256"/>
      <c r="QKD256"/>
      <c r="QKE256"/>
      <c r="QKF256"/>
      <c r="QKG256"/>
      <c r="QKH256"/>
      <c r="QKI256"/>
      <c r="QKJ256"/>
      <c r="QKK256"/>
      <c r="QKL256"/>
      <c r="QKM256"/>
      <c r="QKN256"/>
      <c r="QKO256"/>
      <c r="QKP256"/>
      <c r="QKQ256"/>
      <c r="QKR256"/>
      <c r="QKS256"/>
      <c r="QKT256"/>
      <c r="QKU256"/>
      <c r="QKV256"/>
      <c r="QKW256"/>
      <c r="QKX256"/>
      <c r="QKY256"/>
      <c r="QKZ256"/>
      <c r="QLA256"/>
      <c r="QLB256"/>
      <c r="QLC256"/>
      <c r="QLD256"/>
      <c r="QLE256"/>
      <c r="QLF256"/>
      <c r="QLG256"/>
      <c r="QLH256"/>
      <c r="QLI256"/>
      <c r="QLJ256"/>
      <c r="QLK256"/>
      <c r="QLL256"/>
      <c r="QLM256"/>
      <c r="QLN256"/>
      <c r="QLO256"/>
      <c r="QLP256"/>
      <c r="QLQ256"/>
      <c r="QLR256"/>
      <c r="QLS256"/>
      <c r="QLT256"/>
      <c r="QLU256"/>
      <c r="QLV256"/>
      <c r="QLW256"/>
      <c r="QLX256"/>
      <c r="QLY256"/>
      <c r="QLZ256"/>
      <c r="QMA256"/>
      <c r="QMB256"/>
      <c r="QMC256"/>
      <c r="QMD256"/>
      <c r="QME256"/>
      <c r="QMF256"/>
      <c r="QMG256"/>
      <c r="QMH256"/>
      <c r="QMI256"/>
      <c r="QMJ256"/>
      <c r="QMK256"/>
      <c r="QML256"/>
      <c r="QMM256"/>
      <c r="QMN256"/>
      <c r="QMO256"/>
      <c r="QMP256"/>
      <c r="QMQ256"/>
      <c r="QMR256"/>
      <c r="QMS256"/>
      <c r="QMT256"/>
      <c r="QMU256"/>
      <c r="QMV256"/>
      <c r="QMW256"/>
      <c r="QMX256"/>
      <c r="QMY256"/>
      <c r="QMZ256"/>
      <c r="QNA256"/>
      <c r="QNB256"/>
      <c r="QNC256"/>
      <c r="QND256"/>
      <c r="QNE256"/>
      <c r="QNF256"/>
      <c r="QNG256"/>
      <c r="QNH256"/>
      <c r="QNI256"/>
      <c r="QNJ256"/>
      <c r="QNK256"/>
      <c r="QNL256"/>
      <c r="QNM256"/>
      <c r="QNN256"/>
      <c r="QNO256"/>
      <c r="QNP256"/>
      <c r="QNQ256"/>
      <c r="QNR256"/>
      <c r="QNS256"/>
      <c r="QNT256"/>
      <c r="QNU256"/>
      <c r="QNV256"/>
      <c r="QNW256"/>
      <c r="QNX256"/>
      <c r="QNY256"/>
      <c r="QNZ256"/>
      <c r="QOA256"/>
      <c r="QOB256"/>
      <c r="QOC256"/>
      <c r="QOD256"/>
      <c r="QOE256"/>
      <c r="QOF256"/>
      <c r="QOG256"/>
      <c r="QOH256"/>
      <c r="QOI256"/>
      <c r="QOJ256"/>
      <c r="QOK256"/>
      <c r="QOL256"/>
      <c r="QOM256"/>
      <c r="QON256"/>
      <c r="QOO256"/>
      <c r="QOP256"/>
      <c r="QOQ256"/>
      <c r="QOR256"/>
      <c r="QOS256"/>
      <c r="QOT256"/>
      <c r="QOU256"/>
      <c r="QOV256"/>
      <c r="QOW256"/>
      <c r="QOX256"/>
      <c r="QOY256"/>
      <c r="QOZ256"/>
      <c r="QPA256"/>
      <c r="QPB256"/>
      <c r="QPC256"/>
      <c r="QPD256"/>
      <c r="QPE256"/>
      <c r="QPF256"/>
      <c r="QPG256"/>
      <c r="QPH256"/>
      <c r="QPI256"/>
      <c r="QPJ256"/>
      <c r="QPK256"/>
      <c r="QPL256"/>
      <c r="QPM256"/>
      <c r="QPN256"/>
      <c r="QPO256"/>
      <c r="QPP256"/>
      <c r="QPQ256"/>
      <c r="QPR256"/>
      <c r="QPS256"/>
      <c r="QPT256"/>
      <c r="QPU256"/>
      <c r="QPV256"/>
      <c r="QPW256"/>
      <c r="QPX256"/>
      <c r="QPY256"/>
      <c r="QPZ256"/>
      <c r="QQA256"/>
      <c r="QQB256"/>
      <c r="QQC256"/>
      <c r="QQD256"/>
      <c r="QQE256"/>
      <c r="QQF256"/>
      <c r="QQG256"/>
      <c r="QQH256"/>
      <c r="QQI256"/>
      <c r="QQJ256"/>
      <c r="QQK256"/>
      <c r="QQL256"/>
      <c r="QQM256"/>
      <c r="QQN256"/>
      <c r="QQO256"/>
      <c r="QQP256"/>
      <c r="QQQ256"/>
      <c r="QQR256"/>
      <c r="QQS256"/>
      <c r="QQT256"/>
      <c r="QQU256"/>
      <c r="QQV256"/>
      <c r="QQW256"/>
      <c r="QQX256"/>
      <c r="QQY256"/>
      <c r="QQZ256"/>
      <c r="QRA256"/>
      <c r="QRB256"/>
      <c r="QRC256"/>
      <c r="QRD256"/>
      <c r="QRE256"/>
      <c r="QRF256"/>
      <c r="QRG256"/>
      <c r="QRH256"/>
      <c r="QRI256"/>
      <c r="QRJ256"/>
      <c r="QRK256"/>
      <c r="QRL256"/>
      <c r="QRM256"/>
      <c r="QRN256"/>
      <c r="QRO256"/>
      <c r="QRP256"/>
      <c r="QRQ256"/>
      <c r="QRR256"/>
      <c r="QRS256"/>
      <c r="QRT256"/>
      <c r="QRU256"/>
      <c r="QRV256"/>
      <c r="QRW256"/>
      <c r="QRX256"/>
      <c r="QRY256"/>
      <c r="QRZ256"/>
      <c r="QSA256"/>
      <c r="QSB256"/>
      <c r="QSC256"/>
      <c r="QSD256"/>
      <c r="QSE256"/>
      <c r="QSF256"/>
      <c r="QSG256"/>
      <c r="QSH256"/>
      <c r="QSI256"/>
      <c r="QSJ256"/>
      <c r="QSK256"/>
      <c r="QSL256"/>
      <c r="QSM256"/>
      <c r="QSN256"/>
      <c r="QSO256"/>
      <c r="QSP256"/>
      <c r="QSQ256"/>
      <c r="QSR256"/>
      <c r="QSS256"/>
      <c r="QST256"/>
      <c r="QSU256"/>
      <c r="QSV256"/>
      <c r="QSW256"/>
      <c r="QSX256"/>
      <c r="QSY256"/>
      <c r="QSZ256"/>
      <c r="QTA256"/>
      <c r="QTB256"/>
      <c r="QTC256"/>
      <c r="QTD256"/>
      <c r="QTE256"/>
      <c r="QTF256"/>
      <c r="QTG256"/>
      <c r="QTH256"/>
      <c r="QTI256"/>
      <c r="QTJ256"/>
      <c r="QTK256"/>
      <c r="QTL256"/>
      <c r="QTM256"/>
      <c r="QTN256"/>
      <c r="QTO256"/>
      <c r="QTP256"/>
      <c r="QTQ256"/>
      <c r="QTR256"/>
      <c r="QTS256"/>
      <c r="QTT256"/>
      <c r="QTU256"/>
      <c r="QTV256"/>
      <c r="QTW256"/>
      <c r="QTX256"/>
      <c r="QTY256"/>
      <c r="QTZ256"/>
      <c r="QUA256"/>
      <c r="QUB256"/>
      <c r="QUC256"/>
      <c r="QUD256"/>
      <c r="QUE256"/>
      <c r="QUF256"/>
      <c r="QUG256"/>
      <c r="QUH256"/>
      <c r="QUI256"/>
      <c r="QUJ256"/>
      <c r="QUK256"/>
      <c r="QUL256"/>
      <c r="QUM256"/>
      <c r="QUN256"/>
      <c r="QUO256"/>
      <c r="QUP256"/>
      <c r="QUQ256"/>
      <c r="QUR256"/>
      <c r="QUS256"/>
      <c r="QUT256"/>
      <c r="QUU256"/>
      <c r="QUV256"/>
      <c r="QUW256"/>
      <c r="QUX256"/>
      <c r="QUY256"/>
      <c r="QUZ256"/>
      <c r="QVA256"/>
      <c r="QVB256"/>
      <c r="QVC256"/>
      <c r="QVD256"/>
      <c r="QVE256"/>
      <c r="QVF256"/>
      <c r="QVG256"/>
      <c r="QVH256"/>
      <c r="QVI256"/>
      <c r="QVJ256"/>
      <c r="QVK256"/>
      <c r="QVL256"/>
      <c r="QVM256"/>
      <c r="QVN256"/>
      <c r="QVO256"/>
      <c r="QVP256"/>
      <c r="QVQ256"/>
      <c r="QVR256"/>
      <c r="QVS256"/>
      <c r="QVT256"/>
      <c r="QVU256"/>
      <c r="QVV256"/>
      <c r="QVW256"/>
      <c r="QVX256"/>
      <c r="QVY256"/>
      <c r="QVZ256"/>
      <c r="QWA256"/>
      <c r="QWB256"/>
      <c r="QWC256"/>
      <c r="QWD256"/>
      <c r="QWE256"/>
      <c r="QWF256"/>
      <c r="QWG256"/>
      <c r="QWH256"/>
      <c r="QWI256"/>
      <c r="QWJ256"/>
      <c r="QWK256"/>
      <c r="QWL256"/>
      <c r="QWM256"/>
      <c r="QWN256"/>
      <c r="QWO256"/>
      <c r="QWP256"/>
      <c r="QWQ256"/>
      <c r="QWR256"/>
      <c r="QWS256"/>
      <c r="QWT256"/>
      <c r="QWU256"/>
      <c r="QWV256"/>
      <c r="QWW256"/>
      <c r="QWX256"/>
      <c r="QWY256"/>
      <c r="QWZ256"/>
      <c r="QXA256"/>
      <c r="QXB256"/>
      <c r="QXC256"/>
      <c r="QXD256"/>
      <c r="QXE256"/>
      <c r="QXF256"/>
      <c r="QXG256"/>
      <c r="QXH256"/>
      <c r="QXI256"/>
      <c r="QXJ256"/>
      <c r="QXK256"/>
      <c r="QXL256"/>
      <c r="QXM256"/>
      <c r="QXN256"/>
      <c r="QXO256"/>
      <c r="QXP256"/>
      <c r="QXQ256"/>
      <c r="QXR256"/>
      <c r="QXS256"/>
      <c r="QXT256"/>
      <c r="QXU256"/>
      <c r="QXV256"/>
      <c r="QXW256"/>
      <c r="QXX256"/>
      <c r="QXY256"/>
      <c r="QXZ256"/>
      <c r="QYA256"/>
      <c r="QYB256"/>
      <c r="QYC256"/>
      <c r="QYD256"/>
      <c r="QYE256"/>
      <c r="QYF256"/>
      <c r="QYG256"/>
      <c r="QYH256"/>
      <c r="QYI256"/>
      <c r="QYJ256"/>
      <c r="QYK256"/>
      <c r="QYL256"/>
      <c r="QYM256"/>
      <c r="QYN256"/>
      <c r="QYO256"/>
      <c r="QYP256"/>
      <c r="QYQ256"/>
      <c r="QYR256"/>
      <c r="QYS256"/>
      <c r="QYT256"/>
      <c r="QYU256"/>
      <c r="QYV256"/>
      <c r="QYW256"/>
      <c r="QYX256"/>
      <c r="QYY256"/>
      <c r="QYZ256"/>
      <c r="QZA256"/>
      <c r="QZB256"/>
      <c r="QZC256"/>
      <c r="QZD256"/>
      <c r="QZE256"/>
      <c r="QZF256"/>
      <c r="QZG256"/>
      <c r="QZH256"/>
      <c r="QZI256"/>
      <c r="QZJ256"/>
      <c r="QZK256"/>
      <c r="QZL256"/>
      <c r="QZM256"/>
      <c r="QZN256"/>
      <c r="QZO256"/>
      <c r="QZP256"/>
      <c r="QZQ256"/>
      <c r="QZR256"/>
      <c r="QZS256"/>
      <c r="QZT256"/>
      <c r="QZU256"/>
      <c r="QZV256"/>
      <c r="QZW256"/>
      <c r="QZX256"/>
      <c r="QZY256"/>
      <c r="QZZ256"/>
      <c r="RAA256"/>
      <c r="RAB256"/>
      <c r="RAC256"/>
      <c r="RAD256"/>
      <c r="RAE256"/>
      <c r="RAF256"/>
      <c r="RAG256"/>
      <c r="RAH256"/>
      <c r="RAI256"/>
      <c r="RAJ256"/>
      <c r="RAK256"/>
      <c r="RAL256"/>
      <c r="RAM256"/>
      <c r="RAN256"/>
      <c r="RAO256"/>
      <c r="RAP256"/>
      <c r="RAQ256"/>
      <c r="RAR256"/>
      <c r="RAS256"/>
      <c r="RAT256"/>
      <c r="RAU256"/>
      <c r="RAV256"/>
      <c r="RAW256"/>
      <c r="RAX256"/>
      <c r="RAY256"/>
      <c r="RAZ256"/>
      <c r="RBA256"/>
      <c r="RBB256"/>
      <c r="RBC256"/>
      <c r="RBD256"/>
      <c r="RBE256"/>
      <c r="RBF256"/>
      <c r="RBG256"/>
      <c r="RBH256"/>
      <c r="RBI256"/>
      <c r="RBJ256"/>
      <c r="RBK256"/>
      <c r="RBL256"/>
      <c r="RBM256"/>
      <c r="RBN256"/>
      <c r="RBO256"/>
      <c r="RBP256"/>
      <c r="RBQ256"/>
      <c r="RBR256"/>
      <c r="RBS256"/>
      <c r="RBT256"/>
      <c r="RBU256"/>
      <c r="RBV256"/>
      <c r="RBW256"/>
      <c r="RBX256"/>
      <c r="RBY256"/>
      <c r="RBZ256"/>
      <c r="RCA256"/>
      <c r="RCB256"/>
      <c r="RCC256"/>
      <c r="RCD256"/>
      <c r="RCE256"/>
      <c r="RCF256"/>
      <c r="RCG256"/>
      <c r="RCH256"/>
      <c r="RCI256"/>
      <c r="RCJ256"/>
      <c r="RCK256"/>
      <c r="RCL256"/>
      <c r="RCM256"/>
      <c r="RCN256"/>
      <c r="RCO256"/>
      <c r="RCP256"/>
      <c r="RCQ256"/>
      <c r="RCR256"/>
      <c r="RCS256"/>
      <c r="RCT256"/>
      <c r="RCU256"/>
      <c r="RCV256"/>
      <c r="RCW256"/>
      <c r="RCX256"/>
      <c r="RCY256"/>
      <c r="RCZ256"/>
      <c r="RDA256"/>
      <c r="RDB256"/>
      <c r="RDC256"/>
      <c r="RDD256"/>
      <c r="RDE256"/>
      <c r="RDF256"/>
      <c r="RDG256"/>
      <c r="RDH256"/>
      <c r="RDI256"/>
      <c r="RDJ256"/>
      <c r="RDK256"/>
      <c r="RDL256"/>
      <c r="RDM256"/>
      <c r="RDN256"/>
      <c r="RDO256"/>
      <c r="RDP256"/>
      <c r="RDQ256"/>
      <c r="RDR256"/>
      <c r="RDS256"/>
      <c r="RDT256"/>
      <c r="RDU256"/>
      <c r="RDV256"/>
      <c r="RDW256"/>
      <c r="RDX256"/>
      <c r="RDY256"/>
      <c r="RDZ256"/>
      <c r="REA256"/>
      <c r="REB256"/>
      <c r="REC256"/>
      <c r="RED256"/>
      <c r="REE256"/>
      <c r="REF256"/>
      <c r="REG256"/>
      <c r="REH256"/>
      <c r="REI256"/>
      <c r="REJ256"/>
      <c r="REK256"/>
      <c r="REL256"/>
      <c r="REM256"/>
      <c r="REN256"/>
      <c r="REO256"/>
      <c r="REP256"/>
      <c r="REQ256"/>
      <c r="RER256"/>
      <c r="RES256"/>
      <c r="RET256"/>
      <c r="REU256"/>
      <c r="REV256"/>
      <c r="REW256"/>
      <c r="REX256"/>
      <c r="REY256"/>
      <c r="REZ256"/>
      <c r="RFA256"/>
      <c r="RFB256"/>
      <c r="RFC256"/>
      <c r="RFD256"/>
      <c r="RFE256"/>
      <c r="RFF256"/>
      <c r="RFG256"/>
      <c r="RFH256"/>
      <c r="RFI256"/>
      <c r="RFJ256"/>
      <c r="RFK256"/>
      <c r="RFL256"/>
      <c r="RFM256"/>
      <c r="RFN256"/>
      <c r="RFO256"/>
      <c r="RFP256"/>
      <c r="RFQ256"/>
      <c r="RFR256"/>
      <c r="RFS256"/>
      <c r="RFT256"/>
      <c r="RFU256"/>
      <c r="RFV256"/>
      <c r="RFW256"/>
      <c r="RFX256"/>
      <c r="RFY256"/>
      <c r="RFZ256"/>
      <c r="RGA256"/>
      <c r="RGB256"/>
      <c r="RGC256"/>
      <c r="RGD256"/>
      <c r="RGE256"/>
      <c r="RGF256"/>
      <c r="RGG256"/>
      <c r="RGH256"/>
      <c r="RGI256"/>
      <c r="RGJ256"/>
      <c r="RGK256"/>
      <c r="RGL256"/>
      <c r="RGM256"/>
      <c r="RGN256"/>
      <c r="RGO256"/>
      <c r="RGP256"/>
      <c r="RGQ256"/>
      <c r="RGR256"/>
      <c r="RGS256"/>
      <c r="RGT256"/>
      <c r="RGU256"/>
      <c r="RGV256"/>
      <c r="RGW256"/>
      <c r="RGX256"/>
      <c r="RGY256"/>
      <c r="RGZ256"/>
      <c r="RHA256"/>
      <c r="RHB256"/>
      <c r="RHC256"/>
      <c r="RHD256"/>
      <c r="RHE256"/>
      <c r="RHF256"/>
      <c r="RHG256"/>
      <c r="RHH256"/>
      <c r="RHI256"/>
      <c r="RHJ256"/>
      <c r="RHK256"/>
      <c r="RHL256"/>
      <c r="RHM256"/>
      <c r="RHN256"/>
      <c r="RHO256"/>
      <c r="RHP256"/>
      <c r="RHQ256"/>
      <c r="RHR256"/>
      <c r="RHS256"/>
      <c r="RHT256"/>
      <c r="RHU256"/>
      <c r="RHV256"/>
      <c r="RHW256"/>
      <c r="RHX256"/>
      <c r="RHY256"/>
      <c r="RHZ256"/>
      <c r="RIA256"/>
      <c r="RIB256"/>
      <c r="RIC256"/>
      <c r="RID256"/>
      <c r="RIE256"/>
      <c r="RIF256"/>
      <c r="RIG256"/>
      <c r="RIH256"/>
      <c r="RII256"/>
      <c r="RIJ256"/>
      <c r="RIK256"/>
      <c r="RIL256"/>
      <c r="RIM256"/>
      <c r="RIN256"/>
      <c r="RIO256"/>
      <c r="RIP256"/>
      <c r="RIQ256"/>
      <c r="RIR256"/>
      <c r="RIS256"/>
      <c r="RIT256"/>
      <c r="RIU256"/>
      <c r="RIV256"/>
      <c r="RIW256"/>
      <c r="RIX256"/>
      <c r="RIY256"/>
      <c r="RIZ256"/>
      <c r="RJA256"/>
      <c r="RJB256"/>
      <c r="RJC256"/>
      <c r="RJD256"/>
      <c r="RJE256"/>
      <c r="RJF256"/>
      <c r="RJG256"/>
      <c r="RJH256"/>
      <c r="RJI256"/>
      <c r="RJJ256"/>
      <c r="RJK256"/>
      <c r="RJL256"/>
      <c r="RJM256"/>
      <c r="RJN256"/>
      <c r="RJO256"/>
      <c r="RJP256"/>
      <c r="RJQ256"/>
      <c r="RJR256"/>
      <c r="RJS256"/>
      <c r="RJT256"/>
      <c r="RJU256"/>
      <c r="RJV256"/>
      <c r="RJW256"/>
      <c r="RJX256"/>
      <c r="RJY256"/>
      <c r="RJZ256"/>
      <c r="RKA256"/>
      <c r="RKB256"/>
      <c r="RKC256"/>
      <c r="RKD256"/>
      <c r="RKE256"/>
      <c r="RKF256"/>
      <c r="RKG256"/>
      <c r="RKH256"/>
      <c r="RKI256"/>
      <c r="RKJ256"/>
      <c r="RKK256"/>
      <c r="RKL256"/>
      <c r="RKM256"/>
      <c r="RKN256"/>
      <c r="RKO256"/>
      <c r="RKP256"/>
      <c r="RKQ256"/>
      <c r="RKR256"/>
      <c r="RKS256"/>
      <c r="RKT256"/>
      <c r="RKU256"/>
      <c r="RKV256"/>
      <c r="RKW256"/>
      <c r="RKX256"/>
      <c r="RKY256"/>
      <c r="RKZ256"/>
      <c r="RLA256"/>
      <c r="RLB256"/>
      <c r="RLC256"/>
      <c r="RLD256"/>
      <c r="RLE256"/>
      <c r="RLF256"/>
      <c r="RLG256"/>
      <c r="RLH256"/>
      <c r="RLI256"/>
      <c r="RLJ256"/>
      <c r="RLK256"/>
      <c r="RLL256"/>
      <c r="RLM256"/>
      <c r="RLN256"/>
      <c r="RLO256"/>
      <c r="RLP256"/>
      <c r="RLQ256"/>
      <c r="RLR256"/>
      <c r="RLS256"/>
      <c r="RLT256"/>
      <c r="RLU256"/>
      <c r="RLV256"/>
      <c r="RLW256"/>
      <c r="RLX256"/>
      <c r="RLY256"/>
      <c r="RLZ256"/>
      <c r="RMA256"/>
      <c r="RMB256"/>
      <c r="RMC256"/>
      <c r="RMD256"/>
      <c r="RME256"/>
      <c r="RMF256"/>
      <c r="RMG256"/>
      <c r="RMH256"/>
      <c r="RMI256"/>
      <c r="RMJ256"/>
      <c r="RMK256"/>
      <c r="RML256"/>
      <c r="RMM256"/>
      <c r="RMN256"/>
      <c r="RMO256"/>
      <c r="RMP256"/>
      <c r="RMQ256"/>
      <c r="RMR256"/>
      <c r="RMS256"/>
      <c r="RMT256"/>
      <c r="RMU256"/>
      <c r="RMV256"/>
      <c r="RMW256"/>
      <c r="RMX256"/>
      <c r="RMY256"/>
      <c r="RMZ256"/>
      <c r="RNA256"/>
      <c r="RNB256"/>
      <c r="RNC256"/>
      <c r="RND256"/>
      <c r="RNE256"/>
      <c r="RNF256"/>
      <c r="RNG256"/>
      <c r="RNH256"/>
      <c r="RNI256"/>
      <c r="RNJ256"/>
      <c r="RNK256"/>
      <c r="RNL256"/>
      <c r="RNM256"/>
      <c r="RNN256"/>
      <c r="RNO256"/>
      <c r="RNP256"/>
      <c r="RNQ256"/>
      <c r="RNR256"/>
      <c r="RNS256"/>
      <c r="RNT256"/>
      <c r="RNU256"/>
      <c r="RNV256"/>
      <c r="RNW256"/>
      <c r="RNX256"/>
      <c r="RNY256"/>
      <c r="RNZ256"/>
      <c r="ROA256"/>
      <c r="ROB256"/>
      <c r="ROC256"/>
      <c r="ROD256"/>
      <c r="ROE256"/>
      <c r="ROF256"/>
      <c r="ROG256"/>
      <c r="ROH256"/>
      <c r="ROI256"/>
      <c r="ROJ256"/>
      <c r="ROK256"/>
      <c r="ROL256"/>
      <c r="ROM256"/>
      <c r="RON256"/>
      <c r="ROO256"/>
      <c r="ROP256"/>
      <c r="ROQ256"/>
      <c r="ROR256"/>
      <c r="ROS256"/>
      <c r="ROT256"/>
      <c r="ROU256"/>
      <c r="ROV256"/>
      <c r="ROW256"/>
      <c r="ROX256"/>
      <c r="ROY256"/>
      <c r="ROZ256"/>
      <c r="RPA256"/>
      <c r="RPB256"/>
      <c r="RPC256"/>
      <c r="RPD256"/>
      <c r="RPE256"/>
      <c r="RPF256"/>
      <c r="RPG256"/>
      <c r="RPH256"/>
      <c r="RPI256"/>
      <c r="RPJ256"/>
      <c r="RPK256"/>
      <c r="RPL256"/>
      <c r="RPM256"/>
      <c r="RPN256"/>
      <c r="RPO256"/>
      <c r="RPP256"/>
      <c r="RPQ256"/>
      <c r="RPR256"/>
      <c r="RPS256"/>
      <c r="RPT256"/>
      <c r="RPU256"/>
      <c r="RPV256"/>
      <c r="RPW256"/>
      <c r="RPX256"/>
      <c r="RPY256"/>
      <c r="RPZ256"/>
      <c r="RQA256"/>
      <c r="RQB256"/>
      <c r="RQC256"/>
      <c r="RQD256"/>
      <c r="RQE256"/>
      <c r="RQF256"/>
      <c r="RQG256"/>
      <c r="RQH256"/>
      <c r="RQI256"/>
      <c r="RQJ256"/>
      <c r="RQK256"/>
      <c r="RQL256"/>
      <c r="RQM256"/>
      <c r="RQN256"/>
      <c r="RQO256"/>
      <c r="RQP256"/>
      <c r="RQQ256"/>
      <c r="RQR256"/>
      <c r="RQS256"/>
      <c r="RQT256"/>
      <c r="RQU256"/>
      <c r="RQV256"/>
      <c r="RQW256"/>
      <c r="RQX256"/>
      <c r="RQY256"/>
      <c r="RQZ256"/>
      <c r="RRA256"/>
      <c r="RRB256"/>
      <c r="RRC256"/>
      <c r="RRD256"/>
      <c r="RRE256"/>
      <c r="RRF256"/>
      <c r="RRG256"/>
      <c r="RRH256"/>
      <c r="RRI256"/>
      <c r="RRJ256"/>
      <c r="RRK256"/>
      <c r="RRL256"/>
      <c r="RRM256"/>
      <c r="RRN256"/>
      <c r="RRO256"/>
      <c r="RRP256"/>
      <c r="RRQ256"/>
      <c r="RRR256"/>
      <c r="RRS256"/>
      <c r="RRT256"/>
      <c r="RRU256"/>
      <c r="RRV256"/>
      <c r="RRW256"/>
      <c r="RRX256"/>
      <c r="RRY256"/>
      <c r="RRZ256"/>
      <c r="RSA256"/>
      <c r="RSB256"/>
      <c r="RSC256"/>
      <c r="RSD256"/>
      <c r="RSE256"/>
      <c r="RSF256"/>
      <c r="RSG256"/>
      <c r="RSH256"/>
      <c r="RSI256"/>
      <c r="RSJ256"/>
      <c r="RSK256"/>
      <c r="RSL256"/>
      <c r="RSM256"/>
      <c r="RSN256"/>
      <c r="RSO256"/>
      <c r="RSP256"/>
      <c r="RSQ256"/>
      <c r="RSR256"/>
      <c r="RSS256"/>
      <c r="RST256"/>
      <c r="RSU256"/>
      <c r="RSV256"/>
      <c r="RSW256"/>
      <c r="RSX256"/>
      <c r="RSY256"/>
      <c r="RSZ256"/>
      <c r="RTA256"/>
      <c r="RTB256"/>
      <c r="RTC256"/>
      <c r="RTD256"/>
      <c r="RTE256"/>
      <c r="RTF256"/>
      <c r="RTG256"/>
      <c r="RTH256"/>
      <c r="RTI256"/>
      <c r="RTJ256"/>
      <c r="RTK256"/>
      <c r="RTL256"/>
      <c r="RTM256"/>
      <c r="RTN256"/>
      <c r="RTO256"/>
      <c r="RTP256"/>
      <c r="RTQ256"/>
      <c r="RTR256"/>
      <c r="RTS256"/>
      <c r="RTT256"/>
      <c r="RTU256"/>
      <c r="RTV256"/>
      <c r="RTW256"/>
      <c r="RTX256"/>
      <c r="RTY256"/>
      <c r="RTZ256"/>
      <c r="RUA256"/>
      <c r="RUB256"/>
      <c r="RUC256"/>
      <c r="RUD256"/>
      <c r="RUE256"/>
      <c r="RUF256"/>
      <c r="RUG256"/>
      <c r="RUH256"/>
      <c r="RUI256"/>
      <c r="RUJ256"/>
      <c r="RUK256"/>
      <c r="RUL256"/>
      <c r="RUM256"/>
      <c r="RUN256"/>
      <c r="RUO256"/>
      <c r="RUP256"/>
      <c r="RUQ256"/>
      <c r="RUR256"/>
      <c r="RUS256"/>
      <c r="RUT256"/>
      <c r="RUU256"/>
      <c r="RUV256"/>
      <c r="RUW256"/>
      <c r="RUX256"/>
      <c r="RUY256"/>
      <c r="RUZ256"/>
      <c r="RVA256"/>
      <c r="RVB256"/>
      <c r="RVC256"/>
      <c r="RVD256"/>
      <c r="RVE256"/>
      <c r="RVF256"/>
      <c r="RVG256"/>
      <c r="RVH256"/>
      <c r="RVI256"/>
      <c r="RVJ256"/>
      <c r="RVK256"/>
      <c r="RVL256"/>
      <c r="RVM256"/>
      <c r="RVN256"/>
      <c r="RVO256"/>
      <c r="RVP256"/>
      <c r="RVQ256"/>
      <c r="RVR256"/>
      <c r="RVS256"/>
      <c r="RVT256"/>
      <c r="RVU256"/>
      <c r="RVV256"/>
      <c r="RVW256"/>
      <c r="RVX256"/>
      <c r="RVY256"/>
      <c r="RVZ256"/>
      <c r="RWA256"/>
      <c r="RWB256"/>
      <c r="RWC256"/>
      <c r="RWD256"/>
      <c r="RWE256"/>
      <c r="RWF256"/>
      <c r="RWG256"/>
      <c r="RWH256"/>
      <c r="RWI256"/>
      <c r="RWJ256"/>
      <c r="RWK256"/>
      <c r="RWL256"/>
      <c r="RWM256"/>
      <c r="RWN256"/>
      <c r="RWO256"/>
      <c r="RWP256"/>
      <c r="RWQ256"/>
      <c r="RWR256"/>
      <c r="RWS256"/>
      <c r="RWT256"/>
      <c r="RWU256"/>
      <c r="RWV256"/>
      <c r="RWW256"/>
      <c r="RWX256"/>
      <c r="RWY256"/>
      <c r="RWZ256"/>
      <c r="RXA256"/>
      <c r="RXB256"/>
      <c r="RXC256"/>
      <c r="RXD256"/>
      <c r="RXE256"/>
      <c r="RXF256"/>
      <c r="RXG256"/>
      <c r="RXH256"/>
      <c r="RXI256"/>
      <c r="RXJ256"/>
      <c r="RXK256"/>
      <c r="RXL256"/>
      <c r="RXM256"/>
      <c r="RXN256"/>
      <c r="RXO256"/>
      <c r="RXP256"/>
      <c r="RXQ256"/>
      <c r="RXR256"/>
      <c r="RXS256"/>
      <c r="RXT256"/>
      <c r="RXU256"/>
      <c r="RXV256"/>
      <c r="RXW256"/>
      <c r="RXX256"/>
      <c r="RXY256"/>
      <c r="RXZ256"/>
      <c r="RYA256"/>
      <c r="RYB256"/>
      <c r="RYC256"/>
      <c r="RYD256"/>
      <c r="RYE256"/>
      <c r="RYF256"/>
      <c r="RYG256"/>
      <c r="RYH256"/>
      <c r="RYI256"/>
      <c r="RYJ256"/>
      <c r="RYK256"/>
      <c r="RYL256"/>
      <c r="RYM256"/>
      <c r="RYN256"/>
      <c r="RYO256"/>
      <c r="RYP256"/>
      <c r="RYQ256"/>
      <c r="RYR256"/>
      <c r="RYS256"/>
      <c r="RYT256"/>
      <c r="RYU256"/>
      <c r="RYV256"/>
      <c r="RYW256"/>
      <c r="RYX256"/>
      <c r="RYY256"/>
      <c r="RYZ256"/>
      <c r="RZA256"/>
      <c r="RZB256"/>
      <c r="RZC256"/>
      <c r="RZD256"/>
      <c r="RZE256"/>
      <c r="RZF256"/>
      <c r="RZG256"/>
      <c r="RZH256"/>
      <c r="RZI256"/>
      <c r="RZJ256"/>
      <c r="RZK256"/>
      <c r="RZL256"/>
      <c r="RZM256"/>
      <c r="RZN256"/>
      <c r="RZO256"/>
      <c r="RZP256"/>
      <c r="RZQ256"/>
      <c r="RZR256"/>
      <c r="RZS256"/>
      <c r="RZT256"/>
      <c r="RZU256"/>
      <c r="RZV256"/>
      <c r="RZW256"/>
      <c r="RZX256"/>
      <c r="RZY256"/>
      <c r="RZZ256"/>
      <c r="SAA256"/>
      <c r="SAB256"/>
      <c r="SAC256"/>
      <c r="SAD256"/>
      <c r="SAE256"/>
      <c r="SAF256"/>
      <c r="SAG256"/>
      <c r="SAH256"/>
      <c r="SAI256"/>
      <c r="SAJ256"/>
      <c r="SAK256"/>
      <c r="SAL256"/>
      <c r="SAM256"/>
      <c r="SAN256"/>
      <c r="SAO256"/>
      <c r="SAP256"/>
      <c r="SAQ256"/>
      <c r="SAR256"/>
      <c r="SAS256"/>
      <c r="SAT256"/>
      <c r="SAU256"/>
      <c r="SAV256"/>
      <c r="SAW256"/>
      <c r="SAX256"/>
      <c r="SAY256"/>
      <c r="SAZ256"/>
      <c r="SBA256"/>
      <c r="SBB256"/>
      <c r="SBC256"/>
      <c r="SBD256"/>
      <c r="SBE256"/>
      <c r="SBF256"/>
      <c r="SBG256"/>
      <c r="SBH256"/>
      <c r="SBI256"/>
      <c r="SBJ256"/>
      <c r="SBK256"/>
      <c r="SBL256"/>
      <c r="SBM256"/>
      <c r="SBN256"/>
      <c r="SBO256"/>
      <c r="SBP256"/>
      <c r="SBQ256"/>
      <c r="SBR256"/>
      <c r="SBS256"/>
      <c r="SBT256"/>
      <c r="SBU256"/>
      <c r="SBV256"/>
      <c r="SBW256"/>
      <c r="SBX256"/>
      <c r="SBY256"/>
      <c r="SBZ256"/>
      <c r="SCA256"/>
      <c r="SCB256"/>
      <c r="SCC256"/>
      <c r="SCD256"/>
      <c r="SCE256"/>
      <c r="SCF256"/>
      <c r="SCG256"/>
      <c r="SCH256"/>
      <c r="SCI256"/>
      <c r="SCJ256"/>
      <c r="SCK256"/>
      <c r="SCL256"/>
      <c r="SCM256"/>
      <c r="SCN256"/>
      <c r="SCO256"/>
      <c r="SCP256"/>
      <c r="SCQ256"/>
      <c r="SCR256"/>
      <c r="SCS256"/>
      <c r="SCT256"/>
      <c r="SCU256"/>
      <c r="SCV256"/>
      <c r="SCW256"/>
      <c r="SCX256"/>
      <c r="SCY256"/>
      <c r="SCZ256"/>
      <c r="SDA256"/>
      <c r="SDB256"/>
      <c r="SDC256"/>
      <c r="SDD256"/>
      <c r="SDE256"/>
      <c r="SDF256"/>
      <c r="SDG256"/>
      <c r="SDH256"/>
      <c r="SDI256"/>
      <c r="SDJ256"/>
      <c r="SDK256"/>
      <c r="SDL256"/>
      <c r="SDM256"/>
      <c r="SDN256"/>
      <c r="SDO256"/>
      <c r="SDP256"/>
      <c r="SDQ256"/>
      <c r="SDR256"/>
      <c r="SDS256"/>
      <c r="SDT256"/>
      <c r="SDU256"/>
      <c r="SDV256"/>
      <c r="SDW256"/>
      <c r="SDX256"/>
      <c r="SDY256"/>
      <c r="SDZ256"/>
      <c r="SEA256"/>
      <c r="SEB256"/>
      <c r="SEC256"/>
      <c r="SED256"/>
      <c r="SEE256"/>
      <c r="SEF256"/>
      <c r="SEG256"/>
      <c r="SEH256"/>
      <c r="SEI256"/>
      <c r="SEJ256"/>
      <c r="SEK256"/>
      <c r="SEL256"/>
      <c r="SEM256"/>
      <c r="SEN256"/>
      <c r="SEO256"/>
      <c r="SEP256"/>
      <c r="SEQ256"/>
      <c r="SER256"/>
      <c r="SES256"/>
      <c r="SET256"/>
      <c r="SEU256"/>
      <c r="SEV256"/>
      <c r="SEW256"/>
      <c r="SEX256"/>
      <c r="SEY256"/>
      <c r="SEZ256"/>
      <c r="SFA256"/>
      <c r="SFB256"/>
      <c r="SFC256"/>
      <c r="SFD256"/>
      <c r="SFE256"/>
      <c r="SFF256"/>
      <c r="SFG256"/>
      <c r="SFH256"/>
      <c r="SFI256"/>
      <c r="SFJ256"/>
      <c r="SFK256"/>
      <c r="SFL256"/>
      <c r="SFM256"/>
      <c r="SFN256"/>
      <c r="SFO256"/>
      <c r="SFP256"/>
      <c r="SFQ256"/>
      <c r="SFR256"/>
      <c r="SFS256"/>
      <c r="SFT256"/>
      <c r="SFU256"/>
      <c r="SFV256"/>
      <c r="SFW256"/>
      <c r="SFX256"/>
      <c r="SFY256"/>
      <c r="SFZ256"/>
      <c r="SGA256"/>
      <c r="SGB256"/>
      <c r="SGC256"/>
      <c r="SGD256"/>
      <c r="SGE256"/>
      <c r="SGF256"/>
      <c r="SGG256"/>
      <c r="SGH256"/>
      <c r="SGI256"/>
      <c r="SGJ256"/>
      <c r="SGK256"/>
      <c r="SGL256"/>
      <c r="SGM256"/>
      <c r="SGN256"/>
      <c r="SGO256"/>
      <c r="SGP256"/>
      <c r="SGQ256"/>
      <c r="SGR256"/>
      <c r="SGS256"/>
      <c r="SGT256"/>
      <c r="SGU256"/>
      <c r="SGV256"/>
      <c r="SGW256"/>
      <c r="SGX256"/>
      <c r="SGY256"/>
      <c r="SGZ256"/>
      <c r="SHA256"/>
      <c r="SHB256"/>
      <c r="SHC256"/>
      <c r="SHD256"/>
      <c r="SHE256"/>
      <c r="SHF256"/>
      <c r="SHG256"/>
      <c r="SHH256"/>
      <c r="SHI256"/>
      <c r="SHJ256"/>
      <c r="SHK256"/>
      <c r="SHL256"/>
      <c r="SHM256"/>
      <c r="SHN256"/>
      <c r="SHO256"/>
      <c r="SHP256"/>
      <c r="SHQ256"/>
      <c r="SHR256"/>
      <c r="SHS256"/>
      <c r="SHT256"/>
      <c r="SHU256"/>
      <c r="SHV256"/>
      <c r="SHW256"/>
      <c r="SHX256"/>
      <c r="SHY256"/>
      <c r="SHZ256"/>
      <c r="SIA256"/>
      <c r="SIB256"/>
      <c r="SIC256"/>
      <c r="SID256"/>
      <c r="SIE256"/>
      <c r="SIF256"/>
      <c r="SIG256"/>
      <c r="SIH256"/>
      <c r="SII256"/>
      <c r="SIJ256"/>
      <c r="SIK256"/>
      <c r="SIL256"/>
      <c r="SIM256"/>
      <c r="SIN256"/>
      <c r="SIO256"/>
      <c r="SIP256"/>
      <c r="SIQ256"/>
      <c r="SIR256"/>
      <c r="SIS256"/>
      <c r="SIT256"/>
      <c r="SIU256"/>
      <c r="SIV256"/>
      <c r="SIW256"/>
      <c r="SIX256"/>
      <c r="SIY256"/>
      <c r="SIZ256"/>
      <c r="SJA256"/>
      <c r="SJB256"/>
      <c r="SJC256"/>
      <c r="SJD256"/>
      <c r="SJE256"/>
      <c r="SJF256"/>
      <c r="SJG256"/>
      <c r="SJH256"/>
      <c r="SJI256"/>
      <c r="SJJ256"/>
      <c r="SJK256"/>
      <c r="SJL256"/>
      <c r="SJM256"/>
      <c r="SJN256"/>
      <c r="SJO256"/>
      <c r="SJP256"/>
      <c r="SJQ256"/>
      <c r="SJR256"/>
      <c r="SJS256"/>
      <c r="SJT256"/>
      <c r="SJU256"/>
      <c r="SJV256"/>
      <c r="SJW256"/>
      <c r="SJX256"/>
      <c r="SJY256"/>
      <c r="SJZ256"/>
      <c r="SKA256"/>
      <c r="SKB256"/>
      <c r="SKC256"/>
      <c r="SKD256"/>
      <c r="SKE256"/>
      <c r="SKF256"/>
      <c r="SKG256"/>
      <c r="SKH256"/>
      <c r="SKI256"/>
      <c r="SKJ256"/>
      <c r="SKK256"/>
      <c r="SKL256"/>
      <c r="SKM256"/>
      <c r="SKN256"/>
      <c r="SKO256"/>
      <c r="SKP256"/>
      <c r="SKQ256"/>
      <c r="SKR256"/>
      <c r="SKS256"/>
      <c r="SKT256"/>
      <c r="SKU256"/>
      <c r="SKV256"/>
      <c r="SKW256"/>
      <c r="SKX256"/>
      <c r="SKY256"/>
      <c r="SKZ256"/>
      <c r="SLA256"/>
      <c r="SLB256"/>
      <c r="SLC256"/>
      <c r="SLD256"/>
      <c r="SLE256"/>
      <c r="SLF256"/>
      <c r="SLG256"/>
      <c r="SLH256"/>
      <c r="SLI256"/>
      <c r="SLJ256"/>
      <c r="SLK256"/>
      <c r="SLL256"/>
      <c r="SLM256"/>
      <c r="SLN256"/>
      <c r="SLO256"/>
      <c r="SLP256"/>
      <c r="SLQ256"/>
      <c r="SLR256"/>
      <c r="SLS256"/>
      <c r="SLT256"/>
      <c r="SLU256"/>
      <c r="SLV256"/>
      <c r="SLW256"/>
      <c r="SLX256"/>
      <c r="SLY256"/>
      <c r="SLZ256"/>
      <c r="SMA256"/>
      <c r="SMB256"/>
      <c r="SMC256"/>
      <c r="SMD256"/>
      <c r="SME256"/>
      <c r="SMF256"/>
      <c r="SMG256"/>
      <c r="SMH256"/>
      <c r="SMI256"/>
      <c r="SMJ256"/>
      <c r="SMK256"/>
      <c r="SML256"/>
      <c r="SMM256"/>
      <c r="SMN256"/>
      <c r="SMO256"/>
      <c r="SMP256"/>
      <c r="SMQ256"/>
      <c r="SMR256"/>
      <c r="SMS256"/>
      <c r="SMT256"/>
      <c r="SMU256"/>
      <c r="SMV256"/>
      <c r="SMW256"/>
      <c r="SMX256"/>
      <c r="SMY256"/>
      <c r="SMZ256"/>
      <c r="SNA256"/>
      <c r="SNB256"/>
      <c r="SNC256"/>
      <c r="SND256"/>
      <c r="SNE256"/>
      <c r="SNF256"/>
      <c r="SNG256"/>
      <c r="SNH256"/>
      <c r="SNI256"/>
      <c r="SNJ256"/>
      <c r="SNK256"/>
      <c r="SNL256"/>
      <c r="SNM256"/>
      <c r="SNN256"/>
      <c r="SNO256"/>
      <c r="SNP256"/>
      <c r="SNQ256"/>
      <c r="SNR256"/>
      <c r="SNS256"/>
      <c r="SNT256"/>
      <c r="SNU256"/>
      <c r="SNV256"/>
      <c r="SNW256"/>
      <c r="SNX256"/>
      <c r="SNY256"/>
      <c r="SNZ256"/>
      <c r="SOA256"/>
      <c r="SOB256"/>
      <c r="SOC256"/>
      <c r="SOD256"/>
      <c r="SOE256"/>
      <c r="SOF256"/>
      <c r="SOG256"/>
      <c r="SOH256"/>
      <c r="SOI256"/>
      <c r="SOJ256"/>
      <c r="SOK256"/>
      <c r="SOL256"/>
      <c r="SOM256"/>
      <c r="SON256"/>
      <c r="SOO256"/>
      <c r="SOP256"/>
      <c r="SOQ256"/>
      <c r="SOR256"/>
      <c r="SOS256"/>
      <c r="SOT256"/>
      <c r="SOU256"/>
      <c r="SOV256"/>
      <c r="SOW256"/>
      <c r="SOX256"/>
      <c r="SOY256"/>
      <c r="SOZ256"/>
      <c r="SPA256"/>
      <c r="SPB256"/>
      <c r="SPC256"/>
      <c r="SPD256"/>
      <c r="SPE256"/>
      <c r="SPF256"/>
      <c r="SPG256"/>
      <c r="SPH256"/>
      <c r="SPI256"/>
      <c r="SPJ256"/>
      <c r="SPK256"/>
      <c r="SPL256"/>
      <c r="SPM256"/>
      <c r="SPN256"/>
      <c r="SPO256"/>
      <c r="SPP256"/>
      <c r="SPQ256"/>
      <c r="SPR256"/>
      <c r="SPS256"/>
      <c r="SPT256"/>
      <c r="SPU256"/>
      <c r="SPV256"/>
      <c r="SPW256"/>
      <c r="SPX256"/>
      <c r="SPY256"/>
      <c r="SPZ256"/>
      <c r="SQA256"/>
      <c r="SQB256"/>
      <c r="SQC256"/>
      <c r="SQD256"/>
      <c r="SQE256"/>
      <c r="SQF256"/>
      <c r="SQG256"/>
      <c r="SQH256"/>
      <c r="SQI256"/>
      <c r="SQJ256"/>
      <c r="SQK256"/>
      <c r="SQL256"/>
      <c r="SQM256"/>
      <c r="SQN256"/>
      <c r="SQO256"/>
      <c r="SQP256"/>
      <c r="SQQ256"/>
      <c r="SQR256"/>
      <c r="SQS256"/>
      <c r="SQT256"/>
      <c r="SQU256"/>
      <c r="SQV256"/>
      <c r="SQW256"/>
      <c r="SQX256"/>
      <c r="SQY256"/>
      <c r="SQZ256"/>
      <c r="SRA256"/>
      <c r="SRB256"/>
      <c r="SRC256"/>
      <c r="SRD256"/>
      <c r="SRE256"/>
      <c r="SRF256"/>
      <c r="SRG256"/>
      <c r="SRH256"/>
      <c r="SRI256"/>
      <c r="SRJ256"/>
      <c r="SRK256"/>
      <c r="SRL256"/>
      <c r="SRM256"/>
      <c r="SRN256"/>
      <c r="SRO256"/>
      <c r="SRP256"/>
      <c r="SRQ256"/>
      <c r="SRR256"/>
      <c r="SRS256"/>
      <c r="SRT256"/>
      <c r="SRU256"/>
      <c r="SRV256"/>
      <c r="SRW256"/>
      <c r="SRX256"/>
      <c r="SRY256"/>
      <c r="SRZ256"/>
      <c r="SSA256"/>
      <c r="SSB256"/>
      <c r="SSC256"/>
      <c r="SSD256"/>
      <c r="SSE256"/>
      <c r="SSF256"/>
      <c r="SSG256"/>
      <c r="SSH256"/>
      <c r="SSI256"/>
      <c r="SSJ256"/>
      <c r="SSK256"/>
      <c r="SSL256"/>
      <c r="SSM256"/>
      <c r="SSN256"/>
      <c r="SSO256"/>
      <c r="SSP256"/>
      <c r="SSQ256"/>
      <c r="SSR256"/>
      <c r="SSS256"/>
      <c r="SST256"/>
      <c r="SSU256"/>
      <c r="SSV256"/>
      <c r="SSW256"/>
      <c r="SSX256"/>
      <c r="SSY256"/>
      <c r="SSZ256"/>
      <c r="STA256"/>
      <c r="STB256"/>
      <c r="STC256"/>
      <c r="STD256"/>
      <c r="STE256"/>
      <c r="STF256"/>
      <c r="STG256"/>
      <c r="STH256"/>
      <c r="STI256"/>
      <c r="STJ256"/>
      <c r="STK256"/>
      <c r="STL256"/>
      <c r="STM256"/>
      <c r="STN256"/>
      <c r="STO256"/>
      <c r="STP256"/>
      <c r="STQ256"/>
      <c r="STR256"/>
      <c r="STS256"/>
      <c r="STT256"/>
      <c r="STU256"/>
      <c r="STV256"/>
      <c r="STW256"/>
      <c r="STX256"/>
      <c r="STY256"/>
      <c r="STZ256"/>
      <c r="SUA256"/>
      <c r="SUB256"/>
      <c r="SUC256"/>
      <c r="SUD256"/>
      <c r="SUE256"/>
      <c r="SUF256"/>
      <c r="SUG256"/>
      <c r="SUH256"/>
      <c r="SUI256"/>
      <c r="SUJ256"/>
      <c r="SUK256"/>
      <c r="SUL256"/>
      <c r="SUM256"/>
      <c r="SUN256"/>
      <c r="SUO256"/>
      <c r="SUP256"/>
      <c r="SUQ256"/>
      <c r="SUR256"/>
      <c r="SUS256"/>
      <c r="SUT256"/>
      <c r="SUU256"/>
      <c r="SUV256"/>
      <c r="SUW256"/>
      <c r="SUX256"/>
      <c r="SUY256"/>
      <c r="SUZ256"/>
      <c r="SVA256"/>
      <c r="SVB256"/>
      <c r="SVC256"/>
      <c r="SVD256"/>
      <c r="SVE256"/>
      <c r="SVF256"/>
      <c r="SVG256"/>
      <c r="SVH256"/>
      <c r="SVI256"/>
      <c r="SVJ256"/>
      <c r="SVK256"/>
      <c r="SVL256"/>
      <c r="SVM256"/>
      <c r="SVN256"/>
      <c r="SVO256"/>
      <c r="SVP256"/>
      <c r="SVQ256"/>
      <c r="SVR256"/>
      <c r="SVS256"/>
      <c r="SVT256"/>
      <c r="SVU256"/>
      <c r="SVV256"/>
      <c r="SVW256"/>
      <c r="SVX256"/>
      <c r="SVY256"/>
      <c r="SVZ256"/>
      <c r="SWA256"/>
      <c r="SWB256"/>
      <c r="SWC256"/>
      <c r="SWD256"/>
      <c r="SWE256"/>
      <c r="SWF256"/>
      <c r="SWG256"/>
      <c r="SWH256"/>
      <c r="SWI256"/>
      <c r="SWJ256"/>
      <c r="SWK256"/>
      <c r="SWL256"/>
      <c r="SWM256"/>
      <c r="SWN256"/>
      <c r="SWO256"/>
      <c r="SWP256"/>
      <c r="SWQ256"/>
      <c r="SWR256"/>
      <c r="SWS256"/>
      <c r="SWT256"/>
      <c r="SWU256"/>
      <c r="SWV256"/>
      <c r="SWW256"/>
      <c r="SWX256"/>
      <c r="SWY256"/>
      <c r="SWZ256"/>
      <c r="SXA256"/>
      <c r="SXB256"/>
      <c r="SXC256"/>
      <c r="SXD256"/>
      <c r="SXE256"/>
      <c r="SXF256"/>
      <c r="SXG256"/>
      <c r="SXH256"/>
      <c r="SXI256"/>
      <c r="SXJ256"/>
      <c r="SXK256"/>
      <c r="SXL256"/>
      <c r="SXM256"/>
      <c r="SXN256"/>
      <c r="SXO256"/>
      <c r="SXP256"/>
      <c r="SXQ256"/>
      <c r="SXR256"/>
      <c r="SXS256"/>
      <c r="SXT256"/>
      <c r="SXU256"/>
      <c r="SXV256"/>
      <c r="SXW256"/>
      <c r="SXX256"/>
      <c r="SXY256"/>
      <c r="SXZ256"/>
      <c r="SYA256"/>
      <c r="SYB256"/>
      <c r="SYC256"/>
      <c r="SYD256"/>
      <c r="SYE256"/>
      <c r="SYF256"/>
      <c r="SYG256"/>
      <c r="SYH256"/>
      <c r="SYI256"/>
      <c r="SYJ256"/>
      <c r="SYK256"/>
      <c r="SYL256"/>
      <c r="SYM256"/>
      <c r="SYN256"/>
      <c r="SYO256"/>
      <c r="SYP256"/>
      <c r="SYQ256"/>
      <c r="SYR256"/>
      <c r="SYS256"/>
      <c r="SYT256"/>
      <c r="SYU256"/>
      <c r="SYV256"/>
      <c r="SYW256"/>
      <c r="SYX256"/>
      <c r="SYY256"/>
      <c r="SYZ256"/>
      <c r="SZA256"/>
      <c r="SZB256"/>
      <c r="SZC256"/>
      <c r="SZD256"/>
      <c r="SZE256"/>
      <c r="SZF256"/>
      <c r="SZG256"/>
      <c r="SZH256"/>
      <c r="SZI256"/>
      <c r="SZJ256"/>
      <c r="SZK256"/>
      <c r="SZL256"/>
      <c r="SZM256"/>
      <c r="SZN256"/>
      <c r="SZO256"/>
      <c r="SZP256"/>
      <c r="SZQ256"/>
      <c r="SZR256"/>
      <c r="SZS256"/>
      <c r="SZT256"/>
      <c r="SZU256"/>
      <c r="SZV256"/>
      <c r="SZW256"/>
      <c r="SZX256"/>
      <c r="SZY256"/>
      <c r="SZZ256"/>
      <c r="TAA256"/>
      <c r="TAB256"/>
      <c r="TAC256"/>
      <c r="TAD256"/>
      <c r="TAE256"/>
      <c r="TAF256"/>
      <c r="TAG256"/>
      <c r="TAH256"/>
      <c r="TAI256"/>
      <c r="TAJ256"/>
      <c r="TAK256"/>
      <c r="TAL256"/>
      <c r="TAM256"/>
      <c r="TAN256"/>
      <c r="TAO256"/>
      <c r="TAP256"/>
      <c r="TAQ256"/>
      <c r="TAR256"/>
      <c r="TAS256"/>
      <c r="TAT256"/>
      <c r="TAU256"/>
      <c r="TAV256"/>
      <c r="TAW256"/>
      <c r="TAX256"/>
      <c r="TAY256"/>
      <c r="TAZ256"/>
      <c r="TBA256"/>
      <c r="TBB256"/>
      <c r="TBC256"/>
      <c r="TBD256"/>
      <c r="TBE256"/>
      <c r="TBF256"/>
      <c r="TBG256"/>
      <c r="TBH256"/>
      <c r="TBI256"/>
      <c r="TBJ256"/>
      <c r="TBK256"/>
      <c r="TBL256"/>
      <c r="TBM256"/>
      <c r="TBN256"/>
      <c r="TBO256"/>
      <c r="TBP256"/>
      <c r="TBQ256"/>
      <c r="TBR256"/>
      <c r="TBS256"/>
      <c r="TBT256"/>
      <c r="TBU256"/>
      <c r="TBV256"/>
      <c r="TBW256"/>
      <c r="TBX256"/>
      <c r="TBY256"/>
      <c r="TBZ256"/>
      <c r="TCA256"/>
      <c r="TCB256"/>
      <c r="TCC256"/>
      <c r="TCD256"/>
      <c r="TCE256"/>
      <c r="TCF256"/>
      <c r="TCG256"/>
      <c r="TCH256"/>
      <c r="TCI256"/>
      <c r="TCJ256"/>
      <c r="TCK256"/>
      <c r="TCL256"/>
      <c r="TCM256"/>
      <c r="TCN256"/>
      <c r="TCO256"/>
      <c r="TCP256"/>
      <c r="TCQ256"/>
      <c r="TCR256"/>
      <c r="TCS256"/>
      <c r="TCT256"/>
      <c r="TCU256"/>
      <c r="TCV256"/>
      <c r="TCW256"/>
      <c r="TCX256"/>
      <c r="TCY256"/>
      <c r="TCZ256"/>
      <c r="TDA256"/>
      <c r="TDB256"/>
      <c r="TDC256"/>
      <c r="TDD256"/>
      <c r="TDE256"/>
      <c r="TDF256"/>
      <c r="TDG256"/>
      <c r="TDH256"/>
      <c r="TDI256"/>
      <c r="TDJ256"/>
      <c r="TDK256"/>
      <c r="TDL256"/>
      <c r="TDM256"/>
      <c r="TDN256"/>
      <c r="TDO256"/>
      <c r="TDP256"/>
      <c r="TDQ256"/>
      <c r="TDR256"/>
      <c r="TDS256"/>
      <c r="TDT256"/>
      <c r="TDU256"/>
      <c r="TDV256"/>
      <c r="TDW256"/>
      <c r="TDX256"/>
      <c r="TDY256"/>
      <c r="TDZ256"/>
      <c r="TEA256"/>
      <c r="TEB256"/>
      <c r="TEC256"/>
      <c r="TED256"/>
      <c r="TEE256"/>
      <c r="TEF256"/>
      <c r="TEG256"/>
      <c r="TEH256"/>
      <c r="TEI256"/>
      <c r="TEJ256"/>
      <c r="TEK256"/>
      <c r="TEL256"/>
      <c r="TEM256"/>
      <c r="TEN256"/>
      <c r="TEO256"/>
      <c r="TEP256"/>
      <c r="TEQ256"/>
      <c r="TER256"/>
      <c r="TES256"/>
      <c r="TET256"/>
      <c r="TEU256"/>
      <c r="TEV256"/>
      <c r="TEW256"/>
      <c r="TEX256"/>
      <c r="TEY256"/>
      <c r="TEZ256"/>
      <c r="TFA256"/>
      <c r="TFB256"/>
      <c r="TFC256"/>
      <c r="TFD256"/>
      <c r="TFE256"/>
      <c r="TFF256"/>
      <c r="TFG256"/>
      <c r="TFH256"/>
      <c r="TFI256"/>
      <c r="TFJ256"/>
      <c r="TFK256"/>
      <c r="TFL256"/>
      <c r="TFM256"/>
      <c r="TFN256"/>
      <c r="TFO256"/>
      <c r="TFP256"/>
      <c r="TFQ256"/>
      <c r="TFR256"/>
      <c r="TFS256"/>
      <c r="TFT256"/>
      <c r="TFU256"/>
      <c r="TFV256"/>
      <c r="TFW256"/>
      <c r="TFX256"/>
      <c r="TFY256"/>
      <c r="TFZ256"/>
      <c r="TGA256"/>
      <c r="TGB256"/>
      <c r="TGC256"/>
      <c r="TGD256"/>
      <c r="TGE256"/>
      <c r="TGF256"/>
      <c r="TGG256"/>
      <c r="TGH256"/>
      <c r="TGI256"/>
      <c r="TGJ256"/>
      <c r="TGK256"/>
      <c r="TGL256"/>
      <c r="TGM256"/>
      <c r="TGN256"/>
      <c r="TGO256"/>
      <c r="TGP256"/>
      <c r="TGQ256"/>
      <c r="TGR256"/>
      <c r="TGS256"/>
      <c r="TGT256"/>
      <c r="TGU256"/>
      <c r="TGV256"/>
      <c r="TGW256"/>
      <c r="TGX256"/>
      <c r="TGY256"/>
      <c r="TGZ256"/>
      <c r="THA256"/>
      <c r="THB256"/>
      <c r="THC256"/>
      <c r="THD256"/>
      <c r="THE256"/>
      <c r="THF256"/>
      <c r="THG256"/>
      <c r="THH256"/>
      <c r="THI256"/>
      <c r="THJ256"/>
      <c r="THK256"/>
      <c r="THL256"/>
      <c r="THM256"/>
      <c r="THN256"/>
      <c r="THO256"/>
      <c r="THP256"/>
      <c r="THQ256"/>
      <c r="THR256"/>
      <c r="THS256"/>
      <c r="THT256"/>
      <c r="THU256"/>
      <c r="THV256"/>
      <c r="THW256"/>
      <c r="THX256"/>
      <c r="THY256"/>
      <c r="THZ256"/>
      <c r="TIA256"/>
      <c r="TIB256"/>
      <c r="TIC256"/>
      <c r="TID256"/>
      <c r="TIE256"/>
      <c r="TIF256"/>
      <c r="TIG256"/>
      <c r="TIH256"/>
      <c r="TII256"/>
      <c r="TIJ256"/>
      <c r="TIK256"/>
      <c r="TIL256"/>
      <c r="TIM256"/>
      <c r="TIN256"/>
      <c r="TIO256"/>
      <c r="TIP256"/>
      <c r="TIQ256"/>
      <c r="TIR256"/>
      <c r="TIS256"/>
      <c r="TIT256"/>
      <c r="TIU256"/>
      <c r="TIV256"/>
      <c r="TIW256"/>
      <c r="TIX256"/>
      <c r="TIY256"/>
      <c r="TIZ256"/>
      <c r="TJA256"/>
      <c r="TJB256"/>
      <c r="TJC256"/>
      <c r="TJD256"/>
      <c r="TJE256"/>
      <c r="TJF256"/>
      <c r="TJG256"/>
      <c r="TJH256"/>
      <c r="TJI256"/>
      <c r="TJJ256"/>
      <c r="TJK256"/>
      <c r="TJL256"/>
      <c r="TJM256"/>
      <c r="TJN256"/>
      <c r="TJO256"/>
      <c r="TJP256"/>
      <c r="TJQ256"/>
      <c r="TJR256"/>
      <c r="TJS256"/>
      <c r="TJT256"/>
      <c r="TJU256"/>
      <c r="TJV256"/>
      <c r="TJW256"/>
      <c r="TJX256"/>
      <c r="TJY256"/>
      <c r="TJZ256"/>
      <c r="TKA256"/>
      <c r="TKB256"/>
      <c r="TKC256"/>
      <c r="TKD256"/>
      <c r="TKE256"/>
      <c r="TKF256"/>
      <c r="TKG256"/>
      <c r="TKH256"/>
      <c r="TKI256"/>
      <c r="TKJ256"/>
      <c r="TKK256"/>
      <c r="TKL256"/>
      <c r="TKM256"/>
      <c r="TKN256"/>
      <c r="TKO256"/>
      <c r="TKP256"/>
      <c r="TKQ256"/>
      <c r="TKR256"/>
      <c r="TKS256"/>
      <c r="TKT256"/>
      <c r="TKU256"/>
      <c r="TKV256"/>
      <c r="TKW256"/>
      <c r="TKX256"/>
      <c r="TKY256"/>
      <c r="TKZ256"/>
      <c r="TLA256"/>
      <c r="TLB256"/>
      <c r="TLC256"/>
      <c r="TLD256"/>
      <c r="TLE256"/>
      <c r="TLF256"/>
      <c r="TLG256"/>
      <c r="TLH256"/>
      <c r="TLI256"/>
      <c r="TLJ256"/>
      <c r="TLK256"/>
      <c r="TLL256"/>
      <c r="TLM256"/>
      <c r="TLN256"/>
      <c r="TLO256"/>
      <c r="TLP256"/>
      <c r="TLQ256"/>
      <c r="TLR256"/>
      <c r="TLS256"/>
      <c r="TLT256"/>
      <c r="TLU256"/>
      <c r="TLV256"/>
      <c r="TLW256"/>
      <c r="TLX256"/>
      <c r="TLY256"/>
      <c r="TLZ256"/>
      <c r="TMA256"/>
      <c r="TMB256"/>
      <c r="TMC256"/>
      <c r="TMD256"/>
      <c r="TME256"/>
      <c r="TMF256"/>
      <c r="TMG256"/>
      <c r="TMH256"/>
      <c r="TMI256"/>
      <c r="TMJ256"/>
      <c r="TMK256"/>
      <c r="TML256"/>
      <c r="TMM256"/>
      <c r="TMN256"/>
      <c r="TMO256"/>
      <c r="TMP256"/>
      <c r="TMQ256"/>
      <c r="TMR256"/>
      <c r="TMS256"/>
      <c r="TMT256"/>
      <c r="TMU256"/>
      <c r="TMV256"/>
      <c r="TMW256"/>
      <c r="TMX256"/>
      <c r="TMY256"/>
      <c r="TMZ256"/>
      <c r="TNA256"/>
      <c r="TNB256"/>
      <c r="TNC256"/>
      <c r="TND256"/>
      <c r="TNE256"/>
      <c r="TNF256"/>
      <c r="TNG256"/>
      <c r="TNH256"/>
      <c r="TNI256"/>
      <c r="TNJ256"/>
      <c r="TNK256"/>
      <c r="TNL256"/>
      <c r="TNM256"/>
      <c r="TNN256"/>
      <c r="TNO256"/>
      <c r="TNP256"/>
      <c r="TNQ256"/>
      <c r="TNR256"/>
      <c r="TNS256"/>
      <c r="TNT256"/>
      <c r="TNU256"/>
      <c r="TNV256"/>
      <c r="TNW256"/>
      <c r="TNX256"/>
      <c r="TNY256"/>
      <c r="TNZ256"/>
      <c r="TOA256"/>
      <c r="TOB256"/>
      <c r="TOC256"/>
      <c r="TOD256"/>
      <c r="TOE256"/>
      <c r="TOF256"/>
      <c r="TOG256"/>
      <c r="TOH256"/>
      <c r="TOI256"/>
      <c r="TOJ256"/>
      <c r="TOK256"/>
      <c r="TOL256"/>
      <c r="TOM256"/>
      <c r="TON256"/>
      <c r="TOO256"/>
      <c r="TOP256"/>
      <c r="TOQ256"/>
      <c r="TOR256"/>
      <c r="TOS256"/>
      <c r="TOT256"/>
      <c r="TOU256"/>
      <c r="TOV256"/>
      <c r="TOW256"/>
      <c r="TOX256"/>
      <c r="TOY256"/>
      <c r="TOZ256"/>
      <c r="TPA256"/>
      <c r="TPB256"/>
      <c r="TPC256"/>
      <c r="TPD256"/>
      <c r="TPE256"/>
      <c r="TPF256"/>
      <c r="TPG256"/>
      <c r="TPH256"/>
      <c r="TPI256"/>
      <c r="TPJ256"/>
      <c r="TPK256"/>
      <c r="TPL256"/>
      <c r="TPM256"/>
      <c r="TPN256"/>
      <c r="TPO256"/>
      <c r="TPP256"/>
      <c r="TPQ256"/>
      <c r="TPR256"/>
      <c r="TPS256"/>
      <c r="TPT256"/>
      <c r="TPU256"/>
      <c r="TPV256"/>
      <c r="TPW256"/>
      <c r="TPX256"/>
      <c r="TPY256"/>
      <c r="TPZ256"/>
      <c r="TQA256"/>
      <c r="TQB256"/>
      <c r="TQC256"/>
      <c r="TQD256"/>
      <c r="TQE256"/>
      <c r="TQF256"/>
      <c r="TQG256"/>
      <c r="TQH256"/>
      <c r="TQI256"/>
      <c r="TQJ256"/>
      <c r="TQK256"/>
      <c r="TQL256"/>
      <c r="TQM256"/>
      <c r="TQN256"/>
      <c r="TQO256"/>
      <c r="TQP256"/>
      <c r="TQQ256"/>
      <c r="TQR256"/>
      <c r="TQS256"/>
      <c r="TQT256"/>
      <c r="TQU256"/>
      <c r="TQV256"/>
      <c r="TQW256"/>
      <c r="TQX256"/>
      <c r="TQY256"/>
      <c r="TQZ256"/>
      <c r="TRA256"/>
      <c r="TRB256"/>
      <c r="TRC256"/>
      <c r="TRD256"/>
      <c r="TRE256"/>
      <c r="TRF256"/>
      <c r="TRG256"/>
      <c r="TRH256"/>
      <c r="TRI256"/>
      <c r="TRJ256"/>
      <c r="TRK256"/>
      <c r="TRL256"/>
      <c r="TRM256"/>
      <c r="TRN256"/>
      <c r="TRO256"/>
      <c r="TRP256"/>
      <c r="TRQ256"/>
      <c r="TRR256"/>
      <c r="TRS256"/>
      <c r="TRT256"/>
      <c r="TRU256"/>
      <c r="TRV256"/>
      <c r="TRW256"/>
      <c r="TRX256"/>
      <c r="TRY256"/>
      <c r="TRZ256"/>
      <c r="TSA256"/>
      <c r="TSB256"/>
      <c r="TSC256"/>
      <c r="TSD256"/>
      <c r="TSE256"/>
      <c r="TSF256"/>
      <c r="TSG256"/>
      <c r="TSH256"/>
      <c r="TSI256"/>
      <c r="TSJ256"/>
      <c r="TSK256"/>
      <c r="TSL256"/>
      <c r="TSM256"/>
      <c r="TSN256"/>
      <c r="TSO256"/>
      <c r="TSP256"/>
      <c r="TSQ256"/>
      <c r="TSR256"/>
      <c r="TSS256"/>
      <c r="TST256"/>
      <c r="TSU256"/>
      <c r="TSV256"/>
      <c r="TSW256"/>
      <c r="TSX256"/>
      <c r="TSY256"/>
      <c r="TSZ256"/>
      <c r="TTA256"/>
      <c r="TTB256"/>
      <c r="TTC256"/>
      <c r="TTD256"/>
      <c r="TTE256"/>
      <c r="TTF256"/>
      <c r="TTG256"/>
      <c r="TTH256"/>
      <c r="TTI256"/>
      <c r="TTJ256"/>
      <c r="TTK256"/>
      <c r="TTL256"/>
      <c r="TTM256"/>
      <c r="TTN256"/>
      <c r="TTO256"/>
      <c r="TTP256"/>
      <c r="TTQ256"/>
      <c r="TTR256"/>
      <c r="TTS256"/>
      <c r="TTT256"/>
      <c r="TTU256"/>
      <c r="TTV256"/>
      <c r="TTW256"/>
      <c r="TTX256"/>
      <c r="TTY256"/>
      <c r="TTZ256"/>
      <c r="TUA256"/>
      <c r="TUB256"/>
      <c r="TUC256"/>
      <c r="TUD256"/>
      <c r="TUE256"/>
      <c r="TUF256"/>
      <c r="TUG256"/>
      <c r="TUH256"/>
      <c r="TUI256"/>
      <c r="TUJ256"/>
      <c r="TUK256"/>
      <c r="TUL256"/>
      <c r="TUM256"/>
      <c r="TUN256"/>
      <c r="TUO256"/>
      <c r="TUP256"/>
      <c r="TUQ256"/>
      <c r="TUR256"/>
      <c r="TUS256"/>
      <c r="TUT256"/>
      <c r="TUU256"/>
      <c r="TUV256"/>
      <c r="TUW256"/>
      <c r="TUX256"/>
      <c r="TUY256"/>
      <c r="TUZ256"/>
      <c r="TVA256"/>
      <c r="TVB256"/>
      <c r="TVC256"/>
      <c r="TVD256"/>
      <c r="TVE256"/>
      <c r="TVF256"/>
      <c r="TVG256"/>
      <c r="TVH256"/>
      <c r="TVI256"/>
      <c r="TVJ256"/>
      <c r="TVK256"/>
      <c r="TVL256"/>
      <c r="TVM256"/>
      <c r="TVN256"/>
      <c r="TVO256"/>
      <c r="TVP256"/>
      <c r="TVQ256"/>
      <c r="TVR256"/>
      <c r="TVS256"/>
      <c r="TVT256"/>
      <c r="TVU256"/>
      <c r="TVV256"/>
      <c r="TVW256"/>
      <c r="TVX256"/>
      <c r="TVY256"/>
      <c r="TVZ256"/>
      <c r="TWA256"/>
      <c r="TWB256"/>
      <c r="TWC256"/>
      <c r="TWD256"/>
      <c r="TWE256"/>
      <c r="TWF256"/>
      <c r="TWG256"/>
      <c r="TWH256"/>
      <c r="TWI256"/>
      <c r="TWJ256"/>
      <c r="TWK256"/>
      <c r="TWL256"/>
      <c r="TWM256"/>
      <c r="TWN256"/>
      <c r="TWO256"/>
      <c r="TWP256"/>
      <c r="TWQ256"/>
      <c r="TWR256"/>
      <c r="TWS256"/>
      <c r="TWT256"/>
      <c r="TWU256"/>
      <c r="TWV256"/>
      <c r="TWW256"/>
      <c r="TWX256"/>
      <c r="TWY256"/>
      <c r="TWZ256"/>
      <c r="TXA256"/>
      <c r="TXB256"/>
      <c r="TXC256"/>
      <c r="TXD256"/>
      <c r="TXE256"/>
      <c r="TXF256"/>
      <c r="TXG256"/>
      <c r="TXH256"/>
      <c r="TXI256"/>
      <c r="TXJ256"/>
      <c r="TXK256"/>
      <c r="TXL256"/>
      <c r="TXM256"/>
      <c r="TXN256"/>
      <c r="TXO256"/>
      <c r="TXP256"/>
      <c r="TXQ256"/>
      <c r="TXR256"/>
      <c r="TXS256"/>
      <c r="TXT256"/>
      <c r="TXU256"/>
      <c r="TXV256"/>
      <c r="TXW256"/>
      <c r="TXX256"/>
      <c r="TXY256"/>
      <c r="TXZ256"/>
      <c r="TYA256"/>
      <c r="TYB256"/>
      <c r="TYC256"/>
      <c r="TYD256"/>
      <c r="TYE256"/>
      <c r="TYF256"/>
      <c r="TYG256"/>
      <c r="TYH256"/>
      <c r="TYI256"/>
      <c r="TYJ256"/>
      <c r="TYK256"/>
      <c r="TYL256"/>
      <c r="TYM256"/>
      <c r="TYN256"/>
      <c r="TYO256"/>
      <c r="TYP256"/>
      <c r="TYQ256"/>
      <c r="TYR256"/>
      <c r="TYS256"/>
      <c r="TYT256"/>
      <c r="TYU256"/>
      <c r="TYV256"/>
      <c r="TYW256"/>
      <c r="TYX256"/>
      <c r="TYY256"/>
      <c r="TYZ256"/>
      <c r="TZA256"/>
      <c r="TZB256"/>
      <c r="TZC256"/>
      <c r="TZD256"/>
      <c r="TZE256"/>
      <c r="TZF256"/>
      <c r="TZG256"/>
      <c r="TZH256"/>
      <c r="TZI256"/>
      <c r="TZJ256"/>
      <c r="TZK256"/>
      <c r="TZL256"/>
      <c r="TZM256"/>
      <c r="TZN256"/>
      <c r="TZO256"/>
      <c r="TZP256"/>
      <c r="TZQ256"/>
      <c r="TZR256"/>
      <c r="TZS256"/>
      <c r="TZT256"/>
      <c r="TZU256"/>
      <c r="TZV256"/>
      <c r="TZW256"/>
      <c r="TZX256"/>
      <c r="TZY256"/>
      <c r="TZZ256"/>
      <c r="UAA256"/>
      <c r="UAB256"/>
      <c r="UAC256"/>
      <c r="UAD256"/>
      <c r="UAE256"/>
      <c r="UAF256"/>
      <c r="UAG256"/>
      <c r="UAH256"/>
      <c r="UAI256"/>
      <c r="UAJ256"/>
      <c r="UAK256"/>
      <c r="UAL256"/>
      <c r="UAM256"/>
      <c r="UAN256"/>
      <c r="UAO256"/>
      <c r="UAP256"/>
      <c r="UAQ256"/>
      <c r="UAR256"/>
      <c r="UAS256"/>
      <c r="UAT256"/>
      <c r="UAU256"/>
      <c r="UAV256"/>
      <c r="UAW256"/>
      <c r="UAX256"/>
      <c r="UAY256"/>
      <c r="UAZ256"/>
      <c r="UBA256"/>
      <c r="UBB256"/>
      <c r="UBC256"/>
      <c r="UBD256"/>
      <c r="UBE256"/>
      <c r="UBF256"/>
      <c r="UBG256"/>
      <c r="UBH256"/>
      <c r="UBI256"/>
      <c r="UBJ256"/>
      <c r="UBK256"/>
      <c r="UBL256"/>
      <c r="UBM256"/>
      <c r="UBN256"/>
      <c r="UBO256"/>
      <c r="UBP256"/>
      <c r="UBQ256"/>
      <c r="UBR256"/>
      <c r="UBS256"/>
      <c r="UBT256"/>
      <c r="UBU256"/>
      <c r="UBV256"/>
      <c r="UBW256"/>
      <c r="UBX256"/>
      <c r="UBY256"/>
      <c r="UBZ256"/>
      <c r="UCA256"/>
      <c r="UCB256"/>
      <c r="UCC256"/>
      <c r="UCD256"/>
      <c r="UCE256"/>
      <c r="UCF256"/>
      <c r="UCG256"/>
      <c r="UCH256"/>
      <c r="UCI256"/>
      <c r="UCJ256"/>
      <c r="UCK256"/>
      <c r="UCL256"/>
      <c r="UCM256"/>
      <c r="UCN256"/>
      <c r="UCO256"/>
      <c r="UCP256"/>
      <c r="UCQ256"/>
      <c r="UCR256"/>
      <c r="UCS256"/>
      <c r="UCT256"/>
      <c r="UCU256"/>
      <c r="UCV256"/>
      <c r="UCW256"/>
      <c r="UCX256"/>
      <c r="UCY256"/>
      <c r="UCZ256"/>
      <c r="UDA256"/>
      <c r="UDB256"/>
      <c r="UDC256"/>
      <c r="UDD256"/>
      <c r="UDE256"/>
      <c r="UDF256"/>
      <c r="UDG256"/>
      <c r="UDH256"/>
      <c r="UDI256"/>
      <c r="UDJ256"/>
      <c r="UDK256"/>
      <c r="UDL256"/>
      <c r="UDM256"/>
      <c r="UDN256"/>
      <c r="UDO256"/>
      <c r="UDP256"/>
      <c r="UDQ256"/>
      <c r="UDR256"/>
      <c r="UDS256"/>
      <c r="UDT256"/>
      <c r="UDU256"/>
      <c r="UDV256"/>
      <c r="UDW256"/>
      <c r="UDX256"/>
      <c r="UDY256"/>
      <c r="UDZ256"/>
      <c r="UEA256"/>
      <c r="UEB256"/>
      <c r="UEC256"/>
      <c r="UED256"/>
      <c r="UEE256"/>
      <c r="UEF256"/>
      <c r="UEG256"/>
      <c r="UEH256"/>
      <c r="UEI256"/>
      <c r="UEJ256"/>
      <c r="UEK256"/>
      <c r="UEL256"/>
      <c r="UEM256"/>
      <c r="UEN256"/>
      <c r="UEO256"/>
      <c r="UEP256"/>
      <c r="UEQ256"/>
      <c r="UER256"/>
      <c r="UES256"/>
      <c r="UET256"/>
      <c r="UEU256"/>
      <c r="UEV256"/>
      <c r="UEW256"/>
      <c r="UEX256"/>
      <c r="UEY256"/>
      <c r="UEZ256"/>
      <c r="UFA256"/>
      <c r="UFB256"/>
      <c r="UFC256"/>
      <c r="UFD256"/>
      <c r="UFE256"/>
      <c r="UFF256"/>
      <c r="UFG256"/>
      <c r="UFH256"/>
      <c r="UFI256"/>
      <c r="UFJ256"/>
      <c r="UFK256"/>
      <c r="UFL256"/>
      <c r="UFM256"/>
      <c r="UFN256"/>
      <c r="UFO256"/>
      <c r="UFP256"/>
      <c r="UFQ256"/>
      <c r="UFR256"/>
      <c r="UFS256"/>
      <c r="UFT256"/>
      <c r="UFU256"/>
      <c r="UFV256"/>
      <c r="UFW256"/>
      <c r="UFX256"/>
      <c r="UFY256"/>
      <c r="UFZ256"/>
      <c r="UGA256"/>
      <c r="UGB256"/>
      <c r="UGC256"/>
      <c r="UGD256"/>
      <c r="UGE256"/>
      <c r="UGF256"/>
      <c r="UGG256"/>
      <c r="UGH256"/>
      <c r="UGI256"/>
      <c r="UGJ256"/>
      <c r="UGK256"/>
      <c r="UGL256"/>
      <c r="UGM256"/>
      <c r="UGN256"/>
      <c r="UGO256"/>
      <c r="UGP256"/>
      <c r="UGQ256"/>
      <c r="UGR256"/>
      <c r="UGS256"/>
      <c r="UGT256"/>
      <c r="UGU256"/>
      <c r="UGV256"/>
      <c r="UGW256"/>
      <c r="UGX256"/>
      <c r="UGY256"/>
      <c r="UGZ256"/>
      <c r="UHA256"/>
      <c r="UHB256"/>
      <c r="UHC256"/>
      <c r="UHD256"/>
      <c r="UHE256"/>
      <c r="UHF256"/>
      <c r="UHG256"/>
      <c r="UHH256"/>
      <c r="UHI256"/>
      <c r="UHJ256"/>
      <c r="UHK256"/>
      <c r="UHL256"/>
      <c r="UHM256"/>
      <c r="UHN256"/>
      <c r="UHO256"/>
      <c r="UHP256"/>
      <c r="UHQ256"/>
      <c r="UHR256"/>
      <c r="UHS256"/>
      <c r="UHT256"/>
      <c r="UHU256"/>
      <c r="UHV256"/>
      <c r="UHW256"/>
      <c r="UHX256"/>
      <c r="UHY256"/>
      <c r="UHZ256"/>
      <c r="UIA256"/>
      <c r="UIB256"/>
      <c r="UIC256"/>
      <c r="UID256"/>
      <c r="UIE256"/>
      <c r="UIF256"/>
      <c r="UIG256"/>
      <c r="UIH256"/>
      <c r="UII256"/>
      <c r="UIJ256"/>
      <c r="UIK256"/>
      <c r="UIL256"/>
      <c r="UIM256"/>
      <c r="UIN256"/>
      <c r="UIO256"/>
      <c r="UIP256"/>
      <c r="UIQ256"/>
      <c r="UIR256"/>
      <c r="UIS256"/>
      <c r="UIT256"/>
      <c r="UIU256"/>
      <c r="UIV256"/>
      <c r="UIW256"/>
      <c r="UIX256"/>
      <c r="UIY256"/>
      <c r="UIZ256"/>
      <c r="UJA256"/>
      <c r="UJB256"/>
      <c r="UJC256"/>
      <c r="UJD256"/>
      <c r="UJE256"/>
      <c r="UJF256"/>
      <c r="UJG256"/>
      <c r="UJH256"/>
      <c r="UJI256"/>
      <c r="UJJ256"/>
      <c r="UJK256"/>
      <c r="UJL256"/>
      <c r="UJM256"/>
      <c r="UJN256"/>
      <c r="UJO256"/>
      <c r="UJP256"/>
      <c r="UJQ256"/>
      <c r="UJR256"/>
      <c r="UJS256"/>
      <c r="UJT256"/>
      <c r="UJU256"/>
      <c r="UJV256"/>
      <c r="UJW256"/>
      <c r="UJX256"/>
      <c r="UJY256"/>
      <c r="UJZ256"/>
      <c r="UKA256"/>
      <c r="UKB256"/>
      <c r="UKC256"/>
      <c r="UKD256"/>
      <c r="UKE256"/>
      <c r="UKF256"/>
      <c r="UKG256"/>
      <c r="UKH256"/>
      <c r="UKI256"/>
      <c r="UKJ256"/>
      <c r="UKK256"/>
      <c r="UKL256"/>
      <c r="UKM256"/>
      <c r="UKN256"/>
      <c r="UKO256"/>
      <c r="UKP256"/>
      <c r="UKQ256"/>
      <c r="UKR256"/>
      <c r="UKS256"/>
      <c r="UKT256"/>
      <c r="UKU256"/>
      <c r="UKV256"/>
      <c r="UKW256"/>
      <c r="UKX256"/>
      <c r="UKY256"/>
      <c r="UKZ256"/>
      <c r="ULA256"/>
      <c r="ULB256"/>
      <c r="ULC256"/>
      <c r="ULD256"/>
      <c r="ULE256"/>
      <c r="ULF256"/>
      <c r="ULG256"/>
      <c r="ULH256"/>
      <c r="ULI256"/>
      <c r="ULJ256"/>
      <c r="ULK256"/>
      <c r="ULL256"/>
      <c r="ULM256"/>
      <c r="ULN256"/>
      <c r="ULO256"/>
      <c r="ULP256"/>
      <c r="ULQ256"/>
      <c r="ULR256"/>
      <c r="ULS256"/>
      <c r="ULT256"/>
      <c r="ULU256"/>
      <c r="ULV256"/>
      <c r="ULW256"/>
      <c r="ULX256"/>
      <c r="ULY256"/>
      <c r="ULZ256"/>
      <c r="UMA256"/>
      <c r="UMB256"/>
      <c r="UMC256"/>
      <c r="UMD256"/>
      <c r="UME256"/>
      <c r="UMF256"/>
      <c r="UMG256"/>
      <c r="UMH256"/>
      <c r="UMI256"/>
      <c r="UMJ256"/>
      <c r="UMK256"/>
      <c r="UML256"/>
      <c r="UMM256"/>
      <c r="UMN256"/>
      <c r="UMO256"/>
      <c r="UMP256"/>
      <c r="UMQ256"/>
      <c r="UMR256"/>
      <c r="UMS256"/>
      <c r="UMT256"/>
      <c r="UMU256"/>
      <c r="UMV256"/>
      <c r="UMW256"/>
      <c r="UMX256"/>
      <c r="UMY256"/>
      <c r="UMZ256"/>
      <c r="UNA256"/>
      <c r="UNB256"/>
      <c r="UNC256"/>
      <c r="UND256"/>
      <c r="UNE256"/>
      <c r="UNF256"/>
      <c r="UNG256"/>
      <c r="UNH256"/>
      <c r="UNI256"/>
      <c r="UNJ256"/>
      <c r="UNK256"/>
      <c r="UNL256"/>
      <c r="UNM256"/>
      <c r="UNN256"/>
      <c r="UNO256"/>
      <c r="UNP256"/>
      <c r="UNQ256"/>
      <c r="UNR256"/>
      <c r="UNS256"/>
      <c r="UNT256"/>
      <c r="UNU256"/>
      <c r="UNV256"/>
      <c r="UNW256"/>
      <c r="UNX256"/>
      <c r="UNY256"/>
      <c r="UNZ256"/>
      <c r="UOA256"/>
      <c r="UOB256"/>
      <c r="UOC256"/>
      <c r="UOD256"/>
      <c r="UOE256"/>
      <c r="UOF256"/>
      <c r="UOG256"/>
      <c r="UOH256"/>
      <c r="UOI256"/>
      <c r="UOJ256"/>
      <c r="UOK256"/>
      <c r="UOL256"/>
      <c r="UOM256"/>
      <c r="UON256"/>
      <c r="UOO256"/>
      <c r="UOP256"/>
      <c r="UOQ256"/>
      <c r="UOR256"/>
      <c r="UOS256"/>
      <c r="UOT256"/>
      <c r="UOU256"/>
      <c r="UOV256"/>
      <c r="UOW256"/>
      <c r="UOX256"/>
      <c r="UOY256"/>
      <c r="UOZ256"/>
      <c r="UPA256"/>
      <c r="UPB256"/>
      <c r="UPC256"/>
      <c r="UPD256"/>
      <c r="UPE256"/>
      <c r="UPF256"/>
      <c r="UPG256"/>
      <c r="UPH256"/>
      <c r="UPI256"/>
      <c r="UPJ256"/>
      <c r="UPK256"/>
      <c r="UPL256"/>
      <c r="UPM256"/>
      <c r="UPN256"/>
      <c r="UPO256"/>
      <c r="UPP256"/>
      <c r="UPQ256"/>
      <c r="UPR256"/>
      <c r="UPS256"/>
      <c r="UPT256"/>
      <c r="UPU256"/>
      <c r="UPV256"/>
      <c r="UPW256"/>
      <c r="UPX256"/>
      <c r="UPY256"/>
      <c r="UPZ256"/>
      <c r="UQA256"/>
      <c r="UQB256"/>
      <c r="UQC256"/>
      <c r="UQD256"/>
      <c r="UQE256"/>
      <c r="UQF256"/>
      <c r="UQG256"/>
      <c r="UQH256"/>
      <c r="UQI256"/>
      <c r="UQJ256"/>
      <c r="UQK256"/>
      <c r="UQL256"/>
      <c r="UQM256"/>
      <c r="UQN256"/>
      <c r="UQO256"/>
      <c r="UQP256"/>
      <c r="UQQ256"/>
      <c r="UQR256"/>
      <c r="UQS256"/>
      <c r="UQT256"/>
      <c r="UQU256"/>
      <c r="UQV256"/>
      <c r="UQW256"/>
      <c r="UQX256"/>
      <c r="UQY256"/>
      <c r="UQZ256"/>
      <c r="URA256"/>
      <c r="URB256"/>
      <c r="URC256"/>
      <c r="URD256"/>
      <c r="URE256"/>
      <c r="URF256"/>
      <c r="URG256"/>
      <c r="URH256"/>
      <c r="URI256"/>
      <c r="URJ256"/>
      <c r="URK256"/>
      <c r="URL256"/>
      <c r="URM256"/>
      <c r="URN256"/>
      <c r="URO256"/>
      <c r="URP256"/>
      <c r="URQ256"/>
      <c r="URR256"/>
      <c r="URS256"/>
      <c r="URT256"/>
      <c r="URU256"/>
      <c r="URV256"/>
      <c r="URW256"/>
      <c r="URX256"/>
      <c r="URY256"/>
      <c r="URZ256"/>
      <c r="USA256"/>
      <c r="USB256"/>
      <c r="USC256"/>
      <c r="USD256"/>
      <c r="USE256"/>
      <c r="USF256"/>
      <c r="USG256"/>
      <c r="USH256"/>
      <c r="USI256"/>
      <c r="USJ256"/>
      <c r="USK256"/>
      <c r="USL256"/>
      <c r="USM256"/>
      <c r="USN256"/>
      <c r="USO256"/>
      <c r="USP256"/>
      <c r="USQ256"/>
      <c r="USR256"/>
      <c r="USS256"/>
      <c r="UST256"/>
      <c r="USU256"/>
      <c r="USV256"/>
      <c r="USW256"/>
      <c r="USX256"/>
      <c r="USY256"/>
      <c r="USZ256"/>
      <c r="UTA256"/>
      <c r="UTB256"/>
      <c r="UTC256"/>
      <c r="UTD256"/>
      <c r="UTE256"/>
      <c r="UTF256"/>
      <c r="UTG256"/>
      <c r="UTH256"/>
      <c r="UTI256"/>
      <c r="UTJ256"/>
      <c r="UTK256"/>
      <c r="UTL256"/>
      <c r="UTM256"/>
      <c r="UTN256"/>
      <c r="UTO256"/>
      <c r="UTP256"/>
      <c r="UTQ256"/>
      <c r="UTR256"/>
      <c r="UTS256"/>
      <c r="UTT256"/>
      <c r="UTU256"/>
      <c r="UTV256"/>
      <c r="UTW256"/>
      <c r="UTX256"/>
      <c r="UTY256"/>
      <c r="UTZ256"/>
      <c r="UUA256"/>
      <c r="UUB256"/>
      <c r="UUC256"/>
      <c r="UUD256"/>
      <c r="UUE256"/>
      <c r="UUF256"/>
      <c r="UUG256"/>
      <c r="UUH256"/>
      <c r="UUI256"/>
      <c r="UUJ256"/>
      <c r="UUK256"/>
      <c r="UUL256"/>
      <c r="UUM256"/>
      <c r="UUN256"/>
      <c r="UUO256"/>
      <c r="UUP256"/>
      <c r="UUQ256"/>
      <c r="UUR256"/>
      <c r="UUS256"/>
      <c r="UUT256"/>
      <c r="UUU256"/>
      <c r="UUV256"/>
      <c r="UUW256"/>
      <c r="UUX256"/>
      <c r="UUY256"/>
      <c r="UUZ256"/>
      <c r="UVA256"/>
      <c r="UVB256"/>
      <c r="UVC256"/>
      <c r="UVD256"/>
      <c r="UVE256"/>
      <c r="UVF256"/>
      <c r="UVG256"/>
      <c r="UVH256"/>
      <c r="UVI256"/>
      <c r="UVJ256"/>
      <c r="UVK256"/>
      <c r="UVL256"/>
      <c r="UVM256"/>
      <c r="UVN256"/>
      <c r="UVO256"/>
      <c r="UVP256"/>
      <c r="UVQ256"/>
      <c r="UVR256"/>
      <c r="UVS256"/>
      <c r="UVT256"/>
      <c r="UVU256"/>
      <c r="UVV256"/>
      <c r="UVW256"/>
      <c r="UVX256"/>
      <c r="UVY256"/>
      <c r="UVZ256"/>
      <c r="UWA256"/>
      <c r="UWB256"/>
      <c r="UWC256"/>
      <c r="UWD256"/>
      <c r="UWE256"/>
      <c r="UWF256"/>
      <c r="UWG256"/>
      <c r="UWH256"/>
      <c r="UWI256"/>
      <c r="UWJ256"/>
      <c r="UWK256"/>
      <c r="UWL256"/>
      <c r="UWM256"/>
      <c r="UWN256"/>
      <c r="UWO256"/>
      <c r="UWP256"/>
      <c r="UWQ256"/>
      <c r="UWR256"/>
      <c r="UWS256"/>
      <c r="UWT256"/>
      <c r="UWU256"/>
      <c r="UWV256"/>
      <c r="UWW256"/>
      <c r="UWX256"/>
      <c r="UWY256"/>
      <c r="UWZ256"/>
      <c r="UXA256"/>
      <c r="UXB256"/>
      <c r="UXC256"/>
      <c r="UXD256"/>
      <c r="UXE256"/>
      <c r="UXF256"/>
      <c r="UXG256"/>
      <c r="UXH256"/>
      <c r="UXI256"/>
      <c r="UXJ256"/>
      <c r="UXK256"/>
      <c r="UXL256"/>
      <c r="UXM256"/>
      <c r="UXN256"/>
      <c r="UXO256"/>
      <c r="UXP256"/>
      <c r="UXQ256"/>
      <c r="UXR256"/>
      <c r="UXS256"/>
      <c r="UXT256"/>
      <c r="UXU256"/>
      <c r="UXV256"/>
      <c r="UXW256"/>
      <c r="UXX256"/>
      <c r="UXY256"/>
      <c r="UXZ256"/>
      <c r="UYA256"/>
      <c r="UYB256"/>
      <c r="UYC256"/>
      <c r="UYD256"/>
      <c r="UYE256"/>
      <c r="UYF256"/>
      <c r="UYG256"/>
      <c r="UYH256"/>
      <c r="UYI256"/>
      <c r="UYJ256"/>
      <c r="UYK256"/>
      <c r="UYL256"/>
      <c r="UYM256"/>
      <c r="UYN256"/>
      <c r="UYO256"/>
      <c r="UYP256"/>
      <c r="UYQ256"/>
      <c r="UYR256"/>
      <c r="UYS256"/>
      <c r="UYT256"/>
      <c r="UYU256"/>
      <c r="UYV256"/>
      <c r="UYW256"/>
      <c r="UYX256"/>
      <c r="UYY256"/>
      <c r="UYZ256"/>
      <c r="UZA256"/>
      <c r="UZB256"/>
      <c r="UZC256"/>
      <c r="UZD256"/>
      <c r="UZE256"/>
      <c r="UZF256"/>
      <c r="UZG256"/>
      <c r="UZH256"/>
      <c r="UZI256"/>
      <c r="UZJ256"/>
      <c r="UZK256"/>
      <c r="UZL256"/>
      <c r="UZM256"/>
      <c r="UZN256"/>
      <c r="UZO256"/>
      <c r="UZP256"/>
      <c r="UZQ256"/>
      <c r="UZR256"/>
      <c r="UZS256"/>
      <c r="UZT256"/>
      <c r="UZU256"/>
      <c r="UZV256"/>
      <c r="UZW256"/>
      <c r="UZX256"/>
      <c r="UZY256"/>
      <c r="UZZ256"/>
      <c r="VAA256"/>
      <c r="VAB256"/>
      <c r="VAC256"/>
      <c r="VAD256"/>
      <c r="VAE256"/>
      <c r="VAF256"/>
      <c r="VAG256"/>
      <c r="VAH256"/>
      <c r="VAI256"/>
      <c r="VAJ256"/>
      <c r="VAK256"/>
      <c r="VAL256"/>
      <c r="VAM256"/>
      <c r="VAN256"/>
      <c r="VAO256"/>
      <c r="VAP256"/>
      <c r="VAQ256"/>
      <c r="VAR256"/>
      <c r="VAS256"/>
      <c r="VAT256"/>
      <c r="VAU256"/>
      <c r="VAV256"/>
      <c r="VAW256"/>
      <c r="VAX256"/>
      <c r="VAY256"/>
      <c r="VAZ256"/>
      <c r="VBA256"/>
      <c r="VBB256"/>
      <c r="VBC256"/>
      <c r="VBD256"/>
      <c r="VBE256"/>
      <c r="VBF256"/>
      <c r="VBG256"/>
      <c r="VBH256"/>
      <c r="VBI256"/>
      <c r="VBJ256"/>
      <c r="VBK256"/>
      <c r="VBL256"/>
      <c r="VBM256"/>
      <c r="VBN256"/>
      <c r="VBO256"/>
      <c r="VBP256"/>
      <c r="VBQ256"/>
      <c r="VBR256"/>
      <c r="VBS256"/>
      <c r="VBT256"/>
      <c r="VBU256"/>
      <c r="VBV256"/>
      <c r="VBW256"/>
      <c r="VBX256"/>
      <c r="VBY256"/>
      <c r="VBZ256"/>
      <c r="VCA256"/>
      <c r="VCB256"/>
      <c r="VCC256"/>
      <c r="VCD256"/>
      <c r="VCE256"/>
      <c r="VCF256"/>
      <c r="VCG256"/>
      <c r="VCH256"/>
      <c r="VCI256"/>
      <c r="VCJ256"/>
      <c r="VCK256"/>
      <c r="VCL256"/>
      <c r="VCM256"/>
      <c r="VCN256"/>
      <c r="VCO256"/>
      <c r="VCP256"/>
      <c r="VCQ256"/>
      <c r="VCR256"/>
      <c r="VCS256"/>
      <c r="VCT256"/>
      <c r="VCU256"/>
      <c r="VCV256"/>
      <c r="VCW256"/>
      <c r="VCX256"/>
      <c r="VCY256"/>
      <c r="VCZ256"/>
      <c r="VDA256"/>
      <c r="VDB256"/>
      <c r="VDC256"/>
      <c r="VDD256"/>
      <c r="VDE256"/>
      <c r="VDF256"/>
      <c r="VDG256"/>
      <c r="VDH256"/>
      <c r="VDI256"/>
      <c r="VDJ256"/>
      <c r="VDK256"/>
      <c r="VDL256"/>
      <c r="VDM256"/>
      <c r="VDN256"/>
      <c r="VDO256"/>
      <c r="VDP256"/>
      <c r="VDQ256"/>
      <c r="VDR256"/>
      <c r="VDS256"/>
      <c r="VDT256"/>
      <c r="VDU256"/>
      <c r="VDV256"/>
      <c r="VDW256"/>
      <c r="VDX256"/>
      <c r="VDY256"/>
      <c r="VDZ256"/>
      <c r="VEA256"/>
      <c r="VEB256"/>
      <c r="VEC256"/>
      <c r="VED256"/>
      <c r="VEE256"/>
      <c r="VEF256"/>
      <c r="VEG256"/>
      <c r="VEH256"/>
      <c r="VEI256"/>
      <c r="VEJ256"/>
      <c r="VEK256"/>
      <c r="VEL256"/>
      <c r="VEM256"/>
      <c r="VEN256"/>
      <c r="VEO256"/>
      <c r="VEP256"/>
      <c r="VEQ256"/>
      <c r="VER256"/>
      <c r="VES256"/>
      <c r="VET256"/>
      <c r="VEU256"/>
      <c r="VEV256"/>
      <c r="VEW256"/>
      <c r="VEX256"/>
      <c r="VEY256"/>
      <c r="VEZ256"/>
      <c r="VFA256"/>
      <c r="VFB256"/>
      <c r="VFC256"/>
      <c r="VFD256"/>
      <c r="VFE256"/>
      <c r="VFF256"/>
      <c r="VFG256"/>
      <c r="VFH256"/>
      <c r="VFI256"/>
      <c r="VFJ256"/>
      <c r="VFK256"/>
      <c r="VFL256"/>
      <c r="VFM256"/>
      <c r="VFN256"/>
      <c r="VFO256"/>
      <c r="VFP256"/>
      <c r="VFQ256"/>
      <c r="VFR256"/>
      <c r="VFS256"/>
      <c r="VFT256"/>
      <c r="VFU256"/>
      <c r="VFV256"/>
      <c r="VFW256"/>
      <c r="VFX256"/>
      <c r="VFY256"/>
      <c r="VFZ256"/>
      <c r="VGA256"/>
      <c r="VGB256"/>
      <c r="VGC256"/>
      <c r="VGD256"/>
      <c r="VGE256"/>
      <c r="VGF256"/>
      <c r="VGG256"/>
      <c r="VGH256"/>
      <c r="VGI256"/>
      <c r="VGJ256"/>
      <c r="VGK256"/>
      <c r="VGL256"/>
      <c r="VGM256"/>
      <c r="VGN256"/>
      <c r="VGO256"/>
      <c r="VGP256"/>
      <c r="VGQ256"/>
      <c r="VGR256"/>
      <c r="VGS256"/>
      <c r="VGT256"/>
      <c r="VGU256"/>
      <c r="VGV256"/>
      <c r="VGW256"/>
      <c r="VGX256"/>
      <c r="VGY256"/>
      <c r="VGZ256"/>
      <c r="VHA256"/>
      <c r="VHB256"/>
      <c r="VHC256"/>
      <c r="VHD256"/>
      <c r="VHE256"/>
      <c r="VHF256"/>
      <c r="VHG256"/>
      <c r="VHH256"/>
      <c r="VHI256"/>
      <c r="VHJ256"/>
      <c r="VHK256"/>
      <c r="VHL256"/>
      <c r="VHM256"/>
      <c r="VHN256"/>
      <c r="VHO256"/>
      <c r="VHP256"/>
      <c r="VHQ256"/>
      <c r="VHR256"/>
      <c r="VHS256"/>
      <c r="VHT256"/>
      <c r="VHU256"/>
      <c r="VHV256"/>
      <c r="VHW256"/>
      <c r="VHX256"/>
      <c r="VHY256"/>
      <c r="VHZ256"/>
      <c r="VIA256"/>
      <c r="VIB256"/>
      <c r="VIC256"/>
      <c r="VID256"/>
      <c r="VIE256"/>
      <c r="VIF256"/>
      <c r="VIG256"/>
      <c r="VIH256"/>
      <c r="VII256"/>
      <c r="VIJ256"/>
      <c r="VIK256"/>
      <c r="VIL256"/>
      <c r="VIM256"/>
      <c r="VIN256"/>
      <c r="VIO256"/>
      <c r="VIP256"/>
      <c r="VIQ256"/>
      <c r="VIR256"/>
      <c r="VIS256"/>
      <c r="VIT256"/>
      <c r="VIU256"/>
      <c r="VIV256"/>
      <c r="VIW256"/>
      <c r="VIX256"/>
      <c r="VIY256"/>
      <c r="VIZ256"/>
      <c r="VJA256"/>
      <c r="VJB256"/>
      <c r="VJC256"/>
      <c r="VJD256"/>
      <c r="VJE256"/>
      <c r="VJF256"/>
      <c r="VJG256"/>
      <c r="VJH256"/>
      <c r="VJI256"/>
      <c r="VJJ256"/>
      <c r="VJK256"/>
      <c r="VJL256"/>
      <c r="VJM256"/>
      <c r="VJN256"/>
      <c r="VJO256"/>
      <c r="VJP256"/>
      <c r="VJQ256"/>
      <c r="VJR256"/>
      <c r="VJS256"/>
      <c r="VJT256"/>
      <c r="VJU256"/>
      <c r="VJV256"/>
      <c r="VJW256"/>
      <c r="VJX256"/>
      <c r="VJY256"/>
      <c r="VJZ256"/>
      <c r="VKA256"/>
      <c r="VKB256"/>
      <c r="VKC256"/>
      <c r="VKD256"/>
      <c r="VKE256"/>
      <c r="VKF256"/>
      <c r="VKG256"/>
      <c r="VKH256"/>
      <c r="VKI256"/>
      <c r="VKJ256"/>
      <c r="VKK256"/>
      <c r="VKL256"/>
      <c r="VKM256"/>
      <c r="VKN256"/>
      <c r="VKO256"/>
      <c r="VKP256"/>
      <c r="VKQ256"/>
      <c r="VKR256"/>
      <c r="VKS256"/>
      <c r="VKT256"/>
      <c r="VKU256"/>
      <c r="VKV256"/>
      <c r="VKW256"/>
      <c r="VKX256"/>
      <c r="VKY256"/>
      <c r="VKZ256"/>
      <c r="VLA256"/>
      <c r="VLB256"/>
      <c r="VLC256"/>
      <c r="VLD256"/>
      <c r="VLE256"/>
      <c r="VLF256"/>
      <c r="VLG256"/>
      <c r="VLH256"/>
      <c r="VLI256"/>
      <c r="VLJ256"/>
      <c r="VLK256"/>
      <c r="VLL256"/>
      <c r="VLM256"/>
      <c r="VLN256"/>
      <c r="VLO256"/>
      <c r="VLP256"/>
      <c r="VLQ256"/>
      <c r="VLR256"/>
      <c r="VLS256"/>
      <c r="VLT256"/>
      <c r="VLU256"/>
      <c r="VLV256"/>
      <c r="VLW256"/>
      <c r="VLX256"/>
      <c r="VLY256"/>
      <c r="VLZ256"/>
      <c r="VMA256"/>
      <c r="VMB256"/>
      <c r="VMC256"/>
      <c r="VMD256"/>
      <c r="VME256"/>
      <c r="VMF256"/>
      <c r="VMG256"/>
      <c r="VMH256"/>
      <c r="VMI256"/>
      <c r="VMJ256"/>
      <c r="VMK256"/>
      <c r="VML256"/>
      <c r="VMM256"/>
      <c r="VMN256"/>
      <c r="VMO256"/>
      <c r="VMP256"/>
      <c r="VMQ256"/>
      <c r="VMR256"/>
      <c r="VMS256"/>
      <c r="VMT256"/>
      <c r="VMU256"/>
      <c r="VMV256"/>
      <c r="VMW256"/>
      <c r="VMX256"/>
      <c r="VMY256"/>
      <c r="VMZ256"/>
      <c r="VNA256"/>
      <c r="VNB256"/>
      <c r="VNC256"/>
      <c r="VND256"/>
      <c r="VNE256"/>
      <c r="VNF256"/>
      <c r="VNG256"/>
      <c r="VNH256"/>
      <c r="VNI256"/>
      <c r="VNJ256"/>
      <c r="VNK256"/>
      <c r="VNL256"/>
      <c r="VNM256"/>
      <c r="VNN256"/>
      <c r="VNO256"/>
      <c r="VNP256"/>
      <c r="VNQ256"/>
      <c r="VNR256"/>
      <c r="VNS256"/>
      <c r="VNT256"/>
      <c r="VNU256"/>
      <c r="VNV256"/>
      <c r="VNW256"/>
      <c r="VNX256"/>
      <c r="VNY256"/>
      <c r="VNZ256"/>
      <c r="VOA256"/>
      <c r="VOB256"/>
      <c r="VOC256"/>
      <c r="VOD256"/>
      <c r="VOE256"/>
      <c r="VOF256"/>
      <c r="VOG256"/>
      <c r="VOH256"/>
      <c r="VOI256"/>
      <c r="VOJ256"/>
      <c r="VOK256"/>
      <c r="VOL256"/>
      <c r="VOM256"/>
      <c r="VON256"/>
      <c r="VOO256"/>
      <c r="VOP256"/>
      <c r="VOQ256"/>
      <c r="VOR256"/>
      <c r="VOS256"/>
      <c r="VOT256"/>
      <c r="VOU256"/>
      <c r="VOV256"/>
      <c r="VOW256"/>
      <c r="VOX256"/>
      <c r="VOY256"/>
      <c r="VOZ256"/>
      <c r="VPA256"/>
      <c r="VPB256"/>
      <c r="VPC256"/>
      <c r="VPD256"/>
      <c r="VPE256"/>
      <c r="VPF256"/>
      <c r="VPG256"/>
      <c r="VPH256"/>
      <c r="VPI256"/>
      <c r="VPJ256"/>
      <c r="VPK256"/>
      <c r="VPL256"/>
      <c r="VPM256"/>
      <c r="VPN256"/>
      <c r="VPO256"/>
      <c r="VPP256"/>
      <c r="VPQ256"/>
      <c r="VPR256"/>
      <c r="VPS256"/>
      <c r="VPT256"/>
      <c r="VPU256"/>
      <c r="VPV256"/>
      <c r="VPW256"/>
      <c r="VPX256"/>
      <c r="VPY256"/>
      <c r="VPZ256"/>
      <c r="VQA256"/>
      <c r="VQB256"/>
      <c r="VQC256"/>
      <c r="VQD256"/>
      <c r="VQE256"/>
      <c r="VQF256"/>
      <c r="VQG256"/>
      <c r="VQH256"/>
      <c r="VQI256"/>
      <c r="VQJ256"/>
      <c r="VQK256"/>
      <c r="VQL256"/>
      <c r="VQM256"/>
      <c r="VQN256"/>
      <c r="VQO256"/>
      <c r="VQP256"/>
      <c r="VQQ256"/>
      <c r="VQR256"/>
      <c r="VQS256"/>
      <c r="VQT256"/>
      <c r="VQU256"/>
      <c r="VQV256"/>
      <c r="VQW256"/>
      <c r="VQX256"/>
      <c r="VQY256"/>
      <c r="VQZ256"/>
      <c r="VRA256"/>
      <c r="VRB256"/>
      <c r="VRC256"/>
      <c r="VRD256"/>
      <c r="VRE256"/>
      <c r="VRF256"/>
      <c r="VRG256"/>
      <c r="VRH256"/>
      <c r="VRI256"/>
      <c r="VRJ256"/>
      <c r="VRK256"/>
      <c r="VRL256"/>
      <c r="VRM256"/>
      <c r="VRN256"/>
      <c r="VRO256"/>
      <c r="VRP256"/>
      <c r="VRQ256"/>
      <c r="VRR256"/>
      <c r="VRS256"/>
      <c r="VRT256"/>
      <c r="VRU256"/>
      <c r="VRV256"/>
      <c r="VRW256"/>
      <c r="VRX256"/>
      <c r="VRY256"/>
      <c r="VRZ256"/>
      <c r="VSA256"/>
      <c r="VSB256"/>
      <c r="VSC256"/>
      <c r="VSD256"/>
      <c r="VSE256"/>
      <c r="VSF256"/>
      <c r="VSG256"/>
      <c r="VSH256"/>
      <c r="VSI256"/>
      <c r="VSJ256"/>
      <c r="VSK256"/>
      <c r="VSL256"/>
      <c r="VSM256"/>
      <c r="VSN256"/>
      <c r="VSO256"/>
      <c r="VSP256"/>
      <c r="VSQ256"/>
      <c r="VSR256"/>
      <c r="VSS256"/>
      <c r="VST256"/>
      <c r="VSU256"/>
      <c r="VSV256"/>
      <c r="VSW256"/>
      <c r="VSX256"/>
      <c r="VSY256"/>
      <c r="VSZ256"/>
      <c r="VTA256"/>
      <c r="VTB256"/>
      <c r="VTC256"/>
      <c r="VTD256"/>
      <c r="VTE256"/>
      <c r="VTF256"/>
      <c r="VTG256"/>
      <c r="VTH256"/>
      <c r="VTI256"/>
      <c r="VTJ256"/>
      <c r="VTK256"/>
      <c r="VTL256"/>
      <c r="VTM256"/>
      <c r="VTN256"/>
      <c r="VTO256"/>
      <c r="VTP256"/>
      <c r="VTQ256"/>
      <c r="VTR256"/>
      <c r="VTS256"/>
      <c r="VTT256"/>
      <c r="VTU256"/>
      <c r="VTV256"/>
      <c r="VTW256"/>
      <c r="VTX256"/>
      <c r="VTY256"/>
      <c r="VTZ256"/>
      <c r="VUA256"/>
      <c r="VUB256"/>
      <c r="VUC256"/>
      <c r="VUD256"/>
      <c r="VUE256"/>
      <c r="VUF256"/>
      <c r="VUG256"/>
      <c r="VUH256"/>
      <c r="VUI256"/>
      <c r="VUJ256"/>
      <c r="VUK256"/>
      <c r="VUL256"/>
      <c r="VUM256"/>
      <c r="VUN256"/>
      <c r="VUO256"/>
      <c r="VUP256"/>
      <c r="VUQ256"/>
      <c r="VUR256"/>
      <c r="VUS256"/>
      <c r="VUT256"/>
      <c r="VUU256"/>
      <c r="VUV256"/>
      <c r="VUW256"/>
      <c r="VUX256"/>
      <c r="VUY256"/>
      <c r="VUZ256"/>
      <c r="VVA256"/>
      <c r="VVB256"/>
      <c r="VVC256"/>
      <c r="VVD256"/>
      <c r="VVE256"/>
      <c r="VVF256"/>
      <c r="VVG256"/>
      <c r="VVH256"/>
      <c r="VVI256"/>
      <c r="VVJ256"/>
      <c r="VVK256"/>
      <c r="VVL256"/>
      <c r="VVM256"/>
      <c r="VVN256"/>
      <c r="VVO256"/>
      <c r="VVP256"/>
      <c r="VVQ256"/>
      <c r="VVR256"/>
      <c r="VVS256"/>
      <c r="VVT256"/>
      <c r="VVU256"/>
      <c r="VVV256"/>
      <c r="VVW256"/>
      <c r="VVX256"/>
      <c r="VVY256"/>
      <c r="VVZ256"/>
      <c r="VWA256"/>
      <c r="VWB256"/>
      <c r="VWC256"/>
      <c r="VWD256"/>
      <c r="VWE256"/>
      <c r="VWF256"/>
      <c r="VWG256"/>
      <c r="VWH256"/>
      <c r="VWI256"/>
      <c r="VWJ256"/>
      <c r="VWK256"/>
      <c r="VWL256"/>
      <c r="VWM256"/>
      <c r="VWN256"/>
      <c r="VWO256"/>
      <c r="VWP256"/>
      <c r="VWQ256"/>
      <c r="VWR256"/>
      <c r="VWS256"/>
      <c r="VWT256"/>
      <c r="VWU256"/>
      <c r="VWV256"/>
      <c r="VWW256"/>
      <c r="VWX256"/>
      <c r="VWY256"/>
      <c r="VWZ256"/>
      <c r="VXA256"/>
      <c r="VXB256"/>
      <c r="VXC256"/>
      <c r="VXD256"/>
      <c r="VXE256"/>
      <c r="VXF256"/>
      <c r="VXG256"/>
      <c r="VXH256"/>
      <c r="VXI256"/>
      <c r="VXJ256"/>
      <c r="VXK256"/>
      <c r="VXL256"/>
      <c r="VXM256"/>
      <c r="VXN256"/>
      <c r="VXO256"/>
      <c r="VXP256"/>
      <c r="VXQ256"/>
      <c r="VXR256"/>
      <c r="VXS256"/>
      <c r="VXT256"/>
      <c r="VXU256"/>
      <c r="VXV256"/>
      <c r="VXW256"/>
      <c r="VXX256"/>
      <c r="VXY256"/>
      <c r="VXZ256"/>
      <c r="VYA256"/>
      <c r="VYB256"/>
      <c r="VYC256"/>
      <c r="VYD256"/>
      <c r="VYE256"/>
      <c r="VYF256"/>
      <c r="VYG256"/>
      <c r="VYH256"/>
      <c r="VYI256"/>
      <c r="VYJ256"/>
      <c r="VYK256"/>
      <c r="VYL256"/>
      <c r="VYM256"/>
      <c r="VYN256"/>
      <c r="VYO256"/>
      <c r="VYP256"/>
      <c r="VYQ256"/>
      <c r="VYR256"/>
      <c r="VYS256"/>
      <c r="VYT256"/>
      <c r="VYU256"/>
      <c r="VYV256"/>
      <c r="VYW256"/>
      <c r="VYX256"/>
      <c r="VYY256"/>
      <c r="VYZ256"/>
      <c r="VZA256"/>
      <c r="VZB256"/>
      <c r="VZC256"/>
      <c r="VZD256"/>
      <c r="VZE256"/>
      <c r="VZF256"/>
      <c r="VZG256"/>
      <c r="VZH256"/>
      <c r="VZI256"/>
      <c r="VZJ256"/>
      <c r="VZK256"/>
      <c r="VZL256"/>
      <c r="VZM256"/>
      <c r="VZN256"/>
      <c r="VZO256"/>
      <c r="VZP256"/>
      <c r="VZQ256"/>
      <c r="VZR256"/>
      <c r="VZS256"/>
      <c r="VZT256"/>
      <c r="VZU256"/>
      <c r="VZV256"/>
      <c r="VZW256"/>
      <c r="VZX256"/>
      <c r="VZY256"/>
      <c r="VZZ256"/>
      <c r="WAA256"/>
      <c r="WAB256"/>
      <c r="WAC256"/>
      <c r="WAD256"/>
      <c r="WAE256"/>
      <c r="WAF256"/>
      <c r="WAG256"/>
      <c r="WAH256"/>
      <c r="WAI256"/>
      <c r="WAJ256"/>
      <c r="WAK256"/>
      <c r="WAL256"/>
      <c r="WAM256"/>
      <c r="WAN256"/>
      <c r="WAO256"/>
      <c r="WAP256"/>
      <c r="WAQ256"/>
      <c r="WAR256"/>
      <c r="WAS256"/>
      <c r="WAT256"/>
      <c r="WAU256"/>
      <c r="WAV256"/>
      <c r="WAW256"/>
      <c r="WAX256"/>
      <c r="WAY256"/>
      <c r="WAZ256"/>
      <c r="WBA256"/>
      <c r="WBB256"/>
      <c r="WBC256"/>
      <c r="WBD256"/>
      <c r="WBE256"/>
      <c r="WBF256"/>
      <c r="WBG256"/>
      <c r="WBH256"/>
      <c r="WBI256"/>
      <c r="WBJ256"/>
      <c r="WBK256"/>
      <c r="WBL256"/>
      <c r="WBM256"/>
      <c r="WBN256"/>
      <c r="WBO256"/>
      <c r="WBP256"/>
      <c r="WBQ256"/>
      <c r="WBR256"/>
      <c r="WBS256"/>
      <c r="WBT256"/>
      <c r="WBU256"/>
      <c r="WBV256"/>
      <c r="WBW256"/>
      <c r="WBX256"/>
      <c r="WBY256"/>
      <c r="WBZ256"/>
      <c r="WCA256"/>
      <c r="WCB256"/>
      <c r="WCC256"/>
      <c r="WCD256"/>
      <c r="WCE256"/>
      <c r="WCF256"/>
      <c r="WCG256"/>
      <c r="WCH256"/>
      <c r="WCI256"/>
      <c r="WCJ256"/>
      <c r="WCK256"/>
      <c r="WCL256"/>
      <c r="WCM256"/>
      <c r="WCN256"/>
      <c r="WCO256"/>
      <c r="WCP256"/>
      <c r="WCQ256"/>
      <c r="WCR256"/>
      <c r="WCS256"/>
      <c r="WCT256"/>
      <c r="WCU256"/>
      <c r="WCV256"/>
      <c r="WCW256"/>
      <c r="WCX256"/>
      <c r="WCY256"/>
      <c r="WCZ256"/>
      <c r="WDA256"/>
      <c r="WDB256"/>
      <c r="WDC256"/>
      <c r="WDD256"/>
      <c r="WDE256"/>
      <c r="WDF256"/>
      <c r="WDG256"/>
      <c r="WDH256"/>
      <c r="WDI256"/>
      <c r="WDJ256"/>
      <c r="WDK256"/>
      <c r="WDL256"/>
      <c r="WDM256"/>
      <c r="WDN256"/>
      <c r="WDO256"/>
      <c r="WDP256"/>
      <c r="WDQ256"/>
      <c r="WDR256"/>
      <c r="WDS256"/>
      <c r="WDT256"/>
      <c r="WDU256"/>
      <c r="WDV256"/>
      <c r="WDW256"/>
      <c r="WDX256"/>
      <c r="WDY256"/>
      <c r="WDZ256"/>
      <c r="WEA256"/>
      <c r="WEB256"/>
      <c r="WEC256"/>
      <c r="WED256"/>
      <c r="WEE256"/>
      <c r="WEF256"/>
      <c r="WEG256"/>
      <c r="WEH256"/>
      <c r="WEI256"/>
      <c r="WEJ256"/>
      <c r="WEK256"/>
      <c r="WEL256"/>
      <c r="WEM256"/>
      <c r="WEN256"/>
      <c r="WEO256"/>
      <c r="WEP256"/>
      <c r="WEQ256"/>
      <c r="WER256"/>
      <c r="WES256"/>
      <c r="WET256"/>
      <c r="WEU256"/>
      <c r="WEV256"/>
      <c r="WEW256"/>
      <c r="WEX256"/>
      <c r="WEY256"/>
      <c r="WEZ256"/>
      <c r="WFA256"/>
      <c r="WFB256"/>
      <c r="WFC256"/>
      <c r="WFD256"/>
      <c r="WFE256"/>
      <c r="WFF256"/>
      <c r="WFG256"/>
      <c r="WFH256"/>
      <c r="WFI256"/>
      <c r="WFJ256"/>
      <c r="WFK256"/>
      <c r="WFL256"/>
      <c r="WFM256"/>
      <c r="WFN256"/>
      <c r="WFO256"/>
      <c r="WFP256"/>
      <c r="WFQ256"/>
      <c r="WFR256"/>
      <c r="WFS256"/>
      <c r="WFT256"/>
      <c r="WFU256"/>
      <c r="WFV256"/>
      <c r="WFW256"/>
      <c r="WFX256"/>
      <c r="WFY256"/>
      <c r="WFZ256"/>
      <c r="WGA256"/>
      <c r="WGB256"/>
      <c r="WGC256"/>
      <c r="WGD256"/>
      <c r="WGE256"/>
      <c r="WGF256"/>
      <c r="WGG256"/>
      <c r="WGH256"/>
      <c r="WGI256"/>
      <c r="WGJ256"/>
      <c r="WGK256"/>
      <c r="WGL256"/>
      <c r="WGM256"/>
      <c r="WGN256"/>
      <c r="WGO256"/>
      <c r="WGP256"/>
      <c r="WGQ256"/>
      <c r="WGR256"/>
      <c r="WGS256"/>
      <c r="WGT256"/>
      <c r="WGU256"/>
      <c r="WGV256"/>
      <c r="WGW256"/>
      <c r="WGX256"/>
      <c r="WGY256"/>
      <c r="WGZ256"/>
      <c r="WHA256"/>
      <c r="WHB256"/>
      <c r="WHC256"/>
      <c r="WHD256"/>
      <c r="WHE256"/>
      <c r="WHF256"/>
      <c r="WHG256"/>
      <c r="WHH256"/>
      <c r="WHI256"/>
      <c r="WHJ256"/>
      <c r="WHK256"/>
      <c r="WHL256"/>
      <c r="WHM256"/>
      <c r="WHN256"/>
      <c r="WHO256"/>
      <c r="WHP256"/>
      <c r="WHQ256"/>
      <c r="WHR256"/>
      <c r="WHS256"/>
      <c r="WHT256"/>
      <c r="WHU256"/>
      <c r="WHV256"/>
      <c r="WHW256"/>
      <c r="WHX256"/>
      <c r="WHY256"/>
      <c r="WHZ256"/>
      <c r="WIA256"/>
      <c r="WIB256"/>
      <c r="WIC256"/>
      <c r="WID256"/>
      <c r="WIE256"/>
      <c r="WIF256"/>
      <c r="WIG256"/>
      <c r="WIH256"/>
      <c r="WII256"/>
      <c r="WIJ256"/>
      <c r="WIK256"/>
      <c r="WIL256"/>
      <c r="WIM256"/>
      <c r="WIN256"/>
      <c r="WIO256"/>
      <c r="WIP256"/>
      <c r="WIQ256"/>
      <c r="WIR256"/>
      <c r="WIS256"/>
      <c r="WIT256"/>
      <c r="WIU256"/>
      <c r="WIV256"/>
      <c r="WIW256"/>
      <c r="WIX256"/>
      <c r="WIY256"/>
      <c r="WIZ256"/>
      <c r="WJA256"/>
      <c r="WJB256"/>
      <c r="WJC256"/>
      <c r="WJD256"/>
      <c r="WJE256"/>
      <c r="WJF256"/>
      <c r="WJG256"/>
      <c r="WJH256"/>
      <c r="WJI256"/>
      <c r="WJJ256"/>
      <c r="WJK256"/>
      <c r="WJL256"/>
      <c r="WJM256"/>
      <c r="WJN256"/>
      <c r="WJO256"/>
      <c r="WJP256"/>
      <c r="WJQ256"/>
      <c r="WJR256"/>
      <c r="WJS256"/>
      <c r="WJT256"/>
      <c r="WJU256"/>
      <c r="WJV256"/>
      <c r="WJW256"/>
      <c r="WJX256"/>
      <c r="WJY256"/>
      <c r="WJZ256"/>
      <c r="WKA256"/>
      <c r="WKB256"/>
      <c r="WKC256"/>
      <c r="WKD256"/>
      <c r="WKE256"/>
      <c r="WKF256"/>
      <c r="WKG256"/>
      <c r="WKH256"/>
      <c r="WKI256"/>
      <c r="WKJ256"/>
      <c r="WKK256"/>
      <c r="WKL256"/>
      <c r="WKM256"/>
      <c r="WKN256"/>
      <c r="WKO256"/>
      <c r="WKP256"/>
      <c r="WKQ256"/>
      <c r="WKR256"/>
      <c r="WKS256"/>
      <c r="WKT256"/>
      <c r="WKU256"/>
      <c r="WKV256"/>
      <c r="WKW256"/>
      <c r="WKX256"/>
      <c r="WKY256"/>
      <c r="WKZ256"/>
      <c r="WLA256"/>
      <c r="WLB256"/>
      <c r="WLC256"/>
      <c r="WLD256"/>
      <c r="WLE256"/>
      <c r="WLF256"/>
      <c r="WLG256"/>
      <c r="WLH256"/>
      <c r="WLI256"/>
      <c r="WLJ256"/>
      <c r="WLK256"/>
      <c r="WLL256"/>
      <c r="WLM256"/>
      <c r="WLN256"/>
      <c r="WLO256"/>
      <c r="WLP256"/>
      <c r="WLQ256"/>
      <c r="WLR256"/>
      <c r="WLS256"/>
      <c r="WLT256"/>
      <c r="WLU256"/>
      <c r="WLV256"/>
      <c r="WLW256"/>
      <c r="WLX256"/>
      <c r="WLY256"/>
      <c r="WLZ256"/>
      <c r="WMA256"/>
      <c r="WMB256"/>
      <c r="WMC256"/>
      <c r="WMD256"/>
      <c r="WME256"/>
      <c r="WMF256"/>
      <c r="WMG256"/>
      <c r="WMH256"/>
      <c r="WMI256"/>
      <c r="WMJ256"/>
      <c r="WMK256"/>
      <c r="WML256"/>
      <c r="WMM256"/>
      <c r="WMN256"/>
      <c r="WMO256"/>
      <c r="WMP256"/>
      <c r="WMQ256"/>
      <c r="WMR256"/>
      <c r="WMS256"/>
      <c r="WMT256"/>
      <c r="WMU256"/>
      <c r="WMV256"/>
      <c r="WMW256"/>
      <c r="WMX256"/>
      <c r="WMY256"/>
      <c r="WMZ256"/>
      <c r="WNA256"/>
      <c r="WNB256"/>
      <c r="WNC256"/>
      <c r="WND256"/>
      <c r="WNE256"/>
      <c r="WNF256"/>
      <c r="WNG256"/>
      <c r="WNH256"/>
      <c r="WNI256"/>
      <c r="WNJ256"/>
      <c r="WNK256"/>
      <c r="WNL256"/>
      <c r="WNM256"/>
      <c r="WNN256"/>
      <c r="WNO256"/>
      <c r="WNP256"/>
      <c r="WNQ256"/>
      <c r="WNR256"/>
      <c r="WNS256"/>
      <c r="WNT256"/>
      <c r="WNU256"/>
      <c r="WNV256"/>
      <c r="WNW256"/>
      <c r="WNX256"/>
      <c r="WNY256"/>
      <c r="WNZ256"/>
      <c r="WOA256"/>
      <c r="WOB256"/>
      <c r="WOC256"/>
      <c r="WOD256"/>
      <c r="WOE256"/>
      <c r="WOF256"/>
      <c r="WOG256"/>
      <c r="WOH256"/>
      <c r="WOI256"/>
      <c r="WOJ256"/>
      <c r="WOK256"/>
      <c r="WOL256"/>
      <c r="WOM256"/>
      <c r="WON256"/>
      <c r="WOO256"/>
      <c r="WOP256"/>
      <c r="WOQ256"/>
      <c r="WOR256"/>
      <c r="WOS256"/>
      <c r="WOT256"/>
      <c r="WOU256"/>
      <c r="WOV256"/>
      <c r="WOW256"/>
      <c r="WOX256"/>
      <c r="WOY256"/>
      <c r="WOZ256"/>
      <c r="WPA256"/>
      <c r="WPB256"/>
      <c r="WPC256"/>
      <c r="WPD256"/>
      <c r="WPE256"/>
      <c r="WPF256"/>
      <c r="WPG256"/>
      <c r="WPH256"/>
      <c r="WPI256"/>
      <c r="WPJ256"/>
      <c r="WPK256"/>
      <c r="WPL256"/>
      <c r="WPM256"/>
      <c r="WPN256"/>
      <c r="WPO256"/>
      <c r="WPP256"/>
      <c r="WPQ256"/>
      <c r="WPR256"/>
      <c r="WPS256"/>
      <c r="WPT256"/>
      <c r="WPU256"/>
      <c r="WPV256"/>
      <c r="WPW256"/>
      <c r="WPX256"/>
      <c r="WPY256"/>
      <c r="WPZ256"/>
      <c r="WQA256"/>
      <c r="WQB256"/>
      <c r="WQC256"/>
      <c r="WQD256"/>
      <c r="WQE256"/>
      <c r="WQF256"/>
      <c r="WQG256"/>
      <c r="WQH256"/>
      <c r="WQI256"/>
      <c r="WQJ256"/>
      <c r="WQK256"/>
      <c r="WQL256"/>
      <c r="WQM256"/>
      <c r="WQN256"/>
      <c r="WQO256"/>
      <c r="WQP256"/>
      <c r="WQQ256"/>
      <c r="WQR256"/>
      <c r="WQS256"/>
      <c r="WQT256"/>
      <c r="WQU256"/>
      <c r="WQV256"/>
      <c r="WQW256"/>
      <c r="WQX256"/>
      <c r="WQY256"/>
      <c r="WQZ256"/>
      <c r="WRA256"/>
      <c r="WRB256"/>
      <c r="WRC256"/>
      <c r="WRD256"/>
      <c r="WRE256"/>
      <c r="WRF256"/>
      <c r="WRG256"/>
      <c r="WRH256"/>
      <c r="WRI256"/>
      <c r="WRJ256"/>
      <c r="WRK256"/>
      <c r="WRL256"/>
      <c r="WRM256"/>
      <c r="WRN256"/>
      <c r="WRO256"/>
      <c r="WRP256"/>
      <c r="WRQ256"/>
      <c r="WRR256"/>
      <c r="WRS256"/>
      <c r="WRT256"/>
      <c r="WRU256"/>
      <c r="WRV256"/>
      <c r="WRW256"/>
      <c r="WRX256"/>
      <c r="WRY256"/>
      <c r="WRZ256"/>
      <c r="WSA256"/>
      <c r="WSB256"/>
      <c r="WSC256"/>
      <c r="WSD256"/>
      <c r="WSE256"/>
      <c r="WSF256"/>
      <c r="WSG256"/>
      <c r="WSH256"/>
      <c r="WSI256"/>
      <c r="WSJ256"/>
      <c r="WSK256"/>
      <c r="WSL256"/>
      <c r="WSM256"/>
      <c r="WSN256"/>
      <c r="WSO256"/>
      <c r="WSP256"/>
      <c r="WSQ256"/>
      <c r="WSR256"/>
      <c r="WSS256"/>
      <c r="WST256"/>
      <c r="WSU256"/>
      <c r="WSV256"/>
      <c r="WSW256"/>
      <c r="WSX256"/>
      <c r="WSY256"/>
      <c r="WSZ256"/>
      <c r="WTA256"/>
      <c r="WTB256"/>
      <c r="WTC256"/>
      <c r="WTD256"/>
      <c r="WTE256"/>
      <c r="WTF256"/>
      <c r="WTG256"/>
      <c r="WTH256"/>
      <c r="WTI256"/>
      <c r="WTJ256"/>
      <c r="WTK256"/>
      <c r="WTL256"/>
      <c r="WTM256"/>
      <c r="WTN256"/>
      <c r="WTO256"/>
      <c r="WTP256"/>
      <c r="WTQ256"/>
      <c r="WTR256"/>
      <c r="WTS256"/>
      <c r="WTT256"/>
      <c r="WTU256"/>
      <c r="WTV256"/>
      <c r="WTW256"/>
      <c r="WTX256"/>
      <c r="WTY256"/>
      <c r="WTZ256"/>
      <c r="WUA256"/>
      <c r="WUB256"/>
      <c r="WUC256"/>
      <c r="WUD256"/>
      <c r="WUE256"/>
      <c r="WUF256"/>
      <c r="WUG256"/>
      <c r="WUH256"/>
      <c r="WUI256"/>
      <c r="WUJ256"/>
      <c r="WUK256"/>
      <c r="WUL256"/>
      <c r="WUM256"/>
      <c r="WUN256"/>
      <c r="WUO256"/>
      <c r="WUP256"/>
      <c r="WUQ256"/>
      <c r="WUR256"/>
      <c r="WUS256"/>
      <c r="WUT256"/>
      <c r="WUU256"/>
      <c r="WUV256"/>
      <c r="WUW256"/>
      <c r="WUX256"/>
      <c r="WUY256"/>
      <c r="WUZ256"/>
      <c r="WVA256"/>
      <c r="WVB256"/>
      <c r="WVC256"/>
      <c r="WVD256"/>
      <c r="WVE256"/>
      <c r="WVF256"/>
      <c r="WVG256"/>
      <c r="WVH256"/>
      <c r="WVI256"/>
      <c r="WVJ256"/>
      <c r="WVK256"/>
      <c r="WVL256"/>
      <c r="WVM256"/>
      <c r="WVN256"/>
      <c r="WVO256"/>
      <c r="WVP256"/>
      <c r="WVQ256"/>
      <c r="WVR256"/>
      <c r="WVS256"/>
      <c r="WVT256"/>
      <c r="WVU256"/>
      <c r="WVV256"/>
      <c r="WVW256"/>
      <c r="WVX256"/>
      <c r="WVY256"/>
      <c r="WVZ256"/>
      <c r="WWA256"/>
      <c r="WWB256"/>
      <c r="WWC256"/>
      <c r="WWD256"/>
      <c r="WWE256"/>
      <c r="WWF256"/>
      <c r="WWG256"/>
      <c r="WWH256"/>
      <c r="WWI256"/>
      <c r="WWJ256"/>
      <c r="WWK256"/>
      <c r="WWL256"/>
      <c r="WWM256"/>
      <c r="WWN256"/>
      <c r="WWO256"/>
      <c r="WWP256"/>
      <c r="WWQ256"/>
      <c r="WWR256"/>
      <c r="WWS256"/>
      <c r="WWT256"/>
      <c r="WWU256"/>
      <c r="WWV256"/>
      <c r="WWW256"/>
      <c r="WWX256"/>
      <c r="WWY256"/>
      <c r="WWZ256"/>
      <c r="WXA256"/>
      <c r="WXB256"/>
      <c r="WXC256"/>
      <c r="WXD256"/>
      <c r="WXE256"/>
      <c r="WXF256"/>
      <c r="WXG256"/>
      <c r="WXH256"/>
      <c r="WXI256"/>
      <c r="WXJ256"/>
      <c r="WXK256"/>
      <c r="WXL256"/>
      <c r="WXM256"/>
      <c r="WXN256"/>
      <c r="WXO256"/>
      <c r="WXP256"/>
      <c r="WXQ256"/>
      <c r="WXR256"/>
      <c r="WXS256"/>
      <c r="WXT256"/>
      <c r="WXU256"/>
      <c r="WXV256"/>
      <c r="WXW256"/>
      <c r="WXX256"/>
      <c r="WXY256"/>
      <c r="WXZ256"/>
      <c r="WYA256"/>
      <c r="WYB256"/>
      <c r="WYC256"/>
      <c r="WYD256"/>
      <c r="WYE256"/>
      <c r="WYF256"/>
      <c r="WYG256"/>
      <c r="WYH256"/>
      <c r="WYI256"/>
      <c r="WYJ256"/>
      <c r="WYK256"/>
      <c r="WYL256"/>
      <c r="WYM256"/>
      <c r="WYN256"/>
      <c r="WYO256"/>
      <c r="WYP256"/>
      <c r="WYQ256"/>
      <c r="WYR256"/>
      <c r="WYS256"/>
      <c r="WYT256"/>
      <c r="WYU256"/>
      <c r="WYV256"/>
      <c r="WYW256"/>
      <c r="WYX256"/>
      <c r="WYY256"/>
      <c r="WYZ256"/>
      <c r="WZA256"/>
      <c r="WZB256"/>
      <c r="WZC256"/>
      <c r="WZD256"/>
      <c r="WZE256"/>
      <c r="WZF256"/>
      <c r="WZG256"/>
      <c r="WZH256"/>
      <c r="WZI256"/>
      <c r="WZJ256"/>
      <c r="WZK256"/>
      <c r="WZL256"/>
      <c r="WZM256"/>
      <c r="WZN256"/>
      <c r="WZO256"/>
      <c r="WZP256"/>
      <c r="WZQ256"/>
      <c r="WZR256"/>
      <c r="WZS256"/>
      <c r="WZT256"/>
      <c r="WZU256"/>
      <c r="WZV256"/>
      <c r="WZW256"/>
      <c r="WZX256"/>
      <c r="WZY256"/>
      <c r="WZZ256"/>
      <c r="XAA256"/>
      <c r="XAB256"/>
      <c r="XAC256"/>
      <c r="XAD256"/>
      <c r="XAE256"/>
      <c r="XAF256"/>
      <c r="XAG256"/>
      <c r="XAH256"/>
      <c r="XAI256"/>
      <c r="XAJ256"/>
      <c r="XAK256"/>
      <c r="XAL256"/>
      <c r="XAM256"/>
      <c r="XAN256"/>
      <c r="XAO256"/>
      <c r="XAP256"/>
      <c r="XAQ256"/>
      <c r="XAR256"/>
      <c r="XAS256"/>
      <c r="XAT256"/>
      <c r="XAU256"/>
      <c r="XAV256"/>
      <c r="XAW256"/>
      <c r="XAX256"/>
      <c r="XAY256"/>
      <c r="XAZ256"/>
      <c r="XBA256"/>
      <c r="XBB256"/>
      <c r="XBC256"/>
      <c r="XBD256"/>
      <c r="XBE256"/>
      <c r="XBF256"/>
      <c r="XBG256"/>
      <c r="XBH256"/>
      <c r="XBI256"/>
      <c r="XBJ256"/>
      <c r="XBK256"/>
      <c r="XBL256"/>
      <c r="XBM256"/>
      <c r="XBN256"/>
      <c r="XBO256"/>
      <c r="XBP256"/>
      <c r="XBQ256"/>
      <c r="XBR256"/>
      <c r="XBS256"/>
      <c r="XBT256"/>
      <c r="XBU256"/>
      <c r="XBV256"/>
      <c r="XBW256"/>
      <c r="XBX256"/>
      <c r="XBY256"/>
      <c r="XBZ256"/>
      <c r="XCA256"/>
      <c r="XCB256"/>
      <c r="XCC256"/>
      <c r="XCD256"/>
      <c r="XCE256"/>
      <c r="XCF256"/>
      <c r="XCG256"/>
      <c r="XCH256"/>
      <c r="XCI256"/>
      <c r="XCJ256"/>
      <c r="XCK256"/>
      <c r="XCL256"/>
      <c r="XCM256"/>
      <c r="XCN256"/>
      <c r="XCO256"/>
      <c r="XCP256"/>
      <c r="XCQ256"/>
      <c r="XCR256"/>
      <c r="XCS256"/>
      <c r="XCT256"/>
      <c r="XCU256"/>
      <c r="XCV256"/>
      <c r="XCW256"/>
      <c r="XCX256"/>
      <c r="XCY256"/>
      <c r="XCZ256"/>
      <c r="XDA256"/>
      <c r="XDB256"/>
      <c r="XDC256"/>
      <c r="XDD256"/>
      <c r="XDE256"/>
      <c r="XDF256"/>
      <c r="XDG256"/>
      <c r="XDH256"/>
      <c r="XDI256"/>
      <c r="XDJ256"/>
      <c r="XDK256"/>
      <c r="XDL256"/>
      <c r="XDM256"/>
      <c r="XDN256"/>
      <c r="XDO256"/>
      <c r="XDP256"/>
      <c r="XDQ256"/>
      <c r="XDR256"/>
      <c r="XDS256"/>
      <c r="XDT256"/>
      <c r="XDU256"/>
      <c r="XDV256"/>
      <c r="XDW256"/>
      <c r="XDX256"/>
      <c r="XDY256"/>
      <c r="XDZ256"/>
      <c r="XEA256"/>
      <c r="XEB256"/>
      <c r="XEC256"/>
      <c r="XED256"/>
      <c r="XEE256"/>
      <c r="XEF256"/>
      <c r="XEG256"/>
      <c r="XEH256"/>
      <c r="XEI256"/>
      <c r="XEJ256"/>
      <c r="XEK256"/>
      <c r="XEL256"/>
      <c r="XEM256"/>
      <c r="XEN256"/>
      <c r="XEO256"/>
      <c r="XEP256"/>
      <c r="XEQ256"/>
      <c r="XER256"/>
      <c r="XES256"/>
      <c r="XET256"/>
      <c r="XEU256"/>
      <c r="XEV256"/>
      <c r="XEW256"/>
      <c r="XEX256"/>
      <c r="XEY256"/>
      <c r="XEZ256"/>
      <c r="XFA256"/>
      <c r="XFB256"/>
      <c r="XFC256"/>
      <c r="XFD256"/>
    </row>
    <row r="257" s="30" customFormat="1" spans="1:16384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 s="28"/>
      <c r="AN257" s="70"/>
      <c r="AO257" s="29"/>
      <c r="AP257"/>
      <c r="AQ257"/>
      <c r="AR257" s="32"/>
      <c r="AS257" s="28"/>
      <c r="AT257" s="28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  <c r="RA257"/>
      <c r="RB257"/>
      <c r="RC257"/>
      <c r="RD257"/>
      <c r="RE257"/>
      <c r="RF257"/>
      <c r="RG257"/>
      <c r="RH257"/>
      <c r="RI257"/>
      <c r="RJ257"/>
      <c r="RK257"/>
      <c r="RL257"/>
      <c r="RM257"/>
      <c r="RN257"/>
      <c r="RO257"/>
      <c r="RP257"/>
      <c r="RQ257"/>
      <c r="RR257"/>
      <c r="RS257"/>
      <c r="RT257"/>
      <c r="RU257"/>
      <c r="RV257"/>
      <c r="RW257"/>
      <c r="RX257"/>
      <c r="RY257"/>
      <c r="RZ257"/>
      <c r="SA257"/>
      <c r="SB257"/>
      <c r="SC257"/>
      <c r="SD257"/>
      <c r="SE257"/>
      <c r="SF257"/>
      <c r="SG257"/>
      <c r="SH257"/>
      <c r="SI257"/>
      <c r="SJ257"/>
      <c r="SK257"/>
      <c r="SL257"/>
      <c r="SM257"/>
      <c r="SN257"/>
      <c r="SO257"/>
      <c r="SP257"/>
      <c r="SQ257"/>
      <c r="SR257"/>
      <c r="SS257"/>
      <c r="ST257"/>
      <c r="SU257"/>
      <c r="SV257"/>
      <c r="SW257"/>
      <c r="SX257"/>
      <c r="SY257"/>
      <c r="SZ257"/>
      <c r="TA257"/>
      <c r="TB257"/>
      <c r="TC257"/>
      <c r="TD257"/>
      <c r="TE257"/>
      <c r="TF257"/>
      <c r="TG257"/>
      <c r="TH257"/>
      <c r="TI257"/>
      <c r="TJ257"/>
      <c r="TK257"/>
      <c r="TL257"/>
      <c r="TM257"/>
      <c r="TN257"/>
      <c r="TO257"/>
      <c r="TP257"/>
      <c r="TQ257"/>
      <c r="TR257"/>
      <c r="TS257"/>
      <c r="TT257"/>
      <c r="TU257"/>
      <c r="TV257"/>
      <c r="TW257"/>
      <c r="TX257"/>
      <c r="TY257"/>
      <c r="TZ257"/>
      <c r="UA257"/>
      <c r="UB257"/>
      <c r="UC257"/>
      <c r="UD257"/>
      <c r="UE257"/>
      <c r="UF257"/>
      <c r="UG257"/>
      <c r="UH257"/>
      <c r="UI257"/>
      <c r="UJ257"/>
      <c r="UK257"/>
      <c r="UL257"/>
      <c r="UM257"/>
      <c r="UN257"/>
      <c r="UO257"/>
      <c r="UP257"/>
      <c r="UQ257"/>
      <c r="UR257"/>
      <c r="US257"/>
      <c r="UT257"/>
      <c r="UU257"/>
      <c r="UV257"/>
      <c r="UW257"/>
      <c r="UX257"/>
      <c r="UY257"/>
      <c r="UZ257"/>
      <c r="VA257"/>
      <c r="VB257"/>
      <c r="VC257"/>
      <c r="VD257"/>
      <c r="VE257"/>
      <c r="VF257"/>
      <c r="VG257"/>
      <c r="VH257"/>
      <c r="VI257"/>
      <c r="VJ257"/>
      <c r="VK257"/>
      <c r="VL257"/>
      <c r="VM257"/>
      <c r="VN257"/>
      <c r="VO257"/>
      <c r="VP257"/>
      <c r="VQ257"/>
      <c r="VR257"/>
      <c r="VS257"/>
      <c r="VT257"/>
      <c r="VU257"/>
      <c r="VV257"/>
      <c r="VW257"/>
      <c r="VX257"/>
      <c r="VY257"/>
      <c r="VZ257"/>
      <c r="WA257"/>
      <c r="WB257"/>
      <c r="WC257"/>
      <c r="WD257"/>
      <c r="WE257"/>
      <c r="WF257"/>
      <c r="WG257"/>
      <c r="WH257"/>
      <c r="WI257"/>
      <c r="WJ257"/>
      <c r="WK257"/>
      <c r="WL257"/>
      <c r="WM257"/>
      <c r="WN257"/>
      <c r="WO257"/>
      <c r="WP257"/>
      <c r="WQ257"/>
      <c r="WR257"/>
      <c r="WS257"/>
      <c r="WT257"/>
      <c r="WU257"/>
      <c r="WV257"/>
      <c r="WW257"/>
      <c r="WX257"/>
      <c r="WY257"/>
      <c r="WZ257"/>
      <c r="XA257"/>
      <c r="XB257"/>
      <c r="XC257"/>
      <c r="XD257"/>
      <c r="XE257"/>
      <c r="XF257"/>
      <c r="XG257"/>
      <c r="XH257"/>
      <c r="XI257"/>
      <c r="XJ257"/>
      <c r="XK257"/>
      <c r="XL257"/>
      <c r="XM257"/>
      <c r="XN257"/>
      <c r="XO257"/>
      <c r="XP257"/>
      <c r="XQ257"/>
      <c r="XR257"/>
      <c r="XS257"/>
      <c r="XT257"/>
      <c r="XU257"/>
      <c r="XV257"/>
      <c r="XW257"/>
      <c r="XX257"/>
      <c r="XY257"/>
      <c r="XZ257"/>
      <c r="YA257"/>
      <c r="YB257"/>
      <c r="YC257"/>
      <c r="YD257"/>
      <c r="YE257"/>
      <c r="YF257"/>
      <c r="YG257"/>
      <c r="YH257"/>
      <c r="YI257"/>
      <c r="YJ257"/>
      <c r="YK257"/>
      <c r="YL257"/>
      <c r="YM257"/>
      <c r="YN257"/>
      <c r="YO257"/>
      <c r="YP257"/>
      <c r="YQ257"/>
      <c r="YR257"/>
      <c r="YS257"/>
      <c r="YT257"/>
      <c r="YU257"/>
      <c r="YV257"/>
      <c r="YW257"/>
      <c r="YX257"/>
      <c r="YY257"/>
      <c r="YZ257"/>
      <c r="ZA257"/>
      <c r="ZB257"/>
      <c r="ZC257"/>
      <c r="ZD257"/>
      <c r="ZE257"/>
      <c r="ZF257"/>
      <c r="ZG257"/>
      <c r="ZH257"/>
      <c r="ZI257"/>
      <c r="ZJ257"/>
      <c r="ZK257"/>
      <c r="ZL257"/>
      <c r="ZM257"/>
      <c r="ZN257"/>
      <c r="ZO257"/>
      <c r="ZP257"/>
      <c r="ZQ257"/>
      <c r="ZR257"/>
      <c r="ZS257"/>
      <c r="ZT257"/>
      <c r="ZU257"/>
      <c r="ZV257"/>
      <c r="ZW257"/>
      <c r="ZX257"/>
      <c r="ZY257"/>
      <c r="ZZ257"/>
      <c r="AAA257"/>
      <c r="AAB257"/>
      <c r="AAC257"/>
      <c r="AAD257"/>
      <c r="AAE257"/>
      <c r="AAF257"/>
      <c r="AAG257"/>
      <c r="AAH257"/>
      <c r="AAI257"/>
      <c r="AAJ257"/>
      <c r="AAK257"/>
      <c r="AAL257"/>
      <c r="AAM257"/>
      <c r="AAN257"/>
      <c r="AAO257"/>
      <c r="AAP257"/>
      <c r="AAQ257"/>
      <c r="AAR257"/>
      <c r="AAS257"/>
      <c r="AAT257"/>
      <c r="AAU257"/>
      <c r="AAV257"/>
      <c r="AAW257"/>
      <c r="AAX257"/>
      <c r="AAY257"/>
      <c r="AAZ257"/>
      <c r="ABA257"/>
      <c r="ABB257"/>
      <c r="ABC257"/>
      <c r="ABD257"/>
      <c r="ABE257"/>
      <c r="ABF257"/>
      <c r="ABG257"/>
      <c r="ABH257"/>
      <c r="ABI257"/>
      <c r="ABJ257"/>
      <c r="ABK257"/>
      <c r="ABL257"/>
      <c r="ABM257"/>
      <c r="ABN257"/>
      <c r="ABO257"/>
      <c r="ABP257"/>
      <c r="ABQ257"/>
      <c r="ABR257"/>
      <c r="ABS257"/>
      <c r="ABT257"/>
      <c r="ABU257"/>
      <c r="ABV257"/>
      <c r="ABW257"/>
      <c r="ABX257"/>
      <c r="ABY257"/>
      <c r="ABZ257"/>
      <c r="ACA257"/>
      <c r="ACB257"/>
      <c r="ACC257"/>
      <c r="ACD257"/>
      <c r="ACE257"/>
      <c r="ACF257"/>
      <c r="ACG257"/>
      <c r="ACH257"/>
      <c r="ACI257"/>
      <c r="ACJ257"/>
      <c r="ACK257"/>
      <c r="ACL257"/>
      <c r="ACM257"/>
      <c r="ACN257"/>
      <c r="ACO257"/>
      <c r="ACP257"/>
      <c r="ACQ257"/>
      <c r="ACR257"/>
      <c r="ACS257"/>
      <c r="ACT257"/>
      <c r="ACU257"/>
      <c r="ACV257"/>
      <c r="ACW257"/>
      <c r="ACX257"/>
      <c r="ACY257"/>
      <c r="ACZ257"/>
      <c r="ADA257"/>
      <c r="ADB257"/>
      <c r="ADC257"/>
      <c r="ADD257"/>
      <c r="ADE257"/>
      <c r="ADF257"/>
      <c r="ADG257"/>
      <c r="ADH257"/>
      <c r="ADI257"/>
      <c r="ADJ257"/>
      <c r="ADK257"/>
      <c r="ADL257"/>
      <c r="ADM257"/>
      <c r="ADN257"/>
      <c r="ADO257"/>
      <c r="ADP257"/>
      <c r="ADQ257"/>
      <c r="ADR257"/>
      <c r="ADS257"/>
      <c r="ADT257"/>
      <c r="ADU257"/>
      <c r="ADV257"/>
      <c r="ADW257"/>
      <c r="ADX257"/>
      <c r="ADY257"/>
      <c r="ADZ257"/>
      <c r="AEA257"/>
      <c r="AEB257"/>
      <c r="AEC257"/>
      <c r="AED257"/>
      <c r="AEE257"/>
      <c r="AEF257"/>
      <c r="AEG257"/>
      <c r="AEH257"/>
      <c r="AEI257"/>
      <c r="AEJ257"/>
      <c r="AEK257"/>
      <c r="AEL257"/>
      <c r="AEM257"/>
      <c r="AEN257"/>
      <c r="AEO257"/>
      <c r="AEP257"/>
      <c r="AEQ257"/>
      <c r="AER257"/>
      <c r="AES257"/>
      <c r="AET257"/>
      <c r="AEU257"/>
      <c r="AEV257"/>
      <c r="AEW257"/>
      <c r="AEX257"/>
      <c r="AEY257"/>
      <c r="AEZ257"/>
      <c r="AFA257"/>
      <c r="AFB257"/>
      <c r="AFC257"/>
      <c r="AFD257"/>
      <c r="AFE257"/>
      <c r="AFF257"/>
      <c r="AFG257"/>
      <c r="AFH257"/>
      <c r="AFI257"/>
      <c r="AFJ257"/>
      <c r="AFK257"/>
      <c r="AFL257"/>
      <c r="AFM257"/>
      <c r="AFN257"/>
      <c r="AFO257"/>
      <c r="AFP257"/>
      <c r="AFQ257"/>
      <c r="AFR257"/>
      <c r="AFS257"/>
      <c r="AFT257"/>
      <c r="AFU257"/>
      <c r="AFV257"/>
      <c r="AFW257"/>
      <c r="AFX257"/>
      <c r="AFY257"/>
      <c r="AFZ257"/>
      <c r="AGA257"/>
      <c r="AGB257"/>
      <c r="AGC257"/>
      <c r="AGD257"/>
      <c r="AGE257"/>
      <c r="AGF257"/>
      <c r="AGG257"/>
      <c r="AGH257"/>
      <c r="AGI257"/>
      <c r="AGJ257"/>
      <c r="AGK257"/>
      <c r="AGL257"/>
      <c r="AGM257"/>
      <c r="AGN257"/>
      <c r="AGO257"/>
      <c r="AGP257"/>
      <c r="AGQ257"/>
      <c r="AGR257"/>
      <c r="AGS257"/>
      <c r="AGT257"/>
      <c r="AGU257"/>
      <c r="AGV257"/>
      <c r="AGW257"/>
      <c r="AGX257"/>
      <c r="AGY257"/>
      <c r="AGZ257"/>
      <c r="AHA257"/>
      <c r="AHB257"/>
      <c r="AHC257"/>
      <c r="AHD257"/>
      <c r="AHE257"/>
      <c r="AHF257"/>
      <c r="AHG257"/>
      <c r="AHH257"/>
      <c r="AHI257"/>
      <c r="AHJ257"/>
      <c r="AHK257"/>
      <c r="AHL257"/>
      <c r="AHM257"/>
      <c r="AHN257"/>
      <c r="AHO257"/>
      <c r="AHP257"/>
      <c r="AHQ257"/>
      <c r="AHR257"/>
      <c r="AHS257"/>
      <c r="AHT257"/>
      <c r="AHU257"/>
      <c r="AHV257"/>
      <c r="AHW257"/>
      <c r="AHX257"/>
      <c r="AHY257"/>
      <c r="AHZ257"/>
      <c r="AIA257"/>
      <c r="AIB257"/>
      <c r="AIC257"/>
      <c r="AID257"/>
      <c r="AIE257"/>
      <c r="AIF257"/>
      <c r="AIG257"/>
      <c r="AIH257"/>
      <c r="AII257"/>
      <c r="AIJ257"/>
      <c r="AIK257"/>
      <c r="AIL257"/>
      <c r="AIM257"/>
      <c r="AIN257"/>
      <c r="AIO257"/>
      <c r="AIP257"/>
      <c r="AIQ257"/>
      <c r="AIR257"/>
      <c r="AIS257"/>
      <c r="AIT257"/>
      <c r="AIU257"/>
      <c r="AIV257"/>
      <c r="AIW257"/>
      <c r="AIX257"/>
      <c r="AIY257"/>
      <c r="AIZ257"/>
      <c r="AJA257"/>
      <c r="AJB257"/>
      <c r="AJC257"/>
      <c r="AJD257"/>
      <c r="AJE257"/>
      <c r="AJF257"/>
      <c r="AJG257"/>
      <c r="AJH257"/>
      <c r="AJI257"/>
      <c r="AJJ257"/>
      <c r="AJK257"/>
      <c r="AJL257"/>
      <c r="AJM257"/>
      <c r="AJN257"/>
      <c r="AJO257"/>
      <c r="AJP257"/>
      <c r="AJQ257"/>
      <c r="AJR257"/>
      <c r="AJS257"/>
      <c r="AJT257"/>
      <c r="AJU257"/>
      <c r="AJV257"/>
      <c r="AJW257"/>
      <c r="AJX257"/>
      <c r="AJY257"/>
      <c r="AJZ257"/>
      <c r="AKA257"/>
      <c r="AKB257"/>
      <c r="AKC257"/>
      <c r="AKD257"/>
      <c r="AKE257"/>
      <c r="AKF257"/>
      <c r="AKG257"/>
      <c r="AKH257"/>
      <c r="AKI257"/>
      <c r="AKJ257"/>
      <c r="AKK257"/>
      <c r="AKL257"/>
      <c r="AKM257"/>
      <c r="AKN257"/>
      <c r="AKO257"/>
      <c r="AKP257"/>
      <c r="AKQ257"/>
      <c r="AKR257"/>
      <c r="AKS257"/>
      <c r="AKT257"/>
      <c r="AKU257"/>
      <c r="AKV257"/>
      <c r="AKW257"/>
      <c r="AKX257"/>
      <c r="AKY257"/>
      <c r="AKZ257"/>
      <c r="ALA257"/>
      <c r="ALB257"/>
      <c r="ALC257"/>
      <c r="ALD257"/>
      <c r="ALE257"/>
      <c r="ALF257"/>
      <c r="ALG257"/>
      <c r="ALH257"/>
      <c r="ALI257"/>
      <c r="ALJ257"/>
      <c r="ALK257"/>
      <c r="ALL257"/>
      <c r="ALM257"/>
      <c r="ALN257"/>
      <c r="ALO257"/>
      <c r="ALP257"/>
      <c r="ALQ257"/>
      <c r="ALR257"/>
      <c r="ALS257"/>
      <c r="ALT257"/>
      <c r="ALU257"/>
      <c r="ALV257"/>
      <c r="ALW257"/>
      <c r="ALX257"/>
      <c r="ALY257"/>
      <c r="ALZ257"/>
      <c r="AMA257"/>
      <c r="AMB257"/>
      <c r="AMC257"/>
      <c r="AMD257"/>
      <c r="AME257"/>
      <c r="AMF257"/>
      <c r="AMG257"/>
      <c r="AMH257"/>
      <c r="AMI257"/>
      <c r="AMJ257"/>
      <c r="AMK257"/>
      <c r="AML257"/>
      <c r="AMM257"/>
      <c r="AMN257"/>
      <c r="AMO257"/>
      <c r="AMP257"/>
      <c r="AMQ257"/>
      <c r="AMR257"/>
      <c r="AMS257"/>
      <c r="AMT257"/>
      <c r="AMU257"/>
      <c r="AMV257"/>
      <c r="AMW257"/>
      <c r="AMX257"/>
      <c r="AMY257"/>
      <c r="AMZ257"/>
      <c r="ANA257"/>
      <c r="ANB257"/>
      <c r="ANC257"/>
      <c r="AND257"/>
      <c r="ANE257"/>
      <c r="ANF257"/>
      <c r="ANG257"/>
      <c r="ANH257"/>
      <c r="ANI257"/>
      <c r="ANJ257"/>
      <c r="ANK257"/>
      <c r="ANL257"/>
      <c r="ANM257"/>
      <c r="ANN257"/>
      <c r="ANO257"/>
      <c r="ANP257"/>
      <c r="ANQ257"/>
      <c r="ANR257"/>
      <c r="ANS257"/>
      <c r="ANT257"/>
      <c r="ANU257"/>
      <c r="ANV257"/>
      <c r="ANW257"/>
      <c r="ANX257"/>
      <c r="ANY257"/>
      <c r="ANZ257"/>
      <c r="AOA257"/>
      <c r="AOB257"/>
      <c r="AOC257"/>
      <c r="AOD257"/>
      <c r="AOE257"/>
      <c r="AOF257"/>
      <c r="AOG257"/>
      <c r="AOH257"/>
      <c r="AOI257"/>
      <c r="AOJ257"/>
      <c r="AOK257"/>
      <c r="AOL257"/>
      <c r="AOM257"/>
      <c r="AON257"/>
      <c r="AOO257"/>
      <c r="AOP257"/>
      <c r="AOQ257"/>
      <c r="AOR257"/>
      <c r="AOS257"/>
      <c r="AOT257"/>
      <c r="AOU257"/>
      <c r="AOV257"/>
      <c r="AOW257"/>
      <c r="AOX257"/>
      <c r="AOY257"/>
      <c r="AOZ257"/>
      <c r="APA257"/>
      <c r="APB257"/>
      <c r="APC257"/>
      <c r="APD257"/>
      <c r="APE257"/>
      <c r="APF257"/>
      <c r="APG257"/>
      <c r="APH257"/>
      <c r="API257"/>
      <c r="APJ257"/>
      <c r="APK257"/>
      <c r="APL257"/>
      <c r="APM257"/>
      <c r="APN257"/>
      <c r="APO257"/>
      <c r="APP257"/>
      <c r="APQ257"/>
      <c r="APR257"/>
      <c r="APS257"/>
      <c r="APT257"/>
      <c r="APU257"/>
      <c r="APV257"/>
      <c r="APW257"/>
      <c r="APX257"/>
      <c r="APY257"/>
      <c r="APZ257"/>
      <c r="AQA257"/>
      <c r="AQB257"/>
      <c r="AQC257"/>
      <c r="AQD257"/>
      <c r="AQE257"/>
      <c r="AQF257"/>
      <c r="AQG257"/>
      <c r="AQH257"/>
      <c r="AQI257"/>
      <c r="AQJ257"/>
      <c r="AQK257"/>
      <c r="AQL257"/>
      <c r="AQM257"/>
      <c r="AQN257"/>
      <c r="AQO257"/>
      <c r="AQP257"/>
      <c r="AQQ257"/>
      <c r="AQR257"/>
      <c r="AQS257"/>
      <c r="AQT257"/>
      <c r="AQU257"/>
      <c r="AQV257"/>
      <c r="AQW257"/>
      <c r="AQX257"/>
      <c r="AQY257"/>
      <c r="AQZ257"/>
      <c r="ARA257"/>
      <c r="ARB257"/>
      <c r="ARC257"/>
      <c r="ARD257"/>
      <c r="ARE257"/>
      <c r="ARF257"/>
      <c r="ARG257"/>
      <c r="ARH257"/>
      <c r="ARI257"/>
      <c r="ARJ257"/>
      <c r="ARK257"/>
      <c r="ARL257"/>
      <c r="ARM257"/>
      <c r="ARN257"/>
      <c r="ARO257"/>
      <c r="ARP257"/>
      <c r="ARQ257"/>
      <c r="ARR257"/>
      <c r="ARS257"/>
      <c r="ART257"/>
      <c r="ARU257"/>
      <c r="ARV257"/>
      <c r="ARW257"/>
      <c r="ARX257"/>
      <c r="ARY257"/>
      <c r="ARZ257"/>
      <c r="ASA257"/>
      <c r="ASB257"/>
      <c r="ASC257"/>
      <c r="ASD257"/>
      <c r="ASE257"/>
      <c r="ASF257"/>
      <c r="ASG257"/>
      <c r="ASH257"/>
      <c r="ASI257"/>
      <c r="ASJ257"/>
      <c r="ASK257"/>
      <c r="ASL257"/>
      <c r="ASM257"/>
      <c r="ASN257"/>
      <c r="ASO257"/>
      <c r="ASP257"/>
      <c r="ASQ257"/>
      <c r="ASR257"/>
      <c r="ASS257"/>
      <c r="AST257"/>
      <c r="ASU257"/>
      <c r="ASV257"/>
      <c r="ASW257"/>
      <c r="ASX257"/>
      <c r="ASY257"/>
      <c r="ASZ257"/>
      <c r="ATA257"/>
      <c r="ATB257"/>
      <c r="ATC257"/>
      <c r="ATD257"/>
      <c r="ATE257"/>
      <c r="ATF257"/>
      <c r="ATG257"/>
      <c r="ATH257"/>
      <c r="ATI257"/>
      <c r="ATJ257"/>
      <c r="ATK257"/>
      <c r="ATL257"/>
      <c r="ATM257"/>
      <c r="ATN257"/>
      <c r="ATO257"/>
      <c r="ATP257"/>
      <c r="ATQ257"/>
      <c r="ATR257"/>
      <c r="ATS257"/>
      <c r="ATT257"/>
      <c r="ATU257"/>
      <c r="ATV257"/>
      <c r="ATW257"/>
      <c r="ATX257"/>
      <c r="ATY257"/>
      <c r="ATZ257"/>
      <c r="AUA257"/>
      <c r="AUB257"/>
      <c r="AUC257"/>
      <c r="AUD257"/>
      <c r="AUE257"/>
      <c r="AUF257"/>
      <c r="AUG257"/>
      <c r="AUH257"/>
      <c r="AUI257"/>
      <c r="AUJ257"/>
      <c r="AUK257"/>
      <c r="AUL257"/>
      <c r="AUM257"/>
      <c r="AUN257"/>
      <c r="AUO257"/>
      <c r="AUP257"/>
      <c r="AUQ257"/>
      <c r="AUR257"/>
      <c r="AUS257"/>
      <c r="AUT257"/>
      <c r="AUU257"/>
      <c r="AUV257"/>
      <c r="AUW257"/>
      <c r="AUX257"/>
      <c r="AUY257"/>
      <c r="AUZ257"/>
      <c r="AVA257"/>
      <c r="AVB257"/>
      <c r="AVC257"/>
      <c r="AVD257"/>
      <c r="AVE257"/>
      <c r="AVF257"/>
      <c r="AVG257"/>
      <c r="AVH257"/>
      <c r="AVI257"/>
      <c r="AVJ257"/>
      <c r="AVK257"/>
      <c r="AVL257"/>
      <c r="AVM257"/>
      <c r="AVN257"/>
      <c r="AVO257"/>
      <c r="AVP257"/>
      <c r="AVQ257"/>
      <c r="AVR257"/>
      <c r="AVS257"/>
      <c r="AVT257"/>
      <c r="AVU257"/>
      <c r="AVV257"/>
      <c r="AVW257"/>
      <c r="AVX257"/>
      <c r="AVY257"/>
      <c r="AVZ257"/>
      <c r="AWA257"/>
      <c r="AWB257"/>
      <c r="AWC257"/>
      <c r="AWD257"/>
      <c r="AWE257"/>
      <c r="AWF257"/>
      <c r="AWG257"/>
      <c r="AWH257"/>
      <c r="AWI257"/>
      <c r="AWJ257"/>
      <c r="AWK257"/>
      <c r="AWL257"/>
      <c r="AWM257"/>
      <c r="AWN257"/>
      <c r="AWO257"/>
      <c r="AWP257"/>
      <c r="AWQ257"/>
      <c r="AWR257"/>
      <c r="AWS257"/>
      <c r="AWT257"/>
      <c r="AWU257"/>
      <c r="AWV257"/>
      <c r="AWW257"/>
      <c r="AWX257"/>
      <c r="AWY257"/>
      <c r="AWZ257"/>
      <c r="AXA257"/>
      <c r="AXB257"/>
      <c r="AXC257"/>
      <c r="AXD257"/>
      <c r="AXE257"/>
      <c r="AXF257"/>
      <c r="AXG257"/>
      <c r="AXH257"/>
      <c r="AXI257"/>
      <c r="AXJ257"/>
      <c r="AXK257"/>
      <c r="AXL257"/>
      <c r="AXM257"/>
      <c r="AXN257"/>
      <c r="AXO257"/>
      <c r="AXP257"/>
      <c r="AXQ257"/>
      <c r="AXR257"/>
      <c r="AXS257"/>
      <c r="AXT257"/>
      <c r="AXU257"/>
      <c r="AXV257"/>
      <c r="AXW257"/>
      <c r="AXX257"/>
      <c r="AXY257"/>
      <c r="AXZ257"/>
      <c r="AYA257"/>
      <c r="AYB257"/>
      <c r="AYC257"/>
      <c r="AYD257"/>
      <c r="AYE257"/>
      <c r="AYF257"/>
      <c r="AYG257"/>
      <c r="AYH257"/>
      <c r="AYI257"/>
      <c r="AYJ257"/>
      <c r="AYK257"/>
      <c r="AYL257"/>
      <c r="AYM257"/>
      <c r="AYN257"/>
      <c r="AYO257"/>
      <c r="AYP257"/>
      <c r="AYQ257"/>
      <c r="AYR257"/>
      <c r="AYS257"/>
      <c r="AYT257"/>
      <c r="AYU257"/>
      <c r="AYV257"/>
      <c r="AYW257"/>
      <c r="AYX257"/>
      <c r="AYY257"/>
      <c r="AYZ257"/>
      <c r="AZA257"/>
      <c r="AZB257"/>
      <c r="AZC257"/>
      <c r="AZD257"/>
      <c r="AZE257"/>
      <c r="AZF257"/>
      <c r="AZG257"/>
      <c r="AZH257"/>
      <c r="AZI257"/>
      <c r="AZJ257"/>
      <c r="AZK257"/>
      <c r="AZL257"/>
      <c r="AZM257"/>
      <c r="AZN257"/>
      <c r="AZO257"/>
      <c r="AZP257"/>
      <c r="AZQ257"/>
      <c r="AZR257"/>
      <c r="AZS257"/>
      <c r="AZT257"/>
      <c r="AZU257"/>
      <c r="AZV257"/>
      <c r="AZW257"/>
      <c r="AZX257"/>
      <c r="AZY257"/>
      <c r="AZZ257"/>
      <c r="BAA257"/>
      <c r="BAB257"/>
      <c r="BAC257"/>
      <c r="BAD257"/>
      <c r="BAE257"/>
      <c r="BAF257"/>
      <c r="BAG257"/>
      <c r="BAH257"/>
      <c r="BAI257"/>
      <c r="BAJ257"/>
      <c r="BAK257"/>
      <c r="BAL257"/>
      <c r="BAM257"/>
      <c r="BAN257"/>
      <c r="BAO257"/>
      <c r="BAP257"/>
      <c r="BAQ257"/>
      <c r="BAR257"/>
      <c r="BAS257"/>
      <c r="BAT257"/>
      <c r="BAU257"/>
      <c r="BAV257"/>
      <c r="BAW257"/>
      <c r="BAX257"/>
      <c r="BAY257"/>
      <c r="BAZ257"/>
      <c r="BBA257"/>
      <c r="BBB257"/>
      <c r="BBC257"/>
      <c r="BBD257"/>
      <c r="BBE257"/>
      <c r="BBF257"/>
      <c r="BBG257"/>
      <c r="BBH257"/>
      <c r="BBI257"/>
      <c r="BBJ257"/>
      <c r="BBK257"/>
      <c r="BBL257"/>
      <c r="BBM257"/>
      <c r="BBN257"/>
      <c r="BBO257"/>
      <c r="BBP257"/>
      <c r="BBQ257"/>
      <c r="BBR257"/>
      <c r="BBS257"/>
      <c r="BBT257"/>
      <c r="BBU257"/>
      <c r="BBV257"/>
      <c r="BBW257"/>
      <c r="BBX257"/>
      <c r="BBY257"/>
      <c r="BBZ257"/>
      <c r="BCA257"/>
      <c r="BCB257"/>
      <c r="BCC257"/>
      <c r="BCD257"/>
      <c r="BCE257"/>
      <c r="BCF257"/>
      <c r="BCG257"/>
      <c r="BCH257"/>
      <c r="BCI257"/>
      <c r="BCJ257"/>
      <c r="BCK257"/>
      <c r="BCL257"/>
      <c r="BCM257"/>
      <c r="BCN257"/>
      <c r="BCO257"/>
      <c r="BCP257"/>
      <c r="BCQ257"/>
      <c r="BCR257"/>
      <c r="BCS257"/>
      <c r="BCT257"/>
      <c r="BCU257"/>
      <c r="BCV257"/>
      <c r="BCW257"/>
      <c r="BCX257"/>
      <c r="BCY257"/>
      <c r="BCZ257"/>
      <c r="BDA257"/>
      <c r="BDB257"/>
      <c r="BDC257"/>
      <c r="BDD257"/>
      <c r="BDE257"/>
      <c r="BDF257"/>
      <c r="BDG257"/>
      <c r="BDH257"/>
      <c r="BDI257"/>
      <c r="BDJ257"/>
      <c r="BDK257"/>
      <c r="BDL257"/>
      <c r="BDM257"/>
      <c r="BDN257"/>
      <c r="BDO257"/>
      <c r="BDP257"/>
      <c r="BDQ257"/>
      <c r="BDR257"/>
      <c r="BDS257"/>
      <c r="BDT257"/>
      <c r="BDU257"/>
      <c r="BDV257"/>
      <c r="BDW257"/>
      <c r="BDX257"/>
      <c r="BDY257"/>
      <c r="BDZ257"/>
      <c r="BEA257"/>
      <c r="BEB257"/>
      <c r="BEC257"/>
      <c r="BED257"/>
      <c r="BEE257"/>
      <c r="BEF257"/>
      <c r="BEG257"/>
      <c r="BEH257"/>
      <c r="BEI257"/>
      <c r="BEJ257"/>
      <c r="BEK257"/>
      <c r="BEL257"/>
      <c r="BEM257"/>
      <c r="BEN257"/>
      <c r="BEO257"/>
      <c r="BEP257"/>
      <c r="BEQ257"/>
      <c r="BER257"/>
      <c r="BES257"/>
      <c r="BET257"/>
      <c r="BEU257"/>
      <c r="BEV257"/>
      <c r="BEW257"/>
      <c r="BEX257"/>
      <c r="BEY257"/>
      <c r="BEZ257"/>
      <c r="BFA257"/>
      <c r="BFB257"/>
      <c r="BFC257"/>
      <c r="BFD257"/>
      <c r="BFE257"/>
      <c r="BFF257"/>
      <c r="BFG257"/>
      <c r="BFH257"/>
      <c r="BFI257"/>
      <c r="BFJ257"/>
      <c r="BFK257"/>
      <c r="BFL257"/>
      <c r="BFM257"/>
      <c r="BFN257"/>
      <c r="BFO257"/>
      <c r="BFP257"/>
      <c r="BFQ257"/>
      <c r="BFR257"/>
      <c r="BFS257"/>
      <c r="BFT257"/>
      <c r="BFU257"/>
      <c r="BFV257"/>
      <c r="BFW257"/>
      <c r="BFX257"/>
      <c r="BFY257"/>
      <c r="BFZ257"/>
      <c r="BGA257"/>
      <c r="BGB257"/>
      <c r="BGC257"/>
      <c r="BGD257"/>
      <c r="BGE257"/>
      <c r="BGF257"/>
      <c r="BGG257"/>
      <c r="BGH257"/>
      <c r="BGI257"/>
      <c r="BGJ257"/>
      <c r="BGK257"/>
      <c r="BGL257"/>
      <c r="BGM257"/>
      <c r="BGN257"/>
      <c r="BGO257"/>
      <c r="BGP257"/>
      <c r="BGQ257"/>
      <c r="BGR257"/>
      <c r="BGS257"/>
      <c r="BGT257"/>
      <c r="BGU257"/>
      <c r="BGV257"/>
      <c r="BGW257"/>
      <c r="BGX257"/>
      <c r="BGY257"/>
      <c r="BGZ257"/>
      <c r="BHA257"/>
      <c r="BHB257"/>
      <c r="BHC257"/>
      <c r="BHD257"/>
      <c r="BHE257"/>
      <c r="BHF257"/>
      <c r="BHG257"/>
      <c r="BHH257"/>
      <c r="BHI257"/>
      <c r="BHJ257"/>
      <c r="BHK257"/>
      <c r="BHL257"/>
      <c r="BHM257"/>
      <c r="BHN257"/>
      <c r="BHO257"/>
      <c r="BHP257"/>
      <c r="BHQ257"/>
      <c r="BHR257"/>
      <c r="BHS257"/>
      <c r="BHT257"/>
      <c r="BHU257"/>
      <c r="BHV257"/>
      <c r="BHW257"/>
      <c r="BHX257"/>
      <c r="BHY257"/>
      <c r="BHZ257"/>
      <c r="BIA257"/>
      <c r="BIB257"/>
      <c r="BIC257"/>
      <c r="BID257"/>
      <c r="BIE257"/>
      <c r="BIF257"/>
      <c r="BIG257"/>
      <c r="BIH257"/>
      <c r="BII257"/>
      <c r="BIJ257"/>
      <c r="BIK257"/>
      <c r="BIL257"/>
      <c r="BIM257"/>
      <c r="BIN257"/>
      <c r="BIO257"/>
      <c r="BIP257"/>
      <c r="BIQ257"/>
      <c r="BIR257"/>
      <c r="BIS257"/>
      <c r="BIT257"/>
      <c r="BIU257"/>
      <c r="BIV257"/>
      <c r="BIW257"/>
      <c r="BIX257"/>
      <c r="BIY257"/>
      <c r="BIZ257"/>
      <c r="BJA257"/>
      <c r="BJB257"/>
      <c r="BJC257"/>
      <c r="BJD257"/>
      <c r="BJE257"/>
      <c r="BJF257"/>
      <c r="BJG257"/>
      <c r="BJH257"/>
      <c r="BJI257"/>
      <c r="BJJ257"/>
      <c r="BJK257"/>
      <c r="BJL257"/>
      <c r="BJM257"/>
      <c r="BJN257"/>
      <c r="BJO257"/>
      <c r="BJP257"/>
      <c r="BJQ257"/>
      <c r="BJR257"/>
      <c r="BJS257"/>
      <c r="BJT257"/>
      <c r="BJU257"/>
      <c r="BJV257"/>
      <c r="BJW257"/>
      <c r="BJX257"/>
      <c r="BJY257"/>
      <c r="BJZ257"/>
      <c r="BKA257"/>
      <c r="BKB257"/>
      <c r="BKC257"/>
      <c r="BKD257"/>
      <c r="BKE257"/>
      <c r="BKF257"/>
      <c r="BKG257"/>
      <c r="BKH257"/>
      <c r="BKI257"/>
      <c r="BKJ257"/>
      <c r="BKK257"/>
      <c r="BKL257"/>
      <c r="BKM257"/>
      <c r="BKN257"/>
      <c r="BKO257"/>
      <c r="BKP257"/>
      <c r="BKQ257"/>
      <c r="BKR257"/>
      <c r="BKS257"/>
      <c r="BKT257"/>
      <c r="BKU257"/>
      <c r="BKV257"/>
      <c r="BKW257"/>
      <c r="BKX257"/>
      <c r="BKY257"/>
      <c r="BKZ257"/>
      <c r="BLA257"/>
      <c r="BLB257"/>
      <c r="BLC257"/>
      <c r="BLD257"/>
      <c r="BLE257"/>
      <c r="BLF257"/>
      <c r="BLG257"/>
      <c r="BLH257"/>
      <c r="BLI257"/>
      <c r="BLJ257"/>
      <c r="BLK257"/>
      <c r="BLL257"/>
      <c r="BLM257"/>
      <c r="BLN257"/>
      <c r="BLO257"/>
      <c r="BLP257"/>
      <c r="BLQ257"/>
      <c r="BLR257"/>
      <c r="BLS257"/>
      <c r="BLT257"/>
      <c r="BLU257"/>
      <c r="BLV257"/>
      <c r="BLW257"/>
      <c r="BLX257"/>
      <c r="BLY257"/>
      <c r="BLZ257"/>
      <c r="BMA257"/>
      <c r="BMB257"/>
      <c r="BMC257"/>
      <c r="BMD257"/>
      <c r="BME257"/>
      <c r="BMF257"/>
      <c r="BMG257"/>
      <c r="BMH257"/>
      <c r="BMI257"/>
      <c r="BMJ257"/>
      <c r="BMK257"/>
      <c r="BML257"/>
      <c r="BMM257"/>
      <c r="BMN257"/>
      <c r="BMO257"/>
      <c r="BMP257"/>
      <c r="BMQ257"/>
      <c r="BMR257"/>
      <c r="BMS257"/>
      <c r="BMT257"/>
      <c r="BMU257"/>
      <c r="BMV257"/>
      <c r="BMW257"/>
      <c r="BMX257"/>
      <c r="BMY257"/>
      <c r="BMZ257"/>
      <c r="BNA257"/>
      <c r="BNB257"/>
      <c r="BNC257"/>
      <c r="BND257"/>
      <c r="BNE257"/>
      <c r="BNF257"/>
      <c r="BNG257"/>
      <c r="BNH257"/>
      <c r="BNI257"/>
      <c r="BNJ257"/>
      <c r="BNK257"/>
      <c r="BNL257"/>
      <c r="BNM257"/>
      <c r="BNN257"/>
      <c r="BNO257"/>
      <c r="BNP257"/>
      <c r="BNQ257"/>
      <c r="BNR257"/>
      <c r="BNS257"/>
      <c r="BNT257"/>
      <c r="BNU257"/>
      <c r="BNV257"/>
      <c r="BNW257"/>
      <c r="BNX257"/>
      <c r="BNY257"/>
      <c r="BNZ257"/>
      <c r="BOA257"/>
      <c r="BOB257"/>
      <c r="BOC257"/>
      <c r="BOD257"/>
      <c r="BOE257"/>
      <c r="BOF257"/>
      <c r="BOG257"/>
      <c r="BOH257"/>
      <c r="BOI257"/>
      <c r="BOJ257"/>
      <c r="BOK257"/>
      <c r="BOL257"/>
      <c r="BOM257"/>
      <c r="BON257"/>
      <c r="BOO257"/>
      <c r="BOP257"/>
      <c r="BOQ257"/>
      <c r="BOR257"/>
      <c r="BOS257"/>
      <c r="BOT257"/>
      <c r="BOU257"/>
      <c r="BOV257"/>
      <c r="BOW257"/>
      <c r="BOX257"/>
      <c r="BOY257"/>
      <c r="BOZ257"/>
      <c r="BPA257"/>
      <c r="BPB257"/>
      <c r="BPC257"/>
      <c r="BPD257"/>
      <c r="BPE257"/>
      <c r="BPF257"/>
      <c r="BPG257"/>
      <c r="BPH257"/>
      <c r="BPI257"/>
      <c r="BPJ257"/>
      <c r="BPK257"/>
      <c r="BPL257"/>
      <c r="BPM257"/>
      <c r="BPN257"/>
      <c r="BPO257"/>
      <c r="BPP257"/>
      <c r="BPQ257"/>
      <c r="BPR257"/>
      <c r="BPS257"/>
      <c r="BPT257"/>
      <c r="BPU257"/>
      <c r="BPV257"/>
      <c r="BPW257"/>
      <c r="BPX257"/>
      <c r="BPY257"/>
      <c r="BPZ257"/>
      <c r="BQA257"/>
      <c r="BQB257"/>
      <c r="BQC257"/>
      <c r="BQD257"/>
      <c r="BQE257"/>
      <c r="BQF257"/>
      <c r="BQG257"/>
      <c r="BQH257"/>
      <c r="BQI257"/>
      <c r="BQJ257"/>
      <c r="BQK257"/>
      <c r="BQL257"/>
      <c r="BQM257"/>
      <c r="BQN257"/>
      <c r="BQO257"/>
      <c r="BQP257"/>
      <c r="BQQ257"/>
      <c r="BQR257"/>
      <c r="BQS257"/>
      <c r="BQT257"/>
      <c r="BQU257"/>
      <c r="BQV257"/>
      <c r="BQW257"/>
      <c r="BQX257"/>
      <c r="BQY257"/>
      <c r="BQZ257"/>
      <c r="BRA257"/>
      <c r="BRB257"/>
      <c r="BRC257"/>
      <c r="BRD257"/>
      <c r="BRE257"/>
      <c r="BRF257"/>
      <c r="BRG257"/>
      <c r="BRH257"/>
      <c r="BRI257"/>
      <c r="BRJ257"/>
      <c r="BRK257"/>
      <c r="BRL257"/>
      <c r="BRM257"/>
      <c r="BRN257"/>
      <c r="BRO257"/>
      <c r="BRP257"/>
      <c r="BRQ257"/>
      <c r="BRR257"/>
      <c r="BRS257"/>
      <c r="BRT257"/>
      <c r="BRU257"/>
      <c r="BRV257"/>
      <c r="BRW257"/>
      <c r="BRX257"/>
      <c r="BRY257"/>
      <c r="BRZ257"/>
      <c r="BSA257"/>
      <c r="BSB257"/>
      <c r="BSC257"/>
      <c r="BSD257"/>
      <c r="BSE257"/>
      <c r="BSF257"/>
      <c r="BSG257"/>
      <c r="BSH257"/>
      <c r="BSI257"/>
      <c r="BSJ257"/>
      <c r="BSK257"/>
      <c r="BSL257"/>
      <c r="BSM257"/>
      <c r="BSN257"/>
      <c r="BSO257"/>
      <c r="BSP257"/>
      <c r="BSQ257"/>
      <c r="BSR257"/>
      <c r="BSS257"/>
      <c r="BST257"/>
      <c r="BSU257"/>
      <c r="BSV257"/>
      <c r="BSW257"/>
      <c r="BSX257"/>
      <c r="BSY257"/>
      <c r="BSZ257"/>
      <c r="BTA257"/>
      <c r="BTB257"/>
      <c r="BTC257"/>
      <c r="BTD257"/>
      <c r="BTE257"/>
      <c r="BTF257"/>
      <c r="BTG257"/>
      <c r="BTH257"/>
      <c r="BTI257"/>
      <c r="BTJ257"/>
      <c r="BTK257"/>
      <c r="BTL257"/>
      <c r="BTM257"/>
      <c r="BTN257"/>
      <c r="BTO257"/>
      <c r="BTP257"/>
      <c r="BTQ257"/>
      <c r="BTR257"/>
      <c r="BTS257"/>
      <c r="BTT257"/>
      <c r="BTU257"/>
      <c r="BTV257"/>
      <c r="BTW257"/>
      <c r="BTX257"/>
      <c r="BTY257"/>
      <c r="BTZ257"/>
      <c r="BUA257"/>
      <c r="BUB257"/>
      <c r="BUC257"/>
      <c r="BUD257"/>
      <c r="BUE257"/>
      <c r="BUF257"/>
      <c r="BUG257"/>
      <c r="BUH257"/>
      <c r="BUI257"/>
      <c r="BUJ257"/>
      <c r="BUK257"/>
      <c r="BUL257"/>
      <c r="BUM257"/>
      <c r="BUN257"/>
      <c r="BUO257"/>
      <c r="BUP257"/>
      <c r="BUQ257"/>
      <c r="BUR257"/>
      <c r="BUS257"/>
      <c r="BUT257"/>
      <c r="BUU257"/>
      <c r="BUV257"/>
      <c r="BUW257"/>
      <c r="BUX257"/>
      <c r="BUY257"/>
      <c r="BUZ257"/>
      <c r="BVA257"/>
      <c r="BVB257"/>
      <c r="BVC257"/>
      <c r="BVD257"/>
      <c r="BVE257"/>
      <c r="BVF257"/>
      <c r="BVG257"/>
      <c r="BVH257"/>
      <c r="BVI257"/>
      <c r="BVJ257"/>
      <c r="BVK257"/>
      <c r="BVL257"/>
      <c r="BVM257"/>
      <c r="BVN257"/>
      <c r="BVO257"/>
      <c r="BVP257"/>
      <c r="BVQ257"/>
      <c r="BVR257"/>
      <c r="BVS257"/>
      <c r="BVT257"/>
      <c r="BVU257"/>
      <c r="BVV257"/>
      <c r="BVW257"/>
      <c r="BVX257"/>
      <c r="BVY257"/>
      <c r="BVZ257"/>
      <c r="BWA257"/>
      <c r="BWB257"/>
      <c r="BWC257"/>
      <c r="BWD257"/>
      <c r="BWE257"/>
      <c r="BWF257"/>
      <c r="BWG257"/>
      <c r="BWH257"/>
      <c r="BWI257"/>
      <c r="BWJ257"/>
      <c r="BWK257"/>
      <c r="BWL257"/>
      <c r="BWM257"/>
      <c r="BWN257"/>
      <c r="BWO257"/>
      <c r="BWP257"/>
      <c r="BWQ257"/>
      <c r="BWR257"/>
      <c r="BWS257"/>
      <c r="BWT257"/>
      <c r="BWU257"/>
      <c r="BWV257"/>
      <c r="BWW257"/>
      <c r="BWX257"/>
      <c r="BWY257"/>
      <c r="BWZ257"/>
      <c r="BXA257"/>
      <c r="BXB257"/>
      <c r="BXC257"/>
      <c r="BXD257"/>
      <c r="BXE257"/>
      <c r="BXF257"/>
      <c r="BXG257"/>
      <c r="BXH257"/>
      <c r="BXI257"/>
      <c r="BXJ257"/>
      <c r="BXK257"/>
      <c r="BXL257"/>
      <c r="BXM257"/>
      <c r="BXN257"/>
      <c r="BXO257"/>
      <c r="BXP257"/>
      <c r="BXQ257"/>
      <c r="BXR257"/>
      <c r="BXS257"/>
      <c r="BXT257"/>
      <c r="BXU257"/>
      <c r="BXV257"/>
      <c r="BXW257"/>
      <c r="BXX257"/>
      <c r="BXY257"/>
      <c r="BXZ257"/>
      <c r="BYA257"/>
      <c r="BYB257"/>
      <c r="BYC257"/>
      <c r="BYD257"/>
      <c r="BYE257"/>
      <c r="BYF257"/>
      <c r="BYG257"/>
      <c r="BYH257"/>
      <c r="BYI257"/>
      <c r="BYJ257"/>
      <c r="BYK257"/>
      <c r="BYL257"/>
      <c r="BYM257"/>
      <c r="BYN257"/>
      <c r="BYO257"/>
      <c r="BYP257"/>
      <c r="BYQ257"/>
      <c r="BYR257"/>
      <c r="BYS257"/>
      <c r="BYT257"/>
      <c r="BYU257"/>
      <c r="BYV257"/>
      <c r="BYW257"/>
      <c r="BYX257"/>
      <c r="BYY257"/>
      <c r="BYZ257"/>
      <c r="BZA257"/>
      <c r="BZB257"/>
      <c r="BZC257"/>
      <c r="BZD257"/>
      <c r="BZE257"/>
      <c r="BZF257"/>
      <c r="BZG257"/>
      <c r="BZH257"/>
      <c r="BZI257"/>
      <c r="BZJ257"/>
      <c r="BZK257"/>
      <c r="BZL257"/>
      <c r="BZM257"/>
      <c r="BZN257"/>
      <c r="BZO257"/>
      <c r="BZP257"/>
      <c r="BZQ257"/>
      <c r="BZR257"/>
      <c r="BZS257"/>
      <c r="BZT257"/>
      <c r="BZU257"/>
      <c r="BZV257"/>
      <c r="BZW257"/>
      <c r="BZX257"/>
      <c r="BZY257"/>
      <c r="BZZ257"/>
      <c r="CAA257"/>
      <c r="CAB257"/>
      <c r="CAC257"/>
      <c r="CAD257"/>
      <c r="CAE257"/>
      <c r="CAF257"/>
      <c r="CAG257"/>
      <c r="CAH257"/>
      <c r="CAI257"/>
      <c r="CAJ257"/>
      <c r="CAK257"/>
      <c r="CAL257"/>
      <c r="CAM257"/>
      <c r="CAN257"/>
      <c r="CAO257"/>
      <c r="CAP257"/>
      <c r="CAQ257"/>
      <c r="CAR257"/>
      <c r="CAS257"/>
      <c r="CAT257"/>
      <c r="CAU257"/>
      <c r="CAV257"/>
      <c r="CAW257"/>
      <c r="CAX257"/>
      <c r="CAY257"/>
      <c r="CAZ257"/>
      <c r="CBA257"/>
      <c r="CBB257"/>
      <c r="CBC257"/>
      <c r="CBD257"/>
      <c r="CBE257"/>
      <c r="CBF257"/>
      <c r="CBG257"/>
      <c r="CBH257"/>
      <c r="CBI257"/>
      <c r="CBJ257"/>
      <c r="CBK257"/>
      <c r="CBL257"/>
      <c r="CBM257"/>
      <c r="CBN257"/>
      <c r="CBO257"/>
      <c r="CBP257"/>
      <c r="CBQ257"/>
      <c r="CBR257"/>
      <c r="CBS257"/>
      <c r="CBT257"/>
      <c r="CBU257"/>
      <c r="CBV257"/>
      <c r="CBW257"/>
      <c r="CBX257"/>
      <c r="CBY257"/>
      <c r="CBZ257"/>
      <c r="CCA257"/>
      <c r="CCB257"/>
      <c r="CCC257"/>
      <c r="CCD257"/>
      <c r="CCE257"/>
      <c r="CCF257"/>
      <c r="CCG257"/>
      <c r="CCH257"/>
      <c r="CCI257"/>
      <c r="CCJ257"/>
      <c r="CCK257"/>
      <c r="CCL257"/>
      <c r="CCM257"/>
      <c r="CCN257"/>
      <c r="CCO257"/>
      <c r="CCP257"/>
      <c r="CCQ257"/>
      <c r="CCR257"/>
      <c r="CCS257"/>
      <c r="CCT257"/>
      <c r="CCU257"/>
      <c r="CCV257"/>
      <c r="CCW257"/>
      <c r="CCX257"/>
      <c r="CCY257"/>
      <c r="CCZ257"/>
      <c r="CDA257"/>
      <c r="CDB257"/>
      <c r="CDC257"/>
      <c r="CDD257"/>
      <c r="CDE257"/>
      <c r="CDF257"/>
      <c r="CDG257"/>
      <c r="CDH257"/>
      <c r="CDI257"/>
      <c r="CDJ257"/>
      <c r="CDK257"/>
      <c r="CDL257"/>
      <c r="CDM257"/>
      <c r="CDN257"/>
      <c r="CDO257"/>
      <c r="CDP257"/>
      <c r="CDQ257"/>
      <c r="CDR257"/>
      <c r="CDS257"/>
      <c r="CDT257"/>
      <c r="CDU257"/>
      <c r="CDV257"/>
      <c r="CDW257"/>
      <c r="CDX257"/>
      <c r="CDY257"/>
      <c r="CDZ257"/>
      <c r="CEA257"/>
      <c r="CEB257"/>
      <c r="CEC257"/>
      <c r="CED257"/>
      <c r="CEE257"/>
      <c r="CEF257"/>
      <c r="CEG257"/>
      <c r="CEH257"/>
      <c r="CEI257"/>
      <c r="CEJ257"/>
      <c r="CEK257"/>
      <c r="CEL257"/>
      <c r="CEM257"/>
      <c r="CEN257"/>
      <c r="CEO257"/>
      <c r="CEP257"/>
      <c r="CEQ257"/>
      <c r="CER257"/>
      <c r="CES257"/>
      <c r="CET257"/>
      <c r="CEU257"/>
      <c r="CEV257"/>
      <c r="CEW257"/>
      <c r="CEX257"/>
      <c r="CEY257"/>
      <c r="CEZ257"/>
      <c r="CFA257"/>
      <c r="CFB257"/>
      <c r="CFC257"/>
      <c r="CFD257"/>
      <c r="CFE257"/>
      <c r="CFF257"/>
      <c r="CFG257"/>
      <c r="CFH257"/>
      <c r="CFI257"/>
      <c r="CFJ257"/>
      <c r="CFK257"/>
      <c r="CFL257"/>
      <c r="CFM257"/>
      <c r="CFN257"/>
      <c r="CFO257"/>
      <c r="CFP257"/>
      <c r="CFQ257"/>
      <c r="CFR257"/>
      <c r="CFS257"/>
      <c r="CFT257"/>
      <c r="CFU257"/>
      <c r="CFV257"/>
      <c r="CFW257"/>
      <c r="CFX257"/>
      <c r="CFY257"/>
      <c r="CFZ257"/>
      <c r="CGA257"/>
      <c r="CGB257"/>
      <c r="CGC257"/>
      <c r="CGD257"/>
      <c r="CGE257"/>
      <c r="CGF257"/>
      <c r="CGG257"/>
      <c r="CGH257"/>
      <c r="CGI257"/>
      <c r="CGJ257"/>
      <c r="CGK257"/>
      <c r="CGL257"/>
      <c r="CGM257"/>
      <c r="CGN257"/>
      <c r="CGO257"/>
      <c r="CGP257"/>
      <c r="CGQ257"/>
      <c r="CGR257"/>
      <c r="CGS257"/>
      <c r="CGT257"/>
      <c r="CGU257"/>
      <c r="CGV257"/>
      <c r="CGW257"/>
      <c r="CGX257"/>
      <c r="CGY257"/>
      <c r="CGZ257"/>
      <c r="CHA257"/>
      <c r="CHB257"/>
      <c r="CHC257"/>
      <c r="CHD257"/>
      <c r="CHE257"/>
      <c r="CHF257"/>
      <c r="CHG257"/>
      <c r="CHH257"/>
      <c r="CHI257"/>
      <c r="CHJ257"/>
      <c r="CHK257"/>
      <c r="CHL257"/>
      <c r="CHM257"/>
      <c r="CHN257"/>
      <c r="CHO257"/>
      <c r="CHP257"/>
      <c r="CHQ257"/>
      <c r="CHR257"/>
      <c r="CHS257"/>
      <c r="CHT257"/>
      <c r="CHU257"/>
      <c r="CHV257"/>
      <c r="CHW257"/>
      <c r="CHX257"/>
      <c r="CHY257"/>
      <c r="CHZ257"/>
      <c r="CIA257"/>
      <c r="CIB257"/>
      <c r="CIC257"/>
      <c r="CID257"/>
      <c r="CIE257"/>
      <c r="CIF257"/>
      <c r="CIG257"/>
      <c r="CIH257"/>
      <c r="CII257"/>
      <c r="CIJ257"/>
      <c r="CIK257"/>
      <c r="CIL257"/>
      <c r="CIM257"/>
      <c r="CIN257"/>
      <c r="CIO257"/>
      <c r="CIP257"/>
      <c r="CIQ257"/>
      <c r="CIR257"/>
      <c r="CIS257"/>
      <c r="CIT257"/>
      <c r="CIU257"/>
      <c r="CIV257"/>
      <c r="CIW257"/>
      <c r="CIX257"/>
      <c r="CIY257"/>
      <c r="CIZ257"/>
      <c r="CJA257"/>
      <c r="CJB257"/>
      <c r="CJC257"/>
      <c r="CJD257"/>
      <c r="CJE257"/>
      <c r="CJF257"/>
      <c r="CJG257"/>
      <c r="CJH257"/>
      <c r="CJI257"/>
      <c r="CJJ257"/>
      <c r="CJK257"/>
      <c r="CJL257"/>
      <c r="CJM257"/>
      <c r="CJN257"/>
      <c r="CJO257"/>
      <c r="CJP257"/>
      <c r="CJQ257"/>
      <c r="CJR257"/>
      <c r="CJS257"/>
      <c r="CJT257"/>
      <c r="CJU257"/>
      <c r="CJV257"/>
      <c r="CJW257"/>
      <c r="CJX257"/>
      <c r="CJY257"/>
      <c r="CJZ257"/>
      <c r="CKA257"/>
      <c r="CKB257"/>
      <c r="CKC257"/>
      <c r="CKD257"/>
      <c r="CKE257"/>
      <c r="CKF257"/>
      <c r="CKG257"/>
      <c r="CKH257"/>
      <c r="CKI257"/>
      <c r="CKJ257"/>
      <c r="CKK257"/>
      <c r="CKL257"/>
      <c r="CKM257"/>
      <c r="CKN257"/>
      <c r="CKO257"/>
      <c r="CKP257"/>
      <c r="CKQ257"/>
      <c r="CKR257"/>
      <c r="CKS257"/>
      <c r="CKT257"/>
      <c r="CKU257"/>
      <c r="CKV257"/>
      <c r="CKW257"/>
      <c r="CKX257"/>
      <c r="CKY257"/>
      <c r="CKZ257"/>
      <c r="CLA257"/>
      <c r="CLB257"/>
      <c r="CLC257"/>
      <c r="CLD257"/>
      <c r="CLE257"/>
      <c r="CLF257"/>
      <c r="CLG257"/>
      <c r="CLH257"/>
      <c r="CLI257"/>
      <c r="CLJ257"/>
      <c r="CLK257"/>
      <c r="CLL257"/>
      <c r="CLM257"/>
      <c r="CLN257"/>
      <c r="CLO257"/>
      <c r="CLP257"/>
      <c r="CLQ257"/>
      <c r="CLR257"/>
      <c r="CLS257"/>
      <c r="CLT257"/>
      <c r="CLU257"/>
      <c r="CLV257"/>
      <c r="CLW257"/>
      <c r="CLX257"/>
      <c r="CLY257"/>
      <c r="CLZ257"/>
      <c r="CMA257"/>
      <c r="CMB257"/>
      <c r="CMC257"/>
      <c r="CMD257"/>
      <c r="CME257"/>
      <c r="CMF257"/>
      <c r="CMG257"/>
      <c r="CMH257"/>
      <c r="CMI257"/>
      <c r="CMJ257"/>
      <c r="CMK257"/>
      <c r="CML257"/>
      <c r="CMM257"/>
      <c r="CMN257"/>
      <c r="CMO257"/>
      <c r="CMP257"/>
      <c r="CMQ257"/>
      <c r="CMR257"/>
      <c r="CMS257"/>
      <c r="CMT257"/>
      <c r="CMU257"/>
      <c r="CMV257"/>
      <c r="CMW257"/>
      <c r="CMX257"/>
      <c r="CMY257"/>
      <c r="CMZ257"/>
      <c r="CNA257"/>
      <c r="CNB257"/>
      <c r="CNC257"/>
      <c r="CND257"/>
      <c r="CNE257"/>
      <c r="CNF257"/>
      <c r="CNG257"/>
      <c r="CNH257"/>
      <c r="CNI257"/>
      <c r="CNJ257"/>
      <c r="CNK257"/>
      <c r="CNL257"/>
      <c r="CNM257"/>
      <c r="CNN257"/>
      <c r="CNO257"/>
      <c r="CNP257"/>
      <c r="CNQ257"/>
      <c r="CNR257"/>
      <c r="CNS257"/>
      <c r="CNT257"/>
      <c r="CNU257"/>
      <c r="CNV257"/>
      <c r="CNW257"/>
      <c r="CNX257"/>
      <c r="CNY257"/>
      <c r="CNZ257"/>
      <c r="COA257"/>
      <c r="COB257"/>
      <c r="COC257"/>
      <c r="COD257"/>
      <c r="COE257"/>
      <c r="COF257"/>
      <c r="COG257"/>
      <c r="COH257"/>
      <c r="COI257"/>
      <c r="COJ257"/>
      <c r="COK257"/>
      <c r="COL257"/>
      <c r="COM257"/>
      <c r="CON257"/>
      <c r="COO257"/>
      <c r="COP257"/>
      <c r="COQ257"/>
      <c r="COR257"/>
      <c r="COS257"/>
      <c r="COT257"/>
      <c r="COU257"/>
      <c r="COV257"/>
      <c r="COW257"/>
      <c r="COX257"/>
      <c r="COY257"/>
      <c r="COZ257"/>
      <c r="CPA257"/>
      <c r="CPB257"/>
      <c r="CPC257"/>
      <c r="CPD257"/>
      <c r="CPE257"/>
      <c r="CPF257"/>
      <c r="CPG257"/>
      <c r="CPH257"/>
      <c r="CPI257"/>
      <c r="CPJ257"/>
      <c r="CPK257"/>
      <c r="CPL257"/>
      <c r="CPM257"/>
      <c r="CPN257"/>
      <c r="CPO257"/>
      <c r="CPP257"/>
      <c r="CPQ257"/>
      <c r="CPR257"/>
      <c r="CPS257"/>
      <c r="CPT257"/>
      <c r="CPU257"/>
      <c r="CPV257"/>
      <c r="CPW257"/>
      <c r="CPX257"/>
      <c r="CPY257"/>
      <c r="CPZ257"/>
      <c r="CQA257"/>
      <c r="CQB257"/>
      <c r="CQC257"/>
      <c r="CQD257"/>
      <c r="CQE257"/>
      <c r="CQF257"/>
      <c r="CQG257"/>
      <c r="CQH257"/>
      <c r="CQI257"/>
      <c r="CQJ257"/>
      <c r="CQK257"/>
      <c r="CQL257"/>
      <c r="CQM257"/>
      <c r="CQN257"/>
      <c r="CQO257"/>
      <c r="CQP257"/>
      <c r="CQQ257"/>
      <c r="CQR257"/>
      <c r="CQS257"/>
      <c r="CQT257"/>
      <c r="CQU257"/>
      <c r="CQV257"/>
      <c r="CQW257"/>
      <c r="CQX257"/>
      <c r="CQY257"/>
      <c r="CQZ257"/>
      <c r="CRA257"/>
      <c r="CRB257"/>
      <c r="CRC257"/>
      <c r="CRD257"/>
      <c r="CRE257"/>
      <c r="CRF257"/>
      <c r="CRG257"/>
      <c r="CRH257"/>
      <c r="CRI257"/>
      <c r="CRJ257"/>
      <c r="CRK257"/>
      <c r="CRL257"/>
      <c r="CRM257"/>
      <c r="CRN257"/>
      <c r="CRO257"/>
      <c r="CRP257"/>
      <c r="CRQ257"/>
      <c r="CRR257"/>
      <c r="CRS257"/>
      <c r="CRT257"/>
      <c r="CRU257"/>
      <c r="CRV257"/>
      <c r="CRW257"/>
      <c r="CRX257"/>
      <c r="CRY257"/>
      <c r="CRZ257"/>
      <c r="CSA257"/>
      <c r="CSB257"/>
      <c r="CSC257"/>
      <c r="CSD257"/>
      <c r="CSE257"/>
      <c r="CSF257"/>
      <c r="CSG257"/>
      <c r="CSH257"/>
      <c r="CSI257"/>
      <c r="CSJ257"/>
      <c r="CSK257"/>
      <c r="CSL257"/>
      <c r="CSM257"/>
      <c r="CSN257"/>
      <c r="CSO257"/>
      <c r="CSP257"/>
      <c r="CSQ257"/>
      <c r="CSR257"/>
      <c r="CSS257"/>
      <c r="CST257"/>
      <c r="CSU257"/>
      <c r="CSV257"/>
      <c r="CSW257"/>
      <c r="CSX257"/>
      <c r="CSY257"/>
      <c r="CSZ257"/>
      <c r="CTA257"/>
      <c r="CTB257"/>
      <c r="CTC257"/>
      <c r="CTD257"/>
      <c r="CTE257"/>
      <c r="CTF257"/>
      <c r="CTG257"/>
      <c r="CTH257"/>
      <c r="CTI257"/>
      <c r="CTJ257"/>
      <c r="CTK257"/>
      <c r="CTL257"/>
      <c r="CTM257"/>
      <c r="CTN257"/>
      <c r="CTO257"/>
      <c r="CTP257"/>
      <c r="CTQ257"/>
      <c r="CTR257"/>
      <c r="CTS257"/>
      <c r="CTT257"/>
      <c r="CTU257"/>
      <c r="CTV257"/>
      <c r="CTW257"/>
      <c r="CTX257"/>
      <c r="CTY257"/>
      <c r="CTZ257"/>
      <c r="CUA257"/>
      <c r="CUB257"/>
      <c r="CUC257"/>
      <c r="CUD257"/>
      <c r="CUE257"/>
      <c r="CUF257"/>
      <c r="CUG257"/>
      <c r="CUH257"/>
      <c r="CUI257"/>
      <c r="CUJ257"/>
      <c r="CUK257"/>
      <c r="CUL257"/>
      <c r="CUM257"/>
      <c r="CUN257"/>
      <c r="CUO257"/>
      <c r="CUP257"/>
      <c r="CUQ257"/>
      <c r="CUR257"/>
      <c r="CUS257"/>
      <c r="CUT257"/>
      <c r="CUU257"/>
      <c r="CUV257"/>
      <c r="CUW257"/>
      <c r="CUX257"/>
      <c r="CUY257"/>
      <c r="CUZ257"/>
      <c r="CVA257"/>
      <c r="CVB257"/>
      <c r="CVC257"/>
      <c r="CVD257"/>
      <c r="CVE257"/>
      <c r="CVF257"/>
      <c r="CVG257"/>
      <c r="CVH257"/>
      <c r="CVI257"/>
      <c r="CVJ257"/>
      <c r="CVK257"/>
      <c r="CVL257"/>
      <c r="CVM257"/>
      <c r="CVN257"/>
      <c r="CVO257"/>
      <c r="CVP257"/>
      <c r="CVQ257"/>
      <c r="CVR257"/>
      <c r="CVS257"/>
      <c r="CVT257"/>
      <c r="CVU257"/>
      <c r="CVV257"/>
      <c r="CVW257"/>
      <c r="CVX257"/>
      <c r="CVY257"/>
      <c r="CVZ257"/>
      <c r="CWA257"/>
      <c r="CWB257"/>
      <c r="CWC257"/>
      <c r="CWD257"/>
      <c r="CWE257"/>
      <c r="CWF257"/>
      <c r="CWG257"/>
      <c r="CWH257"/>
      <c r="CWI257"/>
      <c r="CWJ257"/>
      <c r="CWK257"/>
      <c r="CWL257"/>
      <c r="CWM257"/>
      <c r="CWN257"/>
      <c r="CWO257"/>
      <c r="CWP257"/>
      <c r="CWQ257"/>
      <c r="CWR257"/>
      <c r="CWS257"/>
      <c r="CWT257"/>
      <c r="CWU257"/>
      <c r="CWV257"/>
      <c r="CWW257"/>
      <c r="CWX257"/>
      <c r="CWY257"/>
      <c r="CWZ257"/>
      <c r="CXA257"/>
      <c r="CXB257"/>
      <c r="CXC257"/>
      <c r="CXD257"/>
      <c r="CXE257"/>
      <c r="CXF257"/>
      <c r="CXG257"/>
      <c r="CXH257"/>
      <c r="CXI257"/>
      <c r="CXJ257"/>
      <c r="CXK257"/>
      <c r="CXL257"/>
      <c r="CXM257"/>
      <c r="CXN257"/>
      <c r="CXO257"/>
      <c r="CXP257"/>
      <c r="CXQ257"/>
      <c r="CXR257"/>
      <c r="CXS257"/>
      <c r="CXT257"/>
      <c r="CXU257"/>
      <c r="CXV257"/>
      <c r="CXW257"/>
      <c r="CXX257"/>
      <c r="CXY257"/>
      <c r="CXZ257"/>
      <c r="CYA257"/>
      <c r="CYB257"/>
      <c r="CYC257"/>
      <c r="CYD257"/>
      <c r="CYE257"/>
      <c r="CYF257"/>
      <c r="CYG257"/>
      <c r="CYH257"/>
      <c r="CYI257"/>
      <c r="CYJ257"/>
      <c r="CYK257"/>
      <c r="CYL257"/>
      <c r="CYM257"/>
      <c r="CYN257"/>
      <c r="CYO257"/>
      <c r="CYP257"/>
      <c r="CYQ257"/>
      <c r="CYR257"/>
      <c r="CYS257"/>
      <c r="CYT257"/>
      <c r="CYU257"/>
      <c r="CYV257"/>
      <c r="CYW257"/>
      <c r="CYX257"/>
      <c r="CYY257"/>
      <c r="CYZ257"/>
      <c r="CZA257"/>
      <c r="CZB257"/>
      <c r="CZC257"/>
      <c r="CZD257"/>
      <c r="CZE257"/>
      <c r="CZF257"/>
      <c r="CZG257"/>
      <c r="CZH257"/>
      <c r="CZI257"/>
      <c r="CZJ257"/>
      <c r="CZK257"/>
      <c r="CZL257"/>
      <c r="CZM257"/>
      <c r="CZN257"/>
      <c r="CZO257"/>
      <c r="CZP257"/>
      <c r="CZQ257"/>
      <c r="CZR257"/>
      <c r="CZS257"/>
      <c r="CZT257"/>
      <c r="CZU257"/>
      <c r="CZV257"/>
      <c r="CZW257"/>
      <c r="CZX257"/>
      <c r="CZY257"/>
      <c r="CZZ257"/>
      <c r="DAA257"/>
      <c r="DAB257"/>
      <c r="DAC257"/>
      <c r="DAD257"/>
      <c r="DAE257"/>
      <c r="DAF257"/>
      <c r="DAG257"/>
      <c r="DAH257"/>
      <c r="DAI257"/>
      <c r="DAJ257"/>
      <c r="DAK257"/>
      <c r="DAL257"/>
      <c r="DAM257"/>
      <c r="DAN257"/>
      <c r="DAO257"/>
      <c r="DAP257"/>
      <c r="DAQ257"/>
      <c r="DAR257"/>
      <c r="DAS257"/>
      <c r="DAT257"/>
      <c r="DAU257"/>
      <c r="DAV257"/>
      <c r="DAW257"/>
      <c r="DAX257"/>
      <c r="DAY257"/>
      <c r="DAZ257"/>
      <c r="DBA257"/>
      <c r="DBB257"/>
      <c r="DBC257"/>
      <c r="DBD257"/>
      <c r="DBE257"/>
      <c r="DBF257"/>
      <c r="DBG257"/>
      <c r="DBH257"/>
      <c r="DBI257"/>
      <c r="DBJ257"/>
      <c r="DBK257"/>
      <c r="DBL257"/>
      <c r="DBM257"/>
      <c r="DBN257"/>
      <c r="DBO257"/>
      <c r="DBP257"/>
      <c r="DBQ257"/>
      <c r="DBR257"/>
      <c r="DBS257"/>
      <c r="DBT257"/>
      <c r="DBU257"/>
      <c r="DBV257"/>
      <c r="DBW257"/>
      <c r="DBX257"/>
      <c r="DBY257"/>
      <c r="DBZ257"/>
      <c r="DCA257"/>
      <c r="DCB257"/>
      <c r="DCC257"/>
      <c r="DCD257"/>
      <c r="DCE257"/>
      <c r="DCF257"/>
      <c r="DCG257"/>
      <c r="DCH257"/>
      <c r="DCI257"/>
      <c r="DCJ257"/>
      <c r="DCK257"/>
      <c r="DCL257"/>
      <c r="DCM257"/>
      <c r="DCN257"/>
      <c r="DCO257"/>
      <c r="DCP257"/>
      <c r="DCQ257"/>
      <c r="DCR257"/>
      <c r="DCS257"/>
      <c r="DCT257"/>
      <c r="DCU257"/>
      <c r="DCV257"/>
      <c r="DCW257"/>
      <c r="DCX257"/>
      <c r="DCY257"/>
      <c r="DCZ257"/>
      <c r="DDA257"/>
      <c r="DDB257"/>
      <c r="DDC257"/>
      <c r="DDD257"/>
      <c r="DDE257"/>
      <c r="DDF257"/>
      <c r="DDG257"/>
      <c r="DDH257"/>
      <c r="DDI257"/>
      <c r="DDJ257"/>
      <c r="DDK257"/>
      <c r="DDL257"/>
      <c r="DDM257"/>
      <c r="DDN257"/>
      <c r="DDO257"/>
      <c r="DDP257"/>
      <c r="DDQ257"/>
      <c r="DDR257"/>
      <c r="DDS257"/>
      <c r="DDT257"/>
      <c r="DDU257"/>
      <c r="DDV257"/>
      <c r="DDW257"/>
      <c r="DDX257"/>
      <c r="DDY257"/>
      <c r="DDZ257"/>
      <c r="DEA257"/>
      <c r="DEB257"/>
      <c r="DEC257"/>
      <c r="DED257"/>
      <c r="DEE257"/>
      <c r="DEF257"/>
      <c r="DEG257"/>
      <c r="DEH257"/>
      <c r="DEI257"/>
      <c r="DEJ257"/>
      <c r="DEK257"/>
      <c r="DEL257"/>
      <c r="DEM257"/>
      <c r="DEN257"/>
      <c r="DEO257"/>
      <c r="DEP257"/>
      <c r="DEQ257"/>
      <c r="DER257"/>
      <c r="DES257"/>
      <c r="DET257"/>
      <c r="DEU257"/>
      <c r="DEV257"/>
      <c r="DEW257"/>
      <c r="DEX257"/>
      <c r="DEY257"/>
      <c r="DEZ257"/>
      <c r="DFA257"/>
      <c r="DFB257"/>
      <c r="DFC257"/>
      <c r="DFD257"/>
      <c r="DFE257"/>
      <c r="DFF257"/>
      <c r="DFG257"/>
      <c r="DFH257"/>
      <c r="DFI257"/>
      <c r="DFJ257"/>
      <c r="DFK257"/>
      <c r="DFL257"/>
      <c r="DFM257"/>
      <c r="DFN257"/>
      <c r="DFO257"/>
      <c r="DFP257"/>
      <c r="DFQ257"/>
      <c r="DFR257"/>
      <c r="DFS257"/>
      <c r="DFT257"/>
      <c r="DFU257"/>
      <c r="DFV257"/>
      <c r="DFW257"/>
      <c r="DFX257"/>
      <c r="DFY257"/>
      <c r="DFZ257"/>
      <c r="DGA257"/>
      <c r="DGB257"/>
      <c r="DGC257"/>
      <c r="DGD257"/>
      <c r="DGE257"/>
      <c r="DGF257"/>
      <c r="DGG257"/>
      <c r="DGH257"/>
      <c r="DGI257"/>
      <c r="DGJ257"/>
      <c r="DGK257"/>
      <c r="DGL257"/>
      <c r="DGM257"/>
      <c r="DGN257"/>
      <c r="DGO257"/>
      <c r="DGP257"/>
      <c r="DGQ257"/>
      <c r="DGR257"/>
      <c r="DGS257"/>
      <c r="DGT257"/>
      <c r="DGU257"/>
      <c r="DGV257"/>
      <c r="DGW257"/>
      <c r="DGX257"/>
      <c r="DGY257"/>
      <c r="DGZ257"/>
      <c r="DHA257"/>
      <c r="DHB257"/>
      <c r="DHC257"/>
      <c r="DHD257"/>
      <c r="DHE257"/>
      <c r="DHF257"/>
      <c r="DHG257"/>
      <c r="DHH257"/>
      <c r="DHI257"/>
      <c r="DHJ257"/>
      <c r="DHK257"/>
      <c r="DHL257"/>
      <c r="DHM257"/>
      <c r="DHN257"/>
      <c r="DHO257"/>
      <c r="DHP257"/>
      <c r="DHQ257"/>
      <c r="DHR257"/>
      <c r="DHS257"/>
      <c r="DHT257"/>
      <c r="DHU257"/>
      <c r="DHV257"/>
      <c r="DHW257"/>
      <c r="DHX257"/>
      <c r="DHY257"/>
      <c r="DHZ257"/>
      <c r="DIA257"/>
      <c r="DIB257"/>
      <c r="DIC257"/>
      <c r="DID257"/>
      <c r="DIE257"/>
      <c r="DIF257"/>
      <c r="DIG257"/>
      <c r="DIH257"/>
      <c r="DII257"/>
      <c r="DIJ257"/>
      <c r="DIK257"/>
      <c r="DIL257"/>
      <c r="DIM257"/>
      <c r="DIN257"/>
      <c r="DIO257"/>
      <c r="DIP257"/>
      <c r="DIQ257"/>
      <c r="DIR257"/>
      <c r="DIS257"/>
      <c r="DIT257"/>
      <c r="DIU257"/>
      <c r="DIV257"/>
      <c r="DIW257"/>
      <c r="DIX257"/>
      <c r="DIY257"/>
      <c r="DIZ257"/>
      <c r="DJA257"/>
      <c r="DJB257"/>
      <c r="DJC257"/>
      <c r="DJD257"/>
      <c r="DJE257"/>
      <c r="DJF257"/>
      <c r="DJG257"/>
      <c r="DJH257"/>
      <c r="DJI257"/>
      <c r="DJJ257"/>
      <c r="DJK257"/>
      <c r="DJL257"/>
      <c r="DJM257"/>
      <c r="DJN257"/>
      <c r="DJO257"/>
      <c r="DJP257"/>
      <c r="DJQ257"/>
      <c r="DJR257"/>
      <c r="DJS257"/>
      <c r="DJT257"/>
      <c r="DJU257"/>
      <c r="DJV257"/>
      <c r="DJW257"/>
      <c r="DJX257"/>
      <c r="DJY257"/>
      <c r="DJZ257"/>
      <c r="DKA257"/>
      <c r="DKB257"/>
      <c r="DKC257"/>
      <c r="DKD257"/>
      <c r="DKE257"/>
      <c r="DKF257"/>
      <c r="DKG257"/>
      <c r="DKH257"/>
      <c r="DKI257"/>
      <c r="DKJ257"/>
      <c r="DKK257"/>
      <c r="DKL257"/>
      <c r="DKM257"/>
      <c r="DKN257"/>
      <c r="DKO257"/>
      <c r="DKP257"/>
      <c r="DKQ257"/>
      <c r="DKR257"/>
      <c r="DKS257"/>
      <c r="DKT257"/>
      <c r="DKU257"/>
      <c r="DKV257"/>
      <c r="DKW257"/>
      <c r="DKX257"/>
      <c r="DKY257"/>
      <c r="DKZ257"/>
      <c r="DLA257"/>
      <c r="DLB257"/>
      <c r="DLC257"/>
      <c r="DLD257"/>
      <c r="DLE257"/>
      <c r="DLF257"/>
      <c r="DLG257"/>
      <c r="DLH257"/>
      <c r="DLI257"/>
      <c r="DLJ257"/>
      <c r="DLK257"/>
      <c r="DLL257"/>
      <c r="DLM257"/>
      <c r="DLN257"/>
      <c r="DLO257"/>
      <c r="DLP257"/>
      <c r="DLQ257"/>
      <c r="DLR257"/>
      <c r="DLS257"/>
      <c r="DLT257"/>
      <c r="DLU257"/>
      <c r="DLV257"/>
      <c r="DLW257"/>
      <c r="DLX257"/>
      <c r="DLY257"/>
      <c r="DLZ257"/>
      <c r="DMA257"/>
      <c r="DMB257"/>
      <c r="DMC257"/>
      <c r="DMD257"/>
      <c r="DME257"/>
      <c r="DMF257"/>
      <c r="DMG257"/>
      <c r="DMH257"/>
      <c r="DMI257"/>
      <c r="DMJ257"/>
      <c r="DMK257"/>
      <c r="DML257"/>
      <c r="DMM257"/>
      <c r="DMN257"/>
      <c r="DMO257"/>
      <c r="DMP257"/>
      <c r="DMQ257"/>
      <c r="DMR257"/>
      <c r="DMS257"/>
      <c r="DMT257"/>
      <c r="DMU257"/>
      <c r="DMV257"/>
      <c r="DMW257"/>
      <c r="DMX257"/>
      <c r="DMY257"/>
      <c r="DMZ257"/>
      <c r="DNA257"/>
      <c r="DNB257"/>
      <c r="DNC257"/>
      <c r="DND257"/>
      <c r="DNE257"/>
      <c r="DNF257"/>
      <c r="DNG257"/>
      <c r="DNH257"/>
      <c r="DNI257"/>
      <c r="DNJ257"/>
      <c r="DNK257"/>
      <c r="DNL257"/>
      <c r="DNM257"/>
      <c r="DNN257"/>
      <c r="DNO257"/>
      <c r="DNP257"/>
      <c r="DNQ257"/>
      <c r="DNR257"/>
      <c r="DNS257"/>
      <c r="DNT257"/>
      <c r="DNU257"/>
      <c r="DNV257"/>
      <c r="DNW257"/>
      <c r="DNX257"/>
      <c r="DNY257"/>
      <c r="DNZ257"/>
      <c r="DOA257"/>
      <c r="DOB257"/>
      <c r="DOC257"/>
      <c r="DOD257"/>
      <c r="DOE257"/>
      <c r="DOF257"/>
      <c r="DOG257"/>
      <c r="DOH257"/>
      <c r="DOI257"/>
      <c r="DOJ257"/>
      <c r="DOK257"/>
      <c r="DOL257"/>
      <c r="DOM257"/>
      <c r="DON257"/>
      <c r="DOO257"/>
      <c r="DOP257"/>
      <c r="DOQ257"/>
      <c r="DOR257"/>
      <c r="DOS257"/>
      <c r="DOT257"/>
      <c r="DOU257"/>
      <c r="DOV257"/>
      <c r="DOW257"/>
      <c r="DOX257"/>
      <c r="DOY257"/>
      <c r="DOZ257"/>
      <c r="DPA257"/>
      <c r="DPB257"/>
      <c r="DPC257"/>
      <c r="DPD257"/>
      <c r="DPE257"/>
      <c r="DPF257"/>
      <c r="DPG257"/>
      <c r="DPH257"/>
      <c r="DPI257"/>
      <c r="DPJ257"/>
      <c r="DPK257"/>
      <c r="DPL257"/>
      <c r="DPM257"/>
      <c r="DPN257"/>
      <c r="DPO257"/>
      <c r="DPP257"/>
      <c r="DPQ257"/>
      <c r="DPR257"/>
      <c r="DPS257"/>
      <c r="DPT257"/>
      <c r="DPU257"/>
      <c r="DPV257"/>
      <c r="DPW257"/>
      <c r="DPX257"/>
      <c r="DPY257"/>
      <c r="DPZ257"/>
      <c r="DQA257"/>
      <c r="DQB257"/>
      <c r="DQC257"/>
      <c r="DQD257"/>
      <c r="DQE257"/>
      <c r="DQF257"/>
      <c r="DQG257"/>
      <c r="DQH257"/>
      <c r="DQI257"/>
      <c r="DQJ257"/>
      <c r="DQK257"/>
      <c r="DQL257"/>
      <c r="DQM257"/>
      <c r="DQN257"/>
      <c r="DQO257"/>
      <c r="DQP257"/>
      <c r="DQQ257"/>
      <c r="DQR257"/>
      <c r="DQS257"/>
      <c r="DQT257"/>
      <c r="DQU257"/>
      <c r="DQV257"/>
      <c r="DQW257"/>
      <c r="DQX257"/>
      <c r="DQY257"/>
      <c r="DQZ257"/>
      <c r="DRA257"/>
      <c r="DRB257"/>
      <c r="DRC257"/>
      <c r="DRD257"/>
      <c r="DRE257"/>
      <c r="DRF257"/>
      <c r="DRG257"/>
      <c r="DRH257"/>
      <c r="DRI257"/>
      <c r="DRJ257"/>
      <c r="DRK257"/>
      <c r="DRL257"/>
      <c r="DRM257"/>
      <c r="DRN257"/>
      <c r="DRO257"/>
      <c r="DRP257"/>
      <c r="DRQ257"/>
      <c r="DRR257"/>
      <c r="DRS257"/>
      <c r="DRT257"/>
      <c r="DRU257"/>
      <c r="DRV257"/>
      <c r="DRW257"/>
      <c r="DRX257"/>
      <c r="DRY257"/>
      <c r="DRZ257"/>
      <c r="DSA257"/>
      <c r="DSB257"/>
      <c r="DSC257"/>
      <c r="DSD257"/>
      <c r="DSE257"/>
      <c r="DSF257"/>
      <c r="DSG257"/>
      <c r="DSH257"/>
      <c r="DSI257"/>
      <c r="DSJ257"/>
      <c r="DSK257"/>
      <c r="DSL257"/>
      <c r="DSM257"/>
      <c r="DSN257"/>
      <c r="DSO257"/>
      <c r="DSP257"/>
      <c r="DSQ257"/>
      <c r="DSR257"/>
      <c r="DSS257"/>
      <c r="DST257"/>
      <c r="DSU257"/>
      <c r="DSV257"/>
      <c r="DSW257"/>
      <c r="DSX257"/>
      <c r="DSY257"/>
      <c r="DSZ257"/>
      <c r="DTA257"/>
      <c r="DTB257"/>
      <c r="DTC257"/>
      <c r="DTD257"/>
      <c r="DTE257"/>
      <c r="DTF257"/>
      <c r="DTG257"/>
      <c r="DTH257"/>
      <c r="DTI257"/>
      <c r="DTJ257"/>
      <c r="DTK257"/>
      <c r="DTL257"/>
      <c r="DTM257"/>
      <c r="DTN257"/>
      <c r="DTO257"/>
      <c r="DTP257"/>
      <c r="DTQ257"/>
      <c r="DTR257"/>
      <c r="DTS257"/>
      <c r="DTT257"/>
      <c r="DTU257"/>
      <c r="DTV257"/>
      <c r="DTW257"/>
      <c r="DTX257"/>
      <c r="DTY257"/>
      <c r="DTZ257"/>
      <c r="DUA257"/>
      <c r="DUB257"/>
      <c r="DUC257"/>
      <c r="DUD257"/>
      <c r="DUE257"/>
      <c r="DUF257"/>
      <c r="DUG257"/>
      <c r="DUH257"/>
      <c r="DUI257"/>
      <c r="DUJ257"/>
      <c r="DUK257"/>
      <c r="DUL257"/>
      <c r="DUM257"/>
      <c r="DUN257"/>
      <c r="DUO257"/>
      <c r="DUP257"/>
      <c r="DUQ257"/>
      <c r="DUR257"/>
      <c r="DUS257"/>
      <c r="DUT257"/>
      <c r="DUU257"/>
      <c r="DUV257"/>
      <c r="DUW257"/>
      <c r="DUX257"/>
      <c r="DUY257"/>
      <c r="DUZ257"/>
      <c r="DVA257"/>
      <c r="DVB257"/>
      <c r="DVC257"/>
      <c r="DVD257"/>
      <c r="DVE257"/>
      <c r="DVF257"/>
      <c r="DVG257"/>
      <c r="DVH257"/>
      <c r="DVI257"/>
      <c r="DVJ257"/>
      <c r="DVK257"/>
      <c r="DVL257"/>
      <c r="DVM257"/>
      <c r="DVN257"/>
      <c r="DVO257"/>
      <c r="DVP257"/>
      <c r="DVQ257"/>
      <c r="DVR257"/>
      <c r="DVS257"/>
      <c r="DVT257"/>
      <c r="DVU257"/>
      <c r="DVV257"/>
      <c r="DVW257"/>
      <c r="DVX257"/>
      <c r="DVY257"/>
      <c r="DVZ257"/>
      <c r="DWA257"/>
      <c r="DWB257"/>
      <c r="DWC257"/>
      <c r="DWD257"/>
      <c r="DWE257"/>
      <c r="DWF257"/>
      <c r="DWG257"/>
      <c r="DWH257"/>
      <c r="DWI257"/>
      <c r="DWJ257"/>
      <c r="DWK257"/>
      <c r="DWL257"/>
      <c r="DWM257"/>
      <c r="DWN257"/>
      <c r="DWO257"/>
      <c r="DWP257"/>
      <c r="DWQ257"/>
      <c r="DWR257"/>
      <c r="DWS257"/>
      <c r="DWT257"/>
      <c r="DWU257"/>
      <c r="DWV257"/>
      <c r="DWW257"/>
      <c r="DWX257"/>
      <c r="DWY257"/>
      <c r="DWZ257"/>
      <c r="DXA257"/>
      <c r="DXB257"/>
      <c r="DXC257"/>
      <c r="DXD257"/>
      <c r="DXE257"/>
      <c r="DXF257"/>
      <c r="DXG257"/>
      <c r="DXH257"/>
      <c r="DXI257"/>
      <c r="DXJ257"/>
      <c r="DXK257"/>
      <c r="DXL257"/>
      <c r="DXM257"/>
      <c r="DXN257"/>
      <c r="DXO257"/>
      <c r="DXP257"/>
      <c r="DXQ257"/>
      <c r="DXR257"/>
      <c r="DXS257"/>
      <c r="DXT257"/>
      <c r="DXU257"/>
      <c r="DXV257"/>
      <c r="DXW257"/>
      <c r="DXX257"/>
      <c r="DXY257"/>
      <c r="DXZ257"/>
      <c r="DYA257"/>
      <c r="DYB257"/>
      <c r="DYC257"/>
      <c r="DYD257"/>
      <c r="DYE257"/>
      <c r="DYF257"/>
      <c r="DYG257"/>
      <c r="DYH257"/>
      <c r="DYI257"/>
      <c r="DYJ257"/>
      <c r="DYK257"/>
      <c r="DYL257"/>
      <c r="DYM257"/>
      <c r="DYN257"/>
      <c r="DYO257"/>
      <c r="DYP257"/>
      <c r="DYQ257"/>
      <c r="DYR257"/>
      <c r="DYS257"/>
      <c r="DYT257"/>
      <c r="DYU257"/>
      <c r="DYV257"/>
      <c r="DYW257"/>
      <c r="DYX257"/>
      <c r="DYY257"/>
      <c r="DYZ257"/>
      <c r="DZA257"/>
      <c r="DZB257"/>
      <c r="DZC257"/>
      <c r="DZD257"/>
      <c r="DZE257"/>
      <c r="DZF257"/>
      <c r="DZG257"/>
      <c r="DZH257"/>
      <c r="DZI257"/>
      <c r="DZJ257"/>
      <c r="DZK257"/>
      <c r="DZL257"/>
      <c r="DZM257"/>
      <c r="DZN257"/>
      <c r="DZO257"/>
      <c r="DZP257"/>
      <c r="DZQ257"/>
      <c r="DZR257"/>
      <c r="DZS257"/>
      <c r="DZT257"/>
      <c r="DZU257"/>
      <c r="DZV257"/>
      <c r="DZW257"/>
      <c r="DZX257"/>
      <c r="DZY257"/>
      <c r="DZZ257"/>
      <c r="EAA257"/>
      <c r="EAB257"/>
      <c r="EAC257"/>
      <c r="EAD257"/>
      <c r="EAE257"/>
      <c r="EAF257"/>
      <c r="EAG257"/>
      <c r="EAH257"/>
      <c r="EAI257"/>
      <c r="EAJ257"/>
      <c r="EAK257"/>
      <c r="EAL257"/>
      <c r="EAM257"/>
      <c r="EAN257"/>
      <c r="EAO257"/>
      <c r="EAP257"/>
      <c r="EAQ257"/>
      <c r="EAR257"/>
      <c r="EAS257"/>
      <c r="EAT257"/>
      <c r="EAU257"/>
      <c r="EAV257"/>
      <c r="EAW257"/>
      <c r="EAX257"/>
      <c r="EAY257"/>
      <c r="EAZ257"/>
      <c r="EBA257"/>
      <c r="EBB257"/>
      <c r="EBC257"/>
      <c r="EBD257"/>
      <c r="EBE257"/>
      <c r="EBF257"/>
      <c r="EBG257"/>
      <c r="EBH257"/>
      <c r="EBI257"/>
      <c r="EBJ257"/>
      <c r="EBK257"/>
      <c r="EBL257"/>
      <c r="EBM257"/>
      <c r="EBN257"/>
      <c r="EBO257"/>
      <c r="EBP257"/>
      <c r="EBQ257"/>
      <c r="EBR257"/>
      <c r="EBS257"/>
      <c r="EBT257"/>
      <c r="EBU257"/>
      <c r="EBV257"/>
      <c r="EBW257"/>
      <c r="EBX257"/>
      <c r="EBY257"/>
      <c r="EBZ257"/>
      <c r="ECA257"/>
      <c r="ECB257"/>
      <c r="ECC257"/>
      <c r="ECD257"/>
      <c r="ECE257"/>
      <c r="ECF257"/>
      <c r="ECG257"/>
      <c r="ECH257"/>
      <c r="ECI257"/>
      <c r="ECJ257"/>
      <c r="ECK257"/>
      <c r="ECL257"/>
      <c r="ECM257"/>
      <c r="ECN257"/>
      <c r="ECO257"/>
      <c r="ECP257"/>
      <c r="ECQ257"/>
      <c r="ECR257"/>
      <c r="ECS257"/>
      <c r="ECT257"/>
      <c r="ECU257"/>
      <c r="ECV257"/>
      <c r="ECW257"/>
      <c r="ECX257"/>
      <c r="ECY257"/>
      <c r="ECZ257"/>
      <c r="EDA257"/>
      <c r="EDB257"/>
      <c r="EDC257"/>
      <c r="EDD257"/>
      <c r="EDE257"/>
      <c r="EDF257"/>
      <c r="EDG257"/>
      <c r="EDH257"/>
      <c r="EDI257"/>
      <c r="EDJ257"/>
      <c r="EDK257"/>
      <c r="EDL257"/>
      <c r="EDM257"/>
      <c r="EDN257"/>
      <c r="EDO257"/>
      <c r="EDP257"/>
      <c r="EDQ257"/>
      <c r="EDR257"/>
      <c r="EDS257"/>
      <c r="EDT257"/>
      <c r="EDU257"/>
      <c r="EDV257"/>
      <c r="EDW257"/>
      <c r="EDX257"/>
      <c r="EDY257"/>
      <c r="EDZ257"/>
      <c r="EEA257"/>
      <c r="EEB257"/>
      <c r="EEC257"/>
      <c r="EED257"/>
      <c r="EEE257"/>
      <c r="EEF257"/>
      <c r="EEG257"/>
      <c r="EEH257"/>
      <c r="EEI257"/>
      <c r="EEJ257"/>
      <c r="EEK257"/>
      <c r="EEL257"/>
      <c r="EEM257"/>
      <c r="EEN257"/>
      <c r="EEO257"/>
      <c r="EEP257"/>
      <c r="EEQ257"/>
      <c r="EER257"/>
      <c r="EES257"/>
      <c r="EET257"/>
      <c r="EEU257"/>
      <c r="EEV257"/>
      <c r="EEW257"/>
      <c r="EEX257"/>
      <c r="EEY257"/>
      <c r="EEZ257"/>
      <c r="EFA257"/>
      <c r="EFB257"/>
      <c r="EFC257"/>
      <c r="EFD257"/>
      <c r="EFE257"/>
      <c r="EFF257"/>
      <c r="EFG257"/>
      <c r="EFH257"/>
      <c r="EFI257"/>
      <c r="EFJ257"/>
      <c r="EFK257"/>
      <c r="EFL257"/>
      <c r="EFM257"/>
      <c r="EFN257"/>
      <c r="EFO257"/>
      <c r="EFP257"/>
      <c r="EFQ257"/>
      <c r="EFR257"/>
      <c r="EFS257"/>
      <c r="EFT257"/>
      <c r="EFU257"/>
      <c r="EFV257"/>
      <c r="EFW257"/>
      <c r="EFX257"/>
      <c r="EFY257"/>
      <c r="EFZ257"/>
      <c r="EGA257"/>
      <c r="EGB257"/>
      <c r="EGC257"/>
      <c r="EGD257"/>
      <c r="EGE257"/>
      <c r="EGF257"/>
      <c r="EGG257"/>
      <c r="EGH257"/>
      <c r="EGI257"/>
      <c r="EGJ257"/>
      <c r="EGK257"/>
      <c r="EGL257"/>
      <c r="EGM257"/>
      <c r="EGN257"/>
      <c r="EGO257"/>
      <c r="EGP257"/>
      <c r="EGQ257"/>
      <c r="EGR257"/>
      <c r="EGS257"/>
      <c r="EGT257"/>
      <c r="EGU257"/>
      <c r="EGV257"/>
      <c r="EGW257"/>
      <c r="EGX257"/>
      <c r="EGY257"/>
      <c r="EGZ257"/>
      <c r="EHA257"/>
      <c r="EHB257"/>
      <c r="EHC257"/>
      <c r="EHD257"/>
      <c r="EHE257"/>
      <c r="EHF257"/>
      <c r="EHG257"/>
      <c r="EHH257"/>
      <c r="EHI257"/>
      <c r="EHJ257"/>
      <c r="EHK257"/>
      <c r="EHL257"/>
      <c r="EHM257"/>
      <c r="EHN257"/>
      <c r="EHO257"/>
      <c r="EHP257"/>
      <c r="EHQ257"/>
      <c r="EHR257"/>
      <c r="EHS257"/>
      <c r="EHT257"/>
      <c r="EHU257"/>
      <c r="EHV257"/>
      <c r="EHW257"/>
      <c r="EHX257"/>
      <c r="EHY257"/>
      <c r="EHZ257"/>
      <c r="EIA257"/>
      <c r="EIB257"/>
      <c r="EIC257"/>
      <c r="EID257"/>
      <c r="EIE257"/>
      <c r="EIF257"/>
      <c r="EIG257"/>
      <c r="EIH257"/>
      <c r="EII257"/>
      <c r="EIJ257"/>
      <c r="EIK257"/>
      <c r="EIL257"/>
      <c r="EIM257"/>
      <c r="EIN257"/>
      <c r="EIO257"/>
      <c r="EIP257"/>
      <c r="EIQ257"/>
      <c r="EIR257"/>
      <c r="EIS257"/>
      <c r="EIT257"/>
      <c r="EIU257"/>
      <c r="EIV257"/>
      <c r="EIW257"/>
      <c r="EIX257"/>
      <c r="EIY257"/>
      <c r="EIZ257"/>
      <c r="EJA257"/>
      <c r="EJB257"/>
      <c r="EJC257"/>
      <c r="EJD257"/>
      <c r="EJE257"/>
      <c r="EJF257"/>
      <c r="EJG257"/>
      <c r="EJH257"/>
      <c r="EJI257"/>
      <c r="EJJ257"/>
      <c r="EJK257"/>
      <c r="EJL257"/>
      <c r="EJM257"/>
      <c r="EJN257"/>
      <c r="EJO257"/>
      <c r="EJP257"/>
      <c r="EJQ257"/>
      <c r="EJR257"/>
      <c r="EJS257"/>
      <c r="EJT257"/>
      <c r="EJU257"/>
      <c r="EJV257"/>
      <c r="EJW257"/>
      <c r="EJX257"/>
      <c r="EJY257"/>
      <c r="EJZ257"/>
      <c r="EKA257"/>
      <c r="EKB257"/>
      <c r="EKC257"/>
      <c r="EKD257"/>
      <c r="EKE257"/>
      <c r="EKF257"/>
      <c r="EKG257"/>
      <c r="EKH257"/>
      <c r="EKI257"/>
      <c r="EKJ257"/>
      <c r="EKK257"/>
      <c r="EKL257"/>
      <c r="EKM257"/>
      <c r="EKN257"/>
      <c r="EKO257"/>
      <c r="EKP257"/>
      <c r="EKQ257"/>
      <c r="EKR257"/>
      <c r="EKS257"/>
      <c r="EKT257"/>
      <c r="EKU257"/>
      <c r="EKV257"/>
      <c r="EKW257"/>
      <c r="EKX257"/>
      <c r="EKY257"/>
      <c r="EKZ257"/>
      <c r="ELA257"/>
      <c r="ELB257"/>
      <c r="ELC257"/>
      <c r="ELD257"/>
      <c r="ELE257"/>
      <c r="ELF257"/>
      <c r="ELG257"/>
      <c r="ELH257"/>
      <c r="ELI257"/>
      <c r="ELJ257"/>
      <c r="ELK257"/>
      <c r="ELL257"/>
      <c r="ELM257"/>
      <c r="ELN257"/>
      <c r="ELO257"/>
      <c r="ELP257"/>
      <c r="ELQ257"/>
      <c r="ELR257"/>
      <c r="ELS257"/>
      <c r="ELT257"/>
      <c r="ELU257"/>
      <c r="ELV257"/>
      <c r="ELW257"/>
      <c r="ELX257"/>
      <c r="ELY257"/>
      <c r="ELZ257"/>
      <c r="EMA257"/>
      <c r="EMB257"/>
      <c r="EMC257"/>
      <c r="EMD257"/>
      <c r="EME257"/>
      <c r="EMF257"/>
      <c r="EMG257"/>
      <c r="EMH257"/>
      <c r="EMI257"/>
      <c r="EMJ257"/>
      <c r="EMK257"/>
      <c r="EML257"/>
      <c r="EMM257"/>
      <c r="EMN257"/>
      <c r="EMO257"/>
      <c r="EMP257"/>
      <c r="EMQ257"/>
      <c r="EMR257"/>
      <c r="EMS257"/>
      <c r="EMT257"/>
      <c r="EMU257"/>
      <c r="EMV257"/>
      <c r="EMW257"/>
      <c r="EMX257"/>
      <c r="EMY257"/>
      <c r="EMZ257"/>
      <c r="ENA257"/>
      <c r="ENB257"/>
      <c r="ENC257"/>
      <c r="END257"/>
      <c r="ENE257"/>
      <c r="ENF257"/>
      <c r="ENG257"/>
      <c r="ENH257"/>
      <c r="ENI257"/>
      <c r="ENJ257"/>
      <c r="ENK257"/>
      <c r="ENL257"/>
      <c r="ENM257"/>
      <c r="ENN257"/>
      <c r="ENO257"/>
      <c r="ENP257"/>
      <c r="ENQ257"/>
      <c r="ENR257"/>
      <c r="ENS257"/>
      <c r="ENT257"/>
      <c r="ENU257"/>
      <c r="ENV257"/>
      <c r="ENW257"/>
      <c r="ENX257"/>
      <c r="ENY257"/>
      <c r="ENZ257"/>
      <c r="EOA257"/>
      <c r="EOB257"/>
      <c r="EOC257"/>
      <c r="EOD257"/>
      <c r="EOE257"/>
      <c r="EOF257"/>
      <c r="EOG257"/>
      <c r="EOH257"/>
      <c r="EOI257"/>
      <c r="EOJ257"/>
      <c r="EOK257"/>
      <c r="EOL257"/>
      <c r="EOM257"/>
      <c r="EON257"/>
      <c r="EOO257"/>
      <c r="EOP257"/>
      <c r="EOQ257"/>
      <c r="EOR257"/>
      <c r="EOS257"/>
      <c r="EOT257"/>
      <c r="EOU257"/>
      <c r="EOV257"/>
      <c r="EOW257"/>
      <c r="EOX257"/>
      <c r="EOY257"/>
      <c r="EOZ257"/>
      <c r="EPA257"/>
      <c r="EPB257"/>
      <c r="EPC257"/>
      <c r="EPD257"/>
      <c r="EPE257"/>
      <c r="EPF257"/>
      <c r="EPG257"/>
      <c r="EPH257"/>
      <c r="EPI257"/>
      <c r="EPJ257"/>
      <c r="EPK257"/>
      <c r="EPL257"/>
      <c r="EPM257"/>
      <c r="EPN257"/>
      <c r="EPO257"/>
      <c r="EPP257"/>
      <c r="EPQ257"/>
      <c r="EPR257"/>
      <c r="EPS257"/>
      <c r="EPT257"/>
      <c r="EPU257"/>
      <c r="EPV257"/>
      <c r="EPW257"/>
      <c r="EPX257"/>
      <c r="EPY257"/>
      <c r="EPZ257"/>
      <c r="EQA257"/>
      <c r="EQB257"/>
      <c r="EQC257"/>
      <c r="EQD257"/>
      <c r="EQE257"/>
      <c r="EQF257"/>
      <c r="EQG257"/>
      <c r="EQH257"/>
      <c r="EQI257"/>
      <c r="EQJ257"/>
      <c r="EQK257"/>
      <c r="EQL257"/>
      <c r="EQM257"/>
      <c r="EQN257"/>
      <c r="EQO257"/>
      <c r="EQP257"/>
      <c r="EQQ257"/>
      <c r="EQR257"/>
      <c r="EQS257"/>
      <c r="EQT257"/>
      <c r="EQU257"/>
      <c r="EQV257"/>
      <c r="EQW257"/>
      <c r="EQX257"/>
      <c r="EQY257"/>
      <c r="EQZ257"/>
      <c r="ERA257"/>
      <c r="ERB257"/>
      <c r="ERC257"/>
      <c r="ERD257"/>
      <c r="ERE257"/>
      <c r="ERF257"/>
      <c r="ERG257"/>
      <c r="ERH257"/>
      <c r="ERI257"/>
      <c r="ERJ257"/>
      <c r="ERK257"/>
      <c r="ERL257"/>
      <c r="ERM257"/>
      <c r="ERN257"/>
      <c r="ERO257"/>
      <c r="ERP257"/>
      <c r="ERQ257"/>
      <c r="ERR257"/>
      <c r="ERS257"/>
      <c r="ERT257"/>
      <c r="ERU257"/>
      <c r="ERV257"/>
      <c r="ERW257"/>
      <c r="ERX257"/>
      <c r="ERY257"/>
      <c r="ERZ257"/>
      <c r="ESA257"/>
      <c r="ESB257"/>
      <c r="ESC257"/>
      <c r="ESD257"/>
      <c r="ESE257"/>
      <c r="ESF257"/>
      <c r="ESG257"/>
      <c r="ESH257"/>
      <c r="ESI257"/>
      <c r="ESJ257"/>
      <c r="ESK257"/>
      <c r="ESL257"/>
      <c r="ESM257"/>
      <c r="ESN257"/>
      <c r="ESO257"/>
      <c r="ESP257"/>
      <c r="ESQ257"/>
      <c r="ESR257"/>
      <c r="ESS257"/>
      <c r="EST257"/>
      <c r="ESU257"/>
      <c r="ESV257"/>
      <c r="ESW257"/>
      <c r="ESX257"/>
      <c r="ESY257"/>
      <c r="ESZ257"/>
      <c r="ETA257"/>
      <c r="ETB257"/>
      <c r="ETC257"/>
      <c r="ETD257"/>
      <c r="ETE257"/>
      <c r="ETF257"/>
      <c r="ETG257"/>
      <c r="ETH257"/>
      <c r="ETI257"/>
      <c r="ETJ257"/>
      <c r="ETK257"/>
      <c r="ETL257"/>
      <c r="ETM257"/>
      <c r="ETN257"/>
      <c r="ETO257"/>
      <c r="ETP257"/>
      <c r="ETQ257"/>
      <c r="ETR257"/>
      <c r="ETS257"/>
      <c r="ETT257"/>
      <c r="ETU257"/>
      <c r="ETV257"/>
      <c r="ETW257"/>
      <c r="ETX257"/>
      <c r="ETY257"/>
      <c r="ETZ257"/>
      <c r="EUA257"/>
      <c r="EUB257"/>
      <c r="EUC257"/>
      <c r="EUD257"/>
      <c r="EUE257"/>
      <c r="EUF257"/>
      <c r="EUG257"/>
      <c r="EUH257"/>
      <c r="EUI257"/>
      <c r="EUJ257"/>
      <c r="EUK257"/>
      <c r="EUL257"/>
      <c r="EUM257"/>
      <c r="EUN257"/>
      <c r="EUO257"/>
      <c r="EUP257"/>
      <c r="EUQ257"/>
      <c r="EUR257"/>
      <c r="EUS257"/>
      <c r="EUT257"/>
      <c r="EUU257"/>
      <c r="EUV257"/>
      <c r="EUW257"/>
      <c r="EUX257"/>
      <c r="EUY257"/>
      <c r="EUZ257"/>
      <c r="EVA257"/>
      <c r="EVB257"/>
      <c r="EVC257"/>
      <c r="EVD257"/>
      <c r="EVE257"/>
      <c r="EVF257"/>
      <c r="EVG257"/>
      <c r="EVH257"/>
      <c r="EVI257"/>
      <c r="EVJ257"/>
      <c r="EVK257"/>
      <c r="EVL257"/>
      <c r="EVM257"/>
      <c r="EVN257"/>
      <c r="EVO257"/>
      <c r="EVP257"/>
      <c r="EVQ257"/>
      <c r="EVR257"/>
      <c r="EVS257"/>
      <c r="EVT257"/>
      <c r="EVU257"/>
      <c r="EVV257"/>
      <c r="EVW257"/>
      <c r="EVX257"/>
      <c r="EVY257"/>
      <c r="EVZ257"/>
      <c r="EWA257"/>
      <c r="EWB257"/>
      <c r="EWC257"/>
      <c r="EWD257"/>
      <c r="EWE257"/>
      <c r="EWF257"/>
      <c r="EWG257"/>
      <c r="EWH257"/>
      <c r="EWI257"/>
      <c r="EWJ257"/>
      <c r="EWK257"/>
      <c r="EWL257"/>
      <c r="EWM257"/>
      <c r="EWN257"/>
      <c r="EWO257"/>
      <c r="EWP257"/>
      <c r="EWQ257"/>
      <c r="EWR257"/>
      <c r="EWS257"/>
      <c r="EWT257"/>
      <c r="EWU257"/>
      <c r="EWV257"/>
      <c r="EWW257"/>
      <c r="EWX257"/>
      <c r="EWY257"/>
      <c r="EWZ257"/>
      <c r="EXA257"/>
      <c r="EXB257"/>
      <c r="EXC257"/>
      <c r="EXD257"/>
      <c r="EXE257"/>
      <c r="EXF257"/>
      <c r="EXG257"/>
      <c r="EXH257"/>
      <c r="EXI257"/>
      <c r="EXJ257"/>
      <c r="EXK257"/>
      <c r="EXL257"/>
      <c r="EXM257"/>
      <c r="EXN257"/>
      <c r="EXO257"/>
      <c r="EXP257"/>
      <c r="EXQ257"/>
      <c r="EXR257"/>
      <c r="EXS257"/>
      <c r="EXT257"/>
      <c r="EXU257"/>
      <c r="EXV257"/>
      <c r="EXW257"/>
      <c r="EXX257"/>
      <c r="EXY257"/>
      <c r="EXZ257"/>
      <c r="EYA257"/>
      <c r="EYB257"/>
      <c r="EYC257"/>
      <c r="EYD257"/>
      <c r="EYE257"/>
      <c r="EYF257"/>
      <c r="EYG257"/>
      <c r="EYH257"/>
      <c r="EYI257"/>
      <c r="EYJ257"/>
      <c r="EYK257"/>
      <c r="EYL257"/>
      <c r="EYM257"/>
      <c r="EYN257"/>
      <c r="EYO257"/>
      <c r="EYP257"/>
      <c r="EYQ257"/>
      <c r="EYR257"/>
      <c r="EYS257"/>
      <c r="EYT257"/>
      <c r="EYU257"/>
      <c r="EYV257"/>
      <c r="EYW257"/>
      <c r="EYX257"/>
      <c r="EYY257"/>
      <c r="EYZ257"/>
      <c r="EZA257"/>
      <c r="EZB257"/>
      <c r="EZC257"/>
      <c r="EZD257"/>
      <c r="EZE257"/>
      <c r="EZF257"/>
      <c r="EZG257"/>
      <c r="EZH257"/>
      <c r="EZI257"/>
      <c r="EZJ257"/>
      <c r="EZK257"/>
      <c r="EZL257"/>
      <c r="EZM257"/>
      <c r="EZN257"/>
      <c r="EZO257"/>
      <c r="EZP257"/>
      <c r="EZQ257"/>
      <c r="EZR257"/>
      <c r="EZS257"/>
      <c r="EZT257"/>
      <c r="EZU257"/>
      <c r="EZV257"/>
      <c r="EZW257"/>
      <c r="EZX257"/>
      <c r="EZY257"/>
      <c r="EZZ257"/>
      <c r="FAA257"/>
      <c r="FAB257"/>
      <c r="FAC257"/>
      <c r="FAD257"/>
      <c r="FAE257"/>
      <c r="FAF257"/>
      <c r="FAG257"/>
      <c r="FAH257"/>
      <c r="FAI257"/>
      <c r="FAJ257"/>
      <c r="FAK257"/>
      <c r="FAL257"/>
      <c r="FAM257"/>
      <c r="FAN257"/>
      <c r="FAO257"/>
      <c r="FAP257"/>
      <c r="FAQ257"/>
      <c r="FAR257"/>
      <c r="FAS257"/>
      <c r="FAT257"/>
      <c r="FAU257"/>
      <c r="FAV257"/>
      <c r="FAW257"/>
      <c r="FAX257"/>
      <c r="FAY257"/>
      <c r="FAZ257"/>
      <c r="FBA257"/>
      <c r="FBB257"/>
      <c r="FBC257"/>
      <c r="FBD257"/>
      <c r="FBE257"/>
      <c r="FBF257"/>
      <c r="FBG257"/>
      <c r="FBH257"/>
      <c r="FBI257"/>
      <c r="FBJ257"/>
      <c r="FBK257"/>
      <c r="FBL257"/>
      <c r="FBM257"/>
      <c r="FBN257"/>
      <c r="FBO257"/>
      <c r="FBP257"/>
      <c r="FBQ257"/>
      <c r="FBR257"/>
      <c r="FBS257"/>
      <c r="FBT257"/>
      <c r="FBU257"/>
      <c r="FBV257"/>
      <c r="FBW257"/>
      <c r="FBX257"/>
      <c r="FBY257"/>
      <c r="FBZ257"/>
      <c r="FCA257"/>
      <c r="FCB257"/>
      <c r="FCC257"/>
      <c r="FCD257"/>
      <c r="FCE257"/>
      <c r="FCF257"/>
      <c r="FCG257"/>
      <c r="FCH257"/>
      <c r="FCI257"/>
      <c r="FCJ257"/>
      <c r="FCK257"/>
      <c r="FCL257"/>
      <c r="FCM257"/>
      <c r="FCN257"/>
      <c r="FCO257"/>
      <c r="FCP257"/>
      <c r="FCQ257"/>
      <c r="FCR257"/>
      <c r="FCS257"/>
      <c r="FCT257"/>
      <c r="FCU257"/>
      <c r="FCV257"/>
      <c r="FCW257"/>
      <c r="FCX257"/>
      <c r="FCY257"/>
      <c r="FCZ257"/>
      <c r="FDA257"/>
      <c r="FDB257"/>
      <c r="FDC257"/>
      <c r="FDD257"/>
      <c r="FDE257"/>
      <c r="FDF257"/>
      <c r="FDG257"/>
      <c r="FDH257"/>
      <c r="FDI257"/>
      <c r="FDJ257"/>
      <c r="FDK257"/>
      <c r="FDL257"/>
      <c r="FDM257"/>
      <c r="FDN257"/>
      <c r="FDO257"/>
      <c r="FDP257"/>
      <c r="FDQ257"/>
      <c r="FDR257"/>
      <c r="FDS257"/>
      <c r="FDT257"/>
      <c r="FDU257"/>
      <c r="FDV257"/>
      <c r="FDW257"/>
      <c r="FDX257"/>
      <c r="FDY257"/>
      <c r="FDZ257"/>
      <c r="FEA257"/>
      <c r="FEB257"/>
      <c r="FEC257"/>
      <c r="FED257"/>
      <c r="FEE257"/>
      <c r="FEF257"/>
      <c r="FEG257"/>
      <c r="FEH257"/>
      <c r="FEI257"/>
      <c r="FEJ257"/>
      <c r="FEK257"/>
      <c r="FEL257"/>
      <c r="FEM257"/>
      <c r="FEN257"/>
      <c r="FEO257"/>
      <c r="FEP257"/>
      <c r="FEQ257"/>
      <c r="FER257"/>
      <c r="FES257"/>
      <c r="FET257"/>
      <c r="FEU257"/>
      <c r="FEV257"/>
      <c r="FEW257"/>
      <c r="FEX257"/>
      <c r="FEY257"/>
      <c r="FEZ257"/>
      <c r="FFA257"/>
      <c r="FFB257"/>
      <c r="FFC257"/>
      <c r="FFD257"/>
      <c r="FFE257"/>
      <c r="FFF257"/>
      <c r="FFG257"/>
      <c r="FFH257"/>
      <c r="FFI257"/>
      <c r="FFJ257"/>
      <c r="FFK257"/>
      <c r="FFL257"/>
      <c r="FFM257"/>
      <c r="FFN257"/>
      <c r="FFO257"/>
      <c r="FFP257"/>
      <c r="FFQ257"/>
      <c r="FFR257"/>
      <c r="FFS257"/>
      <c r="FFT257"/>
      <c r="FFU257"/>
      <c r="FFV257"/>
      <c r="FFW257"/>
      <c r="FFX257"/>
      <c r="FFY257"/>
      <c r="FFZ257"/>
      <c r="FGA257"/>
      <c r="FGB257"/>
      <c r="FGC257"/>
      <c r="FGD257"/>
      <c r="FGE257"/>
      <c r="FGF257"/>
      <c r="FGG257"/>
      <c r="FGH257"/>
      <c r="FGI257"/>
      <c r="FGJ257"/>
      <c r="FGK257"/>
      <c r="FGL257"/>
      <c r="FGM257"/>
      <c r="FGN257"/>
      <c r="FGO257"/>
      <c r="FGP257"/>
      <c r="FGQ257"/>
      <c r="FGR257"/>
      <c r="FGS257"/>
      <c r="FGT257"/>
      <c r="FGU257"/>
      <c r="FGV257"/>
      <c r="FGW257"/>
      <c r="FGX257"/>
      <c r="FGY257"/>
      <c r="FGZ257"/>
      <c r="FHA257"/>
      <c r="FHB257"/>
      <c r="FHC257"/>
      <c r="FHD257"/>
      <c r="FHE257"/>
      <c r="FHF257"/>
      <c r="FHG257"/>
      <c r="FHH257"/>
      <c r="FHI257"/>
      <c r="FHJ257"/>
      <c r="FHK257"/>
      <c r="FHL257"/>
      <c r="FHM257"/>
      <c r="FHN257"/>
      <c r="FHO257"/>
      <c r="FHP257"/>
      <c r="FHQ257"/>
      <c r="FHR257"/>
      <c r="FHS257"/>
      <c r="FHT257"/>
      <c r="FHU257"/>
      <c r="FHV257"/>
      <c r="FHW257"/>
      <c r="FHX257"/>
      <c r="FHY257"/>
      <c r="FHZ257"/>
      <c r="FIA257"/>
      <c r="FIB257"/>
      <c r="FIC257"/>
      <c r="FID257"/>
      <c r="FIE257"/>
      <c r="FIF257"/>
      <c r="FIG257"/>
      <c r="FIH257"/>
      <c r="FII257"/>
      <c r="FIJ257"/>
      <c r="FIK257"/>
      <c r="FIL257"/>
      <c r="FIM257"/>
      <c r="FIN257"/>
      <c r="FIO257"/>
      <c r="FIP257"/>
      <c r="FIQ257"/>
      <c r="FIR257"/>
      <c r="FIS257"/>
      <c r="FIT257"/>
      <c r="FIU257"/>
      <c r="FIV257"/>
      <c r="FIW257"/>
      <c r="FIX257"/>
      <c r="FIY257"/>
      <c r="FIZ257"/>
      <c r="FJA257"/>
      <c r="FJB257"/>
      <c r="FJC257"/>
      <c r="FJD257"/>
      <c r="FJE257"/>
      <c r="FJF257"/>
      <c r="FJG257"/>
      <c r="FJH257"/>
      <c r="FJI257"/>
      <c r="FJJ257"/>
      <c r="FJK257"/>
      <c r="FJL257"/>
      <c r="FJM257"/>
      <c r="FJN257"/>
      <c r="FJO257"/>
      <c r="FJP257"/>
      <c r="FJQ257"/>
      <c r="FJR257"/>
      <c r="FJS257"/>
      <c r="FJT257"/>
      <c r="FJU257"/>
      <c r="FJV257"/>
      <c r="FJW257"/>
      <c r="FJX257"/>
      <c r="FJY257"/>
      <c r="FJZ257"/>
      <c r="FKA257"/>
      <c r="FKB257"/>
      <c r="FKC257"/>
      <c r="FKD257"/>
      <c r="FKE257"/>
      <c r="FKF257"/>
      <c r="FKG257"/>
      <c r="FKH257"/>
      <c r="FKI257"/>
      <c r="FKJ257"/>
      <c r="FKK257"/>
      <c r="FKL257"/>
      <c r="FKM257"/>
      <c r="FKN257"/>
      <c r="FKO257"/>
      <c r="FKP257"/>
      <c r="FKQ257"/>
      <c r="FKR257"/>
      <c r="FKS257"/>
      <c r="FKT257"/>
      <c r="FKU257"/>
      <c r="FKV257"/>
      <c r="FKW257"/>
      <c r="FKX257"/>
      <c r="FKY257"/>
      <c r="FKZ257"/>
      <c r="FLA257"/>
      <c r="FLB257"/>
      <c r="FLC257"/>
      <c r="FLD257"/>
      <c r="FLE257"/>
      <c r="FLF257"/>
      <c r="FLG257"/>
      <c r="FLH257"/>
      <c r="FLI257"/>
      <c r="FLJ257"/>
      <c r="FLK257"/>
      <c r="FLL257"/>
      <c r="FLM257"/>
      <c r="FLN257"/>
      <c r="FLO257"/>
      <c r="FLP257"/>
      <c r="FLQ257"/>
      <c r="FLR257"/>
      <c r="FLS257"/>
      <c r="FLT257"/>
      <c r="FLU257"/>
      <c r="FLV257"/>
      <c r="FLW257"/>
      <c r="FLX257"/>
      <c r="FLY257"/>
      <c r="FLZ257"/>
      <c r="FMA257"/>
      <c r="FMB257"/>
      <c r="FMC257"/>
      <c r="FMD257"/>
      <c r="FME257"/>
      <c r="FMF257"/>
      <c r="FMG257"/>
      <c r="FMH257"/>
      <c r="FMI257"/>
      <c r="FMJ257"/>
      <c r="FMK257"/>
      <c r="FML257"/>
      <c r="FMM257"/>
      <c r="FMN257"/>
      <c r="FMO257"/>
      <c r="FMP257"/>
      <c r="FMQ257"/>
      <c r="FMR257"/>
      <c r="FMS257"/>
      <c r="FMT257"/>
      <c r="FMU257"/>
      <c r="FMV257"/>
      <c r="FMW257"/>
      <c r="FMX257"/>
      <c r="FMY257"/>
      <c r="FMZ257"/>
      <c r="FNA257"/>
      <c r="FNB257"/>
      <c r="FNC257"/>
      <c r="FND257"/>
      <c r="FNE257"/>
      <c r="FNF257"/>
      <c r="FNG257"/>
      <c r="FNH257"/>
      <c r="FNI257"/>
      <c r="FNJ257"/>
      <c r="FNK257"/>
      <c r="FNL257"/>
      <c r="FNM257"/>
      <c r="FNN257"/>
      <c r="FNO257"/>
      <c r="FNP257"/>
      <c r="FNQ257"/>
      <c r="FNR257"/>
      <c r="FNS257"/>
      <c r="FNT257"/>
      <c r="FNU257"/>
      <c r="FNV257"/>
      <c r="FNW257"/>
      <c r="FNX257"/>
      <c r="FNY257"/>
      <c r="FNZ257"/>
      <c r="FOA257"/>
      <c r="FOB257"/>
      <c r="FOC257"/>
      <c r="FOD257"/>
      <c r="FOE257"/>
      <c r="FOF257"/>
      <c r="FOG257"/>
      <c r="FOH257"/>
      <c r="FOI257"/>
      <c r="FOJ257"/>
      <c r="FOK257"/>
      <c r="FOL257"/>
      <c r="FOM257"/>
      <c r="FON257"/>
      <c r="FOO257"/>
      <c r="FOP257"/>
      <c r="FOQ257"/>
      <c r="FOR257"/>
      <c r="FOS257"/>
      <c r="FOT257"/>
      <c r="FOU257"/>
      <c r="FOV257"/>
      <c r="FOW257"/>
      <c r="FOX257"/>
      <c r="FOY257"/>
      <c r="FOZ257"/>
      <c r="FPA257"/>
      <c r="FPB257"/>
      <c r="FPC257"/>
      <c r="FPD257"/>
      <c r="FPE257"/>
      <c r="FPF257"/>
      <c r="FPG257"/>
      <c r="FPH257"/>
      <c r="FPI257"/>
      <c r="FPJ257"/>
      <c r="FPK257"/>
      <c r="FPL257"/>
      <c r="FPM257"/>
      <c r="FPN257"/>
      <c r="FPO257"/>
      <c r="FPP257"/>
      <c r="FPQ257"/>
      <c r="FPR257"/>
      <c r="FPS257"/>
      <c r="FPT257"/>
      <c r="FPU257"/>
      <c r="FPV257"/>
      <c r="FPW257"/>
      <c r="FPX257"/>
      <c r="FPY257"/>
      <c r="FPZ257"/>
      <c r="FQA257"/>
      <c r="FQB257"/>
      <c r="FQC257"/>
      <c r="FQD257"/>
      <c r="FQE257"/>
      <c r="FQF257"/>
      <c r="FQG257"/>
      <c r="FQH257"/>
      <c r="FQI257"/>
      <c r="FQJ257"/>
      <c r="FQK257"/>
      <c r="FQL257"/>
      <c r="FQM257"/>
      <c r="FQN257"/>
      <c r="FQO257"/>
      <c r="FQP257"/>
      <c r="FQQ257"/>
      <c r="FQR257"/>
      <c r="FQS257"/>
      <c r="FQT257"/>
      <c r="FQU257"/>
      <c r="FQV257"/>
      <c r="FQW257"/>
      <c r="FQX257"/>
      <c r="FQY257"/>
      <c r="FQZ257"/>
      <c r="FRA257"/>
      <c r="FRB257"/>
      <c r="FRC257"/>
      <c r="FRD257"/>
      <c r="FRE257"/>
      <c r="FRF257"/>
      <c r="FRG257"/>
      <c r="FRH257"/>
      <c r="FRI257"/>
      <c r="FRJ257"/>
      <c r="FRK257"/>
      <c r="FRL257"/>
      <c r="FRM257"/>
      <c r="FRN257"/>
      <c r="FRO257"/>
      <c r="FRP257"/>
      <c r="FRQ257"/>
      <c r="FRR257"/>
      <c r="FRS257"/>
      <c r="FRT257"/>
      <c r="FRU257"/>
      <c r="FRV257"/>
      <c r="FRW257"/>
      <c r="FRX257"/>
      <c r="FRY257"/>
      <c r="FRZ257"/>
      <c r="FSA257"/>
      <c r="FSB257"/>
      <c r="FSC257"/>
      <c r="FSD257"/>
      <c r="FSE257"/>
      <c r="FSF257"/>
      <c r="FSG257"/>
      <c r="FSH257"/>
      <c r="FSI257"/>
      <c r="FSJ257"/>
      <c r="FSK257"/>
      <c r="FSL257"/>
      <c r="FSM257"/>
      <c r="FSN257"/>
      <c r="FSO257"/>
      <c r="FSP257"/>
      <c r="FSQ257"/>
      <c r="FSR257"/>
      <c r="FSS257"/>
      <c r="FST257"/>
      <c r="FSU257"/>
      <c r="FSV257"/>
      <c r="FSW257"/>
      <c r="FSX257"/>
      <c r="FSY257"/>
      <c r="FSZ257"/>
      <c r="FTA257"/>
      <c r="FTB257"/>
      <c r="FTC257"/>
      <c r="FTD257"/>
      <c r="FTE257"/>
      <c r="FTF257"/>
      <c r="FTG257"/>
      <c r="FTH257"/>
      <c r="FTI257"/>
      <c r="FTJ257"/>
      <c r="FTK257"/>
      <c r="FTL257"/>
      <c r="FTM257"/>
      <c r="FTN257"/>
      <c r="FTO257"/>
      <c r="FTP257"/>
      <c r="FTQ257"/>
      <c r="FTR257"/>
      <c r="FTS257"/>
      <c r="FTT257"/>
      <c r="FTU257"/>
      <c r="FTV257"/>
      <c r="FTW257"/>
      <c r="FTX257"/>
      <c r="FTY257"/>
      <c r="FTZ257"/>
      <c r="FUA257"/>
      <c r="FUB257"/>
      <c r="FUC257"/>
      <c r="FUD257"/>
      <c r="FUE257"/>
      <c r="FUF257"/>
      <c r="FUG257"/>
      <c r="FUH257"/>
      <c r="FUI257"/>
      <c r="FUJ257"/>
      <c r="FUK257"/>
      <c r="FUL257"/>
      <c r="FUM257"/>
      <c r="FUN257"/>
      <c r="FUO257"/>
      <c r="FUP257"/>
      <c r="FUQ257"/>
      <c r="FUR257"/>
      <c r="FUS257"/>
      <c r="FUT257"/>
      <c r="FUU257"/>
      <c r="FUV257"/>
      <c r="FUW257"/>
      <c r="FUX257"/>
      <c r="FUY257"/>
      <c r="FUZ257"/>
      <c r="FVA257"/>
      <c r="FVB257"/>
      <c r="FVC257"/>
      <c r="FVD257"/>
      <c r="FVE257"/>
      <c r="FVF257"/>
      <c r="FVG257"/>
      <c r="FVH257"/>
      <c r="FVI257"/>
      <c r="FVJ257"/>
      <c r="FVK257"/>
      <c r="FVL257"/>
      <c r="FVM257"/>
      <c r="FVN257"/>
      <c r="FVO257"/>
      <c r="FVP257"/>
      <c r="FVQ257"/>
      <c r="FVR257"/>
      <c r="FVS257"/>
      <c r="FVT257"/>
      <c r="FVU257"/>
      <c r="FVV257"/>
      <c r="FVW257"/>
      <c r="FVX257"/>
      <c r="FVY257"/>
      <c r="FVZ257"/>
      <c r="FWA257"/>
      <c r="FWB257"/>
      <c r="FWC257"/>
      <c r="FWD257"/>
      <c r="FWE257"/>
      <c r="FWF257"/>
      <c r="FWG257"/>
      <c r="FWH257"/>
      <c r="FWI257"/>
      <c r="FWJ257"/>
      <c r="FWK257"/>
      <c r="FWL257"/>
      <c r="FWM257"/>
      <c r="FWN257"/>
      <c r="FWO257"/>
      <c r="FWP257"/>
      <c r="FWQ257"/>
      <c r="FWR257"/>
      <c r="FWS257"/>
      <c r="FWT257"/>
      <c r="FWU257"/>
      <c r="FWV257"/>
      <c r="FWW257"/>
      <c r="FWX257"/>
      <c r="FWY257"/>
      <c r="FWZ257"/>
      <c r="FXA257"/>
      <c r="FXB257"/>
      <c r="FXC257"/>
      <c r="FXD257"/>
      <c r="FXE257"/>
      <c r="FXF257"/>
      <c r="FXG257"/>
      <c r="FXH257"/>
      <c r="FXI257"/>
      <c r="FXJ257"/>
      <c r="FXK257"/>
      <c r="FXL257"/>
      <c r="FXM257"/>
      <c r="FXN257"/>
      <c r="FXO257"/>
      <c r="FXP257"/>
      <c r="FXQ257"/>
      <c r="FXR257"/>
      <c r="FXS257"/>
      <c r="FXT257"/>
      <c r="FXU257"/>
      <c r="FXV257"/>
      <c r="FXW257"/>
      <c r="FXX257"/>
      <c r="FXY257"/>
      <c r="FXZ257"/>
      <c r="FYA257"/>
      <c r="FYB257"/>
      <c r="FYC257"/>
      <c r="FYD257"/>
      <c r="FYE257"/>
      <c r="FYF257"/>
      <c r="FYG257"/>
      <c r="FYH257"/>
      <c r="FYI257"/>
      <c r="FYJ257"/>
      <c r="FYK257"/>
      <c r="FYL257"/>
      <c r="FYM257"/>
      <c r="FYN257"/>
      <c r="FYO257"/>
      <c r="FYP257"/>
      <c r="FYQ257"/>
      <c r="FYR257"/>
      <c r="FYS257"/>
      <c r="FYT257"/>
      <c r="FYU257"/>
      <c r="FYV257"/>
      <c r="FYW257"/>
      <c r="FYX257"/>
      <c r="FYY257"/>
      <c r="FYZ257"/>
      <c r="FZA257"/>
      <c r="FZB257"/>
      <c r="FZC257"/>
      <c r="FZD257"/>
      <c r="FZE257"/>
      <c r="FZF257"/>
      <c r="FZG257"/>
      <c r="FZH257"/>
      <c r="FZI257"/>
      <c r="FZJ257"/>
      <c r="FZK257"/>
      <c r="FZL257"/>
      <c r="FZM257"/>
      <c r="FZN257"/>
      <c r="FZO257"/>
      <c r="FZP257"/>
      <c r="FZQ257"/>
      <c r="FZR257"/>
      <c r="FZS257"/>
      <c r="FZT257"/>
      <c r="FZU257"/>
      <c r="FZV257"/>
      <c r="FZW257"/>
      <c r="FZX257"/>
      <c r="FZY257"/>
      <c r="FZZ257"/>
      <c r="GAA257"/>
      <c r="GAB257"/>
      <c r="GAC257"/>
      <c r="GAD257"/>
      <c r="GAE257"/>
      <c r="GAF257"/>
      <c r="GAG257"/>
      <c r="GAH257"/>
      <c r="GAI257"/>
      <c r="GAJ257"/>
      <c r="GAK257"/>
      <c r="GAL257"/>
      <c r="GAM257"/>
      <c r="GAN257"/>
      <c r="GAO257"/>
      <c r="GAP257"/>
      <c r="GAQ257"/>
      <c r="GAR257"/>
      <c r="GAS257"/>
      <c r="GAT257"/>
      <c r="GAU257"/>
      <c r="GAV257"/>
      <c r="GAW257"/>
      <c r="GAX257"/>
      <c r="GAY257"/>
      <c r="GAZ257"/>
      <c r="GBA257"/>
      <c r="GBB257"/>
      <c r="GBC257"/>
      <c r="GBD257"/>
      <c r="GBE257"/>
      <c r="GBF257"/>
      <c r="GBG257"/>
      <c r="GBH257"/>
      <c r="GBI257"/>
      <c r="GBJ257"/>
      <c r="GBK257"/>
      <c r="GBL257"/>
      <c r="GBM257"/>
      <c r="GBN257"/>
      <c r="GBO257"/>
      <c r="GBP257"/>
      <c r="GBQ257"/>
      <c r="GBR257"/>
      <c r="GBS257"/>
      <c r="GBT257"/>
      <c r="GBU257"/>
      <c r="GBV257"/>
      <c r="GBW257"/>
      <c r="GBX257"/>
      <c r="GBY257"/>
      <c r="GBZ257"/>
      <c r="GCA257"/>
      <c r="GCB257"/>
      <c r="GCC257"/>
      <c r="GCD257"/>
      <c r="GCE257"/>
      <c r="GCF257"/>
      <c r="GCG257"/>
      <c r="GCH257"/>
      <c r="GCI257"/>
      <c r="GCJ257"/>
      <c r="GCK257"/>
      <c r="GCL257"/>
      <c r="GCM257"/>
      <c r="GCN257"/>
      <c r="GCO257"/>
      <c r="GCP257"/>
      <c r="GCQ257"/>
      <c r="GCR257"/>
      <c r="GCS257"/>
      <c r="GCT257"/>
      <c r="GCU257"/>
      <c r="GCV257"/>
      <c r="GCW257"/>
      <c r="GCX257"/>
      <c r="GCY257"/>
      <c r="GCZ257"/>
      <c r="GDA257"/>
      <c r="GDB257"/>
      <c r="GDC257"/>
      <c r="GDD257"/>
      <c r="GDE257"/>
      <c r="GDF257"/>
      <c r="GDG257"/>
      <c r="GDH257"/>
      <c r="GDI257"/>
      <c r="GDJ257"/>
      <c r="GDK257"/>
      <c r="GDL257"/>
      <c r="GDM257"/>
      <c r="GDN257"/>
      <c r="GDO257"/>
      <c r="GDP257"/>
      <c r="GDQ257"/>
      <c r="GDR257"/>
      <c r="GDS257"/>
      <c r="GDT257"/>
      <c r="GDU257"/>
      <c r="GDV257"/>
      <c r="GDW257"/>
      <c r="GDX257"/>
      <c r="GDY257"/>
      <c r="GDZ257"/>
      <c r="GEA257"/>
      <c r="GEB257"/>
      <c r="GEC257"/>
      <c r="GED257"/>
      <c r="GEE257"/>
      <c r="GEF257"/>
      <c r="GEG257"/>
      <c r="GEH257"/>
      <c r="GEI257"/>
      <c r="GEJ257"/>
      <c r="GEK257"/>
      <c r="GEL257"/>
      <c r="GEM257"/>
      <c r="GEN257"/>
      <c r="GEO257"/>
      <c r="GEP257"/>
      <c r="GEQ257"/>
      <c r="GER257"/>
      <c r="GES257"/>
      <c r="GET257"/>
      <c r="GEU257"/>
      <c r="GEV257"/>
      <c r="GEW257"/>
      <c r="GEX257"/>
      <c r="GEY257"/>
      <c r="GEZ257"/>
      <c r="GFA257"/>
      <c r="GFB257"/>
      <c r="GFC257"/>
      <c r="GFD257"/>
      <c r="GFE257"/>
      <c r="GFF257"/>
      <c r="GFG257"/>
      <c r="GFH257"/>
      <c r="GFI257"/>
      <c r="GFJ257"/>
      <c r="GFK257"/>
      <c r="GFL257"/>
      <c r="GFM257"/>
      <c r="GFN257"/>
      <c r="GFO257"/>
      <c r="GFP257"/>
      <c r="GFQ257"/>
      <c r="GFR257"/>
      <c r="GFS257"/>
      <c r="GFT257"/>
      <c r="GFU257"/>
      <c r="GFV257"/>
      <c r="GFW257"/>
      <c r="GFX257"/>
      <c r="GFY257"/>
      <c r="GFZ257"/>
      <c r="GGA257"/>
      <c r="GGB257"/>
      <c r="GGC257"/>
      <c r="GGD257"/>
      <c r="GGE257"/>
      <c r="GGF257"/>
      <c r="GGG257"/>
      <c r="GGH257"/>
      <c r="GGI257"/>
      <c r="GGJ257"/>
      <c r="GGK257"/>
      <c r="GGL257"/>
      <c r="GGM257"/>
      <c r="GGN257"/>
      <c r="GGO257"/>
      <c r="GGP257"/>
      <c r="GGQ257"/>
      <c r="GGR257"/>
      <c r="GGS257"/>
      <c r="GGT257"/>
      <c r="GGU257"/>
      <c r="GGV257"/>
      <c r="GGW257"/>
      <c r="GGX257"/>
      <c r="GGY257"/>
      <c r="GGZ257"/>
      <c r="GHA257"/>
      <c r="GHB257"/>
      <c r="GHC257"/>
      <c r="GHD257"/>
      <c r="GHE257"/>
      <c r="GHF257"/>
      <c r="GHG257"/>
      <c r="GHH257"/>
      <c r="GHI257"/>
      <c r="GHJ257"/>
      <c r="GHK257"/>
      <c r="GHL257"/>
      <c r="GHM257"/>
      <c r="GHN257"/>
      <c r="GHO257"/>
      <c r="GHP257"/>
      <c r="GHQ257"/>
      <c r="GHR257"/>
      <c r="GHS257"/>
      <c r="GHT257"/>
      <c r="GHU257"/>
      <c r="GHV257"/>
      <c r="GHW257"/>
      <c r="GHX257"/>
      <c r="GHY257"/>
      <c r="GHZ257"/>
      <c r="GIA257"/>
      <c r="GIB257"/>
      <c r="GIC257"/>
      <c r="GID257"/>
      <c r="GIE257"/>
      <c r="GIF257"/>
      <c r="GIG257"/>
      <c r="GIH257"/>
      <c r="GII257"/>
      <c r="GIJ257"/>
      <c r="GIK257"/>
      <c r="GIL257"/>
      <c r="GIM257"/>
      <c r="GIN257"/>
      <c r="GIO257"/>
      <c r="GIP257"/>
      <c r="GIQ257"/>
      <c r="GIR257"/>
      <c r="GIS257"/>
      <c r="GIT257"/>
      <c r="GIU257"/>
      <c r="GIV257"/>
      <c r="GIW257"/>
      <c r="GIX257"/>
      <c r="GIY257"/>
      <c r="GIZ257"/>
      <c r="GJA257"/>
      <c r="GJB257"/>
      <c r="GJC257"/>
      <c r="GJD257"/>
      <c r="GJE257"/>
      <c r="GJF257"/>
      <c r="GJG257"/>
      <c r="GJH257"/>
      <c r="GJI257"/>
      <c r="GJJ257"/>
      <c r="GJK257"/>
      <c r="GJL257"/>
      <c r="GJM257"/>
      <c r="GJN257"/>
      <c r="GJO257"/>
      <c r="GJP257"/>
      <c r="GJQ257"/>
      <c r="GJR257"/>
      <c r="GJS257"/>
      <c r="GJT257"/>
      <c r="GJU257"/>
      <c r="GJV257"/>
      <c r="GJW257"/>
      <c r="GJX257"/>
      <c r="GJY257"/>
      <c r="GJZ257"/>
      <c r="GKA257"/>
      <c r="GKB257"/>
      <c r="GKC257"/>
      <c r="GKD257"/>
      <c r="GKE257"/>
      <c r="GKF257"/>
      <c r="GKG257"/>
      <c r="GKH257"/>
      <c r="GKI257"/>
      <c r="GKJ257"/>
      <c r="GKK257"/>
      <c r="GKL257"/>
      <c r="GKM257"/>
      <c r="GKN257"/>
      <c r="GKO257"/>
      <c r="GKP257"/>
      <c r="GKQ257"/>
      <c r="GKR257"/>
      <c r="GKS257"/>
      <c r="GKT257"/>
      <c r="GKU257"/>
      <c r="GKV257"/>
      <c r="GKW257"/>
      <c r="GKX257"/>
      <c r="GKY257"/>
      <c r="GKZ257"/>
      <c r="GLA257"/>
      <c r="GLB257"/>
      <c r="GLC257"/>
      <c r="GLD257"/>
      <c r="GLE257"/>
      <c r="GLF257"/>
      <c r="GLG257"/>
      <c r="GLH257"/>
      <c r="GLI257"/>
      <c r="GLJ257"/>
      <c r="GLK257"/>
      <c r="GLL257"/>
      <c r="GLM257"/>
      <c r="GLN257"/>
      <c r="GLO257"/>
      <c r="GLP257"/>
      <c r="GLQ257"/>
      <c r="GLR257"/>
      <c r="GLS257"/>
      <c r="GLT257"/>
      <c r="GLU257"/>
      <c r="GLV257"/>
      <c r="GLW257"/>
      <c r="GLX257"/>
      <c r="GLY257"/>
      <c r="GLZ257"/>
      <c r="GMA257"/>
      <c r="GMB257"/>
      <c r="GMC257"/>
      <c r="GMD257"/>
      <c r="GME257"/>
      <c r="GMF257"/>
      <c r="GMG257"/>
      <c r="GMH257"/>
      <c r="GMI257"/>
      <c r="GMJ257"/>
      <c r="GMK257"/>
      <c r="GML257"/>
      <c r="GMM257"/>
      <c r="GMN257"/>
      <c r="GMO257"/>
      <c r="GMP257"/>
      <c r="GMQ257"/>
      <c r="GMR257"/>
      <c r="GMS257"/>
      <c r="GMT257"/>
      <c r="GMU257"/>
      <c r="GMV257"/>
      <c r="GMW257"/>
      <c r="GMX257"/>
      <c r="GMY257"/>
      <c r="GMZ257"/>
      <c r="GNA257"/>
      <c r="GNB257"/>
      <c r="GNC257"/>
      <c r="GND257"/>
      <c r="GNE257"/>
      <c r="GNF257"/>
      <c r="GNG257"/>
      <c r="GNH257"/>
      <c r="GNI257"/>
      <c r="GNJ257"/>
      <c r="GNK257"/>
      <c r="GNL257"/>
      <c r="GNM257"/>
      <c r="GNN257"/>
      <c r="GNO257"/>
      <c r="GNP257"/>
      <c r="GNQ257"/>
      <c r="GNR257"/>
      <c r="GNS257"/>
      <c r="GNT257"/>
      <c r="GNU257"/>
      <c r="GNV257"/>
      <c r="GNW257"/>
      <c r="GNX257"/>
      <c r="GNY257"/>
      <c r="GNZ257"/>
      <c r="GOA257"/>
      <c r="GOB257"/>
      <c r="GOC257"/>
      <c r="GOD257"/>
      <c r="GOE257"/>
      <c r="GOF257"/>
      <c r="GOG257"/>
      <c r="GOH257"/>
      <c r="GOI257"/>
      <c r="GOJ257"/>
      <c r="GOK257"/>
      <c r="GOL257"/>
      <c r="GOM257"/>
      <c r="GON257"/>
      <c r="GOO257"/>
      <c r="GOP257"/>
      <c r="GOQ257"/>
      <c r="GOR257"/>
      <c r="GOS257"/>
      <c r="GOT257"/>
      <c r="GOU257"/>
      <c r="GOV257"/>
      <c r="GOW257"/>
      <c r="GOX257"/>
      <c r="GOY257"/>
      <c r="GOZ257"/>
      <c r="GPA257"/>
      <c r="GPB257"/>
      <c r="GPC257"/>
      <c r="GPD257"/>
      <c r="GPE257"/>
      <c r="GPF257"/>
      <c r="GPG257"/>
      <c r="GPH257"/>
      <c r="GPI257"/>
      <c r="GPJ257"/>
      <c r="GPK257"/>
      <c r="GPL257"/>
      <c r="GPM257"/>
      <c r="GPN257"/>
      <c r="GPO257"/>
      <c r="GPP257"/>
      <c r="GPQ257"/>
      <c r="GPR257"/>
      <c r="GPS257"/>
      <c r="GPT257"/>
      <c r="GPU257"/>
      <c r="GPV257"/>
      <c r="GPW257"/>
      <c r="GPX257"/>
      <c r="GPY257"/>
      <c r="GPZ257"/>
      <c r="GQA257"/>
      <c r="GQB257"/>
      <c r="GQC257"/>
      <c r="GQD257"/>
      <c r="GQE257"/>
      <c r="GQF257"/>
      <c r="GQG257"/>
      <c r="GQH257"/>
      <c r="GQI257"/>
      <c r="GQJ257"/>
      <c r="GQK257"/>
      <c r="GQL257"/>
      <c r="GQM257"/>
      <c r="GQN257"/>
      <c r="GQO257"/>
      <c r="GQP257"/>
      <c r="GQQ257"/>
      <c r="GQR257"/>
      <c r="GQS257"/>
      <c r="GQT257"/>
      <c r="GQU257"/>
      <c r="GQV257"/>
      <c r="GQW257"/>
      <c r="GQX257"/>
      <c r="GQY257"/>
      <c r="GQZ257"/>
      <c r="GRA257"/>
      <c r="GRB257"/>
      <c r="GRC257"/>
      <c r="GRD257"/>
      <c r="GRE257"/>
      <c r="GRF257"/>
      <c r="GRG257"/>
      <c r="GRH257"/>
      <c r="GRI257"/>
      <c r="GRJ257"/>
      <c r="GRK257"/>
      <c r="GRL257"/>
      <c r="GRM257"/>
      <c r="GRN257"/>
      <c r="GRO257"/>
      <c r="GRP257"/>
      <c r="GRQ257"/>
      <c r="GRR257"/>
      <c r="GRS257"/>
      <c r="GRT257"/>
      <c r="GRU257"/>
      <c r="GRV257"/>
      <c r="GRW257"/>
      <c r="GRX257"/>
      <c r="GRY257"/>
      <c r="GRZ257"/>
      <c r="GSA257"/>
      <c r="GSB257"/>
      <c r="GSC257"/>
      <c r="GSD257"/>
      <c r="GSE257"/>
      <c r="GSF257"/>
      <c r="GSG257"/>
      <c r="GSH257"/>
      <c r="GSI257"/>
      <c r="GSJ257"/>
      <c r="GSK257"/>
      <c r="GSL257"/>
      <c r="GSM257"/>
      <c r="GSN257"/>
      <c r="GSO257"/>
      <c r="GSP257"/>
      <c r="GSQ257"/>
      <c r="GSR257"/>
      <c r="GSS257"/>
      <c r="GST257"/>
      <c r="GSU257"/>
      <c r="GSV257"/>
      <c r="GSW257"/>
      <c r="GSX257"/>
      <c r="GSY257"/>
      <c r="GSZ257"/>
      <c r="GTA257"/>
      <c r="GTB257"/>
      <c r="GTC257"/>
      <c r="GTD257"/>
      <c r="GTE257"/>
      <c r="GTF257"/>
      <c r="GTG257"/>
      <c r="GTH257"/>
      <c r="GTI257"/>
      <c r="GTJ257"/>
      <c r="GTK257"/>
      <c r="GTL257"/>
      <c r="GTM257"/>
      <c r="GTN257"/>
      <c r="GTO257"/>
      <c r="GTP257"/>
      <c r="GTQ257"/>
      <c r="GTR257"/>
      <c r="GTS257"/>
      <c r="GTT257"/>
      <c r="GTU257"/>
      <c r="GTV257"/>
      <c r="GTW257"/>
      <c r="GTX257"/>
      <c r="GTY257"/>
      <c r="GTZ257"/>
      <c r="GUA257"/>
      <c r="GUB257"/>
      <c r="GUC257"/>
      <c r="GUD257"/>
      <c r="GUE257"/>
      <c r="GUF257"/>
      <c r="GUG257"/>
      <c r="GUH257"/>
      <c r="GUI257"/>
      <c r="GUJ257"/>
      <c r="GUK257"/>
      <c r="GUL257"/>
      <c r="GUM257"/>
      <c r="GUN257"/>
      <c r="GUO257"/>
      <c r="GUP257"/>
      <c r="GUQ257"/>
      <c r="GUR257"/>
      <c r="GUS257"/>
      <c r="GUT257"/>
      <c r="GUU257"/>
      <c r="GUV257"/>
      <c r="GUW257"/>
      <c r="GUX257"/>
      <c r="GUY257"/>
      <c r="GUZ257"/>
      <c r="GVA257"/>
      <c r="GVB257"/>
      <c r="GVC257"/>
      <c r="GVD257"/>
      <c r="GVE257"/>
      <c r="GVF257"/>
      <c r="GVG257"/>
      <c r="GVH257"/>
      <c r="GVI257"/>
      <c r="GVJ257"/>
      <c r="GVK257"/>
      <c r="GVL257"/>
      <c r="GVM257"/>
      <c r="GVN257"/>
      <c r="GVO257"/>
      <c r="GVP257"/>
      <c r="GVQ257"/>
      <c r="GVR257"/>
      <c r="GVS257"/>
      <c r="GVT257"/>
      <c r="GVU257"/>
      <c r="GVV257"/>
      <c r="GVW257"/>
      <c r="GVX257"/>
      <c r="GVY257"/>
      <c r="GVZ257"/>
      <c r="GWA257"/>
      <c r="GWB257"/>
      <c r="GWC257"/>
      <c r="GWD257"/>
      <c r="GWE257"/>
      <c r="GWF257"/>
      <c r="GWG257"/>
      <c r="GWH257"/>
      <c r="GWI257"/>
      <c r="GWJ257"/>
      <c r="GWK257"/>
      <c r="GWL257"/>
      <c r="GWM257"/>
      <c r="GWN257"/>
      <c r="GWO257"/>
      <c r="GWP257"/>
      <c r="GWQ257"/>
      <c r="GWR257"/>
      <c r="GWS257"/>
      <c r="GWT257"/>
      <c r="GWU257"/>
      <c r="GWV257"/>
      <c r="GWW257"/>
      <c r="GWX257"/>
      <c r="GWY257"/>
      <c r="GWZ257"/>
      <c r="GXA257"/>
      <c r="GXB257"/>
      <c r="GXC257"/>
      <c r="GXD257"/>
      <c r="GXE257"/>
      <c r="GXF257"/>
      <c r="GXG257"/>
      <c r="GXH257"/>
      <c r="GXI257"/>
      <c r="GXJ257"/>
      <c r="GXK257"/>
      <c r="GXL257"/>
      <c r="GXM257"/>
      <c r="GXN257"/>
      <c r="GXO257"/>
      <c r="GXP257"/>
      <c r="GXQ257"/>
      <c r="GXR257"/>
      <c r="GXS257"/>
      <c r="GXT257"/>
      <c r="GXU257"/>
      <c r="GXV257"/>
      <c r="GXW257"/>
      <c r="GXX257"/>
      <c r="GXY257"/>
      <c r="GXZ257"/>
      <c r="GYA257"/>
      <c r="GYB257"/>
      <c r="GYC257"/>
      <c r="GYD257"/>
      <c r="GYE257"/>
      <c r="GYF257"/>
      <c r="GYG257"/>
      <c r="GYH257"/>
      <c r="GYI257"/>
      <c r="GYJ257"/>
      <c r="GYK257"/>
      <c r="GYL257"/>
      <c r="GYM257"/>
      <c r="GYN257"/>
      <c r="GYO257"/>
      <c r="GYP257"/>
      <c r="GYQ257"/>
      <c r="GYR257"/>
      <c r="GYS257"/>
      <c r="GYT257"/>
      <c r="GYU257"/>
      <c r="GYV257"/>
      <c r="GYW257"/>
      <c r="GYX257"/>
      <c r="GYY257"/>
      <c r="GYZ257"/>
      <c r="GZA257"/>
      <c r="GZB257"/>
      <c r="GZC257"/>
      <c r="GZD257"/>
      <c r="GZE257"/>
      <c r="GZF257"/>
      <c r="GZG257"/>
      <c r="GZH257"/>
      <c r="GZI257"/>
      <c r="GZJ257"/>
      <c r="GZK257"/>
      <c r="GZL257"/>
      <c r="GZM257"/>
      <c r="GZN257"/>
      <c r="GZO257"/>
      <c r="GZP257"/>
      <c r="GZQ257"/>
      <c r="GZR257"/>
      <c r="GZS257"/>
      <c r="GZT257"/>
      <c r="GZU257"/>
      <c r="GZV257"/>
      <c r="GZW257"/>
      <c r="GZX257"/>
      <c r="GZY257"/>
      <c r="GZZ257"/>
      <c r="HAA257"/>
      <c r="HAB257"/>
      <c r="HAC257"/>
      <c r="HAD257"/>
      <c r="HAE257"/>
      <c r="HAF257"/>
      <c r="HAG257"/>
      <c r="HAH257"/>
      <c r="HAI257"/>
      <c r="HAJ257"/>
      <c r="HAK257"/>
      <c r="HAL257"/>
      <c r="HAM257"/>
      <c r="HAN257"/>
      <c r="HAO257"/>
      <c r="HAP257"/>
      <c r="HAQ257"/>
      <c r="HAR257"/>
      <c r="HAS257"/>
      <c r="HAT257"/>
      <c r="HAU257"/>
      <c r="HAV257"/>
      <c r="HAW257"/>
      <c r="HAX257"/>
      <c r="HAY257"/>
      <c r="HAZ257"/>
      <c r="HBA257"/>
      <c r="HBB257"/>
      <c r="HBC257"/>
      <c r="HBD257"/>
      <c r="HBE257"/>
      <c r="HBF257"/>
      <c r="HBG257"/>
      <c r="HBH257"/>
      <c r="HBI257"/>
      <c r="HBJ257"/>
      <c r="HBK257"/>
      <c r="HBL257"/>
      <c r="HBM257"/>
      <c r="HBN257"/>
      <c r="HBO257"/>
      <c r="HBP257"/>
      <c r="HBQ257"/>
      <c r="HBR257"/>
      <c r="HBS257"/>
      <c r="HBT257"/>
      <c r="HBU257"/>
      <c r="HBV257"/>
      <c r="HBW257"/>
      <c r="HBX257"/>
      <c r="HBY257"/>
      <c r="HBZ257"/>
      <c r="HCA257"/>
      <c r="HCB257"/>
      <c r="HCC257"/>
      <c r="HCD257"/>
      <c r="HCE257"/>
      <c r="HCF257"/>
      <c r="HCG257"/>
      <c r="HCH257"/>
      <c r="HCI257"/>
      <c r="HCJ257"/>
      <c r="HCK257"/>
      <c r="HCL257"/>
      <c r="HCM257"/>
      <c r="HCN257"/>
      <c r="HCO257"/>
      <c r="HCP257"/>
      <c r="HCQ257"/>
      <c r="HCR257"/>
      <c r="HCS257"/>
      <c r="HCT257"/>
      <c r="HCU257"/>
      <c r="HCV257"/>
      <c r="HCW257"/>
      <c r="HCX257"/>
      <c r="HCY257"/>
      <c r="HCZ257"/>
      <c r="HDA257"/>
      <c r="HDB257"/>
      <c r="HDC257"/>
      <c r="HDD257"/>
      <c r="HDE257"/>
      <c r="HDF257"/>
      <c r="HDG257"/>
      <c r="HDH257"/>
      <c r="HDI257"/>
      <c r="HDJ257"/>
      <c r="HDK257"/>
      <c r="HDL257"/>
      <c r="HDM257"/>
      <c r="HDN257"/>
      <c r="HDO257"/>
      <c r="HDP257"/>
      <c r="HDQ257"/>
      <c r="HDR257"/>
      <c r="HDS257"/>
      <c r="HDT257"/>
      <c r="HDU257"/>
      <c r="HDV257"/>
      <c r="HDW257"/>
      <c r="HDX257"/>
      <c r="HDY257"/>
      <c r="HDZ257"/>
      <c r="HEA257"/>
      <c r="HEB257"/>
      <c r="HEC257"/>
      <c r="HED257"/>
      <c r="HEE257"/>
      <c r="HEF257"/>
      <c r="HEG257"/>
      <c r="HEH257"/>
      <c r="HEI257"/>
      <c r="HEJ257"/>
      <c r="HEK257"/>
      <c r="HEL257"/>
      <c r="HEM257"/>
      <c r="HEN257"/>
      <c r="HEO257"/>
      <c r="HEP257"/>
      <c r="HEQ257"/>
      <c r="HER257"/>
      <c r="HES257"/>
      <c r="HET257"/>
      <c r="HEU257"/>
      <c r="HEV257"/>
      <c r="HEW257"/>
      <c r="HEX257"/>
      <c r="HEY257"/>
      <c r="HEZ257"/>
      <c r="HFA257"/>
      <c r="HFB257"/>
      <c r="HFC257"/>
      <c r="HFD257"/>
      <c r="HFE257"/>
      <c r="HFF257"/>
      <c r="HFG257"/>
      <c r="HFH257"/>
      <c r="HFI257"/>
      <c r="HFJ257"/>
      <c r="HFK257"/>
      <c r="HFL257"/>
      <c r="HFM257"/>
      <c r="HFN257"/>
      <c r="HFO257"/>
      <c r="HFP257"/>
      <c r="HFQ257"/>
      <c r="HFR257"/>
      <c r="HFS257"/>
      <c r="HFT257"/>
      <c r="HFU257"/>
      <c r="HFV257"/>
      <c r="HFW257"/>
      <c r="HFX257"/>
      <c r="HFY257"/>
      <c r="HFZ257"/>
      <c r="HGA257"/>
      <c r="HGB257"/>
      <c r="HGC257"/>
      <c r="HGD257"/>
      <c r="HGE257"/>
      <c r="HGF257"/>
      <c r="HGG257"/>
      <c r="HGH257"/>
      <c r="HGI257"/>
      <c r="HGJ257"/>
      <c r="HGK257"/>
      <c r="HGL257"/>
      <c r="HGM257"/>
      <c r="HGN257"/>
      <c r="HGO257"/>
      <c r="HGP257"/>
      <c r="HGQ257"/>
      <c r="HGR257"/>
      <c r="HGS257"/>
      <c r="HGT257"/>
      <c r="HGU257"/>
      <c r="HGV257"/>
      <c r="HGW257"/>
      <c r="HGX257"/>
      <c r="HGY257"/>
      <c r="HGZ257"/>
      <c r="HHA257"/>
      <c r="HHB257"/>
      <c r="HHC257"/>
      <c r="HHD257"/>
      <c r="HHE257"/>
      <c r="HHF257"/>
      <c r="HHG257"/>
      <c r="HHH257"/>
      <c r="HHI257"/>
      <c r="HHJ257"/>
      <c r="HHK257"/>
      <c r="HHL257"/>
      <c r="HHM257"/>
      <c r="HHN257"/>
      <c r="HHO257"/>
      <c r="HHP257"/>
      <c r="HHQ257"/>
      <c r="HHR257"/>
      <c r="HHS257"/>
      <c r="HHT257"/>
      <c r="HHU257"/>
      <c r="HHV257"/>
      <c r="HHW257"/>
      <c r="HHX257"/>
      <c r="HHY257"/>
      <c r="HHZ257"/>
      <c r="HIA257"/>
      <c r="HIB257"/>
      <c r="HIC257"/>
      <c r="HID257"/>
      <c r="HIE257"/>
      <c r="HIF257"/>
      <c r="HIG257"/>
      <c r="HIH257"/>
      <c r="HII257"/>
      <c r="HIJ257"/>
      <c r="HIK257"/>
      <c r="HIL257"/>
      <c r="HIM257"/>
      <c r="HIN257"/>
      <c r="HIO257"/>
      <c r="HIP257"/>
      <c r="HIQ257"/>
      <c r="HIR257"/>
      <c r="HIS257"/>
      <c r="HIT257"/>
      <c r="HIU257"/>
      <c r="HIV257"/>
      <c r="HIW257"/>
      <c r="HIX257"/>
      <c r="HIY257"/>
      <c r="HIZ257"/>
      <c r="HJA257"/>
      <c r="HJB257"/>
      <c r="HJC257"/>
      <c r="HJD257"/>
      <c r="HJE257"/>
      <c r="HJF257"/>
      <c r="HJG257"/>
      <c r="HJH257"/>
      <c r="HJI257"/>
      <c r="HJJ257"/>
      <c r="HJK257"/>
      <c r="HJL257"/>
      <c r="HJM257"/>
      <c r="HJN257"/>
      <c r="HJO257"/>
      <c r="HJP257"/>
      <c r="HJQ257"/>
      <c r="HJR257"/>
      <c r="HJS257"/>
      <c r="HJT257"/>
      <c r="HJU257"/>
      <c r="HJV257"/>
      <c r="HJW257"/>
      <c r="HJX257"/>
      <c r="HJY257"/>
      <c r="HJZ257"/>
      <c r="HKA257"/>
      <c r="HKB257"/>
      <c r="HKC257"/>
      <c r="HKD257"/>
      <c r="HKE257"/>
      <c r="HKF257"/>
      <c r="HKG257"/>
      <c r="HKH257"/>
      <c r="HKI257"/>
      <c r="HKJ257"/>
      <c r="HKK257"/>
      <c r="HKL257"/>
      <c r="HKM257"/>
      <c r="HKN257"/>
      <c r="HKO257"/>
      <c r="HKP257"/>
      <c r="HKQ257"/>
      <c r="HKR257"/>
      <c r="HKS257"/>
      <c r="HKT257"/>
      <c r="HKU257"/>
      <c r="HKV257"/>
      <c r="HKW257"/>
      <c r="HKX257"/>
      <c r="HKY257"/>
      <c r="HKZ257"/>
      <c r="HLA257"/>
      <c r="HLB257"/>
      <c r="HLC257"/>
      <c r="HLD257"/>
      <c r="HLE257"/>
      <c r="HLF257"/>
      <c r="HLG257"/>
      <c r="HLH257"/>
      <c r="HLI257"/>
      <c r="HLJ257"/>
      <c r="HLK257"/>
      <c r="HLL257"/>
      <c r="HLM257"/>
      <c r="HLN257"/>
      <c r="HLO257"/>
      <c r="HLP257"/>
      <c r="HLQ257"/>
      <c r="HLR257"/>
      <c r="HLS257"/>
      <c r="HLT257"/>
      <c r="HLU257"/>
      <c r="HLV257"/>
      <c r="HLW257"/>
      <c r="HLX257"/>
      <c r="HLY257"/>
      <c r="HLZ257"/>
      <c r="HMA257"/>
      <c r="HMB257"/>
      <c r="HMC257"/>
      <c r="HMD257"/>
      <c r="HME257"/>
      <c r="HMF257"/>
      <c r="HMG257"/>
      <c r="HMH257"/>
      <c r="HMI257"/>
      <c r="HMJ257"/>
      <c r="HMK257"/>
      <c r="HML257"/>
      <c r="HMM257"/>
      <c r="HMN257"/>
      <c r="HMO257"/>
      <c r="HMP257"/>
      <c r="HMQ257"/>
      <c r="HMR257"/>
      <c r="HMS257"/>
      <c r="HMT257"/>
      <c r="HMU257"/>
      <c r="HMV257"/>
      <c r="HMW257"/>
      <c r="HMX257"/>
      <c r="HMY257"/>
      <c r="HMZ257"/>
      <c r="HNA257"/>
      <c r="HNB257"/>
      <c r="HNC257"/>
      <c r="HND257"/>
      <c r="HNE257"/>
      <c r="HNF257"/>
      <c r="HNG257"/>
      <c r="HNH257"/>
      <c r="HNI257"/>
      <c r="HNJ257"/>
      <c r="HNK257"/>
      <c r="HNL257"/>
      <c r="HNM257"/>
      <c r="HNN257"/>
      <c r="HNO257"/>
      <c r="HNP257"/>
      <c r="HNQ257"/>
      <c r="HNR257"/>
      <c r="HNS257"/>
      <c r="HNT257"/>
      <c r="HNU257"/>
      <c r="HNV257"/>
      <c r="HNW257"/>
      <c r="HNX257"/>
      <c r="HNY257"/>
      <c r="HNZ257"/>
      <c r="HOA257"/>
      <c r="HOB257"/>
      <c r="HOC257"/>
      <c r="HOD257"/>
      <c r="HOE257"/>
      <c r="HOF257"/>
      <c r="HOG257"/>
      <c r="HOH257"/>
      <c r="HOI257"/>
      <c r="HOJ257"/>
      <c r="HOK257"/>
      <c r="HOL257"/>
      <c r="HOM257"/>
      <c r="HON257"/>
      <c r="HOO257"/>
      <c r="HOP257"/>
      <c r="HOQ257"/>
      <c r="HOR257"/>
      <c r="HOS257"/>
      <c r="HOT257"/>
      <c r="HOU257"/>
      <c r="HOV257"/>
      <c r="HOW257"/>
      <c r="HOX257"/>
      <c r="HOY257"/>
      <c r="HOZ257"/>
      <c r="HPA257"/>
      <c r="HPB257"/>
      <c r="HPC257"/>
      <c r="HPD257"/>
      <c r="HPE257"/>
      <c r="HPF257"/>
      <c r="HPG257"/>
      <c r="HPH257"/>
      <c r="HPI257"/>
      <c r="HPJ257"/>
      <c r="HPK257"/>
      <c r="HPL257"/>
      <c r="HPM257"/>
      <c r="HPN257"/>
      <c r="HPO257"/>
      <c r="HPP257"/>
      <c r="HPQ257"/>
      <c r="HPR257"/>
      <c r="HPS257"/>
      <c r="HPT257"/>
      <c r="HPU257"/>
      <c r="HPV257"/>
      <c r="HPW257"/>
      <c r="HPX257"/>
      <c r="HPY257"/>
      <c r="HPZ257"/>
      <c r="HQA257"/>
      <c r="HQB257"/>
      <c r="HQC257"/>
      <c r="HQD257"/>
      <c r="HQE257"/>
      <c r="HQF257"/>
      <c r="HQG257"/>
      <c r="HQH257"/>
      <c r="HQI257"/>
      <c r="HQJ257"/>
      <c r="HQK257"/>
      <c r="HQL257"/>
      <c r="HQM257"/>
      <c r="HQN257"/>
      <c r="HQO257"/>
      <c r="HQP257"/>
      <c r="HQQ257"/>
      <c r="HQR257"/>
      <c r="HQS257"/>
      <c r="HQT257"/>
      <c r="HQU257"/>
      <c r="HQV257"/>
      <c r="HQW257"/>
      <c r="HQX257"/>
      <c r="HQY257"/>
      <c r="HQZ257"/>
      <c r="HRA257"/>
      <c r="HRB257"/>
      <c r="HRC257"/>
      <c r="HRD257"/>
      <c r="HRE257"/>
      <c r="HRF257"/>
      <c r="HRG257"/>
      <c r="HRH257"/>
      <c r="HRI257"/>
      <c r="HRJ257"/>
      <c r="HRK257"/>
      <c r="HRL257"/>
      <c r="HRM257"/>
      <c r="HRN257"/>
      <c r="HRO257"/>
      <c r="HRP257"/>
      <c r="HRQ257"/>
      <c r="HRR257"/>
      <c r="HRS257"/>
      <c r="HRT257"/>
      <c r="HRU257"/>
      <c r="HRV257"/>
      <c r="HRW257"/>
      <c r="HRX257"/>
      <c r="HRY257"/>
      <c r="HRZ257"/>
      <c r="HSA257"/>
      <c r="HSB257"/>
      <c r="HSC257"/>
      <c r="HSD257"/>
      <c r="HSE257"/>
      <c r="HSF257"/>
      <c r="HSG257"/>
      <c r="HSH257"/>
      <c r="HSI257"/>
      <c r="HSJ257"/>
      <c r="HSK257"/>
      <c r="HSL257"/>
      <c r="HSM257"/>
      <c r="HSN257"/>
      <c r="HSO257"/>
      <c r="HSP257"/>
      <c r="HSQ257"/>
      <c r="HSR257"/>
      <c r="HSS257"/>
      <c r="HST257"/>
      <c r="HSU257"/>
      <c r="HSV257"/>
      <c r="HSW257"/>
      <c r="HSX257"/>
      <c r="HSY257"/>
      <c r="HSZ257"/>
      <c r="HTA257"/>
      <c r="HTB257"/>
      <c r="HTC257"/>
      <c r="HTD257"/>
      <c r="HTE257"/>
      <c r="HTF257"/>
      <c r="HTG257"/>
      <c r="HTH257"/>
      <c r="HTI257"/>
      <c r="HTJ257"/>
      <c r="HTK257"/>
      <c r="HTL257"/>
      <c r="HTM257"/>
      <c r="HTN257"/>
      <c r="HTO257"/>
      <c r="HTP257"/>
      <c r="HTQ257"/>
      <c r="HTR257"/>
      <c r="HTS257"/>
      <c r="HTT257"/>
      <c r="HTU257"/>
      <c r="HTV257"/>
      <c r="HTW257"/>
      <c r="HTX257"/>
      <c r="HTY257"/>
      <c r="HTZ257"/>
      <c r="HUA257"/>
      <c r="HUB257"/>
      <c r="HUC257"/>
      <c r="HUD257"/>
      <c r="HUE257"/>
      <c r="HUF257"/>
      <c r="HUG257"/>
      <c r="HUH257"/>
      <c r="HUI257"/>
      <c r="HUJ257"/>
      <c r="HUK257"/>
      <c r="HUL257"/>
      <c r="HUM257"/>
      <c r="HUN257"/>
      <c r="HUO257"/>
      <c r="HUP257"/>
      <c r="HUQ257"/>
      <c r="HUR257"/>
      <c r="HUS257"/>
      <c r="HUT257"/>
      <c r="HUU257"/>
      <c r="HUV257"/>
      <c r="HUW257"/>
      <c r="HUX257"/>
      <c r="HUY257"/>
      <c r="HUZ257"/>
      <c r="HVA257"/>
      <c r="HVB257"/>
      <c r="HVC257"/>
      <c r="HVD257"/>
      <c r="HVE257"/>
      <c r="HVF257"/>
      <c r="HVG257"/>
      <c r="HVH257"/>
      <c r="HVI257"/>
      <c r="HVJ257"/>
      <c r="HVK257"/>
      <c r="HVL257"/>
      <c r="HVM257"/>
      <c r="HVN257"/>
      <c r="HVO257"/>
      <c r="HVP257"/>
      <c r="HVQ257"/>
      <c r="HVR257"/>
      <c r="HVS257"/>
      <c r="HVT257"/>
      <c r="HVU257"/>
      <c r="HVV257"/>
      <c r="HVW257"/>
      <c r="HVX257"/>
      <c r="HVY257"/>
      <c r="HVZ257"/>
      <c r="HWA257"/>
      <c r="HWB257"/>
      <c r="HWC257"/>
      <c r="HWD257"/>
      <c r="HWE257"/>
      <c r="HWF257"/>
      <c r="HWG257"/>
      <c r="HWH257"/>
      <c r="HWI257"/>
      <c r="HWJ257"/>
      <c r="HWK257"/>
      <c r="HWL257"/>
      <c r="HWM257"/>
      <c r="HWN257"/>
      <c r="HWO257"/>
      <c r="HWP257"/>
      <c r="HWQ257"/>
      <c r="HWR257"/>
      <c r="HWS257"/>
      <c r="HWT257"/>
      <c r="HWU257"/>
      <c r="HWV257"/>
      <c r="HWW257"/>
      <c r="HWX257"/>
      <c r="HWY257"/>
      <c r="HWZ257"/>
      <c r="HXA257"/>
      <c r="HXB257"/>
      <c r="HXC257"/>
      <c r="HXD257"/>
      <c r="HXE257"/>
      <c r="HXF257"/>
      <c r="HXG257"/>
      <c r="HXH257"/>
      <c r="HXI257"/>
      <c r="HXJ257"/>
      <c r="HXK257"/>
      <c r="HXL257"/>
      <c r="HXM257"/>
      <c r="HXN257"/>
      <c r="HXO257"/>
      <c r="HXP257"/>
      <c r="HXQ257"/>
      <c r="HXR257"/>
      <c r="HXS257"/>
      <c r="HXT257"/>
      <c r="HXU257"/>
      <c r="HXV257"/>
      <c r="HXW257"/>
      <c r="HXX257"/>
      <c r="HXY257"/>
      <c r="HXZ257"/>
      <c r="HYA257"/>
      <c r="HYB257"/>
      <c r="HYC257"/>
      <c r="HYD257"/>
      <c r="HYE257"/>
      <c r="HYF257"/>
      <c r="HYG257"/>
      <c r="HYH257"/>
      <c r="HYI257"/>
      <c r="HYJ257"/>
      <c r="HYK257"/>
      <c r="HYL257"/>
      <c r="HYM257"/>
      <c r="HYN257"/>
      <c r="HYO257"/>
      <c r="HYP257"/>
      <c r="HYQ257"/>
      <c r="HYR257"/>
      <c r="HYS257"/>
      <c r="HYT257"/>
      <c r="HYU257"/>
      <c r="HYV257"/>
      <c r="HYW257"/>
      <c r="HYX257"/>
      <c r="HYY257"/>
      <c r="HYZ257"/>
      <c r="HZA257"/>
      <c r="HZB257"/>
      <c r="HZC257"/>
      <c r="HZD257"/>
      <c r="HZE257"/>
      <c r="HZF257"/>
      <c r="HZG257"/>
      <c r="HZH257"/>
      <c r="HZI257"/>
      <c r="HZJ257"/>
      <c r="HZK257"/>
      <c r="HZL257"/>
      <c r="HZM257"/>
      <c r="HZN257"/>
      <c r="HZO257"/>
      <c r="HZP257"/>
      <c r="HZQ257"/>
      <c r="HZR257"/>
      <c r="HZS257"/>
      <c r="HZT257"/>
      <c r="HZU257"/>
      <c r="HZV257"/>
      <c r="HZW257"/>
      <c r="HZX257"/>
      <c r="HZY257"/>
      <c r="HZZ257"/>
      <c r="IAA257"/>
      <c r="IAB257"/>
      <c r="IAC257"/>
      <c r="IAD257"/>
      <c r="IAE257"/>
      <c r="IAF257"/>
      <c r="IAG257"/>
      <c r="IAH257"/>
      <c r="IAI257"/>
      <c r="IAJ257"/>
      <c r="IAK257"/>
      <c r="IAL257"/>
      <c r="IAM257"/>
      <c r="IAN257"/>
      <c r="IAO257"/>
      <c r="IAP257"/>
      <c r="IAQ257"/>
      <c r="IAR257"/>
      <c r="IAS257"/>
      <c r="IAT257"/>
      <c r="IAU257"/>
      <c r="IAV257"/>
      <c r="IAW257"/>
      <c r="IAX257"/>
      <c r="IAY257"/>
      <c r="IAZ257"/>
      <c r="IBA257"/>
      <c r="IBB257"/>
      <c r="IBC257"/>
      <c r="IBD257"/>
      <c r="IBE257"/>
      <c r="IBF257"/>
      <c r="IBG257"/>
      <c r="IBH257"/>
      <c r="IBI257"/>
      <c r="IBJ257"/>
      <c r="IBK257"/>
      <c r="IBL257"/>
      <c r="IBM257"/>
      <c r="IBN257"/>
      <c r="IBO257"/>
      <c r="IBP257"/>
      <c r="IBQ257"/>
      <c r="IBR257"/>
      <c r="IBS257"/>
      <c r="IBT257"/>
      <c r="IBU257"/>
      <c r="IBV257"/>
      <c r="IBW257"/>
      <c r="IBX257"/>
      <c r="IBY257"/>
      <c r="IBZ257"/>
      <c r="ICA257"/>
      <c r="ICB257"/>
      <c r="ICC257"/>
      <c r="ICD257"/>
      <c r="ICE257"/>
      <c r="ICF257"/>
      <c r="ICG257"/>
      <c r="ICH257"/>
      <c r="ICI257"/>
      <c r="ICJ257"/>
      <c r="ICK257"/>
      <c r="ICL257"/>
      <c r="ICM257"/>
      <c r="ICN257"/>
      <c r="ICO257"/>
      <c r="ICP257"/>
      <c r="ICQ257"/>
      <c r="ICR257"/>
      <c r="ICS257"/>
      <c r="ICT257"/>
      <c r="ICU257"/>
      <c r="ICV257"/>
      <c r="ICW257"/>
      <c r="ICX257"/>
      <c r="ICY257"/>
      <c r="ICZ257"/>
      <c r="IDA257"/>
      <c r="IDB257"/>
      <c r="IDC257"/>
      <c r="IDD257"/>
      <c r="IDE257"/>
      <c r="IDF257"/>
      <c r="IDG257"/>
      <c r="IDH257"/>
      <c r="IDI257"/>
      <c r="IDJ257"/>
      <c r="IDK257"/>
      <c r="IDL257"/>
      <c r="IDM257"/>
      <c r="IDN257"/>
      <c r="IDO257"/>
      <c r="IDP257"/>
      <c r="IDQ257"/>
      <c r="IDR257"/>
      <c r="IDS257"/>
      <c r="IDT257"/>
      <c r="IDU257"/>
      <c r="IDV257"/>
      <c r="IDW257"/>
      <c r="IDX257"/>
      <c r="IDY257"/>
      <c r="IDZ257"/>
      <c r="IEA257"/>
      <c r="IEB257"/>
      <c r="IEC257"/>
      <c r="IED257"/>
      <c r="IEE257"/>
      <c r="IEF257"/>
      <c r="IEG257"/>
      <c r="IEH257"/>
      <c r="IEI257"/>
      <c r="IEJ257"/>
      <c r="IEK257"/>
      <c r="IEL257"/>
      <c r="IEM257"/>
      <c r="IEN257"/>
      <c r="IEO257"/>
      <c r="IEP257"/>
      <c r="IEQ257"/>
      <c r="IER257"/>
      <c r="IES257"/>
      <c r="IET257"/>
      <c r="IEU257"/>
      <c r="IEV257"/>
      <c r="IEW257"/>
      <c r="IEX257"/>
      <c r="IEY257"/>
      <c r="IEZ257"/>
      <c r="IFA257"/>
      <c r="IFB257"/>
      <c r="IFC257"/>
      <c r="IFD257"/>
      <c r="IFE257"/>
      <c r="IFF257"/>
      <c r="IFG257"/>
      <c r="IFH257"/>
      <c r="IFI257"/>
      <c r="IFJ257"/>
      <c r="IFK257"/>
      <c r="IFL257"/>
      <c r="IFM257"/>
      <c r="IFN257"/>
      <c r="IFO257"/>
      <c r="IFP257"/>
      <c r="IFQ257"/>
      <c r="IFR257"/>
      <c r="IFS257"/>
      <c r="IFT257"/>
      <c r="IFU257"/>
      <c r="IFV257"/>
      <c r="IFW257"/>
      <c r="IFX257"/>
      <c r="IFY257"/>
      <c r="IFZ257"/>
      <c r="IGA257"/>
      <c r="IGB257"/>
      <c r="IGC257"/>
      <c r="IGD257"/>
      <c r="IGE257"/>
      <c r="IGF257"/>
      <c r="IGG257"/>
      <c r="IGH257"/>
      <c r="IGI257"/>
      <c r="IGJ257"/>
      <c r="IGK257"/>
      <c r="IGL257"/>
      <c r="IGM257"/>
      <c r="IGN257"/>
      <c r="IGO257"/>
      <c r="IGP257"/>
      <c r="IGQ257"/>
      <c r="IGR257"/>
      <c r="IGS257"/>
      <c r="IGT257"/>
      <c r="IGU257"/>
      <c r="IGV257"/>
      <c r="IGW257"/>
      <c r="IGX257"/>
      <c r="IGY257"/>
      <c r="IGZ257"/>
      <c r="IHA257"/>
      <c r="IHB257"/>
      <c r="IHC257"/>
      <c r="IHD257"/>
      <c r="IHE257"/>
      <c r="IHF257"/>
      <c r="IHG257"/>
      <c r="IHH257"/>
      <c r="IHI257"/>
      <c r="IHJ257"/>
      <c r="IHK257"/>
      <c r="IHL257"/>
      <c r="IHM257"/>
      <c r="IHN257"/>
      <c r="IHO257"/>
      <c r="IHP257"/>
      <c r="IHQ257"/>
      <c r="IHR257"/>
      <c r="IHS257"/>
      <c r="IHT257"/>
      <c r="IHU257"/>
      <c r="IHV257"/>
      <c r="IHW257"/>
      <c r="IHX257"/>
      <c r="IHY257"/>
      <c r="IHZ257"/>
      <c r="IIA257"/>
      <c r="IIB257"/>
      <c r="IIC257"/>
      <c r="IID257"/>
      <c r="IIE257"/>
      <c r="IIF257"/>
      <c r="IIG257"/>
      <c r="IIH257"/>
      <c r="III257"/>
      <c r="IIJ257"/>
      <c r="IIK257"/>
      <c r="IIL257"/>
      <c r="IIM257"/>
      <c r="IIN257"/>
      <c r="IIO257"/>
      <c r="IIP257"/>
      <c r="IIQ257"/>
      <c r="IIR257"/>
      <c r="IIS257"/>
      <c r="IIT257"/>
      <c r="IIU257"/>
      <c r="IIV257"/>
      <c r="IIW257"/>
      <c r="IIX257"/>
      <c r="IIY257"/>
      <c r="IIZ257"/>
      <c r="IJA257"/>
      <c r="IJB257"/>
      <c r="IJC257"/>
      <c r="IJD257"/>
      <c r="IJE257"/>
      <c r="IJF257"/>
      <c r="IJG257"/>
      <c r="IJH257"/>
      <c r="IJI257"/>
      <c r="IJJ257"/>
      <c r="IJK257"/>
      <c r="IJL257"/>
      <c r="IJM257"/>
      <c r="IJN257"/>
      <c r="IJO257"/>
      <c r="IJP257"/>
      <c r="IJQ257"/>
      <c r="IJR257"/>
      <c r="IJS257"/>
      <c r="IJT257"/>
      <c r="IJU257"/>
      <c r="IJV257"/>
      <c r="IJW257"/>
      <c r="IJX257"/>
      <c r="IJY257"/>
      <c r="IJZ257"/>
      <c r="IKA257"/>
      <c r="IKB257"/>
      <c r="IKC257"/>
      <c r="IKD257"/>
      <c r="IKE257"/>
      <c r="IKF257"/>
      <c r="IKG257"/>
      <c r="IKH257"/>
      <c r="IKI257"/>
      <c r="IKJ257"/>
      <c r="IKK257"/>
      <c r="IKL257"/>
      <c r="IKM257"/>
      <c r="IKN257"/>
      <c r="IKO257"/>
      <c r="IKP257"/>
      <c r="IKQ257"/>
      <c r="IKR257"/>
      <c r="IKS257"/>
      <c r="IKT257"/>
      <c r="IKU257"/>
      <c r="IKV257"/>
      <c r="IKW257"/>
      <c r="IKX257"/>
      <c r="IKY257"/>
      <c r="IKZ257"/>
      <c r="ILA257"/>
      <c r="ILB257"/>
      <c r="ILC257"/>
      <c r="ILD257"/>
      <c r="ILE257"/>
      <c r="ILF257"/>
      <c r="ILG257"/>
      <c r="ILH257"/>
      <c r="ILI257"/>
      <c r="ILJ257"/>
      <c r="ILK257"/>
      <c r="ILL257"/>
      <c r="ILM257"/>
      <c r="ILN257"/>
      <c r="ILO257"/>
      <c r="ILP257"/>
      <c r="ILQ257"/>
      <c r="ILR257"/>
      <c r="ILS257"/>
      <c r="ILT257"/>
      <c r="ILU257"/>
      <c r="ILV257"/>
      <c r="ILW257"/>
      <c r="ILX257"/>
      <c r="ILY257"/>
      <c r="ILZ257"/>
      <c r="IMA257"/>
      <c r="IMB257"/>
      <c r="IMC257"/>
      <c r="IMD257"/>
      <c r="IME257"/>
      <c r="IMF257"/>
      <c r="IMG257"/>
      <c r="IMH257"/>
      <c r="IMI257"/>
      <c r="IMJ257"/>
      <c r="IMK257"/>
      <c r="IML257"/>
      <c r="IMM257"/>
      <c r="IMN257"/>
      <c r="IMO257"/>
      <c r="IMP257"/>
      <c r="IMQ257"/>
      <c r="IMR257"/>
      <c r="IMS257"/>
      <c r="IMT257"/>
      <c r="IMU257"/>
      <c r="IMV257"/>
      <c r="IMW257"/>
      <c r="IMX257"/>
      <c r="IMY257"/>
      <c r="IMZ257"/>
      <c r="INA257"/>
      <c r="INB257"/>
      <c r="INC257"/>
      <c r="IND257"/>
      <c r="INE257"/>
      <c r="INF257"/>
      <c r="ING257"/>
      <c r="INH257"/>
      <c r="INI257"/>
      <c r="INJ257"/>
      <c r="INK257"/>
      <c r="INL257"/>
      <c r="INM257"/>
      <c r="INN257"/>
      <c r="INO257"/>
      <c r="INP257"/>
      <c r="INQ257"/>
      <c r="INR257"/>
      <c r="INS257"/>
      <c r="INT257"/>
      <c r="INU257"/>
      <c r="INV257"/>
      <c r="INW257"/>
      <c r="INX257"/>
      <c r="INY257"/>
      <c r="INZ257"/>
      <c r="IOA257"/>
      <c r="IOB257"/>
      <c r="IOC257"/>
      <c r="IOD257"/>
      <c r="IOE257"/>
      <c r="IOF257"/>
      <c r="IOG257"/>
      <c r="IOH257"/>
      <c r="IOI257"/>
      <c r="IOJ257"/>
      <c r="IOK257"/>
      <c r="IOL257"/>
      <c r="IOM257"/>
      <c r="ION257"/>
      <c r="IOO257"/>
      <c r="IOP257"/>
      <c r="IOQ257"/>
      <c r="IOR257"/>
      <c r="IOS257"/>
      <c r="IOT257"/>
      <c r="IOU257"/>
      <c r="IOV257"/>
      <c r="IOW257"/>
      <c r="IOX257"/>
      <c r="IOY257"/>
      <c r="IOZ257"/>
      <c r="IPA257"/>
      <c r="IPB257"/>
      <c r="IPC257"/>
      <c r="IPD257"/>
      <c r="IPE257"/>
      <c r="IPF257"/>
      <c r="IPG257"/>
      <c r="IPH257"/>
      <c r="IPI257"/>
      <c r="IPJ257"/>
      <c r="IPK257"/>
      <c r="IPL257"/>
      <c r="IPM257"/>
      <c r="IPN257"/>
      <c r="IPO257"/>
      <c r="IPP257"/>
      <c r="IPQ257"/>
      <c r="IPR257"/>
      <c r="IPS257"/>
      <c r="IPT257"/>
      <c r="IPU257"/>
      <c r="IPV257"/>
      <c r="IPW257"/>
      <c r="IPX257"/>
      <c r="IPY257"/>
      <c r="IPZ257"/>
      <c r="IQA257"/>
      <c r="IQB257"/>
      <c r="IQC257"/>
      <c r="IQD257"/>
      <c r="IQE257"/>
      <c r="IQF257"/>
      <c r="IQG257"/>
      <c r="IQH257"/>
      <c r="IQI257"/>
      <c r="IQJ257"/>
      <c r="IQK257"/>
      <c r="IQL257"/>
      <c r="IQM257"/>
      <c r="IQN257"/>
      <c r="IQO257"/>
      <c r="IQP257"/>
      <c r="IQQ257"/>
      <c r="IQR257"/>
      <c r="IQS257"/>
      <c r="IQT257"/>
      <c r="IQU257"/>
      <c r="IQV257"/>
      <c r="IQW257"/>
      <c r="IQX257"/>
      <c r="IQY257"/>
      <c r="IQZ257"/>
      <c r="IRA257"/>
      <c r="IRB257"/>
      <c r="IRC257"/>
      <c r="IRD257"/>
      <c r="IRE257"/>
      <c r="IRF257"/>
      <c r="IRG257"/>
      <c r="IRH257"/>
      <c r="IRI257"/>
      <c r="IRJ257"/>
      <c r="IRK257"/>
      <c r="IRL257"/>
      <c r="IRM257"/>
      <c r="IRN257"/>
      <c r="IRO257"/>
      <c r="IRP257"/>
      <c r="IRQ257"/>
      <c r="IRR257"/>
      <c r="IRS257"/>
      <c r="IRT257"/>
      <c r="IRU257"/>
      <c r="IRV257"/>
      <c r="IRW257"/>
      <c r="IRX257"/>
      <c r="IRY257"/>
      <c r="IRZ257"/>
      <c r="ISA257"/>
      <c r="ISB257"/>
      <c r="ISC257"/>
      <c r="ISD257"/>
      <c r="ISE257"/>
      <c r="ISF257"/>
      <c r="ISG257"/>
      <c r="ISH257"/>
      <c r="ISI257"/>
      <c r="ISJ257"/>
      <c r="ISK257"/>
      <c r="ISL257"/>
      <c r="ISM257"/>
      <c r="ISN257"/>
      <c r="ISO257"/>
      <c r="ISP257"/>
      <c r="ISQ257"/>
      <c r="ISR257"/>
      <c r="ISS257"/>
      <c r="IST257"/>
      <c r="ISU257"/>
      <c r="ISV257"/>
      <c r="ISW257"/>
      <c r="ISX257"/>
      <c r="ISY257"/>
      <c r="ISZ257"/>
      <c r="ITA257"/>
      <c r="ITB257"/>
      <c r="ITC257"/>
      <c r="ITD257"/>
      <c r="ITE257"/>
      <c r="ITF257"/>
      <c r="ITG257"/>
      <c r="ITH257"/>
      <c r="ITI257"/>
      <c r="ITJ257"/>
      <c r="ITK257"/>
      <c r="ITL257"/>
      <c r="ITM257"/>
      <c r="ITN257"/>
      <c r="ITO257"/>
      <c r="ITP257"/>
      <c r="ITQ257"/>
      <c r="ITR257"/>
      <c r="ITS257"/>
      <c r="ITT257"/>
      <c r="ITU257"/>
      <c r="ITV257"/>
      <c r="ITW257"/>
      <c r="ITX257"/>
      <c r="ITY257"/>
      <c r="ITZ257"/>
      <c r="IUA257"/>
      <c r="IUB257"/>
      <c r="IUC257"/>
      <c r="IUD257"/>
      <c r="IUE257"/>
      <c r="IUF257"/>
      <c r="IUG257"/>
      <c r="IUH257"/>
      <c r="IUI257"/>
      <c r="IUJ257"/>
      <c r="IUK257"/>
      <c r="IUL257"/>
      <c r="IUM257"/>
      <c r="IUN257"/>
      <c r="IUO257"/>
      <c r="IUP257"/>
      <c r="IUQ257"/>
      <c r="IUR257"/>
      <c r="IUS257"/>
      <c r="IUT257"/>
      <c r="IUU257"/>
      <c r="IUV257"/>
      <c r="IUW257"/>
      <c r="IUX257"/>
      <c r="IUY257"/>
      <c r="IUZ257"/>
      <c r="IVA257"/>
      <c r="IVB257"/>
      <c r="IVC257"/>
      <c r="IVD257"/>
      <c r="IVE257"/>
      <c r="IVF257"/>
      <c r="IVG257"/>
      <c r="IVH257"/>
      <c r="IVI257"/>
      <c r="IVJ257"/>
      <c r="IVK257"/>
      <c r="IVL257"/>
      <c r="IVM257"/>
      <c r="IVN257"/>
      <c r="IVO257"/>
      <c r="IVP257"/>
      <c r="IVQ257"/>
      <c r="IVR257"/>
      <c r="IVS257"/>
      <c r="IVT257"/>
      <c r="IVU257"/>
      <c r="IVV257"/>
      <c r="IVW257"/>
      <c r="IVX257"/>
      <c r="IVY257"/>
      <c r="IVZ257"/>
      <c r="IWA257"/>
      <c r="IWB257"/>
      <c r="IWC257"/>
      <c r="IWD257"/>
      <c r="IWE257"/>
      <c r="IWF257"/>
      <c r="IWG257"/>
      <c r="IWH257"/>
      <c r="IWI257"/>
      <c r="IWJ257"/>
      <c r="IWK257"/>
      <c r="IWL257"/>
      <c r="IWM257"/>
      <c r="IWN257"/>
      <c r="IWO257"/>
      <c r="IWP257"/>
      <c r="IWQ257"/>
      <c r="IWR257"/>
      <c r="IWS257"/>
      <c r="IWT257"/>
      <c r="IWU257"/>
      <c r="IWV257"/>
      <c r="IWW257"/>
      <c r="IWX257"/>
      <c r="IWY257"/>
      <c r="IWZ257"/>
      <c r="IXA257"/>
      <c r="IXB257"/>
      <c r="IXC257"/>
      <c r="IXD257"/>
      <c r="IXE257"/>
      <c r="IXF257"/>
      <c r="IXG257"/>
      <c r="IXH257"/>
      <c r="IXI257"/>
      <c r="IXJ257"/>
      <c r="IXK257"/>
      <c r="IXL257"/>
      <c r="IXM257"/>
      <c r="IXN257"/>
      <c r="IXO257"/>
      <c r="IXP257"/>
      <c r="IXQ257"/>
      <c r="IXR257"/>
      <c r="IXS257"/>
      <c r="IXT257"/>
      <c r="IXU257"/>
      <c r="IXV257"/>
      <c r="IXW257"/>
      <c r="IXX257"/>
      <c r="IXY257"/>
      <c r="IXZ257"/>
      <c r="IYA257"/>
      <c r="IYB257"/>
      <c r="IYC257"/>
      <c r="IYD257"/>
      <c r="IYE257"/>
      <c r="IYF257"/>
      <c r="IYG257"/>
      <c r="IYH257"/>
      <c r="IYI257"/>
      <c r="IYJ257"/>
      <c r="IYK257"/>
      <c r="IYL257"/>
      <c r="IYM257"/>
      <c r="IYN257"/>
      <c r="IYO257"/>
      <c r="IYP257"/>
      <c r="IYQ257"/>
      <c r="IYR257"/>
      <c r="IYS257"/>
      <c r="IYT257"/>
      <c r="IYU257"/>
      <c r="IYV257"/>
      <c r="IYW257"/>
      <c r="IYX257"/>
      <c r="IYY257"/>
      <c r="IYZ257"/>
      <c r="IZA257"/>
      <c r="IZB257"/>
      <c r="IZC257"/>
      <c r="IZD257"/>
      <c r="IZE257"/>
      <c r="IZF257"/>
      <c r="IZG257"/>
      <c r="IZH257"/>
      <c r="IZI257"/>
      <c r="IZJ257"/>
      <c r="IZK257"/>
      <c r="IZL257"/>
      <c r="IZM257"/>
      <c r="IZN257"/>
      <c r="IZO257"/>
      <c r="IZP257"/>
      <c r="IZQ257"/>
      <c r="IZR257"/>
      <c r="IZS257"/>
      <c r="IZT257"/>
      <c r="IZU257"/>
      <c r="IZV257"/>
      <c r="IZW257"/>
      <c r="IZX257"/>
      <c r="IZY257"/>
      <c r="IZZ257"/>
      <c r="JAA257"/>
      <c r="JAB257"/>
      <c r="JAC257"/>
      <c r="JAD257"/>
      <c r="JAE257"/>
      <c r="JAF257"/>
      <c r="JAG257"/>
      <c r="JAH257"/>
      <c r="JAI257"/>
      <c r="JAJ257"/>
      <c r="JAK257"/>
      <c r="JAL257"/>
      <c r="JAM257"/>
      <c r="JAN257"/>
      <c r="JAO257"/>
      <c r="JAP257"/>
      <c r="JAQ257"/>
      <c r="JAR257"/>
      <c r="JAS257"/>
      <c r="JAT257"/>
      <c r="JAU257"/>
      <c r="JAV257"/>
      <c r="JAW257"/>
      <c r="JAX257"/>
      <c r="JAY257"/>
      <c r="JAZ257"/>
      <c r="JBA257"/>
      <c r="JBB257"/>
      <c r="JBC257"/>
      <c r="JBD257"/>
      <c r="JBE257"/>
      <c r="JBF257"/>
      <c r="JBG257"/>
      <c r="JBH257"/>
      <c r="JBI257"/>
      <c r="JBJ257"/>
      <c r="JBK257"/>
      <c r="JBL257"/>
      <c r="JBM257"/>
      <c r="JBN257"/>
      <c r="JBO257"/>
      <c r="JBP257"/>
      <c r="JBQ257"/>
      <c r="JBR257"/>
      <c r="JBS257"/>
      <c r="JBT257"/>
      <c r="JBU257"/>
      <c r="JBV257"/>
      <c r="JBW257"/>
      <c r="JBX257"/>
      <c r="JBY257"/>
      <c r="JBZ257"/>
      <c r="JCA257"/>
      <c r="JCB257"/>
      <c r="JCC257"/>
      <c r="JCD257"/>
      <c r="JCE257"/>
      <c r="JCF257"/>
      <c r="JCG257"/>
      <c r="JCH257"/>
      <c r="JCI257"/>
      <c r="JCJ257"/>
      <c r="JCK257"/>
      <c r="JCL257"/>
      <c r="JCM257"/>
      <c r="JCN257"/>
      <c r="JCO257"/>
      <c r="JCP257"/>
      <c r="JCQ257"/>
      <c r="JCR257"/>
      <c r="JCS257"/>
      <c r="JCT257"/>
      <c r="JCU257"/>
      <c r="JCV257"/>
      <c r="JCW257"/>
      <c r="JCX257"/>
      <c r="JCY257"/>
      <c r="JCZ257"/>
      <c r="JDA257"/>
      <c r="JDB257"/>
      <c r="JDC257"/>
      <c r="JDD257"/>
      <c r="JDE257"/>
      <c r="JDF257"/>
      <c r="JDG257"/>
      <c r="JDH257"/>
      <c r="JDI257"/>
      <c r="JDJ257"/>
      <c r="JDK257"/>
      <c r="JDL257"/>
      <c r="JDM257"/>
      <c r="JDN257"/>
      <c r="JDO257"/>
      <c r="JDP257"/>
      <c r="JDQ257"/>
      <c r="JDR257"/>
      <c r="JDS257"/>
      <c r="JDT257"/>
      <c r="JDU257"/>
      <c r="JDV257"/>
      <c r="JDW257"/>
      <c r="JDX257"/>
      <c r="JDY257"/>
      <c r="JDZ257"/>
      <c r="JEA257"/>
      <c r="JEB257"/>
      <c r="JEC257"/>
      <c r="JED257"/>
      <c r="JEE257"/>
      <c r="JEF257"/>
      <c r="JEG257"/>
      <c r="JEH257"/>
      <c r="JEI257"/>
      <c r="JEJ257"/>
      <c r="JEK257"/>
      <c r="JEL257"/>
      <c r="JEM257"/>
      <c r="JEN257"/>
      <c r="JEO257"/>
      <c r="JEP257"/>
      <c r="JEQ257"/>
      <c r="JER257"/>
      <c r="JES257"/>
      <c r="JET257"/>
      <c r="JEU257"/>
      <c r="JEV257"/>
      <c r="JEW257"/>
      <c r="JEX257"/>
      <c r="JEY257"/>
      <c r="JEZ257"/>
      <c r="JFA257"/>
      <c r="JFB257"/>
      <c r="JFC257"/>
      <c r="JFD257"/>
      <c r="JFE257"/>
      <c r="JFF257"/>
      <c r="JFG257"/>
      <c r="JFH257"/>
      <c r="JFI257"/>
      <c r="JFJ257"/>
      <c r="JFK257"/>
      <c r="JFL257"/>
      <c r="JFM257"/>
      <c r="JFN257"/>
      <c r="JFO257"/>
      <c r="JFP257"/>
      <c r="JFQ257"/>
      <c r="JFR257"/>
      <c r="JFS257"/>
      <c r="JFT257"/>
      <c r="JFU257"/>
      <c r="JFV257"/>
      <c r="JFW257"/>
      <c r="JFX257"/>
      <c r="JFY257"/>
      <c r="JFZ257"/>
      <c r="JGA257"/>
      <c r="JGB257"/>
      <c r="JGC257"/>
      <c r="JGD257"/>
      <c r="JGE257"/>
      <c r="JGF257"/>
      <c r="JGG257"/>
      <c r="JGH257"/>
      <c r="JGI257"/>
      <c r="JGJ257"/>
      <c r="JGK257"/>
      <c r="JGL257"/>
      <c r="JGM257"/>
      <c r="JGN257"/>
      <c r="JGO257"/>
      <c r="JGP257"/>
      <c r="JGQ257"/>
      <c r="JGR257"/>
      <c r="JGS257"/>
      <c r="JGT257"/>
      <c r="JGU257"/>
      <c r="JGV257"/>
      <c r="JGW257"/>
      <c r="JGX257"/>
      <c r="JGY257"/>
      <c r="JGZ257"/>
      <c r="JHA257"/>
      <c r="JHB257"/>
      <c r="JHC257"/>
      <c r="JHD257"/>
      <c r="JHE257"/>
      <c r="JHF257"/>
      <c r="JHG257"/>
      <c r="JHH257"/>
      <c r="JHI257"/>
      <c r="JHJ257"/>
      <c r="JHK257"/>
      <c r="JHL257"/>
      <c r="JHM257"/>
      <c r="JHN257"/>
      <c r="JHO257"/>
      <c r="JHP257"/>
      <c r="JHQ257"/>
      <c r="JHR257"/>
      <c r="JHS257"/>
      <c r="JHT257"/>
      <c r="JHU257"/>
      <c r="JHV257"/>
      <c r="JHW257"/>
      <c r="JHX257"/>
      <c r="JHY257"/>
      <c r="JHZ257"/>
      <c r="JIA257"/>
      <c r="JIB257"/>
      <c r="JIC257"/>
      <c r="JID257"/>
      <c r="JIE257"/>
      <c r="JIF257"/>
      <c r="JIG257"/>
      <c r="JIH257"/>
      <c r="JII257"/>
      <c r="JIJ257"/>
      <c r="JIK257"/>
      <c r="JIL257"/>
      <c r="JIM257"/>
      <c r="JIN257"/>
      <c r="JIO257"/>
      <c r="JIP257"/>
      <c r="JIQ257"/>
      <c r="JIR257"/>
      <c r="JIS257"/>
      <c r="JIT257"/>
      <c r="JIU257"/>
      <c r="JIV257"/>
      <c r="JIW257"/>
      <c r="JIX257"/>
      <c r="JIY257"/>
      <c r="JIZ257"/>
      <c r="JJA257"/>
      <c r="JJB257"/>
      <c r="JJC257"/>
      <c r="JJD257"/>
      <c r="JJE257"/>
      <c r="JJF257"/>
      <c r="JJG257"/>
      <c r="JJH257"/>
      <c r="JJI257"/>
      <c r="JJJ257"/>
      <c r="JJK257"/>
      <c r="JJL257"/>
      <c r="JJM257"/>
      <c r="JJN257"/>
      <c r="JJO257"/>
      <c r="JJP257"/>
      <c r="JJQ257"/>
      <c r="JJR257"/>
      <c r="JJS257"/>
      <c r="JJT257"/>
      <c r="JJU257"/>
      <c r="JJV257"/>
      <c r="JJW257"/>
      <c r="JJX257"/>
      <c r="JJY257"/>
      <c r="JJZ257"/>
      <c r="JKA257"/>
      <c r="JKB257"/>
      <c r="JKC257"/>
      <c r="JKD257"/>
      <c r="JKE257"/>
      <c r="JKF257"/>
      <c r="JKG257"/>
      <c r="JKH257"/>
      <c r="JKI257"/>
      <c r="JKJ257"/>
      <c r="JKK257"/>
      <c r="JKL257"/>
      <c r="JKM257"/>
      <c r="JKN257"/>
      <c r="JKO257"/>
      <c r="JKP257"/>
      <c r="JKQ257"/>
      <c r="JKR257"/>
      <c r="JKS257"/>
      <c r="JKT257"/>
      <c r="JKU257"/>
      <c r="JKV257"/>
      <c r="JKW257"/>
      <c r="JKX257"/>
      <c r="JKY257"/>
      <c r="JKZ257"/>
      <c r="JLA257"/>
      <c r="JLB257"/>
      <c r="JLC257"/>
      <c r="JLD257"/>
      <c r="JLE257"/>
      <c r="JLF257"/>
      <c r="JLG257"/>
      <c r="JLH257"/>
      <c r="JLI257"/>
      <c r="JLJ257"/>
      <c r="JLK257"/>
      <c r="JLL257"/>
      <c r="JLM257"/>
      <c r="JLN257"/>
      <c r="JLO257"/>
      <c r="JLP257"/>
      <c r="JLQ257"/>
      <c r="JLR257"/>
      <c r="JLS257"/>
      <c r="JLT257"/>
      <c r="JLU257"/>
      <c r="JLV257"/>
      <c r="JLW257"/>
      <c r="JLX257"/>
      <c r="JLY257"/>
      <c r="JLZ257"/>
      <c r="JMA257"/>
      <c r="JMB257"/>
      <c r="JMC257"/>
      <c r="JMD257"/>
      <c r="JME257"/>
      <c r="JMF257"/>
      <c r="JMG257"/>
      <c r="JMH257"/>
      <c r="JMI257"/>
      <c r="JMJ257"/>
      <c r="JMK257"/>
      <c r="JML257"/>
      <c r="JMM257"/>
      <c r="JMN257"/>
      <c r="JMO257"/>
      <c r="JMP257"/>
      <c r="JMQ257"/>
      <c r="JMR257"/>
      <c r="JMS257"/>
      <c r="JMT257"/>
      <c r="JMU257"/>
      <c r="JMV257"/>
      <c r="JMW257"/>
      <c r="JMX257"/>
      <c r="JMY257"/>
      <c r="JMZ257"/>
      <c r="JNA257"/>
      <c r="JNB257"/>
      <c r="JNC257"/>
      <c r="JND257"/>
      <c r="JNE257"/>
      <c r="JNF257"/>
      <c r="JNG257"/>
      <c r="JNH257"/>
      <c r="JNI257"/>
      <c r="JNJ257"/>
      <c r="JNK257"/>
      <c r="JNL257"/>
      <c r="JNM257"/>
      <c r="JNN257"/>
      <c r="JNO257"/>
      <c r="JNP257"/>
      <c r="JNQ257"/>
      <c r="JNR257"/>
      <c r="JNS257"/>
      <c r="JNT257"/>
      <c r="JNU257"/>
      <c r="JNV257"/>
      <c r="JNW257"/>
      <c r="JNX257"/>
      <c r="JNY257"/>
      <c r="JNZ257"/>
      <c r="JOA257"/>
      <c r="JOB257"/>
      <c r="JOC257"/>
      <c r="JOD257"/>
      <c r="JOE257"/>
      <c r="JOF257"/>
      <c r="JOG257"/>
      <c r="JOH257"/>
      <c r="JOI257"/>
      <c r="JOJ257"/>
      <c r="JOK257"/>
      <c r="JOL257"/>
      <c r="JOM257"/>
      <c r="JON257"/>
      <c r="JOO257"/>
      <c r="JOP257"/>
      <c r="JOQ257"/>
      <c r="JOR257"/>
      <c r="JOS257"/>
      <c r="JOT257"/>
      <c r="JOU257"/>
      <c r="JOV257"/>
      <c r="JOW257"/>
      <c r="JOX257"/>
      <c r="JOY257"/>
      <c r="JOZ257"/>
      <c r="JPA257"/>
      <c r="JPB257"/>
      <c r="JPC257"/>
      <c r="JPD257"/>
      <c r="JPE257"/>
      <c r="JPF257"/>
      <c r="JPG257"/>
      <c r="JPH257"/>
      <c r="JPI257"/>
      <c r="JPJ257"/>
      <c r="JPK257"/>
      <c r="JPL257"/>
      <c r="JPM257"/>
      <c r="JPN257"/>
      <c r="JPO257"/>
      <c r="JPP257"/>
      <c r="JPQ257"/>
      <c r="JPR257"/>
      <c r="JPS257"/>
      <c r="JPT257"/>
      <c r="JPU257"/>
      <c r="JPV257"/>
      <c r="JPW257"/>
      <c r="JPX257"/>
      <c r="JPY257"/>
      <c r="JPZ257"/>
      <c r="JQA257"/>
      <c r="JQB257"/>
      <c r="JQC257"/>
      <c r="JQD257"/>
      <c r="JQE257"/>
      <c r="JQF257"/>
      <c r="JQG257"/>
      <c r="JQH257"/>
      <c r="JQI257"/>
      <c r="JQJ257"/>
      <c r="JQK257"/>
      <c r="JQL257"/>
      <c r="JQM257"/>
      <c r="JQN257"/>
      <c r="JQO257"/>
      <c r="JQP257"/>
      <c r="JQQ257"/>
      <c r="JQR257"/>
      <c r="JQS257"/>
      <c r="JQT257"/>
      <c r="JQU257"/>
      <c r="JQV257"/>
      <c r="JQW257"/>
      <c r="JQX257"/>
      <c r="JQY257"/>
      <c r="JQZ257"/>
      <c r="JRA257"/>
      <c r="JRB257"/>
      <c r="JRC257"/>
      <c r="JRD257"/>
      <c r="JRE257"/>
      <c r="JRF257"/>
      <c r="JRG257"/>
      <c r="JRH257"/>
      <c r="JRI257"/>
      <c r="JRJ257"/>
      <c r="JRK257"/>
      <c r="JRL257"/>
      <c r="JRM257"/>
      <c r="JRN257"/>
      <c r="JRO257"/>
      <c r="JRP257"/>
      <c r="JRQ257"/>
      <c r="JRR257"/>
      <c r="JRS257"/>
      <c r="JRT257"/>
      <c r="JRU257"/>
      <c r="JRV257"/>
      <c r="JRW257"/>
      <c r="JRX257"/>
      <c r="JRY257"/>
      <c r="JRZ257"/>
      <c r="JSA257"/>
      <c r="JSB257"/>
      <c r="JSC257"/>
      <c r="JSD257"/>
      <c r="JSE257"/>
      <c r="JSF257"/>
      <c r="JSG257"/>
      <c r="JSH257"/>
      <c r="JSI257"/>
      <c r="JSJ257"/>
      <c r="JSK257"/>
      <c r="JSL257"/>
      <c r="JSM257"/>
      <c r="JSN257"/>
      <c r="JSO257"/>
      <c r="JSP257"/>
      <c r="JSQ257"/>
      <c r="JSR257"/>
      <c r="JSS257"/>
      <c r="JST257"/>
      <c r="JSU257"/>
      <c r="JSV257"/>
      <c r="JSW257"/>
      <c r="JSX257"/>
      <c r="JSY257"/>
      <c r="JSZ257"/>
      <c r="JTA257"/>
      <c r="JTB257"/>
      <c r="JTC257"/>
      <c r="JTD257"/>
      <c r="JTE257"/>
      <c r="JTF257"/>
      <c r="JTG257"/>
      <c r="JTH257"/>
      <c r="JTI257"/>
      <c r="JTJ257"/>
      <c r="JTK257"/>
      <c r="JTL257"/>
      <c r="JTM257"/>
      <c r="JTN257"/>
      <c r="JTO257"/>
      <c r="JTP257"/>
      <c r="JTQ257"/>
      <c r="JTR257"/>
      <c r="JTS257"/>
      <c r="JTT257"/>
      <c r="JTU257"/>
      <c r="JTV257"/>
      <c r="JTW257"/>
      <c r="JTX257"/>
      <c r="JTY257"/>
      <c r="JTZ257"/>
      <c r="JUA257"/>
      <c r="JUB257"/>
      <c r="JUC257"/>
      <c r="JUD257"/>
      <c r="JUE257"/>
      <c r="JUF257"/>
      <c r="JUG257"/>
      <c r="JUH257"/>
      <c r="JUI257"/>
      <c r="JUJ257"/>
      <c r="JUK257"/>
      <c r="JUL257"/>
      <c r="JUM257"/>
      <c r="JUN257"/>
      <c r="JUO257"/>
      <c r="JUP257"/>
      <c r="JUQ257"/>
      <c r="JUR257"/>
      <c r="JUS257"/>
      <c r="JUT257"/>
      <c r="JUU257"/>
      <c r="JUV257"/>
      <c r="JUW257"/>
      <c r="JUX257"/>
      <c r="JUY257"/>
      <c r="JUZ257"/>
      <c r="JVA257"/>
      <c r="JVB257"/>
      <c r="JVC257"/>
      <c r="JVD257"/>
      <c r="JVE257"/>
      <c r="JVF257"/>
      <c r="JVG257"/>
      <c r="JVH257"/>
      <c r="JVI257"/>
      <c r="JVJ257"/>
      <c r="JVK257"/>
      <c r="JVL257"/>
      <c r="JVM257"/>
      <c r="JVN257"/>
      <c r="JVO257"/>
      <c r="JVP257"/>
      <c r="JVQ257"/>
      <c r="JVR257"/>
      <c r="JVS257"/>
      <c r="JVT257"/>
      <c r="JVU257"/>
      <c r="JVV257"/>
      <c r="JVW257"/>
      <c r="JVX257"/>
      <c r="JVY257"/>
      <c r="JVZ257"/>
      <c r="JWA257"/>
      <c r="JWB257"/>
      <c r="JWC257"/>
      <c r="JWD257"/>
      <c r="JWE257"/>
      <c r="JWF257"/>
      <c r="JWG257"/>
      <c r="JWH257"/>
      <c r="JWI257"/>
      <c r="JWJ257"/>
      <c r="JWK257"/>
      <c r="JWL257"/>
      <c r="JWM257"/>
      <c r="JWN257"/>
      <c r="JWO257"/>
      <c r="JWP257"/>
      <c r="JWQ257"/>
      <c r="JWR257"/>
      <c r="JWS257"/>
      <c r="JWT257"/>
      <c r="JWU257"/>
      <c r="JWV257"/>
      <c r="JWW257"/>
      <c r="JWX257"/>
      <c r="JWY257"/>
      <c r="JWZ257"/>
      <c r="JXA257"/>
      <c r="JXB257"/>
      <c r="JXC257"/>
      <c r="JXD257"/>
      <c r="JXE257"/>
      <c r="JXF257"/>
      <c r="JXG257"/>
      <c r="JXH257"/>
      <c r="JXI257"/>
      <c r="JXJ257"/>
      <c r="JXK257"/>
      <c r="JXL257"/>
      <c r="JXM257"/>
      <c r="JXN257"/>
      <c r="JXO257"/>
      <c r="JXP257"/>
      <c r="JXQ257"/>
      <c r="JXR257"/>
      <c r="JXS257"/>
      <c r="JXT257"/>
      <c r="JXU257"/>
      <c r="JXV257"/>
      <c r="JXW257"/>
      <c r="JXX257"/>
      <c r="JXY257"/>
      <c r="JXZ257"/>
      <c r="JYA257"/>
      <c r="JYB257"/>
      <c r="JYC257"/>
      <c r="JYD257"/>
      <c r="JYE257"/>
      <c r="JYF257"/>
      <c r="JYG257"/>
      <c r="JYH257"/>
      <c r="JYI257"/>
      <c r="JYJ257"/>
      <c r="JYK257"/>
      <c r="JYL257"/>
      <c r="JYM257"/>
      <c r="JYN257"/>
      <c r="JYO257"/>
      <c r="JYP257"/>
      <c r="JYQ257"/>
      <c r="JYR257"/>
      <c r="JYS257"/>
      <c r="JYT257"/>
      <c r="JYU257"/>
      <c r="JYV257"/>
      <c r="JYW257"/>
      <c r="JYX257"/>
      <c r="JYY257"/>
      <c r="JYZ257"/>
      <c r="JZA257"/>
      <c r="JZB257"/>
      <c r="JZC257"/>
      <c r="JZD257"/>
      <c r="JZE257"/>
      <c r="JZF257"/>
      <c r="JZG257"/>
      <c r="JZH257"/>
      <c r="JZI257"/>
      <c r="JZJ257"/>
      <c r="JZK257"/>
      <c r="JZL257"/>
      <c r="JZM257"/>
      <c r="JZN257"/>
      <c r="JZO257"/>
      <c r="JZP257"/>
      <c r="JZQ257"/>
      <c r="JZR257"/>
      <c r="JZS257"/>
      <c r="JZT257"/>
      <c r="JZU257"/>
      <c r="JZV257"/>
      <c r="JZW257"/>
      <c r="JZX257"/>
      <c r="JZY257"/>
      <c r="JZZ257"/>
      <c r="KAA257"/>
      <c r="KAB257"/>
      <c r="KAC257"/>
      <c r="KAD257"/>
      <c r="KAE257"/>
      <c r="KAF257"/>
      <c r="KAG257"/>
      <c r="KAH257"/>
      <c r="KAI257"/>
      <c r="KAJ257"/>
      <c r="KAK257"/>
      <c r="KAL257"/>
      <c r="KAM257"/>
      <c r="KAN257"/>
      <c r="KAO257"/>
      <c r="KAP257"/>
      <c r="KAQ257"/>
      <c r="KAR257"/>
      <c r="KAS257"/>
      <c r="KAT257"/>
      <c r="KAU257"/>
      <c r="KAV257"/>
      <c r="KAW257"/>
      <c r="KAX257"/>
      <c r="KAY257"/>
      <c r="KAZ257"/>
      <c r="KBA257"/>
      <c r="KBB257"/>
      <c r="KBC257"/>
      <c r="KBD257"/>
      <c r="KBE257"/>
      <c r="KBF257"/>
      <c r="KBG257"/>
      <c r="KBH257"/>
      <c r="KBI257"/>
      <c r="KBJ257"/>
      <c r="KBK257"/>
      <c r="KBL257"/>
      <c r="KBM257"/>
      <c r="KBN257"/>
      <c r="KBO257"/>
      <c r="KBP257"/>
      <c r="KBQ257"/>
      <c r="KBR257"/>
      <c r="KBS257"/>
      <c r="KBT257"/>
      <c r="KBU257"/>
      <c r="KBV257"/>
      <c r="KBW257"/>
      <c r="KBX257"/>
      <c r="KBY257"/>
      <c r="KBZ257"/>
      <c r="KCA257"/>
      <c r="KCB257"/>
      <c r="KCC257"/>
      <c r="KCD257"/>
      <c r="KCE257"/>
      <c r="KCF257"/>
      <c r="KCG257"/>
      <c r="KCH257"/>
      <c r="KCI257"/>
      <c r="KCJ257"/>
      <c r="KCK257"/>
      <c r="KCL257"/>
      <c r="KCM257"/>
      <c r="KCN257"/>
      <c r="KCO257"/>
      <c r="KCP257"/>
      <c r="KCQ257"/>
      <c r="KCR257"/>
      <c r="KCS257"/>
      <c r="KCT257"/>
      <c r="KCU257"/>
      <c r="KCV257"/>
      <c r="KCW257"/>
      <c r="KCX257"/>
      <c r="KCY257"/>
      <c r="KCZ257"/>
      <c r="KDA257"/>
      <c r="KDB257"/>
      <c r="KDC257"/>
      <c r="KDD257"/>
      <c r="KDE257"/>
      <c r="KDF257"/>
      <c r="KDG257"/>
      <c r="KDH257"/>
      <c r="KDI257"/>
      <c r="KDJ257"/>
      <c r="KDK257"/>
      <c r="KDL257"/>
      <c r="KDM257"/>
      <c r="KDN257"/>
      <c r="KDO257"/>
      <c r="KDP257"/>
      <c r="KDQ257"/>
      <c r="KDR257"/>
      <c r="KDS257"/>
      <c r="KDT257"/>
      <c r="KDU257"/>
      <c r="KDV257"/>
      <c r="KDW257"/>
      <c r="KDX257"/>
      <c r="KDY257"/>
      <c r="KDZ257"/>
      <c r="KEA257"/>
      <c r="KEB257"/>
      <c r="KEC257"/>
      <c r="KED257"/>
      <c r="KEE257"/>
      <c r="KEF257"/>
      <c r="KEG257"/>
      <c r="KEH257"/>
      <c r="KEI257"/>
      <c r="KEJ257"/>
      <c r="KEK257"/>
      <c r="KEL257"/>
      <c r="KEM257"/>
      <c r="KEN257"/>
      <c r="KEO257"/>
      <c r="KEP257"/>
      <c r="KEQ257"/>
      <c r="KER257"/>
      <c r="KES257"/>
      <c r="KET257"/>
      <c r="KEU257"/>
      <c r="KEV257"/>
      <c r="KEW257"/>
      <c r="KEX257"/>
      <c r="KEY257"/>
      <c r="KEZ257"/>
      <c r="KFA257"/>
      <c r="KFB257"/>
      <c r="KFC257"/>
      <c r="KFD257"/>
      <c r="KFE257"/>
      <c r="KFF257"/>
      <c r="KFG257"/>
      <c r="KFH257"/>
      <c r="KFI257"/>
      <c r="KFJ257"/>
      <c r="KFK257"/>
      <c r="KFL257"/>
      <c r="KFM257"/>
      <c r="KFN257"/>
      <c r="KFO257"/>
      <c r="KFP257"/>
      <c r="KFQ257"/>
      <c r="KFR257"/>
      <c r="KFS257"/>
      <c r="KFT257"/>
      <c r="KFU257"/>
      <c r="KFV257"/>
      <c r="KFW257"/>
      <c r="KFX257"/>
      <c r="KFY257"/>
      <c r="KFZ257"/>
      <c r="KGA257"/>
      <c r="KGB257"/>
      <c r="KGC257"/>
      <c r="KGD257"/>
      <c r="KGE257"/>
      <c r="KGF257"/>
      <c r="KGG257"/>
      <c r="KGH257"/>
      <c r="KGI257"/>
      <c r="KGJ257"/>
      <c r="KGK257"/>
      <c r="KGL257"/>
      <c r="KGM257"/>
      <c r="KGN257"/>
      <c r="KGO257"/>
      <c r="KGP257"/>
      <c r="KGQ257"/>
      <c r="KGR257"/>
      <c r="KGS257"/>
      <c r="KGT257"/>
      <c r="KGU257"/>
      <c r="KGV257"/>
      <c r="KGW257"/>
      <c r="KGX257"/>
      <c r="KGY257"/>
      <c r="KGZ257"/>
      <c r="KHA257"/>
      <c r="KHB257"/>
      <c r="KHC257"/>
      <c r="KHD257"/>
      <c r="KHE257"/>
      <c r="KHF257"/>
      <c r="KHG257"/>
      <c r="KHH257"/>
      <c r="KHI257"/>
      <c r="KHJ257"/>
      <c r="KHK257"/>
      <c r="KHL257"/>
      <c r="KHM257"/>
      <c r="KHN257"/>
      <c r="KHO257"/>
      <c r="KHP257"/>
      <c r="KHQ257"/>
      <c r="KHR257"/>
      <c r="KHS257"/>
      <c r="KHT257"/>
      <c r="KHU257"/>
      <c r="KHV257"/>
      <c r="KHW257"/>
      <c r="KHX257"/>
      <c r="KHY257"/>
      <c r="KHZ257"/>
      <c r="KIA257"/>
      <c r="KIB257"/>
      <c r="KIC257"/>
      <c r="KID257"/>
      <c r="KIE257"/>
      <c r="KIF257"/>
      <c r="KIG257"/>
      <c r="KIH257"/>
      <c r="KII257"/>
      <c r="KIJ257"/>
      <c r="KIK257"/>
      <c r="KIL257"/>
      <c r="KIM257"/>
      <c r="KIN257"/>
      <c r="KIO257"/>
      <c r="KIP257"/>
      <c r="KIQ257"/>
      <c r="KIR257"/>
      <c r="KIS257"/>
      <c r="KIT257"/>
      <c r="KIU257"/>
      <c r="KIV257"/>
      <c r="KIW257"/>
      <c r="KIX257"/>
      <c r="KIY257"/>
      <c r="KIZ257"/>
      <c r="KJA257"/>
      <c r="KJB257"/>
      <c r="KJC257"/>
      <c r="KJD257"/>
      <c r="KJE257"/>
      <c r="KJF257"/>
      <c r="KJG257"/>
      <c r="KJH257"/>
      <c r="KJI257"/>
      <c r="KJJ257"/>
      <c r="KJK257"/>
      <c r="KJL257"/>
      <c r="KJM257"/>
      <c r="KJN257"/>
      <c r="KJO257"/>
      <c r="KJP257"/>
      <c r="KJQ257"/>
      <c r="KJR257"/>
      <c r="KJS257"/>
      <c r="KJT257"/>
      <c r="KJU257"/>
      <c r="KJV257"/>
      <c r="KJW257"/>
      <c r="KJX257"/>
      <c r="KJY257"/>
      <c r="KJZ257"/>
      <c r="KKA257"/>
      <c r="KKB257"/>
      <c r="KKC257"/>
      <c r="KKD257"/>
      <c r="KKE257"/>
      <c r="KKF257"/>
      <c r="KKG257"/>
      <c r="KKH257"/>
      <c r="KKI257"/>
      <c r="KKJ257"/>
      <c r="KKK257"/>
      <c r="KKL257"/>
      <c r="KKM257"/>
      <c r="KKN257"/>
      <c r="KKO257"/>
      <c r="KKP257"/>
      <c r="KKQ257"/>
      <c r="KKR257"/>
      <c r="KKS257"/>
      <c r="KKT257"/>
      <c r="KKU257"/>
      <c r="KKV257"/>
      <c r="KKW257"/>
      <c r="KKX257"/>
      <c r="KKY257"/>
      <c r="KKZ257"/>
      <c r="KLA257"/>
      <c r="KLB257"/>
      <c r="KLC257"/>
      <c r="KLD257"/>
      <c r="KLE257"/>
      <c r="KLF257"/>
      <c r="KLG257"/>
      <c r="KLH257"/>
      <c r="KLI257"/>
      <c r="KLJ257"/>
      <c r="KLK257"/>
      <c r="KLL257"/>
      <c r="KLM257"/>
      <c r="KLN257"/>
      <c r="KLO257"/>
      <c r="KLP257"/>
      <c r="KLQ257"/>
      <c r="KLR257"/>
      <c r="KLS257"/>
      <c r="KLT257"/>
      <c r="KLU257"/>
      <c r="KLV257"/>
      <c r="KLW257"/>
      <c r="KLX257"/>
      <c r="KLY257"/>
      <c r="KLZ257"/>
      <c r="KMA257"/>
      <c r="KMB257"/>
      <c r="KMC257"/>
      <c r="KMD257"/>
      <c r="KME257"/>
      <c r="KMF257"/>
      <c r="KMG257"/>
      <c r="KMH257"/>
      <c r="KMI257"/>
      <c r="KMJ257"/>
      <c r="KMK257"/>
      <c r="KML257"/>
      <c r="KMM257"/>
      <c r="KMN257"/>
      <c r="KMO257"/>
      <c r="KMP257"/>
      <c r="KMQ257"/>
      <c r="KMR257"/>
      <c r="KMS257"/>
      <c r="KMT257"/>
      <c r="KMU257"/>
      <c r="KMV257"/>
      <c r="KMW257"/>
      <c r="KMX257"/>
      <c r="KMY257"/>
      <c r="KMZ257"/>
      <c r="KNA257"/>
      <c r="KNB257"/>
      <c r="KNC257"/>
      <c r="KND257"/>
      <c r="KNE257"/>
      <c r="KNF257"/>
      <c r="KNG257"/>
      <c r="KNH257"/>
      <c r="KNI257"/>
      <c r="KNJ257"/>
      <c r="KNK257"/>
      <c r="KNL257"/>
      <c r="KNM257"/>
      <c r="KNN257"/>
      <c r="KNO257"/>
      <c r="KNP257"/>
      <c r="KNQ257"/>
      <c r="KNR257"/>
      <c r="KNS257"/>
      <c r="KNT257"/>
      <c r="KNU257"/>
      <c r="KNV257"/>
      <c r="KNW257"/>
      <c r="KNX257"/>
      <c r="KNY257"/>
      <c r="KNZ257"/>
      <c r="KOA257"/>
      <c r="KOB257"/>
      <c r="KOC257"/>
      <c r="KOD257"/>
      <c r="KOE257"/>
      <c r="KOF257"/>
      <c r="KOG257"/>
      <c r="KOH257"/>
      <c r="KOI257"/>
      <c r="KOJ257"/>
      <c r="KOK257"/>
      <c r="KOL257"/>
      <c r="KOM257"/>
      <c r="KON257"/>
      <c r="KOO257"/>
      <c r="KOP257"/>
      <c r="KOQ257"/>
      <c r="KOR257"/>
      <c r="KOS257"/>
      <c r="KOT257"/>
      <c r="KOU257"/>
      <c r="KOV257"/>
      <c r="KOW257"/>
      <c r="KOX257"/>
      <c r="KOY257"/>
      <c r="KOZ257"/>
      <c r="KPA257"/>
      <c r="KPB257"/>
      <c r="KPC257"/>
      <c r="KPD257"/>
      <c r="KPE257"/>
      <c r="KPF257"/>
      <c r="KPG257"/>
      <c r="KPH257"/>
      <c r="KPI257"/>
      <c r="KPJ257"/>
      <c r="KPK257"/>
      <c r="KPL257"/>
      <c r="KPM257"/>
      <c r="KPN257"/>
      <c r="KPO257"/>
      <c r="KPP257"/>
      <c r="KPQ257"/>
      <c r="KPR257"/>
      <c r="KPS257"/>
      <c r="KPT257"/>
      <c r="KPU257"/>
      <c r="KPV257"/>
      <c r="KPW257"/>
      <c r="KPX257"/>
      <c r="KPY257"/>
      <c r="KPZ257"/>
      <c r="KQA257"/>
      <c r="KQB257"/>
      <c r="KQC257"/>
      <c r="KQD257"/>
      <c r="KQE257"/>
      <c r="KQF257"/>
      <c r="KQG257"/>
      <c r="KQH257"/>
      <c r="KQI257"/>
      <c r="KQJ257"/>
      <c r="KQK257"/>
      <c r="KQL257"/>
      <c r="KQM257"/>
      <c r="KQN257"/>
      <c r="KQO257"/>
      <c r="KQP257"/>
      <c r="KQQ257"/>
      <c r="KQR257"/>
      <c r="KQS257"/>
      <c r="KQT257"/>
      <c r="KQU257"/>
      <c r="KQV257"/>
      <c r="KQW257"/>
      <c r="KQX257"/>
      <c r="KQY257"/>
      <c r="KQZ257"/>
      <c r="KRA257"/>
      <c r="KRB257"/>
      <c r="KRC257"/>
      <c r="KRD257"/>
      <c r="KRE257"/>
      <c r="KRF257"/>
      <c r="KRG257"/>
      <c r="KRH257"/>
      <c r="KRI257"/>
      <c r="KRJ257"/>
      <c r="KRK257"/>
      <c r="KRL257"/>
      <c r="KRM257"/>
      <c r="KRN257"/>
      <c r="KRO257"/>
      <c r="KRP257"/>
      <c r="KRQ257"/>
      <c r="KRR257"/>
      <c r="KRS257"/>
      <c r="KRT257"/>
      <c r="KRU257"/>
      <c r="KRV257"/>
      <c r="KRW257"/>
      <c r="KRX257"/>
      <c r="KRY257"/>
      <c r="KRZ257"/>
      <c r="KSA257"/>
      <c r="KSB257"/>
      <c r="KSC257"/>
      <c r="KSD257"/>
      <c r="KSE257"/>
      <c r="KSF257"/>
      <c r="KSG257"/>
      <c r="KSH257"/>
      <c r="KSI257"/>
      <c r="KSJ257"/>
      <c r="KSK257"/>
      <c r="KSL257"/>
      <c r="KSM257"/>
      <c r="KSN257"/>
      <c r="KSO257"/>
      <c r="KSP257"/>
      <c r="KSQ257"/>
      <c r="KSR257"/>
      <c r="KSS257"/>
      <c r="KST257"/>
      <c r="KSU257"/>
      <c r="KSV257"/>
      <c r="KSW257"/>
      <c r="KSX257"/>
      <c r="KSY257"/>
      <c r="KSZ257"/>
      <c r="KTA257"/>
      <c r="KTB257"/>
      <c r="KTC257"/>
      <c r="KTD257"/>
      <c r="KTE257"/>
      <c r="KTF257"/>
      <c r="KTG257"/>
      <c r="KTH257"/>
      <c r="KTI257"/>
      <c r="KTJ257"/>
      <c r="KTK257"/>
      <c r="KTL257"/>
      <c r="KTM257"/>
      <c r="KTN257"/>
      <c r="KTO257"/>
      <c r="KTP257"/>
      <c r="KTQ257"/>
      <c r="KTR257"/>
      <c r="KTS257"/>
      <c r="KTT257"/>
      <c r="KTU257"/>
      <c r="KTV257"/>
      <c r="KTW257"/>
      <c r="KTX257"/>
      <c r="KTY257"/>
      <c r="KTZ257"/>
      <c r="KUA257"/>
      <c r="KUB257"/>
      <c r="KUC257"/>
      <c r="KUD257"/>
      <c r="KUE257"/>
      <c r="KUF257"/>
      <c r="KUG257"/>
      <c r="KUH257"/>
      <c r="KUI257"/>
      <c r="KUJ257"/>
      <c r="KUK257"/>
      <c r="KUL257"/>
      <c r="KUM257"/>
      <c r="KUN257"/>
      <c r="KUO257"/>
      <c r="KUP257"/>
      <c r="KUQ257"/>
      <c r="KUR257"/>
      <c r="KUS257"/>
      <c r="KUT257"/>
      <c r="KUU257"/>
      <c r="KUV257"/>
      <c r="KUW257"/>
      <c r="KUX257"/>
      <c r="KUY257"/>
      <c r="KUZ257"/>
      <c r="KVA257"/>
      <c r="KVB257"/>
      <c r="KVC257"/>
      <c r="KVD257"/>
      <c r="KVE257"/>
      <c r="KVF257"/>
      <c r="KVG257"/>
      <c r="KVH257"/>
      <c r="KVI257"/>
      <c r="KVJ257"/>
      <c r="KVK257"/>
      <c r="KVL257"/>
      <c r="KVM257"/>
      <c r="KVN257"/>
      <c r="KVO257"/>
      <c r="KVP257"/>
      <c r="KVQ257"/>
      <c r="KVR257"/>
      <c r="KVS257"/>
      <c r="KVT257"/>
      <c r="KVU257"/>
      <c r="KVV257"/>
      <c r="KVW257"/>
      <c r="KVX257"/>
      <c r="KVY257"/>
      <c r="KVZ257"/>
      <c r="KWA257"/>
      <c r="KWB257"/>
      <c r="KWC257"/>
      <c r="KWD257"/>
      <c r="KWE257"/>
      <c r="KWF257"/>
      <c r="KWG257"/>
      <c r="KWH257"/>
      <c r="KWI257"/>
      <c r="KWJ257"/>
      <c r="KWK257"/>
      <c r="KWL257"/>
      <c r="KWM257"/>
      <c r="KWN257"/>
      <c r="KWO257"/>
      <c r="KWP257"/>
      <c r="KWQ257"/>
      <c r="KWR257"/>
      <c r="KWS257"/>
      <c r="KWT257"/>
      <c r="KWU257"/>
      <c r="KWV257"/>
      <c r="KWW257"/>
      <c r="KWX257"/>
      <c r="KWY257"/>
      <c r="KWZ257"/>
      <c r="KXA257"/>
      <c r="KXB257"/>
      <c r="KXC257"/>
      <c r="KXD257"/>
      <c r="KXE257"/>
      <c r="KXF257"/>
      <c r="KXG257"/>
      <c r="KXH257"/>
      <c r="KXI257"/>
      <c r="KXJ257"/>
      <c r="KXK257"/>
      <c r="KXL257"/>
      <c r="KXM257"/>
      <c r="KXN257"/>
      <c r="KXO257"/>
      <c r="KXP257"/>
      <c r="KXQ257"/>
      <c r="KXR257"/>
      <c r="KXS257"/>
      <c r="KXT257"/>
      <c r="KXU257"/>
      <c r="KXV257"/>
      <c r="KXW257"/>
      <c r="KXX257"/>
      <c r="KXY257"/>
      <c r="KXZ257"/>
      <c r="KYA257"/>
      <c r="KYB257"/>
      <c r="KYC257"/>
      <c r="KYD257"/>
      <c r="KYE257"/>
      <c r="KYF257"/>
      <c r="KYG257"/>
      <c r="KYH257"/>
      <c r="KYI257"/>
      <c r="KYJ257"/>
      <c r="KYK257"/>
      <c r="KYL257"/>
      <c r="KYM257"/>
      <c r="KYN257"/>
      <c r="KYO257"/>
      <c r="KYP257"/>
      <c r="KYQ257"/>
      <c r="KYR257"/>
      <c r="KYS257"/>
      <c r="KYT257"/>
      <c r="KYU257"/>
      <c r="KYV257"/>
      <c r="KYW257"/>
      <c r="KYX257"/>
      <c r="KYY257"/>
      <c r="KYZ257"/>
      <c r="KZA257"/>
      <c r="KZB257"/>
      <c r="KZC257"/>
      <c r="KZD257"/>
      <c r="KZE257"/>
      <c r="KZF257"/>
      <c r="KZG257"/>
      <c r="KZH257"/>
      <c r="KZI257"/>
      <c r="KZJ257"/>
      <c r="KZK257"/>
      <c r="KZL257"/>
      <c r="KZM257"/>
      <c r="KZN257"/>
      <c r="KZO257"/>
      <c r="KZP257"/>
      <c r="KZQ257"/>
      <c r="KZR257"/>
      <c r="KZS257"/>
      <c r="KZT257"/>
      <c r="KZU257"/>
      <c r="KZV257"/>
      <c r="KZW257"/>
      <c r="KZX257"/>
      <c r="KZY257"/>
      <c r="KZZ257"/>
      <c r="LAA257"/>
      <c r="LAB257"/>
      <c r="LAC257"/>
      <c r="LAD257"/>
      <c r="LAE257"/>
      <c r="LAF257"/>
      <c r="LAG257"/>
      <c r="LAH257"/>
      <c r="LAI257"/>
      <c r="LAJ257"/>
      <c r="LAK257"/>
      <c r="LAL257"/>
      <c r="LAM257"/>
      <c r="LAN257"/>
      <c r="LAO257"/>
      <c r="LAP257"/>
      <c r="LAQ257"/>
      <c r="LAR257"/>
      <c r="LAS257"/>
      <c r="LAT257"/>
      <c r="LAU257"/>
      <c r="LAV257"/>
      <c r="LAW257"/>
      <c r="LAX257"/>
      <c r="LAY257"/>
      <c r="LAZ257"/>
      <c r="LBA257"/>
      <c r="LBB257"/>
      <c r="LBC257"/>
      <c r="LBD257"/>
      <c r="LBE257"/>
      <c r="LBF257"/>
      <c r="LBG257"/>
      <c r="LBH257"/>
      <c r="LBI257"/>
      <c r="LBJ257"/>
      <c r="LBK257"/>
      <c r="LBL257"/>
      <c r="LBM257"/>
      <c r="LBN257"/>
      <c r="LBO257"/>
      <c r="LBP257"/>
      <c r="LBQ257"/>
      <c r="LBR257"/>
      <c r="LBS257"/>
      <c r="LBT257"/>
      <c r="LBU257"/>
      <c r="LBV257"/>
      <c r="LBW257"/>
      <c r="LBX257"/>
      <c r="LBY257"/>
      <c r="LBZ257"/>
      <c r="LCA257"/>
      <c r="LCB257"/>
      <c r="LCC257"/>
      <c r="LCD257"/>
      <c r="LCE257"/>
      <c r="LCF257"/>
      <c r="LCG257"/>
      <c r="LCH257"/>
      <c r="LCI257"/>
      <c r="LCJ257"/>
      <c r="LCK257"/>
      <c r="LCL257"/>
      <c r="LCM257"/>
      <c r="LCN257"/>
      <c r="LCO257"/>
      <c r="LCP257"/>
      <c r="LCQ257"/>
      <c r="LCR257"/>
      <c r="LCS257"/>
      <c r="LCT257"/>
      <c r="LCU257"/>
      <c r="LCV257"/>
      <c r="LCW257"/>
      <c r="LCX257"/>
      <c r="LCY257"/>
      <c r="LCZ257"/>
      <c r="LDA257"/>
      <c r="LDB257"/>
      <c r="LDC257"/>
      <c r="LDD257"/>
      <c r="LDE257"/>
      <c r="LDF257"/>
      <c r="LDG257"/>
      <c r="LDH257"/>
      <c r="LDI257"/>
      <c r="LDJ257"/>
      <c r="LDK257"/>
      <c r="LDL257"/>
      <c r="LDM257"/>
      <c r="LDN257"/>
      <c r="LDO257"/>
      <c r="LDP257"/>
      <c r="LDQ257"/>
      <c r="LDR257"/>
      <c r="LDS257"/>
      <c r="LDT257"/>
      <c r="LDU257"/>
      <c r="LDV257"/>
      <c r="LDW257"/>
      <c r="LDX257"/>
      <c r="LDY257"/>
      <c r="LDZ257"/>
      <c r="LEA257"/>
      <c r="LEB257"/>
      <c r="LEC257"/>
      <c r="LED257"/>
      <c r="LEE257"/>
      <c r="LEF257"/>
      <c r="LEG257"/>
      <c r="LEH257"/>
      <c r="LEI257"/>
      <c r="LEJ257"/>
      <c r="LEK257"/>
      <c r="LEL257"/>
      <c r="LEM257"/>
      <c r="LEN257"/>
      <c r="LEO257"/>
      <c r="LEP257"/>
      <c r="LEQ257"/>
      <c r="LER257"/>
      <c r="LES257"/>
      <c r="LET257"/>
      <c r="LEU257"/>
      <c r="LEV257"/>
      <c r="LEW257"/>
      <c r="LEX257"/>
      <c r="LEY257"/>
      <c r="LEZ257"/>
      <c r="LFA257"/>
      <c r="LFB257"/>
      <c r="LFC257"/>
      <c r="LFD257"/>
      <c r="LFE257"/>
      <c r="LFF257"/>
      <c r="LFG257"/>
      <c r="LFH257"/>
      <c r="LFI257"/>
      <c r="LFJ257"/>
      <c r="LFK257"/>
      <c r="LFL257"/>
      <c r="LFM257"/>
      <c r="LFN257"/>
      <c r="LFO257"/>
      <c r="LFP257"/>
      <c r="LFQ257"/>
      <c r="LFR257"/>
      <c r="LFS257"/>
      <c r="LFT257"/>
      <c r="LFU257"/>
      <c r="LFV257"/>
      <c r="LFW257"/>
      <c r="LFX257"/>
      <c r="LFY257"/>
      <c r="LFZ257"/>
      <c r="LGA257"/>
      <c r="LGB257"/>
      <c r="LGC257"/>
      <c r="LGD257"/>
      <c r="LGE257"/>
      <c r="LGF257"/>
      <c r="LGG257"/>
      <c r="LGH257"/>
      <c r="LGI257"/>
      <c r="LGJ257"/>
      <c r="LGK257"/>
      <c r="LGL257"/>
      <c r="LGM257"/>
      <c r="LGN257"/>
      <c r="LGO257"/>
      <c r="LGP257"/>
      <c r="LGQ257"/>
      <c r="LGR257"/>
      <c r="LGS257"/>
      <c r="LGT257"/>
      <c r="LGU257"/>
      <c r="LGV257"/>
      <c r="LGW257"/>
      <c r="LGX257"/>
      <c r="LGY257"/>
      <c r="LGZ257"/>
      <c r="LHA257"/>
      <c r="LHB257"/>
      <c r="LHC257"/>
      <c r="LHD257"/>
      <c r="LHE257"/>
      <c r="LHF257"/>
      <c r="LHG257"/>
      <c r="LHH257"/>
      <c r="LHI257"/>
      <c r="LHJ257"/>
      <c r="LHK257"/>
      <c r="LHL257"/>
      <c r="LHM257"/>
      <c r="LHN257"/>
      <c r="LHO257"/>
      <c r="LHP257"/>
      <c r="LHQ257"/>
      <c r="LHR257"/>
      <c r="LHS257"/>
      <c r="LHT257"/>
      <c r="LHU257"/>
      <c r="LHV257"/>
      <c r="LHW257"/>
      <c r="LHX257"/>
      <c r="LHY257"/>
      <c r="LHZ257"/>
      <c r="LIA257"/>
      <c r="LIB257"/>
      <c r="LIC257"/>
      <c r="LID257"/>
      <c r="LIE257"/>
      <c r="LIF257"/>
      <c r="LIG257"/>
      <c r="LIH257"/>
      <c r="LII257"/>
      <c r="LIJ257"/>
      <c r="LIK257"/>
      <c r="LIL257"/>
      <c r="LIM257"/>
      <c r="LIN257"/>
      <c r="LIO257"/>
      <c r="LIP257"/>
      <c r="LIQ257"/>
      <c r="LIR257"/>
      <c r="LIS257"/>
      <c r="LIT257"/>
      <c r="LIU257"/>
      <c r="LIV257"/>
      <c r="LIW257"/>
      <c r="LIX257"/>
      <c r="LIY257"/>
      <c r="LIZ257"/>
      <c r="LJA257"/>
      <c r="LJB257"/>
      <c r="LJC257"/>
      <c r="LJD257"/>
      <c r="LJE257"/>
      <c r="LJF257"/>
      <c r="LJG257"/>
      <c r="LJH257"/>
      <c r="LJI257"/>
      <c r="LJJ257"/>
      <c r="LJK257"/>
      <c r="LJL257"/>
      <c r="LJM257"/>
      <c r="LJN257"/>
      <c r="LJO257"/>
      <c r="LJP257"/>
      <c r="LJQ257"/>
      <c r="LJR257"/>
      <c r="LJS257"/>
      <c r="LJT257"/>
      <c r="LJU257"/>
      <c r="LJV257"/>
      <c r="LJW257"/>
      <c r="LJX257"/>
      <c r="LJY257"/>
      <c r="LJZ257"/>
      <c r="LKA257"/>
      <c r="LKB257"/>
      <c r="LKC257"/>
      <c r="LKD257"/>
      <c r="LKE257"/>
      <c r="LKF257"/>
      <c r="LKG257"/>
      <c r="LKH257"/>
      <c r="LKI257"/>
      <c r="LKJ257"/>
      <c r="LKK257"/>
      <c r="LKL257"/>
      <c r="LKM257"/>
      <c r="LKN257"/>
      <c r="LKO257"/>
      <c r="LKP257"/>
      <c r="LKQ257"/>
      <c r="LKR257"/>
      <c r="LKS257"/>
      <c r="LKT257"/>
      <c r="LKU257"/>
      <c r="LKV257"/>
      <c r="LKW257"/>
      <c r="LKX257"/>
      <c r="LKY257"/>
      <c r="LKZ257"/>
      <c r="LLA257"/>
      <c r="LLB257"/>
      <c r="LLC257"/>
      <c r="LLD257"/>
      <c r="LLE257"/>
      <c r="LLF257"/>
      <c r="LLG257"/>
      <c r="LLH257"/>
      <c r="LLI257"/>
      <c r="LLJ257"/>
      <c r="LLK257"/>
      <c r="LLL257"/>
      <c r="LLM257"/>
      <c r="LLN257"/>
      <c r="LLO257"/>
      <c r="LLP257"/>
      <c r="LLQ257"/>
      <c r="LLR257"/>
      <c r="LLS257"/>
      <c r="LLT257"/>
      <c r="LLU257"/>
      <c r="LLV257"/>
      <c r="LLW257"/>
      <c r="LLX257"/>
      <c r="LLY257"/>
      <c r="LLZ257"/>
      <c r="LMA257"/>
      <c r="LMB257"/>
      <c r="LMC257"/>
      <c r="LMD257"/>
      <c r="LME257"/>
      <c r="LMF257"/>
      <c r="LMG257"/>
      <c r="LMH257"/>
      <c r="LMI257"/>
      <c r="LMJ257"/>
      <c r="LMK257"/>
      <c r="LML257"/>
      <c r="LMM257"/>
      <c r="LMN257"/>
      <c r="LMO257"/>
      <c r="LMP257"/>
      <c r="LMQ257"/>
      <c r="LMR257"/>
      <c r="LMS257"/>
      <c r="LMT257"/>
      <c r="LMU257"/>
      <c r="LMV257"/>
      <c r="LMW257"/>
      <c r="LMX257"/>
      <c r="LMY257"/>
      <c r="LMZ257"/>
      <c r="LNA257"/>
      <c r="LNB257"/>
      <c r="LNC257"/>
      <c r="LND257"/>
      <c r="LNE257"/>
      <c r="LNF257"/>
      <c r="LNG257"/>
      <c r="LNH257"/>
      <c r="LNI257"/>
      <c r="LNJ257"/>
      <c r="LNK257"/>
      <c r="LNL257"/>
      <c r="LNM257"/>
      <c r="LNN257"/>
      <c r="LNO257"/>
      <c r="LNP257"/>
      <c r="LNQ257"/>
      <c r="LNR257"/>
      <c r="LNS257"/>
      <c r="LNT257"/>
      <c r="LNU257"/>
      <c r="LNV257"/>
      <c r="LNW257"/>
      <c r="LNX257"/>
      <c r="LNY257"/>
      <c r="LNZ257"/>
      <c r="LOA257"/>
      <c r="LOB257"/>
      <c r="LOC257"/>
      <c r="LOD257"/>
      <c r="LOE257"/>
      <c r="LOF257"/>
      <c r="LOG257"/>
      <c r="LOH257"/>
      <c r="LOI257"/>
      <c r="LOJ257"/>
      <c r="LOK257"/>
      <c r="LOL257"/>
      <c r="LOM257"/>
      <c r="LON257"/>
      <c r="LOO257"/>
      <c r="LOP257"/>
      <c r="LOQ257"/>
      <c r="LOR257"/>
      <c r="LOS257"/>
      <c r="LOT257"/>
      <c r="LOU257"/>
      <c r="LOV257"/>
      <c r="LOW257"/>
      <c r="LOX257"/>
      <c r="LOY257"/>
      <c r="LOZ257"/>
      <c r="LPA257"/>
      <c r="LPB257"/>
      <c r="LPC257"/>
      <c r="LPD257"/>
      <c r="LPE257"/>
      <c r="LPF257"/>
      <c r="LPG257"/>
      <c r="LPH257"/>
      <c r="LPI257"/>
      <c r="LPJ257"/>
      <c r="LPK257"/>
      <c r="LPL257"/>
      <c r="LPM257"/>
      <c r="LPN257"/>
      <c r="LPO257"/>
      <c r="LPP257"/>
      <c r="LPQ257"/>
      <c r="LPR257"/>
      <c r="LPS257"/>
      <c r="LPT257"/>
      <c r="LPU257"/>
      <c r="LPV257"/>
      <c r="LPW257"/>
      <c r="LPX257"/>
      <c r="LPY257"/>
      <c r="LPZ257"/>
      <c r="LQA257"/>
      <c r="LQB257"/>
      <c r="LQC257"/>
      <c r="LQD257"/>
      <c r="LQE257"/>
      <c r="LQF257"/>
      <c r="LQG257"/>
      <c r="LQH257"/>
      <c r="LQI257"/>
      <c r="LQJ257"/>
      <c r="LQK257"/>
      <c r="LQL257"/>
      <c r="LQM257"/>
      <c r="LQN257"/>
      <c r="LQO257"/>
      <c r="LQP257"/>
      <c r="LQQ257"/>
      <c r="LQR257"/>
      <c r="LQS257"/>
      <c r="LQT257"/>
      <c r="LQU257"/>
      <c r="LQV257"/>
      <c r="LQW257"/>
      <c r="LQX257"/>
      <c r="LQY257"/>
      <c r="LQZ257"/>
      <c r="LRA257"/>
      <c r="LRB257"/>
      <c r="LRC257"/>
      <c r="LRD257"/>
      <c r="LRE257"/>
      <c r="LRF257"/>
      <c r="LRG257"/>
      <c r="LRH257"/>
      <c r="LRI257"/>
      <c r="LRJ257"/>
      <c r="LRK257"/>
      <c r="LRL257"/>
      <c r="LRM257"/>
      <c r="LRN257"/>
      <c r="LRO257"/>
      <c r="LRP257"/>
      <c r="LRQ257"/>
      <c r="LRR257"/>
      <c r="LRS257"/>
      <c r="LRT257"/>
      <c r="LRU257"/>
      <c r="LRV257"/>
      <c r="LRW257"/>
      <c r="LRX257"/>
      <c r="LRY257"/>
      <c r="LRZ257"/>
      <c r="LSA257"/>
      <c r="LSB257"/>
      <c r="LSC257"/>
      <c r="LSD257"/>
      <c r="LSE257"/>
      <c r="LSF257"/>
      <c r="LSG257"/>
      <c r="LSH257"/>
      <c r="LSI257"/>
      <c r="LSJ257"/>
      <c r="LSK257"/>
      <c r="LSL257"/>
      <c r="LSM257"/>
      <c r="LSN257"/>
      <c r="LSO257"/>
      <c r="LSP257"/>
      <c r="LSQ257"/>
      <c r="LSR257"/>
      <c r="LSS257"/>
      <c r="LST257"/>
      <c r="LSU257"/>
      <c r="LSV257"/>
      <c r="LSW257"/>
      <c r="LSX257"/>
      <c r="LSY257"/>
      <c r="LSZ257"/>
      <c r="LTA257"/>
      <c r="LTB257"/>
      <c r="LTC257"/>
      <c r="LTD257"/>
      <c r="LTE257"/>
      <c r="LTF257"/>
      <c r="LTG257"/>
      <c r="LTH257"/>
      <c r="LTI257"/>
      <c r="LTJ257"/>
      <c r="LTK257"/>
      <c r="LTL257"/>
      <c r="LTM257"/>
      <c r="LTN257"/>
      <c r="LTO257"/>
      <c r="LTP257"/>
      <c r="LTQ257"/>
      <c r="LTR257"/>
      <c r="LTS257"/>
      <c r="LTT257"/>
      <c r="LTU257"/>
      <c r="LTV257"/>
      <c r="LTW257"/>
      <c r="LTX257"/>
      <c r="LTY257"/>
      <c r="LTZ257"/>
      <c r="LUA257"/>
      <c r="LUB257"/>
      <c r="LUC257"/>
      <c r="LUD257"/>
      <c r="LUE257"/>
      <c r="LUF257"/>
      <c r="LUG257"/>
      <c r="LUH257"/>
      <c r="LUI257"/>
      <c r="LUJ257"/>
      <c r="LUK257"/>
      <c r="LUL257"/>
      <c r="LUM257"/>
      <c r="LUN257"/>
      <c r="LUO257"/>
      <c r="LUP257"/>
      <c r="LUQ257"/>
      <c r="LUR257"/>
      <c r="LUS257"/>
      <c r="LUT257"/>
      <c r="LUU257"/>
      <c r="LUV257"/>
      <c r="LUW257"/>
      <c r="LUX257"/>
      <c r="LUY257"/>
      <c r="LUZ257"/>
      <c r="LVA257"/>
      <c r="LVB257"/>
      <c r="LVC257"/>
      <c r="LVD257"/>
      <c r="LVE257"/>
      <c r="LVF257"/>
      <c r="LVG257"/>
      <c r="LVH257"/>
      <c r="LVI257"/>
      <c r="LVJ257"/>
      <c r="LVK257"/>
      <c r="LVL257"/>
      <c r="LVM257"/>
      <c r="LVN257"/>
      <c r="LVO257"/>
      <c r="LVP257"/>
      <c r="LVQ257"/>
      <c r="LVR257"/>
      <c r="LVS257"/>
      <c r="LVT257"/>
      <c r="LVU257"/>
      <c r="LVV257"/>
      <c r="LVW257"/>
      <c r="LVX257"/>
      <c r="LVY257"/>
      <c r="LVZ257"/>
      <c r="LWA257"/>
      <c r="LWB257"/>
      <c r="LWC257"/>
      <c r="LWD257"/>
      <c r="LWE257"/>
      <c r="LWF257"/>
      <c r="LWG257"/>
      <c r="LWH257"/>
      <c r="LWI257"/>
      <c r="LWJ257"/>
      <c r="LWK257"/>
      <c r="LWL257"/>
      <c r="LWM257"/>
      <c r="LWN257"/>
      <c r="LWO257"/>
      <c r="LWP257"/>
      <c r="LWQ257"/>
      <c r="LWR257"/>
      <c r="LWS257"/>
      <c r="LWT257"/>
      <c r="LWU257"/>
      <c r="LWV257"/>
      <c r="LWW257"/>
      <c r="LWX257"/>
      <c r="LWY257"/>
      <c r="LWZ257"/>
      <c r="LXA257"/>
      <c r="LXB257"/>
      <c r="LXC257"/>
      <c r="LXD257"/>
      <c r="LXE257"/>
      <c r="LXF257"/>
      <c r="LXG257"/>
      <c r="LXH257"/>
      <c r="LXI257"/>
      <c r="LXJ257"/>
      <c r="LXK257"/>
      <c r="LXL257"/>
      <c r="LXM257"/>
      <c r="LXN257"/>
      <c r="LXO257"/>
      <c r="LXP257"/>
      <c r="LXQ257"/>
      <c r="LXR257"/>
      <c r="LXS257"/>
      <c r="LXT257"/>
      <c r="LXU257"/>
      <c r="LXV257"/>
      <c r="LXW257"/>
      <c r="LXX257"/>
      <c r="LXY257"/>
      <c r="LXZ257"/>
      <c r="LYA257"/>
      <c r="LYB257"/>
      <c r="LYC257"/>
      <c r="LYD257"/>
      <c r="LYE257"/>
      <c r="LYF257"/>
      <c r="LYG257"/>
      <c r="LYH257"/>
      <c r="LYI257"/>
      <c r="LYJ257"/>
      <c r="LYK257"/>
      <c r="LYL257"/>
      <c r="LYM257"/>
      <c r="LYN257"/>
      <c r="LYO257"/>
      <c r="LYP257"/>
      <c r="LYQ257"/>
      <c r="LYR257"/>
      <c r="LYS257"/>
      <c r="LYT257"/>
      <c r="LYU257"/>
      <c r="LYV257"/>
      <c r="LYW257"/>
      <c r="LYX257"/>
      <c r="LYY257"/>
      <c r="LYZ257"/>
      <c r="LZA257"/>
      <c r="LZB257"/>
      <c r="LZC257"/>
      <c r="LZD257"/>
      <c r="LZE257"/>
      <c r="LZF257"/>
      <c r="LZG257"/>
      <c r="LZH257"/>
      <c r="LZI257"/>
      <c r="LZJ257"/>
      <c r="LZK257"/>
      <c r="LZL257"/>
      <c r="LZM257"/>
      <c r="LZN257"/>
      <c r="LZO257"/>
      <c r="LZP257"/>
      <c r="LZQ257"/>
      <c r="LZR257"/>
      <c r="LZS257"/>
      <c r="LZT257"/>
      <c r="LZU257"/>
      <c r="LZV257"/>
      <c r="LZW257"/>
      <c r="LZX257"/>
      <c r="LZY257"/>
      <c r="LZZ257"/>
      <c r="MAA257"/>
      <c r="MAB257"/>
      <c r="MAC257"/>
      <c r="MAD257"/>
      <c r="MAE257"/>
      <c r="MAF257"/>
      <c r="MAG257"/>
      <c r="MAH257"/>
      <c r="MAI257"/>
      <c r="MAJ257"/>
      <c r="MAK257"/>
      <c r="MAL257"/>
      <c r="MAM257"/>
      <c r="MAN257"/>
      <c r="MAO257"/>
      <c r="MAP257"/>
      <c r="MAQ257"/>
      <c r="MAR257"/>
      <c r="MAS257"/>
      <c r="MAT257"/>
      <c r="MAU257"/>
      <c r="MAV257"/>
      <c r="MAW257"/>
      <c r="MAX257"/>
      <c r="MAY257"/>
      <c r="MAZ257"/>
      <c r="MBA257"/>
      <c r="MBB257"/>
      <c r="MBC257"/>
      <c r="MBD257"/>
      <c r="MBE257"/>
      <c r="MBF257"/>
      <c r="MBG257"/>
      <c r="MBH257"/>
      <c r="MBI257"/>
      <c r="MBJ257"/>
      <c r="MBK257"/>
      <c r="MBL257"/>
      <c r="MBM257"/>
      <c r="MBN257"/>
      <c r="MBO257"/>
      <c r="MBP257"/>
      <c r="MBQ257"/>
      <c r="MBR257"/>
      <c r="MBS257"/>
      <c r="MBT257"/>
      <c r="MBU257"/>
      <c r="MBV257"/>
      <c r="MBW257"/>
      <c r="MBX257"/>
      <c r="MBY257"/>
      <c r="MBZ257"/>
      <c r="MCA257"/>
      <c r="MCB257"/>
      <c r="MCC257"/>
      <c r="MCD257"/>
      <c r="MCE257"/>
      <c r="MCF257"/>
      <c r="MCG257"/>
      <c r="MCH257"/>
      <c r="MCI257"/>
      <c r="MCJ257"/>
      <c r="MCK257"/>
      <c r="MCL257"/>
      <c r="MCM257"/>
      <c r="MCN257"/>
      <c r="MCO257"/>
      <c r="MCP257"/>
      <c r="MCQ257"/>
      <c r="MCR257"/>
      <c r="MCS257"/>
      <c r="MCT257"/>
      <c r="MCU257"/>
      <c r="MCV257"/>
      <c r="MCW257"/>
      <c r="MCX257"/>
      <c r="MCY257"/>
      <c r="MCZ257"/>
      <c r="MDA257"/>
      <c r="MDB257"/>
      <c r="MDC257"/>
      <c r="MDD257"/>
      <c r="MDE257"/>
      <c r="MDF257"/>
      <c r="MDG257"/>
      <c r="MDH257"/>
      <c r="MDI257"/>
      <c r="MDJ257"/>
      <c r="MDK257"/>
      <c r="MDL257"/>
      <c r="MDM257"/>
      <c r="MDN257"/>
      <c r="MDO257"/>
      <c r="MDP257"/>
      <c r="MDQ257"/>
      <c r="MDR257"/>
      <c r="MDS257"/>
      <c r="MDT257"/>
      <c r="MDU257"/>
      <c r="MDV257"/>
      <c r="MDW257"/>
      <c r="MDX257"/>
      <c r="MDY257"/>
      <c r="MDZ257"/>
      <c r="MEA257"/>
      <c r="MEB257"/>
      <c r="MEC257"/>
      <c r="MED257"/>
      <c r="MEE257"/>
      <c r="MEF257"/>
      <c r="MEG257"/>
      <c r="MEH257"/>
      <c r="MEI257"/>
      <c r="MEJ257"/>
      <c r="MEK257"/>
      <c r="MEL257"/>
      <c r="MEM257"/>
      <c r="MEN257"/>
      <c r="MEO257"/>
      <c r="MEP257"/>
      <c r="MEQ257"/>
      <c r="MER257"/>
      <c r="MES257"/>
      <c r="MET257"/>
      <c r="MEU257"/>
      <c r="MEV257"/>
      <c r="MEW257"/>
      <c r="MEX257"/>
      <c r="MEY257"/>
      <c r="MEZ257"/>
      <c r="MFA257"/>
      <c r="MFB257"/>
      <c r="MFC257"/>
      <c r="MFD257"/>
      <c r="MFE257"/>
      <c r="MFF257"/>
      <c r="MFG257"/>
      <c r="MFH257"/>
      <c r="MFI257"/>
      <c r="MFJ257"/>
      <c r="MFK257"/>
      <c r="MFL257"/>
      <c r="MFM257"/>
      <c r="MFN257"/>
      <c r="MFO257"/>
      <c r="MFP257"/>
      <c r="MFQ257"/>
      <c r="MFR257"/>
      <c r="MFS257"/>
      <c r="MFT257"/>
      <c r="MFU257"/>
      <c r="MFV257"/>
      <c r="MFW257"/>
      <c r="MFX257"/>
      <c r="MFY257"/>
      <c r="MFZ257"/>
      <c r="MGA257"/>
      <c r="MGB257"/>
      <c r="MGC257"/>
      <c r="MGD257"/>
      <c r="MGE257"/>
      <c r="MGF257"/>
      <c r="MGG257"/>
      <c r="MGH257"/>
      <c r="MGI257"/>
      <c r="MGJ257"/>
      <c r="MGK257"/>
      <c r="MGL257"/>
      <c r="MGM257"/>
      <c r="MGN257"/>
      <c r="MGO257"/>
      <c r="MGP257"/>
      <c r="MGQ257"/>
      <c r="MGR257"/>
      <c r="MGS257"/>
      <c r="MGT257"/>
      <c r="MGU257"/>
      <c r="MGV257"/>
      <c r="MGW257"/>
      <c r="MGX257"/>
      <c r="MGY257"/>
      <c r="MGZ257"/>
      <c r="MHA257"/>
      <c r="MHB257"/>
      <c r="MHC257"/>
      <c r="MHD257"/>
      <c r="MHE257"/>
      <c r="MHF257"/>
      <c r="MHG257"/>
      <c r="MHH257"/>
      <c r="MHI257"/>
      <c r="MHJ257"/>
      <c r="MHK257"/>
      <c r="MHL257"/>
      <c r="MHM257"/>
      <c r="MHN257"/>
      <c r="MHO257"/>
      <c r="MHP257"/>
      <c r="MHQ257"/>
      <c r="MHR257"/>
      <c r="MHS257"/>
      <c r="MHT257"/>
      <c r="MHU257"/>
      <c r="MHV257"/>
      <c r="MHW257"/>
      <c r="MHX257"/>
      <c r="MHY257"/>
      <c r="MHZ257"/>
      <c r="MIA257"/>
      <c r="MIB257"/>
      <c r="MIC257"/>
      <c r="MID257"/>
      <c r="MIE257"/>
      <c r="MIF257"/>
      <c r="MIG257"/>
      <c r="MIH257"/>
      <c r="MII257"/>
      <c r="MIJ257"/>
      <c r="MIK257"/>
      <c r="MIL257"/>
      <c r="MIM257"/>
      <c r="MIN257"/>
      <c r="MIO257"/>
      <c r="MIP257"/>
      <c r="MIQ257"/>
      <c r="MIR257"/>
      <c r="MIS257"/>
      <c r="MIT257"/>
      <c r="MIU257"/>
      <c r="MIV257"/>
      <c r="MIW257"/>
      <c r="MIX257"/>
      <c r="MIY257"/>
      <c r="MIZ257"/>
      <c r="MJA257"/>
      <c r="MJB257"/>
      <c r="MJC257"/>
      <c r="MJD257"/>
      <c r="MJE257"/>
      <c r="MJF257"/>
      <c r="MJG257"/>
      <c r="MJH257"/>
      <c r="MJI257"/>
      <c r="MJJ257"/>
      <c r="MJK257"/>
      <c r="MJL257"/>
      <c r="MJM257"/>
      <c r="MJN257"/>
      <c r="MJO257"/>
      <c r="MJP257"/>
      <c r="MJQ257"/>
      <c r="MJR257"/>
      <c r="MJS257"/>
      <c r="MJT257"/>
      <c r="MJU257"/>
      <c r="MJV257"/>
      <c r="MJW257"/>
      <c r="MJX257"/>
      <c r="MJY257"/>
      <c r="MJZ257"/>
      <c r="MKA257"/>
      <c r="MKB257"/>
      <c r="MKC257"/>
      <c r="MKD257"/>
      <c r="MKE257"/>
      <c r="MKF257"/>
      <c r="MKG257"/>
      <c r="MKH257"/>
      <c r="MKI257"/>
      <c r="MKJ257"/>
      <c r="MKK257"/>
      <c r="MKL257"/>
      <c r="MKM257"/>
      <c r="MKN257"/>
      <c r="MKO257"/>
      <c r="MKP257"/>
      <c r="MKQ257"/>
      <c r="MKR257"/>
      <c r="MKS257"/>
      <c r="MKT257"/>
      <c r="MKU257"/>
      <c r="MKV257"/>
      <c r="MKW257"/>
      <c r="MKX257"/>
      <c r="MKY257"/>
      <c r="MKZ257"/>
      <c r="MLA257"/>
      <c r="MLB257"/>
      <c r="MLC257"/>
      <c r="MLD257"/>
      <c r="MLE257"/>
      <c r="MLF257"/>
      <c r="MLG257"/>
      <c r="MLH257"/>
      <c r="MLI257"/>
      <c r="MLJ257"/>
      <c r="MLK257"/>
      <c r="MLL257"/>
      <c r="MLM257"/>
      <c r="MLN257"/>
      <c r="MLO257"/>
      <c r="MLP257"/>
      <c r="MLQ257"/>
      <c r="MLR257"/>
      <c r="MLS257"/>
      <c r="MLT257"/>
      <c r="MLU257"/>
      <c r="MLV257"/>
      <c r="MLW257"/>
      <c r="MLX257"/>
      <c r="MLY257"/>
      <c r="MLZ257"/>
      <c r="MMA257"/>
      <c r="MMB257"/>
      <c r="MMC257"/>
      <c r="MMD257"/>
      <c r="MME257"/>
      <c r="MMF257"/>
      <c r="MMG257"/>
      <c r="MMH257"/>
      <c r="MMI257"/>
      <c r="MMJ257"/>
      <c r="MMK257"/>
      <c r="MML257"/>
      <c r="MMM257"/>
      <c r="MMN257"/>
      <c r="MMO257"/>
      <c r="MMP257"/>
      <c r="MMQ257"/>
      <c r="MMR257"/>
      <c r="MMS257"/>
      <c r="MMT257"/>
      <c r="MMU257"/>
      <c r="MMV257"/>
      <c r="MMW257"/>
      <c r="MMX257"/>
      <c r="MMY257"/>
      <c r="MMZ257"/>
      <c r="MNA257"/>
      <c r="MNB257"/>
      <c r="MNC257"/>
      <c r="MND257"/>
      <c r="MNE257"/>
      <c r="MNF257"/>
      <c r="MNG257"/>
      <c r="MNH257"/>
      <c r="MNI257"/>
      <c r="MNJ257"/>
      <c r="MNK257"/>
      <c r="MNL257"/>
      <c r="MNM257"/>
      <c r="MNN257"/>
      <c r="MNO257"/>
      <c r="MNP257"/>
      <c r="MNQ257"/>
      <c r="MNR257"/>
      <c r="MNS257"/>
      <c r="MNT257"/>
      <c r="MNU257"/>
      <c r="MNV257"/>
      <c r="MNW257"/>
      <c r="MNX257"/>
      <c r="MNY257"/>
      <c r="MNZ257"/>
      <c r="MOA257"/>
      <c r="MOB257"/>
      <c r="MOC257"/>
      <c r="MOD257"/>
      <c r="MOE257"/>
      <c r="MOF257"/>
      <c r="MOG257"/>
      <c r="MOH257"/>
      <c r="MOI257"/>
      <c r="MOJ257"/>
      <c r="MOK257"/>
      <c r="MOL257"/>
      <c r="MOM257"/>
      <c r="MON257"/>
      <c r="MOO257"/>
      <c r="MOP257"/>
      <c r="MOQ257"/>
      <c r="MOR257"/>
      <c r="MOS257"/>
      <c r="MOT257"/>
      <c r="MOU257"/>
      <c r="MOV257"/>
      <c r="MOW257"/>
      <c r="MOX257"/>
      <c r="MOY257"/>
      <c r="MOZ257"/>
      <c r="MPA257"/>
      <c r="MPB257"/>
      <c r="MPC257"/>
      <c r="MPD257"/>
      <c r="MPE257"/>
      <c r="MPF257"/>
      <c r="MPG257"/>
      <c r="MPH257"/>
      <c r="MPI257"/>
      <c r="MPJ257"/>
      <c r="MPK257"/>
      <c r="MPL257"/>
      <c r="MPM257"/>
      <c r="MPN257"/>
      <c r="MPO257"/>
      <c r="MPP257"/>
      <c r="MPQ257"/>
      <c r="MPR257"/>
      <c r="MPS257"/>
      <c r="MPT257"/>
      <c r="MPU257"/>
      <c r="MPV257"/>
      <c r="MPW257"/>
      <c r="MPX257"/>
      <c r="MPY257"/>
      <c r="MPZ257"/>
      <c r="MQA257"/>
      <c r="MQB257"/>
      <c r="MQC257"/>
      <c r="MQD257"/>
      <c r="MQE257"/>
      <c r="MQF257"/>
      <c r="MQG257"/>
      <c r="MQH257"/>
      <c r="MQI257"/>
      <c r="MQJ257"/>
      <c r="MQK257"/>
      <c r="MQL257"/>
      <c r="MQM257"/>
      <c r="MQN257"/>
      <c r="MQO257"/>
      <c r="MQP257"/>
      <c r="MQQ257"/>
      <c r="MQR257"/>
      <c r="MQS257"/>
      <c r="MQT257"/>
      <c r="MQU257"/>
      <c r="MQV257"/>
      <c r="MQW257"/>
      <c r="MQX257"/>
      <c r="MQY257"/>
      <c r="MQZ257"/>
      <c r="MRA257"/>
      <c r="MRB257"/>
      <c r="MRC257"/>
      <c r="MRD257"/>
      <c r="MRE257"/>
      <c r="MRF257"/>
      <c r="MRG257"/>
      <c r="MRH257"/>
      <c r="MRI257"/>
      <c r="MRJ257"/>
      <c r="MRK257"/>
      <c r="MRL257"/>
      <c r="MRM257"/>
      <c r="MRN257"/>
      <c r="MRO257"/>
      <c r="MRP257"/>
      <c r="MRQ257"/>
      <c r="MRR257"/>
      <c r="MRS257"/>
      <c r="MRT257"/>
      <c r="MRU257"/>
      <c r="MRV257"/>
      <c r="MRW257"/>
      <c r="MRX257"/>
      <c r="MRY257"/>
      <c r="MRZ257"/>
      <c r="MSA257"/>
      <c r="MSB257"/>
      <c r="MSC257"/>
      <c r="MSD257"/>
      <c r="MSE257"/>
      <c r="MSF257"/>
      <c r="MSG257"/>
      <c r="MSH257"/>
      <c r="MSI257"/>
      <c r="MSJ257"/>
      <c r="MSK257"/>
      <c r="MSL257"/>
      <c r="MSM257"/>
      <c r="MSN257"/>
      <c r="MSO257"/>
      <c r="MSP257"/>
      <c r="MSQ257"/>
      <c r="MSR257"/>
      <c r="MSS257"/>
      <c r="MST257"/>
      <c r="MSU257"/>
      <c r="MSV257"/>
      <c r="MSW257"/>
      <c r="MSX257"/>
      <c r="MSY257"/>
      <c r="MSZ257"/>
      <c r="MTA257"/>
      <c r="MTB257"/>
      <c r="MTC257"/>
      <c r="MTD257"/>
      <c r="MTE257"/>
      <c r="MTF257"/>
      <c r="MTG257"/>
      <c r="MTH257"/>
      <c r="MTI257"/>
      <c r="MTJ257"/>
      <c r="MTK257"/>
      <c r="MTL257"/>
      <c r="MTM257"/>
      <c r="MTN257"/>
      <c r="MTO257"/>
      <c r="MTP257"/>
      <c r="MTQ257"/>
      <c r="MTR257"/>
      <c r="MTS257"/>
      <c r="MTT257"/>
      <c r="MTU257"/>
      <c r="MTV257"/>
      <c r="MTW257"/>
      <c r="MTX257"/>
      <c r="MTY257"/>
      <c r="MTZ257"/>
      <c r="MUA257"/>
      <c r="MUB257"/>
      <c r="MUC257"/>
      <c r="MUD257"/>
      <c r="MUE257"/>
      <c r="MUF257"/>
      <c r="MUG257"/>
      <c r="MUH257"/>
      <c r="MUI257"/>
      <c r="MUJ257"/>
      <c r="MUK257"/>
      <c r="MUL257"/>
      <c r="MUM257"/>
      <c r="MUN257"/>
      <c r="MUO257"/>
      <c r="MUP257"/>
      <c r="MUQ257"/>
      <c r="MUR257"/>
      <c r="MUS257"/>
      <c r="MUT257"/>
      <c r="MUU257"/>
      <c r="MUV257"/>
      <c r="MUW257"/>
      <c r="MUX257"/>
      <c r="MUY257"/>
      <c r="MUZ257"/>
      <c r="MVA257"/>
      <c r="MVB257"/>
      <c r="MVC257"/>
      <c r="MVD257"/>
      <c r="MVE257"/>
      <c r="MVF257"/>
      <c r="MVG257"/>
      <c r="MVH257"/>
      <c r="MVI257"/>
      <c r="MVJ257"/>
      <c r="MVK257"/>
      <c r="MVL257"/>
      <c r="MVM257"/>
      <c r="MVN257"/>
      <c r="MVO257"/>
      <c r="MVP257"/>
      <c r="MVQ257"/>
      <c r="MVR257"/>
      <c r="MVS257"/>
      <c r="MVT257"/>
      <c r="MVU257"/>
      <c r="MVV257"/>
      <c r="MVW257"/>
      <c r="MVX257"/>
      <c r="MVY257"/>
      <c r="MVZ257"/>
      <c r="MWA257"/>
      <c r="MWB257"/>
      <c r="MWC257"/>
      <c r="MWD257"/>
      <c r="MWE257"/>
      <c r="MWF257"/>
      <c r="MWG257"/>
      <c r="MWH257"/>
      <c r="MWI257"/>
      <c r="MWJ257"/>
      <c r="MWK257"/>
      <c r="MWL257"/>
      <c r="MWM257"/>
      <c r="MWN257"/>
      <c r="MWO257"/>
      <c r="MWP257"/>
      <c r="MWQ257"/>
      <c r="MWR257"/>
      <c r="MWS257"/>
      <c r="MWT257"/>
      <c r="MWU257"/>
      <c r="MWV257"/>
      <c r="MWW257"/>
      <c r="MWX257"/>
      <c r="MWY257"/>
      <c r="MWZ257"/>
      <c r="MXA257"/>
      <c r="MXB257"/>
      <c r="MXC257"/>
      <c r="MXD257"/>
      <c r="MXE257"/>
      <c r="MXF257"/>
      <c r="MXG257"/>
      <c r="MXH257"/>
      <c r="MXI257"/>
      <c r="MXJ257"/>
      <c r="MXK257"/>
      <c r="MXL257"/>
      <c r="MXM257"/>
      <c r="MXN257"/>
      <c r="MXO257"/>
      <c r="MXP257"/>
      <c r="MXQ257"/>
      <c r="MXR257"/>
      <c r="MXS257"/>
      <c r="MXT257"/>
      <c r="MXU257"/>
      <c r="MXV257"/>
      <c r="MXW257"/>
      <c r="MXX257"/>
      <c r="MXY257"/>
      <c r="MXZ257"/>
      <c r="MYA257"/>
      <c r="MYB257"/>
      <c r="MYC257"/>
      <c r="MYD257"/>
      <c r="MYE257"/>
      <c r="MYF257"/>
      <c r="MYG257"/>
      <c r="MYH257"/>
      <c r="MYI257"/>
      <c r="MYJ257"/>
      <c r="MYK257"/>
      <c r="MYL257"/>
      <c r="MYM257"/>
      <c r="MYN257"/>
      <c r="MYO257"/>
      <c r="MYP257"/>
      <c r="MYQ257"/>
      <c r="MYR257"/>
      <c r="MYS257"/>
      <c r="MYT257"/>
      <c r="MYU257"/>
      <c r="MYV257"/>
      <c r="MYW257"/>
      <c r="MYX257"/>
      <c r="MYY257"/>
      <c r="MYZ257"/>
      <c r="MZA257"/>
      <c r="MZB257"/>
      <c r="MZC257"/>
      <c r="MZD257"/>
      <c r="MZE257"/>
      <c r="MZF257"/>
      <c r="MZG257"/>
      <c r="MZH257"/>
      <c r="MZI257"/>
      <c r="MZJ257"/>
      <c r="MZK257"/>
      <c r="MZL257"/>
      <c r="MZM257"/>
      <c r="MZN257"/>
      <c r="MZO257"/>
      <c r="MZP257"/>
      <c r="MZQ257"/>
      <c r="MZR257"/>
      <c r="MZS257"/>
      <c r="MZT257"/>
      <c r="MZU257"/>
      <c r="MZV257"/>
      <c r="MZW257"/>
      <c r="MZX257"/>
      <c r="MZY257"/>
      <c r="MZZ257"/>
      <c r="NAA257"/>
      <c r="NAB257"/>
      <c r="NAC257"/>
      <c r="NAD257"/>
      <c r="NAE257"/>
      <c r="NAF257"/>
      <c r="NAG257"/>
      <c r="NAH257"/>
      <c r="NAI257"/>
      <c r="NAJ257"/>
      <c r="NAK257"/>
      <c r="NAL257"/>
      <c r="NAM257"/>
      <c r="NAN257"/>
      <c r="NAO257"/>
      <c r="NAP257"/>
      <c r="NAQ257"/>
      <c r="NAR257"/>
      <c r="NAS257"/>
      <c r="NAT257"/>
      <c r="NAU257"/>
      <c r="NAV257"/>
      <c r="NAW257"/>
      <c r="NAX257"/>
      <c r="NAY257"/>
      <c r="NAZ257"/>
      <c r="NBA257"/>
      <c r="NBB257"/>
      <c r="NBC257"/>
      <c r="NBD257"/>
      <c r="NBE257"/>
      <c r="NBF257"/>
      <c r="NBG257"/>
      <c r="NBH257"/>
      <c r="NBI257"/>
      <c r="NBJ257"/>
      <c r="NBK257"/>
      <c r="NBL257"/>
      <c r="NBM257"/>
      <c r="NBN257"/>
      <c r="NBO257"/>
      <c r="NBP257"/>
      <c r="NBQ257"/>
      <c r="NBR257"/>
      <c r="NBS257"/>
      <c r="NBT257"/>
      <c r="NBU257"/>
      <c r="NBV257"/>
      <c r="NBW257"/>
      <c r="NBX257"/>
      <c r="NBY257"/>
      <c r="NBZ257"/>
      <c r="NCA257"/>
      <c r="NCB257"/>
      <c r="NCC257"/>
      <c r="NCD257"/>
      <c r="NCE257"/>
      <c r="NCF257"/>
      <c r="NCG257"/>
      <c r="NCH257"/>
      <c r="NCI257"/>
      <c r="NCJ257"/>
      <c r="NCK257"/>
      <c r="NCL257"/>
      <c r="NCM257"/>
      <c r="NCN257"/>
      <c r="NCO257"/>
      <c r="NCP257"/>
      <c r="NCQ257"/>
      <c r="NCR257"/>
      <c r="NCS257"/>
      <c r="NCT257"/>
      <c r="NCU257"/>
      <c r="NCV257"/>
      <c r="NCW257"/>
      <c r="NCX257"/>
      <c r="NCY257"/>
      <c r="NCZ257"/>
      <c r="NDA257"/>
      <c r="NDB257"/>
      <c r="NDC257"/>
      <c r="NDD257"/>
      <c r="NDE257"/>
      <c r="NDF257"/>
      <c r="NDG257"/>
      <c r="NDH257"/>
      <c r="NDI257"/>
      <c r="NDJ257"/>
      <c r="NDK257"/>
      <c r="NDL257"/>
      <c r="NDM257"/>
      <c r="NDN257"/>
      <c r="NDO257"/>
      <c r="NDP257"/>
      <c r="NDQ257"/>
      <c r="NDR257"/>
      <c r="NDS257"/>
      <c r="NDT257"/>
      <c r="NDU257"/>
      <c r="NDV257"/>
      <c r="NDW257"/>
      <c r="NDX257"/>
      <c r="NDY257"/>
      <c r="NDZ257"/>
      <c r="NEA257"/>
      <c r="NEB257"/>
      <c r="NEC257"/>
      <c r="NED257"/>
      <c r="NEE257"/>
      <c r="NEF257"/>
      <c r="NEG257"/>
      <c r="NEH257"/>
      <c r="NEI257"/>
      <c r="NEJ257"/>
      <c r="NEK257"/>
      <c r="NEL257"/>
      <c r="NEM257"/>
      <c r="NEN257"/>
      <c r="NEO257"/>
      <c r="NEP257"/>
      <c r="NEQ257"/>
      <c r="NER257"/>
      <c r="NES257"/>
      <c r="NET257"/>
      <c r="NEU257"/>
      <c r="NEV257"/>
      <c r="NEW257"/>
      <c r="NEX257"/>
      <c r="NEY257"/>
      <c r="NEZ257"/>
      <c r="NFA257"/>
      <c r="NFB257"/>
      <c r="NFC257"/>
      <c r="NFD257"/>
      <c r="NFE257"/>
      <c r="NFF257"/>
      <c r="NFG257"/>
      <c r="NFH257"/>
      <c r="NFI257"/>
      <c r="NFJ257"/>
      <c r="NFK257"/>
      <c r="NFL257"/>
      <c r="NFM257"/>
      <c r="NFN257"/>
      <c r="NFO257"/>
      <c r="NFP257"/>
      <c r="NFQ257"/>
      <c r="NFR257"/>
      <c r="NFS257"/>
      <c r="NFT257"/>
      <c r="NFU257"/>
      <c r="NFV257"/>
      <c r="NFW257"/>
      <c r="NFX257"/>
      <c r="NFY257"/>
      <c r="NFZ257"/>
      <c r="NGA257"/>
      <c r="NGB257"/>
      <c r="NGC257"/>
      <c r="NGD257"/>
      <c r="NGE257"/>
      <c r="NGF257"/>
      <c r="NGG257"/>
      <c r="NGH257"/>
      <c r="NGI257"/>
      <c r="NGJ257"/>
      <c r="NGK257"/>
      <c r="NGL257"/>
      <c r="NGM257"/>
      <c r="NGN257"/>
      <c r="NGO257"/>
      <c r="NGP257"/>
      <c r="NGQ257"/>
      <c r="NGR257"/>
      <c r="NGS257"/>
      <c r="NGT257"/>
      <c r="NGU257"/>
      <c r="NGV257"/>
      <c r="NGW257"/>
      <c r="NGX257"/>
      <c r="NGY257"/>
      <c r="NGZ257"/>
      <c r="NHA257"/>
      <c r="NHB257"/>
      <c r="NHC257"/>
      <c r="NHD257"/>
      <c r="NHE257"/>
      <c r="NHF257"/>
      <c r="NHG257"/>
      <c r="NHH257"/>
      <c r="NHI257"/>
      <c r="NHJ257"/>
      <c r="NHK257"/>
      <c r="NHL257"/>
      <c r="NHM257"/>
      <c r="NHN257"/>
      <c r="NHO257"/>
      <c r="NHP257"/>
      <c r="NHQ257"/>
      <c r="NHR257"/>
      <c r="NHS257"/>
      <c r="NHT257"/>
      <c r="NHU257"/>
      <c r="NHV257"/>
      <c r="NHW257"/>
      <c r="NHX257"/>
      <c r="NHY257"/>
      <c r="NHZ257"/>
      <c r="NIA257"/>
      <c r="NIB257"/>
      <c r="NIC257"/>
      <c r="NID257"/>
      <c r="NIE257"/>
      <c r="NIF257"/>
      <c r="NIG257"/>
      <c r="NIH257"/>
      <c r="NII257"/>
      <c r="NIJ257"/>
      <c r="NIK257"/>
      <c r="NIL257"/>
      <c r="NIM257"/>
      <c r="NIN257"/>
      <c r="NIO257"/>
      <c r="NIP257"/>
      <c r="NIQ257"/>
      <c r="NIR257"/>
      <c r="NIS257"/>
      <c r="NIT257"/>
      <c r="NIU257"/>
      <c r="NIV257"/>
      <c r="NIW257"/>
      <c r="NIX257"/>
      <c r="NIY257"/>
      <c r="NIZ257"/>
      <c r="NJA257"/>
      <c r="NJB257"/>
      <c r="NJC257"/>
      <c r="NJD257"/>
      <c r="NJE257"/>
      <c r="NJF257"/>
      <c r="NJG257"/>
      <c r="NJH257"/>
      <c r="NJI257"/>
      <c r="NJJ257"/>
      <c r="NJK257"/>
      <c r="NJL257"/>
      <c r="NJM257"/>
      <c r="NJN257"/>
      <c r="NJO257"/>
      <c r="NJP257"/>
      <c r="NJQ257"/>
      <c r="NJR257"/>
      <c r="NJS257"/>
      <c r="NJT257"/>
      <c r="NJU257"/>
      <c r="NJV257"/>
      <c r="NJW257"/>
      <c r="NJX257"/>
      <c r="NJY257"/>
      <c r="NJZ257"/>
      <c r="NKA257"/>
      <c r="NKB257"/>
      <c r="NKC257"/>
      <c r="NKD257"/>
      <c r="NKE257"/>
      <c r="NKF257"/>
      <c r="NKG257"/>
      <c r="NKH257"/>
      <c r="NKI257"/>
      <c r="NKJ257"/>
      <c r="NKK257"/>
      <c r="NKL257"/>
      <c r="NKM257"/>
      <c r="NKN257"/>
      <c r="NKO257"/>
      <c r="NKP257"/>
      <c r="NKQ257"/>
      <c r="NKR257"/>
      <c r="NKS257"/>
      <c r="NKT257"/>
      <c r="NKU257"/>
      <c r="NKV257"/>
      <c r="NKW257"/>
      <c r="NKX257"/>
      <c r="NKY257"/>
      <c r="NKZ257"/>
      <c r="NLA257"/>
      <c r="NLB257"/>
      <c r="NLC257"/>
      <c r="NLD257"/>
      <c r="NLE257"/>
      <c r="NLF257"/>
      <c r="NLG257"/>
      <c r="NLH257"/>
      <c r="NLI257"/>
      <c r="NLJ257"/>
      <c r="NLK257"/>
      <c r="NLL257"/>
      <c r="NLM257"/>
      <c r="NLN257"/>
      <c r="NLO257"/>
      <c r="NLP257"/>
      <c r="NLQ257"/>
      <c r="NLR257"/>
      <c r="NLS257"/>
      <c r="NLT257"/>
      <c r="NLU257"/>
      <c r="NLV257"/>
      <c r="NLW257"/>
      <c r="NLX257"/>
      <c r="NLY257"/>
      <c r="NLZ257"/>
      <c r="NMA257"/>
      <c r="NMB257"/>
      <c r="NMC257"/>
      <c r="NMD257"/>
      <c r="NME257"/>
      <c r="NMF257"/>
      <c r="NMG257"/>
      <c r="NMH257"/>
      <c r="NMI257"/>
      <c r="NMJ257"/>
      <c r="NMK257"/>
      <c r="NML257"/>
      <c r="NMM257"/>
      <c r="NMN257"/>
      <c r="NMO257"/>
      <c r="NMP257"/>
      <c r="NMQ257"/>
      <c r="NMR257"/>
      <c r="NMS257"/>
      <c r="NMT257"/>
      <c r="NMU257"/>
      <c r="NMV257"/>
      <c r="NMW257"/>
      <c r="NMX257"/>
      <c r="NMY257"/>
      <c r="NMZ257"/>
      <c r="NNA257"/>
      <c r="NNB257"/>
      <c r="NNC257"/>
      <c r="NND257"/>
      <c r="NNE257"/>
      <c r="NNF257"/>
      <c r="NNG257"/>
      <c r="NNH257"/>
      <c r="NNI257"/>
      <c r="NNJ257"/>
      <c r="NNK257"/>
      <c r="NNL257"/>
      <c r="NNM257"/>
      <c r="NNN257"/>
      <c r="NNO257"/>
      <c r="NNP257"/>
      <c r="NNQ257"/>
      <c r="NNR257"/>
      <c r="NNS257"/>
      <c r="NNT257"/>
      <c r="NNU257"/>
      <c r="NNV257"/>
      <c r="NNW257"/>
      <c r="NNX257"/>
      <c r="NNY257"/>
      <c r="NNZ257"/>
      <c r="NOA257"/>
      <c r="NOB257"/>
      <c r="NOC257"/>
      <c r="NOD257"/>
      <c r="NOE257"/>
      <c r="NOF257"/>
      <c r="NOG257"/>
      <c r="NOH257"/>
      <c r="NOI257"/>
      <c r="NOJ257"/>
      <c r="NOK257"/>
      <c r="NOL257"/>
      <c r="NOM257"/>
      <c r="NON257"/>
      <c r="NOO257"/>
      <c r="NOP257"/>
      <c r="NOQ257"/>
      <c r="NOR257"/>
      <c r="NOS257"/>
      <c r="NOT257"/>
      <c r="NOU257"/>
      <c r="NOV257"/>
      <c r="NOW257"/>
      <c r="NOX257"/>
      <c r="NOY257"/>
      <c r="NOZ257"/>
      <c r="NPA257"/>
      <c r="NPB257"/>
      <c r="NPC257"/>
      <c r="NPD257"/>
      <c r="NPE257"/>
      <c r="NPF257"/>
      <c r="NPG257"/>
      <c r="NPH257"/>
      <c r="NPI257"/>
      <c r="NPJ257"/>
      <c r="NPK257"/>
      <c r="NPL257"/>
      <c r="NPM257"/>
      <c r="NPN257"/>
      <c r="NPO257"/>
      <c r="NPP257"/>
      <c r="NPQ257"/>
      <c r="NPR257"/>
      <c r="NPS257"/>
      <c r="NPT257"/>
      <c r="NPU257"/>
      <c r="NPV257"/>
      <c r="NPW257"/>
      <c r="NPX257"/>
      <c r="NPY257"/>
      <c r="NPZ257"/>
      <c r="NQA257"/>
      <c r="NQB257"/>
      <c r="NQC257"/>
      <c r="NQD257"/>
      <c r="NQE257"/>
      <c r="NQF257"/>
      <c r="NQG257"/>
      <c r="NQH257"/>
      <c r="NQI257"/>
      <c r="NQJ257"/>
      <c r="NQK257"/>
      <c r="NQL257"/>
      <c r="NQM257"/>
      <c r="NQN257"/>
      <c r="NQO257"/>
      <c r="NQP257"/>
      <c r="NQQ257"/>
      <c r="NQR257"/>
      <c r="NQS257"/>
      <c r="NQT257"/>
      <c r="NQU257"/>
      <c r="NQV257"/>
      <c r="NQW257"/>
      <c r="NQX257"/>
      <c r="NQY257"/>
      <c r="NQZ257"/>
      <c r="NRA257"/>
      <c r="NRB257"/>
      <c r="NRC257"/>
      <c r="NRD257"/>
      <c r="NRE257"/>
      <c r="NRF257"/>
      <c r="NRG257"/>
      <c r="NRH257"/>
      <c r="NRI257"/>
      <c r="NRJ257"/>
      <c r="NRK257"/>
      <c r="NRL257"/>
      <c r="NRM257"/>
      <c r="NRN257"/>
      <c r="NRO257"/>
      <c r="NRP257"/>
      <c r="NRQ257"/>
      <c r="NRR257"/>
      <c r="NRS257"/>
      <c r="NRT257"/>
      <c r="NRU257"/>
      <c r="NRV257"/>
      <c r="NRW257"/>
      <c r="NRX257"/>
      <c r="NRY257"/>
      <c r="NRZ257"/>
      <c r="NSA257"/>
      <c r="NSB257"/>
      <c r="NSC257"/>
      <c r="NSD257"/>
      <c r="NSE257"/>
      <c r="NSF257"/>
      <c r="NSG257"/>
      <c r="NSH257"/>
      <c r="NSI257"/>
      <c r="NSJ257"/>
      <c r="NSK257"/>
      <c r="NSL257"/>
      <c r="NSM257"/>
      <c r="NSN257"/>
      <c r="NSO257"/>
      <c r="NSP257"/>
      <c r="NSQ257"/>
      <c r="NSR257"/>
      <c r="NSS257"/>
      <c r="NST257"/>
      <c r="NSU257"/>
      <c r="NSV257"/>
      <c r="NSW257"/>
      <c r="NSX257"/>
      <c r="NSY257"/>
      <c r="NSZ257"/>
      <c r="NTA257"/>
      <c r="NTB257"/>
      <c r="NTC257"/>
      <c r="NTD257"/>
      <c r="NTE257"/>
      <c r="NTF257"/>
      <c r="NTG257"/>
      <c r="NTH257"/>
      <c r="NTI257"/>
      <c r="NTJ257"/>
      <c r="NTK257"/>
      <c r="NTL257"/>
      <c r="NTM257"/>
      <c r="NTN257"/>
      <c r="NTO257"/>
      <c r="NTP257"/>
      <c r="NTQ257"/>
      <c r="NTR257"/>
      <c r="NTS257"/>
      <c r="NTT257"/>
      <c r="NTU257"/>
      <c r="NTV257"/>
      <c r="NTW257"/>
      <c r="NTX257"/>
      <c r="NTY257"/>
      <c r="NTZ257"/>
      <c r="NUA257"/>
      <c r="NUB257"/>
      <c r="NUC257"/>
      <c r="NUD257"/>
      <c r="NUE257"/>
      <c r="NUF257"/>
      <c r="NUG257"/>
      <c r="NUH257"/>
      <c r="NUI257"/>
      <c r="NUJ257"/>
      <c r="NUK257"/>
      <c r="NUL257"/>
      <c r="NUM257"/>
      <c r="NUN257"/>
      <c r="NUO257"/>
      <c r="NUP257"/>
      <c r="NUQ257"/>
      <c r="NUR257"/>
      <c r="NUS257"/>
      <c r="NUT257"/>
      <c r="NUU257"/>
      <c r="NUV257"/>
      <c r="NUW257"/>
      <c r="NUX257"/>
      <c r="NUY257"/>
      <c r="NUZ257"/>
      <c r="NVA257"/>
      <c r="NVB257"/>
      <c r="NVC257"/>
      <c r="NVD257"/>
      <c r="NVE257"/>
      <c r="NVF257"/>
      <c r="NVG257"/>
      <c r="NVH257"/>
      <c r="NVI257"/>
      <c r="NVJ257"/>
      <c r="NVK257"/>
      <c r="NVL257"/>
      <c r="NVM257"/>
      <c r="NVN257"/>
      <c r="NVO257"/>
      <c r="NVP257"/>
      <c r="NVQ257"/>
      <c r="NVR257"/>
      <c r="NVS257"/>
      <c r="NVT257"/>
      <c r="NVU257"/>
      <c r="NVV257"/>
      <c r="NVW257"/>
      <c r="NVX257"/>
      <c r="NVY257"/>
      <c r="NVZ257"/>
      <c r="NWA257"/>
      <c r="NWB257"/>
      <c r="NWC257"/>
      <c r="NWD257"/>
      <c r="NWE257"/>
      <c r="NWF257"/>
      <c r="NWG257"/>
      <c r="NWH257"/>
      <c r="NWI257"/>
      <c r="NWJ257"/>
      <c r="NWK257"/>
      <c r="NWL257"/>
      <c r="NWM257"/>
      <c r="NWN257"/>
      <c r="NWO257"/>
      <c r="NWP257"/>
      <c r="NWQ257"/>
      <c r="NWR257"/>
      <c r="NWS257"/>
      <c r="NWT257"/>
      <c r="NWU257"/>
      <c r="NWV257"/>
      <c r="NWW257"/>
      <c r="NWX257"/>
      <c r="NWY257"/>
      <c r="NWZ257"/>
      <c r="NXA257"/>
      <c r="NXB257"/>
      <c r="NXC257"/>
      <c r="NXD257"/>
      <c r="NXE257"/>
      <c r="NXF257"/>
      <c r="NXG257"/>
      <c r="NXH257"/>
      <c r="NXI257"/>
      <c r="NXJ257"/>
      <c r="NXK257"/>
      <c r="NXL257"/>
      <c r="NXM257"/>
      <c r="NXN257"/>
      <c r="NXO257"/>
      <c r="NXP257"/>
      <c r="NXQ257"/>
      <c r="NXR257"/>
      <c r="NXS257"/>
      <c r="NXT257"/>
      <c r="NXU257"/>
      <c r="NXV257"/>
      <c r="NXW257"/>
      <c r="NXX257"/>
      <c r="NXY257"/>
      <c r="NXZ257"/>
      <c r="NYA257"/>
      <c r="NYB257"/>
      <c r="NYC257"/>
      <c r="NYD257"/>
      <c r="NYE257"/>
      <c r="NYF257"/>
      <c r="NYG257"/>
      <c r="NYH257"/>
      <c r="NYI257"/>
      <c r="NYJ257"/>
      <c r="NYK257"/>
      <c r="NYL257"/>
      <c r="NYM257"/>
      <c r="NYN257"/>
      <c r="NYO257"/>
      <c r="NYP257"/>
      <c r="NYQ257"/>
      <c r="NYR257"/>
      <c r="NYS257"/>
      <c r="NYT257"/>
      <c r="NYU257"/>
      <c r="NYV257"/>
      <c r="NYW257"/>
      <c r="NYX257"/>
      <c r="NYY257"/>
      <c r="NYZ257"/>
      <c r="NZA257"/>
      <c r="NZB257"/>
      <c r="NZC257"/>
      <c r="NZD257"/>
      <c r="NZE257"/>
      <c r="NZF257"/>
      <c r="NZG257"/>
      <c r="NZH257"/>
      <c r="NZI257"/>
      <c r="NZJ257"/>
      <c r="NZK257"/>
      <c r="NZL257"/>
      <c r="NZM257"/>
      <c r="NZN257"/>
      <c r="NZO257"/>
      <c r="NZP257"/>
      <c r="NZQ257"/>
      <c r="NZR257"/>
      <c r="NZS257"/>
      <c r="NZT257"/>
      <c r="NZU257"/>
      <c r="NZV257"/>
      <c r="NZW257"/>
      <c r="NZX257"/>
      <c r="NZY257"/>
      <c r="NZZ257"/>
      <c r="OAA257"/>
      <c r="OAB257"/>
      <c r="OAC257"/>
      <c r="OAD257"/>
      <c r="OAE257"/>
      <c r="OAF257"/>
      <c r="OAG257"/>
      <c r="OAH257"/>
      <c r="OAI257"/>
      <c r="OAJ257"/>
      <c r="OAK257"/>
      <c r="OAL257"/>
      <c r="OAM257"/>
      <c r="OAN257"/>
      <c r="OAO257"/>
      <c r="OAP257"/>
      <c r="OAQ257"/>
      <c r="OAR257"/>
      <c r="OAS257"/>
      <c r="OAT257"/>
      <c r="OAU257"/>
      <c r="OAV257"/>
      <c r="OAW257"/>
      <c r="OAX257"/>
      <c r="OAY257"/>
      <c r="OAZ257"/>
      <c r="OBA257"/>
      <c r="OBB257"/>
      <c r="OBC257"/>
      <c r="OBD257"/>
      <c r="OBE257"/>
      <c r="OBF257"/>
      <c r="OBG257"/>
      <c r="OBH257"/>
      <c r="OBI257"/>
      <c r="OBJ257"/>
      <c r="OBK257"/>
      <c r="OBL257"/>
      <c r="OBM257"/>
      <c r="OBN257"/>
      <c r="OBO257"/>
      <c r="OBP257"/>
      <c r="OBQ257"/>
      <c r="OBR257"/>
      <c r="OBS257"/>
      <c r="OBT257"/>
      <c r="OBU257"/>
      <c r="OBV257"/>
      <c r="OBW257"/>
      <c r="OBX257"/>
      <c r="OBY257"/>
      <c r="OBZ257"/>
      <c r="OCA257"/>
      <c r="OCB257"/>
      <c r="OCC257"/>
      <c r="OCD257"/>
      <c r="OCE257"/>
      <c r="OCF257"/>
      <c r="OCG257"/>
      <c r="OCH257"/>
      <c r="OCI257"/>
      <c r="OCJ257"/>
      <c r="OCK257"/>
      <c r="OCL257"/>
      <c r="OCM257"/>
      <c r="OCN257"/>
      <c r="OCO257"/>
      <c r="OCP257"/>
      <c r="OCQ257"/>
      <c r="OCR257"/>
      <c r="OCS257"/>
      <c r="OCT257"/>
      <c r="OCU257"/>
      <c r="OCV257"/>
      <c r="OCW257"/>
      <c r="OCX257"/>
      <c r="OCY257"/>
      <c r="OCZ257"/>
      <c r="ODA257"/>
      <c r="ODB257"/>
      <c r="ODC257"/>
      <c r="ODD257"/>
      <c r="ODE257"/>
      <c r="ODF257"/>
      <c r="ODG257"/>
      <c r="ODH257"/>
      <c r="ODI257"/>
      <c r="ODJ257"/>
      <c r="ODK257"/>
      <c r="ODL257"/>
      <c r="ODM257"/>
      <c r="ODN257"/>
      <c r="ODO257"/>
      <c r="ODP257"/>
      <c r="ODQ257"/>
      <c r="ODR257"/>
      <c r="ODS257"/>
      <c r="ODT257"/>
      <c r="ODU257"/>
      <c r="ODV257"/>
      <c r="ODW257"/>
      <c r="ODX257"/>
      <c r="ODY257"/>
      <c r="ODZ257"/>
      <c r="OEA257"/>
      <c r="OEB257"/>
      <c r="OEC257"/>
      <c r="OED257"/>
      <c r="OEE257"/>
      <c r="OEF257"/>
      <c r="OEG257"/>
      <c r="OEH257"/>
      <c r="OEI257"/>
      <c r="OEJ257"/>
      <c r="OEK257"/>
      <c r="OEL257"/>
      <c r="OEM257"/>
      <c r="OEN257"/>
      <c r="OEO257"/>
      <c r="OEP257"/>
      <c r="OEQ257"/>
      <c r="OER257"/>
      <c r="OES257"/>
      <c r="OET257"/>
      <c r="OEU257"/>
      <c r="OEV257"/>
      <c r="OEW257"/>
      <c r="OEX257"/>
      <c r="OEY257"/>
      <c r="OEZ257"/>
      <c r="OFA257"/>
      <c r="OFB257"/>
      <c r="OFC257"/>
      <c r="OFD257"/>
      <c r="OFE257"/>
      <c r="OFF257"/>
      <c r="OFG257"/>
      <c r="OFH257"/>
      <c r="OFI257"/>
      <c r="OFJ257"/>
      <c r="OFK257"/>
      <c r="OFL257"/>
      <c r="OFM257"/>
      <c r="OFN257"/>
      <c r="OFO257"/>
      <c r="OFP257"/>
      <c r="OFQ257"/>
      <c r="OFR257"/>
      <c r="OFS257"/>
      <c r="OFT257"/>
      <c r="OFU257"/>
      <c r="OFV257"/>
      <c r="OFW257"/>
      <c r="OFX257"/>
      <c r="OFY257"/>
      <c r="OFZ257"/>
      <c r="OGA257"/>
      <c r="OGB257"/>
      <c r="OGC257"/>
      <c r="OGD257"/>
      <c r="OGE257"/>
      <c r="OGF257"/>
      <c r="OGG257"/>
      <c r="OGH257"/>
      <c r="OGI257"/>
      <c r="OGJ257"/>
      <c r="OGK257"/>
      <c r="OGL257"/>
      <c r="OGM257"/>
      <c r="OGN257"/>
      <c r="OGO257"/>
      <c r="OGP257"/>
      <c r="OGQ257"/>
      <c r="OGR257"/>
      <c r="OGS257"/>
      <c r="OGT257"/>
      <c r="OGU257"/>
      <c r="OGV257"/>
      <c r="OGW257"/>
      <c r="OGX257"/>
      <c r="OGY257"/>
      <c r="OGZ257"/>
      <c r="OHA257"/>
      <c r="OHB257"/>
      <c r="OHC257"/>
      <c r="OHD257"/>
      <c r="OHE257"/>
      <c r="OHF257"/>
      <c r="OHG257"/>
      <c r="OHH257"/>
      <c r="OHI257"/>
      <c r="OHJ257"/>
      <c r="OHK257"/>
      <c r="OHL257"/>
      <c r="OHM257"/>
      <c r="OHN257"/>
      <c r="OHO257"/>
      <c r="OHP257"/>
      <c r="OHQ257"/>
      <c r="OHR257"/>
      <c r="OHS257"/>
      <c r="OHT257"/>
      <c r="OHU257"/>
      <c r="OHV257"/>
      <c r="OHW257"/>
      <c r="OHX257"/>
      <c r="OHY257"/>
      <c r="OHZ257"/>
      <c r="OIA257"/>
      <c r="OIB257"/>
      <c r="OIC257"/>
      <c r="OID257"/>
      <c r="OIE257"/>
      <c r="OIF257"/>
      <c r="OIG257"/>
      <c r="OIH257"/>
      <c r="OII257"/>
      <c r="OIJ257"/>
      <c r="OIK257"/>
      <c r="OIL257"/>
      <c r="OIM257"/>
      <c r="OIN257"/>
      <c r="OIO257"/>
      <c r="OIP257"/>
      <c r="OIQ257"/>
      <c r="OIR257"/>
      <c r="OIS257"/>
      <c r="OIT257"/>
      <c r="OIU257"/>
      <c r="OIV257"/>
      <c r="OIW257"/>
      <c r="OIX257"/>
      <c r="OIY257"/>
      <c r="OIZ257"/>
      <c r="OJA257"/>
      <c r="OJB257"/>
      <c r="OJC257"/>
      <c r="OJD257"/>
      <c r="OJE257"/>
      <c r="OJF257"/>
      <c r="OJG257"/>
      <c r="OJH257"/>
      <c r="OJI257"/>
      <c r="OJJ257"/>
      <c r="OJK257"/>
      <c r="OJL257"/>
      <c r="OJM257"/>
      <c r="OJN257"/>
      <c r="OJO257"/>
      <c r="OJP257"/>
      <c r="OJQ257"/>
      <c r="OJR257"/>
      <c r="OJS257"/>
      <c r="OJT257"/>
      <c r="OJU257"/>
      <c r="OJV257"/>
      <c r="OJW257"/>
      <c r="OJX257"/>
      <c r="OJY257"/>
      <c r="OJZ257"/>
      <c r="OKA257"/>
      <c r="OKB257"/>
      <c r="OKC257"/>
      <c r="OKD257"/>
      <c r="OKE257"/>
      <c r="OKF257"/>
      <c r="OKG257"/>
      <c r="OKH257"/>
      <c r="OKI257"/>
      <c r="OKJ257"/>
      <c r="OKK257"/>
      <c r="OKL257"/>
      <c r="OKM257"/>
      <c r="OKN257"/>
      <c r="OKO257"/>
      <c r="OKP257"/>
      <c r="OKQ257"/>
      <c r="OKR257"/>
      <c r="OKS257"/>
      <c r="OKT257"/>
      <c r="OKU257"/>
      <c r="OKV257"/>
      <c r="OKW257"/>
      <c r="OKX257"/>
      <c r="OKY257"/>
      <c r="OKZ257"/>
      <c r="OLA257"/>
      <c r="OLB257"/>
      <c r="OLC257"/>
      <c r="OLD257"/>
      <c r="OLE257"/>
      <c r="OLF257"/>
      <c r="OLG257"/>
      <c r="OLH257"/>
      <c r="OLI257"/>
      <c r="OLJ257"/>
      <c r="OLK257"/>
      <c r="OLL257"/>
      <c r="OLM257"/>
      <c r="OLN257"/>
      <c r="OLO257"/>
      <c r="OLP257"/>
      <c r="OLQ257"/>
      <c r="OLR257"/>
      <c r="OLS257"/>
      <c r="OLT257"/>
      <c r="OLU257"/>
      <c r="OLV257"/>
      <c r="OLW257"/>
      <c r="OLX257"/>
      <c r="OLY257"/>
      <c r="OLZ257"/>
      <c r="OMA257"/>
      <c r="OMB257"/>
      <c r="OMC257"/>
      <c r="OMD257"/>
      <c r="OME257"/>
      <c r="OMF257"/>
      <c r="OMG257"/>
      <c r="OMH257"/>
      <c r="OMI257"/>
      <c r="OMJ257"/>
      <c r="OMK257"/>
      <c r="OML257"/>
      <c r="OMM257"/>
      <c r="OMN257"/>
      <c r="OMO257"/>
      <c r="OMP257"/>
      <c r="OMQ257"/>
      <c r="OMR257"/>
      <c r="OMS257"/>
      <c r="OMT257"/>
      <c r="OMU257"/>
      <c r="OMV257"/>
      <c r="OMW257"/>
      <c r="OMX257"/>
      <c r="OMY257"/>
      <c r="OMZ257"/>
      <c r="ONA257"/>
      <c r="ONB257"/>
      <c r="ONC257"/>
      <c r="OND257"/>
      <c r="ONE257"/>
      <c r="ONF257"/>
      <c r="ONG257"/>
      <c r="ONH257"/>
      <c r="ONI257"/>
      <c r="ONJ257"/>
      <c r="ONK257"/>
      <c r="ONL257"/>
      <c r="ONM257"/>
      <c r="ONN257"/>
      <c r="ONO257"/>
      <c r="ONP257"/>
      <c r="ONQ257"/>
      <c r="ONR257"/>
      <c r="ONS257"/>
      <c r="ONT257"/>
      <c r="ONU257"/>
      <c r="ONV257"/>
      <c r="ONW257"/>
      <c r="ONX257"/>
      <c r="ONY257"/>
      <c r="ONZ257"/>
      <c r="OOA257"/>
      <c r="OOB257"/>
      <c r="OOC257"/>
      <c r="OOD257"/>
      <c r="OOE257"/>
      <c r="OOF257"/>
      <c r="OOG257"/>
      <c r="OOH257"/>
      <c r="OOI257"/>
      <c r="OOJ257"/>
      <c r="OOK257"/>
      <c r="OOL257"/>
      <c r="OOM257"/>
      <c r="OON257"/>
      <c r="OOO257"/>
      <c r="OOP257"/>
      <c r="OOQ257"/>
      <c r="OOR257"/>
      <c r="OOS257"/>
      <c r="OOT257"/>
      <c r="OOU257"/>
      <c r="OOV257"/>
      <c r="OOW257"/>
      <c r="OOX257"/>
      <c r="OOY257"/>
      <c r="OOZ257"/>
      <c r="OPA257"/>
      <c r="OPB257"/>
      <c r="OPC257"/>
      <c r="OPD257"/>
      <c r="OPE257"/>
      <c r="OPF257"/>
      <c r="OPG257"/>
      <c r="OPH257"/>
      <c r="OPI257"/>
      <c r="OPJ257"/>
      <c r="OPK257"/>
      <c r="OPL257"/>
      <c r="OPM257"/>
      <c r="OPN257"/>
      <c r="OPO257"/>
      <c r="OPP257"/>
      <c r="OPQ257"/>
      <c r="OPR257"/>
      <c r="OPS257"/>
      <c r="OPT257"/>
      <c r="OPU257"/>
      <c r="OPV257"/>
      <c r="OPW257"/>
      <c r="OPX257"/>
      <c r="OPY257"/>
      <c r="OPZ257"/>
      <c r="OQA257"/>
      <c r="OQB257"/>
      <c r="OQC257"/>
      <c r="OQD257"/>
      <c r="OQE257"/>
      <c r="OQF257"/>
      <c r="OQG257"/>
      <c r="OQH257"/>
      <c r="OQI257"/>
      <c r="OQJ257"/>
      <c r="OQK257"/>
      <c r="OQL257"/>
      <c r="OQM257"/>
      <c r="OQN257"/>
      <c r="OQO257"/>
      <c r="OQP257"/>
      <c r="OQQ257"/>
      <c r="OQR257"/>
      <c r="OQS257"/>
      <c r="OQT257"/>
      <c r="OQU257"/>
      <c r="OQV257"/>
      <c r="OQW257"/>
      <c r="OQX257"/>
      <c r="OQY257"/>
      <c r="OQZ257"/>
      <c r="ORA257"/>
      <c r="ORB257"/>
      <c r="ORC257"/>
      <c r="ORD257"/>
      <c r="ORE257"/>
      <c r="ORF257"/>
      <c r="ORG257"/>
      <c r="ORH257"/>
      <c r="ORI257"/>
      <c r="ORJ257"/>
      <c r="ORK257"/>
      <c r="ORL257"/>
      <c r="ORM257"/>
      <c r="ORN257"/>
      <c r="ORO257"/>
      <c r="ORP257"/>
      <c r="ORQ257"/>
      <c r="ORR257"/>
      <c r="ORS257"/>
      <c r="ORT257"/>
      <c r="ORU257"/>
      <c r="ORV257"/>
      <c r="ORW257"/>
      <c r="ORX257"/>
      <c r="ORY257"/>
      <c r="ORZ257"/>
      <c r="OSA257"/>
      <c r="OSB257"/>
      <c r="OSC257"/>
      <c r="OSD257"/>
      <c r="OSE257"/>
      <c r="OSF257"/>
      <c r="OSG257"/>
      <c r="OSH257"/>
      <c r="OSI257"/>
      <c r="OSJ257"/>
      <c r="OSK257"/>
      <c r="OSL257"/>
      <c r="OSM257"/>
      <c r="OSN257"/>
      <c r="OSO257"/>
      <c r="OSP257"/>
      <c r="OSQ257"/>
      <c r="OSR257"/>
      <c r="OSS257"/>
      <c r="OST257"/>
      <c r="OSU257"/>
      <c r="OSV257"/>
      <c r="OSW257"/>
      <c r="OSX257"/>
      <c r="OSY257"/>
      <c r="OSZ257"/>
      <c r="OTA257"/>
      <c r="OTB257"/>
      <c r="OTC257"/>
      <c r="OTD257"/>
      <c r="OTE257"/>
      <c r="OTF257"/>
      <c r="OTG257"/>
      <c r="OTH257"/>
      <c r="OTI257"/>
      <c r="OTJ257"/>
      <c r="OTK257"/>
      <c r="OTL257"/>
      <c r="OTM257"/>
      <c r="OTN257"/>
      <c r="OTO257"/>
      <c r="OTP257"/>
      <c r="OTQ257"/>
      <c r="OTR257"/>
      <c r="OTS257"/>
      <c r="OTT257"/>
      <c r="OTU257"/>
      <c r="OTV257"/>
      <c r="OTW257"/>
      <c r="OTX257"/>
      <c r="OTY257"/>
      <c r="OTZ257"/>
      <c r="OUA257"/>
      <c r="OUB257"/>
      <c r="OUC257"/>
      <c r="OUD257"/>
      <c r="OUE257"/>
      <c r="OUF257"/>
      <c r="OUG257"/>
      <c r="OUH257"/>
      <c r="OUI257"/>
      <c r="OUJ257"/>
      <c r="OUK257"/>
      <c r="OUL257"/>
      <c r="OUM257"/>
      <c r="OUN257"/>
      <c r="OUO257"/>
      <c r="OUP257"/>
      <c r="OUQ257"/>
      <c r="OUR257"/>
      <c r="OUS257"/>
      <c r="OUT257"/>
      <c r="OUU257"/>
      <c r="OUV257"/>
      <c r="OUW257"/>
      <c r="OUX257"/>
      <c r="OUY257"/>
      <c r="OUZ257"/>
      <c r="OVA257"/>
      <c r="OVB257"/>
      <c r="OVC257"/>
      <c r="OVD257"/>
      <c r="OVE257"/>
      <c r="OVF257"/>
      <c r="OVG257"/>
      <c r="OVH257"/>
      <c r="OVI257"/>
      <c r="OVJ257"/>
      <c r="OVK257"/>
      <c r="OVL257"/>
      <c r="OVM257"/>
      <c r="OVN257"/>
      <c r="OVO257"/>
      <c r="OVP257"/>
      <c r="OVQ257"/>
      <c r="OVR257"/>
      <c r="OVS257"/>
      <c r="OVT257"/>
      <c r="OVU257"/>
      <c r="OVV257"/>
      <c r="OVW257"/>
      <c r="OVX257"/>
      <c r="OVY257"/>
      <c r="OVZ257"/>
      <c r="OWA257"/>
      <c r="OWB257"/>
      <c r="OWC257"/>
      <c r="OWD257"/>
      <c r="OWE257"/>
      <c r="OWF257"/>
      <c r="OWG257"/>
      <c r="OWH257"/>
      <c r="OWI257"/>
      <c r="OWJ257"/>
      <c r="OWK257"/>
      <c r="OWL257"/>
      <c r="OWM257"/>
      <c r="OWN257"/>
      <c r="OWO257"/>
      <c r="OWP257"/>
      <c r="OWQ257"/>
      <c r="OWR257"/>
      <c r="OWS257"/>
      <c r="OWT257"/>
      <c r="OWU257"/>
      <c r="OWV257"/>
      <c r="OWW257"/>
      <c r="OWX257"/>
      <c r="OWY257"/>
      <c r="OWZ257"/>
      <c r="OXA257"/>
      <c r="OXB257"/>
      <c r="OXC257"/>
      <c r="OXD257"/>
      <c r="OXE257"/>
      <c r="OXF257"/>
      <c r="OXG257"/>
      <c r="OXH257"/>
      <c r="OXI257"/>
      <c r="OXJ257"/>
      <c r="OXK257"/>
      <c r="OXL257"/>
      <c r="OXM257"/>
      <c r="OXN257"/>
      <c r="OXO257"/>
      <c r="OXP257"/>
      <c r="OXQ257"/>
      <c r="OXR257"/>
      <c r="OXS257"/>
      <c r="OXT257"/>
      <c r="OXU257"/>
      <c r="OXV257"/>
      <c r="OXW257"/>
      <c r="OXX257"/>
      <c r="OXY257"/>
      <c r="OXZ257"/>
      <c r="OYA257"/>
      <c r="OYB257"/>
      <c r="OYC257"/>
      <c r="OYD257"/>
      <c r="OYE257"/>
      <c r="OYF257"/>
      <c r="OYG257"/>
      <c r="OYH257"/>
      <c r="OYI257"/>
      <c r="OYJ257"/>
      <c r="OYK257"/>
      <c r="OYL257"/>
      <c r="OYM257"/>
      <c r="OYN257"/>
      <c r="OYO257"/>
      <c r="OYP257"/>
      <c r="OYQ257"/>
      <c r="OYR257"/>
      <c r="OYS257"/>
      <c r="OYT257"/>
      <c r="OYU257"/>
      <c r="OYV257"/>
      <c r="OYW257"/>
      <c r="OYX257"/>
      <c r="OYY257"/>
      <c r="OYZ257"/>
      <c r="OZA257"/>
      <c r="OZB257"/>
      <c r="OZC257"/>
      <c r="OZD257"/>
      <c r="OZE257"/>
      <c r="OZF257"/>
      <c r="OZG257"/>
      <c r="OZH257"/>
      <c r="OZI257"/>
      <c r="OZJ257"/>
      <c r="OZK257"/>
      <c r="OZL257"/>
      <c r="OZM257"/>
      <c r="OZN257"/>
      <c r="OZO257"/>
      <c r="OZP257"/>
      <c r="OZQ257"/>
      <c r="OZR257"/>
      <c r="OZS257"/>
      <c r="OZT257"/>
      <c r="OZU257"/>
      <c r="OZV257"/>
      <c r="OZW257"/>
      <c r="OZX257"/>
      <c r="OZY257"/>
      <c r="OZZ257"/>
      <c r="PAA257"/>
      <c r="PAB257"/>
      <c r="PAC257"/>
      <c r="PAD257"/>
      <c r="PAE257"/>
      <c r="PAF257"/>
      <c r="PAG257"/>
      <c r="PAH257"/>
      <c r="PAI257"/>
      <c r="PAJ257"/>
      <c r="PAK257"/>
      <c r="PAL257"/>
      <c r="PAM257"/>
      <c r="PAN257"/>
      <c r="PAO257"/>
      <c r="PAP257"/>
      <c r="PAQ257"/>
      <c r="PAR257"/>
      <c r="PAS257"/>
      <c r="PAT257"/>
      <c r="PAU257"/>
      <c r="PAV257"/>
      <c r="PAW257"/>
      <c r="PAX257"/>
      <c r="PAY257"/>
      <c r="PAZ257"/>
      <c r="PBA257"/>
      <c r="PBB257"/>
      <c r="PBC257"/>
      <c r="PBD257"/>
      <c r="PBE257"/>
      <c r="PBF257"/>
      <c r="PBG257"/>
      <c r="PBH257"/>
      <c r="PBI257"/>
      <c r="PBJ257"/>
      <c r="PBK257"/>
      <c r="PBL257"/>
      <c r="PBM257"/>
      <c r="PBN257"/>
      <c r="PBO257"/>
      <c r="PBP257"/>
      <c r="PBQ257"/>
      <c r="PBR257"/>
      <c r="PBS257"/>
      <c r="PBT257"/>
      <c r="PBU257"/>
      <c r="PBV257"/>
      <c r="PBW257"/>
      <c r="PBX257"/>
      <c r="PBY257"/>
      <c r="PBZ257"/>
      <c r="PCA257"/>
      <c r="PCB257"/>
      <c r="PCC257"/>
      <c r="PCD257"/>
      <c r="PCE257"/>
      <c r="PCF257"/>
      <c r="PCG257"/>
      <c r="PCH257"/>
      <c r="PCI257"/>
      <c r="PCJ257"/>
      <c r="PCK257"/>
      <c r="PCL257"/>
      <c r="PCM257"/>
      <c r="PCN257"/>
      <c r="PCO257"/>
      <c r="PCP257"/>
      <c r="PCQ257"/>
      <c r="PCR257"/>
      <c r="PCS257"/>
      <c r="PCT257"/>
      <c r="PCU257"/>
      <c r="PCV257"/>
      <c r="PCW257"/>
      <c r="PCX257"/>
      <c r="PCY257"/>
      <c r="PCZ257"/>
      <c r="PDA257"/>
      <c r="PDB257"/>
      <c r="PDC257"/>
      <c r="PDD257"/>
      <c r="PDE257"/>
      <c r="PDF257"/>
      <c r="PDG257"/>
      <c r="PDH257"/>
      <c r="PDI257"/>
      <c r="PDJ257"/>
      <c r="PDK257"/>
      <c r="PDL257"/>
      <c r="PDM257"/>
      <c r="PDN257"/>
      <c r="PDO257"/>
      <c r="PDP257"/>
      <c r="PDQ257"/>
      <c r="PDR257"/>
      <c r="PDS257"/>
      <c r="PDT257"/>
      <c r="PDU257"/>
      <c r="PDV257"/>
      <c r="PDW257"/>
      <c r="PDX257"/>
      <c r="PDY257"/>
      <c r="PDZ257"/>
      <c r="PEA257"/>
      <c r="PEB257"/>
      <c r="PEC257"/>
      <c r="PED257"/>
      <c r="PEE257"/>
      <c r="PEF257"/>
      <c r="PEG257"/>
      <c r="PEH257"/>
      <c r="PEI257"/>
      <c r="PEJ257"/>
      <c r="PEK257"/>
      <c r="PEL257"/>
      <c r="PEM257"/>
      <c r="PEN257"/>
      <c r="PEO257"/>
      <c r="PEP257"/>
      <c r="PEQ257"/>
      <c r="PER257"/>
      <c r="PES257"/>
      <c r="PET257"/>
      <c r="PEU257"/>
      <c r="PEV257"/>
      <c r="PEW257"/>
      <c r="PEX257"/>
      <c r="PEY257"/>
      <c r="PEZ257"/>
      <c r="PFA257"/>
      <c r="PFB257"/>
      <c r="PFC257"/>
      <c r="PFD257"/>
      <c r="PFE257"/>
      <c r="PFF257"/>
      <c r="PFG257"/>
      <c r="PFH257"/>
      <c r="PFI257"/>
      <c r="PFJ257"/>
      <c r="PFK257"/>
      <c r="PFL257"/>
      <c r="PFM257"/>
      <c r="PFN257"/>
      <c r="PFO257"/>
      <c r="PFP257"/>
      <c r="PFQ257"/>
      <c r="PFR257"/>
      <c r="PFS257"/>
      <c r="PFT257"/>
      <c r="PFU257"/>
      <c r="PFV257"/>
      <c r="PFW257"/>
      <c r="PFX257"/>
      <c r="PFY257"/>
      <c r="PFZ257"/>
      <c r="PGA257"/>
      <c r="PGB257"/>
      <c r="PGC257"/>
      <c r="PGD257"/>
      <c r="PGE257"/>
      <c r="PGF257"/>
      <c r="PGG257"/>
      <c r="PGH257"/>
      <c r="PGI257"/>
      <c r="PGJ257"/>
      <c r="PGK257"/>
      <c r="PGL257"/>
      <c r="PGM257"/>
      <c r="PGN257"/>
      <c r="PGO257"/>
      <c r="PGP257"/>
      <c r="PGQ257"/>
      <c r="PGR257"/>
      <c r="PGS257"/>
      <c r="PGT257"/>
      <c r="PGU257"/>
      <c r="PGV257"/>
      <c r="PGW257"/>
      <c r="PGX257"/>
      <c r="PGY257"/>
      <c r="PGZ257"/>
      <c r="PHA257"/>
      <c r="PHB257"/>
      <c r="PHC257"/>
      <c r="PHD257"/>
      <c r="PHE257"/>
      <c r="PHF257"/>
      <c r="PHG257"/>
      <c r="PHH257"/>
      <c r="PHI257"/>
      <c r="PHJ257"/>
      <c r="PHK257"/>
      <c r="PHL257"/>
      <c r="PHM257"/>
      <c r="PHN257"/>
      <c r="PHO257"/>
      <c r="PHP257"/>
      <c r="PHQ257"/>
      <c r="PHR257"/>
      <c r="PHS257"/>
      <c r="PHT257"/>
      <c r="PHU257"/>
      <c r="PHV257"/>
      <c r="PHW257"/>
      <c r="PHX257"/>
      <c r="PHY257"/>
      <c r="PHZ257"/>
      <c r="PIA257"/>
      <c r="PIB257"/>
      <c r="PIC257"/>
      <c r="PID257"/>
      <c r="PIE257"/>
      <c r="PIF257"/>
      <c r="PIG257"/>
      <c r="PIH257"/>
      <c r="PII257"/>
      <c r="PIJ257"/>
      <c r="PIK257"/>
      <c r="PIL257"/>
      <c r="PIM257"/>
      <c r="PIN257"/>
      <c r="PIO257"/>
      <c r="PIP257"/>
      <c r="PIQ257"/>
      <c r="PIR257"/>
      <c r="PIS257"/>
      <c r="PIT257"/>
      <c r="PIU257"/>
      <c r="PIV257"/>
      <c r="PIW257"/>
      <c r="PIX257"/>
      <c r="PIY257"/>
      <c r="PIZ257"/>
      <c r="PJA257"/>
      <c r="PJB257"/>
      <c r="PJC257"/>
      <c r="PJD257"/>
      <c r="PJE257"/>
      <c r="PJF257"/>
      <c r="PJG257"/>
      <c r="PJH257"/>
      <c r="PJI257"/>
      <c r="PJJ257"/>
      <c r="PJK257"/>
      <c r="PJL257"/>
      <c r="PJM257"/>
      <c r="PJN257"/>
      <c r="PJO257"/>
      <c r="PJP257"/>
      <c r="PJQ257"/>
      <c r="PJR257"/>
      <c r="PJS257"/>
      <c r="PJT257"/>
      <c r="PJU257"/>
      <c r="PJV257"/>
      <c r="PJW257"/>
      <c r="PJX257"/>
      <c r="PJY257"/>
      <c r="PJZ257"/>
      <c r="PKA257"/>
      <c r="PKB257"/>
      <c r="PKC257"/>
      <c r="PKD257"/>
      <c r="PKE257"/>
      <c r="PKF257"/>
      <c r="PKG257"/>
      <c r="PKH257"/>
      <c r="PKI257"/>
      <c r="PKJ257"/>
      <c r="PKK257"/>
      <c r="PKL257"/>
      <c r="PKM257"/>
      <c r="PKN257"/>
      <c r="PKO257"/>
      <c r="PKP257"/>
      <c r="PKQ257"/>
      <c r="PKR257"/>
      <c r="PKS257"/>
      <c r="PKT257"/>
      <c r="PKU257"/>
      <c r="PKV257"/>
      <c r="PKW257"/>
      <c r="PKX257"/>
      <c r="PKY257"/>
      <c r="PKZ257"/>
      <c r="PLA257"/>
      <c r="PLB257"/>
      <c r="PLC257"/>
      <c r="PLD257"/>
      <c r="PLE257"/>
      <c r="PLF257"/>
      <c r="PLG257"/>
      <c r="PLH257"/>
      <c r="PLI257"/>
      <c r="PLJ257"/>
      <c r="PLK257"/>
      <c r="PLL257"/>
      <c r="PLM257"/>
      <c r="PLN257"/>
      <c r="PLO257"/>
      <c r="PLP257"/>
      <c r="PLQ257"/>
      <c r="PLR257"/>
      <c r="PLS257"/>
      <c r="PLT257"/>
      <c r="PLU257"/>
      <c r="PLV257"/>
      <c r="PLW257"/>
      <c r="PLX257"/>
      <c r="PLY257"/>
      <c r="PLZ257"/>
      <c r="PMA257"/>
      <c r="PMB257"/>
      <c r="PMC257"/>
      <c r="PMD257"/>
      <c r="PME257"/>
      <c r="PMF257"/>
      <c r="PMG257"/>
      <c r="PMH257"/>
      <c r="PMI257"/>
      <c r="PMJ257"/>
      <c r="PMK257"/>
      <c r="PML257"/>
      <c r="PMM257"/>
      <c r="PMN257"/>
      <c r="PMO257"/>
      <c r="PMP257"/>
      <c r="PMQ257"/>
      <c r="PMR257"/>
      <c r="PMS257"/>
      <c r="PMT257"/>
      <c r="PMU257"/>
      <c r="PMV257"/>
      <c r="PMW257"/>
      <c r="PMX257"/>
      <c r="PMY257"/>
      <c r="PMZ257"/>
      <c r="PNA257"/>
      <c r="PNB257"/>
      <c r="PNC257"/>
      <c r="PND257"/>
      <c r="PNE257"/>
      <c r="PNF257"/>
      <c r="PNG257"/>
      <c r="PNH257"/>
      <c r="PNI257"/>
      <c r="PNJ257"/>
      <c r="PNK257"/>
      <c r="PNL257"/>
      <c r="PNM257"/>
      <c r="PNN257"/>
      <c r="PNO257"/>
      <c r="PNP257"/>
      <c r="PNQ257"/>
      <c r="PNR257"/>
      <c r="PNS257"/>
      <c r="PNT257"/>
      <c r="PNU257"/>
      <c r="PNV257"/>
      <c r="PNW257"/>
      <c r="PNX257"/>
      <c r="PNY257"/>
      <c r="PNZ257"/>
      <c r="POA257"/>
      <c r="POB257"/>
      <c r="POC257"/>
      <c r="POD257"/>
      <c r="POE257"/>
      <c r="POF257"/>
      <c r="POG257"/>
      <c r="POH257"/>
      <c r="POI257"/>
      <c r="POJ257"/>
      <c r="POK257"/>
      <c r="POL257"/>
      <c r="POM257"/>
      <c r="PON257"/>
      <c r="POO257"/>
      <c r="POP257"/>
      <c r="POQ257"/>
      <c r="POR257"/>
      <c r="POS257"/>
      <c r="POT257"/>
      <c r="POU257"/>
      <c r="POV257"/>
      <c r="POW257"/>
      <c r="POX257"/>
      <c r="POY257"/>
      <c r="POZ257"/>
      <c r="PPA257"/>
      <c r="PPB257"/>
      <c r="PPC257"/>
      <c r="PPD257"/>
      <c r="PPE257"/>
      <c r="PPF257"/>
      <c r="PPG257"/>
      <c r="PPH257"/>
      <c r="PPI257"/>
      <c r="PPJ257"/>
      <c r="PPK257"/>
      <c r="PPL257"/>
      <c r="PPM257"/>
      <c r="PPN257"/>
      <c r="PPO257"/>
      <c r="PPP257"/>
      <c r="PPQ257"/>
      <c r="PPR257"/>
      <c r="PPS257"/>
      <c r="PPT257"/>
      <c r="PPU257"/>
      <c r="PPV257"/>
      <c r="PPW257"/>
      <c r="PPX257"/>
      <c r="PPY257"/>
      <c r="PPZ257"/>
      <c r="PQA257"/>
      <c r="PQB257"/>
      <c r="PQC257"/>
      <c r="PQD257"/>
      <c r="PQE257"/>
      <c r="PQF257"/>
      <c r="PQG257"/>
      <c r="PQH257"/>
      <c r="PQI257"/>
      <c r="PQJ257"/>
      <c r="PQK257"/>
      <c r="PQL257"/>
      <c r="PQM257"/>
      <c r="PQN257"/>
      <c r="PQO257"/>
      <c r="PQP257"/>
      <c r="PQQ257"/>
      <c r="PQR257"/>
      <c r="PQS257"/>
      <c r="PQT257"/>
      <c r="PQU257"/>
      <c r="PQV257"/>
      <c r="PQW257"/>
      <c r="PQX257"/>
      <c r="PQY257"/>
      <c r="PQZ257"/>
      <c r="PRA257"/>
      <c r="PRB257"/>
      <c r="PRC257"/>
      <c r="PRD257"/>
      <c r="PRE257"/>
      <c r="PRF257"/>
      <c r="PRG257"/>
      <c r="PRH257"/>
      <c r="PRI257"/>
      <c r="PRJ257"/>
      <c r="PRK257"/>
      <c r="PRL257"/>
      <c r="PRM257"/>
      <c r="PRN257"/>
      <c r="PRO257"/>
      <c r="PRP257"/>
      <c r="PRQ257"/>
      <c r="PRR257"/>
      <c r="PRS257"/>
      <c r="PRT257"/>
      <c r="PRU257"/>
      <c r="PRV257"/>
      <c r="PRW257"/>
      <c r="PRX257"/>
      <c r="PRY257"/>
      <c r="PRZ257"/>
      <c r="PSA257"/>
      <c r="PSB257"/>
      <c r="PSC257"/>
      <c r="PSD257"/>
      <c r="PSE257"/>
      <c r="PSF257"/>
      <c r="PSG257"/>
      <c r="PSH257"/>
      <c r="PSI257"/>
      <c r="PSJ257"/>
      <c r="PSK257"/>
      <c r="PSL257"/>
      <c r="PSM257"/>
      <c r="PSN257"/>
      <c r="PSO257"/>
      <c r="PSP257"/>
      <c r="PSQ257"/>
      <c r="PSR257"/>
      <c r="PSS257"/>
      <c r="PST257"/>
      <c r="PSU257"/>
      <c r="PSV257"/>
      <c r="PSW257"/>
      <c r="PSX257"/>
      <c r="PSY257"/>
      <c r="PSZ257"/>
      <c r="PTA257"/>
      <c r="PTB257"/>
      <c r="PTC257"/>
      <c r="PTD257"/>
      <c r="PTE257"/>
      <c r="PTF257"/>
      <c r="PTG257"/>
      <c r="PTH257"/>
      <c r="PTI257"/>
      <c r="PTJ257"/>
      <c r="PTK257"/>
      <c r="PTL257"/>
      <c r="PTM257"/>
      <c r="PTN257"/>
      <c r="PTO257"/>
      <c r="PTP257"/>
      <c r="PTQ257"/>
      <c r="PTR257"/>
      <c r="PTS257"/>
      <c r="PTT257"/>
      <c r="PTU257"/>
      <c r="PTV257"/>
      <c r="PTW257"/>
      <c r="PTX257"/>
      <c r="PTY257"/>
      <c r="PTZ257"/>
      <c r="PUA257"/>
      <c r="PUB257"/>
      <c r="PUC257"/>
      <c r="PUD257"/>
      <c r="PUE257"/>
      <c r="PUF257"/>
      <c r="PUG257"/>
      <c r="PUH257"/>
      <c r="PUI257"/>
      <c r="PUJ257"/>
      <c r="PUK257"/>
      <c r="PUL257"/>
      <c r="PUM257"/>
      <c r="PUN257"/>
      <c r="PUO257"/>
      <c r="PUP257"/>
      <c r="PUQ257"/>
      <c r="PUR257"/>
      <c r="PUS257"/>
      <c r="PUT257"/>
      <c r="PUU257"/>
      <c r="PUV257"/>
      <c r="PUW257"/>
      <c r="PUX257"/>
      <c r="PUY257"/>
      <c r="PUZ257"/>
      <c r="PVA257"/>
      <c r="PVB257"/>
      <c r="PVC257"/>
      <c r="PVD257"/>
      <c r="PVE257"/>
      <c r="PVF257"/>
      <c r="PVG257"/>
      <c r="PVH257"/>
      <c r="PVI257"/>
      <c r="PVJ257"/>
      <c r="PVK257"/>
      <c r="PVL257"/>
      <c r="PVM257"/>
      <c r="PVN257"/>
      <c r="PVO257"/>
      <c r="PVP257"/>
      <c r="PVQ257"/>
      <c r="PVR257"/>
      <c r="PVS257"/>
      <c r="PVT257"/>
      <c r="PVU257"/>
      <c r="PVV257"/>
      <c r="PVW257"/>
      <c r="PVX257"/>
      <c r="PVY257"/>
      <c r="PVZ257"/>
      <c r="PWA257"/>
      <c r="PWB257"/>
      <c r="PWC257"/>
      <c r="PWD257"/>
      <c r="PWE257"/>
      <c r="PWF257"/>
      <c r="PWG257"/>
      <c r="PWH257"/>
      <c r="PWI257"/>
      <c r="PWJ257"/>
      <c r="PWK257"/>
      <c r="PWL257"/>
      <c r="PWM257"/>
      <c r="PWN257"/>
      <c r="PWO257"/>
      <c r="PWP257"/>
      <c r="PWQ257"/>
      <c r="PWR257"/>
      <c r="PWS257"/>
      <c r="PWT257"/>
      <c r="PWU257"/>
      <c r="PWV257"/>
      <c r="PWW257"/>
      <c r="PWX257"/>
      <c r="PWY257"/>
      <c r="PWZ257"/>
      <c r="PXA257"/>
      <c r="PXB257"/>
      <c r="PXC257"/>
      <c r="PXD257"/>
      <c r="PXE257"/>
      <c r="PXF257"/>
      <c r="PXG257"/>
      <c r="PXH257"/>
      <c r="PXI257"/>
      <c r="PXJ257"/>
      <c r="PXK257"/>
      <c r="PXL257"/>
      <c r="PXM257"/>
      <c r="PXN257"/>
      <c r="PXO257"/>
      <c r="PXP257"/>
      <c r="PXQ257"/>
      <c r="PXR257"/>
      <c r="PXS257"/>
      <c r="PXT257"/>
      <c r="PXU257"/>
      <c r="PXV257"/>
      <c r="PXW257"/>
      <c r="PXX257"/>
      <c r="PXY257"/>
      <c r="PXZ257"/>
      <c r="PYA257"/>
      <c r="PYB257"/>
      <c r="PYC257"/>
      <c r="PYD257"/>
      <c r="PYE257"/>
      <c r="PYF257"/>
      <c r="PYG257"/>
      <c r="PYH257"/>
      <c r="PYI257"/>
      <c r="PYJ257"/>
      <c r="PYK257"/>
      <c r="PYL257"/>
      <c r="PYM257"/>
      <c r="PYN257"/>
      <c r="PYO257"/>
      <c r="PYP257"/>
      <c r="PYQ257"/>
      <c r="PYR257"/>
      <c r="PYS257"/>
      <c r="PYT257"/>
      <c r="PYU257"/>
      <c r="PYV257"/>
      <c r="PYW257"/>
      <c r="PYX257"/>
      <c r="PYY257"/>
      <c r="PYZ257"/>
      <c r="PZA257"/>
      <c r="PZB257"/>
      <c r="PZC257"/>
      <c r="PZD257"/>
      <c r="PZE257"/>
      <c r="PZF257"/>
      <c r="PZG257"/>
      <c r="PZH257"/>
      <c r="PZI257"/>
      <c r="PZJ257"/>
      <c r="PZK257"/>
      <c r="PZL257"/>
      <c r="PZM257"/>
      <c r="PZN257"/>
      <c r="PZO257"/>
      <c r="PZP257"/>
      <c r="PZQ257"/>
      <c r="PZR257"/>
      <c r="PZS257"/>
      <c r="PZT257"/>
      <c r="PZU257"/>
      <c r="PZV257"/>
      <c r="PZW257"/>
      <c r="PZX257"/>
      <c r="PZY257"/>
      <c r="PZZ257"/>
      <c r="QAA257"/>
      <c r="QAB257"/>
      <c r="QAC257"/>
      <c r="QAD257"/>
      <c r="QAE257"/>
      <c r="QAF257"/>
      <c r="QAG257"/>
      <c r="QAH257"/>
      <c r="QAI257"/>
      <c r="QAJ257"/>
      <c r="QAK257"/>
      <c r="QAL257"/>
      <c r="QAM257"/>
      <c r="QAN257"/>
      <c r="QAO257"/>
      <c r="QAP257"/>
      <c r="QAQ257"/>
      <c r="QAR257"/>
      <c r="QAS257"/>
      <c r="QAT257"/>
      <c r="QAU257"/>
      <c r="QAV257"/>
      <c r="QAW257"/>
      <c r="QAX257"/>
      <c r="QAY257"/>
      <c r="QAZ257"/>
      <c r="QBA257"/>
      <c r="QBB257"/>
      <c r="QBC257"/>
      <c r="QBD257"/>
      <c r="QBE257"/>
      <c r="QBF257"/>
      <c r="QBG257"/>
      <c r="QBH257"/>
      <c r="QBI257"/>
      <c r="QBJ257"/>
      <c r="QBK257"/>
      <c r="QBL257"/>
      <c r="QBM257"/>
      <c r="QBN257"/>
      <c r="QBO257"/>
      <c r="QBP257"/>
      <c r="QBQ257"/>
      <c r="QBR257"/>
      <c r="QBS257"/>
      <c r="QBT257"/>
      <c r="QBU257"/>
      <c r="QBV257"/>
      <c r="QBW257"/>
      <c r="QBX257"/>
      <c r="QBY257"/>
      <c r="QBZ257"/>
      <c r="QCA257"/>
      <c r="QCB257"/>
      <c r="QCC257"/>
      <c r="QCD257"/>
      <c r="QCE257"/>
      <c r="QCF257"/>
      <c r="QCG257"/>
      <c r="QCH257"/>
      <c r="QCI257"/>
      <c r="QCJ257"/>
      <c r="QCK257"/>
      <c r="QCL257"/>
      <c r="QCM257"/>
      <c r="QCN257"/>
      <c r="QCO257"/>
      <c r="QCP257"/>
      <c r="QCQ257"/>
      <c r="QCR257"/>
      <c r="QCS257"/>
      <c r="QCT257"/>
      <c r="QCU257"/>
      <c r="QCV257"/>
      <c r="QCW257"/>
      <c r="QCX257"/>
      <c r="QCY257"/>
      <c r="QCZ257"/>
      <c r="QDA257"/>
      <c r="QDB257"/>
      <c r="QDC257"/>
      <c r="QDD257"/>
      <c r="QDE257"/>
      <c r="QDF257"/>
      <c r="QDG257"/>
      <c r="QDH257"/>
      <c r="QDI257"/>
      <c r="QDJ257"/>
      <c r="QDK257"/>
      <c r="QDL257"/>
      <c r="QDM257"/>
      <c r="QDN257"/>
      <c r="QDO257"/>
      <c r="QDP257"/>
      <c r="QDQ257"/>
      <c r="QDR257"/>
      <c r="QDS257"/>
      <c r="QDT257"/>
      <c r="QDU257"/>
      <c r="QDV257"/>
      <c r="QDW257"/>
      <c r="QDX257"/>
      <c r="QDY257"/>
      <c r="QDZ257"/>
      <c r="QEA257"/>
      <c r="QEB257"/>
      <c r="QEC257"/>
      <c r="QED257"/>
      <c r="QEE257"/>
      <c r="QEF257"/>
      <c r="QEG257"/>
      <c r="QEH257"/>
      <c r="QEI257"/>
      <c r="QEJ257"/>
      <c r="QEK257"/>
      <c r="QEL257"/>
      <c r="QEM257"/>
      <c r="QEN257"/>
      <c r="QEO257"/>
      <c r="QEP257"/>
      <c r="QEQ257"/>
      <c r="QER257"/>
      <c r="QES257"/>
      <c r="QET257"/>
      <c r="QEU257"/>
      <c r="QEV257"/>
      <c r="QEW257"/>
      <c r="QEX257"/>
      <c r="QEY257"/>
      <c r="QEZ257"/>
      <c r="QFA257"/>
      <c r="QFB257"/>
      <c r="QFC257"/>
      <c r="QFD257"/>
      <c r="QFE257"/>
      <c r="QFF257"/>
      <c r="QFG257"/>
      <c r="QFH257"/>
      <c r="QFI257"/>
      <c r="QFJ257"/>
      <c r="QFK257"/>
      <c r="QFL257"/>
      <c r="QFM257"/>
      <c r="QFN257"/>
      <c r="QFO257"/>
      <c r="QFP257"/>
      <c r="QFQ257"/>
      <c r="QFR257"/>
      <c r="QFS257"/>
      <c r="QFT257"/>
      <c r="QFU257"/>
      <c r="QFV257"/>
      <c r="QFW257"/>
      <c r="QFX257"/>
      <c r="QFY257"/>
      <c r="QFZ257"/>
      <c r="QGA257"/>
      <c r="QGB257"/>
      <c r="QGC257"/>
      <c r="QGD257"/>
      <c r="QGE257"/>
      <c r="QGF257"/>
      <c r="QGG257"/>
      <c r="QGH257"/>
      <c r="QGI257"/>
      <c r="QGJ257"/>
      <c r="QGK257"/>
      <c r="QGL257"/>
      <c r="QGM257"/>
      <c r="QGN257"/>
      <c r="QGO257"/>
      <c r="QGP257"/>
      <c r="QGQ257"/>
      <c r="QGR257"/>
      <c r="QGS257"/>
      <c r="QGT257"/>
      <c r="QGU257"/>
      <c r="QGV257"/>
      <c r="QGW257"/>
      <c r="QGX257"/>
      <c r="QGY257"/>
      <c r="QGZ257"/>
      <c r="QHA257"/>
      <c r="QHB257"/>
      <c r="QHC257"/>
      <c r="QHD257"/>
      <c r="QHE257"/>
      <c r="QHF257"/>
      <c r="QHG257"/>
      <c r="QHH257"/>
      <c r="QHI257"/>
      <c r="QHJ257"/>
      <c r="QHK257"/>
      <c r="QHL257"/>
      <c r="QHM257"/>
      <c r="QHN257"/>
      <c r="QHO257"/>
      <c r="QHP257"/>
      <c r="QHQ257"/>
      <c r="QHR257"/>
      <c r="QHS257"/>
      <c r="QHT257"/>
      <c r="QHU257"/>
      <c r="QHV257"/>
      <c r="QHW257"/>
      <c r="QHX257"/>
      <c r="QHY257"/>
      <c r="QHZ257"/>
      <c r="QIA257"/>
      <c r="QIB257"/>
      <c r="QIC257"/>
      <c r="QID257"/>
      <c r="QIE257"/>
      <c r="QIF257"/>
      <c r="QIG257"/>
      <c r="QIH257"/>
      <c r="QII257"/>
      <c r="QIJ257"/>
      <c r="QIK257"/>
      <c r="QIL257"/>
      <c r="QIM257"/>
      <c r="QIN257"/>
      <c r="QIO257"/>
      <c r="QIP257"/>
      <c r="QIQ257"/>
      <c r="QIR257"/>
      <c r="QIS257"/>
      <c r="QIT257"/>
      <c r="QIU257"/>
      <c r="QIV257"/>
      <c r="QIW257"/>
      <c r="QIX257"/>
      <c r="QIY257"/>
      <c r="QIZ257"/>
      <c r="QJA257"/>
      <c r="QJB257"/>
      <c r="QJC257"/>
      <c r="QJD257"/>
      <c r="QJE257"/>
      <c r="QJF257"/>
      <c r="QJG257"/>
      <c r="QJH257"/>
      <c r="QJI257"/>
      <c r="QJJ257"/>
      <c r="QJK257"/>
      <c r="QJL257"/>
      <c r="QJM257"/>
      <c r="QJN257"/>
      <c r="QJO257"/>
      <c r="QJP257"/>
      <c r="QJQ257"/>
      <c r="QJR257"/>
      <c r="QJS257"/>
      <c r="QJT257"/>
      <c r="QJU257"/>
      <c r="QJV257"/>
      <c r="QJW257"/>
      <c r="QJX257"/>
      <c r="QJY257"/>
      <c r="QJZ257"/>
      <c r="QKA257"/>
      <c r="QKB257"/>
      <c r="QKC257"/>
      <c r="QKD257"/>
      <c r="QKE257"/>
      <c r="QKF257"/>
      <c r="QKG257"/>
      <c r="QKH257"/>
      <c r="QKI257"/>
      <c r="QKJ257"/>
      <c r="QKK257"/>
      <c r="QKL257"/>
      <c r="QKM257"/>
      <c r="QKN257"/>
      <c r="QKO257"/>
      <c r="QKP257"/>
      <c r="QKQ257"/>
      <c r="QKR257"/>
      <c r="QKS257"/>
      <c r="QKT257"/>
      <c r="QKU257"/>
      <c r="QKV257"/>
      <c r="QKW257"/>
      <c r="QKX257"/>
      <c r="QKY257"/>
      <c r="QKZ257"/>
      <c r="QLA257"/>
      <c r="QLB257"/>
      <c r="QLC257"/>
      <c r="QLD257"/>
      <c r="QLE257"/>
      <c r="QLF257"/>
      <c r="QLG257"/>
      <c r="QLH257"/>
      <c r="QLI257"/>
      <c r="QLJ257"/>
      <c r="QLK257"/>
      <c r="QLL257"/>
      <c r="QLM257"/>
      <c r="QLN257"/>
      <c r="QLO257"/>
      <c r="QLP257"/>
      <c r="QLQ257"/>
      <c r="QLR257"/>
      <c r="QLS257"/>
      <c r="QLT257"/>
      <c r="QLU257"/>
      <c r="QLV257"/>
      <c r="QLW257"/>
      <c r="QLX257"/>
      <c r="QLY257"/>
      <c r="QLZ257"/>
      <c r="QMA257"/>
      <c r="QMB257"/>
      <c r="QMC257"/>
      <c r="QMD257"/>
      <c r="QME257"/>
      <c r="QMF257"/>
      <c r="QMG257"/>
      <c r="QMH257"/>
      <c r="QMI257"/>
      <c r="QMJ257"/>
      <c r="QMK257"/>
      <c r="QML257"/>
      <c r="QMM257"/>
      <c r="QMN257"/>
      <c r="QMO257"/>
      <c r="QMP257"/>
      <c r="QMQ257"/>
      <c r="QMR257"/>
      <c r="QMS257"/>
      <c r="QMT257"/>
      <c r="QMU257"/>
      <c r="QMV257"/>
      <c r="QMW257"/>
      <c r="QMX257"/>
      <c r="QMY257"/>
      <c r="QMZ257"/>
      <c r="QNA257"/>
      <c r="QNB257"/>
      <c r="QNC257"/>
      <c r="QND257"/>
      <c r="QNE257"/>
      <c r="QNF257"/>
      <c r="QNG257"/>
      <c r="QNH257"/>
      <c r="QNI257"/>
      <c r="QNJ257"/>
      <c r="QNK257"/>
      <c r="QNL257"/>
      <c r="QNM257"/>
      <c r="QNN257"/>
      <c r="QNO257"/>
      <c r="QNP257"/>
      <c r="QNQ257"/>
      <c r="QNR257"/>
      <c r="QNS257"/>
      <c r="QNT257"/>
      <c r="QNU257"/>
      <c r="QNV257"/>
      <c r="QNW257"/>
      <c r="QNX257"/>
      <c r="QNY257"/>
      <c r="QNZ257"/>
      <c r="QOA257"/>
      <c r="QOB257"/>
      <c r="QOC257"/>
      <c r="QOD257"/>
      <c r="QOE257"/>
      <c r="QOF257"/>
      <c r="QOG257"/>
      <c r="QOH257"/>
      <c r="QOI257"/>
      <c r="QOJ257"/>
      <c r="QOK257"/>
      <c r="QOL257"/>
      <c r="QOM257"/>
      <c r="QON257"/>
      <c r="QOO257"/>
      <c r="QOP257"/>
      <c r="QOQ257"/>
      <c r="QOR257"/>
      <c r="QOS257"/>
      <c r="QOT257"/>
      <c r="QOU257"/>
      <c r="QOV257"/>
      <c r="QOW257"/>
      <c r="QOX257"/>
      <c r="QOY257"/>
      <c r="QOZ257"/>
      <c r="QPA257"/>
      <c r="QPB257"/>
      <c r="QPC257"/>
      <c r="QPD257"/>
      <c r="QPE257"/>
      <c r="QPF257"/>
      <c r="QPG257"/>
      <c r="QPH257"/>
      <c r="QPI257"/>
      <c r="QPJ257"/>
      <c r="QPK257"/>
      <c r="QPL257"/>
      <c r="QPM257"/>
      <c r="QPN257"/>
      <c r="QPO257"/>
      <c r="QPP257"/>
      <c r="QPQ257"/>
      <c r="QPR257"/>
      <c r="QPS257"/>
      <c r="QPT257"/>
      <c r="QPU257"/>
      <c r="QPV257"/>
      <c r="QPW257"/>
      <c r="QPX257"/>
      <c r="QPY257"/>
      <c r="QPZ257"/>
      <c r="QQA257"/>
      <c r="QQB257"/>
      <c r="QQC257"/>
      <c r="QQD257"/>
      <c r="QQE257"/>
      <c r="QQF257"/>
      <c r="QQG257"/>
      <c r="QQH257"/>
      <c r="QQI257"/>
      <c r="QQJ257"/>
      <c r="QQK257"/>
      <c r="QQL257"/>
      <c r="QQM257"/>
      <c r="QQN257"/>
      <c r="QQO257"/>
      <c r="QQP257"/>
      <c r="QQQ257"/>
      <c r="QQR257"/>
      <c r="QQS257"/>
      <c r="QQT257"/>
      <c r="QQU257"/>
      <c r="QQV257"/>
      <c r="QQW257"/>
      <c r="QQX257"/>
      <c r="QQY257"/>
      <c r="QQZ257"/>
      <c r="QRA257"/>
      <c r="QRB257"/>
      <c r="QRC257"/>
      <c r="QRD257"/>
      <c r="QRE257"/>
      <c r="QRF257"/>
      <c r="QRG257"/>
      <c r="QRH257"/>
      <c r="QRI257"/>
      <c r="QRJ257"/>
      <c r="QRK257"/>
      <c r="QRL257"/>
      <c r="QRM257"/>
      <c r="QRN257"/>
      <c r="QRO257"/>
      <c r="QRP257"/>
      <c r="QRQ257"/>
      <c r="QRR257"/>
      <c r="QRS257"/>
      <c r="QRT257"/>
      <c r="QRU257"/>
      <c r="QRV257"/>
      <c r="QRW257"/>
      <c r="QRX257"/>
      <c r="QRY257"/>
      <c r="QRZ257"/>
      <c r="QSA257"/>
      <c r="QSB257"/>
      <c r="QSC257"/>
      <c r="QSD257"/>
      <c r="QSE257"/>
      <c r="QSF257"/>
      <c r="QSG257"/>
      <c r="QSH257"/>
      <c r="QSI257"/>
      <c r="QSJ257"/>
      <c r="QSK257"/>
      <c r="QSL257"/>
      <c r="QSM257"/>
      <c r="QSN257"/>
      <c r="QSO257"/>
      <c r="QSP257"/>
      <c r="QSQ257"/>
      <c r="QSR257"/>
      <c r="QSS257"/>
      <c r="QST257"/>
      <c r="QSU257"/>
      <c r="QSV257"/>
      <c r="QSW257"/>
      <c r="QSX257"/>
      <c r="QSY257"/>
      <c r="QSZ257"/>
      <c r="QTA257"/>
      <c r="QTB257"/>
      <c r="QTC257"/>
      <c r="QTD257"/>
      <c r="QTE257"/>
      <c r="QTF257"/>
      <c r="QTG257"/>
      <c r="QTH257"/>
      <c r="QTI257"/>
      <c r="QTJ257"/>
      <c r="QTK257"/>
      <c r="QTL257"/>
      <c r="QTM257"/>
      <c r="QTN257"/>
      <c r="QTO257"/>
      <c r="QTP257"/>
      <c r="QTQ257"/>
      <c r="QTR257"/>
      <c r="QTS257"/>
      <c r="QTT257"/>
      <c r="QTU257"/>
      <c r="QTV257"/>
      <c r="QTW257"/>
      <c r="QTX257"/>
      <c r="QTY257"/>
      <c r="QTZ257"/>
      <c r="QUA257"/>
      <c r="QUB257"/>
      <c r="QUC257"/>
      <c r="QUD257"/>
      <c r="QUE257"/>
      <c r="QUF257"/>
      <c r="QUG257"/>
      <c r="QUH257"/>
      <c r="QUI257"/>
      <c r="QUJ257"/>
      <c r="QUK257"/>
      <c r="QUL257"/>
      <c r="QUM257"/>
      <c r="QUN257"/>
      <c r="QUO257"/>
      <c r="QUP257"/>
      <c r="QUQ257"/>
      <c r="QUR257"/>
      <c r="QUS257"/>
      <c r="QUT257"/>
      <c r="QUU257"/>
      <c r="QUV257"/>
      <c r="QUW257"/>
      <c r="QUX257"/>
      <c r="QUY257"/>
      <c r="QUZ257"/>
      <c r="QVA257"/>
      <c r="QVB257"/>
      <c r="QVC257"/>
      <c r="QVD257"/>
      <c r="QVE257"/>
      <c r="QVF257"/>
      <c r="QVG257"/>
      <c r="QVH257"/>
      <c r="QVI257"/>
      <c r="QVJ257"/>
      <c r="QVK257"/>
      <c r="QVL257"/>
      <c r="QVM257"/>
      <c r="QVN257"/>
      <c r="QVO257"/>
      <c r="QVP257"/>
      <c r="QVQ257"/>
      <c r="QVR257"/>
      <c r="QVS257"/>
      <c r="QVT257"/>
      <c r="QVU257"/>
      <c r="QVV257"/>
      <c r="QVW257"/>
      <c r="QVX257"/>
      <c r="QVY257"/>
      <c r="QVZ257"/>
      <c r="QWA257"/>
      <c r="QWB257"/>
      <c r="QWC257"/>
      <c r="QWD257"/>
      <c r="QWE257"/>
      <c r="QWF257"/>
      <c r="QWG257"/>
      <c r="QWH257"/>
      <c r="QWI257"/>
      <c r="QWJ257"/>
      <c r="QWK257"/>
      <c r="QWL257"/>
      <c r="QWM257"/>
      <c r="QWN257"/>
      <c r="QWO257"/>
      <c r="QWP257"/>
      <c r="QWQ257"/>
      <c r="QWR257"/>
      <c r="QWS257"/>
      <c r="QWT257"/>
      <c r="QWU257"/>
      <c r="QWV257"/>
      <c r="QWW257"/>
      <c r="QWX257"/>
      <c r="QWY257"/>
      <c r="QWZ257"/>
      <c r="QXA257"/>
      <c r="QXB257"/>
      <c r="QXC257"/>
      <c r="QXD257"/>
      <c r="QXE257"/>
      <c r="QXF257"/>
      <c r="QXG257"/>
      <c r="QXH257"/>
      <c r="QXI257"/>
      <c r="QXJ257"/>
      <c r="QXK257"/>
      <c r="QXL257"/>
      <c r="QXM257"/>
      <c r="QXN257"/>
      <c r="QXO257"/>
      <c r="QXP257"/>
      <c r="QXQ257"/>
      <c r="QXR257"/>
      <c r="QXS257"/>
      <c r="QXT257"/>
      <c r="QXU257"/>
      <c r="QXV257"/>
      <c r="QXW257"/>
      <c r="QXX257"/>
      <c r="QXY257"/>
      <c r="QXZ257"/>
      <c r="QYA257"/>
      <c r="QYB257"/>
      <c r="QYC257"/>
      <c r="QYD257"/>
      <c r="QYE257"/>
      <c r="QYF257"/>
      <c r="QYG257"/>
      <c r="QYH257"/>
      <c r="QYI257"/>
      <c r="QYJ257"/>
      <c r="QYK257"/>
      <c r="QYL257"/>
      <c r="QYM257"/>
      <c r="QYN257"/>
      <c r="QYO257"/>
      <c r="QYP257"/>
      <c r="QYQ257"/>
      <c r="QYR257"/>
      <c r="QYS257"/>
      <c r="QYT257"/>
      <c r="QYU257"/>
      <c r="QYV257"/>
      <c r="QYW257"/>
      <c r="QYX257"/>
      <c r="QYY257"/>
      <c r="QYZ257"/>
      <c r="QZA257"/>
      <c r="QZB257"/>
      <c r="QZC257"/>
      <c r="QZD257"/>
      <c r="QZE257"/>
      <c r="QZF257"/>
      <c r="QZG257"/>
      <c r="QZH257"/>
      <c r="QZI257"/>
      <c r="QZJ257"/>
      <c r="QZK257"/>
      <c r="QZL257"/>
      <c r="QZM257"/>
      <c r="QZN257"/>
      <c r="QZO257"/>
      <c r="QZP257"/>
      <c r="QZQ257"/>
      <c r="QZR257"/>
      <c r="QZS257"/>
      <c r="QZT257"/>
      <c r="QZU257"/>
      <c r="QZV257"/>
      <c r="QZW257"/>
      <c r="QZX257"/>
      <c r="QZY257"/>
      <c r="QZZ257"/>
      <c r="RAA257"/>
      <c r="RAB257"/>
      <c r="RAC257"/>
      <c r="RAD257"/>
      <c r="RAE257"/>
      <c r="RAF257"/>
      <c r="RAG257"/>
      <c r="RAH257"/>
      <c r="RAI257"/>
      <c r="RAJ257"/>
      <c r="RAK257"/>
      <c r="RAL257"/>
      <c r="RAM257"/>
      <c r="RAN257"/>
      <c r="RAO257"/>
      <c r="RAP257"/>
      <c r="RAQ257"/>
      <c r="RAR257"/>
      <c r="RAS257"/>
      <c r="RAT257"/>
      <c r="RAU257"/>
      <c r="RAV257"/>
      <c r="RAW257"/>
      <c r="RAX257"/>
      <c r="RAY257"/>
      <c r="RAZ257"/>
      <c r="RBA257"/>
      <c r="RBB257"/>
      <c r="RBC257"/>
      <c r="RBD257"/>
      <c r="RBE257"/>
      <c r="RBF257"/>
      <c r="RBG257"/>
      <c r="RBH257"/>
      <c r="RBI257"/>
      <c r="RBJ257"/>
      <c r="RBK257"/>
      <c r="RBL257"/>
      <c r="RBM257"/>
      <c r="RBN257"/>
      <c r="RBO257"/>
      <c r="RBP257"/>
      <c r="RBQ257"/>
      <c r="RBR257"/>
      <c r="RBS257"/>
      <c r="RBT257"/>
      <c r="RBU257"/>
      <c r="RBV257"/>
      <c r="RBW257"/>
      <c r="RBX257"/>
      <c r="RBY257"/>
      <c r="RBZ257"/>
      <c r="RCA257"/>
      <c r="RCB257"/>
      <c r="RCC257"/>
      <c r="RCD257"/>
      <c r="RCE257"/>
      <c r="RCF257"/>
      <c r="RCG257"/>
      <c r="RCH257"/>
      <c r="RCI257"/>
      <c r="RCJ257"/>
      <c r="RCK257"/>
      <c r="RCL257"/>
      <c r="RCM257"/>
      <c r="RCN257"/>
      <c r="RCO257"/>
      <c r="RCP257"/>
      <c r="RCQ257"/>
      <c r="RCR257"/>
      <c r="RCS257"/>
      <c r="RCT257"/>
      <c r="RCU257"/>
      <c r="RCV257"/>
      <c r="RCW257"/>
      <c r="RCX257"/>
      <c r="RCY257"/>
      <c r="RCZ257"/>
      <c r="RDA257"/>
      <c r="RDB257"/>
      <c r="RDC257"/>
      <c r="RDD257"/>
      <c r="RDE257"/>
      <c r="RDF257"/>
      <c r="RDG257"/>
      <c r="RDH257"/>
      <c r="RDI257"/>
      <c r="RDJ257"/>
      <c r="RDK257"/>
      <c r="RDL257"/>
      <c r="RDM257"/>
      <c r="RDN257"/>
      <c r="RDO257"/>
      <c r="RDP257"/>
      <c r="RDQ257"/>
      <c r="RDR257"/>
      <c r="RDS257"/>
      <c r="RDT257"/>
      <c r="RDU257"/>
      <c r="RDV257"/>
      <c r="RDW257"/>
      <c r="RDX257"/>
      <c r="RDY257"/>
      <c r="RDZ257"/>
      <c r="REA257"/>
      <c r="REB257"/>
      <c r="REC257"/>
      <c r="RED257"/>
      <c r="REE257"/>
      <c r="REF257"/>
      <c r="REG257"/>
      <c r="REH257"/>
      <c r="REI257"/>
      <c r="REJ257"/>
      <c r="REK257"/>
      <c r="REL257"/>
      <c r="REM257"/>
      <c r="REN257"/>
      <c r="REO257"/>
      <c r="REP257"/>
      <c r="REQ257"/>
      <c r="RER257"/>
      <c r="RES257"/>
      <c r="RET257"/>
      <c r="REU257"/>
      <c r="REV257"/>
      <c r="REW257"/>
      <c r="REX257"/>
      <c r="REY257"/>
      <c r="REZ257"/>
      <c r="RFA257"/>
      <c r="RFB257"/>
      <c r="RFC257"/>
      <c r="RFD257"/>
      <c r="RFE257"/>
      <c r="RFF257"/>
      <c r="RFG257"/>
      <c r="RFH257"/>
      <c r="RFI257"/>
      <c r="RFJ257"/>
      <c r="RFK257"/>
      <c r="RFL257"/>
      <c r="RFM257"/>
      <c r="RFN257"/>
      <c r="RFO257"/>
      <c r="RFP257"/>
      <c r="RFQ257"/>
      <c r="RFR257"/>
      <c r="RFS257"/>
      <c r="RFT257"/>
      <c r="RFU257"/>
      <c r="RFV257"/>
      <c r="RFW257"/>
      <c r="RFX257"/>
      <c r="RFY257"/>
      <c r="RFZ257"/>
      <c r="RGA257"/>
      <c r="RGB257"/>
      <c r="RGC257"/>
      <c r="RGD257"/>
      <c r="RGE257"/>
      <c r="RGF257"/>
      <c r="RGG257"/>
      <c r="RGH257"/>
      <c r="RGI257"/>
      <c r="RGJ257"/>
      <c r="RGK257"/>
      <c r="RGL257"/>
      <c r="RGM257"/>
      <c r="RGN257"/>
      <c r="RGO257"/>
      <c r="RGP257"/>
      <c r="RGQ257"/>
      <c r="RGR257"/>
      <c r="RGS257"/>
      <c r="RGT257"/>
      <c r="RGU257"/>
      <c r="RGV257"/>
      <c r="RGW257"/>
      <c r="RGX257"/>
      <c r="RGY257"/>
      <c r="RGZ257"/>
      <c r="RHA257"/>
      <c r="RHB257"/>
      <c r="RHC257"/>
      <c r="RHD257"/>
      <c r="RHE257"/>
      <c r="RHF257"/>
      <c r="RHG257"/>
      <c r="RHH257"/>
      <c r="RHI257"/>
      <c r="RHJ257"/>
      <c r="RHK257"/>
      <c r="RHL257"/>
      <c r="RHM257"/>
      <c r="RHN257"/>
      <c r="RHO257"/>
      <c r="RHP257"/>
      <c r="RHQ257"/>
      <c r="RHR257"/>
      <c r="RHS257"/>
      <c r="RHT257"/>
      <c r="RHU257"/>
      <c r="RHV257"/>
      <c r="RHW257"/>
      <c r="RHX257"/>
      <c r="RHY257"/>
      <c r="RHZ257"/>
      <c r="RIA257"/>
      <c r="RIB257"/>
      <c r="RIC257"/>
      <c r="RID257"/>
      <c r="RIE257"/>
      <c r="RIF257"/>
      <c r="RIG257"/>
      <c r="RIH257"/>
      <c r="RII257"/>
      <c r="RIJ257"/>
      <c r="RIK257"/>
      <c r="RIL257"/>
      <c r="RIM257"/>
      <c r="RIN257"/>
      <c r="RIO257"/>
      <c r="RIP257"/>
      <c r="RIQ257"/>
      <c r="RIR257"/>
      <c r="RIS257"/>
      <c r="RIT257"/>
      <c r="RIU257"/>
      <c r="RIV257"/>
      <c r="RIW257"/>
      <c r="RIX257"/>
      <c r="RIY257"/>
      <c r="RIZ257"/>
      <c r="RJA257"/>
      <c r="RJB257"/>
      <c r="RJC257"/>
      <c r="RJD257"/>
      <c r="RJE257"/>
      <c r="RJF257"/>
      <c r="RJG257"/>
      <c r="RJH257"/>
      <c r="RJI257"/>
      <c r="RJJ257"/>
      <c r="RJK257"/>
      <c r="RJL257"/>
      <c r="RJM257"/>
      <c r="RJN257"/>
      <c r="RJO257"/>
      <c r="RJP257"/>
      <c r="RJQ257"/>
      <c r="RJR257"/>
      <c r="RJS257"/>
      <c r="RJT257"/>
      <c r="RJU257"/>
      <c r="RJV257"/>
      <c r="RJW257"/>
      <c r="RJX257"/>
      <c r="RJY257"/>
      <c r="RJZ257"/>
      <c r="RKA257"/>
      <c r="RKB257"/>
      <c r="RKC257"/>
      <c r="RKD257"/>
      <c r="RKE257"/>
      <c r="RKF257"/>
      <c r="RKG257"/>
      <c r="RKH257"/>
      <c r="RKI257"/>
      <c r="RKJ257"/>
      <c r="RKK257"/>
      <c r="RKL257"/>
      <c r="RKM257"/>
      <c r="RKN257"/>
      <c r="RKO257"/>
      <c r="RKP257"/>
      <c r="RKQ257"/>
      <c r="RKR257"/>
      <c r="RKS257"/>
      <c r="RKT257"/>
      <c r="RKU257"/>
      <c r="RKV257"/>
      <c r="RKW257"/>
      <c r="RKX257"/>
      <c r="RKY257"/>
      <c r="RKZ257"/>
      <c r="RLA257"/>
      <c r="RLB257"/>
      <c r="RLC257"/>
      <c r="RLD257"/>
      <c r="RLE257"/>
      <c r="RLF257"/>
      <c r="RLG257"/>
      <c r="RLH257"/>
      <c r="RLI257"/>
      <c r="RLJ257"/>
      <c r="RLK257"/>
      <c r="RLL257"/>
      <c r="RLM257"/>
      <c r="RLN257"/>
      <c r="RLO257"/>
      <c r="RLP257"/>
      <c r="RLQ257"/>
      <c r="RLR257"/>
      <c r="RLS257"/>
      <c r="RLT257"/>
      <c r="RLU257"/>
      <c r="RLV257"/>
      <c r="RLW257"/>
      <c r="RLX257"/>
      <c r="RLY257"/>
      <c r="RLZ257"/>
      <c r="RMA257"/>
      <c r="RMB257"/>
      <c r="RMC257"/>
      <c r="RMD257"/>
      <c r="RME257"/>
      <c r="RMF257"/>
      <c r="RMG257"/>
      <c r="RMH257"/>
      <c r="RMI257"/>
      <c r="RMJ257"/>
      <c r="RMK257"/>
      <c r="RML257"/>
      <c r="RMM257"/>
      <c r="RMN257"/>
      <c r="RMO257"/>
      <c r="RMP257"/>
      <c r="RMQ257"/>
      <c r="RMR257"/>
      <c r="RMS257"/>
      <c r="RMT257"/>
      <c r="RMU257"/>
      <c r="RMV257"/>
      <c r="RMW257"/>
      <c r="RMX257"/>
      <c r="RMY257"/>
      <c r="RMZ257"/>
      <c r="RNA257"/>
      <c r="RNB257"/>
      <c r="RNC257"/>
      <c r="RND257"/>
      <c r="RNE257"/>
      <c r="RNF257"/>
      <c r="RNG257"/>
      <c r="RNH257"/>
      <c r="RNI257"/>
      <c r="RNJ257"/>
      <c r="RNK257"/>
      <c r="RNL257"/>
      <c r="RNM257"/>
      <c r="RNN257"/>
      <c r="RNO257"/>
      <c r="RNP257"/>
      <c r="RNQ257"/>
      <c r="RNR257"/>
      <c r="RNS257"/>
      <c r="RNT257"/>
      <c r="RNU257"/>
      <c r="RNV257"/>
      <c r="RNW257"/>
      <c r="RNX257"/>
      <c r="RNY257"/>
      <c r="RNZ257"/>
      <c r="ROA257"/>
      <c r="ROB257"/>
      <c r="ROC257"/>
      <c r="ROD257"/>
      <c r="ROE257"/>
      <c r="ROF257"/>
      <c r="ROG257"/>
      <c r="ROH257"/>
      <c r="ROI257"/>
      <c r="ROJ257"/>
      <c r="ROK257"/>
      <c r="ROL257"/>
      <c r="ROM257"/>
      <c r="RON257"/>
      <c r="ROO257"/>
      <c r="ROP257"/>
      <c r="ROQ257"/>
      <c r="ROR257"/>
      <c r="ROS257"/>
      <c r="ROT257"/>
      <c r="ROU257"/>
      <c r="ROV257"/>
      <c r="ROW257"/>
      <c r="ROX257"/>
      <c r="ROY257"/>
      <c r="ROZ257"/>
      <c r="RPA257"/>
      <c r="RPB257"/>
      <c r="RPC257"/>
      <c r="RPD257"/>
      <c r="RPE257"/>
      <c r="RPF257"/>
      <c r="RPG257"/>
      <c r="RPH257"/>
      <c r="RPI257"/>
      <c r="RPJ257"/>
      <c r="RPK257"/>
      <c r="RPL257"/>
      <c r="RPM257"/>
      <c r="RPN257"/>
      <c r="RPO257"/>
      <c r="RPP257"/>
      <c r="RPQ257"/>
      <c r="RPR257"/>
      <c r="RPS257"/>
      <c r="RPT257"/>
      <c r="RPU257"/>
      <c r="RPV257"/>
      <c r="RPW257"/>
      <c r="RPX257"/>
      <c r="RPY257"/>
      <c r="RPZ257"/>
      <c r="RQA257"/>
      <c r="RQB257"/>
      <c r="RQC257"/>
      <c r="RQD257"/>
      <c r="RQE257"/>
      <c r="RQF257"/>
      <c r="RQG257"/>
      <c r="RQH257"/>
      <c r="RQI257"/>
      <c r="RQJ257"/>
      <c r="RQK257"/>
      <c r="RQL257"/>
      <c r="RQM257"/>
      <c r="RQN257"/>
      <c r="RQO257"/>
      <c r="RQP257"/>
      <c r="RQQ257"/>
      <c r="RQR257"/>
      <c r="RQS257"/>
      <c r="RQT257"/>
      <c r="RQU257"/>
      <c r="RQV257"/>
      <c r="RQW257"/>
      <c r="RQX257"/>
      <c r="RQY257"/>
      <c r="RQZ257"/>
      <c r="RRA257"/>
      <c r="RRB257"/>
      <c r="RRC257"/>
      <c r="RRD257"/>
      <c r="RRE257"/>
      <c r="RRF257"/>
      <c r="RRG257"/>
      <c r="RRH257"/>
      <c r="RRI257"/>
      <c r="RRJ257"/>
      <c r="RRK257"/>
      <c r="RRL257"/>
      <c r="RRM257"/>
      <c r="RRN257"/>
      <c r="RRO257"/>
      <c r="RRP257"/>
      <c r="RRQ257"/>
      <c r="RRR257"/>
      <c r="RRS257"/>
      <c r="RRT257"/>
      <c r="RRU257"/>
      <c r="RRV257"/>
      <c r="RRW257"/>
      <c r="RRX257"/>
      <c r="RRY257"/>
      <c r="RRZ257"/>
      <c r="RSA257"/>
      <c r="RSB257"/>
      <c r="RSC257"/>
      <c r="RSD257"/>
      <c r="RSE257"/>
      <c r="RSF257"/>
      <c r="RSG257"/>
      <c r="RSH257"/>
      <c r="RSI257"/>
      <c r="RSJ257"/>
      <c r="RSK257"/>
      <c r="RSL257"/>
      <c r="RSM257"/>
      <c r="RSN257"/>
      <c r="RSO257"/>
      <c r="RSP257"/>
      <c r="RSQ257"/>
      <c r="RSR257"/>
      <c r="RSS257"/>
      <c r="RST257"/>
      <c r="RSU257"/>
      <c r="RSV257"/>
      <c r="RSW257"/>
      <c r="RSX257"/>
      <c r="RSY257"/>
      <c r="RSZ257"/>
      <c r="RTA257"/>
      <c r="RTB257"/>
      <c r="RTC257"/>
      <c r="RTD257"/>
      <c r="RTE257"/>
      <c r="RTF257"/>
      <c r="RTG257"/>
      <c r="RTH257"/>
      <c r="RTI257"/>
      <c r="RTJ257"/>
      <c r="RTK257"/>
      <c r="RTL257"/>
      <c r="RTM257"/>
      <c r="RTN257"/>
      <c r="RTO257"/>
      <c r="RTP257"/>
      <c r="RTQ257"/>
      <c r="RTR257"/>
      <c r="RTS257"/>
      <c r="RTT257"/>
      <c r="RTU257"/>
      <c r="RTV257"/>
      <c r="RTW257"/>
      <c r="RTX257"/>
      <c r="RTY257"/>
      <c r="RTZ257"/>
      <c r="RUA257"/>
      <c r="RUB257"/>
      <c r="RUC257"/>
      <c r="RUD257"/>
      <c r="RUE257"/>
      <c r="RUF257"/>
      <c r="RUG257"/>
      <c r="RUH257"/>
      <c r="RUI257"/>
      <c r="RUJ257"/>
      <c r="RUK257"/>
      <c r="RUL257"/>
      <c r="RUM257"/>
      <c r="RUN257"/>
      <c r="RUO257"/>
      <c r="RUP257"/>
      <c r="RUQ257"/>
      <c r="RUR257"/>
      <c r="RUS257"/>
      <c r="RUT257"/>
      <c r="RUU257"/>
      <c r="RUV257"/>
      <c r="RUW257"/>
      <c r="RUX257"/>
      <c r="RUY257"/>
      <c r="RUZ257"/>
      <c r="RVA257"/>
      <c r="RVB257"/>
      <c r="RVC257"/>
      <c r="RVD257"/>
      <c r="RVE257"/>
      <c r="RVF257"/>
      <c r="RVG257"/>
      <c r="RVH257"/>
      <c r="RVI257"/>
      <c r="RVJ257"/>
      <c r="RVK257"/>
      <c r="RVL257"/>
      <c r="RVM257"/>
      <c r="RVN257"/>
      <c r="RVO257"/>
      <c r="RVP257"/>
      <c r="RVQ257"/>
      <c r="RVR257"/>
      <c r="RVS257"/>
      <c r="RVT257"/>
      <c r="RVU257"/>
      <c r="RVV257"/>
      <c r="RVW257"/>
      <c r="RVX257"/>
      <c r="RVY257"/>
      <c r="RVZ257"/>
      <c r="RWA257"/>
      <c r="RWB257"/>
      <c r="RWC257"/>
      <c r="RWD257"/>
      <c r="RWE257"/>
      <c r="RWF257"/>
      <c r="RWG257"/>
      <c r="RWH257"/>
      <c r="RWI257"/>
      <c r="RWJ257"/>
      <c r="RWK257"/>
      <c r="RWL257"/>
      <c r="RWM257"/>
      <c r="RWN257"/>
      <c r="RWO257"/>
      <c r="RWP257"/>
      <c r="RWQ257"/>
      <c r="RWR257"/>
      <c r="RWS257"/>
      <c r="RWT257"/>
      <c r="RWU257"/>
      <c r="RWV257"/>
      <c r="RWW257"/>
      <c r="RWX257"/>
      <c r="RWY257"/>
      <c r="RWZ257"/>
      <c r="RXA257"/>
      <c r="RXB257"/>
      <c r="RXC257"/>
      <c r="RXD257"/>
      <c r="RXE257"/>
      <c r="RXF257"/>
      <c r="RXG257"/>
      <c r="RXH257"/>
      <c r="RXI257"/>
      <c r="RXJ257"/>
      <c r="RXK257"/>
      <c r="RXL257"/>
      <c r="RXM257"/>
      <c r="RXN257"/>
      <c r="RXO257"/>
      <c r="RXP257"/>
      <c r="RXQ257"/>
      <c r="RXR257"/>
      <c r="RXS257"/>
      <c r="RXT257"/>
      <c r="RXU257"/>
      <c r="RXV257"/>
      <c r="RXW257"/>
      <c r="RXX257"/>
      <c r="RXY257"/>
      <c r="RXZ257"/>
      <c r="RYA257"/>
      <c r="RYB257"/>
      <c r="RYC257"/>
      <c r="RYD257"/>
      <c r="RYE257"/>
      <c r="RYF257"/>
      <c r="RYG257"/>
      <c r="RYH257"/>
      <c r="RYI257"/>
      <c r="RYJ257"/>
      <c r="RYK257"/>
      <c r="RYL257"/>
      <c r="RYM257"/>
      <c r="RYN257"/>
      <c r="RYO257"/>
      <c r="RYP257"/>
      <c r="RYQ257"/>
      <c r="RYR257"/>
      <c r="RYS257"/>
      <c r="RYT257"/>
      <c r="RYU257"/>
      <c r="RYV257"/>
      <c r="RYW257"/>
      <c r="RYX257"/>
      <c r="RYY257"/>
      <c r="RYZ257"/>
      <c r="RZA257"/>
      <c r="RZB257"/>
      <c r="RZC257"/>
      <c r="RZD257"/>
      <c r="RZE257"/>
      <c r="RZF257"/>
      <c r="RZG257"/>
      <c r="RZH257"/>
      <c r="RZI257"/>
      <c r="RZJ257"/>
      <c r="RZK257"/>
      <c r="RZL257"/>
      <c r="RZM257"/>
      <c r="RZN257"/>
      <c r="RZO257"/>
      <c r="RZP257"/>
      <c r="RZQ257"/>
      <c r="RZR257"/>
      <c r="RZS257"/>
      <c r="RZT257"/>
      <c r="RZU257"/>
      <c r="RZV257"/>
      <c r="RZW257"/>
      <c r="RZX257"/>
      <c r="RZY257"/>
      <c r="RZZ257"/>
      <c r="SAA257"/>
      <c r="SAB257"/>
      <c r="SAC257"/>
      <c r="SAD257"/>
      <c r="SAE257"/>
      <c r="SAF257"/>
      <c r="SAG257"/>
      <c r="SAH257"/>
      <c r="SAI257"/>
      <c r="SAJ257"/>
      <c r="SAK257"/>
      <c r="SAL257"/>
      <c r="SAM257"/>
      <c r="SAN257"/>
      <c r="SAO257"/>
      <c r="SAP257"/>
      <c r="SAQ257"/>
      <c r="SAR257"/>
      <c r="SAS257"/>
      <c r="SAT257"/>
      <c r="SAU257"/>
      <c r="SAV257"/>
      <c r="SAW257"/>
      <c r="SAX257"/>
      <c r="SAY257"/>
      <c r="SAZ257"/>
      <c r="SBA257"/>
      <c r="SBB257"/>
      <c r="SBC257"/>
      <c r="SBD257"/>
      <c r="SBE257"/>
      <c r="SBF257"/>
      <c r="SBG257"/>
      <c r="SBH257"/>
      <c r="SBI257"/>
      <c r="SBJ257"/>
      <c r="SBK257"/>
      <c r="SBL257"/>
      <c r="SBM257"/>
      <c r="SBN257"/>
      <c r="SBO257"/>
      <c r="SBP257"/>
      <c r="SBQ257"/>
      <c r="SBR257"/>
      <c r="SBS257"/>
      <c r="SBT257"/>
      <c r="SBU257"/>
      <c r="SBV257"/>
      <c r="SBW257"/>
      <c r="SBX257"/>
      <c r="SBY257"/>
      <c r="SBZ257"/>
      <c r="SCA257"/>
      <c r="SCB257"/>
      <c r="SCC257"/>
      <c r="SCD257"/>
      <c r="SCE257"/>
      <c r="SCF257"/>
      <c r="SCG257"/>
      <c r="SCH257"/>
      <c r="SCI257"/>
      <c r="SCJ257"/>
      <c r="SCK257"/>
      <c r="SCL257"/>
      <c r="SCM257"/>
      <c r="SCN257"/>
      <c r="SCO257"/>
      <c r="SCP257"/>
      <c r="SCQ257"/>
      <c r="SCR257"/>
      <c r="SCS257"/>
      <c r="SCT257"/>
      <c r="SCU257"/>
      <c r="SCV257"/>
      <c r="SCW257"/>
      <c r="SCX257"/>
      <c r="SCY257"/>
      <c r="SCZ257"/>
      <c r="SDA257"/>
      <c r="SDB257"/>
      <c r="SDC257"/>
      <c r="SDD257"/>
      <c r="SDE257"/>
      <c r="SDF257"/>
      <c r="SDG257"/>
      <c r="SDH257"/>
      <c r="SDI257"/>
      <c r="SDJ257"/>
      <c r="SDK257"/>
      <c r="SDL257"/>
      <c r="SDM257"/>
      <c r="SDN257"/>
      <c r="SDO257"/>
      <c r="SDP257"/>
      <c r="SDQ257"/>
      <c r="SDR257"/>
      <c r="SDS257"/>
      <c r="SDT257"/>
      <c r="SDU257"/>
      <c r="SDV257"/>
      <c r="SDW257"/>
      <c r="SDX257"/>
      <c r="SDY257"/>
      <c r="SDZ257"/>
      <c r="SEA257"/>
      <c r="SEB257"/>
      <c r="SEC257"/>
      <c r="SED257"/>
      <c r="SEE257"/>
      <c r="SEF257"/>
      <c r="SEG257"/>
      <c r="SEH257"/>
      <c r="SEI257"/>
      <c r="SEJ257"/>
      <c r="SEK257"/>
      <c r="SEL257"/>
      <c r="SEM257"/>
      <c r="SEN257"/>
      <c r="SEO257"/>
      <c r="SEP257"/>
      <c r="SEQ257"/>
      <c r="SER257"/>
      <c r="SES257"/>
      <c r="SET257"/>
      <c r="SEU257"/>
      <c r="SEV257"/>
      <c r="SEW257"/>
      <c r="SEX257"/>
      <c r="SEY257"/>
      <c r="SEZ257"/>
      <c r="SFA257"/>
      <c r="SFB257"/>
      <c r="SFC257"/>
      <c r="SFD257"/>
      <c r="SFE257"/>
      <c r="SFF257"/>
      <c r="SFG257"/>
      <c r="SFH257"/>
      <c r="SFI257"/>
      <c r="SFJ257"/>
      <c r="SFK257"/>
      <c r="SFL257"/>
      <c r="SFM257"/>
      <c r="SFN257"/>
      <c r="SFO257"/>
      <c r="SFP257"/>
      <c r="SFQ257"/>
      <c r="SFR257"/>
      <c r="SFS257"/>
      <c r="SFT257"/>
      <c r="SFU257"/>
      <c r="SFV257"/>
      <c r="SFW257"/>
      <c r="SFX257"/>
      <c r="SFY257"/>
      <c r="SFZ257"/>
      <c r="SGA257"/>
      <c r="SGB257"/>
      <c r="SGC257"/>
      <c r="SGD257"/>
      <c r="SGE257"/>
      <c r="SGF257"/>
      <c r="SGG257"/>
      <c r="SGH257"/>
      <c r="SGI257"/>
      <c r="SGJ257"/>
      <c r="SGK257"/>
      <c r="SGL257"/>
      <c r="SGM257"/>
      <c r="SGN257"/>
      <c r="SGO257"/>
      <c r="SGP257"/>
      <c r="SGQ257"/>
      <c r="SGR257"/>
      <c r="SGS257"/>
      <c r="SGT257"/>
      <c r="SGU257"/>
      <c r="SGV257"/>
      <c r="SGW257"/>
      <c r="SGX257"/>
      <c r="SGY257"/>
      <c r="SGZ257"/>
      <c r="SHA257"/>
      <c r="SHB257"/>
      <c r="SHC257"/>
      <c r="SHD257"/>
      <c r="SHE257"/>
      <c r="SHF257"/>
      <c r="SHG257"/>
      <c r="SHH257"/>
      <c r="SHI257"/>
      <c r="SHJ257"/>
      <c r="SHK257"/>
      <c r="SHL257"/>
      <c r="SHM257"/>
      <c r="SHN257"/>
      <c r="SHO257"/>
      <c r="SHP257"/>
      <c r="SHQ257"/>
      <c r="SHR257"/>
      <c r="SHS257"/>
      <c r="SHT257"/>
      <c r="SHU257"/>
      <c r="SHV257"/>
      <c r="SHW257"/>
      <c r="SHX257"/>
      <c r="SHY257"/>
      <c r="SHZ257"/>
      <c r="SIA257"/>
      <c r="SIB257"/>
      <c r="SIC257"/>
      <c r="SID257"/>
      <c r="SIE257"/>
      <c r="SIF257"/>
      <c r="SIG257"/>
      <c r="SIH257"/>
      <c r="SII257"/>
      <c r="SIJ257"/>
      <c r="SIK257"/>
      <c r="SIL257"/>
      <c r="SIM257"/>
      <c r="SIN257"/>
      <c r="SIO257"/>
      <c r="SIP257"/>
      <c r="SIQ257"/>
      <c r="SIR257"/>
      <c r="SIS257"/>
      <c r="SIT257"/>
      <c r="SIU257"/>
      <c r="SIV257"/>
      <c r="SIW257"/>
      <c r="SIX257"/>
      <c r="SIY257"/>
      <c r="SIZ257"/>
      <c r="SJA257"/>
      <c r="SJB257"/>
      <c r="SJC257"/>
      <c r="SJD257"/>
      <c r="SJE257"/>
      <c r="SJF257"/>
      <c r="SJG257"/>
      <c r="SJH257"/>
      <c r="SJI257"/>
      <c r="SJJ257"/>
      <c r="SJK257"/>
      <c r="SJL257"/>
      <c r="SJM257"/>
      <c r="SJN257"/>
      <c r="SJO257"/>
      <c r="SJP257"/>
      <c r="SJQ257"/>
      <c r="SJR257"/>
      <c r="SJS257"/>
      <c r="SJT257"/>
      <c r="SJU257"/>
      <c r="SJV257"/>
      <c r="SJW257"/>
      <c r="SJX257"/>
      <c r="SJY257"/>
      <c r="SJZ257"/>
      <c r="SKA257"/>
      <c r="SKB257"/>
      <c r="SKC257"/>
      <c r="SKD257"/>
      <c r="SKE257"/>
      <c r="SKF257"/>
      <c r="SKG257"/>
      <c r="SKH257"/>
      <c r="SKI257"/>
      <c r="SKJ257"/>
      <c r="SKK257"/>
      <c r="SKL257"/>
      <c r="SKM257"/>
      <c r="SKN257"/>
      <c r="SKO257"/>
      <c r="SKP257"/>
      <c r="SKQ257"/>
      <c r="SKR257"/>
      <c r="SKS257"/>
      <c r="SKT257"/>
      <c r="SKU257"/>
      <c r="SKV257"/>
      <c r="SKW257"/>
      <c r="SKX257"/>
      <c r="SKY257"/>
      <c r="SKZ257"/>
      <c r="SLA257"/>
      <c r="SLB257"/>
      <c r="SLC257"/>
      <c r="SLD257"/>
      <c r="SLE257"/>
      <c r="SLF257"/>
      <c r="SLG257"/>
      <c r="SLH257"/>
      <c r="SLI257"/>
      <c r="SLJ257"/>
      <c r="SLK257"/>
      <c r="SLL257"/>
      <c r="SLM257"/>
      <c r="SLN257"/>
      <c r="SLO257"/>
      <c r="SLP257"/>
      <c r="SLQ257"/>
      <c r="SLR257"/>
      <c r="SLS257"/>
      <c r="SLT257"/>
      <c r="SLU257"/>
      <c r="SLV257"/>
      <c r="SLW257"/>
      <c r="SLX257"/>
      <c r="SLY257"/>
      <c r="SLZ257"/>
      <c r="SMA257"/>
      <c r="SMB257"/>
      <c r="SMC257"/>
      <c r="SMD257"/>
      <c r="SME257"/>
      <c r="SMF257"/>
      <c r="SMG257"/>
      <c r="SMH257"/>
      <c r="SMI257"/>
      <c r="SMJ257"/>
      <c r="SMK257"/>
      <c r="SML257"/>
      <c r="SMM257"/>
      <c r="SMN257"/>
      <c r="SMO257"/>
      <c r="SMP257"/>
      <c r="SMQ257"/>
      <c r="SMR257"/>
      <c r="SMS257"/>
      <c r="SMT257"/>
      <c r="SMU257"/>
      <c r="SMV257"/>
      <c r="SMW257"/>
      <c r="SMX257"/>
      <c r="SMY257"/>
      <c r="SMZ257"/>
      <c r="SNA257"/>
      <c r="SNB257"/>
      <c r="SNC257"/>
      <c r="SND257"/>
      <c r="SNE257"/>
      <c r="SNF257"/>
      <c r="SNG257"/>
      <c r="SNH257"/>
      <c r="SNI257"/>
      <c r="SNJ257"/>
      <c r="SNK257"/>
      <c r="SNL257"/>
      <c r="SNM257"/>
      <c r="SNN257"/>
      <c r="SNO257"/>
      <c r="SNP257"/>
      <c r="SNQ257"/>
      <c r="SNR257"/>
      <c r="SNS257"/>
      <c r="SNT257"/>
      <c r="SNU257"/>
      <c r="SNV257"/>
      <c r="SNW257"/>
      <c r="SNX257"/>
      <c r="SNY257"/>
      <c r="SNZ257"/>
      <c r="SOA257"/>
      <c r="SOB257"/>
      <c r="SOC257"/>
      <c r="SOD257"/>
      <c r="SOE257"/>
      <c r="SOF257"/>
      <c r="SOG257"/>
      <c r="SOH257"/>
      <c r="SOI257"/>
      <c r="SOJ257"/>
      <c r="SOK257"/>
      <c r="SOL257"/>
      <c r="SOM257"/>
      <c r="SON257"/>
      <c r="SOO257"/>
      <c r="SOP257"/>
      <c r="SOQ257"/>
      <c r="SOR257"/>
      <c r="SOS257"/>
      <c r="SOT257"/>
      <c r="SOU257"/>
      <c r="SOV257"/>
      <c r="SOW257"/>
      <c r="SOX257"/>
      <c r="SOY257"/>
      <c r="SOZ257"/>
      <c r="SPA257"/>
      <c r="SPB257"/>
      <c r="SPC257"/>
      <c r="SPD257"/>
      <c r="SPE257"/>
      <c r="SPF257"/>
      <c r="SPG257"/>
      <c r="SPH257"/>
      <c r="SPI257"/>
      <c r="SPJ257"/>
      <c r="SPK257"/>
      <c r="SPL257"/>
      <c r="SPM257"/>
      <c r="SPN257"/>
      <c r="SPO257"/>
      <c r="SPP257"/>
      <c r="SPQ257"/>
      <c r="SPR257"/>
      <c r="SPS257"/>
      <c r="SPT257"/>
      <c r="SPU257"/>
      <c r="SPV257"/>
      <c r="SPW257"/>
      <c r="SPX257"/>
      <c r="SPY257"/>
      <c r="SPZ257"/>
      <c r="SQA257"/>
      <c r="SQB257"/>
      <c r="SQC257"/>
      <c r="SQD257"/>
      <c r="SQE257"/>
      <c r="SQF257"/>
      <c r="SQG257"/>
      <c r="SQH257"/>
      <c r="SQI257"/>
      <c r="SQJ257"/>
      <c r="SQK257"/>
      <c r="SQL257"/>
      <c r="SQM257"/>
      <c r="SQN257"/>
      <c r="SQO257"/>
      <c r="SQP257"/>
      <c r="SQQ257"/>
      <c r="SQR257"/>
      <c r="SQS257"/>
      <c r="SQT257"/>
      <c r="SQU257"/>
      <c r="SQV257"/>
      <c r="SQW257"/>
      <c r="SQX257"/>
      <c r="SQY257"/>
      <c r="SQZ257"/>
      <c r="SRA257"/>
      <c r="SRB257"/>
      <c r="SRC257"/>
      <c r="SRD257"/>
      <c r="SRE257"/>
      <c r="SRF257"/>
      <c r="SRG257"/>
      <c r="SRH257"/>
      <c r="SRI257"/>
      <c r="SRJ257"/>
      <c r="SRK257"/>
      <c r="SRL257"/>
      <c r="SRM257"/>
      <c r="SRN257"/>
      <c r="SRO257"/>
      <c r="SRP257"/>
      <c r="SRQ257"/>
      <c r="SRR257"/>
      <c r="SRS257"/>
      <c r="SRT257"/>
      <c r="SRU257"/>
      <c r="SRV257"/>
      <c r="SRW257"/>
      <c r="SRX257"/>
      <c r="SRY257"/>
      <c r="SRZ257"/>
      <c r="SSA257"/>
      <c r="SSB257"/>
      <c r="SSC257"/>
      <c r="SSD257"/>
      <c r="SSE257"/>
      <c r="SSF257"/>
      <c r="SSG257"/>
      <c r="SSH257"/>
      <c r="SSI257"/>
      <c r="SSJ257"/>
      <c r="SSK257"/>
      <c r="SSL257"/>
      <c r="SSM257"/>
      <c r="SSN257"/>
      <c r="SSO257"/>
      <c r="SSP257"/>
      <c r="SSQ257"/>
      <c r="SSR257"/>
      <c r="SSS257"/>
      <c r="SST257"/>
      <c r="SSU257"/>
      <c r="SSV257"/>
      <c r="SSW257"/>
      <c r="SSX257"/>
      <c r="SSY257"/>
      <c r="SSZ257"/>
      <c r="STA257"/>
      <c r="STB257"/>
      <c r="STC257"/>
      <c r="STD257"/>
      <c r="STE257"/>
      <c r="STF257"/>
      <c r="STG257"/>
      <c r="STH257"/>
      <c r="STI257"/>
      <c r="STJ257"/>
      <c r="STK257"/>
      <c r="STL257"/>
      <c r="STM257"/>
      <c r="STN257"/>
      <c r="STO257"/>
      <c r="STP257"/>
      <c r="STQ257"/>
      <c r="STR257"/>
      <c r="STS257"/>
      <c r="STT257"/>
      <c r="STU257"/>
      <c r="STV257"/>
      <c r="STW257"/>
      <c r="STX257"/>
      <c r="STY257"/>
      <c r="STZ257"/>
      <c r="SUA257"/>
      <c r="SUB257"/>
      <c r="SUC257"/>
      <c r="SUD257"/>
      <c r="SUE257"/>
      <c r="SUF257"/>
      <c r="SUG257"/>
      <c r="SUH257"/>
      <c r="SUI257"/>
      <c r="SUJ257"/>
      <c r="SUK257"/>
      <c r="SUL257"/>
      <c r="SUM257"/>
      <c r="SUN257"/>
      <c r="SUO257"/>
      <c r="SUP257"/>
      <c r="SUQ257"/>
      <c r="SUR257"/>
      <c r="SUS257"/>
      <c r="SUT257"/>
      <c r="SUU257"/>
      <c r="SUV257"/>
      <c r="SUW257"/>
      <c r="SUX257"/>
      <c r="SUY257"/>
      <c r="SUZ257"/>
      <c r="SVA257"/>
      <c r="SVB257"/>
      <c r="SVC257"/>
      <c r="SVD257"/>
      <c r="SVE257"/>
      <c r="SVF257"/>
      <c r="SVG257"/>
      <c r="SVH257"/>
      <c r="SVI257"/>
      <c r="SVJ257"/>
      <c r="SVK257"/>
      <c r="SVL257"/>
      <c r="SVM257"/>
      <c r="SVN257"/>
      <c r="SVO257"/>
      <c r="SVP257"/>
      <c r="SVQ257"/>
      <c r="SVR257"/>
      <c r="SVS257"/>
      <c r="SVT257"/>
      <c r="SVU257"/>
      <c r="SVV257"/>
      <c r="SVW257"/>
      <c r="SVX257"/>
      <c r="SVY257"/>
      <c r="SVZ257"/>
      <c r="SWA257"/>
      <c r="SWB257"/>
      <c r="SWC257"/>
      <c r="SWD257"/>
      <c r="SWE257"/>
      <c r="SWF257"/>
      <c r="SWG257"/>
      <c r="SWH257"/>
      <c r="SWI257"/>
      <c r="SWJ257"/>
      <c r="SWK257"/>
      <c r="SWL257"/>
      <c r="SWM257"/>
      <c r="SWN257"/>
      <c r="SWO257"/>
      <c r="SWP257"/>
      <c r="SWQ257"/>
      <c r="SWR257"/>
      <c r="SWS257"/>
      <c r="SWT257"/>
      <c r="SWU257"/>
      <c r="SWV257"/>
      <c r="SWW257"/>
      <c r="SWX257"/>
      <c r="SWY257"/>
      <c r="SWZ257"/>
      <c r="SXA257"/>
      <c r="SXB257"/>
      <c r="SXC257"/>
      <c r="SXD257"/>
      <c r="SXE257"/>
      <c r="SXF257"/>
      <c r="SXG257"/>
      <c r="SXH257"/>
      <c r="SXI257"/>
      <c r="SXJ257"/>
      <c r="SXK257"/>
      <c r="SXL257"/>
      <c r="SXM257"/>
      <c r="SXN257"/>
      <c r="SXO257"/>
      <c r="SXP257"/>
      <c r="SXQ257"/>
      <c r="SXR257"/>
      <c r="SXS257"/>
      <c r="SXT257"/>
      <c r="SXU257"/>
      <c r="SXV257"/>
      <c r="SXW257"/>
      <c r="SXX257"/>
      <c r="SXY257"/>
      <c r="SXZ257"/>
      <c r="SYA257"/>
      <c r="SYB257"/>
      <c r="SYC257"/>
      <c r="SYD257"/>
      <c r="SYE257"/>
      <c r="SYF257"/>
      <c r="SYG257"/>
      <c r="SYH257"/>
      <c r="SYI257"/>
      <c r="SYJ257"/>
      <c r="SYK257"/>
      <c r="SYL257"/>
      <c r="SYM257"/>
      <c r="SYN257"/>
      <c r="SYO257"/>
      <c r="SYP257"/>
      <c r="SYQ257"/>
      <c r="SYR257"/>
      <c r="SYS257"/>
      <c r="SYT257"/>
      <c r="SYU257"/>
      <c r="SYV257"/>
      <c r="SYW257"/>
      <c r="SYX257"/>
      <c r="SYY257"/>
      <c r="SYZ257"/>
      <c r="SZA257"/>
      <c r="SZB257"/>
      <c r="SZC257"/>
      <c r="SZD257"/>
      <c r="SZE257"/>
      <c r="SZF257"/>
      <c r="SZG257"/>
      <c r="SZH257"/>
      <c r="SZI257"/>
      <c r="SZJ257"/>
      <c r="SZK257"/>
      <c r="SZL257"/>
      <c r="SZM257"/>
      <c r="SZN257"/>
      <c r="SZO257"/>
      <c r="SZP257"/>
      <c r="SZQ257"/>
      <c r="SZR257"/>
      <c r="SZS257"/>
      <c r="SZT257"/>
      <c r="SZU257"/>
      <c r="SZV257"/>
      <c r="SZW257"/>
      <c r="SZX257"/>
      <c r="SZY257"/>
      <c r="SZZ257"/>
      <c r="TAA257"/>
      <c r="TAB257"/>
      <c r="TAC257"/>
      <c r="TAD257"/>
      <c r="TAE257"/>
      <c r="TAF257"/>
      <c r="TAG257"/>
      <c r="TAH257"/>
      <c r="TAI257"/>
      <c r="TAJ257"/>
      <c r="TAK257"/>
      <c r="TAL257"/>
      <c r="TAM257"/>
      <c r="TAN257"/>
      <c r="TAO257"/>
      <c r="TAP257"/>
      <c r="TAQ257"/>
      <c r="TAR257"/>
      <c r="TAS257"/>
      <c r="TAT257"/>
      <c r="TAU257"/>
      <c r="TAV257"/>
      <c r="TAW257"/>
      <c r="TAX257"/>
      <c r="TAY257"/>
      <c r="TAZ257"/>
      <c r="TBA257"/>
      <c r="TBB257"/>
      <c r="TBC257"/>
      <c r="TBD257"/>
      <c r="TBE257"/>
      <c r="TBF257"/>
      <c r="TBG257"/>
      <c r="TBH257"/>
      <c r="TBI257"/>
      <c r="TBJ257"/>
      <c r="TBK257"/>
      <c r="TBL257"/>
      <c r="TBM257"/>
      <c r="TBN257"/>
      <c r="TBO257"/>
      <c r="TBP257"/>
      <c r="TBQ257"/>
      <c r="TBR257"/>
      <c r="TBS257"/>
      <c r="TBT257"/>
      <c r="TBU257"/>
      <c r="TBV257"/>
      <c r="TBW257"/>
      <c r="TBX257"/>
      <c r="TBY257"/>
      <c r="TBZ257"/>
      <c r="TCA257"/>
      <c r="TCB257"/>
      <c r="TCC257"/>
      <c r="TCD257"/>
      <c r="TCE257"/>
      <c r="TCF257"/>
      <c r="TCG257"/>
      <c r="TCH257"/>
      <c r="TCI257"/>
      <c r="TCJ257"/>
      <c r="TCK257"/>
      <c r="TCL257"/>
      <c r="TCM257"/>
      <c r="TCN257"/>
      <c r="TCO257"/>
      <c r="TCP257"/>
      <c r="TCQ257"/>
      <c r="TCR257"/>
      <c r="TCS257"/>
      <c r="TCT257"/>
      <c r="TCU257"/>
      <c r="TCV257"/>
      <c r="TCW257"/>
      <c r="TCX257"/>
      <c r="TCY257"/>
      <c r="TCZ257"/>
      <c r="TDA257"/>
      <c r="TDB257"/>
      <c r="TDC257"/>
      <c r="TDD257"/>
      <c r="TDE257"/>
      <c r="TDF257"/>
      <c r="TDG257"/>
      <c r="TDH257"/>
      <c r="TDI257"/>
      <c r="TDJ257"/>
      <c r="TDK257"/>
      <c r="TDL257"/>
      <c r="TDM257"/>
      <c r="TDN257"/>
      <c r="TDO257"/>
      <c r="TDP257"/>
      <c r="TDQ257"/>
      <c r="TDR257"/>
      <c r="TDS257"/>
      <c r="TDT257"/>
      <c r="TDU257"/>
      <c r="TDV257"/>
      <c r="TDW257"/>
      <c r="TDX257"/>
      <c r="TDY257"/>
      <c r="TDZ257"/>
      <c r="TEA257"/>
      <c r="TEB257"/>
      <c r="TEC257"/>
      <c r="TED257"/>
      <c r="TEE257"/>
      <c r="TEF257"/>
      <c r="TEG257"/>
      <c r="TEH257"/>
      <c r="TEI257"/>
      <c r="TEJ257"/>
      <c r="TEK257"/>
      <c r="TEL257"/>
      <c r="TEM257"/>
      <c r="TEN257"/>
      <c r="TEO257"/>
      <c r="TEP257"/>
      <c r="TEQ257"/>
      <c r="TER257"/>
      <c r="TES257"/>
      <c r="TET257"/>
      <c r="TEU257"/>
      <c r="TEV257"/>
      <c r="TEW257"/>
      <c r="TEX257"/>
      <c r="TEY257"/>
      <c r="TEZ257"/>
      <c r="TFA257"/>
      <c r="TFB257"/>
      <c r="TFC257"/>
      <c r="TFD257"/>
      <c r="TFE257"/>
      <c r="TFF257"/>
      <c r="TFG257"/>
      <c r="TFH257"/>
      <c r="TFI257"/>
      <c r="TFJ257"/>
      <c r="TFK257"/>
      <c r="TFL257"/>
      <c r="TFM257"/>
      <c r="TFN257"/>
      <c r="TFO257"/>
      <c r="TFP257"/>
      <c r="TFQ257"/>
      <c r="TFR257"/>
      <c r="TFS257"/>
      <c r="TFT257"/>
      <c r="TFU257"/>
      <c r="TFV257"/>
      <c r="TFW257"/>
      <c r="TFX257"/>
      <c r="TFY257"/>
      <c r="TFZ257"/>
      <c r="TGA257"/>
      <c r="TGB257"/>
      <c r="TGC257"/>
      <c r="TGD257"/>
      <c r="TGE257"/>
      <c r="TGF257"/>
      <c r="TGG257"/>
      <c r="TGH257"/>
      <c r="TGI257"/>
      <c r="TGJ257"/>
      <c r="TGK257"/>
      <c r="TGL257"/>
      <c r="TGM257"/>
      <c r="TGN257"/>
      <c r="TGO257"/>
      <c r="TGP257"/>
      <c r="TGQ257"/>
      <c r="TGR257"/>
      <c r="TGS257"/>
      <c r="TGT257"/>
      <c r="TGU257"/>
      <c r="TGV257"/>
      <c r="TGW257"/>
      <c r="TGX257"/>
      <c r="TGY257"/>
      <c r="TGZ257"/>
      <c r="THA257"/>
      <c r="THB257"/>
      <c r="THC257"/>
      <c r="THD257"/>
      <c r="THE257"/>
      <c r="THF257"/>
      <c r="THG257"/>
      <c r="THH257"/>
      <c r="THI257"/>
      <c r="THJ257"/>
      <c r="THK257"/>
      <c r="THL257"/>
      <c r="THM257"/>
      <c r="THN257"/>
      <c r="THO257"/>
      <c r="THP257"/>
      <c r="THQ257"/>
      <c r="THR257"/>
      <c r="THS257"/>
      <c r="THT257"/>
      <c r="THU257"/>
      <c r="THV257"/>
      <c r="THW257"/>
      <c r="THX257"/>
      <c r="THY257"/>
      <c r="THZ257"/>
      <c r="TIA257"/>
      <c r="TIB257"/>
      <c r="TIC257"/>
      <c r="TID257"/>
      <c r="TIE257"/>
      <c r="TIF257"/>
      <c r="TIG257"/>
      <c r="TIH257"/>
      <c r="TII257"/>
      <c r="TIJ257"/>
      <c r="TIK257"/>
      <c r="TIL257"/>
      <c r="TIM257"/>
      <c r="TIN257"/>
      <c r="TIO257"/>
      <c r="TIP257"/>
      <c r="TIQ257"/>
      <c r="TIR257"/>
      <c r="TIS257"/>
      <c r="TIT257"/>
      <c r="TIU257"/>
      <c r="TIV257"/>
      <c r="TIW257"/>
      <c r="TIX257"/>
      <c r="TIY257"/>
      <c r="TIZ257"/>
      <c r="TJA257"/>
      <c r="TJB257"/>
      <c r="TJC257"/>
      <c r="TJD257"/>
      <c r="TJE257"/>
      <c r="TJF257"/>
      <c r="TJG257"/>
      <c r="TJH257"/>
      <c r="TJI257"/>
      <c r="TJJ257"/>
      <c r="TJK257"/>
      <c r="TJL257"/>
      <c r="TJM257"/>
      <c r="TJN257"/>
      <c r="TJO257"/>
      <c r="TJP257"/>
      <c r="TJQ257"/>
      <c r="TJR257"/>
      <c r="TJS257"/>
      <c r="TJT257"/>
      <c r="TJU257"/>
      <c r="TJV257"/>
      <c r="TJW257"/>
      <c r="TJX257"/>
      <c r="TJY257"/>
      <c r="TJZ257"/>
      <c r="TKA257"/>
      <c r="TKB257"/>
      <c r="TKC257"/>
      <c r="TKD257"/>
      <c r="TKE257"/>
      <c r="TKF257"/>
      <c r="TKG257"/>
      <c r="TKH257"/>
      <c r="TKI257"/>
      <c r="TKJ257"/>
      <c r="TKK257"/>
      <c r="TKL257"/>
      <c r="TKM257"/>
      <c r="TKN257"/>
      <c r="TKO257"/>
      <c r="TKP257"/>
      <c r="TKQ257"/>
      <c r="TKR257"/>
      <c r="TKS257"/>
      <c r="TKT257"/>
      <c r="TKU257"/>
      <c r="TKV257"/>
      <c r="TKW257"/>
      <c r="TKX257"/>
      <c r="TKY257"/>
      <c r="TKZ257"/>
      <c r="TLA257"/>
      <c r="TLB257"/>
      <c r="TLC257"/>
      <c r="TLD257"/>
      <c r="TLE257"/>
      <c r="TLF257"/>
      <c r="TLG257"/>
      <c r="TLH257"/>
      <c r="TLI257"/>
      <c r="TLJ257"/>
      <c r="TLK257"/>
      <c r="TLL257"/>
      <c r="TLM257"/>
      <c r="TLN257"/>
      <c r="TLO257"/>
      <c r="TLP257"/>
      <c r="TLQ257"/>
      <c r="TLR257"/>
      <c r="TLS257"/>
      <c r="TLT257"/>
      <c r="TLU257"/>
      <c r="TLV257"/>
      <c r="TLW257"/>
      <c r="TLX257"/>
      <c r="TLY257"/>
      <c r="TLZ257"/>
      <c r="TMA257"/>
      <c r="TMB257"/>
      <c r="TMC257"/>
      <c r="TMD257"/>
      <c r="TME257"/>
      <c r="TMF257"/>
      <c r="TMG257"/>
      <c r="TMH257"/>
      <c r="TMI257"/>
      <c r="TMJ257"/>
      <c r="TMK257"/>
      <c r="TML257"/>
      <c r="TMM257"/>
      <c r="TMN257"/>
      <c r="TMO257"/>
      <c r="TMP257"/>
      <c r="TMQ257"/>
      <c r="TMR257"/>
      <c r="TMS257"/>
      <c r="TMT257"/>
      <c r="TMU257"/>
      <c r="TMV257"/>
      <c r="TMW257"/>
      <c r="TMX257"/>
      <c r="TMY257"/>
      <c r="TMZ257"/>
      <c r="TNA257"/>
      <c r="TNB257"/>
      <c r="TNC257"/>
      <c r="TND257"/>
      <c r="TNE257"/>
      <c r="TNF257"/>
      <c r="TNG257"/>
      <c r="TNH257"/>
      <c r="TNI257"/>
      <c r="TNJ257"/>
      <c r="TNK257"/>
      <c r="TNL257"/>
      <c r="TNM257"/>
      <c r="TNN257"/>
      <c r="TNO257"/>
      <c r="TNP257"/>
      <c r="TNQ257"/>
      <c r="TNR257"/>
      <c r="TNS257"/>
      <c r="TNT257"/>
      <c r="TNU257"/>
      <c r="TNV257"/>
      <c r="TNW257"/>
      <c r="TNX257"/>
      <c r="TNY257"/>
      <c r="TNZ257"/>
      <c r="TOA257"/>
      <c r="TOB257"/>
      <c r="TOC257"/>
      <c r="TOD257"/>
      <c r="TOE257"/>
      <c r="TOF257"/>
      <c r="TOG257"/>
      <c r="TOH257"/>
      <c r="TOI257"/>
      <c r="TOJ257"/>
      <c r="TOK257"/>
      <c r="TOL257"/>
      <c r="TOM257"/>
      <c r="TON257"/>
      <c r="TOO257"/>
      <c r="TOP257"/>
      <c r="TOQ257"/>
      <c r="TOR257"/>
      <c r="TOS257"/>
      <c r="TOT257"/>
      <c r="TOU257"/>
      <c r="TOV257"/>
      <c r="TOW257"/>
      <c r="TOX257"/>
      <c r="TOY257"/>
      <c r="TOZ257"/>
      <c r="TPA257"/>
      <c r="TPB257"/>
      <c r="TPC257"/>
      <c r="TPD257"/>
      <c r="TPE257"/>
      <c r="TPF257"/>
      <c r="TPG257"/>
      <c r="TPH257"/>
      <c r="TPI257"/>
      <c r="TPJ257"/>
      <c r="TPK257"/>
      <c r="TPL257"/>
      <c r="TPM257"/>
      <c r="TPN257"/>
      <c r="TPO257"/>
      <c r="TPP257"/>
      <c r="TPQ257"/>
      <c r="TPR257"/>
      <c r="TPS257"/>
      <c r="TPT257"/>
      <c r="TPU257"/>
      <c r="TPV257"/>
      <c r="TPW257"/>
      <c r="TPX257"/>
      <c r="TPY257"/>
      <c r="TPZ257"/>
      <c r="TQA257"/>
      <c r="TQB257"/>
      <c r="TQC257"/>
      <c r="TQD257"/>
      <c r="TQE257"/>
      <c r="TQF257"/>
      <c r="TQG257"/>
      <c r="TQH257"/>
      <c r="TQI257"/>
      <c r="TQJ257"/>
      <c r="TQK257"/>
      <c r="TQL257"/>
      <c r="TQM257"/>
      <c r="TQN257"/>
      <c r="TQO257"/>
      <c r="TQP257"/>
      <c r="TQQ257"/>
      <c r="TQR257"/>
      <c r="TQS257"/>
      <c r="TQT257"/>
      <c r="TQU257"/>
      <c r="TQV257"/>
      <c r="TQW257"/>
      <c r="TQX257"/>
      <c r="TQY257"/>
      <c r="TQZ257"/>
      <c r="TRA257"/>
      <c r="TRB257"/>
      <c r="TRC257"/>
      <c r="TRD257"/>
      <c r="TRE257"/>
      <c r="TRF257"/>
      <c r="TRG257"/>
      <c r="TRH257"/>
      <c r="TRI257"/>
      <c r="TRJ257"/>
      <c r="TRK257"/>
      <c r="TRL257"/>
      <c r="TRM257"/>
      <c r="TRN257"/>
      <c r="TRO257"/>
      <c r="TRP257"/>
      <c r="TRQ257"/>
      <c r="TRR257"/>
      <c r="TRS257"/>
      <c r="TRT257"/>
      <c r="TRU257"/>
      <c r="TRV257"/>
      <c r="TRW257"/>
      <c r="TRX257"/>
      <c r="TRY257"/>
      <c r="TRZ257"/>
      <c r="TSA257"/>
      <c r="TSB257"/>
      <c r="TSC257"/>
      <c r="TSD257"/>
      <c r="TSE257"/>
      <c r="TSF257"/>
      <c r="TSG257"/>
      <c r="TSH257"/>
      <c r="TSI257"/>
      <c r="TSJ257"/>
      <c r="TSK257"/>
      <c r="TSL257"/>
      <c r="TSM257"/>
      <c r="TSN257"/>
      <c r="TSO257"/>
      <c r="TSP257"/>
      <c r="TSQ257"/>
      <c r="TSR257"/>
      <c r="TSS257"/>
      <c r="TST257"/>
      <c r="TSU257"/>
      <c r="TSV257"/>
      <c r="TSW257"/>
      <c r="TSX257"/>
      <c r="TSY257"/>
      <c r="TSZ257"/>
      <c r="TTA257"/>
      <c r="TTB257"/>
      <c r="TTC257"/>
      <c r="TTD257"/>
      <c r="TTE257"/>
      <c r="TTF257"/>
      <c r="TTG257"/>
      <c r="TTH257"/>
      <c r="TTI257"/>
      <c r="TTJ257"/>
      <c r="TTK257"/>
      <c r="TTL257"/>
      <c r="TTM257"/>
      <c r="TTN257"/>
      <c r="TTO257"/>
      <c r="TTP257"/>
      <c r="TTQ257"/>
      <c r="TTR257"/>
      <c r="TTS257"/>
      <c r="TTT257"/>
      <c r="TTU257"/>
      <c r="TTV257"/>
      <c r="TTW257"/>
      <c r="TTX257"/>
      <c r="TTY257"/>
      <c r="TTZ257"/>
      <c r="TUA257"/>
      <c r="TUB257"/>
      <c r="TUC257"/>
      <c r="TUD257"/>
      <c r="TUE257"/>
      <c r="TUF257"/>
      <c r="TUG257"/>
      <c r="TUH257"/>
      <c r="TUI257"/>
      <c r="TUJ257"/>
      <c r="TUK257"/>
      <c r="TUL257"/>
      <c r="TUM257"/>
      <c r="TUN257"/>
      <c r="TUO257"/>
      <c r="TUP257"/>
      <c r="TUQ257"/>
      <c r="TUR257"/>
      <c r="TUS257"/>
      <c r="TUT257"/>
      <c r="TUU257"/>
      <c r="TUV257"/>
      <c r="TUW257"/>
      <c r="TUX257"/>
      <c r="TUY257"/>
      <c r="TUZ257"/>
      <c r="TVA257"/>
      <c r="TVB257"/>
      <c r="TVC257"/>
      <c r="TVD257"/>
      <c r="TVE257"/>
      <c r="TVF257"/>
      <c r="TVG257"/>
      <c r="TVH257"/>
      <c r="TVI257"/>
      <c r="TVJ257"/>
      <c r="TVK257"/>
      <c r="TVL257"/>
      <c r="TVM257"/>
      <c r="TVN257"/>
      <c r="TVO257"/>
      <c r="TVP257"/>
      <c r="TVQ257"/>
      <c r="TVR257"/>
      <c r="TVS257"/>
      <c r="TVT257"/>
      <c r="TVU257"/>
      <c r="TVV257"/>
      <c r="TVW257"/>
      <c r="TVX257"/>
      <c r="TVY257"/>
      <c r="TVZ257"/>
      <c r="TWA257"/>
      <c r="TWB257"/>
      <c r="TWC257"/>
      <c r="TWD257"/>
      <c r="TWE257"/>
      <c r="TWF257"/>
      <c r="TWG257"/>
      <c r="TWH257"/>
      <c r="TWI257"/>
      <c r="TWJ257"/>
      <c r="TWK257"/>
      <c r="TWL257"/>
      <c r="TWM257"/>
      <c r="TWN257"/>
      <c r="TWO257"/>
      <c r="TWP257"/>
      <c r="TWQ257"/>
      <c r="TWR257"/>
      <c r="TWS257"/>
      <c r="TWT257"/>
      <c r="TWU257"/>
      <c r="TWV257"/>
      <c r="TWW257"/>
      <c r="TWX257"/>
      <c r="TWY257"/>
      <c r="TWZ257"/>
      <c r="TXA257"/>
      <c r="TXB257"/>
      <c r="TXC257"/>
      <c r="TXD257"/>
      <c r="TXE257"/>
      <c r="TXF257"/>
      <c r="TXG257"/>
      <c r="TXH257"/>
      <c r="TXI257"/>
      <c r="TXJ257"/>
      <c r="TXK257"/>
      <c r="TXL257"/>
      <c r="TXM257"/>
      <c r="TXN257"/>
      <c r="TXO257"/>
      <c r="TXP257"/>
      <c r="TXQ257"/>
      <c r="TXR257"/>
      <c r="TXS257"/>
      <c r="TXT257"/>
      <c r="TXU257"/>
      <c r="TXV257"/>
      <c r="TXW257"/>
      <c r="TXX257"/>
      <c r="TXY257"/>
      <c r="TXZ257"/>
      <c r="TYA257"/>
      <c r="TYB257"/>
      <c r="TYC257"/>
      <c r="TYD257"/>
      <c r="TYE257"/>
      <c r="TYF257"/>
      <c r="TYG257"/>
      <c r="TYH257"/>
      <c r="TYI257"/>
      <c r="TYJ257"/>
      <c r="TYK257"/>
      <c r="TYL257"/>
      <c r="TYM257"/>
      <c r="TYN257"/>
      <c r="TYO257"/>
      <c r="TYP257"/>
      <c r="TYQ257"/>
      <c r="TYR257"/>
      <c r="TYS257"/>
      <c r="TYT257"/>
      <c r="TYU257"/>
      <c r="TYV257"/>
      <c r="TYW257"/>
      <c r="TYX257"/>
      <c r="TYY257"/>
      <c r="TYZ257"/>
      <c r="TZA257"/>
      <c r="TZB257"/>
      <c r="TZC257"/>
      <c r="TZD257"/>
      <c r="TZE257"/>
      <c r="TZF257"/>
      <c r="TZG257"/>
      <c r="TZH257"/>
      <c r="TZI257"/>
      <c r="TZJ257"/>
      <c r="TZK257"/>
      <c r="TZL257"/>
      <c r="TZM257"/>
      <c r="TZN257"/>
      <c r="TZO257"/>
      <c r="TZP257"/>
      <c r="TZQ257"/>
      <c r="TZR257"/>
      <c r="TZS257"/>
      <c r="TZT257"/>
      <c r="TZU257"/>
      <c r="TZV257"/>
      <c r="TZW257"/>
      <c r="TZX257"/>
      <c r="TZY257"/>
      <c r="TZZ257"/>
      <c r="UAA257"/>
      <c r="UAB257"/>
      <c r="UAC257"/>
      <c r="UAD257"/>
      <c r="UAE257"/>
      <c r="UAF257"/>
      <c r="UAG257"/>
      <c r="UAH257"/>
      <c r="UAI257"/>
      <c r="UAJ257"/>
      <c r="UAK257"/>
      <c r="UAL257"/>
      <c r="UAM257"/>
      <c r="UAN257"/>
      <c r="UAO257"/>
      <c r="UAP257"/>
      <c r="UAQ257"/>
      <c r="UAR257"/>
      <c r="UAS257"/>
      <c r="UAT257"/>
      <c r="UAU257"/>
      <c r="UAV257"/>
      <c r="UAW257"/>
      <c r="UAX257"/>
      <c r="UAY257"/>
      <c r="UAZ257"/>
      <c r="UBA257"/>
      <c r="UBB257"/>
      <c r="UBC257"/>
      <c r="UBD257"/>
      <c r="UBE257"/>
      <c r="UBF257"/>
      <c r="UBG257"/>
      <c r="UBH257"/>
      <c r="UBI257"/>
      <c r="UBJ257"/>
      <c r="UBK257"/>
      <c r="UBL257"/>
      <c r="UBM257"/>
      <c r="UBN257"/>
      <c r="UBO257"/>
      <c r="UBP257"/>
      <c r="UBQ257"/>
      <c r="UBR257"/>
      <c r="UBS257"/>
      <c r="UBT257"/>
      <c r="UBU257"/>
      <c r="UBV257"/>
      <c r="UBW257"/>
      <c r="UBX257"/>
      <c r="UBY257"/>
      <c r="UBZ257"/>
      <c r="UCA257"/>
      <c r="UCB257"/>
      <c r="UCC257"/>
      <c r="UCD257"/>
      <c r="UCE257"/>
      <c r="UCF257"/>
      <c r="UCG257"/>
      <c r="UCH257"/>
      <c r="UCI257"/>
      <c r="UCJ257"/>
      <c r="UCK257"/>
      <c r="UCL257"/>
      <c r="UCM257"/>
      <c r="UCN257"/>
      <c r="UCO257"/>
      <c r="UCP257"/>
      <c r="UCQ257"/>
      <c r="UCR257"/>
      <c r="UCS257"/>
      <c r="UCT257"/>
      <c r="UCU257"/>
      <c r="UCV257"/>
      <c r="UCW257"/>
      <c r="UCX257"/>
      <c r="UCY257"/>
      <c r="UCZ257"/>
      <c r="UDA257"/>
      <c r="UDB257"/>
      <c r="UDC257"/>
      <c r="UDD257"/>
      <c r="UDE257"/>
      <c r="UDF257"/>
      <c r="UDG257"/>
      <c r="UDH257"/>
      <c r="UDI257"/>
      <c r="UDJ257"/>
      <c r="UDK257"/>
      <c r="UDL257"/>
      <c r="UDM257"/>
      <c r="UDN257"/>
      <c r="UDO257"/>
      <c r="UDP257"/>
      <c r="UDQ257"/>
      <c r="UDR257"/>
      <c r="UDS257"/>
      <c r="UDT257"/>
      <c r="UDU257"/>
      <c r="UDV257"/>
      <c r="UDW257"/>
      <c r="UDX257"/>
      <c r="UDY257"/>
      <c r="UDZ257"/>
      <c r="UEA257"/>
      <c r="UEB257"/>
      <c r="UEC257"/>
      <c r="UED257"/>
      <c r="UEE257"/>
      <c r="UEF257"/>
      <c r="UEG257"/>
      <c r="UEH257"/>
      <c r="UEI257"/>
      <c r="UEJ257"/>
      <c r="UEK257"/>
      <c r="UEL257"/>
      <c r="UEM257"/>
      <c r="UEN257"/>
      <c r="UEO257"/>
      <c r="UEP257"/>
      <c r="UEQ257"/>
      <c r="UER257"/>
      <c r="UES257"/>
      <c r="UET257"/>
      <c r="UEU257"/>
      <c r="UEV257"/>
      <c r="UEW257"/>
      <c r="UEX257"/>
      <c r="UEY257"/>
      <c r="UEZ257"/>
      <c r="UFA257"/>
      <c r="UFB257"/>
      <c r="UFC257"/>
      <c r="UFD257"/>
      <c r="UFE257"/>
      <c r="UFF257"/>
      <c r="UFG257"/>
      <c r="UFH257"/>
      <c r="UFI257"/>
      <c r="UFJ257"/>
      <c r="UFK257"/>
      <c r="UFL257"/>
      <c r="UFM257"/>
      <c r="UFN257"/>
      <c r="UFO257"/>
      <c r="UFP257"/>
      <c r="UFQ257"/>
      <c r="UFR257"/>
      <c r="UFS257"/>
      <c r="UFT257"/>
      <c r="UFU257"/>
      <c r="UFV257"/>
      <c r="UFW257"/>
      <c r="UFX257"/>
      <c r="UFY257"/>
      <c r="UFZ257"/>
      <c r="UGA257"/>
      <c r="UGB257"/>
      <c r="UGC257"/>
      <c r="UGD257"/>
      <c r="UGE257"/>
      <c r="UGF257"/>
      <c r="UGG257"/>
      <c r="UGH257"/>
      <c r="UGI257"/>
      <c r="UGJ257"/>
      <c r="UGK257"/>
      <c r="UGL257"/>
      <c r="UGM257"/>
      <c r="UGN257"/>
      <c r="UGO257"/>
      <c r="UGP257"/>
      <c r="UGQ257"/>
      <c r="UGR257"/>
      <c r="UGS257"/>
      <c r="UGT257"/>
      <c r="UGU257"/>
      <c r="UGV257"/>
      <c r="UGW257"/>
      <c r="UGX257"/>
      <c r="UGY257"/>
      <c r="UGZ257"/>
      <c r="UHA257"/>
      <c r="UHB257"/>
      <c r="UHC257"/>
      <c r="UHD257"/>
      <c r="UHE257"/>
      <c r="UHF257"/>
      <c r="UHG257"/>
      <c r="UHH257"/>
      <c r="UHI257"/>
      <c r="UHJ257"/>
      <c r="UHK257"/>
      <c r="UHL257"/>
      <c r="UHM257"/>
      <c r="UHN257"/>
      <c r="UHO257"/>
      <c r="UHP257"/>
      <c r="UHQ257"/>
      <c r="UHR257"/>
      <c r="UHS257"/>
      <c r="UHT257"/>
      <c r="UHU257"/>
      <c r="UHV257"/>
      <c r="UHW257"/>
      <c r="UHX257"/>
      <c r="UHY257"/>
      <c r="UHZ257"/>
      <c r="UIA257"/>
      <c r="UIB257"/>
      <c r="UIC257"/>
      <c r="UID257"/>
      <c r="UIE257"/>
      <c r="UIF257"/>
      <c r="UIG257"/>
      <c r="UIH257"/>
      <c r="UII257"/>
      <c r="UIJ257"/>
      <c r="UIK257"/>
      <c r="UIL257"/>
      <c r="UIM257"/>
      <c r="UIN257"/>
      <c r="UIO257"/>
      <c r="UIP257"/>
      <c r="UIQ257"/>
      <c r="UIR257"/>
      <c r="UIS257"/>
      <c r="UIT257"/>
      <c r="UIU257"/>
      <c r="UIV257"/>
      <c r="UIW257"/>
      <c r="UIX257"/>
      <c r="UIY257"/>
      <c r="UIZ257"/>
      <c r="UJA257"/>
      <c r="UJB257"/>
      <c r="UJC257"/>
      <c r="UJD257"/>
      <c r="UJE257"/>
      <c r="UJF257"/>
      <c r="UJG257"/>
      <c r="UJH257"/>
      <c r="UJI257"/>
      <c r="UJJ257"/>
      <c r="UJK257"/>
      <c r="UJL257"/>
      <c r="UJM257"/>
      <c r="UJN257"/>
      <c r="UJO257"/>
      <c r="UJP257"/>
      <c r="UJQ257"/>
      <c r="UJR257"/>
      <c r="UJS257"/>
      <c r="UJT257"/>
      <c r="UJU257"/>
      <c r="UJV257"/>
      <c r="UJW257"/>
      <c r="UJX257"/>
      <c r="UJY257"/>
      <c r="UJZ257"/>
      <c r="UKA257"/>
      <c r="UKB257"/>
      <c r="UKC257"/>
      <c r="UKD257"/>
      <c r="UKE257"/>
      <c r="UKF257"/>
      <c r="UKG257"/>
      <c r="UKH257"/>
      <c r="UKI257"/>
      <c r="UKJ257"/>
      <c r="UKK257"/>
      <c r="UKL257"/>
      <c r="UKM257"/>
      <c r="UKN257"/>
      <c r="UKO257"/>
      <c r="UKP257"/>
      <c r="UKQ257"/>
      <c r="UKR257"/>
      <c r="UKS257"/>
      <c r="UKT257"/>
      <c r="UKU257"/>
      <c r="UKV257"/>
      <c r="UKW257"/>
      <c r="UKX257"/>
      <c r="UKY257"/>
      <c r="UKZ257"/>
      <c r="ULA257"/>
      <c r="ULB257"/>
      <c r="ULC257"/>
      <c r="ULD257"/>
      <c r="ULE257"/>
      <c r="ULF257"/>
      <c r="ULG257"/>
      <c r="ULH257"/>
      <c r="ULI257"/>
      <c r="ULJ257"/>
      <c r="ULK257"/>
      <c r="ULL257"/>
      <c r="ULM257"/>
      <c r="ULN257"/>
      <c r="ULO257"/>
      <c r="ULP257"/>
      <c r="ULQ257"/>
      <c r="ULR257"/>
      <c r="ULS257"/>
      <c r="ULT257"/>
      <c r="ULU257"/>
      <c r="ULV257"/>
      <c r="ULW257"/>
      <c r="ULX257"/>
      <c r="ULY257"/>
      <c r="ULZ257"/>
      <c r="UMA257"/>
      <c r="UMB257"/>
      <c r="UMC257"/>
      <c r="UMD257"/>
      <c r="UME257"/>
      <c r="UMF257"/>
      <c r="UMG257"/>
      <c r="UMH257"/>
      <c r="UMI257"/>
      <c r="UMJ257"/>
      <c r="UMK257"/>
      <c r="UML257"/>
      <c r="UMM257"/>
      <c r="UMN257"/>
      <c r="UMO257"/>
      <c r="UMP257"/>
      <c r="UMQ257"/>
      <c r="UMR257"/>
      <c r="UMS257"/>
      <c r="UMT257"/>
      <c r="UMU257"/>
      <c r="UMV257"/>
      <c r="UMW257"/>
      <c r="UMX257"/>
      <c r="UMY257"/>
      <c r="UMZ257"/>
      <c r="UNA257"/>
      <c r="UNB257"/>
      <c r="UNC257"/>
      <c r="UND257"/>
      <c r="UNE257"/>
      <c r="UNF257"/>
      <c r="UNG257"/>
      <c r="UNH257"/>
      <c r="UNI257"/>
      <c r="UNJ257"/>
      <c r="UNK257"/>
      <c r="UNL257"/>
      <c r="UNM257"/>
      <c r="UNN257"/>
      <c r="UNO257"/>
      <c r="UNP257"/>
      <c r="UNQ257"/>
      <c r="UNR257"/>
      <c r="UNS257"/>
      <c r="UNT257"/>
      <c r="UNU257"/>
      <c r="UNV257"/>
      <c r="UNW257"/>
      <c r="UNX257"/>
      <c r="UNY257"/>
      <c r="UNZ257"/>
      <c r="UOA257"/>
      <c r="UOB257"/>
      <c r="UOC257"/>
      <c r="UOD257"/>
      <c r="UOE257"/>
      <c r="UOF257"/>
      <c r="UOG257"/>
      <c r="UOH257"/>
      <c r="UOI257"/>
      <c r="UOJ257"/>
      <c r="UOK257"/>
      <c r="UOL257"/>
      <c r="UOM257"/>
      <c r="UON257"/>
      <c r="UOO257"/>
      <c r="UOP257"/>
      <c r="UOQ257"/>
      <c r="UOR257"/>
      <c r="UOS257"/>
      <c r="UOT257"/>
      <c r="UOU257"/>
      <c r="UOV257"/>
      <c r="UOW257"/>
      <c r="UOX257"/>
      <c r="UOY257"/>
      <c r="UOZ257"/>
      <c r="UPA257"/>
      <c r="UPB257"/>
      <c r="UPC257"/>
      <c r="UPD257"/>
      <c r="UPE257"/>
      <c r="UPF257"/>
      <c r="UPG257"/>
      <c r="UPH257"/>
      <c r="UPI257"/>
      <c r="UPJ257"/>
      <c r="UPK257"/>
      <c r="UPL257"/>
      <c r="UPM257"/>
      <c r="UPN257"/>
      <c r="UPO257"/>
      <c r="UPP257"/>
      <c r="UPQ257"/>
      <c r="UPR257"/>
      <c r="UPS257"/>
      <c r="UPT257"/>
      <c r="UPU257"/>
      <c r="UPV257"/>
      <c r="UPW257"/>
      <c r="UPX257"/>
      <c r="UPY257"/>
      <c r="UPZ257"/>
      <c r="UQA257"/>
      <c r="UQB257"/>
      <c r="UQC257"/>
      <c r="UQD257"/>
      <c r="UQE257"/>
      <c r="UQF257"/>
      <c r="UQG257"/>
      <c r="UQH257"/>
      <c r="UQI257"/>
      <c r="UQJ257"/>
      <c r="UQK257"/>
      <c r="UQL257"/>
      <c r="UQM257"/>
      <c r="UQN257"/>
      <c r="UQO257"/>
      <c r="UQP257"/>
      <c r="UQQ257"/>
      <c r="UQR257"/>
      <c r="UQS257"/>
      <c r="UQT257"/>
      <c r="UQU257"/>
      <c r="UQV257"/>
      <c r="UQW257"/>
      <c r="UQX257"/>
      <c r="UQY257"/>
      <c r="UQZ257"/>
      <c r="URA257"/>
      <c r="URB257"/>
      <c r="URC257"/>
      <c r="URD257"/>
      <c r="URE257"/>
      <c r="URF257"/>
      <c r="URG257"/>
      <c r="URH257"/>
      <c r="URI257"/>
      <c r="URJ257"/>
      <c r="URK257"/>
      <c r="URL257"/>
      <c r="URM257"/>
      <c r="URN257"/>
      <c r="URO257"/>
      <c r="URP257"/>
      <c r="URQ257"/>
      <c r="URR257"/>
      <c r="URS257"/>
      <c r="URT257"/>
      <c r="URU257"/>
      <c r="URV257"/>
      <c r="URW257"/>
      <c r="URX257"/>
      <c r="URY257"/>
      <c r="URZ257"/>
      <c r="USA257"/>
      <c r="USB257"/>
      <c r="USC257"/>
      <c r="USD257"/>
      <c r="USE257"/>
      <c r="USF257"/>
      <c r="USG257"/>
      <c r="USH257"/>
      <c r="USI257"/>
      <c r="USJ257"/>
      <c r="USK257"/>
      <c r="USL257"/>
      <c r="USM257"/>
      <c r="USN257"/>
      <c r="USO257"/>
      <c r="USP257"/>
      <c r="USQ257"/>
      <c r="USR257"/>
      <c r="USS257"/>
      <c r="UST257"/>
      <c r="USU257"/>
      <c r="USV257"/>
      <c r="USW257"/>
      <c r="USX257"/>
      <c r="USY257"/>
      <c r="USZ257"/>
      <c r="UTA257"/>
      <c r="UTB257"/>
      <c r="UTC257"/>
      <c r="UTD257"/>
      <c r="UTE257"/>
      <c r="UTF257"/>
      <c r="UTG257"/>
      <c r="UTH257"/>
      <c r="UTI257"/>
      <c r="UTJ257"/>
      <c r="UTK257"/>
      <c r="UTL257"/>
      <c r="UTM257"/>
      <c r="UTN257"/>
      <c r="UTO257"/>
      <c r="UTP257"/>
      <c r="UTQ257"/>
      <c r="UTR257"/>
      <c r="UTS257"/>
      <c r="UTT257"/>
      <c r="UTU257"/>
      <c r="UTV257"/>
      <c r="UTW257"/>
      <c r="UTX257"/>
      <c r="UTY257"/>
      <c r="UTZ257"/>
      <c r="UUA257"/>
      <c r="UUB257"/>
      <c r="UUC257"/>
      <c r="UUD257"/>
      <c r="UUE257"/>
      <c r="UUF257"/>
      <c r="UUG257"/>
      <c r="UUH257"/>
      <c r="UUI257"/>
      <c r="UUJ257"/>
      <c r="UUK257"/>
      <c r="UUL257"/>
      <c r="UUM257"/>
      <c r="UUN257"/>
      <c r="UUO257"/>
      <c r="UUP257"/>
      <c r="UUQ257"/>
      <c r="UUR257"/>
      <c r="UUS257"/>
      <c r="UUT257"/>
      <c r="UUU257"/>
      <c r="UUV257"/>
      <c r="UUW257"/>
      <c r="UUX257"/>
      <c r="UUY257"/>
      <c r="UUZ257"/>
      <c r="UVA257"/>
      <c r="UVB257"/>
      <c r="UVC257"/>
      <c r="UVD257"/>
      <c r="UVE257"/>
      <c r="UVF257"/>
      <c r="UVG257"/>
      <c r="UVH257"/>
      <c r="UVI257"/>
      <c r="UVJ257"/>
      <c r="UVK257"/>
      <c r="UVL257"/>
      <c r="UVM257"/>
      <c r="UVN257"/>
      <c r="UVO257"/>
      <c r="UVP257"/>
      <c r="UVQ257"/>
      <c r="UVR257"/>
      <c r="UVS257"/>
      <c r="UVT257"/>
      <c r="UVU257"/>
      <c r="UVV257"/>
      <c r="UVW257"/>
      <c r="UVX257"/>
      <c r="UVY257"/>
      <c r="UVZ257"/>
      <c r="UWA257"/>
      <c r="UWB257"/>
      <c r="UWC257"/>
      <c r="UWD257"/>
      <c r="UWE257"/>
      <c r="UWF257"/>
      <c r="UWG257"/>
      <c r="UWH257"/>
      <c r="UWI257"/>
      <c r="UWJ257"/>
      <c r="UWK257"/>
      <c r="UWL257"/>
      <c r="UWM257"/>
      <c r="UWN257"/>
      <c r="UWO257"/>
      <c r="UWP257"/>
      <c r="UWQ257"/>
      <c r="UWR257"/>
      <c r="UWS257"/>
      <c r="UWT257"/>
      <c r="UWU257"/>
      <c r="UWV257"/>
      <c r="UWW257"/>
      <c r="UWX257"/>
      <c r="UWY257"/>
      <c r="UWZ257"/>
      <c r="UXA257"/>
      <c r="UXB257"/>
      <c r="UXC257"/>
      <c r="UXD257"/>
      <c r="UXE257"/>
      <c r="UXF257"/>
      <c r="UXG257"/>
      <c r="UXH257"/>
      <c r="UXI257"/>
      <c r="UXJ257"/>
      <c r="UXK257"/>
      <c r="UXL257"/>
      <c r="UXM257"/>
      <c r="UXN257"/>
      <c r="UXO257"/>
      <c r="UXP257"/>
      <c r="UXQ257"/>
      <c r="UXR257"/>
      <c r="UXS257"/>
      <c r="UXT257"/>
      <c r="UXU257"/>
      <c r="UXV257"/>
      <c r="UXW257"/>
      <c r="UXX257"/>
      <c r="UXY257"/>
      <c r="UXZ257"/>
      <c r="UYA257"/>
      <c r="UYB257"/>
      <c r="UYC257"/>
      <c r="UYD257"/>
      <c r="UYE257"/>
      <c r="UYF257"/>
      <c r="UYG257"/>
      <c r="UYH257"/>
      <c r="UYI257"/>
      <c r="UYJ257"/>
      <c r="UYK257"/>
      <c r="UYL257"/>
      <c r="UYM257"/>
      <c r="UYN257"/>
      <c r="UYO257"/>
      <c r="UYP257"/>
      <c r="UYQ257"/>
      <c r="UYR257"/>
      <c r="UYS257"/>
      <c r="UYT257"/>
      <c r="UYU257"/>
      <c r="UYV257"/>
      <c r="UYW257"/>
      <c r="UYX257"/>
      <c r="UYY257"/>
      <c r="UYZ257"/>
      <c r="UZA257"/>
      <c r="UZB257"/>
      <c r="UZC257"/>
      <c r="UZD257"/>
      <c r="UZE257"/>
      <c r="UZF257"/>
      <c r="UZG257"/>
      <c r="UZH257"/>
      <c r="UZI257"/>
      <c r="UZJ257"/>
      <c r="UZK257"/>
      <c r="UZL257"/>
      <c r="UZM257"/>
      <c r="UZN257"/>
      <c r="UZO257"/>
      <c r="UZP257"/>
      <c r="UZQ257"/>
      <c r="UZR257"/>
      <c r="UZS257"/>
      <c r="UZT257"/>
      <c r="UZU257"/>
      <c r="UZV257"/>
      <c r="UZW257"/>
      <c r="UZX257"/>
      <c r="UZY257"/>
      <c r="UZZ257"/>
      <c r="VAA257"/>
      <c r="VAB257"/>
      <c r="VAC257"/>
      <c r="VAD257"/>
      <c r="VAE257"/>
      <c r="VAF257"/>
      <c r="VAG257"/>
      <c r="VAH257"/>
      <c r="VAI257"/>
      <c r="VAJ257"/>
      <c r="VAK257"/>
      <c r="VAL257"/>
      <c r="VAM257"/>
      <c r="VAN257"/>
      <c r="VAO257"/>
      <c r="VAP257"/>
      <c r="VAQ257"/>
      <c r="VAR257"/>
      <c r="VAS257"/>
      <c r="VAT257"/>
      <c r="VAU257"/>
      <c r="VAV257"/>
      <c r="VAW257"/>
      <c r="VAX257"/>
      <c r="VAY257"/>
      <c r="VAZ257"/>
      <c r="VBA257"/>
      <c r="VBB257"/>
      <c r="VBC257"/>
      <c r="VBD257"/>
      <c r="VBE257"/>
      <c r="VBF257"/>
      <c r="VBG257"/>
      <c r="VBH257"/>
      <c r="VBI257"/>
      <c r="VBJ257"/>
      <c r="VBK257"/>
      <c r="VBL257"/>
      <c r="VBM257"/>
      <c r="VBN257"/>
      <c r="VBO257"/>
      <c r="VBP257"/>
      <c r="VBQ257"/>
      <c r="VBR257"/>
      <c r="VBS257"/>
      <c r="VBT257"/>
      <c r="VBU257"/>
      <c r="VBV257"/>
      <c r="VBW257"/>
      <c r="VBX257"/>
      <c r="VBY257"/>
      <c r="VBZ257"/>
      <c r="VCA257"/>
      <c r="VCB257"/>
      <c r="VCC257"/>
      <c r="VCD257"/>
      <c r="VCE257"/>
      <c r="VCF257"/>
      <c r="VCG257"/>
      <c r="VCH257"/>
      <c r="VCI257"/>
      <c r="VCJ257"/>
      <c r="VCK257"/>
      <c r="VCL257"/>
      <c r="VCM257"/>
      <c r="VCN257"/>
      <c r="VCO257"/>
      <c r="VCP257"/>
      <c r="VCQ257"/>
      <c r="VCR257"/>
      <c r="VCS257"/>
      <c r="VCT257"/>
      <c r="VCU257"/>
      <c r="VCV257"/>
      <c r="VCW257"/>
      <c r="VCX257"/>
      <c r="VCY257"/>
      <c r="VCZ257"/>
      <c r="VDA257"/>
      <c r="VDB257"/>
      <c r="VDC257"/>
      <c r="VDD257"/>
      <c r="VDE257"/>
      <c r="VDF257"/>
      <c r="VDG257"/>
      <c r="VDH257"/>
      <c r="VDI257"/>
      <c r="VDJ257"/>
      <c r="VDK257"/>
      <c r="VDL257"/>
      <c r="VDM257"/>
      <c r="VDN257"/>
      <c r="VDO257"/>
      <c r="VDP257"/>
      <c r="VDQ257"/>
      <c r="VDR257"/>
      <c r="VDS257"/>
      <c r="VDT257"/>
      <c r="VDU257"/>
      <c r="VDV257"/>
      <c r="VDW257"/>
      <c r="VDX257"/>
      <c r="VDY257"/>
      <c r="VDZ257"/>
      <c r="VEA257"/>
      <c r="VEB257"/>
      <c r="VEC257"/>
      <c r="VED257"/>
      <c r="VEE257"/>
      <c r="VEF257"/>
      <c r="VEG257"/>
      <c r="VEH257"/>
      <c r="VEI257"/>
      <c r="VEJ257"/>
      <c r="VEK257"/>
      <c r="VEL257"/>
      <c r="VEM257"/>
      <c r="VEN257"/>
      <c r="VEO257"/>
      <c r="VEP257"/>
      <c r="VEQ257"/>
      <c r="VER257"/>
      <c r="VES257"/>
      <c r="VET257"/>
      <c r="VEU257"/>
      <c r="VEV257"/>
      <c r="VEW257"/>
      <c r="VEX257"/>
      <c r="VEY257"/>
      <c r="VEZ257"/>
      <c r="VFA257"/>
      <c r="VFB257"/>
      <c r="VFC257"/>
      <c r="VFD257"/>
      <c r="VFE257"/>
      <c r="VFF257"/>
      <c r="VFG257"/>
      <c r="VFH257"/>
      <c r="VFI257"/>
      <c r="VFJ257"/>
      <c r="VFK257"/>
      <c r="VFL257"/>
      <c r="VFM257"/>
      <c r="VFN257"/>
      <c r="VFO257"/>
      <c r="VFP257"/>
      <c r="VFQ257"/>
      <c r="VFR257"/>
      <c r="VFS257"/>
      <c r="VFT257"/>
      <c r="VFU257"/>
      <c r="VFV257"/>
      <c r="VFW257"/>
      <c r="VFX257"/>
      <c r="VFY257"/>
      <c r="VFZ257"/>
      <c r="VGA257"/>
      <c r="VGB257"/>
      <c r="VGC257"/>
      <c r="VGD257"/>
      <c r="VGE257"/>
      <c r="VGF257"/>
      <c r="VGG257"/>
      <c r="VGH257"/>
      <c r="VGI257"/>
      <c r="VGJ257"/>
      <c r="VGK257"/>
      <c r="VGL257"/>
      <c r="VGM257"/>
      <c r="VGN257"/>
      <c r="VGO257"/>
      <c r="VGP257"/>
      <c r="VGQ257"/>
      <c r="VGR257"/>
      <c r="VGS257"/>
      <c r="VGT257"/>
      <c r="VGU257"/>
      <c r="VGV257"/>
      <c r="VGW257"/>
      <c r="VGX257"/>
      <c r="VGY257"/>
      <c r="VGZ257"/>
      <c r="VHA257"/>
      <c r="VHB257"/>
      <c r="VHC257"/>
      <c r="VHD257"/>
      <c r="VHE257"/>
      <c r="VHF257"/>
      <c r="VHG257"/>
      <c r="VHH257"/>
      <c r="VHI257"/>
      <c r="VHJ257"/>
      <c r="VHK257"/>
      <c r="VHL257"/>
      <c r="VHM257"/>
      <c r="VHN257"/>
      <c r="VHO257"/>
      <c r="VHP257"/>
      <c r="VHQ257"/>
      <c r="VHR257"/>
      <c r="VHS257"/>
      <c r="VHT257"/>
      <c r="VHU257"/>
      <c r="VHV257"/>
      <c r="VHW257"/>
      <c r="VHX257"/>
      <c r="VHY257"/>
      <c r="VHZ257"/>
      <c r="VIA257"/>
      <c r="VIB257"/>
      <c r="VIC257"/>
      <c r="VID257"/>
      <c r="VIE257"/>
      <c r="VIF257"/>
      <c r="VIG257"/>
      <c r="VIH257"/>
      <c r="VII257"/>
      <c r="VIJ257"/>
      <c r="VIK257"/>
      <c r="VIL257"/>
      <c r="VIM257"/>
      <c r="VIN257"/>
      <c r="VIO257"/>
      <c r="VIP257"/>
      <c r="VIQ257"/>
      <c r="VIR257"/>
      <c r="VIS257"/>
      <c r="VIT257"/>
      <c r="VIU257"/>
      <c r="VIV257"/>
      <c r="VIW257"/>
      <c r="VIX257"/>
      <c r="VIY257"/>
      <c r="VIZ257"/>
      <c r="VJA257"/>
      <c r="VJB257"/>
      <c r="VJC257"/>
      <c r="VJD257"/>
      <c r="VJE257"/>
      <c r="VJF257"/>
      <c r="VJG257"/>
      <c r="VJH257"/>
      <c r="VJI257"/>
      <c r="VJJ257"/>
      <c r="VJK257"/>
      <c r="VJL257"/>
      <c r="VJM257"/>
      <c r="VJN257"/>
      <c r="VJO257"/>
      <c r="VJP257"/>
      <c r="VJQ257"/>
      <c r="VJR257"/>
      <c r="VJS257"/>
      <c r="VJT257"/>
      <c r="VJU257"/>
      <c r="VJV257"/>
      <c r="VJW257"/>
      <c r="VJX257"/>
      <c r="VJY257"/>
      <c r="VJZ257"/>
      <c r="VKA257"/>
      <c r="VKB257"/>
      <c r="VKC257"/>
      <c r="VKD257"/>
      <c r="VKE257"/>
      <c r="VKF257"/>
      <c r="VKG257"/>
      <c r="VKH257"/>
      <c r="VKI257"/>
      <c r="VKJ257"/>
      <c r="VKK257"/>
      <c r="VKL257"/>
      <c r="VKM257"/>
      <c r="VKN257"/>
      <c r="VKO257"/>
      <c r="VKP257"/>
      <c r="VKQ257"/>
      <c r="VKR257"/>
      <c r="VKS257"/>
      <c r="VKT257"/>
      <c r="VKU257"/>
      <c r="VKV257"/>
      <c r="VKW257"/>
      <c r="VKX257"/>
      <c r="VKY257"/>
      <c r="VKZ257"/>
      <c r="VLA257"/>
      <c r="VLB257"/>
      <c r="VLC257"/>
      <c r="VLD257"/>
      <c r="VLE257"/>
      <c r="VLF257"/>
      <c r="VLG257"/>
      <c r="VLH257"/>
      <c r="VLI257"/>
      <c r="VLJ257"/>
      <c r="VLK257"/>
      <c r="VLL257"/>
      <c r="VLM257"/>
      <c r="VLN257"/>
      <c r="VLO257"/>
      <c r="VLP257"/>
      <c r="VLQ257"/>
      <c r="VLR257"/>
      <c r="VLS257"/>
      <c r="VLT257"/>
      <c r="VLU257"/>
      <c r="VLV257"/>
      <c r="VLW257"/>
      <c r="VLX257"/>
      <c r="VLY257"/>
      <c r="VLZ257"/>
      <c r="VMA257"/>
      <c r="VMB257"/>
      <c r="VMC257"/>
      <c r="VMD257"/>
      <c r="VME257"/>
      <c r="VMF257"/>
      <c r="VMG257"/>
      <c r="VMH257"/>
      <c r="VMI257"/>
      <c r="VMJ257"/>
      <c r="VMK257"/>
      <c r="VML257"/>
      <c r="VMM257"/>
      <c r="VMN257"/>
      <c r="VMO257"/>
      <c r="VMP257"/>
      <c r="VMQ257"/>
      <c r="VMR257"/>
      <c r="VMS257"/>
      <c r="VMT257"/>
      <c r="VMU257"/>
      <c r="VMV257"/>
      <c r="VMW257"/>
      <c r="VMX257"/>
      <c r="VMY257"/>
      <c r="VMZ257"/>
      <c r="VNA257"/>
      <c r="VNB257"/>
      <c r="VNC257"/>
      <c r="VND257"/>
      <c r="VNE257"/>
      <c r="VNF257"/>
      <c r="VNG257"/>
      <c r="VNH257"/>
      <c r="VNI257"/>
      <c r="VNJ257"/>
      <c r="VNK257"/>
      <c r="VNL257"/>
      <c r="VNM257"/>
      <c r="VNN257"/>
      <c r="VNO257"/>
      <c r="VNP257"/>
      <c r="VNQ257"/>
      <c r="VNR257"/>
      <c r="VNS257"/>
      <c r="VNT257"/>
      <c r="VNU257"/>
      <c r="VNV257"/>
      <c r="VNW257"/>
      <c r="VNX257"/>
      <c r="VNY257"/>
      <c r="VNZ257"/>
      <c r="VOA257"/>
      <c r="VOB257"/>
      <c r="VOC257"/>
      <c r="VOD257"/>
      <c r="VOE257"/>
      <c r="VOF257"/>
      <c r="VOG257"/>
      <c r="VOH257"/>
      <c r="VOI257"/>
      <c r="VOJ257"/>
      <c r="VOK257"/>
      <c r="VOL257"/>
      <c r="VOM257"/>
      <c r="VON257"/>
      <c r="VOO257"/>
      <c r="VOP257"/>
      <c r="VOQ257"/>
      <c r="VOR257"/>
      <c r="VOS257"/>
      <c r="VOT257"/>
      <c r="VOU257"/>
      <c r="VOV257"/>
      <c r="VOW257"/>
      <c r="VOX257"/>
      <c r="VOY257"/>
      <c r="VOZ257"/>
      <c r="VPA257"/>
      <c r="VPB257"/>
      <c r="VPC257"/>
      <c r="VPD257"/>
      <c r="VPE257"/>
      <c r="VPF257"/>
      <c r="VPG257"/>
      <c r="VPH257"/>
      <c r="VPI257"/>
      <c r="VPJ257"/>
      <c r="VPK257"/>
      <c r="VPL257"/>
      <c r="VPM257"/>
      <c r="VPN257"/>
      <c r="VPO257"/>
      <c r="VPP257"/>
      <c r="VPQ257"/>
      <c r="VPR257"/>
      <c r="VPS257"/>
      <c r="VPT257"/>
      <c r="VPU257"/>
      <c r="VPV257"/>
      <c r="VPW257"/>
      <c r="VPX257"/>
      <c r="VPY257"/>
      <c r="VPZ257"/>
      <c r="VQA257"/>
      <c r="VQB257"/>
      <c r="VQC257"/>
      <c r="VQD257"/>
      <c r="VQE257"/>
      <c r="VQF257"/>
      <c r="VQG257"/>
      <c r="VQH257"/>
      <c r="VQI257"/>
      <c r="VQJ257"/>
      <c r="VQK257"/>
      <c r="VQL257"/>
      <c r="VQM257"/>
      <c r="VQN257"/>
      <c r="VQO257"/>
      <c r="VQP257"/>
      <c r="VQQ257"/>
      <c r="VQR257"/>
      <c r="VQS257"/>
      <c r="VQT257"/>
      <c r="VQU257"/>
      <c r="VQV257"/>
      <c r="VQW257"/>
      <c r="VQX257"/>
      <c r="VQY257"/>
      <c r="VQZ257"/>
      <c r="VRA257"/>
      <c r="VRB257"/>
      <c r="VRC257"/>
      <c r="VRD257"/>
      <c r="VRE257"/>
      <c r="VRF257"/>
      <c r="VRG257"/>
      <c r="VRH257"/>
      <c r="VRI257"/>
      <c r="VRJ257"/>
      <c r="VRK257"/>
      <c r="VRL257"/>
      <c r="VRM257"/>
      <c r="VRN257"/>
      <c r="VRO257"/>
      <c r="VRP257"/>
      <c r="VRQ257"/>
      <c r="VRR257"/>
      <c r="VRS257"/>
      <c r="VRT257"/>
      <c r="VRU257"/>
      <c r="VRV257"/>
      <c r="VRW257"/>
      <c r="VRX257"/>
      <c r="VRY257"/>
      <c r="VRZ257"/>
      <c r="VSA257"/>
      <c r="VSB257"/>
      <c r="VSC257"/>
      <c r="VSD257"/>
      <c r="VSE257"/>
      <c r="VSF257"/>
      <c r="VSG257"/>
      <c r="VSH257"/>
      <c r="VSI257"/>
      <c r="VSJ257"/>
      <c r="VSK257"/>
      <c r="VSL257"/>
      <c r="VSM257"/>
      <c r="VSN257"/>
      <c r="VSO257"/>
      <c r="VSP257"/>
      <c r="VSQ257"/>
      <c r="VSR257"/>
      <c r="VSS257"/>
      <c r="VST257"/>
      <c r="VSU257"/>
      <c r="VSV257"/>
      <c r="VSW257"/>
      <c r="VSX257"/>
      <c r="VSY257"/>
      <c r="VSZ257"/>
      <c r="VTA257"/>
      <c r="VTB257"/>
      <c r="VTC257"/>
      <c r="VTD257"/>
      <c r="VTE257"/>
      <c r="VTF257"/>
      <c r="VTG257"/>
      <c r="VTH257"/>
      <c r="VTI257"/>
      <c r="VTJ257"/>
      <c r="VTK257"/>
      <c r="VTL257"/>
      <c r="VTM257"/>
      <c r="VTN257"/>
      <c r="VTO257"/>
      <c r="VTP257"/>
      <c r="VTQ257"/>
      <c r="VTR257"/>
      <c r="VTS257"/>
      <c r="VTT257"/>
      <c r="VTU257"/>
      <c r="VTV257"/>
      <c r="VTW257"/>
      <c r="VTX257"/>
      <c r="VTY257"/>
      <c r="VTZ257"/>
      <c r="VUA257"/>
      <c r="VUB257"/>
      <c r="VUC257"/>
      <c r="VUD257"/>
      <c r="VUE257"/>
      <c r="VUF257"/>
      <c r="VUG257"/>
      <c r="VUH257"/>
      <c r="VUI257"/>
      <c r="VUJ257"/>
      <c r="VUK257"/>
      <c r="VUL257"/>
      <c r="VUM257"/>
      <c r="VUN257"/>
      <c r="VUO257"/>
      <c r="VUP257"/>
      <c r="VUQ257"/>
      <c r="VUR257"/>
      <c r="VUS257"/>
      <c r="VUT257"/>
      <c r="VUU257"/>
      <c r="VUV257"/>
      <c r="VUW257"/>
      <c r="VUX257"/>
      <c r="VUY257"/>
      <c r="VUZ257"/>
      <c r="VVA257"/>
      <c r="VVB257"/>
      <c r="VVC257"/>
      <c r="VVD257"/>
      <c r="VVE257"/>
      <c r="VVF257"/>
      <c r="VVG257"/>
      <c r="VVH257"/>
      <c r="VVI257"/>
      <c r="VVJ257"/>
      <c r="VVK257"/>
      <c r="VVL257"/>
      <c r="VVM257"/>
      <c r="VVN257"/>
      <c r="VVO257"/>
      <c r="VVP257"/>
      <c r="VVQ257"/>
      <c r="VVR257"/>
      <c r="VVS257"/>
      <c r="VVT257"/>
      <c r="VVU257"/>
      <c r="VVV257"/>
      <c r="VVW257"/>
      <c r="VVX257"/>
      <c r="VVY257"/>
      <c r="VVZ257"/>
      <c r="VWA257"/>
      <c r="VWB257"/>
      <c r="VWC257"/>
      <c r="VWD257"/>
      <c r="VWE257"/>
      <c r="VWF257"/>
      <c r="VWG257"/>
      <c r="VWH257"/>
      <c r="VWI257"/>
      <c r="VWJ257"/>
      <c r="VWK257"/>
      <c r="VWL257"/>
      <c r="VWM257"/>
      <c r="VWN257"/>
      <c r="VWO257"/>
      <c r="VWP257"/>
      <c r="VWQ257"/>
      <c r="VWR257"/>
      <c r="VWS257"/>
      <c r="VWT257"/>
      <c r="VWU257"/>
      <c r="VWV257"/>
      <c r="VWW257"/>
      <c r="VWX257"/>
      <c r="VWY257"/>
      <c r="VWZ257"/>
      <c r="VXA257"/>
      <c r="VXB257"/>
      <c r="VXC257"/>
      <c r="VXD257"/>
      <c r="VXE257"/>
      <c r="VXF257"/>
      <c r="VXG257"/>
      <c r="VXH257"/>
      <c r="VXI257"/>
      <c r="VXJ257"/>
      <c r="VXK257"/>
      <c r="VXL257"/>
      <c r="VXM257"/>
      <c r="VXN257"/>
      <c r="VXO257"/>
      <c r="VXP257"/>
      <c r="VXQ257"/>
      <c r="VXR257"/>
      <c r="VXS257"/>
      <c r="VXT257"/>
      <c r="VXU257"/>
      <c r="VXV257"/>
      <c r="VXW257"/>
      <c r="VXX257"/>
      <c r="VXY257"/>
      <c r="VXZ257"/>
      <c r="VYA257"/>
      <c r="VYB257"/>
      <c r="VYC257"/>
      <c r="VYD257"/>
      <c r="VYE257"/>
      <c r="VYF257"/>
      <c r="VYG257"/>
      <c r="VYH257"/>
      <c r="VYI257"/>
      <c r="VYJ257"/>
      <c r="VYK257"/>
      <c r="VYL257"/>
      <c r="VYM257"/>
      <c r="VYN257"/>
      <c r="VYO257"/>
      <c r="VYP257"/>
      <c r="VYQ257"/>
      <c r="VYR257"/>
      <c r="VYS257"/>
      <c r="VYT257"/>
      <c r="VYU257"/>
      <c r="VYV257"/>
      <c r="VYW257"/>
      <c r="VYX257"/>
      <c r="VYY257"/>
      <c r="VYZ257"/>
      <c r="VZA257"/>
      <c r="VZB257"/>
      <c r="VZC257"/>
      <c r="VZD257"/>
      <c r="VZE257"/>
      <c r="VZF257"/>
      <c r="VZG257"/>
      <c r="VZH257"/>
      <c r="VZI257"/>
      <c r="VZJ257"/>
      <c r="VZK257"/>
      <c r="VZL257"/>
      <c r="VZM257"/>
      <c r="VZN257"/>
      <c r="VZO257"/>
      <c r="VZP257"/>
      <c r="VZQ257"/>
      <c r="VZR257"/>
      <c r="VZS257"/>
      <c r="VZT257"/>
      <c r="VZU257"/>
      <c r="VZV257"/>
      <c r="VZW257"/>
      <c r="VZX257"/>
      <c r="VZY257"/>
      <c r="VZZ257"/>
      <c r="WAA257"/>
      <c r="WAB257"/>
      <c r="WAC257"/>
      <c r="WAD257"/>
      <c r="WAE257"/>
      <c r="WAF257"/>
      <c r="WAG257"/>
      <c r="WAH257"/>
      <c r="WAI257"/>
      <c r="WAJ257"/>
      <c r="WAK257"/>
      <c r="WAL257"/>
      <c r="WAM257"/>
      <c r="WAN257"/>
      <c r="WAO257"/>
      <c r="WAP257"/>
      <c r="WAQ257"/>
      <c r="WAR257"/>
      <c r="WAS257"/>
      <c r="WAT257"/>
      <c r="WAU257"/>
      <c r="WAV257"/>
      <c r="WAW257"/>
      <c r="WAX257"/>
      <c r="WAY257"/>
      <c r="WAZ257"/>
      <c r="WBA257"/>
      <c r="WBB257"/>
      <c r="WBC257"/>
      <c r="WBD257"/>
      <c r="WBE257"/>
      <c r="WBF257"/>
      <c r="WBG257"/>
      <c r="WBH257"/>
      <c r="WBI257"/>
      <c r="WBJ257"/>
      <c r="WBK257"/>
      <c r="WBL257"/>
      <c r="WBM257"/>
      <c r="WBN257"/>
      <c r="WBO257"/>
      <c r="WBP257"/>
      <c r="WBQ257"/>
      <c r="WBR257"/>
      <c r="WBS257"/>
      <c r="WBT257"/>
      <c r="WBU257"/>
      <c r="WBV257"/>
      <c r="WBW257"/>
      <c r="WBX257"/>
      <c r="WBY257"/>
      <c r="WBZ257"/>
      <c r="WCA257"/>
      <c r="WCB257"/>
      <c r="WCC257"/>
      <c r="WCD257"/>
      <c r="WCE257"/>
      <c r="WCF257"/>
      <c r="WCG257"/>
      <c r="WCH257"/>
      <c r="WCI257"/>
      <c r="WCJ257"/>
      <c r="WCK257"/>
      <c r="WCL257"/>
      <c r="WCM257"/>
      <c r="WCN257"/>
      <c r="WCO257"/>
      <c r="WCP257"/>
      <c r="WCQ257"/>
      <c r="WCR257"/>
      <c r="WCS257"/>
      <c r="WCT257"/>
      <c r="WCU257"/>
      <c r="WCV257"/>
      <c r="WCW257"/>
      <c r="WCX257"/>
      <c r="WCY257"/>
      <c r="WCZ257"/>
      <c r="WDA257"/>
      <c r="WDB257"/>
      <c r="WDC257"/>
      <c r="WDD257"/>
      <c r="WDE257"/>
      <c r="WDF257"/>
      <c r="WDG257"/>
      <c r="WDH257"/>
      <c r="WDI257"/>
      <c r="WDJ257"/>
      <c r="WDK257"/>
      <c r="WDL257"/>
      <c r="WDM257"/>
      <c r="WDN257"/>
      <c r="WDO257"/>
      <c r="WDP257"/>
      <c r="WDQ257"/>
      <c r="WDR257"/>
      <c r="WDS257"/>
      <c r="WDT257"/>
      <c r="WDU257"/>
      <c r="WDV257"/>
      <c r="WDW257"/>
      <c r="WDX257"/>
      <c r="WDY257"/>
      <c r="WDZ257"/>
      <c r="WEA257"/>
      <c r="WEB257"/>
      <c r="WEC257"/>
      <c r="WED257"/>
      <c r="WEE257"/>
      <c r="WEF257"/>
      <c r="WEG257"/>
      <c r="WEH257"/>
      <c r="WEI257"/>
      <c r="WEJ257"/>
      <c r="WEK257"/>
      <c r="WEL257"/>
      <c r="WEM257"/>
      <c r="WEN257"/>
      <c r="WEO257"/>
      <c r="WEP257"/>
      <c r="WEQ257"/>
      <c r="WER257"/>
      <c r="WES257"/>
      <c r="WET257"/>
      <c r="WEU257"/>
      <c r="WEV257"/>
      <c r="WEW257"/>
      <c r="WEX257"/>
      <c r="WEY257"/>
      <c r="WEZ257"/>
      <c r="WFA257"/>
      <c r="WFB257"/>
      <c r="WFC257"/>
      <c r="WFD257"/>
      <c r="WFE257"/>
      <c r="WFF257"/>
      <c r="WFG257"/>
      <c r="WFH257"/>
      <c r="WFI257"/>
      <c r="WFJ257"/>
      <c r="WFK257"/>
      <c r="WFL257"/>
      <c r="WFM257"/>
      <c r="WFN257"/>
      <c r="WFO257"/>
      <c r="WFP257"/>
      <c r="WFQ257"/>
      <c r="WFR257"/>
      <c r="WFS257"/>
      <c r="WFT257"/>
      <c r="WFU257"/>
      <c r="WFV257"/>
      <c r="WFW257"/>
      <c r="WFX257"/>
      <c r="WFY257"/>
      <c r="WFZ257"/>
      <c r="WGA257"/>
      <c r="WGB257"/>
      <c r="WGC257"/>
      <c r="WGD257"/>
      <c r="WGE257"/>
      <c r="WGF257"/>
      <c r="WGG257"/>
      <c r="WGH257"/>
      <c r="WGI257"/>
      <c r="WGJ257"/>
      <c r="WGK257"/>
      <c r="WGL257"/>
      <c r="WGM257"/>
      <c r="WGN257"/>
      <c r="WGO257"/>
      <c r="WGP257"/>
      <c r="WGQ257"/>
      <c r="WGR257"/>
      <c r="WGS257"/>
      <c r="WGT257"/>
      <c r="WGU257"/>
      <c r="WGV257"/>
      <c r="WGW257"/>
      <c r="WGX257"/>
      <c r="WGY257"/>
      <c r="WGZ257"/>
      <c r="WHA257"/>
      <c r="WHB257"/>
      <c r="WHC257"/>
      <c r="WHD257"/>
      <c r="WHE257"/>
      <c r="WHF257"/>
      <c r="WHG257"/>
      <c r="WHH257"/>
      <c r="WHI257"/>
      <c r="WHJ257"/>
      <c r="WHK257"/>
      <c r="WHL257"/>
      <c r="WHM257"/>
      <c r="WHN257"/>
      <c r="WHO257"/>
      <c r="WHP257"/>
      <c r="WHQ257"/>
      <c r="WHR257"/>
      <c r="WHS257"/>
      <c r="WHT257"/>
      <c r="WHU257"/>
      <c r="WHV257"/>
      <c r="WHW257"/>
      <c r="WHX257"/>
      <c r="WHY257"/>
      <c r="WHZ257"/>
      <c r="WIA257"/>
      <c r="WIB257"/>
      <c r="WIC257"/>
      <c r="WID257"/>
      <c r="WIE257"/>
      <c r="WIF257"/>
      <c r="WIG257"/>
      <c r="WIH257"/>
      <c r="WII257"/>
      <c r="WIJ257"/>
      <c r="WIK257"/>
      <c r="WIL257"/>
      <c r="WIM257"/>
      <c r="WIN257"/>
      <c r="WIO257"/>
      <c r="WIP257"/>
      <c r="WIQ257"/>
      <c r="WIR257"/>
      <c r="WIS257"/>
      <c r="WIT257"/>
      <c r="WIU257"/>
      <c r="WIV257"/>
      <c r="WIW257"/>
      <c r="WIX257"/>
      <c r="WIY257"/>
      <c r="WIZ257"/>
      <c r="WJA257"/>
      <c r="WJB257"/>
      <c r="WJC257"/>
      <c r="WJD257"/>
      <c r="WJE257"/>
      <c r="WJF257"/>
      <c r="WJG257"/>
      <c r="WJH257"/>
      <c r="WJI257"/>
      <c r="WJJ257"/>
      <c r="WJK257"/>
      <c r="WJL257"/>
      <c r="WJM257"/>
      <c r="WJN257"/>
      <c r="WJO257"/>
      <c r="WJP257"/>
      <c r="WJQ257"/>
      <c r="WJR257"/>
      <c r="WJS257"/>
      <c r="WJT257"/>
      <c r="WJU257"/>
      <c r="WJV257"/>
      <c r="WJW257"/>
      <c r="WJX257"/>
      <c r="WJY257"/>
      <c r="WJZ257"/>
      <c r="WKA257"/>
      <c r="WKB257"/>
      <c r="WKC257"/>
      <c r="WKD257"/>
      <c r="WKE257"/>
      <c r="WKF257"/>
      <c r="WKG257"/>
      <c r="WKH257"/>
      <c r="WKI257"/>
      <c r="WKJ257"/>
      <c r="WKK257"/>
      <c r="WKL257"/>
      <c r="WKM257"/>
      <c r="WKN257"/>
      <c r="WKO257"/>
      <c r="WKP257"/>
      <c r="WKQ257"/>
      <c r="WKR257"/>
      <c r="WKS257"/>
      <c r="WKT257"/>
      <c r="WKU257"/>
      <c r="WKV257"/>
      <c r="WKW257"/>
      <c r="WKX257"/>
      <c r="WKY257"/>
      <c r="WKZ257"/>
      <c r="WLA257"/>
      <c r="WLB257"/>
      <c r="WLC257"/>
      <c r="WLD257"/>
      <c r="WLE257"/>
      <c r="WLF257"/>
      <c r="WLG257"/>
      <c r="WLH257"/>
      <c r="WLI257"/>
      <c r="WLJ257"/>
      <c r="WLK257"/>
      <c r="WLL257"/>
      <c r="WLM257"/>
      <c r="WLN257"/>
      <c r="WLO257"/>
      <c r="WLP257"/>
      <c r="WLQ257"/>
      <c r="WLR257"/>
      <c r="WLS257"/>
      <c r="WLT257"/>
      <c r="WLU257"/>
      <c r="WLV257"/>
      <c r="WLW257"/>
      <c r="WLX257"/>
      <c r="WLY257"/>
      <c r="WLZ257"/>
      <c r="WMA257"/>
      <c r="WMB257"/>
      <c r="WMC257"/>
      <c r="WMD257"/>
      <c r="WME257"/>
      <c r="WMF257"/>
      <c r="WMG257"/>
      <c r="WMH257"/>
      <c r="WMI257"/>
      <c r="WMJ257"/>
      <c r="WMK257"/>
      <c r="WML257"/>
      <c r="WMM257"/>
      <c r="WMN257"/>
      <c r="WMO257"/>
      <c r="WMP257"/>
      <c r="WMQ257"/>
      <c r="WMR257"/>
      <c r="WMS257"/>
      <c r="WMT257"/>
      <c r="WMU257"/>
      <c r="WMV257"/>
      <c r="WMW257"/>
      <c r="WMX257"/>
      <c r="WMY257"/>
      <c r="WMZ257"/>
      <c r="WNA257"/>
      <c r="WNB257"/>
      <c r="WNC257"/>
      <c r="WND257"/>
      <c r="WNE257"/>
      <c r="WNF257"/>
      <c r="WNG257"/>
      <c r="WNH257"/>
      <c r="WNI257"/>
      <c r="WNJ257"/>
      <c r="WNK257"/>
      <c r="WNL257"/>
      <c r="WNM257"/>
      <c r="WNN257"/>
      <c r="WNO257"/>
      <c r="WNP257"/>
      <c r="WNQ257"/>
      <c r="WNR257"/>
      <c r="WNS257"/>
      <c r="WNT257"/>
      <c r="WNU257"/>
      <c r="WNV257"/>
      <c r="WNW257"/>
      <c r="WNX257"/>
      <c r="WNY257"/>
      <c r="WNZ257"/>
      <c r="WOA257"/>
      <c r="WOB257"/>
      <c r="WOC257"/>
      <c r="WOD257"/>
      <c r="WOE257"/>
      <c r="WOF257"/>
      <c r="WOG257"/>
      <c r="WOH257"/>
      <c r="WOI257"/>
      <c r="WOJ257"/>
      <c r="WOK257"/>
      <c r="WOL257"/>
      <c r="WOM257"/>
      <c r="WON257"/>
      <c r="WOO257"/>
      <c r="WOP257"/>
      <c r="WOQ257"/>
      <c r="WOR257"/>
      <c r="WOS257"/>
      <c r="WOT257"/>
      <c r="WOU257"/>
      <c r="WOV257"/>
      <c r="WOW257"/>
      <c r="WOX257"/>
      <c r="WOY257"/>
      <c r="WOZ257"/>
      <c r="WPA257"/>
      <c r="WPB257"/>
      <c r="WPC257"/>
      <c r="WPD257"/>
      <c r="WPE257"/>
      <c r="WPF257"/>
      <c r="WPG257"/>
      <c r="WPH257"/>
      <c r="WPI257"/>
      <c r="WPJ257"/>
      <c r="WPK257"/>
      <c r="WPL257"/>
      <c r="WPM257"/>
      <c r="WPN257"/>
      <c r="WPO257"/>
      <c r="WPP257"/>
      <c r="WPQ257"/>
      <c r="WPR257"/>
      <c r="WPS257"/>
      <c r="WPT257"/>
      <c r="WPU257"/>
      <c r="WPV257"/>
      <c r="WPW257"/>
      <c r="WPX257"/>
      <c r="WPY257"/>
      <c r="WPZ257"/>
      <c r="WQA257"/>
      <c r="WQB257"/>
      <c r="WQC257"/>
      <c r="WQD257"/>
      <c r="WQE257"/>
      <c r="WQF257"/>
      <c r="WQG257"/>
      <c r="WQH257"/>
      <c r="WQI257"/>
      <c r="WQJ257"/>
      <c r="WQK257"/>
      <c r="WQL257"/>
      <c r="WQM257"/>
      <c r="WQN257"/>
      <c r="WQO257"/>
      <c r="WQP257"/>
      <c r="WQQ257"/>
      <c r="WQR257"/>
      <c r="WQS257"/>
      <c r="WQT257"/>
      <c r="WQU257"/>
      <c r="WQV257"/>
      <c r="WQW257"/>
      <c r="WQX257"/>
      <c r="WQY257"/>
      <c r="WQZ257"/>
      <c r="WRA257"/>
      <c r="WRB257"/>
      <c r="WRC257"/>
      <c r="WRD257"/>
      <c r="WRE257"/>
      <c r="WRF257"/>
      <c r="WRG257"/>
      <c r="WRH257"/>
      <c r="WRI257"/>
      <c r="WRJ257"/>
      <c r="WRK257"/>
      <c r="WRL257"/>
      <c r="WRM257"/>
      <c r="WRN257"/>
      <c r="WRO257"/>
      <c r="WRP257"/>
      <c r="WRQ257"/>
      <c r="WRR257"/>
      <c r="WRS257"/>
      <c r="WRT257"/>
      <c r="WRU257"/>
      <c r="WRV257"/>
      <c r="WRW257"/>
      <c r="WRX257"/>
      <c r="WRY257"/>
      <c r="WRZ257"/>
      <c r="WSA257"/>
      <c r="WSB257"/>
      <c r="WSC257"/>
      <c r="WSD257"/>
      <c r="WSE257"/>
      <c r="WSF257"/>
      <c r="WSG257"/>
      <c r="WSH257"/>
      <c r="WSI257"/>
      <c r="WSJ257"/>
      <c r="WSK257"/>
      <c r="WSL257"/>
      <c r="WSM257"/>
      <c r="WSN257"/>
      <c r="WSO257"/>
      <c r="WSP257"/>
      <c r="WSQ257"/>
      <c r="WSR257"/>
      <c r="WSS257"/>
      <c r="WST257"/>
      <c r="WSU257"/>
      <c r="WSV257"/>
      <c r="WSW257"/>
      <c r="WSX257"/>
      <c r="WSY257"/>
      <c r="WSZ257"/>
      <c r="WTA257"/>
      <c r="WTB257"/>
      <c r="WTC257"/>
      <c r="WTD257"/>
      <c r="WTE257"/>
      <c r="WTF257"/>
      <c r="WTG257"/>
      <c r="WTH257"/>
      <c r="WTI257"/>
      <c r="WTJ257"/>
      <c r="WTK257"/>
      <c r="WTL257"/>
      <c r="WTM257"/>
      <c r="WTN257"/>
      <c r="WTO257"/>
      <c r="WTP257"/>
      <c r="WTQ257"/>
      <c r="WTR257"/>
      <c r="WTS257"/>
      <c r="WTT257"/>
      <c r="WTU257"/>
      <c r="WTV257"/>
      <c r="WTW257"/>
      <c r="WTX257"/>
      <c r="WTY257"/>
      <c r="WTZ257"/>
      <c r="WUA257"/>
      <c r="WUB257"/>
      <c r="WUC257"/>
      <c r="WUD257"/>
      <c r="WUE257"/>
      <c r="WUF257"/>
      <c r="WUG257"/>
      <c r="WUH257"/>
      <c r="WUI257"/>
      <c r="WUJ257"/>
      <c r="WUK257"/>
      <c r="WUL257"/>
      <c r="WUM257"/>
      <c r="WUN257"/>
      <c r="WUO257"/>
      <c r="WUP257"/>
      <c r="WUQ257"/>
      <c r="WUR257"/>
      <c r="WUS257"/>
      <c r="WUT257"/>
      <c r="WUU257"/>
      <c r="WUV257"/>
      <c r="WUW257"/>
      <c r="WUX257"/>
      <c r="WUY257"/>
      <c r="WUZ257"/>
      <c r="WVA257"/>
      <c r="WVB257"/>
      <c r="WVC257"/>
      <c r="WVD257"/>
      <c r="WVE257"/>
      <c r="WVF257"/>
      <c r="WVG257"/>
      <c r="WVH257"/>
      <c r="WVI257"/>
      <c r="WVJ257"/>
      <c r="WVK257"/>
      <c r="WVL257"/>
      <c r="WVM257"/>
      <c r="WVN257"/>
      <c r="WVO257"/>
      <c r="WVP257"/>
      <c r="WVQ257"/>
      <c r="WVR257"/>
      <c r="WVS257"/>
      <c r="WVT257"/>
      <c r="WVU257"/>
      <c r="WVV257"/>
      <c r="WVW257"/>
      <c r="WVX257"/>
      <c r="WVY257"/>
      <c r="WVZ257"/>
      <c r="WWA257"/>
      <c r="WWB257"/>
      <c r="WWC257"/>
      <c r="WWD257"/>
      <c r="WWE257"/>
      <c r="WWF257"/>
      <c r="WWG257"/>
      <c r="WWH257"/>
      <c r="WWI257"/>
      <c r="WWJ257"/>
      <c r="WWK257"/>
      <c r="WWL257"/>
      <c r="WWM257"/>
      <c r="WWN257"/>
      <c r="WWO257"/>
      <c r="WWP257"/>
      <c r="WWQ257"/>
      <c r="WWR257"/>
      <c r="WWS257"/>
      <c r="WWT257"/>
      <c r="WWU257"/>
      <c r="WWV257"/>
      <c r="WWW257"/>
      <c r="WWX257"/>
      <c r="WWY257"/>
      <c r="WWZ257"/>
      <c r="WXA257"/>
      <c r="WXB257"/>
      <c r="WXC257"/>
      <c r="WXD257"/>
      <c r="WXE257"/>
      <c r="WXF257"/>
      <c r="WXG257"/>
      <c r="WXH257"/>
      <c r="WXI257"/>
      <c r="WXJ257"/>
      <c r="WXK257"/>
      <c r="WXL257"/>
      <c r="WXM257"/>
      <c r="WXN257"/>
      <c r="WXO257"/>
      <c r="WXP257"/>
      <c r="WXQ257"/>
      <c r="WXR257"/>
      <c r="WXS257"/>
      <c r="WXT257"/>
      <c r="WXU257"/>
      <c r="WXV257"/>
      <c r="WXW257"/>
      <c r="WXX257"/>
      <c r="WXY257"/>
      <c r="WXZ257"/>
      <c r="WYA257"/>
      <c r="WYB257"/>
      <c r="WYC257"/>
      <c r="WYD257"/>
      <c r="WYE257"/>
      <c r="WYF257"/>
      <c r="WYG257"/>
      <c r="WYH257"/>
      <c r="WYI257"/>
      <c r="WYJ257"/>
      <c r="WYK257"/>
      <c r="WYL257"/>
      <c r="WYM257"/>
      <c r="WYN257"/>
      <c r="WYO257"/>
      <c r="WYP257"/>
      <c r="WYQ257"/>
      <c r="WYR257"/>
      <c r="WYS257"/>
      <c r="WYT257"/>
      <c r="WYU257"/>
      <c r="WYV257"/>
      <c r="WYW257"/>
      <c r="WYX257"/>
      <c r="WYY257"/>
      <c r="WYZ257"/>
      <c r="WZA257"/>
      <c r="WZB257"/>
      <c r="WZC257"/>
      <c r="WZD257"/>
      <c r="WZE257"/>
      <c r="WZF257"/>
      <c r="WZG257"/>
      <c r="WZH257"/>
      <c r="WZI257"/>
      <c r="WZJ257"/>
      <c r="WZK257"/>
      <c r="WZL257"/>
      <c r="WZM257"/>
      <c r="WZN257"/>
      <c r="WZO257"/>
      <c r="WZP257"/>
      <c r="WZQ257"/>
      <c r="WZR257"/>
      <c r="WZS257"/>
      <c r="WZT257"/>
      <c r="WZU257"/>
      <c r="WZV257"/>
      <c r="WZW257"/>
      <c r="WZX257"/>
      <c r="WZY257"/>
      <c r="WZZ257"/>
      <c r="XAA257"/>
      <c r="XAB257"/>
      <c r="XAC257"/>
      <c r="XAD257"/>
      <c r="XAE257"/>
      <c r="XAF257"/>
      <c r="XAG257"/>
      <c r="XAH257"/>
      <c r="XAI257"/>
      <c r="XAJ257"/>
      <c r="XAK257"/>
      <c r="XAL257"/>
      <c r="XAM257"/>
      <c r="XAN257"/>
      <c r="XAO257"/>
      <c r="XAP257"/>
      <c r="XAQ257"/>
      <c r="XAR257"/>
      <c r="XAS257"/>
      <c r="XAT257"/>
      <c r="XAU257"/>
      <c r="XAV257"/>
      <c r="XAW257"/>
      <c r="XAX257"/>
      <c r="XAY257"/>
      <c r="XAZ257"/>
      <c r="XBA257"/>
      <c r="XBB257"/>
      <c r="XBC257"/>
      <c r="XBD257"/>
      <c r="XBE257"/>
      <c r="XBF257"/>
      <c r="XBG257"/>
      <c r="XBH257"/>
      <c r="XBI257"/>
      <c r="XBJ257"/>
      <c r="XBK257"/>
      <c r="XBL257"/>
      <c r="XBM257"/>
      <c r="XBN257"/>
      <c r="XBO257"/>
      <c r="XBP257"/>
      <c r="XBQ257"/>
      <c r="XBR257"/>
      <c r="XBS257"/>
      <c r="XBT257"/>
      <c r="XBU257"/>
      <c r="XBV257"/>
      <c r="XBW257"/>
      <c r="XBX257"/>
      <c r="XBY257"/>
      <c r="XBZ257"/>
      <c r="XCA257"/>
      <c r="XCB257"/>
      <c r="XCC257"/>
      <c r="XCD257"/>
      <c r="XCE257"/>
      <c r="XCF257"/>
      <c r="XCG257"/>
      <c r="XCH257"/>
      <c r="XCI257"/>
      <c r="XCJ257"/>
      <c r="XCK257"/>
      <c r="XCL257"/>
      <c r="XCM257"/>
      <c r="XCN257"/>
      <c r="XCO257"/>
      <c r="XCP257"/>
      <c r="XCQ257"/>
      <c r="XCR257"/>
      <c r="XCS257"/>
      <c r="XCT257"/>
      <c r="XCU257"/>
      <c r="XCV257"/>
      <c r="XCW257"/>
      <c r="XCX257"/>
      <c r="XCY257"/>
      <c r="XCZ257"/>
      <c r="XDA257"/>
      <c r="XDB257"/>
      <c r="XDC257"/>
      <c r="XDD257"/>
      <c r="XDE257"/>
      <c r="XDF257"/>
      <c r="XDG257"/>
      <c r="XDH257"/>
      <c r="XDI257"/>
      <c r="XDJ257"/>
      <c r="XDK257"/>
      <c r="XDL257"/>
      <c r="XDM257"/>
      <c r="XDN257"/>
      <c r="XDO257"/>
      <c r="XDP257"/>
      <c r="XDQ257"/>
      <c r="XDR257"/>
      <c r="XDS257"/>
      <c r="XDT257"/>
      <c r="XDU257"/>
      <c r="XDV257"/>
      <c r="XDW257"/>
      <c r="XDX257"/>
      <c r="XDY257"/>
      <c r="XDZ257"/>
      <c r="XEA257"/>
      <c r="XEB257"/>
      <c r="XEC257"/>
      <c r="XED257"/>
      <c r="XEE257"/>
      <c r="XEF257"/>
      <c r="XEG257"/>
      <c r="XEH257"/>
      <c r="XEI257"/>
      <c r="XEJ257"/>
      <c r="XEK257"/>
      <c r="XEL257"/>
      <c r="XEM257"/>
      <c r="XEN257"/>
      <c r="XEO257"/>
      <c r="XEP257"/>
      <c r="XEQ257"/>
      <c r="XER257"/>
      <c r="XES257"/>
      <c r="XET257"/>
      <c r="XEU257"/>
      <c r="XEV257"/>
      <c r="XEW257"/>
      <c r="XEX257"/>
      <c r="XEY257"/>
      <c r="XEZ257"/>
      <c r="XFA257"/>
      <c r="XFB257"/>
      <c r="XFC257"/>
      <c r="XFD257"/>
    </row>
    <row r="258" s="29" customFormat="1" spans="1:16384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 s="28"/>
      <c r="AN258" s="70"/>
      <c r="AP258"/>
      <c r="AQ258"/>
      <c r="AR258" s="32"/>
      <c r="AS258" s="28"/>
      <c r="AT258" s="2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  <c r="PI258"/>
      <c r="PJ258"/>
      <c r="PK258"/>
      <c r="PL258"/>
      <c r="PM258"/>
      <c r="PN258"/>
      <c r="PO258"/>
      <c r="PP258"/>
      <c r="PQ258"/>
      <c r="PR258"/>
      <c r="PS258"/>
      <c r="PT258"/>
      <c r="PU258"/>
      <c r="PV258"/>
      <c r="PW258"/>
      <c r="PX258"/>
      <c r="PY258"/>
      <c r="PZ258"/>
      <c r="QA258"/>
      <c r="QB258"/>
      <c r="QC258"/>
      <c r="QD258"/>
      <c r="QE258"/>
      <c r="QF258"/>
      <c r="QG258"/>
      <c r="QH258"/>
      <c r="QI258"/>
      <c r="QJ258"/>
      <c r="QK258"/>
      <c r="QL258"/>
      <c r="QM258"/>
      <c r="QN258"/>
      <c r="QO258"/>
      <c r="QP258"/>
      <c r="QQ258"/>
      <c r="QR258"/>
      <c r="QS258"/>
      <c r="QT258"/>
      <c r="QU258"/>
      <c r="QV258"/>
      <c r="QW258"/>
      <c r="QX258"/>
      <c r="QY258"/>
      <c r="QZ258"/>
      <c r="RA258"/>
      <c r="RB258"/>
      <c r="RC258"/>
      <c r="RD258"/>
      <c r="RE258"/>
      <c r="RF258"/>
      <c r="RG258"/>
      <c r="RH258"/>
      <c r="RI258"/>
      <c r="RJ258"/>
      <c r="RK258"/>
      <c r="RL258"/>
      <c r="RM258"/>
      <c r="RN258"/>
      <c r="RO258"/>
      <c r="RP258"/>
      <c r="RQ258"/>
      <c r="RR258"/>
      <c r="RS258"/>
      <c r="RT258"/>
      <c r="RU258"/>
      <c r="RV258"/>
      <c r="RW258"/>
      <c r="RX258"/>
      <c r="RY258"/>
      <c r="RZ258"/>
      <c r="SA258"/>
      <c r="SB258"/>
      <c r="SC258"/>
      <c r="SD258"/>
      <c r="SE258"/>
      <c r="SF258"/>
      <c r="SG258"/>
      <c r="SH258"/>
      <c r="SI258"/>
      <c r="SJ258"/>
      <c r="SK258"/>
      <c r="SL258"/>
      <c r="SM258"/>
      <c r="SN258"/>
      <c r="SO258"/>
      <c r="SP258"/>
      <c r="SQ258"/>
      <c r="SR258"/>
      <c r="SS258"/>
      <c r="ST258"/>
      <c r="SU258"/>
      <c r="SV258"/>
      <c r="SW258"/>
      <c r="SX258"/>
      <c r="SY258"/>
      <c r="SZ258"/>
      <c r="TA258"/>
      <c r="TB258"/>
      <c r="TC258"/>
      <c r="TD258"/>
      <c r="TE258"/>
      <c r="TF258"/>
      <c r="TG258"/>
      <c r="TH258"/>
      <c r="TI258"/>
      <c r="TJ258"/>
      <c r="TK258"/>
      <c r="TL258"/>
      <c r="TM258"/>
      <c r="TN258"/>
      <c r="TO258"/>
      <c r="TP258"/>
      <c r="TQ258"/>
      <c r="TR258"/>
      <c r="TS258"/>
      <c r="TT258"/>
      <c r="TU258"/>
      <c r="TV258"/>
      <c r="TW258"/>
      <c r="TX258"/>
      <c r="TY258"/>
      <c r="TZ258"/>
      <c r="UA258"/>
      <c r="UB258"/>
      <c r="UC258"/>
      <c r="UD258"/>
      <c r="UE258"/>
      <c r="UF258"/>
      <c r="UG258"/>
      <c r="UH258"/>
      <c r="UI258"/>
      <c r="UJ258"/>
      <c r="UK258"/>
      <c r="UL258"/>
      <c r="UM258"/>
      <c r="UN258"/>
      <c r="UO258"/>
      <c r="UP258"/>
      <c r="UQ258"/>
      <c r="UR258"/>
      <c r="US258"/>
      <c r="UT258"/>
      <c r="UU258"/>
      <c r="UV258"/>
      <c r="UW258"/>
      <c r="UX258"/>
      <c r="UY258"/>
      <c r="UZ258"/>
      <c r="VA258"/>
      <c r="VB258"/>
      <c r="VC258"/>
      <c r="VD258"/>
      <c r="VE258"/>
      <c r="VF258"/>
      <c r="VG258"/>
      <c r="VH258"/>
      <c r="VI258"/>
      <c r="VJ258"/>
      <c r="VK258"/>
      <c r="VL258"/>
      <c r="VM258"/>
      <c r="VN258"/>
      <c r="VO258"/>
      <c r="VP258"/>
      <c r="VQ258"/>
      <c r="VR258"/>
      <c r="VS258"/>
      <c r="VT258"/>
      <c r="VU258"/>
      <c r="VV258"/>
      <c r="VW258"/>
      <c r="VX258"/>
      <c r="VY258"/>
      <c r="VZ258"/>
      <c r="WA258"/>
      <c r="WB258"/>
      <c r="WC258"/>
      <c r="WD258"/>
      <c r="WE258"/>
      <c r="WF258"/>
      <c r="WG258"/>
      <c r="WH258"/>
      <c r="WI258"/>
      <c r="WJ258"/>
      <c r="WK258"/>
      <c r="WL258"/>
      <c r="WM258"/>
      <c r="WN258"/>
      <c r="WO258"/>
      <c r="WP258"/>
      <c r="WQ258"/>
      <c r="WR258"/>
      <c r="WS258"/>
      <c r="WT258"/>
      <c r="WU258"/>
      <c r="WV258"/>
      <c r="WW258"/>
      <c r="WX258"/>
      <c r="WY258"/>
      <c r="WZ258"/>
      <c r="XA258"/>
      <c r="XB258"/>
      <c r="XC258"/>
      <c r="XD258"/>
      <c r="XE258"/>
      <c r="XF258"/>
      <c r="XG258"/>
      <c r="XH258"/>
      <c r="XI258"/>
      <c r="XJ258"/>
      <c r="XK258"/>
      <c r="XL258"/>
      <c r="XM258"/>
      <c r="XN258"/>
      <c r="XO258"/>
      <c r="XP258"/>
      <c r="XQ258"/>
      <c r="XR258"/>
      <c r="XS258"/>
      <c r="XT258"/>
      <c r="XU258"/>
      <c r="XV258"/>
      <c r="XW258"/>
      <c r="XX258"/>
      <c r="XY258"/>
      <c r="XZ258"/>
      <c r="YA258"/>
      <c r="YB258"/>
      <c r="YC258"/>
      <c r="YD258"/>
      <c r="YE258"/>
      <c r="YF258"/>
      <c r="YG258"/>
      <c r="YH258"/>
      <c r="YI258"/>
      <c r="YJ258"/>
      <c r="YK258"/>
      <c r="YL258"/>
      <c r="YM258"/>
      <c r="YN258"/>
      <c r="YO258"/>
      <c r="YP258"/>
      <c r="YQ258"/>
      <c r="YR258"/>
      <c r="YS258"/>
      <c r="YT258"/>
      <c r="YU258"/>
      <c r="YV258"/>
      <c r="YW258"/>
      <c r="YX258"/>
      <c r="YY258"/>
      <c r="YZ258"/>
      <c r="ZA258"/>
      <c r="ZB258"/>
      <c r="ZC258"/>
      <c r="ZD258"/>
      <c r="ZE258"/>
      <c r="ZF258"/>
      <c r="ZG258"/>
      <c r="ZH258"/>
      <c r="ZI258"/>
      <c r="ZJ258"/>
      <c r="ZK258"/>
      <c r="ZL258"/>
      <c r="ZM258"/>
      <c r="ZN258"/>
      <c r="ZO258"/>
      <c r="ZP258"/>
      <c r="ZQ258"/>
      <c r="ZR258"/>
      <c r="ZS258"/>
      <c r="ZT258"/>
      <c r="ZU258"/>
      <c r="ZV258"/>
      <c r="ZW258"/>
      <c r="ZX258"/>
      <c r="ZY258"/>
      <c r="ZZ258"/>
      <c r="AAA258"/>
      <c r="AAB258"/>
      <c r="AAC258"/>
      <c r="AAD258"/>
      <c r="AAE258"/>
      <c r="AAF258"/>
      <c r="AAG258"/>
      <c r="AAH258"/>
      <c r="AAI258"/>
      <c r="AAJ258"/>
      <c r="AAK258"/>
      <c r="AAL258"/>
      <c r="AAM258"/>
      <c r="AAN258"/>
      <c r="AAO258"/>
      <c r="AAP258"/>
      <c r="AAQ258"/>
      <c r="AAR258"/>
      <c r="AAS258"/>
      <c r="AAT258"/>
      <c r="AAU258"/>
      <c r="AAV258"/>
      <c r="AAW258"/>
      <c r="AAX258"/>
      <c r="AAY258"/>
      <c r="AAZ258"/>
      <c r="ABA258"/>
      <c r="ABB258"/>
      <c r="ABC258"/>
      <c r="ABD258"/>
      <c r="ABE258"/>
      <c r="ABF258"/>
      <c r="ABG258"/>
      <c r="ABH258"/>
      <c r="ABI258"/>
      <c r="ABJ258"/>
      <c r="ABK258"/>
      <c r="ABL258"/>
      <c r="ABM258"/>
      <c r="ABN258"/>
      <c r="ABO258"/>
      <c r="ABP258"/>
      <c r="ABQ258"/>
      <c r="ABR258"/>
      <c r="ABS258"/>
      <c r="ABT258"/>
      <c r="ABU258"/>
      <c r="ABV258"/>
      <c r="ABW258"/>
      <c r="ABX258"/>
      <c r="ABY258"/>
      <c r="ABZ258"/>
      <c r="ACA258"/>
      <c r="ACB258"/>
      <c r="ACC258"/>
      <c r="ACD258"/>
      <c r="ACE258"/>
      <c r="ACF258"/>
      <c r="ACG258"/>
      <c r="ACH258"/>
      <c r="ACI258"/>
      <c r="ACJ258"/>
      <c r="ACK258"/>
      <c r="ACL258"/>
      <c r="ACM258"/>
      <c r="ACN258"/>
      <c r="ACO258"/>
      <c r="ACP258"/>
      <c r="ACQ258"/>
      <c r="ACR258"/>
      <c r="ACS258"/>
      <c r="ACT258"/>
      <c r="ACU258"/>
      <c r="ACV258"/>
      <c r="ACW258"/>
      <c r="ACX258"/>
      <c r="ACY258"/>
      <c r="ACZ258"/>
      <c r="ADA258"/>
      <c r="ADB258"/>
      <c r="ADC258"/>
      <c r="ADD258"/>
      <c r="ADE258"/>
      <c r="ADF258"/>
      <c r="ADG258"/>
      <c r="ADH258"/>
      <c r="ADI258"/>
      <c r="ADJ258"/>
      <c r="ADK258"/>
      <c r="ADL258"/>
      <c r="ADM258"/>
      <c r="ADN258"/>
      <c r="ADO258"/>
      <c r="ADP258"/>
      <c r="ADQ258"/>
      <c r="ADR258"/>
      <c r="ADS258"/>
      <c r="ADT258"/>
      <c r="ADU258"/>
      <c r="ADV258"/>
      <c r="ADW258"/>
      <c r="ADX258"/>
      <c r="ADY258"/>
      <c r="ADZ258"/>
      <c r="AEA258"/>
      <c r="AEB258"/>
      <c r="AEC258"/>
      <c r="AED258"/>
      <c r="AEE258"/>
      <c r="AEF258"/>
      <c r="AEG258"/>
      <c r="AEH258"/>
      <c r="AEI258"/>
      <c r="AEJ258"/>
      <c r="AEK258"/>
      <c r="AEL258"/>
      <c r="AEM258"/>
      <c r="AEN258"/>
      <c r="AEO258"/>
      <c r="AEP258"/>
      <c r="AEQ258"/>
      <c r="AER258"/>
      <c r="AES258"/>
      <c r="AET258"/>
      <c r="AEU258"/>
      <c r="AEV258"/>
      <c r="AEW258"/>
      <c r="AEX258"/>
      <c r="AEY258"/>
      <c r="AEZ258"/>
      <c r="AFA258"/>
      <c r="AFB258"/>
      <c r="AFC258"/>
      <c r="AFD258"/>
      <c r="AFE258"/>
      <c r="AFF258"/>
      <c r="AFG258"/>
      <c r="AFH258"/>
      <c r="AFI258"/>
      <c r="AFJ258"/>
      <c r="AFK258"/>
      <c r="AFL258"/>
      <c r="AFM258"/>
      <c r="AFN258"/>
      <c r="AFO258"/>
      <c r="AFP258"/>
      <c r="AFQ258"/>
      <c r="AFR258"/>
      <c r="AFS258"/>
      <c r="AFT258"/>
      <c r="AFU258"/>
      <c r="AFV258"/>
      <c r="AFW258"/>
      <c r="AFX258"/>
      <c r="AFY258"/>
      <c r="AFZ258"/>
      <c r="AGA258"/>
      <c r="AGB258"/>
      <c r="AGC258"/>
      <c r="AGD258"/>
      <c r="AGE258"/>
      <c r="AGF258"/>
      <c r="AGG258"/>
      <c r="AGH258"/>
      <c r="AGI258"/>
      <c r="AGJ258"/>
      <c r="AGK258"/>
      <c r="AGL258"/>
      <c r="AGM258"/>
      <c r="AGN258"/>
      <c r="AGO258"/>
      <c r="AGP258"/>
      <c r="AGQ258"/>
      <c r="AGR258"/>
      <c r="AGS258"/>
      <c r="AGT258"/>
      <c r="AGU258"/>
      <c r="AGV258"/>
      <c r="AGW258"/>
      <c r="AGX258"/>
      <c r="AGY258"/>
      <c r="AGZ258"/>
      <c r="AHA258"/>
      <c r="AHB258"/>
      <c r="AHC258"/>
      <c r="AHD258"/>
      <c r="AHE258"/>
      <c r="AHF258"/>
      <c r="AHG258"/>
      <c r="AHH258"/>
      <c r="AHI258"/>
      <c r="AHJ258"/>
      <c r="AHK258"/>
      <c r="AHL258"/>
      <c r="AHM258"/>
      <c r="AHN258"/>
      <c r="AHO258"/>
      <c r="AHP258"/>
      <c r="AHQ258"/>
      <c r="AHR258"/>
      <c r="AHS258"/>
      <c r="AHT258"/>
      <c r="AHU258"/>
      <c r="AHV258"/>
      <c r="AHW258"/>
      <c r="AHX258"/>
      <c r="AHY258"/>
      <c r="AHZ258"/>
      <c r="AIA258"/>
      <c r="AIB258"/>
      <c r="AIC258"/>
      <c r="AID258"/>
      <c r="AIE258"/>
      <c r="AIF258"/>
      <c r="AIG258"/>
      <c r="AIH258"/>
      <c r="AII258"/>
      <c r="AIJ258"/>
      <c r="AIK258"/>
      <c r="AIL258"/>
      <c r="AIM258"/>
      <c r="AIN258"/>
      <c r="AIO258"/>
      <c r="AIP258"/>
      <c r="AIQ258"/>
      <c r="AIR258"/>
      <c r="AIS258"/>
      <c r="AIT258"/>
      <c r="AIU258"/>
      <c r="AIV258"/>
      <c r="AIW258"/>
      <c r="AIX258"/>
      <c r="AIY258"/>
      <c r="AIZ258"/>
      <c r="AJA258"/>
      <c r="AJB258"/>
      <c r="AJC258"/>
      <c r="AJD258"/>
      <c r="AJE258"/>
      <c r="AJF258"/>
      <c r="AJG258"/>
      <c r="AJH258"/>
      <c r="AJI258"/>
      <c r="AJJ258"/>
      <c r="AJK258"/>
      <c r="AJL258"/>
      <c r="AJM258"/>
      <c r="AJN258"/>
      <c r="AJO258"/>
      <c r="AJP258"/>
      <c r="AJQ258"/>
      <c r="AJR258"/>
      <c r="AJS258"/>
      <c r="AJT258"/>
      <c r="AJU258"/>
      <c r="AJV258"/>
      <c r="AJW258"/>
      <c r="AJX258"/>
      <c r="AJY258"/>
      <c r="AJZ258"/>
      <c r="AKA258"/>
      <c r="AKB258"/>
      <c r="AKC258"/>
      <c r="AKD258"/>
      <c r="AKE258"/>
      <c r="AKF258"/>
      <c r="AKG258"/>
      <c r="AKH258"/>
      <c r="AKI258"/>
      <c r="AKJ258"/>
      <c r="AKK258"/>
      <c r="AKL258"/>
      <c r="AKM258"/>
      <c r="AKN258"/>
      <c r="AKO258"/>
      <c r="AKP258"/>
      <c r="AKQ258"/>
      <c r="AKR258"/>
      <c r="AKS258"/>
      <c r="AKT258"/>
      <c r="AKU258"/>
      <c r="AKV258"/>
      <c r="AKW258"/>
      <c r="AKX258"/>
      <c r="AKY258"/>
      <c r="AKZ258"/>
      <c r="ALA258"/>
      <c r="ALB258"/>
      <c r="ALC258"/>
      <c r="ALD258"/>
      <c r="ALE258"/>
      <c r="ALF258"/>
      <c r="ALG258"/>
      <c r="ALH258"/>
      <c r="ALI258"/>
      <c r="ALJ258"/>
      <c r="ALK258"/>
      <c r="ALL258"/>
      <c r="ALM258"/>
      <c r="ALN258"/>
      <c r="ALO258"/>
      <c r="ALP258"/>
      <c r="ALQ258"/>
      <c r="ALR258"/>
      <c r="ALS258"/>
      <c r="ALT258"/>
      <c r="ALU258"/>
      <c r="ALV258"/>
      <c r="ALW258"/>
      <c r="ALX258"/>
      <c r="ALY258"/>
      <c r="ALZ258"/>
      <c r="AMA258"/>
      <c r="AMB258"/>
      <c r="AMC258"/>
      <c r="AMD258"/>
      <c r="AME258"/>
      <c r="AMF258"/>
      <c r="AMG258"/>
      <c r="AMH258"/>
      <c r="AMI258"/>
      <c r="AMJ258"/>
      <c r="AMK258"/>
      <c r="AML258"/>
      <c r="AMM258"/>
      <c r="AMN258"/>
      <c r="AMO258"/>
      <c r="AMP258"/>
      <c r="AMQ258"/>
      <c r="AMR258"/>
      <c r="AMS258"/>
      <c r="AMT258"/>
      <c r="AMU258"/>
      <c r="AMV258"/>
      <c r="AMW258"/>
      <c r="AMX258"/>
      <c r="AMY258"/>
      <c r="AMZ258"/>
      <c r="ANA258"/>
      <c r="ANB258"/>
      <c r="ANC258"/>
      <c r="AND258"/>
      <c r="ANE258"/>
      <c r="ANF258"/>
      <c r="ANG258"/>
      <c r="ANH258"/>
      <c r="ANI258"/>
      <c r="ANJ258"/>
      <c r="ANK258"/>
      <c r="ANL258"/>
      <c r="ANM258"/>
      <c r="ANN258"/>
      <c r="ANO258"/>
      <c r="ANP258"/>
      <c r="ANQ258"/>
      <c r="ANR258"/>
      <c r="ANS258"/>
      <c r="ANT258"/>
      <c r="ANU258"/>
      <c r="ANV258"/>
      <c r="ANW258"/>
      <c r="ANX258"/>
      <c r="ANY258"/>
      <c r="ANZ258"/>
      <c r="AOA258"/>
      <c r="AOB258"/>
      <c r="AOC258"/>
      <c r="AOD258"/>
      <c r="AOE258"/>
      <c r="AOF258"/>
      <c r="AOG258"/>
      <c r="AOH258"/>
      <c r="AOI258"/>
      <c r="AOJ258"/>
      <c r="AOK258"/>
      <c r="AOL258"/>
      <c r="AOM258"/>
      <c r="AON258"/>
      <c r="AOO258"/>
      <c r="AOP258"/>
      <c r="AOQ258"/>
      <c r="AOR258"/>
      <c r="AOS258"/>
      <c r="AOT258"/>
      <c r="AOU258"/>
      <c r="AOV258"/>
      <c r="AOW258"/>
      <c r="AOX258"/>
      <c r="AOY258"/>
      <c r="AOZ258"/>
      <c r="APA258"/>
      <c r="APB258"/>
      <c r="APC258"/>
      <c r="APD258"/>
      <c r="APE258"/>
      <c r="APF258"/>
      <c r="APG258"/>
      <c r="APH258"/>
      <c r="API258"/>
      <c r="APJ258"/>
      <c r="APK258"/>
      <c r="APL258"/>
      <c r="APM258"/>
      <c r="APN258"/>
      <c r="APO258"/>
      <c r="APP258"/>
      <c r="APQ258"/>
      <c r="APR258"/>
      <c r="APS258"/>
      <c r="APT258"/>
      <c r="APU258"/>
      <c r="APV258"/>
      <c r="APW258"/>
      <c r="APX258"/>
      <c r="APY258"/>
      <c r="APZ258"/>
      <c r="AQA258"/>
      <c r="AQB258"/>
      <c r="AQC258"/>
      <c r="AQD258"/>
      <c r="AQE258"/>
      <c r="AQF258"/>
      <c r="AQG258"/>
      <c r="AQH258"/>
      <c r="AQI258"/>
      <c r="AQJ258"/>
      <c r="AQK258"/>
      <c r="AQL258"/>
      <c r="AQM258"/>
      <c r="AQN258"/>
      <c r="AQO258"/>
      <c r="AQP258"/>
      <c r="AQQ258"/>
      <c r="AQR258"/>
      <c r="AQS258"/>
      <c r="AQT258"/>
      <c r="AQU258"/>
      <c r="AQV258"/>
      <c r="AQW258"/>
      <c r="AQX258"/>
      <c r="AQY258"/>
      <c r="AQZ258"/>
      <c r="ARA258"/>
      <c r="ARB258"/>
      <c r="ARC258"/>
      <c r="ARD258"/>
      <c r="ARE258"/>
      <c r="ARF258"/>
      <c r="ARG258"/>
      <c r="ARH258"/>
      <c r="ARI258"/>
      <c r="ARJ258"/>
      <c r="ARK258"/>
      <c r="ARL258"/>
      <c r="ARM258"/>
      <c r="ARN258"/>
      <c r="ARO258"/>
      <c r="ARP258"/>
      <c r="ARQ258"/>
      <c r="ARR258"/>
      <c r="ARS258"/>
      <c r="ART258"/>
      <c r="ARU258"/>
      <c r="ARV258"/>
      <c r="ARW258"/>
      <c r="ARX258"/>
      <c r="ARY258"/>
      <c r="ARZ258"/>
      <c r="ASA258"/>
      <c r="ASB258"/>
      <c r="ASC258"/>
      <c r="ASD258"/>
      <c r="ASE258"/>
      <c r="ASF258"/>
      <c r="ASG258"/>
      <c r="ASH258"/>
      <c r="ASI258"/>
      <c r="ASJ258"/>
      <c r="ASK258"/>
      <c r="ASL258"/>
      <c r="ASM258"/>
      <c r="ASN258"/>
      <c r="ASO258"/>
      <c r="ASP258"/>
      <c r="ASQ258"/>
      <c r="ASR258"/>
      <c r="ASS258"/>
      <c r="AST258"/>
      <c r="ASU258"/>
      <c r="ASV258"/>
      <c r="ASW258"/>
      <c r="ASX258"/>
      <c r="ASY258"/>
      <c r="ASZ258"/>
      <c r="ATA258"/>
      <c r="ATB258"/>
      <c r="ATC258"/>
      <c r="ATD258"/>
      <c r="ATE258"/>
      <c r="ATF258"/>
      <c r="ATG258"/>
      <c r="ATH258"/>
      <c r="ATI258"/>
      <c r="ATJ258"/>
      <c r="ATK258"/>
      <c r="ATL258"/>
      <c r="ATM258"/>
      <c r="ATN258"/>
      <c r="ATO258"/>
      <c r="ATP258"/>
      <c r="ATQ258"/>
      <c r="ATR258"/>
      <c r="ATS258"/>
      <c r="ATT258"/>
      <c r="ATU258"/>
      <c r="ATV258"/>
      <c r="ATW258"/>
      <c r="ATX258"/>
      <c r="ATY258"/>
      <c r="ATZ258"/>
      <c r="AUA258"/>
      <c r="AUB258"/>
      <c r="AUC258"/>
      <c r="AUD258"/>
      <c r="AUE258"/>
      <c r="AUF258"/>
      <c r="AUG258"/>
      <c r="AUH258"/>
      <c r="AUI258"/>
      <c r="AUJ258"/>
      <c r="AUK258"/>
      <c r="AUL258"/>
      <c r="AUM258"/>
      <c r="AUN258"/>
      <c r="AUO258"/>
      <c r="AUP258"/>
      <c r="AUQ258"/>
      <c r="AUR258"/>
      <c r="AUS258"/>
      <c r="AUT258"/>
      <c r="AUU258"/>
      <c r="AUV258"/>
      <c r="AUW258"/>
      <c r="AUX258"/>
      <c r="AUY258"/>
      <c r="AUZ258"/>
      <c r="AVA258"/>
      <c r="AVB258"/>
      <c r="AVC258"/>
      <c r="AVD258"/>
      <c r="AVE258"/>
      <c r="AVF258"/>
      <c r="AVG258"/>
      <c r="AVH258"/>
      <c r="AVI258"/>
      <c r="AVJ258"/>
      <c r="AVK258"/>
      <c r="AVL258"/>
      <c r="AVM258"/>
      <c r="AVN258"/>
      <c r="AVO258"/>
      <c r="AVP258"/>
      <c r="AVQ258"/>
      <c r="AVR258"/>
      <c r="AVS258"/>
      <c r="AVT258"/>
      <c r="AVU258"/>
      <c r="AVV258"/>
      <c r="AVW258"/>
      <c r="AVX258"/>
      <c r="AVY258"/>
      <c r="AVZ258"/>
      <c r="AWA258"/>
      <c r="AWB258"/>
      <c r="AWC258"/>
      <c r="AWD258"/>
      <c r="AWE258"/>
      <c r="AWF258"/>
      <c r="AWG258"/>
      <c r="AWH258"/>
      <c r="AWI258"/>
      <c r="AWJ258"/>
      <c r="AWK258"/>
      <c r="AWL258"/>
      <c r="AWM258"/>
      <c r="AWN258"/>
      <c r="AWO258"/>
      <c r="AWP258"/>
      <c r="AWQ258"/>
      <c r="AWR258"/>
      <c r="AWS258"/>
      <c r="AWT258"/>
      <c r="AWU258"/>
      <c r="AWV258"/>
      <c r="AWW258"/>
      <c r="AWX258"/>
      <c r="AWY258"/>
      <c r="AWZ258"/>
      <c r="AXA258"/>
      <c r="AXB258"/>
      <c r="AXC258"/>
      <c r="AXD258"/>
      <c r="AXE258"/>
      <c r="AXF258"/>
      <c r="AXG258"/>
      <c r="AXH258"/>
      <c r="AXI258"/>
      <c r="AXJ258"/>
      <c r="AXK258"/>
      <c r="AXL258"/>
      <c r="AXM258"/>
      <c r="AXN258"/>
      <c r="AXO258"/>
      <c r="AXP258"/>
      <c r="AXQ258"/>
      <c r="AXR258"/>
      <c r="AXS258"/>
      <c r="AXT258"/>
      <c r="AXU258"/>
      <c r="AXV258"/>
      <c r="AXW258"/>
      <c r="AXX258"/>
      <c r="AXY258"/>
      <c r="AXZ258"/>
      <c r="AYA258"/>
      <c r="AYB258"/>
      <c r="AYC258"/>
      <c r="AYD258"/>
      <c r="AYE258"/>
      <c r="AYF258"/>
      <c r="AYG258"/>
      <c r="AYH258"/>
      <c r="AYI258"/>
      <c r="AYJ258"/>
      <c r="AYK258"/>
      <c r="AYL258"/>
      <c r="AYM258"/>
      <c r="AYN258"/>
      <c r="AYO258"/>
      <c r="AYP258"/>
      <c r="AYQ258"/>
      <c r="AYR258"/>
      <c r="AYS258"/>
      <c r="AYT258"/>
      <c r="AYU258"/>
      <c r="AYV258"/>
      <c r="AYW258"/>
      <c r="AYX258"/>
      <c r="AYY258"/>
      <c r="AYZ258"/>
      <c r="AZA258"/>
      <c r="AZB258"/>
      <c r="AZC258"/>
      <c r="AZD258"/>
      <c r="AZE258"/>
      <c r="AZF258"/>
      <c r="AZG258"/>
      <c r="AZH258"/>
      <c r="AZI258"/>
      <c r="AZJ258"/>
      <c r="AZK258"/>
      <c r="AZL258"/>
      <c r="AZM258"/>
      <c r="AZN258"/>
      <c r="AZO258"/>
      <c r="AZP258"/>
      <c r="AZQ258"/>
      <c r="AZR258"/>
      <c r="AZS258"/>
      <c r="AZT258"/>
      <c r="AZU258"/>
      <c r="AZV258"/>
      <c r="AZW258"/>
      <c r="AZX258"/>
      <c r="AZY258"/>
      <c r="AZZ258"/>
      <c r="BAA258"/>
      <c r="BAB258"/>
      <c r="BAC258"/>
      <c r="BAD258"/>
      <c r="BAE258"/>
      <c r="BAF258"/>
      <c r="BAG258"/>
      <c r="BAH258"/>
      <c r="BAI258"/>
      <c r="BAJ258"/>
      <c r="BAK258"/>
      <c r="BAL258"/>
      <c r="BAM258"/>
      <c r="BAN258"/>
      <c r="BAO258"/>
      <c r="BAP258"/>
      <c r="BAQ258"/>
      <c r="BAR258"/>
      <c r="BAS258"/>
      <c r="BAT258"/>
      <c r="BAU258"/>
      <c r="BAV258"/>
      <c r="BAW258"/>
      <c r="BAX258"/>
      <c r="BAY258"/>
      <c r="BAZ258"/>
      <c r="BBA258"/>
      <c r="BBB258"/>
      <c r="BBC258"/>
      <c r="BBD258"/>
      <c r="BBE258"/>
      <c r="BBF258"/>
      <c r="BBG258"/>
      <c r="BBH258"/>
      <c r="BBI258"/>
      <c r="BBJ258"/>
      <c r="BBK258"/>
      <c r="BBL258"/>
      <c r="BBM258"/>
      <c r="BBN258"/>
      <c r="BBO258"/>
      <c r="BBP258"/>
      <c r="BBQ258"/>
      <c r="BBR258"/>
      <c r="BBS258"/>
      <c r="BBT258"/>
      <c r="BBU258"/>
      <c r="BBV258"/>
      <c r="BBW258"/>
      <c r="BBX258"/>
      <c r="BBY258"/>
      <c r="BBZ258"/>
      <c r="BCA258"/>
      <c r="BCB258"/>
      <c r="BCC258"/>
      <c r="BCD258"/>
      <c r="BCE258"/>
      <c r="BCF258"/>
      <c r="BCG258"/>
      <c r="BCH258"/>
      <c r="BCI258"/>
      <c r="BCJ258"/>
      <c r="BCK258"/>
      <c r="BCL258"/>
      <c r="BCM258"/>
      <c r="BCN258"/>
      <c r="BCO258"/>
      <c r="BCP258"/>
      <c r="BCQ258"/>
      <c r="BCR258"/>
      <c r="BCS258"/>
      <c r="BCT258"/>
      <c r="BCU258"/>
      <c r="BCV258"/>
      <c r="BCW258"/>
      <c r="BCX258"/>
      <c r="BCY258"/>
      <c r="BCZ258"/>
      <c r="BDA258"/>
      <c r="BDB258"/>
      <c r="BDC258"/>
      <c r="BDD258"/>
      <c r="BDE258"/>
      <c r="BDF258"/>
      <c r="BDG258"/>
      <c r="BDH258"/>
      <c r="BDI258"/>
      <c r="BDJ258"/>
      <c r="BDK258"/>
      <c r="BDL258"/>
      <c r="BDM258"/>
      <c r="BDN258"/>
      <c r="BDO258"/>
      <c r="BDP258"/>
      <c r="BDQ258"/>
      <c r="BDR258"/>
      <c r="BDS258"/>
      <c r="BDT258"/>
      <c r="BDU258"/>
      <c r="BDV258"/>
      <c r="BDW258"/>
      <c r="BDX258"/>
      <c r="BDY258"/>
      <c r="BDZ258"/>
      <c r="BEA258"/>
      <c r="BEB258"/>
      <c r="BEC258"/>
      <c r="BED258"/>
      <c r="BEE258"/>
      <c r="BEF258"/>
      <c r="BEG258"/>
      <c r="BEH258"/>
      <c r="BEI258"/>
      <c r="BEJ258"/>
      <c r="BEK258"/>
      <c r="BEL258"/>
      <c r="BEM258"/>
      <c r="BEN258"/>
      <c r="BEO258"/>
      <c r="BEP258"/>
      <c r="BEQ258"/>
      <c r="BER258"/>
      <c r="BES258"/>
      <c r="BET258"/>
      <c r="BEU258"/>
      <c r="BEV258"/>
      <c r="BEW258"/>
      <c r="BEX258"/>
      <c r="BEY258"/>
      <c r="BEZ258"/>
      <c r="BFA258"/>
      <c r="BFB258"/>
      <c r="BFC258"/>
      <c r="BFD258"/>
      <c r="BFE258"/>
      <c r="BFF258"/>
      <c r="BFG258"/>
      <c r="BFH258"/>
      <c r="BFI258"/>
      <c r="BFJ258"/>
      <c r="BFK258"/>
      <c r="BFL258"/>
      <c r="BFM258"/>
      <c r="BFN258"/>
      <c r="BFO258"/>
      <c r="BFP258"/>
      <c r="BFQ258"/>
      <c r="BFR258"/>
      <c r="BFS258"/>
      <c r="BFT258"/>
      <c r="BFU258"/>
      <c r="BFV258"/>
      <c r="BFW258"/>
      <c r="BFX258"/>
      <c r="BFY258"/>
      <c r="BFZ258"/>
      <c r="BGA258"/>
      <c r="BGB258"/>
      <c r="BGC258"/>
      <c r="BGD258"/>
      <c r="BGE258"/>
      <c r="BGF258"/>
      <c r="BGG258"/>
      <c r="BGH258"/>
      <c r="BGI258"/>
      <c r="BGJ258"/>
      <c r="BGK258"/>
      <c r="BGL258"/>
      <c r="BGM258"/>
      <c r="BGN258"/>
      <c r="BGO258"/>
      <c r="BGP258"/>
      <c r="BGQ258"/>
      <c r="BGR258"/>
      <c r="BGS258"/>
      <c r="BGT258"/>
      <c r="BGU258"/>
      <c r="BGV258"/>
      <c r="BGW258"/>
      <c r="BGX258"/>
      <c r="BGY258"/>
      <c r="BGZ258"/>
      <c r="BHA258"/>
      <c r="BHB258"/>
      <c r="BHC258"/>
      <c r="BHD258"/>
      <c r="BHE258"/>
      <c r="BHF258"/>
      <c r="BHG258"/>
      <c r="BHH258"/>
      <c r="BHI258"/>
      <c r="BHJ258"/>
      <c r="BHK258"/>
      <c r="BHL258"/>
      <c r="BHM258"/>
      <c r="BHN258"/>
      <c r="BHO258"/>
      <c r="BHP258"/>
      <c r="BHQ258"/>
      <c r="BHR258"/>
      <c r="BHS258"/>
      <c r="BHT258"/>
      <c r="BHU258"/>
      <c r="BHV258"/>
      <c r="BHW258"/>
      <c r="BHX258"/>
      <c r="BHY258"/>
      <c r="BHZ258"/>
      <c r="BIA258"/>
      <c r="BIB258"/>
      <c r="BIC258"/>
      <c r="BID258"/>
      <c r="BIE258"/>
      <c r="BIF258"/>
      <c r="BIG258"/>
      <c r="BIH258"/>
      <c r="BII258"/>
      <c r="BIJ258"/>
      <c r="BIK258"/>
      <c r="BIL258"/>
      <c r="BIM258"/>
      <c r="BIN258"/>
      <c r="BIO258"/>
      <c r="BIP258"/>
      <c r="BIQ258"/>
      <c r="BIR258"/>
      <c r="BIS258"/>
      <c r="BIT258"/>
      <c r="BIU258"/>
      <c r="BIV258"/>
      <c r="BIW258"/>
      <c r="BIX258"/>
      <c r="BIY258"/>
      <c r="BIZ258"/>
      <c r="BJA258"/>
      <c r="BJB258"/>
      <c r="BJC258"/>
      <c r="BJD258"/>
      <c r="BJE258"/>
      <c r="BJF258"/>
      <c r="BJG258"/>
      <c r="BJH258"/>
      <c r="BJI258"/>
      <c r="BJJ258"/>
      <c r="BJK258"/>
      <c r="BJL258"/>
      <c r="BJM258"/>
      <c r="BJN258"/>
      <c r="BJO258"/>
      <c r="BJP258"/>
      <c r="BJQ258"/>
      <c r="BJR258"/>
      <c r="BJS258"/>
      <c r="BJT258"/>
      <c r="BJU258"/>
      <c r="BJV258"/>
      <c r="BJW258"/>
      <c r="BJX258"/>
      <c r="BJY258"/>
      <c r="BJZ258"/>
      <c r="BKA258"/>
      <c r="BKB258"/>
      <c r="BKC258"/>
      <c r="BKD258"/>
      <c r="BKE258"/>
      <c r="BKF258"/>
      <c r="BKG258"/>
      <c r="BKH258"/>
      <c r="BKI258"/>
      <c r="BKJ258"/>
      <c r="BKK258"/>
      <c r="BKL258"/>
      <c r="BKM258"/>
      <c r="BKN258"/>
      <c r="BKO258"/>
      <c r="BKP258"/>
      <c r="BKQ258"/>
      <c r="BKR258"/>
      <c r="BKS258"/>
      <c r="BKT258"/>
      <c r="BKU258"/>
      <c r="BKV258"/>
      <c r="BKW258"/>
      <c r="BKX258"/>
      <c r="BKY258"/>
      <c r="BKZ258"/>
      <c r="BLA258"/>
      <c r="BLB258"/>
      <c r="BLC258"/>
      <c r="BLD258"/>
      <c r="BLE258"/>
      <c r="BLF258"/>
      <c r="BLG258"/>
      <c r="BLH258"/>
      <c r="BLI258"/>
      <c r="BLJ258"/>
      <c r="BLK258"/>
      <c r="BLL258"/>
      <c r="BLM258"/>
      <c r="BLN258"/>
      <c r="BLO258"/>
      <c r="BLP258"/>
      <c r="BLQ258"/>
      <c r="BLR258"/>
      <c r="BLS258"/>
      <c r="BLT258"/>
      <c r="BLU258"/>
      <c r="BLV258"/>
      <c r="BLW258"/>
      <c r="BLX258"/>
      <c r="BLY258"/>
      <c r="BLZ258"/>
      <c r="BMA258"/>
      <c r="BMB258"/>
      <c r="BMC258"/>
      <c r="BMD258"/>
      <c r="BME258"/>
      <c r="BMF258"/>
      <c r="BMG258"/>
      <c r="BMH258"/>
      <c r="BMI258"/>
      <c r="BMJ258"/>
      <c r="BMK258"/>
      <c r="BML258"/>
      <c r="BMM258"/>
      <c r="BMN258"/>
      <c r="BMO258"/>
      <c r="BMP258"/>
      <c r="BMQ258"/>
      <c r="BMR258"/>
      <c r="BMS258"/>
      <c r="BMT258"/>
      <c r="BMU258"/>
      <c r="BMV258"/>
      <c r="BMW258"/>
      <c r="BMX258"/>
      <c r="BMY258"/>
      <c r="BMZ258"/>
      <c r="BNA258"/>
      <c r="BNB258"/>
      <c r="BNC258"/>
      <c r="BND258"/>
      <c r="BNE258"/>
      <c r="BNF258"/>
      <c r="BNG258"/>
      <c r="BNH258"/>
      <c r="BNI258"/>
      <c r="BNJ258"/>
      <c r="BNK258"/>
      <c r="BNL258"/>
      <c r="BNM258"/>
      <c r="BNN258"/>
      <c r="BNO258"/>
      <c r="BNP258"/>
      <c r="BNQ258"/>
      <c r="BNR258"/>
      <c r="BNS258"/>
      <c r="BNT258"/>
      <c r="BNU258"/>
      <c r="BNV258"/>
      <c r="BNW258"/>
      <c r="BNX258"/>
      <c r="BNY258"/>
      <c r="BNZ258"/>
      <c r="BOA258"/>
      <c r="BOB258"/>
      <c r="BOC258"/>
      <c r="BOD258"/>
      <c r="BOE258"/>
      <c r="BOF258"/>
      <c r="BOG258"/>
      <c r="BOH258"/>
      <c r="BOI258"/>
      <c r="BOJ258"/>
      <c r="BOK258"/>
      <c r="BOL258"/>
      <c r="BOM258"/>
      <c r="BON258"/>
      <c r="BOO258"/>
      <c r="BOP258"/>
      <c r="BOQ258"/>
      <c r="BOR258"/>
      <c r="BOS258"/>
      <c r="BOT258"/>
      <c r="BOU258"/>
      <c r="BOV258"/>
      <c r="BOW258"/>
      <c r="BOX258"/>
      <c r="BOY258"/>
      <c r="BOZ258"/>
      <c r="BPA258"/>
      <c r="BPB258"/>
      <c r="BPC258"/>
      <c r="BPD258"/>
      <c r="BPE258"/>
      <c r="BPF258"/>
      <c r="BPG258"/>
      <c r="BPH258"/>
      <c r="BPI258"/>
      <c r="BPJ258"/>
      <c r="BPK258"/>
      <c r="BPL258"/>
      <c r="BPM258"/>
      <c r="BPN258"/>
      <c r="BPO258"/>
      <c r="BPP258"/>
      <c r="BPQ258"/>
      <c r="BPR258"/>
      <c r="BPS258"/>
      <c r="BPT258"/>
      <c r="BPU258"/>
      <c r="BPV258"/>
      <c r="BPW258"/>
      <c r="BPX258"/>
      <c r="BPY258"/>
      <c r="BPZ258"/>
      <c r="BQA258"/>
      <c r="BQB258"/>
      <c r="BQC258"/>
      <c r="BQD258"/>
      <c r="BQE258"/>
      <c r="BQF258"/>
      <c r="BQG258"/>
      <c r="BQH258"/>
      <c r="BQI258"/>
      <c r="BQJ258"/>
      <c r="BQK258"/>
      <c r="BQL258"/>
      <c r="BQM258"/>
      <c r="BQN258"/>
      <c r="BQO258"/>
      <c r="BQP258"/>
      <c r="BQQ258"/>
      <c r="BQR258"/>
      <c r="BQS258"/>
      <c r="BQT258"/>
      <c r="BQU258"/>
      <c r="BQV258"/>
      <c r="BQW258"/>
      <c r="BQX258"/>
      <c r="BQY258"/>
      <c r="BQZ258"/>
      <c r="BRA258"/>
      <c r="BRB258"/>
      <c r="BRC258"/>
      <c r="BRD258"/>
      <c r="BRE258"/>
      <c r="BRF258"/>
      <c r="BRG258"/>
      <c r="BRH258"/>
      <c r="BRI258"/>
      <c r="BRJ258"/>
      <c r="BRK258"/>
      <c r="BRL258"/>
      <c r="BRM258"/>
      <c r="BRN258"/>
      <c r="BRO258"/>
      <c r="BRP258"/>
      <c r="BRQ258"/>
      <c r="BRR258"/>
      <c r="BRS258"/>
      <c r="BRT258"/>
      <c r="BRU258"/>
      <c r="BRV258"/>
      <c r="BRW258"/>
      <c r="BRX258"/>
      <c r="BRY258"/>
      <c r="BRZ258"/>
      <c r="BSA258"/>
      <c r="BSB258"/>
      <c r="BSC258"/>
      <c r="BSD258"/>
      <c r="BSE258"/>
      <c r="BSF258"/>
      <c r="BSG258"/>
      <c r="BSH258"/>
      <c r="BSI258"/>
      <c r="BSJ258"/>
      <c r="BSK258"/>
      <c r="BSL258"/>
      <c r="BSM258"/>
      <c r="BSN258"/>
      <c r="BSO258"/>
      <c r="BSP258"/>
      <c r="BSQ258"/>
      <c r="BSR258"/>
      <c r="BSS258"/>
      <c r="BST258"/>
      <c r="BSU258"/>
      <c r="BSV258"/>
      <c r="BSW258"/>
      <c r="BSX258"/>
      <c r="BSY258"/>
      <c r="BSZ258"/>
      <c r="BTA258"/>
      <c r="BTB258"/>
      <c r="BTC258"/>
      <c r="BTD258"/>
      <c r="BTE258"/>
      <c r="BTF258"/>
      <c r="BTG258"/>
      <c r="BTH258"/>
      <c r="BTI258"/>
      <c r="BTJ258"/>
      <c r="BTK258"/>
      <c r="BTL258"/>
      <c r="BTM258"/>
      <c r="BTN258"/>
      <c r="BTO258"/>
      <c r="BTP258"/>
      <c r="BTQ258"/>
      <c r="BTR258"/>
      <c r="BTS258"/>
      <c r="BTT258"/>
      <c r="BTU258"/>
      <c r="BTV258"/>
      <c r="BTW258"/>
      <c r="BTX258"/>
      <c r="BTY258"/>
      <c r="BTZ258"/>
      <c r="BUA258"/>
      <c r="BUB258"/>
      <c r="BUC258"/>
      <c r="BUD258"/>
      <c r="BUE258"/>
      <c r="BUF258"/>
      <c r="BUG258"/>
      <c r="BUH258"/>
      <c r="BUI258"/>
      <c r="BUJ258"/>
      <c r="BUK258"/>
      <c r="BUL258"/>
      <c r="BUM258"/>
      <c r="BUN258"/>
      <c r="BUO258"/>
      <c r="BUP258"/>
      <c r="BUQ258"/>
      <c r="BUR258"/>
      <c r="BUS258"/>
      <c r="BUT258"/>
      <c r="BUU258"/>
      <c r="BUV258"/>
      <c r="BUW258"/>
      <c r="BUX258"/>
      <c r="BUY258"/>
      <c r="BUZ258"/>
      <c r="BVA258"/>
      <c r="BVB258"/>
      <c r="BVC258"/>
      <c r="BVD258"/>
      <c r="BVE258"/>
      <c r="BVF258"/>
      <c r="BVG258"/>
      <c r="BVH258"/>
      <c r="BVI258"/>
      <c r="BVJ258"/>
      <c r="BVK258"/>
      <c r="BVL258"/>
      <c r="BVM258"/>
      <c r="BVN258"/>
      <c r="BVO258"/>
      <c r="BVP258"/>
      <c r="BVQ258"/>
      <c r="BVR258"/>
      <c r="BVS258"/>
      <c r="BVT258"/>
      <c r="BVU258"/>
      <c r="BVV258"/>
      <c r="BVW258"/>
      <c r="BVX258"/>
      <c r="BVY258"/>
      <c r="BVZ258"/>
      <c r="BWA258"/>
      <c r="BWB258"/>
      <c r="BWC258"/>
      <c r="BWD258"/>
      <c r="BWE258"/>
      <c r="BWF258"/>
      <c r="BWG258"/>
      <c r="BWH258"/>
      <c r="BWI258"/>
      <c r="BWJ258"/>
      <c r="BWK258"/>
      <c r="BWL258"/>
      <c r="BWM258"/>
      <c r="BWN258"/>
      <c r="BWO258"/>
      <c r="BWP258"/>
      <c r="BWQ258"/>
      <c r="BWR258"/>
      <c r="BWS258"/>
      <c r="BWT258"/>
      <c r="BWU258"/>
      <c r="BWV258"/>
      <c r="BWW258"/>
      <c r="BWX258"/>
      <c r="BWY258"/>
      <c r="BWZ258"/>
      <c r="BXA258"/>
      <c r="BXB258"/>
      <c r="BXC258"/>
      <c r="BXD258"/>
      <c r="BXE258"/>
      <c r="BXF258"/>
      <c r="BXG258"/>
      <c r="BXH258"/>
      <c r="BXI258"/>
      <c r="BXJ258"/>
      <c r="BXK258"/>
      <c r="BXL258"/>
      <c r="BXM258"/>
      <c r="BXN258"/>
      <c r="BXO258"/>
      <c r="BXP258"/>
      <c r="BXQ258"/>
      <c r="BXR258"/>
      <c r="BXS258"/>
      <c r="BXT258"/>
      <c r="BXU258"/>
      <c r="BXV258"/>
      <c r="BXW258"/>
      <c r="BXX258"/>
      <c r="BXY258"/>
      <c r="BXZ258"/>
      <c r="BYA258"/>
      <c r="BYB258"/>
      <c r="BYC258"/>
      <c r="BYD258"/>
      <c r="BYE258"/>
      <c r="BYF258"/>
      <c r="BYG258"/>
      <c r="BYH258"/>
      <c r="BYI258"/>
      <c r="BYJ258"/>
      <c r="BYK258"/>
      <c r="BYL258"/>
      <c r="BYM258"/>
      <c r="BYN258"/>
      <c r="BYO258"/>
      <c r="BYP258"/>
      <c r="BYQ258"/>
      <c r="BYR258"/>
      <c r="BYS258"/>
      <c r="BYT258"/>
      <c r="BYU258"/>
      <c r="BYV258"/>
      <c r="BYW258"/>
      <c r="BYX258"/>
      <c r="BYY258"/>
      <c r="BYZ258"/>
      <c r="BZA258"/>
      <c r="BZB258"/>
      <c r="BZC258"/>
      <c r="BZD258"/>
      <c r="BZE258"/>
      <c r="BZF258"/>
      <c r="BZG258"/>
      <c r="BZH258"/>
      <c r="BZI258"/>
      <c r="BZJ258"/>
      <c r="BZK258"/>
      <c r="BZL258"/>
      <c r="BZM258"/>
      <c r="BZN258"/>
      <c r="BZO258"/>
      <c r="BZP258"/>
      <c r="BZQ258"/>
      <c r="BZR258"/>
      <c r="BZS258"/>
      <c r="BZT258"/>
      <c r="BZU258"/>
      <c r="BZV258"/>
      <c r="BZW258"/>
      <c r="BZX258"/>
      <c r="BZY258"/>
      <c r="BZZ258"/>
      <c r="CAA258"/>
      <c r="CAB258"/>
      <c r="CAC258"/>
      <c r="CAD258"/>
      <c r="CAE258"/>
      <c r="CAF258"/>
      <c r="CAG258"/>
      <c r="CAH258"/>
      <c r="CAI258"/>
      <c r="CAJ258"/>
      <c r="CAK258"/>
      <c r="CAL258"/>
      <c r="CAM258"/>
      <c r="CAN258"/>
      <c r="CAO258"/>
      <c r="CAP258"/>
      <c r="CAQ258"/>
      <c r="CAR258"/>
      <c r="CAS258"/>
      <c r="CAT258"/>
      <c r="CAU258"/>
      <c r="CAV258"/>
      <c r="CAW258"/>
      <c r="CAX258"/>
      <c r="CAY258"/>
      <c r="CAZ258"/>
      <c r="CBA258"/>
      <c r="CBB258"/>
      <c r="CBC258"/>
      <c r="CBD258"/>
      <c r="CBE258"/>
      <c r="CBF258"/>
      <c r="CBG258"/>
      <c r="CBH258"/>
      <c r="CBI258"/>
      <c r="CBJ258"/>
      <c r="CBK258"/>
      <c r="CBL258"/>
      <c r="CBM258"/>
      <c r="CBN258"/>
      <c r="CBO258"/>
      <c r="CBP258"/>
      <c r="CBQ258"/>
      <c r="CBR258"/>
      <c r="CBS258"/>
      <c r="CBT258"/>
      <c r="CBU258"/>
      <c r="CBV258"/>
      <c r="CBW258"/>
      <c r="CBX258"/>
      <c r="CBY258"/>
      <c r="CBZ258"/>
      <c r="CCA258"/>
      <c r="CCB258"/>
      <c r="CCC258"/>
      <c r="CCD258"/>
      <c r="CCE258"/>
      <c r="CCF258"/>
      <c r="CCG258"/>
      <c r="CCH258"/>
      <c r="CCI258"/>
      <c r="CCJ258"/>
      <c r="CCK258"/>
      <c r="CCL258"/>
      <c r="CCM258"/>
      <c r="CCN258"/>
      <c r="CCO258"/>
      <c r="CCP258"/>
      <c r="CCQ258"/>
      <c r="CCR258"/>
      <c r="CCS258"/>
      <c r="CCT258"/>
      <c r="CCU258"/>
      <c r="CCV258"/>
      <c r="CCW258"/>
      <c r="CCX258"/>
      <c r="CCY258"/>
      <c r="CCZ258"/>
      <c r="CDA258"/>
      <c r="CDB258"/>
      <c r="CDC258"/>
      <c r="CDD258"/>
      <c r="CDE258"/>
      <c r="CDF258"/>
      <c r="CDG258"/>
      <c r="CDH258"/>
      <c r="CDI258"/>
      <c r="CDJ258"/>
      <c r="CDK258"/>
      <c r="CDL258"/>
      <c r="CDM258"/>
      <c r="CDN258"/>
      <c r="CDO258"/>
      <c r="CDP258"/>
      <c r="CDQ258"/>
      <c r="CDR258"/>
      <c r="CDS258"/>
      <c r="CDT258"/>
      <c r="CDU258"/>
      <c r="CDV258"/>
      <c r="CDW258"/>
      <c r="CDX258"/>
      <c r="CDY258"/>
      <c r="CDZ258"/>
      <c r="CEA258"/>
      <c r="CEB258"/>
      <c r="CEC258"/>
      <c r="CED258"/>
      <c r="CEE258"/>
      <c r="CEF258"/>
      <c r="CEG258"/>
      <c r="CEH258"/>
      <c r="CEI258"/>
      <c r="CEJ258"/>
      <c r="CEK258"/>
      <c r="CEL258"/>
      <c r="CEM258"/>
      <c r="CEN258"/>
      <c r="CEO258"/>
      <c r="CEP258"/>
      <c r="CEQ258"/>
      <c r="CER258"/>
      <c r="CES258"/>
      <c r="CET258"/>
      <c r="CEU258"/>
      <c r="CEV258"/>
      <c r="CEW258"/>
      <c r="CEX258"/>
      <c r="CEY258"/>
      <c r="CEZ258"/>
      <c r="CFA258"/>
      <c r="CFB258"/>
      <c r="CFC258"/>
      <c r="CFD258"/>
      <c r="CFE258"/>
      <c r="CFF258"/>
      <c r="CFG258"/>
      <c r="CFH258"/>
      <c r="CFI258"/>
      <c r="CFJ258"/>
      <c r="CFK258"/>
      <c r="CFL258"/>
      <c r="CFM258"/>
      <c r="CFN258"/>
      <c r="CFO258"/>
      <c r="CFP258"/>
      <c r="CFQ258"/>
      <c r="CFR258"/>
      <c r="CFS258"/>
      <c r="CFT258"/>
      <c r="CFU258"/>
      <c r="CFV258"/>
      <c r="CFW258"/>
      <c r="CFX258"/>
      <c r="CFY258"/>
      <c r="CFZ258"/>
      <c r="CGA258"/>
      <c r="CGB258"/>
      <c r="CGC258"/>
      <c r="CGD258"/>
      <c r="CGE258"/>
      <c r="CGF258"/>
      <c r="CGG258"/>
      <c r="CGH258"/>
      <c r="CGI258"/>
      <c r="CGJ258"/>
      <c r="CGK258"/>
      <c r="CGL258"/>
      <c r="CGM258"/>
      <c r="CGN258"/>
      <c r="CGO258"/>
      <c r="CGP258"/>
      <c r="CGQ258"/>
      <c r="CGR258"/>
      <c r="CGS258"/>
      <c r="CGT258"/>
      <c r="CGU258"/>
      <c r="CGV258"/>
      <c r="CGW258"/>
      <c r="CGX258"/>
      <c r="CGY258"/>
      <c r="CGZ258"/>
      <c r="CHA258"/>
      <c r="CHB258"/>
      <c r="CHC258"/>
      <c r="CHD258"/>
      <c r="CHE258"/>
      <c r="CHF258"/>
      <c r="CHG258"/>
      <c r="CHH258"/>
      <c r="CHI258"/>
      <c r="CHJ258"/>
      <c r="CHK258"/>
      <c r="CHL258"/>
      <c r="CHM258"/>
      <c r="CHN258"/>
      <c r="CHO258"/>
      <c r="CHP258"/>
      <c r="CHQ258"/>
      <c r="CHR258"/>
      <c r="CHS258"/>
      <c r="CHT258"/>
      <c r="CHU258"/>
      <c r="CHV258"/>
      <c r="CHW258"/>
      <c r="CHX258"/>
      <c r="CHY258"/>
      <c r="CHZ258"/>
      <c r="CIA258"/>
      <c r="CIB258"/>
      <c r="CIC258"/>
      <c r="CID258"/>
      <c r="CIE258"/>
      <c r="CIF258"/>
      <c r="CIG258"/>
      <c r="CIH258"/>
      <c r="CII258"/>
      <c r="CIJ258"/>
      <c r="CIK258"/>
      <c r="CIL258"/>
      <c r="CIM258"/>
      <c r="CIN258"/>
      <c r="CIO258"/>
      <c r="CIP258"/>
      <c r="CIQ258"/>
      <c r="CIR258"/>
      <c r="CIS258"/>
      <c r="CIT258"/>
      <c r="CIU258"/>
      <c r="CIV258"/>
      <c r="CIW258"/>
      <c r="CIX258"/>
      <c r="CIY258"/>
      <c r="CIZ258"/>
      <c r="CJA258"/>
      <c r="CJB258"/>
      <c r="CJC258"/>
      <c r="CJD258"/>
      <c r="CJE258"/>
      <c r="CJF258"/>
      <c r="CJG258"/>
      <c r="CJH258"/>
      <c r="CJI258"/>
      <c r="CJJ258"/>
      <c r="CJK258"/>
      <c r="CJL258"/>
      <c r="CJM258"/>
      <c r="CJN258"/>
      <c r="CJO258"/>
      <c r="CJP258"/>
      <c r="CJQ258"/>
      <c r="CJR258"/>
      <c r="CJS258"/>
      <c r="CJT258"/>
      <c r="CJU258"/>
      <c r="CJV258"/>
      <c r="CJW258"/>
      <c r="CJX258"/>
      <c r="CJY258"/>
      <c r="CJZ258"/>
      <c r="CKA258"/>
      <c r="CKB258"/>
      <c r="CKC258"/>
      <c r="CKD258"/>
      <c r="CKE258"/>
      <c r="CKF258"/>
      <c r="CKG258"/>
      <c r="CKH258"/>
      <c r="CKI258"/>
      <c r="CKJ258"/>
      <c r="CKK258"/>
      <c r="CKL258"/>
      <c r="CKM258"/>
      <c r="CKN258"/>
      <c r="CKO258"/>
      <c r="CKP258"/>
      <c r="CKQ258"/>
      <c r="CKR258"/>
      <c r="CKS258"/>
      <c r="CKT258"/>
      <c r="CKU258"/>
      <c r="CKV258"/>
      <c r="CKW258"/>
      <c r="CKX258"/>
      <c r="CKY258"/>
      <c r="CKZ258"/>
      <c r="CLA258"/>
      <c r="CLB258"/>
      <c r="CLC258"/>
      <c r="CLD258"/>
      <c r="CLE258"/>
      <c r="CLF258"/>
      <c r="CLG258"/>
      <c r="CLH258"/>
      <c r="CLI258"/>
      <c r="CLJ258"/>
      <c r="CLK258"/>
      <c r="CLL258"/>
      <c r="CLM258"/>
      <c r="CLN258"/>
      <c r="CLO258"/>
      <c r="CLP258"/>
      <c r="CLQ258"/>
      <c r="CLR258"/>
      <c r="CLS258"/>
      <c r="CLT258"/>
      <c r="CLU258"/>
      <c r="CLV258"/>
      <c r="CLW258"/>
      <c r="CLX258"/>
      <c r="CLY258"/>
      <c r="CLZ258"/>
      <c r="CMA258"/>
      <c r="CMB258"/>
      <c r="CMC258"/>
      <c r="CMD258"/>
      <c r="CME258"/>
      <c r="CMF258"/>
      <c r="CMG258"/>
      <c r="CMH258"/>
      <c r="CMI258"/>
      <c r="CMJ258"/>
      <c r="CMK258"/>
      <c r="CML258"/>
      <c r="CMM258"/>
      <c r="CMN258"/>
      <c r="CMO258"/>
      <c r="CMP258"/>
      <c r="CMQ258"/>
      <c r="CMR258"/>
      <c r="CMS258"/>
      <c r="CMT258"/>
      <c r="CMU258"/>
      <c r="CMV258"/>
      <c r="CMW258"/>
      <c r="CMX258"/>
      <c r="CMY258"/>
      <c r="CMZ258"/>
      <c r="CNA258"/>
      <c r="CNB258"/>
      <c r="CNC258"/>
      <c r="CND258"/>
      <c r="CNE258"/>
      <c r="CNF258"/>
      <c r="CNG258"/>
      <c r="CNH258"/>
      <c r="CNI258"/>
      <c r="CNJ258"/>
      <c r="CNK258"/>
      <c r="CNL258"/>
      <c r="CNM258"/>
      <c r="CNN258"/>
      <c r="CNO258"/>
      <c r="CNP258"/>
      <c r="CNQ258"/>
      <c r="CNR258"/>
      <c r="CNS258"/>
      <c r="CNT258"/>
      <c r="CNU258"/>
      <c r="CNV258"/>
      <c r="CNW258"/>
      <c r="CNX258"/>
      <c r="CNY258"/>
      <c r="CNZ258"/>
      <c r="COA258"/>
      <c r="COB258"/>
      <c r="COC258"/>
      <c r="COD258"/>
      <c r="COE258"/>
      <c r="COF258"/>
      <c r="COG258"/>
      <c r="COH258"/>
      <c r="COI258"/>
      <c r="COJ258"/>
      <c r="COK258"/>
      <c r="COL258"/>
      <c r="COM258"/>
      <c r="CON258"/>
      <c r="COO258"/>
      <c r="COP258"/>
      <c r="COQ258"/>
      <c r="COR258"/>
      <c r="COS258"/>
      <c r="COT258"/>
      <c r="COU258"/>
      <c r="COV258"/>
      <c r="COW258"/>
      <c r="COX258"/>
      <c r="COY258"/>
      <c r="COZ258"/>
      <c r="CPA258"/>
      <c r="CPB258"/>
      <c r="CPC258"/>
      <c r="CPD258"/>
      <c r="CPE258"/>
      <c r="CPF258"/>
      <c r="CPG258"/>
      <c r="CPH258"/>
      <c r="CPI258"/>
      <c r="CPJ258"/>
      <c r="CPK258"/>
      <c r="CPL258"/>
      <c r="CPM258"/>
      <c r="CPN258"/>
      <c r="CPO258"/>
      <c r="CPP258"/>
      <c r="CPQ258"/>
      <c r="CPR258"/>
      <c r="CPS258"/>
      <c r="CPT258"/>
      <c r="CPU258"/>
      <c r="CPV258"/>
      <c r="CPW258"/>
      <c r="CPX258"/>
      <c r="CPY258"/>
      <c r="CPZ258"/>
      <c r="CQA258"/>
      <c r="CQB258"/>
      <c r="CQC258"/>
      <c r="CQD258"/>
      <c r="CQE258"/>
      <c r="CQF258"/>
      <c r="CQG258"/>
      <c r="CQH258"/>
      <c r="CQI258"/>
      <c r="CQJ258"/>
      <c r="CQK258"/>
      <c r="CQL258"/>
      <c r="CQM258"/>
      <c r="CQN258"/>
      <c r="CQO258"/>
      <c r="CQP258"/>
      <c r="CQQ258"/>
      <c r="CQR258"/>
      <c r="CQS258"/>
      <c r="CQT258"/>
      <c r="CQU258"/>
      <c r="CQV258"/>
      <c r="CQW258"/>
      <c r="CQX258"/>
      <c r="CQY258"/>
      <c r="CQZ258"/>
      <c r="CRA258"/>
      <c r="CRB258"/>
      <c r="CRC258"/>
      <c r="CRD258"/>
      <c r="CRE258"/>
      <c r="CRF258"/>
      <c r="CRG258"/>
      <c r="CRH258"/>
      <c r="CRI258"/>
      <c r="CRJ258"/>
      <c r="CRK258"/>
      <c r="CRL258"/>
      <c r="CRM258"/>
      <c r="CRN258"/>
      <c r="CRO258"/>
      <c r="CRP258"/>
      <c r="CRQ258"/>
      <c r="CRR258"/>
      <c r="CRS258"/>
      <c r="CRT258"/>
      <c r="CRU258"/>
      <c r="CRV258"/>
      <c r="CRW258"/>
      <c r="CRX258"/>
      <c r="CRY258"/>
      <c r="CRZ258"/>
      <c r="CSA258"/>
      <c r="CSB258"/>
      <c r="CSC258"/>
      <c r="CSD258"/>
      <c r="CSE258"/>
      <c r="CSF258"/>
      <c r="CSG258"/>
      <c r="CSH258"/>
      <c r="CSI258"/>
      <c r="CSJ258"/>
      <c r="CSK258"/>
      <c r="CSL258"/>
      <c r="CSM258"/>
      <c r="CSN258"/>
      <c r="CSO258"/>
      <c r="CSP258"/>
      <c r="CSQ258"/>
      <c r="CSR258"/>
      <c r="CSS258"/>
      <c r="CST258"/>
      <c r="CSU258"/>
      <c r="CSV258"/>
      <c r="CSW258"/>
      <c r="CSX258"/>
      <c r="CSY258"/>
      <c r="CSZ258"/>
      <c r="CTA258"/>
      <c r="CTB258"/>
      <c r="CTC258"/>
      <c r="CTD258"/>
      <c r="CTE258"/>
      <c r="CTF258"/>
      <c r="CTG258"/>
      <c r="CTH258"/>
      <c r="CTI258"/>
      <c r="CTJ258"/>
      <c r="CTK258"/>
      <c r="CTL258"/>
      <c r="CTM258"/>
      <c r="CTN258"/>
      <c r="CTO258"/>
      <c r="CTP258"/>
      <c r="CTQ258"/>
      <c r="CTR258"/>
      <c r="CTS258"/>
      <c r="CTT258"/>
      <c r="CTU258"/>
      <c r="CTV258"/>
      <c r="CTW258"/>
      <c r="CTX258"/>
      <c r="CTY258"/>
      <c r="CTZ258"/>
      <c r="CUA258"/>
      <c r="CUB258"/>
      <c r="CUC258"/>
      <c r="CUD258"/>
      <c r="CUE258"/>
      <c r="CUF258"/>
      <c r="CUG258"/>
      <c r="CUH258"/>
      <c r="CUI258"/>
      <c r="CUJ258"/>
      <c r="CUK258"/>
      <c r="CUL258"/>
      <c r="CUM258"/>
      <c r="CUN258"/>
      <c r="CUO258"/>
      <c r="CUP258"/>
      <c r="CUQ258"/>
      <c r="CUR258"/>
      <c r="CUS258"/>
      <c r="CUT258"/>
      <c r="CUU258"/>
      <c r="CUV258"/>
      <c r="CUW258"/>
      <c r="CUX258"/>
      <c r="CUY258"/>
      <c r="CUZ258"/>
      <c r="CVA258"/>
      <c r="CVB258"/>
      <c r="CVC258"/>
      <c r="CVD258"/>
      <c r="CVE258"/>
      <c r="CVF258"/>
      <c r="CVG258"/>
      <c r="CVH258"/>
      <c r="CVI258"/>
      <c r="CVJ258"/>
      <c r="CVK258"/>
      <c r="CVL258"/>
      <c r="CVM258"/>
      <c r="CVN258"/>
      <c r="CVO258"/>
      <c r="CVP258"/>
      <c r="CVQ258"/>
      <c r="CVR258"/>
      <c r="CVS258"/>
      <c r="CVT258"/>
      <c r="CVU258"/>
      <c r="CVV258"/>
      <c r="CVW258"/>
      <c r="CVX258"/>
      <c r="CVY258"/>
      <c r="CVZ258"/>
      <c r="CWA258"/>
      <c r="CWB258"/>
      <c r="CWC258"/>
      <c r="CWD258"/>
      <c r="CWE258"/>
      <c r="CWF258"/>
      <c r="CWG258"/>
      <c r="CWH258"/>
      <c r="CWI258"/>
      <c r="CWJ258"/>
      <c r="CWK258"/>
      <c r="CWL258"/>
      <c r="CWM258"/>
      <c r="CWN258"/>
      <c r="CWO258"/>
      <c r="CWP258"/>
      <c r="CWQ258"/>
      <c r="CWR258"/>
      <c r="CWS258"/>
      <c r="CWT258"/>
      <c r="CWU258"/>
      <c r="CWV258"/>
      <c r="CWW258"/>
      <c r="CWX258"/>
      <c r="CWY258"/>
      <c r="CWZ258"/>
      <c r="CXA258"/>
      <c r="CXB258"/>
      <c r="CXC258"/>
      <c r="CXD258"/>
      <c r="CXE258"/>
      <c r="CXF258"/>
      <c r="CXG258"/>
      <c r="CXH258"/>
      <c r="CXI258"/>
      <c r="CXJ258"/>
      <c r="CXK258"/>
      <c r="CXL258"/>
      <c r="CXM258"/>
      <c r="CXN258"/>
      <c r="CXO258"/>
      <c r="CXP258"/>
      <c r="CXQ258"/>
      <c r="CXR258"/>
      <c r="CXS258"/>
      <c r="CXT258"/>
      <c r="CXU258"/>
      <c r="CXV258"/>
      <c r="CXW258"/>
      <c r="CXX258"/>
      <c r="CXY258"/>
      <c r="CXZ258"/>
      <c r="CYA258"/>
      <c r="CYB258"/>
      <c r="CYC258"/>
      <c r="CYD258"/>
      <c r="CYE258"/>
      <c r="CYF258"/>
      <c r="CYG258"/>
      <c r="CYH258"/>
      <c r="CYI258"/>
      <c r="CYJ258"/>
      <c r="CYK258"/>
      <c r="CYL258"/>
      <c r="CYM258"/>
      <c r="CYN258"/>
      <c r="CYO258"/>
      <c r="CYP258"/>
      <c r="CYQ258"/>
      <c r="CYR258"/>
      <c r="CYS258"/>
      <c r="CYT258"/>
      <c r="CYU258"/>
      <c r="CYV258"/>
      <c r="CYW258"/>
      <c r="CYX258"/>
      <c r="CYY258"/>
      <c r="CYZ258"/>
      <c r="CZA258"/>
      <c r="CZB258"/>
      <c r="CZC258"/>
      <c r="CZD258"/>
      <c r="CZE258"/>
      <c r="CZF258"/>
      <c r="CZG258"/>
      <c r="CZH258"/>
      <c r="CZI258"/>
      <c r="CZJ258"/>
      <c r="CZK258"/>
      <c r="CZL258"/>
      <c r="CZM258"/>
      <c r="CZN258"/>
      <c r="CZO258"/>
      <c r="CZP258"/>
      <c r="CZQ258"/>
      <c r="CZR258"/>
      <c r="CZS258"/>
      <c r="CZT258"/>
      <c r="CZU258"/>
      <c r="CZV258"/>
      <c r="CZW258"/>
      <c r="CZX258"/>
      <c r="CZY258"/>
      <c r="CZZ258"/>
      <c r="DAA258"/>
      <c r="DAB258"/>
      <c r="DAC258"/>
      <c r="DAD258"/>
      <c r="DAE258"/>
      <c r="DAF258"/>
      <c r="DAG258"/>
      <c r="DAH258"/>
      <c r="DAI258"/>
      <c r="DAJ258"/>
      <c r="DAK258"/>
      <c r="DAL258"/>
      <c r="DAM258"/>
      <c r="DAN258"/>
      <c r="DAO258"/>
      <c r="DAP258"/>
      <c r="DAQ258"/>
      <c r="DAR258"/>
      <c r="DAS258"/>
      <c r="DAT258"/>
      <c r="DAU258"/>
      <c r="DAV258"/>
      <c r="DAW258"/>
      <c r="DAX258"/>
      <c r="DAY258"/>
      <c r="DAZ258"/>
      <c r="DBA258"/>
      <c r="DBB258"/>
      <c r="DBC258"/>
      <c r="DBD258"/>
      <c r="DBE258"/>
      <c r="DBF258"/>
      <c r="DBG258"/>
      <c r="DBH258"/>
      <c r="DBI258"/>
      <c r="DBJ258"/>
      <c r="DBK258"/>
      <c r="DBL258"/>
      <c r="DBM258"/>
      <c r="DBN258"/>
      <c r="DBO258"/>
      <c r="DBP258"/>
      <c r="DBQ258"/>
      <c r="DBR258"/>
      <c r="DBS258"/>
      <c r="DBT258"/>
      <c r="DBU258"/>
      <c r="DBV258"/>
      <c r="DBW258"/>
      <c r="DBX258"/>
      <c r="DBY258"/>
      <c r="DBZ258"/>
      <c r="DCA258"/>
      <c r="DCB258"/>
      <c r="DCC258"/>
      <c r="DCD258"/>
      <c r="DCE258"/>
      <c r="DCF258"/>
      <c r="DCG258"/>
      <c r="DCH258"/>
      <c r="DCI258"/>
      <c r="DCJ258"/>
      <c r="DCK258"/>
      <c r="DCL258"/>
      <c r="DCM258"/>
      <c r="DCN258"/>
      <c r="DCO258"/>
      <c r="DCP258"/>
      <c r="DCQ258"/>
      <c r="DCR258"/>
      <c r="DCS258"/>
      <c r="DCT258"/>
      <c r="DCU258"/>
      <c r="DCV258"/>
      <c r="DCW258"/>
      <c r="DCX258"/>
      <c r="DCY258"/>
      <c r="DCZ258"/>
      <c r="DDA258"/>
      <c r="DDB258"/>
      <c r="DDC258"/>
      <c r="DDD258"/>
      <c r="DDE258"/>
      <c r="DDF258"/>
      <c r="DDG258"/>
      <c r="DDH258"/>
      <c r="DDI258"/>
      <c r="DDJ258"/>
      <c r="DDK258"/>
      <c r="DDL258"/>
      <c r="DDM258"/>
      <c r="DDN258"/>
      <c r="DDO258"/>
      <c r="DDP258"/>
      <c r="DDQ258"/>
      <c r="DDR258"/>
      <c r="DDS258"/>
      <c r="DDT258"/>
      <c r="DDU258"/>
      <c r="DDV258"/>
      <c r="DDW258"/>
      <c r="DDX258"/>
      <c r="DDY258"/>
      <c r="DDZ258"/>
      <c r="DEA258"/>
      <c r="DEB258"/>
      <c r="DEC258"/>
      <c r="DED258"/>
      <c r="DEE258"/>
      <c r="DEF258"/>
      <c r="DEG258"/>
      <c r="DEH258"/>
      <c r="DEI258"/>
      <c r="DEJ258"/>
      <c r="DEK258"/>
      <c r="DEL258"/>
      <c r="DEM258"/>
      <c r="DEN258"/>
      <c r="DEO258"/>
      <c r="DEP258"/>
      <c r="DEQ258"/>
      <c r="DER258"/>
      <c r="DES258"/>
      <c r="DET258"/>
      <c r="DEU258"/>
      <c r="DEV258"/>
      <c r="DEW258"/>
      <c r="DEX258"/>
      <c r="DEY258"/>
      <c r="DEZ258"/>
      <c r="DFA258"/>
      <c r="DFB258"/>
      <c r="DFC258"/>
      <c r="DFD258"/>
      <c r="DFE258"/>
      <c r="DFF258"/>
      <c r="DFG258"/>
      <c r="DFH258"/>
      <c r="DFI258"/>
      <c r="DFJ258"/>
      <c r="DFK258"/>
      <c r="DFL258"/>
      <c r="DFM258"/>
      <c r="DFN258"/>
      <c r="DFO258"/>
      <c r="DFP258"/>
      <c r="DFQ258"/>
      <c r="DFR258"/>
      <c r="DFS258"/>
      <c r="DFT258"/>
      <c r="DFU258"/>
      <c r="DFV258"/>
      <c r="DFW258"/>
      <c r="DFX258"/>
      <c r="DFY258"/>
      <c r="DFZ258"/>
      <c r="DGA258"/>
      <c r="DGB258"/>
      <c r="DGC258"/>
      <c r="DGD258"/>
      <c r="DGE258"/>
      <c r="DGF258"/>
      <c r="DGG258"/>
      <c r="DGH258"/>
      <c r="DGI258"/>
      <c r="DGJ258"/>
      <c r="DGK258"/>
      <c r="DGL258"/>
      <c r="DGM258"/>
      <c r="DGN258"/>
      <c r="DGO258"/>
      <c r="DGP258"/>
      <c r="DGQ258"/>
      <c r="DGR258"/>
      <c r="DGS258"/>
      <c r="DGT258"/>
      <c r="DGU258"/>
      <c r="DGV258"/>
      <c r="DGW258"/>
      <c r="DGX258"/>
      <c r="DGY258"/>
      <c r="DGZ258"/>
      <c r="DHA258"/>
      <c r="DHB258"/>
      <c r="DHC258"/>
      <c r="DHD258"/>
      <c r="DHE258"/>
      <c r="DHF258"/>
      <c r="DHG258"/>
      <c r="DHH258"/>
      <c r="DHI258"/>
      <c r="DHJ258"/>
      <c r="DHK258"/>
      <c r="DHL258"/>
      <c r="DHM258"/>
      <c r="DHN258"/>
      <c r="DHO258"/>
      <c r="DHP258"/>
      <c r="DHQ258"/>
      <c r="DHR258"/>
      <c r="DHS258"/>
      <c r="DHT258"/>
      <c r="DHU258"/>
      <c r="DHV258"/>
      <c r="DHW258"/>
      <c r="DHX258"/>
      <c r="DHY258"/>
      <c r="DHZ258"/>
      <c r="DIA258"/>
      <c r="DIB258"/>
      <c r="DIC258"/>
      <c r="DID258"/>
      <c r="DIE258"/>
      <c r="DIF258"/>
      <c r="DIG258"/>
      <c r="DIH258"/>
      <c r="DII258"/>
      <c r="DIJ258"/>
      <c r="DIK258"/>
      <c r="DIL258"/>
      <c r="DIM258"/>
      <c r="DIN258"/>
      <c r="DIO258"/>
      <c r="DIP258"/>
      <c r="DIQ258"/>
      <c r="DIR258"/>
      <c r="DIS258"/>
      <c r="DIT258"/>
      <c r="DIU258"/>
      <c r="DIV258"/>
      <c r="DIW258"/>
      <c r="DIX258"/>
      <c r="DIY258"/>
      <c r="DIZ258"/>
      <c r="DJA258"/>
      <c r="DJB258"/>
      <c r="DJC258"/>
      <c r="DJD258"/>
      <c r="DJE258"/>
      <c r="DJF258"/>
      <c r="DJG258"/>
      <c r="DJH258"/>
      <c r="DJI258"/>
      <c r="DJJ258"/>
      <c r="DJK258"/>
      <c r="DJL258"/>
      <c r="DJM258"/>
      <c r="DJN258"/>
      <c r="DJO258"/>
      <c r="DJP258"/>
      <c r="DJQ258"/>
      <c r="DJR258"/>
      <c r="DJS258"/>
      <c r="DJT258"/>
      <c r="DJU258"/>
      <c r="DJV258"/>
      <c r="DJW258"/>
      <c r="DJX258"/>
      <c r="DJY258"/>
      <c r="DJZ258"/>
      <c r="DKA258"/>
      <c r="DKB258"/>
      <c r="DKC258"/>
      <c r="DKD258"/>
      <c r="DKE258"/>
      <c r="DKF258"/>
      <c r="DKG258"/>
      <c r="DKH258"/>
      <c r="DKI258"/>
      <c r="DKJ258"/>
      <c r="DKK258"/>
      <c r="DKL258"/>
      <c r="DKM258"/>
      <c r="DKN258"/>
      <c r="DKO258"/>
      <c r="DKP258"/>
      <c r="DKQ258"/>
      <c r="DKR258"/>
      <c r="DKS258"/>
      <c r="DKT258"/>
      <c r="DKU258"/>
      <c r="DKV258"/>
      <c r="DKW258"/>
      <c r="DKX258"/>
      <c r="DKY258"/>
      <c r="DKZ258"/>
      <c r="DLA258"/>
      <c r="DLB258"/>
      <c r="DLC258"/>
      <c r="DLD258"/>
      <c r="DLE258"/>
      <c r="DLF258"/>
      <c r="DLG258"/>
      <c r="DLH258"/>
      <c r="DLI258"/>
      <c r="DLJ258"/>
      <c r="DLK258"/>
      <c r="DLL258"/>
      <c r="DLM258"/>
      <c r="DLN258"/>
      <c r="DLO258"/>
      <c r="DLP258"/>
      <c r="DLQ258"/>
      <c r="DLR258"/>
      <c r="DLS258"/>
      <c r="DLT258"/>
      <c r="DLU258"/>
      <c r="DLV258"/>
      <c r="DLW258"/>
      <c r="DLX258"/>
      <c r="DLY258"/>
      <c r="DLZ258"/>
      <c r="DMA258"/>
      <c r="DMB258"/>
      <c r="DMC258"/>
      <c r="DMD258"/>
      <c r="DME258"/>
      <c r="DMF258"/>
      <c r="DMG258"/>
      <c r="DMH258"/>
      <c r="DMI258"/>
      <c r="DMJ258"/>
      <c r="DMK258"/>
      <c r="DML258"/>
      <c r="DMM258"/>
      <c r="DMN258"/>
      <c r="DMO258"/>
      <c r="DMP258"/>
      <c r="DMQ258"/>
      <c r="DMR258"/>
      <c r="DMS258"/>
      <c r="DMT258"/>
      <c r="DMU258"/>
      <c r="DMV258"/>
      <c r="DMW258"/>
      <c r="DMX258"/>
      <c r="DMY258"/>
      <c r="DMZ258"/>
      <c r="DNA258"/>
      <c r="DNB258"/>
      <c r="DNC258"/>
      <c r="DND258"/>
      <c r="DNE258"/>
      <c r="DNF258"/>
      <c r="DNG258"/>
      <c r="DNH258"/>
      <c r="DNI258"/>
      <c r="DNJ258"/>
      <c r="DNK258"/>
      <c r="DNL258"/>
      <c r="DNM258"/>
      <c r="DNN258"/>
      <c r="DNO258"/>
      <c r="DNP258"/>
      <c r="DNQ258"/>
      <c r="DNR258"/>
      <c r="DNS258"/>
      <c r="DNT258"/>
      <c r="DNU258"/>
      <c r="DNV258"/>
      <c r="DNW258"/>
      <c r="DNX258"/>
      <c r="DNY258"/>
      <c r="DNZ258"/>
      <c r="DOA258"/>
      <c r="DOB258"/>
      <c r="DOC258"/>
      <c r="DOD258"/>
      <c r="DOE258"/>
      <c r="DOF258"/>
      <c r="DOG258"/>
      <c r="DOH258"/>
      <c r="DOI258"/>
      <c r="DOJ258"/>
      <c r="DOK258"/>
      <c r="DOL258"/>
      <c r="DOM258"/>
      <c r="DON258"/>
      <c r="DOO258"/>
      <c r="DOP258"/>
      <c r="DOQ258"/>
      <c r="DOR258"/>
      <c r="DOS258"/>
      <c r="DOT258"/>
      <c r="DOU258"/>
      <c r="DOV258"/>
      <c r="DOW258"/>
      <c r="DOX258"/>
      <c r="DOY258"/>
      <c r="DOZ258"/>
      <c r="DPA258"/>
      <c r="DPB258"/>
      <c r="DPC258"/>
      <c r="DPD258"/>
      <c r="DPE258"/>
      <c r="DPF258"/>
      <c r="DPG258"/>
      <c r="DPH258"/>
      <c r="DPI258"/>
      <c r="DPJ258"/>
      <c r="DPK258"/>
      <c r="DPL258"/>
      <c r="DPM258"/>
      <c r="DPN258"/>
      <c r="DPO258"/>
      <c r="DPP258"/>
      <c r="DPQ258"/>
      <c r="DPR258"/>
      <c r="DPS258"/>
      <c r="DPT258"/>
      <c r="DPU258"/>
      <c r="DPV258"/>
      <c r="DPW258"/>
      <c r="DPX258"/>
      <c r="DPY258"/>
      <c r="DPZ258"/>
      <c r="DQA258"/>
      <c r="DQB258"/>
      <c r="DQC258"/>
      <c r="DQD258"/>
      <c r="DQE258"/>
      <c r="DQF258"/>
      <c r="DQG258"/>
      <c r="DQH258"/>
      <c r="DQI258"/>
      <c r="DQJ258"/>
      <c r="DQK258"/>
      <c r="DQL258"/>
      <c r="DQM258"/>
      <c r="DQN258"/>
      <c r="DQO258"/>
      <c r="DQP258"/>
      <c r="DQQ258"/>
      <c r="DQR258"/>
      <c r="DQS258"/>
      <c r="DQT258"/>
      <c r="DQU258"/>
      <c r="DQV258"/>
      <c r="DQW258"/>
      <c r="DQX258"/>
      <c r="DQY258"/>
      <c r="DQZ258"/>
      <c r="DRA258"/>
      <c r="DRB258"/>
      <c r="DRC258"/>
      <c r="DRD258"/>
      <c r="DRE258"/>
      <c r="DRF258"/>
      <c r="DRG258"/>
      <c r="DRH258"/>
      <c r="DRI258"/>
      <c r="DRJ258"/>
      <c r="DRK258"/>
      <c r="DRL258"/>
      <c r="DRM258"/>
      <c r="DRN258"/>
      <c r="DRO258"/>
      <c r="DRP258"/>
      <c r="DRQ258"/>
      <c r="DRR258"/>
      <c r="DRS258"/>
      <c r="DRT258"/>
      <c r="DRU258"/>
      <c r="DRV258"/>
      <c r="DRW258"/>
      <c r="DRX258"/>
      <c r="DRY258"/>
      <c r="DRZ258"/>
      <c r="DSA258"/>
      <c r="DSB258"/>
      <c r="DSC258"/>
      <c r="DSD258"/>
      <c r="DSE258"/>
      <c r="DSF258"/>
      <c r="DSG258"/>
      <c r="DSH258"/>
      <c r="DSI258"/>
      <c r="DSJ258"/>
      <c r="DSK258"/>
      <c r="DSL258"/>
      <c r="DSM258"/>
      <c r="DSN258"/>
      <c r="DSO258"/>
      <c r="DSP258"/>
      <c r="DSQ258"/>
      <c r="DSR258"/>
      <c r="DSS258"/>
      <c r="DST258"/>
      <c r="DSU258"/>
      <c r="DSV258"/>
      <c r="DSW258"/>
      <c r="DSX258"/>
      <c r="DSY258"/>
      <c r="DSZ258"/>
      <c r="DTA258"/>
      <c r="DTB258"/>
      <c r="DTC258"/>
      <c r="DTD258"/>
      <c r="DTE258"/>
      <c r="DTF258"/>
      <c r="DTG258"/>
      <c r="DTH258"/>
      <c r="DTI258"/>
      <c r="DTJ258"/>
      <c r="DTK258"/>
      <c r="DTL258"/>
      <c r="DTM258"/>
      <c r="DTN258"/>
      <c r="DTO258"/>
      <c r="DTP258"/>
      <c r="DTQ258"/>
      <c r="DTR258"/>
      <c r="DTS258"/>
      <c r="DTT258"/>
      <c r="DTU258"/>
      <c r="DTV258"/>
      <c r="DTW258"/>
      <c r="DTX258"/>
      <c r="DTY258"/>
      <c r="DTZ258"/>
      <c r="DUA258"/>
      <c r="DUB258"/>
      <c r="DUC258"/>
      <c r="DUD258"/>
      <c r="DUE258"/>
      <c r="DUF258"/>
      <c r="DUG258"/>
      <c r="DUH258"/>
      <c r="DUI258"/>
      <c r="DUJ258"/>
      <c r="DUK258"/>
      <c r="DUL258"/>
      <c r="DUM258"/>
      <c r="DUN258"/>
      <c r="DUO258"/>
      <c r="DUP258"/>
      <c r="DUQ258"/>
      <c r="DUR258"/>
      <c r="DUS258"/>
      <c r="DUT258"/>
      <c r="DUU258"/>
      <c r="DUV258"/>
      <c r="DUW258"/>
      <c r="DUX258"/>
      <c r="DUY258"/>
      <c r="DUZ258"/>
      <c r="DVA258"/>
      <c r="DVB258"/>
      <c r="DVC258"/>
      <c r="DVD258"/>
      <c r="DVE258"/>
      <c r="DVF258"/>
      <c r="DVG258"/>
      <c r="DVH258"/>
      <c r="DVI258"/>
      <c r="DVJ258"/>
      <c r="DVK258"/>
      <c r="DVL258"/>
      <c r="DVM258"/>
      <c r="DVN258"/>
      <c r="DVO258"/>
      <c r="DVP258"/>
      <c r="DVQ258"/>
      <c r="DVR258"/>
      <c r="DVS258"/>
      <c r="DVT258"/>
      <c r="DVU258"/>
      <c r="DVV258"/>
      <c r="DVW258"/>
      <c r="DVX258"/>
      <c r="DVY258"/>
      <c r="DVZ258"/>
      <c r="DWA258"/>
      <c r="DWB258"/>
      <c r="DWC258"/>
      <c r="DWD258"/>
      <c r="DWE258"/>
      <c r="DWF258"/>
      <c r="DWG258"/>
      <c r="DWH258"/>
      <c r="DWI258"/>
      <c r="DWJ258"/>
      <c r="DWK258"/>
      <c r="DWL258"/>
      <c r="DWM258"/>
      <c r="DWN258"/>
      <c r="DWO258"/>
      <c r="DWP258"/>
      <c r="DWQ258"/>
      <c r="DWR258"/>
      <c r="DWS258"/>
      <c r="DWT258"/>
      <c r="DWU258"/>
      <c r="DWV258"/>
      <c r="DWW258"/>
      <c r="DWX258"/>
      <c r="DWY258"/>
      <c r="DWZ258"/>
      <c r="DXA258"/>
      <c r="DXB258"/>
      <c r="DXC258"/>
      <c r="DXD258"/>
      <c r="DXE258"/>
      <c r="DXF258"/>
      <c r="DXG258"/>
      <c r="DXH258"/>
      <c r="DXI258"/>
      <c r="DXJ258"/>
      <c r="DXK258"/>
      <c r="DXL258"/>
      <c r="DXM258"/>
      <c r="DXN258"/>
      <c r="DXO258"/>
      <c r="DXP258"/>
      <c r="DXQ258"/>
      <c r="DXR258"/>
      <c r="DXS258"/>
      <c r="DXT258"/>
      <c r="DXU258"/>
      <c r="DXV258"/>
      <c r="DXW258"/>
      <c r="DXX258"/>
      <c r="DXY258"/>
      <c r="DXZ258"/>
      <c r="DYA258"/>
      <c r="DYB258"/>
      <c r="DYC258"/>
      <c r="DYD258"/>
      <c r="DYE258"/>
      <c r="DYF258"/>
      <c r="DYG258"/>
      <c r="DYH258"/>
      <c r="DYI258"/>
      <c r="DYJ258"/>
      <c r="DYK258"/>
      <c r="DYL258"/>
      <c r="DYM258"/>
      <c r="DYN258"/>
      <c r="DYO258"/>
      <c r="DYP258"/>
      <c r="DYQ258"/>
      <c r="DYR258"/>
      <c r="DYS258"/>
      <c r="DYT258"/>
      <c r="DYU258"/>
      <c r="DYV258"/>
      <c r="DYW258"/>
      <c r="DYX258"/>
      <c r="DYY258"/>
      <c r="DYZ258"/>
      <c r="DZA258"/>
      <c r="DZB258"/>
      <c r="DZC258"/>
      <c r="DZD258"/>
      <c r="DZE258"/>
      <c r="DZF258"/>
      <c r="DZG258"/>
      <c r="DZH258"/>
      <c r="DZI258"/>
      <c r="DZJ258"/>
      <c r="DZK258"/>
      <c r="DZL258"/>
      <c r="DZM258"/>
      <c r="DZN258"/>
      <c r="DZO258"/>
      <c r="DZP258"/>
      <c r="DZQ258"/>
      <c r="DZR258"/>
      <c r="DZS258"/>
      <c r="DZT258"/>
      <c r="DZU258"/>
      <c r="DZV258"/>
      <c r="DZW258"/>
      <c r="DZX258"/>
      <c r="DZY258"/>
      <c r="DZZ258"/>
      <c r="EAA258"/>
      <c r="EAB258"/>
      <c r="EAC258"/>
      <c r="EAD258"/>
      <c r="EAE258"/>
      <c r="EAF258"/>
      <c r="EAG258"/>
      <c r="EAH258"/>
      <c r="EAI258"/>
      <c r="EAJ258"/>
      <c r="EAK258"/>
      <c r="EAL258"/>
      <c r="EAM258"/>
      <c r="EAN258"/>
      <c r="EAO258"/>
      <c r="EAP258"/>
      <c r="EAQ258"/>
      <c r="EAR258"/>
      <c r="EAS258"/>
      <c r="EAT258"/>
      <c r="EAU258"/>
      <c r="EAV258"/>
      <c r="EAW258"/>
      <c r="EAX258"/>
      <c r="EAY258"/>
      <c r="EAZ258"/>
      <c r="EBA258"/>
      <c r="EBB258"/>
      <c r="EBC258"/>
      <c r="EBD258"/>
      <c r="EBE258"/>
      <c r="EBF258"/>
      <c r="EBG258"/>
      <c r="EBH258"/>
      <c r="EBI258"/>
      <c r="EBJ258"/>
      <c r="EBK258"/>
      <c r="EBL258"/>
      <c r="EBM258"/>
      <c r="EBN258"/>
      <c r="EBO258"/>
      <c r="EBP258"/>
      <c r="EBQ258"/>
      <c r="EBR258"/>
      <c r="EBS258"/>
      <c r="EBT258"/>
      <c r="EBU258"/>
      <c r="EBV258"/>
      <c r="EBW258"/>
      <c r="EBX258"/>
      <c r="EBY258"/>
      <c r="EBZ258"/>
      <c r="ECA258"/>
      <c r="ECB258"/>
      <c r="ECC258"/>
      <c r="ECD258"/>
      <c r="ECE258"/>
      <c r="ECF258"/>
      <c r="ECG258"/>
      <c r="ECH258"/>
      <c r="ECI258"/>
      <c r="ECJ258"/>
      <c r="ECK258"/>
      <c r="ECL258"/>
      <c r="ECM258"/>
      <c r="ECN258"/>
      <c r="ECO258"/>
      <c r="ECP258"/>
      <c r="ECQ258"/>
      <c r="ECR258"/>
      <c r="ECS258"/>
      <c r="ECT258"/>
      <c r="ECU258"/>
      <c r="ECV258"/>
      <c r="ECW258"/>
      <c r="ECX258"/>
      <c r="ECY258"/>
      <c r="ECZ258"/>
      <c r="EDA258"/>
      <c r="EDB258"/>
      <c r="EDC258"/>
      <c r="EDD258"/>
      <c r="EDE258"/>
      <c r="EDF258"/>
      <c r="EDG258"/>
      <c r="EDH258"/>
      <c r="EDI258"/>
      <c r="EDJ258"/>
      <c r="EDK258"/>
      <c r="EDL258"/>
      <c r="EDM258"/>
      <c r="EDN258"/>
      <c r="EDO258"/>
      <c r="EDP258"/>
      <c r="EDQ258"/>
      <c r="EDR258"/>
      <c r="EDS258"/>
      <c r="EDT258"/>
      <c r="EDU258"/>
      <c r="EDV258"/>
      <c r="EDW258"/>
      <c r="EDX258"/>
      <c r="EDY258"/>
      <c r="EDZ258"/>
      <c r="EEA258"/>
      <c r="EEB258"/>
      <c r="EEC258"/>
      <c r="EED258"/>
      <c r="EEE258"/>
      <c r="EEF258"/>
      <c r="EEG258"/>
      <c r="EEH258"/>
      <c r="EEI258"/>
      <c r="EEJ258"/>
      <c r="EEK258"/>
      <c r="EEL258"/>
      <c r="EEM258"/>
      <c r="EEN258"/>
      <c r="EEO258"/>
      <c r="EEP258"/>
      <c r="EEQ258"/>
      <c r="EER258"/>
      <c r="EES258"/>
      <c r="EET258"/>
      <c r="EEU258"/>
      <c r="EEV258"/>
      <c r="EEW258"/>
      <c r="EEX258"/>
      <c r="EEY258"/>
      <c r="EEZ258"/>
      <c r="EFA258"/>
      <c r="EFB258"/>
      <c r="EFC258"/>
      <c r="EFD258"/>
      <c r="EFE258"/>
      <c r="EFF258"/>
      <c r="EFG258"/>
      <c r="EFH258"/>
      <c r="EFI258"/>
      <c r="EFJ258"/>
      <c r="EFK258"/>
      <c r="EFL258"/>
      <c r="EFM258"/>
      <c r="EFN258"/>
      <c r="EFO258"/>
      <c r="EFP258"/>
      <c r="EFQ258"/>
      <c r="EFR258"/>
      <c r="EFS258"/>
      <c r="EFT258"/>
      <c r="EFU258"/>
      <c r="EFV258"/>
      <c r="EFW258"/>
      <c r="EFX258"/>
      <c r="EFY258"/>
      <c r="EFZ258"/>
      <c r="EGA258"/>
      <c r="EGB258"/>
      <c r="EGC258"/>
      <c r="EGD258"/>
      <c r="EGE258"/>
      <c r="EGF258"/>
      <c r="EGG258"/>
      <c r="EGH258"/>
      <c r="EGI258"/>
      <c r="EGJ258"/>
      <c r="EGK258"/>
      <c r="EGL258"/>
      <c r="EGM258"/>
      <c r="EGN258"/>
      <c r="EGO258"/>
      <c r="EGP258"/>
      <c r="EGQ258"/>
      <c r="EGR258"/>
      <c r="EGS258"/>
      <c r="EGT258"/>
      <c r="EGU258"/>
      <c r="EGV258"/>
      <c r="EGW258"/>
      <c r="EGX258"/>
      <c r="EGY258"/>
      <c r="EGZ258"/>
      <c r="EHA258"/>
      <c r="EHB258"/>
      <c r="EHC258"/>
      <c r="EHD258"/>
      <c r="EHE258"/>
      <c r="EHF258"/>
      <c r="EHG258"/>
      <c r="EHH258"/>
      <c r="EHI258"/>
      <c r="EHJ258"/>
      <c r="EHK258"/>
      <c r="EHL258"/>
      <c r="EHM258"/>
      <c r="EHN258"/>
      <c r="EHO258"/>
      <c r="EHP258"/>
      <c r="EHQ258"/>
      <c r="EHR258"/>
      <c r="EHS258"/>
      <c r="EHT258"/>
      <c r="EHU258"/>
      <c r="EHV258"/>
      <c r="EHW258"/>
      <c r="EHX258"/>
      <c r="EHY258"/>
      <c r="EHZ258"/>
      <c r="EIA258"/>
      <c r="EIB258"/>
      <c r="EIC258"/>
      <c r="EID258"/>
      <c r="EIE258"/>
      <c r="EIF258"/>
      <c r="EIG258"/>
      <c r="EIH258"/>
      <c r="EII258"/>
      <c r="EIJ258"/>
      <c r="EIK258"/>
      <c r="EIL258"/>
      <c r="EIM258"/>
      <c r="EIN258"/>
      <c r="EIO258"/>
      <c r="EIP258"/>
      <c r="EIQ258"/>
      <c r="EIR258"/>
      <c r="EIS258"/>
      <c r="EIT258"/>
      <c r="EIU258"/>
      <c r="EIV258"/>
      <c r="EIW258"/>
      <c r="EIX258"/>
      <c r="EIY258"/>
      <c r="EIZ258"/>
      <c r="EJA258"/>
      <c r="EJB258"/>
      <c r="EJC258"/>
      <c r="EJD258"/>
      <c r="EJE258"/>
      <c r="EJF258"/>
      <c r="EJG258"/>
      <c r="EJH258"/>
      <c r="EJI258"/>
      <c r="EJJ258"/>
      <c r="EJK258"/>
      <c r="EJL258"/>
      <c r="EJM258"/>
      <c r="EJN258"/>
      <c r="EJO258"/>
      <c r="EJP258"/>
      <c r="EJQ258"/>
      <c r="EJR258"/>
      <c r="EJS258"/>
      <c r="EJT258"/>
      <c r="EJU258"/>
      <c r="EJV258"/>
      <c r="EJW258"/>
      <c r="EJX258"/>
      <c r="EJY258"/>
      <c r="EJZ258"/>
      <c r="EKA258"/>
      <c r="EKB258"/>
      <c r="EKC258"/>
      <c r="EKD258"/>
      <c r="EKE258"/>
      <c r="EKF258"/>
      <c r="EKG258"/>
      <c r="EKH258"/>
      <c r="EKI258"/>
      <c r="EKJ258"/>
      <c r="EKK258"/>
      <c r="EKL258"/>
      <c r="EKM258"/>
      <c r="EKN258"/>
      <c r="EKO258"/>
      <c r="EKP258"/>
      <c r="EKQ258"/>
      <c r="EKR258"/>
      <c r="EKS258"/>
      <c r="EKT258"/>
      <c r="EKU258"/>
      <c r="EKV258"/>
      <c r="EKW258"/>
      <c r="EKX258"/>
      <c r="EKY258"/>
      <c r="EKZ258"/>
      <c r="ELA258"/>
      <c r="ELB258"/>
      <c r="ELC258"/>
      <c r="ELD258"/>
      <c r="ELE258"/>
      <c r="ELF258"/>
      <c r="ELG258"/>
      <c r="ELH258"/>
      <c r="ELI258"/>
      <c r="ELJ258"/>
      <c r="ELK258"/>
      <c r="ELL258"/>
      <c r="ELM258"/>
      <c r="ELN258"/>
      <c r="ELO258"/>
      <c r="ELP258"/>
      <c r="ELQ258"/>
      <c r="ELR258"/>
      <c r="ELS258"/>
      <c r="ELT258"/>
      <c r="ELU258"/>
      <c r="ELV258"/>
      <c r="ELW258"/>
      <c r="ELX258"/>
      <c r="ELY258"/>
      <c r="ELZ258"/>
      <c r="EMA258"/>
      <c r="EMB258"/>
      <c r="EMC258"/>
      <c r="EMD258"/>
      <c r="EME258"/>
      <c r="EMF258"/>
      <c r="EMG258"/>
      <c r="EMH258"/>
      <c r="EMI258"/>
      <c r="EMJ258"/>
      <c r="EMK258"/>
      <c r="EML258"/>
      <c r="EMM258"/>
      <c r="EMN258"/>
      <c r="EMO258"/>
      <c r="EMP258"/>
      <c r="EMQ258"/>
      <c r="EMR258"/>
      <c r="EMS258"/>
      <c r="EMT258"/>
      <c r="EMU258"/>
      <c r="EMV258"/>
      <c r="EMW258"/>
      <c r="EMX258"/>
      <c r="EMY258"/>
      <c r="EMZ258"/>
      <c r="ENA258"/>
      <c r="ENB258"/>
      <c r="ENC258"/>
      <c r="END258"/>
      <c r="ENE258"/>
      <c r="ENF258"/>
      <c r="ENG258"/>
      <c r="ENH258"/>
      <c r="ENI258"/>
      <c r="ENJ258"/>
      <c r="ENK258"/>
      <c r="ENL258"/>
      <c r="ENM258"/>
      <c r="ENN258"/>
      <c r="ENO258"/>
      <c r="ENP258"/>
      <c r="ENQ258"/>
      <c r="ENR258"/>
      <c r="ENS258"/>
      <c r="ENT258"/>
      <c r="ENU258"/>
      <c r="ENV258"/>
      <c r="ENW258"/>
      <c r="ENX258"/>
      <c r="ENY258"/>
      <c r="ENZ258"/>
      <c r="EOA258"/>
      <c r="EOB258"/>
      <c r="EOC258"/>
      <c r="EOD258"/>
      <c r="EOE258"/>
      <c r="EOF258"/>
      <c r="EOG258"/>
      <c r="EOH258"/>
      <c r="EOI258"/>
      <c r="EOJ258"/>
      <c r="EOK258"/>
      <c r="EOL258"/>
      <c r="EOM258"/>
      <c r="EON258"/>
      <c r="EOO258"/>
      <c r="EOP258"/>
      <c r="EOQ258"/>
      <c r="EOR258"/>
      <c r="EOS258"/>
      <c r="EOT258"/>
      <c r="EOU258"/>
      <c r="EOV258"/>
      <c r="EOW258"/>
      <c r="EOX258"/>
      <c r="EOY258"/>
      <c r="EOZ258"/>
      <c r="EPA258"/>
      <c r="EPB258"/>
      <c r="EPC258"/>
      <c r="EPD258"/>
      <c r="EPE258"/>
      <c r="EPF258"/>
      <c r="EPG258"/>
      <c r="EPH258"/>
      <c r="EPI258"/>
      <c r="EPJ258"/>
      <c r="EPK258"/>
      <c r="EPL258"/>
      <c r="EPM258"/>
      <c r="EPN258"/>
      <c r="EPO258"/>
      <c r="EPP258"/>
      <c r="EPQ258"/>
      <c r="EPR258"/>
      <c r="EPS258"/>
      <c r="EPT258"/>
      <c r="EPU258"/>
      <c r="EPV258"/>
      <c r="EPW258"/>
      <c r="EPX258"/>
      <c r="EPY258"/>
      <c r="EPZ258"/>
      <c r="EQA258"/>
      <c r="EQB258"/>
      <c r="EQC258"/>
      <c r="EQD258"/>
      <c r="EQE258"/>
      <c r="EQF258"/>
      <c r="EQG258"/>
      <c r="EQH258"/>
      <c r="EQI258"/>
      <c r="EQJ258"/>
      <c r="EQK258"/>
      <c r="EQL258"/>
      <c r="EQM258"/>
      <c r="EQN258"/>
      <c r="EQO258"/>
      <c r="EQP258"/>
      <c r="EQQ258"/>
      <c r="EQR258"/>
      <c r="EQS258"/>
      <c r="EQT258"/>
      <c r="EQU258"/>
      <c r="EQV258"/>
      <c r="EQW258"/>
      <c r="EQX258"/>
      <c r="EQY258"/>
      <c r="EQZ258"/>
      <c r="ERA258"/>
      <c r="ERB258"/>
      <c r="ERC258"/>
      <c r="ERD258"/>
      <c r="ERE258"/>
      <c r="ERF258"/>
      <c r="ERG258"/>
      <c r="ERH258"/>
      <c r="ERI258"/>
      <c r="ERJ258"/>
      <c r="ERK258"/>
      <c r="ERL258"/>
      <c r="ERM258"/>
      <c r="ERN258"/>
      <c r="ERO258"/>
      <c r="ERP258"/>
      <c r="ERQ258"/>
      <c r="ERR258"/>
      <c r="ERS258"/>
      <c r="ERT258"/>
      <c r="ERU258"/>
      <c r="ERV258"/>
      <c r="ERW258"/>
      <c r="ERX258"/>
      <c r="ERY258"/>
      <c r="ERZ258"/>
      <c r="ESA258"/>
      <c r="ESB258"/>
      <c r="ESC258"/>
      <c r="ESD258"/>
      <c r="ESE258"/>
      <c r="ESF258"/>
      <c r="ESG258"/>
      <c r="ESH258"/>
      <c r="ESI258"/>
      <c r="ESJ258"/>
      <c r="ESK258"/>
      <c r="ESL258"/>
      <c r="ESM258"/>
      <c r="ESN258"/>
      <c r="ESO258"/>
      <c r="ESP258"/>
      <c r="ESQ258"/>
      <c r="ESR258"/>
      <c r="ESS258"/>
      <c r="EST258"/>
      <c r="ESU258"/>
      <c r="ESV258"/>
      <c r="ESW258"/>
      <c r="ESX258"/>
      <c r="ESY258"/>
      <c r="ESZ258"/>
      <c r="ETA258"/>
      <c r="ETB258"/>
      <c r="ETC258"/>
      <c r="ETD258"/>
      <c r="ETE258"/>
      <c r="ETF258"/>
      <c r="ETG258"/>
      <c r="ETH258"/>
      <c r="ETI258"/>
      <c r="ETJ258"/>
      <c r="ETK258"/>
      <c r="ETL258"/>
      <c r="ETM258"/>
      <c r="ETN258"/>
      <c r="ETO258"/>
      <c r="ETP258"/>
      <c r="ETQ258"/>
      <c r="ETR258"/>
      <c r="ETS258"/>
      <c r="ETT258"/>
      <c r="ETU258"/>
      <c r="ETV258"/>
      <c r="ETW258"/>
      <c r="ETX258"/>
      <c r="ETY258"/>
      <c r="ETZ258"/>
      <c r="EUA258"/>
      <c r="EUB258"/>
      <c r="EUC258"/>
      <c r="EUD258"/>
      <c r="EUE258"/>
      <c r="EUF258"/>
      <c r="EUG258"/>
      <c r="EUH258"/>
      <c r="EUI258"/>
      <c r="EUJ258"/>
      <c r="EUK258"/>
      <c r="EUL258"/>
      <c r="EUM258"/>
      <c r="EUN258"/>
      <c r="EUO258"/>
      <c r="EUP258"/>
      <c r="EUQ258"/>
      <c r="EUR258"/>
      <c r="EUS258"/>
      <c r="EUT258"/>
      <c r="EUU258"/>
      <c r="EUV258"/>
      <c r="EUW258"/>
      <c r="EUX258"/>
      <c r="EUY258"/>
      <c r="EUZ258"/>
      <c r="EVA258"/>
      <c r="EVB258"/>
      <c r="EVC258"/>
      <c r="EVD258"/>
      <c r="EVE258"/>
      <c r="EVF258"/>
      <c r="EVG258"/>
      <c r="EVH258"/>
      <c r="EVI258"/>
      <c r="EVJ258"/>
      <c r="EVK258"/>
      <c r="EVL258"/>
      <c r="EVM258"/>
      <c r="EVN258"/>
      <c r="EVO258"/>
      <c r="EVP258"/>
      <c r="EVQ258"/>
      <c r="EVR258"/>
      <c r="EVS258"/>
      <c r="EVT258"/>
      <c r="EVU258"/>
      <c r="EVV258"/>
      <c r="EVW258"/>
      <c r="EVX258"/>
      <c r="EVY258"/>
      <c r="EVZ258"/>
      <c r="EWA258"/>
      <c r="EWB258"/>
      <c r="EWC258"/>
      <c r="EWD258"/>
      <c r="EWE258"/>
      <c r="EWF258"/>
      <c r="EWG258"/>
      <c r="EWH258"/>
      <c r="EWI258"/>
      <c r="EWJ258"/>
      <c r="EWK258"/>
      <c r="EWL258"/>
      <c r="EWM258"/>
      <c r="EWN258"/>
      <c r="EWO258"/>
      <c r="EWP258"/>
      <c r="EWQ258"/>
      <c r="EWR258"/>
      <c r="EWS258"/>
      <c r="EWT258"/>
      <c r="EWU258"/>
      <c r="EWV258"/>
      <c r="EWW258"/>
      <c r="EWX258"/>
      <c r="EWY258"/>
      <c r="EWZ258"/>
      <c r="EXA258"/>
      <c r="EXB258"/>
      <c r="EXC258"/>
      <c r="EXD258"/>
      <c r="EXE258"/>
      <c r="EXF258"/>
      <c r="EXG258"/>
      <c r="EXH258"/>
      <c r="EXI258"/>
      <c r="EXJ258"/>
      <c r="EXK258"/>
      <c r="EXL258"/>
      <c r="EXM258"/>
      <c r="EXN258"/>
      <c r="EXO258"/>
      <c r="EXP258"/>
      <c r="EXQ258"/>
      <c r="EXR258"/>
      <c r="EXS258"/>
      <c r="EXT258"/>
      <c r="EXU258"/>
      <c r="EXV258"/>
      <c r="EXW258"/>
      <c r="EXX258"/>
      <c r="EXY258"/>
      <c r="EXZ258"/>
      <c r="EYA258"/>
      <c r="EYB258"/>
      <c r="EYC258"/>
      <c r="EYD258"/>
      <c r="EYE258"/>
      <c r="EYF258"/>
      <c r="EYG258"/>
      <c r="EYH258"/>
      <c r="EYI258"/>
      <c r="EYJ258"/>
      <c r="EYK258"/>
      <c r="EYL258"/>
      <c r="EYM258"/>
      <c r="EYN258"/>
      <c r="EYO258"/>
      <c r="EYP258"/>
      <c r="EYQ258"/>
      <c r="EYR258"/>
      <c r="EYS258"/>
      <c r="EYT258"/>
      <c r="EYU258"/>
      <c r="EYV258"/>
      <c r="EYW258"/>
      <c r="EYX258"/>
      <c r="EYY258"/>
      <c r="EYZ258"/>
      <c r="EZA258"/>
      <c r="EZB258"/>
      <c r="EZC258"/>
      <c r="EZD258"/>
      <c r="EZE258"/>
      <c r="EZF258"/>
      <c r="EZG258"/>
      <c r="EZH258"/>
      <c r="EZI258"/>
      <c r="EZJ258"/>
      <c r="EZK258"/>
      <c r="EZL258"/>
      <c r="EZM258"/>
      <c r="EZN258"/>
      <c r="EZO258"/>
      <c r="EZP258"/>
      <c r="EZQ258"/>
      <c r="EZR258"/>
      <c r="EZS258"/>
      <c r="EZT258"/>
      <c r="EZU258"/>
      <c r="EZV258"/>
      <c r="EZW258"/>
      <c r="EZX258"/>
      <c r="EZY258"/>
      <c r="EZZ258"/>
      <c r="FAA258"/>
      <c r="FAB258"/>
      <c r="FAC258"/>
      <c r="FAD258"/>
      <c r="FAE258"/>
      <c r="FAF258"/>
      <c r="FAG258"/>
      <c r="FAH258"/>
      <c r="FAI258"/>
      <c r="FAJ258"/>
      <c r="FAK258"/>
      <c r="FAL258"/>
      <c r="FAM258"/>
      <c r="FAN258"/>
      <c r="FAO258"/>
      <c r="FAP258"/>
      <c r="FAQ258"/>
      <c r="FAR258"/>
      <c r="FAS258"/>
      <c r="FAT258"/>
      <c r="FAU258"/>
      <c r="FAV258"/>
      <c r="FAW258"/>
      <c r="FAX258"/>
      <c r="FAY258"/>
      <c r="FAZ258"/>
      <c r="FBA258"/>
      <c r="FBB258"/>
      <c r="FBC258"/>
      <c r="FBD258"/>
      <c r="FBE258"/>
      <c r="FBF258"/>
      <c r="FBG258"/>
      <c r="FBH258"/>
      <c r="FBI258"/>
      <c r="FBJ258"/>
      <c r="FBK258"/>
      <c r="FBL258"/>
      <c r="FBM258"/>
      <c r="FBN258"/>
      <c r="FBO258"/>
      <c r="FBP258"/>
      <c r="FBQ258"/>
      <c r="FBR258"/>
      <c r="FBS258"/>
      <c r="FBT258"/>
      <c r="FBU258"/>
      <c r="FBV258"/>
      <c r="FBW258"/>
      <c r="FBX258"/>
      <c r="FBY258"/>
      <c r="FBZ258"/>
      <c r="FCA258"/>
      <c r="FCB258"/>
      <c r="FCC258"/>
      <c r="FCD258"/>
      <c r="FCE258"/>
      <c r="FCF258"/>
      <c r="FCG258"/>
      <c r="FCH258"/>
      <c r="FCI258"/>
      <c r="FCJ258"/>
      <c r="FCK258"/>
      <c r="FCL258"/>
      <c r="FCM258"/>
      <c r="FCN258"/>
      <c r="FCO258"/>
      <c r="FCP258"/>
      <c r="FCQ258"/>
      <c r="FCR258"/>
      <c r="FCS258"/>
      <c r="FCT258"/>
      <c r="FCU258"/>
      <c r="FCV258"/>
      <c r="FCW258"/>
      <c r="FCX258"/>
      <c r="FCY258"/>
      <c r="FCZ258"/>
      <c r="FDA258"/>
      <c r="FDB258"/>
      <c r="FDC258"/>
      <c r="FDD258"/>
      <c r="FDE258"/>
      <c r="FDF258"/>
      <c r="FDG258"/>
      <c r="FDH258"/>
      <c r="FDI258"/>
      <c r="FDJ258"/>
      <c r="FDK258"/>
      <c r="FDL258"/>
      <c r="FDM258"/>
      <c r="FDN258"/>
      <c r="FDO258"/>
      <c r="FDP258"/>
      <c r="FDQ258"/>
      <c r="FDR258"/>
      <c r="FDS258"/>
      <c r="FDT258"/>
      <c r="FDU258"/>
      <c r="FDV258"/>
      <c r="FDW258"/>
      <c r="FDX258"/>
      <c r="FDY258"/>
      <c r="FDZ258"/>
      <c r="FEA258"/>
      <c r="FEB258"/>
      <c r="FEC258"/>
      <c r="FED258"/>
      <c r="FEE258"/>
      <c r="FEF258"/>
      <c r="FEG258"/>
      <c r="FEH258"/>
      <c r="FEI258"/>
      <c r="FEJ258"/>
      <c r="FEK258"/>
      <c r="FEL258"/>
      <c r="FEM258"/>
      <c r="FEN258"/>
      <c r="FEO258"/>
      <c r="FEP258"/>
      <c r="FEQ258"/>
      <c r="FER258"/>
      <c r="FES258"/>
      <c r="FET258"/>
      <c r="FEU258"/>
      <c r="FEV258"/>
      <c r="FEW258"/>
      <c r="FEX258"/>
      <c r="FEY258"/>
      <c r="FEZ258"/>
      <c r="FFA258"/>
      <c r="FFB258"/>
      <c r="FFC258"/>
      <c r="FFD258"/>
      <c r="FFE258"/>
      <c r="FFF258"/>
      <c r="FFG258"/>
      <c r="FFH258"/>
      <c r="FFI258"/>
      <c r="FFJ258"/>
      <c r="FFK258"/>
      <c r="FFL258"/>
      <c r="FFM258"/>
      <c r="FFN258"/>
      <c r="FFO258"/>
      <c r="FFP258"/>
      <c r="FFQ258"/>
      <c r="FFR258"/>
      <c r="FFS258"/>
      <c r="FFT258"/>
      <c r="FFU258"/>
      <c r="FFV258"/>
      <c r="FFW258"/>
      <c r="FFX258"/>
      <c r="FFY258"/>
      <c r="FFZ258"/>
      <c r="FGA258"/>
      <c r="FGB258"/>
      <c r="FGC258"/>
      <c r="FGD258"/>
      <c r="FGE258"/>
      <c r="FGF258"/>
      <c r="FGG258"/>
      <c r="FGH258"/>
      <c r="FGI258"/>
      <c r="FGJ258"/>
      <c r="FGK258"/>
      <c r="FGL258"/>
      <c r="FGM258"/>
      <c r="FGN258"/>
      <c r="FGO258"/>
      <c r="FGP258"/>
      <c r="FGQ258"/>
      <c r="FGR258"/>
      <c r="FGS258"/>
      <c r="FGT258"/>
      <c r="FGU258"/>
      <c r="FGV258"/>
      <c r="FGW258"/>
      <c r="FGX258"/>
      <c r="FGY258"/>
      <c r="FGZ258"/>
      <c r="FHA258"/>
      <c r="FHB258"/>
      <c r="FHC258"/>
      <c r="FHD258"/>
      <c r="FHE258"/>
      <c r="FHF258"/>
      <c r="FHG258"/>
      <c r="FHH258"/>
      <c r="FHI258"/>
      <c r="FHJ258"/>
      <c r="FHK258"/>
      <c r="FHL258"/>
      <c r="FHM258"/>
      <c r="FHN258"/>
      <c r="FHO258"/>
      <c r="FHP258"/>
      <c r="FHQ258"/>
      <c r="FHR258"/>
      <c r="FHS258"/>
      <c r="FHT258"/>
      <c r="FHU258"/>
      <c r="FHV258"/>
      <c r="FHW258"/>
      <c r="FHX258"/>
      <c r="FHY258"/>
      <c r="FHZ258"/>
      <c r="FIA258"/>
      <c r="FIB258"/>
      <c r="FIC258"/>
      <c r="FID258"/>
      <c r="FIE258"/>
      <c r="FIF258"/>
      <c r="FIG258"/>
      <c r="FIH258"/>
      <c r="FII258"/>
      <c r="FIJ258"/>
      <c r="FIK258"/>
      <c r="FIL258"/>
      <c r="FIM258"/>
      <c r="FIN258"/>
      <c r="FIO258"/>
      <c r="FIP258"/>
      <c r="FIQ258"/>
      <c r="FIR258"/>
      <c r="FIS258"/>
      <c r="FIT258"/>
      <c r="FIU258"/>
      <c r="FIV258"/>
      <c r="FIW258"/>
      <c r="FIX258"/>
      <c r="FIY258"/>
      <c r="FIZ258"/>
      <c r="FJA258"/>
      <c r="FJB258"/>
      <c r="FJC258"/>
      <c r="FJD258"/>
      <c r="FJE258"/>
      <c r="FJF258"/>
      <c r="FJG258"/>
      <c r="FJH258"/>
      <c r="FJI258"/>
      <c r="FJJ258"/>
      <c r="FJK258"/>
      <c r="FJL258"/>
      <c r="FJM258"/>
      <c r="FJN258"/>
      <c r="FJO258"/>
      <c r="FJP258"/>
      <c r="FJQ258"/>
      <c r="FJR258"/>
      <c r="FJS258"/>
      <c r="FJT258"/>
      <c r="FJU258"/>
      <c r="FJV258"/>
      <c r="FJW258"/>
      <c r="FJX258"/>
      <c r="FJY258"/>
      <c r="FJZ258"/>
      <c r="FKA258"/>
      <c r="FKB258"/>
      <c r="FKC258"/>
      <c r="FKD258"/>
      <c r="FKE258"/>
      <c r="FKF258"/>
      <c r="FKG258"/>
      <c r="FKH258"/>
      <c r="FKI258"/>
      <c r="FKJ258"/>
      <c r="FKK258"/>
      <c r="FKL258"/>
      <c r="FKM258"/>
      <c r="FKN258"/>
      <c r="FKO258"/>
      <c r="FKP258"/>
      <c r="FKQ258"/>
      <c r="FKR258"/>
      <c r="FKS258"/>
      <c r="FKT258"/>
      <c r="FKU258"/>
      <c r="FKV258"/>
      <c r="FKW258"/>
      <c r="FKX258"/>
      <c r="FKY258"/>
      <c r="FKZ258"/>
      <c r="FLA258"/>
      <c r="FLB258"/>
      <c r="FLC258"/>
      <c r="FLD258"/>
      <c r="FLE258"/>
      <c r="FLF258"/>
      <c r="FLG258"/>
      <c r="FLH258"/>
      <c r="FLI258"/>
      <c r="FLJ258"/>
      <c r="FLK258"/>
      <c r="FLL258"/>
      <c r="FLM258"/>
      <c r="FLN258"/>
      <c r="FLO258"/>
      <c r="FLP258"/>
      <c r="FLQ258"/>
      <c r="FLR258"/>
      <c r="FLS258"/>
      <c r="FLT258"/>
      <c r="FLU258"/>
      <c r="FLV258"/>
      <c r="FLW258"/>
      <c r="FLX258"/>
      <c r="FLY258"/>
      <c r="FLZ258"/>
      <c r="FMA258"/>
      <c r="FMB258"/>
      <c r="FMC258"/>
      <c r="FMD258"/>
      <c r="FME258"/>
      <c r="FMF258"/>
      <c r="FMG258"/>
      <c r="FMH258"/>
      <c r="FMI258"/>
      <c r="FMJ258"/>
      <c r="FMK258"/>
      <c r="FML258"/>
      <c r="FMM258"/>
      <c r="FMN258"/>
      <c r="FMO258"/>
      <c r="FMP258"/>
      <c r="FMQ258"/>
      <c r="FMR258"/>
      <c r="FMS258"/>
      <c r="FMT258"/>
      <c r="FMU258"/>
      <c r="FMV258"/>
      <c r="FMW258"/>
      <c r="FMX258"/>
      <c r="FMY258"/>
      <c r="FMZ258"/>
      <c r="FNA258"/>
      <c r="FNB258"/>
      <c r="FNC258"/>
      <c r="FND258"/>
      <c r="FNE258"/>
      <c r="FNF258"/>
      <c r="FNG258"/>
      <c r="FNH258"/>
      <c r="FNI258"/>
      <c r="FNJ258"/>
      <c r="FNK258"/>
      <c r="FNL258"/>
      <c r="FNM258"/>
      <c r="FNN258"/>
      <c r="FNO258"/>
      <c r="FNP258"/>
      <c r="FNQ258"/>
      <c r="FNR258"/>
      <c r="FNS258"/>
      <c r="FNT258"/>
      <c r="FNU258"/>
      <c r="FNV258"/>
      <c r="FNW258"/>
      <c r="FNX258"/>
      <c r="FNY258"/>
      <c r="FNZ258"/>
      <c r="FOA258"/>
      <c r="FOB258"/>
      <c r="FOC258"/>
      <c r="FOD258"/>
      <c r="FOE258"/>
      <c r="FOF258"/>
      <c r="FOG258"/>
      <c r="FOH258"/>
      <c r="FOI258"/>
      <c r="FOJ258"/>
      <c r="FOK258"/>
      <c r="FOL258"/>
      <c r="FOM258"/>
      <c r="FON258"/>
      <c r="FOO258"/>
      <c r="FOP258"/>
      <c r="FOQ258"/>
      <c r="FOR258"/>
      <c r="FOS258"/>
      <c r="FOT258"/>
      <c r="FOU258"/>
      <c r="FOV258"/>
      <c r="FOW258"/>
      <c r="FOX258"/>
      <c r="FOY258"/>
      <c r="FOZ258"/>
      <c r="FPA258"/>
      <c r="FPB258"/>
      <c r="FPC258"/>
      <c r="FPD258"/>
      <c r="FPE258"/>
      <c r="FPF258"/>
      <c r="FPG258"/>
      <c r="FPH258"/>
      <c r="FPI258"/>
      <c r="FPJ258"/>
      <c r="FPK258"/>
      <c r="FPL258"/>
      <c r="FPM258"/>
      <c r="FPN258"/>
      <c r="FPO258"/>
      <c r="FPP258"/>
      <c r="FPQ258"/>
      <c r="FPR258"/>
      <c r="FPS258"/>
      <c r="FPT258"/>
      <c r="FPU258"/>
      <c r="FPV258"/>
      <c r="FPW258"/>
      <c r="FPX258"/>
      <c r="FPY258"/>
      <c r="FPZ258"/>
      <c r="FQA258"/>
      <c r="FQB258"/>
      <c r="FQC258"/>
      <c r="FQD258"/>
      <c r="FQE258"/>
      <c r="FQF258"/>
      <c r="FQG258"/>
      <c r="FQH258"/>
      <c r="FQI258"/>
      <c r="FQJ258"/>
      <c r="FQK258"/>
      <c r="FQL258"/>
      <c r="FQM258"/>
      <c r="FQN258"/>
      <c r="FQO258"/>
      <c r="FQP258"/>
      <c r="FQQ258"/>
      <c r="FQR258"/>
      <c r="FQS258"/>
      <c r="FQT258"/>
      <c r="FQU258"/>
      <c r="FQV258"/>
      <c r="FQW258"/>
      <c r="FQX258"/>
      <c r="FQY258"/>
      <c r="FQZ258"/>
      <c r="FRA258"/>
      <c r="FRB258"/>
      <c r="FRC258"/>
      <c r="FRD258"/>
      <c r="FRE258"/>
      <c r="FRF258"/>
      <c r="FRG258"/>
      <c r="FRH258"/>
      <c r="FRI258"/>
      <c r="FRJ258"/>
      <c r="FRK258"/>
      <c r="FRL258"/>
      <c r="FRM258"/>
      <c r="FRN258"/>
      <c r="FRO258"/>
      <c r="FRP258"/>
      <c r="FRQ258"/>
      <c r="FRR258"/>
      <c r="FRS258"/>
      <c r="FRT258"/>
      <c r="FRU258"/>
      <c r="FRV258"/>
      <c r="FRW258"/>
      <c r="FRX258"/>
      <c r="FRY258"/>
      <c r="FRZ258"/>
      <c r="FSA258"/>
      <c r="FSB258"/>
      <c r="FSC258"/>
      <c r="FSD258"/>
      <c r="FSE258"/>
      <c r="FSF258"/>
      <c r="FSG258"/>
      <c r="FSH258"/>
      <c r="FSI258"/>
      <c r="FSJ258"/>
      <c r="FSK258"/>
      <c r="FSL258"/>
      <c r="FSM258"/>
      <c r="FSN258"/>
      <c r="FSO258"/>
      <c r="FSP258"/>
      <c r="FSQ258"/>
      <c r="FSR258"/>
      <c r="FSS258"/>
      <c r="FST258"/>
      <c r="FSU258"/>
      <c r="FSV258"/>
      <c r="FSW258"/>
      <c r="FSX258"/>
      <c r="FSY258"/>
      <c r="FSZ258"/>
      <c r="FTA258"/>
      <c r="FTB258"/>
      <c r="FTC258"/>
      <c r="FTD258"/>
      <c r="FTE258"/>
      <c r="FTF258"/>
      <c r="FTG258"/>
      <c r="FTH258"/>
      <c r="FTI258"/>
      <c r="FTJ258"/>
      <c r="FTK258"/>
      <c r="FTL258"/>
      <c r="FTM258"/>
      <c r="FTN258"/>
      <c r="FTO258"/>
      <c r="FTP258"/>
      <c r="FTQ258"/>
      <c r="FTR258"/>
      <c r="FTS258"/>
      <c r="FTT258"/>
      <c r="FTU258"/>
      <c r="FTV258"/>
      <c r="FTW258"/>
      <c r="FTX258"/>
      <c r="FTY258"/>
      <c r="FTZ258"/>
      <c r="FUA258"/>
      <c r="FUB258"/>
      <c r="FUC258"/>
      <c r="FUD258"/>
      <c r="FUE258"/>
      <c r="FUF258"/>
      <c r="FUG258"/>
      <c r="FUH258"/>
      <c r="FUI258"/>
      <c r="FUJ258"/>
      <c r="FUK258"/>
      <c r="FUL258"/>
      <c r="FUM258"/>
      <c r="FUN258"/>
      <c r="FUO258"/>
      <c r="FUP258"/>
      <c r="FUQ258"/>
      <c r="FUR258"/>
      <c r="FUS258"/>
      <c r="FUT258"/>
      <c r="FUU258"/>
      <c r="FUV258"/>
      <c r="FUW258"/>
      <c r="FUX258"/>
      <c r="FUY258"/>
      <c r="FUZ258"/>
      <c r="FVA258"/>
      <c r="FVB258"/>
      <c r="FVC258"/>
      <c r="FVD258"/>
      <c r="FVE258"/>
      <c r="FVF258"/>
      <c r="FVG258"/>
      <c r="FVH258"/>
      <c r="FVI258"/>
      <c r="FVJ258"/>
      <c r="FVK258"/>
      <c r="FVL258"/>
      <c r="FVM258"/>
      <c r="FVN258"/>
      <c r="FVO258"/>
      <c r="FVP258"/>
      <c r="FVQ258"/>
      <c r="FVR258"/>
      <c r="FVS258"/>
      <c r="FVT258"/>
      <c r="FVU258"/>
      <c r="FVV258"/>
      <c r="FVW258"/>
      <c r="FVX258"/>
      <c r="FVY258"/>
      <c r="FVZ258"/>
      <c r="FWA258"/>
      <c r="FWB258"/>
      <c r="FWC258"/>
      <c r="FWD258"/>
      <c r="FWE258"/>
      <c r="FWF258"/>
      <c r="FWG258"/>
      <c r="FWH258"/>
      <c r="FWI258"/>
      <c r="FWJ258"/>
      <c r="FWK258"/>
      <c r="FWL258"/>
      <c r="FWM258"/>
      <c r="FWN258"/>
      <c r="FWO258"/>
      <c r="FWP258"/>
      <c r="FWQ258"/>
      <c r="FWR258"/>
      <c r="FWS258"/>
      <c r="FWT258"/>
      <c r="FWU258"/>
      <c r="FWV258"/>
      <c r="FWW258"/>
      <c r="FWX258"/>
      <c r="FWY258"/>
      <c r="FWZ258"/>
      <c r="FXA258"/>
      <c r="FXB258"/>
      <c r="FXC258"/>
      <c r="FXD258"/>
      <c r="FXE258"/>
      <c r="FXF258"/>
      <c r="FXG258"/>
      <c r="FXH258"/>
      <c r="FXI258"/>
      <c r="FXJ258"/>
      <c r="FXK258"/>
      <c r="FXL258"/>
      <c r="FXM258"/>
      <c r="FXN258"/>
      <c r="FXO258"/>
      <c r="FXP258"/>
      <c r="FXQ258"/>
      <c r="FXR258"/>
      <c r="FXS258"/>
      <c r="FXT258"/>
      <c r="FXU258"/>
      <c r="FXV258"/>
      <c r="FXW258"/>
      <c r="FXX258"/>
      <c r="FXY258"/>
      <c r="FXZ258"/>
      <c r="FYA258"/>
      <c r="FYB258"/>
      <c r="FYC258"/>
      <c r="FYD258"/>
      <c r="FYE258"/>
      <c r="FYF258"/>
      <c r="FYG258"/>
      <c r="FYH258"/>
      <c r="FYI258"/>
      <c r="FYJ258"/>
      <c r="FYK258"/>
      <c r="FYL258"/>
      <c r="FYM258"/>
      <c r="FYN258"/>
      <c r="FYO258"/>
      <c r="FYP258"/>
      <c r="FYQ258"/>
      <c r="FYR258"/>
      <c r="FYS258"/>
      <c r="FYT258"/>
      <c r="FYU258"/>
      <c r="FYV258"/>
      <c r="FYW258"/>
      <c r="FYX258"/>
      <c r="FYY258"/>
      <c r="FYZ258"/>
      <c r="FZA258"/>
      <c r="FZB258"/>
      <c r="FZC258"/>
      <c r="FZD258"/>
      <c r="FZE258"/>
      <c r="FZF258"/>
      <c r="FZG258"/>
      <c r="FZH258"/>
      <c r="FZI258"/>
      <c r="FZJ258"/>
      <c r="FZK258"/>
      <c r="FZL258"/>
      <c r="FZM258"/>
      <c r="FZN258"/>
      <c r="FZO258"/>
      <c r="FZP258"/>
      <c r="FZQ258"/>
      <c r="FZR258"/>
      <c r="FZS258"/>
      <c r="FZT258"/>
      <c r="FZU258"/>
      <c r="FZV258"/>
      <c r="FZW258"/>
      <c r="FZX258"/>
      <c r="FZY258"/>
      <c r="FZZ258"/>
      <c r="GAA258"/>
      <c r="GAB258"/>
      <c r="GAC258"/>
      <c r="GAD258"/>
      <c r="GAE258"/>
      <c r="GAF258"/>
      <c r="GAG258"/>
      <c r="GAH258"/>
      <c r="GAI258"/>
      <c r="GAJ258"/>
      <c r="GAK258"/>
      <c r="GAL258"/>
      <c r="GAM258"/>
      <c r="GAN258"/>
      <c r="GAO258"/>
      <c r="GAP258"/>
      <c r="GAQ258"/>
      <c r="GAR258"/>
      <c r="GAS258"/>
      <c r="GAT258"/>
      <c r="GAU258"/>
      <c r="GAV258"/>
      <c r="GAW258"/>
      <c r="GAX258"/>
      <c r="GAY258"/>
      <c r="GAZ258"/>
      <c r="GBA258"/>
      <c r="GBB258"/>
      <c r="GBC258"/>
      <c r="GBD258"/>
      <c r="GBE258"/>
      <c r="GBF258"/>
      <c r="GBG258"/>
      <c r="GBH258"/>
      <c r="GBI258"/>
      <c r="GBJ258"/>
      <c r="GBK258"/>
      <c r="GBL258"/>
      <c r="GBM258"/>
      <c r="GBN258"/>
      <c r="GBO258"/>
      <c r="GBP258"/>
      <c r="GBQ258"/>
      <c r="GBR258"/>
      <c r="GBS258"/>
      <c r="GBT258"/>
      <c r="GBU258"/>
      <c r="GBV258"/>
      <c r="GBW258"/>
      <c r="GBX258"/>
      <c r="GBY258"/>
      <c r="GBZ258"/>
      <c r="GCA258"/>
      <c r="GCB258"/>
      <c r="GCC258"/>
      <c r="GCD258"/>
      <c r="GCE258"/>
      <c r="GCF258"/>
      <c r="GCG258"/>
      <c r="GCH258"/>
      <c r="GCI258"/>
      <c r="GCJ258"/>
      <c r="GCK258"/>
      <c r="GCL258"/>
      <c r="GCM258"/>
      <c r="GCN258"/>
      <c r="GCO258"/>
      <c r="GCP258"/>
      <c r="GCQ258"/>
      <c r="GCR258"/>
      <c r="GCS258"/>
      <c r="GCT258"/>
      <c r="GCU258"/>
      <c r="GCV258"/>
      <c r="GCW258"/>
      <c r="GCX258"/>
      <c r="GCY258"/>
      <c r="GCZ258"/>
      <c r="GDA258"/>
      <c r="GDB258"/>
      <c r="GDC258"/>
      <c r="GDD258"/>
      <c r="GDE258"/>
      <c r="GDF258"/>
      <c r="GDG258"/>
      <c r="GDH258"/>
      <c r="GDI258"/>
      <c r="GDJ258"/>
      <c r="GDK258"/>
      <c r="GDL258"/>
      <c r="GDM258"/>
      <c r="GDN258"/>
      <c r="GDO258"/>
      <c r="GDP258"/>
      <c r="GDQ258"/>
      <c r="GDR258"/>
      <c r="GDS258"/>
      <c r="GDT258"/>
      <c r="GDU258"/>
      <c r="GDV258"/>
      <c r="GDW258"/>
      <c r="GDX258"/>
      <c r="GDY258"/>
      <c r="GDZ258"/>
      <c r="GEA258"/>
      <c r="GEB258"/>
      <c r="GEC258"/>
      <c r="GED258"/>
      <c r="GEE258"/>
      <c r="GEF258"/>
      <c r="GEG258"/>
      <c r="GEH258"/>
      <c r="GEI258"/>
      <c r="GEJ258"/>
      <c r="GEK258"/>
      <c r="GEL258"/>
      <c r="GEM258"/>
      <c r="GEN258"/>
      <c r="GEO258"/>
      <c r="GEP258"/>
      <c r="GEQ258"/>
      <c r="GER258"/>
      <c r="GES258"/>
      <c r="GET258"/>
      <c r="GEU258"/>
      <c r="GEV258"/>
      <c r="GEW258"/>
      <c r="GEX258"/>
      <c r="GEY258"/>
      <c r="GEZ258"/>
      <c r="GFA258"/>
      <c r="GFB258"/>
      <c r="GFC258"/>
      <c r="GFD258"/>
      <c r="GFE258"/>
      <c r="GFF258"/>
      <c r="GFG258"/>
      <c r="GFH258"/>
      <c r="GFI258"/>
      <c r="GFJ258"/>
      <c r="GFK258"/>
      <c r="GFL258"/>
      <c r="GFM258"/>
      <c r="GFN258"/>
      <c r="GFO258"/>
      <c r="GFP258"/>
      <c r="GFQ258"/>
      <c r="GFR258"/>
      <c r="GFS258"/>
      <c r="GFT258"/>
      <c r="GFU258"/>
      <c r="GFV258"/>
      <c r="GFW258"/>
      <c r="GFX258"/>
      <c r="GFY258"/>
      <c r="GFZ258"/>
      <c r="GGA258"/>
      <c r="GGB258"/>
      <c r="GGC258"/>
      <c r="GGD258"/>
      <c r="GGE258"/>
      <c r="GGF258"/>
      <c r="GGG258"/>
      <c r="GGH258"/>
      <c r="GGI258"/>
      <c r="GGJ258"/>
      <c r="GGK258"/>
      <c r="GGL258"/>
      <c r="GGM258"/>
      <c r="GGN258"/>
      <c r="GGO258"/>
      <c r="GGP258"/>
      <c r="GGQ258"/>
      <c r="GGR258"/>
      <c r="GGS258"/>
      <c r="GGT258"/>
      <c r="GGU258"/>
      <c r="GGV258"/>
      <c r="GGW258"/>
      <c r="GGX258"/>
      <c r="GGY258"/>
      <c r="GGZ258"/>
      <c r="GHA258"/>
      <c r="GHB258"/>
      <c r="GHC258"/>
      <c r="GHD258"/>
      <c r="GHE258"/>
      <c r="GHF258"/>
      <c r="GHG258"/>
      <c r="GHH258"/>
      <c r="GHI258"/>
      <c r="GHJ258"/>
      <c r="GHK258"/>
      <c r="GHL258"/>
      <c r="GHM258"/>
      <c r="GHN258"/>
      <c r="GHO258"/>
      <c r="GHP258"/>
      <c r="GHQ258"/>
      <c r="GHR258"/>
      <c r="GHS258"/>
      <c r="GHT258"/>
      <c r="GHU258"/>
      <c r="GHV258"/>
      <c r="GHW258"/>
      <c r="GHX258"/>
      <c r="GHY258"/>
      <c r="GHZ258"/>
      <c r="GIA258"/>
      <c r="GIB258"/>
      <c r="GIC258"/>
      <c r="GID258"/>
      <c r="GIE258"/>
      <c r="GIF258"/>
      <c r="GIG258"/>
      <c r="GIH258"/>
      <c r="GII258"/>
      <c r="GIJ258"/>
      <c r="GIK258"/>
      <c r="GIL258"/>
      <c r="GIM258"/>
      <c r="GIN258"/>
      <c r="GIO258"/>
      <c r="GIP258"/>
      <c r="GIQ258"/>
      <c r="GIR258"/>
      <c r="GIS258"/>
      <c r="GIT258"/>
      <c r="GIU258"/>
      <c r="GIV258"/>
      <c r="GIW258"/>
      <c r="GIX258"/>
      <c r="GIY258"/>
      <c r="GIZ258"/>
      <c r="GJA258"/>
      <c r="GJB258"/>
      <c r="GJC258"/>
      <c r="GJD258"/>
      <c r="GJE258"/>
      <c r="GJF258"/>
      <c r="GJG258"/>
      <c r="GJH258"/>
      <c r="GJI258"/>
      <c r="GJJ258"/>
      <c r="GJK258"/>
      <c r="GJL258"/>
      <c r="GJM258"/>
      <c r="GJN258"/>
      <c r="GJO258"/>
      <c r="GJP258"/>
      <c r="GJQ258"/>
      <c r="GJR258"/>
      <c r="GJS258"/>
      <c r="GJT258"/>
      <c r="GJU258"/>
      <c r="GJV258"/>
      <c r="GJW258"/>
      <c r="GJX258"/>
      <c r="GJY258"/>
      <c r="GJZ258"/>
      <c r="GKA258"/>
      <c r="GKB258"/>
      <c r="GKC258"/>
      <c r="GKD258"/>
      <c r="GKE258"/>
      <c r="GKF258"/>
      <c r="GKG258"/>
      <c r="GKH258"/>
      <c r="GKI258"/>
      <c r="GKJ258"/>
      <c r="GKK258"/>
      <c r="GKL258"/>
      <c r="GKM258"/>
      <c r="GKN258"/>
      <c r="GKO258"/>
      <c r="GKP258"/>
      <c r="GKQ258"/>
      <c r="GKR258"/>
      <c r="GKS258"/>
      <c r="GKT258"/>
      <c r="GKU258"/>
      <c r="GKV258"/>
      <c r="GKW258"/>
      <c r="GKX258"/>
      <c r="GKY258"/>
      <c r="GKZ258"/>
      <c r="GLA258"/>
      <c r="GLB258"/>
      <c r="GLC258"/>
      <c r="GLD258"/>
      <c r="GLE258"/>
      <c r="GLF258"/>
      <c r="GLG258"/>
      <c r="GLH258"/>
      <c r="GLI258"/>
      <c r="GLJ258"/>
      <c r="GLK258"/>
      <c r="GLL258"/>
      <c r="GLM258"/>
      <c r="GLN258"/>
      <c r="GLO258"/>
      <c r="GLP258"/>
      <c r="GLQ258"/>
      <c r="GLR258"/>
      <c r="GLS258"/>
      <c r="GLT258"/>
      <c r="GLU258"/>
      <c r="GLV258"/>
      <c r="GLW258"/>
      <c r="GLX258"/>
      <c r="GLY258"/>
      <c r="GLZ258"/>
      <c r="GMA258"/>
      <c r="GMB258"/>
      <c r="GMC258"/>
      <c r="GMD258"/>
      <c r="GME258"/>
      <c r="GMF258"/>
      <c r="GMG258"/>
      <c r="GMH258"/>
      <c r="GMI258"/>
      <c r="GMJ258"/>
      <c r="GMK258"/>
      <c r="GML258"/>
      <c r="GMM258"/>
      <c r="GMN258"/>
      <c r="GMO258"/>
      <c r="GMP258"/>
      <c r="GMQ258"/>
      <c r="GMR258"/>
      <c r="GMS258"/>
      <c r="GMT258"/>
      <c r="GMU258"/>
      <c r="GMV258"/>
      <c r="GMW258"/>
      <c r="GMX258"/>
      <c r="GMY258"/>
      <c r="GMZ258"/>
      <c r="GNA258"/>
      <c r="GNB258"/>
      <c r="GNC258"/>
      <c r="GND258"/>
      <c r="GNE258"/>
      <c r="GNF258"/>
      <c r="GNG258"/>
      <c r="GNH258"/>
      <c r="GNI258"/>
      <c r="GNJ258"/>
      <c r="GNK258"/>
      <c r="GNL258"/>
      <c r="GNM258"/>
      <c r="GNN258"/>
      <c r="GNO258"/>
      <c r="GNP258"/>
      <c r="GNQ258"/>
      <c r="GNR258"/>
      <c r="GNS258"/>
      <c r="GNT258"/>
      <c r="GNU258"/>
      <c r="GNV258"/>
      <c r="GNW258"/>
      <c r="GNX258"/>
      <c r="GNY258"/>
      <c r="GNZ258"/>
      <c r="GOA258"/>
      <c r="GOB258"/>
      <c r="GOC258"/>
      <c r="GOD258"/>
      <c r="GOE258"/>
      <c r="GOF258"/>
      <c r="GOG258"/>
      <c r="GOH258"/>
      <c r="GOI258"/>
      <c r="GOJ258"/>
      <c r="GOK258"/>
      <c r="GOL258"/>
      <c r="GOM258"/>
      <c r="GON258"/>
      <c r="GOO258"/>
      <c r="GOP258"/>
      <c r="GOQ258"/>
      <c r="GOR258"/>
      <c r="GOS258"/>
      <c r="GOT258"/>
      <c r="GOU258"/>
      <c r="GOV258"/>
      <c r="GOW258"/>
      <c r="GOX258"/>
      <c r="GOY258"/>
      <c r="GOZ258"/>
      <c r="GPA258"/>
      <c r="GPB258"/>
      <c r="GPC258"/>
      <c r="GPD258"/>
      <c r="GPE258"/>
      <c r="GPF258"/>
      <c r="GPG258"/>
      <c r="GPH258"/>
      <c r="GPI258"/>
      <c r="GPJ258"/>
      <c r="GPK258"/>
      <c r="GPL258"/>
      <c r="GPM258"/>
      <c r="GPN258"/>
      <c r="GPO258"/>
      <c r="GPP258"/>
      <c r="GPQ258"/>
      <c r="GPR258"/>
      <c r="GPS258"/>
      <c r="GPT258"/>
      <c r="GPU258"/>
      <c r="GPV258"/>
      <c r="GPW258"/>
      <c r="GPX258"/>
      <c r="GPY258"/>
      <c r="GPZ258"/>
      <c r="GQA258"/>
      <c r="GQB258"/>
      <c r="GQC258"/>
      <c r="GQD258"/>
      <c r="GQE258"/>
      <c r="GQF258"/>
      <c r="GQG258"/>
      <c r="GQH258"/>
      <c r="GQI258"/>
      <c r="GQJ258"/>
      <c r="GQK258"/>
      <c r="GQL258"/>
      <c r="GQM258"/>
      <c r="GQN258"/>
      <c r="GQO258"/>
      <c r="GQP258"/>
      <c r="GQQ258"/>
      <c r="GQR258"/>
      <c r="GQS258"/>
      <c r="GQT258"/>
      <c r="GQU258"/>
      <c r="GQV258"/>
      <c r="GQW258"/>
      <c r="GQX258"/>
      <c r="GQY258"/>
      <c r="GQZ258"/>
      <c r="GRA258"/>
      <c r="GRB258"/>
      <c r="GRC258"/>
      <c r="GRD258"/>
      <c r="GRE258"/>
      <c r="GRF258"/>
      <c r="GRG258"/>
      <c r="GRH258"/>
      <c r="GRI258"/>
      <c r="GRJ258"/>
      <c r="GRK258"/>
      <c r="GRL258"/>
      <c r="GRM258"/>
      <c r="GRN258"/>
      <c r="GRO258"/>
      <c r="GRP258"/>
      <c r="GRQ258"/>
      <c r="GRR258"/>
      <c r="GRS258"/>
      <c r="GRT258"/>
      <c r="GRU258"/>
      <c r="GRV258"/>
      <c r="GRW258"/>
      <c r="GRX258"/>
      <c r="GRY258"/>
      <c r="GRZ258"/>
      <c r="GSA258"/>
      <c r="GSB258"/>
      <c r="GSC258"/>
      <c r="GSD258"/>
      <c r="GSE258"/>
      <c r="GSF258"/>
      <c r="GSG258"/>
      <c r="GSH258"/>
      <c r="GSI258"/>
      <c r="GSJ258"/>
      <c r="GSK258"/>
      <c r="GSL258"/>
      <c r="GSM258"/>
      <c r="GSN258"/>
      <c r="GSO258"/>
      <c r="GSP258"/>
      <c r="GSQ258"/>
      <c r="GSR258"/>
      <c r="GSS258"/>
      <c r="GST258"/>
      <c r="GSU258"/>
      <c r="GSV258"/>
      <c r="GSW258"/>
      <c r="GSX258"/>
      <c r="GSY258"/>
      <c r="GSZ258"/>
      <c r="GTA258"/>
      <c r="GTB258"/>
      <c r="GTC258"/>
      <c r="GTD258"/>
      <c r="GTE258"/>
      <c r="GTF258"/>
      <c r="GTG258"/>
      <c r="GTH258"/>
      <c r="GTI258"/>
      <c r="GTJ258"/>
      <c r="GTK258"/>
      <c r="GTL258"/>
      <c r="GTM258"/>
      <c r="GTN258"/>
      <c r="GTO258"/>
      <c r="GTP258"/>
      <c r="GTQ258"/>
      <c r="GTR258"/>
      <c r="GTS258"/>
      <c r="GTT258"/>
      <c r="GTU258"/>
      <c r="GTV258"/>
      <c r="GTW258"/>
      <c r="GTX258"/>
      <c r="GTY258"/>
      <c r="GTZ258"/>
      <c r="GUA258"/>
      <c r="GUB258"/>
      <c r="GUC258"/>
      <c r="GUD258"/>
      <c r="GUE258"/>
      <c r="GUF258"/>
      <c r="GUG258"/>
      <c r="GUH258"/>
      <c r="GUI258"/>
      <c r="GUJ258"/>
      <c r="GUK258"/>
      <c r="GUL258"/>
      <c r="GUM258"/>
      <c r="GUN258"/>
      <c r="GUO258"/>
      <c r="GUP258"/>
      <c r="GUQ258"/>
      <c r="GUR258"/>
      <c r="GUS258"/>
      <c r="GUT258"/>
      <c r="GUU258"/>
      <c r="GUV258"/>
      <c r="GUW258"/>
      <c r="GUX258"/>
      <c r="GUY258"/>
      <c r="GUZ258"/>
      <c r="GVA258"/>
      <c r="GVB258"/>
      <c r="GVC258"/>
      <c r="GVD258"/>
      <c r="GVE258"/>
      <c r="GVF258"/>
      <c r="GVG258"/>
      <c r="GVH258"/>
      <c r="GVI258"/>
      <c r="GVJ258"/>
      <c r="GVK258"/>
      <c r="GVL258"/>
      <c r="GVM258"/>
      <c r="GVN258"/>
      <c r="GVO258"/>
      <c r="GVP258"/>
      <c r="GVQ258"/>
      <c r="GVR258"/>
      <c r="GVS258"/>
      <c r="GVT258"/>
      <c r="GVU258"/>
      <c r="GVV258"/>
      <c r="GVW258"/>
      <c r="GVX258"/>
      <c r="GVY258"/>
      <c r="GVZ258"/>
      <c r="GWA258"/>
      <c r="GWB258"/>
      <c r="GWC258"/>
      <c r="GWD258"/>
      <c r="GWE258"/>
      <c r="GWF258"/>
      <c r="GWG258"/>
      <c r="GWH258"/>
      <c r="GWI258"/>
      <c r="GWJ258"/>
      <c r="GWK258"/>
      <c r="GWL258"/>
      <c r="GWM258"/>
      <c r="GWN258"/>
      <c r="GWO258"/>
      <c r="GWP258"/>
      <c r="GWQ258"/>
      <c r="GWR258"/>
      <c r="GWS258"/>
      <c r="GWT258"/>
      <c r="GWU258"/>
      <c r="GWV258"/>
      <c r="GWW258"/>
      <c r="GWX258"/>
      <c r="GWY258"/>
      <c r="GWZ258"/>
      <c r="GXA258"/>
      <c r="GXB258"/>
      <c r="GXC258"/>
      <c r="GXD258"/>
      <c r="GXE258"/>
      <c r="GXF258"/>
      <c r="GXG258"/>
      <c r="GXH258"/>
      <c r="GXI258"/>
      <c r="GXJ258"/>
      <c r="GXK258"/>
      <c r="GXL258"/>
      <c r="GXM258"/>
      <c r="GXN258"/>
      <c r="GXO258"/>
      <c r="GXP258"/>
      <c r="GXQ258"/>
      <c r="GXR258"/>
      <c r="GXS258"/>
      <c r="GXT258"/>
      <c r="GXU258"/>
      <c r="GXV258"/>
      <c r="GXW258"/>
      <c r="GXX258"/>
      <c r="GXY258"/>
      <c r="GXZ258"/>
      <c r="GYA258"/>
      <c r="GYB258"/>
      <c r="GYC258"/>
      <c r="GYD258"/>
      <c r="GYE258"/>
      <c r="GYF258"/>
      <c r="GYG258"/>
      <c r="GYH258"/>
      <c r="GYI258"/>
      <c r="GYJ258"/>
      <c r="GYK258"/>
      <c r="GYL258"/>
      <c r="GYM258"/>
      <c r="GYN258"/>
      <c r="GYO258"/>
      <c r="GYP258"/>
      <c r="GYQ258"/>
      <c r="GYR258"/>
      <c r="GYS258"/>
      <c r="GYT258"/>
      <c r="GYU258"/>
      <c r="GYV258"/>
      <c r="GYW258"/>
      <c r="GYX258"/>
      <c r="GYY258"/>
      <c r="GYZ258"/>
      <c r="GZA258"/>
      <c r="GZB258"/>
      <c r="GZC258"/>
      <c r="GZD258"/>
      <c r="GZE258"/>
      <c r="GZF258"/>
      <c r="GZG258"/>
      <c r="GZH258"/>
      <c r="GZI258"/>
      <c r="GZJ258"/>
      <c r="GZK258"/>
      <c r="GZL258"/>
      <c r="GZM258"/>
      <c r="GZN258"/>
      <c r="GZO258"/>
      <c r="GZP258"/>
      <c r="GZQ258"/>
      <c r="GZR258"/>
      <c r="GZS258"/>
      <c r="GZT258"/>
      <c r="GZU258"/>
      <c r="GZV258"/>
      <c r="GZW258"/>
      <c r="GZX258"/>
      <c r="GZY258"/>
      <c r="GZZ258"/>
      <c r="HAA258"/>
      <c r="HAB258"/>
      <c r="HAC258"/>
      <c r="HAD258"/>
      <c r="HAE258"/>
      <c r="HAF258"/>
      <c r="HAG258"/>
      <c r="HAH258"/>
      <c r="HAI258"/>
      <c r="HAJ258"/>
      <c r="HAK258"/>
      <c r="HAL258"/>
      <c r="HAM258"/>
      <c r="HAN258"/>
      <c r="HAO258"/>
      <c r="HAP258"/>
      <c r="HAQ258"/>
      <c r="HAR258"/>
      <c r="HAS258"/>
      <c r="HAT258"/>
      <c r="HAU258"/>
      <c r="HAV258"/>
      <c r="HAW258"/>
      <c r="HAX258"/>
      <c r="HAY258"/>
      <c r="HAZ258"/>
      <c r="HBA258"/>
      <c r="HBB258"/>
      <c r="HBC258"/>
      <c r="HBD258"/>
      <c r="HBE258"/>
      <c r="HBF258"/>
      <c r="HBG258"/>
      <c r="HBH258"/>
      <c r="HBI258"/>
      <c r="HBJ258"/>
      <c r="HBK258"/>
      <c r="HBL258"/>
      <c r="HBM258"/>
      <c r="HBN258"/>
      <c r="HBO258"/>
      <c r="HBP258"/>
      <c r="HBQ258"/>
      <c r="HBR258"/>
      <c r="HBS258"/>
      <c r="HBT258"/>
      <c r="HBU258"/>
      <c r="HBV258"/>
      <c r="HBW258"/>
      <c r="HBX258"/>
      <c r="HBY258"/>
      <c r="HBZ258"/>
      <c r="HCA258"/>
      <c r="HCB258"/>
      <c r="HCC258"/>
      <c r="HCD258"/>
      <c r="HCE258"/>
      <c r="HCF258"/>
      <c r="HCG258"/>
      <c r="HCH258"/>
      <c r="HCI258"/>
      <c r="HCJ258"/>
      <c r="HCK258"/>
      <c r="HCL258"/>
      <c r="HCM258"/>
      <c r="HCN258"/>
      <c r="HCO258"/>
      <c r="HCP258"/>
      <c r="HCQ258"/>
      <c r="HCR258"/>
      <c r="HCS258"/>
      <c r="HCT258"/>
      <c r="HCU258"/>
      <c r="HCV258"/>
      <c r="HCW258"/>
      <c r="HCX258"/>
      <c r="HCY258"/>
      <c r="HCZ258"/>
      <c r="HDA258"/>
      <c r="HDB258"/>
      <c r="HDC258"/>
      <c r="HDD258"/>
      <c r="HDE258"/>
      <c r="HDF258"/>
      <c r="HDG258"/>
      <c r="HDH258"/>
      <c r="HDI258"/>
      <c r="HDJ258"/>
      <c r="HDK258"/>
      <c r="HDL258"/>
      <c r="HDM258"/>
      <c r="HDN258"/>
      <c r="HDO258"/>
      <c r="HDP258"/>
      <c r="HDQ258"/>
      <c r="HDR258"/>
      <c r="HDS258"/>
      <c r="HDT258"/>
      <c r="HDU258"/>
      <c r="HDV258"/>
      <c r="HDW258"/>
      <c r="HDX258"/>
      <c r="HDY258"/>
      <c r="HDZ258"/>
      <c r="HEA258"/>
      <c r="HEB258"/>
      <c r="HEC258"/>
      <c r="HED258"/>
      <c r="HEE258"/>
      <c r="HEF258"/>
      <c r="HEG258"/>
      <c r="HEH258"/>
      <c r="HEI258"/>
      <c r="HEJ258"/>
      <c r="HEK258"/>
      <c r="HEL258"/>
      <c r="HEM258"/>
      <c r="HEN258"/>
      <c r="HEO258"/>
      <c r="HEP258"/>
      <c r="HEQ258"/>
      <c r="HER258"/>
      <c r="HES258"/>
      <c r="HET258"/>
      <c r="HEU258"/>
      <c r="HEV258"/>
      <c r="HEW258"/>
      <c r="HEX258"/>
      <c r="HEY258"/>
      <c r="HEZ258"/>
      <c r="HFA258"/>
      <c r="HFB258"/>
      <c r="HFC258"/>
      <c r="HFD258"/>
      <c r="HFE258"/>
      <c r="HFF258"/>
      <c r="HFG258"/>
      <c r="HFH258"/>
      <c r="HFI258"/>
      <c r="HFJ258"/>
      <c r="HFK258"/>
      <c r="HFL258"/>
      <c r="HFM258"/>
      <c r="HFN258"/>
      <c r="HFO258"/>
      <c r="HFP258"/>
      <c r="HFQ258"/>
      <c r="HFR258"/>
      <c r="HFS258"/>
      <c r="HFT258"/>
      <c r="HFU258"/>
      <c r="HFV258"/>
      <c r="HFW258"/>
      <c r="HFX258"/>
      <c r="HFY258"/>
      <c r="HFZ258"/>
      <c r="HGA258"/>
      <c r="HGB258"/>
      <c r="HGC258"/>
      <c r="HGD258"/>
      <c r="HGE258"/>
      <c r="HGF258"/>
      <c r="HGG258"/>
      <c r="HGH258"/>
      <c r="HGI258"/>
      <c r="HGJ258"/>
      <c r="HGK258"/>
      <c r="HGL258"/>
      <c r="HGM258"/>
      <c r="HGN258"/>
      <c r="HGO258"/>
      <c r="HGP258"/>
      <c r="HGQ258"/>
      <c r="HGR258"/>
      <c r="HGS258"/>
      <c r="HGT258"/>
      <c r="HGU258"/>
      <c r="HGV258"/>
      <c r="HGW258"/>
      <c r="HGX258"/>
      <c r="HGY258"/>
      <c r="HGZ258"/>
      <c r="HHA258"/>
      <c r="HHB258"/>
      <c r="HHC258"/>
      <c r="HHD258"/>
      <c r="HHE258"/>
      <c r="HHF258"/>
      <c r="HHG258"/>
      <c r="HHH258"/>
      <c r="HHI258"/>
      <c r="HHJ258"/>
      <c r="HHK258"/>
      <c r="HHL258"/>
      <c r="HHM258"/>
      <c r="HHN258"/>
      <c r="HHO258"/>
      <c r="HHP258"/>
      <c r="HHQ258"/>
      <c r="HHR258"/>
      <c r="HHS258"/>
      <c r="HHT258"/>
      <c r="HHU258"/>
      <c r="HHV258"/>
      <c r="HHW258"/>
      <c r="HHX258"/>
      <c r="HHY258"/>
      <c r="HHZ258"/>
      <c r="HIA258"/>
      <c r="HIB258"/>
      <c r="HIC258"/>
      <c r="HID258"/>
      <c r="HIE258"/>
      <c r="HIF258"/>
      <c r="HIG258"/>
      <c r="HIH258"/>
      <c r="HII258"/>
      <c r="HIJ258"/>
      <c r="HIK258"/>
      <c r="HIL258"/>
      <c r="HIM258"/>
      <c r="HIN258"/>
      <c r="HIO258"/>
      <c r="HIP258"/>
      <c r="HIQ258"/>
      <c r="HIR258"/>
      <c r="HIS258"/>
      <c r="HIT258"/>
      <c r="HIU258"/>
      <c r="HIV258"/>
      <c r="HIW258"/>
      <c r="HIX258"/>
      <c r="HIY258"/>
      <c r="HIZ258"/>
      <c r="HJA258"/>
      <c r="HJB258"/>
      <c r="HJC258"/>
      <c r="HJD258"/>
      <c r="HJE258"/>
      <c r="HJF258"/>
      <c r="HJG258"/>
      <c r="HJH258"/>
      <c r="HJI258"/>
      <c r="HJJ258"/>
      <c r="HJK258"/>
      <c r="HJL258"/>
      <c r="HJM258"/>
      <c r="HJN258"/>
      <c r="HJO258"/>
      <c r="HJP258"/>
      <c r="HJQ258"/>
      <c r="HJR258"/>
      <c r="HJS258"/>
      <c r="HJT258"/>
      <c r="HJU258"/>
      <c r="HJV258"/>
      <c r="HJW258"/>
      <c r="HJX258"/>
      <c r="HJY258"/>
      <c r="HJZ258"/>
      <c r="HKA258"/>
      <c r="HKB258"/>
      <c r="HKC258"/>
      <c r="HKD258"/>
      <c r="HKE258"/>
      <c r="HKF258"/>
      <c r="HKG258"/>
      <c r="HKH258"/>
      <c r="HKI258"/>
      <c r="HKJ258"/>
      <c r="HKK258"/>
      <c r="HKL258"/>
      <c r="HKM258"/>
      <c r="HKN258"/>
      <c r="HKO258"/>
      <c r="HKP258"/>
      <c r="HKQ258"/>
      <c r="HKR258"/>
      <c r="HKS258"/>
      <c r="HKT258"/>
      <c r="HKU258"/>
      <c r="HKV258"/>
      <c r="HKW258"/>
      <c r="HKX258"/>
      <c r="HKY258"/>
      <c r="HKZ258"/>
      <c r="HLA258"/>
      <c r="HLB258"/>
      <c r="HLC258"/>
      <c r="HLD258"/>
      <c r="HLE258"/>
      <c r="HLF258"/>
      <c r="HLG258"/>
      <c r="HLH258"/>
      <c r="HLI258"/>
      <c r="HLJ258"/>
      <c r="HLK258"/>
      <c r="HLL258"/>
      <c r="HLM258"/>
      <c r="HLN258"/>
      <c r="HLO258"/>
      <c r="HLP258"/>
      <c r="HLQ258"/>
      <c r="HLR258"/>
      <c r="HLS258"/>
      <c r="HLT258"/>
      <c r="HLU258"/>
      <c r="HLV258"/>
      <c r="HLW258"/>
      <c r="HLX258"/>
      <c r="HLY258"/>
      <c r="HLZ258"/>
      <c r="HMA258"/>
      <c r="HMB258"/>
      <c r="HMC258"/>
      <c r="HMD258"/>
      <c r="HME258"/>
      <c r="HMF258"/>
      <c r="HMG258"/>
      <c r="HMH258"/>
      <c r="HMI258"/>
      <c r="HMJ258"/>
      <c r="HMK258"/>
      <c r="HML258"/>
      <c r="HMM258"/>
      <c r="HMN258"/>
      <c r="HMO258"/>
      <c r="HMP258"/>
      <c r="HMQ258"/>
      <c r="HMR258"/>
      <c r="HMS258"/>
      <c r="HMT258"/>
      <c r="HMU258"/>
      <c r="HMV258"/>
      <c r="HMW258"/>
      <c r="HMX258"/>
      <c r="HMY258"/>
      <c r="HMZ258"/>
      <c r="HNA258"/>
      <c r="HNB258"/>
      <c r="HNC258"/>
      <c r="HND258"/>
      <c r="HNE258"/>
      <c r="HNF258"/>
      <c r="HNG258"/>
      <c r="HNH258"/>
      <c r="HNI258"/>
      <c r="HNJ258"/>
      <c r="HNK258"/>
      <c r="HNL258"/>
      <c r="HNM258"/>
      <c r="HNN258"/>
      <c r="HNO258"/>
      <c r="HNP258"/>
      <c r="HNQ258"/>
      <c r="HNR258"/>
      <c r="HNS258"/>
      <c r="HNT258"/>
      <c r="HNU258"/>
      <c r="HNV258"/>
      <c r="HNW258"/>
      <c r="HNX258"/>
      <c r="HNY258"/>
      <c r="HNZ258"/>
      <c r="HOA258"/>
      <c r="HOB258"/>
      <c r="HOC258"/>
      <c r="HOD258"/>
      <c r="HOE258"/>
      <c r="HOF258"/>
      <c r="HOG258"/>
      <c r="HOH258"/>
      <c r="HOI258"/>
      <c r="HOJ258"/>
      <c r="HOK258"/>
      <c r="HOL258"/>
      <c r="HOM258"/>
      <c r="HON258"/>
      <c r="HOO258"/>
      <c r="HOP258"/>
      <c r="HOQ258"/>
      <c r="HOR258"/>
      <c r="HOS258"/>
      <c r="HOT258"/>
      <c r="HOU258"/>
      <c r="HOV258"/>
      <c r="HOW258"/>
      <c r="HOX258"/>
      <c r="HOY258"/>
      <c r="HOZ258"/>
      <c r="HPA258"/>
      <c r="HPB258"/>
      <c r="HPC258"/>
      <c r="HPD258"/>
      <c r="HPE258"/>
      <c r="HPF258"/>
      <c r="HPG258"/>
      <c r="HPH258"/>
      <c r="HPI258"/>
      <c r="HPJ258"/>
      <c r="HPK258"/>
      <c r="HPL258"/>
      <c r="HPM258"/>
      <c r="HPN258"/>
      <c r="HPO258"/>
      <c r="HPP258"/>
      <c r="HPQ258"/>
      <c r="HPR258"/>
      <c r="HPS258"/>
      <c r="HPT258"/>
      <c r="HPU258"/>
      <c r="HPV258"/>
      <c r="HPW258"/>
      <c r="HPX258"/>
      <c r="HPY258"/>
      <c r="HPZ258"/>
      <c r="HQA258"/>
      <c r="HQB258"/>
      <c r="HQC258"/>
      <c r="HQD258"/>
      <c r="HQE258"/>
      <c r="HQF258"/>
      <c r="HQG258"/>
      <c r="HQH258"/>
      <c r="HQI258"/>
      <c r="HQJ258"/>
      <c r="HQK258"/>
      <c r="HQL258"/>
      <c r="HQM258"/>
      <c r="HQN258"/>
      <c r="HQO258"/>
      <c r="HQP258"/>
      <c r="HQQ258"/>
      <c r="HQR258"/>
      <c r="HQS258"/>
      <c r="HQT258"/>
      <c r="HQU258"/>
      <c r="HQV258"/>
      <c r="HQW258"/>
      <c r="HQX258"/>
      <c r="HQY258"/>
      <c r="HQZ258"/>
      <c r="HRA258"/>
      <c r="HRB258"/>
      <c r="HRC258"/>
      <c r="HRD258"/>
      <c r="HRE258"/>
      <c r="HRF258"/>
      <c r="HRG258"/>
      <c r="HRH258"/>
      <c r="HRI258"/>
      <c r="HRJ258"/>
      <c r="HRK258"/>
      <c r="HRL258"/>
      <c r="HRM258"/>
      <c r="HRN258"/>
      <c r="HRO258"/>
      <c r="HRP258"/>
      <c r="HRQ258"/>
      <c r="HRR258"/>
      <c r="HRS258"/>
      <c r="HRT258"/>
      <c r="HRU258"/>
      <c r="HRV258"/>
      <c r="HRW258"/>
      <c r="HRX258"/>
      <c r="HRY258"/>
      <c r="HRZ258"/>
      <c r="HSA258"/>
      <c r="HSB258"/>
      <c r="HSC258"/>
      <c r="HSD258"/>
      <c r="HSE258"/>
      <c r="HSF258"/>
      <c r="HSG258"/>
      <c r="HSH258"/>
      <c r="HSI258"/>
      <c r="HSJ258"/>
      <c r="HSK258"/>
      <c r="HSL258"/>
      <c r="HSM258"/>
      <c r="HSN258"/>
      <c r="HSO258"/>
      <c r="HSP258"/>
      <c r="HSQ258"/>
      <c r="HSR258"/>
      <c r="HSS258"/>
      <c r="HST258"/>
      <c r="HSU258"/>
      <c r="HSV258"/>
      <c r="HSW258"/>
      <c r="HSX258"/>
      <c r="HSY258"/>
      <c r="HSZ258"/>
      <c r="HTA258"/>
      <c r="HTB258"/>
      <c r="HTC258"/>
      <c r="HTD258"/>
      <c r="HTE258"/>
      <c r="HTF258"/>
      <c r="HTG258"/>
      <c r="HTH258"/>
      <c r="HTI258"/>
      <c r="HTJ258"/>
      <c r="HTK258"/>
      <c r="HTL258"/>
      <c r="HTM258"/>
      <c r="HTN258"/>
      <c r="HTO258"/>
      <c r="HTP258"/>
      <c r="HTQ258"/>
      <c r="HTR258"/>
      <c r="HTS258"/>
      <c r="HTT258"/>
      <c r="HTU258"/>
      <c r="HTV258"/>
      <c r="HTW258"/>
      <c r="HTX258"/>
      <c r="HTY258"/>
      <c r="HTZ258"/>
      <c r="HUA258"/>
      <c r="HUB258"/>
      <c r="HUC258"/>
      <c r="HUD258"/>
      <c r="HUE258"/>
      <c r="HUF258"/>
      <c r="HUG258"/>
      <c r="HUH258"/>
      <c r="HUI258"/>
      <c r="HUJ258"/>
      <c r="HUK258"/>
      <c r="HUL258"/>
      <c r="HUM258"/>
      <c r="HUN258"/>
      <c r="HUO258"/>
      <c r="HUP258"/>
      <c r="HUQ258"/>
      <c r="HUR258"/>
      <c r="HUS258"/>
      <c r="HUT258"/>
      <c r="HUU258"/>
      <c r="HUV258"/>
      <c r="HUW258"/>
      <c r="HUX258"/>
      <c r="HUY258"/>
      <c r="HUZ258"/>
      <c r="HVA258"/>
      <c r="HVB258"/>
      <c r="HVC258"/>
      <c r="HVD258"/>
      <c r="HVE258"/>
      <c r="HVF258"/>
      <c r="HVG258"/>
      <c r="HVH258"/>
      <c r="HVI258"/>
      <c r="HVJ258"/>
      <c r="HVK258"/>
      <c r="HVL258"/>
      <c r="HVM258"/>
      <c r="HVN258"/>
      <c r="HVO258"/>
      <c r="HVP258"/>
      <c r="HVQ258"/>
      <c r="HVR258"/>
      <c r="HVS258"/>
      <c r="HVT258"/>
      <c r="HVU258"/>
      <c r="HVV258"/>
      <c r="HVW258"/>
      <c r="HVX258"/>
      <c r="HVY258"/>
      <c r="HVZ258"/>
      <c r="HWA258"/>
      <c r="HWB258"/>
      <c r="HWC258"/>
      <c r="HWD258"/>
      <c r="HWE258"/>
      <c r="HWF258"/>
      <c r="HWG258"/>
      <c r="HWH258"/>
      <c r="HWI258"/>
      <c r="HWJ258"/>
      <c r="HWK258"/>
      <c r="HWL258"/>
      <c r="HWM258"/>
      <c r="HWN258"/>
      <c r="HWO258"/>
      <c r="HWP258"/>
      <c r="HWQ258"/>
      <c r="HWR258"/>
      <c r="HWS258"/>
      <c r="HWT258"/>
      <c r="HWU258"/>
      <c r="HWV258"/>
      <c r="HWW258"/>
      <c r="HWX258"/>
      <c r="HWY258"/>
      <c r="HWZ258"/>
      <c r="HXA258"/>
      <c r="HXB258"/>
      <c r="HXC258"/>
      <c r="HXD258"/>
      <c r="HXE258"/>
      <c r="HXF258"/>
      <c r="HXG258"/>
      <c r="HXH258"/>
      <c r="HXI258"/>
      <c r="HXJ258"/>
      <c r="HXK258"/>
      <c r="HXL258"/>
      <c r="HXM258"/>
      <c r="HXN258"/>
      <c r="HXO258"/>
      <c r="HXP258"/>
      <c r="HXQ258"/>
      <c r="HXR258"/>
      <c r="HXS258"/>
      <c r="HXT258"/>
      <c r="HXU258"/>
      <c r="HXV258"/>
      <c r="HXW258"/>
      <c r="HXX258"/>
      <c r="HXY258"/>
      <c r="HXZ258"/>
      <c r="HYA258"/>
      <c r="HYB258"/>
      <c r="HYC258"/>
      <c r="HYD258"/>
      <c r="HYE258"/>
      <c r="HYF258"/>
      <c r="HYG258"/>
      <c r="HYH258"/>
      <c r="HYI258"/>
      <c r="HYJ258"/>
      <c r="HYK258"/>
      <c r="HYL258"/>
      <c r="HYM258"/>
      <c r="HYN258"/>
      <c r="HYO258"/>
      <c r="HYP258"/>
      <c r="HYQ258"/>
      <c r="HYR258"/>
      <c r="HYS258"/>
      <c r="HYT258"/>
      <c r="HYU258"/>
      <c r="HYV258"/>
      <c r="HYW258"/>
      <c r="HYX258"/>
      <c r="HYY258"/>
      <c r="HYZ258"/>
      <c r="HZA258"/>
      <c r="HZB258"/>
      <c r="HZC258"/>
      <c r="HZD258"/>
      <c r="HZE258"/>
      <c r="HZF258"/>
      <c r="HZG258"/>
      <c r="HZH258"/>
      <c r="HZI258"/>
      <c r="HZJ258"/>
      <c r="HZK258"/>
      <c r="HZL258"/>
      <c r="HZM258"/>
      <c r="HZN258"/>
      <c r="HZO258"/>
      <c r="HZP258"/>
      <c r="HZQ258"/>
      <c r="HZR258"/>
      <c r="HZS258"/>
      <c r="HZT258"/>
      <c r="HZU258"/>
      <c r="HZV258"/>
      <c r="HZW258"/>
      <c r="HZX258"/>
      <c r="HZY258"/>
      <c r="HZZ258"/>
      <c r="IAA258"/>
      <c r="IAB258"/>
      <c r="IAC258"/>
      <c r="IAD258"/>
      <c r="IAE258"/>
      <c r="IAF258"/>
      <c r="IAG258"/>
      <c r="IAH258"/>
      <c r="IAI258"/>
      <c r="IAJ258"/>
      <c r="IAK258"/>
      <c r="IAL258"/>
      <c r="IAM258"/>
      <c r="IAN258"/>
      <c r="IAO258"/>
      <c r="IAP258"/>
      <c r="IAQ258"/>
      <c r="IAR258"/>
      <c r="IAS258"/>
      <c r="IAT258"/>
      <c r="IAU258"/>
      <c r="IAV258"/>
      <c r="IAW258"/>
      <c r="IAX258"/>
      <c r="IAY258"/>
      <c r="IAZ258"/>
      <c r="IBA258"/>
      <c r="IBB258"/>
      <c r="IBC258"/>
      <c r="IBD258"/>
      <c r="IBE258"/>
      <c r="IBF258"/>
      <c r="IBG258"/>
      <c r="IBH258"/>
      <c r="IBI258"/>
      <c r="IBJ258"/>
      <c r="IBK258"/>
      <c r="IBL258"/>
      <c r="IBM258"/>
      <c r="IBN258"/>
      <c r="IBO258"/>
      <c r="IBP258"/>
      <c r="IBQ258"/>
      <c r="IBR258"/>
      <c r="IBS258"/>
      <c r="IBT258"/>
      <c r="IBU258"/>
      <c r="IBV258"/>
      <c r="IBW258"/>
      <c r="IBX258"/>
      <c r="IBY258"/>
      <c r="IBZ258"/>
      <c r="ICA258"/>
      <c r="ICB258"/>
      <c r="ICC258"/>
      <c r="ICD258"/>
      <c r="ICE258"/>
      <c r="ICF258"/>
      <c r="ICG258"/>
      <c r="ICH258"/>
      <c r="ICI258"/>
      <c r="ICJ258"/>
      <c r="ICK258"/>
      <c r="ICL258"/>
      <c r="ICM258"/>
      <c r="ICN258"/>
      <c r="ICO258"/>
      <c r="ICP258"/>
      <c r="ICQ258"/>
      <c r="ICR258"/>
      <c r="ICS258"/>
      <c r="ICT258"/>
      <c r="ICU258"/>
      <c r="ICV258"/>
      <c r="ICW258"/>
      <c r="ICX258"/>
      <c r="ICY258"/>
      <c r="ICZ258"/>
      <c r="IDA258"/>
      <c r="IDB258"/>
      <c r="IDC258"/>
      <c r="IDD258"/>
      <c r="IDE258"/>
      <c r="IDF258"/>
      <c r="IDG258"/>
      <c r="IDH258"/>
      <c r="IDI258"/>
      <c r="IDJ258"/>
      <c r="IDK258"/>
      <c r="IDL258"/>
      <c r="IDM258"/>
      <c r="IDN258"/>
      <c r="IDO258"/>
      <c r="IDP258"/>
      <c r="IDQ258"/>
      <c r="IDR258"/>
      <c r="IDS258"/>
      <c r="IDT258"/>
      <c r="IDU258"/>
      <c r="IDV258"/>
      <c r="IDW258"/>
      <c r="IDX258"/>
      <c r="IDY258"/>
      <c r="IDZ258"/>
      <c r="IEA258"/>
      <c r="IEB258"/>
      <c r="IEC258"/>
      <c r="IED258"/>
      <c r="IEE258"/>
      <c r="IEF258"/>
      <c r="IEG258"/>
      <c r="IEH258"/>
      <c r="IEI258"/>
      <c r="IEJ258"/>
      <c r="IEK258"/>
      <c r="IEL258"/>
      <c r="IEM258"/>
      <c r="IEN258"/>
      <c r="IEO258"/>
      <c r="IEP258"/>
      <c r="IEQ258"/>
      <c r="IER258"/>
      <c r="IES258"/>
      <c r="IET258"/>
      <c r="IEU258"/>
      <c r="IEV258"/>
      <c r="IEW258"/>
      <c r="IEX258"/>
      <c r="IEY258"/>
      <c r="IEZ258"/>
      <c r="IFA258"/>
      <c r="IFB258"/>
      <c r="IFC258"/>
      <c r="IFD258"/>
      <c r="IFE258"/>
      <c r="IFF258"/>
      <c r="IFG258"/>
      <c r="IFH258"/>
      <c r="IFI258"/>
      <c r="IFJ258"/>
      <c r="IFK258"/>
      <c r="IFL258"/>
      <c r="IFM258"/>
      <c r="IFN258"/>
      <c r="IFO258"/>
      <c r="IFP258"/>
      <c r="IFQ258"/>
      <c r="IFR258"/>
      <c r="IFS258"/>
      <c r="IFT258"/>
      <c r="IFU258"/>
      <c r="IFV258"/>
      <c r="IFW258"/>
      <c r="IFX258"/>
      <c r="IFY258"/>
      <c r="IFZ258"/>
      <c r="IGA258"/>
      <c r="IGB258"/>
      <c r="IGC258"/>
      <c r="IGD258"/>
      <c r="IGE258"/>
      <c r="IGF258"/>
      <c r="IGG258"/>
      <c r="IGH258"/>
      <c r="IGI258"/>
      <c r="IGJ258"/>
      <c r="IGK258"/>
      <c r="IGL258"/>
      <c r="IGM258"/>
      <c r="IGN258"/>
      <c r="IGO258"/>
      <c r="IGP258"/>
      <c r="IGQ258"/>
      <c r="IGR258"/>
      <c r="IGS258"/>
      <c r="IGT258"/>
      <c r="IGU258"/>
      <c r="IGV258"/>
      <c r="IGW258"/>
      <c r="IGX258"/>
      <c r="IGY258"/>
      <c r="IGZ258"/>
      <c r="IHA258"/>
      <c r="IHB258"/>
      <c r="IHC258"/>
      <c r="IHD258"/>
      <c r="IHE258"/>
      <c r="IHF258"/>
      <c r="IHG258"/>
      <c r="IHH258"/>
      <c r="IHI258"/>
      <c r="IHJ258"/>
      <c r="IHK258"/>
      <c r="IHL258"/>
      <c r="IHM258"/>
      <c r="IHN258"/>
      <c r="IHO258"/>
      <c r="IHP258"/>
      <c r="IHQ258"/>
      <c r="IHR258"/>
      <c r="IHS258"/>
      <c r="IHT258"/>
      <c r="IHU258"/>
      <c r="IHV258"/>
      <c r="IHW258"/>
      <c r="IHX258"/>
      <c r="IHY258"/>
      <c r="IHZ258"/>
      <c r="IIA258"/>
      <c r="IIB258"/>
      <c r="IIC258"/>
      <c r="IID258"/>
      <c r="IIE258"/>
      <c r="IIF258"/>
      <c r="IIG258"/>
      <c r="IIH258"/>
      <c r="III258"/>
      <c r="IIJ258"/>
      <c r="IIK258"/>
      <c r="IIL258"/>
      <c r="IIM258"/>
      <c r="IIN258"/>
      <c r="IIO258"/>
      <c r="IIP258"/>
      <c r="IIQ258"/>
      <c r="IIR258"/>
      <c r="IIS258"/>
      <c r="IIT258"/>
      <c r="IIU258"/>
      <c r="IIV258"/>
      <c r="IIW258"/>
      <c r="IIX258"/>
      <c r="IIY258"/>
      <c r="IIZ258"/>
      <c r="IJA258"/>
      <c r="IJB258"/>
      <c r="IJC258"/>
      <c r="IJD258"/>
      <c r="IJE258"/>
      <c r="IJF258"/>
      <c r="IJG258"/>
      <c r="IJH258"/>
      <c r="IJI258"/>
      <c r="IJJ258"/>
      <c r="IJK258"/>
      <c r="IJL258"/>
      <c r="IJM258"/>
      <c r="IJN258"/>
      <c r="IJO258"/>
      <c r="IJP258"/>
      <c r="IJQ258"/>
      <c r="IJR258"/>
      <c r="IJS258"/>
      <c r="IJT258"/>
      <c r="IJU258"/>
      <c r="IJV258"/>
      <c r="IJW258"/>
      <c r="IJX258"/>
      <c r="IJY258"/>
      <c r="IJZ258"/>
      <c r="IKA258"/>
      <c r="IKB258"/>
      <c r="IKC258"/>
      <c r="IKD258"/>
      <c r="IKE258"/>
      <c r="IKF258"/>
      <c r="IKG258"/>
      <c r="IKH258"/>
      <c r="IKI258"/>
      <c r="IKJ258"/>
      <c r="IKK258"/>
      <c r="IKL258"/>
      <c r="IKM258"/>
      <c r="IKN258"/>
      <c r="IKO258"/>
      <c r="IKP258"/>
      <c r="IKQ258"/>
      <c r="IKR258"/>
      <c r="IKS258"/>
      <c r="IKT258"/>
      <c r="IKU258"/>
      <c r="IKV258"/>
      <c r="IKW258"/>
      <c r="IKX258"/>
      <c r="IKY258"/>
      <c r="IKZ258"/>
      <c r="ILA258"/>
      <c r="ILB258"/>
      <c r="ILC258"/>
      <c r="ILD258"/>
      <c r="ILE258"/>
      <c r="ILF258"/>
      <c r="ILG258"/>
      <c r="ILH258"/>
      <c r="ILI258"/>
      <c r="ILJ258"/>
      <c r="ILK258"/>
      <c r="ILL258"/>
      <c r="ILM258"/>
      <c r="ILN258"/>
      <c r="ILO258"/>
      <c r="ILP258"/>
      <c r="ILQ258"/>
      <c r="ILR258"/>
      <c r="ILS258"/>
      <c r="ILT258"/>
      <c r="ILU258"/>
      <c r="ILV258"/>
      <c r="ILW258"/>
      <c r="ILX258"/>
      <c r="ILY258"/>
      <c r="ILZ258"/>
      <c r="IMA258"/>
      <c r="IMB258"/>
      <c r="IMC258"/>
      <c r="IMD258"/>
      <c r="IME258"/>
      <c r="IMF258"/>
      <c r="IMG258"/>
      <c r="IMH258"/>
      <c r="IMI258"/>
      <c r="IMJ258"/>
      <c r="IMK258"/>
      <c r="IML258"/>
      <c r="IMM258"/>
      <c r="IMN258"/>
      <c r="IMO258"/>
      <c r="IMP258"/>
      <c r="IMQ258"/>
      <c r="IMR258"/>
      <c r="IMS258"/>
      <c r="IMT258"/>
      <c r="IMU258"/>
      <c r="IMV258"/>
      <c r="IMW258"/>
      <c r="IMX258"/>
      <c r="IMY258"/>
      <c r="IMZ258"/>
      <c r="INA258"/>
      <c r="INB258"/>
      <c r="INC258"/>
      <c r="IND258"/>
      <c r="INE258"/>
      <c r="INF258"/>
      <c r="ING258"/>
      <c r="INH258"/>
      <c r="INI258"/>
      <c r="INJ258"/>
      <c r="INK258"/>
      <c r="INL258"/>
      <c r="INM258"/>
      <c r="INN258"/>
      <c r="INO258"/>
      <c r="INP258"/>
      <c r="INQ258"/>
      <c r="INR258"/>
      <c r="INS258"/>
      <c r="INT258"/>
      <c r="INU258"/>
      <c r="INV258"/>
      <c r="INW258"/>
      <c r="INX258"/>
      <c r="INY258"/>
      <c r="INZ258"/>
      <c r="IOA258"/>
      <c r="IOB258"/>
      <c r="IOC258"/>
      <c r="IOD258"/>
      <c r="IOE258"/>
      <c r="IOF258"/>
      <c r="IOG258"/>
      <c r="IOH258"/>
      <c r="IOI258"/>
      <c r="IOJ258"/>
      <c r="IOK258"/>
      <c r="IOL258"/>
      <c r="IOM258"/>
      <c r="ION258"/>
      <c r="IOO258"/>
      <c r="IOP258"/>
      <c r="IOQ258"/>
      <c r="IOR258"/>
      <c r="IOS258"/>
      <c r="IOT258"/>
      <c r="IOU258"/>
      <c r="IOV258"/>
      <c r="IOW258"/>
      <c r="IOX258"/>
      <c r="IOY258"/>
      <c r="IOZ258"/>
      <c r="IPA258"/>
      <c r="IPB258"/>
      <c r="IPC258"/>
      <c r="IPD258"/>
      <c r="IPE258"/>
      <c r="IPF258"/>
      <c r="IPG258"/>
      <c r="IPH258"/>
      <c r="IPI258"/>
      <c r="IPJ258"/>
      <c r="IPK258"/>
      <c r="IPL258"/>
      <c r="IPM258"/>
      <c r="IPN258"/>
      <c r="IPO258"/>
      <c r="IPP258"/>
      <c r="IPQ258"/>
      <c r="IPR258"/>
      <c r="IPS258"/>
      <c r="IPT258"/>
      <c r="IPU258"/>
      <c r="IPV258"/>
      <c r="IPW258"/>
      <c r="IPX258"/>
      <c r="IPY258"/>
      <c r="IPZ258"/>
      <c r="IQA258"/>
      <c r="IQB258"/>
      <c r="IQC258"/>
      <c r="IQD258"/>
      <c r="IQE258"/>
      <c r="IQF258"/>
      <c r="IQG258"/>
      <c r="IQH258"/>
      <c r="IQI258"/>
      <c r="IQJ258"/>
      <c r="IQK258"/>
      <c r="IQL258"/>
      <c r="IQM258"/>
      <c r="IQN258"/>
      <c r="IQO258"/>
      <c r="IQP258"/>
      <c r="IQQ258"/>
      <c r="IQR258"/>
      <c r="IQS258"/>
      <c r="IQT258"/>
      <c r="IQU258"/>
      <c r="IQV258"/>
      <c r="IQW258"/>
      <c r="IQX258"/>
      <c r="IQY258"/>
      <c r="IQZ258"/>
      <c r="IRA258"/>
      <c r="IRB258"/>
      <c r="IRC258"/>
      <c r="IRD258"/>
      <c r="IRE258"/>
      <c r="IRF258"/>
      <c r="IRG258"/>
      <c r="IRH258"/>
      <c r="IRI258"/>
      <c r="IRJ258"/>
      <c r="IRK258"/>
      <c r="IRL258"/>
      <c r="IRM258"/>
      <c r="IRN258"/>
      <c r="IRO258"/>
      <c r="IRP258"/>
      <c r="IRQ258"/>
      <c r="IRR258"/>
      <c r="IRS258"/>
      <c r="IRT258"/>
      <c r="IRU258"/>
      <c r="IRV258"/>
      <c r="IRW258"/>
      <c r="IRX258"/>
      <c r="IRY258"/>
      <c r="IRZ258"/>
      <c r="ISA258"/>
      <c r="ISB258"/>
      <c r="ISC258"/>
      <c r="ISD258"/>
      <c r="ISE258"/>
      <c r="ISF258"/>
      <c r="ISG258"/>
      <c r="ISH258"/>
      <c r="ISI258"/>
      <c r="ISJ258"/>
      <c r="ISK258"/>
      <c r="ISL258"/>
      <c r="ISM258"/>
      <c r="ISN258"/>
      <c r="ISO258"/>
      <c r="ISP258"/>
      <c r="ISQ258"/>
      <c r="ISR258"/>
      <c r="ISS258"/>
      <c r="IST258"/>
      <c r="ISU258"/>
      <c r="ISV258"/>
      <c r="ISW258"/>
      <c r="ISX258"/>
      <c r="ISY258"/>
      <c r="ISZ258"/>
      <c r="ITA258"/>
      <c r="ITB258"/>
      <c r="ITC258"/>
      <c r="ITD258"/>
      <c r="ITE258"/>
      <c r="ITF258"/>
      <c r="ITG258"/>
      <c r="ITH258"/>
      <c r="ITI258"/>
      <c r="ITJ258"/>
      <c r="ITK258"/>
      <c r="ITL258"/>
      <c r="ITM258"/>
      <c r="ITN258"/>
      <c r="ITO258"/>
      <c r="ITP258"/>
      <c r="ITQ258"/>
      <c r="ITR258"/>
      <c r="ITS258"/>
      <c r="ITT258"/>
      <c r="ITU258"/>
      <c r="ITV258"/>
      <c r="ITW258"/>
      <c r="ITX258"/>
      <c r="ITY258"/>
      <c r="ITZ258"/>
      <c r="IUA258"/>
      <c r="IUB258"/>
      <c r="IUC258"/>
      <c r="IUD258"/>
      <c r="IUE258"/>
      <c r="IUF258"/>
      <c r="IUG258"/>
      <c r="IUH258"/>
      <c r="IUI258"/>
      <c r="IUJ258"/>
      <c r="IUK258"/>
      <c r="IUL258"/>
      <c r="IUM258"/>
      <c r="IUN258"/>
      <c r="IUO258"/>
      <c r="IUP258"/>
      <c r="IUQ258"/>
      <c r="IUR258"/>
      <c r="IUS258"/>
      <c r="IUT258"/>
      <c r="IUU258"/>
      <c r="IUV258"/>
      <c r="IUW258"/>
      <c r="IUX258"/>
      <c r="IUY258"/>
      <c r="IUZ258"/>
      <c r="IVA258"/>
      <c r="IVB258"/>
      <c r="IVC258"/>
      <c r="IVD258"/>
      <c r="IVE258"/>
      <c r="IVF258"/>
      <c r="IVG258"/>
      <c r="IVH258"/>
      <c r="IVI258"/>
      <c r="IVJ258"/>
      <c r="IVK258"/>
      <c r="IVL258"/>
      <c r="IVM258"/>
      <c r="IVN258"/>
      <c r="IVO258"/>
      <c r="IVP258"/>
      <c r="IVQ258"/>
      <c r="IVR258"/>
      <c r="IVS258"/>
      <c r="IVT258"/>
      <c r="IVU258"/>
      <c r="IVV258"/>
      <c r="IVW258"/>
      <c r="IVX258"/>
      <c r="IVY258"/>
      <c r="IVZ258"/>
      <c r="IWA258"/>
      <c r="IWB258"/>
      <c r="IWC258"/>
      <c r="IWD258"/>
      <c r="IWE258"/>
      <c r="IWF258"/>
      <c r="IWG258"/>
      <c r="IWH258"/>
      <c r="IWI258"/>
      <c r="IWJ258"/>
      <c r="IWK258"/>
      <c r="IWL258"/>
      <c r="IWM258"/>
      <c r="IWN258"/>
      <c r="IWO258"/>
      <c r="IWP258"/>
      <c r="IWQ258"/>
      <c r="IWR258"/>
      <c r="IWS258"/>
      <c r="IWT258"/>
      <c r="IWU258"/>
      <c r="IWV258"/>
      <c r="IWW258"/>
      <c r="IWX258"/>
      <c r="IWY258"/>
      <c r="IWZ258"/>
      <c r="IXA258"/>
      <c r="IXB258"/>
      <c r="IXC258"/>
      <c r="IXD258"/>
      <c r="IXE258"/>
      <c r="IXF258"/>
      <c r="IXG258"/>
      <c r="IXH258"/>
      <c r="IXI258"/>
      <c r="IXJ258"/>
      <c r="IXK258"/>
      <c r="IXL258"/>
      <c r="IXM258"/>
      <c r="IXN258"/>
      <c r="IXO258"/>
      <c r="IXP258"/>
      <c r="IXQ258"/>
      <c r="IXR258"/>
      <c r="IXS258"/>
      <c r="IXT258"/>
      <c r="IXU258"/>
      <c r="IXV258"/>
      <c r="IXW258"/>
      <c r="IXX258"/>
      <c r="IXY258"/>
      <c r="IXZ258"/>
      <c r="IYA258"/>
      <c r="IYB258"/>
      <c r="IYC258"/>
      <c r="IYD258"/>
      <c r="IYE258"/>
      <c r="IYF258"/>
      <c r="IYG258"/>
      <c r="IYH258"/>
      <c r="IYI258"/>
      <c r="IYJ258"/>
      <c r="IYK258"/>
      <c r="IYL258"/>
      <c r="IYM258"/>
      <c r="IYN258"/>
      <c r="IYO258"/>
      <c r="IYP258"/>
      <c r="IYQ258"/>
      <c r="IYR258"/>
      <c r="IYS258"/>
      <c r="IYT258"/>
      <c r="IYU258"/>
      <c r="IYV258"/>
      <c r="IYW258"/>
      <c r="IYX258"/>
      <c r="IYY258"/>
      <c r="IYZ258"/>
      <c r="IZA258"/>
      <c r="IZB258"/>
      <c r="IZC258"/>
      <c r="IZD258"/>
      <c r="IZE258"/>
      <c r="IZF258"/>
      <c r="IZG258"/>
      <c r="IZH258"/>
      <c r="IZI258"/>
      <c r="IZJ258"/>
      <c r="IZK258"/>
      <c r="IZL258"/>
      <c r="IZM258"/>
      <c r="IZN258"/>
      <c r="IZO258"/>
      <c r="IZP258"/>
      <c r="IZQ258"/>
      <c r="IZR258"/>
      <c r="IZS258"/>
      <c r="IZT258"/>
      <c r="IZU258"/>
      <c r="IZV258"/>
      <c r="IZW258"/>
      <c r="IZX258"/>
      <c r="IZY258"/>
      <c r="IZZ258"/>
      <c r="JAA258"/>
      <c r="JAB258"/>
      <c r="JAC258"/>
      <c r="JAD258"/>
      <c r="JAE258"/>
      <c r="JAF258"/>
      <c r="JAG258"/>
      <c r="JAH258"/>
      <c r="JAI258"/>
      <c r="JAJ258"/>
      <c r="JAK258"/>
      <c r="JAL258"/>
      <c r="JAM258"/>
      <c r="JAN258"/>
      <c r="JAO258"/>
      <c r="JAP258"/>
      <c r="JAQ258"/>
      <c r="JAR258"/>
      <c r="JAS258"/>
      <c r="JAT258"/>
      <c r="JAU258"/>
      <c r="JAV258"/>
      <c r="JAW258"/>
      <c r="JAX258"/>
      <c r="JAY258"/>
      <c r="JAZ258"/>
      <c r="JBA258"/>
      <c r="JBB258"/>
      <c r="JBC258"/>
      <c r="JBD258"/>
      <c r="JBE258"/>
      <c r="JBF258"/>
      <c r="JBG258"/>
      <c r="JBH258"/>
      <c r="JBI258"/>
      <c r="JBJ258"/>
      <c r="JBK258"/>
      <c r="JBL258"/>
      <c r="JBM258"/>
      <c r="JBN258"/>
      <c r="JBO258"/>
      <c r="JBP258"/>
      <c r="JBQ258"/>
      <c r="JBR258"/>
      <c r="JBS258"/>
      <c r="JBT258"/>
      <c r="JBU258"/>
      <c r="JBV258"/>
      <c r="JBW258"/>
      <c r="JBX258"/>
      <c r="JBY258"/>
      <c r="JBZ258"/>
      <c r="JCA258"/>
      <c r="JCB258"/>
      <c r="JCC258"/>
      <c r="JCD258"/>
      <c r="JCE258"/>
      <c r="JCF258"/>
      <c r="JCG258"/>
      <c r="JCH258"/>
      <c r="JCI258"/>
      <c r="JCJ258"/>
      <c r="JCK258"/>
      <c r="JCL258"/>
      <c r="JCM258"/>
      <c r="JCN258"/>
      <c r="JCO258"/>
      <c r="JCP258"/>
      <c r="JCQ258"/>
      <c r="JCR258"/>
      <c r="JCS258"/>
      <c r="JCT258"/>
      <c r="JCU258"/>
      <c r="JCV258"/>
      <c r="JCW258"/>
      <c r="JCX258"/>
      <c r="JCY258"/>
      <c r="JCZ258"/>
      <c r="JDA258"/>
      <c r="JDB258"/>
      <c r="JDC258"/>
      <c r="JDD258"/>
      <c r="JDE258"/>
      <c r="JDF258"/>
      <c r="JDG258"/>
      <c r="JDH258"/>
      <c r="JDI258"/>
      <c r="JDJ258"/>
      <c r="JDK258"/>
      <c r="JDL258"/>
      <c r="JDM258"/>
      <c r="JDN258"/>
      <c r="JDO258"/>
      <c r="JDP258"/>
      <c r="JDQ258"/>
      <c r="JDR258"/>
      <c r="JDS258"/>
      <c r="JDT258"/>
      <c r="JDU258"/>
      <c r="JDV258"/>
      <c r="JDW258"/>
      <c r="JDX258"/>
      <c r="JDY258"/>
      <c r="JDZ258"/>
      <c r="JEA258"/>
      <c r="JEB258"/>
      <c r="JEC258"/>
      <c r="JED258"/>
      <c r="JEE258"/>
      <c r="JEF258"/>
      <c r="JEG258"/>
      <c r="JEH258"/>
      <c r="JEI258"/>
      <c r="JEJ258"/>
      <c r="JEK258"/>
      <c r="JEL258"/>
      <c r="JEM258"/>
      <c r="JEN258"/>
      <c r="JEO258"/>
      <c r="JEP258"/>
      <c r="JEQ258"/>
      <c r="JER258"/>
      <c r="JES258"/>
      <c r="JET258"/>
      <c r="JEU258"/>
      <c r="JEV258"/>
      <c r="JEW258"/>
      <c r="JEX258"/>
      <c r="JEY258"/>
      <c r="JEZ258"/>
      <c r="JFA258"/>
      <c r="JFB258"/>
      <c r="JFC258"/>
      <c r="JFD258"/>
      <c r="JFE258"/>
      <c r="JFF258"/>
      <c r="JFG258"/>
      <c r="JFH258"/>
      <c r="JFI258"/>
      <c r="JFJ258"/>
      <c r="JFK258"/>
      <c r="JFL258"/>
      <c r="JFM258"/>
      <c r="JFN258"/>
      <c r="JFO258"/>
      <c r="JFP258"/>
      <c r="JFQ258"/>
      <c r="JFR258"/>
      <c r="JFS258"/>
      <c r="JFT258"/>
      <c r="JFU258"/>
      <c r="JFV258"/>
      <c r="JFW258"/>
      <c r="JFX258"/>
      <c r="JFY258"/>
      <c r="JFZ258"/>
      <c r="JGA258"/>
      <c r="JGB258"/>
      <c r="JGC258"/>
      <c r="JGD258"/>
      <c r="JGE258"/>
      <c r="JGF258"/>
      <c r="JGG258"/>
      <c r="JGH258"/>
      <c r="JGI258"/>
      <c r="JGJ258"/>
      <c r="JGK258"/>
      <c r="JGL258"/>
      <c r="JGM258"/>
      <c r="JGN258"/>
      <c r="JGO258"/>
      <c r="JGP258"/>
      <c r="JGQ258"/>
      <c r="JGR258"/>
      <c r="JGS258"/>
      <c r="JGT258"/>
      <c r="JGU258"/>
      <c r="JGV258"/>
      <c r="JGW258"/>
      <c r="JGX258"/>
      <c r="JGY258"/>
      <c r="JGZ258"/>
      <c r="JHA258"/>
      <c r="JHB258"/>
      <c r="JHC258"/>
      <c r="JHD258"/>
      <c r="JHE258"/>
      <c r="JHF258"/>
      <c r="JHG258"/>
      <c r="JHH258"/>
      <c r="JHI258"/>
      <c r="JHJ258"/>
      <c r="JHK258"/>
      <c r="JHL258"/>
      <c r="JHM258"/>
      <c r="JHN258"/>
      <c r="JHO258"/>
      <c r="JHP258"/>
      <c r="JHQ258"/>
      <c r="JHR258"/>
      <c r="JHS258"/>
      <c r="JHT258"/>
      <c r="JHU258"/>
      <c r="JHV258"/>
      <c r="JHW258"/>
      <c r="JHX258"/>
      <c r="JHY258"/>
      <c r="JHZ258"/>
      <c r="JIA258"/>
      <c r="JIB258"/>
      <c r="JIC258"/>
      <c r="JID258"/>
      <c r="JIE258"/>
      <c r="JIF258"/>
      <c r="JIG258"/>
      <c r="JIH258"/>
      <c r="JII258"/>
      <c r="JIJ258"/>
      <c r="JIK258"/>
      <c r="JIL258"/>
      <c r="JIM258"/>
      <c r="JIN258"/>
      <c r="JIO258"/>
      <c r="JIP258"/>
      <c r="JIQ258"/>
      <c r="JIR258"/>
      <c r="JIS258"/>
      <c r="JIT258"/>
      <c r="JIU258"/>
      <c r="JIV258"/>
      <c r="JIW258"/>
      <c r="JIX258"/>
      <c r="JIY258"/>
      <c r="JIZ258"/>
      <c r="JJA258"/>
      <c r="JJB258"/>
      <c r="JJC258"/>
      <c r="JJD258"/>
      <c r="JJE258"/>
      <c r="JJF258"/>
      <c r="JJG258"/>
      <c r="JJH258"/>
      <c r="JJI258"/>
      <c r="JJJ258"/>
      <c r="JJK258"/>
      <c r="JJL258"/>
      <c r="JJM258"/>
      <c r="JJN258"/>
      <c r="JJO258"/>
      <c r="JJP258"/>
      <c r="JJQ258"/>
      <c r="JJR258"/>
      <c r="JJS258"/>
      <c r="JJT258"/>
      <c r="JJU258"/>
      <c r="JJV258"/>
      <c r="JJW258"/>
      <c r="JJX258"/>
      <c r="JJY258"/>
      <c r="JJZ258"/>
      <c r="JKA258"/>
      <c r="JKB258"/>
      <c r="JKC258"/>
      <c r="JKD258"/>
      <c r="JKE258"/>
      <c r="JKF258"/>
      <c r="JKG258"/>
      <c r="JKH258"/>
      <c r="JKI258"/>
      <c r="JKJ258"/>
      <c r="JKK258"/>
      <c r="JKL258"/>
      <c r="JKM258"/>
      <c r="JKN258"/>
      <c r="JKO258"/>
      <c r="JKP258"/>
      <c r="JKQ258"/>
      <c r="JKR258"/>
      <c r="JKS258"/>
      <c r="JKT258"/>
      <c r="JKU258"/>
      <c r="JKV258"/>
      <c r="JKW258"/>
      <c r="JKX258"/>
      <c r="JKY258"/>
      <c r="JKZ258"/>
      <c r="JLA258"/>
      <c r="JLB258"/>
      <c r="JLC258"/>
      <c r="JLD258"/>
      <c r="JLE258"/>
      <c r="JLF258"/>
      <c r="JLG258"/>
      <c r="JLH258"/>
      <c r="JLI258"/>
      <c r="JLJ258"/>
      <c r="JLK258"/>
      <c r="JLL258"/>
      <c r="JLM258"/>
      <c r="JLN258"/>
      <c r="JLO258"/>
      <c r="JLP258"/>
      <c r="JLQ258"/>
      <c r="JLR258"/>
      <c r="JLS258"/>
      <c r="JLT258"/>
      <c r="JLU258"/>
      <c r="JLV258"/>
      <c r="JLW258"/>
      <c r="JLX258"/>
      <c r="JLY258"/>
      <c r="JLZ258"/>
      <c r="JMA258"/>
      <c r="JMB258"/>
      <c r="JMC258"/>
      <c r="JMD258"/>
      <c r="JME258"/>
      <c r="JMF258"/>
      <c r="JMG258"/>
      <c r="JMH258"/>
      <c r="JMI258"/>
      <c r="JMJ258"/>
      <c r="JMK258"/>
      <c r="JML258"/>
      <c r="JMM258"/>
      <c r="JMN258"/>
      <c r="JMO258"/>
      <c r="JMP258"/>
      <c r="JMQ258"/>
      <c r="JMR258"/>
      <c r="JMS258"/>
      <c r="JMT258"/>
      <c r="JMU258"/>
      <c r="JMV258"/>
      <c r="JMW258"/>
      <c r="JMX258"/>
      <c r="JMY258"/>
      <c r="JMZ258"/>
      <c r="JNA258"/>
      <c r="JNB258"/>
      <c r="JNC258"/>
      <c r="JND258"/>
      <c r="JNE258"/>
      <c r="JNF258"/>
      <c r="JNG258"/>
      <c r="JNH258"/>
      <c r="JNI258"/>
      <c r="JNJ258"/>
      <c r="JNK258"/>
      <c r="JNL258"/>
      <c r="JNM258"/>
      <c r="JNN258"/>
      <c r="JNO258"/>
      <c r="JNP258"/>
      <c r="JNQ258"/>
      <c r="JNR258"/>
      <c r="JNS258"/>
      <c r="JNT258"/>
      <c r="JNU258"/>
      <c r="JNV258"/>
      <c r="JNW258"/>
      <c r="JNX258"/>
      <c r="JNY258"/>
      <c r="JNZ258"/>
      <c r="JOA258"/>
      <c r="JOB258"/>
      <c r="JOC258"/>
      <c r="JOD258"/>
      <c r="JOE258"/>
      <c r="JOF258"/>
      <c r="JOG258"/>
      <c r="JOH258"/>
      <c r="JOI258"/>
      <c r="JOJ258"/>
      <c r="JOK258"/>
      <c r="JOL258"/>
      <c r="JOM258"/>
      <c r="JON258"/>
      <c r="JOO258"/>
      <c r="JOP258"/>
      <c r="JOQ258"/>
      <c r="JOR258"/>
      <c r="JOS258"/>
      <c r="JOT258"/>
      <c r="JOU258"/>
      <c r="JOV258"/>
      <c r="JOW258"/>
      <c r="JOX258"/>
      <c r="JOY258"/>
      <c r="JOZ258"/>
      <c r="JPA258"/>
      <c r="JPB258"/>
      <c r="JPC258"/>
      <c r="JPD258"/>
      <c r="JPE258"/>
      <c r="JPF258"/>
      <c r="JPG258"/>
      <c r="JPH258"/>
      <c r="JPI258"/>
      <c r="JPJ258"/>
      <c r="JPK258"/>
      <c r="JPL258"/>
      <c r="JPM258"/>
      <c r="JPN258"/>
      <c r="JPO258"/>
      <c r="JPP258"/>
      <c r="JPQ258"/>
      <c r="JPR258"/>
      <c r="JPS258"/>
      <c r="JPT258"/>
      <c r="JPU258"/>
      <c r="JPV258"/>
      <c r="JPW258"/>
      <c r="JPX258"/>
      <c r="JPY258"/>
      <c r="JPZ258"/>
      <c r="JQA258"/>
      <c r="JQB258"/>
      <c r="JQC258"/>
      <c r="JQD258"/>
      <c r="JQE258"/>
      <c r="JQF258"/>
      <c r="JQG258"/>
      <c r="JQH258"/>
      <c r="JQI258"/>
      <c r="JQJ258"/>
      <c r="JQK258"/>
      <c r="JQL258"/>
      <c r="JQM258"/>
      <c r="JQN258"/>
      <c r="JQO258"/>
      <c r="JQP258"/>
      <c r="JQQ258"/>
      <c r="JQR258"/>
      <c r="JQS258"/>
      <c r="JQT258"/>
      <c r="JQU258"/>
      <c r="JQV258"/>
      <c r="JQW258"/>
      <c r="JQX258"/>
      <c r="JQY258"/>
      <c r="JQZ258"/>
      <c r="JRA258"/>
      <c r="JRB258"/>
      <c r="JRC258"/>
      <c r="JRD258"/>
      <c r="JRE258"/>
      <c r="JRF258"/>
      <c r="JRG258"/>
      <c r="JRH258"/>
      <c r="JRI258"/>
      <c r="JRJ258"/>
      <c r="JRK258"/>
      <c r="JRL258"/>
      <c r="JRM258"/>
      <c r="JRN258"/>
      <c r="JRO258"/>
      <c r="JRP258"/>
      <c r="JRQ258"/>
      <c r="JRR258"/>
      <c r="JRS258"/>
      <c r="JRT258"/>
      <c r="JRU258"/>
      <c r="JRV258"/>
      <c r="JRW258"/>
      <c r="JRX258"/>
      <c r="JRY258"/>
      <c r="JRZ258"/>
      <c r="JSA258"/>
      <c r="JSB258"/>
      <c r="JSC258"/>
      <c r="JSD258"/>
      <c r="JSE258"/>
      <c r="JSF258"/>
      <c r="JSG258"/>
      <c r="JSH258"/>
      <c r="JSI258"/>
      <c r="JSJ258"/>
      <c r="JSK258"/>
      <c r="JSL258"/>
      <c r="JSM258"/>
      <c r="JSN258"/>
      <c r="JSO258"/>
      <c r="JSP258"/>
      <c r="JSQ258"/>
      <c r="JSR258"/>
      <c r="JSS258"/>
      <c r="JST258"/>
      <c r="JSU258"/>
      <c r="JSV258"/>
      <c r="JSW258"/>
      <c r="JSX258"/>
      <c r="JSY258"/>
      <c r="JSZ258"/>
      <c r="JTA258"/>
      <c r="JTB258"/>
      <c r="JTC258"/>
      <c r="JTD258"/>
      <c r="JTE258"/>
      <c r="JTF258"/>
      <c r="JTG258"/>
      <c r="JTH258"/>
      <c r="JTI258"/>
      <c r="JTJ258"/>
      <c r="JTK258"/>
      <c r="JTL258"/>
      <c r="JTM258"/>
      <c r="JTN258"/>
      <c r="JTO258"/>
      <c r="JTP258"/>
      <c r="JTQ258"/>
      <c r="JTR258"/>
      <c r="JTS258"/>
      <c r="JTT258"/>
      <c r="JTU258"/>
      <c r="JTV258"/>
      <c r="JTW258"/>
      <c r="JTX258"/>
      <c r="JTY258"/>
      <c r="JTZ258"/>
      <c r="JUA258"/>
      <c r="JUB258"/>
      <c r="JUC258"/>
      <c r="JUD258"/>
      <c r="JUE258"/>
      <c r="JUF258"/>
      <c r="JUG258"/>
      <c r="JUH258"/>
      <c r="JUI258"/>
      <c r="JUJ258"/>
      <c r="JUK258"/>
      <c r="JUL258"/>
      <c r="JUM258"/>
      <c r="JUN258"/>
      <c r="JUO258"/>
      <c r="JUP258"/>
      <c r="JUQ258"/>
      <c r="JUR258"/>
      <c r="JUS258"/>
      <c r="JUT258"/>
      <c r="JUU258"/>
      <c r="JUV258"/>
      <c r="JUW258"/>
      <c r="JUX258"/>
      <c r="JUY258"/>
      <c r="JUZ258"/>
      <c r="JVA258"/>
      <c r="JVB258"/>
      <c r="JVC258"/>
      <c r="JVD258"/>
      <c r="JVE258"/>
      <c r="JVF258"/>
      <c r="JVG258"/>
      <c r="JVH258"/>
      <c r="JVI258"/>
      <c r="JVJ258"/>
      <c r="JVK258"/>
      <c r="JVL258"/>
      <c r="JVM258"/>
      <c r="JVN258"/>
      <c r="JVO258"/>
      <c r="JVP258"/>
      <c r="JVQ258"/>
      <c r="JVR258"/>
      <c r="JVS258"/>
      <c r="JVT258"/>
      <c r="JVU258"/>
      <c r="JVV258"/>
      <c r="JVW258"/>
      <c r="JVX258"/>
      <c r="JVY258"/>
      <c r="JVZ258"/>
      <c r="JWA258"/>
      <c r="JWB258"/>
      <c r="JWC258"/>
      <c r="JWD258"/>
      <c r="JWE258"/>
      <c r="JWF258"/>
      <c r="JWG258"/>
      <c r="JWH258"/>
      <c r="JWI258"/>
      <c r="JWJ258"/>
      <c r="JWK258"/>
      <c r="JWL258"/>
      <c r="JWM258"/>
      <c r="JWN258"/>
      <c r="JWO258"/>
      <c r="JWP258"/>
      <c r="JWQ258"/>
      <c r="JWR258"/>
      <c r="JWS258"/>
      <c r="JWT258"/>
      <c r="JWU258"/>
      <c r="JWV258"/>
      <c r="JWW258"/>
      <c r="JWX258"/>
      <c r="JWY258"/>
      <c r="JWZ258"/>
      <c r="JXA258"/>
      <c r="JXB258"/>
      <c r="JXC258"/>
      <c r="JXD258"/>
      <c r="JXE258"/>
      <c r="JXF258"/>
      <c r="JXG258"/>
      <c r="JXH258"/>
      <c r="JXI258"/>
      <c r="JXJ258"/>
      <c r="JXK258"/>
      <c r="JXL258"/>
      <c r="JXM258"/>
      <c r="JXN258"/>
      <c r="JXO258"/>
      <c r="JXP258"/>
      <c r="JXQ258"/>
      <c r="JXR258"/>
      <c r="JXS258"/>
      <c r="JXT258"/>
      <c r="JXU258"/>
      <c r="JXV258"/>
      <c r="JXW258"/>
      <c r="JXX258"/>
      <c r="JXY258"/>
      <c r="JXZ258"/>
      <c r="JYA258"/>
      <c r="JYB258"/>
      <c r="JYC258"/>
      <c r="JYD258"/>
      <c r="JYE258"/>
      <c r="JYF258"/>
      <c r="JYG258"/>
      <c r="JYH258"/>
      <c r="JYI258"/>
      <c r="JYJ258"/>
      <c r="JYK258"/>
      <c r="JYL258"/>
      <c r="JYM258"/>
      <c r="JYN258"/>
      <c r="JYO258"/>
      <c r="JYP258"/>
      <c r="JYQ258"/>
      <c r="JYR258"/>
      <c r="JYS258"/>
      <c r="JYT258"/>
      <c r="JYU258"/>
      <c r="JYV258"/>
      <c r="JYW258"/>
      <c r="JYX258"/>
      <c r="JYY258"/>
      <c r="JYZ258"/>
      <c r="JZA258"/>
      <c r="JZB258"/>
      <c r="JZC258"/>
      <c r="JZD258"/>
      <c r="JZE258"/>
      <c r="JZF258"/>
      <c r="JZG258"/>
      <c r="JZH258"/>
      <c r="JZI258"/>
      <c r="JZJ258"/>
      <c r="JZK258"/>
      <c r="JZL258"/>
      <c r="JZM258"/>
      <c r="JZN258"/>
      <c r="JZO258"/>
      <c r="JZP258"/>
      <c r="JZQ258"/>
      <c r="JZR258"/>
      <c r="JZS258"/>
      <c r="JZT258"/>
      <c r="JZU258"/>
      <c r="JZV258"/>
      <c r="JZW258"/>
      <c r="JZX258"/>
      <c r="JZY258"/>
      <c r="JZZ258"/>
      <c r="KAA258"/>
      <c r="KAB258"/>
      <c r="KAC258"/>
      <c r="KAD258"/>
      <c r="KAE258"/>
      <c r="KAF258"/>
      <c r="KAG258"/>
      <c r="KAH258"/>
      <c r="KAI258"/>
      <c r="KAJ258"/>
      <c r="KAK258"/>
      <c r="KAL258"/>
      <c r="KAM258"/>
      <c r="KAN258"/>
      <c r="KAO258"/>
      <c r="KAP258"/>
      <c r="KAQ258"/>
      <c r="KAR258"/>
      <c r="KAS258"/>
      <c r="KAT258"/>
      <c r="KAU258"/>
      <c r="KAV258"/>
      <c r="KAW258"/>
      <c r="KAX258"/>
      <c r="KAY258"/>
      <c r="KAZ258"/>
      <c r="KBA258"/>
      <c r="KBB258"/>
      <c r="KBC258"/>
      <c r="KBD258"/>
      <c r="KBE258"/>
      <c r="KBF258"/>
      <c r="KBG258"/>
      <c r="KBH258"/>
      <c r="KBI258"/>
      <c r="KBJ258"/>
      <c r="KBK258"/>
      <c r="KBL258"/>
      <c r="KBM258"/>
      <c r="KBN258"/>
      <c r="KBO258"/>
      <c r="KBP258"/>
      <c r="KBQ258"/>
      <c r="KBR258"/>
      <c r="KBS258"/>
      <c r="KBT258"/>
      <c r="KBU258"/>
      <c r="KBV258"/>
      <c r="KBW258"/>
      <c r="KBX258"/>
      <c r="KBY258"/>
      <c r="KBZ258"/>
      <c r="KCA258"/>
      <c r="KCB258"/>
      <c r="KCC258"/>
      <c r="KCD258"/>
      <c r="KCE258"/>
      <c r="KCF258"/>
      <c r="KCG258"/>
      <c r="KCH258"/>
      <c r="KCI258"/>
      <c r="KCJ258"/>
      <c r="KCK258"/>
      <c r="KCL258"/>
      <c r="KCM258"/>
      <c r="KCN258"/>
      <c r="KCO258"/>
      <c r="KCP258"/>
      <c r="KCQ258"/>
      <c r="KCR258"/>
      <c r="KCS258"/>
      <c r="KCT258"/>
      <c r="KCU258"/>
      <c r="KCV258"/>
      <c r="KCW258"/>
      <c r="KCX258"/>
      <c r="KCY258"/>
      <c r="KCZ258"/>
      <c r="KDA258"/>
      <c r="KDB258"/>
      <c r="KDC258"/>
      <c r="KDD258"/>
      <c r="KDE258"/>
      <c r="KDF258"/>
      <c r="KDG258"/>
      <c r="KDH258"/>
      <c r="KDI258"/>
      <c r="KDJ258"/>
      <c r="KDK258"/>
      <c r="KDL258"/>
      <c r="KDM258"/>
      <c r="KDN258"/>
      <c r="KDO258"/>
      <c r="KDP258"/>
      <c r="KDQ258"/>
      <c r="KDR258"/>
      <c r="KDS258"/>
      <c r="KDT258"/>
      <c r="KDU258"/>
      <c r="KDV258"/>
      <c r="KDW258"/>
      <c r="KDX258"/>
      <c r="KDY258"/>
      <c r="KDZ258"/>
      <c r="KEA258"/>
      <c r="KEB258"/>
      <c r="KEC258"/>
      <c r="KED258"/>
      <c r="KEE258"/>
      <c r="KEF258"/>
      <c r="KEG258"/>
      <c r="KEH258"/>
      <c r="KEI258"/>
      <c r="KEJ258"/>
      <c r="KEK258"/>
      <c r="KEL258"/>
      <c r="KEM258"/>
      <c r="KEN258"/>
      <c r="KEO258"/>
      <c r="KEP258"/>
      <c r="KEQ258"/>
      <c r="KER258"/>
      <c r="KES258"/>
      <c r="KET258"/>
      <c r="KEU258"/>
      <c r="KEV258"/>
      <c r="KEW258"/>
      <c r="KEX258"/>
      <c r="KEY258"/>
      <c r="KEZ258"/>
      <c r="KFA258"/>
      <c r="KFB258"/>
      <c r="KFC258"/>
      <c r="KFD258"/>
      <c r="KFE258"/>
      <c r="KFF258"/>
      <c r="KFG258"/>
      <c r="KFH258"/>
      <c r="KFI258"/>
      <c r="KFJ258"/>
      <c r="KFK258"/>
      <c r="KFL258"/>
      <c r="KFM258"/>
      <c r="KFN258"/>
      <c r="KFO258"/>
      <c r="KFP258"/>
      <c r="KFQ258"/>
      <c r="KFR258"/>
      <c r="KFS258"/>
      <c r="KFT258"/>
      <c r="KFU258"/>
      <c r="KFV258"/>
      <c r="KFW258"/>
      <c r="KFX258"/>
      <c r="KFY258"/>
      <c r="KFZ258"/>
      <c r="KGA258"/>
      <c r="KGB258"/>
      <c r="KGC258"/>
      <c r="KGD258"/>
      <c r="KGE258"/>
      <c r="KGF258"/>
      <c r="KGG258"/>
      <c r="KGH258"/>
      <c r="KGI258"/>
      <c r="KGJ258"/>
      <c r="KGK258"/>
      <c r="KGL258"/>
      <c r="KGM258"/>
      <c r="KGN258"/>
      <c r="KGO258"/>
      <c r="KGP258"/>
      <c r="KGQ258"/>
      <c r="KGR258"/>
      <c r="KGS258"/>
      <c r="KGT258"/>
      <c r="KGU258"/>
      <c r="KGV258"/>
      <c r="KGW258"/>
      <c r="KGX258"/>
      <c r="KGY258"/>
      <c r="KGZ258"/>
      <c r="KHA258"/>
      <c r="KHB258"/>
      <c r="KHC258"/>
      <c r="KHD258"/>
      <c r="KHE258"/>
      <c r="KHF258"/>
      <c r="KHG258"/>
      <c r="KHH258"/>
      <c r="KHI258"/>
      <c r="KHJ258"/>
      <c r="KHK258"/>
      <c r="KHL258"/>
      <c r="KHM258"/>
      <c r="KHN258"/>
      <c r="KHO258"/>
      <c r="KHP258"/>
      <c r="KHQ258"/>
      <c r="KHR258"/>
      <c r="KHS258"/>
      <c r="KHT258"/>
      <c r="KHU258"/>
      <c r="KHV258"/>
      <c r="KHW258"/>
      <c r="KHX258"/>
      <c r="KHY258"/>
      <c r="KHZ258"/>
      <c r="KIA258"/>
      <c r="KIB258"/>
      <c r="KIC258"/>
      <c r="KID258"/>
      <c r="KIE258"/>
      <c r="KIF258"/>
      <c r="KIG258"/>
      <c r="KIH258"/>
      <c r="KII258"/>
      <c r="KIJ258"/>
      <c r="KIK258"/>
      <c r="KIL258"/>
      <c r="KIM258"/>
      <c r="KIN258"/>
      <c r="KIO258"/>
      <c r="KIP258"/>
      <c r="KIQ258"/>
      <c r="KIR258"/>
      <c r="KIS258"/>
      <c r="KIT258"/>
      <c r="KIU258"/>
      <c r="KIV258"/>
      <c r="KIW258"/>
      <c r="KIX258"/>
      <c r="KIY258"/>
      <c r="KIZ258"/>
      <c r="KJA258"/>
      <c r="KJB258"/>
      <c r="KJC258"/>
      <c r="KJD258"/>
      <c r="KJE258"/>
      <c r="KJF258"/>
      <c r="KJG258"/>
      <c r="KJH258"/>
      <c r="KJI258"/>
      <c r="KJJ258"/>
      <c r="KJK258"/>
      <c r="KJL258"/>
      <c r="KJM258"/>
      <c r="KJN258"/>
      <c r="KJO258"/>
      <c r="KJP258"/>
      <c r="KJQ258"/>
      <c r="KJR258"/>
      <c r="KJS258"/>
      <c r="KJT258"/>
      <c r="KJU258"/>
      <c r="KJV258"/>
      <c r="KJW258"/>
      <c r="KJX258"/>
      <c r="KJY258"/>
      <c r="KJZ258"/>
      <c r="KKA258"/>
      <c r="KKB258"/>
      <c r="KKC258"/>
      <c r="KKD258"/>
      <c r="KKE258"/>
      <c r="KKF258"/>
      <c r="KKG258"/>
      <c r="KKH258"/>
      <c r="KKI258"/>
      <c r="KKJ258"/>
      <c r="KKK258"/>
      <c r="KKL258"/>
      <c r="KKM258"/>
      <c r="KKN258"/>
      <c r="KKO258"/>
      <c r="KKP258"/>
      <c r="KKQ258"/>
      <c r="KKR258"/>
      <c r="KKS258"/>
      <c r="KKT258"/>
      <c r="KKU258"/>
      <c r="KKV258"/>
      <c r="KKW258"/>
      <c r="KKX258"/>
      <c r="KKY258"/>
      <c r="KKZ258"/>
      <c r="KLA258"/>
      <c r="KLB258"/>
      <c r="KLC258"/>
      <c r="KLD258"/>
      <c r="KLE258"/>
      <c r="KLF258"/>
      <c r="KLG258"/>
      <c r="KLH258"/>
      <c r="KLI258"/>
      <c r="KLJ258"/>
      <c r="KLK258"/>
      <c r="KLL258"/>
      <c r="KLM258"/>
      <c r="KLN258"/>
      <c r="KLO258"/>
      <c r="KLP258"/>
      <c r="KLQ258"/>
      <c r="KLR258"/>
      <c r="KLS258"/>
      <c r="KLT258"/>
      <c r="KLU258"/>
      <c r="KLV258"/>
      <c r="KLW258"/>
      <c r="KLX258"/>
      <c r="KLY258"/>
      <c r="KLZ258"/>
      <c r="KMA258"/>
      <c r="KMB258"/>
      <c r="KMC258"/>
      <c r="KMD258"/>
      <c r="KME258"/>
      <c r="KMF258"/>
      <c r="KMG258"/>
      <c r="KMH258"/>
      <c r="KMI258"/>
      <c r="KMJ258"/>
      <c r="KMK258"/>
      <c r="KML258"/>
      <c r="KMM258"/>
      <c r="KMN258"/>
      <c r="KMO258"/>
      <c r="KMP258"/>
      <c r="KMQ258"/>
      <c r="KMR258"/>
      <c r="KMS258"/>
      <c r="KMT258"/>
      <c r="KMU258"/>
      <c r="KMV258"/>
      <c r="KMW258"/>
      <c r="KMX258"/>
      <c r="KMY258"/>
      <c r="KMZ258"/>
      <c r="KNA258"/>
      <c r="KNB258"/>
      <c r="KNC258"/>
      <c r="KND258"/>
      <c r="KNE258"/>
      <c r="KNF258"/>
      <c r="KNG258"/>
      <c r="KNH258"/>
      <c r="KNI258"/>
      <c r="KNJ258"/>
      <c r="KNK258"/>
      <c r="KNL258"/>
      <c r="KNM258"/>
      <c r="KNN258"/>
      <c r="KNO258"/>
      <c r="KNP258"/>
      <c r="KNQ258"/>
      <c r="KNR258"/>
      <c r="KNS258"/>
      <c r="KNT258"/>
      <c r="KNU258"/>
      <c r="KNV258"/>
      <c r="KNW258"/>
      <c r="KNX258"/>
      <c r="KNY258"/>
      <c r="KNZ258"/>
      <c r="KOA258"/>
      <c r="KOB258"/>
      <c r="KOC258"/>
      <c r="KOD258"/>
      <c r="KOE258"/>
      <c r="KOF258"/>
      <c r="KOG258"/>
      <c r="KOH258"/>
      <c r="KOI258"/>
      <c r="KOJ258"/>
      <c r="KOK258"/>
      <c r="KOL258"/>
      <c r="KOM258"/>
      <c r="KON258"/>
      <c r="KOO258"/>
      <c r="KOP258"/>
      <c r="KOQ258"/>
      <c r="KOR258"/>
      <c r="KOS258"/>
      <c r="KOT258"/>
      <c r="KOU258"/>
      <c r="KOV258"/>
      <c r="KOW258"/>
      <c r="KOX258"/>
      <c r="KOY258"/>
      <c r="KOZ258"/>
      <c r="KPA258"/>
      <c r="KPB258"/>
      <c r="KPC258"/>
      <c r="KPD258"/>
      <c r="KPE258"/>
      <c r="KPF258"/>
      <c r="KPG258"/>
      <c r="KPH258"/>
      <c r="KPI258"/>
      <c r="KPJ258"/>
      <c r="KPK258"/>
      <c r="KPL258"/>
      <c r="KPM258"/>
      <c r="KPN258"/>
      <c r="KPO258"/>
      <c r="KPP258"/>
      <c r="KPQ258"/>
      <c r="KPR258"/>
      <c r="KPS258"/>
      <c r="KPT258"/>
      <c r="KPU258"/>
      <c r="KPV258"/>
      <c r="KPW258"/>
      <c r="KPX258"/>
      <c r="KPY258"/>
      <c r="KPZ258"/>
      <c r="KQA258"/>
      <c r="KQB258"/>
      <c r="KQC258"/>
      <c r="KQD258"/>
      <c r="KQE258"/>
      <c r="KQF258"/>
      <c r="KQG258"/>
      <c r="KQH258"/>
      <c r="KQI258"/>
      <c r="KQJ258"/>
      <c r="KQK258"/>
      <c r="KQL258"/>
      <c r="KQM258"/>
      <c r="KQN258"/>
      <c r="KQO258"/>
      <c r="KQP258"/>
      <c r="KQQ258"/>
      <c r="KQR258"/>
      <c r="KQS258"/>
      <c r="KQT258"/>
      <c r="KQU258"/>
      <c r="KQV258"/>
      <c r="KQW258"/>
      <c r="KQX258"/>
      <c r="KQY258"/>
      <c r="KQZ258"/>
      <c r="KRA258"/>
      <c r="KRB258"/>
      <c r="KRC258"/>
      <c r="KRD258"/>
      <c r="KRE258"/>
      <c r="KRF258"/>
      <c r="KRG258"/>
      <c r="KRH258"/>
      <c r="KRI258"/>
      <c r="KRJ258"/>
      <c r="KRK258"/>
      <c r="KRL258"/>
      <c r="KRM258"/>
      <c r="KRN258"/>
      <c r="KRO258"/>
      <c r="KRP258"/>
      <c r="KRQ258"/>
      <c r="KRR258"/>
      <c r="KRS258"/>
      <c r="KRT258"/>
      <c r="KRU258"/>
      <c r="KRV258"/>
      <c r="KRW258"/>
      <c r="KRX258"/>
      <c r="KRY258"/>
      <c r="KRZ258"/>
      <c r="KSA258"/>
      <c r="KSB258"/>
      <c r="KSC258"/>
      <c r="KSD258"/>
      <c r="KSE258"/>
      <c r="KSF258"/>
      <c r="KSG258"/>
      <c r="KSH258"/>
      <c r="KSI258"/>
      <c r="KSJ258"/>
      <c r="KSK258"/>
      <c r="KSL258"/>
      <c r="KSM258"/>
      <c r="KSN258"/>
      <c r="KSO258"/>
      <c r="KSP258"/>
      <c r="KSQ258"/>
      <c r="KSR258"/>
      <c r="KSS258"/>
      <c r="KST258"/>
      <c r="KSU258"/>
      <c r="KSV258"/>
      <c r="KSW258"/>
      <c r="KSX258"/>
      <c r="KSY258"/>
      <c r="KSZ258"/>
      <c r="KTA258"/>
      <c r="KTB258"/>
      <c r="KTC258"/>
      <c r="KTD258"/>
      <c r="KTE258"/>
      <c r="KTF258"/>
      <c r="KTG258"/>
      <c r="KTH258"/>
      <c r="KTI258"/>
      <c r="KTJ258"/>
      <c r="KTK258"/>
      <c r="KTL258"/>
      <c r="KTM258"/>
      <c r="KTN258"/>
      <c r="KTO258"/>
      <c r="KTP258"/>
      <c r="KTQ258"/>
      <c r="KTR258"/>
      <c r="KTS258"/>
      <c r="KTT258"/>
      <c r="KTU258"/>
      <c r="KTV258"/>
      <c r="KTW258"/>
      <c r="KTX258"/>
      <c r="KTY258"/>
      <c r="KTZ258"/>
      <c r="KUA258"/>
      <c r="KUB258"/>
      <c r="KUC258"/>
      <c r="KUD258"/>
      <c r="KUE258"/>
      <c r="KUF258"/>
      <c r="KUG258"/>
      <c r="KUH258"/>
      <c r="KUI258"/>
      <c r="KUJ258"/>
      <c r="KUK258"/>
      <c r="KUL258"/>
      <c r="KUM258"/>
      <c r="KUN258"/>
      <c r="KUO258"/>
      <c r="KUP258"/>
      <c r="KUQ258"/>
      <c r="KUR258"/>
      <c r="KUS258"/>
      <c r="KUT258"/>
      <c r="KUU258"/>
      <c r="KUV258"/>
      <c r="KUW258"/>
      <c r="KUX258"/>
      <c r="KUY258"/>
      <c r="KUZ258"/>
      <c r="KVA258"/>
      <c r="KVB258"/>
      <c r="KVC258"/>
      <c r="KVD258"/>
      <c r="KVE258"/>
      <c r="KVF258"/>
      <c r="KVG258"/>
      <c r="KVH258"/>
      <c r="KVI258"/>
      <c r="KVJ258"/>
      <c r="KVK258"/>
      <c r="KVL258"/>
      <c r="KVM258"/>
      <c r="KVN258"/>
      <c r="KVO258"/>
      <c r="KVP258"/>
      <c r="KVQ258"/>
      <c r="KVR258"/>
      <c r="KVS258"/>
      <c r="KVT258"/>
      <c r="KVU258"/>
      <c r="KVV258"/>
      <c r="KVW258"/>
      <c r="KVX258"/>
      <c r="KVY258"/>
      <c r="KVZ258"/>
      <c r="KWA258"/>
      <c r="KWB258"/>
      <c r="KWC258"/>
      <c r="KWD258"/>
      <c r="KWE258"/>
      <c r="KWF258"/>
      <c r="KWG258"/>
      <c r="KWH258"/>
      <c r="KWI258"/>
      <c r="KWJ258"/>
      <c r="KWK258"/>
      <c r="KWL258"/>
      <c r="KWM258"/>
      <c r="KWN258"/>
      <c r="KWO258"/>
      <c r="KWP258"/>
      <c r="KWQ258"/>
      <c r="KWR258"/>
      <c r="KWS258"/>
      <c r="KWT258"/>
      <c r="KWU258"/>
      <c r="KWV258"/>
      <c r="KWW258"/>
      <c r="KWX258"/>
      <c r="KWY258"/>
      <c r="KWZ258"/>
      <c r="KXA258"/>
      <c r="KXB258"/>
      <c r="KXC258"/>
      <c r="KXD258"/>
      <c r="KXE258"/>
      <c r="KXF258"/>
      <c r="KXG258"/>
      <c r="KXH258"/>
      <c r="KXI258"/>
      <c r="KXJ258"/>
      <c r="KXK258"/>
      <c r="KXL258"/>
      <c r="KXM258"/>
      <c r="KXN258"/>
      <c r="KXO258"/>
      <c r="KXP258"/>
      <c r="KXQ258"/>
      <c r="KXR258"/>
      <c r="KXS258"/>
      <c r="KXT258"/>
      <c r="KXU258"/>
      <c r="KXV258"/>
      <c r="KXW258"/>
      <c r="KXX258"/>
      <c r="KXY258"/>
      <c r="KXZ258"/>
      <c r="KYA258"/>
      <c r="KYB258"/>
      <c r="KYC258"/>
      <c r="KYD258"/>
      <c r="KYE258"/>
      <c r="KYF258"/>
      <c r="KYG258"/>
      <c r="KYH258"/>
      <c r="KYI258"/>
      <c r="KYJ258"/>
      <c r="KYK258"/>
      <c r="KYL258"/>
      <c r="KYM258"/>
      <c r="KYN258"/>
      <c r="KYO258"/>
      <c r="KYP258"/>
      <c r="KYQ258"/>
      <c r="KYR258"/>
      <c r="KYS258"/>
      <c r="KYT258"/>
      <c r="KYU258"/>
      <c r="KYV258"/>
      <c r="KYW258"/>
      <c r="KYX258"/>
      <c r="KYY258"/>
      <c r="KYZ258"/>
      <c r="KZA258"/>
      <c r="KZB258"/>
      <c r="KZC258"/>
      <c r="KZD258"/>
      <c r="KZE258"/>
      <c r="KZF258"/>
      <c r="KZG258"/>
      <c r="KZH258"/>
      <c r="KZI258"/>
      <c r="KZJ258"/>
      <c r="KZK258"/>
      <c r="KZL258"/>
      <c r="KZM258"/>
      <c r="KZN258"/>
      <c r="KZO258"/>
      <c r="KZP258"/>
      <c r="KZQ258"/>
      <c r="KZR258"/>
      <c r="KZS258"/>
      <c r="KZT258"/>
      <c r="KZU258"/>
      <c r="KZV258"/>
      <c r="KZW258"/>
      <c r="KZX258"/>
      <c r="KZY258"/>
      <c r="KZZ258"/>
      <c r="LAA258"/>
      <c r="LAB258"/>
      <c r="LAC258"/>
      <c r="LAD258"/>
      <c r="LAE258"/>
      <c r="LAF258"/>
      <c r="LAG258"/>
      <c r="LAH258"/>
      <c r="LAI258"/>
      <c r="LAJ258"/>
      <c r="LAK258"/>
      <c r="LAL258"/>
      <c r="LAM258"/>
      <c r="LAN258"/>
      <c r="LAO258"/>
      <c r="LAP258"/>
      <c r="LAQ258"/>
      <c r="LAR258"/>
      <c r="LAS258"/>
      <c r="LAT258"/>
      <c r="LAU258"/>
      <c r="LAV258"/>
      <c r="LAW258"/>
      <c r="LAX258"/>
      <c r="LAY258"/>
      <c r="LAZ258"/>
      <c r="LBA258"/>
      <c r="LBB258"/>
      <c r="LBC258"/>
      <c r="LBD258"/>
      <c r="LBE258"/>
      <c r="LBF258"/>
      <c r="LBG258"/>
      <c r="LBH258"/>
      <c r="LBI258"/>
      <c r="LBJ258"/>
      <c r="LBK258"/>
      <c r="LBL258"/>
      <c r="LBM258"/>
      <c r="LBN258"/>
      <c r="LBO258"/>
      <c r="LBP258"/>
      <c r="LBQ258"/>
      <c r="LBR258"/>
      <c r="LBS258"/>
      <c r="LBT258"/>
      <c r="LBU258"/>
      <c r="LBV258"/>
      <c r="LBW258"/>
      <c r="LBX258"/>
      <c r="LBY258"/>
      <c r="LBZ258"/>
      <c r="LCA258"/>
      <c r="LCB258"/>
      <c r="LCC258"/>
      <c r="LCD258"/>
      <c r="LCE258"/>
      <c r="LCF258"/>
      <c r="LCG258"/>
      <c r="LCH258"/>
      <c r="LCI258"/>
      <c r="LCJ258"/>
      <c r="LCK258"/>
      <c r="LCL258"/>
      <c r="LCM258"/>
      <c r="LCN258"/>
      <c r="LCO258"/>
      <c r="LCP258"/>
      <c r="LCQ258"/>
      <c r="LCR258"/>
      <c r="LCS258"/>
      <c r="LCT258"/>
      <c r="LCU258"/>
      <c r="LCV258"/>
      <c r="LCW258"/>
      <c r="LCX258"/>
      <c r="LCY258"/>
      <c r="LCZ258"/>
      <c r="LDA258"/>
      <c r="LDB258"/>
      <c r="LDC258"/>
      <c r="LDD258"/>
      <c r="LDE258"/>
      <c r="LDF258"/>
      <c r="LDG258"/>
      <c r="LDH258"/>
      <c r="LDI258"/>
      <c r="LDJ258"/>
      <c r="LDK258"/>
      <c r="LDL258"/>
      <c r="LDM258"/>
      <c r="LDN258"/>
      <c r="LDO258"/>
      <c r="LDP258"/>
      <c r="LDQ258"/>
      <c r="LDR258"/>
      <c r="LDS258"/>
      <c r="LDT258"/>
      <c r="LDU258"/>
      <c r="LDV258"/>
      <c r="LDW258"/>
      <c r="LDX258"/>
      <c r="LDY258"/>
      <c r="LDZ258"/>
      <c r="LEA258"/>
      <c r="LEB258"/>
      <c r="LEC258"/>
      <c r="LED258"/>
      <c r="LEE258"/>
      <c r="LEF258"/>
      <c r="LEG258"/>
      <c r="LEH258"/>
      <c r="LEI258"/>
      <c r="LEJ258"/>
      <c r="LEK258"/>
      <c r="LEL258"/>
      <c r="LEM258"/>
      <c r="LEN258"/>
      <c r="LEO258"/>
      <c r="LEP258"/>
      <c r="LEQ258"/>
      <c r="LER258"/>
      <c r="LES258"/>
      <c r="LET258"/>
      <c r="LEU258"/>
      <c r="LEV258"/>
      <c r="LEW258"/>
      <c r="LEX258"/>
      <c r="LEY258"/>
      <c r="LEZ258"/>
      <c r="LFA258"/>
      <c r="LFB258"/>
      <c r="LFC258"/>
      <c r="LFD258"/>
      <c r="LFE258"/>
      <c r="LFF258"/>
      <c r="LFG258"/>
      <c r="LFH258"/>
      <c r="LFI258"/>
      <c r="LFJ258"/>
      <c r="LFK258"/>
      <c r="LFL258"/>
      <c r="LFM258"/>
      <c r="LFN258"/>
      <c r="LFO258"/>
      <c r="LFP258"/>
      <c r="LFQ258"/>
      <c r="LFR258"/>
      <c r="LFS258"/>
      <c r="LFT258"/>
      <c r="LFU258"/>
      <c r="LFV258"/>
      <c r="LFW258"/>
      <c r="LFX258"/>
      <c r="LFY258"/>
      <c r="LFZ258"/>
      <c r="LGA258"/>
      <c r="LGB258"/>
      <c r="LGC258"/>
      <c r="LGD258"/>
      <c r="LGE258"/>
      <c r="LGF258"/>
      <c r="LGG258"/>
      <c r="LGH258"/>
      <c r="LGI258"/>
      <c r="LGJ258"/>
      <c r="LGK258"/>
      <c r="LGL258"/>
      <c r="LGM258"/>
      <c r="LGN258"/>
      <c r="LGO258"/>
      <c r="LGP258"/>
      <c r="LGQ258"/>
      <c r="LGR258"/>
      <c r="LGS258"/>
      <c r="LGT258"/>
      <c r="LGU258"/>
      <c r="LGV258"/>
      <c r="LGW258"/>
      <c r="LGX258"/>
      <c r="LGY258"/>
      <c r="LGZ258"/>
      <c r="LHA258"/>
      <c r="LHB258"/>
      <c r="LHC258"/>
      <c r="LHD258"/>
      <c r="LHE258"/>
      <c r="LHF258"/>
      <c r="LHG258"/>
      <c r="LHH258"/>
      <c r="LHI258"/>
      <c r="LHJ258"/>
      <c r="LHK258"/>
      <c r="LHL258"/>
      <c r="LHM258"/>
      <c r="LHN258"/>
      <c r="LHO258"/>
      <c r="LHP258"/>
      <c r="LHQ258"/>
      <c r="LHR258"/>
      <c r="LHS258"/>
      <c r="LHT258"/>
      <c r="LHU258"/>
      <c r="LHV258"/>
      <c r="LHW258"/>
      <c r="LHX258"/>
      <c r="LHY258"/>
      <c r="LHZ258"/>
      <c r="LIA258"/>
      <c r="LIB258"/>
      <c r="LIC258"/>
      <c r="LID258"/>
      <c r="LIE258"/>
      <c r="LIF258"/>
      <c r="LIG258"/>
      <c r="LIH258"/>
      <c r="LII258"/>
      <c r="LIJ258"/>
      <c r="LIK258"/>
      <c r="LIL258"/>
      <c r="LIM258"/>
      <c r="LIN258"/>
      <c r="LIO258"/>
      <c r="LIP258"/>
      <c r="LIQ258"/>
      <c r="LIR258"/>
      <c r="LIS258"/>
      <c r="LIT258"/>
      <c r="LIU258"/>
      <c r="LIV258"/>
      <c r="LIW258"/>
      <c r="LIX258"/>
      <c r="LIY258"/>
      <c r="LIZ258"/>
      <c r="LJA258"/>
      <c r="LJB258"/>
      <c r="LJC258"/>
      <c r="LJD258"/>
      <c r="LJE258"/>
      <c r="LJF258"/>
      <c r="LJG258"/>
      <c r="LJH258"/>
      <c r="LJI258"/>
      <c r="LJJ258"/>
      <c r="LJK258"/>
      <c r="LJL258"/>
      <c r="LJM258"/>
      <c r="LJN258"/>
      <c r="LJO258"/>
      <c r="LJP258"/>
      <c r="LJQ258"/>
      <c r="LJR258"/>
      <c r="LJS258"/>
      <c r="LJT258"/>
      <c r="LJU258"/>
      <c r="LJV258"/>
      <c r="LJW258"/>
      <c r="LJX258"/>
      <c r="LJY258"/>
      <c r="LJZ258"/>
      <c r="LKA258"/>
      <c r="LKB258"/>
      <c r="LKC258"/>
      <c r="LKD258"/>
      <c r="LKE258"/>
      <c r="LKF258"/>
      <c r="LKG258"/>
      <c r="LKH258"/>
      <c r="LKI258"/>
      <c r="LKJ258"/>
      <c r="LKK258"/>
      <c r="LKL258"/>
      <c r="LKM258"/>
      <c r="LKN258"/>
      <c r="LKO258"/>
      <c r="LKP258"/>
      <c r="LKQ258"/>
      <c r="LKR258"/>
      <c r="LKS258"/>
      <c r="LKT258"/>
      <c r="LKU258"/>
      <c r="LKV258"/>
      <c r="LKW258"/>
      <c r="LKX258"/>
      <c r="LKY258"/>
      <c r="LKZ258"/>
      <c r="LLA258"/>
      <c r="LLB258"/>
      <c r="LLC258"/>
      <c r="LLD258"/>
      <c r="LLE258"/>
      <c r="LLF258"/>
      <c r="LLG258"/>
      <c r="LLH258"/>
      <c r="LLI258"/>
      <c r="LLJ258"/>
      <c r="LLK258"/>
      <c r="LLL258"/>
      <c r="LLM258"/>
      <c r="LLN258"/>
      <c r="LLO258"/>
      <c r="LLP258"/>
      <c r="LLQ258"/>
      <c r="LLR258"/>
      <c r="LLS258"/>
      <c r="LLT258"/>
      <c r="LLU258"/>
      <c r="LLV258"/>
      <c r="LLW258"/>
      <c r="LLX258"/>
      <c r="LLY258"/>
      <c r="LLZ258"/>
      <c r="LMA258"/>
      <c r="LMB258"/>
      <c r="LMC258"/>
      <c r="LMD258"/>
      <c r="LME258"/>
      <c r="LMF258"/>
      <c r="LMG258"/>
      <c r="LMH258"/>
      <c r="LMI258"/>
      <c r="LMJ258"/>
      <c r="LMK258"/>
      <c r="LML258"/>
      <c r="LMM258"/>
      <c r="LMN258"/>
      <c r="LMO258"/>
      <c r="LMP258"/>
      <c r="LMQ258"/>
      <c r="LMR258"/>
      <c r="LMS258"/>
      <c r="LMT258"/>
      <c r="LMU258"/>
      <c r="LMV258"/>
      <c r="LMW258"/>
      <c r="LMX258"/>
      <c r="LMY258"/>
      <c r="LMZ258"/>
      <c r="LNA258"/>
      <c r="LNB258"/>
      <c r="LNC258"/>
      <c r="LND258"/>
      <c r="LNE258"/>
      <c r="LNF258"/>
      <c r="LNG258"/>
      <c r="LNH258"/>
      <c r="LNI258"/>
      <c r="LNJ258"/>
      <c r="LNK258"/>
      <c r="LNL258"/>
      <c r="LNM258"/>
      <c r="LNN258"/>
      <c r="LNO258"/>
      <c r="LNP258"/>
      <c r="LNQ258"/>
      <c r="LNR258"/>
      <c r="LNS258"/>
      <c r="LNT258"/>
      <c r="LNU258"/>
      <c r="LNV258"/>
      <c r="LNW258"/>
      <c r="LNX258"/>
      <c r="LNY258"/>
      <c r="LNZ258"/>
      <c r="LOA258"/>
      <c r="LOB258"/>
      <c r="LOC258"/>
      <c r="LOD258"/>
      <c r="LOE258"/>
      <c r="LOF258"/>
      <c r="LOG258"/>
      <c r="LOH258"/>
      <c r="LOI258"/>
      <c r="LOJ258"/>
      <c r="LOK258"/>
      <c r="LOL258"/>
      <c r="LOM258"/>
      <c r="LON258"/>
      <c r="LOO258"/>
      <c r="LOP258"/>
      <c r="LOQ258"/>
      <c r="LOR258"/>
      <c r="LOS258"/>
      <c r="LOT258"/>
      <c r="LOU258"/>
      <c r="LOV258"/>
      <c r="LOW258"/>
      <c r="LOX258"/>
      <c r="LOY258"/>
      <c r="LOZ258"/>
      <c r="LPA258"/>
      <c r="LPB258"/>
      <c r="LPC258"/>
      <c r="LPD258"/>
      <c r="LPE258"/>
      <c r="LPF258"/>
      <c r="LPG258"/>
      <c r="LPH258"/>
      <c r="LPI258"/>
      <c r="LPJ258"/>
      <c r="LPK258"/>
      <c r="LPL258"/>
      <c r="LPM258"/>
      <c r="LPN258"/>
      <c r="LPO258"/>
      <c r="LPP258"/>
      <c r="LPQ258"/>
      <c r="LPR258"/>
      <c r="LPS258"/>
      <c r="LPT258"/>
      <c r="LPU258"/>
      <c r="LPV258"/>
      <c r="LPW258"/>
      <c r="LPX258"/>
      <c r="LPY258"/>
      <c r="LPZ258"/>
      <c r="LQA258"/>
      <c r="LQB258"/>
      <c r="LQC258"/>
      <c r="LQD258"/>
      <c r="LQE258"/>
      <c r="LQF258"/>
      <c r="LQG258"/>
      <c r="LQH258"/>
      <c r="LQI258"/>
      <c r="LQJ258"/>
      <c r="LQK258"/>
      <c r="LQL258"/>
      <c r="LQM258"/>
      <c r="LQN258"/>
      <c r="LQO258"/>
      <c r="LQP258"/>
      <c r="LQQ258"/>
      <c r="LQR258"/>
      <c r="LQS258"/>
      <c r="LQT258"/>
      <c r="LQU258"/>
      <c r="LQV258"/>
      <c r="LQW258"/>
      <c r="LQX258"/>
      <c r="LQY258"/>
      <c r="LQZ258"/>
      <c r="LRA258"/>
      <c r="LRB258"/>
      <c r="LRC258"/>
      <c r="LRD258"/>
      <c r="LRE258"/>
      <c r="LRF258"/>
      <c r="LRG258"/>
      <c r="LRH258"/>
      <c r="LRI258"/>
      <c r="LRJ258"/>
      <c r="LRK258"/>
      <c r="LRL258"/>
      <c r="LRM258"/>
      <c r="LRN258"/>
      <c r="LRO258"/>
      <c r="LRP258"/>
      <c r="LRQ258"/>
      <c r="LRR258"/>
      <c r="LRS258"/>
      <c r="LRT258"/>
      <c r="LRU258"/>
      <c r="LRV258"/>
      <c r="LRW258"/>
      <c r="LRX258"/>
      <c r="LRY258"/>
      <c r="LRZ258"/>
      <c r="LSA258"/>
      <c r="LSB258"/>
      <c r="LSC258"/>
      <c r="LSD258"/>
      <c r="LSE258"/>
      <c r="LSF258"/>
      <c r="LSG258"/>
      <c r="LSH258"/>
      <c r="LSI258"/>
      <c r="LSJ258"/>
      <c r="LSK258"/>
      <c r="LSL258"/>
      <c r="LSM258"/>
      <c r="LSN258"/>
      <c r="LSO258"/>
      <c r="LSP258"/>
      <c r="LSQ258"/>
      <c r="LSR258"/>
      <c r="LSS258"/>
      <c r="LST258"/>
      <c r="LSU258"/>
      <c r="LSV258"/>
      <c r="LSW258"/>
      <c r="LSX258"/>
      <c r="LSY258"/>
      <c r="LSZ258"/>
      <c r="LTA258"/>
      <c r="LTB258"/>
      <c r="LTC258"/>
      <c r="LTD258"/>
      <c r="LTE258"/>
      <c r="LTF258"/>
      <c r="LTG258"/>
      <c r="LTH258"/>
      <c r="LTI258"/>
      <c r="LTJ258"/>
      <c r="LTK258"/>
      <c r="LTL258"/>
      <c r="LTM258"/>
      <c r="LTN258"/>
      <c r="LTO258"/>
      <c r="LTP258"/>
      <c r="LTQ258"/>
      <c r="LTR258"/>
      <c r="LTS258"/>
      <c r="LTT258"/>
      <c r="LTU258"/>
      <c r="LTV258"/>
      <c r="LTW258"/>
      <c r="LTX258"/>
      <c r="LTY258"/>
      <c r="LTZ258"/>
      <c r="LUA258"/>
      <c r="LUB258"/>
      <c r="LUC258"/>
      <c r="LUD258"/>
      <c r="LUE258"/>
      <c r="LUF258"/>
      <c r="LUG258"/>
      <c r="LUH258"/>
      <c r="LUI258"/>
      <c r="LUJ258"/>
      <c r="LUK258"/>
      <c r="LUL258"/>
      <c r="LUM258"/>
      <c r="LUN258"/>
      <c r="LUO258"/>
      <c r="LUP258"/>
      <c r="LUQ258"/>
      <c r="LUR258"/>
      <c r="LUS258"/>
      <c r="LUT258"/>
      <c r="LUU258"/>
      <c r="LUV258"/>
      <c r="LUW258"/>
      <c r="LUX258"/>
      <c r="LUY258"/>
      <c r="LUZ258"/>
      <c r="LVA258"/>
      <c r="LVB258"/>
      <c r="LVC258"/>
      <c r="LVD258"/>
      <c r="LVE258"/>
      <c r="LVF258"/>
      <c r="LVG258"/>
      <c r="LVH258"/>
      <c r="LVI258"/>
      <c r="LVJ258"/>
      <c r="LVK258"/>
      <c r="LVL258"/>
      <c r="LVM258"/>
      <c r="LVN258"/>
      <c r="LVO258"/>
      <c r="LVP258"/>
      <c r="LVQ258"/>
      <c r="LVR258"/>
      <c r="LVS258"/>
      <c r="LVT258"/>
      <c r="LVU258"/>
      <c r="LVV258"/>
      <c r="LVW258"/>
      <c r="LVX258"/>
      <c r="LVY258"/>
      <c r="LVZ258"/>
      <c r="LWA258"/>
      <c r="LWB258"/>
      <c r="LWC258"/>
      <c r="LWD258"/>
      <c r="LWE258"/>
      <c r="LWF258"/>
      <c r="LWG258"/>
      <c r="LWH258"/>
      <c r="LWI258"/>
      <c r="LWJ258"/>
      <c r="LWK258"/>
      <c r="LWL258"/>
      <c r="LWM258"/>
      <c r="LWN258"/>
      <c r="LWO258"/>
      <c r="LWP258"/>
      <c r="LWQ258"/>
      <c r="LWR258"/>
      <c r="LWS258"/>
      <c r="LWT258"/>
      <c r="LWU258"/>
      <c r="LWV258"/>
      <c r="LWW258"/>
      <c r="LWX258"/>
      <c r="LWY258"/>
      <c r="LWZ258"/>
      <c r="LXA258"/>
      <c r="LXB258"/>
      <c r="LXC258"/>
      <c r="LXD258"/>
      <c r="LXE258"/>
      <c r="LXF258"/>
      <c r="LXG258"/>
      <c r="LXH258"/>
      <c r="LXI258"/>
      <c r="LXJ258"/>
      <c r="LXK258"/>
      <c r="LXL258"/>
      <c r="LXM258"/>
      <c r="LXN258"/>
      <c r="LXO258"/>
      <c r="LXP258"/>
      <c r="LXQ258"/>
      <c r="LXR258"/>
      <c r="LXS258"/>
      <c r="LXT258"/>
      <c r="LXU258"/>
      <c r="LXV258"/>
      <c r="LXW258"/>
      <c r="LXX258"/>
      <c r="LXY258"/>
      <c r="LXZ258"/>
      <c r="LYA258"/>
      <c r="LYB258"/>
      <c r="LYC258"/>
      <c r="LYD258"/>
      <c r="LYE258"/>
      <c r="LYF258"/>
      <c r="LYG258"/>
      <c r="LYH258"/>
      <c r="LYI258"/>
      <c r="LYJ258"/>
      <c r="LYK258"/>
      <c r="LYL258"/>
      <c r="LYM258"/>
      <c r="LYN258"/>
      <c r="LYO258"/>
      <c r="LYP258"/>
      <c r="LYQ258"/>
      <c r="LYR258"/>
      <c r="LYS258"/>
      <c r="LYT258"/>
      <c r="LYU258"/>
      <c r="LYV258"/>
      <c r="LYW258"/>
      <c r="LYX258"/>
      <c r="LYY258"/>
      <c r="LYZ258"/>
      <c r="LZA258"/>
      <c r="LZB258"/>
      <c r="LZC258"/>
      <c r="LZD258"/>
      <c r="LZE258"/>
      <c r="LZF258"/>
      <c r="LZG258"/>
      <c r="LZH258"/>
      <c r="LZI258"/>
      <c r="LZJ258"/>
      <c r="LZK258"/>
      <c r="LZL258"/>
      <c r="LZM258"/>
      <c r="LZN258"/>
      <c r="LZO258"/>
      <c r="LZP258"/>
      <c r="LZQ258"/>
      <c r="LZR258"/>
      <c r="LZS258"/>
      <c r="LZT258"/>
      <c r="LZU258"/>
      <c r="LZV258"/>
      <c r="LZW258"/>
      <c r="LZX258"/>
      <c r="LZY258"/>
      <c r="LZZ258"/>
      <c r="MAA258"/>
      <c r="MAB258"/>
      <c r="MAC258"/>
      <c r="MAD258"/>
      <c r="MAE258"/>
      <c r="MAF258"/>
      <c r="MAG258"/>
      <c r="MAH258"/>
      <c r="MAI258"/>
      <c r="MAJ258"/>
      <c r="MAK258"/>
      <c r="MAL258"/>
      <c r="MAM258"/>
      <c r="MAN258"/>
      <c r="MAO258"/>
      <c r="MAP258"/>
      <c r="MAQ258"/>
      <c r="MAR258"/>
      <c r="MAS258"/>
      <c r="MAT258"/>
      <c r="MAU258"/>
      <c r="MAV258"/>
      <c r="MAW258"/>
      <c r="MAX258"/>
      <c r="MAY258"/>
      <c r="MAZ258"/>
      <c r="MBA258"/>
      <c r="MBB258"/>
      <c r="MBC258"/>
      <c r="MBD258"/>
      <c r="MBE258"/>
      <c r="MBF258"/>
      <c r="MBG258"/>
      <c r="MBH258"/>
      <c r="MBI258"/>
      <c r="MBJ258"/>
      <c r="MBK258"/>
      <c r="MBL258"/>
      <c r="MBM258"/>
      <c r="MBN258"/>
      <c r="MBO258"/>
      <c r="MBP258"/>
      <c r="MBQ258"/>
      <c r="MBR258"/>
      <c r="MBS258"/>
      <c r="MBT258"/>
      <c r="MBU258"/>
      <c r="MBV258"/>
      <c r="MBW258"/>
      <c r="MBX258"/>
      <c r="MBY258"/>
      <c r="MBZ258"/>
      <c r="MCA258"/>
      <c r="MCB258"/>
      <c r="MCC258"/>
      <c r="MCD258"/>
      <c r="MCE258"/>
      <c r="MCF258"/>
      <c r="MCG258"/>
      <c r="MCH258"/>
      <c r="MCI258"/>
      <c r="MCJ258"/>
      <c r="MCK258"/>
      <c r="MCL258"/>
      <c r="MCM258"/>
      <c r="MCN258"/>
      <c r="MCO258"/>
      <c r="MCP258"/>
      <c r="MCQ258"/>
      <c r="MCR258"/>
      <c r="MCS258"/>
      <c r="MCT258"/>
      <c r="MCU258"/>
      <c r="MCV258"/>
      <c r="MCW258"/>
      <c r="MCX258"/>
      <c r="MCY258"/>
      <c r="MCZ258"/>
      <c r="MDA258"/>
      <c r="MDB258"/>
      <c r="MDC258"/>
      <c r="MDD258"/>
      <c r="MDE258"/>
      <c r="MDF258"/>
      <c r="MDG258"/>
      <c r="MDH258"/>
      <c r="MDI258"/>
      <c r="MDJ258"/>
      <c r="MDK258"/>
      <c r="MDL258"/>
      <c r="MDM258"/>
      <c r="MDN258"/>
      <c r="MDO258"/>
      <c r="MDP258"/>
      <c r="MDQ258"/>
      <c r="MDR258"/>
      <c r="MDS258"/>
      <c r="MDT258"/>
      <c r="MDU258"/>
      <c r="MDV258"/>
      <c r="MDW258"/>
      <c r="MDX258"/>
      <c r="MDY258"/>
      <c r="MDZ258"/>
      <c r="MEA258"/>
      <c r="MEB258"/>
      <c r="MEC258"/>
      <c r="MED258"/>
      <c r="MEE258"/>
      <c r="MEF258"/>
      <c r="MEG258"/>
      <c r="MEH258"/>
      <c r="MEI258"/>
      <c r="MEJ258"/>
      <c r="MEK258"/>
      <c r="MEL258"/>
      <c r="MEM258"/>
      <c r="MEN258"/>
      <c r="MEO258"/>
      <c r="MEP258"/>
      <c r="MEQ258"/>
      <c r="MER258"/>
      <c r="MES258"/>
      <c r="MET258"/>
      <c r="MEU258"/>
      <c r="MEV258"/>
      <c r="MEW258"/>
      <c r="MEX258"/>
      <c r="MEY258"/>
      <c r="MEZ258"/>
      <c r="MFA258"/>
      <c r="MFB258"/>
      <c r="MFC258"/>
      <c r="MFD258"/>
      <c r="MFE258"/>
      <c r="MFF258"/>
      <c r="MFG258"/>
      <c r="MFH258"/>
      <c r="MFI258"/>
      <c r="MFJ258"/>
      <c r="MFK258"/>
      <c r="MFL258"/>
      <c r="MFM258"/>
      <c r="MFN258"/>
      <c r="MFO258"/>
      <c r="MFP258"/>
      <c r="MFQ258"/>
      <c r="MFR258"/>
      <c r="MFS258"/>
      <c r="MFT258"/>
      <c r="MFU258"/>
      <c r="MFV258"/>
      <c r="MFW258"/>
      <c r="MFX258"/>
      <c r="MFY258"/>
      <c r="MFZ258"/>
      <c r="MGA258"/>
      <c r="MGB258"/>
      <c r="MGC258"/>
      <c r="MGD258"/>
      <c r="MGE258"/>
      <c r="MGF258"/>
      <c r="MGG258"/>
      <c r="MGH258"/>
      <c r="MGI258"/>
      <c r="MGJ258"/>
      <c r="MGK258"/>
      <c r="MGL258"/>
      <c r="MGM258"/>
      <c r="MGN258"/>
      <c r="MGO258"/>
      <c r="MGP258"/>
      <c r="MGQ258"/>
      <c r="MGR258"/>
      <c r="MGS258"/>
      <c r="MGT258"/>
      <c r="MGU258"/>
      <c r="MGV258"/>
      <c r="MGW258"/>
      <c r="MGX258"/>
      <c r="MGY258"/>
      <c r="MGZ258"/>
      <c r="MHA258"/>
      <c r="MHB258"/>
      <c r="MHC258"/>
      <c r="MHD258"/>
      <c r="MHE258"/>
      <c r="MHF258"/>
      <c r="MHG258"/>
      <c r="MHH258"/>
      <c r="MHI258"/>
      <c r="MHJ258"/>
      <c r="MHK258"/>
      <c r="MHL258"/>
      <c r="MHM258"/>
      <c r="MHN258"/>
      <c r="MHO258"/>
      <c r="MHP258"/>
      <c r="MHQ258"/>
      <c r="MHR258"/>
      <c r="MHS258"/>
      <c r="MHT258"/>
      <c r="MHU258"/>
      <c r="MHV258"/>
      <c r="MHW258"/>
      <c r="MHX258"/>
      <c r="MHY258"/>
      <c r="MHZ258"/>
      <c r="MIA258"/>
      <c r="MIB258"/>
      <c r="MIC258"/>
      <c r="MID258"/>
      <c r="MIE258"/>
      <c r="MIF258"/>
      <c r="MIG258"/>
      <c r="MIH258"/>
      <c r="MII258"/>
      <c r="MIJ258"/>
      <c r="MIK258"/>
      <c r="MIL258"/>
      <c r="MIM258"/>
      <c r="MIN258"/>
      <c r="MIO258"/>
      <c r="MIP258"/>
      <c r="MIQ258"/>
      <c r="MIR258"/>
      <c r="MIS258"/>
      <c r="MIT258"/>
      <c r="MIU258"/>
      <c r="MIV258"/>
      <c r="MIW258"/>
      <c r="MIX258"/>
      <c r="MIY258"/>
      <c r="MIZ258"/>
      <c r="MJA258"/>
      <c r="MJB258"/>
      <c r="MJC258"/>
      <c r="MJD258"/>
      <c r="MJE258"/>
      <c r="MJF258"/>
      <c r="MJG258"/>
      <c r="MJH258"/>
      <c r="MJI258"/>
      <c r="MJJ258"/>
      <c r="MJK258"/>
      <c r="MJL258"/>
      <c r="MJM258"/>
      <c r="MJN258"/>
      <c r="MJO258"/>
      <c r="MJP258"/>
      <c r="MJQ258"/>
      <c r="MJR258"/>
      <c r="MJS258"/>
      <c r="MJT258"/>
      <c r="MJU258"/>
      <c r="MJV258"/>
      <c r="MJW258"/>
      <c r="MJX258"/>
      <c r="MJY258"/>
      <c r="MJZ258"/>
      <c r="MKA258"/>
      <c r="MKB258"/>
      <c r="MKC258"/>
      <c r="MKD258"/>
      <c r="MKE258"/>
      <c r="MKF258"/>
      <c r="MKG258"/>
      <c r="MKH258"/>
      <c r="MKI258"/>
      <c r="MKJ258"/>
      <c r="MKK258"/>
      <c r="MKL258"/>
      <c r="MKM258"/>
      <c r="MKN258"/>
      <c r="MKO258"/>
      <c r="MKP258"/>
      <c r="MKQ258"/>
      <c r="MKR258"/>
      <c r="MKS258"/>
      <c r="MKT258"/>
      <c r="MKU258"/>
      <c r="MKV258"/>
      <c r="MKW258"/>
      <c r="MKX258"/>
      <c r="MKY258"/>
      <c r="MKZ258"/>
      <c r="MLA258"/>
      <c r="MLB258"/>
      <c r="MLC258"/>
      <c r="MLD258"/>
      <c r="MLE258"/>
      <c r="MLF258"/>
      <c r="MLG258"/>
      <c r="MLH258"/>
      <c r="MLI258"/>
      <c r="MLJ258"/>
      <c r="MLK258"/>
      <c r="MLL258"/>
      <c r="MLM258"/>
      <c r="MLN258"/>
      <c r="MLO258"/>
      <c r="MLP258"/>
      <c r="MLQ258"/>
      <c r="MLR258"/>
      <c r="MLS258"/>
      <c r="MLT258"/>
      <c r="MLU258"/>
      <c r="MLV258"/>
      <c r="MLW258"/>
      <c r="MLX258"/>
      <c r="MLY258"/>
      <c r="MLZ258"/>
      <c r="MMA258"/>
      <c r="MMB258"/>
      <c r="MMC258"/>
      <c r="MMD258"/>
      <c r="MME258"/>
      <c r="MMF258"/>
      <c r="MMG258"/>
      <c r="MMH258"/>
      <c r="MMI258"/>
      <c r="MMJ258"/>
      <c r="MMK258"/>
      <c r="MML258"/>
      <c r="MMM258"/>
      <c r="MMN258"/>
      <c r="MMO258"/>
      <c r="MMP258"/>
      <c r="MMQ258"/>
      <c r="MMR258"/>
      <c r="MMS258"/>
      <c r="MMT258"/>
      <c r="MMU258"/>
      <c r="MMV258"/>
      <c r="MMW258"/>
      <c r="MMX258"/>
      <c r="MMY258"/>
      <c r="MMZ258"/>
      <c r="MNA258"/>
      <c r="MNB258"/>
      <c r="MNC258"/>
      <c r="MND258"/>
      <c r="MNE258"/>
      <c r="MNF258"/>
      <c r="MNG258"/>
      <c r="MNH258"/>
      <c r="MNI258"/>
      <c r="MNJ258"/>
      <c r="MNK258"/>
      <c r="MNL258"/>
      <c r="MNM258"/>
      <c r="MNN258"/>
      <c r="MNO258"/>
      <c r="MNP258"/>
      <c r="MNQ258"/>
      <c r="MNR258"/>
      <c r="MNS258"/>
      <c r="MNT258"/>
      <c r="MNU258"/>
      <c r="MNV258"/>
      <c r="MNW258"/>
      <c r="MNX258"/>
      <c r="MNY258"/>
      <c r="MNZ258"/>
      <c r="MOA258"/>
      <c r="MOB258"/>
      <c r="MOC258"/>
      <c r="MOD258"/>
      <c r="MOE258"/>
      <c r="MOF258"/>
      <c r="MOG258"/>
      <c r="MOH258"/>
      <c r="MOI258"/>
      <c r="MOJ258"/>
      <c r="MOK258"/>
      <c r="MOL258"/>
      <c r="MOM258"/>
      <c r="MON258"/>
      <c r="MOO258"/>
      <c r="MOP258"/>
      <c r="MOQ258"/>
      <c r="MOR258"/>
      <c r="MOS258"/>
      <c r="MOT258"/>
      <c r="MOU258"/>
      <c r="MOV258"/>
      <c r="MOW258"/>
      <c r="MOX258"/>
      <c r="MOY258"/>
      <c r="MOZ258"/>
      <c r="MPA258"/>
      <c r="MPB258"/>
      <c r="MPC258"/>
      <c r="MPD258"/>
      <c r="MPE258"/>
      <c r="MPF258"/>
      <c r="MPG258"/>
      <c r="MPH258"/>
      <c r="MPI258"/>
      <c r="MPJ258"/>
      <c r="MPK258"/>
      <c r="MPL258"/>
      <c r="MPM258"/>
      <c r="MPN258"/>
      <c r="MPO258"/>
      <c r="MPP258"/>
      <c r="MPQ258"/>
      <c r="MPR258"/>
      <c r="MPS258"/>
      <c r="MPT258"/>
      <c r="MPU258"/>
      <c r="MPV258"/>
      <c r="MPW258"/>
      <c r="MPX258"/>
      <c r="MPY258"/>
      <c r="MPZ258"/>
      <c r="MQA258"/>
      <c r="MQB258"/>
      <c r="MQC258"/>
      <c r="MQD258"/>
      <c r="MQE258"/>
      <c r="MQF258"/>
      <c r="MQG258"/>
      <c r="MQH258"/>
      <c r="MQI258"/>
      <c r="MQJ258"/>
      <c r="MQK258"/>
      <c r="MQL258"/>
      <c r="MQM258"/>
      <c r="MQN258"/>
      <c r="MQO258"/>
      <c r="MQP258"/>
      <c r="MQQ258"/>
      <c r="MQR258"/>
      <c r="MQS258"/>
      <c r="MQT258"/>
      <c r="MQU258"/>
      <c r="MQV258"/>
      <c r="MQW258"/>
      <c r="MQX258"/>
      <c r="MQY258"/>
      <c r="MQZ258"/>
      <c r="MRA258"/>
      <c r="MRB258"/>
      <c r="MRC258"/>
      <c r="MRD258"/>
      <c r="MRE258"/>
      <c r="MRF258"/>
      <c r="MRG258"/>
      <c r="MRH258"/>
      <c r="MRI258"/>
      <c r="MRJ258"/>
      <c r="MRK258"/>
      <c r="MRL258"/>
      <c r="MRM258"/>
      <c r="MRN258"/>
      <c r="MRO258"/>
      <c r="MRP258"/>
      <c r="MRQ258"/>
      <c r="MRR258"/>
      <c r="MRS258"/>
      <c r="MRT258"/>
      <c r="MRU258"/>
      <c r="MRV258"/>
      <c r="MRW258"/>
      <c r="MRX258"/>
      <c r="MRY258"/>
      <c r="MRZ258"/>
      <c r="MSA258"/>
      <c r="MSB258"/>
      <c r="MSC258"/>
      <c r="MSD258"/>
      <c r="MSE258"/>
      <c r="MSF258"/>
      <c r="MSG258"/>
      <c r="MSH258"/>
      <c r="MSI258"/>
      <c r="MSJ258"/>
      <c r="MSK258"/>
      <c r="MSL258"/>
      <c r="MSM258"/>
      <c r="MSN258"/>
      <c r="MSO258"/>
      <c r="MSP258"/>
      <c r="MSQ258"/>
      <c r="MSR258"/>
      <c r="MSS258"/>
      <c r="MST258"/>
      <c r="MSU258"/>
      <c r="MSV258"/>
      <c r="MSW258"/>
      <c r="MSX258"/>
      <c r="MSY258"/>
      <c r="MSZ258"/>
      <c r="MTA258"/>
      <c r="MTB258"/>
      <c r="MTC258"/>
      <c r="MTD258"/>
      <c r="MTE258"/>
      <c r="MTF258"/>
      <c r="MTG258"/>
      <c r="MTH258"/>
      <c r="MTI258"/>
      <c r="MTJ258"/>
      <c r="MTK258"/>
      <c r="MTL258"/>
      <c r="MTM258"/>
      <c r="MTN258"/>
      <c r="MTO258"/>
      <c r="MTP258"/>
      <c r="MTQ258"/>
      <c r="MTR258"/>
      <c r="MTS258"/>
      <c r="MTT258"/>
      <c r="MTU258"/>
      <c r="MTV258"/>
      <c r="MTW258"/>
      <c r="MTX258"/>
      <c r="MTY258"/>
      <c r="MTZ258"/>
      <c r="MUA258"/>
      <c r="MUB258"/>
      <c r="MUC258"/>
      <c r="MUD258"/>
      <c r="MUE258"/>
      <c r="MUF258"/>
      <c r="MUG258"/>
      <c r="MUH258"/>
      <c r="MUI258"/>
      <c r="MUJ258"/>
      <c r="MUK258"/>
      <c r="MUL258"/>
      <c r="MUM258"/>
      <c r="MUN258"/>
      <c r="MUO258"/>
      <c r="MUP258"/>
      <c r="MUQ258"/>
      <c r="MUR258"/>
      <c r="MUS258"/>
      <c r="MUT258"/>
      <c r="MUU258"/>
      <c r="MUV258"/>
      <c r="MUW258"/>
      <c r="MUX258"/>
      <c r="MUY258"/>
      <c r="MUZ258"/>
      <c r="MVA258"/>
      <c r="MVB258"/>
      <c r="MVC258"/>
      <c r="MVD258"/>
      <c r="MVE258"/>
      <c r="MVF258"/>
      <c r="MVG258"/>
      <c r="MVH258"/>
      <c r="MVI258"/>
      <c r="MVJ258"/>
      <c r="MVK258"/>
      <c r="MVL258"/>
      <c r="MVM258"/>
      <c r="MVN258"/>
      <c r="MVO258"/>
      <c r="MVP258"/>
      <c r="MVQ258"/>
      <c r="MVR258"/>
      <c r="MVS258"/>
      <c r="MVT258"/>
      <c r="MVU258"/>
      <c r="MVV258"/>
      <c r="MVW258"/>
      <c r="MVX258"/>
      <c r="MVY258"/>
      <c r="MVZ258"/>
      <c r="MWA258"/>
      <c r="MWB258"/>
      <c r="MWC258"/>
      <c r="MWD258"/>
      <c r="MWE258"/>
      <c r="MWF258"/>
      <c r="MWG258"/>
      <c r="MWH258"/>
      <c r="MWI258"/>
      <c r="MWJ258"/>
      <c r="MWK258"/>
      <c r="MWL258"/>
      <c r="MWM258"/>
      <c r="MWN258"/>
      <c r="MWO258"/>
      <c r="MWP258"/>
      <c r="MWQ258"/>
      <c r="MWR258"/>
      <c r="MWS258"/>
      <c r="MWT258"/>
      <c r="MWU258"/>
      <c r="MWV258"/>
      <c r="MWW258"/>
      <c r="MWX258"/>
      <c r="MWY258"/>
      <c r="MWZ258"/>
      <c r="MXA258"/>
      <c r="MXB258"/>
      <c r="MXC258"/>
      <c r="MXD258"/>
      <c r="MXE258"/>
      <c r="MXF258"/>
      <c r="MXG258"/>
      <c r="MXH258"/>
      <c r="MXI258"/>
      <c r="MXJ258"/>
      <c r="MXK258"/>
      <c r="MXL258"/>
      <c r="MXM258"/>
      <c r="MXN258"/>
      <c r="MXO258"/>
      <c r="MXP258"/>
      <c r="MXQ258"/>
      <c r="MXR258"/>
      <c r="MXS258"/>
      <c r="MXT258"/>
      <c r="MXU258"/>
      <c r="MXV258"/>
      <c r="MXW258"/>
      <c r="MXX258"/>
      <c r="MXY258"/>
      <c r="MXZ258"/>
      <c r="MYA258"/>
      <c r="MYB258"/>
      <c r="MYC258"/>
      <c r="MYD258"/>
      <c r="MYE258"/>
      <c r="MYF258"/>
      <c r="MYG258"/>
      <c r="MYH258"/>
      <c r="MYI258"/>
      <c r="MYJ258"/>
      <c r="MYK258"/>
      <c r="MYL258"/>
      <c r="MYM258"/>
      <c r="MYN258"/>
      <c r="MYO258"/>
      <c r="MYP258"/>
      <c r="MYQ258"/>
      <c r="MYR258"/>
      <c r="MYS258"/>
      <c r="MYT258"/>
      <c r="MYU258"/>
      <c r="MYV258"/>
      <c r="MYW258"/>
      <c r="MYX258"/>
      <c r="MYY258"/>
      <c r="MYZ258"/>
      <c r="MZA258"/>
      <c r="MZB258"/>
      <c r="MZC258"/>
      <c r="MZD258"/>
      <c r="MZE258"/>
      <c r="MZF258"/>
      <c r="MZG258"/>
      <c r="MZH258"/>
      <c r="MZI258"/>
      <c r="MZJ258"/>
      <c r="MZK258"/>
      <c r="MZL258"/>
      <c r="MZM258"/>
      <c r="MZN258"/>
      <c r="MZO258"/>
      <c r="MZP258"/>
      <c r="MZQ258"/>
      <c r="MZR258"/>
      <c r="MZS258"/>
      <c r="MZT258"/>
      <c r="MZU258"/>
      <c r="MZV258"/>
      <c r="MZW258"/>
      <c r="MZX258"/>
      <c r="MZY258"/>
      <c r="MZZ258"/>
      <c r="NAA258"/>
      <c r="NAB258"/>
      <c r="NAC258"/>
      <c r="NAD258"/>
      <c r="NAE258"/>
      <c r="NAF258"/>
      <c r="NAG258"/>
      <c r="NAH258"/>
      <c r="NAI258"/>
      <c r="NAJ258"/>
      <c r="NAK258"/>
      <c r="NAL258"/>
      <c r="NAM258"/>
      <c r="NAN258"/>
      <c r="NAO258"/>
      <c r="NAP258"/>
      <c r="NAQ258"/>
      <c r="NAR258"/>
      <c r="NAS258"/>
      <c r="NAT258"/>
      <c r="NAU258"/>
      <c r="NAV258"/>
      <c r="NAW258"/>
      <c r="NAX258"/>
      <c r="NAY258"/>
      <c r="NAZ258"/>
      <c r="NBA258"/>
      <c r="NBB258"/>
      <c r="NBC258"/>
      <c r="NBD258"/>
      <c r="NBE258"/>
      <c r="NBF258"/>
      <c r="NBG258"/>
      <c r="NBH258"/>
      <c r="NBI258"/>
      <c r="NBJ258"/>
      <c r="NBK258"/>
      <c r="NBL258"/>
      <c r="NBM258"/>
      <c r="NBN258"/>
      <c r="NBO258"/>
      <c r="NBP258"/>
      <c r="NBQ258"/>
      <c r="NBR258"/>
      <c r="NBS258"/>
      <c r="NBT258"/>
      <c r="NBU258"/>
      <c r="NBV258"/>
      <c r="NBW258"/>
      <c r="NBX258"/>
      <c r="NBY258"/>
      <c r="NBZ258"/>
      <c r="NCA258"/>
      <c r="NCB258"/>
      <c r="NCC258"/>
      <c r="NCD258"/>
      <c r="NCE258"/>
      <c r="NCF258"/>
      <c r="NCG258"/>
      <c r="NCH258"/>
      <c r="NCI258"/>
      <c r="NCJ258"/>
      <c r="NCK258"/>
      <c r="NCL258"/>
      <c r="NCM258"/>
      <c r="NCN258"/>
      <c r="NCO258"/>
      <c r="NCP258"/>
      <c r="NCQ258"/>
      <c r="NCR258"/>
      <c r="NCS258"/>
      <c r="NCT258"/>
      <c r="NCU258"/>
      <c r="NCV258"/>
      <c r="NCW258"/>
      <c r="NCX258"/>
      <c r="NCY258"/>
      <c r="NCZ258"/>
      <c r="NDA258"/>
      <c r="NDB258"/>
      <c r="NDC258"/>
      <c r="NDD258"/>
      <c r="NDE258"/>
      <c r="NDF258"/>
      <c r="NDG258"/>
      <c r="NDH258"/>
      <c r="NDI258"/>
      <c r="NDJ258"/>
      <c r="NDK258"/>
      <c r="NDL258"/>
      <c r="NDM258"/>
      <c r="NDN258"/>
      <c r="NDO258"/>
      <c r="NDP258"/>
      <c r="NDQ258"/>
      <c r="NDR258"/>
      <c r="NDS258"/>
      <c r="NDT258"/>
      <c r="NDU258"/>
      <c r="NDV258"/>
      <c r="NDW258"/>
      <c r="NDX258"/>
      <c r="NDY258"/>
      <c r="NDZ258"/>
      <c r="NEA258"/>
      <c r="NEB258"/>
      <c r="NEC258"/>
      <c r="NED258"/>
      <c r="NEE258"/>
      <c r="NEF258"/>
      <c r="NEG258"/>
      <c r="NEH258"/>
      <c r="NEI258"/>
      <c r="NEJ258"/>
      <c r="NEK258"/>
      <c r="NEL258"/>
      <c r="NEM258"/>
      <c r="NEN258"/>
      <c r="NEO258"/>
      <c r="NEP258"/>
      <c r="NEQ258"/>
      <c r="NER258"/>
      <c r="NES258"/>
      <c r="NET258"/>
      <c r="NEU258"/>
      <c r="NEV258"/>
      <c r="NEW258"/>
      <c r="NEX258"/>
      <c r="NEY258"/>
      <c r="NEZ258"/>
      <c r="NFA258"/>
      <c r="NFB258"/>
      <c r="NFC258"/>
      <c r="NFD258"/>
      <c r="NFE258"/>
      <c r="NFF258"/>
      <c r="NFG258"/>
      <c r="NFH258"/>
      <c r="NFI258"/>
      <c r="NFJ258"/>
      <c r="NFK258"/>
      <c r="NFL258"/>
      <c r="NFM258"/>
      <c r="NFN258"/>
      <c r="NFO258"/>
      <c r="NFP258"/>
      <c r="NFQ258"/>
      <c r="NFR258"/>
      <c r="NFS258"/>
      <c r="NFT258"/>
      <c r="NFU258"/>
      <c r="NFV258"/>
      <c r="NFW258"/>
      <c r="NFX258"/>
      <c r="NFY258"/>
      <c r="NFZ258"/>
      <c r="NGA258"/>
      <c r="NGB258"/>
      <c r="NGC258"/>
      <c r="NGD258"/>
      <c r="NGE258"/>
      <c r="NGF258"/>
      <c r="NGG258"/>
      <c r="NGH258"/>
      <c r="NGI258"/>
      <c r="NGJ258"/>
      <c r="NGK258"/>
      <c r="NGL258"/>
      <c r="NGM258"/>
      <c r="NGN258"/>
      <c r="NGO258"/>
      <c r="NGP258"/>
      <c r="NGQ258"/>
      <c r="NGR258"/>
      <c r="NGS258"/>
      <c r="NGT258"/>
      <c r="NGU258"/>
      <c r="NGV258"/>
      <c r="NGW258"/>
      <c r="NGX258"/>
      <c r="NGY258"/>
      <c r="NGZ258"/>
      <c r="NHA258"/>
      <c r="NHB258"/>
      <c r="NHC258"/>
      <c r="NHD258"/>
      <c r="NHE258"/>
      <c r="NHF258"/>
      <c r="NHG258"/>
      <c r="NHH258"/>
      <c r="NHI258"/>
      <c r="NHJ258"/>
      <c r="NHK258"/>
      <c r="NHL258"/>
      <c r="NHM258"/>
      <c r="NHN258"/>
      <c r="NHO258"/>
      <c r="NHP258"/>
      <c r="NHQ258"/>
      <c r="NHR258"/>
      <c r="NHS258"/>
      <c r="NHT258"/>
      <c r="NHU258"/>
      <c r="NHV258"/>
      <c r="NHW258"/>
      <c r="NHX258"/>
      <c r="NHY258"/>
      <c r="NHZ258"/>
      <c r="NIA258"/>
      <c r="NIB258"/>
      <c r="NIC258"/>
      <c r="NID258"/>
      <c r="NIE258"/>
      <c r="NIF258"/>
      <c r="NIG258"/>
      <c r="NIH258"/>
      <c r="NII258"/>
      <c r="NIJ258"/>
      <c r="NIK258"/>
      <c r="NIL258"/>
      <c r="NIM258"/>
      <c r="NIN258"/>
      <c r="NIO258"/>
      <c r="NIP258"/>
      <c r="NIQ258"/>
      <c r="NIR258"/>
      <c r="NIS258"/>
      <c r="NIT258"/>
      <c r="NIU258"/>
      <c r="NIV258"/>
      <c r="NIW258"/>
      <c r="NIX258"/>
      <c r="NIY258"/>
      <c r="NIZ258"/>
      <c r="NJA258"/>
      <c r="NJB258"/>
      <c r="NJC258"/>
      <c r="NJD258"/>
      <c r="NJE258"/>
      <c r="NJF258"/>
      <c r="NJG258"/>
      <c r="NJH258"/>
      <c r="NJI258"/>
      <c r="NJJ258"/>
      <c r="NJK258"/>
      <c r="NJL258"/>
      <c r="NJM258"/>
      <c r="NJN258"/>
      <c r="NJO258"/>
      <c r="NJP258"/>
      <c r="NJQ258"/>
      <c r="NJR258"/>
      <c r="NJS258"/>
      <c r="NJT258"/>
      <c r="NJU258"/>
      <c r="NJV258"/>
      <c r="NJW258"/>
      <c r="NJX258"/>
      <c r="NJY258"/>
      <c r="NJZ258"/>
      <c r="NKA258"/>
      <c r="NKB258"/>
      <c r="NKC258"/>
      <c r="NKD258"/>
      <c r="NKE258"/>
      <c r="NKF258"/>
      <c r="NKG258"/>
      <c r="NKH258"/>
      <c r="NKI258"/>
      <c r="NKJ258"/>
      <c r="NKK258"/>
      <c r="NKL258"/>
      <c r="NKM258"/>
      <c r="NKN258"/>
      <c r="NKO258"/>
      <c r="NKP258"/>
      <c r="NKQ258"/>
      <c r="NKR258"/>
      <c r="NKS258"/>
      <c r="NKT258"/>
      <c r="NKU258"/>
      <c r="NKV258"/>
      <c r="NKW258"/>
      <c r="NKX258"/>
      <c r="NKY258"/>
      <c r="NKZ258"/>
      <c r="NLA258"/>
      <c r="NLB258"/>
      <c r="NLC258"/>
      <c r="NLD258"/>
      <c r="NLE258"/>
      <c r="NLF258"/>
      <c r="NLG258"/>
      <c r="NLH258"/>
      <c r="NLI258"/>
      <c r="NLJ258"/>
      <c r="NLK258"/>
      <c r="NLL258"/>
      <c r="NLM258"/>
      <c r="NLN258"/>
      <c r="NLO258"/>
      <c r="NLP258"/>
      <c r="NLQ258"/>
      <c r="NLR258"/>
      <c r="NLS258"/>
      <c r="NLT258"/>
      <c r="NLU258"/>
      <c r="NLV258"/>
      <c r="NLW258"/>
      <c r="NLX258"/>
      <c r="NLY258"/>
      <c r="NLZ258"/>
      <c r="NMA258"/>
      <c r="NMB258"/>
      <c r="NMC258"/>
      <c r="NMD258"/>
      <c r="NME258"/>
      <c r="NMF258"/>
      <c r="NMG258"/>
      <c r="NMH258"/>
      <c r="NMI258"/>
      <c r="NMJ258"/>
      <c r="NMK258"/>
      <c r="NML258"/>
      <c r="NMM258"/>
      <c r="NMN258"/>
      <c r="NMO258"/>
      <c r="NMP258"/>
      <c r="NMQ258"/>
      <c r="NMR258"/>
      <c r="NMS258"/>
      <c r="NMT258"/>
      <c r="NMU258"/>
      <c r="NMV258"/>
      <c r="NMW258"/>
      <c r="NMX258"/>
      <c r="NMY258"/>
      <c r="NMZ258"/>
      <c r="NNA258"/>
      <c r="NNB258"/>
      <c r="NNC258"/>
      <c r="NND258"/>
      <c r="NNE258"/>
      <c r="NNF258"/>
      <c r="NNG258"/>
      <c r="NNH258"/>
      <c r="NNI258"/>
      <c r="NNJ258"/>
      <c r="NNK258"/>
      <c r="NNL258"/>
      <c r="NNM258"/>
      <c r="NNN258"/>
      <c r="NNO258"/>
      <c r="NNP258"/>
      <c r="NNQ258"/>
      <c r="NNR258"/>
      <c r="NNS258"/>
      <c r="NNT258"/>
      <c r="NNU258"/>
      <c r="NNV258"/>
      <c r="NNW258"/>
      <c r="NNX258"/>
      <c r="NNY258"/>
      <c r="NNZ258"/>
      <c r="NOA258"/>
      <c r="NOB258"/>
      <c r="NOC258"/>
      <c r="NOD258"/>
      <c r="NOE258"/>
      <c r="NOF258"/>
      <c r="NOG258"/>
      <c r="NOH258"/>
      <c r="NOI258"/>
      <c r="NOJ258"/>
      <c r="NOK258"/>
      <c r="NOL258"/>
      <c r="NOM258"/>
      <c r="NON258"/>
      <c r="NOO258"/>
      <c r="NOP258"/>
      <c r="NOQ258"/>
      <c r="NOR258"/>
      <c r="NOS258"/>
      <c r="NOT258"/>
      <c r="NOU258"/>
      <c r="NOV258"/>
      <c r="NOW258"/>
      <c r="NOX258"/>
      <c r="NOY258"/>
      <c r="NOZ258"/>
      <c r="NPA258"/>
      <c r="NPB258"/>
      <c r="NPC258"/>
      <c r="NPD258"/>
      <c r="NPE258"/>
      <c r="NPF258"/>
      <c r="NPG258"/>
      <c r="NPH258"/>
      <c r="NPI258"/>
      <c r="NPJ258"/>
      <c r="NPK258"/>
      <c r="NPL258"/>
      <c r="NPM258"/>
      <c r="NPN258"/>
      <c r="NPO258"/>
      <c r="NPP258"/>
      <c r="NPQ258"/>
      <c r="NPR258"/>
      <c r="NPS258"/>
      <c r="NPT258"/>
      <c r="NPU258"/>
      <c r="NPV258"/>
      <c r="NPW258"/>
      <c r="NPX258"/>
      <c r="NPY258"/>
      <c r="NPZ258"/>
      <c r="NQA258"/>
      <c r="NQB258"/>
      <c r="NQC258"/>
      <c r="NQD258"/>
      <c r="NQE258"/>
      <c r="NQF258"/>
      <c r="NQG258"/>
      <c r="NQH258"/>
      <c r="NQI258"/>
      <c r="NQJ258"/>
      <c r="NQK258"/>
      <c r="NQL258"/>
      <c r="NQM258"/>
      <c r="NQN258"/>
      <c r="NQO258"/>
      <c r="NQP258"/>
      <c r="NQQ258"/>
      <c r="NQR258"/>
      <c r="NQS258"/>
      <c r="NQT258"/>
      <c r="NQU258"/>
      <c r="NQV258"/>
      <c r="NQW258"/>
      <c r="NQX258"/>
      <c r="NQY258"/>
      <c r="NQZ258"/>
      <c r="NRA258"/>
      <c r="NRB258"/>
      <c r="NRC258"/>
      <c r="NRD258"/>
      <c r="NRE258"/>
      <c r="NRF258"/>
      <c r="NRG258"/>
      <c r="NRH258"/>
      <c r="NRI258"/>
      <c r="NRJ258"/>
      <c r="NRK258"/>
      <c r="NRL258"/>
      <c r="NRM258"/>
      <c r="NRN258"/>
      <c r="NRO258"/>
      <c r="NRP258"/>
      <c r="NRQ258"/>
      <c r="NRR258"/>
      <c r="NRS258"/>
      <c r="NRT258"/>
      <c r="NRU258"/>
      <c r="NRV258"/>
      <c r="NRW258"/>
      <c r="NRX258"/>
      <c r="NRY258"/>
      <c r="NRZ258"/>
      <c r="NSA258"/>
      <c r="NSB258"/>
      <c r="NSC258"/>
      <c r="NSD258"/>
      <c r="NSE258"/>
      <c r="NSF258"/>
      <c r="NSG258"/>
      <c r="NSH258"/>
      <c r="NSI258"/>
      <c r="NSJ258"/>
      <c r="NSK258"/>
      <c r="NSL258"/>
      <c r="NSM258"/>
      <c r="NSN258"/>
      <c r="NSO258"/>
      <c r="NSP258"/>
      <c r="NSQ258"/>
      <c r="NSR258"/>
      <c r="NSS258"/>
      <c r="NST258"/>
      <c r="NSU258"/>
      <c r="NSV258"/>
      <c r="NSW258"/>
      <c r="NSX258"/>
      <c r="NSY258"/>
      <c r="NSZ258"/>
      <c r="NTA258"/>
      <c r="NTB258"/>
      <c r="NTC258"/>
      <c r="NTD258"/>
      <c r="NTE258"/>
      <c r="NTF258"/>
      <c r="NTG258"/>
      <c r="NTH258"/>
      <c r="NTI258"/>
      <c r="NTJ258"/>
      <c r="NTK258"/>
      <c r="NTL258"/>
      <c r="NTM258"/>
      <c r="NTN258"/>
      <c r="NTO258"/>
      <c r="NTP258"/>
      <c r="NTQ258"/>
      <c r="NTR258"/>
      <c r="NTS258"/>
      <c r="NTT258"/>
      <c r="NTU258"/>
      <c r="NTV258"/>
      <c r="NTW258"/>
      <c r="NTX258"/>
      <c r="NTY258"/>
      <c r="NTZ258"/>
      <c r="NUA258"/>
      <c r="NUB258"/>
      <c r="NUC258"/>
      <c r="NUD258"/>
      <c r="NUE258"/>
      <c r="NUF258"/>
      <c r="NUG258"/>
      <c r="NUH258"/>
      <c r="NUI258"/>
      <c r="NUJ258"/>
      <c r="NUK258"/>
      <c r="NUL258"/>
      <c r="NUM258"/>
      <c r="NUN258"/>
      <c r="NUO258"/>
      <c r="NUP258"/>
      <c r="NUQ258"/>
      <c r="NUR258"/>
      <c r="NUS258"/>
      <c r="NUT258"/>
      <c r="NUU258"/>
      <c r="NUV258"/>
      <c r="NUW258"/>
      <c r="NUX258"/>
      <c r="NUY258"/>
      <c r="NUZ258"/>
      <c r="NVA258"/>
      <c r="NVB258"/>
      <c r="NVC258"/>
      <c r="NVD258"/>
      <c r="NVE258"/>
      <c r="NVF258"/>
      <c r="NVG258"/>
      <c r="NVH258"/>
      <c r="NVI258"/>
      <c r="NVJ258"/>
      <c r="NVK258"/>
      <c r="NVL258"/>
      <c r="NVM258"/>
      <c r="NVN258"/>
      <c r="NVO258"/>
      <c r="NVP258"/>
      <c r="NVQ258"/>
      <c r="NVR258"/>
      <c r="NVS258"/>
      <c r="NVT258"/>
      <c r="NVU258"/>
      <c r="NVV258"/>
      <c r="NVW258"/>
      <c r="NVX258"/>
      <c r="NVY258"/>
      <c r="NVZ258"/>
      <c r="NWA258"/>
      <c r="NWB258"/>
      <c r="NWC258"/>
      <c r="NWD258"/>
      <c r="NWE258"/>
      <c r="NWF258"/>
      <c r="NWG258"/>
      <c r="NWH258"/>
      <c r="NWI258"/>
      <c r="NWJ258"/>
      <c r="NWK258"/>
      <c r="NWL258"/>
      <c r="NWM258"/>
      <c r="NWN258"/>
      <c r="NWO258"/>
      <c r="NWP258"/>
      <c r="NWQ258"/>
      <c r="NWR258"/>
      <c r="NWS258"/>
      <c r="NWT258"/>
      <c r="NWU258"/>
      <c r="NWV258"/>
      <c r="NWW258"/>
      <c r="NWX258"/>
      <c r="NWY258"/>
      <c r="NWZ258"/>
      <c r="NXA258"/>
      <c r="NXB258"/>
      <c r="NXC258"/>
      <c r="NXD258"/>
      <c r="NXE258"/>
      <c r="NXF258"/>
      <c r="NXG258"/>
      <c r="NXH258"/>
      <c r="NXI258"/>
      <c r="NXJ258"/>
      <c r="NXK258"/>
      <c r="NXL258"/>
      <c r="NXM258"/>
      <c r="NXN258"/>
      <c r="NXO258"/>
      <c r="NXP258"/>
      <c r="NXQ258"/>
      <c r="NXR258"/>
      <c r="NXS258"/>
      <c r="NXT258"/>
      <c r="NXU258"/>
      <c r="NXV258"/>
      <c r="NXW258"/>
      <c r="NXX258"/>
      <c r="NXY258"/>
      <c r="NXZ258"/>
      <c r="NYA258"/>
      <c r="NYB258"/>
      <c r="NYC258"/>
      <c r="NYD258"/>
      <c r="NYE258"/>
      <c r="NYF258"/>
      <c r="NYG258"/>
      <c r="NYH258"/>
      <c r="NYI258"/>
      <c r="NYJ258"/>
      <c r="NYK258"/>
      <c r="NYL258"/>
      <c r="NYM258"/>
      <c r="NYN258"/>
      <c r="NYO258"/>
      <c r="NYP258"/>
      <c r="NYQ258"/>
      <c r="NYR258"/>
      <c r="NYS258"/>
      <c r="NYT258"/>
      <c r="NYU258"/>
      <c r="NYV258"/>
      <c r="NYW258"/>
      <c r="NYX258"/>
      <c r="NYY258"/>
      <c r="NYZ258"/>
      <c r="NZA258"/>
      <c r="NZB258"/>
      <c r="NZC258"/>
      <c r="NZD258"/>
      <c r="NZE258"/>
      <c r="NZF258"/>
      <c r="NZG258"/>
      <c r="NZH258"/>
      <c r="NZI258"/>
      <c r="NZJ258"/>
      <c r="NZK258"/>
      <c r="NZL258"/>
      <c r="NZM258"/>
      <c r="NZN258"/>
      <c r="NZO258"/>
      <c r="NZP258"/>
      <c r="NZQ258"/>
      <c r="NZR258"/>
      <c r="NZS258"/>
      <c r="NZT258"/>
      <c r="NZU258"/>
      <c r="NZV258"/>
      <c r="NZW258"/>
      <c r="NZX258"/>
      <c r="NZY258"/>
      <c r="NZZ258"/>
      <c r="OAA258"/>
      <c r="OAB258"/>
      <c r="OAC258"/>
      <c r="OAD258"/>
      <c r="OAE258"/>
      <c r="OAF258"/>
      <c r="OAG258"/>
      <c r="OAH258"/>
      <c r="OAI258"/>
      <c r="OAJ258"/>
      <c r="OAK258"/>
      <c r="OAL258"/>
      <c r="OAM258"/>
      <c r="OAN258"/>
      <c r="OAO258"/>
      <c r="OAP258"/>
      <c r="OAQ258"/>
      <c r="OAR258"/>
      <c r="OAS258"/>
      <c r="OAT258"/>
      <c r="OAU258"/>
      <c r="OAV258"/>
      <c r="OAW258"/>
      <c r="OAX258"/>
      <c r="OAY258"/>
      <c r="OAZ258"/>
      <c r="OBA258"/>
      <c r="OBB258"/>
      <c r="OBC258"/>
      <c r="OBD258"/>
      <c r="OBE258"/>
      <c r="OBF258"/>
      <c r="OBG258"/>
      <c r="OBH258"/>
      <c r="OBI258"/>
      <c r="OBJ258"/>
      <c r="OBK258"/>
      <c r="OBL258"/>
      <c r="OBM258"/>
      <c r="OBN258"/>
      <c r="OBO258"/>
      <c r="OBP258"/>
      <c r="OBQ258"/>
      <c r="OBR258"/>
      <c r="OBS258"/>
      <c r="OBT258"/>
      <c r="OBU258"/>
      <c r="OBV258"/>
      <c r="OBW258"/>
      <c r="OBX258"/>
      <c r="OBY258"/>
      <c r="OBZ258"/>
      <c r="OCA258"/>
      <c r="OCB258"/>
      <c r="OCC258"/>
      <c r="OCD258"/>
      <c r="OCE258"/>
      <c r="OCF258"/>
      <c r="OCG258"/>
      <c r="OCH258"/>
      <c r="OCI258"/>
      <c r="OCJ258"/>
      <c r="OCK258"/>
      <c r="OCL258"/>
      <c r="OCM258"/>
      <c r="OCN258"/>
      <c r="OCO258"/>
      <c r="OCP258"/>
      <c r="OCQ258"/>
      <c r="OCR258"/>
      <c r="OCS258"/>
      <c r="OCT258"/>
      <c r="OCU258"/>
      <c r="OCV258"/>
      <c r="OCW258"/>
      <c r="OCX258"/>
      <c r="OCY258"/>
      <c r="OCZ258"/>
      <c r="ODA258"/>
      <c r="ODB258"/>
      <c r="ODC258"/>
      <c r="ODD258"/>
      <c r="ODE258"/>
      <c r="ODF258"/>
      <c r="ODG258"/>
      <c r="ODH258"/>
      <c r="ODI258"/>
      <c r="ODJ258"/>
      <c r="ODK258"/>
      <c r="ODL258"/>
      <c r="ODM258"/>
      <c r="ODN258"/>
      <c r="ODO258"/>
      <c r="ODP258"/>
      <c r="ODQ258"/>
      <c r="ODR258"/>
      <c r="ODS258"/>
      <c r="ODT258"/>
      <c r="ODU258"/>
      <c r="ODV258"/>
      <c r="ODW258"/>
      <c r="ODX258"/>
      <c r="ODY258"/>
      <c r="ODZ258"/>
      <c r="OEA258"/>
      <c r="OEB258"/>
      <c r="OEC258"/>
      <c r="OED258"/>
      <c r="OEE258"/>
      <c r="OEF258"/>
      <c r="OEG258"/>
      <c r="OEH258"/>
      <c r="OEI258"/>
      <c r="OEJ258"/>
      <c r="OEK258"/>
      <c r="OEL258"/>
      <c r="OEM258"/>
      <c r="OEN258"/>
      <c r="OEO258"/>
      <c r="OEP258"/>
      <c r="OEQ258"/>
      <c r="OER258"/>
      <c r="OES258"/>
      <c r="OET258"/>
      <c r="OEU258"/>
      <c r="OEV258"/>
      <c r="OEW258"/>
      <c r="OEX258"/>
      <c r="OEY258"/>
      <c r="OEZ258"/>
      <c r="OFA258"/>
      <c r="OFB258"/>
      <c r="OFC258"/>
      <c r="OFD258"/>
      <c r="OFE258"/>
      <c r="OFF258"/>
      <c r="OFG258"/>
      <c r="OFH258"/>
      <c r="OFI258"/>
      <c r="OFJ258"/>
      <c r="OFK258"/>
      <c r="OFL258"/>
      <c r="OFM258"/>
      <c r="OFN258"/>
      <c r="OFO258"/>
      <c r="OFP258"/>
      <c r="OFQ258"/>
      <c r="OFR258"/>
      <c r="OFS258"/>
      <c r="OFT258"/>
      <c r="OFU258"/>
      <c r="OFV258"/>
      <c r="OFW258"/>
      <c r="OFX258"/>
      <c r="OFY258"/>
      <c r="OFZ258"/>
      <c r="OGA258"/>
      <c r="OGB258"/>
      <c r="OGC258"/>
      <c r="OGD258"/>
      <c r="OGE258"/>
      <c r="OGF258"/>
      <c r="OGG258"/>
      <c r="OGH258"/>
      <c r="OGI258"/>
      <c r="OGJ258"/>
      <c r="OGK258"/>
      <c r="OGL258"/>
      <c r="OGM258"/>
      <c r="OGN258"/>
      <c r="OGO258"/>
      <c r="OGP258"/>
      <c r="OGQ258"/>
      <c r="OGR258"/>
      <c r="OGS258"/>
      <c r="OGT258"/>
      <c r="OGU258"/>
      <c r="OGV258"/>
      <c r="OGW258"/>
      <c r="OGX258"/>
      <c r="OGY258"/>
      <c r="OGZ258"/>
      <c r="OHA258"/>
      <c r="OHB258"/>
      <c r="OHC258"/>
      <c r="OHD258"/>
      <c r="OHE258"/>
      <c r="OHF258"/>
      <c r="OHG258"/>
      <c r="OHH258"/>
      <c r="OHI258"/>
      <c r="OHJ258"/>
      <c r="OHK258"/>
      <c r="OHL258"/>
      <c r="OHM258"/>
      <c r="OHN258"/>
      <c r="OHO258"/>
      <c r="OHP258"/>
      <c r="OHQ258"/>
      <c r="OHR258"/>
      <c r="OHS258"/>
      <c r="OHT258"/>
      <c r="OHU258"/>
      <c r="OHV258"/>
      <c r="OHW258"/>
      <c r="OHX258"/>
      <c r="OHY258"/>
      <c r="OHZ258"/>
      <c r="OIA258"/>
      <c r="OIB258"/>
      <c r="OIC258"/>
      <c r="OID258"/>
      <c r="OIE258"/>
      <c r="OIF258"/>
      <c r="OIG258"/>
      <c r="OIH258"/>
      <c r="OII258"/>
      <c r="OIJ258"/>
      <c r="OIK258"/>
      <c r="OIL258"/>
      <c r="OIM258"/>
      <c r="OIN258"/>
      <c r="OIO258"/>
      <c r="OIP258"/>
      <c r="OIQ258"/>
      <c r="OIR258"/>
      <c r="OIS258"/>
      <c r="OIT258"/>
      <c r="OIU258"/>
      <c r="OIV258"/>
      <c r="OIW258"/>
      <c r="OIX258"/>
      <c r="OIY258"/>
      <c r="OIZ258"/>
      <c r="OJA258"/>
      <c r="OJB258"/>
      <c r="OJC258"/>
      <c r="OJD258"/>
      <c r="OJE258"/>
      <c r="OJF258"/>
      <c r="OJG258"/>
      <c r="OJH258"/>
      <c r="OJI258"/>
      <c r="OJJ258"/>
      <c r="OJK258"/>
      <c r="OJL258"/>
      <c r="OJM258"/>
      <c r="OJN258"/>
      <c r="OJO258"/>
      <c r="OJP258"/>
      <c r="OJQ258"/>
      <c r="OJR258"/>
      <c r="OJS258"/>
      <c r="OJT258"/>
      <c r="OJU258"/>
      <c r="OJV258"/>
      <c r="OJW258"/>
      <c r="OJX258"/>
      <c r="OJY258"/>
      <c r="OJZ258"/>
      <c r="OKA258"/>
      <c r="OKB258"/>
      <c r="OKC258"/>
      <c r="OKD258"/>
      <c r="OKE258"/>
      <c r="OKF258"/>
      <c r="OKG258"/>
      <c r="OKH258"/>
      <c r="OKI258"/>
      <c r="OKJ258"/>
      <c r="OKK258"/>
      <c r="OKL258"/>
      <c r="OKM258"/>
      <c r="OKN258"/>
      <c r="OKO258"/>
      <c r="OKP258"/>
      <c r="OKQ258"/>
      <c r="OKR258"/>
      <c r="OKS258"/>
      <c r="OKT258"/>
      <c r="OKU258"/>
      <c r="OKV258"/>
      <c r="OKW258"/>
      <c r="OKX258"/>
      <c r="OKY258"/>
      <c r="OKZ258"/>
      <c r="OLA258"/>
      <c r="OLB258"/>
      <c r="OLC258"/>
      <c r="OLD258"/>
      <c r="OLE258"/>
      <c r="OLF258"/>
      <c r="OLG258"/>
      <c r="OLH258"/>
      <c r="OLI258"/>
      <c r="OLJ258"/>
      <c r="OLK258"/>
      <c r="OLL258"/>
      <c r="OLM258"/>
      <c r="OLN258"/>
      <c r="OLO258"/>
      <c r="OLP258"/>
      <c r="OLQ258"/>
      <c r="OLR258"/>
      <c r="OLS258"/>
      <c r="OLT258"/>
      <c r="OLU258"/>
      <c r="OLV258"/>
      <c r="OLW258"/>
      <c r="OLX258"/>
      <c r="OLY258"/>
      <c r="OLZ258"/>
      <c r="OMA258"/>
      <c r="OMB258"/>
      <c r="OMC258"/>
      <c r="OMD258"/>
      <c r="OME258"/>
      <c r="OMF258"/>
      <c r="OMG258"/>
      <c r="OMH258"/>
      <c r="OMI258"/>
      <c r="OMJ258"/>
      <c r="OMK258"/>
      <c r="OML258"/>
      <c r="OMM258"/>
      <c r="OMN258"/>
      <c r="OMO258"/>
      <c r="OMP258"/>
      <c r="OMQ258"/>
      <c r="OMR258"/>
      <c r="OMS258"/>
      <c r="OMT258"/>
      <c r="OMU258"/>
      <c r="OMV258"/>
      <c r="OMW258"/>
      <c r="OMX258"/>
      <c r="OMY258"/>
      <c r="OMZ258"/>
      <c r="ONA258"/>
      <c r="ONB258"/>
      <c r="ONC258"/>
      <c r="OND258"/>
      <c r="ONE258"/>
      <c r="ONF258"/>
      <c r="ONG258"/>
      <c r="ONH258"/>
      <c r="ONI258"/>
      <c r="ONJ258"/>
      <c r="ONK258"/>
      <c r="ONL258"/>
      <c r="ONM258"/>
      <c r="ONN258"/>
      <c r="ONO258"/>
      <c r="ONP258"/>
      <c r="ONQ258"/>
      <c r="ONR258"/>
      <c r="ONS258"/>
      <c r="ONT258"/>
      <c r="ONU258"/>
      <c r="ONV258"/>
      <c r="ONW258"/>
      <c r="ONX258"/>
      <c r="ONY258"/>
      <c r="ONZ258"/>
      <c r="OOA258"/>
      <c r="OOB258"/>
      <c r="OOC258"/>
      <c r="OOD258"/>
      <c r="OOE258"/>
      <c r="OOF258"/>
      <c r="OOG258"/>
      <c r="OOH258"/>
      <c r="OOI258"/>
      <c r="OOJ258"/>
      <c r="OOK258"/>
      <c r="OOL258"/>
      <c r="OOM258"/>
      <c r="OON258"/>
      <c r="OOO258"/>
      <c r="OOP258"/>
      <c r="OOQ258"/>
      <c r="OOR258"/>
      <c r="OOS258"/>
      <c r="OOT258"/>
      <c r="OOU258"/>
      <c r="OOV258"/>
      <c r="OOW258"/>
      <c r="OOX258"/>
      <c r="OOY258"/>
      <c r="OOZ258"/>
      <c r="OPA258"/>
      <c r="OPB258"/>
      <c r="OPC258"/>
      <c r="OPD258"/>
      <c r="OPE258"/>
      <c r="OPF258"/>
      <c r="OPG258"/>
      <c r="OPH258"/>
      <c r="OPI258"/>
      <c r="OPJ258"/>
      <c r="OPK258"/>
      <c r="OPL258"/>
      <c r="OPM258"/>
      <c r="OPN258"/>
      <c r="OPO258"/>
      <c r="OPP258"/>
      <c r="OPQ258"/>
      <c r="OPR258"/>
      <c r="OPS258"/>
      <c r="OPT258"/>
      <c r="OPU258"/>
      <c r="OPV258"/>
      <c r="OPW258"/>
      <c r="OPX258"/>
      <c r="OPY258"/>
      <c r="OPZ258"/>
      <c r="OQA258"/>
      <c r="OQB258"/>
      <c r="OQC258"/>
      <c r="OQD258"/>
      <c r="OQE258"/>
      <c r="OQF258"/>
      <c r="OQG258"/>
      <c r="OQH258"/>
      <c r="OQI258"/>
      <c r="OQJ258"/>
      <c r="OQK258"/>
      <c r="OQL258"/>
      <c r="OQM258"/>
      <c r="OQN258"/>
      <c r="OQO258"/>
      <c r="OQP258"/>
      <c r="OQQ258"/>
      <c r="OQR258"/>
      <c r="OQS258"/>
      <c r="OQT258"/>
      <c r="OQU258"/>
      <c r="OQV258"/>
      <c r="OQW258"/>
      <c r="OQX258"/>
      <c r="OQY258"/>
      <c r="OQZ258"/>
      <c r="ORA258"/>
      <c r="ORB258"/>
      <c r="ORC258"/>
      <c r="ORD258"/>
      <c r="ORE258"/>
      <c r="ORF258"/>
      <c r="ORG258"/>
      <c r="ORH258"/>
      <c r="ORI258"/>
      <c r="ORJ258"/>
      <c r="ORK258"/>
      <c r="ORL258"/>
      <c r="ORM258"/>
      <c r="ORN258"/>
      <c r="ORO258"/>
      <c r="ORP258"/>
      <c r="ORQ258"/>
      <c r="ORR258"/>
      <c r="ORS258"/>
      <c r="ORT258"/>
      <c r="ORU258"/>
      <c r="ORV258"/>
      <c r="ORW258"/>
      <c r="ORX258"/>
      <c r="ORY258"/>
      <c r="ORZ258"/>
      <c r="OSA258"/>
      <c r="OSB258"/>
      <c r="OSC258"/>
      <c r="OSD258"/>
      <c r="OSE258"/>
      <c r="OSF258"/>
      <c r="OSG258"/>
      <c r="OSH258"/>
      <c r="OSI258"/>
      <c r="OSJ258"/>
      <c r="OSK258"/>
      <c r="OSL258"/>
      <c r="OSM258"/>
      <c r="OSN258"/>
      <c r="OSO258"/>
      <c r="OSP258"/>
      <c r="OSQ258"/>
      <c r="OSR258"/>
      <c r="OSS258"/>
      <c r="OST258"/>
      <c r="OSU258"/>
      <c r="OSV258"/>
      <c r="OSW258"/>
      <c r="OSX258"/>
      <c r="OSY258"/>
      <c r="OSZ258"/>
      <c r="OTA258"/>
      <c r="OTB258"/>
      <c r="OTC258"/>
      <c r="OTD258"/>
      <c r="OTE258"/>
      <c r="OTF258"/>
      <c r="OTG258"/>
      <c r="OTH258"/>
      <c r="OTI258"/>
      <c r="OTJ258"/>
      <c r="OTK258"/>
      <c r="OTL258"/>
      <c r="OTM258"/>
      <c r="OTN258"/>
      <c r="OTO258"/>
      <c r="OTP258"/>
      <c r="OTQ258"/>
      <c r="OTR258"/>
      <c r="OTS258"/>
      <c r="OTT258"/>
      <c r="OTU258"/>
      <c r="OTV258"/>
      <c r="OTW258"/>
      <c r="OTX258"/>
      <c r="OTY258"/>
      <c r="OTZ258"/>
      <c r="OUA258"/>
      <c r="OUB258"/>
      <c r="OUC258"/>
      <c r="OUD258"/>
      <c r="OUE258"/>
      <c r="OUF258"/>
      <c r="OUG258"/>
      <c r="OUH258"/>
      <c r="OUI258"/>
      <c r="OUJ258"/>
      <c r="OUK258"/>
      <c r="OUL258"/>
      <c r="OUM258"/>
      <c r="OUN258"/>
      <c r="OUO258"/>
      <c r="OUP258"/>
      <c r="OUQ258"/>
      <c r="OUR258"/>
      <c r="OUS258"/>
      <c r="OUT258"/>
      <c r="OUU258"/>
      <c r="OUV258"/>
      <c r="OUW258"/>
      <c r="OUX258"/>
      <c r="OUY258"/>
      <c r="OUZ258"/>
      <c r="OVA258"/>
      <c r="OVB258"/>
      <c r="OVC258"/>
      <c r="OVD258"/>
      <c r="OVE258"/>
      <c r="OVF258"/>
      <c r="OVG258"/>
      <c r="OVH258"/>
      <c r="OVI258"/>
      <c r="OVJ258"/>
      <c r="OVK258"/>
      <c r="OVL258"/>
      <c r="OVM258"/>
      <c r="OVN258"/>
      <c r="OVO258"/>
      <c r="OVP258"/>
      <c r="OVQ258"/>
      <c r="OVR258"/>
      <c r="OVS258"/>
      <c r="OVT258"/>
      <c r="OVU258"/>
      <c r="OVV258"/>
      <c r="OVW258"/>
      <c r="OVX258"/>
      <c r="OVY258"/>
      <c r="OVZ258"/>
      <c r="OWA258"/>
      <c r="OWB258"/>
      <c r="OWC258"/>
      <c r="OWD258"/>
      <c r="OWE258"/>
      <c r="OWF258"/>
      <c r="OWG258"/>
      <c r="OWH258"/>
      <c r="OWI258"/>
      <c r="OWJ258"/>
      <c r="OWK258"/>
      <c r="OWL258"/>
      <c r="OWM258"/>
      <c r="OWN258"/>
      <c r="OWO258"/>
      <c r="OWP258"/>
      <c r="OWQ258"/>
      <c r="OWR258"/>
      <c r="OWS258"/>
      <c r="OWT258"/>
      <c r="OWU258"/>
      <c r="OWV258"/>
      <c r="OWW258"/>
      <c r="OWX258"/>
      <c r="OWY258"/>
      <c r="OWZ258"/>
      <c r="OXA258"/>
      <c r="OXB258"/>
      <c r="OXC258"/>
      <c r="OXD258"/>
      <c r="OXE258"/>
      <c r="OXF258"/>
      <c r="OXG258"/>
      <c r="OXH258"/>
      <c r="OXI258"/>
      <c r="OXJ258"/>
      <c r="OXK258"/>
      <c r="OXL258"/>
      <c r="OXM258"/>
      <c r="OXN258"/>
      <c r="OXO258"/>
      <c r="OXP258"/>
      <c r="OXQ258"/>
      <c r="OXR258"/>
      <c r="OXS258"/>
      <c r="OXT258"/>
      <c r="OXU258"/>
      <c r="OXV258"/>
      <c r="OXW258"/>
      <c r="OXX258"/>
      <c r="OXY258"/>
      <c r="OXZ258"/>
      <c r="OYA258"/>
      <c r="OYB258"/>
      <c r="OYC258"/>
      <c r="OYD258"/>
      <c r="OYE258"/>
      <c r="OYF258"/>
      <c r="OYG258"/>
      <c r="OYH258"/>
      <c r="OYI258"/>
      <c r="OYJ258"/>
      <c r="OYK258"/>
      <c r="OYL258"/>
      <c r="OYM258"/>
      <c r="OYN258"/>
      <c r="OYO258"/>
      <c r="OYP258"/>
      <c r="OYQ258"/>
      <c r="OYR258"/>
      <c r="OYS258"/>
      <c r="OYT258"/>
      <c r="OYU258"/>
      <c r="OYV258"/>
      <c r="OYW258"/>
      <c r="OYX258"/>
      <c r="OYY258"/>
      <c r="OYZ258"/>
      <c r="OZA258"/>
      <c r="OZB258"/>
      <c r="OZC258"/>
      <c r="OZD258"/>
      <c r="OZE258"/>
      <c r="OZF258"/>
      <c r="OZG258"/>
      <c r="OZH258"/>
      <c r="OZI258"/>
      <c r="OZJ258"/>
      <c r="OZK258"/>
      <c r="OZL258"/>
      <c r="OZM258"/>
      <c r="OZN258"/>
      <c r="OZO258"/>
      <c r="OZP258"/>
      <c r="OZQ258"/>
      <c r="OZR258"/>
      <c r="OZS258"/>
      <c r="OZT258"/>
      <c r="OZU258"/>
      <c r="OZV258"/>
      <c r="OZW258"/>
      <c r="OZX258"/>
      <c r="OZY258"/>
      <c r="OZZ258"/>
      <c r="PAA258"/>
      <c r="PAB258"/>
      <c r="PAC258"/>
      <c r="PAD258"/>
      <c r="PAE258"/>
      <c r="PAF258"/>
      <c r="PAG258"/>
      <c r="PAH258"/>
      <c r="PAI258"/>
      <c r="PAJ258"/>
      <c r="PAK258"/>
      <c r="PAL258"/>
      <c r="PAM258"/>
      <c r="PAN258"/>
      <c r="PAO258"/>
      <c r="PAP258"/>
      <c r="PAQ258"/>
      <c r="PAR258"/>
      <c r="PAS258"/>
      <c r="PAT258"/>
      <c r="PAU258"/>
      <c r="PAV258"/>
      <c r="PAW258"/>
      <c r="PAX258"/>
      <c r="PAY258"/>
      <c r="PAZ258"/>
      <c r="PBA258"/>
      <c r="PBB258"/>
      <c r="PBC258"/>
      <c r="PBD258"/>
      <c r="PBE258"/>
      <c r="PBF258"/>
      <c r="PBG258"/>
      <c r="PBH258"/>
      <c r="PBI258"/>
      <c r="PBJ258"/>
      <c r="PBK258"/>
      <c r="PBL258"/>
      <c r="PBM258"/>
      <c r="PBN258"/>
      <c r="PBO258"/>
      <c r="PBP258"/>
      <c r="PBQ258"/>
      <c r="PBR258"/>
      <c r="PBS258"/>
      <c r="PBT258"/>
      <c r="PBU258"/>
      <c r="PBV258"/>
      <c r="PBW258"/>
      <c r="PBX258"/>
      <c r="PBY258"/>
      <c r="PBZ258"/>
      <c r="PCA258"/>
      <c r="PCB258"/>
      <c r="PCC258"/>
      <c r="PCD258"/>
      <c r="PCE258"/>
      <c r="PCF258"/>
      <c r="PCG258"/>
      <c r="PCH258"/>
      <c r="PCI258"/>
      <c r="PCJ258"/>
      <c r="PCK258"/>
      <c r="PCL258"/>
      <c r="PCM258"/>
      <c r="PCN258"/>
      <c r="PCO258"/>
      <c r="PCP258"/>
      <c r="PCQ258"/>
      <c r="PCR258"/>
      <c r="PCS258"/>
      <c r="PCT258"/>
      <c r="PCU258"/>
      <c r="PCV258"/>
      <c r="PCW258"/>
      <c r="PCX258"/>
      <c r="PCY258"/>
      <c r="PCZ258"/>
      <c r="PDA258"/>
      <c r="PDB258"/>
      <c r="PDC258"/>
      <c r="PDD258"/>
      <c r="PDE258"/>
      <c r="PDF258"/>
      <c r="PDG258"/>
      <c r="PDH258"/>
      <c r="PDI258"/>
      <c r="PDJ258"/>
      <c r="PDK258"/>
      <c r="PDL258"/>
      <c r="PDM258"/>
      <c r="PDN258"/>
      <c r="PDO258"/>
      <c r="PDP258"/>
      <c r="PDQ258"/>
      <c r="PDR258"/>
      <c r="PDS258"/>
      <c r="PDT258"/>
      <c r="PDU258"/>
      <c r="PDV258"/>
      <c r="PDW258"/>
      <c r="PDX258"/>
      <c r="PDY258"/>
      <c r="PDZ258"/>
      <c r="PEA258"/>
      <c r="PEB258"/>
      <c r="PEC258"/>
      <c r="PED258"/>
      <c r="PEE258"/>
      <c r="PEF258"/>
      <c r="PEG258"/>
      <c r="PEH258"/>
      <c r="PEI258"/>
      <c r="PEJ258"/>
      <c r="PEK258"/>
      <c r="PEL258"/>
      <c r="PEM258"/>
      <c r="PEN258"/>
      <c r="PEO258"/>
      <c r="PEP258"/>
      <c r="PEQ258"/>
      <c r="PER258"/>
      <c r="PES258"/>
      <c r="PET258"/>
      <c r="PEU258"/>
      <c r="PEV258"/>
      <c r="PEW258"/>
      <c r="PEX258"/>
      <c r="PEY258"/>
      <c r="PEZ258"/>
      <c r="PFA258"/>
      <c r="PFB258"/>
      <c r="PFC258"/>
      <c r="PFD258"/>
      <c r="PFE258"/>
      <c r="PFF258"/>
      <c r="PFG258"/>
      <c r="PFH258"/>
      <c r="PFI258"/>
      <c r="PFJ258"/>
      <c r="PFK258"/>
      <c r="PFL258"/>
      <c r="PFM258"/>
      <c r="PFN258"/>
      <c r="PFO258"/>
      <c r="PFP258"/>
      <c r="PFQ258"/>
      <c r="PFR258"/>
      <c r="PFS258"/>
      <c r="PFT258"/>
      <c r="PFU258"/>
      <c r="PFV258"/>
      <c r="PFW258"/>
      <c r="PFX258"/>
      <c r="PFY258"/>
      <c r="PFZ258"/>
      <c r="PGA258"/>
      <c r="PGB258"/>
      <c r="PGC258"/>
      <c r="PGD258"/>
      <c r="PGE258"/>
      <c r="PGF258"/>
      <c r="PGG258"/>
      <c r="PGH258"/>
      <c r="PGI258"/>
      <c r="PGJ258"/>
      <c r="PGK258"/>
      <c r="PGL258"/>
      <c r="PGM258"/>
      <c r="PGN258"/>
      <c r="PGO258"/>
      <c r="PGP258"/>
      <c r="PGQ258"/>
      <c r="PGR258"/>
      <c r="PGS258"/>
      <c r="PGT258"/>
      <c r="PGU258"/>
      <c r="PGV258"/>
      <c r="PGW258"/>
      <c r="PGX258"/>
      <c r="PGY258"/>
      <c r="PGZ258"/>
      <c r="PHA258"/>
      <c r="PHB258"/>
      <c r="PHC258"/>
      <c r="PHD258"/>
      <c r="PHE258"/>
      <c r="PHF258"/>
      <c r="PHG258"/>
      <c r="PHH258"/>
      <c r="PHI258"/>
      <c r="PHJ258"/>
      <c r="PHK258"/>
      <c r="PHL258"/>
      <c r="PHM258"/>
      <c r="PHN258"/>
      <c r="PHO258"/>
      <c r="PHP258"/>
      <c r="PHQ258"/>
      <c r="PHR258"/>
      <c r="PHS258"/>
      <c r="PHT258"/>
      <c r="PHU258"/>
      <c r="PHV258"/>
      <c r="PHW258"/>
      <c r="PHX258"/>
      <c r="PHY258"/>
      <c r="PHZ258"/>
      <c r="PIA258"/>
      <c r="PIB258"/>
      <c r="PIC258"/>
      <c r="PID258"/>
      <c r="PIE258"/>
      <c r="PIF258"/>
      <c r="PIG258"/>
      <c r="PIH258"/>
      <c r="PII258"/>
      <c r="PIJ258"/>
      <c r="PIK258"/>
      <c r="PIL258"/>
      <c r="PIM258"/>
      <c r="PIN258"/>
      <c r="PIO258"/>
      <c r="PIP258"/>
      <c r="PIQ258"/>
      <c r="PIR258"/>
      <c r="PIS258"/>
      <c r="PIT258"/>
      <c r="PIU258"/>
      <c r="PIV258"/>
      <c r="PIW258"/>
      <c r="PIX258"/>
      <c r="PIY258"/>
      <c r="PIZ258"/>
      <c r="PJA258"/>
      <c r="PJB258"/>
      <c r="PJC258"/>
      <c r="PJD258"/>
      <c r="PJE258"/>
      <c r="PJF258"/>
      <c r="PJG258"/>
      <c r="PJH258"/>
      <c r="PJI258"/>
      <c r="PJJ258"/>
      <c r="PJK258"/>
      <c r="PJL258"/>
      <c r="PJM258"/>
      <c r="PJN258"/>
      <c r="PJO258"/>
      <c r="PJP258"/>
      <c r="PJQ258"/>
      <c r="PJR258"/>
      <c r="PJS258"/>
      <c r="PJT258"/>
      <c r="PJU258"/>
      <c r="PJV258"/>
      <c r="PJW258"/>
      <c r="PJX258"/>
      <c r="PJY258"/>
      <c r="PJZ258"/>
      <c r="PKA258"/>
      <c r="PKB258"/>
      <c r="PKC258"/>
      <c r="PKD258"/>
      <c r="PKE258"/>
      <c r="PKF258"/>
      <c r="PKG258"/>
      <c r="PKH258"/>
      <c r="PKI258"/>
      <c r="PKJ258"/>
      <c r="PKK258"/>
      <c r="PKL258"/>
      <c r="PKM258"/>
      <c r="PKN258"/>
      <c r="PKO258"/>
      <c r="PKP258"/>
      <c r="PKQ258"/>
      <c r="PKR258"/>
      <c r="PKS258"/>
      <c r="PKT258"/>
      <c r="PKU258"/>
      <c r="PKV258"/>
      <c r="PKW258"/>
      <c r="PKX258"/>
      <c r="PKY258"/>
      <c r="PKZ258"/>
      <c r="PLA258"/>
      <c r="PLB258"/>
      <c r="PLC258"/>
      <c r="PLD258"/>
      <c r="PLE258"/>
      <c r="PLF258"/>
      <c r="PLG258"/>
      <c r="PLH258"/>
      <c r="PLI258"/>
      <c r="PLJ258"/>
      <c r="PLK258"/>
      <c r="PLL258"/>
      <c r="PLM258"/>
      <c r="PLN258"/>
      <c r="PLO258"/>
      <c r="PLP258"/>
      <c r="PLQ258"/>
      <c r="PLR258"/>
      <c r="PLS258"/>
      <c r="PLT258"/>
      <c r="PLU258"/>
      <c r="PLV258"/>
      <c r="PLW258"/>
      <c r="PLX258"/>
      <c r="PLY258"/>
      <c r="PLZ258"/>
      <c r="PMA258"/>
      <c r="PMB258"/>
      <c r="PMC258"/>
      <c r="PMD258"/>
      <c r="PME258"/>
      <c r="PMF258"/>
      <c r="PMG258"/>
      <c r="PMH258"/>
      <c r="PMI258"/>
      <c r="PMJ258"/>
      <c r="PMK258"/>
      <c r="PML258"/>
      <c r="PMM258"/>
      <c r="PMN258"/>
      <c r="PMO258"/>
      <c r="PMP258"/>
      <c r="PMQ258"/>
      <c r="PMR258"/>
      <c r="PMS258"/>
      <c r="PMT258"/>
      <c r="PMU258"/>
      <c r="PMV258"/>
      <c r="PMW258"/>
      <c r="PMX258"/>
      <c r="PMY258"/>
      <c r="PMZ258"/>
      <c r="PNA258"/>
      <c r="PNB258"/>
      <c r="PNC258"/>
      <c r="PND258"/>
      <c r="PNE258"/>
      <c r="PNF258"/>
      <c r="PNG258"/>
      <c r="PNH258"/>
      <c r="PNI258"/>
      <c r="PNJ258"/>
      <c r="PNK258"/>
      <c r="PNL258"/>
      <c r="PNM258"/>
      <c r="PNN258"/>
      <c r="PNO258"/>
      <c r="PNP258"/>
      <c r="PNQ258"/>
      <c r="PNR258"/>
      <c r="PNS258"/>
      <c r="PNT258"/>
      <c r="PNU258"/>
      <c r="PNV258"/>
      <c r="PNW258"/>
      <c r="PNX258"/>
      <c r="PNY258"/>
      <c r="PNZ258"/>
      <c r="POA258"/>
      <c r="POB258"/>
      <c r="POC258"/>
      <c r="POD258"/>
      <c r="POE258"/>
      <c r="POF258"/>
      <c r="POG258"/>
      <c r="POH258"/>
      <c r="POI258"/>
      <c r="POJ258"/>
      <c r="POK258"/>
      <c r="POL258"/>
      <c r="POM258"/>
      <c r="PON258"/>
      <c r="POO258"/>
      <c r="POP258"/>
      <c r="POQ258"/>
      <c r="POR258"/>
      <c r="POS258"/>
      <c r="POT258"/>
      <c r="POU258"/>
      <c r="POV258"/>
      <c r="POW258"/>
      <c r="POX258"/>
      <c r="POY258"/>
      <c r="POZ258"/>
      <c r="PPA258"/>
      <c r="PPB258"/>
      <c r="PPC258"/>
      <c r="PPD258"/>
      <c r="PPE258"/>
      <c r="PPF258"/>
      <c r="PPG258"/>
      <c r="PPH258"/>
      <c r="PPI258"/>
      <c r="PPJ258"/>
      <c r="PPK258"/>
      <c r="PPL258"/>
      <c r="PPM258"/>
      <c r="PPN258"/>
      <c r="PPO258"/>
      <c r="PPP258"/>
      <c r="PPQ258"/>
      <c r="PPR258"/>
      <c r="PPS258"/>
      <c r="PPT258"/>
      <c r="PPU258"/>
      <c r="PPV258"/>
      <c r="PPW258"/>
      <c r="PPX258"/>
      <c r="PPY258"/>
      <c r="PPZ258"/>
      <c r="PQA258"/>
      <c r="PQB258"/>
      <c r="PQC258"/>
      <c r="PQD258"/>
      <c r="PQE258"/>
      <c r="PQF258"/>
      <c r="PQG258"/>
      <c r="PQH258"/>
      <c r="PQI258"/>
      <c r="PQJ258"/>
      <c r="PQK258"/>
      <c r="PQL258"/>
      <c r="PQM258"/>
      <c r="PQN258"/>
      <c r="PQO258"/>
      <c r="PQP258"/>
      <c r="PQQ258"/>
      <c r="PQR258"/>
      <c r="PQS258"/>
      <c r="PQT258"/>
      <c r="PQU258"/>
      <c r="PQV258"/>
      <c r="PQW258"/>
      <c r="PQX258"/>
      <c r="PQY258"/>
      <c r="PQZ258"/>
      <c r="PRA258"/>
      <c r="PRB258"/>
      <c r="PRC258"/>
      <c r="PRD258"/>
      <c r="PRE258"/>
      <c r="PRF258"/>
      <c r="PRG258"/>
      <c r="PRH258"/>
      <c r="PRI258"/>
      <c r="PRJ258"/>
      <c r="PRK258"/>
      <c r="PRL258"/>
      <c r="PRM258"/>
      <c r="PRN258"/>
      <c r="PRO258"/>
      <c r="PRP258"/>
      <c r="PRQ258"/>
      <c r="PRR258"/>
      <c r="PRS258"/>
      <c r="PRT258"/>
      <c r="PRU258"/>
      <c r="PRV258"/>
      <c r="PRW258"/>
      <c r="PRX258"/>
      <c r="PRY258"/>
      <c r="PRZ258"/>
      <c r="PSA258"/>
      <c r="PSB258"/>
      <c r="PSC258"/>
      <c r="PSD258"/>
      <c r="PSE258"/>
      <c r="PSF258"/>
      <c r="PSG258"/>
      <c r="PSH258"/>
      <c r="PSI258"/>
      <c r="PSJ258"/>
      <c r="PSK258"/>
      <c r="PSL258"/>
      <c r="PSM258"/>
      <c r="PSN258"/>
      <c r="PSO258"/>
      <c r="PSP258"/>
      <c r="PSQ258"/>
      <c r="PSR258"/>
      <c r="PSS258"/>
      <c r="PST258"/>
      <c r="PSU258"/>
      <c r="PSV258"/>
      <c r="PSW258"/>
      <c r="PSX258"/>
      <c r="PSY258"/>
      <c r="PSZ258"/>
      <c r="PTA258"/>
      <c r="PTB258"/>
      <c r="PTC258"/>
      <c r="PTD258"/>
      <c r="PTE258"/>
      <c r="PTF258"/>
      <c r="PTG258"/>
      <c r="PTH258"/>
      <c r="PTI258"/>
      <c r="PTJ258"/>
      <c r="PTK258"/>
      <c r="PTL258"/>
      <c r="PTM258"/>
      <c r="PTN258"/>
      <c r="PTO258"/>
      <c r="PTP258"/>
      <c r="PTQ258"/>
      <c r="PTR258"/>
      <c r="PTS258"/>
      <c r="PTT258"/>
      <c r="PTU258"/>
      <c r="PTV258"/>
      <c r="PTW258"/>
      <c r="PTX258"/>
      <c r="PTY258"/>
      <c r="PTZ258"/>
      <c r="PUA258"/>
      <c r="PUB258"/>
      <c r="PUC258"/>
      <c r="PUD258"/>
      <c r="PUE258"/>
      <c r="PUF258"/>
      <c r="PUG258"/>
      <c r="PUH258"/>
      <c r="PUI258"/>
      <c r="PUJ258"/>
      <c r="PUK258"/>
      <c r="PUL258"/>
      <c r="PUM258"/>
      <c r="PUN258"/>
      <c r="PUO258"/>
      <c r="PUP258"/>
      <c r="PUQ258"/>
      <c r="PUR258"/>
      <c r="PUS258"/>
      <c r="PUT258"/>
      <c r="PUU258"/>
      <c r="PUV258"/>
      <c r="PUW258"/>
      <c r="PUX258"/>
      <c r="PUY258"/>
      <c r="PUZ258"/>
      <c r="PVA258"/>
      <c r="PVB258"/>
      <c r="PVC258"/>
      <c r="PVD258"/>
      <c r="PVE258"/>
      <c r="PVF258"/>
      <c r="PVG258"/>
      <c r="PVH258"/>
      <c r="PVI258"/>
      <c r="PVJ258"/>
      <c r="PVK258"/>
      <c r="PVL258"/>
      <c r="PVM258"/>
      <c r="PVN258"/>
      <c r="PVO258"/>
      <c r="PVP258"/>
      <c r="PVQ258"/>
      <c r="PVR258"/>
      <c r="PVS258"/>
      <c r="PVT258"/>
      <c r="PVU258"/>
      <c r="PVV258"/>
      <c r="PVW258"/>
      <c r="PVX258"/>
      <c r="PVY258"/>
      <c r="PVZ258"/>
      <c r="PWA258"/>
      <c r="PWB258"/>
      <c r="PWC258"/>
      <c r="PWD258"/>
      <c r="PWE258"/>
      <c r="PWF258"/>
      <c r="PWG258"/>
      <c r="PWH258"/>
      <c r="PWI258"/>
      <c r="PWJ258"/>
      <c r="PWK258"/>
      <c r="PWL258"/>
      <c r="PWM258"/>
      <c r="PWN258"/>
      <c r="PWO258"/>
      <c r="PWP258"/>
      <c r="PWQ258"/>
      <c r="PWR258"/>
      <c r="PWS258"/>
      <c r="PWT258"/>
      <c r="PWU258"/>
      <c r="PWV258"/>
      <c r="PWW258"/>
      <c r="PWX258"/>
      <c r="PWY258"/>
      <c r="PWZ258"/>
      <c r="PXA258"/>
      <c r="PXB258"/>
      <c r="PXC258"/>
      <c r="PXD258"/>
      <c r="PXE258"/>
      <c r="PXF258"/>
      <c r="PXG258"/>
      <c r="PXH258"/>
      <c r="PXI258"/>
      <c r="PXJ258"/>
      <c r="PXK258"/>
      <c r="PXL258"/>
      <c r="PXM258"/>
      <c r="PXN258"/>
      <c r="PXO258"/>
      <c r="PXP258"/>
      <c r="PXQ258"/>
      <c r="PXR258"/>
      <c r="PXS258"/>
      <c r="PXT258"/>
      <c r="PXU258"/>
      <c r="PXV258"/>
      <c r="PXW258"/>
      <c r="PXX258"/>
      <c r="PXY258"/>
      <c r="PXZ258"/>
      <c r="PYA258"/>
      <c r="PYB258"/>
      <c r="PYC258"/>
      <c r="PYD258"/>
      <c r="PYE258"/>
      <c r="PYF258"/>
      <c r="PYG258"/>
      <c r="PYH258"/>
      <c r="PYI258"/>
      <c r="PYJ258"/>
      <c r="PYK258"/>
      <c r="PYL258"/>
      <c r="PYM258"/>
      <c r="PYN258"/>
      <c r="PYO258"/>
      <c r="PYP258"/>
      <c r="PYQ258"/>
      <c r="PYR258"/>
      <c r="PYS258"/>
      <c r="PYT258"/>
      <c r="PYU258"/>
      <c r="PYV258"/>
      <c r="PYW258"/>
      <c r="PYX258"/>
      <c r="PYY258"/>
      <c r="PYZ258"/>
      <c r="PZA258"/>
      <c r="PZB258"/>
      <c r="PZC258"/>
      <c r="PZD258"/>
      <c r="PZE258"/>
      <c r="PZF258"/>
      <c r="PZG258"/>
      <c r="PZH258"/>
      <c r="PZI258"/>
      <c r="PZJ258"/>
      <c r="PZK258"/>
      <c r="PZL258"/>
      <c r="PZM258"/>
      <c r="PZN258"/>
      <c r="PZO258"/>
      <c r="PZP258"/>
      <c r="PZQ258"/>
      <c r="PZR258"/>
      <c r="PZS258"/>
      <c r="PZT258"/>
      <c r="PZU258"/>
      <c r="PZV258"/>
      <c r="PZW258"/>
      <c r="PZX258"/>
      <c r="PZY258"/>
      <c r="PZZ258"/>
      <c r="QAA258"/>
      <c r="QAB258"/>
      <c r="QAC258"/>
      <c r="QAD258"/>
      <c r="QAE258"/>
      <c r="QAF258"/>
      <c r="QAG258"/>
      <c r="QAH258"/>
      <c r="QAI258"/>
      <c r="QAJ258"/>
      <c r="QAK258"/>
      <c r="QAL258"/>
      <c r="QAM258"/>
      <c r="QAN258"/>
      <c r="QAO258"/>
      <c r="QAP258"/>
      <c r="QAQ258"/>
      <c r="QAR258"/>
      <c r="QAS258"/>
      <c r="QAT258"/>
      <c r="QAU258"/>
      <c r="QAV258"/>
      <c r="QAW258"/>
      <c r="QAX258"/>
      <c r="QAY258"/>
      <c r="QAZ258"/>
      <c r="QBA258"/>
      <c r="QBB258"/>
      <c r="QBC258"/>
      <c r="QBD258"/>
      <c r="QBE258"/>
      <c r="QBF258"/>
      <c r="QBG258"/>
      <c r="QBH258"/>
      <c r="QBI258"/>
      <c r="QBJ258"/>
      <c r="QBK258"/>
      <c r="QBL258"/>
      <c r="QBM258"/>
      <c r="QBN258"/>
      <c r="QBO258"/>
      <c r="QBP258"/>
      <c r="QBQ258"/>
      <c r="QBR258"/>
      <c r="QBS258"/>
      <c r="QBT258"/>
      <c r="QBU258"/>
      <c r="QBV258"/>
      <c r="QBW258"/>
      <c r="QBX258"/>
      <c r="QBY258"/>
      <c r="QBZ258"/>
      <c r="QCA258"/>
      <c r="QCB258"/>
      <c r="QCC258"/>
      <c r="QCD258"/>
      <c r="QCE258"/>
      <c r="QCF258"/>
      <c r="QCG258"/>
      <c r="QCH258"/>
      <c r="QCI258"/>
      <c r="QCJ258"/>
      <c r="QCK258"/>
      <c r="QCL258"/>
      <c r="QCM258"/>
      <c r="QCN258"/>
      <c r="QCO258"/>
      <c r="QCP258"/>
      <c r="QCQ258"/>
      <c r="QCR258"/>
      <c r="QCS258"/>
      <c r="QCT258"/>
      <c r="QCU258"/>
      <c r="QCV258"/>
      <c r="QCW258"/>
      <c r="QCX258"/>
      <c r="QCY258"/>
      <c r="QCZ258"/>
      <c r="QDA258"/>
      <c r="QDB258"/>
      <c r="QDC258"/>
      <c r="QDD258"/>
      <c r="QDE258"/>
      <c r="QDF258"/>
      <c r="QDG258"/>
      <c r="QDH258"/>
      <c r="QDI258"/>
      <c r="QDJ258"/>
      <c r="QDK258"/>
      <c r="QDL258"/>
      <c r="QDM258"/>
      <c r="QDN258"/>
      <c r="QDO258"/>
      <c r="QDP258"/>
      <c r="QDQ258"/>
      <c r="QDR258"/>
      <c r="QDS258"/>
      <c r="QDT258"/>
      <c r="QDU258"/>
      <c r="QDV258"/>
      <c r="QDW258"/>
      <c r="QDX258"/>
      <c r="QDY258"/>
      <c r="QDZ258"/>
      <c r="QEA258"/>
      <c r="QEB258"/>
      <c r="QEC258"/>
      <c r="QED258"/>
      <c r="QEE258"/>
      <c r="QEF258"/>
      <c r="QEG258"/>
      <c r="QEH258"/>
      <c r="QEI258"/>
      <c r="QEJ258"/>
      <c r="QEK258"/>
      <c r="QEL258"/>
      <c r="QEM258"/>
      <c r="QEN258"/>
      <c r="QEO258"/>
      <c r="QEP258"/>
      <c r="QEQ258"/>
      <c r="QER258"/>
      <c r="QES258"/>
      <c r="QET258"/>
      <c r="QEU258"/>
      <c r="QEV258"/>
      <c r="QEW258"/>
      <c r="QEX258"/>
      <c r="QEY258"/>
      <c r="QEZ258"/>
      <c r="QFA258"/>
      <c r="QFB258"/>
      <c r="QFC258"/>
      <c r="QFD258"/>
      <c r="QFE258"/>
      <c r="QFF258"/>
      <c r="QFG258"/>
      <c r="QFH258"/>
      <c r="QFI258"/>
      <c r="QFJ258"/>
      <c r="QFK258"/>
      <c r="QFL258"/>
      <c r="QFM258"/>
      <c r="QFN258"/>
      <c r="QFO258"/>
      <c r="QFP258"/>
      <c r="QFQ258"/>
      <c r="QFR258"/>
      <c r="QFS258"/>
      <c r="QFT258"/>
      <c r="QFU258"/>
      <c r="QFV258"/>
      <c r="QFW258"/>
      <c r="QFX258"/>
      <c r="QFY258"/>
      <c r="QFZ258"/>
      <c r="QGA258"/>
      <c r="QGB258"/>
      <c r="QGC258"/>
      <c r="QGD258"/>
      <c r="QGE258"/>
      <c r="QGF258"/>
      <c r="QGG258"/>
      <c r="QGH258"/>
      <c r="QGI258"/>
      <c r="QGJ258"/>
      <c r="QGK258"/>
      <c r="QGL258"/>
      <c r="QGM258"/>
      <c r="QGN258"/>
      <c r="QGO258"/>
      <c r="QGP258"/>
      <c r="QGQ258"/>
      <c r="QGR258"/>
      <c r="QGS258"/>
      <c r="QGT258"/>
      <c r="QGU258"/>
      <c r="QGV258"/>
      <c r="QGW258"/>
      <c r="QGX258"/>
      <c r="QGY258"/>
      <c r="QGZ258"/>
      <c r="QHA258"/>
      <c r="QHB258"/>
      <c r="QHC258"/>
      <c r="QHD258"/>
      <c r="QHE258"/>
      <c r="QHF258"/>
      <c r="QHG258"/>
      <c r="QHH258"/>
      <c r="QHI258"/>
      <c r="QHJ258"/>
      <c r="QHK258"/>
      <c r="QHL258"/>
      <c r="QHM258"/>
      <c r="QHN258"/>
      <c r="QHO258"/>
      <c r="QHP258"/>
      <c r="QHQ258"/>
      <c r="QHR258"/>
      <c r="QHS258"/>
      <c r="QHT258"/>
      <c r="QHU258"/>
      <c r="QHV258"/>
      <c r="QHW258"/>
      <c r="QHX258"/>
      <c r="QHY258"/>
      <c r="QHZ258"/>
      <c r="QIA258"/>
      <c r="QIB258"/>
      <c r="QIC258"/>
      <c r="QID258"/>
      <c r="QIE258"/>
      <c r="QIF258"/>
      <c r="QIG258"/>
      <c r="QIH258"/>
      <c r="QII258"/>
      <c r="QIJ258"/>
      <c r="QIK258"/>
      <c r="QIL258"/>
      <c r="QIM258"/>
      <c r="QIN258"/>
      <c r="QIO258"/>
      <c r="QIP258"/>
      <c r="QIQ258"/>
      <c r="QIR258"/>
      <c r="QIS258"/>
      <c r="QIT258"/>
      <c r="QIU258"/>
      <c r="QIV258"/>
      <c r="QIW258"/>
      <c r="QIX258"/>
      <c r="QIY258"/>
      <c r="QIZ258"/>
      <c r="QJA258"/>
      <c r="QJB258"/>
      <c r="QJC258"/>
      <c r="QJD258"/>
      <c r="QJE258"/>
      <c r="QJF258"/>
      <c r="QJG258"/>
      <c r="QJH258"/>
      <c r="QJI258"/>
      <c r="QJJ258"/>
      <c r="QJK258"/>
      <c r="QJL258"/>
      <c r="QJM258"/>
      <c r="QJN258"/>
      <c r="QJO258"/>
      <c r="QJP258"/>
      <c r="QJQ258"/>
      <c r="QJR258"/>
      <c r="QJS258"/>
      <c r="QJT258"/>
      <c r="QJU258"/>
      <c r="QJV258"/>
      <c r="QJW258"/>
      <c r="QJX258"/>
      <c r="QJY258"/>
      <c r="QJZ258"/>
      <c r="QKA258"/>
      <c r="QKB258"/>
      <c r="QKC258"/>
      <c r="QKD258"/>
      <c r="QKE258"/>
      <c r="QKF258"/>
      <c r="QKG258"/>
      <c r="QKH258"/>
      <c r="QKI258"/>
      <c r="QKJ258"/>
      <c r="QKK258"/>
      <c r="QKL258"/>
      <c r="QKM258"/>
      <c r="QKN258"/>
      <c r="QKO258"/>
      <c r="QKP258"/>
      <c r="QKQ258"/>
      <c r="QKR258"/>
      <c r="QKS258"/>
      <c r="QKT258"/>
      <c r="QKU258"/>
      <c r="QKV258"/>
      <c r="QKW258"/>
      <c r="QKX258"/>
      <c r="QKY258"/>
      <c r="QKZ258"/>
      <c r="QLA258"/>
      <c r="QLB258"/>
      <c r="QLC258"/>
      <c r="QLD258"/>
      <c r="QLE258"/>
      <c r="QLF258"/>
      <c r="QLG258"/>
      <c r="QLH258"/>
      <c r="QLI258"/>
      <c r="QLJ258"/>
      <c r="QLK258"/>
      <c r="QLL258"/>
      <c r="QLM258"/>
      <c r="QLN258"/>
      <c r="QLO258"/>
      <c r="QLP258"/>
      <c r="QLQ258"/>
      <c r="QLR258"/>
      <c r="QLS258"/>
      <c r="QLT258"/>
      <c r="QLU258"/>
      <c r="QLV258"/>
      <c r="QLW258"/>
      <c r="QLX258"/>
      <c r="QLY258"/>
      <c r="QLZ258"/>
      <c r="QMA258"/>
      <c r="QMB258"/>
      <c r="QMC258"/>
      <c r="QMD258"/>
      <c r="QME258"/>
      <c r="QMF258"/>
      <c r="QMG258"/>
      <c r="QMH258"/>
      <c r="QMI258"/>
      <c r="QMJ258"/>
      <c r="QMK258"/>
      <c r="QML258"/>
      <c r="QMM258"/>
      <c r="QMN258"/>
      <c r="QMO258"/>
      <c r="QMP258"/>
      <c r="QMQ258"/>
      <c r="QMR258"/>
      <c r="QMS258"/>
      <c r="QMT258"/>
      <c r="QMU258"/>
      <c r="QMV258"/>
      <c r="QMW258"/>
      <c r="QMX258"/>
      <c r="QMY258"/>
      <c r="QMZ258"/>
      <c r="QNA258"/>
      <c r="QNB258"/>
      <c r="QNC258"/>
      <c r="QND258"/>
      <c r="QNE258"/>
      <c r="QNF258"/>
      <c r="QNG258"/>
      <c r="QNH258"/>
      <c r="QNI258"/>
      <c r="QNJ258"/>
      <c r="QNK258"/>
      <c r="QNL258"/>
      <c r="QNM258"/>
      <c r="QNN258"/>
      <c r="QNO258"/>
      <c r="QNP258"/>
      <c r="QNQ258"/>
      <c r="QNR258"/>
      <c r="QNS258"/>
      <c r="QNT258"/>
      <c r="QNU258"/>
      <c r="QNV258"/>
      <c r="QNW258"/>
      <c r="QNX258"/>
      <c r="QNY258"/>
      <c r="QNZ258"/>
      <c r="QOA258"/>
      <c r="QOB258"/>
      <c r="QOC258"/>
      <c r="QOD258"/>
      <c r="QOE258"/>
      <c r="QOF258"/>
      <c r="QOG258"/>
      <c r="QOH258"/>
      <c r="QOI258"/>
      <c r="QOJ258"/>
      <c r="QOK258"/>
      <c r="QOL258"/>
      <c r="QOM258"/>
      <c r="QON258"/>
      <c r="QOO258"/>
      <c r="QOP258"/>
      <c r="QOQ258"/>
      <c r="QOR258"/>
      <c r="QOS258"/>
      <c r="QOT258"/>
      <c r="QOU258"/>
      <c r="QOV258"/>
      <c r="QOW258"/>
      <c r="QOX258"/>
      <c r="QOY258"/>
      <c r="QOZ258"/>
      <c r="QPA258"/>
      <c r="QPB258"/>
      <c r="QPC258"/>
      <c r="QPD258"/>
      <c r="QPE258"/>
      <c r="QPF258"/>
      <c r="QPG258"/>
      <c r="QPH258"/>
      <c r="QPI258"/>
      <c r="QPJ258"/>
      <c r="QPK258"/>
      <c r="QPL258"/>
      <c r="QPM258"/>
      <c r="QPN258"/>
      <c r="QPO258"/>
      <c r="QPP258"/>
      <c r="QPQ258"/>
      <c r="QPR258"/>
      <c r="QPS258"/>
      <c r="QPT258"/>
      <c r="QPU258"/>
      <c r="QPV258"/>
      <c r="QPW258"/>
      <c r="QPX258"/>
      <c r="QPY258"/>
      <c r="QPZ258"/>
      <c r="QQA258"/>
      <c r="QQB258"/>
      <c r="QQC258"/>
      <c r="QQD258"/>
      <c r="QQE258"/>
      <c r="QQF258"/>
      <c r="QQG258"/>
      <c r="QQH258"/>
      <c r="QQI258"/>
      <c r="QQJ258"/>
      <c r="QQK258"/>
      <c r="QQL258"/>
      <c r="QQM258"/>
      <c r="QQN258"/>
      <c r="QQO258"/>
      <c r="QQP258"/>
      <c r="QQQ258"/>
      <c r="QQR258"/>
      <c r="QQS258"/>
      <c r="QQT258"/>
      <c r="QQU258"/>
      <c r="QQV258"/>
      <c r="QQW258"/>
      <c r="QQX258"/>
      <c r="QQY258"/>
      <c r="QQZ258"/>
      <c r="QRA258"/>
      <c r="QRB258"/>
      <c r="QRC258"/>
      <c r="QRD258"/>
      <c r="QRE258"/>
      <c r="QRF258"/>
      <c r="QRG258"/>
      <c r="QRH258"/>
      <c r="QRI258"/>
      <c r="QRJ258"/>
      <c r="QRK258"/>
      <c r="QRL258"/>
      <c r="QRM258"/>
      <c r="QRN258"/>
      <c r="QRO258"/>
      <c r="QRP258"/>
      <c r="QRQ258"/>
      <c r="QRR258"/>
      <c r="QRS258"/>
      <c r="QRT258"/>
      <c r="QRU258"/>
      <c r="QRV258"/>
      <c r="QRW258"/>
      <c r="QRX258"/>
      <c r="QRY258"/>
      <c r="QRZ258"/>
      <c r="QSA258"/>
      <c r="QSB258"/>
      <c r="QSC258"/>
      <c r="QSD258"/>
      <c r="QSE258"/>
      <c r="QSF258"/>
      <c r="QSG258"/>
      <c r="QSH258"/>
      <c r="QSI258"/>
      <c r="QSJ258"/>
      <c r="QSK258"/>
      <c r="QSL258"/>
      <c r="QSM258"/>
      <c r="QSN258"/>
      <c r="QSO258"/>
      <c r="QSP258"/>
      <c r="QSQ258"/>
      <c r="QSR258"/>
      <c r="QSS258"/>
      <c r="QST258"/>
      <c r="QSU258"/>
      <c r="QSV258"/>
      <c r="QSW258"/>
      <c r="QSX258"/>
      <c r="QSY258"/>
      <c r="QSZ258"/>
      <c r="QTA258"/>
      <c r="QTB258"/>
      <c r="QTC258"/>
      <c r="QTD258"/>
      <c r="QTE258"/>
      <c r="QTF258"/>
      <c r="QTG258"/>
      <c r="QTH258"/>
      <c r="QTI258"/>
      <c r="QTJ258"/>
      <c r="QTK258"/>
      <c r="QTL258"/>
      <c r="QTM258"/>
      <c r="QTN258"/>
      <c r="QTO258"/>
      <c r="QTP258"/>
      <c r="QTQ258"/>
      <c r="QTR258"/>
      <c r="QTS258"/>
      <c r="QTT258"/>
      <c r="QTU258"/>
      <c r="QTV258"/>
      <c r="QTW258"/>
      <c r="QTX258"/>
      <c r="QTY258"/>
      <c r="QTZ258"/>
      <c r="QUA258"/>
      <c r="QUB258"/>
      <c r="QUC258"/>
      <c r="QUD258"/>
      <c r="QUE258"/>
      <c r="QUF258"/>
      <c r="QUG258"/>
      <c r="QUH258"/>
      <c r="QUI258"/>
      <c r="QUJ258"/>
      <c r="QUK258"/>
      <c r="QUL258"/>
      <c r="QUM258"/>
      <c r="QUN258"/>
      <c r="QUO258"/>
      <c r="QUP258"/>
      <c r="QUQ258"/>
      <c r="QUR258"/>
      <c r="QUS258"/>
      <c r="QUT258"/>
      <c r="QUU258"/>
      <c r="QUV258"/>
      <c r="QUW258"/>
      <c r="QUX258"/>
      <c r="QUY258"/>
      <c r="QUZ258"/>
      <c r="QVA258"/>
      <c r="QVB258"/>
      <c r="QVC258"/>
      <c r="QVD258"/>
      <c r="QVE258"/>
      <c r="QVF258"/>
      <c r="QVG258"/>
      <c r="QVH258"/>
      <c r="QVI258"/>
      <c r="QVJ258"/>
      <c r="QVK258"/>
      <c r="QVL258"/>
      <c r="QVM258"/>
      <c r="QVN258"/>
      <c r="QVO258"/>
      <c r="QVP258"/>
      <c r="QVQ258"/>
      <c r="QVR258"/>
      <c r="QVS258"/>
      <c r="QVT258"/>
      <c r="QVU258"/>
      <c r="QVV258"/>
      <c r="QVW258"/>
      <c r="QVX258"/>
      <c r="QVY258"/>
      <c r="QVZ258"/>
      <c r="QWA258"/>
      <c r="QWB258"/>
      <c r="QWC258"/>
      <c r="QWD258"/>
      <c r="QWE258"/>
      <c r="QWF258"/>
      <c r="QWG258"/>
      <c r="QWH258"/>
      <c r="QWI258"/>
      <c r="QWJ258"/>
      <c r="QWK258"/>
      <c r="QWL258"/>
      <c r="QWM258"/>
      <c r="QWN258"/>
      <c r="QWO258"/>
      <c r="QWP258"/>
      <c r="QWQ258"/>
      <c r="QWR258"/>
      <c r="QWS258"/>
      <c r="QWT258"/>
      <c r="QWU258"/>
      <c r="QWV258"/>
      <c r="QWW258"/>
      <c r="QWX258"/>
      <c r="QWY258"/>
      <c r="QWZ258"/>
      <c r="QXA258"/>
      <c r="QXB258"/>
      <c r="QXC258"/>
      <c r="QXD258"/>
      <c r="QXE258"/>
      <c r="QXF258"/>
      <c r="QXG258"/>
      <c r="QXH258"/>
      <c r="QXI258"/>
      <c r="QXJ258"/>
      <c r="QXK258"/>
      <c r="QXL258"/>
      <c r="QXM258"/>
      <c r="QXN258"/>
      <c r="QXO258"/>
      <c r="QXP258"/>
      <c r="QXQ258"/>
      <c r="QXR258"/>
      <c r="QXS258"/>
      <c r="QXT258"/>
      <c r="QXU258"/>
      <c r="QXV258"/>
      <c r="QXW258"/>
      <c r="QXX258"/>
      <c r="QXY258"/>
      <c r="QXZ258"/>
      <c r="QYA258"/>
      <c r="QYB258"/>
      <c r="QYC258"/>
      <c r="QYD258"/>
      <c r="QYE258"/>
      <c r="QYF258"/>
      <c r="QYG258"/>
      <c r="QYH258"/>
      <c r="QYI258"/>
      <c r="QYJ258"/>
      <c r="QYK258"/>
      <c r="QYL258"/>
      <c r="QYM258"/>
      <c r="QYN258"/>
      <c r="QYO258"/>
      <c r="QYP258"/>
      <c r="QYQ258"/>
      <c r="QYR258"/>
      <c r="QYS258"/>
      <c r="QYT258"/>
      <c r="QYU258"/>
      <c r="QYV258"/>
      <c r="QYW258"/>
      <c r="QYX258"/>
      <c r="QYY258"/>
      <c r="QYZ258"/>
      <c r="QZA258"/>
      <c r="QZB258"/>
      <c r="QZC258"/>
      <c r="QZD258"/>
      <c r="QZE258"/>
      <c r="QZF258"/>
      <c r="QZG258"/>
      <c r="QZH258"/>
      <c r="QZI258"/>
      <c r="QZJ258"/>
      <c r="QZK258"/>
      <c r="QZL258"/>
      <c r="QZM258"/>
      <c r="QZN258"/>
      <c r="QZO258"/>
      <c r="QZP258"/>
      <c r="QZQ258"/>
      <c r="QZR258"/>
      <c r="QZS258"/>
      <c r="QZT258"/>
      <c r="QZU258"/>
      <c r="QZV258"/>
      <c r="QZW258"/>
      <c r="QZX258"/>
      <c r="QZY258"/>
      <c r="QZZ258"/>
      <c r="RAA258"/>
      <c r="RAB258"/>
      <c r="RAC258"/>
      <c r="RAD258"/>
      <c r="RAE258"/>
      <c r="RAF258"/>
      <c r="RAG258"/>
      <c r="RAH258"/>
      <c r="RAI258"/>
      <c r="RAJ258"/>
      <c r="RAK258"/>
      <c r="RAL258"/>
      <c r="RAM258"/>
      <c r="RAN258"/>
      <c r="RAO258"/>
      <c r="RAP258"/>
      <c r="RAQ258"/>
      <c r="RAR258"/>
      <c r="RAS258"/>
      <c r="RAT258"/>
      <c r="RAU258"/>
      <c r="RAV258"/>
      <c r="RAW258"/>
      <c r="RAX258"/>
      <c r="RAY258"/>
      <c r="RAZ258"/>
      <c r="RBA258"/>
      <c r="RBB258"/>
      <c r="RBC258"/>
      <c r="RBD258"/>
      <c r="RBE258"/>
      <c r="RBF258"/>
      <c r="RBG258"/>
      <c r="RBH258"/>
      <c r="RBI258"/>
      <c r="RBJ258"/>
      <c r="RBK258"/>
      <c r="RBL258"/>
      <c r="RBM258"/>
      <c r="RBN258"/>
      <c r="RBO258"/>
      <c r="RBP258"/>
      <c r="RBQ258"/>
      <c r="RBR258"/>
      <c r="RBS258"/>
      <c r="RBT258"/>
      <c r="RBU258"/>
      <c r="RBV258"/>
      <c r="RBW258"/>
      <c r="RBX258"/>
      <c r="RBY258"/>
      <c r="RBZ258"/>
      <c r="RCA258"/>
      <c r="RCB258"/>
      <c r="RCC258"/>
      <c r="RCD258"/>
      <c r="RCE258"/>
      <c r="RCF258"/>
      <c r="RCG258"/>
      <c r="RCH258"/>
      <c r="RCI258"/>
      <c r="RCJ258"/>
      <c r="RCK258"/>
      <c r="RCL258"/>
      <c r="RCM258"/>
      <c r="RCN258"/>
      <c r="RCO258"/>
      <c r="RCP258"/>
      <c r="RCQ258"/>
      <c r="RCR258"/>
      <c r="RCS258"/>
      <c r="RCT258"/>
      <c r="RCU258"/>
      <c r="RCV258"/>
      <c r="RCW258"/>
      <c r="RCX258"/>
      <c r="RCY258"/>
      <c r="RCZ258"/>
      <c r="RDA258"/>
      <c r="RDB258"/>
      <c r="RDC258"/>
      <c r="RDD258"/>
      <c r="RDE258"/>
      <c r="RDF258"/>
      <c r="RDG258"/>
      <c r="RDH258"/>
      <c r="RDI258"/>
      <c r="RDJ258"/>
      <c r="RDK258"/>
      <c r="RDL258"/>
      <c r="RDM258"/>
      <c r="RDN258"/>
      <c r="RDO258"/>
      <c r="RDP258"/>
      <c r="RDQ258"/>
      <c r="RDR258"/>
      <c r="RDS258"/>
      <c r="RDT258"/>
      <c r="RDU258"/>
      <c r="RDV258"/>
      <c r="RDW258"/>
      <c r="RDX258"/>
      <c r="RDY258"/>
      <c r="RDZ258"/>
      <c r="REA258"/>
      <c r="REB258"/>
      <c r="REC258"/>
      <c r="RED258"/>
      <c r="REE258"/>
      <c r="REF258"/>
      <c r="REG258"/>
      <c r="REH258"/>
      <c r="REI258"/>
      <c r="REJ258"/>
      <c r="REK258"/>
      <c r="REL258"/>
      <c r="REM258"/>
      <c r="REN258"/>
      <c r="REO258"/>
      <c r="REP258"/>
      <c r="REQ258"/>
      <c r="RER258"/>
      <c r="RES258"/>
      <c r="RET258"/>
      <c r="REU258"/>
      <c r="REV258"/>
      <c r="REW258"/>
      <c r="REX258"/>
      <c r="REY258"/>
      <c r="REZ258"/>
      <c r="RFA258"/>
      <c r="RFB258"/>
      <c r="RFC258"/>
      <c r="RFD258"/>
      <c r="RFE258"/>
      <c r="RFF258"/>
      <c r="RFG258"/>
      <c r="RFH258"/>
      <c r="RFI258"/>
      <c r="RFJ258"/>
      <c r="RFK258"/>
      <c r="RFL258"/>
      <c r="RFM258"/>
      <c r="RFN258"/>
      <c r="RFO258"/>
      <c r="RFP258"/>
      <c r="RFQ258"/>
      <c r="RFR258"/>
      <c r="RFS258"/>
      <c r="RFT258"/>
      <c r="RFU258"/>
      <c r="RFV258"/>
      <c r="RFW258"/>
      <c r="RFX258"/>
      <c r="RFY258"/>
      <c r="RFZ258"/>
      <c r="RGA258"/>
      <c r="RGB258"/>
      <c r="RGC258"/>
      <c r="RGD258"/>
      <c r="RGE258"/>
      <c r="RGF258"/>
      <c r="RGG258"/>
      <c r="RGH258"/>
      <c r="RGI258"/>
      <c r="RGJ258"/>
      <c r="RGK258"/>
      <c r="RGL258"/>
      <c r="RGM258"/>
      <c r="RGN258"/>
      <c r="RGO258"/>
      <c r="RGP258"/>
      <c r="RGQ258"/>
      <c r="RGR258"/>
      <c r="RGS258"/>
      <c r="RGT258"/>
      <c r="RGU258"/>
      <c r="RGV258"/>
      <c r="RGW258"/>
      <c r="RGX258"/>
      <c r="RGY258"/>
      <c r="RGZ258"/>
      <c r="RHA258"/>
      <c r="RHB258"/>
      <c r="RHC258"/>
      <c r="RHD258"/>
      <c r="RHE258"/>
      <c r="RHF258"/>
      <c r="RHG258"/>
      <c r="RHH258"/>
      <c r="RHI258"/>
      <c r="RHJ258"/>
      <c r="RHK258"/>
      <c r="RHL258"/>
      <c r="RHM258"/>
      <c r="RHN258"/>
      <c r="RHO258"/>
      <c r="RHP258"/>
      <c r="RHQ258"/>
      <c r="RHR258"/>
      <c r="RHS258"/>
      <c r="RHT258"/>
      <c r="RHU258"/>
      <c r="RHV258"/>
      <c r="RHW258"/>
      <c r="RHX258"/>
      <c r="RHY258"/>
      <c r="RHZ258"/>
      <c r="RIA258"/>
      <c r="RIB258"/>
      <c r="RIC258"/>
      <c r="RID258"/>
      <c r="RIE258"/>
      <c r="RIF258"/>
      <c r="RIG258"/>
      <c r="RIH258"/>
      <c r="RII258"/>
      <c r="RIJ258"/>
      <c r="RIK258"/>
      <c r="RIL258"/>
      <c r="RIM258"/>
      <c r="RIN258"/>
      <c r="RIO258"/>
      <c r="RIP258"/>
      <c r="RIQ258"/>
      <c r="RIR258"/>
      <c r="RIS258"/>
      <c r="RIT258"/>
      <c r="RIU258"/>
      <c r="RIV258"/>
      <c r="RIW258"/>
      <c r="RIX258"/>
      <c r="RIY258"/>
      <c r="RIZ258"/>
      <c r="RJA258"/>
      <c r="RJB258"/>
      <c r="RJC258"/>
      <c r="RJD258"/>
      <c r="RJE258"/>
      <c r="RJF258"/>
      <c r="RJG258"/>
      <c r="RJH258"/>
      <c r="RJI258"/>
      <c r="RJJ258"/>
      <c r="RJK258"/>
      <c r="RJL258"/>
      <c r="RJM258"/>
      <c r="RJN258"/>
      <c r="RJO258"/>
      <c r="RJP258"/>
      <c r="RJQ258"/>
      <c r="RJR258"/>
      <c r="RJS258"/>
      <c r="RJT258"/>
      <c r="RJU258"/>
      <c r="RJV258"/>
      <c r="RJW258"/>
      <c r="RJX258"/>
      <c r="RJY258"/>
      <c r="RJZ258"/>
      <c r="RKA258"/>
      <c r="RKB258"/>
      <c r="RKC258"/>
      <c r="RKD258"/>
      <c r="RKE258"/>
      <c r="RKF258"/>
      <c r="RKG258"/>
      <c r="RKH258"/>
      <c r="RKI258"/>
      <c r="RKJ258"/>
      <c r="RKK258"/>
      <c r="RKL258"/>
      <c r="RKM258"/>
      <c r="RKN258"/>
      <c r="RKO258"/>
      <c r="RKP258"/>
      <c r="RKQ258"/>
      <c r="RKR258"/>
      <c r="RKS258"/>
      <c r="RKT258"/>
      <c r="RKU258"/>
      <c r="RKV258"/>
      <c r="RKW258"/>
      <c r="RKX258"/>
      <c r="RKY258"/>
      <c r="RKZ258"/>
      <c r="RLA258"/>
      <c r="RLB258"/>
      <c r="RLC258"/>
      <c r="RLD258"/>
      <c r="RLE258"/>
      <c r="RLF258"/>
      <c r="RLG258"/>
      <c r="RLH258"/>
      <c r="RLI258"/>
      <c r="RLJ258"/>
      <c r="RLK258"/>
      <c r="RLL258"/>
      <c r="RLM258"/>
      <c r="RLN258"/>
      <c r="RLO258"/>
      <c r="RLP258"/>
      <c r="RLQ258"/>
      <c r="RLR258"/>
      <c r="RLS258"/>
      <c r="RLT258"/>
      <c r="RLU258"/>
      <c r="RLV258"/>
      <c r="RLW258"/>
      <c r="RLX258"/>
      <c r="RLY258"/>
      <c r="RLZ258"/>
      <c r="RMA258"/>
      <c r="RMB258"/>
      <c r="RMC258"/>
      <c r="RMD258"/>
      <c r="RME258"/>
      <c r="RMF258"/>
      <c r="RMG258"/>
      <c r="RMH258"/>
      <c r="RMI258"/>
      <c r="RMJ258"/>
      <c r="RMK258"/>
      <c r="RML258"/>
      <c r="RMM258"/>
      <c r="RMN258"/>
      <c r="RMO258"/>
      <c r="RMP258"/>
      <c r="RMQ258"/>
      <c r="RMR258"/>
      <c r="RMS258"/>
      <c r="RMT258"/>
      <c r="RMU258"/>
      <c r="RMV258"/>
      <c r="RMW258"/>
      <c r="RMX258"/>
      <c r="RMY258"/>
      <c r="RMZ258"/>
      <c r="RNA258"/>
      <c r="RNB258"/>
      <c r="RNC258"/>
      <c r="RND258"/>
      <c r="RNE258"/>
      <c r="RNF258"/>
      <c r="RNG258"/>
      <c r="RNH258"/>
      <c r="RNI258"/>
      <c r="RNJ258"/>
      <c r="RNK258"/>
      <c r="RNL258"/>
      <c r="RNM258"/>
      <c r="RNN258"/>
      <c r="RNO258"/>
      <c r="RNP258"/>
      <c r="RNQ258"/>
      <c r="RNR258"/>
      <c r="RNS258"/>
      <c r="RNT258"/>
      <c r="RNU258"/>
      <c r="RNV258"/>
      <c r="RNW258"/>
      <c r="RNX258"/>
      <c r="RNY258"/>
      <c r="RNZ258"/>
      <c r="ROA258"/>
      <c r="ROB258"/>
      <c r="ROC258"/>
      <c r="ROD258"/>
      <c r="ROE258"/>
      <c r="ROF258"/>
      <c r="ROG258"/>
      <c r="ROH258"/>
      <c r="ROI258"/>
      <c r="ROJ258"/>
      <c r="ROK258"/>
      <c r="ROL258"/>
      <c r="ROM258"/>
      <c r="RON258"/>
      <c r="ROO258"/>
      <c r="ROP258"/>
      <c r="ROQ258"/>
      <c r="ROR258"/>
      <c r="ROS258"/>
      <c r="ROT258"/>
      <c r="ROU258"/>
      <c r="ROV258"/>
      <c r="ROW258"/>
      <c r="ROX258"/>
      <c r="ROY258"/>
      <c r="ROZ258"/>
      <c r="RPA258"/>
      <c r="RPB258"/>
      <c r="RPC258"/>
      <c r="RPD258"/>
      <c r="RPE258"/>
      <c r="RPF258"/>
      <c r="RPG258"/>
      <c r="RPH258"/>
      <c r="RPI258"/>
      <c r="RPJ258"/>
      <c r="RPK258"/>
      <c r="RPL258"/>
      <c r="RPM258"/>
      <c r="RPN258"/>
      <c r="RPO258"/>
      <c r="RPP258"/>
      <c r="RPQ258"/>
      <c r="RPR258"/>
      <c r="RPS258"/>
      <c r="RPT258"/>
      <c r="RPU258"/>
      <c r="RPV258"/>
      <c r="RPW258"/>
      <c r="RPX258"/>
      <c r="RPY258"/>
      <c r="RPZ258"/>
      <c r="RQA258"/>
      <c r="RQB258"/>
      <c r="RQC258"/>
      <c r="RQD258"/>
      <c r="RQE258"/>
      <c r="RQF258"/>
      <c r="RQG258"/>
      <c r="RQH258"/>
      <c r="RQI258"/>
      <c r="RQJ258"/>
      <c r="RQK258"/>
      <c r="RQL258"/>
      <c r="RQM258"/>
      <c r="RQN258"/>
      <c r="RQO258"/>
      <c r="RQP258"/>
      <c r="RQQ258"/>
      <c r="RQR258"/>
      <c r="RQS258"/>
      <c r="RQT258"/>
      <c r="RQU258"/>
      <c r="RQV258"/>
      <c r="RQW258"/>
      <c r="RQX258"/>
      <c r="RQY258"/>
      <c r="RQZ258"/>
      <c r="RRA258"/>
      <c r="RRB258"/>
      <c r="RRC258"/>
      <c r="RRD258"/>
      <c r="RRE258"/>
      <c r="RRF258"/>
      <c r="RRG258"/>
      <c r="RRH258"/>
      <c r="RRI258"/>
      <c r="RRJ258"/>
      <c r="RRK258"/>
      <c r="RRL258"/>
      <c r="RRM258"/>
      <c r="RRN258"/>
      <c r="RRO258"/>
      <c r="RRP258"/>
      <c r="RRQ258"/>
      <c r="RRR258"/>
      <c r="RRS258"/>
      <c r="RRT258"/>
      <c r="RRU258"/>
      <c r="RRV258"/>
      <c r="RRW258"/>
      <c r="RRX258"/>
      <c r="RRY258"/>
      <c r="RRZ258"/>
      <c r="RSA258"/>
      <c r="RSB258"/>
      <c r="RSC258"/>
      <c r="RSD258"/>
      <c r="RSE258"/>
      <c r="RSF258"/>
      <c r="RSG258"/>
      <c r="RSH258"/>
      <c r="RSI258"/>
      <c r="RSJ258"/>
      <c r="RSK258"/>
      <c r="RSL258"/>
      <c r="RSM258"/>
      <c r="RSN258"/>
      <c r="RSO258"/>
      <c r="RSP258"/>
      <c r="RSQ258"/>
      <c r="RSR258"/>
      <c r="RSS258"/>
      <c r="RST258"/>
      <c r="RSU258"/>
      <c r="RSV258"/>
      <c r="RSW258"/>
      <c r="RSX258"/>
      <c r="RSY258"/>
      <c r="RSZ258"/>
      <c r="RTA258"/>
      <c r="RTB258"/>
      <c r="RTC258"/>
      <c r="RTD258"/>
      <c r="RTE258"/>
      <c r="RTF258"/>
      <c r="RTG258"/>
      <c r="RTH258"/>
      <c r="RTI258"/>
      <c r="RTJ258"/>
      <c r="RTK258"/>
      <c r="RTL258"/>
      <c r="RTM258"/>
      <c r="RTN258"/>
      <c r="RTO258"/>
      <c r="RTP258"/>
      <c r="RTQ258"/>
      <c r="RTR258"/>
      <c r="RTS258"/>
      <c r="RTT258"/>
      <c r="RTU258"/>
      <c r="RTV258"/>
      <c r="RTW258"/>
      <c r="RTX258"/>
      <c r="RTY258"/>
      <c r="RTZ258"/>
      <c r="RUA258"/>
      <c r="RUB258"/>
      <c r="RUC258"/>
      <c r="RUD258"/>
      <c r="RUE258"/>
      <c r="RUF258"/>
      <c r="RUG258"/>
      <c r="RUH258"/>
      <c r="RUI258"/>
      <c r="RUJ258"/>
      <c r="RUK258"/>
      <c r="RUL258"/>
      <c r="RUM258"/>
      <c r="RUN258"/>
      <c r="RUO258"/>
      <c r="RUP258"/>
      <c r="RUQ258"/>
      <c r="RUR258"/>
      <c r="RUS258"/>
      <c r="RUT258"/>
      <c r="RUU258"/>
      <c r="RUV258"/>
      <c r="RUW258"/>
      <c r="RUX258"/>
      <c r="RUY258"/>
      <c r="RUZ258"/>
      <c r="RVA258"/>
      <c r="RVB258"/>
      <c r="RVC258"/>
      <c r="RVD258"/>
      <c r="RVE258"/>
      <c r="RVF258"/>
      <c r="RVG258"/>
      <c r="RVH258"/>
      <c r="RVI258"/>
      <c r="RVJ258"/>
      <c r="RVK258"/>
      <c r="RVL258"/>
      <c r="RVM258"/>
      <c r="RVN258"/>
      <c r="RVO258"/>
      <c r="RVP258"/>
      <c r="RVQ258"/>
      <c r="RVR258"/>
      <c r="RVS258"/>
      <c r="RVT258"/>
      <c r="RVU258"/>
      <c r="RVV258"/>
      <c r="RVW258"/>
      <c r="RVX258"/>
      <c r="RVY258"/>
      <c r="RVZ258"/>
      <c r="RWA258"/>
      <c r="RWB258"/>
      <c r="RWC258"/>
      <c r="RWD258"/>
      <c r="RWE258"/>
      <c r="RWF258"/>
      <c r="RWG258"/>
      <c r="RWH258"/>
      <c r="RWI258"/>
      <c r="RWJ258"/>
      <c r="RWK258"/>
      <c r="RWL258"/>
      <c r="RWM258"/>
      <c r="RWN258"/>
      <c r="RWO258"/>
      <c r="RWP258"/>
      <c r="RWQ258"/>
      <c r="RWR258"/>
      <c r="RWS258"/>
      <c r="RWT258"/>
      <c r="RWU258"/>
      <c r="RWV258"/>
      <c r="RWW258"/>
      <c r="RWX258"/>
      <c r="RWY258"/>
      <c r="RWZ258"/>
      <c r="RXA258"/>
      <c r="RXB258"/>
      <c r="RXC258"/>
      <c r="RXD258"/>
      <c r="RXE258"/>
      <c r="RXF258"/>
      <c r="RXG258"/>
      <c r="RXH258"/>
      <c r="RXI258"/>
      <c r="RXJ258"/>
      <c r="RXK258"/>
      <c r="RXL258"/>
      <c r="RXM258"/>
      <c r="RXN258"/>
      <c r="RXO258"/>
      <c r="RXP258"/>
      <c r="RXQ258"/>
      <c r="RXR258"/>
      <c r="RXS258"/>
      <c r="RXT258"/>
      <c r="RXU258"/>
      <c r="RXV258"/>
      <c r="RXW258"/>
      <c r="RXX258"/>
      <c r="RXY258"/>
      <c r="RXZ258"/>
      <c r="RYA258"/>
      <c r="RYB258"/>
      <c r="RYC258"/>
      <c r="RYD258"/>
      <c r="RYE258"/>
      <c r="RYF258"/>
      <c r="RYG258"/>
      <c r="RYH258"/>
      <c r="RYI258"/>
      <c r="RYJ258"/>
      <c r="RYK258"/>
      <c r="RYL258"/>
      <c r="RYM258"/>
      <c r="RYN258"/>
      <c r="RYO258"/>
      <c r="RYP258"/>
      <c r="RYQ258"/>
      <c r="RYR258"/>
      <c r="RYS258"/>
      <c r="RYT258"/>
      <c r="RYU258"/>
      <c r="RYV258"/>
      <c r="RYW258"/>
      <c r="RYX258"/>
      <c r="RYY258"/>
      <c r="RYZ258"/>
      <c r="RZA258"/>
      <c r="RZB258"/>
      <c r="RZC258"/>
      <c r="RZD258"/>
      <c r="RZE258"/>
      <c r="RZF258"/>
      <c r="RZG258"/>
      <c r="RZH258"/>
      <c r="RZI258"/>
      <c r="RZJ258"/>
      <c r="RZK258"/>
      <c r="RZL258"/>
      <c r="RZM258"/>
      <c r="RZN258"/>
      <c r="RZO258"/>
      <c r="RZP258"/>
      <c r="RZQ258"/>
      <c r="RZR258"/>
      <c r="RZS258"/>
      <c r="RZT258"/>
      <c r="RZU258"/>
      <c r="RZV258"/>
      <c r="RZW258"/>
      <c r="RZX258"/>
      <c r="RZY258"/>
      <c r="RZZ258"/>
      <c r="SAA258"/>
      <c r="SAB258"/>
      <c r="SAC258"/>
      <c r="SAD258"/>
      <c r="SAE258"/>
      <c r="SAF258"/>
      <c r="SAG258"/>
      <c r="SAH258"/>
      <c r="SAI258"/>
      <c r="SAJ258"/>
      <c r="SAK258"/>
      <c r="SAL258"/>
      <c r="SAM258"/>
      <c r="SAN258"/>
      <c r="SAO258"/>
      <c r="SAP258"/>
      <c r="SAQ258"/>
      <c r="SAR258"/>
      <c r="SAS258"/>
      <c r="SAT258"/>
      <c r="SAU258"/>
      <c r="SAV258"/>
      <c r="SAW258"/>
      <c r="SAX258"/>
      <c r="SAY258"/>
      <c r="SAZ258"/>
      <c r="SBA258"/>
      <c r="SBB258"/>
      <c r="SBC258"/>
      <c r="SBD258"/>
      <c r="SBE258"/>
      <c r="SBF258"/>
      <c r="SBG258"/>
      <c r="SBH258"/>
      <c r="SBI258"/>
      <c r="SBJ258"/>
      <c r="SBK258"/>
      <c r="SBL258"/>
      <c r="SBM258"/>
      <c r="SBN258"/>
      <c r="SBO258"/>
      <c r="SBP258"/>
      <c r="SBQ258"/>
      <c r="SBR258"/>
      <c r="SBS258"/>
      <c r="SBT258"/>
      <c r="SBU258"/>
      <c r="SBV258"/>
      <c r="SBW258"/>
      <c r="SBX258"/>
      <c r="SBY258"/>
      <c r="SBZ258"/>
      <c r="SCA258"/>
      <c r="SCB258"/>
      <c r="SCC258"/>
      <c r="SCD258"/>
      <c r="SCE258"/>
      <c r="SCF258"/>
      <c r="SCG258"/>
      <c r="SCH258"/>
      <c r="SCI258"/>
      <c r="SCJ258"/>
      <c r="SCK258"/>
      <c r="SCL258"/>
      <c r="SCM258"/>
      <c r="SCN258"/>
      <c r="SCO258"/>
      <c r="SCP258"/>
      <c r="SCQ258"/>
      <c r="SCR258"/>
      <c r="SCS258"/>
      <c r="SCT258"/>
      <c r="SCU258"/>
      <c r="SCV258"/>
      <c r="SCW258"/>
      <c r="SCX258"/>
      <c r="SCY258"/>
      <c r="SCZ258"/>
      <c r="SDA258"/>
      <c r="SDB258"/>
      <c r="SDC258"/>
      <c r="SDD258"/>
      <c r="SDE258"/>
      <c r="SDF258"/>
      <c r="SDG258"/>
      <c r="SDH258"/>
      <c r="SDI258"/>
      <c r="SDJ258"/>
      <c r="SDK258"/>
      <c r="SDL258"/>
      <c r="SDM258"/>
      <c r="SDN258"/>
      <c r="SDO258"/>
      <c r="SDP258"/>
      <c r="SDQ258"/>
      <c r="SDR258"/>
      <c r="SDS258"/>
      <c r="SDT258"/>
      <c r="SDU258"/>
      <c r="SDV258"/>
      <c r="SDW258"/>
      <c r="SDX258"/>
      <c r="SDY258"/>
      <c r="SDZ258"/>
      <c r="SEA258"/>
      <c r="SEB258"/>
      <c r="SEC258"/>
      <c r="SED258"/>
      <c r="SEE258"/>
      <c r="SEF258"/>
      <c r="SEG258"/>
      <c r="SEH258"/>
      <c r="SEI258"/>
      <c r="SEJ258"/>
      <c r="SEK258"/>
      <c r="SEL258"/>
      <c r="SEM258"/>
      <c r="SEN258"/>
      <c r="SEO258"/>
      <c r="SEP258"/>
      <c r="SEQ258"/>
      <c r="SER258"/>
      <c r="SES258"/>
      <c r="SET258"/>
      <c r="SEU258"/>
      <c r="SEV258"/>
      <c r="SEW258"/>
      <c r="SEX258"/>
      <c r="SEY258"/>
      <c r="SEZ258"/>
      <c r="SFA258"/>
      <c r="SFB258"/>
      <c r="SFC258"/>
      <c r="SFD258"/>
      <c r="SFE258"/>
      <c r="SFF258"/>
      <c r="SFG258"/>
      <c r="SFH258"/>
      <c r="SFI258"/>
      <c r="SFJ258"/>
      <c r="SFK258"/>
      <c r="SFL258"/>
      <c r="SFM258"/>
      <c r="SFN258"/>
      <c r="SFO258"/>
      <c r="SFP258"/>
      <c r="SFQ258"/>
      <c r="SFR258"/>
      <c r="SFS258"/>
      <c r="SFT258"/>
      <c r="SFU258"/>
      <c r="SFV258"/>
      <c r="SFW258"/>
      <c r="SFX258"/>
      <c r="SFY258"/>
      <c r="SFZ258"/>
      <c r="SGA258"/>
      <c r="SGB258"/>
      <c r="SGC258"/>
      <c r="SGD258"/>
      <c r="SGE258"/>
      <c r="SGF258"/>
      <c r="SGG258"/>
      <c r="SGH258"/>
      <c r="SGI258"/>
      <c r="SGJ258"/>
      <c r="SGK258"/>
      <c r="SGL258"/>
      <c r="SGM258"/>
      <c r="SGN258"/>
      <c r="SGO258"/>
      <c r="SGP258"/>
      <c r="SGQ258"/>
      <c r="SGR258"/>
      <c r="SGS258"/>
      <c r="SGT258"/>
      <c r="SGU258"/>
      <c r="SGV258"/>
      <c r="SGW258"/>
      <c r="SGX258"/>
      <c r="SGY258"/>
      <c r="SGZ258"/>
      <c r="SHA258"/>
      <c r="SHB258"/>
      <c r="SHC258"/>
      <c r="SHD258"/>
      <c r="SHE258"/>
      <c r="SHF258"/>
      <c r="SHG258"/>
      <c r="SHH258"/>
      <c r="SHI258"/>
      <c r="SHJ258"/>
      <c r="SHK258"/>
      <c r="SHL258"/>
      <c r="SHM258"/>
      <c r="SHN258"/>
      <c r="SHO258"/>
      <c r="SHP258"/>
      <c r="SHQ258"/>
      <c r="SHR258"/>
      <c r="SHS258"/>
      <c r="SHT258"/>
      <c r="SHU258"/>
      <c r="SHV258"/>
      <c r="SHW258"/>
      <c r="SHX258"/>
      <c r="SHY258"/>
      <c r="SHZ258"/>
      <c r="SIA258"/>
      <c r="SIB258"/>
      <c r="SIC258"/>
      <c r="SID258"/>
      <c r="SIE258"/>
      <c r="SIF258"/>
      <c r="SIG258"/>
      <c r="SIH258"/>
      <c r="SII258"/>
      <c r="SIJ258"/>
      <c r="SIK258"/>
      <c r="SIL258"/>
      <c r="SIM258"/>
      <c r="SIN258"/>
      <c r="SIO258"/>
      <c r="SIP258"/>
      <c r="SIQ258"/>
      <c r="SIR258"/>
      <c r="SIS258"/>
      <c r="SIT258"/>
      <c r="SIU258"/>
      <c r="SIV258"/>
      <c r="SIW258"/>
      <c r="SIX258"/>
      <c r="SIY258"/>
      <c r="SIZ258"/>
      <c r="SJA258"/>
      <c r="SJB258"/>
      <c r="SJC258"/>
      <c r="SJD258"/>
      <c r="SJE258"/>
      <c r="SJF258"/>
      <c r="SJG258"/>
      <c r="SJH258"/>
      <c r="SJI258"/>
      <c r="SJJ258"/>
      <c r="SJK258"/>
      <c r="SJL258"/>
      <c r="SJM258"/>
      <c r="SJN258"/>
      <c r="SJO258"/>
      <c r="SJP258"/>
      <c r="SJQ258"/>
      <c r="SJR258"/>
      <c r="SJS258"/>
      <c r="SJT258"/>
      <c r="SJU258"/>
      <c r="SJV258"/>
      <c r="SJW258"/>
      <c r="SJX258"/>
      <c r="SJY258"/>
      <c r="SJZ258"/>
      <c r="SKA258"/>
      <c r="SKB258"/>
      <c r="SKC258"/>
      <c r="SKD258"/>
      <c r="SKE258"/>
      <c r="SKF258"/>
      <c r="SKG258"/>
      <c r="SKH258"/>
      <c r="SKI258"/>
      <c r="SKJ258"/>
      <c r="SKK258"/>
      <c r="SKL258"/>
      <c r="SKM258"/>
      <c r="SKN258"/>
      <c r="SKO258"/>
      <c r="SKP258"/>
      <c r="SKQ258"/>
      <c r="SKR258"/>
      <c r="SKS258"/>
      <c r="SKT258"/>
      <c r="SKU258"/>
      <c r="SKV258"/>
      <c r="SKW258"/>
      <c r="SKX258"/>
      <c r="SKY258"/>
      <c r="SKZ258"/>
      <c r="SLA258"/>
      <c r="SLB258"/>
      <c r="SLC258"/>
      <c r="SLD258"/>
      <c r="SLE258"/>
      <c r="SLF258"/>
      <c r="SLG258"/>
      <c r="SLH258"/>
      <c r="SLI258"/>
      <c r="SLJ258"/>
      <c r="SLK258"/>
      <c r="SLL258"/>
      <c r="SLM258"/>
      <c r="SLN258"/>
      <c r="SLO258"/>
      <c r="SLP258"/>
      <c r="SLQ258"/>
      <c r="SLR258"/>
      <c r="SLS258"/>
      <c r="SLT258"/>
      <c r="SLU258"/>
      <c r="SLV258"/>
      <c r="SLW258"/>
      <c r="SLX258"/>
      <c r="SLY258"/>
      <c r="SLZ258"/>
      <c r="SMA258"/>
      <c r="SMB258"/>
      <c r="SMC258"/>
      <c r="SMD258"/>
      <c r="SME258"/>
      <c r="SMF258"/>
      <c r="SMG258"/>
      <c r="SMH258"/>
      <c r="SMI258"/>
      <c r="SMJ258"/>
      <c r="SMK258"/>
      <c r="SML258"/>
      <c r="SMM258"/>
      <c r="SMN258"/>
      <c r="SMO258"/>
      <c r="SMP258"/>
      <c r="SMQ258"/>
      <c r="SMR258"/>
      <c r="SMS258"/>
      <c r="SMT258"/>
      <c r="SMU258"/>
      <c r="SMV258"/>
      <c r="SMW258"/>
      <c r="SMX258"/>
      <c r="SMY258"/>
      <c r="SMZ258"/>
      <c r="SNA258"/>
      <c r="SNB258"/>
      <c r="SNC258"/>
      <c r="SND258"/>
      <c r="SNE258"/>
      <c r="SNF258"/>
      <c r="SNG258"/>
      <c r="SNH258"/>
      <c r="SNI258"/>
      <c r="SNJ258"/>
      <c r="SNK258"/>
      <c r="SNL258"/>
      <c r="SNM258"/>
      <c r="SNN258"/>
      <c r="SNO258"/>
      <c r="SNP258"/>
      <c r="SNQ258"/>
      <c r="SNR258"/>
      <c r="SNS258"/>
      <c r="SNT258"/>
      <c r="SNU258"/>
      <c r="SNV258"/>
      <c r="SNW258"/>
      <c r="SNX258"/>
      <c r="SNY258"/>
      <c r="SNZ258"/>
      <c r="SOA258"/>
      <c r="SOB258"/>
      <c r="SOC258"/>
      <c r="SOD258"/>
      <c r="SOE258"/>
      <c r="SOF258"/>
      <c r="SOG258"/>
      <c r="SOH258"/>
      <c r="SOI258"/>
      <c r="SOJ258"/>
      <c r="SOK258"/>
      <c r="SOL258"/>
      <c r="SOM258"/>
      <c r="SON258"/>
      <c r="SOO258"/>
      <c r="SOP258"/>
      <c r="SOQ258"/>
      <c r="SOR258"/>
      <c r="SOS258"/>
      <c r="SOT258"/>
      <c r="SOU258"/>
      <c r="SOV258"/>
      <c r="SOW258"/>
      <c r="SOX258"/>
      <c r="SOY258"/>
      <c r="SOZ258"/>
      <c r="SPA258"/>
      <c r="SPB258"/>
      <c r="SPC258"/>
      <c r="SPD258"/>
      <c r="SPE258"/>
      <c r="SPF258"/>
      <c r="SPG258"/>
      <c r="SPH258"/>
      <c r="SPI258"/>
      <c r="SPJ258"/>
      <c r="SPK258"/>
      <c r="SPL258"/>
      <c r="SPM258"/>
      <c r="SPN258"/>
      <c r="SPO258"/>
      <c r="SPP258"/>
      <c r="SPQ258"/>
      <c r="SPR258"/>
      <c r="SPS258"/>
      <c r="SPT258"/>
      <c r="SPU258"/>
      <c r="SPV258"/>
      <c r="SPW258"/>
      <c r="SPX258"/>
      <c r="SPY258"/>
      <c r="SPZ258"/>
      <c r="SQA258"/>
      <c r="SQB258"/>
      <c r="SQC258"/>
      <c r="SQD258"/>
      <c r="SQE258"/>
      <c r="SQF258"/>
      <c r="SQG258"/>
      <c r="SQH258"/>
      <c r="SQI258"/>
      <c r="SQJ258"/>
      <c r="SQK258"/>
      <c r="SQL258"/>
      <c r="SQM258"/>
      <c r="SQN258"/>
      <c r="SQO258"/>
      <c r="SQP258"/>
      <c r="SQQ258"/>
      <c r="SQR258"/>
      <c r="SQS258"/>
      <c r="SQT258"/>
      <c r="SQU258"/>
      <c r="SQV258"/>
      <c r="SQW258"/>
      <c r="SQX258"/>
      <c r="SQY258"/>
      <c r="SQZ258"/>
      <c r="SRA258"/>
      <c r="SRB258"/>
      <c r="SRC258"/>
      <c r="SRD258"/>
      <c r="SRE258"/>
      <c r="SRF258"/>
      <c r="SRG258"/>
      <c r="SRH258"/>
      <c r="SRI258"/>
      <c r="SRJ258"/>
      <c r="SRK258"/>
      <c r="SRL258"/>
      <c r="SRM258"/>
      <c r="SRN258"/>
      <c r="SRO258"/>
      <c r="SRP258"/>
      <c r="SRQ258"/>
      <c r="SRR258"/>
      <c r="SRS258"/>
      <c r="SRT258"/>
      <c r="SRU258"/>
      <c r="SRV258"/>
      <c r="SRW258"/>
      <c r="SRX258"/>
      <c r="SRY258"/>
      <c r="SRZ258"/>
      <c r="SSA258"/>
      <c r="SSB258"/>
      <c r="SSC258"/>
      <c r="SSD258"/>
      <c r="SSE258"/>
      <c r="SSF258"/>
      <c r="SSG258"/>
      <c r="SSH258"/>
      <c r="SSI258"/>
      <c r="SSJ258"/>
      <c r="SSK258"/>
      <c r="SSL258"/>
      <c r="SSM258"/>
      <c r="SSN258"/>
      <c r="SSO258"/>
      <c r="SSP258"/>
      <c r="SSQ258"/>
      <c r="SSR258"/>
      <c r="SSS258"/>
      <c r="SST258"/>
      <c r="SSU258"/>
      <c r="SSV258"/>
      <c r="SSW258"/>
      <c r="SSX258"/>
      <c r="SSY258"/>
      <c r="SSZ258"/>
      <c r="STA258"/>
      <c r="STB258"/>
      <c r="STC258"/>
      <c r="STD258"/>
      <c r="STE258"/>
      <c r="STF258"/>
      <c r="STG258"/>
      <c r="STH258"/>
      <c r="STI258"/>
      <c r="STJ258"/>
      <c r="STK258"/>
      <c r="STL258"/>
      <c r="STM258"/>
      <c r="STN258"/>
      <c r="STO258"/>
      <c r="STP258"/>
      <c r="STQ258"/>
      <c r="STR258"/>
      <c r="STS258"/>
      <c r="STT258"/>
      <c r="STU258"/>
      <c r="STV258"/>
      <c r="STW258"/>
      <c r="STX258"/>
      <c r="STY258"/>
      <c r="STZ258"/>
      <c r="SUA258"/>
      <c r="SUB258"/>
      <c r="SUC258"/>
      <c r="SUD258"/>
      <c r="SUE258"/>
      <c r="SUF258"/>
      <c r="SUG258"/>
      <c r="SUH258"/>
      <c r="SUI258"/>
      <c r="SUJ258"/>
      <c r="SUK258"/>
      <c r="SUL258"/>
      <c r="SUM258"/>
      <c r="SUN258"/>
      <c r="SUO258"/>
      <c r="SUP258"/>
      <c r="SUQ258"/>
      <c r="SUR258"/>
      <c r="SUS258"/>
      <c r="SUT258"/>
      <c r="SUU258"/>
      <c r="SUV258"/>
      <c r="SUW258"/>
      <c r="SUX258"/>
      <c r="SUY258"/>
      <c r="SUZ258"/>
      <c r="SVA258"/>
      <c r="SVB258"/>
      <c r="SVC258"/>
      <c r="SVD258"/>
      <c r="SVE258"/>
      <c r="SVF258"/>
      <c r="SVG258"/>
      <c r="SVH258"/>
      <c r="SVI258"/>
      <c r="SVJ258"/>
      <c r="SVK258"/>
      <c r="SVL258"/>
      <c r="SVM258"/>
      <c r="SVN258"/>
      <c r="SVO258"/>
      <c r="SVP258"/>
      <c r="SVQ258"/>
      <c r="SVR258"/>
      <c r="SVS258"/>
      <c r="SVT258"/>
      <c r="SVU258"/>
      <c r="SVV258"/>
      <c r="SVW258"/>
      <c r="SVX258"/>
      <c r="SVY258"/>
      <c r="SVZ258"/>
      <c r="SWA258"/>
      <c r="SWB258"/>
      <c r="SWC258"/>
      <c r="SWD258"/>
      <c r="SWE258"/>
      <c r="SWF258"/>
      <c r="SWG258"/>
      <c r="SWH258"/>
      <c r="SWI258"/>
      <c r="SWJ258"/>
      <c r="SWK258"/>
      <c r="SWL258"/>
      <c r="SWM258"/>
      <c r="SWN258"/>
      <c r="SWO258"/>
      <c r="SWP258"/>
      <c r="SWQ258"/>
      <c r="SWR258"/>
      <c r="SWS258"/>
      <c r="SWT258"/>
      <c r="SWU258"/>
      <c r="SWV258"/>
      <c r="SWW258"/>
      <c r="SWX258"/>
      <c r="SWY258"/>
      <c r="SWZ258"/>
      <c r="SXA258"/>
      <c r="SXB258"/>
      <c r="SXC258"/>
      <c r="SXD258"/>
      <c r="SXE258"/>
      <c r="SXF258"/>
      <c r="SXG258"/>
      <c r="SXH258"/>
      <c r="SXI258"/>
      <c r="SXJ258"/>
      <c r="SXK258"/>
      <c r="SXL258"/>
      <c r="SXM258"/>
      <c r="SXN258"/>
      <c r="SXO258"/>
      <c r="SXP258"/>
      <c r="SXQ258"/>
      <c r="SXR258"/>
      <c r="SXS258"/>
      <c r="SXT258"/>
      <c r="SXU258"/>
      <c r="SXV258"/>
      <c r="SXW258"/>
      <c r="SXX258"/>
      <c r="SXY258"/>
      <c r="SXZ258"/>
      <c r="SYA258"/>
      <c r="SYB258"/>
      <c r="SYC258"/>
      <c r="SYD258"/>
      <c r="SYE258"/>
      <c r="SYF258"/>
      <c r="SYG258"/>
      <c r="SYH258"/>
      <c r="SYI258"/>
      <c r="SYJ258"/>
      <c r="SYK258"/>
      <c r="SYL258"/>
      <c r="SYM258"/>
      <c r="SYN258"/>
      <c r="SYO258"/>
      <c r="SYP258"/>
      <c r="SYQ258"/>
      <c r="SYR258"/>
      <c r="SYS258"/>
      <c r="SYT258"/>
      <c r="SYU258"/>
      <c r="SYV258"/>
      <c r="SYW258"/>
      <c r="SYX258"/>
      <c r="SYY258"/>
      <c r="SYZ258"/>
      <c r="SZA258"/>
      <c r="SZB258"/>
      <c r="SZC258"/>
      <c r="SZD258"/>
      <c r="SZE258"/>
      <c r="SZF258"/>
      <c r="SZG258"/>
      <c r="SZH258"/>
      <c r="SZI258"/>
      <c r="SZJ258"/>
      <c r="SZK258"/>
      <c r="SZL258"/>
      <c r="SZM258"/>
      <c r="SZN258"/>
      <c r="SZO258"/>
      <c r="SZP258"/>
      <c r="SZQ258"/>
      <c r="SZR258"/>
      <c r="SZS258"/>
      <c r="SZT258"/>
      <c r="SZU258"/>
      <c r="SZV258"/>
      <c r="SZW258"/>
      <c r="SZX258"/>
      <c r="SZY258"/>
      <c r="SZZ258"/>
      <c r="TAA258"/>
      <c r="TAB258"/>
      <c r="TAC258"/>
      <c r="TAD258"/>
      <c r="TAE258"/>
      <c r="TAF258"/>
      <c r="TAG258"/>
      <c r="TAH258"/>
      <c r="TAI258"/>
      <c r="TAJ258"/>
      <c r="TAK258"/>
      <c r="TAL258"/>
      <c r="TAM258"/>
      <c r="TAN258"/>
      <c r="TAO258"/>
      <c r="TAP258"/>
      <c r="TAQ258"/>
      <c r="TAR258"/>
      <c r="TAS258"/>
      <c r="TAT258"/>
      <c r="TAU258"/>
      <c r="TAV258"/>
      <c r="TAW258"/>
      <c r="TAX258"/>
      <c r="TAY258"/>
      <c r="TAZ258"/>
      <c r="TBA258"/>
      <c r="TBB258"/>
      <c r="TBC258"/>
      <c r="TBD258"/>
      <c r="TBE258"/>
      <c r="TBF258"/>
      <c r="TBG258"/>
      <c r="TBH258"/>
      <c r="TBI258"/>
      <c r="TBJ258"/>
      <c r="TBK258"/>
      <c r="TBL258"/>
      <c r="TBM258"/>
      <c r="TBN258"/>
      <c r="TBO258"/>
      <c r="TBP258"/>
      <c r="TBQ258"/>
      <c r="TBR258"/>
      <c r="TBS258"/>
      <c r="TBT258"/>
      <c r="TBU258"/>
      <c r="TBV258"/>
      <c r="TBW258"/>
      <c r="TBX258"/>
      <c r="TBY258"/>
      <c r="TBZ258"/>
      <c r="TCA258"/>
      <c r="TCB258"/>
      <c r="TCC258"/>
      <c r="TCD258"/>
      <c r="TCE258"/>
      <c r="TCF258"/>
      <c r="TCG258"/>
      <c r="TCH258"/>
      <c r="TCI258"/>
      <c r="TCJ258"/>
      <c r="TCK258"/>
      <c r="TCL258"/>
      <c r="TCM258"/>
      <c r="TCN258"/>
      <c r="TCO258"/>
      <c r="TCP258"/>
      <c r="TCQ258"/>
      <c r="TCR258"/>
      <c r="TCS258"/>
      <c r="TCT258"/>
      <c r="TCU258"/>
      <c r="TCV258"/>
      <c r="TCW258"/>
      <c r="TCX258"/>
      <c r="TCY258"/>
      <c r="TCZ258"/>
      <c r="TDA258"/>
      <c r="TDB258"/>
      <c r="TDC258"/>
      <c r="TDD258"/>
      <c r="TDE258"/>
      <c r="TDF258"/>
      <c r="TDG258"/>
      <c r="TDH258"/>
      <c r="TDI258"/>
      <c r="TDJ258"/>
      <c r="TDK258"/>
      <c r="TDL258"/>
      <c r="TDM258"/>
      <c r="TDN258"/>
      <c r="TDO258"/>
      <c r="TDP258"/>
      <c r="TDQ258"/>
      <c r="TDR258"/>
      <c r="TDS258"/>
      <c r="TDT258"/>
      <c r="TDU258"/>
      <c r="TDV258"/>
      <c r="TDW258"/>
      <c r="TDX258"/>
      <c r="TDY258"/>
      <c r="TDZ258"/>
      <c r="TEA258"/>
      <c r="TEB258"/>
      <c r="TEC258"/>
      <c r="TED258"/>
      <c r="TEE258"/>
      <c r="TEF258"/>
      <c r="TEG258"/>
      <c r="TEH258"/>
      <c r="TEI258"/>
      <c r="TEJ258"/>
      <c r="TEK258"/>
      <c r="TEL258"/>
      <c r="TEM258"/>
      <c r="TEN258"/>
      <c r="TEO258"/>
      <c r="TEP258"/>
      <c r="TEQ258"/>
      <c r="TER258"/>
      <c r="TES258"/>
      <c r="TET258"/>
      <c r="TEU258"/>
      <c r="TEV258"/>
      <c r="TEW258"/>
      <c r="TEX258"/>
      <c r="TEY258"/>
      <c r="TEZ258"/>
      <c r="TFA258"/>
      <c r="TFB258"/>
      <c r="TFC258"/>
      <c r="TFD258"/>
      <c r="TFE258"/>
      <c r="TFF258"/>
      <c r="TFG258"/>
      <c r="TFH258"/>
      <c r="TFI258"/>
      <c r="TFJ258"/>
      <c r="TFK258"/>
      <c r="TFL258"/>
      <c r="TFM258"/>
      <c r="TFN258"/>
      <c r="TFO258"/>
      <c r="TFP258"/>
      <c r="TFQ258"/>
      <c r="TFR258"/>
      <c r="TFS258"/>
      <c r="TFT258"/>
      <c r="TFU258"/>
      <c r="TFV258"/>
      <c r="TFW258"/>
      <c r="TFX258"/>
      <c r="TFY258"/>
      <c r="TFZ258"/>
      <c r="TGA258"/>
      <c r="TGB258"/>
      <c r="TGC258"/>
      <c r="TGD258"/>
      <c r="TGE258"/>
      <c r="TGF258"/>
      <c r="TGG258"/>
      <c r="TGH258"/>
      <c r="TGI258"/>
      <c r="TGJ258"/>
      <c r="TGK258"/>
      <c r="TGL258"/>
      <c r="TGM258"/>
      <c r="TGN258"/>
      <c r="TGO258"/>
      <c r="TGP258"/>
      <c r="TGQ258"/>
      <c r="TGR258"/>
      <c r="TGS258"/>
      <c r="TGT258"/>
      <c r="TGU258"/>
      <c r="TGV258"/>
      <c r="TGW258"/>
      <c r="TGX258"/>
      <c r="TGY258"/>
      <c r="TGZ258"/>
      <c r="THA258"/>
      <c r="THB258"/>
      <c r="THC258"/>
      <c r="THD258"/>
      <c r="THE258"/>
      <c r="THF258"/>
      <c r="THG258"/>
      <c r="THH258"/>
      <c r="THI258"/>
      <c r="THJ258"/>
      <c r="THK258"/>
      <c r="THL258"/>
      <c r="THM258"/>
      <c r="THN258"/>
      <c r="THO258"/>
      <c r="THP258"/>
      <c r="THQ258"/>
      <c r="THR258"/>
      <c r="THS258"/>
      <c r="THT258"/>
      <c r="THU258"/>
      <c r="THV258"/>
      <c r="THW258"/>
      <c r="THX258"/>
      <c r="THY258"/>
      <c r="THZ258"/>
      <c r="TIA258"/>
      <c r="TIB258"/>
      <c r="TIC258"/>
      <c r="TID258"/>
      <c r="TIE258"/>
      <c r="TIF258"/>
      <c r="TIG258"/>
      <c r="TIH258"/>
      <c r="TII258"/>
      <c r="TIJ258"/>
      <c r="TIK258"/>
      <c r="TIL258"/>
      <c r="TIM258"/>
      <c r="TIN258"/>
      <c r="TIO258"/>
      <c r="TIP258"/>
      <c r="TIQ258"/>
      <c r="TIR258"/>
      <c r="TIS258"/>
      <c r="TIT258"/>
      <c r="TIU258"/>
      <c r="TIV258"/>
      <c r="TIW258"/>
      <c r="TIX258"/>
      <c r="TIY258"/>
      <c r="TIZ258"/>
      <c r="TJA258"/>
      <c r="TJB258"/>
      <c r="TJC258"/>
      <c r="TJD258"/>
      <c r="TJE258"/>
      <c r="TJF258"/>
      <c r="TJG258"/>
      <c r="TJH258"/>
      <c r="TJI258"/>
      <c r="TJJ258"/>
      <c r="TJK258"/>
      <c r="TJL258"/>
      <c r="TJM258"/>
      <c r="TJN258"/>
      <c r="TJO258"/>
      <c r="TJP258"/>
      <c r="TJQ258"/>
      <c r="TJR258"/>
      <c r="TJS258"/>
      <c r="TJT258"/>
      <c r="TJU258"/>
      <c r="TJV258"/>
      <c r="TJW258"/>
      <c r="TJX258"/>
      <c r="TJY258"/>
      <c r="TJZ258"/>
      <c r="TKA258"/>
      <c r="TKB258"/>
      <c r="TKC258"/>
      <c r="TKD258"/>
      <c r="TKE258"/>
      <c r="TKF258"/>
      <c r="TKG258"/>
      <c r="TKH258"/>
      <c r="TKI258"/>
      <c r="TKJ258"/>
      <c r="TKK258"/>
      <c r="TKL258"/>
      <c r="TKM258"/>
      <c r="TKN258"/>
      <c r="TKO258"/>
      <c r="TKP258"/>
      <c r="TKQ258"/>
      <c r="TKR258"/>
      <c r="TKS258"/>
      <c r="TKT258"/>
      <c r="TKU258"/>
      <c r="TKV258"/>
      <c r="TKW258"/>
      <c r="TKX258"/>
      <c r="TKY258"/>
      <c r="TKZ258"/>
      <c r="TLA258"/>
      <c r="TLB258"/>
      <c r="TLC258"/>
      <c r="TLD258"/>
      <c r="TLE258"/>
      <c r="TLF258"/>
      <c r="TLG258"/>
      <c r="TLH258"/>
      <c r="TLI258"/>
      <c r="TLJ258"/>
      <c r="TLK258"/>
      <c r="TLL258"/>
      <c r="TLM258"/>
      <c r="TLN258"/>
      <c r="TLO258"/>
      <c r="TLP258"/>
      <c r="TLQ258"/>
      <c r="TLR258"/>
      <c r="TLS258"/>
      <c r="TLT258"/>
      <c r="TLU258"/>
      <c r="TLV258"/>
      <c r="TLW258"/>
      <c r="TLX258"/>
      <c r="TLY258"/>
      <c r="TLZ258"/>
      <c r="TMA258"/>
      <c r="TMB258"/>
      <c r="TMC258"/>
      <c r="TMD258"/>
      <c r="TME258"/>
      <c r="TMF258"/>
      <c r="TMG258"/>
      <c r="TMH258"/>
      <c r="TMI258"/>
      <c r="TMJ258"/>
      <c r="TMK258"/>
      <c r="TML258"/>
      <c r="TMM258"/>
      <c r="TMN258"/>
      <c r="TMO258"/>
      <c r="TMP258"/>
      <c r="TMQ258"/>
      <c r="TMR258"/>
      <c r="TMS258"/>
      <c r="TMT258"/>
      <c r="TMU258"/>
      <c r="TMV258"/>
      <c r="TMW258"/>
      <c r="TMX258"/>
      <c r="TMY258"/>
      <c r="TMZ258"/>
      <c r="TNA258"/>
      <c r="TNB258"/>
      <c r="TNC258"/>
      <c r="TND258"/>
      <c r="TNE258"/>
      <c r="TNF258"/>
      <c r="TNG258"/>
      <c r="TNH258"/>
      <c r="TNI258"/>
      <c r="TNJ258"/>
      <c r="TNK258"/>
      <c r="TNL258"/>
      <c r="TNM258"/>
      <c r="TNN258"/>
      <c r="TNO258"/>
      <c r="TNP258"/>
      <c r="TNQ258"/>
      <c r="TNR258"/>
      <c r="TNS258"/>
      <c r="TNT258"/>
      <c r="TNU258"/>
      <c r="TNV258"/>
      <c r="TNW258"/>
      <c r="TNX258"/>
      <c r="TNY258"/>
      <c r="TNZ258"/>
      <c r="TOA258"/>
      <c r="TOB258"/>
      <c r="TOC258"/>
      <c r="TOD258"/>
      <c r="TOE258"/>
      <c r="TOF258"/>
      <c r="TOG258"/>
      <c r="TOH258"/>
      <c r="TOI258"/>
      <c r="TOJ258"/>
      <c r="TOK258"/>
      <c r="TOL258"/>
      <c r="TOM258"/>
      <c r="TON258"/>
      <c r="TOO258"/>
      <c r="TOP258"/>
      <c r="TOQ258"/>
      <c r="TOR258"/>
      <c r="TOS258"/>
      <c r="TOT258"/>
      <c r="TOU258"/>
      <c r="TOV258"/>
      <c r="TOW258"/>
      <c r="TOX258"/>
      <c r="TOY258"/>
      <c r="TOZ258"/>
      <c r="TPA258"/>
      <c r="TPB258"/>
      <c r="TPC258"/>
      <c r="TPD258"/>
      <c r="TPE258"/>
      <c r="TPF258"/>
      <c r="TPG258"/>
      <c r="TPH258"/>
      <c r="TPI258"/>
      <c r="TPJ258"/>
      <c r="TPK258"/>
      <c r="TPL258"/>
      <c r="TPM258"/>
      <c r="TPN258"/>
      <c r="TPO258"/>
      <c r="TPP258"/>
      <c r="TPQ258"/>
      <c r="TPR258"/>
      <c r="TPS258"/>
      <c r="TPT258"/>
      <c r="TPU258"/>
      <c r="TPV258"/>
      <c r="TPW258"/>
      <c r="TPX258"/>
      <c r="TPY258"/>
      <c r="TPZ258"/>
      <c r="TQA258"/>
      <c r="TQB258"/>
      <c r="TQC258"/>
      <c r="TQD258"/>
      <c r="TQE258"/>
      <c r="TQF258"/>
      <c r="TQG258"/>
      <c r="TQH258"/>
      <c r="TQI258"/>
      <c r="TQJ258"/>
      <c r="TQK258"/>
      <c r="TQL258"/>
      <c r="TQM258"/>
      <c r="TQN258"/>
      <c r="TQO258"/>
      <c r="TQP258"/>
      <c r="TQQ258"/>
      <c r="TQR258"/>
      <c r="TQS258"/>
      <c r="TQT258"/>
      <c r="TQU258"/>
      <c r="TQV258"/>
      <c r="TQW258"/>
      <c r="TQX258"/>
      <c r="TQY258"/>
      <c r="TQZ258"/>
      <c r="TRA258"/>
      <c r="TRB258"/>
      <c r="TRC258"/>
      <c r="TRD258"/>
      <c r="TRE258"/>
      <c r="TRF258"/>
      <c r="TRG258"/>
      <c r="TRH258"/>
      <c r="TRI258"/>
      <c r="TRJ258"/>
      <c r="TRK258"/>
      <c r="TRL258"/>
      <c r="TRM258"/>
      <c r="TRN258"/>
      <c r="TRO258"/>
      <c r="TRP258"/>
      <c r="TRQ258"/>
      <c r="TRR258"/>
      <c r="TRS258"/>
      <c r="TRT258"/>
      <c r="TRU258"/>
      <c r="TRV258"/>
      <c r="TRW258"/>
      <c r="TRX258"/>
      <c r="TRY258"/>
      <c r="TRZ258"/>
      <c r="TSA258"/>
      <c r="TSB258"/>
      <c r="TSC258"/>
      <c r="TSD258"/>
      <c r="TSE258"/>
      <c r="TSF258"/>
      <c r="TSG258"/>
      <c r="TSH258"/>
      <c r="TSI258"/>
      <c r="TSJ258"/>
      <c r="TSK258"/>
      <c r="TSL258"/>
      <c r="TSM258"/>
      <c r="TSN258"/>
      <c r="TSO258"/>
      <c r="TSP258"/>
      <c r="TSQ258"/>
      <c r="TSR258"/>
      <c r="TSS258"/>
      <c r="TST258"/>
      <c r="TSU258"/>
      <c r="TSV258"/>
      <c r="TSW258"/>
      <c r="TSX258"/>
      <c r="TSY258"/>
      <c r="TSZ258"/>
      <c r="TTA258"/>
      <c r="TTB258"/>
      <c r="TTC258"/>
      <c r="TTD258"/>
      <c r="TTE258"/>
      <c r="TTF258"/>
      <c r="TTG258"/>
      <c r="TTH258"/>
      <c r="TTI258"/>
      <c r="TTJ258"/>
      <c r="TTK258"/>
      <c r="TTL258"/>
      <c r="TTM258"/>
      <c r="TTN258"/>
      <c r="TTO258"/>
      <c r="TTP258"/>
      <c r="TTQ258"/>
      <c r="TTR258"/>
      <c r="TTS258"/>
      <c r="TTT258"/>
      <c r="TTU258"/>
      <c r="TTV258"/>
      <c r="TTW258"/>
      <c r="TTX258"/>
      <c r="TTY258"/>
      <c r="TTZ258"/>
      <c r="TUA258"/>
      <c r="TUB258"/>
      <c r="TUC258"/>
      <c r="TUD258"/>
      <c r="TUE258"/>
      <c r="TUF258"/>
      <c r="TUG258"/>
      <c r="TUH258"/>
      <c r="TUI258"/>
      <c r="TUJ258"/>
      <c r="TUK258"/>
      <c r="TUL258"/>
      <c r="TUM258"/>
      <c r="TUN258"/>
      <c r="TUO258"/>
      <c r="TUP258"/>
      <c r="TUQ258"/>
      <c r="TUR258"/>
      <c r="TUS258"/>
      <c r="TUT258"/>
      <c r="TUU258"/>
      <c r="TUV258"/>
      <c r="TUW258"/>
      <c r="TUX258"/>
      <c r="TUY258"/>
      <c r="TUZ258"/>
      <c r="TVA258"/>
      <c r="TVB258"/>
      <c r="TVC258"/>
      <c r="TVD258"/>
      <c r="TVE258"/>
      <c r="TVF258"/>
      <c r="TVG258"/>
      <c r="TVH258"/>
      <c r="TVI258"/>
      <c r="TVJ258"/>
      <c r="TVK258"/>
      <c r="TVL258"/>
      <c r="TVM258"/>
      <c r="TVN258"/>
      <c r="TVO258"/>
      <c r="TVP258"/>
      <c r="TVQ258"/>
      <c r="TVR258"/>
      <c r="TVS258"/>
      <c r="TVT258"/>
      <c r="TVU258"/>
      <c r="TVV258"/>
      <c r="TVW258"/>
      <c r="TVX258"/>
      <c r="TVY258"/>
      <c r="TVZ258"/>
      <c r="TWA258"/>
      <c r="TWB258"/>
      <c r="TWC258"/>
      <c r="TWD258"/>
      <c r="TWE258"/>
      <c r="TWF258"/>
      <c r="TWG258"/>
      <c r="TWH258"/>
      <c r="TWI258"/>
      <c r="TWJ258"/>
      <c r="TWK258"/>
      <c r="TWL258"/>
      <c r="TWM258"/>
      <c r="TWN258"/>
      <c r="TWO258"/>
      <c r="TWP258"/>
      <c r="TWQ258"/>
      <c r="TWR258"/>
      <c r="TWS258"/>
      <c r="TWT258"/>
      <c r="TWU258"/>
      <c r="TWV258"/>
      <c r="TWW258"/>
      <c r="TWX258"/>
      <c r="TWY258"/>
      <c r="TWZ258"/>
      <c r="TXA258"/>
      <c r="TXB258"/>
      <c r="TXC258"/>
      <c r="TXD258"/>
      <c r="TXE258"/>
      <c r="TXF258"/>
      <c r="TXG258"/>
      <c r="TXH258"/>
      <c r="TXI258"/>
      <c r="TXJ258"/>
      <c r="TXK258"/>
      <c r="TXL258"/>
      <c r="TXM258"/>
      <c r="TXN258"/>
      <c r="TXO258"/>
      <c r="TXP258"/>
      <c r="TXQ258"/>
      <c r="TXR258"/>
      <c r="TXS258"/>
      <c r="TXT258"/>
      <c r="TXU258"/>
      <c r="TXV258"/>
      <c r="TXW258"/>
      <c r="TXX258"/>
      <c r="TXY258"/>
      <c r="TXZ258"/>
      <c r="TYA258"/>
      <c r="TYB258"/>
      <c r="TYC258"/>
      <c r="TYD258"/>
      <c r="TYE258"/>
      <c r="TYF258"/>
      <c r="TYG258"/>
      <c r="TYH258"/>
      <c r="TYI258"/>
      <c r="TYJ258"/>
      <c r="TYK258"/>
      <c r="TYL258"/>
      <c r="TYM258"/>
      <c r="TYN258"/>
      <c r="TYO258"/>
      <c r="TYP258"/>
      <c r="TYQ258"/>
      <c r="TYR258"/>
      <c r="TYS258"/>
      <c r="TYT258"/>
      <c r="TYU258"/>
      <c r="TYV258"/>
      <c r="TYW258"/>
      <c r="TYX258"/>
      <c r="TYY258"/>
      <c r="TYZ258"/>
      <c r="TZA258"/>
      <c r="TZB258"/>
      <c r="TZC258"/>
      <c r="TZD258"/>
      <c r="TZE258"/>
      <c r="TZF258"/>
      <c r="TZG258"/>
      <c r="TZH258"/>
      <c r="TZI258"/>
      <c r="TZJ258"/>
      <c r="TZK258"/>
      <c r="TZL258"/>
      <c r="TZM258"/>
      <c r="TZN258"/>
      <c r="TZO258"/>
      <c r="TZP258"/>
      <c r="TZQ258"/>
      <c r="TZR258"/>
      <c r="TZS258"/>
      <c r="TZT258"/>
      <c r="TZU258"/>
      <c r="TZV258"/>
      <c r="TZW258"/>
      <c r="TZX258"/>
      <c r="TZY258"/>
      <c r="TZZ258"/>
      <c r="UAA258"/>
      <c r="UAB258"/>
      <c r="UAC258"/>
      <c r="UAD258"/>
      <c r="UAE258"/>
      <c r="UAF258"/>
      <c r="UAG258"/>
      <c r="UAH258"/>
      <c r="UAI258"/>
      <c r="UAJ258"/>
      <c r="UAK258"/>
      <c r="UAL258"/>
      <c r="UAM258"/>
      <c r="UAN258"/>
      <c r="UAO258"/>
      <c r="UAP258"/>
      <c r="UAQ258"/>
      <c r="UAR258"/>
      <c r="UAS258"/>
      <c r="UAT258"/>
      <c r="UAU258"/>
      <c r="UAV258"/>
      <c r="UAW258"/>
      <c r="UAX258"/>
      <c r="UAY258"/>
      <c r="UAZ258"/>
      <c r="UBA258"/>
      <c r="UBB258"/>
      <c r="UBC258"/>
      <c r="UBD258"/>
      <c r="UBE258"/>
      <c r="UBF258"/>
      <c r="UBG258"/>
      <c r="UBH258"/>
      <c r="UBI258"/>
      <c r="UBJ258"/>
      <c r="UBK258"/>
      <c r="UBL258"/>
      <c r="UBM258"/>
      <c r="UBN258"/>
      <c r="UBO258"/>
      <c r="UBP258"/>
      <c r="UBQ258"/>
      <c r="UBR258"/>
      <c r="UBS258"/>
      <c r="UBT258"/>
      <c r="UBU258"/>
      <c r="UBV258"/>
      <c r="UBW258"/>
      <c r="UBX258"/>
      <c r="UBY258"/>
      <c r="UBZ258"/>
      <c r="UCA258"/>
      <c r="UCB258"/>
      <c r="UCC258"/>
      <c r="UCD258"/>
      <c r="UCE258"/>
      <c r="UCF258"/>
      <c r="UCG258"/>
      <c r="UCH258"/>
      <c r="UCI258"/>
      <c r="UCJ258"/>
      <c r="UCK258"/>
      <c r="UCL258"/>
      <c r="UCM258"/>
      <c r="UCN258"/>
      <c r="UCO258"/>
      <c r="UCP258"/>
      <c r="UCQ258"/>
      <c r="UCR258"/>
      <c r="UCS258"/>
      <c r="UCT258"/>
      <c r="UCU258"/>
      <c r="UCV258"/>
      <c r="UCW258"/>
      <c r="UCX258"/>
      <c r="UCY258"/>
      <c r="UCZ258"/>
      <c r="UDA258"/>
      <c r="UDB258"/>
      <c r="UDC258"/>
      <c r="UDD258"/>
      <c r="UDE258"/>
      <c r="UDF258"/>
      <c r="UDG258"/>
      <c r="UDH258"/>
      <c r="UDI258"/>
      <c r="UDJ258"/>
      <c r="UDK258"/>
      <c r="UDL258"/>
      <c r="UDM258"/>
      <c r="UDN258"/>
      <c r="UDO258"/>
      <c r="UDP258"/>
      <c r="UDQ258"/>
      <c r="UDR258"/>
      <c r="UDS258"/>
      <c r="UDT258"/>
      <c r="UDU258"/>
      <c r="UDV258"/>
      <c r="UDW258"/>
      <c r="UDX258"/>
      <c r="UDY258"/>
      <c r="UDZ258"/>
      <c r="UEA258"/>
      <c r="UEB258"/>
      <c r="UEC258"/>
      <c r="UED258"/>
      <c r="UEE258"/>
      <c r="UEF258"/>
      <c r="UEG258"/>
      <c r="UEH258"/>
      <c r="UEI258"/>
      <c r="UEJ258"/>
      <c r="UEK258"/>
      <c r="UEL258"/>
      <c r="UEM258"/>
      <c r="UEN258"/>
      <c r="UEO258"/>
      <c r="UEP258"/>
      <c r="UEQ258"/>
      <c r="UER258"/>
      <c r="UES258"/>
      <c r="UET258"/>
      <c r="UEU258"/>
      <c r="UEV258"/>
      <c r="UEW258"/>
      <c r="UEX258"/>
      <c r="UEY258"/>
      <c r="UEZ258"/>
      <c r="UFA258"/>
      <c r="UFB258"/>
      <c r="UFC258"/>
      <c r="UFD258"/>
      <c r="UFE258"/>
      <c r="UFF258"/>
      <c r="UFG258"/>
      <c r="UFH258"/>
      <c r="UFI258"/>
      <c r="UFJ258"/>
      <c r="UFK258"/>
      <c r="UFL258"/>
      <c r="UFM258"/>
      <c r="UFN258"/>
      <c r="UFO258"/>
      <c r="UFP258"/>
      <c r="UFQ258"/>
      <c r="UFR258"/>
      <c r="UFS258"/>
      <c r="UFT258"/>
      <c r="UFU258"/>
      <c r="UFV258"/>
      <c r="UFW258"/>
      <c r="UFX258"/>
      <c r="UFY258"/>
      <c r="UFZ258"/>
      <c r="UGA258"/>
      <c r="UGB258"/>
      <c r="UGC258"/>
      <c r="UGD258"/>
      <c r="UGE258"/>
      <c r="UGF258"/>
      <c r="UGG258"/>
      <c r="UGH258"/>
      <c r="UGI258"/>
      <c r="UGJ258"/>
      <c r="UGK258"/>
      <c r="UGL258"/>
      <c r="UGM258"/>
      <c r="UGN258"/>
      <c r="UGO258"/>
      <c r="UGP258"/>
      <c r="UGQ258"/>
      <c r="UGR258"/>
      <c r="UGS258"/>
      <c r="UGT258"/>
      <c r="UGU258"/>
      <c r="UGV258"/>
      <c r="UGW258"/>
      <c r="UGX258"/>
      <c r="UGY258"/>
      <c r="UGZ258"/>
      <c r="UHA258"/>
      <c r="UHB258"/>
      <c r="UHC258"/>
      <c r="UHD258"/>
      <c r="UHE258"/>
      <c r="UHF258"/>
      <c r="UHG258"/>
      <c r="UHH258"/>
      <c r="UHI258"/>
      <c r="UHJ258"/>
      <c r="UHK258"/>
      <c r="UHL258"/>
      <c r="UHM258"/>
      <c r="UHN258"/>
      <c r="UHO258"/>
      <c r="UHP258"/>
      <c r="UHQ258"/>
      <c r="UHR258"/>
      <c r="UHS258"/>
      <c r="UHT258"/>
      <c r="UHU258"/>
      <c r="UHV258"/>
      <c r="UHW258"/>
      <c r="UHX258"/>
      <c r="UHY258"/>
      <c r="UHZ258"/>
      <c r="UIA258"/>
      <c r="UIB258"/>
      <c r="UIC258"/>
      <c r="UID258"/>
      <c r="UIE258"/>
      <c r="UIF258"/>
      <c r="UIG258"/>
      <c r="UIH258"/>
      <c r="UII258"/>
      <c r="UIJ258"/>
      <c r="UIK258"/>
      <c r="UIL258"/>
      <c r="UIM258"/>
      <c r="UIN258"/>
      <c r="UIO258"/>
      <c r="UIP258"/>
      <c r="UIQ258"/>
      <c r="UIR258"/>
      <c r="UIS258"/>
      <c r="UIT258"/>
      <c r="UIU258"/>
      <c r="UIV258"/>
      <c r="UIW258"/>
      <c r="UIX258"/>
      <c r="UIY258"/>
      <c r="UIZ258"/>
      <c r="UJA258"/>
      <c r="UJB258"/>
      <c r="UJC258"/>
      <c r="UJD258"/>
      <c r="UJE258"/>
      <c r="UJF258"/>
      <c r="UJG258"/>
      <c r="UJH258"/>
      <c r="UJI258"/>
      <c r="UJJ258"/>
      <c r="UJK258"/>
      <c r="UJL258"/>
      <c r="UJM258"/>
      <c r="UJN258"/>
      <c r="UJO258"/>
      <c r="UJP258"/>
      <c r="UJQ258"/>
      <c r="UJR258"/>
      <c r="UJS258"/>
      <c r="UJT258"/>
      <c r="UJU258"/>
      <c r="UJV258"/>
      <c r="UJW258"/>
      <c r="UJX258"/>
      <c r="UJY258"/>
      <c r="UJZ258"/>
      <c r="UKA258"/>
      <c r="UKB258"/>
      <c r="UKC258"/>
      <c r="UKD258"/>
      <c r="UKE258"/>
      <c r="UKF258"/>
      <c r="UKG258"/>
      <c r="UKH258"/>
      <c r="UKI258"/>
      <c r="UKJ258"/>
      <c r="UKK258"/>
      <c r="UKL258"/>
      <c r="UKM258"/>
      <c r="UKN258"/>
      <c r="UKO258"/>
      <c r="UKP258"/>
      <c r="UKQ258"/>
      <c r="UKR258"/>
      <c r="UKS258"/>
      <c r="UKT258"/>
      <c r="UKU258"/>
      <c r="UKV258"/>
      <c r="UKW258"/>
      <c r="UKX258"/>
      <c r="UKY258"/>
      <c r="UKZ258"/>
      <c r="ULA258"/>
      <c r="ULB258"/>
      <c r="ULC258"/>
      <c r="ULD258"/>
      <c r="ULE258"/>
      <c r="ULF258"/>
      <c r="ULG258"/>
      <c r="ULH258"/>
      <c r="ULI258"/>
      <c r="ULJ258"/>
      <c r="ULK258"/>
      <c r="ULL258"/>
      <c r="ULM258"/>
      <c r="ULN258"/>
      <c r="ULO258"/>
      <c r="ULP258"/>
      <c r="ULQ258"/>
      <c r="ULR258"/>
      <c r="ULS258"/>
      <c r="ULT258"/>
      <c r="ULU258"/>
      <c r="ULV258"/>
      <c r="ULW258"/>
      <c r="ULX258"/>
      <c r="ULY258"/>
      <c r="ULZ258"/>
      <c r="UMA258"/>
      <c r="UMB258"/>
      <c r="UMC258"/>
      <c r="UMD258"/>
      <c r="UME258"/>
      <c r="UMF258"/>
      <c r="UMG258"/>
      <c r="UMH258"/>
      <c r="UMI258"/>
      <c r="UMJ258"/>
      <c r="UMK258"/>
      <c r="UML258"/>
      <c r="UMM258"/>
      <c r="UMN258"/>
      <c r="UMO258"/>
      <c r="UMP258"/>
      <c r="UMQ258"/>
      <c r="UMR258"/>
      <c r="UMS258"/>
      <c r="UMT258"/>
      <c r="UMU258"/>
      <c r="UMV258"/>
      <c r="UMW258"/>
      <c r="UMX258"/>
      <c r="UMY258"/>
      <c r="UMZ258"/>
      <c r="UNA258"/>
      <c r="UNB258"/>
      <c r="UNC258"/>
      <c r="UND258"/>
      <c r="UNE258"/>
      <c r="UNF258"/>
      <c r="UNG258"/>
      <c r="UNH258"/>
      <c r="UNI258"/>
      <c r="UNJ258"/>
      <c r="UNK258"/>
      <c r="UNL258"/>
      <c r="UNM258"/>
      <c r="UNN258"/>
      <c r="UNO258"/>
      <c r="UNP258"/>
      <c r="UNQ258"/>
      <c r="UNR258"/>
      <c r="UNS258"/>
      <c r="UNT258"/>
      <c r="UNU258"/>
      <c r="UNV258"/>
      <c r="UNW258"/>
      <c r="UNX258"/>
      <c r="UNY258"/>
      <c r="UNZ258"/>
      <c r="UOA258"/>
      <c r="UOB258"/>
      <c r="UOC258"/>
      <c r="UOD258"/>
      <c r="UOE258"/>
      <c r="UOF258"/>
      <c r="UOG258"/>
      <c r="UOH258"/>
      <c r="UOI258"/>
      <c r="UOJ258"/>
      <c r="UOK258"/>
      <c r="UOL258"/>
      <c r="UOM258"/>
      <c r="UON258"/>
      <c r="UOO258"/>
      <c r="UOP258"/>
      <c r="UOQ258"/>
      <c r="UOR258"/>
      <c r="UOS258"/>
      <c r="UOT258"/>
      <c r="UOU258"/>
      <c r="UOV258"/>
      <c r="UOW258"/>
      <c r="UOX258"/>
      <c r="UOY258"/>
      <c r="UOZ258"/>
      <c r="UPA258"/>
      <c r="UPB258"/>
      <c r="UPC258"/>
      <c r="UPD258"/>
      <c r="UPE258"/>
      <c r="UPF258"/>
      <c r="UPG258"/>
      <c r="UPH258"/>
      <c r="UPI258"/>
      <c r="UPJ258"/>
      <c r="UPK258"/>
      <c r="UPL258"/>
      <c r="UPM258"/>
      <c r="UPN258"/>
      <c r="UPO258"/>
      <c r="UPP258"/>
      <c r="UPQ258"/>
      <c r="UPR258"/>
      <c r="UPS258"/>
      <c r="UPT258"/>
      <c r="UPU258"/>
      <c r="UPV258"/>
      <c r="UPW258"/>
      <c r="UPX258"/>
      <c r="UPY258"/>
      <c r="UPZ258"/>
      <c r="UQA258"/>
      <c r="UQB258"/>
      <c r="UQC258"/>
      <c r="UQD258"/>
      <c r="UQE258"/>
      <c r="UQF258"/>
      <c r="UQG258"/>
      <c r="UQH258"/>
      <c r="UQI258"/>
      <c r="UQJ258"/>
      <c r="UQK258"/>
      <c r="UQL258"/>
      <c r="UQM258"/>
      <c r="UQN258"/>
      <c r="UQO258"/>
      <c r="UQP258"/>
      <c r="UQQ258"/>
      <c r="UQR258"/>
      <c r="UQS258"/>
      <c r="UQT258"/>
      <c r="UQU258"/>
      <c r="UQV258"/>
      <c r="UQW258"/>
      <c r="UQX258"/>
      <c r="UQY258"/>
      <c r="UQZ258"/>
      <c r="URA258"/>
      <c r="URB258"/>
      <c r="URC258"/>
      <c r="URD258"/>
      <c r="URE258"/>
      <c r="URF258"/>
      <c r="URG258"/>
      <c r="URH258"/>
      <c r="URI258"/>
      <c r="URJ258"/>
      <c r="URK258"/>
      <c r="URL258"/>
      <c r="URM258"/>
      <c r="URN258"/>
      <c r="URO258"/>
      <c r="URP258"/>
      <c r="URQ258"/>
      <c r="URR258"/>
      <c r="URS258"/>
      <c r="URT258"/>
      <c r="URU258"/>
      <c r="URV258"/>
      <c r="URW258"/>
      <c r="URX258"/>
      <c r="URY258"/>
      <c r="URZ258"/>
      <c r="USA258"/>
      <c r="USB258"/>
      <c r="USC258"/>
      <c r="USD258"/>
      <c r="USE258"/>
      <c r="USF258"/>
      <c r="USG258"/>
      <c r="USH258"/>
      <c r="USI258"/>
      <c r="USJ258"/>
      <c r="USK258"/>
      <c r="USL258"/>
      <c r="USM258"/>
      <c r="USN258"/>
      <c r="USO258"/>
      <c r="USP258"/>
      <c r="USQ258"/>
      <c r="USR258"/>
      <c r="USS258"/>
      <c r="UST258"/>
      <c r="USU258"/>
      <c r="USV258"/>
      <c r="USW258"/>
      <c r="USX258"/>
      <c r="USY258"/>
      <c r="USZ258"/>
      <c r="UTA258"/>
      <c r="UTB258"/>
      <c r="UTC258"/>
      <c r="UTD258"/>
      <c r="UTE258"/>
      <c r="UTF258"/>
      <c r="UTG258"/>
      <c r="UTH258"/>
      <c r="UTI258"/>
      <c r="UTJ258"/>
      <c r="UTK258"/>
      <c r="UTL258"/>
      <c r="UTM258"/>
      <c r="UTN258"/>
      <c r="UTO258"/>
      <c r="UTP258"/>
      <c r="UTQ258"/>
      <c r="UTR258"/>
      <c r="UTS258"/>
      <c r="UTT258"/>
      <c r="UTU258"/>
      <c r="UTV258"/>
      <c r="UTW258"/>
      <c r="UTX258"/>
      <c r="UTY258"/>
      <c r="UTZ258"/>
      <c r="UUA258"/>
      <c r="UUB258"/>
      <c r="UUC258"/>
      <c r="UUD258"/>
      <c r="UUE258"/>
      <c r="UUF258"/>
      <c r="UUG258"/>
      <c r="UUH258"/>
      <c r="UUI258"/>
      <c r="UUJ258"/>
      <c r="UUK258"/>
      <c r="UUL258"/>
      <c r="UUM258"/>
      <c r="UUN258"/>
      <c r="UUO258"/>
      <c r="UUP258"/>
      <c r="UUQ258"/>
      <c r="UUR258"/>
      <c r="UUS258"/>
      <c r="UUT258"/>
      <c r="UUU258"/>
      <c r="UUV258"/>
      <c r="UUW258"/>
      <c r="UUX258"/>
      <c r="UUY258"/>
      <c r="UUZ258"/>
      <c r="UVA258"/>
      <c r="UVB258"/>
      <c r="UVC258"/>
      <c r="UVD258"/>
      <c r="UVE258"/>
      <c r="UVF258"/>
      <c r="UVG258"/>
      <c r="UVH258"/>
      <c r="UVI258"/>
      <c r="UVJ258"/>
      <c r="UVK258"/>
      <c r="UVL258"/>
      <c r="UVM258"/>
      <c r="UVN258"/>
      <c r="UVO258"/>
      <c r="UVP258"/>
      <c r="UVQ258"/>
      <c r="UVR258"/>
      <c r="UVS258"/>
      <c r="UVT258"/>
      <c r="UVU258"/>
      <c r="UVV258"/>
      <c r="UVW258"/>
      <c r="UVX258"/>
      <c r="UVY258"/>
      <c r="UVZ258"/>
      <c r="UWA258"/>
      <c r="UWB258"/>
      <c r="UWC258"/>
      <c r="UWD258"/>
      <c r="UWE258"/>
      <c r="UWF258"/>
      <c r="UWG258"/>
      <c r="UWH258"/>
      <c r="UWI258"/>
      <c r="UWJ258"/>
      <c r="UWK258"/>
      <c r="UWL258"/>
      <c r="UWM258"/>
      <c r="UWN258"/>
      <c r="UWO258"/>
      <c r="UWP258"/>
      <c r="UWQ258"/>
      <c r="UWR258"/>
      <c r="UWS258"/>
      <c r="UWT258"/>
      <c r="UWU258"/>
      <c r="UWV258"/>
      <c r="UWW258"/>
      <c r="UWX258"/>
      <c r="UWY258"/>
      <c r="UWZ258"/>
      <c r="UXA258"/>
      <c r="UXB258"/>
      <c r="UXC258"/>
      <c r="UXD258"/>
      <c r="UXE258"/>
      <c r="UXF258"/>
      <c r="UXG258"/>
      <c r="UXH258"/>
      <c r="UXI258"/>
      <c r="UXJ258"/>
      <c r="UXK258"/>
      <c r="UXL258"/>
      <c r="UXM258"/>
      <c r="UXN258"/>
      <c r="UXO258"/>
      <c r="UXP258"/>
      <c r="UXQ258"/>
      <c r="UXR258"/>
      <c r="UXS258"/>
      <c r="UXT258"/>
      <c r="UXU258"/>
      <c r="UXV258"/>
      <c r="UXW258"/>
      <c r="UXX258"/>
      <c r="UXY258"/>
      <c r="UXZ258"/>
      <c r="UYA258"/>
      <c r="UYB258"/>
      <c r="UYC258"/>
      <c r="UYD258"/>
      <c r="UYE258"/>
      <c r="UYF258"/>
      <c r="UYG258"/>
      <c r="UYH258"/>
      <c r="UYI258"/>
      <c r="UYJ258"/>
      <c r="UYK258"/>
      <c r="UYL258"/>
      <c r="UYM258"/>
      <c r="UYN258"/>
      <c r="UYO258"/>
      <c r="UYP258"/>
      <c r="UYQ258"/>
      <c r="UYR258"/>
      <c r="UYS258"/>
      <c r="UYT258"/>
      <c r="UYU258"/>
      <c r="UYV258"/>
      <c r="UYW258"/>
      <c r="UYX258"/>
      <c r="UYY258"/>
      <c r="UYZ258"/>
      <c r="UZA258"/>
      <c r="UZB258"/>
      <c r="UZC258"/>
      <c r="UZD258"/>
      <c r="UZE258"/>
      <c r="UZF258"/>
      <c r="UZG258"/>
      <c r="UZH258"/>
      <c r="UZI258"/>
      <c r="UZJ258"/>
      <c r="UZK258"/>
      <c r="UZL258"/>
      <c r="UZM258"/>
      <c r="UZN258"/>
      <c r="UZO258"/>
      <c r="UZP258"/>
      <c r="UZQ258"/>
      <c r="UZR258"/>
      <c r="UZS258"/>
      <c r="UZT258"/>
      <c r="UZU258"/>
      <c r="UZV258"/>
      <c r="UZW258"/>
      <c r="UZX258"/>
      <c r="UZY258"/>
      <c r="UZZ258"/>
      <c r="VAA258"/>
      <c r="VAB258"/>
      <c r="VAC258"/>
      <c r="VAD258"/>
      <c r="VAE258"/>
      <c r="VAF258"/>
      <c r="VAG258"/>
      <c r="VAH258"/>
      <c r="VAI258"/>
      <c r="VAJ258"/>
      <c r="VAK258"/>
      <c r="VAL258"/>
      <c r="VAM258"/>
      <c r="VAN258"/>
      <c r="VAO258"/>
      <c r="VAP258"/>
      <c r="VAQ258"/>
      <c r="VAR258"/>
      <c r="VAS258"/>
      <c r="VAT258"/>
      <c r="VAU258"/>
      <c r="VAV258"/>
      <c r="VAW258"/>
      <c r="VAX258"/>
      <c r="VAY258"/>
      <c r="VAZ258"/>
      <c r="VBA258"/>
      <c r="VBB258"/>
      <c r="VBC258"/>
      <c r="VBD258"/>
      <c r="VBE258"/>
      <c r="VBF258"/>
      <c r="VBG258"/>
      <c r="VBH258"/>
      <c r="VBI258"/>
      <c r="VBJ258"/>
      <c r="VBK258"/>
      <c r="VBL258"/>
      <c r="VBM258"/>
      <c r="VBN258"/>
      <c r="VBO258"/>
      <c r="VBP258"/>
      <c r="VBQ258"/>
      <c r="VBR258"/>
      <c r="VBS258"/>
      <c r="VBT258"/>
      <c r="VBU258"/>
      <c r="VBV258"/>
      <c r="VBW258"/>
      <c r="VBX258"/>
      <c r="VBY258"/>
      <c r="VBZ258"/>
      <c r="VCA258"/>
      <c r="VCB258"/>
      <c r="VCC258"/>
      <c r="VCD258"/>
      <c r="VCE258"/>
      <c r="VCF258"/>
      <c r="VCG258"/>
      <c r="VCH258"/>
      <c r="VCI258"/>
      <c r="VCJ258"/>
      <c r="VCK258"/>
      <c r="VCL258"/>
      <c r="VCM258"/>
      <c r="VCN258"/>
      <c r="VCO258"/>
      <c r="VCP258"/>
      <c r="VCQ258"/>
      <c r="VCR258"/>
      <c r="VCS258"/>
      <c r="VCT258"/>
      <c r="VCU258"/>
      <c r="VCV258"/>
      <c r="VCW258"/>
      <c r="VCX258"/>
      <c r="VCY258"/>
      <c r="VCZ258"/>
      <c r="VDA258"/>
      <c r="VDB258"/>
      <c r="VDC258"/>
      <c r="VDD258"/>
      <c r="VDE258"/>
      <c r="VDF258"/>
      <c r="VDG258"/>
      <c r="VDH258"/>
      <c r="VDI258"/>
      <c r="VDJ258"/>
      <c r="VDK258"/>
      <c r="VDL258"/>
      <c r="VDM258"/>
      <c r="VDN258"/>
      <c r="VDO258"/>
      <c r="VDP258"/>
      <c r="VDQ258"/>
      <c r="VDR258"/>
      <c r="VDS258"/>
      <c r="VDT258"/>
      <c r="VDU258"/>
      <c r="VDV258"/>
      <c r="VDW258"/>
      <c r="VDX258"/>
      <c r="VDY258"/>
      <c r="VDZ258"/>
      <c r="VEA258"/>
      <c r="VEB258"/>
      <c r="VEC258"/>
      <c r="VED258"/>
      <c r="VEE258"/>
      <c r="VEF258"/>
      <c r="VEG258"/>
      <c r="VEH258"/>
      <c r="VEI258"/>
      <c r="VEJ258"/>
      <c r="VEK258"/>
      <c r="VEL258"/>
      <c r="VEM258"/>
      <c r="VEN258"/>
      <c r="VEO258"/>
      <c r="VEP258"/>
      <c r="VEQ258"/>
      <c r="VER258"/>
      <c r="VES258"/>
      <c r="VET258"/>
      <c r="VEU258"/>
      <c r="VEV258"/>
      <c r="VEW258"/>
      <c r="VEX258"/>
      <c r="VEY258"/>
      <c r="VEZ258"/>
      <c r="VFA258"/>
      <c r="VFB258"/>
      <c r="VFC258"/>
      <c r="VFD258"/>
      <c r="VFE258"/>
      <c r="VFF258"/>
      <c r="VFG258"/>
      <c r="VFH258"/>
      <c r="VFI258"/>
      <c r="VFJ258"/>
      <c r="VFK258"/>
      <c r="VFL258"/>
      <c r="VFM258"/>
      <c r="VFN258"/>
      <c r="VFO258"/>
      <c r="VFP258"/>
      <c r="VFQ258"/>
      <c r="VFR258"/>
      <c r="VFS258"/>
      <c r="VFT258"/>
      <c r="VFU258"/>
      <c r="VFV258"/>
      <c r="VFW258"/>
      <c r="VFX258"/>
      <c r="VFY258"/>
      <c r="VFZ258"/>
      <c r="VGA258"/>
      <c r="VGB258"/>
      <c r="VGC258"/>
      <c r="VGD258"/>
      <c r="VGE258"/>
      <c r="VGF258"/>
      <c r="VGG258"/>
      <c r="VGH258"/>
      <c r="VGI258"/>
      <c r="VGJ258"/>
      <c r="VGK258"/>
      <c r="VGL258"/>
      <c r="VGM258"/>
      <c r="VGN258"/>
      <c r="VGO258"/>
      <c r="VGP258"/>
      <c r="VGQ258"/>
      <c r="VGR258"/>
      <c r="VGS258"/>
      <c r="VGT258"/>
      <c r="VGU258"/>
      <c r="VGV258"/>
      <c r="VGW258"/>
      <c r="VGX258"/>
      <c r="VGY258"/>
      <c r="VGZ258"/>
      <c r="VHA258"/>
      <c r="VHB258"/>
      <c r="VHC258"/>
      <c r="VHD258"/>
      <c r="VHE258"/>
      <c r="VHF258"/>
      <c r="VHG258"/>
      <c r="VHH258"/>
      <c r="VHI258"/>
      <c r="VHJ258"/>
      <c r="VHK258"/>
      <c r="VHL258"/>
      <c r="VHM258"/>
      <c r="VHN258"/>
      <c r="VHO258"/>
      <c r="VHP258"/>
      <c r="VHQ258"/>
      <c r="VHR258"/>
      <c r="VHS258"/>
      <c r="VHT258"/>
      <c r="VHU258"/>
      <c r="VHV258"/>
      <c r="VHW258"/>
      <c r="VHX258"/>
      <c r="VHY258"/>
      <c r="VHZ258"/>
      <c r="VIA258"/>
      <c r="VIB258"/>
      <c r="VIC258"/>
      <c r="VID258"/>
      <c r="VIE258"/>
      <c r="VIF258"/>
      <c r="VIG258"/>
      <c r="VIH258"/>
      <c r="VII258"/>
      <c r="VIJ258"/>
      <c r="VIK258"/>
      <c r="VIL258"/>
      <c r="VIM258"/>
      <c r="VIN258"/>
      <c r="VIO258"/>
      <c r="VIP258"/>
      <c r="VIQ258"/>
      <c r="VIR258"/>
      <c r="VIS258"/>
      <c r="VIT258"/>
      <c r="VIU258"/>
      <c r="VIV258"/>
      <c r="VIW258"/>
      <c r="VIX258"/>
      <c r="VIY258"/>
      <c r="VIZ258"/>
      <c r="VJA258"/>
      <c r="VJB258"/>
      <c r="VJC258"/>
      <c r="VJD258"/>
      <c r="VJE258"/>
      <c r="VJF258"/>
      <c r="VJG258"/>
      <c r="VJH258"/>
      <c r="VJI258"/>
      <c r="VJJ258"/>
      <c r="VJK258"/>
      <c r="VJL258"/>
      <c r="VJM258"/>
      <c r="VJN258"/>
      <c r="VJO258"/>
      <c r="VJP258"/>
      <c r="VJQ258"/>
      <c r="VJR258"/>
      <c r="VJS258"/>
      <c r="VJT258"/>
      <c r="VJU258"/>
      <c r="VJV258"/>
      <c r="VJW258"/>
      <c r="VJX258"/>
      <c r="VJY258"/>
      <c r="VJZ258"/>
      <c r="VKA258"/>
      <c r="VKB258"/>
      <c r="VKC258"/>
      <c r="VKD258"/>
      <c r="VKE258"/>
      <c r="VKF258"/>
      <c r="VKG258"/>
      <c r="VKH258"/>
      <c r="VKI258"/>
      <c r="VKJ258"/>
      <c r="VKK258"/>
      <c r="VKL258"/>
      <c r="VKM258"/>
      <c r="VKN258"/>
      <c r="VKO258"/>
      <c r="VKP258"/>
      <c r="VKQ258"/>
      <c r="VKR258"/>
      <c r="VKS258"/>
      <c r="VKT258"/>
      <c r="VKU258"/>
      <c r="VKV258"/>
      <c r="VKW258"/>
      <c r="VKX258"/>
      <c r="VKY258"/>
      <c r="VKZ258"/>
      <c r="VLA258"/>
      <c r="VLB258"/>
      <c r="VLC258"/>
      <c r="VLD258"/>
      <c r="VLE258"/>
      <c r="VLF258"/>
      <c r="VLG258"/>
      <c r="VLH258"/>
      <c r="VLI258"/>
      <c r="VLJ258"/>
      <c r="VLK258"/>
      <c r="VLL258"/>
      <c r="VLM258"/>
      <c r="VLN258"/>
      <c r="VLO258"/>
      <c r="VLP258"/>
      <c r="VLQ258"/>
      <c r="VLR258"/>
      <c r="VLS258"/>
      <c r="VLT258"/>
      <c r="VLU258"/>
      <c r="VLV258"/>
      <c r="VLW258"/>
      <c r="VLX258"/>
      <c r="VLY258"/>
      <c r="VLZ258"/>
      <c r="VMA258"/>
      <c r="VMB258"/>
      <c r="VMC258"/>
      <c r="VMD258"/>
      <c r="VME258"/>
      <c r="VMF258"/>
      <c r="VMG258"/>
      <c r="VMH258"/>
      <c r="VMI258"/>
      <c r="VMJ258"/>
      <c r="VMK258"/>
      <c r="VML258"/>
      <c r="VMM258"/>
      <c r="VMN258"/>
      <c r="VMO258"/>
      <c r="VMP258"/>
      <c r="VMQ258"/>
      <c r="VMR258"/>
      <c r="VMS258"/>
      <c r="VMT258"/>
      <c r="VMU258"/>
      <c r="VMV258"/>
      <c r="VMW258"/>
      <c r="VMX258"/>
      <c r="VMY258"/>
      <c r="VMZ258"/>
      <c r="VNA258"/>
      <c r="VNB258"/>
      <c r="VNC258"/>
      <c r="VND258"/>
      <c r="VNE258"/>
      <c r="VNF258"/>
      <c r="VNG258"/>
      <c r="VNH258"/>
      <c r="VNI258"/>
      <c r="VNJ258"/>
      <c r="VNK258"/>
      <c r="VNL258"/>
      <c r="VNM258"/>
      <c r="VNN258"/>
      <c r="VNO258"/>
      <c r="VNP258"/>
      <c r="VNQ258"/>
      <c r="VNR258"/>
      <c r="VNS258"/>
      <c r="VNT258"/>
      <c r="VNU258"/>
      <c r="VNV258"/>
      <c r="VNW258"/>
      <c r="VNX258"/>
      <c r="VNY258"/>
      <c r="VNZ258"/>
      <c r="VOA258"/>
      <c r="VOB258"/>
      <c r="VOC258"/>
      <c r="VOD258"/>
      <c r="VOE258"/>
      <c r="VOF258"/>
      <c r="VOG258"/>
      <c r="VOH258"/>
      <c r="VOI258"/>
      <c r="VOJ258"/>
      <c r="VOK258"/>
      <c r="VOL258"/>
      <c r="VOM258"/>
      <c r="VON258"/>
      <c r="VOO258"/>
      <c r="VOP258"/>
      <c r="VOQ258"/>
      <c r="VOR258"/>
      <c r="VOS258"/>
      <c r="VOT258"/>
      <c r="VOU258"/>
      <c r="VOV258"/>
      <c r="VOW258"/>
      <c r="VOX258"/>
      <c r="VOY258"/>
      <c r="VOZ258"/>
      <c r="VPA258"/>
      <c r="VPB258"/>
      <c r="VPC258"/>
      <c r="VPD258"/>
      <c r="VPE258"/>
      <c r="VPF258"/>
      <c r="VPG258"/>
      <c r="VPH258"/>
      <c r="VPI258"/>
      <c r="VPJ258"/>
      <c r="VPK258"/>
      <c r="VPL258"/>
      <c r="VPM258"/>
      <c r="VPN258"/>
      <c r="VPO258"/>
      <c r="VPP258"/>
      <c r="VPQ258"/>
      <c r="VPR258"/>
      <c r="VPS258"/>
      <c r="VPT258"/>
      <c r="VPU258"/>
      <c r="VPV258"/>
      <c r="VPW258"/>
      <c r="VPX258"/>
      <c r="VPY258"/>
      <c r="VPZ258"/>
      <c r="VQA258"/>
      <c r="VQB258"/>
      <c r="VQC258"/>
      <c r="VQD258"/>
      <c r="VQE258"/>
      <c r="VQF258"/>
      <c r="VQG258"/>
      <c r="VQH258"/>
      <c r="VQI258"/>
      <c r="VQJ258"/>
      <c r="VQK258"/>
      <c r="VQL258"/>
      <c r="VQM258"/>
      <c r="VQN258"/>
      <c r="VQO258"/>
      <c r="VQP258"/>
      <c r="VQQ258"/>
      <c r="VQR258"/>
      <c r="VQS258"/>
      <c r="VQT258"/>
      <c r="VQU258"/>
      <c r="VQV258"/>
      <c r="VQW258"/>
      <c r="VQX258"/>
      <c r="VQY258"/>
      <c r="VQZ258"/>
      <c r="VRA258"/>
      <c r="VRB258"/>
      <c r="VRC258"/>
      <c r="VRD258"/>
      <c r="VRE258"/>
      <c r="VRF258"/>
      <c r="VRG258"/>
      <c r="VRH258"/>
      <c r="VRI258"/>
      <c r="VRJ258"/>
      <c r="VRK258"/>
      <c r="VRL258"/>
      <c r="VRM258"/>
      <c r="VRN258"/>
      <c r="VRO258"/>
      <c r="VRP258"/>
      <c r="VRQ258"/>
      <c r="VRR258"/>
      <c r="VRS258"/>
      <c r="VRT258"/>
      <c r="VRU258"/>
      <c r="VRV258"/>
      <c r="VRW258"/>
      <c r="VRX258"/>
      <c r="VRY258"/>
      <c r="VRZ258"/>
      <c r="VSA258"/>
      <c r="VSB258"/>
      <c r="VSC258"/>
      <c r="VSD258"/>
      <c r="VSE258"/>
      <c r="VSF258"/>
      <c r="VSG258"/>
      <c r="VSH258"/>
      <c r="VSI258"/>
      <c r="VSJ258"/>
      <c r="VSK258"/>
      <c r="VSL258"/>
      <c r="VSM258"/>
      <c r="VSN258"/>
      <c r="VSO258"/>
      <c r="VSP258"/>
      <c r="VSQ258"/>
      <c r="VSR258"/>
      <c r="VSS258"/>
      <c r="VST258"/>
      <c r="VSU258"/>
      <c r="VSV258"/>
      <c r="VSW258"/>
      <c r="VSX258"/>
      <c r="VSY258"/>
      <c r="VSZ258"/>
      <c r="VTA258"/>
      <c r="VTB258"/>
      <c r="VTC258"/>
      <c r="VTD258"/>
      <c r="VTE258"/>
      <c r="VTF258"/>
      <c r="VTG258"/>
      <c r="VTH258"/>
      <c r="VTI258"/>
      <c r="VTJ258"/>
      <c r="VTK258"/>
      <c r="VTL258"/>
      <c r="VTM258"/>
      <c r="VTN258"/>
      <c r="VTO258"/>
      <c r="VTP258"/>
      <c r="VTQ258"/>
      <c r="VTR258"/>
      <c r="VTS258"/>
      <c r="VTT258"/>
      <c r="VTU258"/>
      <c r="VTV258"/>
      <c r="VTW258"/>
      <c r="VTX258"/>
      <c r="VTY258"/>
      <c r="VTZ258"/>
      <c r="VUA258"/>
      <c r="VUB258"/>
      <c r="VUC258"/>
      <c r="VUD258"/>
      <c r="VUE258"/>
      <c r="VUF258"/>
      <c r="VUG258"/>
      <c r="VUH258"/>
      <c r="VUI258"/>
      <c r="VUJ258"/>
      <c r="VUK258"/>
      <c r="VUL258"/>
      <c r="VUM258"/>
      <c r="VUN258"/>
      <c r="VUO258"/>
      <c r="VUP258"/>
      <c r="VUQ258"/>
      <c r="VUR258"/>
      <c r="VUS258"/>
      <c r="VUT258"/>
      <c r="VUU258"/>
      <c r="VUV258"/>
      <c r="VUW258"/>
      <c r="VUX258"/>
      <c r="VUY258"/>
      <c r="VUZ258"/>
      <c r="VVA258"/>
      <c r="VVB258"/>
      <c r="VVC258"/>
      <c r="VVD258"/>
      <c r="VVE258"/>
      <c r="VVF258"/>
      <c r="VVG258"/>
      <c r="VVH258"/>
      <c r="VVI258"/>
      <c r="VVJ258"/>
      <c r="VVK258"/>
      <c r="VVL258"/>
      <c r="VVM258"/>
      <c r="VVN258"/>
      <c r="VVO258"/>
      <c r="VVP258"/>
      <c r="VVQ258"/>
      <c r="VVR258"/>
      <c r="VVS258"/>
      <c r="VVT258"/>
      <c r="VVU258"/>
      <c r="VVV258"/>
      <c r="VVW258"/>
      <c r="VVX258"/>
      <c r="VVY258"/>
      <c r="VVZ258"/>
      <c r="VWA258"/>
      <c r="VWB258"/>
      <c r="VWC258"/>
      <c r="VWD258"/>
      <c r="VWE258"/>
      <c r="VWF258"/>
      <c r="VWG258"/>
      <c r="VWH258"/>
      <c r="VWI258"/>
      <c r="VWJ258"/>
      <c r="VWK258"/>
      <c r="VWL258"/>
      <c r="VWM258"/>
      <c r="VWN258"/>
      <c r="VWO258"/>
      <c r="VWP258"/>
      <c r="VWQ258"/>
      <c r="VWR258"/>
      <c r="VWS258"/>
      <c r="VWT258"/>
      <c r="VWU258"/>
      <c r="VWV258"/>
      <c r="VWW258"/>
      <c r="VWX258"/>
      <c r="VWY258"/>
      <c r="VWZ258"/>
      <c r="VXA258"/>
      <c r="VXB258"/>
      <c r="VXC258"/>
      <c r="VXD258"/>
      <c r="VXE258"/>
      <c r="VXF258"/>
      <c r="VXG258"/>
      <c r="VXH258"/>
      <c r="VXI258"/>
      <c r="VXJ258"/>
      <c r="VXK258"/>
      <c r="VXL258"/>
      <c r="VXM258"/>
      <c r="VXN258"/>
      <c r="VXO258"/>
      <c r="VXP258"/>
      <c r="VXQ258"/>
      <c r="VXR258"/>
      <c r="VXS258"/>
      <c r="VXT258"/>
      <c r="VXU258"/>
      <c r="VXV258"/>
      <c r="VXW258"/>
      <c r="VXX258"/>
      <c r="VXY258"/>
      <c r="VXZ258"/>
      <c r="VYA258"/>
      <c r="VYB258"/>
      <c r="VYC258"/>
      <c r="VYD258"/>
      <c r="VYE258"/>
      <c r="VYF258"/>
      <c r="VYG258"/>
      <c r="VYH258"/>
      <c r="VYI258"/>
      <c r="VYJ258"/>
      <c r="VYK258"/>
      <c r="VYL258"/>
      <c r="VYM258"/>
      <c r="VYN258"/>
      <c r="VYO258"/>
      <c r="VYP258"/>
      <c r="VYQ258"/>
      <c r="VYR258"/>
      <c r="VYS258"/>
      <c r="VYT258"/>
      <c r="VYU258"/>
      <c r="VYV258"/>
      <c r="VYW258"/>
      <c r="VYX258"/>
      <c r="VYY258"/>
      <c r="VYZ258"/>
      <c r="VZA258"/>
      <c r="VZB258"/>
      <c r="VZC258"/>
      <c r="VZD258"/>
      <c r="VZE258"/>
      <c r="VZF258"/>
      <c r="VZG258"/>
      <c r="VZH258"/>
      <c r="VZI258"/>
      <c r="VZJ258"/>
      <c r="VZK258"/>
      <c r="VZL258"/>
      <c r="VZM258"/>
      <c r="VZN258"/>
      <c r="VZO258"/>
      <c r="VZP258"/>
      <c r="VZQ258"/>
      <c r="VZR258"/>
      <c r="VZS258"/>
      <c r="VZT258"/>
      <c r="VZU258"/>
      <c r="VZV258"/>
      <c r="VZW258"/>
      <c r="VZX258"/>
      <c r="VZY258"/>
      <c r="VZZ258"/>
      <c r="WAA258"/>
      <c r="WAB258"/>
      <c r="WAC258"/>
      <c r="WAD258"/>
      <c r="WAE258"/>
      <c r="WAF258"/>
      <c r="WAG258"/>
      <c r="WAH258"/>
      <c r="WAI258"/>
      <c r="WAJ258"/>
      <c r="WAK258"/>
      <c r="WAL258"/>
      <c r="WAM258"/>
      <c r="WAN258"/>
      <c r="WAO258"/>
      <c r="WAP258"/>
      <c r="WAQ258"/>
      <c r="WAR258"/>
      <c r="WAS258"/>
      <c r="WAT258"/>
      <c r="WAU258"/>
      <c r="WAV258"/>
      <c r="WAW258"/>
      <c r="WAX258"/>
      <c r="WAY258"/>
      <c r="WAZ258"/>
      <c r="WBA258"/>
      <c r="WBB258"/>
      <c r="WBC258"/>
      <c r="WBD258"/>
      <c r="WBE258"/>
      <c r="WBF258"/>
      <c r="WBG258"/>
      <c r="WBH258"/>
      <c r="WBI258"/>
      <c r="WBJ258"/>
      <c r="WBK258"/>
      <c r="WBL258"/>
      <c r="WBM258"/>
      <c r="WBN258"/>
      <c r="WBO258"/>
      <c r="WBP258"/>
      <c r="WBQ258"/>
      <c r="WBR258"/>
      <c r="WBS258"/>
      <c r="WBT258"/>
      <c r="WBU258"/>
      <c r="WBV258"/>
      <c r="WBW258"/>
      <c r="WBX258"/>
      <c r="WBY258"/>
      <c r="WBZ258"/>
      <c r="WCA258"/>
      <c r="WCB258"/>
      <c r="WCC258"/>
      <c r="WCD258"/>
      <c r="WCE258"/>
      <c r="WCF258"/>
      <c r="WCG258"/>
      <c r="WCH258"/>
      <c r="WCI258"/>
      <c r="WCJ258"/>
      <c r="WCK258"/>
      <c r="WCL258"/>
      <c r="WCM258"/>
      <c r="WCN258"/>
      <c r="WCO258"/>
      <c r="WCP258"/>
      <c r="WCQ258"/>
      <c r="WCR258"/>
      <c r="WCS258"/>
      <c r="WCT258"/>
      <c r="WCU258"/>
      <c r="WCV258"/>
      <c r="WCW258"/>
      <c r="WCX258"/>
      <c r="WCY258"/>
      <c r="WCZ258"/>
      <c r="WDA258"/>
      <c r="WDB258"/>
      <c r="WDC258"/>
      <c r="WDD258"/>
      <c r="WDE258"/>
      <c r="WDF258"/>
      <c r="WDG258"/>
      <c r="WDH258"/>
      <c r="WDI258"/>
      <c r="WDJ258"/>
      <c r="WDK258"/>
      <c r="WDL258"/>
      <c r="WDM258"/>
      <c r="WDN258"/>
      <c r="WDO258"/>
      <c r="WDP258"/>
      <c r="WDQ258"/>
      <c r="WDR258"/>
      <c r="WDS258"/>
      <c r="WDT258"/>
      <c r="WDU258"/>
      <c r="WDV258"/>
      <c r="WDW258"/>
      <c r="WDX258"/>
      <c r="WDY258"/>
      <c r="WDZ258"/>
      <c r="WEA258"/>
      <c r="WEB258"/>
      <c r="WEC258"/>
      <c r="WED258"/>
      <c r="WEE258"/>
      <c r="WEF258"/>
      <c r="WEG258"/>
      <c r="WEH258"/>
      <c r="WEI258"/>
      <c r="WEJ258"/>
      <c r="WEK258"/>
      <c r="WEL258"/>
      <c r="WEM258"/>
      <c r="WEN258"/>
      <c r="WEO258"/>
      <c r="WEP258"/>
      <c r="WEQ258"/>
      <c r="WER258"/>
      <c r="WES258"/>
      <c r="WET258"/>
      <c r="WEU258"/>
      <c r="WEV258"/>
      <c r="WEW258"/>
      <c r="WEX258"/>
      <c r="WEY258"/>
      <c r="WEZ258"/>
      <c r="WFA258"/>
      <c r="WFB258"/>
      <c r="WFC258"/>
      <c r="WFD258"/>
      <c r="WFE258"/>
      <c r="WFF258"/>
      <c r="WFG258"/>
      <c r="WFH258"/>
      <c r="WFI258"/>
      <c r="WFJ258"/>
      <c r="WFK258"/>
      <c r="WFL258"/>
      <c r="WFM258"/>
      <c r="WFN258"/>
      <c r="WFO258"/>
      <c r="WFP258"/>
      <c r="WFQ258"/>
      <c r="WFR258"/>
      <c r="WFS258"/>
      <c r="WFT258"/>
      <c r="WFU258"/>
      <c r="WFV258"/>
      <c r="WFW258"/>
      <c r="WFX258"/>
      <c r="WFY258"/>
      <c r="WFZ258"/>
      <c r="WGA258"/>
      <c r="WGB258"/>
      <c r="WGC258"/>
      <c r="WGD258"/>
      <c r="WGE258"/>
      <c r="WGF258"/>
      <c r="WGG258"/>
      <c r="WGH258"/>
      <c r="WGI258"/>
      <c r="WGJ258"/>
      <c r="WGK258"/>
      <c r="WGL258"/>
      <c r="WGM258"/>
      <c r="WGN258"/>
      <c r="WGO258"/>
      <c r="WGP258"/>
      <c r="WGQ258"/>
      <c r="WGR258"/>
      <c r="WGS258"/>
      <c r="WGT258"/>
      <c r="WGU258"/>
      <c r="WGV258"/>
      <c r="WGW258"/>
      <c r="WGX258"/>
      <c r="WGY258"/>
      <c r="WGZ258"/>
      <c r="WHA258"/>
      <c r="WHB258"/>
      <c r="WHC258"/>
      <c r="WHD258"/>
      <c r="WHE258"/>
      <c r="WHF258"/>
      <c r="WHG258"/>
      <c r="WHH258"/>
      <c r="WHI258"/>
      <c r="WHJ258"/>
      <c r="WHK258"/>
      <c r="WHL258"/>
      <c r="WHM258"/>
      <c r="WHN258"/>
      <c r="WHO258"/>
      <c r="WHP258"/>
      <c r="WHQ258"/>
      <c r="WHR258"/>
      <c r="WHS258"/>
      <c r="WHT258"/>
      <c r="WHU258"/>
      <c r="WHV258"/>
      <c r="WHW258"/>
      <c r="WHX258"/>
      <c r="WHY258"/>
      <c r="WHZ258"/>
      <c r="WIA258"/>
      <c r="WIB258"/>
      <c r="WIC258"/>
      <c r="WID258"/>
      <c r="WIE258"/>
      <c r="WIF258"/>
      <c r="WIG258"/>
      <c r="WIH258"/>
      <c r="WII258"/>
      <c r="WIJ258"/>
      <c r="WIK258"/>
      <c r="WIL258"/>
      <c r="WIM258"/>
      <c r="WIN258"/>
      <c r="WIO258"/>
      <c r="WIP258"/>
      <c r="WIQ258"/>
      <c r="WIR258"/>
      <c r="WIS258"/>
      <c r="WIT258"/>
      <c r="WIU258"/>
      <c r="WIV258"/>
      <c r="WIW258"/>
      <c r="WIX258"/>
      <c r="WIY258"/>
      <c r="WIZ258"/>
      <c r="WJA258"/>
      <c r="WJB258"/>
      <c r="WJC258"/>
      <c r="WJD258"/>
      <c r="WJE258"/>
      <c r="WJF258"/>
      <c r="WJG258"/>
      <c r="WJH258"/>
      <c r="WJI258"/>
      <c r="WJJ258"/>
      <c r="WJK258"/>
      <c r="WJL258"/>
      <c r="WJM258"/>
      <c r="WJN258"/>
      <c r="WJO258"/>
      <c r="WJP258"/>
      <c r="WJQ258"/>
      <c r="WJR258"/>
      <c r="WJS258"/>
      <c r="WJT258"/>
      <c r="WJU258"/>
      <c r="WJV258"/>
      <c r="WJW258"/>
      <c r="WJX258"/>
      <c r="WJY258"/>
      <c r="WJZ258"/>
      <c r="WKA258"/>
      <c r="WKB258"/>
      <c r="WKC258"/>
      <c r="WKD258"/>
      <c r="WKE258"/>
      <c r="WKF258"/>
      <c r="WKG258"/>
      <c r="WKH258"/>
      <c r="WKI258"/>
      <c r="WKJ258"/>
      <c r="WKK258"/>
      <c r="WKL258"/>
      <c r="WKM258"/>
      <c r="WKN258"/>
      <c r="WKO258"/>
      <c r="WKP258"/>
      <c r="WKQ258"/>
      <c r="WKR258"/>
      <c r="WKS258"/>
      <c r="WKT258"/>
      <c r="WKU258"/>
      <c r="WKV258"/>
      <c r="WKW258"/>
      <c r="WKX258"/>
      <c r="WKY258"/>
      <c r="WKZ258"/>
      <c r="WLA258"/>
      <c r="WLB258"/>
      <c r="WLC258"/>
      <c r="WLD258"/>
      <c r="WLE258"/>
      <c r="WLF258"/>
      <c r="WLG258"/>
      <c r="WLH258"/>
      <c r="WLI258"/>
      <c r="WLJ258"/>
      <c r="WLK258"/>
      <c r="WLL258"/>
      <c r="WLM258"/>
      <c r="WLN258"/>
      <c r="WLO258"/>
      <c r="WLP258"/>
      <c r="WLQ258"/>
      <c r="WLR258"/>
      <c r="WLS258"/>
      <c r="WLT258"/>
      <c r="WLU258"/>
      <c r="WLV258"/>
      <c r="WLW258"/>
      <c r="WLX258"/>
      <c r="WLY258"/>
      <c r="WLZ258"/>
      <c r="WMA258"/>
      <c r="WMB258"/>
      <c r="WMC258"/>
      <c r="WMD258"/>
      <c r="WME258"/>
      <c r="WMF258"/>
      <c r="WMG258"/>
      <c r="WMH258"/>
      <c r="WMI258"/>
      <c r="WMJ258"/>
      <c r="WMK258"/>
      <c r="WML258"/>
      <c r="WMM258"/>
      <c r="WMN258"/>
      <c r="WMO258"/>
      <c r="WMP258"/>
      <c r="WMQ258"/>
      <c r="WMR258"/>
      <c r="WMS258"/>
      <c r="WMT258"/>
      <c r="WMU258"/>
      <c r="WMV258"/>
      <c r="WMW258"/>
      <c r="WMX258"/>
      <c r="WMY258"/>
      <c r="WMZ258"/>
      <c r="WNA258"/>
      <c r="WNB258"/>
      <c r="WNC258"/>
      <c r="WND258"/>
      <c r="WNE258"/>
      <c r="WNF258"/>
      <c r="WNG258"/>
      <c r="WNH258"/>
      <c r="WNI258"/>
      <c r="WNJ258"/>
      <c r="WNK258"/>
      <c r="WNL258"/>
      <c r="WNM258"/>
      <c r="WNN258"/>
      <c r="WNO258"/>
      <c r="WNP258"/>
      <c r="WNQ258"/>
      <c r="WNR258"/>
      <c r="WNS258"/>
      <c r="WNT258"/>
      <c r="WNU258"/>
      <c r="WNV258"/>
      <c r="WNW258"/>
      <c r="WNX258"/>
      <c r="WNY258"/>
      <c r="WNZ258"/>
      <c r="WOA258"/>
      <c r="WOB258"/>
      <c r="WOC258"/>
      <c r="WOD258"/>
      <c r="WOE258"/>
      <c r="WOF258"/>
      <c r="WOG258"/>
      <c r="WOH258"/>
      <c r="WOI258"/>
      <c r="WOJ258"/>
      <c r="WOK258"/>
      <c r="WOL258"/>
      <c r="WOM258"/>
      <c r="WON258"/>
      <c r="WOO258"/>
      <c r="WOP258"/>
      <c r="WOQ258"/>
      <c r="WOR258"/>
      <c r="WOS258"/>
      <c r="WOT258"/>
      <c r="WOU258"/>
      <c r="WOV258"/>
      <c r="WOW258"/>
      <c r="WOX258"/>
      <c r="WOY258"/>
      <c r="WOZ258"/>
      <c r="WPA258"/>
      <c r="WPB258"/>
      <c r="WPC258"/>
      <c r="WPD258"/>
      <c r="WPE258"/>
      <c r="WPF258"/>
      <c r="WPG258"/>
      <c r="WPH258"/>
      <c r="WPI258"/>
      <c r="WPJ258"/>
      <c r="WPK258"/>
      <c r="WPL258"/>
      <c r="WPM258"/>
      <c r="WPN258"/>
      <c r="WPO258"/>
      <c r="WPP258"/>
      <c r="WPQ258"/>
      <c r="WPR258"/>
      <c r="WPS258"/>
      <c r="WPT258"/>
      <c r="WPU258"/>
      <c r="WPV258"/>
      <c r="WPW258"/>
      <c r="WPX258"/>
      <c r="WPY258"/>
      <c r="WPZ258"/>
      <c r="WQA258"/>
      <c r="WQB258"/>
      <c r="WQC258"/>
      <c r="WQD258"/>
      <c r="WQE258"/>
      <c r="WQF258"/>
      <c r="WQG258"/>
      <c r="WQH258"/>
      <c r="WQI258"/>
      <c r="WQJ258"/>
      <c r="WQK258"/>
      <c r="WQL258"/>
      <c r="WQM258"/>
      <c r="WQN258"/>
      <c r="WQO258"/>
      <c r="WQP258"/>
      <c r="WQQ258"/>
      <c r="WQR258"/>
      <c r="WQS258"/>
      <c r="WQT258"/>
      <c r="WQU258"/>
      <c r="WQV258"/>
      <c r="WQW258"/>
      <c r="WQX258"/>
      <c r="WQY258"/>
      <c r="WQZ258"/>
      <c r="WRA258"/>
      <c r="WRB258"/>
      <c r="WRC258"/>
      <c r="WRD258"/>
      <c r="WRE258"/>
      <c r="WRF258"/>
      <c r="WRG258"/>
      <c r="WRH258"/>
      <c r="WRI258"/>
      <c r="WRJ258"/>
      <c r="WRK258"/>
      <c r="WRL258"/>
      <c r="WRM258"/>
      <c r="WRN258"/>
      <c r="WRO258"/>
      <c r="WRP258"/>
      <c r="WRQ258"/>
      <c r="WRR258"/>
      <c r="WRS258"/>
      <c r="WRT258"/>
      <c r="WRU258"/>
      <c r="WRV258"/>
      <c r="WRW258"/>
      <c r="WRX258"/>
      <c r="WRY258"/>
      <c r="WRZ258"/>
      <c r="WSA258"/>
      <c r="WSB258"/>
      <c r="WSC258"/>
      <c r="WSD258"/>
      <c r="WSE258"/>
      <c r="WSF258"/>
      <c r="WSG258"/>
      <c r="WSH258"/>
      <c r="WSI258"/>
      <c r="WSJ258"/>
      <c r="WSK258"/>
      <c r="WSL258"/>
      <c r="WSM258"/>
      <c r="WSN258"/>
      <c r="WSO258"/>
      <c r="WSP258"/>
      <c r="WSQ258"/>
      <c r="WSR258"/>
      <c r="WSS258"/>
      <c r="WST258"/>
      <c r="WSU258"/>
      <c r="WSV258"/>
      <c r="WSW258"/>
      <c r="WSX258"/>
      <c r="WSY258"/>
      <c r="WSZ258"/>
      <c r="WTA258"/>
      <c r="WTB258"/>
      <c r="WTC258"/>
      <c r="WTD258"/>
      <c r="WTE258"/>
      <c r="WTF258"/>
      <c r="WTG258"/>
      <c r="WTH258"/>
      <c r="WTI258"/>
      <c r="WTJ258"/>
      <c r="WTK258"/>
      <c r="WTL258"/>
      <c r="WTM258"/>
      <c r="WTN258"/>
      <c r="WTO258"/>
      <c r="WTP258"/>
      <c r="WTQ258"/>
      <c r="WTR258"/>
      <c r="WTS258"/>
      <c r="WTT258"/>
      <c r="WTU258"/>
      <c r="WTV258"/>
      <c r="WTW258"/>
      <c r="WTX258"/>
      <c r="WTY258"/>
      <c r="WTZ258"/>
      <c r="WUA258"/>
      <c r="WUB258"/>
      <c r="WUC258"/>
      <c r="WUD258"/>
      <c r="WUE258"/>
      <c r="WUF258"/>
      <c r="WUG258"/>
      <c r="WUH258"/>
      <c r="WUI258"/>
      <c r="WUJ258"/>
      <c r="WUK258"/>
      <c r="WUL258"/>
      <c r="WUM258"/>
      <c r="WUN258"/>
      <c r="WUO258"/>
      <c r="WUP258"/>
      <c r="WUQ258"/>
      <c r="WUR258"/>
      <c r="WUS258"/>
      <c r="WUT258"/>
      <c r="WUU258"/>
      <c r="WUV258"/>
      <c r="WUW258"/>
      <c r="WUX258"/>
      <c r="WUY258"/>
      <c r="WUZ258"/>
      <c r="WVA258"/>
      <c r="WVB258"/>
      <c r="WVC258"/>
      <c r="WVD258"/>
      <c r="WVE258"/>
      <c r="WVF258"/>
      <c r="WVG258"/>
      <c r="WVH258"/>
      <c r="WVI258"/>
      <c r="WVJ258"/>
      <c r="WVK258"/>
      <c r="WVL258"/>
      <c r="WVM258"/>
      <c r="WVN258"/>
      <c r="WVO258"/>
      <c r="WVP258"/>
      <c r="WVQ258"/>
      <c r="WVR258"/>
      <c r="WVS258"/>
      <c r="WVT258"/>
      <c r="WVU258"/>
      <c r="WVV258"/>
      <c r="WVW258"/>
      <c r="WVX258"/>
      <c r="WVY258"/>
      <c r="WVZ258"/>
      <c r="WWA258"/>
      <c r="WWB258"/>
      <c r="WWC258"/>
      <c r="WWD258"/>
      <c r="WWE258"/>
      <c r="WWF258"/>
      <c r="WWG258"/>
      <c r="WWH258"/>
      <c r="WWI258"/>
      <c r="WWJ258"/>
      <c r="WWK258"/>
      <c r="WWL258"/>
      <c r="WWM258"/>
      <c r="WWN258"/>
      <c r="WWO258"/>
      <c r="WWP258"/>
      <c r="WWQ258"/>
      <c r="WWR258"/>
      <c r="WWS258"/>
      <c r="WWT258"/>
      <c r="WWU258"/>
      <c r="WWV258"/>
      <c r="WWW258"/>
      <c r="WWX258"/>
      <c r="WWY258"/>
      <c r="WWZ258"/>
      <c r="WXA258"/>
      <c r="WXB258"/>
      <c r="WXC258"/>
      <c r="WXD258"/>
      <c r="WXE258"/>
      <c r="WXF258"/>
      <c r="WXG258"/>
      <c r="WXH258"/>
      <c r="WXI258"/>
      <c r="WXJ258"/>
      <c r="WXK258"/>
      <c r="WXL258"/>
      <c r="WXM258"/>
      <c r="WXN258"/>
      <c r="WXO258"/>
      <c r="WXP258"/>
      <c r="WXQ258"/>
      <c r="WXR258"/>
      <c r="WXS258"/>
      <c r="WXT258"/>
      <c r="WXU258"/>
      <c r="WXV258"/>
      <c r="WXW258"/>
      <c r="WXX258"/>
      <c r="WXY258"/>
      <c r="WXZ258"/>
      <c r="WYA258"/>
      <c r="WYB258"/>
      <c r="WYC258"/>
      <c r="WYD258"/>
      <c r="WYE258"/>
      <c r="WYF258"/>
      <c r="WYG258"/>
      <c r="WYH258"/>
      <c r="WYI258"/>
      <c r="WYJ258"/>
      <c r="WYK258"/>
      <c r="WYL258"/>
      <c r="WYM258"/>
      <c r="WYN258"/>
      <c r="WYO258"/>
      <c r="WYP258"/>
      <c r="WYQ258"/>
      <c r="WYR258"/>
      <c r="WYS258"/>
      <c r="WYT258"/>
      <c r="WYU258"/>
      <c r="WYV258"/>
      <c r="WYW258"/>
      <c r="WYX258"/>
      <c r="WYY258"/>
      <c r="WYZ258"/>
      <c r="WZA258"/>
      <c r="WZB258"/>
      <c r="WZC258"/>
      <c r="WZD258"/>
      <c r="WZE258"/>
      <c r="WZF258"/>
      <c r="WZG258"/>
      <c r="WZH258"/>
      <c r="WZI258"/>
      <c r="WZJ258"/>
      <c r="WZK258"/>
      <c r="WZL258"/>
      <c r="WZM258"/>
      <c r="WZN258"/>
      <c r="WZO258"/>
      <c r="WZP258"/>
      <c r="WZQ258"/>
      <c r="WZR258"/>
      <c r="WZS258"/>
      <c r="WZT258"/>
      <c r="WZU258"/>
      <c r="WZV258"/>
      <c r="WZW258"/>
      <c r="WZX258"/>
      <c r="WZY258"/>
      <c r="WZZ258"/>
      <c r="XAA258"/>
      <c r="XAB258"/>
      <c r="XAC258"/>
      <c r="XAD258"/>
      <c r="XAE258"/>
      <c r="XAF258"/>
      <c r="XAG258"/>
      <c r="XAH258"/>
      <c r="XAI258"/>
      <c r="XAJ258"/>
      <c r="XAK258"/>
      <c r="XAL258"/>
      <c r="XAM258"/>
      <c r="XAN258"/>
      <c r="XAO258"/>
      <c r="XAP258"/>
      <c r="XAQ258"/>
      <c r="XAR258"/>
      <c r="XAS258"/>
      <c r="XAT258"/>
      <c r="XAU258"/>
      <c r="XAV258"/>
      <c r="XAW258"/>
      <c r="XAX258"/>
      <c r="XAY258"/>
      <c r="XAZ258"/>
      <c r="XBA258"/>
      <c r="XBB258"/>
      <c r="XBC258"/>
      <c r="XBD258"/>
      <c r="XBE258"/>
      <c r="XBF258"/>
      <c r="XBG258"/>
      <c r="XBH258"/>
      <c r="XBI258"/>
      <c r="XBJ258"/>
      <c r="XBK258"/>
      <c r="XBL258"/>
      <c r="XBM258"/>
      <c r="XBN258"/>
      <c r="XBO258"/>
      <c r="XBP258"/>
      <c r="XBQ258"/>
      <c r="XBR258"/>
      <c r="XBS258"/>
      <c r="XBT258"/>
      <c r="XBU258"/>
      <c r="XBV258"/>
      <c r="XBW258"/>
      <c r="XBX258"/>
      <c r="XBY258"/>
      <c r="XBZ258"/>
      <c r="XCA258"/>
      <c r="XCB258"/>
      <c r="XCC258"/>
      <c r="XCD258"/>
      <c r="XCE258"/>
      <c r="XCF258"/>
      <c r="XCG258"/>
      <c r="XCH258"/>
      <c r="XCI258"/>
      <c r="XCJ258"/>
      <c r="XCK258"/>
      <c r="XCL258"/>
      <c r="XCM258"/>
      <c r="XCN258"/>
      <c r="XCO258"/>
      <c r="XCP258"/>
      <c r="XCQ258"/>
      <c r="XCR258"/>
      <c r="XCS258"/>
      <c r="XCT258"/>
      <c r="XCU258"/>
      <c r="XCV258"/>
      <c r="XCW258"/>
      <c r="XCX258"/>
      <c r="XCY258"/>
      <c r="XCZ258"/>
      <c r="XDA258"/>
      <c r="XDB258"/>
      <c r="XDC258"/>
      <c r="XDD258"/>
      <c r="XDE258"/>
      <c r="XDF258"/>
      <c r="XDG258"/>
      <c r="XDH258"/>
      <c r="XDI258"/>
      <c r="XDJ258"/>
      <c r="XDK258"/>
      <c r="XDL258"/>
      <c r="XDM258"/>
      <c r="XDN258"/>
      <c r="XDO258"/>
      <c r="XDP258"/>
      <c r="XDQ258"/>
      <c r="XDR258"/>
      <c r="XDS258"/>
      <c r="XDT258"/>
      <c r="XDU258"/>
      <c r="XDV258"/>
      <c r="XDW258"/>
      <c r="XDX258"/>
      <c r="XDY258"/>
      <c r="XDZ258"/>
      <c r="XEA258"/>
      <c r="XEB258"/>
      <c r="XEC258"/>
      <c r="XED258"/>
      <c r="XEE258"/>
      <c r="XEF258"/>
      <c r="XEG258"/>
      <c r="XEH258"/>
      <c r="XEI258"/>
      <c r="XEJ258"/>
      <c r="XEK258"/>
      <c r="XEL258"/>
      <c r="XEM258"/>
      <c r="XEN258"/>
      <c r="XEO258"/>
      <c r="XEP258"/>
      <c r="XEQ258"/>
      <c r="XER258"/>
      <c r="XES258"/>
      <c r="XET258"/>
      <c r="XEU258"/>
      <c r="XEV258"/>
      <c r="XEW258"/>
      <c r="XEX258"/>
      <c r="XEY258"/>
      <c r="XEZ258"/>
      <c r="XFA258"/>
      <c r="XFB258"/>
      <c r="XFC258"/>
      <c r="XFD258"/>
    </row>
    <row r="259" s="29" customFormat="1" spans="1:16384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 s="28"/>
      <c r="AN259" s="70"/>
      <c r="AP259"/>
      <c r="AQ259"/>
      <c r="AR259" s="32"/>
      <c r="AS259" s="28"/>
      <c r="AT259" s="28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  <c r="PI259"/>
      <c r="PJ259"/>
      <c r="PK259"/>
      <c r="PL259"/>
      <c r="PM259"/>
      <c r="PN259"/>
      <c r="PO259"/>
      <c r="PP259"/>
      <c r="PQ259"/>
      <c r="PR259"/>
      <c r="PS259"/>
      <c r="PT259"/>
      <c r="PU259"/>
      <c r="PV259"/>
      <c r="PW259"/>
      <c r="PX259"/>
      <c r="PY259"/>
      <c r="PZ259"/>
      <c r="QA259"/>
      <c r="QB259"/>
      <c r="QC259"/>
      <c r="QD259"/>
      <c r="QE259"/>
      <c r="QF259"/>
      <c r="QG259"/>
      <c r="QH259"/>
      <c r="QI259"/>
      <c r="QJ259"/>
      <c r="QK259"/>
      <c r="QL259"/>
      <c r="QM259"/>
      <c r="QN259"/>
      <c r="QO259"/>
      <c r="QP259"/>
      <c r="QQ259"/>
      <c r="QR259"/>
      <c r="QS259"/>
      <c r="QT259"/>
      <c r="QU259"/>
      <c r="QV259"/>
      <c r="QW259"/>
      <c r="QX259"/>
      <c r="QY259"/>
      <c r="QZ259"/>
      <c r="RA259"/>
      <c r="RB259"/>
      <c r="RC259"/>
      <c r="RD259"/>
      <c r="RE259"/>
      <c r="RF259"/>
      <c r="RG259"/>
      <c r="RH259"/>
      <c r="RI259"/>
      <c r="RJ259"/>
      <c r="RK259"/>
      <c r="RL259"/>
      <c r="RM259"/>
      <c r="RN259"/>
      <c r="RO259"/>
      <c r="RP259"/>
      <c r="RQ259"/>
      <c r="RR259"/>
      <c r="RS259"/>
      <c r="RT259"/>
      <c r="RU259"/>
      <c r="RV259"/>
      <c r="RW259"/>
      <c r="RX259"/>
      <c r="RY259"/>
      <c r="RZ259"/>
      <c r="SA259"/>
      <c r="SB259"/>
      <c r="SC259"/>
      <c r="SD259"/>
      <c r="SE259"/>
      <c r="SF259"/>
      <c r="SG259"/>
      <c r="SH259"/>
      <c r="SI259"/>
      <c r="SJ259"/>
      <c r="SK259"/>
      <c r="SL259"/>
      <c r="SM259"/>
      <c r="SN259"/>
      <c r="SO259"/>
      <c r="SP259"/>
      <c r="SQ259"/>
      <c r="SR259"/>
      <c r="SS259"/>
      <c r="ST259"/>
      <c r="SU259"/>
      <c r="SV259"/>
      <c r="SW259"/>
      <c r="SX259"/>
      <c r="SY259"/>
      <c r="SZ259"/>
      <c r="TA259"/>
      <c r="TB259"/>
      <c r="TC259"/>
      <c r="TD259"/>
      <c r="TE259"/>
      <c r="TF259"/>
      <c r="TG259"/>
      <c r="TH259"/>
      <c r="TI259"/>
      <c r="TJ259"/>
      <c r="TK259"/>
      <c r="TL259"/>
      <c r="TM259"/>
      <c r="TN259"/>
      <c r="TO259"/>
      <c r="TP259"/>
      <c r="TQ259"/>
      <c r="TR259"/>
      <c r="TS259"/>
      <c r="TT259"/>
      <c r="TU259"/>
      <c r="TV259"/>
      <c r="TW259"/>
      <c r="TX259"/>
      <c r="TY259"/>
      <c r="TZ259"/>
      <c r="UA259"/>
      <c r="UB259"/>
      <c r="UC259"/>
      <c r="UD259"/>
      <c r="UE259"/>
      <c r="UF259"/>
      <c r="UG259"/>
      <c r="UH259"/>
      <c r="UI259"/>
      <c r="UJ259"/>
      <c r="UK259"/>
      <c r="UL259"/>
      <c r="UM259"/>
      <c r="UN259"/>
      <c r="UO259"/>
      <c r="UP259"/>
      <c r="UQ259"/>
      <c r="UR259"/>
      <c r="US259"/>
      <c r="UT259"/>
      <c r="UU259"/>
      <c r="UV259"/>
      <c r="UW259"/>
      <c r="UX259"/>
      <c r="UY259"/>
      <c r="UZ259"/>
      <c r="VA259"/>
      <c r="VB259"/>
      <c r="VC259"/>
      <c r="VD259"/>
      <c r="VE259"/>
      <c r="VF259"/>
      <c r="VG259"/>
      <c r="VH259"/>
      <c r="VI259"/>
      <c r="VJ259"/>
      <c r="VK259"/>
      <c r="VL259"/>
      <c r="VM259"/>
      <c r="VN259"/>
      <c r="VO259"/>
      <c r="VP259"/>
      <c r="VQ259"/>
      <c r="VR259"/>
      <c r="VS259"/>
      <c r="VT259"/>
      <c r="VU259"/>
      <c r="VV259"/>
      <c r="VW259"/>
      <c r="VX259"/>
      <c r="VY259"/>
      <c r="VZ259"/>
      <c r="WA259"/>
      <c r="WB259"/>
      <c r="WC259"/>
      <c r="WD259"/>
      <c r="WE259"/>
      <c r="WF259"/>
      <c r="WG259"/>
      <c r="WH259"/>
      <c r="WI259"/>
      <c r="WJ259"/>
      <c r="WK259"/>
      <c r="WL259"/>
      <c r="WM259"/>
      <c r="WN259"/>
      <c r="WO259"/>
      <c r="WP259"/>
      <c r="WQ259"/>
      <c r="WR259"/>
      <c r="WS259"/>
      <c r="WT259"/>
      <c r="WU259"/>
      <c r="WV259"/>
      <c r="WW259"/>
      <c r="WX259"/>
      <c r="WY259"/>
      <c r="WZ259"/>
      <c r="XA259"/>
      <c r="XB259"/>
      <c r="XC259"/>
      <c r="XD259"/>
      <c r="XE259"/>
      <c r="XF259"/>
      <c r="XG259"/>
      <c r="XH259"/>
      <c r="XI259"/>
      <c r="XJ259"/>
      <c r="XK259"/>
      <c r="XL259"/>
      <c r="XM259"/>
      <c r="XN259"/>
      <c r="XO259"/>
      <c r="XP259"/>
      <c r="XQ259"/>
      <c r="XR259"/>
      <c r="XS259"/>
      <c r="XT259"/>
      <c r="XU259"/>
      <c r="XV259"/>
      <c r="XW259"/>
      <c r="XX259"/>
      <c r="XY259"/>
      <c r="XZ259"/>
      <c r="YA259"/>
      <c r="YB259"/>
      <c r="YC259"/>
      <c r="YD259"/>
      <c r="YE259"/>
      <c r="YF259"/>
      <c r="YG259"/>
      <c r="YH259"/>
      <c r="YI259"/>
      <c r="YJ259"/>
      <c r="YK259"/>
      <c r="YL259"/>
      <c r="YM259"/>
      <c r="YN259"/>
      <c r="YO259"/>
      <c r="YP259"/>
      <c r="YQ259"/>
      <c r="YR259"/>
      <c r="YS259"/>
      <c r="YT259"/>
      <c r="YU259"/>
      <c r="YV259"/>
      <c r="YW259"/>
      <c r="YX259"/>
      <c r="YY259"/>
      <c r="YZ259"/>
      <c r="ZA259"/>
      <c r="ZB259"/>
      <c r="ZC259"/>
      <c r="ZD259"/>
      <c r="ZE259"/>
      <c r="ZF259"/>
      <c r="ZG259"/>
      <c r="ZH259"/>
      <c r="ZI259"/>
      <c r="ZJ259"/>
      <c r="ZK259"/>
      <c r="ZL259"/>
      <c r="ZM259"/>
      <c r="ZN259"/>
      <c r="ZO259"/>
      <c r="ZP259"/>
      <c r="ZQ259"/>
      <c r="ZR259"/>
      <c r="ZS259"/>
      <c r="ZT259"/>
      <c r="ZU259"/>
      <c r="ZV259"/>
      <c r="ZW259"/>
      <c r="ZX259"/>
      <c r="ZY259"/>
      <c r="ZZ259"/>
      <c r="AAA259"/>
      <c r="AAB259"/>
      <c r="AAC259"/>
      <c r="AAD259"/>
      <c r="AAE259"/>
      <c r="AAF259"/>
      <c r="AAG259"/>
      <c r="AAH259"/>
      <c r="AAI259"/>
      <c r="AAJ259"/>
      <c r="AAK259"/>
      <c r="AAL259"/>
      <c r="AAM259"/>
      <c r="AAN259"/>
      <c r="AAO259"/>
      <c r="AAP259"/>
      <c r="AAQ259"/>
      <c r="AAR259"/>
      <c r="AAS259"/>
      <c r="AAT259"/>
      <c r="AAU259"/>
      <c r="AAV259"/>
      <c r="AAW259"/>
      <c r="AAX259"/>
      <c r="AAY259"/>
      <c r="AAZ259"/>
      <c r="ABA259"/>
      <c r="ABB259"/>
      <c r="ABC259"/>
      <c r="ABD259"/>
      <c r="ABE259"/>
      <c r="ABF259"/>
      <c r="ABG259"/>
      <c r="ABH259"/>
      <c r="ABI259"/>
      <c r="ABJ259"/>
      <c r="ABK259"/>
      <c r="ABL259"/>
      <c r="ABM259"/>
      <c r="ABN259"/>
      <c r="ABO259"/>
      <c r="ABP259"/>
      <c r="ABQ259"/>
      <c r="ABR259"/>
      <c r="ABS259"/>
      <c r="ABT259"/>
      <c r="ABU259"/>
      <c r="ABV259"/>
      <c r="ABW259"/>
      <c r="ABX259"/>
      <c r="ABY259"/>
      <c r="ABZ259"/>
      <c r="ACA259"/>
      <c r="ACB259"/>
      <c r="ACC259"/>
      <c r="ACD259"/>
      <c r="ACE259"/>
      <c r="ACF259"/>
      <c r="ACG259"/>
      <c r="ACH259"/>
      <c r="ACI259"/>
      <c r="ACJ259"/>
      <c r="ACK259"/>
      <c r="ACL259"/>
      <c r="ACM259"/>
      <c r="ACN259"/>
      <c r="ACO259"/>
      <c r="ACP259"/>
      <c r="ACQ259"/>
      <c r="ACR259"/>
      <c r="ACS259"/>
      <c r="ACT259"/>
      <c r="ACU259"/>
      <c r="ACV259"/>
      <c r="ACW259"/>
      <c r="ACX259"/>
      <c r="ACY259"/>
      <c r="ACZ259"/>
      <c r="ADA259"/>
      <c r="ADB259"/>
      <c r="ADC259"/>
      <c r="ADD259"/>
      <c r="ADE259"/>
      <c r="ADF259"/>
      <c r="ADG259"/>
      <c r="ADH259"/>
      <c r="ADI259"/>
      <c r="ADJ259"/>
      <c r="ADK259"/>
      <c r="ADL259"/>
      <c r="ADM259"/>
      <c r="ADN259"/>
      <c r="ADO259"/>
      <c r="ADP259"/>
      <c r="ADQ259"/>
      <c r="ADR259"/>
      <c r="ADS259"/>
      <c r="ADT259"/>
      <c r="ADU259"/>
      <c r="ADV259"/>
      <c r="ADW259"/>
      <c r="ADX259"/>
      <c r="ADY259"/>
      <c r="ADZ259"/>
      <c r="AEA259"/>
      <c r="AEB259"/>
      <c r="AEC259"/>
      <c r="AED259"/>
      <c r="AEE259"/>
      <c r="AEF259"/>
      <c r="AEG259"/>
      <c r="AEH259"/>
      <c r="AEI259"/>
      <c r="AEJ259"/>
      <c r="AEK259"/>
      <c r="AEL259"/>
      <c r="AEM259"/>
      <c r="AEN259"/>
      <c r="AEO259"/>
      <c r="AEP259"/>
      <c r="AEQ259"/>
      <c r="AER259"/>
      <c r="AES259"/>
      <c r="AET259"/>
      <c r="AEU259"/>
      <c r="AEV259"/>
      <c r="AEW259"/>
      <c r="AEX259"/>
      <c r="AEY259"/>
      <c r="AEZ259"/>
      <c r="AFA259"/>
      <c r="AFB259"/>
      <c r="AFC259"/>
      <c r="AFD259"/>
      <c r="AFE259"/>
      <c r="AFF259"/>
      <c r="AFG259"/>
      <c r="AFH259"/>
      <c r="AFI259"/>
      <c r="AFJ259"/>
      <c r="AFK259"/>
      <c r="AFL259"/>
      <c r="AFM259"/>
      <c r="AFN259"/>
      <c r="AFO259"/>
      <c r="AFP259"/>
      <c r="AFQ259"/>
      <c r="AFR259"/>
      <c r="AFS259"/>
      <c r="AFT259"/>
      <c r="AFU259"/>
      <c r="AFV259"/>
      <c r="AFW259"/>
      <c r="AFX259"/>
      <c r="AFY259"/>
      <c r="AFZ259"/>
      <c r="AGA259"/>
      <c r="AGB259"/>
      <c r="AGC259"/>
      <c r="AGD259"/>
      <c r="AGE259"/>
      <c r="AGF259"/>
      <c r="AGG259"/>
      <c r="AGH259"/>
      <c r="AGI259"/>
      <c r="AGJ259"/>
      <c r="AGK259"/>
      <c r="AGL259"/>
      <c r="AGM259"/>
      <c r="AGN259"/>
      <c r="AGO259"/>
      <c r="AGP259"/>
      <c r="AGQ259"/>
      <c r="AGR259"/>
      <c r="AGS259"/>
      <c r="AGT259"/>
      <c r="AGU259"/>
      <c r="AGV259"/>
      <c r="AGW259"/>
      <c r="AGX259"/>
      <c r="AGY259"/>
      <c r="AGZ259"/>
      <c r="AHA259"/>
      <c r="AHB259"/>
      <c r="AHC259"/>
      <c r="AHD259"/>
      <c r="AHE259"/>
      <c r="AHF259"/>
      <c r="AHG259"/>
      <c r="AHH259"/>
      <c r="AHI259"/>
      <c r="AHJ259"/>
      <c r="AHK259"/>
      <c r="AHL259"/>
      <c r="AHM259"/>
      <c r="AHN259"/>
      <c r="AHO259"/>
      <c r="AHP259"/>
      <c r="AHQ259"/>
      <c r="AHR259"/>
      <c r="AHS259"/>
      <c r="AHT259"/>
      <c r="AHU259"/>
      <c r="AHV259"/>
      <c r="AHW259"/>
      <c r="AHX259"/>
      <c r="AHY259"/>
      <c r="AHZ259"/>
      <c r="AIA259"/>
      <c r="AIB259"/>
      <c r="AIC259"/>
      <c r="AID259"/>
      <c r="AIE259"/>
      <c r="AIF259"/>
      <c r="AIG259"/>
      <c r="AIH259"/>
      <c r="AII259"/>
      <c r="AIJ259"/>
      <c r="AIK259"/>
      <c r="AIL259"/>
      <c r="AIM259"/>
      <c r="AIN259"/>
      <c r="AIO259"/>
      <c r="AIP259"/>
      <c r="AIQ259"/>
      <c r="AIR259"/>
      <c r="AIS259"/>
      <c r="AIT259"/>
      <c r="AIU259"/>
      <c r="AIV259"/>
      <c r="AIW259"/>
      <c r="AIX259"/>
      <c r="AIY259"/>
      <c r="AIZ259"/>
      <c r="AJA259"/>
      <c r="AJB259"/>
      <c r="AJC259"/>
      <c r="AJD259"/>
      <c r="AJE259"/>
      <c r="AJF259"/>
      <c r="AJG259"/>
      <c r="AJH259"/>
      <c r="AJI259"/>
      <c r="AJJ259"/>
      <c r="AJK259"/>
      <c r="AJL259"/>
      <c r="AJM259"/>
      <c r="AJN259"/>
      <c r="AJO259"/>
      <c r="AJP259"/>
      <c r="AJQ259"/>
      <c r="AJR259"/>
      <c r="AJS259"/>
      <c r="AJT259"/>
      <c r="AJU259"/>
      <c r="AJV259"/>
      <c r="AJW259"/>
      <c r="AJX259"/>
      <c r="AJY259"/>
      <c r="AJZ259"/>
      <c r="AKA259"/>
      <c r="AKB259"/>
      <c r="AKC259"/>
      <c r="AKD259"/>
      <c r="AKE259"/>
      <c r="AKF259"/>
      <c r="AKG259"/>
      <c r="AKH259"/>
      <c r="AKI259"/>
      <c r="AKJ259"/>
      <c r="AKK259"/>
      <c r="AKL259"/>
      <c r="AKM259"/>
      <c r="AKN259"/>
      <c r="AKO259"/>
      <c r="AKP259"/>
      <c r="AKQ259"/>
      <c r="AKR259"/>
      <c r="AKS259"/>
      <c r="AKT259"/>
      <c r="AKU259"/>
      <c r="AKV259"/>
      <c r="AKW259"/>
      <c r="AKX259"/>
      <c r="AKY259"/>
      <c r="AKZ259"/>
      <c r="ALA259"/>
      <c r="ALB259"/>
      <c r="ALC259"/>
      <c r="ALD259"/>
      <c r="ALE259"/>
      <c r="ALF259"/>
      <c r="ALG259"/>
      <c r="ALH259"/>
      <c r="ALI259"/>
      <c r="ALJ259"/>
      <c r="ALK259"/>
      <c r="ALL259"/>
      <c r="ALM259"/>
      <c r="ALN259"/>
      <c r="ALO259"/>
      <c r="ALP259"/>
      <c r="ALQ259"/>
      <c r="ALR259"/>
      <c r="ALS259"/>
      <c r="ALT259"/>
      <c r="ALU259"/>
      <c r="ALV259"/>
      <c r="ALW259"/>
      <c r="ALX259"/>
      <c r="ALY259"/>
      <c r="ALZ259"/>
      <c r="AMA259"/>
      <c r="AMB259"/>
      <c r="AMC259"/>
      <c r="AMD259"/>
      <c r="AME259"/>
      <c r="AMF259"/>
      <c r="AMG259"/>
      <c r="AMH259"/>
      <c r="AMI259"/>
      <c r="AMJ259"/>
      <c r="AMK259"/>
      <c r="AML259"/>
      <c r="AMM259"/>
      <c r="AMN259"/>
      <c r="AMO259"/>
      <c r="AMP259"/>
      <c r="AMQ259"/>
      <c r="AMR259"/>
      <c r="AMS259"/>
      <c r="AMT259"/>
      <c r="AMU259"/>
      <c r="AMV259"/>
      <c r="AMW259"/>
      <c r="AMX259"/>
      <c r="AMY259"/>
      <c r="AMZ259"/>
      <c r="ANA259"/>
      <c r="ANB259"/>
      <c r="ANC259"/>
      <c r="AND259"/>
      <c r="ANE259"/>
      <c r="ANF259"/>
      <c r="ANG259"/>
      <c r="ANH259"/>
      <c r="ANI259"/>
      <c r="ANJ259"/>
      <c r="ANK259"/>
      <c r="ANL259"/>
      <c r="ANM259"/>
      <c r="ANN259"/>
      <c r="ANO259"/>
      <c r="ANP259"/>
      <c r="ANQ259"/>
      <c r="ANR259"/>
      <c r="ANS259"/>
      <c r="ANT259"/>
      <c r="ANU259"/>
      <c r="ANV259"/>
      <c r="ANW259"/>
      <c r="ANX259"/>
      <c r="ANY259"/>
      <c r="ANZ259"/>
      <c r="AOA259"/>
      <c r="AOB259"/>
      <c r="AOC259"/>
      <c r="AOD259"/>
      <c r="AOE259"/>
      <c r="AOF259"/>
      <c r="AOG259"/>
      <c r="AOH259"/>
      <c r="AOI259"/>
      <c r="AOJ259"/>
      <c r="AOK259"/>
      <c r="AOL259"/>
      <c r="AOM259"/>
      <c r="AON259"/>
      <c r="AOO259"/>
      <c r="AOP259"/>
      <c r="AOQ259"/>
      <c r="AOR259"/>
      <c r="AOS259"/>
      <c r="AOT259"/>
      <c r="AOU259"/>
      <c r="AOV259"/>
      <c r="AOW259"/>
      <c r="AOX259"/>
      <c r="AOY259"/>
      <c r="AOZ259"/>
      <c r="APA259"/>
      <c r="APB259"/>
      <c r="APC259"/>
      <c r="APD259"/>
      <c r="APE259"/>
      <c r="APF259"/>
      <c r="APG259"/>
      <c r="APH259"/>
      <c r="API259"/>
      <c r="APJ259"/>
      <c r="APK259"/>
      <c r="APL259"/>
      <c r="APM259"/>
      <c r="APN259"/>
      <c r="APO259"/>
      <c r="APP259"/>
      <c r="APQ259"/>
      <c r="APR259"/>
      <c r="APS259"/>
      <c r="APT259"/>
      <c r="APU259"/>
      <c r="APV259"/>
      <c r="APW259"/>
      <c r="APX259"/>
      <c r="APY259"/>
      <c r="APZ259"/>
      <c r="AQA259"/>
      <c r="AQB259"/>
      <c r="AQC259"/>
      <c r="AQD259"/>
      <c r="AQE259"/>
      <c r="AQF259"/>
      <c r="AQG259"/>
      <c r="AQH259"/>
      <c r="AQI259"/>
      <c r="AQJ259"/>
      <c r="AQK259"/>
      <c r="AQL259"/>
      <c r="AQM259"/>
      <c r="AQN259"/>
      <c r="AQO259"/>
      <c r="AQP259"/>
      <c r="AQQ259"/>
      <c r="AQR259"/>
      <c r="AQS259"/>
      <c r="AQT259"/>
      <c r="AQU259"/>
      <c r="AQV259"/>
      <c r="AQW259"/>
      <c r="AQX259"/>
      <c r="AQY259"/>
      <c r="AQZ259"/>
      <c r="ARA259"/>
      <c r="ARB259"/>
      <c r="ARC259"/>
      <c r="ARD259"/>
      <c r="ARE259"/>
      <c r="ARF259"/>
      <c r="ARG259"/>
      <c r="ARH259"/>
      <c r="ARI259"/>
      <c r="ARJ259"/>
      <c r="ARK259"/>
      <c r="ARL259"/>
      <c r="ARM259"/>
      <c r="ARN259"/>
      <c r="ARO259"/>
      <c r="ARP259"/>
      <c r="ARQ259"/>
      <c r="ARR259"/>
      <c r="ARS259"/>
      <c r="ART259"/>
      <c r="ARU259"/>
      <c r="ARV259"/>
      <c r="ARW259"/>
      <c r="ARX259"/>
      <c r="ARY259"/>
      <c r="ARZ259"/>
      <c r="ASA259"/>
      <c r="ASB259"/>
      <c r="ASC259"/>
      <c r="ASD259"/>
      <c r="ASE259"/>
      <c r="ASF259"/>
      <c r="ASG259"/>
      <c r="ASH259"/>
      <c r="ASI259"/>
      <c r="ASJ259"/>
      <c r="ASK259"/>
      <c r="ASL259"/>
      <c r="ASM259"/>
      <c r="ASN259"/>
      <c r="ASO259"/>
      <c r="ASP259"/>
      <c r="ASQ259"/>
      <c r="ASR259"/>
      <c r="ASS259"/>
      <c r="AST259"/>
      <c r="ASU259"/>
      <c r="ASV259"/>
      <c r="ASW259"/>
      <c r="ASX259"/>
      <c r="ASY259"/>
      <c r="ASZ259"/>
      <c r="ATA259"/>
      <c r="ATB259"/>
      <c r="ATC259"/>
      <c r="ATD259"/>
      <c r="ATE259"/>
      <c r="ATF259"/>
      <c r="ATG259"/>
      <c r="ATH259"/>
      <c r="ATI259"/>
      <c r="ATJ259"/>
      <c r="ATK259"/>
      <c r="ATL259"/>
      <c r="ATM259"/>
      <c r="ATN259"/>
      <c r="ATO259"/>
      <c r="ATP259"/>
      <c r="ATQ259"/>
      <c r="ATR259"/>
      <c r="ATS259"/>
      <c r="ATT259"/>
      <c r="ATU259"/>
      <c r="ATV259"/>
      <c r="ATW259"/>
      <c r="ATX259"/>
      <c r="ATY259"/>
      <c r="ATZ259"/>
      <c r="AUA259"/>
      <c r="AUB259"/>
      <c r="AUC259"/>
      <c r="AUD259"/>
      <c r="AUE259"/>
      <c r="AUF259"/>
      <c r="AUG259"/>
      <c r="AUH259"/>
      <c r="AUI259"/>
      <c r="AUJ259"/>
      <c r="AUK259"/>
      <c r="AUL259"/>
      <c r="AUM259"/>
      <c r="AUN259"/>
      <c r="AUO259"/>
      <c r="AUP259"/>
      <c r="AUQ259"/>
      <c r="AUR259"/>
      <c r="AUS259"/>
      <c r="AUT259"/>
      <c r="AUU259"/>
      <c r="AUV259"/>
      <c r="AUW259"/>
      <c r="AUX259"/>
      <c r="AUY259"/>
      <c r="AUZ259"/>
      <c r="AVA259"/>
      <c r="AVB259"/>
      <c r="AVC259"/>
      <c r="AVD259"/>
      <c r="AVE259"/>
      <c r="AVF259"/>
      <c r="AVG259"/>
      <c r="AVH259"/>
      <c r="AVI259"/>
      <c r="AVJ259"/>
      <c r="AVK259"/>
      <c r="AVL259"/>
      <c r="AVM259"/>
      <c r="AVN259"/>
      <c r="AVO259"/>
      <c r="AVP259"/>
      <c r="AVQ259"/>
      <c r="AVR259"/>
      <c r="AVS259"/>
      <c r="AVT259"/>
      <c r="AVU259"/>
      <c r="AVV259"/>
      <c r="AVW259"/>
      <c r="AVX259"/>
      <c r="AVY259"/>
      <c r="AVZ259"/>
      <c r="AWA259"/>
      <c r="AWB259"/>
      <c r="AWC259"/>
      <c r="AWD259"/>
      <c r="AWE259"/>
      <c r="AWF259"/>
      <c r="AWG259"/>
      <c r="AWH259"/>
      <c r="AWI259"/>
      <c r="AWJ259"/>
      <c r="AWK259"/>
      <c r="AWL259"/>
      <c r="AWM259"/>
      <c r="AWN259"/>
      <c r="AWO259"/>
      <c r="AWP259"/>
      <c r="AWQ259"/>
      <c r="AWR259"/>
      <c r="AWS259"/>
      <c r="AWT259"/>
      <c r="AWU259"/>
      <c r="AWV259"/>
      <c r="AWW259"/>
      <c r="AWX259"/>
      <c r="AWY259"/>
      <c r="AWZ259"/>
      <c r="AXA259"/>
      <c r="AXB259"/>
      <c r="AXC259"/>
      <c r="AXD259"/>
      <c r="AXE259"/>
      <c r="AXF259"/>
      <c r="AXG259"/>
      <c r="AXH259"/>
      <c r="AXI259"/>
      <c r="AXJ259"/>
      <c r="AXK259"/>
      <c r="AXL259"/>
      <c r="AXM259"/>
      <c r="AXN259"/>
      <c r="AXO259"/>
      <c r="AXP259"/>
      <c r="AXQ259"/>
      <c r="AXR259"/>
      <c r="AXS259"/>
      <c r="AXT259"/>
      <c r="AXU259"/>
      <c r="AXV259"/>
      <c r="AXW259"/>
      <c r="AXX259"/>
      <c r="AXY259"/>
      <c r="AXZ259"/>
      <c r="AYA259"/>
      <c r="AYB259"/>
      <c r="AYC259"/>
      <c r="AYD259"/>
      <c r="AYE259"/>
      <c r="AYF259"/>
      <c r="AYG259"/>
      <c r="AYH259"/>
      <c r="AYI259"/>
      <c r="AYJ259"/>
      <c r="AYK259"/>
      <c r="AYL259"/>
      <c r="AYM259"/>
      <c r="AYN259"/>
      <c r="AYO259"/>
      <c r="AYP259"/>
      <c r="AYQ259"/>
      <c r="AYR259"/>
      <c r="AYS259"/>
      <c r="AYT259"/>
      <c r="AYU259"/>
      <c r="AYV259"/>
      <c r="AYW259"/>
      <c r="AYX259"/>
      <c r="AYY259"/>
      <c r="AYZ259"/>
      <c r="AZA259"/>
      <c r="AZB259"/>
      <c r="AZC259"/>
      <c r="AZD259"/>
      <c r="AZE259"/>
      <c r="AZF259"/>
      <c r="AZG259"/>
      <c r="AZH259"/>
      <c r="AZI259"/>
      <c r="AZJ259"/>
      <c r="AZK259"/>
      <c r="AZL259"/>
      <c r="AZM259"/>
      <c r="AZN259"/>
      <c r="AZO259"/>
      <c r="AZP259"/>
      <c r="AZQ259"/>
      <c r="AZR259"/>
      <c r="AZS259"/>
      <c r="AZT259"/>
      <c r="AZU259"/>
      <c r="AZV259"/>
      <c r="AZW259"/>
      <c r="AZX259"/>
      <c r="AZY259"/>
      <c r="AZZ259"/>
      <c r="BAA259"/>
      <c r="BAB259"/>
      <c r="BAC259"/>
      <c r="BAD259"/>
      <c r="BAE259"/>
      <c r="BAF259"/>
      <c r="BAG259"/>
      <c r="BAH259"/>
      <c r="BAI259"/>
      <c r="BAJ259"/>
      <c r="BAK259"/>
      <c r="BAL259"/>
      <c r="BAM259"/>
      <c r="BAN259"/>
      <c r="BAO259"/>
      <c r="BAP259"/>
      <c r="BAQ259"/>
      <c r="BAR259"/>
      <c r="BAS259"/>
      <c r="BAT259"/>
      <c r="BAU259"/>
      <c r="BAV259"/>
      <c r="BAW259"/>
      <c r="BAX259"/>
      <c r="BAY259"/>
      <c r="BAZ259"/>
      <c r="BBA259"/>
      <c r="BBB259"/>
      <c r="BBC259"/>
      <c r="BBD259"/>
      <c r="BBE259"/>
      <c r="BBF259"/>
      <c r="BBG259"/>
      <c r="BBH259"/>
      <c r="BBI259"/>
      <c r="BBJ259"/>
      <c r="BBK259"/>
      <c r="BBL259"/>
      <c r="BBM259"/>
      <c r="BBN259"/>
      <c r="BBO259"/>
      <c r="BBP259"/>
      <c r="BBQ259"/>
      <c r="BBR259"/>
      <c r="BBS259"/>
      <c r="BBT259"/>
      <c r="BBU259"/>
      <c r="BBV259"/>
      <c r="BBW259"/>
      <c r="BBX259"/>
      <c r="BBY259"/>
      <c r="BBZ259"/>
      <c r="BCA259"/>
      <c r="BCB259"/>
      <c r="BCC259"/>
      <c r="BCD259"/>
      <c r="BCE259"/>
      <c r="BCF259"/>
      <c r="BCG259"/>
      <c r="BCH259"/>
      <c r="BCI259"/>
      <c r="BCJ259"/>
      <c r="BCK259"/>
      <c r="BCL259"/>
      <c r="BCM259"/>
      <c r="BCN259"/>
      <c r="BCO259"/>
      <c r="BCP259"/>
      <c r="BCQ259"/>
      <c r="BCR259"/>
      <c r="BCS259"/>
      <c r="BCT259"/>
      <c r="BCU259"/>
      <c r="BCV259"/>
      <c r="BCW259"/>
      <c r="BCX259"/>
      <c r="BCY259"/>
      <c r="BCZ259"/>
      <c r="BDA259"/>
      <c r="BDB259"/>
      <c r="BDC259"/>
      <c r="BDD259"/>
      <c r="BDE259"/>
      <c r="BDF259"/>
      <c r="BDG259"/>
      <c r="BDH259"/>
      <c r="BDI259"/>
      <c r="BDJ259"/>
      <c r="BDK259"/>
      <c r="BDL259"/>
      <c r="BDM259"/>
      <c r="BDN259"/>
      <c r="BDO259"/>
      <c r="BDP259"/>
      <c r="BDQ259"/>
      <c r="BDR259"/>
      <c r="BDS259"/>
      <c r="BDT259"/>
      <c r="BDU259"/>
      <c r="BDV259"/>
      <c r="BDW259"/>
      <c r="BDX259"/>
      <c r="BDY259"/>
      <c r="BDZ259"/>
      <c r="BEA259"/>
      <c r="BEB259"/>
      <c r="BEC259"/>
      <c r="BED259"/>
      <c r="BEE259"/>
      <c r="BEF259"/>
      <c r="BEG259"/>
      <c r="BEH259"/>
      <c r="BEI259"/>
      <c r="BEJ259"/>
      <c r="BEK259"/>
      <c r="BEL259"/>
      <c r="BEM259"/>
      <c r="BEN259"/>
      <c r="BEO259"/>
      <c r="BEP259"/>
      <c r="BEQ259"/>
      <c r="BER259"/>
      <c r="BES259"/>
      <c r="BET259"/>
      <c r="BEU259"/>
      <c r="BEV259"/>
      <c r="BEW259"/>
      <c r="BEX259"/>
      <c r="BEY259"/>
      <c r="BEZ259"/>
      <c r="BFA259"/>
      <c r="BFB259"/>
      <c r="BFC259"/>
      <c r="BFD259"/>
      <c r="BFE259"/>
      <c r="BFF259"/>
      <c r="BFG259"/>
      <c r="BFH259"/>
      <c r="BFI259"/>
      <c r="BFJ259"/>
      <c r="BFK259"/>
      <c r="BFL259"/>
      <c r="BFM259"/>
      <c r="BFN259"/>
      <c r="BFO259"/>
      <c r="BFP259"/>
      <c r="BFQ259"/>
      <c r="BFR259"/>
      <c r="BFS259"/>
      <c r="BFT259"/>
      <c r="BFU259"/>
      <c r="BFV259"/>
      <c r="BFW259"/>
      <c r="BFX259"/>
      <c r="BFY259"/>
      <c r="BFZ259"/>
      <c r="BGA259"/>
      <c r="BGB259"/>
      <c r="BGC259"/>
      <c r="BGD259"/>
      <c r="BGE259"/>
      <c r="BGF259"/>
      <c r="BGG259"/>
      <c r="BGH259"/>
      <c r="BGI259"/>
      <c r="BGJ259"/>
      <c r="BGK259"/>
      <c r="BGL259"/>
      <c r="BGM259"/>
      <c r="BGN259"/>
      <c r="BGO259"/>
      <c r="BGP259"/>
      <c r="BGQ259"/>
      <c r="BGR259"/>
      <c r="BGS259"/>
      <c r="BGT259"/>
      <c r="BGU259"/>
      <c r="BGV259"/>
      <c r="BGW259"/>
      <c r="BGX259"/>
      <c r="BGY259"/>
      <c r="BGZ259"/>
      <c r="BHA259"/>
      <c r="BHB259"/>
      <c r="BHC259"/>
      <c r="BHD259"/>
      <c r="BHE259"/>
      <c r="BHF259"/>
      <c r="BHG259"/>
      <c r="BHH259"/>
      <c r="BHI259"/>
      <c r="BHJ259"/>
      <c r="BHK259"/>
      <c r="BHL259"/>
      <c r="BHM259"/>
      <c r="BHN259"/>
      <c r="BHO259"/>
      <c r="BHP259"/>
      <c r="BHQ259"/>
      <c r="BHR259"/>
      <c r="BHS259"/>
      <c r="BHT259"/>
      <c r="BHU259"/>
      <c r="BHV259"/>
      <c r="BHW259"/>
      <c r="BHX259"/>
      <c r="BHY259"/>
      <c r="BHZ259"/>
      <c r="BIA259"/>
      <c r="BIB259"/>
      <c r="BIC259"/>
      <c r="BID259"/>
      <c r="BIE259"/>
      <c r="BIF259"/>
      <c r="BIG259"/>
      <c r="BIH259"/>
      <c r="BII259"/>
      <c r="BIJ259"/>
      <c r="BIK259"/>
      <c r="BIL259"/>
      <c r="BIM259"/>
      <c r="BIN259"/>
      <c r="BIO259"/>
      <c r="BIP259"/>
      <c r="BIQ259"/>
      <c r="BIR259"/>
      <c r="BIS259"/>
      <c r="BIT259"/>
      <c r="BIU259"/>
      <c r="BIV259"/>
      <c r="BIW259"/>
      <c r="BIX259"/>
      <c r="BIY259"/>
      <c r="BIZ259"/>
      <c r="BJA259"/>
      <c r="BJB259"/>
      <c r="BJC259"/>
      <c r="BJD259"/>
      <c r="BJE259"/>
      <c r="BJF259"/>
      <c r="BJG259"/>
      <c r="BJH259"/>
      <c r="BJI259"/>
      <c r="BJJ259"/>
      <c r="BJK259"/>
      <c r="BJL259"/>
      <c r="BJM259"/>
      <c r="BJN259"/>
      <c r="BJO259"/>
      <c r="BJP259"/>
      <c r="BJQ259"/>
      <c r="BJR259"/>
      <c r="BJS259"/>
      <c r="BJT259"/>
      <c r="BJU259"/>
      <c r="BJV259"/>
      <c r="BJW259"/>
      <c r="BJX259"/>
      <c r="BJY259"/>
      <c r="BJZ259"/>
      <c r="BKA259"/>
      <c r="BKB259"/>
      <c r="BKC259"/>
      <c r="BKD259"/>
      <c r="BKE259"/>
      <c r="BKF259"/>
      <c r="BKG259"/>
      <c r="BKH259"/>
      <c r="BKI259"/>
      <c r="BKJ259"/>
      <c r="BKK259"/>
      <c r="BKL259"/>
      <c r="BKM259"/>
      <c r="BKN259"/>
      <c r="BKO259"/>
      <c r="BKP259"/>
      <c r="BKQ259"/>
      <c r="BKR259"/>
      <c r="BKS259"/>
      <c r="BKT259"/>
      <c r="BKU259"/>
      <c r="BKV259"/>
      <c r="BKW259"/>
      <c r="BKX259"/>
      <c r="BKY259"/>
      <c r="BKZ259"/>
      <c r="BLA259"/>
      <c r="BLB259"/>
      <c r="BLC259"/>
      <c r="BLD259"/>
      <c r="BLE259"/>
      <c r="BLF259"/>
      <c r="BLG259"/>
      <c r="BLH259"/>
      <c r="BLI259"/>
      <c r="BLJ259"/>
      <c r="BLK259"/>
      <c r="BLL259"/>
      <c r="BLM259"/>
      <c r="BLN259"/>
      <c r="BLO259"/>
      <c r="BLP259"/>
      <c r="BLQ259"/>
      <c r="BLR259"/>
      <c r="BLS259"/>
      <c r="BLT259"/>
      <c r="BLU259"/>
      <c r="BLV259"/>
      <c r="BLW259"/>
      <c r="BLX259"/>
      <c r="BLY259"/>
      <c r="BLZ259"/>
      <c r="BMA259"/>
      <c r="BMB259"/>
      <c r="BMC259"/>
      <c r="BMD259"/>
      <c r="BME259"/>
      <c r="BMF259"/>
      <c r="BMG259"/>
      <c r="BMH259"/>
      <c r="BMI259"/>
      <c r="BMJ259"/>
      <c r="BMK259"/>
      <c r="BML259"/>
      <c r="BMM259"/>
      <c r="BMN259"/>
      <c r="BMO259"/>
      <c r="BMP259"/>
      <c r="BMQ259"/>
      <c r="BMR259"/>
      <c r="BMS259"/>
      <c r="BMT259"/>
      <c r="BMU259"/>
      <c r="BMV259"/>
      <c r="BMW259"/>
      <c r="BMX259"/>
      <c r="BMY259"/>
      <c r="BMZ259"/>
      <c r="BNA259"/>
      <c r="BNB259"/>
      <c r="BNC259"/>
      <c r="BND259"/>
      <c r="BNE259"/>
      <c r="BNF259"/>
      <c r="BNG259"/>
      <c r="BNH259"/>
      <c r="BNI259"/>
      <c r="BNJ259"/>
      <c r="BNK259"/>
      <c r="BNL259"/>
      <c r="BNM259"/>
      <c r="BNN259"/>
      <c r="BNO259"/>
      <c r="BNP259"/>
      <c r="BNQ259"/>
      <c r="BNR259"/>
      <c r="BNS259"/>
      <c r="BNT259"/>
      <c r="BNU259"/>
      <c r="BNV259"/>
      <c r="BNW259"/>
      <c r="BNX259"/>
      <c r="BNY259"/>
      <c r="BNZ259"/>
      <c r="BOA259"/>
      <c r="BOB259"/>
      <c r="BOC259"/>
      <c r="BOD259"/>
      <c r="BOE259"/>
      <c r="BOF259"/>
      <c r="BOG259"/>
      <c r="BOH259"/>
      <c r="BOI259"/>
      <c r="BOJ259"/>
      <c r="BOK259"/>
      <c r="BOL259"/>
      <c r="BOM259"/>
      <c r="BON259"/>
      <c r="BOO259"/>
      <c r="BOP259"/>
      <c r="BOQ259"/>
      <c r="BOR259"/>
      <c r="BOS259"/>
      <c r="BOT259"/>
      <c r="BOU259"/>
      <c r="BOV259"/>
      <c r="BOW259"/>
      <c r="BOX259"/>
      <c r="BOY259"/>
      <c r="BOZ259"/>
      <c r="BPA259"/>
      <c r="BPB259"/>
      <c r="BPC259"/>
      <c r="BPD259"/>
      <c r="BPE259"/>
      <c r="BPF259"/>
      <c r="BPG259"/>
      <c r="BPH259"/>
      <c r="BPI259"/>
      <c r="BPJ259"/>
      <c r="BPK259"/>
      <c r="BPL259"/>
      <c r="BPM259"/>
      <c r="BPN259"/>
      <c r="BPO259"/>
      <c r="BPP259"/>
      <c r="BPQ259"/>
      <c r="BPR259"/>
      <c r="BPS259"/>
      <c r="BPT259"/>
      <c r="BPU259"/>
      <c r="BPV259"/>
      <c r="BPW259"/>
      <c r="BPX259"/>
      <c r="BPY259"/>
      <c r="BPZ259"/>
      <c r="BQA259"/>
      <c r="BQB259"/>
      <c r="BQC259"/>
      <c r="BQD259"/>
      <c r="BQE259"/>
      <c r="BQF259"/>
      <c r="BQG259"/>
      <c r="BQH259"/>
      <c r="BQI259"/>
      <c r="BQJ259"/>
      <c r="BQK259"/>
      <c r="BQL259"/>
      <c r="BQM259"/>
      <c r="BQN259"/>
      <c r="BQO259"/>
      <c r="BQP259"/>
      <c r="BQQ259"/>
      <c r="BQR259"/>
      <c r="BQS259"/>
      <c r="BQT259"/>
      <c r="BQU259"/>
      <c r="BQV259"/>
      <c r="BQW259"/>
      <c r="BQX259"/>
      <c r="BQY259"/>
      <c r="BQZ259"/>
      <c r="BRA259"/>
      <c r="BRB259"/>
      <c r="BRC259"/>
      <c r="BRD259"/>
      <c r="BRE259"/>
      <c r="BRF259"/>
      <c r="BRG259"/>
      <c r="BRH259"/>
      <c r="BRI259"/>
      <c r="BRJ259"/>
      <c r="BRK259"/>
      <c r="BRL259"/>
      <c r="BRM259"/>
      <c r="BRN259"/>
      <c r="BRO259"/>
      <c r="BRP259"/>
      <c r="BRQ259"/>
      <c r="BRR259"/>
      <c r="BRS259"/>
      <c r="BRT259"/>
      <c r="BRU259"/>
      <c r="BRV259"/>
      <c r="BRW259"/>
      <c r="BRX259"/>
      <c r="BRY259"/>
      <c r="BRZ259"/>
      <c r="BSA259"/>
      <c r="BSB259"/>
      <c r="BSC259"/>
      <c r="BSD259"/>
      <c r="BSE259"/>
      <c r="BSF259"/>
      <c r="BSG259"/>
      <c r="BSH259"/>
      <c r="BSI259"/>
      <c r="BSJ259"/>
      <c r="BSK259"/>
      <c r="BSL259"/>
      <c r="BSM259"/>
      <c r="BSN259"/>
      <c r="BSO259"/>
      <c r="BSP259"/>
      <c r="BSQ259"/>
      <c r="BSR259"/>
      <c r="BSS259"/>
      <c r="BST259"/>
      <c r="BSU259"/>
      <c r="BSV259"/>
      <c r="BSW259"/>
      <c r="BSX259"/>
      <c r="BSY259"/>
      <c r="BSZ259"/>
      <c r="BTA259"/>
      <c r="BTB259"/>
      <c r="BTC259"/>
      <c r="BTD259"/>
      <c r="BTE259"/>
      <c r="BTF259"/>
      <c r="BTG259"/>
      <c r="BTH259"/>
      <c r="BTI259"/>
      <c r="BTJ259"/>
      <c r="BTK259"/>
      <c r="BTL259"/>
      <c r="BTM259"/>
      <c r="BTN259"/>
      <c r="BTO259"/>
      <c r="BTP259"/>
      <c r="BTQ259"/>
      <c r="BTR259"/>
      <c r="BTS259"/>
      <c r="BTT259"/>
      <c r="BTU259"/>
      <c r="BTV259"/>
      <c r="BTW259"/>
      <c r="BTX259"/>
      <c r="BTY259"/>
      <c r="BTZ259"/>
      <c r="BUA259"/>
      <c r="BUB259"/>
      <c r="BUC259"/>
      <c r="BUD259"/>
      <c r="BUE259"/>
      <c r="BUF259"/>
      <c r="BUG259"/>
      <c r="BUH259"/>
      <c r="BUI259"/>
      <c r="BUJ259"/>
      <c r="BUK259"/>
      <c r="BUL259"/>
      <c r="BUM259"/>
      <c r="BUN259"/>
      <c r="BUO259"/>
      <c r="BUP259"/>
      <c r="BUQ259"/>
      <c r="BUR259"/>
      <c r="BUS259"/>
      <c r="BUT259"/>
      <c r="BUU259"/>
      <c r="BUV259"/>
      <c r="BUW259"/>
      <c r="BUX259"/>
      <c r="BUY259"/>
      <c r="BUZ259"/>
      <c r="BVA259"/>
      <c r="BVB259"/>
      <c r="BVC259"/>
      <c r="BVD259"/>
      <c r="BVE259"/>
      <c r="BVF259"/>
      <c r="BVG259"/>
      <c r="BVH259"/>
      <c r="BVI259"/>
      <c r="BVJ259"/>
      <c r="BVK259"/>
      <c r="BVL259"/>
      <c r="BVM259"/>
      <c r="BVN259"/>
      <c r="BVO259"/>
      <c r="BVP259"/>
      <c r="BVQ259"/>
      <c r="BVR259"/>
      <c r="BVS259"/>
      <c r="BVT259"/>
      <c r="BVU259"/>
      <c r="BVV259"/>
      <c r="BVW259"/>
      <c r="BVX259"/>
      <c r="BVY259"/>
      <c r="BVZ259"/>
      <c r="BWA259"/>
      <c r="BWB259"/>
      <c r="BWC259"/>
      <c r="BWD259"/>
      <c r="BWE259"/>
      <c r="BWF259"/>
      <c r="BWG259"/>
      <c r="BWH259"/>
      <c r="BWI259"/>
      <c r="BWJ259"/>
      <c r="BWK259"/>
      <c r="BWL259"/>
      <c r="BWM259"/>
      <c r="BWN259"/>
      <c r="BWO259"/>
      <c r="BWP259"/>
      <c r="BWQ259"/>
      <c r="BWR259"/>
      <c r="BWS259"/>
      <c r="BWT259"/>
      <c r="BWU259"/>
      <c r="BWV259"/>
      <c r="BWW259"/>
      <c r="BWX259"/>
      <c r="BWY259"/>
      <c r="BWZ259"/>
      <c r="BXA259"/>
      <c r="BXB259"/>
      <c r="BXC259"/>
      <c r="BXD259"/>
      <c r="BXE259"/>
      <c r="BXF259"/>
      <c r="BXG259"/>
      <c r="BXH259"/>
      <c r="BXI259"/>
      <c r="BXJ259"/>
      <c r="BXK259"/>
      <c r="BXL259"/>
      <c r="BXM259"/>
      <c r="BXN259"/>
      <c r="BXO259"/>
      <c r="BXP259"/>
      <c r="BXQ259"/>
      <c r="BXR259"/>
      <c r="BXS259"/>
      <c r="BXT259"/>
      <c r="BXU259"/>
      <c r="BXV259"/>
      <c r="BXW259"/>
      <c r="BXX259"/>
      <c r="BXY259"/>
      <c r="BXZ259"/>
      <c r="BYA259"/>
      <c r="BYB259"/>
      <c r="BYC259"/>
      <c r="BYD259"/>
      <c r="BYE259"/>
      <c r="BYF259"/>
      <c r="BYG259"/>
      <c r="BYH259"/>
      <c r="BYI259"/>
      <c r="BYJ259"/>
      <c r="BYK259"/>
      <c r="BYL259"/>
      <c r="BYM259"/>
      <c r="BYN259"/>
      <c r="BYO259"/>
      <c r="BYP259"/>
      <c r="BYQ259"/>
      <c r="BYR259"/>
      <c r="BYS259"/>
      <c r="BYT259"/>
      <c r="BYU259"/>
      <c r="BYV259"/>
      <c r="BYW259"/>
      <c r="BYX259"/>
      <c r="BYY259"/>
      <c r="BYZ259"/>
      <c r="BZA259"/>
      <c r="BZB259"/>
      <c r="BZC259"/>
      <c r="BZD259"/>
      <c r="BZE259"/>
      <c r="BZF259"/>
      <c r="BZG259"/>
      <c r="BZH259"/>
      <c r="BZI259"/>
      <c r="BZJ259"/>
      <c r="BZK259"/>
      <c r="BZL259"/>
      <c r="BZM259"/>
      <c r="BZN259"/>
      <c r="BZO259"/>
      <c r="BZP259"/>
      <c r="BZQ259"/>
      <c r="BZR259"/>
      <c r="BZS259"/>
      <c r="BZT259"/>
      <c r="BZU259"/>
      <c r="BZV259"/>
      <c r="BZW259"/>
      <c r="BZX259"/>
      <c r="BZY259"/>
      <c r="BZZ259"/>
      <c r="CAA259"/>
      <c r="CAB259"/>
      <c r="CAC259"/>
      <c r="CAD259"/>
      <c r="CAE259"/>
      <c r="CAF259"/>
      <c r="CAG259"/>
      <c r="CAH259"/>
      <c r="CAI259"/>
      <c r="CAJ259"/>
      <c r="CAK259"/>
      <c r="CAL259"/>
      <c r="CAM259"/>
      <c r="CAN259"/>
      <c r="CAO259"/>
      <c r="CAP259"/>
      <c r="CAQ259"/>
      <c r="CAR259"/>
      <c r="CAS259"/>
      <c r="CAT259"/>
      <c r="CAU259"/>
      <c r="CAV259"/>
      <c r="CAW259"/>
      <c r="CAX259"/>
      <c r="CAY259"/>
      <c r="CAZ259"/>
      <c r="CBA259"/>
      <c r="CBB259"/>
      <c r="CBC259"/>
      <c r="CBD259"/>
      <c r="CBE259"/>
      <c r="CBF259"/>
      <c r="CBG259"/>
      <c r="CBH259"/>
      <c r="CBI259"/>
      <c r="CBJ259"/>
      <c r="CBK259"/>
      <c r="CBL259"/>
      <c r="CBM259"/>
      <c r="CBN259"/>
      <c r="CBO259"/>
      <c r="CBP259"/>
      <c r="CBQ259"/>
      <c r="CBR259"/>
      <c r="CBS259"/>
      <c r="CBT259"/>
      <c r="CBU259"/>
      <c r="CBV259"/>
      <c r="CBW259"/>
      <c r="CBX259"/>
      <c r="CBY259"/>
      <c r="CBZ259"/>
      <c r="CCA259"/>
      <c r="CCB259"/>
      <c r="CCC259"/>
      <c r="CCD259"/>
      <c r="CCE259"/>
      <c r="CCF259"/>
      <c r="CCG259"/>
      <c r="CCH259"/>
      <c r="CCI259"/>
      <c r="CCJ259"/>
      <c r="CCK259"/>
      <c r="CCL259"/>
      <c r="CCM259"/>
      <c r="CCN259"/>
      <c r="CCO259"/>
      <c r="CCP259"/>
      <c r="CCQ259"/>
      <c r="CCR259"/>
      <c r="CCS259"/>
      <c r="CCT259"/>
      <c r="CCU259"/>
      <c r="CCV259"/>
      <c r="CCW259"/>
      <c r="CCX259"/>
      <c r="CCY259"/>
      <c r="CCZ259"/>
      <c r="CDA259"/>
      <c r="CDB259"/>
      <c r="CDC259"/>
      <c r="CDD259"/>
      <c r="CDE259"/>
      <c r="CDF259"/>
      <c r="CDG259"/>
      <c r="CDH259"/>
      <c r="CDI259"/>
      <c r="CDJ259"/>
      <c r="CDK259"/>
      <c r="CDL259"/>
      <c r="CDM259"/>
      <c r="CDN259"/>
      <c r="CDO259"/>
      <c r="CDP259"/>
      <c r="CDQ259"/>
      <c r="CDR259"/>
      <c r="CDS259"/>
      <c r="CDT259"/>
      <c r="CDU259"/>
      <c r="CDV259"/>
      <c r="CDW259"/>
      <c r="CDX259"/>
      <c r="CDY259"/>
      <c r="CDZ259"/>
      <c r="CEA259"/>
      <c r="CEB259"/>
      <c r="CEC259"/>
      <c r="CED259"/>
      <c r="CEE259"/>
      <c r="CEF259"/>
      <c r="CEG259"/>
      <c r="CEH259"/>
      <c r="CEI259"/>
      <c r="CEJ259"/>
      <c r="CEK259"/>
      <c r="CEL259"/>
      <c r="CEM259"/>
      <c r="CEN259"/>
      <c r="CEO259"/>
      <c r="CEP259"/>
      <c r="CEQ259"/>
      <c r="CER259"/>
      <c r="CES259"/>
      <c r="CET259"/>
      <c r="CEU259"/>
      <c r="CEV259"/>
      <c r="CEW259"/>
      <c r="CEX259"/>
      <c r="CEY259"/>
      <c r="CEZ259"/>
      <c r="CFA259"/>
      <c r="CFB259"/>
      <c r="CFC259"/>
      <c r="CFD259"/>
      <c r="CFE259"/>
      <c r="CFF259"/>
      <c r="CFG259"/>
      <c r="CFH259"/>
      <c r="CFI259"/>
      <c r="CFJ259"/>
      <c r="CFK259"/>
      <c r="CFL259"/>
      <c r="CFM259"/>
      <c r="CFN259"/>
      <c r="CFO259"/>
      <c r="CFP259"/>
      <c r="CFQ259"/>
      <c r="CFR259"/>
      <c r="CFS259"/>
      <c r="CFT259"/>
      <c r="CFU259"/>
      <c r="CFV259"/>
      <c r="CFW259"/>
      <c r="CFX259"/>
      <c r="CFY259"/>
      <c r="CFZ259"/>
      <c r="CGA259"/>
      <c r="CGB259"/>
      <c r="CGC259"/>
      <c r="CGD259"/>
      <c r="CGE259"/>
      <c r="CGF259"/>
      <c r="CGG259"/>
      <c r="CGH259"/>
      <c r="CGI259"/>
      <c r="CGJ259"/>
      <c r="CGK259"/>
      <c r="CGL259"/>
      <c r="CGM259"/>
      <c r="CGN259"/>
      <c r="CGO259"/>
      <c r="CGP259"/>
      <c r="CGQ259"/>
      <c r="CGR259"/>
      <c r="CGS259"/>
      <c r="CGT259"/>
      <c r="CGU259"/>
      <c r="CGV259"/>
      <c r="CGW259"/>
      <c r="CGX259"/>
      <c r="CGY259"/>
      <c r="CGZ259"/>
      <c r="CHA259"/>
      <c r="CHB259"/>
      <c r="CHC259"/>
      <c r="CHD259"/>
      <c r="CHE259"/>
      <c r="CHF259"/>
      <c r="CHG259"/>
      <c r="CHH259"/>
      <c r="CHI259"/>
      <c r="CHJ259"/>
      <c r="CHK259"/>
      <c r="CHL259"/>
      <c r="CHM259"/>
      <c r="CHN259"/>
      <c r="CHO259"/>
      <c r="CHP259"/>
      <c r="CHQ259"/>
      <c r="CHR259"/>
      <c r="CHS259"/>
      <c r="CHT259"/>
      <c r="CHU259"/>
      <c r="CHV259"/>
      <c r="CHW259"/>
      <c r="CHX259"/>
      <c r="CHY259"/>
      <c r="CHZ259"/>
      <c r="CIA259"/>
      <c r="CIB259"/>
      <c r="CIC259"/>
      <c r="CID259"/>
      <c r="CIE259"/>
      <c r="CIF259"/>
      <c r="CIG259"/>
      <c r="CIH259"/>
      <c r="CII259"/>
      <c r="CIJ259"/>
      <c r="CIK259"/>
      <c r="CIL259"/>
      <c r="CIM259"/>
      <c r="CIN259"/>
      <c r="CIO259"/>
      <c r="CIP259"/>
      <c r="CIQ259"/>
      <c r="CIR259"/>
      <c r="CIS259"/>
      <c r="CIT259"/>
      <c r="CIU259"/>
      <c r="CIV259"/>
      <c r="CIW259"/>
      <c r="CIX259"/>
      <c r="CIY259"/>
      <c r="CIZ259"/>
      <c r="CJA259"/>
      <c r="CJB259"/>
      <c r="CJC259"/>
      <c r="CJD259"/>
      <c r="CJE259"/>
      <c r="CJF259"/>
      <c r="CJG259"/>
      <c r="CJH259"/>
      <c r="CJI259"/>
      <c r="CJJ259"/>
      <c r="CJK259"/>
      <c r="CJL259"/>
      <c r="CJM259"/>
      <c r="CJN259"/>
      <c r="CJO259"/>
      <c r="CJP259"/>
      <c r="CJQ259"/>
      <c r="CJR259"/>
      <c r="CJS259"/>
      <c r="CJT259"/>
      <c r="CJU259"/>
      <c r="CJV259"/>
      <c r="CJW259"/>
      <c r="CJX259"/>
      <c r="CJY259"/>
      <c r="CJZ259"/>
      <c r="CKA259"/>
      <c r="CKB259"/>
      <c r="CKC259"/>
      <c r="CKD259"/>
      <c r="CKE259"/>
      <c r="CKF259"/>
      <c r="CKG259"/>
      <c r="CKH259"/>
      <c r="CKI259"/>
      <c r="CKJ259"/>
      <c r="CKK259"/>
      <c r="CKL259"/>
      <c r="CKM259"/>
      <c r="CKN259"/>
      <c r="CKO259"/>
      <c r="CKP259"/>
      <c r="CKQ259"/>
      <c r="CKR259"/>
      <c r="CKS259"/>
      <c r="CKT259"/>
      <c r="CKU259"/>
      <c r="CKV259"/>
      <c r="CKW259"/>
      <c r="CKX259"/>
      <c r="CKY259"/>
      <c r="CKZ259"/>
      <c r="CLA259"/>
      <c r="CLB259"/>
      <c r="CLC259"/>
      <c r="CLD259"/>
      <c r="CLE259"/>
      <c r="CLF259"/>
      <c r="CLG259"/>
      <c r="CLH259"/>
      <c r="CLI259"/>
      <c r="CLJ259"/>
      <c r="CLK259"/>
      <c r="CLL259"/>
      <c r="CLM259"/>
      <c r="CLN259"/>
      <c r="CLO259"/>
      <c r="CLP259"/>
      <c r="CLQ259"/>
      <c r="CLR259"/>
      <c r="CLS259"/>
      <c r="CLT259"/>
      <c r="CLU259"/>
      <c r="CLV259"/>
      <c r="CLW259"/>
      <c r="CLX259"/>
      <c r="CLY259"/>
      <c r="CLZ259"/>
      <c r="CMA259"/>
      <c r="CMB259"/>
      <c r="CMC259"/>
      <c r="CMD259"/>
      <c r="CME259"/>
      <c r="CMF259"/>
      <c r="CMG259"/>
      <c r="CMH259"/>
      <c r="CMI259"/>
      <c r="CMJ259"/>
      <c r="CMK259"/>
      <c r="CML259"/>
      <c r="CMM259"/>
      <c r="CMN259"/>
      <c r="CMO259"/>
      <c r="CMP259"/>
      <c r="CMQ259"/>
      <c r="CMR259"/>
      <c r="CMS259"/>
      <c r="CMT259"/>
      <c r="CMU259"/>
      <c r="CMV259"/>
      <c r="CMW259"/>
      <c r="CMX259"/>
      <c r="CMY259"/>
      <c r="CMZ259"/>
      <c r="CNA259"/>
      <c r="CNB259"/>
      <c r="CNC259"/>
      <c r="CND259"/>
      <c r="CNE259"/>
      <c r="CNF259"/>
      <c r="CNG259"/>
      <c r="CNH259"/>
      <c r="CNI259"/>
      <c r="CNJ259"/>
      <c r="CNK259"/>
      <c r="CNL259"/>
      <c r="CNM259"/>
      <c r="CNN259"/>
      <c r="CNO259"/>
      <c r="CNP259"/>
      <c r="CNQ259"/>
      <c r="CNR259"/>
      <c r="CNS259"/>
      <c r="CNT259"/>
      <c r="CNU259"/>
      <c r="CNV259"/>
      <c r="CNW259"/>
      <c r="CNX259"/>
      <c r="CNY259"/>
      <c r="CNZ259"/>
      <c r="COA259"/>
      <c r="COB259"/>
      <c r="COC259"/>
      <c r="COD259"/>
      <c r="COE259"/>
      <c r="COF259"/>
      <c r="COG259"/>
      <c r="COH259"/>
      <c r="COI259"/>
      <c r="COJ259"/>
      <c r="COK259"/>
      <c r="COL259"/>
      <c r="COM259"/>
      <c r="CON259"/>
      <c r="COO259"/>
      <c r="COP259"/>
      <c r="COQ259"/>
      <c r="COR259"/>
      <c r="COS259"/>
      <c r="COT259"/>
      <c r="COU259"/>
      <c r="COV259"/>
      <c r="COW259"/>
      <c r="COX259"/>
      <c r="COY259"/>
      <c r="COZ259"/>
      <c r="CPA259"/>
      <c r="CPB259"/>
      <c r="CPC259"/>
      <c r="CPD259"/>
      <c r="CPE259"/>
      <c r="CPF259"/>
      <c r="CPG259"/>
      <c r="CPH259"/>
      <c r="CPI259"/>
      <c r="CPJ259"/>
      <c r="CPK259"/>
      <c r="CPL259"/>
      <c r="CPM259"/>
      <c r="CPN259"/>
      <c r="CPO259"/>
      <c r="CPP259"/>
      <c r="CPQ259"/>
      <c r="CPR259"/>
      <c r="CPS259"/>
      <c r="CPT259"/>
      <c r="CPU259"/>
      <c r="CPV259"/>
      <c r="CPW259"/>
      <c r="CPX259"/>
      <c r="CPY259"/>
      <c r="CPZ259"/>
      <c r="CQA259"/>
      <c r="CQB259"/>
      <c r="CQC259"/>
      <c r="CQD259"/>
      <c r="CQE259"/>
      <c r="CQF259"/>
      <c r="CQG259"/>
      <c r="CQH259"/>
      <c r="CQI259"/>
      <c r="CQJ259"/>
      <c r="CQK259"/>
      <c r="CQL259"/>
      <c r="CQM259"/>
      <c r="CQN259"/>
      <c r="CQO259"/>
      <c r="CQP259"/>
      <c r="CQQ259"/>
      <c r="CQR259"/>
      <c r="CQS259"/>
      <c r="CQT259"/>
      <c r="CQU259"/>
      <c r="CQV259"/>
      <c r="CQW259"/>
      <c r="CQX259"/>
      <c r="CQY259"/>
      <c r="CQZ259"/>
      <c r="CRA259"/>
      <c r="CRB259"/>
      <c r="CRC259"/>
      <c r="CRD259"/>
      <c r="CRE259"/>
      <c r="CRF259"/>
      <c r="CRG259"/>
      <c r="CRH259"/>
      <c r="CRI259"/>
      <c r="CRJ259"/>
      <c r="CRK259"/>
      <c r="CRL259"/>
      <c r="CRM259"/>
      <c r="CRN259"/>
      <c r="CRO259"/>
      <c r="CRP259"/>
      <c r="CRQ259"/>
      <c r="CRR259"/>
      <c r="CRS259"/>
      <c r="CRT259"/>
      <c r="CRU259"/>
      <c r="CRV259"/>
      <c r="CRW259"/>
      <c r="CRX259"/>
      <c r="CRY259"/>
      <c r="CRZ259"/>
      <c r="CSA259"/>
      <c r="CSB259"/>
      <c r="CSC259"/>
      <c r="CSD259"/>
      <c r="CSE259"/>
      <c r="CSF259"/>
      <c r="CSG259"/>
      <c r="CSH259"/>
      <c r="CSI259"/>
      <c r="CSJ259"/>
      <c r="CSK259"/>
      <c r="CSL259"/>
      <c r="CSM259"/>
      <c r="CSN259"/>
      <c r="CSO259"/>
      <c r="CSP259"/>
      <c r="CSQ259"/>
      <c r="CSR259"/>
      <c r="CSS259"/>
      <c r="CST259"/>
      <c r="CSU259"/>
      <c r="CSV259"/>
      <c r="CSW259"/>
      <c r="CSX259"/>
      <c r="CSY259"/>
      <c r="CSZ259"/>
      <c r="CTA259"/>
      <c r="CTB259"/>
      <c r="CTC259"/>
      <c r="CTD259"/>
      <c r="CTE259"/>
      <c r="CTF259"/>
      <c r="CTG259"/>
      <c r="CTH259"/>
      <c r="CTI259"/>
      <c r="CTJ259"/>
      <c r="CTK259"/>
      <c r="CTL259"/>
      <c r="CTM259"/>
      <c r="CTN259"/>
      <c r="CTO259"/>
      <c r="CTP259"/>
      <c r="CTQ259"/>
      <c r="CTR259"/>
      <c r="CTS259"/>
      <c r="CTT259"/>
      <c r="CTU259"/>
      <c r="CTV259"/>
      <c r="CTW259"/>
      <c r="CTX259"/>
      <c r="CTY259"/>
      <c r="CTZ259"/>
      <c r="CUA259"/>
      <c r="CUB259"/>
      <c r="CUC259"/>
      <c r="CUD259"/>
      <c r="CUE259"/>
      <c r="CUF259"/>
      <c r="CUG259"/>
      <c r="CUH259"/>
      <c r="CUI259"/>
      <c r="CUJ259"/>
      <c r="CUK259"/>
      <c r="CUL259"/>
      <c r="CUM259"/>
      <c r="CUN259"/>
      <c r="CUO259"/>
      <c r="CUP259"/>
      <c r="CUQ259"/>
      <c r="CUR259"/>
      <c r="CUS259"/>
      <c r="CUT259"/>
      <c r="CUU259"/>
      <c r="CUV259"/>
      <c r="CUW259"/>
      <c r="CUX259"/>
      <c r="CUY259"/>
      <c r="CUZ259"/>
      <c r="CVA259"/>
      <c r="CVB259"/>
      <c r="CVC259"/>
      <c r="CVD259"/>
      <c r="CVE259"/>
      <c r="CVF259"/>
      <c r="CVG259"/>
      <c r="CVH259"/>
      <c r="CVI259"/>
      <c r="CVJ259"/>
      <c r="CVK259"/>
      <c r="CVL259"/>
      <c r="CVM259"/>
      <c r="CVN259"/>
      <c r="CVO259"/>
      <c r="CVP259"/>
      <c r="CVQ259"/>
      <c r="CVR259"/>
      <c r="CVS259"/>
      <c r="CVT259"/>
      <c r="CVU259"/>
      <c r="CVV259"/>
      <c r="CVW259"/>
      <c r="CVX259"/>
      <c r="CVY259"/>
      <c r="CVZ259"/>
      <c r="CWA259"/>
      <c r="CWB259"/>
      <c r="CWC259"/>
      <c r="CWD259"/>
      <c r="CWE259"/>
      <c r="CWF259"/>
      <c r="CWG259"/>
      <c r="CWH259"/>
      <c r="CWI259"/>
      <c r="CWJ259"/>
      <c r="CWK259"/>
      <c r="CWL259"/>
      <c r="CWM259"/>
      <c r="CWN259"/>
      <c r="CWO259"/>
      <c r="CWP259"/>
      <c r="CWQ259"/>
      <c r="CWR259"/>
      <c r="CWS259"/>
      <c r="CWT259"/>
      <c r="CWU259"/>
      <c r="CWV259"/>
      <c r="CWW259"/>
      <c r="CWX259"/>
      <c r="CWY259"/>
      <c r="CWZ259"/>
      <c r="CXA259"/>
      <c r="CXB259"/>
      <c r="CXC259"/>
      <c r="CXD259"/>
      <c r="CXE259"/>
      <c r="CXF259"/>
      <c r="CXG259"/>
      <c r="CXH259"/>
      <c r="CXI259"/>
      <c r="CXJ259"/>
      <c r="CXK259"/>
      <c r="CXL259"/>
      <c r="CXM259"/>
      <c r="CXN259"/>
      <c r="CXO259"/>
      <c r="CXP259"/>
      <c r="CXQ259"/>
      <c r="CXR259"/>
      <c r="CXS259"/>
      <c r="CXT259"/>
      <c r="CXU259"/>
      <c r="CXV259"/>
      <c r="CXW259"/>
      <c r="CXX259"/>
      <c r="CXY259"/>
      <c r="CXZ259"/>
      <c r="CYA259"/>
      <c r="CYB259"/>
      <c r="CYC259"/>
      <c r="CYD259"/>
      <c r="CYE259"/>
      <c r="CYF259"/>
      <c r="CYG259"/>
      <c r="CYH259"/>
      <c r="CYI259"/>
      <c r="CYJ259"/>
      <c r="CYK259"/>
      <c r="CYL259"/>
      <c r="CYM259"/>
      <c r="CYN259"/>
      <c r="CYO259"/>
      <c r="CYP259"/>
      <c r="CYQ259"/>
      <c r="CYR259"/>
      <c r="CYS259"/>
      <c r="CYT259"/>
      <c r="CYU259"/>
      <c r="CYV259"/>
      <c r="CYW259"/>
      <c r="CYX259"/>
      <c r="CYY259"/>
      <c r="CYZ259"/>
      <c r="CZA259"/>
      <c r="CZB259"/>
      <c r="CZC259"/>
      <c r="CZD259"/>
      <c r="CZE259"/>
      <c r="CZF259"/>
      <c r="CZG259"/>
      <c r="CZH259"/>
      <c r="CZI259"/>
      <c r="CZJ259"/>
      <c r="CZK259"/>
      <c r="CZL259"/>
      <c r="CZM259"/>
      <c r="CZN259"/>
      <c r="CZO259"/>
      <c r="CZP259"/>
      <c r="CZQ259"/>
      <c r="CZR259"/>
      <c r="CZS259"/>
      <c r="CZT259"/>
      <c r="CZU259"/>
      <c r="CZV259"/>
      <c r="CZW259"/>
      <c r="CZX259"/>
      <c r="CZY259"/>
      <c r="CZZ259"/>
      <c r="DAA259"/>
      <c r="DAB259"/>
      <c r="DAC259"/>
      <c r="DAD259"/>
      <c r="DAE259"/>
      <c r="DAF259"/>
      <c r="DAG259"/>
      <c r="DAH259"/>
      <c r="DAI259"/>
      <c r="DAJ259"/>
      <c r="DAK259"/>
      <c r="DAL259"/>
      <c r="DAM259"/>
      <c r="DAN259"/>
      <c r="DAO259"/>
      <c r="DAP259"/>
      <c r="DAQ259"/>
      <c r="DAR259"/>
      <c r="DAS259"/>
      <c r="DAT259"/>
      <c r="DAU259"/>
      <c r="DAV259"/>
      <c r="DAW259"/>
      <c r="DAX259"/>
      <c r="DAY259"/>
      <c r="DAZ259"/>
      <c r="DBA259"/>
      <c r="DBB259"/>
      <c r="DBC259"/>
      <c r="DBD259"/>
      <c r="DBE259"/>
      <c r="DBF259"/>
      <c r="DBG259"/>
      <c r="DBH259"/>
      <c r="DBI259"/>
      <c r="DBJ259"/>
      <c r="DBK259"/>
      <c r="DBL259"/>
      <c r="DBM259"/>
      <c r="DBN259"/>
      <c r="DBO259"/>
      <c r="DBP259"/>
      <c r="DBQ259"/>
      <c r="DBR259"/>
      <c r="DBS259"/>
      <c r="DBT259"/>
      <c r="DBU259"/>
      <c r="DBV259"/>
      <c r="DBW259"/>
      <c r="DBX259"/>
      <c r="DBY259"/>
      <c r="DBZ259"/>
      <c r="DCA259"/>
      <c r="DCB259"/>
      <c r="DCC259"/>
      <c r="DCD259"/>
      <c r="DCE259"/>
      <c r="DCF259"/>
      <c r="DCG259"/>
      <c r="DCH259"/>
      <c r="DCI259"/>
      <c r="DCJ259"/>
      <c r="DCK259"/>
      <c r="DCL259"/>
      <c r="DCM259"/>
      <c r="DCN259"/>
      <c r="DCO259"/>
      <c r="DCP259"/>
      <c r="DCQ259"/>
      <c r="DCR259"/>
      <c r="DCS259"/>
      <c r="DCT259"/>
      <c r="DCU259"/>
      <c r="DCV259"/>
      <c r="DCW259"/>
      <c r="DCX259"/>
      <c r="DCY259"/>
      <c r="DCZ259"/>
      <c r="DDA259"/>
      <c r="DDB259"/>
      <c r="DDC259"/>
      <c r="DDD259"/>
      <c r="DDE259"/>
      <c r="DDF259"/>
      <c r="DDG259"/>
      <c r="DDH259"/>
      <c r="DDI259"/>
      <c r="DDJ259"/>
      <c r="DDK259"/>
      <c r="DDL259"/>
      <c r="DDM259"/>
      <c r="DDN259"/>
      <c r="DDO259"/>
      <c r="DDP259"/>
      <c r="DDQ259"/>
      <c r="DDR259"/>
      <c r="DDS259"/>
      <c r="DDT259"/>
      <c r="DDU259"/>
      <c r="DDV259"/>
      <c r="DDW259"/>
      <c r="DDX259"/>
      <c r="DDY259"/>
      <c r="DDZ259"/>
      <c r="DEA259"/>
      <c r="DEB259"/>
      <c r="DEC259"/>
      <c r="DED259"/>
      <c r="DEE259"/>
      <c r="DEF259"/>
      <c r="DEG259"/>
      <c r="DEH259"/>
      <c r="DEI259"/>
      <c r="DEJ259"/>
      <c r="DEK259"/>
      <c r="DEL259"/>
      <c r="DEM259"/>
      <c r="DEN259"/>
      <c r="DEO259"/>
      <c r="DEP259"/>
      <c r="DEQ259"/>
      <c r="DER259"/>
      <c r="DES259"/>
      <c r="DET259"/>
      <c r="DEU259"/>
      <c r="DEV259"/>
      <c r="DEW259"/>
      <c r="DEX259"/>
      <c r="DEY259"/>
      <c r="DEZ259"/>
      <c r="DFA259"/>
      <c r="DFB259"/>
      <c r="DFC259"/>
      <c r="DFD259"/>
      <c r="DFE259"/>
      <c r="DFF259"/>
      <c r="DFG259"/>
      <c r="DFH259"/>
      <c r="DFI259"/>
      <c r="DFJ259"/>
      <c r="DFK259"/>
      <c r="DFL259"/>
      <c r="DFM259"/>
      <c r="DFN259"/>
      <c r="DFO259"/>
      <c r="DFP259"/>
      <c r="DFQ259"/>
      <c r="DFR259"/>
      <c r="DFS259"/>
      <c r="DFT259"/>
      <c r="DFU259"/>
      <c r="DFV259"/>
      <c r="DFW259"/>
      <c r="DFX259"/>
      <c r="DFY259"/>
      <c r="DFZ259"/>
      <c r="DGA259"/>
      <c r="DGB259"/>
      <c r="DGC259"/>
      <c r="DGD259"/>
      <c r="DGE259"/>
      <c r="DGF259"/>
      <c r="DGG259"/>
      <c r="DGH259"/>
      <c r="DGI259"/>
      <c r="DGJ259"/>
      <c r="DGK259"/>
      <c r="DGL259"/>
      <c r="DGM259"/>
      <c r="DGN259"/>
      <c r="DGO259"/>
      <c r="DGP259"/>
      <c r="DGQ259"/>
      <c r="DGR259"/>
      <c r="DGS259"/>
      <c r="DGT259"/>
      <c r="DGU259"/>
      <c r="DGV259"/>
      <c r="DGW259"/>
      <c r="DGX259"/>
      <c r="DGY259"/>
      <c r="DGZ259"/>
      <c r="DHA259"/>
      <c r="DHB259"/>
      <c r="DHC259"/>
      <c r="DHD259"/>
      <c r="DHE259"/>
      <c r="DHF259"/>
      <c r="DHG259"/>
      <c r="DHH259"/>
      <c r="DHI259"/>
      <c r="DHJ259"/>
      <c r="DHK259"/>
      <c r="DHL259"/>
      <c r="DHM259"/>
      <c r="DHN259"/>
      <c r="DHO259"/>
      <c r="DHP259"/>
      <c r="DHQ259"/>
      <c r="DHR259"/>
      <c r="DHS259"/>
      <c r="DHT259"/>
      <c r="DHU259"/>
      <c r="DHV259"/>
      <c r="DHW259"/>
      <c r="DHX259"/>
      <c r="DHY259"/>
      <c r="DHZ259"/>
      <c r="DIA259"/>
      <c r="DIB259"/>
      <c r="DIC259"/>
      <c r="DID259"/>
      <c r="DIE259"/>
      <c r="DIF259"/>
      <c r="DIG259"/>
      <c r="DIH259"/>
      <c r="DII259"/>
      <c r="DIJ259"/>
      <c r="DIK259"/>
      <c r="DIL259"/>
      <c r="DIM259"/>
      <c r="DIN259"/>
      <c r="DIO259"/>
      <c r="DIP259"/>
      <c r="DIQ259"/>
      <c r="DIR259"/>
      <c r="DIS259"/>
      <c r="DIT259"/>
      <c r="DIU259"/>
      <c r="DIV259"/>
      <c r="DIW259"/>
      <c r="DIX259"/>
      <c r="DIY259"/>
      <c r="DIZ259"/>
      <c r="DJA259"/>
      <c r="DJB259"/>
      <c r="DJC259"/>
      <c r="DJD259"/>
      <c r="DJE259"/>
      <c r="DJF259"/>
      <c r="DJG259"/>
      <c r="DJH259"/>
      <c r="DJI259"/>
      <c r="DJJ259"/>
      <c r="DJK259"/>
      <c r="DJL259"/>
      <c r="DJM259"/>
      <c r="DJN259"/>
      <c r="DJO259"/>
      <c r="DJP259"/>
      <c r="DJQ259"/>
      <c r="DJR259"/>
      <c r="DJS259"/>
      <c r="DJT259"/>
      <c r="DJU259"/>
      <c r="DJV259"/>
      <c r="DJW259"/>
      <c r="DJX259"/>
      <c r="DJY259"/>
      <c r="DJZ259"/>
      <c r="DKA259"/>
      <c r="DKB259"/>
      <c r="DKC259"/>
      <c r="DKD259"/>
      <c r="DKE259"/>
      <c r="DKF259"/>
      <c r="DKG259"/>
      <c r="DKH259"/>
      <c r="DKI259"/>
      <c r="DKJ259"/>
      <c r="DKK259"/>
      <c r="DKL259"/>
      <c r="DKM259"/>
      <c r="DKN259"/>
      <c r="DKO259"/>
      <c r="DKP259"/>
      <c r="DKQ259"/>
      <c r="DKR259"/>
      <c r="DKS259"/>
      <c r="DKT259"/>
      <c r="DKU259"/>
      <c r="DKV259"/>
      <c r="DKW259"/>
      <c r="DKX259"/>
      <c r="DKY259"/>
      <c r="DKZ259"/>
      <c r="DLA259"/>
      <c r="DLB259"/>
      <c r="DLC259"/>
      <c r="DLD259"/>
      <c r="DLE259"/>
      <c r="DLF259"/>
      <c r="DLG259"/>
      <c r="DLH259"/>
      <c r="DLI259"/>
      <c r="DLJ259"/>
      <c r="DLK259"/>
      <c r="DLL259"/>
      <c r="DLM259"/>
      <c r="DLN259"/>
      <c r="DLO259"/>
      <c r="DLP259"/>
      <c r="DLQ259"/>
      <c r="DLR259"/>
      <c r="DLS259"/>
      <c r="DLT259"/>
      <c r="DLU259"/>
      <c r="DLV259"/>
      <c r="DLW259"/>
      <c r="DLX259"/>
      <c r="DLY259"/>
      <c r="DLZ259"/>
      <c r="DMA259"/>
      <c r="DMB259"/>
      <c r="DMC259"/>
      <c r="DMD259"/>
      <c r="DME259"/>
      <c r="DMF259"/>
      <c r="DMG259"/>
      <c r="DMH259"/>
      <c r="DMI259"/>
      <c r="DMJ259"/>
      <c r="DMK259"/>
      <c r="DML259"/>
      <c r="DMM259"/>
      <c r="DMN259"/>
      <c r="DMO259"/>
      <c r="DMP259"/>
      <c r="DMQ259"/>
      <c r="DMR259"/>
      <c r="DMS259"/>
      <c r="DMT259"/>
      <c r="DMU259"/>
      <c r="DMV259"/>
      <c r="DMW259"/>
      <c r="DMX259"/>
      <c r="DMY259"/>
      <c r="DMZ259"/>
      <c r="DNA259"/>
      <c r="DNB259"/>
      <c r="DNC259"/>
      <c r="DND259"/>
      <c r="DNE259"/>
      <c r="DNF259"/>
      <c r="DNG259"/>
      <c r="DNH259"/>
      <c r="DNI259"/>
      <c r="DNJ259"/>
      <c r="DNK259"/>
      <c r="DNL259"/>
      <c r="DNM259"/>
      <c r="DNN259"/>
      <c r="DNO259"/>
      <c r="DNP259"/>
      <c r="DNQ259"/>
      <c r="DNR259"/>
      <c r="DNS259"/>
      <c r="DNT259"/>
      <c r="DNU259"/>
      <c r="DNV259"/>
      <c r="DNW259"/>
      <c r="DNX259"/>
      <c r="DNY259"/>
      <c r="DNZ259"/>
      <c r="DOA259"/>
      <c r="DOB259"/>
      <c r="DOC259"/>
      <c r="DOD259"/>
      <c r="DOE259"/>
      <c r="DOF259"/>
      <c r="DOG259"/>
      <c r="DOH259"/>
      <c r="DOI259"/>
      <c r="DOJ259"/>
      <c r="DOK259"/>
      <c r="DOL259"/>
      <c r="DOM259"/>
      <c r="DON259"/>
      <c r="DOO259"/>
      <c r="DOP259"/>
      <c r="DOQ259"/>
      <c r="DOR259"/>
      <c r="DOS259"/>
      <c r="DOT259"/>
      <c r="DOU259"/>
      <c r="DOV259"/>
      <c r="DOW259"/>
      <c r="DOX259"/>
      <c r="DOY259"/>
      <c r="DOZ259"/>
      <c r="DPA259"/>
      <c r="DPB259"/>
      <c r="DPC259"/>
      <c r="DPD259"/>
      <c r="DPE259"/>
      <c r="DPF259"/>
      <c r="DPG259"/>
      <c r="DPH259"/>
      <c r="DPI259"/>
      <c r="DPJ259"/>
      <c r="DPK259"/>
      <c r="DPL259"/>
      <c r="DPM259"/>
      <c r="DPN259"/>
      <c r="DPO259"/>
      <c r="DPP259"/>
      <c r="DPQ259"/>
      <c r="DPR259"/>
      <c r="DPS259"/>
      <c r="DPT259"/>
      <c r="DPU259"/>
      <c r="DPV259"/>
      <c r="DPW259"/>
      <c r="DPX259"/>
      <c r="DPY259"/>
      <c r="DPZ259"/>
      <c r="DQA259"/>
      <c r="DQB259"/>
      <c r="DQC259"/>
      <c r="DQD259"/>
      <c r="DQE259"/>
      <c r="DQF259"/>
      <c r="DQG259"/>
      <c r="DQH259"/>
      <c r="DQI259"/>
      <c r="DQJ259"/>
      <c r="DQK259"/>
      <c r="DQL259"/>
      <c r="DQM259"/>
      <c r="DQN259"/>
      <c r="DQO259"/>
      <c r="DQP259"/>
      <c r="DQQ259"/>
      <c r="DQR259"/>
      <c r="DQS259"/>
      <c r="DQT259"/>
      <c r="DQU259"/>
      <c r="DQV259"/>
      <c r="DQW259"/>
      <c r="DQX259"/>
      <c r="DQY259"/>
      <c r="DQZ259"/>
      <c r="DRA259"/>
      <c r="DRB259"/>
      <c r="DRC259"/>
      <c r="DRD259"/>
      <c r="DRE259"/>
      <c r="DRF259"/>
      <c r="DRG259"/>
      <c r="DRH259"/>
      <c r="DRI259"/>
      <c r="DRJ259"/>
      <c r="DRK259"/>
      <c r="DRL259"/>
      <c r="DRM259"/>
      <c r="DRN259"/>
      <c r="DRO259"/>
      <c r="DRP259"/>
      <c r="DRQ259"/>
      <c r="DRR259"/>
      <c r="DRS259"/>
      <c r="DRT259"/>
      <c r="DRU259"/>
      <c r="DRV259"/>
      <c r="DRW259"/>
      <c r="DRX259"/>
      <c r="DRY259"/>
      <c r="DRZ259"/>
      <c r="DSA259"/>
      <c r="DSB259"/>
      <c r="DSC259"/>
      <c r="DSD259"/>
      <c r="DSE259"/>
      <c r="DSF259"/>
      <c r="DSG259"/>
      <c r="DSH259"/>
      <c r="DSI259"/>
      <c r="DSJ259"/>
      <c r="DSK259"/>
      <c r="DSL259"/>
      <c r="DSM259"/>
      <c r="DSN259"/>
      <c r="DSO259"/>
      <c r="DSP259"/>
      <c r="DSQ259"/>
      <c r="DSR259"/>
      <c r="DSS259"/>
      <c r="DST259"/>
      <c r="DSU259"/>
      <c r="DSV259"/>
      <c r="DSW259"/>
      <c r="DSX259"/>
      <c r="DSY259"/>
      <c r="DSZ259"/>
      <c r="DTA259"/>
      <c r="DTB259"/>
      <c r="DTC259"/>
      <c r="DTD259"/>
      <c r="DTE259"/>
      <c r="DTF259"/>
      <c r="DTG259"/>
      <c r="DTH259"/>
      <c r="DTI259"/>
      <c r="DTJ259"/>
      <c r="DTK259"/>
      <c r="DTL259"/>
      <c r="DTM259"/>
      <c r="DTN259"/>
      <c r="DTO259"/>
      <c r="DTP259"/>
      <c r="DTQ259"/>
      <c r="DTR259"/>
      <c r="DTS259"/>
      <c r="DTT259"/>
      <c r="DTU259"/>
      <c r="DTV259"/>
      <c r="DTW259"/>
      <c r="DTX259"/>
      <c r="DTY259"/>
      <c r="DTZ259"/>
      <c r="DUA259"/>
      <c r="DUB259"/>
      <c r="DUC259"/>
      <c r="DUD259"/>
      <c r="DUE259"/>
      <c r="DUF259"/>
      <c r="DUG259"/>
      <c r="DUH259"/>
      <c r="DUI259"/>
      <c r="DUJ259"/>
      <c r="DUK259"/>
      <c r="DUL259"/>
      <c r="DUM259"/>
      <c r="DUN259"/>
      <c r="DUO259"/>
      <c r="DUP259"/>
      <c r="DUQ259"/>
      <c r="DUR259"/>
      <c r="DUS259"/>
      <c r="DUT259"/>
      <c r="DUU259"/>
      <c r="DUV259"/>
      <c r="DUW259"/>
      <c r="DUX259"/>
      <c r="DUY259"/>
      <c r="DUZ259"/>
      <c r="DVA259"/>
      <c r="DVB259"/>
      <c r="DVC259"/>
      <c r="DVD259"/>
      <c r="DVE259"/>
      <c r="DVF259"/>
      <c r="DVG259"/>
      <c r="DVH259"/>
      <c r="DVI259"/>
      <c r="DVJ259"/>
      <c r="DVK259"/>
      <c r="DVL259"/>
      <c r="DVM259"/>
      <c r="DVN259"/>
      <c r="DVO259"/>
      <c r="DVP259"/>
      <c r="DVQ259"/>
      <c r="DVR259"/>
      <c r="DVS259"/>
      <c r="DVT259"/>
      <c r="DVU259"/>
      <c r="DVV259"/>
      <c r="DVW259"/>
      <c r="DVX259"/>
      <c r="DVY259"/>
      <c r="DVZ259"/>
      <c r="DWA259"/>
      <c r="DWB259"/>
      <c r="DWC259"/>
      <c r="DWD259"/>
      <c r="DWE259"/>
      <c r="DWF259"/>
      <c r="DWG259"/>
      <c r="DWH259"/>
      <c r="DWI259"/>
      <c r="DWJ259"/>
      <c r="DWK259"/>
      <c r="DWL259"/>
      <c r="DWM259"/>
      <c r="DWN259"/>
      <c r="DWO259"/>
      <c r="DWP259"/>
      <c r="DWQ259"/>
      <c r="DWR259"/>
      <c r="DWS259"/>
      <c r="DWT259"/>
      <c r="DWU259"/>
      <c r="DWV259"/>
      <c r="DWW259"/>
      <c r="DWX259"/>
      <c r="DWY259"/>
      <c r="DWZ259"/>
      <c r="DXA259"/>
      <c r="DXB259"/>
      <c r="DXC259"/>
      <c r="DXD259"/>
      <c r="DXE259"/>
      <c r="DXF259"/>
      <c r="DXG259"/>
      <c r="DXH259"/>
      <c r="DXI259"/>
      <c r="DXJ259"/>
      <c r="DXK259"/>
      <c r="DXL259"/>
      <c r="DXM259"/>
      <c r="DXN259"/>
      <c r="DXO259"/>
      <c r="DXP259"/>
      <c r="DXQ259"/>
      <c r="DXR259"/>
      <c r="DXS259"/>
      <c r="DXT259"/>
      <c r="DXU259"/>
      <c r="DXV259"/>
      <c r="DXW259"/>
      <c r="DXX259"/>
      <c r="DXY259"/>
      <c r="DXZ259"/>
      <c r="DYA259"/>
      <c r="DYB259"/>
      <c r="DYC259"/>
      <c r="DYD259"/>
      <c r="DYE259"/>
      <c r="DYF259"/>
      <c r="DYG259"/>
      <c r="DYH259"/>
      <c r="DYI259"/>
      <c r="DYJ259"/>
      <c r="DYK259"/>
      <c r="DYL259"/>
      <c r="DYM259"/>
      <c r="DYN259"/>
      <c r="DYO259"/>
      <c r="DYP259"/>
      <c r="DYQ259"/>
      <c r="DYR259"/>
      <c r="DYS259"/>
      <c r="DYT259"/>
      <c r="DYU259"/>
      <c r="DYV259"/>
      <c r="DYW259"/>
      <c r="DYX259"/>
      <c r="DYY259"/>
      <c r="DYZ259"/>
      <c r="DZA259"/>
      <c r="DZB259"/>
      <c r="DZC259"/>
      <c r="DZD259"/>
      <c r="DZE259"/>
      <c r="DZF259"/>
      <c r="DZG259"/>
      <c r="DZH259"/>
      <c r="DZI259"/>
      <c r="DZJ259"/>
      <c r="DZK259"/>
      <c r="DZL259"/>
      <c r="DZM259"/>
      <c r="DZN259"/>
      <c r="DZO259"/>
      <c r="DZP259"/>
      <c r="DZQ259"/>
      <c r="DZR259"/>
      <c r="DZS259"/>
      <c r="DZT259"/>
      <c r="DZU259"/>
      <c r="DZV259"/>
      <c r="DZW259"/>
      <c r="DZX259"/>
      <c r="DZY259"/>
      <c r="DZZ259"/>
      <c r="EAA259"/>
      <c r="EAB259"/>
      <c r="EAC259"/>
      <c r="EAD259"/>
      <c r="EAE259"/>
      <c r="EAF259"/>
      <c r="EAG259"/>
      <c r="EAH259"/>
      <c r="EAI259"/>
      <c r="EAJ259"/>
      <c r="EAK259"/>
      <c r="EAL259"/>
      <c r="EAM259"/>
      <c r="EAN259"/>
      <c r="EAO259"/>
      <c r="EAP259"/>
      <c r="EAQ259"/>
      <c r="EAR259"/>
      <c r="EAS259"/>
      <c r="EAT259"/>
      <c r="EAU259"/>
      <c r="EAV259"/>
      <c r="EAW259"/>
      <c r="EAX259"/>
      <c r="EAY259"/>
      <c r="EAZ259"/>
      <c r="EBA259"/>
      <c r="EBB259"/>
      <c r="EBC259"/>
      <c r="EBD259"/>
      <c r="EBE259"/>
      <c r="EBF259"/>
      <c r="EBG259"/>
      <c r="EBH259"/>
      <c r="EBI259"/>
      <c r="EBJ259"/>
      <c r="EBK259"/>
      <c r="EBL259"/>
      <c r="EBM259"/>
      <c r="EBN259"/>
      <c r="EBO259"/>
      <c r="EBP259"/>
      <c r="EBQ259"/>
      <c r="EBR259"/>
      <c r="EBS259"/>
      <c r="EBT259"/>
      <c r="EBU259"/>
      <c r="EBV259"/>
      <c r="EBW259"/>
      <c r="EBX259"/>
      <c r="EBY259"/>
      <c r="EBZ259"/>
      <c r="ECA259"/>
      <c r="ECB259"/>
      <c r="ECC259"/>
      <c r="ECD259"/>
      <c r="ECE259"/>
      <c r="ECF259"/>
      <c r="ECG259"/>
      <c r="ECH259"/>
      <c r="ECI259"/>
      <c r="ECJ259"/>
      <c r="ECK259"/>
      <c r="ECL259"/>
      <c r="ECM259"/>
      <c r="ECN259"/>
      <c r="ECO259"/>
      <c r="ECP259"/>
      <c r="ECQ259"/>
      <c r="ECR259"/>
      <c r="ECS259"/>
      <c r="ECT259"/>
      <c r="ECU259"/>
      <c r="ECV259"/>
      <c r="ECW259"/>
      <c r="ECX259"/>
      <c r="ECY259"/>
      <c r="ECZ259"/>
      <c r="EDA259"/>
      <c r="EDB259"/>
      <c r="EDC259"/>
      <c r="EDD259"/>
      <c r="EDE259"/>
      <c r="EDF259"/>
      <c r="EDG259"/>
      <c r="EDH259"/>
      <c r="EDI259"/>
      <c r="EDJ259"/>
      <c r="EDK259"/>
      <c r="EDL259"/>
      <c r="EDM259"/>
      <c r="EDN259"/>
      <c r="EDO259"/>
      <c r="EDP259"/>
      <c r="EDQ259"/>
      <c r="EDR259"/>
      <c r="EDS259"/>
      <c r="EDT259"/>
      <c r="EDU259"/>
      <c r="EDV259"/>
      <c r="EDW259"/>
      <c r="EDX259"/>
      <c r="EDY259"/>
      <c r="EDZ259"/>
      <c r="EEA259"/>
      <c r="EEB259"/>
      <c r="EEC259"/>
      <c r="EED259"/>
      <c r="EEE259"/>
      <c r="EEF259"/>
      <c r="EEG259"/>
      <c r="EEH259"/>
      <c r="EEI259"/>
      <c r="EEJ259"/>
      <c r="EEK259"/>
      <c r="EEL259"/>
      <c r="EEM259"/>
      <c r="EEN259"/>
      <c r="EEO259"/>
      <c r="EEP259"/>
      <c r="EEQ259"/>
      <c r="EER259"/>
      <c r="EES259"/>
      <c r="EET259"/>
      <c r="EEU259"/>
      <c r="EEV259"/>
      <c r="EEW259"/>
      <c r="EEX259"/>
      <c r="EEY259"/>
      <c r="EEZ259"/>
      <c r="EFA259"/>
      <c r="EFB259"/>
      <c r="EFC259"/>
      <c r="EFD259"/>
      <c r="EFE259"/>
      <c r="EFF259"/>
      <c r="EFG259"/>
      <c r="EFH259"/>
      <c r="EFI259"/>
      <c r="EFJ259"/>
      <c r="EFK259"/>
      <c r="EFL259"/>
      <c r="EFM259"/>
      <c r="EFN259"/>
      <c r="EFO259"/>
      <c r="EFP259"/>
      <c r="EFQ259"/>
      <c r="EFR259"/>
      <c r="EFS259"/>
      <c r="EFT259"/>
      <c r="EFU259"/>
      <c r="EFV259"/>
      <c r="EFW259"/>
      <c r="EFX259"/>
      <c r="EFY259"/>
      <c r="EFZ259"/>
      <c r="EGA259"/>
      <c r="EGB259"/>
      <c r="EGC259"/>
      <c r="EGD259"/>
      <c r="EGE259"/>
      <c r="EGF259"/>
      <c r="EGG259"/>
      <c r="EGH259"/>
      <c r="EGI259"/>
      <c r="EGJ259"/>
      <c r="EGK259"/>
      <c r="EGL259"/>
      <c r="EGM259"/>
      <c r="EGN259"/>
      <c r="EGO259"/>
      <c r="EGP259"/>
      <c r="EGQ259"/>
      <c r="EGR259"/>
      <c r="EGS259"/>
      <c r="EGT259"/>
      <c r="EGU259"/>
      <c r="EGV259"/>
      <c r="EGW259"/>
      <c r="EGX259"/>
      <c r="EGY259"/>
      <c r="EGZ259"/>
      <c r="EHA259"/>
      <c r="EHB259"/>
      <c r="EHC259"/>
      <c r="EHD259"/>
      <c r="EHE259"/>
      <c r="EHF259"/>
      <c r="EHG259"/>
      <c r="EHH259"/>
      <c r="EHI259"/>
      <c r="EHJ259"/>
      <c r="EHK259"/>
      <c r="EHL259"/>
      <c r="EHM259"/>
      <c r="EHN259"/>
      <c r="EHO259"/>
      <c r="EHP259"/>
      <c r="EHQ259"/>
      <c r="EHR259"/>
      <c r="EHS259"/>
      <c r="EHT259"/>
      <c r="EHU259"/>
      <c r="EHV259"/>
      <c r="EHW259"/>
      <c r="EHX259"/>
      <c r="EHY259"/>
      <c r="EHZ259"/>
      <c r="EIA259"/>
      <c r="EIB259"/>
      <c r="EIC259"/>
      <c r="EID259"/>
      <c r="EIE259"/>
      <c r="EIF259"/>
      <c r="EIG259"/>
      <c r="EIH259"/>
      <c r="EII259"/>
      <c r="EIJ259"/>
      <c r="EIK259"/>
      <c r="EIL259"/>
      <c r="EIM259"/>
      <c r="EIN259"/>
      <c r="EIO259"/>
      <c r="EIP259"/>
      <c r="EIQ259"/>
      <c r="EIR259"/>
      <c r="EIS259"/>
      <c r="EIT259"/>
      <c r="EIU259"/>
      <c r="EIV259"/>
      <c r="EIW259"/>
      <c r="EIX259"/>
      <c r="EIY259"/>
      <c r="EIZ259"/>
      <c r="EJA259"/>
      <c r="EJB259"/>
      <c r="EJC259"/>
      <c r="EJD259"/>
      <c r="EJE259"/>
      <c r="EJF259"/>
      <c r="EJG259"/>
      <c r="EJH259"/>
      <c r="EJI259"/>
      <c r="EJJ259"/>
      <c r="EJK259"/>
      <c r="EJL259"/>
      <c r="EJM259"/>
      <c r="EJN259"/>
      <c r="EJO259"/>
      <c r="EJP259"/>
      <c r="EJQ259"/>
      <c r="EJR259"/>
      <c r="EJS259"/>
      <c r="EJT259"/>
      <c r="EJU259"/>
      <c r="EJV259"/>
      <c r="EJW259"/>
      <c r="EJX259"/>
      <c r="EJY259"/>
      <c r="EJZ259"/>
      <c r="EKA259"/>
      <c r="EKB259"/>
      <c r="EKC259"/>
      <c r="EKD259"/>
      <c r="EKE259"/>
      <c r="EKF259"/>
      <c r="EKG259"/>
      <c r="EKH259"/>
      <c r="EKI259"/>
      <c r="EKJ259"/>
      <c r="EKK259"/>
      <c r="EKL259"/>
      <c r="EKM259"/>
      <c r="EKN259"/>
      <c r="EKO259"/>
      <c r="EKP259"/>
      <c r="EKQ259"/>
      <c r="EKR259"/>
      <c r="EKS259"/>
      <c r="EKT259"/>
      <c r="EKU259"/>
      <c r="EKV259"/>
      <c r="EKW259"/>
      <c r="EKX259"/>
      <c r="EKY259"/>
      <c r="EKZ259"/>
      <c r="ELA259"/>
      <c r="ELB259"/>
      <c r="ELC259"/>
      <c r="ELD259"/>
      <c r="ELE259"/>
      <c r="ELF259"/>
      <c r="ELG259"/>
      <c r="ELH259"/>
      <c r="ELI259"/>
      <c r="ELJ259"/>
      <c r="ELK259"/>
      <c r="ELL259"/>
      <c r="ELM259"/>
      <c r="ELN259"/>
      <c r="ELO259"/>
      <c r="ELP259"/>
      <c r="ELQ259"/>
      <c r="ELR259"/>
      <c r="ELS259"/>
      <c r="ELT259"/>
      <c r="ELU259"/>
      <c r="ELV259"/>
      <c r="ELW259"/>
      <c r="ELX259"/>
      <c r="ELY259"/>
      <c r="ELZ259"/>
      <c r="EMA259"/>
      <c r="EMB259"/>
      <c r="EMC259"/>
      <c r="EMD259"/>
      <c r="EME259"/>
      <c r="EMF259"/>
      <c r="EMG259"/>
      <c r="EMH259"/>
      <c r="EMI259"/>
      <c r="EMJ259"/>
      <c r="EMK259"/>
      <c r="EML259"/>
      <c r="EMM259"/>
      <c r="EMN259"/>
      <c r="EMO259"/>
      <c r="EMP259"/>
      <c r="EMQ259"/>
      <c r="EMR259"/>
      <c r="EMS259"/>
      <c r="EMT259"/>
      <c r="EMU259"/>
      <c r="EMV259"/>
      <c r="EMW259"/>
      <c r="EMX259"/>
      <c r="EMY259"/>
      <c r="EMZ259"/>
      <c r="ENA259"/>
      <c r="ENB259"/>
      <c r="ENC259"/>
      <c r="END259"/>
      <c r="ENE259"/>
      <c r="ENF259"/>
      <c r="ENG259"/>
      <c r="ENH259"/>
      <c r="ENI259"/>
      <c r="ENJ259"/>
      <c r="ENK259"/>
      <c r="ENL259"/>
      <c r="ENM259"/>
      <c r="ENN259"/>
      <c r="ENO259"/>
      <c r="ENP259"/>
      <c r="ENQ259"/>
      <c r="ENR259"/>
      <c r="ENS259"/>
      <c r="ENT259"/>
      <c r="ENU259"/>
      <c r="ENV259"/>
      <c r="ENW259"/>
      <c r="ENX259"/>
      <c r="ENY259"/>
      <c r="ENZ259"/>
      <c r="EOA259"/>
      <c r="EOB259"/>
      <c r="EOC259"/>
      <c r="EOD259"/>
      <c r="EOE259"/>
      <c r="EOF259"/>
      <c r="EOG259"/>
      <c r="EOH259"/>
      <c r="EOI259"/>
      <c r="EOJ259"/>
      <c r="EOK259"/>
      <c r="EOL259"/>
      <c r="EOM259"/>
      <c r="EON259"/>
      <c r="EOO259"/>
      <c r="EOP259"/>
      <c r="EOQ259"/>
      <c r="EOR259"/>
      <c r="EOS259"/>
      <c r="EOT259"/>
      <c r="EOU259"/>
      <c r="EOV259"/>
      <c r="EOW259"/>
      <c r="EOX259"/>
      <c r="EOY259"/>
      <c r="EOZ259"/>
      <c r="EPA259"/>
      <c r="EPB259"/>
      <c r="EPC259"/>
      <c r="EPD259"/>
      <c r="EPE259"/>
      <c r="EPF259"/>
      <c r="EPG259"/>
      <c r="EPH259"/>
      <c r="EPI259"/>
      <c r="EPJ259"/>
      <c r="EPK259"/>
      <c r="EPL259"/>
      <c r="EPM259"/>
      <c r="EPN259"/>
      <c r="EPO259"/>
      <c r="EPP259"/>
      <c r="EPQ259"/>
      <c r="EPR259"/>
      <c r="EPS259"/>
      <c r="EPT259"/>
      <c r="EPU259"/>
      <c r="EPV259"/>
      <c r="EPW259"/>
      <c r="EPX259"/>
      <c r="EPY259"/>
      <c r="EPZ259"/>
      <c r="EQA259"/>
      <c r="EQB259"/>
      <c r="EQC259"/>
      <c r="EQD259"/>
      <c r="EQE259"/>
      <c r="EQF259"/>
      <c r="EQG259"/>
      <c r="EQH259"/>
      <c r="EQI259"/>
      <c r="EQJ259"/>
      <c r="EQK259"/>
      <c r="EQL259"/>
      <c r="EQM259"/>
      <c r="EQN259"/>
      <c r="EQO259"/>
      <c r="EQP259"/>
      <c r="EQQ259"/>
      <c r="EQR259"/>
      <c r="EQS259"/>
      <c r="EQT259"/>
      <c r="EQU259"/>
      <c r="EQV259"/>
      <c r="EQW259"/>
      <c r="EQX259"/>
      <c r="EQY259"/>
      <c r="EQZ259"/>
      <c r="ERA259"/>
      <c r="ERB259"/>
      <c r="ERC259"/>
      <c r="ERD259"/>
      <c r="ERE259"/>
      <c r="ERF259"/>
      <c r="ERG259"/>
      <c r="ERH259"/>
      <c r="ERI259"/>
      <c r="ERJ259"/>
      <c r="ERK259"/>
      <c r="ERL259"/>
      <c r="ERM259"/>
      <c r="ERN259"/>
      <c r="ERO259"/>
      <c r="ERP259"/>
      <c r="ERQ259"/>
      <c r="ERR259"/>
      <c r="ERS259"/>
      <c r="ERT259"/>
      <c r="ERU259"/>
      <c r="ERV259"/>
      <c r="ERW259"/>
      <c r="ERX259"/>
      <c r="ERY259"/>
      <c r="ERZ259"/>
      <c r="ESA259"/>
      <c r="ESB259"/>
      <c r="ESC259"/>
      <c r="ESD259"/>
      <c r="ESE259"/>
      <c r="ESF259"/>
      <c r="ESG259"/>
      <c r="ESH259"/>
      <c r="ESI259"/>
      <c r="ESJ259"/>
      <c r="ESK259"/>
      <c r="ESL259"/>
      <c r="ESM259"/>
      <c r="ESN259"/>
      <c r="ESO259"/>
      <c r="ESP259"/>
      <c r="ESQ259"/>
      <c r="ESR259"/>
      <c r="ESS259"/>
      <c r="EST259"/>
      <c r="ESU259"/>
      <c r="ESV259"/>
      <c r="ESW259"/>
      <c r="ESX259"/>
      <c r="ESY259"/>
      <c r="ESZ259"/>
      <c r="ETA259"/>
      <c r="ETB259"/>
      <c r="ETC259"/>
      <c r="ETD259"/>
      <c r="ETE259"/>
      <c r="ETF259"/>
      <c r="ETG259"/>
      <c r="ETH259"/>
      <c r="ETI259"/>
      <c r="ETJ259"/>
      <c r="ETK259"/>
      <c r="ETL259"/>
      <c r="ETM259"/>
      <c r="ETN259"/>
      <c r="ETO259"/>
      <c r="ETP259"/>
      <c r="ETQ259"/>
      <c r="ETR259"/>
      <c r="ETS259"/>
      <c r="ETT259"/>
      <c r="ETU259"/>
      <c r="ETV259"/>
      <c r="ETW259"/>
      <c r="ETX259"/>
      <c r="ETY259"/>
      <c r="ETZ259"/>
      <c r="EUA259"/>
      <c r="EUB259"/>
      <c r="EUC259"/>
      <c r="EUD259"/>
      <c r="EUE259"/>
      <c r="EUF259"/>
      <c r="EUG259"/>
      <c r="EUH259"/>
      <c r="EUI259"/>
      <c r="EUJ259"/>
      <c r="EUK259"/>
      <c r="EUL259"/>
      <c r="EUM259"/>
      <c r="EUN259"/>
      <c r="EUO259"/>
      <c r="EUP259"/>
      <c r="EUQ259"/>
      <c r="EUR259"/>
      <c r="EUS259"/>
      <c r="EUT259"/>
      <c r="EUU259"/>
      <c r="EUV259"/>
      <c r="EUW259"/>
      <c r="EUX259"/>
      <c r="EUY259"/>
      <c r="EUZ259"/>
      <c r="EVA259"/>
      <c r="EVB259"/>
      <c r="EVC259"/>
      <c r="EVD259"/>
      <c r="EVE259"/>
      <c r="EVF259"/>
      <c r="EVG259"/>
      <c r="EVH259"/>
      <c r="EVI259"/>
      <c r="EVJ259"/>
      <c r="EVK259"/>
      <c r="EVL259"/>
      <c r="EVM259"/>
      <c r="EVN259"/>
      <c r="EVO259"/>
      <c r="EVP259"/>
      <c r="EVQ259"/>
      <c r="EVR259"/>
      <c r="EVS259"/>
      <c r="EVT259"/>
      <c r="EVU259"/>
      <c r="EVV259"/>
      <c r="EVW259"/>
      <c r="EVX259"/>
      <c r="EVY259"/>
      <c r="EVZ259"/>
      <c r="EWA259"/>
      <c r="EWB259"/>
      <c r="EWC259"/>
      <c r="EWD259"/>
      <c r="EWE259"/>
      <c r="EWF259"/>
      <c r="EWG259"/>
      <c r="EWH259"/>
      <c r="EWI259"/>
      <c r="EWJ259"/>
      <c r="EWK259"/>
      <c r="EWL259"/>
      <c r="EWM259"/>
      <c r="EWN259"/>
      <c r="EWO259"/>
      <c r="EWP259"/>
      <c r="EWQ259"/>
      <c r="EWR259"/>
      <c r="EWS259"/>
      <c r="EWT259"/>
      <c r="EWU259"/>
      <c r="EWV259"/>
      <c r="EWW259"/>
      <c r="EWX259"/>
      <c r="EWY259"/>
      <c r="EWZ259"/>
      <c r="EXA259"/>
      <c r="EXB259"/>
      <c r="EXC259"/>
      <c r="EXD259"/>
      <c r="EXE259"/>
      <c r="EXF259"/>
      <c r="EXG259"/>
      <c r="EXH259"/>
      <c r="EXI259"/>
      <c r="EXJ259"/>
      <c r="EXK259"/>
      <c r="EXL259"/>
      <c r="EXM259"/>
      <c r="EXN259"/>
      <c r="EXO259"/>
      <c r="EXP259"/>
      <c r="EXQ259"/>
      <c r="EXR259"/>
      <c r="EXS259"/>
      <c r="EXT259"/>
      <c r="EXU259"/>
      <c r="EXV259"/>
      <c r="EXW259"/>
      <c r="EXX259"/>
      <c r="EXY259"/>
      <c r="EXZ259"/>
      <c r="EYA259"/>
      <c r="EYB259"/>
      <c r="EYC259"/>
      <c r="EYD259"/>
      <c r="EYE259"/>
      <c r="EYF259"/>
      <c r="EYG259"/>
      <c r="EYH259"/>
      <c r="EYI259"/>
      <c r="EYJ259"/>
      <c r="EYK259"/>
      <c r="EYL259"/>
      <c r="EYM259"/>
      <c r="EYN259"/>
      <c r="EYO259"/>
      <c r="EYP259"/>
      <c r="EYQ259"/>
      <c r="EYR259"/>
      <c r="EYS259"/>
      <c r="EYT259"/>
      <c r="EYU259"/>
      <c r="EYV259"/>
      <c r="EYW259"/>
      <c r="EYX259"/>
      <c r="EYY259"/>
      <c r="EYZ259"/>
      <c r="EZA259"/>
      <c r="EZB259"/>
      <c r="EZC259"/>
      <c r="EZD259"/>
      <c r="EZE259"/>
      <c r="EZF259"/>
      <c r="EZG259"/>
      <c r="EZH259"/>
      <c r="EZI259"/>
      <c r="EZJ259"/>
      <c r="EZK259"/>
      <c r="EZL259"/>
      <c r="EZM259"/>
      <c r="EZN259"/>
      <c r="EZO259"/>
      <c r="EZP259"/>
      <c r="EZQ259"/>
      <c r="EZR259"/>
      <c r="EZS259"/>
      <c r="EZT259"/>
      <c r="EZU259"/>
      <c r="EZV259"/>
      <c r="EZW259"/>
      <c r="EZX259"/>
      <c r="EZY259"/>
      <c r="EZZ259"/>
      <c r="FAA259"/>
      <c r="FAB259"/>
      <c r="FAC259"/>
      <c r="FAD259"/>
      <c r="FAE259"/>
      <c r="FAF259"/>
      <c r="FAG259"/>
      <c r="FAH259"/>
      <c r="FAI259"/>
      <c r="FAJ259"/>
      <c r="FAK259"/>
      <c r="FAL259"/>
      <c r="FAM259"/>
      <c r="FAN259"/>
      <c r="FAO259"/>
      <c r="FAP259"/>
      <c r="FAQ259"/>
      <c r="FAR259"/>
      <c r="FAS259"/>
      <c r="FAT259"/>
      <c r="FAU259"/>
      <c r="FAV259"/>
      <c r="FAW259"/>
      <c r="FAX259"/>
      <c r="FAY259"/>
      <c r="FAZ259"/>
      <c r="FBA259"/>
      <c r="FBB259"/>
      <c r="FBC259"/>
      <c r="FBD259"/>
      <c r="FBE259"/>
      <c r="FBF259"/>
      <c r="FBG259"/>
      <c r="FBH259"/>
      <c r="FBI259"/>
      <c r="FBJ259"/>
      <c r="FBK259"/>
      <c r="FBL259"/>
      <c r="FBM259"/>
      <c r="FBN259"/>
      <c r="FBO259"/>
      <c r="FBP259"/>
      <c r="FBQ259"/>
      <c r="FBR259"/>
      <c r="FBS259"/>
      <c r="FBT259"/>
      <c r="FBU259"/>
      <c r="FBV259"/>
      <c r="FBW259"/>
      <c r="FBX259"/>
      <c r="FBY259"/>
      <c r="FBZ259"/>
      <c r="FCA259"/>
      <c r="FCB259"/>
      <c r="FCC259"/>
      <c r="FCD259"/>
      <c r="FCE259"/>
      <c r="FCF259"/>
      <c r="FCG259"/>
      <c r="FCH259"/>
      <c r="FCI259"/>
      <c r="FCJ259"/>
      <c r="FCK259"/>
      <c r="FCL259"/>
      <c r="FCM259"/>
      <c r="FCN259"/>
      <c r="FCO259"/>
      <c r="FCP259"/>
      <c r="FCQ259"/>
      <c r="FCR259"/>
      <c r="FCS259"/>
      <c r="FCT259"/>
      <c r="FCU259"/>
      <c r="FCV259"/>
      <c r="FCW259"/>
      <c r="FCX259"/>
      <c r="FCY259"/>
      <c r="FCZ259"/>
      <c r="FDA259"/>
      <c r="FDB259"/>
      <c r="FDC259"/>
      <c r="FDD259"/>
      <c r="FDE259"/>
      <c r="FDF259"/>
      <c r="FDG259"/>
      <c r="FDH259"/>
      <c r="FDI259"/>
      <c r="FDJ259"/>
      <c r="FDK259"/>
      <c r="FDL259"/>
      <c r="FDM259"/>
      <c r="FDN259"/>
      <c r="FDO259"/>
      <c r="FDP259"/>
      <c r="FDQ259"/>
      <c r="FDR259"/>
      <c r="FDS259"/>
      <c r="FDT259"/>
      <c r="FDU259"/>
      <c r="FDV259"/>
      <c r="FDW259"/>
      <c r="FDX259"/>
      <c r="FDY259"/>
      <c r="FDZ259"/>
      <c r="FEA259"/>
      <c r="FEB259"/>
      <c r="FEC259"/>
      <c r="FED259"/>
      <c r="FEE259"/>
      <c r="FEF259"/>
      <c r="FEG259"/>
      <c r="FEH259"/>
      <c r="FEI259"/>
      <c r="FEJ259"/>
      <c r="FEK259"/>
      <c r="FEL259"/>
      <c r="FEM259"/>
      <c r="FEN259"/>
      <c r="FEO259"/>
      <c r="FEP259"/>
      <c r="FEQ259"/>
      <c r="FER259"/>
      <c r="FES259"/>
      <c r="FET259"/>
      <c r="FEU259"/>
      <c r="FEV259"/>
      <c r="FEW259"/>
      <c r="FEX259"/>
      <c r="FEY259"/>
      <c r="FEZ259"/>
      <c r="FFA259"/>
      <c r="FFB259"/>
      <c r="FFC259"/>
      <c r="FFD259"/>
      <c r="FFE259"/>
      <c r="FFF259"/>
      <c r="FFG259"/>
      <c r="FFH259"/>
      <c r="FFI259"/>
      <c r="FFJ259"/>
      <c r="FFK259"/>
      <c r="FFL259"/>
      <c r="FFM259"/>
      <c r="FFN259"/>
      <c r="FFO259"/>
      <c r="FFP259"/>
      <c r="FFQ259"/>
      <c r="FFR259"/>
      <c r="FFS259"/>
      <c r="FFT259"/>
      <c r="FFU259"/>
      <c r="FFV259"/>
      <c r="FFW259"/>
      <c r="FFX259"/>
      <c r="FFY259"/>
      <c r="FFZ259"/>
      <c r="FGA259"/>
      <c r="FGB259"/>
      <c r="FGC259"/>
      <c r="FGD259"/>
      <c r="FGE259"/>
      <c r="FGF259"/>
      <c r="FGG259"/>
      <c r="FGH259"/>
      <c r="FGI259"/>
      <c r="FGJ259"/>
      <c r="FGK259"/>
      <c r="FGL259"/>
      <c r="FGM259"/>
      <c r="FGN259"/>
      <c r="FGO259"/>
      <c r="FGP259"/>
      <c r="FGQ259"/>
      <c r="FGR259"/>
      <c r="FGS259"/>
      <c r="FGT259"/>
      <c r="FGU259"/>
      <c r="FGV259"/>
      <c r="FGW259"/>
      <c r="FGX259"/>
      <c r="FGY259"/>
      <c r="FGZ259"/>
      <c r="FHA259"/>
      <c r="FHB259"/>
      <c r="FHC259"/>
      <c r="FHD259"/>
      <c r="FHE259"/>
      <c r="FHF259"/>
      <c r="FHG259"/>
      <c r="FHH259"/>
      <c r="FHI259"/>
      <c r="FHJ259"/>
      <c r="FHK259"/>
      <c r="FHL259"/>
      <c r="FHM259"/>
      <c r="FHN259"/>
      <c r="FHO259"/>
      <c r="FHP259"/>
      <c r="FHQ259"/>
      <c r="FHR259"/>
      <c r="FHS259"/>
      <c r="FHT259"/>
      <c r="FHU259"/>
      <c r="FHV259"/>
      <c r="FHW259"/>
      <c r="FHX259"/>
      <c r="FHY259"/>
      <c r="FHZ259"/>
      <c r="FIA259"/>
      <c r="FIB259"/>
      <c r="FIC259"/>
      <c r="FID259"/>
      <c r="FIE259"/>
      <c r="FIF259"/>
      <c r="FIG259"/>
      <c r="FIH259"/>
      <c r="FII259"/>
      <c r="FIJ259"/>
      <c r="FIK259"/>
      <c r="FIL259"/>
      <c r="FIM259"/>
      <c r="FIN259"/>
      <c r="FIO259"/>
      <c r="FIP259"/>
      <c r="FIQ259"/>
      <c r="FIR259"/>
      <c r="FIS259"/>
      <c r="FIT259"/>
      <c r="FIU259"/>
      <c r="FIV259"/>
      <c r="FIW259"/>
      <c r="FIX259"/>
      <c r="FIY259"/>
      <c r="FIZ259"/>
      <c r="FJA259"/>
      <c r="FJB259"/>
      <c r="FJC259"/>
      <c r="FJD259"/>
      <c r="FJE259"/>
      <c r="FJF259"/>
      <c r="FJG259"/>
      <c r="FJH259"/>
      <c r="FJI259"/>
      <c r="FJJ259"/>
      <c r="FJK259"/>
      <c r="FJL259"/>
      <c r="FJM259"/>
      <c r="FJN259"/>
      <c r="FJO259"/>
      <c r="FJP259"/>
      <c r="FJQ259"/>
      <c r="FJR259"/>
      <c r="FJS259"/>
      <c r="FJT259"/>
      <c r="FJU259"/>
      <c r="FJV259"/>
      <c r="FJW259"/>
      <c r="FJX259"/>
      <c r="FJY259"/>
      <c r="FJZ259"/>
      <c r="FKA259"/>
      <c r="FKB259"/>
      <c r="FKC259"/>
      <c r="FKD259"/>
      <c r="FKE259"/>
      <c r="FKF259"/>
      <c r="FKG259"/>
      <c r="FKH259"/>
      <c r="FKI259"/>
      <c r="FKJ259"/>
      <c r="FKK259"/>
      <c r="FKL259"/>
      <c r="FKM259"/>
      <c r="FKN259"/>
      <c r="FKO259"/>
      <c r="FKP259"/>
      <c r="FKQ259"/>
      <c r="FKR259"/>
      <c r="FKS259"/>
      <c r="FKT259"/>
      <c r="FKU259"/>
      <c r="FKV259"/>
      <c r="FKW259"/>
      <c r="FKX259"/>
      <c r="FKY259"/>
      <c r="FKZ259"/>
      <c r="FLA259"/>
      <c r="FLB259"/>
      <c r="FLC259"/>
      <c r="FLD259"/>
      <c r="FLE259"/>
      <c r="FLF259"/>
      <c r="FLG259"/>
      <c r="FLH259"/>
      <c r="FLI259"/>
      <c r="FLJ259"/>
      <c r="FLK259"/>
      <c r="FLL259"/>
      <c r="FLM259"/>
      <c r="FLN259"/>
      <c r="FLO259"/>
      <c r="FLP259"/>
      <c r="FLQ259"/>
      <c r="FLR259"/>
      <c r="FLS259"/>
      <c r="FLT259"/>
      <c r="FLU259"/>
      <c r="FLV259"/>
      <c r="FLW259"/>
      <c r="FLX259"/>
      <c r="FLY259"/>
      <c r="FLZ259"/>
      <c r="FMA259"/>
      <c r="FMB259"/>
      <c r="FMC259"/>
      <c r="FMD259"/>
      <c r="FME259"/>
      <c r="FMF259"/>
      <c r="FMG259"/>
      <c r="FMH259"/>
      <c r="FMI259"/>
      <c r="FMJ259"/>
      <c r="FMK259"/>
      <c r="FML259"/>
      <c r="FMM259"/>
      <c r="FMN259"/>
      <c r="FMO259"/>
      <c r="FMP259"/>
      <c r="FMQ259"/>
      <c r="FMR259"/>
      <c r="FMS259"/>
      <c r="FMT259"/>
      <c r="FMU259"/>
      <c r="FMV259"/>
      <c r="FMW259"/>
      <c r="FMX259"/>
      <c r="FMY259"/>
      <c r="FMZ259"/>
      <c r="FNA259"/>
      <c r="FNB259"/>
      <c r="FNC259"/>
      <c r="FND259"/>
      <c r="FNE259"/>
      <c r="FNF259"/>
      <c r="FNG259"/>
      <c r="FNH259"/>
      <c r="FNI259"/>
      <c r="FNJ259"/>
      <c r="FNK259"/>
      <c r="FNL259"/>
      <c r="FNM259"/>
      <c r="FNN259"/>
      <c r="FNO259"/>
      <c r="FNP259"/>
      <c r="FNQ259"/>
      <c r="FNR259"/>
      <c r="FNS259"/>
      <c r="FNT259"/>
      <c r="FNU259"/>
      <c r="FNV259"/>
      <c r="FNW259"/>
      <c r="FNX259"/>
      <c r="FNY259"/>
      <c r="FNZ259"/>
      <c r="FOA259"/>
      <c r="FOB259"/>
      <c r="FOC259"/>
      <c r="FOD259"/>
      <c r="FOE259"/>
      <c r="FOF259"/>
      <c r="FOG259"/>
      <c r="FOH259"/>
      <c r="FOI259"/>
      <c r="FOJ259"/>
      <c r="FOK259"/>
      <c r="FOL259"/>
      <c r="FOM259"/>
      <c r="FON259"/>
      <c r="FOO259"/>
      <c r="FOP259"/>
      <c r="FOQ259"/>
      <c r="FOR259"/>
      <c r="FOS259"/>
      <c r="FOT259"/>
      <c r="FOU259"/>
      <c r="FOV259"/>
      <c r="FOW259"/>
      <c r="FOX259"/>
      <c r="FOY259"/>
      <c r="FOZ259"/>
      <c r="FPA259"/>
      <c r="FPB259"/>
      <c r="FPC259"/>
      <c r="FPD259"/>
      <c r="FPE259"/>
      <c r="FPF259"/>
      <c r="FPG259"/>
      <c r="FPH259"/>
      <c r="FPI259"/>
      <c r="FPJ259"/>
      <c r="FPK259"/>
      <c r="FPL259"/>
      <c r="FPM259"/>
      <c r="FPN259"/>
      <c r="FPO259"/>
      <c r="FPP259"/>
      <c r="FPQ259"/>
      <c r="FPR259"/>
      <c r="FPS259"/>
      <c r="FPT259"/>
      <c r="FPU259"/>
      <c r="FPV259"/>
      <c r="FPW259"/>
      <c r="FPX259"/>
      <c r="FPY259"/>
      <c r="FPZ259"/>
      <c r="FQA259"/>
      <c r="FQB259"/>
      <c r="FQC259"/>
      <c r="FQD259"/>
      <c r="FQE259"/>
      <c r="FQF259"/>
      <c r="FQG259"/>
      <c r="FQH259"/>
      <c r="FQI259"/>
      <c r="FQJ259"/>
      <c r="FQK259"/>
      <c r="FQL259"/>
      <c r="FQM259"/>
      <c r="FQN259"/>
      <c r="FQO259"/>
      <c r="FQP259"/>
      <c r="FQQ259"/>
      <c r="FQR259"/>
      <c r="FQS259"/>
      <c r="FQT259"/>
      <c r="FQU259"/>
      <c r="FQV259"/>
      <c r="FQW259"/>
      <c r="FQX259"/>
      <c r="FQY259"/>
      <c r="FQZ259"/>
      <c r="FRA259"/>
      <c r="FRB259"/>
      <c r="FRC259"/>
      <c r="FRD259"/>
      <c r="FRE259"/>
      <c r="FRF259"/>
      <c r="FRG259"/>
      <c r="FRH259"/>
      <c r="FRI259"/>
      <c r="FRJ259"/>
      <c r="FRK259"/>
      <c r="FRL259"/>
      <c r="FRM259"/>
      <c r="FRN259"/>
      <c r="FRO259"/>
      <c r="FRP259"/>
      <c r="FRQ259"/>
      <c r="FRR259"/>
      <c r="FRS259"/>
      <c r="FRT259"/>
      <c r="FRU259"/>
      <c r="FRV259"/>
      <c r="FRW259"/>
      <c r="FRX259"/>
      <c r="FRY259"/>
      <c r="FRZ259"/>
      <c r="FSA259"/>
      <c r="FSB259"/>
      <c r="FSC259"/>
      <c r="FSD259"/>
      <c r="FSE259"/>
      <c r="FSF259"/>
      <c r="FSG259"/>
      <c r="FSH259"/>
      <c r="FSI259"/>
      <c r="FSJ259"/>
      <c r="FSK259"/>
      <c r="FSL259"/>
      <c r="FSM259"/>
      <c r="FSN259"/>
      <c r="FSO259"/>
      <c r="FSP259"/>
      <c r="FSQ259"/>
      <c r="FSR259"/>
      <c r="FSS259"/>
      <c r="FST259"/>
      <c r="FSU259"/>
      <c r="FSV259"/>
      <c r="FSW259"/>
      <c r="FSX259"/>
      <c r="FSY259"/>
      <c r="FSZ259"/>
      <c r="FTA259"/>
      <c r="FTB259"/>
      <c r="FTC259"/>
      <c r="FTD259"/>
      <c r="FTE259"/>
      <c r="FTF259"/>
      <c r="FTG259"/>
      <c r="FTH259"/>
      <c r="FTI259"/>
      <c r="FTJ259"/>
      <c r="FTK259"/>
      <c r="FTL259"/>
      <c r="FTM259"/>
      <c r="FTN259"/>
      <c r="FTO259"/>
      <c r="FTP259"/>
      <c r="FTQ259"/>
      <c r="FTR259"/>
      <c r="FTS259"/>
      <c r="FTT259"/>
      <c r="FTU259"/>
      <c r="FTV259"/>
      <c r="FTW259"/>
      <c r="FTX259"/>
      <c r="FTY259"/>
      <c r="FTZ259"/>
      <c r="FUA259"/>
      <c r="FUB259"/>
      <c r="FUC259"/>
      <c r="FUD259"/>
      <c r="FUE259"/>
      <c r="FUF259"/>
      <c r="FUG259"/>
      <c r="FUH259"/>
      <c r="FUI259"/>
      <c r="FUJ259"/>
      <c r="FUK259"/>
      <c r="FUL259"/>
      <c r="FUM259"/>
      <c r="FUN259"/>
      <c r="FUO259"/>
      <c r="FUP259"/>
      <c r="FUQ259"/>
      <c r="FUR259"/>
      <c r="FUS259"/>
      <c r="FUT259"/>
      <c r="FUU259"/>
      <c r="FUV259"/>
      <c r="FUW259"/>
      <c r="FUX259"/>
      <c r="FUY259"/>
      <c r="FUZ259"/>
      <c r="FVA259"/>
      <c r="FVB259"/>
      <c r="FVC259"/>
      <c r="FVD259"/>
      <c r="FVE259"/>
      <c r="FVF259"/>
      <c r="FVG259"/>
      <c r="FVH259"/>
      <c r="FVI259"/>
      <c r="FVJ259"/>
      <c r="FVK259"/>
      <c r="FVL259"/>
      <c r="FVM259"/>
      <c r="FVN259"/>
      <c r="FVO259"/>
      <c r="FVP259"/>
      <c r="FVQ259"/>
      <c r="FVR259"/>
      <c r="FVS259"/>
      <c r="FVT259"/>
      <c r="FVU259"/>
      <c r="FVV259"/>
      <c r="FVW259"/>
      <c r="FVX259"/>
      <c r="FVY259"/>
      <c r="FVZ259"/>
      <c r="FWA259"/>
      <c r="FWB259"/>
      <c r="FWC259"/>
      <c r="FWD259"/>
      <c r="FWE259"/>
      <c r="FWF259"/>
      <c r="FWG259"/>
      <c r="FWH259"/>
      <c r="FWI259"/>
      <c r="FWJ259"/>
      <c r="FWK259"/>
      <c r="FWL259"/>
      <c r="FWM259"/>
      <c r="FWN259"/>
      <c r="FWO259"/>
      <c r="FWP259"/>
      <c r="FWQ259"/>
      <c r="FWR259"/>
      <c r="FWS259"/>
      <c r="FWT259"/>
      <c r="FWU259"/>
      <c r="FWV259"/>
      <c r="FWW259"/>
      <c r="FWX259"/>
      <c r="FWY259"/>
      <c r="FWZ259"/>
      <c r="FXA259"/>
      <c r="FXB259"/>
      <c r="FXC259"/>
      <c r="FXD259"/>
      <c r="FXE259"/>
      <c r="FXF259"/>
      <c r="FXG259"/>
      <c r="FXH259"/>
      <c r="FXI259"/>
      <c r="FXJ259"/>
      <c r="FXK259"/>
      <c r="FXL259"/>
      <c r="FXM259"/>
      <c r="FXN259"/>
      <c r="FXO259"/>
      <c r="FXP259"/>
      <c r="FXQ259"/>
      <c r="FXR259"/>
      <c r="FXS259"/>
      <c r="FXT259"/>
      <c r="FXU259"/>
      <c r="FXV259"/>
      <c r="FXW259"/>
      <c r="FXX259"/>
      <c r="FXY259"/>
      <c r="FXZ259"/>
      <c r="FYA259"/>
      <c r="FYB259"/>
      <c r="FYC259"/>
      <c r="FYD259"/>
      <c r="FYE259"/>
      <c r="FYF259"/>
      <c r="FYG259"/>
      <c r="FYH259"/>
      <c r="FYI259"/>
      <c r="FYJ259"/>
      <c r="FYK259"/>
      <c r="FYL259"/>
      <c r="FYM259"/>
      <c r="FYN259"/>
      <c r="FYO259"/>
      <c r="FYP259"/>
      <c r="FYQ259"/>
      <c r="FYR259"/>
      <c r="FYS259"/>
      <c r="FYT259"/>
      <c r="FYU259"/>
      <c r="FYV259"/>
      <c r="FYW259"/>
      <c r="FYX259"/>
      <c r="FYY259"/>
      <c r="FYZ259"/>
      <c r="FZA259"/>
      <c r="FZB259"/>
      <c r="FZC259"/>
      <c r="FZD259"/>
      <c r="FZE259"/>
      <c r="FZF259"/>
      <c r="FZG259"/>
      <c r="FZH259"/>
      <c r="FZI259"/>
      <c r="FZJ259"/>
      <c r="FZK259"/>
      <c r="FZL259"/>
      <c r="FZM259"/>
      <c r="FZN259"/>
      <c r="FZO259"/>
      <c r="FZP259"/>
      <c r="FZQ259"/>
      <c r="FZR259"/>
      <c r="FZS259"/>
      <c r="FZT259"/>
      <c r="FZU259"/>
      <c r="FZV259"/>
      <c r="FZW259"/>
      <c r="FZX259"/>
      <c r="FZY259"/>
      <c r="FZZ259"/>
      <c r="GAA259"/>
      <c r="GAB259"/>
      <c r="GAC259"/>
      <c r="GAD259"/>
      <c r="GAE259"/>
      <c r="GAF259"/>
      <c r="GAG259"/>
      <c r="GAH259"/>
      <c r="GAI259"/>
      <c r="GAJ259"/>
      <c r="GAK259"/>
      <c r="GAL259"/>
      <c r="GAM259"/>
      <c r="GAN259"/>
      <c r="GAO259"/>
      <c r="GAP259"/>
      <c r="GAQ259"/>
      <c r="GAR259"/>
      <c r="GAS259"/>
      <c r="GAT259"/>
      <c r="GAU259"/>
      <c r="GAV259"/>
      <c r="GAW259"/>
      <c r="GAX259"/>
      <c r="GAY259"/>
      <c r="GAZ259"/>
      <c r="GBA259"/>
      <c r="GBB259"/>
      <c r="GBC259"/>
      <c r="GBD259"/>
      <c r="GBE259"/>
      <c r="GBF259"/>
      <c r="GBG259"/>
      <c r="GBH259"/>
      <c r="GBI259"/>
      <c r="GBJ259"/>
      <c r="GBK259"/>
      <c r="GBL259"/>
      <c r="GBM259"/>
      <c r="GBN259"/>
      <c r="GBO259"/>
      <c r="GBP259"/>
      <c r="GBQ259"/>
      <c r="GBR259"/>
      <c r="GBS259"/>
      <c r="GBT259"/>
      <c r="GBU259"/>
      <c r="GBV259"/>
      <c r="GBW259"/>
      <c r="GBX259"/>
      <c r="GBY259"/>
      <c r="GBZ259"/>
      <c r="GCA259"/>
      <c r="GCB259"/>
      <c r="GCC259"/>
      <c r="GCD259"/>
      <c r="GCE259"/>
      <c r="GCF259"/>
      <c r="GCG259"/>
      <c r="GCH259"/>
      <c r="GCI259"/>
      <c r="GCJ259"/>
      <c r="GCK259"/>
      <c r="GCL259"/>
      <c r="GCM259"/>
      <c r="GCN259"/>
      <c r="GCO259"/>
      <c r="GCP259"/>
      <c r="GCQ259"/>
      <c r="GCR259"/>
      <c r="GCS259"/>
      <c r="GCT259"/>
      <c r="GCU259"/>
      <c r="GCV259"/>
      <c r="GCW259"/>
      <c r="GCX259"/>
      <c r="GCY259"/>
      <c r="GCZ259"/>
      <c r="GDA259"/>
      <c r="GDB259"/>
      <c r="GDC259"/>
      <c r="GDD259"/>
      <c r="GDE259"/>
      <c r="GDF259"/>
      <c r="GDG259"/>
      <c r="GDH259"/>
      <c r="GDI259"/>
      <c r="GDJ259"/>
      <c r="GDK259"/>
      <c r="GDL259"/>
      <c r="GDM259"/>
      <c r="GDN259"/>
      <c r="GDO259"/>
      <c r="GDP259"/>
      <c r="GDQ259"/>
      <c r="GDR259"/>
      <c r="GDS259"/>
      <c r="GDT259"/>
      <c r="GDU259"/>
      <c r="GDV259"/>
      <c r="GDW259"/>
      <c r="GDX259"/>
      <c r="GDY259"/>
      <c r="GDZ259"/>
      <c r="GEA259"/>
      <c r="GEB259"/>
      <c r="GEC259"/>
      <c r="GED259"/>
      <c r="GEE259"/>
      <c r="GEF259"/>
      <c r="GEG259"/>
      <c r="GEH259"/>
      <c r="GEI259"/>
      <c r="GEJ259"/>
      <c r="GEK259"/>
      <c r="GEL259"/>
      <c r="GEM259"/>
      <c r="GEN259"/>
      <c r="GEO259"/>
      <c r="GEP259"/>
      <c r="GEQ259"/>
      <c r="GER259"/>
      <c r="GES259"/>
      <c r="GET259"/>
      <c r="GEU259"/>
      <c r="GEV259"/>
      <c r="GEW259"/>
      <c r="GEX259"/>
      <c r="GEY259"/>
      <c r="GEZ259"/>
      <c r="GFA259"/>
      <c r="GFB259"/>
      <c r="GFC259"/>
      <c r="GFD259"/>
      <c r="GFE259"/>
      <c r="GFF259"/>
      <c r="GFG259"/>
      <c r="GFH259"/>
      <c r="GFI259"/>
      <c r="GFJ259"/>
      <c r="GFK259"/>
      <c r="GFL259"/>
      <c r="GFM259"/>
      <c r="GFN259"/>
      <c r="GFO259"/>
      <c r="GFP259"/>
      <c r="GFQ259"/>
      <c r="GFR259"/>
      <c r="GFS259"/>
      <c r="GFT259"/>
      <c r="GFU259"/>
      <c r="GFV259"/>
      <c r="GFW259"/>
      <c r="GFX259"/>
      <c r="GFY259"/>
      <c r="GFZ259"/>
      <c r="GGA259"/>
      <c r="GGB259"/>
      <c r="GGC259"/>
      <c r="GGD259"/>
      <c r="GGE259"/>
      <c r="GGF259"/>
      <c r="GGG259"/>
      <c r="GGH259"/>
      <c r="GGI259"/>
      <c r="GGJ259"/>
      <c r="GGK259"/>
      <c r="GGL259"/>
      <c r="GGM259"/>
      <c r="GGN259"/>
      <c r="GGO259"/>
      <c r="GGP259"/>
      <c r="GGQ259"/>
      <c r="GGR259"/>
      <c r="GGS259"/>
      <c r="GGT259"/>
      <c r="GGU259"/>
      <c r="GGV259"/>
      <c r="GGW259"/>
      <c r="GGX259"/>
      <c r="GGY259"/>
      <c r="GGZ259"/>
      <c r="GHA259"/>
      <c r="GHB259"/>
      <c r="GHC259"/>
      <c r="GHD259"/>
      <c r="GHE259"/>
      <c r="GHF259"/>
      <c r="GHG259"/>
      <c r="GHH259"/>
      <c r="GHI259"/>
      <c r="GHJ259"/>
      <c r="GHK259"/>
      <c r="GHL259"/>
      <c r="GHM259"/>
      <c r="GHN259"/>
      <c r="GHO259"/>
      <c r="GHP259"/>
      <c r="GHQ259"/>
      <c r="GHR259"/>
      <c r="GHS259"/>
      <c r="GHT259"/>
      <c r="GHU259"/>
      <c r="GHV259"/>
      <c r="GHW259"/>
      <c r="GHX259"/>
      <c r="GHY259"/>
      <c r="GHZ259"/>
      <c r="GIA259"/>
      <c r="GIB259"/>
      <c r="GIC259"/>
      <c r="GID259"/>
      <c r="GIE259"/>
      <c r="GIF259"/>
      <c r="GIG259"/>
      <c r="GIH259"/>
      <c r="GII259"/>
      <c r="GIJ259"/>
      <c r="GIK259"/>
      <c r="GIL259"/>
      <c r="GIM259"/>
      <c r="GIN259"/>
      <c r="GIO259"/>
      <c r="GIP259"/>
      <c r="GIQ259"/>
      <c r="GIR259"/>
      <c r="GIS259"/>
      <c r="GIT259"/>
      <c r="GIU259"/>
      <c r="GIV259"/>
      <c r="GIW259"/>
      <c r="GIX259"/>
      <c r="GIY259"/>
      <c r="GIZ259"/>
      <c r="GJA259"/>
      <c r="GJB259"/>
      <c r="GJC259"/>
      <c r="GJD259"/>
      <c r="GJE259"/>
      <c r="GJF259"/>
      <c r="GJG259"/>
      <c r="GJH259"/>
      <c r="GJI259"/>
      <c r="GJJ259"/>
      <c r="GJK259"/>
      <c r="GJL259"/>
      <c r="GJM259"/>
      <c r="GJN259"/>
      <c r="GJO259"/>
      <c r="GJP259"/>
      <c r="GJQ259"/>
      <c r="GJR259"/>
      <c r="GJS259"/>
      <c r="GJT259"/>
      <c r="GJU259"/>
      <c r="GJV259"/>
      <c r="GJW259"/>
      <c r="GJX259"/>
      <c r="GJY259"/>
      <c r="GJZ259"/>
      <c r="GKA259"/>
      <c r="GKB259"/>
      <c r="GKC259"/>
      <c r="GKD259"/>
      <c r="GKE259"/>
      <c r="GKF259"/>
      <c r="GKG259"/>
      <c r="GKH259"/>
      <c r="GKI259"/>
      <c r="GKJ259"/>
      <c r="GKK259"/>
      <c r="GKL259"/>
      <c r="GKM259"/>
      <c r="GKN259"/>
      <c r="GKO259"/>
      <c r="GKP259"/>
      <c r="GKQ259"/>
      <c r="GKR259"/>
      <c r="GKS259"/>
      <c r="GKT259"/>
      <c r="GKU259"/>
      <c r="GKV259"/>
      <c r="GKW259"/>
      <c r="GKX259"/>
      <c r="GKY259"/>
      <c r="GKZ259"/>
      <c r="GLA259"/>
      <c r="GLB259"/>
      <c r="GLC259"/>
      <c r="GLD259"/>
      <c r="GLE259"/>
      <c r="GLF259"/>
      <c r="GLG259"/>
      <c r="GLH259"/>
      <c r="GLI259"/>
      <c r="GLJ259"/>
      <c r="GLK259"/>
      <c r="GLL259"/>
      <c r="GLM259"/>
      <c r="GLN259"/>
      <c r="GLO259"/>
      <c r="GLP259"/>
      <c r="GLQ259"/>
      <c r="GLR259"/>
      <c r="GLS259"/>
      <c r="GLT259"/>
      <c r="GLU259"/>
      <c r="GLV259"/>
      <c r="GLW259"/>
      <c r="GLX259"/>
      <c r="GLY259"/>
      <c r="GLZ259"/>
      <c r="GMA259"/>
      <c r="GMB259"/>
      <c r="GMC259"/>
      <c r="GMD259"/>
      <c r="GME259"/>
      <c r="GMF259"/>
      <c r="GMG259"/>
      <c r="GMH259"/>
      <c r="GMI259"/>
      <c r="GMJ259"/>
      <c r="GMK259"/>
      <c r="GML259"/>
      <c r="GMM259"/>
      <c r="GMN259"/>
      <c r="GMO259"/>
      <c r="GMP259"/>
      <c r="GMQ259"/>
      <c r="GMR259"/>
      <c r="GMS259"/>
      <c r="GMT259"/>
      <c r="GMU259"/>
      <c r="GMV259"/>
      <c r="GMW259"/>
      <c r="GMX259"/>
      <c r="GMY259"/>
      <c r="GMZ259"/>
      <c r="GNA259"/>
      <c r="GNB259"/>
      <c r="GNC259"/>
      <c r="GND259"/>
      <c r="GNE259"/>
      <c r="GNF259"/>
      <c r="GNG259"/>
      <c r="GNH259"/>
      <c r="GNI259"/>
      <c r="GNJ259"/>
      <c r="GNK259"/>
      <c r="GNL259"/>
      <c r="GNM259"/>
      <c r="GNN259"/>
      <c r="GNO259"/>
      <c r="GNP259"/>
      <c r="GNQ259"/>
      <c r="GNR259"/>
      <c r="GNS259"/>
      <c r="GNT259"/>
      <c r="GNU259"/>
      <c r="GNV259"/>
      <c r="GNW259"/>
      <c r="GNX259"/>
      <c r="GNY259"/>
      <c r="GNZ259"/>
      <c r="GOA259"/>
      <c r="GOB259"/>
      <c r="GOC259"/>
      <c r="GOD259"/>
      <c r="GOE259"/>
      <c r="GOF259"/>
      <c r="GOG259"/>
      <c r="GOH259"/>
      <c r="GOI259"/>
      <c r="GOJ259"/>
      <c r="GOK259"/>
      <c r="GOL259"/>
      <c r="GOM259"/>
      <c r="GON259"/>
      <c r="GOO259"/>
      <c r="GOP259"/>
      <c r="GOQ259"/>
      <c r="GOR259"/>
      <c r="GOS259"/>
      <c r="GOT259"/>
      <c r="GOU259"/>
      <c r="GOV259"/>
      <c r="GOW259"/>
      <c r="GOX259"/>
      <c r="GOY259"/>
      <c r="GOZ259"/>
      <c r="GPA259"/>
      <c r="GPB259"/>
      <c r="GPC259"/>
      <c r="GPD259"/>
      <c r="GPE259"/>
      <c r="GPF259"/>
      <c r="GPG259"/>
      <c r="GPH259"/>
      <c r="GPI259"/>
      <c r="GPJ259"/>
      <c r="GPK259"/>
      <c r="GPL259"/>
      <c r="GPM259"/>
      <c r="GPN259"/>
      <c r="GPO259"/>
      <c r="GPP259"/>
      <c r="GPQ259"/>
      <c r="GPR259"/>
      <c r="GPS259"/>
      <c r="GPT259"/>
      <c r="GPU259"/>
      <c r="GPV259"/>
      <c r="GPW259"/>
      <c r="GPX259"/>
      <c r="GPY259"/>
      <c r="GPZ259"/>
      <c r="GQA259"/>
      <c r="GQB259"/>
      <c r="GQC259"/>
      <c r="GQD259"/>
      <c r="GQE259"/>
      <c r="GQF259"/>
      <c r="GQG259"/>
      <c r="GQH259"/>
      <c r="GQI259"/>
      <c r="GQJ259"/>
      <c r="GQK259"/>
      <c r="GQL259"/>
      <c r="GQM259"/>
      <c r="GQN259"/>
      <c r="GQO259"/>
      <c r="GQP259"/>
      <c r="GQQ259"/>
      <c r="GQR259"/>
      <c r="GQS259"/>
      <c r="GQT259"/>
      <c r="GQU259"/>
      <c r="GQV259"/>
      <c r="GQW259"/>
      <c r="GQX259"/>
      <c r="GQY259"/>
      <c r="GQZ259"/>
      <c r="GRA259"/>
      <c r="GRB259"/>
      <c r="GRC259"/>
      <c r="GRD259"/>
      <c r="GRE259"/>
      <c r="GRF259"/>
      <c r="GRG259"/>
      <c r="GRH259"/>
      <c r="GRI259"/>
      <c r="GRJ259"/>
      <c r="GRK259"/>
      <c r="GRL259"/>
      <c r="GRM259"/>
      <c r="GRN259"/>
      <c r="GRO259"/>
      <c r="GRP259"/>
      <c r="GRQ259"/>
      <c r="GRR259"/>
      <c r="GRS259"/>
      <c r="GRT259"/>
      <c r="GRU259"/>
      <c r="GRV259"/>
      <c r="GRW259"/>
      <c r="GRX259"/>
      <c r="GRY259"/>
      <c r="GRZ259"/>
      <c r="GSA259"/>
      <c r="GSB259"/>
      <c r="GSC259"/>
      <c r="GSD259"/>
      <c r="GSE259"/>
      <c r="GSF259"/>
      <c r="GSG259"/>
      <c r="GSH259"/>
      <c r="GSI259"/>
      <c r="GSJ259"/>
      <c r="GSK259"/>
      <c r="GSL259"/>
      <c r="GSM259"/>
      <c r="GSN259"/>
      <c r="GSO259"/>
      <c r="GSP259"/>
      <c r="GSQ259"/>
      <c r="GSR259"/>
      <c r="GSS259"/>
      <c r="GST259"/>
      <c r="GSU259"/>
      <c r="GSV259"/>
      <c r="GSW259"/>
      <c r="GSX259"/>
      <c r="GSY259"/>
      <c r="GSZ259"/>
      <c r="GTA259"/>
      <c r="GTB259"/>
      <c r="GTC259"/>
      <c r="GTD259"/>
      <c r="GTE259"/>
      <c r="GTF259"/>
      <c r="GTG259"/>
      <c r="GTH259"/>
      <c r="GTI259"/>
      <c r="GTJ259"/>
      <c r="GTK259"/>
      <c r="GTL259"/>
      <c r="GTM259"/>
      <c r="GTN259"/>
      <c r="GTO259"/>
      <c r="GTP259"/>
      <c r="GTQ259"/>
      <c r="GTR259"/>
      <c r="GTS259"/>
      <c r="GTT259"/>
      <c r="GTU259"/>
      <c r="GTV259"/>
      <c r="GTW259"/>
      <c r="GTX259"/>
      <c r="GTY259"/>
      <c r="GTZ259"/>
      <c r="GUA259"/>
      <c r="GUB259"/>
      <c r="GUC259"/>
      <c r="GUD259"/>
      <c r="GUE259"/>
      <c r="GUF259"/>
      <c r="GUG259"/>
      <c r="GUH259"/>
      <c r="GUI259"/>
      <c r="GUJ259"/>
      <c r="GUK259"/>
      <c r="GUL259"/>
      <c r="GUM259"/>
      <c r="GUN259"/>
      <c r="GUO259"/>
      <c r="GUP259"/>
      <c r="GUQ259"/>
      <c r="GUR259"/>
      <c r="GUS259"/>
      <c r="GUT259"/>
      <c r="GUU259"/>
      <c r="GUV259"/>
      <c r="GUW259"/>
      <c r="GUX259"/>
      <c r="GUY259"/>
      <c r="GUZ259"/>
      <c r="GVA259"/>
      <c r="GVB259"/>
      <c r="GVC259"/>
      <c r="GVD259"/>
      <c r="GVE259"/>
      <c r="GVF259"/>
      <c r="GVG259"/>
      <c r="GVH259"/>
      <c r="GVI259"/>
      <c r="GVJ259"/>
      <c r="GVK259"/>
      <c r="GVL259"/>
      <c r="GVM259"/>
      <c r="GVN259"/>
      <c r="GVO259"/>
      <c r="GVP259"/>
      <c r="GVQ259"/>
      <c r="GVR259"/>
      <c r="GVS259"/>
      <c r="GVT259"/>
      <c r="GVU259"/>
      <c r="GVV259"/>
      <c r="GVW259"/>
      <c r="GVX259"/>
      <c r="GVY259"/>
      <c r="GVZ259"/>
      <c r="GWA259"/>
      <c r="GWB259"/>
      <c r="GWC259"/>
      <c r="GWD259"/>
      <c r="GWE259"/>
      <c r="GWF259"/>
      <c r="GWG259"/>
      <c r="GWH259"/>
      <c r="GWI259"/>
      <c r="GWJ259"/>
      <c r="GWK259"/>
      <c r="GWL259"/>
      <c r="GWM259"/>
      <c r="GWN259"/>
      <c r="GWO259"/>
      <c r="GWP259"/>
      <c r="GWQ259"/>
      <c r="GWR259"/>
      <c r="GWS259"/>
      <c r="GWT259"/>
      <c r="GWU259"/>
      <c r="GWV259"/>
      <c r="GWW259"/>
      <c r="GWX259"/>
      <c r="GWY259"/>
      <c r="GWZ259"/>
      <c r="GXA259"/>
      <c r="GXB259"/>
      <c r="GXC259"/>
      <c r="GXD259"/>
      <c r="GXE259"/>
      <c r="GXF259"/>
      <c r="GXG259"/>
      <c r="GXH259"/>
      <c r="GXI259"/>
      <c r="GXJ259"/>
      <c r="GXK259"/>
      <c r="GXL259"/>
      <c r="GXM259"/>
      <c r="GXN259"/>
      <c r="GXO259"/>
      <c r="GXP259"/>
      <c r="GXQ259"/>
      <c r="GXR259"/>
      <c r="GXS259"/>
      <c r="GXT259"/>
      <c r="GXU259"/>
      <c r="GXV259"/>
      <c r="GXW259"/>
      <c r="GXX259"/>
      <c r="GXY259"/>
      <c r="GXZ259"/>
      <c r="GYA259"/>
      <c r="GYB259"/>
      <c r="GYC259"/>
      <c r="GYD259"/>
      <c r="GYE259"/>
      <c r="GYF259"/>
      <c r="GYG259"/>
      <c r="GYH259"/>
      <c r="GYI259"/>
      <c r="GYJ259"/>
      <c r="GYK259"/>
      <c r="GYL259"/>
      <c r="GYM259"/>
      <c r="GYN259"/>
      <c r="GYO259"/>
      <c r="GYP259"/>
      <c r="GYQ259"/>
      <c r="GYR259"/>
      <c r="GYS259"/>
      <c r="GYT259"/>
      <c r="GYU259"/>
      <c r="GYV259"/>
      <c r="GYW259"/>
      <c r="GYX259"/>
      <c r="GYY259"/>
      <c r="GYZ259"/>
      <c r="GZA259"/>
      <c r="GZB259"/>
      <c r="GZC259"/>
      <c r="GZD259"/>
      <c r="GZE259"/>
      <c r="GZF259"/>
      <c r="GZG259"/>
      <c r="GZH259"/>
      <c r="GZI259"/>
      <c r="GZJ259"/>
      <c r="GZK259"/>
      <c r="GZL259"/>
      <c r="GZM259"/>
      <c r="GZN259"/>
      <c r="GZO259"/>
      <c r="GZP259"/>
      <c r="GZQ259"/>
      <c r="GZR259"/>
      <c r="GZS259"/>
      <c r="GZT259"/>
      <c r="GZU259"/>
      <c r="GZV259"/>
      <c r="GZW259"/>
      <c r="GZX259"/>
      <c r="GZY259"/>
      <c r="GZZ259"/>
      <c r="HAA259"/>
      <c r="HAB259"/>
      <c r="HAC259"/>
      <c r="HAD259"/>
      <c r="HAE259"/>
      <c r="HAF259"/>
      <c r="HAG259"/>
      <c r="HAH259"/>
      <c r="HAI259"/>
      <c r="HAJ259"/>
      <c r="HAK259"/>
      <c r="HAL259"/>
      <c r="HAM259"/>
      <c r="HAN259"/>
      <c r="HAO259"/>
      <c r="HAP259"/>
      <c r="HAQ259"/>
      <c r="HAR259"/>
      <c r="HAS259"/>
      <c r="HAT259"/>
      <c r="HAU259"/>
      <c r="HAV259"/>
      <c r="HAW259"/>
      <c r="HAX259"/>
      <c r="HAY259"/>
      <c r="HAZ259"/>
      <c r="HBA259"/>
      <c r="HBB259"/>
      <c r="HBC259"/>
      <c r="HBD259"/>
      <c r="HBE259"/>
      <c r="HBF259"/>
      <c r="HBG259"/>
      <c r="HBH259"/>
      <c r="HBI259"/>
      <c r="HBJ259"/>
      <c r="HBK259"/>
      <c r="HBL259"/>
      <c r="HBM259"/>
      <c r="HBN259"/>
      <c r="HBO259"/>
      <c r="HBP259"/>
      <c r="HBQ259"/>
      <c r="HBR259"/>
      <c r="HBS259"/>
      <c r="HBT259"/>
      <c r="HBU259"/>
      <c r="HBV259"/>
      <c r="HBW259"/>
      <c r="HBX259"/>
      <c r="HBY259"/>
      <c r="HBZ259"/>
      <c r="HCA259"/>
      <c r="HCB259"/>
      <c r="HCC259"/>
      <c r="HCD259"/>
      <c r="HCE259"/>
      <c r="HCF259"/>
      <c r="HCG259"/>
      <c r="HCH259"/>
      <c r="HCI259"/>
      <c r="HCJ259"/>
      <c r="HCK259"/>
      <c r="HCL259"/>
      <c r="HCM259"/>
      <c r="HCN259"/>
      <c r="HCO259"/>
      <c r="HCP259"/>
      <c r="HCQ259"/>
      <c r="HCR259"/>
      <c r="HCS259"/>
      <c r="HCT259"/>
      <c r="HCU259"/>
      <c r="HCV259"/>
      <c r="HCW259"/>
      <c r="HCX259"/>
      <c r="HCY259"/>
      <c r="HCZ259"/>
      <c r="HDA259"/>
      <c r="HDB259"/>
      <c r="HDC259"/>
      <c r="HDD259"/>
      <c r="HDE259"/>
      <c r="HDF259"/>
      <c r="HDG259"/>
      <c r="HDH259"/>
      <c r="HDI259"/>
      <c r="HDJ259"/>
      <c r="HDK259"/>
      <c r="HDL259"/>
      <c r="HDM259"/>
      <c r="HDN259"/>
      <c r="HDO259"/>
      <c r="HDP259"/>
      <c r="HDQ259"/>
      <c r="HDR259"/>
      <c r="HDS259"/>
      <c r="HDT259"/>
      <c r="HDU259"/>
      <c r="HDV259"/>
      <c r="HDW259"/>
      <c r="HDX259"/>
      <c r="HDY259"/>
      <c r="HDZ259"/>
      <c r="HEA259"/>
      <c r="HEB259"/>
      <c r="HEC259"/>
      <c r="HED259"/>
      <c r="HEE259"/>
      <c r="HEF259"/>
      <c r="HEG259"/>
      <c r="HEH259"/>
      <c r="HEI259"/>
      <c r="HEJ259"/>
      <c r="HEK259"/>
      <c r="HEL259"/>
      <c r="HEM259"/>
      <c r="HEN259"/>
      <c r="HEO259"/>
      <c r="HEP259"/>
      <c r="HEQ259"/>
      <c r="HER259"/>
      <c r="HES259"/>
      <c r="HET259"/>
      <c r="HEU259"/>
      <c r="HEV259"/>
      <c r="HEW259"/>
      <c r="HEX259"/>
      <c r="HEY259"/>
      <c r="HEZ259"/>
      <c r="HFA259"/>
      <c r="HFB259"/>
      <c r="HFC259"/>
      <c r="HFD259"/>
      <c r="HFE259"/>
      <c r="HFF259"/>
      <c r="HFG259"/>
      <c r="HFH259"/>
      <c r="HFI259"/>
      <c r="HFJ259"/>
      <c r="HFK259"/>
      <c r="HFL259"/>
      <c r="HFM259"/>
      <c r="HFN259"/>
      <c r="HFO259"/>
      <c r="HFP259"/>
      <c r="HFQ259"/>
      <c r="HFR259"/>
      <c r="HFS259"/>
      <c r="HFT259"/>
      <c r="HFU259"/>
      <c r="HFV259"/>
      <c r="HFW259"/>
      <c r="HFX259"/>
      <c r="HFY259"/>
      <c r="HFZ259"/>
      <c r="HGA259"/>
      <c r="HGB259"/>
      <c r="HGC259"/>
      <c r="HGD259"/>
      <c r="HGE259"/>
      <c r="HGF259"/>
      <c r="HGG259"/>
      <c r="HGH259"/>
      <c r="HGI259"/>
      <c r="HGJ259"/>
      <c r="HGK259"/>
      <c r="HGL259"/>
      <c r="HGM259"/>
      <c r="HGN259"/>
      <c r="HGO259"/>
      <c r="HGP259"/>
      <c r="HGQ259"/>
      <c r="HGR259"/>
      <c r="HGS259"/>
      <c r="HGT259"/>
      <c r="HGU259"/>
      <c r="HGV259"/>
      <c r="HGW259"/>
      <c r="HGX259"/>
      <c r="HGY259"/>
      <c r="HGZ259"/>
      <c r="HHA259"/>
      <c r="HHB259"/>
      <c r="HHC259"/>
      <c r="HHD259"/>
      <c r="HHE259"/>
      <c r="HHF259"/>
      <c r="HHG259"/>
      <c r="HHH259"/>
      <c r="HHI259"/>
      <c r="HHJ259"/>
      <c r="HHK259"/>
      <c r="HHL259"/>
      <c r="HHM259"/>
      <c r="HHN259"/>
      <c r="HHO259"/>
      <c r="HHP259"/>
      <c r="HHQ259"/>
      <c r="HHR259"/>
      <c r="HHS259"/>
      <c r="HHT259"/>
      <c r="HHU259"/>
      <c r="HHV259"/>
      <c r="HHW259"/>
      <c r="HHX259"/>
      <c r="HHY259"/>
      <c r="HHZ259"/>
      <c r="HIA259"/>
      <c r="HIB259"/>
      <c r="HIC259"/>
      <c r="HID259"/>
      <c r="HIE259"/>
      <c r="HIF259"/>
      <c r="HIG259"/>
      <c r="HIH259"/>
      <c r="HII259"/>
      <c r="HIJ259"/>
      <c r="HIK259"/>
      <c r="HIL259"/>
      <c r="HIM259"/>
      <c r="HIN259"/>
      <c r="HIO259"/>
      <c r="HIP259"/>
      <c r="HIQ259"/>
      <c r="HIR259"/>
      <c r="HIS259"/>
      <c r="HIT259"/>
      <c r="HIU259"/>
      <c r="HIV259"/>
      <c r="HIW259"/>
      <c r="HIX259"/>
      <c r="HIY259"/>
      <c r="HIZ259"/>
      <c r="HJA259"/>
      <c r="HJB259"/>
      <c r="HJC259"/>
      <c r="HJD259"/>
      <c r="HJE259"/>
      <c r="HJF259"/>
      <c r="HJG259"/>
      <c r="HJH259"/>
      <c r="HJI259"/>
      <c r="HJJ259"/>
      <c r="HJK259"/>
      <c r="HJL259"/>
      <c r="HJM259"/>
      <c r="HJN259"/>
      <c r="HJO259"/>
      <c r="HJP259"/>
      <c r="HJQ259"/>
      <c r="HJR259"/>
      <c r="HJS259"/>
      <c r="HJT259"/>
      <c r="HJU259"/>
      <c r="HJV259"/>
      <c r="HJW259"/>
      <c r="HJX259"/>
      <c r="HJY259"/>
      <c r="HJZ259"/>
      <c r="HKA259"/>
      <c r="HKB259"/>
      <c r="HKC259"/>
      <c r="HKD259"/>
      <c r="HKE259"/>
      <c r="HKF259"/>
      <c r="HKG259"/>
      <c r="HKH259"/>
      <c r="HKI259"/>
      <c r="HKJ259"/>
      <c r="HKK259"/>
      <c r="HKL259"/>
      <c r="HKM259"/>
      <c r="HKN259"/>
      <c r="HKO259"/>
      <c r="HKP259"/>
      <c r="HKQ259"/>
      <c r="HKR259"/>
      <c r="HKS259"/>
      <c r="HKT259"/>
      <c r="HKU259"/>
      <c r="HKV259"/>
      <c r="HKW259"/>
      <c r="HKX259"/>
      <c r="HKY259"/>
      <c r="HKZ259"/>
      <c r="HLA259"/>
      <c r="HLB259"/>
      <c r="HLC259"/>
      <c r="HLD259"/>
      <c r="HLE259"/>
      <c r="HLF259"/>
      <c r="HLG259"/>
      <c r="HLH259"/>
      <c r="HLI259"/>
      <c r="HLJ259"/>
      <c r="HLK259"/>
      <c r="HLL259"/>
      <c r="HLM259"/>
      <c r="HLN259"/>
      <c r="HLO259"/>
      <c r="HLP259"/>
      <c r="HLQ259"/>
      <c r="HLR259"/>
      <c r="HLS259"/>
      <c r="HLT259"/>
      <c r="HLU259"/>
      <c r="HLV259"/>
      <c r="HLW259"/>
      <c r="HLX259"/>
      <c r="HLY259"/>
      <c r="HLZ259"/>
      <c r="HMA259"/>
      <c r="HMB259"/>
      <c r="HMC259"/>
      <c r="HMD259"/>
      <c r="HME259"/>
      <c r="HMF259"/>
      <c r="HMG259"/>
      <c r="HMH259"/>
      <c r="HMI259"/>
      <c r="HMJ259"/>
      <c r="HMK259"/>
      <c r="HML259"/>
      <c r="HMM259"/>
      <c r="HMN259"/>
      <c r="HMO259"/>
      <c r="HMP259"/>
      <c r="HMQ259"/>
      <c r="HMR259"/>
      <c r="HMS259"/>
      <c r="HMT259"/>
      <c r="HMU259"/>
      <c r="HMV259"/>
      <c r="HMW259"/>
      <c r="HMX259"/>
      <c r="HMY259"/>
      <c r="HMZ259"/>
      <c r="HNA259"/>
      <c r="HNB259"/>
      <c r="HNC259"/>
      <c r="HND259"/>
      <c r="HNE259"/>
      <c r="HNF259"/>
      <c r="HNG259"/>
      <c r="HNH259"/>
      <c r="HNI259"/>
      <c r="HNJ259"/>
      <c r="HNK259"/>
      <c r="HNL259"/>
      <c r="HNM259"/>
      <c r="HNN259"/>
      <c r="HNO259"/>
      <c r="HNP259"/>
      <c r="HNQ259"/>
      <c r="HNR259"/>
      <c r="HNS259"/>
      <c r="HNT259"/>
      <c r="HNU259"/>
      <c r="HNV259"/>
      <c r="HNW259"/>
      <c r="HNX259"/>
      <c r="HNY259"/>
      <c r="HNZ259"/>
      <c r="HOA259"/>
      <c r="HOB259"/>
      <c r="HOC259"/>
      <c r="HOD259"/>
      <c r="HOE259"/>
      <c r="HOF259"/>
      <c r="HOG259"/>
      <c r="HOH259"/>
      <c r="HOI259"/>
      <c r="HOJ259"/>
      <c r="HOK259"/>
      <c r="HOL259"/>
      <c r="HOM259"/>
      <c r="HON259"/>
      <c r="HOO259"/>
      <c r="HOP259"/>
      <c r="HOQ259"/>
      <c r="HOR259"/>
      <c r="HOS259"/>
      <c r="HOT259"/>
      <c r="HOU259"/>
      <c r="HOV259"/>
      <c r="HOW259"/>
      <c r="HOX259"/>
      <c r="HOY259"/>
      <c r="HOZ259"/>
      <c r="HPA259"/>
      <c r="HPB259"/>
      <c r="HPC259"/>
      <c r="HPD259"/>
      <c r="HPE259"/>
      <c r="HPF259"/>
      <c r="HPG259"/>
      <c r="HPH259"/>
      <c r="HPI259"/>
      <c r="HPJ259"/>
      <c r="HPK259"/>
      <c r="HPL259"/>
      <c r="HPM259"/>
      <c r="HPN259"/>
      <c r="HPO259"/>
      <c r="HPP259"/>
      <c r="HPQ259"/>
      <c r="HPR259"/>
      <c r="HPS259"/>
      <c r="HPT259"/>
      <c r="HPU259"/>
      <c r="HPV259"/>
      <c r="HPW259"/>
      <c r="HPX259"/>
      <c r="HPY259"/>
      <c r="HPZ259"/>
      <c r="HQA259"/>
      <c r="HQB259"/>
      <c r="HQC259"/>
      <c r="HQD259"/>
      <c r="HQE259"/>
      <c r="HQF259"/>
      <c r="HQG259"/>
      <c r="HQH259"/>
      <c r="HQI259"/>
      <c r="HQJ259"/>
      <c r="HQK259"/>
      <c r="HQL259"/>
      <c r="HQM259"/>
      <c r="HQN259"/>
      <c r="HQO259"/>
      <c r="HQP259"/>
      <c r="HQQ259"/>
      <c r="HQR259"/>
      <c r="HQS259"/>
      <c r="HQT259"/>
      <c r="HQU259"/>
      <c r="HQV259"/>
      <c r="HQW259"/>
      <c r="HQX259"/>
      <c r="HQY259"/>
      <c r="HQZ259"/>
      <c r="HRA259"/>
      <c r="HRB259"/>
      <c r="HRC259"/>
      <c r="HRD259"/>
      <c r="HRE259"/>
      <c r="HRF259"/>
      <c r="HRG259"/>
      <c r="HRH259"/>
      <c r="HRI259"/>
      <c r="HRJ259"/>
      <c r="HRK259"/>
      <c r="HRL259"/>
      <c r="HRM259"/>
      <c r="HRN259"/>
      <c r="HRO259"/>
      <c r="HRP259"/>
      <c r="HRQ259"/>
      <c r="HRR259"/>
      <c r="HRS259"/>
      <c r="HRT259"/>
      <c r="HRU259"/>
      <c r="HRV259"/>
      <c r="HRW259"/>
      <c r="HRX259"/>
      <c r="HRY259"/>
      <c r="HRZ259"/>
      <c r="HSA259"/>
      <c r="HSB259"/>
      <c r="HSC259"/>
      <c r="HSD259"/>
      <c r="HSE259"/>
      <c r="HSF259"/>
      <c r="HSG259"/>
      <c r="HSH259"/>
      <c r="HSI259"/>
      <c r="HSJ259"/>
      <c r="HSK259"/>
      <c r="HSL259"/>
      <c r="HSM259"/>
      <c r="HSN259"/>
      <c r="HSO259"/>
      <c r="HSP259"/>
      <c r="HSQ259"/>
      <c r="HSR259"/>
      <c r="HSS259"/>
      <c r="HST259"/>
      <c r="HSU259"/>
      <c r="HSV259"/>
      <c r="HSW259"/>
      <c r="HSX259"/>
      <c r="HSY259"/>
      <c r="HSZ259"/>
      <c r="HTA259"/>
      <c r="HTB259"/>
      <c r="HTC259"/>
      <c r="HTD259"/>
      <c r="HTE259"/>
      <c r="HTF259"/>
      <c r="HTG259"/>
      <c r="HTH259"/>
      <c r="HTI259"/>
      <c r="HTJ259"/>
      <c r="HTK259"/>
      <c r="HTL259"/>
      <c r="HTM259"/>
      <c r="HTN259"/>
      <c r="HTO259"/>
      <c r="HTP259"/>
      <c r="HTQ259"/>
      <c r="HTR259"/>
      <c r="HTS259"/>
      <c r="HTT259"/>
      <c r="HTU259"/>
      <c r="HTV259"/>
      <c r="HTW259"/>
      <c r="HTX259"/>
      <c r="HTY259"/>
      <c r="HTZ259"/>
      <c r="HUA259"/>
      <c r="HUB259"/>
      <c r="HUC259"/>
      <c r="HUD259"/>
      <c r="HUE259"/>
      <c r="HUF259"/>
      <c r="HUG259"/>
      <c r="HUH259"/>
      <c r="HUI259"/>
      <c r="HUJ259"/>
      <c r="HUK259"/>
      <c r="HUL259"/>
      <c r="HUM259"/>
      <c r="HUN259"/>
      <c r="HUO259"/>
      <c r="HUP259"/>
      <c r="HUQ259"/>
      <c r="HUR259"/>
      <c r="HUS259"/>
      <c r="HUT259"/>
      <c r="HUU259"/>
      <c r="HUV259"/>
      <c r="HUW259"/>
      <c r="HUX259"/>
      <c r="HUY259"/>
      <c r="HUZ259"/>
      <c r="HVA259"/>
      <c r="HVB259"/>
      <c r="HVC259"/>
      <c r="HVD259"/>
      <c r="HVE259"/>
      <c r="HVF259"/>
      <c r="HVG259"/>
      <c r="HVH259"/>
      <c r="HVI259"/>
      <c r="HVJ259"/>
      <c r="HVK259"/>
      <c r="HVL259"/>
      <c r="HVM259"/>
      <c r="HVN259"/>
      <c r="HVO259"/>
      <c r="HVP259"/>
      <c r="HVQ259"/>
      <c r="HVR259"/>
      <c r="HVS259"/>
      <c r="HVT259"/>
      <c r="HVU259"/>
      <c r="HVV259"/>
      <c r="HVW259"/>
      <c r="HVX259"/>
      <c r="HVY259"/>
      <c r="HVZ259"/>
      <c r="HWA259"/>
      <c r="HWB259"/>
      <c r="HWC259"/>
      <c r="HWD259"/>
      <c r="HWE259"/>
      <c r="HWF259"/>
      <c r="HWG259"/>
      <c r="HWH259"/>
      <c r="HWI259"/>
      <c r="HWJ259"/>
      <c r="HWK259"/>
      <c r="HWL259"/>
      <c r="HWM259"/>
      <c r="HWN259"/>
      <c r="HWO259"/>
      <c r="HWP259"/>
      <c r="HWQ259"/>
      <c r="HWR259"/>
      <c r="HWS259"/>
      <c r="HWT259"/>
      <c r="HWU259"/>
      <c r="HWV259"/>
      <c r="HWW259"/>
      <c r="HWX259"/>
      <c r="HWY259"/>
      <c r="HWZ259"/>
      <c r="HXA259"/>
      <c r="HXB259"/>
      <c r="HXC259"/>
      <c r="HXD259"/>
      <c r="HXE259"/>
      <c r="HXF259"/>
      <c r="HXG259"/>
      <c r="HXH259"/>
      <c r="HXI259"/>
      <c r="HXJ259"/>
      <c r="HXK259"/>
      <c r="HXL259"/>
      <c r="HXM259"/>
      <c r="HXN259"/>
      <c r="HXO259"/>
      <c r="HXP259"/>
      <c r="HXQ259"/>
      <c r="HXR259"/>
      <c r="HXS259"/>
      <c r="HXT259"/>
      <c r="HXU259"/>
      <c r="HXV259"/>
      <c r="HXW259"/>
      <c r="HXX259"/>
      <c r="HXY259"/>
      <c r="HXZ259"/>
      <c r="HYA259"/>
      <c r="HYB259"/>
      <c r="HYC259"/>
      <c r="HYD259"/>
      <c r="HYE259"/>
      <c r="HYF259"/>
      <c r="HYG259"/>
      <c r="HYH259"/>
      <c r="HYI259"/>
      <c r="HYJ259"/>
      <c r="HYK259"/>
      <c r="HYL259"/>
      <c r="HYM259"/>
      <c r="HYN259"/>
      <c r="HYO259"/>
      <c r="HYP259"/>
      <c r="HYQ259"/>
      <c r="HYR259"/>
      <c r="HYS259"/>
      <c r="HYT259"/>
      <c r="HYU259"/>
      <c r="HYV259"/>
      <c r="HYW259"/>
      <c r="HYX259"/>
      <c r="HYY259"/>
      <c r="HYZ259"/>
      <c r="HZA259"/>
      <c r="HZB259"/>
      <c r="HZC259"/>
      <c r="HZD259"/>
      <c r="HZE259"/>
      <c r="HZF259"/>
      <c r="HZG259"/>
      <c r="HZH259"/>
      <c r="HZI259"/>
      <c r="HZJ259"/>
      <c r="HZK259"/>
      <c r="HZL259"/>
      <c r="HZM259"/>
      <c r="HZN259"/>
      <c r="HZO259"/>
      <c r="HZP259"/>
      <c r="HZQ259"/>
      <c r="HZR259"/>
      <c r="HZS259"/>
      <c r="HZT259"/>
      <c r="HZU259"/>
      <c r="HZV259"/>
      <c r="HZW259"/>
      <c r="HZX259"/>
      <c r="HZY259"/>
      <c r="HZZ259"/>
      <c r="IAA259"/>
      <c r="IAB259"/>
      <c r="IAC259"/>
      <c r="IAD259"/>
      <c r="IAE259"/>
      <c r="IAF259"/>
      <c r="IAG259"/>
      <c r="IAH259"/>
      <c r="IAI259"/>
      <c r="IAJ259"/>
      <c r="IAK259"/>
      <c r="IAL259"/>
      <c r="IAM259"/>
      <c r="IAN259"/>
      <c r="IAO259"/>
      <c r="IAP259"/>
      <c r="IAQ259"/>
      <c r="IAR259"/>
      <c r="IAS259"/>
      <c r="IAT259"/>
      <c r="IAU259"/>
      <c r="IAV259"/>
      <c r="IAW259"/>
      <c r="IAX259"/>
      <c r="IAY259"/>
      <c r="IAZ259"/>
      <c r="IBA259"/>
      <c r="IBB259"/>
      <c r="IBC259"/>
      <c r="IBD259"/>
      <c r="IBE259"/>
      <c r="IBF259"/>
      <c r="IBG259"/>
      <c r="IBH259"/>
      <c r="IBI259"/>
      <c r="IBJ259"/>
      <c r="IBK259"/>
      <c r="IBL259"/>
      <c r="IBM259"/>
      <c r="IBN259"/>
      <c r="IBO259"/>
      <c r="IBP259"/>
      <c r="IBQ259"/>
      <c r="IBR259"/>
      <c r="IBS259"/>
      <c r="IBT259"/>
      <c r="IBU259"/>
      <c r="IBV259"/>
      <c r="IBW259"/>
      <c r="IBX259"/>
      <c r="IBY259"/>
      <c r="IBZ259"/>
      <c r="ICA259"/>
      <c r="ICB259"/>
      <c r="ICC259"/>
      <c r="ICD259"/>
      <c r="ICE259"/>
      <c r="ICF259"/>
      <c r="ICG259"/>
      <c r="ICH259"/>
      <c r="ICI259"/>
      <c r="ICJ259"/>
      <c r="ICK259"/>
      <c r="ICL259"/>
      <c r="ICM259"/>
      <c r="ICN259"/>
      <c r="ICO259"/>
      <c r="ICP259"/>
      <c r="ICQ259"/>
      <c r="ICR259"/>
      <c r="ICS259"/>
      <c r="ICT259"/>
      <c r="ICU259"/>
      <c r="ICV259"/>
      <c r="ICW259"/>
      <c r="ICX259"/>
      <c r="ICY259"/>
      <c r="ICZ259"/>
      <c r="IDA259"/>
      <c r="IDB259"/>
      <c r="IDC259"/>
      <c r="IDD259"/>
      <c r="IDE259"/>
      <c r="IDF259"/>
      <c r="IDG259"/>
      <c r="IDH259"/>
      <c r="IDI259"/>
      <c r="IDJ259"/>
      <c r="IDK259"/>
      <c r="IDL259"/>
      <c r="IDM259"/>
      <c r="IDN259"/>
      <c r="IDO259"/>
      <c r="IDP259"/>
      <c r="IDQ259"/>
      <c r="IDR259"/>
      <c r="IDS259"/>
      <c r="IDT259"/>
      <c r="IDU259"/>
      <c r="IDV259"/>
      <c r="IDW259"/>
      <c r="IDX259"/>
      <c r="IDY259"/>
      <c r="IDZ259"/>
      <c r="IEA259"/>
      <c r="IEB259"/>
      <c r="IEC259"/>
      <c r="IED259"/>
      <c r="IEE259"/>
      <c r="IEF259"/>
      <c r="IEG259"/>
      <c r="IEH259"/>
      <c r="IEI259"/>
      <c r="IEJ259"/>
      <c r="IEK259"/>
      <c r="IEL259"/>
      <c r="IEM259"/>
      <c r="IEN259"/>
      <c r="IEO259"/>
      <c r="IEP259"/>
      <c r="IEQ259"/>
      <c r="IER259"/>
      <c r="IES259"/>
      <c r="IET259"/>
      <c r="IEU259"/>
      <c r="IEV259"/>
      <c r="IEW259"/>
      <c r="IEX259"/>
      <c r="IEY259"/>
      <c r="IEZ259"/>
      <c r="IFA259"/>
      <c r="IFB259"/>
      <c r="IFC259"/>
      <c r="IFD259"/>
      <c r="IFE259"/>
      <c r="IFF259"/>
      <c r="IFG259"/>
      <c r="IFH259"/>
      <c r="IFI259"/>
      <c r="IFJ259"/>
      <c r="IFK259"/>
      <c r="IFL259"/>
      <c r="IFM259"/>
      <c r="IFN259"/>
      <c r="IFO259"/>
      <c r="IFP259"/>
      <c r="IFQ259"/>
      <c r="IFR259"/>
      <c r="IFS259"/>
      <c r="IFT259"/>
      <c r="IFU259"/>
      <c r="IFV259"/>
      <c r="IFW259"/>
      <c r="IFX259"/>
      <c r="IFY259"/>
      <c r="IFZ259"/>
      <c r="IGA259"/>
      <c r="IGB259"/>
      <c r="IGC259"/>
      <c r="IGD259"/>
      <c r="IGE259"/>
      <c r="IGF259"/>
      <c r="IGG259"/>
      <c r="IGH259"/>
      <c r="IGI259"/>
      <c r="IGJ259"/>
      <c r="IGK259"/>
      <c r="IGL259"/>
      <c r="IGM259"/>
      <c r="IGN259"/>
      <c r="IGO259"/>
      <c r="IGP259"/>
      <c r="IGQ259"/>
      <c r="IGR259"/>
      <c r="IGS259"/>
      <c r="IGT259"/>
      <c r="IGU259"/>
      <c r="IGV259"/>
      <c r="IGW259"/>
      <c r="IGX259"/>
      <c r="IGY259"/>
      <c r="IGZ259"/>
      <c r="IHA259"/>
      <c r="IHB259"/>
      <c r="IHC259"/>
      <c r="IHD259"/>
      <c r="IHE259"/>
      <c r="IHF259"/>
      <c r="IHG259"/>
      <c r="IHH259"/>
      <c r="IHI259"/>
      <c r="IHJ259"/>
      <c r="IHK259"/>
      <c r="IHL259"/>
      <c r="IHM259"/>
      <c r="IHN259"/>
      <c r="IHO259"/>
      <c r="IHP259"/>
      <c r="IHQ259"/>
      <c r="IHR259"/>
      <c r="IHS259"/>
      <c r="IHT259"/>
      <c r="IHU259"/>
      <c r="IHV259"/>
      <c r="IHW259"/>
      <c r="IHX259"/>
      <c r="IHY259"/>
      <c r="IHZ259"/>
      <c r="IIA259"/>
      <c r="IIB259"/>
      <c r="IIC259"/>
      <c r="IID259"/>
      <c r="IIE259"/>
      <c r="IIF259"/>
      <c r="IIG259"/>
      <c r="IIH259"/>
      <c r="III259"/>
      <c r="IIJ259"/>
      <c r="IIK259"/>
      <c r="IIL259"/>
      <c r="IIM259"/>
      <c r="IIN259"/>
      <c r="IIO259"/>
      <c r="IIP259"/>
      <c r="IIQ259"/>
      <c r="IIR259"/>
      <c r="IIS259"/>
      <c r="IIT259"/>
      <c r="IIU259"/>
      <c r="IIV259"/>
      <c r="IIW259"/>
      <c r="IIX259"/>
      <c r="IIY259"/>
      <c r="IIZ259"/>
      <c r="IJA259"/>
      <c r="IJB259"/>
      <c r="IJC259"/>
      <c r="IJD259"/>
      <c r="IJE259"/>
      <c r="IJF259"/>
      <c r="IJG259"/>
      <c r="IJH259"/>
      <c r="IJI259"/>
      <c r="IJJ259"/>
      <c r="IJK259"/>
      <c r="IJL259"/>
      <c r="IJM259"/>
      <c r="IJN259"/>
      <c r="IJO259"/>
      <c r="IJP259"/>
      <c r="IJQ259"/>
      <c r="IJR259"/>
      <c r="IJS259"/>
      <c r="IJT259"/>
      <c r="IJU259"/>
      <c r="IJV259"/>
      <c r="IJW259"/>
      <c r="IJX259"/>
      <c r="IJY259"/>
      <c r="IJZ259"/>
      <c r="IKA259"/>
      <c r="IKB259"/>
      <c r="IKC259"/>
      <c r="IKD259"/>
      <c r="IKE259"/>
      <c r="IKF259"/>
      <c r="IKG259"/>
      <c r="IKH259"/>
      <c r="IKI259"/>
      <c r="IKJ259"/>
      <c r="IKK259"/>
      <c r="IKL259"/>
      <c r="IKM259"/>
      <c r="IKN259"/>
      <c r="IKO259"/>
      <c r="IKP259"/>
      <c r="IKQ259"/>
      <c r="IKR259"/>
      <c r="IKS259"/>
      <c r="IKT259"/>
      <c r="IKU259"/>
      <c r="IKV259"/>
      <c r="IKW259"/>
      <c r="IKX259"/>
      <c r="IKY259"/>
      <c r="IKZ259"/>
      <c r="ILA259"/>
      <c r="ILB259"/>
      <c r="ILC259"/>
      <c r="ILD259"/>
      <c r="ILE259"/>
      <c r="ILF259"/>
      <c r="ILG259"/>
      <c r="ILH259"/>
      <c r="ILI259"/>
      <c r="ILJ259"/>
      <c r="ILK259"/>
      <c r="ILL259"/>
      <c r="ILM259"/>
      <c r="ILN259"/>
      <c r="ILO259"/>
      <c r="ILP259"/>
      <c r="ILQ259"/>
      <c r="ILR259"/>
      <c r="ILS259"/>
      <c r="ILT259"/>
      <c r="ILU259"/>
      <c r="ILV259"/>
      <c r="ILW259"/>
      <c r="ILX259"/>
      <c r="ILY259"/>
      <c r="ILZ259"/>
      <c r="IMA259"/>
      <c r="IMB259"/>
      <c r="IMC259"/>
      <c r="IMD259"/>
      <c r="IME259"/>
      <c r="IMF259"/>
      <c r="IMG259"/>
      <c r="IMH259"/>
      <c r="IMI259"/>
      <c r="IMJ259"/>
      <c r="IMK259"/>
      <c r="IML259"/>
      <c r="IMM259"/>
      <c r="IMN259"/>
      <c r="IMO259"/>
      <c r="IMP259"/>
      <c r="IMQ259"/>
      <c r="IMR259"/>
      <c r="IMS259"/>
      <c r="IMT259"/>
      <c r="IMU259"/>
      <c r="IMV259"/>
      <c r="IMW259"/>
      <c r="IMX259"/>
      <c r="IMY259"/>
      <c r="IMZ259"/>
      <c r="INA259"/>
      <c r="INB259"/>
      <c r="INC259"/>
      <c r="IND259"/>
      <c r="INE259"/>
      <c r="INF259"/>
      <c r="ING259"/>
      <c r="INH259"/>
      <c r="INI259"/>
      <c r="INJ259"/>
      <c r="INK259"/>
      <c r="INL259"/>
      <c r="INM259"/>
      <c r="INN259"/>
      <c r="INO259"/>
      <c r="INP259"/>
      <c r="INQ259"/>
      <c r="INR259"/>
      <c r="INS259"/>
      <c r="INT259"/>
      <c r="INU259"/>
      <c r="INV259"/>
      <c r="INW259"/>
      <c r="INX259"/>
      <c r="INY259"/>
      <c r="INZ259"/>
      <c r="IOA259"/>
      <c r="IOB259"/>
      <c r="IOC259"/>
      <c r="IOD259"/>
      <c r="IOE259"/>
      <c r="IOF259"/>
      <c r="IOG259"/>
      <c r="IOH259"/>
      <c r="IOI259"/>
      <c r="IOJ259"/>
      <c r="IOK259"/>
      <c r="IOL259"/>
      <c r="IOM259"/>
      <c r="ION259"/>
      <c r="IOO259"/>
      <c r="IOP259"/>
      <c r="IOQ259"/>
      <c r="IOR259"/>
      <c r="IOS259"/>
      <c r="IOT259"/>
      <c r="IOU259"/>
      <c r="IOV259"/>
      <c r="IOW259"/>
      <c r="IOX259"/>
      <c r="IOY259"/>
      <c r="IOZ259"/>
      <c r="IPA259"/>
      <c r="IPB259"/>
      <c r="IPC259"/>
      <c r="IPD259"/>
      <c r="IPE259"/>
      <c r="IPF259"/>
      <c r="IPG259"/>
      <c r="IPH259"/>
      <c r="IPI259"/>
      <c r="IPJ259"/>
      <c r="IPK259"/>
      <c r="IPL259"/>
      <c r="IPM259"/>
      <c r="IPN259"/>
      <c r="IPO259"/>
      <c r="IPP259"/>
      <c r="IPQ259"/>
      <c r="IPR259"/>
      <c r="IPS259"/>
      <c r="IPT259"/>
      <c r="IPU259"/>
      <c r="IPV259"/>
      <c r="IPW259"/>
      <c r="IPX259"/>
      <c r="IPY259"/>
      <c r="IPZ259"/>
      <c r="IQA259"/>
      <c r="IQB259"/>
      <c r="IQC259"/>
      <c r="IQD259"/>
      <c r="IQE259"/>
      <c r="IQF259"/>
      <c r="IQG259"/>
      <c r="IQH259"/>
      <c r="IQI259"/>
      <c r="IQJ259"/>
      <c r="IQK259"/>
      <c r="IQL259"/>
      <c r="IQM259"/>
      <c r="IQN259"/>
      <c r="IQO259"/>
      <c r="IQP259"/>
      <c r="IQQ259"/>
      <c r="IQR259"/>
      <c r="IQS259"/>
      <c r="IQT259"/>
      <c r="IQU259"/>
      <c r="IQV259"/>
      <c r="IQW259"/>
      <c r="IQX259"/>
      <c r="IQY259"/>
      <c r="IQZ259"/>
      <c r="IRA259"/>
      <c r="IRB259"/>
      <c r="IRC259"/>
      <c r="IRD259"/>
      <c r="IRE259"/>
      <c r="IRF259"/>
      <c r="IRG259"/>
      <c r="IRH259"/>
      <c r="IRI259"/>
      <c r="IRJ259"/>
      <c r="IRK259"/>
      <c r="IRL259"/>
      <c r="IRM259"/>
      <c r="IRN259"/>
      <c r="IRO259"/>
      <c r="IRP259"/>
      <c r="IRQ259"/>
      <c r="IRR259"/>
      <c r="IRS259"/>
      <c r="IRT259"/>
      <c r="IRU259"/>
      <c r="IRV259"/>
      <c r="IRW259"/>
      <c r="IRX259"/>
      <c r="IRY259"/>
      <c r="IRZ259"/>
      <c r="ISA259"/>
      <c r="ISB259"/>
      <c r="ISC259"/>
      <c r="ISD259"/>
      <c r="ISE259"/>
      <c r="ISF259"/>
      <c r="ISG259"/>
      <c r="ISH259"/>
      <c r="ISI259"/>
      <c r="ISJ259"/>
      <c r="ISK259"/>
      <c r="ISL259"/>
      <c r="ISM259"/>
      <c r="ISN259"/>
      <c r="ISO259"/>
      <c r="ISP259"/>
      <c r="ISQ259"/>
      <c r="ISR259"/>
      <c r="ISS259"/>
      <c r="IST259"/>
      <c r="ISU259"/>
      <c r="ISV259"/>
      <c r="ISW259"/>
      <c r="ISX259"/>
      <c r="ISY259"/>
      <c r="ISZ259"/>
      <c r="ITA259"/>
      <c r="ITB259"/>
      <c r="ITC259"/>
      <c r="ITD259"/>
      <c r="ITE259"/>
      <c r="ITF259"/>
      <c r="ITG259"/>
      <c r="ITH259"/>
      <c r="ITI259"/>
      <c r="ITJ259"/>
      <c r="ITK259"/>
      <c r="ITL259"/>
      <c r="ITM259"/>
      <c r="ITN259"/>
      <c r="ITO259"/>
      <c r="ITP259"/>
      <c r="ITQ259"/>
      <c r="ITR259"/>
      <c r="ITS259"/>
      <c r="ITT259"/>
      <c r="ITU259"/>
      <c r="ITV259"/>
      <c r="ITW259"/>
      <c r="ITX259"/>
      <c r="ITY259"/>
      <c r="ITZ259"/>
      <c r="IUA259"/>
      <c r="IUB259"/>
      <c r="IUC259"/>
      <c r="IUD259"/>
      <c r="IUE259"/>
      <c r="IUF259"/>
      <c r="IUG259"/>
      <c r="IUH259"/>
      <c r="IUI259"/>
      <c r="IUJ259"/>
      <c r="IUK259"/>
      <c r="IUL259"/>
      <c r="IUM259"/>
      <c r="IUN259"/>
      <c r="IUO259"/>
      <c r="IUP259"/>
      <c r="IUQ259"/>
      <c r="IUR259"/>
      <c r="IUS259"/>
      <c r="IUT259"/>
      <c r="IUU259"/>
      <c r="IUV259"/>
      <c r="IUW259"/>
      <c r="IUX259"/>
      <c r="IUY259"/>
      <c r="IUZ259"/>
      <c r="IVA259"/>
      <c r="IVB259"/>
      <c r="IVC259"/>
      <c r="IVD259"/>
      <c r="IVE259"/>
      <c r="IVF259"/>
      <c r="IVG259"/>
      <c r="IVH259"/>
      <c r="IVI259"/>
      <c r="IVJ259"/>
      <c r="IVK259"/>
      <c r="IVL259"/>
      <c r="IVM259"/>
      <c r="IVN259"/>
      <c r="IVO259"/>
      <c r="IVP259"/>
      <c r="IVQ259"/>
      <c r="IVR259"/>
      <c r="IVS259"/>
      <c r="IVT259"/>
      <c r="IVU259"/>
      <c r="IVV259"/>
      <c r="IVW259"/>
      <c r="IVX259"/>
      <c r="IVY259"/>
      <c r="IVZ259"/>
      <c r="IWA259"/>
      <c r="IWB259"/>
      <c r="IWC259"/>
      <c r="IWD259"/>
      <c r="IWE259"/>
      <c r="IWF259"/>
      <c r="IWG259"/>
      <c r="IWH259"/>
      <c r="IWI259"/>
      <c r="IWJ259"/>
      <c r="IWK259"/>
      <c r="IWL259"/>
      <c r="IWM259"/>
      <c r="IWN259"/>
      <c r="IWO259"/>
      <c r="IWP259"/>
      <c r="IWQ259"/>
      <c r="IWR259"/>
      <c r="IWS259"/>
      <c r="IWT259"/>
      <c r="IWU259"/>
      <c r="IWV259"/>
      <c r="IWW259"/>
      <c r="IWX259"/>
      <c r="IWY259"/>
      <c r="IWZ259"/>
      <c r="IXA259"/>
      <c r="IXB259"/>
      <c r="IXC259"/>
      <c r="IXD259"/>
      <c r="IXE259"/>
      <c r="IXF259"/>
      <c r="IXG259"/>
      <c r="IXH259"/>
      <c r="IXI259"/>
      <c r="IXJ259"/>
      <c r="IXK259"/>
      <c r="IXL259"/>
      <c r="IXM259"/>
      <c r="IXN259"/>
      <c r="IXO259"/>
      <c r="IXP259"/>
      <c r="IXQ259"/>
      <c r="IXR259"/>
      <c r="IXS259"/>
      <c r="IXT259"/>
      <c r="IXU259"/>
      <c r="IXV259"/>
      <c r="IXW259"/>
      <c r="IXX259"/>
      <c r="IXY259"/>
      <c r="IXZ259"/>
      <c r="IYA259"/>
      <c r="IYB259"/>
      <c r="IYC259"/>
      <c r="IYD259"/>
      <c r="IYE259"/>
      <c r="IYF259"/>
      <c r="IYG259"/>
      <c r="IYH259"/>
      <c r="IYI259"/>
      <c r="IYJ259"/>
      <c r="IYK259"/>
      <c r="IYL259"/>
      <c r="IYM259"/>
      <c r="IYN259"/>
      <c r="IYO259"/>
      <c r="IYP259"/>
      <c r="IYQ259"/>
      <c r="IYR259"/>
      <c r="IYS259"/>
      <c r="IYT259"/>
      <c r="IYU259"/>
      <c r="IYV259"/>
      <c r="IYW259"/>
      <c r="IYX259"/>
      <c r="IYY259"/>
      <c r="IYZ259"/>
      <c r="IZA259"/>
      <c r="IZB259"/>
      <c r="IZC259"/>
      <c r="IZD259"/>
      <c r="IZE259"/>
      <c r="IZF259"/>
      <c r="IZG259"/>
      <c r="IZH259"/>
      <c r="IZI259"/>
      <c r="IZJ259"/>
      <c r="IZK259"/>
      <c r="IZL259"/>
      <c r="IZM259"/>
      <c r="IZN259"/>
      <c r="IZO259"/>
      <c r="IZP259"/>
      <c r="IZQ259"/>
      <c r="IZR259"/>
      <c r="IZS259"/>
      <c r="IZT259"/>
      <c r="IZU259"/>
      <c r="IZV259"/>
      <c r="IZW259"/>
      <c r="IZX259"/>
      <c r="IZY259"/>
      <c r="IZZ259"/>
      <c r="JAA259"/>
      <c r="JAB259"/>
      <c r="JAC259"/>
      <c r="JAD259"/>
      <c r="JAE259"/>
      <c r="JAF259"/>
      <c r="JAG259"/>
      <c r="JAH259"/>
      <c r="JAI259"/>
      <c r="JAJ259"/>
      <c r="JAK259"/>
      <c r="JAL259"/>
      <c r="JAM259"/>
      <c r="JAN259"/>
      <c r="JAO259"/>
      <c r="JAP259"/>
      <c r="JAQ259"/>
      <c r="JAR259"/>
      <c r="JAS259"/>
      <c r="JAT259"/>
      <c r="JAU259"/>
      <c r="JAV259"/>
      <c r="JAW259"/>
      <c r="JAX259"/>
      <c r="JAY259"/>
      <c r="JAZ259"/>
      <c r="JBA259"/>
      <c r="JBB259"/>
      <c r="JBC259"/>
      <c r="JBD259"/>
      <c r="JBE259"/>
      <c r="JBF259"/>
      <c r="JBG259"/>
      <c r="JBH259"/>
      <c r="JBI259"/>
      <c r="JBJ259"/>
      <c r="JBK259"/>
      <c r="JBL259"/>
      <c r="JBM259"/>
      <c r="JBN259"/>
      <c r="JBO259"/>
      <c r="JBP259"/>
      <c r="JBQ259"/>
      <c r="JBR259"/>
      <c r="JBS259"/>
      <c r="JBT259"/>
      <c r="JBU259"/>
      <c r="JBV259"/>
      <c r="JBW259"/>
      <c r="JBX259"/>
      <c r="JBY259"/>
      <c r="JBZ259"/>
      <c r="JCA259"/>
      <c r="JCB259"/>
      <c r="JCC259"/>
      <c r="JCD259"/>
      <c r="JCE259"/>
      <c r="JCF259"/>
      <c r="JCG259"/>
      <c r="JCH259"/>
      <c r="JCI259"/>
      <c r="JCJ259"/>
      <c r="JCK259"/>
      <c r="JCL259"/>
      <c r="JCM259"/>
      <c r="JCN259"/>
      <c r="JCO259"/>
      <c r="JCP259"/>
      <c r="JCQ259"/>
      <c r="JCR259"/>
      <c r="JCS259"/>
      <c r="JCT259"/>
      <c r="JCU259"/>
      <c r="JCV259"/>
      <c r="JCW259"/>
      <c r="JCX259"/>
      <c r="JCY259"/>
      <c r="JCZ259"/>
      <c r="JDA259"/>
      <c r="JDB259"/>
      <c r="JDC259"/>
      <c r="JDD259"/>
      <c r="JDE259"/>
      <c r="JDF259"/>
      <c r="JDG259"/>
      <c r="JDH259"/>
      <c r="JDI259"/>
      <c r="JDJ259"/>
      <c r="JDK259"/>
      <c r="JDL259"/>
      <c r="JDM259"/>
      <c r="JDN259"/>
      <c r="JDO259"/>
      <c r="JDP259"/>
      <c r="JDQ259"/>
      <c r="JDR259"/>
      <c r="JDS259"/>
      <c r="JDT259"/>
      <c r="JDU259"/>
      <c r="JDV259"/>
      <c r="JDW259"/>
      <c r="JDX259"/>
      <c r="JDY259"/>
      <c r="JDZ259"/>
      <c r="JEA259"/>
      <c r="JEB259"/>
      <c r="JEC259"/>
      <c r="JED259"/>
      <c r="JEE259"/>
      <c r="JEF259"/>
      <c r="JEG259"/>
      <c r="JEH259"/>
      <c r="JEI259"/>
      <c r="JEJ259"/>
      <c r="JEK259"/>
      <c r="JEL259"/>
      <c r="JEM259"/>
      <c r="JEN259"/>
      <c r="JEO259"/>
      <c r="JEP259"/>
      <c r="JEQ259"/>
      <c r="JER259"/>
      <c r="JES259"/>
      <c r="JET259"/>
      <c r="JEU259"/>
      <c r="JEV259"/>
      <c r="JEW259"/>
      <c r="JEX259"/>
      <c r="JEY259"/>
      <c r="JEZ259"/>
      <c r="JFA259"/>
      <c r="JFB259"/>
      <c r="JFC259"/>
      <c r="JFD259"/>
      <c r="JFE259"/>
      <c r="JFF259"/>
      <c r="JFG259"/>
      <c r="JFH259"/>
      <c r="JFI259"/>
      <c r="JFJ259"/>
      <c r="JFK259"/>
      <c r="JFL259"/>
      <c r="JFM259"/>
      <c r="JFN259"/>
      <c r="JFO259"/>
      <c r="JFP259"/>
      <c r="JFQ259"/>
      <c r="JFR259"/>
      <c r="JFS259"/>
      <c r="JFT259"/>
      <c r="JFU259"/>
      <c r="JFV259"/>
      <c r="JFW259"/>
      <c r="JFX259"/>
      <c r="JFY259"/>
      <c r="JFZ259"/>
      <c r="JGA259"/>
      <c r="JGB259"/>
      <c r="JGC259"/>
      <c r="JGD259"/>
      <c r="JGE259"/>
      <c r="JGF259"/>
      <c r="JGG259"/>
      <c r="JGH259"/>
      <c r="JGI259"/>
      <c r="JGJ259"/>
      <c r="JGK259"/>
      <c r="JGL259"/>
      <c r="JGM259"/>
      <c r="JGN259"/>
      <c r="JGO259"/>
      <c r="JGP259"/>
      <c r="JGQ259"/>
      <c r="JGR259"/>
      <c r="JGS259"/>
      <c r="JGT259"/>
      <c r="JGU259"/>
      <c r="JGV259"/>
      <c r="JGW259"/>
      <c r="JGX259"/>
      <c r="JGY259"/>
      <c r="JGZ259"/>
      <c r="JHA259"/>
      <c r="JHB259"/>
      <c r="JHC259"/>
      <c r="JHD259"/>
      <c r="JHE259"/>
      <c r="JHF259"/>
      <c r="JHG259"/>
      <c r="JHH259"/>
      <c r="JHI259"/>
      <c r="JHJ259"/>
      <c r="JHK259"/>
      <c r="JHL259"/>
      <c r="JHM259"/>
      <c r="JHN259"/>
      <c r="JHO259"/>
      <c r="JHP259"/>
      <c r="JHQ259"/>
      <c r="JHR259"/>
      <c r="JHS259"/>
      <c r="JHT259"/>
      <c r="JHU259"/>
      <c r="JHV259"/>
      <c r="JHW259"/>
      <c r="JHX259"/>
      <c r="JHY259"/>
      <c r="JHZ259"/>
      <c r="JIA259"/>
      <c r="JIB259"/>
      <c r="JIC259"/>
      <c r="JID259"/>
      <c r="JIE259"/>
      <c r="JIF259"/>
      <c r="JIG259"/>
      <c r="JIH259"/>
      <c r="JII259"/>
      <c r="JIJ259"/>
      <c r="JIK259"/>
      <c r="JIL259"/>
      <c r="JIM259"/>
      <c r="JIN259"/>
      <c r="JIO259"/>
      <c r="JIP259"/>
      <c r="JIQ259"/>
      <c r="JIR259"/>
      <c r="JIS259"/>
      <c r="JIT259"/>
      <c r="JIU259"/>
      <c r="JIV259"/>
      <c r="JIW259"/>
      <c r="JIX259"/>
      <c r="JIY259"/>
      <c r="JIZ259"/>
      <c r="JJA259"/>
      <c r="JJB259"/>
      <c r="JJC259"/>
      <c r="JJD259"/>
      <c r="JJE259"/>
      <c r="JJF259"/>
      <c r="JJG259"/>
      <c r="JJH259"/>
      <c r="JJI259"/>
      <c r="JJJ259"/>
      <c r="JJK259"/>
      <c r="JJL259"/>
      <c r="JJM259"/>
      <c r="JJN259"/>
      <c r="JJO259"/>
      <c r="JJP259"/>
      <c r="JJQ259"/>
      <c r="JJR259"/>
      <c r="JJS259"/>
      <c r="JJT259"/>
      <c r="JJU259"/>
      <c r="JJV259"/>
      <c r="JJW259"/>
      <c r="JJX259"/>
      <c r="JJY259"/>
      <c r="JJZ259"/>
      <c r="JKA259"/>
      <c r="JKB259"/>
      <c r="JKC259"/>
      <c r="JKD259"/>
      <c r="JKE259"/>
      <c r="JKF259"/>
      <c r="JKG259"/>
      <c r="JKH259"/>
      <c r="JKI259"/>
      <c r="JKJ259"/>
      <c r="JKK259"/>
      <c r="JKL259"/>
      <c r="JKM259"/>
      <c r="JKN259"/>
      <c r="JKO259"/>
      <c r="JKP259"/>
      <c r="JKQ259"/>
      <c r="JKR259"/>
      <c r="JKS259"/>
      <c r="JKT259"/>
      <c r="JKU259"/>
      <c r="JKV259"/>
      <c r="JKW259"/>
      <c r="JKX259"/>
      <c r="JKY259"/>
      <c r="JKZ259"/>
      <c r="JLA259"/>
      <c r="JLB259"/>
      <c r="JLC259"/>
      <c r="JLD259"/>
      <c r="JLE259"/>
      <c r="JLF259"/>
      <c r="JLG259"/>
      <c r="JLH259"/>
      <c r="JLI259"/>
      <c r="JLJ259"/>
      <c r="JLK259"/>
      <c r="JLL259"/>
      <c r="JLM259"/>
      <c r="JLN259"/>
      <c r="JLO259"/>
      <c r="JLP259"/>
      <c r="JLQ259"/>
      <c r="JLR259"/>
      <c r="JLS259"/>
      <c r="JLT259"/>
      <c r="JLU259"/>
      <c r="JLV259"/>
      <c r="JLW259"/>
      <c r="JLX259"/>
      <c r="JLY259"/>
      <c r="JLZ259"/>
      <c r="JMA259"/>
      <c r="JMB259"/>
      <c r="JMC259"/>
      <c r="JMD259"/>
      <c r="JME259"/>
      <c r="JMF259"/>
      <c r="JMG259"/>
      <c r="JMH259"/>
      <c r="JMI259"/>
      <c r="JMJ259"/>
      <c r="JMK259"/>
      <c r="JML259"/>
      <c r="JMM259"/>
      <c r="JMN259"/>
      <c r="JMO259"/>
      <c r="JMP259"/>
      <c r="JMQ259"/>
      <c r="JMR259"/>
      <c r="JMS259"/>
      <c r="JMT259"/>
      <c r="JMU259"/>
      <c r="JMV259"/>
      <c r="JMW259"/>
      <c r="JMX259"/>
      <c r="JMY259"/>
      <c r="JMZ259"/>
      <c r="JNA259"/>
      <c r="JNB259"/>
      <c r="JNC259"/>
      <c r="JND259"/>
      <c r="JNE259"/>
      <c r="JNF259"/>
      <c r="JNG259"/>
      <c r="JNH259"/>
      <c r="JNI259"/>
      <c r="JNJ259"/>
      <c r="JNK259"/>
      <c r="JNL259"/>
      <c r="JNM259"/>
      <c r="JNN259"/>
      <c r="JNO259"/>
      <c r="JNP259"/>
      <c r="JNQ259"/>
      <c r="JNR259"/>
      <c r="JNS259"/>
      <c r="JNT259"/>
      <c r="JNU259"/>
      <c r="JNV259"/>
      <c r="JNW259"/>
      <c r="JNX259"/>
      <c r="JNY259"/>
      <c r="JNZ259"/>
      <c r="JOA259"/>
      <c r="JOB259"/>
      <c r="JOC259"/>
      <c r="JOD259"/>
      <c r="JOE259"/>
      <c r="JOF259"/>
      <c r="JOG259"/>
      <c r="JOH259"/>
      <c r="JOI259"/>
      <c r="JOJ259"/>
      <c r="JOK259"/>
      <c r="JOL259"/>
      <c r="JOM259"/>
      <c r="JON259"/>
      <c r="JOO259"/>
      <c r="JOP259"/>
      <c r="JOQ259"/>
      <c r="JOR259"/>
      <c r="JOS259"/>
      <c r="JOT259"/>
      <c r="JOU259"/>
      <c r="JOV259"/>
      <c r="JOW259"/>
      <c r="JOX259"/>
      <c r="JOY259"/>
      <c r="JOZ259"/>
      <c r="JPA259"/>
      <c r="JPB259"/>
      <c r="JPC259"/>
      <c r="JPD259"/>
      <c r="JPE259"/>
      <c r="JPF259"/>
      <c r="JPG259"/>
      <c r="JPH259"/>
      <c r="JPI259"/>
      <c r="JPJ259"/>
      <c r="JPK259"/>
      <c r="JPL259"/>
      <c r="JPM259"/>
      <c r="JPN259"/>
      <c r="JPO259"/>
      <c r="JPP259"/>
      <c r="JPQ259"/>
      <c r="JPR259"/>
      <c r="JPS259"/>
      <c r="JPT259"/>
      <c r="JPU259"/>
      <c r="JPV259"/>
      <c r="JPW259"/>
      <c r="JPX259"/>
      <c r="JPY259"/>
      <c r="JPZ259"/>
      <c r="JQA259"/>
      <c r="JQB259"/>
      <c r="JQC259"/>
      <c r="JQD259"/>
      <c r="JQE259"/>
      <c r="JQF259"/>
      <c r="JQG259"/>
      <c r="JQH259"/>
      <c r="JQI259"/>
      <c r="JQJ259"/>
      <c r="JQK259"/>
      <c r="JQL259"/>
      <c r="JQM259"/>
      <c r="JQN259"/>
      <c r="JQO259"/>
      <c r="JQP259"/>
      <c r="JQQ259"/>
      <c r="JQR259"/>
      <c r="JQS259"/>
      <c r="JQT259"/>
      <c r="JQU259"/>
      <c r="JQV259"/>
      <c r="JQW259"/>
      <c r="JQX259"/>
      <c r="JQY259"/>
      <c r="JQZ259"/>
      <c r="JRA259"/>
      <c r="JRB259"/>
      <c r="JRC259"/>
      <c r="JRD259"/>
      <c r="JRE259"/>
      <c r="JRF259"/>
      <c r="JRG259"/>
      <c r="JRH259"/>
      <c r="JRI259"/>
      <c r="JRJ259"/>
      <c r="JRK259"/>
      <c r="JRL259"/>
      <c r="JRM259"/>
      <c r="JRN259"/>
      <c r="JRO259"/>
      <c r="JRP259"/>
      <c r="JRQ259"/>
      <c r="JRR259"/>
      <c r="JRS259"/>
      <c r="JRT259"/>
      <c r="JRU259"/>
      <c r="JRV259"/>
      <c r="JRW259"/>
      <c r="JRX259"/>
      <c r="JRY259"/>
      <c r="JRZ259"/>
      <c r="JSA259"/>
      <c r="JSB259"/>
      <c r="JSC259"/>
      <c r="JSD259"/>
      <c r="JSE259"/>
      <c r="JSF259"/>
      <c r="JSG259"/>
      <c r="JSH259"/>
      <c r="JSI259"/>
      <c r="JSJ259"/>
      <c r="JSK259"/>
      <c r="JSL259"/>
      <c r="JSM259"/>
      <c r="JSN259"/>
      <c r="JSO259"/>
      <c r="JSP259"/>
      <c r="JSQ259"/>
      <c r="JSR259"/>
      <c r="JSS259"/>
      <c r="JST259"/>
      <c r="JSU259"/>
      <c r="JSV259"/>
      <c r="JSW259"/>
      <c r="JSX259"/>
      <c r="JSY259"/>
      <c r="JSZ259"/>
      <c r="JTA259"/>
      <c r="JTB259"/>
      <c r="JTC259"/>
      <c r="JTD259"/>
      <c r="JTE259"/>
      <c r="JTF259"/>
      <c r="JTG259"/>
      <c r="JTH259"/>
      <c r="JTI259"/>
      <c r="JTJ259"/>
      <c r="JTK259"/>
      <c r="JTL259"/>
      <c r="JTM259"/>
      <c r="JTN259"/>
      <c r="JTO259"/>
      <c r="JTP259"/>
      <c r="JTQ259"/>
      <c r="JTR259"/>
      <c r="JTS259"/>
      <c r="JTT259"/>
      <c r="JTU259"/>
      <c r="JTV259"/>
      <c r="JTW259"/>
      <c r="JTX259"/>
      <c r="JTY259"/>
      <c r="JTZ259"/>
      <c r="JUA259"/>
      <c r="JUB259"/>
      <c r="JUC259"/>
      <c r="JUD259"/>
      <c r="JUE259"/>
      <c r="JUF259"/>
      <c r="JUG259"/>
      <c r="JUH259"/>
      <c r="JUI259"/>
      <c r="JUJ259"/>
      <c r="JUK259"/>
      <c r="JUL259"/>
      <c r="JUM259"/>
      <c r="JUN259"/>
      <c r="JUO259"/>
      <c r="JUP259"/>
      <c r="JUQ259"/>
      <c r="JUR259"/>
      <c r="JUS259"/>
      <c r="JUT259"/>
      <c r="JUU259"/>
      <c r="JUV259"/>
      <c r="JUW259"/>
      <c r="JUX259"/>
      <c r="JUY259"/>
      <c r="JUZ259"/>
      <c r="JVA259"/>
      <c r="JVB259"/>
      <c r="JVC259"/>
      <c r="JVD259"/>
      <c r="JVE259"/>
      <c r="JVF259"/>
      <c r="JVG259"/>
      <c r="JVH259"/>
      <c r="JVI259"/>
      <c r="JVJ259"/>
      <c r="JVK259"/>
      <c r="JVL259"/>
      <c r="JVM259"/>
      <c r="JVN259"/>
      <c r="JVO259"/>
      <c r="JVP259"/>
      <c r="JVQ259"/>
      <c r="JVR259"/>
      <c r="JVS259"/>
      <c r="JVT259"/>
      <c r="JVU259"/>
      <c r="JVV259"/>
      <c r="JVW259"/>
      <c r="JVX259"/>
      <c r="JVY259"/>
      <c r="JVZ259"/>
      <c r="JWA259"/>
      <c r="JWB259"/>
      <c r="JWC259"/>
      <c r="JWD259"/>
      <c r="JWE259"/>
      <c r="JWF259"/>
      <c r="JWG259"/>
      <c r="JWH259"/>
      <c r="JWI259"/>
      <c r="JWJ259"/>
      <c r="JWK259"/>
      <c r="JWL259"/>
      <c r="JWM259"/>
      <c r="JWN259"/>
      <c r="JWO259"/>
      <c r="JWP259"/>
      <c r="JWQ259"/>
      <c r="JWR259"/>
      <c r="JWS259"/>
      <c r="JWT259"/>
      <c r="JWU259"/>
      <c r="JWV259"/>
      <c r="JWW259"/>
      <c r="JWX259"/>
      <c r="JWY259"/>
      <c r="JWZ259"/>
      <c r="JXA259"/>
      <c r="JXB259"/>
      <c r="JXC259"/>
      <c r="JXD259"/>
      <c r="JXE259"/>
      <c r="JXF259"/>
      <c r="JXG259"/>
      <c r="JXH259"/>
      <c r="JXI259"/>
      <c r="JXJ259"/>
      <c r="JXK259"/>
      <c r="JXL259"/>
      <c r="JXM259"/>
      <c r="JXN259"/>
      <c r="JXO259"/>
      <c r="JXP259"/>
      <c r="JXQ259"/>
      <c r="JXR259"/>
      <c r="JXS259"/>
      <c r="JXT259"/>
      <c r="JXU259"/>
      <c r="JXV259"/>
      <c r="JXW259"/>
      <c r="JXX259"/>
      <c r="JXY259"/>
      <c r="JXZ259"/>
      <c r="JYA259"/>
      <c r="JYB259"/>
      <c r="JYC259"/>
      <c r="JYD259"/>
      <c r="JYE259"/>
      <c r="JYF259"/>
      <c r="JYG259"/>
      <c r="JYH259"/>
      <c r="JYI259"/>
      <c r="JYJ259"/>
      <c r="JYK259"/>
      <c r="JYL259"/>
      <c r="JYM259"/>
      <c r="JYN259"/>
      <c r="JYO259"/>
      <c r="JYP259"/>
      <c r="JYQ259"/>
      <c r="JYR259"/>
      <c r="JYS259"/>
      <c r="JYT259"/>
      <c r="JYU259"/>
      <c r="JYV259"/>
      <c r="JYW259"/>
      <c r="JYX259"/>
      <c r="JYY259"/>
      <c r="JYZ259"/>
      <c r="JZA259"/>
      <c r="JZB259"/>
      <c r="JZC259"/>
      <c r="JZD259"/>
      <c r="JZE259"/>
      <c r="JZF259"/>
      <c r="JZG259"/>
      <c r="JZH259"/>
      <c r="JZI259"/>
      <c r="JZJ259"/>
      <c r="JZK259"/>
      <c r="JZL259"/>
      <c r="JZM259"/>
      <c r="JZN259"/>
      <c r="JZO259"/>
      <c r="JZP259"/>
      <c r="JZQ259"/>
      <c r="JZR259"/>
      <c r="JZS259"/>
      <c r="JZT259"/>
      <c r="JZU259"/>
      <c r="JZV259"/>
      <c r="JZW259"/>
      <c r="JZX259"/>
      <c r="JZY259"/>
      <c r="JZZ259"/>
      <c r="KAA259"/>
      <c r="KAB259"/>
      <c r="KAC259"/>
      <c r="KAD259"/>
      <c r="KAE259"/>
      <c r="KAF259"/>
      <c r="KAG259"/>
      <c r="KAH259"/>
      <c r="KAI259"/>
      <c r="KAJ259"/>
      <c r="KAK259"/>
      <c r="KAL259"/>
      <c r="KAM259"/>
      <c r="KAN259"/>
      <c r="KAO259"/>
      <c r="KAP259"/>
      <c r="KAQ259"/>
      <c r="KAR259"/>
      <c r="KAS259"/>
      <c r="KAT259"/>
      <c r="KAU259"/>
      <c r="KAV259"/>
      <c r="KAW259"/>
      <c r="KAX259"/>
      <c r="KAY259"/>
      <c r="KAZ259"/>
      <c r="KBA259"/>
      <c r="KBB259"/>
      <c r="KBC259"/>
      <c r="KBD259"/>
      <c r="KBE259"/>
      <c r="KBF259"/>
      <c r="KBG259"/>
      <c r="KBH259"/>
      <c r="KBI259"/>
      <c r="KBJ259"/>
      <c r="KBK259"/>
      <c r="KBL259"/>
      <c r="KBM259"/>
      <c r="KBN259"/>
      <c r="KBO259"/>
      <c r="KBP259"/>
      <c r="KBQ259"/>
      <c r="KBR259"/>
      <c r="KBS259"/>
      <c r="KBT259"/>
      <c r="KBU259"/>
      <c r="KBV259"/>
      <c r="KBW259"/>
      <c r="KBX259"/>
      <c r="KBY259"/>
      <c r="KBZ259"/>
      <c r="KCA259"/>
      <c r="KCB259"/>
      <c r="KCC259"/>
      <c r="KCD259"/>
      <c r="KCE259"/>
      <c r="KCF259"/>
      <c r="KCG259"/>
      <c r="KCH259"/>
      <c r="KCI259"/>
      <c r="KCJ259"/>
      <c r="KCK259"/>
      <c r="KCL259"/>
      <c r="KCM259"/>
      <c r="KCN259"/>
      <c r="KCO259"/>
      <c r="KCP259"/>
      <c r="KCQ259"/>
      <c r="KCR259"/>
      <c r="KCS259"/>
      <c r="KCT259"/>
      <c r="KCU259"/>
      <c r="KCV259"/>
      <c r="KCW259"/>
      <c r="KCX259"/>
      <c r="KCY259"/>
      <c r="KCZ259"/>
      <c r="KDA259"/>
      <c r="KDB259"/>
      <c r="KDC259"/>
      <c r="KDD259"/>
      <c r="KDE259"/>
      <c r="KDF259"/>
      <c r="KDG259"/>
      <c r="KDH259"/>
      <c r="KDI259"/>
      <c r="KDJ259"/>
      <c r="KDK259"/>
      <c r="KDL259"/>
      <c r="KDM259"/>
      <c r="KDN259"/>
      <c r="KDO259"/>
      <c r="KDP259"/>
      <c r="KDQ259"/>
      <c r="KDR259"/>
      <c r="KDS259"/>
      <c r="KDT259"/>
      <c r="KDU259"/>
      <c r="KDV259"/>
      <c r="KDW259"/>
      <c r="KDX259"/>
      <c r="KDY259"/>
      <c r="KDZ259"/>
      <c r="KEA259"/>
      <c r="KEB259"/>
      <c r="KEC259"/>
      <c r="KED259"/>
      <c r="KEE259"/>
      <c r="KEF259"/>
      <c r="KEG259"/>
      <c r="KEH259"/>
      <c r="KEI259"/>
      <c r="KEJ259"/>
      <c r="KEK259"/>
      <c r="KEL259"/>
      <c r="KEM259"/>
      <c r="KEN259"/>
      <c r="KEO259"/>
      <c r="KEP259"/>
      <c r="KEQ259"/>
      <c r="KER259"/>
      <c r="KES259"/>
      <c r="KET259"/>
      <c r="KEU259"/>
      <c r="KEV259"/>
      <c r="KEW259"/>
      <c r="KEX259"/>
      <c r="KEY259"/>
      <c r="KEZ259"/>
      <c r="KFA259"/>
      <c r="KFB259"/>
      <c r="KFC259"/>
      <c r="KFD259"/>
      <c r="KFE259"/>
      <c r="KFF259"/>
      <c r="KFG259"/>
      <c r="KFH259"/>
      <c r="KFI259"/>
      <c r="KFJ259"/>
      <c r="KFK259"/>
      <c r="KFL259"/>
      <c r="KFM259"/>
      <c r="KFN259"/>
      <c r="KFO259"/>
      <c r="KFP259"/>
      <c r="KFQ259"/>
      <c r="KFR259"/>
      <c r="KFS259"/>
      <c r="KFT259"/>
      <c r="KFU259"/>
      <c r="KFV259"/>
      <c r="KFW259"/>
      <c r="KFX259"/>
      <c r="KFY259"/>
      <c r="KFZ259"/>
      <c r="KGA259"/>
      <c r="KGB259"/>
      <c r="KGC259"/>
      <c r="KGD259"/>
      <c r="KGE259"/>
      <c r="KGF259"/>
      <c r="KGG259"/>
      <c r="KGH259"/>
      <c r="KGI259"/>
      <c r="KGJ259"/>
      <c r="KGK259"/>
      <c r="KGL259"/>
      <c r="KGM259"/>
      <c r="KGN259"/>
      <c r="KGO259"/>
      <c r="KGP259"/>
      <c r="KGQ259"/>
      <c r="KGR259"/>
      <c r="KGS259"/>
      <c r="KGT259"/>
      <c r="KGU259"/>
      <c r="KGV259"/>
      <c r="KGW259"/>
      <c r="KGX259"/>
      <c r="KGY259"/>
      <c r="KGZ259"/>
      <c r="KHA259"/>
      <c r="KHB259"/>
      <c r="KHC259"/>
      <c r="KHD259"/>
      <c r="KHE259"/>
      <c r="KHF259"/>
      <c r="KHG259"/>
      <c r="KHH259"/>
      <c r="KHI259"/>
      <c r="KHJ259"/>
      <c r="KHK259"/>
      <c r="KHL259"/>
      <c r="KHM259"/>
      <c r="KHN259"/>
      <c r="KHO259"/>
      <c r="KHP259"/>
      <c r="KHQ259"/>
      <c r="KHR259"/>
      <c r="KHS259"/>
      <c r="KHT259"/>
      <c r="KHU259"/>
      <c r="KHV259"/>
      <c r="KHW259"/>
      <c r="KHX259"/>
      <c r="KHY259"/>
      <c r="KHZ259"/>
      <c r="KIA259"/>
      <c r="KIB259"/>
      <c r="KIC259"/>
      <c r="KID259"/>
      <c r="KIE259"/>
      <c r="KIF259"/>
      <c r="KIG259"/>
      <c r="KIH259"/>
      <c r="KII259"/>
      <c r="KIJ259"/>
      <c r="KIK259"/>
      <c r="KIL259"/>
      <c r="KIM259"/>
      <c r="KIN259"/>
      <c r="KIO259"/>
      <c r="KIP259"/>
      <c r="KIQ259"/>
      <c r="KIR259"/>
      <c r="KIS259"/>
      <c r="KIT259"/>
      <c r="KIU259"/>
      <c r="KIV259"/>
      <c r="KIW259"/>
      <c r="KIX259"/>
      <c r="KIY259"/>
      <c r="KIZ259"/>
      <c r="KJA259"/>
      <c r="KJB259"/>
      <c r="KJC259"/>
      <c r="KJD259"/>
      <c r="KJE259"/>
      <c r="KJF259"/>
      <c r="KJG259"/>
      <c r="KJH259"/>
      <c r="KJI259"/>
      <c r="KJJ259"/>
      <c r="KJK259"/>
      <c r="KJL259"/>
      <c r="KJM259"/>
      <c r="KJN259"/>
      <c r="KJO259"/>
      <c r="KJP259"/>
      <c r="KJQ259"/>
      <c r="KJR259"/>
      <c r="KJS259"/>
      <c r="KJT259"/>
      <c r="KJU259"/>
      <c r="KJV259"/>
      <c r="KJW259"/>
      <c r="KJX259"/>
      <c r="KJY259"/>
      <c r="KJZ259"/>
      <c r="KKA259"/>
      <c r="KKB259"/>
      <c r="KKC259"/>
      <c r="KKD259"/>
      <c r="KKE259"/>
      <c r="KKF259"/>
      <c r="KKG259"/>
      <c r="KKH259"/>
      <c r="KKI259"/>
      <c r="KKJ259"/>
      <c r="KKK259"/>
      <c r="KKL259"/>
      <c r="KKM259"/>
      <c r="KKN259"/>
      <c r="KKO259"/>
      <c r="KKP259"/>
      <c r="KKQ259"/>
      <c r="KKR259"/>
      <c r="KKS259"/>
      <c r="KKT259"/>
      <c r="KKU259"/>
      <c r="KKV259"/>
      <c r="KKW259"/>
      <c r="KKX259"/>
      <c r="KKY259"/>
      <c r="KKZ259"/>
      <c r="KLA259"/>
      <c r="KLB259"/>
      <c r="KLC259"/>
      <c r="KLD259"/>
      <c r="KLE259"/>
      <c r="KLF259"/>
      <c r="KLG259"/>
      <c r="KLH259"/>
      <c r="KLI259"/>
      <c r="KLJ259"/>
      <c r="KLK259"/>
      <c r="KLL259"/>
      <c r="KLM259"/>
      <c r="KLN259"/>
      <c r="KLO259"/>
      <c r="KLP259"/>
      <c r="KLQ259"/>
      <c r="KLR259"/>
      <c r="KLS259"/>
      <c r="KLT259"/>
      <c r="KLU259"/>
      <c r="KLV259"/>
      <c r="KLW259"/>
      <c r="KLX259"/>
      <c r="KLY259"/>
      <c r="KLZ259"/>
      <c r="KMA259"/>
      <c r="KMB259"/>
      <c r="KMC259"/>
      <c r="KMD259"/>
      <c r="KME259"/>
      <c r="KMF259"/>
      <c r="KMG259"/>
      <c r="KMH259"/>
      <c r="KMI259"/>
      <c r="KMJ259"/>
      <c r="KMK259"/>
      <c r="KML259"/>
      <c r="KMM259"/>
      <c r="KMN259"/>
      <c r="KMO259"/>
      <c r="KMP259"/>
      <c r="KMQ259"/>
      <c r="KMR259"/>
      <c r="KMS259"/>
      <c r="KMT259"/>
      <c r="KMU259"/>
      <c r="KMV259"/>
      <c r="KMW259"/>
      <c r="KMX259"/>
      <c r="KMY259"/>
      <c r="KMZ259"/>
      <c r="KNA259"/>
      <c r="KNB259"/>
      <c r="KNC259"/>
      <c r="KND259"/>
      <c r="KNE259"/>
      <c r="KNF259"/>
      <c r="KNG259"/>
      <c r="KNH259"/>
      <c r="KNI259"/>
      <c r="KNJ259"/>
      <c r="KNK259"/>
      <c r="KNL259"/>
      <c r="KNM259"/>
      <c r="KNN259"/>
      <c r="KNO259"/>
      <c r="KNP259"/>
      <c r="KNQ259"/>
      <c r="KNR259"/>
      <c r="KNS259"/>
      <c r="KNT259"/>
      <c r="KNU259"/>
      <c r="KNV259"/>
      <c r="KNW259"/>
      <c r="KNX259"/>
      <c r="KNY259"/>
      <c r="KNZ259"/>
      <c r="KOA259"/>
      <c r="KOB259"/>
      <c r="KOC259"/>
      <c r="KOD259"/>
      <c r="KOE259"/>
      <c r="KOF259"/>
      <c r="KOG259"/>
      <c r="KOH259"/>
      <c r="KOI259"/>
      <c r="KOJ259"/>
      <c r="KOK259"/>
      <c r="KOL259"/>
      <c r="KOM259"/>
      <c r="KON259"/>
      <c r="KOO259"/>
      <c r="KOP259"/>
      <c r="KOQ259"/>
      <c r="KOR259"/>
      <c r="KOS259"/>
      <c r="KOT259"/>
      <c r="KOU259"/>
      <c r="KOV259"/>
      <c r="KOW259"/>
      <c r="KOX259"/>
      <c r="KOY259"/>
      <c r="KOZ259"/>
      <c r="KPA259"/>
      <c r="KPB259"/>
      <c r="KPC259"/>
      <c r="KPD259"/>
      <c r="KPE259"/>
      <c r="KPF259"/>
      <c r="KPG259"/>
      <c r="KPH259"/>
      <c r="KPI259"/>
      <c r="KPJ259"/>
      <c r="KPK259"/>
      <c r="KPL259"/>
      <c r="KPM259"/>
      <c r="KPN259"/>
      <c r="KPO259"/>
      <c r="KPP259"/>
      <c r="KPQ259"/>
      <c r="KPR259"/>
      <c r="KPS259"/>
      <c r="KPT259"/>
      <c r="KPU259"/>
      <c r="KPV259"/>
      <c r="KPW259"/>
      <c r="KPX259"/>
      <c r="KPY259"/>
      <c r="KPZ259"/>
      <c r="KQA259"/>
      <c r="KQB259"/>
      <c r="KQC259"/>
      <c r="KQD259"/>
      <c r="KQE259"/>
      <c r="KQF259"/>
      <c r="KQG259"/>
      <c r="KQH259"/>
      <c r="KQI259"/>
      <c r="KQJ259"/>
      <c r="KQK259"/>
      <c r="KQL259"/>
      <c r="KQM259"/>
      <c r="KQN259"/>
      <c r="KQO259"/>
      <c r="KQP259"/>
      <c r="KQQ259"/>
      <c r="KQR259"/>
      <c r="KQS259"/>
      <c r="KQT259"/>
      <c r="KQU259"/>
      <c r="KQV259"/>
      <c r="KQW259"/>
      <c r="KQX259"/>
      <c r="KQY259"/>
      <c r="KQZ259"/>
      <c r="KRA259"/>
      <c r="KRB259"/>
      <c r="KRC259"/>
      <c r="KRD259"/>
      <c r="KRE259"/>
      <c r="KRF259"/>
      <c r="KRG259"/>
      <c r="KRH259"/>
      <c r="KRI259"/>
      <c r="KRJ259"/>
      <c r="KRK259"/>
      <c r="KRL259"/>
      <c r="KRM259"/>
      <c r="KRN259"/>
      <c r="KRO259"/>
      <c r="KRP259"/>
      <c r="KRQ259"/>
      <c r="KRR259"/>
      <c r="KRS259"/>
      <c r="KRT259"/>
      <c r="KRU259"/>
      <c r="KRV259"/>
      <c r="KRW259"/>
      <c r="KRX259"/>
      <c r="KRY259"/>
      <c r="KRZ259"/>
      <c r="KSA259"/>
      <c r="KSB259"/>
      <c r="KSC259"/>
      <c r="KSD259"/>
      <c r="KSE259"/>
      <c r="KSF259"/>
      <c r="KSG259"/>
      <c r="KSH259"/>
      <c r="KSI259"/>
      <c r="KSJ259"/>
      <c r="KSK259"/>
      <c r="KSL259"/>
      <c r="KSM259"/>
      <c r="KSN259"/>
      <c r="KSO259"/>
      <c r="KSP259"/>
      <c r="KSQ259"/>
      <c r="KSR259"/>
      <c r="KSS259"/>
      <c r="KST259"/>
      <c r="KSU259"/>
      <c r="KSV259"/>
      <c r="KSW259"/>
      <c r="KSX259"/>
      <c r="KSY259"/>
      <c r="KSZ259"/>
      <c r="KTA259"/>
      <c r="KTB259"/>
      <c r="KTC259"/>
      <c r="KTD259"/>
      <c r="KTE259"/>
      <c r="KTF259"/>
      <c r="KTG259"/>
      <c r="KTH259"/>
      <c r="KTI259"/>
      <c r="KTJ259"/>
      <c r="KTK259"/>
      <c r="KTL259"/>
      <c r="KTM259"/>
      <c r="KTN259"/>
      <c r="KTO259"/>
      <c r="KTP259"/>
      <c r="KTQ259"/>
      <c r="KTR259"/>
      <c r="KTS259"/>
      <c r="KTT259"/>
      <c r="KTU259"/>
      <c r="KTV259"/>
      <c r="KTW259"/>
      <c r="KTX259"/>
      <c r="KTY259"/>
      <c r="KTZ259"/>
      <c r="KUA259"/>
      <c r="KUB259"/>
      <c r="KUC259"/>
      <c r="KUD259"/>
      <c r="KUE259"/>
      <c r="KUF259"/>
      <c r="KUG259"/>
      <c r="KUH259"/>
      <c r="KUI259"/>
      <c r="KUJ259"/>
      <c r="KUK259"/>
      <c r="KUL259"/>
      <c r="KUM259"/>
      <c r="KUN259"/>
      <c r="KUO259"/>
      <c r="KUP259"/>
      <c r="KUQ259"/>
      <c r="KUR259"/>
      <c r="KUS259"/>
      <c r="KUT259"/>
      <c r="KUU259"/>
      <c r="KUV259"/>
      <c r="KUW259"/>
      <c r="KUX259"/>
      <c r="KUY259"/>
      <c r="KUZ259"/>
      <c r="KVA259"/>
      <c r="KVB259"/>
      <c r="KVC259"/>
      <c r="KVD259"/>
      <c r="KVE259"/>
      <c r="KVF259"/>
      <c r="KVG259"/>
      <c r="KVH259"/>
      <c r="KVI259"/>
      <c r="KVJ259"/>
      <c r="KVK259"/>
      <c r="KVL259"/>
      <c r="KVM259"/>
      <c r="KVN259"/>
      <c r="KVO259"/>
      <c r="KVP259"/>
      <c r="KVQ259"/>
      <c r="KVR259"/>
      <c r="KVS259"/>
      <c r="KVT259"/>
      <c r="KVU259"/>
      <c r="KVV259"/>
      <c r="KVW259"/>
      <c r="KVX259"/>
      <c r="KVY259"/>
      <c r="KVZ259"/>
      <c r="KWA259"/>
      <c r="KWB259"/>
      <c r="KWC259"/>
      <c r="KWD259"/>
      <c r="KWE259"/>
      <c r="KWF259"/>
      <c r="KWG259"/>
      <c r="KWH259"/>
      <c r="KWI259"/>
      <c r="KWJ259"/>
      <c r="KWK259"/>
      <c r="KWL259"/>
      <c r="KWM259"/>
      <c r="KWN259"/>
      <c r="KWO259"/>
      <c r="KWP259"/>
      <c r="KWQ259"/>
      <c r="KWR259"/>
      <c r="KWS259"/>
      <c r="KWT259"/>
      <c r="KWU259"/>
      <c r="KWV259"/>
      <c r="KWW259"/>
      <c r="KWX259"/>
      <c r="KWY259"/>
      <c r="KWZ259"/>
      <c r="KXA259"/>
      <c r="KXB259"/>
      <c r="KXC259"/>
      <c r="KXD259"/>
      <c r="KXE259"/>
      <c r="KXF259"/>
      <c r="KXG259"/>
      <c r="KXH259"/>
      <c r="KXI259"/>
      <c r="KXJ259"/>
      <c r="KXK259"/>
      <c r="KXL259"/>
      <c r="KXM259"/>
      <c r="KXN259"/>
      <c r="KXO259"/>
      <c r="KXP259"/>
      <c r="KXQ259"/>
      <c r="KXR259"/>
      <c r="KXS259"/>
      <c r="KXT259"/>
      <c r="KXU259"/>
      <c r="KXV259"/>
      <c r="KXW259"/>
      <c r="KXX259"/>
      <c r="KXY259"/>
      <c r="KXZ259"/>
      <c r="KYA259"/>
      <c r="KYB259"/>
      <c r="KYC259"/>
      <c r="KYD259"/>
      <c r="KYE259"/>
      <c r="KYF259"/>
      <c r="KYG259"/>
      <c r="KYH259"/>
      <c r="KYI259"/>
      <c r="KYJ259"/>
      <c r="KYK259"/>
      <c r="KYL259"/>
      <c r="KYM259"/>
      <c r="KYN259"/>
      <c r="KYO259"/>
      <c r="KYP259"/>
      <c r="KYQ259"/>
      <c r="KYR259"/>
      <c r="KYS259"/>
      <c r="KYT259"/>
      <c r="KYU259"/>
      <c r="KYV259"/>
      <c r="KYW259"/>
      <c r="KYX259"/>
      <c r="KYY259"/>
      <c r="KYZ259"/>
      <c r="KZA259"/>
      <c r="KZB259"/>
      <c r="KZC259"/>
      <c r="KZD259"/>
      <c r="KZE259"/>
      <c r="KZF259"/>
      <c r="KZG259"/>
      <c r="KZH259"/>
      <c r="KZI259"/>
      <c r="KZJ259"/>
      <c r="KZK259"/>
      <c r="KZL259"/>
      <c r="KZM259"/>
      <c r="KZN259"/>
      <c r="KZO259"/>
      <c r="KZP259"/>
      <c r="KZQ259"/>
      <c r="KZR259"/>
      <c r="KZS259"/>
      <c r="KZT259"/>
      <c r="KZU259"/>
      <c r="KZV259"/>
      <c r="KZW259"/>
      <c r="KZX259"/>
      <c r="KZY259"/>
      <c r="KZZ259"/>
      <c r="LAA259"/>
      <c r="LAB259"/>
      <c r="LAC259"/>
      <c r="LAD259"/>
      <c r="LAE259"/>
      <c r="LAF259"/>
      <c r="LAG259"/>
      <c r="LAH259"/>
      <c r="LAI259"/>
      <c r="LAJ259"/>
      <c r="LAK259"/>
      <c r="LAL259"/>
      <c r="LAM259"/>
      <c r="LAN259"/>
      <c r="LAO259"/>
      <c r="LAP259"/>
      <c r="LAQ259"/>
      <c r="LAR259"/>
      <c r="LAS259"/>
      <c r="LAT259"/>
      <c r="LAU259"/>
      <c r="LAV259"/>
      <c r="LAW259"/>
      <c r="LAX259"/>
      <c r="LAY259"/>
      <c r="LAZ259"/>
      <c r="LBA259"/>
      <c r="LBB259"/>
      <c r="LBC259"/>
      <c r="LBD259"/>
      <c r="LBE259"/>
      <c r="LBF259"/>
      <c r="LBG259"/>
      <c r="LBH259"/>
      <c r="LBI259"/>
      <c r="LBJ259"/>
      <c r="LBK259"/>
      <c r="LBL259"/>
      <c r="LBM259"/>
      <c r="LBN259"/>
      <c r="LBO259"/>
      <c r="LBP259"/>
      <c r="LBQ259"/>
      <c r="LBR259"/>
      <c r="LBS259"/>
      <c r="LBT259"/>
      <c r="LBU259"/>
      <c r="LBV259"/>
      <c r="LBW259"/>
      <c r="LBX259"/>
      <c r="LBY259"/>
      <c r="LBZ259"/>
      <c r="LCA259"/>
      <c r="LCB259"/>
      <c r="LCC259"/>
      <c r="LCD259"/>
      <c r="LCE259"/>
      <c r="LCF259"/>
      <c r="LCG259"/>
      <c r="LCH259"/>
      <c r="LCI259"/>
      <c r="LCJ259"/>
      <c r="LCK259"/>
      <c r="LCL259"/>
      <c r="LCM259"/>
      <c r="LCN259"/>
      <c r="LCO259"/>
      <c r="LCP259"/>
      <c r="LCQ259"/>
      <c r="LCR259"/>
      <c r="LCS259"/>
      <c r="LCT259"/>
      <c r="LCU259"/>
      <c r="LCV259"/>
      <c r="LCW259"/>
      <c r="LCX259"/>
      <c r="LCY259"/>
      <c r="LCZ259"/>
      <c r="LDA259"/>
      <c r="LDB259"/>
      <c r="LDC259"/>
      <c r="LDD259"/>
      <c r="LDE259"/>
      <c r="LDF259"/>
      <c r="LDG259"/>
      <c r="LDH259"/>
      <c r="LDI259"/>
      <c r="LDJ259"/>
      <c r="LDK259"/>
      <c r="LDL259"/>
      <c r="LDM259"/>
      <c r="LDN259"/>
      <c r="LDO259"/>
      <c r="LDP259"/>
      <c r="LDQ259"/>
      <c r="LDR259"/>
      <c r="LDS259"/>
      <c r="LDT259"/>
      <c r="LDU259"/>
      <c r="LDV259"/>
      <c r="LDW259"/>
      <c r="LDX259"/>
      <c r="LDY259"/>
      <c r="LDZ259"/>
      <c r="LEA259"/>
      <c r="LEB259"/>
      <c r="LEC259"/>
      <c r="LED259"/>
      <c r="LEE259"/>
      <c r="LEF259"/>
      <c r="LEG259"/>
      <c r="LEH259"/>
      <c r="LEI259"/>
      <c r="LEJ259"/>
      <c r="LEK259"/>
      <c r="LEL259"/>
      <c r="LEM259"/>
      <c r="LEN259"/>
      <c r="LEO259"/>
      <c r="LEP259"/>
      <c r="LEQ259"/>
      <c r="LER259"/>
      <c r="LES259"/>
      <c r="LET259"/>
      <c r="LEU259"/>
      <c r="LEV259"/>
      <c r="LEW259"/>
      <c r="LEX259"/>
      <c r="LEY259"/>
      <c r="LEZ259"/>
      <c r="LFA259"/>
      <c r="LFB259"/>
      <c r="LFC259"/>
      <c r="LFD259"/>
      <c r="LFE259"/>
      <c r="LFF259"/>
      <c r="LFG259"/>
      <c r="LFH259"/>
      <c r="LFI259"/>
      <c r="LFJ259"/>
      <c r="LFK259"/>
      <c r="LFL259"/>
      <c r="LFM259"/>
      <c r="LFN259"/>
      <c r="LFO259"/>
      <c r="LFP259"/>
      <c r="LFQ259"/>
      <c r="LFR259"/>
      <c r="LFS259"/>
      <c r="LFT259"/>
      <c r="LFU259"/>
      <c r="LFV259"/>
      <c r="LFW259"/>
      <c r="LFX259"/>
      <c r="LFY259"/>
      <c r="LFZ259"/>
      <c r="LGA259"/>
      <c r="LGB259"/>
      <c r="LGC259"/>
      <c r="LGD259"/>
      <c r="LGE259"/>
      <c r="LGF259"/>
      <c r="LGG259"/>
      <c r="LGH259"/>
      <c r="LGI259"/>
      <c r="LGJ259"/>
      <c r="LGK259"/>
      <c r="LGL259"/>
      <c r="LGM259"/>
      <c r="LGN259"/>
      <c r="LGO259"/>
      <c r="LGP259"/>
      <c r="LGQ259"/>
      <c r="LGR259"/>
      <c r="LGS259"/>
      <c r="LGT259"/>
      <c r="LGU259"/>
      <c r="LGV259"/>
      <c r="LGW259"/>
      <c r="LGX259"/>
      <c r="LGY259"/>
      <c r="LGZ259"/>
      <c r="LHA259"/>
      <c r="LHB259"/>
      <c r="LHC259"/>
      <c r="LHD259"/>
      <c r="LHE259"/>
      <c r="LHF259"/>
      <c r="LHG259"/>
      <c r="LHH259"/>
      <c r="LHI259"/>
      <c r="LHJ259"/>
      <c r="LHK259"/>
      <c r="LHL259"/>
      <c r="LHM259"/>
      <c r="LHN259"/>
      <c r="LHO259"/>
      <c r="LHP259"/>
      <c r="LHQ259"/>
      <c r="LHR259"/>
      <c r="LHS259"/>
      <c r="LHT259"/>
      <c r="LHU259"/>
      <c r="LHV259"/>
      <c r="LHW259"/>
      <c r="LHX259"/>
      <c r="LHY259"/>
      <c r="LHZ259"/>
      <c r="LIA259"/>
      <c r="LIB259"/>
      <c r="LIC259"/>
      <c r="LID259"/>
      <c r="LIE259"/>
      <c r="LIF259"/>
      <c r="LIG259"/>
      <c r="LIH259"/>
      <c r="LII259"/>
      <c r="LIJ259"/>
      <c r="LIK259"/>
      <c r="LIL259"/>
      <c r="LIM259"/>
      <c r="LIN259"/>
      <c r="LIO259"/>
      <c r="LIP259"/>
      <c r="LIQ259"/>
      <c r="LIR259"/>
      <c r="LIS259"/>
      <c r="LIT259"/>
      <c r="LIU259"/>
      <c r="LIV259"/>
      <c r="LIW259"/>
      <c r="LIX259"/>
      <c r="LIY259"/>
      <c r="LIZ259"/>
      <c r="LJA259"/>
      <c r="LJB259"/>
      <c r="LJC259"/>
      <c r="LJD259"/>
      <c r="LJE259"/>
      <c r="LJF259"/>
      <c r="LJG259"/>
      <c r="LJH259"/>
      <c r="LJI259"/>
      <c r="LJJ259"/>
      <c r="LJK259"/>
      <c r="LJL259"/>
      <c r="LJM259"/>
      <c r="LJN259"/>
      <c r="LJO259"/>
      <c r="LJP259"/>
      <c r="LJQ259"/>
      <c r="LJR259"/>
      <c r="LJS259"/>
      <c r="LJT259"/>
      <c r="LJU259"/>
      <c r="LJV259"/>
      <c r="LJW259"/>
      <c r="LJX259"/>
      <c r="LJY259"/>
      <c r="LJZ259"/>
      <c r="LKA259"/>
      <c r="LKB259"/>
      <c r="LKC259"/>
      <c r="LKD259"/>
      <c r="LKE259"/>
      <c r="LKF259"/>
      <c r="LKG259"/>
      <c r="LKH259"/>
      <c r="LKI259"/>
      <c r="LKJ259"/>
      <c r="LKK259"/>
      <c r="LKL259"/>
      <c r="LKM259"/>
      <c r="LKN259"/>
      <c r="LKO259"/>
      <c r="LKP259"/>
      <c r="LKQ259"/>
      <c r="LKR259"/>
      <c r="LKS259"/>
      <c r="LKT259"/>
      <c r="LKU259"/>
      <c r="LKV259"/>
      <c r="LKW259"/>
      <c r="LKX259"/>
      <c r="LKY259"/>
      <c r="LKZ259"/>
      <c r="LLA259"/>
      <c r="LLB259"/>
      <c r="LLC259"/>
      <c r="LLD259"/>
      <c r="LLE259"/>
      <c r="LLF259"/>
      <c r="LLG259"/>
      <c r="LLH259"/>
      <c r="LLI259"/>
      <c r="LLJ259"/>
      <c r="LLK259"/>
      <c r="LLL259"/>
      <c r="LLM259"/>
      <c r="LLN259"/>
      <c r="LLO259"/>
      <c r="LLP259"/>
      <c r="LLQ259"/>
      <c r="LLR259"/>
      <c r="LLS259"/>
      <c r="LLT259"/>
      <c r="LLU259"/>
      <c r="LLV259"/>
      <c r="LLW259"/>
      <c r="LLX259"/>
      <c r="LLY259"/>
      <c r="LLZ259"/>
      <c r="LMA259"/>
      <c r="LMB259"/>
      <c r="LMC259"/>
      <c r="LMD259"/>
      <c r="LME259"/>
      <c r="LMF259"/>
      <c r="LMG259"/>
      <c r="LMH259"/>
      <c r="LMI259"/>
      <c r="LMJ259"/>
      <c r="LMK259"/>
      <c r="LML259"/>
      <c r="LMM259"/>
      <c r="LMN259"/>
      <c r="LMO259"/>
      <c r="LMP259"/>
      <c r="LMQ259"/>
      <c r="LMR259"/>
      <c r="LMS259"/>
      <c r="LMT259"/>
      <c r="LMU259"/>
      <c r="LMV259"/>
      <c r="LMW259"/>
      <c r="LMX259"/>
      <c r="LMY259"/>
      <c r="LMZ259"/>
      <c r="LNA259"/>
      <c r="LNB259"/>
      <c r="LNC259"/>
      <c r="LND259"/>
      <c r="LNE259"/>
      <c r="LNF259"/>
      <c r="LNG259"/>
      <c r="LNH259"/>
      <c r="LNI259"/>
      <c r="LNJ259"/>
      <c r="LNK259"/>
      <c r="LNL259"/>
      <c r="LNM259"/>
      <c r="LNN259"/>
      <c r="LNO259"/>
      <c r="LNP259"/>
      <c r="LNQ259"/>
      <c r="LNR259"/>
      <c r="LNS259"/>
      <c r="LNT259"/>
      <c r="LNU259"/>
      <c r="LNV259"/>
      <c r="LNW259"/>
      <c r="LNX259"/>
      <c r="LNY259"/>
      <c r="LNZ259"/>
      <c r="LOA259"/>
      <c r="LOB259"/>
      <c r="LOC259"/>
      <c r="LOD259"/>
      <c r="LOE259"/>
      <c r="LOF259"/>
      <c r="LOG259"/>
      <c r="LOH259"/>
      <c r="LOI259"/>
      <c r="LOJ259"/>
      <c r="LOK259"/>
      <c r="LOL259"/>
      <c r="LOM259"/>
      <c r="LON259"/>
      <c r="LOO259"/>
      <c r="LOP259"/>
      <c r="LOQ259"/>
      <c r="LOR259"/>
      <c r="LOS259"/>
      <c r="LOT259"/>
      <c r="LOU259"/>
      <c r="LOV259"/>
      <c r="LOW259"/>
      <c r="LOX259"/>
      <c r="LOY259"/>
      <c r="LOZ259"/>
      <c r="LPA259"/>
      <c r="LPB259"/>
      <c r="LPC259"/>
      <c r="LPD259"/>
      <c r="LPE259"/>
      <c r="LPF259"/>
      <c r="LPG259"/>
      <c r="LPH259"/>
      <c r="LPI259"/>
      <c r="LPJ259"/>
      <c r="LPK259"/>
      <c r="LPL259"/>
      <c r="LPM259"/>
      <c r="LPN259"/>
      <c r="LPO259"/>
      <c r="LPP259"/>
      <c r="LPQ259"/>
      <c r="LPR259"/>
      <c r="LPS259"/>
      <c r="LPT259"/>
      <c r="LPU259"/>
      <c r="LPV259"/>
      <c r="LPW259"/>
      <c r="LPX259"/>
      <c r="LPY259"/>
      <c r="LPZ259"/>
      <c r="LQA259"/>
      <c r="LQB259"/>
      <c r="LQC259"/>
      <c r="LQD259"/>
      <c r="LQE259"/>
      <c r="LQF259"/>
      <c r="LQG259"/>
      <c r="LQH259"/>
      <c r="LQI259"/>
      <c r="LQJ259"/>
      <c r="LQK259"/>
      <c r="LQL259"/>
      <c r="LQM259"/>
      <c r="LQN259"/>
      <c r="LQO259"/>
      <c r="LQP259"/>
      <c r="LQQ259"/>
      <c r="LQR259"/>
      <c r="LQS259"/>
      <c r="LQT259"/>
      <c r="LQU259"/>
      <c r="LQV259"/>
      <c r="LQW259"/>
      <c r="LQX259"/>
      <c r="LQY259"/>
      <c r="LQZ259"/>
      <c r="LRA259"/>
      <c r="LRB259"/>
      <c r="LRC259"/>
      <c r="LRD259"/>
      <c r="LRE259"/>
      <c r="LRF259"/>
      <c r="LRG259"/>
      <c r="LRH259"/>
      <c r="LRI259"/>
      <c r="LRJ259"/>
      <c r="LRK259"/>
      <c r="LRL259"/>
      <c r="LRM259"/>
      <c r="LRN259"/>
      <c r="LRO259"/>
      <c r="LRP259"/>
      <c r="LRQ259"/>
      <c r="LRR259"/>
      <c r="LRS259"/>
      <c r="LRT259"/>
      <c r="LRU259"/>
      <c r="LRV259"/>
      <c r="LRW259"/>
      <c r="LRX259"/>
      <c r="LRY259"/>
      <c r="LRZ259"/>
      <c r="LSA259"/>
      <c r="LSB259"/>
      <c r="LSC259"/>
      <c r="LSD259"/>
      <c r="LSE259"/>
      <c r="LSF259"/>
      <c r="LSG259"/>
      <c r="LSH259"/>
      <c r="LSI259"/>
      <c r="LSJ259"/>
      <c r="LSK259"/>
      <c r="LSL259"/>
      <c r="LSM259"/>
      <c r="LSN259"/>
      <c r="LSO259"/>
      <c r="LSP259"/>
      <c r="LSQ259"/>
      <c r="LSR259"/>
      <c r="LSS259"/>
      <c r="LST259"/>
      <c r="LSU259"/>
      <c r="LSV259"/>
      <c r="LSW259"/>
      <c r="LSX259"/>
      <c r="LSY259"/>
      <c r="LSZ259"/>
      <c r="LTA259"/>
      <c r="LTB259"/>
      <c r="LTC259"/>
      <c r="LTD259"/>
      <c r="LTE259"/>
      <c r="LTF259"/>
      <c r="LTG259"/>
      <c r="LTH259"/>
      <c r="LTI259"/>
      <c r="LTJ259"/>
      <c r="LTK259"/>
      <c r="LTL259"/>
      <c r="LTM259"/>
      <c r="LTN259"/>
      <c r="LTO259"/>
      <c r="LTP259"/>
      <c r="LTQ259"/>
      <c r="LTR259"/>
      <c r="LTS259"/>
      <c r="LTT259"/>
      <c r="LTU259"/>
      <c r="LTV259"/>
      <c r="LTW259"/>
      <c r="LTX259"/>
      <c r="LTY259"/>
      <c r="LTZ259"/>
      <c r="LUA259"/>
      <c r="LUB259"/>
      <c r="LUC259"/>
      <c r="LUD259"/>
      <c r="LUE259"/>
      <c r="LUF259"/>
      <c r="LUG259"/>
      <c r="LUH259"/>
      <c r="LUI259"/>
      <c r="LUJ259"/>
      <c r="LUK259"/>
      <c r="LUL259"/>
      <c r="LUM259"/>
      <c r="LUN259"/>
      <c r="LUO259"/>
      <c r="LUP259"/>
      <c r="LUQ259"/>
      <c r="LUR259"/>
      <c r="LUS259"/>
      <c r="LUT259"/>
      <c r="LUU259"/>
      <c r="LUV259"/>
      <c r="LUW259"/>
      <c r="LUX259"/>
      <c r="LUY259"/>
      <c r="LUZ259"/>
      <c r="LVA259"/>
      <c r="LVB259"/>
      <c r="LVC259"/>
      <c r="LVD259"/>
      <c r="LVE259"/>
      <c r="LVF259"/>
      <c r="LVG259"/>
      <c r="LVH259"/>
      <c r="LVI259"/>
      <c r="LVJ259"/>
      <c r="LVK259"/>
      <c r="LVL259"/>
      <c r="LVM259"/>
      <c r="LVN259"/>
      <c r="LVO259"/>
      <c r="LVP259"/>
      <c r="LVQ259"/>
      <c r="LVR259"/>
      <c r="LVS259"/>
      <c r="LVT259"/>
      <c r="LVU259"/>
      <c r="LVV259"/>
      <c r="LVW259"/>
      <c r="LVX259"/>
      <c r="LVY259"/>
      <c r="LVZ259"/>
      <c r="LWA259"/>
      <c r="LWB259"/>
      <c r="LWC259"/>
      <c r="LWD259"/>
      <c r="LWE259"/>
      <c r="LWF259"/>
      <c r="LWG259"/>
      <c r="LWH259"/>
      <c r="LWI259"/>
      <c r="LWJ259"/>
      <c r="LWK259"/>
      <c r="LWL259"/>
      <c r="LWM259"/>
      <c r="LWN259"/>
      <c r="LWO259"/>
      <c r="LWP259"/>
      <c r="LWQ259"/>
      <c r="LWR259"/>
      <c r="LWS259"/>
      <c r="LWT259"/>
      <c r="LWU259"/>
      <c r="LWV259"/>
      <c r="LWW259"/>
      <c r="LWX259"/>
      <c r="LWY259"/>
      <c r="LWZ259"/>
      <c r="LXA259"/>
      <c r="LXB259"/>
      <c r="LXC259"/>
      <c r="LXD259"/>
      <c r="LXE259"/>
      <c r="LXF259"/>
      <c r="LXG259"/>
      <c r="LXH259"/>
      <c r="LXI259"/>
      <c r="LXJ259"/>
      <c r="LXK259"/>
      <c r="LXL259"/>
      <c r="LXM259"/>
      <c r="LXN259"/>
      <c r="LXO259"/>
      <c r="LXP259"/>
      <c r="LXQ259"/>
      <c r="LXR259"/>
      <c r="LXS259"/>
      <c r="LXT259"/>
      <c r="LXU259"/>
      <c r="LXV259"/>
      <c r="LXW259"/>
      <c r="LXX259"/>
      <c r="LXY259"/>
      <c r="LXZ259"/>
      <c r="LYA259"/>
      <c r="LYB259"/>
      <c r="LYC259"/>
      <c r="LYD259"/>
      <c r="LYE259"/>
      <c r="LYF259"/>
      <c r="LYG259"/>
      <c r="LYH259"/>
      <c r="LYI259"/>
      <c r="LYJ259"/>
      <c r="LYK259"/>
      <c r="LYL259"/>
      <c r="LYM259"/>
      <c r="LYN259"/>
      <c r="LYO259"/>
      <c r="LYP259"/>
      <c r="LYQ259"/>
      <c r="LYR259"/>
      <c r="LYS259"/>
      <c r="LYT259"/>
      <c r="LYU259"/>
      <c r="LYV259"/>
      <c r="LYW259"/>
      <c r="LYX259"/>
      <c r="LYY259"/>
      <c r="LYZ259"/>
      <c r="LZA259"/>
      <c r="LZB259"/>
      <c r="LZC259"/>
      <c r="LZD259"/>
      <c r="LZE259"/>
      <c r="LZF259"/>
      <c r="LZG259"/>
      <c r="LZH259"/>
      <c r="LZI259"/>
      <c r="LZJ259"/>
      <c r="LZK259"/>
      <c r="LZL259"/>
      <c r="LZM259"/>
      <c r="LZN259"/>
      <c r="LZO259"/>
      <c r="LZP259"/>
      <c r="LZQ259"/>
      <c r="LZR259"/>
      <c r="LZS259"/>
      <c r="LZT259"/>
      <c r="LZU259"/>
      <c r="LZV259"/>
      <c r="LZW259"/>
      <c r="LZX259"/>
      <c r="LZY259"/>
      <c r="LZZ259"/>
      <c r="MAA259"/>
      <c r="MAB259"/>
      <c r="MAC259"/>
      <c r="MAD259"/>
      <c r="MAE259"/>
      <c r="MAF259"/>
      <c r="MAG259"/>
      <c r="MAH259"/>
      <c r="MAI259"/>
      <c r="MAJ259"/>
      <c r="MAK259"/>
      <c r="MAL259"/>
      <c r="MAM259"/>
      <c r="MAN259"/>
      <c r="MAO259"/>
      <c r="MAP259"/>
      <c r="MAQ259"/>
      <c r="MAR259"/>
      <c r="MAS259"/>
      <c r="MAT259"/>
      <c r="MAU259"/>
      <c r="MAV259"/>
      <c r="MAW259"/>
      <c r="MAX259"/>
      <c r="MAY259"/>
      <c r="MAZ259"/>
      <c r="MBA259"/>
      <c r="MBB259"/>
      <c r="MBC259"/>
      <c r="MBD259"/>
      <c r="MBE259"/>
      <c r="MBF259"/>
      <c r="MBG259"/>
      <c r="MBH259"/>
      <c r="MBI259"/>
      <c r="MBJ259"/>
      <c r="MBK259"/>
      <c r="MBL259"/>
      <c r="MBM259"/>
      <c r="MBN259"/>
      <c r="MBO259"/>
      <c r="MBP259"/>
      <c r="MBQ259"/>
      <c r="MBR259"/>
      <c r="MBS259"/>
      <c r="MBT259"/>
      <c r="MBU259"/>
      <c r="MBV259"/>
      <c r="MBW259"/>
      <c r="MBX259"/>
      <c r="MBY259"/>
      <c r="MBZ259"/>
      <c r="MCA259"/>
      <c r="MCB259"/>
      <c r="MCC259"/>
      <c r="MCD259"/>
      <c r="MCE259"/>
      <c r="MCF259"/>
      <c r="MCG259"/>
      <c r="MCH259"/>
      <c r="MCI259"/>
      <c r="MCJ259"/>
      <c r="MCK259"/>
      <c r="MCL259"/>
      <c r="MCM259"/>
      <c r="MCN259"/>
      <c r="MCO259"/>
      <c r="MCP259"/>
      <c r="MCQ259"/>
      <c r="MCR259"/>
      <c r="MCS259"/>
      <c r="MCT259"/>
      <c r="MCU259"/>
      <c r="MCV259"/>
      <c r="MCW259"/>
      <c r="MCX259"/>
      <c r="MCY259"/>
      <c r="MCZ259"/>
      <c r="MDA259"/>
      <c r="MDB259"/>
      <c r="MDC259"/>
      <c r="MDD259"/>
      <c r="MDE259"/>
      <c r="MDF259"/>
      <c r="MDG259"/>
      <c r="MDH259"/>
      <c r="MDI259"/>
      <c r="MDJ259"/>
      <c r="MDK259"/>
      <c r="MDL259"/>
      <c r="MDM259"/>
      <c r="MDN259"/>
      <c r="MDO259"/>
      <c r="MDP259"/>
      <c r="MDQ259"/>
      <c r="MDR259"/>
      <c r="MDS259"/>
      <c r="MDT259"/>
      <c r="MDU259"/>
      <c r="MDV259"/>
      <c r="MDW259"/>
      <c r="MDX259"/>
      <c r="MDY259"/>
      <c r="MDZ259"/>
      <c r="MEA259"/>
      <c r="MEB259"/>
      <c r="MEC259"/>
      <c r="MED259"/>
      <c r="MEE259"/>
      <c r="MEF259"/>
      <c r="MEG259"/>
      <c r="MEH259"/>
      <c r="MEI259"/>
      <c r="MEJ259"/>
      <c r="MEK259"/>
      <c r="MEL259"/>
      <c r="MEM259"/>
      <c r="MEN259"/>
      <c r="MEO259"/>
      <c r="MEP259"/>
      <c r="MEQ259"/>
      <c r="MER259"/>
      <c r="MES259"/>
      <c r="MET259"/>
      <c r="MEU259"/>
      <c r="MEV259"/>
      <c r="MEW259"/>
      <c r="MEX259"/>
      <c r="MEY259"/>
      <c r="MEZ259"/>
      <c r="MFA259"/>
      <c r="MFB259"/>
      <c r="MFC259"/>
      <c r="MFD259"/>
      <c r="MFE259"/>
      <c r="MFF259"/>
      <c r="MFG259"/>
      <c r="MFH259"/>
      <c r="MFI259"/>
      <c r="MFJ259"/>
      <c r="MFK259"/>
      <c r="MFL259"/>
      <c r="MFM259"/>
      <c r="MFN259"/>
      <c r="MFO259"/>
      <c r="MFP259"/>
      <c r="MFQ259"/>
      <c r="MFR259"/>
      <c r="MFS259"/>
      <c r="MFT259"/>
      <c r="MFU259"/>
      <c r="MFV259"/>
      <c r="MFW259"/>
      <c r="MFX259"/>
      <c r="MFY259"/>
      <c r="MFZ259"/>
      <c r="MGA259"/>
      <c r="MGB259"/>
      <c r="MGC259"/>
      <c r="MGD259"/>
      <c r="MGE259"/>
      <c r="MGF259"/>
      <c r="MGG259"/>
      <c r="MGH259"/>
      <c r="MGI259"/>
      <c r="MGJ259"/>
      <c r="MGK259"/>
      <c r="MGL259"/>
      <c r="MGM259"/>
      <c r="MGN259"/>
      <c r="MGO259"/>
      <c r="MGP259"/>
      <c r="MGQ259"/>
      <c r="MGR259"/>
      <c r="MGS259"/>
      <c r="MGT259"/>
      <c r="MGU259"/>
      <c r="MGV259"/>
      <c r="MGW259"/>
      <c r="MGX259"/>
      <c r="MGY259"/>
      <c r="MGZ259"/>
      <c r="MHA259"/>
      <c r="MHB259"/>
      <c r="MHC259"/>
      <c r="MHD259"/>
      <c r="MHE259"/>
      <c r="MHF259"/>
      <c r="MHG259"/>
      <c r="MHH259"/>
      <c r="MHI259"/>
      <c r="MHJ259"/>
      <c r="MHK259"/>
      <c r="MHL259"/>
      <c r="MHM259"/>
      <c r="MHN259"/>
      <c r="MHO259"/>
      <c r="MHP259"/>
      <c r="MHQ259"/>
      <c r="MHR259"/>
      <c r="MHS259"/>
      <c r="MHT259"/>
      <c r="MHU259"/>
      <c r="MHV259"/>
      <c r="MHW259"/>
      <c r="MHX259"/>
      <c r="MHY259"/>
      <c r="MHZ259"/>
      <c r="MIA259"/>
      <c r="MIB259"/>
      <c r="MIC259"/>
      <c r="MID259"/>
      <c r="MIE259"/>
      <c r="MIF259"/>
      <c r="MIG259"/>
      <c r="MIH259"/>
      <c r="MII259"/>
      <c r="MIJ259"/>
      <c r="MIK259"/>
      <c r="MIL259"/>
      <c r="MIM259"/>
      <c r="MIN259"/>
      <c r="MIO259"/>
      <c r="MIP259"/>
      <c r="MIQ259"/>
      <c r="MIR259"/>
      <c r="MIS259"/>
      <c r="MIT259"/>
      <c r="MIU259"/>
      <c r="MIV259"/>
      <c r="MIW259"/>
      <c r="MIX259"/>
      <c r="MIY259"/>
      <c r="MIZ259"/>
      <c r="MJA259"/>
      <c r="MJB259"/>
      <c r="MJC259"/>
      <c r="MJD259"/>
      <c r="MJE259"/>
      <c r="MJF259"/>
      <c r="MJG259"/>
      <c r="MJH259"/>
      <c r="MJI259"/>
      <c r="MJJ259"/>
      <c r="MJK259"/>
      <c r="MJL259"/>
      <c r="MJM259"/>
      <c r="MJN259"/>
      <c r="MJO259"/>
      <c r="MJP259"/>
      <c r="MJQ259"/>
      <c r="MJR259"/>
      <c r="MJS259"/>
      <c r="MJT259"/>
      <c r="MJU259"/>
      <c r="MJV259"/>
      <c r="MJW259"/>
      <c r="MJX259"/>
      <c r="MJY259"/>
      <c r="MJZ259"/>
      <c r="MKA259"/>
      <c r="MKB259"/>
      <c r="MKC259"/>
      <c r="MKD259"/>
      <c r="MKE259"/>
      <c r="MKF259"/>
      <c r="MKG259"/>
      <c r="MKH259"/>
      <c r="MKI259"/>
      <c r="MKJ259"/>
      <c r="MKK259"/>
      <c r="MKL259"/>
      <c r="MKM259"/>
      <c r="MKN259"/>
      <c r="MKO259"/>
      <c r="MKP259"/>
      <c r="MKQ259"/>
      <c r="MKR259"/>
      <c r="MKS259"/>
      <c r="MKT259"/>
      <c r="MKU259"/>
      <c r="MKV259"/>
      <c r="MKW259"/>
      <c r="MKX259"/>
      <c r="MKY259"/>
      <c r="MKZ259"/>
      <c r="MLA259"/>
      <c r="MLB259"/>
      <c r="MLC259"/>
      <c r="MLD259"/>
      <c r="MLE259"/>
      <c r="MLF259"/>
      <c r="MLG259"/>
      <c r="MLH259"/>
      <c r="MLI259"/>
      <c r="MLJ259"/>
      <c r="MLK259"/>
      <c r="MLL259"/>
      <c r="MLM259"/>
      <c r="MLN259"/>
      <c r="MLO259"/>
      <c r="MLP259"/>
      <c r="MLQ259"/>
      <c r="MLR259"/>
      <c r="MLS259"/>
      <c r="MLT259"/>
      <c r="MLU259"/>
      <c r="MLV259"/>
      <c r="MLW259"/>
      <c r="MLX259"/>
      <c r="MLY259"/>
      <c r="MLZ259"/>
      <c r="MMA259"/>
      <c r="MMB259"/>
      <c r="MMC259"/>
      <c r="MMD259"/>
      <c r="MME259"/>
      <c r="MMF259"/>
      <c r="MMG259"/>
      <c r="MMH259"/>
      <c r="MMI259"/>
      <c r="MMJ259"/>
      <c r="MMK259"/>
      <c r="MML259"/>
      <c r="MMM259"/>
      <c r="MMN259"/>
      <c r="MMO259"/>
      <c r="MMP259"/>
      <c r="MMQ259"/>
      <c r="MMR259"/>
      <c r="MMS259"/>
      <c r="MMT259"/>
      <c r="MMU259"/>
      <c r="MMV259"/>
      <c r="MMW259"/>
      <c r="MMX259"/>
      <c r="MMY259"/>
      <c r="MMZ259"/>
      <c r="MNA259"/>
      <c r="MNB259"/>
      <c r="MNC259"/>
      <c r="MND259"/>
      <c r="MNE259"/>
      <c r="MNF259"/>
      <c r="MNG259"/>
      <c r="MNH259"/>
      <c r="MNI259"/>
      <c r="MNJ259"/>
      <c r="MNK259"/>
      <c r="MNL259"/>
      <c r="MNM259"/>
      <c r="MNN259"/>
      <c r="MNO259"/>
      <c r="MNP259"/>
      <c r="MNQ259"/>
      <c r="MNR259"/>
      <c r="MNS259"/>
      <c r="MNT259"/>
      <c r="MNU259"/>
      <c r="MNV259"/>
      <c r="MNW259"/>
      <c r="MNX259"/>
      <c r="MNY259"/>
      <c r="MNZ259"/>
      <c r="MOA259"/>
      <c r="MOB259"/>
      <c r="MOC259"/>
      <c r="MOD259"/>
      <c r="MOE259"/>
      <c r="MOF259"/>
      <c r="MOG259"/>
      <c r="MOH259"/>
      <c r="MOI259"/>
      <c r="MOJ259"/>
      <c r="MOK259"/>
      <c r="MOL259"/>
      <c r="MOM259"/>
      <c r="MON259"/>
      <c r="MOO259"/>
      <c r="MOP259"/>
      <c r="MOQ259"/>
      <c r="MOR259"/>
      <c r="MOS259"/>
      <c r="MOT259"/>
      <c r="MOU259"/>
      <c r="MOV259"/>
      <c r="MOW259"/>
      <c r="MOX259"/>
      <c r="MOY259"/>
      <c r="MOZ259"/>
      <c r="MPA259"/>
      <c r="MPB259"/>
      <c r="MPC259"/>
      <c r="MPD259"/>
      <c r="MPE259"/>
      <c r="MPF259"/>
      <c r="MPG259"/>
      <c r="MPH259"/>
      <c r="MPI259"/>
      <c r="MPJ259"/>
      <c r="MPK259"/>
      <c r="MPL259"/>
      <c r="MPM259"/>
      <c r="MPN259"/>
      <c r="MPO259"/>
      <c r="MPP259"/>
      <c r="MPQ259"/>
      <c r="MPR259"/>
      <c r="MPS259"/>
      <c r="MPT259"/>
      <c r="MPU259"/>
      <c r="MPV259"/>
      <c r="MPW259"/>
      <c r="MPX259"/>
      <c r="MPY259"/>
      <c r="MPZ259"/>
      <c r="MQA259"/>
      <c r="MQB259"/>
      <c r="MQC259"/>
      <c r="MQD259"/>
      <c r="MQE259"/>
      <c r="MQF259"/>
      <c r="MQG259"/>
      <c r="MQH259"/>
      <c r="MQI259"/>
      <c r="MQJ259"/>
      <c r="MQK259"/>
      <c r="MQL259"/>
      <c r="MQM259"/>
      <c r="MQN259"/>
      <c r="MQO259"/>
      <c r="MQP259"/>
      <c r="MQQ259"/>
      <c r="MQR259"/>
      <c r="MQS259"/>
      <c r="MQT259"/>
      <c r="MQU259"/>
      <c r="MQV259"/>
      <c r="MQW259"/>
      <c r="MQX259"/>
      <c r="MQY259"/>
      <c r="MQZ259"/>
      <c r="MRA259"/>
      <c r="MRB259"/>
      <c r="MRC259"/>
      <c r="MRD259"/>
      <c r="MRE259"/>
      <c r="MRF259"/>
      <c r="MRG259"/>
      <c r="MRH259"/>
      <c r="MRI259"/>
      <c r="MRJ259"/>
      <c r="MRK259"/>
      <c r="MRL259"/>
      <c r="MRM259"/>
      <c r="MRN259"/>
      <c r="MRO259"/>
      <c r="MRP259"/>
      <c r="MRQ259"/>
      <c r="MRR259"/>
      <c r="MRS259"/>
      <c r="MRT259"/>
      <c r="MRU259"/>
      <c r="MRV259"/>
      <c r="MRW259"/>
      <c r="MRX259"/>
      <c r="MRY259"/>
      <c r="MRZ259"/>
      <c r="MSA259"/>
      <c r="MSB259"/>
      <c r="MSC259"/>
      <c r="MSD259"/>
      <c r="MSE259"/>
      <c r="MSF259"/>
      <c r="MSG259"/>
      <c r="MSH259"/>
      <c r="MSI259"/>
      <c r="MSJ259"/>
      <c r="MSK259"/>
      <c r="MSL259"/>
      <c r="MSM259"/>
      <c r="MSN259"/>
      <c r="MSO259"/>
      <c r="MSP259"/>
      <c r="MSQ259"/>
      <c r="MSR259"/>
      <c r="MSS259"/>
      <c r="MST259"/>
      <c r="MSU259"/>
      <c r="MSV259"/>
      <c r="MSW259"/>
      <c r="MSX259"/>
      <c r="MSY259"/>
      <c r="MSZ259"/>
      <c r="MTA259"/>
      <c r="MTB259"/>
      <c r="MTC259"/>
      <c r="MTD259"/>
      <c r="MTE259"/>
      <c r="MTF259"/>
      <c r="MTG259"/>
      <c r="MTH259"/>
      <c r="MTI259"/>
      <c r="MTJ259"/>
      <c r="MTK259"/>
      <c r="MTL259"/>
      <c r="MTM259"/>
      <c r="MTN259"/>
      <c r="MTO259"/>
      <c r="MTP259"/>
      <c r="MTQ259"/>
      <c r="MTR259"/>
      <c r="MTS259"/>
      <c r="MTT259"/>
      <c r="MTU259"/>
      <c r="MTV259"/>
      <c r="MTW259"/>
      <c r="MTX259"/>
      <c r="MTY259"/>
      <c r="MTZ259"/>
      <c r="MUA259"/>
      <c r="MUB259"/>
      <c r="MUC259"/>
      <c r="MUD259"/>
      <c r="MUE259"/>
      <c r="MUF259"/>
      <c r="MUG259"/>
      <c r="MUH259"/>
      <c r="MUI259"/>
      <c r="MUJ259"/>
      <c r="MUK259"/>
      <c r="MUL259"/>
      <c r="MUM259"/>
      <c r="MUN259"/>
      <c r="MUO259"/>
      <c r="MUP259"/>
      <c r="MUQ259"/>
      <c r="MUR259"/>
      <c r="MUS259"/>
      <c r="MUT259"/>
      <c r="MUU259"/>
      <c r="MUV259"/>
      <c r="MUW259"/>
      <c r="MUX259"/>
      <c r="MUY259"/>
      <c r="MUZ259"/>
      <c r="MVA259"/>
      <c r="MVB259"/>
      <c r="MVC259"/>
      <c r="MVD259"/>
      <c r="MVE259"/>
      <c r="MVF259"/>
      <c r="MVG259"/>
      <c r="MVH259"/>
      <c r="MVI259"/>
      <c r="MVJ259"/>
      <c r="MVK259"/>
      <c r="MVL259"/>
      <c r="MVM259"/>
      <c r="MVN259"/>
      <c r="MVO259"/>
      <c r="MVP259"/>
      <c r="MVQ259"/>
      <c r="MVR259"/>
      <c r="MVS259"/>
      <c r="MVT259"/>
      <c r="MVU259"/>
      <c r="MVV259"/>
      <c r="MVW259"/>
      <c r="MVX259"/>
      <c r="MVY259"/>
      <c r="MVZ259"/>
      <c r="MWA259"/>
      <c r="MWB259"/>
      <c r="MWC259"/>
      <c r="MWD259"/>
      <c r="MWE259"/>
      <c r="MWF259"/>
      <c r="MWG259"/>
      <c r="MWH259"/>
      <c r="MWI259"/>
      <c r="MWJ259"/>
      <c r="MWK259"/>
      <c r="MWL259"/>
      <c r="MWM259"/>
      <c r="MWN259"/>
      <c r="MWO259"/>
      <c r="MWP259"/>
      <c r="MWQ259"/>
      <c r="MWR259"/>
      <c r="MWS259"/>
      <c r="MWT259"/>
      <c r="MWU259"/>
      <c r="MWV259"/>
      <c r="MWW259"/>
      <c r="MWX259"/>
      <c r="MWY259"/>
      <c r="MWZ259"/>
      <c r="MXA259"/>
      <c r="MXB259"/>
      <c r="MXC259"/>
      <c r="MXD259"/>
      <c r="MXE259"/>
      <c r="MXF259"/>
      <c r="MXG259"/>
      <c r="MXH259"/>
      <c r="MXI259"/>
      <c r="MXJ259"/>
      <c r="MXK259"/>
      <c r="MXL259"/>
      <c r="MXM259"/>
      <c r="MXN259"/>
      <c r="MXO259"/>
      <c r="MXP259"/>
      <c r="MXQ259"/>
      <c r="MXR259"/>
      <c r="MXS259"/>
      <c r="MXT259"/>
      <c r="MXU259"/>
      <c r="MXV259"/>
      <c r="MXW259"/>
      <c r="MXX259"/>
      <c r="MXY259"/>
      <c r="MXZ259"/>
      <c r="MYA259"/>
      <c r="MYB259"/>
      <c r="MYC259"/>
      <c r="MYD259"/>
      <c r="MYE259"/>
      <c r="MYF259"/>
      <c r="MYG259"/>
      <c r="MYH259"/>
      <c r="MYI259"/>
      <c r="MYJ259"/>
      <c r="MYK259"/>
      <c r="MYL259"/>
      <c r="MYM259"/>
      <c r="MYN259"/>
      <c r="MYO259"/>
      <c r="MYP259"/>
      <c r="MYQ259"/>
      <c r="MYR259"/>
      <c r="MYS259"/>
      <c r="MYT259"/>
      <c r="MYU259"/>
      <c r="MYV259"/>
      <c r="MYW259"/>
      <c r="MYX259"/>
      <c r="MYY259"/>
      <c r="MYZ259"/>
      <c r="MZA259"/>
      <c r="MZB259"/>
      <c r="MZC259"/>
      <c r="MZD259"/>
      <c r="MZE259"/>
      <c r="MZF259"/>
      <c r="MZG259"/>
      <c r="MZH259"/>
      <c r="MZI259"/>
      <c r="MZJ259"/>
      <c r="MZK259"/>
      <c r="MZL259"/>
      <c r="MZM259"/>
      <c r="MZN259"/>
      <c r="MZO259"/>
      <c r="MZP259"/>
      <c r="MZQ259"/>
      <c r="MZR259"/>
      <c r="MZS259"/>
      <c r="MZT259"/>
      <c r="MZU259"/>
      <c r="MZV259"/>
      <c r="MZW259"/>
      <c r="MZX259"/>
      <c r="MZY259"/>
      <c r="MZZ259"/>
      <c r="NAA259"/>
      <c r="NAB259"/>
      <c r="NAC259"/>
      <c r="NAD259"/>
      <c r="NAE259"/>
      <c r="NAF259"/>
      <c r="NAG259"/>
      <c r="NAH259"/>
      <c r="NAI259"/>
      <c r="NAJ259"/>
      <c r="NAK259"/>
      <c r="NAL259"/>
      <c r="NAM259"/>
      <c r="NAN259"/>
      <c r="NAO259"/>
      <c r="NAP259"/>
      <c r="NAQ259"/>
      <c r="NAR259"/>
      <c r="NAS259"/>
      <c r="NAT259"/>
      <c r="NAU259"/>
      <c r="NAV259"/>
      <c r="NAW259"/>
      <c r="NAX259"/>
      <c r="NAY259"/>
      <c r="NAZ259"/>
      <c r="NBA259"/>
      <c r="NBB259"/>
      <c r="NBC259"/>
      <c r="NBD259"/>
      <c r="NBE259"/>
      <c r="NBF259"/>
      <c r="NBG259"/>
      <c r="NBH259"/>
      <c r="NBI259"/>
      <c r="NBJ259"/>
      <c r="NBK259"/>
      <c r="NBL259"/>
      <c r="NBM259"/>
      <c r="NBN259"/>
      <c r="NBO259"/>
      <c r="NBP259"/>
      <c r="NBQ259"/>
      <c r="NBR259"/>
      <c r="NBS259"/>
      <c r="NBT259"/>
      <c r="NBU259"/>
      <c r="NBV259"/>
      <c r="NBW259"/>
      <c r="NBX259"/>
      <c r="NBY259"/>
      <c r="NBZ259"/>
      <c r="NCA259"/>
      <c r="NCB259"/>
      <c r="NCC259"/>
      <c r="NCD259"/>
      <c r="NCE259"/>
      <c r="NCF259"/>
      <c r="NCG259"/>
      <c r="NCH259"/>
      <c r="NCI259"/>
      <c r="NCJ259"/>
      <c r="NCK259"/>
      <c r="NCL259"/>
      <c r="NCM259"/>
      <c r="NCN259"/>
      <c r="NCO259"/>
      <c r="NCP259"/>
      <c r="NCQ259"/>
      <c r="NCR259"/>
      <c r="NCS259"/>
      <c r="NCT259"/>
      <c r="NCU259"/>
      <c r="NCV259"/>
      <c r="NCW259"/>
      <c r="NCX259"/>
      <c r="NCY259"/>
      <c r="NCZ259"/>
      <c r="NDA259"/>
      <c r="NDB259"/>
      <c r="NDC259"/>
      <c r="NDD259"/>
      <c r="NDE259"/>
      <c r="NDF259"/>
      <c r="NDG259"/>
      <c r="NDH259"/>
      <c r="NDI259"/>
      <c r="NDJ259"/>
      <c r="NDK259"/>
      <c r="NDL259"/>
      <c r="NDM259"/>
      <c r="NDN259"/>
      <c r="NDO259"/>
      <c r="NDP259"/>
      <c r="NDQ259"/>
      <c r="NDR259"/>
      <c r="NDS259"/>
      <c r="NDT259"/>
      <c r="NDU259"/>
      <c r="NDV259"/>
      <c r="NDW259"/>
      <c r="NDX259"/>
      <c r="NDY259"/>
      <c r="NDZ259"/>
      <c r="NEA259"/>
      <c r="NEB259"/>
      <c r="NEC259"/>
      <c r="NED259"/>
      <c r="NEE259"/>
      <c r="NEF259"/>
      <c r="NEG259"/>
      <c r="NEH259"/>
      <c r="NEI259"/>
      <c r="NEJ259"/>
      <c r="NEK259"/>
      <c r="NEL259"/>
      <c r="NEM259"/>
      <c r="NEN259"/>
      <c r="NEO259"/>
      <c r="NEP259"/>
      <c r="NEQ259"/>
      <c r="NER259"/>
      <c r="NES259"/>
      <c r="NET259"/>
      <c r="NEU259"/>
      <c r="NEV259"/>
      <c r="NEW259"/>
      <c r="NEX259"/>
      <c r="NEY259"/>
      <c r="NEZ259"/>
      <c r="NFA259"/>
      <c r="NFB259"/>
      <c r="NFC259"/>
      <c r="NFD259"/>
      <c r="NFE259"/>
      <c r="NFF259"/>
      <c r="NFG259"/>
      <c r="NFH259"/>
      <c r="NFI259"/>
      <c r="NFJ259"/>
      <c r="NFK259"/>
      <c r="NFL259"/>
      <c r="NFM259"/>
      <c r="NFN259"/>
      <c r="NFO259"/>
      <c r="NFP259"/>
      <c r="NFQ259"/>
      <c r="NFR259"/>
      <c r="NFS259"/>
      <c r="NFT259"/>
      <c r="NFU259"/>
      <c r="NFV259"/>
      <c r="NFW259"/>
      <c r="NFX259"/>
      <c r="NFY259"/>
      <c r="NFZ259"/>
      <c r="NGA259"/>
      <c r="NGB259"/>
      <c r="NGC259"/>
      <c r="NGD259"/>
      <c r="NGE259"/>
      <c r="NGF259"/>
      <c r="NGG259"/>
      <c r="NGH259"/>
      <c r="NGI259"/>
      <c r="NGJ259"/>
      <c r="NGK259"/>
      <c r="NGL259"/>
      <c r="NGM259"/>
      <c r="NGN259"/>
      <c r="NGO259"/>
      <c r="NGP259"/>
      <c r="NGQ259"/>
      <c r="NGR259"/>
      <c r="NGS259"/>
      <c r="NGT259"/>
      <c r="NGU259"/>
      <c r="NGV259"/>
      <c r="NGW259"/>
      <c r="NGX259"/>
      <c r="NGY259"/>
      <c r="NGZ259"/>
      <c r="NHA259"/>
      <c r="NHB259"/>
      <c r="NHC259"/>
      <c r="NHD259"/>
      <c r="NHE259"/>
      <c r="NHF259"/>
      <c r="NHG259"/>
      <c r="NHH259"/>
      <c r="NHI259"/>
      <c r="NHJ259"/>
      <c r="NHK259"/>
      <c r="NHL259"/>
      <c r="NHM259"/>
      <c r="NHN259"/>
      <c r="NHO259"/>
      <c r="NHP259"/>
      <c r="NHQ259"/>
      <c r="NHR259"/>
      <c r="NHS259"/>
      <c r="NHT259"/>
      <c r="NHU259"/>
      <c r="NHV259"/>
      <c r="NHW259"/>
      <c r="NHX259"/>
      <c r="NHY259"/>
      <c r="NHZ259"/>
      <c r="NIA259"/>
      <c r="NIB259"/>
      <c r="NIC259"/>
      <c r="NID259"/>
      <c r="NIE259"/>
      <c r="NIF259"/>
      <c r="NIG259"/>
      <c r="NIH259"/>
      <c r="NII259"/>
      <c r="NIJ259"/>
      <c r="NIK259"/>
      <c r="NIL259"/>
      <c r="NIM259"/>
      <c r="NIN259"/>
      <c r="NIO259"/>
      <c r="NIP259"/>
      <c r="NIQ259"/>
      <c r="NIR259"/>
      <c r="NIS259"/>
      <c r="NIT259"/>
      <c r="NIU259"/>
      <c r="NIV259"/>
      <c r="NIW259"/>
      <c r="NIX259"/>
      <c r="NIY259"/>
      <c r="NIZ259"/>
      <c r="NJA259"/>
      <c r="NJB259"/>
      <c r="NJC259"/>
      <c r="NJD259"/>
      <c r="NJE259"/>
      <c r="NJF259"/>
      <c r="NJG259"/>
      <c r="NJH259"/>
      <c r="NJI259"/>
      <c r="NJJ259"/>
      <c r="NJK259"/>
      <c r="NJL259"/>
      <c r="NJM259"/>
      <c r="NJN259"/>
      <c r="NJO259"/>
      <c r="NJP259"/>
      <c r="NJQ259"/>
      <c r="NJR259"/>
      <c r="NJS259"/>
      <c r="NJT259"/>
      <c r="NJU259"/>
      <c r="NJV259"/>
      <c r="NJW259"/>
      <c r="NJX259"/>
      <c r="NJY259"/>
      <c r="NJZ259"/>
      <c r="NKA259"/>
      <c r="NKB259"/>
      <c r="NKC259"/>
      <c r="NKD259"/>
      <c r="NKE259"/>
      <c r="NKF259"/>
      <c r="NKG259"/>
      <c r="NKH259"/>
      <c r="NKI259"/>
      <c r="NKJ259"/>
      <c r="NKK259"/>
      <c r="NKL259"/>
      <c r="NKM259"/>
      <c r="NKN259"/>
      <c r="NKO259"/>
      <c r="NKP259"/>
      <c r="NKQ259"/>
      <c r="NKR259"/>
      <c r="NKS259"/>
      <c r="NKT259"/>
      <c r="NKU259"/>
      <c r="NKV259"/>
      <c r="NKW259"/>
      <c r="NKX259"/>
      <c r="NKY259"/>
      <c r="NKZ259"/>
      <c r="NLA259"/>
      <c r="NLB259"/>
      <c r="NLC259"/>
      <c r="NLD259"/>
      <c r="NLE259"/>
      <c r="NLF259"/>
      <c r="NLG259"/>
      <c r="NLH259"/>
      <c r="NLI259"/>
      <c r="NLJ259"/>
      <c r="NLK259"/>
      <c r="NLL259"/>
      <c r="NLM259"/>
      <c r="NLN259"/>
      <c r="NLO259"/>
      <c r="NLP259"/>
      <c r="NLQ259"/>
      <c r="NLR259"/>
      <c r="NLS259"/>
      <c r="NLT259"/>
      <c r="NLU259"/>
      <c r="NLV259"/>
      <c r="NLW259"/>
      <c r="NLX259"/>
      <c r="NLY259"/>
      <c r="NLZ259"/>
      <c r="NMA259"/>
      <c r="NMB259"/>
      <c r="NMC259"/>
      <c r="NMD259"/>
      <c r="NME259"/>
      <c r="NMF259"/>
      <c r="NMG259"/>
      <c r="NMH259"/>
      <c r="NMI259"/>
      <c r="NMJ259"/>
      <c r="NMK259"/>
      <c r="NML259"/>
      <c r="NMM259"/>
      <c r="NMN259"/>
      <c r="NMO259"/>
      <c r="NMP259"/>
      <c r="NMQ259"/>
      <c r="NMR259"/>
      <c r="NMS259"/>
      <c r="NMT259"/>
      <c r="NMU259"/>
      <c r="NMV259"/>
      <c r="NMW259"/>
      <c r="NMX259"/>
      <c r="NMY259"/>
      <c r="NMZ259"/>
      <c r="NNA259"/>
      <c r="NNB259"/>
      <c r="NNC259"/>
      <c r="NND259"/>
      <c r="NNE259"/>
      <c r="NNF259"/>
      <c r="NNG259"/>
      <c r="NNH259"/>
      <c r="NNI259"/>
      <c r="NNJ259"/>
      <c r="NNK259"/>
      <c r="NNL259"/>
      <c r="NNM259"/>
      <c r="NNN259"/>
      <c r="NNO259"/>
      <c r="NNP259"/>
      <c r="NNQ259"/>
      <c r="NNR259"/>
      <c r="NNS259"/>
      <c r="NNT259"/>
      <c r="NNU259"/>
      <c r="NNV259"/>
      <c r="NNW259"/>
      <c r="NNX259"/>
      <c r="NNY259"/>
      <c r="NNZ259"/>
      <c r="NOA259"/>
      <c r="NOB259"/>
      <c r="NOC259"/>
      <c r="NOD259"/>
      <c r="NOE259"/>
      <c r="NOF259"/>
      <c r="NOG259"/>
      <c r="NOH259"/>
      <c r="NOI259"/>
      <c r="NOJ259"/>
      <c r="NOK259"/>
      <c r="NOL259"/>
      <c r="NOM259"/>
      <c r="NON259"/>
      <c r="NOO259"/>
      <c r="NOP259"/>
      <c r="NOQ259"/>
      <c r="NOR259"/>
      <c r="NOS259"/>
      <c r="NOT259"/>
      <c r="NOU259"/>
      <c r="NOV259"/>
      <c r="NOW259"/>
      <c r="NOX259"/>
      <c r="NOY259"/>
      <c r="NOZ259"/>
      <c r="NPA259"/>
      <c r="NPB259"/>
      <c r="NPC259"/>
      <c r="NPD259"/>
      <c r="NPE259"/>
      <c r="NPF259"/>
      <c r="NPG259"/>
      <c r="NPH259"/>
      <c r="NPI259"/>
      <c r="NPJ259"/>
      <c r="NPK259"/>
      <c r="NPL259"/>
      <c r="NPM259"/>
      <c r="NPN259"/>
      <c r="NPO259"/>
      <c r="NPP259"/>
      <c r="NPQ259"/>
      <c r="NPR259"/>
      <c r="NPS259"/>
      <c r="NPT259"/>
      <c r="NPU259"/>
      <c r="NPV259"/>
      <c r="NPW259"/>
      <c r="NPX259"/>
      <c r="NPY259"/>
      <c r="NPZ259"/>
      <c r="NQA259"/>
      <c r="NQB259"/>
      <c r="NQC259"/>
      <c r="NQD259"/>
      <c r="NQE259"/>
      <c r="NQF259"/>
      <c r="NQG259"/>
      <c r="NQH259"/>
      <c r="NQI259"/>
      <c r="NQJ259"/>
      <c r="NQK259"/>
      <c r="NQL259"/>
      <c r="NQM259"/>
      <c r="NQN259"/>
      <c r="NQO259"/>
      <c r="NQP259"/>
      <c r="NQQ259"/>
      <c r="NQR259"/>
      <c r="NQS259"/>
      <c r="NQT259"/>
      <c r="NQU259"/>
      <c r="NQV259"/>
      <c r="NQW259"/>
      <c r="NQX259"/>
      <c r="NQY259"/>
      <c r="NQZ259"/>
      <c r="NRA259"/>
      <c r="NRB259"/>
      <c r="NRC259"/>
      <c r="NRD259"/>
      <c r="NRE259"/>
      <c r="NRF259"/>
      <c r="NRG259"/>
      <c r="NRH259"/>
      <c r="NRI259"/>
      <c r="NRJ259"/>
      <c r="NRK259"/>
      <c r="NRL259"/>
      <c r="NRM259"/>
      <c r="NRN259"/>
      <c r="NRO259"/>
      <c r="NRP259"/>
      <c r="NRQ259"/>
      <c r="NRR259"/>
      <c r="NRS259"/>
      <c r="NRT259"/>
      <c r="NRU259"/>
      <c r="NRV259"/>
      <c r="NRW259"/>
      <c r="NRX259"/>
      <c r="NRY259"/>
      <c r="NRZ259"/>
      <c r="NSA259"/>
      <c r="NSB259"/>
      <c r="NSC259"/>
      <c r="NSD259"/>
      <c r="NSE259"/>
      <c r="NSF259"/>
      <c r="NSG259"/>
      <c r="NSH259"/>
      <c r="NSI259"/>
      <c r="NSJ259"/>
      <c r="NSK259"/>
      <c r="NSL259"/>
      <c r="NSM259"/>
      <c r="NSN259"/>
      <c r="NSO259"/>
      <c r="NSP259"/>
      <c r="NSQ259"/>
      <c r="NSR259"/>
      <c r="NSS259"/>
      <c r="NST259"/>
      <c r="NSU259"/>
      <c r="NSV259"/>
      <c r="NSW259"/>
      <c r="NSX259"/>
      <c r="NSY259"/>
      <c r="NSZ259"/>
      <c r="NTA259"/>
      <c r="NTB259"/>
      <c r="NTC259"/>
      <c r="NTD259"/>
      <c r="NTE259"/>
      <c r="NTF259"/>
      <c r="NTG259"/>
      <c r="NTH259"/>
      <c r="NTI259"/>
      <c r="NTJ259"/>
      <c r="NTK259"/>
      <c r="NTL259"/>
      <c r="NTM259"/>
      <c r="NTN259"/>
      <c r="NTO259"/>
      <c r="NTP259"/>
      <c r="NTQ259"/>
      <c r="NTR259"/>
      <c r="NTS259"/>
      <c r="NTT259"/>
      <c r="NTU259"/>
      <c r="NTV259"/>
      <c r="NTW259"/>
      <c r="NTX259"/>
      <c r="NTY259"/>
      <c r="NTZ259"/>
      <c r="NUA259"/>
      <c r="NUB259"/>
      <c r="NUC259"/>
      <c r="NUD259"/>
      <c r="NUE259"/>
      <c r="NUF259"/>
      <c r="NUG259"/>
      <c r="NUH259"/>
      <c r="NUI259"/>
      <c r="NUJ259"/>
      <c r="NUK259"/>
      <c r="NUL259"/>
      <c r="NUM259"/>
      <c r="NUN259"/>
      <c r="NUO259"/>
      <c r="NUP259"/>
      <c r="NUQ259"/>
      <c r="NUR259"/>
      <c r="NUS259"/>
      <c r="NUT259"/>
      <c r="NUU259"/>
      <c r="NUV259"/>
      <c r="NUW259"/>
      <c r="NUX259"/>
      <c r="NUY259"/>
      <c r="NUZ259"/>
      <c r="NVA259"/>
      <c r="NVB259"/>
      <c r="NVC259"/>
      <c r="NVD259"/>
      <c r="NVE259"/>
      <c r="NVF259"/>
      <c r="NVG259"/>
      <c r="NVH259"/>
      <c r="NVI259"/>
      <c r="NVJ259"/>
      <c r="NVK259"/>
      <c r="NVL259"/>
      <c r="NVM259"/>
      <c r="NVN259"/>
      <c r="NVO259"/>
      <c r="NVP259"/>
      <c r="NVQ259"/>
      <c r="NVR259"/>
      <c r="NVS259"/>
      <c r="NVT259"/>
      <c r="NVU259"/>
      <c r="NVV259"/>
      <c r="NVW259"/>
      <c r="NVX259"/>
      <c r="NVY259"/>
      <c r="NVZ259"/>
      <c r="NWA259"/>
      <c r="NWB259"/>
      <c r="NWC259"/>
      <c r="NWD259"/>
      <c r="NWE259"/>
      <c r="NWF259"/>
      <c r="NWG259"/>
      <c r="NWH259"/>
      <c r="NWI259"/>
      <c r="NWJ259"/>
      <c r="NWK259"/>
      <c r="NWL259"/>
      <c r="NWM259"/>
      <c r="NWN259"/>
      <c r="NWO259"/>
      <c r="NWP259"/>
      <c r="NWQ259"/>
      <c r="NWR259"/>
      <c r="NWS259"/>
      <c r="NWT259"/>
      <c r="NWU259"/>
      <c r="NWV259"/>
      <c r="NWW259"/>
      <c r="NWX259"/>
      <c r="NWY259"/>
      <c r="NWZ259"/>
      <c r="NXA259"/>
      <c r="NXB259"/>
      <c r="NXC259"/>
      <c r="NXD259"/>
      <c r="NXE259"/>
      <c r="NXF259"/>
      <c r="NXG259"/>
      <c r="NXH259"/>
      <c r="NXI259"/>
      <c r="NXJ259"/>
      <c r="NXK259"/>
      <c r="NXL259"/>
      <c r="NXM259"/>
      <c r="NXN259"/>
      <c r="NXO259"/>
      <c r="NXP259"/>
      <c r="NXQ259"/>
      <c r="NXR259"/>
      <c r="NXS259"/>
      <c r="NXT259"/>
      <c r="NXU259"/>
      <c r="NXV259"/>
      <c r="NXW259"/>
      <c r="NXX259"/>
      <c r="NXY259"/>
      <c r="NXZ259"/>
      <c r="NYA259"/>
      <c r="NYB259"/>
      <c r="NYC259"/>
      <c r="NYD259"/>
      <c r="NYE259"/>
      <c r="NYF259"/>
      <c r="NYG259"/>
      <c r="NYH259"/>
      <c r="NYI259"/>
      <c r="NYJ259"/>
      <c r="NYK259"/>
      <c r="NYL259"/>
      <c r="NYM259"/>
      <c r="NYN259"/>
      <c r="NYO259"/>
      <c r="NYP259"/>
      <c r="NYQ259"/>
      <c r="NYR259"/>
      <c r="NYS259"/>
      <c r="NYT259"/>
      <c r="NYU259"/>
      <c r="NYV259"/>
      <c r="NYW259"/>
      <c r="NYX259"/>
      <c r="NYY259"/>
      <c r="NYZ259"/>
      <c r="NZA259"/>
      <c r="NZB259"/>
      <c r="NZC259"/>
      <c r="NZD259"/>
      <c r="NZE259"/>
      <c r="NZF259"/>
      <c r="NZG259"/>
      <c r="NZH259"/>
      <c r="NZI259"/>
      <c r="NZJ259"/>
      <c r="NZK259"/>
      <c r="NZL259"/>
      <c r="NZM259"/>
      <c r="NZN259"/>
      <c r="NZO259"/>
      <c r="NZP259"/>
      <c r="NZQ259"/>
      <c r="NZR259"/>
      <c r="NZS259"/>
      <c r="NZT259"/>
      <c r="NZU259"/>
      <c r="NZV259"/>
      <c r="NZW259"/>
      <c r="NZX259"/>
      <c r="NZY259"/>
      <c r="NZZ259"/>
      <c r="OAA259"/>
      <c r="OAB259"/>
      <c r="OAC259"/>
      <c r="OAD259"/>
      <c r="OAE259"/>
      <c r="OAF259"/>
      <c r="OAG259"/>
      <c r="OAH259"/>
      <c r="OAI259"/>
      <c r="OAJ259"/>
      <c r="OAK259"/>
      <c r="OAL259"/>
      <c r="OAM259"/>
      <c r="OAN259"/>
      <c r="OAO259"/>
      <c r="OAP259"/>
      <c r="OAQ259"/>
      <c r="OAR259"/>
      <c r="OAS259"/>
      <c r="OAT259"/>
      <c r="OAU259"/>
      <c r="OAV259"/>
      <c r="OAW259"/>
      <c r="OAX259"/>
      <c r="OAY259"/>
      <c r="OAZ259"/>
      <c r="OBA259"/>
      <c r="OBB259"/>
      <c r="OBC259"/>
      <c r="OBD259"/>
      <c r="OBE259"/>
      <c r="OBF259"/>
      <c r="OBG259"/>
      <c r="OBH259"/>
      <c r="OBI259"/>
      <c r="OBJ259"/>
      <c r="OBK259"/>
      <c r="OBL259"/>
      <c r="OBM259"/>
      <c r="OBN259"/>
      <c r="OBO259"/>
      <c r="OBP259"/>
      <c r="OBQ259"/>
      <c r="OBR259"/>
      <c r="OBS259"/>
      <c r="OBT259"/>
      <c r="OBU259"/>
      <c r="OBV259"/>
      <c r="OBW259"/>
      <c r="OBX259"/>
      <c r="OBY259"/>
      <c r="OBZ259"/>
      <c r="OCA259"/>
      <c r="OCB259"/>
      <c r="OCC259"/>
      <c r="OCD259"/>
      <c r="OCE259"/>
      <c r="OCF259"/>
      <c r="OCG259"/>
      <c r="OCH259"/>
      <c r="OCI259"/>
      <c r="OCJ259"/>
      <c r="OCK259"/>
      <c r="OCL259"/>
      <c r="OCM259"/>
      <c r="OCN259"/>
      <c r="OCO259"/>
      <c r="OCP259"/>
      <c r="OCQ259"/>
      <c r="OCR259"/>
      <c r="OCS259"/>
      <c r="OCT259"/>
      <c r="OCU259"/>
      <c r="OCV259"/>
      <c r="OCW259"/>
      <c r="OCX259"/>
      <c r="OCY259"/>
      <c r="OCZ259"/>
      <c r="ODA259"/>
      <c r="ODB259"/>
      <c r="ODC259"/>
      <c r="ODD259"/>
      <c r="ODE259"/>
      <c r="ODF259"/>
      <c r="ODG259"/>
      <c r="ODH259"/>
      <c r="ODI259"/>
      <c r="ODJ259"/>
      <c r="ODK259"/>
      <c r="ODL259"/>
      <c r="ODM259"/>
      <c r="ODN259"/>
      <c r="ODO259"/>
      <c r="ODP259"/>
      <c r="ODQ259"/>
      <c r="ODR259"/>
      <c r="ODS259"/>
      <c r="ODT259"/>
      <c r="ODU259"/>
      <c r="ODV259"/>
      <c r="ODW259"/>
      <c r="ODX259"/>
      <c r="ODY259"/>
      <c r="ODZ259"/>
      <c r="OEA259"/>
      <c r="OEB259"/>
      <c r="OEC259"/>
      <c r="OED259"/>
      <c r="OEE259"/>
      <c r="OEF259"/>
      <c r="OEG259"/>
      <c r="OEH259"/>
      <c r="OEI259"/>
      <c r="OEJ259"/>
      <c r="OEK259"/>
      <c r="OEL259"/>
      <c r="OEM259"/>
      <c r="OEN259"/>
      <c r="OEO259"/>
      <c r="OEP259"/>
      <c r="OEQ259"/>
      <c r="OER259"/>
      <c r="OES259"/>
      <c r="OET259"/>
      <c r="OEU259"/>
      <c r="OEV259"/>
      <c r="OEW259"/>
      <c r="OEX259"/>
      <c r="OEY259"/>
      <c r="OEZ259"/>
      <c r="OFA259"/>
      <c r="OFB259"/>
      <c r="OFC259"/>
      <c r="OFD259"/>
      <c r="OFE259"/>
      <c r="OFF259"/>
      <c r="OFG259"/>
      <c r="OFH259"/>
      <c r="OFI259"/>
      <c r="OFJ259"/>
      <c r="OFK259"/>
      <c r="OFL259"/>
      <c r="OFM259"/>
      <c r="OFN259"/>
      <c r="OFO259"/>
      <c r="OFP259"/>
      <c r="OFQ259"/>
      <c r="OFR259"/>
      <c r="OFS259"/>
      <c r="OFT259"/>
      <c r="OFU259"/>
      <c r="OFV259"/>
      <c r="OFW259"/>
      <c r="OFX259"/>
      <c r="OFY259"/>
      <c r="OFZ259"/>
      <c r="OGA259"/>
      <c r="OGB259"/>
      <c r="OGC259"/>
      <c r="OGD259"/>
      <c r="OGE259"/>
      <c r="OGF259"/>
      <c r="OGG259"/>
      <c r="OGH259"/>
      <c r="OGI259"/>
      <c r="OGJ259"/>
      <c r="OGK259"/>
      <c r="OGL259"/>
      <c r="OGM259"/>
      <c r="OGN259"/>
      <c r="OGO259"/>
      <c r="OGP259"/>
      <c r="OGQ259"/>
      <c r="OGR259"/>
      <c r="OGS259"/>
      <c r="OGT259"/>
      <c r="OGU259"/>
      <c r="OGV259"/>
      <c r="OGW259"/>
      <c r="OGX259"/>
      <c r="OGY259"/>
      <c r="OGZ259"/>
      <c r="OHA259"/>
      <c r="OHB259"/>
      <c r="OHC259"/>
      <c r="OHD259"/>
      <c r="OHE259"/>
      <c r="OHF259"/>
      <c r="OHG259"/>
      <c r="OHH259"/>
      <c r="OHI259"/>
      <c r="OHJ259"/>
      <c r="OHK259"/>
      <c r="OHL259"/>
      <c r="OHM259"/>
      <c r="OHN259"/>
      <c r="OHO259"/>
      <c r="OHP259"/>
      <c r="OHQ259"/>
      <c r="OHR259"/>
      <c r="OHS259"/>
      <c r="OHT259"/>
      <c r="OHU259"/>
      <c r="OHV259"/>
      <c r="OHW259"/>
      <c r="OHX259"/>
      <c r="OHY259"/>
      <c r="OHZ259"/>
      <c r="OIA259"/>
      <c r="OIB259"/>
      <c r="OIC259"/>
      <c r="OID259"/>
      <c r="OIE259"/>
      <c r="OIF259"/>
      <c r="OIG259"/>
      <c r="OIH259"/>
      <c r="OII259"/>
      <c r="OIJ259"/>
      <c r="OIK259"/>
      <c r="OIL259"/>
      <c r="OIM259"/>
      <c r="OIN259"/>
      <c r="OIO259"/>
      <c r="OIP259"/>
      <c r="OIQ259"/>
      <c r="OIR259"/>
      <c r="OIS259"/>
      <c r="OIT259"/>
      <c r="OIU259"/>
      <c r="OIV259"/>
      <c r="OIW259"/>
      <c r="OIX259"/>
      <c r="OIY259"/>
      <c r="OIZ259"/>
      <c r="OJA259"/>
      <c r="OJB259"/>
      <c r="OJC259"/>
      <c r="OJD259"/>
      <c r="OJE259"/>
      <c r="OJF259"/>
      <c r="OJG259"/>
      <c r="OJH259"/>
      <c r="OJI259"/>
      <c r="OJJ259"/>
      <c r="OJK259"/>
      <c r="OJL259"/>
      <c r="OJM259"/>
      <c r="OJN259"/>
      <c r="OJO259"/>
      <c r="OJP259"/>
      <c r="OJQ259"/>
      <c r="OJR259"/>
      <c r="OJS259"/>
      <c r="OJT259"/>
      <c r="OJU259"/>
      <c r="OJV259"/>
      <c r="OJW259"/>
      <c r="OJX259"/>
      <c r="OJY259"/>
      <c r="OJZ259"/>
      <c r="OKA259"/>
      <c r="OKB259"/>
      <c r="OKC259"/>
      <c r="OKD259"/>
      <c r="OKE259"/>
      <c r="OKF259"/>
      <c r="OKG259"/>
      <c r="OKH259"/>
      <c r="OKI259"/>
      <c r="OKJ259"/>
      <c r="OKK259"/>
      <c r="OKL259"/>
      <c r="OKM259"/>
      <c r="OKN259"/>
      <c r="OKO259"/>
      <c r="OKP259"/>
      <c r="OKQ259"/>
      <c r="OKR259"/>
      <c r="OKS259"/>
      <c r="OKT259"/>
      <c r="OKU259"/>
      <c r="OKV259"/>
      <c r="OKW259"/>
      <c r="OKX259"/>
      <c r="OKY259"/>
      <c r="OKZ259"/>
      <c r="OLA259"/>
      <c r="OLB259"/>
      <c r="OLC259"/>
      <c r="OLD259"/>
      <c r="OLE259"/>
      <c r="OLF259"/>
      <c r="OLG259"/>
      <c r="OLH259"/>
      <c r="OLI259"/>
      <c r="OLJ259"/>
      <c r="OLK259"/>
      <c r="OLL259"/>
      <c r="OLM259"/>
      <c r="OLN259"/>
      <c r="OLO259"/>
      <c r="OLP259"/>
      <c r="OLQ259"/>
      <c r="OLR259"/>
      <c r="OLS259"/>
      <c r="OLT259"/>
      <c r="OLU259"/>
      <c r="OLV259"/>
      <c r="OLW259"/>
      <c r="OLX259"/>
      <c r="OLY259"/>
      <c r="OLZ259"/>
      <c r="OMA259"/>
      <c r="OMB259"/>
      <c r="OMC259"/>
      <c r="OMD259"/>
      <c r="OME259"/>
      <c r="OMF259"/>
      <c r="OMG259"/>
      <c r="OMH259"/>
      <c r="OMI259"/>
      <c r="OMJ259"/>
      <c r="OMK259"/>
      <c r="OML259"/>
      <c r="OMM259"/>
      <c r="OMN259"/>
      <c r="OMO259"/>
      <c r="OMP259"/>
      <c r="OMQ259"/>
      <c r="OMR259"/>
      <c r="OMS259"/>
      <c r="OMT259"/>
      <c r="OMU259"/>
      <c r="OMV259"/>
      <c r="OMW259"/>
      <c r="OMX259"/>
      <c r="OMY259"/>
      <c r="OMZ259"/>
      <c r="ONA259"/>
      <c r="ONB259"/>
      <c r="ONC259"/>
      <c r="OND259"/>
      <c r="ONE259"/>
      <c r="ONF259"/>
      <c r="ONG259"/>
      <c r="ONH259"/>
      <c r="ONI259"/>
      <c r="ONJ259"/>
      <c r="ONK259"/>
      <c r="ONL259"/>
      <c r="ONM259"/>
      <c r="ONN259"/>
      <c r="ONO259"/>
      <c r="ONP259"/>
      <c r="ONQ259"/>
      <c r="ONR259"/>
      <c r="ONS259"/>
      <c r="ONT259"/>
      <c r="ONU259"/>
      <c r="ONV259"/>
      <c r="ONW259"/>
      <c r="ONX259"/>
      <c r="ONY259"/>
      <c r="ONZ259"/>
      <c r="OOA259"/>
      <c r="OOB259"/>
      <c r="OOC259"/>
      <c r="OOD259"/>
      <c r="OOE259"/>
      <c r="OOF259"/>
      <c r="OOG259"/>
      <c r="OOH259"/>
      <c r="OOI259"/>
      <c r="OOJ259"/>
      <c r="OOK259"/>
      <c r="OOL259"/>
      <c r="OOM259"/>
      <c r="OON259"/>
      <c r="OOO259"/>
      <c r="OOP259"/>
      <c r="OOQ259"/>
      <c r="OOR259"/>
      <c r="OOS259"/>
      <c r="OOT259"/>
      <c r="OOU259"/>
      <c r="OOV259"/>
      <c r="OOW259"/>
      <c r="OOX259"/>
      <c r="OOY259"/>
      <c r="OOZ259"/>
      <c r="OPA259"/>
      <c r="OPB259"/>
      <c r="OPC259"/>
      <c r="OPD259"/>
      <c r="OPE259"/>
      <c r="OPF259"/>
      <c r="OPG259"/>
      <c r="OPH259"/>
      <c r="OPI259"/>
      <c r="OPJ259"/>
      <c r="OPK259"/>
      <c r="OPL259"/>
      <c r="OPM259"/>
      <c r="OPN259"/>
      <c r="OPO259"/>
      <c r="OPP259"/>
      <c r="OPQ259"/>
      <c r="OPR259"/>
      <c r="OPS259"/>
      <c r="OPT259"/>
      <c r="OPU259"/>
      <c r="OPV259"/>
      <c r="OPW259"/>
      <c r="OPX259"/>
      <c r="OPY259"/>
      <c r="OPZ259"/>
      <c r="OQA259"/>
      <c r="OQB259"/>
      <c r="OQC259"/>
      <c r="OQD259"/>
      <c r="OQE259"/>
      <c r="OQF259"/>
      <c r="OQG259"/>
      <c r="OQH259"/>
      <c r="OQI259"/>
      <c r="OQJ259"/>
      <c r="OQK259"/>
      <c r="OQL259"/>
      <c r="OQM259"/>
      <c r="OQN259"/>
      <c r="OQO259"/>
      <c r="OQP259"/>
      <c r="OQQ259"/>
      <c r="OQR259"/>
      <c r="OQS259"/>
      <c r="OQT259"/>
      <c r="OQU259"/>
      <c r="OQV259"/>
      <c r="OQW259"/>
      <c r="OQX259"/>
      <c r="OQY259"/>
      <c r="OQZ259"/>
      <c r="ORA259"/>
      <c r="ORB259"/>
      <c r="ORC259"/>
      <c r="ORD259"/>
      <c r="ORE259"/>
      <c r="ORF259"/>
      <c r="ORG259"/>
      <c r="ORH259"/>
      <c r="ORI259"/>
      <c r="ORJ259"/>
      <c r="ORK259"/>
      <c r="ORL259"/>
      <c r="ORM259"/>
      <c r="ORN259"/>
      <c r="ORO259"/>
      <c r="ORP259"/>
      <c r="ORQ259"/>
      <c r="ORR259"/>
      <c r="ORS259"/>
      <c r="ORT259"/>
      <c r="ORU259"/>
      <c r="ORV259"/>
      <c r="ORW259"/>
      <c r="ORX259"/>
      <c r="ORY259"/>
      <c r="ORZ259"/>
      <c r="OSA259"/>
      <c r="OSB259"/>
      <c r="OSC259"/>
      <c r="OSD259"/>
      <c r="OSE259"/>
      <c r="OSF259"/>
      <c r="OSG259"/>
      <c r="OSH259"/>
      <c r="OSI259"/>
      <c r="OSJ259"/>
      <c r="OSK259"/>
      <c r="OSL259"/>
      <c r="OSM259"/>
      <c r="OSN259"/>
      <c r="OSO259"/>
      <c r="OSP259"/>
      <c r="OSQ259"/>
      <c r="OSR259"/>
      <c r="OSS259"/>
      <c r="OST259"/>
      <c r="OSU259"/>
      <c r="OSV259"/>
      <c r="OSW259"/>
      <c r="OSX259"/>
      <c r="OSY259"/>
      <c r="OSZ259"/>
      <c r="OTA259"/>
      <c r="OTB259"/>
      <c r="OTC259"/>
      <c r="OTD259"/>
      <c r="OTE259"/>
      <c r="OTF259"/>
      <c r="OTG259"/>
      <c r="OTH259"/>
      <c r="OTI259"/>
      <c r="OTJ259"/>
      <c r="OTK259"/>
      <c r="OTL259"/>
      <c r="OTM259"/>
      <c r="OTN259"/>
      <c r="OTO259"/>
      <c r="OTP259"/>
      <c r="OTQ259"/>
      <c r="OTR259"/>
      <c r="OTS259"/>
      <c r="OTT259"/>
      <c r="OTU259"/>
      <c r="OTV259"/>
      <c r="OTW259"/>
      <c r="OTX259"/>
      <c r="OTY259"/>
      <c r="OTZ259"/>
      <c r="OUA259"/>
      <c r="OUB259"/>
      <c r="OUC259"/>
      <c r="OUD259"/>
      <c r="OUE259"/>
      <c r="OUF259"/>
      <c r="OUG259"/>
      <c r="OUH259"/>
      <c r="OUI259"/>
      <c r="OUJ259"/>
      <c r="OUK259"/>
      <c r="OUL259"/>
      <c r="OUM259"/>
      <c r="OUN259"/>
      <c r="OUO259"/>
      <c r="OUP259"/>
      <c r="OUQ259"/>
      <c r="OUR259"/>
      <c r="OUS259"/>
      <c r="OUT259"/>
      <c r="OUU259"/>
      <c r="OUV259"/>
      <c r="OUW259"/>
      <c r="OUX259"/>
      <c r="OUY259"/>
      <c r="OUZ259"/>
      <c r="OVA259"/>
      <c r="OVB259"/>
      <c r="OVC259"/>
      <c r="OVD259"/>
      <c r="OVE259"/>
      <c r="OVF259"/>
      <c r="OVG259"/>
      <c r="OVH259"/>
      <c r="OVI259"/>
      <c r="OVJ259"/>
      <c r="OVK259"/>
      <c r="OVL259"/>
      <c r="OVM259"/>
      <c r="OVN259"/>
      <c r="OVO259"/>
      <c r="OVP259"/>
      <c r="OVQ259"/>
      <c r="OVR259"/>
      <c r="OVS259"/>
      <c r="OVT259"/>
      <c r="OVU259"/>
      <c r="OVV259"/>
      <c r="OVW259"/>
      <c r="OVX259"/>
      <c r="OVY259"/>
      <c r="OVZ259"/>
      <c r="OWA259"/>
      <c r="OWB259"/>
      <c r="OWC259"/>
      <c r="OWD259"/>
      <c r="OWE259"/>
      <c r="OWF259"/>
      <c r="OWG259"/>
      <c r="OWH259"/>
      <c r="OWI259"/>
      <c r="OWJ259"/>
      <c r="OWK259"/>
      <c r="OWL259"/>
      <c r="OWM259"/>
      <c r="OWN259"/>
      <c r="OWO259"/>
      <c r="OWP259"/>
      <c r="OWQ259"/>
      <c r="OWR259"/>
      <c r="OWS259"/>
      <c r="OWT259"/>
      <c r="OWU259"/>
      <c r="OWV259"/>
      <c r="OWW259"/>
      <c r="OWX259"/>
      <c r="OWY259"/>
      <c r="OWZ259"/>
      <c r="OXA259"/>
      <c r="OXB259"/>
      <c r="OXC259"/>
      <c r="OXD259"/>
      <c r="OXE259"/>
      <c r="OXF259"/>
      <c r="OXG259"/>
      <c r="OXH259"/>
      <c r="OXI259"/>
      <c r="OXJ259"/>
      <c r="OXK259"/>
      <c r="OXL259"/>
      <c r="OXM259"/>
      <c r="OXN259"/>
      <c r="OXO259"/>
      <c r="OXP259"/>
      <c r="OXQ259"/>
      <c r="OXR259"/>
      <c r="OXS259"/>
      <c r="OXT259"/>
      <c r="OXU259"/>
      <c r="OXV259"/>
      <c r="OXW259"/>
      <c r="OXX259"/>
      <c r="OXY259"/>
      <c r="OXZ259"/>
      <c r="OYA259"/>
      <c r="OYB259"/>
      <c r="OYC259"/>
      <c r="OYD259"/>
      <c r="OYE259"/>
      <c r="OYF259"/>
      <c r="OYG259"/>
      <c r="OYH259"/>
      <c r="OYI259"/>
      <c r="OYJ259"/>
      <c r="OYK259"/>
      <c r="OYL259"/>
      <c r="OYM259"/>
      <c r="OYN259"/>
      <c r="OYO259"/>
      <c r="OYP259"/>
      <c r="OYQ259"/>
      <c r="OYR259"/>
      <c r="OYS259"/>
      <c r="OYT259"/>
      <c r="OYU259"/>
      <c r="OYV259"/>
      <c r="OYW259"/>
      <c r="OYX259"/>
      <c r="OYY259"/>
      <c r="OYZ259"/>
      <c r="OZA259"/>
      <c r="OZB259"/>
      <c r="OZC259"/>
      <c r="OZD259"/>
      <c r="OZE259"/>
      <c r="OZF259"/>
      <c r="OZG259"/>
      <c r="OZH259"/>
      <c r="OZI259"/>
      <c r="OZJ259"/>
      <c r="OZK259"/>
      <c r="OZL259"/>
      <c r="OZM259"/>
      <c r="OZN259"/>
      <c r="OZO259"/>
      <c r="OZP259"/>
      <c r="OZQ259"/>
      <c r="OZR259"/>
      <c r="OZS259"/>
      <c r="OZT259"/>
      <c r="OZU259"/>
      <c r="OZV259"/>
      <c r="OZW259"/>
      <c r="OZX259"/>
      <c r="OZY259"/>
      <c r="OZZ259"/>
      <c r="PAA259"/>
      <c r="PAB259"/>
      <c r="PAC259"/>
      <c r="PAD259"/>
      <c r="PAE259"/>
      <c r="PAF259"/>
      <c r="PAG259"/>
      <c r="PAH259"/>
      <c r="PAI259"/>
      <c r="PAJ259"/>
      <c r="PAK259"/>
      <c r="PAL259"/>
      <c r="PAM259"/>
      <c r="PAN259"/>
      <c r="PAO259"/>
      <c r="PAP259"/>
      <c r="PAQ259"/>
      <c r="PAR259"/>
      <c r="PAS259"/>
      <c r="PAT259"/>
      <c r="PAU259"/>
      <c r="PAV259"/>
      <c r="PAW259"/>
      <c r="PAX259"/>
      <c r="PAY259"/>
      <c r="PAZ259"/>
      <c r="PBA259"/>
      <c r="PBB259"/>
      <c r="PBC259"/>
      <c r="PBD259"/>
      <c r="PBE259"/>
      <c r="PBF259"/>
      <c r="PBG259"/>
      <c r="PBH259"/>
      <c r="PBI259"/>
      <c r="PBJ259"/>
      <c r="PBK259"/>
      <c r="PBL259"/>
      <c r="PBM259"/>
      <c r="PBN259"/>
      <c r="PBO259"/>
      <c r="PBP259"/>
      <c r="PBQ259"/>
      <c r="PBR259"/>
      <c r="PBS259"/>
      <c r="PBT259"/>
      <c r="PBU259"/>
      <c r="PBV259"/>
      <c r="PBW259"/>
      <c r="PBX259"/>
      <c r="PBY259"/>
      <c r="PBZ259"/>
      <c r="PCA259"/>
      <c r="PCB259"/>
      <c r="PCC259"/>
      <c r="PCD259"/>
      <c r="PCE259"/>
      <c r="PCF259"/>
      <c r="PCG259"/>
      <c r="PCH259"/>
      <c r="PCI259"/>
      <c r="PCJ259"/>
      <c r="PCK259"/>
      <c r="PCL259"/>
      <c r="PCM259"/>
      <c r="PCN259"/>
      <c r="PCO259"/>
      <c r="PCP259"/>
      <c r="PCQ259"/>
      <c r="PCR259"/>
      <c r="PCS259"/>
      <c r="PCT259"/>
      <c r="PCU259"/>
      <c r="PCV259"/>
      <c r="PCW259"/>
      <c r="PCX259"/>
      <c r="PCY259"/>
      <c r="PCZ259"/>
      <c r="PDA259"/>
      <c r="PDB259"/>
      <c r="PDC259"/>
      <c r="PDD259"/>
      <c r="PDE259"/>
      <c r="PDF259"/>
      <c r="PDG259"/>
      <c r="PDH259"/>
      <c r="PDI259"/>
      <c r="PDJ259"/>
      <c r="PDK259"/>
      <c r="PDL259"/>
      <c r="PDM259"/>
      <c r="PDN259"/>
      <c r="PDO259"/>
      <c r="PDP259"/>
      <c r="PDQ259"/>
      <c r="PDR259"/>
      <c r="PDS259"/>
      <c r="PDT259"/>
      <c r="PDU259"/>
      <c r="PDV259"/>
      <c r="PDW259"/>
      <c r="PDX259"/>
      <c r="PDY259"/>
      <c r="PDZ259"/>
      <c r="PEA259"/>
      <c r="PEB259"/>
      <c r="PEC259"/>
      <c r="PED259"/>
      <c r="PEE259"/>
      <c r="PEF259"/>
      <c r="PEG259"/>
      <c r="PEH259"/>
      <c r="PEI259"/>
      <c r="PEJ259"/>
      <c r="PEK259"/>
      <c r="PEL259"/>
      <c r="PEM259"/>
      <c r="PEN259"/>
      <c r="PEO259"/>
      <c r="PEP259"/>
      <c r="PEQ259"/>
      <c r="PER259"/>
      <c r="PES259"/>
      <c r="PET259"/>
      <c r="PEU259"/>
      <c r="PEV259"/>
      <c r="PEW259"/>
      <c r="PEX259"/>
      <c r="PEY259"/>
      <c r="PEZ259"/>
      <c r="PFA259"/>
      <c r="PFB259"/>
      <c r="PFC259"/>
      <c r="PFD259"/>
      <c r="PFE259"/>
      <c r="PFF259"/>
      <c r="PFG259"/>
      <c r="PFH259"/>
      <c r="PFI259"/>
      <c r="PFJ259"/>
      <c r="PFK259"/>
      <c r="PFL259"/>
      <c r="PFM259"/>
      <c r="PFN259"/>
      <c r="PFO259"/>
      <c r="PFP259"/>
      <c r="PFQ259"/>
      <c r="PFR259"/>
      <c r="PFS259"/>
      <c r="PFT259"/>
      <c r="PFU259"/>
      <c r="PFV259"/>
      <c r="PFW259"/>
      <c r="PFX259"/>
      <c r="PFY259"/>
      <c r="PFZ259"/>
      <c r="PGA259"/>
      <c r="PGB259"/>
      <c r="PGC259"/>
      <c r="PGD259"/>
      <c r="PGE259"/>
      <c r="PGF259"/>
      <c r="PGG259"/>
      <c r="PGH259"/>
      <c r="PGI259"/>
      <c r="PGJ259"/>
      <c r="PGK259"/>
      <c r="PGL259"/>
      <c r="PGM259"/>
      <c r="PGN259"/>
      <c r="PGO259"/>
      <c r="PGP259"/>
      <c r="PGQ259"/>
      <c r="PGR259"/>
      <c r="PGS259"/>
      <c r="PGT259"/>
      <c r="PGU259"/>
      <c r="PGV259"/>
      <c r="PGW259"/>
      <c r="PGX259"/>
      <c r="PGY259"/>
      <c r="PGZ259"/>
      <c r="PHA259"/>
      <c r="PHB259"/>
      <c r="PHC259"/>
      <c r="PHD259"/>
      <c r="PHE259"/>
      <c r="PHF259"/>
      <c r="PHG259"/>
      <c r="PHH259"/>
      <c r="PHI259"/>
      <c r="PHJ259"/>
      <c r="PHK259"/>
      <c r="PHL259"/>
      <c r="PHM259"/>
      <c r="PHN259"/>
      <c r="PHO259"/>
      <c r="PHP259"/>
      <c r="PHQ259"/>
      <c r="PHR259"/>
      <c r="PHS259"/>
      <c r="PHT259"/>
      <c r="PHU259"/>
      <c r="PHV259"/>
      <c r="PHW259"/>
      <c r="PHX259"/>
      <c r="PHY259"/>
      <c r="PHZ259"/>
      <c r="PIA259"/>
      <c r="PIB259"/>
      <c r="PIC259"/>
      <c r="PID259"/>
      <c r="PIE259"/>
      <c r="PIF259"/>
      <c r="PIG259"/>
      <c r="PIH259"/>
      <c r="PII259"/>
      <c r="PIJ259"/>
      <c r="PIK259"/>
      <c r="PIL259"/>
      <c r="PIM259"/>
      <c r="PIN259"/>
      <c r="PIO259"/>
      <c r="PIP259"/>
      <c r="PIQ259"/>
      <c r="PIR259"/>
      <c r="PIS259"/>
      <c r="PIT259"/>
      <c r="PIU259"/>
      <c r="PIV259"/>
      <c r="PIW259"/>
      <c r="PIX259"/>
      <c r="PIY259"/>
      <c r="PIZ259"/>
      <c r="PJA259"/>
      <c r="PJB259"/>
      <c r="PJC259"/>
      <c r="PJD259"/>
      <c r="PJE259"/>
      <c r="PJF259"/>
      <c r="PJG259"/>
      <c r="PJH259"/>
      <c r="PJI259"/>
      <c r="PJJ259"/>
      <c r="PJK259"/>
      <c r="PJL259"/>
      <c r="PJM259"/>
      <c r="PJN259"/>
      <c r="PJO259"/>
      <c r="PJP259"/>
      <c r="PJQ259"/>
      <c r="PJR259"/>
      <c r="PJS259"/>
      <c r="PJT259"/>
      <c r="PJU259"/>
      <c r="PJV259"/>
      <c r="PJW259"/>
      <c r="PJX259"/>
      <c r="PJY259"/>
      <c r="PJZ259"/>
      <c r="PKA259"/>
      <c r="PKB259"/>
      <c r="PKC259"/>
      <c r="PKD259"/>
      <c r="PKE259"/>
      <c r="PKF259"/>
      <c r="PKG259"/>
      <c r="PKH259"/>
      <c r="PKI259"/>
      <c r="PKJ259"/>
      <c r="PKK259"/>
      <c r="PKL259"/>
      <c r="PKM259"/>
      <c r="PKN259"/>
      <c r="PKO259"/>
      <c r="PKP259"/>
      <c r="PKQ259"/>
      <c r="PKR259"/>
      <c r="PKS259"/>
      <c r="PKT259"/>
      <c r="PKU259"/>
      <c r="PKV259"/>
      <c r="PKW259"/>
      <c r="PKX259"/>
      <c r="PKY259"/>
      <c r="PKZ259"/>
      <c r="PLA259"/>
      <c r="PLB259"/>
      <c r="PLC259"/>
      <c r="PLD259"/>
      <c r="PLE259"/>
      <c r="PLF259"/>
      <c r="PLG259"/>
      <c r="PLH259"/>
      <c r="PLI259"/>
      <c r="PLJ259"/>
      <c r="PLK259"/>
      <c r="PLL259"/>
      <c r="PLM259"/>
      <c r="PLN259"/>
      <c r="PLO259"/>
      <c r="PLP259"/>
      <c r="PLQ259"/>
      <c r="PLR259"/>
      <c r="PLS259"/>
      <c r="PLT259"/>
      <c r="PLU259"/>
      <c r="PLV259"/>
      <c r="PLW259"/>
      <c r="PLX259"/>
      <c r="PLY259"/>
      <c r="PLZ259"/>
      <c r="PMA259"/>
      <c r="PMB259"/>
      <c r="PMC259"/>
      <c r="PMD259"/>
      <c r="PME259"/>
      <c r="PMF259"/>
      <c r="PMG259"/>
      <c r="PMH259"/>
      <c r="PMI259"/>
      <c r="PMJ259"/>
      <c r="PMK259"/>
      <c r="PML259"/>
      <c r="PMM259"/>
      <c r="PMN259"/>
      <c r="PMO259"/>
      <c r="PMP259"/>
      <c r="PMQ259"/>
      <c r="PMR259"/>
      <c r="PMS259"/>
      <c r="PMT259"/>
      <c r="PMU259"/>
      <c r="PMV259"/>
      <c r="PMW259"/>
      <c r="PMX259"/>
      <c r="PMY259"/>
      <c r="PMZ259"/>
      <c r="PNA259"/>
      <c r="PNB259"/>
      <c r="PNC259"/>
      <c r="PND259"/>
      <c r="PNE259"/>
      <c r="PNF259"/>
      <c r="PNG259"/>
      <c r="PNH259"/>
      <c r="PNI259"/>
      <c r="PNJ259"/>
      <c r="PNK259"/>
      <c r="PNL259"/>
      <c r="PNM259"/>
      <c r="PNN259"/>
      <c r="PNO259"/>
      <c r="PNP259"/>
      <c r="PNQ259"/>
      <c r="PNR259"/>
      <c r="PNS259"/>
      <c r="PNT259"/>
      <c r="PNU259"/>
      <c r="PNV259"/>
      <c r="PNW259"/>
      <c r="PNX259"/>
      <c r="PNY259"/>
      <c r="PNZ259"/>
      <c r="POA259"/>
      <c r="POB259"/>
      <c r="POC259"/>
      <c r="POD259"/>
      <c r="POE259"/>
      <c r="POF259"/>
      <c r="POG259"/>
      <c r="POH259"/>
      <c r="POI259"/>
      <c r="POJ259"/>
      <c r="POK259"/>
      <c r="POL259"/>
      <c r="POM259"/>
      <c r="PON259"/>
      <c r="POO259"/>
      <c r="POP259"/>
      <c r="POQ259"/>
      <c r="POR259"/>
      <c r="POS259"/>
      <c r="POT259"/>
      <c r="POU259"/>
      <c r="POV259"/>
      <c r="POW259"/>
      <c r="POX259"/>
      <c r="POY259"/>
      <c r="POZ259"/>
      <c r="PPA259"/>
      <c r="PPB259"/>
      <c r="PPC259"/>
      <c r="PPD259"/>
      <c r="PPE259"/>
      <c r="PPF259"/>
      <c r="PPG259"/>
      <c r="PPH259"/>
      <c r="PPI259"/>
      <c r="PPJ259"/>
      <c r="PPK259"/>
      <c r="PPL259"/>
      <c r="PPM259"/>
      <c r="PPN259"/>
      <c r="PPO259"/>
      <c r="PPP259"/>
      <c r="PPQ259"/>
      <c r="PPR259"/>
      <c r="PPS259"/>
      <c r="PPT259"/>
      <c r="PPU259"/>
      <c r="PPV259"/>
      <c r="PPW259"/>
      <c r="PPX259"/>
      <c r="PPY259"/>
      <c r="PPZ259"/>
      <c r="PQA259"/>
      <c r="PQB259"/>
      <c r="PQC259"/>
      <c r="PQD259"/>
      <c r="PQE259"/>
      <c r="PQF259"/>
      <c r="PQG259"/>
      <c r="PQH259"/>
      <c r="PQI259"/>
      <c r="PQJ259"/>
      <c r="PQK259"/>
      <c r="PQL259"/>
      <c r="PQM259"/>
      <c r="PQN259"/>
      <c r="PQO259"/>
      <c r="PQP259"/>
      <c r="PQQ259"/>
      <c r="PQR259"/>
      <c r="PQS259"/>
      <c r="PQT259"/>
      <c r="PQU259"/>
      <c r="PQV259"/>
      <c r="PQW259"/>
      <c r="PQX259"/>
      <c r="PQY259"/>
      <c r="PQZ259"/>
      <c r="PRA259"/>
      <c r="PRB259"/>
      <c r="PRC259"/>
      <c r="PRD259"/>
      <c r="PRE259"/>
      <c r="PRF259"/>
      <c r="PRG259"/>
      <c r="PRH259"/>
      <c r="PRI259"/>
      <c r="PRJ259"/>
      <c r="PRK259"/>
      <c r="PRL259"/>
      <c r="PRM259"/>
      <c r="PRN259"/>
      <c r="PRO259"/>
      <c r="PRP259"/>
      <c r="PRQ259"/>
      <c r="PRR259"/>
      <c r="PRS259"/>
      <c r="PRT259"/>
      <c r="PRU259"/>
      <c r="PRV259"/>
      <c r="PRW259"/>
      <c r="PRX259"/>
      <c r="PRY259"/>
      <c r="PRZ259"/>
      <c r="PSA259"/>
      <c r="PSB259"/>
      <c r="PSC259"/>
      <c r="PSD259"/>
      <c r="PSE259"/>
      <c r="PSF259"/>
      <c r="PSG259"/>
      <c r="PSH259"/>
      <c r="PSI259"/>
      <c r="PSJ259"/>
      <c r="PSK259"/>
      <c r="PSL259"/>
      <c r="PSM259"/>
      <c r="PSN259"/>
      <c r="PSO259"/>
      <c r="PSP259"/>
      <c r="PSQ259"/>
      <c r="PSR259"/>
      <c r="PSS259"/>
      <c r="PST259"/>
      <c r="PSU259"/>
      <c r="PSV259"/>
      <c r="PSW259"/>
      <c r="PSX259"/>
      <c r="PSY259"/>
      <c r="PSZ259"/>
      <c r="PTA259"/>
      <c r="PTB259"/>
      <c r="PTC259"/>
      <c r="PTD259"/>
      <c r="PTE259"/>
      <c r="PTF259"/>
      <c r="PTG259"/>
      <c r="PTH259"/>
      <c r="PTI259"/>
      <c r="PTJ259"/>
      <c r="PTK259"/>
      <c r="PTL259"/>
      <c r="PTM259"/>
      <c r="PTN259"/>
      <c r="PTO259"/>
      <c r="PTP259"/>
      <c r="PTQ259"/>
      <c r="PTR259"/>
      <c r="PTS259"/>
      <c r="PTT259"/>
      <c r="PTU259"/>
      <c r="PTV259"/>
      <c r="PTW259"/>
      <c r="PTX259"/>
      <c r="PTY259"/>
      <c r="PTZ259"/>
      <c r="PUA259"/>
      <c r="PUB259"/>
      <c r="PUC259"/>
      <c r="PUD259"/>
      <c r="PUE259"/>
      <c r="PUF259"/>
      <c r="PUG259"/>
      <c r="PUH259"/>
      <c r="PUI259"/>
      <c r="PUJ259"/>
      <c r="PUK259"/>
      <c r="PUL259"/>
      <c r="PUM259"/>
      <c r="PUN259"/>
      <c r="PUO259"/>
      <c r="PUP259"/>
      <c r="PUQ259"/>
      <c r="PUR259"/>
      <c r="PUS259"/>
      <c r="PUT259"/>
      <c r="PUU259"/>
      <c r="PUV259"/>
      <c r="PUW259"/>
      <c r="PUX259"/>
      <c r="PUY259"/>
      <c r="PUZ259"/>
      <c r="PVA259"/>
      <c r="PVB259"/>
      <c r="PVC259"/>
      <c r="PVD259"/>
      <c r="PVE259"/>
      <c r="PVF259"/>
      <c r="PVG259"/>
      <c r="PVH259"/>
      <c r="PVI259"/>
      <c r="PVJ259"/>
      <c r="PVK259"/>
      <c r="PVL259"/>
      <c r="PVM259"/>
      <c r="PVN259"/>
      <c r="PVO259"/>
      <c r="PVP259"/>
      <c r="PVQ259"/>
      <c r="PVR259"/>
      <c r="PVS259"/>
      <c r="PVT259"/>
      <c r="PVU259"/>
      <c r="PVV259"/>
      <c r="PVW259"/>
      <c r="PVX259"/>
      <c r="PVY259"/>
      <c r="PVZ259"/>
      <c r="PWA259"/>
      <c r="PWB259"/>
      <c r="PWC259"/>
      <c r="PWD259"/>
      <c r="PWE259"/>
      <c r="PWF259"/>
      <c r="PWG259"/>
      <c r="PWH259"/>
      <c r="PWI259"/>
      <c r="PWJ259"/>
      <c r="PWK259"/>
      <c r="PWL259"/>
      <c r="PWM259"/>
      <c r="PWN259"/>
      <c r="PWO259"/>
      <c r="PWP259"/>
      <c r="PWQ259"/>
      <c r="PWR259"/>
      <c r="PWS259"/>
      <c r="PWT259"/>
      <c r="PWU259"/>
      <c r="PWV259"/>
      <c r="PWW259"/>
      <c r="PWX259"/>
      <c r="PWY259"/>
      <c r="PWZ259"/>
      <c r="PXA259"/>
      <c r="PXB259"/>
      <c r="PXC259"/>
      <c r="PXD259"/>
      <c r="PXE259"/>
      <c r="PXF259"/>
      <c r="PXG259"/>
      <c r="PXH259"/>
      <c r="PXI259"/>
      <c r="PXJ259"/>
      <c r="PXK259"/>
      <c r="PXL259"/>
      <c r="PXM259"/>
      <c r="PXN259"/>
      <c r="PXO259"/>
      <c r="PXP259"/>
      <c r="PXQ259"/>
      <c r="PXR259"/>
      <c r="PXS259"/>
      <c r="PXT259"/>
      <c r="PXU259"/>
      <c r="PXV259"/>
      <c r="PXW259"/>
      <c r="PXX259"/>
      <c r="PXY259"/>
      <c r="PXZ259"/>
      <c r="PYA259"/>
      <c r="PYB259"/>
      <c r="PYC259"/>
      <c r="PYD259"/>
      <c r="PYE259"/>
      <c r="PYF259"/>
      <c r="PYG259"/>
      <c r="PYH259"/>
      <c r="PYI259"/>
      <c r="PYJ259"/>
      <c r="PYK259"/>
      <c r="PYL259"/>
      <c r="PYM259"/>
      <c r="PYN259"/>
      <c r="PYO259"/>
      <c r="PYP259"/>
      <c r="PYQ259"/>
      <c r="PYR259"/>
      <c r="PYS259"/>
      <c r="PYT259"/>
      <c r="PYU259"/>
      <c r="PYV259"/>
      <c r="PYW259"/>
      <c r="PYX259"/>
      <c r="PYY259"/>
      <c r="PYZ259"/>
      <c r="PZA259"/>
      <c r="PZB259"/>
      <c r="PZC259"/>
      <c r="PZD259"/>
      <c r="PZE259"/>
      <c r="PZF259"/>
      <c r="PZG259"/>
      <c r="PZH259"/>
      <c r="PZI259"/>
      <c r="PZJ259"/>
      <c r="PZK259"/>
      <c r="PZL259"/>
      <c r="PZM259"/>
      <c r="PZN259"/>
      <c r="PZO259"/>
      <c r="PZP259"/>
      <c r="PZQ259"/>
      <c r="PZR259"/>
      <c r="PZS259"/>
      <c r="PZT259"/>
      <c r="PZU259"/>
      <c r="PZV259"/>
      <c r="PZW259"/>
      <c r="PZX259"/>
      <c r="PZY259"/>
      <c r="PZZ259"/>
      <c r="QAA259"/>
      <c r="QAB259"/>
      <c r="QAC259"/>
      <c r="QAD259"/>
      <c r="QAE259"/>
      <c r="QAF259"/>
      <c r="QAG259"/>
      <c r="QAH259"/>
      <c r="QAI259"/>
      <c r="QAJ259"/>
      <c r="QAK259"/>
      <c r="QAL259"/>
      <c r="QAM259"/>
      <c r="QAN259"/>
      <c r="QAO259"/>
      <c r="QAP259"/>
      <c r="QAQ259"/>
      <c r="QAR259"/>
      <c r="QAS259"/>
      <c r="QAT259"/>
      <c r="QAU259"/>
      <c r="QAV259"/>
      <c r="QAW259"/>
      <c r="QAX259"/>
      <c r="QAY259"/>
      <c r="QAZ259"/>
      <c r="QBA259"/>
      <c r="QBB259"/>
      <c r="QBC259"/>
      <c r="QBD259"/>
      <c r="QBE259"/>
      <c r="QBF259"/>
      <c r="QBG259"/>
      <c r="QBH259"/>
      <c r="QBI259"/>
      <c r="QBJ259"/>
      <c r="QBK259"/>
      <c r="QBL259"/>
      <c r="QBM259"/>
      <c r="QBN259"/>
      <c r="QBO259"/>
      <c r="QBP259"/>
      <c r="QBQ259"/>
      <c r="QBR259"/>
      <c r="QBS259"/>
      <c r="QBT259"/>
      <c r="QBU259"/>
      <c r="QBV259"/>
      <c r="QBW259"/>
      <c r="QBX259"/>
      <c r="QBY259"/>
      <c r="QBZ259"/>
      <c r="QCA259"/>
      <c r="QCB259"/>
      <c r="QCC259"/>
      <c r="QCD259"/>
      <c r="QCE259"/>
      <c r="QCF259"/>
      <c r="QCG259"/>
      <c r="QCH259"/>
      <c r="QCI259"/>
      <c r="QCJ259"/>
      <c r="QCK259"/>
      <c r="QCL259"/>
      <c r="QCM259"/>
      <c r="QCN259"/>
      <c r="QCO259"/>
      <c r="QCP259"/>
      <c r="QCQ259"/>
      <c r="QCR259"/>
      <c r="QCS259"/>
      <c r="QCT259"/>
      <c r="QCU259"/>
      <c r="QCV259"/>
      <c r="QCW259"/>
      <c r="QCX259"/>
      <c r="QCY259"/>
      <c r="QCZ259"/>
      <c r="QDA259"/>
      <c r="QDB259"/>
      <c r="QDC259"/>
      <c r="QDD259"/>
      <c r="QDE259"/>
      <c r="QDF259"/>
      <c r="QDG259"/>
      <c r="QDH259"/>
      <c r="QDI259"/>
      <c r="QDJ259"/>
      <c r="QDK259"/>
      <c r="QDL259"/>
      <c r="QDM259"/>
      <c r="QDN259"/>
      <c r="QDO259"/>
      <c r="QDP259"/>
      <c r="QDQ259"/>
      <c r="QDR259"/>
      <c r="QDS259"/>
      <c r="QDT259"/>
      <c r="QDU259"/>
      <c r="QDV259"/>
      <c r="QDW259"/>
      <c r="QDX259"/>
      <c r="QDY259"/>
      <c r="QDZ259"/>
      <c r="QEA259"/>
      <c r="QEB259"/>
      <c r="QEC259"/>
      <c r="QED259"/>
      <c r="QEE259"/>
      <c r="QEF259"/>
      <c r="QEG259"/>
      <c r="QEH259"/>
      <c r="QEI259"/>
      <c r="QEJ259"/>
      <c r="QEK259"/>
      <c r="QEL259"/>
      <c r="QEM259"/>
      <c r="QEN259"/>
      <c r="QEO259"/>
      <c r="QEP259"/>
      <c r="QEQ259"/>
      <c r="QER259"/>
      <c r="QES259"/>
      <c r="QET259"/>
      <c r="QEU259"/>
      <c r="QEV259"/>
      <c r="QEW259"/>
      <c r="QEX259"/>
      <c r="QEY259"/>
      <c r="QEZ259"/>
      <c r="QFA259"/>
      <c r="QFB259"/>
      <c r="QFC259"/>
      <c r="QFD259"/>
      <c r="QFE259"/>
      <c r="QFF259"/>
      <c r="QFG259"/>
      <c r="QFH259"/>
      <c r="QFI259"/>
      <c r="QFJ259"/>
      <c r="QFK259"/>
      <c r="QFL259"/>
      <c r="QFM259"/>
      <c r="QFN259"/>
      <c r="QFO259"/>
      <c r="QFP259"/>
      <c r="QFQ259"/>
      <c r="QFR259"/>
      <c r="QFS259"/>
      <c r="QFT259"/>
      <c r="QFU259"/>
      <c r="QFV259"/>
      <c r="QFW259"/>
      <c r="QFX259"/>
      <c r="QFY259"/>
      <c r="QFZ259"/>
      <c r="QGA259"/>
      <c r="QGB259"/>
      <c r="QGC259"/>
      <c r="QGD259"/>
      <c r="QGE259"/>
      <c r="QGF259"/>
      <c r="QGG259"/>
      <c r="QGH259"/>
      <c r="QGI259"/>
      <c r="QGJ259"/>
      <c r="QGK259"/>
      <c r="QGL259"/>
      <c r="QGM259"/>
      <c r="QGN259"/>
      <c r="QGO259"/>
      <c r="QGP259"/>
      <c r="QGQ259"/>
      <c r="QGR259"/>
      <c r="QGS259"/>
      <c r="QGT259"/>
      <c r="QGU259"/>
      <c r="QGV259"/>
      <c r="QGW259"/>
      <c r="QGX259"/>
      <c r="QGY259"/>
      <c r="QGZ259"/>
      <c r="QHA259"/>
      <c r="QHB259"/>
      <c r="QHC259"/>
      <c r="QHD259"/>
      <c r="QHE259"/>
      <c r="QHF259"/>
      <c r="QHG259"/>
      <c r="QHH259"/>
      <c r="QHI259"/>
      <c r="QHJ259"/>
      <c r="QHK259"/>
      <c r="QHL259"/>
      <c r="QHM259"/>
      <c r="QHN259"/>
      <c r="QHO259"/>
      <c r="QHP259"/>
      <c r="QHQ259"/>
      <c r="QHR259"/>
      <c r="QHS259"/>
      <c r="QHT259"/>
      <c r="QHU259"/>
      <c r="QHV259"/>
      <c r="QHW259"/>
      <c r="QHX259"/>
      <c r="QHY259"/>
      <c r="QHZ259"/>
      <c r="QIA259"/>
      <c r="QIB259"/>
      <c r="QIC259"/>
      <c r="QID259"/>
      <c r="QIE259"/>
      <c r="QIF259"/>
      <c r="QIG259"/>
      <c r="QIH259"/>
      <c r="QII259"/>
      <c r="QIJ259"/>
      <c r="QIK259"/>
      <c r="QIL259"/>
      <c r="QIM259"/>
      <c r="QIN259"/>
      <c r="QIO259"/>
      <c r="QIP259"/>
      <c r="QIQ259"/>
      <c r="QIR259"/>
      <c r="QIS259"/>
      <c r="QIT259"/>
      <c r="QIU259"/>
      <c r="QIV259"/>
      <c r="QIW259"/>
      <c r="QIX259"/>
      <c r="QIY259"/>
      <c r="QIZ259"/>
      <c r="QJA259"/>
      <c r="QJB259"/>
      <c r="QJC259"/>
      <c r="QJD259"/>
      <c r="QJE259"/>
      <c r="QJF259"/>
      <c r="QJG259"/>
      <c r="QJH259"/>
      <c r="QJI259"/>
      <c r="QJJ259"/>
      <c r="QJK259"/>
      <c r="QJL259"/>
      <c r="QJM259"/>
      <c r="QJN259"/>
      <c r="QJO259"/>
      <c r="QJP259"/>
      <c r="QJQ259"/>
      <c r="QJR259"/>
      <c r="QJS259"/>
      <c r="QJT259"/>
      <c r="QJU259"/>
      <c r="QJV259"/>
      <c r="QJW259"/>
      <c r="QJX259"/>
      <c r="QJY259"/>
      <c r="QJZ259"/>
      <c r="QKA259"/>
      <c r="QKB259"/>
      <c r="QKC259"/>
      <c r="QKD259"/>
      <c r="QKE259"/>
      <c r="QKF259"/>
      <c r="QKG259"/>
      <c r="QKH259"/>
      <c r="QKI259"/>
      <c r="QKJ259"/>
      <c r="QKK259"/>
      <c r="QKL259"/>
      <c r="QKM259"/>
      <c r="QKN259"/>
      <c r="QKO259"/>
      <c r="QKP259"/>
      <c r="QKQ259"/>
      <c r="QKR259"/>
      <c r="QKS259"/>
      <c r="QKT259"/>
      <c r="QKU259"/>
      <c r="QKV259"/>
      <c r="QKW259"/>
      <c r="QKX259"/>
      <c r="QKY259"/>
      <c r="QKZ259"/>
      <c r="QLA259"/>
      <c r="QLB259"/>
      <c r="QLC259"/>
      <c r="QLD259"/>
      <c r="QLE259"/>
      <c r="QLF259"/>
      <c r="QLG259"/>
      <c r="QLH259"/>
      <c r="QLI259"/>
      <c r="QLJ259"/>
      <c r="QLK259"/>
      <c r="QLL259"/>
      <c r="QLM259"/>
      <c r="QLN259"/>
      <c r="QLO259"/>
      <c r="QLP259"/>
      <c r="QLQ259"/>
      <c r="QLR259"/>
      <c r="QLS259"/>
      <c r="QLT259"/>
      <c r="QLU259"/>
      <c r="QLV259"/>
      <c r="QLW259"/>
      <c r="QLX259"/>
      <c r="QLY259"/>
      <c r="QLZ259"/>
      <c r="QMA259"/>
      <c r="QMB259"/>
      <c r="QMC259"/>
      <c r="QMD259"/>
      <c r="QME259"/>
      <c r="QMF259"/>
      <c r="QMG259"/>
      <c r="QMH259"/>
      <c r="QMI259"/>
      <c r="QMJ259"/>
      <c r="QMK259"/>
      <c r="QML259"/>
      <c r="QMM259"/>
      <c r="QMN259"/>
      <c r="QMO259"/>
      <c r="QMP259"/>
      <c r="QMQ259"/>
      <c r="QMR259"/>
      <c r="QMS259"/>
      <c r="QMT259"/>
      <c r="QMU259"/>
      <c r="QMV259"/>
      <c r="QMW259"/>
      <c r="QMX259"/>
      <c r="QMY259"/>
      <c r="QMZ259"/>
      <c r="QNA259"/>
      <c r="QNB259"/>
      <c r="QNC259"/>
      <c r="QND259"/>
      <c r="QNE259"/>
      <c r="QNF259"/>
      <c r="QNG259"/>
      <c r="QNH259"/>
      <c r="QNI259"/>
      <c r="QNJ259"/>
      <c r="QNK259"/>
      <c r="QNL259"/>
      <c r="QNM259"/>
      <c r="QNN259"/>
      <c r="QNO259"/>
      <c r="QNP259"/>
      <c r="QNQ259"/>
      <c r="QNR259"/>
      <c r="QNS259"/>
      <c r="QNT259"/>
      <c r="QNU259"/>
      <c r="QNV259"/>
      <c r="QNW259"/>
      <c r="QNX259"/>
      <c r="QNY259"/>
      <c r="QNZ259"/>
      <c r="QOA259"/>
      <c r="QOB259"/>
      <c r="QOC259"/>
      <c r="QOD259"/>
      <c r="QOE259"/>
      <c r="QOF259"/>
      <c r="QOG259"/>
      <c r="QOH259"/>
      <c r="QOI259"/>
      <c r="QOJ259"/>
      <c r="QOK259"/>
      <c r="QOL259"/>
      <c r="QOM259"/>
      <c r="QON259"/>
      <c r="QOO259"/>
      <c r="QOP259"/>
      <c r="QOQ259"/>
      <c r="QOR259"/>
      <c r="QOS259"/>
      <c r="QOT259"/>
      <c r="QOU259"/>
      <c r="QOV259"/>
      <c r="QOW259"/>
      <c r="QOX259"/>
      <c r="QOY259"/>
      <c r="QOZ259"/>
      <c r="QPA259"/>
      <c r="QPB259"/>
      <c r="QPC259"/>
      <c r="QPD259"/>
      <c r="QPE259"/>
      <c r="QPF259"/>
      <c r="QPG259"/>
      <c r="QPH259"/>
      <c r="QPI259"/>
      <c r="QPJ259"/>
      <c r="QPK259"/>
      <c r="QPL259"/>
      <c r="QPM259"/>
      <c r="QPN259"/>
      <c r="QPO259"/>
      <c r="QPP259"/>
      <c r="QPQ259"/>
      <c r="QPR259"/>
      <c r="QPS259"/>
      <c r="QPT259"/>
      <c r="QPU259"/>
      <c r="QPV259"/>
      <c r="QPW259"/>
      <c r="QPX259"/>
      <c r="QPY259"/>
      <c r="QPZ259"/>
      <c r="QQA259"/>
      <c r="QQB259"/>
      <c r="QQC259"/>
      <c r="QQD259"/>
      <c r="QQE259"/>
      <c r="QQF259"/>
      <c r="QQG259"/>
      <c r="QQH259"/>
      <c r="QQI259"/>
      <c r="QQJ259"/>
      <c r="QQK259"/>
      <c r="QQL259"/>
      <c r="QQM259"/>
      <c r="QQN259"/>
      <c r="QQO259"/>
      <c r="QQP259"/>
      <c r="QQQ259"/>
      <c r="QQR259"/>
      <c r="QQS259"/>
      <c r="QQT259"/>
      <c r="QQU259"/>
      <c r="QQV259"/>
      <c r="QQW259"/>
      <c r="QQX259"/>
      <c r="QQY259"/>
      <c r="QQZ259"/>
      <c r="QRA259"/>
      <c r="QRB259"/>
      <c r="QRC259"/>
      <c r="QRD259"/>
      <c r="QRE259"/>
      <c r="QRF259"/>
      <c r="QRG259"/>
      <c r="QRH259"/>
      <c r="QRI259"/>
      <c r="QRJ259"/>
      <c r="QRK259"/>
      <c r="QRL259"/>
      <c r="QRM259"/>
      <c r="QRN259"/>
      <c r="QRO259"/>
      <c r="QRP259"/>
      <c r="QRQ259"/>
      <c r="QRR259"/>
      <c r="QRS259"/>
      <c r="QRT259"/>
      <c r="QRU259"/>
      <c r="QRV259"/>
      <c r="QRW259"/>
      <c r="QRX259"/>
      <c r="QRY259"/>
      <c r="QRZ259"/>
      <c r="QSA259"/>
      <c r="QSB259"/>
      <c r="QSC259"/>
      <c r="QSD259"/>
      <c r="QSE259"/>
      <c r="QSF259"/>
      <c r="QSG259"/>
      <c r="QSH259"/>
      <c r="QSI259"/>
      <c r="QSJ259"/>
      <c r="QSK259"/>
      <c r="QSL259"/>
      <c r="QSM259"/>
      <c r="QSN259"/>
      <c r="QSO259"/>
      <c r="QSP259"/>
      <c r="QSQ259"/>
      <c r="QSR259"/>
      <c r="QSS259"/>
      <c r="QST259"/>
      <c r="QSU259"/>
      <c r="QSV259"/>
      <c r="QSW259"/>
      <c r="QSX259"/>
      <c r="QSY259"/>
      <c r="QSZ259"/>
      <c r="QTA259"/>
      <c r="QTB259"/>
      <c r="QTC259"/>
      <c r="QTD259"/>
      <c r="QTE259"/>
      <c r="QTF259"/>
      <c r="QTG259"/>
      <c r="QTH259"/>
      <c r="QTI259"/>
      <c r="QTJ259"/>
      <c r="QTK259"/>
      <c r="QTL259"/>
      <c r="QTM259"/>
      <c r="QTN259"/>
      <c r="QTO259"/>
      <c r="QTP259"/>
      <c r="QTQ259"/>
      <c r="QTR259"/>
      <c r="QTS259"/>
      <c r="QTT259"/>
      <c r="QTU259"/>
      <c r="QTV259"/>
      <c r="QTW259"/>
      <c r="QTX259"/>
      <c r="QTY259"/>
      <c r="QTZ259"/>
      <c r="QUA259"/>
      <c r="QUB259"/>
      <c r="QUC259"/>
      <c r="QUD259"/>
      <c r="QUE259"/>
      <c r="QUF259"/>
      <c r="QUG259"/>
      <c r="QUH259"/>
      <c r="QUI259"/>
      <c r="QUJ259"/>
      <c r="QUK259"/>
      <c r="QUL259"/>
      <c r="QUM259"/>
      <c r="QUN259"/>
      <c r="QUO259"/>
      <c r="QUP259"/>
      <c r="QUQ259"/>
      <c r="QUR259"/>
      <c r="QUS259"/>
      <c r="QUT259"/>
      <c r="QUU259"/>
      <c r="QUV259"/>
      <c r="QUW259"/>
      <c r="QUX259"/>
      <c r="QUY259"/>
      <c r="QUZ259"/>
      <c r="QVA259"/>
      <c r="QVB259"/>
      <c r="QVC259"/>
      <c r="QVD259"/>
      <c r="QVE259"/>
      <c r="QVF259"/>
      <c r="QVG259"/>
      <c r="QVH259"/>
      <c r="QVI259"/>
      <c r="QVJ259"/>
      <c r="QVK259"/>
      <c r="QVL259"/>
      <c r="QVM259"/>
      <c r="QVN259"/>
      <c r="QVO259"/>
      <c r="QVP259"/>
      <c r="QVQ259"/>
      <c r="QVR259"/>
      <c r="QVS259"/>
      <c r="QVT259"/>
      <c r="QVU259"/>
      <c r="QVV259"/>
      <c r="QVW259"/>
      <c r="QVX259"/>
      <c r="QVY259"/>
      <c r="QVZ259"/>
      <c r="QWA259"/>
      <c r="QWB259"/>
      <c r="QWC259"/>
      <c r="QWD259"/>
      <c r="QWE259"/>
      <c r="QWF259"/>
      <c r="QWG259"/>
      <c r="QWH259"/>
      <c r="QWI259"/>
      <c r="QWJ259"/>
      <c r="QWK259"/>
      <c r="QWL259"/>
      <c r="QWM259"/>
      <c r="QWN259"/>
      <c r="QWO259"/>
      <c r="QWP259"/>
      <c r="QWQ259"/>
      <c r="QWR259"/>
      <c r="QWS259"/>
      <c r="QWT259"/>
      <c r="QWU259"/>
      <c r="QWV259"/>
      <c r="QWW259"/>
      <c r="QWX259"/>
      <c r="QWY259"/>
      <c r="QWZ259"/>
      <c r="QXA259"/>
      <c r="QXB259"/>
      <c r="QXC259"/>
      <c r="QXD259"/>
      <c r="QXE259"/>
      <c r="QXF259"/>
      <c r="QXG259"/>
      <c r="QXH259"/>
      <c r="QXI259"/>
      <c r="QXJ259"/>
      <c r="QXK259"/>
      <c r="QXL259"/>
      <c r="QXM259"/>
      <c r="QXN259"/>
      <c r="QXO259"/>
      <c r="QXP259"/>
      <c r="QXQ259"/>
      <c r="QXR259"/>
      <c r="QXS259"/>
      <c r="QXT259"/>
      <c r="QXU259"/>
      <c r="QXV259"/>
      <c r="QXW259"/>
      <c r="QXX259"/>
      <c r="QXY259"/>
      <c r="QXZ259"/>
      <c r="QYA259"/>
      <c r="QYB259"/>
      <c r="QYC259"/>
      <c r="QYD259"/>
      <c r="QYE259"/>
      <c r="QYF259"/>
      <c r="QYG259"/>
      <c r="QYH259"/>
      <c r="QYI259"/>
      <c r="QYJ259"/>
      <c r="QYK259"/>
      <c r="QYL259"/>
      <c r="QYM259"/>
      <c r="QYN259"/>
      <c r="QYO259"/>
      <c r="QYP259"/>
      <c r="QYQ259"/>
      <c r="QYR259"/>
      <c r="QYS259"/>
      <c r="QYT259"/>
      <c r="QYU259"/>
      <c r="QYV259"/>
      <c r="QYW259"/>
      <c r="QYX259"/>
      <c r="QYY259"/>
      <c r="QYZ259"/>
      <c r="QZA259"/>
      <c r="QZB259"/>
      <c r="QZC259"/>
      <c r="QZD259"/>
      <c r="QZE259"/>
      <c r="QZF259"/>
      <c r="QZG259"/>
      <c r="QZH259"/>
      <c r="QZI259"/>
      <c r="QZJ259"/>
      <c r="QZK259"/>
      <c r="QZL259"/>
      <c r="QZM259"/>
      <c r="QZN259"/>
      <c r="QZO259"/>
      <c r="QZP259"/>
      <c r="QZQ259"/>
      <c r="QZR259"/>
      <c r="QZS259"/>
      <c r="QZT259"/>
      <c r="QZU259"/>
      <c r="QZV259"/>
      <c r="QZW259"/>
      <c r="QZX259"/>
      <c r="QZY259"/>
      <c r="QZZ259"/>
      <c r="RAA259"/>
      <c r="RAB259"/>
      <c r="RAC259"/>
      <c r="RAD259"/>
      <c r="RAE259"/>
      <c r="RAF259"/>
      <c r="RAG259"/>
      <c r="RAH259"/>
      <c r="RAI259"/>
      <c r="RAJ259"/>
      <c r="RAK259"/>
      <c r="RAL259"/>
      <c r="RAM259"/>
      <c r="RAN259"/>
      <c r="RAO259"/>
      <c r="RAP259"/>
      <c r="RAQ259"/>
      <c r="RAR259"/>
      <c r="RAS259"/>
      <c r="RAT259"/>
      <c r="RAU259"/>
      <c r="RAV259"/>
      <c r="RAW259"/>
      <c r="RAX259"/>
      <c r="RAY259"/>
      <c r="RAZ259"/>
      <c r="RBA259"/>
      <c r="RBB259"/>
      <c r="RBC259"/>
      <c r="RBD259"/>
      <c r="RBE259"/>
      <c r="RBF259"/>
      <c r="RBG259"/>
      <c r="RBH259"/>
      <c r="RBI259"/>
      <c r="RBJ259"/>
      <c r="RBK259"/>
      <c r="RBL259"/>
      <c r="RBM259"/>
      <c r="RBN259"/>
      <c r="RBO259"/>
      <c r="RBP259"/>
      <c r="RBQ259"/>
      <c r="RBR259"/>
      <c r="RBS259"/>
      <c r="RBT259"/>
      <c r="RBU259"/>
      <c r="RBV259"/>
      <c r="RBW259"/>
      <c r="RBX259"/>
      <c r="RBY259"/>
      <c r="RBZ259"/>
      <c r="RCA259"/>
      <c r="RCB259"/>
      <c r="RCC259"/>
      <c r="RCD259"/>
      <c r="RCE259"/>
      <c r="RCF259"/>
      <c r="RCG259"/>
      <c r="RCH259"/>
      <c r="RCI259"/>
      <c r="RCJ259"/>
      <c r="RCK259"/>
      <c r="RCL259"/>
      <c r="RCM259"/>
      <c r="RCN259"/>
      <c r="RCO259"/>
      <c r="RCP259"/>
      <c r="RCQ259"/>
      <c r="RCR259"/>
      <c r="RCS259"/>
      <c r="RCT259"/>
      <c r="RCU259"/>
      <c r="RCV259"/>
      <c r="RCW259"/>
      <c r="RCX259"/>
      <c r="RCY259"/>
      <c r="RCZ259"/>
      <c r="RDA259"/>
      <c r="RDB259"/>
      <c r="RDC259"/>
      <c r="RDD259"/>
      <c r="RDE259"/>
      <c r="RDF259"/>
      <c r="RDG259"/>
      <c r="RDH259"/>
      <c r="RDI259"/>
      <c r="RDJ259"/>
      <c r="RDK259"/>
      <c r="RDL259"/>
      <c r="RDM259"/>
      <c r="RDN259"/>
      <c r="RDO259"/>
      <c r="RDP259"/>
      <c r="RDQ259"/>
      <c r="RDR259"/>
      <c r="RDS259"/>
      <c r="RDT259"/>
      <c r="RDU259"/>
      <c r="RDV259"/>
      <c r="RDW259"/>
      <c r="RDX259"/>
      <c r="RDY259"/>
      <c r="RDZ259"/>
      <c r="REA259"/>
      <c r="REB259"/>
      <c r="REC259"/>
      <c r="RED259"/>
      <c r="REE259"/>
      <c r="REF259"/>
      <c r="REG259"/>
      <c r="REH259"/>
      <c r="REI259"/>
      <c r="REJ259"/>
      <c r="REK259"/>
      <c r="REL259"/>
      <c r="REM259"/>
      <c r="REN259"/>
      <c r="REO259"/>
      <c r="REP259"/>
      <c r="REQ259"/>
      <c r="RER259"/>
      <c r="RES259"/>
      <c r="RET259"/>
      <c r="REU259"/>
      <c r="REV259"/>
      <c r="REW259"/>
      <c r="REX259"/>
      <c r="REY259"/>
      <c r="REZ259"/>
      <c r="RFA259"/>
      <c r="RFB259"/>
      <c r="RFC259"/>
      <c r="RFD259"/>
      <c r="RFE259"/>
      <c r="RFF259"/>
      <c r="RFG259"/>
      <c r="RFH259"/>
      <c r="RFI259"/>
      <c r="RFJ259"/>
      <c r="RFK259"/>
      <c r="RFL259"/>
      <c r="RFM259"/>
      <c r="RFN259"/>
      <c r="RFO259"/>
      <c r="RFP259"/>
      <c r="RFQ259"/>
      <c r="RFR259"/>
      <c r="RFS259"/>
      <c r="RFT259"/>
      <c r="RFU259"/>
      <c r="RFV259"/>
      <c r="RFW259"/>
      <c r="RFX259"/>
      <c r="RFY259"/>
      <c r="RFZ259"/>
      <c r="RGA259"/>
      <c r="RGB259"/>
      <c r="RGC259"/>
      <c r="RGD259"/>
      <c r="RGE259"/>
      <c r="RGF259"/>
      <c r="RGG259"/>
      <c r="RGH259"/>
      <c r="RGI259"/>
      <c r="RGJ259"/>
      <c r="RGK259"/>
      <c r="RGL259"/>
      <c r="RGM259"/>
      <c r="RGN259"/>
      <c r="RGO259"/>
      <c r="RGP259"/>
      <c r="RGQ259"/>
      <c r="RGR259"/>
      <c r="RGS259"/>
      <c r="RGT259"/>
      <c r="RGU259"/>
      <c r="RGV259"/>
      <c r="RGW259"/>
      <c r="RGX259"/>
      <c r="RGY259"/>
      <c r="RGZ259"/>
      <c r="RHA259"/>
      <c r="RHB259"/>
      <c r="RHC259"/>
      <c r="RHD259"/>
      <c r="RHE259"/>
      <c r="RHF259"/>
      <c r="RHG259"/>
      <c r="RHH259"/>
      <c r="RHI259"/>
      <c r="RHJ259"/>
      <c r="RHK259"/>
      <c r="RHL259"/>
      <c r="RHM259"/>
      <c r="RHN259"/>
      <c r="RHO259"/>
      <c r="RHP259"/>
      <c r="RHQ259"/>
      <c r="RHR259"/>
      <c r="RHS259"/>
      <c r="RHT259"/>
      <c r="RHU259"/>
      <c r="RHV259"/>
      <c r="RHW259"/>
      <c r="RHX259"/>
      <c r="RHY259"/>
      <c r="RHZ259"/>
      <c r="RIA259"/>
      <c r="RIB259"/>
      <c r="RIC259"/>
      <c r="RID259"/>
      <c r="RIE259"/>
      <c r="RIF259"/>
      <c r="RIG259"/>
      <c r="RIH259"/>
      <c r="RII259"/>
      <c r="RIJ259"/>
      <c r="RIK259"/>
      <c r="RIL259"/>
      <c r="RIM259"/>
      <c r="RIN259"/>
      <c r="RIO259"/>
      <c r="RIP259"/>
      <c r="RIQ259"/>
      <c r="RIR259"/>
      <c r="RIS259"/>
      <c r="RIT259"/>
      <c r="RIU259"/>
      <c r="RIV259"/>
      <c r="RIW259"/>
      <c r="RIX259"/>
      <c r="RIY259"/>
      <c r="RIZ259"/>
      <c r="RJA259"/>
      <c r="RJB259"/>
      <c r="RJC259"/>
      <c r="RJD259"/>
      <c r="RJE259"/>
      <c r="RJF259"/>
      <c r="RJG259"/>
      <c r="RJH259"/>
      <c r="RJI259"/>
      <c r="RJJ259"/>
      <c r="RJK259"/>
      <c r="RJL259"/>
      <c r="RJM259"/>
      <c r="RJN259"/>
      <c r="RJO259"/>
      <c r="RJP259"/>
      <c r="RJQ259"/>
      <c r="RJR259"/>
      <c r="RJS259"/>
      <c r="RJT259"/>
      <c r="RJU259"/>
      <c r="RJV259"/>
      <c r="RJW259"/>
      <c r="RJX259"/>
      <c r="RJY259"/>
      <c r="RJZ259"/>
      <c r="RKA259"/>
      <c r="RKB259"/>
      <c r="RKC259"/>
      <c r="RKD259"/>
      <c r="RKE259"/>
      <c r="RKF259"/>
      <c r="RKG259"/>
      <c r="RKH259"/>
      <c r="RKI259"/>
      <c r="RKJ259"/>
      <c r="RKK259"/>
      <c r="RKL259"/>
      <c r="RKM259"/>
      <c r="RKN259"/>
      <c r="RKO259"/>
      <c r="RKP259"/>
      <c r="RKQ259"/>
      <c r="RKR259"/>
      <c r="RKS259"/>
      <c r="RKT259"/>
      <c r="RKU259"/>
      <c r="RKV259"/>
      <c r="RKW259"/>
      <c r="RKX259"/>
      <c r="RKY259"/>
      <c r="RKZ259"/>
      <c r="RLA259"/>
      <c r="RLB259"/>
      <c r="RLC259"/>
      <c r="RLD259"/>
      <c r="RLE259"/>
      <c r="RLF259"/>
      <c r="RLG259"/>
      <c r="RLH259"/>
      <c r="RLI259"/>
      <c r="RLJ259"/>
      <c r="RLK259"/>
      <c r="RLL259"/>
      <c r="RLM259"/>
      <c r="RLN259"/>
      <c r="RLO259"/>
      <c r="RLP259"/>
      <c r="RLQ259"/>
      <c r="RLR259"/>
      <c r="RLS259"/>
      <c r="RLT259"/>
      <c r="RLU259"/>
      <c r="RLV259"/>
      <c r="RLW259"/>
      <c r="RLX259"/>
      <c r="RLY259"/>
      <c r="RLZ259"/>
      <c r="RMA259"/>
      <c r="RMB259"/>
      <c r="RMC259"/>
      <c r="RMD259"/>
      <c r="RME259"/>
      <c r="RMF259"/>
      <c r="RMG259"/>
      <c r="RMH259"/>
      <c r="RMI259"/>
      <c r="RMJ259"/>
      <c r="RMK259"/>
      <c r="RML259"/>
      <c r="RMM259"/>
      <c r="RMN259"/>
      <c r="RMO259"/>
      <c r="RMP259"/>
      <c r="RMQ259"/>
      <c r="RMR259"/>
      <c r="RMS259"/>
      <c r="RMT259"/>
      <c r="RMU259"/>
      <c r="RMV259"/>
      <c r="RMW259"/>
      <c r="RMX259"/>
      <c r="RMY259"/>
      <c r="RMZ259"/>
      <c r="RNA259"/>
      <c r="RNB259"/>
      <c r="RNC259"/>
      <c r="RND259"/>
      <c r="RNE259"/>
      <c r="RNF259"/>
      <c r="RNG259"/>
      <c r="RNH259"/>
      <c r="RNI259"/>
      <c r="RNJ259"/>
      <c r="RNK259"/>
      <c r="RNL259"/>
      <c r="RNM259"/>
      <c r="RNN259"/>
      <c r="RNO259"/>
      <c r="RNP259"/>
      <c r="RNQ259"/>
      <c r="RNR259"/>
      <c r="RNS259"/>
      <c r="RNT259"/>
      <c r="RNU259"/>
      <c r="RNV259"/>
      <c r="RNW259"/>
      <c r="RNX259"/>
      <c r="RNY259"/>
      <c r="RNZ259"/>
      <c r="ROA259"/>
      <c r="ROB259"/>
      <c r="ROC259"/>
      <c r="ROD259"/>
      <c r="ROE259"/>
      <c r="ROF259"/>
      <c r="ROG259"/>
      <c r="ROH259"/>
      <c r="ROI259"/>
      <c r="ROJ259"/>
      <c r="ROK259"/>
      <c r="ROL259"/>
      <c r="ROM259"/>
      <c r="RON259"/>
      <c r="ROO259"/>
      <c r="ROP259"/>
      <c r="ROQ259"/>
      <c r="ROR259"/>
      <c r="ROS259"/>
      <c r="ROT259"/>
      <c r="ROU259"/>
      <c r="ROV259"/>
      <c r="ROW259"/>
      <c r="ROX259"/>
      <c r="ROY259"/>
      <c r="ROZ259"/>
      <c r="RPA259"/>
      <c r="RPB259"/>
      <c r="RPC259"/>
      <c r="RPD259"/>
      <c r="RPE259"/>
      <c r="RPF259"/>
      <c r="RPG259"/>
      <c r="RPH259"/>
      <c r="RPI259"/>
      <c r="RPJ259"/>
      <c r="RPK259"/>
      <c r="RPL259"/>
      <c r="RPM259"/>
      <c r="RPN259"/>
      <c r="RPO259"/>
      <c r="RPP259"/>
      <c r="RPQ259"/>
      <c r="RPR259"/>
      <c r="RPS259"/>
      <c r="RPT259"/>
      <c r="RPU259"/>
      <c r="RPV259"/>
      <c r="RPW259"/>
      <c r="RPX259"/>
      <c r="RPY259"/>
      <c r="RPZ259"/>
      <c r="RQA259"/>
      <c r="RQB259"/>
      <c r="RQC259"/>
      <c r="RQD259"/>
      <c r="RQE259"/>
      <c r="RQF259"/>
      <c r="RQG259"/>
      <c r="RQH259"/>
      <c r="RQI259"/>
      <c r="RQJ259"/>
      <c r="RQK259"/>
      <c r="RQL259"/>
      <c r="RQM259"/>
      <c r="RQN259"/>
      <c r="RQO259"/>
      <c r="RQP259"/>
      <c r="RQQ259"/>
      <c r="RQR259"/>
      <c r="RQS259"/>
      <c r="RQT259"/>
      <c r="RQU259"/>
      <c r="RQV259"/>
      <c r="RQW259"/>
      <c r="RQX259"/>
      <c r="RQY259"/>
      <c r="RQZ259"/>
      <c r="RRA259"/>
      <c r="RRB259"/>
      <c r="RRC259"/>
      <c r="RRD259"/>
      <c r="RRE259"/>
      <c r="RRF259"/>
      <c r="RRG259"/>
      <c r="RRH259"/>
      <c r="RRI259"/>
      <c r="RRJ259"/>
      <c r="RRK259"/>
      <c r="RRL259"/>
      <c r="RRM259"/>
      <c r="RRN259"/>
      <c r="RRO259"/>
      <c r="RRP259"/>
      <c r="RRQ259"/>
      <c r="RRR259"/>
      <c r="RRS259"/>
      <c r="RRT259"/>
      <c r="RRU259"/>
      <c r="RRV259"/>
      <c r="RRW259"/>
      <c r="RRX259"/>
      <c r="RRY259"/>
      <c r="RRZ259"/>
      <c r="RSA259"/>
      <c r="RSB259"/>
      <c r="RSC259"/>
      <c r="RSD259"/>
      <c r="RSE259"/>
      <c r="RSF259"/>
      <c r="RSG259"/>
      <c r="RSH259"/>
      <c r="RSI259"/>
      <c r="RSJ259"/>
      <c r="RSK259"/>
      <c r="RSL259"/>
      <c r="RSM259"/>
      <c r="RSN259"/>
      <c r="RSO259"/>
      <c r="RSP259"/>
      <c r="RSQ259"/>
      <c r="RSR259"/>
      <c r="RSS259"/>
      <c r="RST259"/>
      <c r="RSU259"/>
      <c r="RSV259"/>
      <c r="RSW259"/>
      <c r="RSX259"/>
      <c r="RSY259"/>
      <c r="RSZ259"/>
      <c r="RTA259"/>
      <c r="RTB259"/>
      <c r="RTC259"/>
      <c r="RTD259"/>
      <c r="RTE259"/>
      <c r="RTF259"/>
      <c r="RTG259"/>
      <c r="RTH259"/>
      <c r="RTI259"/>
      <c r="RTJ259"/>
      <c r="RTK259"/>
      <c r="RTL259"/>
      <c r="RTM259"/>
      <c r="RTN259"/>
      <c r="RTO259"/>
      <c r="RTP259"/>
      <c r="RTQ259"/>
      <c r="RTR259"/>
      <c r="RTS259"/>
      <c r="RTT259"/>
      <c r="RTU259"/>
      <c r="RTV259"/>
      <c r="RTW259"/>
      <c r="RTX259"/>
      <c r="RTY259"/>
      <c r="RTZ259"/>
      <c r="RUA259"/>
      <c r="RUB259"/>
      <c r="RUC259"/>
      <c r="RUD259"/>
      <c r="RUE259"/>
      <c r="RUF259"/>
      <c r="RUG259"/>
      <c r="RUH259"/>
      <c r="RUI259"/>
      <c r="RUJ259"/>
      <c r="RUK259"/>
      <c r="RUL259"/>
      <c r="RUM259"/>
      <c r="RUN259"/>
      <c r="RUO259"/>
      <c r="RUP259"/>
      <c r="RUQ259"/>
      <c r="RUR259"/>
      <c r="RUS259"/>
      <c r="RUT259"/>
      <c r="RUU259"/>
      <c r="RUV259"/>
      <c r="RUW259"/>
      <c r="RUX259"/>
      <c r="RUY259"/>
      <c r="RUZ259"/>
      <c r="RVA259"/>
      <c r="RVB259"/>
      <c r="RVC259"/>
      <c r="RVD259"/>
      <c r="RVE259"/>
      <c r="RVF259"/>
      <c r="RVG259"/>
      <c r="RVH259"/>
      <c r="RVI259"/>
      <c r="RVJ259"/>
      <c r="RVK259"/>
      <c r="RVL259"/>
      <c r="RVM259"/>
      <c r="RVN259"/>
      <c r="RVO259"/>
      <c r="RVP259"/>
      <c r="RVQ259"/>
      <c r="RVR259"/>
      <c r="RVS259"/>
      <c r="RVT259"/>
      <c r="RVU259"/>
      <c r="RVV259"/>
      <c r="RVW259"/>
      <c r="RVX259"/>
      <c r="RVY259"/>
      <c r="RVZ259"/>
      <c r="RWA259"/>
      <c r="RWB259"/>
      <c r="RWC259"/>
      <c r="RWD259"/>
      <c r="RWE259"/>
      <c r="RWF259"/>
      <c r="RWG259"/>
      <c r="RWH259"/>
      <c r="RWI259"/>
      <c r="RWJ259"/>
      <c r="RWK259"/>
      <c r="RWL259"/>
      <c r="RWM259"/>
      <c r="RWN259"/>
      <c r="RWO259"/>
      <c r="RWP259"/>
      <c r="RWQ259"/>
      <c r="RWR259"/>
      <c r="RWS259"/>
      <c r="RWT259"/>
      <c r="RWU259"/>
      <c r="RWV259"/>
      <c r="RWW259"/>
      <c r="RWX259"/>
      <c r="RWY259"/>
      <c r="RWZ259"/>
      <c r="RXA259"/>
      <c r="RXB259"/>
      <c r="RXC259"/>
      <c r="RXD259"/>
      <c r="RXE259"/>
      <c r="RXF259"/>
      <c r="RXG259"/>
      <c r="RXH259"/>
      <c r="RXI259"/>
      <c r="RXJ259"/>
      <c r="RXK259"/>
      <c r="RXL259"/>
      <c r="RXM259"/>
      <c r="RXN259"/>
      <c r="RXO259"/>
      <c r="RXP259"/>
      <c r="RXQ259"/>
      <c r="RXR259"/>
      <c r="RXS259"/>
      <c r="RXT259"/>
      <c r="RXU259"/>
      <c r="RXV259"/>
      <c r="RXW259"/>
      <c r="RXX259"/>
      <c r="RXY259"/>
      <c r="RXZ259"/>
      <c r="RYA259"/>
      <c r="RYB259"/>
      <c r="RYC259"/>
      <c r="RYD259"/>
      <c r="RYE259"/>
      <c r="RYF259"/>
      <c r="RYG259"/>
      <c r="RYH259"/>
      <c r="RYI259"/>
      <c r="RYJ259"/>
      <c r="RYK259"/>
      <c r="RYL259"/>
      <c r="RYM259"/>
      <c r="RYN259"/>
      <c r="RYO259"/>
      <c r="RYP259"/>
      <c r="RYQ259"/>
      <c r="RYR259"/>
      <c r="RYS259"/>
      <c r="RYT259"/>
      <c r="RYU259"/>
      <c r="RYV259"/>
      <c r="RYW259"/>
      <c r="RYX259"/>
      <c r="RYY259"/>
      <c r="RYZ259"/>
      <c r="RZA259"/>
      <c r="RZB259"/>
      <c r="RZC259"/>
      <c r="RZD259"/>
      <c r="RZE259"/>
      <c r="RZF259"/>
      <c r="RZG259"/>
      <c r="RZH259"/>
      <c r="RZI259"/>
      <c r="RZJ259"/>
      <c r="RZK259"/>
      <c r="RZL259"/>
      <c r="RZM259"/>
      <c r="RZN259"/>
      <c r="RZO259"/>
      <c r="RZP259"/>
      <c r="RZQ259"/>
      <c r="RZR259"/>
      <c r="RZS259"/>
      <c r="RZT259"/>
      <c r="RZU259"/>
      <c r="RZV259"/>
      <c r="RZW259"/>
      <c r="RZX259"/>
      <c r="RZY259"/>
      <c r="RZZ259"/>
      <c r="SAA259"/>
      <c r="SAB259"/>
      <c r="SAC259"/>
      <c r="SAD259"/>
      <c r="SAE259"/>
      <c r="SAF259"/>
      <c r="SAG259"/>
      <c r="SAH259"/>
      <c r="SAI259"/>
      <c r="SAJ259"/>
      <c r="SAK259"/>
      <c r="SAL259"/>
      <c r="SAM259"/>
      <c r="SAN259"/>
      <c r="SAO259"/>
      <c r="SAP259"/>
      <c r="SAQ259"/>
      <c r="SAR259"/>
      <c r="SAS259"/>
      <c r="SAT259"/>
      <c r="SAU259"/>
      <c r="SAV259"/>
      <c r="SAW259"/>
      <c r="SAX259"/>
      <c r="SAY259"/>
      <c r="SAZ259"/>
      <c r="SBA259"/>
      <c r="SBB259"/>
      <c r="SBC259"/>
      <c r="SBD259"/>
      <c r="SBE259"/>
      <c r="SBF259"/>
      <c r="SBG259"/>
      <c r="SBH259"/>
      <c r="SBI259"/>
      <c r="SBJ259"/>
      <c r="SBK259"/>
      <c r="SBL259"/>
      <c r="SBM259"/>
      <c r="SBN259"/>
      <c r="SBO259"/>
      <c r="SBP259"/>
      <c r="SBQ259"/>
      <c r="SBR259"/>
      <c r="SBS259"/>
      <c r="SBT259"/>
      <c r="SBU259"/>
      <c r="SBV259"/>
      <c r="SBW259"/>
      <c r="SBX259"/>
      <c r="SBY259"/>
      <c r="SBZ259"/>
      <c r="SCA259"/>
      <c r="SCB259"/>
      <c r="SCC259"/>
      <c r="SCD259"/>
      <c r="SCE259"/>
      <c r="SCF259"/>
      <c r="SCG259"/>
      <c r="SCH259"/>
      <c r="SCI259"/>
      <c r="SCJ259"/>
      <c r="SCK259"/>
      <c r="SCL259"/>
      <c r="SCM259"/>
      <c r="SCN259"/>
      <c r="SCO259"/>
      <c r="SCP259"/>
      <c r="SCQ259"/>
      <c r="SCR259"/>
      <c r="SCS259"/>
      <c r="SCT259"/>
      <c r="SCU259"/>
      <c r="SCV259"/>
      <c r="SCW259"/>
      <c r="SCX259"/>
      <c r="SCY259"/>
      <c r="SCZ259"/>
      <c r="SDA259"/>
      <c r="SDB259"/>
      <c r="SDC259"/>
      <c r="SDD259"/>
      <c r="SDE259"/>
      <c r="SDF259"/>
      <c r="SDG259"/>
      <c r="SDH259"/>
      <c r="SDI259"/>
      <c r="SDJ259"/>
      <c r="SDK259"/>
      <c r="SDL259"/>
      <c r="SDM259"/>
      <c r="SDN259"/>
      <c r="SDO259"/>
      <c r="SDP259"/>
      <c r="SDQ259"/>
      <c r="SDR259"/>
      <c r="SDS259"/>
      <c r="SDT259"/>
      <c r="SDU259"/>
      <c r="SDV259"/>
      <c r="SDW259"/>
      <c r="SDX259"/>
      <c r="SDY259"/>
      <c r="SDZ259"/>
      <c r="SEA259"/>
      <c r="SEB259"/>
      <c r="SEC259"/>
      <c r="SED259"/>
      <c r="SEE259"/>
      <c r="SEF259"/>
      <c r="SEG259"/>
      <c r="SEH259"/>
      <c r="SEI259"/>
      <c r="SEJ259"/>
      <c r="SEK259"/>
      <c r="SEL259"/>
      <c r="SEM259"/>
      <c r="SEN259"/>
      <c r="SEO259"/>
      <c r="SEP259"/>
      <c r="SEQ259"/>
      <c r="SER259"/>
      <c r="SES259"/>
      <c r="SET259"/>
      <c r="SEU259"/>
      <c r="SEV259"/>
      <c r="SEW259"/>
      <c r="SEX259"/>
      <c r="SEY259"/>
      <c r="SEZ259"/>
      <c r="SFA259"/>
      <c r="SFB259"/>
      <c r="SFC259"/>
      <c r="SFD259"/>
      <c r="SFE259"/>
      <c r="SFF259"/>
      <c r="SFG259"/>
      <c r="SFH259"/>
      <c r="SFI259"/>
      <c r="SFJ259"/>
      <c r="SFK259"/>
      <c r="SFL259"/>
      <c r="SFM259"/>
      <c r="SFN259"/>
      <c r="SFO259"/>
      <c r="SFP259"/>
      <c r="SFQ259"/>
      <c r="SFR259"/>
      <c r="SFS259"/>
      <c r="SFT259"/>
      <c r="SFU259"/>
      <c r="SFV259"/>
      <c r="SFW259"/>
      <c r="SFX259"/>
      <c r="SFY259"/>
      <c r="SFZ259"/>
      <c r="SGA259"/>
      <c r="SGB259"/>
      <c r="SGC259"/>
      <c r="SGD259"/>
      <c r="SGE259"/>
      <c r="SGF259"/>
      <c r="SGG259"/>
      <c r="SGH259"/>
      <c r="SGI259"/>
      <c r="SGJ259"/>
      <c r="SGK259"/>
      <c r="SGL259"/>
      <c r="SGM259"/>
      <c r="SGN259"/>
      <c r="SGO259"/>
      <c r="SGP259"/>
      <c r="SGQ259"/>
      <c r="SGR259"/>
      <c r="SGS259"/>
      <c r="SGT259"/>
      <c r="SGU259"/>
      <c r="SGV259"/>
      <c r="SGW259"/>
      <c r="SGX259"/>
      <c r="SGY259"/>
      <c r="SGZ259"/>
      <c r="SHA259"/>
      <c r="SHB259"/>
      <c r="SHC259"/>
      <c r="SHD259"/>
      <c r="SHE259"/>
      <c r="SHF259"/>
      <c r="SHG259"/>
      <c r="SHH259"/>
      <c r="SHI259"/>
      <c r="SHJ259"/>
      <c r="SHK259"/>
      <c r="SHL259"/>
      <c r="SHM259"/>
      <c r="SHN259"/>
      <c r="SHO259"/>
      <c r="SHP259"/>
      <c r="SHQ259"/>
      <c r="SHR259"/>
      <c r="SHS259"/>
      <c r="SHT259"/>
      <c r="SHU259"/>
      <c r="SHV259"/>
      <c r="SHW259"/>
      <c r="SHX259"/>
      <c r="SHY259"/>
      <c r="SHZ259"/>
      <c r="SIA259"/>
      <c r="SIB259"/>
      <c r="SIC259"/>
      <c r="SID259"/>
      <c r="SIE259"/>
      <c r="SIF259"/>
      <c r="SIG259"/>
      <c r="SIH259"/>
      <c r="SII259"/>
      <c r="SIJ259"/>
      <c r="SIK259"/>
      <c r="SIL259"/>
      <c r="SIM259"/>
      <c r="SIN259"/>
      <c r="SIO259"/>
      <c r="SIP259"/>
      <c r="SIQ259"/>
      <c r="SIR259"/>
      <c r="SIS259"/>
      <c r="SIT259"/>
      <c r="SIU259"/>
      <c r="SIV259"/>
      <c r="SIW259"/>
      <c r="SIX259"/>
      <c r="SIY259"/>
      <c r="SIZ259"/>
      <c r="SJA259"/>
      <c r="SJB259"/>
      <c r="SJC259"/>
      <c r="SJD259"/>
      <c r="SJE259"/>
      <c r="SJF259"/>
      <c r="SJG259"/>
      <c r="SJH259"/>
      <c r="SJI259"/>
      <c r="SJJ259"/>
      <c r="SJK259"/>
      <c r="SJL259"/>
      <c r="SJM259"/>
      <c r="SJN259"/>
      <c r="SJO259"/>
      <c r="SJP259"/>
      <c r="SJQ259"/>
      <c r="SJR259"/>
      <c r="SJS259"/>
      <c r="SJT259"/>
      <c r="SJU259"/>
      <c r="SJV259"/>
      <c r="SJW259"/>
      <c r="SJX259"/>
      <c r="SJY259"/>
      <c r="SJZ259"/>
      <c r="SKA259"/>
      <c r="SKB259"/>
      <c r="SKC259"/>
      <c r="SKD259"/>
      <c r="SKE259"/>
      <c r="SKF259"/>
      <c r="SKG259"/>
      <c r="SKH259"/>
      <c r="SKI259"/>
      <c r="SKJ259"/>
      <c r="SKK259"/>
      <c r="SKL259"/>
      <c r="SKM259"/>
      <c r="SKN259"/>
      <c r="SKO259"/>
      <c r="SKP259"/>
      <c r="SKQ259"/>
      <c r="SKR259"/>
      <c r="SKS259"/>
      <c r="SKT259"/>
      <c r="SKU259"/>
      <c r="SKV259"/>
      <c r="SKW259"/>
      <c r="SKX259"/>
      <c r="SKY259"/>
      <c r="SKZ259"/>
      <c r="SLA259"/>
      <c r="SLB259"/>
      <c r="SLC259"/>
      <c r="SLD259"/>
      <c r="SLE259"/>
      <c r="SLF259"/>
      <c r="SLG259"/>
      <c r="SLH259"/>
      <c r="SLI259"/>
      <c r="SLJ259"/>
      <c r="SLK259"/>
      <c r="SLL259"/>
      <c r="SLM259"/>
      <c r="SLN259"/>
      <c r="SLO259"/>
      <c r="SLP259"/>
      <c r="SLQ259"/>
      <c r="SLR259"/>
      <c r="SLS259"/>
      <c r="SLT259"/>
      <c r="SLU259"/>
      <c r="SLV259"/>
      <c r="SLW259"/>
      <c r="SLX259"/>
      <c r="SLY259"/>
      <c r="SLZ259"/>
      <c r="SMA259"/>
      <c r="SMB259"/>
      <c r="SMC259"/>
      <c r="SMD259"/>
      <c r="SME259"/>
      <c r="SMF259"/>
      <c r="SMG259"/>
      <c r="SMH259"/>
      <c r="SMI259"/>
      <c r="SMJ259"/>
      <c r="SMK259"/>
      <c r="SML259"/>
      <c r="SMM259"/>
      <c r="SMN259"/>
      <c r="SMO259"/>
      <c r="SMP259"/>
      <c r="SMQ259"/>
      <c r="SMR259"/>
      <c r="SMS259"/>
      <c r="SMT259"/>
      <c r="SMU259"/>
      <c r="SMV259"/>
      <c r="SMW259"/>
      <c r="SMX259"/>
      <c r="SMY259"/>
      <c r="SMZ259"/>
      <c r="SNA259"/>
      <c r="SNB259"/>
      <c r="SNC259"/>
      <c r="SND259"/>
      <c r="SNE259"/>
      <c r="SNF259"/>
      <c r="SNG259"/>
      <c r="SNH259"/>
      <c r="SNI259"/>
      <c r="SNJ259"/>
      <c r="SNK259"/>
      <c r="SNL259"/>
      <c r="SNM259"/>
      <c r="SNN259"/>
      <c r="SNO259"/>
      <c r="SNP259"/>
      <c r="SNQ259"/>
      <c r="SNR259"/>
      <c r="SNS259"/>
      <c r="SNT259"/>
      <c r="SNU259"/>
      <c r="SNV259"/>
      <c r="SNW259"/>
      <c r="SNX259"/>
      <c r="SNY259"/>
      <c r="SNZ259"/>
      <c r="SOA259"/>
      <c r="SOB259"/>
      <c r="SOC259"/>
      <c r="SOD259"/>
      <c r="SOE259"/>
      <c r="SOF259"/>
      <c r="SOG259"/>
      <c r="SOH259"/>
      <c r="SOI259"/>
      <c r="SOJ259"/>
      <c r="SOK259"/>
      <c r="SOL259"/>
      <c r="SOM259"/>
      <c r="SON259"/>
      <c r="SOO259"/>
      <c r="SOP259"/>
      <c r="SOQ259"/>
      <c r="SOR259"/>
      <c r="SOS259"/>
      <c r="SOT259"/>
      <c r="SOU259"/>
      <c r="SOV259"/>
      <c r="SOW259"/>
      <c r="SOX259"/>
      <c r="SOY259"/>
      <c r="SOZ259"/>
      <c r="SPA259"/>
      <c r="SPB259"/>
      <c r="SPC259"/>
      <c r="SPD259"/>
      <c r="SPE259"/>
      <c r="SPF259"/>
      <c r="SPG259"/>
      <c r="SPH259"/>
      <c r="SPI259"/>
      <c r="SPJ259"/>
      <c r="SPK259"/>
      <c r="SPL259"/>
      <c r="SPM259"/>
      <c r="SPN259"/>
      <c r="SPO259"/>
      <c r="SPP259"/>
      <c r="SPQ259"/>
      <c r="SPR259"/>
      <c r="SPS259"/>
      <c r="SPT259"/>
      <c r="SPU259"/>
      <c r="SPV259"/>
      <c r="SPW259"/>
      <c r="SPX259"/>
      <c r="SPY259"/>
      <c r="SPZ259"/>
      <c r="SQA259"/>
      <c r="SQB259"/>
      <c r="SQC259"/>
      <c r="SQD259"/>
      <c r="SQE259"/>
      <c r="SQF259"/>
      <c r="SQG259"/>
      <c r="SQH259"/>
      <c r="SQI259"/>
      <c r="SQJ259"/>
      <c r="SQK259"/>
      <c r="SQL259"/>
      <c r="SQM259"/>
      <c r="SQN259"/>
      <c r="SQO259"/>
      <c r="SQP259"/>
      <c r="SQQ259"/>
      <c r="SQR259"/>
      <c r="SQS259"/>
      <c r="SQT259"/>
      <c r="SQU259"/>
      <c r="SQV259"/>
      <c r="SQW259"/>
      <c r="SQX259"/>
      <c r="SQY259"/>
      <c r="SQZ259"/>
      <c r="SRA259"/>
      <c r="SRB259"/>
      <c r="SRC259"/>
      <c r="SRD259"/>
      <c r="SRE259"/>
      <c r="SRF259"/>
      <c r="SRG259"/>
      <c r="SRH259"/>
      <c r="SRI259"/>
      <c r="SRJ259"/>
      <c r="SRK259"/>
      <c r="SRL259"/>
      <c r="SRM259"/>
      <c r="SRN259"/>
      <c r="SRO259"/>
      <c r="SRP259"/>
      <c r="SRQ259"/>
      <c r="SRR259"/>
      <c r="SRS259"/>
      <c r="SRT259"/>
      <c r="SRU259"/>
      <c r="SRV259"/>
      <c r="SRW259"/>
      <c r="SRX259"/>
      <c r="SRY259"/>
      <c r="SRZ259"/>
      <c r="SSA259"/>
      <c r="SSB259"/>
      <c r="SSC259"/>
      <c r="SSD259"/>
      <c r="SSE259"/>
      <c r="SSF259"/>
      <c r="SSG259"/>
      <c r="SSH259"/>
      <c r="SSI259"/>
      <c r="SSJ259"/>
      <c r="SSK259"/>
      <c r="SSL259"/>
      <c r="SSM259"/>
      <c r="SSN259"/>
      <c r="SSO259"/>
      <c r="SSP259"/>
      <c r="SSQ259"/>
      <c r="SSR259"/>
      <c r="SSS259"/>
      <c r="SST259"/>
      <c r="SSU259"/>
      <c r="SSV259"/>
      <c r="SSW259"/>
      <c r="SSX259"/>
      <c r="SSY259"/>
      <c r="SSZ259"/>
      <c r="STA259"/>
      <c r="STB259"/>
      <c r="STC259"/>
      <c r="STD259"/>
      <c r="STE259"/>
      <c r="STF259"/>
      <c r="STG259"/>
      <c r="STH259"/>
      <c r="STI259"/>
      <c r="STJ259"/>
      <c r="STK259"/>
      <c r="STL259"/>
      <c r="STM259"/>
      <c r="STN259"/>
      <c r="STO259"/>
      <c r="STP259"/>
      <c r="STQ259"/>
      <c r="STR259"/>
      <c r="STS259"/>
      <c r="STT259"/>
      <c r="STU259"/>
      <c r="STV259"/>
      <c r="STW259"/>
      <c r="STX259"/>
      <c r="STY259"/>
      <c r="STZ259"/>
      <c r="SUA259"/>
      <c r="SUB259"/>
      <c r="SUC259"/>
      <c r="SUD259"/>
      <c r="SUE259"/>
      <c r="SUF259"/>
      <c r="SUG259"/>
      <c r="SUH259"/>
      <c r="SUI259"/>
      <c r="SUJ259"/>
      <c r="SUK259"/>
      <c r="SUL259"/>
      <c r="SUM259"/>
      <c r="SUN259"/>
      <c r="SUO259"/>
      <c r="SUP259"/>
      <c r="SUQ259"/>
      <c r="SUR259"/>
      <c r="SUS259"/>
      <c r="SUT259"/>
      <c r="SUU259"/>
      <c r="SUV259"/>
      <c r="SUW259"/>
      <c r="SUX259"/>
      <c r="SUY259"/>
      <c r="SUZ259"/>
      <c r="SVA259"/>
      <c r="SVB259"/>
      <c r="SVC259"/>
      <c r="SVD259"/>
      <c r="SVE259"/>
      <c r="SVF259"/>
      <c r="SVG259"/>
      <c r="SVH259"/>
      <c r="SVI259"/>
      <c r="SVJ259"/>
      <c r="SVK259"/>
      <c r="SVL259"/>
      <c r="SVM259"/>
      <c r="SVN259"/>
      <c r="SVO259"/>
      <c r="SVP259"/>
      <c r="SVQ259"/>
      <c r="SVR259"/>
      <c r="SVS259"/>
      <c r="SVT259"/>
      <c r="SVU259"/>
      <c r="SVV259"/>
      <c r="SVW259"/>
      <c r="SVX259"/>
      <c r="SVY259"/>
      <c r="SVZ259"/>
      <c r="SWA259"/>
      <c r="SWB259"/>
      <c r="SWC259"/>
      <c r="SWD259"/>
      <c r="SWE259"/>
      <c r="SWF259"/>
      <c r="SWG259"/>
      <c r="SWH259"/>
      <c r="SWI259"/>
      <c r="SWJ259"/>
      <c r="SWK259"/>
      <c r="SWL259"/>
      <c r="SWM259"/>
      <c r="SWN259"/>
      <c r="SWO259"/>
      <c r="SWP259"/>
      <c r="SWQ259"/>
      <c r="SWR259"/>
      <c r="SWS259"/>
      <c r="SWT259"/>
      <c r="SWU259"/>
      <c r="SWV259"/>
      <c r="SWW259"/>
      <c r="SWX259"/>
      <c r="SWY259"/>
      <c r="SWZ259"/>
      <c r="SXA259"/>
      <c r="SXB259"/>
      <c r="SXC259"/>
      <c r="SXD259"/>
      <c r="SXE259"/>
      <c r="SXF259"/>
      <c r="SXG259"/>
      <c r="SXH259"/>
      <c r="SXI259"/>
      <c r="SXJ259"/>
      <c r="SXK259"/>
      <c r="SXL259"/>
      <c r="SXM259"/>
      <c r="SXN259"/>
      <c r="SXO259"/>
      <c r="SXP259"/>
      <c r="SXQ259"/>
      <c r="SXR259"/>
      <c r="SXS259"/>
      <c r="SXT259"/>
      <c r="SXU259"/>
      <c r="SXV259"/>
      <c r="SXW259"/>
      <c r="SXX259"/>
      <c r="SXY259"/>
      <c r="SXZ259"/>
      <c r="SYA259"/>
      <c r="SYB259"/>
      <c r="SYC259"/>
      <c r="SYD259"/>
      <c r="SYE259"/>
      <c r="SYF259"/>
      <c r="SYG259"/>
      <c r="SYH259"/>
      <c r="SYI259"/>
      <c r="SYJ259"/>
      <c r="SYK259"/>
      <c r="SYL259"/>
      <c r="SYM259"/>
      <c r="SYN259"/>
      <c r="SYO259"/>
      <c r="SYP259"/>
      <c r="SYQ259"/>
      <c r="SYR259"/>
      <c r="SYS259"/>
      <c r="SYT259"/>
      <c r="SYU259"/>
      <c r="SYV259"/>
      <c r="SYW259"/>
      <c r="SYX259"/>
      <c r="SYY259"/>
      <c r="SYZ259"/>
      <c r="SZA259"/>
      <c r="SZB259"/>
      <c r="SZC259"/>
      <c r="SZD259"/>
      <c r="SZE259"/>
      <c r="SZF259"/>
      <c r="SZG259"/>
      <c r="SZH259"/>
      <c r="SZI259"/>
      <c r="SZJ259"/>
      <c r="SZK259"/>
      <c r="SZL259"/>
      <c r="SZM259"/>
      <c r="SZN259"/>
      <c r="SZO259"/>
      <c r="SZP259"/>
      <c r="SZQ259"/>
      <c r="SZR259"/>
      <c r="SZS259"/>
      <c r="SZT259"/>
      <c r="SZU259"/>
      <c r="SZV259"/>
      <c r="SZW259"/>
      <c r="SZX259"/>
      <c r="SZY259"/>
      <c r="SZZ259"/>
      <c r="TAA259"/>
      <c r="TAB259"/>
      <c r="TAC259"/>
      <c r="TAD259"/>
      <c r="TAE259"/>
      <c r="TAF259"/>
      <c r="TAG259"/>
      <c r="TAH259"/>
      <c r="TAI259"/>
      <c r="TAJ259"/>
      <c r="TAK259"/>
      <c r="TAL259"/>
      <c r="TAM259"/>
      <c r="TAN259"/>
      <c r="TAO259"/>
      <c r="TAP259"/>
      <c r="TAQ259"/>
      <c r="TAR259"/>
      <c r="TAS259"/>
      <c r="TAT259"/>
      <c r="TAU259"/>
      <c r="TAV259"/>
      <c r="TAW259"/>
      <c r="TAX259"/>
      <c r="TAY259"/>
      <c r="TAZ259"/>
      <c r="TBA259"/>
      <c r="TBB259"/>
      <c r="TBC259"/>
      <c r="TBD259"/>
      <c r="TBE259"/>
      <c r="TBF259"/>
      <c r="TBG259"/>
      <c r="TBH259"/>
      <c r="TBI259"/>
      <c r="TBJ259"/>
      <c r="TBK259"/>
      <c r="TBL259"/>
      <c r="TBM259"/>
      <c r="TBN259"/>
      <c r="TBO259"/>
      <c r="TBP259"/>
      <c r="TBQ259"/>
      <c r="TBR259"/>
      <c r="TBS259"/>
      <c r="TBT259"/>
      <c r="TBU259"/>
      <c r="TBV259"/>
      <c r="TBW259"/>
      <c r="TBX259"/>
      <c r="TBY259"/>
      <c r="TBZ259"/>
      <c r="TCA259"/>
      <c r="TCB259"/>
      <c r="TCC259"/>
      <c r="TCD259"/>
      <c r="TCE259"/>
      <c r="TCF259"/>
      <c r="TCG259"/>
      <c r="TCH259"/>
      <c r="TCI259"/>
      <c r="TCJ259"/>
      <c r="TCK259"/>
      <c r="TCL259"/>
      <c r="TCM259"/>
      <c r="TCN259"/>
      <c r="TCO259"/>
      <c r="TCP259"/>
      <c r="TCQ259"/>
      <c r="TCR259"/>
      <c r="TCS259"/>
      <c r="TCT259"/>
      <c r="TCU259"/>
      <c r="TCV259"/>
      <c r="TCW259"/>
      <c r="TCX259"/>
      <c r="TCY259"/>
      <c r="TCZ259"/>
      <c r="TDA259"/>
      <c r="TDB259"/>
      <c r="TDC259"/>
      <c r="TDD259"/>
      <c r="TDE259"/>
      <c r="TDF259"/>
      <c r="TDG259"/>
      <c r="TDH259"/>
      <c r="TDI259"/>
      <c r="TDJ259"/>
      <c r="TDK259"/>
      <c r="TDL259"/>
      <c r="TDM259"/>
      <c r="TDN259"/>
      <c r="TDO259"/>
      <c r="TDP259"/>
      <c r="TDQ259"/>
      <c r="TDR259"/>
      <c r="TDS259"/>
      <c r="TDT259"/>
      <c r="TDU259"/>
      <c r="TDV259"/>
      <c r="TDW259"/>
      <c r="TDX259"/>
      <c r="TDY259"/>
      <c r="TDZ259"/>
      <c r="TEA259"/>
      <c r="TEB259"/>
      <c r="TEC259"/>
      <c r="TED259"/>
      <c r="TEE259"/>
      <c r="TEF259"/>
      <c r="TEG259"/>
      <c r="TEH259"/>
      <c r="TEI259"/>
      <c r="TEJ259"/>
      <c r="TEK259"/>
      <c r="TEL259"/>
      <c r="TEM259"/>
      <c r="TEN259"/>
      <c r="TEO259"/>
      <c r="TEP259"/>
      <c r="TEQ259"/>
      <c r="TER259"/>
      <c r="TES259"/>
      <c r="TET259"/>
      <c r="TEU259"/>
      <c r="TEV259"/>
      <c r="TEW259"/>
      <c r="TEX259"/>
      <c r="TEY259"/>
      <c r="TEZ259"/>
      <c r="TFA259"/>
      <c r="TFB259"/>
      <c r="TFC259"/>
      <c r="TFD259"/>
      <c r="TFE259"/>
      <c r="TFF259"/>
      <c r="TFG259"/>
      <c r="TFH259"/>
      <c r="TFI259"/>
      <c r="TFJ259"/>
      <c r="TFK259"/>
      <c r="TFL259"/>
      <c r="TFM259"/>
      <c r="TFN259"/>
      <c r="TFO259"/>
      <c r="TFP259"/>
      <c r="TFQ259"/>
      <c r="TFR259"/>
      <c r="TFS259"/>
      <c r="TFT259"/>
      <c r="TFU259"/>
      <c r="TFV259"/>
      <c r="TFW259"/>
      <c r="TFX259"/>
      <c r="TFY259"/>
      <c r="TFZ259"/>
      <c r="TGA259"/>
      <c r="TGB259"/>
      <c r="TGC259"/>
      <c r="TGD259"/>
      <c r="TGE259"/>
      <c r="TGF259"/>
      <c r="TGG259"/>
      <c r="TGH259"/>
      <c r="TGI259"/>
      <c r="TGJ259"/>
      <c r="TGK259"/>
      <c r="TGL259"/>
      <c r="TGM259"/>
      <c r="TGN259"/>
      <c r="TGO259"/>
      <c r="TGP259"/>
      <c r="TGQ259"/>
      <c r="TGR259"/>
      <c r="TGS259"/>
      <c r="TGT259"/>
      <c r="TGU259"/>
      <c r="TGV259"/>
      <c r="TGW259"/>
      <c r="TGX259"/>
      <c r="TGY259"/>
      <c r="TGZ259"/>
      <c r="THA259"/>
      <c r="THB259"/>
      <c r="THC259"/>
      <c r="THD259"/>
      <c r="THE259"/>
      <c r="THF259"/>
      <c r="THG259"/>
      <c r="THH259"/>
      <c r="THI259"/>
      <c r="THJ259"/>
      <c r="THK259"/>
      <c r="THL259"/>
      <c r="THM259"/>
      <c r="THN259"/>
      <c r="THO259"/>
      <c r="THP259"/>
      <c r="THQ259"/>
      <c r="THR259"/>
      <c r="THS259"/>
      <c r="THT259"/>
      <c r="THU259"/>
      <c r="THV259"/>
      <c r="THW259"/>
      <c r="THX259"/>
      <c r="THY259"/>
      <c r="THZ259"/>
      <c r="TIA259"/>
      <c r="TIB259"/>
      <c r="TIC259"/>
      <c r="TID259"/>
      <c r="TIE259"/>
      <c r="TIF259"/>
      <c r="TIG259"/>
      <c r="TIH259"/>
      <c r="TII259"/>
      <c r="TIJ259"/>
      <c r="TIK259"/>
      <c r="TIL259"/>
      <c r="TIM259"/>
      <c r="TIN259"/>
      <c r="TIO259"/>
      <c r="TIP259"/>
      <c r="TIQ259"/>
      <c r="TIR259"/>
      <c r="TIS259"/>
      <c r="TIT259"/>
      <c r="TIU259"/>
      <c r="TIV259"/>
      <c r="TIW259"/>
      <c r="TIX259"/>
      <c r="TIY259"/>
      <c r="TIZ259"/>
      <c r="TJA259"/>
      <c r="TJB259"/>
      <c r="TJC259"/>
      <c r="TJD259"/>
      <c r="TJE259"/>
      <c r="TJF259"/>
      <c r="TJG259"/>
      <c r="TJH259"/>
      <c r="TJI259"/>
      <c r="TJJ259"/>
      <c r="TJK259"/>
      <c r="TJL259"/>
      <c r="TJM259"/>
      <c r="TJN259"/>
      <c r="TJO259"/>
      <c r="TJP259"/>
      <c r="TJQ259"/>
      <c r="TJR259"/>
      <c r="TJS259"/>
      <c r="TJT259"/>
      <c r="TJU259"/>
      <c r="TJV259"/>
      <c r="TJW259"/>
      <c r="TJX259"/>
      <c r="TJY259"/>
      <c r="TJZ259"/>
      <c r="TKA259"/>
      <c r="TKB259"/>
      <c r="TKC259"/>
      <c r="TKD259"/>
      <c r="TKE259"/>
      <c r="TKF259"/>
      <c r="TKG259"/>
      <c r="TKH259"/>
      <c r="TKI259"/>
      <c r="TKJ259"/>
      <c r="TKK259"/>
      <c r="TKL259"/>
      <c r="TKM259"/>
      <c r="TKN259"/>
      <c r="TKO259"/>
      <c r="TKP259"/>
      <c r="TKQ259"/>
      <c r="TKR259"/>
      <c r="TKS259"/>
      <c r="TKT259"/>
      <c r="TKU259"/>
      <c r="TKV259"/>
      <c r="TKW259"/>
      <c r="TKX259"/>
      <c r="TKY259"/>
      <c r="TKZ259"/>
      <c r="TLA259"/>
      <c r="TLB259"/>
      <c r="TLC259"/>
      <c r="TLD259"/>
      <c r="TLE259"/>
      <c r="TLF259"/>
      <c r="TLG259"/>
      <c r="TLH259"/>
      <c r="TLI259"/>
      <c r="TLJ259"/>
      <c r="TLK259"/>
      <c r="TLL259"/>
      <c r="TLM259"/>
      <c r="TLN259"/>
      <c r="TLO259"/>
      <c r="TLP259"/>
      <c r="TLQ259"/>
      <c r="TLR259"/>
      <c r="TLS259"/>
      <c r="TLT259"/>
      <c r="TLU259"/>
      <c r="TLV259"/>
      <c r="TLW259"/>
      <c r="TLX259"/>
      <c r="TLY259"/>
      <c r="TLZ259"/>
      <c r="TMA259"/>
      <c r="TMB259"/>
      <c r="TMC259"/>
      <c r="TMD259"/>
      <c r="TME259"/>
      <c r="TMF259"/>
      <c r="TMG259"/>
      <c r="TMH259"/>
      <c r="TMI259"/>
      <c r="TMJ259"/>
      <c r="TMK259"/>
      <c r="TML259"/>
      <c r="TMM259"/>
      <c r="TMN259"/>
      <c r="TMO259"/>
      <c r="TMP259"/>
      <c r="TMQ259"/>
      <c r="TMR259"/>
      <c r="TMS259"/>
      <c r="TMT259"/>
      <c r="TMU259"/>
      <c r="TMV259"/>
      <c r="TMW259"/>
      <c r="TMX259"/>
      <c r="TMY259"/>
      <c r="TMZ259"/>
      <c r="TNA259"/>
      <c r="TNB259"/>
      <c r="TNC259"/>
      <c r="TND259"/>
      <c r="TNE259"/>
      <c r="TNF259"/>
      <c r="TNG259"/>
      <c r="TNH259"/>
      <c r="TNI259"/>
      <c r="TNJ259"/>
      <c r="TNK259"/>
      <c r="TNL259"/>
      <c r="TNM259"/>
      <c r="TNN259"/>
      <c r="TNO259"/>
      <c r="TNP259"/>
      <c r="TNQ259"/>
      <c r="TNR259"/>
      <c r="TNS259"/>
      <c r="TNT259"/>
      <c r="TNU259"/>
      <c r="TNV259"/>
      <c r="TNW259"/>
      <c r="TNX259"/>
      <c r="TNY259"/>
      <c r="TNZ259"/>
      <c r="TOA259"/>
      <c r="TOB259"/>
      <c r="TOC259"/>
      <c r="TOD259"/>
      <c r="TOE259"/>
      <c r="TOF259"/>
      <c r="TOG259"/>
      <c r="TOH259"/>
      <c r="TOI259"/>
      <c r="TOJ259"/>
      <c r="TOK259"/>
      <c r="TOL259"/>
      <c r="TOM259"/>
      <c r="TON259"/>
      <c r="TOO259"/>
      <c r="TOP259"/>
      <c r="TOQ259"/>
      <c r="TOR259"/>
      <c r="TOS259"/>
      <c r="TOT259"/>
      <c r="TOU259"/>
      <c r="TOV259"/>
      <c r="TOW259"/>
      <c r="TOX259"/>
      <c r="TOY259"/>
      <c r="TOZ259"/>
      <c r="TPA259"/>
      <c r="TPB259"/>
      <c r="TPC259"/>
      <c r="TPD259"/>
      <c r="TPE259"/>
      <c r="TPF259"/>
      <c r="TPG259"/>
      <c r="TPH259"/>
      <c r="TPI259"/>
      <c r="TPJ259"/>
      <c r="TPK259"/>
      <c r="TPL259"/>
      <c r="TPM259"/>
      <c r="TPN259"/>
      <c r="TPO259"/>
      <c r="TPP259"/>
      <c r="TPQ259"/>
      <c r="TPR259"/>
      <c r="TPS259"/>
      <c r="TPT259"/>
      <c r="TPU259"/>
      <c r="TPV259"/>
      <c r="TPW259"/>
      <c r="TPX259"/>
      <c r="TPY259"/>
      <c r="TPZ259"/>
      <c r="TQA259"/>
      <c r="TQB259"/>
      <c r="TQC259"/>
      <c r="TQD259"/>
      <c r="TQE259"/>
      <c r="TQF259"/>
      <c r="TQG259"/>
      <c r="TQH259"/>
      <c r="TQI259"/>
      <c r="TQJ259"/>
      <c r="TQK259"/>
      <c r="TQL259"/>
      <c r="TQM259"/>
      <c r="TQN259"/>
      <c r="TQO259"/>
      <c r="TQP259"/>
      <c r="TQQ259"/>
      <c r="TQR259"/>
      <c r="TQS259"/>
      <c r="TQT259"/>
      <c r="TQU259"/>
      <c r="TQV259"/>
      <c r="TQW259"/>
      <c r="TQX259"/>
      <c r="TQY259"/>
      <c r="TQZ259"/>
      <c r="TRA259"/>
      <c r="TRB259"/>
      <c r="TRC259"/>
      <c r="TRD259"/>
      <c r="TRE259"/>
      <c r="TRF259"/>
      <c r="TRG259"/>
      <c r="TRH259"/>
      <c r="TRI259"/>
      <c r="TRJ259"/>
      <c r="TRK259"/>
      <c r="TRL259"/>
      <c r="TRM259"/>
      <c r="TRN259"/>
      <c r="TRO259"/>
      <c r="TRP259"/>
      <c r="TRQ259"/>
      <c r="TRR259"/>
      <c r="TRS259"/>
      <c r="TRT259"/>
      <c r="TRU259"/>
      <c r="TRV259"/>
      <c r="TRW259"/>
      <c r="TRX259"/>
      <c r="TRY259"/>
      <c r="TRZ259"/>
      <c r="TSA259"/>
      <c r="TSB259"/>
      <c r="TSC259"/>
      <c r="TSD259"/>
      <c r="TSE259"/>
      <c r="TSF259"/>
      <c r="TSG259"/>
      <c r="TSH259"/>
      <c r="TSI259"/>
      <c r="TSJ259"/>
      <c r="TSK259"/>
      <c r="TSL259"/>
      <c r="TSM259"/>
      <c r="TSN259"/>
      <c r="TSO259"/>
      <c r="TSP259"/>
      <c r="TSQ259"/>
      <c r="TSR259"/>
      <c r="TSS259"/>
      <c r="TST259"/>
      <c r="TSU259"/>
      <c r="TSV259"/>
      <c r="TSW259"/>
      <c r="TSX259"/>
      <c r="TSY259"/>
      <c r="TSZ259"/>
      <c r="TTA259"/>
      <c r="TTB259"/>
      <c r="TTC259"/>
      <c r="TTD259"/>
      <c r="TTE259"/>
      <c r="TTF259"/>
      <c r="TTG259"/>
      <c r="TTH259"/>
      <c r="TTI259"/>
      <c r="TTJ259"/>
      <c r="TTK259"/>
      <c r="TTL259"/>
      <c r="TTM259"/>
      <c r="TTN259"/>
      <c r="TTO259"/>
      <c r="TTP259"/>
      <c r="TTQ259"/>
      <c r="TTR259"/>
      <c r="TTS259"/>
      <c r="TTT259"/>
      <c r="TTU259"/>
      <c r="TTV259"/>
      <c r="TTW259"/>
      <c r="TTX259"/>
      <c r="TTY259"/>
      <c r="TTZ259"/>
      <c r="TUA259"/>
      <c r="TUB259"/>
      <c r="TUC259"/>
      <c r="TUD259"/>
      <c r="TUE259"/>
      <c r="TUF259"/>
      <c r="TUG259"/>
      <c r="TUH259"/>
      <c r="TUI259"/>
      <c r="TUJ259"/>
      <c r="TUK259"/>
      <c r="TUL259"/>
      <c r="TUM259"/>
      <c r="TUN259"/>
      <c r="TUO259"/>
      <c r="TUP259"/>
      <c r="TUQ259"/>
      <c r="TUR259"/>
      <c r="TUS259"/>
      <c r="TUT259"/>
      <c r="TUU259"/>
      <c r="TUV259"/>
      <c r="TUW259"/>
      <c r="TUX259"/>
      <c r="TUY259"/>
      <c r="TUZ259"/>
      <c r="TVA259"/>
      <c r="TVB259"/>
      <c r="TVC259"/>
      <c r="TVD259"/>
      <c r="TVE259"/>
      <c r="TVF259"/>
      <c r="TVG259"/>
      <c r="TVH259"/>
      <c r="TVI259"/>
      <c r="TVJ259"/>
      <c r="TVK259"/>
      <c r="TVL259"/>
      <c r="TVM259"/>
      <c r="TVN259"/>
      <c r="TVO259"/>
      <c r="TVP259"/>
      <c r="TVQ259"/>
      <c r="TVR259"/>
      <c r="TVS259"/>
      <c r="TVT259"/>
      <c r="TVU259"/>
      <c r="TVV259"/>
      <c r="TVW259"/>
      <c r="TVX259"/>
      <c r="TVY259"/>
      <c r="TVZ259"/>
      <c r="TWA259"/>
      <c r="TWB259"/>
      <c r="TWC259"/>
      <c r="TWD259"/>
      <c r="TWE259"/>
      <c r="TWF259"/>
      <c r="TWG259"/>
      <c r="TWH259"/>
      <c r="TWI259"/>
      <c r="TWJ259"/>
      <c r="TWK259"/>
      <c r="TWL259"/>
      <c r="TWM259"/>
      <c r="TWN259"/>
      <c r="TWO259"/>
      <c r="TWP259"/>
      <c r="TWQ259"/>
      <c r="TWR259"/>
      <c r="TWS259"/>
      <c r="TWT259"/>
      <c r="TWU259"/>
      <c r="TWV259"/>
      <c r="TWW259"/>
      <c r="TWX259"/>
      <c r="TWY259"/>
      <c r="TWZ259"/>
      <c r="TXA259"/>
      <c r="TXB259"/>
      <c r="TXC259"/>
      <c r="TXD259"/>
      <c r="TXE259"/>
      <c r="TXF259"/>
      <c r="TXG259"/>
      <c r="TXH259"/>
      <c r="TXI259"/>
      <c r="TXJ259"/>
      <c r="TXK259"/>
      <c r="TXL259"/>
      <c r="TXM259"/>
      <c r="TXN259"/>
      <c r="TXO259"/>
      <c r="TXP259"/>
      <c r="TXQ259"/>
      <c r="TXR259"/>
      <c r="TXS259"/>
      <c r="TXT259"/>
      <c r="TXU259"/>
      <c r="TXV259"/>
      <c r="TXW259"/>
      <c r="TXX259"/>
      <c r="TXY259"/>
      <c r="TXZ259"/>
      <c r="TYA259"/>
      <c r="TYB259"/>
      <c r="TYC259"/>
      <c r="TYD259"/>
      <c r="TYE259"/>
      <c r="TYF259"/>
      <c r="TYG259"/>
      <c r="TYH259"/>
      <c r="TYI259"/>
      <c r="TYJ259"/>
      <c r="TYK259"/>
      <c r="TYL259"/>
      <c r="TYM259"/>
      <c r="TYN259"/>
      <c r="TYO259"/>
      <c r="TYP259"/>
      <c r="TYQ259"/>
      <c r="TYR259"/>
      <c r="TYS259"/>
      <c r="TYT259"/>
      <c r="TYU259"/>
      <c r="TYV259"/>
      <c r="TYW259"/>
      <c r="TYX259"/>
      <c r="TYY259"/>
      <c r="TYZ259"/>
      <c r="TZA259"/>
      <c r="TZB259"/>
      <c r="TZC259"/>
      <c r="TZD259"/>
      <c r="TZE259"/>
      <c r="TZF259"/>
      <c r="TZG259"/>
      <c r="TZH259"/>
      <c r="TZI259"/>
      <c r="TZJ259"/>
      <c r="TZK259"/>
      <c r="TZL259"/>
      <c r="TZM259"/>
      <c r="TZN259"/>
      <c r="TZO259"/>
      <c r="TZP259"/>
      <c r="TZQ259"/>
      <c r="TZR259"/>
      <c r="TZS259"/>
      <c r="TZT259"/>
      <c r="TZU259"/>
      <c r="TZV259"/>
      <c r="TZW259"/>
      <c r="TZX259"/>
      <c r="TZY259"/>
      <c r="TZZ259"/>
      <c r="UAA259"/>
      <c r="UAB259"/>
      <c r="UAC259"/>
      <c r="UAD259"/>
      <c r="UAE259"/>
      <c r="UAF259"/>
      <c r="UAG259"/>
      <c r="UAH259"/>
      <c r="UAI259"/>
      <c r="UAJ259"/>
      <c r="UAK259"/>
      <c r="UAL259"/>
      <c r="UAM259"/>
      <c r="UAN259"/>
      <c r="UAO259"/>
      <c r="UAP259"/>
      <c r="UAQ259"/>
      <c r="UAR259"/>
      <c r="UAS259"/>
      <c r="UAT259"/>
      <c r="UAU259"/>
      <c r="UAV259"/>
      <c r="UAW259"/>
      <c r="UAX259"/>
      <c r="UAY259"/>
      <c r="UAZ259"/>
      <c r="UBA259"/>
      <c r="UBB259"/>
      <c r="UBC259"/>
      <c r="UBD259"/>
      <c r="UBE259"/>
      <c r="UBF259"/>
      <c r="UBG259"/>
      <c r="UBH259"/>
      <c r="UBI259"/>
      <c r="UBJ259"/>
      <c r="UBK259"/>
      <c r="UBL259"/>
      <c r="UBM259"/>
      <c r="UBN259"/>
      <c r="UBO259"/>
      <c r="UBP259"/>
      <c r="UBQ259"/>
      <c r="UBR259"/>
      <c r="UBS259"/>
      <c r="UBT259"/>
      <c r="UBU259"/>
      <c r="UBV259"/>
      <c r="UBW259"/>
      <c r="UBX259"/>
      <c r="UBY259"/>
      <c r="UBZ259"/>
      <c r="UCA259"/>
      <c r="UCB259"/>
      <c r="UCC259"/>
      <c r="UCD259"/>
      <c r="UCE259"/>
      <c r="UCF259"/>
      <c r="UCG259"/>
      <c r="UCH259"/>
      <c r="UCI259"/>
      <c r="UCJ259"/>
      <c r="UCK259"/>
      <c r="UCL259"/>
      <c r="UCM259"/>
      <c r="UCN259"/>
      <c r="UCO259"/>
      <c r="UCP259"/>
      <c r="UCQ259"/>
      <c r="UCR259"/>
      <c r="UCS259"/>
      <c r="UCT259"/>
      <c r="UCU259"/>
      <c r="UCV259"/>
      <c r="UCW259"/>
      <c r="UCX259"/>
      <c r="UCY259"/>
      <c r="UCZ259"/>
      <c r="UDA259"/>
      <c r="UDB259"/>
      <c r="UDC259"/>
      <c r="UDD259"/>
      <c r="UDE259"/>
      <c r="UDF259"/>
      <c r="UDG259"/>
      <c r="UDH259"/>
      <c r="UDI259"/>
      <c r="UDJ259"/>
      <c r="UDK259"/>
      <c r="UDL259"/>
      <c r="UDM259"/>
      <c r="UDN259"/>
      <c r="UDO259"/>
      <c r="UDP259"/>
      <c r="UDQ259"/>
      <c r="UDR259"/>
      <c r="UDS259"/>
      <c r="UDT259"/>
      <c r="UDU259"/>
      <c r="UDV259"/>
      <c r="UDW259"/>
      <c r="UDX259"/>
      <c r="UDY259"/>
      <c r="UDZ259"/>
      <c r="UEA259"/>
      <c r="UEB259"/>
      <c r="UEC259"/>
      <c r="UED259"/>
      <c r="UEE259"/>
      <c r="UEF259"/>
      <c r="UEG259"/>
      <c r="UEH259"/>
      <c r="UEI259"/>
      <c r="UEJ259"/>
      <c r="UEK259"/>
      <c r="UEL259"/>
      <c r="UEM259"/>
      <c r="UEN259"/>
      <c r="UEO259"/>
      <c r="UEP259"/>
      <c r="UEQ259"/>
      <c r="UER259"/>
      <c r="UES259"/>
      <c r="UET259"/>
      <c r="UEU259"/>
      <c r="UEV259"/>
      <c r="UEW259"/>
      <c r="UEX259"/>
      <c r="UEY259"/>
      <c r="UEZ259"/>
      <c r="UFA259"/>
      <c r="UFB259"/>
      <c r="UFC259"/>
      <c r="UFD259"/>
      <c r="UFE259"/>
      <c r="UFF259"/>
      <c r="UFG259"/>
      <c r="UFH259"/>
      <c r="UFI259"/>
      <c r="UFJ259"/>
      <c r="UFK259"/>
      <c r="UFL259"/>
      <c r="UFM259"/>
      <c r="UFN259"/>
      <c r="UFO259"/>
      <c r="UFP259"/>
      <c r="UFQ259"/>
      <c r="UFR259"/>
      <c r="UFS259"/>
      <c r="UFT259"/>
      <c r="UFU259"/>
      <c r="UFV259"/>
      <c r="UFW259"/>
      <c r="UFX259"/>
      <c r="UFY259"/>
      <c r="UFZ259"/>
      <c r="UGA259"/>
      <c r="UGB259"/>
      <c r="UGC259"/>
      <c r="UGD259"/>
      <c r="UGE259"/>
      <c r="UGF259"/>
      <c r="UGG259"/>
      <c r="UGH259"/>
      <c r="UGI259"/>
      <c r="UGJ259"/>
      <c r="UGK259"/>
      <c r="UGL259"/>
      <c r="UGM259"/>
      <c r="UGN259"/>
      <c r="UGO259"/>
      <c r="UGP259"/>
      <c r="UGQ259"/>
      <c r="UGR259"/>
      <c r="UGS259"/>
      <c r="UGT259"/>
      <c r="UGU259"/>
      <c r="UGV259"/>
      <c r="UGW259"/>
      <c r="UGX259"/>
      <c r="UGY259"/>
      <c r="UGZ259"/>
      <c r="UHA259"/>
      <c r="UHB259"/>
      <c r="UHC259"/>
      <c r="UHD259"/>
      <c r="UHE259"/>
      <c r="UHF259"/>
      <c r="UHG259"/>
      <c r="UHH259"/>
      <c r="UHI259"/>
      <c r="UHJ259"/>
      <c r="UHK259"/>
      <c r="UHL259"/>
      <c r="UHM259"/>
      <c r="UHN259"/>
      <c r="UHO259"/>
      <c r="UHP259"/>
      <c r="UHQ259"/>
      <c r="UHR259"/>
      <c r="UHS259"/>
      <c r="UHT259"/>
      <c r="UHU259"/>
      <c r="UHV259"/>
      <c r="UHW259"/>
      <c r="UHX259"/>
      <c r="UHY259"/>
      <c r="UHZ259"/>
      <c r="UIA259"/>
      <c r="UIB259"/>
      <c r="UIC259"/>
      <c r="UID259"/>
      <c r="UIE259"/>
      <c r="UIF259"/>
      <c r="UIG259"/>
      <c r="UIH259"/>
      <c r="UII259"/>
      <c r="UIJ259"/>
      <c r="UIK259"/>
      <c r="UIL259"/>
      <c r="UIM259"/>
      <c r="UIN259"/>
      <c r="UIO259"/>
      <c r="UIP259"/>
      <c r="UIQ259"/>
      <c r="UIR259"/>
      <c r="UIS259"/>
      <c r="UIT259"/>
      <c r="UIU259"/>
      <c r="UIV259"/>
      <c r="UIW259"/>
      <c r="UIX259"/>
      <c r="UIY259"/>
      <c r="UIZ259"/>
      <c r="UJA259"/>
      <c r="UJB259"/>
      <c r="UJC259"/>
      <c r="UJD259"/>
      <c r="UJE259"/>
      <c r="UJF259"/>
      <c r="UJG259"/>
      <c r="UJH259"/>
      <c r="UJI259"/>
      <c r="UJJ259"/>
      <c r="UJK259"/>
      <c r="UJL259"/>
      <c r="UJM259"/>
      <c r="UJN259"/>
      <c r="UJO259"/>
      <c r="UJP259"/>
      <c r="UJQ259"/>
      <c r="UJR259"/>
      <c r="UJS259"/>
      <c r="UJT259"/>
      <c r="UJU259"/>
      <c r="UJV259"/>
      <c r="UJW259"/>
      <c r="UJX259"/>
      <c r="UJY259"/>
      <c r="UJZ259"/>
      <c r="UKA259"/>
      <c r="UKB259"/>
      <c r="UKC259"/>
      <c r="UKD259"/>
      <c r="UKE259"/>
      <c r="UKF259"/>
      <c r="UKG259"/>
      <c r="UKH259"/>
      <c r="UKI259"/>
      <c r="UKJ259"/>
      <c r="UKK259"/>
      <c r="UKL259"/>
      <c r="UKM259"/>
      <c r="UKN259"/>
      <c r="UKO259"/>
      <c r="UKP259"/>
      <c r="UKQ259"/>
      <c r="UKR259"/>
      <c r="UKS259"/>
      <c r="UKT259"/>
      <c r="UKU259"/>
      <c r="UKV259"/>
      <c r="UKW259"/>
      <c r="UKX259"/>
      <c r="UKY259"/>
      <c r="UKZ259"/>
      <c r="ULA259"/>
      <c r="ULB259"/>
      <c r="ULC259"/>
      <c r="ULD259"/>
      <c r="ULE259"/>
      <c r="ULF259"/>
      <c r="ULG259"/>
      <c r="ULH259"/>
      <c r="ULI259"/>
      <c r="ULJ259"/>
      <c r="ULK259"/>
      <c r="ULL259"/>
      <c r="ULM259"/>
      <c r="ULN259"/>
      <c r="ULO259"/>
      <c r="ULP259"/>
      <c r="ULQ259"/>
      <c r="ULR259"/>
      <c r="ULS259"/>
      <c r="ULT259"/>
      <c r="ULU259"/>
      <c r="ULV259"/>
      <c r="ULW259"/>
      <c r="ULX259"/>
      <c r="ULY259"/>
      <c r="ULZ259"/>
      <c r="UMA259"/>
      <c r="UMB259"/>
      <c r="UMC259"/>
      <c r="UMD259"/>
      <c r="UME259"/>
      <c r="UMF259"/>
      <c r="UMG259"/>
      <c r="UMH259"/>
      <c r="UMI259"/>
      <c r="UMJ259"/>
      <c r="UMK259"/>
      <c r="UML259"/>
      <c r="UMM259"/>
      <c r="UMN259"/>
      <c r="UMO259"/>
      <c r="UMP259"/>
      <c r="UMQ259"/>
      <c r="UMR259"/>
      <c r="UMS259"/>
      <c r="UMT259"/>
      <c r="UMU259"/>
      <c r="UMV259"/>
      <c r="UMW259"/>
      <c r="UMX259"/>
      <c r="UMY259"/>
      <c r="UMZ259"/>
      <c r="UNA259"/>
      <c r="UNB259"/>
      <c r="UNC259"/>
      <c r="UND259"/>
      <c r="UNE259"/>
      <c r="UNF259"/>
      <c r="UNG259"/>
      <c r="UNH259"/>
      <c r="UNI259"/>
      <c r="UNJ259"/>
      <c r="UNK259"/>
      <c r="UNL259"/>
      <c r="UNM259"/>
      <c r="UNN259"/>
      <c r="UNO259"/>
      <c r="UNP259"/>
      <c r="UNQ259"/>
      <c r="UNR259"/>
      <c r="UNS259"/>
      <c r="UNT259"/>
      <c r="UNU259"/>
      <c r="UNV259"/>
      <c r="UNW259"/>
      <c r="UNX259"/>
      <c r="UNY259"/>
      <c r="UNZ259"/>
      <c r="UOA259"/>
      <c r="UOB259"/>
      <c r="UOC259"/>
      <c r="UOD259"/>
      <c r="UOE259"/>
      <c r="UOF259"/>
      <c r="UOG259"/>
      <c r="UOH259"/>
      <c r="UOI259"/>
      <c r="UOJ259"/>
      <c r="UOK259"/>
      <c r="UOL259"/>
      <c r="UOM259"/>
      <c r="UON259"/>
      <c r="UOO259"/>
      <c r="UOP259"/>
      <c r="UOQ259"/>
      <c r="UOR259"/>
      <c r="UOS259"/>
      <c r="UOT259"/>
      <c r="UOU259"/>
      <c r="UOV259"/>
      <c r="UOW259"/>
      <c r="UOX259"/>
      <c r="UOY259"/>
      <c r="UOZ259"/>
      <c r="UPA259"/>
      <c r="UPB259"/>
      <c r="UPC259"/>
      <c r="UPD259"/>
      <c r="UPE259"/>
      <c r="UPF259"/>
      <c r="UPG259"/>
      <c r="UPH259"/>
      <c r="UPI259"/>
      <c r="UPJ259"/>
      <c r="UPK259"/>
      <c r="UPL259"/>
      <c r="UPM259"/>
      <c r="UPN259"/>
      <c r="UPO259"/>
      <c r="UPP259"/>
      <c r="UPQ259"/>
      <c r="UPR259"/>
      <c r="UPS259"/>
      <c r="UPT259"/>
      <c r="UPU259"/>
      <c r="UPV259"/>
      <c r="UPW259"/>
      <c r="UPX259"/>
      <c r="UPY259"/>
      <c r="UPZ259"/>
      <c r="UQA259"/>
      <c r="UQB259"/>
      <c r="UQC259"/>
      <c r="UQD259"/>
      <c r="UQE259"/>
      <c r="UQF259"/>
      <c r="UQG259"/>
      <c r="UQH259"/>
      <c r="UQI259"/>
      <c r="UQJ259"/>
      <c r="UQK259"/>
      <c r="UQL259"/>
      <c r="UQM259"/>
      <c r="UQN259"/>
      <c r="UQO259"/>
      <c r="UQP259"/>
      <c r="UQQ259"/>
      <c r="UQR259"/>
      <c r="UQS259"/>
      <c r="UQT259"/>
      <c r="UQU259"/>
      <c r="UQV259"/>
      <c r="UQW259"/>
      <c r="UQX259"/>
      <c r="UQY259"/>
      <c r="UQZ259"/>
      <c r="URA259"/>
      <c r="URB259"/>
      <c r="URC259"/>
      <c r="URD259"/>
      <c r="URE259"/>
      <c r="URF259"/>
      <c r="URG259"/>
      <c r="URH259"/>
      <c r="URI259"/>
      <c r="URJ259"/>
      <c r="URK259"/>
      <c r="URL259"/>
      <c r="URM259"/>
      <c r="URN259"/>
      <c r="URO259"/>
      <c r="URP259"/>
      <c r="URQ259"/>
      <c r="URR259"/>
      <c r="URS259"/>
      <c r="URT259"/>
      <c r="URU259"/>
      <c r="URV259"/>
      <c r="URW259"/>
      <c r="URX259"/>
      <c r="URY259"/>
      <c r="URZ259"/>
      <c r="USA259"/>
      <c r="USB259"/>
      <c r="USC259"/>
      <c r="USD259"/>
      <c r="USE259"/>
      <c r="USF259"/>
      <c r="USG259"/>
      <c r="USH259"/>
      <c r="USI259"/>
      <c r="USJ259"/>
      <c r="USK259"/>
      <c r="USL259"/>
      <c r="USM259"/>
      <c r="USN259"/>
      <c r="USO259"/>
      <c r="USP259"/>
      <c r="USQ259"/>
      <c r="USR259"/>
      <c r="USS259"/>
      <c r="UST259"/>
      <c r="USU259"/>
      <c r="USV259"/>
      <c r="USW259"/>
      <c r="USX259"/>
      <c r="USY259"/>
      <c r="USZ259"/>
      <c r="UTA259"/>
      <c r="UTB259"/>
      <c r="UTC259"/>
      <c r="UTD259"/>
      <c r="UTE259"/>
      <c r="UTF259"/>
      <c r="UTG259"/>
      <c r="UTH259"/>
      <c r="UTI259"/>
      <c r="UTJ259"/>
      <c r="UTK259"/>
      <c r="UTL259"/>
      <c r="UTM259"/>
      <c r="UTN259"/>
      <c r="UTO259"/>
      <c r="UTP259"/>
      <c r="UTQ259"/>
      <c r="UTR259"/>
      <c r="UTS259"/>
      <c r="UTT259"/>
      <c r="UTU259"/>
      <c r="UTV259"/>
      <c r="UTW259"/>
      <c r="UTX259"/>
      <c r="UTY259"/>
      <c r="UTZ259"/>
      <c r="UUA259"/>
      <c r="UUB259"/>
      <c r="UUC259"/>
      <c r="UUD259"/>
      <c r="UUE259"/>
      <c r="UUF259"/>
      <c r="UUG259"/>
      <c r="UUH259"/>
      <c r="UUI259"/>
      <c r="UUJ259"/>
      <c r="UUK259"/>
      <c r="UUL259"/>
      <c r="UUM259"/>
      <c r="UUN259"/>
      <c r="UUO259"/>
      <c r="UUP259"/>
      <c r="UUQ259"/>
      <c r="UUR259"/>
      <c r="UUS259"/>
      <c r="UUT259"/>
      <c r="UUU259"/>
      <c r="UUV259"/>
      <c r="UUW259"/>
      <c r="UUX259"/>
      <c r="UUY259"/>
      <c r="UUZ259"/>
      <c r="UVA259"/>
      <c r="UVB259"/>
      <c r="UVC259"/>
      <c r="UVD259"/>
      <c r="UVE259"/>
      <c r="UVF259"/>
      <c r="UVG259"/>
      <c r="UVH259"/>
      <c r="UVI259"/>
      <c r="UVJ259"/>
      <c r="UVK259"/>
      <c r="UVL259"/>
      <c r="UVM259"/>
      <c r="UVN259"/>
      <c r="UVO259"/>
      <c r="UVP259"/>
      <c r="UVQ259"/>
      <c r="UVR259"/>
      <c r="UVS259"/>
      <c r="UVT259"/>
      <c r="UVU259"/>
      <c r="UVV259"/>
      <c r="UVW259"/>
      <c r="UVX259"/>
      <c r="UVY259"/>
      <c r="UVZ259"/>
      <c r="UWA259"/>
      <c r="UWB259"/>
      <c r="UWC259"/>
      <c r="UWD259"/>
      <c r="UWE259"/>
      <c r="UWF259"/>
      <c r="UWG259"/>
      <c r="UWH259"/>
      <c r="UWI259"/>
      <c r="UWJ259"/>
      <c r="UWK259"/>
      <c r="UWL259"/>
      <c r="UWM259"/>
      <c r="UWN259"/>
      <c r="UWO259"/>
      <c r="UWP259"/>
      <c r="UWQ259"/>
      <c r="UWR259"/>
      <c r="UWS259"/>
      <c r="UWT259"/>
      <c r="UWU259"/>
      <c r="UWV259"/>
      <c r="UWW259"/>
      <c r="UWX259"/>
      <c r="UWY259"/>
      <c r="UWZ259"/>
      <c r="UXA259"/>
      <c r="UXB259"/>
      <c r="UXC259"/>
      <c r="UXD259"/>
      <c r="UXE259"/>
      <c r="UXF259"/>
      <c r="UXG259"/>
      <c r="UXH259"/>
      <c r="UXI259"/>
      <c r="UXJ259"/>
      <c r="UXK259"/>
      <c r="UXL259"/>
      <c r="UXM259"/>
      <c r="UXN259"/>
      <c r="UXO259"/>
      <c r="UXP259"/>
      <c r="UXQ259"/>
      <c r="UXR259"/>
      <c r="UXS259"/>
      <c r="UXT259"/>
      <c r="UXU259"/>
      <c r="UXV259"/>
      <c r="UXW259"/>
      <c r="UXX259"/>
      <c r="UXY259"/>
      <c r="UXZ259"/>
      <c r="UYA259"/>
      <c r="UYB259"/>
      <c r="UYC259"/>
      <c r="UYD259"/>
      <c r="UYE259"/>
      <c r="UYF259"/>
      <c r="UYG259"/>
      <c r="UYH259"/>
      <c r="UYI259"/>
      <c r="UYJ259"/>
      <c r="UYK259"/>
      <c r="UYL259"/>
      <c r="UYM259"/>
      <c r="UYN259"/>
      <c r="UYO259"/>
      <c r="UYP259"/>
      <c r="UYQ259"/>
      <c r="UYR259"/>
      <c r="UYS259"/>
      <c r="UYT259"/>
      <c r="UYU259"/>
      <c r="UYV259"/>
      <c r="UYW259"/>
      <c r="UYX259"/>
      <c r="UYY259"/>
      <c r="UYZ259"/>
      <c r="UZA259"/>
      <c r="UZB259"/>
      <c r="UZC259"/>
      <c r="UZD259"/>
      <c r="UZE259"/>
      <c r="UZF259"/>
      <c r="UZG259"/>
      <c r="UZH259"/>
      <c r="UZI259"/>
      <c r="UZJ259"/>
      <c r="UZK259"/>
      <c r="UZL259"/>
      <c r="UZM259"/>
      <c r="UZN259"/>
      <c r="UZO259"/>
      <c r="UZP259"/>
      <c r="UZQ259"/>
      <c r="UZR259"/>
      <c r="UZS259"/>
      <c r="UZT259"/>
      <c r="UZU259"/>
      <c r="UZV259"/>
      <c r="UZW259"/>
      <c r="UZX259"/>
      <c r="UZY259"/>
      <c r="UZZ259"/>
      <c r="VAA259"/>
      <c r="VAB259"/>
      <c r="VAC259"/>
      <c r="VAD259"/>
      <c r="VAE259"/>
      <c r="VAF259"/>
      <c r="VAG259"/>
      <c r="VAH259"/>
      <c r="VAI259"/>
      <c r="VAJ259"/>
      <c r="VAK259"/>
      <c r="VAL259"/>
      <c r="VAM259"/>
      <c r="VAN259"/>
      <c r="VAO259"/>
      <c r="VAP259"/>
      <c r="VAQ259"/>
      <c r="VAR259"/>
      <c r="VAS259"/>
      <c r="VAT259"/>
      <c r="VAU259"/>
      <c r="VAV259"/>
      <c r="VAW259"/>
      <c r="VAX259"/>
      <c r="VAY259"/>
      <c r="VAZ259"/>
      <c r="VBA259"/>
      <c r="VBB259"/>
      <c r="VBC259"/>
      <c r="VBD259"/>
      <c r="VBE259"/>
      <c r="VBF259"/>
      <c r="VBG259"/>
      <c r="VBH259"/>
      <c r="VBI259"/>
      <c r="VBJ259"/>
      <c r="VBK259"/>
      <c r="VBL259"/>
      <c r="VBM259"/>
      <c r="VBN259"/>
      <c r="VBO259"/>
      <c r="VBP259"/>
      <c r="VBQ259"/>
      <c r="VBR259"/>
      <c r="VBS259"/>
      <c r="VBT259"/>
      <c r="VBU259"/>
      <c r="VBV259"/>
      <c r="VBW259"/>
      <c r="VBX259"/>
      <c r="VBY259"/>
      <c r="VBZ259"/>
      <c r="VCA259"/>
      <c r="VCB259"/>
      <c r="VCC259"/>
      <c r="VCD259"/>
      <c r="VCE259"/>
      <c r="VCF259"/>
      <c r="VCG259"/>
      <c r="VCH259"/>
      <c r="VCI259"/>
      <c r="VCJ259"/>
      <c r="VCK259"/>
      <c r="VCL259"/>
      <c r="VCM259"/>
      <c r="VCN259"/>
      <c r="VCO259"/>
      <c r="VCP259"/>
      <c r="VCQ259"/>
      <c r="VCR259"/>
      <c r="VCS259"/>
      <c r="VCT259"/>
      <c r="VCU259"/>
      <c r="VCV259"/>
      <c r="VCW259"/>
      <c r="VCX259"/>
      <c r="VCY259"/>
      <c r="VCZ259"/>
      <c r="VDA259"/>
      <c r="VDB259"/>
      <c r="VDC259"/>
      <c r="VDD259"/>
      <c r="VDE259"/>
      <c r="VDF259"/>
      <c r="VDG259"/>
      <c r="VDH259"/>
      <c r="VDI259"/>
      <c r="VDJ259"/>
      <c r="VDK259"/>
      <c r="VDL259"/>
      <c r="VDM259"/>
      <c r="VDN259"/>
      <c r="VDO259"/>
      <c r="VDP259"/>
      <c r="VDQ259"/>
      <c r="VDR259"/>
      <c r="VDS259"/>
      <c r="VDT259"/>
      <c r="VDU259"/>
      <c r="VDV259"/>
      <c r="VDW259"/>
      <c r="VDX259"/>
      <c r="VDY259"/>
      <c r="VDZ259"/>
      <c r="VEA259"/>
      <c r="VEB259"/>
      <c r="VEC259"/>
      <c r="VED259"/>
      <c r="VEE259"/>
      <c r="VEF259"/>
      <c r="VEG259"/>
      <c r="VEH259"/>
      <c r="VEI259"/>
      <c r="VEJ259"/>
      <c r="VEK259"/>
      <c r="VEL259"/>
      <c r="VEM259"/>
      <c r="VEN259"/>
      <c r="VEO259"/>
      <c r="VEP259"/>
      <c r="VEQ259"/>
      <c r="VER259"/>
      <c r="VES259"/>
      <c r="VET259"/>
      <c r="VEU259"/>
      <c r="VEV259"/>
      <c r="VEW259"/>
      <c r="VEX259"/>
      <c r="VEY259"/>
      <c r="VEZ259"/>
      <c r="VFA259"/>
      <c r="VFB259"/>
      <c r="VFC259"/>
      <c r="VFD259"/>
      <c r="VFE259"/>
      <c r="VFF259"/>
      <c r="VFG259"/>
      <c r="VFH259"/>
      <c r="VFI259"/>
      <c r="VFJ259"/>
      <c r="VFK259"/>
      <c r="VFL259"/>
      <c r="VFM259"/>
      <c r="VFN259"/>
      <c r="VFO259"/>
      <c r="VFP259"/>
      <c r="VFQ259"/>
      <c r="VFR259"/>
      <c r="VFS259"/>
      <c r="VFT259"/>
      <c r="VFU259"/>
      <c r="VFV259"/>
      <c r="VFW259"/>
      <c r="VFX259"/>
      <c r="VFY259"/>
      <c r="VFZ259"/>
      <c r="VGA259"/>
      <c r="VGB259"/>
      <c r="VGC259"/>
      <c r="VGD259"/>
      <c r="VGE259"/>
      <c r="VGF259"/>
      <c r="VGG259"/>
      <c r="VGH259"/>
      <c r="VGI259"/>
      <c r="VGJ259"/>
      <c r="VGK259"/>
      <c r="VGL259"/>
      <c r="VGM259"/>
      <c r="VGN259"/>
      <c r="VGO259"/>
      <c r="VGP259"/>
      <c r="VGQ259"/>
      <c r="VGR259"/>
      <c r="VGS259"/>
      <c r="VGT259"/>
      <c r="VGU259"/>
      <c r="VGV259"/>
      <c r="VGW259"/>
      <c r="VGX259"/>
      <c r="VGY259"/>
      <c r="VGZ259"/>
      <c r="VHA259"/>
      <c r="VHB259"/>
      <c r="VHC259"/>
      <c r="VHD259"/>
      <c r="VHE259"/>
      <c r="VHF259"/>
      <c r="VHG259"/>
      <c r="VHH259"/>
      <c r="VHI259"/>
      <c r="VHJ259"/>
      <c r="VHK259"/>
      <c r="VHL259"/>
      <c r="VHM259"/>
      <c r="VHN259"/>
      <c r="VHO259"/>
      <c r="VHP259"/>
      <c r="VHQ259"/>
      <c r="VHR259"/>
      <c r="VHS259"/>
      <c r="VHT259"/>
      <c r="VHU259"/>
      <c r="VHV259"/>
      <c r="VHW259"/>
      <c r="VHX259"/>
      <c r="VHY259"/>
      <c r="VHZ259"/>
      <c r="VIA259"/>
      <c r="VIB259"/>
      <c r="VIC259"/>
      <c r="VID259"/>
      <c r="VIE259"/>
      <c r="VIF259"/>
      <c r="VIG259"/>
      <c r="VIH259"/>
      <c r="VII259"/>
      <c r="VIJ259"/>
      <c r="VIK259"/>
      <c r="VIL259"/>
      <c r="VIM259"/>
      <c r="VIN259"/>
      <c r="VIO259"/>
      <c r="VIP259"/>
      <c r="VIQ259"/>
      <c r="VIR259"/>
      <c r="VIS259"/>
      <c r="VIT259"/>
      <c r="VIU259"/>
      <c r="VIV259"/>
      <c r="VIW259"/>
      <c r="VIX259"/>
      <c r="VIY259"/>
      <c r="VIZ259"/>
      <c r="VJA259"/>
      <c r="VJB259"/>
      <c r="VJC259"/>
      <c r="VJD259"/>
      <c r="VJE259"/>
      <c r="VJF259"/>
      <c r="VJG259"/>
      <c r="VJH259"/>
      <c r="VJI259"/>
      <c r="VJJ259"/>
      <c r="VJK259"/>
      <c r="VJL259"/>
      <c r="VJM259"/>
      <c r="VJN259"/>
      <c r="VJO259"/>
      <c r="VJP259"/>
      <c r="VJQ259"/>
      <c r="VJR259"/>
      <c r="VJS259"/>
      <c r="VJT259"/>
      <c r="VJU259"/>
      <c r="VJV259"/>
      <c r="VJW259"/>
      <c r="VJX259"/>
      <c r="VJY259"/>
      <c r="VJZ259"/>
      <c r="VKA259"/>
      <c r="VKB259"/>
      <c r="VKC259"/>
      <c r="VKD259"/>
      <c r="VKE259"/>
      <c r="VKF259"/>
      <c r="VKG259"/>
      <c r="VKH259"/>
      <c r="VKI259"/>
      <c r="VKJ259"/>
      <c r="VKK259"/>
      <c r="VKL259"/>
      <c r="VKM259"/>
      <c r="VKN259"/>
      <c r="VKO259"/>
      <c r="VKP259"/>
      <c r="VKQ259"/>
      <c r="VKR259"/>
      <c r="VKS259"/>
      <c r="VKT259"/>
      <c r="VKU259"/>
      <c r="VKV259"/>
      <c r="VKW259"/>
      <c r="VKX259"/>
      <c r="VKY259"/>
      <c r="VKZ259"/>
      <c r="VLA259"/>
      <c r="VLB259"/>
      <c r="VLC259"/>
      <c r="VLD259"/>
      <c r="VLE259"/>
      <c r="VLF259"/>
      <c r="VLG259"/>
      <c r="VLH259"/>
      <c r="VLI259"/>
      <c r="VLJ259"/>
      <c r="VLK259"/>
      <c r="VLL259"/>
      <c r="VLM259"/>
      <c r="VLN259"/>
      <c r="VLO259"/>
      <c r="VLP259"/>
      <c r="VLQ259"/>
      <c r="VLR259"/>
      <c r="VLS259"/>
      <c r="VLT259"/>
      <c r="VLU259"/>
      <c r="VLV259"/>
      <c r="VLW259"/>
      <c r="VLX259"/>
      <c r="VLY259"/>
      <c r="VLZ259"/>
      <c r="VMA259"/>
      <c r="VMB259"/>
      <c r="VMC259"/>
      <c r="VMD259"/>
      <c r="VME259"/>
      <c r="VMF259"/>
      <c r="VMG259"/>
      <c r="VMH259"/>
      <c r="VMI259"/>
      <c r="VMJ259"/>
      <c r="VMK259"/>
      <c r="VML259"/>
      <c r="VMM259"/>
      <c r="VMN259"/>
      <c r="VMO259"/>
      <c r="VMP259"/>
      <c r="VMQ259"/>
      <c r="VMR259"/>
      <c r="VMS259"/>
      <c r="VMT259"/>
      <c r="VMU259"/>
      <c r="VMV259"/>
      <c r="VMW259"/>
      <c r="VMX259"/>
      <c r="VMY259"/>
      <c r="VMZ259"/>
      <c r="VNA259"/>
      <c r="VNB259"/>
      <c r="VNC259"/>
      <c r="VND259"/>
      <c r="VNE259"/>
      <c r="VNF259"/>
      <c r="VNG259"/>
      <c r="VNH259"/>
      <c r="VNI259"/>
      <c r="VNJ259"/>
      <c r="VNK259"/>
      <c r="VNL259"/>
      <c r="VNM259"/>
      <c r="VNN259"/>
      <c r="VNO259"/>
      <c r="VNP259"/>
      <c r="VNQ259"/>
      <c r="VNR259"/>
      <c r="VNS259"/>
      <c r="VNT259"/>
      <c r="VNU259"/>
      <c r="VNV259"/>
      <c r="VNW259"/>
      <c r="VNX259"/>
      <c r="VNY259"/>
      <c r="VNZ259"/>
      <c r="VOA259"/>
      <c r="VOB259"/>
      <c r="VOC259"/>
      <c r="VOD259"/>
      <c r="VOE259"/>
      <c r="VOF259"/>
      <c r="VOG259"/>
      <c r="VOH259"/>
      <c r="VOI259"/>
      <c r="VOJ259"/>
      <c r="VOK259"/>
      <c r="VOL259"/>
      <c r="VOM259"/>
      <c r="VON259"/>
      <c r="VOO259"/>
      <c r="VOP259"/>
      <c r="VOQ259"/>
      <c r="VOR259"/>
      <c r="VOS259"/>
      <c r="VOT259"/>
      <c r="VOU259"/>
      <c r="VOV259"/>
      <c r="VOW259"/>
      <c r="VOX259"/>
      <c r="VOY259"/>
      <c r="VOZ259"/>
      <c r="VPA259"/>
      <c r="VPB259"/>
      <c r="VPC259"/>
      <c r="VPD259"/>
      <c r="VPE259"/>
      <c r="VPF259"/>
      <c r="VPG259"/>
      <c r="VPH259"/>
      <c r="VPI259"/>
      <c r="VPJ259"/>
      <c r="VPK259"/>
      <c r="VPL259"/>
      <c r="VPM259"/>
      <c r="VPN259"/>
      <c r="VPO259"/>
      <c r="VPP259"/>
      <c r="VPQ259"/>
      <c r="VPR259"/>
      <c r="VPS259"/>
      <c r="VPT259"/>
      <c r="VPU259"/>
      <c r="VPV259"/>
      <c r="VPW259"/>
      <c r="VPX259"/>
      <c r="VPY259"/>
      <c r="VPZ259"/>
      <c r="VQA259"/>
      <c r="VQB259"/>
      <c r="VQC259"/>
      <c r="VQD259"/>
      <c r="VQE259"/>
      <c r="VQF259"/>
      <c r="VQG259"/>
      <c r="VQH259"/>
      <c r="VQI259"/>
      <c r="VQJ259"/>
      <c r="VQK259"/>
      <c r="VQL259"/>
      <c r="VQM259"/>
      <c r="VQN259"/>
      <c r="VQO259"/>
      <c r="VQP259"/>
      <c r="VQQ259"/>
      <c r="VQR259"/>
      <c r="VQS259"/>
      <c r="VQT259"/>
      <c r="VQU259"/>
      <c r="VQV259"/>
      <c r="VQW259"/>
      <c r="VQX259"/>
      <c r="VQY259"/>
      <c r="VQZ259"/>
      <c r="VRA259"/>
      <c r="VRB259"/>
      <c r="VRC259"/>
      <c r="VRD259"/>
      <c r="VRE259"/>
      <c r="VRF259"/>
      <c r="VRG259"/>
      <c r="VRH259"/>
      <c r="VRI259"/>
      <c r="VRJ259"/>
      <c r="VRK259"/>
      <c r="VRL259"/>
      <c r="VRM259"/>
      <c r="VRN259"/>
      <c r="VRO259"/>
      <c r="VRP259"/>
      <c r="VRQ259"/>
      <c r="VRR259"/>
      <c r="VRS259"/>
      <c r="VRT259"/>
      <c r="VRU259"/>
      <c r="VRV259"/>
      <c r="VRW259"/>
      <c r="VRX259"/>
      <c r="VRY259"/>
      <c r="VRZ259"/>
      <c r="VSA259"/>
      <c r="VSB259"/>
      <c r="VSC259"/>
      <c r="VSD259"/>
      <c r="VSE259"/>
      <c r="VSF259"/>
      <c r="VSG259"/>
      <c r="VSH259"/>
      <c r="VSI259"/>
      <c r="VSJ259"/>
      <c r="VSK259"/>
      <c r="VSL259"/>
      <c r="VSM259"/>
      <c r="VSN259"/>
      <c r="VSO259"/>
      <c r="VSP259"/>
      <c r="VSQ259"/>
      <c r="VSR259"/>
      <c r="VSS259"/>
      <c r="VST259"/>
      <c r="VSU259"/>
      <c r="VSV259"/>
      <c r="VSW259"/>
      <c r="VSX259"/>
      <c r="VSY259"/>
      <c r="VSZ259"/>
      <c r="VTA259"/>
      <c r="VTB259"/>
      <c r="VTC259"/>
      <c r="VTD259"/>
      <c r="VTE259"/>
      <c r="VTF259"/>
      <c r="VTG259"/>
      <c r="VTH259"/>
      <c r="VTI259"/>
      <c r="VTJ259"/>
      <c r="VTK259"/>
      <c r="VTL259"/>
      <c r="VTM259"/>
      <c r="VTN259"/>
      <c r="VTO259"/>
      <c r="VTP259"/>
      <c r="VTQ259"/>
      <c r="VTR259"/>
      <c r="VTS259"/>
      <c r="VTT259"/>
      <c r="VTU259"/>
      <c r="VTV259"/>
      <c r="VTW259"/>
      <c r="VTX259"/>
      <c r="VTY259"/>
      <c r="VTZ259"/>
      <c r="VUA259"/>
      <c r="VUB259"/>
      <c r="VUC259"/>
      <c r="VUD259"/>
      <c r="VUE259"/>
      <c r="VUF259"/>
      <c r="VUG259"/>
      <c r="VUH259"/>
      <c r="VUI259"/>
      <c r="VUJ259"/>
      <c r="VUK259"/>
      <c r="VUL259"/>
      <c r="VUM259"/>
      <c r="VUN259"/>
      <c r="VUO259"/>
      <c r="VUP259"/>
      <c r="VUQ259"/>
      <c r="VUR259"/>
      <c r="VUS259"/>
      <c r="VUT259"/>
      <c r="VUU259"/>
      <c r="VUV259"/>
      <c r="VUW259"/>
      <c r="VUX259"/>
      <c r="VUY259"/>
      <c r="VUZ259"/>
      <c r="VVA259"/>
      <c r="VVB259"/>
      <c r="VVC259"/>
      <c r="VVD259"/>
      <c r="VVE259"/>
      <c r="VVF259"/>
      <c r="VVG259"/>
      <c r="VVH259"/>
      <c r="VVI259"/>
      <c r="VVJ259"/>
      <c r="VVK259"/>
      <c r="VVL259"/>
      <c r="VVM259"/>
      <c r="VVN259"/>
      <c r="VVO259"/>
      <c r="VVP259"/>
      <c r="VVQ259"/>
      <c r="VVR259"/>
      <c r="VVS259"/>
      <c r="VVT259"/>
      <c r="VVU259"/>
      <c r="VVV259"/>
      <c r="VVW259"/>
      <c r="VVX259"/>
      <c r="VVY259"/>
      <c r="VVZ259"/>
      <c r="VWA259"/>
      <c r="VWB259"/>
      <c r="VWC259"/>
      <c r="VWD259"/>
      <c r="VWE259"/>
      <c r="VWF259"/>
      <c r="VWG259"/>
      <c r="VWH259"/>
      <c r="VWI259"/>
      <c r="VWJ259"/>
      <c r="VWK259"/>
      <c r="VWL259"/>
      <c r="VWM259"/>
      <c r="VWN259"/>
      <c r="VWO259"/>
      <c r="VWP259"/>
      <c r="VWQ259"/>
      <c r="VWR259"/>
      <c r="VWS259"/>
      <c r="VWT259"/>
      <c r="VWU259"/>
      <c r="VWV259"/>
      <c r="VWW259"/>
      <c r="VWX259"/>
      <c r="VWY259"/>
      <c r="VWZ259"/>
      <c r="VXA259"/>
      <c r="VXB259"/>
      <c r="VXC259"/>
      <c r="VXD259"/>
      <c r="VXE259"/>
      <c r="VXF259"/>
      <c r="VXG259"/>
      <c r="VXH259"/>
      <c r="VXI259"/>
      <c r="VXJ259"/>
      <c r="VXK259"/>
      <c r="VXL259"/>
      <c r="VXM259"/>
      <c r="VXN259"/>
      <c r="VXO259"/>
      <c r="VXP259"/>
      <c r="VXQ259"/>
      <c r="VXR259"/>
      <c r="VXS259"/>
      <c r="VXT259"/>
      <c r="VXU259"/>
      <c r="VXV259"/>
      <c r="VXW259"/>
      <c r="VXX259"/>
      <c r="VXY259"/>
      <c r="VXZ259"/>
      <c r="VYA259"/>
      <c r="VYB259"/>
      <c r="VYC259"/>
      <c r="VYD259"/>
      <c r="VYE259"/>
      <c r="VYF259"/>
      <c r="VYG259"/>
      <c r="VYH259"/>
      <c r="VYI259"/>
      <c r="VYJ259"/>
      <c r="VYK259"/>
      <c r="VYL259"/>
      <c r="VYM259"/>
      <c r="VYN259"/>
      <c r="VYO259"/>
      <c r="VYP259"/>
      <c r="VYQ259"/>
      <c r="VYR259"/>
      <c r="VYS259"/>
      <c r="VYT259"/>
      <c r="VYU259"/>
      <c r="VYV259"/>
      <c r="VYW259"/>
      <c r="VYX259"/>
      <c r="VYY259"/>
      <c r="VYZ259"/>
      <c r="VZA259"/>
      <c r="VZB259"/>
      <c r="VZC259"/>
      <c r="VZD259"/>
      <c r="VZE259"/>
      <c r="VZF259"/>
      <c r="VZG259"/>
      <c r="VZH259"/>
      <c r="VZI259"/>
      <c r="VZJ259"/>
      <c r="VZK259"/>
      <c r="VZL259"/>
      <c r="VZM259"/>
      <c r="VZN259"/>
      <c r="VZO259"/>
      <c r="VZP259"/>
      <c r="VZQ259"/>
      <c r="VZR259"/>
      <c r="VZS259"/>
      <c r="VZT259"/>
      <c r="VZU259"/>
      <c r="VZV259"/>
      <c r="VZW259"/>
      <c r="VZX259"/>
      <c r="VZY259"/>
      <c r="VZZ259"/>
      <c r="WAA259"/>
      <c r="WAB259"/>
      <c r="WAC259"/>
      <c r="WAD259"/>
      <c r="WAE259"/>
      <c r="WAF259"/>
      <c r="WAG259"/>
      <c r="WAH259"/>
      <c r="WAI259"/>
      <c r="WAJ259"/>
      <c r="WAK259"/>
      <c r="WAL259"/>
      <c r="WAM259"/>
      <c r="WAN259"/>
      <c r="WAO259"/>
      <c r="WAP259"/>
      <c r="WAQ259"/>
      <c r="WAR259"/>
      <c r="WAS259"/>
      <c r="WAT259"/>
      <c r="WAU259"/>
      <c r="WAV259"/>
      <c r="WAW259"/>
      <c r="WAX259"/>
      <c r="WAY259"/>
      <c r="WAZ259"/>
      <c r="WBA259"/>
      <c r="WBB259"/>
      <c r="WBC259"/>
      <c r="WBD259"/>
      <c r="WBE259"/>
      <c r="WBF259"/>
      <c r="WBG259"/>
      <c r="WBH259"/>
      <c r="WBI259"/>
      <c r="WBJ259"/>
      <c r="WBK259"/>
      <c r="WBL259"/>
      <c r="WBM259"/>
      <c r="WBN259"/>
      <c r="WBO259"/>
      <c r="WBP259"/>
      <c r="WBQ259"/>
      <c r="WBR259"/>
      <c r="WBS259"/>
      <c r="WBT259"/>
      <c r="WBU259"/>
      <c r="WBV259"/>
      <c r="WBW259"/>
      <c r="WBX259"/>
      <c r="WBY259"/>
      <c r="WBZ259"/>
      <c r="WCA259"/>
      <c r="WCB259"/>
      <c r="WCC259"/>
      <c r="WCD259"/>
      <c r="WCE259"/>
      <c r="WCF259"/>
      <c r="WCG259"/>
      <c r="WCH259"/>
      <c r="WCI259"/>
      <c r="WCJ259"/>
      <c r="WCK259"/>
      <c r="WCL259"/>
      <c r="WCM259"/>
      <c r="WCN259"/>
      <c r="WCO259"/>
      <c r="WCP259"/>
      <c r="WCQ259"/>
      <c r="WCR259"/>
      <c r="WCS259"/>
      <c r="WCT259"/>
      <c r="WCU259"/>
      <c r="WCV259"/>
      <c r="WCW259"/>
      <c r="WCX259"/>
      <c r="WCY259"/>
      <c r="WCZ259"/>
      <c r="WDA259"/>
      <c r="WDB259"/>
      <c r="WDC259"/>
      <c r="WDD259"/>
      <c r="WDE259"/>
      <c r="WDF259"/>
      <c r="WDG259"/>
      <c r="WDH259"/>
      <c r="WDI259"/>
      <c r="WDJ259"/>
      <c r="WDK259"/>
      <c r="WDL259"/>
      <c r="WDM259"/>
      <c r="WDN259"/>
      <c r="WDO259"/>
      <c r="WDP259"/>
      <c r="WDQ259"/>
      <c r="WDR259"/>
      <c r="WDS259"/>
      <c r="WDT259"/>
      <c r="WDU259"/>
      <c r="WDV259"/>
      <c r="WDW259"/>
      <c r="WDX259"/>
      <c r="WDY259"/>
      <c r="WDZ259"/>
      <c r="WEA259"/>
      <c r="WEB259"/>
      <c r="WEC259"/>
      <c r="WED259"/>
      <c r="WEE259"/>
      <c r="WEF259"/>
      <c r="WEG259"/>
      <c r="WEH259"/>
      <c r="WEI259"/>
      <c r="WEJ259"/>
      <c r="WEK259"/>
      <c r="WEL259"/>
      <c r="WEM259"/>
      <c r="WEN259"/>
      <c r="WEO259"/>
      <c r="WEP259"/>
      <c r="WEQ259"/>
      <c r="WER259"/>
      <c r="WES259"/>
      <c r="WET259"/>
      <c r="WEU259"/>
      <c r="WEV259"/>
      <c r="WEW259"/>
      <c r="WEX259"/>
      <c r="WEY259"/>
      <c r="WEZ259"/>
      <c r="WFA259"/>
      <c r="WFB259"/>
      <c r="WFC259"/>
      <c r="WFD259"/>
      <c r="WFE259"/>
      <c r="WFF259"/>
      <c r="WFG259"/>
      <c r="WFH259"/>
      <c r="WFI259"/>
      <c r="WFJ259"/>
      <c r="WFK259"/>
      <c r="WFL259"/>
      <c r="WFM259"/>
      <c r="WFN259"/>
      <c r="WFO259"/>
      <c r="WFP259"/>
      <c r="WFQ259"/>
      <c r="WFR259"/>
      <c r="WFS259"/>
      <c r="WFT259"/>
      <c r="WFU259"/>
      <c r="WFV259"/>
      <c r="WFW259"/>
      <c r="WFX259"/>
      <c r="WFY259"/>
      <c r="WFZ259"/>
      <c r="WGA259"/>
      <c r="WGB259"/>
      <c r="WGC259"/>
      <c r="WGD259"/>
      <c r="WGE259"/>
      <c r="WGF259"/>
      <c r="WGG259"/>
      <c r="WGH259"/>
      <c r="WGI259"/>
      <c r="WGJ259"/>
      <c r="WGK259"/>
      <c r="WGL259"/>
      <c r="WGM259"/>
      <c r="WGN259"/>
      <c r="WGO259"/>
      <c r="WGP259"/>
      <c r="WGQ259"/>
      <c r="WGR259"/>
      <c r="WGS259"/>
      <c r="WGT259"/>
      <c r="WGU259"/>
      <c r="WGV259"/>
      <c r="WGW259"/>
      <c r="WGX259"/>
      <c r="WGY259"/>
      <c r="WGZ259"/>
      <c r="WHA259"/>
      <c r="WHB259"/>
      <c r="WHC259"/>
      <c r="WHD259"/>
      <c r="WHE259"/>
      <c r="WHF259"/>
      <c r="WHG259"/>
      <c r="WHH259"/>
      <c r="WHI259"/>
      <c r="WHJ259"/>
      <c r="WHK259"/>
      <c r="WHL259"/>
      <c r="WHM259"/>
      <c r="WHN259"/>
      <c r="WHO259"/>
      <c r="WHP259"/>
      <c r="WHQ259"/>
      <c r="WHR259"/>
      <c r="WHS259"/>
      <c r="WHT259"/>
      <c r="WHU259"/>
      <c r="WHV259"/>
      <c r="WHW259"/>
      <c r="WHX259"/>
      <c r="WHY259"/>
      <c r="WHZ259"/>
      <c r="WIA259"/>
      <c r="WIB259"/>
      <c r="WIC259"/>
      <c r="WID259"/>
      <c r="WIE259"/>
      <c r="WIF259"/>
      <c r="WIG259"/>
      <c r="WIH259"/>
      <c r="WII259"/>
      <c r="WIJ259"/>
      <c r="WIK259"/>
      <c r="WIL259"/>
      <c r="WIM259"/>
      <c r="WIN259"/>
      <c r="WIO259"/>
      <c r="WIP259"/>
      <c r="WIQ259"/>
      <c r="WIR259"/>
      <c r="WIS259"/>
      <c r="WIT259"/>
      <c r="WIU259"/>
      <c r="WIV259"/>
      <c r="WIW259"/>
      <c r="WIX259"/>
      <c r="WIY259"/>
      <c r="WIZ259"/>
      <c r="WJA259"/>
      <c r="WJB259"/>
      <c r="WJC259"/>
      <c r="WJD259"/>
      <c r="WJE259"/>
      <c r="WJF259"/>
      <c r="WJG259"/>
      <c r="WJH259"/>
      <c r="WJI259"/>
      <c r="WJJ259"/>
      <c r="WJK259"/>
      <c r="WJL259"/>
      <c r="WJM259"/>
      <c r="WJN259"/>
      <c r="WJO259"/>
      <c r="WJP259"/>
      <c r="WJQ259"/>
      <c r="WJR259"/>
      <c r="WJS259"/>
      <c r="WJT259"/>
      <c r="WJU259"/>
      <c r="WJV259"/>
      <c r="WJW259"/>
      <c r="WJX259"/>
      <c r="WJY259"/>
      <c r="WJZ259"/>
      <c r="WKA259"/>
      <c r="WKB259"/>
      <c r="WKC259"/>
      <c r="WKD259"/>
      <c r="WKE259"/>
      <c r="WKF259"/>
      <c r="WKG259"/>
      <c r="WKH259"/>
      <c r="WKI259"/>
      <c r="WKJ259"/>
      <c r="WKK259"/>
      <c r="WKL259"/>
      <c r="WKM259"/>
      <c r="WKN259"/>
      <c r="WKO259"/>
      <c r="WKP259"/>
      <c r="WKQ259"/>
      <c r="WKR259"/>
      <c r="WKS259"/>
      <c r="WKT259"/>
      <c r="WKU259"/>
      <c r="WKV259"/>
      <c r="WKW259"/>
      <c r="WKX259"/>
      <c r="WKY259"/>
      <c r="WKZ259"/>
      <c r="WLA259"/>
      <c r="WLB259"/>
      <c r="WLC259"/>
      <c r="WLD259"/>
      <c r="WLE259"/>
      <c r="WLF259"/>
      <c r="WLG259"/>
      <c r="WLH259"/>
      <c r="WLI259"/>
      <c r="WLJ259"/>
      <c r="WLK259"/>
      <c r="WLL259"/>
      <c r="WLM259"/>
      <c r="WLN259"/>
      <c r="WLO259"/>
      <c r="WLP259"/>
      <c r="WLQ259"/>
      <c r="WLR259"/>
      <c r="WLS259"/>
      <c r="WLT259"/>
      <c r="WLU259"/>
      <c r="WLV259"/>
      <c r="WLW259"/>
      <c r="WLX259"/>
      <c r="WLY259"/>
      <c r="WLZ259"/>
      <c r="WMA259"/>
      <c r="WMB259"/>
      <c r="WMC259"/>
      <c r="WMD259"/>
      <c r="WME259"/>
      <c r="WMF259"/>
      <c r="WMG259"/>
      <c r="WMH259"/>
      <c r="WMI259"/>
      <c r="WMJ259"/>
      <c r="WMK259"/>
      <c r="WML259"/>
      <c r="WMM259"/>
      <c r="WMN259"/>
      <c r="WMO259"/>
      <c r="WMP259"/>
      <c r="WMQ259"/>
      <c r="WMR259"/>
      <c r="WMS259"/>
      <c r="WMT259"/>
      <c r="WMU259"/>
      <c r="WMV259"/>
      <c r="WMW259"/>
      <c r="WMX259"/>
      <c r="WMY259"/>
      <c r="WMZ259"/>
      <c r="WNA259"/>
      <c r="WNB259"/>
      <c r="WNC259"/>
      <c r="WND259"/>
      <c r="WNE259"/>
      <c r="WNF259"/>
      <c r="WNG259"/>
      <c r="WNH259"/>
      <c r="WNI259"/>
      <c r="WNJ259"/>
      <c r="WNK259"/>
      <c r="WNL259"/>
      <c r="WNM259"/>
      <c r="WNN259"/>
      <c r="WNO259"/>
      <c r="WNP259"/>
      <c r="WNQ259"/>
      <c r="WNR259"/>
      <c r="WNS259"/>
      <c r="WNT259"/>
      <c r="WNU259"/>
      <c r="WNV259"/>
      <c r="WNW259"/>
      <c r="WNX259"/>
      <c r="WNY259"/>
      <c r="WNZ259"/>
      <c r="WOA259"/>
      <c r="WOB259"/>
      <c r="WOC259"/>
      <c r="WOD259"/>
      <c r="WOE259"/>
      <c r="WOF259"/>
      <c r="WOG259"/>
      <c r="WOH259"/>
      <c r="WOI259"/>
      <c r="WOJ259"/>
      <c r="WOK259"/>
      <c r="WOL259"/>
      <c r="WOM259"/>
      <c r="WON259"/>
      <c r="WOO259"/>
      <c r="WOP259"/>
      <c r="WOQ259"/>
      <c r="WOR259"/>
      <c r="WOS259"/>
      <c r="WOT259"/>
      <c r="WOU259"/>
      <c r="WOV259"/>
      <c r="WOW259"/>
      <c r="WOX259"/>
      <c r="WOY259"/>
      <c r="WOZ259"/>
      <c r="WPA259"/>
      <c r="WPB259"/>
      <c r="WPC259"/>
      <c r="WPD259"/>
      <c r="WPE259"/>
      <c r="WPF259"/>
      <c r="WPG259"/>
      <c r="WPH259"/>
      <c r="WPI259"/>
      <c r="WPJ259"/>
      <c r="WPK259"/>
      <c r="WPL259"/>
      <c r="WPM259"/>
      <c r="WPN259"/>
      <c r="WPO259"/>
      <c r="WPP259"/>
      <c r="WPQ259"/>
      <c r="WPR259"/>
      <c r="WPS259"/>
      <c r="WPT259"/>
      <c r="WPU259"/>
      <c r="WPV259"/>
      <c r="WPW259"/>
      <c r="WPX259"/>
      <c r="WPY259"/>
      <c r="WPZ259"/>
      <c r="WQA259"/>
      <c r="WQB259"/>
      <c r="WQC259"/>
      <c r="WQD259"/>
      <c r="WQE259"/>
      <c r="WQF259"/>
      <c r="WQG259"/>
      <c r="WQH259"/>
      <c r="WQI259"/>
      <c r="WQJ259"/>
      <c r="WQK259"/>
      <c r="WQL259"/>
      <c r="WQM259"/>
      <c r="WQN259"/>
      <c r="WQO259"/>
      <c r="WQP259"/>
      <c r="WQQ259"/>
      <c r="WQR259"/>
      <c r="WQS259"/>
      <c r="WQT259"/>
      <c r="WQU259"/>
      <c r="WQV259"/>
      <c r="WQW259"/>
      <c r="WQX259"/>
      <c r="WQY259"/>
      <c r="WQZ259"/>
      <c r="WRA259"/>
      <c r="WRB259"/>
      <c r="WRC259"/>
      <c r="WRD259"/>
      <c r="WRE259"/>
      <c r="WRF259"/>
      <c r="WRG259"/>
      <c r="WRH259"/>
      <c r="WRI259"/>
      <c r="WRJ259"/>
      <c r="WRK259"/>
      <c r="WRL259"/>
      <c r="WRM259"/>
      <c r="WRN259"/>
      <c r="WRO259"/>
      <c r="WRP259"/>
      <c r="WRQ259"/>
      <c r="WRR259"/>
      <c r="WRS259"/>
      <c r="WRT259"/>
      <c r="WRU259"/>
      <c r="WRV259"/>
      <c r="WRW259"/>
      <c r="WRX259"/>
      <c r="WRY259"/>
      <c r="WRZ259"/>
      <c r="WSA259"/>
      <c r="WSB259"/>
      <c r="WSC259"/>
      <c r="WSD259"/>
      <c r="WSE259"/>
      <c r="WSF259"/>
      <c r="WSG259"/>
      <c r="WSH259"/>
      <c r="WSI259"/>
      <c r="WSJ259"/>
      <c r="WSK259"/>
      <c r="WSL259"/>
      <c r="WSM259"/>
      <c r="WSN259"/>
      <c r="WSO259"/>
      <c r="WSP259"/>
      <c r="WSQ259"/>
      <c r="WSR259"/>
      <c r="WSS259"/>
      <c r="WST259"/>
      <c r="WSU259"/>
      <c r="WSV259"/>
      <c r="WSW259"/>
      <c r="WSX259"/>
      <c r="WSY259"/>
      <c r="WSZ259"/>
      <c r="WTA259"/>
      <c r="WTB259"/>
      <c r="WTC259"/>
      <c r="WTD259"/>
      <c r="WTE259"/>
      <c r="WTF259"/>
      <c r="WTG259"/>
      <c r="WTH259"/>
      <c r="WTI259"/>
      <c r="WTJ259"/>
      <c r="WTK259"/>
      <c r="WTL259"/>
      <c r="WTM259"/>
      <c r="WTN259"/>
      <c r="WTO259"/>
      <c r="WTP259"/>
      <c r="WTQ259"/>
      <c r="WTR259"/>
      <c r="WTS259"/>
      <c r="WTT259"/>
      <c r="WTU259"/>
      <c r="WTV259"/>
      <c r="WTW259"/>
      <c r="WTX259"/>
      <c r="WTY259"/>
      <c r="WTZ259"/>
      <c r="WUA259"/>
      <c r="WUB259"/>
      <c r="WUC259"/>
      <c r="WUD259"/>
      <c r="WUE259"/>
      <c r="WUF259"/>
      <c r="WUG259"/>
      <c r="WUH259"/>
      <c r="WUI259"/>
      <c r="WUJ259"/>
      <c r="WUK259"/>
      <c r="WUL259"/>
      <c r="WUM259"/>
      <c r="WUN259"/>
      <c r="WUO259"/>
      <c r="WUP259"/>
      <c r="WUQ259"/>
      <c r="WUR259"/>
      <c r="WUS259"/>
      <c r="WUT259"/>
      <c r="WUU259"/>
      <c r="WUV259"/>
      <c r="WUW259"/>
      <c r="WUX259"/>
      <c r="WUY259"/>
      <c r="WUZ259"/>
      <c r="WVA259"/>
      <c r="WVB259"/>
      <c r="WVC259"/>
      <c r="WVD259"/>
      <c r="WVE259"/>
      <c r="WVF259"/>
      <c r="WVG259"/>
      <c r="WVH259"/>
      <c r="WVI259"/>
      <c r="WVJ259"/>
      <c r="WVK259"/>
      <c r="WVL259"/>
      <c r="WVM259"/>
      <c r="WVN259"/>
      <c r="WVO259"/>
      <c r="WVP259"/>
      <c r="WVQ259"/>
      <c r="WVR259"/>
      <c r="WVS259"/>
      <c r="WVT259"/>
      <c r="WVU259"/>
      <c r="WVV259"/>
      <c r="WVW259"/>
      <c r="WVX259"/>
      <c r="WVY259"/>
      <c r="WVZ259"/>
      <c r="WWA259"/>
      <c r="WWB259"/>
      <c r="WWC259"/>
      <c r="WWD259"/>
      <c r="WWE259"/>
      <c r="WWF259"/>
      <c r="WWG259"/>
      <c r="WWH259"/>
      <c r="WWI259"/>
      <c r="WWJ259"/>
      <c r="WWK259"/>
      <c r="WWL259"/>
      <c r="WWM259"/>
      <c r="WWN259"/>
      <c r="WWO259"/>
      <c r="WWP259"/>
      <c r="WWQ259"/>
      <c r="WWR259"/>
      <c r="WWS259"/>
      <c r="WWT259"/>
      <c r="WWU259"/>
      <c r="WWV259"/>
      <c r="WWW259"/>
      <c r="WWX259"/>
      <c r="WWY259"/>
      <c r="WWZ259"/>
      <c r="WXA259"/>
      <c r="WXB259"/>
      <c r="WXC259"/>
      <c r="WXD259"/>
      <c r="WXE259"/>
      <c r="WXF259"/>
      <c r="WXG259"/>
      <c r="WXH259"/>
      <c r="WXI259"/>
      <c r="WXJ259"/>
      <c r="WXK259"/>
      <c r="WXL259"/>
      <c r="WXM259"/>
      <c r="WXN259"/>
      <c r="WXO259"/>
      <c r="WXP259"/>
      <c r="WXQ259"/>
      <c r="WXR259"/>
      <c r="WXS259"/>
      <c r="WXT259"/>
      <c r="WXU259"/>
      <c r="WXV259"/>
      <c r="WXW259"/>
      <c r="WXX259"/>
      <c r="WXY259"/>
      <c r="WXZ259"/>
      <c r="WYA259"/>
      <c r="WYB259"/>
      <c r="WYC259"/>
      <c r="WYD259"/>
      <c r="WYE259"/>
      <c r="WYF259"/>
      <c r="WYG259"/>
      <c r="WYH259"/>
      <c r="WYI259"/>
      <c r="WYJ259"/>
      <c r="WYK259"/>
      <c r="WYL259"/>
      <c r="WYM259"/>
      <c r="WYN259"/>
      <c r="WYO259"/>
      <c r="WYP259"/>
      <c r="WYQ259"/>
      <c r="WYR259"/>
      <c r="WYS259"/>
      <c r="WYT259"/>
      <c r="WYU259"/>
      <c r="WYV259"/>
      <c r="WYW259"/>
      <c r="WYX259"/>
      <c r="WYY259"/>
      <c r="WYZ259"/>
      <c r="WZA259"/>
      <c r="WZB259"/>
      <c r="WZC259"/>
      <c r="WZD259"/>
      <c r="WZE259"/>
      <c r="WZF259"/>
      <c r="WZG259"/>
      <c r="WZH259"/>
      <c r="WZI259"/>
      <c r="WZJ259"/>
      <c r="WZK259"/>
      <c r="WZL259"/>
      <c r="WZM259"/>
      <c r="WZN259"/>
      <c r="WZO259"/>
      <c r="WZP259"/>
      <c r="WZQ259"/>
      <c r="WZR259"/>
      <c r="WZS259"/>
      <c r="WZT259"/>
      <c r="WZU259"/>
      <c r="WZV259"/>
      <c r="WZW259"/>
      <c r="WZX259"/>
      <c r="WZY259"/>
      <c r="WZZ259"/>
      <c r="XAA259"/>
      <c r="XAB259"/>
      <c r="XAC259"/>
      <c r="XAD259"/>
      <c r="XAE259"/>
      <c r="XAF259"/>
      <c r="XAG259"/>
      <c r="XAH259"/>
      <c r="XAI259"/>
      <c r="XAJ259"/>
      <c r="XAK259"/>
      <c r="XAL259"/>
      <c r="XAM259"/>
      <c r="XAN259"/>
      <c r="XAO259"/>
      <c r="XAP259"/>
      <c r="XAQ259"/>
      <c r="XAR259"/>
      <c r="XAS259"/>
      <c r="XAT259"/>
      <c r="XAU259"/>
      <c r="XAV259"/>
      <c r="XAW259"/>
      <c r="XAX259"/>
      <c r="XAY259"/>
      <c r="XAZ259"/>
      <c r="XBA259"/>
      <c r="XBB259"/>
      <c r="XBC259"/>
      <c r="XBD259"/>
      <c r="XBE259"/>
      <c r="XBF259"/>
      <c r="XBG259"/>
      <c r="XBH259"/>
      <c r="XBI259"/>
      <c r="XBJ259"/>
      <c r="XBK259"/>
      <c r="XBL259"/>
      <c r="XBM259"/>
      <c r="XBN259"/>
      <c r="XBO259"/>
      <c r="XBP259"/>
      <c r="XBQ259"/>
      <c r="XBR259"/>
      <c r="XBS259"/>
      <c r="XBT259"/>
      <c r="XBU259"/>
      <c r="XBV259"/>
      <c r="XBW259"/>
      <c r="XBX259"/>
      <c r="XBY259"/>
      <c r="XBZ259"/>
      <c r="XCA259"/>
      <c r="XCB259"/>
      <c r="XCC259"/>
      <c r="XCD259"/>
      <c r="XCE259"/>
      <c r="XCF259"/>
      <c r="XCG259"/>
      <c r="XCH259"/>
      <c r="XCI259"/>
      <c r="XCJ259"/>
      <c r="XCK259"/>
      <c r="XCL259"/>
      <c r="XCM259"/>
      <c r="XCN259"/>
      <c r="XCO259"/>
      <c r="XCP259"/>
      <c r="XCQ259"/>
      <c r="XCR259"/>
      <c r="XCS259"/>
      <c r="XCT259"/>
      <c r="XCU259"/>
      <c r="XCV259"/>
      <c r="XCW259"/>
      <c r="XCX259"/>
      <c r="XCY259"/>
      <c r="XCZ259"/>
      <c r="XDA259"/>
      <c r="XDB259"/>
      <c r="XDC259"/>
      <c r="XDD259"/>
      <c r="XDE259"/>
      <c r="XDF259"/>
      <c r="XDG259"/>
      <c r="XDH259"/>
      <c r="XDI259"/>
      <c r="XDJ259"/>
      <c r="XDK259"/>
      <c r="XDL259"/>
      <c r="XDM259"/>
      <c r="XDN259"/>
      <c r="XDO259"/>
      <c r="XDP259"/>
      <c r="XDQ259"/>
      <c r="XDR259"/>
      <c r="XDS259"/>
      <c r="XDT259"/>
      <c r="XDU259"/>
      <c r="XDV259"/>
      <c r="XDW259"/>
      <c r="XDX259"/>
      <c r="XDY259"/>
      <c r="XDZ259"/>
      <c r="XEA259"/>
      <c r="XEB259"/>
      <c r="XEC259"/>
      <c r="XED259"/>
      <c r="XEE259"/>
      <c r="XEF259"/>
      <c r="XEG259"/>
      <c r="XEH259"/>
      <c r="XEI259"/>
      <c r="XEJ259"/>
      <c r="XEK259"/>
      <c r="XEL259"/>
      <c r="XEM259"/>
      <c r="XEN259"/>
      <c r="XEO259"/>
      <c r="XEP259"/>
      <c r="XEQ259"/>
      <c r="XER259"/>
      <c r="XES259"/>
      <c r="XET259"/>
      <c r="XEU259"/>
      <c r="XEV259"/>
      <c r="XEW259"/>
      <c r="XEX259"/>
      <c r="XEY259"/>
      <c r="XEZ259"/>
      <c r="XFA259"/>
      <c r="XFB259"/>
      <c r="XFC259"/>
      <c r="XFD259"/>
    </row>
    <row r="260" s="29" customFormat="1" spans="1:16384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 s="28"/>
      <c r="AN260" s="70"/>
      <c r="AP260"/>
      <c r="AQ260"/>
      <c r="AR260" s="32"/>
      <c r="AS260" s="28"/>
      <c r="AT260" s="28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  <c r="PI260"/>
      <c r="PJ260"/>
      <c r="PK260"/>
      <c r="PL260"/>
      <c r="PM260"/>
      <c r="PN260"/>
      <c r="PO260"/>
      <c r="PP260"/>
      <c r="PQ260"/>
      <c r="PR260"/>
      <c r="PS260"/>
      <c r="PT260"/>
      <c r="PU260"/>
      <c r="PV260"/>
      <c r="PW260"/>
      <c r="PX260"/>
      <c r="PY260"/>
      <c r="PZ260"/>
      <c r="QA260"/>
      <c r="QB260"/>
      <c r="QC260"/>
      <c r="QD260"/>
      <c r="QE260"/>
      <c r="QF260"/>
      <c r="QG260"/>
      <c r="QH260"/>
      <c r="QI260"/>
      <c r="QJ260"/>
      <c r="QK260"/>
      <c r="QL260"/>
      <c r="QM260"/>
      <c r="QN260"/>
      <c r="QO260"/>
      <c r="QP260"/>
      <c r="QQ260"/>
      <c r="QR260"/>
      <c r="QS260"/>
      <c r="QT260"/>
      <c r="QU260"/>
      <c r="QV260"/>
      <c r="QW260"/>
      <c r="QX260"/>
      <c r="QY260"/>
      <c r="QZ260"/>
      <c r="RA260"/>
      <c r="RB260"/>
      <c r="RC260"/>
      <c r="RD260"/>
      <c r="RE260"/>
      <c r="RF260"/>
      <c r="RG260"/>
      <c r="RH260"/>
      <c r="RI260"/>
      <c r="RJ260"/>
      <c r="RK260"/>
      <c r="RL260"/>
      <c r="RM260"/>
      <c r="RN260"/>
      <c r="RO260"/>
      <c r="RP260"/>
      <c r="RQ260"/>
      <c r="RR260"/>
      <c r="RS260"/>
      <c r="RT260"/>
      <c r="RU260"/>
      <c r="RV260"/>
      <c r="RW260"/>
      <c r="RX260"/>
      <c r="RY260"/>
      <c r="RZ260"/>
      <c r="SA260"/>
      <c r="SB260"/>
      <c r="SC260"/>
      <c r="SD260"/>
      <c r="SE260"/>
      <c r="SF260"/>
      <c r="SG260"/>
      <c r="SH260"/>
      <c r="SI260"/>
      <c r="SJ260"/>
      <c r="SK260"/>
      <c r="SL260"/>
      <c r="SM260"/>
      <c r="SN260"/>
      <c r="SO260"/>
      <c r="SP260"/>
      <c r="SQ260"/>
      <c r="SR260"/>
      <c r="SS260"/>
      <c r="ST260"/>
      <c r="SU260"/>
      <c r="SV260"/>
      <c r="SW260"/>
      <c r="SX260"/>
      <c r="SY260"/>
      <c r="SZ260"/>
      <c r="TA260"/>
      <c r="TB260"/>
      <c r="TC260"/>
      <c r="TD260"/>
      <c r="TE260"/>
      <c r="TF260"/>
      <c r="TG260"/>
      <c r="TH260"/>
      <c r="TI260"/>
      <c r="TJ260"/>
      <c r="TK260"/>
      <c r="TL260"/>
      <c r="TM260"/>
      <c r="TN260"/>
      <c r="TO260"/>
      <c r="TP260"/>
      <c r="TQ260"/>
      <c r="TR260"/>
      <c r="TS260"/>
      <c r="TT260"/>
      <c r="TU260"/>
      <c r="TV260"/>
      <c r="TW260"/>
      <c r="TX260"/>
      <c r="TY260"/>
      <c r="TZ260"/>
      <c r="UA260"/>
      <c r="UB260"/>
      <c r="UC260"/>
      <c r="UD260"/>
      <c r="UE260"/>
      <c r="UF260"/>
      <c r="UG260"/>
      <c r="UH260"/>
      <c r="UI260"/>
      <c r="UJ260"/>
      <c r="UK260"/>
      <c r="UL260"/>
      <c r="UM260"/>
      <c r="UN260"/>
      <c r="UO260"/>
      <c r="UP260"/>
      <c r="UQ260"/>
      <c r="UR260"/>
      <c r="US260"/>
      <c r="UT260"/>
      <c r="UU260"/>
      <c r="UV260"/>
      <c r="UW260"/>
      <c r="UX260"/>
      <c r="UY260"/>
      <c r="UZ260"/>
      <c r="VA260"/>
      <c r="VB260"/>
      <c r="VC260"/>
      <c r="VD260"/>
      <c r="VE260"/>
      <c r="VF260"/>
      <c r="VG260"/>
      <c r="VH260"/>
      <c r="VI260"/>
      <c r="VJ260"/>
      <c r="VK260"/>
      <c r="VL260"/>
      <c r="VM260"/>
      <c r="VN260"/>
      <c r="VO260"/>
      <c r="VP260"/>
      <c r="VQ260"/>
      <c r="VR260"/>
      <c r="VS260"/>
      <c r="VT260"/>
      <c r="VU260"/>
      <c r="VV260"/>
      <c r="VW260"/>
      <c r="VX260"/>
      <c r="VY260"/>
      <c r="VZ260"/>
      <c r="WA260"/>
      <c r="WB260"/>
      <c r="WC260"/>
      <c r="WD260"/>
      <c r="WE260"/>
      <c r="WF260"/>
      <c r="WG260"/>
      <c r="WH260"/>
      <c r="WI260"/>
      <c r="WJ260"/>
      <c r="WK260"/>
      <c r="WL260"/>
      <c r="WM260"/>
      <c r="WN260"/>
      <c r="WO260"/>
      <c r="WP260"/>
      <c r="WQ260"/>
      <c r="WR260"/>
      <c r="WS260"/>
      <c r="WT260"/>
      <c r="WU260"/>
      <c r="WV260"/>
      <c r="WW260"/>
      <c r="WX260"/>
      <c r="WY260"/>
      <c r="WZ260"/>
      <c r="XA260"/>
      <c r="XB260"/>
      <c r="XC260"/>
      <c r="XD260"/>
      <c r="XE260"/>
      <c r="XF260"/>
      <c r="XG260"/>
      <c r="XH260"/>
      <c r="XI260"/>
      <c r="XJ260"/>
      <c r="XK260"/>
      <c r="XL260"/>
      <c r="XM260"/>
      <c r="XN260"/>
      <c r="XO260"/>
      <c r="XP260"/>
      <c r="XQ260"/>
      <c r="XR260"/>
      <c r="XS260"/>
      <c r="XT260"/>
      <c r="XU260"/>
      <c r="XV260"/>
      <c r="XW260"/>
      <c r="XX260"/>
      <c r="XY260"/>
      <c r="XZ260"/>
      <c r="YA260"/>
      <c r="YB260"/>
      <c r="YC260"/>
      <c r="YD260"/>
      <c r="YE260"/>
      <c r="YF260"/>
      <c r="YG260"/>
      <c r="YH260"/>
      <c r="YI260"/>
      <c r="YJ260"/>
      <c r="YK260"/>
      <c r="YL260"/>
      <c r="YM260"/>
      <c r="YN260"/>
      <c r="YO260"/>
      <c r="YP260"/>
      <c r="YQ260"/>
      <c r="YR260"/>
      <c r="YS260"/>
      <c r="YT260"/>
      <c r="YU260"/>
      <c r="YV260"/>
      <c r="YW260"/>
      <c r="YX260"/>
      <c r="YY260"/>
      <c r="YZ260"/>
      <c r="ZA260"/>
      <c r="ZB260"/>
      <c r="ZC260"/>
      <c r="ZD260"/>
      <c r="ZE260"/>
      <c r="ZF260"/>
      <c r="ZG260"/>
      <c r="ZH260"/>
      <c r="ZI260"/>
      <c r="ZJ260"/>
      <c r="ZK260"/>
      <c r="ZL260"/>
      <c r="ZM260"/>
      <c r="ZN260"/>
      <c r="ZO260"/>
      <c r="ZP260"/>
      <c r="ZQ260"/>
      <c r="ZR260"/>
      <c r="ZS260"/>
      <c r="ZT260"/>
      <c r="ZU260"/>
      <c r="ZV260"/>
      <c r="ZW260"/>
      <c r="ZX260"/>
      <c r="ZY260"/>
      <c r="ZZ260"/>
      <c r="AAA260"/>
      <c r="AAB260"/>
      <c r="AAC260"/>
      <c r="AAD260"/>
      <c r="AAE260"/>
      <c r="AAF260"/>
      <c r="AAG260"/>
      <c r="AAH260"/>
      <c r="AAI260"/>
      <c r="AAJ260"/>
      <c r="AAK260"/>
      <c r="AAL260"/>
      <c r="AAM260"/>
      <c r="AAN260"/>
      <c r="AAO260"/>
      <c r="AAP260"/>
      <c r="AAQ260"/>
      <c r="AAR260"/>
      <c r="AAS260"/>
      <c r="AAT260"/>
      <c r="AAU260"/>
      <c r="AAV260"/>
      <c r="AAW260"/>
      <c r="AAX260"/>
      <c r="AAY260"/>
      <c r="AAZ260"/>
      <c r="ABA260"/>
      <c r="ABB260"/>
      <c r="ABC260"/>
      <c r="ABD260"/>
      <c r="ABE260"/>
      <c r="ABF260"/>
      <c r="ABG260"/>
      <c r="ABH260"/>
      <c r="ABI260"/>
      <c r="ABJ260"/>
      <c r="ABK260"/>
      <c r="ABL260"/>
      <c r="ABM260"/>
      <c r="ABN260"/>
      <c r="ABO260"/>
      <c r="ABP260"/>
      <c r="ABQ260"/>
      <c r="ABR260"/>
      <c r="ABS260"/>
      <c r="ABT260"/>
      <c r="ABU260"/>
      <c r="ABV260"/>
      <c r="ABW260"/>
      <c r="ABX260"/>
      <c r="ABY260"/>
      <c r="ABZ260"/>
      <c r="ACA260"/>
      <c r="ACB260"/>
      <c r="ACC260"/>
      <c r="ACD260"/>
      <c r="ACE260"/>
      <c r="ACF260"/>
      <c r="ACG260"/>
      <c r="ACH260"/>
      <c r="ACI260"/>
      <c r="ACJ260"/>
      <c r="ACK260"/>
      <c r="ACL260"/>
      <c r="ACM260"/>
      <c r="ACN260"/>
      <c r="ACO260"/>
      <c r="ACP260"/>
      <c r="ACQ260"/>
      <c r="ACR260"/>
      <c r="ACS260"/>
      <c r="ACT260"/>
      <c r="ACU260"/>
      <c r="ACV260"/>
      <c r="ACW260"/>
      <c r="ACX260"/>
      <c r="ACY260"/>
      <c r="ACZ260"/>
      <c r="ADA260"/>
      <c r="ADB260"/>
      <c r="ADC260"/>
      <c r="ADD260"/>
      <c r="ADE260"/>
      <c r="ADF260"/>
      <c r="ADG260"/>
      <c r="ADH260"/>
      <c r="ADI260"/>
      <c r="ADJ260"/>
      <c r="ADK260"/>
      <c r="ADL260"/>
      <c r="ADM260"/>
      <c r="ADN260"/>
      <c r="ADO260"/>
      <c r="ADP260"/>
      <c r="ADQ260"/>
      <c r="ADR260"/>
      <c r="ADS260"/>
      <c r="ADT260"/>
      <c r="ADU260"/>
      <c r="ADV260"/>
      <c r="ADW260"/>
      <c r="ADX260"/>
      <c r="ADY260"/>
      <c r="ADZ260"/>
      <c r="AEA260"/>
      <c r="AEB260"/>
      <c r="AEC260"/>
      <c r="AED260"/>
      <c r="AEE260"/>
      <c r="AEF260"/>
      <c r="AEG260"/>
      <c r="AEH260"/>
      <c r="AEI260"/>
      <c r="AEJ260"/>
      <c r="AEK260"/>
      <c r="AEL260"/>
      <c r="AEM260"/>
      <c r="AEN260"/>
      <c r="AEO260"/>
      <c r="AEP260"/>
      <c r="AEQ260"/>
      <c r="AER260"/>
      <c r="AES260"/>
      <c r="AET260"/>
      <c r="AEU260"/>
      <c r="AEV260"/>
      <c r="AEW260"/>
      <c r="AEX260"/>
      <c r="AEY260"/>
      <c r="AEZ260"/>
      <c r="AFA260"/>
      <c r="AFB260"/>
      <c r="AFC260"/>
      <c r="AFD260"/>
      <c r="AFE260"/>
      <c r="AFF260"/>
      <c r="AFG260"/>
      <c r="AFH260"/>
      <c r="AFI260"/>
      <c r="AFJ260"/>
      <c r="AFK260"/>
      <c r="AFL260"/>
      <c r="AFM260"/>
      <c r="AFN260"/>
      <c r="AFO260"/>
      <c r="AFP260"/>
      <c r="AFQ260"/>
      <c r="AFR260"/>
      <c r="AFS260"/>
      <c r="AFT260"/>
      <c r="AFU260"/>
      <c r="AFV260"/>
      <c r="AFW260"/>
      <c r="AFX260"/>
      <c r="AFY260"/>
      <c r="AFZ260"/>
      <c r="AGA260"/>
      <c r="AGB260"/>
      <c r="AGC260"/>
      <c r="AGD260"/>
      <c r="AGE260"/>
      <c r="AGF260"/>
      <c r="AGG260"/>
      <c r="AGH260"/>
      <c r="AGI260"/>
      <c r="AGJ260"/>
      <c r="AGK260"/>
      <c r="AGL260"/>
      <c r="AGM260"/>
      <c r="AGN260"/>
      <c r="AGO260"/>
      <c r="AGP260"/>
      <c r="AGQ260"/>
      <c r="AGR260"/>
      <c r="AGS260"/>
      <c r="AGT260"/>
      <c r="AGU260"/>
      <c r="AGV260"/>
      <c r="AGW260"/>
      <c r="AGX260"/>
      <c r="AGY260"/>
      <c r="AGZ260"/>
      <c r="AHA260"/>
      <c r="AHB260"/>
      <c r="AHC260"/>
      <c r="AHD260"/>
      <c r="AHE260"/>
      <c r="AHF260"/>
      <c r="AHG260"/>
      <c r="AHH260"/>
      <c r="AHI260"/>
      <c r="AHJ260"/>
      <c r="AHK260"/>
      <c r="AHL260"/>
      <c r="AHM260"/>
      <c r="AHN260"/>
      <c r="AHO260"/>
      <c r="AHP260"/>
      <c r="AHQ260"/>
      <c r="AHR260"/>
      <c r="AHS260"/>
      <c r="AHT260"/>
      <c r="AHU260"/>
      <c r="AHV260"/>
      <c r="AHW260"/>
      <c r="AHX260"/>
      <c r="AHY260"/>
      <c r="AHZ260"/>
      <c r="AIA260"/>
      <c r="AIB260"/>
      <c r="AIC260"/>
      <c r="AID260"/>
      <c r="AIE260"/>
      <c r="AIF260"/>
      <c r="AIG260"/>
      <c r="AIH260"/>
      <c r="AII260"/>
      <c r="AIJ260"/>
      <c r="AIK260"/>
      <c r="AIL260"/>
      <c r="AIM260"/>
      <c r="AIN260"/>
      <c r="AIO260"/>
      <c r="AIP260"/>
      <c r="AIQ260"/>
      <c r="AIR260"/>
      <c r="AIS260"/>
      <c r="AIT260"/>
      <c r="AIU260"/>
      <c r="AIV260"/>
      <c r="AIW260"/>
      <c r="AIX260"/>
      <c r="AIY260"/>
      <c r="AIZ260"/>
      <c r="AJA260"/>
      <c r="AJB260"/>
      <c r="AJC260"/>
      <c r="AJD260"/>
      <c r="AJE260"/>
      <c r="AJF260"/>
      <c r="AJG260"/>
      <c r="AJH260"/>
      <c r="AJI260"/>
      <c r="AJJ260"/>
      <c r="AJK260"/>
      <c r="AJL260"/>
      <c r="AJM260"/>
      <c r="AJN260"/>
      <c r="AJO260"/>
      <c r="AJP260"/>
      <c r="AJQ260"/>
      <c r="AJR260"/>
      <c r="AJS260"/>
      <c r="AJT260"/>
      <c r="AJU260"/>
      <c r="AJV260"/>
      <c r="AJW260"/>
      <c r="AJX260"/>
      <c r="AJY260"/>
      <c r="AJZ260"/>
      <c r="AKA260"/>
      <c r="AKB260"/>
      <c r="AKC260"/>
      <c r="AKD260"/>
      <c r="AKE260"/>
      <c r="AKF260"/>
      <c r="AKG260"/>
      <c r="AKH260"/>
      <c r="AKI260"/>
      <c r="AKJ260"/>
      <c r="AKK260"/>
      <c r="AKL260"/>
      <c r="AKM260"/>
      <c r="AKN260"/>
      <c r="AKO260"/>
      <c r="AKP260"/>
      <c r="AKQ260"/>
      <c r="AKR260"/>
      <c r="AKS260"/>
      <c r="AKT260"/>
      <c r="AKU260"/>
      <c r="AKV260"/>
      <c r="AKW260"/>
      <c r="AKX260"/>
      <c r="AKY260"/>
      <c r="AKZ260"/>
      <c r="ALA260"/>
      <c r="ALB260"/>
      <c r="ALC260"/>
      <c r="ALD260"/>
      <c r="ALE260"/>
      <c r="ALF260"/>
      <c r="ALG260"/>
      <c r="ALH260"/>
      <c r="ALI260"/>
      <c r="ALJ260"/>
      <c r="ALK260"/>
      <c r="ALL260"/>
      <c r="ALM260"/>
      <c r="ALN260"/>
      <c r="ALO260"/>
      <c r="ALP260"/>
      <c r="ALQ260"/>
      <c r="ALR260"/>
      <c r="ALS260"/>
      <c r="ALT260"/>
      <c r="ALU260"/>
      <c r="ALV260"/>
      <c r="ALW260"/>
      <c r="ALX260"/>
      <c r="ALY260"/>
      <c r="ALZ260"/>
      <c r="AMA260"/>
      <c r="AMB260"/>
      <c r="AMC260"/>
      <c r="AMD260"/>
      <c r="AME260"/>
      <c r="AMF260"/>
      <c r="AMG260"/>
      <c r="AMH260"/>
      <c r="AMI260"/>
      <c r="AMJ260"/>
      <c r="AMK260"/>
      <c r="AML260"/>
      <c r="AMM260"/>
      <c r="AMN260"/>
      <c r="AMO260"/>
      <c r="AMP260"/>
      <c r="AMQ260"/>
      <c r="AMR260"/>
      <c r="AMS260"/>
      <c r="AMT260"/>
      <c r="AMU260"/>
      <c r="AMV260"/>
      <c r="AMW260"/>
      <c r="AMX260"/>
      <c r="AMY260"/>
      <c r="AMZ260"/>
      <c r="ANA260"/>
      <c r="ANB260"/>
      <c r="ANC260"/>
      <c r="AND260"/>
      <c r="ANE260"/>
      <c r="ANF260"/>
      <c r="ANG260"/>
      <c r="ANH260"/>
      <c r="ANI260"/>
      <c r="ANJ260"/>
      <c r="ANK260"/>
      <c r="ANL260"/>
      <c r="ANM260"/>
      <c r="ANN260"/>
      <c r="ANO260"/>
      <c r="ANP260"/>
      <c r="ANQ260"/>
      <c r="ANR260"/>
      <c r="ANS260"/>
      <c r="ANT260"/>
      <c r="ANU260"/>
      <c r="ANV260"/>
      <c r="ANW260"/>
      <c r="ANX260"/>
      <c r="ANY260"/>
      <c r="ANZ260"/>
      <c r="AOA260"/>
      <c r="AOB260"/>
      <c r="AOC260"/>
      <c r="AOD260"/>
      <c r="AOE260"/>
      <c r="AOF260"/>
      <c r="AOG260"/>
      <c r="AOH260"/>
      <c r="AOI260"/>
      <c r="AOJ260"/>
      <c r="AOK260"/>
      <c r="AOL260"/>
      <c r="AOM260"/>
      <c r="AON260"/>
      <c r="AOO260"/>
      <c r="AOP260"/>
      <c r="AOQ260"/>
      <c r="AOR260"/>
      <c r="AOS260"/>
      <c r="AOT260"/>
      <c r="AOU260"/>
      <c r="AOV260"/>
      <c r="AOW260"/>
      <c r="AOX260"/>
      <c r="AOY260"/>
      <c r="AOZ260"/>
      <c r="APA260"/>
      <c r="APB260"/>
      <c r="APC260"/>
      <c r="APD260"/>
      <c r="APE260"/>
      <c r="APF260"/>
      <c r="APG260"/>
      <c r="APH260"/>
      <c r="API260"/>
      <c r="APJ260"/>
      <c r="APK260"/>
      <c r="APL260"/>
      <c r="APM260"/>
      <c r="APN260"/>
      <c r="APO260"/>
      <c r="APP260"/>
      <c r="APQ260"/>
      <c r="APR260"/>
      <c r="APS260"/>
      <c r="APT260"/>
      <c r="APU260"/>
      <c r="APV260"/>
      <c r="APW260"/>
      <c r="APX260"/>
      <c r="APY260"/>
      <c r="APZ260"/>
      <c r="AQA260"/>
      <c r="AQB260"/>
      <c r="AQC260"/>
      <c r="AQD260"/>
      <c r="AQE260"/>
      <c r="AQF260"/>
      <c r="AQG260"/>
      <c r="AQH260"/>
      <c r="AQI260"/>
      <c r="AQJ260"/>
      <c r="AQK260"/>
      <c r="AQL260"/>
      <c r="AQM260"/>
      <c r="AQN260"/>
      <c r="AQO260"/>
      <c r="AQP260"/>
      <c r="AQQ260"/>
      <c r="AQR260"/>
      <c r="AQS260"/>
      <c r="AQT260"/>
      <c r="AQU260"/>
      <c r="AQV260"/>
      <c r="AQW260"/>
      <c r="AQX260"/>
      <c r="AQY260"/>
      <c r="AQZ260"/>
      <c r="ARA260"/>
      <c r="ARB260"/>
      <c r="ARC260"/>
      <c r="ARD260"/>
      <c r="ARE260"/>
      <c r="ARF260"/>
      <c r="ARG260"/>
      <c r="ARH260"/>
      <c r="ARI260"/>
      <c r="ARJ260"/>
      <c r="ARK260"/>
      <c r="ARL260"/>
      <c r="ARM260"/>
      <c r="ARN260"/>
      <c r="ARO260"/>
      <c r="ARP260"/>
      <c r="ARQ260"/>
      <c r="ARR260"/>
      <c r="ARS260"/>
      <c r="ART260"/>
      <c r="ARU260"/>
      <c r="ARV260"/>
      <c r="ARW260"/>
      <c r="ARX260"/>
      <c r="ARY260"/>
      <c r="ARZ260"/>
      <c r="ASA260"/>
      <c r="ASB260"/>
      <c r="ASC260"/>
      <c r="ASD260"/>
      <c r="ASE260"/>
      <c r="ASF260"/>
      <c r="ASG260"/>
      <c r="ASH260"/>
      <c r="ASI260"/>
      <c r="ASJ260"/>
      <c r="ASK260"/>
      <c r="ASL260"/>
      <c r="ASM260"/>
      <c r="ASN260"/>
      <c r="ASO260"/>
      <c r="ASP260"/>
      <c r="ASQ260"/>
      <c r="ASR260"/>
      <c r="ASS260"/>
      <c r="AST260"/>
      <c r="ASU260"/>
      <c r="ASV260"/>
      <c r="ASW260"/>
      <c r="ASX260"/>
      <c r="ASY260"/>
      <c r="ASZ260"/>
      <c r="ATA260"/>
      <c r="ATB260"/>
      <c r="ATC260"/>
      <c r="ATD260"/>
      <c r="ATE260"/>
      <c r="ATF260"/>
      <c r="ATG260"/>
      <c r="ATH260"/>
      <c r="ATI260"/>
      <c r="ATJ260"/>
      <c r="ATK260"/>
      <c r="ATL260"/>
      <c r="ATM260"/>
      <c r="ATN260"/>
      <c r="ATO260"/>
      <c r="ATP260"/>
      <c r="ATQ260"/>
      <c r="ATR260"/>
      <c r="ATS260"/>
      <c r="ATT260"/>
      <c r="ATU260"/>
      <c r="ATV260"/>
      <c r="ATW260"/>
      <c r="ATX260"/>
      <c r="ATY260"/>
      <c r="ATZ260"/>
      <c r="AUA260"/>
      <c r="AUB260"/>
      <c r="AUC260"/>
      <c r="AUD260"/>
      <c r="AUE260"/>
      <c r="AUF260"/>
      <c r="AUG260"/>
      <c r="AUH260"/>
      <c r="AUI260"/>
      <c r="AUJ260"/>
      <c r="AUK260"/>
      <c r="AUL260"/>
      <c r="AUM260"/>
      <c r="AUN260"/>
      <c r="AUO260"/>
      <c r="AUP260"/>
      <c r="AUQ260"/>
      <c r="AUR260"/>
      <c r="AUS260"/>
      <c r="AUT260"/>
      <c r="AUU260"/>
      <c r="AUV260"/>
      <c r="AUW260"/>
      <c r="AUX260"/>
      <c r="AUY260"/>
      <c r="AUZ260"/>
      <c r="AVA260"/>
      <c r="AVB260"/>
      <c r="AVC260"/>
      <c r="AVD260"/>
      <c r="AVE260"/>
      <c r="AVF260"/>
      <c r="AVG260"/>
      <c r="AVH260"/>
      <c r="AVI260"/>
      <c r="AVJ260"/>
      <c r="AVK260"/>
      <c r="AVL260"/>
      <c r="AVM260"/>
      <c r="AVN260"/>
      <c r="AVO260"/>
      <c r="AVP260"/>
      <c r="AVQ260"/>
      <c r="AVR260"/>
      <c r="AVS260"/>
      <c r="AVT260"/>
      <c r="AVU260"/>
      <c r="AVV260"/>
      <c r="AVW260"/>
      <c r="AVX260"/>
      <c r="AVY260"/>
      <c r="AVZ260"/>
      <c r="AWA260"/>
      <c r="AWB260"/>
      <c r="AWC260"/>
      <c r="AWD260"/>
      <c r="AWE260"/>
      <c r="AWF260"/>
      <c r="AWG260"/>
      <c r="AWH260"/>
      <c r="AWI260"/>
      <c r="AWJ260"/>
      <c r="AWK260"/>
      <c r="AWL260"/>
      <c r="AWM260"/>
      <c r="AWN260"/>
      <c r="AWO260"/>
      <c r="AWP260"/>
      <c r="AWQ260"/>
      <c r="AWR260"/>
      <c r="AWS260"/>
      <c r="AWT260"/>
      <c r="AWU260"/>
      <c r="AWV260"/>
      <c r="AWW260"/>
      <c r="AWX260"/>
      <c r="AWY260"/>
      <c r="AWZ260"/>
      <c r="AXA260"/>
      <c r="AXB260"/>
      <c r="AXC260"/>
      <c r="AXD260"/>
      <c r="AXE260"/>
      <c r="AXF260"/>
      <c r="AXG260"/>
      <c r="AXH260"/>
      <c r="AXI260"/>
      <c r="AXJ260"/>
      <c r="AXK260"/>
      <c r="AXL260"/>
      <c r="AXM260"/>
      <c r="AXN260"/>
      <c r="AXO260"/>
      <c r="AXP260"/>
      <c r="AXQ260"/>
      <c r="AXR260"/>
      <c r="AXS260"/>
      <c r="AXT260"/>
      <c r="AXU260"/>
      <c r="AXV260"/>
      <c r="AXW260"/>
      <c r="AXX260"/>
      <c r="AXY260"/>
      <c r="AXZ260"/>
      <c r="AYA260"/>
      <c r="AYB260"/>
      <c r="AYC260"/>
      <c r="AYD260"/>
      <c r="AYE260"/>
      <c r="AYF260"/>
      <c r="AYG260"/>
      <c r="AYH260"/>
      <c r="AYI260"/>
      <c r="AYJ260"/>
      <c r="AYK260"/>
      <c r="AYL260"/>
      <c r="AYM260"/>
      <c r="AYN260"/>
      <c r="AYO260"/>
      <c r="AYP260"/>
      <c r="AYQ260"/>
      <c r="AYR260"/>
      <c r="AYS260"/>
      <c r="AYT260"/>
      <c r="AYU260"/>
      <c r="AYV260"/>
      <c r="AYW260"/>
      <c r="AYX260"/>
      <c r="AYY260"/>
      <c r="AYZ260"/>
      <c r="AZA260"/>
      <c r="AZB260"/>
      <c r="AZC260"/>
      <c r="AZD260"/>
      <c r="AZE260"/>
      <c r="AZF260"/>
      <c r="AZG260"/>
      <c r="AZH260"/>
      <c r="AZI260"/>
      <c r="AZJ260"/>
      <c r="AZK260"/>
      <c r="AZL260"/>
      <c r="AZM260"/>
      <c r="AZN260"/>
      <c r="AZO260"/>
      <c r="AZP260"/>
      <c r="AZQ260"/>
      <c r="AZR260"/>
      <c r="AZS260"/>
      <c r="AZT260"/>
      <c r="AZU260"/>
      <c r="AZV260"/>
      <c r="AZW260"/>
      <c r="AZX260"/>
      <c r="AZY260"/>
      <c r="AZZ260"/>
      <c r="BAA260"/>
      <c r="BAB260"/>
      <c r="BAC260"/>
      <c r="BAD260"/>
      <c r="BAE260"/>
      <c r="BAF260"/>
      <c r="BAG260"/>
      <c r="BAH260"/>
      <c r="BAI260"/>
      <c r="BAJ260"/>
      <c r="BAK260"/>
      <c r="BAL260"/>
      <c r="BAM260"/>
      <c r="BAN260"/>
      <c r="BAO260"/>
      <c r="BAP260"/>
      <c r="BAQ260"/>
      <c r="BAR260"/>
      <c r="BAS260"/>
      <c r="BAT260"/>
      <c r="BAU260"/>
      <c r="BAV260"/>
      <c r="BAW260"/>
      <c r="BAX260"/>
      <c r="BAY260"/>
      <c r="BAZ260"/>
      <c r="BBA260"/>
      <c r="BBB260"/>
      <c r="BBC260"/>
      <c r="BBD260"/>
      <c r="BBE260"/>
      <c r="BBF260"/>
      <c r="BBG260"/>
      <c r="BBH260"/>
      <c r="BBI260"/>
      <c r="BBJ260"/>
      <c r="BBK260"/>
      <c r="BBL260"/>
      <c r="BBM260"/>
      <c r="BBN260"/>
      <c r="BBO260"/>
      <c r="BBP260"/>
      <c r="BBQ260"/>
      <c r="BBR260"/>
      <c r="BBS260"/>
      <c r="BBT260"/>
      <c r="BBU260"/>
      <c r="BBV260"/>
      <c r="BBW260"/>
      <c r="BBX260"/>
      <c r="BBY260"/>
      <c r="BBZ260"/>
      <c r="BCA260"/>
      <c r="BCB260"/>
      <c r="BCC260"/>
      <c r="BCD260"/>
      <c r="BCE260"/>
      <c r="BCF260"/>
      <c r="BCG260"/>
      <c r="BCH260"/>
      <c r="BCI260"/>
      <c r="BCJ260"/>
      <c r="BCK260"/>
      <c r="BCL260"/>
      <c r="BCM260"/>
      <c r="BCN260"/>
      <c r="BCO260"/>
      <c r="BCP260"/>
      <c r="BCQ260"/>
      <c r="BCR260"/>
      <c r="BCS260"/>
      <c r="BCT260"/>
      <c r="BCU260"/>
      <c r="BCV260"/>
      <c r="BCW260"/>
      <c r="BCX260"/>
      <c r="BCY260"/>
      <c r="BCZ260"/>
      <c r="BDA260"/>
      <c r="BDB260"/>
      <c r="BDC260"/>
      <c r="BDD260"/>
      <c r="BDE260"/>
      <c r="BDF260"/>
      <c r="BDG260"/>
      <c r="BDH260"/>
      <c r="BDI260"/>
      <c r="BDJ260"/>
      <c r="BDK260"/>
      <c r="BDL260"/>
      <c r="BDM260"/>
      <c r="BDN260"/>
      <c r="BDO260"/>
      <c r="BDP260"/>
      <c r="BDQ260"/>
      <c r="BDR260"/>
      <c r="BDS260"/>
      <c r="BDT260"/>
      <c r="BDU260"/>
      <c r="BDV260"/>
      <c r="BDW260"/>
      <c r="BDX260"/>
      <c r="BDY260"/>
      <c r="BDZ260"/>
      <c r="BEA260"/>
      <c r="BEB260"/>
      <c r="BEC260"/>
      <c r="BED260"/>
      <c r="BEE260"/>
      <c r="BEF260"/>
      <c r="BEG260"/>
      <c r="BEH260"/>
      <c r="BEI260"/>
      <c r="BEJ260"/>
      <c r="BEK260"/>
      <c r="BEL260"/>
      <c r="BEM260"/>
      <c r="BEN260"/>
      <c r="BEO260"/>
      <c r="BEP260"/>
      <c r="BEQ260"/>
      <c r="BER260"/>
      <c r="BES260"/>
      <c r="BET260"/>
      <c r="BEU260"/>
      <c r="BEV260"/>
      <c r="BEW260"/>
      <c r="BEX260"/>
      <c r="BEY260"/>
      <c r="BEZ260"/>
      <c r="BFA260"/>
      <c r="BFB260"/>
      <c r="BFC260"/>
      <c r="BFD260"/>
      <c r="BFE260"/>
      <c r="BFF260"/>
      <c r="BFG260"/>
      <c r="BFH260"/>
      <c r="BFI260"/>
      <c r="BFJ260"/>
      <c r="BFK260"/>
      <c r="BFL260"/>
      <c r="BFM260"/>
      <c r="BFN260"/>
      <c r="BFO260"/>
      <c r="BFP260"/>
      <c r="BFQ260"/>
      <c r="BFR260"/>
      <c r="BFS260"/>
      <c r="BFT260"/>
      <c r="BFU260"/>
      <c r="BFV260"/>
      <c r="BFW260"/>
      <c r="BFX260"/>
      <c r="BFY260"/>
      <c r="BFZ260"/>
      <c r="BGA260"/>
      <c r="BGB260"/>
      <c r="BGC260"/>
      <c r="BGD260"/>
      <c r="BGE260"/>
      <c r="BGF260"/>
      <c r="BGG260"/>
      <c r="BGH260"/>
      <c r="BGI260"/>
      <c r="BGJ260"/>
      <c r="BGK260"/>
      <c r="BGL260"/>
      <c r="BGM260"/>
      <c r="BGN260"/>
      <c r="BGO260"/>
      <c r="BGP260"/>
      <c r="BGQ260"/>
      <c r="BGR260"/>
      <c r="BGS260"/>
      <c r="BGT260"/>
      <c r="BGU260"/>
      <c r="BGV260"/>
      <c r="BGW260"/>
      <c r="BGX260"/>
      <c r="BGY260"/>
      <c r="BGZ260"/>
      <c r="BHA260"/>
      <c r="BHB260"/>
      <c r="BHC260"/>
      <c r="BHD260"/>
      <c r="BHE260"/>
      <c r="BHF260"/>
      <c r="BHG260"/>
      <c r="BHH260"/>
      <c r="BHI260"/>
      <c r="BHJ260"/>
      <c r="BHK260"/>
      <c r="BHL260"/>
      <c r="BHM260"/>
      <c r="BHN260"/>
      <c r="BHO260"/>
      <c r="BHP260"/>
      <c r="BHQ260"/>
      <c r="BHR260"/>
      <c r="BHS260"/>
      <c r="BHT260"/>
      <c r="BHU260"/>
      <c r="BHV260"/>
      <c r="BHW260"/>
      <c r="BHX260"/>
      <c r="BHY260"/>
      <c r="BHZ260"/>
      <c r="BIA260"/>
      <c r="BIB260"/>
      <c r="BIC260"/>
      <c r="BID260"/>
      <c r="BIE260"/>
      <c r="BIF260"/>
      <c r="BIG260"/>
      <c r="BIH260"/>
      <c r="BII260"/>
      <c r="BIJ260"/>
      <c r="BIK260"/>
      <c r="BIL260"/>
      <c r="BIM260"/>
      <c r="BIN260"/>
      <c r="BIO260"/>
      <c r="BIP260"/>
      <c r="BIQ260"/>
      <c r="BIR260"/>
      <c r="BIS260"/>
      <c r="BIT260"/>
      <c r="BIU260"/>
      <c r="BIV260"/>
      <c r="BIW260"/>
      <c r="BIX260"/>
      <c r="BIY260"/>
      <c r="BIZ260"/>
      <c r="BJA260"/>
      <c r="BJB260"/>
      <c r="BJC260"/>
      <c r="BJD260"/>
      <c r="BJE260"/>
      <c r="BJF260"/>
      <c r="BJG260"/>
      <c r="BJH260"/>
      <c r="BJI260"/>
      <c r="BJJ260"/>
      <c r="BJK260"/>
      <c r="BJL260"/>
      <c r="BJM260"/>
      <c r="BJN260"/>
      <c r="BJO260"/>
      <c r="BJP260"/>
      <c r="BJQ260"/>
      <c r="BJR260"/>
      <c r="BJS260"/>
      <c r="BJT260"/>
      <c r="BJU260"/>
      <c r="BJV260"/>
      <c r="BJW260"/>
      <c r="BJX260"/>
      <c r="BJY260"/>
      <c r="BJZ260"/>
      <c r="BKA260"/>
      <c r="BKB260"/>
      <c r="BKC260"/>
      <c r="BKD260"/>
      <c r="BKE260"/>
      <c r="BKF260"/>
      <c r="BKG260"/>
      <c r="BKH260"/>
      <c r="BKI260"/>
      <c r="BKJ260"/>
      <c r="BKK260"/>
      <c r="BKL260"/>
      <c r="BKM260"/>
      <c r="BKN260"/>
      <c r="BKO260"/>
      <c r="BKP260"/>
      <c r="BKQ260"/>
      <c r="BKR260"/>
      <c r="BKS260"/>
      <c r="BKT260"/>
      <c r="BKU260"/>
      <c r="BKV260"/>
      <c r="BKW260"/>
      <c r="BKX260"/>
      <c r="BKY260"/>
      <c r="BKZ260"/>
      <c r="BLA260"/>
      <c r="BLB260"/>
      <c r="BLC260"/>
      <c r="BLD260"/>
      <c r="BLE260"/>
      <c r="BLF260"/>
      <c r="BLG260"/>
      <c r="BLH260"/>
      <c r="BLI260"/>
      <c r="BLJ260"/>
      <c r="BLK260"/>
      <c r="BLL260"/>
      <c r="BLM260"/>
      <c r="BLN260"/>
      <c r="BLO260"/>
      <c r="BLP260"/>
      <c r="BLQ260"/>
      <c r="BLR260"/>
      <c r="BLS260"/>
      <c r="BLT260"/>
      <c r="BLU260"/>
      <c r="BLV260"/>
      <c r="BLW260"/>
      <c r="BLX260"/>
      <c r="BLY260"/>
      <c r="BLZ260"/>
      <c r="BMA260"/>
      <c r="BMB260"/>
      <c r="BMC260"/>
      <c r="BMD260"/>
      <c r="BME260"/>
      <c r="BMF260"/>
      <c r="BMG260"/>
      <c r="BMH260"/>
      <c r="BMI260"/>
      <c r="BMJ260"/>
      <c r="BMK260"/>
      <c r="BML260"/>
      <c r="BMM260"/>
      <c r="BMN260"/>
      <c r="BMO260"/>
      <c r="BMP260"/>
      <c r="BMQ260"/>
      <c r="BMR260"/>
      <c r="BMS260"/>
      <c r="BMT260"/>
      <c r="BMU260"/>
      <c r="BMV260"/>
      <c r="BMW260"/>
      <c r="BMX260"/>
      <c r="BMY260"/>
      <c r="BMZ260"/>
      <c r="BNA260"/>
      <c r="BNB260"/>
      <c r="BNC260"/>
      <c r="BND260"/>
      <c r="BNE260"/>
      <c r="BNF260"/>
      <c r="BNG260"/>
      <c r="BNH260"/>
      <c r="BNI260"/>
      <c r="BNJ260"/>
      <c r="BNK260"/>
      <c r="BNL260"/>
      <c r="BNM260"/>
      <c r="BNN260"/>
      <c r="BNO260"/>
      <c r="BNP260"/>
      <c r="BNQ260"/>
      <c r="BNR260"/>
      <c r="BNS260"/>
      <c r="BNT260"/>
      <c r="BNU260"/>
      <c r="BNV260"/>
      <c r="BNW260"/>
      <c r="BNX260"/>
      <c r="BNY260"/>
      <c r="BNZ260"/>
      <c r="BOA260"/>
      <c r="BOB260"/>
      <c r="BOC260"/>
      <c r="BOD260"/>
      <c r="BOE260"/>
      <c r="BOF260"/>
      <c r="BOG260"/>
      <c r="BOH260"/>
      <c r="BOI260"/>
      <c r="BOJ260"/>
      <c r="BOK260"/>
      <c r="BOL260"/>
      <c r="BOM260"/>
      <c r="BON260"/>
      <c r="BOO260"/>
      <c r="BOP260"/>
      <c r="BOQ260"/>
      <c r="BOR260"/>
      <c r="BOS260"/>
      <c r="BOT260"/>
      <c r="BOU260"/>
      <c r="BOV260"/>
      <c r="BOW260"/>
      <c r="BOX260"/>
      <c r="BOY260"/>
      <c r="BOZ260"/>
      <c r="BPA260"/>
      <c r="BPB260"/>
      <c r="BPC260"/>
      <c r="BPD260"/>
      <c r="BPE260"/>
      <c r="BPF260"/>
      <c r="BPG260"/>
      <c r="BPH260"/>
      <c r="BPI260"/>
      <c r="BPJ260"/>
      <c r="BPK260"/>
      <c r="BPL260"/>
      <c r="BPM260"/>
      <c r="BPN260"/>
      <c r="BPO260"/>
      <c r="BPP260"/>
      <c r="BPQ260"/>
      <c r="BPR260"/>
      <c r="BPS260"/>
      <c r="BPT260"/>
      <c r="BPU260"/>
      <c r="BPV260"/>
      <c r="BPW260"/>
      <c r="BPX260"/>
      <c r="BPY260"/>
      <c r="BPZ260"/>
      <c r="BQA260"/>
      <c r="BQB260"/>
      <c r="BQC260"/>
      <c r="BQD260"/>
      <c r="BQE260"/>
      <c r="BQF260"/>
      <c r="BQG260"/>
      <c r="BQH260"/>
      <c r="BQI260"/>
      <c r="BQJ260"/>
      <c r="BQK260"/>
      <c r="BQL260"/>
      <c r="BQM260"/>
      <c r="BQN260"/>
      <c r="BQO260"/>
      <c r="BQP260"/>
      <c r="BQQ260"/>
      <c r="BQR260"/>
      <c r="BQS260"/>
      <c r="BQT260"/>
      <c r="BQU260"/>
      <c r="BQV260"/>
      <c r="BQW260"/>
      <c r="BQX260"/>
      <c r="BQY260"/>
      <c r="BQZ260"/>
      <c r="BRA260"/>
      <c r="BRB260"/>
      <c r="BRC260"/>
      <c r="BRD260"/>
      <c r="BRE260"/>
      <c r="BRF260"/>
      <c r="BRG260"/>
      <c r="BRH260"/>
      <c r="BRI260"/>
      <c r="BRJ260"/>
      <c r="BRK260"/>
      <c r="BRL260"/>
      <c r="BRM260"/>
      <c r="BRN260"/>
      <c r="BRO260"/>
      <c r="BRP260"/>
      <c r="BRQ260"/>
      <c r="BRR260"/>
      <c r="BRS260"/>
      <c r="BRT260"/>
      <c r="BRU260"/>
      <c r="BRV260"/>
      <c r="BRW260"/>
      <c r="BRX260"/>
      <c r="BRY260"/>
      <c r="BRZ260"/>
      <c r="BSA260"/>
      <c r="BSB260"/>
      <c r="BSC260"/>
      <c r="BSD260"/>
      <c r="BSE260"/>
      <c r="BSF260"/>
      <c r="BSG260"/>
      <c r="BSH260"/>
      <c r="BSI260"/>
      <c r="BSJ260"/>
      <c r="BSK260"/>
      <c r="BSL260"/>
      <c r="BSM260"/>
      <c r="BSN260"/>
      <c r="BSO260"/>
      <c r="BSP260"/>
      <c r="BSQ260"/>
      <c r="BSR260"/>
      <c r="BSS260"/>
      <c r="BST260"/>
      <c r="BSU260"/>
      <c r="BSV260"/>
      <c r="BSW260"/>
      <c r="BSX260"/>
      <c r="BSY260"/>
      <c r="BSZ260"/>
      <c r="BTA260"/>
      <c r="BTB260"/>
      <c r="BTC260"/>
      <c r="BTD260"/>
      <c r="BTE260"/>
      <c r="BTF260"/>
      <c r="BTG260"/>
      <c r="BTH260"/>
      <c r="BTI260"/>
      <c r="BTJ260"/>
      <c r="BTK260"/>
      <c r="BTL260"/>
      <c r="BTM260"/>
      <c r="BTN260"/>
      <c r="BTO260"/>
      <c r="BTP260"/>
      <c r="BTQ260"/>
      <c r="BTR260"/>
      <c r="BTS260"/>
      <c r="BTT260"/>
      <c r="BTU260"/>
      <c r="BTV260"/>
      <c r="BTW260"/>
      <c r="BTX260"/>
      <c r="BTY260"/>
      <c r="BTZ260"/>
      <c r="BUA260"/>
      <c r="BUB260"/>
      <c r="BUC260"/>
      <c r="BUD260"/>
      <c r="BUE260"/>
      <c r="BUF260"/>
      <c r="BUG260"/>
      <c r="BUH260"/>
      <c r="BUI260"/>
      <c r="BUJ260"/>
      <c r="BUK260"/>
      <c r="BUL260"/>
      <c r="BUM260"/>
      <c r="BUN260"/>
      <c r="BUO260"/>
      <c r="BUP260"/>
      <c r="BUQ260"/>
      <c r="BUR260"/>
      <c r="BUS260"/>
      <c r="BUT260"/>
      <c r="BUU260"/>
      <c r="BUV260"/>
      <c r="BUW260"/>
      <c r="BUX260"/>
      <c r="BUY260"/>
      <c r="BUZ260"/>
      <c r="BVA260"/>
      <c r="BVB260"/>
      <c r="BVC260"/>
      <c r="BVD260"/>
      <c r="BVE260"/>
      <c r="BVF260"/>
      <c r="BVG260"/>
      <c r="BVH260"/>
      <c r="BVI260"/>
      <c r="BVJ260"/>
      <c r="BVK260"/>
      <c r="BVL260"/>
      <c r="BVM260"/>
      <c r="BVN260"/>
      <c r="BVO260"/>
      <c r="BVP260"/>
      <c r="BVQ260"/>
      <c r="BVR260"/>
      <c r="BVS260"/>
      <c r="BVT260"/>
      <c r="BVU260"/>
      <c r="BVV260"/>
      <c r="BVW260"/>
      <c r="BVX260"/>
      <c r="BVY260"/>
      <c r="BVZ260"/>
      <c r="BWA260"/>
      <c r="BWB260"/>
      <c r="BWC260"/>
      <c r="BWD260"/>
      <c r="BWE260"/>
      <c r="BWF260"/>
      <c r="BWG260"/>
      <c r="BWH260"/>
      <c r="BWI260"/>
      <c r="BWJ260"/>
      <c r="BWK260"/>
      <c r="BWL260"/>
      <c r="BWM260"/>
      <c r="BWN260"/>
      <c r="BWO260"/>
      <c r="BWP260"/>
      <c r="BWQ260"/>
      <c r="BWR260"/>
      <c r="BWS260"/>
      <c r="BWT260"/>
      <c r="BWU260"/>
      <c r="BWV260"/>
      <c r="BWW260"/>
      <c r="BWX260"/>
      <c r="BWY260"/>
      <c r="BWZ260"/>
      <c r="BXA260"/>
      <c r="BXB260"/>
      <c r="BXC260"/>
      <c r="BXD260"/>
      <c r="BXE260"/>
      <c r="BXF260"/>
      <c r="BXG260"/>
      <c r="BXH260"/>
      <c r="BXI260"/>
      <c r="BXJ260"/>
      <c r="BXK260"/>
      <c r="BXL260"/>
      <c r="BXM260"/>
      <c r="BXN260"/>
      <c r="BXO260"/>
      <c r="BXP260"/>
      <c r="BXQ260"/>
      <c r="BXR260"/>
      <c r="BXS260"/>
      <c r="BXT260"/>
      <c r="BXU260"/>
      <c r="BXV260"/>
      <c r="BXW260"/>
      <c r="BXX260"/>
      <c r="BXY260"/>
      <c r="BXZ260"/>
      <c r="BYA260"/>
      <c r="BYB260"/>
      <c r="BYC260"/>
      <c r="BYD260"/>
      <c r="BYE260"/>
      <c r="BYF260"/>
      <c r="BYG260"/>
      <c r="BYH260"/>
      <c r="BYI260"/>
      <c r="BYJ260"/>
      <c r="BYK260"/>
      <c r="BYL260"/>
      <c r="BYM260"/>
      <c r="BYN260"/>
      <c r="BYO260"/>
      <c r="BYP260"/>
      <c r="BYQ260"/>
      <c r="BYR260"/>
      <c r="BYS260"/>
      <c r="BYT260"/>
      <c r="BYU260"/>
      <c r="BYV260"/>
      <c r="BYW260"/>
      <c r="BYX260"/>
      <c r="BYY260"/>
      <c r="BYZ260"/>
      <c r="BZA260"/>
      <c r="BZB260"/>
      <c r="BZC260"/>
      <c r="BZD260"/>
      <c r="BZE260"/>
      <c r="BZF260"/>
      <c r="BZG260"/>
      <c r="BZH260"/>
      <c r="BZI260"/>
      <c r="BZJ260"/>
      <c r="BZK260"/>
      <c r="BZL260"/>
      <c r="BZM260"/>
      <c r="BZN260"/>
      <c r="BZO260"/>
      <c r="BZP260"/>
      <c r="BZQ260"/>
      <c r="BZR260"/>
      <c r="BZS260"/>
      <c r="BZT260"/>
      <c r="BZU260"/>
      <c r="BZV260"/>
      <c r="BZW260"/>
      <c r="BZX260"/>
      <c r="BZY260"/>
      <c r="BZZ260"/>
      <c r="CAA260"/>
      <c r="CAB260"/>
      <c r="CAC260"/>
      <c r="CAD260"/>
      <c r="CAE260"/>
      <c r="CAF260"/>
      <c r="CAG260"/>
      <c r="CAH260"/>
      <c r="CAI260"/>
      <c r="CAJ260"/>
      <c r="CAK260"/>
      <c r="CAL260"/>
      <c r="CAM260"/>
      <c r="CAN260"/>
      <c r="CAO260"/>
      <c r="CAP260"/>
      <c r="CAQ260"/>
      <c r="CAR260"/>
      <c r="CAS260"/>
      <c r="CAT260"/>
      <c r="CAU260"/>
      <c r="CAV260"/>
      <c r="CAW260"/>
      <c r="CAX260"/>
      <c r="CAY260"/>
      <c r="CAZ260"/>
      <c r="CBA260"/>
      <c r="CBB260"/>
      <c r="CBC260"/>
      <c r="CBD260"/>
      <c r="CBE260"/>
      <c r="CBF260"/>
      <c r="CBG260"/>
      <c r="CBH260"/>
      <c r="CBI260"/>
      <c r="CBJ260"/>
      <c r="CBK260"/>
      <c r="CBL260"/>
      <c r="CBM260"/>
      <c r="CBN260"/>
      <c r="CBO260"/>
      <c r="CBP260"/>
      <c r="CBQ260"/>
      <c r="CBR260"/>
      <c r="CBS260"/>
      <c r="CBT260"/>
      <c r="CBU260"/>
      <c r="CBV260"/>
      <c r="CBW260"/>
      <c r="CBX260"/>
      <c r="CBY260"/>
      <c r="CBZ260"/>
      <c r="CCA260"/>
      <c r="CCB260"/>
      <c r="CCC260"/>
      <c r="CCD260"/>
      <c r="CCE260"/>
      <c r="CCF260"/>
      <c r="CCG260"/>
      <c r="CCH260"/>
      <c r="CCI260"/>
      <c r="CCJ260"/>
      <c r="CCK260"/>
      <c r="CCL260"/>
      <c r="CCM260"/>
      <c r="CCN260"/>
      <c r="CCO260"/>
      <c r="CCP260"/>
      <c r="CCQ260"/>
      <c r="CCR260"/>
      <c r="CCS260"/>
      <c r="CCT260"/>
      <c r="CCU260"/>
      <c r="CCV260"/>
      <c r="CCW260"/>
      <c r="CCX260"/>
      <c r="CCY260"/>
      <c r="CCZ260"/>
      <c r="CDA260"/>
      <c r="CDB260"/>
      <c r="CDC260"/>
      <c r="CDD260"/>
      <c r="CDE260"/>
      <c r="CDF260"/>
      <c r="CDG260"/>
      <c r="CDH260"/>
      <c r="CDI260"/>
      <c r="CDJ260"/>
      <c r="CDK260"/>
      <c r="CDL260"/>
      <c r="CDM260"/>
      <c r="CDN260"/>
      <c r="CDO260"/>
      <c r="CDP260"/>
      <c r="CDQ260"/>
      <c r="CDR260"/>
      <c r="CDS260"/>
      <c r="CDT260"/>
      <c r="CDU260"/>
      <c r="CDV260"/>
      <c r="CDW260"/>
      <c r="CDX260"/>
      <c r="CDY260"/>
      <c r="CDZ260"/>
      <c r="CEA260"/>
      <c r="CEB260"/>
      <c r="CEC260"/>
      <c r="CED260"/>
      <c r="CEE260"/>
      <c r="CEF260"/>
      <c r="CEG260"/>
      <c r="CEH260"/>
      <c r="CEI260"/>
      <c r="CEJ260"/>
      <c r="CEK260"/>
      <c r="CEL260"/>
      <c r="CEM260"/>
      <c r="CEN260"/>
      <c r="CEO260"/>
      <c r="CEP260"/>
      <c r="CEQ260"/>
      <c r="CER260"/>
      <c r="CES260"/>
      <c r="CET260"/>
      <c r="CEU260"/>
      <c r="CEV260"/>
      <c r="CEW260"/>
      <c r="CEX260"/>
      <c r="CEY260"/>
      <c r="CEZ260"/>
      <c r="CFA260"/>
      <c r="CFB260"/>
      <c r="CFC260"/>
      <c r="CFD260"/>
      <c r="CFE260"/>
      <c r="CFF260"/>
      <c r="CFG260"/>
      <c r="CFH260"/>
      <c r="CFI260"/>
      <c r="CFJ260"/>
      <c r="CFK260"/>
      <c r="CFL260"/>
      <c r="CFM260"/>
      <c r="CFN260"/>
      <c r="CFO260"/>
      <c r="CFP260"/>
      <c r="CFQ260"/>
      <c r="CFR260"/>
      <c r="CFS260"/>
      <c r="CFT260"/>
      <c r="CFU260"/>
      <c r="CFV260"/>
      <c r="CFW260"/>
      <c r="CFX260"/>
      <c r="CFY260"/>
      <c r="CFZ260"/>
      <c r="CGA260"/>
      <c r="CGB260"/>
      <c r="CGC260"/>
      <c r="CGD260"/>
      <c r="CGE260"/>
      <c r="CGF260"/>
      <c r="CGG260"/>
      <c r="CGH260"/>
      <c r="CGI260"/>
      <c r="CGJ260"/>
      <c r="CGK260"/>
      <c r="CGL260"/>
      <c r="CGM260"/>
      <c r="CGN260"/>
      <c r="CGO260"/>
      <c r="CGP260"/>
      <c r="CGQ260"/>
      <c r="CGR260"/>
      <c r="CGS260"/>
      <c r="CGT260"/>
      <c r="CGU260"/>
      <c r="CGV260"/>
      <c r="CGW260"/>
      <c r="CGX260"/>
      <c r="CGY260"/>
      <c r="CGZ260"/>
      <c r="CHA260"/>
      <c r="CHB260"/>
      <c r="CHC260"/>
      <c r="CHD260"/>
      <c r="CHE260"/>
      <c r="CHF260"/>
      <c r="CHG260"/>
      <c r="CHH260"/>
      <c r="CHI260"/>
      <c r="CHJ260"/>
      <c r="CHK260"/>
      <c r="CHL260"/>
      <c r="CHM260"/>
      <c r="CHN260"/>
      <c r="CHO260"/>
      <c r="CHP260"/>
      <c r="CHQ260"/>
      <c r="CHR260"/>
      <c r="CHS260"/>
      <c r="CHT260"/>
      <c r="CHU260"/>
      <c r="CHV260"/>
      <c r="CHW260"/>
      <c r="CHX260"/>
      <c r="CHY260"/>
      <c r="CHZ260"/>
      <c r="CIA260"/>
      <c r="CIB260"/>
      <c r="CIC260"/>
      <c r="CID260"/>
      <c r="CIE260"/>
      <c r="CIF260"/>
      <c r="CIG260"/>
      <c r="CIH260"/>
      <c r="CII260"/>
      <c r="CIJ260"/>
      <c r="CIK260"/>
      <c r="CIL260"/>
      <c r="CIM260"/>
      <c r="CIN260"/>
      <c r="CIO260"/>
      <c r="CIP260"/>
      <c r="CIQ260"/>
      <c r="CIR260"/>
      <c r="CIS260"/>
      <c r="CIT260"/>
      <c r="CIU260"/>
      <c r="CIV260"/>
      <c r="CIW260"/>
      <c r="CIX260"/>
      <c r="CIY260"/>
      <c r="CIZ260"/>
      <c r="CJA260"/>
      <c r="CJB260"/>
      <c r="CJC260"/>
      <c r="CJD260"/>
      <c r="CJE260"/>
      <c r="CJF260"/>
      <c r="CJG260"/>
      <c r="CJH260"/>
      <c r="CJI260"/>
      <c r="CJJ260"/>
      <c r="CJK260"/>
      <c r="CJL260"/>
      <c r="CJM260"/>
      <c r="CJN260"/>
      <c r="CJO260"/>
      <c r="CJP260"/>
      <c r="CJQ260"/>
      <c r="CJR260"/>
      <c r="CJS260"/>
      <c r="CJT260"/>
      <c r="CJU260"/>
      <c r="CJV260"/>
      <c r="CJW260"/>
      <c r="CJX260"/>
      <c r="CJY260"/>
      <c r="CJZ260"/>
      <c r="CKA260"/>
      <c r="CKB260"/>
      <c r="CKC260"/>
      <c r="CKD260"/>
      <c r="CKE260"/>
      <c r="CKF260"/>
      <c r="CKG260"/>
      <c r="CKH260"/>
      <c r="CKI260"/>
      <c r="CKJ260"/>
      <c r="CKK260"/>
      <c r="CKL260"/>
      <c r="CKM260"/>
      <c r="CKN260"/>
      <c r="CKO260"/>
      <c r="CKP260"/>
      <c r="CKQ260"/>
      <c r="CKR260"/>
      <c r="CKS260"/>
      <c r="CKT260"/>
      <c r="CKU260"/>
      <c r="CKV260"/>
      <c r="CKW260"/>
      <c r="CKX260"/>
      <c r="CKY260"/>
      <c r="CKZ260"/>
      <c r="CLA260"/>
      <c r="CLB260"/>
      <c r="CLC260"/>
      <c r="CLD260"/>
      <c r="CLE260"/>
      <c r="CLF260"/>
      <c r="CLG260"/>
      <c r="CLH260"/>
      <c r="CLI260"/>
      <c r="CLJ260"/>
      <c r="CLK260"/>
      <c r="CLL260"/>
      <c r="CLM260"/>
      <c r="CLN260"/>
      <c r="CLO260"/>
      <c r="CLP260"/>
      <c r="CLQ260"/>
      <c r="CLR260"/>
      <c r="CLS260"/>
      <c r="CLT260"/>
      <c r="CLU260"/>
      <c r="CLV260"/>
      <c r="CLW260"/>
      <c r="CLX260"/>
      <c r="CLY260"/>
      <c r="CLZ260"/>
      <c r="CMA260"/>
      <c r="CMB260"/>
      <c r="CMC260"/>
      <c r="CMD260"/>
      <c r="CME260"/>
      <c r="CMF260"/>
      <c r="CMG260"/>
      <c r="CMH260"/>
      <c r="CMI260"/>
      <c r="CMJ260"/>
      <c r="CMK260"/>
      <c r="CML260"/>
      <c r="CMM260"/>
      <c r="CMN260"/>
      <c r="CMO260"/>
      <c r="CMP260"/>
      <c r="CMQ260"/>
      <c r="CMR260"/>
      <c r="CMS260"/>
      <c r="CMT260"/>
      <c r="CMU260"/>
      <c r="CMV260"/>
      <c r="CMW260"/>
      <c r="CMX260"/>
      <c r="CMY260"/>
      <c r="CMZ260"/>
      <c r="CNA260"/>
      <c r="CNB260"/>
      <c r="CNC260"/>
      <c r="CND260"/>
      <c r="CNE260"/>
      <c r="CNF260"/>
      <c r="CNG260"/>
      <c r="CNH260"/>
      <c r="CNI260"/>
      <c r="CNJ260"/>
      <c r="CNK260"/>
      <c r="CNL260"/>
      <c r="CNM260"/>
      <c r="CNN260"/>
      <c r="CNO260"/>
      <c r="CNP260"/>
      <c r="CNQ260"/>
      <c r="CNR260"/>
      <c r="CNS260"/>
      <c r="CNT260"/>
      <c r="CNU260"/>
      <c r="CNV260"/>
      <c r="CNW260"/>
      <c r="CNX260"/>
      <c r="CNY260"/>
      <c r="CNZ260"/>
      <c r="COA260"/>
      <c r="COB260"/>
      <c r="COC260"/>
      <c r="COD260"/>
      <c r="COE260"/>
      <c r="COF260"/>
      <c r="COG260"/>
      <c r="COH260"/>
      <c r="COI260"/>
      <c r="COJ260"/>
      <c r="COK260"/>
      <c r="COL260"/>
      <c r="COM260"/>
      <c r="CON260"/>
      <c r="COO260"/>
      <c r="COP260"/>
      <c r="COQ260"/>
      <c r="COR260"/>
      <c r="COS260"/>
      <c r="COT260"/>
      <c r="COU260"/>
      <c r="COV260"/>
      <c r="COW260"/>
      <c r="COX260"/>
      <c r="COY260"/>
      <c r="COZ260"/>
      <c r="CPA260"/>
      <c r="CPB260"/>
      <c r="CPC260"/>
      <c r="CPD260"/>
      <c r="CPE260"/>
      <c r="CPF260"/>
      <c r="CPG260"/>
      <c r="CPH260"/>
      <c r="CPI260"/>
      <c r="CPJ260"/>
      <c r="CPK260"/>
      <c r="CPL260"/>
      <c r="CPM260"/>
      <c r="CPN260"/>
      <c r="CPO260"/>
      <c r="CPP260"/>
      <c r="CPQ260"/>
      <c r="CPR260"/>
      <c r="CPS260"/>
      <c r="CPT260"/>
      <c r="CPU260"/>
      <c r="CPV260"/>
      <c r="CPW260"/>
      <c r="CPX260"/>
      <c r="CPY260"/>
      <c r="CPZ260"/>
      <c r="CQA260"/>
      <c r="CQB260"/>
      <c r="CQC260"/>
      <c r="CQD260"/>
      <c r="CQE260"/>
      <c r="CQF260"/>
      <c r="CQG260"/>
      <c r="CQH260"/>
      <c r="CQI260"/>
      <c r="CQJ260"/>
      <c r="CQK260"/>
      <c r="CQL260"/>
      <c r="CQM260"/>
      <c r="CQN260"/>
      <c r="CQO260"/>
      <c r="CQP260"/>
      <c r="CQQ260"/>
      <c r="CQR260"/>
      <c r="CQS260"/>
      <c r="CQT260"/>
      <c r="CQU260"/>
      <c r="CQV260"/>
      <c r="CQW260"/>
      <c r="CQX260"/>
      <c r="CQY260"/>
      <c r="CQZ260"/>
      <c r="CRA260"/>
      <c r="CRB260"/>
      <c r="CRC260"/>
      <c r="CRD260"/>
      <c r="CRE260"/>
      <c r="CRF260"/>
      <c r="CRG260"/>
      <c r="CRH260"/>
      <c r="CRI260"/>
      <c r="CRJ260"/>
      <c r="CRK260"/>
      <c r="CRL260"/>
      <c r="CRM260"/>
      <c r="CRN260"/>
      <c r="CRO260"/>
      <c r="CRP260"/>
      <c r="CRQ260"/>
      <c r="CRR260"/>
      <c r="CRS260"/>
      <c r="CRT260"/>
      <c r="CRU260"/>
      <c r="CRV260"/>
      <c r="CRW260"/>
      <c r="CRX260"/>
      <c r="CRY260"/>
      <c r="CRZ260"/>
      <c r="CSA260"/>
      <c r="CSB260"/>
      <c r="CSC260"/>
      <c r="CSD260"/>
      <c r="CSE260"/>
      <c r="CSF260"/>
      <c r="CSG260"/>
      <c r="CSH260"/>
      <c r="CSI260"/>
      <c r="CSJ260"/>
      <c r="CSK260"/>
      <c r="CSL260"/>
      <c r="CSM260"/>
      <c r="CSN260"/>
      <c r="CSO260"/>
      <c r="CSP260"/>
      <c r="CSQ260"/>
      <c r="CSR260"/>
      <c r="CSS260"/>
      <c r="CST260"/>
      <c r="CSU260"/>
      <c r="CSV260"/>
      <c r="CSW260"/>
      <c r="CSX260"/>
      <c r="CSY260"/>
      <c r="CSZ260"/>
      <c r="CTA260"/>
      <c r="CTB260"/>
      <c r="CTC260"/>
      <c r="CTD260"/>
      <c r="CTE260"/>
      <c r="CTF260"/>
      <c r="CTG260"/>
      <c r="CTH260"/>
      <c r="CTI260"/>
      <c r="CTJ260"/>
      <c r="CTK260"/>
      <c r="CTL260"/>
      <c r="CTM260"/>
      <c r="CTN260"/>
      <c r="CTO260"/>
      <c r="CTP260"/>
      <c r="CTQ260"/>
      <c r="CTR260"/>
      <c r="CTS260"/>
      <c r="CTT260"/>
      <c r="CTU260"/>
      <c r="CTV260"/>
      <c r="CTW260"/>
      <c r="CTX260"/>
      <c r="CTY260"/>
      <c r="CTZ260"/>
      <c r="CUA260"/>
      <c r="CUB260"/>
      <c r="CUC260"/>
      <c r="CUD260"/>
      <c r="CUE260"/>
      <c r="CUF260"/>
      <c r="CUG260"/>
      <c r="CUH260"/>
      <c r="CUI260"/>
      <c r="CUJ260"/>
      <c r="CUK260"/>
      <c r="CUL260"/>
      <c r="CUM260"/>
      <c r="CUN260"/>
      <c r="CUO260"/>
      <c r="CUP260"/>
      <c r="CUQ260"/>
      <c r="CUR260"/>
      <c r="CUS260"/>
      <c r="CUT260"/>
      <c r="CUU260"/>
      <c r="CUV260"/>
      <c r="CUW260"/>
      <c r="CUX260"/>
      <c r="CUY260"/>
      <c r="CUZ260"/>
      <c r="CVA260"/>
      <c r="CVB260"/>
      <c r="CVC260"/>
      <c r="CVD260"/>
      <c r="CVE260"/>
      <c r="CVF260"/>
      <c r="CVG260"/>
      <c r="CVH260"/>
      <c r="CVI260"/>
      <c r="CVJ260"/>
      <c r="CVK260"/>
      <c r="CVL260"/>
      <c r="CVM260"/>
      <c r="CVN260"/>
      <c r="CVO260"/>
      <c r="CVP260"/>
      <c r="CVQ260"/>
      <c r="CVR260"/>
      <c r="CVS260"/>
      <c r="CVT260"/>
      <c r="CVU260"/>
      <c r="CVV260"/>
      <c r="CVW260"/>
      <c r="CVX260"/>
      <c r="CVY260"/>
      <c r="CVZ260"/>
      <c r="CWA260"/>
      <c r="CWB260"/>
      <c r="CWC260"/>
      <c r="CWD260"/>
      <c r="CWE260"/>
      <c r="CWF260"/>
      <c r="CWG260"/>
      <c r="CWH260"/>
      <c r="CWI260"/>
      <c r="CWJ260"/>
      <c r="CWK260"/>
      <c r="CWL260"/>
      <c r="CWM260"/>
      <c r="CWN260"/>
      <c r="CWO260"/>
      <c r="CWP260"/>
      <c r="CWQ260"/>
      <c r="CWR260"/>
      <c r="CWS260"/>
      <c r="CWT260"/>
      <c r="CWU260"/>
      <c r="CWV260"/>
      <c r="CWW260"/>
      <c r="CWX260"/>
      <c r="CWY260"/>
      <c r="CWZ260"/>
      <c r="CXA260"/>
      <c r="CXB260"/>
      <c r="CXC260"/>
      <c r="CXD260"/>
      <c r="CXE260"/>
      <c r="CXF260"/>
      <c r="CXG260"/>
      <c r="CXH260"/>
      <c r="CXI260"/>
      <c r="CXJ260"/>
      <c r="CXK260"/>
      <c r="CXL260"/>
      <c r="CXM260"/>
      <c r="CXN260"/>
      <c r="CXO260"/>
      <c r="CXP260"/>
      <c r="CXQ260"/>
      <c r="CXR260"/>
      <c r="CXS260"/>
      <c r="CXT260"/>
      <c r="CXU260"/>
      <c r="CXV260"/>
      <c r="CXW260"/>
      <c r="CXX260"/>
      <c r="CXY260"/>
      <c r="CXZ260"/>
      <c r="CYA260"/>
      <c r="CYB260"/>
      <c r="CYC260"/>
      <c r="CYD260"/>
      <c r="CYE260"/>
      <c r="CYF260"/>
      <c r="CYG260"/>
      <c r="CYH260"/>
      <c r="CYI260"/>
      <c r="CYJ260"/>
      <c r="CYK260"/>
      <c r="CYL260"/>
      <c r="CYM260"/>
      <c r="CYN260"/>
      <c r="CYO260"/>
      <c r="CYP260"/>
      <c r="CYQ260"/>
      <c r="CYR260"/>
      <c r="CYS260"/>
      <c r="CYT260"/>
      <c r="CYU260"/>
      <c r="CYV260"/>
      <c r="CYW260"/>
      <c r="CYX260"/>
      <c r="CYY260"/>
      <c r="CYZ260"/>
      <c r="CZA260"/>
      <c r="CZB260"/>
      <c r="CZC260"/>
      <c r="CZD260"/>
      <c r="CZE260"/>
      <c r="CZF260"/>
      <c r="CZG260"/>
      <c r="CZH260"/>
      <c r="CZI260"/>
      <c r="CZJ260"/>
      <c r="CZK260"/>
      <c r="CZL260"/>
      <c r="CZM260"/>
      <c r="CZN260"/>
      <c r="CZO260"/>
      <c r="CZP260"/>
      <c r="CZQ260"/>
      <c r="CZR260"/>
      <c r="CZS260"/>
      <c r="CZT260"/>
      <c r="CZU260"/>
      <c r="CZV260"/>
      <c r="CZW260"/>
      <c r="CZX260"/>
      <c r="CZY260"/>
      <c r="CZZ260"/>
      <c r="DAA260"/>
      <c r="DAB260"/>
      <c r="DAC260"/>
      <c r="DAD260"/>
      <c r="DAE260"/>
      <c r="DAF260"/>
      <c r="DAG260"/>
      <c r="DAH260"/>
      <c r="DAI260"/>
      <c r="DAJ260"/>
      <c r="DAK260"/>
      <c r="DAL260"/>
      <c r="DAM260"/>
      <c r="DAN260"/>
      <c r="DAO260"/>
      <c r="DAP260"/>
      <c r="DAQ260"/>
      <c r="DAR260"/>
      <c r="DAS260"/>
      <c r="DAT260"/>
      <c r="DAU260"/>
      <c r="DAV260"/>
      <c r="DAW260"/>
      <c r="DAX260"/>
      <c r="DAY260"/>
      <c r="DAZ260"/>
      <c r="DBA260"/>
      <c r="DBB260"/>
      <c r="DBC260"/>
      <c r="DBD260"/>
      <c r="DBE260"/>
      <c r="DBF260"/>
      <c r="DBG260"/>
      <c r="DBH260"/>
      <c r="DBI260"/>
      <c r="DBJ260"/>
      <c r="DBK260"/>
      <c r="DBL260"/>
      <c r="DBM260"/>
      <c r="DBN260"/>
      <c r="DBO260"/>
      <c r="DBP260"/>
      <c r="DBQ260"/>
      <c r="DBR260"/>
      <c r="DBS260"/>
      <c r="DBT260"/>
      <c r="DBU260"/>
      <c r="DBV260"/>
      <c r="DBW260"/>
      <c r="DBX260"/>
      <c r="DBY260"/>
      <c r="DBZ260"/>
      <c r="DCA260"/>
      <c r="DCB260"/>
      <c r="DCC260"/>
      <c r="DCD260"/>
      <c r="DCE260"/>
      <c r="DCF260"/>
      <c r="DCG260"/>
      <c r="DCH260"/>
      <c r="DCI260"/>
      <c r="DCJ260"/>
      <c r="DCK260"/>
      <c r="DCL260"/>
      <c r="DCM260"/>
      <c r="DCN260"/>
      <c r="DCO260"/>
      <c r="DCP260"/>
      <c r="DCQ260"/>
      <c r="DCR260"/>
      <c r="DCS260"/>
      <c r="DCT260"/>
      <c r="DCU260"/>
      <c r="DCV260"/>
      <c r="DCW260"/>
      <c r="DCX260"/>
      <c r="DCY260"/>
      <c r="DCZ260"/>
      <c r="DDA260"/>
      <c r="DDB260"/>
      <c r="DDC260"/>
      <c r="DDD260"/>
      <c r="DDE260"/>
      <c r="DDF260"/>
      <c r="DDG260"/>
      <c r="DDH260"/>
      <c r="DDI260"/>
      <c r="DDJ260"/>
      <c r="DDK260"/>
      <c r="DDL260"/>
      <c r="DDM260"/>
      <c r="DDN260"/>
      <c r="DDO260"/>
      <c r="DDP260"/>
      <c r="DDQ260"/>
      <c r="DDR260"/>
      <c r="DDS260"/>
      <c r="DDT260"/>
      <c r="DDU260"/>
      <c r="DDV260"/>
      <c r="DDW260"/>
      <c r="DDX260"/>
      <c r="DDY260"/>
      <c r="DDZ260"/>
      <c r="DEA260"/>
      <c r="DEB260"/>
      <c r="DEC260"/>
      <c r="DED260"/>
      <c r="DEE260"/>
      <c r="DEF260"/>
      <c r="DEG260"/>
      <c r="DEH260"/>
      <c r="DEI260"/>
      <c r="DEJ260"/>
      <c r="DEK260"/>
      <c r="DEL260"/>
      <c r="DEM260"/>
      <c r="DEN260"/>
      <c r="DEO260"/>
      <c r="DEP260"/>
      <c r="DEQ260"/>
      <c r="DER260"/>
      <c r="DES260"/>
      <c r="DET260"/>
      <c r="DEU260"/>
      <c r="DEV260"/>
      <c r="DEW260"/>
      <c r="DEX260"/>
      <c r="DEY260"/>
      <c r="DEZ260"/>
      <c r="DFA260"/>
      <c r="DFB260"/>
      <c r="DFC260"/>
      <c r="DFD260"/>
      <c r="DFE260"/>
      <c r="DFF260"/>
      <c r="DFG260"/>
      <c r="DFH260"/>
      <c r="DFI260"/>
      <c r="DFJ260"/>
      <c r="DFK260"/>
      <c r="DFL260"/>
      <c r="DFM260"/>
      <c r="DFN260"/>
      <c r="DFO260"/>
      <c r="DFP260"/>
      <c r="DFQ260"/>
      <c r="DFR260"/>
      <c r="DFS260"/>
      <c r="DFT260"/>
      <c r="DFU260"/>
      <c r="DFV260"/>
      <c r="DFW260"/>
      <c r="DFX260"/>
      <c r="DFY260"/>
      <c r="DFZ260"/>
      <c r="DGA260"/>
      <c r="DGB260"/>
      <c r="DGC260"/>
      <c r="DGD260"/>
      <c r="DGE260"/>
      <c r="DGF260"/>
      <c r="DGG260"/>
      <c r="DGH260"/>
      <c r="DGI260"/>
      <c r="DGJ260"/>
      <c r="DGK260"/>
      <c r="DGL260"/>
      <c r="DGM260"/>
      <c r="DGN260"/>
      <c r="DGO260"/>
      <c r="DGP260"/>
      <c r="DGQ260"/>
      <c r="DGR260"/>
      <c r="DGS260"/>
      <c r="DGT260"/>
      <c r="DGU260"/>
      <c r="DGV260"/>
      <c r="DGW260"/>
      <c r="DGX260"/>
      <c r="DGY260"/>
      <c r="DGZ260"/>
      <c r="DHA260"/>
      <c r="DHB260"/>
      <c r="DHC260"/>
      <c r="DHD260"/>
      <c r="DHE260"/>
      <c r="DHF260"/>
      <c r="DHG260"/>
      <c r="DHH260"/>
      <c r="DHI260"/>
      <c r="DHJ260"/>
      <c r="DHK260"/>
      <c r="DHL260"/>
      <c r="DHM260"/>
      <c r="DHN260"/>
      <c r="DHO260"/>
      <c r="DHP260"/>
      <c r="DHQ260"/>
      <c r="DHR260"/>
      <c r="DHS260"/>
      <c r="DHT260"/>
      <c r="DHU260"/>
      <c r="DHV260"/>
      <c r="DHW260"/>
      <c r="DHX260"/>
      <c r="DHY260"/>
      <c r="DHZ260"/>
      <c r="DIA260"/>
      <c r="DIB260"/>
      <c r="DIC260"/>
      <c r="DID260"/>
      <c r="DIE260"/>
      <c r="DIF260"/>
      <c r="DIG260"/>
      <c r="DIH260"/>
      <c r="DII260"/>
      <c r="DIJ260"/>
      <c r="DIK260"/>
      <c r="DIL260"/>
      <c r="DIM260"/>
      <c r="DIN260"/>
      <c r="DIO260"/>
      <c r="DIP260"/>
      <c r="DIQ260"/>
      <c r="DIR260"/>
      <c r="DIS260"/>
      <c r="DIT260"/>
      <c r="DIU260"/>
      <c r="DIV260"/>
      <c r="DIW260"/>
      <c r="DIX260"/>
      <c r="DIY260"/>
      <c r="DIZ260"/>
      <c r="DJA260"/>
      <c r="DJB260"/>
      <c r="DJC260"/>
      <c r="DJD260"/>
      <c r="DJE260"/>
      <c r="DJF260"/>
      <c r="DJG260"/>
      <c r="DJH260"/>
      <c r="DJI260"/>
      <c r="DJJ260"/>
      <c r="DJK260"/>
      <c r="DJL260"/>
      <c r="DJM260"/>
      <c r="DJN260"/>
      <c r="DJO260"/>
      <c r="DJP260"/>
      <c r="DJQ260"/>
      <c r="DJR260"/>
      <c r="DJS260"/>
      <c r="DJT260"/>
      <c r="DJU260"/>
      <c r="DJV260"/>
      <c r="DJW260"/>
      <c r="DJX260"/>
      <c r="DJY260"/>
      <c r="DJZ260"/>
      <c r="DKA260"/>
      <c r="DKB260"/>
      <c r="DKC260"/>
      <c r="DKD260"/>
      <c r="DKE260"/>
      <c r="DKF260"/>
      <c r="DKG260"/>
      <c r="DKH260"/>
      <c r="DKI260"/>
      <c r="DKJ260"/>
      <c r="DKK260"/>
      <c r="DKL260"/>
      <c r="DKM260"/>
      <c r="DKN260"/>
      <c r="DKO260"/>
      <c r="DKP260"/>
      <c r="DKQ260"/>
      <c r="DKR260"/>
      <c r="DKS260"/>
      <c r="DKT260"/>
      <c r="DKU260"/>
      <c r="DKV260"/>
      <c r="DKW260"/>
      <c r="DKX260"/>
      <c r="DKY260"/>
      <c r="DKZ260"/>
      <c r="DLA260"/>
      <c r="DLB260"/>
      <c r="DLC260"/>
      <c r="DLD260"/>
      <c r="DLE260"/>
      <c r="DLF260"/>
      <c r="DLG260"/>
      <c r="DLH260"/>
      <c r="DLI260"/>
      <c r="DLJ260"/>
      <c r="DLK260"/>
      <c r="DLL260"/>
      <c r="DLM260"/>
      <c r="DLN260"/>
      <c r="DLO260"/>
      <c r="DLP260"/>
      <c r="DLQ260"/>
      <c r="DLR260"/>
      <c r="DLS260"/>
      <c r="DLT260"/>
      <c r="DLU260"/>
      <c r="DLV260"/>
      <c r="DLW260"/>
      <c r="DLX260"/>
      <c r="DLY260"/>
      <c r="DLZ260"/>
      <c r="DMA260"/>
      <c r="DMB260"/>
      <c r="DMC260"/>
      <c r="DMD260"/>
      <c r="DME260"/>
      <c r="DMF260"/>
      <c r="DMG260"/>
      <c r="DMH260"/>
      <c r="DMI260"/>
      <c r="DMJ260"/>
      <c r="DMK260"/>
      <c r="DML260"/>
      <c r="DMM260"/>
      <c r="DMN260"/>
      <c r="DMO260"/>
      <c r="DMP260"/>
      <c r="DMQ260"/>
      <c r="DMR260"/>
      <c r="DMS260"/>
      <c r="DMT260"/>
      <c r="DMU260"/>
      <c r="DMV260"/>
      <c r="DMW260"/>
      <c r="DMX260"/>
      <c r="DMY260"/>
      <c r="DMZ260"/>
      <c r="DNA260"/>
      <c r="DNB260"/>
      <c r="DNC260"/>
      <c r="DND260"/>
      <c r="DNE260"/>
      <c r="DNF260"/>
      <c r="DNG260"/>
      <c r="DNH260"/>
      <c r="DNI260"/>
      <c r="DNJ260"/>
      <c r="DNK260"/>
      <c r="DNL260"/>
      <c r="DNM260"/>
      <c r="DNN260"/>
      <c r="DNO260"/>
      <c r="DNP260"/>
      <c r="DNQ260"/>
      <c r="DNR260"/>
      <c r="DNS260"/>
      <c r="DNT260"/>
      <c r="DNU260"/>
      <c r="DNV260"/>
      <c r="DNW260"/>
      <c r="DNX260"/>
      <c r="DNY260"/>
      <c r="DNZ260"/>
      <c r="DOA260"/>
      <c r="DOB260"/>
      <c r="DOC260"/>
      <c r="DOD260"/>
      <c r="DOE260"/>
      <c r="DOF260"/>
      <c r="DOG260"/>
      <c r="DOH260"/>
      <c r="DOI260"/>
      <c r="DOJ260"/>
      <c r="DOK260"/>
      <c r="DOL260"/>
      <c r="DOM260"/>
      <c r="DON260"/>
      <c r="DOO260"/>
      <c r="DOP260"/>
      <c r="DOQ260"/>
      <c r="DOR260"/>
      <c r="DOS260"/>
      <c r="DOT260"/>
      <c r="DOU260"/>
      <c r="DOV260"/>
      <c r="DOW260"/>
      <c r="DOX260"/>
      <c r="DOY260"/>
      <c r="DOZ260"/>
      <c r="DPA260"/>
      <c r="DPB260"/>
      <c r="DPC260"/>
      <c r="DPD260"/>
      <c r="DPE260"/>
      <c r="DPF260"/>
      <c r="DPG260"/>
      <c r="DPH260"/>
      <c r="DPI260"/>
      <c r="DPJ260"/>
      <c r="DPK260"/>
      <c r="DPL260"/>
      <c r="DPM260"/>
      <c r="DPN260"/>
      <c r="DPO260"/>
      <c r="DPP260"/>
      <c r="DPQ260"/>
      <c r="DPR260"/>
      <c r="DPS260"/>
      <c r="DPT260"/>
      <c r="DPU260"/>
      <c r="DPV260"/>
      <c r="DPW260"/>
      <c r="DPX260"/>
      <c r="DPY260"/>
      <c r="DPZ260"/>
      <c r="DQA260"/>
      <c r="DQB260"/>
      <c r="DQC260"/>
      <c r="DQD260"/>
      <c r="DQE260"/>
      <c r="DQF260"/>
      <c r="DQG260"/>
      <c r="DQH260"/>
      <c r="DQI260"/>
      <c r="DQJ260"/>
      <c r="DQK260"/>
      <c r="DQL260"/>
      <c r="DQM260"/>
      <c r="DQN260"/>
      <c r="DQO260"/>
      <c r="DQP260"/>
      <c r="DQQ260"/>
      <c r="DQR260"/>
      <c r="DQS260"/>
      <c r="DQT260"/>
      <c r="DQU260"/>
      <c r="DQV260"/>
      <c r="DQW260"/>
      <c r="DQX260"/>
      <c r="DQY260"/>
      <c r="DQZ260"/>
      <c r="DRA260"/>
      <c r="DRB260"/>
      <c r="DRC260"/>
      <c r="DRD260"/>
      <c r="DRE260"/>
      <c r="DRF260"/>
      <c r="DRG260"/>
      <c r="DRH260"/>
      <c r="DRI260"/>
      <c r="DRJ260"/>
      <c r="DRK260"/>
      <c r="DRL260"/>
      <c r="DRM260"/>
      <c r="DRN260"/>
      <c r="DRO260"/>
      <c r="DRP260"/>
      <c r="DRQ260"/>
      <c r="DRR260"/>
      <c r="DRS260"/>
      <c r="DRT260"/>
      <c r="DRU260"/>
      <c r="DRV260"/>
      <c r="DRW260"/>
      <c r="DRX260"/>
      <c r="DRY260"/>
      <c r="DRZ260"/>
      <c r="DSA260"/>
      <c r="DSB260"/>
      <c r="DSC260"/>
      <c r="DSD260"/>
      <c r="DSE260"/>
      <c r="DSF260"/>
      <c r="DSG260"/>
      <c r="DSH260"/>
      <c r="DSI260"/>
      <c r="DSJ260"/>
      <c r="DSK260"/>
      <c r="DSL260"/>
      <c r="DSM260"/>
      <c r="DSN260"/>
      <c r="DSO260"/>
      <c r="DSP260"/>
      <c r="DSQ260"/>
      <c r="DSR260"/>
      <c r="DSS260"/>
      <c r="DST260"/>
      <c r="DSU260"/>
      <c r="DSV260"/>
      <c r="DSW260"/>
      <c r="DSX260"/>
      <c r="DSY260"/>
      <c r="DSZ260"/>
      <c r="DTA260"/>
      <c r="DTB260"/>
      <c r="DTC260"/>
      <c r="DTD260"/>
      <c r="DTE260"/>
      <c r="DTF260"/>
      <c r="DTG260"/>
      <c r="DTH260"/>
      <c r="DTI260"/>
      <c r="DTJ260"/>
      <c r="DTK260"/>
      <c r="DTL260"/>
      <c r="DTM260"/>
      <c r="DTN260"/>
      <c r="DTO260"/>
      <c r="DTP260"/>
      <c r="DTQ260"/>
      <c r="DTR260"/>
      <c r="DTS260"/>
      <c r="DTT260"/>
      <c r="DTU260"/>
      <c r="DTV260"/>
      <c r="DTW260"/>
      <c r="DTX260"/>
      <c r="DTY260"/>
      <c r="DTZ260"/>
      <c r="DUA260"/>
      <c r="DUB260"/>
      <c r="DUC260"/>
      <c r="DUD260"/>
      <c r="DUE260"/>
      <c r="DUF260"/>
      <c r="DUG260"/>
      <c r="DUH260"/>
      <c r="DUI260"/>
      <c r="DUJ260"/>
      <c r="DUK260"/>
      <c r="DUL260"/>
      <c r="DUM260"/>
      <c r="DUN260"/>
      <c r="DUO260"/>
      <c r="DUP260"/>
      <c r="DUQ260"/>
      <c r="DUR260"/>
      <c r="DUS260"/>
      <c r="DUT260"/>
      <c r="DUU260"/>
      <c r="DUV260"/>
      <c r="DUW260"/>
      <c r="DUX260"/>
      <c r="DUY260"/>
      <c r="DUZ260"/>
      <c r="DVA260"/>
      <c r="DVB260"/>
      <c r="DVC260"/>
      <c r="DVD260"/>
      <c r="DVE260"/>
      <c r="DVF260"/>
      <c r="DVG260"/>
      <c r="DVH260"/>
      <c r="DVI260"/>
      <c r="DVJ260"/>
      <c r="DVK260"/>
      <c r="DVL260"/>
      <c r="DVM260"/>
      <c r="DVN260"/>
      <c r="DVO260"/>
      <c r="DVP260"/>
      <c r="DVQ260"/>
      <c r="DVR260"/>
      <c r="DVS260"/>
      <c r="DVT260"/>
      <c r="DVU260"/>
      <c r="DVV260"/>
      <c r="DVW260"/>
      <c r="DVX260"/>
      <c r="DVY260"/>
      <c r="DVZ260"/>
      <c r="DWA260"/>
      <c r="DWB260"/>
      <c r="DWC260"/>
      <c r="DWD260"/>
      <c r="DWE260"/>
      <c r="DWF260"/>
      <c r="DWG260"/>
      <c r="DWH260"/>
      <c r="DWI260"/>
      <c r="DWJ260"/>
      <c r="DWK260"/>
      <c r="DWL260"/>
      <c r="DWM260"/>
      <c r="DWN260"/>
      <c r="DWO260"/>
      <c r="DWP260"/>
      <c r="DWQ260"/>
      <c r="DWR260"/>
      <c r="DWS260"/>
      <c r="DWT260"/>
      <c r="DWU260"/>
      <c r="DWV260"/>
      <c r="DWW260"/>
      <c r="DWX260"/>
      <c r="DWY260"/>
      <c r="DWZ260"/>
      <c r="DXA260"/>
      <c r="DXB260"/>
      <c r="DXC260"/>
      <c r="DXD260"/>
      <c r="DXE260"/>
      <c r="DXF260"/>
      <c r="DXG260"/>
      <c r="DXH260"/>
      <c r="DXI260"/>
      <c r="DXJ260"/>
      <c r="DXK260"/>
      <c r="DXL260"/>
      <c r="DXM260"/>
      <c r="DXN260"/>
      <c r="DXO260"/>
      <c r="DXP260"/>
      <c r="DXQ260"/>
      <c r="DXR260"/>
      <c r="DXS260"/>
      <c r="DXT260"/>
      <c r="DXU260"/>
      <c r="DXV260"/>
      <c r="DXW260"/>
      <c r="DXX260"/>
      <c r="DXY260"/>
      <c r="DXZ260"/>
      <c r="DYA260"/>
      <c r="DYB260"/>
      <c r="DYC260"/>
      <c r="DYD260"/>
      <c r="DYE260"/>
      <c r="DYF260"/>
      <c r="DYG260"/>
      <c r="DYH260"/>
      <c r="DYI260"/>
      <c r="DYJ260"/>
      <c r="DYK260"/>
      <c r="DYL260"/>
      <c r="DYM260"/>
      <c r="DYN260"/>
      <c r="DYO260"/>
      <c r="DYP260"/>
      <c r="DYQ260"/>
      <c r="DYR260"/>
      <c r="DYS260"/>
      <c r="DYT260"/>
      <c r="DYU260"/>
      <c r="DYV260"/>
      <c r="DYW260"/>
      <c r="DYX260"/>
      <c r="DYY260"/>
      <c r="DYZ260"/>
      <c r="DZA260"/>
      <c r="DZB260"/>
      <c r="DZC260"/>
      <c r="DZD260"/>
      <c r="DZE260"/>
      <c r="DZF260"/>
      <c r="DZG260"/>
      <c r="DZH260"/>
      <c r="DZI260"/>
      <c r="DZJ260"/>
      <c r="DZK260"/>
      <c r="DZL260"/>
      <c r="DZM260"/>
      <c r="DZN260"/>
      <c r="DZO260"/>
      <c r="DZP260"/>
      <c r="DZQ260"/>
      <c r="DZR260"/>
      <c r="DZS260"/>
      <c r="DZT260"/>
      <c r="DZU260"/>
      <c r="DZV260"/>
      <c r="DZW260"/>
      <c r="DZX260"/>
      <c r="DZY260"/>
      <c r="DZZ260"/>
      <c r="EAA260"/>
      <c r="EAB260"/>
      <c r="EAC260"/>
      <c r="EAD260"/>
      <c r="EAE260"/>
      <c r="EAF260"/>
      <c r="EAG260"/>
      <c r="EAH260"/>
      <c r="EAI260"/>
      <c r="EAJ260"/>
      <c r="EAK260"/>
      <c r="EAL260"/>
      <c r="EAM260"/>
      <c r="EAN260"/>
      <c r="EAO260"/>
      <c r="EAP260"/>
      <c r="EAQ260"/>
      <c r="EAR260"/>
      <c r="EAS260"/>
      <c r="EAT260"/>
      <c r="EAU260"/>
      <c r="EAV260"/>
      <c r="EAW260"/>
      <c r="EAX260"/>
      <c r="EAY260"/>
      <c r="EAZ260"/>
      <c r="EBA260"/>
      <c r="EBB260"/>
      <c r="EBC260"/>
      <c r="EBD260"/>
      <c r="EBE260"/>
      <c r="EBF260"/>
      <c r="EBG260"/>
      <c r="EBH260"/>
      <c r="EBI260"/>
      <c r="EBJ260"/>
      <c r="EBK260"/>
      <c r="EBL260"/>
      <c r="EBM260"/>
      <c r="EBN260"/>
      <c r="EBO260"/>
      <c r="EBP260"/>
      <c r="EBQ260"/>
      <c r="EBR260"/>
      <c r="EBS260"/>
      <c r="EBT260"/>
      <c r="EBU260"/>
      <c r="EBV260"/>
      <c r="EBW260"/>
      <c r="EBX260"/>
      <c r="EBY260"/>
      <c r="EBZ260"/>
      <c r="ECA260"/>
      <c r="ECB260"/>
      <c r="ECC260"/>
      <c r="ECD260"/>
      <c r="ECE260"/>
      <c r="ECF260"/>
      <c r="ECG260"/>
      <c r="ECH260"/>
      <c r="ECI260"/>
      <c r="ECJ260"/>
      <c r="ECK260"/>
      <c r="ECL260"/>
      <c r="ECM260"/>
      <c r="ECN260"/>
      <c r="ECO260"/>
      <c r="ECP260"/>
      <c r="ECQ260"/>
      <c r="ECR260"/>
      <c r="ECS260"/>
      <c r="ECT260"/>
      <c r="ECU260"/>
      <c r="ECV260"/>
      <c r="ECW260"/>
      <c r="ECX260"/>
      <c r="ECY260"/>
      <c r="ECZ260"/>
      <c r="EDA260"/>
      <c r="EDB260"/>
      <c r="EDC260"/>
      <c r="EDD260"/>
      <c r="EDE260"/>
      <c r="EDF260"/>
      <c r="EDG260"/>
      <c r="EDH260"/>
      <c r="EDI260"/>
      <c r="EDJ260"/>
      <c r="EDK260"/>
      <c r="EDL260"/>
      <c r="EDM260"/>
      <c r="EDN260"/>
      <c r="EDO260"/>
      <c r="EDP260"/>
      <c r="EDQ260"/>
      <c r="EDR260"/>
      <c r="EDS260"/>
      <c r="EDT260"/>
      <c r="EDU260"/>
      <c r="EDV260"/>
      <c r="EDW260"/>
      <c r="EDX260"/>
      <c r="EDY260"/>
      <c r="EDZ260"/>
      <c r="EEA260"/>
      <c r="EEB260"/>
      <c r="EEC260"/>
      <c r="EED260"/>
      <c r="EEE260"/>
      <c r="EEF260"/>
      <c r="EEG260"/>
      <c r="EEH260"/>
      <c r="EEI260"/>
      <c r="EEJ260"/>
      <c r="EEK260"/>
      <c r="EEL260"/>
      <c r="EEM260"/>
      <c r="EEN260"/>
      <c r="EEO260"/>
      <c r="EEP260"/>
      <c r="EEQ260"/>
      <c r="EER260"/>
      <c r="EES260"/>
      <c r="EET260"/>
      <c r="EEU260"/>
      <c r="EEV260"/>
      <c r="EEW260"/>
      <c r="EEX260"/>
      <c r="EEY260"/>
      <c r="EEZ260"/>
      <c r="EFA260"/>
      <c r="EFB260"/>
      <c r="EFC260"/>
      <c r="EFD260"/>
      <c r="EFE260"/>
      <c r="EFF260"/>
      <c r="EFG260"/>
      <c r="EFH260"/>
      <c r="EFI260"/>
      <c r="EFJ260"/>
      <c r="EFK260"/>
      <c r="EFL260"/>
      <c r="EFM260"/>
      <c r="EFN260"/>
      <c r="EFO260"/>
      <c r="EFP260"/>
      <c r="EFQ260"/>
      <c r="EFR260"/>
      <c r="EFS260"/>
      <c r="EFT260"/>
      <c r="EFU260"/>
      <c r="EFV260"/>
      <c r="EFW260"/>
      <c r="EFX260"/>
      <c r="EFY260"/>
      <c r="EFZ260"/>
      <c r="EGA260"/>
      <c r="EGB260"/>
      <c r="EGC260"/>
      <c r="EGD260"/>
      <c r="EGE260"/>
      <c r="EGF260"/>
      <c r="EGG260"/>
      <c r="EGH260"/>
      <c r="EGI260"/>
      <c r="EGJ260"/>
      <c r="EGK260"/>
      <c r="EGL260"/>
      <c r="EGM260"/>
      <c r="EGN260"/>
      <c r="EGO260"/>
      <c r="EGP260"/>
      <c r="EGQ260"/>
      <c r="EGR260"/>
      <c r="EGS260"/>
      <c r="EGT260"/>
      <c r="EGU260"/>
      <c r="EGV260"/>
      <c r="EGW260"/>
      <c r="EGX260"/>
      <c r="EGY260"/>
      <c r="EGZ260"/>
      <c r="EHA260"/>
      <c r="EHB260"/>
      <c r="EHC260"/>
      <c r="EHD260"/>
      <c r="EHE260"/>
      <c r="EHF260"/>
      <c r="EHG260"/>
      <c r="EHH260"/>
      <c r="EHI260"/>
      <c r="EHJ260"/>
      <c r="EHK260"/>
      <c r="EHL260"/>
      <c r="EHM260"/>
      <c r="EHN260"/>
      <c r="EHO260"/>
      <c r="EHP260"/>
      <c r="EHQ260"/>
      <c r="EHR260"/>
      <c r="EHS260"/>
      <c r="EHT260"/>
      <c r="EHU260"/>
      <c r="EHV260"/>
      <c r="EHW260"/>
      <c r="EHX260"/>
      <c r="EHY260"/>
      <c r="EHZ260"/>
      <c r="EIA260"/>
      <c r="EIB260"/>
      <c r="EIC260"/>
      <c r="EID260"/>
      <c r="EIE260"/>
      <c r="EIF260"/>
      <c r="EIG260"/>
      <c r="EIH260"/>
      <c r="EII260"/>
      <c r="EIJ260"/>
      <c r="EIK260"/>
      <c r="EIL260"/>
      <c r="EIM260"/>
      <c r="EIN260"/>
      <c r="EIO260"/>
      <c r="EIP260"/>
      <c r="EIQ260"/>
      <c r="EIR260"/>
      <c r="EIS260"/>
      <c r="EIT260"/>
      <c r="EIU260"/>
      <c r="EIV260"/>
      <c r="EIW260"/>
      <c r="EIX260"/>
      <c r="EIY260"/>
      <c r="EIZ260"/>
      <c r="EJA260"/>
      <c r="EJB260"/>
      <c r="EJC260"/>
      <c r="EJD260"/>
      <c r="EJE260"/>
      <c r="EJF260"/>
      <c r="EJG260"/>
      <c r="EJH260"/>
      <c r="EJI260"/>
      <c r="EJJ260"/>
      <c r="EJK260"/>
      <c r="EJL260"/>
      <c r="EJM260"/>
      <c r="EJN260"/>
      <c r="EJO260"/>
      <c r="EJP260"/>
      <c r="EJQ260"/>
      <c r="EJR260"/>
      <c r="EJS260"/>
      <c r="EJT260"/>
      <c r="EJU260"/>
      <c r="EJV260"/>
      <c r="EJW260"/>
      <c r="EJX260"/>
      <c r="EJY260"/>
      <c r="EJZ260"/>
      <c r="EKA260"/>
      <c r="EKB260"/>
      <c r="EKC260"/>
      <c r="EKD260"/>
      <c r="EKE260"/>
      <c r="EKF260"/>
      <c r="EKG260"/>
      <c r="EKH260"/>
      <c r="EKI260"/>
      <c r="EKJ260"/>
      <c r="EKK260"/>
      <c r="EKL260"/>
      <c r="EKM260"/>
      <c r="EKN260"/>
      <c r="EKO260"/>
      <c r="EKP260"/>
      <c r="EKQ260"/>
      <c r="EKR260"/>
      <c r="EKS260"/>
      <c r="EKT260"/>
      <c r="EKU260"/>
      <c r="EKV260"/>
      <c r="EKW260"/>
      <c r="EKX260"/>
      <c r="EKY260"/>
      <c r="EKZ260"/>
      <c r="ELA260"/>
      <c r="ELB260"/>
      <c r="ELC260"/>
      <c r="ELD260"/>
      <c r="ELE260"/>
      <c r="ELF260"/>
      <c r="ELG260"/>
      <c r="ELH260"/>
      <c r="ELI260"/>
      <c r="ELJ260"/>
      <c r="ELK260"/>
      <c r="ELL260"/>
      <c r="ELM260"/>
      <c r="ELN260"/>
      <c r="ELO260"/>
      <c r="ELP260"/>
      <c r="ELQ260"/>
      <c r="ELR260"/>
      <c r="ELS260"/>
      <c r="ELT260"/>
      <c r="ELU260"/>
      <c r="ELV260"/>
      <c r="ELW260"/>
      <c r="ELX260"/>
      <c r="ELY260"/>
      <c r="ELZ260"/>
      <c r="EMA260"/>
      <c r="EMB260"/>
      <c r="EMC260"/>
      <c r="EMD260"/>
      <c r="EME260"/>
      <c r="EMF260"/>
      <c r="EMG260"/>
      <c r="EMH260"/>
      <c r="EMI260"/>
      <c r="EMJ260"/>
      <c r="EMK260"/>
      <c r="EML260"/>
      <c r="EMM260"/>
      <c r="EMN260"/>
      <c r="EMO260"/>
      <c r="EMP260"/>
      <c r="EMQ260"/>
      <c r="EMR260"/>
      <c r="EMS260"/>
      <c r="EMT260"/>
      <c r="EMU260"/>
      <c r="EMV260"/>
      <c r="EMW260"/>
      <c r="EMX260"/>
      <c r="EMY260"/>
      <c r="EMZ260"/>
      <c r="ENA260"/>
      <c r="ENB260"/>
      <c r="ENC260"/>
      <c r="END260"/>
      <c r="ENE260"/>
      <c r="ENF260"/>
      <c r="ENG260"/>
      <c r="ENH260"/>
      <c r="ENI260"/>
      <c r="ENJ260"/>
      <c r="ENK260"/>
      <c r="ENL260"/>
      <c r="ENM260"/>
      <c r="ENN260"/>
      <c r="ENO260"/>
      <c r="ENP260"/>
      <c r="ENQ260"/>
      <c r="ENR260"/>
      <c r="ENS260"/>
      <c r="ENT260"/>
      <c r="ENU260"/>
      <c r="ENV260"/>
      <c r="ENW260"/>
      <c r="ENX260"/>
      <c r="ENY260"/>
      <c r="ENZ260"/>
      <c r="EOA260"/>
      <c r="EOB260"/>
      <c r="EOC260"/>
      <c r="EOD260"/>
      <c r="EOE260"/>
      <c r="EOF260"/>
      <c r="EOG260"/>
      <c r="EOH260"/>
      <c r="EOI260"/>
      <c r="EOJ260"/>
      <c r="EOK260"/>
      <c r="EOL260"/>
      <c r="EOM260"/>
      <c r="EON260"/>
      <c r="EOO260"/>
      <c r="EOP260"/>
      <c r="EOQ260"/>
      <c r="EOR260"/>
      <c r="EOS260"/>
      <c r="EOT260"/>
      <c r="EOU260"/>
      <c r="EOV260"/>
      <c r="EOW260"/>
      <c r="EOX260"/>
      <c r="EOY260"/>
      <c r="EOZ260"/>
      <c r="EPA260"/>
      <c r="EPB260"/>
      <c r="EPC260"/>
      <c r="EPD260"/>
      <c r="EPE260"/>
      <c r="EPF260"/>
      <c r="EPG260"/>
      <c r="EPH260"/>
      <c r="EPI260"/>
      <c r="EPJ260"/>
      <c r="EPK260"/>
      <c r="EPL260"/>
      <c r="EPM260"/>
      <c r="EPN260"/>
      <c r="EPO260"/>
      <c r="EPP260"/>
      <c r="EPQ260"/>
      <c r="EPR260"/>
      <c r="EPS260"/>
      <c r="EPT260"/>
      <c r="EPU260"/>
      <c r="EPV260"/>
      <c r="EPW260"/>
      <c r="EPX260"/>
      <c r="EPY260"/>
      <c r="EPZ260"/>
      <c r="EQA260"/>
      <c r="EQB260"/>
      <c r="EQC260"/>
      <c r="EQD260"/>
      <c r="EQE260"/>
      <c r="EQF260"/>
      <c r="EQG260"/>
      <c r="EQH260"/>
      <c r="EQI260"/>
      <c r="EQJ260"/>
      <c r="EQK260"/>
      <c r="EQL260"/>
      <c r="EQM260"/>
      <c r="EQN260"/>
      <c r="EQO260"/>
      <c r="EQP260"/>
      <c r="EQQ260"/>
      <c r="EQR260"/>
      <c r="EQS260"/>
      <c r="EQT260"/>
      <c r="EQU260"/>
      <c r="EQV260"/>
      <c r="EQW260"/>
      <c r="EQX260"/>
      <c r="EQY260"/>
      <c r="EQZ260"/>
      <c r="ERA260"/>
      <c r="ERB260"/>
      <c r="ERC260"/>
      <c r="ERD260"/>
      <c r="ERE260"/>
      <c r="ERF260"/>
      <c r="ERG260"/>
      <c r="ERH260"/>
      <c r="ERI260"/>
      <c r="ERJ260"/>
      <c r="ERK260"/>
      <c r="ERL260"/>
      <c r="ERM260"/>
      <c r="ERN260"/>
      <c r="ERO260"/>
      <c r="ERP260"/>
      <c r="ERQ260"/>
      <c r="ERR260"/>
      <c r="ERS260"/>
      <c r="ERT260"/>
      <c r="ERU260"/>
      <c r="ERV260"/>
      <c r="ERW260"/>
      <c r="ERX260"/>
      <c r="ERY260"/>
      <c r="ERZ260"/>
      <c r="ESA260"/>
      <c r="ESB260"/>
      <c r="ESC260"/>
      <c r="ESD260"/>
      <c r="ESE260"/>
      <c r="ESF260"/>
      <c r="ESG260"/>
      <c r="ESH260"/>
      <c r="ESI260"/>
      <c r="ESJ260"/>
      <c r="ESK260"/>
      <c r="ESL260"/>
      <c r="ESM260"/>
      <c r="ESN260"/>
      <c r="ESO260"/>
      <c r="ESP260"/>
      <c r="ESQ260"/>
      <c r="ESR260"/>
      <c r="ESS260"/>
      <c r="EST260"/>
      <c r="ESU260"/>
      <c r="ESV260"/>
      <c r="ESW260"/>
      <c r="ESX260"/>
      <c r="ESY260"/>
      <c r="ESZ260"/>
      <c r="ETA260"/>
      <c r="ETB260"/>
      <c r="ETC260"/>
      <c r="ETD260"/>
      <c r="ETE260"/>
      <c r="ETF260"/>
      <c r="ETG260"/>
      <c r="ETH260"/>
      <c r="ETI260"/>
      <c r="ETJ260"/>
      <c r="ETK260"/>
      <c r="ETL260"/>
      <c r="ETM260"/>
      <c r="ETN260"/>
      <c r="ETO260"/>
      <c r="ETP260"/>
      <c r="ETQ260"/>
      <c r="ETR260"/>
      <c r="ETS260"/>
      <c r="ETT260"/>
      <c r="ETU260"/>
      <c r="ETV260"/>
      <c r="ETW260"/>
      <c r="ETX260"/>
      <c r="ETY260"/>
      <c r="ETZ260"/>
      <c r="EUA260"/>
      <c r="EUB260"/>
      <c r="EUC260"/>
      <c r="EUD260"/>
      <c r="EUE260"/>
      <c r="EUF260"/>
      <c r="EUG260"/>
      <c r="EUH260"/>
      <c r="EUI260"/>
      <c r="EUJ260"/>
      <c r="EUK260"/>
      <c r="EUL260"/>
      <c r="EUM260"/>
      <c r="EUN260"/>
      <c r="EUO260"/>
      <c r="EUP260"/>
      <c r="EUQ260"/>
      <c r="EUR260"/>
      <c r="EUS260"/>
      <c r="EUT260"/>
      <c r="EUU260"/>
      <c r="EUV260"/>
      <c r="EUW260"/>
      <c r="EUX260"/>
      <c r="EUY260"/>
      <c r="EUZ260"/>
      <c r="EVA260"/>
      <c r="EVB260"/>
      <c r="EVC260"/>
      <c r="EVD260"/>
      <c r="EVE260"/>
      <c r="EVF260"/>
      <c r="EVG260"/>
      <c r="EVH260"/>
      <c r="EVI260"/>
      <c r="EVJ260"/>
      <c r="EVK260"/>
      <c r="EVL260"/>
      <c r="EVM260"/>
      <c r="EVN260"/>
      <c r="EVO260"/>
      <c r="EVP260"/>
      <c r="EVQ260"/>
      <c r="EVR260"/>
      <c r="EVS260"/>
      <c r="EVT260"/>
      <c r="EVU260"/>
      <c r="EVV260"/>
      <c r="EVW260"/>
      <c r="EVX260"/>
      <c r="EVY260"/>
      <c r="EVZ260"/>
      <c r="EWA260"/>
      <c r="EWB260"/>
      <c r="EWC260"/>
      <c r="EWD260"/>
      <c r="EWE260"/>
      <c r="EWF260"/>
      <c r="EWG260"/>
      <c r="EWH260"/>
      <c r="EWI260"/>
      <c r="EWJ260"/>
      <c r="EWK260"/>
      <c r="EWL260"/>
      <c r="EWM260"/>
      <c r="EWN260"/>
      <c r="EWO260"/>
      <c r="EWP260"/>
      <c r="EWQ260"/>
      <c r="EWR260"/>
      <c r="EWS260"/>
      <c r="EWT260"/>
      <c r="EWU260"/>
      <c r="EWV260"/>
      <c r="EWW260"/>
      <c r="EWX260"/>
      <c r="EWY260"/>
      <c r="EWZ260"/>
      <c r="EXA260"/>
      <c r="EXB260"/>
      <c r="EXC260"/>
      <c r="EXD260"/>
      <c r="EXE260"/>
      <c r="EXF260"/>
      <c r="EXG260"/>
      <c r="EXH260"/>
      <c r="EXI260"/>
      <c r="EXJ260"/>
      <c r="EXK260"/>
      <c r="EXL260"/>
      <c r="EXM260"/>
      <c r="EXN260"/>
      <c r="EXO260"/>
      <c r="EXP260"/>
      <c r="EXQ260"/>
      <c r="EXR260"/>
      <c r="EXS260"/>
      <c r="EXT260"/>
      <c r="EXU260"/>
      <c r="EXV260"/>
      <c r="EXW260"/>
      <c r="EXX260"/>
      <c r="EXY260"/>
      <c r="EXZ260"/>
      <c r="EYA260"/>
      <c r="EYB260"/>
      <c r="EYC260"/>
      <c r="EYD260"/>
      <c r="EYE260"/>
      <c r="EYF260"/>
      <c r="EYG260"/>
      <c r="EYH260"/>
      <c r="EYI260"/>
      <c r="EYJ260"/>
      <c r="EYK260"/>
      <c r="EYL260"/>
      <c r="EYM260"/>
      <c r="EYN260"/>
      <c r="EYO260"/>
      <c r="EYP260"/>
      <c r="EYQ260"/>
      <c r="EYR260"/>
      <c r="EYS260"/>
      <c r="EYT260"/>
      <c r="EYU260"/>
      <c r="EYV260"/>
      <c r="EYW260"/>
      <c r="EYX260"/>
      <c r="EYY260"/>
      <c r="EYZ260"/>
      <c r="EZA260"/>
      <c r="EZB260"/>
      <c r="EZC260"/>
      <c r="EZD260"/>
      <c r="EZE260"/>
      <c r="EZF260"/>
      <c r="EZG260"/>
      <c r="EZH260"/>
      <c r="EZI260"/>
      <c r="EZJ260"/>
      <c r="EZK260"/>
      <c r="EZL260"/>
      <c r="EZM260"/>
      <c r="EZN260"/>
      <c r="EZO260"/>
      <c r="EZP260"/>
      <c r="EZQ260"/>
      <c r="EZR260"/>
      <c r="EZS260"/>
      <c r="EZT260"/>
      <c r="EZU260"/>
      <c r="EZV260"/>
      <c r="EZW260"/>
      <c r="EZX260"/>
      <c r="EZY260"/>
      <c r="EZZ260"/>
      <c r="FAA260"/>
      <c r="FAB260"/>
      <c r="FAC260"/>
      <c r="FAD260"/>
      <c r="FAE260"/>
      <c r="FAF260"/>
      <c r="FAG260"/>
      <c r="FAH260"/>
      <c r="FAI260"/>
      <c r="FAJ260"/>
      <c r="FAK260"/>
      <c r="FAL260"/>
      <c r="FAM260"/>
      <c r="FAN260"/>
      <c r="FAO260"/>
      <c r="FAP260"/>
      <c r="FAQ260"/>
      <c r="FAR260"/>
      <c r="FAS260"/>
      <c r="FAT260"/>
      <c r="FAU260"/>
      <c r="FAV260"/>
      <c r="FAW260"/>
      <c r="FAX260"/>
      <c r="FAY260"/>
      <c r="FAZ260"/>
      <c r="FBA260"/>
      <c r="FBB260"/>
      <c r="FBC260"/>
      <c r="FBD260"/>
      <c r="FBE260"/>
      <c r="FBF260"/>
      <c r="FBG260"/>
      <c r="FBH260"/>
      <c r="FBI260"/>
      <c r="FBJ260"/>
      <c r="FBK260"/>
      <c r="FBL260"/>
      <c r="FBM260"/>
      <c r="FBN260"/>
      <c r="FBO260"/>
      <c r="FBP260"/>
      <c r="FBQ260"/>
      <c r="FBR260"/>
      <c r="FBS260"/>
      <c r="FBT260"/>
      <c r="FBU260"/>
      <c r="FBV260"/>
      <c r="FBW260"/>
      <c r="FBX260"/>
      <c r="FBY260"/>
      <c r="FBZ260"/>
      <c r="FCA260"/>
      <c r="FCB260"/>
      <c r="FCC260"/>
      <c r="FCD260"/>
      <c r="FCE260"/>
      <c r="FCF260"/>
      <c r="FCG260"/>
      <c r="FCH260"/>
      <c r="FCI260"/>
      <c r="FCJ260"/>
      <c r="FCK260"/>
      <c r="FCL260"/>
      <c r="FCM260"/>
      <c r="FCN260"/>
      <c r="FCO260"/>
      <c r="FCP260"/>
      <c r="FCQ260"/>
      <c r="FCR260"/>
      <c r="FCS260"/>
      <c r="FCT260"/>
      <c r="FCU260"/>
      <c r="FCV260"/>
      <c r="FCW260"/>
      <c r="FCX260"/>
      <c r="FCY260"/>
      <c r="FCZ260"/>
      <c r="FDA260"/>
      <c r="FDB260"/>
      <c r="FDC260"/>
      <c r="FDD260"/>
      <c r="FDE260"/>
      <c r="FDF260"/>
      <c r="FDG260"/>
      <c r="FDH260"/>
      <c r="FDI260"/>
      <c r="FDJ260"/>
      <c r="FDK260"/>
      <c r="FDL260"/>
      <c r="FDM260"/>
      <c r="FDN260"/>
      <c r="FDO260"/>
      <c r="FDP260"/>
      <c r="FDQ260"/>
      <c r="FDR260"/>
      <c r="FDS260"/>
      <c r="FDT260"/>
      <c r="FDU260"/>
      <c r="FDV260"/>
      <c r="FDW260"/>
      <c r="FDX260"/>
      <c r="FDY260"/>
      <c r="FDZ260"/>
      <c r="FEA260"/>
      <c r="FEB260"/>
      <c r="FEC260"/>
      <c r="FED260"/>
      <c r="FEE260"/>
      <c r="FEF260"/>
      <c r="FEG260"/>
      <c r="FEH260"/>
      <c r="FEI260"/>
      <c r="FEJ260"/>
      <c r="FEK260"/>
      <c r="FEL260"/>
      <c r="FEM260"/>
      <c r="FEN260"/>
      <c r="FEO260"/>
      <c r="FEP260"/>
      <c r="FEQ260"/>
      <c r="FER260"/>
      <c r="FES260"/>
      <c r="FET260"/>
      <c r="FEU260"/>
      <c r="FEV260"/>
      <c r="FEW260"/>
      <c r="FEX260"/>
      <c r="FEY260"/>
      <c r="FEZ260"/>
      <c r="FFA260"/>
      <c r="FFB260"/>
      <c r="FFC260"/>
      <c r="FFD260"/>
      <c r="FFE260"/>
      <c r="FFF260"/>
      <c r="FFG260"/>
      <c r="FFH260"/>
      <c r="FFI260"/>
      <c r="FFJ260"/>
      <c r="FFK260"/>
      <c r="FFL260"/>
      <c r="FFM260"/>
      <c r="FFN260"/>
      <c r="FFO260"/>
      <c r="FFP260"/>
      <c r="FFQ260"/>
      <c r="FFR260"/>
      <c r="FFS260"/>
      <c r="FFT260"/>
      <c r="FFU260"/>
      <c r="FFV260"/>
      <c r="FFW260"/>
      <c r="FFX260"/>
      <c r="FFY260"/>
      <c r="FFZ260"/>
      <c r="FGA260"/>
      <c r="FGB260"/>
      <c r="FGC260"/>
      <c r="FGD260"/>
      <c r="FGE260"/>
      <c r="FGF260"/>
      <c r="FGG260"/>
      <c r="FGH260"/>
      <c r="FGI260"/>
      <c r="FGJ260"/>
      <c r="FGK260"/>
      <c r="FGL260"/>
      <c r="FGM260"/>
      <c r="FGN260"/>
      <c r="FGO260"/>
      <c r="FGP260"/>
      <c r="FGQ260"/>
      <c r="FGR260"/>
      <c r="FGS260"/>
      <c r="FGT260"/>
      <c r="FGU260"/>
      <c r="FGV260"/>
      <c r="FGW260"/>
      <c r="FGX260"/>
      <c r="FGY260"/>
      <c r="FGZ260"/>
      <c r="FHA260"/>
      <c r="FHB260"/>
      <c r="FHC260"/>
      <c r="FHD260"/>
      <c r="FHE260"/>
      <c r="FHF260"/>
      <c r="FHG260"/>
      <c r="FHH260"/>
      <c r="FHI260"/>
      <c r="FHJ260"/>
      <c r="FHK260"/>
      <c r="FHL260"/>
      <c r="FHM260"/>
      <c r="FHN260"/>
      <c r="FHO260"/>
      <c r="FHP260"/>
      <c r="FHQ260"/>
      <c r="FHR260"/>
      <c r="FHS260"/>
      <c r="FHT260"/>
      <c r="FHU260"/>
      <c r="FHV260"/>
      <c r="FHW260"/>
      <c r="FHX260"/>
      <c r="FHY260"/>
      <c r="FHZ260"/>
      <c r="FIA260"/>
      <c r="FIB260"/>
      <c r="FIC260"/>
      <c r="FID260"/>
      <c r="FIE260"/>
      <c r="FIF260"/>
      <c r="FIG260"/>
      <c r="FIH260"/>
      <c r="FII260"/>
      <c r="FIJ260"/>
      <c r="FIK260"/>
      <c r="FIL260"/>
      <c r="FIM260"/>
      <c r="FIN260"/>
      <c r="FIO260"/>
      <c r="FIP260"/>
      <c r="FIQ260"/>
      <c r="FIR260"/>
      <c r="FIS260"/>
      <c r="FIT260"/>
      <c r="FIU260"/>
      <c r="FIV260"/>
      <c r="FIW260"/>
      <c r="FIX260"/>
      <c r="FIY260"/>
      <c r="FIZ260"/>
      <c r="FJA260"/>
      <c r="FJB260"/>
      <c r="FJC260"/>
      <c r="FJD260"/>
      <c r="FJE260"/>
      <c r="FJF260"/>
      <c r="FJG260"/>
      <c r="FJH260"/>
      <c r="FJI260"/>
      <c r="FJJ260"/>
      <c r="FJK260"/>
      <c r="FJL260"/>
      <c r="FJM260"/>
      <c r="FJN260"/>
      <c r="FJO260"/>
      <c r="FJP260"/>
      <c r="FJQ260"/>
      <c r="FJR260"/>
      <c r="FJS260"/>
      <c r="FJT260"/>
      <c r="FJU260"/>
      <c r="FJV260"/>
      <c r="FJW260"/>
      <c r="FJX260"/>
      <c r="FJY260"/>
      <c r="FJZ260"/>
      <c r="FKA260"/>
      <c r="FKB260"/>
      <c r="FKC260"/>
      <c r="FKD260"/>
      <c r="FKE260"/>
      <c r="FKF260"/>
      <c r="FKG260"/>
      <c r="FKH260"/>
      <c r="FKI260"/>
      <c r="FKJ260"/>
      <c r="FKK260"/>
      <c r="FKL260"/>
      <c r="FKM260"/>
      <c r="FKN260"/>
      <c r="FKO260"/>
      <c r="FKP260"/>
      <c r="FKQ260"/>
      <c r="FKR260"/>
      <c r="FKS260"/>
      <c r="FKT260"/>
      <c r="FKU260"/>
      <c r="FKV260"/>
      <c r="FKW260"/>
      <c r="FKX260"/>
      <c r="FKY260"/>
      <c r="FKZ260"/>
      <c r="FLA260"/>
      <c r="FLB260"/>
      <c r="FLC260"/>
      <c r="FLD260"/>
      <c r="FLE260"/>
      <c r="FLF260"/>
      <c r="FLG260"/>
      <c r="FLH260"/>
      <c r="FLI260"/>
      <c r="FLJ260"/>
      <c r="FLK260"/>
      <c r="FLL260"/>
      <c r="FLM260"/>
      <c r="FLN260"/>
      <c r="FLO260"/>
      <c r="FLP260"/>
      <c r="FLQ260"/>
      <c r="FLR260"/>
      <c r="FLS260"/>
      <c r="FLT260"/>
      <c r="FLU260"/>
      <c r="FLV260"/>
      <c r="FLW260"/>
      <c r="FLX260"/>
      <c r="FLY260"/>
      <c r="FLZ260"/>
      <c r="FMA260"/>
      <c r="FMB260"/>
      <c r="FMC260"/>
      <c r="FMD260"/>
      <c r="FME260"/>
      <c r="FMF260"/>
      <c r="FMG260"/>
      <c r="FMH260"/>
      <c r="FMI260"/>
      <c r="FMJ260"/>
      <c r="FMK260"/>
      <c r="FML260"/>
      <c r="FMM260"/>
      <c r="FMN260"/>
      <c r="FMO260"/>
      <c r="FMP260"/>
      <c r="FMQ260"/>
      <c r="FMR260"/>
      <c r="FMS260"/>
      <c r="FMT260"/>
      <c r="FMU260"/>
      <c r="FMV260"/>
      <c r="FMW260"/>
      <c r="FMX260"/>
      <c r="FMY260"/>
      <c r="FMZ260"/>
      <c r="FNA260"/>
      <c r="FNB260"/>
      <c r="FNC260"/>
      <c r="FND260"/>
      <c r="FNE260"/>
      <c r="FNF260"/>
      <c r="FNG260"/>
      <c r="FNH260"/>
      <c r="FNI260"/>
      <c r="FNJ260"/>
      <c r="FNK260"/>
      <c r="FNL260"/>
      <c r="FNM260"/>
      <c r="FNN260"/>
      <c r="FNO260"/>
      <c r="FNP260"/>
      <c r="FNQ260"/>
      <c r="FNR260"/>
      <c r="FNS260"/>
      <c r="FNT260"/>
      <c r="FNU260"/>
      <c r="FNV260"/>
      <c r="FNW260"/>
      <c r="FNX260"/>
      <c r="FNY260"/>
      <c r="FNZ260"/>
      <c r="FOA260"/>
      <c r="FOB260"/>
      <c r="FOC260"/>
      <c r="FOD260"/>
      <c r="FOE260"/>
      <c r="FOF260"/>
      <c r="FOG260"/>
      <c r="FOH260"/>
      <c r="FOI260"/>
      <c r="FOJ260"/>
      <c r="FOK260"/>
      <c r="FOL260"/>
      <c r="FOM260"/>
      <c r="FON260"/>
      <c r="FOO260"/>
      <c r="FOP260"/>
      <c r="FOQ260"/>
      <c r="FOR260"/>
      <c r="FOS260"/>
      <c r="FOT260"/>
      <c r="FOU260"/>
      <c r="FOV260"/>
      <c r="FOW260"/>
      <c r="FOX260"/>
      <c r="FOY260"/>
      <c r="FOZ260"/>
      <c r="FPA260"/>
      <c r="FPB260"/>
      <c r="FPC260"/>
      <c r="FPD260"/>
      <c r="FPE260"/>
      <c r="FPF260"/>
      <c r="FPG260"/>
      <c r="FPH260"/>
      <c r="FPI260"/>
      <c r="FPJ260"/>
      <c r="FPK260"/>
      <c r="FPL260"/>
      <c r="FPM260"/>
      <c r="FPN260"/>
      <c r="FPO260"/>
      <c r="FPP260"/>
      <c r="FPQ260"/>
      <c r="FPR260"/>
      <c r="FPS260"/>
      <c r="FPT260"/>
      <c r="FPU260"/>
      <c r="FPV260"/>
      <c r="FPW260"/>
      <c r="FPX260"/>
      <c r="FPY260"/>
      <c r="FPZ260"/>
      <c r="FQA260"/>
      <c r="FQB260"/>
      <c r="FQC260"/>
      <c r="FQD260"/>
      <c r="FQE260"/>
      <c r="FQF260"/>
      <c r="FQG260"/>
      <c r="FQH260"/>
      <c r="FQI260"/>
      <c r="FQJ260"/>
      <c r="FQK260"/>
      <c r="FQL260"/>
      <c r="FQM260"/>
      <c r="FQN260"/>
      <c r="FQO260"/>
      <c r="FQP260"/>
      <c r="FQQ260"/>
      <c r="FQR260"/>
      <c r="FQS260"/>
      <c r="FQT260"/>
      <c r="FQU260"/>
      <c r="FQV260"/>
      <c r="FQW260"/>
      <c r="FQX260"/>
      <c r="FQY260"/>
      <c r="FQZ260"/>
      <c r="FRA260"/>
      <c r="FRB260"/>
      <c r="FRC260"/>
      <c r="FRD260"/>
      <c r="FRE260"/>
      <c r="FRF260"/>
      <c r="FRG260"/>
      <c r="FRH260"/>
      <c r="FRI260"/>
      <c r="FRJ260"/>
      <c r="FRK260"/>
      <c r="FRL260"/>
      <c r="FRM260"/>
      <c r="FRN260"/>
      <c r="FRO260"/>
      <c r="FRP260"/>
      <c r="FRQ260"/>
      <c r="FRR260"/>
      <c r="FRS260"/>
      <c r="FRT260"/>
      <c r="FRU260"/>
      <c r="FRV260"/>
      <c r="FRW260"/>
      <c r="FRX260"/>
      <c r="FRY260"/>
      <c r="FRZ260"/>
      <c r="FSA260"/>
      <c r="FSB260"/>
      <c r="FSC260"/>
      <c r="FSD260"/>
      <c r="FSE260"/>
      <c r="FSF260"/>
      <c r="FSG260"/>
      <c r="FSH260"/>
      <c r="FSI260"/>
      <c r="FSJ260"/>
      <c r="FSK260"/>
      <c r="FSL260"/>
      <c r="FSM260"/>
      <c r="FSN260"/>
      <c r="FSO260"/>
      <c r="FSP260"/>
      <c r="FSQ260"/>
      <c r="FSR260"/>
      <c r="FSS260"/>
      <c r="FST260"/>
      <c r="FSU260"/>
      <c r="FSV260"/>
      <c r="FSW260"/>
      <c r="FSX260"/>
      <c r="FSY260"/>
      <c r="FSZ260"/>
      <c r="FTA260"/>
      <c r="FTB260"/>
      <c r="FTC260"/>
      <c r="FTD260"/>
      <c r="FTE260"/>
      <c r="FTF260"/>
      <c r="FTG260"/>
      <c r="FTH260"/>
      <c r="FTI260"/>
      <c r="FTJ260"/>
      <c r="FTK260"/>
      <c r="FTL260"/>
      <c r="FTM260"/>
      <c r="FTN260"/>
      <c r="FTO260"/>
      <c r="FTP260"/>
      <c r="FTQ260"/>
      <c r="FTR260"/>
      <c r="FTS260"/>
      <c r="FTT260"/>
      <c r="FTU260"/>
      <c r="FTV260"/>
      <c r="FTW260"/>
      <c r="FTX260"/>
      <c r="FTY260"/>
      <c r="FTZ260"/>
      <c r="FUA260"/>
      <c r="FUB260"/>
      <c r="FUC260"/>
      <c r="FUD260"/>
      <c r="FUE260"/>
      <c r="FUF260"/>
      <c r="FUG260"/>
      <c r="FUH260"/>
      <c r="FUI260"/>
      <c r="FUJ260"/>
      <c r="FUK260"/>
      <c r="FUL260"/>
      <c r="FUM260"/>
      <c r="FUN260"/>
      <c r="FUO260"/>
      <c r="FUP260"/>
      <c r="FUQ260"/>
      <c r="FUR260"/>
      <c r="FUS260"/>
      <c r="FUT260"/>
      <c r="FUU260"/>
      <c r="FUV260"/>
      <c r="FUW260"/>
      <c r="FUX260"/>
      <c r="FUY260"/>
      <c r="FUZ260"/>
      <c r="FVA260"/>
      <c r="FVB260"/>
      <c r="FVC260"/>
      <c r="FVD260"/>
      <c r="FVE260"/>
      <c r="FVF260"/>
      <c r="FVG260"/>
      <c r="FVH260"/>
      <c r="FVI260"/>
      <c r="FVJ260"/>
      <c r="FVK260"/>
      <c r="FVL260"/>
      <c r="FVM260"/>
      <c r="FVN260"/>
      <c r="FVO260"/>
      <c r="FVP260"/>
      <c r="FVQ260"/>
      <c r="FVR260"/>
      <c r="FVS260"/>
      <c r="FVT260"/>
      <c r="FVU260"/>
      <c r="FVV260"/>
      <c r="FVW260"/>
      <c r="FVX260"/>
      <c r="FVY260"/>
      <c r="FVZ260"/>
      <c r="FWA260"/>
      <c r="FWB260"/>
      <c r="FWC260"/>
      <c r="FWD260"/>
      <c r="FWE260"/>
      <c r="FWF260"/>
      <c r="FWG260"/>
      <c r="FWH260"/>
      <c r="FWI260"/>
      <c r="FWJ260"/>
      <c r="FWK260"/>
      <c r="FWL260"/>
      <c r="FWM260"/>
      <c r="FWN260"/>
      <c r="FWO260"/>
      <c r="FWP260"/>
      <c r="FWQ260"/>
      <c r="FWR260"/>
      <c r="FWS260"/>
      <c r="FWT260"/>
      <c r="FWU260"/>
      <c r="FWV260"/>
      <c r="FWW260"/>
      <c r="FWX260"/>
      <c r="FWY260"/>
      <c r="FWZ260"/>
      <c r="FXA260"/>
      <c r="FXB260"/>
      <c r="FXC260"/>
      <c r="FXD260"/>
      <c r="FXE260"/>
      <c r="FXF260"/>
      <c r="FXG260"/>
      <c r="FXH260"/>
      <c r="FXI260"/>
      <c r="FXJ260"/>
      <c r="FXK260"/>
      <c r="FXL260"/>
      <c r="FXM260"/>
      <c r="FXN260"/>
      <c r="FXO260"/>
      <c r="FXP260"/>
      <c r="FXQ260"/>
      <c r="FXR260"/>
      <c r="FXS260"/>
      <c r="FXT260"/>
      <c r="FXU260"/>
      <c r="FXV260"/>
      <c r="FXW260"/>
      <c r="FXX260"/>
      <c r="FXY260"/>
      <c r="FXZ260"/>
      <c r="FYA260"/>
      <c r="FYB260"/>
      <c r="FYC260"/>
      <c r="FYD260"/>
      <c r="FYE260"/>
      <c r="FYF260"/>
      <c r="FYG260"/>
      <c r="FYH260"/>
      <c r="FYI260"/>
      <c r="FYJ260"/>
      <c r="FYK260"/>
      <c r="FYL260"/>
      <c r="FYM260"/>
      <c r="FYN260"/>
      <c r="FYO260"/>
      <c r="FYP260"/>
      <c r="FYQ260"/>
      <c r="FYR260"/>
      <c r="FYS260"/>
      <c r="FYT260"/>
      <c r="FYU260"/>
      <c r="FYV260"/>
      <c r="FYW260"/>
      <c r="FYX260"/>
      <c r="FYY260"/>
      <c r="FYZ260"/>
      <c r="FZA260"/>
      <c r="FZB260"/>
      <c r="FZC260"/>
      <c r="FZD260"/>
      <c r="FZE260"/>
      <c r="FZF260"/>
      <c r="FZG260"/>
      <c r="FZH260"/>
      <c r="FZI260"/>
      <c r="FZJ260"/>
      <c r="FZK260"/>
      <c r="FZL260"/>
      <c r="FZM260"/>
      <c r="FZN260"/>
      <c r="FZO260"/>
      <c r="FZP260"/>
      <c r="FZQ260"/>
      <c r="FZR260"/>
      <c r="FZS260"/>
      <c r="FZT260"/>
      <c r="FZU260"/>
      <c r="FZV260"/>
      <c r="FZW260"/>
      <c r="FZX260"/>
      <c r="FZY260"/>
      <c r="FZZ260"/>
      <c r="GAA260"/>
      <c r="GAB260"/>
      <c r="GAC260"/>
      <c r="GAD260"/>
      <c r="GAE260"/>
      <c r="GAF260"/>
      <c r="GAG260"/>
      <c r="GAH260"/>
      <c r="GAI260"/>
      <c r="GAJ260"/>
      <c r="GAK260"/>
      <c r="GAL260"/>
      <c r="GAM260"/>
      <c r="GAN260"/>
      <c r="GAO260"/>
      <c r="GAP260"/>
      <c r="GAQ260"/>
      <c r="GAR260"/>
      <c r="GAS260"/>
      <c r="GAT260"/>
      <c r="GAU260"/>
      <c r="GAV260"/>
      <c r="GAW260"/>
      <c r="GAX260"/>
      <c r="GAY260"/>
      <c r="GAZ260"/>
      <c r="GBA260"/>
      <c r="GBB260"/>
      <c r="GBC260"/>
      <c r="GBD260"/>
      <c r="GBE260"/>
      <c r="GBF260"/>
      <c r="GBG260"/>
      <c r="GBH260"/>
      <c r="GBI260"/>
      <c r="GBJ260"/>
      <c r="GBK260"/>
      <c r="GBL260"/>
      <c r="GBM260"/>
      <c r="GBN260"/>
      <c r="GBO260"/>
      <c r="GBP260"/>
      <c r="GBQ260"/>
      <c r="GBR260"/>
      <c r="GBS260"/>
      <c r="GBT260"/>
      <c r="GBU260"/>
      <c r="GBV260"/>
      <c r="GBW260"/>
      <c r="GBX260"/>
      <c r="GBY260"/>
      <c r="GBZ260"/>
      <c r="GCA260"/>
      <c r="GCB260"/>
      <c r="GCC260"/>
      <c r="GCD260"/>
      <c r="GCE260"/>
      <c r="GCF260"/>
      <c r="GCG260"/>
      <c r="GCH260"/>
      <c r="GCI260"/>
      <c r="GCJ260"/>
      <c r="GCK260"/>
      <c r="GCL260"/>
      <c r="GCM260"/>
      <c r="GCN260"/>
      <c r="GCO260"/>
      <c r="GCP260"/>
      <c r="GCQ260"/>
      <c r="GCR260"/>
      <c r="GCS260"/>
      <c r="GCT260"/>
      <c r="GCU260"/>
      <c r="GCV260"/>
      <c r="GCW260"/>
      <c r="GCX260"/>
      <c r="GCY260"/>
      <c r="GCZ260"/>
      <c r="GDA260"/>
      <c r="GDB260"/>
      <c r="GDC260"/>
      <c r="GDD260"/>
      <c r="GDE260"/>
      <c r="GDF260"/>
      <c r="GDG260"/>
      <c r="GDH260"/>
      <c r="GDI260"/>
      <c r="GDJ260"/>
      <c r="GDK260"/>
      <c r="GDL260"/>
      <c r="GDM260"/>
      <c r="GDN260"/>
      <c r="GDO260"/>
      <c r="GDP260"/>
      <c r="GDQ260"/>
      <c r="GDR260"/>
      <c r="GDS260"/>
      <c r="GDT260"/>
      <c r="GDU260"/>
      <c r="GDV260"/>
      <c r="GDW260"/>
      <c r="GDX260"/>
      <c r="GDY260"/>
      <c r="GDZ260"/>
      <c r="GEA260"/>
      <c r="GEB260"/>
      <c r="GEC260"/>
      <c r="GED260"/>
      <c r="GEE260"/>
      <c r="GEF260"/>
      <c r="GEG260"/>
      <c r="GEH260"/>
      <c r="GEI260"/>
      <c r="GEJ260"/>
      <c r="GEK260"/>
      <c r="GEL260"/>
      <c r="GEM260"/>
      <c r="GEN260"/>
      <c r="GEO260"/>
      <c r="GEP260"/>
      <c r="GEQ260"/>
      <c r="GER260"/>
      <c r="GES260"/>
      <c r="GET260"/>
      <c r="GEU260"/>
      <c r="GEV260"/>
      <c r="GEW260"/>
      <c r="GEX260"/>
      <c r="GEY260"/>
      <c r="GEZ260"/>
      <c r="GFA260"/>
      <c r="GFB260"/>
      <c r="GFC260"/>
      <c r="GFD260"/>
      <c r="GFE260"/>
      <c r="GFF260"/>
      <c r="GFG260"/>
      <c r="GFH260"/>
      <c r="GFI260"/>
      <c r="GFJ260"/>
      <c r="GFK260"/>
      <c r="GFL260"/>
      <c r="GFM260"/>
      <c r="GFN260"/>
      <c r="GFO260"/>
      <c r="GFP260"/>
      <c r="GFQ260"/>
      <c r="GFR260"/>
      <c r="GFS260"/>
      <c r="GFT260"/>
      <c r="GFU260"/>
      <c r="GFV260"/>
      <c r="GFW260"/>
      <c r="GFX260"/>
      <c r="GFY260"/>
      <c r="GFZ260"/>
      <c r="GGA260"/>
      <c r="GGB260"/>
      <c r="GGC260"/>
      <c r="GGD260"/>
      <c r="GGE260"/>
      <c r="GGF260"/>
      <c r="GGG260"/>
      <c r="GGH260"/>
      <c r="GGI260"/>
      <c r="GGJ260"/>
      <c r="GGK260"/>
      <c r="GGL260"/>
      <c r="GGM260"/>
      <c r="GGN260"/>
      <c r="GGO260"/>
      <c r="GGP260"/>
      <c r="GGQ260"/>
      <c r="GGR260"/>
      <c r="GGS260"/>
      <c r="GGT260"/>
      <c r="GGU260"/>
      <c r="GGV260"/>
      <c r="GGW260"/>
      <c r="GGX260"/>
      <c r="GGY260"/>
      <c r="GGZ260"/>
      <c r="GHA260"/>
      <c r="GHB260"/>
      <c r="GHC260"/>
      <c r="GHD260"/>
      <c r="GHE260"/>
      <c r="GHF260"/>
      <c r="GHG260"/>
      <c r="GHH260"/>
      <c r="GHI260"/>
      <c r="GHJ260"/>
      <c r="GHK260"/>
      <c r="GHL260"/>
      <c r="GHM260"/>
      <c r="GHN260"/>
      <c r="GHO260"/>
      <c r="GHP260"/>
      <c r="GHQ260"/>
      <c r="GHR260"/>
      <c r="GHS260"/>
      <c r="GHT260"/>
      <c r="GHU260"/>
      <c r="GHV260"/>
      <c r="GHW260"/>
      <c r="GHX260"/>
      <c r="GHY260"/>
      <c r="GHZ260"/>
      <c r="GIA260"/>
      <c r="GIB260"/>
      <c r="GIC260"/>
      <c r="GID260"/>
      <c r="GIE260"/>
      <c r="GIF260"/>
      <c r="GIG260"/>
      <c r="GIH260"/>
      <c r="GII260"/>
      <c r="GIJ260"/>
      <c r="GIK260"/>
      <c r="GIL260"/>
      <c r="GIM260"/>
      <c r="GIN260"/>
      <c r="GIO260"/>
      <c r="GIP260"/>
      <c r="GIQ260"/>
      <c r="GIR260"/>
      <c r="GIS260"/>
      <c r="GIT260"/>
      <c r="GIU260"/>
      <c r="GIV260"/>
      <c r="GIW260"/>
      <c r="GIX260"/>
      <c r="GIY260"/>
      <c r="GIZ260"/>
      <c r="GJA260"/>
      <c r="GJB260"/>
      <c r="GJC260"/>
      <c r="GJD260"/>
      <c r="GJE260"/>
      <c r="GJF260"/>
      <c r="GJG260"/>
      <c r="GJH260"/>
      <c r="GJI260"/>
      <c r="GJJ260"/>
      <c r="GJK260"/>
      <c r="GJL260"/>
      <c r="GJM260"/>
      <c r="GJN260"/>
      <c r="GJO260"/>
      <c r="GJP260"/>
      <c r="GJQ260"/>
      <c r="GJR260"/>
      <c r="GJS260"/>
      <c r="GJT260"/>
      <c r="GJU260"/>
      <c r="GJV260"/>
      <c r="GJW260"/>
      <c r="GJX260"/>
      <c r="GJY260"/>
      <c r="GJZ260"/>
      <c r="GKA260"/>
      <c r="GKB260"/>
      <c r="GKC260"/>
      <c r="GKD260"/>
      <c r="GKE260"/>
      <c r="GKF260"/>
      <c r="GKG260"/>
      <c r="GKH260"/>
      <c r="GKI260"/>
      <c r="GKJ260"/>
      <c r="GKK260"/>
      <c r="GKL260"/>
      <c r="GKM260"/>
      <c r="GKN260"/>
      <c r="GKO260"/>
      <c r="GKP260"/>
      <c r="GKQ260"/>
      <c r="GKR260"/>
      <c r="GKS260"/>
      <c r="GKT260"/>
      <c r="GKU260"/>
      <c r="GKV260"/>
      <c r="GKW260"/>
      <c r="GKX260"/>
      <c r="GKY260"/>
      <c r="GKZ260"/>
      <c r="GLA260"/>
      <c r="GLB260"/>
      <c r="GLC260"/>
      <c r="GLD260"/>
      <c r="GLE260"/>
      <c r="GLF260"/>
      <c r="GLG260"/>
      <c r="GLH260"/>
      <c r="GLI260"/>
      <c r="GLJ260"/>
      <c r="GLK260"/>
      <c r="GLL260"/>
      <c r="GLM260"/>
      <c r="GLN260"/>
      <c r="GLO260"/>
      <c r="GLP260"/>
      <c r="GLQ260"/>
      <c r="GLR260"/>
      <c r="GLS260"/>
      <c r="GLT260"/>
      <c r="GLU260"/>
      <c r="GLV260"/>
      <c r="GLW260"/>
      <c r="GLX260"/>
      <c r="GLY260"/>
      <c r="GLZ260"/>
      <c r="GMA260"/>
      <c r="GMB260"/>
      <c r="GMC260"/>
      <c r="GMD260"/>
      <c r="GME260"/>
      <c r="GMF260"/>
      <c r="GMG260"/>
      <c r="GMH260"/>
      <c r="GMI260"/>
      <c r="GMJ260"/>
      <c r="GMK260"/>
      <c r="GML260"/>
      <c r="GMM260"/>
      <c r="GMN260"/>
      <c r="GMO260"/>
      <c r="GMP260"/>
      <c r="GMQ260"/>
      <c r="GMR260"/>
      <c r="GMS260"/>
      <c r="GMT260"/>
      <c r="GMU260"/>
      <c r="GMV260"/>
      <c r="GMW260"/>
      <c r="GMX260"/>
      <c r="GMY260"/>
      <c r="GMZ260"/>
      <c r="GNA260"/>
      <c r="GNB260"/>
      <c r="GNC260"/>
      <c r="GND260"/>
      <c r="GNE260"/>
      <c r="GNF260"/>
      <c r="GNG260"/>
      <c r="GNH260"/>
      <c r="GNI260"/>
      <c r="GNJ260"/>
      <c r="GNK260"/>
      <c r="GNL260"/>
      <c r="GNM260"/>
      <c r="GNN260"/>
      <c r="GNO260"/>
      <c r="GNP260"/>
      <c r="GNQ260"/>
      <c r="GNR260"/>
      <c r="GNS260"/>
      <c r="GNT260"/>
      <c r="GNU260"/>
      <c r="GNV260"/>
      <c r="GNW260"/>
      <c r="GNX260"/>
      <c r="GNY260"/>
      <c r="GNZ260"/>
      <c r="GOA260"/>
      <c r="GOB260"/>
      <c r="GOC260"/>
      <c r="GOD260"/>
      <c r="GOE260"/>
      <c r="GOF260"/>
      <c r="GOG260"/>
      <c r="GOH260"/>
      <c r="GOI260"/>
      <c r="GOJ260"/>
      <c r="GOK260"/>
      <c r="GOL260"/>
      <c r="GOM260"/>
      <c r="GON260"/>
      <c r="GOO260"/>
      <c r="GOP260"/>
      <c r="GOQ260"/>
      <c r="GOR260"/>
      <c r="GOS260"/>
      <c r="GOT260"/>
      <c r="GOU260"/>
      <c r="GOV260"/>
      <c r="GOW260"/>
      <c r="GOX260"/>
      <c r="GOY260"/>
      <c r="GOZ260"/>
      <c r="GPA260"/>
      <c r="GPB260"/>
      <c r="GPC260"/>
      <c r="GPD260"/>
      <c r="GPE260"/>
      <c r="GPF260"/>
      <c r="GPG260"/>
      <c r="GPH260"/>
      <c r="GPI260"/>
      <c r="GPJ260"/>
      <c r="GPK260"/>
      <c r="GPL260"/>
      <c r="GPM260"/>
      <c r="GPN260"/>
      <c r="GPO260"/>
      <c r="GPP260"/>
      <c r="GPQ260"/>
      <c r="GPR260"/>
      <c r="GPS260"/>
      <c r="GPT260"/>
      <c r="GPU260"/>
      <c r="GPV260"/>
      <c r="GPW260"/>
      <c r="GPX260"/>
      <c r="GPY260"/>
      <c r="GPZ260"/>
      <c r="GQA260"/>
      <c r="GQB260"/>
      <c r="GQC260"/>
      <c r="GQD260"/>
      <c r="GQE260"/>
      <c r="GQF260"/>
      <c r="GQG260"/>
      <c r="GQH260"/>
      <c r="GQI260"/>
      <c r="GQJ260"/>
      <c r="GQK260"/>
      <c r="GQL260"/>
      <c r="GQM260"/>
      <c r="GQN260"/>
      <c r="GQO260"/>
      <c r="GQP260"/>
      <c r="GQQ260"/>
      <c r="GQR260"/>
      <c r="GQS260"/>
      <c r="GQT260"/>
      <c r="GQU260"/>
      <c r="GQV260"/>
      <c r="GQW260"/>
      <c r="GQX260"/>
      <c r="GQY260"/>
      <c r="GQZ260"/>
      <c r="GRA260"/>
      <c r="GRB260"/>
      <c r="GRC260"/>
      <c r="GRD260"/>
      <c r="GRE260"/>
      <c r="GRF260"/>
      <c r="GRG260"/>
      <c r="GRH260"/>
      <c r="GRI260"/>
      <c r="GRJ260"/>
      <c r="GRK260"/>
      <c r="GRL260"/>
      <c r="GRM260"/>
      <c r="GRN260"/>
      <c r="GRO260"/>
      <c r="GRP260"/>
      <c r="GRQ260"/>
      <c r="GRR260"/>
      <c r="GRS260"/>
      <c r="GRT260"/>
      <c r="GRU260"/>
      <c r="GRV260"/>
      <c r="GRW260"/>
      <c r="GRX260"/>
      <c r="GRY260"/>
      <c r="GRZ260"/>
      <c r="GSA260"/>
      <c r="GSB260"/>
      <c r="GSC260"/>
      <c r="GSD260"/>
      <c r="GSE260"/>
      <c r="GSF260"/>
      <c r="GSG260"/>
      <c r="GSH260"/>
      <c r="GSI260"/>
      <c r="GSJ260"/>
      <c r="GSK260"/>
      <c r="GSL260"/>
      <c r="GSM260"/>
      <c r="GSN260"/>
      <c r="GSO260"/>
      <c r="GSP260"/>
      <c r="GSQ260"/>
      <c r="GSR260"/>
      <c r="GSS260"/>
      <c r="GST260"/>
      <c r="GSU260"/>
      <c r="GSV260"/>
      <c r="GSW260"/>
      <c r="GSX260"/>
      <c r="GSY260"/>
      <c r="GSZ260"/>
      <c r="GTA260"/>
      <c r="GTB260"/>
      <c r="GTC260"/>
      <c r="GTD260"/>
      <c r="GTE260"/>
      <c r="GTF260"/>
      <c r="GTG260"/>
      <c r="GTH260"/>
      <c r="GTI260"/>
      <c r="GTJ260"/>
      <c r="GTK260"/>
      <c r="GTL260"/>
      <c r="GTM260"/>
      <c r="GTN260"/>
      <c r="GTO260"/>
      <c r="GTP260"/>
      <c r="GTQ260"/>
      <c r="GTR260"/>
      <c r="GTS260"/>
      <c r="GTT260"/>
      <c r="GTU260"/>
      <c r="GTV260"/>
      <c r="GTW260"/>
      <c r="GTX260"/>
      <c r="GTY260"/>
      <c r="GTZ260"/>
      <c r="GUA260"/>
      <c r="GUB260"/>
      <c r="GUC260"/>
      <c r="GUD260"/>
      <c r="GUE260"/>
      <c r="GUF260"/>
      <c r="GUG260"/>
      <c r="GUH260"/>
      <c r="GUI260"/>
      <c r="GUJ260"/>
      <c r="GUK260"/>
      <c r="GUL260"/>
      <c r="GUM260"/>
      <c r="GUN260"/>
      <c r="GUO260"/>
      <c r="GUP260"/>
      <c r="GUQ260"/>
      <c r="GUR260"/>
      <c r="GUS260"/>
      <c r="GUT260"/>
      <c r="GUU260"/>
      <c r="GUV260"/>
      <c r="GUW260"/>
      <c r="GUX260"/>
      <c r="GUY260"/>
      <c r="GUZ260"/>
      <c r="GVA260"/>
      <c r="GVB260"/>
      <c r="GVC260"/>
      <c r="GVD260"/>
      <c r="GVE260"/>
      <c r="GVF260"/>
      <c r="GVG260"/>
      <c r="GVH260"/>
      <c r="GVI260"/>
      <c r="GVJ260"/>
      <c r="GVK260"/>
      <c r="GVL260"/>
      <c r="GVM260"/>
      <c r="GVN260"/>
      <c r="GVO260"/>
      <c r="GVP260"/>
      <c r="GVQ260"/>
      <c r="GVR260"/>
      <c r="GVS260"/>
      <c r="GVT260"/>
      <c r="GVU260"/>
      <c r="GVV260"/>
      <c r="GVW260"/>
      <c r="GVX260"/>
      <c r="GVY260"/>
      <c r="GVZ260"/>
      <c r="GWA260"/>
      <c r="GWB260"/>
      <c r="GWC260"/>
      <c r="GWD260"/>
      <c r="GWE260"/>
      <c r="GWF260"/>
      <c r="GWG260"/>
      <c r="GWH260"/>
      <c r="GWI260"/>
      <c r="GWJ260"/>
      <c r="GWK260"/>
      <c r="GWL260"/>
      <c r="GWM260"/>
      <c r="GWN260"/>
      <c r="GWO260"/>
      <c r="GWP260"/>
      <c r="GWQ260"/>
      <c r="GWR260"/>
      <c r="GWS260"/>
      <c r="GWT260"/>
      <c r="GWU260"/>
      <c r="GWV260"/>
      <c r="GWW260"/>
      <c r="GWX260"/>
      <c r="GWY260"/>
      <c r="GWZ260"/>
      <c r="GXA260"/>
      <c r="GXB260"/>
      <c r="GXC260"/>
      <c r="GXD260"/>
      <c r="GXE260"/>
      <c r="GXF260"/>
      <c r="GXG260"/>
      <c r="GXH260"/>
      <c r="GXI260"/>
      <c r="GXJ260"/>
      <c r="GXK260"/>
      <c r="GXL260"/>
      <c r="GXM260"/>
      <c r="GXN260"/>
      <c r="GXO260"/>
      <c r="GXP260"/>
      <c r="GXQ260"/>
      <c r="GXR260"/>
      <c r="GXS260"/>
      <c r="GXT260"/>
      <c r="GXU260"/>
      <c r="GXV260"/>
      <c r="GXW260"/>
      <c r="GXX260"/>
      <c r="GXY260"/>
      <c r="GXZ260"/>
      <c r="GYA260"/>
      <c r="GYB260"/>
      <c r="GYC260"/>
      <c r="GYD260"/>
      <c r="GYE260"/>
      <c r="GYF260"/>
      <c r="GYG260"/>
      <c r="GYH260"/>
      <c r="GYI260"/>
      <c r="GYJ260"/>
      <c r="GYK260"/>
      <c r="GYL260"/>
      <c r="GYM260"/>
      <c r="GYN260"/>
      <c r="GYO260"/>
      <c r="GYP260"/>
      <c r="GYQ260"/>
      <c r="GYR260"/>
      <c r="GYS260"/>
      <c r="GYT260"/>
      <c r="GYU260"/>
      <c r="GYV260"/>
      <c r="GYW260"/>
      <c r="GYX260"/>
      <c r="GYY260"/>
      <c r="GYZ260"/>
      <c r="GZA260"/>
      <c r="GZB260"/>
      <c r="GZC260"/>
      <c r="GZD260"/>
      <c r="GZE260"/>
      <c r="GZF260"/>
      <c r="GZG260"/>
      <c r="GZH260"/>
      <c r="GZI260"/>
      <c r="GZJ260"/>
      <c r="GZK260"/>
      <c r="GZL260"/>
      <c r="GZM260"/>
      <c r="GZN260"/>
      <c r="GZO260"/>
      <c r="GZP260"/>
      <c r="GZQ260"/>
      <c r="GZR260"/>
      <c r="GZS260"/>
      <c r="GZT260"/>
      <c r="GZU260"/>
      <c r="GZV260"/>
      <c r="GZW260"/>
      <c r="GZX260"/>
      <c r="GZY260"/>
      <c r="GZZ260"/>
      <c r="HAA260"/>
      <c r="HAB260"/>
      <c r="HAC260"/>
      <c r="HAD260"/>
      <c r="HAE260"/>
      <c r="HAF260"/>
      <c r="HAG260"/>
      <c r="HAH260"/>
      <c r="HAI260"/>
      <c r="HAJ260"/>
      <c r="HAK260"/>
      <c r="HAL260"/>
      <c r="HAM260"/>
      <c r="HAN260"/>
      <c r="HAO260"/>
      <c r="HAP260"/>
      <c r="HAQ260"/>
      <c r="HAR260"/>
      <c r="HAS260"/>
      <c r="HAT260"/>
      <c r="HAU260"/>
      <c r="HAV260"/>
      <c r="HAW260"/>
      <c r="HAX260"/>
      <c r="HAY260"/>
      <c r="HAZ260"/>
      <c r="HBA260"/>
      <c r="HBB260"/>
      <c r="HBC260"/>
      <c r="HBD260"/>
      <c r="HBE260"/>
      <c r="HBF260"/>
      <c r="HBG260"/>
      <c r="HBH260"/>
      <c r="HBI260"/>
      <c r="HBJ260"/>
      <c r="HBK260"/>
      <c r="HBL260"/>
      <c r="HBM260"/>
      <c r="HBN260"/>
      <c r="HBO260"/>
      <c r="HBP260"/>
      <c r="HBQ260"/>
      <c r="HBR260"/>
      <c r="HBS260"/>
      <c r="HBT260"/>
      <c r="HBU260"/>
      <c r="HBV260"/>
      <c r="HBW260"/>
      <c r="HBX260"/>
      <c r="HBY260"/>
      <c r="HBZ260"/>
      <c r="HCA260"/>
      <c r="HCB260"/>
      <c r="HCC260"/>
      <c r="HCD260"/>
      <c r="HCE260"/>
      <c r="HCF260"/>
      <c r="HCG260"/>
      <c r="HCH260"/>
      <c r="HCI260"/>
      <c r="HCJ260"/>
      <c r="HCK260"/>
      <c r="HCL260"/>
      <c r="HCM260"/>
      <c r="HCN260"/>
      <c r="HCO260"/>
      <c r="HCP260"/>
      <c r="HCQ260"/>
      <c r="HCR260"/>
      <c r="HCS260"/>
      <c r="HCT260"/>
      <c r="HCU260"/>
      <c r="HCV260"/>
      <c r="HCW260"/>
      <c r="HCX260"/>
      <c r="HCY260"/>
      <c r="HCZ260"/>
      <c r="HDA260"/>
      <c r="HDB260"/>
      <c r="HDC260"/>
      <c r="HDD260"/>
      <c r="HDE260"/>
      <c r="HDF260"/>
      <c r="HDG260"/>
      <c r="HDH260"/>
      <c r="HDI260"/>
      <c r="HDJ260"/>
      <c r="HDK260"/>
      <c r="HDL260"/>
      <c r="HDM260"/>
      <c r="HDN260"/>
      <c r="HDO260"/>
      <c r="HDP260"/>
      <c r="HDQ260"/>
      <c r="HDR260"/>
      <c r="HDS260"/>
      <c r="HDT260"/>
      <c r="HDU260"/>
      <c r="HDV260"/>
      <c r="HDW260"/>
      <c r="HDX260"/>
      <c r="HDY260"/>
      <c r="HDZ260"/>
      <c r="HEA260"/>
      <c r="HEB260"/>
      <c r="HEC260"/>
      <c r="HED260"/>
      <c r="HEE260"/>
      <c r="HEF260"/>
      <c r="HEG260"/>
      <c r="HEH260"/>
      <c r="HEI260"/>
      <c r="HEJ260"/>
      <c r="HEK260"/>
      <c r="HEL260"/>
      <c r="HEM260"/>
      <c r="HEN260"/>
      <c r="HEO260"/>
      <c r="HEP260"/>
      <c r="HEQ260"/>
      <c r="HER260"/>
      <c r="HES260"/>
      <c r="HET260"/>
      <c r="HEU260"/>
      <c r="HEV260"/>
      <c r="HEW260"/>
      <c r="HEX260"/>
      <c r="HEY260"/>
      <c r="HEZ260"/>
      <c r="HFA260"/>
      <c r="HFB260"/>
      <c r="HFC260"/>
      <c r="HFD260"/>
      <c r="HFE260"/>
      <c r="HFF260"/>
      <c r="HFG260"/>
      <c r="HFH260"/>
      <c r="HFI260"/>
      <c r="HFJ260"/>
      <c r="HFK260"/>
      <c r="HFL260"/>
      <c r="HFM260"/>
      <c r="HFN260"/>
      <c r="HFO260"/>
      <c r="HFP260"/>
      <c r="HFQ260"/>
      <c r="HFR260"/>
      <c r="HFS260"/>
      <c r="HFT260"/>
      <c r="HFU260"/>
      <c r="HFV260"/>
      <c r="HFW260"/>
      <c r="HFX260"/>
      <c r="HFY260"/>
      <c r="HFZ260"/>
      <c r="HGA260"/>
      <c r="HGB260"/>
      <c r="HGC260"/>
      <c r="HGD260"/>
      <c r="HGE260"/>
      <c r="HGF260"/>
      <c r="HGG260"/>
      <c r="HGH260"/>
      <c r="HGI260"/>
      <c r="HGJ260"/>
      <c r="HGK260"/>
      <c r="HGL260"/>
      <c r="HGM260"/>
      <c r="HGN260"/>
      <c r="HGO260"/>
      <c r="HGP260"/>
      <c r="HGQ260"/>
      <c r="HGR260"/>
      <c r="HGS260"/>
      <c r="HGT260"/>
      <c r="HGU260"/>
      <c r="HGV260"/>
      <c r="HGW260"/>
      <c r="HGX260"/>
      <c r="HGY260"/>
      <c r="HGZ260"/>
      <c r="HHA260"/>
      <c r="HHB260"/>
      <c r="HHC260"/>
      <c r="HHD260"/>
      <c r="HHE260"/>
      <c r="HHF260"/>
      <c r="HHG260"/>
      <c r="HHH260"/>
      <c r="HHI260"/>
      <c r="HHJ260"/>
      <c r="HHK260"/>
      <c r="HHL260"/>
      <c r="HHM260"/>
      <c r="HHN260"/>
      <c r="HHO260"/>
      <c r="HHP260"/>
      <c r="HHQ260"/>
      <c r="HHR260"/>
      <c r="HHS260"/>
      <c r="HHT260"/>
      <c r="HHU260"/>
      <c r="HHV260"/>
      <c r="HHW260"/>
      <c r="HHX260"/>
      <c r="HHY260"/>
      <c r="HHZ260"/>
      <c r="HIA260"/>
      <c r="HIB260"/>
      <c r="HIC260"/>
      <c r="HID260"/>
      <c r="HIE260"/>
      <c r="HIF260"/>
      <c r="HIG260"/>
      <c r="HIH260"/>
      <c r="HII260"/>
      <c r="HIJ260"/>
      <c r="HIK260"/>
      <c r="HIL260"/>
      <c r="HIM260"/>
      <c r="HIN260"/>
      <c r="HIO260"/>
      <c r="HIP260"/>
      <c r="HIQ260"/>
      <c r="HIR260"/>
      <c r="HIS260"/>
      <c r="HIT260"/>
      <c r="HIU260"/>
      <c r="HIV260"/>
      <c r="HIW260"/>
      <c r="HIX260"/>
      <c r="HIY260"/>
      <c r="HIZ260"/>
      <c r="HJA260"/>
      <c r="HJB260"/>
      <c r="HJC260"/>
      <c r="HJD260"/>
      <c r="HJE260"/>
      <c r="HJF260"/>
      <c r="HJG260"/>
      <c r="HJH260"/>
      <c r="HJI260"/>
      <c r="HJJ260"/>
      <c r="HJK260"/>
      <c r="HJL260"/>
      <c r="HJM260"/>
      <c r="HJN260"/>
      <c r="HJO260"/>
      <c r="HJP260"/>
      <c r="HJQ260"/>
      <c r="HJR260"/>
      <c r="HJS260"/>
      <c r="HJT260"/>
      <c r="HJU260"/>
      <c r="HJV260"/>
      <c r="HJW260"/>
      <c r="HJX260"/>
      <c r="HJY260"/>
      <c r="HJZ260"/>
      <c r="HKA260"/>
      <c r="HKB260"/>
      <c r="HKC260"/>
      <c r="HKD260"/>
      <c r="HKE260"/>
      <c r="HKF260"/>
      <c r="HKG260"/>
      <c r="HKH260"/>
      <c r="HKI260"/>
      <c r="HKJ260"/>
      <c r="HKK260"/>
      <c r="HKL260"/>
      <c r="HKM260"/>
      <c r="HKN260"/>
      <c r="HKO260"/>
      <c r="HKP260"/>
      <c r="HKQ260"/>
      <c r="HKR260"/>
      <c r="HKS260"/>
      <c r="HKT260"/>
      <c r="HKU260"/>
      <c r="HKV260"/>
      <c r="HKW260"/>
      <c r="HKX260"/>
      <c r="HKY260"/>
      <c r="HKZ260"/>
      <c r="HLA260"/>
      <c r="HLB260"/>
      <c r="HLC260"/>
      <c r="HLD260"/>
      <c r="HLE260"/>
      <c r="HLF260"/>
      <c r="HLG260"/>
      <c r="HLH260"/>
      <c r="HLI260"/>
      <c r="HLJ260"/>
      <c r="HLK260"/>
      <c r="HLL260"/>
      <c r="HLM260"/>
      <c r="HLN260"/>
      <c r="HLO260"/>
      <c r="HLP260"/>
      <c r="HLQ260"/>
      <c r="HLR260"/>
      <c r="HLS260"/>
      <c r="HLT260"/>
      <c r="HLU260"/>
      <c r="HLV260"/>
      <c r="HLW260"/>
      <c r="HLX260"/>
      <c r="HLY260"/>
      <c r="HLZ260"/>
      <c r="HMA260"/>
      <c r="HMB260"/>
      <c r="HMC260"/>
      <c r="HMD260"/>
      <c r="HME260"/>
      <c r="HMF260"/>
      <c r="HMG260"/>
      <c r="HMH260"/>
      <c r="HMI260"/>
      <c r="HMJ260"/>
      <c r="HMK260"/>
      <c r="HML260"/>
      <c r="HMM260"/>
      <c r="HMN260"/>
      <c r="HMO260"/>
      <c r="HMP260"/>
      <c r="HMQ260"/>
      <c r="HMR260"/>
      <c r="HMS260"/>
      <c r="HMT260"/>
      <c r="HMU260"/>
      <c r="HMV260"/>
      <c r="HMW260"/>
      <c r="HMX260"/>
      <c r="HMY260"/>
      <c r="HMZ260"/>
      <c r="HNA260"/>
      <c r="HNB260"/>
      <c r="HNC260"/>
      <c r="HND260"/>
      <c r="HNE260"/>
      <c r="HNF260"/>
      <c r="HNG260"/>
      <c r="HNH260"/>
      <c r="HNI260"/>
      <c r="HNJ260"/>
      <c r="HNK260"/>
      <c r="HNL260"/>
      <c r="HNM260"/>
      <c r="HNN260"/>
      <c r="HNO260"/>
      <c r="HNP260"/>
      <c r="HNQ260"/>
      <c r="HNR260"/>
      <c r="HNS260"/>
      <c r="HNT260"/>
      <c r="HNU260"/>
      <c r="HNV260"/>
      <c r="HNW260"/>
      <c r="HNX260"/>
      <c r="HNY260"/>
      <c r="HNZ260"/>
      <c r="HOA260"/>
      <c r="HOB260"/>
      <c r="HOC260"/>
      <c r="HOD260"/>
      <c r="HOE260"/>
      <c r="HOF260"/>
      <c r="HOG260"/>
      <c r="HOH260"/>
      <c r="HOI260"/>
      <c r="HOJ260"/>
      <c r="HOK260"/>
      <c r="HOL260"/>
      <c r="HOM260"/>
      <c r="HON260"/>
      <c r="HOO260"/>
      <c r="HOP260"/>
      <c r="HOQ260"/>
      <c r="HOR260"/>
      <c r="HOS260"/>
      <c r="HOT260"/>
      <c r="HOU260"/>
      <c r="HOV260"/>
      <c r="HOW260"/>
      <c r="HOX260"/>
      <c r="HOY260"/>
      <c r="HOZ260"/>
      <c r="HPA260"/>
      <c r="HPB260"/>
      <c r="HPC260"/>
      <c r="HPD260"/>
      <c r="HPE260"/>
      <c r="HPF260"/>
      <c r="HPG260"/>
      <c r="HPH260"/>
      <c r="HPI260"/>
      <c r="HPJ260"/>
      <c r="HPK260"/>
      <c r="HPL260"/>
      <c r="HPM260"/>
      <c r="HPN260"/>
      <c r="HPO260"/>
      <c r="HPP260"/>
      <c r="HPQ260"/>
      <c r="HPR260"/>
      <c r="HPS260"/>
      <c r="HPT260"/>
      <c r="HPU260"/>
      <c r="HPV260"/>
      <c r="HPW260"/>
      <c r="HPX260"/>
      <c r="HPY260"/>
      <c r="HPZ260"/>
      <c r="HQA260"/>
      <c r="HQB260"/>
      <c r="HQC260"/>
      <c r="HQD260"/>
      <c r="HQE260"/>
      <c r="HQF260"/>
      <c r="HQG260"/>
      <c r="HQH260"/>
      <c r="HQI260"/>
      <c r="HQJ260"/>
      <c r="HQK260"/>
      <c r="HQL260"/>
      <c r="HQM260"/>
      <c r="HQN260"/>
      <c r="HQO260"/>
      <c r="HQP260"/>
      <c r="HQQ260"/>
      <c r="HQR260"/>
      <c r="HQS260"/>
      <c r="HQT260"/>
      <c r="HQU260"/>
      <c r="HQV260"/>
      <c r="HQW260"/>
      <c r="HQX260"/>
      <c r="HQY260"/>
      <c r="HQZ260"/>
      <c r="HRA260"/>
      <c r="HRB260"/>
      <c r="HRC260"/>
      <c r="HRD260"/>
      <c r="HRE260"/>
      <c r="HRF260"/>
      <c r="HRG260"/>
      <c r="HRH260"/>
      <c r="HRI260"/>
      <c r="HRJ260"/>
      <c r="HRK260"/>
      <c r="HRL260"/>
      <c r="HRM260"/>
      <c r="HRN260"/>
      <c r="HRO260"/>
      <c r="HRP260"/>
      <c r="HRQ260"/>
      <c r="HRR260"/>
      <c r="HRS260"/>
      <c r="HRT260"/>
      <c r="HRU260"/>
      <c r="HRV260"/>
      <c r="HRW260"/>
      <c r="HRX260"/>
      <c r="HRY260"/>
      <c r="HRZ260"/>
      <c r="HSA260"/>
      <c r="HSB260"/>
      <c r="HSC260"/>
      <c r="HSD260"/>
      <c r="HSE260"/>
      <c r="HSF260"/>
      <c r="HSG260"/>
      <c r="HSH260"/>
      <c r="HSI260"/>
      <c r="HSJ260"/>
      <c r="HSK260"/>
      <c r="HSL260"/>
      <c r="HSM260"/>
      <c r="HSN260"/>
      <c r="HSO260"/>
      <c r="HSP260"/>
      <c r="HSQ260"/>
      <c r="HSR260"/>
      <c r="HSS260"/>
      <c r="HST260"/>
      <c r="HSU260"/>
      <c r="HSV260"/>
      <c r="HSW260"/>
      <c r="HSX260"/>
      <c r="HSY260"/>
      <c r="HSZ260"/>
      <c r="HTA260"/>
      <c r="HTB260"/>
      <c r="HTC260"/>
      <c r="HTD260"/>
      <c r="HTE260"/>
      <c r="HTF260"/>
      <c r="HTG260"/>
      <c r="HTH260"/>
      <c r="HTI260"/>
      <c r="HTJ260"/>
      <c r="HTK260"/>
      <c r="HTL260"/>
      <c r="HTM260"/>
      <c r="HTN260"/>
      <c r="HTO260"/>
      <c r="HTP260"/>
      <c r="HTQ260"/>
      <c r="HTR260"/>
      <c r="HTS260"/>
      <c r="HTT260"/>
      <c r="HTU260"/>
      <c r="HTV260"/>
      <c r="HTW260"/>
      <c r="HTX260"/>
      <c r="HTY260"/>
      <c r="HTZ260"/>
      <c r="HUA260"/>
      <c r="HUB260"/>
      <c r="HUC260"/>
      <c r="HUD260"/>
      <c r="HUE260"/>
      <c r="HUF260"/>
      <c r="HUG260"/>
      <c r="HUH260"/>
      <c r="HUI260"/>
      <c r="HUJ260"/>
      <c r="HUK260"/>
      <c r="HUL260"/>
      <c r="HUM260"/>
      <c r="HUN260"/>
      <c r="HUO260"/>
      <c r="HUP260"/>
      <c r="HUQ260"/>
      <c r="HUR260"/>
      <c r="HUS260"/>
      <c r="HUT260"/>
      <c r="HUU260"/>
      <c r="HUV260"/>
      <c r="HUW260"/>
      <c r="HUX260"/>
      <c r="HUY260"/>
      <c r="HUZ260"/>
      <c r="HVA260"/>
      <c r="HVB260"/>
      <c r="HVC260"/>
      <c r="HVD260"/>
      <c r="HVE260"/>
      <c r="HVF260"/>
      <c r="HVG260"/>
      <c r="HVH260"/>
      <c r="HVI260"/>
      <c r="HVJ260"/>
      <c r="HVK260"/>
      <c r="HVL260"/>
      <c r="HVM260"/>
      <c r="HVN260"/>
      <c r="HVO260"/>
      <c r="HVP260"/>
      <c r="HVQ260"/>
      <c r="HVR260"/>
      <c r="HVS260"/>
      <c r="HVT260"/>
      <c r="HVU260"/>
      <c r="HVV260"/>
      <c r="HVW260"/>
      <c r="HVX260"/>
      <c r="HVY260"/>
      <c r="HVZ260"/>
      <c r="HWA260"/>
      <c r="HWB260"/>
      <c r="HWC260"/>
      <c r="HWD260"/>
      <c r="HWE260"/>
      <c r="HWF260"/>
      <c r="HWG260"/>
      <c r="HWH260"/>
      <c r="HWI260"/>
      <c r="HWJ260"/>
      <c r="HWK260"/>
      <c r="HWL260"/>
      <c r="HWM260"/>
      <c r="HWN260"/>
      <c r="HWO260"/>
      <c r="HWP260"/>
      <c r="HWQ260"/>
      <c r="HWR260"/>
      <c r="HWS260"/>
      <c r="HWT260"/>
      <c r="HWU260"/>
      <c r="HWV260"/>
      <c r="HWW260"/>
      <c r="HWX260"/>
      <c r="HWY260"/>
      <c r="HWZ260"/>
      <c r="HXA260"/>
      <c r="HXB260"/>
      <c r="HXC260"/>
      <c r="HXD260"/>
      <c r="HXE260"/>
      <c r="HXF260"/>
      <c r="HXG260"/>
      <c r="HXH260"/>
      <c r="HXI260"/>
      <c r="HXJ260"/>
      <c r="HXK260"/>
      <c r="HXL260"/>
      <c r="HXM260"/>
      <c r="HXN260"/>
      <c r="HXO260"/>
      <c r="HXP260"/>
      <c r="HXQ260"/>
      <c r="HXR260"/>
      <c r="HXS260"/>
      <c r="HXT260"/>
      <c r="HXU260"/>
      <c r="HXV260"/>
      <c r="HXW260"/>
      <c r="HXX260"/>
      <c r="HXY260"/>
      <c r="HXZ260"/>
      <c r="HYA260"/>
      <c r="HYB260"/>
      <c r="HYC260"/>
      <c r="HYD260"/>
      <c r="HYE260"/>
      <c r="HYF260"/>
      <c r="HYG260"/>
      <c r="HYH260"/>
      <c r="HYI260"/>
      <c r="HYJ260"/>
      <c r="HYK260"/>
      <c r="HYL260"/>
      <c r="HYM260"/>
      <c r="HYN260"/>
      <c r="HYO260"/>
      <c r="HYP260"/>
      <c r="HYQ260"/>
      <c r="HYR260"/>
      <c r="HYS260"/>
      <c r="HYT260"/>
      <c r="HYU260"/>
      <c r="HYV260"/>
      <c r="HYW260"/>
      <c r="HYX260"/>
      <c r="HYY260"/>
      <c r="HYZ260"/>
      <c r="HZA260"/>
      <c r="HZB260"/>
      <c r="HZC260"/>
      <c r="HZD260"/>
      <c r="HZE260"/>
      <c r="HZF260"/>
      <c r="HZG260"/>
      <c r="HZH260"/>
      <c r="HZI260"/>
      <c r="HZJ260"/>
      <c r="HZK260"/>
      <c r="HZL260"/>
      <c r="HZM260"/>
      <c r="HZN260"/>
      <c r="HZO260"/>
      <c r="HZP260"/>
      <c r="HZQ260"/>
      <c r="HZR260"/>
      <c r="HZS260"/>
      <c r="HZT260"/>
      <c r="HZU260"/>
      <c r="HZV260"/>
      <c r="HZW260"/>
      <c r="HZX260"/>
      <c r="HZY260"/>
      <c r="HZZ260"/>
      <c r="IAA260"/>
      <c r="IAB260"/>
      <c r="IAC260"/>
      <c r="IAD260"/>
      <c r="IAE260"/>
      <c r="IAF260"/>
      <c r="IAG260"/>
      <c r="IAH260"/>
      <c r="IAI260"/>
      <c r="IAJ260"/>
      <c r="IAK260"/>
      <c r="IAL260"/>
      <c r="IAM260"/>
      <c r="IAN260"/>
      <c r="IAO260"/>
      <c r="IAP260"/>
      <c r="IAQ260"/>
      <c r="IAR260"/>
      <c r="IAS260"/>
      <c r="IAT260"/>
      <c r="IAU260"/>
      <c r="IAV260"/>
      <c r="IAW260"/>
      <c r="IAX260"/>
      <c r="IAY260"/>
      <c r="IAZ260"/>
      <c r="IBA260"/>
      <c r="IBB260"/>
      <c r="IBC260"/>
      <c r="IBD260"/>
      <c r="IBE260"/>
      <c r="IBF260"/>
      <c r="IBG260"/>
      <c r="IBH260"/>
      <c r="IBI260"/>
      <c r="IBJ260"/>
      <c r="IBK260"/>
      <c r="IBL260"/>
      <c r="IBM260"/>
      <c r="IBN260"/>
      <c r="IBO260"/>
      <c r="IBP260"/>
      <c r="IBQ260"/>
      <c r="IBR260"/>
      <c r="IBS260"/>
      <c r="IBT260"/>
      <c r="IBU260"/>
      <c r="IBV260"/>
      <c r="IBW260"/>
      <c r="IBX260"/>
      <c r="IBY260"/>
      <c r="IBZ260"/>
      <c r="ICA260"/>
      <c r="ICB260"/>
      <c r="ICC260"/>
      <c r="ICD260"/>
      <c r="ICE260"/>
      <c r="ICF260"/>
      <c r="ICG260"/>
      <c r="ICH260"/>
      <c r="ICI260"/>
      <c r="ICJ260"/>
      <c r="ICK260"/>
      <c r="ICL260"/>
      <c r="ICM260"/>
      <c r="ICN260"/>
      <c r="ICO260"/>
      <c r="ICP260"/>
      <c r="ICQ260"/>
      <c r="ICR260"/>
      <c r="ICS260"/>
      <c r="ICT260"/>
      <c r="ICU260"/>
      <c r="ICV260"/>
      <c r="ICW260"/>
      <c r="ICX260"/>
      <c r="ICY260"/>
      <c r="ICZ260"/>
      <c r="IDA260"/>
      <c r="IDB260"/>
      <c r="IDC260"/>
      <c r="IDD260"/>
      <c r="IDE260"/>
      <c r="IDF260"/>
      <c r="IDG260"/>
      <c r="IDH260"/>
      <c r="IDI260"/>
      <c r="IDJ260"/>
      <c r="IDK260"/>
      <c r="IDL260"/>
      <c r="IDM260"/>
      <c r="IDN260"/>
      <c r="IDO260"/>
      <c r="IDP260"/>
      <c r="IDQ260"/>
      <c r="IDR260"/>
      <c r="IDS260"/>
      <c r="IDT260"/>
      <c r="IDU260"/>
      <c r="IDV260"/>
      <c r="IDW260"/>
      <c r="IDX260"/>
      <c r="IDY260"/>
      <c r="IDZ260"/>
      <c r="IEA260"/>
      <c r="IEB260"/>
      <c r="IEC260"/>
      <c r="IED260"/>
      <c r="IEE260"/>
      <c r="IEF260"/>
      <c r="IEG260"/>
      <c r="IEH260"/>
      <c r="IEI260"/>
      <c r="IEJ260"/>
      <c r="IEK260"/>
      <c r="IEL260"/>
      <c r="IEM260"/>
      <c r="IEN260"/>
      <c r="IEO260"/>
      <c r="IEP260"/>
      <c r="IEQ260"/>
      <c r="IER260"/>
      <c r="IES260"/>
      <c r="IET260"/>
      <c r="IEU260"/>
      <c r="IEV260"/>
      <c r="IEW260"/>
      <c r="IEX260"/>
      <c r="IEY260"/>
      <c r="IEZ260"/>
      <c r="IFA260"/>
      <c r="IFB260"/>
      <c r="IFC260"/>
      <c r="IFD260"/>
      <c r="IFE260"/>
      <c r="IFF260"/>
      <c r="IFG260"/>
      <c r="IFH260"/>
      <c r="IFI260"/>
      <c r="IFJ260"/>
      <c r="IFK260"/>
      <c r="IFL260"/>
      <c r="IFM260"/>
      <c r="IFN260"/>
      <c r="IFO260"/>
      <c r="IFP260"/>
      <c r="IFQ260"/>
      <c r="IFR260"/>
      <c r="IFS260"/>
      <c r="IFT260"/>
      <c r="IFU260"/>
      <c r="IFV260"/>
      <c r="IFW260"/>
      <c r="IFX260"/>
      <c r="IFY260"/>
      <c r="IFZ260"/>
      <c r="IGA260"/>
      <c r="IGB260"/>
      <c r="IGC260"/>
      <c r="IGD260"/>
      <c r="IGE260"/>
      <c r="IGF260"/>
      <c r="IGG260"/>
      <c r="IGH260"/>
      <c r="IGI260"/>
      <c r="IGJ260"/>
      <c r="IGK260"/>
      <c r="IGL260"/>
      <c r="IGM260"/>
      <c r="IGN260"/>
      <c r="IGO260"/>
      <c r="IGP260"/>
      <c r="IGQ260"/>
      <c r="IGR260"/>
      <c r="IGS260"/>
      <c r="IGT260"/>
      <c r="IGU260"/>
      <c r="IGV260"/>
      <c r="IGW260"/>
      <c r="IGX260"/>
      <c r="IGY260"/>
      <c r="IGZ260"/>
      <c r="IHA260"/>
      <c r="IHB260"/>
      <c r="IHC260"/>
      <c r="IHD260"/>
      <c r="IHE260"/>
      <c r="IHF260"/>
      <c r="IHG260"/>
      <c r="IHH260"/>
      <c r="IHI260"/>
      <c r="IHJ260"/>
      <c r="IHK260"/>
      <c r="IHL260"/>
      <c r="IHM260"/>
      <c r="IHN260"/>
      <c r="IHO260"/>
      <c r="IHP260"/>
      <c r="IHQ260"/>
      <c r="IHR260"/>
      <c r="IHS260"/>
      <c r="IHT260"/>
      <c r="IHU260"/>
      <c r="IHV260"/>
      <c r="IHW260"/>
      <c r="IHX260"/>
      <c r="IHY260"/>
      <c r="IHZ260"/>
      <c r="IIA260"/>
      <c r="IIB260"/>
      <c r="IIC260"/>
      <c r="IID260"/>
      <c r="IIE260"/>
      <c r="IIF260"/>
      <c r="IIG260"/>
      <c r="IIH260"/>
      <c r="III260"/>
      <c r="IIJ260"/>
      <c r="IIK260"/>
      <c r="IIL260"/>
      <c r="IIM260"/>
      <c r="IIN260"/>
      <c r="IIO260"/>
      <c r="IIP260"/>
      <c r="IIQ260"/>
      <c r="IIR260"/>
      <c r="IIS260"/>
      <c r="IIT260"/>
      <c r="IIU260"/>
      <c r="IIV260"/>
      <c r="IIW260"/>
      <c r="IIX260"/>
      <c r="IIY260"/>
      <c r="IIZ260"/>
      <c r="IJA260"/>
      <c r="IJB260"/>
      <c r="IJC260"/>
      <c r="IJD260"/>
      <c r="IJE260"/>
      <c r="IJF260"/>
      <c r="IJG260"/>
      <c r="IJH260"/>
      <c r="IJI260"/>
      <c r="IJJ260"/>
      <c r="IJK260"/>
      <c r="IJL260"/>
      <c r="IJM260"/>
      <c r="IJN260"/>
      <c r="IJO260"/>
      <c r="IJP260"/>
      <c r="IJQ260"/>
      <c r="IJR260"/>
      <c r="IJS260"/>
      <c r="IJT260"/>
      <c r="IJU260"/>
      <c r="IJV260"/>
      <c r="IJW260"/>
      <c r="IJX260"/>
      <c r="IJY260"/>
      <c r="IJZ260"/>
      <c r="IKA260"/>
      <c r="IKB260"/>
      <c r="IKC260"/>
      <c r="IKD260"/>
      <c r="IKE260"/>
      <c r="IKF260"/>
      <c r="IKG260"/>
      <c r="IKH260"/>
      <c r="IKI260"/>
      <c r="IKJ260"/>
      <c r="IKK260"/>
      <c r="IKL260"/>
      <c r="IKM260"/>
      <c r="IKN260"/>
      <c r="IKO260"/>
      <c r="IKP260"/>
      <c r="IKQ260"/>
      <c r="IKR260"/>
      <c r="IKS260"/>
      <c r="IKT260"/>
      <c r="IKU260"/>
      <c r="IKV260"/>
      <c r="IKW260"/>
      <c r="IKX260"/>
      <c r="IKY260"/>
      <c r="IKZ260"/>
      <c r="ILA260"/>
      <c r="ILB260"/>
      <c r="ILC260"/>
      <c r="ILD260"/>
      <c r="ILE260"/>
      <c r="ILF260"/>
      <c r="ILG260"/>
      <c r="ILH260"/>
      <c r="ILI260"/>
      <c r="ILJ260"/>
      <c r="ILK260"/>
      <c r="ILL260"/>
      <c r="ILM260"/>
      <c r="ILN260"/>
      <c r="ILO260"/>
      <c r="ILP260"/>
      <c r="ILQ260"/>
      <c r="ILR260"/>
      <c r="ILS260"/>
      <c r="ILT260"/>
      <c r="ILU260"/>
      <c r="ILV260"/>
      <c r="ILW260"/>
      <c r="ILX260"/>
      <c r="ILY260"/>
      <c r="ILZ260"/>
      <c r="IMA260"/>
      <c r="IMB260"/>
      <c r="IMC260"/>
      <c r="IMD260"/>
      <c r="IME260"/>
      <c r="IMF260"/>
      <c r="IMG260"/>
      <c r="IMH260"/>
      <c r="IMI260"/>
      <c r="IMJ260"/>
      <c r="IMK260"/>
      <c r="IML260"/>
      <c r="IMM260"/>
      <c r="IMN260"/>
      <c r="IMO260"/>
      <c r="IMP260"/>
      <c r="IMQ260"/>
      <c r="IMR260"/>
      <c r="IMS260"/>
      <c r="IMT260"/>
      <c r="IMU260"/>
      <c r="IMV260"/>
      <c r="IMW260"/>
      <c r="IMX260"/>
      <c r="IMY260"/>
      <c r="IMZ260"/>
      <c r="INA260"/>
      <c r="INB260"/>
      <c r="INC260"/>
      <c r="IND260"/>
      <c r="INE260"/>
      <c r="INF260"/>
      <c r="ING260"/>
      <c r="INH260"/>
      <c r="INI260"/>
      <c r="INJ260"/>
      <c r="INK260"/>
      <c r="INL260"/>
      <c r="INM260"/>
      <c r="INN260"/>
      <c r="INO260"/>
      <c r="INP260"/>
      <c r="INQ260"/>
      <c r="INR260"/>
      <c r="INS260"/>
      <c r="INT260"/>
      <c r="INU260"/>
      <c r="INV260"/>
      <c r="INW260"/>
      <c r="INX260"/>
      <c r="INY260"/>
      <c r="INZ260"/>
      <c r="IOA260"/>
      <c r="IOB260"/>
      <c r="IOC260"/>
      <c r="IOD260"/>
      <c r="IOE260"/>
      <c r="IOF260"/>
      <c r="IOG260"/>
      <c r="IOH260"/>
      <c r="IOI260"/>
      <c r="IOJ260"/>
      <c r="IOK260"/>
      <c r="IOL260"/>
      <c r="IOM260"/>
      <c r="ION260"/>
      <c r="IOO260"/>
      <c r="IOP260"/>
      <c r="IOQ260"/>
      <c r="IOR260"/>
      <c r="IOS260"/>
      <c r="IOT260"/>
      <c r="IOU260"/>
      <c r="IOV260"/>
      <c r="IOW260"/>
      <c r="IOX260"/>
      <c r="IOY260"/>
      <c r="IOZ260"/>
      <c r="IPA260"/>
      <c r="IPB260"/>
      <c r="IPC260"/>
      <c r="IPD260"/>
      <c r="IPE260"/>
      <c r="IPF260"/>
      <c r="IPG260"/>
      <c r="IPH260"/>
      <c r="IPI260"/>
      <c r="IPJ260"/>
      <c r="IPK260"/>
      <c r="IPL260"/>
      <c r="IPM260"/>
      <c r="IPN260"/>
      <c r="IPO260"/>
      <c r="IPP260"/>
      <c r="IPQ260"/>
      <c r="IPR260"/>
      <c r="IPS260"/>
      <c r="IPT260"/>
      <c r="IPU260"/>
      <c r="IPV260"/>
      <c r="IPW260"/>
      <c r="IPX260"/>
      <c r="IPY260"/>
      <c r="IPZ260"/>
      <c r="IQA260"/>
      <c r="IQB260"/>
      <c r="IQC260"/>
      <c r="IQD260"/>
      <c r="IQE260"/>
      <c r="IQF260"/>
      <c r="IQG260"/>
      <c r="IQH260"/>
      <c r="IQI260"/>
      <c r="IQJ260"/>
      <c r="IQK260"/>
      <c r="IQL260"/>
      <c r="IQM260"/>
      <c r="IQN260"/>
      <c r="IQO260"/>
      <c r="IQP260"/>
      <c r="IQQ260"/>
      <c r="IQR260"/>
      <c r="IQS260"/>
      <c r="IQT260"/>
      <c r="IQU260"/>
      <c r="IQV260"/>
      <c r="IQW260"/>
      <c r="IQX260"/>
      <c r="IQY260"/>
      <c r="IQZ260"/>
      <c r="IRA260"/>
      <c r="IRB260"/>
      <c r="IRC260"/>
      <c r="IRD260"/>
      <c r="IRE260"/>
      <c r="IRF260"/>
      <c r="IRG260"/>
      <c r="IRH260"/>
      <c r="IRI260"/>
      <c r="IRJ260"/>
      <c r="IRK260"/>
      <c r="IRL260"/>
      <c r="IRM260"/>
      <c r="IRN260"/>
      <c r="IRO260"/>
      <c r="IRP260"/>
      <c r="IRQ260"/>
      <c r="IRR260"/>
      <c r="IRS260"/>
      <c r="IRT260"/>
      <c r="IRU260"/>
      <c r="IRV260"/>
      <c r="IRW260"/>
      <c r="IRX260"/>
      <c r="IRY260"/>
      <c r="IRZ260"/>
      <c r="ISA260"/>
      <c r="ISB260"/>
      <c r="ISC260"/>
      <c r="ISD260"/>
      <c r="ISE260"/>
      <c r="ISF260"/>
      <c r="ISG260"/>
      <c r="ISH260"/>
      <c r="ISI260"/>
      <c r="ISJ260"/>
      <c r="ISK260"/>
      <c r="ISL260"/>
      <c r="ISM260"/>
      <c r="ISN260"/>
      <c r="ISO260"/>
      <c r="ISP260"/>
      <c r="ISQ260"/>
      <c r="ISR260"/>
      <c r="ISS260"/>
      <c r="IST260"/>
      <c r="ISU260"/>
      <c r="ISV260"/>
      <c r="ISW260"/>
      <c r="ISX260"/>
      <c r="ISY260"/>
      <c r="ISZ260"/>
      <c r="ITA260"/>
      <c r="ITB260"/>
      <c r="ITC260"/>
      <c r="ITD260"/>
      <c r="ITE260"/>
      <c r="ITF260"/>
      <c r="ITG260"/>
      <c r="ITH260"/>
      <c r="ITI260"/>
      <c r="ITJ260"/>
      <c r="ITK260"/>
      <c r="ITL260"/>
      <c r="ITM260"/>
      <c r="ITN260"/>
      <c r="ITO260"/>
      <c r="ITP260"/>
      <c r="ITQ260"/>
      <c r="ITR260"/>
      <c r="ITS260"/>
      <c r="ITT260"/>
      <c r="ITU260"/>
      <c r="ITV260"/>
      <c r="ITW260"/>
      <c r="ITX260"/>
      <c r="ITY260"/>
      <c r="ITZ260"/>
      <c r="IUA260"/>
      <c r="IUB260"/>
      <c r="IUC260"/>
      <c r="IUD260"/>
      <c r="IUE260"/>
      <c r="IUF260"/>
      <c r="IUG260"/>
      <c r="IUH260"/>
      <c r="IUI260"/>
      <c r="IUJ260"/>
      <c r="IUK260"/>
      <c r="IUL260"/>
      <c r="IUM260"/>
      <c r="IUN260"/>
      <c r="IUO260"/>
      <c r="IUP260"/>
      <c r="IUQ260"/>
      <c r="IUR260"/>
      <c r="IUS260"/>
      <c r="IUT260"/>
      <c r="IUU260"/>
      <c r="IUV260"/>
      <c r="IUW260"/>
      <c r="IUX260"/>
      <c r="IUY260"/>
      <c r="IUZ260"/>
      <c r="IVA260"/>
      <c r="IVB260"/>
      <c r="IVC260"/>
      <c r="IVD260"/>
      <c r="IVE260"/>
      <c r="IVF260"/>
      <c r="IVG260"/>
      <c r="IVH260"/>
      <c r="IVI260"/>
      <c r="IVJ260"/>
      <c r="IVK260"/>
      <c r="IVL260"/>
      <c r="IVM260"/>
      <c r="IVN260"/>
      <c r="IVO260"/>
      <c r="IVP260"/>
      <c r="IVQ260"/>
      <c r="IVR260"/>
      <c r="IVS260"/>
      <c r="IVT260"/>
      <c r="IVU260"/>
      <c r="IVV260"/>
      <c r="IVW260"/>
      <c r="IVX260"/>
      <c r="IVY260"/>
      <c r="IVZ260"/>
      <c r="IWA260"/>
      <c r="IWB260"/>
      <c r="IWC260"/>
      <c r="IWD260"/>
      <c r="IWE260"/>
      <c r="IWF260"/>
      <c r="IWG260"/>
      <c r="IWH260"/>
      <c r="IWI260"/>
      <c r="IWJ260"/>
      <c r="IWK260"/>
      <c r="IWL260"/>
      <c r="IWM260"/>
      <c r="IWN260"/>
      <c r="IWO260"/>
      <c r="IWP260"/>
      <c r="IWQ260"/>
      <c r="IWR260"/>
      <c r="IWS260"/>
      <c r="IWT260"/>
      <c r="IWU260"/>
      <c r="IWV260"/>
      <c r="IWW260"/>
      <c r="IWX260"/>
      <c r="IWY260"/>
      <c r="IWZ260"/>
      <c r="IXA260"/>
      <c r="IXB260"/>
      <c r="IXC260"/>
      <c r="IXD260"/>
      <c r="IXE260"/>
      <c r="IXF260"/>
      <c r="IXG260"/>
      <c r="IXH260"/>
      <c r="IXI260"/>
      <c r="IXJ260"/>
      <c r="IXK260"/>
      <c r="IXL260"/>
      <c r="IXM260"/>
      <c r="IXN260"/>
      <c r="IXO260"/>
      <c r="IXP260"/>
      <c r="IXQ260"/>
      <c r="IXR260"/>
      <c r="IXS260"/>
      <c r="IXT260"/>
      <c r="IXU260"/>
      <c r="IXV260"/>
      <c r="IXW260"/>
      <c r="IXX260"/>
      <c r="IXY260"/>
      <c r="IXZ260"/>
      <c r="IYA260"/>
      <c r="IYB260"/>
      <c r="IYC260"/>
      <c r="IYD260"/>
      <c r="IYE260"/>
      <c r="IYF260"/>
      <c r="IYG260"/>
      <c r="IYH260"/>
      <c r="IYI260"/>
      <c r="IYJ260"/>
      <c r="IYK260"/>
      <c r="IYL260"/>
      <c r="IYM260"/>
      <c r="IYN260"/>
      <c r="IYO260"/>
      <c r="IYP260"/>
      <c r="IYQ260"/>
      <c r="IYR260"/>
      <c r="IYS260"/>
      <c r="IYT260"/>
      <c r="IYU260"/>
      <c r="IYV260"/>
      <c r="IYW260"/>
      <c r="IYX260"/>
      <c r="IYY260"/>
      <c r="IYZ260"/>
      <c r="IZA260"/>
      <c r="IZB260"/>
      <c r="IZC260"/>
      <c r="IZD260"/>
      <c r="IZE260"/>
      <c r="IZF260"/>
      <c r="IZG260"/>
      <c r="IZH260"/>
      <c r="IZI260"/>
      <c r="IZJ260"/>
      <c r="IZK260"/>
      <c r="IZL260"/>
      <c r="IZM260"/>
      <c r="IZN260"/>
      <c r="IZO260"/>
      <c r="IZP260"/>
      <c r="IZQ260"/>
      <c r="IZR260"/>
      <c r="IZS260"/>
      <c r="IZT260"/>
      <c r="IZU260"/>
      <c r="IZV260"/>
      <c r="IZW260"/>
      <c r="IZX260"/>
      <c r="IZY260"/>
      <c r="IZZ260"/>
      <c r="JAA260"/>
      <c r="JAB260"/>
      <c r="JAC260"/>
      <c r="JAD260"/>
      <c r="JAE260"/>
      <c r="JAF260"/>
      <c r="JAG260"/>
      <c r="JAH260"/>
      <c r="JAI260"/>
      <c r="JAJ260"/>
      <c r="JAK260"/>
      <c r="JAL260"/>
      <c r="JAM260"/>
      <c r="JAN260"/>
      <c r="JAO260"/>
      <c r="JAP260"/>
      <c r="JAQ260"/>
      <c r="JAR260"/>
      <c r="JAS260"/>
      <c r="JAT260"/>
      <c r="JAU260"/>
      <c r="JAV260"/>
      <c r="JAW260"/>
      <c r="JAX260"/>
      <c r="JAY260"/>
      <c r="JAZ260"/>
      <c r="JBA260"/>
      <c r="JBB260"/>
      <c r="JBC260"/>
      <c r="JBD260"/>
      <c r="JBE260"/>
      <c r="JBF260"/>
      <c r="JBG260"/>
      <c r="JBH260"/>
      <c r="JBI260"/>
      <c r="JBJ260"/>
      <c r="JBK260"/>
      <c r="JBL260"/>
      <c r="JBM260"/>
      <c r="JBN260"/>
      <c r="JBO260"/>
      <c r="JBP260"/>
      <c r="JBQ260"/>
      <c r="JBR260"/>
      <c r="JBS260"/>
      <c r="JBT260"/>
      <c r="JBU260"/>
      <c r="JBV260"/>
      <c r="JBW260"/>
      <c r="JBX260"/>
      <c r="JBY260"/>
      <c r="JBZ260"/>
      <c r="JCA260"/>
      <c r="JCB260"/>
      <c r="JCC260"/>
      <c r="JCD260"/>
      <c r="JCE260"/>
      <c r="JCF260"/>
      <c r="JCG260"/>
      <c r="JCH260"/>
      <c r="JCI260"/>
      <c r="JCJ260"/>
      <c r="JCK260"/>
      <c r="JCL260"/>
      <c r="JCM260"/>
      <c r="JCN260"/>
      <c r="JCO260"/>
      <c r="JCP260"/>
      <c r="JCQ260"/>
      <c r="JCR260"/>
      <c r="JCS260"/>
      <c r="JCT260"/>
      <c r="JCU260"/>
      <c r="JCV260"/>
      <c r="JCW260"/>
      <c r="JCX260"/>
      <c r="JCY260"/>
      <c r="JCZ260"/>
      <c r="JDA260"/>
      <c r="JDB260"/>
      <c r="JDC260"/>
      <c r="JDD260"/>
      <c r="JDE260"/>
      <c r="JDF260"/>
      <c r="JDG260"/>
      <c r="JDH260"/>
      <c r="JDI260"/>
      <c r="JDJ260"/>
      <c r="JDK260"/>
      <c r="JDL260"/>
      <c r="JDM260"/>
      <c r="JDN260"/>
      <c r="JDO260"/>
      <c r="JDP260"/>
      <c r="JDQ260"/>
      <c r="JDR260"/>
      <c r="JDS260"/>
      <c r="JDT260"/>
      <c r="JDU260"/>
      <c r="JDV260"/>
      <c r="JDW260"/>
      <c r="JDX260"/>
      <c r="JDY260"/>
      <c r="JDZ260"/>
      <c r="JEA260"/>
      <c r="JEB260"/>
      <c r="JEC260"/>
      <c r="JED260"/>
      <c r="JEE260"/>
      <c r="JEF260"/>
      <c r="JEG260"/>
      <c r="JEH260"/>
      <c r="JEI260"/>
      <c r="JEJ260"/>
      <c r="JEK260"/>
      <c r="JEL260"/>
      <c r="JEM260"/>
      <c r="JEN260"/>
      <c r="JEO260"/>
      <c r="JEP260"/>
      <c r="JEQ260"/>
      <c r="JER260"/>
      <c r="JES260"/>
      <c r="JET260"/>
      <c r="JEU260"/>
      <c r="JEV260"/>
      <c r="JEW260"/>
      <c r="JEX260"/>
      <c r="JEY260"/>
      <c r="JEZ260"/>
      <c r="JFA260"/>
      <c r="JFB260"/>
      <c r="JFC260"/>
      <c r="JFD260"/>
      <c r="JFE260"/>
      <c r="JFF260"/>
      <c r="JFG260"/>
      <c r="JFH260"/>
      <c r="JFI260"/>
      <c r="JFJ260"/>
      <c r="JFK260"/>
      <c r="JFL260"/>
      <c r="JFM260"/>
      <c r="JFN260"/>
      <c r="JFO260"/>
      <c r="JFP260"/>
      <c r="JFQ260"/>
      <c r="JFR260"/>
      <c r="JFS260"/>
      <c r="JFT260"/>
      <c r="JFU260"/>
      <c r="JFV260"/>
      <c r="JFW260"/>
      <c r="JFX260"/>
      <c r="JFY260"/>
      <c r="JFZ260"/>
      <c r="JGA260"/>
      <c r="JGB260"/>
      <c r="JGC260"/>
      <c r="JGD260"/>
      <c r="JGE260"/>
      <c r="JGF260"/>
      <c r="JGG260"/>
      <c r="JGH260"/>
      <c r="JGI260"/>
      <c r="JGJ260"/>
      <c r="JGK260"/>
      <c r="JGL260"/>
      <c r="JGM260"/>
      <c r="JGN260"/>
      <c r="JGO260"/>
      <c r="JGP260"/>
      <c r="JGQ260"/>
      <c r="JGR260"/>
      <c r="JGS260"/>
      <c r="JGT260"/>
      <c r="JGU260"/>
      <c r="JGV260"/>
      <c r="JGW260"/>
      <c r="JGX260"/>
      <c r="JGY260"/>
      <c r="JGZ260"/>
      <c r="JHA260"/>
      <c r="JHB260"/>
      <c r="JHC260"/>
      <c r="JHD260"/>
      <c r="JHE260"/>
      <c r="JHF260"/>
      <c r="JHG260"/>
      <c r="JHH260"/>
      <c r="JHI260"/>
      <c r="JHJ260"/>
      <c r="JHK260"/>
      <c r="JHL260"/>
      <c r="JHM260"/>
      <c r="JHN260"/>
      <c r="JHO260"/>
      <c r="JHP260"/>
      <c r="JHQ260"/>
      <c r="JHR260"/>
      <c r="JHS260"/>
      <c r="JHT260"/>
      <c r="JHU260"/>
      <c r="JHV260"/>
      <c r="JHW260"/>
      <c r="JHX260"/>
      <c r="JHY260"/>
      <c r="JHZ260"/>
      <c r="JIA260"/>
      <c r="JIB260"/>
      <c r="JIC260"/>
      <c r="JID260"/>
      <c r="JIE260"/>
      <c r="JIF260"/>
      <c r="JIG260"/>
      <c r="JIH260"/>
      <c r="JII260"/>
      <c r="JIJ260"/>
      <c r="JIK260"/>
      <c r="JIL260"/>
      <c r="JIM260"/>
      <c r="JIN260"/>
      <c r="JIO260"/>
      <c r="JIP260"/>
      <c r="JIQ260"/>
      <c r="JIR260"/>
      <c r="JIS260"/>
      <c r="JIT260"/>
      <c r="JIU260"/>
      <c r="JIV260"/>
      <c r="JIW260"/>
      <c r="JIX260"/>
      <c r="JIY260"/>
      <c r="JIZ260"/>
      <c r="JJA260"/>
      <c r="JJB260"/>
      <c r="JJC260"/>
      <c r="JJD260"/>
      <c r="JJE260"/>
      <c r="JJF260"/>
      <c r="JJG260"/>
      <c r="JJH260"/>
      <c r="JJI260"/>
      <c r="JJJ260"/>
      <c r="JJK260"/>
      <c r="JJL260"/>
      <c r="JJM260"/>
      <c r="JJN260"/>
      <c r="JJO260"/>
      <c r="JJP260"/>
      <c r="JJQ260"/>
      <c r="JJR260"/>
      <c r="JJS260"/>
      <c r="JJT260"/>
      <c r="JJU260"/>
      <c r="JJV260"/>
      <c r="JJW260"/>
      <c r="JJX260"/>
      <c r="JJY260"/>
      <c r="JJZ260"/>
      <c r="JKA260"/>
      <c r="JKB260"/>
      <c r="JKC260"/>
      <c r="JKD260"/>
      <c r="JKE260"/>
      <c r="JKF260"/>
      <c r="JKG260"/>
      <c r="JKH260"/>
      <c r="JKI260"/>
      <c r="JKJ260"/>
      <c r="JKK260"/>
      <c r="JKL260"/>
      <c r="JKM260"/>
      <c r="JKN260"/>
      <c r="JKO260"/>
      <c r="JKP260"/>
      <c r="JKQ260"/>
      <c r="JKR260"/>
      <c r="JKS260"/>
      <c r="JKT260"/>
      <c r="JKU260"/>
      <c r="JKV260"/>
      <c r="JKW260"/>
      <c r="JKX260"/>
      <c r="JKY260"/>
      <c r="JKZ260"/>
      <c r="JLA260"/>
      <c r="JLB260"/>
      <c r="JLC260"/>
      <c r="JLD260"/>
      <c r="JLE260"/>
      <c r="JLF260"/>
      <c r="JLG260"/>
      <c r="JLH260"/>
      <c r="JLI260"/>
      <c r="JLJ260"/>
      <c r="JLK260"/>
      <c r="JLL260"/>
      <c r="JLM260"/>
      <c r="JLN260"/>
      <c r="JLO260"/>
      <c r="JLP260"/>
      <c r="JLQ260"/>
      <c r="JLR260"/>
      <c r="JLS260"/>
      <c r="JLT260"/>
      <c r="JLU260"/>
      <c r="JLV260"/>
      <c r="JLW260"/>
      <c r="JLX260"/>
      <c r="JLY260"/>
      <c r="JLZ260"/>
      <c r="JMA260"/>
      <c r="JMB260"/>
      <c r="JMC260"/>
      <c r="JMD260"/>
      <c r="JME260"/>
      <c r="JMF260"/>
      <c r="JMG260"/>
      <c r="JMH260"/>
      <c r="JMI260"/>
      <c r="JMJ260"/>
      <c r="JMK260"/>
      <c r="JML260"/>
      <c r="JMM260"/>
      <c r="JMN260"/>
      <c r="JMO260"/>
      <c r="JMP260"/>
      <c r="JMQ260"/>
      <c r="JMR260"/>
      <c r="JMS260"/>
      <c r="JMT260"/>
      <c r="JMU260"/>
      <c r="JMV260"/>
      <c r="JMW260"/>
      <c r="JMX260"/>
      <c r="JMY260"/>
      <c r="JMZ260"/>
      <c r="JNA260"/>
      <c r="JNB260"/>
      <c r="JNC260"/>
      <c r="JND260"/>
      <c r="JNE260"/>
      <c r="JNF260"/>
      <c r="JNG260"/>
      <c r="JNH260"/>
      <c r="JNI260"/>
      <c r="JNJ260"/>
      <c r="JNK260"/>
      <c r="JNL260"/>
      <c r="JNM260"/>
      <c r="JNN260"/>
      <c r="JNO260"/>
      <c r="JNP260"/>
      <c r="JNQ260"/>
      <c r="JNR260"/>
      <c r="JNS260"/>
      <c r="JNT260"/>
      <c r="JNU260"/>
      <c r="JNV260"/>
      <c r="JNW260"/>
      <c r="JNX260"/>
      <c r="JNY260"/>
      <c r="JNZ260"/>
      <c r="JOA260"/>
      <c r="JOB260"/>
      <c r="JOC260"/>
      <c r="JOD260"/>
      <c r="JOE260"/>
      <c r="JOF260"/>
      <c r="JOG260"/>
      <c r="JOH260"/>
      <c r="JOI260"/>
      <c r="JOJ260"/>
      <c r="JOK260"/>
      <c r="JOL260"/>
      <c r="JOM260"/>
      <c r="JON260"/>
      <c r="JOO260"/>
      <c r="JOP260"/>
      <c r="JOQ260"/>
      <c r="JOR260"/>
      <c r="JOS260"/>
      <c r="JOT260"/>
      <c r="JOU260"/>
      <c r="JOV260"/>
      <c r="JOW260"/>
      <c r="JOX260"/>
      <c r="JOY260"/>
      <c r="JOZ260"/>
      <c r="JPA260"/>
      <c r="JPB260"/>
      <c r="JPC260"/>
      <c r="JPD260"/>
      <c r="JPE260"/>
      <c r="JPF260"/>
      <c r="JPG260"/>
      <c r="JPH260"/>
      <c r="JPI260"/>
      <c r="JPJ260"/>
      <c r="JPK260"/>
      <c r="JPL260"/>
      <c r="JPM260"/>
      <c r="JPN260"/>
      <c r="JPO260"/>
      <c r="JPP260"/>
      <c r="JPQ260"/>
      <c r="JPR260"/>
      <c r="JPS260"/>
      <c r="JPT260"/>
      <c r="JPU260"/>
      <c r="JPV260"/>
      <c r="JPW260"/>
      <c r="JPX260"/>
      <c r="JPY260"/>
      <c r="JPZ260"/>
      <c r="JQA260"/>
      <c r="JQB260"/>
      <c r="JQC260"/>
      <c r="JQD260"/>
      <c r="JQE260"/>
      <c r="JQF260"/>
      <c r="JQG260"/>
      <c r="JQH260"/>
      <c r="JQI260"/>
      <c r="JQJ260"/>
      <c r="JQK260"/>
      <c r="JQL260"/>
      <c r="JQM260"/>
      <c r="JQN260"/>
      <c r="JQO260"/>
      <c r="JQP260"/>
      <c r="JQQ260"/>
      <c r="JQR260"/>
      <c r="JQS260"/>
      <c r="JQT260"/>
      <c r="JQU260"/>
      <c r="JQV260"/>
      <c r="JQW260"/>
      <c r="JQX260"/>
      <c r="JQY260"/>
      <c r="JQZ260"/>
      <c r="JRA260"/>
      <c r="JRB260"/>
      <c r="JRC260"/>
      <c r="JRD260"/>
      <c r="JRE260"/>
      <c r="JRF260"/>
      <c r="JRG260"/>
      <c r="JRH260"/>
      <c r="JRI260"/>
      <c r="JRJ260"/>
      <c r="JRK260"/>
      <c r="JRL260"/>
      <c r="JRM260"/>
      <c r="JRN260"/>
      <c r="JRO260"/>
      <c r="JRP260"/>
      <c r="JRQ260"/>
      <c r="JRR260"/>
      <c r="JRS260"/>
      <c r="JRT260"/>
      <c r="JRU260"/>
      <c r="JRV260"/>
      <c r="JRW260"/>
      <c r="JRX260"/>
      <c r="JRY260"/>
      <c r="JRZ260"/>
      <c r="JSA260"/>
      <c r="JSB260"/>
      <c r="JSC260"/>
      <c r="JSD260"/>
      <c r="JSE260"/>
      <c r="JSF260"/>
      <c r="JSG260"/>
      <c r="JSH260"/>
      <c r="JSI260"/>
      <c r="JSJ260"/>
      <c r="JSK260"/>
      <c r="JSL260"/>
      <c r="JSM260"/>
      <c r="JSN260"/>
      <c r="JSO260"/>
      <c r="JSP260"/>
      <c r="JSQ260"/>
      <c r="JSR260"/>
      <c r="JSS260"/>
      <c r="JST260"/>
      <c r="JSU260"/>
      <c r="JSV260"/>
      <c r="JSW260"/>
      <c r="JSX260"/>
      <c r="JSY260"/>
      <c r="JSZ260"/>
      <c r="JTA260"/>
      <c r="JTB260"/>
      <c r="JTC260"/>
      <c r="JTD260"/>
      <c r="JTE260"/>
      <c r="JTF260"/>
      <c r="JTG260"/>
      <c r="JTH260"/>
      <c r="JTI260"/>
      <c r="JTJ260"/>
      <c r="JTK260"/>
      <c r="JTL260"/>
      <c r="JTM260"/>
      <c r="JTN260"/>
      <c r="JTO260"/>
      <c r="JTP260"/>
      <c r="JTQ260"/>
      <c r="JTR260"/>
      <c r="JTS260"/>
      <c r="JTT260"/>
      <c r="JTU260"/>
      <c r="JTV260"/>
      <c r="JTW260"/>
      <c r="JTX260"/>
      <c r="JTY260"/>
      <c r="JTZ260"/>
      <c r="JUA260"/>
      <c r="JUB260"/>
      <c r="JUC260"/>
      <c r="JUD260"/>
      <c r="JUE260"/>
      <c r="JUF260"/>
      <c r="JUG260"/>
      <c r="JUH260"/>
      <c r="JUI260"/>
      <c r="JUJ260"/>
      <c r="JUK260"/>
      <c r="JUL260"/>
      <c r="JUM260"/>
      <c r="JUN260"/>
      <c r="JUO260"/>
      <c r="JUP260"/>
      <c r="JUQ260"/>
      <c r="JUR260"/>
      <c r="JUS260"/>
      <c r="JUT260"/>
      <c r="JUU260"/>
      <c r="JUV260"/>
      <c r="JUW260"/>
      <c r="JUX260"/>
      <c r="JUY260"/>
      <c r="JUZ260"/>
      <c r="JVA260"/>
      <c r="JVB260"/>
      <c r="JVC260"/>
      <c r="JVD260"/>
      <c r="JVE260"/>
      <c r="JVF260"/>
      <c r="JVG260"/>
      <c r="JVH260"/>
      <c r="JVI260"/>
      <c r="JVJ260"/>
      <c r="JVK260"/>
      <c r="JVL260"/>
      <c r="JVM260"/>
      <c r="JVN260"/>
      <c r="JVO260"/>
      <c r="JVP260"/>
      <c r="JVQ260"/>
      <c r="JVR260"/>
      <c r="JVS260"/>
      <c r="JVT260"/>
      <c r="JVU260"/>
      <c r="JVV260"/>
      <c r="JVW260"/>
      <c r="JVX260"/>
      <c r="JVY260"/>
      <c r="JVZ260"/>
      <c r="JWA260"/>
      <c r="JWB260"/>
      <c r="JWC260"/>
      <c r="JWD260"/>
      <c r="JWE260"/>
      <c r="JWF260"/>
      <c r="JWG260"/>
      <c r="JWH260"/>
      <c r="JWI260"/>
      <c r="JWJ260"/>
      <c r="JWK260"/>
      <c r="JWL260"/>
      <c r="JWM260"/>
      <c r="JWN260"/>
      <c r="JWO260"/>
      <c r="JWP260"/>
      <c r="JWQ260"/>
      <c r="JWR260"/>
      <c r="JWS260"/>
      <c r="JWT260"/>
      <c r="JWU260"/>
      <c r="JWV260"/>
      <c r="JWW260"/>
      <c r="JWX260"/>
      <c r="JWY260"/>
      <c r="JWZ260"/>
      <c r="JXA260"/>
      <c r="JXB260"/>
      <c r="JXC260"/>
      <c r="JXD260"/>
      <c r="JXE260"/>
      <c r="JXF260"/>
      <c r="JXG260"/>
      <c r="JXH260"/>
      <c r="JXI260"/>
      <c r="JXJ260"/>
      <c r="JXK260"/>
      <c r="JXL260"/>
      <c r="JXM260"/>
      <c r="JXN260"/>
      <c r="JXO260"/>
      <c r="JXP260"/>
      <c r="JXQ260"/>
      <c r="JXR260"/>
      <c r="JXS260"/>
      <c r="JXT260"/>
      <c r="JXU260"/>
      <c r="JXV260"/>
      <c r="JXW260"/>
      <c r="JXX260"/>
      <c r="JXY260"/>
      <c r="JXZ260"/>
      <c r="JYA260"/>
      <c r="JYB260"/>
      <c r="JYC260"/>
      <c r="JYD260"/>
      <c r="JYE260"/>
      <c r="JYF260"/>
      <c r="JYG260"/>
      <c r="JYH260"/>
      <c r="JYI260"/>
      <c r="JYJ260"/>
      <c r="JYK260"/>
      <c r="JYL260"/>
      <c r="JYM260"/>
      <c r="JYN260"/>
      <c r="JYO260"/>
      <c r="JYP260"/>
      <c r="JYQ260"/>
      <c r="JYR260"/>
      <c r="JYS260"/>
      <c r="JYT260"/>
      <c r="JYU260"/>
      <c r="JYV260"/>
      <c r="JYW260"/>
      <c r="JYX260"/>
      <c r="JYY260"/>
      <c r="JYZ260"/>
      <c r="JZA260"/>
      <c r="JZB260"/>
      <c r="JZC260"/>
      <c r="JZD260"/>
      <c r="JZE260"/>
      <c r="JZF260"/>
      <c r="JZG260"/>
      <c r="JZH260"/>
      <c r="JZI260"/>
      <c r="JZJ260"/>
      <c r="JZK260"/>
      <c r="JZL260"/>
      <c r="JZM260"/>
      <c r="JZN260"/>
      <c r="JZO260"/>
      <c r="JZP260"/>
      <c r="JZQ260"/>
      <c r="JZR260"/>
      <c r="JZS260"/>
      <c r="JZT260"/>
      <c r="JZU260"/>
      <c r="JZV260"/>
      <c r="JZW260"/>
      <c r="JZX260"/>
      <c r="JZY260"/>
      <c r="JZZ260"/>
      <c r="KAA260"/>
      <c r="KAB260"/>
      <c r="KAC260"/>
      <c r="KAD260"/>
      <c r="KAE260"/>
      <c r="KAF260"/>
      <c r="KAG260"/>
      <c r="KAH260"/>
      <c r="KAI260"/>
      <c r="KAJ260"/>
      <c r="KAK260"/>
      <c r="KAL260"/>
      <c r="KAM260"/>
      <c r="KAN260"/>
      <c r="KAO260"/>
      <c r="KAP260"/>
      <c r="KAQ260"/>
      <c r="KAR260"/>
      <c r="KAS260"/>
      <c r="KAT260"/>
      <c r="KAU260"/>
      <c r="KAV260"/>
      <c r="KAW260"/>
      <c r="KAX260"/>
      <c r="KAY260"/>
      <c r="KAZ260"/>
      <c r="KBA260"/>
      <c r="KBB260"/>
      <c r="KBC260"/>
      <c r="KBD260"/>
      <c r="KBE260"/>
      <c r="KBF260"/>
      <c r="KBG260"/>
      <c r="KBH260"/>
      <c r="KBI260"/>
      <c r="KBJ260"/>
      <c r="KBK260"/>
      <c r="KBL260"/>
      <c r="KBM260"/>
      <c r="KBN260"/>
      <c r="KBO260"/>
      <c r="KBP260"/>
      <c r="KBQ260"/>
      <c r="KBR260"/>
      <c r="KBS260"/>
      <c r="KBT260"/>
      <c r="KBU260"/>
      <c r="KBV260"/>
      <c r="KBW260"/>
      <c r="KBX260"/>
      <c r="KBY260"/>
      <c r="KBZ260"/>
      <c r="KCA260"/>
      <c r="KCB260"/>
      <c r="KCC260"/>
      <c r="KCD260"/>
      <c r="KCE260"/>
      <c r="KCF260"/>
      <c r="KCG260"/>
      <c r="KCH260"/>
      <c r="KCI260"/>
      <c r="KCJ260"/>
      <c r="KCK260"/>
      <c r="KCL260"/>
      <c r="KCM260"/>
      <c r="KCN260"/>
      <c r="KCO260"/>
      <c r="KCP260"/>
      <c r="KCQ260"/>
      <c r="KCR260"/>
      <c r="KCS260"/>
      <c r="KCT260"/>
      <c r="KCU260"/>
      <c r="KCV260"/>
      <c r="KCW260"/>
      <c r="KCX260"/>
      <c r="KCY260"/>
      <c r="KCZ260"/>
      <c r="KDA260"/>
      <c r="KDB260"/>
      <c r="KDC260"/>
      <c r="KDD260"/>
      <c r="KDE260"/>
      <c r="KDF260"/>
      <c r="KDG260"/>
      <c r="KDH260"/>
      <c r="KDI260"/>
      <c r="KDJ260"/>
      <c r="KDK260"/>
      <c r="KDL260"/>
      <c r="KDM260"/>
      <c r="KDN260"/>
      <c r="KDO260"/>
      <c r="KDP260"/>
      <c r="KDQ260"/>
      <c r="KDR260"/>
      <c r="KDS260"/>
      <c r="KDT260"/>
      <c r="KDU260"/>
      <c r="KDV260"/>
      <c r="KDW260"/>
      <c r="KDX260"/>
      <c r="KDY260"/>
      <c r="KDZ260"/>
      <c r="KEA260"/>
      <c r="KEB260"/>
      <c r="KEC260"/>
      <c r="KED260"/>
      <c r="KEE260"/>
      <c r="KEF260"/>
      <c r="KEG260"/>
      <c r="KEH260"/>
      <c r="KEI260"/>
      <c r="KEJ260"/>
      <c r="KEK260"/>
      <c r="KEL260"/>
      <c r="KEM260"/>
      <c r="KEN260"/>
      <c r="KEO260"/>
      <c r="KEP260"/>
      <c r="KEQ260"/>
      <c r="KER260"/>
      <c r="KES260"/>
      <c r="KET260"/>
      <c r="KEU260"/>
      <c r="KEV260"/>
      <c r="KEW260"/>
      <c r="KEX260"/>
      <c r="KEY260"/>
      <c r="KEZ260"/>
      <c r="KFA260"/>
      <c r="KFB260"/>
      <c r="KFC260"/>
      <c r="KFD260"/>
      <c r="KFE260"/>
      <c r="KFF260"/>
      <c r="KFG260"/>
      <c r="KFH260"/>
      <c r="KFI260"/>
      <c r="KFJ260"/>
      <c r="KFK260"/>
      <c r="KFL260"/>
      <c r="KFM260"/>
      <c r="KFN260"/>
      <c r="KFO260"/>
      <c r="KFP260"/>
      <c r="KFQ260"/>
      <c r="KFR260"/>
      <c r="KFS260"/>
      <c r="KFT260"/>
      <c r="KFU260"/>
      <c r="KFV260"/>
      <c r="KFW260"/>
      <c r="KFX260"/>
      <c r="KFY260"/>
      <c r="KFZ260"/>
      <c r="KGA260"/>
      <c r="KGB260"/>
      <c r="KGC260"/>
      <c r="KGD260"/>
      <c r="KGE260"/>
      <c r="KGF260"/>
      <c r="KGG260"/>
      <c r="KGH260"/>
      <c r="KGI260"/>
      <c r="KGJ260"/>
      <c r="KGK260"/>
      <c r="KGL260"/>
      <c r="KGM260"/>
      <c r="KGN260"/>
      <c r="KGO260"/>
      <c r="KGP260"/>
      <c r="KGQ260"/>
      <c r="KGR260"/>
      <c r="KGS260"/>
      <c r="KGT260"/>
      <c r="KGU260"/>
      <c r="KGV260"/>
      <c r="KGW260"/>
      <c r="KGX260"/>
      <c r="KGY260"/>
      <c r="KGZ260"/>
      <c r="KHA260"/>
      <c r="KHB260"/>
      <c r="KHC260"/>
      <c r="KHD260"/>
      <c r="KHE260"/>
      <c r="KHF260"/>
      <c r="KHG260"/>
      <c r="KHH260"/>
      <c r="KHI260"/>
      <c r="KHJ260"/>
      <c r="KHK260"/>
      <c r="KHL260"/>
      <c r="KHM260"/>
      <c r="KHN260"/>
      <c r="KHO260"/>
      <c r="KHP260"/>
      <c r="KHQ260"/>
      <c r="KHR260"/>
      <c r="KHS260"/>
      <c r="KHT260"/>
      <c r="KHU260"/>
      <c r="KHV260"/>
      <c r="KHW260"/>
      <c r="KHX260"/>
      <c r="KHY260"/>
      <c r="KHZ260"/>
      <c r="KIA260"/>
      <c r="KIB260"/>
      <c r="KIC260"/>
      <c r="KID260"/>
      <c r="KIE260"/>
      <c r="KIF260"/>
      <c r="KIG260"/>
      <c r="KIH260"/>
      <c r="KII260"/>
      <c r="KIJ260"/>
      <c r="KIK260"/>
      <c r="KIL260"/>
      <c r="KIM260"/>
      <c r="KIN260"/>
      <c r="KIO260"/>
      <c r="KIP260"/>
      <c r="KIQ260"/>
      <c r="KIR260"/>
      <c r="KIS260"/>
      <c r="KIT260"/>
      <c r="KIU260"/>
      <c r="KIV260"/>
      <c r="KIW260"/>
      <c r="KIX260"/>
      <c r="KIY260"/>
      <c r="KIZ260"/>
      <c r="KJA260"/>
      <c r="KJB260"/>
      <c r="KJC260"/>
      <c r="KJD260"/>
      <c r="KJE260"/>
      <c r="KJF260"/>
      <c r="KJG260"/>
      <c r="KJH260"/>
      <c r="KJI260"/>
      <c r="KJJ260"/>
      <c r="KJK260"/>
      <c r="KJL260"/>
      <c r="KJM260"/>
      <c r="KJN260"/>
      <c r="KJO260"/>
      <c r="KJP260"/>
      <c r="KJQ260"/>
      <c r="KJR260"/>
      <c r="KJS260"/>
      <c r="KJT260"/>
      <c r="KJU260"/>
      <c r="KJV260"/>
      <c r="KJW260"/>
      <c r="KJX260"/>
      <c r="KJY260"/>
      <c r="KJZ260"/>
      <c r="KKA260"/>
      <c r="KKB260"/>
      <c r="KKC260"/>
      <c r="KKD260"/>
      <c r="KKE260"/>
      <c r="KKF260"/>
      <c r="KKG260"/>
      <c r="KKH260"/>
      <c r="KKI260"/>
      <c r="KKJ260"/>
      <c r="KKK260"/>
      <c r="KKL260"/>
      <c r="KKM260"/>
      <c r="KKN260"/>
      <c r="KKO260"/>
      <c r="KKP260"/>
      <c r="KKQ260"/>
      <c r="KKR260"/>
      <c r="KKS260"/>
      <c r="KKT260"/>
      <c r="KKU260"/>
      <c r="KKV260"/>
      <c r="KKW260"/>
      <c r="KKX260"/>
      <c r="KKY260"/>
      <c r="KKZ260"/>
      <c r="KLA260"/>
      <c r="KLB260"/>
      <c r="KLC260"/>
      <c r="KLD260"/>
      <c r="KLE260"/>
      <c r="KLF260"/>
      <c r="KLG260"/>
      <c r="KLH260"/>
      <c r="KLI260"/>
      <c r="KLJ260"/>
      <c r="KLK260"/>
      <c r="KLL260"/>
      <c r="KLM260"/>
      <c r="KLN260"/>
      <c r="KLO260"/>
      <c r="KLP260"/>
      <c r="KLQ260"/>
      <c r="KLR260"/>
      <c r="KLS260"/>
      <c r="KLT260"/>
      <c r="KLU260"/>
      <c r="KLV260"/>
      <c r="KLW260"/>
      <c r="KLX260"/>
      <c r="KLY260"/>
      <c r="KLZ260"/>
      <c r="KMA260"/>
      <c r="KMB260"/>
      <c r="KMC260"/>
      <c r="KMD260"/>
      <c r="KME260"/>
      <c r="KMF260"/>
      <c r="KMG260"/>
      <c r="KMH260"/>
      <c r="KMI260"/>
      <c r="KMJ260"/>
      <c r="KMK260"/>
      <c r="KML260"/>
      <c r="KMM260"/>
      <c r="KMN260"/>
      <c r="KMO260"/>
      <c r="KMP260"/>
      <c r="KMQ260"/>
      <c r="KMR260"/>
      <c r="KMS260"/>
      <c r="KMT260"/>
      <c r="KMU260"/>
      <c r="KMV260"/>
      <c r="KMW260"/>
      <c r="KMX260"/>
      <c r="KMY260"/>
      <c r="KMZ260"/>
      <c r="KNA260"/>
      <c r="KNB260"/>
      <c r="KNC260"/>
      <c r="KND260"/>
      <c r="KNE260"/>
      <c r="KNF260"/>
      <c r="KNG260"/>
      <c r="KNH260"/>
      <c r="KNI260"/>
      <c r="KNJ260"/>
      <c r="KNK260"/>
      <c r="KNL260"/>
      <c r="KNM260"/>
      <c r="KNN260"/>
      <c r="KNO260"/>
      <c r="KNP260"/>
      <c r="KNQ260"/>
      <c r="KNR260"/>
      <c r="KNS260"/>
      <c r="KNT260"/>
      <c r="KNU260"/>
      <c r="KNV260"/>
      <c r="KNW260"/>
      <c r="KNX260"/>
      <c r="KNY260"/>
      <c r="KNZ260"/>
      <c r="KOA260"/>
      <c r="KOB260"/>
      <c r="KOC260"/>
      <c r="KOD260"/>
      <c r="KOE260"/>
      <c r="KOF260"/>
      <c r="KOG260"/>
      <c r="KOH260"/>
      <c r="KOI260"/>
      <c r="KOJ260"/>
      <c r="KOK260"/>
      <c r="KOL260"/>
      <c r="KOM260"/>
      <c r="KON260"/>
      <c r="KOO260"/>
      <c r="KOP260"/>
      <c r="KOQ260"/>
      <c r="KOR260"/>
      <c r="KOS260"/>
      <c r="KOT260"/>
      <c r="KOU260"/>
      <c r="KOV260"/>
      <c r="KOW260"/>
      <c r="KOX260"/>
      <c r="KOY260"/>
      <c r="KOZ260"/>
      <c r="KPA260"/>
      <c r="KPB260"/>
      <c r="KPC260"/>
      <c r="KPD260"/>
      <c r="KPE260"/>
      <c r="KPF260"/>
      <c r="KPG260"/>
      <c r="KPH260"/>
      <c r="KPI260"/>
      <c r="KPJ260"/>
      <c r="KPK260"/>
      <c r="KPL260"/>
      <c r="KPM260"/>
      <c r="KPN260"/>
      <c r="KPO260"/>
      <c r="KPP260"/>
      <c r="KPQ260"/>
      <c r="KPR260"/>
      <c r="KPS260"/>
      <c r="KPT260"/>
      <c r="KPU260"/>
      <c r="KPV260"/>
      <c r="KPW260"/>
      <c r="KPX260"/>
      <c r="KPY260"/>
      <c r="KPZ260"/>
      <c r="KQA260"/>
      <c r="KQB260"/>
      <c r="KQC260"/>
      <c r="KQD260"/>
      <c r="KQE260"/>
      <c r="KQF260"/>
      <c r="KQG260"/>
      <c r="KQH260"/>
      <c r="KQI260"/>
      <c r="KQJ260"/>
      <c r="KQK260"/>
      <c r="KQL260"/>
      <c r="KQM260"/>
      <c r="KQN260"/>
      <c r="KQO260"/>
      <c r="KQP260"/>
      <c r="KQQ260"/>
      <c r="KQR260"/>
      <c r="KQS260"/>
      <c r="KQT260"/>
      <c r="KQU260"/>
      <c r="KQV260"/>
      <c r="KQW260"/>
      <c r="KQX260"/>
      <c r="KQY260"/>
      <c r="KQZ260"/>
      <c r="KRA260"/>
      <c r="KRB260"/>
      <c r="KRC260"/>
      <c r="KRD260"/>
      <c r="KRE260"/>
      <c r="KRF260"/>
      <c r="KRG260"/>
      <c r="KRH260"/>
      <c r="KRI260"/>
      <c r="KRJ260"/>
      <c r="KRK260"/>
      <c r="KRL260"/>
      <c r="KRM260"/>
      <c r="KRN260"/>
      <c r="KRO260"/>
      <c r="KRP260"/>
      <c r="KRQ260"/>
      <c r="KRR260"/>
      <c r="KRS260"/>
      <c r="KRT260"/>
      <c r="KRU260"/>
      <c r="KRV260"/>
      <c r="KRW260"/>
      <c r="KRX260"/>
      <c r="KRY260"/>
      <c r="KRZ260"/>
      <c r="KSA260"/>
      <c r="KSB260"/>
      <c r="KSC260"/>
      <c r="KSD260"/>
      <c r="KSE260"/>
      <c r="KSF260"/>
      <c r="KSG260"/>
      <c r="KSH260"/>
      <c r="KSI260"/>
      <c r="KSJ260"/>
      <c r="KSK260"/>
      <c r="KSL260"/>
      <c r="KSM260"/>
      <c r="KSN260"/>
      <c r="KSO260"/>
      <c r="KSP260"/>
      <c r="KSQ260"/>
      <c r="KSR260"/>
      <c r="KSS260"/>
      <c r="KST260"/>
      <c r="KSU260"/>
      <c r="KSV260"/>
      <c r="KSW260"/>
      <c r="KSX260"/>
      <c r="KSY260"/>
      <c r="KSZ260"/>
      <c r="KTA260"/>
      <c r="KTB260"/>
      <c r="KTC260"/>
      <c r="KTD260"/>
      <c r="KTE260"/>
      <c r="KTF260"/>
      <c r="KTG260"/>
      <c r="KTH260"/>
      <c r="KTI260"/>
      <c r="KTJ260"/>
      <c r="KTK260"/>
      <c r="KTL260"/>
      <c r="KTM260"/>
      <c r="KTN260"/>
      <c r="KTO260"/>
      <c r="KTP260"/>
      <c r="KTQ260"/>
      <c r="KTR260"/>
      <c r="KTS260"/>
      <c r="KTT260"/>
      <c r="KTU260"/>
      <c r="KTV260"/>
      <c r="KTW260"/>
      <c r="KTX260"/>
      <c r="KTY260"/>
      <c r="KTZ260"/>
      <c r="KUA260"/>
      <c r="KUB260"/>
      <c r="KUC260"/>
      <c r="KUD260"/>
      <c r="KUE260"/>
      <c r="KUF260"/>
      <c r="KUG260"/>
      <c r="KUH260"/>
      <c r="KUI260"/>
      <c r="KUJ260"/>
      <c r="KUK260"/>
      <c r="KUL260"/>
      <c r="KUM260"/>
      <c r="KUN260"/>
      <c r="KUO260"/>
      <c r="KUP260"/>
      <c r="KUQ260"/>
      <c r="KUR260"/>
      <c r="KUS260"/>
      <c r="KUT260"/>
      <c r="KUU260"/>
      <c r="KUV260"/>
      <c r="KUW260"/>
      <c r="KUX260"/>
      <c r="KUY260"/>
      <c r="KUZ260"/>
      <c r="KVA260"/>
      <c r="KVB260"/>
      <c r="KVC260"/>
      <c r="KVD260"/>
      <c r="KVE260"/>
      <c r="KVF260"/>
      <c r="KVG260"/>
      <c r="KVH260"/>
      <c r="KVI260"/>
      <c r="KVJ260"/>
      <c r="KVK260"/>
      <c r="KVL260"/>
      <c r="KVM260"/>
      <c r="KVN260"/>
      <c r="KVO260"/>
      <c r="KVP260"/>
      <c r="KVQ260"/>
      <c r="KVR260"/>
      <c r="KVS260"/>
      <c r="KVT260"/>
      <c r="KVU260"/>
      <c r="KVV260"/>
      <c r="KVW260"/>
      <c r="KVX260"/>
      <c r="KVY260"/>
      <c r="KVZ260"/>
      <c r="KWA260"/>
      <c r="KWB260"/>
      <c r="KWC260"/>
      <c r="KWD260"/>
      <c r="KWE260"/>
      <c r="KWF260"/>
      <c r="KWG260"/>
      <c r="KWH260"/>
      <c r="KWI260"/>
      <c r="KWJ260"/>
      <c r="KWK260"/>
      <c r="KWL260"/>
      <c r="KWM260"/>
      <c r="KWN260"/>
      <c r="KWO260"/>
      <c r="KWP260"/>
      <c r="KWQ260"/>
      <c r="KWR260"/>
      <c r="KWS260"/>
      <c r="KWT260"/>
      <c r="KWU260"/>
      <c r="KWV260"/>
      <c r="KWW260"/>
      <c r="KWX260"/>
      <c r="KWY260"/>
      <c r="KWZ260"/>
      <c r="KXA260"/>
      <c r="KXB260"/>
      <c r="KXC260"/>
      <c r="KXD260"/>
      <c r="KXE260"/>
      <c r="KXF260"/>
      <c r="KXG260"/>
      <c r="KXH260"/>
      <c r="KXI260"/>
      <c r="KXJ260"/>
      <c r="KXK260"/>
      <c r="KXL260"/>
      <c r="KXM260"/>
      <c r="KXN260"/>
      <c r="KXO260"/>
      <c r="KXP260"/>
      <c r="KXQ260"/>
      <c r="KXR260"/>
      <c r="KXS260"/>
      <c r="KXT260"/>
      <c r="KXU260"/>
      <c r="KXV260"/>
      <c r="KXW260"/>
      <c r="KXX260"/>
      <c r="KXY260"/>
      <c r="KXZ260"/>
      <c r="KYA260"/>
      <c r="KYB260"/>
      <c r="KYC260"/>
      <c r="KYD260"/>
      <c r="KYE260"/>
      <c r="KYF260"/>
      <c r="KYG260"/>
      <c r="KYH260"/>
      <c r="KYI260"/>
      <c r="KYJ260"/>
      <c r="KYK260"/>
      <c r="KYL260"/>
      <c r="KYM260"/>
      <c r="KYN260"/>
      <c r="KYO260"/>
      <c r="KYP260"/>
      <c r="KYQ260"/>
      <c r="KYR260"/>
      <c r="KYS260"/>
      <c r="KYT260"/>
      <c r="KYU260"/>
      <c r="KYV260"/>
      <c r="KYW260"/>
      <c r="KYX260"/>
      <c r="KYY260"/>
      <c r="KYZ260"/>
      <c r="KZA260"/>
      <c r="KZB260"/>
      <c r="KZC260"/>
      <c r="KZD260"/>
      <c r="KZE260"/>
      <c r="KZF260"/>
      <c r="KZG260"/>
      <c r="KZH260"/>
      <c r="KZI260"/>
      <c r="KZJ260"/>
      <c r="KZK260"/>
      <c r="KZL260"/>
      <c r="KZM260"/>
      <c r="KZN260"/>
      <c r="KZO260"/>
      <c r="KZP260"/>
      <c r="KZQ260"/>
      <c r="KZR260"/>
      <c r="KZS260"/>
      <c r="KZT260"/>
      <c r="KZU260"/>
      <c r="KZV260"/>
      <c r="KZW260"/>
      <c r="KZX260"/>
      <c r="KZY260"/>
      <c r="KZZ260"/>
      <c r="LAA260"/>
      <c r="LAB260"/>
      <c r="LAC260"/>
      <c r="LAD260"/>
      <c r="LAE260"/>
      <c r="LAF260"/>
      <c r="LAG260"/>
      <c r="LAH260"/>
      <c r="LAI260"/>
      <c r="LAJ260"/>
      <c r="LAK260"/>
      <c r="LAL260"/>
      <c r="LAM260"/>
      <c r="LAN260"/>
      <c r="LAO260"/>
      <c r="LAP260"/>
      <c r="LAQ260"/>
      <c r="LAR260"/>
      <c r="LAS260"/>
      <c r="LAT260"/>
      <c r="LAU260"/>
      <c r="LAV260"/>
      <c r="LAW260"/>
      <c r="LAX260"/>
      <c r="LAY260"/>
      <c r="LAZ260"/>
      <c r="LBA260"/>
      <c r="LBB260"/>
      <c r="LBC260"/>
      <c r="LBD260"/>
      <c r="LBE260"/>
      <c r="LBF260"/>
      <c r="LBG260"/>
      <c r="LBH260"/>
      <c r="LBI260"/>
      <c r="LBJ260"/>
      <c r="LBK260"/>
      <c r="LBL260"/>
      <c r="LBM260"/>
      <c r="LBN260"/>
      <c r="LBO260"/>
      <c r="LBP260"/>
      <c r="LBQ260"/>
      <c r="LBR260"/>
      <c r="LBS260"/>
      <c r="LBT260"/>
      <c r="LBU260"/>
      <c r="LBV260"/>
      <c r="LBW260"/>
      <c r="LBX260"/>
      <c r="LBY260"/>
      <c r="LBZ260"/>
      <c r="LCA260"/>
      <c r="LCB260"/>
      <c r="LCC260"/>
      <c r="LCD260"/>
      <c r="LCE260"/>
      <c r="LCF260"/>
      <c r="LCG260"/>
      <c r="LCH260"/>
      <c r="LCI260"/>
      <c r="LCJ260"/>
      <c r="LCK260"/>
      <c r="LCL260"/>
      <c r="LCM260"/>
      <c r="LCN260"/>
      <c r="LCO260"/>
      <c r="LCP260"/>
      <c r="LCQ260"/>
      <c r="LCR260"/>
      <c r="LCS260"/>
      <c r="LCT260"/>
      <c r="LCU260"/>
      <c r="LCV260"/>
      <c r="LCW260"/>
      <c r="LCX260"/>
      <c r="LCY260"/>
      <c r="LCZ260"/>
      <c r="LDA260"/>
      <c r="LDB260"/>
      <c r="LDC260"/>
      <c r="LDD260"/>
      <c r="LDE260"/>
      <c r="LDF260"/>
      <c r="LDG260"/>
      <c r="LDH260"/>
      <c r="LDI260"/>
      <c r="LDJ260"/>
      <c r="LDK260"/>
      <c r="LDL260"/>
      <c r="LDM260"/>
      <c r="LDN260"/>
      <c r="LDO260"/>
      <c r="LDP260"/>
      <c r="LDQ260"/>
      <c r="LDR260"/>
      <c r="LDS260"/>
      <c r="LDT260"/>
      <c r="LDU260"/>
      <c r="LDV260"/>
      <c r="LDW260"/>
      <c r="LDX260"/>
      <c r="LDY260"/>
      <c r="LDZ260"/>
      <c r="LEA260"/>
      <c r="LEB260"/>
      <c r="LEC260"/>
      <c r="LED260"/>
      <c r="LEE260"/>
      <c r="LEF260"/>
      <c r="LEG260"/>
      <c r="LEH260"/>
      <c r="LEI260"/>
      <c r="LEJ260"/>
      <c r="LEK260"/>
      <c r="LEL260"/>
      <c r="LEM260"/>
      <c r="LEN260"/>
      <c r="LEO260"/>
      <c r="LEP260"/>
      <c r="LEQ260"/>
      <c r="LER260"/>
      <c r="LES260"/>
      <c r="LET260"/>
      <c r="LEU260"/>
      <c r="LEV260"/>
      <c r="LEW260"/>
      <c r="LEX260"/>
      <c r="LEY260"/>
      <c r="LEZ260"/>
      <c r="LFA260"/>
      <c r="LFB260"/>
      <c r="LFC260"/>
      <c r="LFD260"/>
      <c r="LFE260"/>
      <c r="LFF260"/>
      <c r="LFG260"/>
      <c r="LFH260"/>
      <c r="LFI260"/>
      <c r="LFJ260"/>
      <c r="LFK260"/>
      <c r="LFL260"/>
      <c r="LFM260"/>
      <c r="LFN260"/>
      <c r="LFO260"/>
      <c r="LFP260"/>
      <c r="LFQ260"/>
      <c r="LFR260"/>
      <c r="LFS260"/>
      <c r="LFT260"/>
      <c r="LFU260"/>
      <c r="LFV260"/>
      <c r="LFW260"/>
      <c r="LFX260"/>
      <c r="LFY260"/>
      <c r="LFZ260"/>
      <c r="LGA260"/>
      <c r="LGB260"/>
      <c r="LGC260"/>
      <c r="LGD260"/>
      <c r="LGE260"/>
      <c r="LGF260"/>
      <c r="LGG260"/>
      <c r="LGH260"/>
      <c r="LGI260"/>
      <c r="LGJ260"/>
      <c r="LGK260"/>
      <c r="LGL260"/>
      <c r="LGM260"/>
      <c r="LGN260"/>
      <c r="LGO260"/>
      <c r="LGP260"/>
      <c r="LGQ260"/>
      <c r="LGR260"/>
      <c r="LGS260"/>
      <c r="LGT260"/>
      <c r="LGU260"/>
      <c r="LGV260"/>
      <c r="LGW260"/>
      <c r="LGX260"/>
      <c r="LGY260"/>
      <c r="LGZ260"/>
      <c r="LHA260"/>
      <c r="LHB260"/>
      <c r="LHC260"/>
      <c r="LHD260"/>
      <c r="LHE260"/>
      <c r="LHF260"/>
      <c r="LHG260"/>
      <c r="LHH260"/>
      <c r="LHI260"/>
      <c r="LHJ260"/>
      <c r="LHK260"/>
      <c r="LHL260"/>
      <c r="LHM260"/>
      <c r="LHN260"/>
      <c r="LHO260"/>
      <c r="LHP260"/>
      <c r="LHQ260"/>
      <c r="LHR260"/>
      <c r="LHS260"/>
      <c r="LHT260"/>
      <c r="LHU260"/>
      <c r="LHV260"/>
      <c r="LHW260"/>
      <c r="LHX260"/>
      <c r="LHY260"/>
      <c r="LHZ260"/>
      <c r="LIA260"/>
      <c r="LIB260"/>
      <c r="LIC260"/>
      <c r="LID260"/>
      <c r="LIE260"/>
      <c r="LIF260"/>
      <c r="LIG260"/>
      <c r="LIH260"/>
      <c r="LII260"/>
      <c r="LIJ260"/>
      <c r="LIK260"/>
      <c r="LIL260"/>
      <c r="LIM260"/>
      <c r="LIN260"/>
      <c r="LIO260"/>
      <c r="LIP260"/>
      <c r="LIQ260"/>
      <c r="LIR260"/>
      <c r="LIS260"/>
      <c r="LIT260"/>
      <c r="LIU260"/>
      <c r="LIV260"/>
      <c r="LIW260"/>
      <c r="LIX260"/>
      <c r="LIY260"/>
      <c r="LIZ260"/>
      <c r="LJA260"/>
      <c r="LJB260"/>
      <c r="LJC260"/>
      <c r="LJD260"/>
      <c r="LJE260"/>
      <c r="LJF260"/>
      <c r="LJG260"/>
      <c r="LJH260"/>
      <c r="LJI260"/>
      <c r="LJJ260"/>
      <c r="LJK260"/>
      <c r="LJL260"/>
      <c r="LJM260"/>
      <c r="LJN260"/>
      <c r="LJO260"/>
      <c r="LJP260"/>
      <c r="LJQ260"/>
      <c r="LJR260"/>
      <c r="LJS260"/>
      <c r="LJT260"/>
      <c r="LJU260"/>
      <c r="LJV260"/>
      <c r="LJW260"/>
      <c r="LJX260"/>
      <c r="LJY260"/>
      <c r="LJZ260"/>
      <c r="LKA260"/>
      <c r="LKB260"/>
      <c r="LKC260"/>
      <c r="LKD260"/>
      <c r="LKE260"/>
      <c r="LKF260"/>
      <c r="LKG260"/>
      <c r="LKH260"/>
      <c r="LKI260"/>
      <c r="LKJ260"/>
      <c r="LKK260"/>
      <c r="LKL260"/>
      <c r="LKM260"/>
      <c r="LKN260"/>
      <c r="LKO260"/>
      <c r="LKP260"/>
      <c r="LKQ260"/>
      <c r="LKR260"/>
      <c r="LKS260"/>
      <c r="LKT260"/>
      <c r="LKU260"/>
      <c r="LKV260"/>
      <c r="LKW260"/>
      <c r="LKX260"/>
      <c r="LKY260"/>
      <c r="LKZ260"/>
      <c r="LLA260"/>
      <c r="LLB260"/>
      <c r="LLC260"/>
      <c r="LLD260"/>
      <c r="LLE260"/>
      <c r="LLF260"/>
      <c r="LLG260"/>
      <c r="LLH260"/>
      <c r="LLI260"/>
      <c r="LLJ260"/>
      <c r="LLK260"/>
      <c r="LLL260"/>
      <c r="LLM260"/>
      <c r="LLN260"/>
      <c r="LLO260"/>
      <c r="LLP260"/>
      <c r="LLQ260"/>
      <c r="LLR260"/>
      <c r="LLS260"/>
      <c r="LLT260"/>
      <c r="LLU260"/>
      <c r="LLV260"/>
      <c r="LLW260"/>
      <c r="LLX260"/>
      <c r="LLY260"/>
      <c r="LLZ260"/>
      <c r="LMA260"/>
      <c r="LMB260"/>
      <c r="LMC260"/>
      <c r="LMD260"/>
      <c r="LME260"/>
      <c r="LMF260"/>
      <c r="LMG260"/>
      <c r="LMH260"/>
      <c r="LMI260"/>
      <c r="LMJ260"/>
      <c r="LMK260"/>
      <c r="LML260"/>
      <c r="LMM260"/>
      <c r="LMN260"/>
      <c r="LMO260"/>
      <c r="LMP260"/>
      <c r="LMQ260"/>
      <c r="LMR260"/>
      <c r="LMS260"/>
      <c r="LMT260"/>
      <c r="LMU260"/>
      <c r="LMV260"/>
      <c r="LMW260"/>
      <c r="LMX260"/>
      <c r="LMY260"/>
      <c r="LMZ260"/>
      <c r="LNA260"/>
      <c r="LNB260"/>
      <c r="LNC260"/>
      <c r="LND260"/>
      <c r="LNE260"/>
      <c r="LNF260"/>
      <c r="LNG260"/>
      <c r="LNH260"/>
      <c r="LNI260"/>
      <c r="LNJ260"/>
      <c r="LNK260"/>
      <c r="LNL260"/>
      <c r="LNM260"/>
      <c r="LNN260"/>
      <c r="LNO260"/>
      <c r="LNP260"/>
      <c r="LNQ260"/>
      <c r="LNR260"/>
      <c r="LNS260"/>
      <c r="LNT260"/>
      <c r="LNU260"/>
      <c r="LNV260"/>
      <c r="LNW260"/>
      <c r="LNX260"/>
      <c r="LNY260"/>
      <c r="LNZ260"/>
      <c r="LOA260"/>
      <c r="LOB260"/>
      <c r="LOC260"/>
      <c r="LOD260"/>
      <c r="LOE260"/>
      <c r="LOF260"/>
      <c r="LOG260"/>
      <c r="LOH260"/>
      <c r="LOI260"/>
      <c r="LOJ260"/>
      <c r="LOK260"/>
      <c r="LOL260"/>
      <c r="LOM260"/>
      <c r="LON260"/>
      <c r="LOO260"/>
      <c r="LOP260"/>
      <c r="LOQ260"/>
      <c r="LOR260"/>
      <c r="LOS260"/>
      <c r="LOT260"/>
      <c r="LOU260"/>
      <c r="LOV260"/>
      <c r="LOW260"/>
      <c r="LOX260"/>
      <c r="LOY260"/>
      <c r="LOZ260"/>
      <c r="LPA260"/>
      <c r="LPB260"/>
      <c r="LPC260"/>
      <c r="LPD260"/>
      <c r="LPE260"/>
      <c r="LPF260"/>
      <c r="LPG260"/>
      <c r="LPH260"/>
      <c r="LPI260"/>
      <c r="LPJ260"/>
      <c r="LPK260"/>
      <c r="LPL260"/>
      <c r="LPM260"/>
      <c r="LPN260"/>
      <c r="LPO260"/>
      <c r="LPP260"/>
      <c r="LPQ260"/>
      <c r="LPR260"/>
      <c r="LPS260"/>
      <c r="LPT260"/>
      <c r="LPU260"/>
      <c r="LPV260"/>
      <c r="LPW260"/>
      <c r="LPX260"/>
      <c r="LPY260"/>
      <c r="LPZ260"/>
      <c r="LQA260"/>
      <c r="LQB260"/>
      <c r="LQC260"/>
      <c r="LQD260"/>
      <c r="LQE260"/>
      <c r="LQF260"/>
      <c r="LQG260"/>
      <c r="LQH260"/>
      <c r="LQI260"/>
      <c r="LQJ260"/>
      <c r="LQK260"/>
      <c r="LQL260"/>
      <c r="LQM260"/>
      <c r="LQN260"/>
      <c r="LQO260"/>
      <c r="LQP260"/>
      <c r="LQQ260"/>
      <c r="LQR260"/>
      <c r="LQS260"/>
      <c r="LQT260"/>
      <c r="LQU260"/>
      <c r="LQV260"/>
      <c r="LQW260"/>
      <c r="LQX260"/>
      <c r="LQY260"/>
      <c r="LQZ260"/>
      <c r="LRA260"/>
      <c r="LRB260"/>
      <c r="LRC260"/>
      <c r="LRD260"/>
      <c r="LRE260"/>
      <c r="LRF260"/>
      <c r="LRG260"/>
      <c r="LRH260"/>
      <c r="LRI260"/>
      <c r="LRJ260"/>
      <c r="LRK260"/>
      <c r="LRL260"/>
      <c r="LRM260"/>
      <c r="LRN260"/>
      <c r="LRO260"/>
      <c r="LRP260"/>
      <c r="LRQ260"/>
      <c r="LRR260"/>
      <c r="LRS260"/>
      <c r="LRT260"/>
      <c r="LRU260"/>
      <c r="LRV260"/>
      <c r="LRW260"/>
      <c r="LRX260"/>
      <c r="LRY260"/>
      <c r="LRZ260"/>
      <c r="LSA260"/>
      <c r="LSB260"/>
      <c r="LSC260"/>
      <c r="LSD260"/>
      <c r="LSE260"/>
      <c r="LSF260"/>
      <c r="LSG260"/>
      <c r="LSH260"/>
      <c r="LSI260"/>
      <c r="LSJ260"/>
      <c r="LSK260"/>
      <c r="LSL260"/>
      <c r="LSM260"/>
      <c r="LSN260"/>
      <c r="LSO260"/>
      <c r="LSP260"/>
      <c r="LSQ260"/>
      <c r="LSR260"/>
      <c r="LSS260"/>
      <c r="LST260"/>
      <c r="LSU260"/>
      <c r="LSV260"/>
      <c r="LSW260"/>
      <c r="LSX260"/>
      <c r="LSY260"/>
      <c r="LSZ260"/>
      <c r="LTA260"/>
      <c r="LTB260"/>
      <c r="LTC260"/>
      <c r="LTD260"/>
      <c r="LTE260"/>
      <c r="LTF260"/>
      <c r="LTG260"/>
      <c r="LTH260"/>
      <c r="LTI260"/>
      <c r="LTJ260"/>
      <c r="LTK260"/>
      <c r="LTL260"/>
      <c r="LTM260"/>
      <c r="LTN260"/>
      <c r="LTO260"/>
      <c r="LTP260"/>
      <c r="LTQ260"/>
      <c r="LTR260"/>
      <c r="LTS260"/>
      <c r="LTT260"/>
      <c r="LTU260"/>
      <c r="LTV260"/>
      <c r="LTW260"/>
      <c r="LTX260"/>
      <c r="LTY260"/>
      <c r="LTZ260"/>
      <c r="LUA260"/>
      <c r="LUB260"/>
      <c r="LUC260"/>
      <c r="LUD260"/>
      <c r="LUE260"/>
      <c r="LUF260"/>
      <c r="LUG260"/>
      <c r="LUH260"/>
      <c r="LUI260"/>
      <c r="LUJ260"/>
      <c r="LUK260"/>
      <c r="LUL260"/>
      <c r="LUM260"/>
      <c r="LUN260"/>
      <c r="LUO260"/>
      <c r="LUP260"/>
      <c r="LUQ260"/>
      <c r="LUR260"/>
      <c r="LUS260"/>
      <c r="LUT260"/>
      <c r="LUU260"/>
      <c r="LUV260"/>
      <c r="LUW260"/>
      <c r="LUX260"/>
      <c r="LUY260"/>
      <c r="LUZ260"/>
      <c r="LVA260"/>
      <c r="LVB260"/>
      <c r="LVC260"/>
      <c r="LVD260"/>
      <c r="LVE260"/>
      <c r="LVF260"/>
      <c r="LVG260"/>
      <c r="LVH260"/>
      <c r="LVI260"/>
      <c r="LVJ260"/>
      <c r="LVK260"/>
      <c r="LVL260"/>
      <c r="LVM260"/>
      <c r="LVN260"/>
      <c r="LVO260"/>
      <c r="LVP260"/>
      <c r="LVQ260"/>
      <c r="LVR260"/>
      <c r="LVS260"/>
      <c r="LVT260"/>
      <c r="LVU260"/>
      <c r="LVV260"/>
      <c r="LVW260"/>
      <c r="LVX260"/>
      <c r="LVY260"/>
      <c r="LVZ260"/>
      <c r="LWA260"/>
      <c r="LWB260"/>
      <c r="LWC260"/>
      <c r="LWD260"/>
      <c r="LWE260"/>
      <c r="LWF260"/>
      <c r="LWG260"/>
      <c r="LWH260"/>
      <c r="LWI260"/>
      <c r="LWJ260"/>
      <c r="LWK260"/>
      <c r="LWL260"/>
      <c r="LWM260"/>
      <c r="LWN260"/>
      <c r="LWO260"/>
      <c r="LWP260"/>
      <c r="LWQ260"/>
      <c r="LWR260"/>
      <c r="LWS260"/>
      <c r="LWT260"/>
      <c r="LWU260"/>
      <c r="LWV260"/>
      <c r="LWW260"/>
      <c r="LWX260"/>
      <c r="LWY260"/>
      <c r="LWZ260"/>
      <c r="LXA260"/>
      <c r="LXB260"/>
      <c r="LXC260"/>
      <c r="LXD260"/>
      <c r="LXE260"/>
      <c r="LXF260"/>
      <c r="LXG260"/>
      <c r="LXH260"/>
      <c r="LXI260"/>
      <c r="LXJ260"/>
      <c r="LXK260"/>
      <c r="LXL260"/>
      <c r="LXM260"/>
      <c r="LXN260"/>
      <c r="LXO260"/>
      <c r="LXP260"/>
      <c r="LXQ260"/>
      <c r="LXR260"/>
      <c r="LXS260"/>
      <c r="LXT260"/>
      <c r="LXU260"/>
      <c r="LXV260"/>
      <c r="LXW260"/>
      <c r="LXX260"/>
      <c r="LXY260"/>
      <c r="LXZ260"/>
      <c r="LYA260"/>
      <c r="LYB260"/>
      <c r="LYC260"/>
      <c r="LYD260"/>
      <c r="LYE260"/>
      <c r="LYF260"/>
      <c r="LYG260"/>
      <c r="LYH260"/>
      <c r="LYI260"/>
      <c r="LYJ260"/>
      <c r="LYK260"/>
      <c r="LYL260"/>
      <c r="LYM260"/>
      <c r="LYN260"/>
      <c r="LYO260"/>
      <c r="LYP260"/>
      <c r="LYQ260"/>
      <c r="LYR260"/>
      <c r="LYS260"/>
      <c r="LYT260"/>
      <c r="LYU260"/>
      <c r="LYV260"/>
      <c r="LYW260"/>
      <c r="LYX260"/>
      <c r="LYY260"/>
      <c r="LYZ260"/>
      <c r="LZA260"/>
      <c r="LZB260"/>
      <c r="LZC260"/>
      <c r="LZD260"/>
      <c r="LZE260"/>
      <c r="LZF260"/>
      <c r="LZG260"/>
      <c r="LZH260"/>
      <c r="LZI260"/>
      <c r="LZJ260"/>
      <c r="LZK260"/>
      <c r="LZL260"/>
      <c r="LZM260"/>
      <c r="LZN260"/>
      <c r="LZO260"/>
      <c r="LZP260"/>
      <c r="LZQ260"/>
      <c r="LZR260"/>
      <c r="LZS260"/>
      <c r="LZT260"/>
      <c r="LZU260"/>
      <c r="LZV260"/>
      <c r="LZW260"/>
      <c r="LZX260"/>
      <c r="LZY260"/>
      <c r="LZZ260"/>
      <c r="MAA260"/>
      <c r="MAB260"/>
      <c r="MAC260"/>
      <c r="MAD260"/>
      <c r="MAE260"/>
      <c r="MAF260"/>
      <c r="MAG260"/>
      <c r="MAH260"/>
      <c r="MAI260"/>
      <c r="MAJ260"/>
      <c r="MAK260"/>
      <c r="MAL260"/>
      <c r="MAM260"/>
      <c r="MAN260"/>
      <c r="MAO260"/>
      <c r="MAP260"/>
      <c r="MAQ260"/>
      <c r="MAR260"/>
      <c r="MAS260"/>
      <c r="MAT260"/>
      <c r="MAU260"/>
      <c r="MAV260"/>
      <c r="MAW260"/>
      <c r="MAX260"/>
      <c r="MAY260"/>
      <c r="MAZ260"/>
      <c r="MBA260"/>
      <c r="MBB260"/>
      <c r="MBC260"/>
      <c r="MBD260"/>
      <c r="MBE260"/>
      <c r="MBF260"/>
      <c r="MBG260"/>
      <c r="MBH260"/>
      <c r="MBI260"/>
      <c r="MBJ260"/>
      <c r="MBK260"/>
      <c r="MBL260"/>
      <c r="MBM260"/>
      <c r="MBN260"/>
      <c r="MBO260"/>
      <c r="MBP260"/>
      <c r="MBQ260"/>
      <c r="MBR260"/>
      <c r="MBS260"/>
      <c r="MBT260"/>
      <c r="MBU260"/>
      <c r="MBV260"/>
      <c r="MBW260"/>
      <c r="MBX260"/>
      <c r="MBY260"/>
      <c r="MBZ260"/>
      <c r="MCA260"/>
      <c r="MCB260"/>
      <c r="MCC260"/>
      <c r="MCD260"/>
      <c r="MCE260"/>
      <c r="MCF260"/>
      <c r="MCG260"/>
      <c r="MCH260"/>
      <c r="MCI260"/>
      <c r="MCJ260"/>
      <c r="MCK260"/>
      <c r="MCL260"/>
      <c r="MCM260"/>
      <c r="MCN260"/>
      <c r="MCO260"/>
      <c r="MCP260"/>
      <c r="MCQ260"/>
      <c r="MCR260"/>
      <c r="MCS260"/>
      <c r="MCT260"/>
      <c r="MCU260"/>
      <c r="MCV260"/>
      <c r="MCW260"/>
      <c r="MCX260"/>
      <c r="MCY260"/>
      <c r="MCZ260"/>
      <c r="MDA260"/>
      <c r="MDB260"/>
      <c r="MDC260"/>
      <c r="MDD260"/>
      <c r="MDE260"/>
      <c r="MDF260"/>
      <c r="MDG260"/>
      <c r="MDH260"/>
      <c r="MDI260"/>
      <c r="MDJ260"/>
      <c r="MDK260"/>
      <c r="MDL260"/>
      <c r="MDM260"/>
      <c r="MDN260"/>
      <c r="MDO260"/>
      <c r="MDP260"/>
      <c r="MDQ260"/>
      <c r="MDR260"/>
      <c r="MDS260"/>
      <c r="MDT260"/>
      <c r="MDU260"/>
      <c r="MDV260"/>
      <c r="MDW260"/>
      <c r="MDX260"/>
      <c r="MDY260"/>
      <c r="MDZ260"/>
      <c r="MEA260"/>
      <c r="MEB260"/>
      <c r="MEC260"/>
      <c r="MED260"/>
      <c r="MEE260"/>
      <c r="MEF260"/>
      <c r="MEG260"/>
      <c r="MEH260"/>
      <c r="MEI260"/>
      <c r="MEJ260"/>
      <c r="MEK260"/>
      <c r="MEL260"/>
      <c r="MEM260"/>
      <c r="MEN260"/>
      <c r="MEO260"/>
      <c r="MEP260"/>
      <c r="MEQ260"/>
      <c r="MER260"/>
      <c r="MES260"/>
      <c r="MET260"/>
      <c r="MEU260"/>
      <c r="MEV260"/>
      <c r="MEW260"/>
      <c r="MEX260"/>
      <c r="MEY260"/>
      <c r="MEZ260"/>
      <c r="MFA260"/>
      <c r="MFB260"/>
      <c r="MFC260"/>
      <c r="MFD260"/>
      <c r="MFE260"/>
      <c r="MFF260"/>
      <c r="MFG260"/>
      <c r="MFH260"/>
      <c r="MFI260"/>
      <c r="MFJ260"/>
      <c r="MFK260"/>
      <c r="MFL260"/>
      <c r="MFM260"/>
      <c r="MFN260"/>
      <c r="MFO260"/>
      <c r="MFP260"/>
      <c r="MFQ260"/>
      <c r="MFR260"/>
      <c r="MFS260"/>
      <c r="MFT260"/>
      <c r="MFU260"/>
      <c r="MFV260"/>
      <c r="MFW260"/>
      <c r="MFX260"/>
      <c r="MFY260"/>
      <c r="MFZ260"/>
      <c r="MGA260"/>
      <c r="MGB260"/>
      <c r="MGC260"/>
      <c r="MGD260"/>
      <c r="MGE260"/>
      <c r="MGF260"/>
      <c r="MGG260"/>
      <c r="MGH260"/>
      <c r="MGI260"/>
      <c r="MGJ260"/>
      <c r="MGK260"/>
      <c r="MGL260"/>
      <c r="MGM260"/>
      <c r="MGN260"/>
      <c r="MGO260"/>
      <c r="MGP260"/>
      <c r="MGQ260"/>
      <c r="MGR260"/>
      <c r="MGS260"/>
      <c r="MGT260"/>
      <c r="MGU260"/>
      <c r="MGV260"/>
      <c r="MGW260"/>
      <c r="MGX260"/>
      <c r="MGY260"/>
      <c r="MGZ260"/>
      <c r="MHA260"/>
      <c r="MHB260"/>
      <c r="MHC260"/>
      <c r="MHD260"/>
      <c r="MHE260"/>
      <c r="MHF260"/>
      <c r="MHG260"/>
      <c r="MHH260"/>
      <c r="MHI260"/>
      <c r="MHJ260"/>
      <c r="MHK260"/>
      <c r="MHL260"/>
      <c r="MHM260"/>
      <c r="MHN260"/>
      <c r="MHO260"/>
      <c r="MHP260"/>
      <c r="MHQ260"/>
      <c r="MHR260"/>
      <c r="MHS260"/>
      <c r="MHT260"/>
      <c r="MHU260"/>
      <c r="MHV260"/>
      <c r="MHW260"/>
      <c r="MHX260"/>
      <c r="MHY260"/>
      <c r="MHZ260"/>
      <c r="MIA260"/>
      <c r="MIB260"/>
      <c r="MIC260"/>
      <c r="MID260"/>
      <c r="MIE260"/>
      <c r="MIF260"/>
      <c r="MIG260"/>
      <c r="MIH260"/>
      <c r="MII260"/>
      <c r="MIJ260"/>
      <c r="MIK260"/>
      <c r="MIL260"/>
      <c r="MIM260"/>
      <c r="MIN260"/>
      <c r="MIO260"/>
      <c r="MIP260"/>
      <c r="MIQ260"/>
      <c r="MIR260"/>
      <c r="MIS260"/>
      <c r="MIT260"/>
      <c r="MIU260"/>
      <c r="MIV260"/>
      <c r="MIW260"/>
      <c r="MIX260"/>
      <c r="MIY260"/>
      <c r="MIZ260"/>
      <c r="MJA260"/>
      <c r="MJB260"/>
      <c r="MJC260"/>
      <c r="MJD260"/>
      <c r="MJE260"/>
      <c r="MJF260"/>
      <c r="MJG260"/>
      <c r="MJH260"/>
      <c r="MJI260"/>
      <c r="MJJ260"/>
      <c r="MJK260"/>
      <c r="MJL260"/>
      <c r="MJM260"/>
      <c r="MJN260"/>
      <c r="MJO260"/>
      <c r="MJP260"/>
      <c r="MJQ260"/>
      <c r="MJR260"/>
      <c r="MJS260"/>
      <c r="MJT260"/>
      <c r="MJU260"/>
      <c r="MJV260"/>
      <c r="MJW260"/>
      <c r="MJX260"/>
      <c r="MJY260"/>
      <c r="MJZ260"/>
      <c r="MKA260"/>
      <c r="MKB260"/>
      <c r="MKC260"/>
      <c r="MKD260"/>
      <c r="MKE260"/>
      <c r="MKF260"/>
      <c r="MKG260"/>
      <c r="MKH260"/>
      <c r="MKI260"/>
      <c r="MKJ260"/>
      <c r="MKK260"/>
      <c r="MKL260"/>
      <c r="MKM260"/>
      <c r="MKN260"/>
      <c r="MKO260"/>
      <c r="MKP260"/>
      <c r="MKQ260"/>
      <c r="MKR260"/>
      <c r="MKS260"/>
      <c r="MKT260"/>
      <c r="MKU260"/>
      <c r="MKV260"/>
      <c r="MKW260"/>
      <c r="MKX260"/>
      <c r="MKY260"/>
      <c r="MKZ260"/>
      <c r="MLA260"/>
      <c r="MLB260"/>
      <c r="MLC260"/>
      <c r="MLD260"/>
      <c r="MLE260"/>
      <c r="MLF260"/>
      <c r="MLG260"/>
      <c r="MLH260"/>
      <c r="MLI260"/>
      <c r="MLJ260"/>
      <c r="MLK260"/>
      <c r="MLL260"/>
      <c r="MLM260"/>
      <c r="MLN260"/>
      <c r="MLO260"/>
      <c r="MLP260"/>
      <c r="MLQ260"/>
      <c r="MLR260"/>
      <c r="MLS260"/>
      <c r="MLT260"/>
      <c r="MLU260"/>
      <c r="MLV260"/>
      <c r="MLW260"/>
      <c r="MLX260"/>
      <c r="MLY260"/>
      <c r="MLZ260"/>
      <c r="MMA260"/>
      <c r="MMB260"/>
      <c r="MMC260"/>
      <c r="MMD260"/>
      <c r="MME260"/>
      <c r="MMF260"/>
      <c r="MMG260"/>
      <c r="MMH260"/>
      <c r="MMI260"/>
      <c r="MMJ260"/>
      <c r="MMK260"/>
      <c r="MML260"/>
      <c r="MMM260"/>
      <c r="MMN260"/>
      <c r="MMO260"/>
      <c r="MMP260"/>
      <c r="MMQ260"/>
      <c r="MMR260"/>
      <c r="MMS260"/>
      <c r="MMT260"/>
      <c r="MMU260"/>
      <c r="MMV260"/>
      <c r="MMW260"/>
      <c r="MMX260"/>
      <c r="MMY260"/>
      <c r="MMZ260"/>
      <c r="MNA260"/>
      <c r="MNB260"/>
      <c r="MNC260"/>
      <c r="MND260"/>
      <c r="MNE260"/>
      <c r="MNF260"/>
      <c r="MNG260"/>
      <c r="MNH260"/>
      <c r="MNI260"/>
      <c r="MNJ260"/>
      <c r="MNK260"/>
      <c r="MNL260"/>
      <c r="MNM260"/>
      <c r="MNN260"/>
      <c r="MNO260"/>
      <c r="MNP260"/>
      <c r="MNQ260"/>
      <c r="MNR260"/>
      <c r="MNS260"/>
      <c r="MNT260"/>
      <c r="MNU260"/>
      <c r="MNV260"/>
      <c r="MNW260"/>
      <c r="MNX260"/>
      <c r="MNY260"/>
      <c r="MNZ260"/>
      <c r="MOA260"/>
      <c r="MOB260"/>
      <c r="MOC260"/>
      <c r="MOD260"/>
      <c r="MOE260"/>
      <c r="MOF260"/>
      <c r="MOG260"/>
      <c r="MOH260"/>
      <c r="MOI260"/>
      <c r="MOJ260"/>
      <c r="MOK260"/>
      <c r="MOL260"/>
      <c r="MOM260"/>
      <c r="MON260"/>
      <c r="MOO260"/>
      <c r="MOP260"/>
      <c r="MOQ260"/>
      <c r="MOR260"/>
      <c r="MOS260"/>
      <c r="MOT260"/>
      <c r="MOU260"/>
      <c r="MOV260"/>
      <c r="MOW260"/>
      <c r="MOX260"/>
      <c r="MOY260"/>
      <c r="MOZ260"/>
      <c r="MPA260"/>
      <c r="MPB260"/>
      <c r="MPC260"/>
      <c r="MPD260"/>
      <c r="MPE260"/>
      <c r="MPF260"/>
      <c r="MPG260"/>
      <c r="MPH260"/>
      <c r="MPI260"/>
      <c r="MPJ260"/>
      <c r="MPK260"/>
      <c r="MPL260"/>
      <c r="MPM260"/>
      <c r="MPN260"/>
      <c r="MPO260"/>
      <c r="MPP260"/>
      <c r="MPQ260"/>
      <c r="MPR260"/>
      <c r="MPS260"/>
      <c r="MPT260"/>
      <c r="MPU260"/>
      <c r="MPV260"/>
      <c r="MPW260"/>
      <c r="MPX260"/>
      <c r="MPY260"/>
      <c r="MPZ260"/>
      <c r="MQA260"/>
      <c r="MQB260"/>
      <c r="MQC260"/>
      <c r="MQD260"/>
      <c r="MQE260"/>
      <c r="MQF260"/>
      <c r="MQG260"/>
      <c r="MQH260"/>
      <c r="MQI260"/>
      <c r="MQJ260"/>
      <c r="MQK260"/>
      <c r="MQL260"/>
      <c r="MQM260"/>
      <c r="MQN260"/>
      <c r="MQO260"/>
      <c r="MQP260"/>
      <c r="MQQ260"/>
      <c r="MQR260"/>
      <c r="MQS260"/>
      <c r="MQT260"/>
      <c r="MQU260"/>
      <c r="MQV260"/>
      <c r="MQW260"/>
      <c r="MQX260"/>
      <c r="MQY260"/>
      <c r="MQZ260"/>
      <c r="MRA260"/>
      <c r="MRB260"/>
      <c r="MRC260"/>
      <c r="MRD260"/>
      <c r="MRE260"/>
      <c r="MRF260"/>
      <c r="MRG260"/>
      <c r="MRH260"/>
      <c r="MRI260"/>
      <c r="MRJ260"/>
      <c r="MRK260"/>
      <c r="MRL260"/>
      <c r="MRM260"/>
      <c r="MRN260"/>
      <c r="MRO260"/>
      <c r="MRP260"/>
      <c r="MRQ260"/>
      <c r="MRR260"/>
      <c r="MRS260"/>
      <c r="MRT260"/>
      <c r="MRU260"/>
      <c r="MRV260"/>
      <c r="MRW260"/>
      <c r="MRX260"/>
      <c r="MRY260"/>
      <c r="MRZ260"/>
      <c r="MSA260"/>
      <c r="MSB260"/>
      <c r="MSC260"/>
      <c r="MSD260"/>
      <c r="MSE260"/>
      <c r="MSF260"/>
      <c r="MSG260"/>
      <c r="MSH260"/>
      <c r="MSI260"/>
      <c r="MSJ260"/>
      <c r="MSK260"/>
      <c r="MSL260"/>
      <c r="MSM260"/>
      <c r="MSN260"/>
      <c r="MSO260"/>
      <c r="MSP260"/>
      <c r="MSQ260"/>
      <c r="MSR260"/>
      <c r="MSS260"/>
      <c r="MST260"/>
      <c r="MSU260"/>
      <c r="MSV260"/>
      <c r="MSW260"/>
      <c r="MSX260"/>
      <c r="MSY260"/>
      <c r="MSZ260"/>
      <c r="MTA260"/>
      <c r="MTB260"/>
      <c r="MTC260"/>
      <c r="MTD260"/>
      <c r="MTE260"/>
      <c r="MTF260"/>
      <c r="MTG260"/>
      <c r="MTH260"/>
      <c r="MTI260"/>
      <c r="MTJ260"/>
      <c r="MTK260"/>
      <c r="MTL260"/>
      <c r="MTM260"/>
      <c r="MTN260"/>
      <c r="MTO260"/>
      <c r="MTP260"/>
      <c r="MTQ260"/>
      <c r="MTR260"/>
      <c r="MTS260"/>
      <c r="MTT260"/>
      <c r="MTU260"/>
      <c r="MTV260"/>
      <c r="MTW260"/>
      <c r="MTX260"/>
      <c r="MTY260"/>
      <c r="MTZ260"/>
      <c r="MUA260"/>
      <c r="MUB260"/>
      <c r="MUC260"/>
      <c r="MUD260"/>
      <c r="MUE260"/>
      <c r="MUF260"/>
      <c r="MUG260"/>
      <c r="MUH260"/>
      <c r="MUI260"/>
      <c r="MUJ260"/>
      <c r="MUK260"/>
      <c r="MUL260"/>
      <c r="MUM260"/>
      <c r="MUN260"/>
      <c r="MUO260"/>
      <c r="MUP260"/>
      <c r="MUQ260"/>
      <c r="MUR260"/>
      <c r="MUS260"/>
      <c r="MUT260"/>
      <c r="MUU260"/>
      <c r="MUV260"/>
      <c r="MUW260"/>
      <c r="MUX260"/>
      <c r="MUY260"/>
      <c r="MUZ260"/>
      <c r="MVA260"/>
      <c r="MVB260"/>
      <c r="MVC260"/>
      <c r="MVD260"/>
      <c r="MVE260"/>
      <c r="MVF260"/>
      <c r="MVG260"/>
      <c r="MVH260"/>
      <c r="MVI260"/>
      <c r="MVJ260"/>
      <c r="MVK260"/>
      <c r="MVL260"/>
      <c r="MVM260"/>
      <c r="MVN260"/>
      <c r="MVO260"/>
      <c r="MVP260"/>
      <c r="MVQ260"/>
      <c r="MVR260"/>
      <c r="MVS260"/>
      <c r="MVT260"/>
      <c r="MVU260"/>
      <c r="MVV260"/>
      <c r="MVW260"/>
      <c r="MVX260"/>
      <c r="MVY260"/>
      <c r="MVZ260"/>
      <c r="MWA260"/>
      <c r="MWB260"/>
      <c r="MWC260"/>
      <c r="MWD260"/>
      <c r="MWE260"/>
      <c r="MWF260"/>
      <c r="MWG260"/>
      <c r="MWH260"/>
      <c r="MWI260"/>
      <c r="MWJ260"/>
      <c r="MWK260"/>
      <c r="MWL260"/>
      <c r="MWM260"/>
      <c r="MWN260"/>
      <c r="MWO260"/>
      <c r="MWP260"/>
      <c r="MWQ260"/>
      <c r="MWR260"/>
      <c r="MWS260"/>
      <c r="MWT260"/>
      <c r="MWU260"/>
      <c r="MWV260"/>
      <c r="MWW260"/>
      <c r="MWX260"/>
      <c r="MWY260"/>
      <c r="MWZ260"/>
      <c r="MXA260"/>
      <c r="MXB260"/>
      <c r="MXC260"/>
      <c r="MXD260"/>
      <c r="MXE260"/>
      <c r="MXF260"/>
      <c r="MXG260"/>
      <c r="MXH260"/>
      <c r="MXI260"/>
      <c r="MXJ260"/>
      <c r="MXK260"/>
      <c r="MXL260"/>
      <c r="MXM260"/>
      <c r="MXN260"/>
      <c r="MXO260"/>
      <c r="MXP260"/>
      <c r="MXQ260"/>
      <c r="MXR260"/>
      <c r="MXS260"/>
      <c r="MXT260"/>
      <c r="MXU260"/>
      <c r="MXV260"/>
      <c r="MXW260"/>
      <c r="MXX260"/>
      <c r="MXY260"/>
      <c r="MXZ260"/>
      <c r="MYA260"/>
      <c r="MYB260"/>
      <c r="MYC260"/>
      <c r="MYD260"/>
      <c r="MYE260"/>
      <c r="MYF260"/>
      <c r="MYG260"/>
      <c r="MYH260"/>
      <c r="MYI260"/>
      <c r="MYJ260"/>
      <c r="MYK260"/>
      <c r="MYL260"/>
      <c r="MYM260"/>
      <c r="MYN260"/>
      <c r="MYO260"/>
      <c r="MYP260"/>
      <c r="MYQ260"/>
      <c r="MYR260"/>
      <c r="MYS260"/>
      <c r="MYT260"/>
      <c r="MYU260"/>
      <c r="MYV260"/>
      <c r="MYW260"/>
      <c r="MYX260"/>
      <c r="MYY260"/>
      <c r="MYZ260"/>
      <c r="MZA260"/>
      <c r="MZB260"/>
      <c r="MZC260"/>
      <c r="MZD260"/>
      <c r="MZE260"/>
      <c r="MZF260"/>
      <c r="MZG260"/>
      <c r="MZH260"/>
      <c r="MZI260"/>
      <c r="MZJ260"/>
      <c r="MZK260"/>
      <c r="MZL260"/>
      <c r="MZM260"/>
      <c r="MZN260"/>
      <c r="MZO260"/>
      <c r="MZP260"/>
      <c r="MZQ260"/>
      <c r="MZR260"/>
      <c r="MZS260"/>
      <c r="MZT260"/>
      <c r="MZU260"/>
      <c r="MZV260"/>
      <c r="MZW260"/>
      <c r="MZX260"/>
      <c r="MZY260"/>
      <c r="MZZ260"/>
      <c r="NAA260"/>
      <c r="NAB260"/>
      <c r="NAC260"/>
      <c r="NAD260"/>
      <c r="NAE260"/>
      <c r="NAF260"/>
      <c r="NAG260"/>
      <c r="NAH260"/>
      <c r="NAI260"/>
      <c r="NAJ260"/>
      <c r="NAK260"/>
      <c r="NAL260"/>
      <c r="NAM260"/>
      <c r="NAN260"/>
      <c r="NAO260"/>
      <c r="NAP260"/>
      <c r="NAQ260"/>
      <c r="NAR260"/>
      <c r="NAS260"/>
      <c r="NAT260"/>
      <c r="NAU260"/>
      <c r="NAV260"/>
      <c r="NAW260"/>
      <c r="NAX260"/>
      <c r="NAY260"/>
      <c r="NAZ260"/>
      <c r="NBA260"/>
      <c r="NBB260"/>
      <c r="NBC260"/>
      <c r="NBD260"/>
      <c r="NBE260"/>
      <c r="NBF260"/>
      <c r="NBG260"/>
      <c r="NBH260"/>
      <c r="NBI260"/>
      <c r="NBJ260"/>
      <c r="NBK260"/>
      <c r="NBL260"/>
      <c r="NBM260"/>
      <c r="NBN260"/>
      <c r="NBO260"/>
      <c r="NBP260"/>
      <c r="NBQ260"/>
      <c r="NBR260"/>
      <c r="NBS260"/>
      <c r="NBT260"/>
      <c r="NBU260"/>
      <c r="NBV260"/>
      <c r="NBW260"/>
      <c r="NBX260"/>
      <c r="NBY260"/>
      <c r="NBZ260"/>
      <c r="NCA260"/>
      <c r="NCB260"/>
      <c r="NCC260"/>
      <c r="NCD260"/>
      <c r="NCE260"/>
      <c r="NCF260"/>
      <c r="NCG260"/>
      <c r="NCH260"/>
      <c r="NCI260"/>
      <c r="NCJ260"/>
      <c r="NCK260"/>
      <c r="NCL260"/>
      <c r="NCM260"/>
      <c r="NCN260"/>
      <c r="NCO260"/>
      <c r="NCP260"/>
      <c r="NCQ260"/>
      <c r="NCR260"/>
      <c r="NCS260"/>
      <c r="NCT260"/>
      <c r="NCU260"/>
      <c r="NCV260"/>
      <c r="NCW260"/>
      <c r="NCX260"/>
      <c r="NCY260"/>
      <c r="NCZ260"/>
      <c r="NDA260"/>
      <c r="NDB260"/>
      <c r="NDC260"/>
      <c r="NDD260"/>
      <c r="NDE260"/>
      <c r="NDF260"/>
      <c r="NDG260"/>
      <c r="NDH260"/>
      <c r="NDI260"/>
      <c r="NDJ260"/>
      <c r="NDK260"/>
      <c r="NDL260"/>
      <c r="NDM260"/>
      <c r="NDN260"/>
      <c r="NDO260"/>
      <c r="NDP260"/>
      <c r="NDQ260"/>
      <c r="NDR260"/>
      <c r="NDS260"/>
      <c r="NDT260"/>
      <c r="NDU260"/>
      <c r="NDV260"/>
      <c r="NDW260"/>
      <c r="NDX260"/>
      <c r="NDY260"/>
      <c r="NDZ260"/>
      <c r="NEA260"/>
      <c r="NEB260"/>
      <c r="NEC260"/>
      <c r="NED260"/>
      <c r="NEE260"/>
      <c r="NEF260"/>
      <c r="NEG260"/>
      <c r="NEH260"/>
      <c r="NEI260"/>
      <c r="NEJ260"/>
      <c r="NEK260"/>
      <c r="NEL260"/>
      <c r="NEM260"/>
      <c r="NEN260"/>
      <c r="NEO260"/>
      <c r="NEP260"/>
      <c r="NEQ260"/>
      <c r="NER260"/>
      <c r="NES260"/>
      <c r="NET260"/>
      <c r="NEU260"/>
      <c r="NEV260"/>
      <c r="NEW260"/>
      <c r="NEX260"/>
      <c r="NEY260"/>
      <c r="NEZ260"/>
      <c r="NFA260"/>
      <c r="NFB260"/>
      <c r="NFC260"/>
      <c r="NFD260"/>
      <c r="NFE260"/>
      <c r="NFF260"/>
      <c r="NFG260"/>
      <c r="NFH260"/>
      <c r="NFI260"/>
      <c r="NFJ260"/>
      <c r="NFK260"/>
      <c r="NFL260"/>
      <c r="NFM260"/>
      <c r="NFN260"/>
      <c r="NFO260"/>
      <c r="NFP260"/>
      <c r="NFQ260"/>
      <c r="NFR260"/>
      <c r="NFS260"/>
      <c r="NFT260"/>
      <c r="NFU260"/>
      <c r="NFV260"/>
      <c r="NFW260"/>
      <c r="NFX260"/>
      <c r="NFY260"/>
      <c r="NFZ260"/>
      <c r="NGA260"/>
      <c r="NGB260"/>
      <c r="NGC260"/>
      <c r="NGD260"/>
      <c r="NGE260"/>
      <c r="NGF260"/>
      <c r="NGG260"/>
      <c r="NGH260"/>
      <c r="NGI260"/>
      <c r="NGJ260"/>
      <c r="NGK260"/>
      <c r="NGL260"/>
      <c r="NGM260"/>
      <c r="NGN260"/>
      <c r="NGO260"/>
      <c r="NGP260"/>
      <c r="NGQ260"/>
      <c r="NGR260"/>
      <c r="NGS260"/>
      <c r="NGT260"/>
      <c r="NGU260"/>
      <c r="NGV260"/>
      <c r="NGW260"/>
      <c r="NGX260"/>
      <c r="NGY260"/>
      <c r="NGZ260"/>
      <c r="NHA260"/>
      <c r="NHB260"/>
      <c r="NHC260"/>
      <c r="NHD260"/>
      <c r="NHE260"/>
      <c r="NHF260"/>
      <c r="NHG260"/>
      <c r="NHH260"/>
      <c r="NHI260"/>
      <c r="NHJ260"/>
      <c r="NHK260"/>
      <c r="NHL260"/>
      <c r="NHM260"/>
      <c r="NHN260"/>
      <c r="NHO260"/>
      <c r="NHP260"/>
      <c r="NHQ260"/>
      <c r="NHR260"/>
      <c r="NHS260"/>
      <c r="NHT260"/>
      <c r="NHU260"/>
      <c r="NHV260"/>
      <c r="NHW260"/>
      <c r="NHX260"/>
      <c r="NHY260"/>
      <c r="NHZ260"/>
      <c r="NIA260"/>
      <c r="NIB260"/>
      <c r="NIC260"/>
      <c r="NID260"/>
      <c r="NIE260"/>
      <c r="NIF260"/>
      <c r="NIG260"/>
      <c r="NIH260"/>
      <c r="NII260"/>
      <c r="NIJ260"/>
      <c r="NIK260"/>
      <c r="NIL260"/>
      <c r="NIM260"/>
      <c r="NIN260"/>
      <c r="NIO260"/>
      <c r="NIP260"/>
      <c r="NIQ260"/>
      <c r="NIR260"/>
      <c r="NIS260"/>
      <c r="NIT260"/>
      <c r="NIU260"/>
      <c r="NIV260"/>
      <c r="NIW260"/>
      <c r="NIX260"/>
      <c r="NIY260"/>
      <c r="NIZ260"/>
      <c r="NJA260"/>
      <c r="NJB260"/>
      <c r="NJC260"/>
      <c r="NJD260"/>
      <c r="NJE260"/>
      <c r="NJF260"/>
      <c r="NJG260"/>
      <c r="NJH260"/>
      <c r="NJI260"/>
      <c r="NJJ260"/>
      <c r="NJK260"/>
      <c r="NJL260"/>
      <c r="NJM260"/>
      <c r="NJN260"/>
      <c r="NJO260"/>
      <c r="NJP260"/>
      <c r="NJQ260"/>
      <c r="NJR260"/>
      <c r="NJS260"/>
      <c r="NJT260"/>
      <c r="NJU260"/>
      <c r="NJV260"/>
      <c r="NJW260"/>
      <c r="NJX260"/>
      <c r="NJY260"/>
      <c r="NJZ260"/>
      <c r="NKA260"/>
      <c r="NKB260"/>
      <c r="NKC260"/>
      <c r="NKD260"/>
      <c r="NKE260"/>
      <c r="NKF260"/>
      <c r="NKG260"/>
      <c r="NKH260"/>
      <c r="NKI260"/>
      <c r="NKJ260"/>
      <c r="NKK260"/>
      <c r="NKL260"/>
      <c r="NKM260"/>
      <c r="NKN260"/>
      <c r="NKO260"/>
      <c r="NKP260"/>
      <c r="NKQ260"/>
      <c r="NKR260"/>
      <c r="NKS260"/>
      <c r="NKT260"/>
      <c r="NKU260"/>
      <c r="NKV260"/>
      <c r="NKW260"/>
      <c r="NKX260"/>
      <c r="NKY260"/>
      <c r="NKZ260"/>
      <c r="NLA260"/>
      <c r="NLB260"/>
      <c r="NLC260"/>
      <c r="NLD260"/>
      <c r="NLE260"/>
      <c r="NLF260"/>
      <c r="NLG260"/>
      <c r="NLH260"/>
      <c r="NLI260"/>
      <c r="NLJ260"/>
      <c r="NLK260"/>
      <c r="NLL260"/>
      <c r="NLM260"/>
      <c r="NLN260"/>
      <c r="NLO260"/>
      <c r="NLP260"/>
      <c r="NLQ260"/>
      <c r="NLR260"/>
      <c r="NLS260"/>
      <c r="NLT260"/>
      <c r="NLU260"/>
      <c r="NLV260"/>
      <c r="NLW260"/>
      <c r="NLX260"/>
      <c r="NLY260"/>
      <c r="NLZ260"/>
      <c r="NMA260"/>
      <c r="NMB260"/>
      <c r="NMC260"/>
      <c r="NMD260"/>
      <c r="NME260"/>
      <c r="NMF260"/>
      <c r="NMG260"/>
      <c r="NMH260"/>
      <c r="NMI260"/>
      <c r="NMJ260"/>
      <c r="NMK260"/>
      <c r="NML260"/>
      <c r="NMM260"/>
      <c r="NMN260"/>
      <c r="NMO260"/>
      <c r="NMP260"/>
      <c r="NMQ260"/>
      <c r="NMR260"/>
      <c r="NMS260"/>
      <c r="NMT260"/>
      <c r="NMU260"/>
      <c r="NMV260"/>
      <c r="NMW260"/>
      <c r="NMX260"/>
      <c r="NMY260"/>
      <c r="NMZ260"/>
      <c r="NNA260"/>
      <c r="NNB260"/>
      <c r="NNC260"/>
      <c r="NND260"/>
      <c r="NNE260"/>
      <c r="NNF260"/>
      <c r="NNG260"/>
      <c r="NNH260"/>
      <c r="NNI260"/>
      <c r="NNJ260"/>
      <c r="NNK260"/>
      <c r="NNL260"/>
      <c r="NNM260"/>
      <c r="NNN260"/>
      <c r="NNO260"/>
      <c r="NNP260"/>
      <c r="NNQ260"/>
      <c r="NNR260"/>
      <c r="NNS260"/>
      <c r="NNT260"/>
      <c r="NNU260"/>
      <c r="NNV260"/>
      <c r="NNW260"/>
      <c r="NNX260"/>
      <c r="NNY260"/>
      <c r="NNZ260"/>
      <c r="NOA260"/>
      <c r="NOB260"/>
      <c r="NOC260"/>
      <c r="NOD260"/>
      <c r="NOE260"/>
      <c r="NOF260"/>
      <c r="NOG260"/>
      <c r="NOH260"/>
      <c r="NOI260"/>
      <c r="NOJ260"/>
      <c r="NOK260"/>
      <c r="NOL260"/>
      <c r="NOM260"/>
      <c r="NON260"/>
      <c r="NOO260"/>
      <c r="NOP260"/>
      <c r="NOQ260"/>
      <c r="NOR260"/>
      <c r="NOS260"/>
      <c r="NOT260"/>
      <c r="NOU260"/>
      <c r="NOV260"/>
      <c r="NOW260"/>
      <c r="NOX260"/>
      <c r="NOY260"/>
      <c r="NOZ260"/>
      <c r="NPA260"/>
      <c r="NPB260"/>
      <c r="NPC260"/>
      <c r="NPD260"/>
      <c r="NPE260"/>
      <c r="NPF260"/>
      <c r="NPG260"/>
      <c r="NPH260"/>
      <c r="NPI260"/>
      <c r="NPJ260"/>
      <c r="NPK260"/>
      <c r="NPL260"/>
      <c r="NPM260"/>
      <c r="NPN260"/>
      <c r="NPO260"/>
      <c r="NPP260"/>
      <c r="NPQ260"/>
      <c r="NPR260"/>
      <c r="NPS260"/>
      <c r="NPT260"/>
      <c r="NPU260"/>
      <c r="NPV260"/>
      <c r="NPW260"/>
      <c r="NPX260"/>
      <c r="NPY260"/>
      <c r="NPZ260"/>
      <c r="NQA260"/>
      <c r="NQB260"/>
      <c r="NQC260"/>
      <c r="NQD260"/>
      <c r="NQE260"/>
      <c r="NQF260"/>
      <c r="NQG260"/>
      <c r="NQH260"/>
      <c r="NQI260"/>
      <c r="NQJ260"/>
      <c r="NQK260"/>
      <c r="NQL260"/>
      <c r="NQM260"/>
      <c r="NQN260"/>
      <c r="NQO260"/>
      <c r="NQP260"/>
      <c r="NQQ260"/>
      <c r="NQR260"/>
      <c r="NQS260"/>
      <c r="NQT260"/>
      <c r="NQU260"/>
      <c r="NQV260"/>
      <c r="NQW260"/>
      <c r="NQX260"/>
      <c r="NQY260"/>
      <c r="NQZ260"/>
      <c r="NRA260"/>
      <c r="NRB260"/>
      <c r="NRC260"/>
      <c r="NRD260"/>
      <c r="NRE260"/>
      <c r="NRF260"/>
      <c r="NRG260"/>
      <c r="NRH260"/>
      <c r="NRI260"/>
      <c r="NRJ260"/>
      <c r="NRK260"/>
      <c r="NRL260"/>
      <c r="NRM260"/>
      <c r="NRN260"/>
      <c r="NRO260"/>
      <c r="NRP260"/>
      <c r="NRQ260"/>
      <c r="NRR260"/>
      <c r="NRS260"/>
      <c r="NRT260"/>
      <c r="NRU260"/>
      <c r="NRV260"/>
      <c r="NRW260"/>
      <c r="NRX260"/>
      <c r="NRY260"/>
      <c r="NRZ260"/>
      <c r="NSA260"/>
      <c r="NSB260"/>
      <c r="NSC260"/>
      <c r="NSD260"/>
      <c r="NSE260"/>
      <c r="NSF260"/>
      <c r="NSG260"/>
      <c r="NSH260"/>
      <c r="NSI260"/>
      <c r="NSJ260"/>
      <c r="NSK260"/>
      <c r="NSL260"/>
      <c r="NSM260"/>
      <c r="NSN260"/>
      <c r="NSO260"/>
      <c r="NSP260"/>
      <c r="NSQ260"/>
      <c r="NSR260"/>
      <c r="NSS260"/>
      <c r="NST260"/>
      <c r="NSU260"/>
      <c r="NSV260"/>
      <c r="NSW260"/>
      <c r="NSX260"/>
      <c r="NSY260"/>
      <c r="NSZ260"/>
      <c r="NTA260"/>
      <c r="NTB260"/>
      <c r="NTC260"/>
      <c r="NTD260"/>
      <c r="NTE260"/>
      <c r="NTF260"/>
      <c r="NTG260"/>
      <c r="NTH260"/>
      <c r="NTI260"/>
      <c r="NTJ260"/>
      <c r="NTK260"/>
      <c r="NTL260"/>
      <c r="NTM260"/>
      <c r="NTN260"/>
      <c r="NTO260"/>
      <c r="NTP260"/>
      <c r="NTQ260"/>
      <c r="NTR260"/>
      <c r="NTS260"/>
      <c r="NTT260"/>
      <c r="NTU260"/>
      <c r="NTV260"/>
      <c r="NTW260"/>
      <c r="NTX260"/>
      <c r="NTY260"/>
      <c r="NTZ260"/>
      <c r="NUA260"/>
      <c r="NUB260"/>
      <c r="NUC260"/>
      <c r="NUD260"/>
      <c r="NUE260"/>
      <c r="NUF260"/>
      <c r="NUG260"/>
      <c r="NUH260"/>
      <c r="NUI260"/>
      <c r="NUJ260"/>
      <c r="NUK260"/>
      <c r="NUL260"/>
      <c r="NUM260"/>
      <c r="NUN260"/>
      <c r="NUO260"/>
      <c r="NUP260"/>
      <c r="NUQ260"/>
      <c r="NUR260"/>
      <c r="NUS260"/>
      <c r="NUT260"/>
      <c r="NUU260"/>
      <c r="NUV260"/>
      <c r="NUW260"/>
      <c r="NUX260"/>
      <c r="NUY260"/>
      <c r="NUZ260"/>
      <c r="NVA260"/>
      <c r="NVB260"/>
      <c r="NVC260"/>
      <c r="NVD260"/>
      <c r="NVE260"/>
      <c r="NVF260"/>
      <c r="NVG260"/>
      <c r="NVH260"/>
      <c r="NVI260"/>
      <c r="NVJ260"/>
      <c r="NVK260"/>
      <c r="NVL260"/>
      <c r="NVM260"/>
      <c r="NVN260"/>
      <c r="NVO260"/>
      <c r="NVP260"/>
      <c r="NVQ260"/>
      <c r="NVR260"/>
      <c r="NVS260"/>
      <c r="NVT260"/>
      <c r="NVU260"/>
      <c r="NVV260"/>
      <c r="NVW260"/>
      <c r="NVX260"/>
      <c r="NVY260"/>
      <c r="NVZ260"/>
      <c r="NWA260"/>
      <c r="NWB260"/>
      <c r="NWC260"/>
      <c r="NWD260"/>
      <c r="NWE260"/>
      <c r="NWF260"/>
      <c r="NWG260"/>
      <c r="NWH260"/>
      <c r="NWI260"/>
      <c r="NWJ260"/>
      <c r="NWK260"/>
      <c r="NWL260"/>
      <c r="NWM260"/>
      <c r="NWN260"/>
      <c r="NWO260"/>
      <c r="NWP260"/>
      <c r="NWQ260"/>
      <c r="NWR260"/>
      <c r="NWS260"/>
      <c r="NWT260"/>
      <c r="NWU260"/>
      <c r="NWV260"/>
      <c r="NWW260"/>
      <c r="NWX260"/>
      <c r="NWY260"/>
      <c r="NWZ260"/>
      <c r="NXA260"/>
      <c r="NXB260"/>
      <c r="NXC260"/>
      <c r="NXD260"/>
      <c r="NXE260"/>
      <c r="NXF260"/>
      <c r="NXG260"/>
      <c r="NXH260"/>
      <c r="NXI260"/>
      <c r="NXJ260"/>
      <c r="NXK260"/>
      <c r="NXL260"/>
      <c r="NXM260"/>
      <c r="NXN260"/>
      <c r="NXO260"/>
      <c r="NXP260"/>
      <c r="NXQ260"/>
      <c r="NXR260"/>
      <c r="NXS260"/>
      <c r="NXT260"/>
      <c r="NXU260"/>
      <c r="NXV260"/>
      <c r="NXW260"/>
      <c r="NXX260"/>
      <c r="NXY260"/>
      <c r="NXZ260"/>
      <c r="NYA260"/>
      <c r="NYB260"/>
      <c r="NYC260"/>
      <c r="NYD260"/>
      <c r="NYE260"/>
      <c r="NYF260"/>
      <c r="NYG260"/>
      <c r="NYH260"/>
      <c r="NYI260"/>
      <c r="NYJ260"/>
      <c r="NYK260"/>
      <c r="NYL260"/>
      <c r="NYM260"/>
      <c r="NYN260"/>
      <c r="NYO260"/>
      <c r="NYP260"/>
      <c r="NYQ260"/>
      <c r="NYR260"/>
      <c r="NYS260"/>
      <c r="NYT260"/>
      <c r="NYU260"/>
      <c r="NYV260"/>
      <c r="NYW260"/>
      <c r="NYX260"/>
      <c r="NYY260"/>
      <c r="NYZ260"/>
      <c r="NZA260"/>
      <c r="NZB260"/>
      <c r="NZC260"/>
      <c r="NZD260"/>
      <c r="NZE260"/>
      <c r="NZF260"/>
      <c r="NZG260"/>
      <c r="NZH260"/>
      <c r="NZI260"/>
      <c r="NZJ260"/>
      <c r="NZK260"/>
      <c r="NZL260"/>
      <c r="NZM260"/>
      <c r="NZN260"/>
      <c r="NZO260"/>
      <c r="NZP260"/>
      <c r="NZQ260"/>
      <c r="NZR260"/>
      <c r="NZS260"/>
      <c r="NZT260"/>
      <c r="NZU260"/>
      <c r="NZV260"/>
      <c r="NZW260"/>
      <c r="NZX260"/>
      <c r="NZY260"/>
      <c r="NZZ260"/>
      <c r="OAA260"/>
      <c r="OAB260"/>
      <c r="OAC260"/>
      <c r="OAD260"/>
      <c r="OAE260"/>
      <c r="OAF260"/>
      <c r="OAG260"/>
      <c r="OAH260"/>
      <c r="OAI260"/>
      <c r="OAJ260"/>
      <c r="OAK260"/>
      <c r="OAL260"/>
      <c r="OAM260"/>
      <c r="OAN260"/>
      <c r="OAO260"/>
      <c r="OAP260"/>
      <c r="OAQ260"/>
      <c r="OAR260"/>
      <c r="OAS260"/>
      <c r="OAT260"/>
      <c r="OAU260"/>
      <c r="OAV260"/>
      <c r="OAW260"/>
      <c r="OAX260"/>
      <c r="OAY260"/>
      <c r="OAZ260"/>
      <c r="OBA260"/>
      <c r="OBB260"/>
      <c r="OBC260"/>
      <c r="OBD260"/>
      <c r="OBE260"/>
      <c r="OBF260"/>
      <c r="OBG260"/>
      <c r="OBH260"/>
      <c r="OBI260"/>
      <c r="OBJ260"/>
      <c r="OBK260"/>
      <c r="OBL260"/>
      <c r="OBM260"/>
      <c r="OBN260"/>
      <c r="OBO260"/>
      <c r="OBP260"/>
      <c r="OBQ260"/>
      <c r="OBR260"/>
      <c r="OBS260"/>
      <c r="OBT260"/>
      <c r="OBU260"/>
      <c r="OBV260"/>
      <c r="OBW260"/>
      <c r="OBX260"/>
      <c r="OBY260"/>
      <c r="OBZ260"/>
      <c r="OCA260"/>
      <c r="OCB260"/>
      <c r="OCC260"/>
      <c r="OCD260"/>
      <c r="OCE260"/>
      <c r="OCF260"/>
      <c r="OCG260"/>
      <c r="OCH260"/>
      <c r="OCI260"/>
      <c r="OCJ260"/>
      <c r="OCK260"/>
      <c r="OCL260"/>
      <c r="OCM260"/>
      <c r="OCN260"/>
      <c r="OCO260"/>
      <c r="OCP260"/>
      <c r="OCQ260"/>
      <c r="OCR260"/>
      <c r="OCS260"/>
      <c r="OCT260"/>
      <c r="OCU260"/>
      <c r="OCV260"/>
      <c r="OCW260"/>
      <c r="OCX260"/>
      <c r="OCY260"/>
      <c r="OCZ260"/>
      <c r="ODA260"/>
      <c r="ODB260"/>
      <c r="ODC260"/>
      <c r="ODD260"/>
      <c r="ODE260"/>
      <c r="ODF260"/>
      <c r="ODG260"/>
      <c r="ODH260"/>
      <c r="ODI260"/>
      <c r="ODJ260"/>
      <c r="ODK260"/>
      <c r="ODL260"/>
      <c r="ODM260"/>
      <c r="ODN260"/>
      <c r="ODO260"/>
      <c r="ODP260"/>
      <c r="ODQ260"/>
      <c r="ODR260"/>
      <c r="ODS260"/>
      <c r="ODT260"/>
      <c r="ODU260"/>
      <c r="ODV260"/>
      <c r="ODW260"/>
      <c r="ODX260"/>
      <c r="ODY260"/>
      <c r="ODZ260"/>
      <c r="OEA260"/>
      <c r="OEB260"/>
      <c r="OEC260"/>
      <c r="OED260"/>
      <c r="OEE260"/>
      <c r="OEF260"/>
      <c r="OEG260"/>
      <c r="OEH260"/>
      <c r="OEI260"/>
      <c r="OEJ260"/>
      <c r="OEK260"/>
      <c r="OEL260"/>
      <c r="OEM260"/>
      <c r="OEN260"/>
      <c r="OEO260"/>
      <c r="OEP260"/>
      <c r="OEQ260"/>
      <c r="OER260"/>
      <c r="OES260"/>
      <c r="OET260"/>
      <c r="OEU260"/>
      <c r="OEV260"/>
      <c r="OEW260"/>
      <c r="OEX260"/>
      <c r="OEY260"/>
      <c r="OEZ260"/>
      <c r="OFA260"/>
      <c r="OFB260"/>
      <c r="OFC260"/>
      <c r="OFD260"/>
      <c r="OFE260"/>
      <c r="OFF260"/>
      <c r="OFG260"/>
      <c r="OFH260"/>
      <c r="OFI260"/>
      <c r="OFJ260"/>
      <c r="OFK260"/>
      <c r="OFL260"/>
      <c r="OFM260"/>
      <c r="OFN260"/>
      <c r="OFO260"/>
      <c r="OFP260"/>
      <c r="OFQ260"/>
      <c r="OFR260"/>
      <c r="OFS260"/>
      <c r="OFT260"/>
      <c r="OFU260"/>
      <c r="OFV260"/>
      <c r="OFW260"/>
      <c r="OFX260"/>
      <c r="OFY260"/>
      <c r="OFZ260"/>
      <c r="OGA260"/>
      <c r="OGB260"/>
      <c r="OGC260"/>
      <c r="OGD260"/>
      <c r="OGE260"/>
      <c r="OGF260"/>
      <c r="OGG260"/>
      <c r="OGH260"/>
      <c r="OGI260"/>
      <c r="OGJ260"/>
      <c r="OGK260"/>
      <c r="OGL260"/>
      <c r="OGM260"/>
      <c r="OGN260"/>
      <c r="OGO260"/>
      <c r="OGP260"/>
      <c r="OGQ260"/>
      <c r="OGR260"/>
      <c r="OGS260"/>
      <c r="OGT260"/>
      <c r="OGU260"/>
      <c r="OGV260"/>
      <c r="OGW260"/>
      <c r="OGX260"/>
      <c r="OGY260"/>
      <c r="OGZ260"/>
      <c r="OHA260"/>
      <c r="OHB260"/>
      <c r="OHC260"/>
      <c r="OHD260"/>
      <c r="OHE260"/>
      <c r="OHF260"/>
      <c r="OHG260"/>
      <c r="OHH260"/>
      <c r="OHI260"/>
      <c r="OHJ260"/>
      <c r="OHK260"/>
      <c r="OHL260"/>
      <c r="OHM260"/>
      <c r="OHN260"/>
      <c r="OHO260"/>
      <c r="OHP260"/>
      <c r="OHQ260"/>
      <c r="OHR260"/>
      <c r="OHS260"/>
      <c r="OHT260"/>
      <c r="OHU260"/>
      <c r="OHV260"/>
      <c r="OHW260"/>
      <c r="OHX260"/>
      <c r="OHY260"/>
      <c r="OHZ260"/>
      <c r="OIA260"/>
      <c r="OIB260"/>
      <c r="OIC260"/>
      <c r="OID260"/>
      <c r="OIE260"/>
      <c r="OIF260"/>
      <c r="OIG260"/>
      <c r="OIH260"/>
      <c r="OII260"/>
      <c r="OIJ260"/>
      <c r="OIK260"/>
      <c r="OIL260"/>
      <c r="OIM260"/>
      <c r="OIN260"/>
      <c r="OIO260"/>
      <c r="OIP260"/>
      <c r="OIQ260"/>
      <c r="OIR260"/>
      <c r="OIS260"/>
      <c r="OIT260"/>
      <c r="OIU260"/>
      <c r="OIV260"/>
      <c r="OIW260"/>
      <c r="OIX260"/>
      <c r="OIY260"/>
      <c r="OIZ260"/>
      <c r="OJA260"/>
      <c r="OJB260"/>
      <c r="OJC260"/>
      <c r="OJD260"/>
      <c r="OJE260"/>
      <c r="OJF260"/>
      <c r="OJG260"/>
      <c r="OJH260"/>
      <c r="OJI260"/>
      <c r="OJJ260"/>
      <c r="OJK260"/>
      <c r="OJL260"/>
      <c r="OJM260"/>
      <c r="OJN260"/>
      <c r="OJO260"/>
      <c r="OJP260"/>
      <c r="OJQ260"/>
      <c r="OJR260"/>
      <c r="OJS260"/>
      <c r="OJT260"/>
      <c r="OJU260"/>
      <c r="OJV260"/>
      <c r="OJW260"/>
      <c r="OJX260"/>
      <c r="OJY260"/>
      <c r="OJZ260"/>
      <c r="OKA260"/>
      <c r="OKB260"/>
      <c r="OKC260"/>
      <c r="OKD260"/>
      <c r="OKE260"/>
      <c r="OKF260"/>
      <c r="OKG260"/>
      <c r="OKH260"/>
      <c r="OKI260"/>
      <c r="OKJ260"/>
      <c r="OKK260"/>
      <c r="OKL260"/>
      <c r="OKM260"/>
      <c r="OKN260"/>
      <c r="OKO260"/>
      <c r="OKP260"/>
      <c r="OKQ260"/>
      <c r="OKR260"/>
      <c r="OKS260"/>
      <c r="OKT260"/>
      <c r="OKU260"/>
      <c r="OKV260"/>
      <c r="OKW260"/>
      <c r="OKX260"/>
      <c r="OKY260"/>
      <c r="OKZ260"/>
      <c r="OLA260"/>
      <c r="OLB260"/>
      <c r="OLC260"/>
      <c r="OLD260"/>
      <c r="OLE260"/>
      <c r="OLF260"/>
      <c r="OLG260"/>
      <c r="OLH260"/>
      <c r="OLI260"/>
      <c r="OLJ260"/>
      <c r="OLK260"/>
      <c r="OLL260"/>
      <c r="OLM260"/>
      <c r="OLN260"/>
      <c r="OLO260"/>
      <c r="OLP260"/>
      <c r="OLQ260"/>
      <c r="OLR260"/>
      <c r="OLS260"/>
      <c r="OLT260"/>
      <c r="OLU260"/>
      <c r="OLV260"/>
      <c r="OLW260"/>
      <c r="OLX260"/>
      <c r="OLY260"/>
      <c r="OLZ260"/>
      <c r="OMA260"/>
      <c r="OMB260"/>
      <c r="OMC260"/>
      <c r="OMD260"/>
      <c r="OME260"/>
      <c r="OMF260"/>
      <c r="OMG260"/>
      <c r="OMH260"/>
      <c r="OMI260"/>
      <c r="OMJ260"/>
      <c r="OMK260"/>
      <c r="OML260"/>
      <c r="OMM260"/>
      <c r="OMN260"/>
      <c r="OMO260"/>
      <c r="OMP260"/>
      <c r="OMQ260"/>
      <c r="OMR260"/>
      <c r="OMS260"/>
      <c r="OMT260"/>
      <c r="OMU260"/>
      <c r="OMV260"/>
      <c r="OMW260"/>
      <c r="OMX260"/>
      <c r="OMY260"/>
      <c r="OMZ260"/>
      <c r="ONA260"/>
      <c r="ONB260"/>
      <c r="ONC260"/>
      <c r="OND260"/>
      <c r="ONE260"/>
      <c r="ONF260"/>
      <c r="ONG260"/>
      <c r="ONH260"/>
      <c r="ONI260"/>
      <c r="ONJ260"/>
      <c r="ONK260"/>
      <c r="ONL260"/>
      <c r="ONM260"/>
      <c r="ONN260"/>
      <c r="ONO260"/>
      <c r="ONP260"/>
      <c r="ONQ260"/>
      <c r="ONR260"/>
      <c r="ONS260"/>
      <c r="ONT260"/>
      <c r="ONU260"/>
      <c r="ONV260"/>
      <c r="ONW260"/>
      <c r="ONX260"/>
      <c r="ONY260"/>
      <c r="ONZ260"/>
      <c r="OOA260"/>
      <c r="OOB260"/>
      <c r="OOC260"/>
      <c r="OOD260"/>
      <c r="OOE260"/>
      <c r="OOF260"/>
      <c r="OOG260"/>
      <c r="OOH260"/>
      <c r="OOI260"/>
      <c r="OOJ260"/>
      <c r="OOK260"/>
      <c r="OOL260"/>
      <c r="OOM260"/>
      <c r="OON260"/>
      <c r="OOO260"/>
      <c r="OOP260"/>
      <c r="OOQ260"/>
      <c r="OOR260"/>
      <c r="OOS260"/>
      <c r="OOT260"/>
      <c r="OOU260"/>
      <c r="OOV260"/>
      <c r="OOW260"/>
      <c r="OOX260"/>
      <c r="OOY260"/>
      <c r="OOZ260"/>
      <c r="OPA260"/>
      <c r="OPB260"/>
      <c r="OPC260"/>
      <c r="OPD260"/>
      <c r="OPE260"/>
      <c r="OPF260"/>
      <c r="OPG260"/>
      <c r="OPH260"/>
      <c r="OPI260"/>
      <c r="OPJ260"/>
      <c r="OPK260"/>
      <c r="OPL260"/>
      <c r="OPM260"/>
      <c r="OPN260"/>
      <c r="OPO260"/>
      <c r="OPP260"/>
      <c r="OPQ260"/>
      <c r="OPR260"/>
      <c r="OPS260"/>
      <c r="OPT260"/>
      <c r="OPU260"/>
      <c r="OPV260"/>
      <c r="OPW260"/>
      <c r="OPX260"/>
      <c r="OPY260"/>
      <c r="OPZ260"/>
      <c r="OQA260"/>
      <c r="OQB260"/>
      <c r="OQC260"/>
      <c r="OQD260"/>
      <c r="OQE260"/>
      <c r="OQF260"/>
      <c r="OQG260"/>
      <c r="OQH260"/>
      <c r="OQI260"/>
      <c r="OQJ260"/>
      <c r="OQK260"/>
      <c r="OQL260"/>
      <c r="OQM260"/>
      <c r="OQN260"/>
      <c r="OQO260"/>
      <c r="OQP260"/>
      <c r="OQQ260"/>
      <c r="OQR260"/>
      <c r="OQS260"/>
      <c r="OQT260"/>
      <c r="OQU260"/>
      <c r="OQV260"/>
      <c r="OQW260"/>
      <c r="OQX260"/>
      <c r="OQY260"/>
      <c r="OQZ260"/>
      <c r="ORA260"/>
      <c r="ORB260"/>
      <c r="ORC260"/>
      <c r="ORD260"/>
      <c r="ORE260"/>
      <c r="ORF260"/>
      <c r="ORG260"/>
      <c r="ORH260"/>
      <c r="ORI260"/>
      <c r="ORJ260"/>
      <c r="ORK260"/>
      <c r="ORL260"/>
      <c r="ORM260"/>
      <c r="ORN260"/>
      <c r="ORO260"/>
      <c r="ORP260"/>
      <c r="ORQ260"/>
      <c r="ORR260"/>
      <c r="ORS260"/>
      <c r="ORT260"/>
      <c r="ORU260"/>
      <c r="ORV260"/>
      <c r="ORW260"/>
      <c r="ORX260"/>
      <c r="ORY260"/>
      <c r="ORZ260"/>
      <c r="OSA260"/>
      <c r="OSB260"/>
      <c r="OSC260"/>
      <c r="OSD260"/>
      <c r="OSE260"/>
      <c r="OSF260"/>
      <c r="OSG260"/>
      <c r="OSH260"/>
      <c r="OSI260"/>
      <c r="OSJ260"/>
      <c r="OSK260"/>
      <c r="OSL260"/>
      <c r="OSM260"/>
      <c r="OSN260"/>
      <c r="OSO260"/>
      <c r="OSP260"/>
      <c r="OSQ260"/>
      <c r="OSR260"/>
      <c r="OSS260"/>
      <c r="OST260"/>
      <c r="OSU260"/>
      <c r="OSV260"/>
      <c r="OSW260"/>
      <c r="OSX260"/>
      <c r="OSY260"/>
      <c r="OSZ260"/>
      <c r="OTA260"/>
      <c r="OTB260"/>
      <c r="OTC260"/>
      <c r="OTD260"/>
      <c r="OTE260"/>
      <c r="OTF260"/>
      <c r="OTG260"/>
      <c r="OTH260"/>
      <c r="OTI260"/>
      <c r="OTJ260"/>
      <c r="OTK260"/>
      <c r="OTL260"/>
      <c r="OTM260"/>
      <c r="OTN260"/>
      <c r="OTO260"/>
      <c r="OTP260"/>
      <c r="OTQ260"/>
      <c r="OTR260"/>
      <c r="OTS260"/>
      <c r="OTT260"/>
      <c r="OTU260"/>
      <c r="OTV260"/>
      <c r="OTW260"/>
      <c r="OTX260"/>
      <c r="OTY260"/>
      <c r="OTZ260"/>
      <c r="OUA260"/>
      <c r="OUB260"/>
      <c r="OUC260"/>
      <c r="OUD260"/>
      <c r="OUE260"/>
      <c r="OUF260"/>
      <c r="OUG260"/>
      <c r="OUH260"/>
      <c r="OUI260"/>
      <c r="OUJ260"/>
      <c r="OUK260"/>
      <c r="OUL260"/>
      <c r="OUM260"/>
      <c r="OUN260"/>
      <c r="OUO260"/>
      <c r="OUP260"/>
      <c r="OUQ260"/>
      <c r="OUR260"/>
      <c r="OUS260"/>
      <c r="OUT260"/>
      <c r="OUU260"/>
      <c r="OUV260"/>
      <c r="OUW260"/>
      <c r="OUX260"/>
      <c r="OUY260"/>
      <c r="OUZ260"/>
      <c r="OVA260"/>
      <c r="OVB260"/>
      <c r="OVC260"/>
      <c r="OVD260"/>
      <c r="OVE260"/>
      <c r="OVF260"/>
      <c r="OVG260"/>
      <c r="OVH260"/>
      <c r="OVI260"/>
      <c r="OVJ260"/>
      <c r="OVK260"/>
      <c r="OVL260"/>
      <c r="OVM260"/>
      <c r="OVN260"/>
      <c r="OVO260"/>
      <c r="OVP260"/>
      <c r="OVQ260"/>
      <c r="OVR260"/>
      <c r="OVS260"/>
      <c r="OVT260"/>
      <c r="OVU260"/>
      <c r="OVV260"/>
      <c r="OVW260"/>
      <c r="OVX260"/>
      <c r="OVY260"/>
      <c r="OVZ260"/>
      <c r="OWA260"/>
      <c r="OWB260"/>
      <c r="OWC260"/>
      <c r="OWD260"/>
      <c r="OWE260"/>
      <c r="OWF260"/>
      <c r="OWG260"/>
      <c r="OWH260"/>
      <c r="OWI260"/>
      <c r="OWJ260"/>
      <c r="OWK260"/>
      <c r="OWL260"/>
      <c r="OWM260"/>
      <c r="OWN260"/>
      <c r="OWO260"/>
      <c r="OWP260"/>
      <c r="OWQ260"/>
      <c r="OWR260"/>
      <c r="OWS260"/>
      <c r="OWT260"/>
      <c r="OWU260"/>
      <c r="OWV260"/>
      <c r="OWW260"/>
      <c r="OWX260"/>
      <c r="OWY260"/>
      <c r="OWZ260"/>
      <c r="OXA260"/>
      <c r="OXB260"/>
      <c r="OXC260"/>
      <c r="OXD260"/>
      <c r="OXE260"/>
      <c r="OXF260"/>
      <c r="OXG260"/>
      <c r="OXH260"/>
      <c r="OXI260"/>
      <c r="OXJ260"/>
      <c r="OXK260"/>
      <c r="OXL260"/>
      <c r="OXM260"/>
      <c r="OXN260"/>
      <c r="OXO260"/>
      <c r="OXP260"/>
      <c r="OXQ260"/>
      <c r="OXR260"/>
      <c r="OXS260"/>
      <c r="OXT260"/>
      <c r="OXU260"/>
      <c r="OXV260"/>
      <c r="OXW260"/>
      <c r="OXX260"/>
      <c r="OXY260"/>
      <c r="OXZ260"/>
      <c r="OYA260"/>
      <c r="OYB260"/>
      <c r="OYC260"/>
      <c r="OYD260"/>
      <c r="OYE260"/>
      <c r="OYF260"/>
      <c r="OYG260"/>
      <c r="OYH260"/>
      <c r="OYI260"/>
      <c r="OYJ260"/>
      <c r="OYK260"/>
      <c r="OYL260"/>
      <c r="OYM260"/>
      <c r="OYN260"/>
      <c r="OYO260"/>
      <c r="OYP260"/>
      <c r="OYQ260"/>
      <c r="OYR260"/>
      <c r="OYS260"/>
      <c r="OYT260"/>
      <c r="OYU260"/>
      <c r="OYV260"/>
      <c r="OYW260"/>
      <c r="OYX260"/>
      <c r="OYY260"/>
      <c r="OYZ260"/>
      <c r="OZA260"/>
      <c r="OZB260"/>
      <c r="OZC260"/>
      <c r="OZD260"/>
      <c r="OZE260"/>
      <c r="OZF260"/>
      <c r="OZG260"/>
      <c r="OZH260"/>
      <c r="OZI260"/>
      <c r="OZJ260"/>
      <c r="OZK260"/>
      <c r="OZL260"/>
      <c r="OZM260"/>
      <c r="OZN260"/>
      <c r="OZO260"/>
      <c r="OZP260"/>
      <c r="OZQ260"/>
      <c r="OZR260"/>
      <c r="OZS260"/>
      <c r="OZT260"/>
      <c r="OZU260"/>
      <c r="OZV260"/>
      <c r="OZW260"/>
      <c r="OZX260"/>
      <c r="OZY260"/>
      <c r="OZZ260"/>
      <c r="PAA260"/>
      <c r="PAB260"/>
      <c r="PAC260"/>
      <c r="PAD260"/>
      <c r="PAE260"/>
      <c r="PAF260"/>
      <c r="PAG260"/>
      <c r="PAH260"/>
      <c r="PAI260"/>
      <c r="PAJ260"/>
      <c r="PAK260"/>
      <c r="PAL260"/>
      <c r="PAM260"/>
      <c r="PAN260"/>
      <c r="PAO260"/>
      <c r="PAP260"/>
      <c r="PAQ260"/>
      <c r="PAR260"/>
      <c r="PAS260"/>
      <c r="PAT260"/>
      <c r="PAU260"/>
      <c r="PAV260"/>
      <c r="PAW260"/>
      <c r="PAX260"/>
      <c r="PAY260"/>
      <c r="PAZ260"/>
      <c r="PBA260"/>
      <c r="PBB260"/>
      <c r="PBC260"/>
      <c r="PBD260"/>
      <c r="PBE260"/>
      <c r="PBF260"/>
      <c r="PBG260"/>
      <c r="PBH260"/>
      <c r="PBI260"/>
      <c r="PBJ260"/>
      <c r="PBK260"/>
      <c r="PBL260"/>
      <c r="PBM260"/>
      <c r="PBN260"/>
      <c r="PBO260"/>
      <c r="PBP260"/>
      <c r="PBQ260"/>
      <c r="PBR260"/>
      <c r="PBS260"/>
      <c r="PBT260"/>
      <c r="PBU260"/>
      <c r="PBV260"/>
      <c r="PBW260"/>
      <c r="PBX260"/>
      <c r="PBY260"/>
      <c r="PBZ260"/>
      <c r="PCA260"/>
      <c r="PCB260"/>
      <c r="PCC260"/>
      <c r="PCD260"/>
      <c r="PCE260"/>
      <c r="PCF260"/>
      <c r="PCG260"/>
      <c r="PCH260"/>
      <c r="PCI260"/>
      <c r="PCJ260"/>
      <c r="PCK260"/>
      <c r="PCL260"/>
      <c r="PCM260"/>
      <c r="PCN260"/>
      <c r="PCO260"/>
      <c r="PCP260"/>
      <c r="PCQ260"/>
      <c r="PCR260"/>
      <c r="PCS260"/>
      <c r="PCT260"/>
      <c r="PCU260"/>
      <c r="PCV260"/>
      <c r="PCW260"/>
      <c r="PCX260"/>
      <c r="PCY260"/>
      <c r="PCZ260"/>
      <c r="PDA260"/>
      <c r="PDB260"/>
      <c r="PDC260"/>
      <c r="PDD260"/>
      <c r="PDE260"/>
      <c r="PDF260"/>
      <c r="PDG260"/>
      <c r="PDH260"/>
      <c r="PDI260"/>
      <c r="PDJ260"/>
      <c r="PDK260"/>
      <c r="PDL260"/>
      <c r="PDM260"/>
      <c r="PDN260"/>
      <c r="PDO260"/>
      <c r="PDP260"/>
      <c r="PDQ260"/>
      <c r="PDR260"/>
      <c r="PDS260"/>
      <c r="PDT260"/>
      <c r="PDU260"/>
      <c r="PDV260"/>
      <c r="PDW260"/>
      <c r="PDX260"/>
      <c r="PDY260"/>
      <c r="PDZ260"/>
      <c r="PEA260"/>
      <c r="PEB260"/>
      <c r="PEC260"/>
      <c r="PED260"/>
      <c r="PEE260"/>
      <c r="PEF260"/>
      <c r="PEG260"/>
      <c r="PEH260"/>
      <c r="PEI260"/>
      <c r="PEJ260"/>
      <c r="PEK260"/>
      <c r="PEL260"/>
      <c r="PEM260"/>
      <c r="PEN260"/>
      <c r="PEO260"/>
      <c r="PEP260"/>
      <c r="PEQ260"/>
      <c r="PER260"/>
      <c r="PES260"/>
      <c r="PET260"/>
      <c r="PEU260"/>
      <c r="PEV260"/>
      <c r="PEW260"/>
      <c r="PEX260"/>
      <c r="PEY260"/>
      <c r="PEZ260"/>
      <c r="PFA260"/>
      <c r="PFB260"/>
      <c r="PFC260"/>
      <c r="PFD260"/>
      <c r="PFE260"/>
      <c r="PFF260"/>
      <c r="PFG260"/>
      <c r="PFH260"/>
      <c r="PFI260"/>
      <c r="PFJ260"/>
      <c r="PFK260"/>
      <c r="PFL260"/>
      <c r="PFM260"/>
      <c r="PFN260"/>
      <c r="PFO260"/>
      <c r="PFP260"/>
      <c r="PFQ260"/>
      <c r="PFR260"/>
      <c r="PFS260"/>
      <c r="PFT260"/>
      <c r="PFU260"/>
      <c r="PFV260"/>
      <c r="PFW260"/>
      <c r="PFX260"/>
      <c r="PFY260"/>
      <c r="PFZ260"/>
      <c r="PGA260"/>
      <c r="PGB260"/>
      <c r="PGC260"/>
      <c r="PGD260"/>
      <c r="PGE260"/>
      <c r="PGF260"/>
      <c r="PGG260"/>
      <c r="PGH260"/>
      <c r="PGI260"/>
      <c r="PGJ260"/>
      <c r="PGK260"/>
      <c r="PGL260"/>
      <c r="PGM260"/>
      <c r="PGN260"/>
      <c r="PGO260"/>
      <c r="PGP260"/>
      <c r="PGQ260"/>
      <c r="PGR260"/>
      <c r="PGS260"/>
      <c r="PGT260"/>
      <c r="PGU260"/>
      <c r="PGV260"/>
      <c r="PGW260"/>
      <c r="PGX260"/>
      <c r="PGY260"/>
      <c r="PGZ260"/>
      <c r="PHA260"/>
      <c r="PHB260"/>
      <c r="PHC260"/>
      <c r="PHD260"/>
      <c r="PHE260"/>
      <c r="PHF260"/>
      <c r="PHG260"/>
      <c r="PHH260"/>
      <c r="PHI260"/>
      <c r="PHJ260"/>
      <c r="PHK260"/>
      <c r="PHL260"/>
      <c r="PHM260"/>
      <c r="PHN260"/>
      <c r="PHO260"/>
      <c r="PHP260"/>
      <c r="PHQ260"/>
      <c r="PHR260"/>
      <c r="PHS260"/>
      <c r="PHT260"/>
      <c r="PHU260"/>
      <c r="PHV260"/>
      <c r="PHW260"/>
      <c r="PHX260"/>
      <c r="PHY260"/>
      <c r="PHZ260"/>
      <c r="PIA260"/>
      <c r="PIB260"/>
      <c r="PIC260"/>
      <c r="PID260"/>
      <c r="PIE260"/>
      <c r="PIF260"/>
      <c r="PIG260"/>
      <c r="PIH260"/>
      <c r="PII260"/>
      <c r="PIJ260"/>
      <c r="PIK260"/>
      <c r="PIL260"/>
      <c r="PIM260"/>
      <c r="PIN260"/>
      <c r="PIO260"/>
      <c r="PIP260"/>
      <c r="PIQ260"/>
      <c r="PIR260"/>
      <c r="PIS260"/>
      <c r="PIT260"/>
      <c r="PIU260"/>
      <c r="PIV260"/>
      <c r="PIW260"/>
      <c r="PIX260"/>
      <c r="PIY260"/>
      <c r="PIZ260"/>
      <c r="PJA260"/>
      <c r="PJB260"/>
      <c r="PJC260"/>
      <c r="PJD260"/>
      <c r="PJE260"/>
      <c r="PJF260"/>
      <c r="PJG260"/>
      <c r="PJH260"/>
      <c r="PJI260"/>
      <c r="PJJ260"/>
      <c r="PJK260"/>
      <c r="PJL260"/>
      <c r="PJM260"/>
      <c r="PJN260"/>
      <c r="PJO260"/>
      <c r="PJP260"/>
      <c r="PJQ260"/>
      <c r="PJR260"/>
      <c r="PJS260"/>
      <c r="PJT260"/>
      <c r="PJU260"/>
      <c r="PJV260"/>
      <c r="PJW260"/>
      <c r="PJX260"/>
      <c r="PJY260"/>
      <c r="PJZ260"/>
      <c r="PKA260"/>
      <c r="PKB260"/>
      <c r="PKC260"/>
      <c r="PKD260"/>
      <c r="PKE260"/>
      <c r="PKF260"/>
      <c r="PKG260"/>
      <c r="PKH260"/>
      <c r="PKI260"/>
      <c r="PKJ260"/>
      <c r="PKK260"/>
      <c r="PKL260"/>
      <c r="PKM260"/>
      <c r="PKN260"/>
      <c r="PKO260"/>
      <c r="PKP260"/>
      <c r="PKQ260"/>
      <c r="PKR260"/>
      <c r="PKS260"/>
      <c r="PKT260"/>
      <c r="PKU260"/>
      <c r="PKV260"/>
      <c r="PKW260"/>
      <c r="PKX260"/>
      <c r="PKY260"/>
      <c r="PKZ260"/>
      <c r="PLA260"/>
      <c r="PLB260"/>
      <c r="PLC260"/>
      <c r="PLD260"/>
      <c r="PLE260"/>
      <c r="PLF260"/>
      <c r="PLG260"/>
      <c r="PLH260"/>
      <c r="PLI260"/>
      <c r="PLJ260"/>
      <c r="PLK260"/>
      <c r="PLL260"/>
      <c r="PLM260"/>
      <c r="PLN260"/>
      <c r="PLO260"/>
      <c r="PLP260"/>
      <c r="PLQ260"/>
      <c r="PLR260"/>
      <c r="PLS260"/>
      <c r="PLT260"/>
      <c r="PLU260"/>
      <c r="PLV260"/>
      <c r="PLW260"/>
      <c r="PLX260"/>
      <c r="PLY260"/>
      <c r="PLZ260"/>
      <c r="PMA260"/>
      <c r="PMB260"/>
      <c r="PMC260"/>
      <c r="PMD260"/>
      <c r="PME260"/>
      <c r="PMF260"/>
      <c r="PMG260"/>
      <c r="PMH260"/>
      <c r="PMI260"/>
      <c r="PMJ260"/>
      <c r="PMK260"/>
      <c r="PML260"/>
      <c r="PMM260"/>
      <c r="PMN260"/>
      <c r="PMO260"/>
      <c r="PMP260"/>
      <c r="PMQ260"/>
      <c r="PMR260"/>
      <c r="PMS260"/>
      <c r="PMT260"/>
      <c r="PMU260"/>
      <c r="PMV260"/>
      <c r="PMW260"/>
      <c r="PMX260"/>
      <c r="PMY260"/>
      <c r="PMZ260"/>
      <c r="PNA260"/>
      <c r="PNB260"/>
      <c r="PNC260"/>
      <c r="PND260"/>
      <c r="PNE260"/>
      <c r="PNF260"/>
      <c r="PNG260"/>
      <c r="PNH260"/>
      <c r="PNI260"/>
      <c r="PNJ260"/>
      <c r="PNK260"/>
      <c r="PNL260"/>
      <c r="PNM260"/>
      <c r="PNN260"/>
      <c r="PNO260"/>
      <c r="PNP260"/>
      <c r="PNQ260"/>
      <c r="PNR260"/>
      <c r="PNS260"/>
      <c r="PNT260"/>
      <c r="PNU260"/>
      <c r="PNV260"/>
      <c r="PNW260"/>
      <c r="PNX260"/>
      <c r="PNY260"/>
      <c r="PNZ260"/>
      <c r="POA260"/>
      <c r="POB260"/>
      <c r="POC260"/>
      <c r="POD260"/>
      <c r="POE260"/>
      <c r="POF260"/>
      <c r="POG260"/>
      <c r="POH260"/>
      <c r="POI260"/>
      <c r="POJ260"/>
      <c r="POK260"/>
      <c r="POL260"/>
      <c r="POM260"/>
      <c r="PON260"/>
      <c r="POO260"/>
      <c r="POP260"/>
      <c r="POQ260"/>
      <c r="POR260"/>
      <c r="POS260"/>
      <c r="POT260"/>
      <c r="POU260"/>
      <c r="POV260"/>
      <c r="POW260"/>
      <c r="POX260"/>
      <c r="POY260"/>
      <c r="POZ260"/>
      <c r="PPA260"/>
      <c r="PPB260"/>
      <c r="PPC260"/>
      <c r="PPD260"/>
      <c r="PPE260"/>
      <c r="PPF260"/>
      <c r="PPG260"/>
      <c r="PPH260"/>
      <c r="PPI260"/>
      <c r="PPJ260"/>
      <c r="PPK260"/>
      <c r="PPL260"/>
      <c r="PPM260"/>
      <c r="PPN260"/>
      <c r="PPO260"/>
      <c r="PPP260"/>
      <c r="PPQ260"/>
      <c r="PPR260"/>
      <c r="PPS260"/>
      <c r="PPT260"/>
      <c r="PPU260"/>
      <c r="PPV260"/>
      <c r="PPW260"/>
      <c r="PPX260"/>
      <c r="PPY260"/>
      <c r="PPZ260"/>
      <c r="PQA260"/>
      <c r="PQB260"/>
      <c r="PQC260"/>
      <c r="PQD260"/>
      <c r="PQE260"/>
      <c r="PQF260"/>
      <c r="PQG260"/>
      <c r="PQH260"/>
      <c r="PQI260"/>
      <c r="PQJ260"/>
      <c r="PQK260"/>
      <c r="PQL260"/>
      <c r="PQM260"/>
      <c r="PQN260"/>
      <c r="PQO260"/>
      <c r="PQP260"/>
      <c r="PQQ260"/>
      <c r="PQR260"/>
      <c r="PQS260"/>
      <c r="PQT260"/>
      <c r="PQU260"/>
      <c r="PQV260"/>
      <c r="PQW260"/>
      <c r="PQX260"/>
      <c r="PQY260"/>
      <c r="PQZ260"/>
      <c r="PRA260"/>
      <c r="PRB260"/>
      <c r="PRC260"/>
      <c r="PRD260"/>
      <c r="PRE260"/>
      <c r="PRF260"/>
      <c r="PRG260"/>
      <c r="PRH260"/>
      <c r="PRI260"/>
      <c r="PRJ260"/>
      <c r="PRK260"/>
      <c r="PRL260"/>
      <c r="PRM260"/>
      <c r="PRN260"/>
      <c r="PRO260"/>
      <c r="PRP260"/>
      <c r="PRQ260"/>
      <c r="PRR260"/>
      <c r="PRS260"/>
      <c r="PRT260"/>
      <c r="PRU260"/>
      <c r="PRV260"/>
      <c r="PRW260"/>
      <c r="PRX260"/>
      <c r="PRY260"/>
      <c r="PRZ260"/>
      <c r="PSA260"/>
      <c r="PSB260"/>
      <c r="PSC260"/>
      <c r="PSD260"/>
      <c r="PSE260"/>
      <c r="PSF260"/>
      <c r="PSG260"/>
      <c r="PSH260"/>
      <c r="PSI260"/>
      <c r="PSJ260"/>
      <c r="PSK260"/>
      <c r="PSL260"/>
      <c r="PSM260"/>
      <c r="PSN260"/>
      <c r="PSO260"/>
      <c r="PSP260"/>
      <c r="PSQ260"/>
      <c r="PSR260"/>
      <c r="PSS260"/>
      <c r="PST260"/>
      <c r="PSU260"/>
      <c r="PSV260"/>
      <c r="PSW260"/>
      <c r="PSX260"/>
      <c r="PSY260"/>
      <c r="PSZ260"/>
      <c r="PTA260"/>
      <c r="PTB260"/>
      <c r="PTC260"/>
      <c r="PTD260"/>
      <c r="PTE260"/>
      <c r="PTF260"/>
      <c r="PTG260"/>
      <c r="PTH260"/>
      <c r="PTI260"/>
      <c r="PTJ260"/>
      <c r="PTK260"/>
      <c r="PTL260"/>
      <c r="PTM260"/>
      <c r="PTN260"/>
      <c r="PTO260"/>
      <c r="PTP260"/>
      <c r="PTQ260"/>
      <c r="PTR260"/>
      <c r="PTS260"/>
      <c r="PTT260"/>
      <c r="PTU260"/>
      <c r="PTV260"/>
      <c r="PTW260"/>
      <c r="PTX260"/>
      <c r="PTY260"/>
      <c r="PTZ260"/>
      <c r="PUA260"/>
      <c r="PUB260"/>
      <c r="PUC260"/>
      <c r="PUD260"/>
      <c r="PUE260"/>
      <c r="PUF260"/>
      <c r="PUG260"/>
      <c r="PUH260"/>
      <c r="PUI260"/>
      <c r="PUJ260"/>
      <c r="PUK260"/>
      <c r="PUL260"/>
      <c r="PUM260"/>
      <c r="PUN260"/>
      <c r="PUO260"/>
      <c r="PUP260"/>
      <c r="PUQ260"/>
      <c r="PUR260"/>
      <c r="PUS260"/>
      <c r="PUT260"/>
      <c r="PUU260"/>
      <c r="PUV260"/>
      <c r="PUW260"/>
      <c r="PUX260"/>
      <c r="PUY260"/>
      <c r="PUZ260"/>
      <c r="PVA260"/>
      <c r="PVB260"/>
      <c r="PVC260"/>
      <c r="PVD260"/>
      <c r="PVE260"/>
      <c r="PVF260"/>
      <c r="PVG260"/>
      <c r="PVH260"/>
      <c r="PVI260"/>
      <c r="PVJ260"/>
      <c r="PVK260"/>
      <c r="PVL260"/>
      <c r="PVM260"/>
      <c r="PVN260"/>
      <c r="PVO260"/>
      <c r="PVP260"/>
      <c r="PVQ260"/>
      <c r="PVR260"/>
      <c r="PVS260"/>
      <c r="PVT260"/>
      <c r="PVU260"/>
      <c r="PVV260"/>
      <c r="PVW260"/>
      <c r="PVX260"/>
      <c r="PVY260"/>
      <c r="PVZ260"/>
      <c r="PWA260"/>
      <c r="PWB260"/>
      <c r="PWC260"/>
      <c r="PWD260"/>
      <c r="PWE260"/>
      <c r="PWF260"/>
      <c r="PWG260"/>
      <c r="PWH260"/>
      <c r="PWI260"/>
      <c r="PWJ260"/>
      <c r="PWK260"/>
      <c r="PWL260"/>
      <c r="PWM260"/>
      <c r="PWN260"/>
      <c r="PWO260"/>
      <c r="PWP260"/>
      <c r="PWQ260"/>
      <c r="PWR260"/>
      <c r="PWS260"/>
      <c r="PWT260"/>
      <c r="PWU260"/>
      <c r="PWV260"/>
      <c r="PWW260"/>
      <c r="PWX260"/>
      <c r="PWY260"/>
      <c r="PWZ260"/>
      <c r="PXA260"/>
      <c r="PXB260"/>
      <c r="PXC260"/>
      <c r="PXD260"/>
      <c r="PXE260"/>
      <c r="PXF260"/>
      <c r="PXG260"/>
      <c r="PXH260"/>
      <c r="PXI260"/>
      <c r="PXJ260"/>
      <c r="PXK260"/>
      <c r="PXL260"/>
      <c r="PXM260"/>
      <c r="PXN260"/>
      <c r="PXO260"/>
      <c r="PXP260"/>
      <c r="PXQ260"/>
      <c r="PXR260"/>
      <c r="PXS260"/>
      <c r="PXT260"/>
      <c r="PXU260"/>
      <c r="PXV260"/>
      <c r="PXW260"/>
      <c r="PXX260"/>
      <c r="PXY260"/>
      <c r="PXZ260"/>
      <c r="PYA260"/>
      <c r="PYB260"/>
      <c r="PYC260"/>
      <c r="PYD260"/>
      <c r="PYE260"/>
      <c r="PYF260"/>
      <c r="PYG260"/>
      <c r="PYH260"/>
      <c r="PYI260"/>
      <c r="PYJ260"/>
      <c r="PYK260"/>
      <c r="PYL260"/>
      <c r="PYM260"/>
      <c r="PYN260"/>
      <c r="PYO260"/>
      <c r="PYP260"/>
      <c r="PYQ260"/>
      <c r="PYR260"/>
      <c r="PYS260"/>
      <c r="PYT260"/>
      <c r="PYU260"/>
      <c r="PYV260"/>
      <c r="PYW260"/>
      <c r="PYX260"/>
      <c r="PYY260"/>
      <c r="PYZ260"/>
      <c r="PZA260"/>
      <c r="PZB260"/>
      <c r="PZC260"/>
      <c r="PZD260"/>
      <c r="PZE260"/>
      <c r="PZF260"/>
      <c r="PZG260"/>
      <c r="PZH260"/>
      <c r="PZI260"/>
      <c r="PZJ260"/>
      <c r="PZK260"/>
      <c r="PZL260"/>
      <c r="PZM260"/>
      <c r="PZN260"/>
      <c r="PZO260"/>
      <c r="PZP260"/>
      <c r="PZQ260"/>
      <c r="PZR260"/>
      <c r="PZS260"/>
      <c r="PZT260"/>
      <c r="PZU260"/>
      <c r="PZV260"/>
      <c r="PZW260"/>
      <c r="PZX260"/>
      <c r="PZY260"/>
      <c r="PZZ260"/>
      <c r="QAA260"/>
      <c r="QAB260"/>
      <c r="QAC260"/>
      <c r="QAD260"/>
      <c r="QAE260"/>
      <c r="QAF260"/>
      <c r="QAG260"/>
      <c r="QAH260"/>
      <c r="QAI260"/>
      <c r="QAJ260"/>
      <c r="QAK260"/>
      <c r="QAL260"/>
      <c r="QAM260"/>
      <c r="QAN260"/>
      <c r="QAO260"/>
      <c r="QAP260"/>
      <c r="QAQ260"/>
      <c r="QAR260"/>
      <c r="QAS260"/>
      <c r="QAT260"/>
      <c r="QAU260"/>
      <c r="QAV260"/>
      <c r="QAW260"/>
      <c r="QAX260"/>
      <c r="QAY260"/>
      <c r="QAZ260"/>
      <c r="QBA260"/>
      <c r="QBB260"/>
      <c r="QBC260"/>
      <c r="QBD260"/>
      <c r="QBE260"/>
      <c r="QBF260"/>
      <c r="QBG260"/>
      <c r="QBH260"/>
      <c r="QBI260"/>
      <c r="QBJ260"/>
      <c r="QBK260"/>
      <c r="QBL260"/>
      <c r="QBM260"/>
      <c r="QBN260"/>
      <c r="QBO260"/>
      <c r="QBP260"/>
      <c r="QBQ260"/>
      <c r="QBR260"/>
      <c r="QBS260"/>
      <c r="QBT260"/>
      <c r="QBU260"/>
      <c r="QBV260"/>
      <c r="QBW260"/>
      <c r="QBX260"/>
      <c r="QBY260"/>
      <c r="QBZ260"/>
      <c r="QCA260"/>
      <c r="QCB260"/>
      <c r="QCC260"/>
      <c r="QCD260"/>
      <c r="QCE260"/>
      <c r="QCF260"/>
      <c r="QCG260"/>
      <c r="QCH260"/>
      <c r="QCI260"/>
      <c r="QCJ260"/>
      <c r="QCK260"/>
      <c r="QCL260"/>
      <c r="QCM260"/>
      <c r="QCN260"/>
      <c r="QCO260"/>
      <c r="QCP260"/>
      <c r="QCQ260"/>
      <c r="QCR260"/>
      <c r="QCS260"/>
      <c r="QCT260"/>
      <c r="QCU260"/>
      <c r="QCV260"/>
      <c r="QCW260"/>
      <c r="QCX260"/>
      <c r="QCY260"/>
      <c r="QCZ260"/>
      <c r="QDA260"/>
      <c r="QDB260"/>
      <c r="QDC260"/>
      <c r="QDD260"/>
      <c r="QDE260"/>
      <c r="QDF260"/>
      <c r="QDG260"/>
      <c r="QDH260"/>
      <c r="QDI260"/>
      <c r="QDJ260"/>
      <c r="QDK260"/>
      <c r="QDL260"/>
      <c r="QDM260"/>
      <c r="QDN260"/>
      <c r="QDO260"/>
      <c r="QDP260"/>
      <c r="QDQ260"/>
      <c r="QDR260"/>
      <c r="QDS260"/>
      <c r="QDT260"/>
      <c r="QDU260"/>
      <c r="QDV260"/>
      <c r="QDW260"/>
      <c r="QDX260"/>
      <c r="QDY260"/>
      <c r="QDZ260"/>
      <c r="QEA260"/>
      <c r="QEB260"/>
      <c r="QEC260"/>
      <c r="QED260"/>
      <c r="QEE260"/>
      <c r="QEF260"/>
      <c r="QEG260"/>
      <c r="QEH260"/>
      <c r="QEI260"/>
      <c r="QEJ260"/>
      <c r="QEK260"/>
      <c r="QEL260"/>
      <c r="QEM260"/>
      <c r="QEN260"/>
      <c r="QEO260"/>
      <c r="QEP260"/>
      <c r="QEQ260"/>
      <c r="QER260"/>
      <c r="QES260"/>
      <c r="QET260"/>
      <c r="QEU260"/>
      <c r="QEV260"/>
      <c r="QEW260"/>
      <c r="QEX260"/>
      <c r="QEY260"/>
      <c r="QEZ260"/>
      <c r="QFA260"/>
      <c r="QFB260"/>
      <c r="QFC260"/>
      <c r="QFD260"/>
      <c r="QFE260"/>
      <c r="QFF260"/>
      <c r="QFG260"/>
      <c r="QFH260"/>
      <c r="QFI260"/>
      <c r="QFJ260"/>
      <c r="QFK260"/>
      <c r="QFL260"/>
      <c r="QFM260"/>
      <c r="QFN260"/>
      <c r="QFO260"/>
      <c r="QFP260"/>
      <c r="QFQ260"/>
      <c r="QFR260"/>
      <c r="QFS260"/>
      <c r="QFT260"/>
      <c r="QFU260"/>
      <c r="QFV260"/>
      <c r="QFW260"/>
      <c r="QFX260"/>
      <c r="QFY260"/>
      <c r="QFZ260"/>
      <c r="QGA260"/>
      <c r="QGB260"/>
      <c r="QGC260"/>
      <c r="QGD260"/>
      <c r="QGE260"/>
      <c r="QGF260"/>
      <c r="QGG260"/>
      <c r="QGH260"/>
      <c r="QGI260"/>
      <c r="QGJ260"/>
      <c r="QGK260"/>
      <c r="QGL260"/>
      <c r="QGM260"/>
      <c r="QGN260"/>
      <c r="QGO260"/>
      <c r="QGP260"/>
      <c r="QGQ260"/>
      <c r="QGR260"/>
      <c r="QGS260"/>
      <c r="QGT260"/>
      <c r="QGU260"/>
      <c r="QGV260"/>
      <c r="QGW260"/>
      <c r="QGX260"/>
      <c r="QGY260"/>
      <c r="QGZ260"/>
      <c r="QHA260"/>
      <c r="QHB260"/>
      <c r="QHC260"/>
      <c r="QHD260"/>
      <c r="QHE260"/>
      <c r="QHF260"/>
      <c r="QHG260"/>
      <c r="QHH260"/>
      <c r="QHI260"/>
      <c r="QHJ260"/>
      <c r="QHK260"/>
      <c r="QHL260"/>
      <c r="QHM260"/>
      <c r="QHN260"/>
      <c r="QHO260"/>
      <c r="QHP260"/>
      <c r="QHQ260"/>
      <c r="QHR260"/>
      <c r="QHS260"/>
      <c r="QHT260"/>
      <c r="QHU260"/>
      <c r="QHV260"/>
      <c r="QHW260"/>
      <c r="QHX260"/>
      <c r="QHY260"/>
      <c r="QHZ260"/>
      <c r="QIA260"/>
      <c r="QIB260"/>
      <c r="QIC260"/>
      <c r="QID260"/>
      <c r="QIE260"/>
      <c r="QIF260"/>
      <c r="QIG260"/>
      <c r="QIH260"/>
      <c r="QII260"/>
      <c r="QIJ260"/>
      <c r="QIK260"/>
      <c r="QIL260"/>
      <c r="QIM260"/>
      <c r="QIN260"/>
      <c r="QIO260"/>
      <c r="QIP260"/>
      <c r="QIQ260"/>
      <c r="QIR260"/>
      <c r="QIS260"/>
      <c r="QIT260"/>
      <c r="QIU260"/>
      <c r="QIV260"/>
      <c r="QIW260"/>
      <c r="QIX260"/>
      <c r="QIY260"/>
      <c r="QIZ260"/>
      <c r="QJA260"/>
      <c r="QJB260"/>
      <c r="QJC260"/>
      <c r="QJD260"/>
      <c r="QJE260"/>
      <c r="QJF260"/>
      <c r="QJG260"/>
      <c r="QJH260"/>
      <c r="QJI260"/>
      <c r="QJJ260"/>
      <c r="QJK260"/>
      <c r="QJL260"/>
      <c r="QJM260"/>
      <c r="QJN260"/>
      <c r="QJO260"/>
      <c r="QJP260"/>
      <c r="QJQ260"/>
      <c r="QJR260"/>
      <c r="QJS260"/>
      <c r="QJT260"/>
      <c r="QJU260"/>
      <c r="QJV260"/>
      <c r="QJW260"/>
      <c r="QJX260"/>
      <c r="QJY260"/>
      <c r="QJZ260"/>
      <c r="QKA260"/>
      <c r="QKB260"/>
      <c r="QKC260"/>
      <c r="QKD260"/>
      <c r="QKE260"/>
      <c r="QKF260"/>
      <c r="QKG260"/>
      <c r="QKH260"/>
      <c r="QKI260"/>
      <c r="QKJ260"/>
      <c r="QKK260"/>
      <c r="QKL260"/>
      <c r="QKM260"/>
      <c r="QKN260"/>
      <c r="QKO260"/>
      <c r="QKP260"/>
      <c r="QKQ260"/>
      <c r="QKR260"/>
      <c r="QKS260"/>
      <c r="QKT260"/>
      <c r="QKU260"/>
      <c r="QKV260"/>
      <c r="QKW260"/>
      <c r="QKX260"/>
      <c r="QKY260"/>
      <c r="QKZ260"/>
      <c r="QLA260"/>
      <c r="QLB260"/>
      <c r="QLC260"/>
      <c r="QLD260"/>
      <c r="QLE260"/>
      <c r="QLF260"/>
      <c r="QLG260"/>
      <c r="QLH260"/>
      <c r="QLI260"/>
      <c r="QLJ260"/>
      <c r="QLK260"/>
      <c r="QLL260"/>
      <c r="QLM260"/>
      <c r="QLN260"/>
      <c r="QLO260"/>
      <c r="QLP260"/>
      <c r="QLQ260"/>
      <c r="QLR260"/>
      <c r="QLS260"/>
      <c r="QLT260"/>
      <c r="QLU260"/>
      <c r="QLV260"/>
      <c r="QLW260"/>
      <c r="QLX260"/>
      <c r="QLY260"/>
      <c r="QLZ260"/>
      <c r="QMA260"/>
      <c r="QMB260"/>
      <c r="QMC260"/>
      <c r="QMD260"/>
      <c r="QME260"/>
      <c r="QMF260"/>
      <c r="QMG260"/>
      <c r="QMH260"/>
      <c r="QMI260"/>
      <c r="QMJ260"/>
      <c r="QMK260"/>
      <c r="QML260"/>
      <c r="QMM260"/>
      <c r="QMN260"/>
      <c r="QMO260"/>
      <c r="QMP260"/>
      <c r="QMQ260"/>
      <c r="QMR260"/>
      <c r="QMS260"/>
      <c r="QMT260"/>
      <c r="QMU260"/>
      <c r="QMV260"/>
      <c r="QMW260"/>
      <c r="QMX260"/>
      <c r="QMY260"/>
      <c r="QMZ260"/>
      <c r="QNA260"/>
      <c r="QNB260"/>
      <c r="QNC260"/>
      <c r="QND260"/>
      <c r="QNE260"/>
      <c r="QNF260"/>
      <c r="QNG260"/>
      <c r="QNH260"/>
      <c r="QNI260"/>
      <c r="QNJ260"/>
      <c r="QNK260"/>
      <c r="QNL260"/>
      <c r="QNM260"/>
      <c r="QNN260"/>
      <c r="QNO260"/>
      <c r="QNP260"/>
      <c r="QNQ260"/>
      <c r="QNR260"/>
      <c r="QNS260"/>
      <c r="QNT260"/>
      <c r="QNU260"/>
      <c r="QNV260"/>
      <c r="QNW260"/>
      <c r="QNX260"/>
      <c r="QNY260"/>
      <c r="QNZ260"/>
      <c r="QOA260"/>
      <c r="QOB260"/>
      <c r="QOC260"/>
      <c r="QOD260"/>
      <c r="QOE260"/>
      <c r="QOF260"/>
      <c r="QOG260"/>
      <c r="QOH260"/>
      <c r="QOI260"/>
      <c r="QOJ260"/>
      <c r="QOK260"/>
      <c r="QOL260"/>
      <c r="QOM260"/>
      <c r="QON260"/>
      <c r="QOO260"/>
      <c r="QOP260"/>
      <c r="QOQ260"/>
      <c r="QOR260"/>
      <c r="QOS260"/>
      <c r="QOT260"/>
      <c r="QOU260"/>
      <c r="QOV260"/>
      <c r="QOW260"/>
      <c r="QOX260"/>
      <c r="QOY260"/>
      <c r="QOZ260"/>
      <c r="QPA260"/>
      <c r="QPB260"/>
      <c r="QPC260"/>
      <c r="QPD260"/>
      <c r="QPE260"/>
      <c r="QPF260"/>
      <c r="QPG260"/>
      <c r="QPH260"/>
      <c r="QPI260"/>
      <c r="QPJ260"/>
      <c r="QPK260"/>
      <c r="QPL260"/>
      <c r="QPM260"/>
      <c r="QPN260"/>
      <c r="QPO260"/>
      <c r="QPP260"/>
      <c r="QPQ260"/>
      <c r="QPR260"/>
      <c r="QPS260"/>
      <c r="QPT260"/>
      <c r="QPU260"/>
      <c r="QPV260"/>
      <c r="QPW260"/>
      <c r="QPX260"/>
      <c r="QPY260"/>
      <c r="QPZ260"/>
      <c r="QQA260"/>
      <c r="QQB260"/>
      <c r="QQC260"/>
      <c r="QQD260"/>
      <c r="QQE260"/>
      <c r="QQF260"/>
      <c r="QQG260"/>
      <c r="QQH260"/>
      <c r="QQI260"/>
      <c r="QQJ260"/>
      <c r="QQK260"/>
      <c r="QQL260"/>
      <c r="QQM260"/>
      <c r="QQN260"/>
      <c r="QQO260"/>
      <c r="QQP260"/>
      <c r="QQQ260"/>
      <c r="QQR260"/>
      <c r="QQS260"/>
      <c r="QQT260"/>
      <c r="QQU260"/>
      <c r="QQV260"/>
      <c r="QQW260"/>
      <c r="QQX260"/>
      <c r="QQY260"/>
      <c r="QQZ260"/>
      <c r="QRA260"/>
      <c r="QRB260"/>
      <c r="QRC260"/>
      <c r="QRD260"/>
      <c r="QRE260"/>
      <c r="QRF260"/>
      <c r="QRG260"/>
      <c r="QRH260"/>
      <c r="QRI260"/>
      <c r="QRJ260"/>
      <c r="QRK260"/>
      <c r="QRL260"/>
      <c r="QRM260"/>
      <c r="QRN260"/>
      <c r="QRO260"/>
      <c r="QRP260"/>
      <c r="QRQ260"/>
      <c r="QRR260"/>
      <c r="QRS260"/>
      <c r="QRT260"/>
      <c r="QRU260"/>
      <c r="QRV260"/>
      <c r="QRW260"/>
      <c r="QRX260"/>
      <c r="QRY260"/>
      <c r="QRZ260"/>
      <c r="QSA260"/>
      <c r="QSB260"/>
      <c r="QSC260"/>
      <c r="QSD260"/>
      <c r="QSE260"/>
      <c r="QSF260"/>
      <c r="QSG260"/>
      <c r="QSH260"/>
      <c r="QSI260"/>
      <c r="QSJ260"/>
      <c r="QSK260"/>
      <c r="QSL260"/>
      <c r="QSM260"/>
      <c r="QSN260"/>
      <c r="QSO260"/>
      <c r="QSP260"/>
      <c r="QSQ260"/>
      <c r="QSR260"/>
      <c r="QSS260"/>
      <c r="QST260"/>
      <c r="QSU260"/>
      <c r="QSV260"/>
      <c r="QSW260"/>
      <c r="QSX260"/>
      <c r="QSY260"/>
      <c r="QSZ260"/>
      <c r="QTA260"/>
      <c r="QTB260"/>
      <c r="QTC260"/>
      <c r="QTD260"/>
      <c r="QTE260"/>
      <c r="QTF260"/>
      <c r="QTG260"/>
      <c r="QTH260"/>
      <c r="QTI260"/>
      <c r="QTJ260"/>
      <c r="QTK260"/>
      <c r="QTL260"/>
      <c r="QTM260"/>
      <c r="QTN260"/>
      <c r="QTO260"/>
      <c r="QTP260"/>
      <c r="QTQ260"/>
      <c r="QTR260"/>
      <c r="QTS260"/>
      <c r="QTT260"/>
      <c r="QTU260"/>
      <c r="QTV260"/>
      <c r="QTW260"/>
      <c r="QTX260"/>
      <c r="QTY260"/>
      <c r="QTZ260"/>
      <c r="QUA260"/>
      <c r="QUB260"/>
      <c r="QUC260"/>
      <c r="QUD260"/>
      <c r="QUE260"/>
      <c r="QUF260"/>
      <c r="QUG260"/>
      <c r="QUH260"/>
      <c r="QUI260"/>
      <c r="QUJ260"/>
      <c r="QUK260"/>
      <c r="QUL260"/>
      <c r="QUM260"/>
      <c r="QUN260"/>
      <c r="QUO260"/>
      <c r="QUP260"/>
      <c r="QUQ260"/>
      <c r="QUR260"/>
      <c r="QUS260"/>
      <c r="QUT260"/>
      <c r="QUU260"/>
      <c r="QUV260"/>
      <c r="QUW260"/>
      <c r="QUX260"/>
      <c r="QUY260"/>
      <c r="QUZ260"/>
      <c r="QVA260"/>
      <c r="QVB260"/>
      <c r="QVC260"/>
      <c r="QVD260"/>
      <c r="QVE260"/>
      <c r="QVF260"/>
      <c r="QVG260"/>
      <c r="QVH260"/>
      <c r="QVI260"/>
      <c r="QVJ260"/>
      <c r="QVK260"/>
      <c r="QVL260"/>
      <c r="QVM260"/>
      <c r="QVN260"/>
      <c r="QVO260"/>
      <c r="QVP260"/>
      <c r="QVQ260"/>
      <c r="QVR260"/>
      <c r="QVS260"/>
      <c r="QVT260"/>
      <c r="QVU260"/>
      <c r="QVV260"/>
      <c r="QVW260"/>
      <c r="QVX260"/>
      <c r="QVY260"/>
      <c r="QVZ260"/>
      <c r="QWA260"/>
      <c r="QWB260"/>
      <c r="QWC260"/>
      <c r="QWD260"/>
      <c r="QWE260"/>
      <c r="QWF260"/>
      <c r="QWG260"/>
      <c r="QWH260"/>
      <c r="QWI260"/>
      <c r="QWJ260"/>
      <c r="QWK260"/>
      <c r="QWL260"/>
      <c r="QWM260"/>
      <c r="QWN260"/>
      <c r="QWO260"/>
      <c r="QWP260"/>
      <c r="QWQ260"/>
      <c r="QWR260"/>
      <c r="QWS260"/>
      <c r="QWT260"/>
      <c r="QWU260"/>
      <c r="QWV260"/>
      <c r="QWW260"/>
      <c r="QWX260"/>
      <c r="QWY260"/>
      <c r="QWZ260"/>
      <c r="QXA260"/>
      <c r="QXB260"/>
      <c r="QXC260"/>
      <c r="QXD260"/>
      <c r="QXE260"/>
      <c r="QXF260"/>
      <c r="QXG260"/>
      <c r="QXH260"/>
      <c r="QXI260"/>
      <c r="QXJ260"/>
      <c r="QXK260"/>
      <c r="QXL260"/>
      <c r="QXM260"/>
      <c r="QXN260"/>
      <c r="QXO260"/>
      <c r="QXP260"/>
      <c r="QXQ260"/>
      <c r="QXR260"/>
      <c r="QXS260"/>
      <c r="QXT260"/>
      <c r="QXU260"/>
      <c r="QXV260"/>
      <c r="QXW260"/>
      <c r="QXX260"/>
      <c r="QXY260"/>
      <c r="QXZ260"/>
      <c r="QYA260"/>
      <c r="QYB260"/>
      <c r="QYC260"/>
      <c r="QYD260"/>
      <c r="QYE260"/>
      <c r="QYF260"/>
      <c r="QYG260"/>
      <c r="QYH260"/>
      <c r="QYI260"/>
      <c r="QYJ260"/>
      <c r="QYK260"/>
      <c r="QYL260"/>
      <c r="QYM260"/>
      <c r="QYN260"/>
      <c r="QYO260"/>
      <c r="QYP260"/>
      <c r="QYQ260"/>
      <c r="QYR260"/>
      <c r="QYS260"/>
      <c r="QYT260"/>
      <c r="QYU260"/>
      <c r="QYV260"/>
      <c r="QYW260"/>
      <c r="QYX260"/>
      <c r="QYY260"/>
      <c r="QYZ260"/>
      <c r="QZA260"/>
      <c r="QZB260"/>
      <c r="QZC260"/>
      <c r="QZD260"/>
      <c r="QZE260"/>
      <c r="QZF260"/>
      <c r="QZG260"/>
      <c r="QZH260"/>
      <c r="QZI260"/>
      <c r="QZJ260"/>
      <c r="QZK260"/>
      <c r="QZL260"/>
      <c r="QZM260"/>
      <c r="QZN260"/>
      <c r="QZO260"/>
      <c r="QZP260"/>
      <c r="QZQ260"/>
      <c r="QZR260"/>
      <c r="QZS260"/>
      <c r="QZT260"/>
      <c r="QZU260"/>
      <c r="QZV260"/>
      <c r="QZW260"/>
      <c r="QZX260"/>
      <c r="QZY260"/>
      <c r="QZZ260"/>
      <c r="RAA260"/>
      <c r="RAB260"/>
      <c r="RAC260"/>
      <c r="RAD260"/>
      <c r="RAE260"/>
      <c r="RAF260"/>
      <c r="RAG260"/>
      <c r="RAH260"/>
      <c r="RAI260"/>
      <c r="RAJ260"/>
      <c r="RAK260"/>
      <c r="RAL260"/>
      <c r="RAM260"/>
      <c r="RAN260"/>
      <c r="RAO260"/>
      <c r="RAP260"/>
      <c r="RAQ260"/>
      <c r="RAR260"/>
      <c r="RAS260"/>
      <c r="RAT260"/>
      <c r="RAU260"/>
      <c r="RAV260"/>
      <c r="RAW260"/>
      <c r="RAX260"/>
      <c r="RAY260"/>
      <c r="RAZ260"/>
      <c r="RBA260"/>
      <c r="RBB260"/>
      <c r="RBC260"/>
      <c r="RBD260"/>
      <c r="RBE260"/>
      <c r="RBF260"/>
      <c r="RBG260"/>
      <c r="RBH260"/>
      <c r="RBI260"/>
      <c r="RBJ260"/>
      <c r="RBK260"/>
      <c r="RBL260"/>
      <c r="RBM260"/>
      <c r="RBN260"/>
      <c r="RBO260"/>
      <c r="RBP260"/>
      <c r="RBQ260"/>
      <c r="RBR260"/>
      <c r="RBS260"/>
      <c r="RBT260"/>
      <c r="RBU260"/>
      <c r="RBV260"/>
      <c r="RBW260"/>
      <c r="RBX260"/>
      <c r="RBY260"/>
      <c r="RBZ260"/>
      <c r="RCA260"/>
      <c r="RCB260"/>
      <c r="RCC260"/>
      <c r="RCD260"/>
      <c r="RCE260"/>
      <c r="RCF260"/>
      <c r="RCG260"/>
      <c r="RCH260"/>
      <c r="RCI260"/>
      <c r="RCJ260"/>
      <c r="RCK260"/>
      <c r="RCL260"/>
      <c r="RCM260"/>
      <c r="RCN260"/>
      <c r="RCO260"/>
      <c r="RCP260"/>
      <c r="RCQ260"/>
      <c r="RCR260"/>
      <c r="RCS260"/>
      <c r="RCT260"/>
      <c r="RCU260"/>
      <c r="RCV260"/>
      <c r="RCW260"/>
      <c r="RCX260"/>
      <c r="RCY260"/>
      <c r="RCZ260"/>
      <c r="RDA260"/>
      <c r="RDB260"/>
      <c r="RDC260"/>
      <c r="RDD260"/>
      <c r="RDE260"/>
      <c r="RDF260"/>
      <c r="RDG260"/>
      <c r="RDH260"/>
      <c r="RDI260"/>
      <c r="RDJ260"/>
      <c r="RDK260"/>
      <c r="RDL260"/>
      <c r="RDM260"/>
      <c r="RDN260"/>
      <c r="RDO260"/>
      <c r="RDP260"/>
      <c r="RDQ260"/>
      <c r="RDR260"/>
      <c r="RDS260"/>
      <c r="RDT260"/>
      <c r="RDU260"/>
      <c r="RDV260"/>
      <c r="RDW260"/>
      <c r="RDX260"/>
      <c r="RDY260"/>
      <c r="RDZ260"/>
      <c r="REA260"/>
      <c r="REB260"/>
      <c r="REC260"/>
      <c r="RED260"/>
      <c r="REE260"/>
      <c r="REF260"/>
      <c r="REG260"/>
      <c r="REH260"/>
      <c r="REI260"/>
      <c r="REJ260"/>
      <c r="REK260"/>
      <c r="REL260"/>
      <c r="REM260"/>
      <c r="REN260"/>
      <c r="REO260"/>
      <c r="REP260"/>
      <c r="REQ260"/>
      <c r="RER260"/>
      <c r="RES260"/>
      <c r="RET260"/>
      <c r="REU260"/>
      <c r="REV260"/>
      <c r="REW260"/>
      <c r="REX260"/>
      <c r="REY260"/>
      <c r="REZ260"/>
      <c r="RFA260"/>
      <c r="RFB260"/>
      <c r="RFC260"/>
      <c r="RFD260"/>
      <c r="RFE260"/>
      <c r="RFF260"/>
      <c r="RFG260"/>
      <c r="RFH260"/>
      <c r="RFI260"/>
      <c r="RFJ260"/>
      <c r="RFK260"/>
      <c r="RFL260"/>
      <c r="RFM260"/>
      <c r="RFN260"/>
      <c r="RFO260"/>
      <c r="RFP260"/>
      <c r="RFQ260"/>
      <c r="RFR260"/>
      <c r="RFS260"/>
      <c r="RFT260"/>
      <c r="RFU260"/>
      <c r="RFV260"/>
      <c r="RFW260"/>
      <c r="RFX260"/>
      <c r="RFY260"/>
      <c r="RFZ260"/>
      <c r="RGA260"/>
      <c r="RGB260"/>
      <c r="RGC260"/>
      <c r="RGD260"/>
      <c r="RGE260"/>
      <c r="RGF260"/>
      <c r="RGG260"/>
      <c r="RGH260"/>
      <c r="RGI260"/>
      <c r="RGJ260"/>
      <c r="RGK260"/>
      <c r="RGL260"/>
      <c r="RGM260"/>
      <c r="RGN260"/>
      <c r="RGO260"/>
      <c r="RGP260"/>
      <c r="RGQ260"/>
      <c r="RGR260"/>
      <c r="RGS260"/>
      <c r="RGT260"/>
      <c r="RGU260"/>
      <c r="RGV260"/>
      <c r="RGW260"/>
      <c r="RGX260"/>
      <c r="RGY260"/>
      <c r="RGZ260"/>
      <c r="RHA260"/>
      <c r="RHB260"/>
      <c r="RHC260"/>
      <c r="RHD260"/>
      <c r="RHE260"/>
      <c r="RHF260"/>
      <c r="RHG260"/>
      <c r="RHH260"/>
      <c r="RHI260"/>
      <c r="RHJ260"/>
      <c r="RHK260"/>
      <c r="RHL260"/>
      <c r="RHM260"/>
      <c r="RHN260"/>
      <c r="RHO260"/>
      <c r="RHP260"/>
      <c r="RHQ260"/>
      <c r="RHR260"/>
      <c r="RHS260"/>
      <c r="RHT260"/>
      <c r="RHU260"/>
      <c r="RHV260"/>
      <c r="RHW260"/>
      <c r="RHX260"/>
      <c r="RHY260"/>
      <c r="RHZ260"/>
      <c r="RIA260"/>
      <c r="RIB260"/>
      <c r="RIC260"/>
      <c r="RID260"/>
      <c r="RIE260"/>
      <c r="RIF260"/>
      <c r="RIG260"/>
      <c r="RIH260"/>
      <c r="RII260"/>
      <c r="RIJ260"/>
      <c r="RIK260"/>
      <c r="RIL260"/>
      <c r="RIM260"/>
      <c r="RIN260"/>
      <c r="RIO260"/>
      <c r="RIP260"/>
      <c r="RIQ260"/>
      <c r="RIR260"/>
      <c r="RIS260"/>
      <c r="RIT260"/>
      <c r="RIU260"/>
      <c r="RIV260"/>
      <c r="RIW260"/>
      <c r="RIX260"/>
      <c r="RIY260"/>
      <c r="RIZ260"/>
      <c r="RJA260"/>
      <c r="RJB260"/>
      <c r="RJC260"/>
      <c r="RJD260"/>
      <c r="RJE260"/>
      <c r="RJF260"/>
      <c r="RJG260"/>
      <c r="RJH260"/>
      <c r="RJI260"/>
      <c r="RJJ260"/>
      <c r="RJK260"/>
      <c r="RJL260"/>
      <c r="RJM260"/>
      <c r="RJN260"/>
      <c r="RJO260"/>
      <c r="RJP260"/>
      <c r="RJQ260"/>
      <c r="RJR260"/>
      <c r="RJS260"/>
      <c r="RJT260"/>
      <c r="RJU260"/>
      <c r="RJV260"/>
      <c r="RJW260"/>
      <c r="RJX260"/>
      <c r="RJY260"/>
      <c r="RJZ260"/>
      <c r="RKA260"/>
      <c r="RKB260"/>
      <c r="RKC260"/>
      <c r="RKD260"/>
      <c r="RKE260"/>
      <c r="RKF260"/>
      <c r="RKG260"/>
      <c r="RKH260"/>
      <c r="RKI260"/>
      <c r="RKJ260"/>
      <c r="RKK260"/>
      <c r="RKL260"/>
      <c r="RKM260"/>
      <c r="RKN260"/>
      <c r="RKO260"/>
      <c r="RKP260"/>
      <c r="RKQ260"/>
      <c r="RKR260"/>
      <c r="RKS260"/>
      <c r="RKT260"/>
      <c r="RKU260"/>
      <c r="RKV260"/>
      <c r="RKW260"/>
      <c r="RKX260"/>
      <c r="RKY260"/>
      <c r="RKZ260"/>
      <c r="RLA260"/>
      <c r="RLB260"/>
      <c r="RLC260"/>
      <c r="RLD260"/>
      <c r="RLE260"/>
      <c r="RLF260"/>
      <c r="RLG260"/>
      <c r="RLH260"/>
      <c r="RLI260"/>
      <c r="RLJ260"/>
      <c r="RLK260"/>
      <c r="RLL260"/>
      <c r="RLM260"/>
      <c r="RLN260"/>
      <c r="RLO260"/>
      <c r="RLP260"/>
      <c r="RLQ260"/>
      <c r="RLR260"/>
      <c r="RLS260"/>
      <c r="RLT260"/>
      <c r="RLU260"/>
      <c r="RLV260"/>
      <c r="RLW260"/>
      <c r="RLX260"/>
      <c r="RLY260"/>
      <c r="RLZ260"/>
      <c r="RMA260"/>
      <c r="RMB260"/>
      <c r="RMC260"/>
      <c r="RMD260"/>
      <c r="RME260"/>
      <c r="RMF260"/>
      <c r="RMG260"/>
      <c r="RMH260"/>
      <c r="RMI260"/>
      <c r="RMJ260"/>
      <c r="RMK260"/>
      <c r="RML260"/>
      <c r="RMM260"/>
      <c r="RMN260"/>
      <c r="RMO260"/>
      <c r="RMP260"/>
      <c r="RMQ260"/>
      <c r="RMR260"/>
      <c r="RMS260"/>
      <c r="RMT260"/>
      <c r="RMU260"/>
      <c r="RMV260"/>
      <c r="RMW260"/>
      <c r="RMX260"/>
      <c r="RMY260"/>
      <c r="RMZ260"/>
      <c r="RNA260"/>
      <c r="RNB260"/>
      <c r="RNC260"/>
      <c r="RND260"/>
      <c r="RNE260"/>
      <c r="RNF260"/>
      <c r="RNG260"/>
      <c r="RNH260"/>
      <c r="RNI260"/>
      <c r="RNJ260"/>
      <c r="RNK260"/>
      <c r="RNL260"/>
      <c r="RNM260"/>
      <c r="RNN260"/>
      <c r="RNO260"/>
      <c r="RNP260"/>
      <c r="RNQ260"/>
      <c r="RNR260"/>
      <c r="RNS260"/>
      <c r="RNT260"/>
      <c r="RNU260"/>
      <c r="RNV260"/>
      <c r="RNW260"/>
      <c r="RNX260"/>
      <c r="RNY260"/>
      <c r="RNZ260"/>
      <c r="ROA260"/>
      <c r="ROB260"/>
      <c r="ROC260"/>
      <c r="ROD260"/>
      <c r="ROE260"/>
      <c r="ROF260"/>
      <c r="ROG260"/>
      <c r="ROH260"/>
      <c r="ROI260"/>
      <c r="ROJ260"/>
      <c r="ROK260"/>
      <c r="ROL260"/>
      <c r="ROM260"/>
      <c r="RON260"/>
      <c r="ROO260"/>
      <c r="ROP260"/>
      <c r="ROQ260"/>
      <c r="ROR260"/>
      <c r="ROS260"/>
      <c r="ROT260"/>
      <c r="ROU260"/>
      <c r="ROV260"/>
      <c r="ROW260"/>
      <c r="ROX260"/>
      <c r="ROY260"/>
      <c r="ROZ260"/>
      <c r="RPA260"/>
      <c r="RPB260"/>
      <c r="RPC260"/>
      <c r="RPD260"/>
      <c r="RPE260"/>
      <c r="RPF260"/>
      <c r="RPG260"/>
      <c r="RPH260"/>
      <c r="RPI260"/>
      <c r="RPJ260"/>
      <c r="RPK260"/>
      <c r="RPL260"/>
      <c r="RPM260"/>
      <c r="RPN260"/>
      <c r="RPO260"/>
      <c r="RPP260"/>
      <c r="RPQ260"/>
      <c r="RPR260"/>
      <c r="RPS260"/>
      <c r="RPT260"/>
      <c r="RPU260"/>
      <c r="RPV260"/>
      <c r="RPW260"/>
      <c r="RPX260"/>
      <c r="RPY260"/>
      <c r="RPZ260"/>
      <c r="RQA260"/>
      <c r="RQB260"/>
      <c r="RQC260"/>
      <c r="RQD260"/>
      <c r="RQE260"/>
      <c r="RQF260"/>
      <c r="RQG260"/>
      <c r="RQH260"/>
      <c r="RQI260"/>
      <c r="RQJ260"/>
      <c r="RQK260"/>
      <c r="RQL260"/>
      <c r="RQM260"/>
      <c r="RQN260"/>
      <c r="RQO260"/>
      <c r="RQP260"/>
      <c r="RQQ260"/>
      <c r="RQR260"/>
      <c r="RQS260"/>
      <c r="RQT260"/>
      <c r="RQU260"/>
      <c r="RQV260"/>
      <c r="RQW260"/>
      <c r="RQX260"/>
      <c r="RQY260"/>
      <c r="RQZ260"/>
      <c r="RRA260"/>
      <c r="RRB260"/>
      <c r="RRC260"/>
      <c r="RRD260"/>
      <c r="RRE260"/>
      <c r="RRF260"/>
      <c r="RRG260"/>
      <c r="RRH260"/>
      <c r="RRI260"/>
      <c r="RRJ260"/>
      <c r="RRK260"/>
      <c r="RRL260"/>
      <c r="RRM260"/>
      <c r="RRN260"/>
      <c r="RRO260"/>
      <c r="RRP260"/>
      <c r="RRQ260"/>
      <c r="RRR260"/>
      <c r="RRS260"/>
      <c r="RRT260"/>
      <c r="RRU260"/>
      <c r="RRV260"/>
      <c r="RRW260"/>
      <c r="RRX260"/>
      <c r="RRY260"/>
      <c r="RRZ260"/>
      <c r="RSA260"/>
      <c r="RSB260"/>
      <c r="RSC260"/>
      <c r="RSD260"/>
      <c r="RSE260"/>
      <c r="RSF260"/>
      <c r="RSG260"/>
      <c r="RSH260"/>
      <c r="RSI260"/>
      <c r="RSJ260"/>
      <c r="RSK260"/>
      <c r="RSL260"/>
      <c r="RSM260"/>
      <c r="RSN260"/>
      <c r="RSO260"/>
      <c r="RSP260"/>
      <c r="RSQ260"/>
      <c r="RSR260"/>
      <c r="RSS260"/>
      <c r="RST260"/>
      <c r="RSU260"/>
      <c r="RSV260"/>
      <c r="RSW260"/>
      <c r="RSX260"/>
      <c r="RSY260"/>
      <c r="RSZ260"/>
      <c r="RTA260"/>
      <c r="RTB260"/>
      <c r="RTC260"/>
      <c r="RTD260"/>
      <c r="RTE260"/>
      <c r="RTF260"/>
      <c r="RTG260"/>
      <c r="RTH260"/>
      <c r="RTI260"/>
      <c r="RTJ260"/>
      <c r="RTK260"/>
      <c r="RTL260"/>
      <c r="RTM260"/>
      <c r="RTN260"/>
      <c r="RTO260"/>
      <c r="RTP260"/>
      <c r="RTQ260"/>
      <c r="RTR260"/>
      <c r="RTS260"/>
      <c r="RTT260"/>
      <c r="RTU260"/>
      <c r="RTV260"/>
      <c r="RTW260"/>
      <c r="RTX260"/>
      <c r="RTY260"/>
      <c r="RTZ260"/>
      <c r="RUA260"/>
      <c r="RUB260"/>
      <c r="RUC260"/>
      <c r="RUD260"/>
      <c r="RUE260"/>
      <c r="RUF260"/>
      <c r="RUG260"/>
      <c r="RUH260"/>
      <c r="RUI260"/>
      <c r="RUJ260"/>
      <c r="RUK260"/>
      <c r="RUL260"/>
      <c r="RUM260"/>
      <c r="RUN260"/>
      <c r="RUO260"/>
      <c r="RUP260"/>
      <c r="RUQ260"/>
      <c r="RUR260"/>
      <c r="RUS260"/>
      <c r="RUT260"/>
      <c r="RUU260"/>
      <c r="RUV260"/>
      <c r="RUW260"/>
      <c r="RUX260"/>
      <c r="RUY260"/>
      <c r="RUZ260"/>
      <c r="RVA260"/>
      <c r="RVB260"/>
      <c r="RVC260"/>
      <c r="RVD260"/>
      <c r="RVE260"/>
      <c r="RVF260"/>
      <c r="RVG260"/>
      <c r="RVH260"/>
      <c r="RVI260"/>
      <c r="RVJ260"/>
      <c r="RVK260"/>
      <c r="RVL260"/>
      <c r="RVM260"/>
      <c r="RVN260"/>
      <c r="RVO260"/>
      <c r="RVP260"/>
      <c r="RVQ260"/>
      <c r="RVR260"/>
      <c r="RVS260"/>
      <c r="RVT260"/>
      <c r="RVU260"/>
      <c r="RVV260"/>
      <c r="RVW260"/>
      <c r="RVX260"/>
      <c r="RVY260"/>
      <c r="RVZ260"/>
      <c r="RWA260"/>
      <c r="RWB260"/>
      <c r="RWC260"/>
      <c r="RWD260"/>
      <c r="RWE260"/>
      <c r="RWF260"/>
      <c r="RWG260"/>
      <c r="RWH260"/>
      <c r="RWI260"/>
      <c r="RWJ260"/>
      <c r="RWK260"/>
      <c r="RWL260"/>
      <c r="RWM260"/>
      <c r="RWN260"/>
      <c r="RWO260"/>
      <c r="RWP260"/>
      <c r="RWQ260"/>
      <c r="RWR260"/>
      <c r="RWS260"/>
      <c r="RWT260"/>
      <c r="RWU260"/>
      <c r="RWV260"/>
      <c r="RWW260"/>
      <c r="RWX260"/>
      <c r="RWY260"/>
      <c r="RWZ260"/>
      <c r="RXA260"/>
      <c r="RXB260"/>
      <c r="RXC260"/>
      <c r="RXD260"/>
      <c r="RXE260"/>
      <c r="RXF260"/>
      <c r="RXG260"/>
      <c r="RXH260"/>
      <c r="RXI260"/>
      <c r="RXJ260"/>
      <c r="RXK260"/>
      <c r="RXL260"/>
      <c r="RXM260"/>
      <c r="RXN260"/>
      <c r="RXO260"/>
      <c r="RXP260"/>
      <c r="RXQ260"/>
      <c r="RXR260"/>
      <c r="RXS260"/>
      <c r="RXT260"/>
      <c r="RXU260"/>
      <c r="RXV260"/>
      <c r="RXW260"/>
      <c r="RXX260"/>
      <c r="RXY260"/>
      <c r="RXZ260"/>
      <c r="RYA260"/>
      <c r="RYB260"/>
      <c r="RYC260"/>
      <c r="RYD260"/>
      <c r="RYE260"/>
      <c r="RYF260"/>
      <c r="RYG260"/>
      <c r="RYH260"/>
      <c r="RYI260"/>
      <c r="RYJ260"/>
      <c r="RYK260"/>
      <c r="RYL260"/>
      <c r="RYM260"/>
      <c r="RYN260"/>
      <c r="RYO260"/>
      <c r="RYP260"/>
      <c r="RYQ260"/>
      <c r="RYR260"/>
      <c r="RYS260"/>
      <c r="RYT260"/>
      <c r="RYU260"/>
      <c r="RYV260"/>
      <c r="RYW260"/>
      <c r="RYX260"/>
      <c r="RYY260"/>
      <c r="RYZ260"/>
      <c r="RZA260"/>
      <c r="RZB260"/>
      <c r="RZC260"/>
      <c r="RZD260"/>
      <c r="RZE260"/>
      <c r="RZF260"/>
      <c r="RZG260"/>
      <c r="RZH260"/>
      <c r="RZI260"/>
      <c r="RZJ260"/>
      <c r="RZK260"/>
      <c r="RZL260"/>
      <c r="RZM260"/>
      <c r="RZN260"/>
      <c r="RZO260"/>
      <c r="RZP260"/>
      <c r="RZQ260"/>
      <c r="RZR260"/>
      <c r="RZS260"/>
      <c r="RZT260"/>
      <c r="RZU260"/>
      <c r="RZV260"/>
      <c r="RZW260"/>
      <c r="RZX260"/>
      <c r="RZY260"/>
      <c r="RZZ260"/>
      <c r="SAA260"/>
      <c r="SAB260"/>
      <c r="SAC260"/>
      <c r="SAD260"/>
      <c r="SAE260"/>
      <c r="SAF260"/>
      <c r="SAG260"/>
      <c r="SAH260"/>
      <c r="SAI260"/>
      <c r="SAJ260"/>
      <c r="SAK260"/>
      <c r="SAL260"/>
      <c r="SAM260"/>
      <c r="SAN260"/>
      <c r="SAO260"/>
      <c r="SAP260"/>
      <c r="SAQ260"/>
      <c r="SAR260"/>
      <c r="SAS260"/>
      <c r="SAT260"/>
      <c r="SAU260"/>
      <c r="SAV260"/>
      <c r="SAW260"/>
      <c r="SAX260"/>
      <c r="SAY260"/>
      <c r="SAZ260"/>
      <c r="SBA260"/>
      <c r="SBB260"/>
      <c r="SBC260"/>
      <c r="SBD260"/>
      <c r="SBE260"/>
      <c r="SBF260"/>
      <c r="SBG260"/>
      <c r="SBH260"/>
      <c r="SBI260"/>
      <c r="SBJ260"/>
      <c r="SBK260"/>
      <c r="SBL260"/>
      <c r="SBM260"/>
      <c r="SBN260"/>
      <c r="SBO260"/>
      <c r="SBP260"/>
      <c r="SBQ260"/>
      <c r="SBR260"/>
      <c r="SBS260"/>
      <c r="SBT260"/>
      <c r="SBU260"/>
      <c r="SBV260"/>
      <c r="SBW260"/>
      <c r="SBX260"/>
      <c r="SBY260"/>
      <c r="SBZ260"/>
      <c r="SCA260"/>
      <c r="SCB260"/>
      <c r="SCC260"/>
      <c r="SCD260"/>
      <c r="SCE260"/>
      <c r="SCF260"/>
      <c r="SCG260"/>
      <c r="SCH260"/>
      <c r="SCI260"/>
      <c r="SCJ260"/>
      <c r="SCK260"/>
      <c r="SCL260"/>
      <c r="SCM260"/>
      <c r="SCN260"/>
      <c r="SCO260"/>
      <c r="SCP260"/>
      <c r="SCQ260"/>
      <c r="SCR260"/>
      <c r="SCS260"/>
      <c r="SCT260"/>
      <c r="SCU260"/>
      <c r="SCV260"/>
      <c r="SCW260"/>
      <c r="SCX260"/>
      <c r="SCY260"/>
      <c r="SCZ260"/>
      <c r="SDA260"/>
      <c r="SDB260"/>
      <c r="SDC260"/>
      <c r="SDD260"/>
      <c r="SDE260"/>
      <c r="SDF260"/>
      <c r="SDG260"/>
      <c r="SDH260"/>
      <c r="SDI260"/>
      <c r="SDJ260"/>
      <c r="SDK260"/>
      <c r="SDL260"/>
      <c r="SDM260"/>
      <c r="SDN260"/>
      <c r="SDO260"/>
      <c r="SDP260"/>
      <c r="SDQ260"/>
      <c r="SDR260"/>
      <c r="SDS260"/>
      <c r="SDT260"/>
      <c r="SDU260"/>
      <c r="SDV260"/>
      <c r="SDW260"/>
      <c r="SDX260"/>
      <c r="SDY260"/>
      <c r="SDZ260"/>
      <c r="SEA260"/>
      <c r="SEB260"/>
      <c r="SEC260"/>
      <c r="SED260"/>
      <c r="SEE260"/>
      <c r="SEF260"/>
      <c r="SEG260"/>
      <c r="SEH260"/>
      <c r="SEI260"/>
      <c r="SEJ260"/>
      <c r="SEK260"/>
      <c r="SEL260"/>
      <c r="SEM260"/>
      <c r="SEN260"/>
      <c r="SEO260"/>
      <c r="SEP260"/>
      <c r="SEQ260"/>
      <c r="SER260"/>
      <c r="SES260"/>
      <c r="SET260"/>
      <c r="SEU260"/>
      <c r="SEV260"/>
      <c r="SEW260"/>
      <c r="SEX260"/>
      <c r="SEY260"/>
      <c r="SEZ260"/>
      <c r="SFA260"/>
      <c r="SFB260"/>
      <c r="SFC260"/>
      <c r="SFD260"/>
      <c r="SFE260"/>
      <c r="SFF260"/>
      <c r="SFG260"/>
      <c r="SFH260"/>
      <c r="SFI260"/>
      <c r="SFJ260"/>
      <c r="SFK260"/>
      <c r="SFL260"/>
      <c r="SFM260"/>
      <c r="SFN260"/>
      <c r="SFO260"/>
      <c r="SFP260"/>
      <c r="SFQ260"/>
      <c r="SFR260"/>
      <c r="SFS260"/>
      <c r="SFT260"/>
      <c r="SFU260"/>
      <c r="SFV260"/>
      <c r="SFW260"/>
      <c r="SFX260"/>
      <c r="SFY260"/>
      <c r="SFZ260"/>
      <c r="SGA260"/>
      <c r="SGB260"/>
      <c r="SGC260"/>
      <c r="SGD260"/>
      <c r="SGE260"/>
      <c r="SGF260"/>
      <c r="SGG260"/>
      <c r="SGH260"/>
      <c r="SGI260"/>
      <c r="SGJ260"/>
      <c r="SGK260"/>
      <c r="SGL260"/>
      <c r="SGM260"/>
      <c r="SGN260"/>
      <c r="SGO260"/>
      <c r="SGP260"/>
      <c r="SGQ260"/>
      <c r="SGR260"/>
      <c r="SGS260"/>
      <c r="SGT260"/>
      <c r="SGU260"/>
      <c r="SGV260"/>
      <c r="SGW260"/>
      <c r="SGX260"/>
      <c r="SGY260"/>
      <c r="SGZ260"/>
      <c r="SHA260"/>
      <c r="SHB260"/>
      <c r="SHC260"/>
      <c r="SHD260"/>
      <c r="SHE260"/>
      <c r="SHF260"/>
      <c r="SHG260"/>
      <c r="SHH260"/>
      <c r="SHI260"/>
      <c r="SHJ260"/>
      <c r="SHK260"/>
      <c r="SHL260"/>
      <c r="SHM260"/>
      <c r="SHN260"/>
      <c r="SHO260"/>
      <c r="SHP260"/>
      <c r="SHQ260"/>
      <c r="SHR260"/>
      <c r="SHS260"/>
      <c r="SHT260"/>
      <c r="SHU260"/>
      <c r="SHV260"/>
      <c r="SHW260"/>
      <c r="SHX260"/>
      <c r="SHY260"/>
      <c r="SHZ260"/>
      <c r="SIA260"/>
      <c r="SIB260"/>
      <c r="SIC260"/>
      <c r="SID260"/>
      <c r="SIE260"/>
      <c r="SIF260"/>
      <c r="SIG260"/>
      <c r="SIH260"/>
      <c r="SII260"/>
      <c r="SIJ260"/>
      <c r="SIK260"/>
      <c r="SIL260"/>
      <c r="SIM260"/>
      <c r="SIN260"/>
      <c r="SIO260"/>
      <c r="SIP260"/>
      <c r="SIQ260"/>
      <c r="SIR260"/>
      <c r="SIS260"/>
      <c r="SIT260"/>
      <c r="SIU260"/>
      <c r="SIV260"/>
      <c r="SIW260"/>
      <c r="SIX260"/>
      <c r="SIY260"/>
      <c r="SIZ260"/>
      <c r="SJA260"/>
      <c r="SJB260"/>
      <c r="SJC260"/>
      <c r="SJD260"/>
      <c r="SJE260"/>
      <c r="SJF260"/>
      <c r="SJG260"/>
      <c r="SJH260"/>
      <c r="SJI260"/>
      <c r="SJJ260"/>
      <c r="SJK260"/>
      <c r="SJL260"/>
      <c r="SJM260"/>
      <c r="SJN260"/>
      <c r="SJO260"/>
      <c r="SJP260"/>
      <c r="SJQ260"/>
      <c r="SJR260"/>
      <c r="SJS260"/>
      <c r="SJT260"/>
      <c r="SJU260"/>
      <c r="SJV260"/>
      <c r="SJW260"/>
      <c r="SJX260"/>
      <c r="SJY260"/>
      <c r="SJZ260"/>
      <c r="SKA260"/>
      <c r="SKB260"/>
      <c r="SKC260"/>
      <c r="SKD260"/>
      <c r="SKE260"/>
      <c r="SKF260"/>
      <c r="SKG260"/>
      <c r="SKH260"/>
      <c r="SKI260"/>
      <c r="SKJ260"/>
      <c r="SKK260"/>
      <c r="SKL260"/>
      <c r="SKM260"/>
      <c r="SKN260"/>
      <c r="SKO260"/>
      <c r="SKP260"/>
      <c r="SKQ260"/>
      <c r="SKR260"/>
      <c r="SKS260"/>
      <c r="SKT260"/>
      <c r="SKU260"/>
      <c r="SKV260"/>
      <c r="SKW260"/>
      <c r="SKX260"/>
      <c r="SKY260"/>
      <c r="SKZ260"/>
      <c r="SLA260"/>
      <c r="SLB260"/>
      <c r="SLC260"/>
      <c r="SLD260"/>
      <c r="SLE260"/>
      <c r="SLF260"/>
      <c r="SLG260"/>
      <c r="SLH260"/>
      <c r="SLI260"/>
      <c r="SLJ260"/>
      <c r="SLK260"/>
      <c r="SLL260"/>
      <c r="SLM260"/>
      <c r="SLN260"/>
      <c r="SLO260"/>
      <c r="SLP260"/>
      <c r="SLQ260"/>
      <c r="SLR260"/>
      <c r="SLS260"/>
      <c r="SLT260"/>
      <c r="SLU260"/>
      <c r="SLV260"/>
      <c r="SLW260"/>
      <c r="SLX260"/>
      <c r="SLY260"/>
      <c r="SLZ260"/>
      <c r="SMA260"/>
      <c r="SMB260"/>
      <c r="SMC260"/>
      <c r="SMD260"/>
      <c r="SME260"/>
      <c r="SMF260"/>
      <c r="SMG260"/>
      <c r="SMH260"/>
      <c r="SMI260"/>
      <c r="SMJ260"/>
      <c r="SMK260"/>
      <c r="SML260"/>
      <c r="SMM260"/>
      <c r="SMN260"/>
      <c r="SMO260"/>
      <c r="SMP260"/>
      <c r="SMQ260"/>
      <c r="SMR260"/>
      <c r="SMS260"/>
      <c r="SMT260"/>
      <c r="SMU260"/>
      <c r="SMV260"/>
      <c r="SMW260"/>
      <c r="SMX260"/>
      <c r="SMY260"/>
      <c r="SMZ260"/>
      <c r="SNA260"/>
      <c r="SNB260"/>
      <c r="SNC260"/>
      <c r="SND260"/>
      <c r="SNE260"/>
      <c r="SNF260"/>
      <c r="SNG260"/>
      <c r="SNH260"/>
      <c r="SNI260"/>
      <c r="SNJ260"/>
      <c r="SNK260"/>
      <c r="SNL260"/>
      <c r="SNM260"/>
      <c r="SNN260"/>
      <c r="SNO260"/>
      <c r="SNP260"/>
      <c r="SNQ260"/>
      <c r="SNR260"/>
      <c r="SNS260"/>
      <c r="SNT260"/>
      <c r="SNU260"/>
      <c r="SNV260"/>
      <c r="SNW260"/>
      <c r="SNX260"/>
      <c r="SNY260"/>
      <c r="SNZ260"/>
      <c r="SOA260"/>
      <c r="SOB260"/>
      <c r="SOC260"/>
      <c r="SOD260"/>
      <c r="SOE260"/>
      <c r="SOF260"/>
      <c r="SOG260"/>
      <c r="SOH260"/>
      <c r="SOI260"/>
      <c r="SOJ260"/>
      <c r="SOK260"/>
      <c r="SOL260"/>
      <c r="SOM260"/>
      <c r="SON260"/>
      <c r="SOO260"/>
      <c r="SOP260"/>
      <c r="SOQ260"/>
      <c r="SOR260"/>
      <c r="SOS260"/>
      <c r="SOT260"/>
      <c r="SOU260"/>
      <c r="SOV260"/>
      <c r="SOW260"/>
      <c r="SOX260"/>
      <c r="SOY260"/>
      <c r="SOZ260"/>
      <c r="SPA260"/>
      <c r="SPB260"/>
      <c r="SPC260"/>
      <c r="SPD260"/>
      <c r="SPE260"/>
      <c r="SPF260"/>
      <c r="SPG260"/>
      <c r="SPH260"/>
      <c r="SPI260"/>
      <c r="SPJ260"/>
      <c r="SPK260"/>
      <c r="SPL260"/>
      <c r="SPM260"/>
      <c r="SPN260"/>
      <c r="SPO260"/>
      <c r="SPP260"/>
      <c r="SPQ260"/>
      <c r="SPR260"/>
      <c r="SPS260"/>
      <c r="SPT260"/>
      <c r="SPU260"/>
      <c r="SPV260"/>
      <c r="SPW260"/>
      <c r="SPX260"/>
      <c r="SPY260"/>
      <c r="SPZ260"/>
      <c r="SQA260"/>
      <c r="SQB260"/>
      <c r="SQC260"/>
      <c r="SQD260"/>
      <c r="SQE260"/>
      <c r="SQF260"/>
      <c r="SQG260"/>
      <c r="SQH260"/>
      <c r="SQI260"/>
      <c r="SQJ260"/>
      <c r="SQK260"/>
      <c r="SQL260"/>
      <c r="SQM260"/>
      <c r="SQN260"/>
      <c r="SQO260"/>
      <c r="SQP260"/>
      <c r="SQQ260"/>
      <c r="SQR260"/>
      <c r="SQS260"/>
      <c r="SQT260"/>
      <c r="SQU260"/>
      <c r="SQV260"/>
      <c r="SQW260"/>
      <c r="SQX260"/>
      <c r="SQY260"/>
      <c r="SQZ260"/>
      <c r="SRA260"/>
      <c r="SRB260"/>
      <c r="SRC260"/>
      <c r="SRD260"/>
      <c r="SRE260"/>
      <c r="SRF260"/>
      <c r="SRG260"/>
      <c r="SRH260"/>
      <c r="SRI260"/>
      <c r="SRJ260"/>
      <c r="SRK260"/>
      <c r="SRL260"/>
      <c r="SRM260"/>
      <c r="SRN260"/>
      <c r="SRO260"/>
      <c r="SRP260"/>
      <c r="SRQ260"/>
      <c r="SRR260"/>
      <c r="SRS260"/>
      <c r="SRT260"/>
      <c r="SRU260"/>
      <c r="SRV260"/>
      <c r="SRW260"/>
      <c r="SRX260"/>
      <c r="SRY260"/>
      <c r="SRZ260"/>
      <c r="SSA260"/>
      <c r="SSB260"/>
      <c r="SSC260"/>
      <c r="SSD260"/>
      <c r="SSE260"/>
      <c r="SSF260"/>
      <c r="SSG260"/>
      <c r="SSH260"/>
      <c r="SSI260"/>
      <c r="SSJ260"/>
      <c r="SSK260"/>
      <c r="SSL260"/>
      <c r="SSM260"/>
      <c r="SSN260"/>
      <c r="SSO260"/>
      <c r="SSP260"/>
      <c r="SSQ260"/>
      <c r="SSR260"/>
      <c r="SSS260"/>
      <c r="SST260"/>
      <c r="SSU260"/>
      <c r="SSV260"/>
      <c r="SSW260"/>
      <c r="SSX260"/>
      <c r="SSY260"/>
      <c r="SSZ260"/>
      <c r="STA260"/>
      <c r="STB260"/>
      <c r="STC260"/>
      <c r="STD260"/>
      <c r="STE260"/>
      <c r="STF260"/>
      <c r="STG260"/>
      <c r="STH260"/>
      <c r="STI260"/>
      <c r="STJ260"/>
      <c r="STK260"/>
      <c r="STL260"/>
      <c r="STM260"/>
      <c r="STN260"/>
      <c r="STO260"/>
      <c r="STP260"/>
      <c r="STQ260"/>
      <c r="STR260"/>
      <c r="STS260"/>
      <c r="STT260"/>
      <c r="STU260"/>
      <c r="STV260"/>
      <c r="STW260"/>
      <c r="STX260"/>
      <c r="STY260"/>
      <c r="STZ260"/>
      <c r="SUA260"/>
      <c r="SUB260"/>
      <c r="SUC260"/>
      <c r="SUD260"/>
      <c r="SUE260"/>
      <c r="SUF260"/>
      <c r="SUG260"/>
      <c r="SUH260"/>
      <c r="SUI260"/>
      <c r="SUJ260"/>
      <c r="SUK260"/>
      <c r="SUL260"/>
      <c r="SUM260"/>
      <c r="SUN260"/>
      <c r="SUO260"/>
      <c r="SUP260"/>
      <c r="SUQ260"/>
      <c r="SUR260"/>
      <c r="SUS260"/>
      <c r="SUT260"/>
      <c r="SUU260"/>
      <c r="SUV260"/>
      <c r="SUW260"/>
      <c r="SUX260"/>
      <c r="SUY260"/>
      <c r="SUZ260"/>
      <c r="SVA260"/>
      <c r="SVB260"/>
      <c r="SVC260"/>
      <c r="SVD260"/>
      <c r="SVE260"/>
      <c r="SVF260"/>
      <c r="SVG260"/>
      <c r="SVH260"/>
      <c r="SVI260"/>
      <c r="SVJ260"/>
      <c r="SVK260"/>
      <c r="SVL260"/>
      <c r="SVM260"/>
      <c r="SVN260"/>
      <c r="SVO260"/>
      <c r="SVP260"/>
      <c r="SVQ260"/>
      <c r="SVR260"/>
      <c r="SVS260"/>
      <c r="SVT260"/>
      <c r="SVU260"/>
      <c r="SVV260"/>
      <c r="SVW260"/>
      <c r="SVX260"/>
      <c r="SVY260"/>
      <c r="SVZ260"/>
      <c r="SWA260"/>
      <c r="SWB260"/>
      <c r="SWC260"/>
      <c r="SWD260"/>
      <c r="SWE260"/>
      <c r="SWF260"/>
      <c r="SWG260"/>
      <c r="SWH260"/>
      <c r="SWI260"/>
      <c r="SWJ260"/>
      <c r="SWK260"/>
      <c r="SWL260"/>
      <c r="SWM260"/>
      <c r="SWN260"/>
      <c r="SWO260"/>
      <c r="SWP260"/>
      <c r="SWQ260"/>
      <c r="SWR260"/>
      <c r="SWS260"/>
      <c r="SWT260"/>
      <c r="SWU260"/>
      <c r="SWV260"/>
      <c r="SWW260"/>
      <c r="SWX260"/>
      <c r="SWY260"/>
      <c r="SWZ260"/>
      <c r="SXA260"/>
      <c r="SXB260"/>
      <c r="SXC260"/>
      <c r="SXD260"/>
      <c r="SXE260"/>
      <c r="SXF260"/>
      <c r="SXG260"/>
      <c r="SXH260"/>
      <c r="SXI260"/>
      <c r="SXJ260"/>
      <c r="SXK260"/>
      <c r="SXL260"/>
      <c r="SXM260"/>
      <c r="SXN260"/>
      <c r="SXO260"/>
      <c r="SXP260"/>
      <c r="SXQ260"/>
      <c r="SXR260"/>
      <c r="SXS260"/>
      <c r="SXT260"/>
      <c r="SXU260"/>
      <c r="SXV260"/>
      <c r="SXW260"/>
      <c r="SXX260"/>
      <c r="SXY260"/>
      <c r="SXZ260"/>
      <c r="SYA260"/>
      <c r="SYB260"/>
      <c r="SYC260"/>
      <c r="SYD260"/>
      <c r="SYE260"/>
      <c r="SYF260"/>
      <c r="SYG260"/>
      <c r="SYH260"/>
      <c r="SYI260"/>
      <c r="SYJ260"/>
      <c r="SYK260"/>
      <c r="SYL260"/>
      <c r="SYM260"/>
      <c r="SYN260"/>
      <c r="SYO260"/>
      <c r="SYP260"/>
      <c r="SYQ260"/>
      <c r="SYR260"/>
      <c r="SYS260"/>
      <c r="SYT260"/>
      <c r="SYU260"/>
      <c r="SYV260"/>
      <c r="SYW260"/>
      <c r="SYX260"/>
      <c r="SYY260"/>
      <c r="SYZ260"/>
      <c r="SZA260"/>
      <c r="SZB260"/>
      <c r="SZC260"/>
      <c r="SZD260"/>
      <c r="SZE260"/>
      <c r="SZF260"/>
      <c r="SZG260"/>
      <c r="SZH260"/>
      <c r="SZI260"/>
      <c r="SZJ260"/>
      <c r="SZK260"/>
      <c r="SZL260"/>
      <c r="SZM260"/>
      <c r="SZN260"/>
      <c r="SZO260"/>
      <c r="SZP260"/>
      <c r="SZQ260"/>
      <c r="SZR260"/>
      <c r="SZS260"/>
      <c r="SZT260"/>
      <c r="SZU260"/>
      <c r="SZV260"/>
      <c r="SZW260"/>
      <c r="SZX260"/>
      <c r="SZY260"/>
      <c r="SZZ260"/>
      <c r="TAA260"/>
      <c r="TAB260"/>
      <c r="TAC260"/>
      <c r="TAD260"/>
      <c r="TAE260"/>
      <c r="TAF260"/>
      <c r="TAG260"/>
      <c r="TAH260"/>
      <c r="TAI260"/>
      <c r="TAJ260"/>
      <c r="TAK260"/>
      <c r="TAL260"/>
      <c r="TAM260"/>
      <c r="TAN260"/>
      <c r="TAO260"/>
      <c r="TAP260"/>
      <c r="TAQ260"/>
      <c r="TAR260"/>
      <c r="TAS260"/>
      <c r="TAT260"/>
      <c r="TAU260"/>
      <c r="TAV260"/>
      <c r="TAW260"/>
      <c r="TAX260"/>
      <c r="TAY260"/>
      <c r="TAZ260"/>
      <c r="TBA260"/>
      <c r="TBB260"/>
      <c r="TBC260"/>
      <c r="TBD260"/>
      <c r="TBE260"/>
      <c r="TBF260"/>
      <c r="TBG260"/>
      <c r="TBH260"/>
      <c r="TBI260"/>
      <c r="TBJ260"/>
      <c r="TBK260"/>
      <c r="TBL260"/>
      <c r="TBM260"/>
      <c r="TBN260"/>
      <c r="TBO260"/>
      <c r="TBP260"/>
      <c r="TBQ260"/>
      <c r="TBR260"/>
      <c r="TBS260"/>
      <c r="TBT260"/>
      <c r="TBU260"/>
      <c r="TBV260"/>
      <c r="TBW260"/>
      <c r="TBX260"/>
      <c r="TBY260"/>
      <c r="TBZ260"/>
      <c r="TCA260"/>
      <c r="TCB260"/>
      <c r="TCC260"/>
      <c r="TCD260"/>
      <c r="TCE260"/>
      <c r="TCF260"/>
      <c r="TCG260"/>
      <c r="TCH260"/>
      <c r="TCI260"/>
      <c r="TCJ260"/>
      <c r="TCK260"/>
      <c r="TCL260"/>
      <c r="TCM260"/>
      <c r="TCN260"/>
      <c r="TCO260"/>
      <c r="TCP260"/>
      <c r="TCQ260"/>
      <c r="TCR260"/>
      <c r="TCS260"/>
      <c r="TCT260"/>
      <c r="TCU260"/>
      <c r="TCV260"/>
      <c r="TCW260"/>
      <c r="TCX260"/>
      <c r="TCY260"/>
      <c r="TCZ260"/>
      <c r="TDA260"/>
      <c r="TDB260"/>
      <c r="TDC260"/>
      <c r="TDD260"/>
      <c r="TDE260"/>
      <c r="TDF260"/>
      <c r="TDG260"/>
      <c r="TDH260"/>
      <c r="TDI260"/>
      <c r="TDJ260"/>
      <c r="TDK260"/>
      <c r="TDL260"/>
      <c r="TDM260"/>
      <c r="TDN260"/>
      <c r="TDO260"/>
      <c r="TDP260"/>
      <c r="TDQ260"/>
      <c r="TDR260"/>
      <c r="TDS260"/>
      <c r="TDT260"/>
      <c r="TDU260"/>
      <c r="TDV260"/>
      <c r="TDW260"/>
      <c r="TDX260"/>
      <c r="TDY260"/>
      <c r="TDZ260"/>
      <c r="TEA260"/>
      <c r="TEB260"/>
      <c r="TEC260"/>
      <c r="TED260"/>
      <c r="TEE260"/>
      <c r="TEF260"/>
      <c r="TEG260"/>
      <c r="TEH260"/>
      <c r="TEI260"/>
      <c r="TEJ260"/>
      <c r="TEK260"/>
      <c r="TEL260"/>
      <c r="TEM260"/>
      <c r="TEN260"/>
      <c r="TEO260"/>
      <c r="TEP260"/>
      <c r="TEQ260"/>
      <c r="TER260"/>
      <c r="TES260"/>
      <c r="TET260"/>
      <c r="TEU260"/>
      <c r="TEV260"/>
      <c r="TEW260"/>
      <c r="TEX260"/>
      <c r="TEY260"/>
      <c r="TEZ260"/>
      <c r="TFA260"/>
      <c r="TFB260"/>
      <c r="TFC260"/>
      <c r="TFD260"/>
      <c r="TFE260"/>
      <c r="TFF260"/>
      <c r="TFG260"/>
      <c r="TFH260"/>
      <c r="TFI260"/>
      <c r="TFJ260"/>
      <c r="TFK260"/>
      <c r="TFL260"/>
      <c r="TFM260"/>
      <c r="TFN260"/>
      <c r="TFO260"/>
      <c r="TFP260"/>
      <c r="TFQ260"/>
      <c r="TFR260"/>
      <c r="TFS260"/>
      <c r="TFT260"/>
      <c r="TFU260"/>
      <c r="TFV260"/>
      <c r="TFW260"/>
      <c r="TFX260"/>
      <c r="TFY260"/>
      <c r="TFZ260"/>
      <c r="TGA260"/>
      <c r="TGB260"/>
      <c r="TGC260"/>
      <c r="TGD260"/>
      <c r="TGE260"/>
      <c r="TGF260"/>
      <c r="TGG260"/>
      <c r="TGH260"/>
      <c r="TGI260"/>
      <c r="TGJ260"/>
      <c r="TGK260"/>
      <c r="TGL260"/>
      <c r="TGM260"/>
      <c r="TGN260"/>
      <c r="TGO260"/>
      <c r="TGP260"/>
      <c r="TGQ260"/>
      <c r="TGR260"/>
      <c r="TGS260"/>
      <c r="TGT260"/>
      <c r="TGU260"/>
      <c r="TGV260"/>
      <c r="TGW260"/>
      <c r="TGX260"/>
      <c r="TGY260"/>
      <c r="TGZ260"/>
      <c r="THA260"/>
      <c r="THB260"/>
      <c r="THC260"/>
      <c r="THD260"/>
      <c r="THE260"/>
      <c r="THF260"/>
      <c r="THG260"/>
      <c r="THH260"/>
      <c r="THI260"/>
      <c r="THJ260"/>
      <c r="THK260"/>
      <c r="THL260"/>
      <c r="THM260"/>
      <c r="THN260"/>
      <c r="THO260"/>
      <c r="THP260"/>
      <c r="THQ260"/>
      <c r="THR260"/>
      <c r="THS260"/>
      <c r="THT260"/>
      <c r="THU260"/>
      <c r="THV260"/>
      <c r="THW260"/>
      <c r="THX260"/>
      <c r="THY260"/>
      <c r="THZ260"/>
      <c r="TIA260"/>
      <c r="TIB260"/>
      <c r="TIC260"/>
      <c r="TID260"/>
      <c r="TIE260"/>
      <c r="TIF260"/>
      <c r="TIG260"/>
      <c r="TIH260"/>
      <c r="TII260"/>
      <c r="TIJ260"/>
      <c r="TIK260"/>
      <c r="TIL260"/>
      <c r="TIM260"/>
      <c r="TIN260"/>
      <c r="TIO260"/>
      <c r="TIP260"/>
      <c r="TIQ260"/>
      <c r="TIR260"/>
      <c r="TIS260"/>
      <c r="TIT260"/>
      <c r="TIU260"/>
      <c r="TIV260"/>
      <c r="TIW260"/>
      <c r="TIX260"/>
      <c r="TIY260"/>
      <c r="TIZ260"/>
      <c r="TJA260"/>
      <c r="TJB260"/>
      <c r="TJC260"/>
      <c r="TJD260"/>
      <c r="TJE260"/>
      <c r="TJF260"/>
      <c r="TJG260"/>
      <c r="TJH260"/>
      <c r="TJI260"/>
      <c r="TJJ260"/>
      <c r="TJK260"/>
      <c r="TJL260"/>
      <c r="TJM260"/>
      <c r="TJN260"/>
      <c r="TJO260"/>
      <c r="TJP260"/>
      <c r="TJQ260"/>
      <c r="TJR260"/>
      <c r="TJS260"/>
      <c r="TJT260"/>
      <c r="TJU260"/>
      <c r="TJV260"/>
      <c r="TJW260"/>
      <c r="TJX260"/>
      <c r="TJY260"/>
      <c r="TJZ260"/>
      <c r="TKA260"/>
      <c r="TKB260"/>
      <c r="TKC260"/>
      <c r="TKD260"/>
      <c r="TKE260"/>
      <c r="TKF260"/>
      <c r="TKG260"/>
      <c r="TKH260"/>
      <c r="TKI260"/>
      <c r="TKJ260"/>
      <c r="TKK260"/>
      <c r="TKL260"/>
      <c r="TKM260"/>
      <c r="TKN260"/>
      <c r="TKO260"/>
      <c r="TKP260"/>
      <c r="TKQ260"/>
      <c r="TKR260"/>
      <c r="TKS260"/>
      <c r="TKT260"/>
      <c r="TKU260"/>
      <c r="TKV260"/>
      <c r="TKW260"/>
      <c r="TKX260"/>
      <c r="TKY260"/>
      <c r="TKZ260"/>
      <c r="TLA260"/>
      <c r="TLB260"/>
      <c r="TLC260"/>
      <c r="TLD260"/>
      <c r="TLE260"/>
      <c r="TLF260"/>
      <c r="TLG260"/>
      <c r="TLH260"/>
      <c r="TLI260"/>
      <c r="TLJ260"/>
      <c r="TLK260"/>
      <c r="TLL260"/>
      <c r="TLM260"/>
      <c r="TLN260"/>
      <c r="TLO260"/>
      <c r="TLP260"/>
      <c r="TLQ260"/>
      <c r="TLR260"/>
      <c r="TLS260"/>
      <c r="TLT260"/>
      <c r="TLU260"/>
      <c r="TLV260"/>
      <c r="TLW260"/>
      <c r="TLX260"/>
      <c r="TLY260"/>
      <c r="TLZ260"/>
      <c r="TMA260"/>
      <c r="TMB260"/>
      <c r="TMC260"/>
      <c r="TMD260"/>
      <c r="TME260"/>
      <c r="TMF260"/>
      <c r="TMG260"/>
      <c r="TMH260"/>
      <c r="TMI260"/>
      <c r="TMJ260"/>
      <c r="TMK260"/>
      <c r="TML260"/>
      <c r="TMM260"/>
      <c r="TMN260"/>
      <c r="TMO260"/>
      <c r="TMP260"/>
      <c r="TMQ260"/>
      <c r="TMR260"/>
      <c r="TMS260"/>
      <c r="TMT260"/>
      <c r="TMU260"/>
      <c r="TMV260"/>
      <c r="TMW260"/>
      <c r="TMX260"/>
      <c r="TMY260"/>
      <c r="TMZ260"/>
      <c r="TNA260"/>
      <c r="TNB260"/>
      <c r="TNC260"/>
      <c r="TND260"/>
      <c r="TNE260"/>
      <c r="TNF260"/>
      <c r="TNG260"/>
      <c r="TNH260"/>
      <c r="TNI260"/>
      <c r="TNJ260"/>
      <c r="TNK260"/>
      <c r="TNL260"/>
      <c r="TNM260"/>
      <c r="TNN260"/>
      <c r="TNO260"/>
      <c r="TNP260"/>
      <c r="TNQ260"/>
      <c r="TNR260"/>
      <c r="TNS260"/>
      <c r="TNT260"/>
      <c r="TNU260"/>
      <c r="TNV260"/>
      <c r="TNW260"/>
      <c r="TNX260"/>
      <c r="TNY260"/>
      <c r="TNZ260"/>
      <c r="TOA260"/>
      <c r="TOB260"/>
      <c r="TOC260"/>
      <c r="TOD260"/>
      <c r="TOE260"/>
      <c r="TOF260"/>
      <c r="TOG260"/>
      <c r="TOH260"/>
      <c r="TOI260"/>
      <c r="TOJ260"/>
      <c r="TOK260"/>
      <c r="TOL260"/>
      <c r="TOM260"/>
      <c r="TON260"/>
      <c r="TOO260"/>
      <c r="TOP260"/>
      <c r="TOQ260"/>
      <c r="TOR260"/>
      <c r="TOS260"/>
      <c r="TOT260"/>
      <c r="TOU260"/>
      <c r="TOV260"/>
      <c r="TOW260"/>
      <c r="TOX260"/>
      <c r="TOY260"/>
      <c r="TOZ260"/>
      <c r="TPA260"/>
      <c r="TPB260"/>
      <c r="TPC260"/>
      <c r="TPD260"/>
      <c r="TPE260"/>
      <c r="TPF260"/>
      <c r="TPG260"/>
      <c r="TPH260"/>
      <c r="TPI260"/>
      <c r="TPJ260"/>
      <c r="TPK260"/>
      <c r="TPL260"/>
      <c r="TPM260"/>
      <c r="TPN260"/>
      <c r="TPO260"/>
      <c r="TPP260"/>
      <c r="TPQ260"/>
      <c r="TPR260"/>
      <c r="TPS260"/>
      <c r="TPT260"/>
      <c r="TPU260"/>
      <c r="TPV260"/>
      <c r="TPW260"/>
      <c r="TPX260"/>
      <c r="TPY260"/>
      <c r="TPZ260"/>
      <c r="TQA260"/>
      <c r="TQB260"/>
      <c r="TQC260"/>
      <c r="TQD260"/>
      <c r="TQE260"/>
      <c r="TQF260"/>
      <c r="TQG260"/>
      <c r="TQH260"/>
      <c r="TQI260"/>
      <c r="TQJ260"/>
      <c r="TQK260"/>
      <c r="TQL260"/>
      <c r="TQM260"/>
      <c r="TQN260"/>
      <c r="TQO260"/>
      <c r="TQP260"/>
      <c r="TQQ260"/>
      <c r="TQR260"/>
      <c r="TQS260"/>
      <c r="TQT260"/>
      <c r="TQU260"/>
      <c r="TQV260"/>
      <c r="TQW260"/>
      <c r="TQX260"/>
      <c r="TQY260"/>
      <c r="TQZ260"/>
      <c r="TRA260"/>
      <c r="TRB260"/>
      <c r="TRC260"/>
      <c r="TRD260"/>
      <c r="TRE260"/>
      <c r="TRF260"/>
      <c r="TRG260"/>
      <c r="TRH260"/>
      <c r="TRI260"/>
      <c r="TRJ260"/>
      <c r="TRK260"/>
      <c r="TRL260"/>
      <c r="TRM260"/>
      <c r="TRN260"/>
      <c r="TRO260"/>
      <c r="TRP260"/>
      <c r="TRQ260"/>
      <c r="TRR260"/>
      <c r="TRS260"/>
      <c r="TRT260"/>
      <c r="TRU260"/>
      <c r="TRV260"/>
      <c r="TRW260"/>
      <c r="TRX260"/>
      <c r="TRY260"/>
      <c r="TRZ260"/>
      <c r="TSA260"/>
      <c r="TSB260"/>
      <c r="TSC260"/>
      <c r="TSD260"/>
      <c r="TSE260"/>
      <c r="TSF260"/>
      <c r="TSG260"/>
      <c r="TSH260"/>
      <c r="TSI260"/>
      <c r="TSJ260"/>
      <c r="TSK260"/>
      <c r="TSL260"/>
      <c r="TSM260"/>
      <c r="TSN260"/>
      <c r="TSO260"/>
      <c r="TSP260"/>
      <c r="TSQ260"/>
      <c r="TSR260"/>
      <c r="TSS260"/>
      <c r="TST260"/>
      <c r="TSU260"/>
      <c r="TSV260"/>
      <c r="TSW260"/>
      <c r="TSX260"/>
      <c r="TSY260"/>
      <c r="TSZ260"/>
      <c r="TTA260"/>
      <c r="TTB260"/>
      <c r="TTC260"/>
      <c r="TTD260"/>
      <c r="TTE260"/>
      <c r="TTF260"/>
      <c r="TTG260"/>
      <c r="TTH260"/>
      <c r="TTI260"/>
      <c r="TTJ260"/>
      <c r="TTK260"/>
      <c r="TTL260"/>
      <c r="TTM260"/>
      <c r="TTN260"/>
      <c r="TTO260"/>
      <c r="TTP260"/>
      <c r="TTQ260"/>
      <c r="TTR260"/>
      <c r="TTS260"/>
      <c r="TTT260"/>
      <c r="TTU260"/>
      <c r="TTV260"/>
      <c r="TTW260"/>
      <c r="TTX260"/>
      <c r="TTY260"/>
      <c r="TTZ260"/>
      <c r="TUA260"/>
      <c r="TUB260"/>
      <c r="TUC260"/>
      <c r="TUD260"/>
      <c r="TUE260"/>
      <c r="TUF260"/>
      <c r="TUG260"/>
      <c r="TUH260"/>
      <c r="TUI260"/>
      <c r="TUJ260"/>
      <c r="TUK260"/>
      <c r="TUL260"/>
      <c r="TUM260"/>
      <c r="TUN260"/>
      <c r="TUO260"/>
      <c r="TUP260"/>
      <c r="TUQ260"/>
      <c r="TUR260"/>
      <c r="TUS260"/>
      <c r="TUT260"/>
      <c r="TUU260"/>
      <c r="TUV260"/>
      <c r="TUW260"/>
      <c r="TUX260"/>
      <c r="TUY260"/>
      <c r="TUZ260"/>
      <c r="TVA260"/>
      <c r="TVB260"/>
      <c r="TVC260"/>
      <c r="TVD260"/>
      <c r="TVE260"/>
      <c r="TVF260"/>
      <c r="TVG260"/>
      <c r="TVH260"/>
      <c r="TVI260"/>
      <c r="TVJ260"/>
      <c r="TVK260"/>
      <c r="TVL260"/>
      <c r="TVM260"/>
      <c r="TVN260"/>
      <c r="TVO260"/>
      <c r="TVP260"/>
      <c r="TVQ260"/>
      <c r="TVR260"/>
      <c r="TVS260"/>
      <c r="TVT260"/>
      <c r="TVU260"/>
      <c r="TVV260"/>
      <c r="TVW260"/>
      <c r="TVX260"/>
      <c r="TVY260"/>
      <c r="TVZ260"/>
      <c r="TWA260"/>
      <c r="TWB260"/>
      <c r="TWC260"/>
      <c r="TWD260"/>
      <c r="TWE260"/>
      <c r="TWF260"/>
      <c r="TWG260"/>
      <c r="TWH260"/>
      <c r="TWI260"/>
      <c r="TWJ260"/>
      <c r="TWK260"/>
      <c r="TWL260"/>
      <c r="TWM260"/>
      <c r="TWN260"/>
      <c r="TWO260"/>
      <c r="TWP260"/>
      <c r="TWQ260"/>
      <c r="TWR260"/>
      <c r="TWS260"/>
      <c r="TWT260"/>
      <c r="TWU260"/>
      <c r="TWV260"/>
      <c r="TWW260"/>
      <c r="TWX260"/>
      <c r="TWY260"/>
      <c r="TWZ260"/>
      <c r="TXA260"/>
      <c r="TXB260"/>
      <c r="TXC260"/>
      <c r="TXD260"/>
      <c r="TXE260"/>
      <c r="TXF260"/>
      <c r="TXG260"/>
      <c r="TXH260"/>
      <c r="TXI260"/>
      <c r="TXJ260"/>
      <c r="TXK260"/>
      <c r="TXL260"/>
      <c r="TXM260"/>
      <c r="TXN260"/>
      <c r="TXO260"/>
      <c r="TXP260"/>
      <c r="TXQ260"/>
      <c r="TXR260"/>
      <c r="TXS260"/>
      <c r="TXT260"/>
      <c r="TXU260"/>
      <c r="TXV260"/>
      <c r="TXW260"/>
      <c r="TXX260"/>
      <c r="TXY260"/>
      <c r="TXZ260"/>
      <c r="TYA260"/>
      <c r="TYB260"/>
      <c r="TYC260"/>
      <c r="TYD260"/>
      <c r="TYE260"/>
      <c r="TYF260"/>
      <c r="TYG260"/>
      <c r="TYH260"/>
      <c r="TYI260"/>
      <c r="TYJ260"/>
      <c r="TYK260"/>
      <c r="TYL260"/>
      <c r="TYM260"/>
      <c r="TYN260"/>
      <c r="TYO260"/>
      <c r="TYP260"/>
      <c r="TYQ260"/>
      <c r="TYR260"/>
      <c r="TYS260"/>
      <c r="TYT260"/>
      <c r="TYU260"/>
      <c r="TYV260"/>
      <c r="TYW260"/>
      <c r="TYX260"/>
      <c r="TYY260"/>
      <c r="TYZ260"/>
      <c r="TZA260"/>
      <c r="TZB260"/>
      <c r="TZC260"/>
      <c r="TZD260"/>
      <c r="TZE260"/>
      <c r="TZF260"/>
      <c r="TZG260"/>
      <c r="TZH260"/>
      <c r="TZI260"/>
      <c r="TZJ260"/>
      <c r="TZK260"/>
      <c r="TZL260"/>
      <c r="TZM260"/>
      <c r="TZN260"/>
      <c r="TZO260"/>
      <c r="TZP260"/>
      <c r="TZQ260"/>
      <c r="TZR260"/>
      <c r="TZS260"/>
      <c r="TZT260"/>
      <c r="TZU260"/>
      <c r="TZV260"/>
      <c r="TZW260"/>
      <c r="TZX260"/>
      <c r="TZY260"/>
      <c r="TZZ260"/>
      <c r="UAA260"/>
      <c r="UAB260"/>
      <c r="UAC260"/>
      <c r="UAD260"/>
      <c r="UAE260"/>
      <c r="UAF260"/>
      <c r="UAG260"/>
      <c r="UAH260"/>
      <c r="UAI260"/>
      <c r="UAJ260"/>
      <c r="UAK260"/>
      <c r="UAL260"/>
      <c r="UAM260"/>
      <c r="UAN260"/>
      <c r="UAO260"/>
      <c r="UAP260"/>
      <c r="UAQ260"/>
      <c r="UAR260"/>
      <c r="UAS260"/>
      <c r="UAT260"/>
      <c r="UAU260"/>
      <c r="UAV260"/>
      <c r="UAW260"/>
      <c r="UAX260"/>
      <c r="UAY260"/>
      <c r="UAZ260"/>
      <c r="UBA260"/>
      <c r="UBB260"/>
      <c r="UBC260"/>
      <c r="UBD260"/>
      <c r="UBE260"/>
      <c r="UBF260"/>
      <c r="UBG260"/>
      <c r="UBH260"/>
      <c r="UBI260"/>
      <c r="UBJ260"/>
      <c r="UBK260"/>
      <c r="UBL260"/>
      <c r="UBM260"/>
      <c r="UBN260"/>
      <c r="UBO260"/>
      <c r="UBP260"/>
      <c r="UBQ260"/>
      <c r="UBR260"/>
      <c r="UBS260"/>
      <c r="UBT260"/>
      <c r="UBU260"/>
      <c r="UBV260"/>
      <c r="UBW260"/>
      <c r="UBX260"/>
      <c r="UBY260"/>
      <c r="UBZ260"/>
      <c r="UCA260"/>
      <c r="UCB260"/>
      <c r="UCC260"/>
      <c r="UCD260"/>
      <c r="UCE260"/>
      <c r="UCF260"/>
      <c r="UCG260"/>
      <c r="UCH260"/>
      <c r="UCI260"/>
      <c r="UCJ260"/>
      <c r="UCK260"/>
      <c r="UCL260"/>
      <c r="UCM260"/>
      <c r="UCN260"/>
      <c r="UCO260"/>
      <c r="UCP260"/>
      <c r="UCQ260"/>
      <c r="UCR260"/>
      <c r="UCS260"/>
      <c r="UCT260"/>
      <c r="UCU260"/>
      <c r="UCV260"/>
      <c r="UCW260"/>
      <c r="UCX260"/>
      <c r="UCY260"/>
      <c r="UCZ260"/>
      <c r="UDA260"/>
      <c r="UDB260"/>
      <c r="UDC260"/>
      <c r="UDD260"/>
      <c r="UDE260"/>
      <c r="UDF260"/>
      <c r="UDG260"/>
      <c r="UDH260"/>
      <c r="UDI260"/>
      <c r="UDJ260"/>
      <c r="UDK260"/>
      <c r="UDL260"/>
      <c r="UDM260"/>
      <c r="UDN260"/>
      <c r="UDO260"/>
      <c r="UDP260"/>
      <c r="UDQ260"/>
      <c r="UDR260"/>
      <c r="UDS260"/>
      <c r="UDT260"/>
      <c r="UDU260"/>
      <c r="UDV260"/>
      <c r="UDW260"/>
      <c r="UDX260"/>
      <c r="UDY260"/>
      <c r="UDZ260"/>
      <c r="UEA260"/>
      <c r="UEB260"/>
      <c r="UEC260"/>
      <c r="UED260"/>
      <c r="UEE260"/>
      <c r="UEF260"/>
      <c r="UEG260"/>
      <c r="UEH260"/>
      <c r="UEI260"/>
      <c r="UEJ260"/>
      <c r="UEK260"/>
      <c r="UEL260"/>
      <c r="UEM260"/>
      <c r="UEN260"/>
      <c r="UEO260"/>
      <c r="UEP260"/>
      <c r="UEQ260"/>
      <c r="UER260"/>
      <c r="UES260"/>
      <c r="UET260"/>
      <c r="UEU260"/>
      <c r="UEV260"/>
      <c r="UEW260"/>
      <c r="UEX260"/>
      <c r="UEY260"/>
      <c r="UEZ260"/>
      <c r="UFA260"/>
      <c r="UFB260"/>
      <c r="UFC260"/>
      <c r="UFD260"/>
      <c r="UFE260"/>
      <c r="UFF260"/>
      <c r="UFG260"/>
      <c r="UFH260"/>
      <c r="UFI260"/>
      <c r="UFJ260"/>
      <c r="UFK260"/>
      <c r="UFL260"/>
      <c r="UFM260"/>
      <c r="UFN260"/>
      <c r="UFO260"/>
      <c r="UFP260"/>
      <c r="UFQ260"/>
      <c r="UFR260"/>
      <c r="UFS260"/>
      <c r="UFT260"/>
      <c r="UFU260"/>
      <c r="UFV260"/>
      <c r="UFW260"/>
      <c r="UFX260"/>
      <c r="UFY260"/>
      <c r="UFZ260"/>
      <c r="UGA260"/>
      <c r="UGB260"/>
      <c r="UGC260"/>
      <c r="UGD260"/>
      <c r="UGE260"/>
      <c r="UGF260"/>
      <c r="UGG260"/>
      <c r="UGH260"/>
      <c r="UGI260"/>
      <c r="UGJ260"/>
      <c r="UGK260"/>
      <c r="UGL260"/>
      <c r="UGM260"/>
      <c r="UGN260"/>
      <c r="UGO260"/>
      <c r="UGP260"/>
      <c r="UGQ260"/>
      <c r="UGR260"/>
      <c r="UGS260"/>
      <c r="UGT260"/>
      <c r="UGU260"/>
      <c r="UGV260"/>
      <c r="UGW260"/>
      <c r="UGX260"/>
      <c r="UGY260"/>
      <c r="UGZ260"/>
      <c r="UHA260"/>
      <c r="UHB260"/>
      <c r="UHC260"/>
      <c r="UHD260"/>
      <c r="UHE260"/>
      <c r="UHF260"/>
      <c r="UHG260"/>
      <c r="UHH260"/>
      <c r="UHI260"/>
      <c r="UHJ260"/>
      <c r="UHK260"/>
      <c r="UHL260"/>
      <c r="UHM260"/>
      <c r="UHN260"/>
      <c r="UHO260"/>
      <c r="UHP260"/>
      <c r="UHQ260"/>
      <c r="UHR260"/>
      <c r="UHS260"/>
      <c r="UHT260"/>
      <c r="UHU260"/>
      <c r="UHV260"/>
      <c r="UHW260"/>
      <c r="UHX260"/>
      <c r="UHY260"/>
      <c r="UHZ260"/>
      <c r="UIA260"/>
      <c r="UIB260"/>
      <c r="UIC260"/>
      <c r="UID260"/>
      <c r="UIE260"/>
      <c r="UIF260"/>
      <c r="UIG260"/>
      <c r="UIH260"/>
      <c r="UII260"/>
      <c r="UIJ260"/>
      <c r="UIK260"/>
      <c r="UIL260"/>
      <c r="UIM260"/>
      <c r="UIN260"/>
      <c r="UIO260"/>
      <c r="UIP260"/>
      <c r="UIQ260"/>
      <c r="UIR260"/>
      <c r="UIS260"/>
      <c r="UIT260"/>
      <c r="UIU260"/>
      <c r="UIV260"/>
      <c r="UIW260"/>
      <c r="UIX260"/>
      <c r="UIY260"/>
      <c r="UIZ260"/>
      <c r="UJA260"/>
      <c r="UJB260"/>
      <c r="UJC260"/>
      <c r="UJD260"/>
      <c r="UJE260"/>
      <c r="UJF260"/>
      <c r="UJG260"/>
      <c r="UJH260"/>
      <c r="UJI260"/>
      <c r="UJJ260"/>
      <c r="UJK260"/>
      <c r="UJL260"/>
      <c r="UJM260"/>
      <c r="UJN260"/>
      <c r="UJO260"/>
      <c r="UJP260"/>
      <c r="UJQ260"/>
      <c r="UJR260"/>
      <c r="UJS260"/>
      <c r="UJT260"/>
      <c r="UJU260"/>
      <c r="UJV260"/>
      <c r="UJW260"/>
      <c r="UJX260"/>
      <c r="UJY260"/>
      <c r="UJZ260"/>
      <c r="UKA260"/>
      <c r="UKB260"/>
      <c r="UKC260"/>
      <c r="UKD260"/>
      <c r="UKE260"/>
      <c r="UKF260"/>
      <c r="UKG260"/>
      <c r="UKH260"/>
      <c r="UKI260"/>
      <c r="UKJ260"/>
      <c r="UKK260"/>
      <c r="UKL260"/>
      <c r="UKM260"/>
      <c r="UKN260"/>
      <c r="UKO260"/>
      <c r="UKP260"/>
      <c r="UKQ260"/>
      <c r="UKR260"/>
      <c r="UKS260"/>
      <c r="UKT260"/>
      <c r="UKU260"/>
      <c r="UKV260"/>
      <c r="UKW260"/>
      <c r="UKX260"/>
      <c r="UKY260"/>
      <c r="UKZ260"/>
      <c r="ULA260"/>
      <c r="ULB260"/>
      <c r="ULC260"/>
      <c r="ULD260"/>
      <c r="ULE260"/>
      <c r="ULF260"/>
      <c r="ULG260"/>
      <c r="ULH260"/>
      <c r="ULI260"/>
      <c r="ULJ260"/>
      <c r="ULK260"/>
      <c r="ULL260"/>
      <c r="ULM260"/>
      <c r="ULN260"/>
      <c r="ULO260"/>
      <c r="ULP260"/>
      <c r="ULQ260"/>
      <c r="ULR260"/>
      <c r="ULS260"/>
      <c r="ULT260"/>
      <c r="ULU260"/>
      <c r="ULV260"/>
      <c r="ULW260"/>
      <c r="ULX260"/>
      <c r="ULY260"/>
      <c r="ULZ260"/>
      <c r="UMA260"/>
      <c r="UMB260"/>
      <c r="UMC260"/>
      <c r="UMD260"/>
      <c r="UME260"/>
      <c r="UMF260"/>
      <c r="UMG260"/>
      <c r="UMH260"/>
      <c r="UMI260"/>
      <c r="UMJ260"/>
      <c r="UMK260"/>
      <c r="UML260"/>
      <c r="UMM260"/>
      <c r="UMN260"/>
      <c r="UMO260"/>
      <c r="UMP260"/>
      <c r="UMQ260"/>
      <c r="UMR260"/>
      <c r="UMS260"/>
      <c r="UMT260"/>
      <c r="UMU260"/>
      <c r="UMV260"/>
      <c r="UMW260"/>
      <c r="UMX260"/>
      <c r="UMY260"/>
      <c r="UMZ260"/>
      <c r="UNA260"/>
      <c r="UNB260"/>
      <c r="UNC260"/>
      <c r="UND260"/>
      <c r="UNE260"/>
      <c r="UNF260"/>
      <c r="UNG260"/>
      <c r="UNH260"/>
      <c r="UNI260"/>
      <c r="UNJ260"/>
      <c r="UNK260"/>
      <c r="UNL260"/>
      <c r="UNM260"/>
      <c r="UNN260"/>
      <c r="UNO260"/>
      <c r="UNP260"/>
      <c r="UNQ260"/>
      <c r="UNR260"/>
      <c r="UNS260"/>
      <c r="UNT260"/>
      <c r="UNU260"/>
      <c r="UNV260"/>
      <c r="UNW260"/>
      <c r="UNX260"/>
      <c r="UNY260"/>
      <c r="UNZ260"/>
      <c r="UOA260"/>
      <c r="UOB260"/>
      <c r="UOC260"/>
      <c r="UOD260"/>
      <c r="UOE260"/>
      <c r="UOF260"/>
      <c r="UOG260"/>
      <c r="UOH260"/>
      <c r="UOI260"/>
      <c r="UOJ260"/>
      <c r="UOK260"/>
      <c r="UOL260"/>
      <c r="UOM260"/>
      <c r="UON260"/>
      <c r="UOO260"/>
      <c r="UOP260"/>
      <c r="UOQ260"/>
      <c r="UOR260"/>
      <c r="UOS260"/>
      <c r="UOT260"/>
      <c r="UOU260"/>
      <c r="UOV260"/>
      <c r="UOW260"/>
      <c r="UOX260"/>
      <c r="UOY260"/>
      <c r="UOZ260"/>
      <c r="UPA260"/>
      <c r="UPB260"/>
      <c r="UPC260"/>
      <c r="UPD260"/>
      <c r="UPE260"/>
      <c r="UPF260"/>
      <c r="UPG260"/>
      <c r="UPH260"/>
      <c r="UPI260"/>
      <c r="UPJ260"/>
      <c r="UPK260"/>
      <c r="UPL260"/>
      <c r="UPM260"/>
      <c r="UPN260"/>
      <c r="UPO260"/>
      <c r="UPP260"/>
      <c r="UPQ260"/>
      <c r="UPR260"/>
      <c r="UPS260"/>
      <c r="UPT260"/>
      <c r="UPU260"/>
      <c r="UPV260"/>
      <c r="UPW260"/>
      <c r="UPX260"/>
      <c r="UPY260"/>
      <c r="UPZ260"/>
      <c r="UQA260"/>
      <c r="UQB260"/>
      <c r="UQC260"/>
      <c r="UQD260"/>
      <c r="UQE260"/>
      <c r="UQF260"/>
      <c r="UQG260"/>
      <c r="UQH260"/>
      <c r="UQI260"/>
      <c r="UQJ260"/>
      <c r="UQK260"/>
      <c r="UQL260"/>
      <c r="UQM260"/>
      <c r="UQN260"/>
      <c r="UQO260"/>
      <c r="UQP260"/>
      <c r="UQQ260"/>
      <c r="UQR260"/>
      <c r="UQS260"/>
      <c r="UQT260"/>
      <c r="UQU260"/>
      <c r="UQV260"/>
      <c r="UQW260"/>
      <c r="UQX260"/>
      <c r="UQY260"/>
      <c r="UQZ260"/>
      <c r="URA260"/>
      <c r="URB260"/>
      <c r="URC260"/>
      <c r="URD260"/>
      <c r="URE260"/>
      <c r="URF260"/>
      <c r="URG260"/>
      <c r="URH260"/>
      <c r="URI260"/>
      <c r="URJ260"/>
      <c r="URK260"/>
      <c r="URL260"/>
      <c r="URM260"/>
      <c r="URN260"/>
      <c r="URO260"/>
      <c r="URP260"/>
      <c r="URQ260"/>
      <c r="URR260"/>
      <c r="URS260"/>
      <c r="URT260"/>
      <c r="URU260"/>
      <c r="URV260"/>
      <c r="URW260"/>
      <c r="URX260"/>
      <c r="URY260"/>
      <c r="URZ260"/>
      <c r="USA260"/>
      <c r="USB260"/>
      <c r="USC260"/>
      <c r="USD260"/>
      <c r="USE260"/>
      <c r="USF260"/>
      <c r="USG260"/>
      <c r="USH260"/>
      <c r="USI260"/>
      <c r="USJ260"/>
      <c r="USK260"/>
      <c r="USL260"/>
      <c r="USM260"/>
      <c r="USN260"/>
      <c r="USO260"/>
      <c r="USP260"/>
      <c r="USQ260"/>
      <c r="USR260"/>
      <c r="USS260"/>
      <c r="UST260"/>
      <c r="USU260"/>
      <c r="USV260"/>
      <c r="USW260"/>
      <c r="USX260"/>
      <c r="USY260"/>
      <c r="USZ260"/>
      <c r="UTA260"/>
      <c r="UTB260"/>
      <c r="UTC260"/>
      <c r="UTD260"/>
      <c r="UTE260"/>
      <c r="UTF260"/>
      <c r="UTG260"/>
      <c r="UTH260"/>
      <c r="UTI260"/>
      <c r="UTJ260"/>
      <c r="UTK260"/>
      <c r="UTL260"/>
      <c r="UTM260"/>
      <c r="UTN260"/>
      <c r="UTO260"/>
      <c r="UTP260"/>
      <c r="UTQ260"/>
      <c r="UTR260"/>
      <c r="UTS260"/>
      <c r="UTT260"/>
      <c r="UTU260"/>
      <c r="UTV260"/>
      <c r="UTW260"/>
      <c r="UTX260"/>
      <c r="UTY260"/>
      <c r="UTZ260"/>
      <c r="UUA260"/>
      <c r="UUB260"/>
      <c r="UUC260"/>
      <c r="UUD260"/>
      <c r="UUE260"/>
      <c r="UUF260"/>
      <c r="UUG260"/>
      <c r="UUH260"/>
      <c r="UUI260"/>
      <c r="UUJ260"/>
      <c r="UUK260"/>
      <c r="UUL260"/>
      <c r="UUM260"/>
      <c r="UUN260"/>
      <c r="UUO260"/>
      <c r="UUP260"/>
      <c r="UUQ260"/>
      <c r="UUR260"/>
      <c r="UUS260"/>
      <c r="UUT260"/>
      <c r="UUU260"/>
      <c r="UUV260"/>
      <c r="UUW260"/>
      <c r="UUX260"/>
      <c r="UUY260"/>
      <c r="UUZ260"/>
      <c r="UVA260"/>
      <c r="UVB260"/>
      <c r="UVC260"/>
      <c r="UVD260"/>
      <c r="UVE260"/>
      <c r="UVF260"/>
      <c r="UVG260"/>
      <c r="UVH260"/>
      <c r="UVI260"/>
      <c r="UVJ260"/>
      <c r="UVK260"/>
      <c r="UVL260"/>
      <c r="UVM260"/>
      <c r="UVN260"/>
      <c r="UVO260"/>
      <c r="UVP260"/>
      <c r="UVQ260"/>
      <c r="UVR260"/>
      <c r="UVS260"/>
      <c r="UVT260"/>
      <c r="UVU260"/>
      <c r="UVV260"/>
      <c r="UVW260"/>
      <c r="UVX260"/>
      <c r="UVY260"/>
      <c r="UVZ260"/>
      <c r="UWA260"/>
      <c r="UWB260"/>
      <c r="UWC260"/>
      <c r="UWD260"/>
      <c r="UWE260"/>
      <c r="UWF260"/>
      <c r="UWG260"/>
      <c r="UWH260"/>
      <c r="UWI260"/>
      <c r="UWJ260"/>
      <c r="UWK260"/>
      <c r="UWL260"/>
      <c r="UWM260"/>
      <c r="UWN260"/>
      <c r="UWO260"/>
      <c r="UWP260"/>
      <c r="UWQ260"/>
      <c r="UWR260"/>
      <c r="UWS260"/>
      <c r="UWT260"/>
      <c r="UWU260"/>
      <c r="UWV260"/>
      <c r="UWW260"/>
      <c r="UWX260"/>
      <c r="UWY260"/>
      <c r="UWZ260"/>
      <c r="UXA260"/>
      <c r="UXB260"/>
      <c r="UXC260"/>
      <c r="UXD260"/>
      <c r="UXE260"/>
      <c r="UXF260"/>
      <c r="UXG260"/>
      <c r="UXH260"/>
      <c r="UXI260"/>
      <c r="UXJ260"/>
      <c r="UXK260"/>
      <c r="UXL260"/>
      <c r="UXM260"/>
      <c r="UXN260"/>
      <c r="UXO260"/>
      <c r="UXP260"/>
      <c r="UXQ260"/>
      <c r="UXR260"/>
      <c r="UXS260"/>
      <c r="UXT260"/>
      <c r="UXU260"/>
      <c r="UXV260"/>
      <c r="UXW260"/>
      <c r="UXX260"/>
      <c r="UXY260"/>
      <c r="UXZ260"/>
      <c r="UYA260"/>
      <c r="UYB260"/>
      <c r="UYC260"/>
      <c r="UYD260"/>
      <c r="UYE260"/>
      <c r="UYF260"/>
      <c r="UYG260"/>
      <c r="UYH260"/>
      <c r="UYI260"/>
      <c r="UYJ260"/>
      <c r="UYK260"/>
      <c r="UYL260"/>
      <c r="UYM260"/>
      <c r="UYN260"/>
      <c r="UYO260"/>
      <c r="UYP260"/>
      <c r="UYQ260"/>
      <c r="UYR260"/>
      <c r="UYS260"/>
      <c r="UYT260"/>
      <c r="UYU260"/>
      <c r="UYV260"/>
      <c r="UYW260"/>
      <c r="UYX260"/>
      <c r="UYY260"/>
      <c r="UYZ260"/>
      <c r="UZA260"/>
      <c r="UZB260"/>
      <c r="UZC260"/>
      <c r="UZD260"/>
      <c r="UZE260"/>
      <c r="UZF260"/>
      <c r="UZG260"/>
      <c r="UZH260"/>
      <c r="UZI260"/>
      <c r="UZJ260"/>
      <c r="UZK260"/>
      <c r="UZL260"/>
      <c r="UZM260"/>
      <c r="UZN260"/>
      <c r="UZO260"/>
      <c r="UZP260"/>
      <c r="UZQ260"/>
      <c r="UZR260"/>
      <c r="UZS260"/>
      <c r="UZT260"/>
      <c r="UZU260"/>
      <c r="UZV260"/>
      <c r="UZW260"/>
      <c r="UZX260"/>
      <c r="UZY260"/>
      <c r="UZZ260"/>
      <c r="VAA260"/>
      <c r="VAB260"/>
      <c r="VAC260"/>
      <c r="VAD260"/>
      <c r="VAE260"/>
      <c r="VAF260"/>
      <c r="VAG260"/>
      <c r="VAH260"/>
      <c r="VAI260"/>
      <c r="VAJ260"/>
      <c r="VAK260"/>
      <c r="VAL260"/>
      <c r="VAM260"/>
      <c r="VAN260"/>
      <c r="VAO260"/>
      <c r="VAP260"/>
      <c r="VAQ260"/>
      <c r="VAR260"/>
      <c r="VAS260"/>
      <c r="VAT260"/>
      <c r="VAU260"/>
      <c r="VAV260"/>
      <c r="VAW260"/>
      <c r="VAX260"/>
      <c r="VAY260"/>
      <c r="VAZ260"/>
      <c r="VBA260"/>
      <c r="VBB260"/>
      <c r="VBC260"/>
      <c r="VBD260"/>
      <c r="VBE260"/>
      <c r="VBF260"/>
      <c r="VBG260"/>
      <c r="VBH260"/>
      <c r="VBI260"/>
      <c r="VBJ260"/>
      <c r="VBK260"/>
      <c r="VBL260"/>
      <c r="VBM260"/>
      <c r="VBN260"/>
      <c r="VBO260"/>
      <c r="VBP260"/>
      <c r="VBQ260"/>
      <c r="VBR260"/>
      <c r="VBS260"/>
      <c r="VBT260"/>
      <c r="VBU260"/>
      <c r="VBV260"/>
      <c r="VBW260"/>
      <c r="VBX260"/>
      <c r="VBY260"/>
      <c r="VBZ260"/>
      <c r="VCA260"/>
      <c r="VCB260"/>
      <c r="VCC260"/>
      <c r="VCD260"/>
      <c r="VCE260"/>
      <c r="VCF260"/>
      <c r="VCG260"/>
      <c r="VCH260"/>
      <c r="VCI260"/>
      <c r="VCJ260"/>
      <c r="VCK260"/>
      <c r="VCL260"/>
      <c r="VCM260"/>
      <c r="VCN260"/>
      <c r="VCO260"/>
      <c r="VCP260"/>
      <c r="VCQ260"/>
      <c r="VCR260"/>
      <c r="VCS260"/>
      <c r="VCT260"/>
      <c r="VCU260"/>
      <c r="VCV260"/>
      <c r="VCW260"/>
      <c r="VCX260"/>
      <c r="VCY260"/>
      <c r="VCZ260"/>
      <c r="VDA260"/>
      <c r="VDB260"/>
      <c r="VDC260"/>
      <c r="VDD260"/>
      <c r="VDE260"/>
      <c r="VDF260"/>
      <c r="VDG260"/>
      <c r="VDH260"/>
      <c r="VDI260"/>
      <c r="VDJ260"/>
      <c r="VDK260"/>
      <c r="VDL260"/>
      <c r="VDM260"/>
      <c r="VDN260"/>
      <c r="VDO260"/>
      <c r="VDP260"/>
      <c r="VDQ260"/>
      <c r="VDR260"/>
      <c r="VDS260"/>
      <c r="VDT260"/>
      <c r="VDU260"/>
      <c r="VDV260"/>
      <c r="VDW260"/>
      <c r="VDX260"/>
      <c r="VDY260"/>
      <c r="VDZ260"/>
      <c r="VEA260"/>
      <c r="VEB260"/>
      <c r="VEC260"/>
      <c r="VED260"/>
      <c r="VEE260"/>
      <c r="VEF260"/>
      <c r="VEG260"/>
      <c r="VEH260"/>
      <c r="VEI260"/>
      <c r="VEJ260"/>
      <c r="VEK260"/>
      <c r="VEL260"/>
      <c r="VEM260"/>
      <c r="VEN260"/>
      <c r="VEO260"/>
      <c r="VEP260"/>
      <c r="VEQ260"/>
      <c r="VER260"/>
      <c r="VES260"/>
      <c r="VET260"/>
      <c r="VEU260"/>
      <c r="VEV260"/>
      <c r="VEW260"/>
      <c r="VEX260"/>
      <c r="VEY260"/>
      <c r="VEZ260"/>
      <c r="VFA260"/>
      <c r="VFB260"/>
      <c r="VFC260"/>
      <c r="VFD260"/>
      <c r="VFE260"/>
      <c r="VFF260"/>
      <c r="VFG260"/>
      <c r="VFH260"/>
      <c r="VFI260"/>
      <c r="VFJ260"/>
      <c r="VFK260"/>
      <c r="VFL260"/>
      <c r="VFM260"/>
      <c r="VFN260"/>
      <c r="VFO260"/>
      <c r="VFP260"/>
      <c r="VFQ260"/>
      <c r="VFR260"/>
      <c r="VFS260"/>
      <c r="VFT260"/>
      <c r="VFU260"/>
      <c r="VFV260"/>
      <c r="VFW260"/>
      <c r="VFX260"/>
      <c r="VFY260"/>
      <c r="VFZ260"/>
      <c r="VGA260"/>
      <c r="VGB260"/>
      <c r="VGC260"/>
      <c r="VGD260"/>
      <c r="VGE260"/>
      <c r="VGF260"/>
      <c r="VGG260"/>
      <c r="VGH260"/>
      <c r="VGI260"/>
      <c r="VGJ260"/>
      <c r="VGK260"/>
      <c r="VGL260"/>
      <c r="VGM260"/>
      <c r="VGN260"/>
      <c r="VGO260"/>
      <c r="VGP260"/>
      <c r="VGQ260"/>
      <c r="VGR260"/>
      <c r="VGS260"/>
      <c r="VGT260"/>
      <c r="VGU260"/>
      <c r="VGV260"/>
      <c r="VGW260"/>
      <c r="VGX260"/>
      <c r="VGY260"/>
      <c r="VGZ260"/>
      <c r="VHA260"/>
      <c r="VHB260"/>
      <c r="VHC260"/>
      <c r="VHD260"/>
      <c r="VHE260"/>
      <c r="VHF260"/>
      <c r="VHG260"/>
      <c r="VHH260"/>
      <c r="VHI260"/>
      <c r="VHJ260"/>
      <c r="VHK260"/>
      <c r="VHL260"/>
      <c r="VHM260"/>
      <c r="VHN260"/>
      <c r="VHO260"/>
      <c r="VHP260"/>
      <c r="VHQ260"/>
      <c r="VHR260"/>
      <c r="VHS260"/>
      <c r="VHT260"/>
      <c r="VHU260"/>
      <c r="VHV260"/>
      <c r="VHW260"/>
      <c r="VHX260"/>
      <c r="VHY260"/>
      <c r="VHZ260"/>
      <c r="VIA260"/>
      <c r="VIB260"/>
      <c r="VIC260"/>
      <c r="VID260"/>
      <c r="VIE260"/>
      <c r="VIF260"/>
      <c r="VIG260"/>
      <c r="VIH260"/>
      <c r="VII260"/>
      <c r="VIJ260"/>
      <c r="VIK260"/>
      <c r="VIL260"/>
      <c r="VIM260"/>
      <c r="VIN260"/>
      <c r="VIO260"/>
      <c r="VIP260"/>
      <c r="VIQ260"/>
      <c r="VIR260"/>
      <c r="VIS260"/>
      <c r="VIT260"/>
      <c r="VIU260"/>
      <c r="VIV260"/>
      <c r="VIW260"/>
      <c r="VIX260"/>
      <c r="VIY260"/>
      <c r="VIZ260"/>
      <c r="VJA260"/>
      <c r="VJB260"/>
      <c r="VJC260"/>
      <c r="VJD260"/>
      <c r="VJE260"/>
      <c r="VJF260"/>
      <c r="VJG260"/>
      <c r="VJH260"/>
      <c r="VJI260"/>
      <c r="VJJ260"/>
      <c r="VJK260"/>
      <c r="VJL260"/>
      <c r="VJM260"/>
      <c r="VJN260"/>
      <c r="VJO260"/>
      <c r="VJP260"/>
      <c r="VJQ260"/>
      <c r="VJR260"/>
      <c r="VJS260"/>
      <c r="VJT260"/>
      <c r="VJU260"/>
      <c r="VJV260"/>
      <c r="VJW260"/>
      <c r="VJX260"/>
      <c r="VJY260"/>
      <c r="VJZ260"/>
      <c r="VKA260"/>
      <c r="VKB260"/>
      <c r="VKC260"/>
      <c r="VKD260"/>
      <c r="VKE260"/>
      <c r="VKF260"/>
      <c r="VKG260"/>
      <c r="VKH260"/>
      <c r="VKI260"/>
      <c r="VKJ260"/>
      <c r="VKK260"/>
      <c r="VKL260"/>
      <c r="VKM260"/>
      <c r="VKN260"/>
      <c r="VKO260"/>
      <c r="VKP260"/>
      <c r="VKQ260"/>
      <c r="VKR260"/>
      <c r="VKS260"/>
      <c r="VKT260"/>
      <c r="VKU260"/>
      <c r="VKV260"/>
      <c r="VKW260"/>
      <c r="VKX260"/>
      <c r="VKY260"/>
      <c r="VKZ260"/>
      <c r="VLA260"/>
      <c r="VLB260"/>
      <c r="VLC260"/>
      <c r="VLD260"/>
      <c r="VLE260"/>
      <c r="VLF260"/>
      <c r="VLG260"/>
      <c r="VLH260"/>
      <c r="VLI260"/>
      <c r="VLJ260"/>
      <c r="VLK260"/>
      <c r="VLL260"/>
      <c r="VLM260"/>
      <c r="VLN260"/>
      <c r="VLO260"/>
      <c r="VLP260"/>
      <c r="VLQ260"/>
      <c r="VLR260"/>
      <c r="VLS260"/>
      <c r="VLT260"/>
      <c r="VLU260"/>
      <c r="VLV260"/>
      <c r="VLW260"/>
      <c r="VLX260"/>
      <c r="VLY260"/>
      <c r="VLZ260"/>
      <c r="VMA260"/>
      <c r="VMB260"/>
      <c r="VMC260"/>
      <c r="VMD260"/>
      <c r="VME260"/>
      <c r="VMF260"/>
      <c r="VMG260"/>
      <c r="VMH260"/>
      <c r="VMI260"/>
      <c r="VMJ260"/>
      <c r="VMK260"/>
      <c r="VML260"/>
      <c r="VMM260"/>
      <c r="VMN260"/>
      <c r="VMO260"/>
      <c r="VMP260"/>
      <c r="VMQ260"/>
      <c r="VMR260"/>
      <c r="VMS260"/>
      <c r="VMT260"/>
      <c r="VMU260"/>
      <c r="VMV260"/>
      <c r="VMW260"/>
      <c r="VMX260"/>
      <c r="VMY260"/>
      <c r="VMZ260"/>
      <c r="VNA260"/>
      <c r="VNB260"/>
      <c r="VNC260"/>
      <c r="VND260"/>
      <c r="VNE260"/>
      <c r="VNF260"/>
      <c r="VNG260"/>
      <c r="VNH260"/>
      <c r="VNI260"/>
      <c r="VNJ260"/>
      <c r="VNK260"/>
      <c r="VNL260"/>
      <c r="VNM260"/>
      <c r="VNN260"/>
      <c r="VNO260"/>
      <c r="VNP260"/>
      <c r="VNQ260"/>
      <c r="VNR260"/>
      <c r="VNS260"/>
      <c r="VNT260"/>
      <c r="VNU260"/>
      <c r="VNV260"/>
      <c r="VNW260"/>
      <c r="VNX260"/>
      <c r="VNY260"/>
      <c r="VNZ260"/>
      <c r="VOA260"/>
      <c r="VOB260"/>
      <c r="VOC260"/>
      <c r="VOD260"/>
      <c r="VOE260"/>
      <c r="VOF260"/>
      <c r="VOG260"/>
      <c r="VOH260"/>
      <c r="VOI260"/>
      <c r="VOJ260"/>
      <c r="VOK260"/>
      <c r="VOL260"/>
      <c r="VOM260"/>
      <c r="VON260"/>
      <c r="VOO260"/>
      <c r="VOP260"/>
      <c r="VOQ260"/>
      <c r="VOR260"/>
      <c r="VOS260"/>
      <c r="VOT260"/>
      <c r="VOU260"/>
      <c r="VOV260"/>
      <c r="VOW260"/>
      <c r="VOX260"/>
      <c r="VOY260"/>
      <c r="VOZ260"/>
      <c r="VPA260"/>
      <c r="VPB260"/>
      <c r="VPC260"/>
      <c r="VPD260"/>
      <c r="VPE260"/>
      <c r="VPF260"/>
      <c r="VPG260"/>
      <c r="VPH260"/>
      <c r="VPI260"/>
      <c r="VPJ260"/>
      <c r="VPK260"/>
      <c r="VPL260"/>
      <c r="VPM260"/>
      <c r="VPN260"/>
      <c r="VPO260"/>
      <c r="VPP260"/>
      <c r="VPQ260"/>
      <c r="VPR260"/>
      <c r="VPS260"/>
      <c r="VPT260"/>
      <c r="VPU260"/>
      <c r="VPV260"/>
      <c r="VPW260"/>
      <c r="VPX260"/>
      <c r="VPY260"/>
      <c r="VPZ260"/>
      <c r="VQA260"/>
      <c r="VQB260"/>
      <c r="VQC260"/>
      <c r="VQD260"/>
      <c r="VQE260"/>
      <c r="VQF260"/>
      <c r="VQG260"/>
      <c r="VQH260"/>
      <c r="VQI260"/>
      <c r="VQJ260"/>
      <c r="VQK260"/>
      <c r="VQL260"/>
      <c r="VQM260"/>
      <c r="VQN260"/>
      <c r="VQO260"/>
      <c r="VQP260"/>
      <c r="VQQ260"/>
      <c r="VQR260"/>
      <c r="VQS260"/>
      <c r="VQT260"/>
      <c r="VQU260"/>
      <c r="VQV260"/>
      <c r="VQW260"/>
      <c r="VQX260"/>
      <c r="VQY260"/>
      <c r="VQZ260"/>
      <c r="VRA260"/>
      <c r="VRB260"/>
      <c r="VRC260"/>
      <c r="VRD260"/>
      <c r="VRE260"/>
      <c r="VRF260"/>
      <c r="VRG260"/>
      <c r="VRH260"/>
      <c r="VRI260"/>
      <c r="VRJ260"/>
      <c r="VRK260"/>
      <c r="VRL260"/>
      <c r="VRM260"/>
      <c r="VRN260"/>
      <c r="VRO260"/>
      <c r="VRP260"/>
      <c r="VRQ260"/>
      <c r="VRR260"/>
      <c r="VRS260"/>
      <c r="VRT260"/>
      <c r="VRU260"/>
      <c r="VRV260"/>
      <c r="VRW260"/>
      <c r="VRX260"/>
      <c r="VRY260"/>
      <c r="VRZ260"/>
      <c r="VSA260"/>
      <c r="VSB260"/>
      <c r="VSC260"/>
      <c r="VSD260"/>
      <c r="VSE260"/>
      <c r="VSF260"/>
      <c r="VSG260"/>
      <c r="VSH260"/>
      <c r="VSI260"/>
      <c r="VSJ260"/>
      <c r="VSK260"/>
      <c r="VSL260"/>
      <c r="VSM260"/>
      <c r="VSN260"/>
      <c r="VSO260"/>
      <c r="VSP260"/>
      <c r="VSQ260"/>
      <c r="VSR260"/>
      <c r="VSS260"/>
      <c r="VST260"/>
      <c r="VSU260"/>
      <c r="VSV260"/>
      <c r="VSW260"/>
      <c r="VSX260"/>
      <c r="VSY260"/>
      <c r="VSZ260"/>
      <c r="VTA260"/>
      <c r="VTB260"/>
      <c r="VTC260"/>
      <c r="VTD260"/>
      <c r="VTE260"/>
      <c r="VTF260"/>
      <c r="VTG260"/>
      <c r="VTH260"/>
      <c r="VTI260"/>
      <c r="VTJ260"/>
      <c r="VTK260"/>
      <c r="VTL260"/>
      <c r="VTM260"/>
      <c r="VTN260"/>
      <c r="VTO260"/>
      <c r="VTP260"/>
      <c r="VTQ260"/>
      <c r="VTR260"/>
      <c r="VTS260"/>
      <c r="VTT260"/>
      <c r="VTU260"/>
      <c r="VTV260"/>
      <c r="VTW260"/>
      <c r="VTX260"/>
      <c r="VTY260"/>
      <c r="VTZ260"/>
      <c r="VUA260"/>
      <c r="VUB260"/>
      <c r="VUC260"/>
      <c r="VUD260"/>
      <c r="VUE260"/>
      <c r="VUF260"/>
      <c r="VUG260"/>
      <c r="VUH260"/>
      <c r="VUI260"/>
      <c r="VUJ260"/>
      <c r="VUK260"/>
      <c r="VUL260"/>
      <c r="VUM260"/>
      <c r="VUN260"/>
      <c r="VUO260"/>
      <c r="VUP260"/>
      <c r="VUQ260"/>
      <c r="VUR260"/>
      <c r="VUS260"/>
      <c r="VUT260"/>
      <c r="VUU260"/>
      <c r="VUV260"/>
      <c r="VUW260"/>
      <c r="VUX260"/>
      <c r="VUY260"/>
      <c r="VUZ260"/>
      <c r="VVA260"/>
      <c r="VVB260"/>
      <c r="VVC260"/>
      <c r="VVD260"/>
      <c r="VVE260"/>
      <c r="VVF260"/>
      <c r="VVG260"/>
      <c r="VVH260"/>
      <c r="VVI260"/>
      <c r="VVJ260"/>
      <c r="VVK260"/>
      <c r="VVL260"/>
      <c r="VVM260"/>
      <c r="VVN260"/>
      <c r="VVO260"/>
      <c r="VVP260"/>
      <c r="VVQ260"/>
      <c r="VVR260"/>
      <c r="VVS260"/>
      <c r="VVT260"/>
      <c r="VVU260"/>
      <c r="VVV260"/>
      <c r="VVW260"/>
      <c r="VVX260"/>
      <c r="VVY260"/>
      <c r="VVZ260"/>
      <c r="VWA260"/>
      <c r="VWB260"/>
      <c r="VWC260"/>
      <c r="VWD260"/>
      <c r="VWE260"/>
      <c r="VWF260"/>
      <c r="VWG260"/>
      <c r="VWH260"/>
      <c r="VWI260"/>
      <c r="VWJ260"/>
      <c r="VWK260"/>
      <c r="VWL260"/>
      <c r="VWM260"/>
      <c r="VWN260"/>
      <c r="VWO260"/>
      <c r="VWP260"/>
      <c r="VWQ260"/>
      <c r="VWR260"/>
      <c r="VWS260"/>
      <c r="VWT260"/>
      <c r="VWU260"/>
      <c r="VWV260"/>
      <c r="VWW260"/>
      <c r="VWX260"/>
      <c r="VWY260"/>
      <c r="VWZ260"/>
      <c r="VXA260"/>
      <c r="VXB260"/>
      <c r="VXC260"/>
      <c r="VXD260"/>
      <c r="VXE260"/>
      <c r="VXF260"/>
      <c r="VXG260"/>
      <c r="VXH260"/>
      <c r="VXI260"/>
      <c r="VXJ260"/>
      <c r="VXK260"/>
      <c r="VXL260"/>
      <c r="VXM260"/>
      <c r="VXN260"/>
      <c r="VXO260"/>
      <c r="VXP260"/>
      <c r="VXQ260"/>
      <c r="VXR260"/>
      <c r="VXS260"/>
      <c r="VXT260"/>
      <c r="VXU260"/>
      <c r="VXV260"/>
      <c r="VXW260"/>
      <c r="VXX260"/>
      <c r="VXY260"/>
      <c r="VXZ260"/>
      <c r="VYA260"/>
      <c r="VYB260"/>
      <c r="VYC260"/>
      <c r="VYD260"/>
      <c r="VYE260"/>
      <c r="VYF260"/>
      <c r="VYG260"/>
      <c r="VYH260"/>
      <c r="VYI260"/>
      <c r="VYJ260"/>
      <c r="VYK260"/>
      <c r="VYL260"/>
      <c r="VYM260"/>
      <c r="VYN260"/>
      <c r="VYO260"/>
      <c r="VYP260"/>
      <c r="VYQ260"/>
      <c r="VYR260"/>
      <c r="VYS260"/>
      <c r="VYT260"/>
      <c r="VYU260"/>
      <c r="VYV260"/>
      <c r="VYW260"/>
      <c r="VYX260"/>
      <c r="VYY260"/>
      <c r="VYZ260"/>
      <c r="VZA260"/>
      <c r="VZB260"/>
      <c r="VZC260"/>
      <c r="VZD260"/>
      <c r="VZE260"/>
      <c r="VZF260"/>
      <c r="VZG260"/>
      <c r="VZH260"/>
      <c r="VZI260"/>
      <c r="VZJ260"/>
      <c r="VZK260"/>
      <c r="VZL260"/>
      <c r="VZM260"/>
      <c r="VZN260"/>
      <c r="VZO260"/>
      <c r="VZP260"/>
      <c r="VZQ260"/>
      <c r="VZR260"/>
      <c r="VZS260"/>
      <c r="VZT260"/>
      <c r="VZU260"/>
      <c r="VZV260"/>
      <c r="VZW260"/>
      <c r="VZX260"/>
      <c r="VZY260"/>
      <c r="VZZ260"/>
      <c r="WAA260"/>
      <c r="WAB260"/>
      <c r="WAC260"/>
      <c r="WAD260"/>
      <c r="WAE260"/>
      <c r="WAF260"/>
      <c r="WAG260"/>
      <c r="WAH260"/>
      <c r="WAI260"/>
      <c r="WAJ260"/>
      <c r="WAK260"/>
      <c r="WAL260"/>
      <c r="WAM260"/>
      <c r="WAN260"/>
      <c r="WAO260"/>
      <c r="WAP260"/>
      <c r="WAQ260"/>
      <c r="WAR260"/>
      <c r="WAS260"/>
      <c r="WAT260"/>
      <c r="WAU260"/>
      <c r="WAV260"/>
      <c r="WAW260"/>
      <c r="WAX260"/>
      <c r="WAY260"/>
      <c r="WAZ260"/>
      <c r="WBA260"/>
      <c r="WBB260"/>
      <c r="WBC260"/>
      <c r="WBD260"/>
      <c r="WBE260"/>
      <c r="WBF260"/>
      <c r="WBG260"/>
      <c r="WBH260"/>
      <c r="WBI260"/>
      <c r="WBJ260"/>
      <c r="WBK260"/>
      <c r="WBL260"/>
      <c r="WBM260"/>
      <c r="WBN260"/>
      <c r="WBO260"/>
      <c r="WBP260"/>
      <c r="WBQ260"/>
      <c r="WBR260"/>
      <c r="WBS260"/>
      <c r="WBT260"/>
      <c r="WBU260"/>
      <c r="WBV260"/>
      <c r="WBW260"/>
      <c r="WBX260"/>
      <c r="WBY260"/>
      <c r="WBZ260"/>
      <c r="WCA260"/>
      <c r="WCB260"/>
      <c r="WCC260"/>
      <c r="WCD260"/>
      <c r="WCE260"/>
      <c r="WCF260"/>
      <c r="WCG260"/>
      <c r="WCH260"/>
      <c r="WCI260"/>
      <c r="WCJ260"/>
      <c r="WCK260"/>
      <c r="WCL260"/>
      <c r="WCM260"/>
      <c r="WCN260"/>
      <c r="WCO260"/>
      <c r="WCP260"/>
      <c r="WCQ260"/>
      <c r="WCR260"/>
      <c r="WCS260"/>
      <c r="WCT260"/>
      <c r="WCU260"/>
      <c r="WCV260"/>
      <c r="WCW260"/>
      <c r="WCX260"/>
      <c r="WCY260"/>
      <c r="WCZ260"/>
      <c r="WDA260"/>
      <c r="WDB260"/>
      <c r="WDC260"/>
      <c r="WDD260"/>
      <c r="WDE260"/>
      <c r="WDF260"/>
      <c r="WDG260"/>
      <c r="WDH260"/>
      <c r="WDI260"/>
      <c r="WDJ260"/>
      <c r="WDK260"/>
      <c r="WDL260"/>
      <c r="WDM260"/>
      <c r="WDN260"/>
      <c r="WDO260"/>
      <c r="WDP260"/>
      <c r="WDQ260"/>
      <c r="WDR260"/>
      <c r="WDS260"/>
      <c r="WDT260"/>
      <c r="WDU260"/>
      <c r="WDV260"/>
      <c r="WDW260"/>
      <c r="WDX260"/>
      <c r="WDY260"/>
      <c r="WDZ260"/>
      <c r="WEA260"/>
      <c r="WEB260"/>
      <c r="WEC260"/>
      <c r="WED260"/>
      <c r="WEE260"/>
      <c r="WEF260"/>
      <c r="WEG260"/>
      <c r="WEH260"/>
      <c r="WEI260"/>
      <c r="WEJ260"/>
      <c r="WEK260"/>
      <c r="WEL260"/>
      <c r="WEM260"/>
      <c r="WEN260"/>
      <c r="WEO260"/>
      <c r="WEP260"/>
      <c r="WEQ260"/>
      <c r="WER260"/>
      <c r="WES260"/>
      <c r="WET260"/>
      <c r="WEU260"/>
      <c r="WEV260"/>
      <c r="WEW260"/>
      <c r="WEX260"/>
      <c r="WEY260"/>
      <c r="WEZ260"/>
      <c r="WFA260"/>
      <c r="WFB260"/>
      <c r="WFC260"/>
      <c r="WFD260"/>
      <c r="WFE260"/>
      <c r="WFF260"/>
      <c r="WFG260"/>
      <c r="WFH260"/>
      <c r="WFI260"/>
      <c r="WFJ260"/>
      <c r="WFK260"/>
      <c r="WFL260"/>
      <c r="WFM260"/>
      <c r="WFN260"/>
      <c r="WFO260"/>
      <c r="WFP260"/>
      <c r="WFQ260"/>
      <c r="WFR260"/>
      <c r="WFS260"/>
      <c r="WFT260"/>
      <c r="WFU260"/>
      <c r="WFV260"/>
      <c r="WFW260"/>
      <c r="WFX260"/>
      <c r="WFY260"/>
      <c r="WFZ260"/>
      <c r="WGA260"/>
      <c r="WGB260"/>
      <c r="WGC260"/>
      <c r="WGD260"/>
      <c r="WGE260"/>
      <c r="WGF260"/>
      <c r="WGG260"/>
      <c r="WGH260"/>
      <c r="WGI260"/>
      <c r="WGJ260"/>
      <c r="WGK260"/>
      <c r="WGL260"/>
      <c r="WGM260"/>
      <c r="WGN260"/>
      <c r="WGO260"/>
      <c r="WGP260"/>
      <c r="WGQ260"/>
      <c r="WGR260"/>
      <c r="WGS260"/>
      <c r="WGT260"/>
      <c r="WGU260"/>
      <c r="WGV260"/>
      <c r="WGW260"/>
      <c r="WGX260"/>
      <c r="WGY260"/>
      <c r="WGZ260"/>
      <c r="WHA260"/>
      <c r="WHB260"/>
      <c r="WHC260"/>
      <c r="WHD260"/>
      <c r="WHE260"/>
      <c r="WHF260"/>
      <c r="WHG260"/>
      <c r="WHH260"/>
      <c r="WHI260"/>
      <c r="WHJ260"/>
      <c r="WHK260"/>
      <c r="WHL260"/>
      <c r="WHM260"/>
      <c r="WHN260"/>
      <c r="WHO260"/>
      <c r="WHP260"/>
      <c r="WHQ260"/>
      <c r="WHR260"/>
      <c r="WHS260"/>
      <c r="WHT260"/>
      <c r="WHU260"/>
      <c r="WHV260"/>
      <c r="WHW260"/>
      <c r="WHX260"/>
      <c r="WHY260"/>
      <c r="WHZ260"/>
      <c r="WIA260"/>
      <c r="WIB260"/>
      <c r="WIC260"/>
      <c r="WID260"/>
      <c r="WIE260"/>
      <c r="WIF260"/>
      <c r="WIG260"/>
      <c r="WIH260"/>
      <c r="WII260"/>
      <c r="WIJ260"/>
      <c r="WIK260"/>
      <c r="WIL260"/>
      <c r="WIM260"/>
      <c r="WIN260"/>
      <c r="WIO260"/>
      <c r="WIP260"/>
      <c r="WIQ260"/>
      <c r="WIR260"/>
      <c r="WIS260"/>
      <c r="WIT260"/>
      <c r="WIU260"/>
      <c r="WIV260"/>
      <c r="WIW260"/>
      <c r="WIX260"/>
      <c r="WIY260"/>
      <c r="WIZ260"/>
      <c r="WJA260"/>
      <c r="WJB260"/>
      <c r="WJC260"/>
      <c r="WJD260"/>
      <c r="WJE260"/>
      <c r="WJF260"/>
      <c r="WJG260"/>
      <c r="WJH260"/>
      <c r="WJI260"/>
      <c r="WJJ260"/>
      <c r="WJK260"/>
      <c r="WJL260"/>
      <c r="WJM260"/>
      <c r="WJN260"/>
      <c r="WJO260"/>
      <c r="WJP260"/>
      <c r="WJQ260"/>
      <c r="WJR260"/>
      <c r="WJS260"/>
      <c r="WJT260"/>
      <c r="WJU260"/>
      <c r="WJV260"/>
      <c r="WJW260"/>
      <c r="WJX260"/>
      <c r="WJY260"/>
      <c r="WJZ260"/>
      <c r="WKA260"/>
      <c r="WKB260"/>
      <c r="WKC260"/>
      <c r="WKD260"/>
      <c r="WKE260"/>
      <c r="WKF260"/>
      <c r="WKG260"/>
      <c r="WKH260"/>
      <c r="WKI260"/>
      <c r="WKJ260"/>
      <c r="WKK260"/>
      <c r="WKL260"/>
      <c r="WKM260"/>
      <c r="WKN260"/>
      <c r="WKO260"/>
      <c r="WKP260"/>
      <c r="WKQ260"/>
      <c r="WKR260"/>
      <c r="WKS260"/>
      <c r="WKT260"/>
      <c r="WKU260"/>
      <c r="WKV260"/>
      <c r="WKW260"/>
      <c r="WKX260"/>
      <c r="WKY260"/>
      <c r="WKZ260"/>
      <c r="WLA260"/>
      <c r="WLB260"/>
      <c r="WLC260"/>
      <c r="WLD260"/>
      <c r="WLE260"/>
      <c r="WLF260"/>
      <c r="WLG260"/>
      <c r="WLH260"/>
      <c r="WLI260"/>
      <c r="WLJ260"/>
      <c r="WLK260"/>
      <c r="WLL260"/>
      <c r="WLM260"/>
      <c r="WLN260"/>
      <c r="WLO260"/>
      <c r="WLP260"/>
      <c r="WLQ260"/>
      <c r="WLR260"/>
      <c r="WLS260"/>
      <c r="WLT260"/>
      <c r="WLU260"/>
      <c r="WLV260"/>
      <c r="WLW260"/>
      <c r="WLX260"/>
      <c r="WLY260"/>
      <c r="WLZ260"/>
      <c r="WMA260"/>
      <c r="WMB260"/>
      <c r="WMC260"/>
      <c r="WMD260"/>
      <c r="WME260"/>
      <c r="WMF260"/>
      <c r="WMG260"/>
      <c r="WMH260"/>
      <c r="WMI260"/>
      <c r="WMJ260"/>
      <c r="WMK260"/>
      <c r="WML260"/>
      <c r="WMM260"/>
      <c r="WMN260"/>
      <c r="WMO260"/>
      <c r="WMP260"/>
      <c r="WMQ260"/>
      <c r="WMR260"/>
      <c r="WMS260"/>
      <c r="WMT260"/>
      <c r="WMU260"/>
      <c r="WMV260"/>
      <c r="WMW260"/>
      <c r="WMX260"/>
      <c r="WMY260"/>
      <c r="WMZ260"/>
      <c r="WNA260"/>
      <c r="WNB260"/>
      <c r="WNC260"/>
      <c r="WND260"/>
      <c r="WNE260"/>
      <c r="WNF260"/>
      <c r="WNG260"/>
      <c r="WNH260"/>
      <c r="WNI260"/>
      <c r="WNJ260"/>
      <c r="WNK260"/>
      <c r="WNL260"/>
      <c r="WNM260"/>
      <c r="WNN260"/>
      <c r="WNO260"/>
      <c r="WNP260"/>
      <c r="WNQ260"/>
      <c r="WNR260"/>
      <c r="WNS260"/>
      <c r="WNT260"/>
      <c r="WNU260"/>
      <c r="WNV260"/>
      <c r="WNW260"/>
      <c r="WNX260"/>
      <c r="WNY260"/>
      <c r="WNZ260"/>
      <c r="WOA260"/>
      <c r="WOB260"/>
      <c r="WOC260"/>
      <c r="WOD260"/>
      <c r="WOE260"/>
      <c r="WOF260"/>
      <c r="WOG260"/>
      <c r="WOH260"/>
      <c r="WOI260"/>
      <c r="WOJ260"/>
      <c r="WOK260"/>
      <c r="WOL260"/>
      <c r="WOM260"/>
      <c r="WON260"/>
      <c r="WOO260"/>
      <c r="WOP260"/>
      <c r="WOQ260"/>
      <c r="WOR260"/>
      <c r="WOS260"/>
      <c r="WOT260"/>
      <c r="WOU260"/>
      <c r="WOV260"/>
      <c r="WOW260"/>
      <c r="WOX260"/>
      <c r="WOY260"/>
      <c r="WOZ260"/>
      <c r="WPA260"/>
      <c r="WPB260"/>
      <c r="WPC260"/>
      <c r="WPD260"/>
      <c r="WPE260"/>
      <c r="WPF260"/>
      <c r="WPG260"/>
      <c r="WPH260"/>
      <c r="WPI260"/>
      <c r="WPJ260"/>
      <c r="WPK260"/>
      <c r="WPL260"/>
      <c r="WPM260"/>
      <c r="WPN260"/>
      <c r="WPO260"/>
      <c r="WPP260"/>
      <c r="WPQ260"/>
      <c r="WPR260"/>
      <c r="WPS260"/>
      <c r="WPT260"/>
      <c r="WPU260"/>
      <c r="WPV260"/>
      <c r="WPW260"/>
      <c r="WPX260"/>
      <c r="WPY260"/>
      <c r="WPZ260"/>
      <c r="WQA260"/>
      <c r="WQB260"/>
      <c r="WQC260"/>
      <c r="WQD260"/>
      <c r="WQE260"/>
      <c r="WQF260"/>
      <c r="WQG260"/>
      <c r="WQH260"/>
      <c r="WQI260"/>
      <c r="WQJ260"/>
      <c r="WQK260"/>
      <c r="WQL260"/>
      <c r="WQM260"/>
      <c r="WQN260"/>
      <c r="WQO260"/>
      <c r="WQP260"/>
      <c r="WQQ260"/>
      <c r="WQR260"/>
      <c r="WQS260"/>
      <c r="WQT260"/>
      <c r="WQU260"/>
      <c r="WQV260"/>
      <c r="WQW260"/>
      <c r="WQX260"/>
      <c r="WQY260"/>
      <c r="WQZ260"/>
      <c r="WRA260"/>
      <c r="WRB260"/>
      <c r="WRC260"/>
      <c r="WRD260"/>
      <c r="WRE260"/>
      <c r="WRF260"/>
      <c r="WRG260"/>
      <c r="WRH260"/>
      <c r="WRI260"/>
      <c r="WRJ260"/>
      <c r="WRK260"/>
      <c r="WRL260"/>
      <c r="WRM260"/>
      <c r="WRN260"/>
      <c r="WRO260"/>
      <c r="WRP260"/>
      <c r="WRQ260"/>
      <c r="WRR260"/>
      <c r="WRS260"/>
      <c r="WRT260"/>
      <c r="WRU260"/>
      <c r="WRV260"/>
      <c r="WRW260"/>
      <c r="WRX260"/>
      <c r="WRY260"/>
      <c r="WRZ260"/>
      <c r="WSA260"/>
      <c r="WSB260"/>
      <c r="WSC260"/>
      <c r="WSD260"/>
      <c r="WSE260"/>
      <c r="WSF260"/>
      <c r="WSG260"/>
      <c r="WSH260"/>
      <c r="WSI260"/>
      <c r="WSJ260"/>
      <c r="WSK260"/>
      <c r="WSL260"/>
      <c r="WSM260"/>
      <c r="WSN260"/>
      <c r="WSO260"/>
      <c r="WSP260"/>
      <c r="WSQ260"/>
      <c r="WSR260"/>
      <c r="WSS260"/>
      <c r="WST260"/>
      <c r="WSU260"/>
      <c r="WSV260"/>
      <c r="WSW260"/>
      <c r="WSX260"/>
      <c r="WSY260"/>
      <c r="WSZ260"/>
      <c r="WTA260"/>
      <c r="WTB260"/>
      <c r="WTC260"/>
      <c r="WTD260"/>
      <c r="WTE260"/>
      <c r="WTF260"/>
      <c r="WTG260"/>
      <c r="WTH260"/>
      <c r="WTI260"/>
      <c r="WTJ260"/>
      <c r="WTK260"/>
      <c r="WTL260"/>
      <c r="WTM260"/>
      <c r="WTN260"/>
      <c r="WTO260"/>
      <c r="WTP260"/>
      <c r="WTQ260"/>
      <c r="WTR260"/>
      <c r="WTS260"/>
      <c r="WTT260"/>
      <c r="WTU260"/>
      <c r="WTV260"/>
      <c r="WTW260"/>
      <c r="WTX260"/>
      <c r="WTY260"/>
      <c r="WTZ260"/>
      <c r="WUA260"/>
      <c r="WUB260"/>
      <c r="WUC260"/>
      <c r="WUD260"/>
      <c r="WUE260"/>
      <c r="WUF260"/>
      <c r="WUG260"/>
      <c r="WUH260"/>
      <c r="WUI260"/>
      <c r="WUJ260"/>
      <c r="WUK260"/>
      <c r="WUL260"/>
      <c r="WUM260"/>
      <c r="WUN260"/>
      <c r="WUO260"/>
      <c r="WUP260"/>
      <c r="WUQ260"/>
      <c r="WUR260"/>
      <c r="WUS260"/>
      <c r="WUT260"/>
      <c r="WUU260"/>
      <c r="WUV260"/>
      <c r="WUW260"/>
      <c r="WUX260"/>
      <c r="WUY260"/>
      <c r="WUZ260"/>
      <c r="WVA260"/>
      <c r="WVB260"/>
      <c r="WVC260"/>
      <c r="WVD260"/>
      <c r="WVE260"/>
      <c r="WVF260"/>
      <c r="WVG260"/>
      <c r="WVH260"/>
      <c r="WVI260"/>
      <c r="WVJ260"/>
      <c r="WVK260"/>
      <c r="WVL260"/>
      <c r="WVM260"/>
      <c r="WVN260"/>
      <c r="WVO260"/>
      <c r="WVP260"/>
      <c r="WVQ260"/>
      <c r="WVR260"/>
      <c r="WVS260"/>
      <c r="WVT260"/>
      <c r="WVU260"/>
      <c r="WVV260"/>
      <c r="WVW260"/>
      <c r="WVX260"/>
      <c r="WVY260"/>
      <c r="WVZ260"/>
      <c r="WWA260"/>
      <c r="WWB260"/>
      <c r="WWC260"/>
      <c r="WWD260"/>
      <c r="WWE260"/>
      <c r="WWF260"/>
      <c r="WWG260"/>
      <c r="WWH260"/>
      <c r="WWI260"/>
      <c r="WWJ260"/>
      <c r="WWK260"/>
      <c r="WWL260"/>
      <c r="WWM260"/>
      <c r="WWN260"/>
      <c r="WWO260"/>
      <c r="WWP260"/>
      <c r="WWQ260"/>
      <c r="WWR260"/>
      <c r="WWS260"/>
      <c r="WWT260"/>
      <c r="WWU260"/>
      <c r="WWV260"/>
      <c r="WWW260"/>
      <c r="WWX260"/>
      <c r="WWY260"/>
      <c r="WWZ260"/>
      <c r="WXA260"/>
      <c r="WXB260"/>
      <c r="WXC260"/>
      <c r="WXD260"/>
      <c r="WXE260"/>
      <c r="WXF260"/>
      <c r="WXG260"/>
      <c r="WXH260"/>
      <c r="WXI260"/>
      <c r="WXJ260"/>
      <c r="WXK260"/>
      <c r="WXL260"/>
      <c r="WXM260"/>
      <c r="WXN260"/>
      <c r="WXO260"/>
      <c r="WXP260"/>
      <c r="WXQ260"/>
      <c r="WXR260"/>
      <c r="WXS260"/>
      <c r="WXT260"/>
      <c r="WXU260"/>
      <c r="WXV260"/>
      <c r="WXW260"/>
      <c r="WXX260"/>
      <c r="WXY260"/>
      <c r="WXZ260"/>
      <c r="WYA260"/>
      <c r="WYB260"/>
      <c r="WYC260"/>
      <c r="WYD260"/>
      <c r="WYE260"/>
      <c r="WYF260"/>
      <c r="WYG260"/>
      <c r="WYH260"/>
      <c r="WYI260"/>
      <c r="WYJ260"/>
      <c r="WYK260"/>
      <c r="WYL260"/>
      <c r="WYM260"/>
      <c r="WYN260"/>
      <c r="WYO260"/>
      <c r="WYP260"/>
      <c r="WYQ260"/>
      <c r="WYR260"/>
      <c r="WYS260"/>
      <c r="WYT260"/>
      <c r="WYU260"/>
      <c r="WYV260"/>
      <c r="WYW260"/>
      <c r="WYX260"/>
      <c r="WYY260"/>
      <c r="WYZ260"/>
      <c r="WZA260"/>
      <c r="WZB260"/>
      <c r="WZC260"/>
      <c r="WZD260"/>
      <c r="WZE260"/>
      <c r="WZF260"/>
      <c r="WZG260"/>
      <c r="WZH260"/>
      <c r="WZI260"/>
      <c r="WZJ260"/>
      <c r="WZK260"/>
      <c r="WZL260"/>
      <c r="WZM260"/>
      <c r="WZN260"/>
      <c r="WZO260"/>
      <c r="WZP260"/>
      <c r="WZQ260"/>
      <c r="WZR260"/>
      <c r="WZS260"/>
      <c r="WZT260"/>
      <c r="WZU260"/>
      <c r="WZV260"/>
      <c r="WZW260"/>
      <c r="WZX260"/>
      <c r="WZY260"/>
      <c r="WZZ260"/>
      <c r="XAA260"/>
      <c r="XAB260"/>
      <c r="XAC260"/>
      <c r="XAD260"/>
      <c r="XAE260"/>
      <c r="XAF260"/>
      <c r="XAG260"/>
      <c r="XAH260"/>
      <c r="XAI260"/>
      <c r="XAJ260"/>
      <c r="XAK260"/>
      <c r="XAL260"/>
      <c r="XAM260"/>
      <c r="XAN260"/>
      <c r="XAO260"/>
      <c r="XAP260"/>
      <c r="XAQ260"/>
      <c r="XAR260"/>
      <c r="XAS260"/>
      <c r="XAT260"/>
      <c r="XAU260"/>
      <c r="XAV260"/>
      <c r="XAW260"/>
      <c r="XAX260"/>
      <c r="XAY260"/>
      <c r="XAZ260"/>
      <c r="XBA260"/>
      <c r="XBB260"/>
      <c r="XBC260"/>
      <c r="XBD260"/>
      <c r="XBE260"/>
      <c r="XBF260"/>
      <c r="XBG260"/>
      <c r="XBH260"/>
      <c r="XBI260"/>
      <c r="XBJ260"/>
      <c r="XBK260"/>
      <c r="XBL260"/>
      <c r="XBM260"/>
      <c r="XBN260"/>
      <c r="XBO260"/>
      <c r="XBP260"/>
      <c r="XBQ260"/>
      <c r="XBR260"/>
      <c r="XBS260"/>
      <c r="XBT260"/>
      <c r="XBU260"/>
      <c r="XBV260"/>
      <c r="XBW260"/>
      <c r="XBX260"/>
      <c r="XBY260"/>
      <c r="XBZ260"/>
      <c r="XCA260"/>
      <c r="XCB260"/>
      <c r="XCC260"/>
      <c r="XCD260"/>
      <c r="XCE260"/>
      <c r="XCF260"/>
      <c r="XCG260"/>
      <c r="XCH260"/>
      <c r="XCI260"/>
      <c r="XCJ260"/>
      <c r="XCK260"/>
      <c r="XCL260"/>
      <c r="XCM260"/>
      <c r="XCN260"/>
      <c r="XCO260"/>
      <c r="XCP260"/>
      <c r="XCQ260"/>
      <c r="XCR260"/>
      <c r="XCS260"/>
      <c r="XCT260"/>
      <c r="XCU260"/>
      <c r="XCV260"/>
      <c r="XCW260"/>
      <c r="XCX260"/>
      <c r="XCY260"/>
      <c r="XCZ260"/>
      <c r="XDA260"/>
      <c r="XDB260"/>
      <c r="XDC260"/>
      <c r="XDD260"/>
      <c r="XDE260"/>
      <c r="XDF260"/>
      <c r="XDG260"/>
      <c r="XDH260"/>
      <c r="XDI260"/>
      <c r="XDJ260"/>
      <c r="XDK260"/>
      <c r="XDL260"/>
      <c r="XDM260"/>
      <c r="XDN260"/>
      <c r="XDO260"/>
      <c r="XDP260"/>
      <c r="XDQ260"/>
      <c r="XDR260"/>
      <c r="XDS260"/>
      <c r="XDT260"/>
      <c r="XDU260"/>
      <c r="XDV260"/>
      <c r="XDW260"/>
      <c r="XDX260"/>
      <c r="XDY260"/>
      <c r="XDZ260"/>
      <c r="XEA260"/>
      <c r="XEB260"/>
      <c r="XEC260"/>
      <c r="XED260"/>
      <c r="XEE260"/>
      <c r="XEF260"/>
      <c r="XEG260"/>
      <c r="XEH260"/>
      <c r="XEI260"/>
      <c r="XEJ260"/>
      <c r="XEK260"/>
      <c r="XEL260"/>
      <c r="XEM260"/>
      <c r="XEN260"/>
      <c r="XEO260"/>
      <c r="XEP260"/>
      <c r="XEQ260"/>
      <c r="XER260"/>
      <c r="XES260"/>
      <c r="XET260"/>
      <c r="XEU260"/>
      <c r="XEV260"/>
      <c r="XEW260"/>
      <c r="XEX260"/>
      <c r="XEY260"/>
      <c r="XEZ260"/>
      <c r="XFA260"/>
      <c r="XFB260"/>
      <c r="XFC260"/>
      <c r="XFD260"/>
    </row>
    <row r="261" s="29" customFormat="1" spans="1:16384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 s="28"/>
      <c r="AN261" s="70"/>
      <c r="AP261"/>
      <c r="AQ261"/>
      <c r="AR261" s="32"/>
      <c r="AS261" s="28"/>
      <c r="AT261" s="28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  <c r="PI261"/>
      <c r="PJ261"/>
      <c r="PK261"/>
      <c r="PL261"/>
      <c r="PM261"/>
      <c r="PN261"/>
      <c r="PO261"/>
      <c r="PP261"/>
      <c r="PQ261"/>
      <c r="PR261"/>
      <c r="PS261"/>
      <c r="PT261"/>
      <c r="PU261"/>
      <c r="PV261"/>
      <c r="PW261"/>
      <c r="PX261"/>
      <c r="PY261"/>
      <c r="PZ261"/>
      <c r="QA261"/>
      <c r="QB261"/>
      <c r="QC261"/>
      <c r="QD261"/>
      <c r="QE261"/>
      <c r="QF261"/>
      <c r="QG261"/>
      <c r="QH261"/>
      <c r="QI261"/>
      <c r="QJ261"/>
      <c r="QK261"/>
      <c r="QL261"/>
      <c r="QM261"/>
      <c r="QN261"/>
      <c r="QO261"/>
      <c r="QP261"/>
      <c r="QQ261"/>
      <c r="QR261"/>
      <c r="QS261"/>
      <c r="QT261"/>
      <c r="QU261"/>
      <c r="QV261"/>
      <c r="QW261"/>
      <c r="QX261"/>
      <c r="QY261"/>
      <c r="QZ261"/>
      <c r="RA261"/>
      <c r="RB261"/>
      <c r="RC261"/>
      <c r="RD261"/>
      <c r="RE261"/>
      <c r="RF261"/>
      <c r="RG261"/>
      <c r="RH261"/>
      <c r="RI261"/>
      <c r="RJ261"/>
      <c r="RK261"/>
      <c r="RL261"/>
      <c r="RM261"/>
      <c r="RN261"/>
      <c r="RO261"/>
      <c r="RP261"/>
      <c r="RQ261"/>
      <c r="RR261"/>
      <c r="RS261"/>
      <c r="RT261"/>
      <c r="RU261"/>
      <c r="RV261"/>
      <c r="RW261"/>
      <c r="RX261"/>
      <c r="RY261"/>
      <c r="RZ261"/>
      <c r="SA261"/>
      <c r="SB261"/>
      <c r="SC261"/>
      <c r="SD261"/>
      <c r="SE261"/>
      <c r="SF261"/>
      <c r="SG261"/>
      <c r="SH261"/>
      <c r="SI261"/>
      <c r="SJ261"/>
      <c r="SK261"/>
      <c r="SL261"/>
      <c r="SM261"/>
      <c r="SN261"/>
      <c r="SO261"/>
      <c r="SP261"/>
      <c r="SQ261"/>
      <c r="SR261"/>
      <c r="SS261"/>
      <c r="ST261"/>
      <c r="SU261"/>
      <c r="SV261"/>
      <c r="SW261"/>
      <c r="SX261"/>
      <c r="SY261"/>
      <c r="SZ261"/>
      <c r="TA261"/>
      <c r="TB261"/>
      <c r="TC261"/>
      <c r="TD261"/>
      <c r="TE261"/>
      <c r="TF261"/>
      <c r="TG261"/>
      <c r="TH261"/>
      <c r="TI261"/>
      <c r="TJ261"/>
      <c r="TK261"/>
      <c r="TL261"/>
      <c r="TM261"/>
      <c r="TN261"/>
      <c r="TO261"/>
      <c r="TP261"/>
      <c r="TQ261"/>
      <c r="TR261"/>
      <c r="TS261"/>
      <c r="TT261"/>
      <c r="TU261"/>
      <c r="TV261"/>
      <c r="TW261"/>
      <c r="TX261"/>
      <c r="TY261"/>
      <c r="TZ261"/>
      <c r="UA261"/>
      <c r="UB261"/>
      <c r="UC261"/>
      <c r="UD261"/>
      <c r="UE261"/>
      <c r="UF261"/>
      <c r="UG261"/>
      <c r="UH261"/>
      <c r="UI261"/>
      <c r="UJ261"/>
      <c r="UK261"/>
      <c r="UL261"/>
      <c r="UM261"/>
      <c r="UN261"/>
      <c r="UO261"/>
      <c r="UP261"/>
      <c r="UQ261"/>
      <c r="UR261"/>
      <c r="US261"/>
      <c r="UT261"/>
      <c r="UU261"/>
      <c r="UV261"/>
      <c r="UW261"/>
      <c r="UX261"/>
      <c r="UY261"/>
      <c r="UZ261"/>
      <c r="VA261"/>
      <c r="VB261"/>
      <c r="VC261"/>
      <c r="VD261"/>
      <c r="VE261"/>
      <c r="VF261"/>
      <c r="VG261"/>
      <c r="VH261"/>
      <c r="VI261"/>
      <c r="VJ261"/>
      <c r="VK261"/>
      <c r="VL261"/>
      <c r="VM261"/>
      <c r="VN261"/>
      <c r="VO261"/>
      <c r="VP261"/>
      <c r="VQ261"/>
      <c r="VR261"/>
      <c r="VS261"/>
      <c r="VT261"/>
      <c r="VU261"/>
      <c r="VV261"/>
      <c r="VW261"/>
      <c r="VX261"/>
      <c r="VY261"/>
      <c r="VZ261"/>
      <c r="WA261"/>
      <c r="WB261"/>
      <c r="WC261"/>
      <c r="WD261"/>
      <c r="WE261"/>
      <c r="WF261"/>
      <c r="WG261"/>
      <c r="WH261"/>
      <c r="WI261"/>
      <c r="WJ261"/>
      <c r="WK261"/>
      <c r="WL261"/>
      <c r="WM261"/>
      <c r="WN261"/>
      <c r="WO261"/>
      <c r="WP261"/>
      <c r="WQ261"/>
      <c r="WR261"/>
      <c r="WS261"/>
      <c r="WT261"/>
      <c r="WU261"/>
      <c r="WV261"/>
      <c r="WW261"/>
      <c r="WX261"/>
      <c r="WY261"/>
      <c r="WZ261"/>
      <c r="XA261"/>
      <c r="XB261"/>
      <c r="XC261"/>
      <c r="XD261"/>
      <c r="XE261"/>
      <c r="XF261"/>
      <c r="XG261"/>
      <c r="XH261"/>
      <c r="XI261"/>
      <c r="XJ261"/>
      <c r="XK261"/>
      <c r="XL261"/>
      <c r="XM261"/>
      <c r="XN261"/>
      <c r="XO261"/>
      <c r="XP261"/>
      <c r="XQ261"/>
      <c r="XR261"/>
      <c r="XS261"/>
      <c r="XT261"/>
      <c r="XU261"/>
      <c r="XV261"/>
      <c r="XW261"/>
      <c r="XX261"/>
      <c r="XY261"/>
      <c r="XZ261"/>
      <c r="YA261"/>
      <c r="YB261"/>
      <c r="YC261"/>
      <c r="YD261"/>
      <c r="YE261"/>
      <c r="YF261"/>
      <c r="YG261"/>
      <c r="YH261"/>
      <c r="YI261"/>
      <c r="YJ261"/>
      <c r="YK261"/>
      <c r="YL261"/>
      <c r="YM261"/>
      <c r="YN261"/>
      <c r="YO261"/>
      <c r="YP261"/>
      <c r="YQ261"/>
      <c r="YR261"/>
      <c r="YS261"/>
      <c r="YT261"/>
      <c r="YU261"/>
      <c r="YV261"/>
      <c r="YW261"/>
      <c r="YX261"/>
      <c r="YY261"/>
      <c r="YZ261"/>
      <c r="ZA261"/>
      <c r="ZB261"/>
      <c r="ZC261"/>
      <c r="ZD261"/>
      <c r="ZE261"/>
      <c r="ZF261"/>
      <c r="ZG261"/>
      <c r="ZH261"/>
      <c r="ZI261"/>
      <c r="ZJ261"/>
      <c r="ZK261"/>
      <c r="ZL261"/>
      <c r="ZM261"/>
      <c r="ZN261"/>
      <c r="ZO261"/>
      <c r="ZP261"/>
      <c r="ZQ261"/>
      <c r="ZR261"/>
      <c r="ZS261"/>
      <c r="ZT261"/>
      <c r="ZU261"/>
      <c r="ZV261"/>
      <c r="ZW261"/>
      <c r="ZX261"/>
      <c r="ZY261"/>
      <c r="ZZ261"/>
      <c r="AAA261"/>
      <c r="AAB261"/>
      <c r="AAC261"/>
      <c r="AAD261"/>
      <c r="AAE261"/>
      <c r="AAF261"/>
      <c r="AAG261"/>
      <c r="AAH261"/>
      <c r="AAI261"/>
      <c r="AAJ261"/>
      <c r="AAK261"/>
      <c r="AAL261"/>
      <c r="AAM261"/>
      <c r="AAN261"/>
      <c r="AAO261"/>
      <c r="AAP261"/>
      <c r="AAQ261"/>
      <c r="AAR261"/>
      <c r="AAS261"/>
      <c r="AAT261"/>
      <c r="AAU261"/>
      <c r="AAV261"/>
      <c r="AAW261"/>
      <c r="AAX261"/>
      <c r="AAY261"/>
      <c r="AAZ261"/>
      <c r="ABA261"/>
      <c r="ABB261"/>
      <c r="ABC261"/>
      <c r="ABD261"/>
      <c r="ABE261"/>
      <c r="ABF261"/>
      <c r="ABG261"/>
      <c r="ABH261"/>
      <c r="ABI261"/>
      <c r="ABJ261"/>
      <c r="ABK261"/>
      <c r="ABL261"/>
      <c r="ABM261"/>
      <c r="ABN261"/>
      <c r="ABO261"/>
      <c r="ABP261"/>
      <c r="ABQ261"/>
      <c r="ABR261"/>
      <c r="ABS261"/>
      <c r="ABT261"/>
      <c r="ABU261"/>
      <c r="ABV261"/>
      <c r="ABW261"/>
      <c r="ABX261"/>
      <c r="ABY261"/>
      <c r="ABZ261"/>
      <c r="ACA261"/>
      <c r="ACB261"/>
      <c r="ACC261"/>
      <c r="ACD261"/>
      <c r="ACE261"/>
      <c r="ACF261"/>
      <c r="ACG261"/>
      <c r="ACH261"/>
      <c r="ACI261"/>
      <c r="ACJ261"/>
      <c r="ACK261"/>
      <c r="ACL261"/>
      <c r="ACM261"/>
      <c r="ACN261"/>
      <c r="ACO261"/>
      <c r="ACP261"/>
      <c r="ACQ261"/>
      <c r="ACR261"/>
      <c r="ACS261"/>
      <c r="ACT261"/>
      <c r="ACU261"/>
      <c r="ACV261"/>
      <c r="ACW261"/>
      <c r="ACX261"/>
      <c r="ACY261"/>
      <c r="ACZ261"/>
      <c r="ADA261"/>
      <c r="ADB261"/>
      <c r="ADC261"/>
      <c r="ADD261"/>
      <c r="ADE261"/>
      <c r="ADF261"/>
      <c r="ADG261"/>
      <c r="ADH261"/>
      <c r="ADI261"/>
      <c r="ADJ261"/>
      <c r="ADK261"/>
      <c r="ADL261"/>
      <c r="ADM261"/>
      <c r="ADN261"/>
      <c r="ADO261"/>
      <c r="ADP261"/>
      <c r="ADQ261"/>
      <c r="ADR261"/>
      <c r="ADS261"/>
      <c r="ADT261"/>
      <c r="ADU261"/>
      <c r="ADV261"/>
      <c r="ADW261"/>
      <c r="ADX261"/>
      <c r="ADY261"/>
      <c r="ADZ261"/>
      <c r="AEA261"/>
      <c r="AEB261"/>
      <c r="AEC261"/>
      <c r="AED261"/>
      <c r="AEE261"/>
      <c r="AEF261"/>
      <c r="AEG261"/>
      <c r="AEH261"/>
      <c r="AEI261"/>
      <c r="AEJ261"/>
      <c r="AEK261"/>
      <c r="AEL261"/>
      <c r="AEM261"/>
      <c r="AEN261"/>
      <c r="AEO261"/>
      <c r="AEP261"/>
      <c r="AEQ261"/>
      <c r="AER261"/>
      <c r="AES261"/>
      <c r="AET261"/>
      <c r="AEU261"/>
      <c r="AEV261"/>
      <c r="AEW261"/>
      <c r="AEX261"/>
      <c r="AEY261"/>
      <c r="AEZ261"/>
      <c r="AFA261"/>
      <c r="AFB261"/>
      <c r="AFC261"/>
      <c r="AFD261"/>
      <c r="AFE261"/>
      <c r="AFF261"/>
      <c r="AFG261"/>
      <c r="AFH261"/>
      <c r="AFI261"/>
      <c r="AFJ261"/>
      <c r="AFK261"/>
      <c r="AFL261"/>
      <c r="AFM261"/>
      <c r="AFN261"/>
      <c r="AFO261"/>
      <c r="AFP261"/>
      <c r="AFQ261"/>
      <c r="AFR261"/>
      <c r="AFS261"/>
      <c r="AFT261"/>
      <c r="AFU261"/>
      <c r="AFV261"/>
      <c r="AFW261"/>
      <c r="AFX261"/>
      <c r="AFY261"/>
      <c r="AFZ261"/>
      <c r="AGA261"/>
      <c r="AGB261"/>
      <c r="AGC261"/>
      <c r="AGD261"/>
      <c r="AGE261"/>
      <c r="AGF261"/>
      <c r="AGG261"/>
      <c r="AGH261"/>
      <c r="AGI261"/>
      <c r="AGJ261"/>
      <c r="AGK261"/>
      <c r="AGL261"/>
      <c r="AGM261"/>
      <c r="AGN261"/>
      <c r="AGO261"/>
      <c r="AGP261"/>
      <c r="AGQ261"/>
      <c r="AGR261"/>
      <c r="AGS261"/>
      <c r="AGT261"/>
      <c r="AGU261"/>
      <c r="AGV261"/>
      <c r="AGW261"/>
      <c r="AGX261"/>
      <c r="AGY261"/>
      <c r="AGZ261"/>
      <c r="AHA261"/>
      <c r="AHB261"/>
      <c r="AHC261"/>
      <c r="AHD261"/>
      <c r="AHE261"/>
      <c r="AHF261"/>
      <c r="AHG261"/>
      <c r="AHH261"/>
      <c r="AHI261"/>
      <c r="AHJ261"/>
      <c r="AHK261"/>
      <c r="AHL261"/>
      <c r="AHM261"/>
      <c r="AHN261"/>
      <c r="AHO261"/>
      <c r="AHP261"/>
      <c r="AHQ261"/>
      <c r="AHR261"/>
      <c r="AHS261"/>
      <c r="AHT261"/>
      <c r="AHU261"/>
      <c r="AHV261"/>
      <c r="AHW261"/>
      <c r="AHX261"/>
      <c r="AHY261"/>
      <c r="AHZ261"/>
      <c r="AIA261"/>
      <c r="AIB261"/>
      <c r="AIC261"/>
      <c r="AID261"/>
      <c r="AIE261"/>
      <c r="AIF261"/>
      <c r="AIG261"/>
      <c r="AIH261"/>
      <c r="AII261"/>
      <c r="AIJ261"/>
      <c r="AIK261"/>
      <c r="AIL261"/>
      <c r="AIM261"/>
      <c r="AIN261"/>
      <c r="AIO261"/>
      <c r="AIP261"/>
      <c r="AIQ261"/>
      <c r="AIR261"/>
      <c r="AIS261"/>
      <c r="AIT261"/>
      <c r="AIU261"/>
      <c r="AIV261"/>
      <c r="AIW261"/>
      <c r="AIX261"/>
      <c r="AIY261"/>
      <c r="AIZ261"/>
      <c r="AJA261"/>
      <c r="AJB261"/>
      <c r="AJC261"/>
      <c r="AJD261"/>
      <c r="AJE261"/>
      <c r="AJF261"/>
      <c r="AJG261"/>
      <c r="AJH261"/>
      <c r="AJI261"/>
      <c r="AJJ261"/>
      <c r="AJK261"/>
      <c r="AJL261"/>
      <c r="AJM261"/>
      <c r="AJN261"/>
      <c r="AJO261"/>
      <c r="AJP261"/>
      <c r="AJQ261"/>
      <c r="AJR261"/>
      <c r="AJS261"/>
      <c r="AJT261"/>
      <c r="AJU261"/>
      <c r="AJV261"/>
      <c r="AJW261"/>
      <c r="AJX261"/>
      <c r="AJY261"/>
      <c r="AJZ261"/>
      <c r="AKA261"/>
      <c r="AKB261"/>
      <c r="AKC261"/>
      <c r="AKD261"/>
      <c r="AKE261"/>
      <c r="AKF261"/>
      <c r="AKG261"/>
      <c r="AKH261"/>
      <c r="AKI261"/>
      <c r="AKJ261"/>
      <c r="AKK261"/>
      <c r="AKL261"/>
      <c r="AKM261"/>
      <c r="AKN261"/>
      <c r="AKO261"/>
      <c r="AKP261"/>
      <c r="AKQ261"/>
      <c r="AKR261"/>
      <c r="AKS261"/>
      <c r="AKT261"/>
      <c r="AKU261"/>
      <c r="AKV261"/>
      <c r="AKW261"/>
      <c r="AKX261"/>
      <c r="AKY261"/>
      <c r="AKZ261"/>
      <c r="ALA261"/>
      <c r="ALB261"/>
      <c r="ALC261"/>
      <c r="ALD261"/>
      <c r="ALE261"/>
      <c r="ALF261"/>
      <c r="ALG261"/>
      <c r="ALH261"/>
      <c r="ALI261"/>
      <c r="ALJ261"/>
      <c r="ALK261"/>
      <c r="ALL261"/>
      <c r="ALM261"/>
      <c r="ALN261"/>
      <c r="ALO261"/>
      <c r="ALP261"/>
      <c r="ALQ261"/>
      <c r="ALR261"/>
      <c r="ALS261"/>
      <c r="ALT261"/>
      <c r="ALU261"/>
      <c r="ALV261"/>
      <c r="ALW261"/>
      <c r="ALX261"/>
      <c r="ALY261"/>
      <c r="ALZ261"/>
      <c r="AMA261"/>
      <c r="AMB261"/>
      <c r="AMC261"/>
      <c r="AMD261"/>
      <c r="AME261"/>
      <c r="AMF261"/>
      <c r="AMG261"/>
      <c r="AMH261"/>
      <c r="AMI261"/>
      <c r="AMJ261"/>
      <c r="AMK261"/>
      <c r="AML261"/>
      <c r="AMM261"/>
      <c r="AMN261"/>
      <c r="AMO261"/>
      <c r="AMP261"/>
      <c r="AMQ261"/>
      <c r="AMR261"/>
      <c r="AMS261"/>
      <c r="AMT261"/>
      <c r="AMU261"/>
      <c r="AMV261"/>
      <c r="AMW261"/>
      <c r="AMX261"/>
      <c r="AMY261"/>
      <c r="AMZ261"/>
      <c r="ANA261"/>
      <c r="ANB261"/>
      <c r="ANC261"/>
      <c r="AND261"/>
      <c r="ANE261"/>
      <c r="ANF261"/>
      <c r="ANG261"/>
      <c r="ANH261"/>
      <c r="ANI261"/>
      <c r="ANJ261"/>
      <c r="ANK261"/>
      <c r="ANL261"/>
      <c r="ANM261"/>
      <c r="ANN261"/>
      <c r="ANO261"/>
      <c r="ANP261"/>
      <c r="ANQ261"/>
      <c r="ANR261"/>
      <c r="ANS261"/>
      <c r="ANT261"/>
      <c r="ANU261"/>
      <c r="ANV261"/>
      <c r="ANW261"/>
      <c r="ANX261"/>
      <c r="ANY261"/>
      <c r="ANZ261"/>
      <c r="AOA261"/>
      <c r="AOB261"/>
      <c r="AOC261"/>
      <c r="AOD261"/>
      <c r="AOE261"/>
      <c r="AOF261"/>
      <c r="AOG261"/>
      <c r="AOH261"/>
      <c r="AOI261"/>
      <c r="AOJ261"/>
      <c r="AOK261"/>
      <c r="AOL261"/>
      <c r="AOM261"/>
      <c r="AON261"/>
      <c r="AOO261"/>
      <c r="AOP261"/>
      <c r="AOQ261"/>
      <c r="AOR261"/>
      <c r="AOS261"/>
      <c r="AOT261"/>
      <c r="AOU261"/>
      <c r="AOV261"/>
      <c r="AOW261"/>
      <c r="AOX261"/>
      <c r="AOY261"/>
      <c r="AOZ261"/>
      <c r="APA261"/>
      <c r="APB261"/>
      <c r="APC261"/>
      <c r="APD261"/>
      <c r="APE261"/>
      <c r="APF261"/>
      <c r="APG261"/>
      <c r="APH261"/>
      <c r="API261"/>
      <c r="APJ261"/>
      <c r="APK261"/>
      <c r="APL261"/>
      <c r="APM261"/>
      <c r="APN261"/>
      <c r="APO261"/>
      <c r="APP261"/>
      <c r="APQ261"/>
      <c r="APR261"/>
      <c r="APS261"/>
      <c r="APT261"/>
      <c r="APU261"/>
      <c r="APV261"/>
      <c r="APW261"/>
      <c r="APX261"/>
      <c r="APY261"/>
      <c r="APZ261"/>
      <c r="AQA261"/>
      <c r="AQB261"/>
      <c r="AQC261"/>
      <c r="AQD261"/>
      <c r="AQE261"/>
      <c r="AQF261"/>
      <c r="AQG261"/>
      <c r="AQH261"/>
      <c r="AQI261"/>
      <c r="AQJ261"/>
      <c r="AQK261"/>
      <c r="AQL261"/>
      <c r="AQM261"/>
      <c r="AQN261"/>
      <c r="AQO261"/>
      <c r="AQP261"/>
      <c r="AQQ261"/>
      <c r="AQR261"/>
      <c r="AQS261"/>
      <c r="AQT261"/>
      <c r="AQU261"/>
      <c r="AQV261"/>
      <c r="AQW261"/>
      <c r="AQX261"/>
      <c r="AQY261"/>
      <c r="AQZ261"/>
      <c r="ARA261"/>
      <c r="ARB261"/>
      <c r="ARC261"/>
      <c r="ARD261"/>
      <c r="ARE261"/>
      <c r="ARF261"/>
      <c r="ARG261"/>
      <c r="ARH261"/>
      <c r="ARI261"/>
      <c r="ARJ261"/>
      <c r="ARK261"/>
      <c r="ARL261"/>
      <c r="ARM261"/>
      <c r="ARN261"/>
      <c r="ARO261"/>
      <c r="ARP261"/>
      <c r="ARQ261"/>
      <c r="ARR261"/>
      <c r="ARS261"/>
      <c r="ART261"/>
      <c r="ARU261"/>
      <c r="ARV261"/>
      <c r="ARW261"/>
      <c r="ARX261"/>
      <c r="ARY261"/>
      <c r="ARZ261"/>
      <c r="ASA261"/>
      <c r="ASB261"/>
      <c r="ASC261"/>
      <c r="ASD261"/>
      <c r="ASE261"/>
      <c r="ASF261"/>
      <c r="ASG261"/>
      <c r="ASH261"/>
      <c r="ASI261"/>
      <c r="ASJ261"/>
      <c r="ASK261"/>
      <c r="ASL261"/>
      <c r="ASM261"/>
      <c r="ASN261"/>
      <c r="ASO261"/>
      <c r="ASP261"/>
      <c r="ASQ261"/>
      <c r="ASR261"/>
      <c r="ASS261"/>
      <c r="AST261"/>
      <c r="ASU261"/>
      <c r="ASV261"/>
      <c r="ASW261"/>
      <c r="ASX261"/>
      <c r="ASY261"/>
      <c r="ASZ261"/>
      <c r="ATA261"/>
      <c r="ATB261"/>
      <c r="ATC261"/>
      <c r="ATD261"/>
      <c r="ATE261"/>
      <c r="ATF261"/>
      <c r="ATG261"/>
      <c r="ATH261"/>
      <c r="ATI261"/>
      <c r="ATJ261"/>
      <c r="ATK261"/>
      <c r="ATL261"/>
      <c r="ATM261"/>
      <c r="ATN261"/>
      <c r="ATO261"/>
      <c r="ATP261"/>
      <c r="ATQ261"/>
      <c r="ATR261"/>
      <c r="ATS261"/>
      <c r="ATT261"/>
      <c r="ATU261"/>
      <c r="ATV261"/>
      <c r="ATW261"/>
      <c r="ATX261"/>
      <c r="ATY261"/>
      <c r="ATZ261"/>
      <c r="AUA261"/>
      <c r="AUB261"/>
      <c r="AUC261"/>
      <c r="AUD261"/>
      <c r="AUE261"/>
      <c r="AUF261"/>
      <c r="AUG261"/>
      <c r="AUH261"/>
      <c r="AUI261"/>
      <c r="AUJ261"/>
      <c r="AUK261"/>
      <c r="AUL261"/>
      <c r="AUM261"/>
      <c r="AUN261"/>
      <c r="AUO261"/>
      <c r="AUP261"/>
      <c r="AUQ261"/>
      <c r="AUR261"/>
      <c r="AUS261"/>
      <c r="AUT261"/>
      <c r="AUU261"/>
      <c r="AUV261"/>
      <c r="AUW261"/>
      <c r="AUX261"/>
      <c r="AUY261"/>
      <c r="AUZ261"/>
      <c r="AVA261"/>
      <c r="AVB261"/>
      <c r="AVC261"/>
      <c r="AVD261"/>
      <c r="AVE261"/>
      <c r="AVF261"/>
      <c r="AVG261"/>
      <c r="AVH261"/>
      <c r="AVI261"/>
      <c r="AVJ261"/>
      <c r="AVK261"/>
      <c r="AVL261"/>
      <c r="AVM261"/>
      <c r="AVN261"/>
      <c r="AVO261"/>
      <c r="AVP261"/>
      <c r="AVQ261"/>
      <c r="AVR261"/>
      <c r="AVS261"/>
      <c r="AVT261"/>
      <c r="AVU261"/>
      <c r="AVV261"/>
      <c r="AVW261"/>
      <c r="AVX261"/>
      <c r="AVY261"/>
      <c r="AVZ261"/>
      <c r="AWA261"/>
      <c r="AWB261"/>
      <c r="AWC261"/>
      <c r="AWD261"/>
      <c r="AWE261"/>
      <c r="AWF261"/>
      <c r="AWG261"/>
      <c r="AWH261"/>
      <c r="AWI261"/>
      <c r="AWJ261"/>
      <c r="AWK261"/>
      <c r="AWL261"/>
      <c r="AWM261"/>
      <c r="AWN261"/>
      <c r="AWO261"/>
      <c r="AWP261"/>
      <c r="AWQ261"/>
      <c r="AWR261"/>
      <c r="AWS261"/>
      <c r="AWT261"/>
      <c r="AWU261"/>
      <c r="AWV261"/>
      <c r="AWW261"/>
      <c r="AWX261"/>
      <c r="AWY261"/>
      <c r="AWZ261"/>
      <c r="AXA261"/>
      <c r="AXB261"/>
      <c r="AXC261"/>
      <c r="AXD261"/>
      <c r="AXE261"/>
      <c r="AXF261"/>
      <c r="AXG261"/>
      <c r="AXH261"/>
      <c r="AXI261"/>
      <c r="AXJ261"/>
      <c r="AXK261"/>
      <c r="AXL261"/>
      <c r="AXM261"/>
      <c r="AXN261"/>
      <c r="AXO261"/>
      <c r="AXP261"/>
      <c r="AXQ261"/>
      <c r="AXR261"/>
      <c r="AXS261"/>
      <c r="AXT261"/>
      <c r="AXU261"/>
      <c r="AXV261"/>
      <c r="AXW261"/>
      <c r="AXX261"/>
      <c r="AXY261"/>
      <c r="AXZ261"/>
      <c r="AYA261"/>
      <c r="AYB261"/>
      <c r="AYC261"/>
      <c r="AYD261"/>
      <c r="AYE261"/>
      <c r="AYF261"/>
      <c r="AYG261"/>
      <c r="AYH261"/>
      <c r="AYI261"/>
      <c r="AYJ261"/>
      <c r="AYK261"/>
      <c r="AYL261"/>
      <c r="AYM261"/>
      <c r="AYN261"/>
      <c r="AYO261"/>
      <c r="AYP261"/>
      <c r="AYQ261"/>
      <c r="AYR261"/>
      <c r="AYS261"/>
      <c r="AYT261"/>
      <c r="AYU261"/>
      <c r="AYV261"/>
      <c r="AYW261"/>
      <c r="AYX261"/>
      <c r="AYY261"/>
      <c r="AYZ261"/>
      <c r="AZA261"/>
      <c r="AZB261"/>
      <c r="AZC261"/>
      <c r="AZD261"/>
      <c r="AZE261"/>
      <c r="AZF261"/>
      <c r="AZG261"/>
      <c r="AZH261"/>
      <c r="AZI261"/>
      <c r="AZJ261"/>
      <c r="AZK261"/>
      <c r="AZL261"/>
      <c r="AZM261"/>
      <c r="AZN261"/>
      <c r="AZO261"/>
      <c r="AZP261"/>
      <c r="AZQ261"/>
      <c r="AZR261"/>
      <c r="AZS261"/>
      <c r="AZT261"/>
      <c r="AZU261"/>
      <c r="AZV261"/>
      <c r="AZW261"/>
      <c r="AZX261"/>
      <c r="AZY261"/>
      <c r="AZZ261"/>
      <c r="BAA261"/>
      <c r="BAB261"/>
      <c r="BAC261"/>
      <c r="BAD261"/>
      <c r="BAE261"/>
      <c r="BAF261"/>
      <c r="BAG261"/>
      <c r="BAH261"/>
      <c r="BAI261"/>
      <c r="BAJ261"/>
      <c r="BAK261"/>
      <c r="BAL261"/>
      <c r="BAM261"/>
      <c r="BAN261"/>
      <c r="BAO261"/>
      <c r="BAP261"/>
      <c r="BAQ261"/>
      <c r="BAR261"/>
      <c r="BAS261"/>
      <c r="BAT261"/>
      <c r="BAU261"/>
      <c r="BAV261"/>
      <c r="BAW261"/>
      <c r="BAX261"/>
      <c r="BAY261"/>
      <c r="BAZ261"/>
      <c r="BBA261"/>
      <c r="BBB261"/>
      <c r="BBC261"/>
      <c r="BBD261"/>
      <c r="BBE261"/>
      <c r="BBF261"/>
      <c r="BBG261"/>
      <c r="BBH261"/>
      <c r="BBI261"/>
      <c r="BBJ261"/>
      <c r="BBK261"/>
      <c r="BBL261"/>
      <c r="BBM261"/>
      <c r="BBN261"/>
      <c r="BBO261"/>
      <c r="BBP261"/>
      <c r="BBQ261"/>
      <c r="BBR261"/>
      <c r="BBS261"/>
      <c r="BBT261"/>
      <c r="BBU261"/>
      <c r="BBV261"/>
      <c r="BBW261"/>
      <c r="BBX261"/>
      <c r="BBY261"/>
      <c r="BBZ261"/>
      <c r="BCA261"/>
      <c r="BCB261"/>
      <c r="BCC261"/>
      <c r="BCD261"/>
      <c r="BCE261"/>
      <c r="BCF261"/>
      <c r="BCG261"/>
      <c r="BCH261"/>
      <c r="BCI261"/>
      <c r="BCJ261"/>
      <c r="BCK261"/>
      <c r="BCL261"/>
      <c r="BCM261"/>
      <c r="BCN261"/>
      <c r="BCO261"/>
      <c r="BCP261"/>
      <c r="BCQ261"/>
      <c r="BCR261"/>
      <c r="BCS261"/>
      <c r="BCT261"/>
      <c r="BCU261"/>
      <c r="BCV261"/>
      <c r="BCW261"/>
      <c r="BCX261"/>
      <c r="BCY261"/>
      <c r="BCZ261"/>
      <c r="BDA261"/>
      <c r="BDB261"/>
      <c r="BDC261"/>
      <c r="BDD261"/>
      <c r="BDE261"/>
      <c r="BDF261"/>
      <c r="BDG261"/>
      <c r="BDH261"/>
      <c r="BDI261"/>
      <c r="BDJ261"/>
      <c r="BDK261"/>
      <c r="BDL261"/>
      <c r="BDM261"/>
      <c r="BDN261"/>
      <c r="BDO261"/>
      <c r="BDP261"/>
      <c r="BDQ261"/>
      <c r="BDR261"/>
      <c r="BDS261"/>
      <c r="BDT261"/>
      <c r="BDU261"/>
      <c r="BDV261"/>
      <c r="BDW261"/>
      <c r="BDX261"/>
      <c r="BDY261"/>
      <c r="BDZ261"/>
      <c r="BEA261"/>
      <c r="BEB261"/>
      <c r="BEC261"/>
      <c r="BED261"/>
      <c r="BEE261"/>
      <c r="BEF261"/>
      <c r="BEG261"/>
      <c r="BEH261"/>
      <c r="BEI261"/>
      <c r="BEJ261"/>
      <c r="BEK261"/>
      <c r="BEL261"/>
      <c r="BEM261"/>
      <c r="BEN261"/>
      <c r="BEO261"/>
      <c r="BEP261"/>
      <c r="BEQ261"/>
      <c r="BER261"/>
      <c r="BES261"/>
      <c r="BET261"/>
      <c r="BEU261"/>
      <c r="BEV261"/>
      <c r="BEW261"/>
      <c r="BEX261"/>
      <c r="BEY261"/>
      <c r="BEZ261"/>
      <c r="BFA261"/>
      <c r="BFB261"/>
      <c r="BFC261"/>
      <c r="BFD261"/>
      <c r="BFE261"/>
      <c r="BFF261"/>
      <c r="BFG261"/>
      <c r="BFH261"/>
      <c r="BFI261"/>
      <c r="BFJ261"/>
      <c r="BFK261"/>
      <c r="BFL261"/>
      <c r="BFM261"/>
      <c r="BFN261"/>
      <c r="BFO261"/>
      <c r="BFP261"/>
      <c r="BFQ261"/>
      <c r="BFR261"/>
      <c r="BFS261"/>
      <c r="BFT261"/>
      <c r="BFU261"/>
      <c r="BFV261"/>
      <c r="BFW261"/>
      <c r="BFX261"/>
      <c r="BFY261"/>
      <c r="BFZ261"/>
      <c r="BGA261"/>
      <c r="BGB261"/>
      <c r="BGC261"/>
      <c r="BGD261"/>
      <c r="BGE261"/>
      <c r="BGF261"/>
      <c r="BGG261"/>
      <c r="BGH261"/>
      <c r="BGI261"/>
      <c r="BGJ261"/>
      <c r="BGK261"/>
      <c r="BGL261"/>
      <c r="BGM261"/>
      <c r="BGN261"/>
      <c r="BGO261"/>
      <c r="BGP261"/>
      <c r="BGQ261"/>
      <c r="BGR261"/>
      <c r="BGS261"/>
      <c r="BGT261"/>
      <c r="BGU261"/>
      <c r="BGV261"/>
      <c r="BGW261"/>
      <c r="BGX261"/>
      <c r="BGY261"/>
      <c r="BGZ261"/>
      <c r="BHA261"/>
      <c r="BHB261"/>
      <c r="BHC261"/>
      <c r="BHD261"/>
      <c r="BHE261"/>
      <c r="BHF261"/>
      <c r="BHG261"/>
      <c r="BHH261"/>
      <c r="BHI261"/>
      <c r="BHJ261"/>
      <c r="BHK261"/>
      <c r="BHL261"/>
      <c r="BHM261"/>
      <c r="BHN261"/>
      <c r="BHO261"/>
      <c r="BHP261"/>
      <c r="BHQ261"/>
      <c r="BHR261"/>
      <c r="BHS261"/>
      <c r="BHT261"/>
      <c r="BHU261"/>
      <c r="BHV261"/>
      <c r="BHW261"/>
      <c r="BHX261"/>
      <c r="BHY261"/>
      <c r="BHZ261"/>
      <c r="BIA261"/>
      <c r="BIB261"/>
      <c r="BIC261"/>
      <c r="BID261"/>
      <c r="BIE261"/>
      <c r="BIF261"/>
      <c r="BIG261"/>
      <c r="BIH261"/>
      <c r="BII261"/>
      <c r="BIJ261"/>
      <c r="BIK261"/>
      <c r="BIL261"/>
      <c r="BIM261"/>
      <c r="BIN261"/>
      <c r="BIO261"/>
      <c r="BIP261"/>
      <c r="BIQ261"/>
      <c r="BIR261"/>
      <c r="BIS261"/>
      <c r="BIT261"/>
      <c r="BIU261"/>
      <c r="BIV261"/>
      <c r="BIW261"/>
      <c r="BIX261"/>
      <c r="BIY261"/>
      <c r="BIZ261"/>
      <c r="BJA261"/>
      <c r="BJB261"/>
      <c r="BJC261"/>
      <c r="BJD261"/>
      <c r="BJE261"/>
      <c r="BJF261"/>
      <c r="BJG261"/>
      <c r="BJH261"/>
      <c r="BJI261"/>
      <c r="BJJ261"/>
      <c r="BJK261"/>
      <c r="BJL261"/>
      <c r="BJM261"/>
      <c r="BJN261"/>
      <c r="BJO261"/>
      <c r="BJP261"/>
      <c r="BJQ261"/>
      <c r="BJR261"/>
      <c r="BJS261"/>
      <c r="BJT261"/>
      <c r="BJU261"/>
      <c r="BJV261"/>
      <c r="BJW261"/>
      <c r="BJX261"/>
      <c r="BJY261"/>
      <c r="BJZ261"/>
      <c r="BKA261"/>
      <c r="BKB261"/>
      <c r="BKC261"/>
      <c r="BKD261"/>
      <c r="BKE261"/>
      <c r="BKF261"/>
      <c r="BKG261"/>
      <c r="BKH261"/>
      <c r="BKI261"/>
      <c r="BKJ261"/>
      <c r="BKK261"/>
      <c r="BKL261"/>
      <c r="BKM261"/>
      <c r="BKN261"/>
      <c r="BKO261"/>
      <c r="BKP261"/>
      <c r="BKQ261"/>
      <c r="BKR261"/>
      <c r="BKS261"/>
      <c r="BKT261"/>
      <c r="BKU261"/>
      <c r="BKV261"/>
      <c r="BKW261"/>
      <c r="BKX261"/>
      <c r="BKY261"/>
      <c r="BKZ261"/>
      <c r="BLA261"/>
      <c r="BLB261"/>
      <c r="BLC261"/>
      <c r="BLD261"/>
      <c r="BLE261"/>
      <c r="BLF261"/>
      <c r="BLG261"/>
      <c r="BLH261"/>
      <c r="BLI261"/>
      <c r="BLJ261"/>
      <c r="BLK261"/>
      <c r="BLL261"/>
      <c r="BLM261"/>
      <c r="BLN261"/>
      <c r="BLO261"/>
      <c r="BLP261"/>
      <c r="BLQ261"/>
      <c r="BLR261"/>
      <c r="BLS261"/>
      <c r="BLT261"/>
      <c r="BLU261"/>
      <c r="BLV261"/>
      <c r="BLW261"/>
      <c r="BLX261"/>
      <c r="BLY261"/>
      <c r="BLZ261"/>
      <c r="BMA261"/>
      <c r="BMB261"/>
      <c r="BMC261"/>
      <c r="BMD261"/>
      <c r="BME261"/>
      <c r="BMF261"/>
      <c r="BMG261"/>
      <c r="BMH261"/>
      <c r="BMI261"/>
      <c r="BMJ261"/>
      <c r="BMK261"/>
      <c r="BML261"/>
      <c r="BMM261"/>
      <c r="BMN261"/>
      <c r="BMO261"/>
      <c r="BMP261"/>
      <c r="BMQ261"/>
      <c r="BMR261"/>
      <c r="BMS261"/>
      <c r="BMT261"/>
      <c r="BMU261"/>
      <c r="BMV261"/>
      <c r="BMW261"/>
      <c r="BMX261"/>
      <c r="BMY261"/>
      <c r="BMZ261"/>
      <c r="BNA261"/>
      <c r="BNB261"/>
      <c r="BNC261"/>
      <c r="BND261"/>
      <c r="BNE261"/>
      <c r="BNF261"/>
      <c r="BNG261"/>
      <c r="BNH261"/>
      <c r="BNI261"/>
      <c r="BNJ261"/>
      <c r="BNK261"/>
      <c r="BNL261"/>
      <c r="BNM261"/>
      <c r="BNN261"/>
      <c r="BNO261"/>
      <c r="BNP261"/>
      <c r="BNQ261"/>
      <c r="BNR261"/>
      <c r="BNS261"/>
      <c r="BNT261"/>
      <c r="BNU261"/>
      <c r="BNV261"/>
      <c r="BNW261"/>
      <c r="BNX261"/>
      <c r="BNY261"/>
      <c r="BNZ261"/>
      <c r="BOA261"/>
      <c r="BOB261"/>
      <c r="BOC261"/>
      <c r="BOD261"/>
      <c r="BOE261"/>
      <c r="BOF261"/>
      <c r="BOG261"/>
      <c r="BOH261"/>
      <c r="BOI261"/>
      <c r="BOJ261"/>
      <c r="BOK261"/>
      <c r="BOL261"/>
      <c r="BOM261"/>
      <c r="BON261"/>
      <c r="BOO261"/>
      <c r="BOP261"/>
      <c r="BOQ261"/>
      <c r="BOR261"/>
      <c r="BOS261"/>
      <c r="BOT261"/>
      <c r="BOU261"/>
      <c r="BOV261"/>
      <c r="BOW261"/>
      <c r="BOX261"/>
      <c r="BOY261"/>
      <c r="BOZ261"/>
      <c r="BPA261"/>
      <c r="BPB261"/>
      <c r="BPC261"/>
      <c r="BPD261"/>
      <c r="BPE261"/>
      <c r="BPF261"/>
      <c r="BPG261"/>
      <c r="BPH261"/>
      <c r="BPI261"/>
      <c r="BPJ261"/>
      <c r="BPK261"/>
      <c r="BPL261"/>
      <c r="BPM261"/>
      <c r="BPN261"/>
      <c r="BPO261"/>
      <c r="BPP261"/>
      <c r="BPQ261"/>
      <c r="BPR261"/>
      <c r="BPS261"/>
      <c r="BPT261"/>
      <c r="BPU261"/>
      <c r="BPV261"/>
      <c r="BPW261"/>
      <c r="BPX261"/>
      <c r="BPY261"/>
      <c r="BPZ261"/>
      <c r="BQA261"/>
      <c r="BQB261"/>
      <c r="BQC261"/>
      <c r="BQD261"/>
      <c r="BQE261"/>
      <c r="BQF261"/>
      <c r="BQG261"/>
      <c r="BQH261"/>
      <c r="BQI261"/>
      <c r="BQJ261"/>
      <c r="BQK261"/>
      <c r="BQL261"/>
      <c r="BQM261"/>
      <c r="BQN261"/>
      <c r="BQO261"/>
      <c r="BQP261"/>
      <c r="BQQ261"/>
      <c r="BQR261"/>
      <c r="BQS261"/>
      <c r="BQT261"/>
      <c r="BQU261"/>
      <c r="BQV261"/>
      <c r="BQW261"/>
      <c r="BQX261"/>
      <c r="BQY261"/>
      <c r="BQZ261"/>
      <c r="BRA261"/>
      <c r="BRB261"/>
      <c r="BRC261"/>
      <c r="BRD261"/>
      <c r="BRE261"/>
      <c r="BRF261"/>
      <c r="BRG261"/>
      <c r="BRH261"/>
      <c r="BRI261"/>
      <c r="BRJ261"/>
      <c r="BRK261"/>
      <c r="BRL261"/>
      <c r="BRM261"/>
      <c r="BRN261"/>
      <c r="BRO261"/>
      <c r="BRP261"/>
      <c r="BRQ261"/>
      <c r="BRR261"/>
      <c r="BRS261"/>
      <c r="BRT261"/>
      <c r="BRU261"/>
      <c r="BRV261"/>
      <c r="BRW261"/>
      <c r="BRX261"/>
      <c r="BRY261"/>
      <c r="BRZ261"/>
      <c r="BSA261"/>
      <c r="BSB261"/>
      <c r="BSC261"/>
      <c r="BSD261"/>
      <c r="BSE261"/>
      <c r="BSF261"/>
      <c r="BSG261"/>
      <c r="BSH261"/>
      <c r="BSI261"/>
      <c r="BSJ261"/>
      <c r="BSK261"/>
      <c r="BSL261"/>
      <c r="BSM261"/>
      <c r="BSN261"/>
      <c r="BSO261"/>
      <c r="BSP261"/>
      <c r="BSQ261"/>
      <c r="BSR261"/>
      <c r="BSS261"/>
      <c r="BST261"/>
      <c r="BSU261"/>
      <c r="BSV261"/>
      <c r="BSW261"/>
      <c r="BSX261"/>
      <c r="BSY261"/>
      <c r="BSZ261"/>
      <c r="BTA261"/>
      <c r="BTB261"/>
      <c r="BTC261"/>
      <c r="BTD261"/>
      <c r="BTE261"/>
      <c r="BTF261"/>
      <c r="BTG261"/>
      <c r="BTH261"/>
      <c r="BTI261"/>
      <c r="BTJ261"/>
      <c r="BTK261"/>
      <c r="BTL261"/>
      <c r="BTM261"/>
      <c r="BTN261"/>
      <c r="BTO261"/>
      <c r="BTP261"/>
      <c r="BTQ261"/>
      <c r="BTR261"/>
      <c r="BTS261"/>
      <c r="BTT261"/>
      <c r="BTU261"/>
      <c r="BTV261"/>
      <c r="BTW261"/>
      <c r="BTX261"/>
      <c r="BTY261"/>
      <c r="BTZ261"/>
      <c r="BUA261"/>
      <c r="BUB261"/>
      <c r="BUC261"/>
      <c r="BUD261"/>
      <c r="BUE261"/>
      <c r="BUF261"/>
      <c r="BUG261"/>
      <c r="BUH261"/>
      <c r="BUI261"/>
      <c r="BUJ261"/>
      <c r="BUK261"/>
      <c r="BUL261"/>
      <c r="BUM261"/>
      <c r="BUN261"/>
      <c r="BUO261"/>
      <c r="BUP261"/>
      <c r="BUQ261"/>
      <c r="BUR261"/>
      <c r="BUS261"/>
      <c r="BUT261"/>
      <c r="BUU261"/>
      <c r="BUV261"/>
      <c r="BUW261"/>
      <c r="BUX261"/>
      <c r="BUY261"/>
      <c r="BUZ261"/>
      <c r="BVA261"/>
      <c r="BVB261"/>
      <c r="BVC261"/>
      <c r="BVD261"/>
      <c r="BVE261"/>
      <c r="BVF261"/>
      <c r="BVG261"/>
      <c r="BVH261"/>
      <c r="BVI261"/>
      <c r="BVJ261"/>
      <c r="BVK261"/>
      <c r="BVL261"/>
      <c r="BVM261"/>
      <c r="BVN261"/>
      <c r="BVO261"/>
      <c r="BVP261"/>
      <c r="BVQ261"/>
      <c r="BVR261"/>
      <c r="BVS261"/>
      <c r="BVT261"/>
      <c r="BVU261"/>
      <c r="BVV261"/>
      <c r="BVW261"/>
      <c r="BVX261"/>
      <c r="BVY261"/>
      <c r="BVZ261"/>
      <c r="BWA261"/>
      <c r="BWB261"/>
      <c r="BWC261"/>
      <c r="BWD261"/>
      <c r="BWE261"/>
      <c r="BWF261"/>
      <c r="BWG261"/>
      <c r="BWH261"/>
      <c r="BWI261"/>
      <c r="BWJ261"/>
      <c r="BWK261"/>
      <c r="BWL261"/>
      <c r="BWM261"/>
      <c r="BWN261"/>
      <c r="BWO261"/>
      <c r="BWP261"/>
      <c r="BWQ261"/>
      <c r="BWR261"/>
      <c r="BWS261"/>
      <c r="BWT261"/>
      <c r="BWU261"/>
      <c r="BWV261"/>
      <c r="BWW261"/>
      <c r="BWX261"/>
      <c r="BWY261"/>
      <c r="BWZ261"/>
      <c r="BXA261"/>
      <c r="BXB261"/>
      <c r="BXC261"/>
      <c r="BXD261"/>
      <c r="BXE261"/>
      <c r="BXF261"/>
      <c r="BXG261"/>
      <c r="BXH261"/>
      <c r="BXI261"/>
      <c r="BXJ261"/>
      <c r="BXK261"/>
      <c r="BXL261"/>
      <c r="BXM261"/>
      <c r="BXN261"/>
      <c r="BXO261"/>
      <c r="BXP261"/>
      <c r="BXQ261"/>
      <c r="BXR261"/>
      <c r="BXS261"/>
      <c r="BXT261"/>
      <c r="BXU261"/>
      <c r="BXV261"/>
      <c r="BXW261"/>
      <c r="BXX261"/>
      <c r="BXY261"/>
      <c r="BXZ261"/>
      <c r="BYA261"/>
      <c r="BYB261"/>
      <c r="BYC261"/>
      <c r="BYD261"/>
      <c r="BYE261"/>
      <c r="BYF261"/>
      <c r="BYG261"/>
      <c r="BYH261"/>
      <c r="BYI261"/>
      <c r="BYJ261"/>
      <c r="BYK261"/>
      <c r="BYL261"/>
      <c r="BYM261"/>
      <c r="BYN261"/>
      <c r="BYO261"/>
      <c r="BYP261"/>
      <c r="BYQ261"/>
      <c r="BYR261"/>
      <c r="BYS261"/>
      <c r="BYT261"/>
      <c r="BYU261"/>
      <c r="BYV261"/>
      <c r="BYW261"/>
      <c r="BYX261"/>
      <c r="BYY261"/>
      <c r="BYZ261"/>
      <c r="BZA261"/>
      <c r="BZB261"/>
      <c r="BZC261"/>
      <c r="BZD261"/>
      <c r="BZE261"/>
      <c r="BZF261"/>
      <c r="BZG261"/>
      <c r="BZH261"/>
      <c r="BZI261"/>
      <c r="BZJ261"/>
      <c r="BZK261"/>
      <c r="BZL261"/>
      <c r="BZM261"/>
      <c r="BZN261"/>
      <c r="BZO261"/>
      <c r="BZP261"/>
      <c r="BZQ261"/>
      <c r="BZR261"/>
      <c r="BZS261"/>
      <c r="BZT261"/>
      <c r="BZU261"/>
      <c r="BZV261"/>
      <c r="BZW261"/>
      <c r="BZX261"/>
      <c r="BZY261"/>
      <c r="BZZ261"/>
      <c r="CAA261"/>
      <c r="CAB261"/>
      <c r="CAC261"/>
      <c r="CAD261"/>
      <c r="CAE261"/>
      <c r="CAF261"/>
      <c r="CAG261"/>
      <c r="CAH261"/>
      <c r="CAI261"/>
      <c r="CAJ261"/>
      <c r="CAK261"/>
      <c r="CAL261"/>
      <c r="CAM261"/>
      <c r="CAN261"/>
      <c r="CAO261"/>
      <c r="CAP261"/>
      <c r="CAQ261"/>
      <c r="CAR261"/>
      <c r="CAS261"/>
      <c r="CAT261"/>
      <c r="CAU261"/>
      <c r="CAV261"/>
      <c r="CAW261"/>
      <c r="CAX261"/>
      <c r="CAY261"/>
      <c r="CAZ261"/>
      <c r="CBA261"/>
      <c r="CBB261"/>
      <c r="CBC261"/>
      <c r="CBD261"/>
      <c r="CBE261"/>
      <c r="CBF261"/>
      <c r="CBG261"/>
      <c r="CBH261"/>
      <c r="CBI261"/>
      <c r="CBJ261"/>
      <c r="CBK261"/>
      <c r="CBL261"/>
      <c r="CBM261"/>
      <c r="CBN261"/>
      <c r="CBO261"/>
      <c r="CBP261"/>
      <c r="CBQ261"/>
      <c r="CBR261"/>
      <c r="CBS261"/>
      <c r="CBT261"/>
      <c r="CBU261"/>
      <c r="CBV261"/>
      <c r="CBW261"/>
      <c r="CBX261"/>
      <c r="CBY261"/>
      <c r="CBZ261"/>
      <c r="CCA261"/>
      <c r="CCB261"/>
      <c r="CCC261"/>
      <c r="CCD261"/>
      <c r="CCE261"/>
      <c r="CCF261"/>
      <c r="CCG261"/>
      <c r="CCH261"/>
      <c r="CCI261"/>
      <c r="CCJ261"/>
      <c r="CCK261"/>
      <c r="CCL261"/>
      <c r="CCM261"/>
      <c r="CCN261"/>
      <c r="CCO261"/>
      <c r="CCP261"/>
      <c r="CCQ261"/>
      <c r="CCR261"/>
      <c r="CCS261"/>
      <c r="CCT261"/>
      <c r="CCU261"/>
      <c r="CCV261"/>
      <c r="CCW261"/>
      <c r="CCX261"/>
      <c r="CCY261"/>
      <c r="CCZ261"/>
      <c r="CDA261"/>
      <c r="CDB261"/>
      <c r="CDC261"/>
      <c r="CDD261"/>
      <c r="CDE261"/>
      <c r="CDF261"/>
      <c r="CDG261"/>
      <c r="CDH261"/>
      <c r="CDI261"/>
      <c r="CDJ261"/>
      <c r="CDK261"/>
      <c r="CDL261"/>
      <c r="CDM261"/>
      <c r="CDN261"/>
      <c r="CDO261"/>
      <c r="CDP261"/>
      <c r="CDQ261"/>
      <c r="CDR261"/>
      <c r="CDS261"/>
      <c r="CDT261"/>
      <c r="CDU261"/>
      <c r="CDV261"/>
      <c r="CDW261"/>
      <c r="CDX261"/>
      <c r="CDY261"/>
      <c r="CDZ261"/>
      <c r="CEA261"/>
      <c r="CEB261"/>
      <c r="CEC261"/>
      <c r="CED261"/>
      <c r="CEE261"/>
      <c r="CEF261"/>
      <c r="CEG261"/>
      <c r="CEH261"/>
      <c r="CEI261"/>
      <c r="CEJ261"/>
      <c r="CEK261"/>
      <c r="CEL261"/>
      <c r="CEM261"/>
      <c r="CEN261"/>
      <c r="CEO261"/>
      <c r="CEP261"/>
      <c r="CEQ261"/>
      <c r="CER261"/>
      <c r="CES261"/>
      <c r="CET261"/>
      <c r="CEU261"/>
      <c r="CEV261"/>
      <c r="CEW261"/>
      <c r="CEX261"/>
      <c r="CEY261"/>
      <c r="CEZ261"/>
      <c r="CFA261"/>
      <c r="CFB261"/>
      <c r="CFC261"/>
      <c r="CFD261"/>
      <c r="CFE261"/>
      <c r="CFF261"/>
      <c r="CFG261"/>
      <c r="CFH261"/>
      <c r="CFI261"/>
      <c r="CFJ261"/>
      <c r="CFK261"/>
      <c r="CFL261"/>
      <c r="CFM261"/>
      <c r="CFN261"/>
      <c r="CFO261"/>
      <c r="CFP261"/>
      <c r="CFQ261"/>
      <c r="CFR261"/>
      <c r="CFS261"/>
      <c r="CFT261"/>
      <c r="CFU261"/>
      <c r="CFV261"/>
      <c r="CFW261"/>
      <c r="CFX261"/>
      <c r="CFY261"/>
      <c r="CFZ261"/>
      <c r="CGA261"/>
      <c r="CGB261"/>
      <c r="CGC261"/>
      <c r="CGD261"/>
      <c r="CGE261"/>
      <c r="CGF261"/>
      <c r="CGG261"/>
      <c r="CGH261"/>
      <c r="CGI261"/>
      <c r="CGJ261"/>
      <c r="CGK261"/>
      <c r="CGL261"/>
      <c r="CGM261"/>
      <c r="CGN261"/>
      <c r="CGO261"/>
      <c r="CGP261"/>
      <c r="CGQ261"/>
      <c r="CGR261"/>
      <c r="CGS261"/>
      <c r="CGT261"/>
      <c r="CGU261"/>
      <c r="CGV261"/>
      <c r="CGW261"/>
      <c r="CGX261"/>
      <c r="CGY261"/>
      <c r="CGZ261"/>
      <c r="CHA261"/>
      <c r="CHB261"/>
      <c r="CHC261"/>
      <c r="CHD261"/>
      <c r="CHE261"/>
      <c r="CHF261"/>
      <c r="CHG261"/>
      <c r="CHH261"/>
      <c r="CHI261"/>
      <c r="CHJ261"/>
      <c r="CHK261"/>
      <c r="CHL261"/>
      <c r="CHM261"/>
      <c r="CHN261"/>
      <c r="CHO261"/>
      <c r="CHP261"/>
      <c r="CHQ261"/>
      <c r="CHR261"/>
      <c r="CHS261"/>
      <c r="CHT261"/>
      <c r="CHU261"/>
      <c r="CHV261"/>
      <c r="CHW261"/>
      <c r="CHX261"/>
      <c r="CHY261"/>
      <c r="CHZ261"/>
      <c r="CIA261"/>
      <c r="CIB261"/>
      <c r="CIC261"/>
      <c r="CID261"/>
      <c r="CIE261"/>
      <c r="CIF261"/>
      <c r="CIG261"/>
      <c r="CIH261"/>
      <c r="CII261"/>
      <c r="CIJ261"/>
      <c r="CIK261"/>
      <c r="CIL261"/>
      <c r="CIM261"/>
      <c r="CIN261"/>
      <c r="CIO261"/>
      <c r="CIP261"/>
      <c r="CIQ261"/>
      <c r="CIR261"/>
      <c r="CIS261"/>
      <c r="CIT261"/>
      <c r="CIU261"/>
      <c r="CIV261"/>
      <c r="CIW261"/>
      <c r="CIX261"/>
      <c r="CIY261"/>
      <c r="CIZ261"/>
      <c r="CJA261"/>
      <c r="CJB261"/>
      <c r="CJC261"/>
      <c r="CJD261"/>
      <c r="CJE261"/>
      <c r="CJF261"/>
      <c r="CJG261"/>
      <c r="CJH261"/>
      <c r="CJI261"/>
      <c r="CJJ261"/>
      <c r="CJK261"/>
      <c r="CJL261"/>
      <c r="CJM261"/>
      <c r="CJN261"/>
      <c r="CJO261"/>
      <c r="CJP261"/>
      <c r="CJQ261"/>
      <c r="CJR261"/>
      <c r="CJS261"/>
      <c r="CJT261"/>
      <c r="CJU261"/>
      <c r="CJV261"/>
      <c r="CJW261"/>
      <c r="CJX261"/>
      <c r="CJY261"/>
      <c r="CJZ261"/>
      <c r="CKA261"/>
      <c r="CKB261"/>
      <c r="CKC261"/>
      <c r="CKD261"/>
      <c r="CKE261"/>
      <c r="CKF261"/>
      <c r="CKG261"/>
      <c r="CKH261"/>
      <c r="CKI261"/>
      <c r="CKJ261"/>
      <c r="CKK261"/>
      <c r="CKL261"/>
      <c r="CKM261"/>
      <c r="CKN261"/>
      <c r="CKO261"/>
      <c r="CKP261"/>
      <c r="CKQ261"/>
      <c r="CKR261"/>
      <c r="CKS261"/>
      <c r="CKT261"/>
      <c r="CKU261"/>
      <c r="CKV261"/>
      <c r="CKW261"/>
      <c r="CKX261"/>
      <c r="CKY261"/>
      <c r="CKZ261"/>
      <c r="CLA261"/>
      <c r="CLB261"/>
      <c r="CLC261"/>
      <c r="CLD261"/>
      <c r="CLE261"/>
      <c r="CLF261"/>
      <c r="CLG261"/>
      <c r="CLH261"/>
      <c r="CLI261"/>
      <c r="CLJ261"/>
      <c r="CLK261"/>
      <c r="CLL261"/>
      <c r="CLM261"/>
      <c r="CLN261"/>
      <c r="CLO261"/>
      <c r="CLP261"/>
      <c r="CLQ261"/>
      <c r="CLR261"/>
      <c r="CLS261"/>
      <c r="CLT261"/>
      <c r="CLU261"/>
      <c r="CLV261"/>
      <c r="CLW261"/>
      <c r="CLX261"/>
      <c r="CLY261"/>
      <c r="CLZ261"/>
      <c r="CMA261"/>
      <c r="CMB261"/>
      <c r="CMC261"/>
      <c r="CMD261"/>
      <c r="CME261"/>
      <c r="CMF261"/>
      <c r="CMG261"/>
      <c r="CMH261"/>
      <c r="CMI261"/>
      <c r="CMJ261"/>
      <c r="CMK261"/>
      <c r="CML261"/>
      <c r="CMM261"/>
      <c r="CMN261"/>
      <c r="CMO261"/>
      <c r="CMP261"/>
      <c r="CMQ261"/>
      <c r="CMR261"/>
      <c r="CMS261"/>
      <c r="CMT261"/>
      <c r="CMU261"/>
      <c r="CMV261"/>
      <c r="CMW261"/>
      <c r="CMX261"/>
      <c r="CMY261"/>
      <c r="CMZ261"/>
      <c r="CNA261"/>
      <c r="CNB261"/>
      <c r="CNC261"/>
      <c r="CND261"/>
      <c r="CNE261"/>
      <c r="CNF261"/>
      <c r="CNG261"/>
      <c r="CNH261"/>
      <c r="CNI261"/>
      <c r="CNJ261"/>
      <c r="CNK261"/>
      <c r="CNL261"/>
      <c r="CNM261"/>
      <c r="CNN261"/>
      <c r="CNO261"/>
      <c r="CNP261"/>
      <c r="CNQ261"/>
      <c r="CNR261"/>
      <c r="CNS261"/>
      <c r="CNT261"/>
      <c r="CNU261"/>
      <c r="CNV261"/>
      <c r="CNW261"/>
      <c r="CNX261"/>
      <c r="CNY261"/>
      <c r="CNZ261"/>
      <c r="COA261"/>
      <c r="COB261"/>
      <c r="COC261"/>
      <c r="COD261"/>
      <c r="COE261"/>
      <c r="COF261"/>
      <c r="COG261"/>
      <c r="COH261"/>
      <c r="COI261"/>
      <c r="COJ261"/>
      <c r="COK261"/>
      <c r="COL261"/>
      <c r="COM261"/>
      <c r="CON261"/>
      <c r="COO261"/>
      <c r="COP261"/>
      <c r="COQ261"/>
      <c r="COR261"/>
      <c r="COS261"/>
      <c r="COT261"/>
      <c r="COU261"/>
      <c r="COV261"/>
      <c r="COW261"/>
      <c r="COX261"/>
      <c r="COY261"/>
      <c r="COZ261"/>
      <c r="CPA261"/>
      <c r="CPB261"/>
      <c r="CPC261"/>
      <c r="CPD261"/>
      <c r="CPE261"/>
      <c r="CPF261"/>
      <c r="CPG261"/>
      <c r="CPH261"/>
      <c r="CPI261"/>
      <c r="CPJ261"/>
      <c r="CPK261"/>
      <c r="CPL261"/>
      <c r="CPM261"/>
      <c r="CPN261"/>
      <c r="CPO261"/>
      <c r="CPP261"/>
      <c r="CPQ261"/>
      <c r="CPR261"/>
      <c r="CPS261"/>
      <c r="CPT261"/>
      <c r="CPU261"/>
      <c r="CPV261"/>
      <c r="CPW261"/>
      <c r="CPX261"/>
      <c r="CPY261"/>
      <c r="CPZ261"/>
      <c r="CQA261"/>
      <c r="CQB261"/>
      <c r="CQC261"/>
      <c r="CQD261"/>
      <c r="CQE261"/>
      <c r="CQF261"/>
      <c r="CQG261"/>
      <c r="CQH261"/>
      <c r="CQI261"/>
      <c r="CQJ261"/>
      <c r="CQK261"/>
      <c r="CQL261"/>
      <c r="CQM261"/>
      <c r="CQN261"/>
      <c r="CQO261"/>
      <c r="CQP261"/>
      <c r="CQQ261"/>
      <c r="CQR261"/>
      <c r="CQS261"/>
      <c r="CQT261"/>
      <c r="CQU261"/>
      <c r="CQV261"/>
      <c r="CQW261"/>
      <c r="CQX261"/>
      <c r="CQY261"/>
      <c r="CQZ261"/>
      <c r="CRA261"/>
      <c r="CRB261"/>
      <c r="CRC261"/>
      <c r="CRD261"/>
      <c r="CRE261"/>
      <c r="CRF261"/>
      <c r="CRG261"/>
      <c r="CRH261"/>
      <c r="CRI261"/>
      <c r="CRJ261"/>
      <c r="CRK261"/>
      <c r="CRL261"/>
      <c r="CRM261"/>
      <c r="CRN261"/>
      <c r="CRO261"/>
      <c r="CRP261"/>
      <c r="CRQ261"/>
      <c r="CRR261"/>
      <c r="CRS261"/>
      <c r="CRT261"/>
      <c r="CRU261"/>
      <c r="CRV261"/>
      <c r="CRW261"/>
      <c r="CRX261"/>
      <c r="CRY261"/>
      <c r="CRZ261"/>
      <c r="CSA261"/>
      <c r="CSB261"/>
      <c r="CSC261"/>
      <c r="CSD261"/>
      <c r="CSE261"/>
      <c r="CSF261"/>
      <c r="CSG261"/>
      <c r="CSH261"/>
      <c r="CSI261"/>
      <c r="CSJ261"/>
      <c r="CSK261"/>
      <c r="CSL261"/>
      <c r="CSM261"/>
      <c r="CSN261"/>
      <c r="CSO261"/>
      <c r="CSP261"/>
      <c r="CSQ261"/>
      <c r="CSR261"/>
      <c r="CSS261"/>
      <c r="CST261"/>
      <c r="CSU261"/>
      <c r="CSV261"/>
      <c r="CSW261"/>
      <c r="CSX261"/>
      <c r="CSY261"/>
      <c r="CSZ261"/>
      <c r="CTA261"/>
      <c r="CTB261"/>
      <c r="CTC261"/>
      <c r="CTD261"/>
      <c r="CTE261"/>
      <c r="CTF261"/>
      <c r="CTG261"/>
      <c r="CTH261"/>
      <c r="CTI261"/>
      <c r="CTJ261"/>
      <c r="CTK261"/>
      <c r="CTL261"/>
      <c r="CTM261"/>
      <c r="CTN261"/>
      <c r="CTO261"/>
      <c r="CTP261"/>
      <c r="CTQ261"/>
      <c r="CTR261"/>
      <c r="CTS261"/>
      <c r="CTT261"/>
      <c r="CTU261"/>
      <c r="CTV261"/>
      <c r="CTW261"/>
      <c r="CTX261"/>
      <c r="CTY261"/>
      <c r="CTZ261"/>
      <c r="CUA261"/>
      <c r="CUB261"/>
      <c r="CUC261"/>
      <c r="CUD261"/>
      <c r="CUE261"/>
      <c r="CUF261"/>
      <c r="CUG261"/>
      <c r="CUH261"/>
      <c r="CUI261"/>
      <c r="CUJ261"/>
      <c r="CUK261"/>
      <c r="CUL261"/>
      <c r="CUM261"/>
      <c r="CUN261"/>
      <c r="CUO261"/>
      <c r="CUP261"/>
      <c r="CUQ261"/>
      <c r="CUR261"/>
      <c r="CUS261"/>
      <c r="CUT261"/>
      <c r="CUU261"/>
      <c r="CUV261"/>
      <c r="CUW261"/>
      <c r="CUX261"/>
      <c r="CUY261"/>
      <c r="CUZ261"/>
      <c r="CVA261"/>
      <c r="CVB261"/>
      <c r="CVC261"/>
      <c r="CVD261"/>
      <c r="CVE261"/>
      <c r="CVF261"/>
      <c r="CVG261"/>
      <c r="CVH261"/>
      <c r="CVI261"/>
      <c r="CVJ261"/>
      <c r="CVK261"/>
      <c r="CVL261"/>
      <c r="CVM261"/>
      <c r="CVN261"/>
      <c r="CVO261"/>
      <c r="CVP261"/>
      <c r="CVQ261"/>
      <c r="CVR261"/>
      <c r="CVS261"/>
      <c r="CVT261"/>
      <c r="CVU261"/>
      <c r="CVV261"/>
      <c r="CVW261"/>
      <c r="CVX261"/>
      <c r="CVY261"/>
      <c r="CVZ261"/>
      <c r="CWA261"/>
      <c r="CWB261"/>
      <c r="CWC261"/>
      <c r="CWD261"/>
      <c r="CWE261"/>
      <c r="CWF261"/>
      <c r="CWG261"/>
      <c r="CWH261"/>
      <c r="CWI261"/>
      <c r="CWJ261"/>
      <c r="CWK261"/>
      <c r="CWL261"/>
      <c r="CWM261"/>
      <c r="CWN261"/>
      <c r="CWO261"/>
      <c r="CWP261"/>
      <c r="CWQ261"/>
      <c r="CWR261"/>
      <c r="CWS261"/>
      <c r="CWT261"/>
      <c r="CWU261"/>
      <c r="CWV261"/>
      <c r="CWW261"/>
      <c r="CWX261"/>
      <c r="CWY261"/>
      <c r="CWZ261"/>
      <c r="CXA261"/>
      <c r="CXB261"/>
      <c r="CXC261"/>
      <c r="CXD261"/>
      <c r="CXE261"/>
      <c r="CXF261"/>
      <c r="CXG261"/>
      <c r="CXH261"/>
      <c r="CXI261"/>
      <c r="CXJ261"/>
      <c r="CXK261"/>
      <c r="CXL261"/>
      <c r="CXM261"/>
      <c r="CXN261"/>
      <c r="CXO261"/>
      <c r="CXP261"/>
      <c r="CXQ261"/>
      <c r="CXR261"/>
      <c r="CXS261"/>
      <c r="CXT261"/>
      <c r="CXU261"/>
      <c r="CXV261"/>
      <c r="CXW261"/>
      <c r="CXX261"/>
      <c r="CXY261"/>
      <c r="CXZ261"/>
      <c r="CYA261"/>
      <c r="CYB261"/>
      <c r="CYC261"/>
      <c r="CYD261"/>
      <c r="CYE261"/>
      <c r="CYF261"/>
      <c r="CYG261"/>
      <c r="CYH261"/>
      <c r="CYI261"/>
      <c r="CYJ261"/>
      <c r="CYK261"/>
      <c r="CYL261"/>
      <c r="CYM261"/>
      <c r="CYN261"/>
      <c r="CYO261"/>
      <c r="CYP261"/>
      <c r="CYQ261"/>
      <c r="CYR261"/>
      <c r="CYS261"/>
      <c r="CYT261"/>
      <c r="CYU261"/>
      <c r="CYV261"/>
      <c r="CYW261"/>
      <c r="CYX261"/>
      <c r="CYY261"/>
      <c r="CYZ261"/>
      <c r="CZA261"/>
      <c r="CZB261"/>
      <c r="CZC261"/>
      <c r="CZD261"/>
      <c r="CZE261"/>
      <c r="CZF261"/>
      <c r="CZG261"/>
      <c r="CZH261"/>
      <c r="CZI261"/>
      <c r="CZJ261"/>
      <c r="CZK261"/>
      <c r="CZL261"/>
      <c r="CZM261"/>
      <c r="CZN261"/>
      <c r="CZO261"/>
      <c r="CZP261"/>
      <c r="CZQ261"/>
      <c r="CZR261"/>
      <c r="CZS261"/>
      <c r="CZT261"/>
      <c r="CZU261"/>
      <c r="CZV261"/>
      <c r="CZW261"/>
      <c r="CZX261"/>
      <c r="CZY261"/>
      <c r="CZZ261"/>
      <c r="DAA261"/>
      <c r="DAB261"/>
      <c r="DAC261"/>
      <c r="DAD261"/>
      <c r="DAE261"/>
      <c r="DAF261"/>
      <c r="DAG261"/>
      <c r="DAH261"/>
      <c r="DAI261"/>
      <c r="DAJ261"/>
      <c r="DAK261"/>
      <c r="DAL261"/>
      <c r="DAM261"/>
      <c r="DAN261"/>
      <c r="DAO261"/>
      <c r="DAP261"/>
      <c r="DAQ261"/>
      <c r="DAR261"/>
      <c r="DAS261"/>
      <c r="DAT261"/>
      <c r="DAU261"/>
      <c r="DAV261"/>
      <c r="DAW261"/>
      <c r="DAX261"/>
      <c r="DAY261"/>
      <c r="DAZ261"/>
      <c r="DBA261"/>
      <c r="DBB261"/>
      <c r="DBC261"/>
      <c r="DBD261"/>
      <c r="DBE261"/>
      <c r="DBF261"/>
      <c r="DBG261"/>
      <c r="DBH261"/>
      <c r="DBI261"/>
      <c r="DBJ261"/>
      <c r="DBK261"/>
      <c r="DBL261"/>
      <c r="DBM261"/>
      <c r="DBN261"/>
      <c r="DBO261"/>
      <c r="DBP261"/>
      <c r="DBQ261"/>
      <c r="DBR261"/>
      <c r="DBS261"/>
      <c r="DBT261"/>
      <c r="DBU261"/>
      <c r="DBV261"/>
      <c r="DBW261"/>
      <c r="DBX261"/>
      <c r="DBY261"/>
      <c r="DBZ261"/>
      <c r="DCA261"/>
      <c r="DCB261"/>
      <c r="DCC261"/>
      <c r="DCD261"/>
      <c r="DCE261"/>
      <c r="DCF261"/>
      <c r="DCG261"/>
      <c r="DCH261"/>
      <c r="DCI261"/>
      <c r="DCJ261"/>
      <c r="DCK261"/>
      <c r="DCL261"/>
      <c r="DCM261"/>
      <c r="DCN261"/>
      <c r="DCO261"/>
      <c r="DCP261"/>
      <c r="DCQ261"/>
      <c r="DCR261"/>
      <c r="DCS261"/>
      <c r="DCT261"/>
      <c r="DCU261"/>
      <c r="DCV261"/>
      <c r="DCW261"/>
      <c r="DCX261"/>
      <c r="DCY261"/>
      <c r="DCZ261"/>
      <c r="DDA261"/>
      <c r="DDB261"/>
      <c r="DDC261"/>
      <c r="DDD261"/>
      <c r="DDE261"/>
      <c r="DDF261"/>
      <c r="DDG261"/>
      <c r="DDH261"/>
      <c r="DDI261"/>
      <c r="DDJ261"/>
      <c r="DDK261"/>
      <c r="DDL261"/>
      <c r="DDM261"/>
      <c r="DDN261"/>
      <c r="DDO261"/>
      <c r="DDP261"/>
      <c r="DDQ261"/>
      <c r="DDR261"/>
      <c r="DDS261"/>
      <c r="DDT261"/>
      <c r="DDU261"/>
      <c r="DDV261"/>
      <c r="DDW261"/>
      <c r="DDX261"/>
      <c r="DDY261"/>
      <c r="DDZ261"/>
      <c r="DEA261"/>
      <c r="DEB261"/>
      <c r="DEC261"/>
      <c r="DED261"/>
      <c r="DEE261"/>
      <c r="DEF261"/>
      <c r="DEG261"/>
      <c r="DEH261"/>
      <c r="DEI261"/>
      <c r="DEJ261"/>
      <c r="DEK261"/>
      <c r="DEL261"/>
      <c r="DEM261"/>
      <c r="DEN261"/>
      <c r="DEO261"/>
      <c r="DEP261"/>
      <c r="DEQ261"/>
      <c r="DER261"/>
      <c r="DES261"/>
      <c r="DET261"/>
      <c r="DEU261"/>
      <c r="DEV261"/>
      <c r="DEW261"/>
      <c r="DEX261"/>
      <c r="DEY261"/>
      <c r="DEZ261"/>
      <c r="DFA261"/>
      <c r="DFB261"/>
      <c r="DFC261"/>
      <c r="DFD261"/>
      <c r="DFE261"/>
      <c r="DFF261"/>
      <c r="DFG261"/>
      <c r="DFH261"/>
      <c r="DFI261"/>
      <c r="DFJ261"/>
      <c r="DFK261"/>
      <c r="DFL261"/>
      <c r="DFM261"/>
      <c r="DFN261"/>
      <c r="DFO261"/>
      <c r="DFP261"/>
      <c r="DFQ261"/>
      <c r="DFR261"/>
      <c r="DFS261"/>
      <c r="DFT261"/>
      <c r="DFU261"/>
      <c r="DFV261"/>
      <c r="DFW261"/>
      <c r="DFX261"/>
      <c r="DFY261"/>
      <c r="DFZ261"/>
      <c r="DGA261"/>
      <c r="DGB261"/>
      <c r="DGC261"/>
      <c r="DGD261"/>
      <c r="DGE261"/>
      <c r="DGF261"/>
      <c r="DGG261"/>
      <c r="DGH261"/>
      <c r="DGI261"/>
      <c r="DGJ261"/>
      <c r="DGK261"/>
      <c r="DGL261"/>
      <c r="DGM261"/>
      <c r="DGN261"/>
      <c r="DGO261"/>
      <c r="DGP261"/>
      <c r="DGQ261"/>
      <c r="DGR261"/>
      <c r="DGS261"/>
      <c r="DGT261"/>
      <c r="DGU261"/>
      <c r="DGV261"/>
      <c r="DGW261"/>
      <c r="DGX261"/>
      <c r="DGY261"/>
      <c r="DGZ261"/>
      <c r="DHA261"/>
      <c r="DHB261"/>
      <c r="DHC261"/>
      <c r="DHD261"/>
      <c r="DHE261"/>
      <c r="DHF261"/>
      <c r="DHG261"/>
      <c r="DHH261"/>
      <c r="DHI261"/>
      <c r="DHJ261"/>
      <c r="DHK261"/>
      <c r="DHL261"/>
      <c r="DHM261"/>
      <c r="DHN261"/>
      <c r="DHO261"/>
      <c r="DHP261"/>
      <c r="DHQ261"/>
      <c r="DHR261"/>
      <c r="DHS261"/>
      <c r="DHT261"/>
      <c r="DHU261"/>
      <c r="DHV261"/>
      <c r="DHW261"/>
      <c r="DHX261"/>
      <c r="DHY261"/>
      <c r="DHZ261"/>
      <c r="DIA261"/>
      <c r="DIB261"/>
      <c r="DIC261"/>
      <c r="DID261"/>
      <c r="DIE261"/>
      <c r="DIF261"/>
      <c r="DIG261"/>
      <c r="DIH261"/>
      <c r="DII261"/>
      <c r="DIJ261"/>
      <c r="DIK261"/>
      <c r="DIL261"/>
      <c r="DIM261"/>
      <c r="DIN261"/>
      <c r="DIO261"/>
      <c r="DIP261"/>
      <c r="DIQ261"/>
      <c r="DIR261"/>
      <c r="DIS261"/>
      <c r="DIT261"/>
      <c r="DIU261"/>
      <c r="DIV261"/>
      <c r="DIW261"/>
      <c r="DIX261"/>
      <c r="DIY261"/>
      <c r="DIZ261"/>
      <c r="DJA261"/>
      <c r="DJB261"/>
      <c r="DJC261"/>
      <c r="DJD261"/>
      <c r="DJE261"/>
      <c r="DJF261"/>
      <c r="DJG261"/>
      <c r="DJH261"/>
      <c r="DJI261"/>
      <c r="DJJ261"/>
      <c r="DJK261"/>
      <c r="DJL261"/>
      <c r="DJM261"/>
      <c r="DJN261"/>
      <c r="DJO261"/>
      <c r="DJP261"/>
      <c r="DJQ261"/>
      <c r="DJR261"/>
      <c r="DJS261"/>
      <c r="DJT261"/>
      <c r="DJU261"/>
      <c r="DJV261"/>
      <c r="DJW261"/>
      <c r="DJX261"/>
      <c r="DJY261"/>
      <c r="DJZ261"/>
      <c r="DKA261"/>
      <c r="DKB261"/>
      <c r="DKC261"/>
      <c r="DKD261"/>
      <c r="DKE261"/>
      <c r="DKF261"/>
      <c r="DKG261"/>
      <c r="DKH261"/>
      <c r="DKI261"/>
      <c r="DKJ261"/>
      <c r="DKK261"/>
      <c r="DKL261"/>
      <c r="DKM261"/>
      <c r="DKN261"/>
      <c r="DKO261"/>
      <c r="DKP261"/>
      <c r="DKQ261"/>
      <c r="DKR261"/>
      <c r="DKS261"/>
      <c r="DKT261"/>
      <c r="DKU261"/>
      <c r="DKV261"/>
      <c r="DKW261"/>
      <c r="DKX261"/>
      <c r="DKY261"/>
      <c r="DKZ261"/>
      <c r="DLA261"/>
      <c r="DLB261"/>
      <c r="DLC261"/>
      <c r="DLD261"/>
      <c r="DLE261"/>
      <c r="DLF261"/>
      <c r="DLG261"/>
      <c r="DLH261"/>
      <c r="DLI261"/>
      <c r="DLJ261"/>
      <c r="DLK261"/>
      <c r="DLL261"/>
      <c r="DLM261"/>
      <c r="DLN261"/>
      <c r="DLO261"/>
      <c r="DLP261"/>
      <c r="DLQ261"/>
      <c r="DLR261"/>
      <c r="DLS261"/>
      <c r="DLT261"/>
      <c r="DLU261"/>
      <c r="DLV261"/>
      <c r="DLW261"/>
      <c r="DLX261"/>
      <c r="DLY261"/>
      <c r="DLZ261"/>
      <c r="DMA261"/>
      <c r="DMB261"/>
      <c r="DMC261"/>
      <c r="DMD261"/>
      <c r="DME261"/>
      <c r="DMF261"/>
      <c r="DMG261"/>
      <c r="DMH261"/>
      <c r="DMI261"/>
      <c r="DMJ261"/>
      <c r="DMK261"/>
      <c r="DML261"/>
      <c r="DMM261"/>
      <c r="DMN261"/>
      <c r="DMO261"/>
      <c r="DMP261"/>
      <c r="DMQ261"/>
      <c r="DMR261"/>
      <c r="DMS261"/>
      <c r="DMT261"/>
      <c r="DMU261"/>
      <c r="DMV261"/>
      <c r="DMW261"/>
      <c r="DMX261"/>
      <c r="DMY261"/>
      <c r="DMZ261"/>
      <c r="DNA261"/>
      <c r="DNB261"/>
      <c r="DNC261"/>
      <c r="DND261"/>
      <c r="DNE261"/>
      <c r="DNF261"/>
      <c r="DNG261"/>
      <c r="DNH261"/>
      <c r="DNI261"/>
      <c r="DNJ261"/>
      <c r="DNK261"/>
      <c r="DNL261"/>
      <c r="DNM261"/>
      <c r="DNN261"/>
      <c r="DNO261"/>
      <c r="DNP261"/>
      <c r="DNQ261"/>
      <c r="DNR261"/>
      <c r="DNS261"/>
      <c r="DNT261"/>
      <c r="DNU261"/>
      <c r="DNV261"/>
      <c r="DNW261"/>
      <c r="DNX261"/>
      <c r="DNY261"/>
      <c r="DNZ261"/>
      <c r="DOA261"/>
      <c r="DOB261"/>
      <c r="DOC261"/>
      <c r="DOD261"/>
      <c r="DOE261"/>
      <c r="DOF261"/>
      <c r="DOG261"/>
      <c r="DOH261"/>
      <c r="DOI261"/>
      <c r="DOJ261"/>
      <c r="DOK261"/>
      <c r="DOL261"/>
      <c r="DOM261"/>
      <c r="DON261"/>
      <c r="DOO261"/>
      <c r="DOP261"/>
      <c r="DOQ261"/>
      <c r="DOR261"/>
      <c r="DOS261"/>
      <c r="DOT261"/>
      <c r="DOU261"/>
      <c r="DOV261"/>
      <c r="DOW261"/>
      <c r="DOX261"/>
      <c r="DOY261"/>
      <c r="DOZ261"/>
      <c r="DPA261"/>
      <c r="DPB261"/>
      <c r="DPC261"/>
      <c r="DPD261"/>
      <c r="DPE261"/>
      <c r="DPF261"/>
      <c r="DPG261"/>
      <c r="DPH261"/>
      <c r="DPI261"/>
      <c r="DPJ261"/>
      <c r="DPK261"/>
      <c r="DPL261"/>
      <c r="DPM261"/>
      <c r="DPN261"/>
      <c r="DPO261"/>
      <c r="DPP261"/>
      <c r="DPQ261"/>
      <c r="DPR261"/>
      <c r="DPS261"/>
      <c r="DPT261"/>
      <c r="DPU261"/>
      <c r="DPV261"/>
      <c r="DPW261"/>
      <c r="DPX261"/>
      <c r="DPY261"/>
      <c r="DPZ261"/>
      <c r="DQA261"/>
      <c r="DQB261"/>
      <c r="DQC261"/>
      <c r="DQD261"/>
      <c r="DQE261"/>
      <c r="DQF261"/>
      <c r="DQG261"/>
      <c r="DQH261"/>
      <c r="DQI261"/>
      <c r="DQJ261"/>
      <c r="DQK261"/>
      <c r="DQL261"/>
      <c r="DQM261"/>
      <c r="DQN261"/>
      <c r="DQO261"/>
      <c r="DQP261"/>
      <c r="DQQ261"/>
      <c r="DQR261"/>
      <c r="DQS261"/>
      <c r="DQT261"/>
      <c r="DQU261"/>
      <c r="DQV261"/>
      <c r="DQW261"/>
      <c r="DQX261"/>
      <c r="DQY261"/>
      <c r="DQZ261"/>
      <c r="DRA261"/>
      <c r="DRB261"/>
      <c r="DRC261"/>
      <c r="DRD261"/>
      <c r="DRE261"/>
      <c r="DRF261"/>
      <c r="DRG261"/>
      <c r="DRH261"/>
      <c r="DRI261"/>
      <c r="DRJ261"/>
      <c r="DRK261"/>
      <c r="DRL261"/>
      <c r="DRM261"/>
      <c r="DRN261"/>
      <c r="DRO261"/>
      <c r="DRP261"/>
      <c r="DRQ261"/>
      <c r="DRR261"/>
      <c r="DRS261"/>
      <c r="DRT261"/>
      <c r="DRU261"/>
      <c r="DRV261"/>
      <c r="DRW261"/>
      <c r="DRX261"/>
      <c r="DRY261"/>
      <c r="DRZ261"/>
      <c r="DSA261"/>
      <c r="DSB261"/>
      <c r="DSC261"/>
      <c r="DSD261"/>
      <c r="DSE261"/>
      <c r="DSF261"/>
      <c r="DSG261"/>
      <c r="DSH261"/>
      <c r="DSI261"/>
      <c r="DSJ261"/>
      <c r="DSK261"/>
      <c r="DSL261"/>
      <c r="DSM261"/>
      <c r="DSN261"/>
      <c r="DSO261"/>
      <c r="DSP261"/>
      <c r="DSQ261"/>
      <c r="DSR261"/>
      <c r="DSS261"/>
      <c r="DST261"/>
      <c r="DSU261"/>
      <c r="DSV261"/>
      <c r="DSW261"/>
      <c r="DSX261"/>
      <c r="DSY261"/>
      <c r="DSZ261"/>
      <c r="DTA261"/>
      <c r="DTB261"/>
      <c r="DTC261"/>
      <c r="DTD261"/>
      <c r="DTE261"/>
      <c r="DTF261"/>
      <c r="DTG261"/>
      <c r="DTH261"/>
      <c r="DTI261"/>
      <c r="DTJ261"/>
      <c r="DTK261"/>
      <c r="DTL261"/>
      <c r="DTM261"/>
      <c r="DTN261"/>
      <c r="DTO261"/>
      <c r="DTP261"/>
      <c r="DTQ261"/>
      <c r="DTR261"/>
      <c r="DTS261"/>
      <c r="DTT261"/>
      <c r="DTU261"/>
      <c r="DTV261"/>
      <c r="DTW261"/>
      <c r="DTX261"/>
      <c r="DTY261"/>
      <c r="DTZ261"/>
      <c r="DUA261"/>
      <c r="DUB261"/>
      <c r="DUC261"/>
      <c r="DUD261"/>
      <c r="DUE261"/>
      <c r="DUF261"/>
      <c r="DUG261"/>
      <c r="DUH261"/>
      <c r="DUI261"/>
      <c r="DUJ261"/>
      <c r="DUK261"/>
      <c r="DUL261"/>
      <c r="DUM261"/>
      <c r="DUN261"/>
      <c r="DUO261"/>
      <c r="DUP261"/>
      <c r="DUQ261"/>
      <c r="DUR261"/>
      <c r="DUS261"/>
      <c r="DUT261"/>
      <c r="DUU261"/>
      <c r="DUV261"/>
      <c r="DUW261"/>
      <c r="DUX261"/>
      <c r="DUY261"/>
      <c r="DUZ261"/>
      <c r="DVA261"/>
      <c r="DVB261"/>
      <c r="DVC261"/>
      <c r="DVD261"/>
      <c r="DVE261"/>
      <c r="DVF261"/>
      <c r="DVG261"/>
      <c r="DVH261"/>
      <c r="DVI261"/>
      <c r="DVJ261"/>
      <c r="DVK261"/>
      <c r="DVL261"/>
      <c r="DVM261"/>
      <c r="DVN261"/>
      <c r="DVO261"/>
      <c r="DVP261"/>
      <c r="DVQ261"/>
      <c r="DVR261"/>
      <c r="DVS261"/>
      <c r="DVT261"/>
      <c r="DVU261"/>
      <c r="DVV261"/>
      <c r="DVW261"/>
      <c r="DVX261"/>
      <c r="DVY261"/>
      <c r="DVZ261"/>
      <c r="DWA261"/>
      <c r="DWB261"/>
      <c r="DWC261"/>
      <c r="DWD261"/>
      <c r="DWE261"/>
      <c r="DWF261"/>
      <c r="DWG261"/>
      <c r="DWH261"/>
      <c r="DWI261"/>
      <c r="DWJ261"/>
      <c r="DWK261"/>
      <c r="DWL261"/>
      <c r="DWM261"/>
      <c r="DWN261"/>
      <c r="DWO261"/>
      <c r="DWP261"/>
      <c r="DWQ261"/>
      <c r="DWR261"/>
      <c r="DWS261"/>
      <c r="DWT261"/>
      <c r="DWU261"/>
      <c r="DWV261"/>
      <c r="DWW261"/>
      <c r="DWX261"/>
      <c r="DWY261"/>
      <c r="DWZ261"/>
      <c r="DXA261"/>
      <c r="DXB261"/>
      <c r="DXC261"/>
      <c r="DXD261"/>
      <c r="DXE261"/>
      <c r="DXF261"/>
      <c r="DXG261"/>
      <c r="DXH261"/>
      <c r="DXI261"/>
      <c r="DXJ261"/>
      <c r="DXK261"/>
      <c r="DXL261"/>
      <c r="DXM261"/>
      <c r="DXN261"/>
      <c r="DXO261"/>
      <c r="DXP261"/>
      <c r="DXQ261"/>
      <c r="DXR261"/>
      <c r="DXS261"/>
      <c r="DXT261"/>
      <c r="DXU261"/>
      <c r="DXV261"/>
      <c r="DXW261"/>
      <c r="DXX261"/>
      <c r="DXY261"/>
      <c r="DXZ261"/>
      <c r="DYA261"/>
      <c r="DYB261"/>
      <c r="DYC261"/>
      <c r="DYD261"/>
      <c r="DYE261"/>
      <c r="DYF261"/>
      <c r="DYG261"/>
      <c r="DYH261"/>
      <c r="DYI261"/>
      <c r="DYJ261"/>
      <c r="DYK261"/>
      <c r="DYL261"/>
      <c r="DYM261"/>
      <c r="DYN261"/>
      <c r="DYO261"/>
      <c r="DYP261"/>
      <c r="DYQ261"/>
      <c r="DYR261"/>
      <c r="DYS261"/>
      <c r="DYT261"/>
      <c r="DYU261"/>
      <c r="DYV261"/>
      <c r="DYW261"/>
      <c r="DYX261"/>
      <c r="DYY261"/>
      <c r="DYZ261"/>
      <c r="DZA261"/>
      <c r="DZB261"/>
      <c r="DZC261"/>
      <c r="DZD261"/>
      <c r="DZE261"/>
      <c r="DZF261"/>
      <c r="DZG261"/>
      <c r="DZH261"/>
      <c r="DZI261"/>
      <c r="DZJ261"/>
      <c r="DZK261"/>
      <c r="DZL261"/>
      <c r="DZM261"/>
      <c r="DZN261"/>
      <c r="DZO261"/>
      <c r="DZP261"/>
      <c r="DZQ261"/>
      <c r="DZR261"/>
      <c r="DZS261"/>
      <c r="DZT261"/>
      <c r="DZU261"/>
      <c r="DZV261"/>
      <c r="DZW261"/>
      <c r="DZX261"/>
      <c r="DZY261"/>
      <c r="DZZ261"/>
      <c r="EAA261"/>
      <c r="EAB261"/>
      <c r="EAC261"/>
      <c r="EAD261"/>
      <c r="EAE261"/>
      <c r="EAF261"/>
      <c r="EAG261"/>
      <c r="EAH261"/>
      <c r="EAI261"/>
      <c r="EAJ261"/>
      <c r="EAK261"/>
      <c r="EAL261"/>
      <c r="EAM261"/>
      <c r="EAN261"/>
      <c r="EAO261"/>
      <c r="EAP261"/>
      <c r="EAQ261"/>
      <c r="EAR261"/>
      <c r="EAS261"/>
      <c r="EAT261"/>
      <c r="EAU261"/>
      <c r="EAV261"/>
      <c r="EAW261"/>
      <c r="EAX261"/>
      <c r="EAY261"/>
      <c r="EAZ261"/>
      <c r="EBA261"/>
      <c r="EBB261"/>
      <c r="EBC261"/>
      <c r="EBD261"/>
      <c r="EBE261"/>
      <c r="EBF261"/>
      <c r="EBG261"/>
      <c r="EBH261"/>
      <c r="EBI261"/>
      <c r="EBJ261"/>
      <c r="EBK261"/>
      <c r="EBL261"/>
      <c r="EBM261"/>
      <c r="EBN261"/>
      <c r="EBO261"/>
      <c r="EBP261"/>
      <c r="EBQ261"/>
      <c r="EBR261"/>
      <c r="EBS261"/>
      <c r="EBT261"/>
      <c r="EBU261"/>
      <c r="EBV261"/>
      <c r="EBW261"/>
      <c r="EBX261"/>
      <c r="EBY261"/>
      <c r="EBZ261"/>
      <c r="ECA261"/>
      <c r="ECB261"/>
      <c r="ECC261"/>
      <c r="ECD261"/>
      <c r="ECE261"/>
      <c r="ECF261"/>
      <c r="ECG261"/>
      <c r="ECH261"/>
      <c r="ECI261"/>
      <c r="ECJ261"/>
      <c r="ECK261"/>
      <c r="ECL261"/>
      <c r="ECM261"/>
      <c r="ECN261"/>
      <c r="ECO261"/>
      <c r="ECP261"/>
      <c r="ECQ261"/>
      <c r="ECR261"/>
      <c r="ECS261"/>
      <c r="ECT261"/>
      <c r="ECU261"/>
      <c r="ECV261"/>
      <c r="ECW261"/>
      <c r="ECX261"/>
      <c r="ECY261"/>
      <c r="ECZ261"/>
      <c r="EDA261"/>
      <c r="EDB261"/>
      <c r="EDC261"/>
      <c r="EDD261"/>
      <c r="EDE261"/>
      <c r="EDF261"/>
      <c r="EDG261"/>
      <c r="EDH261"/>
      <c r="EDI261"/>
      <c r="EDJ261"/>
      <c r="EDK261"/>
      <c r="EDL261"/>
      <c r="EDM261"/>
      <c r="EDN261"/>
      <c r="EDO261"/>
      <c r="EDP261"/>
      <c r="EDQ261"/>
      <c r="EDR261"/>
      <c r="EDS261"/>
      <c r="EDT261"/>
      <c r="EDU261"/>
      <c r="EDV261"/>
      <c r="EDW261"/>
      <c r="EDX261"/>
      <c r="EDY261"/>
      <c r="EDZ261"/>
      <c r="EEA261"/>
      <c r="EEB261"/>
      <c r="EEC261"/>
      <c r="EED261"/>
      <c r="EEE261"/>
      <c r="EEF261"/>
      <c r="EEG261"/>
      <c r="EEH261"/>
      <c r="EEI261"/>
      <c r="EEJ261"/>
      <c r="EEK261"/>
      <c r="EEL261"/>
      <c r="EEM261"/>
      <c r="EEN261"/>
      <c r="EEO261"/>
      <c r="EEP261"/>
      <c r="EEQ261"/>
      <c r="EER261"/>
      <c r="EES261"/>
      <c r="EET261"/>
      <c r="EEU261"/>
      <c r="EEV261"/>
      <c r="EEW261"/>
      <c r="EEX261"/>
      <c r="EEY261"/>
      <c r="EEZ261"/>
      <c r="EFA261"/>
      <c r="EFB261"/>
      <c r="EFC261"/>
      <c r="EFD261"/>
      <c r="EFE261"/>
      <c r="EFF261"/>
      <c r="EFG261"/>
      <c r="EFH261"/>
      <c r="EFI261"/>
      <c r="EFJ261"/>
      <c r="EFK261"/>
      <c r="EFL261"/>
      <c r="EFM261"/>
      <c r="EFN261"/>
      <c r="EFO261"/>
      <c r="EFP261"/>
      <c r="EFQ261"/>
      <c r="EFR261"/>
      <c r="EFS261"/>
      <c r="EFT261"/>
      <c r="EFU261"/>
      <c r="EFV261"/>
      <c r="EFW261"/>
      <c r="EFX261"/>
      <c r="EFY261"/>
      <c r="EFZ261"/>
      <c r="EGA261"/>
      <c r="EGB261"/>
      <c r="EGC261"/>
      <c r="EGD261"/>
      <c r="EGE261"/>
      <c r="EGF261"/>
      <c r="EGG261"/>
      <c r="EGH261"/>
      <c r="EGI261"/>
      <c r="EGJ261"/>
      <c r="EGK261"/>
      <c r="EGL261"/>
      <c r="EGM261"/>
      <c r="EGN261"/>
      <c r="EGO261"/>
      <c r="EGP261"/>
      <c r="EGQ261"/>
      <c r="EGR261"/>
      <c r="EGS261"/>
      <c r="EGT261"/>
      <c r="EGU261"/>
      <c r="EGV261"/>
      <c r="EGW261"/>
      <c r="EGX261"/>
      <c r="EGY261"/>
      <c r="EGZ261"/>
      <c r="EHA261"/>
      <c r="EHB261"/>
      <c r="EHC261"/>
      <c r="EHD261"/>
      <c r="EHE261"/>
      <c r="EHF261"/>
      <c r="EHG261"/>
      <c r="EHH261"/>
      <c r="EHI261"/>
      <c r="EHJ261"/>
      <c r="EHK261"/>
      <c r="EHL261"/>
      <c r="EHM261"/>
      <c r="EHN261"/>
      <c r="EHO261"/>
      <c r="EHP261"/>
      <c r="EHQ261"/>
      <c r="EHR261"/>
      <c r="EHS261"/>
      <c r="EHT261"/>
      <c r="EHU261"/>
      <c r="EHV261"/>
      <c r="EHW261"/>
      <c r="EHX261"/>
      <c r="EHY261"/>
      <c r="EHZ261"/>
      <c r="EIA261"/>
      <c r="EIB261"/>
      <c r="EIC261"/>
      <c r="EID261"/>
      <c r="EIE261"/>
      <c r="EIF261"/>
      <c r="EIG261"/>
      <c r="EIH261"/>
      <c r="EII261"/>
      <c r="EIJ261"/>
      <c r="EIK261"/>
      <c r="EIL261"/>
      <c r="EIM261"/>
      <c r="EIN261"/>
      <c r="EIO261"/>
      <c r="EIP261"/>
      <c r="EIQ261"/>
      <c r="EIR261"/>
      <c r="EIS261"/>
      <c r="EIT261"/>
      <c r="EIU261"/>
      <c r="EIV261"/>
      <c r="EIW261"/>
      <c r="EIX261"/>
      <c r="EIY261"/>
      <c r="EIZ261"/>
      <c r="EJA261"/>
      <c r="EJB261"/>
      <c r="EJC261"/>
      <c r="EJD261"/>
      <c r="EJE261"/>
      <c r="EJF261"/>
      <c r="EJG261"/>
      <c r="EJH261"/>
      <c r="EJI261"/>
      <c r="EJJ261"/>
      <c r="EJK261"/>
      <c r="EJL261"/>
      <c r="EJM261"/>
      <c r="EJN261"/>
      <c r="EJO261"/>
      <c r="EJP261"/>
      <c r="EJQ261"/>
      <c r="EJR261"/>
      <c r="EJS261"/>
      <c r="EJT261"/>
      <c r="EJU261"/>
      <c r="EJV261"/>
      <c r="EJW261"/>
      <c r="EJX261"/>
      <c r="EJY261"/>
      <c r="EJZ261"/>
      <c r="EKA261"/>
      <c r="EKB261"/>
      <c r="EKC261"/>
      <c r="EKD261"/>
      <c r="EKE261"/>
      <c r="EKF261"/>
      <c r="EKG261"/>
      <c r="EKH261"/>
      <c r="EKI261"/>
      <c r="EKJ261"/>
      <c r="EKK261"/>
      <c r="EKL261"/>
      <c r="EKM261"/>
      <c r="EKN261"/>
      <c r="EKO261"/>
      <c r="EKP261"/>
      <c r="EKQ261"/>
      <c r="EKR261"/>
      <c r="EKS261"/>
      <c r="EKT261"/>
      <c r="EKU261"/>
      <c r="EKV261"/>
      <c r="EKW261"/>
      <c r="EKX261"/>
      <c r="EKY261"/>
      <c r="EKZ261"/>
      <c r="ELA261"/>
      <c r="ELB261"/>
      <c r="ELC261"/>
      <c r="ELD261"/>
      <c r="ELE261"/>
      <c r="ELF261"/>
      <c r="ELG261"/>
      <c r="ELH261"/>
      <c r="ELI261"/>
      <c r="ELJ261"/>
      <c r="ELK261"/>
      <c r="ELL261"/>
      <c r="ELM261"/>
      <c r="ELN261"/>
      <c r="ELO261"/>
      <c r="ELP261"/>
      <c r="ELQ261"/>
      <c r="ELR261"/>
      <c r="ELS261"/>
      <c r="ELT261"/>
      <c r="ELU261"/>
      <c r="ELV261"/>
      <c r="ELW261"/>
      <c r="ELX261"/>
      <c r="ELY261"/>
      <c r="ELZ261"/>
      <c r="EMA261"/>
      <c r="EMB261"/>
      <c r="EMC261"/>
      <c r="EMD261"/>
      <c r="EME261"/>
      <c r="EMF261"/>
      <c r="EMG261"/>
      <c r="EMH261"/>
      <c r="EMI261"/>
      <c r="EMJ261"/>
      <c r="EMK261"/>
      <c r="EML261"/>
      <c r="EMM261"/>
      <c r="EMN261"/>
      <c r="EMO261"/>
      <c r="EMP261"/>
      <c r="EMQ261"/>
      <c r="EMR261"/>
      <c r="EMS261"/>
      <c r="EMT261"/>
      <c r="EMU261"/>
      <c r="EMV261"/>
      <c r="EMW261"/>
      <c r="EMX261"/>
      <c r="EMY261"/>
      <c r="EMZ261"/>
      <c r="ENA261"/>
      <c r="ENB261"/>
      <c r="ENC261"/>
      <c r="END261"/>
      <c r="ENE261"/>
      <c r="ENF261"/>
      <c r="ENG261"/>
      <c r="ENH261"/>
      <c r="ENI261"/>
      <c r="ENJ261"/>
      <c r="ENK261"/>
      <c r="ENL261"/>
      <c r="ENM261"/>
      <c r="ENN261"/>
      <c r="ENO261"/>
      <c r="ENP261"/>
      <c r="ENQ261"/>
      <c r="ENR261"/>
      <c r="ENS261"/>
      <c r="ENT261"/>
      <c r="ENU261"/>
      <c r="ENV261"/>
      <c r="ENW261"/>
      <c r="ENX261"/>
      <c r="ENY261"/>
      <c r="ENZ261"/>
      <c r="EOA261"/>
      <c r="EOB261"/>
      <c r="EOC261"/>
      <c r="EOD261"/>
      <c r="EOE261"/>
      <c r="EOF261"/>
      <c r="EOG261"/>
      <c r="EOH261"/>
      <c r="EOI261"/>
      <c r="EOJ261"/>
      <c r="EOK261"/>
      <c r="EOL261"/>
      <c r="EOM261"/>
      <c r="EON261"/>
      <c r="EOO261"/>
      <c r="EOP261"/>
      <c r="EOQ261"/>
      <c r="EOR261"/>
      <c r="EOS261"/>
      <c r="EOT261"/>
      <c r="EOU261"/>
      <c r="EOV261"/>
      <c r="EOW261"/>
      <c r="EOX261"/>
      <c r="EOY261"/>
      <c r="EOZ261"/>
      <c r="EPA261"/>
      <c r="EPB261"/>
      <c r="EPC261"/>
      <c r="EPD261"/>
      <c r="EPE261"/>
      <c r="EPF261"/>
      <c r="EPG261"/>
      <c r="EPH261"/>
      <c r="EPI261"/>
      <c r="EPJ261"/>
      <c r="EPK261"/>
      <c r="EPL261"/>
      <c r="EPM261"/>
      <c r="EPN261"/>
      <c r="EPO261"/>
      <c r="EPP261"/>
      <c r="EPQ261"/>
      <c r="EPR261"/>
      <c r="EPS261"/>
      <c r="EPT261"/>
      <c r="EPU261"/>
      <c r="EPV261"/>
      <c r="EPW261"/>
      <c r="EPX261"/>
      <c r="EPY261"/>
      <c r="EPZ261"/>
      <c r="EQA261"/>
      <c r="EQB261"/>
      <c r="EQC261"/>
      <c r="EQD261"/>
      <c r="EQE261"/>
      <c r="EQF261"/>
      <c r="EQG261"/>
      <c r="EQH261"/>
      <c r="EQI261"/>
      <c r="EQJ261"/>
      <c r="EQK261"/>
      <c r="EQL261"/>
      <c r="EQM261"/>
      <c r="EQN261"/>
      <c r="EQO261"/>
      <c r="EQP261"/>
      <c r="EQQ261"/>
      <c r="EQR261"/>
      <c r="EQS261"/>
      <c r="EQT261"/>
      <c r="EQU261"/>
      <c r="EQV261"/>
      <c r="EQW261"/>
      <c r="EQX261"/>
      <c r="EQY261"/>
      <c r="EQZ261"/>
      <c r="ERA261"/>
      <c r="ERB261"/>
      <c r="ERC261"/>
      <c r="ERD261"/>
      <c r="ERE261"/>
      <c r="ERF261"/>
      <c r="ERG261"/>
      <c r="ERH261"/>
      <c r="ERI261"/>
      <c r="ERJ261"/>
      <c r="ERK261"/>
      <c r="ERL261"/>
      <c r="ERM261"/>
      <c r="ERN261"/>
      <c r="ERO261"/>
      <c r="ERP261"/>
      <c r="ERQ261"/>
      <c r="ERR261"/>
      <c r="ERS261"/>
      <c r="ERT261"/>
      <c r="ERU261"/>
      <c r="ERV261"/>
      <c r="ERW261"/>
      <c r="ERX261"/>
      <c r="ERY261"/>
      <c r="ERZ261"/>
      <c r="ESA261"/>
      <c r="ESB261"/>
      <c r="ESC261"/>
      <c r="ESD261"/>
      <c r="ESE261"/>
      <c r="ESF261"/>
      <c r="ESG261"/>
      <c r="ESH261"/>
      <c r="ESI261"/>
      <c r="ESJ261"/>
      <c r="ESK261"/>
      <c r="ESL261"/>
      <c r="ESM261"/>
      <c r="ESN261"/>
      <c r="ESO261"/>
      <c r="ESP261"/>
      <c r="ESQ261"/>
      <c r="ESR261"/>
      <c r="ESS261"/>
      <c r="EST261"/>
      <c r="ESU261"/>
      <c r="ESV261"/>
      <c r="ESW261"/>
      <c r="ESX261"/>
      <c r="ESY261"/>
      <c r="ESZ261"/>
      <c r="ETA261"/>
      <c r="ETB261"/>
      <c r="ETC261"/>
      <c r="ETD261"/>
      <c r="ETE261"/>
      <c r="ETF261"/>
      <c r="ETG261"/>
      <c r="ETH261"/>
      <c r="ETI261"/>
      <c r="ETJ261"/>
      <c r="ETK261"/>
      <c r="ETL261"/>
      <c r="ETM261"/>
      <c r="ETN261"/>
      <c r="ETO261"/>
      <c r="ETP261"/>
      <c r="ETQ261"/>
      <c r="ETR261"/>
      <c r="ETS261"/>
      <c r="ETT261"/>
      <c r="ETU261"/>
      <c r="ETV261"/>
      <c r="ETW261"/>
      <c r="ETX261"/>
      <c r="ETY261"/>
      <c r="ETZ261"/>
      <c r="EUA261"/>
      <c r="EUB261"/>
      <c r="EUC261"/>
      <c r="EUD261"/>
      <c r="EUE261"/>
      <c r="EUF261"/>
      <c r="EUG261"/>
      <c r="EUH261"/>
      <c r="EUI261"/>
      <c r="EUJ261"/>
      <c r="EUK261"/>
      <c r="EUL261"/>
      <c r="EUM261"/>
      <c r="EUN261"/>
      <c r="EUO261"/>
      <c r="EUP261"/>
      <c r="EUQ261"/>
      <c r="EUR261"/>
      <c r="EUS261"/>
      <c r="EUT261"/>
      <c r="EUU261"/>
      <c r="EUV261"/>
      <c r="EUW261"/>
      <c r="EUX261"/>
      <c r="EUY261"/>
      <c r="EUZ261"/>
      <c r="EVA261"/>
      <c r="EVB261"/>
      <c r="EVC261"/>
      <c r="EVD261"/>
      <c r="EVE261"/>
      <c r="EVF261"/>
      <c r="EVG261"/>
      <c r="EVH261"/>
      <c r="EVI261"/>
      <c r="EVJ261"/>
      <c r="EVK261"/>
      <c r="EVL261"/>
      <c r="EVM261"/>
      <c r="EVN261"/>
      <c r="EVO261"/>
      <c r="EVP261"/>
      <c r="EVQ261"/>
      <c r="EVR261"/>
      <c r="EVS261"/>
      <c r="EVT261"/>
      <c r="EVU261"/>
      <c r="EVV261"/>
      <c r="EVW261"/>
      <c r="EVX261"/>
      <c r="EVY261"/>
      <c r="EVZ261"/>
      <c r="EWA261"/>
      <c r="EWB261"/>
      <c r="EWC261"/>
      <c r="EWD261"/>
      <c r="EWE261"/>
      <c r="EWF261"/>
      <c r="EWG261"/>
      <c r="EWH261"/>
      <c r="EWI261"/>
      <c r="EWJ261"/>
      <c r="EWK261"/>
      <c r="EWL261"/>
      <c r="EWM261"/>
      <c r="EWN261"/>
      <c r="EWO261"/>
      <c r="EWP261"/>
      <c r="EWQ261"/>
      <c r="EWR261"/>
      <c r="EWS261"/>
      <c r="EWT261"/>
      <c r="EWU261"/>
      <c r="EWV261"/>
      <c r="EWW261"/>
      <c r="EWX261"/>
      <c r="EWY261"/>
      <c r="EWZ261"/>
      <c r="EXA261"/>
      <c r="EXB261"/>
      <c r="EXC261"/>
      <c r="EXD261"/>
      <c r="EXE261"/>
      <c r="EXF261"/>
      <c r="EXG261"/>
      <c r="EXH261"/>
      <c r="EXI261"/>
      <c r="EXJ261"/>
      <c r="EXK261"/>
      <c r="EXL261"/>
      <c r="EXM261"/>
      <c r="EXN261"/>
      <c r="EXO261"/>
      <c r="EXP261"/>
      <c r="EXQ261"/>
      <c r="EXR261"/>
      <c r="EXS261"/>
      <c r="EXT261"/>
      <c r="EXU261"/>
      <c r="EXV261"/>
      <c r="EXW261"/>
      <c r="EXX261"/>
      <c r="EXY261"/>
      <c r="EXZ261"/>
      <c r="EYA261"/>
      <c r="EYB261"/>
      <c r="EYC261"/>
      <c r="EYD261"/>
      <c r="EYE261"/>
      <c r="EYF261"/>
      <c r="EYG261"/>
      <c r="EYH261"/>
      <c r="EYI261"/>
      <c r="EYJ261"/>
      <c r="EYK261"/>
      <c r="EYL261"/>
      <c r="EYM261"/>
      <c r="EYN261"/>
      <c r="EYO261"/>
      <c r="EYP261"/>
      <c r="EYQ261"/>
      <c r="EYR261"/>
      <c r="EYS261"/>
      <c r="EYT261"/>
      <c r="EYU261"/>
      <c r="EYV261"/>
      <c r="EYW261"/>
      <c r="EYX261"/>
      <c r="EYY261"/>
      <c r="EYZ261"/>
      <c r="EZA261"/>
      <c r="EZB261"/>
      <c r="EZC261"/>
      <c r="EZD261"/>
      <c r="EZE261"/>
      <c r="EZF261"/>
      <c r="EZG261"/>
      <c r="EZH261"/>
      <c r="EZI261"/>
      <c r="EZJ261"/>
      <c r="EZK261"/>
      <c r="EZL261"/>
      <c r="EZM261"/>
      <c r="EZN261"/>
      <c r="EZO261"/>
      <c r="EZP261"/>
      <c r="EZQ261"/>
      <c r="EZR261"/>
      <c r="EZS261"/>
      <c r="EZT261"/>
      <c r="EZU261"/>
      <c r="EZV261"/>
      <c r="EZW261"/>
      <c r="EZX261"/>
      <c r="EZY261"/>
      <c r="EZZ261"/>
      <c r="FAA261"/>
      <c r="FAB261"/>
      <c r="FAC261"/>
      <c r="FAD261"/>
      <c r="FAE261"/>
      <c r="FAF261"/>
      <c r="FAG261"/>
      <c r="FAH261"/>
      <c r="FAI261"/>
      <c r="FAJ261"/>
      <c r="FAK261"/>
      <c r="FAL261"/>
      <c r="FAM261"/>
      <c r="FAN261"/>
      <c r="FAO261"/>
      <c r="FAP261"/>
      <c r="FAQ261"/>
      <c r="FAR261"/>
      <c r="FAS261"/>
      <c r="FAT261"/>
      <c r="FAU261"/>
      <c r="FAV261"/>
      <c r="FAW261"/>
      <c r="FAX261"/>
      <c r="FAY261"/>
      <c r="FAZ261"/>
      <c r="FBA261"/>
      <c r="FBB261"/>
      <c r="FBC261"/>
      <c r="FBD261"/>
      <c r="FBE261"/>
      <c r="FBF261"/>
      <c r="FBG261"/>
      <c r="FBH261"/>
      <c r="FBI261"/>
      <c r="FBJ261"/>
      <c r="FBK261"/>
      <c r="FBL261"/>
      <c r="FBM261"/>
      <c r="FBN261"/>
      <c r="FBO261"/>
      <c r="FBP261"/>
      <c r="FBQ261"/>
      <c r="FBR261"/>
      <c r="FBS261"/>
      <c r="FBT261"/>
      <c r="FBU261"/>
      <c r="FBV261"/>
      <c r="FBW261"/>
      <c r="FBX261"/>
      <c r="FBY261"/>
      <c r="FBZ261"/>
      <c r="FCA261"/>
      <c r="FCB261"/>
      <c r="FCC261"/>
      <c r="FCD261"/>
      <c r="FCE261"/>
      <c r="FCF261"/>
      <c r="FCG261"/>
      <c r="FCH261"/>
      <c r="FCI261"/>
      <c r="FCJ261"/>
      <c r="FCK261"/>
      <c r="FCL261"/>
      <c r="FCM261"/>
      <c r="FCN261"/>
      <c r="FCO261"/>
      <c r="FCP261"/>
      <c r="FCQ261"/>
      <c r="FCR261"/>
      <c r="FCS261"/>
      <c r="FCT261"/>
      <c r="FCU261"/>
      <c r="FCV261"/>
      <c r="FCW261"/>
      <c r="FCX261"/>
      <c r="FCY261"/>
      <c r="FCZ261"/>
      <c r="FDA261"/>
      <c r="FDB261"/>
      <c r="FDC261"/>
      <c r="FDD261"/>
      <c r="FDE261"/>
      <c r="FDF261"/>
      <c r="FDG261"/>
      <c r="FDH261"/>
      <c r="FDI261"/>
      <c r="FDJ261"/>
      <c r="FDK261"/>
      <c r="FDL261"/>
      <c r="FDM261"/>
      <c r="FDN261"/>
      <c r="FDO261"/>
      <c r="FDP261"/>
      <c r="FDQ261"/>
      <c r="FDR261"/>
      <c r="FDS261"/>
      <c r="FDT261"/>
      <c r="FDU261"/>
      <c r="FDV261"/>
      <c r="FDW261"/>
      <c r="FDX261"/>
      <c r="FDY261"/>
      <c r="FDZ261"/>
      <c r="FEA261"/>
      <c r="FEB261"/>
      <c r="FEC261"/>
      <c r="FED261"/>
      <c r="FEE261"/>
      <c r="FEF261"/>
      <c r="FEG261"/>
      <c r="FEH261"/>
      <c r="FEI261"/>
      <c r="FEJ261"/>
      <c r="FEK261"/>
      <c r="FEL261"/>
      <c r="FEM261"/>
      <c r="FEN261"/>
      <c r="FEO261"/>
      <c r="FEP261"/>
      <c r="FEQ261"/>
      <c r="FER261"/>
      <c r="FES261"/>
      <c r="FET261"/>
      <c r="FEU261"/>
      <c r="FEV261"/>
      <c r="FEW261"/>
      <c r="FEX261"/>
      <c r="FEY261"/>
      <c r="FEZ261"/>
      <c r="FFA261"/>
      <c r="FFB261"/>
      <c r="FFC261"/>
      <c r="FFD261"/>
      <c r="FFE261"/>
      <c r="FFF261"/>
      <c r="FFG261"/>
      <c r="FFH261"/>
      <c r="FFI261"/>
      <c r="FFJ261"/>
      <c r="FFK261"/>
      <c r="FFL261"/>
      <c r="FFM261"/>
      <c r="FFN261"/>
      <c r="FFO261"/>
      <c r="FFP261"/>
      <c r="FFQ261"/>
      <c r="FFR261"/>
      <c r="FFS261"/>
      <c r="FFT261"/>
      <c r="FFU261"/>
      <c r="FFV261"/>
      <c r="FFW261"/>
      <c r="FFX261"/>
      <c r="FFY261"/>
      <c r="FFZ261"/>
      <c r="FGA261"/>
      <c r="FGB261"/>
      <c r="FGC261"/>
      <c r="FGD261"/>
      <c r="FGE261"/>
      <c r="FGF261"/>
      <c r="FGG261"/>
      <c r="FGH261"/>
      <c r="FGI261"/>
      <c r="FGJ261"/>
      <c r="FGK261"/>
      <c r="FGL261"/>
      <c r="FGM261"/>
      <c r="FGN261"/>
      <c r="FGO261"/>
      <c r="FGP261"/>
      <c r="FGQ261"/>
      <c r="FGR261"/>
      <c r="FGS261"/>
      <c r="FGT261"/>
      <c r="FGU261"/>
      <c r="FGV261"/>
      <c r="FGW261"/>
      <c r="FGX261"/>
      <c r="FGY261"/>
      <c r="FGZ261"/>
      <c r="FHA261"/>
      <c r="FHB261"/>
      <c r="FHC261"/>
      <c r="FHD261"/>
      <c r="FHE261"/>
      <c r="FHF261"/>
      <c r="FHG261"/>
      <c r="FHH261"/>
      <c r="FHI261"/>
      <c r="FHJ261"/>
      <c r="FHK261"/>
      <c r="FHL261"/>
      <c r="FHM261"/>
      <c r="FHN261"/>
      <c r="FHO261"/>
      <c r="FHP261"/>
      <c r="FHQ261"/>
      <c r="FHR261"/>
      <c r="FHS261"/>
      <c r="FHT261"/>
      <c r="FHU261"/>
      <c r="FHV261"/>
      <c r="FHW261"/>
      <c r="FHX261"/>
      <c r="FHY261"/>
      <c r="FHZ261"/>
      <c r="FIA261"/>
      <c r="FIB261"/>
      <c r="FIC261"/>
      <c r="FID261"/>
      <c r="FIE261"/>
      <c r="FIF261"/>
      <c r="FIG261"/>
      <c r="FIH261"/>
      <c r="FII261"/>
      <c r="FIJ261"/>
      <c r="FIK261"/>
      <c r="FIL261"/>
      <c r="FIM261"/>
      <c r="FIN261"/>
      <c r="FIO261"/>
      <c r="FIP261"/>
      <c r="FIQ261"/>
      <c r="FIR261"/>
      <c r="FIS261"/>
      <c r="FIT261"/>
      <c r="FIU261"/>
      <c r="FIV261"/>
      <c r="FIW261"/>
      <c r="FIX261"/>
      <c r="FIY261"/>
      <c r="FIZ261"/>
      <c r="FJA261"/>
      <c r="FJB261"/>
      <c r="FJC261"/>
      <c r="FJD261"/>
      <c r="FJE261"/>
      <c r="FJF261"/>
      <c r="FJG261"/>
      <c r="FJH261"/>
      <c r="FJI261"/>
      <c r="FJJ261"/>
      <c r="FJK261"/>
      <c r="FJL261"/>
      <c r="FJM261"/>
      <c r="FJN261"/>
      <c r="FJO261"/>
      <c r="FJP261"/>
      <c r="FJQ261"/>
      <c r="FJR261"/>
      <c r="FJS261"/>
      <c r="FJT261"/>
      <c r="FJU261"/>
      <c r="FJV261"/>
      <c r="FJW261"/>
      <c r="FJX261"/>
      <c r="FJY261"/>
      <c r="FJZ261"/>
      <c r="FKA261"/>
      <c r="FKB261"/>
      <c r="FKC261"/>
      <c r="FKD261"/>
      <c r="FKE261"/>
      <c r="FKF261"/>
      <c r="FKG261"/>
      <c r="FKH261"/>
      <c r="FKI261"/>
      <c r="FKJ261"/>
      <c r="FKK261"/>
      <c r="FKL261"/>
      <c r="FKM261"/>
      <c r="FKN261"/>
      <c r="FKO261"/>
      <c r="FKP261"/>
      <c r="FKQ261"/>
      <c r="FKR261"/>
      <c r="FKS261"/>
      <c r="FKT261"/>
      <c r="FKU261"/>
      <c r="FKV261"/>
      <c r="FKW261"/>
      <c r="FKX261"/>
      <c r="FKY261"/>
      <c r="FKZ261"/>
      <c r="FLA261"/>
      <c r="FLB261"/>
      <c r="FLC261"/>
      <c r="FLD261"/>
      <c r="FLE261"/>
      <c r="FLF261"/>
      <c r="FLG261"/>
      <c r="FLH261"/>
      <c r="FLI261"/>
      <c r="FLJ261"/>
      <c r="FLK261"/>
      <c r="FLL261"/>
      <c r="FLM261"/>
      <c r="FLN261"/>
      <c r="FLO261"/>
      <c r="FLP261"/>
      <c r="FLQ261"/>
      <c r="FLR261"/>
      <c r="FLS261"/>
      <c r="FLT261"/>
      <c r="FLU261"/>
      <c r="FLV261"/>
      <c r="FLW261"/>
      <c r="FLX261"/>
      <c r="FLY261"/>
      <c r="FLZ261"/>
      <c r="FMA261"/>
      <c r="FMB261"/>
      <c r="FMC261"/>
      <c r="FMD261"/>
      <c r="FME261"/>
      <c r="FMF261"/>
      <c r="FMG261"/>
      <c r="FMH261"/>
      <c r="FMI261"/>
      <c r="FMJ261"/>
      <c r="FMK261"/>
      <c r="FML261"/>
      <c r="FMM261"/>
      <c r="FMN261"/>
      <c r="FMO261"/>
      <c r="FMP261"/>
      <c r="FMQ261"/>
      <c r="FMR261"/>
      <c r="FMS261"/>
      <c r="FMT261"/>
      <c r="FMU261"/>
      <c r="FMV261"/>
      <c r="FMW261"/>
      <c r="FMX261"/>
      <c r="FMY261"/>
      <c r="FMZ261"/>
      <c r="FNA261"/>
      <c r="FNB261"/>
      <c r="FNC261"/>
      <c r="FND261"/>
      <c r="FNE261"/>
      <c r="FNF261"/>
      <c r="FNG261"/>
      <c r="FNH261"/>
      <c r="FNI261"/>
      <c r="FNJ261"/>
      <c r="FNK261"/>
      <c r="FNL261"/>
      <c r="FNM261"/>
      <c r="FNN261"/>
      <c r="FNO261"/>
      <c r="FNP261"/>
      <c r="FNQ261"/>
      <c r="FNR261"/>
      <c r="FNS261"/>
      <c r="FNT261"/>
      <c r="FNU261"/>
      <c r="FNV261"/>
      <c r="FNW261"/>
      <c r="FNX261"/>
      <c r="FNY261"/>
      <c r="FNZ261"/>
      <c r="FOA261"/>
      <c r="FOB261"/>
      <c r="FOC261"/>
      <c r="FOD261"/>
      <c r="FOE261"/>
      <c r="FOF261"/>
      <c r="FOG261"/>
      <c r="FOH261"/>
      <c r="FOI261"/>
      <c r="FOJ261"/>
      <c r="FOK261"/>
      <c r="FOL261"/>
      <c r="FOM261"/>
      <c r="FON261"/>
      <c r="FOO261"/>
      <c r="FOP261"/>
      <c r="FOQ261"/>
      <c r="FOR261"/>
      <c r="FOS261"/>
      <c r="FOT261"/>
      <c r="FOU261"/>
      <c r="FOV261"/>
      <c r="FOW261"/>
      <c r="FOX261"/>
      <c r="FOY261"/>
      <c r="FOZ261"/>
      <c r="FPA261"/>
      <c r="FPB261"/>
      <c r="FPC261"/>
      <c r="FPD261"/>
      <c r="FPE261"/>
      <c r="FPF261"/>
      <c r="FPG261"/>
      <c r="FPH261"/>
      <c r="FPI261"/>
      <c r="FPJ261"/>
      <c r="FPK261"/>
      <c r="FPL261"/>
      <c r="FPM261"/>
      <c r="FPN261"/>
      <c r="FPO261"/>
      <c r="FPP261"/>
      <c r="FPQ261"/>
      <c r="FPR261"/>
      <c r="FPS261"/>
      <c r="FPT261"/>
      <c r="FPU261"/>
      <c r="FPV261"/>
      <c r="FPW261"/>
      <c r="FPX261"/>
      <c r="FPY261"/>
      <c r="FPZ261"/>
      <c r="FQA261"/>
      <c r="FQB261"/>
      <c r="FQC261"/>
      <c r="FQD261"/>
      <c r="FQE261"/>
      <c r="FQF261"/>
      <c r="FQG261"/>
      <c r="FQH261"/>
      <c r="FQI261"/>
      <c r="FQJ261"/>
      <c r="FQK261"/>
      <c r="FQL261"/>
      <c r="FQM261"/>
      <c r="FQN261"/>
      <c r="FQO261"/>
      <c r="FQP261"/>
      <c r="FQQ261"/>
      <c r="FQR261"/>
      <c r="FQS261"/>
      <c r="FQT261"/>
      <c r="FQU261"/>
      <c r="FQV261"/>
      <c r="FQW261"/>
      <c r="FQX261"/>
      <c r="FQY261"/>
      <c r="FQZ261"/>
      <c r="FRA261"/>
      <c r="FRB261"/>
      <c r="FRC261"/>
      <c r="FRD261"/>
      <c r="FRE261"/>
      <c r="FRF261"/>
      <c r="FRG261"/>
      <c r="FRH261"/>
      <c r="FRI261"/>
      <c r="FRJ261"/>
      <c r="FRK261"/>
      <c r="FRL261"/>
      <c r="FRM261"/>
      <c r="FRN261"/>
      <c r="FRO261"/>
      <c r="FRP261"/>
      <c r="FRQ261"/>
      <c r="FRR261"/>
      <c r="FRS261"/>
      <c r="FRT261"/>
      <c r="FRU261"/>
      <c r="FRV261"/>
      <c r="FRW261"/>
      <c r="FRX261"/>
      <c r="FRY261"/>
      <c r="FRZ261"/>
      <c r="FSA261"/>
      <c r="FSB261"/>
      <c r="FSC261"/>
      <c r="FSD261"/>
      <c r="FSE261"/>
      <c r="FSF261"/>
      <c r="FSG261"/>
      <c r="FSH261"/>
      <c r="FSI261"/>
      <c r="FSJ261"/>
      <c r="FSK261"/>
      <c r="FSL261"/>
      <c r="FSM261"/>
      <c r="FSN261"/>
      <c r="FSO261"/>
      <c r="FSP261"/>
      <c r="FSQ261"/>
      <c r="FSR261"/>
      <c r="FSS261"/>
      <c r="FST261"/>
      <c r="FSU261"/>
      <c r="FSV261"/>
      <c r="FSW261"/>
      <c r="FSX261"/>
      <c r="FSY261"/>
      <c r="FSZ261"/>
      <c r="FTA261"/>
      <c r="FTB261"/>
      <c r="FTC261"/>
      <c r="FTD261"/>
      <c r="FTE261"/>
      <c r="FTF261"/>
      <c r="FTG261"/>
      <c r="FTH261"/>
      <c r="FTI261"/>
      <c r="FTJ261"/>
      <c r="FTK261"/>
      <c r="FTL261"/>
      <c r="FTM261"/>
      <c r="FTN261"/>
      <c r="FTO261"/>
      <c r="FTP261"/>
      <c r="FTQ261"/>
      <c r="FTR261"/>
      <c r="FTS261"/>
      <c r="FTT261"/>
      <c r="FTU261"/>
      <c r="FTV261"/>
      <c r="FTW261"/>
      <c r="FTX261"/>
      <c r="FTY261"/>
      <c r="FTZ261"/>
      <c r="FUA261"/>
      <c r="FUB261"/>
      <c r="FUC261"/>
      <c r="FUD261"/>
      <c r="FUE261"/>
      <c r="FUF261"/>
      <c r="FUG261"/>
      <c r="FUH261"/>
      <c r="FUI261"/>
      <c r="FUJ261"/>
      <c r="FUK261"/>
      <c r="FUL261"/>
      <c r="FUM261"/>
      <c r="FUN261"/>
      <c r="FUO261"/>
      <c r="FUP261"/>
      <c r="FUQ261"/>
      <c r="FUR261"/>
      <c r="FUS261"/>
      <c r="FUT261"/>
      <c r="FUU261"/>
      <c r="FUV261"/>
      <c r="FUW261"/>
      <c r="FUX261"/>
      <c r="FUY261"/>
      <c r="FUZ261"/>
      <c r="FVA261"/>
      <c r="FVB261"/>
      <c r="FVC261"/>
      <c r="FVD261"/>
      <c r="FVE261"/>
      <c r="FVF261"/>
      <c r="FVG261"/>
      <c r="FVH261"/>
      <c r="FVI261"/>
      <c r="FVJ261"/>
      <c r="FVK261"/>
      <c r="FVL261"/>
      <c r="FVM261"/>
      <c r="FVN261"/>
      <c r="FVO261"/>
      <c r="FVP261"/>
      <c r="FVQ261"/>
      <c r="FVR261"/>
      <c r="FVS261"/>
      <c r="FVT261"/>
      <c r="FVU261"/>
      <c r="FVV261"/>
      <c r="FVW261"/>
      <c r="FVX261"/>
      <c r="FVY261"/>
      <c r="FVZ261"/>
      <c r="FWA261"/>
      <c r="FWB261"/>
      <c r="FWC261"/>
      <c r="FWD261"/>
      <c r="FWE261"/>
      <c r="FWF261"/>
      <c r="FWG261"/>
      <c r="FWH261"/>
      <c r="FWI261"/>
      <c r="FWJ261"/>
      <c r="FWK261"/>
      <c r="FWL261"/>
      <c r="FWM261"/>
      <c r="FWN261"/>
      <c r="FWO261"/>
      <c r="FWP261"/>
      <c r="FWQ261"/>
      <c r="FWR261"/>
      <c r="FWS261"/>
      <c r="FWT261"/>
      <c r="FWU261"/>
      <c r="FWV261"/>
      <c r="FWW261"/>
      <c r="FWX261"/>
      <c r="FWY261"/>
      <c r="FWZ261"/>
      <c r="FXA261"/>
      <c r="FXB261"/>
      <c r="FXC261"/>
      <c r="FXD261"/>
      <c r="FXE261"/>
      <c r="FXF261"/>
      <c r="FXG261"/>
      <c r="FXH261"/>
      <c r="FXI261"/>
      <c r="FXJ261"/>
      <c r="FXK261"/>
      <c r="FXL261"/>
      <c r="FXM261"/>
      <c r="FXN261"/>
      <c r="FXO261"/>
      <c r="FXP261"/>
      <c r="FXQ261"/>
      <c r="FXR261"/>
      <c r="FXS261"/>
      <c r="FXT261"/>
      <c r="FXU261"/>
      <c r="FXV261"/>
      <c r="FXW261"/>
      <c r="FXX261"/>
      <c r="FXY261"/>
      <c r="FXZ261"/>
      <c r="FYA261"/>
      <c r="FYB261"/>
      <c r="FYC261"/>
      <c r="FYD261"/>
      <c r="FYE261"/>
      <c r="FYF261"/>
      <c r="FYG261"/>
      <c r="FYH261"/>
      <c r="FYI261"/>
      <c r="FYJ261"/>
      <c r="FYK261"/>
      <c r="FYL261"/>
      <c r="FYM261"/>
      <c r="FYN261"/>
      <c r="FYO261"/>
      <c r="FYP261"/>
      <c r="FYQ261"/>
      <c r="FYR261"/>
      <c r="FYS261"/>
      <c r="FYT261"/>
      <c r="FYU261"/>
      <c r="FYV261"/>
      <c r="FYW261"/>
      <c r="FYX261"/>
      <c r="FYY261"/>
      <c r="FYZ261"/>
      <c r="FZA261"/>
      <c r="FZB261"/>
      <c r="FZC261"/>
      <c r="FZD261"/>
      <c r="FZE261"/>
      <c r="FZF261"/>
      <c r="FZG261"/>
      <c r="FZH261"/>
      <c r="FZI261"/>
      <c r="FZJ261"/>
      <c r="FZK261"/>
      <c r="FZL261"/>
      <c r="FZM261"/>
      <c r="FZN261"/>
      <c r="FZO261"/>
      <c r="FZP261"/>
      <c r="FZQ261"/>
      <c r="FZR261"/>
      <c r="FZS261"/>
      <c r="FZT261"/>
      <c r="FZU261"/>
      <c r="FZV261"/>
      <c r="FZW261"/>
      <c r="FZX261"/>
      <c r="FZY261"/>
      <c r="FZZ261"/>
      <c r="GAA261"/>
      <c r="GAB261"/>
      <c r="GAC261"/>
      <c r="GAD261"/>
      <c r="GAE261"/>
      <c r="GAF261"/>
      <c r="GAG261"/>
      <c r="GAH261"/>
      <c r="GAI261"/>
      <c r="GAJ261"/>
      <c r="GAK261"/>
      <c r="GAL261"/>
      <c r="GAM261"/>
      <c r="GAN261"/>
      <c r="GAO261"/>
      <c r="GAP261"/>
      <c r="GAQ261"/>
      <c r="GAR261"/>
      <c r="GAS261"/>
      <c r="GAT261"/>
      <c r="GAU261"/>
      <c r="GAV261"/>
      <c r="GAW261"/>
      <c r="GAX261"/>
      <c r="GAY261"/>
      <c r="GAZ261"/>
      <c r="GBA261"/>
      <c r="GBB261"/>
      <c r="GBC261"/>
      <c r="GBD261"/>
      <c r="GBE261"/>
      <c r="GBF261"/>
      <c r="GBG261"/>
      <c r="GBH261"/>
      <c r="GBI261"/>
      <c r="GBJ261"/>
      <c r="GBK261"/>
      <c r="GBL261"/>
      <c r="GBM261"/>
      <c r="GBN261"/>
      <c r="GBO261"/>
      <c r="GBP261"/>
      <c r="GBQ261"/>
      <c r="GBR261"/>
      <c r="GBS261"/>
      <c r="GBT261"/>
      <c r="GBU261"/>
      <c r="GBV261"/>
      <c r="GBW261"/>
      <c r="GBX261"/>
      <c r="GBY261"/>
      <c r="GBZ261"/>
      <c r="GCA261"/>
      <c r="GCB261"/>
      <c r="GCC261"/>
      <c r="GCD261"/>
      <c r="GCE261"/>
      <c r="GCF261"/>
      <c r="GCG261"/>
      <c r="GCH261"/>
      <c r="GCI261"/>
      <c r="GCJ261"/>
      <c r="GCK261"/>
      <c r="GCL261"/>
      <c r="GCM261"/>
      <c r="GCN261"/>
      <c r="GCO261"/>
      <c r="GCP261"/>
      <c r="GCQ261"/>
      <c r="GCR261"/>
      <c r="GCS261"/>
      <c r="GCT261"/>
      <c r="GCU261"/>
      <c r="GCV261"/>
      <c r="GCW261"/>
      <c r="GCX261"/>
      <c r="GCY261"/>
      <c r="GCZ261"/>
      <c r="GDA261"/>
      <c r="GDB261"/>
      <c r="GDC261"/>
      <c r="GDD261"/>
      <c r="GDE261"/>
      <c r="GDF261"/>
      <c r="GDG261"/>
      <c r="GDH261"/>
      <c r="GDI261"/>
      <c r="GDJ261"/>
      <c r="GDK261"/>
      <c r="GDL261"/>
      <c r="GDM261"/>
      <c r="GDN261"/>
      <c r="GDO261"/>
      <c r="GDP261"/>
      <c r="GDQ261"/>
      <c r="GDR261"/>
      <c r="GDS261"/>
      <c r="GDT261"/>
      <c r="GDU261"/>
      <c r="GDV261"/>
      <c r="GDW261"/>
      <c r="GDX261"/>
      <c r="GDY261"/>
      <c r="GDZ261"/>
      <c r="GEA261"/>
      <c r="GEB261"/>
      <c r="GEC261"/>
      <c r="GED261"/>
      <c r="GEE261"/>
      <c r="GEF261"/>
      <c r="GEG261"/>
      <c r="GEH261"/>
      <c r="GEI261"/>
      <c r="GEJ261"/>
      <c r="GEK261"/>
      <c r="GEL261"/>
      <c r="GEM261"/>
      <c r="GEN261"/>
      <c r="GEO261"/>
      <c r="GEP261"/>
      <c r="GEQ261"/>
      <c r="GER261"/>
      <c r="GES261"/>
      <c r="GET261"/>
      <c r="GEU261"/>
      <c r="GEV261"/>
      <c r="GEW261"/>
      <c r="GEX261"/>
      <c r="GEY261"/>
      <c r="GEZ261"/>
      <c r="GFA261"/>
      <c r="GFB261"/>
      <c r="GFC261"/>
      <c r="GFD261"/>
      <c r="GFE261"/>
      <c r="GFF261"/>
      <c r="GFG261"/>
      <c r="GFH261"/>
      <c r="GFI261"/>
      <c r="GFJ261"/>
      <c r="GFK261"/>
      <c r="GFL261"/>
      <c r="GFM261"/>
      <c r="GFN261"/>
      <c r="GFO261"/>
      <c r="GFP261"/>
      <c r="GFQ261"/>
      <c r="GFR261"/>
      <c r="GFS261"/>
      <c r="GFT261"/>
      <c r="GFU261"/>
      <c r="GFV261"/>
      <c r="GFW261"/>
      <c r="GFX261"/>
      <c r="GFY261"/>
      <c r="GFZ261"/>
      <c r="GGA261"/>
      <c r="GGB261"/>
      <c r="GGC261"/>
      <c r="GGD261"/>
      <c r="GGE261"/>
      <c r="GGF261"/>
      <c r="GGG261"/>
      <c r="GGH261"/>
      <c r="GGI261"/>
      <c r="GGJ261"/>
      <c r="GGK261"/>
      <c r="GGL261"/>
      <c r="GGM261"/>
      <c r="GGN261"/>
      <c r="GGO261"/>
      <c r="GGP261"/>
      <c r="GGQ261"/>
      <c r="GGR261"/>
      <c r="GGS261"/>
      <c r="GGT261"/>
      <c r="GGU261"/>
      <c r="GGV261"/>
      <c r="GGW261"/>
      <c r="GGX261"/>
      <c r="GGY261"/>
      <c r="GGZ261"/>
      <c r="GHA261"/>
      <c r="GHB261"/>
      <c r="GHC261"/>
      <c r="GHD261"/>
      <c r="GHE261"/>
      <c r="GHF261"/>
      <c r="GHG261"/>
      <c r="GHH261"/>
      <c r="GHI261"/>
      <c r="GHJ261"/>
      <c r="GHK261"/>
      <c r="GHL261"/>
      <c r="GHM261"/>
      <c r="GHN261"/>
      <c r="GHO261"/>
      <c r="GHP261"/>
      <c r="GHQ261"/>
      <c r="GHR261"/>
      <c r="GHS261"/>
      <c r="GHT261"/>
      <c r="GHU261"/>
      <c r="GHV261"/>
      <c r="GHW261"/>
      <c r="GHX261"/>
      <c r="GHY261"/>
      <c r="GHZ261"/>
      <c r="GIA261"/>
      <c r="GIB261"/>
      <c r="GIC261"/>
      <c r="GID261"/>
      <c r="GIE261"/>
      <c r="GIF261"/>
      <c r="GIG261"/>
      <c r="GIH261"/>
      <c r="GII261"/>
      <c r="GIJ261"/>
      <c r="GIK261"/>
      <c r="GIL261"/>
      <c r="GIM261"/>
      <c r="GIN261"/>
      <c r="GIO261"/>
      <c r="GIP261"/>
      <c r="GIQ261"/>
      <c r="GIR261"/>
      <c r="GIS261"/>
      <c r="GIT261"/>
      <c r="GIU261"/>
      <c r="GIV261"/>
      <c r="GIW261"/>
      <c r="GIX261"/>
      <c r="GIY261"/>
      <c r="GIZ261"/>
      <c r="GJA261"/>
      <c r="GJB261"/>
      <c r="GJC261"/>
      <c r="GJD261"/>
      <c r="GJE261"/>
      <c r="GJF261"/>
      <c r="GJG261"/>
      <c r="GJH261"/>
      <c r="GJI261"/>
      <c r="GJJ261"/>
      <c r="GJK261"/>
      <c r="GJL261"/>
      <c r="GJM261"/>
      <c r="GJN261"/>
      <c r="GJO261"/>
      <c r="GJP261"/>
      <c r="GJQ261"/>
      <c r="GJR261"/>
      <c r="GJS261"/>
      <c r="GJT261"/>
      <c r="GJU261"/>
      <c r="GJV261"/>
      <c r="GJW261"/>
      <c r="GJX261"/>
      <c r="GJY261"/>
      <c r="GJZ261"/>
      <c r="GKA261"/>
      <c r="GKB261"/>
      <c r="GKC261"/>
      <c r="GKD261"/>
      <c r="GKE261"/>
      <c r="GKF261"/>
      <c r="GKG261"/>
      <c r="GKH261"/>
      <c r="GKI261"/>
      <c r="GKJ261"/>
      <c r="GKK261"/>
      <c r="GKL261"/>
      <c r="GKM261"/>
      <c r="GKN261"/>
      <c r="GKO261"/>
      <c r="GKP261"/>
      <c r="GKQ261"/>
      <c r="GKR261"/>
      <c r="GKS261"/>
      <c r="GKT261"/>
      <c r="GKU261"/>
      <c r="GKV261"/>
      <c r="GKW261"/>
      <c r="GKX261"/>
      <c r="GKY261"/>
      <c r="GKZ261"/>
      <c r="GLA261"/>
      <c r="GLB261"/>
      <c r="GLC261"/>
      <c r="GLD261"/>
      <c r="GLE261"/>
      <c r="GLF261"/>
      <c r="GLG261"/>
      <c r="GLH261"/>
      <c r="GLI261"/>
      <c r="GLJ261"/>
      <c r="GLK261"/>
      <c r="GLL261"/>
      <c r="GLM261"/>
      <c r="GLN261"/>
      <c r="GLO261"/>
      <c r="GLP261"/>
      <c r="GLQ261"/>
      <c r="GLR261"/>
      <c r="GLS261"/>
      <c r="GLT261"/>
      <c r="GLU261"/>
      <c r="GLV261"/>
      <c r="GLW261"/>
      <c r="GLX261"/>
      <c r="GLY261"/>
      <c r="GLZ261"/>
      <c r="GMA261"/>
      <c r="GMB261"/>
      <c r="GMC261"/>
      <c r="GMD261"/>
      <c r="GME261"/>
      <c r="GMF261"/>
      <c r="GMG261"/>
      <c r="GMH261"/>
      <c r="GMI261"/>
      <c r="GMJ261"/>
      <c r="GMK261"/>
      <c r="GML261"/>
      <c r="GMM261"/>
      <c r="GMN261"/>
      <c r="GMO261"/>
      <c r="GMP261"/>
      <c r="GMQ261"/>
      <c r="GMR261"/>
      <c r="GMS261"/>
      <c r="GMT261"/>
      <c r="GMU261"/>
      <c r="GMV261"/>
      <c r="GMW261"/>
      <c r="GMX261"/>
      <c r="GMY261"/>
      <c r="GMZ261"/>
      <c r="GNA261"/>
      <c r="GNB261"/>
      <c r="GNC261"/>
      <c r="GND261"/>
      <c r="GNE261"/>
      <c r="GNF261"/>
      <c r="GNG261"/>
      <c r="GNH261"/>
      <c r="GNI261"/>
      <c r="GNJ261"/>
      <c r="GNK261"/>
      <c r="GNL261"/>
      <c r="GNM261"/>
      <c r="GNN261"/>
      <c r="GNO261"/>
      <c r="GNP261"/>
      <c r="GNQ261"/>
      <c r="GNR261"/>
      <c r="GNS261"/>
      <c r="GNT261"/>
      <c r="GNU261"/>
      <c r="GNV261"/>
      <c r="GNW261"/>
      <c r="GNX261"/>
      <c r="GNY261"/>
      <c r="GNZ261"/>
      <c r="GOA261"/>
      <c r="GOB261"/>
      <c r="GOC261"/>
      <c r="GOD261"/>
      <c r="GOE261"/>
      <c r="GOF261"/>
      <c r="GOG261"/>
      <c r="GOH261"/>
      <c r="GOI261"/>
      <c r="GOJ261"/>
      <c r="GOK261"/>
      <c r="GOL261"/>
      <c r="GOM261"/>
      <c r="GON261"/>
      <c r="GOO261"/>
      <c r="GOP261"/>
      <c r="GOQ261"/>
      <c r="GOR261"/>
      <c r="GOS261"/>
      <c r="GOT261"/>
      <c r="GOU261"/>
      <c r="GOV261"/>
      <c r="GOW261"/>
      <c r="GOX261"/>
      <c r="GOY261"/>
      <c r="GOZ261"/>
      <c r="GPA261"/>
      <c r="GPB261"/>
      <c r="GPC261"/>
      <c r="GPD261"/>
      <c r="GPE261"/>
      <c r="GPF261"/>
      <c r="GPG261"/>
      <c r="GPH261"/>
      <c r="GPI261"/>
      <c r="GPJ261"/>
      <c r="GPK261"/>
      <c r="GPL261"/>
      <c r="GPM261"/>
      <c r="GPN261"/>
      <c r="GPO261"/>
      <c r="GPP261"/>
      <c r="GPQ261"/>
      <c r="GPR261"/>
      <c r="GPS261"/>
      <c r="GPT261"/>
      <c r="GPU261"/>
      <c r="GPV261"/>
      <c r="GPW261"/>
      <c r="GPX261"/>
      <c r="GPY261"/>
      <c r="GPZ261"/>
      <c r="GQA261"/>
      <c r="GQB261"/>
      <c r="GQC261"/>
      <c r="GQD261"/>
      <c r="GQE261"/>
      <c r="GQF261"/>
      <c r="GQG261"/>
      <c r="GQH261"/>
      <c r="GQI261"/>
      <c r="GQJ261"/>
      <c r="GQK261"/>
      <c r="GQL261"/>
      <c r="GQM261"/>
      <c r="GQN261"/>
      <c r="GQO261"/>
      <c r="GQP261"/>
      <c r="GQQ261"/>
      <c r="GQR261"/>
      <c r="GQS261"/>
      <c r="GQT261"/>
      <c r="GQU261"/>
      <c r="GQV261"/>
      <c r="GQW261"/>
      <c r="GQX261"/>
      <c r="GQY261"/>
      <c r="GQZ261"/>
      <c r="GRA261"/>
      <c r="GRB261"/>
      <c r="GRC261"/>
      <c r="GRD261"/>
      <c r="GRE261"/>
      <c r="GRF261"/>
      <c r="GRG261"/>
      <c r="GRH261"/>
      <c r="GRI261"/>
      <c r="GRJ261"/>
      <c r="GRK261"/>
      <c r="GRL261"/>
      <c r="GRM261"/>
      <c r="GRN261"/>
      <c r="GRO261"/>
      <c r="GRP261"/>
      <c r="GRQ261"/>
      <c r="GRR261"/>
      <c r="GRS261"/>
      <c r="GRT261"/>
      <c r="GRU261"/>
      <c r="GRV261"/>
      <c r="GRW261"/>
      <c r="GRX261"/>
      <c r="GRY261"/>
      <c r="GRZ261"/>
      <c r="GSA261"/>
      <c r="GSB261"/>
      <c r="GSC261"/>
      <c r="GSD261"/>
      <c r="GSE261"/>
      <c r="GSF261"/>
      <c r="GSG261"/>
      <c r="GSH261"/>
      <c r="GSI261"/>
      <c r="GSJ261"/>
      <c r="GSK261"/>
      <c r="GSL261"/>
      <c r="GSM261"/>
      <c r="GSN261"/>
      <c r="GSO261"/>
      <c r="GSP261"/>
      <c r="GSQ261"/>
      <c r="GSR261"/>
      <c r="GSS261"/>
      <c r="GST261"/>
      <c r="GSU261"/>
      <c r="GSV261"/>
      <c r="GSW261"/>
      <c r="GSX261"/>
      <c r="GSY261"/>
      <c r="GSZ261"/>
      <c r="GTA261"/>
      <c r="GTB261"/>
      <c r="GTC261"/>
      <c r="GTD261"/>
      <c r="GTE261"/>
      <c r="GTF261"/>
      <c r="GTG261"/>
      <c r="GTH261"/>
      <c r="GTI261"/>
      <c r="GTJ261"/>
      <c r="GTK261"/>
      <c r="GTL261"/>
      <c r="GTM261"/>
      <c r="GTN261"/>
      <c r="GTO261"/>
      <c r="GTP261"/>
      <c r="GTQ261"/>
      <c r="GTR261"/>
      <c r="GTS261"/>
      <c r="GTT261"/>
      <c r="GTU261"/>
      <c r="GTV261"/>
      <c r="GTW261"/>
      <c r="GTX261"/>
      <c r="GTY261"/>
      <c r="GTZ261"/>
      <c r="GUA261"/>
      <c r="GUB261"/>
      <c r="GUC261"/>
      <c r="GUD261"/>
      <c r="GUE261"/>
      <c r="GUF261"/>
      <c r="GUG261"/>
      <c r="GUH261"/>
      <c r="GUI261"/>
      <c r="GUJ261"/>
      <c r="GUK261"/>
      <c r="GUL261"/>
      <c r="GUM261"/>
      <c r="GUN261"/>
      <c r="GUO261"/>
      <c r="GUP261"/>
      <c r="GUQ261"/>
      <c r="GUR261"/>
      <c r="GUS261"/>
      <c r="GUT261"/>
      <c r="GUU261"/>
      <c r="GUV261"/>
      <c r="GUW261"/>
      <c r="GUX261"/>
      <c r="GUY261"/>
      <c r="GUZ261"/>
      <c r="GVA261"/>
      <c r="GVB261"/>
      <c r="GVC261"/>
      <c r="GVD261"/>
      <c r="GVE261"/>
      <c r="GVF261"/>
      <c r="GVG261"/>
      <c r="GVH261"/>
      <c r="GVI261"/>
      <c r="GVJ261"/>
      <c r="GVK261"/>
      <c r="GVL261"/>
      <c r="GVM261"/>
      <c r="GVN261"/>
      <c r="GVO261"/>
      <c r="GVP261"/>
      <c r="GVQ261"/>
      <c r="GVR261"/>
      <c r="GVS261"/>
      <c r="GVT261"/>
      <c r="GVU261"/>
      <c r="GVV261"/>
      <c r="GVW261"/>
      <c r="GVX261"/>
      <c r="GVY261"/>
      <c r="GVZ261"/>
      <c r="GWA261"/>
      <c r="GWB261"/>
      <c r="GWC261"/>
      <c r="GWD261"/>
      <c r="GWE261"/>
      <c r="GWF261"/>
      <c r="GWG261"/>
      <c r="GWH261"/>
      <c r="GWI261"/>
      <c r="GWJ261"/>
      <c r="GWK261"/>
      <c r="GWL261"/>
      <c r="GWM261"/>
      <c r="GWN261"/>
      <c r="GWO261"/>
      <c r="GWP261"/>
      <c r="GWQ261"/>
      <c r="GWR261"/>
      <c r="GWS261"/>
      <c r="GWT261"/>
      <c r="GWU261"/>
      <c r="GWV261"/>
      <c r="GWW261"/>
      <c r="GWX261"/>
      <c r="GWY261"/>
      <c r="GWZ261"/>
      <c r="GXA261"/>
      <c r="GXB261"/>
      <c r="GXC261"/>
      <c r="GXD261"/>
      <c r="GXE261"/>
      <c r="GXF261"/>
      <c r="GXG261"/>
      <c r="GXH261"/>
      <c r="GXI261"/>
      <c r="GXJ261"/>
      <c r="GXK261"/>
      <c r="GXL261"/>
      <c r="GXM261"/>
      <c r="GXN261"/>
      <c r="GXO261"/>
      <c r="GXP261"/>
      <c r="GXQ261"/>
      <c r="GXR261"/>
      <c r="GXS261"/>
      <c r="GXT261"/>
      <c r="GXU261"/>
      <c r="GXV261"/>
      <c r="GXW261"/>
      <c r="GXX261"/>
      <c r="GXY261"/>
      <c r="GXZ261"/>
      <c r="GYA261"/>
      <c r="GYB261"/>
      <c r="GYC261"/>
      <c r="GYD261"/>
      <c r="GYE261"/>
      <c r="GYF261"/>
      <c r="GYG261"/>
      <c r="GYH261"/>
      <c r="GYI261"/>
      <c r="GYJ261"/>
      <c r="GYK261"/>
      <c r="GYL261"/>
      <c r="GYM261"/>
      <c r="GYN261"/>
      <c r="GYO261"/>
      <c r="GYP261"/>
      <c r="GYQ261"/>
      <c r="GYR261"/>
      <c r="GYS261"/>
      <c r="GYT261"/>
      <c r="GYU261"/>
      <c r="GYV261"/>
      <c r="GYW261"/>
      <c r="GYX261"/>
      <c r="GYY261"/>
      <c r="GYZ261"/>
      <c r="GZA261"/>
      <c r="GZB261"/>
      <c r="GZC261"/>
      <c r="GZD261"/>
      <c r="GZE261"/>
      <c r="GZF261"/>
      <c r="GZG261"/>
      <c r="GZH261"/>
      <c r="GZI261"/>
      <c r="GZJ261"/>
      <c r="GZK261"/>
      <c r="GZL261"/>
      <c r="GZM261"/>
      <c r="GZN261"/>
      <c r="GZO261"/>
      <c r="GZP261"/>
      <c r="GZQ261"/>
      <c r="GZR261"/>
      <c r="GZS261"/>
      <c r="GZT261"/>
      <c r="GZU261"/>
      <c r="GZV261"/>
      <c r="GZW261"/>
      <c r="GZX261"/>
      <c r="GZY261"/>
      <c r="GZZ261"/>
      <c r="HAA261"/>
      <c r="HAB261"/>
      <c r="HAC261"/>
      <c r="HAD261"/>
      <c r="HAE261"/>
      <c r="HAF261"/>
      <c r="HAG261"/>
      <c r="HAH261"/>
      <c r="HAI261"/>
      <c r="HAJ261"/>
      <c r="HAK261"/>
      <c r="HAL261"/>
      <c r="HAM261"/>
      <c r="HAN261"/>
      <c r="HAO261"/>
      <c r="HAP261"/>
      <c r="HAQ261"/>
      <c r="HAR261"/>
      <c r="HAS261"/>
      <c r="HAT261"/>
      <c r="HAU261"/>
      <c r="HAV261"/>
      <c r="HAW261"/>
      <c r="HAX261"/>
      <c r="HAY261"/>
      <c r="HAZ261"/>
      <c r="HBA261"/>
      <c r="HBB261"/>
      <c r="HBC261"/>
      <c r="HBD261"/>
      <c r="HBE261"/>
      <c r="HBF261"/>
      <c r="HBG261"/>
      <c r="HBH261"/>
      <c r="HBI261"/>
      <c r="HBJ261"/>
      <c r="HBK261"/>
      <c r="HBL261"/>
      <c r="HBM261"/>
      <c r="HBN261"/>
      <c r="HBO261"/>
      <c r="HBP261"/>
      <c r="HBQ261"/>
      <c r="HBR261"/>
      <c r="HBS261"/>
      <c r="HBT261"/>
      <c r="HBU261"/>
      <c r="HBV261"/>
      <c r="HBW261"/>
      <c r="HBX261"/>
      <c r="HBY261"/>
      <c r="HBZ261"/>
      <c r="HCA261"/>
      <c r="HCB261"/>
      <c r="HCC261"/>
      <c r="HCD261"/>
      <c r="HCE261"/>
      <c r="HCF261"/>
      <c r="HCG261"/>
      <c r="HCH261"/>
      <c r="HCI261"/>
      <c r="HCJ261"/>
      <c r="HCK261"/>
      <c r="HCL261"/>
      <c r="HCM261"/>
      <c r="HCN261"/>
      <c r="HCO261"/>
      <c r="HCP261"/>
      <c r="HCQ261"/>
      <c r="HCR261"/>
      <c r="HCS261"/>
      <c r="HCT261"/>
      <c r="HCU261"/>
      <c r="HCV261"/>
      <c r="HCW261"/>
      <c r="HCX261"/>
      <c r="HCY261"/>
      <c r="HCZ261"/>
      <c r="HDA261"/>
      <c r="HDB261"/>
      <c r="HDC261"/>
      <c r="HDD261"/>
      <c r="HDE261"/>
      <c r="HDF261"/>
      <c r="HDG261"/>
      <c r="HDH261"/>
      <c r="HDI261"/>
      <c r="HDJ261"/>
      <c r="HDK261"/>
      <c r="HDL261"/>
      <c r="HDM261"/>
      <c r="HDN261"/>
      <c r="HDO261"/>
      <c r="HDP261"/>
      <c r="HDQ261"/>
      <c r="HDR261"/>
      <c r="HDS261"/>
      <c r="HDT261"/>
      <c r="HDU261"/>
      <c r="HDV261"/>
      <c r="HDW261"/>
      <c r="HDX261"/>
      <c r="HDY261"/>
      <c r="HDZ261"/>
      <c r="HEA261"/>
      <c r="HEB261"/>
      <c r="HEC261"/>
      <c r="HED261"/>
      <c r="HEE261"/>
      <c r="HEF261"/>
      <c r="HEG261"/>
      <c r="HEH261"/>
      <c r="HEI261"/>
      <c r="HEJ261"/>
      <c r="HEK261"/>
      <c r="HEL261"/>
      <c r="HEM261"/>
      <c r="HEN261"/>
      <c r="HEO261"/>
      <c r="HEP261"/>
      <c r="HEQ261"/>
      <c r="HER261"/>
      <c r="HES261"/>
      <c r="HET261"/>
      <c r="HEU261"/>
      <c r="HEV261"/>
      <c r="HEW261"/>
      <c r="HEX261"/>
      <c r="HEY261"/>
      <c r="HEZ261"/>
      <c r="HFA261"/>
      <c r="HFB261"/>
      <c r="HFC261"/>
      <c r="HFD261"/>
      <c r="HFE261"/>
      <c r="HFF261"/>
      <c r="HFG261"/>
      <c r="HFH261"/>
      <c r="HFI261"/>
      <c r="HFJ261"/>
      <c r="HFK261"/>
      <c r="HFL261"/>
      <c r="HFM261"/>
      <c r="HFN261"/>
      <c r="HFO261"/>
      <c r="HFP261"/>
      <c r="HFQ261"/>
      <c r="HFR261"/>
      <c r="HFS261"/>
      <c r="HFT261"/>
      <c r="HFU261"/>
      <c r="HFV261"/>
      <c r="HFW261"/>
      <c r="HFX261"/>
      <c r="HFY261"/>
      <c r="HFZ261"/>
      <c r="HGA261"/>
      <c r="HGB261"/>
      <c r="HGC261"/>
      <c r="HGD261"/>
      <c r="HGE261"/>
      <c r="HGF261"/>
      <c r="HGG261"/>
      <c r="HGH261"/>
      <c r="HGI261"/>
      <c r="HGJ261"/>
      <c r="HGK261"/>
      <c r="HGL261"/>
      <c r="HGM261"/>
      <c r="HGN261"/>
      <c r="HGO261"/>
      <c r="HGP261"/>
      <c r="HGQ261"/>
      <c r="HGR261"/>
      <c r="HGS261"/>
      <c r="HGT261"/>
      <c r="HGU261"/>
      <c r="HGV261"/>
      <c r="HGW261"/>
      <c r="HGX261"/>
      <c r="HGY261"/>
      <c r="HGZ261"/>
      <c r="HHA261"/>
      <c r="HHB261"/>
      <c r="HHC261"/>
      <c r="HHD261"/>
      <c r="HHE261"/>
      <c r="HHF261"/>
      <c r="HHG261"/>
      <c r="HHH261"/>
      <c r="HHI261"/>
      <c r="HHJ261"/>
      <c r="HHK261"/>
      <c r="HHL261"/>
      <c r="HHM261"/>
      <c r="HHN261"/>
      <c r="HHO261"/>
      <c r="HHP261"/>
      <c r="HHQ261"/>
      <c r="HHR261"/>
      <c r="HHS261"/>
      <c r="HHT261"/>
      <c r="HHU261"/>
      <c r="HHV261"/>
      <c r="HHW261"/>
      <c r="HHX261"/>
      <c r="HHY261"/>
      <c r="HHZ261"/>
      <c r="HIA261"/>
      <c r="HIB261"/>
      <c r="HIC261"/>
      <c r="HID261"/>
      <c r="HIE261"/>
      <c r="HIF261"/>
      <c r="HIG261"/>
      <c r="HIH261"/>
      <c r="HII261"/>
      <c r="HIJ261"/>
      <c r="HIK261"/>
      <c r="HIL261"/>
      <c r="HIM261"/>
      <c r="HIN261"/>
      <c r="HIO261"/>
      <c r="HIP261"/>
      <c r="HIQ261"/>
      <c r="HIR261"/>
      <c r="HIS261"/>
      <c r="HIT261"/>
      <c r="HIU261"/>
      <c r="HIV261"/>
      <c r="HIW261"/>
      <c r="HIX261"/>
      <c r="HIY261"/>
      <c r="HIZ261"/>
      <c r="HJA261"/>
      <c r="HJB261"/>
      <c r="HJC261"/>
      <c r="HJD261"/>
      <c r="HJE261"/>
      <c r="HJF261"/>
      <c r="HJG261"/>
      <c r="HJH261"/>
      <c r="HJI261"/>
      <c r="HJJ261"/>
      <c r="HJK261"/>
      <c r="HJL261"/>
      <c r="HJM261"/>
      <c r="HJN261"/>
      <c r="HJO261"/>
      <c r="HJP261"/>
      <c r="HJQ261"/>
      <c r="HJR261"/>
      <c r="HJS261"/>
      <c r="HJT261"/>
      <c r="HJU261"/>
      <c r="HJV261"/>
      <c r="HJW261"/>
      <c r="HJX261"/>
      <c r="HJY261"/>
      <c r="HJZ261"/>
      <c r="HKA261"/>
      <c r="HKB261"/>
      <c r="HKC261"/>
      <c r="HKD261"/>
      <c r="HKE261"/>
      <c r="HKF261"/>
      <c r="HKG261"/>
      <c r="HKH261"/>
      <c r="HKI261"/>
      <c r="HKJ261"/>
      <c r="HKK261"/>
      <c r="HKL261"/>
      <c r="HKM261"/>
      <c r="HKN261"/>
      <c r="HKO261"/>
      <c r="HKP261"/>
      <c r="HKQ261"/>
      <c r="HKR261"/>
      <c r="HKS261"/>
      <c r="HKT261"/>
      <c r="HKU261"/>
      <c r="HKV261"/>
      <c r="HKW261"/>
      <c r="HKX261"/>
      <c r="HKY261"/>
      <c r="HKZ261"/>
      <c r="HLA261"/>
      <c r="HLB261"/>
      <c r="HLC261"/>
      <c r="HLD261"/>
      <c r="HLE261"/>
      <c r="HLF261"/>
      <c r="HLG261"/>
      <c r="HLH261"/>
      <c r="HLI261"/>
      <c r="HLJ261"/>
      <c r="HLK261"/>
      <c r="HLL261"/>
      <c r="HLM261"/>
      <c r="HLN261"/>
      <c r="HLO261"/>
      <c r="HLP261"/>
      <c r="HLQ261"/>
      <c r="HLR261"/>
      <c r="HLS261"/>
      <c r="HLT261"/>
      <c r="HLU261"/>
      <c r="HLV261"/>
      <c r="HLW261"/>
      <c r="HLX261"/>
      <c r="HLY261"/>
      <c r="HLZ261"/>
      <c r="HMA261"/>
      <c r="HMB261"/>
      <c r="HMC261"/>
      <c r="HMD261"/>
      <c r="HME261"/>
      <c r="HMF261"/>
      <c r="HMG261"/>
      <c r="HMH261"/>
      <c r="HMI261"/>
      <c r="HMJ261"/>
      <c r="HMK261"/>
      <c r="HML261"/>
      <c r="HMM261"/>
      <c r="HMN261"/>
      <c r="HMO261"/>
      <c r="HMP261"/>
      <c r="HMQ261"/>
      <c r="HMR261"/>
      <c r="HMS261"/>
      <c r="HMT261"/>
      <c r="HMU261"/>
      <c r="HMV261"/>
      <c r="HMW261"/>
      <c r="HMX261"/>
      <c r="HMY261"/>
      <c r="HMZ261"/>
      <c r="HNA261"/>
      <c r="HNB261"/>
      <c r="HNC261"/>
      <c r="HND261"/>
      <c r="HNE261"/>
      <c r="HNF261"/>
      <c r="HNG261"/>
      <c r="HNH261"/>
      <c r="HNI261"/>
      <c r="HNJ261"/>
      <c r="HNK261"/>
      <c r="HNL261"/>
      <c r="HNM261"/>
      <c r="HNN261"/>
      <c r="HNO261"/>
      <c r="HNP261"/>
      <c r="HNQ261"/>
      <c r="HNR261"/>
      <c r="HNS261"/>
      <c r="HNT261"/>
      <c r="HNU261"/>
      <c r="HNV261"/>
      <c r="HNW261"/>
      <c r="HNX261"/>
      <c r="HNY261"/>
      <c r="HNZ261"/>
      <c r="HOA261"/>
      <c r="HOB261"/>
      <c r="HOC261"/>
      <c r="HOD261"/>
      <c r="HOE261"/>
      <c r="HOF261"/>
      <c r="HOG261"/>
      <c r="HOH261"/>
      <c r="HOI261"/>
      <c r="HOJ261"/>
      <c r="HOK261"/>
      <c r="HOL261"/>
      <c r="HOM261"/>
      <c r="HON261"/>
      <c r="HOO261"/>
      <c r="HOP261"/>
      <c r="HOQ261"/>
      <c r="HOR261"/>
      <c r="HOS261"/>
      <c r="HOT261"/>
      <c r="HOU261"/>
      <c r="HOV261"/>
      <c r="HOW261"/>
      <c r="HOX261"/>
      <c r="HOY261"/>
      <c r="HOZ261"/>
      <c r="HPA261"/>
      <c r="HPB261"/>
      <c r="HPC261"/>
      <c r="HPD261"/>
      <c r="HPE261"/>
      <c r="HPF261"/>
      <c r="HPG261"/>
      <c r="HPH261"/>
      <c r="HPI261"/>
      <c r="HPJ261"/>
      <c r="HPK261"/>
      <c r="HPL261"/>
      <c r="HPM261"/>
      <c r="HPN261"/>
      <c r="HPO261"/>
      <c r="HPP261"/>
      <c r="HPQ261"/>
      <c r="HPR261"/>
      <c r="HPS261"/>
      <c r="HPT261"/>
      <c r="HPU261"/>
      <c r="HPV261"/>
      <c r="HPW261"/>
      <c r="HPX261"/>
      <c r="HPY261"/>
      <c r="HPZ261"/>
      <c r="HQA261"/>
      <c r="HQB261"/>
      <c r="HQC261"/>
      <c r="HQD261"/>
      <c r="HQE261"/>
      <c r="HQF261"/>
      <c r="HQG261"/>
      <c r="HQH261"/>
      <c r="HQI261"/>
      <c r="HQJ261"/>
      <c r="HQK261"/>
      <c r="HQL261"/>
      <c r="HQM261"/>
      <c r="HQN261"/>
      <c r="HQO261"/>
      <c r="HQP261"/>
      <c r="HQQ261"/>
      <c r="HQR261"/>
      <c r="HQS261"/>
      <c r="HQT261"/>
      <c r="HQU261"/>
      <c r="HQV261"/>
      <c r="HQW261"/>
      <c r="HQX261"/>
      <c r="HQY261"/>
      <c r="HQZ261"/>
      <c r="HRA261"/>
      <c r="HRB261"/>
      <c r="HRC261"/>
      <c r="HRD261"/>
      <c r="HRE261"/>
      <c r="HRF261"/>
      <c r="HRG261"/>
      <c r="HRH261"/>
      <c r="HRI261"/>
      <c r="HRJ261"/>
      <c r="HRK261"/>
      <c r="HRL261"/>
      <c r="HRM261"/>
      <c r="HRN261"/>
      <c r="HRO261"/>
      <c r="HRP261"/>
      <c r="HRQ261"/>
      <c r="HRR261"/>
      <c r="HRS261"/>
      <c r="HRT261"/>
      <c r="HRU261"/>
      <c r="HRV261"/>
      <c r="HRW261"/>
      <c r="HRX261"/>
      <c r="HRY261"/>
      <c r="HRZ261"/>
      <c r="HSA261"/>
      <c r="HSB261"/>
      <c r="HSC261"/>
      <c r="HSD261"/>
      <c r="HSE261"/>
      <c r="HSF261"/>
      <c r="HSG261"/>
      <c r="HSH261"/>
      <c r="HSI261"/>
      <c r="HSJ261"/>
      <c r="HSK261"/>
      <c r="HSL261"/>
      <c r="HSM261"/>
      <c r="HSN261"/>
      <c r="HSO261"/>
      <c r="HSP261"/>
      <c r="HSQ261"/>
      <c r="HSR261"/>
      <c r="HSS261"/>
      <c r="HST261"/>
      <c r="HSU261"/>
      <c r="HSV261"/>
      <c r="HSW261"/>
      <c r="HSX261"/>
      <c r="HSY261"/>
      <c r="HSZ261"/>
      <c r="HTA261"/>
      <c r="HTB261"/>
      <c r="HTC261"/>
      <c r="HTD261"/>
      <c r="HTE261"/>
      <c r="HTF261"/>
      <c r="HTG261"/>
      <c r="HTH261"/>
      <c r="HTI261"/>
      <c r="HTJ261"/>
      <c r="HTK261"/>
      <c r="HTL261"/>
      <c r="HTM261"/>
      <c r="HTN261"/>
      <c r="HTO261"/>
      <c r="HTP261"/>
      <c r="HTQ261"/>
      <c r="HTR261"/>
      <c r="HTS261"/>
      <c r="HTT261"/>
      <c r="HTU261"/>
      <c r="HTV261"/>
      <c r="HTW261"/>
      <c r="HTX261"/>
      <c r="HTY261"/>
      <c r="HTZ261"/>
      <c r="HUA261"/>
      <c r="HUB261"/>
      <c r="HUC261"/>
      <c r="HUD261"/>
      <c r="HUE261"/>
      <c r="HUF261"/>
      <c r="HUG261"/>
      <c r="HUH261"/>
      <c r="HUI261"/>
      <c r="HUJ261"/>
      <c r="HUK261"/>
      <c r="HUL261"/>
      <c r="HUM261"/>
      <c r="HUN261"/>
      <c r="HUO261"/>
      <c r="HUP261"/>
      <c r="HUQ261"/>
      <c r="HUR261"/>
      <c r="HUS261"/>
      <c r="HUT261"/>
      <c r="HUU261"/>
      <c r="HUV261"/>
      <c r="HUW261"/>
      <c r="HUX261"/>
      <c r="HUY261"/>
      <c r="HUZ261"/>
      <c r="HVA261"/>
      <c r="HVB261"/>
      <c r="HVC261"/>
      <c r="HVD261"/>
      <c r="HVE261"/>
      <c r="HVF261"/>
      <c r="HVG261"/>
      <c r="HVH261"/>
      <c r="HVI261"/>
      <c r="HVJ261"/>
      <c r="HVK261"/>
      <c r="HVL261"/>
      <c r="HVM261"/>
      <c r="HVN261"/>
      <c r="HVO261"/>
      <c r="HVP261"/>
      <c r="HVQ261"/>
      <c r="HVR261"/>
      <c r="HVS261"/>
      <c r="HVT261"/>
      <c r="HVU261"/>
      <c r="HVV261"/>
      <c r="HVW261"/>
      <c r="HVX261"/>
      <c r="HVY261"/>
      <c r="HVZ261"/>
      <c r="HWA261"/>
      <c r="HWB261"/>
      <c r="HWC261"/>
      <c r="HWD261"/>
      <c r="HWE261"/>
      <c r="HWF261"/>
      <c r="HWG261"/>
      <c r="HWH261"/>
      <c r="HWI261"/>
      <c r="HWJ261"/>
      <c r="HWK261"/>
      <c r="HWL261"/>
      <c r="HWM261"/>
      <c r="HWN261"/>
      <c r="HWO261"/>
      <c r="HWP261"/>
      <c r="HWQ261"/>
      <c r="HWR261"/>
      <c r="HWS261"/>
      <c r="HWT261"/>
      <c r="HWU261"/>
      <c r="HWV261"/>
      <c r="HWW261"/>
      <c r="HWX261"/>
      <c r="HWY261"/>
      <c r="HWZ261"/>
      <c r="HXA261"/>
      <c r="HXB261"/>
      <c r="HXC261"/>
      <c r="HXD261"/>
      <c r="HXE261"/>
      <c r="HXF261"/>
      <c r="HXG261"/>
      <c r="HXH261"/>
      <c r="HXI261"/>
      <c r="HXJ261"/>
      <c r="HXK261"/>
      <c r="HXL261"/>
      <c r="HXM261"/>
      <c r="HXN261"/>
      <c r="HXO261"/>
      <c r="HXP261"/>
      <c r="HXQ261"/>
      <c r="HXR261"/>
      <c r="HXS261"/>
      <c r="HXT261"/>
      <c r="HXU261"/>
      <c r="HXV261"/>
      <c r="HXW261"/>
      <c r="HXX261"/>
      <c r="HXY261"/>
      <c r="HXZ261"/>
      <c r="HYA261"/>
      <c r="HYB261"/>
      <c r="HYC261"/>
      <c r="HYD261"/>
      <c r="HYE261"/>
      <c r="HYF261"/>
      <c r="HYG261"/>
      <c r="HYH261"/>
      <c r="HYI261"/>
      <c r="HYJ261"/>
      <c r="HYK261"/>
      <c r="HYL261"/>
      <c r="HYM261"/>
      <c r="HYN261"/>
      <c r="HYO261"/>
      <c r="HYP261"/>
      <c r="HYQ261"/>
      <c r="HYR261"/>
      <c r="HYS261"/>
      <c r="HYT261"/>
      <c r="HYU261"/>
      <c r="HYV261"/>
      <c r="HYW261"/>
      <c r="HYX261"/>
      <c r="HYY261"/>
      <c r="HYZ261"/>
      <c r="HZA261"/>
      <c r="HZB261"/>
      <c r="HZC261"/>
      <c r="HZD261"/>
      <c r="HZE261"/>
      <c r="HZF261"/>
      <c r="HZG261"/>
      <c r="HZH261"/>
      <c r="HZI261"/>
      <c r="HZJ261"/>
      <c r="HZK261"/>
      <c r="HZL261"/>
      <c r="HZM261"/>
      <c r="HZN261"/>
      <c r="HZO261"/>
      <c r="HZP261"/>
      <c r="HZQ261"/>
      <c r="HZR261"/>
      <c r="HZS261"/>
      <c r="HZT261"/>
      <c r="HZU261"/>
      <c r="HZV261"/>
      <c r="HZW261"/>
      <c r="HZX261"/>
      <c r="HZY261"/>
      <c r="HZZ261"/>
      <c r="IAA261"/>
      <c r="IAB261"/>
      <c r="IAC261"/>
      <c r="IAD261"/>
      <c r="IAE261"/>
      <c r="IAF261"/>
      <c r="IAG261"/>
      <c r="IAH261"/>
      <c r="IAI261"/>
      <c r="IAJ261"/>
      <c r="IAK261"/>
      <c r="IAL261"/>
      <c r="IAM261"/>
      <c r="IAN261"/>
      <c r="IAO261"/>
      <c r="IAP261"/>
      <c r="IAQ261"/>
      <c r="IAR261"/>
      <c r="IAS261"/>
      <c r="IAT261"/>
      <c r="IAU261"/>
      <c r="IAV261"/>
      <c r="IAW261"/>
      <c r="IAX261"/>
      <c r="IAY261"/>
      <c r="IAZ261"/>
      <c r="IBA261"/>
      <c r="IBB261"/>
      <c r="IBC261"/>
      <c r="IBD261"/>
      <c r="IBE261"/>
      <c r="IBF261"/>
      <c r="IBG261"/>
      <c r="IBH261"/>
      <c r="IBI261"/>
      <c r="IBJ261"/>
      <c r="IBK261"/>
      <c r="IBL261"/>
      <c r="IBM261"/>
      <c r="IBN261"/>
      <c r="IBO261"/>
      <c r="IBP261"/>
      <c r="IBQ261"/>
      <c r="IBR261"/>
      <c r="IBS261"/>
      <c r="IBT261"/>
      <c r="IBU261"/>
      <c r="IBV261"/>
      <c r="IBW261"/>
      <c r="IBX261"/>
      <c r="IBY261"/>
      <c r="IBZ261"/>
      <c r="ICA261"/>
      <c r="ICB261"/>
      <c r="ICC261"/>
      <c r="ICD261"/>
      <c r="ICE261"/>
      <c r="ICF261"/>
      <c r="ICG261"/>
      <c r="ICH261"/>
      <c r="ICI261"/>
      <c r="ICJ261"/>
      <c r="ICK261"/>
      <c r="ICL261"/>
      <c r="ICM261"/>
      <c r="ICN261"/>
      <c r="ICO261"/>
      <c r="ICP261"/>
      <c r="ICQ261"/>
      <c r="ICR261"/>
      <c r="ICS261"/>
      <c r="ICT261"/>
      <c r="ICU261"/>
      <c r="ICV261"/>
      <c r="ICW261"/>
      <c r="ICX261"/>
      <c r="ICY261"/>
      <c r="ICZ261"/>
      <c r="IDA261"/>
      <c r="IDB261"/>
      <c r="IDC261"/>
      <c r="IDD261"/>
      <c r="IDE261"/>
      <c r="IDF261"/>
      <c r="IDG261"/>
      <c r="IDH261"/>
      <c r="IDI261"/>
      <c r="IDJ261"/>
      <c r="IDK261"/>
      <c r="IDL261"/>
      <c r="IDM261"/>
      <c r="IDN261"/>
      <c r="IDO261"/>
      <c r="IDP261"/>
      <c r="IDQ261"/>
      <c r="IDR261"/>
      <c r="IDS261"/>
      <c r="IDT261"/>
      <c r="IDU261"/>
      <c r="IDV261"/>
      <c r="IDW261"/>
      <c r="IDX261"/>
      <c r="IDY261"/>
      <c r="IDZ261"/>
      <c r="IEA261"/>
      <c r="IEB261"/>
      <c r="IEC261"/>
      <c r="IED261"/>
      <c r="IEE261"/>
      <c r="IEF261"/>
      <c r="IEG261"/>
      <c r="IEH261"/>
      <c r="IEI261"/>
      <c r="IEJ261"/>
      <c r="IEK261"/>
      <c r="IEL261"/>
      <c r="IEM261"/>
      <c r="IEN261"/>
      <c r="IEO261"/>
      <c r="IEP261"/>
      <c r="IEQ261"/>
      <c r="IER261"/>
      <c r="IES261"/>
      <c r="IET261"/>
      <c r="IEU261"/>
      <c r="IEV261"/>
      <c r="IEW261"/>
      <c r="IEX261"/>
      <c r="IEY261"/>
      <c r="IEZ261"/>
      <c r="IFA261"/>
      <c r="IFB261"/>
      <c r="IFC261"/>
      <c r="IFD261"/>
      <c r="IFE261"/>
      <c r="IFF261"/>
      <c r="IFG261"/>
      <c r="IFH261"/>
      <c r="IFI261"/>
      <c r="IFJ261"/>
      <c r="IFK261"/>
      <c r="IFL261"/>
      <c r="IFM261"/>
      <c r="IFN261"/>
      <c r="IFO261"/>
      <c r="IFP261"/>
      <c r="IFQ261"/>
      <c r="IFR261"/>
      <c r="IFS261"/>
      <c r="IFT261"/>
      <c r="IFU261"/>
      <c r="IFV261"/>
      <c r="IFW261"/>
      <c r="IFX261"/>
      <c r="IFY261"/>
      <c r="IFZ261"/>
      <c r="IGA261"/>
      <c r="IGB261"/>
      <c r="IGC261"/>
      <c r="IGD261"/>
      <c r="IGE261"/>
      <c r="IGF261"/>
      <c r="IGG261"/>
      <c r="IGH261"/>
      <c r="IGI261"/>
      <c r="IGJ261"/>
      <c r="IGK261"/>
      <c r="IGL261"/>
      <c r="IGM261"/>
      <c r="IGN261"/>
      <c r="IGO261"/>
      <c r="IGP261"/>
      <c r="IGQ261"/>
      <c r="IGR261"/>
      <c r="IGS261"/>
      <c r="IGT261"/>
      <c r="IGU261"/>
      <c r="IGV261"/>
      <c r="IGW261"/>
      <c r="IGX261"/>
      <c r="IGY261"/>
      <c r="IGZ261"/>
      <c r="IHA261"/>
      <c r="IHB261"/>
      <c r="IHC261"/>
      <c r="IHD261"/>
      <c r="IHE261"/>
      <c r="IHF261"/>
      <c r="IHG261"/>
      <c r="IHH261"/>
      <c r="IHI261"/>
      <c r="IHJ261"/>
      <c r="IHK261"/>
      <c r="IHL261"/>
      <c r="IHM261"/>
      <c r="IHN261"/>
      <c r="IHO261"/>
      <c r="IHP261"/>
      <c r="IHQ261"/>
      <c r="IHR261"/>
      <c r="IHS261"/>
      <c r="IHT261"/>
      <c r="IHU261"/>
      <c r="IHV261"/>
      <c r="IHW261"/>
      <c r="IHX261"/>
      <c r="IHY261"/>
      <c r="IHZ261"/>
      <c r="IIA261"/>
      <c r="IIB261"/>
      <c r="IIC261"/>
      <c r="IID261"/>
      <c r="IIE261"/>
      <c r="IIF261"/>
      <c r="IIG261"/>
      <c r="IIH261"/>
      <c r="III261"/>
      <c r="IIJ261"/>
      <c r="IIK261"/>
      <c r="IIL261"/>
      <c r="IIM261"/>
      <c r="IIN261"/>
      <c r="IIO261"/>
      <c r="IIP261"/>
      <c r="IIQ261"/>
      <c r="IIR261"/>
      <c r="IIS261"/>
      <c r="IIT261"/>
      <c r="IIU261"/>
      <c r="IIV261"/>
      <c r="IIW261"/>
      <c r="IIX261"/>
      <c r="IIY261"/>
      <c r="IIZ261"/>
      <c r="IJA261"/>
      <c r="IJB261"/>
      <c r="IJC261"/>
      <c r="IJD261"/>
      <c r="IJE261"/>
      <c r="IJF261"/>
      <c r="IJG261"/>
      <c r="IJH261"/>
      <c r="IJI261"/>
      <c r="IJJ261"/>
      <c r="IJK261"/>
      <c r="IJL261"/>
      <c r="IJM261"/>
      <c r="IJN261"/>
      <c r="IJO261"/>
      <c r="IJP261"/>
      <c r="IJQ261"/>
      <c r="IJR261"/>
      <c r="IJS261"/>
      <c r="IJT261"/>
      <c r="IJU261"/>
      <c r="IJV261"/>
      <c r="IJW261"/>
      <c r="IJX261"/>
      <c r="IJY261"/>
      <c r="IJZ261"/>
      <c r="IKA261"/>
      <c r="IKB261"/>
      <c r="IKC261"/>
      <c r="IKD261"/>
      <c r="IKE261"/>
      <c r="IKF261"/>
      <c r="IKG261"/>
      <c r="IKH261"/>
      <c r="IKI261"/>
      <c r="IKJ261"/>
      <c r="IKK261"/>
      <c r="IKL261"/>
      <c r="IKM261"/>
      <c r="IKN261"/>
      <c r="IKO261"/>
      <c r="IKP261"/>
      <c r="IKQ261"/>
      <c r="IKR261"/>
      <c r="IKS261"/>
      <c r="IKT261"/>
      <c r="IKU261"/>
      <c r="IKV261"/>
      <c r="IKW261"/>
      <c r="IKX261"/>
      <c r="IKY261"/>
      <c r="IKZ261"/>
      <c r="ILA261"/>
      <c r="ILB261"/>
      <c r="ILC261"/>
      <c r="ILD261"/>
      <c r="ILE261"/>
      <c r="ILF261"/>
      <c r="ILG261"/>
      <c r="ILH261"/>
      <c r="ILI261"/>
      <c r="ILJ261"/>
      <c r="ILK261"/>
      <c r="ILL261"/>
      <c r="ILM261"/>
      <c r="ILN261"/>
      <c r="ILO261"/>
      <c r="ILP261"/>
      <c r="ILQ261"/>
      <c r="ILR261"/>
      <c r="ILS261"/>
      <c r="ILT261"/>
      <c r="ILU261"/>
      <c r="ILV261"/>
      <c r="ILW261"/>
      <c r="ILX261"/>
      <c r="ILY261"/>
      <c r="ILZ261"/>
      <c r="IMA261"/>
      <c r="IMB261"/>
      <c r="IMC261"/>
      <c r="IMD261"/>
      <c r="IME261"/>
      <c r="IMF261"/>
      <c r="IMG261"/>
      <c r="IMH261"/>
      <c r="IMI261"/>
      <c r="IMJ261"/>
      <c r="IMK261"/>
      <c r="IML261"/>
      <c r="IMM261"/>
      <c r="IMN261"/>
      <c r="IMO261"/>
      <c r="IMP261"/>
      <c r="IMQ261"/>
      <c r="IMR261"/>
      <c r="IMS261"/>
      <c r="IMT261"/>
      <c r="IMU261"/>
      <c r="IMV261"/>
      <c r="IMW261"/>
      <c r="IMX261"/>
      <c r="IMY261"/>
      <c r="IMZ261"/>
      <c r="INA261"/>
      <c r="INB261"/>
      <c r="INC261"/>
      <c r="IND261"/>
      <c r="INE261"/>
      <c r="INF261"/>
      <c r="ING261"/>
      <c r="INH261"/>
      <c r="INI261"/>
      <c r="INJ261"/>
      <c r="INK261"/>
      <c r="INL261"/>
      <c r="INM261"/>
      <c r="INN261"/>
      <c r="INO261"/>
      <c r="INP261"/>
      <c r="INQ261"/>
      <c r="INR261"/>
      <c r="INS261"/>
      <c r="INT261"/>
      <c r="INU261"/>
      <c r="INV261"/>
      <c r="INW261"/>
      <c r="INX261"/>
      <c r="INY261"/>
      <c r="INZ261"/>
      <c r="IOA261"/>
      <c r="IOB261"/>
      <c r="IOC261"/>
      <c r="IOD261"/>
      <c r="IOE261"/>
      <c r="IOF261"/>
      <c r="IOG261"/>
      <c r="IOH261"/>
      <c r="IOI261"/>
      <c r="IOJ261"/>
      <c r="IOK261"/>
      <c r="IOL261"/>
      <c r="IOM261"/>
      <c r="ION261"/>
      <c r="IOO261"/>
      <c r="IOP261"/>
      <c r="IOQ261"/>
      <c r="IOR261"/>
      <c r="IOS261"/>
      <c r="IOT261"/>
      <c r="IOU261"/>
      <c r="IOV261"/>
      <c r="IOW261"/>
      <c r="IOX261"/>
      <c r="IOY261"/>
      <c r="IOZ261"/>
      <c r="IPA261"/>
      <c r="IPB261"/>
      <c r="IPC261"/>
      <c r="IPD261"/>
      <c r="IPE261"/>
      <c r="IPF261"/>
      <c r="IPG261"/>
      <c r="IPH261"/>
      <c r="IPI261"/>
      <c r="IPJ261"/>
      <c r="IPK261"/>
      <c r="IPL261"/>
      <c r="IPM261"/>
      <c r="IPN261"/>
      <c r="IPO261"/>
      <c r="IPP261"/>
      <c r="IPQ261"/>
      <c r="IPR261"/>
      <c r="IPS261"/>
      <c r="IPT261"/>
      <c r="IPU261"/>
      <c r="IPV261"/>
      <c r="IPW261"/>
      <c r="IPX261"/>
      <c r="IPY261"/>
      <c r="IPZ261"/>
      <c r="IQA261"/>
      <c r="IQB261"/>
      <c r="IQC261"/>
      <c r="IQD261"/>
      <c r="IQE261"/>
      <c r="IQF261"/>
      <c r="IQG261"/>
      <c r="IQH261"/>
      <c r="IQI261"/>
      <c r="IQJ261"/>
      <c r="IQK261"/>
      <c r="IQL261"/>
      <c r="IQM261"/>
      <c r="IQN261"/>
      <c r="IQO261"/>
      <c r="IQP261"/>
      <c r="IQQ261"/>
      <c r="IQR261"/>
      <c r="IQS261"/>
      <c r="IQT261"/>
      <c r="IQU261"/>
      <c r="IQV261"/>
      <c r="IQW261"/>
      <c r="IQX261"/>
      <c r="IQY261"/>
      <c r="IQZ261"/>
      <c r="IRA261"/>
      <c r="IRB261"/>
      <c r="IRC261"/>
      <c r="IRD261"/>
      <c r="IRE261"/>
      <c r="IRF261"/>
      <c r="IRG261"/>
      <c r="IRH261"/>
      <c r="IRI261"/>
      <c r="IRJ261"/>
      <c r="IRK261"/>
      <c r="IRL261"/>
      <c r="IRM261"/>
      <c r="IRN261"/>
      <c r="IRO261"/>
      <c r="IRP261"/>
      <c r="IRQ261"/>
      <c r="IRR261"/>
      <c r="IRS261"/>
      <c r="IRT261"/>
      <c r="IRU261"/>
      <c r="IRV261"/>
      <c r="IRW261"/>
      <c r="IRX261"/>
      <c r="IRY261"/>
      <c r="IRZ261"/>
      <c r="ISA261"/>
      <c r="ISB261"/>
      <c r="ISC261"/>
      <c r="ISD261"/>
      <c r="ISE261"/>
      <c r="ISF261"/>
      <c r="ISG261"/>
      <c r="ISH261"/>
      <c r="ISI261"/>
      <c r="ISJ261"/>
      <c r="ISK261"/>
      <c r="ISL261"/>
      <c r="ISM261"/>
      <c r="ISN261"/>
      <c r="ISO261"/>
      <c r="ISP261"/>
      <c r="ISQ261"/>
      <c r="ISR261"/>
      <c r="ISS261"/>
      <c r="IST261"/>
      <c r="ISU261"/>
      <c r="ISV261"/>
      <c r="ISW261"/>
      <c r="ISX261"/>
      <c r="ISY261"/>
      <c r="ISZ261"/>
      <c r="ITA261"/>
      <c r="ITB261"/>
      <c r="ITC261"/>
      <c r="ITD261"/>
      <c r="ITE261"/>
      <c r="ITF261"/>
      <c r="ITG261"/>
      <c r="ITH261"/>
      <c r="ITI261"/>
      <c r="ITJ261"/>
      <c r="ITK261"/>
      <c r="ITL261"/>
      <c r="ITM261"/>
      <c r="ITN261"/>
      <c r="ITO261"/>
      <c r="ITP261"/>
      <c r="ITQ261"/>
      <c r="ITR261"/>
      <c r="ITS261"/>
      <c r="ITT261"/>
      <c r="ITU261"/>
      <c r="ITV261"/>
      <c r="ITW261"/>
      <c r="ITX261"/>
      <c r="ITY261"/>
      <c r="ITZ261"/>
      <c r="IUA261"/>
      <c r="IUB261"/>
      <c r="IUC261"/>
      <c r="IUD261"/>
      <c r="IUE261"/>
      <c r="IUF261"/>
      <c r="IUG261"/>
      <c r="IUH261"/>
      <c r="IUI261"/>
      <c r="IUJ261"/>
      <c r="IUK261"/>
      <c r="IUL261"/>
      <c r="IUM261"/>
      <c r="IUN261"/>
      <c r="IUO261"/>
      <c r="IUP261"/>
      <c r="IUQ261"/>
      <c r="IUR261"/>
      <c r="IUS261"/>
      <c r="IUT261"/>
      <c r="IUU261"/>
      <c r="IUV261"/>
      <c r="IUW261"/>
      <c r="IUX261"/>
      <c r="IUY261"/>
      <c r="IUZ261"/>
      <c r="IVA261"/>
      <c r="IVB261"/>
      <c r="IVC261"/>
      <c r="IVD261"/>
      <c r="IVE261"/>
      <c r="IVF261"/>
      <c r="IVG261"/>
      <c r="IVH261"/>
      <c r="IVI261"/>
      <c r="IVJ261"/>
      <c r="IVK261"/>
      <c r="IVL261"/>
      <c r="IVM261"/>
      <c r="IVN261"/>
      <c r="IVO261"/>
      <c r="IVP261"/>
      <c r="IVQ261"/>
      <c r="IVR261"/>
      <c r="IVS261"/>
      <c r="IVT261"/>
      <c r="IVU261"/>
      <c r="IVV261"/>
      <c r="IVW261"/>
      <c r="IVX261"/>
      <c r="IVY261"/>
      <c r="IVZ261"/>
      <c r="IWA261"/>
      <c r="IWB261"/>
      <c r="IWC261"/>
      <c r="IWD261"/>
      <c r="IWE261"/>
      <c r="IWF261"/>
      <c r="IWG261"/>
      <c r="IWH261"/>
      <c r="IWI261"/>
      <c r="IWJ261"/>
      <c r="IWK261"/>
      <c r="IWL261"/>
      <c r="IWM261"/>
      <c r="IWN261"/>
      <c r="IWO261"/>
      <c r="IWP261"/>
      <c r="IWQ261"/>
      <c r="IWR261"/>
      <c r="IWS261"/>
      <c r="IWT261"/>
      <c r="IWU261"/>
      <c r="IWV261"/>
      <c r="IWW261"/>
      <c r="IWX261"/>
      <c r="IWY261"/>
      <c r="IWZ261"/>
      <c r="IXA261"/>
      <c r="IXB261"/>
      <c r="IXC261"/>
      <c r="IXD261"/>
      <c r="IXE261"/>
      <c r="IXF261"/>
      <c r="IXG261"/>
      <c r="IXH261"/>
      <c r="IXI261"/>
      <c r="IXJ261"/>
      <c r="IXK261"/>
      <c r="IXL261"/>
      <c r="IXM261"/>
      <c r="IXN261"/>
      <c r="IXO261"/>
      <c r="IXP261"/>
      <c r="IXQ261"/>
      <c r="IXR261"/>
      <c r="IXS261"/>
      <c r="IXT261"/>
      <c r="IXU261"/>
      <c r="IXV261"/>
      <c r="IXW261"/>
      <c r="IXX261"/>
      <c r="IXY261"/>
      <c r="IXZ261"/>
      <c r="IYA261"/>
      <c r="IYB261"/>
      <c r="IYC261"/>
      <c r="IYD261"/>
      <c r="IYE261"/>
      <c r="IYF261"/>
      <c r="IYG261"/>
      <c r="IYH261"/>
      <c r="IYI261"/>
      <c r="IYJ261"/>
      <c r="IYK261"/>
      <c r="IYL261"/>
      <c r="IYM261"/>
      <c r="IYN261"/>
      <c r="IYO261"/>
      <c r="IYP261"/>
      <c r="IYQ261"/>
      <c r="IYR261"/>
      <c r="IYS261"/>
      <c r="IYT261"/>
      <c r="IYU261"/>
      <c r="IYV261"/>
      <c r="IYW261"/>
      <c r="IYX261"/>
      <c r="IYY261"/>
      <c r="IYZ261"/>
      <c r="IZA261"/>
      <c r="IZB261"/>
      <c r="IZC261"/>
      <c r="IZD261"/>
      <c r="IZE261"/>
      <c r="IZF261"/>
      <c r="IZG261"/>
      <c r="IZH261"/>
      <c r="IZI261"/>
      <c r="IZJ261"/>
      <c r="IZK261"/>
      <c r="IZL261"/>
      <c r="IZM261"/>
      <c r="IZN261"/>
      <c r="IZO261"/>
      <c r="IZP261"/>
      <c r="IZQ261"/>
      <c r="IZR261"/>
      <c r="IZS261"/>
      <c r="IZT261"/>
      <c r="IZU261"/>
      <c r="IZV261"/>
      <c r="IZW261"/>
      <c r="IZX261"/>
      <c r="IZY261"/>
      <c r="IZZ261"/>
      <c r="JAA261"/>
      <c r="JAB261"/>
      <c r="JAC261"/>
      <c r="JAD261"/>
      <c r="JAE261"/>
      <c r="JAF261"/>
      <c r="JAG261"/>
      <c r="JAH261"/>
      <c r="JAI261"/>
      <c r="JAJ261"/>
      <c r="JAK261"/>
      <c r="JAL261"/>
      <c r="JAM261"/>
      <c r="JAN261"/>
      <c r="JAO261"/>
      <c r="JAP261"/>
      <c r="JAQ261"/>
      <c r="JAR261"/>
      <c r="JAS261"/>
      <c r="JAT261"/>
      <c r="JAU261"/>
      <c r="JAV261"/>
      <c r="JAW261"/>
      <c r="JAX261"/>
      <c r="JAY261"/>
      <c r="JAZ261"/>
      <c r="JBA261"/>
      <c r="JBB261"/>
      <c r="JBC261"/>
      <c r="JBD261"/>
      <c r="JBE261"/>
      <c r="JBF261"/>
      <c r="JBG261"/>
      <c r="JBH261"/>
      <c r="JBI261"/>
      <c r="JBJ261"/>
      <c r="JBK261"/>
      <c r="JBL261"/>
      <c r="JBM261"/>
      <c r="JBN261"/>
      <c r="JBO261"/>
      <c r="JBP261"/>
      <c r="JBQ261"/>
      <c r="JBR261"/>
      <c r="JBS261"/>
      <c r="JBT261"/>
      <c r="JBU261"/>
      <c r="JBV261"/>
      <c r="JBW261"/>
      <c r="JBX261"/>
      <c r="JBY261"/>
      <c r="JBZ261"/>
      <c r="JCA261"/>
      <c r="JCB261"/>
      <c r="JCC261"/>
      <c r="JCD261"/>
      <c r="JCE261"/>
      <c r="JCF261"/>
      <c r="JCG261"/>
      <c r="JCH261"/>
      <c r="JCI261"/>
      <c r="JCJ261"/>
      <c r="JCK261"/>
      <c r="JCL261"/>
      <c r="JCM261"/>
      <c r="JCN261"/>
      <c r="JCO261"/>
      <c r="JCP261"/>
      <c r="JCQ261"/>
      <c r="JCR261"/>
      <c r="JCS261"/>
      <c r="JCT261"/>
      <c r="JCU261"/>
      <c r="JCV261"/>
      <c r="JCW261"/>
      <c r="JCX261"/>
      <c r="JCY261"/>
      <c r="JCZ261"/>
      <c r="JDA261"/>
      <c r="JDB261"/>
      <c r="JDC261"/>
      <c r="JDD261"/>
      <c r="JDE261"/>
      <c r="JDF261"/>
      <c r="JDG261"/>
      <c r="JDH261"/>
      <c r="JDI261"/>
      <c r="JDJ261"/>
      <c r="JDK261"/>
      <c r="JDL261"/>
      <c r="JDM261"/>
      <c r="JDN261"/>
      <c r="JDO261"/>
      <c r="JDP261"/>
      <c r="JDQ261"/>
      <c r="JDR261"/>
      <c r="JDS261"/>
      <c r="JDT261"/>
      <c r="JDU261"/>
      <c r="JDV261"/>
      <c r="JDW261"/>
      <c r="JDX261"/>
      <c r="JDY261"/>
      <c r="JDZ261"/>
      <c r="JEA261"/>
      <c r="JEB261"/>
      <c r="JEC261"/>
      <c r="JED261"/>
      <c r="JEE261"/>
      <c r="JEF261"/>
      <c r="JEG261"/>
      <c r="JEH261"/>
      <c r="JEI261"/>
      <c r="JEJ261"/>
      <c r="JEK261"/>
      <c r="JEL261"/>
      <c r="JEM261"/>
      <c r="JEN261"/>
      <c r="JEO261"/>
      <c r="JEP261"/>
      <c r="JEQ261"/>
      <c r="JER261"/>
      <c r="JES261"/>
      <c r="JET261"/>
      <c r="JEU261"/>
      <c r="JEV261"/>
      <c r="JEW261"/>
      <c r="JEX261"/>
      <c r="JEY261"/>
      <c r="JEZ261"/>
      <c r="JFA261"/>
      <c r="JFB261"/>
      <c r="JFC261"/>
      <c r="JFD261"/>
      <c r="JFE261"/>
      <c r="JFF261"/>
      <c r="JFG261"/>
      <c r="JFH261"/>
      <c r="JFI261"/>
      <c r="JFJ261"/>
      <c r="JFK261"/>
      <c r="JFL261"/>
      <c r="JFM261"/>
      <c r="JFN261"/>
      <c r="JFO261"/>
      <c r="JFP261"/>
      <c r="JFQ261"/>
      <c r="JFR261"/>
      <c r="JFS261"/>
      <c r="JFT261"/>
      <c r="JFU261"/>
      <c r="JFV261"/>
      <c r="JFW261"/>
      <c r="JFX261"/>
      <c r="JFY261"/>
      <c r="JFZ261"/>
      <c r="JGA261"/>
      <c r="JGB261"/>
      <c r="JGC261"/>
      <c r="JGD261"/>
      <c r="JGE261"/>
      <c r="JGF261"/>
      <c r="JGG261"/>
      <c r="JGH261"/>
      <c r="JGI261"/>
      <c r="JGJ261"/>
      <c r="JGK261"/>
      <c r="JGL261"/>
      <c r="JGM261"/>
      <c r="JGN261"/>
      <c r="JGO261"/>
      <c r="JGP261"/>
      <c r="JGQ261"/>
      <c r="JGR261"/>
      <c r="JGS261"/>
      <c r="JGT261"/>
      <c r="JGU261"/>
      <c r="JGV261"/>
      <c r="JGW261"/>
      <c r="JGX261"/>
      <c r="JGY261"/>
      <c r="JGZ261"/>
      <c r="JHA261"/>
      <c r="JHB261"/>
      <c r="JHC261"/>
      <c r="JHD261"/>
      <c r="JHE261"/>
      <c r="JHF261"/>
      <c r="JHG261"/>
      <c r="JHH261"/>
      <c r="JHI261"/>
      <c r="JHJ261"/>
      <c r="JHK261"/>
      <c r="JHL261"/>
      <c r="JHM261"/>
      <c r="JHN261"/>
      <c r="JHO261"/>
      <c r="JHP261"/>
      <c r="JHQ261"/>
      <c r="JHR261"/>
      <c r="JHS261"/>
      <c r="JHT261"/>
      <c r="JHU261"/>
      <c r="JHV261"/>
      <c r="JHW261"/>
      <c r="JHX261"/>
      <c r="JHY261"/>
      <c r="JHZ261"/>
      <c r="JIA261"/>
      <c r="JIB261"/>
      <c r="JIC261"/>
      <c r="JID261"/>
      <c r="JIE261"/>
      <c r="JIF261"/>
      <c r="JIG261"/>
      <c r="JIH261"/>
      <c r="JII261"/>
      <c r="JIJ261"/>
      <c r="JIK261"/>
      <c r="JIL261"/>
      <c r="JIM261"/>
      <c r="JIN261"/>
      <c r="JIO261"/>
      <c r="JIP261"/>
      <c r="JIQ261"/>
      <c r="JIR261"/>
      <c r="JIS261"/>
      <c r="JIT261"/>
      <c r="JIU261"/>
      <c r="JIV261"/>
      <c r="JIW261"/>
      <c r="JIX261"/>
      <c r="JIY261"/>
      <c r="JIZ261"/>
      <c r="JJA261"/>
      <c r="JJB261"/>
      <c r="JJC261"/>
      <c r="JJD261"/>
      <c r="JJE261"/>
      <c r="JJF261"/>
      <c r="JJG261"/>
      <c r="JJH261"/>
      <c r="JJI261"/>
      <c r="JJJ261"/>
      <c r="JJK261"/>
      <c r="JJL261"/>
      <c r="JJM261"/>
      <c r="JJN261"/>
      <c r="JJO261"/>
      <c r="JJP261"/>
      <c r="JJQ261"/>
      <c r="JJR261"/>
      <c r="JJS261"/>
      <c r="JJT261"/>
      <c r="JJU261"/>
      <c r="JJV261"/>
      <c r="JJW261"/>
      <c r="JJX261"/>
      <c r="JJY261"/>
      <c r="JJZ261"/>
      <c r="JKA261"/>
      <c r="JKB261"/>
      <c r="JKC261"/>
      <c r="JKD261"/>
      <c r="JKE261"/>
      <c r="JKF261"/>
      <c r="JKG261"/>
      <c r="JKH261"/>
      <c r="JKI261"/>
      <c r="JKJ261"/>
      <c r="JKK261"/>
      <c r="JKL261"/>
      <c r="JKM261"/>
      <c r="JKN261"/>
      <c r="JKO261"/>
      <c r="JKP261"/>
      <c r="JKQ261"/>
      <c r="JKR261"/>
      <c r="JKS261"/>
      <c r="JKT261"/>
      <c r="JKU261"/>
      <c r="JKV261"/>
      <c r="JKW261"/>
      <c r="JKX261"/>
      <c r="JKY261"/>
      <c r="JKZ261"/>
      <c r="JLA261"/>
      <c r="JLB261"/>
      <c r="JLC261"/>
      <c r="JLD261"/>
      <c r="JLE261"/>
      <c r="JLF261"/>
      <c r="JLG261"/>
      <c r="JLH261"/>
      <c r="JLI261"/>
      <c r="JLJ261"/>
      <c r="JLK261"/>
      <c r="JLL261"/>
      <c r="JLM261"/>
      <c r="JLN261"/>
      <c r="JLO261"/>
      <c r="JLP261"/>
      <c r="JLQ261"/>
      <c r="JLR261"/>
      <c r="JLS261"/>
      <c r="JLT261"/>
      <c r="JLU261"/>
      <c r="JLV261"/>
      <c r="JLW261"/>
      <c r="JLX261"/>
      <c r="JLY261"/>
      <c r="JLZ261"/>
      <c r="JMA261"/>
      <c r="JMB261"/>
      <c r="JMC261"/>
      <c r="JMD261"/>
      <c r="JME261"/>
      <c r="JMF261"/>
      <c r="JMG261"/>
      <c r="JMH261"/>
      <c r="JMI261"/>
      <c r="JMJ261"/>
      <c r="JMK261"/>
      <c r="JML261"/>
      <c r="JMM261"/>
      <c r="JMN261"/>
      <c r="JMO261"/>
      <c r="JMP261"/>
      <c r="JMQ261"/>
      <c r="JMR261"/>
      <c r="JMS261"/>
      <c r="JMT261"/>
      <c r="JMU261"/>
      <c r="JMV261"/>
      <c r="JMW261"/>
      <c r="JMX261"/>
      <c r="JMY261"/>
      <c r="JMZ261"/>
      <c r="JNA261"/>
      <c r="JNB261"/>
      <c r="JNC261"/>
      <c r="JND261"/>
      <c r="JNE261"/>
      <c r="JNF261"/>
      <c r="JNG261"/>
      <c r="JNH261"/>
      <c r="JNI261"/>
      <c r="JNJ261"/>
      <c r="JNK261"/>
      <c r="JNL261"/>
      <c r="JNM261"/>
      <c r="JNN261"/>
      <c r="JNO261"/>
      <c r="JNP261"/>
      <c r="JNQ261"/>
      <c r="JNR261"/>
      <c r="JNS261"/>
      <c r="JNT261"/>
      <c r="JNU261"/>
      <c r="JNV261"/>
      <c r="JNW261"/>
      <c r="JNX261"/>
      <c r="JNY261"/>
      <c r="JNZ261"/>
      <c r="JOA261"/>
      <c r="JOB261"/>
      <c r="JOC261"/>
      <c r="JOD261"/>
      <c r="JOE261"/>
      <c r="JOF261"/>
      <c r="JOG261"/>
      <c r="JOH261"/>
      <c r="JOI261"/>
      <c r="JOJ261"/>
      <c r="JOK261"/>
      <c r="JOL261"/>
      <c r="JOM261"/>
      <c r="JON261"/>
      <c r="JOO261"/>
      <c r="JOP261"/>
      <c r="JOQ261"/>
      <c r="JOR261"/>
      <c r="JOS261"/>
      <c r="JOT261"/>
      <c r="JOU261"/>
      <c r="JOV261"/>
      <c r="JOW261"/>
      <c r="JOX261"/>
      <c r="JOY261"/>
      <c r="JOZ261"/>
      <c r="JPA261"/>
      <c r="JPB261"/>
      <c r="JPC261"/>
      <c r="JPD261"/>
      <c r="JPE261"/>
      <c r="JPF261"/>
      <c r="JPG261"/>
      <c r="JPH261"/>
      <c r="JPI261"/>
      <c r="JPJ261"/>
      <c r="JPK261"/>
      <c r="JPL261"/>
      <c r="JPM261"/>
      <c r="JPN261"/>
      <c r="JPO261"/>
      <c r="JPP261"/>
      <c r="JPQ261"/>
      <c r="JPR261"/>
      <c r="JPS261"/>
      <c r="JPT261"/>
      <c r="JPU261"/>
      <c r="JPV261"/>
      <c r="JPW261"/>
      <c r="JPX261"/>
      <c r="JPY261"/>
      <c r="JPZ261"/>
      <c r="JQA261"/>
      <c r="JQB261"/>
      <c r="JQC261"/>
      <c r="JQD261"/>
      <c r="JQE261"/>
      <c r="JQF261"/>
      <c r="JQG261"/>
      <c r="JQH261"/>
      <c r="JQI261"/>
      <c r="JQJ261"/>
      <c r="JQK261"/>
      <c r="JQL261"/>
      <c r="JQM261"/>
      <c r="JQN261"/>
      <c r="JQO261"/>
      <c r="JQP261"/>
      <c r="JQQ261"/>
      <c r="JQR261"/>
      <c r="JQS261"/>
      <c r="JQT261"/>
      <c r="JQU261"/>
      <c r="JQV261"/>
      <c r="JQW261"/>
      <c r="JQX261"/>
      <c r="JQY261"/>
      <c r="JQZ261"/>
      <c r="JRA261"/>
      <c r="JRB261"/>
      <c r="JRC261"/>
      <c r="JRD261"/>
      <c r="JRE261"/>
      <c r="JRF261"/>
      <c r="JRG261"/>
      <c r="JRH261"/>
      <c r="JRI261"/>
      <c r="JRJ261"/>
      <c r="JRK261"/>
      <c r="JRL261"/>
      <c r="JRM261"/>
      <c r="JRN261"/>
      <c r="JRO261"/>
      <c r="JRP261"/>
      <c r="JRQ261"/>
      <c r="JRR261"/>
      <c r="JRS261"/>
      <c r="JRT261"/>
      <c r="JRU261"/>
      <c r="JRV261"/>
      <c r="JRW261"/>
      <c r="JRX261"/>
      <c r="JRY261"/>
      <c r="JRZ261"/>
      <c r="JSA261"/>
      <c r="JSB261"/>
      <c r="JSC261"/>
      <c r="JSD261"/>
      <c r="JSE261"/>
      <c r="JSF261"/>
      <c r="JSG261"/>
      <c r="JSH261"/>
      <c r="JSI261"/>
      <c r="JSJ261"/>
      <c r="JSK261"/>
      <c r="JSL261"/>
      <c r="JSM261"/>
      <c r="JSN261"/>
      <c r="JSO261"/>
      <c r="JSP261"/>
      <c r="JSQ261"/>
      <c r="JSR261"/>
      <c r="JSS261"/>
      <c r="JST261"/>
      <c r="JSU261"/>
      <c r="JSV261"/>
      <c r="JSW261"/>
      <c r="JSX261"/>
      <c r="JSY261"/>
      <c r="JSZ261"/>
      <c r="JTA261"/>
      <c r="JTB261"/>
      <c r="JTC261"/>
      <c r="JTD261"/>
      <c r="JTE261"/>
      <c r="JTF261"/>
      <c r="JTG261"/>
      <c r="JTH261"/>
      <c r="JTI261"/>
      <c r="JTJ261"/>
      <c r="JTK261"/>
      <c r="JTL261"/>
      <c r="JTM261"/>
      <c r="JTN261"/>
      <c r="JTO261"/>
      <c r="JTP261"/>
      <c r="JTQ261"/>
      <c r="JTR261"/>
      <c r="JTS261"/>
      <c r="JTT261"/>
      <c r="JTU261"/>
      <c r="JTV261"/>
      <c r="JTW261"/>
      <c r="JTX261"/>
      <c r="JTY261"/>
      <c r="JTZ261"/>
      <c r="JUA261"/>
      <c r="JUB261"/>
      <c r="JUC261"/>
      <c r="JUD261"/>
      <c r="JUE261"/>
      <c r="JUF261"/>
      <c r="JUG261"/>
      <c r="JUH261"/>
      <c r="JUI261"/>
      <c r="JUJ261"/>
      <c r="JUK261"/>
      <c r="JUL261"/>
      <c r="JUM261"/>
      <c r="JUN261"/>
      <c r="JUO261"/>
      <c r="JUP261"/>
      <c r="JUQ261"/>
      <c r="JUR261"/>
      <c r="JUS261"/>
      <c r="JUT261"/>
      <c r="JUU261"/>
      <c r="JUV261"/>
      <c r="JUW261"/>
      <c r="JUX261"/>
      <c r="JUY261"/>
      <c r="JUZ261"/>
      <c r="JVA261"/>
      <c r="JVB261"/>
      <c r="JVC261"/>
      <c r="JVD261"/>
      <c r="JVE261"/>
      <c r="JVF261"/>
      <c r="JVG261"/>
      <c r="JVH261"/>
      <c r="JVI261"/>
      <c r="JVJ261"/>
      <c r="JVK261"/>
      <c r="JVL261"/>
      <c r="JVM261"/>
      <c r="JVN261"/>
      <c r="JVO261"/>
      <c r="JVP261"/>
      <c r="JVQ261"/>
      <c r="JVR261"/>
      <c r="JVS261"/>
      <c r="JVT261"/>
      <c r="JVU261"/>
      <c r="JVV261"/>
      <c r="JVW261"/>
      <c r="JVX261"/>
      <c r="JVY261"/>
      <c r="JVZ261"/>
      <c r="JWA261"/>
      <c r="JWB261"/>
      <c r="JWC261"/>
      <c r="JWD261"/>
      <c r="JWE261"/>
      <c r="JWF261"/>
      <c r="JWG261"/>
      <c r="JWH261"/>
      <c r="JWI261"/>
      <c r="JWJ261"/>
      <c r="JWK261"/>
      <c r="JWL261"/>
      <c r="JWM261"/>
      <c r="JWN261"/>
      <c r="JWO261"/>
      <c r="JWP261"/>
      <c r="JWQ261"/>
      <c r="JWR261"/>
      <c r="JWS261"/>
      <c r="JWT261"/>
      <c r="JWU261"/>
      <c r="JWV261"/>
      <c r="JWW261"/>
      <c r="JWX261"/>
      <c r="JWY261"/>
      <c r="JWZ261"/>
      <c r="JXA261"/>
      <c r="JXB261"/>
      <c r="JXC261"/>
      <c r="JXD261"/>
      <c r="JXE261"/>
      <c r="JXF261"/>
      <c r="JXG261"/>
      <c r="JXH261"/>
      <c r="JXI261"/>
      <c r="JXJ261"/>
      <c r="JXK261"/>
      <c r="JXL261"/>
      <c r="JXM261"/>
      <c r="JXN261"/>
      <c r="JXO261"/>
      <c r="JXP261"/>
      <c r="JXQ261"/>
      <c r="JXR261"/>
      <c r="JXS261"/>
      <c r="JXT261"/>
      <c r="JXU261"/>
      <c r="JXV261"/>
      <c r="JXW261"/>
      <c r="JXX261"/>
      <c r="JXY261"/>
      <c r="JXZ261"/>
      <c r="JYA261"/>
      <c r="JYB261"/>
      <c r="JYC261"/>
      <c r="JYD261"/>
      <c r="JYE261"/>
      <c r="JYF261"/>
      <c r="JYG261"/>
      <c r="JYH261"/>
      <c r="JYI261"/>
      <c r="JYJ261"/>
      <c r="JYK261"/>
      <c r="JYL261"/>
      <c r="JYM261"/>
      <c r="JYN261"/>
      <c r="JYO261"/>
      <c r="JYP261"/>
      <c r="JYQ261"/>
      <c r="JYR261"/>
      <c r="JYS261"/>
      <c r="JYT261"/>
      <c r="JYU261"/>
      <c r="JYV261"/>
      <c r="JYW261"/>
      <c r="JYX261"/>
      <c r="JYY261"/>
      <c r="JYZ261"/>
      <c r="JZA261"/>
      <c r="JZB261"/>
      <c r="JZC261"/>
      <c r="JZD261"/>
      <c r="JZE261"/>
      <c r="JZF261"/>
      <c r="JZG261"/>
      <c r="JZH261"/>
      <c r="JZI261"/>
      <c r="JZJ261"/>
      <c r="JZK261"/>
      <c r="JZL261"/>
      <c r="JZM261"/>
      <c r="JZN261"/>
      <c r="JZO261"/>
      <c r="JZP261"/>
      <c r="JZQ261"/>
      <c r="JZR261"/>
      <c r="JZS261"/>
      <c r="JZT261"/>
      <c r="JZU261"/>
      <c r="JZV261"/>
      <c r="JZW261"/>
      <c r="JZX261"/>
      <c r="JZY261"/>
      <c r="JZZ261"/>
      <c r="KAA261"/>
      <c r="KAB261"/>
      <c r="KAC261"/>
      <c r="KAD261"/>
      <c r="KAE261"/>
      <c r="KAF261"/>
      <c r="KAG261"/>
      <c r="KAH261"/>
      <c r="KAI261"/>
      <c r="KAJ261"/>
      <c r="KAK261"/>
      <c r="KAL261"/>
      <c r="KAM261"/>
      <c r="KAN261"/>
      <c r="KAO261"/>
      <c r="KAP261"/>
      <c r="KAQ261"/>
      <c r="KAR261"/>
      <c r="KAS261"/>
      <c r="KAT261"/>
      <c r="KAU261"/>
      <c r="KAV261"/>
      <c r="KAW261"/>
      <c r="KAX261"/>
      <c r="KAY261"/>
      <c r="KAZ261"/>
      <c r="KBA261"/>
      <c r="KBB261"/>
      <c r="KBC261"/>
      <c r="KBD261"/>
      <c r="KBE261"/>
      <c r="KBF261"/>
      <c r="KBG261"/>
      <c r="KBH261"/>
      <c r="KBI261"/>
      <c r="KBJ261"/>
      <c r="KBK261"/>
      <c r="KBL261"/>
      <c r="KBM261"/>
      <c r="KBN261"/>
      <c r="KBO261"/>
      <c r="KBP261"/>
      <c r="KBQ261"/>
      <c r="KBR261"/>
      <c r="KBS261"/>
      <c r="KBT261"/>
      <c r="KBU261"/>
      <c r="KBV261"/>
      <c r="KBW261"/>
      <c r="KBX261"/>
      <c r="KBY261"/>
      <c r="KBZ261"/>
      <c r="KCA261"/>
      <c r="KCB261"/>
      <c r="KCC261"/>
      <c r="KCD261"/>
      <c r="KCE261"/>
      <c r="KCF261"/>
      <c r="KCG261"/>
      <c r="KCH261"/>
      <c r="KCI261"/>
      <c r="KCJ261"/>
      <c r="KCK261"/>
      <c r="KCL261"/>
      <c r="KCM261"/>
      <c r="KCN261"/>
      <c r="KCO261"/>
      <c r="KCP261"/>
      <c r="KCQ261"/>
      <c r="KCR261"/>
      <c r="KCS261"/>
      <c r="KCT261"/>
      <c r="KCU261"/>
      <c r="KCV261"/>
      <c r="KCW261"/>
      <c r="KCX261"/>
      <c r="KCY261"/>
      <c r="KCZ261"/>
      <c r="KDA261"/>
      <c r="KDB261"/>
      <c r="KDC261"/>
      <c r="KDD261"/>
      <c r="KDE261"/>
      <c r="KDF261"/>
      <c r="KDG261"/>
      <c r="KDH261"/>
      <c r="KDI261"/>
      <c r="KDJ261"/>
      <c r="KDK261"/>
      <c r="KDL261"/>
      <c r="KDM261"/>
      <c r="KDN261"/>
      <c r="KDO261"/>
      <c r="KDP261"/>
      <c r="KDQ261"/>
      <c r="KDR261"/>
      <c r="KDS261"/>
      <c r="KDT261"/>
      <c r="KDU261"/>
      <c r="KDV261"/>
      <c r="KDW261"/>
      <c r="KDX261"/>
      <c r="KDY261"/>
      <c r="KDZ261"/>
      <c r="KEA261"/>
      <c r="KEB261"/>
      <c r="KEC261"/>
      <c r="KED261"/>
      <c r="KEE261"/>
      <c r="KEF261"/>
      <c r="KEG261"/>
      <c r="KEH261"/>
      <c r="KEI261"/>
      <c r="KEJ261"/>
      <c r="KEK261"/>
      <c r="KEL261"/>
      <c r="KEM261"/>
      <c r="KEN261"/>
      <c r="KEO261"/>
      <c r="KEP261"/>
      <c r="KEQ261"/>
      <c r="KER261"/>
      <c r="KES261"/>
      <c r="KET261"/>
      <c r="KEU261"/>
      <c r="KEV261"/>
      <c r="KEW261"/>
      <c r="KEX261"/>
      <c r="KEY261"/>
      <c r="KEZ261"/>
      <c r="KFA261"/>
      <c r="KFB261"/>
      <c r="KFC261"/>
      <c r="KFD261"/>
      <c r="KFE261"/>
      <c r="KFF261"/>
      <c r="KFG261"/>
      <c r="KFH261"/>
      <c r="KFI261"/>
      <c r="KFJ261"/>
      <c r="KFK261"/>
      <c r="KFL261"/>
      <c r="KFM261"/>
      <c r="KFN261"/>
      <c r="KFO261"/>
      <c r="KFP261"/>
      <c r="KFQ261"/>
      <c r="KFR261"/>
      <c r="KFS261"/>
      <c r="KFT261"/>
      <c r="KFU261"/>
      <c r="KFV261"/>
      <c r="KFW261"/>
      <c r="KFX261"/>
      <c r="KFY261"/>
      <c r="KFZ261"/>
      <c r="KGA261"/>
      <c r="KGB261"/>
      <c r="KGC261"/>
      <c r="KGD261"/>
      <c r="KGE261"/>
      <c r="KGF261"/>
      <c r="KGG261"/>
      <c r="KGH261"/>
      <c r="KGI261"/>
      <c r="KGJ261"/>
      <c r="KGK261"/>
      <c r="KGL261"/>
      <c r="KGM261"/>
      <c r="KGN261"/>
      <c r="KGO261"/>
      <c r="KGP261"/>
      <c r="KGQ261"/>
      <c r="KGR261"/>
      <c r="KGS261"/>
      <c r="KGT261"/>
      <c r="KGU261"/>
      <c r="KGV261"/>
      <c r="KGW261"/>
      <c r="KGX261"/>
      <c r="KGY261"/>
      <c r="KGZ261"/>
      <c r="KHA261"/>
      <c r="KHB261"/>
      <c r="KHC261"/>
      <c r="KHD261"/>
      <c r="KHE261"/>
      <c r="KHF261"/>
      <c r="KHG261"/>
      <c r="KHH261"/>
      <c r="KHI261"/>
      <c r="KHJ261"/>
      <c r="KHK261"/>
      <c r="KHL261"/>
      <c r="KHM261"/>
      <c r="KHN261"/>
      <c r="KHO261"/>
      <c r="KHP261"/>
      <c r="KHQ261"/>
      <c r="KHR261"/>
      <c r="KHS261"/>
      <c r="KHT261"/>
      <c r="KHU261"/>
      <c r="KHV261"/>
      <c r="KHW261"/>
      <c r="KHX261"/>
      <c r="KHY261"/>
      <c r="KHZ261"/>
      <c r="KIA261"/>
      <c r="KIB261"/>
      <c r="KIC261"/>
      <c r="KID261"/>
      <c r="KIE261"/>
      <c r="KIF261"/>
      <c r="KIG261"/>
      <c r="KIH261"/>
      <c r="KII261"/>
      <c r="KIJ261"/>
      <c r="KIK261"/>
      <c r="KIL261"/>
      <c r="KIM261"/>
      <c r="KIN261"/>
      <c r="KIO261"/>
      <c r="KIP261"/>
      <c r="KIQ261"/>
      <c r="KIR261"/>
      <c r="KIS261"/>
      <c r="KIT261"/>
      <c r="KIU261"/>
      <c r="KIV261"/>
      <c r="KIW261"/>
      <c r="KIX261"/>
      <c r="KIY261"/>
      <c r="KIZ261"/>
      <c r="KJA261"/>
      <c r="KJB261"/>
      <c r="KJC261"/>
      <c r="KJD261"/>
      <c r="KJE261"/>
      <c r="KJF261"/>
      <c r="KJG261"/>
      <c r="KJH261"/>
      <c r="KJI261"/>
      <c r="KJJ261"/>
      <c r="KJK261"/>
      <c r="KJL261"/>
      <c r="KJM261"/>
      <c r="KJN261"/>
      <c r="KJO261"/>
      <c r="KJP261"/>
      <c r="KJQ261"/>
      <c r="KJR261"/>
      <c r="KJS261"/>
      <c r="KJT261"/>
      <c r="KJU261"/>
      <c r="KJV261"/>
      <c r="KJW261"/>
      <c r="KJX261"/>
      <c r="KJY261"/>
      <c r="KJZ261"/>
      <c r="KKA261"/>
      <c r="KKB261"/>
      <c r="KKC261"/>
      <c r="KKD261"/>
      <c r="KKE261"/>
      <c r="KKF261"/>
      <c r="KKG261"/>
      <c r="KKH261"/>
      <c r="KKI261"/>
      <c r="KKJ261"/>
      <c r="KKK261"/>
      <c r="KKL261"/>
      <c r="KKM261"/>
      <c r="KKN261"/>
      <c r="KKO261"/>
      <c r="KKP261"/>
      <c r="KKQ261"/>
      <c r="KKR261"/>
      <c r="KKS261"/>
      <c r="KKT261"/>
      <c r="KKU261"/>
      <c r="KKV261"/>
      <c r="KKW261"/>
      <c r="KKX261"/>
      <c r="KKY261"/>
      <c r="KKZ261"/>
      <c r="KLA261"/>
      <c r="KLB261"/>
      <c r="KLC261"/>
      <c r="KLD261"/>
      <c r="KLE261"/>
      <c r="KLF261"/>
      <c r="KLG261"/>
      <c r="KLH261"/>
      <c r="KLI261"/>
      <c r="KLJ261"/>
      <c r="KLK261"/>
      <c r="KLL261"/>
      <c r="KLM261"/>
      <c r="KLN261"/>
      <c r="KLO261"/>
      <c r="KLP261"/>
      <c r="KLQ261"/>
      <c r="KLR261"/>
      <c r="KLS261"/>
      <c r="KLT261"/>
      <c r="KLU261"/>
      <c r="KLV261"/>
      <c r="KLW261"/>
      <c r="KLX261"/>
      <c r="KLY261"/>
      <c r="KLZ261"/>
      <c r="KMA261"/>
      <c r="KMB261"/>
      <c r="KMC261"/>
      <c r="KMD261"/>
      <c r="KME261"/>
      <c r="KMF261"/>
      <c r="KMG261"/>
      <c r="KMH261"/>
      <c r="KMI261"/>
      <c r="KMJ261"/>
      <c r="KMK261"/>
      <c r="KML261"/>
      <c r="KMM261"/>
      <c r="KMN261"/>
      <c r="KMO261"/>
      <c r="KMP261"/>
      <c r="KMQ261"/>
      <c r="KMR261"/>
      <c r="KMS261"/>
      <c r="KMT261"/>
      <c r="KMU261"/>
      <c r="KMV261"/>
      <c r="KMW261"/>
      <c r="KMX261"/>
      <c r="KMY261"/>
      <c r="KMZ261"/>
      <c r="KNA261"/>
      <c r="KNB261"/>
      <c r="KNC261"/>
      <c r="KND261"/>
      <c r="KNE261"/>
      <c r="KNF261"/>
      <c r="KNG261"/>
      <c r="KNH261"/>
      <c r="KNI261"/>
      <c r="KNJ261"/>
      <c r="KNK261"/>
      <c r="KNL261"/>
      <c r="KNM261"/>
      <c r="KNN261"/>
      <c r="KNO261"/>
      <c r="KNP261"/>
      <c r="KNQ261"/>
      <c r="KNR261"/>
      <c r="KNS261"/>
      <c r="KNT261"/>
      <c r="KNU261"/>
      <c r="KNV261"/>
      <c r="KNW261"/>
      <c r="KNX261"/>
      <c r="KNY261"/>
      <c r="KNZ261"/>
      <c r="KOA261"/>
      <c r="KOB261"/>
      <c r="KOC261"/>
      <c r="KOD261"/>
      <c r="KOE261"/>
      <c r="KOF261"/>
      <c r="KOG261"/>
      <c r="KOH261"/>
      <c r="KOI261"/>
      <c r="KOJ261"/>
      <c r="KOK261"/>
      <c r="KOL261"/>
      <c r="KOM261"/>
      <c r="KON261"/>
      <c r="KOO261"/>
      <c r="KOP261"/>
      <c r="KOQ261"/>
      <c r="KOR261"/>
      <c r="KOS261"/>
      <c r="KOT261"/>
      <c r="KOU261"/>
      <c r="KOV261"/>
      <c r="KOW261"/>
      <c r="KOX261"/>
      <c r="KOY261"/>
      <c r="KOZ261"/>
      <c r="KPA261"/>
      <c r="KPB261"/>
      <c r="KPC261"/>
      <c r="KPD261"/>
      <c r="KPE261"/>
      <c r="KPF261"/>
      <c r="KPG261"/>
      <c r="KPH261"/>
      <c r="KPI261"/>
      <c r="KPJ261"/>
      <c r="KPK261"/>
      <c r="KPL261"/>
      <c r="KPM261"/>
      <c r="KPN261"/>
      <c r="KPO261"/>
      <c r="KPP261"/>
      <c r="KPQ261"/>
      <c r="KPR261"/>
      <c r="KPS261"/>
      <c r="KPT261"/>
      <c r="KPU261"/>
      <c r="KPV261"/>
      <c r="KPW261"/>
      <c r="KPX261"/>
      <c r="KPY261"/>
      <c r="KPZ261"/>
      <c r="KQA261"/>
      <c r="KQB261"/>
      <c r="KQC261"/>
      <c r="KQD261"/>
      <c r="KQE261"/>
      <c r="KQF261"/>
      <c r="KQG261"/>
      <c r="KQH261"/>
      <c r="KQI261"/>
      <c r="KQJ261"/>
      <c r="KQK261"/>
      <c r="KQL261"/>
      <c r="KQM261"/>
      <c r="KQN261"/>
      <c r="KQO261"/>
      <c r="KQP261"/>
      <c r="KQQ261"/>
      <c r="KQR261"/>
      <c r="KQS261"/>
      <c r="KQT261"/>
      <c r="KQU261"/>
      <c r="KQV261"/>
      <c r="KQW261"/>
      <c r="KQX261"/>
      <c r="KQY261"/>
      <c r="KQZ261"/>
      <c r="KRA261"/>
      <c r="KRB261"/>
      <c r="KRC261"/>
      <c r="KRD261"/>
      <c r="KRE261"/>
      <c r="KRF261"/>
      <c r="KRG261"/>
      <c r="KRH261"/>
      <c r="KRI261"/>
      <c r="KRJ261"/>
      <c r="KRK261"/>
      <c r="KRL261"/>
      <c r="KRM261"/>
      <c r="KRN261"/>
      <c r="KRO261"/>
      <c r="KRP261"/>
      <c r="KRQ261"/>
      <c r="KRR261"/>
      <c r="KRS261"/>
      <c r="KRT261"/>
      <c r="KRU261"/>
      <c r="KRV261"/>
      <c r="KRW261"/>
      <c r="KRX261"/>
      <c r="KRY261"/>
      <c r="KRZ261"/>
      <c r="KSA261"/>
      <c r="KSB261"/>
      <c r="KSC261"/>
      <c r="KSD261"/>
      <c r="KSE261"/>
      <c r="KSF261"/>
      <c r="KSG261"/>
      <c r="KSH261"/>
      <c r="KSI261"/>
      <c r="KSJ261"/>
      <c r="KSK261"/>
      <c r="KSL261"/>
      <c r="KSM261"/>
      <c r="KSN261"/>
      <c r="KSO261"/>
      <c r="KSP261"/>
      <c r="KSQ261"/>
      <c r="KSR261"/>
      <c r="KSS261"/>
      <c r="KST261"/>
      <c r="KSU261"/>
      <c r="KSV261"/>
      <c r="KSW261"/>
      <c r="KSX261"/>
      <c r="KSY261"/>
      <c r="KSZ261"/>
      <c r="KTA261"/>
      <c r="KTB261"/>
      <c r="KTC261"/>
      <c r="KTD261"/>
      <c r="KTE261"/>
      <c r="KTF261"/>
      <c r="KTG261"/>
      <c r="KTH261"/>
      <c r="KTI261"/>
      <c r="KTJ261"/>
      <c r="KTK261"/>
      <c r="KTL261"/>
      <c r="KTM261"/>
      <c r="KTN261"/>
      <c r="KTO261"/>
      <c r="KTP261"/>
      <c r="KTQ261"/>
      <c r="KTR261"/>
      <c r="KTS261"/>
      <c r="KTT261"/>
      <c r="KTU261"/>
      <c r="KTV261"/>
      <c r="KTW261"/>
      <c r="KTX261"/>
      <c r="KTY261"/>
      <c r="KTZ261"/>
      <c r="KUA261"/>
      <c r="KUB261"/>
      <c r="KUC261"/>
      <c r="KUD261"/>
      <c r="KUE261"/>
      <c r="KUF261"/>
      <c r="KUG261"/>
      <c r="KUH261"/>
      <c r="KUI261"/>
      <c r="KUJ261"/>
      <c r="KUK261"/>
      <c r="KUL261"/>
      <c r="KUM261"/>
      <c r="KUN261"/>
      <c r="KUO261"/>
      <c r="KUP261"/>
      <c r="KUQ261"/>
      <c r="KUR261"/>
      <c r="KUS261"/>
      <c r="KUT261"/>
      <c r="KUU261"/>
      <c r="KUV261"/>
      <c r="KUW261"/>
      <c r="KUX261"/>
      <c r="KUY261"/>
      <c r="KUZ261"/>
      <c r="KVA261"/>
      <c r="KVB261"/>
      <c r="KVC261"/>
      <c r="KVD261"/>
      <c r="KVE261"/>
      <c r="KVF261"/>
      <c r="KVG261"/>
      <c r="KVH261"/>
      <c r="KVI261"/>
      <c r="KVJ261"/>
      <c r="KVK261"/>
      <c r="KVL261"/>
      <c r="KVM261"/>
      <c r="KVN261"/>
      <c r="KVO261"/>
      <c r="KVP261"/>
      <c r="KVQ261"/>
      <c r="KVR261"/>
      <c r="KVS261"/>
      <c r="KVT261"/>
      <c r="KVU261"/>
      <c r="KVV261"/>
      <c r="KVW261"/>
      <c r="KVX261"/>
      <c r="KVY261"/>
      <c r="KVZ261"/>
      <c r="KWA261"/>
      <c r="KWB261"/>
      <c r="KWC261"/>
      <c r="KWD261"/>
      <c r="KWE261"/>
      <c r="KWF261"/>
      <c r="KWG261"/>
      <c r="KWH261"/>
      <c r="KWI261"/>
      <c r="KWJ261"/>
      <c r="KWK261"/>
      <c r="KWL261"/>
      <c r="KWM261"/>
      <c r="KWN261"/>
      <c r="KWO261"/>
      <c r="KWP261"/>
      <c r="KWQ261"/>
      <c r="KWR261"/>
      <c r="KWS261"/>
      <c r="KWT261"/>
      <c r="KWU261"/>
      <c r="KWV261"/>
      <c r="KWW261"/>
      <c r="KWX261"/>
      <c r="KWY261"/>
      <c r="KWZ261"/>
      <c r="KXA261"/>
      <c r="KXB261"/>
      <c r="KXC261"/>
      <c r="KXD261"/>
      <c r="KXE261"/>
      <c r="KXF261"/>
      <c r="KXG261"/>
      <c r="KXH261"/>
      <c r="KXI261"/>
      <c r="KXJ261"/>
      <c r="KXK261"/>
      <c r="KXL261"/>
      <c r="KXM261"/>
      <c r="KXN261"/>
      <c r="KXO261"/>
      <c r="KXP261"/>
      <c r="KXQ261"/>
      <c r="KXR261"/>
      <c r="KXS261"/>
      <c r="KXT261"/>
      <c r="KXU261"/>
      <c r="KXV261"/>
      <c r="KXW261"/>
      <c r="KXX261"/>
      <c r="KXY261"/>
      <c r="KXZ261"/>
      <c r="KYA261"/>
      <c r="KYB261"/>
      <c r="KYC261"/>
      <c r="KYD261"/>
      <c r="KYE261"/>
      <c r="KYF261"/>
      <c r="KYG261"/>
      <c r="KYH261"/>
      <c r="KYI261"/>
      <c r="KYJ261"/>
      <c r="KYK261"/>
      <c r="KYL261"/>
      <c r="KYM261"/>
      <c r="KYN261"/>
      <c r="KYO261"/>
      <c r="KYP261"/>
      <c r="KYQ261"/>
      <c r="KYR261"/>
      <c r="KYS261"/>
      <c r="KYT261"/>
      <c r="KYU261"/>
      <c r="KYV261"/>
      <c r="KYW261"/>
      <c r="KYX261"/>
      <c r="KYY261"/>
      <c r="KYZ261"/>
      <c r="KZA261"/>
      <c r="KZB261"/>
      <c r="KZC261"/>
      <c r="KZD261"/>
      <c r="KZE261"/>
      <c r="KZF261"/>
      <c r="KZG261"/>
      <c r="KZH261"/>
      <c r="KZI261"/>
      <c r="KZJ261"/>
      <c r="KZK261"/>
      <c r="KZL261"/>
      <c r="KZM261"/>
      <c r="KZN261"/>
      <c r="KZO261"/>
      <c r="KZP261"/>
      <c r="KZQ261"/>
      <c r="KZR261"/>
      <c r="KZS261"/>
      <c r="KZT261"/>
      <c r="KZU261"/>
      <c r="KZV261"/>
      <c r="KZW261"/>
      <c r="KZX261"/>
      <c r="KZY261"/>
      <c r="KZZ261"/>
      <c r="LAA261"/>
      <c r="LAB261"/>
      <c r="LAC261"/>
      <c r="LAD261"/>
      <c r="LAE261"/>
      <c r="LAF261"/>
      <c r="LAG261"/>
      <c r="LAH261"/>
      <c r="LAI261"/>
      <c r="LAJ261"/>
      <c r="LAK261"/>
      <c r="LAL261"/>
      <c r="LAM261"/>
      <c r="LAN261"/>
      <c r="LAO261"/>
      <c r="LAP261"/>
      <c r="LAQ261"/>
      <c r="LAR261"/>
      <c r="LAS261"/>
      <c r="LAT261"/>
      <c r="LAU261"/>
      <c r="LAV261"/>
      <c r="LAW261"/>
      <c r="LAX261"/>
      <c r="LAY261"/>
      <c r="LAZ261"/>
      <c r="LBA261"/>
      <c r="LBB261"/>
      <c r="LBC261"/>
      <c r="LBD261"/>
      <c r="LBE261"/>
      <c r="LBF261"/>
      <c r="LBG261"/>
      <c r="LBH261"/>
      <c r="LBI261"/>
      <c r="LBJ261"/>
      <c r="LBK261"/>
      <c r="LBL261"/>
      <c r="LBM261"/>
      <c r="LBN261"/>
      <c r="LBO261"/>
      <c r="LBP261"/>
      <c r="LBQ261"/>
      <c r="LBR261"/>
      <c r="LBS261"/>
      <c r="LBT261"/>
      <c r="LBU261"/>
      <c r="LBV261"/>
      <c r="LBW261"/>
      <c r="LBX261"/>
      <c r="LBY261"/>
      <c r="LBZ261"/>
      <c r="LCA261"/>
      <c r="LCB261"/>
      <c r="LCC261"/>
      <c r="LCD261"/>
      <c r="LCE261"/>
      <c r="LCF261"/>
      <c r="LCG261"/>
      <c r="LCH261"/>
      <c r="LCI261"/>
      <c r="LCJ261"/>
      <c r="LCK261"/>
      <c r="LCL261"/>
      <c r="LCM261"/>
      <c r="LCN261"/>
      <c r="LCO261"/>
      <c r="LCP261"/>
      <c r="LCQ261"/>
      <c r="LCR261"/>
      <c r="LCS261"/>
      <c r="LCT261"/>
      <c r="LCU261"/>
      <c r="LCV261"/>
      <c r="LCW261"/>
      <c r="LCX261"/>
      <c r="LCY261"/>
      <c r="LCZ261"/>
      <c r="LDA261"/>
      <c r="LDB261"/>
      <c r="LDC261"/>
      <c r="LDD261"/>
      <c r="LDE261"/>
      <c r="LDF261"/>
      <c r="LDG261"/>
      <c r="LDH261"/>
      <c r="LDI261"/>
      <c r="LDJ261"/>
      <c r="LDK261"/>
      <c r="LDL261"/>
      <c r="LDM261"/>
      <c r="LDN261"/>
      <c r="LDO261"/>
      <c r="LDP261"/>
      <c r="LDQ261"/>
      <c r="LDR261"/>
      <c r="LDS261"/>
      <c r="LDT261"/>
      <c r="LDU261"/>
      <c r="LDV261"/>
      <c r="LDW261"/>
      <c r="LDX261"/>
      <c r="LDY261"/>
      <c r="LDZ261"/>
      <c r="LEA261"/>
      <c r="LEB261"/>
      <c r="LEC261"/>
      <c r="LED261"/>
      <c r="LEE261"/>
      <c r="LEF261"/>
      <c r="LEG261"/>
      <c r="LEH261"/>
      <c r="LEI261"/>
      <c r="LEJ261"/>
      <c r="LEK261"/>
      <c r="LEL261"/>
      <c r="LEM261"/>
      <c r="LEN261"/>
      <c r="LEO261"/>
      <c r="LEP261"/>
      <c r="LEQ261"/>
      <c r="LER261"/>
      <c r="LES261"/>
      <c r="LET261"/>
      <c r="LEU261"/>
      <c r="LEV261"/>
      <c r="LEW261"/>
      <c r="LEX261"/>
      <c r="LEY261"/>
      <c r="LEZ261"/>
      <c r="LFA261"/>
      <c r="LFB261"/>
      <c r="LFC261"/>
      <c r="LFD261"/>
      <c r="LFE261"/>
      <c r="LFF261"/>
      <c r="LFG261"/>
      <c r="LFH261"/>
      <c r="LFI261"/>
      <c r="LFJ261"/>
      <c r="LFK261"/>
      <c r="LFL261"/>
      <c r="LFM261"/>
      <c r="LFN261"/>
      <c r="LFO261"/>
      <c r="LFP261"/>
      <c r="LFQ261"/>
      <c r="LFR261"/>
      <c r="LFS261"/>
      <c r="LFT261"/>
      <c r="LFU261"/>
      <c r="LFV261"/>
      <c r="LFW261"/>
      <c r="LFX261"/>
      <c r="LFY261"/>
      <c r="LFZ261"/>
      <c r="LGA261"/>
      <c r="LGB261"/>
      <c r="LGC261"/>
      <c r="LGD261"/>
      <c r="LGE261"/>
      <c r="LGF261"/>
      <c r="LGG261"/>
      <c r="LGH261"/>
      <c r="LGI261"/>
      <c r="LGJ261"/>
      <c r="LGK261"/>
      <c r="LGL261"/>
      <c r="LGM261"/>
      <c r="LGN261"/>
      <c r="LGO261"/>
      <c r="LGP261"/>
      <c r="LGQ261"/>
      <c r="LGR261"/>
      <c r="LGS261"/>
      <c r="LGT261"/>
      <c r="LGU261"/>
      <c r="LGV261"/>
      <c r="LGW261"/>
      <c r="LGX261"/>
      <c r="LGY261"/>
      <c r="LGZ261"/>
      <c r="LHA261"/>
      <c r="LHB261"/>
      <c r="LHC261"/>
      <c r="LHD261"/>
      <c r="LHE261"/>
      <c r="LHF261"/>
      <c r="LHG261"/>
      <c r="LHH261"/>
      <c r="LHI261"/>
      <c r="LHJ261"/>
      <c r="LHK261"/>
      <c r="LHL261"/>
      <c r="LHM261"/>
      <c r="LHN261"/>
      <c r="LHO261"/>
      <c r="LHP261"/>
      <c r="LHQ261"/>
      <c r="LHR261"/>
      <c r="LHS261"/>
      <c r="LHT261"/>
      <c r="LHU261"/>
      <c r="LHV261"/>
      <c r="LHW261"/>
      <c r="LHX261"/>
      <c r="LHY261"/>
      <c r="LHZ261"/>
      <c r="LIA261"/>
      <c r="LIB261"/>
      <c r="LIC261"/>
      <c r="LID261"/>
      <c r="LIE261"/>
      <c r="LIF261"/>
      <c r="LIG261"/>
      <c r="LIH261"/>
      <c r="LII261"/>
      <c r="LIJ261"/>
      <c r="LIK261"/>
      <c r="LIL261"/>
      <c r="LIM261"/>
      <c r="LIN261"/>
      <c r="LIO261"/>
      <c r="LIP261"/>
      <c r="LIQ261"/>
      <c r="LIR261"/>
      <c r="LIS261"/>
      <c r="LIT261"/>
      <c r="LIU261"/>
      <c r="LIV261"/>
      <c r="LIW261"/>
      <c r="LIX261"/>
      <c r="LIY261"/>
      <c r="LIZ261"/>
      <c r="LJA261"/>
      <c r="LJB261"/>
      <c r="LJC261"/>
      <c r="LJD261"/>
      <c r="LJE261"/>
      <c r="LJF261"/>
      <c r="LJG261"/>
      <c r="LJH261"/>
      <c r="LJI261"/>
      <c r="LJJ261"/>
      <c r="LJK261"/>
      <c r="LJL261"/>
      <c r="LJM261"/>
      <c r="LJN261"/>
      <c r="LJO261"/>
      <c r="LJP261"/>
      <c r="LJQ261"/>
      <c r="LJR261"/>
      <c r="LJS261"/>
      <c r="LJT261"/>
      <c r="LJU261"/>
      <c r="LJV261"/>
      <c r="LJW261"/>
      <c r="LJX261"/>
      <c r="LJY261"/>
      <c r="LJZ261"/>
      <c r="LKA261"/>
      <c r="LKB261"/>
      <c r="LKC261"/>
      <c r="LKD261"/>
      <c r="LKE261"/>
      <c r="LKF261"/>
      <c r="LKG261"/>
      <c r="LKH261"/>
      <c r="LKI261"/>
      <c r="LKJ261"/>
      <c r="LKK261"/>
      <c r="LKL261"/>
      <c r="LKM261"/>
      <c r="LKN261"/>
      <c r="LKO261"/>
      <c r="LKP261"/>
      <c r="LKQ261"/>
      <c r="LKR261"/>
      <c r="LKS261"/>
      <c r="LKT261"/>
      <c r="LKU261"/>
      <c r="LKV261"/>
      <c r="LKW261"/>
      <c r="LKX261"/>
      <c r="LKY261"/>
      <c r="LKZ261"/>
      <c r="LLA261"/>
      <c r="LLB261"/>
      <c r="LLC261"/>
      <c r="LLD261"/>
      <c r="LLE261"/>
      <c r="LLF261"/>
      <c r="LLG261"/>
      <c r="LLH261"/>
      <c r="LLI261"/>
      <c r="LLJ261"/>
      <c r="LLK261"/>
      <c r="LLL261"/>
      <c r="LLM261"/>
      <c r="LLN261"/>
      <c r="LLO261"/>
      <c r="LLP261"/>
      <c r="LLQ261"/>
      <c r="LLR261"/>
      <c r="LLS261"/>
      <c r="LLT261"/>
      <c r="LLU261"/>
      <c r="LLV261"/>
      <c r="LLW261"/>
      <c r="LLX261"/>
      <c r="LLY261"/>
      <c r="LLZ261"/>
      <c r="LMA261"/>
      <c r="LMB261"/>
      <c r="LMC261"/>
      <c r="LMD261"/>
      <c r="LME261"/>
      <c r="LMF261"/>
      <c r="LMG261"/>
      <c r="LMH261"/>
      <c r="LMI261"/>
      <c r="LMJ261"/>
      <c r="LMK261"/>
      <c r="LML261"/>
      <c r="LMM261"/>
      <c r="LMN261"/>
      <c r="LMO261"/>
      <c r="LMP261"/>
      <c r="LMQ261"/>
      <c r="LMR261"/>
      <c r="LMS261"/>
      <c r="LMT261"/>
      <c r="LMU261"/>
      <c r="LMV261"/>
      <c r="LMW261"/>
      <c r="LMX261"/>
      <c r="LMY261"/>
      <c r="LMZ261"/>
      <c r="LNA261"/>
      <c r="LNB261"/>
      <c r="LNC261"/>
      <c r="LND261"/>
      <c r="LNE261"/>
      <c r="LNF261"/>
      <c r="LNG261"/>
      <c r="LNH261"/>
      <c r="LNI261"/>
      <c r="LNJ261"/>
      <c r="LNK261"/>
      <c r="LNL261"/>
      <c r="LNM261"/>
      <c r="LNN261"/>
      <c r="LNO261"/>
      <c r="LNP261"/>
      <c r="LNQ261"/>
      <c r="LNR261"/>
      <c r="LNS261"/>
      <c r="LNT261"/>
      <c r="LNU261"/>
      <c r="LNV261"/>
      <c r="LNW261"/>
      <c r="LNX261"/>
      <c r="LNY261"/>
      <c r="LNZ261"/>
      <c r="LOA261"/>
      <c r="LOB261"/>
      <c r="LOC261"/>
      <c r="LOD261"/>
      <c r="LOE261"/>
      <c r="LOF261"/>
      <c r="LOG261"/>
      <c r="LOH261"/>
      <c r="LOI261"/>
      <c r="LOJ261"/>
      <c r="LOK261"/>
      <c r="LOL261"/>
      <c r="LOM261"/>
      <c r="LON261"/>
      <c r="LOO261"/>
      <c r="LOP261"/>
      <c r="LOQ261"/>
      <c r="LOR261"/>
      <c r="LOS261"/>
      <c r="LOT261"/>
      <c r="LOU261"/>
      <c r="LOV261"/>
      <c r="LOW261"/>
      <c r="LOX261"/>
      <c r="LOY261"/>
      <c r="LOZ261"/>
      <c r="LPA261"/>
      <c r="LPB261"/>
      <c r="LPC261"/>
      <c r="LPD261"/>
      <c r="LPE261"/>
      <c r="LPF261"/>
      <c r="LPG261"/>
      <c r="LPH261"/>
      <c r="LPI261"/>
      <c r="LPJ261"/>
      <c r="LPK261"/>
      <c r="LPL261"/>
      <c r="LPM261"/>
      <c r="LPN261"/>
      <c r="LPO261"/>
      <c r="LPP261"/>
      <c r="LPQ261"/>
      <c r="LPR261"/>
      <c r="LPS261"/>
      <c r="LPT261"/>
      <c r="LPU261"/>
      <c r="LPV261"/>
      <c r="LPW261"/>
      <c r="LPX261"/>
      <c r="LPY261"/>
      <c r="LPZ261"/>
      <c r="LQA261"/>
      <c r="LQB261"/>
      <c r="LQC261"/>
      <c r="LQD261"/>
      <c r="LQE261"/>
      <c r="LQF261"/>
      <c r="LQG261"/>
      <c r="LQH261"/>
      <c r="LQI261"/>
      <c r="LQJ261"/>
      <c r="LQK261"/>
      <c r="LQL261"/>
      <c r="LQM261"/>
      <c r="LQN261"/>
      <c r="LQO261"/>
      <c r="LQP261"/>
      <c r="LQQ261"/>
      <c r="LQR261"/>
      <c r="LQS261"/>
      <c r="LQT261"/>
      <c r="LQU261"/>
      <c r="LQV261"/>
      <c r="LQW261"/>
      <c r="LQX261"/>
      <c r="LQY261"/>
      <c r="LQZ261"/>
      <c r="LRA261"/>
      <c r="LRB261"/>
      <c r="LRC261"/>
      <c r="LRD261"/>
      <c r="LRE261"/>
      <c r="LRF261"/>
      <c r="LRG261"/>
      <c r="LRH261"/>
      <c r="LRI261"/>
      <c r="LRJ261"/>
      <c r="LRK261"/>
      <c r="LRL261"/>
      <c r="LRM261"/>
      <c r="LRN261"/>
      <c r="LRO261"/>
      <c r="LRP261"/>
      <c r="LRQ261"/>
      <c r="LRR261"/>
      <c r="LRS261"/>
      <c r="LRT261"/>
      <c r="LRU261"/>
      <c r="LRV261"/>
      <c r="LRW261"/>
      <c r="LRX261"/>
      <c r="LRY261"/>
      <c r="LRZ261"/>
      <c r="LSA261"/>
      <c r="LSB261"/>
      <c r="LSC261"/>
      <c r="LSD261"/>
      <c r="LSE261"/>
      <c r="LSF261"/>
      <c r="LSG261"/>
      <c r="LSH261"/>
      <c r="LSI261"/>
      <c r="LSJ261"/>
      <c r="LSK261"/>
      <c r="LSL261"/>
      <c r="LSM261"/>
      <c r="LSN261"/>
      <c r="LSO261"/>
      <c r="LSP261"/>
      <c r="LSQ261"/>
      <c r="LSR261"/>
      <c r="LSS261"/>
      <c r="LST261"/>
      <c r="LSU261"/>
      <c r="LSV261"/>
      <c r="LSW261"/>
      <c r="LSX261"/>
      <c r="LSY261"/>
      <c r="LSZ261"/>
      <c r="LTA261"/>
      <c r="LTB261"/>
      <c r="LTC261"/>
      <c r="LTD261"/>
      <c r="LTE261"/>
      <c r="LTF261"/>
      <c r="LTG261"/>
      <c r="LTH261"/>
      <c r="LTI261"/>
      <c r="LTJ261"/>
      <c r="LTK261"/>
      <c r="LTL261"/>
      <c r="LTM261"/>
      <c r="LTN261"/>
      <c r="LTO261"/>
      <c r="LTP261"/>
      <c r="LTQ261"/>
      <c r="LTR261"/>
      <c r="LTS261"/>
      <c r="LTT261"/>
      <c r="LTU261"/>
      <c r="LTV261"/>
      <c r="LTW261"/>
      <c r="LTX261"/>
      <c r="LTY261"/>
      <c r="LTZ261"/>
      <c r="LUA261"/>
      <c r="LUB261"/>
      <c r="LUC261"/>
      <c r="LUD261"/>
      <c r="LUE261"/>
      <c r="LUF261"/>
      <c r="LUG261"/>
      <c r="LUH261"/>
      <c r="LUI261"/>
      <c r="LUJ261"/>
      <c r="LUK261"/>
      <c r="LUL261"/>
      <c r="LUM261"/>
      <c r="LUN261"/>
      <c r="LUO261"/>
      <c r="LUP261"/>
      <c r="LUQ261"/>
      <c r="LUR261"/>
      <c r="LUS261"/>
      <c r="LUT261"/>
      <c r="LUU261"/>
      <c r="LUV261"/>
      <c r="LUW261"/>
      <c r="LUX261"/>
      <c r="LUY261"/>
      <c r="LUZ261"/>
      <c r="LVA261"/>
      <c r="LVB261"/>
      <c r="LVC261"/>
      <c r="LVD261"/>
      <c r="LVE261"/>
      <c r="LVF261"/>
      <c r="LVG261"/>
      <c r="LVH261"/>
      <c r="LVI261"/>
      <c r="LVJ261"/>
      <c r="LVK261"/>
      <c r="LVL261"/>
      <c r="LVM261"/>
      <c r="LVN261"/>
      <c r="LVO261"/>
      <c r="LVP261"/>
      <c r="LVQ261"/>
      <c r="LVR261"/>
      <c r="LVS261"/>
      <c r="LVT261"/>
      <c r="LVU261"/>
      <c r="LVV261"/>
      <c r="LVW261"/>
      <c r="LVX261"/>
      <c r="LVY261"/>
      <c r="LVZ261"/>
      <c r="LWA261"/>
      <c r="LWB261"/>
      <c r="LWC261"/>
      <c r="LWD261"/>
      <c r="LWE261"/>
      <c r="LWF261"/>
      <c r="LWG261"/>
      <c r="LWH261"/>
      <c r="LWI261"/>
      <c r="LWJ261"/>
      <c r="LWK261"/>
      <c r="LWL261"/>
      <c r="LWM261"/>
      <c r="LWN261"/>
      <c r="LWO261"/>
      <c r="LWP261"/>
      <c r="LWQ261"/>
      <c r="LWR261"/>
      <c r="LWS261"/>
      <c r="LWT261"/>
      <c r="LWU261"/>
      <c r="LWV261"/>
      <c r="LWW261"/>
      <c r="LWX261"/>
      <c r="LWY261"/>
      <c r="LWZ261"/>
      <c r="LXA261"/>
      <c r="LXB261"/>
      <c r="LXC261"/>
      <c r="LXD261"/>
      <c r="LXE261"/>
      <c r="LXF261"/>
      <c r="LXG261"/>
      <c r="LXH261"/>
      <c r="LXI261"/>
      <c r="LXJ261"/>
      <c r="LXK261"/>
      <c r="LXL261"/>
      <c r="LXM261"/>
      <c r="LXN261"/>
      <c r="LXO261"/>
      <c r="LXP261"/>
      <c r="LXQ261"/>
      <c r="LXR261"/>
      <c r="LXS261"/>
      <c r="LXT261"/>
      <c r="LXU261"/>
      <c r="LXV261"/>
      <c r="LXW261"/>
      <c r="LXX261"/>
      <c r="LXY261"/>
      <c r="LXZ261"/>
      <c r="LYA261"/>
      <c r="LYB261"/>
      <c r="LYC261"/>
      <c r="LYD261"/>
      <c r="LYE261"/>
      <c r="LYF261"/>
      <c r="LYG261"/>
      <c r="LYH261"/>
      <c r="LYI261"/>
      <c r="LYJ261"/>
      <c r="LYK261"/>
      <c r="LYL261"/>
      <c r="LYM261"/>
      <c r="LYN261"/>
      <c r="LYO261"/>
      <c r="LYP261"/>
      <c r="LYQ261"/>
      <c r="LYR261"/>
      <c r="LYS261"/>
      <c r="LYT261"/>
      <c r="LYU261"/>
      <c r="LYV261"/>
      <c r="LYW261"/>
      <c r="LYX261"/>
      <c r="LYY261"/>
      <c r="LYZ261"/>
      <c r="LZA261"/>
      <c r="LZB261"/>
      <c r="LZC261"/>
      <c r="LZD261"/>
      <c r="LZE261"/>
      <c r="LZF261"/>
      <c r="LZG261"/>
      <c r="LZH261"/>
      <c r="LZI261"/>
      <c r="LZJ261"/>
      <c r="LZK261"/>
      <c r="LZL261"/>
      <c r="LZM261"/>
      <c r="LZN261"/>
      <c r="LZO261"/>
      <c r="LZP261"/>
      <c r="LZQ261"/>
      <c r="LZR261"/>
      <c r="LZS261"/>
      <c r="LZT261"/>
      <c r="LZU261"/>
      <c r="LZV261"/>
      <c r="LZW261"/>
      <c r="LZX261"/>
      <c r="LZY261"/>
      <c r="LZZ261"/>
      <c r="MAA261"/>
      <c r="MAB261"/>
      <c r="MAC261"/>
      <c r="MAD261"/>
      <c r="MAE261"/>
      <c r="MAF261"/>
      <c r="MAG261"/>
      <c r="MAH261"/>
      <c r="MAI261"/>
      <c r="MAJ261"/>
      <c r="MAK261"/>
      <c r="MAL261"/>
      <c r="MAM261"/>
      <c r="MAN261"/>
      <c r="MAO261"/>
      <c r="MAP261"/>
      <c r="MAQ261"/>
      <c r="MAR261"/>
      <c r="MAS261"/>
      <c r="MAT261"/>
      <c r="MAU261"/>
      <c r="MAV261"/>
      <c r="MAW261"/>
      <c r="MAX261"/>
      <c r="MAY261"/>
      <c r="MAZ261"/>
      <c r="MBA261"/>
      <c r="MBB261"/>
      <c r="MBC261"/>
      <c r="MBD261"/>
      <c r="MBE261"/>
      <c r="MBF261"/>
      <c r="MBG261"/>
      <c r="MBH261"/>
      <c r="MBI261"/>
      <c r="MBJ261"/>
      <c r="MBK261"/>
      <c r="MBL261"/>
      <c r="MBM261"/>
      <c r="MBN261"/>
      <c r="MBO261"/>
      <c r="MBP261"/>
      <c r="MBQ261"/>
      <c r="MBR261"/>
      <c r="MBS261"/>
      <c r="MBT261"/>
      <c r="MBU261"/>
      <c r="MBV261"/>
      <c r="MBW261"/>
      <c r="MBX261"/>
      <c r="MBY261"/>
      <c r="MBZ261"/>
      <c r="MCA261"/>
      <c r="MCB261"/>
      <c r="MCC261"/>
      <c r="MCD261"/>
      <c r="MCE261"/>
      <c r="MCF261"/>
      <c r="MCG261"/>
      <c r="MCH261"/>
      <c r="MCI261"/>
      <c r="MCJ261"/>
      <c r="MCK261"/>
      <c r="MCL261"/>
      <c r="MCM261"/>
      <c r="MCN261"/>
      <c r="MCO261"/>
      <c r="MCP261"/>
      <c r="MCQ261"/>
      <c r="MCR261"/>
      <c r="MCS261"/>
      <c r="MCT261"/>
      <c r="MCU261"/>
      <c r="MCV261"/>
      <c r="MCW261"/>
      <c r="MCX261"/>
      <c r="MCY261"/>
      <c r="MCZ261"/>
      <c r="MDA261"/>
      <c r="MDB261"/>
      <c r="MDC261"/>
      <c r="MDD261"/>
      <c r="MDE261"/>
      <c r="MDF261"/>
      <c r="MDG261"/>
      <c r="MDH261"/>
      <c r="MDI261"/>
      <c r="MDJ261"/>
      <c r="MDK261"/>
      <c r="MDL261"/>
      <c r="MDM261"/>
      <c r="MDN261"/>
      <c r="MDO261"/>
      <c r="MDP261"/>
      <c r="MDQ261"/>
      <c r="MDR261"/>
      <c r="MDS261"/>
      <c r="MDT261"/>
      <c r="MDU261"/>
      <c r="MDV261"/>
      <c r="MDW261"/>
      <c r="MDX261"/>
      <c r="MDY261"/>
      <c r="MDZ261"/>
      <c r="MEA261"/>
      <c r="MEB261"/>
      <c r="MEC261"/>
      <c r="MED261"/>
      <c r="MEE261"/>
      <c r="MEF261"/>
      <c r="MEG261"/>
      <c r="MEH261"/>
      <c r="MEI261"/>
      <c r="MEJ261"/>
      <c r="MEK261"/>
      <c r="MEL261"/>
      <c r="MEM261"/>
      <c r="MEN261"/>
      <c r="MEO261"/>
      <c r="MEP261"/>
      <c r="MEQ261"/>
      <c r="MER261"/>
      <c r="MES261"/>
      <c r="MET261"/>
      <c r="MEU261"/>
      <c r="MEV261"/>
      <c r="MEW261"/>
      <c r="MEX261"/>
      <c r="MEY261"/>
      <c r="MEZ261"/>
      <c r="MFA261"/>
      <c r="MFB261"/>
      <c r="MFC261"/>
      <c r="MFD261"/>
      <c r="MFE261"/>
      <c r="MFF261"/>
      <c r="MFG261"/>
      <c r="MFH261"/>
      <c r="MFI261"/>
      <c r="MFJ261"/>
      <c r="MFK261"/>
      <c r="MFL261"/>
      <c r="MFM261"/>
      <c r="MFN261"/>
      <c r="MFO261"/>
      <c r="MFP261"/>
      <c r="MFQ261"/>
      <c r="MFR261"/>
      <c r="MFS261"/>
      <c r="MFT261"/>
      <c r="MFU261"/>
      <c r="MFV261"/>
      <c r="MFW261"/>
      <c r="MFX261"/>
      <c r="MFY261"/>
      <c r="MFZ261"/>
      <c r="MGA261"/>
      <c r="MGB261"/>
      <c r="MGC261"/>
      <c r="MGD261"/>
      <c r="MGE261"/>
      <c r="MGF261"/>
      <c r="MGG261"/>
      <c r="MGH261"/>
      <c r="MGI261"/>
      <c r="MGJ261"/>
      <c r="MGK261"/>
      <c r="MGL261"/>
      <c r="MGM261"/>
      <c r="MGN261"/>
      <c r="MGO261"/>
      <c r="MGP261"/>
      <c r="MGQ261"/>
      <c r="MGR261"/>
      <c r="MGS261"/>
      <c r="MGT261"/>
      <c r="MGU261"/>
      <c r="MGV261"/>
      <c r="MGW261"/>
      <c r="MGX261"/>
      <c r="MGY261"/>
      <c r="MGZ261"/>
      <c r="MHA261"/>
      <c r="MHB261"/>
      <c r="MHC261"/>
      <c r="MHD261"/>
      <c r="MHE261"/>
      <c r="MHF261"/>
      <c r="MHG261"/>
      <c r="MHH261"/>
      <c r="MHI261"/>
      <c r="MHJ261"/>
      <c r="MHK261"/>
      <c r="MHL261"/>
      <c r="MHM261"/>
      <c r="MHN261"/>
      <c r="MHO261"/>
      <c r="MHP261"/>
      <c r="MHQ261"/>
      <c r="MHR261"/>
      <c r="MHS261"/>
      <c r="MHT261"/>
      <c r="MHU261"/>
      <c r="MHV261"/>
      <c r="MHW261"/>
      <c r="MHX261"/>
      <c r="MHY261"/>
      <c r="MHZ261"/>
      <c r="MIA261"/>
      <c r="MIB261"/>
      <c r="MIC261"/>
      <c r="MID261"/>
      <c r="MIE261"/>
      <c r="MIF261"/>
      <c r="MIG261"/>
      <c r="MIH261"/>
      <c r="MII261"/>
      <c r="MIJ261"/>
      <c r="MIK261"/>
      <c r="MIL261"/>
      <c r="MIM261"/>
      <c r="MIN261"/>
      <c r="MIO261"/>
      <c r="MIP261"/>
      <c r="MIQ261"/>
      <c r="MIR261"/>
      <c r="MIS261"/>
      <c r="MIT261"/>
      <c r="MIU261"/>
      <c r="MIV261"/>
      <c r="MIW261"/>
      <c r="MIX261"/>
      <c r="MIY261"/>
      <c r="MIZ261"/>
      <c r="MJA261"/>
      <c r="MJB261"/>
      <c r="MJC261"/>
      <c r="MJD261"/>
      <c r="MJE261"/>
      <c r="MJF261"/>
      <c r="MJG261"/>
      <c r="MJH261"/>
      <c r="MJI261"/>
      <c r="MJJ261"/>
      <c r="MJK261"/>
      <c r="MJL261"/>
      <c r="MJM261"/>
      <c r="MJN261"/>
      <c r="MJO261"/>
      <c r="MJP261"/>
      <c r="MJQ261"/>
      <c r="MJR261"/>
      <c r="MJS261"/>
      <c r="MJT261"/>
      <c r="MJU261"/>
      <c r="MJV261"/>
      <c r="MJW261"/>
      <c r="MJX261"/>
      <c r="MJY261"/>
      <c r="MJZ261"/>
      <c r="MKA261"/>
      <c r="MKB261"/>
      <c r="MKC261"/>
      <c r="MKD261"/>
      <c r="MKE261"/>
      <c r="MKF261"/>
      <c r="MKG261"/>
      <c r="MKH261"/>
      <c r="MKI261"/>
      <c r="MKJ261"/>
      <c r="MKK261"/>
      <c r="MKL261"/>
      <c r="MKM261"/>
      <c r="MKN261"/>
      <c r="MKO261"/>
      <c r="MKP261"/>
      <c r="MKQ261"/>
      <c r="MKR261"/>
      <c r="MKS261"/>
      <c r="MKT261"/>
      <c r="MKU261"/>
      <c r="MKV261"/>
      <c r="MKW261"/>
      <c r="MKX261"/>
      <c r="MKY261"/>
      <c r="MKZ261"/>
      <c r="MLA261"/>
      <c r="MLB261"/>
      <c r="MLC261"/>
      <c r="MLD261"/>
      <c r="MLE261"/>
      <c r="MLF261"/>
      <c r="MLG261"/>
      <c r="MLH261"/>
      <c r="MLI261"/>
      <c r="MLJ261"/>
      <c r="MLK261"/>
      <c r="MLL261"/>
      <c r="MLM261"/>
      <c r="MLN261"/>
      <c r="MLO261"/>
      <c r="MLP261"/>
      <c r="MLQ261"/>
      <c r="MLR261"/>
      <c r="MLS261"/>
      <c r="MLT261"/>
      <c r="MLU261"/>
      <c r="MLV261"/>
      <c r="MLW261"/>
      <c r="MLX261"/>
      <c r="MLY261"/>
      <c r="MLZ261"/>
      <c r="MMA261"/>
      <c r="MMB261"/>
      <c r="MMC261"/>
      <c r="MMD261"/>
      <c r="MME261"/>
      <c r="MMF261"/>
      <c r="MMG261"/>
      <c r="MMH261"/>
      <c r="MMI261"/>
      <c r="MMJ261"/>
      <c r="MMK261"/>
      <c r="MML261"/>
      <c r="MMM261"/>
      <c r="MMN261"/>
      <c r="MMO261"/>
      <c r="MMP261"/>
      <c r="MMQ261"/>
      <c r="MMR261"/>
      <c r="MMS261"/>
      <c r="MMT261"/>
      <c r="MMU261"/>
      <c r="MMV261"/>
      <c r="MMW261"/>
      <c r="MMX261"/>
      <c r="MMY261"/>
      <c r="MMZ261"/>
      <c r="MNA261"/>
      <c r="MNB261"/>
      <c r="MNC261"/>
      <c r="MND261"/>
      <c r="MNE261"/>
      <c r="MNF261"/>
      <c r="MNG261"/>
      <c r="MNH261"/>
      <c r="MNI261"/>
      <c r="MNJ261"/>
      <c r="MNK261"/>
      <c r="MNL261"/>
      <c r="MNM261"/>
      <c r="MNN261"/>
      <c r="MNO261"/>
      <c r="MNP261"/>
      <c r="MNQ261"/>
      <c r="MNR261"/>
      <c r="MNS261"/>
      <c r="MNT261"/>
      <c r="MNU261"/>
      <c r="MNV261"/>
      <c r="MNW261"/>
      <c r="MNX261"/>
      <c r="MNY261"/>
      <c r="MNZ261"/>
      <c r="MOA261"/>
      <c r="MOB261"/>
      <c r="MOC261"/>
      <c r="MOD261"/>
      <c r="MOE261"/>
      <c r="MOF261"/>
      <c r="MOG261"/>
      <c r="MOH261"/>
      <c r="MOI261"/>
      <c r="MOJ261"/>
      <c r="MOK261"/>
      <c r="MOL261"/>
      <c r="MOM261"/>
      <c r="MON261"/>
      <c r="MOO261"/>
      <c r="MOP261"/>
      <c r="MOQ261"/>
      <c r="MOR261"/>
      <c r="MOS261"/>
      <c r="MOT261"/>
      <c r="MOU261"/>
      <c r="MOV261"/>
      <c r="MOW261"/>
      <c r="MOX261"/>
      <c r="MOY261"/>
      <c r="MOZ261"/>
      <c r="MPA261"/>
      <c r="MPB261"/>
      <c r="MPC261"/>
      <c r="MPD261"/>
      <c r="MPE261"/>
      <c r="MPF261"/>
      <c r="MPG261"/>
      <c r="MPH261"/>
      <c r="MPI261"/>
      <c r="MPJ261"/>
      <c r="MPK261"/>
      <c r="MPL261"/>
      <c r="MPM261"/>
      <c r="MPN261"/>
      <c r="MPO261"/>
      <c r="MPP261"/>
      <c r="MPQ261"/>
      <c r="MPR261"/>
      <c r="MPS261"/>
      <c r="MPT261"/>
      <c r="MPU261"/>
      <c r="MPV261"/>
      <c r="MPW261"/>
      <c r="MPX261"/>
      <c r="MPY261"/>
      <c r="MPZ261"/>
      <c r="MQA261"/>
      <c r="MQB261"/>
      <c r="MQC261"/>
      <c r="MQD261"/>
      <c r="MQE261"/>
      <c r="MQF261"/>
      <c r="MQG261"/>
      <c r="MQH261"/>
      <c r="MQI261"/>
      <c r="MQJ261"/>
      <c r="MQK261"/>
      <c r="MQL261"/>
      <c r="MQM261"/>
      <c r="MQN261"/>
      <c r="MQO261"/>
      <c r="MQP261"/>
      <c r="MQQ261"/>
      <c r="MQR261"/>
      <c r="MQS261"/>
      <c r="MQT261"/>
      <c r="MQU261"/>
      <c r="MQV261"/>
      <c r="MQW261"/>
      <c r="MQX261"/>
      <c r="MQY261"/>
      <c r="MQZ261"/>
      <c r="MRA261"/>
      <c r="MRB261"/>
      <c r="MRC261"/>
      <c r="MRD261"/>
      <c r="MRE261"/>
      <c r="MRF261"/>
      <c r="MRG261"/>
      <c r="MRH261"/>
      <c r="MRI261"/>
      <c r="MRJ261"/>
      <c r="MRK261"/>
      <c r="MRL261"/>
      <c r="MRM261"/>
      <c r="MRN261"/>
      <c r="MRO261"/>
      <c r="MRP261"/>
      <c r="MRQ261"/>
      <c r="MRR261"/>
      <c r="MRS261"/>
      <c r="MRT261"/>
      <c r="MRU261"/>
      <c r="MRV261"/>
      <c r="MRW261"/>
      <c r="MRX261"/>
      <c r="MRY261"/>
      <c r="MRZ261"/>
      <c r="MSA261"/>
      <c r="MSB261"/>
      <c r="MSC261"/>
      <c r="MSD261"/>
      <c r="MSE261"/>
      <c r="MSF261"/>
      <c r="MSG261"/>
      <c r="MSH261"/>
      <c r="MSI261"/>
      <c r="MSJ261"/>
      <c r="MSK261"/>
      <c r="MSL261"/>
      <c r="MSM261"/>
      <c r="MSN261"/>
      <c r="MSO261"/>
      <c r="MSP261"/>
      <c r="MSQ261"/>
      <c r="MSR261"/>
      <c r="MSS261"/>
      <c r="MST261"/>
      <c r="MSU261"/>
      <c r="MSV261"/>
      <c r="MSW261"/>
      <c r="MSX261"/>
      <c r="MSY261"/>
      <c r="MSZ261"/>
      <c r="MTA261"/>
      <c r="MTB261"/>
      <c r="MTC261"/>
      <c r="MTD261"/>
      <c r="MTE261"/>
      <c r="MTF261"/>
      <c r="MTG261"/>
      <c r="MTH261"/>
      <c r="MTI261"/>
      <c r="MTJ261"/>
      <c r="MTK261"/>
      <c r="MTL261"/>
      <c r="MTM261"/>
      <c r="MTN261"/>
      <c r="MTO261"/>
      <c r="MTP261"/>
      <c r="MTQ261"/>
      <c r="MTR261"/>
      <c r="MTS261"/>
      <c r="MTT261"/>
      <c r="MTU261"/>
      <c r="MTV261"/>
      <c r="MTW261"/>
      <c r="MTX261"/>
      <c r="MTY261"/>
      <c r="MTZ261"/>
      <c r="MUA261"/>
      <c r="MUB261"/>
      <c r="MUC261"/>
      <c r="MUD261"/>
      <c r="MUE261"/>
      <c r="MUF261"/>
      <c r="MUG261"/>
      <c r="MUH261"/>
      <c r="MUI261"/>
      <c r="MUJ261"/>
      <c r="MUK261"/>
      <c r="MUL261"/>
      <c r="MUM261"/>
      <c r="MUN261"/>
      <c r="MUO261"/>
      <c r="MUP261"/>
      <c r="MUQ261"/>
      <c r="MUR261"/>
      <c r="MUS261"/>
      <c r="MUT261"/>
      <c r="MUU261"/>
      <c r="MUV261"/>
      <c r="MUW261"/>
      <c r="MUX261"/>
      <c r="MUY261"/>
      <c r="MUZ261"/>
      <c r="MVA261"/>
      <c r="MVB261"/>
      <c r="MVC261"/>
      <c r="MVD261"/>
      <c r="MVE261"/>
      <c r="MVF261"/>
      <c r="MVG261"/>
      <c r="MVH261"/>
      <c r="MVI261"/>
      <c r="MVJ261"/>
      <c r="MVK261"/>
      <c r="MVL261"/>
      <c r="MVM261"/>
      <c r="MVN261"/>
      <c r="MVO261"/>
      <c r="MVP261"/>
      <c r="MVQ261"/>
      <c r="MVR261"/>
      <c r="MVS261"/>
      <c r="MVT261"/>
      <c r="MVU261"/>
      <c r="MVV261"/>
      <c r="MVW261"/>
      <c r="MVX261"/>
      <c r="MVY261"/>
      <c r="MVZ261"/>
      <c r="MWA261"/>
      <c r="MWB261"/>
      <c r="MWC261"/>
      <c r="MWD261"/>
      <c r="MWE261"/>
      <c r="MWF261"/>
      <c r="MWG261"/>
      <c r="MWH261"/>
      <c r="MWI261"/>
      <c r="MWJ261"/>
      <c r="MWK261"/>
      <c r="MWL261"/>
      <c r="MWM261"/>
      <c r="MWN261"/>
      <c r="MWO261"/>
      <c r="MWP261"/>
      <c r="MWQ261"/>
      <c r="MWR261"/>
      <c r="MWS261"/>
      <c r="MWT261"/>
      <c r="MWU261"/>
      <c r="MWV261"/>
      <c r="MWW261"/>
      <c r="MWX261"/>
      <c r="MWY261"/>
      <c r="MWZ261"/>
      <c r="MXA261"/>
      <c r="MXB261"/>
      <c r="MXC261"/>
      <c r="MXD261"/>
      <c r="MXE261"/>
      <c r="MXF261"/>
      <c r="MXG261"/>
      <c r="MXH261"/>
      <c r="MXI261"/>
      <c r="MXJ261"/>
      <c r="MXK261"/>
      <c r="MXL261"/>
      <c r="MXM261"/>
      <c r="MXN261"/>
      <c r="MXO261"/>
      <c r="MXP261"/>
      <c r="MXQ261"/>
      <c r="MXR261"/>
      <c r="MXS261"/>
      <c r="MXT261"/>
      <c r="MXU261"/>
      <c r="MXV261"/>
      <c r="MXW261"/>
      <c r="MXX261"/>
      <c r="MXY261"/>
      <c r="MXZ261"/>
      <c r="MYA261"/>
      <c r="MYB261"/>
      <c r="MYC261"/>
      <c r="MYD261"/>
      <c r="MYE261"/>
      <c r="MYF261"/>
      <c r="MYG261"/>
      <c r="MYH261"/>
      <c r="MYI261"/>
      <c r="MYJ261"/>
      <c r="MYK261"/>
      <c r="MYL261"/>
      <c r="MYM261"/>
      <c r="MYN261"/>
      <c r="MYO261"/>
      <c r="MYP261"/>
      <c r="MYQ261"/>
      <c r="MYR261"/>
      <c r="MYS261"/>
      <c r="MYT261"/>
      <c r="MYU261"/>
      <c r="MYV261"/>
      <c r="MYW261"/>
      <c r="MYX261"/>
      <c r="MYY261"/>
      <c r="MYZ261"/>
      <c r="MZA261"/>
      <c r="MZB261"/>
      <c r="MZC261"/>
      <c r="MZD261"/>
      <c r="MZE261"/>
      <c r="MZF261"/>
      <c r="MZG261"/>
      <c r="MZH261"/>
      <c r="MZI261"/>
      <c r="MZJ261"/>
      <c r="MZK261"/>
      <c r="MZL261"/>
      <c r="MZM261"/>
      <c r="MZN261"/>
      <c r="MZO261"/>
      <c r="MZP261"/>
      <c r="MZQ261"/>
      <c r="MZR261"/>
      <c r="MZS261"/>
      <c r="MZT261"/>
      <c r="MZU261"/>
      <c r="MZV261"/>
      <c r="MZW261"/>
      <c r="MZX261"/>
      <c r="MZY261"/>
      <c r="MZZ261"/>
      <c r="NAA261"/>
      <c r="NAB261"/>
      <c r="NAC261"/>
      <c r="NAD261"/>
      <c r="NAE261"/>
      <c r="NAF261"/>
      <c r="NAG261"/>
      <c r="NAH261"/>
      <c r="NAI261"/>
      <c r="NAJ261"/>
      <c r="NAK261"/>
      <c r="NAL261"/>
      <c r="NAM261"/>
      <c r="NAN261"/>
      <c r="NAO261"/>
      <c r="NAP261"/>
      <c r="NAQ261"/>
      <c r="NAR261"/>
      <c r="NAS261"/>
      <c r="NAT261"/>
      <c r="NAU261"/>
      <c r="NAV261"/>
      <c r="NAW261"/>
      <c r="NAX261"/>
      <c r="NAY261"/>
      <c r="NAZ261"/>
      <c r="NBA261"/>
      <c r="NBB261"/>
      <c r="NBC261"/>
      <c r="NBD261"/>
      <c r="NBE261"/>
      <c r="NBF261"/>
      <c r="NBG261"/>
      <c r="NBH261"/>
      <c r="NBI261"/>
      <c r="NBJ261"/>
      <c r="NBK261"/>
      <c r="NBL261"/>
      <c r="NBM261"/>
      <c r="NBN261"/>
      <c r="NBO261"/>
      <c r="NBP261"/>
      <c r="NBQ261"/>
      <c r="NBR261"/>
      <c r="NBS261"/>
      <c r="NBT261"/>
      <c r="NBU261"/>
      <c r="NBV261"/>
      <c r="NBW261"/>
      <c r="NBX261"/>
      <c r="NBY261"/>
      <c r="NBZ261"/>
      <c r="NCA261"/>
      <c r="NCB261"/>
      <c r="NCC261"/>
      <c r="NCD261"/>
      <c r="NCE261"/>
      <c r="NCF261"/>
      <c r="NCG261"/>
      <c r="NCH261"/>
      <c r="NCI261"/>
      <c r="NCJ261"/>
      <c r="NCK261"/>
      <c r="NCL261"/>
      <c r="NCM261"/>
      <c r="NCN261"/>
      <c r="NCO261"/>
      <c r="NCP261"/>
      <c r="NCQ261"/>
      <c r="NCR261"/>
      <c r="NCS261"/>
      <c r="NCT261"/>
      <c r="NCU261"/>
      <c r="NCV261"/>
      <c r="NCW261"/>
      <c r="NCX261"/>
      <c r="NCY261"/>
      <c r="NCZ261"/>
      <c r="NDA261"/>
      <c r="NDB261"/>
      <c r="NDC261"/>
      <c r="NDD261"/>
      <c r="NDE261"/>
      <c r="NDF261"/>
      <c r="NDG261"/>
      <c r="NDH261"/>
      <c r="NDI261"/>
      <c r="NDJ261"/>
      <c r="NDK261"/>
      <c r="NDL261"/>
      <c r="NDM261"/>
      <c r="NDN261"/>
      <c r="NDO261"/>
      <c r="NDP261"/>
      <c r="NDQ261"/>
      <c r="NDR261"/>
      <c r="NDS261"/>
      <c r="NDT261"/>
      <c r="NDU261"/>
      <c r="NDV261"/>
      <c r="NDW261"/>
      <c r="NDX261"/>
      <c r="NDY261"/>
      <c r="NDZ261"/>
      <c r="NEA261"/>
      <c r="NEB261"/>
      <c r="NEC261"/>
      <c r="NED261"/>
      <c r="NEE261"/>
      <c r="NEF261"/>
      <c r="NEG261"/>
      <c r="NEH261"/>
      <c r="NEI261"/>
      <c r="NEJ261"/>
      <c r="NEK261"/>
      <c r="NEL261"/>
      <c r="NEM261"/>
      <c r="NEN261"/>
      <c r="NEO261"/>
      <c r="NEP261"/>
      <c r="NEQ261"/>
      <c r="NER261"/>
      <c r="NES261"/>
      <c r="NET261"/>
      <c r="NEU261"/>
      <c r="NEV261"/>
      <c r="NEW261"/>
      <c r="NEX261"/>
      <c r="NEY261"/>
      <c r="NEZ261"/>
      <c r="NFA261"/>
      <c r="NFB261"/>
      <c r="NFC261"/>
      <c r="NFD261"/>
      <c r="NFE261"/>
      <c r="NFF261"/>
      <c r="NFG261"/>
      <c r="NFH261"/>
      <c r="NFI261"/>
      <c r="NFJ261"/>
      <c r="NFK261"/>
      <c r="NFL261"/>
      <c r="NFM261"/>
      <c r="NFN261"/>
      <c r="NFO261"/>
      <c r="NFP261"/>
      <c r="NFQ261"/>
      <c r="NFR261"/>
      <c r="NFS261"/>
      <c r="NFT261"/>
      <c r="NFU261"/>
      <c r="NFV261"/>
      <c r="NFW261"/>
      <c r="NFX261"/>
      <c r="NFY261"/>
      <c r="NFZ261"/>
      <c r="NGA261"/>
      <c r="NGB261"/>
      <c r="NGC261"/>
      <c r="NGD261"/>
      <c r="NGE261"/>
      <c r="NGF261"/>
      <c r="NGG261"/>
      <c r="NGH261"/>
      <c r="NGI261"/>
      <c r="NGJ261"/>
      <c r="NGK261"/>
      <c r="NGL261"/>
      <c r="NGM261"/>
      <c r="NGN261"/>
      <c r="NGO261"/>
      <c r="NGP261"/>
      <c r="NGQ261"/>
      <c r="NGR261"/>
      <c r="NGS261"/>
      <c r="NGT261"/>
      <c r="NGU261"/>
      <c r="NGV261"/>
      <c r="NGW261"/>
      <c r="NGX261"/>
      <c r="NGY261"/>
      <c r="NGZ261"/>
      <c r="NHA261"/>
      <c r="NHB261"/>
      <c r="NHC261"/>
      <c r="NHD261"/>
      <c r="NHE261"/>
      <c r="NHF261"/>
      <c r="NHG261"/>
      <c r="NHH261"/>
      <c r="NHI261"/>
      <c r="NHJ261"/>
      <c r="NHK261"/>
      <c r="NHL261"/>
      <c r="NHM261"/>
      <c r="NHN261"/>
      <c r="NHO261"/>
      <c r="NHP261"/>
      <c r="NHQ261"/>
      <c r="NHR261"/>
      <c r="NHS261"/>
      <c r="NHT261"/>
      <c r="NHU261"/>
      <c r="NHV261"/>
      <c r="NHW261"/>
      <c r="NHX261"/>
      <c r="NHY261"/>
      <c r="NHZ261"/>
      <c r="NIA261"/>
      <c r="NIB261"/>
      <c r="NIC261"/>
      <c r="NID261"/>
      <c r="NIE261"/>
      <c r="NIF261"/>
      <c r="NIG261"/>
      <c r="NIH261"/>
      <c r="NII261"/>
      <c r="NIJ261"/>
      <c r="NIK261"/>
      <c r="NIL261"/>
      <c r="NIM261"/>
      <c r="NIN261"/>
      <c r="NIO261"/>
      <c r="NIP261"/>
      <c r="NIQ261"/>
      <c r="NIR261"/>
      <c r="NIS261"/>
      <c r="NIT261"/>
      <c r="NIU261"/>
      <c r="NIV261"/>
      <c r="NIW261"/>
      <c r="NIX261"/>
      <c r="NIY261"/>
      <c r="NIZ261"/>
      <c r="NJA261"/>
      <c r="NJB261"/>
      <c r="NJC261"/>
      <c r="NJD261"/>
      <c r="NJE261"/>
      <c r="NJF261"/>
      <c r="NJG261"/>
      <c r="NJH261"/>
      <c r="NJI261"/>
      <c r="NJJ261"/>
      <c r="NJK261"/>
      <c r="NJL261"/>
      <c r="NJM261"/>
      <c r="NJN261"/>
      <c r="NJO261"/>
      <c r="NJP261"/>
      <c r="NJQ261"/>
      <c r="NJR261"/>
      <c r="NJS261"/>
      <c r="NJT261"/>
      <c r="NJU261"/>
      <c r="NJV261"/>
      <c r="NJW261"/>
      <c r="NJX261"/>
      <c r="NJY261"/>
      <c r="NJZ261"/>
      <c r="NKA261"/>
      <c r="NKB261"/>
      <c r="NKC261"/>
      <c r="NKD261"/>
      <c r="NKE261"/>
      <c r="NKF261"/>
      <c r="NKG261"/>
      <c r="NKH261"/>
      <c r="NKI261"/>
      <c r="NKJ261"/>
      <c r="NKK261"/>
      <c r="NKL261"/>
      <c r="NKM261"/>
      <c r="NKN261"/>
      <c r="NKO261"/>
      <c r="NKP261"/>
      <c r="NKQ261"/>
      <c r="NKR261"/>
      <c r="NKS261"/>
      <c r="NKT261"/>
      <c r="NKU261"/>
      <c r="NKV261"/>
      <c r="NKW261"/>
      <c r="NKX261"/>
      <c r="NKY261"/>
      <c r="NKZ261"/>
      <c r="NLA261"/>
      <c r="NLB261"/>
      <c r="NLC261"/>
      <c r="NLD261"/>
      <c r="NLE261"/>
      <c r="NLF261"/>
      <c r="NLG261"/>
      <c r="NLH261"/>
      <c r="NLI261"/>
      <c r="NLJ261"/>
      <c r="NLK261"/>
      <c r="NLL261"/>
      <c r="NLM261"/>
      <c r="NLN261"/>
      <c r="NLO261"/>
      <c r="NLP261"/>
      <c r="NLQ261"/>
      <c r="NLR261"/>
      <c r="NLS261"/>
      <c r="NLT261"/>
      <c r="NLU261"/>
      <c r="NLV261"/>
      <c r="NLW261"/>
      <c r="NLX261"/>
      <c r="NLY261"/>
      <c r="NLZ261"/>
      <c r="NMA261"/>
      <c r="NMB261"/>
      <c r="NMC261"/>
      <c r="NMD261"/>
      <c r="NME261"/>
      <c r="NMF261"/>
      <c r="NMG261"/>
      <c r="NMH261"/>
      <c r="NMI261"/>
      <c r="NMJ261"/>
      <c r="NMK261"/>
      <c r="NML261"/>
      <c r="NMM261"/>
      <c r="NMN261"/>
      <c r="NMO261"/>
      <c r="NMP261"/>
      <c r="NMQ261"/>
      <c r="NMR261"/>
      <c r="NMS261"/>
      <c r="NMT261"/>
      <c r="NMU261"/>
      <c r="NMV261"/>
      <c r="NMW261"/>
      <c r="NMX261"/>
      <c r="NMY261"/>
      <c r="NMZ261"/>
      <c r="NNA261"/>
      <c r="NNB261"/>
      <c r="NNC261"/>
      <c r="NND261"/>
      <c r="NNE261"/>
      <c r="NNF261"/>
      <c r="NNG261"/>
      <c r="NNH261"/>
      <c r="NNI261"/>
      <c r="NNJ261"/>
      <c r="NNK261"/>
      <c r="NNL261"/>
      <c r="NNM261"/>
      <c r="NNN261"/>
      <c r="NNO261"/>
      <c r="NNP261"/>
      <c r="NNQ261"/>
      <c r="NNR261"/>
      <c r="NNS261"/>
      <c r="NNT261"/>
      <c r="NNU261"/>
      <c r="NNV261"/>
      <c r="NNW261"/>
      <c r="NNX261"/>
      <c r="NNY261"/>
      <c r="NNZ261"/>
      <c r="NOA261"/>
      <c r="NOB261"/>
      <c r="NOC261"/>
      <c r="NOD261"/>
      <c r="NOE261"/>
      <c r="NOF261"/>
      <c r="NOG261"/>
      <c r="NOH261"/>
      <c r="NOI261"/>
      <c r="NOJ261"/>
      <c r="NOK261"/>
      <c r="NOL261"/>
      <c r="NOM261"/>
      <c r="NON261"/>
      <c r="NOO261"/>
      <c r="NOP261"/>
      <c r="NOQ261"/>
      <c r="NOR261"/>
      <c r="NOS261"/>
      <c r="NOT261"/>
      <c r="NOU261"/>
      <c r="NOV261"/>
      <c r="NOW261"/>
      <c r="NOX261"/>
      <c r="NOY261"/>
      <c r="NOZ261"/>
      <c r="NPA261"/>
      <c r="NPB261"/>
      <c r="NPC261"/>
      <c r="NPD261"/>
      <c r="NPE261"/>
      <c r="NPF261"/>
      <c r="NPG261"/>
      <c r="NPH261"/>
      <c r="NPI261"/>
      <c r="NPJ261"/>
      <c r="NPK261"/>
      <c r="NPL261"/>
      <c r="NPM261"/>
      <c r="NPN261"/>
      <c r="NPO261"/>
      <c r="NPP261"/>
      <c r="NPQ261"/>
      <c r="NPR261"/>
      <c r="NPS261"/>
      <c r="NPT261"/>
      <c r="NPU261"/>
      <c r="NPV261"/>
      <c r="NPW261"/>
      <c r="NPX261"/>
      <c r="NPY261"/>
      <c r="NPZ261"/>
      <c r="NQA261"/>
      <c r="NQB261"/>
      <c r="NQC261"/>
      <c r="NQD261"/>
      <c r="NQE261"/>
      <c r="NQF261"/>
      <c r="NQG261"/>
      <c r="NQH261"/>
      <c r="NQI261"/>
      <c r="NQJ261"/>
      <c r="NQK261"/>
      <c r="NQL261"/>
      <c r="NQM261"/>
      <c r="NQN261"/>
      <c r="NQO261"/>
      <c r="NQP261"/>
      <c r="NQQ261"/>
      <c r="NQR261"/>
      <c r="NQS261"/>
      <c r="NQT261"/>
      <c r="NQU261"/>
      <c r="NQV261"/>
      <c r="NQW261"/>
      <c r="NQX261"/>
      <c r="NQY261"/>
      <c r="NQZ261"/>
      <c r="NRA261"/>
      <c r="NRB261"/>
      <c r="NRC261"/>
      <c r="NRD261"/>
      <c r="NRE261"/>
      <c r="NRF261"/>
      <c r="NRG261"/>
      <c r="NRH261"/>
      <c r="NRI261"/>
      <c r="NRJ261"/>
      <c r="NRK261"/>
      <c r="NRL261"/>
      <c r="NRM261"/>
      <c r="NRN261"/>
      <c r="NRO261"/>
      <c r="NRP261"/>
      <c r="NRQ261"/>
      <c r="NRR261"/>
      <c r="NRS261"/>
      <c r="NRT261"/>
      <c r="NRU261"/>
      <c r="NRV261"/>
      <c r="NRW261"/>
      <c r="NRX261"/>
      <c r="NRY261"/>
      <c r="NRZ261"/>
      <c r="NSA261"/>
      <c r="NSB261"/>
      <c r="NSC261"/>
      <c r="NSD261"/>
      <c r="NSE261"/>
      <c r="NSF261"/>
      <c r="NSG261"/>
      <c r="NSH261"/>
      <c r="NSI261"/>
      <c r="NSJ261"/>
      <c r="NSK261"/>
      <c r="NSL261"/>
      <c r="NSM261"/>
      <c r="NSN261"/>
      <c r="NSO261"/>
      <c r="NSP261"/>
      <c r="NSQ261"/>
      <c r="NSR261"/>
      <c r="NSS261"/>
      <c r="NST261"/>
      <c r="NSU261"/>
      <c r="NSV261"/>
      <c r="NSW261"/>
      <c r="NSX261"/>
      <c r="NSY261"/>
      <c r="NSZ261"/>
      <c r="NTA261"/>
      <c r="NTB261"/>
      <c r="NTC261"/>
      <c r="NTD261"/>
      <c r="NTE261"/>
      <c r="NTF261"/>
      <c r="NTG261"/>
      <c r="NTH261"/>
      <c r="NTI261"/>
      <c r="NTJ261"/>
      <c r="NTK261"/>
      <c r="NTL261"/>
      <c r="NTM261"/>
      <c r="NTN261"/>
      <c r="NTO261"/>
      <c r="NTP261"/>
      <c r="NTQ261"/>
      <c r="NTR261"/>
      <c r="NTS261"/>
      <c r="NTT261"/>
      <c r="NTU261"/>
      <c r="NTV261"/>
      <c r="NTW261"/>
      <c r="NTX261"/>
      <c r="NTY261"/>
      <c r="NTZ261"/>
      <c r="NUA261"/>
      <c r="NUB261"/>
      <c r="NUC261"/>
      <c r="NUD261"/>
      <c r="NUE261"/>
      <c r="NUF261"/>
      <c r="NUG261"/>
      <c r="NUH261"/>
      <c r="NUI261"/>
      <c r="NUJ261"/>
      <c r="NUK261"/>
      <c r="NUL261"/>
      <c r="NUM261"/>
      <c r="NUN261"/>
      <c r="NUO261"/>
      <c r="NUP261"/>
      <c r="NUQ261"/>
      <c r="NUR261"/>
      <c r="NUS261"/>
      <c r="NUT261"/>
      <c r="NUU261"/>
      <c r="NUV261"/>
      <c r="NUW261"/>
      <c r="NUX261"/>
      <c r="NUY261"/>
      <c r="NUZ261"/>
      <c r="NVA261"/>
      <c r="NVB261"/>
      <c r="NVC261"/>
      <c r="NVD261"/>
      <c r="NVE261"/>
      <c r="NVF261"/>
      <c r="NVG261"/>
      <c r="NVH261"/>
      <c r="NVI261"/>
      <c r="NVJ261"/>
      <c r="NVK261"/>
      <c r="NVL261"/>
      <c r="NVM261"/>
      <c r="NVN261"/>
      <c r="NVO261"/>
      <c r="NVP261"/>
      <c r="NVQ261"/>
      <c r="NVR261"/>
      <c r="NVS261"/>
      <c r="NVT261"/>
      <c r="NVU261"/>
      <c r="NVV261"/>
      <c r="NVW261"/>
      <c r="NVX261"/>
      <c r="NVY261"/>
      <c r="NVZ261"/>
      <c r="NWA261"/>
      <c r="NWB261"/>
      <c r="NWC261"/>
      <c r="NWD261"/>
      <c r="NWE261"/>
      <c r="NWF261"/>
      <c r="NWG261"/>
      <c r="NWH261"/>
      <c r="NWI261"/>
      <c r="NWJ261"/>
      <c r="NWK261"/>
      <c r="NWL261"/>
      <c r="NWM261"/>
      <c r="NWN261"/>
      <c r="NWO261"/>
      <c r="NWP261"/>
      <c r="NWQ261"/>
      <c r="NWR261"/>
      <c r="NWS261"/>
      <c r="NWT261"/>
      <c r="NWU261"/>
      <c r="NWV261"/>
      <c r="NWW261"/>
      <c r="NWX261"/>
      <c r="NWY261"/>
      <c r="NWZ261"/>
      <c r="NXA261"/>
      <c r="NXB261"/>
      <c r="NXC261"/>
      <c r="NXD261"/>
      <c r="NXE261"/>
      <c r="NXF261"/>
      <c r="NXG261"/>
      <c r="NXH261"/>
      <c r="NXI261"/>
      <c r="NXJ261"/>
      <c r="NXK261"/>
      <c r="NXL261"/>
      <c r="NXM261"/>
      <c r="NXN261"/>
      <c r="NXO261"/>
      <c r="NXP261"/>
      <c r="NXQ261"/>
      <c r="NXR261"/>
      <c r="NXS261"/>
      <c r="NXT261"/>
      <c r="NXU261"/>
      <c r="NXV261"/>
      <c r="NXW261"/>
      <c r="NXX261"/>
      <c r="NXY261"/>
      <c r="NXZ261"/>
      <c r="NYA261"/>
      <c r="NYB261"/>
      <c r="NYC261"/>
      <c r="NYD261"/>
      <c r="NYE261"/>
      <c r="NYF261"/>
      <c r="NYG261"/>
      <c r="NYH261"/>
      <c r="NYI261"/>
      <c r="NYJ261"/>
      <c r="NYK261"/>
      <c r="NYL261"/>
      <c r="NYM261"/>
      <c r="NYN261"/>
      <c r="NYO261"/>
      <c r="NYP261"/>
      <c r="NYQ261"/>
      <c r="NYR261"/>
      <c r="NYS261"/>
      <c r="NYT261"/>
      <c r="NYU261"/>
      <c r="NYV261"/>
      <c r="NYW261"/>
      <c r="NYX261"/>
      <c r="NYY261"/>
      <c r="NYZ261"/>
      <c r="NZA261"/>
      <c r="NZB261"/>
      <c r="NZC261"/>
      <c r="NZD261"/>
      <c r="NZE261"/>
      <c r="NZF261"/>
      <c r="NZG261"/>
      <c r="NZH261"/>
      <c r="NZI261"/>
      <c r="NZJ261"/>
      <c r="NZK261"/>
      <c r="NZL261"/>
      <c r="NZM261"/>
      <c r="NZN261"/>
      <c r="NZO261"/>
      <c r="NZP261"/>
      <c r="NZQ261"/>
      <c r="NZR261"/>
      <c r="NZS261"/>
      <c r="NZT261"/>
      <c r="NZU261"/>
      <c r="NZV261"/>
      <c r="NZW261"/>
      <c r="NZX261"/>
      <c r="NZY261"/>
      <c r="NZZ261"/>
      <c r="OAA261"/>
      <c r="OAB261"/>
      <c r="OAC261"/>
      <c r="OAD261"/>
      <c r="OAE261"/>
      <c r="OAF261"/>
      <c r="OAG261"/>
      <c r="OAH261"/>
      <c r="OAI261"/>
      <c r="OAJ261"/>
      <c r="OAK261"/>
      <c r="OAL261"/>
      <c r="OAM261"/>
      <c r="OAN261"/>
      <c r="OAO261"/>
      <c r="OAP261"/>
      <c r="OAQ261"/>
      <c r="OAR261"/>
      <c r="OAS261"/>
      <c r="OAT261"/>
      <c r="OAU261"/>
      <c r="OAV261"/>
      <c r="OAW261"/>
      <c r="OAX261"/>
      <c r="OAY261"/>
      <c r="OAZ261"/>
      <c r="OBA261"/>
      <c r="OBB261"/>
      <c r="OBC261"/>
      <c r="OBD261"/>
      <c r="OBE261"/>
      <c r="OBF261"/>
      <c r="OBG261"/>
      <c r="OBH261"/>
      <c r="OBI261"/>
      <c r="OBJ261"/>
      <c r="OBK261"/>
      <c r="OBL261"/>
      <c r="OBM261"/>
      <c r="OBN261"/>
      <c r="OBO261"/>
      <c r="OBP261"/>
      <c r="OBQ261"/>
      <c r="OBR261"/>
      <c r="OBS261"/>
      <c r="OBT261"/>
      <c r="OBU261"/>
      <c r="OBV261"/>
      <c r="OBW261"/>
      <c r="OBX261"/>
      <c r="OBY261"/>
      <c r="OBZ261"/>
      <c r="OCA261"/>
      <c r="OCB261"/>
      <c r="OCC261"/>
      <c r="OCD261"/>
      <c r="OCE261"/>
      <c r="OCF261"/>
      <c r="OCG261"/>
      <c r="OCH261"/>
      <c r="OCI261"/>
      <c r="OCJ261"/>
      <c r="OCK261"/>
      <c r="OCL261"/>
      <c r="OCM261"/>
      <c r="OCN261"/>
      <c r="OCO261"/>
      <c r="OCP261"/>
      <c r="OCQ261"/>
      <c r="OCR261"/>
      <c r="OCS261"/>
      <c r="OCT261"/>
      <c r="OCU261"/>
      <c r="OCV261"/>
      <c r="OCW261"/>
      <c r="OCX261"/>
      <c r="OCY261"/>
      <c r="OCZ261"/>
      <c r="ODA261"/>
      <c r="ODB261"/>
      <c r="ODC261"/>
      <c r="ODD261"/>
      <c r="ODE261"/>
      <c r="ODF261"/>
      <c r="ODG261"/>
      <c r="ODH261"/>
      <c r="ODI261"/>
      <c r="ODJ261"/>
      <c r="ODK261"/>
      <c r="ODL261"/>
      <c r="ODM261"/>
      <c r="ODN261"/>
      <c r="ODO261"/>
      <c r="ODP261"/>
      <c r="ODQ261"/>
      <c r="ODR261"/>
      <c r="ODS261"/>
      <c r="ODT261"/>
      <c r="ODU261"/>
      <c r="ODV261"/>
      <c r="ODW261"/>
      <c r="ODX261"/>
      <c r="ODY261"/>
      <c r="ODZ261"/>
      <c r="OEA261"/>
      <c r="OEB261"/>
      <c r="OEC261"/>
      <c r="OED261"/>
      <c r="OEE261"/>
      <c r="OEF261"/>
      <c r="OEG261"/>
      <c r="OEH261"/>
      <c r="OEI261"/>
      <c r="OEJ261"/>
      <c r="OEK261"/>
      <c r="OEL261"/>
      <c r="OEM261"/>
      <c r="OEN261"/>
      <c r="OEO261"/>
      <c r="OEP261"/>
      <c r="OEQ261"/>
      <c r="OER261"/>
      <c r="OES261"/>
      <c r="OET261"/>
      <c r="OEU261"/>
      <c r="OEV261"/>
      <c r="OEW261"/>
      <c r="OEX261"/>
      <c r="OEY261"/>
      <c r="OEZ261"/>
      <c r="OFA261"/>
      <c r="OFB261"/>
      <c r="OFC261"/>
      <c r="OFD261"/>
      <c r="OFE261"/>
      <c r="OFF261"/>
      <c r="OFG261"/>
      <c r="OFH261"/>
      <c r="OFI261"/>
      <c r="OFJ261"/>
      <c r="OFK261"/>
      <c r="OFL261"/>
      <c r="OFM261"/>
      <c r="OFN261"/>
      <c r="OFO261"/>
      <c r="OFP261"/>
      <c r="OFQ261"/>
      <c r="OFR261"/>
      <c r="OFS261"/>
      <c r="OFT261"/>
      <c r="OFU261"/>
      <c r="OFV261"/>
      <c r="OFW261"/>
      <c r="OFX261"/>
      <c r="OFY261"/>
      <c r="OFZ261"/>
      <c r="OGA261"/>
      <c r="OGB261"/>
      <c r="OGC261"/>
      <c r="OGD261"/>
      <c r="OGE261"/>
      <c r="OGF261"/>
      <c r="OGG261"/>
      <c r="OGH261"/>
      <c r="OGI261"/>
      <c r="OGJ261"/>
      <c r="OGK261"/>
      <c r="OGL261"/>
      <c r="OGM261"/>
      <c r="OGN261"/>
      <c r="OGO261"/>
      <c r="OGP261"/>
      <c r="OGQ261"/>
      <c r="OGR261"/>
      <c r="OGS261"/>
      <c r="OGT261"/>
      <c r="OGU261"/>
      <c r="OGV261"/>
      <c r="OGW261"/>
      <c r="OGX261"/>
      <c r="OGY261"/>
      <c r="OGZ261"/>
      <c r="OHA261"/>
      <c r="OHB261"/>
      <c r="OHC261"/>
      <c r="OHD261"/>
      <c r="OHE261"/>
      <c r="OHF261"/>
      <c r="OHG261"/>
      <c r="OHH261"/>
      <c r="OHI261"/>
      <c r="OHJ261"/>
      <c r="OHK261"/>
      <c r="OHL261"/>
      <c r="OHM261"/>
      <c r="OHN261"/>
      <c r="OHO261"/>
      <c r="OHP261"/>
      <c r="OHQ261"/>
      <c r="OHR261"/>
      <c r="OHS261"/>
      <c r="OHT261"/>
      <c r="OHU261"/>
      <c r="OHV261"/>
      <c r="OHW261"/>
      <c r="OHX261"/>
      <c r="OHY261"/>
      <c r="OHZ261"/>
      <c r="OIA261"/>
      <c r="OIB261"/>
      <c r="OIC261"/>
      <c r="OID261"/>
      <c r="OIE261"/>
      <c r="OIF261"/>
      <c r="OIG261"/>
      <c r="OIH261"/>
      <c r="OII261"/>
      <c r="OIJ261"/>
      <c r="OIK261"/>
      <c r="OIL261"/>
      <c r="OIM261"/>
      <c r="OIN261"/>
      <c r="OIO261"/>
      <c r="OIP261"/>
      <c r="OIQ261"/>
      <c r="OIR261"/>
      <c r="OIS261"/>
      <c r="OIT261"/>
      <c r="OIU261"/>
      <c r="OIV261"/>
      <c r="OIW261"/>
      <c r="OIX261"/>
      <c r="OIY261"/>
      <c r="OIZ261"/>
      <c r="OJA261"/>
      <c r="OJB261"/>
      <c r="OJC261"/>
      <c r="OJD261"/>
      <c r="OJE261"/>
      <c r="OJF261"/>
      <c r="OJG261"/>
      <c r="OJH261"/>
      <c r="OJI261"/>
      <c r="OJJ261"/>
      <c r="OJK261"/>
      <c r="OJL261"/>
      <c r="OJM261"/>
      <c r="OJN261"/>
      <c r="OJO261"/>
      <c r="OJP261"/>
      <c r="OJQ261"/>
      <c r="OJR261"/>
      <c r="OJS261"/>
      <c r="OJT261"/>
      <c r="OJU261"/>
      <c r="OJV261"/>
      <c r="OJW261"/>
      <c r="OJX261"/>
      <c r="OJY261"/>
      <c r="OJZ261"/>
      <c r="OKA261"/>
      <c r="OKB261"/>
      <c r="OKC261"/>
      <c r="OKD261"/>
      <c r="OKE261"/>
      <c r="OKF261"/>
      <c r="OKG261"/>
      <c r="OKH261"/>
      <c r="OKI261"/>
      <c r="OKJ261"/>
      <c r="OKK261"/>
      <c r="OKL261"/>
      <c r="OKM261"/>
      <c r="OKN261"/>
      <c r="OKO261"/>
      <c r="OKP261"/>
      <c r="OKQ261"/>
      <c r="OKR261"/>
      <c r="OKS261"/>
      <c r="OKT261"/>
      <c r="OKU261"/>
      <c r="OKV261"/>
      <c r="OKW261"/>
      <c r="OKX261"/>
      <c r="OKY261"/>
      <c r="OKZ261"/>
      <c r="OLA261"/>
      <c r="OLB261"/>
      <c r="OLC261"/>
      <c r="OLD261"/>
      <c r="OLE261"/>
      <c r="OLF261"/>
      <c r="OLG261"/>
      <c r="OLH261"/>
      <c r="OLI261"/>
      <c r="OLJ261"/>
      <c r="OLK261"/>
      <c r="OLL261"/>
      <c r="OLM261"/>
      <c r="OLN261"/>
      <c r="OLO261"/>
      <c r="OLP261"/>
      <c r="OLQ261"/>
      <c r="OLR261"/>
      <c r="OLS261"/>
      <c r="OLT261"/>
      <c r="OLU261"/>
      <c r="OLV261"/>
      <c r="OLW261"/>
      <c r="OLX261"/>
      <c r="OLY261"/>
      <c r="OLZ261"/>
      <c r="OMA261"/>
      <c r="OMB261"/>
      <c r="OMC261"/>
      <c r="OMD261"/>
      <c r="OME261"/>
      <c r="OMF261"/>
      <c r="OMG261"/>
      <c r="OMH261"/>
      <c r="OMI261"/>
      <c r="OMJ261"/>
      <c r="OMK261"/>
      <c r="OML261"/>
      <c r="OMM261"/>
      <c r="OMN261"/>
      <c r="OMO261"/>
      <c r="OMP261"/>
      <c r="OMQ261"/>
      <c r="OMR261"/>
      <c r="OMS261"/>
      <c r="OMT261"/>
      <c r="OMU261"/>
      <c r="OMV261"/>
      <c r="OMW261"/>
      <c r="OMX261"/>
      <c r="OMY261"/>
      <c r="OMZ261"/>
      <c r="ONA261"/>
      <c r="ONB261"/>
      <c r="ONC261"/>
      <c r="OND261"/>
      <c r="ONE261"/>
      <c r="ONF261"/>
      <c r="ONG261"/>
      <c r="ONH261"/>
      <c r="ONI261"/>
      <c r="ONJ261"/>
      <c r="ONK261"/>
      <c r="ONL261"/>
      <c r="ONM261"/>
      <c r="ONN261"/>
      <c r="ONO261"/>
      <c r="ONP261"/>
      <c r="ONQ261"/>
      <c r="ONR261"/>
      <c r="ONS261"/>
      <c r="ONT261"/>
      <c r="ONU261"/>
      <c r="ONV261"/>
      <c r="ONW261"/>
      <c r="ONX261"/>
      <c r="ONY261"/>
      <c r="ONZ261"/>
      <c r="OOA261"/>
      <c r="OOB261"/>
      <c r="OOC261"/>
      <c r="OOD261"/>
      <c r="OOE261"/>
      <c r="OOF261"/>
      <c r="OOG261"/>
      <c r="OOH261"/>
      <c r="OOI261"/>
      <c r="OOJ261"/>
      <c r="OOK261"/>
      <c r="OOL261"/>
      <c r="OOM261"/>
      <c r="OON261"/>
      <c r="OOO261"/>
      <c r="OOP261"/>
      <c r="OOQ261"/>
      <c r="OOR261"/>
      <c r="OOS261"/>
      <c r="OOT261"/>
      <c r="OOU261"/>
      <c r="OOV261"/>
      <c r="OOW261"/>
      <c r="OOX261"/>
      <c r="OOY261"/>
      <c r="OOZ261"/>
      <c r="OPA261"/>
      <c r="OPB261"/>
      <c r="OPC261"/>
      <c r="OPD261"/>
      <c r="OPE261"/>
      <c r="OPF261"/>
      <c r="OPG261"/>
      <c r="OPH261"/>
      <c r="OPI261"/>
      <c r="OPJ261"/>
      <c r="OPK261"/>
      <c r="OPL261"/>
      <c r="OPM261"/>
      <c r="OPN261"/>
      <c r="OPO261"/>
      <c r="OPP261"/>
      <c r="OPQ261"/>
      <c r="OPR261"/>
      <c r="OPS261"/>
      <c r="OPT261"/>
      <c r="OPU261"/>
      <c r="OPV261"/>
      <c r="OPW261"/>
      <c r="OPX261"/>
      <c r="OPY261"/>
      <c r="OPZ261"/>
      <c r="OQA261"/>
      <c r="OQB261"/>
      <c r="OQC261"/>
      <c r="OQD261"/>
      <c r="OQE261"/>
      <c r="OQF261"/>
      <c r="OQG261"/>
      <c r="OQH261"/>
      <c r="OQI261"/>
      <c r="OQJ261"/>
      <c r="OQK261"/>
      <c r="OQL261"/>
      <c r="OQM261"/>
      <c r="OQN261"/>
      <c r="OQO261"/>
      <c r="OQP261"/>
      <c r="OQQ261"/>
      <c r="OQR261"/>
      <c r="OQS261"/>
      <c r="OQT261"/>
      <c r="OQU261"/>
      <c r="OQV261"/>
      <c r="OQW261"/>
      <c r="OQX261"/>
      <c r="OQY261"/>
      <c r="OQZ261"/>
      <c r="ORA261"/>
      <c r="ORB261"/>
      <c r="ORC261"/>
      <c r="ORD261"/>
      <c r="ORE261"/>
      <c r="ORF261"/>
      <c r="ORG261"/>
      <c r="ORH261"/>
      <c r="ORI261"/>
      <c r="ORJ261"/>
      <c r="ORK261"/>
      <c r="ORL261"/>
      <c r="ORM261"/>
      <c r="ORN261"/>
      <c r="ORO261"/>
      <c r="ORP261"/>
      <c r="ORQ261"/>
      <c r="ORR261"/>
      <c r="ORS261"/>
      <c r="ORT261"/>
      <c r="ORU261"/>
      <c r="ORV261"/>
      <c r="ORW261"/>
      <c r="ORX261"/>
      <c r="ORY261"/>
      <c r="ORZ261"/>
      <c r="OSA261"/>
      <c r="OSB261"/>
      <c r="OSC261"/>
      <c r="OSD261"/>
      <c r="OSE261"/>
      <c r="OSF261"/>
      <c r="OSG261"/>
      <c r="OSH261"/>
      <c r="OSI261"/>
      <c r="OSJ261"/>
      <c r="OSK261"/>
      <c r="OSL261"/>
      <c r="OSM261"/>
      <c r="OSN261"/>
      <c r="OSO261"/>
      <c r="OSP261"/>
      <c r="OSQ261"/>
      <c r="OSR261"/>
      <c r="OSS261"/>
      <c r="OST261"/>
      <c r="OSU261"/>
      <c r="OSV261"/>
      <c r="OSW261"/>
      <c r="OSX261"/>
      <c r="OSY261"/>
      <c r="OSZ261"/>
      <c r="OTA261"/>
      <c r="OTB261"/>
      <c r="OTC261"/>
      <c r="OTD261"/>
      <c r="OTE261"/>
      <c r="OTF261"/>
      <c r="OTG261"/>
      <c r="OTH261"/>
      <c r="OTI261"/>
      <c r="OTJ261"/>
      <c r="OTK261"/>
      <c r="OTL261"/>
      <c r="OTM261"/>
      <c r="OTN261"/>
      <c r="OTO261"/>
      <c r="OTP261"/>
      <c r="OTQ261"/>
      <c r="OTR261"/>
      <c r="OTS261"/>
      <c r="OTT261"/>
      <c r="OTU261"/>
      <c r="OTV261"/>
      <c r="OTW261"/>
      <c r="OTX261"/>
      <c r="OTY261"/>
      <c r="OTZ261"/>
      <c r="OUA261"/>
      <c r="OUB261"/>
      <c r="OUC261"/>
      <c r="OUD261"/>
      <c r="OUE261"/>
      <c r="OUF261"/>
      <c r="OUG261"/>
      <c r="OUH261"/>
      <c r="OUI261"/>
      <c r="OUJ261"/>
      <c r="OUK261"/>
      <c r="OUL261"/>
      <c r="OUM261"/>
      <c r="OUN261"/>
      <c r="OUO261"/>
      <c r="OUP261"/>
      <c r="OUQ261"/>
      <c r="OUR261"/>
      <c r="OUS261"/>
      <c r="OUT261"/>
      <c r="OUU261"/>
      <c r="OUV261"/>
      <c r="OUW261"/>
      <c r="OUX261"/>
      <c r="OUY261"/>
      <c r="OUZ261"/>
      <c r="OVA261"/>
      <c r="OVB261"/>
      <c r="OVC261"/>
      <c r="OVD261"/>
      <c r="OVE261"/>
      <c r="OVF261"/>
      <c r="OVG261"/>
      <c r="OVH261"/>
      <c r="OVI261"/>
      <c r="OVJ261"/>
      <c r="OVK261"/>
      <c r="OVL261"/>
      <c r="OVM261"/>
      <c r="OVN261"/>
      <c r="OVO261"/>
      <c r="OVP261"/>
      <c r="OVQ261"/>
      <c r="OVR261"/>
      <c r="OVS261"/>
      <c r="OVT261"/>
      <c r="OVU261"/>
      <c r="OVV261"/>
      <c r="OVW261"/>
      <c r="OVX261"/>
      <c r="OVY261"/>
      <c r="OVZ261"/>
      <c r="OWA261"/>
      <c r="OWB261"/>
      <c r="OWC261"/>
      <c r="OWD261"/>
      <c r="OWE261"/>
      <c r="OWF261"/>
      <c r="OWG261"/>
      <c r="OWH261"/>
      <c r="OWI261"/>
      <c r="OWJ261"/>
      <c r="OWK261"/>
      <c r="OWL261"/>
      <c r="OWM261"/>
      <c r="OWN261"/>
      <c r="OWO261"/>
      <c r="OWP261"/>
      <c r="OWQ261"/>
      <c r="OWR261"/>
      <c r="OWS261"/>
      <c r="OWT261"/>
      <c r="OWU261"/>
      <c r="OWV261"/>
      <c r="OWW261"/>
      <c r="OWX261"/>
      <c r="OWY261"/>
      <c r="OWZ261"/>
      <c r="OXA261"/>
      <c r="OXB261"/>
      <c r="OXC261"/>
      <c r="OXD261"/>
      <c r="OXE261"/>
      <c r="OXF261"/>
      <c r="OXG261"/>
      <c r="OXH261"/>
      <c r="OXI261"/>
      <c r="OXJ261"/>
      <c r="OXK261"/>
      <c r="OXL261"/>
      <c r="OXM261"/>
      <c r="OXN261"/>
      <c r="OXO261"/>
      <c r="OXP261"/>
      <c r="OXQ261"/>
      <c r="OXR261"/>
      <c r="OXS261"/>
      <c r="OXT261"/>
      <c r="OXU261"/>
      <c r="OXV261"/>
      <c r="OXW261"/>
      <c r="OXX261"/>
      <c r="OXY261"/>
      <c r="OXZ261"/>
      <c r="OYA261"/>
      <c r="OYB261"/>
      <c r="OYC261"/>
      <c r="OYD261"/>
      <c r="OYE261"/>
      <c r="OYF261"/>
      <c r="OYG261"/>
      <c r="OYH261"/>
      <c r="OYI261"/>
      <c r="OYJ261"/>
      <c r="OYK261"/>
      <c r="OYL261"/>
      <c r="OYM261"/>
      <c r="OYN261"/>
      <c r="OYO261"/>
      <c r="OYP261"/>
      <c r="OYQ261"/>
      <c r="OYR261"/>
      <c r="OYS261"/>
      <c r="OYT261"/>
      <c r="OYU261"/>
      <c r="OYV261"/>
      <c r="OYW261"/>
      <c r="OYX261"/>
      <c r="OYY261"/>
      <c r="OYZ261"/>
      <c r="OZA261"/>
      <c r="OZB261"/>
      <c r="OZC261"/>
      <c r="OZD261"/>
      <c r="OZE261"/>
      <c r="OZF261"/>
      <c r="OZG261"/>
      <c r="OZH261"/>
      <c r="OZI261"/>
      <c r="OZJ261"/>
      <c r="OZK261"/>
      <c r="OZL261"/>
      <c r="OZM261"/>
      <c r="OZN261"/>
      <c r="OZO261"/>
      <c r="OZP261"/>
      <c r="OZQ261"/>
      <c r="OZR261"/>
      <c r="OZS261"/>
      <c r="OZT261"/>
      <c r="OZU261"/>
      <c r="OZV261"/>
      <c r="OZW261"/>
      <c r="OZX261"/>
      <c r="OZY261"/>
      <c r="OZZ261"/>
      <c r="PAA261"/>
      <c r="PAB261"/>
      <c r="PAC261"/>
      <c r="PAD261"/>
      <c r="PAE261"/>
      <c r="PAF261"/>
      <c r="PAG261"/>
      <c r="PAH261"/>
      <c r="PAI261"/>
      <c r="PAJ261"/>
      <c r="PAK261"/>
      <c r="PAL261"/>
      <c r="PAM261"/>
      <c r="PAN261"/>
      <c r="PAO261"/>
      <c r="PAP261"/>
      <c r="PAQ261"/>
      <c r="PAR261"/>
      <c r="PAS261"/>
      <c r="PAT261"/>
      <c r="PAU261"/>
      <c r="PAV261"/>
      <c r="PAW261"/>
      <c r="PAX261"/>
      <c r="PAY261"/>
      <c r="PAZ261"/>
      <c r="PBA261"/>
      <c r="PBB261"/>
      <c r="PBC261"/>
      <c r="PBD261"/>
      <c r="PBE261"/>
      <c r="PBF261"/>
      <c r="PBG261"/>
      <c r="PBH261"/>
      <c r="PBI261"/>
      <c r="PBJ261"/>
      <c r="PBK261"/>
      <c r="PBL261"/>
      <c r="PBM261"/>
      <c r="PBN261"/>
      <c r="PBO261"/>
      <c r="PBP261"/>
      <c r="PBQ261"/>
      <c r="PBR261"/>
      <c r="PBS261"/>
      <c r="PBT261"/>
      <c r="PBU261"/>
      <c r="PBV261"/>
      <c r="PBW261"/>
      <c r="PBX261"/>
      <c r="PBY261"/>
      <c r="PBZ261"/>
      <c r="PCA261"/>
      <c r="PCB261"/>
      <c r="PCC261"/>
      <c r="PCD261"/>
      <c r="PCE261"/>
      <c r="PCF261"/>
      <c r="PCG261"/>
      <c r="PCH261"/>
      <c r="PCI261"/>
      <c r="PCJ261"/>
      <c r="PCK261"/>
      <c r="PCL261"/>
      <c r="PCM261"/>
      <c r="PCN261"/>
      <c r="PCO261"/>
      <c r="PCP261"/>
      <c r="PCQ261"/>
      <c r="PCR261"/>
      <c r="PCS261"/>
      <c r="PCT261"/>
      <c r="PCU261"/>
      <c r="PCV261"/>
      <c r="PCW261"/>
      <c r="PCX261"/>
      <c r="PCY261"/>
      <c r="PCZ261"/>
      <c r="PDA261"/>
      <c r="PDB261"/>
      <c r="PDC261"/>
      <c r="PDD261"/>
      <c r="PDE261"/>
      <c r="PDF261"/>
      <c r="PDG261"/>
      <c r="PDH261"/>
      <c r="PDI261"/>
      <c r="PDJ261"/>
      <c r="PDK261"/>
      <c r="PDL261"/>
      <c r="PDM261"/>
      <c r="PDN261"/>
      <c r="PDO261"/>
      <c r="PDP261"/>
      <c r="PDQ261"/>
      <c r="PDR261"/>
      <c r="PDS261"/>
      <c r="PDT261"/>
      <c r="PDU261"/>
      <c r="PDV261"/>
      <c r="PDW261"/>
      <c r="PDX261"/>
      <c r="PDY261"/>
      <c r="PDZ261"/>
      <c r="PEA261"/>
      <c r="PEB261"/>
      <c r="PEC261"/>
      <c r="PED261"/>
      <c r="PEE261"/>
      <c r="PEF261"/>
      <c r="PEG261"/>
      <c r="PEH261"/>
      <c r="PEI261"/>
      <c r="PEJ261"/>
      <c r="PEK261"/>
      <c r="PEL261"/>
      <c r="PEM261"/>
      <c r="PEN261"/>
      <c r="PEO261"/>
      <c r="PEP261"/>
      <c r="PEQ261"/>
      <c r="PER261"/>
      <c r="PES261"/>
      <c r="PET261"/>
      <c r="PEU261"/>
      <c r="PEV261"/>
      <c r="PEW261"/>
      <c r="PEX261"/>
      <c r="PEY261"/>
      <c r="PEZ261"/>
      <c r="PFA261"/>
      <c r="PFB261"/>
      <c r="PFC261"/>
      <c r="PFD261"/>
      <c r="PFE261"/>
      <c r="PFF261"/>
      <c r="PFG261"/>
      <c r="PFH261"/>
      <c r="PFI261"/>
      <c r="PFJ261"/>
      <c r="PFK261"/>
      <c r="PFL261"/>
      <c r="PFM261"/>
      <c r="PFN261"/>
      <c r="PFO261"/>
      <c r="PFP261"/>
      <c r="PFQ261"/>
      <c r="PFR261"/>
      <c r="PFS261"/>
      <c r="PFT261"/>
      <c r="PFU261"/>
      <c r="PFV261"/>
      <c r="PFW261"/>
      <c r="PFX261"/>
      <c r="PFY261"/>
      <c r="PFZ261"/>
      <c r="PGA261"/>
      <c r="PGB261"/>
      <c r="PGC261"/>
      <c r="PGD261"/>
      <c r="PGE261"/>
      <c r="PGF261"/>
      <c r="PGG261"/>
      <c r="PGH261"/>
      <c r="PGI261"/>
      <c r="PGJ261"/>
      <c r="PGK261"/>
      <c r="PGL261"/>
      <c r="PGM261"/>
      <c r="PGN261"/>
      <c r="PGO261"/>
      <c r="PGP261"/>
      <c r="PGQ261"/>
      <c r="PGR261"/>
      <c r="PGS261"/>
      <c r="PGT261"/>
      <c r="PGU261"/>
      <c r="PGV261"/>
      <c r="PGW261"/>
      <c r="PGX261"/>
      <c r="PGY261"/>
      <c r="PGZ261"/>
      <c r="PHA261"/>
      <c r="PHB261"/>
      <c r="PHC261"/>
      <c r="PHD261"/>
      <c r="PHE261"/>
      <c r="PHF261"/>
      <c r="PHG261"/>
      <c r="PHH261"/>
      <c r="PHI261"/>
      <c r="PHJ261"/>
      <c r="PHK261"/>
      <c r="PHL261"/>
      <c r="PHM261"/>
      <c r="PHN261"/>
      <c r="PHO261"/>
      <c r="PHP261"/>
      <c r="PHQ261"/>
      <c r="PHR261"/>
      <c r="PHS261"/>
      <c r="PHT261"/>
      <c r="PHU261"/>
      <c r="PHV261"/>
      <c r="PHW261"/>
      <c r="PHX261"/>
      <c r="PHY261"/>
      <c r="PHZ261"/>
      <c r="PIA261"/>
      <c r="PIB261"/>
      <c r="PIC261"/>
      <c r="PID261"/>
      <c r="PIE261"/>
      <c r="PIF261"/>
      <c r="PIG261"/>
      <c r="PIH261"/>
      <c r="PII261"/>
      <c r="PIJ261"/>
      <c r="PIK261"/>
      <c r="PIL261"/>
      <c r="PIM261"/>
      <c r="PIN261"/>
      <c r="PIO261"/>
      <c r="PIP261"/>
      <c r="PIQ261"/>
      <c r="PIR261"/>
      <c r="PIS261"/>
      <c r="PIT261"/>
      <c r="PIU261"/>
      <c r="PIV261"/>
      <c r="PIW261"/>
      <c r="PIX261"/>
      <c r="PIY261"/>
      <c r="PIZ261"/>
      <c r="PJA261"/>
      <c r="PJB261"/>
      <c r="PJC261"/>
      <c r="PJD261"/>
      <c r="PJE261"/>
      <c r="PJF261"/>
      <c r="PJG261"/>
      <c r="PJH261"/>
      <c r="PJI261"/>
      <c r="PJJ261"/>
      <c r="PJK261"/>
      <c r="PJL261"/>
      <c r="PJM261"/>
      <c r="PJN261"/>
      <c r="PJO261"/>
      <c r="PJP261"/>
      <c r="PJQ261"/>
      <c r="PJR261"/>
      <c r="PJS261"/>
      <c r="PJT261"/>
      <c r="PJU261"/>
      <c r="PJV261"/>
      <c r="PJW261"/>
      <c r="PJX261"/>
      <c r="PJY261"/>
      <c r="PJZ261"/>
      <c r="PKA261"/>
      <c r="PKB261"/>
      <c r="PKC261"/>
      <c r="PKD261"/>
      <c r="PKE261"/>
      <c r="PKF261"/>
      <c r="PKG261"/>
      <c r="PKH261"/>
      <c r="PKI261"/>
      <c r="PKJ261"/>
      <c r="PKK261"/>
      <c r="PKL261"/>
      <c r="PKM261"/>
      <c r="PKN261"/>
      <c r="PKO261"/>
      <c r="PKP261"/>
      <c r="PKQ261"/>
      <c r="PKR261"/>
      <c r="PKS261"/>
      <c r="PKT261"/>
      <c r="PKU261"/>
      <c r="PKV261"/>
      <c r="PKW261"/>
      <c r="PKX261"/>
      <c r="PKY261"/>
      <c r="PKZ261"/>
      <c r="PLA261"/>
      <c r="PLB261"/>
      <c r="PLC261"/>
      <c r="PLD261"/>
      <c r="PLE261"/>
      <c r="PLF261"/>
      <c r="PLG261"/>
      <c r="PLH261"/>
      <c r="PLI261"/>
      <c r="PLJ261"/>
      <c r="PLK261"/>
      <c r="PLL261"/>
      <c r="PLM261"/>
      <c r="PLN261"/>
      <c r="PLO261"/>
      <c r="PLP261"/>
      <c r="PLQ261"/>
      <c r="PLR261"/>
      <c r="PLS261"/>
      <c r="PLT261"/>
      <c r="PLU261"/>
      <c r="PLV261"/>
      <c r="PLW261"/>
      <c r="PLX261"/>
      <c r="PLY261"/>
      <c r="PLZ261"/>
      <c r="PMA261"/>
      <c r="PMB261"/>
      <c r="PMC261"/>
      <c r="PMD261"/>
      <c r="PME261"/>
      <c r="PMF261"/>
      <c r="PMG261"/>
      <c r="PMH261"/>
      <c r="PMI261"/>
      <c r="PMJ261"/>
      <c r="PMK261"/>
      <c r="PML261"/>
      <c r="PMM261"/>
      <c r="PMN261"/>
      <c r="PMO261"/>
      <c r="PMP261"/>
      <c r="PMQ261"/>
      <c r="PMR261"/>
      <c r="PMS261"/>
      <c r="PMT261"/>
      <c r="PMU261"/>
      <c r="PMV261"/>
      <c r="PMW261"/>
      <c r="PMX261"/>
      <c r="PMY261"/>
      <c r="PMZ261"/>
      <c r="PNA261"/>
      <c r="PNB261"/>
      <c r="PNC261"/>
      <c r="PND261"/>
      <c r="PNE261"/>
      <c r="PNF261"/>
      <c r="PNG261"/>
      <c r="PNH261"/>
      <c r="PNI261"/>
      <c r="PNJ261"/>
      <c r="PNK261"/>
      <c r="PNL261"/>
      <c r="PNM261"/>
      <c r="PNN261"/>
      <c r="PNO261"/>
      <c r="PNP261"/>
      <c r="PNQ261"/>
      <c r="PNR261"/>
      <c r="PNS261"/>
      <c r="PNT261"/>
      <c r="PNU261"/>
      <c r="PNV261"/>
      <c r="PNW261"/>
      <c r="PNX261"/>
      <c r="PNY261"/>
      <c r="PNZ261"/>
      <c r="POA261"/>
      <c r="POB261"/>
      <c r="POC261"/>
      <c r="POD261"/>
      <c r="POE261"/>
      <c r="POF261"/>
      <c r="POG261"/>
      <c r="POH261"/>
      <c r="POI261"/>
      <c r="POJ261"/>
      <c r="POK261"/>
      <c r="POL261"/>
      <c r="POM261"/>
      <c r="PON261"/>
      <c r="POO261"/>
      <c r="POP261"/>
      <c r="POQ261"/>
      <c r="POR261"/>
      <c r="POS261"/>
      <c r="POT261"/>
      <c r="POU261"/>
      <c r="POV261"/>
      <c r="POW261"/>
      <c r="POX261"/>
      <c r="POY261"/>
      <c r="POZ261"/>
      <c r="PPA261"/>
      <c r="PPB261"/>
      <c r="PPC261"/>
      <c r="PPD261"/>
      <c r="PPE261"/>
      <c r="PPF261"/>
      <c r="PPG261"/>
      <c r="PPH261"/>
      <c r="PPI261"/>
      <c r="PPJ261"/>
      <c r="PPK261"/>
      <c r="PPL261"/>
      <c r="PPM261"/>
      <c r="PPN261"/>
      <c r="PPO261"/>
      <c r="PPP261"/>
      <c r="PPQ261"/>
      <c r="PPR261"/>
      <c r="PPS261"/>
      <c r="PPT261"/>
      <c r="PPU261"/>
      <c r="PPV261"/>
      <c r="PPW261"/>
      <c r="PPX261"/>
      <c r="PPY261"/>
      <c r="PPZ261"/>
      <c r="PQA261"/>
      <c r="PQB261"/>
      <c r="PQC261"/>
      <c r="PQD261"/>
      <c r="PQE261"/>
      <c r="PQF261"/>
      <c r="PQG261"/>
      <c r="PQH261"/>
      <c r="PQI261"/>
      <c r="PQJ261"/>
      <c r="PQK261"/>
      <c r="PQL261"/>
      <c r="PQM261"/>
      <c r="PQN261"/>
      <c r="PQO261"/>
      <c r="PQP261"/>
      <c r="PQQ261"/>
      <c r="PQR261"/>
      <c r="PQS261"/>
      <c r="PQT261"/>
      <c r="PQU261"/>
      <c r="PQV261"/>
      <c r="PQW261"/>
      <c r="PQX261"/>
      <c r="PQY261"/>
      <c r="PQZ261"/>
      <c r="PRA261"/>
      <c r="PRB261"/>
      <c r="PRC261"/>
      <c r="PRD261"/>
      <c r="PRE261"/>
      <c r="PRF261"/>
      <c r="PRG261"/>
      <c r="PRH261"/>
      <c r="PRI261"/>
      <c r="PRJ261"/>
      <c r="PRK261"/>
      <c r="PRL261"/>
      <c r="PRM261"/>
      <c r="PRN261"/>
      <c r="PRO261"/>
      <c r="PRP261"/>
      <c r="PRQ261"/>
      <c r="PRR261"/>
      <c r="PRS261"/>
      <c r="PRT261"/>
      <c r="PRU261"/>
      <c r="PRV261"/>
      <c r="PRW261"/>
      <c r="PRX261"/>
      <c r="PRY261"/>
      <c r="PRZ261"/>
      <c r="PSA261"/>
      <c r="PSB261"/>
      <c r="PSC261"/>
      <c r="PSD261"/>
      <c r="PSE261"/>
      <c r="PSF261"/>
      <c r="PSG261"/>
      <c r="PSH261"/>
      <c r="PSI261"/>
      <c r="PSJ261"/>
      <c r="PSK261"/>
      <c r="PSL261"/>
      <c r="PSM261"/>
      <c r="PSN261"/>
      <c r="PSO261"/>
      <c r="PSP261"/>
      <c r="PSQ261"/>
      <c r="PSR261"/>
      <c r="PSS261"/>
      <c r="PST261"/>
      <c r="PSU261"/>
      <c r="PSV261"/>
      <c r="PSW261"/>
      <c r="PSX261"/>
      <c r="PSY261"/>
      <c r="PSZ261"/>
      <c r="PTA261"/>
      <c r="PTB261"/>
      <c r="PTC261"/>
      <c r="PTD261"/>
      <c r="PTE261"/>
      <c r="PTF261"/>
      <c r="PTG261"/>
      <c r="PTH261"/>
      <c r="PTI261"/>
      <c r="PTJ261"/>
      <c r="PTK261"/>
      <c r="PTL261"/>
      <c r="PTM261"/>
      <c r="PTN261"/>
      <c r="PTO261"/>
      <c r="PTP261"/>
      <c r="PTQ261"/>
      <c r="PTR261"/>
      <c r="PTS261"/>
      <c r="PTT261"/>
      <c r="PTU261"/>
      <c r="PTV261"/>
      <c r="PTW261"/>
      <c r="PTX261"/>
      <c r="PTY261"/>
      <c r="PTZ261"/>
      <c r="PUA261"/>
      <c r="PUB261"/>
      <c r="PUC261"/>
      <c r="PUD261"/>
      <c r="PUE261"/>
      <c r="PUF261"/>
      <c r="PUG261"/>
      <c r="PUH261"/>
      <c r="PUI261"/>
      <c r="PUJ261"/>
      <c r="PUK261"/>
      <c r="PUL261"/>
      <c r="PUM261"/>
      <c r="PUN261"/>
      <c r="PUO261"/>
      <c r="PUP261"/>
      <c r="PUQ261"/>
      <c r="PUR261"/>
      <c r="PUS261"/>
      <c r="PUT261"/>
      <c r="PUU261"/>
      <c r="PUV261"/>
      <c r="PUW261"/>
      <c r="PUX261"/>
      <c r="PUY261"/>
      <c r="PUZ261"/>
      <c r="PVA261"/>
      <c r="PVB261"/>
      <c r="PVC261"/>
      <c r="PVD261"/>
      <c r="PVE261"/>
      <c r="PVF261"/>
      <c r="PVG261"/>
      <c r="PVH261"/>
      <c r="PVI261"/>
      <c r="PVJ261"/>
      <c r="PVK261"/>
      <c r="PVL261"/>
      <c r="PVM261"/>
      <c r="PVN261"/>
      <c r="PVO261"/>
      <c r="PVP261"/>
      <c r="PVQ261"/>
      <c r="PVR261"/>
      <c r="PVS261"/>
      <c r="PVT261"/>
      <c r="PVU261"/>
      <c r="PVV261"/>
      <c r="PVW261"/>
      <c r="PVX261"/>
      <c r="PVY261"/>
      <c r="PVZ261"/>
      <c r="PWA261"/>
      <c r="PWB261"/>
      <c r="PWC261"/>
      <c r="PWD261"/>
      <c r="PWE261"/>
      <c r="PWF261"/>
      <c r="PWG261"/>
      <c r="PWH261"/>
      <c r="PWI261"/>
      <c r="PWJ261"/>
      <c r="PWK261"/>
      <c r="PWL261"/>
      <c r="PWM261"/>
      <c r="PWN261"/>
      <c r="PWO261"/>
      <c r="PWP261"/>
      <c r="PWQ261"/>
      <c r="PWR261"/>
      <c r="PWS261"/>
      <c r="PWT261"/>
      <c r="PWU261"/>
      <c r="PWV261"/>
      <c r="PWW261"/>
      <c r="PWX261"/>
      <c r="PWY261"/>
      <c r="PWZ261"/>
      <c r="PXA261"/>
      <c r="PXB261"/>
      <c r="PXC261"/>
      <c r="PXD261"/>
      <c r="PXE261"/>
      <c r="PXF261"/>
      <c r="PXG261"/>
      <c r="PXH261"/>
      <c r="PXI261"/>
      <c r="PXJ261"/>
      <c r="PXK261"/>
      <c r="PXL261"/>
      <c r="PXM261"/>
      <c r="PXN261"/>
      <c r="PXO261"/>
      <c r="PXP261"/>
      <c r="PXQ261"/>
      <c r="PXR261"/>
      <c r="PXS261"/>
      <c r="PXT261"/>
      <c r="PXU261"/>
      <c r="PXV261"/>
      <c r="PXW261"/>
      <c r="PXX261"/>
      <c r="PXY261"/>
      <c r="PXZ261"/>
      <c r="PYA261"/>
      <c r="PYB261"/>
      <c r="PYC261"/>
      <c r="PYD261"/>
      <c r="PYE261"/>
      <c r="PYF261"/>
      <c r="PYG261"/>
      <c r="PYH261"/>
      <c r="PYI261"/>
      <c r="PYJ261"/>
      <c r="PYK261"/>
      <c r="PYL261"/>
      <c r="PYM261"/>
      <c r="PYN261"/>
      <c r="PYO261"/>
      <c r="PYP261"/>
      <c r="PYQ261"/>
      <c r="PYR261"/>
      <c r="PYS261"/>
      <c r="PYT261"/>
      <c r="PYU261"/>
      <c r="PYV261"/>
      <c r="PYW261"/>
      <c r="PYX261"/>
      <c r="PYY261"/>
      <c r="PYZ261"/>
      <c r="PZA261"/>
      <c r="PZB261"/>
      <c r="PZC261"/>
      <c r="PZD261"/>
      <c r="PZE261"/>
      <c r="PZF261"/>
      <c r="PZG261"/>
      <c r="PZH261"/>
      <c r="PZI261"/>
      <c r="PZJ261"/>
      <c r="PZK261"/>
      <c r="PZL261"/>
      <c r="PZM261"/>
      <c r="PZN261"/>
      <c r="PZO261"/>
      <c r="PZP261"/>
      <c r="PZQ261"/>
      <c r="PZR261"/>
      <c r="PZS261"/>
      <c r="PZT261"/>
      <c r="PZU261"/>
      <c r="PZV261"/>
      <c r="PZW261"/>
      <c r="PZX261"/>
      <c r="PZY261"/>
      <c r="PZZ261"/>
      <c r="QAA261"/>
      <c r="QAB261"/>
      <c r="QAC261"/>
      <c r="QAD261"/>
      <c r="QAE261"/>
      <c r="QAF261"/>
      <c r="QAG261"/>
      <c r="QAH261"/>
      <c r="QAI261"/>
      <c r="QAJ261"/>
      <c r="QAK261"/>
      <c r="QAL261"/>
      <c r="QAM261"/>
      <c r="QAN261"/>
      <c r="QAO261"/>
      <c r="QAP261"/>
      <c r="QAQ261"/>
      <c r="QAR261"/>
      <c r="QAS261"/>
      <c r="QAT261"/>
      <c r="QAU261"/>
      <c r="QAV261"/>
      <c r="QAW261"/>
      <c r="QAX261"/>
      <c r="QAY261"/>
      <c r="QAZ261"/>
      <c r="QBA261"/>
      <c r="QBB261"/>
      <c r="QBC261"/>
      <c r="QBD261"/>
      <c r="QBE261"/>
      <c r="QBF261"/>
      <c r="QBG261"/>
      <c r="QBH261"/>
      <c r="QBI261"/>
      <c r="QBJ261"/>
      <c r="QBK261"/>
      <c r="QBL261"/>
      <c r="QBM261"/>
      <c r="QBN261"/>
      <c r="QBO261"/>
      <c r="QBP261"/>
      <c r="QBQ261"/>
      <c r="QBR261"/>
      <c r="QBS261"/>
      <c r="QBT261"/>
      <c r="QBU261"/>
      <c r="QBV261"/>
      <c r="QBW261"/>
      <c r="QBX261"/>
      <c r="QBY261"/>
      <c r="QBZ261"/>
      <c r="QCA261"/>
      <c r="QCB261"/>
      <c r="QCC261"/>
      <c r="QCD261"/>
      <c r="QCE261"/>
      <c r="QCF261"/>
      <c r="QCG261"/>
      <c r="QCH261"/>
      <c r="QCI261"/>
      <c r="QCJ261"/>
      <c r="QCK261"/>
      <c r="QCL261"/>
      <c r="QCM261"/>
      <c r="QCN261"/>
      <c r="QCO261"/>
      <c r="QCP261"/>
      <c r="QCQ261"/>
      <c r="QCR261"/>
      <c r="QCS261"/>
      <c r="QCT261"/>
      <c r="QCU261"/>
      <c r="QCV261"/>
      <c r="QCW261"/>
      <c r="QCX261"/>
      <c r="QCY261"/>
      <c r="QCZ261"/>
      <c r="QDA261"/>
      <c r="QDB261"/>
      <c r="QDC261"/>
      <c r="QDD261"/>
      <c r="QDE261"/>
      <c r="QDF261"/>
      <c r="QDG261"/>
      <c r="QDH261"/>
      <c r="QDI261"/>
      <c r="QDJ261"/>
      <c r="QDK261"/>
      <c r="QDL261"/>
      <c r="QDM261"/>
      <c r="QDN261"/>
      <c r="QDO261"/>
      <c r="QDP261"/>
      <c r="QDQ261"/>
      <c r="QDR261"/>
      <c r="QDS261"/>
      <c r="QDT261"/>
      <c r="QDU261"/>
      <c r="QDV261"/>
      <c r="QDW261"/>
      <c r="QDX261"/>
      <c r="QDY261"/>
      <c r="QDZ261"/>
      <c r="QEA261"/>
      <c r="QEB261"/>
      <c r="QEC261"/>
      <c r="QED261"/>
      <c r="QEE261"/>
      <c r="QEF261"/>
      <c r="QEG261"/>
      <c r="QEH261"/>
      <c r="QEI261"/>
      <c r="QEJ261"/>
      <c r="QEK261"/>
      <c r="QEL261"/>
      <c r="QEM261"/>
      <c r="QEN261"/>
      <c r="QEO261"/>
      <c r="QEP261"/>
      <c r="QEQ261"/>
      <c r="QER261"/>
      <c r="QES261"/>
      <c r="QET261"/>
      <c r="QEU261"/>
      <c r="QEV261"/>
      <c r="QEW261"/>
      <c r="QEX261"/>
      <c r="QEY261"/>
      <c r="QEZ261"/>
      <c r="QFA261"/>
      <c r="QFB261"/>
      <c r="QFC261"/>
      <c r="QFD261"/>
      <c r="QFE261"/>
      <c r="QFF261"/>
      <c r="QFG261"/>
      <c r="QFH261"/>
      <c r="QFI261"/>
      <c r="QFJ261"/>
      <c r="QFK261"/>
      <c r="QFL261"/>
      <c r="QFM261"/>
      <c r="QFN261"/>
      <c r="QFO261"/>
      <c r="QFP261"/>
      <c r="QFQ261"/>
      <c r="QFR261"/>
      <c r="QFS261"/>
      <c r="QFT261"/>
      <c r="QFU261"/>
      <c r="QFV261"/>
      <c r="QFW261"/>
      <c r="QFX261"/>
      <c r="QFY261"/>
      <c r="QFZ261"/>
      <c r="QGA261"/>
      <c r="QGB261"/>
      <c r="QGC261"/>
      <c r="QGD261"/>
      <c r="QGE261"/>
      <c r="QGF261"/>
      <c r="QGG261"/>
      <c r="QGH261"/>
      <c r="QGI261"/>
      <c r="QGJ261"/>
      <c r="QGK261"/>
      <c r="QGL261"/>
      <c r="QGM261"/>
      <c r="QGN261"/>
      <c r="QGO261"/>
      <c r="QGP261"/>
      <c r="QGQ261"/>
      <c r="QGR261"/>
      <c r="QGS261"/>
      <c r="QGT261"/>
      <c r="QGU261"/>
      <c r="QGV261"/>
      <c r="QGW261"/>
      <c r="QGX261"/>
      <c r="QGY261"/>
      <c r="QGZ261"/>
      <c r="QHA261"/>
      <c r="QHB261"/>
      <c r="QHC261"/>
      <c r="QHD261"/>
      <c r="QHE261"/>
      <c r="QHF261"/>
      <c r="QHG261"/>
      <c r="QHH261"/>
      <c r="QHI261"/>
      <c r="QHJ261"/>
      <c r="QHK261"/>
      <c r="QHL261"/>
      <c r="QHM261"/>
      <c r="QHN261"/>
      <c r="QHO261"/>
      <c r="QHP261"/>
      <c r="QHQ261"/>
      <c r="QHR261"/>
      <c r="QHS261"/>
      <c r="QHT261"/>
      <c r="QHU261"/>
      <c r="QHV261"/>
      <c r="QHW261"/>
      <c r="QHX261"/>
      <c r="QHY261"/>
      <c r="QHZ261"/>
      <c r="QIA261"/>
      <c r="QIB261"/>
      <c r="QIC261"/>
      <c r="QID261"/>
      <c r="QIE261"/>
      <c r="QIF261"/>
      <c r="QIG261"/>
      <c r="QIH261"/>
      <c r="QII261"/>
      <c r="QIJ261"/>
      <c r="QIK261"/>
      <c r="QIL261"/>
      <c r="QIM261"/>
      <c r="QIN261"/>
      <c r="QIO261"/>
      <c r="QIP261"/>
      <c r="QIQ261"/>
      <c r="QIR261"/>
      <c r="QIS261"/>
      <c r="QIT261"/>
      <c r="QIU261"/>
      <c r="QIV261"/>
      <c r="QIW261"/>
      <c r="QIX261"/>
      <c r="QIY261"/>
      <c r="QIZ261"/>
      <c r="QJA261"/>
      <c r="QJB261"/>
      <c r="QJC261"/>
      <c r="QJD261"/>
      <c r="QJE261"/>
      <c r="QJF261"/>
      <c r="QJG261"/>
      <c r="QJH261"/>
      <c r="QJI261"/>
      <c r="QJJ261"/>
      <c r="QJK261"/>
      <c r="QJL261"/>
      <c r="QJM261"/>
      <c r="QJN261"/>
      <c r="QJO261"/>
      <c r="QJP261"/>
      <c r="QJQ261"/>
      <c r="QJR261"/>
      <c r="QJS261"/>
      <c r="QJT261"/>
      <c r="QJU261"/>
      <c r="QJV261"/>
      <c r="QJW261"/>
      <c r="QJX261"/>
      <c r="QJY261"/>
      <c r="QJZ261"/>
      <c r="QKA261"/>
      <c r="QKB261"/>
      <c r="QKC261"/>
      <c r="QKD261"/>
      <c r="QKE261"/>
      <c r="QKF261"/>
      <c r="QKG261"/>
      <c r="QKH261"/>
      <c r="QKI261"/>
      <c r="QKJ261"/>
      <c r="QKK261"/>
      <c r="QKL261"/>
      <c r="QKM261"/>
      <c r="QKN261"/>
      <c r="QKO261"/>
      <c r="QKP261"/>
      <c r="QKQ261"/>
      <c r="QKR261"/>
      <c r="QKS261"/>
      <c r="QKT261"/>
      <c r="QKU261"/>
      <c r="QKV261"/>
      <c r="QKW261"/>
      <c r="QKX261"/>
      <c r="QKY261"/>
      <c r="QKZ261"/>
      <c r="QLA261"/>
      <c r="QLB261"/>
      <c r="QLC261"/>
      <c r="QLD261"/>
      <c r="QLE261"/>
      <c r="QLF261"/>
      <c r="QLG261"/>
      <c r="QLH261"/>
      <c r="QLI261"/>
      <c r="QLJ261"/>
      <c r="QLK261"/>
      <c r="QLL261"/>
      <c r="QLM261"/>
      <c r="QLN261"/>
      <c r="QLO261"/>
      <c r="QLP261"/>
      <c r="QLQ261"/>
      <c r="QLR261"/>
      <c r="QLS261"/>
      <c r="QLT261"/>
      <c r="QLU261"/>
      <c r="QLV261"/>
      <c r="QLW261"/>
      <c r="QLX261"/>
      <c r="QLY261"/>
      <c r="QLZ261"/>
      <c r="QMA261"/>
      <c r="QMB261"/>
      <c r="QMC261"/>
      <c r="QMD261"/>
      <c r="QME261"/>
      <c r="QMF261"/>
      <c r="QMG261"/>
      <c r="QMH261"/>
      <c r="QMI261"/>
      <c r="QMJ261"/>
      <c r="QMK261"/>
      <c r="QML261"/>
      <c r="QMM261"/>
      <c r="QMN261"/>
      <c r="QMO261"/>
      <c r="QMP261"/>
      <c r="QMQ261"/>
      <c r="QMR261"/>
      <c r="QMS261"/>
      <c r="QMT261"/>
      <c r="QMU261"/>
      <c r="QMV261"/>
      <c r="QMW261"/>
      <c r="QMX261"/>
      <c r="QMY261"/>
      <c r="QMZ261"/>
      <c r="QNA261"/>
      <c r="QNB261"/>
      <c r="QNC261"/>
      <c r="QND261"/>
      <c r="QNE261"/>
      <c r="QNF261"/>
      <c r="QNG261"/>
      <c r="QNH261"/>
      <c r="QNI261"/>
      <c r="QNJ261"/>
      <c r="QNK261"/>
      <c r="QNL261"/>
      <c r="QNM261"/>
      <c r="QNN261"/>
      <c r="QNO261"/>
      <c r="QNP261"/>
      <c r="QNQ261"/>
      <c r="QNR261"/>
      <c r="QNS261"/>
      <c r="QNT261"/>
      <c r="QNU261"/>
      <c r="QNV261"/>
      <c r="QNW261"/>
      <c r="QNX261"/>
      <c r="QNY261"/>
      <c r="QNZ261"/>
      <c r="QOA261"/>
      <c r="QOB261"/>
      <c r="QOC261"/>
      <c r="QOD261"/>
      <c r="QOE261"/>
      <c r="QOF261"/>
      <c r="QOG261"/>
      <c r="QOH261"/>
      <c r="QOI261"/>
      <c r="QOJ261"/>
      <c r="QOK261"/>
      <c r="QOL261"/>
      <c r="QOM261"/>
      <c r="QON261"/>
      <c r="QOO261"/>
      <c r="QOP261"/>
      <c r="QOQ261"/>
      <c r="QOR261"/>
      <c r="QOS261"/>
      <c r="QOT261"/>
      <c r="QOU261"/>
      <c r="QOV261"/>
      <c r="QOW261"/>
      <c r="QOX261"/>
      <c r="QOY261"/>
      <c r="QOZ261"/>
      <c r="QPA261"/>
      <c r="QPB261"/>
      <c r="QPC261"/>
      <c r="QPD261"/>
      <c r="QPE261"/>
      <c r="QPF261"/>
      <c r="QPG261"/>
      <c r="QPH261"/>
      <c r="QPI261"/>
      <c r="QPJ261"/>
      <c r="QPK261"/>
      <c r="QPL261"/>
      <c r="QPM261"/>
      <c r="QPN261"/>
      <c r="QPO261"/>
      <c r="QPP261"/>
      <c r="QPQ261"/>
      <c r="QPR261"/>
      <c r="QPS261"/>
      <c r="QPT261"/>
      <c r="QPU261"/>
      <c r="QPV261"/>
      <c r="QPW261"/>
      <c r="QPX261"/>
      <c r="QPY261"/>
      <c r="QPZ261"/>
      <c r="QQA261"/>
      <c r="QQB261"/>
      <c r="QQC261"/>
      <c r="QQD261"/>
      <c r="QQE261"/>
      <c r="QQF261"/>
      <c r="QQG261"/>
      <c r="QQH261"/>
      <c r="QQI261"/>
      <c r="QQJ261"/>
      <c r="QQK261"/>
      <c r="QQL261"/>
      <c r="QQM261"/>
      <c r="QQN261"/>
      <c r="QQO261"/>
      <c r="QQP261"/>
      <c r="QQQ261"/>
      <c r="QQR261"/>
      <c r="QQS261"/>
      <c r="QQT261"/>
      <c r="QQU261"/>
      <c r="QQV261"/>
      <c r="QQW261"/>
      <c r="QQX261"/>
      <c r="QQY261"/>
      <c r="QQZ261"/>
      <c r="QRA261"/>
      <c r="QRB261"/>
      <c r="QRC261"/>
      <c r="QRD261"/>
      <c r="QRE261"/>
      <c r="QRF261"/>
      <c r="QRG261"/>
      <c r="QRH261"/>
      <c r="QRI261"/>
      <c r="QRJ261"/>
      <c r="QRK261"/>
      <c r="QRL261"/>
      <c r="QRM261"/>
      <c r="QRN261"/>
      <c r="QRO261"/>
      <c r="QRP261"/>
      <c r="QRQ261"/>
      <c r="QRR261"/>
      <c r="QRS261"/>
      <c r="QRT261"/>
      <c r="QRU261"/>
      <c r="QRV261"/>
      <c r="QRW261"/>
      <c r="QRX261"/>
      <c r="QRY261"/>
      <c r="QRZ261"/>
      <c r="QSA261"/>
      <c r="QSB261"/>
      <c r="QSC261"/>
      <c r="QSD261"/>
      <c r="QSE261"/>
      <c r="QSF261"/>
      <c r="QSG261"/>
      <c r="QSH261"/>
      <c r="QSI261"/>
      <c r="QSJ261"/>
      <c r="QSK261"/>
      <c r="QSL261"/>
      <c r="QSM261"/>
      <c r="QSN261"/>
      <c r="QSO261"/>
      <c r="QSP261"/>
      <c r="QSQ261"/>
      <c r="QSR261"/>
      <c r="QSS261"/>
      <c r="QST261"/>
      <c r="QSU261"/>
      <c r="QSV261"/>
      <c r="QSW261"/>
      <c r="QSX261"/>
      <c r="QSY261"/>
      <c r="QSZ261"/>
      <c r="QTA261"/>
      <c r="QTB261"/>
      <c r="QTC261"/>
      <c r="QTD261"/>
      <c r="QTE261"/>
      <c r="QTF261"/>
      <c r="QTG261"/>
      <c r="QTH261"/>
      <c r="QTI261"/>
      <c r="QTJ261"/>
      <c r="QTK261"/>
      <c r="QTL261"/>
      <c r="QTM261"/>
      <c r="QTN261"/>
      <c r="QTO261"/>
      <c r="QTP261"/>
      <c r="QTQ261"/>
      <c r="QTR261"/>
      <c r="QTS261"/>
      <c r="QTT261"/>
      <c r="QTU261"/>
      <c r="QTV261"/>
      <c r="QTW261"/>
      <c r="QTX261"/>
      <c r="QTY261"/>
      <c r="QTZ261"/>
      <c r="QUA261"/>
      <c r="QUB261"/>
      <c r="QUC261"/>
      <c r="QUD261"/>
      <c r="QUE261"/>
      <c r="QUF261"/>
      <c r="QUG261"/>
      <c r="QUH261"/>
      <c r="QUI261"/>
      <c r="QUJ261"/>
      <c r="QUK261"/>
      <c r="QUL261"/>
      <c r="QUM261"/>
      <c r="QUN261"/>
      <c r="QUO261"/>
      <c r="QUP261"/>
      <c r="QUQ261"/>
      <c r="QUR261"/>
      <c r="QUS261"/>
      <c r="QUT261"/>
      <c r="QUU261"/>
      <c r="QUV261"/>
      <c r="QUW261"/>
      <c r="QUX261"/>
      <c r="QUY261"/>
      <c r="QUZ261"/>
      <c r="QVA261"/>
      <c r="QVB261"/>
      <c r="QVC261"/>
      <c r="QVD261"/>
      <c r="QVE261"/>
      <c r="QVF261"/>
      <c r="QVG261"/>
      <c r="QVH261"/>
      <c r="QVI261"/>
      <c r="QVJ261"/>
      <c r="QVK261"/>
      <c r="QVL261"/>
      <c r="QVM261"/>
      <c r="QVN261"/>
      <c r="QVO261"/>
      <c r="QVP261"/>
      <c r="QVQ261"/>
      <c r="QVR261"/>
      <c r="QVS261"/>
      <c r="QVT261"/>
      <c r="QVU261"/>
      <c r="QVV261"/>
      <c r="QVW261"/>
      <c r="QVX261"/>
      <c r="QVY261"/>
      <c r="QVZ261"/>
      <c r="QWA261"/>
      <c r="QWB261"/>
      <c r="QWC261"/>
      <c r="QWD261"/>
      <c r="QWE261"/>
      <c r="QWF261"/>
      <c r="QWG261"/>
      <c r="QWH261"/>
      <c r="QWI261"/>
      <c r="QWJ261"/>
      <c r="QWK261"/>
      <c r="QWL261"/>
      <c r="QWM261"/>
      <c r="QWN261"/>
      <c r="QWO261"/>
      <c r="QWP261"/>
      <c r="QWQ261"/>
      <c r="QWR261"/>
      <c r="QWS261"/>
      <c r="QWT261"/>
      <c r="QWU261"/>
      <c r="QWV261"/>
      <c r="QWW261"/>
      <c r="QWX261"/>
      <c r="QWY261"/>
      <c r="QWZ261"/>
      <c r="QXA261"/>
      <c r="QXB261"/>
      <c r="QXC261"/>
      <c r="QXD261"/>
      <c r="QXE261"/>
      <c r="QXF261"/>
      <c r="QXG261"/>
      <c r="QXH261"/>
      <c r="QXI261"/>
      <c r="QXJ261"/>
      <c r="QXK261"/>
      <c r="QXL261"/>
      <c r="QXM261"/>
      <c r="QXN261"/>
      <c r="QXO261"/>
      <c r="QXP261"/>
      <c r="QXQ261"/>
      <c r="QXR261"/>
      <c r="QXS261"/>
      <c r="QXT261"/>
      <c r="QXU261"/>
      <c r="QXV261"/>
      <c r="QXW261"/>
      <c r="QXX261"/>
      <c r="QXY261"/>
      <c r="QXZ261"/>
      <c r="QYA261"/>
      <c r="QYB261"/>
      <c r="QYC261"/>
      <c r="QYD261"/>
      <c r="QYE261"/>
      <c r="QYF261"/>
      <c r="QYG261"/>
      <c r="QYH261"/>
      <c r="QYI261"/>
      <c r="QYJ261"/>
      <c r="QYK261"/>
      <c r="QYL261"/>
      <c r="QYM261"/>
      <c r="QYN261"/>
      <c r="QYO261"/>
      <c r="QYP261"/>
      <c r="QYQ261"/>
      <c r="QYR261"/>
      <c r="QYS261"/>
      <c r="QYT261"/>
      <c r="QYU261"/>
      <c r="QYV261"/>
      <c r="QYW261"/>
      <c r="QYX261"/>
      <c r="QYY261"/>
      <c r="QYZ261"/>
      <c r="QZA261"/>
      <c r="QZB261"/>
      <c r="QZC261"/>
      <c r="QZD261"/>
      <c r="QZE261"/>
      <c r="QZF261"/>
      <c r="QZG261"/>
      <c r="QZH261"/>
      <c r="QZI261"/>
      <c r="QZJ261"/>
      <c r="QZK261"/>
      <c r="QZL261"/>
      <c r="QZM261"/>
      <c r="QZN261"/>
      <c r="QZO261"/>
      <c r="QZP261"/>
      <c r="QZQ261"/>
      <c r="QZR261"/>
      <c r="QZS261"/>
      <c r="QZT261"/>
      <c r="QZU261"/>
      <c r="QZV261"/>
      <c r="QZW261"/>
      <c r="QZX261"/>
      <c r="QZY261"/>
      <c r="QZZ261"/>
      <c r="RAA261"/>
      <c r="RAB261"/>
      <c r="RAC261"/>
      <c r="RAD261"/>
      <c r="RAE261"/>
      <c r="RAF261"/>
      <c r="RAG261"/>
      <c r="RAH261"/>
      <c r="RAI261"/>
      <c r="RAJ261"/>
      <c r="RAK261"/>
      <c r="RAL261"/>
      <c r="RAM261"/>
      <c r="RAN261"/>
      <c r="RAO261"/>
      <c r="RAP261"/>
      <c r="RAQ261"/>
      <c r="RAR261"/>
      <c r="RAS261"/>
      <c r="RAT261"/>
      <c r="RAU261"/>
      <c r="RAV261"/>
      <c r="RAW261"/>
      <c r="RAX261"/>
      <c r="RAY261"/>
      <c r="RAZ261"/>
      <c r="RBA261"/>
      <c r="RBB261"/>
      <c r="RBC261"/>
      <c r="RBD261"/>
      <c r="RBE261"/>
      <c r="RBF261"/>
      <c r="RBG261"/>
      <c r="RBH261"/>
      <c r="RBI261"/>
      <c r="RBJ261"/>
      <c r="RBK261"/>
      <c r="RBL261"/>
      <c r="RBM261"/>
      <c r="RBN261"/>
      <c r="RBO261"/>
      <c r="RBP261"/>
      <c r="RBQ261"/>
      <c r="RBR261"/>
      <c r="RBS261"/>
      <c r="RBT261"/>
      <c r="RBU261"/>
      <c r="RBV261"/>
      <c r="RBW261"/>
      <c r="RBX261"/>
      <c r="RBY261"/>
      <c r="RBZ261"/>
      <c r="RCA261"/>
      <c r="RCB261"/>
      <c r="RCC261"/>
      <c r="RCD261"/>
      <c r="RCE261"/>
      <c r="RCF261"/>
      <c r="RCG261"/>
      <c r="RCH261"/>
      <c r="RCI261"/>
      <c r="RCJ261"/>
      <c r="RCK261"/>
      <c r="RCL261"/>
      <c r="RCM261"/>
      <c r="RCN261"/>
      <c r="RCO261"/>
      <c r="RCP261"/>
      <c r="RCQ261"/>
      <c r="RCR261"/>
      <c r="RCS261"/>
      <c r="RCT261"/>
      <c r="RCU261"/>
      <c r="RCV261"/>
      <c r="RCW261"/>
      <c r="RCX261"/>
      <c r="RCY261"/>
      <c r="RCZ261"/>
      <c r="RDA261"/>
      <c r="RDB261"/>
      <c r="RDC261"/>
      <c r="RDD261"/>
      <c r="RDE261"/>
      <c r="RDF261"/>
      <c r="RDG261"/>
      <c r="RDH261"/>
      <c r="RDI261"/>
      <c r="RDJ261"/>
      <c r="RDK261"/>
      <c r="RDL261"/>
      <c r="RDM261"/>
      <c r="RDN261"/>
      <c r="RDO261"/>
      <c r="RDP261"/>
      <c r="RDQ261"/>
      <c r="RDR261"/>
      <c r="RDS261"/>
      <c r="RDT261"/>
      <c r="RDU261"/>
      <c r="RDV261"/>
      <c r="RDW261"/>
      <c r="RDX261"/>
      <c r="RDY261"/>
      <c r="RDZ261"/>
      <c r="REA261"/>
      <c r="REB261"/>
      <c r="REC261"/>
      <c r="RED261"/>
      <c r="REE261"/>
      <c r="REF261"/>
      <c r="REG261"/>
      <c r="REH261"/>
      <c r="REI261"/>
      <c r="REJ261"/>
      <c r="REK261"/>
      <c r="REL261"/>
      <c r="REM261"/>
      <c r="REN261"/>
      <c r="REO261"/>
      <c r="REP261"/>
      <c r="REQ261"/>
      <c r="RER261"/>
      <c r="RES261"/>
      <c r="RET261"/>
      <c r="REU261"/>
      <c r="REV261"/>
      <c r="REW261"/>
      <c r="REX261"/>
      <c r="REY261"/>
      <c r="REZ261"/>
      <c r="RFA261"/>
      <c r="RFB261"/>
      <c r="RFC261"/>
      <c r="RFD261"/>
      <c r="RFE261"/>
      <c r="RFF261"/>
      <c r="RFG261"/>
      <c r="RFH261"/>
      <c r="RFI261"/>
      <c r="RFJ261"/>
      <c r="RFK261"/>
      <c r="RFL261"/>
      <c r="RFM261"/>
      <c r="RFN261"/>
      <c r="RFO261"/>
      <c r="RFP261"/>
      <c r="RFQ261"/>
      <c r="RFR261"/>
      <c r="RFS261"/>
      <c r="RFT261"/>
      <c r="RFU261"/>
      <c r="RFV261"/>
      <c r="RFW261"/>
      <c r="RFX261"/>
      <c r="RFY261"/>
      <c r="RFZ261"/>
      <c r="RGA261"/>
      <c r="RGB261"/>
      <c r="RGC261"/>
      <c r="RGD261"/>
      <c r="RGE261"/>
      <c r="RGF261"/>
      <c r="RGG261"/>
      <c r="RGH261"/>
      <c r="RGI261"/>
      <c r="RGJ261"/>
      <c r="RGK261"/>
      <c r="RGL261"/>
      <c r="RGM261"/>
      <c r="RGN261"/>
      <c r="RGO261"/>
      <c r="RGP261"/>
      <c r="RGQ261"/>
      <c r="RGR261"/>
      <c r="RGS261"/>
      <c r="RGT261"/>
      <c r="RGU261"/>
      <c r="RGV261"/>
      <c r="RGW261"/>
      <c r="RGX261"/>
      <c r="RGY261"/>
      <c r="RGZ261"/>
      <c r="RHA261"/>
      <c r="RHB261"/>
      <c r="RHC261"/>
      <c r="RHD261"/>
      <c r="RHE261"/>
      <c r="RHF261"/>
      <c r="RHG261"/>
      <c r="RHH261"/>
      <c r="RHI261"/>
      <c r="RHJ261"/>
      <c r="RHK261"/>
      <c r="RHL261"/>
      <c r="RHM261"/>
      <c r="RHN261"/>
      <c r="RHO261"/>
      <c r="RHP261"/>
      <c r="RHQ261"/>
      <c r="RHR261"/>
      <c r="RHS261"/>
      <c r="RHT261"/>
      <c r="RHU261"/>
      <c r="RHV261"/>
      <c r="RHW261"/>
      <c r="RHX261"/>
      <c r="RHY261"/>
      <c r="RHZ261"/>
      <c r="RIA261"/>
      <c r="RIB261"/>
      <c r="RIC261"/>
      <c r="RID261"/>
      <c r="RIE261"/>
      <c r="RIF261"/>
      <c r="RIG261"/>
      <c r="RIH261"/>
      <c r="RII261"/>
      <c r="RIJ261"/>
      <c r="RIK261"/>
      <c r="RIL261"/>
      <c r="RIM261"/>
      <c r="RIN261"/>
      <c r="RIO261"/>
      <c r="RIP261"/>
      <c r="RIQ261"/>
      <c r="RIR261"/>
      <c r="RIS261"/>
      <c r="RIT261"/>
      <c r="RIU261"/>
      <c r="RIV261"/>
      <c r="RIW261"/>
      <c r="RIX261"/>
      <c r="RIY261"/>
      <c r="RIZ261"/>
      <c r="RJA261"/>
      <c r="RJB261"/>
      <c r="RJC261"/>
      <c r="RJD261"/>
      <c r="RJE261"/>
      <c r="RJF261"/>
      <c r="RJG261"/>
      <c r="RJH261"/>
      <c r="RJI261"/>
      <c r="RJJ261"/>
      <c r="RJK261"/>
      <c r="RJL261"/>
      <c r="RJM261"/>
      <c r="RJN261"/>
      <c r="RJO261"/>
      <c r="RJP261"/>
      <c r="RJQ261"/>
      <c r="RJR261"/>
      <c r="RJS261"/>
      <c r="RJT261"/>
      <c r="RJU261"/>
      <c r="RJV261"/>
      <c r="RJW261"/>
      <c r="RJX261"/>
      <c r="RJY261"/>
      <c r="RJZ261"/>
      <c r="RKA261"/>
      <c r="RKB261"/>
      <c r="RKC261"/>
      <c r="RKD261"/>
      <c r="RKE261"/>
      <c r="RKF261"/>
      <c r="RKG261"/>
      <c r="RKH261"/>
      <c r="RKI261"/>
      <c r="RKJ261"/>
      <c r="RKK261"/>
      <c r="RKL261"/>
      <c r="RKM261"/>
      <c r="RKN261"/>
      <c r="RKO261"/>
      <c r="RKP261"/>
      <c r="RKQ261"/>
      <c r="RKR261"/>
      <c r="RKS261"/>
      <c r="RKT261"/>
      <c r="RKU261"/>
      <c r="RKV261"/>
      <c r="RKW261"/>
      <c r="RKX261"/>
      <c r="RKY261"/>
      <c r="RKZ261"/>
      <c r="RLA261"/>
      <c r="RLB261"/>
      <c r="RLC261"/>
      <c r="RLD261"/>
      <c r="RLE261"/>
      <c r="RLF261"/>
      <c r="RLG261"/>
      <c r="RLH261"/>
      <c r="RLI261"/>
      <c r="RLJ261"/>
      <c r="RLK261"/>
      <c r="RLL261"/>
      <c r="RLM261"/>
      <c r="RLN261"/>
      <c r="RLO261"/>
      <c r="RLP261"/>
      <c r="RLQ261"/>
      <c r="RLR261"/>
      <c r="RLS261"/>
      <c r="RLT261"/>
      <c r="RLU261"/>
      <c r="RLV261"/>
      <c r="RLW261"/>
      <c r="RLX261"/>
      <c r="RLY261"/>
      <c r="RLZ261"/>
      <c r="RMA261"/>
      <c r="RMB261"/>
      <c r="RMC261"/>
      <c r="RMD261"/>
      <c r="RME261"/>
      <c r="RMF261"/>
      <c r="RMG261"/>
      <c r="RMH261"/>
      <c r="RMI261"/>
      <c r="RMJ261"/>
      <c r="RMK261"/>
      <c r="RML261"/>
      <c r="RMM261"/>
      <c r="RMN261"/>
      <c r="RMO261"/>
      <c r="RMP261"/>
      <c r="RMQ261"/>
      <c r="RMR261"/>
      <c r="RMS261"/>
      <c r="RMT261"/>
      <c r="RMU261"/>
      <c r="RMV261"/>
      <c r="RMW261"/>
      <c r="RMX261"/>
      <c r="RMY261"/>
      <c r="RMZ261"/>
      <c r="RNA261"/>
      <c r="RNB261"/>
      <c r="RNC261"/>
      <c r="RND261"/>
      <c r="RNE261"/>
      <c r="RNF261"/>
      <c r="RNG261"/>
      <c r="RNH261"/>
      <c r="RNI261"/>
      <c r="RNJ261"/>
      <c r="RNK261"/>
      <c r="RNL261"/>
      <c r="RNM261"/>
      <c r="RNN261"/>
      <c r="RNO261"/>
      <c r="RNP261"/>
      <c r="RNQ261"/>
      <c r="RNR261"/>
      <c r="RNS261"/>
      <c r="RNT261"/>
      <c r="RNU261"/>
      <c r="RNV261"/>
      <c r="RNW261"/>
      <c r="RNX261"/>
      <c r="RNY261"/>
      <c r="RNZ261"/>
      <c r="ROA261"/>
      <c r="ROB261"/>
      <c r="ROC261"/>
      <c r="ROD261"/>
      <c r="ROE261"/>
      <c r="ROF261"/>
      <c r="ROG261"/>
      <c r="ROH261"/>
      <c r="ROI261"/>
      <c r="ROJ261"/>
      <c r="ROK261"/>
      <c r="ROL261"/>
      <c r="ROM261"/>
      <c r="RON261"/>
      <c r="ROO261"/>
      <c r="ROP261"/>
      <c r="ROQ261"/>
      <c r="ROR261"/>
      <c r="ROS261"/>
      <c r="ROT261"/>
      <c r="ROU261"/>
      <c r="ROV261"/>
      <c r="ROW261"/>
      <c r="ROX261"/>
      <c r="ROY261"/>
      <c r="ROZ261"/>
      <c r="RPA261"/>
      <c r="RPB261"/>
      <c r="RPC261"/>
      <c r="RPD261"/>
      <c r="RPE261"/>
      <c r="RPF261"/>
      <c r="RPG261"/>
      <c r="RPH261"/>
      <c r="RPI261"/>
      <c r="RPJ261"/>
      <c r="RPK261"/>
      <c r="RPL261"/>
      <c r="RPM261"/>
      <c r="RPN261"/>
      <c r="RPO261"/>
      <c r="RPP261"/>
      <c r="RPQ261"/>
      <c r="RPR261"/>
      <c r="RPS261"/>
      <c r="RPT261"/>
      <c r="RPU261"/>
      <c r="RPV261"/>
      <c r="RPW261"/>
      <c r="RPX261"/>
      <c r="RPY261"/>
      <c r="RPZ261"/>
      <c r="RQA261"/>
      <c r="RQB261"/>
      <c r="RQC261"/>
      <c r="RQD261"/>
      <c r="RQE261"/>
      <c r="RQF261"/>
      <c r="RQG261"/>
      <c r="RQH261"/>
      <c r="RQI261"/>
      <c r="RQJ261"/>
      <c r="RQK261"/>
      <c r="RQL261"/>
      <c r="RQM261"/>
      <c r="RQN261"/>
      <c r="RQO261"/>
      <c r="RQP261"/>
      <c r="RQQ261"/>
      <c r="RQR261"/>
      <c r="RQS261"/>
      <c r="RQT261"/>
      <c r="RQU261"/>
      <c r="RQV261"/>
      <c r="RQW261"/>
      <c r="RQX261"/>
      <c r="RQY261"/>
      <c r="RQZ261"/>
      <c r="RRA261"/>
      <c r="RRB261"/>
      <c r="RRC261"/>
      <c r="RRD261"/>
      <c r="RRE261"/>
      <c r="RRF261"/>
      <c r="RRG261"/>
      <c r="RRH261"/>
      <c r="RRI261"/>
      <c r="RRJ261"/>
      <c r="RRK261"/>
      <c r="RRL261"/>
      <c r="RRM261"/>
      <c r="RRN261"/>
      <c r="RRO261"/>
      <c r="RRP261"/>
      <c r="RRQ261"/>
      <c r="RRR261"/>
      <c r="RRS261"/>
      <c r="RRT261"/>
      <c r="RRU261"/>
      <c r="RRV261"/>
      <c r="RRW261"/>
      <c r="RRX261"/>
      <c r="RRY261"/>
      <c r="RRZ261"/>
      <c r="RSA261"/>
      <c r="RSB261"/>
      <c r="RSC261"/>
      <c r="RSD261"/>
      <c r="RSE261"/>
      <c r="RSF261"/>
      <c r="RSG261"/>
      <c r="RSH261"/>
      <c r="RSI261"/>
      <c r="RSJ261"/>
      <c r="RSK261"/>
      <c r="RSL261"/>
      <c r="RSM261"/>
      <c r="RSN261"/>
      <c r="RSO261"/>
      <c r="RSP261"/>
      <c r="RSQ261"/>
      <c r="RSR261"/>
      <c r="RSS261"/>
      <c r="RST261"/>
      <c r="RSU261"/>
      <c r="RSV261"/>
      <c r="RSW261"/>
      <c r="RSX261"/>
      <c r="RSY261"/>
      <c r="RSZ261"/>
      <c r="RTA261"/>
      <c r="RTB261"/>
      <c r="RTC261"/>
      <c r="RTD261"/>
      <c r="RTE261"/>
      <c r="RTF261"/>
      <c r="RTG261"/>
      <c r="RTH261"/>
      <c r="RTI261"/>
      <c r="RTJ261"/>
      <c r="RTK261"/>
      <c r="RTL261"/>
      <c r="RTM261"/>
      <c r="RTN261"/>
      <c r="RTO261"/>
      <c r="RTP261"/>
      <c r="RTQ261"/>
      <c r="RTR261"/>
      <c r="RTS261"/>
      <c r="RTT261"/>
      <c r="RTU261"/>
      <c r="RTV261"/>
      <c r="RTW261"/>
      <c r="RTX261"/>
      <c r="RTY261"/>
      <c r="RTZ261"/>
      <c r="RUA261"/>
      <c r="RUB261"/>
      <c r="RUC261"/>
      <c r="RUD261"/>
      <c r="RUE261"/>
      <c r="RUF261"/>
      <c r="RUG261"/>
      <c r="RUH261"/>
      <c r="RUI261"/>
      <c r="RUJ261"/>
      <c r="RUK261"/>
      <c r="RUL261"/>
      <c r="RUM261"/>
      <c r="RUN261"/>
      <c r="RUO261"/>
      <c r="RUP261"/>
      <c r="RUQ261"/>
      <c r="RUR261"/>
      <c r="RUS261"/>
      <c r="RUT261"/>
      <c r="RUU261"/>
      <c r="RUV261"/>
      <c r="RUW261"/>
      <c r="RUX261"/>
      <c r="RUY261"/>
      <c r="RUZ261"/>
      <c r="RVA261"/>
      <c r="RVB261"/>
      <c r="RVC261"/>
      <c r="RVD261"/>
      <c r="RVE261"/>
      <c r="RVF261"/>
      <c r="RVG261"/>
      <c r="RVH261"/>
      <c r="RVI261"/>
      <c r="RVJ261"/>
      <c r="RVK261"/>
      <c r="RVL261"/>
      <c r="RVM261"/>
      <c r="RVN261"/>
      <c r="RVO261"/>
      <c r="RVP261"/>
      <c r="RVQ261"/>
      <c r="RVR261"/>
      <c r="RVS261"/>
      <c r="RVT261"/>
      <c r="RVU261"/>
      <c r="RVV261"/>
      <c r="RVW261"/>
      <c r="RVX261"/>
      <c r="RVY261"/>
      <c r="RVZ261"/>
      <c r="RWA261"/>
      <c r="RWB261"/>
      <c r="RWC261"/>
      <c r="RWD261"/>
      <c r="RWE261"/>
      <c r="RWF261"/>
      <c r="RWG261"/>
      <c r="RWH261"/>
      <c r="RWI261"/>
      <c r="RWJ261"/>
      <c r="RWK261"/>
      <c r="RWL261"/>
      <c r="RWM261"/>
      <c r="RWN261"/>
      <c r="RWO261"/>
      <c r="RWP261"/>
      <c r="RWQ261"/>
      <c r="RWR261"/>
      <c r="RWS261"/>
      <c r="RWT261"/>
      <c r="RWU261"/>
      <c r="RWV261"/>
      <c r="RWW261"/>
      <c r="RWX261"/>
      <c r="RWY261"/>
      <c r="RWZ261"/>
      <c r="RXA261"/>
      <c r="RXB261"/>
      <c r="RXC261"/>
      <c r="RXD261"/>
      <c r="RXE261"/>
      <c r="RXF261"/>
      <c r="RXG261"/>
      <c r="RXH261"/>
      <c r="RXI261"/>
      <c r="RXJ261"/>
      <c r="RXK261"/>
      <c r="RXL261"/>
      <c r="RXM261"/>
      <c r="RXN261"/>
      <c r="RXO261"/>
      <c r="RXP261"/>
      <c r="RXQ261"/>
      <c r="RXR261"/>
      <c r="RXS261"/>
      <c r="RXT261"/>
      <c r="RXU261"/>
      <c r="RXV261"/>
      <c r="RXW261"/>
      <c r="RXX261"/>
      <c r="RXY261"/>
      <c r="RXZ261"/>
      <c r="RYA261"/>
      <c r="RYB261"/>
      <c r="RYC261"/>
      <c r="RYD261"/>
      <c r="RYE261"/>
      <c r="RYF261"/>
      <c r="RYG261"/>
      <c r="RYH261"/>
      <c r="RYI261"/>
      <c r="RYJ261"/>
      <c r="RYK261"/>
      <c r="RYL261"/>
      <c r="RYM261"/>
      <c r="RYN261"/>
      <c r="RYO261"/>
      <c r="RYP261"/>
      <c r="RYQ261"/>
      <c r="RYR261"/>
      <c r="RYS261"/>
      <c r="RYT261"/>
      <c r="RYU261"/>
      <c r="RYV261"/>
      <c r="RYW261"/>
      <c r="RYX261"/>
      <c r="RYY261"/>
      <c r="RYZ261"/>
      <c r="RZA261"/>
      <c r="RZB261"/>
      <c r="RZC261"/>
      <c r="RZD261"/>
      <c r="RZE261"/>
      <c r="RZF261"/>
      <c r="RZG261"/>
      <c r="RZH261"/>
      <c r="RZI261"/>
      <c r="RZJ261"/>
      <c r="RZK261"/>
      <c r="RZL261"/>
      <c r="RZM261"/>
      <c r="RZN261"/>
      <c r="RZO261"/>
      <c r="RZP261"/>
      <c r="RZQ261"/>
      <c r="RZR261"/>
      <c r="RZS261"/>
      <c r="RZT261"/>
      <c r="RZU261"/>
      <c r="RZV261"/>
      <c r="RZW261"/>
      <c r="RZX261"/>
      <c r="RZY261"/>
      <c r="RZZ261"/>
      <c r="SAA261"/>
      <c r="SAB261"/>
      <c r="SAC261"/>
      <c r="SAD261"/>
      <c r="SAE261"/>
      <c r="SAF261"/>
      <c r="SAG261"/>
      <c r="SAH261"/>
      <c r="SAI261"/>
      <c r="SAJ261"/>
      <c r="SAK261"/>
      <c r="SAL261"/>
      <c r="SAM261"/>
      <c r="SAN261"/>
      <c r="SAO261"/>
      <c r="SAP261"/>
      <c r="SAQ261"/>
      <c r="SAR261"/>
      <c r="SAS261"/>
      <c r="SAT261"/>
      <c r="SAU261"/>
      <c r="SAV261"/>
      <c r="SAW261"/>
      <c r="SAX261"/>
      <c r="SAY261"/>
      <c r="SAZ261"/>
      <c r="SBA261"/>
      <c r="SBB261"/>
      <c r="SBC261"/>
      <c r="SBD261"/>
      <c r="SBE261"/>
      <c r="SBF261"/>
      <c r="SBG261"/>
      <c r="SBH261"/>
      <c r="SBI261"/>
      <c r="SBJ261"/>
      <c r="SBK261"/>
      <c r="SBL261"/>
      <c r="SBM261"/>
      <c r="SBN261"/>
      <c r="SBO261"/>
      <c r="SBP261"/>
      <c r="SBQ261"/>
      <c r="SBR261"/>
      <c r="SBS261"/>
      <c r="SBT261"/>
      <c r="SBU261"/>
      <c r="SBV261"/>
      <c r="SBW261"/>
      <c r="SBX261"/>
      <c r="SBY261"/>
      <c r="SBZ261"/>
      <c r="SCA261"/>
      <c r="SCB261"/>
      <c r="SCC261"/>
      <c r="SCD261"/>
      <c r="SCE261"/>
      <c r="SCF261"/>
      <c r="SCG261"/>
      <c r="SCH261"/>
      <c r="SCI261"/>
      <c r="SCJ261"/>
      <c r="SCK261"/>
      <c r="SCL261"/>
      <c r="SCM261"/>
      <c r="SCN261"/>
      <c r="SCO261"/>
      <c r="SCP261"/>
      <c r="SCQ261"/>
      <c r="SCR261"/>
      <c r="SCS261"/>
      <c r="SCT261"/>
      <c r="SCU261"/>
      <c r="SCV261"/>
      <c r="SCW261"/>
      <c r="SCX261"/>
      <c r="SCY261"/>
      <c r="SCZ261"/>
      <c r="SDA261"/>
      <c r="SDB261"/>
      <c r="SDC261"/>
      <c r="SDD261"/>
      <c r="SDE261"/>
      <c r="SDF261"/>
      <c r="SDG261"/>
      <c r="SDH261"/>
      <c r="SDI261"/>
      <c r="SDJ261"/>
      <c r="SDK261"/>
      <c r="SDL261"/>
      <c r="SDM261"/>
      <c r="SDN261"/>
      <c r="SDO261"/>
      <c r="SDP261"/>
      <c r="SDQ261"/>
      <c r="SDR261"/>
      <c r="SDS261"/>
      <c r="SDT261"/>
      <c r="SDU261"/>
      <c r="SDV261"/>
      <c r="SDW261"/>
      <c r="SDX261"/>
      <c r="SDY261"/>
      <c r="SDZ261"/>
      <c r="SEA261"/>
      <c r="SEB261"/>
      <c r="SEC261"/>
      <c r="SED261"/>
      <c r="SEE261"/>
      <c r="SEF261"/>
      <c r="SEG261"/>
      <c r="SEH261"/>
      <c r="SEI261"/>
      <c r="SEJ261"/>
      <c r="SEK261"/>
      <c r="SEL261"/>
      <c r="SEM261"/>
      <c r="SEN261"/>
      <c r="SEO261"/>
      <c r="SEP261"/>
      <c r="SEQ261"/>
      <c r="SER261"/>
      <c r="SES261"/>
      <c r="SET261"/>
      <c r="SEU261"/>
      <c r="SEV261"/>
      <c r="SEW261"/>
      <c r="SEX261"/>
      <c r="SEY261"/>
      <c r="SEZ261"/>
      <c r="SFA261"/>
      <c r="SFB261"/>
      <c r="SFC261"/>
      <c r="SFD261"/>
      <c r="SFE261"/>
      <c r="SFF261"/>
      <c r="SFG261"/>
      <c r="SFH261"/>
      <c r="SFI261"/>
      <c r="SFJ261"/>
      <c r="SFK261"/>
      <c r="SFL261"/>
      <c r="SFM261"/>
      <c r="SFN261"/>
      <c r="SFO261"/>
      <c r="SFP261"/>
      <c r="SFQ261"/>
      <c r="SFR261"/>
      <c r="SFS261"/>
      <c r="SFT261"/>
      <c r="SFU261"/>
      <c r="SFV261"/>
      <c r="SFW261"/>
      <c r="SFX261"/>
      <c r="SFY261"/>
      <c r="SFZ261"/>
      <c r="SGA261"/>
      <c r="SGB261"/>
      <c r="SGC261"/>
      <c r="SGD261"/>
      <c r="SGE261"/>
      <c r="SGF261"/>
      <c r="SGG261"/>
      <c r="SGH261"/>
      <c r="SGI261"/>
      <c r="SGJ261"/>
      <c r="SGK261"/>
      <c r="SGL261"/>
      <c r="SGM261"/>
      <c r="SGN261"/>
      <c r="SGO261"/>
      <c r="SGP261"/>
      <c r="SGQ261"/>
      <c r="SGR261"/>
      <c r="SGS261"/>
      <c r="SGT261"/>
      <c r="SGU261"/>
      <c r="SGV261"/>
      <c r="SGW261"/>
      <c r="SGX261"/>
      <c r="SGY261"/>
      <c r="SGZ261"/>
      <c r="SHA261"/>
      <c r="SHB261"/>
      <c r="SHC261"/>
      <c r="SHD261"/>
      <c r="SHE261"/>
      <c r="SHF261"/>
      <c r="SHG261"/>
      <c r="SHH261"/>
      <c r="SHI261"/>
      <c r="SHJ261"/>
      <c r="SHK261"/>
      <c r="SHL261"/>
      <c r="SHM261"/>
      <c r="SHN261"/>
      <c r="SHO261"/>
      <c r="SHP261"/>
      <c r="SHQ261"/>
      <c r="SHR261"/>
      <c r="SHS261"/>
      <c r="SHT261"/>
      <c r="SHU261"/>
      <c r="SHV261"/>
      <c r="SHW261"/>
      <c r="SHX261"/>
      <c r="SHY261"/>
      <c r="SHZ261"/>
      <c r="SIA261"/>
      <c r="SIB261"/>
      <c r="SIC261"/>
      <c r="SID261"/>
      <c r="SIE261"/>
      <c r="SIF261"/>
      <c r="SIG261"/>
      <c r="SIH261"/>
      <c r="SII261"/>
      <c r="SIJ261"/>
      <c r="SIK261"/>
      <c r="SIL261"/>
      <c r="SIM261"/>
      <c r="SIN261"/>
      <c r="SIO261"/>
      <c r="SIP261"/>
      <c r="SIQ261"/>
      <c r="SIR261"/>
      <c r="SIS261"/>
      <c r="SIT261"/>
      <c r="SIU261"/>
      <c r="SIV261"/>
      <c r="SIW261"/>
      <c r="SIX261"/>
      <c r="SIY261"/>
      <c r="SIZ261"/>
      <c r="SJA261"/>
      <c r="SJB261"/>
      <c r="SJC261"/>
      <c r="SJD261"/>
      <c r="SJE261"/>
      <c r="SJF261"/>
      <c r="SJG261"/>
      <c r="SJH261"/>
      <c r="SJI261"/>
      <c r="SJJ261"/>
      <c r="SJK261"/>
      <c r="SJL261"/>
      <c r="SJM261"/>
      <c r="SJN261"/>
      <c r="SJO261"/>
      <c r="SJP261"/>
      <c r="SJQ261"/>
      <c r="SJR261"/>
      <c r="SJS261"/>
      <c r="SJT261"/>
      <c r="SJU261"/>
      <c r="SJV261"/>
      <c r="SJW261"/>
      <c r="SJX261"/>
      <c r="SJY261"/>
      <c r="SJZ261"/>
      <c r="SKA261"/>
      <c r="SKB261"/>
      <c r="SKC261"/>
      <c r="SKD261"/>
      <c r="SKE261"/>
      <c r="SKF261"/>
      <c r="SKG261"/>
      <c r="SKH261"/>
      <c r="SKI261"/>
      <c r="SKJ261"/>
      <c r="SKK261"/>
      <c r="SKL261"/>
      <c r="SKM261"/>
      <c r="SKN261"/>
      <c r="SKO261"/>
      <c r="SKP261"/>
      <c r="SKQ261"/>
      <c r="SKR261"/>
      <c r="SKS261"/>
      <c r="SKT261"/>
      <c r="SKU261"/>
      <c r="SKV261"/>
      <c r="SKW261"/>
      <c r="SKX261"/>
      <c r="SKY261"/>
      <c r="SKZ261"/>
      <c r="SLA261"/>
      <c r="SLB261"/>
      <c r="SLC261"/>
      <c r="SLD261"/>
      <c r="SLE261"/>
      <c r="SLF261"/>
      <c r="SLG261"/>
      <c r="SLH261"/>
      <c r="SLI261"/>
      <c r="SLJ261"/>
      <c r="SLK261"/>
      <c r="SLL261"/>
      <c r="SLM261"/>
      <c r="SLN261"/>
      <c r="SLO261"/>
      <c r="SLP261"/>
      <c r="SLQ261"/>
      <c r="SLR261"/>
      <c r="SLS261"/>
      <c r="SLT261"/>
      <c r="SLU261"/>
      <c r="SLV261"/>
      <c r="SLW261"/>
      <c r="SLX261"/>
      <c r="SLY261"/>
      <c r="SLZ261"/>
      <c r="SMA261"/>
      <c r="SMB261"/>
      <c r="SMC261"/>
      <c r="SMD261"/>
      <c r="SME261"/>
      <c r="SMF261"/>
      <c r="SMG261"/>
      <c r="SMH261"/>
      <c r="SMI261"/>
      <c r="SMJ261"/>
      <c r="SMK261"/>
      <c r="SML261"/>
      <c r="SMM261"/>
      <c r="SMN261"/>
      <c r="SMO261"/>
      <c r="SMP261"/>
      <c r="SMQ261"/>
      <c r="SMR261"/>
      <c r="SMS261"/>
      <c r="SMT261"/>
      <c r="SMU261"/>
      <c r="SMV261"/>
      <c r="SMW261"/>
      <c r="SMX261"/>
      <c r="SMY261"/>
      <c r="SMZ261"/>
      <c r="SNA261"/>
      <c r="SNB261"/>
      <c r="SNC261"/>
      <c r="SND261"/>
      <c r="SNE261"/>
      <c r="SNF261"/>
      <c r="SNG261"/>
      <c r="SNH261"/>
      <c r="SNI261"/>
      <c r="SNJ261"/>
      <c r="SNK261"/>
      <c r="SNL261"/>
      <c r="SNM261"/>
      <c r="SNN261"/>
      <c r="SNO261"/>
      <c r="SNP261"/>
      <c r="SNQ261"/>
      <c r="SNR261"/>
      <c r="SNS261"/>
      <c r="SNT261"/>
      <c r="SNU261"/>
      <c r="SNV261"/>
      <c r="SNW261"/>
      <c r="SNX261"/>
      <c r="SNY261"/>
      <c r="SNZ261"/>
      <c r="SOA261"/>
      <c r="SOB261"/>
      <c r="SOC261"/>
      <c r="SOD261"/>
      <c r="SOE261"/>
      <c r="SOF261"/>
      <c r="SOG261"/>
      <c r="SOH261"/>
      <c r="SOI261"/>
      <c r="SOJ261"/>
      <c r="SOK261"/>
      <c r="SOL261"/>
      <c r="SOM261"/>
      <c r="SON261"/>
      <c r="SOO261"/>
      <c r="SOP261"/>
      <c r="SOQ261"/>
      <c r="SOR261"/>
      <c r="SOS261"/>
      <c r="SOT261"/>
      <c r="SOU261"/>
      <c r="SOV261"/>
      <c r="SOW261"/>
      <c r="SOX261"/>
      <c r="SOY261"/>
      <c r="SOZ261"/>
      <c r="SPA261"/>
      <c r="SPB261"/>
      <c r="SPC261"/>
      <c r="SPD261"/>
      <c r="SPE261"/>
      <c r="SPF261"/>
      <c r="SPG261"/>
      <c r="SPH261"/>
      <c r="SPI261"/>
      <c r="SPJ261"/>
      <c r="SPK261"/>
      <c r="SPL261"/>
      <c r="SPM261"/>
      <c r="SPN261"/>
      <c r="SPO261"/>
      <c r="SPP261"/>
      <c r="SPQ261"/>
      <c r="SPR261"/>
      <c r="SPS261"/>
      <c r="SPT261"/>
      <c r="SPU261"/>
      <c r="SPV261"/>
      <c r="SPW261"/>
      <c r="SPX261"/>
      <c r="SPY261"/>
      <c r="SPZ261"/>
      <c r="SQA261"/>
      <c r="SQB261"/>
      <c r="SQC261"/>
      <c r="SQD261"/>
      <c r="SQE261"/>
      <c r="SQF261"/>
      <c r="SQG261"/>
      <c r="SQH261"/>
      <c r="SQI261"/>
      <c r="SQJ261"/>
      <c r="SQK261"/>
      <c r="SQL261"/>
      <c r="SQM261"/>
      <c r="SQN261"/>
      <c r="SQO261"/>
      <c r="SQP261"/>
      <c r="SQQ261"/>
      <c r="SQR261"/>
      <c r="SQS261"/>
      <c r="SQT261"/>
      <c r="SQU261"/>
      <c r="SQV261"/>
      <c r="SQW261"/>
      <c r="SQX261"/>
      <c r="SQY261"/>
      <c r="SQZ261"/>
      <c r="SRA261"/>
      <c r="SRB261"/>
      <c r="SRC261"/>
      <c r="SRD261"/>
      <c r="SRE261"/>
      <c r="SRF261"/>
      <c r="SRG261"/>
      <c r="SRH261"/>
      <c r="SRI261"/>
      <c r="SRJ261"/>
      <c r="SRK261"/>
      <c r="SRL261"/>
      <c r="SRM261"/>
      <c r="SRN261"/>
      <c r="SRO261"/>
      <c r="SRP261"/>
      <c r="SRQ261"/>
      <c r="SRR261"/>
      <c r="SRS261"/>
      <c r="SRT261"/>
      <c r="SRU261"/>
      <c r="SRV261"/>
      <c r="SRW261"/>
      <c r="SRX261"/>
      <c r="SRY261"/>
      <c r="SRZ261"/>
      <c r="SSA261"/>
      <c r="SSB261"/>
      <c r="SSC261"/>
      <c r="SSD261"/>
      <c r="SSE261"/>
      <c r="SSF261"/>
      <c r="SSG261"/>
      <c r="SSH261"/>
      <c r="SSI261"/>
      <c r="SSJ261"/>
      <c r="SSK261"/>
      <c r="SSL261"/>
      <c r="SSM261"/>
      <c r="SSN261"/>
      <c r="SSO261"/>
      <c r="SSP261"/>
      <c r="SSQ261"/>
      <c r="SSR261"/>
      <c r="SSS261"/>
      <c r="SST261"/>
      <c r="SSU261"/>
      <c r="SSV261"/>
      <c r="SSW261"/>
      <c r="SSX261"/>
      <c r="SSY261"/>
      <c r="SSZ261"/>
      <c r="STA261"/>
      <c r="STB261"/>
      <c r="STC261"/>
      <c r="STD261"/>
      <c r="STE261"/>
      <c r="STF261"/>
      <c r="STG261"/>
      <c r="STH261"/>
      <c r="STI261"/>
      <c r="STJ261"/>
      <c r="STK261"/>
      <c r="STL261"/>
      <c r="STM261"/>
      <c r="STN261"/>
      <c r="STO261"/>
      <c r="STP261"/>
      <c r="STQ261"/>
      <c r="STR261"/>
      <c r="STS261"/>
      <c r="STT261"/>
      <c r="STU261"/>
      <c r="STV261"/>
      <c r="STW261"/>
      <c r="STX261"/>
      <c r="STY261"/>
      <c r="STZ261"/>
      <c r="SUA261"/>
      <c r="SUB261"/>
      <c r="SUC261"/>
      <c r="SUD261"/>
      <c r="SUE261"/>
      <c r="SUF261"/>
      <c r="SUG261"/>
      <c r="SUH261"/>
      <c r="SUI261"/>
      <c r="SUJ261"/>
      <c r="SUK261"/>
      <c r="SUL261"/>
      <c r="SUM261"/>
      <c r="SUN261"/>
      <c r="SUO261"/>
      <c r="SUP261"/>
      <c r="SUQ261"/>
      <c r="SUR261"/>
      <c r="SUS261"/>
      <c r="SUT261"/>
      <c r="SUU261"/>
      <c r="SUV261"/>
      <c r="SUW261"/>
      <c r="SUX261"/>
      <c r="SUY261"/>
      <c r="SUZ261"/>
      <c r="SVA261"/>
      <c r="SVB261"/>
      <c r="SVC261"/>
      <c r="SVD261"/>
      <c r="SVE261"/>
      <c r="SVF261"/>
      <c r="SVG261"/>
      <c r="SVH261"/>
      <c r="SVI261"/>
      <c r="SVJ261"/>
      <c r="SVK261"/>
      <c r="SVL261"/>
      <c r="SVM261"/>
      <c r="SVN261"/>
      <c r="SVO261"/>
      <c r="SVP261"/>
      <c r="SVQ261"/>
      <c r="SVR261"/>
      <c r="SVS261"/>
      <c r="SVT261"/>
      <c r="SVU261"/>
      <c r="SVV261"/>
      <c r="SVW261"/>
      <c r="SVX261"/>
      <c r="SVY261"/>
      <c r="SVZ261"/>
      <c r="SWA261"/>
      <c r="SWB261"/>
      <c r="SWC261"/>
      <c r="SWD261"/>
      <c r="SWE261"/>
      <c r="SWF261"/>
      <c r="SWG261"/>
      <c r="SWH261"/>
      <c r="SWI261"/>
      <c r="SWJ261"/>
      <c r="SWK261"/>
      <c r="SWL261"/>
      <c r="SWM261"/>
      <c r="SWN261"/>
      <c r="SWO261"/>
      <c r="SWP261"/>
      <c r="SWQ261"/>
      <c r="SWR261"/>
      <c r="SWS261"/>
      <c r="SWT261"/>
      <c r="SWU261"/>
      <c r="SWV261"/>
      <c r="SWW261"/>
      <c r="SWX261"/>
      <c r="SWY261"/>
      <c r="SWZ261"/>
      <c r="SXA261"/>
      <c r="SXB261"/>
      <c r="SXC261"/>
      <c r="SXD261"/>
      <c r="SXE261"/>
      <c r="SXF261"/>
      <c r="SXG261"/>
      <c r="SXH261"/>
      <c r="SXI261"/>
      <c r="SXJ261"/>
      <c r="SXK261"/>
      <c r="SXL261"/>
      <c r="SXM261"/>
      <c r="SXN261"/>
      <c r="SXO261"/>
      <c r="SXP261"/>
      <c r="SXQ261"/>
      <c r="SXR261"/>
      <c r="SXS261"/>
      <c r="SXT261"/>
      <c r="SXU261"/>
      <c r="SXV261"/>
      <c r="SXW261"/>
      <c r="SXX261"/>
      <c r="SXY261"/>
      <c r="SXZ261"/>
      <c r="SYA261"/>
      <c r="SYB261"/>
      <c r="SYC261"/>
      <c r="SYD261"/>
      <c r="SYE261"/>
      <c r="SYF261"/>
      <c r="SYG261"/>
      <c r="SYH261"/>
      <c r="SYI261"/>
      <c r="SYJ261"/>
      <c r="SYK261"/>
      <c r="SYL261"/>
      <c r="SYM261"/>
      <c r="SYN261"/>
      <c r="SYO261"/>
      <c r="SYP261"/>
      <c r="SYQ261"/>
      <c r="SYR261"/>
      <c r="SYS261"/>
      <c r="SYT261"/>
      <c r="SYU261"/>
      <c r="SYV261"/>
      <c r="SYW261"/>
      <c r="SYX261"/>
      <c r="SYY261"/>
      <c r="SYZ261"/>
      <c r="SZA261"/>
      <c r="SZB261"/>
      <c r="SZC261"/>
      <c r="SZD261"/>
      <c r="SZE261"/>
      <c r="SZF261"/>
      <c r="SZG261"/>
      <c r="SZH261"/>
      <c r="SZI261"/>
      <c r="SZJ261"/>
      <c r="SZK261"/>
      <c r="SZL261"/>
      <c r="SZM261"/>
      <c r="SZN261"/>
      <c r="SZO261"/>
      <c r="SZP261"/>
      <c r="SZQ261"/>
      <c r="SZR261"/>
      <c r="SZS261"/>
      <c r="SZT261"/>
      <c r="SZU261"/>
      <c r="SZV261"/>
      <c r="SZW261"/>
      <c r="SZX261"/>
      <c r="SZY261"/>
      <c r="SZZ261"/>
      <c r="TAA261"/>
      <c r="TAB261"/>
      <c r="TAC261"/>
      <c r="TAD261"/>
      <c r="TAE261"/>
      <c r="TAF261"/>
      <c r="TAG261"/>
      <c r="TAH261"/>
      <c r="TAI261"/>
      <c r="TAJ261"/>
      <c r="TAK261"/>
      <c r="TAL261"/>
      <c r="TAM261"/>
      <c r="TAN261"/>
      <c r="TAO261"/>
      <c r="TAP261"/>
      <c r="TAQ261"/>
      <c r="TAR261"/>
      <c r="TAS261"/>
      <c r="TAT261"/>
      <c r="TAU261"/>
      <c r="TAV261"/>
      <c r="TAW261"/>
      <c r="TAX261"/>
      <c r="TAY261"/>
      <c r="TAZ261"/>
      <c r="TBA261"/>
      <c r="TBB261"/>
      <c r="TBC261"/>
      <c r="TBD261"/>
      <c r="TBE261"/>
      <c r="TBF261"/>
      <c r="TBG261"/>
      <c r="TBH261"/>
      <c r="TBI261"/>
      <c r="TBJ261"/>
      <c r="TBK261"/>
      <c r="TBL261"/>
      <c r="TBM261"/>
      <c r="TBN261"/>
      <c r="TBO261"/>
      <c r="TBP261"/>
      <c r="TBQ261"/>
      <c r="TBR261"/>
      <c r="TBS261"/>
      <c r="TBT261"/>
      <c r="TBU261"/>
      <c r="TBV261"/>
      <c r="TBW261"/>
      <c r="TBX261"/>
      <c r="TBY261"/>
      <c r="TBZ261"/>
      <c r="TCA261"/>
      <c r="TCB261"/>
      <c r="TCC261"/>
      <c r="TCD261"/>
      <c r="TCE261"/>
      <c r="TCF261"/>
      <c r="TCG261"/>
      <c r="TCH261"/>
      <c r="TCI261"/>
      <c r="TCJ261"/>
      <c r="TCK261"/>
      <c r="TCL261"/>
      <c r="TCM261"/>
      <c r="TCN261"/>
      <c r="TCO261"/>
      <c r="TCP261"/>
      <c r="TCQ261"/>
      <c r="TCR261"/>
      <c r="TCS261"/>
      <c r="TCT261"/>
      <c r="TCU261"/>
      <c r="TCV261"/>
      <c r="TCW261"/>
      <c r="TCX261"/>
      <c r="TCY261"/>
      <c r="TCZ261"/>
      <c r="TDA261"/>
      <c r="TDB261"/>
      <c r="TDC261"/>
      <c r="TDD261"/>
      <c r="TDE261"/>
      <c r="TDF261"/>
      <c r="TDG261"/>
      <c r="TDH261"/>
      <c r="TDI261"/>
      <c r="TDJ261"/>
      <c r="TDK261"/>
      <c r="TDL261"/>
      <c r="TDM261"/>
      <c r="TDN261"/>
      <c r="TDO261"/>
      <c r="TDP261"/>
      <c r="TDQ261"/>
      <c r="TDR261"/>
      <c r="TDS261"/>
      <c r="TDT261"/>
      <c r="TDU261"/>
      <c r="TDV261"/>
      <c r="TDW261"/>
      <c r="TDX261"/>
      <c r="TDY261"/>
      <c r="TDZ261"/>
      <c r="TEA261"/>
      <c r="TEB261"/>
      <c r="TEC261"/>
      <c r="TED261"/>
      <c r="TEE261"/>
      <c r="TEF261"/>
      <c r="TEG261"/>
      <c r="TEH261"/>
      <c r="TEI261"/>
      <c r="TEJ261"/>
      <c r="TEK261"/>
      <c r="TEL261"/>
      <c r="TEM261"/>
      <c r="TEN261"/>
      <c r="TEO261"/>
      <c r="TEP261"/>
      <c r="TEQ261"/>
      <c r="TER261"/>
      <c r="TES261"/>
      <c r="TET261"/>
      <c r="TEU261"/>
      <c r="TEV261"/>
      <c r="TEW261"/>
      <c r="TEX261"/>
      <c r="TEY261"/>
      <c r="TEZ261"/>
      <c r="TFA261"/>
      <c r="TFB261"/>
      <c r="TFC261"/>
      <c r="TFD261"/>
      <c r="TFE261"/>
      <c r="TFF261"/>
      <c r="TFG261"/>
      <c r="TFH261"/>
      <c r="TFI261"/>
      <c r="TFJ261"/>
      <c r="TFK261"/>
      <c r="TFL261"/>
      <c r="TFM261"/>
      <c r="TFN261"/>
      <c r="TFO261"/>
      <c r="TFP261"/>
      <c r="TFQ261"/>
      <c r="TFR261"/>
      <c r="TFS261"/>
      <c r="TFT261"/>
      <c r="TFU261"/>
      <c r="TFV261"/>
      <c r="TFW261"/>
      <c r="TFX261"/>
      <c r="TFY261"/>
      <c r="TFZ261"/>
      <c r="TGA261"/>
      <c r="TGB261"/>
      <c r="TGC261"/>
      <c r="TGD261"/>
      <c r="TGE261"/>
      <c r="TGF261"/>
      <c r="TGG261"/>
      <c r="TGH261"/>
      <c r="TGI261"/>
      <c r="TGJ261"/>
      <c r="TGK261"/>
      <c r="TGL261"/>
      <c r="TGM261"/>
      <c r="TGN261"/>
      <c r="TGO261"/>
      <c r="TGP261"/>
      <c r="TGQ261"/>
      <c r="TGR261"/>
      <c r="TGS261"/>
      <c r="TGT261"/>
      <c r="TGU261"/>
      <c r="TGV261"/>
      <c r="TGW261"/>
      <c r="TGX261"/>
      <c r="TGY261"/>
      <c r="TGZ261"/>
      <c r="THA261"/>
      <c r="THB261"/>
      <c r="THC261"/>
      <c r="THD261"/>
      <c r="THE261"/>
      <c r="THF261"/>
      <c r="THG261"/>
      <c r="THH261"/>
      <c r="THI261"/>
      <c r="THJ261"/>
      <c r="THK261"/>
      <c r="THL261"/>
      <c r="THM261"/>
      <c r="THN261"/>
      <c r="THO261"/>
      <c r="THP261"/>
      <c r="THQ261"/>
      <c r="THR261"/>
      <c r="THS261"/>
      <c r="THT261"/>
      <c r="THU261"/>
      <c r="THV261"/>
      <c r="THW261"/>
      <c r="THX261"/>
      <c r="THY261"/>
      <c r="THZ261"/>
      <c r="TIA261"/>
      <c r="TIB261"/>
      <c r="TIC261"/>
      <c r="TID261"/>
      <c r="TIE261"/>
      <c r="TIF261"/>
      <c r="TIG261"/>
      <c r="TIH261"/>
      <c r="TII261"/>
      <c r="TIJ261"/>
      <c r="TIK261"/>
      <c r="TIL261"/>
      <c r="TIM261"/>
      <c r="TIN261"/>
      <c r="TIO261"/>
      <c r="TIP261"/>
      <c r="TIQ261"/>
      <c r="TIR261"/>
      <c r="TIS261"/>
      <c r="TIT261"/>
      <c r="TIU261"/>
      <c r="TIV261"/>
      <c r="TIW261"/>
      <c r="TIX261"/>
      <c r="TIY261"/>
      <c r="TIZ261"/>
      <c r="TJA261"/>
      <c r="TJB261"/>
      <c r="TJC261"/>
      <c r="TJD261"/>
      <c r="TJE261"/>
      <c r="TJF261"/>
      <c r="TJG261"/>
      <c r="TJH261"/>
      <c r="TJI261"/>
      <c r="TJJ261"/>
      <c r="TJK261"/>
      <c r="TJL261"/>
      <c r="TJM261"/>
      <c r="TJN261"/>
      <c r="TJO261"/>
      <c r="TJP261"/>
      <c r="TJQ261"/>
      <c r="TJR261"/>
      <c r="TJS261"/>
      <c r="TJT261"/>
      <c r="TJU261"/>
      <c r="TJV261"/>
      <c r="TJW261"/>
      <c r="TJX261"/>
      <c r="TJY261"/>
      <c r="TJZ261"/>
      <c r="TKA261"/>
      <c r="TKB261"/>
      <c r="TKC261"/>
      <c r="TKD261"/>
      <c r="TKE261"/>
      <c r="TKF261"/>
      <c r="TKG261"/>
      <c r="TKH261"/>
      <c r="TKI261"/>
      <c r="TKJ261"/>
      <c r="TKK261"/>
      <c r="TKL261"/>
      <c r="TKM261"/>
      <c r="TKN261"/>
      <c r="TKO261"/>
      <c r="TKP261"/>
      <c r="TKQ261"/>
      <c r="TKR261"/>
      <c r="TKS261"/>
      <c r="TKT261"/>
      <c r="TKU261"/>
      <c r="TKV261"/>
      <c r="TKW261"/>
      <c r="TKX261"/>
      <c r="TKY261"/>
      <c r="TKZ261"/>
      <c r="TLA261"/>
      <c r="TLB261"/>
      <c r="TLC261"/>
      <c r="TLD261"/>
      <c r="TLE261"/>
      <c r="TLF261"/>
      <c r="TLG261"/>
      <c r="TLH261"/>
      <c r="TLI261"/>
      <c r="TLJ261"/>
      <c r="TLK261"/>
      <c r="TLL261"/>
      <c r="TLM261"/>
      <c r="TLN261"/>
      <c r="TLO261"/>
      <c r="TLP261"/>
      <c r="TLQ261"/>
      <c r="TLR261"/>
      <c r="TLS261"/>
      <c r="TLT261"/>
      <c r="TLU261"/>
      <c r="TLV261"/>
      <c r="TLW261"/>
      <c r="TLX261"/>
      <c r="TLY261"/>
      <c r="TLZ261"/>
      <c r="TMA261"/>
      <c r="TMB261"/>
      <c r="TMC261"/>
      <c r="TMD261"/>
      <c r="TME261"/>
      <c r="TMF261"/>
      <c r="TMG261"/>
      <c r="TMH261"/>
      <c r="TMI261"/>
      <c r="TMJ261"/>
      <c r="TMK261"/>
      <c r="TML261"/>
      <c r="TMM261"/>
      <c r="TMN261"/>
      <c r="TMO261"/>
      <c r="TMP261"/>
      <c r="TMQ261"/>
      <c r="TMR261"/>
      <c r="TMS261"/>
      <c r="TMT261"/>
      <c r="TMU261"/>
      <c r="TMV261"/>
      <c r="TMW261"/>
      <c r="TMX261"/>
      <c r="TMY261"/>
      <c r="TMZ261"/>
      <c r="TNA261"/>
      <c r="TNB261"/>
      <c r="TNC261"/>
      <c r="TND261"/>
      <c r="TNE261"/>
      <c r="TNF261"/>
      <c r="TNG261"/>
      <c r="TNH261"/>
      <c r="TNI261"/>
      <c r="TNJ261"/>
      <c r="TNK261"/>
      <c r="TNL261"/>
      <c r="TNM261"/>
      <c r="TNN261"/>
      <c r="TNO261"/>
      <c r="TNP261"/>
      <c r="TNQ261"/>
      <c r="TNR261"/>
      <c r="TNS261"/>
      <c r="TNT261"/>
      <c r="TNU261"/>
      <c r="TNV261"/>
      <c r="TNW261"/>
      <c r="TNX261"/>
      <c r="TNY261"/>
      <c r="TNZ261"/>
      <c r="TOA261"/>
      <c r="TOB261"/>
      <c r="TOC261"/>
      <c r="TOD261"/>
      <c r="TOE261"/>
      <c r="TOF261"/>
      <c r="TOG261"/>
      <c r="TOH261"/>
      <c r="TOI261"/>
      <c r="TOJ261"/>
      <c r="TOK261"/>
      <c r="TOL261"/>
      <c r="TOM261"/>
      <c r="TON261"/>
      <c r="TOO261"/>
      <c r="TOP261"/>
      <c r="TOQ261"/>
      <c r="TOR261"/>
      <c r="TOS261"/>
      <c r="TOT261"/>
      <c r="TOU261"/>
      <c r="TOV261"/>
      <c r="TOW261"/>
      <c r="TOX261"/>
      <c r="TOY261"/>
      <c r="TOZ261"/>
      <c r="TPA261"/>
      <c r="TPB261"/>
      <c r="TPC261"/>
      <c r="TPD261"/>
      <c r="TPE261"/>
      <c r="TPF261"/>
      <c r="TPG261"/>
      <c r="TPH261"/>
      <c r="TPI261"/>
      <c r="TPJ261"/>
      <c r="TPK261"/>
      <c r="TPL261"/>
      <c r="TPM261"/>
      <c r="TPN261"/>
      <c r="TPO261"/>
      <c r="TPP261"/>
      <c r="TPQ261"/>
      <c r="TPR261"/>
      <c r="TPS261"/>
      <c r="TPT261"/>
      <c r="TPU261"/>
      <c r="TPV261"/>
      <c r="TPW261"/>
      <c r="TPX261"/>
      <c r="TPY261"/>
      <c r="TPZ261"/>
      <c r="TQA261"/>
      <c r="TQB261"/>
      <c r="TQC261"/>
      <c r="TQD261"/>
      <c r="TQE261"/>
      <c r="TQF261"/>
      <c r="TQG261"/>
      <c r="TQH261"/>
      <c r="TQI261"/>
      <c r="TQJ261"/>
      <c r="TQK261"/>
      <c r="TQL261"/>
      <c r="TQM261"/>
      <c r="TQN261"/>
      <c r="TQO261"/>
      <c r="TQP261"/>
      <c r="TQQ261"/>
      <c r="TQR261"/>
      <c r="TQS261"/>
      <c r="TQT261"/>
      <c r="TQU261"/>
      <c r="TQV261"/>
      <c r="TQW261"/>
      <c r="TQX261"/>
      <c r="TQY261"/>
      <c r="TQZ261"/>
      <c r="TRA261"/>
      <c r="TRB261"/>
      <c r="TRC261"/>
      <c r="TRD261"/>
      <c r="TRE261"/>
      <c r="TRF261"/>
      <c r="TRG261"/>
      <c r="TRH261"/>
      <c r="TRI261"/>
      <c r="TRJ261"/>
      <c r="TRK261"/>
      <c r="TRL261"/>
      <c r="TRM261"/>
      <c r="TRN261"/>
      <c r="TRO261"/>
      <c r="TRP261"/>
      <c r="TRQ261"/>
      <c r="TRR261"/>
      <c r="TRS261"/>
      <c r="TRT261"/>
      <c r="TRU261"/>
      <c r="TRV261"/>
      <c r="TRW261"/>
      <c r="TRX261"/>
      <c r="TRY261"/>
      <c r="TRZ261"/>
      <c r="TSA261"/>
      <c r="TSB261"/>
      <c r="TSC261"/>
      <c r="TSD261"/>
      <c r="TSE261"/>
      <c r="TSF261"/>
      <c r="TSG261"/>
      <c r="TSH261"/>
      <c r="TSI261"/>
      <c r="TSJ261"/>
      <c r="TSK261"/>
      <c r="TSL261"/>
      <c r="TSM261"/>
      <c r="TSN261"/>
      <c r="TSO261"/>
      <c r="TSP261"/>
      <c r="TSQ261"/>
      <c r="TSR261"/>
      <c r="TSS261"/>
      <c r="TST261"/>
      <c r="TSU261"/>
      <c r="TSV261"/>
      <c r="TSW261"/>
      <c r="TSX261"/>
      <c r="TSY261"/>
      <c r="TSZ261"/>
      <c r="TTA261"/>
      <c r="TTB261"/>
      <c r="TTC261"/>
      <c r="TTD261"/>
      <c r="TTE261"/>
      <c r="TTF261"/>
      <c r="TTG261"/>
      <c r="TTH261"/>
      <c r="TTI261"/>
      <c r="TTJ261"/>
      <c r="TTK261"/>
      <c r="TTL261"/>
      <c r="TTM261"/>
      <c r="TTN261"/>
      <c r="TTO261"/>
      <c r="TTP261"/>
      <c r="TTQ261"/>
      <c r="TTR261"/>
      <c r="TTS261"/>
      <c r="TTT261"/>
      <c r="TTU261"/>
      <c r="TTV261"/>
      <c r="TTW261"/>
      <c r="TTX261"/>
      <c r="TTY261"/>
      <c r="TTZ261"/>
      <c r="TUA261"/>
      <c r="TUB261"/>
      <c r="TUC261"/>
      <c r="TUD261"/>
      <c r="TUE261"/>
      <c r="TUF261"/>
      <c r="TUG261"/>
      <c r="TUH261"/>
      <c r="TUI261"/>
      <c r="TUJ261"/>
      <c r="TUK261"/>
      <c r="TUL261"/>
      <c r="TUM261"/>
      <c r="TUN261"/>
      <c r="TUO261"/>
      <c r="TUP261"/>
      <c r="TUQ261"/>
      <c r="TUR261"/>
      <c r="TUS261"/>
      <c r="TUT261"/>
      <c r="TUU261"/>
      <c r="TUV261"/>
      <c r="TUW261"/>
      <c r="TUX261"/>
      <c r="TUY261"/>
      <c r="TUZ261"/>
      <c r="TVA261"/>
      <c r="TVB261"/>
      <c r="TVC261"/>
      <c r="TVD261"/>
      <c r="TVE261"/>
      <c r="TVF261"/>
      <c r="TVG261"/>
      <c r="TVH261"/>
      <c r="TVI261"/>
      <c r="TVJ261"/>
      <c r="TVK261"/>
      <c r="TVL261"/>
      <c r="TVM261"/>
      <c r="TVN261"/>
      <c r="TVO261"/>
      <c r="TVP261"/>
      <c r="TVQ261"/>
      <c r="TVR261"/>
      <c r="TVS261"/>
      <c r="TVT261"/>
      <c r="TVU261"/>
      <c r="TVV261"/>
      <c r="TVW261"/>
      <c r="TVX261"/>
      <c r="TVY261"/>
      <c r="TVZ261"/>
      <c r="TWA261"/>
      <c r="TWB261"/>
      <c r="TWC261"/>
      <c r="TWD261"/>
      <c r="TWE261"/>
      <c r="TWF261"/>
      <c r="TWG261"/>
      <c r="TWH261"/>
      <c r="TWI261"/>
      <c r="TWJ261"/>
      <c r="TWK261"/>
      <c r="TWL261"/>
      <c r="TWM261"/>
      <c r="TWN261"/>
      <c r="TWO261"/>
      <c r="TWP261"/>
      <c r="TWQ261"/>
      <c r="TWR261"/>
      <c r="TWS261"/>
      <c r="TWT261"/>
      <c r="TWU261"/>
      <c r="TWV261"/>
      <c r="TWW261"/>
      <c r="TWX261"/>
      <c r="TWY261"/>
      <c r="TWZ261"/>
      <c r="TXA261"/>
      <c r="TXB261"/>
      <c r="TXC261"/>
      <c r="TXD261"/>
      <c r="TXE261"/>
      <c r="TXF261"/>
      <c r="TXG261"/>
      <c r="TXH261"/>
      <c r="TXI261"/>
      <c r="TXJ261"/>
      <c r="TXK261"/>
      <c r="TXL261"/>
      <c r="TXM261"/>
      <c r="TXN261"/>
      <c r="TXO261"/>
      <c r="TXP261"/>
      <c r="TXQ261"/>
      <c r="TXR261"/>
      <c r="TXS261"/>
      <c r="TXT261"/>
      <c r="TXU261"/>
      <c r="TXV261"/>
      <c r="TXW261"/>
      <c r="TXX261"/>
      <c r="TXY261"/>
      <c r="TXZ261"/>
      <c r="TYA261"/>
      <c r="TYB261"/>
      <c r="TYC261"/>
      <c r="TYD261"/>
      <c r="TYE261"/>
      <c r="TYF261"/>
      <c r="TYG261"/>
      <c r="TYH261"/>
      <c r="TYI261"/>
      <c r="TYJ261"/>
      <c r="TYK261"/>
      <c r="TYL261"/>
      <c r="TYM261"/>
      <c r="TYN261"/>
      <c r="TYO261"/>
      <c r="TYP261"/>
      <c r="TYQ261"/>
      <c r="TYR261"/>
      <c r="TYS261"/>
      <c r="TYT261"/>
      <c r="TYU261"/>
      <c r="TYV261"/>
      <c r="TYW261"/>
      <c r="TYX261"/>
      <c r="TYY261"/>
      <c r="TYZ261"/>
      <c r="TZA261"/>
      <c r="TZB261"/>
      <c r="TZC261"/>
      <c r="TZD261"/>
      <c r="TZE261"/>
      <c r="TZF261"/>
      <c r="TZG261"/>
      <c r="TZH261"/>
      <c r="TZI261"/>
      <c r="TZJ261"/>
      <c r="TZK261"/>
      <c r="TZL261"/>
      <c r="TZM261"/>
      <c r="TZN261"/>
      <c r="TZO261"/>
      <c r="TZP261"/>
      <c r="TZQ261"/>
      <c r="TZR261"/>
      <c r="TZS261"/>
      <c r="TZT261"/>
      <c r="TZU261"/>
      <c r="TZV261"/>
      <c r="TZW261"/>
      <c r="TZX261"/>
      <c r="TZY261"/>
      <c r="TZZ261"/>
      <c r="UAA261"/>
      <c r="UAB261"/>
      <c r="UAC261"/>
      <c r="UAD261"/>
      <c r="UAE261"/>
      <c r="UAF261"/>
      <c r="UAG261"/>
      <c r="UAH261"/>
      <c r="UAI261"/>
      <c r="UAJ261"/>
      <c r="UAK261"/>
      <c r="UAL261"/>
      <c r="UAM261"/>
      <c r="UAN261"/>
      <c r="UAO261"/>
      <c r="UAP261"/>
      <c r="UAQ261"/>
      <c r="UAR261"/>
      <c r="UAS261"/>
      <c r="UAT261"/>
      <c r="UAU261"/>
      <c r="UAV261"/>
      <c r="UAW261"/>
      <c r="UAX261"/>
      <c r="UAY261"/>
      <c r="UAZ261"/>
      <c r="UBA261"/>
      <c r="UBB261"/>
      <c r="UBC261"/>
      <c r="UBD261"/>
      <c r="UBE261"/>
      <c r="UBF261"/>
      <c r="UBG261"/>
      <c r="UBH261"/>
      <c r="UBI261"/>
      <c r="UBJ261"/>
      <c r="UBK261"/>
      <c r="UBL261"/>
      <c r="UBM261"/>
      <c r="UBN261"/>
      <c r="UBO261"/>
      <c r="UBP261"/>
      <c r="UBQ261"/>
      <c r="UBR261"/>
      <c r="UBS261"/>
      <c r="UBT261"/>
      <c r="UBU261"/>
      <c r="UBV261"/>
      <c r="UBW261"/>
      <c r="UBX261"/>
      <c r="UBY261"/>
      <c r="UBZ261"/>
      <c r="UCA261"/>
      <c r="UCB261"/>
      <c r="UCC261"/>
      <c r="UCD261"/>
      <c r="UCE261"/>
      <c r="UCF261"/>
      <c r="UCG261"/>
      <c r="UCH261"/>
      <c r="UCI261"/>
      <c r="UCJ261"/>
      <c r="UCK261"/>
      <c r="UCL261"/>
      <c r="UCM261"/>
      <c r="UCN261"/>
      <c r="UCO261"/>
      <c r="UCP261"/>
      <c r="UCQ261"/>
      <c r="UCR261"/>
      <c r="UCS261"/>
      <c r="UCT261"/>
      <c r="UCU261"/>
      <c r="UCV261"/>
      <c r="UCW261"/>
      <c r="UCX261"/>
      <c r="UCY261"/>
      <c r="UCZ261"/>
      <c r="UDA261"/>
      <c r="UDB261"/>
      <c r="UDC261"/>
      <c r="UDD261"/>
      <c r="UDE261"/>
      <c r="UDF261"/>
      <c r="UDG261"/>
      <c r="UDH261"/>
      <c r="UDI261"/>
      <c r="UDJ261"/>
      <c r="UDK261"/>
      <c r="UDL261"/>
      <c r="UDM261"/>
      <c r="UDN261"/>
      <c r="UDO261"/>
      <c r="UDP261"/>
      <c r="UDQ261"/>
      <c r="UDR261"/>
      <c r="UDS261"/>
      <c r="UDT261"/>
      <c r="UDU261"/>
      <c r="UDV261"/>
      <c r="UDW261"/>
      <c r="UDX261"/>
      <c r="UDY261"/>
      <c r="UDZ261"/>
      <c r="UEA261"/>
      <c r="UEB261"/>
      <c r="UEC261"/>
      <c r="UED261"/>
      <c r="UEE261"/>
      <c r="UEF261"/>
      <c r="UEG261"/>
      <c r="UEH261"/>
      <c r="UEI261"/>
      <c r="UEJ261"/>
      <c r="UEK261"/>
      <c r="UEL261"/>
      <c r="UEM261"/>
      <c r="UEN261"/>
      <c r="UEO261"/>
      <c r="UEP261"/>
      <c r="UEQ261"/>
      <c r="UER261"/>
      <c r="UES261"/>
      <c r="UET261"/>
      <c r="UEU261"/>
      <c r="UEV261"/>
      <c r="UEW261"/>
      <c r="UEX261"/>
      <c r="UEY261"/>
      <c r="UEZ261"/>
      <c r="UFA261"/>
      <c r="UFB261"/>
      <c r="UFC261"/>
      <c r="UFD261"/>
      <c r="UFE261"/>
      <c r="UFF261"/>
      <c r="UFG261"/>
      <c r="UFH261"/>
      <c r="UFI261"/>
      <c r="UFJ261"/>
      <c r="UFK261"/>
      <c r="UFL261"/>
      <c r="UFM261"/>
      <c r="UFN261"/>
      <c r="UFO261"/>
      <c r="UFP261"/>
      <c r="UFQ261"/>
      <c r="UFR261"/>
      <c r="UFS261"/>
      <c r="UFT261"/>
      <c r="UFU261"/>
      <c r="UFV261"/>
      <c r="UFW261"/>
      <c r="UFX261"/>
      <c r="UFY261"/>
      <c r="UFZ261"/>
      <c r="UGA261"/>
      <c r="UGB261"/>
      <c r="UGC261"/>
      <c r="UGD261"/>
      <c r="UGE261"/>
      <c r="UGF261"/>
      <c r="UGG261"/>
      <c r="UGH261"/>
      <c r="UGI261"/>
      <c r="UGJ261"/>
      <c r="UGK261"/>
      <c r="UGL261"/>
      <c r="UGM261"/>
      <c r="UGN261"/>
      <c r="UGO261"/>
      <c r="UGP261"/>
      <c r="UGQ261"/>
      <c r="UGR261"/>
      <c r="UGS261"/>
      <c r="UGT261"/>
      <c r="UGU261"/>
      <c r="UGV261"/>
      <c r="UGW261"/>
      <c r="UGX261"/>
      <c r="UGY261"/>
      <c r="UGZ261"/>
      <c r="UHA261"/>
      <c r="UHB261"/>
      <c r="UHC261"/>
      <c r="UHD261"/>
      <c r="UHE261"/>
      <c r="UHF261"/>
      <c r="UHG261"/>
      <c r="UHH261"/>
      <c r="UHI261"/>
      <c r="UHJ261"/>
      <c r="UHK261"/>
      <c r="UHL261"/>
      <c r="UHM261"/>
      <c r="UHN261"/>
      <c r="UHO261"/>
      <c r="UHP261"/>
      <c r="UHQ261"/>
      <c r="UHR261"/>
      <c r="UHS261"/>
      <c r="UHT261"/>
      <c r="UHU261"/>
      <c r="UHV261"/>
      <c r="UHW261"/>
      <c r="UHX261"/>
      <c r="UHY261"/>
      <c r="UHZ261"/>
      <c r="UIA261"/>
      <c r="UIB261"/>
      <c r="UIC261"/>
      <c r="UID261"/>
      <c r="UIE261"/>
      <c r="UIF261"/>
      <c r="UIG261"/>
      <c r="UIH261"/>
      <c r="UII261"/>
      <c r="UIJ261"/>
      <c r="UIK261"/>
      <c r="UIL261"/>
      <c r="UIM261"/>
      <c r="UIN261"/>
      <c r="UIO261"/>
      <c r="UIP261"/>
      <c r="UIQ261"/>
      <c r="UIR261"/>
      <c r="UIS261"/>
      <c r="UIT261"/>
      <c r="UIU261"/>
      <c r="UIV261"/>
      <c r="UIW261"/>
      <c r="UIX261"/>
      <c r="UIY261"/>
      <c r="UIZ261"/>
      <c r="UJA261"/>
      <c r="UJB261"/>
      <c r="UJC261"/>
      <c r="UJD261"/>
      <c r="UJE261"/>
      <c r="UJF261"/>
      <c r="UJG261"/>
      <c r="UJH261"/>
      <c r="UJI261"/>
      <c r="UJJ261"/>
      <c r="UJK261"/>
      <c r="UJL261"/>
      <c r="UJM261"/>
      <c r="UJN261"/>
      <c r="UJO261"/>
      <c r="UJP261"/>
      <c r="UJQ261"/>
      <c r="UJR261"/>
      <c r="UJS261"/>
      <c r="UJT261"/>
      <c r="UJU261"/>
      <c r="UJV261"/>
      <c r="UJW261"/>
      <c r="UJX261"/>
      <c r="UJY261"/>
      <c r="UJZ261"/>
      <c r="UKA261"/>
      <c r="UKB261"/>
      <c r="UKC261"/>
      <c r="UKD261"/>
      <c r="UKE261"/>
      <c r="UKF261"/>
      <c r="UKG261"/>
      <c r="UKH261"/>
      <c r="UKI261"/>
      <c r="UKJ261"/>
      <c r="UKK261"/>
      <c r="UKL261"/>
      <c r="UKM261"/>
      <c r="UKN261"/>
      <c r="UKO261"/>
      <c r="UKP261"/>
      <c r="UKQ261"/>
      <c r="UKR261"/>
      <c r="UKS261"/>
      <c r="UKT261"/>
      <c r="UKU261"/>
      <c r="UKV261"/>
      <c r="UKW261"/>
      <c r="UKX261"/>
      <c r="UKY261"/>
      <c r="UKZ261"/>
      <c r="ULA261"/>
      <c r="ULB261"/>
      <c r="ULC261"/>
      <c r="ULD261"/>
      <c r="ULE261"/>
      <c r="ULF261"/>
      <c r="ULG261"/>
      <c r="ULH261"/>
      <c r="ULI261"/>
      <c r="ULJ261"/>
      <c r="ULK261"/>
      <c r="ULL261"/>
      <c r="ULM261"/>
      <c r="ULN261"/>
      <c r="ULO261"/>
      <c r="ULP261"/>
      <c r="ULQ261"/>
      <c r="ULR261"/>
      <c r="ULS261"/>
      <c r="ULT261"/>
      <c r="ULU261"/>
      <c r="ULV261"/>
      <c r="ULW261"/>
      <c r="ULX261"/>
      <c r="ULY261"/>
      <c r="ULZ261"/>
      <c r="UMA261"/>
      <c r="UMB261"/>
      <c r="UMC261"/>
      <c r="UMD261"/>
      <c r="UME261"/>
      <c r="UMF261"/>
      <c r="UMG261"/>
      <c r="UMH261"/>
      <c r="UMI261"/>
      <c r="UMJ261"/>
      <c r="UMK261"/>
      <c r="UML261"/>
      <c r="UMM261"/>
      <c r="UMN261"/>
      <c r="UMO261"/>
      <c r="UMP261"/>
      <c r="UMQ261"/>
      <c r="UMR261"/>
      <c r="UMS261"/>
      <c r="UMT261"/>
      <c r="UMU261"/>
      <c r="UMV261"/>
      <c r="UMW261"/>
      <c r="UMX261"/>
      <c r="UMY261"/>
      <c r="UMZ261"/>
      <c r="UNA261"/>
      <c r="UNB261"/>
      <c r="UNC261"/>
      <c r="UND261"/>
      <c r="UNE261"/>
      <c r="UNF261"/>
      <c r="UNG261"/>
      <c r="UNH261"/>
      <c r="UNI261"/>
      <c r="UNJ261"/>
      <c r="UNK261"/>
      <c r="UNL261"/>
      <c r="UNM261"/>
      <c r="UNN261"/>
      <c r="UNO261"/>
      <c r="UNP261"/>
      <c r="UNQ261"/>
      <c r="UNR261"/>
      <c r="UNS261"/>
      <c r="UNT261"/>
      <c r="UNU261"/>
      <c r="UNV261"/>
      <c r="UNW261"/>
      <c r="UNX261"/>
      <c r="UNY261"/>
      <c r="UNZ261"/>
      <c r="UOA261"/>
      <c r="UOB261"/>
      <c r="UOC261"/>
      <c r="UOD261"/>
      <c r="UOE261"/>
      <c r="UOF261"/>
      <c r="UOG261"/>
      <c r="UOH261"/>
      <c r="UOI261"/>
      <c r="UOJ261"/>
      <c r="UOK261"/>
      <c r="UOL261"/>
      <c r="UOM261"/>
      <c r="UON261"/>
      <c r="UOO261"/>
      <c r="UOP261"/>
      <c r="UOQ261"/>
      <c r="UOR261"/>
      <c r="UOS261"/>
      <c r="UOT261"/>
      <c r="UOU261"/>
      <c r="UOV261"/>
      <c r="UOW261"/>
      <c r="UOX261"/>
      <c r="UOY261"/>
      <c r="UOZ261"/>
      <c r="UPA261"/>
      <c r="UPB261"/>
      <c r="UPC261"/>
      <c r="UPD261"/>
      <c r="UPE261"/>
      <c r="UPF261"/>
      <c r="UPG261"/>
      <c r="UPH261"/>
      <c r="UPI261"/>
      <c r="UPJ261"/>
      <c r="UPK261"/>
      <c r="UPL261"/>
      <c r="UPM261"/>
      <c r="UPN261"/>
      <c r="UPO261"/>
      <c r="UPP261"/>
      <c r="UPQ261"/>
      <c r="UPR261"/>
      <c r="UPS261"/>
      <c r="UPT261"/>
      <c r="UPU261"/>
      <c r="UPV261"/>
      <c r="UPW261"/>
      <c r="UPX261"/>
      <c r="UPY261"/>
      <c r="UPZ261"/>
      <c r="UQA261"/>
      <c r="UQB261"/>
      <c r="UQC261"/>
      <c r="UQD261"/>
      <c r="UQE261"/>
      <c r="UQF261"/>
      <c r="UQG261"/>
      <c r="UQH261"/>
      <c r="UQI261"/>
      <c r="UQJ261"/>
      <c r="UQK261"/>
      <c r="UQL261"/>
      <c r="UQM261"/>
      <c r="UQN261"/>
      <c r="UQO261"/>
      <c r="UQP261"/>
      <c r="UQQ261"/>
      <c r="UQR261"/>
      <c r="UQS261"/>
      <c r="UQT261"/>
      <c r="UQU261"/>
      <c r="UQV261"/>
      <c r="UQW261"/>
      <c r="UQX261"/>
      <c r="UQY261"/>
      <c r="UQZ261"/>
      <c r="URA261"/>
      <c r="URB261"/>
      <c r="URC261"/>
      <c r="URD261"/>
      <c r="URE261"/>
      <c r="URF261"/>
      <c r="URG261"/>
      <c r="URH261"/>
      <c r="URI261"/>
      <c r="URJ261"/>
      <c r="URK261"/>
      <c r="URL261"/>
      <c r="URM261"/>
      <c r="URN261"/>
      <c r="URO261"/>
      <c r="URP261"/>
      <c r="URQ261"/>
      <c r="URR261"/>
      <c r="URS261"/>
      <c r="URT261"/>
      <c r="URU261"/>
      <c r="URV261"/>
      <c r="URW261"/>
      <c r="URX261"/>
      <c r="URY261"/>
      <c r="URZ261"/>
      <c r="USA261"/>
      <c r="USB261"/>
      <c r="USC261"/>
      <c r="USD261"/>
      <c r="USE261"/>
      <c r="USF261"/>
      <c r="USG261"/>
      <c r="USH261"/>
      <c r="USI261"/>
      <c r="USJ261"/>
      <c r="USK261"/>
      <c r="USL261"/>
      <c r="USM261"/>
      <c r="USN261"/>
      <c r="USO261"/>
      <c r="USP261"/>
      <c r="USQ261"/>
      <c r="USR261"/>
      <c r="USS261"/>
      <c r="UST261"/>
      <c r="USU261"/>
      <c r="USV261"/>
      <c r="USW261"/>
      <c r="USX261"/>
      <c r="USY261"/>
      <c r="USZ261"/>
      <c r="UTA261"/>
      <c r="UTB261"/>
      <c r="UTC261"/>
      <c r="UTD261"/>
      <c r="UTE261"/>
      <c r="UTF261"/>
      <c r="UTG261"/>
      <c r="UTH261"/>
      <c r="UTI261"/>
      <c r="UTJ261"/>
      <c r="UTK261"/>
      <c r="UTL261"/>
      <c r="UTM261"/>
      <c r="UTN261"/>
      <c r="UTO261"/>
      <c r="UTP261"/>
      <c r="UTQ261"/>
      <c r="UTR261"/>
      <c r="UTS261"/>
      <c r="UTT261"/>
      <c r="UTU261"/>
      <c r="UTV261"/>
      <c r="UTW261"/>
      <c r="UTX261"/>
      <c r="UTY261"/>
      <c r="UTZ261"/>
      <c r="UUA261"/>
      <c r="UUB261"/>
      <c r="UUC261"/>
      <c r="UUD261"/>
      <c r="UUE261"/>
      <c r="UUF261"/>
      <c r="UUG261"/>
      <c r="UUH261"/>
      <c r="UUI261"/>
      <c r="UUJ261"/>
      <c r="UUK261"/>
      <c r="UUL261"/>
      <c r="UUM261"/>
      <c r="UUN261"/>
      <c r="UUO261"/>
      <c r="UUP261"/>
      <c r="UUQ261"/>
      <c r="UUR261"/>
      <c r="UUS261"/>
      <c r="UUT261"/>
      <c r="UUU261"/>
      <c r="UUV261"/>
      <c r="UUW261"/>
      <c r="UUX261"/>
      <c r="UUY261"/>
      <c r="UUZ261"/>
      <c r="UVA261"/>
      <c r="UVB261"/>
      <c r="UVC261"/>
      <c r="UVD261"/>
      <c r="UVE261"/>
      <c r="UVF261"/>
      <c r="UVG261"/>
      <c r="UVH261"/>
      <c r="UVI261"/>
      <c r="UVJ261"/>
      <c r="UVK261"/>
      <c r="UVL261"/>
      <c r="UVM261"/>
      <c r="UVN261"/>
      <c r="UVO261"/>
      <c r="UVP261"/>
      <c r="UVQ261"/>
      <c r="UVR261"/>
      <c r="UVS261"/>
      <c r="UVT261"/>
      <c r="UVU261"/>
      <c r="UVV261"/>
      <c r="UVW261"/>
      <c r="UVX261"/>
      <c r="UVY261"/>
      <c r="UVZ261"/>
      <c r="UWA261"/>
      <c r="UWB261"/>
      <c r="UWC261"/>
      <c r="UWD261"/>
      <c r="UWE261"/>
      <c r="UWF261"/>
      <c r="UWG261"/>
      <c r="UWH261"/>
      <c r="UWI261"/>
      <c r="UWJ261"/>
      <c r="UWK261"/>
      <c r="UWL261"/>
      <c r="UWM261"/>
      <c r="UWN261"/>
      <c r="UWO261"/>
      <c r="UWP261"/>
      <c r="UWQ261"/>
      <c r="UWR261"/>
      <c r="UWS261"/>
      <c r="UWT261"/>
      <c r="UWU261"/>
      <c r="UWV261"/>
      <c r="UWW261"/>
      <c r="UWX261"/>
      <c r="UWY261"/>
      <c r="UWZ261"/>
      <c r="UXA261"/>
      <c r="UXB261"/>
      <c r="UXC261"/>
      <c r="UXD261"/>
      <c r="UXE261"/>
      <c r="UXF261"/>
      <c r="UXG261"/>
      <c r="UXH261"/>
      <c r="UXI261"/>
      <c r="UXJ261"/>
      <c r="UXK261"/>
      <c r="UXL261"/>
      <c r="UXM261"/>
      <c r="UXN261"/>
      <c r="UXO261"/>
      <c r="UXP261"/>
      <c r="UXQ261"/>
      <c r="UXR261"/>
      <c r="UXS261"/>
      <c r="UXT261"/>
      <c r="UXU261"/>
      <c r="UXV261"/>
      <c r="UXW261"/>
      <c r="UXX261"/>
      <c r="UXY261"/>
      <c r="UXZ261"/>
      <c r="UYA261"/>
      <c r="UYB261"/>
      <c r="UYC261"/>
      <c r="UYD261"/>
      <c r="UYE261"/>
      <c r="UYF261"/>
      <c r="UYG261"/>
      <c r="UYH261"/>
      <c r="UYI261"/>
      <c r="UYJ261"/>
      <c r="UYK261"/>
      <c r="UYL261"/>
      <c r="UYM261"/>
      <c r="UYN261"/>
      <c r="UYO261"/>
      <c r="UYP261"/>
      <c r="UYQ261"/>
      <c r="UYR261"/>
      <c r="UYS261"/>
      <c r="UYT261"/>
      <c r="UYU261"/>
      <c r="UYV261"/>
      <c r="UYW261"/>
      <c r="UYX261"/>
      <c r="UYY261"/>
      <c r="UYZ261"/>
      <c r="UZA261"/>
      <c r="UZB261"/>
      <c r="UZC261"/>
      <c r="UZD261"/>
      <c r="UZE261"/>
      <c r="UZF261"/>
      <c r="UZG261"/>
      <c r="UZH261"/>
      <c r="UZI261"/>
      <c r="UZJ261"/>
      <c r="UZK261"/>
      <c r="UZL261"/>
      <c r="UZM261"/>
      <c r="UZN261"/>
      <c r="UZO261"/>
      <c r="UZP261"/>
      <c r="UZQ261"/>
      <c r="UZR261"/>
      <c r="UZS261"/>
      <c r="UZT261"/>
      <c r="UZU261"/>
      <c r="UZV261"/>
      <c r="UZW261"/>
      <c r="UZX261"/>
      <c r="UZY261"/>
      <c r="UZZ261"/>
      <c r="VAA261"/>
      <c r="VAB261"/>
      <c r="VAC261"/>
      <c r="VAD261"/>
      <c r="VAE261"/>
      <c r="VAF261"/>
      <c r="VAG261"/>
      <c r="VAH261"/>
      <c r="VAI261"/>
      <c r="VAJ261"/>
      <c r="VAK261"/>
      <c r="VAL261"/>
      <c r="VAM261"/>
      <c r="VAN261"/>
      <c r="VAO261"/>
      <c r="VAP261"/>
      <c r="VAQ261"/>
      <c r="VAR261"/>
      <c r="VAS261"/>
      <c r="VAT261"/>
      <c r="VAU261"/>
      <c r="VAV261"/>
      <c r="VAW261"/>
      <c r="VAX261"/>
      <c r="VAY261"/>
      <c r="VAZ261"/>
      <c r="VBA261"/>
      <c r="VBB261"/>
      <c r="VBC261"/>
      <c r="VBD261"/>
      <c r="VBE261"/>
      <c r="VBF261"/>
      <c r="VBG261"/>
      <c r="VBH261"/>
      <c r="VBI261"/>
      <c r="VBJ261"/>
      <c r="VBK261"/>
      <c r="VBL261"/>
      <c r="VBM261"/>
      <c r="VBN261"/>
      <c r="VBO261"/>
      <c r="VBP261"/>
      <c r="VBQ261"/>
      <c r="VBR261"/>
      <c r="VBS261"/>
      <c r="VBT261"/>
      <c r="VBU261"/>
      <c r="VBV261"/>
      <c r="VBW261"/>
      <c r="VBX261"/>
      <c r="VBY261"/>
      <c r="VBZ261"/>
      <c r="VCA261"/>
      <c r="VCB261"/>
      <c r="VCC261"/>
      <c r="VCD261"/>
      <c r="VCE261"/>
      <c r="VCF261"/>
      <c r="VCG261"/>
      <c r="VCH261"/>
      <c r="VCI261"/>
      <c r="VCJ261"/>
      <c r="VCK261"/>
      <c r="VCL261"/>
      <c r="VCM261"/>
      <c r="VCN261"/>
      <c r="VCO261"/>
      <c r="VCP261"/>
      <c r="VCQ261"/>
      <c r="VCR261"/>
      <c r="VCS261"/>
      <c r="VCT261"/>
      <c r="VCU261"/>
      <c r="VCV261"/>
      <c r="VCW261"/>
      <c r="VCX261"/>
      <c r="VCY261"/>
      <c r="VCZ261"/>
      <c r="VDA261"/>
      <c r="VDB261"/>
      <c r="VDC261"/>
      <c r="VDD261"/>
      <c r="VDE261"/>
      <c r="VDF261"/>
      <c r="VDG261"/>
      <c r="VDH261"/>
      <c r="VDI261"/>
      <c r="VDJ261"/>
      <c r="VDK261"/>
      <c r="VDL261"/>
      <c r="VDM261"/>
      <c r="VDN261"/>
      <c r="VDO261"/>
      <c r="VDP261"/>
      <c r="VDQ261"/>
      <c r="VDR261"/>
      <c r="VDS261"/>
      <c r="VDT261"/>
      <c r="VDU261"/>
      <c r="VDV261"/>
      <c r="VDW261"/>
      <c r="VDX261"/>
      <c r="VDY261"/>
      <c r="VDZ261"/>
      <c r="VEA261"/>
      <c r="VEB261"/>
      <c r="VEC261"/>
      <c r="VED261"/>
      <c r="VEE261"/>
      <c r="VEF261"/>
      <c r="VEG261"/>
      <c r="VEH261"/>
      <c r="VEI261"/>
      <c r="VEJ261"/>
      <c r="VEK261"/>
      <c r="VEL261"/>
      <c r="VEM261"/>
      <c r="VEN261"/>
      <c r="VEO261"/>
      <c r="VEP261"/>
      <c r="VEQ261"/>
      <c r="VER261"/>
      <c r="VES261"/>
      <c r="VET261"/>
      <c r="VEU261"/>
      <c r="VEV261"/>
      <c r="VEW261"/>
      <c r="VEX261"/>
      <c r="VEY261"/>
      <c r="VEZ261"/>
      <c r="VFA261"/>
      <c r="VFB261"/>
      <c r="VFC261"/>
      <c r="VFD261"/>
      <c r="VFE261"/>
      <c r="VFF261"/>
      <c r="VFG261"/>
      <c r="VFH261"/>
      <c r="VFI261"/>
      <c r="VFJ261"/>
      <c r="VFK261"/>
      <c r="VFL261"/>
      <c r="VFM261"/>
      <c r="VFN261"/>
      <c r="VFO261"/>
      <c r="VFP261"/>
      <c r="VFQ261"/>
      <c r="VFR261"/>
      <c r="VFS261"/>
      <c r="VFT261"/>
      <c r="VFU261"/>
      <c r="VFV261"/>
      <c r="VFW261"/>
      <c r="VFX261"/>
      <c r="VFY261"/>
      <c r="VFZ261"/>
      <c r="VGA261"/>
      <c r="VGB261"/>
      <c r="VGC261"/>
      <c r="VGD261"/>
      <c r="VGE261"/>
      <c r="VGF261"/>
      <c r="VGG261"/>
      <c r="VGH261"/>
      <c r="VGI261"/>
      <c r="VGJ261"/>
      <c r="VGK261"/>
      <c r="VGL261"/>
      <c r="VGM261"/>
      <c r="VGN261"/>
      <c r="VGO261"/>
      <c r="VGP261"/>
      <c r="VGQ261"/>
      <c r="VGR261"/>
      <c r="VGS261"/>
      <c r="VGT261"/>
      <c r="VGU261"/>
      <c r="VGV261"/>
      <c r="VGW261"/>
      <c r="VGX261"/>
      <c r="VGY261"/>
      <c r="VGZ261"/>
      <c r="VHA261"/>
      <c r="VHB261"/>
      <c r="VHC261"/>
      <c r="VHD261"/>
      <c r="VHE261"/>
      <c r="VHF261"/>
      <c r="VHG261"/>
      <c r="VHH261"/>
      <c r="VHI261"/>
      <c r="VHJ261"/>
      <c r="VHK261"/>
      <c r="VHL261"/>
      <c r="VHM261"/>
      <c r="VHN261"/>
      <c r="VHO261"/>
      <c r="VHP261"/>
      <c r="VHQ261"/>
      <c r="VHR261"/>
      <c r="VHS261"/>
      <c r="VHT261"/>
      <c r="VHU261"/>
      <c r="VHV261"/>
      <c r="VHW261"/>
      <c r="VHX261"/>
      <c r="VHY261"/>
      <c r="VHZ261"/>
      <c r="VIA261"/>
      <c r="VIB261"/>
      <c r="VIC261"/>
      <c r="VID261"/>
      <c r="VIE261"/>
      <c r="VIF261"/>
      <c r="VIG261"/>
      <c r="VIH261"/>
      <c r="VII261"/>
      <c r="VIJ261"/>
      <c r="VIK261"/>
      <c r="VIL261"/>
      <c r="VIM261"/>
      <c r="VIN261"/>
      <c r="VIO261"/>
      <c r="VIP261"/>
      <c r="VIQ261"/>
      <c r="VIR261"/>
      <c r="VIS261"/>
      <c r="VIT261"/>
      <c r="VIU261"/>
      <c r="VIV261"/>
      <c r="VIW261"/>
      <c r="VIX261"/>
      <c r="VIY261"/>
      <c r="VIZ261"/>
      <c r="VJA261"/>
      <c r="VJB261"/>
      <c r="VJC261"/>
      <c r="VJD261"/>
      <c r="VJE261"/>
      <c r="VJF261"/>
      <c r="VJG261"/>
      <c r="VJH261"/>
      <c r="VJI261"/>
      <c r="VJJ261"/>
      <c r="VJK261"/>
      <c r="VJL261"/>
      <c r="VJM261"/>
      <c r="VJN261"/>
      <c r="VJO261"/>
      <c r="VJP261"/>
      <c r="VJQ261"/>
      <c r="VJR261"/>
      <c r="VJS261"/>
      <c r="VJT261"/>
      <c r="VJU261"/>
      <c r="VJV261"/>
      <c r="VJW261"/>
      <c r="VJX261"/>
      <c r="VJY261"/>
      <c r="VJZ261"/>
      <c r="VKA261"/>
      <c r="VKB261"/>
      <c r="VKC261"/>
      <c r="VKD261"/>
      <c r="VKE261"/>
      <c r="VKF261"/>
      <c r="VKG261"/>
      <c r="VKH261"/>
      <c r="VKI261"/>
      <c r="VKJ261"/>
      <c r="VKK261"/>
      <c r="VKL261"/>
      <c r="VKM261"/>
      <c r="VKN261"/>
      <c r="VKO261"/>
      <c r="VKP261"/>
      <c r="VKQ261"/>
      <c r="VKR261"/>
      <c r="VKS261"/>
      <c r="VKT261"/>
      <c r="VKU261"/>
      <c r="VKV261"/>
      <c r="VKW261"/>
      <c r="VKX261"/>
      <c r="VKY261"/>
      <c r="VKZ261"/>
      <c r="VLA261"/>
      <c r="VLB261"/>
      <c r="VLC261"/>
      <c r="VLD261"/>
      <c r="VLE261"/>
      <c r="VLF261"/>
      <c r="VLG261"/>
      <c r="VLH261"/>
      <c r="VLI261"/>
      <c r="VLJ261"/>
      <c r="VLK261"/>
      <c r="VLL261"/>
      <c r="VLM261"/>
      <c r="VLN261"/>
      <c r="VLO261"/>
      <c r="VLP261"/>
      <c r="VLQ261"/>
      <c r="VLR261"/>
      <c r="VLS261"/>
      <c r="VLT261"/>
      <c r="VLU261"/>
      <c r="VLV261"/>
      <c r="VLW261"/>
      <c r="VLX261"/>
      <c r="VLY261"/>
      <c r="VLZ261"/>
      <c r="VMA261"/>
      <c r="VMB261"/>
      <c r="VMC261"/>
      <c r="VMD261"/>
      <c r="VME261"/>
      <c r="VMF261"/>
      <c r="VMG261"/>
      <c r="VMH261"/>
      <c r="VMI261"/>
      <c r="VMJ261"/>
      <c r="VMK261"/>
      <c r="VML261"/>
      <c r="VMM261"/>
      <c r="VMN261"/>
      <c r="VMO261"/>
      <c r="VMP261"/>
      <c r="VMQ261"/>
      <c r="VMR261"/>
      <c r="VMS261"/>
      <c r="VMT261"/>
      <c r="VMU261"/>
      <c r="VMV261"/>
      <c r="VMW261"/>
      <c r="VMX261"/>
      <c r="VMY261"/>
      <c r="VMZ261"/>
      <c r="VNA261"/>
      <c r="VNB261"/>
      <c r="VNC261"/>
      <c r="VND261"/>
      <c r="VNE261"/>
      <c r="VNF261"/>
      <c r="VNG261"/>
      <c r="VNH261"/>
      <c r="VNI261"/>
      <c r="VNJ261"/>
      <c r="VNK261"/>
      <c r="VNL261"/>
      <c r="VNM261"/>
      <c r="VNN261"/>
      <c r="VNO261"/>
      <c r="VNP261"/>
      <c r="VNQ261"/>
      <c r="VNR261"/>
      <c r="VNS261"/>
      <c r="VNT261"/>
      <c r="VNU261"/>
      <c r="VNV261"/>
      <c r="VNW261"/>
      <c r="VNX261"/>
      <c r="VNY261"/>
      <c r="VNZ261"/>
      <c r="VOA261"/>
      <c r="VOB261"/>
      <c r="VOC261"/>
      <c r="VOD261"/>
      <c r="VOE261"/>
      <c r="VOF261"/>
      <c r="VOG261"/>
      <c r="VOH261"/>
      <c r="VOI261"/>
      <c r="VOJ261"/>
      <c r="VOK261"/>
      <c r="VOL261"/>
      <c r="VOM261"/>
      <c r="VON261"/>
      <c r="VOO261"/>
      <c r="VOP261"/>
      <c r="VOQ261"/>
      <c r="VOR261"/>
      <c r="VOS261"/>
      <c r="VOT261"/>
      <c r="VOU261"/>
      <c r="VOV261"/>
      <c r="VOW261"/>
      <c r="VOX261"/>
      <c r="VOY261"/>
      <c r="VOZ261"/>
      <c r="VPA261"/>
      <c r="VPB261"/>
      <c r="VPC261"/>
      <c r="VPD261"/>
      <c r="VPE261"/>
      <c r="VPF261"/>
      <c r="VPG261"/>
      <c r="VPH261"/>
      <c r="VPI261"/>
      <c r="VPJ261"/>
      <c r="VPK261"/>
      <c r="VPL261"/>
      <c r="VPM261"/>
      <c r="VPN261"/>
      <c r="VPO261"/>
      <c r="VPP261"/>
      <c r="VPQ261"/>
      <c r="VPR261"/>
      <c r="VPS261"/>
      <c r="VPT261"/>
      <c r="VPU261"/>
      <c r="VPV261"/>
      <c r="VPW261"/>
      <c r="VPX261"/>
      <c r="VPY261"/>
      <c r="VPZ261"/>
      <c r="VQA261"/>
      <c r="VQB261"/>
      <c r="VQC261"/>
      <c r="VQD261"/>
      <c r="VQE261"/>
      <c r="VQF261"/>
      <c r="VQG261"/>
      <c r="VQH261"/>
      <c r="VQI261"/>
      <c r="VQJ261"/>
      <c r="VQK261"/>
      <c r="VQL261"/>
      <c r="VQM261"/>
      <c r="VQN261"/>
      <c r="VQO261"/>
      <c r="VQP261"/>
      <c r="VQQ261"/>
      <c r="VQR261"/>
      <c r="VQS261"/>
      <c r="VQT261"/>
      <c r="VQU261"/>
      <c r="VQV261"/>
      <c r="VQW261"/>
      <c r="VQX261"/>
      <c r="VQY261"/>
      <c r="VQZ261"/>
      <c r="VRA261"/>
      <c r="VRB261"/>
      <c r="VRC261"/>
      <c r="VRD261"/>
      <c r="VRE261"/>
      <c r="VRF261"/>
      <c r="VRG261"/>
      <c r="VRH261"/>
      <c r="VRI261"/>
      <c r="VRJ261"/>
      <c r="VRK261"/>
      <c r="VRL261"/>
      <c r="VRM261"/>
      <c r="VRN261"/>
      <c r="VRO261"/>
      <c r="VRP261"/>
      <c r="VRQ261"/>
      <c r="VRR261"/>
      <c r="VRS261"/>
      <c r="VRT261"/>
      <c r="VRU261"/>
      <c r="VRV261"/>
      <c r="VRW261"/>
      <c r="VRX261"/>
      <c r="VRY261"/>
      <c r="VRZ261"/>
      <c r="VSA261"/>
      <c r="VSB261"/>
      <c r="VSC261"/>
      <c r="VSD261"/>
      <c r="VSE261"/>
      <c r="VSF261"/>
      <c r="VSG261"/>
      <c r="VSH261"/>
      <c r="VSI261"/>
      <c r="VSJ261"/>
      <c r="VSK261"/>
      <c r="VSL261"/>
      <c r="VSM261"/>
      <c r="VSN261"/>
      <c r="VSO261"/>
      <c r="VSP261"/>
      <c r="VSQ261"/>
      <c r="VSR261"/>
      <c r="VSS261"/>
      <c r="VST261"/>
      <c r="VSU261"/>
      <c r="VSV261"/>
      <c r="VSW261"/>
      <c r="VSX261"/>
      <c r="VSY261"/>
      <c r="VSZ261"/>
      <c r="VTA261"/>
      <c r="VTB261"/>
      <c r="VTC261"/>
      <c r="VTD261"/>
      <c r="VTE261"/>
      <c r="VTF261"/>
      <c r="VTG261"/>
      <c r="VTH261"/>
      <c r="VTI261"/>
      <c r="VTJ261"/>
      <c r="VTK261"/>
      <c r="VTL261"/>
      <c r="VTM261"/>
      <c r="VTN261"/>
      <c r="VTO261"/>
      <c r="VTP261"/>
      <c r="VTQ261"/>
      <c r="VTR261"/>
      <c r="VTS261"/>
      <c r="VTT261"/>
      <c r="VTU261"/>
      <c r="VTV261"/>
      <c r="VTW261"/>
      <c r="VTX261"/>
      <c r="VTY261"/>
      <c r="VTZ261"/>
      <c r="VUA261"/>
      <c r="VUB261"/>
      <c r="VUC261"/>
      <c r="VUD261"/>
      <c r="VUE261"/>
      <c r="VUF261"/>
      <c r="VUG261"/>
      <c r="VUH261"/>
      <c r="VUI261"/>
      <c r="VUJ261"/>
      <c r="VUK261"/>
      <c r="VUL261"/>
      <c r="VUM261"/>
      <c r="VUN261"/>
      <c r="VUO261"/>
      <c r="VUP261"/>
      <c r="VUQ261"/>
      <c r="VUR261"/>
      <c r="VUS261"/>
      <c r="VUT261"/>
      <c r="VUU261"/>
      <c r="VUV261"/>
      <c r="VUW261"/>
      <c r="VUX261"/>
      <c r="VUY261"/>
      <c r="VUZ261"/>
      <c r="VVA261"/>
      <c r="VVB261"/>
      <c r="VVC261"/>
      <c r="VVD261"/>
      <c r="VVE261"/>
      <c r="VVF261"/>
      <c r="VVG261"/>
      <c r="VVH261"/>
      <c r="VVI261"/>
      <c r="VVJ261"/>
      <c r="VVK261"/>
      <c r="VVL261"/>
      <c r="VVM261"/>
      <c r="VVN261"/>
      <c r="VVO261"/>
      <c r="VVP261"/>
      <c r="VVQ261"/>
      <c r="VVR261"/>
      <c r="VVS261"/>
      <c r="VVT261"/>
      <c r="VVU261"/>
      <c r="VVV261"/>
      <c r="VVW261"/>
      <c r="VVX261"/>
      <c r="VVY261"/>
      <c r="VVZ261"/>
      <c r="VWA261"/>
      <c r="VWB261"/>
      <c r="VWC261"/>
      <c r="VWD261"/>
      <c r="VWE261"/>
      <c r="VWF261"/>
      <c r="VWG261"/>
      <c r="VWH261"/>
      <c r="VWI261"/>
      <c r="VWJ261"/>
      <c r="VWK261"/>
      <c r="VWL261"/>
      <c r="VWM261"/>
      <c r="VWN261"/>
      <c r="VWO261"/>
      <c r="VWP261"/>
      <c r="VWQ261"/>
      <c r="VWR261"/>
      <c r="VWS261"/>
      <c r="VWT261"/>
      <c r="VWU261"/>
      <c r="VWV261"/>
      <c r="VWW261"/>
      <c r="VWX261"/>
      <c r="VWY261"/>
      <c r="VWZ261"/>
      <c r="VXA261"/>
      <c r="VXB261"/>
      <c r="VXC261"/>
      <c r="VXD261"/>
      <c r="VXE261"/>
      <c r="VXF261"/>
      <c r="VXG261"/>
      <c r="VXH261"/>
      <c r="VXI261"/>
      <c r="VXJ261"/>
      <c r="VXK261"/>
      <c r="VXL261"/>
      <c r="VXM261"/>
      <c r="VXN261"/>
      <c r="VXO261"/>
      <c r="VXP261"/>
      <c r="VXQ261"/>
      <c r="VXR261"/>
      <c r="VXS261"/>
      <c r="VXT261"/>
      <c r="VXU261"/>
      <c r="VXV261"/>
      <c r="VXW261"/>
      <c r="VXX261"/>
      <c r="VXY261"/>
      <c r="VXZ261"/>
      <c r="VYA261"/>
      <c r="VYB261"/>
      <c r="VYC261"/>
      <c r="VYD261"/>
      <c r="VYE261"/>
      <c r="VYF261"/>
      <c r="VYG261"/>
      <c r="VYH261"/>
      <c r="VYI261"/>
      <c r="VYJ261"/>
      <c r="VYK261"/>
      <c r="VYL261"/>
      <c r="VYM261"/>
      <c r="VYN261"/>
      <c r="VYO261"/>
      <c r="VYP261"/>
      <c r="VYQ261"/>
      <c r="VYR261"/>
      <c r="VYS261"/>
      <c r="VYT261"/>
      <c r="VYU261"/>
      <c r="VYV261"/>
      <c r="VYW261"/>
      <c r="VYX261"/>
      <c r="VYY261"/>
      <c r="VYZ261"/>
      <c r="VZA261"/>
      <c r="VZB261"/>
      <c r="VZC261"/>
      <c r="VZD261"/>
      <c r="VZE261"/>
      <c r="VZF261"/>
      <c r="VZG261"/>
      <c r="VZH261"/>
      <c r="VZI261"/>
      <c r="VZJ261"/>
      <c r="VZK261"/>
      <c r="VZL261"/>
      <c r="VZM261"/>
      <c r="VZN261"/>
      <c r="VZO261"/>
      <c r="VZP261"/>
      <c r="VZQ261"/>
      <c r="VZR261"/>
      <c r="VZS261"/>
      <c r="VZT261"/>
      <c r="VZU261"/>
      <c r="VZV261"/>
      <c r="VZW261"/>
      <c r="VZX261"/>
      <c r="VZY261"/>
      <c r="VZZ261"/>
      <c r="WAA261"/>
      <c r="WAB261"/>
      <c r="WAC261"/>
      <c r="WAD261"/>
      <c r="WAE261"/>
      <c r="WAF261"/>
      <c r="WAG261"/>
      <c r="WAH261"/>
      <c r="WAI261"/>
      <c r="WAJ261"/>
      <c r="WAK261"/>
      <c r="WAL261"/>
      <c r="WAM261"/>
      <c r="WAN261"/>
      <c r="WAO261"/>
      <c r="WAP261"/>
      <c r="WAQ261"/>
      <c r="WAR261"/>
      <c r="WAS261"/>
      <c r="WAT261"/>
      <c r="WAU261"/>
      <c r="WAV261"/>
      <c r="WAW261"/>
      <c r="WAX261"/>
      <c r="WAY261"/>
      <c r="WAZ261"/>
      <c r="WBA261"/>
      <c r="WBB261"/>
      <c r="WBC261"/>
      <c r="WBD261"/>
      <c r="WBE261"/>
      <c r="WBF261"/>
      <c r="WBG261"/>
      <c r="WBH261"/>
      <c r="WBI261"/>
      <c r="WBJ261"/>
      <c r="WBK261"/>
      <c r="WBL261"/>
      <c r="WBM261"/>
      <c r="WBN261"/>
      <c r="WBO261"/>
      <c r="WBP261"/>
      <c r="WBQ261"/>
      <c r="WBR261"/>
      <c r="WBS261"/>
      <c r="WBT261"/>
      <c r="WBU261"/>
      <c r="WBV261"/>
      <c r="WBW261"/>
      <c r="WBX261"/>
      <c r="WBY261"/>
      <c r="WBZ261"/>
      <c r="WCA261"/>
      <c r="WCB261"/>
      <c r="WCC261"/>
      <c r="WCD261"/>
      <c r="WCE261"/>
      <c r="WCF261"/>
      <c r="WCG261"/>
      <c r="WCH261"/>
      <c r="WCI261"/>
      <c r="WCJ261"/>
      <c r="WCK261"/>
      <c r="WCL261"/>
      <c r="WCM261"/>
      <c r="WCN261"/>
      <c r="WCO261"/>
      <c r="WCP261"/>
      <c r="WCQ261"/>
      <c r="WCR261"/>
      <c r="WCS261"/>
      <c r="WCT261"/>
      <c r="WCU261"/>
      <c r="WCV261"/>
      <c r="WCW261"/>
      <c r="WCX261"/>
      <c r="WCY261"/>
      <c r="WCZ261"/>
      <c r="WDA261"/>
      <c r="WDB261"/>
      <c r="WDC261"/>
      <c r="WDD261"/>
      <c r="WDE261"/>
      <c r="WDF261"/>
      <c r="WDG261"/>
      <c r="WDH261"/>
      <c r="WDI261"/>
      <c r="WDJ261"/>
      <c r="WDK261"/>
      <c r="WDL261"/>
      <c r="WDM261"/>
      <c r="WDN261"/>
      <c r="WDO261"/>
      <c r="WDP261"/>
      <c r="WDQ261"/>
      <c r="WDR261"/>
      <c r="WDS261"/>
      <c r="WDT261"/>
      <c r="WDU261"/>
      <c r="WDV261"/>
      <c r="WDW261"/>
      <c r="WDX261"/>
      <c r="WDY261"/>
      <c r="WDZ261"/>
      <c r="WEA261"/>
      <c r="WEB261"/>
      <c r="WEC261"/>
      <c r="WED261"/>
      <c r="WEE261"/>
      <c r="WEF261"/>
      <c r="WEG261"/>
      <c r="WEH261"/>
      <c r="WEI261"/>
      <c r="WEJ261"/>
      <c r="WEK261"/>
      <c r="WEL261"/>
      <c r="WEM261"/>
      <c r="WEN261"/>
      <c r="WEO261"/>
      <c r="WEP261"/>
      <c r="WEQ261"/>
      <c r="WER261"/>
      <c r="WES261"/>
      <c r="WET261"/>
      <c r="WEU261"/>
      <c r="WEV261"/>
      <c r="WEW261"/>
      <c r="WEX261"/>
      <c r="WEY261"/>
      <c r="WEZ261"/>
      <c r="WFA261"/>
      <c r="WFB261"/>
      <c r="WFC261"/>
      <c r="WFD261"/>
      <c r="WFE261"/>
      <c r="WFF261"/>
      <c r="WFG261"/>
      <c r="WFH261"/>
      <c r="WFI261"/>
      <c r="WFJ261"/>
      <c r="WFK261"/>
      <c r="WFL261"/>
      <c r="WFM261"/>
      <c r="WFN261"/>
      <c r="WFO261"/>
      <c r="WFP261"/>
      <c r="WFQ261"/>
      <c r="WFR261"/>
      <c r="WFS261"/>
      <c r="WFT261"/>
      <c r="WFU261"/>
      <c r="WFV261"/>
      <c r="WFW261"/>
      <c r="WFX261"/>
      <c r="WFY261"/>
      <c r="WFZ261"/>
      <c r="WGA261"/>
      <c r="WGB261"/>
      <c r="WGC261"/>
      <c r="WGD261"/>
      <c r="WGE261"/>
      <c r="WGF261"/>
      <c r="WGG261"/>
      <c r="WGH261"/>
      <c r="WGI261"/>
      <c r="WGJ261"/>
      <c r="WGK261"/>
      <c r="WGL261"/>
      <c r="WGM261"/>
      <c r="WGN261"/>
      <c r="WGO261"/>
      <c r="WGP261"/>
      <c r="WGQ261"/>
      <c r="WGR261"/>
      <c r="WGS261"/>
      <c r="WGT261"/>
      <c r="WGU261"/>
      <c r="WGV261"/>
      <c r="WGW261"/>
      <c r="WGX261"/>
      <c r="WGY261"/>
      <c r="WGZ261"/>
      <c r="WHA261"/>
      <c r="WHB261"/>
      <c r="WHC261"/>
      <c r="WHD261"/>
      <c r="WHE261"/>
      <c r="WHF261"/>
      <c r="WHG261"/>
      <c r="WHH261"/>
      <c r="WHI261"/>
      <c r="WHJ261"/>
      <c r="WHK261"/>
      <c r="WHL261"/>
      <c r="WHM261"/>
      <c r="WHN261"/>
      <c r="WHO261"/>
      <c r="WHP261"/>
      <c r="WHQ261"/>
      <c r="WHR261"/>
      <c r="WHS261"/>
      <c r="WHT261"/>
      <c r="WHU261"/>
      <c r="WHV261"/>
      <c r="WHW261"/>
      <c r="WHX261"/>
      <c r="WHY261"/>
      <c r="WHZ261"/>
      <c r="WIA261"/>
      <c r="WIB261"/>
      <c r="WIC261"/>
      <c r="WID261"/>
      <c r="WIE261"/>
      <c r="WIF261"/>
      <c r="WIG261"/>
      <c r="WIH261"/>
      <c r="WII261"/>
      <c r="WIJ261"/>
      <c r="WIK261"/>
      <c r="WIL261"/>
      <c r="WIM261"/>
      <c r="WIN261"/>
      <c r="WIO261"/>
      <c r="WIP261"/>
      <c r="WIQ261"/>
      <c r="WIR261"/>
      <c r="WIS261"/>
      <c r="WIT261"/>
      <c r="WIU261"/>
      <c r="WIV261"/>
      <c r="WIW261"/>
      <c r="WIX261"/>
      <c r="WIY261"/>
      <c r="WIZ261"/>
      <c r="WJA261"/>
      <c r="WJB261"/>
      <c r="WJC261"/>
      <c r="WJD261"/>
      <c r="WJE261"/>
      <c r="WJF261"/>
      <c r="WJG261"/>
      <c r="WJH261"/>
      <c r="WJI261"/>
      <c r="WJJ261"/>
      <c r="WJK261"/>
      <c r="WJL261"/>
      <c r="WJM261"/>
      <c r="WJN261"/>
      <c r="WJO261"/>
      <c r="WJP261"/>
      <c r="WJQ261"/>
      <c r="WJR261"/>
      <c r="WJS261"/>
      <c r="WJT261"/>
      <c r="WJU261"/>
      <c r="WJV261"/>
      <c r="WJW261"/>
      <c r="WJX261"/>
      <c r="WJY261"/>
      <c r="WJZ261"/>
      <c r="WKA261"/>
      <c r="WKB261"/>
      <c r="WKC261"/>
      <c r="WKD261"/>
      <c r="WKE261"/>
      <c r="WKF261"/>
      <c r="WKG261"/>
      <c r="WKH261"/>
      <c r="WKI261"/>
      <c r="WKJ261"/>
      <c r="WKK261"/>
      <c r="WKL261"/>
      <c r="WKM261"/>
      <c r="WKN261"/>
      <c r="WKO261"/>
      <c r="WKP261"/>
      <c r="WKQ261"/>
      <c r="WKR261"/>
      <c r="WKS261"/>
      <c r="WKT261"/>
      <c r="WKU261"/>
      <c r="WKV261"/>
      <c r="WKW261"/>
      <c r="WKX261"/>
      <c r="WKY261"/>
      <c r="WKZ261"/>
      <c r="WLA261"/>
      <c r="WLB261"/>
      <c r="WLC261"/>
      <c r="WLD261"/>
      <c r="WLE261"/>
      <c r="WLF261"/>
      <c r="WLG261"/>
      <c r="WLH261"/>
      <c r="WLI261"/>
      <c r="WLJ261"/>
      <c r="WLK261"/>
      <c r="WLL261"/>
      <c r="WLM261"/>
      <c r="WLN261"/>
      <c r="WLO261"/>
      <c r="WLP261"/>
      <c r="WLQ261"/>
      <c r="WLR261"/>
      <c r="WLS261"/>
      <c r="WLT261"/>
      <c r="WLU261"/>
      <c r="WLV261"/>
      <c r="WLW261"/>
      <c r="WLX261"/>
      <c r="WLY261"/>
      <c r="WLZ261"/>
      <c r="WMA261"/>
      <c r="WMB261"/>
      <c r="WMC261"/>
      <c r="WMD261"/>
      <c r="WME261"/>
      <c r="WMF261"/>
      <c r="WMG261"/>
      <c r="WMH261"/>
      <c r="WMI261"/>
      <c r="WMJ261"/>
      <c r="WMK261"/>
      <c r="WML261"/>
      <c r="WMM261"/>
      <c r="WMN261"/>
      <c r="WMO261"/>
      <c r="WMP261"/>
      <c r="WMQ261"/>
      <c r="WMR261"/>
      <c r="WMS261"/>
      <c r="WMT261"/>
      <c r="WMU261"/>
      <c r="WMV261"/>
      <c r="WMW261"/>
      <c r="WMX261"/>
      <c r="WMY261"/>
      <c r="WMZ261"/>
      <c r="WNA261"/>
      <c r="WNB261"/>
      <c r="WNC261"/>
      <c r="WND261"/>
      <c r="WNE261"/>
      <c r="WNF261"/>
      <c r="WNG261"/>
      <c r="WNH261"/>
      <c r="WNI261"/>
      <c r="WNJ261"/>
      <c r="WNK261"/>
      <c r="WNL261"/>
      <c r="WNM261"/>
      <c r="WNN261"/>
      <c r="WNO261"/>
      <c r="WNP261"/>
      <c r="WNQ261"/>
      <c r="WNR261"/>
      <c r="WNS261"/>
      <c r="WNT261"/>
      <c r="WNU261"/>
      <c r="WNV261"/>
      <c r="WNW261"/>
      <c r="WNX261"/>
      <c r="WNY261"/>
      <c r="WNZ261"/>
      <c r="WOA261"/>
      <c r="WOB261"/>
      <c r="WOC261"/>
      <c r="WOD261"/>
      <c r="WOE261"/>
      <c r="WOF261"/>
      <c r="WOG261"/>
      <c r="WOH261"/>
      <c r="WOI261"/>
      <c r="WOJ261"/>
      <c r="WOK261"/>
      <c r="WOL261"/>
      <c r="WOM261"/>
      <c r="WON261"/>
      <c r="WOO261"/>
      <c r="WOP261"/>
      <c r="WOQ261"/>
      <c r="WOR261"/>
      <c r="WOS261"/>
      <c r="WOT261"/>
      <c r="WOU261"/>
      <c r="WOV261"/>
      <c r="WOW261"/>
      <c r="WOX261"/>
      <c r="WOY261"/>
      <c r="WOZ261"/>
      <c r="WPA261"/>
      <c r="WPB261"/>
      <c r="WPC261"/>
      <c r="WPD261"/>
      <c r="WPE261"/>
      <c r="WPF261"/>
      <c r="WPG261"/>
      <c r="WPH261"/>
      <c r="WPI261"/>
      <c r="WPJ261"/>
      <c r="WPK261"/>
      <c r="WPL261"/>
      <c r="WPM261"/>
      <c r="WPN261"/>
      <c r="WPO261"/>
      <c r="WPP261"/>
      <c r="WPQ261"/>
      <c r="WPR261"/>
      <c r="WPS261"/>
      <c r="WPT261"/>
      <c r="WPU261"/>
      <c r="WPV261"/>
      <c r="WPW261"/>
      <c r="WPX261"/>
      <c r="WPY261"/>
      <c r="WPZ261"/>
      <c r="WQA261"/>
      <c r="WQB261"/>
      <c r="WQC261"/>
      <c r="WQD261"/>
      <c r="WQE261"/>
      <c r="WQF261"/>
      <c r="WQG261"/>
      <c r="WQH261"/>
      <c r="WQI261"/>
      <c r="WQJ261"/>
      <c r="WQK261"/>
      <c r="WQL261"/>
      <c r="WQM261"/>
      <c r="WQN261"/>
      <c r="WQO261"/>
      <c r="WQP261"/>
      <c r="WQQ261"/>
      <c r="WQR261"/>
      <c r="WQS261"/>
      <c r="WQT261"/>
      <c r="WQU261"/>
      <c r="WQV261"/>
      <c r="WQW261"/>
      <c r="WQX261"/>
      <c r="WQY261"/>
      <c r="WQZ261"/>
      <c r="WRA261"/>
      <c r="WRB261"/>
      <c r="WRC261"/>
      <c r="WRD261"/>
      <c r="WRE261"/>
      <c r="WRF261"/>
      <c r="WRG261"/>
      <c r="WRH261"/>
      <c r="WRI261"/>
      <c r="WRJ261"/>
      <c r="WRK261"/>
      <c r="WRL261"/>
      <c r="WRM261"/>
      <c r="WRN261"/>
      <c r="WRO261"/>
      <c r="WRP261"/>
      <c r="WRQ261"/>
      <c r="WRR261"/>
      <c r="WRS261"/>
      <c r="WRT261"/>
      <c r="WRU261"/>
      <c r="WRV261"/>
      <c r="WRW261"/>
      <c r="WRX261"/>
      <c r="WRY261"/>
      <c r="WRZ261"/>
      <c r="WSA261"/>
      <c r="WSB261"/>
      <c r="WSC261"/>
      <c r="WSD261"/>
      <c r="WSE261"/>
      <c r="WSF261"/>
      <c r="WSG261"/>
      <c r="WSH261"/>
      <c r="WSI261"/>
      <c r="WSJ261"/>
      <c r="WSK261"/>
      <c r="WSL261"/>
      <c r="WSM261"/>
      <c r="WSN261"/>
      <c r="WSO261"/>
      <c r="WSP261"/>
      <c r="WSQ261"/>
      <c r="WSR261"/>
      <c r="WSS261"/>
      <c r="WST261"/>
      <c r="WSU261"/>
      <c r="WSV261"/>
      <c r="WSW261"/>
      <c r="WSX261"/>
      <c r="WSY261"/>
      <c r="WSZ261"/>
      <c r="WTA261"/>
      <c r="WTB261"/>
      <c r="WTC261"/>
      <c r="WTD261"/>
      <c r="WTE261"/>
      <c r="WTF261"/>
      <c r="WTG261"/>
      <c r="WTH261"/>
      <c r="WTI261"/>
      <c r="WTJ261"/>
      <c r="WTK261"/>
      <c r="WTL261"/>
      <c r="WTM261"/>
      <c r="WTN261"/>
      <c r="WTO261"/>
      <c r="WTP261"/>
      <c r="WTQ261"/>
      <c r="WTR261"/>
      <c r="WTS261"/>
      <c r="WTT261"/>
      <c r="WTU261"/>
      <c r="WTV261"/>
      <c r="WTW261"/>
      <c r="WTX261"/>
      <c r="WTY261"/>
      <c r="WTZ261"/>
      <c r="WUA261"/>
      <c r="WUB261"/>
      <c r="WUC261"/>
      <c r="WUD261"/>
      <c r="WUE261"/>
      <c r="WUF261"/>
      <c r="WUG261"/>
      <c r="WUH261"/>
      <c r="WUI261"/>
      <c r="WUJ261"/>
      <c r="WUK261"/>
      <c r="WUL261"/>
      <c r="WUM261"/>
      <c r="WUN261"/>
      <c r="WUO261"/>
      <c r="WUP261"/>
      <c r="WUQ261"/>
      <c r="WUR261"/>
      <c r="WUS261"/>
      <c r="WUT261"/>
      <c r="WUU261"/>
      <c r="WUV261"/>
      <c r="WUW261"/>
      <c r="WUX261"/>
      <c r="WUY261"/>
      <c r="WUZ261"/>
      <c r="WVA261"/>
      <c r="WVB261"/>
      <c r="WVC261"/>
      <c r="WVD261"/>
      <c r="WVE261"/>
      <c r="WVF261"/>
      <c r="WVG261"/>
      <c r="WVH261"/>
      <c r="WVI261"/>
      <c r="WVJ261"/>
      <c r="WVK261"/>
      <c r="WVL261"/>
      <c r="WVM261"/>
      <c r="WVN261"/>
      <c r="WVO261"/>
      <c r="WVP261"/>
      <c r="WVQ261"/>
      <c r="WVR261"/>
      <c r="WVS261"/>
      <c r="WVT261"/>
      <c r="WVU261"/>
      <c r="WVV261"/>
      <c r="WVW261"/>
      <c r="WVX261"/>
      <c r="WVY261"/>
      <c r="WVZ261"/>
      <c r="WWA261"/>
      <c r="WWB261"/>
      <c r="WWC261"/>
      <c r="WWD261"/>
      <c r="WWE261"/>
      <c r="WWF261"/>
      <c r="WWG261"/>
      <c r="WWH261"/>
      <c r="WWI261"/>
      <c r="WWJ261"/>
      <c r="WWK261"/>
      <c r="WWL261"/>
      <c r="WWM261"/>
      <c r="WWN261"/>
      <c r="WWO261"/>
      <c r="WWP261"/>
      <c r="WWQ261"/>
      <c r="WWR261"/>
      <c r="WWS261"/>
      <c r="WWT261"/>
      <c r="WWU261"/>
      <c r="WWV261"/>
      <c r="WWW261"/>
      <c r="WWX261"/>
      <c r="WWY261"/>
      <c r="WWZ261"/>
      <c r="WXA261"/>
      <c r="WXB261"/>
      <c r="WXC261"/>
      <c r="WXD261"/>
      <c r="WXE261"/>
      <c r="WXF261"/>
      <c r="WXG261"/>
      <c r="WXH261"/>
      <c r="WXI261"/>
      <c r="WXJ261"/>
      <c r="WXK261"/>
      <c r="WXL261"/>
      <c r="WXM261"/>
      <c r="WXN261"/>
      <c r="WXO261"/>
      <c r="WXP261"/>
      <c r="WXQ261"/>
      <c r="WXR261"/>
      <c r="WXS261"/>
      <c r="WXT261"/>
      <c r="WXU261"/>
      <c r="WXV261"/>
      <c r="WXW261"/>
      <c r="WXX261"/>
      <c r="WXY261"/>
      <c r="WXZ261"/>
      <c r="WYA261"/>
      <c r="WYB261"/>
      <c r="WYC261"/>
      <c r="WYD261"/>
      <c r="WYE261"/>
      <c r="WYF261"/>
      <c r="WYG261"/>
      <c r="WYH261"/>
      <c r="WYI261"/>
      <c r="WYJ261"/>
      <c r="WYK261"/>
      <c r="WYL261"/>
      <c r="WYM261"/>
      <c r="WYN261"/>
      <c r="WYO261"/>
      <c r="WYP261"/>
      <c r="WYQ261"/>
      <c r="WYR261"/>
      <c r="WYS261"/>
      <c r="WYT261"/>
      <c r="WYU261"/>
      <c r="WYV261"/>
      <c r="WYW261"/>
      <c r="WYX261"/>
      <c r="WYY261"/>
      <c r="WYZ261"/>
      <c r="WZA261"/>
      <c r="WZB261"/>
      <c r="WZC261"/>
      <c r="WZD261"/>
      <c r="WZE261"/>
      <c r="WZF261"/>
      <c r="WZG261"/>
      <c r="WZH261"/>
      <c r="WZI261"/>
      <c r="WZJ261"/>
      <c r="WZK261"/>
      <c r="WZL261"/>
      <c r="WZM261"/>
      <c r="WZN261"/>
      <c r="WZO261"/>
      <c r="WZP261"/>
      <c r="WZQ261"/>
      <c r="WZR261"/>
      <c r="WZS261"/>
      <c r="WZT261"/>
      <c r="WZU261"/>
      <c r="WZV261"/>
      <c r="WZW261"/>
      <c r="WZX261"/>
      <c r="WZY261"/>
      <c r="WZZ261"/>
      <c r="XAA261"/>
      <c r="XAB261"/>
      <c r="XAC261"/>
      <c r="XAD261"/>
      <c r="XAE261"/>
      <c r="XAF261"/>
      <c r="XAG261"/>
      <c r="XAH261"/>
      <c r="XAI261"/>
      <c r="XAJ261"/>
      <c r="XAK261"/>
      <c r="XAL261"/>
      <c r="XAM261"/>
      <c r="XAN261"/>
      <c r="XAO261"/>
      <c r="XAP261"/>
      <c r="XAQ261"/>
      <c r="XAR261"/>
      <c r="XAS261"/>
      <c r="XAT261"/>
      <c r="XAU261"/>
      <c r="XAV261"/>
      <c r="XAW261"/>
      <c r="XAX261"/>
      <c r="XAY261"/>
      <c r="XAZ261"/>
      <c r="XBA261"/>
      <c r="XBB261"/>
      <c r="XBC261"/>
      <c r="XBD261"/>
      <c r="XBE261"/>
      <c r="XBF261"/>
      <c r="XBG261"/>
      <c r="XBH261"/>
      <c r="XBI261"/>
      <c r="XBJ261"/>
      <c r="XBK261"/>
      <c r="XBL261"/>
      <c r="XBM261"/>
      <c r="XBN261"/>
      <c r="XBO261"/>
      <c r="XBP261"/>
      <c r="XBQ261"/>
      <c r="XBR261"/>
      <c r="XBS261"/>
      <c r="XBT261"/>
      <c r="XBU261"/>
      <c r="XBV261"/>
      <c r="XBW261"/>
      <c r="XBX261"/>
      <c r="XBY261"/>
      <c r="XBZ261"/>
      <c r="XCA261"/>
      <c r="XCB261"/>
      <c r="XCC261"/>
      <c r="XCD261"/>
      <c r="XCE261"/>
      <c r="XCF261"/>
      <c r="XCG261"/>
      <c r="XCH261"/>
      <c r="XCI261"/>
      <c r="XCJ261"/>
      <c r="XCK261"/>
      <c r="XCL261"/>
      <c r="XCM261"/>
      <c r="XCN261"/>
      <c r="XCO261"/>
      <c r="XCP261"/>
      <c r="XCQ261"/>
      <c r="XCR261"/>
      <c r="XCS261"/>
      <c r="XCT261"/>
      <c r="XCU261"/>
      <c r="XCV261"/>
      <c r="XCW261"/>
      <c r="XCX261"/>
      <c r="XCY261"/>
      <c r="XCZ261"/>
      <c r="XDA261"/>
      <c r="XDB261"/>
      <c r="XDC261"/>
      <c r="XDD261"/>
      <c r="XDE261"/>
      <c r="XDF261"/>
      <c r="XDG261"/>
      <c r="XDH261"/>
      <c r="XDI261"/>
      <c r="XDJ261"/>
      <c r="XDK261"/>
      <c r="XDL261"/>
      <c r="XDM261"/>
      <c r="XDN261"/>
      <c r="XDO261"/>
      <c r="XDP261"/>
      <c r="XDQ261"/>
      <c r="XDR261"/>
      <c r="XDS261"/>
      <c r="XDT261"/>
      <c r="XDU261"/>
      <c r="XDV261"/>
      <c r="XDW261"/>
      <c r="XDX261"/>
      <c r="XDY261"/>
      <c r="XDZ261"/>
      <c r="XEA261"/>
      <c r="XEB261"/>
      <c r="XEC261"/>
      <c r="XED261"/>
      <c r="XEE261"/>
      <c r="XEF261"/>
      <c r="XEG261"/>
      <c r="XEH261"/>
      <c r="XEI261"/>
      <c r="XEJ261"/>
      <c r="XEK261"/>
      <c r="XEL261"/>
      <c r="XEM261"/>
      <c r="XEN261"/>
      <c r="XEO261"/>
      <c r="XEP261"/>
      <c r="XEQ261"/>
      <c r="XER261"/>
      <c r="XES261"/>
      <c r="XET261"/>
      <c r="XEU261"/>
      <c r="XEV261"/>
      <c r="XEW261"/>
      <c r="XEX261"/>
      <c r="XEY261"/>
      <c r="XEZ261"/>
      <c r="XFA261"/>
      <c r="XFB261"/>
      <c r="XFC261"/>
      <c r="XFD261"/>
    </row>
    <row r="262" customFormat="1" spans="39:46">
      <c r="AM262" s="29"/>
      <c r="AN262" s="29"/>
      <c r="AO262" s="29"/>
      <c r="AP262" s="29"/>
      <c r="AQ262" s="121"/>
      <c r="AR262" s="32"/>
      <c r="AS262" s="70"/>
      <c r="AT262" s="29"/>
    </row>
    <row r="263" customFormat="1" spans="39:46">
      <c r="AM263" s="29"/>
      <c r="AN263" s="29"/>
      <c r="AO263" s="29"/>
      <c r="AP263" s="29"/>
      <c r="AQ263" s="121"/>
      <c r="AR263" s="32"/>
      <c r="AS263" s="70"/>
      <c r="AT263" s="29"/>
    </row>
    <row r="264" customFormat="1" spans="39:46">
      <c r="AM264" s="30"/>
      <c r="AN264" s="30"/>
      <c r="AO264" s="30"/>
      <c r="AP264" s="30"/>
      <c r="AQ264" s="121"/>
      <c r="AR264" s="32"/>
      <c r="AS264" s="70"/>
      <c r="AT264" s="29"/>
    </row>
    <row r="265" customFormat="1" spans="39:46">
      <c r="AM265" s="30"/>
      <c r="AN265" s="30"/>
      <c r="AO265" s="30"/>
      <c r="AP265" s="30"/>
      <c r="AQ265" s="121"/>
      <c r="AR265" s="32"/>
      <c r="AS265" s="70"/>
      <c r="AT265" s="29"/>
    </row>
    <row r="266" customFormat="1" spans="39:46">
      <c r="AM266" s="30"/>
      <c r="AN266" s="30"/>
      <c r="AO266" s="30"/>
      <c r="AP266" s="30"/>
      <c r="AQ266" s="121"/>
      <c r="AR266" s="32"/>
      <c r="AS266" s="70"/>
      <c r="AT266" s="29"/>
    </row>
    <row r="267" customFormat="1" spans="39:46">
      <c r="AM267" s="30"/>
      <c r="AN267" s="30"/>
      <c r="AO267" s="30"/>
      <c r="AP267" s="30"/>
      <c r="AQ267" s="121"/>
      <c r="AR267" s="32"/>
      <c r="AS267" s="70"/>
      <c r="AT267" s="29"/>
    </row>
    <row r="268" customFormat="1" spans="39:46">
      <c r="AM268" s="30"/>
      <c r="AN268" s="30"/>
      <c r="AO268" s="30"/>
      <c r="AP268" s="30"/>
      <c r="AQ268" s="121"/>
      <c r="AR268" s="32"/>
      <c r="AS268" s="70"/>
      <c r="AT268" s="29"/>
    </row>
    <row r="269" customFormat="1" spans="39:46">
      <c r="AM269" s="30"/>
      <c r="AN269" s="30"/>
      <c r="AO269" s="30"/>
      <c r="AP269" s="30"/>
      <c r="AQ269" s="121"/>
      <c r="AR269" s="32"/>
      <c r="AS269" s="70"/>
      <c r="AT269" s="29"/>
    </row>
    <row r="270" customFormat="1" spans="39:46">
      <c r="AM270" s="30"/>
      <c r="AN270" s="30"/>
      <c r="AO270" s="30"/>
      <c r="AP270" s="30"/>
      <c r="AQ270" s="121"/>
      <c r="AR270" s="32"/>
      <c r="AS270" s="70"/>
      <c r="AT270" s="29"/>
    </row>
    <row r="271" customFormat="1" spans="39:46">
      <c r="AM271" s="30"/>
      <c r="AN271" s="30"/>
      <c r="AO271" s="30"/>
      <c r="AP271" s="30"/>
      <c r="AQ271" s="121"/>
      <c r="AR271" s="32"/>
      <c r="AS271" s="70"/>
      <c r="AT271" s="29"/>
    </row>
    <row r="272" customFormat="1" spans="39:46">
      <c r="AM272" s="30"/>
      <c r="AN272" s="30"/>
      <c r="AO272" s="30"/>
      <c r="AP272" s="30"/>
      <c r="AQ272" s="121"/>
      <c r="AR272" s="32"/>
      <c r="AS272" s="70"/>
      <c r="AT272" s="29"/>
    </row>
    <row r="273" customFormat="1" spans="39:46">
      <c r="AM273" s="30"/>
      <c r="AN273" s="30"/>
      <c r="AO273" s="30"/>
      <c r="AP273" s="30"/>
      <c r="AQ273" s="121"/>
      <c r="AR273" s="32"/>
      <c r="AS273" s="70"/>
      <c r="AT273" s="29"/>
    </row>
    <row r="274" customFormat="1" spans="39:46">
      <c r="AM274" s="30"/>
      <c r="AN274" s="30"/>
      <c r="AO274" s="30"/>
      <c r="AP274" s="30"/>
      <c r="AQ274" s="121"/>
      <c r="AR274" s="32"/>
      <c r="AS274" s="70"/>
      <c r="AT274" s="29"/>
    </row>
    <row r="275" customFormat="1" spans="39:46">
      <c r="AM275" s="30"/>
      <c r="AN275" s="30"/>
      <c r="AO275" s="30"/>
      <c r="AP275" s="30"/>
      <c r="AQ275" s="121"/>
      <c r="AR275" s="32"/>
      <c r="AS275" s="70"/>
      <c r="AT275" s="29"/>
    </row>
    <row r="276" customFormat="1" spans="39:46">
      <c r="AM276" s="30"/>
      <c r="AN276" s="30"/>
      <c r="AO276" s="30"/>
      <c r="AP276" s="30"/>
      <c r="AQ276" s="121"/>
      <c r="AR276" s="32"/>
      <c r="AS276" s="70"/>
      <c r="AT276" s="29"/>
    </row>
    <row r="277" customFormat="1" spans="39:46">
      <c r="AM277" s="30"/>
      <c r="AN277" s="30"/>
      <c r="AO277" s="30"/>
      <c r="AP277" s="30"/>
      <c r="AQ277" s="121"/>
      <c r="AR277" s="32"/>
      <c r="AS277" s="70"/>
      <c r="AT277" s="29"/>
    </row>
    <row r="278" customFormat="1" spans="39:46">
      <c r="AM278" s="29"/>
      <c r="AN278" s="29"/>
      <c r="AO278" s="29"/>
      <c r="AP278" s="29"/>
      <c r="AQ278" s="121"/>
      <c r="AR278" s="32"/>
      <c r="AS278" s="70"/>
      <c r="AT278" s="29"/>
    </row>
    <row r="279" customFormat="1" spans="39:46">
      <c r="AM279" s="29"/>
      <c r="AN279" s="29"/>
      <c r="AO279" s="29"/>
      <c r="AP279" s="29"/>
      <c r="AQ279" s="121"/>
      <c r="AR279" s="32"/>
      <c r="AS279" s="70"/>
      <c r="AT279" s="29"/>
    </row>
    <row r="280" customFormat="1" spans="39:46">
      <c r="AM280" s="29"/>
      <c r="AN280" s="29"/>
      <c r="AO280" s="29"/>
      <c r="AP280" s="29"/>
      <c r="AQ280" s="121"/>
      <c r="AR280" s="32"/>
      <c r="AS280" s="70"/>
      <c r="AT280" s="29"/>
    </row>
    <row r="281" customFormat="1" spans="39:46">
      <c r="AM281" s="29"/>
      <c r="AN281" s="29"/>
      <c r="AO281" s="29"/>
      <c r="AP281" s="29"/>
      <c r="AQ281" s="121"/>
      <c r="AR281" s="32"/>
      <c r="AS281" s="70"/>
      <c r="AT281" s="29"/>
    </row>
    <row r="282" customFormat="1" spans="39:46">
      <c r="AM282" s="28"/>
      <c r="AN282" s="70"/>
      <c r="AO282" s="29"/>
      <c r="AR282" s="32"/>
      <c r="AS282" s="28"/>
      <c r="AT282" s="28"/>
    </row>
    <row r="283" customFormat="1" spans="39:46">
      <c r="AM283" s="28"/>
      <c r="AN283" s="70"/>
      <c r="AO283" s="29"/>
      <c r="AR283" s="32"/>
      <c r="AS283" s="28"/>
      <c r="AT283" s="28"/>
    </row>
    <row r="284" customFormat="1" spans="39:46">
      <c r="AM284" s="28"/>
      <c r="AN284" s="70"/>
      <c r="AO284" s="29"/>
      <c r="AR284" s="32"/>
      <c r="AS284" s="28"/>
      <c r="AT284" s="28"/>
    </row>
    <row r="285" customFormat="1" spans="39:46">
      <c r="AM285" s="28"/>
      <c r="AN285" s="70"/>
      <c r="AO285" s="29"/>
      <c r="AR285" s="32"/>
      <c r="AS285" s="28"/>
      <c r="AT285" s="28"/>
    </row>
    <row r="286" customFormat="1" spans="39:46">
      <c r="AM286" s="28"/>
      <c r="AN286" s="70"/>
      <c r="AO286" s="29"/>
      <c r="AR286" s="32"/>
      <c r="AS286" s="28"/>
      <c r="AT286" s="28"/>
    </row>
    <row r="287" customFormat="1" spans="39:46">
      <c r="AM287" s="28"/>
      <c r="AN287" s="29"/>
      <c r="AO287" s="29"/>
      <c r="AR287" s="32"/>
      <c r="AS287" s="28"/>
      <c r="AT287" s="28"/>
    </row>
    <row r="288" customFormat="1" spans="39:46">
      <c r="AM288" s="28"/>
      <c r="AN288" s="70"/>
      <c r="AO288" s="29"/>
      <c r="AR288" s="32"/>
      <c r="AS288" s="28"/>
      <c r="AT288" s="28"/>
    </row>
    <row r="289" customFormat="1" spans="39:46">
      <c r="AM289" s="28"/>
      <c r="AN289" s="70"/>
      <c r="AO289" s="29"/>
      <c r="AR289" s="32"/>
      <c r="AS289" s="28"/>
      <c r="AT289" s="28"/>
    </row>
    <row r="290" customFormat="1" spans="39:46">
      <c r="AM290" s="28"/>
      <c r="AN290" s="29"/>
      <c r="AO290" s="29"/>
      <c r="AR290" s="32"/>
      <c r="AS290" s="28"/>
      <c r="AT290" s="28"/>
    </row>
    <row r="291" customFormat="1" spans="39:46">
      <c r="AM291" s="28"/>
      <c r="AN291" s="70"/>
      <c r="AO291" s="29"/>
      <c r="AR291" s="32"/>
      <c r="AS291" s="28"/>
      <c r="AT291" s="28"/>
    </row>
    <row r="292" customFormat="1" spans="39:46">
      <c r="AM292" s="28"/>
      <c r="AN292" s="29"/>
      <c r="AO292" s="29"/>
      <c r="AR292" s="32"/>
      <c r="AS292" s="28"/>
      <c r="AT292" s="28"/>
    </row>
    <row r="293" customFormat="1" spans="39:46">
      <c r="AM293" s="28"/>
      <c r="AN293" s="70"/>
      <c r="AO293" s="29"/>
      <c r="AR293" s="32"/>
      <c r="AS293" s="28"/>
      <c r="AT293" s="28"/>
    </row>
    <row r="294" customFormat="1" spans="39:46">
      <c r="AM294" s="28"/>
      <c r="AN294" s="29"/>
      <c r="AO294" s="29"/>
      <c r="AR294" s="32"/>
      <c r="AS294" s="28"/>
      <c r="AT294" s="28"/>
    </row>
    <row r="295" customFormat="1" spans="39:46">
      <c r="AM295" s="28"/>
      <c r="AN295" s="70"/>
      <c r="AO295" s="29"/>
      <c r="AR295" s="32"/>
      <c r="AS295" s="28"/>
      <c r="AT295" s="28"/>
    </row>
    <row r="296" customFormat="1" spans="39:46">
      <c r="AM296" s="28"/>
      <c r="AN296" s="29"/>
      <c r="AO296" s="29"/>
      <c r="AR296" s="32"/>
      <c r="AS296" s="28"/>
      <c r="AT296" s="28"/>
    </row>
    <row r="297" customFormat="1" spans="39:46">
      <c r="AM297" s="28"/>
      <c r="AN297" s="70"/>
      <c r="AO297" s="29"/>
      <c r="AR297" s="32"/>
      <c r="AS297" s="28"/>
      <c r="AT297" s="28"/>
    </row>
    <row r="298" customFormat="1" spans="39:46">
      <c r="AM298" s="28"/>
      <c r="AN298" s="29"/>
      <c r="AO298" s="29"/>
      <c r="AR298" s="32"/>
      <c r="AS298" s="28"/>
      <c r="AT298" s="28"/>
    </row>
    <row r="299" s="31" customFormat="1" spans="1:16384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 s="28"/>
      <c r="AN299" s="70"/>
      <c r="AO299" s="29"/>
      <c r="AP299"/>
      <c r="AQ299"/>
      <c r="AR299" s="32"/>
      <c r="AS299" s="28"/>
      <c r="AT299" s="28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/>
      <c r="IR299"/>
      <c r="IS299"/>
      <c r="IT299"/>
      <c r="IU299"/>
      <c r="IV299"/>
      <c r="IW299"/>
      <c r="IX299"/>
      <c r="IY299"/>
      <c r="IZ299"/>
      <c r="JA299"/>
      <c r="JB299"/>
      <c r="JC299"/>
      <c r="JD299"/>
      <c r="JE299"/>
      <c r="JF299"/>
      <c r="JG299"/>
      <c r="JH299"/>
      <c r="JI299"/>
      <c r="JJ299"/>
      <c r="JK299"/>
      <c r="JL299"/>
      <c r="JM299"/>
      <c r="JN299"/>
      <c r="JO299"/>
      <c r="JP299"/>
      <c r="JQ299"/>
      <c r="JR299"/>
      <c r="JS299"/>
      <c r="JT299"/>
      <c r="JU299"/>
      <c r="JV299"/>
      <c r="JW299"/>
      <c r="JX299"/>
      <c r="JY299"/>
      <c r="JZ299"/>
      <c r="KA299"/>
      <c r="KB299"/>
      <c r="KC299"/>
      <c r="KD299"/>
      <c r="KE299"/>
      <c r="KF299"/>
      <c r="KG299"/>
      <c r="KH299"/>
      <c r="KI299"/>
      <c r="KJ299"/>
      <c r="KK299"/>
      <c r="KL299"/>
      <c r="KM299"/>
      <c r="KN299"/>
      <c r="KO299"/>
      <c r="KP299"/>
      <c r="KQ299"/>
      <c r="KR299"/>
      <c r="KS299"/>
      <c r="KT299"/>
      <c r="KU299"/>
      <c r="KV299"/>
      <c r="KW299"/>
      <c r="KX299"/>
      <c r="KY299"/>
      <c r="KZ299"/>
      <c r="LA299"/>
      <c r="LB299"/>
      <c r="LC299"/>
      <c r="LD299"/>
      <c r="LE299"/>
      <c r="LF299"/>
      <c r="LG299"/>
      <c r="LH299"/>
      <c r="LI299"/>
      <c r="LJ299"/>
      <c r="LK299"/>
      <c r="LL299"/>
      <c r="LM299"/>
      <c r="LN299"/>
      <c r="LO299"/>
      <c r="LP299"/>
      <c r="LQ299"/>
      <c r="LR299"/>
      <c r="LS299"/>
      <c r="LT299"/>
      <c r="LU299"/>
      <c r="LV299"/>
      <c r="LW299"/>
      <c r="LX299"/>
      <c r="LY299"/>
      <c r="LZ299"/>
      <c r="MA299"/>
      <c r="MB299"/>
      <c r="MC299"/>
      <c r="MD299"/>
      <c r="ME299"/>
      <c r="MF299"/>
      <c r="MG299"/>
      <c r="MH299"/>
      <c r="MI299"/>
      <c r="MJ299"/>
      <c r="MK299"/>
      <c r="ML299"/>
      <c r="MM299"/>
      <c r="MN299"/>
      <c r="MO299"/>
      <c r="MP299"/>
      <c r="MQ299"/>
      <c r="MR299"/>
      <c r="MS299"/>
      <c r="MT299"/>
      <c r="MU299"/>
      <c r="MV299"/>
      <c r="MW299"/>
      <c r="MX299"/>
      <c r="MY299"/>
      <c r="MZ299"/>
      <c r="NA299"/>
      <c r="NB299"/>
      <c r="NC299"/>
      <c r="ND299"/>
      <c r="NE299"/>
      <c r="NF299"/>
      <c r="NG299"/>
      <c r="NH299"/>
      <c r="NI299"/>
      <c r="NJ299"/>
      <c r="NK299"/>
      <c r="NL299"/>
      <c r="NM299"/>
      <c r="NN299"/>
      <c r="NO299"/>
      <c r="NP299"/>
      <c r="NQ299"/>
      <c r="NR299"/>
      <c r="NS299"/>
      <c r="NT299"/>
      <c r="NU299"/>
      <c r="NV299"/>
      <c r="NW299"/>
      <c r="NX299"/>
      <c r="NY299"/>
      <c r="NZ299"/>
      <c r="OA299"/>
      <c r="OB299"/>
      <c r="OC299"/>
      <c r="OD299"/>
      <c r="OE299"/>
      <c r="OF299"/>
      <c r="OG299"/>
      <c r="OH299"/>
      <c r="OI299"/>
      <c r="OJ299"/>
      <c r="OK299"/>
      <c r="OL299"/>
      <c r="OM299"/>
      <c r="ON299"/>
      <c r="OO299"/>
      <c r="OP299"/>
      <c r="OQ299"/>
      <c r="OR299"/>
      <c r="OS299"/>
      <c r="OT299"/>
      <c r="OU299"/>
      <c r="OV299"/>
      <c r="OW299"/>
      <c r="OX299"/>
      <c r="OY299"/>
      <c r="OZ299"/>
      <c r="PA299"/>
      <c r="PB299"/>
      <c r="PC299"/>
      <c r="PD299"/>
      <c r="PE299"/>
      <c r="PF299"/>
      <c r="PG299"/>
      <c r="PH299"/>
      <c r="PI299"/>
      <c r="PJ299"/>
      <c r="PK299"/>
      <c r="PL299"/>
      <c r="PM299"/>
      <c r="PN299"/>
      <c r="PO299"/>
      <c r="PP299"/>
      <c r="PQ299"/>
      <c r="PR299"/>
      <c r="PS299"/>
      <c r="PT299"/>
      <c r="PU299"/>
      <c r="PV299"/>
      <c r="PW299"/>
      <c r="PX299"/>
      <c r="PY299"/>
      <c r="PZ299"/>
      <c r="QA299"/>
      <c r="QB299"/>
      <c r="QC299"/>
      <c r="QD299"/>
      <c r="QE299"/>
      <c r="QF299"/>
      <c r="QG299"/>
      <c r="QH299"/>
      <c r="QI299"/>
      <c r="QJ299"/>
      <c r="QK299"/>
      <c r="QL299"/>
      <c r="QM299"/>
      <c r="QN299"/>
      <c r="QO299"/>
      <c r="QP299"/>
      <c r="QQ299"/>
      <c r="QR299"/>
      <c r="QS299"/>
      <c r="QT299"/>
      <c r="QU299"/>
      <c r="QV299"/>
      <c r="QW299"/>
      <c r="QX299"/>
      <c r="QY299"/>
      <c r="QZ299"/>
      <c r="RA299"/>
      <c r="RB299"/>
      <c r="RC299"/>
      <c r="RD299"/>
      <c r="RE299"/>
      <c r="RF299"/>
      <c r="RG299"/>
      <c r="RH299"/>
      <c r="RI299"/>
      <c r="RJ299"/>
      <c r="RK299"/>
      <c r="RL299"/>
      <c r="RM299"/>
      <c r="RN299"/>
      <c r="RO299"/>
      <c r="RP299"/>
      <c r="RQ299"/>
      <c r="RR299"/>
      <c r="RS299"/>
      <c r="RT299"/>
      <c r="RU299"/>
      <c r="RV299"/>
      <c r="RW299"/>
      <c r="RX299"/>
      <c r="RY299"/>
      <c r="RZ299"/>
      <c r="SA299"/>
      <c r="SB299"/>
      <c r="SC299"/>
      <c r="SD299"/>
      <c r="SE299"/>
      <c r="SF299"/>
      <c r="SG299"/>
      <c r="SH299"/>
      <c r="SI299"/>
      <c r="SJ299"/>
      <c r="SK299"/>
      <c r="SL299"/>
      <c r="SM299"/>
      <c r="SN299"/>
      <c r="SO299"/>
      <c r="SP299"/>
      <c r="SQ299"/>
      <c r="SR299"/>
      <c r="SS299"/>
      <c r="ST299"/>
      <c r="SU299"/>
      <c r="SV299"/>
      <c r="SW299"/>
      <c r="SX299"/>
      <c r="SY299"/>
      <c r="SZ299"/>
      <c r="TA299"/>
      <c r="TB299"/>
      <c r="TC299"/>
      <c r="TD299"/>
      <c r="TE299"/>
      <c r="TF299"/>
      <c r="TG299"/>
      <c r="TH299"/>
      <c r="TI299"/>
      <c r="TJ299"/>
      <c r="TK299"/>
      <c r="TL299"/>
      <c r="TM299"/>
      <c r="TN299"/>
      <c r="TO299"/>
      <c r="TP299"/>
      <c r="TQ299"/>
      <c r="TR299"/>
      <c r="TS299"/>
      <c r="TT299"/>
      <c r="TU299"/>
      <c r="TV299"/>
      <c r="TW299"/>
      <c r="TX299"/>
      <c r="TY299"/>
      <c r="TZ299"/>
      <c r="UA299"/>
      <c r="UB299"/>
      <c r="UC299"/>
      <c r="UD299"/>
      <c r="UE299"/>
      <c r="UF299"/>
      <c r="UG299"/>
      <c r="UH299"/>
      <c r="UI299"/>
      <c r="UJ299"/>
      <c r="UK299"/>
      <c r="UL299"/>
      <c r="UM299"/>
      <c r="UN299"/>
      <c r="UO299"/>
      <c r="UP299"/>
      <c r="UQ299"/>
      <c r="UR299"/>
      <c r="US299"/>
      <c r="UT299"/>
      <c r="UU299"/>
      <c r="UV299"/>
      <c r="UW299"/>
      <c r="UX299"/>
      <c r="UY299"/>
      <c r="UZ299"/>
      <c r="VA299"/>
      <c r="VB299"/>
      <c r="VC299"/>
      <c r="VD299"/>
      <c r="VE299"/>
      <c r="VF299"/>
      <c r="VG299"/>
      <c r="VH299"/>
      <c r="VI299"/>
      <c r="VJ299"/>
      <c r="VK299"/>
      <c r="VL299"/>
      <c r="VM299"/>
      <c r="VN299"/>
      <c r="VO299"/>
      <c r="VP299"/>
      <c r="VQ299"/>
      <c r="VR299"/>
      <c r="VS299"/>
      <c r="VT299"/>
      <c r="VU299"/>
      <c r="VV299"/>
      <c r="VW299"/>
      <c r="VX299"/>
      <c r="VY299"/>
      <c r="VZ299"/>
      <c r="WA299"/>
      <c r="WB299"/>
      <c r="WC299"/>
      <c r="WD299"/>
      <c r="WE299"/>
      <c r="WF299"/>
      <c r="WG299"/>
      <c r="WH299"/>
      <c r="WI299"/>
      <c r="WJ299"/>
      <c r="WK299"/>
      <c r="WL299"/>
      <c r="WM299"/>
      <c r="WN299"/>
      <c r="WO299"/>
      <c r="WP299"/>
      <c r="WQ299"/>
      <c r="WR299"/>
      <c r="WS299"/>
      <c r="WT299"/>
      <c r="WU299"/>
      <c r="WV299"/>
      <c r="WW299"/>
      <c r="WX299"/>
      <c r="WY299"/>
      <c r="WZ299"/>
      <c r="XA299"/>
      <c r="XB299"/>
      <c r="XC299"/>
      <c r="XD299"/>
      <c r="XE299"/>
      <c r="XF299"/>
      <c r="XG299"/>
      <c r="XH299"/>
      <c r="XI299"/>
      <c r="XJ299"/>
      <c r="XK299"/>
      <c r="XL299"/>
      <c r="XM299"/>
      <c r="XN299"/>
      <c r="XO299"/>
      <c r="XP299"/>
      <c r="XQ299"/>
      <c r="XR299"/>
      <c r="XS299"/>
      <c r="XT299"/>
      <c r="XU299"/>
      <c r="XV299"/>
      <c r="XW299"/>
      <c r="XX299"/>
      <c r="XY299"/>
      <c r="XZ299"/>
      <c r="YA299"/>
      <c r="YB299"/>
      <c r="YC299"/>
      <c r="YD299"/>
      <c r="YE299"/>
      <c r="YF299"/>
      <c r="YG299"/>
      <c r="YH299"/>
      <c r="YI299"/>
      <c r="YJ299"/>
      <c r="YK299"/>
      <c r="YL299"/>
      <c r="YM299"/>
      <c r="YN299"/>
      <c r="YO299"/>
      <c r="YP299"/>
      <c r="YQ299"/>
      <c r="YR299"/>
      <c r="YS299"/>
      <c r="YT299"/>
      <c r="YU299"/>
      <c r="YV299"/>
      <c r="YW299"/>
      <c r="YX299"/>
      <c r="YY299"/>
      <c r="YZ299"/>
      <c r="ZA299"/>
      <c r="ZB299"/>
      <c r="ZC299"/>
      <c r="ZD299"/>
      <c r="ZE299"/>
      <c r="ZF299"/>
      <c r="ZG299"/>
      <c r="ZH299"/>
      <c r="ZI299"/>
      <c r="ZJ299"/>
      <c r="ZK299"/>
      <c r="ZL299"/>
      <c r="ZM299"/>
      <c r="ZN299"/>
      <c r="ZO299"/>
      <c r="ZP299"/>
      <c r="ZQ299"/>
      <c r="ZR299"/>
      <c r="ZS299"/>
      <c r="ZT299"/>
      <c r="ZU299"/>
      <c r="ZV299"/>
      <c r="ZW299"/>
      <c r="ZX299"/>
      <c r="ZY299"/>
      <c r="ZZ299"/>
      <c r="AAA299"/>
      <c r="AAB299"/>
      <c r="AAC299"/>
      <c r="AAD299"/>
      <c r="AAE299"/>
      <c r="AAF299"/>
      <c r="AAG299"/>
      <c r="AAH299"/>
      <c r="AAI299"/>
      <c r="AAJ299"/>
      <c r="AAK299"/>
      <c r="AAL299"/>
      <c r="AAM299"/>
      <c r="AAN299"/>
      <c r="AAO299"/>
      <c r="AAP299"/>
      <c r="AAQ299"/>
      <c r="AAR299"/>
      <c r="AAS299"/>
      <c r="AAT299"/>
      <c r="AAU299"/>
      <c r="AAV299"/>
      <c r="AAW299"/>
      <c r="AAX299"/>
      <c r="AAY299"/>
      <c r="AAZ299"/>
      <c r="ABA299"/>
      <c r="ABB299"/>
      <c r="ABC299"/>
      <c r="ABD299"/>
      <c r="ABE299"/>
      <c r="ABF299"/>
      <c r="ABG299"/>
      <c r="ABH299"/>
      <c r="ABI299"/>
      <c r="ABJ299"/>
      <c r="ABK299"/>
      <c r="ABL299"/>
      <c r="ABM299"/>
      <c r="ABN299"/>
      <c r="ABO299"/>
      <c r="ABP299"/>
      <c r="ABQ299"/>
      <c r="ABR299"/>
      <c r="ABS299"/>
      <c r="ABT299"/>
      <c r="ABU299"/>
      <c r="ABV299"/>
      <c r="ABW299"/>
      <c r="ABX299"/>
      <c r="ABY299"/>
      <c r="ABZ299"/>
      <c r="ACA299"/>
      <c r="ACB299"/>
      <c r="ACC299"/>
      <c r="ACD299"/>
      <c r="ACE299"/>
      <c r="ACF299"/>
      <c r="ACG299"/>
      <c r="ACH299"/>
      <c r="ACI299"/>
      <c r="ACJ299"/>
      <c r="ACK299"/>
      <c r="ACL299"/>
      <c r="ACM299"/>
      <c r="ACN299"/>
      <c r="ACO299"/>
      <c r="ACP299"/>
      <c r="ACQ299"/>
      <c r="ACR299"/>
      <c r="ACS299"/>
      <c r="ACT299"/>
      <c r="ACU299"/>
      <c r="ACV299"/>
      <c r="ACW299"/>
      <c r="ACX299"/>
      <c r="ACY299"/>
      <c r="ACZ299"/>
      <c r="ADA299"/>
      <c r="ADB299"/>
      <c r="ADC299"/>
      <c r="ADD299"/>
      <c r="ADE299"/>
      <c r="ADF299"/>
      <c r="ADG299"/>
      <c r="ADH299"/>
      <c r="ADI299"/>
      <c r="ADJ299"/>
      <c r="ADK299"/>
      <c r="ADL299"/>
      <c r="ADM299"/>
      <c r="ADN299"/>
      <c r="ADO299"/>
      <c r="ADP299"/>
      <c r="ADQ299"/>
      <c r="ADR299"/>
      <c r="ADS299"/>
      <c r="ADT299"/>
      <c r="ADU299"/>
      <c r="ADV299"/>
      <c r="ADW299"/>
      <c r="ADX299"/>
      <c r="ADY299"/>
      <c r="ADZ299"/>
      <c r="AEA299"/>
      <c r="AEB299"/>
      <c r="AEC299"/>
      <c r="AED299"/>
      <c r="AEE299"/>
      <c r="AEF299"/>
      <c r="AEG299"/>
      <c r="AEH299"/>
      <c r="AEI299"/>
      <c r="AEJ299"/>
      <c r="AEK299"/>
      <c r="AEL299"/>
      <c r="AEM299"/>
      <c r="AEN299"/>
      <c r="AEO299"/>
      <c r="AEP299"/>
      <c r="AEQ299"/>
      <c r="AER299"/>
      <c r="AES299"/>
      <c r="AET299"/>
      <c r="AEU299"/>
      <c r="AEV299"/>
      <c r="AEW299"/>
      <c r="AEX299"/>
      <c r="AEY299"/>
      <c r="AEZ299"/>
      <c r="AFA299"/>
      <c r="AFB299"/>
      <c r="AFC299"/>
      <c r="AFD299"/>
      <c r="AFE299"/>
      <c r="AFF299"/>
      <c r="AFG299"/>
      <c r="AFH299"/>
      <c r="AFI299"/>
      <c r="AFJ299"/>
      <c r="AFK299"/>
      <c r="AFL299"/>
      <c r="AFM299"/>
      <c r="AFN299"/>
      <c r="AFO299"/>
      <c r="AFP299"/>
      <c r="AFQ299"/>
      <c r="AFR299"/>
      <c r="AFS299"/>
      <c r="AFT299"/>
      <c r="AFU299"/>
      <c r="AFV299"/>
      <c r="AFW299"/>
      <c r="AFX299"/>
      <c r="AFY299"/>
      <c r="AFZ299"/>
      <c r="AGA299"/>
      <c r="AGB299"/>
      <c r="AGC299"/>
      <c r="AGD299"/>
      <c r="AGE299"/>
      <c r="AGF299"/>
      <c r="AGG299"/>
      <c r="AGH299"/>
      <c r="AGI299"/>
      <c r="AGJ299"/>
      <c r="AGK299"/>
      <c r="AGL299"/>
      <c r="AGM299"/>
      <c r="AGN299"/>
      <c r="AGO299"/>
      <c r="AGP299"/>
      <c r="AGQ299"/>
      <c r="AGR299"/>
      <c r="AGS299"/>
      <c r="AGT299"/>
      <c r="AGU299"/>
      <c r="AGV299"/>
      <c r="AGW299"/>
      <c r="AGX299"/>
      <c r="AGY299"/>
      <c r="AGZ299"/>
      <c r="AHA299"/>
      <c r="AHB299"/>
      <c r="AHC299"/>
      <c r="AHD299"/>
      <c r="AHE299"/>
      <c r="AHF299"/>
      <c r="AHG299"/>
      <c r="AHH299"/>
      <c r="AHI299"/>
      <c r="AHJ299"/>
      <c r="AHK299"/>
      <c r="AHL299"/>
      <c r="AHM299"/>
      <c r="AHN299"/>
      <c r="AHO299"/>
      <c r="AHP299"/>
      <c r="AHQ299"/>
      <c r="AHR299"/>
      <c r="AHS299"/>
      <c r="AHT299"/>
      <c r="AHU299"/>
      <c r="AHV299"/>
      <c r="AHW299"/>
      <c r="AHX299"/>
      <c r="AHY299"/>
      <c r="AHZ299"/>
      <c r="AIA299"/>
      <c r="AIB299"/>
      <c r="AIC299"/>
      <c r="AID299"/>
      <c r="AIE299"/>
      <c r="AIF299"/>
      <c r="AIG299"/>
      <c r="AIH299"/>
      <c r="AII299"/>
      <c r="AIJ299"/>
      <c r="AIK299"/>
      <c r="AIL299"/>
      <c r="AIM299"/>
      <c r="AIN299"/>
      <c r="AIO299"/>
      <c r="AIP299"/>
      <c r="AIQ299"/>
      <c r="AIR299"/>
      <c r="AIS299"/>
      <c r="AIT299"/>
      <c r="AIU299"/>
      <c r="AIV299"/>
      <c r="AIW299"/>
      <c r="AIX299"/>
      <c r="AIY299"/>
      <c r="AIZ299"/>
      <c r="AJA299"/>
      <c r="AJB299"/>
      <c r="AJC299"/>
      <c r="AJD299"/>
      <c r="AJE299"/>
      <c r="AJF299"/>
      <c r="AJG299"/>
      <c r="AJH299"/>
      <c r="AJI299"/>
      <c r="AJJ299"/>
      <c r="AJK299"/>
      <c r="AJL299"/>
      <c r="AJM299"/>
      <c r="AJN299"/>
      <c r="AJO299"/>
      <c r="AJP299"/>
      <c r="AJQ299"/>
      <c r="AJR299"/>
      <c r="AJS299"/>
      <c r="AJT299"/>
      <c r="AJU299"/>
      <c r="AJV299"/>
      <c r="AJW299"/>
      <c r="AJX299"/>
      <c r="AJY299"/>
      <c r="AJZ299"/>
      <c r="AKA299"/>
      <c r="AKB299"/>
      <c r="AKC299"/>
      <c r="AKD299"/>
      <c r="AKE299"/>
      <c r="AKF299"/>
      <c r="AKG299"/>
      <c r="AKH299"/>
      <c r="AKI299"/>
      <c r="AKJ299"/>
      <c r="AKK299"/>
      <c r="AKL299"/>
      <c r="AKM299"/>
      <c r="AKN299"/>
      <c r="AKO299"/>
      <c r="AKP299"/>
      <c r="AKQ299"/>
      <c r="AKR299"/>
      <c r="AKS299"/>
      <c r="AKT299"/>
      <c r="AKU299"/>
      <c r="AKV299"/>
      <c r="AKW299"/>
      <c r="AKX299"/>
      <c r="AKY299"/>
      <c r="AKZ299"/>
      <c r="ALA299"/>
      <c r="ALB299"/>
      <c r="ALC299"/>
      <c r="ALD299"/>
      <c r="ALE299"/>
      <c r="ALF299"/>
      <c r="ALG299"/>
      <c r="ALH299"/>
      <c r="ALI299"/>
      <c r="ALJ299"/>
      <c r="ALK299"/>
      <c r="ALL299"/>
      <c r="ALM299"/>
      <c r="ALN299"/>
      <c r="ALO299"/>
      <c r="ALP299"/>
      <c r="ALQ299"/>
      <c r="ALR299"/>
      <c r="ALS299"/>
      <c r="ALT299"/>
      <c r="ALU299"/>
      <c r="ALV299"/>
      <c r="ALW299"/>
      <c r="ALX299"/>
      <c r="ALY299"/>
      <c r="ALZ299"/>
      <c r="AMA299"/>
      <c r="AMB299"/>
      <c r="AMC299"/>
      <c r="AMD299"/>
      <c r="AME299"/>
      <c r="AMF299"/>
      <c r="AMG299"/>
      <c r="AMH299"/>
      <c r="AMI299"/>
      <c r="AMJ299"/>
      <c r="AMK299"/>
      <c r="AML299"/>
      <c r="AMM299"/>
      <c r="AMN299"/>
      <c r="AMO299"/>
      <c r="AMP299"/>
      <c r="AMQ299"/>
      <c r="AMR299"/>
      <c r="AMS299"/>
      <c r="AMT299"/>
      <c r="AMU299"/>
      <c r="AMV299"/>
      <c r="AMW299"/>
      <c r="AMX299"/>
      <c r="AMY299"/>
      <c r="AMZ299"/>
      <c r="ANA299"/>
      <c r="ANB299"/>
      <c r="ANC299"/>
      <c r="AND299"/>
      <c r="ANE299"/>
      <c r="ANF299"/>
      <c r="ANG299"/>
      <c r="ANH299"/>
      <c r="ANI299"/>
      <c r="ANJ299"/>
      <c r="ANK299"/>
      <c r="ANL299"/>
      <c r="ANM299"/>
      <c r="ANN299"/>
      <c r="ANO299"/>
      <c r="ANP299"/>
      <c r="ANQ299"/>
      <c r="ANR299"/>
      <c r="ANS299"/>
      <c r="ANT299"/>
      <c r="ANU299"/>
      <c r="ANV299"/>
      <c r="ANW299"/>
      <c r="ANX299"/>
      <c r="ANY299"/>
      <c r="ANZ299"/>
      <c r="AOA299"/>
      <c r="AOB299"/>
      <c r="AOC299"/>
      <c r="AOD299"/>
      <c r="AOE299"/>
      <c r="AOF299"/>
      <c r="AOG299"/>
      <c r="AOH299"/>
      <c r="AOI299"/>
      <c r="AOJ299"/>
      <c r="AOK299"/>
      <c r="AOL299"/>
      <c r="AOM299"/>
      <c r="AON299"/>
      <c r="AOO299"/>
      <c r="AOP299"/>
      <c r="AOQ299"/>
      <c r="AOR299"/>
      <c r="AOS299"/>
      <c r="AOT299"/>
      <c r="AOU299"/>
      <c r="AOV299"/>
      <c r="AOW299"/>
      <c r="AOX299"/>
      <c r="AOY299"/>
      <c r="AOZ299"/>
      <c r="APA299"/>
      <c r="APB299"/>
      <c r="APC299"/>
      <c r="APD299"/>
      <c r="APE299"/>
      <c r="APF299"/>
      <c r="APG299"/>
      <c r="APH299"/>
      <c r="API299"/>
      <c r="APJ299"/>
      <c r="APK299"/>
      <c r="APL299"/>
      <c r="APM299"/>
      <c r="APN299"/>
      <c r="APO299"/>
      <c r="APP299"/>
      <c r="APQ299"/>
      <c r="APR299"/>
      <c r="APS299"/>
      <c r="APT299"/>
      <c r="APU299"/>
      <c r="APV299"/>
      <c r="APW299"/>
      <c r="APX299"/>
      <c r="APY299"/>
      <c r="APZ299"/>
      <c r="AQA299"/>
      <c r="AQB299"/>
      <c r="AQC299"/>
      <c r="AQD299"/>
      <c r="AQE299"/>
      <c r="AQF299"/>
      <c r="AQG299"/>
      <c r="AQH299"/>
      <c r="AQI299"/>
      <c r="AQJ299"/>
      <c r="AQK299"/>
      <c r="AQL299"/>
      <c r="AQM299"/>
      <c r="AQN299"/>
      <c r="AQO299"/>
      <c r="AQP299"/>
      <c r="AQQ299"/>
      <c r="AQR299"/>
      <c r="AQS299"/>
      <c r="AQT299"/>
      <c r="AQU299"/>
      <c r="AQV299"/>
      <c r="AQW299"/>
      <c r="AQX299"/>
      <c r="AQY299"/>
      <c r="AQZ299"/>
      <c r="ARA299"/>
      <c r="ARB299"/>
      <c r="ARC299"/>
      <c r="ARD299"/>
      <c r="ARE299"/>
      <c r="ARF299"/>
      <c r="ARG299"/>
      <c r="ARH299"/>
      <c r="ARI299"/>
      <c r="ARJ299"/>
      <c r="ARK299"/>
      <c r="ARL299"/>
      <c r="ARM299"/>
      <c r="ARN299"/>
      <c r="ARO299"/>
      <c r="ARP299"/>
      <c r="ARQ299"/>
      <c r="ARR299"/>
      <c r="ARS299"/>
      <c r="ART299"/>
      <c r="ARU299"/>
      <c r="ARV299"/>
      <c r="ARW299"/>
      <c r="ARX299"/>
      <c r="ARY299"/>
      <c r="ARZ299"/>
      <c r="ASA299"/>
      <c r="ASB299"/>
      <c r="ASC299"/>
      <c r="ASD299"/>
      <c r="ASE299"/>
      <c r="ASF299"/>
      <c r="ASG299"/>
      <c r="ASH299"/>
      <c r="ASI299"/>
      <c r="ASJ299"/>
      <c r="ASK299"/>
      <c r="ASL299"/>
      <c r="ASM299"/>
      <c r="ASN299"/>
      <c r="ASO299"/>
      <c r="ASP299"/>
      <c r="ASQ299"/>
      <c r="ASR299"/>
      <c r="ASS299"/>
      <c r="AST299"/>
      <c r="ASU299"/>
      <c r="ASV299"/>
      <c r="ASW299"/>
      <c r="ASX299"/>
      <c r="ASY299"/>
      <c r="ASZ299"/>
      <c r="ATA299"/>
      <c r="ATB299"/>
      <c r="ATC299"/>
      <c r="ATD299"/>
      <c r="ATE299"/>
      <c r="ATF299"/>
      <c r="ATG299"/>
      <c r="ATH299"/>
      <c r="ATI299"/>
      <c r="ATJ299"/>
      <c r="ATK299"/>
      <c r="ATL299"/>
      <c r="ATM299"/>
      <c r="ATN299"/>
      <c r="ATO299"/>
      <c r="ATP299"/>
      <c r="ATQ299"/>
      <c r="ATR299"/>
      <c r="ATS299"/>
      <c r="ATT299"/>
      <c r="ATU299"/>
      <c r="ATV299"/>
      <c r="ATW299"/>
      <c r="ATX299"/>
      <c r="ATY299"/>
      <c r="ATZ299"/>
      <c r="AUA299"/>
      <c r="AUB299"/>
      <c r="AUC299"/>
      <c r="AUD299"/>
      <c r="AUE299"/>
      <c r="AUF299"/>
      <c r="AUG299"/>
      <c r="AUH299"/>
      <c r="AUI299"/>
      <c r="AUJ299"/>
      <c r="AUK299"/>
      <c r="AUL299"/>
      <c r="AUM299"/>
      <c r="AUN299"/>
      <c r="AUO299"/>
      <c r="AUP299"/>
      <c r="AUQ299"/>
      <c r="AUR299"/>
      <c r="AUS299"/>
      <c r="AUT299"/>
      <c r="AUU299"/>
      <c r="AUV299"/>
      <c r="AUW299"/>
      <c r="AUX299"/>
      <c r="AUY299"/>
      <c r="AUZ299"/>
      <c r="AVA299"/>
      <c r="AVB299"/>
      <c r="AVC299"/>
      <c r="AVD299"/>
      <c r="AVE299"/>
      <c r="AVF299"/>
      <c r="AVG299"/>
      <c r="AVH299"/>
      <c r="AVI299"/>
      <c r="AVJ299"/>
      <c r="AVK299"/>
      <c r="AVL299"/>
      <c r="AVM299"/>
      <c r="AVN299"/>
      <c r="AVO299"/>
      <c r="AVP299"/>
      <c r="AVQ299"/>
      <c r="AVR299"/>
      <c r="AVS299"/>
      <c r="AVT299"/>
      <c r="AVU299"/>
      <c r="AVV299"/>
      <c r="AVW299"/>
      <c r="AVX299"/>
      <c r="AVY299"/>
      <c r="AVZ299"/>
      <c r="AWA299"/>
      <c r="AWB299"/>
      <c r="AWC299"/>
      <c r="AWD299"/>
      <c r="AWE299"/>
      <c r="AWF299"/>
      <c r="AWG299"/>
      <c r="AWH299"/>
      <c r="AWI299"/>
      <c r="AWJ299"/>
      <c r="AWK299"/>
      <c r="AWL299"/>
      <c r="AWM299"/>
      <c r="AWN299"/>
      <c r="AWO299"/>
      <c r="AWP299"/>
      <c r="AWQ299"/>
      <c r="AWR299"/>
      <c r="AWS299"/>
      <c r="AWT299"/>
      <c r="AWU299"/>
      <c r="AWV299"/>
      <c r="AWW299"/>
      <c r="AWX299"/>
      <c r="AWY299"/>
      <c r="AWZ299"/>
      <c r="AXA299"/>
      <c r="AXB299"/>
      <c r="AXC299"/>
      <c r="AXD299"/>
      <c r="AXE299"/>
      <c r="AXF299"/>
      <c r="AXG299"/>
      <c r="AXH299"/>
      <c r="AXI299"/>
      <c r="AXJ299"/>
      <c r="AXK299"/>
      <c r="AXL299"/>
      <c r="AXM299"/>
      <c r="AXN299"/>
      <c r="AXO299"/>
      <c r="AXP299"/>
      <c r="AXQ299"/>
      <c r="AXR299"/>
      <c r="AXS299"/>
      <c r="AXT299"/>
      <c r="AXU299"/>
      <c r="AXV299"/>
      <c r="AXW299"/>
      <c r="AXX299"/>
      <c r="AXY299"/>
      <c r="AXZ299"/>
      <c r="AYA299"/>
      <c r="AYB299"/>
      <c r="AYC299"/>
      <c r="AYD299"/>
      <c r="AYE299"/>
      <c r="AYF299"/>
      <c r="AYG299"/>
      <c r="AYH299"/>
      <c r="AYI299"/>
      <c r="AYJ299"/>
      <c r="AYK299"/>
      <c r="AYL299"/>
      <c r="AYM299"/>
      <c r="AYN299"/>
      <c r="AYO299"/>
      <c r="AYP299"/>
      <c r="AYQ299"/>
      <c r="AYR299"/>
      <c r="AYS299"/>
      <c r="AYT299"/>
      <c r="AYU299"/>
      <c r="AYV299"/>
      <c r="AYW299"/>
      <c r="AYX299"/>
      <c r="AYY299"/>
      <c r="AYZ299"/>
      <c r="AZA299"/>
      <c r="AZB299"/>
      <c r="AZC299"/>
      <c r="AZD299"/>
      <c r="AZE299"/>
      <c r="AZF299"/>
      <c r="AZG299"/>
      <c r="AZH299"/>
      <c r="AZI299"/>
      <c r="AZJ299"/>
      <c r="AZK299"/>
      <c r="AZL299"/>
      <c r="AZM299"/>
      <c r="AZN299"/>
      <c r="AZO299"/>
      <c r="AZP299"/>
      <c r="AZQ299"/>
      <c r="AZR299"/>
      <c r="AZS299"/>
      <c r="AZT299"/>
      <c r="AZU299"/>
      <c r="AZV299"/>
      <c r="AZW299"/>
      <c r="AZX299"/>
      <c r="AZY299"/>
      <c r="AZZ299"/>
      <c r="BAA299"/>
      <c r="BAB299"/>
      <c r="BAC299"/>
      <c r="BAD299"/>
      <c r="BAE299"/>
      <c r="BAF299"/>
      <c r="BAG299"/>
      <c r="BAH299"/>
      <c r="BAI299"/>
      <c r="BAJ299"/>
      <c r="BAK299"/>
      <c r="BAL299"/>
      <c r="BAM299"/>
      <c r="BAN299"/>
      <c r="BAO299"/>
      <c r="BAP299"/>
      <c r="BAQ299"/>
      <c r="BAR299"/>
      <c r="BAS299"/>
      <c r="BAT299"/>
      <c r="BAU299"/>
      <c r="BAV299"/>
      <c r="BAW299"/>
      <c r="BAX299"/>
      <c r="BAY299"/>
      <c r="BAZ299"/>
      <c r="BBA299"/>
      <c r="BBB299"/>
      <c r="BBC299"/>
      <c r="BBD299"/>
      <c r="BBE299"/>
      <c r="BBF299"/>
      <c r="BBG299"/>
      <c r="BBH299"/>
      <c r="BBI299"/>
      <c r="BBJ299"/>
      <c r="BBK299"/>
      <c r="BBL299"/>
      <c r="BBM299"/>
      <c r="BBN299"/>
      <c r="BBO299"/>
      <c r="BBP299"/>
      <c r="BBQ299"/>
      <c r="BBR299"/>
      <c r="BBS299"/>
      <c r="BBT299"/>
      <c r="BBU299"/>
      <c r="BBV299"/>
      <c r="BBW299"/>
      <c r="BBX299"/>
      <c r="BBY299"/>
      <c r="BBZ299"/>
      <c r="BCA299"/>
      <c r="BCB299"/>
      <c r="BCC299"/>
      <c r="BCD299"/>
      <c r="BCE299"/>
      <c r="BCF299"/>
      <c r="BCG299"/>
      <c r="BCH299"/>
      <c r="BCI299"/>
      <c r="BCJ299"/>
      <c r="BCK299"/>
      <c r="BCL299"/>
      <c r="BCM299"/>
      <c r="BCN299"/>
      <c r="BCO299"/>
      <c r="BCP299"/>
      <c r="BCQ299"/>
      <c r="BCR299"/>
      <c r="BCS299"/>
      <c r="BCT299"/>
      <c r="BCU299"/>
      <c r="BCV299"/>
      <c r="BCW299"/>
      <c r="BCX299"/>
      <c r="BCY299"/>
      <c r="BCZ299"/>
      <c r="BDA299"/>
      <c r="BDB299"/>
      <c r="BDC299"/>
      <c r="BDD299"/>
      <c r="BDE299"/>
      <c r="BDF299"/>
      <c r="BDG299"/>
      <c r="BDH299"/>
      <c r="BDI299"/>
      <c r="BDJ299"/>
      <c r="BDK299"/>
      <c r="BDL299"/>
      <c r="BDM299"/>
      <c r="BDN299"/>
      <c r="BDO299"/>
      <c r="BDP299"/>
      <c r="BDQ299"/>
      <c r="BDR299"/>
      <c r="BDS299"/>
      <c r="BDT299"/>
      <c r="BDU299"/>
      <c r="BDV299"/>
      <c r="BDW299"/>
      <c r="BDX299"/>
      <c r="BDY299"/>
      <c r="BDZ299"/>
      <c r="BEA299"/>
      <c r="BEB299"/>
      <c r="BEC299"/>
      <c r="BED299"/>
      <c r="BEE299"/>
      <c r="BEF299"/>
      <c r="BEG299"/>
      <c r="BEH299"/>
      <c r="BEI299"/>
      <c r="BEJ299"/>
      <c r="BEK299"/>
      <c r="BEL299"/>
      <c r="BEM299"/>
      <c r="BEN299"/>
      <c r="BEO299"/>
      <c r="BEP299"/>
      <c r="BEQ299"/>
      <c r="BER299"/>
      <c r="BES299"/>
      <c r="BET299"/>
      <c r="BEU299"/>
      <c r="BEV299"/>
      <c r="BEW299"/>
      <c r="BEX299"/>
      <c r="BEY299"/>
      <c r="BEZ299"/>
      <c r="BFA299"/>
      <c r="BFB299"/>
      <c r="BFC299"/>
      <c r="BFD299"/>
      <c r="BFE299"/>
      <c r="BFF299"/>
      <c r="BFG299"/>
      <c r="BFH299"/>
      <c r="BFI299"/>
      <c r="BFJ299"/>
      <c r="BFK299"/>
      <c r="BFL299"/>
      <c r="BFM299"/>
      <c r="BFN299"/>
      <c r="BFO299"/>
      <c r="BFP299"/>
      <c r="BFQ299"/>
      <c r="BFR299"/>
      <c r="BFS299"/>
      <c r="BFT299"/>
      <c r="BFU299"/>
      <c r="BFV299"/>
      <c r="BFW299"/>
      <c r="BFX299"/>
      <c r="BFY299"/>
      <c r="BFZ299"/>
      <c r="BGA299"/>
      <c r="BGB299"/>
      <c r="BGC299"/>
      <c r="BGD299"/>
      <c r="BGE299"/>
      <c r="BGF299"/>
      <c r="BGG299"/>
      <c r="BGH299"/>
      <c r="BGI299"/>
      <c r="BGJ299"/>
      <c r="BGK299"/>
      <c r="BGL299"/>
      <c r="BGM299"/>
      <c r="BGN299"/>
      <c r="BGO299"/>
      <c r="BGP299"/>
      <c r="BGQ299"/>
      <c r="BGR299"/>
      <c r="BGS299"/>
      <c r="BGT299"/>
      <c r="BGU299"/>
      <c r="BGV299"/>
      <c r="BGW299"/>
      <c r="BGX299"/>
      <c r="BGY299"/>
      <c r="BGZ299"/>
      <c r="BHA299"/>
      <c r="BHB299"/>
      <c r="BHC299"/>
      <c r="BHD299"/>
      <c r="BHE299"/>
      <c r="BHF299"/>
      <c r="BHG299"/>
      <c r="BHH299"/>
      <c r="BHI299"/>
      <c r="BHJ299"/>
      <c r="BHK299"/>
      <c r="BHL299"/>
      <c r="BHM299"/>
      <c r="BHN299"/>
      <c r="BHO299"/>
      <c r="BHP299"/>
      <c r="BHQ299"/>
      <c r="BHR299"/>
      <c r="BHS299"/>
      <c r="BHT299"/>
      <c r="BHU299"/>
      <c r="BHV299"/>
      <c r="BHW299"/>
      <c r="BHX299"/>
      <c r="BHY299"/>
      <c r="BHZ299"/>
      <c r="BIA299"/>
      <c r="BIB299"/>
      <c r="BIC299"/>
      <c r="BID299"/>
      <c r="BIE299"/>
      <c r="BIF299"/>
      <c r="BIG299"/>
      <c r="BIH299"/>
      <c r="BII299"/>
      <c r="BIJ299"/>
      <c r="BIK299"/>
      <c r="BIL299"/>
      <c r="BIM299"/>
      <c r="BIN299"/>
      <c r="BIO299"/>
      <c r="BIP299"/>
      <c r="BIQ299"/>
      <c r="BIR299"/>
      <c r="BIS299"/>
      <c r="BIT299"/>
      <c r="BIU299"/>
      <c r="BIV299"/>
      <c r="BIW299"/>
      <c r="BIX299"/>
      <c r="BIY299"/>
      <c r="BIZ299"/>
      <c r="BJA299"/>
      <c r="BJB299"/>
      <c r="BJC299"/>
      <c r="BJD299"/>
      <c r="BJE299"/>
      <c r="BJF299"/>
      <c r="BJG299"/>
      <c r="BJH299"/>
      <c r="BJI299"/>
      <c r="BJJ299"/>
      <c r="BJK299"/>
      <c r="BJL299"/>
      <c r="BJM299"/>
      <c r="BJN299"/>
      <c r="BJO299"/>
      <c r="BJP299"/>
      <c r="BJQ299"/>
      <c r="BJR299"/>
      <c r="BJS299"/>
      <c r="BJT299"/>
      <c r="BJU299"/>
      <c r="BJV299"/>
      <c r="BJW299"/>
      <c r="BJX299"/>
      <c r="BJY299"/>
      <c r="BJZ299"/>
      <c r="BKA299"/>
      <c r="BKB299"/>
      <c r="BKC299"/>
      <c r="BKD299"/>
      <c r="BKE299"/>
      <c r="BKF299"/>
      <c r="BKG299"/>
      <c r="BKH299"/>
      <c r="BKI299"/>
      <c r="BKJ299"/>
      <c r="BKK299"/>
      <c r="BKL299"/>
      <c r="BKM299"/>
      <c r="BKN299"/>
      <c r="BKO299"/>
      <c r="BKP299"/>
      <c r="BKQ299"/>
      <c r="BKR299"/>
      <c r="BKS299"/>
      <c r="BKT299"/>
      <c r="BKU299"/>
      <c r="BKV299"/>
      <c r="BKW299"/>
      <c r="BKX299"/>
      <c r="BKY299"/>
      <c r="BKZ299"/>
      <c r="BLA299"/>
      <c r="BLB299"/>
      <c r="BLC299"/>
      <c r="BLD299"/>
      <c r="BLE299"/>
      <c r="BLF299"/>
      <c r="BLG299"/>
      <c r="BLH299"/>
      <c r="BLI299"/>
      <c r="BLJ299"/>
      <c r="BLK299"/>
      <c r="BLL299"/>
      <c r="BLM299"/>
      <c r="BLN299"/>
      <c r="BLO299"/>
      <c r="BLP299"/>
      <c r="BLQ299"/>
      <c r="BLR299"/>
      <c r="BLS299"/>
      <c r="BLT299"/>
      <c r="BLU299"/>
      <c r="BLV299"/>
      <c r="BLW299"/>
      <c r="BLX299"/>
      <c r="BLY299"/>
      <c r="BLZ299"/>
      <c r="BMA299"/>
      <c r="BMB299"/>
      <c r="BMC299"/>
      <c r="BMD299"/>
      <c r="BME299"/>
      <c r="BMF299"/>
      <c r="BMG299"/>
      <c r="BMH299"/>
      <c r="BMI299"/>
      <c r="BMJ299"/>
      <c r="BMK299"/>
      <c r="BML299"/>
      <c r="BMM299"/>
      <c r="BMN299"/>
      <c r="BMO299"/>
      <c r="BMP299"/>
      <c r="BMQ299"/>
      <c r="BMR299"/>
      <c r="BMS299"/>
      <c r="BMT299"/>
      <c r="BMU299"/>
      <c r="BMV299"/>
      <c r="BMW299"/>
      <c r="BMX299"/>
      <c r="BMY299"/>
      <c r="BMZ299"/>
      <c r="BNA299"/>
      <c r="BNB299"/>
      <c r="BNC299"/>
      <c r="BND299"/>
      <c r="BNE299"/>
      <c r="BNF299"/>
      <c r="BNG299"/>
      <c r="BNH299"/>
      <c r="BNI299"/>
      <c r="BNJ299"/>
      <c r="BNK299"/>
      <c r="BNL299"/>
      <c r="BNM299"/>
      <c r="BNN299"/>
      <c r="BNO299"/>
      <c r="BNP299"/>
      <c r="BNQ299"/>
      <c r="BNR299"/>
      <c r="BNS299"/>
      <c r="BNT299"/>
      <c r="BNU299"/>
      <c r="BNV299"/>
      <c r="BNW299"/>
      <c r="BNX299"/>
      <c r="BNY299"/>
      <c r="BNZ299"/>
      <c r="BOA299"/>
      <c r="BOB299"/>
      <c r="BOC299"/>
      <c r="BOD299"/>
      <c r="BOE299"/>
      <c r="BOF299"/>
      <c r="BOG299"/>
      <c r="BOH299"/>
      <c r="BOI299"/>
      <c r="BOJ299"/>
      <c r="BOK299"/>
      <c r="BOL299"/>
      <c r="BOM299"/>
      <c r="BON299"/>
      <c r="BOO299"/>
      <c r="BOP299"/>
      <c r="BOQ299"/>
      <c r="BOR299"/>
      <c r="BOS299"/>
      <c r="BOT299"/>
      <c r="BOU299"/>
      <c r="BOV299"/>
      <c r="BOW299"/>
      <c r="BOX299"/>
      <c r="BOY299"/>
      <c r="BOZ299"/>
      <c r="BPA299"/>
      <c r="BPB299"/>
      <c r="BPC299"/>
      <c r="BPD299"/>
      <c r="BPE299"/>
      <c r="BPF299"/>
      <c r="BPG299"/>
      <c r="BPH299"/>
      <c r="BPI299"/>
      <c r="BPJ299"/>
      <c r="BPK299"/>
      <c r="BPL299"/>
      <c r="BPM299"/>
      <c r="BPN299"/>
      <c r="BPO299"/>
      <c r="BPP299"/>
      <c r="BPQ299"/>
      <c r="BPR299"/>
      <c r="BPS299"/>
      <c r="BPT299"/>
      <c r="BPU299"/>
      <c r="BPV299"/>
      <c r="BPW299"/>
      <c r="BPX299"/>
      <c r="BPY299"/>
      <c r="BPZ299"/>
      <c r="BQA299"/>
      <c r="BQB299"/>
      <c r="BQC299"/>
      <c r="BQD299"/>
      <c r="BQE299"/>
      <c r="BQF299"/>
      <c r="BQG299"/>
      <c r="BQH299"/>
      <c r="BQI299"/>
      <c r="BQJ299"/>
      <c r="BQK299"/>
      <c r="BQL299"/>
      <c r="BQM299"/>
      <c r="BQN299"/>
      <c r="BQO299"/>
      <c r="BQP299"/>
      <c r="BQQ299"/>
      <c r="BQR299"/>
      <c r="BQS299"/>
      <c r="BQT299"/>
      <c r="BQU299"/>
      <c r="BQV299"/>
      <c r="BQW299"/>
      <c r="BQX299"/>
      <c r="BQY299"/>
      <c r="BQZ299"/>
      <c r="BRA299"/>
      <c r="BRB299"/>
      <c r="BRC299"/>
      <c r="BRD299"/>
      <c r="BRE299"/>
      <c r="BRF299"/>
      <c r="BRG299"/>
      <c r="BRH299"/>
      <c r="BRI299"/>
      <c r="BRJ299"/>
      <c r="BRK299"/>
      <c r="BRL299"/>
      <c r="BRM299"/>
      <c r="BRN299"/>
      <c r="BRO299"/>
      <c r="BRP299"/>
      <c r="BRQ299"/>
      <c r="BRR299"/>
      <c r="BRS299"/>
      <c r="BRT299"/>
      <c r="BRU299"/>
      <c r="BRV299"/>
      <c r="BRW299"/>
      <c r="BRX299"/>
      <c r="BRY299"/>
      <c r="BRZ299"/>
      <c r="BSA299"/>
      <c r="BSB299"/>
      <c r="BSC299"/>
      <c r="BSD299"/>
      <c r="BSE299"/>
      <c r="BSF299"/>
      <c r="BSG299"/>
      <c r="BSH299"/>
      <c r="BSI299"/>
      <c r="BSJ299"/>
      <c r="BSK299"/>
      <c r="BSL299"/>
      <c r="BSM299"/>
      <c r="BSN299"/>
      <c r="BSO299"/>
      <c r="BSP299"/>
      <c r="BSQ299"/>
      <c r="BSR299"/>
      <c r="BSS299"/>
      <c r="BST299"/>
      <c r="BSU299"/>
      <c r="BSV299"/>
      <c r="BSW299"/>
      <c r="BSX299"/>
      <c r="BSY299"/>
      <c r="BSZ299"/>
      <c r="BTA299"/>
      <c r="BTB299"/>
      <c r="BTC299"/>
      <c r="BTD299"/>
      <c r="BTE299"/>
      <c r="BTF299"/>
      <c r="BTG299"/>
      <c r="BTH299"/>
      <c r="BTI299"/>
      <c r="BTJ299"/>
      <c r="BTK299"/>
      <c r="BTL299"/>
      <c r="BTM299"/>
      <c r="BTN299"/>
      <c r="BTO299"/>
      <c r="BTP299"/>
      <c r="BTQ299"/>
      <c r="BTR299"/>
      <c r="BTS299"/>
      <c r="BTT299"/>
      <c r="BTU299"/>
      <c r="BTV299"/>
      <c r="BTW299"/>
      <c r="BTX299"/>
      <c r="BTY299"/>
      <c r="BTZ299"/>
      <c r="BUA299"/>
      <c r="BUB299"/>
      <c r="BUC299"/>
      <c r="BUD299"/>
      <c r="BUE299"/>
      <c r="BUF299"/>
      <c r="BUG299"/>
      <c r="BUH299"/>
      <c r="BUI299"/>
      <c r="BUJ299"/>
      <c r="BUK299"/>
      <c r="BUL299"/>
      <c r="BUM299"/>
      <c r="BUN299"/>
      <c r="BUO299"/>
      <c r="BUP299"/>
      <c r="BUQ299"/>
      <c r="BUR299"/>
      <c r="BUS299"/>
      <c r="BUT299"/>
      <c r="BUU299"/>
      <c r="BUV299"/>
      <c r="BUW299"/>
      <c r="BUX299"/>
      <c r="BUY299"/>
      <c r="BUZ299"/>
      <c r="BVA299"/>
      <c r="BVB299"/>
      <c r="BVC299"/>
      <c r="BVD299"/>
      <c r="BVE299"/>
      <c r="BVF299"/>
      <c r="BVG299"/>
      <c r="BVH299"/>
      <c r="BVI299"/>
      <c r="BVJ299"/>
      <c r="BVK299"/>
      <c r="BVL299"/>
      <c r="BVM299"/>
      <c r="BVN299"/>
      <c r="BVO299"/>
      <c r="BVP299"/>
      <c r="BVQ299"/>
      <c r="BVR299"/>
      <c r="BVS299"/>
      <c r="BVT299"/>
      <c r="BVU299"/>
      <c r="BVV299"/>
      <c r="BVW299"/>
      <c r="BVX299"/>
      <c r="BVY299"/>
      <c r="BVZ299"/>
      <c r="BWA299"/>
      <c r="BWB299"/>
      <c r="BWC299"/>
      <c r="BWD299"/>
      <c r="BWE299"/>
      <c r="BWF299"/>
      <c r="BWG299"/>
      <c r="BWH299"/>
      <c r="BWI299"/>
      <c r="BWJ299"/>
      <c r="BWK299"/>
      <c r="BWL299"/>
      <c r="BWM299"/>
      <c r="BWN299"/>
      <c r="BWO299"/>
      <c r="BWP299"/>
      <c r="BWQ299"/>
      <c r="BWR299"/>
      <c r="BWS299"/>
      <c r="BWT299"/>
      <c r="BWU299"/>
      <c r="BWV299"/>
      <c r="BWW299"/>
      <c r="BWX299"/>
      <c r="BWY299"/>
      <c r="BWZ299"/>
      <c r="BXA299"/>
      <c r="BXB299"/>
      <c r="BXC299"/>
      <c r="BXD299"/>
      <c r="BXE299"/>
      <c r="BXF299"/>
      <c r="BXG299"/>
      <c r="BXH299"/>
      <c r="BXI299"/>
      <c r="BXJ299"/>
      <c r="BXK299"/>
      <c r="BXL299"/>
      <c r="BXM299"/>
      <c r="BXN299"/>
      <c r="BXO299"/>
      <c r="BXP299"/>
      <c r="BXQ299"/>
      <c r="BXR299"/>
      <c r="BXS299"/>
      <c r="BXT299"/>
      <c r="BXU299"/>
      <c r="BXV299"/>
      <c r="BXW299"/>
      <c r="BXX299"/>
      <c r="BXY299"/>
      <c r="BXZ299"/>
      <c r="BYA299"/>
      <c r="BYB299"/>
      <c r="BYC299"/>
      <c r="BYD299"/>
      <c r="BYE299"/>
      <c r="BYF299"/>
      <c r="BYG299"/>
      <c r="BYH299"/>
      <c r="BYI299"/>
      <c r="BYJ299"/>
      <c r="BYK299"/>
      <c r="BYL299"/>
      <c r="BYM299"/>
      <c r="BYN299"/>
      <c r="BYO299"/>
      <c r="BYP299"/>
      <c r="BYQ299"/>
      <c r="BYR299"/>
      <c r="BYS299"/>
      <c r="BYT299"/>
      <c r="BYU299"/>
      <c r="BYV299"/>
      <c r="BYW299"/>
      <c r="BYX299"/>
      <c r="BYY299"/>
      <c r="BYZ299"/>
      <c r="BZA299"/>
      <c r="BZB299"/>
      <c r="BZC299"/>
      <c r="BZD299"/>
      <c r="BZE299"/>
      <c r="BZF299"/>
      <c r="BZG299"/>
      <c r="BZH299"/>
      <c r="BZI299"/>
      <c r="BZJ299"/>
      <c r="BZK299"/>
      <c r="BZL299"/>
      <c r="BZM299"/>
      <c r="BZN299"/>
      <c r="BZO299"/>
      <c r="BZP299"/>
      <c r="BZQ299"/>
      <c r="BZR299"/>
      <c r="BZS299"/>
      <c r="BZT299"/>
      <c r="BZU299"/>
      <c r="BZV299"/>
      <c r="BZW299"/>
      <c r="BZX299"/>
      <c r="BZY299"/>
      <c r="BZZ299"/>
      <c r="CAA299"/>
      <c r="CAB299"/>
      <c r="CAC299"/>
      <c r="CAD299"/>
      <c r="CAE299"/>
      <c r="CAF299"/>
      <c r="CAG299"/>
      <c r="CAH299"/>
      <c r="CAI299"/>
      <c r="CAJ299"/>
      <c r="CAK299"/>
      <c r="CAL299"/>
      <c r="CAM299"/>
      <c r="CAN299"/>
      <c r="CAO299"/>
      <c r="CAP299"/>
      <c r="CAQ299"/>
      <c r="CAR299"/>
      <c r="CAS299"/>
      <c r="CAT299"/>
      <c r="CAU299"/>
      <c r="CAV299"/>
      <c r="CAW299"/>
      <c r="CAX299"/>
      <c r="CAY299"/>
      <c r="CAZ299"/>
      <c r="CBA299"/>
      <c r="CBB299"/>
      <c r="CBC299"/>
      <c r="CBD299"/>
      <c r="CBE299"/>
      <c r="CBF299"/>
      <c r="CBG299"/>
      <c r="CBH299"/>
      <c r="CBI299"/>
      <c r="CBJ299"/>
      <c r="CBK299"/>
      <c r="CBL299"/>
      <c r="CBM299"/>
      <c r="CBN299"/>
      <c r="CBO299"/>
      <c r="CBP299"/>
      <c r="CBQ299"/>
      <c r="CBR299"/>
      <c r="CBS299"/>
      <c r="CBT299"/>
      <c r="CBU299"/>
      <c r="CBV299"/>
      <c r="CBW299"/>
      <c r="CBX299"/>
      <c r="CBY299"/>
      <c r="CBZ299"/>
      <c r="CCA299"/>
      <c r="CCB299"/>
      <c r="CCC299"/>
      <c r="CCD299"/>
      <c r="CCE299"/>
      <c r="CCF299"/>
      <c r="CCG299"/>
      <c r="CCH299"/>
      <c r="CCI299"/>
      <c r="CCJ299"/>
      <c r="CCK299"/>
      <c r="CCL299"/>
      <c r="CCM299"/>
      <c r="CCN299"/>
      <c r="CCO299"/>
      <c r="CCP299"/>
      <c r="CCQ299"/>
      <c r="CCR299"/>
      <c r="CCS299"/>
      <c r="CCT299"/>
      <c r="CCU299"/>
      <c r="CCV299"/>
      <c r="CCW299"/>
      <c r="CCX299"/>
      <c r="CCY299"/>
      <c r="CCZ299"/>
      <c r="CDA299"/>
      <c r="CDB299"/>
      <c r="CDC299"/>
      <c r="CDD299"/>
      <c r="CDE299"/>
      <c r="CDF299"/>
      <c r="CDG299"/>
      <c r="CDH299"/>
      <c r="CDI299"/>
      <c r="CDJ299"/>
      <c r="CDK299"/>
      <c r="CDL299"/>
      <c r="CDM299"/>
      <c r="CDN299"/>
      <c r="CDO299"/>
      <c r="CDP299"/>
      <c r="CDQ299"/>
      <c r="CDR299"/>
      <c r="CDS299"/>
      <c r="CDT299"/>
      <c r="CDU299"/>
      <c r="CDV299"/>
      <c r="CDW299"/>
      <c r="CDX299"/>
      <c r="CDY299"/>
      <c r="CDZ299"/>
      <c r="CEA299"/>
      <c r="CEB299"/>
      <c r="CEC299"/>
      <c r="CED299"/>
      <c r="CEE299"/>
      <c r="CEF299"/>
      <c r="CEG299"/>
      <c r="CEH299"/>
      <c r="CEI299"/>
      <c r="CEJ299"/>
      <c r="CEK299"/>
      <c r="CEL299"/>
      <c r="CEM299"/>
      <c r="CEN299"/>
      <c r="CEO299"/>
      <c r="CEP299"/>
      <c r="CEQ299"/>
      <c r="CER299"/>
      <c r="CES299"/>
      <c r="CET299"/>
      <c r="CEU299"/>
      <c r="CEV299"/>
      <c r="CEW299"/>
      <c r="CEX299"/>
      <c r="CEY299"/>
      <c r="CEZ299"/>
      <c r="CFA299"/>
      <c r="CFB299"/>
      <c r="CFC299"/>
      <c r="CFD299"/>
      <c r="CFE299"/>
      <c r="CFF299"/>
      <c r="CFG299"/>
      <c r="CFH299"/>
      <c r="CFI299"/>
      <c r="CFJ299"/>
      <c r="CFK299"/>
      <c r="CFL299"/>
      <c r="CFM299"/>
      <c r="CFN299"/>
      <c r="CFO299"/>
      <c r="CFP299"/>
      <c r="CFQ299"/>
      <c r="CFR299"/>
      <c r="CFS299"/>
      <c r="CFT299"/>
      <c r="CFU299"/>
      <c r="CFV299"/>
      <c r="CFW299"/>
      <c r="CFX299"/>
      <c r="CFY299"/>
      <c r="CFZ299"/>
      <c r="CGA299"/>
      <c r="CGB299"/>
      <c r="CGC299"/>
      <c r="CGD299"/>
      <c r="CGE299"/>
      <c r="CGF299"/>
      <c r="CGG299"/>
      <c r="CGH299"/>
      <c r="CGI299"/>
      <c r="CGJ299"/>
      <c r="CGK299"/>
      <c r="CGL299"/>
      <c r="CGM299"/>
      <c r="CGN299"/>
      <c r="CGO299"/>
      <c r="CGP299"/>
      <c r="CGQ299"/>
      <c r="CGR299"/>
      <c r="CGS299"/>
      <c r="CGT299"/>
      <c r="CGU299"/>
      <c r="CGV299"/>
      <c r="CGW299"/>
      <c r="CGX299"/>
      <c r="CGY299"/>
      <c r="CGZ299"/>
      <c r="CHA299"/>
      <c r="CHB299"/>
      <c r="CHC299"/>
      <c r="CHD299"/>
      <c r="CHE299"/>
      <c r="CHF299"/>
      <c r="CHG299"/>
      <c r="CHH299"/>
      <c r="CHI299"/>
      <c r="CHJ299"/>
      <c r="CHK299"/>
      <c r="CHL299"/>
      <c r="CHM299"/>
      <c r="CHN299"/>
      <c r="CHO299"/>
      <c r="CHP299"/>
      <c r="CHQ299"/>
      <c r="CHR299"/>
      <c r="CHS299"/>
      <c r="CHT299"/>
      <c r="CHU299"/>
      <c r="CHV299"/>
      <c r="CHW299"/>
      <c r="CHX299"/>
      <c r="CHY299"/>
      <c r="CHZ299"/>
      <c r="CIA299"/>
      <c r="CIB299"/>
      <c r="CIC299"/>
      <c r="CID299"/>
      <c r="CIE299"/>
      <c r="CIF299"/>
      <c r="CIG299"/>
      <c r="CIH299"/>
      <c r="CII299"/>
      <c r="CIJ299"/>
      <c r="CIK299"/>
      <c r="CIL299"/>
      <c r="CIM299"/>
      <c r="CIN299"/>
      <c r="CIO299"/>
      <c r="CIP299"/>
      <c r="CIQ299"/>
      <c r="CIR299"/>
      <c r="CIS299"/>
      <c r="CIT299"/>
      <c r="CIU299"/>
      <c r="CIV299"/>
      <c r="CIW299"/>
      <c r="CIX299"/>
      <c r="CIY299"/>
      <c r="CIZ299"/>
      <c r="CJA299"/>
      <c r="CJB299"/>
      <c r="CJC299"/>
      <c r="CJD299"/>
      <c r="CJE299"/>
      <c r="CJF299"/>
      <c r="CJG299"/>
      <c r="CJH299"/>
      <c r="CJI299"/>
      <c r="CJJ299"/>
      <c r="CJK299"/>
      <c r="CJL299"/>
      <c r="CJM299"/>
      <c r="CJN299"/>
      <c r="CJO299"/>
      <c r="CJP299"/>
      <c r="CJQ299"/>
      <c r="CJR299"/>
      <c r="CJS299"/>
      <c r="CJT299"/>
      <c r="CJU299"/>
      <c r="CJV299"/>
      <c r="CJW299"/>
      <c r="CJX299"/>
      <c r="CJY299"/>
      <c r="CJZ299"/>
      <c r="CKA299"/>
      <c r="CKB299"/>
      <c r="CKC299"/>
      <c r="CKD299"/>
      <c r="CKE299"/>
      <c r="CKF299"/>
      <c r="CKG299"/>
      <c r="CKH299"/>
      <c r="CKI299"/>
      <c r="CKJ299"/>
      <c r="CKK299"/>
      <c r="CKL299"/>
      <c r="CKM299"/>
      <c r="CKN299"/>
      <c r="CKO299"/>
      <c r="CKP299"/>
      <c r="CKQ299"/>
      <c r="CKR299"/>
      <c r="CKS299"/>
      <c r="CKT299"/>
      <c r="CKU299"/>
      <c r="CKV299"/>
      <c r="CKW299"/>
      <c r="CKX299"/>
      <c r="CKY299"/>
      <c r="CKZ299"/>
      <c r="CLA299"/>
      <c r="CLB299"/>
      <c r="CLC299"/>
      <c r="CLD299"/>
      <c r="CLE299"/>
      <c r="CLF299"/>
      <c r="CLG299"/>
      <c r="CLH299"/>
      <c r="CLI299"/>
      <c r="CLJ299"/>
      <c r="CLK299"/>
      <c r="CLL299"/>
      <c r="CLM299"/>
      <c r="CLN299"/>
      <c r="CLO299"/>
      <c r="CLP299"/>
      <c r="CLQ299"/>
      <c r="CLR299"/>
      <c r="CLS299"/>
      <c r="CLT299"/>
      <c r="CLU299"/>
      <c r="CLV299"/>
      <c r="CLW299"/>
      <c r="CLX299"/>
      <c r="CLY299"/>
      <c r="CLZ299"/>
      <c r="CMA299"/>
      <c r="CMB299"/>
      <c r="CMC299"/>
      <c r="CMD299"/>
      <c r="CME299"/>
      <c r="CMF299"/>
      <c r="CMG299"/>
      <c r="CMH299"/>
      <c r="CMI299"/>
      <c r="CMJ299"/>
      <c r="CMK299"/>
      <c r="CML299"/>
      <c r="CMM299"/>
      <c r="CMN299"/>
      <c r="CMO299"/>
      <c r="CMP299"/>
      <c r="CMQ299"/>
      <c r="CMR299"/>
      <c r="CMS299"/>
      <c r="CMT299"/>
      <c r="CMU299"/>
      <c r="CMV299"/>
      <c r="CMW299"/>
      <c r="CMX299"/>
      <c r="CMY299"/>
      <c r="CMZ299"/>
      <c r="CNA299"/>
      <c r="CNB299"/>
      <c r="CNC299"/>
      <c r="CND299"/>
      <c r="CNE299"/>
      <c r="CNF299"/>
      <c r="CNG299"/>
      <c r="CNH299"/>
      <c r="CNI299"/>
      <c r="CNJ299"/>
      <c r="CNK299"/>
      <c r="CNL299"/>
      <c r="CNM299"/>
      <c r="CNN299"/>
      <c r="CNO299"/>
      <c r="CNP299"/>
      <c r="CNQ299"/>
      <c r="CNR299"/>
      <c r="CNS299"/>
      <c r="CNT299"/>
      <c r="CNU299"/>
      <c r="CNV299"/>
      <c r="CNW299"/>
      <c r="CNX299"/>
      <c r="CNY299"/>
      <c r="CNZ299"/>
      <c r="COA299"/>
      <c r="COB299"/>
      <c r="COC299"/>
      <c r="COD299"/>
      <c r="COE299"/>
      <c r="COF299"/>
      <c r="COG299"/>
      <c r="COH299"/>
      <c r="COI299"/>
      <c r="COJ299"/>
      <c r="COK299"/>
      <c r="COL299"/>
      <c r="COM299"/>
      <c r="CON299"/>
      <c r="COO299"/>
      <c r="COP299"/>
      <c r="COQ299"/>
      <c r="COR299"/>
      <c r="COS299"/>
      <c r="COT299"/>
      <c r="COU299"/>
      <c r="COV299"/>
      <c r="COW299"/>
      <c r="COX299"/>
      <c r="COY299"/>
      <c r="COZ299"/>
      <c r="CPA299"/>
      <c r="CPB299"/>
      <c r="CPC299"/>
      <c r="CPD299"/>
      <c r="CPE299"/>
      <c r="CPF299"/>
      <c r="CPG299"/>
      <c r="CPH299"/>
      <c r="CPI299"/>
      <c r="CPJ299"/>
      <c r="CPK299"/>
      <c r="CPL299"/>
      <c r="CPM299"/>
      <c r="CPN299"/>
      <c r="CPO299"/>
      <c r="CPP299"/>
      <c r="CPQ299"/>
      <c r="CPR299"/>
      <c r="CPS299"/>
      <c r="CPT299"/>
      <c r="CPU299"/>
      <c r="CPV299"/>
      <c r="CPW299"/>
      <c r="CPX299"/>
      <c r="CPY299"/>
      <c r="CPZ299"/>
      <c r="CQA299"/>
      <c r="CQB299"/>
      <c r="CQC299"/>
      <c r="CQD299"/>
      <c r="CQE299"/>
      <c r="CQF299"/>
      <c r="CQG299"/>
      <c r="CQH299"/>
      <c r="CQI299"/>
      <c r="CQJ299"/>
      <c r="CQK299"/>
      <c r="CQL299"/>
      <c r="CQM299"/>
      <c r="CQN299"/>
      <c r="CQO299"/>
      <c r="CQP299"/>
      <c r="CQQ299"/>
      <c r="CQR299"/>
      <c r="CQS299"/>
      <c r="CQT299"/>
      <c r="CQU299"/>
      <c r="CQV299"/>
      <c r="CQW299"/>
      <c r="CQX299"/>
      <c r="CQY299"/>
      <c r="CQZ299"/>
      <c r="CRA299"/>
      <c r="CRB299"/>
      <c r="CRC299"/>
      <c r="CRD299"/>
      <c r="CRE299"/>
      <c r="CRF299"/>
      <c r="CRG299"/>
      <c r="CRH299"/>
      <c r="CRI299"/>
      <c r="CRJ299"/>
      <c r="CRK299"/>
      <c r="CRL299"/>
      <c r="CRM299"/>
      <c r="CRN299"/>
      <c r="CRO299"/>
      <c r="CRP299"/>
      <c r="CRQ299"/>
      <c r="CRR299"/>
      <c r="CRS299"/>
      <c r="CRT299"/>
      <c r="CRU299"/>
      <c r="CRV299"/>
      <c r="CRW299"/>
      <c r="CRX299"/>
      <c r="CRY299"/>
      <c r="CRZ299"/>
      <c r="CSA299"/>
      <c r="CSB299"/>
      <c r="CSC299"/>
      <c r="CSD299"/>
      <c r="CSE299"/>
      <c r="CSF299"/>
      <c r="CSG299"/>
      <c r="CSH299"/>
      <c r="CSI299"/>
      <c r="CSJ299"/>
      <c r="CSK299"/>
      <c r="CSL299"/>
      <c r="CSM299"/>
      <c r="CSN299"/>
      <c r="CSO299"/>
      <c r="CSP299"/>
      <c r="CSQ299"/>
      <c r="CSR299"/>
      <c r="CSS299"/>
      <c r="CST299"/>
      <c r="CSU299"/>
      <c r="CSV299"/>
      <c r="CSW299"/>
      <c r="CSX299"/>
      <c r="CSY299"/>
      <c r="CSZ299"/>
      <c r="CTA299"/>
      <c r="CTB299"/>
      <c r="CTC299"/>
      <c r="CTD299"/>
      <c r="CTE299"/>
      <c r="CTF299"/>
      <c r="CTG299"/>
      <c r="CTH299"/>
      <c r="CTI299"/>
      <c r="CTJ299"/>
      <c r="CTK299"/>
      <c r="CTL299"/>
      <c r="CTM299"/>
      <c r="CTN299"/>
      <c r="CTO299"/>
      <c r="CTP299"/>
      <c r="CTQ299"/>
      <c r="CTR299"/>
      <c r="CTS299"/>
      <c r="CTT299"/>
      <c r="CTU299"/>
      <c r="CTV299"/>
      <c r="CTW299"/>
      <c r="CTX299"/>
      <c r="CTY299"/>
      <c r="CTZ299"/>
      <c r="CUA299"/>
      <c r="CUB299"/>
      <c r="CUC299"/>
      <c r="CUD299"/>
      <c r="CUE299"/>
      <c r="CUF299"/>
      <c r="CUG299"/>
      <c r="CUH299"/>
      <c r="CUI299"/>
      <c r="CUJ299"/>
      <c r="CUK299"/>
      <c r="CUL299"/>
      <c r="CUM299"/>
      <c r="CUN299"/>
      <c r="CUO299"/>
      <c r="CUP299"/>
      <c r="CUQ299"/>
      <c r="CUR299"/>
      <c r="CUS299"/>
      <c r="CUT299"/>
      <c r="CUU299"/>
      <c r="CUV299"/>
      <c r="CUW299"/>
      <c r="CUX299"/>
      <c r="CUY299"/>
      <c r="CUZ299"/>
      <c r="CVA299"/>
      <c r="CVB299"/>
      <c r="CVC299"/>
      <c r="CVD299"/>
      <c r="CVE299"/>
      <c r="CVF299"/>
      <c r="CVG299"/>
      <c r="CVH299"/>
      <c r="CVI299"/>
      <c r="CVJ299"/>
      <c r="CVK299"/>
      <c r="CVL299"/>
      <c r="CVM299"/>
      <c r="CVN299"/>
      <c r="CVO299"/>
      <c r="CVP299"/>
      <c r="CVQ299"/>
      <c r="CVR299"/>
      <c r="CVS299"/>
      <c r="CVT299"/>
      <c r="CVU299"/>
      <c r="CVV299"/>
      <c r="CVW299"/>
      <c r="CVX299"/>
      <c r="CVY299"/>
      <c r="CVZ299"/>
      <c r="CWA299"/>
      <c r="CWB299"/>
      <c r="CWC299"/>
      <c r="CWD299"/>
      <c r="CWE299"/>
      <c r="CWF299"/>
      <c r="CWG299"/>
      <c r="CWH299"/>
      <c r="CWI299"/>
      <c r="CWJ299"/>
      <c r="CWK299"/>
      <c r="CWL299"/>
      <c r="CWM299"/>
      <c r="CWN299"/>
      <c r="CWO299"/>
      <c r="CWP299"/>
      <c r="CWQ299"/>
      <c r="CWR299"/>
      <c r="CWS299"/>
      <c r="CWT299"/>
      <c r="CWU299"/>
      <c r="CWV299"/>
      <c r="CWW299"/>
      <c r="CWX299"/>
      <c r="CWY299"/>
      <c r="CWZ299"/>
      <c r="CXA299"/>
      <c r="CXB299"/>
      <c r="CXC299"/>
      <c r="CXD299"/>
      <c r="CXE299"/>
      <c r="CXF299"/>
      <c r="CXG299"/>
      <c r="CXH299"/>
      <c r="CXI299"/>
      <c r="CXJ299"/>
      <c r="CXK299"/>
      <c r="CXL299"/>
      <c r="CXM299"/>
      <c r="CXN299"/>
      <c r="CXO299"/>
      <c r="CXP299"/>
      <c r="CXQ299"/>
      <c r="CXR299"/>
      <c r="CXS299"/>
      <c r="CXT299"/>
      <c r="CXU299"/>
      <c r="CXV299"/>
      <c r="CXW299"/>
      <c r="CXX299"/>
      <c r="CXY299"/>
      <c r="CXZ299"/>
      <c r="CYA299"/>
      <c r="CYB299"/>
      <c r="CYC299"/>
      <c r="CYD299"/>
      <c r="CYE299"/>
      <c r="CYF299"/>
      <c r="CYG299"/>
      <c r="CYH299"/>
      <c r="CYI299"/>
      <c r="CYJ299"/>
      <c r="CYK299"/>
      <c r="CYL299"/>
      <c r="CYM299"/>
      <c r="CYN299"/>
      <c r="CYO299"/>
      <c r="CYP299"/>
      <c r="CYQ299"/>
      <c r="CYR299"/>
      <c r="CYS299"/>
      <c r="CYT299"/>
      <c r="CYU299"/>
      <c r="CYV299"/>
      <c r="CYW299"/>
      <c r="CYX299"/>
      <c r="CYY299"/>
      <c r="CYZ299"/>
      <c r="CZA299"/>
      <c r="CZB299"/>
      <c r="CZC299"/>
      <c r="CZD299"/>
      <c r="CZE299"/>
      <c r="CZF299"/>
      <c r="CZG299"/>
      <c r="CZH299"/>
      <c r="CZI299"/>
      <c r="CZJ299"/>
      <c r="CZK299"/>
      <c r="CZL299"/>
      <c r="CZM299"/>
      <c r="CZN299"/>
      <c r="CZO299"/>
      <c r="CZP299"/>
      <c r="CZQ299"/>
      <c r="CZR299"/>
      <c r="CZS299"/>
      <c r="CZT299"/>
      <c r="CZU299"/>
      <c r="CZV299"/>
      <c r="CZW299"/>
      <c r="CZX299"/>
      <c r="CZY299"/>
      <c r="CZZ299"/>
      <c r="DAA299"/>
      <c r="DAB299"/>
      <c r="DAC299"/>
      <c r="DAD299"/>
      <c r="DAE299"/>
      <c r="DAF299"/>
      <c r="DAG299"/>
      <c r="DAH299"/>
      <c r="DAI299"/>
      <c r="DAJ299"/>
      <c r="DAK299"/>
      <c r="DAL299"/>
      <c r="DAM299"/>
      <c r="DAN299"/>
      <c r="DAO299"/>
      <c r="DAP299"/>
      <c r="DAQ299"/>
      <c r="DAR299"/>
      <c r="DAS299"/>
      <c r="DAT299"/>
      <c r="DAU299"/>
      <c r="DAV299"/>
      <c r="DAW299"/>
      <c r="DAX299"/>
      <c r="DAY299"/>
      <c r="DAZ299"/>
      <c r="DBA299"/>
      <c r="DBB299"/>
      <c r="DBC299"/>
      <c r="DBD299"/>
      <c r="DBE299"/>
      <c r="DBF299"/>
      <c r="DBG299"/>
      <c r="DBH299"/>
      <c r="DBI299"/>
      <c r="DBJ299"/>
      <c r="DBK299"/>
      <c r="DBL299"/>
      <c r="DBM299"/>
      <c r="DBN299"/>
      <c r="DBO299"/>
      <c r="DBP299"/>
      <c r="DBQ299"/>
      <c r="DBR299"/>
      <c r="DBS299"/>
      <c r="DBT299"/>
      <c r="DBU299"/>
      <c r="DBV299"/>
      <c r="DBW299"/>
      <c r="DBX299"/>
      <c r="DBY299"/>
      <c r="DBZ299"/>
      <c r="DCA299"/>
      <c r="DCB299"/>
      <c r="DCC299"/>
      <c r="DCD299"/>
      <c r="DCE299"/>
      <c r="DCF299"/>
      <c r="DCG299"/>
      <c r="DCH299"/>
      <c r="DCI299"/>
      <c r="DCJ299"/>
      <c r="DCK299"/>
      <c r="DCL299"/>
      <c r="DCM299"/>
      <c r="DCN299"/>
      <c r="DCO299"/>
      <c r="DCP299"/>
      <c r="DCQ299"/>
      <c r="DCR299"/>
      <c r="DCS299"/>
      <c r="DCT299"/>
      <c r="DCU299"/>
      <c r="DCV299"/>
      <c r="DCW299"/>
      <c r="DCX299"/>
      <c r="DCY299"/>
      <c r="DCZ299"/>
      <c r="DDA299"/>
      <c r="DDB299"/>
      <c r="DDC299"/>
      <c r="DDD299"/>
      <c r="DDE299"/>
      <c r="DDF299"/>
      <c r="DDG299"/>
      <c r="DDH299"/>
      <c r="DDI299"/>
      <c r="DDJ299"/>
      <c r="DDK299"/>
      <c r="DDL299"/>
      <c r="DDM299"/>
      <c r="DDN299"/>
      <c r="DDO299"/>
      <c r="DDP299"/>
      <c r="DDQ299"/>
      <c r="DDR299"/>
      <c r="DDS299"/>
      <c r="DDT299"/>
      <c r="DDU299"/>
      <c r="DDV299"/>
      <c r="DDW299"/>
      <c r="DDX299"/>
      <c r="DDY299"/>
      <c r="DDZ299"/>
      <c r="DEA299"/>
      <c r="DEB299"/>
      <c r="DEC299"/>
      <c r="DED299"/>
      <c r="DEE299"/>
      <c r="DEF299"/>
      <c r="DEG299"/>
      <c r="DEH299"/>
      <c r="DEI299"/>
      <c r="DEJ299"/>
      <c r="DEK299"/>
      <c r="DEL299"/>
      <c r="DEM299"/>
      <c r="DEN299"/>
      <c r="DEO299"/>
      <c r="DEP299"/>
      <c r="DEQ299"/>
      <c r="DER299"/>
      <c r="DES299"/>
      <c r="DET299"/>
      <c r="DEU299"/>
      <c r="DEV299"/>
      <c r="DEW299"/>
      <c r="DEX299"/>
      <c r="DEY299"/>
      <c r="DEZ299"/>
      <c r="DFA299"/>
      <c r="DFB299"/>
      <c r="DFC299"/>
      <c r="DFD299"/>
      <c r="DFE299"/>
      <c r="DFF299"/>
      <c r="DFG299"/>
      <c r="DFH299"/>
      <c r="DFI299"/>
      <c r="DFJ299"/>
      <c r="DFK299"/>
      <c r="DFL299"/>
      <c r="DFM299"/>
      <c r="DFN299"/>
      <c r="DFO299"/>
      <c r="DFP299"/>
      <c r="DFQ299"/>
      <c r="DFR299"/>
      <c r="DFS299"/>
      <c r="DFT299"/>
      <c r="DFU299"/>
      <c r="DFV299"/>
      <c r="DFW299"/>
      <c r="DFX299"/>
      <c r="DFY299"/>
      <c r="DFZ299"/>
      <c r="DGA299"/>
      <c r="DGB299"/>
      <c r="DGC299"/>
      <c r="DGD299"/>
      <c r="DGE299"/>
      <c r="DGF299"/>
      <c r="DGG299"/>
      <c r="DGH299"/>
      <c r="DGI299"/>
      <c r="DGJ299"/>
      <c r="DGK299"/>
      <c r="DGL299"/>
      <c r="DGM299"/>
      <c r="DGN299"/>
      <c r="DGO299"/>
      <c r="DGP299"/>
      <c r="DGQ299"/>
      <c r="DGR299"/>
      <c r="DGS299"/>
      <c r="DGT299"/>
      <c r="DGU299"/>
      <c r="DGV299"/>
      <c r="DGW299"/>
      <c r="DGX299"/>
      <c r="DGY299"/>
      <c r="DGZ299"/>
      <c r="DHA299"/>
      <c r="DHB299"/>
      <c r="DHC299"/>
      <c r="DHD299"/>
      <c r="DHE299"/>
      <c r="DHF299"/>
      <c r="DHG299"/>
      <c r="DHH299"/>
      <c r="DHI299"/>
      <c r="DHJ299"/>
      <c r="DHK299"/>
      <c r="DHL299"/>
      <c r="DHM299"/>
      <c r="DHN299"/>
      <c r="DHO299"/>
      <c r="DHP299"/>
      <c r="DHQ299"/>
      <c r="DHR299"/>
      <c r="DHS299"/>
      <c r="DHT299"/>
      <c r="DHU299"/>
      <c r="DHV299"/>
      <c r="DHW299"/>
      <c r="DHX299"/>
      <c r="DHY299"/>
      <c r="DHZ299"/>
      <c r="DIA299"/>
      <c r="DIB299"/>
      <c r="DIC299"/>
      <c r="DID299"/>
      <c r="DIE299"/>
      <c r="DIF299"/>
      <c r="DIG299"/>
      <c r="DIH299"/>
      <c r="DII299"/>
      <c r="DIJ299"/>
      <c r="DIK299"/>
      <c r="DIL299"/>
      <c r="DIM299"/>
      <c r="DIN299"/>
      <c r="DIO299"/>
      <c r="DIP299"/>
      <c r="DIQ299"/>
      <c r="DIR299"/>
      <c r="DIS299"/>
      <c r="DIT299"/>
      <c r="DIU299"/>
      <c r="DIV299"/>
      <c r="DIW299"/>
      <c r="DIX299"/>
      <c r="DIY299"/>
      <c r="DIZ299"/>
      <c r="DJA299"/>
      <c r="DJB299"/>
      <c r="DJC299"/>
      <c r="DJD299"/>
      <c r="DJE299"/>
      <c r="DJF299"/>
      <c r="DJG299"/>
      <c r="DJH299"/>
      <c r="DJI299"/>
      <c r="DJJ299"/>
      <c r="DJK299"/>
      <c r="DJL299"/>
      <c r="DJM299"/>
      <c r="DJN299"/>
      <c r="DJO299"/>
      <c r="DJP299"/>
      <c r="DJQ299"/>
      <c r="DJR299"/>
      <c r="DJS299"/>
      <c r="DJT299"/>
      <c r="DJU299"/>
      <c r="DJV299"/>
      <c r="DJW299"/>
      <c r="DJX299"/>
      <c r="DJY299"/>
      <c r="DJZ299"/>
      <c r="DKA299"/>
      <c r="DKB299"/>
      <c r="DKC299"/>
      <c r="DKD299"/>
      <c r="DKE299"/>
      <c r="DKF299"/>
      <c r="DKG299"/>
      <c r="DKH299"/>
      <c r="DKI299"/>
      <c r="DKJ299"/>
      <c r="DKK299"/>
      <c r="DKL299"/>
      <c r="DKM299"/>
      <c r="DKN299"/>
      <c r="DKO299"/>
      <c r="DKP299"/>
      <c r="DKQ299"/>
      <c r="DKR299"/>
      <c r="DKS299"/>
      <c r="DKT299"/>
      <c r="DKU299"/>
      <c r="DKV299"/>
      <c r="DKW299"/>
      <c r="DKX299"/>
      <c r="DKY299"/>
      <c r="DKZ299"/>
      <c r="DLA299"/>
      <c r="DLB299"/>
      <c r="DLC299"/>
      <c r="DLD299"/>
      <c r="DLE299"/>
      <c r="DLF299"/>
      <c r="DLG299"/>
      <c r="DLH299"/>
      <c r="DLI299"/>
      <c r="DLJ299"/>
      <c r="DLK299"/>
      <c r="DLL299"/>
      <c r="DLM299"/>
      <c r="DLN299"/>
      <c r="DLO299"/>
      <c r="DLP299"/>
      <c r="DLQ299"/>
      <c r="DLR299"/>
      <c r="DLS299"/>
      <c r="DLT299"/>
      <c r="DLU299"/>
      <c r="DLV299"/>
      <c r="DLW299"/>
      <c r="DLX299"/>
      <c r="DLY299"/>
      <c r="DLZ299"/>
      <c r="DMA299"/>
      <c r="DMB299"/>
      <c r="DMC299"/>
      <c r="DMD299"/>
      <c r="DME299"/>
      <c r="DMF299"/>
      <c r="DMG299"/>
      <c r="DMH299"/>
      <c r="DMI299"/>
      <c r="DMJ299"/>
      <c r="DMK299"/>
      <c r="DML299"/>
      <c r="DMM299"/>
      <c r="DMN299"/>
      <c r="DMO299"/>
      <c r="DMP299"/>
      <c r="DMQ299"/>
      <c r="DMR299"/>
      <c r="DMS299"/>
      <c r="DMT299"/>
      <c r="DMU299"/>
      <c r="DMV299"/>
      <c r="DMW299"/>
      <c r="DMX299"/>
      <c r="DMY299"/>
      <c r="DMZ299"/>
      <c r="DNA299"/>
      <c r="DNB299"/>
      <c r="DNC299"/>
      <c r="DND299"/>
      <c r="DNE299"/>
      <c r="DNF299"/>
      <c r="DNG299"/>
      <c r="DNH299"/>
      <c r="DNI299"/>
      <c r="DNJ299"/>
      <c r="DNK299"/>
      <c r="DNL299"/>
      <c r="DNM299"/>
      <c r="DNN299"/>
      <c r="DNO299"/>
      <c r="DNP299"/>
      <c r="DNQ299"/>
      <c r="DNR299"/>
      <c r="DNS299"/>
      <c r="DNT299"/>
      <c r="DNU299"/>
      <c r="DNV299"/>
      <c r="DNW299"/>
      <c r="DNX299"/>
      <c r="DNY299"/>
      <c r="DNZ299"/>
      <c r="DOA299"/>
      <c r="DOB299"/>
      <c r="DOC299"/>
      <c r="DOD299"/>
      <c r="DOE299"/>
      <c r="DOF299"/>
      <c r="DOG299"/>
      <c r="DOH299"/>
      <c r="DOI299"/>
      <c r="DOJ299"/>
      <c r="DOK299"/>
      <c r="DOL299"/>
      <c r="DOM299"/>
      <c r="DON299"/>
      <c r="DOO299"/>
      <c r="DOP299"/>
      <c r="DOQ299"/>
      <c r="DOR299"/>
      <c r="DOS299"/>
      <c r="DOT299"/>
      <c r="DOU299"/>
      <c r="DOV299"/>
      <c r="DOW299"/>
      <c r="DOX299"/>
      <c r="DOY299"/>
      <c r="DOZ299"/>
      <c r="DPA299"/>
      <c r="DPB299"/>
      <c r="DPC299"/>
      <c r="DPD299"/>
      <c r="DPE299"/>
      <c r="DPF299"/>
      <c r="DPG299"/>
      <c r="DPH299"/>
      <c r="DPI299"/>
      <c r="DPJ299"/>
      <c r="DPK299"/>
      <c r="DPL299"/>
      <c r="DPM299"/>
      <c r="DPN299"/>
      <c r="DPO299"/>
      <c r="DPP299"/>
      <c r="DPQ299"/>
      <c r="DPR299"/>
      <c r="DPS299"/>
      <c r="DPT299"/>
      <c r="DPU299"/>
      <c r="DPV299"/>
      <c r="DPW299"/>
      <c r="DPX299"/>
      <c r="DPY299"/>
      <c r="DPZ299"/>
      <c r="DQA299"/>
      <c r="DQB299"/>
      <c r="DQC299"/>
      <c r="DQD299"/>
      <c r="DQE299"/>
      <c r="DQF299"/>
      <c r="DQG299"/>
      <c r="DQH299"/>
      <c r="DQI299"/>
      <c r="DQJ299"/>
      <c r="DQK299"/>
      <c r="DQL299"/>
      <c r="DQM299"/>
      <c r="DQN299"/>
      <c r="DQO299"/>
      <c r="DQP299"/>
      <c r="DQQ299"/>
      <c r="DQR299"/>
      <c r="DQS299"/>
      <c r="DQT299"/>
      <c r="DQU299"/>
      <c r="DQV299"/>
      <c r="DQW299"/>
      <c r="DQX299"/>
      <c r="DQY299"/>
      <c r="DQZ299"/>
      <c r="DRA299"/>
      <c r="DRB299"/>
      <c r="DRC299"/>
      <c r="DRD299"/>
      <c r="DRE299"/>
      <c r="DRF299"/>
      <c r="DRG299"/>
      <c r="DRH299"/>
      <c r="DRI299"/>
      <c r="DRJ299"/>
      <c r="DRK299"/>
      <c r="DRL299"/>
      <c r="DRM299"/>
      <c r="DRN299"/>
      <c r="DRO299"/>
      <c r="DRP299"/>
      <c r="DRQ299"/>
      <c r="DRR299"/>
      <c r="DRS299"/>
      <c r="DRT299"/>
      <c r="DRU299"/>
      <c r="DRV299"/>
      <c r="DRW299"/>
      <c r="DRX299"/>
      <c r="DRY299"/>
      <c r="DRZ299"/>
      <c r="DSA299"/>
      <c r="DSB299"/>
      <c r="DSC299"/>
      <c r="DSD299"/>
      <c r="DSE299"/>
      <c r="DSF299"/>
      <c r="DSG299"/>
      <c r="DSH299"/>
      <c r="DSI299"/>
      <c r="DSJ299"/>
      <c r="DSK299"/>
      <c r="DSL299"/>
      <c r="DSM299"/>
      <c r="DSN299"/>
      <c r="DSO299"/>
      <c r="DSP299"/>
      <c r="DSQ299"/>
      <c r="DSR299"/>
      <c r="DSS299"/>
      <c r="DST299"/>
      <c r="DSU299"/>
      <c r="DSV299"/>
      <c r="DSW299"/>
      <c r="DSX299"/>
      <c r="DSY299"/>
      <c r="DSZ299"/>
      <c r="DTA299"/>
      <c r="DTB299"/>
      <c r="DTC299"/>
      <c r="DTD299"/>
      <c r="DTE299"/>
      <c r="DTF299"/>
      <c r="DTG299"/>
      <c r="DTH299"/>
      <c r="DTI299"/>
      <c r="DTJ299"/>
      <c r="DTK299"/>
      <c r="DTL299"/>
      <c r="DTM299"/>
      <c r="DTN299"/>
      <c r="DTO299"/>
      <c r="DTP299"/>
      <c r="DTQ299"/>
      <c r="DTR299"/>
      <c r="DTS299"/>
      <c r="DTT299"/>
      <c r="DTU299"/>
      <c r="DTV299"/>
      <c r="DTW299"/>
      <c r="DTX299"/>
      <c r="DTY299"/>
      <c r="DTZ299"/>
      <c r="DUA299"/>
      <c r="DUB299"/>
      <c r="DUC299"/>
      <c r="DUD299"/>
      <c r="DUE299"/>
      <c r="DUF299"/>
      <c r="DUG299"/>
      <c r="DUH299"/>
      <c r="DUI299"/>
      <c r="DUJ299"/>
      <c r="DUK299"/>
      <c r="DUL299"/>
      <c r="DUM299"/>
      <c r="DUN299"/>
      <c r="DUO299"/>
      <c r="DUP299"/>
      <c r="DUQ299"/>
      <c r="DUR299"/>
      <c r="DUS299"/>
      <c r="DUT299"/>
      <c r="DUU299"/>
      <c r="DUV299"/>
      <c r="DUW299"/>
      <c r="DUX299"/>
      <c r="DUY299"/>
      <c r="DUZ299"/>
      <c r="DVA299"/>
      <c r="DVB299"/>
      <c r="DVC299"/>
      <c r="DVD299"/>
      <c r="DVE299"/>
      <c r="DVF299"/>
      <c r="DVG299"/>
      <c r="DVH299"/>
      <c r="DVI299"/>
      <c r="DVJ299"/>
      <c r="DVK299"/>
      <c r="DVL299"/>
      <c r="DVM299"/>
      <c r="DVN299"/>
      <c r="DVO299"/>
      <c r="DVP299"/>
      <c r="DVQ299"/>
      <c r="DVR299"/>
      <c r="DVS299"/>
      <c r="DVT299"/>
      <c r="DVU299"/>
      <c r="DVV299"/>
      <c r="DVW299"/>
      <c r="DVX299"/>
      <c r="DVY299"/>
      <c r="DVZ299"/>
      <c r="DWA299"/>
      <c r="DWB299"/>
      <c r="DWC299"/>
      <c r="DWD299"/>
      <c r="DWE299"/>
      <c r="DWF299"/>
      <c r="DWG299"/>
      <c r="DWH299"/>
      <c r="DWI299"/>
      <c r="DWJ299"/>
      <c r="DWK299"/>
      <c r="DWL299"/>
      <c r="DWM299"/>
      <c r="DWN299"/>
      <c r="DWO299"/>
      <c r="DWP299"/>
      <c r="DWQ299"/>
      <c r="DWR299"/>
      <c r="DWS299"/>
      <c r="DWT299"/>
      <c r="DWU299"/>
      <c r="DWV299"/>
      <c r="DWW299"/>
      <c r="DWX299"/>
      <c r="DWY299"/>
      <c r="DWZ299"/>
      <c r="DXA299"/>
      <c r="DXB299"/>
      <c r="DXC299"/>
      <c r="DXD299"/>
      <c r="DXE299"/>
      <c r="DXF299"/>
      <c r="DXG299"/>
      <c r="DXH299"/>
      <c r="DXI299"/>
      <c r="DXJ299"/>
      <c r="DXK299"/>
      <c r="DXL299"/>
      <c r="DXM299"/>
      <c r="DXN299"/>
      <c r="DXO299"/>
      <c r="DXP299"/>
      <c r="DXQ299"/>
      <c r="DXR299"/>
      <c r="DXS299"/>
      <c r="DXT299"/>
      <c r="DXU299"/>
      <c r="DXV299"/>
      <c r="DXW299"/>
      <c r="DXX299"/>
      <c r="DXY299"/>
      <c r="DXZ299"/>
      <c r="DYA299"/>
      <c r="DYB299"/>
      <c r="DYC299"/>
      <c r="DYD299"/>
      <c r="DYE299"/>
      <c r="DYF299"/>
      <c r="DYG299"/>
      <c r="DYH299"/>
      <c r="DYI299"/>
      <c r="DYJ299"/>
      <c r="DYK299"/>
      <c r="DYL299"/>
      <c r="DYM299"/>
      <c r="DYN299"/>
      <c r="DYO299"/>
      <c r="DYP299"/>
      <c r="DYQ299"/>
      <c r="DYR299"/>
      <c r="DYS299"/>
      <c r="DYT299"/>
      <c r="DYU299"/>
      <c r="DYV299"/>
      <c r="DYW299"/>
      <c r="DYX299"/>
      <c r="DYY299"/>
      <c r="DYZ299"/>
      <c r="DZA299"/>
      <c r="DZB299"/>
      <c r="DZC299"/>
      <c r="DZD299"/>
      <c r="DZE299"/>
      <c r="DZF299"/>
      <c r="DZG299"/>
      <c r="DZH299"/>
      <c r="DZI299"/>
      <c r="DZJ299"/>
      <c r="DZK299"/>
      <c r="DZL299"/>
      <c r="DZM299"/>
      <c r="DZN299"/>
      <c r="DZO299"/>
      <c r="DZP299"/>
      <c r="DZQ299"/>
      <c r="DZR299"/>
      <c r="DZS299"/>
      <c r="DZT299"/>
      <c r="DZU299"/>
      <c r="DZV299"/>
      <c r="DZW299"/>
      <c r="DZX299"/>
      <c r="DZY299"/>
      <c r="DZZ299"/>
      <c r="EAA299"/>
      <c r="EAB299"/>
      <c r="EAC299"/>
      <c r="EAD299"/>
      <c r="EAE299"/>
      <c r="EAF299"/>
      <c r="EAG299"/>
      <c r="EAH299"/>
      <c r="EAI299"/>
      <c r="EAJ299"/>
      <c r="EAK299"/>
      <c r="EAL299"/>
      <c r="EAM299"/>
      <c r="EAN299"/>
      <c r="EAO299"/>
      <c r="EAP299"/>
      <c r="EAQ299"/>
      <c r="EAR299"/>
      <c r="EAS299"/>
      <c r="EAT299"/>
      <c r="EAU299"/>
      <c r="EAV299"/>
      <c r="EAW299"/>
      <c r="EAX299"/>
      <c r="EAY299"/>
      <c r="EAZ299"/>
      <c r="EBA299"/>
      <c r="EBB299"/>
      <c r="EBC299"/>
      <c r="EBD299"/>
      <c r="EBE299"/>
      <c r="EBF299"/>
      <c r="EBG299"/>
      <c r="EBH299"/>
      <c r="EBI299"/>
      <c r="EBJ299"/>
      <c r="EBK299"/>
      <c r="EBL299"/>
      <c r="EBM299"/>
      <c r="EBN299"/>
      <c r="EBO299"/>
      <c r="EBP299"/>
      <c r="EBQ299"/>
      <c r="EBR299"/>
      <c r="EBS299"/>
      <c r="EBT299"/>
      <c r="EBU299"/>
      <c r="EBV299"/>
      <c r="EBW299"/>
      <c r="EBX299"/>
      <c r="EBY299"/>
      <c r="EBZ299"/>
      <c r="ECA299"/>
      <c r="ECB299"/>
      <c r="ECC299"/>
      <c r="ECD299"/>
      <c r="ECE299"/>
      <c r="ECF299"/>
      <c r="ECG299"/>
      <c r="ECH299"/>
      <c r="ECI299"/>
      <c r="ECJ299"/>
      <c r="ECK299"/>
      <c r="ECL299"/>
      <c r="ECM299"/>
      <c r="ECN299"/>
      <c r="ECO299"/>
      <c r="ECP299"/>
      <c r="ECQ299"/>
      <c r="ECR299"/>
      <c r="ECS299"/>
      <c r="ECT299"/>
      <c r="ECU299"/>
      <c r="ECV299"/>
      <c r="ECW299"/>
      <c r="ECX299"/>
      <c r="ECY299"/>
      <c r="ECZ299"/>
      <c r="EDA299"/>
      <c r="EDB299"/>
      <c r="EDC299"/>
      <c r="EDD299"/>
      <c r="EDE299"/>
      <c r="EDF299"/>
      <c r="EDG299"/>
      <c r="EDH299"/>
      <c r="EDI299"/>
      <c r="EDJ299"/>
      <c r="EDK299"/>
      <c r="EDL299"/>
      <c r="EDM299"/>
      <c r="EDN299"/>
      <c r="EDO299"/>
      <c r="EDP299"/>
      <c r="EDQ299"/>
      <c r="EDR299"/>
      <c r="EDS299"/>
      <c r="EDT299"/>
      <c r="EDU299"/>
      <c r="EDV299"/>
      <c r="EDW299"/>
      <c r="EDX299"/>
      <c r="EDY299"/>
      <c r="EDZ299"/>
      <c r="EEA299"/>
      <c r="EEB299"/>
      <c r="EEC299"/>
      <c r="EED299"/>
      <c r="EEE299"/>
      <c r="EEF299"/>
      <c r="EEG299"/>
      <c r="EEH299"/>
      <c r="EEI299"/>
      <c r="EEJ299"/>
      <c r="EEK299"/>
      <c r="EEL299"/>
      <c r="EEM299"/>
      <c r="EEN299"/>
      <c r="EEO299"/>
      <c r="EEP299"/>
      <c r="EEQ299"/>
      <c r="EER299"/>
      <c r="EES299"/>
      <c r="EET299"/>
      <c r="EEU299"/>
      <c r="EEV299"/>
      <c r="EEW299"/>
      <c r="EEX299"/>
      <c r="EEY299"/>
      <c r="EEZ299"/>
      <c r="EFA299"/>
      <c r="EFB299"/>
      <c r="EFC299"/>
      <c r="EFD299"/>
      <c r="EFE299"/>
      <c r="EFF299"/>
      <c r="EFG299"/>
      <c r="EFH299"/>
      <c r="EFI299"/>
      <c r="EFJ299"/>
      <c r="EFK299"/>
      <c r="EFL299"/>
      <c r="EFM299"/>
      <c r="EFN299"/>
      <c r="EFO299"/>
      <c r="EFP299"/>
      <c r="EFQ299"/>
      <c r="EFR299"/>
      <c r="EFS299"/>
      <c r="EFT299"/>
      <c r="EFU299"/>
      <c r="EFV299"/>
      <c r="EFW299"/>
      <c r="EFX299"/>
      <c r="EFY299"/>
      <c r="EFZ299"/>
      <c r="EGA299"/>
      <c r="EGB299"/>
      <c r="EGC299"/>
      <c r="EGD299"/>
      <c r="EGE299"/>
      <c r="EGF299"/>
      <c r="EGG299"/>
      <c r="EGH299"/>
      <c r="EGI299"/>
      <c r="EGJ299"/>
      <c r="EGK299"/>
      <c r="EGL299"/>
      <c r="EGM299"/>
      <c r="EGN299"/>
      <c r="EGO299"/>
      <c r="EGP299"/>
      <c r="EGQ299"/>
      <c r="EGR299"/>
      <c r="EGS299"/>
      <c r="EGT299"/>
      <c r="EGU299"/>
      <c r="EGV299"/>
      <c r="EGW299"/>
      <c r="EGX299"/>
      <c r="EGY299"/>
      <c r="EGZ299"/>
      <c r="EHA299"/>
      <c r="EHB299"/>
      <c r="EHC299"/>
      <c r="EHD299"/>
      <c r="EHE299"/>
      <c r="EHF299"/>
      <c r="EHG299"/>
      <c r="EHH299"/>
      <c r="EHI299"/>
      <c r="EHJ299"/>
      <c r="EHK299"/>
      <c r="EHL299"/>
      <c r="EHM299"/>
      <c r="EHN299"/>
      <c r="EHO299"/>
      <c r="EHP299"/>
      <c r="EHQ299"/>
      <c r="EHR299"/>
      <c r="EHS299"/>
      <c r="EHT299"/>
      <c r="EHU299"/>
      <c r="EHV299"/>
      <c r="EHW299"/>
      <c r="EHX299"/>
      <c r="EHY299"/>
      <c r="EHZ299"/>
      <c r="EIA299"/>
      <c r="EIB299"/>
      <c r="EIC299"/>
      <c r="EID299"/>
      <c r="EIE299"/>
      <c r="EIF299"/>
      <c r="EIG299"/>
      <c r="EIH299"/>
      <c r="EII299"/>
      <c r="EIJ299"/>
      <c r="EIK299"/>
      <c r="EIL299"/>
      <c r="EIM299"/>
      <c r="EIN299"/>
      <c r="EIO299"/>
      <c r="EIP299"/>
      <c r="EIQ299"/>
      <c r="EIR299"/>
      <c r="EIS299"/>
      <c r="EIT299"/>
      <c r="EIU299"/>
      <c r="EIV299"/>
      <c r="EIW299"/>
      <c r="EIX299"/>
      <c r="EIY299"/>
      <c r="EIZ299"/>
      <c r="EJA299"/>
      <c r="EJB299"/>
      <c r="EJC299"/>
      <c r="EJD299"/>
      <c r="EJE299"/>
      <c r="EJF299"/>
      <c r="EJG299"/>
      <c r="EJH299"/>
      <c r="EJI299"/>
      <c r="EJJ299"/>
      <c r="EJK299"/>
      <c r="EJL299"/>
      <c r="EJM299"/>
      <c r="EJN299"/>
      <c r="EJO299"/>
      <c r="EJP299"/>
      <c r="EJQ299"/>
      <c r="EJR299"/>
      <c r="EJS299"/>
      <c r="EJT299"/>
      <c r="EJU299"/>
      <c r="EJV299"/>
      <c r="EJW299"/>
      <c r="EJX299"/>
      <c r="EJY299"/>
      <c r="EJZ299"/>
      <c r="EKA299"/>
      <c r="EKB299"/>
      <c r="EKC299"/>
      <c r="EKD299"/>
      <c r="EKE299"/>
      <c r="EKF299"/>
      <c r="EKG299"/>
      <c r="EKH299"/>
      <c r="EKI299"/>
      <c r="EKJ299"/>
      <c r="EKK299"/>
      <c r="EKL299"/>
      <c r="EKM299"/>
      <c r="EKN299"/>
      <c r="EKO299"/>
      <c r="EKP299"/>
      <c r="EKQ299"/>
      <c r="EKR299"/>
      <c r="EKS299"/>
      <c r="EKT299"/>
      <c r="EKU299"/>
      <c r="EKV299"/>
      <c r="EKW299"/>
      <c r="EKX299"/>
      <c r="EKY299"/>
      <c r="EKZ299"/>
      <c r="ELA299"/>
      <c r="ELB299"/>
      <c r="ELC299"/>
      <c r="ELD299"/>
      <c r="ELE299"/>
      <c r="ELF299"/>
      <c r="ELG299"/>
      <c r="ELH299"/>
      <c r="ELI299"/>
      <c r="ELJ299"/>
      <c r="ELK299"/>
      <c r="ELL299"/>
      <c r="ELM299"/>
      <c r="ELN299"/>
      <c r="ELO299"/>
      <c r="ELP299"/>
      <c r="ELQ299"/>
      <c r="ELR299"/>
      <c r="ELS299"/>
      <c r="ELT299"/>
      <c r="ELU299"/>
      <c r="ELV299"/>
      <c r="ELW299"/>
      <c r="ELX299"/>
      <c r="ELY299"/>
      <c r="ELZ299"/>
      <c r="EMA299"/>
      <c r="EMB299"/>
      <c r="EMC299"/>
      <c r="EMD299"/>
      <c r="EME299"/>
      <c r="EMF299"/>
      <c r="EMG299"/>
      <c r="EMH299"/>
      <c r="EMI299"/>
      <c r="EMJ299"/>
      <c r="EMK299"/>
      <c r="EML299"/>
      <c r="EMM299"/>
      <c r="EMN299"/>
      <c r="EMO299"/>
      <c r="EMP299"/>
      <c r="EMQ299"/>
      <c r="EMR299"/>
      <c r="EMS299"/>
      <c r="EMT299"/>
      <c r="EMU299"/>
      <c r="EMV299"/>
      <c r="EMW299"/>
      <c r="EMX299"/>
      <c r="EMY299"/>
      <c r="EMZ299"/>
      <c r="ENA299"/>
      <c r="ENB299"/>
      <c r="ENC299"/>
      <c r="END299"/>
      <c r="ENE299"/>
      <c r="ENF299"/>
      <c r="ENG299"/>
      <c r="ENH299"/>
      <c r="ENI299"/>
      <c r="ENJ299"/>
      <c r="ENK299"/>
      <c r="ENL299"/>
      <c r="ENM299"/>
      <c r="ENN299"/>
      <c r="ENO299"/>
      <c r="ENP299"/>
      <c r="ENQ299"/>
      <c r="ENR299"/>
      <c r="ENS299"/>
      <c r="ENT299"/>
      <c r="ENU299"/>
      <c r="ENV299"/>
      <c r="ENW299"/>
      <c r="ENX299"/>
      <c r="ENY299"/>
      <c r="ENZ299"/>
      <c r="EOA299"/>
      <c r="EOB299"/>
      <c r="EOC299"/>
      <c r="EOD299"/>
      <c r="EOE299"/>
      <c r="EOF299"/>
      <c r="EOG299"/>
      <c r="EOH299"/>
      <c r="EOI299"/>
      <c r="EOJ299"/>
      <c r="EOK299"/>
      <c r="EOL299"/>
      <c r="EOM299"/>
      <c r="EON299"/>
      <c r="EOO299"/>
      <c r="EOP299"/>
      <c r="EOQ299"/>
      <c r="EOR299"/>
      <c r="EOS299"/>
      <c r="EOT299"/>
      <c r="EOU299"/>
      <c r="EOV299"/>
      <c r="EOW299"/>
      <c r="EOX299"/>
      <c r="EOY299"/>
      <c r="EOZ299"/>
      <c r="EPA299"/>
      <c r="EPB299"/>
      <c r="EPC299"/>
      <c r="EPD299"/>
      <c r="EPE299"/>
      <c r="EPF299"/>
      <c r="EPG299"/>
      <c r="EPH299"/>
      <c r="EPI299"/>
      <c r="EPJ299"/>
      <c r="EPK299"/>
      <c r="EPL299"/>
      <c r="EPM299"/>
      <c r="EPN299"/>
      <c r="EPO299"/>
      <c r="EPP299"/>
      <c r="EPQ299"/>
      <c r="EPR299"/>
      <c r="EPS299"/>
      <c r="EPT299"/>
      <c r="EPU299"/>
      <c r="EPV299"/>
      <c r="EPW299"/>
      <c r="EPX299"/>
      <c r="EPY299"/>
      <c r="EPZ299"/>
      <c r="EQA299"/>
      <c r="EQB299"/>
      <c r="EQC299"/>
      <c r="EQD299"/>
      <c r="EQE299"/>
      <c r="EQF299"/>
      <c r="EQG299"/>
      <c r="EQH299"/>
      <c r="EQI299"/>
      <c r="EQJ299"/>
      <c r="EQK299"/>
      <c r="EQL299"/>
      <c r="EQM299"/>
      <c r="EQN299"/>
      <c r="EQO299"/>
      <c r="EQP299"/>
      <c r="EQQ299"/>
      <c r="EQR299"/>
      <c r="EQS299"/>
      <c r="EQT299"/>
      <c r="EQU299"/>
      <c r="EQV299"/>
      <c r="EQW299"/>
      <c r="EQX299"/>
      <c r="EQY299"/>
      <c r="EQZ299"/>
      <c r="ERA299"/>
      <c r="ERB299"/>
      <c r="ERC299"/>
      <c r="ERD299"/>
      <c r="ERE299"/>
      <c r="ERF299"/>
      <c r="ERG299"/>
      <c r="ERH299"/>
      <c r="ERI299"/>
      <c r="ERJ299"/>
      <c r="ERK299"/>
      <c r="ERL299"/>
      <c r="ERM299"/>
      <c r="ERN299"/>
      <c r="ERO299"/>
      <c r="ERP299"/>
      <c r="ERQ299"/>
      <c r="ERR299"/>
      <c r="ERS299"/>
      <c r="ERT299"/>
      <c r="ERU299"/>
      <c r="ERV299"/>
      <c r="ERW299"/>
      <c r="ERX299"/>
      <c r="ERY299"/>
      <c r="ERZ299"/>
      <c r="ESA299"/>
      <c r="ESB299"/>
      <c r="ESC299"/>
      <c r="ESD299"/>
      <c r="ESE299"/>
      <c r="ESF299"/>
      <c r="ESG299"/>
      <c r="ESH299"/>
      <c r="ESI299"/>
      <c r="ESJ299"/>
      <c r="ESK299"/>
      <c r="ESL299"/>
      <c r="ESM299"/>
      <c r="ESN299"/>
      <c r="ESO299"/>
      <c r="ESP299"/>
      <c r="ESQ299"/>
      <c r="ESR299"/>
      <c r="ESS299"/>
      <c r="EST299"/>
      <c r="ESU299"/>
      <c r="ESV299"/>
      <c r="ESW299"/>
      <c r="ESX299"/>
      <c r="ESY299"/>
      <c r="ESZ299"/>
      <c r="ETA299"/>
      <c r="ETB299"/>
      <c r="ETC299"/>
      <c r="ETD299"/>
      <c r="ETE299"/>
      <c r="ETF299"/>
      <c r="ETG299"/>
      <c r="ETH299"/>
      <c r="ETI299"/>
      <c r="ETJ299"/>
      <c r="ETK299"/>
      <c r="ETL299"/>
      <c r="ETM299"/>
      <c r="ETN299"/>
      <c r="ETO299"/>
      <c r="ETP299"/>
      <c r="ETQ299"/>
      <c r="ETR299"/>
      <c r="ETS299"/>
      <c r="ETT299"/>
      <c r="ETU299"/>
      <c r="ETV299"/>
      <c r="ETW299"/>
      <c r="ETX299"/>
      <c r="ETY299"/>
      <c r="ETZ299"/>
      <c r="EUA299"/>
      <c r="EUB299"/>
      <c r="EUC299"/>
      <c r="EUD299"/>
      <c r="EUE299"/>
      <c r="EUF299"/>
      <c r="EUG299"/>
      <c r="EUH299"/>
      <c r="EUI299"/>
      <c r="EUJ299"/>
      <c r="EUK299"/>
      <c r="EUL299"/>
      <c r="EUM299"/>
      <c r="EUN299"/>
      <c r="EUO299"/>
      <c r="EUP299"/>
      <c r="EUQ299"/>
      <c r="EUR299"/>
      <c r="EUS299"/>
      <c r="EUT299"/>
      <c r="EUU299"/>
      <c r="EUV299"/>
      <c r="EUW299"/>
      <c r="EUX299"/>
      <c r="EUY299"/>
      <c r="EUZ299"/>
      <c r="EVA299"/>
      <c r="EVB299"/>
      <c r="EVC299"/>
      <c r="EVD299"/>
      <c r="EVE299"/>
      <c r="EVF299"/>
      <c r="EVG299"/>
      <c r="EVH299"/>
      <c r="EVI299"/>
      <c r="EVJ299"/>
      <c r="EVK299"/>
      <c r="EVL299"/>
      <c r="EVM299"/>
      <c r="EVN299"/>
      <c r="EVO299"/>
      <c r="EVP299"/>
      <c r="EVQ299"/>
      <c r="EVR299"/>
      <c r="EVS299"/>
      <c r="EVT299"/>
      <c r="EVU299"/>
      <c r="EVV299"/>
      <c r="EVW299"/>
      <c r="EVX299"/>
      <c r="EVY299"/>
      <c r="EVZ299"/>
      <c r="EWA299"/>
      <c r="EWB299"/>
      <c r="EWC299"/>
      <c r="EWD299"/>
      <c r="EWE299"/>
      <c r="EWF299"/>
      <c r="EWG299"/>
      <c r="EWH299"/>
      <c r="EWI299"/>
      <c r="EWJ299"/>
      <c r="EWK299"/>
      <c r="EWL299"/>
      <c r="EWM299"/>
      <c r="EWN299"/>
      <c r="EWO299"/>
      <c r="EWP299"/>
      <c r="EWQ299"/>
      <c r="EWR299"/>
      <c r="EWS299"/>
      <c r="EWT299"/>
      <c r="EWU299"/>
      <c r="EWV299"/>
      <c r="EWW299"/>
      <c r="EWX299"/>
      <c r="EWY299"/>
      <c r="EWZ299"/>
      <c r="EXA299"/>
      <c r="EXB299"/>
      <c r="EXC299"/>
      <c r="EXD299"/>
      <c r="EXE299"/>
      <c r="EXF299"/>
      <c r="EXG299"/>
      <c r="EXH299"/>
      <c r="EXI299"/>
      <c r="EXJ299"/>
      <c r="EXK299"/>
      <c r="EXL299"/>
      <c r="EXM299"/>
      <c r="EXN299"/>
      <c r="EXO299"/>
      <c r="EXP299"/>
      <c r="EXQ299"/>
      <c r="EXR299"/>
      <c r="EXS299"/>
      <c r="EXT299"/>
      <c r="EXU299"/>
      <c r="EXV299"/>
      <c r="EXW299"/>
      <c r="EXX299"/>
      <c r="EXY299"/>
      <c r="EXZ299"/>
      <c r="EYA299"/>
      <c r="EYB299"/>
      <c r="EYC299"/>
      <c r="EYD299"/>
      <c r="EYE299"/>
      <c r="EYF299"/>
      <c r="EYG299"/>
      <c r="EYH299"/>
      <c r="EYI299"/>
      <c r="EYJ299"/>
      <c r="EYK299"/>
      <c r="EYL299"/>
      <c r="EYM299"/>
      <c r="EYN299"/>
      <c r="EYO299"/>
      <c r="EYP299"/>
      <c r="EYQ299"/>
      <c r="EYR299"/>
      <c r="EYS299"/>
      <c r="EYT299"/>
      <c r="EYU299"/>
      <c r="EYV299"/>
      <c r="EYW299"/>
      <c r="EYX299"/>
      <c r="EYY299"/>
      <c r="EYZ299"/>
      <c r="EZA299"/>
      <c r="EZB299"/>
      <c r="EZC299"/>
      <c r="EZD299"/>
      <c r="EZE299"/>
      <c r="EZF299"/>
      <c r="EZG299"/>
      <c r="EZH299"/>
      <c r="EZI299"/>
      <c r="EZJ299"/>
      <c r="EZK299"/>
      <c r="EZL299"/>
      <c r="EZM299"/>
      <c r="EZN299"/>
      <c r="EZO299"/>
      <c r="EZP299"/>
      <c r="EZQ299"/>
      <c r="EZR299"/>
      <c r="EZS299"/>
      <c r="EZT299"/>
      <c r="EZU299"/>
      <c r="EZV299"/>
      <c r="EZW299"/>
      <c r="EZX299"/>
      <c r="EZY299"/>
      <c r="EZZ299"/>
      <c r="FAA299"/>
      <c r="FAB299"/>
      <c r="FAC299"/>
      <c r="FAD299"/>
      <c r="FAE299"/>
      <c r="FAF299"/>
      <c r="FAG299"/>
      <c r="FAH299"/>
      <c r="FAI299"/>
      <c r="FAJ299"/>
      <c r="FAK299"/>
      <c r="FAL299"/>
      <c r="FAM299"/>
      <c r="FAN299"/>
      <c r="FAO299"/>
      <c r="FAP299"/>
      <c r="FAQ299"/>
      <c r="FAR299"/>
      <c r="FAS299"/>
      <c r="FAT299"/>
      <c r="FAU299"/>
      <c r="FAV299"/>
      <c r="FAW299"/>
      <c r="FAX299"/>
      <c r="FAY299"/>
      <c r="FAZ299"/>
      <c r="FBA299"/>
      <c r="FBB299"/>
      <c r="FBC299"/>
      <c r="FBD299"/>
      <c r="FBE299"/>
      <c r="FBF299"/>
      <c r="FBG299"/>
      <c r="FBH299"/>
      <c r="FBI299"/>
      <c r="FBJ299"/>
      <c r="FBK299"/>
      <c r="FBL299"/>
      <c r="FBM299"/>
      <c r="FBN299"/>
      <c r="FBO299"/>
      <c r="FBP299"/>
      <c r="FBQ299"/>
      <c r="FBR299"/>
      <c r="FBS299"/>
      <c r="FBT299"/>
      <c r="FBU299"/>
      <c r="FBV299"/>
      <c r="FBW299"/>
      <c r="FBX299"/>
      <c r="FBY299"/>
      <c r="FBZ299"/>
      <c r="FCA299"/>
      <c r="FCB299"/>
      <c r="FCC299"/>
      <c r="FCD299"/>
      <c r="FCE299"/>
      <c r="FCF299"/>
      <c r="FCG299"/>
      <c r="FCH299"/>
      <c r="FCI299"/>
      <c r="FCJ299"/>
      <c r="FCK299"/>
      <c r="FCL299"/>
      <c r="FCM299"/>
      <c r="FCN299"/>
      <c r="FCO299"/>
      <c r="FCP299"/>
      <c r="FCQ299"/>
      <c r="FCR299"/>
      <c r="FCS299"/>
      <c r="FCT299"/>
      <c r="FCU299"/>
      <c r="FCV299"/>
      <c r="FCW299"/>
      <c r="FCX299"/>
      <c r="FCY299"/>
      <c r="FCZ299"/>
      <c r="FDA299"/>
      <c r="FDB299"/>
      <c r="FDC299"/>
      <c r="FDD299"/>
      <c r="FDE299"/>
      <c r="FDF299"/>
      <c r="FDG299"/>
      <c r="FDH299"/>
      <c r="FDI299"/>
      <c r="FDJ299"/>
      <c r="FDK299"/>
      <c r="FDL299"/>
      <c r="FDM299"/>
      <c r="FDN299"/>
      <c r="FDO299"/>
      <c r="FDP299"/>
      <c r="FDQ299"/>
      <c r="FDR299"/>
      <c r="FDS299"/>
      <c r="FDT299"/>
      <c r="FDU299"/>
      <c r="FDV299"/>
      <c r="FDW299"/>
      <c r="FDX299"/>
      <c r="FDY299"/>
      <c r="FDZ299"/>
      <c r="FEA299"/>
      <c r="FEB299"/>
      <c r="FEC299"/>
      <c r="FED299"/>
      <c r="FEE299"/>
      <c r="FEF299"/>
      <c r="FEG299"/>
      <c r="FEH299"/>
      <c r="FEI299"/>
      <c r="FEJ299"/>
      <c r="FEK299"/>
      <c r="FEL299"/>
      <c r="FEM299"/>
      <c r="FEN299"/>
      <c r="FEO299"/>
      <c r="FEP299"/>
      <c r="FEQ299"/>
      <c r="FER299"/>
      <c r="FES299"/>
      <c r="FET299"/>
      <c r="FEU299"/>
      <c r="FEV299"/>
      <c r="FEW299"/>
      <c r="FEX299"/>
      <c r="FEY299"/>
      <c r="FEZ299"/>
      <c r="FFA299"/>
      <c r="FFB299"/>
      <c r="FFC299"/>
      <c r="FFD299"/>
      <c r="FFE299"/>
      <c r="FFF299"/>
      <c r="FFG299"/>
      <c r="FFH299"/>
      <c r="FFI299"/>
      <c r="FFJ299"/>
      <c r="FFK299"/>
      <c r="FFL299"/>
      <c r="FFM299"/>
      <c r="FFN299"/>
      <c r="FFO299"/>
      <c r="FFP299"/>
      <c r="FFQ299"/>
      <c r="FFR299"/>
      <c r="FFS299"/>
      <c r="FFT299"/>
      <c r="FFU299"/>
      <c r="FFV299"/>
      <c r="FFW299"/>
      <c r="FFX299"/>
      <c r="FFY299"/>
      <c r="FFZ299"/>
      <c r="FGA299"/>
      <c r="FGB299"/>
      <c r="FGC299"/>
      <c r="FGD299"/>
      <c r="FGE299"/>
      <c r="FGF299"/>
      <c r="FGG299"/>
      <c r="FGH299"/>
      <c r="FGI299"/>
      <c r="FGJ299"/>
      <c r="FGK299"/>
      <c r="FGL299"/>
      <c r="FGM299"/>
      <c r="FGN299"/>
      <c r="FGO299"/>
      <c r="FGP299"/>
      <c r="FGQ299"/>
      <c r="FGR299"/>
      <c r="FGS299"/>
      <c r="FGT299"/>
      <c r="FGU299"/>
      <c r="FGV299"/>
      <c r="FGW299"/>
      <c r="FGX299"/>
      <c r="FGY299"/>
      <c r="FGZ299"/>
      <c r="FHA299"/>
      <c r="FHB299"/>
      <c r="FHC299"/>
      <c r="FHD299"/>
      <c r="FHE299"/>
      <c r="FHF299"/>
      <c r="FHG299"/>
      <c r="FHH299"/>
      <c r="FHI299"/>
      <c r="FHJ299"/>
      <c r="FHK299"/>
      <c r="FHL299"/>
      <c r="FHM299"/>
      <c r="FHN299"/>
      <c r="FHO299"/>
      <c r="FHP299"/>
      <c r="FHQ299"/>
      <c r="FHR299"/>
      <c r="FHS299"/>
      <c r="FHT299"/>
      <c r="FHU299"/>
      <c r="FHV299"/>
      <c r="FHW299"/>
      <c r="FHX299"/>
      <c r="FHY299"/>
      <c r="FHZ299"/>
      <c r="FIA299"/>
      <c r="FIB299"/>
      <c r="FIC299"/>
      <c r="FID299"/>
      <c r="FIE299"/>
      <c r="FIF299"/>
      <c r="FIG299"/>
      <c r="FIH299"/>
      <c r="FII299"/>
      <c r="FIJ299"/>
      <c r="FIK299"/>
      <c r="FIL299"/>
      <c r="FIM299"/>
      <c r="FIN299"/>
      <c r="FIO299"/>
      <c r="FIP299"/>
      <c r="FIQ299"/>
      <c r="FIR299"/>
      <c r="FIS299"/>
      <c r="FIT299"/>
      <c r="FIU299"/>
      <c r="FIV299"/>
      <c r="FIW299"/>
      <c r="FIX299"/>
      <c r="FIY299"/>
      <c r="FIZ299"/>
      <c r="FJA299"/>
      <c r="FJB299"/>
      <c r="FJC299"/>
      <c r="FJD299"/>
      <c r="FJE299"/>
      <c r="FJF299"/>
      <c r="FJG299"/>
      <c r="FJH299"/>
      <c r="FJI299"/>
      <c r="FJJ299"/>
      <c r="FJK299"/>
      <c r="FJL299"/>
      <c r="FJM299"/>
      <c r="FJN299"/>
      <c r="FJO299"/>
      <c r="FJP299"/>
      <c r="FJQ299"/>
      <c r="FJR299"/>
      <c r="FJS299"/>
      <c r="FJT299"/>
      <c r="FJU299"/>
      <c r="FJV299"/>
      <c r="FJW299"/>
      <c r="FJX299"/>
      <c r="FJY299"/>
      <c r="FJZ299"/>
      <c r="FKA299"/>
      <c r="FKB299"/>
      <c r="FKC299"/>
      <c r="FKD299"/>
      <c r="FKE299"/>
      <c r="FKF299"/>
      <c r="FKG299"/>
      <c r="FKH299"/>
      <c r="FKI299"/>
      <c r="FKJ299"/>
      <c r="FKK299"/>
      <c r="FKL299"/>
      <c r="FKM299"/>
      <c r="FKN299"/>
      <c r="FKO299"/>
      <c r="FKP299"/>
      <c r="FKQ299"/>
      <c r="FKR299"/>
      <c r="FKS299"/>
      <c r="FKT299"/>
      <c r="FKU299"/>
      <c r="FKV299"/>
      <c r="FKW299"/>
      <c r="FKX299"/>
      <c r="FKY299"/>
      <c r="FKZ299"/>
      <c r="FLA299"/>
      <c r="FLB299"/>
      <c r="FLC299"/>
      <c r="FLD299"/>
      <c r="FLE299"/>
      <c r="FLF299"/>
      <c r="FLG299"/>
      <c r="FLH299"/>
      <c r="FLI299"/>
      <c r="FLJ299"/>
      <c r="FLK299"/>
      <c r="FLL299"/>
      <c r="FLM299"/>
      <c r="FLN299"/>
      <c r="FLO299"/>
      <c r="FLP299"/>
      <c r="FLQ299"/>
      <c r="FLR299"/>
      <c r="FLS299"/>
      <c r="FLT299"/>
      <c r="FLU299"/>
      <c r="FLV299"/>
      <c r="FLW299"/>
      <c r="FLX299"/>
      <c r="FLY299"/>
      <c r="FLZ299"/>
      <c r="FMA299"/>
      <c r="FMB299"/>
      <c r="FMC299"/>
      <c r="FMD299"/>
      <c r="FME299"/>
      <c r="FMF299"/>
      <c r="FMG299"/>
      <c r="FMH299"/>
      <c r="FMI299"/>
      <c r="FMJ299"/>
      <c r="FMK299"/>
      <c r="FML299"/>
      <c r="FMM299"/>
      <c r="FMN299"/>
      <c r="FMO299"/>
      <c r="FMP299"/>
      <c r="FMQ299"/>
      <c r="FMR299"/>
      <c r="FMS299"/>
      <c r="FMT299"/>
      <c r="FMU299"/>
      <c r="FMV299"/>
      <c r="FMW299"/>
      <c r="FMX299"/>
      <c r="FMY299"/>
      <c r="FMZ299"/>
      <c r="FNA299"/>
      <c r="FNB299"/>
      <c r="FNC299"/>
      <c r="FND299"/>
      <c r="FNE299"/>
      <c r="FNF299"/>
      <c r="FNG299"/>
      <c r="FNH299"/>
      <c r="FNI299"/>
      <c r="FNJ299"/>
      <c r="FNK299"/>
      <c r="FNL299"/>
      <c r="FNM299"/>
      <c r="FNN299"/>
      <c r="FNO299"/>
      <c r="FNP299"/>
      <c r="FNQ299"/>
      <c r="FNR299"/>
      <c r="FNS299"/>
      <c r="FNT299"/>
      <c r="FNU299"/>
      <c r="FNV299"/>
      <c r="FNW299"/>
      <c r="FNX299"/>
      <c r="FNY299"/>
      <c r="FNZ299"/>
      <c r="FOA299"/>
      <c r="FOB299"/>
      <c r="FOC299"/>
      <c r="FOD299"/>
      <c r="FOE299"/>
      <c r="FOF299"/>
      <c r="FOG299"/>
      <c r="FOH299"/>
      <c r="FOI299"/>
      <c r="FOJ299"/>
      <c r="FOK299"/>
      <c r="FOL299"/>
      <c r="FOM299"/>
      <c r="FON299"/>
      <c r="FOO299"/>
      <c r="FOP299"/>
      <c r="FOQ299"/>
      <c r="FOR299"/>
      <c r="FOS299"/>
      <c r="FOT299"/>
      <c r="FOU299"/>
      <c r="FOV299"/>
      <c r="FOW299"/>
      <c r="FOX299"/>
      <c r="FOY299"/>
      <c r="FOZ299"/>
      <c r="FPA299"/>
      <c r="FPB299"/>
      <c r="FPC299"/>
      <c r="FPD299"/>
      <c r="FPE299"/>
      <c r="FPF299"/>
      <c r="FPG299"/>
      <c r="FPH299"/>
      <c r="FPI299"/>
      <c r="FPJ299"/>
      <c r="FPK299"/>
      <c r="FPL299"/>
      <c r="FPM299"/>
      <c r="FPN299"/>
      <c r="FPO299"/>
      <c r="FPP299"/>
      <c r="FPQ299"/>
      <c r="FPR299"/>
      <c r="FPS299"/>
      <c r="FPT299"/>
      <c r="FPU299"/>
      <c r="FPV299"/>
      <c r="FPW299"/>
      <c r="FPX299"/>
      <c r="FPY299"/>
      <c r="FPZ299"/>
      <c r="FQA299"/>
      <c r="FQB299"/>
      <c r="FQC299"/>
      <c r="FQD299"/>
      <c r="FQE299"/>
      <c r="FQF299"/>
      <c r="FQG299"/>
      <c r="FQH299"/>
      <c r="FQI299"/>
      <c r="FQJ299"/>
      <c r="FQK299"/>
      <c r="FQL299"/>
      <c r="FQM299"/>
      <c r="FQN299"/>
      <c r="FQO299"/>
      <c r="FQP299"/>
      <c r="FQQ299"/>
      <c r="FQR299"/>
      <c r="FQS299"/>
      <c r="FQT299"/>
      <c r="FQU299"/>
      <c r="FQV299"/>
      <c r="FQW299"/>
      <c r="FQX299"/>
      <c r="FQY299"/>
      <c r="FQZ299"/>
      <c r="FRA299"/>
      <c r="FRB299"/>
      <c r="FRC299"/>
      <c r="FRD299"/>
      <c r="FRE299"/>
      <c r="FRF299"/>
      <c r="FRG299"/>
      <c r="FRH299"/>
      <c r="FRI299"/>
      <c r="FRJ299"/>
      <c r="FRK299"/>
      <c r="FRL299"/>
      <c r="FRM299"/>
      <c r="FRN299"/>
      <c r="FRO299"/>
      <c r="FRP299"/>
      <c r="FRQ299"/>
      <c r="FRR299"/>
      <c r="FRS299"/>
      <c r="FRT299"/>
      <c r="FRU299"/>
      <c r="FRV299"/>
      <c r="FRW299"/>
      <c r="FRX299"/>
      <c r="FRY299"/>
      <c r="FRZ299"/>
      <c r="FSA299"/>
      <c r="FSB299"/>
      <c r="FSC299"/>
      <c r="FSD299"/>
      <c r="FSE299"/>
      <c r="FSF299"/>
      <c r="FSG299"/>
      <c r="FSH299"/>
      <c r="FSI299"/>
      <c r="FSJ299"/>
      <c r="FSK299"/>
      <c r="FSL299"/>
      <c r="FSM299"/>
      <c r="FSN299"/>
      <c r="FSO299"/>
      <c r="FSP299"/>
      <c r="FSQ299"/>
      <c r="FSR299"/>
      <c r="FSS299"/>
      <c r="FST299"/>
      <c r="FSU299"/>
      <c r="FSV299"/>
      <c r="FSW299"/>
      <c r="FSX299"/>
      <c r="FSY299"/>
      <c r="FSZ299"/>
      <c r="FTA299"/>
      <c r="FTB299"/>
      <c r="FTC299"/>
      <c r="FTD299"/>
      <c r="FTE299"/>
      <c r="FTF299"/>
      <c r="FTG299"/>
      <c r="FTH299"/>
      <c r="FTI299"/>
      <c r="FTJ299"/>
      <c r="FTK299"/>
      <c r="FTL299"/>
      <c r="FTM299"/>
      <c r="FTN299"/>
      <c r="FTO299"/>
      <c r="FTP299"/>
      <c r="FTQ299"/>
      <c r="FTR299"/>
      <c r="FTS299"/>
      <c r="FTT299"/>
      <c r="FTU299"/>
      <c r="FTV299"/>
      <c r="FTW299"/>
      <c r="FTX299"/>
      <c r="FTY299"/>
      <c r="FTZ299"/>
      <c r="FUA299"/>
      <c r="FUB299"/>
      <c r="FUC299"/>
      <c r="FUD299"/>
      <c r="FUE299"/>
      <c r="FUF299"/>
      <c r="FUG299"/>
      <c r="FUH299"/>
      <c r="FUI299"/>
      <c r="FUJ299"/>
      <c r="FUK299"/>
      <c r="FUL299"/>
      <c r="FUM299"/>
      <c r="FUN299"/>
      <c r="FUO299"/>
      <c r="FUP299"/>
      <c r="FUQ299"/>
      <c r="FUR299"/>
      <c r="FUS299"/>
      <c r="FUT299"/>
      <c r="FUU299"/>
      <c r="FUV299"/>
      <c r="FUW299"/>
      <c r="FUX299"/>
      <c r="FUY299"/>
      <c r="FUZ299"/>
      <c r="FVA299"/>
      <c r="FVB299"/>
      <c r="FVC299"/>
      <c r="FVD299"/>
      <c r="FVE299"/>
      <c r="FVF299"/>
      <c r="FVG299"/>
      <c r="FVH299"/>
      <c r="FVI299"/>
      <c r="FVJ299"/>
      <c r="FVK299"/>
      <c r="FVL299"/>
      <c r="FVM299"/>
      <c r="FVN299"/>
      <c r="FVO299"/>
      <c r="FVP299"/>
      <c r="FVQ299"/>
      <c r="FVR299"/>
      <c r="FVS299"/>
      <c r="FVT299"/>
      <c r="FVU299"/>
      <c r="FVV299"/>
      <c r="FVW299"/>
      <c r="FVX299"/>
      <c r="FVY299"/>
      <c r="FVZ299"/>
      <c r="FWA299"/>
      <c r="FWB299"/>
      <c r="FWC299"/>
      <c r="FWD299"/>
      <c r="FWE299"/>
      <c r="FWF299"/>
      <c r="FWG299"/>
      <c r="FWH299"/>
      <c r="FWI299"/>
      <c r="FWJ299"/>
      <c r="FWK299"/>
      <c r="FWL299"/>
      <c r="FWM299"/>
      <c r="FWN299"/>
      <c r="FWO299"/>
      <c r="FWP299"/>
      <c r="FWQ299"/>
      <c r="FWR299"/>
      <c r="FWS299"/>
      <c r="FWT299"/>
      <c r="FWU299"/>
      <c r="FWV299"/>
      <c r="FWW299"/>
      <c r="FWX299"/>
      <c r="FWY299"/>
      <c r="FWZ299"/>
      <c r="FXA299"/>
      <c r="FXB299"/>
      <c r="FXC299"/>
      <c r="FXD299"/>
      <c r="FXE299"/>
      <c r="FXF299"/>
      <c r="FXG299"/>
      <c r="FXH299"/>
      <c r="FXI299"/>
      <c r="FXJ299"/>
      <c r="FXK299"/>
      <c r="FXL299"/>
      <c r="FXM299"/>
      <c r="FXN299"/>
      <c r="FXO299"/>
      <c r="FXP299"/>
      <c r="FXQ299"/>
      <c r="FXR299"/>
      <c r="FXS299"/>
      <c r="FXT299"/>
      <c r="FXU299"/>
      <c r="FXV299"/>
      <c r="FXW299"/>
      <c r="FXX299"/>
      <c r="FXY299"/>
      <c r="FXZ299"/>
      <c r="FYA299"/>
      <c r="FYB299"/>
      <c r="FYC299"/>
      <c r="FYD299"/>
      <c r="FYE299"/>
      <c r="FYF299"/>
      <c r="FYG299"/>
      <c r="FYH299"/>
      <c r="FYI299"/>
      <c r="FYJ299"/>
      <c r="FYK299"/>
      <c r="FYL299"/>
      <c r="FYM299"/>
      <c r="FYN299"/>
      <c r="FYO299"/>
      <c r="FYP299"/>
      <c r="FYQ299"/>
      <c r="FYR299"/>
      <c r="FYS299"/>
      <c r="FYT299"/>
      <c r="FYU299"/>
      <c r="FYV299"/>
      <c r="FYW299"/>
      <c r="FYX299"/>
      <c r="FYY299"/>
      <c r="FYZ299"/>
      <c r="FZA299"/>
      <c r="FZB299"/>
      <c r="FZC299"/>
      <c r="FZD299"/>
      <c r="FZE299"/>
      <c r="FZF299"/>
      <c r="FZG299"/>
      <c r="FZH299"/>
      <c r="FZI299"/>
      <c r="FZJ299"/>
      <c r="FZK299"/>
      <c r="FZL299"/>
      <c r="FZM299"/>
      <c r="FZN299"/>
      <c r="FZO299"/>
      <c r="FZP299"/>
      <c r="FZQ299"/>
      <c r="FZR299"/>
      <c r="FZS299"/>
      <c r="FZT299"/>
      <c r="FZU299"/>
      <c r="FZV299"/>
      <c r="FZW299"/>
      <c r="FZX299"/>
      <c r="FZY299"/>
      <c r="FZZ299"/>
      <c r="GAA299"/>
      <c r="GAB299"/>
      <c r="GAC299"/>
      <c r="GAD299"/>
      <c r="GAE299"/>
      <c r="GAF299"/>
      <c r="GAG299"/>
      <c r="GAH299"/>
      <c r="GAI299"/>
      <c r="GAJ299"/>
      <c r="GAK299"/>
      <c r="GAL299"/>
      <c r="GAM299"/>
      <c r="GAN299"/>
      <c r="GAO299"/>
      <c r="GAP299"/>
      <c r="GAQ299"/>
      <c r="GAR299"/>
      <c r="GAS299"/>
      <c r="GAT299"/>
      <c r="GAU299"/>
      <c r="GAV299"/>
      <c r="GAW299"/>
      <c r="GAX299"/>
      <c r="GAY299"/>
      <c r="GAZ299"/>
      <c r="GBA299"/>
      <c r="GBB299"/>
      <c r="GBC299"/>
      <c r="GBD299"/>
      <c r="GBE299"/>
      <c r="GBF299"/>
      <c r="GBG299"/>
      <c r="GBH299"/>
      <c r="GBI299"/>
      <c r="GBJ299"/>
      <c r="GBK299"/>
      <c r="GBL299"/>
      <c r="GBM299"/>
      <c r="GBN299"/>
      <c r="GBO299"/>
      <c r="GBP299"/>
      <c r="GBQ299"/>
      <c r="GBR299"/>
      <c r="GBS299"/>
      <c r="GBT299"/>
      <c r="GBU299"/>
      <c r="GBV299"/>
      <c r="GBW299"/>
      <c r="GBX299"/>
      <c r="GBY299"/>
      <c r="GBZ299"/>
      <c r="GCA299"/>
      <c r="GCB299"/>
      <c r="GCC299"/>
      <c r="GCD299"/>
      <c r="GCE299"/>
      <c r="GCF299"/>
      <c r="GCG299"/>
      <c r="GCH299"/>
      <c r="GCI299"/>
      <c r="GCJ299"/>
      <c r="GCK299"/>
      <c r="GCL299"/>
      <c r="GCM299"/>
      <c r="GCN299"/>
      <c r="GCO299"/>
      <c r="GCP299"/>
      <c r="GCQ299"/>
      <c r="GCR299"/>
      <c r="GCS299"/>
      <c r="GCT299"/>
      <c r="GCU299"/>
      <c r="GCV299"/>
      <c r="GCW299"/>
      <c r="GCX299"/>
      <c r="GCY299"/>
      <c r="GCZ299"/>
      <c r="GDA299"/>
      <c r="GDB299"/>
      <c r="GDC299"/>
      <c r="GDD299"/>
      <c r="GDE299"/>
      <c r="GDF299"/>
      <c r="GDG299"/>
      <c r="GDH299"/>
      <c r="GDI299"/>
      <c r="GDJ299"/>
      <c r="GDK299"/>
      <c r="GDL299"/>
      <c r="GDM299"/>
      <c r="GDN299"/>
      <c r="GDO299"/>
      <c r="GDP299"/>
      <c r="GDQ299"/>
      <c r="GDR299"/>
      <c r="GDS299"/>
      <c r="GDT299"/>
      <c r="GDU299"/>
      <c r="GDV299"/>
      <c r="GDW299"/>
      <c r="GDX299"/>
      <c r="GDY299"/>
      <c r="GDZ299"/>
      <c r="GEA299"/>
      <c r="GEB299"/>
      <c r="GEC299"/>
      <c r="GED299"/>
      <c r="GEE299"/>
      <c r="GEF299"/>
      <c r="GEG299"/>
      <c r="GEH299"/>
      <c r="GEI299"/>
      <c r="GEJ299"/>
      <c r="GEK299"/>
      <c r="GEL299"/>
      <c r="GEM299"/>
      <c r="GEN299"/>
      <c r="GEO299"/>
      <c r="GEP299"/>
      <c r="GEQ299"/>
      <c r="GER299"/>
      <c r="GES299"/>
      <c r="GET299"/>
      <c r="GEU299"/>
      <c r="GEV299"/>
      <c r="GEW299"/>
      <c r="GEX299"/>
      <c r="GEY299"/>
      <c r="GEZ299"/>
      <c r="GFA299"/>
      <c r="GFB299"/>
      <c r="GFC299"/>
      <c r="GFD299"/>
      <c r="GFE299"/>
      <c r="GFF299"/>
      <c r="GFG299"/>
      <c r="GFH299"/>
      <c r="GFI299"/>
      <c r="GFJ299"/>
      <c r="GFK299"/>
      <c r="GFL299"/>
      <c r="GFM299"/>
      <c r="GFN299"/>
      <c r="GFO299"/>
      <c r="GFP299"/>
      <c r="GFQ299"/>
      <c r="GFR299"/>
      <c r="GFS299"/>
      <c r="GFT299"/>
      <c r="GFU299"/>
      <c r="GFV299"/>
      <c r="GFW299"/>
      <c r="GFX299"/>
      <c r="GFY299"/>
      <c r="GFZ299"/>
      <c r="GGA299"/>
      <c r="GGB299"/>
      <c r="GGC299"/>
      <c r="GGD299"/>
      <c r="GGE299"/>
      <c r="GGF299"/>
      <c r="GGG299"/>
      <c r="GGH299"/>
      <c r="GGI299"/>
      <c r="GGJ299"/>
      <c r="GGK299"/>
      <c r="GGL299"/>
      <c r="GGM299"/>
      <c r="GGN299"/>
      <c r="GGO299"/>
      <c r="GGP299"/>
      <c r="GGQ299"/>
      <c r="GGR299"/>
      <c r="GGS299"/>
      <c r="GGT299"/>
      <c r="GGU299"/>
      <c r="GGV299"/>
      <c r="GGW299"/>
      <c r="GGX299"/>
      <c r="GGY299"/>
      <c r="GGZ299"/>
      <c r="GHA299"/>
      <c r="GHB299"/>
      <c r="GHC299"/>
      <c r="GHD299"/>
      <c r="GHE299"/>
      <c r="GHF299"/>
      <c r="GHG299"/>
      <c r="GHH299"/>
      <c r="GHI299"/>
      <c r="GHJ299"/>
      <c r="GHK299"/>
      <c r="GHL299"/>
      <c r="GHM299"/>
      <c r="GHN299"/>
      <c r="GHO299"/>
      <c r="GHP299"/>
      <c r="GHQ299"/>
      <c r="GHR299"/>
      <c r="GHS299"/>
      <c r="GHT299"/>
      <c r="GHU299"/>
      <c r="GHV299"/>
      <c r="GHW299"/>
      <c r="GHX299"/>
      <c r="GHY299"/>
      <c r="GHZ299"/>
      <c r="GIA299"/>
      <c r="GIB299"/>
      <c r="GIC299"/>
      <c r="GID299"/>
      <c r="GIE299"/>
      <c r="GIF299"/>
      <c r="GIG299"/>
      <c r="GIH299"/>
      <c r="GII299"/>
      <c r="GIJ299"/>
      <c r="GIK299"/>
      <c r="GIL299"/>
      <c r="GIM299"/>
      <c r="GIN299"/>
      <c r="GIO299"/>
      <c r="GIP299"/>
      <c r="GIQ299"/>
      <c r="GIR299"/>
      <c r="GIS299"/>
      <c r="GIT299"/>
      <c r="GIU299"/>
      <c r="GIV299"/>
      <c r="GIW299"/>
      <c r="GIX299"/>
      <c r="GIY299"/>
      <c r="GIZ299"/>
      <c r="GJA299"/>
      <c r="GJB299"/>
      <c r="GJC299"/>
      <c r="GJD299"/>
      <c r="GJE299"/>
      <c r="GJF299"/>
      <c r="GJG299"/>
      <c r="GJH299"/>
      <c r="GJI299"/>
      <c r="GJJ299"/>
      <c r="GJK299"/>
      <c r="GJL299"/>
      <c r="GJM299"/>
      <c r="GJN299"/>
      <c r="GJO299"/>
      <c r="GJP299"/>
      <c r="GJQ299"/>
      <c r="GJR299"/>
      <c r="GJS299"/>
      <c r="GJT299"/>
      <c r="GJU299"/>
      <c r="GJV299"/>
      <c r="GJW299"/>
      <c r="GJX299"/>
      <c r="GJY299"/>
      <c r="GJZ299"/>
      <c r="GKA299"/>
      <c r="GKB299"/>
      <c r="GKC299"/>
      <c r="GKD299"/>
      <c r="GKE299"/>
      <c r="GKF299"/>
      <c r="GKG299"/>
      <c r="GKH299"/>
      <c r="GKI299"/>
      <c r="GKJ299"/>
      <c r="GKK299"/>
      <c r="GKL299"/>
      <c r="GKM299"/>
      <c r="GKN299"/>
      <c r="GKO299"/>
      <c r="GKP299"/>
      <c r="GKQ299"/>
      <c r="GKR299"/>
      <c r="GKS299"/>
      <c r="GKT299"/>
      <c r="GKU299"/>
      <c r="GKV299"/>
      <c r="GKW299"/>
      <c r="GKX299"/>
      <c r="GKY299"/>
      <c r="GKZ299"/>
      <c r="GLA299"/>
      <c r="GLB299"/>
      <c r="GLC299"/>
      <c r="GLD299"/>
      <c r="GLE299"/>
      <c r="GLF299"/>
      <c r="GLG299"/>
      <c r="GLH299"/>
      <c r="GLI299"/>
      <c r="GLJ299"/>
      <c r="GLK299"/>
      <c r="GLL299"/>
      <c r="GLM299"/>
      <c r="GLN299"/>
      <c r="GLO299"/>
      <c r="GLP299"/>
      <c r="GLQ299"/>
      <c r="GLR299"/>
      <c r="GLS299"/>
      <c r="GLT299"/>
      <c r="GLU299"/>
      <c r="GLV299"/>
      <c r="GLW299"/>
      <c r="GLX299"/>
      <c r="GLY299"/>
      <c r="GLZ299"/>
      <c r="GMA299"/>
      <c r="GMB299"/>
      <c r="GMC299"/>
      <c r="GMD299"/>
      <c r="GME299"/>
      <c r="GMF299"/>
      <c r="GMG299"/>
      <c r="GMH299"/>
      <c r="GMI299"/>
      <c r="GMJ299"/>
      <c r="GMK299"/>
      <c r="GML299"/>
      <c r="GMM299"/>
      <c r="GMN299"/>
      <c r="GMO299"/>
      <c r="GMP299"/>
      <c r="GMQ299"/>
      <c r="GMR299"/>
      <c r="GMS299"/>
      <c r="GMT299"/>
      <c r="GMU299"/>
      <c r="GMV299"/>
      <c r="GMW299"/>
      <c r="GMX299"/>
      <c r="GMY299"/>
      <c r="GMZ299"/>
      <c r="GNA299"/>
      <c r="GNB299"/>
      <c r="GNC299"/>
      <c r="GND299"/>
      <c r="GNE299"/>
      <c r="GNF299"/>
      <c r="GNG299"/>
      <c r="GNH299"/>
      <c r="GNI299"/>
      <c r="GNJ299"/>
      <c r="GNK299"/>
      <c r="GNL299"/>
      <c r="GNM299"/>
      <c r="GNN299"/>
      <c r="GNO299"/>
      <c r="GNP299"/>
      <c r="GNQ299"/>
      <c r="GNR299"/>
      <c r="GNS299"/>
      <c r="GNT299"/>
      <c r="GNU299"/>
      <c r="GNV299"/>
      <c r="GNW299"/>
      <c r="GNX299"/>
      <c r="GNY299"/>
      <c r="GNZ299"/>
      <c r="GOA299"/>
      <c r="GOB299"/>
      <c r="GOC299"/>
      <c r="GOD299"/>
      <c r="GOE299"/>
      <c r="GOF299"/>
      <c r="GOG299"/>
      <c r="GOH299"/>
      <c r="GOI299"/>
      <c r="GOJ299"/>
      <c r="GOK299"/>
      <c r="GOL299"/>
      <c r="GOM299"/>
      <c r="GON299"/>
      <c r="GOO299"/>
      <c r="GOP299"/>
      <c r="GOQ299"/>
      <c r="GOR299"/>
      <c r="GOS299"/>
      <c r="GOT299"/>
      <c r="GOU299"/>
      <c r="GOV299"/>
      <c r="GOW299"/>
      <c r="GOX299"/>
      <c r="GOY299"/>
      <c r="GOZ299"/>
      <c r="GPA299"/>
      <c r="GPB299"/>
      <c r="GPC299"/>
      <c r="GPD299"/>
      <c r="GPE299"/>
      <c r="GPF299"/>
      <c r="GPG299"/>
      <c r="GPH299"/>
      <c r="GPI299"/>
      <c r="GPJ299"/>
      <c r="GPK299"/>
      <c r="GPL299"/>
      <c r="GPM299"/>
      <c r="GPN299"/>
      <c r="GPO299"/>
      <c r="GPP299"/>
      <c r="GPQ299"/>
      <c r="GPR299"/>
      <c r="GPS299"/>
      <c r="GPT299"/>
      <c r="GPU299"/>
      <c r="GPV299"/>
      <c r="GPW299"/>
      <c r="GPX299"/>
      <c r="GPY299"/>
      <c r="GPZ299"/>
      <c r="GQA299"/>
      <c r="GQB299"/>
      <c r="GQC299"/>
      <c r="GQD299"/>
      <c r="GQE299"/>
      <c r="GQF299"/>
      <c r="GQG299"/>
      <c r="GQH299"/>
      <c r="GQI299"/>
      <c r="GQJ299"/>
      <c r="GQK299"/>
      <c r="GQL299"/>
      <c r="GQM299"/>
      <c r="GQN299"/>
      <c r="GQO299"/>
      <c r="GQP299"/>
      <c r="GQQ299"/>
      <c r="GQR299"/>
      <c r="GQS299"/>
      <c r="GQT299"/>
      <c r="GQU299"/>
      <c r="GQV299"/>
      <c r="GQW299"/>
      <c r="GQX299"/>
      <c r="GQY299"/>
      <c r="GQZ299"/>
      <c r="GRA299"/>
      <c r="GRB299"/>
      <c r="GRC299"/>
      <c r="GRD299"/>
      <c r="GRE299"/>
      <c r="GRF299"/>
      <c r="GRG299"/>
      <c r="GRH299"/>
      <c r="GRI299"/>
      <c r="GRJ299"/>
      <c r="GRK299"/>
      <c r="GRL299"/>
      <c r="GRM299"/>
      <c r="GRN299"/>
      <c r="GRO299"/>
      <c r="GRP299"/>
      <c r="GRQ299"/>
      <c r="GRR299"/>
      <c r="GRS299"/>
      <c r="GRT299"/>
      <c r="GRU299"/>
      <c r="GRV299"/>
      <c r="GRW299"/>
      <c r="GRX299"/>
      <c r="GRY299"/>
      <c r="GRZ299"/>
      <c r="GSA299"/>
      <c r="GSB299"/>
      <c r="GSC299"/>
      <c r="GSD299"/>
      <c r="GSE299"/>
      <c r="GSF299"/>
      <c r="GSG299"/>
      <c r="GSH299"/>
      <c r="GSI299"/>
      <c r="GSJ299"/>
      <c r="GSK299"/>
      <c r="GSL299"/>
      <c r="GSM299"/>
      <c r="GSN299"/>
      <c r="GSO299"/>
      <c r="GSP299"/>
      <c r="GSQ299"/>
      <c r="GSR299"/>
      <c r="GSS299"/>
      <c r="GST299"/>
      <c r="GSU299"/>
      <c r="GSV299"/>
      <c r="GSW299"/>
      <c r="GSX299"/>
      <c r="GSY299"/>
      <c r="GSZ299"/>
      <c r="GTA299"/>
      <c r="GTB299"/>
      <c r="GTC299"/>
      <c r="GTD299"/>
      <c r="GTE299"/>
      <c r="GTF299"/>
      <c r="GTG299"/>
      <c r="GTH299"/>
      <c r="GTI299"/>
      <c r="GTJ299"/>
      <c r="GTK299"/>
      <c r="GTL299"/>
      <c r="GTM299"/>
      <c r="GTN299"/>
      <c r="GTO299"/>
      <c r="GTP299"/>
      <c r="GTQ299"/>
      <c r="GTR299"/>
      <c r="GTS299"/>
      <c r="GTT299"/>
      <c r="GTU299"/>
      <c r="GTV299"/>
      <c r="GTW299"/>
      <c r="GTX299"/>
      <c r="GTY299"/>
      <c r="GTZ299"/>
      <c r="GUA299"/>
      <c r="GUB299"/>
      <c r="GUC299"/>
      <c r="GUD299"/>
      <c r="GUE299"/>
      <c r="GUF299"/>
      <c r="GUG299"/>
      <c r="GUH299"/>
      <c r="GUI299"/>
      <c r="GUJ299"/>
      <c r="GUK299"/>
      <c r="GUL299"/>
      <c r="GUM299"/>
      <c r="GUN299"/>
      <c r="GUO299"/>
      <c r="GUP299"/>
      <c r="GUQ299"/>
      <c r="GUR299"/>
      <c r="GUS299"/>
      <c r="GUT299"/>
      <c r="GUU299"/>
      <c r="GUV299"/>
      <c r="GUW299"/>
      <c r="GUX299"/>
      <c r="GUY299"/>
      <c r="GUZ299"/>
      <c r="GVA299"/>
      <c r="GVB299"/>
      <c r="GVC299"/>
      <c r="GVD299"/>
      <c r="GVE299"/>
      <c r="GVF299"/>
      <c r="GVG299"/>
      <c r="GVH299"/>
      <c r="GVI299"/>
      <c r="GVJ299"/>
      <c r="GVK299"/>
      <c r="GVL299"/>
      <c r="GVM299"/>
      <c r="GVN299"/>
      <c r="GVO299"/>
      <c r="GVP299"/>
      <c r="GVQ299"/>
      <c r="GVR299"/>
      <c r="GVS299"/>
      <c r="GVT299"/>
      <c r="GVU299"/>
      <c r="GVV299"/>
      <c r="GVW299"/>
      <c r="GVX299"/>
      <c r="GVY299"/>
      <c r="GVZ299"/>
      <c r="GWA299"/>
      <c r="GWB299"/>
      <c r="GWC299"/>
      <c r="GWD299"/>
      <c r="GWE299"/>
      <c r="GWF299"/>
      <c r="GWG299"/>
      <c r="GWH299"/>
      <c r="GWI299"/>
      <c r="GWJ299"/>
      <c r="GWK299"/>
      <c r="GWL299"/>
      <c r="GWM299"/>
      <c r="GWN299"/>
      <c r="GWO299"/>
      <c r="GWP299"/>
      <c r="GWQ299"/>
      <c r="GWR299"/>
      <c r="GWS299"/>
      <c r="GWT299"/>
      <c r="GWU299"/>
      <c r="GWV299"/>
      <c r="GWW299"/>
      <c r="GWX299"/>
      <c r="GWY299"/>
      <c r="GWZ299"/>
      <c r="GXA299"/>
      <c r="GXB299"/>
      <c r="GXC299"/>
      <c r="GXD299"/>
      <c r="GXE299"/>
      <c r="GXF299"/>
      <c r="GXG299"/>
      <c r="GXH299"/>
      <c r="GXI299"/>
      <c r="GXJ299"/>
      <c r="GXK299"/>
      <c r="GXL299"/>
      <c r="GXM299"/>
      <c r="GXN299"/>
      <c r="GXO299"/>
      <c r="GXP299"/>
      <c r="GXQ299"/>
      <c r="GXR299"/>
      <c r="GXS299"/>
      <c r="GXT299"/>
      <c r="GXU299"/>
      <c r="GXV299"/>
      <c r="GXW299"/>
      <c r="GXX299"/>
      <c r="GXY299"/>
      <c r="GXZ299"/>
      <c r="GYA299"/>
      <c r="GYB299"/>
      <c r="GYC299"/>
      <c r="GYD299"/>
      <c r="GYE299"/>
      <c r="GYF299"/>
      <c r="GYG299"/>
      <c r="GYH299"/>
      <c r="GYI299"/>
      <c r="GYJ299"/>
      <c r="GYK299"/>
      <c r="GYL299"/>
      <c r="GYM299"/>
      <c r="GYN299"/>
      <c r="GYO299"/>
      <c r="GYP299"/>
      <c r="GYQ299"/>
      <c r="GYR299"/>
      <c r="GYS299"/>
      <c r="GYT299"/>
      <c r="GYU299"/>
      <c r="GYV299"/>
      <c r="GYW299"/>
      <c r="GYX299"/>
      <c r="GYY299"/>
      <c r="GYZ299"/>
      <c r="GZA299"/>
      <c r="GZB299"/>
      <c r="GZC299"/>
      <c r="GZD299"/>
      <c r="GZE299"/>
      <c r="GZF299"/>
      <c r="GZG299"/>
      <c r="GZH299"/>
      <c r="GZI299"/>
      <c r="GZJ299"/>
      <c r="GZK299"/>
      <c r="GZL299"/>
      <c r="GZM299"/>
      <c r="GZN299"/>
      <c r="GZO299"/>
      <c r="GZP299"/>
      <c r="GZQ299"/>
      <c r="GZR299"/>
      <c r="GZS299"/>
      <c r="GZT299"/>
      <c r="GZU299"/>
      <c r="GZV299"/>
      <c r="GZW299"/>
      <c r="GZX299"/>
      <c r="GZY299"/>
      <c r="GZZ299"/>
      <c r="HAA299"/>
      <c r="HAB299"/>
      <c r="HAC299"/>
      <c r="HAD299"/>
      <c r="HAE299"/>
      <c r="HAF299"/>
      <c r="HAG299"/>
      <c r="HAH299"/>
      <c r="HAI299"/>
      <c r="HAJ299"/>
      <c r="HAK299"/>
      <c r="HAL299"/>
      <c r="HAM299"/>
      <c r="HAN299"/>
      <c r="HAO299"/>
      <c r="HAP299"/>
      <c r="HAQ299"/>
      <c r="HAR299"/>
      <c r="HAS299"/>
      <c r="HAT299"/>
      <c r="HAU299"/>
      <c r="HAV299"/>
      <c r="HAW299"/>
      <c r="HAX299"/>
      <c r="HAY299"/>
      <c r="HAZ299"/>
      <c r="HBA299"/>
      <c r="HBB299"/>
      <c r="HBC299"/>
      <c r="HBD299"/>
      <c r="HBE299"/>
      <c r="HBF299"/>
      <c r="HBG299"/>
      <c r="HBH299"/>
      <c r="HBI299"/>
      <c r="HBJ299"/>
      <c r="HBK299"/>
      <c r="HBL299"/>
      <c r="HBM299"/>
      <c r="HBN299"/>
      <c r="HBO299"/>
      <c r="HBP299"/>
      <c r="HBQ299"/>
      <c r="HBR299"/>
      <c r="HBS299"/>
      <c r="HBT299"/>
      <c r="HBU299"/>
      <c r="HBV299"/>
      <c r="HBW299"/>
      <c r="HBX299"/>
      <c r="HBY299"/>
      <c r="HBZ299"/>
      <c r="HCA299"/>
      <c r="HCB299"/>
      <c r="HCC299"/>
      <c r="HCD299"/>
      <c r="HCE299"/>
      <c r="HCF299"/>
      <c r="HCG299"/>
      <c r="HCH299"/>
      <c r="HCI299"/>
      <c r="HCJ299"/>
      <c r="HCK299"/>
      <c r="HCL299"/>
      <c r="HCM299"/>
      <c r="HCN299"/>
      <c r="HCO299"/>
      <c r="HCP299"/>
      <c r="HCQ299"/>
      <c r="HCR299"/>
      <c r="HCS299"/>
      <c r="HCT299"/>
      <c r="HCU299"/>
      <c r="HCV299"/>
      <c r="HCW299"/>
      <c r="HCX299"/>
      <c r="HCY299"/>
      <c r="HCZ299"/>
      <c r="HDA299"/>
      <c r="HDB299"/>
      <c r="HDC299"/>
      <c r="HDD299"/>
      <c r="HDE299"/>
      <c r="HDF299"/>
      <c r="HDG299"/>
      <c r="HDH299"/>
      <c r="HDI299"/>
      <c r="HDJ299"/>
      <c r="HDK299"/>
      <c r="HDL299"/>
      <c r="HDM299"/>
      <c r="HDN299"/>
      <c r="HDO299"/>
      <c r="HDP299"/>
      <c r="HDQ299"/>
      <c r="HDR299"/>
      <c r="HDS299"/>
      <c r="HDT299"/>
      <c r="HDU299"/>
      <c r="HDV299"/>
      <c r="HDW299"/>
      <c r="HDX299"/>
      <c r="HDY299"/>
      <c r="HDZ299"/>
      <c r="HEA299"/>
      <c r="HEB299"/>
      <c r="HEC299"/>
      <c r="HED299"/>
      <c r="HEE299"/>
      <c r="HEF299"/>
      <c r="HEG299"/>
      <c r="HEH299"/>
      <c r="HEI299"/>
      <c r="HEJ299"/>
      <c r="HEK299"/>
      <c r="HEL299"/>
      <c r="HEM299"/>
      <c r="HEN299"/>
      <c r="HEO299"/>
      <c r="HEP299"/>
      <c r="HEQ299"/>
      <c r="HER299"/>
      <c r="HES299"/>
      <c r="HET299"/>
      <c r="HEU299"/>
      <c r="HEV299"/>
      <c r="HEW299"/>
      <c r="HEX299"/>
      <c r="HEY299"/>
      <c r="HEZ299"/>
      <c r="HFA299"/>
      <c r="HFB299"/>
      <c r="HFC299"/>
      <c r="HFD299"/>
      <c r="HFE299"/>
      <c r="HFF299"/>
      <c r="HFG299"/>
      <c r="HFH299"/>
      <c r="HFI299"/>
      <c r="HFJ299"/>
      <c r="HFK299"/>
      <c r="HFL299"/>
      <c r="HFM299"/>
      <c r="HFN299"/>
      <c r="HFO299"/>
      <c r="HFP299"/>
      <c r="HFQ299"/>
      <c r="HFR299"/>
      <c r="HFS299"/>
      <c r="HFT299"/>
      <c r="HFU299"/>
      <c r="HFV299"/>
      <c r="HFW299"/>
      <c r="HFX299"/>
      <c r="HFY299"/>
      <c r="HFZ299"/>
      <c r="HGA299"/>
      <c r="HGB299"/>
      <c r="HGC299"/>
      <c r="HGD299"/>
      <c r="HGE299"/>
      <c r="HGF299"/>
      <c r="HGG299"/>
      <c r="HGH299"/>
      <c r="HGI299"/>
      <c r="HGJ299"/>
      <c r="HGK299"/>
      <c r="HGL299"/>
      <c r="HGM299"/>
      <c r="HGN299"/>
      <c r="HGO299"/>
      <c r="HGP299"/>
      <c r="HGQ299"/>
      <c r="HGR299"/>
      <c r="HGS299"/>
      <c r="HGT299"/>
      <c r="HGU299"/>
      <c r="HGV299"/>
      <c r="HGW299"/>
      <c r="HGX299"/>
      <c r="HGY299"/>
      <c r="HGZ299"/>
      <c r="HHA299"/>
      <c r="HHB299"/>
      <c r="HHC299"/>
      <c r="HHD299"/>
      <c r="HHE299"/>
      <c r="HHF299"/>
      <c r="HHG299"/>
      <c r="HHH299"/>
      <c r="HHI299"/>
      <c r="HHJ299"/>
      <c r="HHK299"/>
      <c r="HHL299"/>
      <c r="HHM299"/>
      <c r="HHN299"/>
      <c r="HHO299"/>
      <c r="HHP299"/>
      <c r="HHQ299"/>
      <c r="HHR299"/>
      <c r="HHS299"/>
      <c r="HHT299"/>
      <c r="HHU299"/>
      <c r="HHV299"/>
      <c r="HHW299"/>
      <c r="HHX299"/>
      <c r="HHY299"/>
      <c r="HHZ299"/>
      <c r="HIA299"/>
      <c r="HIB299"/>
      <c r="HIC299"/>
      <c r="HID299"/>
      <c r="HIE299"/>
      <c r="HIF299"/>
      <c r="HIG299"/>
      <c r="HIH299"/>
      <c r="HII299"/>
      <c r="HIJ299"/>
      <c r="HIK299"/>
      <c r="HIL299"/>
      <c r="HIM299"/>
      <c r="HIN299"/>
      <c r="HIO299"/>
      <c r="HIP299"/>
      <c r="HIQ299"/>
      <c r="HIR299"/>
      <c r="HIS299"/>
      <c r="HIT299"/>
      <c r="HIU299"/>
      <c r="HIV299"/>
      <c r="HIW299"/>
      <c r="HIX299"/>
      <c r="HIY299"/>
      <c r="HIZ299"/>
      <c r="HJA299"/>
      <c r="HJB299"/>
      <c r="HJC299"/>
      <c r="HJD299"/>
      <c r="HJE299"/>
      <c r="HJF299"/>
      <c r="HJG299"/>
      <c r="HJH299"/>
      <c r="HJI299"/>
      <c r="HJJ299"/>
      <c r="HJK299"/>
      <c r="HJL299"/>
      <c r="HJM299"/>
      <c r="HJN299"/>
      <c r="HJO299"/>
      <c r="HJP299"/>
      <c r="HJQ299"/>
      <c r="HJR299"/>
      <c r="HJS299"/>
      <c r="HJT299"/>
      <c r="HJU299"/>
      <c r="HJV299"/>
      <c r="HJW299"/>
      <c r="HJX299"/>
      <c r="HJY299"/>
      <c r="HJZ299"/>
      <c r="HKA299"/>
      <c r="HKB299"/>
      <c r="HKC299"/>
      <c r="HKD299"/>
      <c r="HKE299"/>
      <c r="HKF299"/>
      <c r="HKG299"/>
      <c r="HKH299"/>
      <c r="HKI299"/>
      <c r="HKJ299"/>
      <c r="HKK299"/>
      <c r="HKL299"/>
      <c r="HKM299"/>
      <c r="HKN299"/>
      <c r="HKO299"/>
      <c r="HKP299"/>
      <c r="HKQ299"/>
      <c r="HKR299"/>
      <c r="HKS299"/>
      <c r="HKT299"/>
      <c r="HKU299"/>
      <c r="HKV299"/>
      <c r="HKW299"/>
      <c r="HKX299"/>
      <c r="HKY299"/>
      <c r="HKZ299"/>
      <c r="HLA299"/>
      <c r="HLB299"/>
      <c r="HLC299"/>
      <c r="HLD299"/>
      <c r="HLE299"/>
      <c r="HLF299"/>
      <c r="HLG299"/>
      <c r="HLH299"/>
      <c r="HLI299"/>
      <c r="HLJ299"/>
      <c r="HLK299"/>
      <c r="HLL299"/>
      <c r="HLM299"/>
      <c r="HLN299"/>
      <c r="HLO299"/>
      <c r="HLP299"/>
      <c r="HLQ299"/>
      <c r="HLR299"/>
      <c r="HLS299"/>
      <c r="HLT299"/>
      <c r="HLU299"/>
      <c r="HLV299"/>
      <c r="HLW299"/>
      <c r="HLX299"/>
      <c r="HLY299"/>
      <c r="HLZ299"/>
      <c r="HMA299"/>
      <c r="HMB299"/>
      <c r="HMC299"/>
      <c r="HMD299"/>
      <c r="HME299"/>
      <c r="HMF299"/>
      <c r="HMG299"/>
      <c r="HMH299"/>
      <c r="HMI299"/>
      <c r="HMJ299"/>
      <c r="HMK299"/>
      <c r="HML299"/>
      <c r="HMM299"/>
      <c r="HMN299"/>
      <c r="HMO299"/>
      <c r="HMP299"/>
      <c r="HMQ299"/>
      <c r="HMR299"/>
      <c r="HMS299"/>
      <c r="HMT299"/>
      <c r="HMU299"/>
      <c r="HMV299"/>
      <c r="HMW299"/>
      <c r="HMX299"/>
      <c r="HMY299"/>
      <c r="HMZ299"/>
      <c r="HNA299"/>
      <c r="HNB299"/>
      <c r="HNC299"/>
      <c r="HND299"/>
      <c r="HNE299"/>
      <c r="HNF299"/>
      <c r="HNG299"/>
      <c r="HNH299"/>
      <c r="HNI299"/>
      <c r="HNJ299"/>
      <c r="HNK299"/>
      <c r="HNL299"/>
      <c r="HNM299"/>
      <c r="HNN299"/>
      <c r="HNO299"/>
      <c r="HNP299"/>
      <c r="HNQ299"/>
      <c r="HNR299"/>
      <c r="HNS299"/>
      <c r="HNT299"/>
      <c r="HNU299"/>
      <c r="HNV299"/>
      <c r="HNW299"/>
      <c r="HNX299"/>
      <c r="HNY299"/>
      <c r="HNZ299"/>
      <c r="HOA299"/>
      <c r="HOB299"/>
      <c r="HOC299"/>
      <c r="HOD299"/>
      <c r="HOE299"/>
      <c r="HOF299"/>
      <c r="HOG299"/>
      <c r="HOH299"/>
      <c r="HOI299"/>
      <c r="HOJ299"/>
      <c r="HOK299"/>
      <c r="HOL299"/>
      <c r="HOM299"/>
      <c r="HON299"/>
      <c r="HOO299"/>
      <c r="HOP299"/>
      <c r="HOQ299"/>
      <c r="HOR299"/>
      <c r="HOS299"/>
      <c r="HOT299"/>
      <c r="HOU299"/>
      <c r="HOV299"/>
      <c r="HOW299"/>
      <c r="HOX299"/>
      <c r="HOY299"/>
      <c r="HOZ299"/>
      <c r="HPA299"/>
      <c r="HPB299"/>
      <c r="HPC299"/>
      <c r="HPD299"/>
      <c r="HPE299"/>
      <c r="HPF299"/>
      <c r="HPG299"/>
      <c r="HPH299"/>
      <c r="HPI299"/>
      <c r="HPJ299"/>
      <c r="HPK299"/>
      <c r="HPL299"/>
      <c r="HPM299"/>
      <c r="HPN299"/>
      <c r="HPO299"/>
      <c r="HPP299"/>
      <c r="HPQ299"/>
      <c r="HPR299"/>
      <c r="HPS299"/>
      <c r="HPT299"/>
      <c r="HPU299"/>
      <c r="HPV299"/>
      <c r="HPW299"/>
      <c r="HPX299"/>
      <c r="HPY299"/>
      <c r="HPZ299"/>
      <c r="HQA299"/>
      <c r="HQB299"/>
      <c r="HQC299"/>
      <c r="HQD299"/>
      <c r="HQE299"/>
      <c r="HQF299"/>
      <c r="HQG299"/>
      <c r="HQH299"/>
      <c r="HQI299"/>
      <c r="HQJ299"/>
      <c r="HQK299"/>
      <c r="HQL299"/>
      <c r="HQM299"/>
      <c r="HQN299"/>
      <c r="HQO299"/>
      <c r="HQP299"/>
      <c r="HQQ299"/>
      <c r="HQR299"/>
      <c r="HQS299"/>
      <c r="HQT299"/>
      <c r="HQU299"/>
      <c r="HQV299"/>
      <c r="HQW299"/>
      <c r="HQX299"/>
      <c r="HQY299"/>
      <c r="HQZ299"/>
      <c r="HRA299"/>
      <c r="HRB299"/>
      <c r="HRC299"/>
      <c r="HRD299"/>
      <c r="HRE299"/>
      <c r="HRF299"/>
      <c r="HRG299"/>
      <c r="HRH299"/>
      <c r="HRI299"/>
      <c r="HRJ299"/>
      <c r="HRK299"/>
      <c r="HRL299"/>
      <c r="HRM299"/>
      <c r="HRN299"/>
      <c r="HRO299"/>
      <c r="HRP299"/>
      <c r="HRQ299"/>
      <c r="HRR299"/>
      <c r="HRS299"/>
      <c r="HRT299"/>
      <c r="HRU299"/>
      <c r="HRV299"/>
      <c r="HRW299"/>
      <c r="HRX299"/>
      <c r="HRY299"/>
      <c r="HRZ299"/>
      <c r="HSA299"/>
      <c r="HSB299"/>
      <c r="HSC299"/>
      <c r="HSD299"/>
      <c r="HSE299"/>
      <c r="HSF299"/>
      <c r="HSG299"/>
      <c r="HSH299"/>
      <c r="HSI299"/>
      <c r="HSJ299"/>
      <c r="HSK299"/>
      <c r="HSL299"/>
      <c r="HSM299"/>
      <c r="HSN299"/>
      <c r="HSO299"/>
      <c r="HSP299"/>
      <c r="HSQ299"/>
      <c r="HSR299"/>
      <c r="HSS299"/>
      <c r="HST299"/>
      <c r="HSU299"/>
      <c r="HSV299"/>
      <c r="HSW299"/>
      <c r="HSX299"/>
      <c r="HSY299"/>
      <c r="HSZ299"/>
      <c r="HTA299"/>
      <c r="HTB299"/>
      <c r="HTC299"/>
      <c r="HTD299"/>
      <c r="HTE299"/>
      <c r="HTF299"/>
      <c r="HTG299"/>
      <c r="HTH299"/>
      <c r="HTI299"/>
      <c r="HTJ299"/>
      <c r="HTK299"/>
      <c r="HTL299"/>
      <c r="HTM299"/>
      <c r="HTN299"/>
      <c r="HTO299"/>
      <c r="HTP299"/>
      <c r="HTQ299"/>
      <c r="HTR299"/>
      <c r="HTS299"/>
      <c r="HTT299"/>
      <c r="HTU299"/>
      <c r="HTV299"/>
      <c r="HTW299"/>
      <c r="HTX299"/>
      <c r="HTY299"/>
      <c r="HTZ299"/>
      <c r="HUA299"/>
      <c r="HUB299"/>
      <c r="HUC299"/>
      <c r="HUD299"/>
      <c r="HUE299"/>
      <c r="HUF299"/>
      <c r="HUG299"/>
      <c r="HUH299"/>
      <c r="HUI299"/>
      <c r="HUJ299"/>
      <c r="HUK299"/>
      <c r="HUL299"/>
      <c r="HUM299"/>
      <c r="HUN299"/>
      <c r="HUO299"/>
      <c r="HUP299"/>
      <c r="HUQ299"/>
      <c r="HUR299"/>
      <c r="HUS299"/>
      <c r="HUT299"/>
      <c r="HUU299"/>
      <c r="HUV299"/>
      <c r="HUW299"/>
      <c r="HUX299"/>
      <c r="HUY299"/>
      <c r="HUZ299"/>
      <c r="HVA299"/>
      <c r="HVB299"/>
      <c r="HVC299"/>
      <c r="HVD299"/>
      <c r="HVE299"/>
      <c r="HVF299"/>
      <c r="HVG299"/>
      <c r="HVH299"/>
      <c r="HVI299"/>
      <c r="HVJ299"/>
      <c r="HVK299"/>
      <c r="HVL299"/>
      <c r="HVM299"/>
      <c r="HVN299"/>
      <c r="HVO299"/>
      <c r="HVP299"/>
      <c r="HVQ299"/>
      <c r="HVR299"/>
      <c r="HVS299"/>
      <c r="HVT299"/>
      <c r="HVU299"/>
      <c r="HVV299"/>
      <c r="HVW299"/>
      <c r="HVX299"/>
      <c r="HVY299"/>
      <c r="HVZ299"/>
      <c r="HWA299"/>
      <c r="HWB299"/>
      <c r="HWC299"/>
      <c r="HWD299"/>
      <c r="HWE299"/>
      <c r="HWF299"/>
      <c r="HWG299"/>
      <c r="HWH299"/>
      <c r="HWI299"/>
      <c r="HWJ299"/>
      <c r="HWK299"/>
      <c r="HWL299"/>
      <c r="HWM299"/>
      <c r="HWN299"/>
      <c r="HWO299"/>
      <c r="HWP299"/>
      <c r="HWQ299"/>
      <c r="HWR299"/>
      <c r="HWS299"/>
      <c r="HWT299"/>
      <c r="HWU299"/>
      <c r="HWV299"/>
      <c r="HWW299"/>
      <c r="HWX299"/>
      <c r="HWY299"/>
      <c r="HWZ299"/>
      <c r="HXA299"/>
      <c r="HXB299"/>
      <c r="HXC299"/>
      <c r="HXD299"/>
      <c r="HXE299"/>
      <c r="HXF299"/>
      <c r="HXG299"/>
      <c r="HXH299"/>
      <c r="HXI299"/>
      <c r="HXJ299"/>
      <c r="HXK299"/>
      <c r="HXL299"/>
      <c r="HXM299"/>
      <c r="HXN299"/>
      <c r="HXO299"/>
      <c r="HXP299"/>
      <c r="HXQ299"/>
      <c r="HXR299"/>
      <c r="HXS299"/>
      <c r="HXT299"/>
      <c r="HXU299"/>
      <c r="HXV299"/>
      <c r="HXW299"/>
      <c r="HXX299"/>
      <c r="HXY299"/>
      <c r="HXZ299"/>
      <c r="HYA299"/>
      <c r="HYB299"/>
      <c r="HYC299"/>
      <c r="HYD299"/>
      <c r="HYE299"/>
      <c r="HYF299"/>
      <c r="HYG299"/>
      <c r="HYH299"/>
      <c r="HYI299"/>
      <c r="HYJ299"/>
      <c r="HYK299"/>
      <c r="HYL299"/>
      <c r="HYM299"/>
      <c r="HYN299"/>
      <c r="HYO299"/>
      <c r="HYP299"/>
      <c r="HYQ299"/>
      <c r="HYR299"/>
      <c r="HYS299"/>
      <c r="HYT299"/>
      <c r="HYU299"/>
      <c r="HYV299"/>
      <c r="HYW299"/>
      <c r="HYX299"/>
      <c r="HYY299"/>
      <c r="HYZ299"/>
      <c r="HZA299"/>
      <c r="HZB299"/>
      <c r="HZC299"/>
      <c r="HZD299"/>
      <c r="HZE299"/>
      <c r="HZF299"/>
      <c r="HZG299"/>
      <c r="HZH299"/>
      <c r="HZI299"/>
      <c r="HZJ299"/>
      <c r="HZK299"/>
      <c r="HZL299"/>
      <c r="HZM299"/>
      <c r="HZN299"/>
      <c r="HZO299"/>
      <c r="HZP299"/>
      <c r="HZQ299"/>
      <c r="HZR299"/>
      <c r="HZS299"/>
      <c r="HZT299"/>
      <c r="HZU299"/>
      <c r="HZV299"/>
      <c r="HZW299"/>
      <c r="HZX299"/>
      <c r="HZY299"/>
      <c r="HZZ299"/>
      <c r="IAA299"/>
      <c r="IAB299"/>
      <c r="IAC299"/>
      <c r="IAD299"/>
      <c r="IAE299"/>
      <c r="IAF299"/>
      <c r="IAG299"/>
      <c r="IAH299"/>
      <c r="IAI299"/>
      <c r="IAJ299"/>
      <c r="IAK299"/>
      <c r="IAL299"/>
      <c r="IAM299"/>
      <c r="IAN299"/>
      <c r="IAO299"/>
      <c r="IAP299"/>
      <c r="IAQ299"/>
      <c r="IAR299"/>
      <c r="IAS299"/>
      <c r="IAT299"/>
      <c r="IAU299"/>
      <c r="IAV299"/>
      <c r="IAW299"/>
      <c r="IAX299"/>
      <c r="IAY299"/>
      <c r="IAZ299"/>
      <c r="IBA299"/>
      <c r="IBB299"/>
      <c r="IBC299"/>
      <c r="IBD299"/>
      <c r="IBE299"/>
      <c r="IBF299"/>
      <c r="IBG299"/>
      <c r="IBH299"/>
      <c r="IBI299"/>
      <c r="IBJ299"/>
      <c r="IBK299"/>
      <c r="IBL299"/>
      <c r="IBM299"/>
      <c r="IBN299"/>
      <c r="IBO299"/>
      <c r="IBP299"/>
      <c r="IBQ299"/>
      <c r="IBR299"/>
      <c r="IBS299"/>
      <c r="IBT299"/>
      <c r="IBU299"/>
      <c r="IBV299"/>
      <c r="IBW299"/>
      <c r="IBX299"/>
      <c r="IBY299"/>
      <c r="IBZ299"/>
      <c r="ICA299"/>
      <c r="ICB299"/>
      <c r="ICC299"/>
      <c r="ICD299"/>
      <c r="ICE299"/>
      <c r="ICF299"/>
      <c r="ICG299"/>
      <c r="ICH299"/>
      <c r="ICI299"/>
      <c r="ICJ299"/>
      <c r="ICK299"/>
      <c r="ICL299"/>
      <c r="ICM299"/>
      <c r="ICN299"/>
      <c r="ICO299"/>
      <c r="ICP299"/>
      <c r="ICQ299"/>
      <c r="ICR299"/>
      <c r="ICS299"/>
      <c r="ICT299"/>
      <c r="ICU299"/>
      <c r="ICV299"/>
      <c r="ICW299"/>
      <c r="ICX299"/>
      <c r="ICY299"/>
      <c r="ICZ299"/>
      <c r="IDA299"/>
      <c r="IDB299"/>
      <c r="IDC299"/>
      <c r="IDD299"/>
      <c r="IDE299"/>
      <c r="IDF299"/>
      <c r="IDG299"/>
      <c r="IDH299"/>
      <c r="IDI299"/>
      <c r="IDJ299"/>
      <c r="IDK299"/>
      <c r="IDL299"/>
      <c r="IDM299"/>
      <c r="IDN299"/>
      <c r="IDO299"/>
      <c r="IDP299"/>
      <c r="IDQ299"/>
      <c r="IDR299"/>
      <c r="IDS299"/>
      <c r="IDT299"/>
      <c r="IDU299"/>
      <c r="IDV299"/>
      <c r="IDW299"/>
      <c r="IDX299"/>
      <c r="IDY299"/>
      <c r="IDZ299"/>
      <c r="IEA299"/>
      <c r="IEB299"/>
      <c r="IEC299"/>
      <c r="IED299"/>
      <c r="IEE299"/>
      <c r="IEF299"/>
      <c r="IEG299"/>
      <c r="IEH299"/>
      <c r="IEI299"/>
      <c r="IEJ299"/>
      <c r="IEK299"/>
      <c r="IEL299"/>
      <c r="IEM299"/>
      <c r="IEN299"/>
      <c r="IEO299"/>
      <c r="IEP299"/>
      <c r="IEQ299"/>
      <c r="IER299"/>
      <c r="IES299"/>
      <c r="IET299"/>
      <c r="IEU299"/>
      <c r="IEV299"/>
      <c r="IEW299"/>
      <c r="IEX299"/>
      <c r="IEY299"/>
      <c r="IEZ299"/>
      <c r="IFA299"/>
      <c r="IFB299"/>
      <c r="IFC299"/>
      <c r="IFD299"/>
      <c r="IFE299"/>
      <c r="IFF299"/>
      <c r="IFG299"/>
      <c r="IFH299"/>
      <c r="IFI299"/>
      <c r="IFJ299"/>
      <c r="IFK299"/>
      <c r="IFL299"/>
      <c r="IFM299"/>
      <c r="IFN299"/>
      <c r="IFO299"/>
      <c r="IFP299"/>
      <c r="IFQ299"/>
      <c r="IFR299"/>
      <c r="IFS299"/>
      <c r="IFT299"/>
      <c r="IFU299"/>
      <c r="IFV299"/>
      <c r="IFW299"/>
      <c r="IFX299"/>
      <c r="IFY299"/>
      <c r="IFZ299"/>
      <c r="IGA299"/>
      <c r="IGB299"/>
      <c r="IGC299"/>
      <c r="IGD299"/>
      <c r="IGE299"/>
      <c r="IGF299"/>
      <c r="IGG299"/>
      <c r="IGH299"/>
      <c r="IGI299"/>
      <c r="IGJ299"/>
      <c r="IGK299"/>
      <c r="IGL299"/>
      <c r="IGM299"/>
      <c r="IGN299"/>
      <c r="IGO299"/>
      <c r="IGP299"/>
      <c r="IGQ299"/>
      <c r="IGR299"/>
      <c r="IGS299"/>
      <c r="IGT299"/>
      <c r="IGU299"/>
      <c r="IGV299"/>
      <c r="IGW299"/>
      <c r="IGX299"/>
      <c r="IGY299"/>
      <c r="IGZ299"/>
      <c r="IHA299"/>
      <c r="IHB299"/>
      <c r="IHC299"/>
      <c r="IHD299"/>
      <c r="IHE299"/>
      <c r="IHF299"/>
      <c r="IHG299"/>
      <c r="IHH299"/>
      <c r="IHI299"/>
      <c r="IHJ299"/>
      <c r="IHK299"/>
      <c r="IHL299"/>
      <c r="IHM299"/>
      <c r="IHN299"/>
      <c r="IHO299"/>
      <c r="IHP299"/>
      <c r="IHQ299"/>
      <c r="IHR299"/>
      <c r="IHS299"/>
      <c r="IHT299"/>
      <c r="IHU299"/>
      <c r="IHV299"/>
      <c r="IHW299"/>
      <c r="IHX299"/>
      <c r="IHY299"/>
      <c r="IHZ299"/>
      <c r="IIA299"/>
      <c r="IIB299"/>
      <c r="IIC299"/>
      <c r="IID299"/>
      <c r="IIE299"/>
      <c r="IIF299"/>
      <c r="IIG299"/>
      <c r="IIH299"/>
      <c r="III299"/>
      <c r="IIJ299"/>
      <c r="IIK299"/>
      <c r="IIL299"/>
      <c r="IIM299"/>
      <c r="IIN299"/>
      <c r="IIO299"/>
      <c r="IIP299"/>
      <c r="IIQ299"/>
      <c r="IIR299"/>
      <c r="IIS299"/>
      <c r="IIT299"/>
      <c r="IIU299"/>
      <c r="IIV299"/>
      <c r="IIW299"/>
      <c r="IIX299"/>
      <c r="IIY299"/>
      <c r="IIZ299"/>
      <c r="IJA299"/>
      <c r="IJB299"/>
      <c r="IJC299"/>
      <c r="IJD299"/>
      <c r="IJE299"/>
      <c r="IJF299"/>
      <c r="IJG299"/>
      <c r="IJH299"/>
      <c r="IJI299"/>
      <c r="IJJ299"/>
      <c r="IJK299"/>
      <c r="IJL299"/>
      <c r="IJM299"/>
      <c r="IJN299"/>
      <c r="IJO299"/>
      <c r="IJP299"/>
      <c r="IJQ299"/>
      <c r="IJR299"/>
      <c r="IJS299"/>
      <c r="IJT299"/>
      <c r="IJU299"/>
      <c r="IJV299"/>
      <c r="IJW299"/>
      <c r="IJX299"/>
      <c r="IJY299"/>
      <c r="IJZ299"/>
      <c r="IKA299"/>
      <c r="IKB299"/>
      <c r="IKC299"/>
      <c r="IKD299"/>
      <c r="IKE299"/>
      <c r="IKF299"/>
      <c r="IKG299"/>
      <c r="IKH299"/>
      <c r="IKI299"/>
      <c r="IKJ299"/>
      <c r="IKK299"/>
      <c r="IKL299"/>
      <c r="IKM299"/>
      <c r="IKN299"/>
      <c r="IKO299"/>
      <c r="IKP299"/>
      <c r="IKQ299"/>
      <c r="IKR299"/>
      <c r="IKS299"/>
      <c r="IKT299"/>
      <c r="IKU299"/>
      <c r="IKV299"/>
      <c r="IKW299"/>
      <c r="IKX299"/>
      <c r="IKY299"/>
      <c r="IKZ299"/>
      <c r="ILA299"/>
      <c r="ILB299"/>
      <c r="ILC299"/>
      <c r="ILD299"/>
      <c r="ILE299"/>
      <c r="ILF299"/>
      <c r="ILG299"/>
      <c r="ILH299"/>
      <c r="ILI299"/>
      <c r="ILJ299"/>
      <c r="ILK299"/>
      <c r="ILL299"/>
      <c r="ILM299"/>
      <c r="ILN299"/>
      <c r="ILO299"/>
      <c r="ILP299"/>
      <c r="ILQ299"/>
      <c r="ILR299"/>
      <c r="ILS299"/>
      <c r="ILT299"/>
      <c r="ILU299"/>
      <c r="ILV299"/>
      <c r="ILW299"/>
      <c r="ILX299"/>
      <c r="ILY299"/>
      <c r="ILZ299"/>
      <c r="IMA299"/>
      <c r="IMB299"/>
      <c r="IMC299"/>
      <c r="IMD299"/>
      <c r="IME299"/>
      <c r="IMF299"/>
      <c r="IMG299"/>
      <c r="IMH299"/>
      <c r="IMI299"/>
      <c r="IMJ299"/>
      <c r="IMK299"/>
      <c r="IML299"/>
      <c r="IMM299"/>
      <c r="IMN299"/>
      <c r="IMO299"/>
      <c r="IMP299"/>
      <c r="IMQ299"/>
      <c r="IMR299"/>
      <c r="IMS299"/>
      <c r="IMT299"/>
      <c r="IMU299"/>
      <c r="IMV299"/>
      <c r="IMW299"/>
      <c r="IMX299"/>
      <c r="IMY299"/>
      <c r="IMZ299"/>
      <c r="INA299"/>
      <c r="INB299"/>
      <c r="INC299"/>
      <c r="IND299"/>
      <c r="INE299"/>
      <c r="INF299"/>
      <c r="ING299"/>
      <c r="INH299"/>
      <c r="INI299"/>
      <c r="INJ299"/>
      <c r="INK299"/>
      <c r="INL299"/>
      <c r="INM299"/>
      <c r="INN299"/>
      <c r="INO299"/>
      <c r="INP299"/>
      <c r="INQ299"/>
      <c r="INR299"/>
      <c r="INS299"/>
      <c r="INT299"/>
      <c r="INU299"/>
      <c r="INV299"/>
      <c r="INW299"/>
      <c r="INX299"/>
      <c r="INY299"/>
      <c r="INZ299"/>
      <c r="IOA299"/>
      <c r="IOB299"/>
      <c r="IOC299"/>
      <c r="IOD299"/>
      <c r="IOE299"/>
      <c r="IOF299"/>
      <c r="IOG299"/>
      <c r="IOH299"/>
      <c r="IOI299"/>
      <c r="IOJ299"/>
      <c r="IOK299"/>
      <c r="IOL299"/>
      <c r="IOM299"/>
      <c r="ION299"/>
      <c r="IOO299"/>
      <c r="IOP299"/>
      <c r="IOQ299"/>
      <c r="IOR299"/>
      <c r="IOS299"/>
      <c r="IOT299"/>
      <c r="IOU299"/>
      <c r="IOV299"/>
      <c r="IOW299"/>
      <c r="IOX299"/>
      <c r="IOY299"/>
      <c r="IOZ299"/>
      <c r="IPA299"/>
      <c r="IPB299"/>
      <c r="IPC299"/>
      <c r="IPD299"/>
      <c r="IPE299"/>
      <c r="IPF299"/>
      <c r="IPG299"/>
      <c r="IPH299"/>
      <c r="IPI299"/>
      <c r="IPJ299"/>
      <c r="IPK299"/>
      <c r="IPL299"/>
      <c r="IPM299"/>
      <c r="IPN299"/>
      <c r="IPO299"/>
      <c r="IPP299"/>
      <c r="IPQ299"/>
      <c r="IPR299"/>
      <c r="IPS299"/>
      <c r="IPT299"/>
      <c r="IPU299"/>
      <c r="IPV299"/>
      <c r="IPW299"/>
      <c r="IPX299"/>
      <c r="IPY299"/>
      <c r="IPZ299"/>
      <c r="IQA299"/>
      <c r="IQB299"/>
      <c r="IQC299"/>
      <c r="IQD299"/>
      <c r="IQE299"/>
      <c r="IQF299"/>
      <c r="IQG299"/>
      <c r="IQH299"/>
      <c r="IQI299"/>
      <c r="IQJ299"/>
      <c r="IQK299"/>
      <c r="IQL299"/>
      <c r="IQM299"/>
      <c r="IQN299"/>
      <c r="IQO299"/>
      <c r="IQP299"/>
      <c r="IQQ299"/>
      <c r="IQR299"/>
      <c r="IQS299"/>
      <c r="IQT299"/>
      <c r="IQU299"/>
      <c r="IQV299"/>
      <c r="IQW299"/>
      <c r="IQX299"/>
      <c r="IQY299"/>
      <c r="IQZ299"/>
      <c r="IRA299"/>
      <c r="IRB299"/>
      <c r="IRC299"/>
      <c r="IRD299"/>
      <c r="IRE299"/>
      <c r="IRF299"/>
      <c r="IRG299"/>
      <c r="IRH299"/>
      <c r="IRI299"/>
      <c r="IRJ299"/>
      <c r="IRK299"/>
      <c r="IRL299"/>
      <c r="IRM299"/>
      <c r="IRN299"/>
      <c r="IRO299"/>
      <c r="IRP299"/>
      <c r="IRQ299"/>
      <c r="IRR299"/>
      <c r="IRS299"/>
      <c r="IRT299"/>
      <c r="IRU299"/>
      <c r="IRV299"/>
      <c r="IRW299"/>
      <c r="IRX299"/>
      <c r="IRY299"/>
      <c r="IRZ299"/>
      <c r="ISA299"/>
      <c r="ISB299"/>
      <c r="ISC299"/>
      <c r="ISD299"/>
      <c r="ISE299"/>
      <c r="ISF299"/>
      <c r="ISG299"/>
      <c r="ISH299"/>
      <c r="ISI299"/>
      <c r="ISJ299"/>
      <c r="ISK299"/>
      <c r="ISL299"/>
      <c r="ISM299"/>
      <c r="ISN299"/>
      <c r="ISO299"/>
      <c r="ISP299"/>
      <c r="ISQ299"/>
      <c r="ISR299"/>
      <c r="ISS299"/>
      <c r="IST299"/>
      <c r="ISU299"/>
      <c r="ISV299"/>
      <c r="ISW299"/>
      <c r="ISX299"/>
      <c r="ISY299"/>
      <c r="ISZ299"/>
      <c r="ITA299"/>
      <c r="ITB299"/>
      <c r="ITC299"/>
      <c r="ITD299"/>
      <c r="ITE299"/>
      <c r="ITF299"/>
      <c r="ITG299"/>
      <c r="ITH299"/>
      <c r="ITI299"/>
      <c r="ITJ299"/>
      <c r="ITK299"/>
      <c r="ITL299"/>
      <c r="ITM299"/>
      <c r="ITN299"/>
      <c r="ITO299"/>
      <c r="ITP299"/>
      <c r="ITQ299"/>
      <c r="ITR299"/>
      <c r="ITS299"/>
      <c r="ITT299"/>
      <c r="ITU299"/>
      <c r="ITV299"/>
      <c r="ITW299"/>
      <c r="ITX299"/>
      <c r="ITY299"/>
      <c r="ITZ299"/>
      <c r="IUA299"/>
      <c r="IUB299"/>
      <c r="IUC299"/>
      <c r="IUD299"/>
      <c r="IUE299"/>
      <c r="IUF299"/>
      <c r="IUG299"/>
      <c r="IUH299"/>
      <c r="IUI299"/>
      <c r="IUJ299"/>
      <c r="IUK299"/>
      <c r="IUL299"/>
      <c r="IUM299"/>
      <c r="IUN299"/>
      <c r="IUO299"/>
      <c r="IUP299"/>
      <c r="IUQ299"/>
      <c r="IUR299"/>
      <c r="IUS299"/>
      <c r="IUT299"/>
      <c r="IUU299"/>
      <c r="IUV299"/>
      <c r="IUW299"/>
      <c r="IUX299"/>
      <c r="IUY299"/>
      <c r="IUZ299"/>
      <c r="IVA299"/>
      <c r="IVB299"/>
      <c r="IVC299"/>
      <c r="IVD299"/>
      <c r="IVE299"/>
      <c r="IVF299"/>
      <c r="IVG299"/>
      <c r="IVH299"/>
      <c r="IVI299"/>
      <c r="IVJ299"/>
      <c r="IVK299"/>
      <c r="IVL299"/>
      <c r="IVM299"/>
      <c r="IVN299"/>
      <c r="IVO299"/>
      <c r="IVP299"/>
      <c r="IVQ299"/>
      <c r="IVR299"/>
      <c r="IVS299"/>
      <c r="IVT299"/>
      <c r="IVU299"/>
      <c r="IVV299"/>
      <c r="IVW299"/>
      <c r="IVX299"/>
      <c r="IVY299"/>
      <c r="IVZ299"/>
      <c r="IWA299"/>
      <c r="IWB299"/>
      <c r="IWC299"/>
      <c r="IWD299"/>
      <c r="IWE299"/>
      <c r="IWF299"/>
      <c r="IWG299"/>
      <c r="IWH299"/>
      <c r="IWI299"/>
      <c r="IWJ299"/>
      <c r="IWK299"/>
      <c r="IWL299"/>
      <c r="IWM299"/>
      <c r="IWN299"/>
      <c r="IWO299"/>
      <c r="IWP299"/>
      <c r="IWQ299"/>
      <c r="IWR299"/>
      <c r="IWS299"/>
      <c r="IWT299"/>
      <c r="IWU299"/>
      <c r="IWV299"/>
      <c r="IWW299"/>
      <c r="IWX299"/>
      <c r="IWY299"/>
      <c r="IWZ299"/>
      <c r="IXA299"/>
      <c r="IXB299"/>
      <c r="IXC299"/>
      <c r="IXD299"/>
      <c r="IXE299"/>
      <c r="IXF299"/>
      <c r="IXG299"/>
      <c r="IXH299"/>
      <c r="IXI299"/>
      <c r="IXJ299"/>
      <c r="IXK299"/>
      <c r="IXL299"/>
      <c r="IXM299"/>
      <c r="IXN299"/>
      <c r="IXO299"/>
      <c r="IXP299"/>
      <c r="IXQ299"/>
      <c r="IXR299"/>
      <c r="IXS299"/>
      <c r="IXT299"/>
      <c r="IXU299"/>
      <c r="IXV299"/>
      <c r="IXW299"/>
      <c r="IXX299"/>
      <c r="IXY299"/>
      <c r="IXZ299"/>
      <c r="IYA299"/>
      <c r="IYB299"/>
      <c r="IYC299"/>
      <c r="IYD299"/>
      <c r="IYE299"/>
      <c r="IYF299"/>
      <c r="IYG299"/>
      <c r="IYH299"/>
      <c r="IYI299"/>
      <c r="IYJ299"/>
      <c r="IYK299"/>
      <c r="IYL299"/>
      <c r="IYM299"/>
      <c r="IYN299"/>
      <c r="IYO299"/>
      <c r="IYP299"/>
      <c r="IYQ299"/>
      <c r="IYR299"/>
      <c r="IYS299"/>
      <c r="IYT299"/>
      <c r="IYU299"/>
      <c r="IYV299"/>
      <c r="IYW299"/>
      <c r="IYX299"/>
      <c r="IYY299"/>
      <c r="IYZ299"/>
      <c r="IZA299"/>
      <c r="IZB299"/>
      <c r="IZC299"/>
      <c r="IZD299"/>
      <c r="IZE299"/>
      <c r="IZF299"/>
      <c r="IZG299"/>
      <c r="IZH299"/>
      <c r="IZI299"/>
      <c r="IZJ299"/>
      <c r="IZK299"/>
      <c r="IZL299"/>
      <c r="IZM299"/>
      <c r="IZN299"/>
      <c r="IZO299"/>
      <c r="IZP299"/>
      <c r="IZQ299"/>
      <c r="IZR299"/>
      <c r="IZS299"/>
      <c r="IZT299"/>
      <c r="IZU299"/>
      <c r="IZV299"/>
      <c r="IZW299"/>
      <c r="IZX299"/>
      <c r="IZY299"/>
      <c r="IZZ299"/>
      <c r="JAA299"/>
      <c r="JAB299"/>
      <c r="JAC299"/>
      <c r="JAD299"/>
      <c r="JAE299"/>
      <c r="JAF299"/>
      <c r="JAG299"/>
      <c r="JAH299"/>
      <c r="JAI299"/>
      <c r="JAJ299"/>
      <c r="JAK299"/>
      <c r="JAL299"/>
      <c r="JAM299"/>
      <c r="JAN299"/>
      <c r="JAO299"/>
      <c r="JAP299"/>
      <c r="JAQ299"/>
      <c r="JAR299"/>
      <c r="JAS299"/>
      <c r="JAT299"/>
      <c r="JAU299"/>
      <c r="JAV299"/>
      <c r="JAW299"/>
      <c r="JAX299"/>
      <c r="JAY299"/>
      <c r="JAZ299"/>
      <c r="JBA299"/>
      <c r="JBB299"/>
      <c r="JBC299"/>
      <c r="JBD299"/>
      <c r="JBE299"/>
      <c r="JBF299"/>
      <c r="JBG299"/>
      <c r="JBH299"/>
      <c r="JBI299"/>
      <c r="JBJ299"/>
      <c r="JBK299"/>
      <c r="JBL299"/>
      <c r="JBM299"/>
      <c r="JBN299"/>
      <c r="JBO299"/>
      <c r="JBP299"/>
      <c r="JBQ299"/>
      <c r="JBR299"/>
      <c r="JBS299"/>
      <c r="JBT299"/>
      <c r="JBU299"/>
      <c r="JBV299"/>
      <c r="JBW299"/>
      <c r="JBX299"/>
      <c r="JBY299"/>
      <c r="JBZ299"/>
      <c r="JCA299"/>
      <c r="JCB299"/>
      <c r="JCC299"/>
      <c r="JCD299"/>
      <c r="JCE299"/>
      <c r="JCF299"/>
      <c r="JCG299"/>
      <c r="JCH299"/>
      <c r="JCI299"/>
      <c r="JCJ299"/>
      <c r="JCK299"/>
      <c r="JCL299"/>
      <c r="JCM299"/>
      <c r="JCN299"/>
      <c r="JCO299"/>
      <c r="JCP299"/>
      <c r="JCQ299"/>
      <c r="JCR299"/>
      <c r="JCS299"/>
      <c r="JCT299"/>
      <c r="JCU299"/>
      <c r="JCV299"/>
      <c r="JCW299"/>
      <c r="JCX299"/>
      <c r="JCY299"/>
      <c r="JCZ299"/>
      <c r="JDA299"/>
      <c r="JDB299"/>
      <c r="JDC299"/>
      <c r="JDD299"/>
      <c r="JDE299"/>
      <c r="JDF299"/>
      <c r="JDG299"/>
      <c r="JDH299"/>
      <c r="JDI299"/>
      <c r="JDJ299"/>
      <c r="JDK299"/>
      <c r="JDL299"/>
      <c r="JDM299"/>
      <c r="JDN299"/>
      <c r="JDO299"/>
      <c r="JDP299"/>
      <c r="JDQ299"/>
      <c r="JDR299"/>
      <c r="JDS299"/>
      <c r="JDT299"/>
      <c r="JDU299"/>
      <c r="JDV299"/>
      <c r="JDW299"/>
      <c r="JDX299"/>
      <c r="JDY299"/>
      <c r="JDZ299"/>
      <c r="JEA299"/>
      <c r="JEB299"/>
      <c r="JEC299"/>
      <c r="JED299"/>
      <c r="JEE299"/>
      <c r="JEF299"/>
      <c r="JEG299"/>
      <c r="JEH299"/>
      <c r="JEI299"/>
      <c r="JEJ299"/>
      <c r="JEK299"/>
      <c r="JEL299"/>
      <c r="JEM299"/>
      <c r="JEN299"/>
      <c r="JEO299"/>
      <c r="JEP299"/>
      <c r="JEQ299"/>
      <c r="JER299"/>
      <c r="JES299"/>
      <c r="JET299"/>
      <c r="JEU299"/>
      <c r="JEV299"/>
      <c r="JEW299"/>
      <c r="JEX299"/>
      <c r="JEY299"/>
      <c r="JEZ299"/>
      <c r="JFA299"/>
      <c r="JFB299"/>
      <c r="JFC299"/>
      <c r="JFD299"/>
      <c r="JFE299"/>
      <c r="JFF299"/>
      <c r="JFG299"/>
      <c r="JFH299"/>
      <c r="JFI299"/>
      <c r="JFJ299"/>
      <c r="JFK299"/>
      <c r="JFL299"/>
      <c r="JFM299"/>
      <c r="JFN299"/>
      <c r="JFO299"/>
      <c r="JFP299"/>
      <c r="JFQ299"/>
      <c r="JFR299"/>
      <c r="JFS299"/>
      <c r="JFT299"/>
      <c r="JFU299"/>
      <c r="JFV299"/>
      <c r="JFW299"/>
      <c r="JFX299"/>
      <c r="JFY299"/>
      <c r="JFZ299"/>
      <c r="JGA299"/>
      <c r="JGB299"/>
      <c r="JGC299"/>
      <c r="JGD299"/>
      <c r="JGE299"/>
      <c r="JGF299"/>
      <c r="JGG299"/>
      <c r="JGH299"/>
      <c r="JGI299"/>
      <c r="JGJ299"/>
      <c r="JGK299"/>
      <c r="JGL299"/>
      <c r="JGM299"/>
      <c r="JGN299"/>
      <c r="JGO299"/>
      <c r="JGP299"/>
      <c r="JGQ299"/>
      <c r="JGR299"/>
      <c r="JGS299"/>
      <c r="JGT299"/>
      <c r="JGU299"/>
      <c r="JGV299"/>
      <c r="JGW299"/>
      <c r="JGX299"/>
      <c r="JGY299"/>
      <c r="JGZ299"/>
      <c r="JHA299"/>
      <c r="JHB299"/>
      <c r="JHC299"/>
      <c r="JHD299"/>
      <c r="JHE299"/>
      <c r="JHF299"/>
      <c r="JHG299"/>
      <c r="JHH299"/>
      <c r="JHI299"/>
      <c r="JHJ299"/>
      <c r="JHK299"/>
      <c r="JHL299"/>
      <c r="JHM299"/>
      <c r="JHN299"/>
      <c r="JHO299"/>
      <c r="JHP299"/>
      <c r="JHQ299"/>
      <c r="JHR299"/>
      <c r="JHS299"/>
      <c r="JHT299"/>
      <c r="JHU299"/>
      <c r="JHV299"/>
      <c r="JHW299"/>
      <c r="JHX299"/>
      <c r="JHY299"/>
      <c r="JHZ299"/>
      <c r="JIA299"/>
      <c r="JIB299"/>
      <c r="JIC299"/>
      <c r="JID299"/>
      <c r="JIE299"/>
      <c r="JIF299"/>
      <c r="JIG299"/>
      <c r="JIH299"/>
      <c r="JII299"/>
      <c r="JIJ299"/>
      <c r="JIK299"/>
      <c r="JIL299"/>
      <c r="JIM299"/>
      <c r="JIN299"/>
      <c r="JIO299"/>
      <c r="JIP299"/>
      <c r="JIQ299"/>
      <c r="JIR299"/>
      <c r="JIS299"/>
      <c r="JIT299"/>
      <c r="JIU299"/>
      <c r="JIV299"/>
      <c r="JIW299"/>
      <c r="JIX299"/>
      <c r="JIY299"/>
      <c r="JIZ299"/>
      <c r="JJA299"/>
      <c r="JJB299"/>
      <c r="JJC299"/>
      <c r="JJD299"/>
      <c r="JJE299"/>
      <c r="JJF299"/>
      <c r="JJG299"/>
      <c r="JJH299"/>
      <c r="JJI299"/>
      <c r="JJJ299"/>
      <c r="JJK299"/>
      <c r="JJL299"/>
      <c r="JJM299"/>
      <c r="JJN299"/>
      <c r="JJO299"/>
      <c r="JJP299"/>
      <c r="JJQ299"/>
      <c r="JJR299"/>
      <c r="JJS299"/>
      <c r="JJT299"/>
      <c r="JJU299"/>
      <c r="JJV299"/>
      <c r="JJW299"/>
      <c r="JJX299"/>
      <c r="JJY299"/>
      <c r="JJZ299"/>
      <c r="JKA299"/>
      <c r="JKB299"/>
      <c r="JKC299"/>
      <c r="JKD299"/>
      <c r="JKE299"/>
      <c r="JKF299"/>
      <c r="JKG299"/>
      <c r="JKH299"/>
      <c r="JKI299"/>
      <c r="JKJ299"/>
      <c r="JKK299"/>
      <c r="JKL299"/>
      <c r="JKM299"/>
      <c r="JKN299"/>
      <c r="JKO299"/>
      <c r="JKP299"/>
      <c r="JKQ299"/>
      <c r="JKR299"/>
      <c r="JKS299"/>
      <c r="JKT299"/>
      <c r="JKU299"/>
      <c r="JKV299"/>
      <c r="JKW299"/>
      <c r="JKX299"/>
      <c r="JKY299"/>
      <c r="JKZ299"/>
      <c r="JLA299"/>
      <c r="JLB299"/>
      <c r="JLC299"/>
      <c r="JLD299"/>
      <c r="JLE299"/>
      <c r="JLF299"/>
      <c r="JLG299"/>
      <c r="JLH299"/>
      <c r="JLI299"/>
      <c r="JLJ299"/>
      <c r="JLK299"/>
      <c r="JLL299"/>
      <c r="JLM299"/>
      <c r="JLN299"/>
      <c r="JLO299"/>
      <c r="JLP299"/>
      <c r="JLQ299"/>
      <c r="JLR299"/>
      <c r="JLS299"/>
      <c r="JLT299"/>
      <c r="JLU299"/>
      <c r="JLV299"/>
      <c r="JLW299"/>
      <c r="JLX299"/>
      <c r="JLY299"/>
      <c r="JLZ299"/>
      <c r="JMA299"/>
      <c r="JMB299"/>
      <c r="JMC299"/>
      <c r="JMD299"/>
      <c r="JME299"/>
      <c r="JMF299"/>
      <c r="JMG299"/>
      <c r="JMH299"/>
      <c r="JMI299"/>
      <c r="JMJ299"/>
      <c r="JMK299"/>
      <c r="JML299"/>
      <c r="JMM299"/>
      <c r="JMN299"/>
      <c r="JMO299"/>
      <c r="JMP299"/>
      <c r="JMQ299"/>
      <c r="JMR299"/>
      <c r="JMS299"/>
      <c r="JMT299"/>
      <c r="JMU299"/>
      <c r="JMV299"/>
      <c r="JMW299"/>
      <c r="JMX299"/>
      <c r="JMY299"/>
      <c r="JMZ299"/>
      <c r="JNA299"/>
      <c r="JNB299"/>
      <c r="JNC299"/>
      <c r="JND299"/>
      <c r="JNE299"/>
      <c r="JNF299"/>
      <c r="JNG299"/>
      <c r="JNH299"/>
      <c r="JNI299"/>
      <c r="JNJ299"/>
      <c r="JNK299"/>
      <c r="JNL299"/>
      <c r="JNM299"/>
      <c r="JNN299"/>
      <c r="JNO299"/>
      <c r="JNP299"/>
      <c r="JNQ299"/>
      <c r="JNR299"/>
      <c r="JNS299"/>
      <c r="JNT299"/>
      <c r="JNU299"/>
      <c r="JNV299"/>
      <c r="JNW299"/>
      <c r="JNX299"/>
      <c r="JNY299"/>
      <c r="JNZ299"/>
      <c r="JOA299"/>
      <c r="JOB299"/>
      <c r="JOC299"/>
      <c r="JOD299"/>
      <c r="JOE299"/>
      <c r="JOF299"/>
      <c r="JOG299"/>
      <c r="JOH299"/>
      <c r="JOI299"/>
      <c r="JOJ299"/>
      <c r="JOK299"/>
      <c r="JOL299"/>
      <c r="JOM299"/>
      <c r="JON299"/>
      <c r="JOO299"/>
      <c r="JOP299"/>
      <c r="JOQ299"/>
      <c r="JOR299"/>
      <c r="JOS299"/>
      <c r="JOT299"/>
      <c r="JOU299"/>
      <c r="JOV299"/>
      <c r="JOW299"/>
      <c r="JOX299"/>
      <c r="JOY299"/>
      <c r="JOZ299"/>
      <c r="JPA299"/>
      <c r="JPB299"/>
      <c r="JPC299"/>
      <c r="JPD299"/>
      <c r="JPE299"/>
      <c r="JPF299"/>
      <c r="JPG299"/>
      <c r="JPH299"/>
      <c r="JPI299"/>
      <c r="JPJ299"/>
      <c r="JPK299"/>
      <c r="JPL299"/>
      <c r="JPM299"/>
      <c r="JPN299"/>
      <c r="JPO299"/>
      <c r="JPP299"/>
      <c r="JPQ299"/>
      <c r="JPR299"/>
      <c r="JPS299"/>
      <c r="JPT299"/>
      <c r="JPU299"/>
      <c r="JPV299"/>
      <c r="JPW299"/>
      <c r="JPX299"/>
      <c r="JPY299"/>
      <c r="JPZ299"/>
      <c r="JQA299"/>
      <c r="JQB299"/>
      <c r="JQC299"/>
      <c r="JQD299"/>
      <c r="JQE299"/>
      <c r="JQF299"/>
      <c r="JQG299"/>
      <c r="JQH299"/>
      <c r="JQI299"/>
      <c r="JQJ299"/>
      <c r="JQK299"/>
      <c r="JQL299"/>
      <c r="JQM299"/>
      <c r="JQN299"/>
      <c r="JQO299"/>
      <c r="JQP299"/>
      <c r="JQQ299"/>
      <c r="JQR299"/>
      <c r="JQS299"/>
      <c r="JQT299"/>
      <c r="JQU299"/>
      <c r="JQV299"/>
      <c r="JQW299"/>
      <c r="JQX299"/>
      <c r="JQY299"/>
      <c r="JQZ299"/>
      <c r="JRA299"/>
      <c r="JRB299"/>
      <c r="JRC299"/>
      <c r="JRD299"/>
      <c r="JRE299"/>
      <c r="JRF299"/>
      <c r="JRG299"/>
      <c r="JRH299"/>
      <c r="JRI299"/>
      <c r="JRJ299"/>
      <c r="JRK299"/>
      <c r="JRL299"/>
      <c r="JRM299"/>
      <c r="JRN299"/>
      <c r="JRO299"/>
      <c r="JRP299"/>
      <c r="JRQ299"/>
      <c r="JRR299"/>
      <c r="JRS299"/>
      <c r="JRT299"/>
      <c r="JRU299"/>
      <c r="JRV299"/>
      <c r="JRW299"/>
      <c r="JRX299"/>
      <c r="JRY299"/>
      <c r="JRZ299"/>
      <c r="JSA299"/>
      <c r="JSB299"/>
      <c r="JSC299"/>
      <c r="JSD299"/>
      <c r="JSE299"/>
      <c r="JSF299"/>
      <c r="JSG299"/>
      <c r="JSH299"/>
      <c r="JSI299"/>
      <c r="JSJ299"/>
      <c r="JSK299"/>
      <c r="JSL299"/>
      <c r="JSM299"/>
      <c r="JSN299"/>
      <c r="JSO299"/>
      <c r="JSP299"/>
      <c r="JSQ299"/>
      <c r="JSR299"/>
      <c r="JSS299"/>
      <c r="JST299"/>
      <c r="JSU299"/>
      <c r="JSV299"/>
      <c r="JSW299"/>
      <c r="JSX299"/>
      <c r="JSY299"/>
      <c r="JSZ299"/>
      <c r="JTA299"/>
      <c r="JTB299"/>
      <c r="JTC299"/>
      <c r="JTD299"/>
      <c r="JTE299"/>
      <c r="JTF299"/>
      <c r="JTG299"/>
      <c r="JTH299"/>
      <c r="JTI299"/>
      <c r="JTJ299"/>
      <c r="JTK299"/>
      <c r="JTL299"/>
      <c r="JTM299"/>
      <c r="JTN299"/>
      <c r="JTO299"/>
      <c r="JTP299"/>
      <c r="JTQ299"/>
      <c r="JTR299"/>
      <c r="JTS299"/>
      <c r="JTT299"/>
      <c r="JTU299"/>
      <c r="JTV299"/>
      <c r="JTW299"/>
      <c r="JTX299"/>
      <c r="JTY299"/>
      <c r="JTZ299"/>
      <c r="JUA299"/>
      <c r="JUB299"/>
      <c r="JUC299"/>
      <c r="JUD299"/>
      <c r="JUE299"/>
      <c r="JUF299"/>
      <c r="JUG299"/>
      <c r="JUH299"/>
      <c r="JUI299"/>
      <c r="JUJ299"/>
      <c r="JUK299"/>
      <c r="JUL299"/>
      <c r="JUM299"/>
      <c r="JUN299"/>
      <c r="JUO299"/>
      <c r="JUP299"/>
      <c r="JUQ299"/>
      <c r="JUR299"/>
      <c r="JUS299"/>
      <c r="JUT299"/>
      <c r="JUU299"/>
      <c r="JUV299"/>
      <c r="JUW299"/>
      <c r="JUX299"/>
      <c r="JUY299"/>
      <c r="JUZ299"/>
      <c r="JVA299"/>
      <c r="JVB299"/>
      <c r="JVC299"/>
      <c r="JVD299"/>
      <c r="JVE299"/>
      <c r="JVF299"/>
      <c r="JVG299"/>
      <c r="JVH299"/>
      <c r="JVI299"/>
      <c r="JVJ299"/>
      <c r="JVK299"/>
      <c r="JVL299"/>
      <c r="JVM299"/>
      <c r="JVN299"/>
      <c r="JVO299"/>
      <c r="JVP299"/>
      <c r="JVQ299"/>
      <c r="JVR299"/>
      <c r="JVS299"/>
      <c r="JVT299"/>
      <c r="JVU299"/>
      <c r="JVV299"/>
      <c r="JVW299"/>
      <c r="JVX299"/>
      <c r="JVY299"/>
      <c r="JVZ299"/>
      <c r="JWA299"/>
      <c r="JWB299"/>
      <c r="JWC299"/>
      <c r="JWD299"/>
      <c r="JWE299"/>
      <c r="JWF299"/>
      <c r="JWG299"/>
      <c r="JWH299"/>
      <c r="JWI299"/>
      <c r="JWJ299"/>
      <c r="JWK299"/>
      <c r="JWL299"/>
      <c r="JWM299"/>
      <c r="JWN299"/>
      <c r="JWO299"/>
      <c r="JWP299"/>
      <c r="JWQ299"/>
      <c r="JWR299"/>
      <c r="JWS299"/>
      <c r="JWT299"/>
      <c r="JWU299"/>
      <c r="JWV299"/>
      <c r="JWW299"/>
      <c r="JWX299"/>
      <c r="JWY299"/>
      <c r="JWZ299"/>
      <c r="JXA299"/>
      <c r="JXB299"/>
      <c r="JXC299"/>
      <c r="JXD299"/>
      <c r="JXE299"/>
      <c r="JXF299"/>
      <c r="JXG299"/>
      <c r="JXH299"/>
      <c r="JXI299"/>
      <c r="JXJ299"/>
      <c r="JXK299"/>
      <c r="JXL299"/>
      <c r="JXM299"/>
      <c r="JXN299"/>
      <c r="JXO299"/>
      <c r="JXP299"/>
      <c r="JXQ299"/>
      <c r="JXR299"/>
      <c r="JXS299"/>
      <c r="JXT299"/>
      <c r="JXU299"/>
      <c r="JXV299"/>
      <c r="JXW299"/>
      <c r="JXX299"/>
      <c r="JXY299"/>
      <c r="JXZ299"/>
      <c r="JYA299"/>
      <c r="JYB299"/>
      <c r="JYC299"/>
      <c r="JYD299"/>
      <c r="JYE299"/>
      <c r="JYF299"/>
      <c r="JYG299"/>
      <c r="JYH299"/>
      <c r="JYI299"/>
      <c r="JYJ299"/>
      <c r="JYK299"/>
      <c r="JYL299"/>
      <c r="JYM299"/>
      <c r="JYN299"/>
      <c r="JYO299"/>
      <c r="JYP299"/>
      <c r="JYQ299"/>
      <c r="JYR299"/>
      <c r="JYS299"/>
      <c r="JYT299"/>
      <c r="JYU299"/>
      <c r="JYV299"/>
      <c r="JYW299"/>
      <c r="JYX299"/>
      <c r="JYY299"/>
      <c r="JYZ299"/>
      <c r="JZA299"/>
      <c r="JZB299"/>
      <c r="JZC299"/>
      <c r="JZD299"/>
      <c r="JZE299"/>
      <c r="JZF299"/>
      <c r="JZG299"/>
      <c r="JZH299"/>
      <c r="JZI299"/>
      <c r="JZJ299"/>
      <c r="JZK299"/>
      <c r="JZL299"/>
      <c r="JZM299"/>
      <c r="JZN299"/>
      <c r="JZO299"/>
      <c r="JZP299"/>
      <c r="JZQ299"/>
      <c r="JZR299"/>
      <c r="JZS299"/>
      <c r="JZT299"/>
      <c r="JZU299"/>
      <c r="JZV299"/>
      <c r="JZW299"/>
      <c r="JZX299"/>
      <c r="JZY299"/>
      <c r="JZZ299"/>
      <c r="KAA299"/>
      <c r="KAB299"/>
      <c r="KAC299"/>
      <c r="KAD299"/>
      <c r="KAE299"/>
      <c r="KAF299"/>
      <c r="KAG299"/>
      <c r="KAH299"/>
      <c r="KAI299"/>
      <c r="KAJ299"/>
      <c r="KAK299"/>
      <c r="KAL299"/>
      <c r="KAM299"/>
      <c r="KAN299"/>
      <c r="KAO299"/>
      <c r="KAP299"/>
      <c r="KAQ299"/>
      <c r="KAR299"/>
      <c r="KAS299"/>
      <c r="KAT299"/>
      <c r="KAU299"/>
      <c r="KAV299"/>
      <c r="KAW299"/>
      <c r="KAX299"/>
      <c r="KAY299"/>
      <c r="KAZ299"/>
      <c r="KBA299"/>
      <c r="KBB299"/>
      <c r="KBC299"/>
      <c r="KBD299"/>
      <c r="KBE299"/>
      <c r="KBF299"/>
      <c r="KBG299"/>
      <c r="KBH299"/>
      <c r="KBI299"/>
      <c r="KBJ299"/>
      <c r="KBK299"/>
      <c r="KBL299"/>
      <c r="KBM299"/>
      <c r="KBN299"/>
      <c r="KBO299"/>
      <c r="KBP299"/>
      <c r="KBQ299"/>
      <c r="KBR299"/>
      <c r="KBS299"/>
      <c r="KBT299"/>
      <c r="KBU299"/>
      <c r="KBV299"/>
      <c r="KBW299"/>
      <c r="KBX299"/>
      <c r="KBY299"/>
      <c r="KBZ299"/>
      <c r="KCA299"/>
      <c r="KCB299"/>
      <c r="KCC299"/>
      <c r="KCD299"/>
      <c r="KCE299"/>
      <c r="KCF299"/>
      <c r="KCG299"/>
      <c r="KCH299"/>
      <c r="KCI299"/>
      <c r="KCJ299"/>
      <c r="KCK299"/>
      <c r="KCL299"/>
      <c r="KCM299"/>
      <c r="KCN299"/>
      <c r="KCO299"/>
      <c r="KCP299"/>
      <c r="KCQ299"/>
      <c r="KCR299"/>
      <c r="KCS299"/>
      <c r="KCT299"/>
      <c r="KCU299"/>
      <c r="KCV299"/>
      <c r="KCW299"/>
      <c r="KCX299"/>
      <c r="KCY299"/>
      <c r="KCZ299"/>
      <c r="KDA299"/>
      <c r="KDB299"/>
      <c r="KDC299"/>
      <c r="KDD299"/>
      <c r="KDE299"/>
      <c r="KDF299"/>
      <c r="KDG299"/>
      <c r="KDH299"/>
      <c r="KDI299"/>
      <c r="KDJ299"/>
      <c r="KDK299"/>
      <c r="KDL299"/>
      <c r="KDM299"/>
      <c r="KDN299"/>
      <c r="KDO299"/>
      <c r="KDP299"/>
      <c r="KDQ299"/>
      <c r="KDR299"/>
      <c r="KDS299"/>
      <c r="KDT299"/>
      <c r="KDU299"/>
      <c r="KDV299"/>
      <c r="KDW299"/>
      <c r="KDX299"/>
      <c r="KDY299"/>
      <c r="KDZ299"/>
      <c r="KEA299"/>
      <c r="KEB299"/>
      <c r="KEC299"/>
      <c r="KED299"/>
      <c r="KEE299"/>
      <c r="KEF299"/>
      <c r="KEG299"/>
      <c r="KEH299"/>
      <c r="KEI299"/>
      <c r="KEJ299"/>
      <c r="KEK299"/>
      <c r="KEL299"/>
      <c r="KEM299"/>
      <c r="KEN299"/>
      <c r="KEO299"/>
      <c r="KEP299"/>
      <c r="KEQ299"/>
      <c r="KER299"/>
      <c r="KES299"/>
      <c r="KET299"/>
      <c r="KEU299"/>
      <c r="KEV299"/>
      <c r="KEW299"/>
      <c r="KEX299"/>
      <c r="KEY299"/>
      <c r="KEZ299"/>
      <c r="KFA299"/>
      <c r="KFB299"/>
      <c r="KFC299"/>
      <c r="KFD299"/>
      <c r="KFE299"/>
      <c r="KFF299"/>
      <c r="KFG299"/>
      <c r="KFH299"/>
      <c r="KFI299"/>
      <c r="KFJ299"/>
      <c r="KFK299"/>
      <c r="KFL299"/>
      <c r="KFM299"/>
      <c r="KFN299"/>
      <c r="KFO299"/>
      <c r="KFP299"/>
      <c r="KFQ299"/>
      <c r="KFR299"/>
      <c r="KFS299"/>
      <c r="KFT299"/>
      <c r="KFU299"/>
      <c r="KFV299"/>
      <c r="KFW299"/>
      <c r="KFX299"/>
      <c r="KFY299"/>
      <c r="KFZ299"/>
      <c r="KGA299"/>
      <c r="KGB299"/>
      <c r="KGC299"/>
      <c r="KGD299"/>
      <c r="KGE299"/>
      <c r="KGF299"/>
      <c r="KGG299"/>
      <c r="KGH299"/>
      <c r="KGI299"/>
      <c r="KGJ299"/>
      <c r="KGK299"/>
      <c r="KGL299"/>
      <c r="KGM299"/>
      <c r="KGN299"/>
      <c r="KGO299"/>
      <c r="KGP299"/>
      <c r="KGQ299"/>
      <c r="KGR299"/>
      <c r="KGS299"/>
      <c r="KGT299"/>
      <c r="KGU299"/>
      <c r="KGV299"/>
      <c r="KGW299"/>
      <c r="KGX299"/>
      <c r="KGY299"/>
      <c r="KGZ299"/>
      <c r="KHA299"/>
      <c r="KHB299"/>
      <c r="KHC299"/>
      <c r="KHD299"/>
      <c r="KHE299"/>
      <c r="KHF299"/>
      <c r="KHG299"/>
      <c r="KHH299"/>
      <c r="KHI299"/>
      <c r="KHJ299"/>
      <c r="KHK299"/>
      <c r="KHL299"/>
      <c r="KHM299"/>
      <c r="KHN299"/>
      <c r="KHO299"/>
      <c r="KHP299"/>
      <c r="KHQ299"/>
      <c r="KHR299"/>
      <c r="KHS299"/>
      <c r="KHT299"/>
      <c r="KHU299"/>
      <c r="KHV299"/>
      <c r="KHW299"/>
      <c r="KHX299"/>
      <c r="KHY299"/>
      <c r="KHZ299"/>
      <c r="KIA299"/>
      <c r="KIB299"/>
      <c r="KIC299"/>
      <c r="KID299"/>
      <c r="KIE299"/>
      <c r="KIF299"/>
      <c r="KIG299"/>
      <c r="KIH299"/>
      <c r="KII299"/>
      <c r="KIJ299"/>
      <c r="KIK299"/>
      <c r="KIL299"/>
      <c r="KIM299"/>
      <c r="KIN299"/>
      <c r="KIO299"/>
      <c r="KIP299"/>
      <c r="KIQ299"/>
      <c r="KIR299"/>
      <c r="KIS299"/>
      <c r="KIT299"/>
      <c r="KIU299"/>
      <c r="KIV299"/>
      <c r="KIW299"/>
      <c r="KIX299"/>
      <c r="KIY299"/>
      <c r="KIZ299"/>
      <c r="KJA299"/>
      <c r="KJB299"/>
      <c r="KJC299"/>
      <c r="KJD299"/>
      <c r="KJE299"/>
      <c r="KJF299"/>
      <c r="KJG299"/>
      <c r="KJH299"/>
      <c r="KJI299"/>
      <c r="KJJ299"/>
      <c r="KJK299"/>
      <c r="KJL299"/>
      <c r="KJM299"/>
      <c r="KJN299"/>
      <c r="KJO299"/>
      <c r="KJP299"/>
      <c r="KJQ299"/>
      <c r="KJR299"/>
      <c r="KJS299"/>
      <c r="KJT299"/>
      <c r="KJU299"/>
      <c r="KJV299"/>
      <c r="KJW299"/>
      <c r="KJX299"/>
      <c r="KJY299"/>
      <c r="KJZ299"/>
      <c r="KKA299"/>
      <c r="KKB299"/>
      <c r="KKC299"/>
      <c r="KKD299"/>
      <c r="KKE299"/>
      <c r="KKF299"/>
      <c r="KKG299"/>
      <c r="KKH299"/>
      <c r="KKI299"/>
      <c r="KKJ299"/>
      <c r="KKK299"/>
      <c r="KKL299"/>
      <c r="KKM299"/>
      <c r="KKN299"/>
      <c r="KKO299"/>
      <c r="KKP299"/>
      <c r="KKQ299"/>
      <c r="KKR299"/>
      <c r="KKS299"/>
      <c r="KKT299"/>
      <c r="KKU299"/>
      <c r="KKV299"/>
      <c r="KKW299"/>
      <c r="KKX299"/>
      <c r="KKY299"/>
      <c r="KKZ299"/>
      <c r="KLA299"/>
      <c r="KLB299"/>
      <c r="KLC299"/>
      <c r="KLD299"/>
      <c r="KLE299"/>
      <c r="KLF299"/>
      <c r="KLG299"/>
      <c r="KLH299"/>
      <c r="KLI299"/>
      <c r="KLJ299"/>
      <c r="KLK299"/>
      <c r="KLL299"/>
      <c r="KLM299"/>
      <c r="KLN299"/>
      <c r="KLO299"/>
      <c r="KLP299"/>
      <c r="KLQ299"/>
      <c r="KLR299"/>
      <c r="KLS299"/>
      <c r="KLT299"/>
      <c r="KLU299"/>
      <c r="KLV299"/>
      <c r="KLW299"/>
      <c r="KLX299"/>
      <c r="KLY299"/>
      <c r="KLZ299"/>
      <c r="KMA299"/>
      <c r="KMB299"/>
      <c r="KMC299"/>
      <c r="KMD299"/>
      <c r="KME299"/>
      <c r="KMF299"/>
      <c r="KMG299"/>
      <c r="KMH299"/>
      <c r="KMI299"/>
      <c r="KMJ299"/>
      <c r="KMK299"/>
      <c r="KML299"/>
      <c r="KMM299"/>
      <c r="KMN299"/>
      <c r="KMO299"/>
      <c r="KMP299"/>
      <c r="KMQ299"/>
      <c r="KMR299"/>
      <c r="KMS299"/>
      <c r="KMT299"/>
      <c r="KMU299"/>
      <c r="KMV299"/>
      <c r="KMW299"/>
      <c r="KMX299"/>
      <c r="KMY299"/>
      <c r="KMZ299"/>
      <c r="KNA299"/>
      <c r="KNB299"/>
      <c r="KNC299"/>
      <c r="KND299"/>
      <c r="KNE299"/>
      <c r="KNF299"/>
      <c r="KNG299"/>
      <c r="KNH299"/>
      <c r="KNI299"/>
      <c r="KNJ299"/>
      <c r="KNK299"/>
      <c r="KNL299"/>
      <c r="KNM299"/>
      <c r="KNN299"/>
      <c r="KNO299"/>
      <c r="KNP299"/>
      <c r="KNQ299"/>
      <c r="KNR299"/>
      <c r="KNS299"/>
      <c r="KNT299"/>
      <c r="KNU299"/>
      <c r="KNV299"/>
      <c r="KNW299"/>
      <c r="KNX299"/>
      <c r="KNY299"/>
      <c r="KNZ299"/>
      <c r="KOA299"/>
      <c r="KOB299"/>
      <c r="KOC299"/>
      <c r="KOD299"/>
      <c r="KOE299"/>
      <c r="KOF299"/>
      <c r="KOG299"/>
      <c r="KOH299"/>
      <c r="KOI299"/>
      <c r="KOJ299"/>
      <c r="KOK299"/>
      <c r="KOL299"/>
      <c r="KOM299"/>
      <c r="KON299"/>
      <c r="KOO299"/>
      <c r="KOP299"/>
      <c r="KOQ299"/>
      <c r="KOR299"/>
      <c r="KOS299"/>
      <c r="KOT299"/>
      <c r="KOU299"/>
      <c r="KOV299"/>
      <c r="KOW299"/>
      <c r="KOX299"/>
      <c r="KOY299"/>
      <c r="KOZ299"/>
      <c r="KPA299"/>
      <c r="KPB299"/>
      <c r="KPC299"/>
      <c r="KPD299"/>
      <c r="KPE299"/>
      <c r="KPF299"/>
      <c r="KPG299"/>
      <c r="KPH299"/>
      <c r="KPI299"/>
      <c r="KPJ299"/>
      <c r="KPK299"/>
      <c r="KPL299"/>
      <c r="KPM299"/>
      <c r="KPN299"/>
      <c r="KPO299"/>
      <c r="KPP299"/>
      <c r="KPQ299"/>
      <c r="KPR299"/>
      <c r="KPS299"/>
      <c r="KPT299"/>
      <c r="KPU299"/>
      <c r="KPV299"/>
      <c r="KPW299"/>
      <c r="KPX299"/>
      <c r="KPY299"/>
      <c r="KPZ299"/>
      <c r="KQA299"/>
      <c r="KQB299"/>
      <c r="KQC299"/>
      <c r="KQD299"/>
      <c r="KQE299"/>
      <c r="KQF299"/>
      <c r="KQG299"/>
      <c r="KQH299"/>
      <c r="KQI299"/>
      <c r="KQJ299"/>
      <c r="KQK299"/>
      <c r="KQL299"/>
      <c r="KQM299"/>
      <c r="KQN299"/>
      <c r="KQO299"/>
      <c r="KQP299"/>
      <c r="KQQ299"/>
      <c r="KQR299"/>
      <c r="KQS299"/>
      <c r="KQT299"/>
      <c r="KQU299"/>
      <c r="KQV299"/>
      <c r="KQW299"/>
      <c r="KQX299"/>
      <c r="KQY299"/>
      <c r="KQZ299"/>
      <c r="KRA299"/>
      <c r="KRB299"/>
      <c r="KRC299"/>
      <c r="KRD299"/>
      <c r="KRE299"/>
      <c r="KRF299"/>
      <c r="KRG299"/>
      <c r="KRH299"/>
      <c r="KRI299"/>
      <c r="KRJ299"/>
      <c r="KRK299"/>
      <c r="KRL299"/>
      <c r="KRM299"/>
      <c r="KRN299"/>
      <c r="KRO299"/>
      <c r="KRP299"/>
      <c r="KRQ299"/>
      <c r="KRR299"/>
      <c r="KRS299"/>
      <c r="KRT299"/>
      <c r="KRU299"/>
      <c r="KRV299"/>
      <c r="KRW299"/>
      <c r="KRX299"/>
      <c r="KRY299"/>
      <c r="KRZ299"/>
      <c r="KSA299"/>
      <c r="KSB299"/>
      <c r="KSC299"/>
      <c r="KSD299"/>
      <c r="KSE299"/>
      <c r="KSF299"/>
      <c r="KSG299"/>
      <c r="KSH299"/>
      <c r="KSI299"/>
      <c r="KSJ299"/>
      <c r="KSK299"/>
      <c r="KSL299"/>
      <c r="KSM299"/>
      <c r="KSN299"/>
      <c r="KSO299"/>
      <c r="KSP299"/>
      <c r="KSQ299"/>
      <c r="KSR299"/>
      <c r="KSS299"/>
      <c r="KST299"/>
      <c r="KSU299"/>
      <c r="KSV299"/>
      <c r="KSW299"/>
      <c r="KSX299"/>
      <c r="KSY299"/>
      <c r="KSZ299"/>
      <c r="KTA299"/>
      <c r="KTB299"/>
      <c r="KTC299"/>
      <c r="KTD299"/>
      <c r="KTE299"/>
      <c r="KTF299"/>
      <c r="KTG299"/>
      <c r="KTH299"/>
      <c r="KTI299"/>
      <c r="KTJ299"/>
      <c r="KTK299"/>
      <c r="KTL299"/>
      <c r="KTM299"/>
      <c r="KTN299"/>
      <c r="KTO299"/>
      <c r="KTP299"/>
      <c r="KTQ299"/>
      <c r="KTR299"/>
      <c r="KTS299"/>
      <c r="KTT299"/>
      <c r="KTU299"/>
      <c r="KTV299"/>
      <c r="KTW299"/>
      <c r="KTX299"/>
      <c r="KTY299"/>
      <c r="KTZ299"/>
      <c r="KUA299"/>
      <c r="KUB299"/>
      <c r="KUC299"/>
      <c r="KUD299"/>
      <c r="KUE299"/>
      <c r="KUF299"/>
      <c r="KUG299"/>
      <c r="KUH299"/>
      <c r="KUI299"/>
      <c r="KUJ299"/>
      <c r="KUK299"/>
      <c r="KUL299"/>
      <c r="KUM299"/>
      <c r="KUN299"/>
      <c r="KUO299"/>
      <c r="KUP299"/>
      <c r="KUQ299"/>
      <c r="KUR299"/>
      <c r="KUS299"/>
      <c r="KUT299"/>
      <c r="KUU299"/>
      <c r="KUV299"/>
      <c r="KUW299"/>
      <c r="KUX299"/>
      <c r="KUY299"/>
      <c r="KUZ299"/>
      <c r="KVA299"/>
      <c r="KVB299"/>
      <c r="KVC299"/>
      <c r="KVD299"/>
      <c r="KVE299"/>
      <c r="KVF299"/>
      <c r="KVG299"/>
      <c r="KVH299"/>
      <c r="KVI299"/>
      <c r="KVJ299"/>
      <c r="KVK299"/>
      <c r="KVL299"/>
      <c r="KVM299"/>
      <c r="KVN299"/>
      <c r="KVO299"/>
      <c r="KVP299"/>
      <c r="KVQ299"/>
      <c r="KVR299"/>
      <c r="KVS299"/>
      <c r="KVT299"/>
      <c r="KVU299"/>
      <c r="KVV299"/>
      <c r="KVW299"/>
      <c r="KVX299"/>
      <c r="KVY299"/>
      <c r="KVZ299"/>
      <c r="KWA299"/>
      <c r="KWB299"/>
      <c r="KWC299"/>
      <c r="KWD299"/>
      <c r="KWE299"/>
      <c r="KWF299"/>
      <c r="KWG299"/>
      <c r="KWH299"/>
      <c r="KWI299"/>
      <c r="KWJ299"/>
      <c r="KWK299"/>
      <c r="KWL299"/>
      <c r="KWM299"/>
      <c r="KWN299"/>
      <c r="KWO299"/>
      <c r="KWP299"/>
      <c r="KWQ299"/>
      <c r="KWR299"/>
      <c r="KWS299"/>
      <c r="KWT299"/>
      <c r="KWU299"/>
      <c r="KWV299"/>
      <c r="KWW299"/>
      <c r="KWX299"/>
      <c r="KWY299"/>
      <c r="KWZ299"/>
      <c r="KXA299"/>
      <c r="KXB299"/>
      <c r="KXC299"/>
      <c r="KXD299"/>
      <c r="KXE299"/>
      <c r="KXF299"/>
      <c r="KXG299"/>
      <c r="KXH299"/>
      <c r="KXI299"/>
      <c r="KXJ299"/>
      <c r="KXK299"/>
      <c r="KXL299"/>
      <c r="KXM299"/>
      <c r="KXN299"/>
      <c r="KXO299"/>
      <c r="KXP299"/>
      <c r="KXQ299"/>
      <c r="KXR299"/>
      <c r="KXS299"/>
      <c r="KXT299"/>
      <c r="KXU299"/>
      <c r="KXV299"/>
      <c r="KXW299"/>
      <c r="KXX299"/>
      <c r="KXY299"/>
      <c r="KXZ299"/>
      <c r="KYA299"/>
      <c r="KYB299"/>
      <c r="KYC299"/>
      <c r="KYD299"/>
      <c r="KYE299"/>
      <c r="KYF299"/>
      <c r="KYG299"/>
      <c r="KYH299"/>
      <c r="KYI299"/>
      <c r="KYJ299"/>
      <c r="KYK299"/>
      <c r="KYL299"/>
      <c r="KYM299"/>
      <c r="KYN299"/>
      <c r="KYO299"/>
      <c r="KYP299"/>
      <c r="KYQ299"/>
      <c r="KYR299"/>
      <c r="KYS299"/>
      <c r="KYT299"/>
      <c r="KYU299"/>
      <c r="KYV299"/>
      <c r="KYW299"/>
      <c r="KYX299"/>
      <c r="KYY299"/>
      <c r="KYZ299"/>
      <c r="KZA299"/>
      <c r="KZB299"/>
      <c r="KZC299"/>
      <c r="KZD299"/>
      <c r="KZE299"/>
      <c r="KZF299"/>
      <c r="KZG299"/>
      <c r="KZH299"/>
      <c r="KZI299"/>
      <c r="KZJ299"/>
      <c r="KZK299"/>
      <c r="KZL299"/>
      <c r="KZM299"/>
      <c r="KZN299"/>
      <c r="KZO299"/>
      <c r="KZP299"/>
      <c r="KZQ299"/>
      <c r="KZR299"/>
      <c r="KZS299"/>
      <c r="KZT299"/>
      <c r="KZU299"/>
      <c r="KZV299"/>
      <c r="KZW299"/>
      <c r="KZX299"/>
      <c r="KZY299"/>
      <c r="KZZ299"/>
      <c r="LAA299"/>
      <c r="LAB299"/>
      <c r="LAC299"/>
      <c r="LAD299"/>
      <c r="LAE299"/>
      <c r="LAF299"/>
      <c r="LAG299"/>
      <c r="LAH299"/>
      <c r="LAI299"/>
      <c r="LAJ299"/>
      <c r="LAK299"/>
      <c r="LAL299"/>
      <c r="LAM299"/>
      <c r="LAN299"/>
      <c r="LAO299"/>
      <c r="LAP299"/>
      <c r="LAQ299"/>
      <c r="LAR299"/>
      <c r="LAS299"/>
      <c r="LAT299"/>
      <c r="LAU299"/>
      <c r="LAV299"/>
      <c r="LAW299"/>
      <c r="LAX299"/>
      <c r="LAY299"/>
      <c r="LAZ299"/>
      <c r="LBA299"/>
      <c r="LBB299"/>
      <c r="LBC299"/>
      <c r="LBD299"/>
      <c r="LBE299"/>
      <c r="LBF299"/>
      <c r="LBG299"/>
      <c r="LBH299"/>
      <c r="LBI299"/>
      <c r="LBJ299"/>
      <c r="LBK299"/>
      <c r="LBL299"/>
      <c r="LBM299"/>
      <c r="LBN299"/>
      <c r="LBO299"/>
      <c r="LBP299"/>
      <c r="LBQ299"/>
      <c r="LBR299"/>
      <c r="LBS299"/>
      <c r="LBT299"/>
      <c r="LBU299"/>
      <c r="LBV299"/>
      <c r="LBW299"/>
      <c r="LBX299"/>
      <c r="LBY299"/>
      <c r="LBZ299"/>
      <c r="LCA299"/>
      <c r="LCB299"/>
      <c r="LCC299"/>
      <c r="LCD299"/>
      <c r="LCE299"/>
      <c r="LCF299"/>
      <c r="LCG299"/>
      <c r="LCH299"/>
      <c r="LCI299"/>
      <c r="LCJ299"/>
      <c r="LCK299"/>
      <c r="LCL299"/>
      <c r="LCM299"/>
      <c r="LCN299"/>
      <c r="LCO299"/>
      <c r="LCP299"/>
      <c r="LCQ299"/>
      <c r="LCR299"/>
      <c r="LCS299"/>
      <c r="LCT299"/>
      <c r="LCU299"/>
      <c r="LCV299"/>
      <c r="LCW299"/>
      <c r="LCX299"/>
      <c r="LCY299"/>
      <c r="LCZ299"/>
      <c r="LDA299"/>
      <c r="LDB299"/>
      <c r="LDC299"/>
      <c r="LDD299"/>
      <c r="LDE299"/>
      <c r="LDF299"/>
      <c r="LDG299"/>
      <c r="LDH299"/>
      <c r="LDI299"/>
      <c r="LDJ299"/>
      <c r="LDK299"/>
      <c r="LDL299"/>
      <c r="LDM299"/>
      <c r="LDN299"/>
      <c r="LDO299"/>
      <c r="LDP299"/>
      <c r="LDQ299"/>
      <c r="LDR299"/>
      <c r="LDS299"/>
      <c r="LDT299"/>
      <c r="LDU299"/>
      <c r="LDV299"/>
      <c r="LDW299"/>
      <c r="LDX299"/>
      <c r="LDY299"/>
      <c r="LDZ299"/>
      <c r="LEA299"/>
      <c r="LEB299"/>
      <c r="LEC299"/>
      <c r="LED299"/>
      <c r="LEE299"/>
      <c r="LEF299"/>
      <c r="LEG299"/>
      <c r="LEH299"/>
      <c r="LEI299"/>
      <c r="LEJ299"/>
      <c r="LEK299"/>
      <c r="LEL299"/>
      <c r="LEM299"/>
      <c r="LEN299"/>
      <c r="LEO299"/>
      <c r="LEP299"/>
      <c r="LEQ299"/>
      <c r="LER299"/>
      <c r="LES299"/>
      <c r="LET299"/>
      <c r="LEU299"/>
      <c r="LEV299"/>
      <c r="LEW299"/>
      <c r="LEX299"/>
      <c r="LEY299"/>
      <c r="LEZ299"/>
      <c r="LFA299"/>
      <c r="LFB299"/>
      <c r="LFC299"/>
      <c r="LFD299"/>
      <c r="LFE299"/>
      <c r="LFF299"/>
      <c r="LFG299"/>
      <c r="LFH299"/>
      <c r="LFI299"/>
      <c r="LFJ299"/>
      <c r="LFK299"/>
      <c r="LFL299"/>
      <c r="LFM299"/>
      <c r="LFN299"/>
      <c r="LFO299"/>
      <c r="LFP299"/>
      <c r="LFQ299"/>
      <c r="LFR299"/>
      <c r="LFS299"/>
      <c r="LFT299"/>
      <c r="LFU299"/>
      <c r="LFV299"/>
      <c r="LFW299"/>
      <c r="LFX299"/>
      <c r="LFY299"/>
      <c r="LFZ299"/>
      <c r="LGA299"/>
      <c r="LGB299"/>
      <c r="LGC299"/>
      <c r="LGD299"/>
      <c r="LGE299"/>
      <c r="LGF299"/>
      <c r="LGG299"/>
      <c r="LGH299"/>
      <c r="LGI299"/>
      <c r="LGJ299"/>
      <c r="LGK299"/>
      <c r="LGL299"/>
      <c r="LGM299"/>
      <c r="LGN299"/>
      <c r="LGO299"/>
      <c r="LGP299"/>
      <c r="LGQ299"/>
      <c r="LGR299"/>
      <c r="LGS299"/>
      <c r="LGT299"/>
      <c r="LGU299"/>
      <c r="LGV299"/>
      <c r="LGW299"/>
      <c r="LGX299"/>
      <c r="LGY299"/>
      <c r="LGZ299"/>
      <c r="LHA299"/>
      <c r="LHB299"/>
      <c r="LHC299"/>
      <c r="LHD299"/>
      <c r="LHE299"/>
      <c r="LHF299"/>
      <c r="LHG299"/>
      <c r="LHH299"/>
      <c r="LHI299"/>
      <c r="LHJ299"/>
      <c r="LHK299"/>
      <c r="LHL299"/>
      <c r="LHM299"/>
      <c r="LHN299"/>
      <c r="LHO299"/>
      <c r="LHP299"/>
      <c r="LHQ299"/>
      <c r="LHR299"/>
      <c r="LHS299"/>
      <c r="LHT299"/>
      <c r="LHU299"/>
      <c r="LHV299"/>
      <c r="LHW299"/>
      <c r="LHX299"/>
      <c r="LHY299"/>
      <c r="LHZ299"/>
      <c r="LIA299"/>
      <c r="LIB299"/>
      <c r="LIC299"/>
      <c r="LID299"/>
      <c r="LIE299"/>
      <c r="LIF299"/>
      <c r="LIG299"/>
      <c r="LIH299"/>
      <c r="LII299"/>
      <c r="LIJ299"/>
      <c r="LIK299"/>
      <c r="LIL299"/>
      <c r="LIM299"/>
      <c r="LIN299"/>
      <c r="LIO299"/>
      <c r="LIP299"/>
      <c r="LIQ299"/>
      <c r="LIR299"/>
      <c r="LIS299"/>
      <c r="LIT299"/>
      <c r="LIU299"/>
      <c r="LIV299"/>
      <c r="LIW299"/>
      <c r="LIX299"/>
      <c r="LIY299"/>
      <c r="LIZ299"/>
      <c r="LJA299"/>
      <c r="LJB299"/>
      <c r="LJC299"/>
      <c r="LJD299"/>
      <c r="LJE299"/>
      <c r="LJF299"/>
      <c r="LJG299"/>
      <c r="LJH299"/>
      <c r="LJI299"/>
      <c r="LJJ299"/>
      <c r="LJK299"/>
      <c r="LJL299"/>
      <c r="LJM299"/>
      <c r="LJN299"/>
      <c r="LJO299"/>
      <c r="LJP299"/>
      <c r="LJQ299"/>
      <c r="LJR299"/>
      <c r="LJS299"/>
      <c r="LJT299"/>
      <c r="LJU299"/>
      <c r="LJV299"/>
      <c r="LJW299"/>
      <c r="LJX299"/>
      <c r="LJY299"/>
      <c r="LJZ299"/>
      <c r="LKA299"/>
      <c r="LKB299"/>
      <c r="LKC299"/>
      <c r="LKD299"/>
      <c r="LKE299"/>
      <c r="LKF299"/>
      <c r="LKG299"/>
      <c r="LKH299"/>
      <c r="LKI299"/>
      <c r="LKJ299"/>
      <c r="LKK299"/>
      <c r="LKL299"/>
      <c r="LKM299"/>
      <c r="LKN299"/>
      <c r="LKO299"/>
      <c r="LKP299"/>
      <c r="LKQ299"/>
      <c r="LKR299"/>
      <c r="LKS299"/>
      <c r="LKT299"/>
      <c r="LKU299"/>
      <c r="LKV299"/>
      <c r="LKW299"/>
      <c r="LKX299"/>
      <c r="LKY299"/>
      <c r="LKZ299"/>
      <c r="LLA299"/>
      <c r="LLB299"/>
      <c r="LLC299"/>
      <c r="LLD299"/>
      <c r="LLE299"/>
      <c r="LLF299"/>
      <c r="LLG299"/>
      <c r="LLH299"/>
      <c r="LLI299"/>
      <c r="LLJ299"/>
      <c r="LLK299"/>
      <c r="LLL299"/>
      <c r="LLM299"/>
      <c r="LLN299"/>
      <c r="LLO299"/>
      <c r="LLP299"/>
      <c r="LLQ299"/>
      <c r="LLR299"/>
      <c r="LLS299"/>
      <c r="LLT299"/>
      <c r="LLU299"/>
      <c r="LLV299"/>
      <c r="LLW299"/>
      <c r="LLX299"/>
      <c r="LLY299"/>
      <c r="LLZ299"/>
      <c r="LMA299"/>
      <c r="LMB299"/>
      <c r="LMC299"/>
      <c r="LMD299"/>
      <c r="LME299"/>
      <c r="LMF299"/>
      <c r="LMG299"/>
      <c r="LMH299"/>
      <c r="LMI299"/>
      <c r="LMJ299"/>
      <c r="LMK299"/>
      <c r="LML299"/>
      <c r="LMM299"/>
      <c r="LMN299"/>
      <c r="LMO299"/>
      <c r="LMP299"/>
      <c r="LMQ299"/>
      <c r="LMR299"/>
      <c r="LMS299"/>
      <c r="LMT299"/>
      <c r="LMU299"/>
      <c r="LMV299"/>
      <c r="LMW299"/>
      <c r="LMX299"/>
      <c r="LMY299"/>
      <c r="LMZ299"/>
      <c r="LNA299"/>
      <c r="LNB299"/>
      <c r="LNC299"/>
      <c r="LND299"/>
      <c r="LNE299"/>
      <c r="LNF299"/>
      <c r="LNG299"/>
      <c r="LNH299"/>
      <c r="LNI299"/>
      <c r="LNJ299"/>
      <c r="LNK299"/>
      <c r="LNL299"/>
      <c r="LNM299"/>
      <c r="LNN299"/>
      <c r="LNO299"/>
      <c r="LNP299"/>
      <c r="LNQ299"/>
      <c r="LNR299"/>
      <c r="LNS299"/>
      <c r="LNT299"/>
      <c r="LNU299"/>
      <c r="LNV299"/>
      <c r="LNW299"/>
      <c r="LNX299"/>
      <c r="LNY299"/>
      <c r="LNZ299"/>
      <c r="LOA299"/>
      <c r="LOB299"/>
      <c r="LOC299"/>
      <c r="LOD299"/>
      <c r="LOE299"/>
      <c r="LOF299"/>
      <c r="LOG299"/>
      <c r="LOH299"/>
      <c r="LOI299"/>
      <c r="LOJ299"/>
      <c r="LOK299"/>
      <c r="LOL299"/>
      <c r="LOM299"/>
      <c r="LON299"/>
      <c r="LOO299"/>
      <c r="LOP299"/>
      <c r="LOQ299"/>
      <c r="LOR299"/>
      <c r="LOS299"/>
      <c r="LOT299"/>
      <c r="LOU299"/>
      <c r="LOV299"/>
      <c r="LOW299"/>
      <c r="LOX299"/>
      <c r="LOY299"/>
      <c r="LOZ299"/>
      <c r="LPA299"/>
      <c r="LPB299"/>
      <c r="LPC299"/>
      <c r="LPD299"/>
      <c r="LPE299"/>
      <c r="LPF299"/>
      <c r="LPG299"/>
      <c r="LPH299"/>
      <c r="LPI299"/>
      <c r="LPJ299"/>
      <c r="LPK299"/>
      <c r="LPL299"/>
      <c r="LPM299"/>
      <c r="LPN299"/>
      <c r="LPO299"/>
      <c r="LPP299"/>
      <c r="LPQ299"/>
      <c r="LPR299"/>
      <c r="LPS299"/>
      <c r="LPT299"/>
      <c r="LPU299"/>
      <c r="LPV299"/>
      <c r="LPW299"/>
      <c r="LPX299"/>
      <c r="LPY299"/>
      <c r="LPZ299"/>
      <c r="LQA299"/>
      <c r="LQB299"/>
      <c r="LQC299"/>
      <c r="LQD299"/>
      <c r="LQE299"/>
      <c r="LQF299"/>
      <c r="LQG299"/>
      <c r="LQH299"/>
      <c r="LQI299"/>
      <c r="LQJ299"/>
      <c r="LQK299"/>
      <c r="LQL299"/>
      <c r="LQM299"/>
      <c r="LQN299"/>
      <c r="LQO299"/>
      <c r="LQP299"/>
      <c r="LQQ299"/>
      <c r="LQR299"/>
      <c r="LQS299"/>
      <c r="LQT299"/>
      <c r="LQU299"/>
      <c r="LQV299"/>
      <c r="LQW299"/>
      <c r="LQX299"/>
      <c r="LQY299"/>
      <c r="LQZ299"/>
      <c r="LRA299"/>
      <c r="LRB299"/>
      <c r="LRC299"/>
      <c r="LRD299"/>
      <c r="LRE299"/>
      <c r="LRF299"/>
      <c r="LRG299"/>
      <c r="LRH299"/>
      <c r="LRI299"/>
      <c r="LRJ299"/>
      <c r="LRK299"/>
      <c r="LRL299"/>
      <c r="LRM299"/>
      <c r="LRN299"/>
      <c r="LRO299"/>
      <c r="LRP299"/>
      <c r="LRQ299"/>
      <c r="LRR299"/>
      <c r="LRS299"/>
      <c r="LRT299"/>
      <c r="LRU299"/>
      <c r="LRV299"/>
      <c r="LRW299"/>
      <c r="LRX299"/>
      <c r="LRY299"/>
      <c r="LRZ299"/>
      <c r="LSA299"/>
      <c r="LSB299"/>
      <c r="LSC299"/>
      <c r="LSD299"/>
      <c r="LSE299"/>
      <c r="LSF299"/>
      <c r="LSG299"/>
      <c r="LSH299"/>
      <c r="LSI299"/>
      <c r="LSJ299"/>
      <c r="LSK299"/>
      <c r="LSL299"/>
      <c r="LSM299"/>
      <c r="LSN299"/>
      <c r="LSO299"/>
      <c r="LSP299"/>
      <c r="LSQ299"/>
      <c r="LSR299"/>
      <c r="LSS299"/>
      <c r="LST299"/>
      <c r="LSU299"/>
      <c r="LSV299"/>
      <c r="LSW299"/>
      <c r="LSX299"/>
      <c r="LSY299"/>
      <c r="LSZ299"/>
      <c r="LTA299"/>
      <c r="LTB299"/>
      <c r="LTC299"/>
      <c r="LTD299"/>
      <c r="LTE299"/>
      <c r="LTF299"/>
      <c r="LTG299"/>
      <c r="LTH299"/>
      <c r="LTI299"/>
      <c r="LTJ299"/>
      <c r="LTK299"/>
      <c r="LTL299"/>
      <c r="LTM299"/>
      <c r="LTN299"/>
      <c r="LTO299"/>
      <c r="LTP299"/>
      <c r="LTQ299"/>
      <c r="LTR299"/>
      <c r="LTS299"/>
      <c r="LTT299"/>
      <c r="LTU299"/>
      <c r="LTV299"/>
      <c r="LTW299"/>
      <c r="LTX299"/>
      <c r="LTY299"/>
      <c r="LTZ299"/>
      <c r="LUA299"/>
      <c r="LUB299"/>
      <c r="LUC299"/>
      <c r="LUD299"/>
      <c r="LUE299"/>
      <c r="LUF299"/>
      <c r="LUG299"/>
      <c r="LUH299"/>
      <c r="LUI299"/>
      <c r="LUJ299"/>
      <c r="LUK299"/>
      <c r="LUL299"/>
      <c r="LUM299"/>
      <c r="LUN299"/>
      <c r="LUO299"/>
      <c r="LUP299"/>
      <c r="LUQ299"/>
      <c r="LUR299"/>
      <c r="LUS299"/>
      <c r="LUT299"/>
      <c r="LUU299"/>
      <c r="LUV299"/>
      <c r="LUW299"/>
      <c r="LUX299"/>
      <c r="LUY299"/>
      <c r="LUZ299"/>
      <c r="LVA299"/>
      <c r="LVB299"/>
      <c r="LVC299"/>
      <c r="LVD299"/>
      <c r="LVE299"/>
      <c r="LVF299"/>
      <c r="LVG299"/>
      <c r="LVH299"/>
      <c r="LVI299"/>
      <c r="LVJ299"/>
      <c r="LVK299"/>
      <c r="LVL299"/>
      <c r="LVM299"/>
      <c r="LVN299"/>
      <c r="LVO299"/>
      <c r="LVP299"/>
      <c r="LVQ299"/>
      <c r="LVR299"/>
      <c r="LVS299"/>
      <c r="LVT299"/>
      <c r="LVU299"/>
      <c r="LVV299"/>
      <c r="LVW299"/>
      <c r="LVX299"/>
      <c r="LVY299"/>
      <c r="LVZ299"/>
      <c r="LWA299"/>
      <c r="LWB299"/>
      <c r="LWC299"/>
      <c r="LWD299"/>
      <c r="LWE299"/>
      <c r="LWF299"/>
      <c r="LWG299"/>
      <c r="LWH299"/>
      <c r="LWI299"/>
      <c r="LWJ299"/>
      <c r="LWK299"/>
      <c r="LWL299"/>
      <c r="LWM299"/>
      <c r="LWN299"/>
      <c r="LWO299"/>
      <c r="LWP299"/>
      <c r="LWQ299"/>
      <c r="LWR299"/>
      <c r="LWS299"/>
      <c r="LWT299"/>
      <c r="LWU299"/>
      <c r="LWV299"/>
      <c r="LWW299"/>
      <c r="LWX299"/>
      <c r="LWY299"/>
      <c r="LWZ299"/>
      <c r="LXA299"/>
      <c r="LXB299"/>
      <c r="LXC299"/>
      <c r="LXD299"/>
      <c r="LXE299"/>
      <c r="LXF299"/>
      <c r="LXG299"/>
      <c r="LXH299"/>
      <c r="LXI299"/>
      <c r="LXJ299"/>
      <c r="LXK299"/>
      <c r="LXL299"/>
      <c r="LXM299"/>
      <c r="LXN299"/>
      <c r="LXO299"/>
      <c r="LXP299"/>
      <c r="LXQ299"/>
      <c r="LXR299"/>
      <c r="LXS299"/>
      <c r="LXT299"/>
      <c r="LXU299"/>
      <c r="LXV299"/>
      <c r="LXW299"/>
      <c r="LXX299"/>
      <c r="LXY299"/>
      <c r="LXZ299"/>
      <c r="LYA299"/>
      <c r="LYB299"/>
      <c r="LYC299"/>
      <c r="LYD299"/>
      <c r="LYE299"/>
      <c r="LYF299"/>
      <c r="LYG299"/>
      <c r="LYH299"/>
      <c r="LYI299"/>
      <c r="LYJ299"/>
      <c r="LYK299"/>
      <c r="LYL299"/>
      <c r="LYM299"/>
      <c r="LYN299"/>
      <c r="LYO299"/>
      <c r="LYP299"/>
      <c r="LYQ299"/>
      <c r="LYR299"/>
      <c r="LYS299"/>
      <c r="LYT299"/>
      <c r="LYU299"/>
      <c r="LYV299"/>
      <c r="LYW299"/>
      <c r="LYX299"/>
      <c r="LYY299"/>
      <c r="LYZ299"/>
      <c r="LZA299"/>
      <c r="LZB299"/>
      <c r="LZC299"/>
      <c r="LZD299"/>
      <c r="LZE299"/>
      <c r="LZF299"/>
      <c r="LZG299"/>
      <c r="LZH299"/>
      <c r="LZI299"/>
      <c r="LZJ299"/>
      <c r="LZK299"/>
      <c r="LZL299"/>
      <c r="LZM299"/>
      <c r="LZN299"/>
      <c r="LZO299"/>
      <c r="LZP299"/>
      <c r="LZQ299"/>
      <c r="LZR299"/>
      <c r="LZS299"/>
      <c r="LZT299"/>
      <c r="LZU299"/>
      <c r="LZV299"/>
      <c r="LZW299"/>
      <c r="LZX299"/>
      <c r="LZY299"/>
      <c r="LZZ299"/>
      <c r="MAA299"/>
      <c r="MAB299"/>
      <c r="MAC299"/>
      <c r="MAD299"/>
      <c r="MAE299"/>
      <c r="MAF299"/>
      <c r="MAG299"/>
      <c r="MAH299"/>
      <c r="MAI299"/>
      <c r="MAJ299"/>
      <c r="MAK299"/>
      <c r="MAL299"/>
      <c r="MAM299"/>
      <c r="MAN299"/>
      <c r="MAO299"/>
      <c r="MAP299"/>
      <c r="MAQ299"/>
      <c r="MAR299"/>
      <c r="MAS299"/>
      <c r="MAT299"/>
      <c r="MAU299"/>
      <c r="MAV299"/>
      <c r="MAW299"/>
      <c r="MAX299"/>
      <c r="MAY299"/>
      <c r="MAZ299"/>
      <c r="MBA299"/>
      <c r="MBB299"/>
      <c r="MBC299"/>
      <c r="MBD299"/>
      <c r="MBE299"/>
      <c r="MBF299"/>
      <c r="MBG299"/>
      <c r="MBH299"/>
      <c r="MBI299"/>
      <c r="MBJ299"/>
      <c r="MBK299"/>
      <c r="MBL299"/>
      <c r="MBM299"/>
      <c r="MBN299"/>
      <c r="MBO299"/>
      <c r="MBP299"/>
      <c r="MBQ299"/>
      <c r="MBR299"/>
      <c r="MBS299"/>
      <c r="MBT299"/>
      <c r="MBU299"/>
      <c r="MBV299"/>
      <c r="MBW299"/>
      <c r="MBX299"/>
      <c r="MBY299"/>
      <c r="MBZ299"/>
      <c r="MCA299"/>
      <c r="MCB299"/>
      <c r="MCC299"/>
      <c r="MCD299"/>
      <c r="MCE299"/>
      <c r="MCF299"/>
      <c r="MCG299"/>
      <c r="MCH299"/>
      <c r="MCI299"/>
      <c r="MCJ299"/>
      <c r="MCK299"/>
      <c r="MCL299"/>
      <c r="MCM299"/>
      <c r="MCN299"/>
      <c r="MCO299"/>
      <c r="MCP299"/>
      <c r="MCQ299"/>
      <c r="MCR299"/>
      <c r="MCS299"/>
      <c r="MCT299"/>
      <c r="MCU299"/>
      <c r="MCV299"/>
      <c r="MCW299"/>
      <c r="MCX299"/>
      <c r="MCY299"/>
      <c r="MCZ299"/>
      <c r="MDA299"/>
      <c r="MDB299"/>
      <c r="MDC299"/>
      <c r="MDD299"/>
      <c r="MDE299"/>
      <c r="MDF299"/>
      <c r="MDG299"/>
      <c r="MDH299"/>
      <c r="MDI299"/>
      <c r="MDJ299"/>
      <c r="MDK299"/>
      <c r="MDL299"/>
      <c r="MDM299"/>
      <c r="MDN299"/>
      <c r="MDO299"/>
      <c r="MDP299"/>
      <c r="MDQ299"/>
      <c r="MDR299"/>
      <c r="MDS299"/>
      <c r="MDT299"/>
      <c r="MDU299"/>
      <c r="MDV299"/>
      <c r="MDW299"/>
      <c r="MDX299"/>
      <c r="MDY299"/>
      <c r="MDZ299"/>
      <c r="MEA299"/>
      <c r="MEB299"/>
      <c r="MEC299"/>
      <c r="MED299"/>
      <c r="MEE299"/>
      <c r="MEF299"/>
      <c r="MEG299"/>
      <c r="MEH299"/>
      <c r="MEI299"/>
      <c r="MEJ299"/>
      <c r="MEK299"/>
      <c r="MEL299"/>
      <c r="MEM299"/>
      <c r="MEN299"/>
      <c r="MEO299"/>
      <c r="MEP299"/>
      <c r="MEQ299"/>
      <c r="MER299"/>
      <c r="MES299"/>
      <c r="MET299"/>
      <c r="MEU299"/>
      <c r="MEV299"/>
      <c r="MEW299"/>
      <c r="MEX299"/>
      <c r="MEY299"/>
      <c r="MEZ299"/>
      <c r="MFA299"/>
      <c r="MFB299"/>
      <c r="MFC299"/>
      <c r="MFD299"/>
      <c r="MFE299"/>
      <c r="MFF299"/>
      <c r="MFG299"/>
      <c r="MFH299"/>
      <c r="MFI299"/>
      <c r="MFJ299"/>
      <c r="MFK299"/>
      <c r="MFL299"/>
      <c r="MFM299"/>
      <c r="MFN299"/>
      <c r="MFO299"/>
      <c r="MFP299"/>
      <c r="MFQ299"/>
      <c r="MFR299"/>
      <c r="MFS299"/>
      <c r="MFT299"/>
      <c r="MFU299"/>
      <c r="MFV299"/>
      <c r="MFW299"/>
      <c r="MFX299"/>
      <c r="MFY299"/>
      <c r="MFZ299"/>
      <c r="MGA299"/>
      <c r="MGB299"/>
      <c r="MGC299"/>
      <c r="MGD299"/>
      <c r="MGE299"/>
      <c r="MGF299"/>
      <c r="MGG299"/>
      <c r="MGH299"/>
      <c r="MGI299"/>
      <c r="MGJ299"/>
      <c r="MGK299"/>
      <c r="MGL299"/>
      <c r="MGM299"/>
      <c r="MGN299"/>
      <c r="MGO299"/>
      <c r="MGP299"/>
      <c r="MGQ299"/>
      <c r="MGR299"/>
      <c r="MGS299"/>
      <c r="MGT299"/>
      <c r="MGU299"/>
      <c r="MGV299"/>
      <c r="MGW299"/>
      <c r="MGX299"/>
      <c r="MGY299"/>
      <c r="MGZ299"/>
      <c r="MHA299"/>
      <c r="MHB299"/>
      <c r="MHC299"/>
      <c r="MHD299"/>
      <c r="MHE299"/>
      <c r="MHF299"/>
      <c r="MHG299"/>
      <c r="MHH299"/>
      <c r="MHI299"/>
      <c r="MHJ299"/>
      <c r="MHK299"/>
      <c r="MHL299"/>
      <c r="MHM299"/>
      <c r="MHN299"/>
      <c r="MHO299"/>
      <c r="MHP299"/>
      <c r="MHQ299"/>
      <c r="MHR299"/>
      <c r="MHS299"/>
      <c r="MHT299"/>
      <c r="MHU299"/>
      <c r="MHV299"/>
      <c r="MHW299"/>
      <c r="MHX299"/>
      <c r="MHY299"/>
      <c r="MHZ299"/>
      <c r="MIA299"/>
      <c r="MIB299"/>
      <c r="MIC299"/>
      <c r="MID299"/>
      <c r="MIE299"/>
      <c r="MIF299"/>
      <c r="MIG299"/>
      <c r="MIH299"/>
      <c r="MII299"/>
      <c r="MIJ299"/>
      <c r="MIK299"/>
      <c r="MIL299"/>
      <c r="MIM299"/>
      <c r="MIN299"/>
      <c r="MIO299"/>
      <c r="MIP299"/>
      <c r="MIQ299"/>
      <c r="MIR299"/>
      <c r="MIS299"/>
      <c r="MIT299"/>
      <c r="MIU299"/>
      <c r="MIV299"/>
      <c r="MIW299"/>
      <c r="MIX299"/>
      <c r="MIY299"/>
      <c r="MIZ299"/>
      <c r="MJA299"/>
      <c r="MJB299"/>
      <c r="MJC299"/>
      <c r="MJD299"/>
      <c r="MJE299"/>
      <c r="MJF299"/>
      <c r="MJG299"/>
      <c r="MJH299"/>
      <c r="MJI299"/>
      <c r="MJJ299"/>
      <c r="MJK299"/>
      <c r="MJL299"/>
      <c r="MJM299"/>
      <c r="MJN299"/>
      <c r="MJO299"/>
      <c r="MJP299"/>
      <c r="MJQ299"/>
      <c r="MJR299"/>
      <c r="MJS299"/>
      <c r="MJT299"/>
      <c r="MJU299"/>
      <c r="MJV299"/>
      <c r="MJW299"/>
      <c r="MJX299"/>
      <c r="MJY299"/>
      <c r="MJZ299"/>
      <c r="MKA299"/>
      <c r="MKB299"/>
      <c r="MKC299"/>
      <c r="MKD299"/>
      <c r="MKE299"/>
      <c r="MKF299"/>
      <c r="MKG299"/>
      <c r="MKH299"/>
      <c r="MKI299"/>
      <c r="MKJ299"/>
      <c r="MKK299"/>
      <c r="MKL299"/>
      <c r="MKM299"/>
      <c r="MKN299"/>
      <c r="MKO299"/>
      <c r="MKP299"/>
      <c r="MKQ299"/>
      <c r="MKR299"/>
      <c r="MKS299"/>
      <c r="MKT299"/>
      <c r="MKU299"/>
      <c r="MKV299"/>
      <c r="MKW299"/>
      <c r="MKX299"/>
      <c r="MKY299"/>
      <c r="MKZ299"/>
      <c r="MLA299"/>
      <c r="MLB299"/>
      <c r="MLC299"/>
      <c r="MLD299"/>
      <c r="MLE299"/>
      <c r="MLF299"/>
      <c r="MLG299"/>
      <c r="MLH299"/>
      <c r="MLI299"/>
      <c r="MLJ299"/>
      <c r="MLK299"/>
      <c r="MLL299"/>
      <c r="MLM299"/>
      <c r="MLN299"/>
      <c r="MLO299"/>
      <c r="MLP299"/>
      <c r="MLQ299"/>
      <c r="MLR299"/>
      <c r="MLS299"/>
      <c r="MLT299"/>
      <c r="MLU299"/>
      <c r="MLV299"/>
      <c r="MLW299"/>
      <c r="MLX299"/>
      <c r="MLY299"/>
      <c r="MLZ299"/>
      <c r="MMA299"/>
      <c r="MMB299"/>
      <c r="MMC299"/>
      <c r="MMD299"/>
      <c r="MME299"/>
      <c r="MMF299"/>
      <c r="MMG299"/>
      <c r="MMH299"/>
      <c r="MMI299"/>
      <c r="MMJ299"/>
      <c r="MMK299"/>
      <c r="MML299"/>
      <c r="MMM299"/>
      <c r="MMN299"/>
      <c r="MMO299"/>
      <c r="MMP299"/>
      <c r="MMQ299"/>
      <c r="MMR299"/>
      <c r="MMS299"/>
      <c r="MMT299"/>
      <c r="MMU299"/>
      <c r="MMV299"/>
      <c r="MMW299"/>
      <c r="MMX299"/>
      <c r="MMY299"/>
      <c r="MMZ299"/>
      <c r="MNA299"/>
      <c r="MNB299"/>
      <c r="MNC299"/>
      <c r="MND299"/>
      <c r="MNE299"/>
      <c r="MNF299"/>
      <c r="MNG299"/>
      <c r="MNH299"/>
      <c r="MNI299"/>
      <c r="MNJ299"/>
      <c r="MNK299"/>
      <c r="MNL299"/>
      <c r="MNM299"/>
      <c r="MNN299"/>
      <c r="MNO299"/>
      <c r="MNP299"/>
      <c r="MNQ299"/>
      <c r="MNR299"/>
      <c r="MNS299"/>
      <c r="MNT299"/>
      <c r="MNU299"/>
      <c r="MNV299"/>
      <c r="MNW299"/>
      <c r="MNX299"/>
      <c r="MNY299"/>
      <c r="MNZ299"/>
      <c r="MOA299"/>
      <c r="MOB299"/>
      <c r="MOC299"/>
      <c r="MOD299"/>
      <c r="MOE299"/>
      <c r="MOF299"/>
      <c r="MOG299"/>
      <c r="MOH299"/>
      <c r="MOI299"/>
      <c r="MOJ299"/>
      <c r="MOK299"/>
      <c r="MOL299"/>
      <c r="MOM299"/>
      <c r="MON299"/>
      <c r="MOO299"/>
      <c r="MOP299"/>
      <c r="MOQ299"/>
      <c r="MOR299"/>
      <c r="MOS299"/>
      <c r="MOT299"/>
      <c r="MOU299"/>
      <c r="MOV299"/>
      <c r="MOW299"/>
      <c r="MOX299"/>
      <c r="MOY299"/>
      <c r="MOZ299"/>
      <c r="MPA299"/>
      <c r="MPB299"/>
      <c r="MPC299"/>
      <c r="MPD299"/>
      <c r="MPE299"/>
      <c r="MPF299"/>
      <c r="MPG299"/>
      <c r="MPH299"/>
      <c r="MPI299"/>
      <c r="MPJ299"/>
      <c r="MPK299"/>
      <c r="MPL299"/>
      <c r="MPM299"/>
      <c r="MPN299"/>
      <c r="MPO299"/>
      <c r="MPP299"/>
      <c r="MPQ299"/>
      <c r="MPR299"/>
      <c r="MPS299"/>
      <c r="MPT299"/>
      <c r="MPU299"/>
      <c r="MPV299"/>
      <c r="MPW299"/>
      <c r="MPX299"/>
      <c r="MPY299"/>
      <c r="MPZ299"/>
      <c r="MQA299"/>
      <c r="MQB299"/>
      <c r="MQC299"/>
      <c r="MQD299"/>
      <c r="MQE299"/>
      <c r="MQF299"/>
      <c r="MQG299"/>
      <c r="MQH299"/>
      <c r="MQI299"/>
      <c r="MQJ299"/>
      <c r="MQK299"/>
      <c r="MQL299"/>
      <c r="MQM299"/>
      <c r="MQN299"/>
      <c r="MQO299"/>
      <c r="MQP299"/>
      <c r="MQQ299"/>
      <c r="MQR299"/>
      <c r="MQS299"/>
      <c r="MQT299"/>
      <c r="MQU299"/>
      <c r="MQV299"/>
      <c r="MQW299"/>
      <c r="MQX299"/>
      <c r="MQY299"/>
      <c r="MQZ299"/>
      <c r="MRA299"/>
      <c r="MRB299"/>
      <c r="MRC299"/>
      <c r="MRD299"/>
      <c r="MRE299"/>
      <c r="MRF299"/>
      <c r="MRG299"/>
      <c r="MRH299"/>
      <c r="MRI299"/>
      <c r="MRJ299"/>
      <c r="MRK299"/>
      <c r="MRL299"/>
      <c r="MRM299"/>
      <c r="MRN299"/>
      <c r="MRO299"/>
      <c r="MRP299"/>
      <c r="MRQ299"/>
      <c r="MRR299"/>
      <c r="MRS299"/>
      <c r="MRT299"/>
      <c r="MRU299"/>
      <c r="MRV299"/>
      <c r="MRW299"/>
      <c r="MRX299"/>
      <c r="MRY299"/>
      <c r="MRZ299"/>
      <c r="MSA299"/>
      <c r="MSB299"/>
      <c r="MSC299"/>
      <c r="MSD299"/>
      <c r="MSE299"/>
      <c r="MSF299"/>
      <c r="MSG299"/>
      <c r="MSH299"/>
      <c r="MSI299"/>
      <c r="MSJ299"/>
      <c r="MSK299"/>
      <c r="MSL299"/>
      <c r="MSM299"/>
      <c r="MSN299"/>
      <c r="MSO299"/>
      <c r="MSP299"/>
      <c r="MSQ299"/>
      <c r="MSR299"/>
      <c r="MSS299"/>
      <c r="MST299"/>
      <c r="MSU299"/>
      <c r="MSV299"/>
      <c r="MSW299"/>
      <c r="MSX299"/>
      <c r="MSY299"/>
      <c r="MSZ299"/>
      <c r="MTA299"/>
      <c r="MTB299"/>
      <c r="MTC299"/>
      <c r="MTD299"/>
      <c r="MTE299"/>
      <c r="MTF299"/>
      <c r="MTG299"/>
      <c r="MTH299"/>
      <c r="MTI299"/>
      <c r="MTJ299"/>
      <c r="MTK299"/>
      <c r="MTL299"/>
      <c r="MTM299"/>
      <c r="MTN299"/>
      <c r="MTO299"/>
      <c r="MTP299"/>
      <c r="MTQ299"/>
      <c r="MTR299"/>
      <c r="MTS299"/>
      <c r="MTT299"/>
      <c r="MTU299"/>
      <c r="MTV299"/>
      <c r="MTW299"/>
      <c r="MTX299"/>
      <c r="MTY299"/>
      <c r="MTZ299"/>
      <c r="MUA299"/>
      <c r="MUB299"/>
      <c r="MUC299"/>
      <c r="MUD299"/>
      <c r="MUE299"/>
      <c r="MUF299"/>
      <c r="MUG299"/>
      <c r="MUH299"/>
      <c r="MUI299"/>
      <c r="MUJ299"/>
      <c r="MUK299"/>
      <c r="MUL299"/>
      <c r="MUM299"/>
      <c r="MUN299"/>
      <c r="MUO299"/>
      <c r="MUP299"/>
      <c r="MUQ299"/>
      <c r="MUR299"/>
      <c r="MUS299"/>
      <c r="MUT299"/>
      <c r="MUU299"/>
      <c r="MUV299"/>
      <c r="MUW299"/>
      <c r="MUX299"/>
      <c r="MUY299"/>
      <c r="MUZ299"/>
      <c r="MVA299"/>
      <c r="MVB299"/>
      <c r="MVC299"/>
      <c r="MVD299"/>
      <c r="MVE299"/>
      <c r="MVF299"/>
      <c r="MVG299"/>
      <c r="MVH299"/>
      <c r="MVI299"/>
      <c r="MVJ299"/>
      <c r="MVK299"/>
      <c r="MVL299"/>
      <c r="MVM299"/>
      <c r="MVN299"/>
      <c r="MVO299"/>
      <c r="MVP299"/>
      <c r="MVQ299"/>
      <c r="MVR299"/>
      <c r="MVS299"/>
      <c r="MVT299"/>
      <c r="MVU299"/>
      <c r="MVV299"/>
      <c r="MVW299"/>
      <c r="MVX299"/>
      <c r="MVY299"/>
      <c r="MVZ299"/>
      <c r="MWA299"/>
      <c r="MWB299"/>
      <c r="MWC299"/>
      <c r="MWD299"/>
      <c r="MWE299"/>
      <c r="MWF299"/>
      <c r="MWG299"/>
      <c r="MWH299"/>
      <c r="MWI299"/>
      <c r="MWJ299"/>
      <c r="MWK299"/>
      <c r="MWL299"/>
      <c r="MWM299"/>
      <c r="MWN299"/>
      <c r="MWO299"/>
      <c r="MWP299"/>
      <c r="MWQ299"/>
      <c r="MWR299"/>
      <c r="MWS299"/>
      <c r="MWT299"/>
      <c r="MWU299"/>
      <c r="MWV299"/>
      <c r="MWW299"/>
      <c r="MWX299"/>
      <c r="MWY299"/>
      <c r="MWZ299"/>
      <c r="MXA299"/>
      <c r="MXB299"/>
      <c r="MXC299"/>
      <c r="MXD299"/>
      <c r="MXE299"/>
      <c r="MXF299"/>
      <c r="MXG299"/>
      <c r="MXH299"/>
      <c r="MXI299"/>
      <c r="MXJ299"/>
      <c r="MXK299"/>
      <c r="MXL299"/>
      <c r="MXM299"/>
      <c r="MXN299"/>
      <c r="MXO299"/>
      <c r="MXP299"/>
      <c r="MXQ299"/>
      <c r="MXR299"/>
      <c r="MXS299"/>
      <c r="MXT299"/>
      <c r="MXU299"/>
      <c r="MXV299"/>
      <c r="MXW299"/>
      <c r="MXX299"/>
      <c r="MXY299"/>
      <c r="MXZ299"/>
      <c r="MYA299"/>
      <c r="MYB299"/>
      <c r="MYC299"/>
      <c r="MYD299"/>
      <c r="MYE299"/>
      <c r="MYF299"/>
      <c r="MYG299"/>
      <c r="MYH299"/>
      <c r="MYI299"/>
      <c r="MYJ299"/>
      <c r="MYK299"/>
      <c r="MYL299"/>
      <c r="MYM299"/>
      <c r="MYN299"/>
      <c r="MYO299"/>
      <c r="MYP299"/>
      <c r="MYQ299"/>
      <c r="MYR299"/>
      <c r="MYS299"/>
      <c r="MYT299"/>
      <c r="MYU299"/>
      <c r="MYV299"/>
      <c r="MYW299"/>
      <c r="MYX299"/>
      <c r="MYY299"/>
      <c r="MYZ299"/>
      <c r="MZA299"/>
      <c r="MZB299"/>
      <c r="MZC299"/>
      <c r="MZD299"/>
      <c r="MZE299"/>
      <c r="MZF299"/>
      <c r="MZG299"/>
      <c r="MZH299"/>
      <c r="MZI299"/>
      <c r="MZJ299"/>
      <c r="MZK299"/>
      <c r="MZL299"/>
      <c r="MZM299"/>
      <c r="MZN299"/>
      <c r="MZO299"/>
      <c r="MZP299"/>
      <c r="MZQ299"/>
      <c r="MZR299"/>
      <c r="MZS299"/>
      <c r="MZT299"/>
      <c r="MZU299"/>
      <c r="MZV299"/>
      <c r="MZW299"/>
      <c r="MZX299"/>
      <c r="MZY299"/>
      <c r="MZZ299"/>
      <c r="NAA299"/>
      <c r="NAB299"/>
      <c r="NAC299"/>
      <c r="NAD299"/>
      <c r="NAE299"/>
      <c r="NAF299"/>
      <c r="NAG299"/>
      <c r="NAH299"/>
      <c r="NAI299"/>
      <c r="NAJ299"/>
      <c r="NAK299"/>
      <c r="NAL299"/>
      <c r="NAM299"/>
      <c r="NAN299"/>
      <c r="NAO299"/>
      <c r="NAP299"/>
      <c r="NAQ299"/>
      <c r="NAR299"/>
      <c r="NAS299"/>
      <c r="NAT299"/>
      <c r="NAU299"/>
      <c r="NAV299"/>
      <c r="NAW299"/>
      <c r="NAX299"/>
      <c r="NAY299"/>
      <c r="NAZ299"/>
      <c r="NBA299"/>
      <c r="NBB299"/>
      <c r="NBC299"/>
      <c r="NBD299"/>
      <c r="NBE299"/>
      <c r="NBF299"/>
      <c r="NBG299"/>
      <c r="NBH299"/>
      <c r="NBI299"/>
      <c r="NBJ299"/>
      <c r="NBK299"/>
      <c r="NBL299"/>
      <c r="NBM299"/>
      <c r="NBN299"/>
      <c r="NBO299"/>
      <c r="NBP299"/>
      <c r="NBQ299"/>
      <c r="NBR299"/>
      <c r="NBS299"/>
      <c r="NBT299"/>
      <c r="NBU299"/>
      <c r="NBV299"/>
      <c r="NBW299"/>
      <c r="NBX299"/>
      <c r="NBY299"/>
      <c r="NBZ299"/>
      <c r="NCA299"/>
      <c r="NCB299"/>
      <c r="NCC299"/>
      <c r="NCD299"/>
      <c r="NCE299"/>
      <c r="NCF299"/>
      <c r="NCG299"/>
      <c r="NCH299"/>
      <c r="NCI299"/>
      <c r="NCJ299"/>
      <c r="NCK299"/>
      <c r="NCL299"/>
      <c r="NCM299"/>
      <c r="NCN299"/>
      <c r="NCO299"/>
      <c r="NCP299"/>
      <c r="NCQ299"/>
      <c r="NCR299"/>
      <c r="NCS299"/>
      <c r="NCT299"/>
      <c r="NCU299"/>
      <c r="NCV299"/>
      <c r="NCW299"/>
      <c r="NCX299"/>
      <c r="NCY299"/>
      <c r="NCZ299"/>
      <c r="NDA299"/>
      <c r="NDB299"/>
      <c r="NDC299"/>
      <c r="NDD299"/>
      <c r="NDE299"/>
      <c r="NDF299"/>
      <c r="NDG299"/>
      <c r="NDH299"/>
      <c r="NDI299"/>
      <c r="NDJ299"/>
      <c r="NDK299"/>
      <c r="NDL299"/>
      <c r="NDM299"/>
      <c r="NDN299"/>
      <c r="NDO299"/>
      <c r="NDP299"/>
      <c r="NDQ299"/>
      <c r="NDR299"/>
      <c r="NDS299"/>
      <c r="NDT299"/>
      <c r="NDU299"/>
      <c r="NDV299"/>
      <c r="NDW299"/>
      <c r="NDX299"/>
      <c r="NDY299"/>
      <c r="NDZ299"/>
      <c r="NEA299"/>
      <c r="NEB299"/>
      <c r="NEC299"/>
      <c r="NED299"/>
      <c r="NEE299"/>
      <c r="NEF299"/>
      <c r="NEG299"/>
      <c r="NEH299"/>
      <c r="NEI299"/>
      <c r="NEJ299"/>
      <c r="NEK299"/>
      <c r="NEL299"/>
      <c r="NEM299"/>
      <c r="NEN299"/>
      <c r="NEO299"/>
      <c r="NEP299"/>
      <c r="NEQ299"/>
      <c r="NER299"/>
      <c r="NES299"/>
      <c r="NET299"/>
      <c r="NEU299"/>
      <c r="NEV299"/>
      <c r="NEW299"/>
      <c r="NEX299"/>
      <c r="NEY299"/>
      <c r="NEZ299"/>
      <c r="NFA299"/>
      <c r="NFB299"/>
      <c r="NFC299"/>
      <c r="NFD299"/>
      <c r="NFE299"/>
      <c r="NFF299"/>
      <c r="NFG299"/>
      <c r="NFH299"/>
      <c r="NFI299"/>
      <c r="NFJ299"/>
      <c r="NFK299"/>
      <c r="NFL299"/>
      <c r="NFM299"/>
      <c r="NFN299"/>
      <c r="NFO299"/>
      <c r="NFP299"/>
      <c r="NFQ299"/>
      <c r="NFR299"/>
      <c r="NFS299"/>
      <c r="NFT299"/>
      <c r="NFU299"/>
      <c r="NFV299"/>
      <c r="NFW299"/>
      <c r="NFX299"/>
      <c r="NFY299"/>
      <c r="NFZ299"/>
      <c r="NGA299"/>
      <c r="NGB299"/>
      <c r="NGC299"/>
      <c r="NGD299"/>
      <c r="NGE299"/>
      <c r="NGF299"/>
      <c r="NGG299"/>
      <c r="NGH299"/>
      <c r="NGI299"/>
      <c r="NGJ299"/>
      <c r="NGK299"/>
      <c r="NGL299"/>
      <c r="NGM299"/>
      <c r="NGN299"/>
      <c r="NGO299"/>
      <c r="NGP299"/>
      <c r="NGQ299"/>
      <c r="NGR299"/>
      <c r="NGS299"/>
      <c r="NGT299"/>
      <c r="NGU299"/>
      <c r="NGV299"/>
      <c r="NGW299"/>
      <c r="NGX299"/>
      <c r="NGY299"/>
      <c r="NGZ299"/>
      <c r="NHA299"/>
      <c r="NHB299"/>
      <c r="NHC299"/>
      <c r="NHD299"/>
      <c r="NHE299"/>
      <c r="NHF299"/>
      <c r="NHG299"/>
      <c r="NHH299"/>
      <c r="NHI299"/>
      <c r="NHJ299"/>
      <c r="NHK299"/>
      <c r="NHL299"/>
      <c r="NHM299"/>
      <c r="NHN299"/>
      <c r="NHO299"/>
      <c r="NHP299"/>
      <c r="NHQ299"/>
      <c r="NHR299"/>
      <c r="NHS299"/>
      <c r="NHT299"/>
      <c r="NHU299"/>
      <c r="NHV299"/>
      <c r="NHW299"/>
      <c r="NHX299"/>
      <c r="NHY299"/>
      <c r="NHZ299"/>
      <c r="NIA299"/>
      <c r="NIB299"/>
      <c r="NIC299"/>
      <c r="NID299"/>
      <c r="NIE299"/>
      <c r="NIF299"/>
      <c r="NIG299"/>
      <c r="NIH299"/>
      <c r="NII299"/>
      <c r="NIJ299"/>
      <c r="NIK299"/>
      <c r="NIL299"/>
      <c r="NIM299"/>
      <c r="NIN299"/>
      <c r="NIO299"/>
      <c r="NIP299"/>
      <c r="NIQ299"/>
      <c r="NIR299"/>
      <c r="NIS299"/>
      <c r="NIT299"/>
      <c r="NIU299"/>
      <c r="NIV299"/>
      <c r="NIW299"/>
      <c r="NIX299"/>
      <c r="NIY299"/>
      <c r="NIZ299"/>
      <c r="NJA299"/>
      <c r="NJB299"/>
      <c r="NJC299"/>
      <c r="NJD299"/>
      <c r="NJE299"/>
      <c r="NJF299"/>
      <c r="NJG299"/>
      <c r="NJH299"/>
      <c r="NJI299"/>
      <c r="NJJ299"/>
      <c r="NJK299"/>
      <c r="NJL299"/>
      <c r="NJM299"/>
      <c r="NJN299"/>
      <c r="NJO299"/>
      <c r="NJP299"/>
      <c r="NJQ299"/>
      <c r="NJR299"/>
      <c r="NJS299"/>
      <c r="NJT299"/>
      <c r="NJU299"/>
      <c r="NJV299"/>
      <c r="NJW299"/>
      <c r="NJX299"/>
      <c r="NJY299"/>
      <c r="NJZ299"/>
      <c r="NKA299"/>
      <c r="NKB299"/>
      <c r="NKC299"/>
      <c r="NKD299"/>
      <c r="NKE299"/>
      <c r="NKF299"/>
      <c r="NKG299"/>
      <c r="NKH299"/>
      <c r="NKI299"/>
      <c r="NKJ299"/>
      <c r="NKK299"/>
      <c r="NKL299"/>
      <c r="NKM299"/>
      <c r="NKN299"/>
      <c r="NKO299"/>
      <c r="NKP299"/>
      <c r="NKQ299"/>
      <c r="NKR299"/>
      <c r="NKS299"/>
      <c r="NKT299"/>
      <c r="NKU299"/>
      <c r="NKV299"/>
      <c r="NKW299"/>
      <c r="NKX299"/>
      <c r="NKY299"/>
      <c r="NKZ299"/>
      <c r="NLA299"/>
      <c r="NLB299"/>
      <c r="NLC299"/>
      <c r="NLD299"/>
      <c r="NLE299"/>
      <c r="NLF299"/>
      <c r="NLG299"/>
      <c r="NLH299"/>
      <c r="NLI299"/>
      <c r="NLJ299"/>
      <c r="NLK299"/>
      <c r="NLL299"/>
      <c r="NLM299"/>
      <c r="NLN299"/>
      <c r="NLO299"/>
      <c r="NLP299"/>
      <c r="NLQ299"/>
      <c r="NLR299"/>
      <c r="NLS299"/>
      <c r="NLT299"/>
      <c r="NLU299"/>
      <c r="NLV299"/>
      <c r="NLW299"/>
      <c r="NLX299"/>
      <c r="NLY299"/>
      <c r="NLZ299"/>
      <c r="NMA299"/>
      <c r="NMB299"/>
      <c r="NMC299"/>
      <c r="NMD299"/>
      <c r="NME299"/>
      <c r="NMF299"/>
      <c r="NMG299"/>
      <c r="NMH299"/>
      <c r="NMI299"/>
      <c r="NMJ299"/>
      <c r="NMK299"/>
      <c r="NML299"/>
      <c r="NMM299"/>
      <c r="NMN299"/>
      <c r="NMO299"/>
      <c r="NMP299"/>
      <c r="NMQ299"/>
      <c r="NMR299"/>
      <c r="NMS299"/>
      <c r="NMT299"/>
      <c r="NMU299"/>
      <c r="NMV299"/>
      <c r="NMW299"/>
      <c r="NMX299"/>
      <c r="NMY299"/>
      <c r="NMZ299"/>
      <c r="NNA299"/>
      <c r="NNB299"/>
      <c r="NNC299"/>
      <c r="NND299"/>
      <c r="NNE299"/>
      <c r="NNF299"/>
      <c r="NNG299"/>
      <c r="NNH299"/>
      <c r="NNI299"/>
      <c r="NNJ299"/>
      <c r="NNK299"/>
      <c r="NNL299"/>
      <c r="NNM299"/>
      <c r="NNN299"/>
      <c r="NNO299"/>
      <c r="NNP299"/>
      <c r="NNQ299"/>
      <c r="NNR299"/>
      <c r="NNS299"/>
      <c r="NNT299"/>
      <c r="NNU299"/>
      <c r="NNV299"/>
      <c r="NNW299"/>
      <c r="NNX299"/>
      <c r="NNY299"/>
      <c r="NNZ299"/>
      <c r="NOA299"/>
      <c r="NOB299"/>
      <c r="NOC299"/>
      <c r="NOD299"/>
      <c r="NOE299"/>
      <c r="NOF299"/>
      <c r="NOG299"/>
      <c r="NOH299"/>
      <c r="NOI299"/>
      <c r="NOJ299"/>
      <c r="NOK299"/>
      <c r="NOL299"/>
      <c r="NOM299"/>
      <c r="NON299"/>
      <c r="NOO299"/>
      <c r="NOP299"/>
      <c r="NOQ299"/>
      <c r="NOR299"/>
      <c r="NOS299"/>
      <c r="NOT299"/>
      <c r="NOU299"/>
      <c r="NOV299"/>
      <c r="NOW299"/>
      <c r="NOX299"/>
      <c r="NOY299"/>
      <c r="NOZ299"/>
      <c r="NPA299"/>
      <c r="NPB299"/>
      <c r="NPC299"/>
      <c r="NPD299"/>
      <c r="NPE299"/>
      <c r="NPF299"/>
      <c r="NPG299"/>
      <c r="NPH299"/>
      <c r="NPI299"/>
      <c r="NPJ299"/>
      <c r="NPK299"/>
      <c r="NPL299"/>
      <c r="NPM299"/>
      <c r="NPN299"/>
      <c r="NPO299"/>
      <c r="NPP299"/>
      <c r="NPQ299"/>
      <c r="NPR299"/>
      <c r="NPS299"/>
      <c r="NPT299"/>
      <c r="NPU299"/>
      <c r="NPV299"/>
      <c r="NPW299"/>
      <c r="NPX299"/>
      <c r="NPY299"/>
      <c r="NPZ299"/>
      <c r="NQA299"/>
      <c r="NQB299"/>
      <c r="NQC299"/>
      <c r="NQD299"/>
      <c r="NQE299"/>
      <c r="NQF299"/>
      <c r="NQG299"/>
      <c r="NQH299"/>
      <c r="NQI299"/>
      <c r="NQJ299"/>
      <c r="NQK299"/>
      <c r="NQL299"/>
      <c r="NQM299"/>
      <c r="NQN299"/>
      <c r="NQO299"/>
      <c r="NQP299"/>
      <c r="NQQ299"/>
      <c r="NQR299"/>
      <c r="NQS299"/>
      <c r="NQT299"/>
      <c r="NQU299"/>
      <c r="NQV299"/>
      <c r="NQW299"/>
      <c r="NQX299"/>
      <c r="NQY299"/>
      <c r="NQZ299"/>
      <c r="NRA299"/>
      <c r="NRB299"/>
      <c r="NRC299"/>
      <c r="NRD299"/>
      <c r="NRE299"/>
      <c r="NRF299"/>
      <c r="NRG299"/>
      <c r="NRH299"/>
      <c r="NRI299"/>
      <c r="NRJ299"/>
      <c r="NRK299"/>
      <c r="NRL299"/>
      <c r="NRM299"/>
      <c r="NRN299"/>
      <c r="NRO299"/>
      <c r="NRP299"/>
      <c r="NRQ299"/>
      <c r="NRR299"/>
      <c r="NRS299"/>
      <c r="NRT299"/>
      <c r="NRU299"/>
      <c r="NRV299"/>
      <c r="NRW299"/>
      <c r="NRX299"/>
      <c r="NRY299"/>
      <c r="NRZ299"/>
      <c r="NSA299"/>
      <c r="NSB299"/>
      <c r="NSC299"/>
      <c r="NSD299"/>
      <c r="NSE299"/>
      <c r="NSF299"/>
      <c r="NSG299"/>
      <c r="NSH299"/>
      <c r="NSI299"/>
      <c r="NSJ299"/>
      <c r="NSK299"/>
      <c r="NSL299"/>
      <c r="NSM299"/>
      <c r="NSN299"/>
      <c r="NSO299"/>
      <c r="NSP299"/>
      <c r="NSQ299"/>
      <c r="NSR299"/>
      <c r="NSS299"/>
      <c r="NST299"/>
      <c r="NSU299"/>
      <c r="NSV299"/>
      <c r="NSW299"/>
      <c r="NSX299"/>
      <c r="NSY299"/>
      <c r="NSZ299"/>
      <c r="NTA299"/>
      <c r="NTB299"/>
      <c r="NTC299"/>
      <c r="NTD299"/>
      <c r="NTE299"/>
      <c r="NTF299"/>
      <c r="NTG299"/>
      <c r="NTH299"/>
      <c r="NTI299"/>
      <c r="NTJ299"/>
      <c r="NTK299"/>
      <c r="NTL299"/>
      <c r="NTM299"/>
      <c r="NTN299"/>
      <c r="NTO299"/>
      <c r="NTP299"/>
      <c r="NTQ299"/>
      <c r="NTR299"/>
      <c r="NTS299"/>
      <c r="NTT299"/>
      <c r="NTU299"/>
      <c r="NTV299"/>
      <c r="NTW299"/>
      <c r="NTX299"/>
      <c r="NTY299"/>
      <c r="NTZ299"/>
      <c r="NUA299"/>
      <c r="NUB299"/>
      <c r="NUC299"/>
      <c r="NUD299"/>
      <c r="NUE299"/>
      <c r="NUF299"/>
      <c r="NUG299"/>
      <c r="NUH299"/>
      <c r="NUI299"/>
      <c r="NUJ299"/>
      <c r="NUK299"/>
      <c r="NUL299"/>
      <c r="NUM299"/>
      <c r="NUN299"/>
      <c r="NUO299"/>
      <c r="NUP299"/>
      <c r="NUQ299"/>
      <c r="NUR299"/>
      <c r="NUS299"/>
      <c r="NUT299"/>
      <c r="NUU299"/>
      <c r="NUV299"/>
      <c r="NUW299"/>
      <c r="NUX299"/>
      <c r="NUY299"/>
      <c r="NUZ299"/>
      <c r="NVA299"/>
      <c r="NVB299"/>
      <c r="NVC299"/>
      <c r="NVD299"/>
      <c r="NVE299"/>
      <c r="NVF299"/>
      <c r="NVG299"/>
      <c r="NVH299"/>
      <c r="NVI299"/>
      <c r="NVJ299"/>
      <c r="NVK299"/>
      <c r="NVL299"/>
      <c r="NVM299"/>
      <c r="NVN299"/>
      <c r="NVO299"/>
      <c r="NVP299"/>
      <c r="NVQ299"/>
      <c r="NVR299"/>
      <c r="NVS299"/>
      <c r="NVT299"/>
      <c r="NVU299"/>
      <c r="NVV299"/>
      <c r="NVW299"/>
      <c r="NVX299"/>
      <c r="NVY299"/>
      <c r="NVZ299"/>
      <c r="NWA299"/>
      <c r="NWB299"/>
      <c r="NWC299"/>
      <c r="NWD299"/>
      <c r="NWE299"/>
      <c r="NWF299"/>
      <c r="NWG299"/>
      <c r="NWH299"/>
      <c r="NWI299"/>
      <c r="NWJ299"/>
      <c r="NWK299"/>
      <c r="NWL299"/>
      <c r="NWM299"/>
      <c r="NWN299"/>
      <c r="NWO299"/>
      <c r="NWP299"/>
      <c r="NWQ299"/>
      <c r="NWR299"/>
      <c r="NWS299"/>
      <c r="NWT299"/>
      <c r="NWU299"/>
      <c r="NWV299"/>
      <c r="NWW299"/>
      <c r="NWX299"/>
      <c r="NWY299"/>
      <c r="NWZ299"/>
      <c r="NXA299"/>
      <c r="NXB299"/>
      <c r="NXC299"/>
      <c r="NXD299"/>
      <c r="NXE299"/>
      <c r="NXF299"/>
      <c r="NXG299"/>
      <c r="NXH299"/>
      <c r="NXI299"/>
      <c r="NXJ299"/>
      <c r="NXK299"/>
      <c r="NXL299"/>
      <c r="NXM299"/>
      <c r="NXN299"/>
      <c r="NXO299"/>
      <c r="NXP299"/>
      <c r="NXQ299"/>
      <c r="NXR299"/>
      <c r="NXS299"/>
      <c r="NXT299"/>
      <c r="NXU299"/>
      <c r="NXV299"/>
      <c r="NXW299"/>
      <c r="NXX299"/>
      <c r="NXY299"/>
      <c r="NXZ299"/>
      <c r="NYA299"/>
      <c r="NYB299"/>
      <c r="NYC299"/>
      <c r="NYD299"/>
      <c r="NYE299"/>
      <c r="NYF299"/>
      <c r="NYG299"/>
      <c r="NYH299"/>
      <c r="NYI299"/>
      <c r="NYJ299"/>
      <c r="NYK299"/>
      <c r="NYL299"/>
      <c r="NYM299"/>
      <c r="NYN299"/>
      <c r="NYO299"/>
      <c r="NYP299"/>
      <c r="NYQ299"/>
      <c r="NYR299"/>
      <c r="NYS299"/>
      <c r="NYT299"/>
      <c r="NYU299"/>
      <c r="NYV299"/>
      <c r="NYW299"/>
      <c r="NYX299"/>
      <c r="NYY299"/>
      <c r="NYZ299"/>
      <c r="NZA299"/>
      <c r="NZB299"/>
      <c r="NZC299"/>
      <c r="NZD299"/>
      <c r="NZE299"/>
      <c r="NZF299"/>
      <c r="NZG299"/>
      <c r="NZH299"/>
      <c r="NZI299"/>
      <c r="NZJ299"/>
      <c r="NZK299"/>
      <c r="NZL299"/>
      <c r="NZM299"/>
      <c r="NZN299"/>
      <c r="NZO299"/>
      <c r="NZP299"/>
      <c r="NZQ299"/>
      <c r="NZR299"/>
      <c r="NZS299"/>
      <c r="NZT299"/>
      <c r="NZU299"/>
      <c r="NZV299"/>
      <c r="NZW299"/>
      <c r="NZX299"/>
      <c r="NZY299"/>
      <c r="NZZ299"/>
      <c r="OAA299"/>
      <c r="OAB299"/>
      <c r="OAC299"/>
      <c r="OAD299"/>
      <c r="OAE299"/>
      <c r="OAF299"/>
      <c r="OAG299"/>
      <c r="OAH299"/>
      <c r="OAI299"/>
      <c r="OAJ299"/>
      <c r="OAK299"/>
      <c r="OAL299"/>
      <c r="OAM299"/>
      <c r="OAN299"/>
      <c r="OAO299"/>
      <c r="OAP299"/>
      <c r="OAQ299"/>
      <c r="OAR299"/>
      <c r="OAS299"/>
      <c r="OAT299"/>
      <c r="OAU299"/>
      <c r="OAV299"/>
      <c r="OAW299"/>
      <c r="OAX299"/>
      <c r="OAY299"/>
      <c r="OAZ299"/>
      <c r="OBA299"/>
      <c r="OBB299"/>
      <c r="OBC299"/>
      <c r="OBD299"/>
      <c r="OBE299"/>
      <c r="OBF299"/>
      <c r="OBG299"/>
      <c r="OBH299"/>
      <c r="OBI299"/>
      <c r="OBJ299"/>
      <c r="OBK299"/>
      <c r="OBL299"/>
      <c r="OBM299"/>
      <c r="OBN299"/>
      <c r="OBO299"/>
      <c r="OBP299"/>
      <c r="OBQ299"/>
      <c r="OBR299"/>
      <c r="OBS299"/>
      <c r="OBT299"/>
      <c r="OBU299"/>
      <c r="OBV299"/>
      <c r="OBW299"/>
      <c r="OBX299"/>
      <c r="OBY299"/>
      <c r="OBZ299"/>
      <c r="OCA299"/>
      <c r="OCB299"/>
      <c r="OCC299"/>
      <c r="OCD299"/>
      <c r="OCE299"/>
      <c r="OCF299"/>
      <c r="OCG299"/>
      <c r="OCH299"/>
      <c r="OCI299"/>
      <c r="OCJ299"/>
      <c r="OCK299"/>
      <c r="OCL299"/>
      <c r="OCM299"/>
      <c r="OCN299"/>
      <c r="OCO299"/>
      <c r="OCP299"/>
      <c r="OCQ299"/>
      <c r="OCR299"/>
      <c r="OCS299"/>
      <c r="OCT299"/>
      <c r="OCU299"/>
      <c r="OCV299"/>
      <c r="OCW299"/>
      <c r="OCX299"/>
      <c r="OCY299"/>
      <c r="OCZ299"/>
      <c r="ODA299"/>
      <c r="ODB299"/>
      <c r="ODC299"/>
      <c r="ODD299"/>
      <c r="ODE299"/>
      <c r="ODF299"/>
      <c r="ODG299"/>
      <c r="ODH299"/>
      <c r="ODI299"/>
      <c r="ODJ299"/>
      <c r="ODK299"/>
      <c r="ODL299"/>
      <c r="ODM299"/>
      <c r="ODN299"/>
      <c r="ODO299"/>
      <c r="ODP299"/>
      <c r="ODQ299"/>
      <c r="ODR299"/>
      <c r="ODS299"/>
      <c r="ODT299"/>
      <c r="ODU299"/>
      <c r="ODV299"/>
      <c r="ODW299"/>
      <c r="ODX299"/>
      <c r="ODY299"/>
      <c r="ODZ299"/>
      <c r="OEA299"/>
      <c r="OEB299"/>
      <c r="OEC299"/>
      <c r="OED299"/>
      <c r="OEE299"/>
      <c r="OEF299"/>
      <c r="OEG299"/>
      <c r="OEH299"/>
      <c r="OEI299"/>
      <c r="OEJ299"/>
      <c r="OEK299"/>
      <c r="OEL299"/>
      <c r="OEM299"/>
      <c r="OEN299"/>
      <c r="OEO299"/>
      <c r="OEP299"/>
      <c r="OEQ299"/>
      <c r="OER299"/>
      <c r="OES299"/>
      <c r="OET299"/>
      <c r="OEU299"/>
      <c r="OEV299"/>
      <c r="OEW299"/>
      <c r="OEX299"/>
      <c r="OEY299"/>
      <c r="OEZ299"/>
      <c r="OFA299"/>
      <c r="OFB299"/>
      <c r="OFC299"/>
      <c r="OFD299"/>
      <c r="OFE299"/>
      <c r="OFF299"/>
      <c r="OFG299"/>
      <c r="OFH299"/>
      <c r="OFI299"/>
      <c r="OFJ299"/>
      <c r="OFK299"/>
      <c r="OFL299"/>
      <c r="OFM299"/>
      <c r="OFN299"/>
      <c r="OFO299"/>
      <c r="OFP299"/>
      <c r="OFQ299"/>
      <c r="OFR299"/>
      <c r="OFS299"/>
      <c r="OFT299"/>
      <c r="OFU299"/>
      <c r="OFV299"/>
      <c r="OFW299"/>
      <c r="OFX299"/>
      <c r="OFY299"/>
      <c r="OFZ299"/>
      <c r="OGA299"/>
      <c r="OGB299"/>
      <c r="OGC299"/>
      <c r="OGD299"/>
      <c r="OGE299"/>
      <c r="OGF299"/>
      <c r="OGG299"/>
      <c r="OGH299"/>
      <c r="OGI299"/>
      <c r="OGJ299"/>
      <c r="OGK299"/>
      <c r="OGL299"/>
      <c r="OGM299"/>
      <c r="OGN299"/>
      <c r="OGO299"/>
      <c r="OGP299"/>
      <c r="OGQ299"/>
      <c r="OGR299"/>
      <c r="OGS299"/>
      <c r="OGT299"/>
      <c r="OGU299"/>
      <c r="OGV299"/>
      <c r="OGW299"/>
      <c r="OGX299"/>
      <c r="OGY299"/>
      <c r="OGZ299"/>
      <c r="OHA299"/>
      <c r="OHB299"/>
      <c r="OHC299"/>
      <c r="OHD299"/>
      <c r="OHE299"/>
      <c r="OHF299"/>
      <c r="OHG299"/>
      <c r="OHH299"/>
      <c r="OHI299"/>
      <c r="OHJ299"/>
      <c r="OHK299"/>
      <c r="OHL299"/>
      <c r="OHM299"/>
      <c r="OHN299"/>
      <c r="OHO299"/>
      <c r="OHP299"/>
      <c r="OHQ299"/>
      <c r="OHR299"/>
      <c r="OHS299"/>
      <c r="OHT299"/>
      <c r="OHU299"/>
      <c r="OHV299"/>
      <c r="OHW299"/>
      <c r="OHX299"/>
      <c r="OHY299"/>
      <c r="OHZ299"/>
      <c r="OIA299"/>
      <c r="OIB299"/>
      <c r="OIC299"/>
      <c r="OID299"/>
      <c r="OIE299"/>
      <c r="OIF299"/>
      <c r="OIG299"/>
      <c r="OIH299"/>
      <c r="OII299"/>
      <c r="OIJ299"/>
      <c r="OIK299"/>
      <c r="OIL299"/>
      <c r="OIM299"/>
      <c r="OIN299"/>
      <c r="OIO299"/>
      <c r="OIP299"/>
      <c r="OIQ299"/>
      <c r="OIR299"/>
      <c r="OIS299"/>
      <c r="OIT299"/>
      <c r="OIU299"/>
      <c r="OIV299"/>
      <c r="OIW299"/>
      <c r="OIX299"/>
      <c r="OIY299"/>
      <c r="OIZ299"/>
      <c r="OJA299"/>
      <c r="OJB299"/>
      <c r="OJC299"/>
      <c r="OJD299"/>
      <c r="OJE299"/>
      <c r="OJF299"/>
      <c r="OJG299"/>
      <c r="OJH299"/>
      <c r="OJI299"/>
      <c r="OJJ299"/>
      <c r="OJK299"/>
      <c r="OJL299"/>
      <c r="OJM299"/>
      <c r="OJN299"/>
      <c r="OJO299"/>
      <c r="OJP299"/>
      <c r="OJQ299"/>
      <c r="OJR299"/>
      <c r="OJS299"/>
      <c r="OJT299"/>
      <c r="OJU299"/>
      <c r="OJV299"/>
      <c r="OJW299"/>
      <c r="OJX299"/>
      <c r="OJY299"/>
      <c r="OJZ299"/>
      <c r="OKA299"/>
      <c r="OKB299"/>
      <c r="OKC299"/>
      <c r="OKD299"/>
      <c r="OKE299"/>
      <c r="OKF299"/>
      <c r="OKG299"/>
      <c r="OKH299"/>
      <c r="OKI299"/>
      <c r="OKJ299"/>
      <c r="OKK299"/>
      <c r="OKL299"/>
      <c r="OKM299"/>
      <c r="OKN299"/>
      <c r="OKO299"/>
      <c r="OKP299"/>
      <c r="OKQ299"/>
      <c r="OKR299"/>
      <c r="OKS299"/>
      <c r="OKT299"/>
      <c r="OKU299"/>
      <c r="OKV299"/>
      <c r="OKW299"/>
      <c r="OKX299"/>
      <c r="OKY299"/>
      <c r="OKZ299"/>
      <c r="OLA299"/>
      <c r="OLB299"/>
      <c r="OLC299"/>
      <c r="OLD299"/>
      <c r="OLE299"/>
      <c r="OLF299"/>
      <c r="OLG299"/>
      <c r="OLH299"/>
      <c r="OLI299"/>
      <c r="OLJ299"/>
      <c r="OLK299"/>
      <c r="OLL299"/>
      <c r="OLM299"/>
      <c r="OLN299"/>
      <c r="OLO299"/>
      <c r="OLP299"/>
      <c r="OLQ299"/>
      <c r="OLR299"/>
      <c r="OLS299"/>
      <c r="OLT299"/>
      <c r="OLU299"/>
      <c r="OLV299"/>
      <c r="OLW299"/>
      <c r="OLX299"/>
      <c r="OLY299"/>
      <c r="OLZ299"/>
      <c r="OMA299"/>
      <c r="OMB299"/>
      <c r="OMC299"/>
      <c r="OMD299"/>
      <c r="OME299"/>
      <c r="OMF299"/>
      <c r="OMG299"/>
      <c r="OMH299"/>
      <c r="OMI299"/>
      <c r="OMJ299"/>
      <c r="OMK299"/>
      <c r="OML299"/>
      <c r="OMM299"/>
      <c r="OMN299"/>
      <c r="OMO299"/>
      <c r="OMP299"/>
      <c r="OMQ299"/>
      <c r="OMR299"/>
      <c r="OMS299"/>
      <c r="OMT299"/>
      <c r="OMU299"/>
      <c r="OMV299"/>
      <c r="OMW299"/>
      <c r="OMX299"/>
      <c r="OMY299"/>
      <c r="OMZ299"/>
      <c r="ONA299"/>
      <c r="ONB299"/>
      <c r="ONC299"/>
      <c r="OND299"/>
      <c r="ONE299"/>
      <c r="ONF299"/>
      <c r="ONG299"/>
      <c r="ONH299"/>
      <c r="ONI299"/>
      <c r="ONJ299"/>
      <c r="ONK299"/>
      <c r="ONL299"/>
      <c r="ONM299"/>
      <c r="ONN299"/>
      <c r="ONO299"/>
      <c r="ONP299"/>
      <c r="ONQ299"/>
      <c r="ONR299"/>
      <c r="ONS299"/>
      <c r="ONT299"/>
      <c r="ONU299"/>
      <c r="ONV299"/>
      <c r="ONW299"/>
      <c r="ONX299"/>
      <c r="ONY299"/>
      <c r="ONZ299"/>
      <c r="OOA299"/>
      <c r="OOB299"/>
      <c r="OOC299"/>
      <c r="OOD299"/>
      <c r="OOE299"/>
      <c r="OOF299"/>
      <c r="OOG299"/>
      <c r="OOH299"/>
      <c r="OOI299"/>
      <c r="OOJ299"/>
      <c r="OOK299"/>
      <c r="OOL299"/>
      <c r="OOM299"/>
      <c r="OON299"/>
      <c r="OOO299"/>
      <c r="OOP299"/>
      <c r="OOQ299"/>
      <c r="OOR299"/>
      <c r="OOS299"/>
      <c r="OOT299"/>
      <c r="OOU299"/>
      <c r="OOV299"/>
      <c r="OOW299"/>
      <c r="OOX299"/>
      <c r="OOY299"/>
      <c r="OOZ299"/>
      <c r="OPA299"/>
      <c r="OPB299"/>
      <c r="OPC299"/>
      <c r="OPD299"/>
      <c r="OPE299"/>
      <c r="OPF299"/>
      <c r="OPG299"/>
      <c r="OPH299"/>
      <c r="OPI299"/>
      <c r="OPJ299"/>
      <c r="OPK299"/>
      <c r="OPL299"/>
      <c r="OPM299"/>
      <c r="OPN299"/>
      <c r="OPO299"/>
      <c r="OPP299"/>
      <c r="OPQ299"/>
      <c r="OPR299"/>
      <c r="OPS299"/>
      <c r="OPT299"/>
      <c r="OPU299"/>
      <c r="OPV299"/>
      <c r="OPW299"/>
      <c r="OPX299"/>
      <c r="OPY299"/>
      <c r="OPZ299"/>
      <c r="OQA299"/>
      <c r="OQB299"/>
      <c r="OQC299"/>
      <c r="OQD299"/>
      <c r="OQE299"/>
      <c r="OQF299"/>
      <c r="OQG299"/>
      <c r="OQH299"/>
      <c r="OQI299"/>
      <c r="OQJ299"/>
      <c r="OQK299"/>
      <c r="OQL299"/>
      <c r="OQM299"/>
      <c r="OQN299"/>
      <c r="OQO299"/>
      <c r="OQP299"/>
      <c r="OQQ299"/>
      <c r="OQR299"/>
      <c r="OQS299"/>
      <c r="OQT299"/>
      <c r="OQU299"/>
      <c r="OQV299"/>
      <c r="OQW299"/>
      <c r="OQX299"/>
      <c r="OQY299"/>
      <c r="OQZ299"/>
      <c r="ORA299"/>
      <c r="ORB299"/>
      <c r="ORC299"/>
      <c r="ORD299"/>
      <c r="ORE299"/>
      <c r="ORF299"/>
      <c r="ORG299"/>
      <c r="ORH299"/>
      <c r="ORI299"/>
      <c r="ORJ299"/>
      <c r="ORK299"/>
      <c r="ORL299"/>
      <c r="ORM299"/>
      <c r="ORN299"/>
      <c r="ORO299"/>
      <c r="ORP299"/>
      <c r="ORQ299"/>
      <c r="ORR299"/>
      <c r="ORS299"/>
      <c r="ORT299"/>
      <c r="ORU299"/>
      <c r="ORV299"/>
      <c r="ORW299"/>
      <c r="ORX299"/>
      <c r="ORY299"/>
      <c r="ORZ299"/>
      <c r="OSA299"/>
      <c r="OSB299"/>
      <c r="OSC299"/>
      <c r="OSD299"/>
      <c r="OSE299"/>
      <c r="OSF299"/>
      <c r="OSG299"/>
      <c r="OSH299"/>
      <c r="OSI299"/>
      <c r="OSJ299"/>
      <c r="OSK299"/>
      <c r="OSL299"/>
      <c r="OSM299"/>
      <c r="OSN299"/>
      <c r="OSO299"/>
      <c r="OSP299"/>
      <c r="OSQ299"/>
      <c r="OSR299"/>
      <c r="OSS299"/>
      <c r="OST299"/>
      <c r="OSU299"/>
      <c r="OSV299"/>
      <c r="OSW299"/>
      <c r="OSX299"/>
      <c r="OSY299"/>
      <c r="OSZ299"/>
      <c r="OTA299"/>
      <c r="OTB299"/>
      <c r="OTC299"/>
      <c r="OTD299"/>
      <c r="OTE299"/>
      <c r="OTF299"/>
      <c r="OTG299"/>
      <c r="OTH299"/>
      <c r="OTI299"/>
      <c r="OTJ299"/>
      <c r="OTK299"/>
      <c r="OTL299"/>
      <c r="OTM299"/>
      <c r="OTN299"/>
      <c r="OTO299"/>
      <c r="OTP299"/>
      <c r="OTQ299"/>
      <c r="OTR299"/>
      <c r="OTS299"/>
      <c r="OTT299"/>
      <c r="OTU299"/>
      <c r="OTV299"/>
      <c r="OTW299"/>
      <c r="OTX299"/>
      <c r="OTY299"/>
      <c r="OTZ299"/>
      <c r="OUA299"/>
      <c r="OUB299"/>
      <c r="OUC299"/>
      <c r="OUD299"/>
      <c r="OUE299"/>
      <c r="OUF299"/>
      <c r="OUG299"/>
      <c r="OUH299"/>
      <c r="OUI299"/>
      <c r="OUJ299"/>
      <c r="OUK299"/>
      <c r="OUL299"/>
      <c r="OUM299"/>
      <c r="OUN299"/>
      <c r="OUO299"/>
      <c r="OUP299"/>
      <c r="OUQ299"/>
      <c r="OUR299"/>
      <c r="OUS299"/>
      <c r="OUT299"/>
      <c r="OUU299"/>
      <c r="OUV299"/>
      <c r="OUW299"/>
      <c r="OUX299"/>
      <c r="OUY299"/>
      <c r="OUZ299"/>
      <c r="OVA299"/>
      <c r="OVB299"/>
      <c r="OVC299"/>
      <c r="OVD299"/>
      <c r="OVE299"/>
      <c r="OVF299"/>
      <c r="OVG299"/>
      <c r="OVH299"/>
      <c r="OVI299"/>
      <c r="OVJ299"/>
      <c r="OVK299"/>
      <c r="OVL299"/>
      <c r="OVM299"/>
      <c r="OVN299"/>
      <c r="OVO299"/>
      <c r="OVP299"/>
      <c r="OVQ299"/>
      <c r="OVR299"/>
      <c r="OVS299"/>
      <c r="OVT299"/>
      <c r="OVU299"/>
      <c r="OVV299"/>
      <c r="OVW299"/>
      <c r="OVX299"/>
      <c r="OVY299"/>
      <c r="OVZ299"/>
      <c r="OWA299"/>
      <c r="OWB299"/>
      <c r="OWC299"/>
      <c r="OWD299"/>
      <c r="OWE299"/>
      <c r="OWF299"/>
      <c r="OWG299"/>
      <c r="OWH299"/>
      <c r="OWI299"/>
      <c r="OWJ299"/>
      <c r="OWK299"/>
      <c r="OWL299"/>
      <c r="OWM299"/>
      <c r="OWN299"/>
      <c r="OWO299"/>
      <c r="OWP299"/>
      <c r="OWQ299"/>
      <c r="OWR299"/>
      <c r="OWS299"/>
      <c r="OWT299"/>
      <c r="OWU299"/>
      <c r="OWV299"/>
      <c r="OWW299"/>
      <c r="OWX299"/>
      <c r="OWY299"/>
      <c r="OWZ299"/>
      <c r="OXA299"/>
      <c r="OXB299"/>
      <c r="OXC299"/>
      <c r="OXD299"/>
      <c r="OXE299"/>
      <c r="OXF299"/>
      <c r="OXG299"/>
      <c r="OXH299"/>
      <c r="OXI299"/>
      <c r="OXJ299"/>
      <c r="OXK299"/>
      <c r="OXL299"/>
      <c r="OXM299"/>
      <c r="OXN299"/>
      <c r="OXO299"/>
      <c r="OXP299"/>
      <c r="OXQ299"/>
      <c r="OXR299"/>
      <c r="OXS299"/>
      <c r="OXT299"/>
      <c r="OXU299"/>
      <c r="OXV299"/>
      <c r="OXW299"/>
      <c r="OXX299"/>
      <c r="OXY299"/>
      <c r="OXZ299"/>
      <c r="OYA299"/>
      <c r="OYB299"/>
      <c r="OYC299"/>
      <c r="OYD299"/>
      <c r="OYE299"/>
      <c r="OYF299"/>
      <c r="OYG299"/>
      <c r="OYH299"/>
      <c r="OYI299"/>
      <c r="OYJ299"/>
      <c r="OYK299"/>
      <c r="OYL299"/>
      <c r="OYM299"/>
      <c r="OYN299"/>
      <c r="OYO299"/>
      <c r="OYP299"/>
      <c r="OYQ299"/>
      <c r="OYR299"/>
      <c r="OYS299"/>
      <c r="OYT299"/>
      <c r="OYU299"/>
      <c r="OYV299"/>
      <c r="OYW299"/>
      <c r="OYX299"/>
      <c r="OYY299"/>
      <c r="OYZ299"/>
      <c r="OZA299"/>
      <c r="OZB299"/>
      <c r="OZC299"/>
      <c r="OZD299"/>
      <c r="OZE299"/>
      <c r="OZF299"/>
      <c r="OZG299"/>
      <c r="OZH299"/>
      <c r="OZI299"/>
      <c r="OZJ299"/>
      <c r="OZK299"/>
      <c r="OZL299"/>
      <c r="OZM299"/>
      <c r="OZN299"/>
      <c r="OZO299"/>
      <c r="OZP299"/>
      <c r="OZQ299"/>
      <c r="OZR299"/>
      <c r="OZS299"/>
      <c r="OZT299"/>
      <c r="OZU299"/>
      <c r="OZV299"/>
      <c r="OZW299"/>
      <c r="OZX299"/>
      <c r="OZY299"/>
      <c r="OZZ299"/>
      <c r="PAA299"/>
      <c r="PAB299"/>
      <c r="PAC299"/>
      <c r="PAD299"/>
      <c r="PAE299"/>
      <c r="PAF299"/>
      <c r="PAG299"/>
      <c r="PAH299"/>
      <c r="PAI299"/>
      <c r="PAJ299"/>
      <c r="PAK299"/>
      <c r="PAL299"/>
      <c r="PAM299"/>
      <c r="PAN299"/>
      <c r="PAO299"/>
      <c r="PAP299"/>
      <c r="PAQ299"/>
      <c r="PAR299"/>
      <c r="PAS299"/>
      <c r="PAT299"/>
      <c r="PAU299"/>
      <c r="PAV299"/>
      <c r="PAW299"/>
      <c r="PAX299"/>
      <c r="PAY299"/>
      <c r="PAZ299"/>
      <c r="PBA299"/>
      <c r="PBB299"/>
      <c r="PBC299"/>
      <c r="PBD299"/>
      <c r="PBE299"/>
      <c r="PBF299"/>
      <c r="PBG299"/>
      <c r="PBH299"/>
      <c r="PBI299"/>
      <c r="PBJ299"/>
      <c r="PBK299"/>
      <c r="PBL299"/>
      <c r="PBM299"/>
      <c r="PBN299"/>
      <c r="PBO299"/>
      <c r="PBP299"/>
      <c r="PBQ299"/>
      <c r="PBR299"/>
      <c r="PBS299"/>
      <c r="PBT299"/>
      <c r="PBU299"/>
      <c r="PBV299"/>
      <c r="PBW299"/>
      <c r="PBX299"/>
      <c r="PBY299"/>
      <c r="PBZ299"/>
      <c r="PCA299"/>
      <c r="PCB299"/>
      <c r="PCC299"/>
      <c r="PCD299"/>
      <c r="PCE299"/>
      <c r="PCF299"/>
      <c r="PCG299"/>
      <c r="PCH299"/>
      <c r="PCI299"/>
      <c r="PCJ299"/>
      <c r="PCK299"/>
      <c r="PCL299"/>
      <c r="PCM299"/>
      <c r="PCN299"/>
      <c r="PCO299"/>
      <c r="PCP299"/>
      <c r="PCQ299"/>
      <c r="PCR299"/>
      <c r="PCS299"/>
      <c r="PCT299"/>
      <c r="PCU299"/>
      <c r="PCV299"/>
      <c r="PCW299"/>
      <c r="PCX299"/>
      <c r="PCY299"/>
      <c r="PCZ299"/>
      <c r="PDA299"/>
      <c r="PDB299"/>
      <c r="PDC299"/>
      <c r="PDD299"/>
      <c r="PDE299"/>
      <c r="PDF299"/>
      <c r="PDG299"/>
      <c r="PDH299"/>
      <c r="PDI299"/>
      <c r="PDJ299"/>
      <c r="PDK299"/>
      <c r="PDL299"/>
      <c r="PDM299"/>
      <c r="PDN299"/>
      <c r="PDO299"/>
      <c r="PDP299"/>
      <c r="PDQ299"/>
      <c r="PDR299"/>
      <c r="PDS299"/>
      <c r="PDT299"/>
      <c r="PDU299"/>
      <c r="PDV299"/>
      <c r="PDW299"/>
      <c r="PDX299"/>
      <c r="PDY299"/>
      <c r="PDZ299"/>
      <c r="PEA299"/>
      <c r="PEB299"/>
      <c r="PEC299"/>
      <c r="PED299"/>
      <c r="PEE299"/>
      <c r="PEF299"/>
      <c r="PEG299"/>
      <c r="PEH299"/>
      <c r="PEI299"/>
      <c r="PEJ299"/>
      <c r="PEK299"/>
      <c r="PEL299"/>
      <c r="PEM299"/>
      <c r="PEN299"/>
      <c r="PEO299"/>
      <c r="PEP299"/>
      <c r="PEQ299"/>
      <c r="PER299"/>
      <c r="PES299"/>
      <c r="PET299"/>
      <c r="PEU299"/>
      <c r="PEV299"/>
      <c r="PEW299"/>
      <c r="PEX299"/>
      <c r="PEY299"/>
      <c r="PEZ299"/>
      <c r="PFA299"/>
      <c r="PFB299"/>
      <c r="PFC299"/>
      <c r="PFD299"/>
      <c r="PFE299"/>
      <c r="PFF299"/>
      <c r="PFG299"/>
      <c r="PFH299"/>
      <c r="PFI299"/>
      <c r="PFJ299"/>
      <c r="PFK299"/>
      <c r="PFL299"/>
      <c r="PFM299"/>
      <c r="PFN299"/>
      <c r="PFO299"/>
      <c r="PFP299"/>
      <c r="PFQ299"/>
      <c r="PFR299"/>
      <c r="PFS299"/>
      <c r="PFT299"/>
      <c r="PFU299"/>
      <c r="PFV299"/>
      <c r="PFW299"/>
      <c r="PFX299"/>
      <c r="PFY299"/>
      <c r="PFZ299"/>
      <c r="PGA299"/>
      <c r="PGB299"/>
      <c r="PGC299"/>
      <c r="PGD299"/>
      <c r="PGE299"/>
      <c r="PGF299"/>
      <c r="PGG299"/>
      <c r="PGH299"/>
      <c r="PGI299"/>
      <c r="PGJ299"/>
      <c r="PGK299"/>
      <c r="PGL299"/>
      <c r="PGM299"/>
      <c r="PGN299"/>
      <c r="PGO299"/>
      <c r="PGP299"/>
      <c r="PGQ299"/>
      <c r="PGR299"/>
      <c r="PGS299"/>
      <c r="PGT299"/>
      <c r="PGU299"/>
      <c r="PGV299"/>
      <c r="PGW299"/>
      <c r="PGX299"/>
      <c r="PGY299"/>
      <c r="PGZ299"/>
      <c r="PHA299"/>
      <c r="PHB299"/>
      <c r="PHC299"/>
      <c r="PHD299"/>
      <c r="PHE299"/>
      <c r="PHF299"/>
      <c r="PHG299"/>
      <c r="PHH299"/>
      <c r="PHI299"/>
      <c r="PHJ299"/>
      <c r="PHK299"/>
      <c r="PHL299"/>
      <c r="PHM299"/>
      <c r="PHN299"/>
      <c r="PHO299"/>
      <c r="PHP299"/>
      <c r="PHQ299"/>
      <c r="PHR299"/>
      <c r="PHS299"/>
      <c r="PHT299"/>
      <c r="PHU299"/>
      <c r="PHV299"/>
      <c r="PHW299"/>
      <c r="PHX299"/>
      <c r="PHY299"/>
      <c r="PHZ299"/>
      <c r="PIA299"/>
      <c r="PIB299"/>
      <c r="PIC299"/>
      <c r="PID299"/>
      <c r="PIE299"/>
      <c r="PIF299"/>
      <c r="PIG299"/>
      <c r="PIH299"/>
      <c r="PII299"/>
      <c r="PIJ299"/>
      <c r="PIK299"/>
      <c r="PIL299"/>
      <c r="PIM299"/>
      <c r="PIN299"/>
      <c r="PIO299"/>
      <c r="PIP299"/>
      <c r="PIQ299"/>
      <c r="PIR299"/>
      <c r="PIS299"/>
      <c r="PIT299"/>
      <c r="PIU299"/>
      <c r="PIV299"/>
      <c r="PIW299"/>
      <c r="PIX299"/>
      <c r="PIY299"/>
      <c r="PIZ299"/>
      <c r="PJA299"/>
      <c r="PJB299"/>
      <c r="PJC299"/>
      <c r="PJD299"/>
      <c r="PJE299"/>
      <c r="PJF299"/>
      <c r="PJG299"/>
      <c r="PJH299"/>
      <c r="PJI299"/>
      <c r="PJJ299"/>
      <c r="PJK299"/>
      <c r="PJL299"/>
      <c r="PJM299"/>
      <c r="PJN299"/>
      <c r="PJO299"/>
      <c r="PJP299"/>
      <c r="PJQ299"/>
      <c r="PJR299"/>
      <c r="PJS299"/>
      <c r="PJT299"/>
      <c r="PJU299"/>
      <c r="PJV299"/>
      <c r="PJW299"/>
      <c r="PJX299"/>
      <c r="PJY299"/>
      <c r="PJZ299"/>
      <c r="PKA299"/>
      <c r="PKB299"/>
      <c r="PKC299"/>
      <c r="PKD299"/>
      <c r="PKE299"/>
      <c r="PKF299"/>
      <c r="PKG299"/>
      <c r="PKH299"/>
      <c r="PKI299"/>
      <c r="PKJ299"/>
      <c r="PKK299"/>
      <c r="PKL299"/>
      <c r="PKM299"/>
      <c r="PKN299"/>
      <c r="PKO299"/>
      <c r="PKP299"/>
      <c r="PKQ299"/>
      <c r="PKR299"/>
      <c r="PKS299"/>
      <c r="PKT299"/>
      <c r="PKU299"/>
      <c r="PKV299"/>
      <c r="PKW299"/>
      <c r="PKX299"/>
      <c r="PKY299"/>
      <c r="PKZ299"/>
      <c r="PLA299"/>
      <c r="PLB299"/>
      <c r="PLC299"/>
      <c r="PLD299"/>
      <c r="PLE299"/>
      <c r="PLF299"/>
      <c r="PLG299"/>
      <c r="PLH299"/>
      <c r="PLI299"/>
      <c r="PLJ299"/>
      <c r="PLK299"/>
      <c r="PLL299"/>
      <c r="PLM299"/>
      <c r="PLN299"/>
      <c r="PLO299"/>
      <c r="PLP299"/>
      <c r="PLQ299"/>
      <c r="PLR299"/>
      <c r="PLS299"/>
      <c r="PLT299"/>
      <c r="PLU299"/>
      <c r="PLV299"/>
      <c r="PLW299"/>
      <c r="PLX299"/>
      <c r="PLY299"/>
      <c r="PLZ299"/>
      <c r="PMA299"/>
      <c r="PMB299"/>
      <c r="PMC299"/>
      <c r="PMD299"/>
      <c r="PME299"/>
      <c r="PMF299"/>
      <c r="PMG299"/>
      <c r="PMH299"/>
      <c r="PMI299"/>
      <c r="PMJ299"/>
      <c r="PMK299"/>
      <c r="PML299"/>
      <c r="PMM299"/>
      <c r="PMN299"/>
      <c r="PMO299"/>
      <c r="PMP299"/>
      <c r="PMQ299"/>
      <c r="PMR299"/>
      <c r="PMS299"/>
      <c r="PMT299"/>
      <c r="PMU299"/>
      <c r="PMV299"/>
      <c r="PMW299"/>
      <c r="PMX299"/>
      <c r="PMY299"/>
      <c r="PMZ299"/>
      <c r="PNA299"/>
      <c r="PNB299"/>
      <c r="PNC299"/>
      <c r="PND299"/>
      <c r="PNE299"/>
      <c r="PNF299"/>
      <c r="PNG299"/>
      <c r="PNH299"/>
      <c r="PNI299"/>
      <c r="PNJ299"/>
      <c r="PNK299"/>
      <c r="PNL299"/>
      <c r="PNM299"/>
      <c r="PNN299"/>
      <c r="PNO299"/>
      <c r="PNP299"/>
      <c r="PNQ299"/>
      <c r="PNR299"/>
      <c r="PNS299"/>
      <c r="PNT299"/>
      <c r="PNU299"/>
      <c r="PNV299"/>
      <c r="PNW299"/>
      <c r="PNX299"/>
      <c r="PNY299"/>
      <c r="PNZ299"/>
      <c r="POA299"/>
      <c r="POB299"/>
      <c r="POC299"/>
      <c r="POD299"/>
      <c r="POE299"/>
      <c r="POF299"/>
      <c r="POG299"/>
      <c r="POH299"/>
      <c r="POI299"/>
      <c r="POJ299"/>
      <c r="POK299"/>
      <c r="POL299"/>
      <c r="POM299"/>
      <c r="PON299"/>
      <c r="POO299"/>
      <c r="POP299"/>
      <c r="POQ299"/>
      <c r="POR299"/>
      <c r="POS299"/>
      <c r="POT299"/>
      <c r="POU299"/>
      <c r="POV299"/>
      <c r="POW299"/>
      <c r="POX299"/>
      <c r="POY299"/>
      <c r="POZ299"/>
      <c r="PPA299"/>
      <c r="PPB299"/>
      <c r="PPC299"/>
      <c r="PPD299"/>
      <c r="PPE299"/>
      <c r="PPF299"/>
      <c r="PPG299"/>
      <c r="PPH299"/>
      <c r="PPI299"/>
      <c r="PPJ299"/>
      <c r="PPK299"/>
      <c r="PPL299"/>
      <c r="PPM299"/>
      <c r="PPN299"/>
      <c r="PPO299"/>
      <c r="PPP299"/>
      <c r="PPQ299"/>
      <c r="PPR299"/>
      <c r="PPS299"/>
      <c r="PPT299"/>
      <c r="PPU299"/>
      <c r="PPV299"/>
      <c r="PPW299"/>
      <c r="PPX299"/>
      <c r="PPY299"/>
      <c r="PPZ299"/>
      <c r="PQA299"/>
      <c r="PQB299"/>
      <c r="PQC299"/>
      <c r="PQD299"/>
      <c r="PQE299"/>
      <c r="PQF299"/>
      <c r="PQG299"/>
      <c r="PQH299"/>
      <c r="PQI299"/>
      <c r="PQJ299"/>
      <c r="PQK299"/>
      <c r="PQL299"/>
      <c r="PQM299"/>
      <c r="PQN299"/>
      <c r="PQO299"/>
      <c r="PQP299"/>
      <c r="PQQ299"/>
      <c r="PQR299"/>
      <c r="PQS299"/>
      <c r="PQT299"/>
      <c r="PQU299"/>
      <c r="PQV299"/>
      <c r="PQW299"/>
      <c r="PQX299"/>
      <c r="PQY299"/>
      <c r="PQZ299"/>
      <c r="PRA299"/>
      <c r="PRB299"/>
      <c r="PRC299"/>
      <c r="PRD299"/>
      <c r="PRE299"/>
      <c r="PRF299"/>
      <c r="PRG299"/>
      <c r="PRH299"/>
      <c r="PRI299"/>
      <c r="PRJ299"/>
      <c r="PRK299"/>
      <c r="PRL299"/>
      <c r="PRM299"/>
      <c r="PRN299"/>
      <c r="PRO299"/>
      <c r="PRP299"/>
      <c r="PRQ299"/>
      <c r="PRR299"/>
      <c r="PRS299"/>
      <c r="PRT299"/>
      <c r="PRU299"/>
      <c r="PRV299"/>
      <c r="PRW299"/>
      <c r="PRX299"/>
      <c r="PRY299"/>
      <c r="PRZ299"/>
      <c r="PSA299"/>
      <c r="PSB299"/>
      <c r="PSC299"/>
      <c r="PSD299"/>
      <c r="PSE299"/>
      <c r="PSF299"/>
      <c r="PSG299"/>
      <c r="PSH299"/>
      <c r="PSI299"/>
      <c r="PSJ299"/>
      <c r="PSK299"/>
      <c r="PSL299"/>
      <c r="PSM299"/>
      <c r="PSN299"/>
      <c r="PSO299"/>
      <c r="PSP299"/>
      <c r="PSQ299"/>
      <c r="PSR299"/>
      <c r="PSS299"/>
      <c r="PST299"/>
      <c r="PSU299"/>
      <c r="PSV299"/>
      <c r="PSW299"/>
      <c r="PSX299"/>
      <c r="PSY299"/>
      <c r="PSZ299"/>
      <c r="PTA299"/>
      <c r="PTB299"/>
      <c r="PTC299"/>
      <c r="PTD299"/>
      <c r="PTE299"/>
      <c r="PTF299"/>
      <c r="PTG299"/>
      <c r="PTH299"/>
      <c r="PTI299"/>
      <c r="PTJ299"/>
      <c r="PTK299"/>
      <c r="PTL299"/>
      <c r="PTM299"/>
      <c r="PTN299"/>
      <c r="PTO299"/>
      <c r="PTP299"/>
      <c r="PTQ299"/>
      <c r="PTR299"/>
      <c r="PTS299"/>
      <c r="PTT299"/>
      <c r="PTU299"/>
      <c r="PTV299"/>
      <c r="PTW299"/>
      <c r="PTX299"/>
      <c r="PTY299"/>
      <c r="PTZ299"/>
      <c r="PUA299"/>
      <c r="PUB299"/>
      <c r="PUC299"/>
      <c r="PUD299"/>
      <c r="PUE299"/>
      <c r="PUF299"/>
      <c r="PUG299"/>
      <c r="PUH299"/>
      <c r="PUI299"/>
      <c r="PUJ299"/>
      <c r="PUK299"/>
      <c r="PUL299"/>
      <c r="PUM299"/>
      <c r="PUN299"/>
      <c r="PUO299"/>
      <c r="PUP299"/>
      <c r="PUQ299"/>
      <c r="PUR299"/>
      <c r="PUS299"/>
      <c r="PUT299"/>
      <c r="PUU299"/>
      <c r="PUV299"/>
      <c r="PUW299"/>
      <c r="PUX299"/>
      <c r="PUY299"/>
      <c r="PUZ299"/>
      <c r="PVA299"/>
      <c r="PVB299"/>
      <c r="PVC299"/>
      <c r="PVD299"/>
      <c r="PVE299"/>
      <c r="PVF299"/>
      <c r="PVG299"/>
      <c r="PVH299"/>
      <c r="PVI299"/>
      <c r="PVJ299"/>
      <c r="PVK299"/>
      <c r="PVL299"/>
      <c r="PVM299"/>
      <c r="PVN299"/>
      <c r="PVO299"/>
      <c r="PVP299"/>
      <c r="PVQ299"/>
      <c r="PVR299"/>
      <c r="PVS299"/>
      <c r="PVT299"/>
      <c r="PVU299"/>
      <c r="PVV299"/>
      <c r="PVW299"/>
      <c r="PVX299"/>
      <c r="PVY299"/>
      <c r="PVZ299"/>
      <c r="PWA299"/>
      <c r="PWB299"/>
      <c r="PWC299"/>
      <c r="PWD299"/>
      <c r="PWE299"/>
      <c r="PWF299"/>
      <c r="PWG299"/>
      <c r="PWH299"/>
      <c r="PWI299"/>
      <c r="PWJ299"/>
      <c r="PWK299"/>
      <c r="PWL299"/>
      <c r="PWM299"/>
      <c r="PWN299"/>
      <c r="PWO299"/>
      <c r="PWP299"/>
      <c r="PWQ299"/>
      <c r="PWR299"/>
      <c r="PWS299"/>
      <c r="PWT299"/>
      <c r="PWU299"/>
      <c r="PWV299"/>
      <c r="PWW299"/>
      <c r="PWX299"/>
      <c r="PWY299"/>
      <c r="PWZ299"/>
      <c r="PXA299"/>
      <c r="PXB299"/>
      <c r="PXC299"/>
      <c r="PXD299"/>
      <c r="PXE299"/>
      <c r="PXF299"/>
      <c r="PXG299"/>
      <c r="PXH299"/>
      <c r="PXI299"/>
      <c r="PXJ299"/>
      <c r="PXK299"/>
      <c r="PXL299"/>
      <c r="PXM299"/>
      <c r="PXN299"/>
      <c r="PXO299"/>
      <c r="PXP299"/>
      <c r="PXQ299"/>
      <c r="PXR299"/>
      <c r="PXS299"/>
      <c r="PXT299"/>
      <c r="PXU299"/>
      <c r="PXV299"/>
      <c r="PXW299"/>
      <c r="PXX299"/>
      <c r="PXY299"/>
      <c r="PXZ299"/>
      <c r="PYA299"/>
      <c r="PYB299"/>
      <c r="PYC299"/>
      <c r="PYD299"/>
      <c r="PYE299"/>
      <c r="PYF299"/>
      <c r="PYG299"/>
      <c r="PYH299"/>
      <c r="PYI299"/>
      <c r="PYJ299"/>
      <c r="PYK299"/>
      <c r="PYL299"/>
      <c r="PYM299"/>
      <c r="PYN299"/>
      <c r="PYO299"/>
      <c r="PYP299"/>
      <c r="PYQ299"/>
      <c r="PYR299"/>
      <c r="PYS299"/>
      <c r="PYT299"/>
      <c r="PYU299"/>
      <c r="PYV299"/>
      <c r="PYW299"/>
      <c r="PYX299"/>
      <c r="PYY299"/>
      <c r="PYZ299"/>
      <c r="PZA299"/>
      <c r="PZB299"/>
      <c r="PZC299"/>
      <c r="PZD299"/>
      <c r="PZE299"/>
      <c r="PZF299"/>
      <c r="PZG299"/>
      <c r="PZH299"/>
      <c r="PZI299"/>
      <c r="PZJ299"/>
      <c r="PZK299"/>
      <c r="PZL299"/>
      <c r="PZM299"/>
      <c r="PZN299"/>
      <c r="PZO299"/>
      <c r="PZP299"/>
      <c r="PZQ299"/>
      <c r="PZR299"/>
      <c r="PZS299"/>
      <c r="PZT299"/>
      <c r="PZU299"/>
      <c r="PZV299"/>
      <c r="PZW299"/>
      <c r="PZX299"/>
      <c r="PZY299"/>
      <c r="PZZ299"/>
      <c r="QAA299"/>
      <c r="QAB299"/>
      <c r="QAC299"/>
      <c r="QAD299"/>
      <c r="QAE299"/>
      <c r="QAF299"/>
      <c r="QAG299"/>
      <c r="QAH299"/>
      <c r="QAI299"/>
      <c r="QAJ299"/>
      <c r="QAK299"/>
      <c r="QAL299"/>
      <c r="QAM299"/>
      <c r="QAN299"/>
      <c r="QAO299"/>
      <c r="QAP299"/>
      <c r="QAQ299"/>
      <c r="QAR299"/>
      <c r="QAS299"/>
      <c r="QAT299"/>
      <c r="QAU299"/>
      <c r="QAV299"/>
      <c r="QAW299"/>
      <c r="QAX299"/>
      <c r="QAY299"/>
      <c r="QAZ299"/>
      <c r="QBA299"/>
      <c r="QBB299"/>
      <c r="QBC299"/>
      <c r="QBD299"/>
      <c r="QBE299"/>
      <c r="QBF299"/>
      <c r="QBG299"/>
      <c r="QBH299"/>
      <c r="QBI299"/>
      <c r="QBJ299"/>
      <c r="QBK299"/>
      <c r="QBL299"/>
      <c r="QBM299"/>
      <c r="QBN299"/>
      <c r="QBO299"/>
      <c r="QBP299"/>
      <c r="QBQ299"/>
      <c r="QBR299"/>
      <c r="QBS299"/>
      <c r="QBT299"/>
      <c r="QBU299"/>
      <c r="QBV299"/>
      <c r="QBW299"/>
      <c r="QBX299"/>
      <c r="QBY299"/>
      <c r="QBZ299"/>
      <c r="QCA299"/>
      <c r="QCB299"/>
      <c r="QCC299"/>
      <c r="QCD299"/>
      <c r="QCE299"/>
      <c r="QCF299"/>
      <c r="QCG299"/>
      <c r="QCH299"/>
      <c r="QCI299"/>
      <c r="QCJ299"/>
      <c r="QCK299"/>
      <c r="QCL299"/>
      <c r="QCM299"/>
      <c r="QCN299"/>
      <c r="QCO299"/>
      <c r="QCP299"/>
      <c r="QCQ299"/>
      <c r="QCR299"/>
      <c r="QCS299"/>
      <c r="QCT299"/>
      <c r="QCU299"/>
      <c r="QCV299"/>
      <c r="QCW299"/>
      <c r="QCX299"/>
      <c r="QCY299"/>
      <c r="QCZ299"/>
      <c r="QDA299"/>
      <c r="QDB299"/>
      <c r="QDC299"/>
      <c r="QDD299"/>
      <c r="QDE299"/>
      <c r="QDF299"/>
      <c r="QDG299"/>
      <c r="QDH299"/>
      <c r="QDI299"/>
      <c r="QDJ299"/>
      <c r="QDK299"/>
      <c r="QDL299"/>
      <c r="QDM299"/>
      <c r="QDN299"/>
      <c r="QDO299"/>
      <c r="QDP299"/>
      <c r="QDQ299"/>
      <c r="QDR299"/>
      <c r="QDS299"/>
      <c r="QDT299"/>
      <c r="QDU299"/>
      <c r="QDV299"/>
      <c r="QDW299"/>
      <c r="QDX299"/>
      <c r="QDY299"/>
      <c r="QDZ299"/>
      <c r="QEA299"/>
      <c r="QEB299"/>
      <c r="QEC299"/>
      <c r="QED299"/>
      <c r="QEE299"/>
      <c r="QEF299"/>
      <c r="QEG299"/>
      <c r="QEH299"/>
      <c r="QEI299"/>
      <c r="QEJ299"/>
      <c r="QEK299"/>
      <c r="QEL299"/>
      <c r="QEM299"/>
      <c r="QEN299"/>
      <c r="QEO299"/>
      <c r="QEP299"/>
      <c r="QEQ299"/>
      <c r="QER299"/>
      <c r="QES299"/>
      <c r="QET299"/>
      <c r="QEU299"/>
      <c r="QEV299"/>
      <c r="QEW299"/>
      <c r="QEX299"/>
      <c r="QEY299"/>
      <c r="QEZ299"/>
      <c r="QFA299"/>
      <c r="QFB299"/>
      <c r="QFC299"/>
      <c r="QFD299"/>
      <c r="QFE299"/>
      <c r="QFF299"/>
      <c r="QFG299"/>
      <c r="QFH299"/>
      <c r="QFI299"/>
      <c r="QFJ299"/>
      <c r="QFK299"/>
      <c r="QFL299"/>
      <c r="QFM299"/>
      <c r="QFN299"/>
      <c r="QFO299"/>
      <c r="QFP299"/>
      <c r="QFQ299"/>
      <c r="QFR299"/>
      <c r="QFS299"/>
      <c r="QFT299"/>
      <c r="QFU299"/>
      <c r="QFV299"/>
      <c r="QFW299"/>
      <c r="QFX299"/>
      <c r="QFY299"/>
      <c r="QFZ299"/>
      <c r="QGA299"/>
      <c r="QGB299"/>
      <c r="QGC299"/>
      <c r="QGD299"/>
      <c r="QGE299"/>
      <c r="QGF299"/>
      <c r="QGG299"/>
      <c r="QGH299"/>
      <c r="QGI299"/>
      <c r="QGJ299"/>
      <c r="QGK299"/>
      <c r="QGL299"/>
      <c r="QGM299"/>
      <c r="QGN299"/>
      <c r="QGO299"/>
      <c r="QGP299"/>
      <c r="QGQ299"/>
      <c r="QGR299"/>
      <c r="QGS299"/>
      <c r="QGT299"/>
      <c r="QGU299"/>
      <c r="QGV299"/>
      <c r="QGW299"/>
      <c r="QGX299"/>
      <c r="QGY299"/>
      <c r="QGZ299"/>
      <c r="QHA299"/>
      <c r="QHB299"/>
      <c r="QHC299"/>
      <c r="QHD299"/>
      <c r="QHE299"/>
      <c r="QHF299"/>
      <c r="QHG299"/>
      <c r="QHH299"/>
      <c r="QHI299"/>
      <c r="QHJ299"/>
      <c r="QHK299"/>
      <c r="QHL299"/>
      <c r="QHM299"/>
      <c r="QHN299"/>
      <c r="QHO299"/>
      <c r="QHP299"/>
      <c r="QHQ299"/>
      <c r="QHR299"/>
      <c r="QHS299"/>
      <c r="QHT299"/>
      <c r="QHU299"/>
      <c r="QHV299"/>
      <c r="QHW299"/>
      <c r="QHX299"/>
      <c r="QHY299"/>
      <c r="QHZ299"/>
      <c r="QIA299"/>
      <c r="QIB299"/>
      <c r="QIC299"/>
      <c r="QID299"/>
      <c r="QIE299"/>
      <c r="QIF299"/>
      <c r="QIG299"/>
      <c r="QIH299"/>
      <c r="QII299"/>
      <c r="QIJ299"/>
      <c r="QIK299"/>
      <c r="QIL299"/>
      <c r="QIM299"/>
      <c r="QIN299"/>
      <c r="QIO299"/>
      <c r="QIP299"/>
      <c r="QIQ299"/>
      <c r="QIR299"/>
      <c r="QIS299"/>
      <c r="QIT299"/>
      <c r="QIU299"/>
      <c r="QIV299"/>
      <c r="QIW299"/>
      <c r="QIX299"/>
      <c r="QIY299"/>
      <c r="QIZ299"/>
      <c r="QJA299"/>
      <c r="QJB299"/>
      <c r="QJC299"/>
      <c r="QJD299"/>
      <c r="QJE299"/>
      <c r="QJF299"/>
      <c r="QJG299"/>
      <c r="QJH299"/>
      <c r="QJI299"/>
      <c r="QJJ299"/>
      <c r="QJK299"/>
      <c r="QJL299"/>
      <c r="QJM299"/>
      <c r="QJN299"/>
      <c r="QJO299"/>
      <c r="QJP299"/>
      <c r="QJQ299"/>
      <c r="QJR299"/>
      <c r="QJS299"/>
      <c r="QJT299"/>
      <c r="QJU299"/>
      <c r="QJV299"/>
      <c r="QJW299"/>
      <c r="QJX299"/>
      <c r="QJY299"/>
      <c r="QJZ299"/>
      <c r="QKA299"/>
      <c r="QKB299"/>
      <c r="QKC299"/>
      <c r="QKD299"/>
      <c r="QKE299"/>
      <c r="QKF299"/>
      <c r="QKG299"/>
      <c r="QKH299"/>
      <c r="QKI299"/>
      <c r="QKJ299"/>
      <c r="QKK299"/>
      <c r="QKL299"/>
      <c r="QKM299"/>
      <c r="QKN299"/>
      <c r="QKO299"/>
      <c r="QKP299"/>
      <c r="QKQ299"/>
      <c r="QKR299"/>
      <c r="QKS299"/>
      <c r="QKT299"/>
      <c r="QKU299"/>
      <c r="QKV299"/>
      <c r="QKW299"/>
      <c r="QKX299"/>
      <c r="QKY299"/>
      <c r="QKZ299"/>
      <c r="QLA299"/>
      <c r="QLB299"/>
      <c r="QLC299"/>
      <c r="QLD299"/>
      <c r="QLE299"/>
      <c r="QLF299"/>
      <c r="QLG299"/>
      <c r="QLH299"/>
      <c r="QLI299"/>
      <c r="QLJ299"/>
      <c r="QLK299"/>
      <c r="QLL299"/>
      <c r="QLM299"/>
      <c r="QLN299"/>
      <c r="QLO299"/>
      <c r="QLP299"/>
      <c r="QLQ299"/>
      <c r="QLR299"/>
      <c r="QLS299"/>
      <c r="QLT299"/>
      <c r="QLU299"/>
      <c r="QLV299"/>
      <c r="QLW299"/>
      <c r="QLX299"/>
      <c r="QLY299"/>
      <c r="QLZ299"/>
      <c r="QMA299"/>
      <c r="QMB299"/>
      <c r="QMC299"/>
      <c r="QMD299"/>
      <c r="QME299"/>
      <c r="QMF299"/>
      <c r="QMG299"/>
      <c r="QMH299"/>
      <c r="QMI299"/>
      <c r="QMJ299"/>
      <c r="QMK299"/>
      <c r="QML299"/>
      <c r="QMM299"/>
      <c r="QMN299"/>
      <c r="QMO299"/>
      <c r="QMP299"/>
      <c r="QMQ299"/>
      <c r="QMR299"/>
      <c r="QMS299"/>
      <c r="QMT299"/>
      <c r="QMU299"/>
      <c r="QMV299"/>
      <c r="QMW299"/>
      <c r="QMX299"/>
      <c r="QMY299"/>
      <c r="QMZ299"/>
      <c r="QNA299"/>
      <c r="QNB299"/>
      <c r="QNC299"/>
      <c r="QND299"/>
      <c r="QNE299"/>
      <c r="QNF299"/>
      <c r="QNG299"/>
      <c r="QNH299"/>
      <c r="QNI299"/>
      <c r="QNJ299"/>
      <c r="QNK299"/>
      <c r="QNL299"/>
      <c r="QNM299"/>
      <c r="QNN299"/>
      <c r="QNO299"/>
      <c r="QNP299"/>
      <c r="QNQ299"/>
      <c r="QNR299"/>
      <c r="QNS299"/>
      <c r="QNT299"/>
      <c r="QNU299"/>
      <c r="QNV299"/>
      <c r="QNW299"/>
      <c r="QNX299"/>
      <c r="QNY299"/>
      <c r="QNZ299"/>
      <c r="QOA299"/>
      <c r="QOB299"/>
      <c r="QOC299"/>
      <c r="QOD299"/>
      <c r="QOE299"/>
      <c r="QOF299"/>
      <c r="QOG299"/>
      <c r="QOH299"/>
      <c r="QOI299"/>
      <c r="QOJ299"/>
      <c r="QOK299"/>
      <c r="QOL299"/>
      <c r="QOM299"/>
      <c r="QON299"/>
      <c r="QOO299"/>
      <c r="QOP299"/>
      <c r="QOQ299"/>
      <c r="QOR299"/>
      <c r="QOS299"/>
      <c r="QOT299"/>
      <c r="QOU299"/>
      <c r="QOV299"/>
      <c r="QOW299"/>
      <c r="QOX299"/>
      <c r="QOY299"/>
      <c r="QOZ299"/>
      <c r="QPA299"/>
      <c r="QPB299"/>
      <c r="QPC299"/>
      <c r="QPD299"/>
      <c r="QPE299"/>
      <c r="QPF299"/>
      <c r="QPG299"/>
      <c r="QPH299"/>
      <c r="QPI299"/>
      <c r="QPJ299"/>
      <c r="QPK299"/>
      <c r="QPL299"/>
      <c r="QPM299"/>
      <c r="QPN299"/>
      <c r="QPO299"/>
      <c r="QPP299"/>
      <c r="QPQ299"/>
      <c r="QPR299"/>
      <c r="QPS299"/>
      <c r="QPT299"/>
      <c r="QPU299"/>
      <c r="QPV299"/>
      <c r="QPW299"/>
      <c r="QPX299"/>
      <c r="QPY299"/>
      <c r="QPZ299"/>
      <c r="QQA299"/>
      <c r="QQB299"/>
      <c r="QQC299"/>
      <c r="QQD299"/>
      <c r="QQE299"/>
      <c r="QQF299"/>
      <c r="QQG299"/>
      <c r="QQH299"/>
      <c r="QQI299"/>
      <c r="QQJ299"/>
      <c r="QQK299"/>
      <c r="QQL299"/>
      <c r="QQM299"/>
      <c r="QQN299"/>
      <c r="QQO299"/>
      <c r="QQP299"/>
      <c r="QQQ299"/>
      <c r="QQR299"/>
      <c r="QQS299"/>
      <c r="QQT299"/>
      <c r="QQU299"/>
      <c r="QQV299"/>
      <c r="QQW299"/>
      <c r="QQX299"/>
      <c r="QQY299"/>
      <c r="QQZ299"/>
      <c r="QRA299"/>
      <c r="QRB299"/>
      <c r="QRC299"/>
      <c r="QRD299"/>
      <c r="QRE299"/>
      <c r="QRF299"/>
      <c r="QRG299"/>
      <c r="QRH299"/>
      <c r="QRI299"/>
      <c r="QRJ299"/>
      <c r="QRK299"/>
      <c r="QRL299"/>
      <c r="QRM299"/>
      <c r="QRN299"/>
      <c r="QRO299"/>
      <c r="QRP299"/>
      <c r="QRQ299"/>
      <c r="QRR299"/>
      <c r="QRS299"/>
      <c r="QRT299"/>
      <c r="QRU299"/>
      <c r="QRV299"/>
      <c r="QRW299"/>
      <c r="QRX299"/>
      <c r="QRY299"/>
      <c r="QRZ299"/>
      <c r="QSA299"/>
      <c r="QSB299"/>
      <c r="QSC299"/>
      <c r="QSD299"/>
      <c r="QSE299"/>
      <c r="QSF299"/>
      <c r="QSG299"/>
      <c r="QSH299"/>
      <c r="QSI299"/>
      <c r="QSJ299"/>
      <c r="QSK299"/>
      <c r="QSL299"/>
      <c r="QSM299"/>
      <c r="QSN299"/>
      <c r="QSO299"/>
      <c r="QSP299"/>
      <c r="QSQ299"/>
      <c r="QSR299"/>
      <c r="QSS299"/>
      <c r="QST299"/>
      <c r="QSU299"/>
      <c r="QSV299"/>
      <c r="QSW299"/>
      <c r="QSX299"/>
      <c r="QSY299"/>
      <c r="QSZ299"/>
      <c r="QTA299"/>
      <c r="QTB299"/>
      <c r="QTC299"/>
      <c r="QTD299"/>
      <c r="QTE299"/>
      <c r="QTF299"/>
      <c r="QTG299"/>
      <c r="QTH299"/>
      <c r="QTI299"/>
      <c r="QTJ299"/>
      <c r="QTK299"/>
      <c r="QTL299"/>
      <c r="QTM299"/>
      <c r="QTN299"/>
      <c r="QTO299"/>
      <c r="QTP299"/>
      <c r="QTQ299"/>
      <c r="QTR299"/>
      <c r="QTS299"/>
      <c r="QTT299"/>
      <c r="QTU299"/>
      <c r="QTV299"/>
      <c r="QTW299"/>
      <c r="QTX299"/>
      <c r="QTY299"/>
      <c r="QTZ299"/>
      <c r="QUA299"/>
      <c r="QUB299"/>
      <c r="QUC299"/>
      <c r="QUD299"/>
      <c r="QUE299"/>
      <c r="QUF299"/>
      <c r="QUG299"/>
      <c r="QUH299"/>
      <c r="QUI299"/>
      <c r="QUJ299"/>
      <c r="QUK299"/>
      <c r="QUL299"/>
      <c r="QUM299"/>
      <c r="QUN299"/>
      <c r="QUO299"/>
      <c r="QUP299"/>
      <c r="QUQ299"/>
      <c r="QUR299"/>
      <c r="QUS299"/>
      <c r="QUT299"/>
      <c r="QUU299"/>
      <c r="QUV299"/>
      <c r="QUW299"/>
      <c r="QUX299"/>
      <c r="QUY299"/>
      <c r="QUZ299"/>
      <c r="QVA299"/>
      <c r="QVB299"/>
      <c r="QVC299"/>
      <c r="QVD299"/>
      <c r="QVE299"/>
      <c r="QVF299"/>
      <c r="QVG299"/>
      <c r="QVH299"/>
      <c r="QVI299"/>
      <c r="QVJ299"/>
      <c r="QVK299"/>
      <c r="QVL299"/>
      <c r="QVM299"/>
      <c r="QVN299"/>
      <c r="QVO299"/>
      <c r="QVP299"/>
      <c r="QVQ299"/>
      <c r="QVR299"/>
      <c r="QVS299"/>
      <c r="QVT299"/>
      <c r="QVU299"/>
      <c r="QVV299"/>
      <c r="QVW299"/>
      <c r="QVX299"/>
      <c r="QVY299"/>
      <c r="QVZ299"/>
      <c r="QWA299"/>
      <c r="QWB299"/>
      <c r="QWC299"/>
      <c r="QWD299"/>
      <c r="QWE299"/>
      <c r="QWF299"/>
      <c r="QWG299"/>
      <c r="QWH299"/>
      <c r="QWI299"/>
      <c r="QWJ299"/>
      <c r="QWK299"/>
      <c r="QWL299"/>
      <c r="QWM299"/>
      <c r="QWN299"/>
      <c r="QWO299"/>
      <c r="QWP299"/>
      <c r="QWQ299"/>
      <c r="QWR299"/>
      <c r="QWS299"/>
      <c r="QWT299"/>
      <c r="QWU299"/>
      <c r="QWV299"/>
      <c r="QWW299"/>
      <c r="QWX299"/>
      <c r="QWY299"/>
      <c r="QWZ299"/>
      <c r="QXA299"/>
      <c r="QXB299"/>
      <c r="QXC299"/>
      <c r="QXD299"/>
      <c r="QXE299"/>
      <c r="QXF299"/>
      <c r="QXG299"/>
      <c r="QXH299"/>
      <c r="QXI299"/>
      <c r="QXJ299"/>
      <c r="QXK299"/>
      <c r="QXL299"/>
      <c r="QXM299"/>
      <c r="QXN299"/>
      <c r="QXO299"/>
      <c r="QXP299"/>
      <c r="QXQ299"/>
      <c r="QXR299"/>
      <c r="QXS299"/>
      <c r="QXT299"/>
      <c r="QXU299"/>
      <c r="QXV299"/>
      <c r="QXW299"/>
      <c r="QXX299"/>
      <c r="QXY299"/>
      <c r="QXZ299"/>
      <c r="QYA299"/>
      <c r="QYB299"/>
      <c r="QYC299"/>
      <c r="QYD299"/>
      <c r="QYE299"/>
      <c r="QYF299"/>
      <c r="QYG299"/>
      <c r="QYH299"/>
      <c r="QYI299"/>
      <c r="QYJ299"/>
      <c r="QYK299"/>
      <c r="QYL299"/>
      <c r="QYM299"/>
      <c r="QYN299"/>
      <c r="QYO299"/>
      <c r="QYP299"/>
      <c r="QYQ299"/>
      <c r="QYR299"/>
      <c r="QYS299"/>
      <c r="QYT299"/>
      <c r="QYU299"/>
      <c r="QYV299"/>
      <c r="QYW299"/>
      <c r="QYX299"/>
      <c r="QYY299"/>
      <c r="QYZ299"/>
      <c r="QZA299"/>
      <c r="QZB299"/>
      <c r="QZC299"/>
      <c r="QZD299"/>
      <c r="QZE299"/>
      <c r="QZF299"/>
      <c r="QZG299"/>
      <c r="QZH299"/>
      <c r="QZI299"/>
      <c r="QZJ299"/>
      <c r="QZK299"/>
      <c r="QZL299"/>
      <c r="QZM299"/>
      <c r="QZN299"/>
      <c r="QZO299"/>
      <c r="QZP299"/>
      <c r="QZQ299"/>
      <c r="QZR299"/>
      <c r="QZS299"/>
      <c r="QZT299"/>
      <c r="QZU299"/>
      <c r="QZV299"/>
      <c r="QZW299"/>
      <c r="QZX299"/>
      <c r="QZY299"/>
      <c r="QZZ299"/>
      <c r="RAA299"/>
      <c r="RAB299"/>
      <c r="RAC299"/>
      <c r="RAD299"/>
      <c r="RAE299"/>
      <c r="RAF299"/>
      <c r="RAG299"/>
      <c r="RAH299"/>
      <c r="RAI299"/>
      <c r="RAJ299"/>
      <c r="RAK299"/>
      <c r="RAL299"/>
      <c r="RAM299"/>
      <c r="RAN299"/>
      <c r="RAO299"/>
      <c r="RAP299"/>
      <c r="RAQ299"/>
      <c r="RAR299"/>
      <c r="RAS299"/>
      <c r="RAT299"/>
      <c r="RAU299"/>
      <c r="RAV299"/>
      <c r="RAW299"/>
      <c r="RAX299"/>
      <c r="RAY299"/>
      <c r="RAZ299"/>
      <c r="RBA299"/>
      <c r="RBB299"/>
      <c r="RBC299"/>
      <c r="RBD299"/>
      <c r="RBE299"/>
      <c r="RBF299"/>
      <c r="RBG299"/>
      <c r="RBH299"/>
      <c r="RBI299"/>
      <c r="RBJ299"/>
      <c r="RBK299"/>
      <c r="RBL299"/>
      <c r="RBM299"/>
      <c r="RBN299"/>
      <c r="RBO299"/>
      <c r="RBP299"/>
      <c r="RBQ299"/>
      <c r="RBR299"/>
      <c r="RBS299"/>
      <c r="RBT299"/>
      <c r="RBU299"/>
      <c r="RBV299"/>
      <c r="RBW299"/>
      <c r="RBX299"/>
      <c r="RBY299"/>
      <c r="RBZ299"/>
      <c r="RCA299"/>
      <c r="RCB299"/>
      <c r="RCC299"/>
      <c r="RCD299"/>
      <c r="RCE299"/>
      <c r="RCF299"/>
      <c r="RCG299"/>
      <c r="RCH299"/>
      <c r="RCI299"/>
      <c r="RCJ299"/>
      <c r="RCK299"/>
      <c r="RCL299"/>
      <c r="RCM299"/>
      <c r="RCN299"/>
      <c r="RCO299"/>
      <c r="RCP299"/>
      <c r="RCQ299"/>
      <c r="RCR299"/>
      <c r="RCS299"/>
      <c r="RCT299"/>
      <c r="RCU299"/>
      <c r="RCV299"/>
      <c r="RCW299"/>
      <c r="RCX299"/>
      <c r="RCY299"/>
      <c r="RCZ299"/>
      <c r="RDA299"/>
      <c r="RDB299"/>
      <c r="RDC299"/>
      <c r="RDD299"/>
      <c r="RDE299"/>
      <c r="RDF299"/>
      <c r="RDG299"/>
      <c r="RDH299"/>
      <c r="RDI299"/>
      <c r="RDJ299"/>
      <c r="RDK299"/>
      <c r="RDL299"/>
      <c r="RDM299"/>
      <c r="RDN299"/>
      <c r="RDO299"/>
      <c r="RDP299"/>
      <c r="RDQ299"/>
      <c r="RDR299"/>
      <c r="RDS299"/>
      <c r="RDT299"/>
      <c r="RDU299"/>
      <c r="RDV299"/>
      <c r="RDW299"/>
      <c r="RDX299"/>
      <c r="RDY299"/>
      <c r="RDZ299"/>
      <c r="REA299"/>
      <c r="REB299"/>
      <c r="REC299"/>
      <c r="RED299"/>
      <c r="REE299"/>
      <c r="REF299"/>
      <c r="REG299"/>
      <c r="REH299"/>
      <c r="REI299"/>
      <c r="REJ299"/>
      <c r="REK299"/>
      <c r="REL299"/>
      <c r="REM299"/>
      <c r="REN299"/>
      <c r="REO299"/>
      <c r="REP299"/>
      <c r="REQ299"/>
      <c r="RER299"/>
      <c r="RES299"/>
      <c r="RET299"/>
      <c r="REU299"/>
      <c r="REV299"/>
      <c r="REW299"/>
      <c r="REX299"/>
      <c r="REY299"/>
      <c r="REZ299"/>
      <c r="RFA299"/>
      <c r="RFB299"/>
      <c r="RFC299"/>
      <c r="RFD299"/>
      <c r="RFE299"/>
      <c r="RFF299"/>
      <c r="RFG299"/>
      <c r="RFH299"/>
      <c r="RFI299"/>
      <c r="RFJ299"/>
      <c r="RFK299"/>
      <c r="RFL299"/>
      <c r="RFM299"/>
      <c r="RFN299"/>
      <c r="RFO299"/>
      <c r="RFP299"/>
      <c r="RFQ299"/>
      <c r="RFR299"/>
      <c r="RFS299"/>
      <c r="RFT299"/>
      <c r="RFU299"/>
      <c r="RFV299"/>
      <c r="RFW299"/>
      <c r="RFX299"/>
      <c r="RFY299"/>
      <c r="RFZ299"/>
      <c r="RGA299"/>
      <c r="RGB299"/>
      <c r="RGC299"/>
      <c r="RGD299"/>
      <c r="RGE299"/>
      <c r="RGF299"/>
      <c r="RGG299"/>
      <c r="RGH299"/>
      <c r="RGI299"/>
      <c r="RGJ299"/>
      <c r="RGK299"/>
      <c r="RGL299"/>
      <c r="RGM299"/>
      <c r="RGN299"/>
      <c r="RGO299"/>
      <c r="RGP299"/>
      <c r="RGQ299"/>
      <c r="RGR299"/>
      <c r="RGS299"/>
      <c r="RGT299"/>
      <c r="RGU299"/>
      <c r="RGV299"/>
      <c r="RGW299"/>
      <c r="RGX299"/>
      <c r="RGY299"/>
      <c r="RGZ299"/>
      <c r="RHA299"/>
      <c r="RHB299"/>
      <c r="RHC299"/>
      <c r="RHD299"/>
      <c r="RHE299"/>
      <c r="RHF299"/>
      <c r="RHG299"/>
      <c r="RHH299"/>
      <c r="RHI299"/>
      <c r="RHJ299"/>
      <c r="RHK299"/>
      <c r="RHL299"/>
      <c r="RHM299"/>
      <c r="RHN299"/>
      <c r="RHO299"/>
      <c r="RHP299"/>
      <c r="RHQ299"/>
      <c r="RHR299"/>
      <c r="RHS299"/>
      <c r="RHT299"/>
      <c r="RHU299"/>
      <c r="RHV299"/>
      <c r="RHW299"/>
      <c r="RHX299"/>
      <c r="RHY299"/>
      <c r="RHZ299"/>
      <c r="RIA299"/>
      <c r="RIB299"/>
      <c r="RIC299"/>
      <c r="RID299"/>
      <c r="RIE299"/>
      <c r="RIF299"/>
      <c r="RIG299"/>
      <c r="RIH299"/>
      <c r="RII299"/>
      <c r="RIJ299"/>
      <c r="RIK299"/>
      <c r="RIL299"/>
      <c r="RIM299"/>
      <c r="RIN299"/>
      <c r="RIO299"/>
      <c r="RIP299"/>
      <c r="RIQ299"/>
      <c r="RIR299"/>
      <c r="RIS299"/>
      <c r="RIT299"/>
      <c r="RIU299"/>
      <c r="RIV299"/>
      <c r="RIW299"/>
      <c r="RIX299"/>
      <c r="RIY299"/>
      <c r="RIZ299"/>
      <c r="RJA299"/>
      <c r="RJB299"/>
      <c r="RJC299"/>
      <c r="RJD299"/>
      <c r="RJE299"/>
      <c r="RJF299"/>
      <c r="RJG299"/>
      <c r="RJH299"/>
      <c r="RJI299"/>
      <c r="RJJ299"/>
      <c r="RJK299"/>
      <c r="RJL299"/>
      <c r="RJM299"/>
      <c r="RJN299"/>
      <c r="RJO299"/>
      <c r="RJP299"/>
      <c r="RJQ299"/>
      <c r="RJR299"/>
      <c r="RJS299"/>
      <c r="RJT299"/>
      <c r="RJU299"/>
      <c r="RJV299"/>
      <c r="RJW299"/>
      <c r="RJX299"/>
      <c r="RJY299"/>
      <c r="RJZ299"/>
      <c r="RKA299"/>
      <c r="RKB299"/>
      <c r="RKC299"/>
      <c r="RKD299"/>
      <c r="RKE299"/>
      <c r="RKF299"/>
      <c r="RKG299"/>
      <c r="RKH299"/>
      <c r="RKI299"/>
      <c r="RKJ299"/>
      <c r="RKK299"/>
      <c r="RKL299"/>
      <c r="RKM299"/>
      <c r="RKN299"/>
      <c r="RKO299"/>
      <c r="RKP299"/>
      <c r="RKQ299"/>
      <c r="RKR299"/>
      <c r="RKS299"/>
      <c r="RKT299"/>
      <c r="RKU299"/>
      <c r="RKV299"/>
      <c r="RKW299"/>
      <c r="RKX299"/>
      <c r="RKY299"/>
      <c r="RKZ299"/>
      <c r="RLA299"/>
      <c r="RLB299"/>
      <c r="RLC299"/>
      <c r="RLD299"/>
      <c r="RLE299"/>
      <c r="RLF299"/>
      <c r="RLG299"/>
      <c r="RLH299"/>
      <c r="RLI299"/>
      <c r="RLJ299"/>
      <c r="RLK299"/>
      <c r="RLL299"/>
      <c r="RLM299"/>
      <c r="RLN299"/>
      <c r="RLO299"/>
      <c r="RLP299"/>
      <c r="RLQ299"/>
      <c r="RLR299"/>
      <c r="RLS299"/>
      <c r="RLT299"/>
      <c r="RLU299"/>
      <c r="RLV299"/>
      <c r="RLW299"/>
      <c r="RLX299"/>
      <c r="RLY299"/>
      <c r="RLZ299"/>
      <c r="RMA299"/>
      <c r="RMB299"/>
      <c r="RMC299"/>
      <c r="RMD299"/>
      <c r="RME299"/>
      <c r="RMF299"/>
      <c r="RMG299"/>
      <c r="RMH299"/>
      <c r="RMI299"/>
      <c r="RMJ299"/>
      <c r="RMK299"/>
      <c r="RML299"/>
      <c r="RMM299"/>
      <c r="RMN299"/>
      <c r="RMO299"/>
      <c r="RMP299"/>
      <c r="RMQ299"/>
      <c r="RMR299"/>
      <c r="RMS299"/>
      <c r="RMT299"/>
      <c r="RMU299"/>
      <c r="RMV299"/>
      <c r="RMW299"/>
      <c r="RMX299"/>
      <c r="RMY299"/>
      <c r="RMZ299"/>
      <c r="RNA299"/>
      <c r="RNB299"/>
      <c r="RNC299"/>
      <c r="RND299"/>
      <c r="RNE299"/>
      <c r="RNF299"/>
      <c r="RNG299"/>
      <c r="RNH299"/>
      <c r="RNI299"/>
      <c r="RNJ299"/>
      <c r="RNK299"/>
      <c r="RNL299"/>
      <c r="RNM299"/>
      <c r="RNN299"/>
      <c r="RNO299"/>
      <c r="RNP299"/>
      <c r="RNQ299"/>
      <c r="RNR299"/>
      <c r="RNS299"/>
      <c r="RNT299"/>
      <c r="RNU299"/>
      <c r="RNV299"/>
      <c r="RNW299"/>
      <c r="RNX299"/>
      <c r="RNY299"/>
      <c r="RNZ299"/>
      <c r="ROA299"/>
      <c r="ROB299"/>
      <c r="ROC299"/>
      <c r="ROD299"/>
      <c r="ROE299"/>
      <c r="ROF299"/>
      <c r="ROG299"/>
      <c r="ROH299"/>
      <c r="ROI299"/>
      <c r="ROJ299"/>
      <c r="ROK299"/>
      <c r="ROL299"/>
      <c r="ROM299"/>
      <c r="RON299"/>
      <c r="ROO299"/>
      <c r="ROP299"/>
      <c r="ROQ299"/>
      <c r="ROR299"/>
      <c r="ROS299"/>
      <c r="ROT299"/>
      <c r="ROU299"/>
      <c r="ROV299"/>
      <c r="ROW299"/>
      <c r="ROX299"/>
      <c r="ROY299"/>
      <c r="ROZ299"/>
      <c r="RPA299"/>
      <c r="RPB299"/>
      <c r="RPC299"/>
      <c r="RPD299"/>
      <c r="RPE299"/>
      <c r="RPF299"/>
      <c r="RPG299"/>
      <c r="RPH299"/>
      <c r="RPI299"/>
      <c r="RPJ299"/>
      <c r="RPK299"/>
      <c r="RPL299"/>
      <c r="RPM299"/>
      <c r="RPN299"/>
      <c r="RPO299"/>
      <c r="RPP299"/>
      <c r="RPQ299"/>
      <c r="RPR299"/>
      <c r="RPS299"/>
      <c r="RPT299"/>
      <c r="RPU299"/>
      <c r="RPV299"/>
      <c r="RPW299"/>
      <c r="RPX299"/>
      <c r="RPY299"/>
      <c r="RPZ299"/>
      <c r="RQA299"/>
      <c r="RQB299"/>
      <c r="RQC299"/>
      <c r="RQD299"/>
      <c r="RQE299"/>
      <c r="RQF299"/>
      <c r="RQG299"/>
      <c r="RQH299"/>
      <c r="RQI299"/>
      <c r="RQJ299"/>
      <c r="RQK299"/>
      <c r="RQL299"/>
      <c r="RQM299"/>
      <c r="RQN299"/>
      <c r="RQO299"/>
      <c r="RQP299"/>
      <c r="RQQ299"/>
      <c r="RQR299"/>
      <c r="RQS299"/>
      <c r="RQT299"/>
      <c r="RQU299"/>
      <c r="RQV299"/>
      <c r="RQW299"/>
      <c r="RQX299"/>
      <c r="RQY299"/>
      <c r="RQZ299"/>
      <c r="RRA299"/>
      <c r="RRB299"/>
      <c r="RRC299"/>
      <c r="RRD299"/>
      <c r="RRE299"/>
      <c r="RRF299"/>
      <c r="RRG299"/>
      <c r="RRH299"/>
      <c r="RRI299"/>
      <c r="RRJ299"/>
      <c r="RRK299"/>
      <c r="RRL299"/>
      <c r="RRM299"/>
      <c r="RRN299"/>
      <c r="RRO299"/>
      <c r="RRP299"/>
      <c r="RRQ299"/>
      <c r="RRR299"/>
      <c r="RRS299"/>
      <c r="RRT299"/>
      <c r="RRU299"/>
      <c r="RRV299"/>
      <c r="RRW299"/>
      <c r="RRX299"/>
      <c r="RRY299"/>
      <c r="RRZ299"/>
      <c r="RSA299"/>
      <c r="RSB299"/>
      <c r="RSC299"/>
      <c r="RSD299"/>
      <c r="RSE299"/>
      <c r="RSF299"/>
      <c r="RSG299"/>
      <c r="RSH299"/>
      <c r="RSI299"/>
      <c r="RSJ299"/>
      <c r="RSK299"/>
      <c r="RSL299"/>
      <c r="RSM299"/>
      <c r="RSN299"/>
      <c r="RSO299"/>
      <c r="RSP299"/>
      <c r="RSQ299"/>
      <c r="RSR299"/>
      <c r="RSS299"/>
      <c r="RST299"/>
      <c r="RSU299"/>
      <c r="RSV299"/>
      <c r="RSW299"/>
      <c r="RSX299"/>
      <c r="RSY299"/>
      <c r="RSZ299"/>
      <c r="RTA299"/>
      <c r="RTB299"/>
      <c r="RTC299"/>
      <c r="RTD299"/>
      <c r="RTE299"/>
      <c r="RTF299"/>
      <c r="RTG299"/>
      <c r="RTH299"/>
      <c r="RTI299"/>
      <c r="RTJ299"/>
      <c r="RTK299"/>
      <c r="RTL299"/>
      <c r="RTM299"/>
      <c r="RTN299"/>
      <c r="RTO299"/>
      <c r="RTP299"/>
      <c r="RTQ299"/>
      <c r="RTR299"/>
      <c r="RTS299"/>
      <c r="RTT299"/>
      <c r="RTU299"/>
      <c r="RTV299"/>
      <c r="RTW299"/>
      <c r="RTX299"/>
      <c r="RTY299"/>
      <c r="RTZ299"/>
      <c r="RUA299"/>
      <c r="RUB299"/>
      <c r="RUC299"/>
      <c r="RUD299"/>
      <c r="RUE299"/>
      <c r="RUF299"/>
      <c r="RUG299"/>
      <c r="RUH299"/>
      <c r="RUI299"/>
      <c r="RUJ299"/>
      <c r="RUK299"/>
      <c r="RUL299"/>
      <c r="RUM299"/>
      <c r="RUN299"/>
      <c r="RUO299"/>
      <c r="RUP299"/>
      <c r="RUQ299"/>
      <c r="RUR299"/>
      <c r="RUS299"/>
      <c r="RUT299"/>
      <c r="RUU299"/>
      <c r="RUV299"/>
      <c r="RUW299"/>
      <c r="RUX299"/>
      <c r="RUY299"/>
      <c r="RUZ299"/>
      <c r="RVA299"/>
      <c r="RVB299"/>
      <c r="RVC299"/>
      <c r="RVD299"/>
      <c r="RVE299"/>
      <c r="RVF299"/>
      <c r="RVG299"/>
      <c r="RVH299"/>
      <c r="RVI299"/>
      <c r="RVJ299"/>
      <c r="RVK299"/>
      <c r="RVL299"/>
      <c r="RVM299"/>
      <c r="RVN299"/>
      <c r="RVO299"/>
      <c r="RVP299"/>
      <c r="RVQ299"/>
      <c r="RVR299"/>
      <c r="RVS299"/>
      <c r="RVT299"/>
      <c r="RVU299"/>
      <c r="RVV299"/>
      <c r="RVW299"/>
      <c r="RVX299"/>
      <c r="RVY299"/>
      <c r="RVZ299"/>
      <c r="RWA299"/>
      <c r="RWB299"/>
      <c r="RWC299"/>
      <c r="RWD299"/>
      <c r="RWE299"/>
      <c r="RWF299"/>
      <c r="RWG299"/>
      <c r="RWH299"/>
      <c r="RWI299"/>
      <c r="RWJ299"/>
      <c r="RWK299"/>
      <c r="RWL299"/>
      <c r="RWM299"/>
      <c r="RWN299"/>
      <c r="RWO299"/>
      <c r="RWP299"/>
      <c r="RWQ299"/>
      <c r="RWR299"/>
      <c r="RWS299"/>
      <c r="RWT299"/>
      <c r="RWU299"/>
      <c r="RWV299"/>
      <c r="RWW299"/>
      <c r="RWX299"/>
      <c r="RWY299"/>
      <c r="RWZ299"/>
      <c r="RXA299"/>
      <c r="RXB299"/>
      <c r="RXC299"/>
      <c r="RXD299"/>
      <c r="RXE299"/>
      <c r="RXF299"/>
      <c r="RXG299"/>
      <c r="RXH299"/>
      <c r="RXI299"/>
      <c r="RXJ299"/>
      <c r="RXK299"/>
      <c r="RXL299"/>
      <c r="RXM299"/>
      <c r="RXN299"/>
      <c r="RXO299"/>
      <c r="RXP299"/>
      <c r="RXQ299"/>
      <c r="RXR299"/>
      <c r="RXS299"/>
      <c r="RXT299"/>
      <c r="RXU299"/>
      <c r="RXV299"/>
      <c r="RXW299"/>
      <c r="RXX299"/>
      <c r="RXY299"/>
      <c r="RXZ299"/>
      <c r="RYA299"/>
      <c r="RYB299"/>
      <c r="RYC299"/>
      <c r="RYD299"/>
      <c r="RYE299"/>
      <c r="RYF299"/>
      <c r="RYG299"/>
      <c r="RYH299"/>
      <c r="RYI299"/>
      <c r="RYJ299"/>
      <c r="RYK299"/>
      <c r="RYL299"/>
      <c r="RYM299"/>
      <c r="RYN299"/>
      <c r="RYO299"/>
      <c r="RYP299"/>
      <c r="RYQ299"/>
      <c r="RYR299"/>
      <c r="RYS299"/>
      <c r="RYT299"/>
      <c r="RYU299"/>
      <c r="RYV299"/>
      <c r="RYW299"/>
      <c r="RYX299"/>
      <c r="RYY299"/>
      <c r="RYZ299"/>
      <c r="RZA299"/>
      <c r="RZB299"/>
      <c r="RZC299"/>
      <c r="RZD299"/>
      <c r="RZE299"/>
      <c r="RZF299"/>
      <c r="RZG299"/>
      <c r="RZH299"/>
      <c r="RZI299"/>
      <c r="RZJ299"/>
      <c r="RZK299"/>
      <c r="RZL299"/>
      <c r="RZM299"/>
      <c r="RZN299"/>
      <c r="RZO299"/>
      <c r="RZP299"/>
      <c r="RZQ299"/>
      <c r="RZR299"/>
      <c r="RZS299"/>
      <c r="RZT299"/>
      <c r="RZU299"/>
      <c r="RZV299"/>
      <c r="RZW299"/>
      <c r="RZX299"/>
      <c r="RZY299"/>
      <c r="RZZ299"/>
      <c r="SAA299"/>
      <c r="SAB299"/>
      <c r="SAC299"/>
      <c r="SAD299"/>
      <c r="SAE299"/>
      <c r="SAF299"/>
      <c r="SAG299"/>
      <c r="SAH299"/>
      <c r="SAI299"/>
      <c r="SAJ299"/>
      <c r="SAK299"/>
      <c r="SAL299"/>
      <c r="SAM299"/>
      <c r="SAN299"/>
      <c r="SAO299"/>
      <c r="SAP299"/>
      <c r="SAQ299"/>
      <c r="SAR299"/>
      <c r="SAS299"/>
      <c r="SAT299"/>
      <c r="SAU299"/>
      <c r="SAV299"/>
      <c r="SAW299"/>
      <c r="SAX299"/>
      <c r="SAY299"/>
      <c r="SAZ299"/>
      <c r="SBA299"/>
      <c r="SBB299"/>
      <c r="SBC299"/>
      <c r="SBD299"/>
      <c r="SBE299"/>
      <c r="SBF299"/>
      <c r="SBG299"/>
      <c r="SBH299"/>
      <c r="SBI299"/>
      <c r="SBJ299"/>
      <c r="SBK299"/>
      <c r="SBL299"/>
      <c r="SBM299"/>
      <c r="SBN299"/>
      <c r="SBO299"/>
      <c r="SBP299"/>
      <c r="SBQ299"/>
      <c r="SBR299"/>
      <c r="SBS299"/>
      <c r="SBT299"/>
      <c r="SBU299"/>
      <c r="SBV299"/>
      <c r="SBW299"/>
      <c r="SBX299"/>
      <c r="SBY299"/>
      <c r="SBZ299"/>
      <c r="SCA299"/>
      <c r="SCB299"/>
      <c r="SCC299"/>
      <c r="SCD299"/>
      <c r="SCE299"/>
      <c r="SCF299"/>
      <c r="SCG299"/>
      <c r="SCH299"/>
      <c r="SCI299"/>
      <c r="SCJ299"/>
      <c r="SCK299"/>
      <c r="SCL299"/>
      <c r="SCM299"/>
      <c r="SCN299"/>
      <c r="SCO299"/>
      <c r="SCP299"/>
      <c r="SCQ299"/>
      <c r="SCR299"/>
      <c r="SCS299"/>
      <c r="SCT299"/>
      <c r="SCU299"/>
      <c r="SCV299"/>
      <c r="SCW299"/>
      <c r="SCX299"/>
      <c r="SCY299"/>
      <c r="SCZ299"/>
      <c r="SDA299"/>
      <c r="SDB299"/>
      <c r="SDC299"/>
      <c r="SDD299"/>
      <c r="SDE299"/>
      <c r="SDF299"/>
      <c r="SDG299"/>
      <c r="SDH299"/>
      <c r="SDI299"/>
      <c r="SDJ299"/>
      <c r="SDK299"/>
      <c r="SDL299"/>
      <c r="SDM299"/>
      <c r="SDN299"/>
      <c r="SDO299"/>
      <c r="SDP299"/>
      <c r="SDQ299"/>
      <c r="SDR299"/>
      <c r="SDS299"/>
      <c r="SDT299"/>
      <c r="SDU299"/>
      <c r="SDV299"/>
      <c r="SDW299"/>
      <c r="SDX299"/>
      <c r="SDY299"/>
      <c r="SDZ299"/>
      <c r="SEA299"/>
      <c r="SEB299"/>
      <c r="SEC299"/>
      <c r="SED299"/>
      <c r="SEE299"/>
      <c r="SEF299"/>
      <c r="SEG299"/>
      <c r="SEH299"/>
      <c r="SEI299"/>
      <c r="SEJ299"/>
      <c r="SEK299"/>
      <c r="SEL299"/>
      <c r="SEM299"/>
      <c r="SEN299"/>
      <c r="SEO299"/>
      <c r="SEP299"/>
      <c r="SEQ299"/>
      <c r="SER299"/>
      <c r="SES299"/>
      <c r="SET299"/>
      <c r="SEU299"/>
      <c r="SEV299"/>
      <c r="SEW299"/>
      <c r="SEX299"/>
      <c r="SEY299"/>
      <c r="SEZ299"/>
      <c r="SFA299"/>
      <c r="SFB299"/>
      <c r="SFC299"/>
      <c r="SFD299"/>
      <c r="SFE299"/>
      <c r="SFF299"/>
      <c r="SFG299"/>
      <c r="SFH299"/>
      <c r="SFI299"/>
      <c r="SFJ299"/>
      <c r="SFK299"/>
      <c r="SFL299"/>
      <c r="SFM299"/>
      <c r="SFN299"/>
      <c r="SFO299"/>
      <c r="SFP299"/>
      <c r="SFQ299"/>
      <c r="SFR299"/>
      <c r="SFS299"/>
      <c r="SFT299"/>
      <c r="SFU299"/>
      <c r="SFV299"/>
      <c r="SFW299"/>
      <c r="SFX299"/>
      <c r="SFY299"/>
      <c r="SFZ299"/>
      <c r="SGA299"/>
      <c r="SGB299"/>
      <c r="SGC299"/>
      <c r="SGD299"/>
      <c r="SGE299"/>
      <c r="SGF299"/>
      <c r="SGG299"/>
      <c r="SGH299"/>
      <c r="SGI299"/>
      <c r="SGJ299"/>
      <c r="SGK299"/>
      <c r="SGL299"/>
      <c r="SGM299"/>
      <c r="SGN299"/>
      <c r="SGO299"/>
      <c r="SGP299"/>
      <c r="SGQ299"/>
      <c r="SGR299"/>
      <c r="SGS299"/>
      <c r="SGT299"/>
      <c r="SGU299"/>
      <c r="SGV299"/>
      <c r="SGW299"/>
      <c r="SGX299"/>
      <c r="SGY299"/>
      <c r="SGZ299"/>
      <c r="SHA299"/>
      <c r="SHB299"/>
      <c r="SHC299"/>
      <c r="SHD299"/>
      <c r="SHE299"/>
      <c r="SHF299"/>
      <c r="SHG299"/>
      <c r="SHH299"/>
      <c r="SHI299"/>
      <c r="SHJ299"/>
      <c r="SHK299"/>
      <c r="SHL299"/>
      <c r="SHM299"/>
      <c r="SHN299"/>
      <c r="SHO299"/>
      <c r="SHP299"/>
      <c r="SHQ299"/>
      <c r="SHR299"/>
      <c r="SHS299"/>
      <c r="SHT299"/>
      <c r="SHU299"/>
      <c r="SHV299"/>
      <c r="SHW299"/>
      <c r="SHX299"/>
      <c r="SHY299"/>
      <c r="SHZ299"/>
      <c r="SIA299"/>
      <c r="SIB299"/>
      <c r="SIC299"/>
      <c r="SID299"/>
      <c r="SIE299"/>
      <c r="SIF299"/>
      <c r="SIG299"/>
      <c r="SIH299"/>
      <c r="SII299"/>
      <c r="SIJ299"/>
      <c r="SIK299"/>
      <c r="SIL299"/>
      <c r="SIM299"/>
      <c r="SIN299"/>
      <c r="SIO299"/>
      <c r="SIP299"/>
      <c r="SIQ299"/>
      <c r="SIR299"/>
      <c r="SIS299"/>
      <c r="SIT299"/>
      <c r="SIU299"/>
      <c r="SIV299"/>
      <c r="SIW299"/>
      <c r="SIX299"/>
      <c r="SIY299"/>
      <c r="SIZ299"/>
      <c r="SJA299"/>
      <c r="SJB299"/>
      <c r="SJC299"/>
      <c r="SJD299"/>
      <c r="SJE299"/>
      <c r="SJF299"/>
      <c r="SJG299"/>
      <c r="SJH299"/>
      <c r="SJI299"/>
      <c r="SJJ299"/>
      <c r="SJK299"/>
      <c r="SJL299"/>
      <c r="SJM299"/>
      <c r="SJN299"/>
      <c r="SJO299"/>
      <c r="SJP299"/>
      <c r="SJQ299"/>
      <c r="SJR299"/>
      <c r="SJS299"/>
      <c r="SJT299"/>
      <c r="SJU299"/>
      <c r="SJV299"/>
      <c r="SJW299"/>
      <c r="SJX299"/>
      <c r="SJY299"/>
      <c r="SJZ299"/>
      <c r="SKA299"/>
      <c r="SKB299"/>
      <c r="SKC299"/>
      <c r="SKD299"/>
      <c r="SKE299"/>
      <c r="SKF299"/>
      <c r="SKG299"/>
      <c r="SKH299"/>
      <c r="SKI299"/>
      <c r="SKJ299"/>
      <c r="SKK299"/>
      <c r="SKL299"/>
      <c r="SKM299"/>
      <c r="SKN299"/>
      <c r="SKO299"/>
      <c r="SKP299"/>
      <c r="SKQ299"/>
      <c r="SKR299"/>
      <c r="SKS299"/>
      <c r="SKT299"/>
      <c r="SKU299"/>
      <c r="SKV299"/>
      <c r="SKW299"/>
      <c r="SKX299"/>
      <c r="SKY299"/>
      <c r="SKZ299"/>
      <c r="SLA299"/>
      <c r="SLB299"/>
      <c r="SLC299"/>
      <c r="SLD299"/>
      <c r="SLE299"/>
      <c r="SLF299"/>
      <c r="SLG299"/>
      <c r="SLH299"/>
      <c r="SLI299"/>
      <c r="SLJ299"/>
      <c r="SLK299"/>
      <c r="SLL299"/>
      <c r="SLM299"/>
      <c r="SLN299"/>
      <c r="SLO299"/>
      <c r="SLP299"/>
      <c r="SLQ299"/>
      <c r="SLR299"/>
      <c r="SLS299"/>
      <c r="SLT299"/>
      <c r="SLU299"/>
      <c r="SLV299"/>
      <c r="SLW299"/>
      <c r="SLX299"/>
      <c r="SLY299"/>
      <c r="SLZ299"/>
      <c r="SMA299"/>
      <c r="SMB299"/>
      <c r="SMC299"/>
      <c r="SMD299"/>
      <c r="SME299"/>
      <c r="SMF299"/>
      <c r="SMG299"/>
      <c r="SMH299"/>
      <c r="SMI299"/>
      <c r="SMJ299"/>
      <c r="SMK299"/>
      <c r="SML299"/>
      <c r="SMM299"/>
      <c r="SMN299"/>
      <c r="SMO299"/>
      <c r="SMP299"/>
      <c r="SMQ299"/>
      <c r="SMR299"/>
      <c r="SMS299"/>
      <c r="SMT299"/>
      <c r="SMU299"/>
      <c r="SMV299"/>
      <c r="SMW299"/>
      <c r="SMX299"/>
      <c r="SMY299"/>
      <c r="SMZ299"/>
      <c r="SNA299"/>
      <c r="SNB299"/>
      <c r="SNC299"/>
      <c r="SND299"/>
      <c r="SNE299"/>
      <c r="SNF299"/>
      <c r="SNG299"/>
      <c r="SNH299"/>
      <c r="SNI299"/>
      <c r="SNJ299"/>
      <c r="SNK299"/>
      <c r="SNL299"/>
      <c r="SNM299"/>
      <c r="SNN299"/>
      <c r="SNO299"/>
      <c r="SNP299"/>
      <c r="SNQ299"/>
      <c r="SNR299"/>
      <c r="SNS299"/>
      <c r="SNT299"/>
      <c r="SNU299"/>
      <c r="SNV299"/>
      <c r="SNW299"/>
      <c r="SNX299"/>
      <c r="SNY299"/>
      <c r="SNZ299"/>
      <c r="SOA299"/>
      <c r="SOB299"/>
      <c r="SOC299"/>
      <c r="SOD299"/>
      <c r="SOE299"/>
      <c r="SOF299"/>
      <c r="SOG299"/>
      <c r="SOH299"/>
      <c r="SOI299"/>
      <c r="SOJ299"/>
      <c r="SOK299"/>
      <c r="SOL299"/>
      <c r="SOM299"/>
      <c r="SON299"/>
      <c r="SOO299"/>
      <c r="SOP299"/>
      <c r="SOQ299"/>
      <c r="SOR299"/>
      <c r="SOS299"/>
      <c r="SOT299"/>
      <c r="SOU299"/>
      <c r="SOV299"/>
      <c r="SOW299"/>
      <c r="SOX299"/>
      <c r="SOY299"/>
      <c r="SOZ299"/>
      <c r="SPA299"/>
      <c r="SPB299"/>
      <c r="SPC299"/>
      <c r="SPD299"/>
      <c r="SPE299"/>
      <c r="SPF299"/>
      <c r="SPG299"/>
      <c r="SPH299"/>
      <c r="SPI299"/>
      <c r="SPJ299"/>
      <c r="SPK299"/>
      <c r="SPL299"/>
      <c r="SPM299"/>
      <c r="SPN299"/>
      <c r="SPO299"/>
      <c r="SPP299"/>
      <c r="SPQ299"/>
      <c r="SPR299"/>
      <c r="SPS299"/>
      <c r="SPT299"/>
      <c r="SPU299"/>
      <c r="SPV299"/>
      <c r="SPW299"/>
      <c r="SPX299"/>
      <c r="SPY299"/>
      <c r="SPZ299"/>
      <c r="SQA299"/>
      <c r="SQB299"/>
      <c r="SQC299"/>
      <c r="SQD299"/>
      <c r="SQE299"/>
      <c r="SQF299"/>
      <c r="SQG299"/>
      <c r="SQH299"/>
      <c r="SQI299"/>
      <c r="SQJ299"/>
      <c r="SQK299"/>
      <c r="SQL299"/>
      <c r="SQM299"/>
      <c r="SQN299"/>
      <c r="SQO299"/>
      <c r="SQP299"/>
      <c r="SQQ299"/>
      <c r="SQR299"/>
      <c r="SQS299"/>
      <c r="SQT299"/>
      <c r="SQU299"/>
      <c r="SQV299"/>
      <c r="SQW299"/>
      <c r="SQX299"/>
      <c r="SQY299"/>
      <c r="SQZ299"/>
      <c r="SRA299"/>
      <c r="SRB299"/>
      <c r="SRC299"/>
      <c r="SRD299"/>
      <c r="SRE299"/>
      <c r="SRF299"/>
      <c r="SRG299"/>
      <c r="SRH299"/>
      <c r="SRI299"/>
      <c r="SRJ299"/>
      <c r="SRK299"/>
      <c r="SRL299"/>
      <c r="SRM299"/>
      <c r="SRN299"/>
      <c r="SRO299"/>
      <c r="SRP299"/>
      <c r="SRQ299"/>
      <c r="SRR299"/>
      <c r="SRS299"/>
      <c r="SRT299"/>
      <c r="SRU299"/>
      <c r="SRV299"/>
      <c r="SRW299"/>
      <c r="SRX299"/>
      <c r="SRY299"/>
      <c r="SRZ299"/>
      <c r="SSA299"/>
      <c r="SSB299"/>
      <c r="SSC299"/>
      <c r="SSD299"/>
      <c r="SSE299"/>
      <c r="SSF299"/>
      <c r="SSG299"/>
      <c r="SSH299"/>
      <c r="SSI299"/>
      <c r="SSJ299"/>
      <c r="SSK299"/>
      <c r="SSL299"/>
      <c r="SSM299"/>
      <c r="SSN299"/>
      <c r="SSO299"/>
      <c r="SSP299"/>
      <c r="SSQ299"/>
      <c r="SSR299"/>
      <c r="SSS299"/>
      <c r="SST299"/>
      <c r="SSU299"/>
      <c r="SSV299"/>
      <c r="SSW299"/>
      <c r="SSX299"/>
      <c r="SSY299"/>
      <c r="SSZ299"/>
      <c r="STA299"/>
      <c r="STB299"/>
      <c r="STC299"/>
      <c r="STD299"/>
      <c r="STE299"/>
      <c r="STF299"/>
      <c r="STG299"/>
      <c r="STH299"/>
      <c r="STI299"/>
      <c r="STJ299"/>
      <c r="STK299"/>
      <c r="STL299"/>
      <c r="STM299"/>
      <c r="STN299"/>
      <c r="STO299"/>
      <c r="STP299"/>
      <c r="STQ299"/>
      <c r="STR299"/>
      <c r="STS299"/>
      <c r="STT299"/>
      <c r="STU299"/>
      <c r="STV299"/>
      <c r="STW299"/>
      <c r="STX299"/>
      <c r="STY299"/>
      <c r="STZ299"/>
      <c r="SUA299"/>
      <c r="SUB299"/>
      <c r="SUC299"/>
      <c r="SUD299"/>
      <c r="SUE299"/>
      <c r="SUF299"/>
      <c r="SUG299"/>
      <c r="SUH299"/>
      <c r="SUI299"/>
      <c r="SUJ299"/>
      <c r="SUK299"/>
      <c r="SUL299"/>
      <c r="SUM299"/>
      <c r="SUN299"/>
      <c r="SUO299"/>
      <c r="SUP299"/>
      <c r="SUQ299"/>
      <c r="SUR299"/>
      <c r="SUS299"/>
      <c r="SUT299"/>
      <c r="SUU299"/>
      <c r="SUV299"/>
      <c r="SUW299"/>
      <c r="SUX299"/>
      <c r="SUY299"/>
      <c r="SUZ299"/>
      <c r="SVA299"/>
      <c r="SVB299"/>
      <c r="SVC299"/>
      <c r="SVD299"/>
      <c r="SVE299"/>
      <c r="SVF299"/>
      <c r="SVG299"/>
      <c r="SVH299"/>
      <c r="SVI299"/>
      <c r="SVJ299"/>
      <c r="SVK299"/>
      <c r="SVL299"/>
      <c r="SVM299"/>
      <c r="SVN299"/>
      <c r="SVO299"/>
      <c r="SVP299"/>
      <c r="SVQ299"/>
      <c r="SVR299"/>
      <c r="SVS299"/>
      <c r="SVT299"/>
      <c r="SVU299"/>
      <c r="SVV299"/>
      <c r="SVW299"/>
      <c r="SVX299"/>
      <c r="SVY299"/>
      <c r="SVZ299"/>
      <c r="SWA299"/>
      <c r="SWB299"/>
      <c r="SWC299"/>
      <c r="SWD299"/>
      <c r="SWE299"/>
      <c r="SWF299"/>
      <c r="SWG299"/>
      <c r="SWH299"/>
      <c r="SWI299"/>
      <c r="SWJ299"/>
      <c r="SWK299"/>
      <c r="SWL299"/>
      <c r="SWM299"/>
      <c r="SWN299"/>
      <c r="SWO299"/>
      <c r="SWP299"/>
      <c r="SWQ299"/>
      <c r="SWR299"/>
      <c r="SWS299"/>
      <c r="SWT299"/>
      <c r="SWU299"/>
      <c r="SWV299"/>
      <c r="SWW299"/>
      <c r="SWX299"/>
      <c r="SWY299"/>
      <c r="SWZ299"/>
      <c r="SXA299"/>
      <c r="SXB299"/>
      <c r="SXC299"/>
      <c r="SXD299"/>
      <c r="SXE299"/>
      <c r="SXF299"/>
      <c r="SXG299"/>
      <c r="SXH299"/>
      <c r="SXI299"/>
      <c r="SXJ299"/>
      <c r="SXK299"/>
      <c r="SXL299"/>
      <c r="SXM299"/>
      <c r="SXN299"/>
      <c r="SXO299"/>
      <c r="SXP299"/>
      <c r="SXQ299"/>
      <c r="SXR299"/>
      <c r="SXS299"/>
      <c r="SXT299"/>
      <c r="SXU299"/>
      <c r="SXV299"/>
      <c r="SXW299"/>
      <c r="SXX299"/>
      <c r="SXY299"/>
      <c r="SXZ299"/>
      <c r="SYA299"/>
      <c r="SYB299"/>
      <c r="SYC299"/>
      <c r="SYD299"/>
      <c r="SYE299"/>
      <c r="SYF299"/>
      <c r="SYG299"/>
      <c r="SYH299"/>
      <c r="SYI299"/>
      <c r="SYJ299"/>
      <c r="SYK299"/>
      <c r="SYL299"/>
      <c r="SYM299"/>
      <c r="SYN299"/>
      <c r="SYO299"/>
      <c r="SYP299"/>
      <c r="SYQ299"/>
      <c r="SYR299"/>
      <c r="SYS299"/>
      <c r="SYT299"/>
      <c r="SYU299"/>
      <c r="SYV299"/>
      <c r="SYW299"/>
      <c r="SYX299"/>
      <c r="SYY299"/>
      <c r="SYZ299"/>
      <c r="SZA299"/>
      <c r="SZB299"/>
      <c r="SZC299"/>
      <c r="SZD299"/>
      <c r="SZE299"/>
      <c r="SZF299"/>
      <c r="SZG299"/>
      <c r="SZH299"/>
      <c r="SZI299"/>
      <c r="SZJ299"/>
      <c r="SZK299"/>
      <c r="SZL299"/>
      <c r="SZM299"/>
      <c r="SZN299"/>
      <c r="SZO299"/>
      <c r="SZP299"/>
      <c r="SZQ299"/>
      <c r="SZR299"/>
      <c r="SZS299"/>
      <c r="SZT299"/>
      <c r="SZU299"/>
      <c r="SZV299"/>
      <c r="SZW299"/>
      <c r="SZX299"/>
      <c r="SZY299"/>
      <c r="SZZ299"/>
      <c r="TAA299"/>
      <c r="TAB299"/>
      <c r="TAC299"/>
      <c r="TAD299"/>
      <c r="TAE299"/>
      <c r="TAF299"/>
      <c r="TAG299"/>
      <c r="TAH299"/>
      <c r="TAI299"/>
      <c r="TAJ299"/>
      <c r="TAK299"/>
      <c r="TAL299"/>
      <c r="TAM299"/>
      <c r="TAN299"/>
      <c r="TAO299"/>
      <c r="TAP299"/>
      <c r="TAQ299"/>
      <c r="TAR299"/>
      <c r="TAS299"/>
      <c r="TAT299"/>
      <c r="TAU299"/>
      <c r="TAV299"/>
      <c r="TAW299"/>
      <c r="TAX299"/>
      <c r="TAY299"/>
      <c r="TAZ299"/>
      <c r="TBA299"/>
      <c r="TBB299"/>
      <c r="TBC299"/>
      <c r="TBD299"/>
      <c r="TBE299"/>
      <c r="TBF299"/>
      <c r="TBG299"/>
      <c r="TBH299"/>
      <c r="TBI299"/>
      <c r="TBJ299"/>
      <c r="TBK299"/>
      <c r="TBL299"/>
      <c r="TBM299"/>
      <c r="TBN299"/>
      <c r="TBO299"/>
      <c r="TBP299"/>
      <c r="TBQ299"/>
      <c r="TBR299"/>
      <c r="TBS299"/>
      <c r="TBT299"/>
      <c r="TBU299"/>
      <c r="TBV299"/>
      <c r="TBW299"/>
      <c r="TBX299"/>
      <c r="TBY299"/>
      <c r="TBZ299"/>
      <c r="TCA299"/>
      <c r="TCB299"/>
      <c r="TCC299"/>
      <c r="TCD299"/>
      <c r="TCE299"/>
      <c r="TCF299"/>
      <c r="TCG299"/>
      <c r="TCH299"/>
      <c r="TCI299"/>
      <c r="TCJ299"/>
      <c r="TCK299"/>
      <c r="TCL299"/>
      <c r="TCM299"/>
      <c r="TCN299"/>
      <c r="TCO299"/>
      <c r="TCP299"/>
      <c r="TCQ299"/>
      <c r="TCR299"/>
      <c r="TCS299"/>
      <c r="TCT299"/>
      <c r="TCU299"/>
      <c r="TCV299"/>
      <c r="TCW299"/>
      <c r="TCX299"/>
      <c r="TCY299"/>
      <c r="TCZ299"/>
      <c r="TDA299"/>
      <c r="TDB299"/>
      <c r="TDC299"/>
      <c r="TDD299"/>
      <c r="TDE299"/>
      <c r="TDF299"/>
      <c r="TDG299"/>
      <c r="TDH299"/>
      <c r="TDI299"/>
      <c r="TDJ299"/>
      <c r="TDK299"/>
      <c r="TDL299"/>
      <c r="TDM299"/>
      <c r="TDN299"/>
      <c r="TDO299"/>
      <c r="TDP299"/>
      <c r="TDQ299"/>
      <c r="TDR299"/>
      <c r="TDS299"/>
      <c r="TDT299"/>
      <c r="TDU299"/>
      <c r="TDV299"/>
      <c r="TDW299"/>
      <c r="TDX299"/>
      <c r="TDY299"/>
      <c r="TDZ299"/>
      <c r="TEA299"/>
      <c r="TEB299"/>
      <c r="TEC299"/>
      <c r="TED299"/>
      <c r="TEE299"/>
      <c r="TEF299"/>
      <c r="TEG299"/>
      <c r="TEH299"/>
      <c r="TEI299"/>
      <c r="TEJ299"/>
      <c r="TEK299"/>
      <c r="TEL299"/>
      <c r="TEM299"/>
      <c r="TEN299"/>
      <c r="TEO299"/>
      <c r="TEP299"/>
      <c r="TEQ299"/>
      <c r="TER299"/>
      <c r="TES299"/>
      <c r="TET299"/>
      <c r="TEU299"/>
      <c r="TEV299"/>
      <c r="TEW299"/>
      <c r="TEX299"/>
      <c r="TEY299"/>
      <c r="TEZ299"/>
      <c r="TFA299"/>
      <c r="TFB299"/>
      <c r="TFC299"/>
      <c r="TFD299"/>
      <c r="TFE299"/>
      <c r="TFF299"/>
      <c r="TFG299"/>
      <c r="TFH299"/>
      <c r="TFI299"/>
      <c r="TFJ299"/>
      <c r="TFK299"/>
      <c r="TFL299"/>
      <c r="TFM299"/>
      <c r="TFN299"/>
      <c r="TFO299"/>
      <c r="TFP299"/>
      <c r="TFQ299"/>
      <c r="TFR299"/>
      <c r="TFS299"/>
      <c r="TFT299"/>
      <c r="TFU299"/>
      <c r="TFV299"/>
      <c r="TFW299"/>
      <c r="TFX299"/>
      <c r="TFY299"/>
      <c r="TFZ299"/>
      <c r="TGA299"/>
      <c r="TGB299"/>
      <c r="TGC299"/>
      <c r="TGD299"/>
      <c r="TGE299"/>
      <c r="TGF299"/>
      <c r="TGG299"/>
      <c r="TGH299"/>
      <c r="TGI299"/>
      <c r="TGJ299"/>
      <c r="TGK299"/>
      <c r="TGL299"/>
      <c r="TGM299"/>
      <c r="TGN299"/>
      <c r="TGO299"/>
      <c r="TGP299"/>
      <c r="TGQ299"/>
      <c r="TGR299"/>
      <c r="TGS299"/>
      <c r="TGT299"/>
      <c r="TGU299"/>
      <c r="TGV299"/>
      <c r="TGW299"/>
      <c r="TGX299"/>
      <c r="TGY299"/>
      <c r="TGZ299"/>
      <c r="THA299"/>
      <c r="THB299"/>
      <c r="THC299"/>
      <c r="THD299"/>
      <c r="THE299"/>
      <c r="THF299"/>
      <c r="THG299"/>
      <c r="THH299"/>
      <c r="THI299"/>
      <c r="THJ299"/>
      <c r="THK299"/>
      <c r="THL299"/>
      <c r="THM299"/>
      <c r="THN299"/>
      <c r="THO299"/>
      <c r="THP299"/>
      <c r="THQ299"/>
      <c r="THR299"/>
      <c r="THS299"/>
      <c r="THT299"/>
      <c r="THU299"/>
      <c r="THV299"/>
      <c r="THW299"/>
      <c r="THX299"/>
      <c r="THY299"/>
      <c r="THZ299"/>
      <c r="TIA299"/>
      <c r="TIB299"/>
      <c r="TIC299"/>
      <c r="TID299"/>
      <c r="TIE299"/>
      <c r="TIF299"/>
      <c r="TIG299"/>
      <c r="TIH299"/>
      <c r="TII299"/>
      <c r="TIJ299"/>
      <c r="TIK299"/>
      <c r="TIL299"/>
      <c r="TIM299"/>
      <c r="TIN299"/>
      <c r="TIO299"/>
      <c r="TIP299"/>
      <c r="TIQ299"/>
      <c r="TIR299"/>
      <c r="TIS299"/>
      <c r="TIT299"/>
      <c r="TIU299"/>
      <c r="TIV299"/>
      <c r="TIW299"/>
      <c r="TIX299"/>
      <c r="TIY299"/>
      <c r="TIZ299"/>
      <c r="TJA299"/>
      <c r="TJB299"/>
      <c r="TJC299"/>
      <c r="TJD299"/>
      <c r="TJE299"/>
      <c r="TJF299"/>
      <c r="TJG299"/>
      <c r="TJH299"/>
      <c r="TJI299"/>
      <c r="TJJ299"/>
      <c r="TJK299"/>
      <c r="TJL299"/>
      <c r="TJM299"/>
      <c r="TJN299"/>
      <c r="TJO299"/>
      <c r="TJP299"/>
      <c r="TJQ299"/>
      <c r="TJR299"/>
      <c r="TJS299"/>
      <c r="TJT299"/>
      <c r="TJU299"/>
      <c r="TJV299"/>
      <c r="TJW299"/>
      <c r="TJX299"/>
      <c r="TJY299"/>
      <c r="TJZ299"/>
      <c r="TKA299"/>
      <c r="TKB299"/>
      <c r="TKC299"/>
      <c r="TKD299"/>
      <c r="TKE299"/>
      <c r="TKF299"/>
      <c r="TKG299"/>
      <c r="TKH299"/>
      <c r="TKI299"/>
      <c r="TKJ299"/>
      <c r="TKK299"/>
      <c r="TKL299"/>
      <c r="TKM299"/>
      <c r="TKN299"/>
      <c r="TKO299"/>
      <c r="TKP299"/>
      <c r="TKQ299"/>
      <c r="TKR299"/>
      <c r="TKS299"/>
      <c r="TKT299"/>
      <c r="TKU299"/>
      <c r="TKV299"/>
      <c r="TKW299"/>
      <c r="TKX299"/>
      <c r="TKY299"/>
      <c r="TKZ299"/>
      <c r="TLA299"/>
      <c r="TLB299"/>
      <c r="TLC299"/>
      <c r="TLD299"/>
      <c r="TLE299"/>
      <c r="TLF299"/>
      <c r="TLG299"/>
      <c r="TLH299"/>
      <c r="TLI299"/>
      <c r="TLJ299"/>
      <c r="TLK299"/>
      <c r="TLL299"/>
      <c r="TLM299"/>
      <c r="TLN299"/>
      <c r="TLO299"/>
      <c r="TLP299"/>
      <c r="TLQ299"/>
      <c r="TLR299"/>
      <c r="TLS299"/>
      <c r="TLT299"/>
      <c r="TLU299"/>
      <c r="TLV299"/>
      <c r="TLW299"/>
      <c r="TLX299"/>
      <c r="TLY299"/>
      <c r="TLZ299"/>
      <c r="TMA299"/>
      <c r="TMB299"/>
      <c r="TMC299"/>
      <c r="TMD299"/>
      <c r="TME299"/>
      <c r="TMF299"/>
      <c r="TMG299"/>
      <c r="TMH299"/>
      <c r="TMI299"/>
      <c r="TMJ299"/>
      <c r="TMK299"/>
      <c r="TML299"/>
      <c r="TMM299"/>
      <c r="TMN299"/>
      <c r="TMO299"/>
      <c r="TMP299"/>
      <c r="TMQ299"/>
      <c r="TMR299"/>
      <c r="TMS299"/>
      <c r="TMT299"/>
      <c r="TMU299"/>
      <c r="TMV299"/>
      <c r="TMW299"/>
      <c r="TMX299"/>
      <c r="TMY299"/>
      <c r="TMZ299"/>
      <c r="TNA299"/>
      <c r="TNB299"/>
      <c r="TNC299"/>
      <c r="TND299"/>
      <c r="TNE299"/>
      <c r="TNF299"/>
      <c r="TNG299"/>
      <c r="TNH299"/>
      <c r="TNI299"/>
      <c r="TNJ299"/>
      <c r="TNK299"/>
      <c r="TNL299"/>
      <c r="TNM299"/>
      <c r="TNN299"/>
      <c r="TNO299"/>
      <c r="TNP299"/>
      <c r="TNQ299"/>
      <c r="TNR299"/>
      <c r="TNS299"/>
      <c r="TNT299"/>
      <c r="TNU299"/>
      <c r="TNV299"/>
      <c r="TNW299"/>
      <c r="TNX299"/>
      <c r="TNY299"/>
      <c r="TNZ299"/>
      <c r="TOA299"/>
      <c r="TOB299"/>
      <c r="TOC299"/>
      <c r="TOD299"/>
      <c r="TOE299"/>
      <c r="TOF299"/>
      <c r="TOG299"/>
      <c r="TOH299"/>
      <c r="TOI299"/>
      <c r="TOJ299"/>
      <c r="TOK299"/>
      <c r="TOL299"/>
      <c r="TOM299"/>
      <c r="TON299"/>
      <c r="TOO299"/>
      <c r="TOP299"/>
      <c r="TOQ299"/>
      <c r="TOR299"/>
      <c r="TOS299"/>
      <c r="TOT299"/>
      <c r="TOU299"/>
      <c r="TOV299"/>
      <c r="TOW299"/>
      <c r="TOX299"/>
      <c r="TOY299"/>
      <c r="TOZ299"/>
      <c r="TPA299"/>
      <c r="TPB299"/>
      <c r="TPC299"/>
      <c r="TPD299"/>
      <c r="TPE299"/>
      <c r="TPF299"/>
      <c r="TPG299"/>
      <c r="TPH299"/>
      <c r="TPI299"/>
      <c r="TPJ299"/>
      <c r="TPK299"/>
      <c r="TPL299"/>
      <c r="TPM299"/>
      <c r="TPN299"/>
      <c r="TPO299"/>
      <c r="TPP299"/>
      <c r="TPQ299"/>
      <c r="TPR299"/>
      <c r="TPS299"/>
      <c r="TPT299"/>
      <c r="TPU299"/>
      <c r="TPV299"/>
      <c r="TPW299"/>
      <c r="TPX299"/>
      <c r="TPY299"/>
      <c r="TPZ299"/>
      <c r="TQA299"/>
      <c r="TQB299"/>
      <c r="TQC299"/>
      <c r="TQD299"/>
      <c r="TQE299"/>
      <c r="TQF299"/>
      <c r="TQG299"/>
      <c r="TQH299"/>
      <c r="TQI299"/>
      <c r="TQJ299"/>
      <c r="TQK299"/>
      <c r="TQL299"/>
      <c r="TQM299"/>
      <c r="TQN299"/>
      <c r="TQO299"/>
      <c r="TQP299"/>
      <c r="TQQ299"/>
      <c r="TQR299"/>
      <c r="TQS299"/>
      <c r="TQT299"/>
      <c r="TQU299"/>
      <c r="TQV299"/>
      <c r="TQW299"/>
      <c r="TQX299"/>
      <c r="TQY299"/>
      <c r="TQZ299"/>
      <c r="TRA299"/>
      <c r="TRB299"/>
      <c r="TRC299"/>
      <c r="TRD299"/>
      <c r="TRE299"/>
      <c r="TRF299"/>
      <c r="TRG299"/>
      <c r="TRH299"/>
      <c r="TRI299"/>
      <c r="TRJ299"/>
      <c r="TRK299"/>
      <c r="TRL299"/>
      <c r="TRM299"/>
      <c r="TRN299"/>
      <c r="TRO299"/>
      <c r="TRP299"/>
      <c r="TRQ299"/>
      <c r="TRR299"/>
      <c r="TRS299"/>
      <c r="TRT299"/>
      <c r="TRU299"/>
      <c r="TRV299"/>
      <c r="TRW299"/>
      <c r="TRX299"/>
      <c r="TRY299"/>
      <c r="TRZ299"/>
      <c r="TSA299"/>
      <c r="TSB299"/>
      <c r="TSC299"/>
      <c r="TSD299"/>
      <c r="TSE299"/>
      <c r="TSF299"/>
      <c r="TSG299"/>
      <c r="TSH299"/>
      <c r="TSI299"/>
      <c r="TSJ299"/>
      <c r="TSK299"/>
      <c r="TSL299"/>
      <c r="TSM299"/>
      <c r="TSN299"/>
      <c r="TSO299"/>
      <c r="TSP299"/>
      <c r="TSQ299"/>
      <c r="TSR299"/>
      <c r="TSS299"/>
      <c r="TST299"/>
      <c r="TSU299"/>
      <c r="TSV299"/>
      <c r="TSW299"/>
      <c r="TSX299"/>
      <c r="TSY299"/>
      <c r="TSZ299"/>
      <c r="TTA299"/>
      <c r="TTB299"/>
      <c r="TTC299"/>
      <c r="TTD299"/>
      <c r="TTE299"/>
      <c r="TTF299"/>
      <c r="TTG299"/>
      <c r="TTH299"/>
      <c r="TTI299"/>
      <c r="TTJ299"/>
      <c r="TTK299"/>
      <c r="TTL299"/>
      <c r="TTM299"/>
      <c r="TTN299"/>
      <c r="TTO299"/>
      <c r="TTP299"/>
      <c r="TTQ299"/>
      <c r="TTR299"/>
      <c r="TTS299"/>
      <c r="TTT299"/>
      <c r="TTU299"/>
      <c r="TTV299"/>
      <c r="TTW299"/>
      <c r="TTX299"/>
      <c r="TTY299"/>
      <c r="TTZ299"/>
      <c r="TUA299"/>
      <c r="TUB299"/>
      <c r="TUC299"/>
      <c r="TUD299"/>
      <c r="TUE299"/>
      <c r="TUF299"/>
      <c r="TUG299"/>
      <c r="TUH299"/>
      <c r="TUI299"/>
      <c r="TUJ299"/>
      <c r="TUK299"/>
      <c r="TUL299"/>
      <c r="TUM299"/>
      <c r="TUN299"/>
      <c r="TUO299"/>
      <c r="TUP299"/>
      <c r="TUQ299"/>
      <c r="TUR299"/>
      <c r="TUS299"/>
      <c r="TUT299"/>
      <c r="TUU299"/>
      <c r="TUV299"/>
      <c r="TUW299"/>
      <c r="TUX299"/>
      <c r="TUY299"/>
      <c r="TUZ299"/>
      <c r="TVA299"/>
      <c r="TVB299"/>
      <c r="TVC299"/>
      <c r="TVD299"/>
      <c r="TVE299"/>
      <c r="TVF299"/>
      <c r="TVG299"/>
      <c r="TVH299"/>
      <c r="TVI299"/>
      <c r="TVJ299"/>
      <c r="TVK299"/>
      <c r="TVL299"/>
      <c r="TVM299"/>
      <c r="TVN299"/>
      <c r="TVO299"/>
      <c r="TVP299"/>
      <c r="TVQ299"/>
      <c r="TVR299"/>
      <c r="TVS299"/>
      <c r="TVT299"/>
      <c r="TVU299"/>
      <c r="TVV299"/>
      <c r="TVW299"/>
      <c r="TVX299"/>
      <c r="TVY299"/>
      <c r="TVZ299"/>
      <c r="TWA299"/>
      <c r="TWB299"/>
      <c r="TWC299"/>
      <c r="TWD299"/>
      <c r="TWE299"/>
      <c r="TWF299"/>
      <c r="TWG299"/>
      <c r="TWH299"/>
      <c r="TWI299"/>
      <c r="TWJ299"/>
      <c r="TWK299"/>
      <c r="TWL299"/>
      <c r="TWM299"/>
      <c r="TWN299"/>
      <c r="TWO299"/>
      <c r="TWP299"/>
      <c r="TWQ299"/>
      <c r="TWR299"/>
      <c r="TWS299"/>
      <c r="TWT299"/>
      <c r="TWU299"/>
      <c r="TWV299"/>
      <c r="TWW299"/>
      <c r="TWX299"/>
      <c r="TWY299"/>
      <c r="TWZ299"/>
      <c r="TXA299"/>
      <c r="TXB299"/>
      <c r="TXC299"/>
      <c r="TXD299"/>
      <c r="TXE299"/>
      <c r="TXF299"/>
      <c r="TXG299"/>
      <c r="TXH299"/>
      <c r="TXI299"/>
      <c r="TXJ299"/>
      <c r="TXK299"/>
      <c r="TXL299"/>
      <c r="TXM299"/>
      <c r="TXN299"/>
      <c r="TXO299"/>
      <c r="TXP299"/>
      <c r="TXQ299"/>
      <c r="TXR299"/>
      <c r="TXS299"/>
      <c r="TXT299"/>
      <c r="TXU299"/>
      <c r="TXV299"/>
      <c r="TXW299"/>
      <c r="TXX299"/>
      <c r="TXY299"/>
      <c r="TXZ299"/>
      <c r="TYA299"/>
      <c r="TYB299"/>
      <c r="TYC299"/>
      <c r="TYD299"/>
      <c r="TYE299"/>
      <c r="TYF299"/>
      <c r="TYG299"/>
      <c r="TYH299"/>
      <c r="TYI299"/>
      <c r="TYJ299"/>
      <c r="TYK299"/>
      <c r="TYL299"/>
      <c r="TYM299"/>
      <c r="TYN299"/>
      <c r="TYO299"/>
      <c r="TYP299"/>
      <c r="TYQ299"/>
      <c r="TYR299"/>
      <c r="TYS299"/>
      <c r="TYT299"/>
      <c r="TYU299"/>
      <c r="TYV299"/>
      <c r="TYW299"/>
      <c r="TYX299"/>
      <c r="TYY299"/>
      <c r="TYZ299"/>
      <c r="TZA299"/>
      <c r="TZB299"/>
      <c r="TZC299"/>
      <c r="TZD299"/>
      <c r="TZE299"/>
      <c r="TZF299"/>
      <c r="TZG299"/>
      <c r="TZH299"/>
      <c r="TZI299"/>
      <c r="TZJ299"/>
      <c r="TZK299"/>
      <c r="TZL299"/>
      <c r="TZM299"/>
      <c r="TZN299"/>
      <c r="TZO299"/>
      <c r="TZP299"/>
      <c r="TZQ299"/>
      <c r="TZR299"/>
      <c r="TZS299"/>
      <c r="TZT299"/>
      <c r="TZU299"/>
      <c r="TZV299"/>
      <c r="TZW299"/>
      <c r="TZX299"/>
      <c r="TZY299"/>
      <c r="TZZ299"/>
      <c r="UAA299"/>
      <c r="UAB299"/>
      <c r="UAC299"/>
      <c r="UAD299"/>
      <c r="UAE299"/>
      <c r="UAF299"/>
      <c r="UAG299"/>
      <c r="UAH299"/>
      <c r="UAI299"/>
      <c r="UAJ299"/>
      <c r="UAK299"/>
      <c r="UAL299"/>
      <c r="UAM299"/>
      <c r="UAN299"/>
      <c r="UAO299"/>
      <c r="UAP299"/>
      <c r="UAQ299"/>
      <c r="UAR299"/>
      <c r="UAS299"/>
      <c r="UAT299"/>
      <c r="UAU299"/>
      <c r="UAV299"/>
      <c r="UAW299"/>
      <c r="UAX299"/>
      <c r="UAY299"/>
      <c r="UAZ299"/>
      <c r="UBA299"/>
      <c r="UBB299"/>
      <c r="UBC299"/>
      <c r="UBD299"/>
      <c r="UBE299"/>
      <c r="UBF299"/>
      <c r="UBG299"/>
      <c r="UBH299"/>
      <c r="UBI299"/>
      <c r="UBJ299"/>
      <c r="UBK299"/>
      <c r="UBL299"/>
      <c r="UBM299"/>
      <c r="UBN299"/>
      <c r="UBO299"/>
      <c r="UBP299"/>
      <c r="UBQ299"/>
      <c r="UBR299"/>
      <c r="UBS299"/>
      <c r="UBT299"/>
      <c r="UBU299"/>
      <c r="UBV299"/>
      <c r="UBW299"/>
      <c r="UBX299"/>
      <c r="UBY299"/>
      <c r="UBZ299"/>
      <c r="UCA299"/>
      <c r="UCB299"/>
      <c r="UCC299"/>
      <c r="UCD299"/>
      <c r="UCE299"/>
      <c r="UCF299"/>
      <c r="UCG299"/>
      <c r="UCH299"/>
      <c r="UCI299"/>
      <c r="UCJ299"/>
      <c r="UCK299"/>
      <c r="UCL299"/>
      <c r="UCM299"/>
      <c r="UCN299"/>
      <c r="UCO299"/>
      <c r="UCP299"/>
      <c r="UCQ299"/>
      <c r="UCR299"/>
      <c r="UCS299"/>
      <c r="UCT299"/>
      <c r="UCU299"/>
      <c r="UCV299"/>
      <c r="UCW299"/>
      <c r="UCX299"/>
      <c r="UCY299"/>
      <c r="UCZ299"/>
      <c r="UDA299"/>
      <c r="UDB299"/>
      <c r="UDC299"/>
      <c r="UDD299"/>
      <c r="UDE299"/>
      <c r="UDF299"/>
      <c r="UDG299"/>
      <c r="UDH299"/>
      <c r="UDI299"/>
      <c r="UDJ299"/>
      <c r="UDK299"/>
      <c r="UDL299"/>
      <c r="UDM299"/>
      <c r="UDN299"/>
      <c r="UDO299"/>
      <c r="UDP299"/>
      <c r="UDQ299"/>
      <c r="UDR299"/>
      <c r="UDS299"/>
      <c r="UDT299"/>
      <c r="UDU299"/>
      <c r="UDV299"/>
      <c r="UDW299"/>
      <c r="UDX299"/>
      <c r="UDY299"/>
      <c r="UDZ299"/>
      <c r="UEA299"/>
      <c r="UEB299"/>
      <c r="UEC299"/>
      <c r="UED299"/>
      <c r="UEE299"/>
      <c r="UEF299"/>
      <c r="UEG299"/>
      <c r="UEH299"/>
      <c r="UEI299"/>
      <c r="UEJ299"/>
      <c r="UEK299"/>
      <c r="UEL299"/>
      <c r="UEM299"/>
      <c r="UEN299"/>
      <c r="UEO299"/>
      <c r="UEP299"/>
      <c r="UEQ299"/>
      <c r="UER299"/>
      <c r="UES299"/>
      <c r="UET299"/>
      <c r="UEU299"/>
      <c r="UEV299"/>
      <c r="UEW299"/>
      <c r="UEX299"/>
      <c r="UEY299"/>
      <c r="UEZ299"/>
      <c r="UFA299"/>
      <c r="UFB299"/>
      <c r="UFC299"/>
      <c r="UFD299"/>
      <c r="UFE299"/>
      <c r="UFF299"/>
      <c r="UFG299"/>
      <c r="UFH299"/>
      <c r="UFI299"/>
      <c r="UFJ299"/>
      <c r="UFK299"/>
      <c r="UFL299"/>
      <c r="UFM299"/>
      <c r="UFN299"/>
      <c r="UFO299"/>
      <c r="UFP299"/>
      <c r="UFQ299"/>
      <c r="UFR299"/>
      <c r="UFS299"/>
      <c r="UFT299"/>
      <c r="UFU299"/>
      <c r="UFV299"/>
      <c r="UFW299"/>
      <c r="UFX299"/>
      <c r="UFY299"/>
      <c r="UFZ299"/>
      <c r="UGA299"/>
      <c r="UGB299"/>
      <c r="UGC299"/>
      <c r="UGD299"/>
      <c r="UGE299"/>
      <c r="UGF299"/>
      <c r="UGG299"/>
      <c r="UGH299"/>
      <c r="UGI299"/>
      <c r="UGJ299"/>
      <c r="UGK299"/>
      <c r="UGL299"/>
      <c r="UGM299"/>
      <c r="UGN299"/>
      <c r="UGO299"/>
      <c r="UGP299"/>
      <c r="UGQ299"/>
      <c r="UGR299"/>
      <c r="UGS299"/>
      <c r="UGT299"/>
      <c r="UGU299"/>
      <c r="UGV299"/>
      <c r="UGW299"/>
      <c r="UGX299"/>
      <c r="UGY299"/>
      <c r="UGZ299"/>
      <c r="UHA299"/>
      <c r="UHB299"/>
      <c r="UHC299"/>
      <c r="UHD299"/>
      <c r="UHE299"/>
      <c r="UHF299"/>
      <c r="UHG299"/>
      <c r="UHH299"/>
      <c r="UHI299"/>
      <c r="UHJ299"/>
      <c r="UHK299"/>
      <c r="UHL299"/>
      <c r="UHM299"/>
      <c r="UHN299"/>
      <c r="UHO299"/>
      <c r="UHP299"/>
      <c r="UHQ299"/>
      <c r="UHR299"/>
      <c r="UHS299"/>
      <c r="UHT299"/>
      <c r="UHU299"/>
      <c r="UHV299"/>
      <c r="UHW299"/>
      <c r="UHX299"/>
      <c r="UHY299"/>
      <c r="UHZ299"/>
      <c r="UIA299"/>
      <c r="UIB299"/>
      <c r="UIC299"/>
      <c r="UID299"/>
      <c r="UIE299"/>
      <c r="UIF299"/>
      <c r="UIG299"/>
      <c r="UIH299"/>
      <c r="UII299"/>
      <c r="UIJ299"/>
      <c r="UIK299"/>
      <c r="UIL299"/>
      <c r="UIM299"/>
      <c r="UIN299"/>
      <c r="UIO299"/>
      <c r="UIP299"/>
      <c r="UIQ299"/>
      <c r="UIR299"/>
      <c r="UIS299"/>
      <c r="UIT299"/>
      <c r="UIU299"/>
      <c r="UIV299"/>
      <c r="UIW299"/>
      <c r="UIX299"/>
      <c r="UIY299"/>
      <c r="UIZ299"/>
      <c r="UJA299"/>
      <c r="UJB299"/>
      <c r="UJC299"/>
      <c r="UJD299"/>
      <c r="UJE299"/>
      <c r="UJF299"/>
      <c r="UJG299"/>
      <c r="UJH299"/>
      <c r="UJI299"/>
      <c r="UJJ299"/>
      <c r="UJK299"/>
      <c r="UJL299"/>
      <c r="UJM299"/>
      <c r="UJN299"/>
      <c r="UJO299"/>
      <c r="UJP299"/>
      <c r="UJQ299"/>
      <c r="UJR299"/>
      <c r="UJS299"/>
      <c r="UJT299"/>
      <c r="UJU299"/>
      <c r="UJV299"/>
      <c r="UJW299"/>
      <c r="UJX299"/>
      <c r="UJY299"/>
      <c r="UJZ299"/>
      <c r="UKA299"/>
      <c r="UKB299"/>
      <c r="UKC299"/>
      <c r="UKD299"/>
      <c r="UKE299"/>
      <c r="UKF299"/>
      <c r="UKG299"/>
      <c r="UKH299"/>
      <c r="UKI299"/>
      <c r="UKJ299"/>
      <c r="UKK299"/>
      <c r="UKL299"/>
      <c r="UKM299"/>
      <c r="UKN299"/>
      <c r="UKO299"/>
      <c r="UKP299"/>
      <c r="UKQ299"/>
      <c r="UKR299"/>
      <c r="UKS299"/>
      <c r="UKT299"/>
      <c r="UKU299"/>
      <c r="UKV299"/>
      <c r="UKW299"/>
      <c r="UKX299"/>
      <c r="UKY299"/>
      <c r="UKZ299"/>
      <c r="ULA299"/>
      <c r="ULB299"/>
      <c r="ULC299"/>
      <c r="ULD299"/>
      <c r="ULE299"/>
      <c r="ULF299"/>
      <c r="ULG299"/>
      <c r="ULH299"/>
      <c r="ULI299"/>
      <c r="ULJ299"/>
      <c r="ULK299"/>
      <c r="ULL299"/>
      <c r="ULM299"/>
      <c r="ULN299"/>
      <c r="ULO299"/>
      <c r="ULP299"/>
      <c r="ULQ299"/>
      <c r="ULR299"/>
      <c r="ULS299"/>
      <c r="ULT299"/>
      <c r="ULU299"/>
      <c r="ULV299"/>
      <c r="ULW299"/>
      <c r="ULX299"/>
      <c r="ULY299"/>
      <c r="ULZ299"/>
      <c r="UMA299"/>
      <c r="UMB299"/>
      <c r="UMC299"/>
      <c r="UMD299"/>
      <c r="UME299"/>
      <c r="UMF299"/>
      <c r="UMG299"/>
      <c r="UMH299"/>
      <c r="UMI299"/>
      <c r="UMJ299"/>
      <c r="UMK299"/>
      <c r="UML299"/>
      <c r="UMM299"/>
      <c r="UMN299"/>
      <c r="UMO299"/>
      <c r="UMP299"/>
      <c r="UMQ299"/>
      <c r="UMR299"/>
      <c r="UMS299"/>
      <c r="UMT299"/>
      <c r="UMU299"/>
      <c r="UMV299"/>
      <c r="UMW299"/>
      <c r="UMX299"/>
      <c r="UMY299"/>
      <c r="UMZ299"/>
      <c r="UNA299"/>
      <c r="UNB299"/>
      <c r="UNC299"/>
      <c r="UND299"/>
      <c r="UNE299"/>
      <c r="UNF299"/>
      <c r="UNG299"/>
      <c r="UNH299"/>
      <c r="UNI299"/>
      <c r="UNJ299"/>
      <c r="UNK299"/>
      <c r="UNL299"/>
      <c r="UNM299"/>
      <c r="UNN299"/>
      <c r="UNO299"/>
      <c r="UNP299"/>
      <c r="UNQ299"/>
      <c r="UNR299"/>
      <c r="UNS299"/>
      <c r="UNT299"/>
      <c r="UNU299"/>
      <c r="UNV299"/>
      <c r="UNW299"/>
      <c r="UNX299"/>
      <c r="UNY299"/>
      <c r="UNZ299"/>
      <c r="UOA299"/>
      <c r="UOB299"/>
      <c r="UOC299"/>
      <c r="UOD299"/>
      <c r="UOE299"/>
      <c r="UOF299"/>
      <c r="UOG299"/>
      <c r="UOH299"/>
      <c r="UOI299"/>
      <c r="UOJ299"/>
      <c r="UOK299"/>
      <c r="UOL299"/>
      <c r="UOM299"/>
      <c r="UON299"/>
      <c r="UOO299"/>
      <c r="UOP299"/>
      <c r="UOQ299"/>
      <c r="UOR299"/>
      <c r="UOS299"/>
      <c r="UOT299"/>
      <c r="UOU299"/>
      <c r="UOV299"/>
      <c r="UOW299"/>
      <c r="UOX299"/>
      <c r="UOY299"/>
      <c r="UOZ299"/>
      <c r="UPA299"/>
      <c r="UPB299"/>
      <c r="UPC299"/>
      <c r="UPD299"/>
      <c r="UPE299"/>
      <c r="UPF299"/>
      <c r="UPG299"/>
      <c r="UPH299"/>
      <c r="UPI299"/>
      <c r="UPJ299"/>
      <c r="UPK299"/>
      <c r="UPL299"/>
      <c r="UPM299"/>
      <c r="UPN299"/>
      <c r="UPO299"/>
      <c r="UPP299"/>
      <c r="UPQ299"/>
      <c r="UPR299"/>
      <c r="UPS299"/>
      <c r="UPT299"/>
      <c r="UPU299"/>
      <c r="UPV299"/>
      <c r="UPW299"/>
      <c r="UPX299"/>
      <c r="UPY299"/>
      <c r="UPZ299"/>
      <c r="UQA299"/>
      <c r="UQB299"/>
      <c r="UQC299"/>
      <c r="UQD299"/>
      <c r="UQE299"/>
      <c r="UQF299"/>
      <c r="UQG299"/>
      <c r="UQH299"/>
      <c r="UQI299"/>
      <c r="UQJ299"/>
      <c r="UQK299"/>
      <c r="UQL299"/>
      <c r="UQM299"/>
      <c r="UQN299"/>
      <c r="UQO299"/>
      <c r="UQP299"/>
      <c r="UQQ299"/>
      <c r="UQR299"/>
      <c r="UQS299"/>
      <c r="UQT299"/>
      <c r="UQU299"/>
      <c r="UQV299"/>
      <c r="UQW299"/>
      <c r="UQX299"/>
      <c r="UQY299"/>
      <c r="UQZ299"/>
      <c r="URA299"/>
      <c r="URB299"/>
      <c r="URC299"/>
      <c r="URD299"/>
      <c r="URE299"/>
      <c r="URF299"/>
      <c r="URG299"/>
      <c r="URH299"/>
      <c r="URI299"/>
      <c r="URJ299"/>
      <c r="URK299"/>
      <c r="URL299"/>
      <c r="URM299"/>
      <c r="URN299"/>
      <c r="URO299"/>
      <c r="URP299"/>
      <c r="URQ299"/>
      <c r="URR299"/>
      <c r="URS299"/>
      <c r="URT299"/>
      <c r="URU299"/>
      <c r="URV299"/>
      <c r="URW299"/>
      <c r="URX299"/>
      <c r="URY299"/>
      <c r="URZ299"/>
      <c r="USA299"/>
      <c r="USB299"/>
      <c r="USC299"/>
      <c r="USD299"/>
      <c r="USE299"/>
      <c r="USF299"/>
      <c r="USG299"/>
      <c r="USH299"/>
      <c r="USI299"/>
      <c r="USJ299"/>
      <c r="USK299"/>
      <c r="USL299"/>
      <c r="USM299"/>
      <c r="USN299"/>
      <c r="USO299"/>
      <c r="USP299"/>
      <c r="USQ299"/>
      <c r="USR299"/>
      <c r="USS299"/>
      <c r="UST299"/>
      <c r="USU299"/>
      <c r="USV299"/>
      <c r="USW299"/>
      <c r="USX299"/>
      <c r="USY299"/>
      <c r="USZ299"/>
      <c r="UTA299"/>
      <c r="UTB299"/>
      <c r="UTC299"/>
      <c r="UTD299"/>
      <c r="UTE299"/>
      <c r="UTF299"/>
      <c r="UTG299"/>
      <c r="UTH299"/>
      <c r="UTI299"/>
      <c r="UTJ299"/>
      <c r="UTK299"/>
      <c r="UTL299"/>
      <c r="UTM299"/>
      <c r="UTN299"/>
      <c r="UTO299"/>
      <c r="UTP299"/>
      <c r="UTQ299"/>
      <c r="UTR299"/>
      <c r="UTS299"/>
      <c r="UTT299"/>
      <c r="UTU299"/>
      <c r="UTV299"/>
      <c r="UTW299"/>
      <c r="UTX299"/>
      <c r="UTY299"/>
      <c r="UTZ299"/>
      <c r="UUA299"/>
      <c r="UUB299"/>
      <c r="UUC299"/>
      <c r="UUD299"/>
      <c r="UUE299"/>
      <c r="UUF299"/>
      <c r="UUG299"/>
      <c r="UUH299"/>
      <c r="UUI299"/>
      <c r="UUJ299"/>
      <c r="UUK299"/>
      <c r="UUL299"/>
      <c r="UUM299"/>
      <c r="UUN299"/>
      <c r="UUO299"/>
      <c r="UUP299"/>
      <c r="UUQ299"/>
      <c r="UUR299"/>
      <c r="UUS299"/>
      <c r="UUT299"/>
      <c r="UUU299"/>
      <c r="UUV299"/>
      <c r="UUW299"/>
      <c r="UUX299"/>
      <c r="UUY299"/>
      <c r="UUZ299"/>
      <c r="UVA299"/>
      <c r="UVB299"/>
      <c r="UVC299"/>
      <c r="UVD299"/>
      <c r="UVE299"/>
      <c r="UVF299"/>
      <c r="UVG299"/>
      <c r="UVH299"/>
      <c r="UVI299"/>
      <c r="UVJ299"/>
      <c r="UVK299"/>
      <c r="UVL299"/>
      <c r="UVM299"/>
      <c r="UVN299"/>
      <c r="UVO299"/>
      <c r="UVP299"/>
      <c r="UVQ299"/>
      <c r="UVR299"/>
      <c r="UVS299"/>
      <c r="UVT299"/>
      <c r="UVU299"/>
      <c r="UVV299"/>
      <c r="UVW299"/>
      <c r="UVX299"/>
      <c r="UVY299"/>
      <c r="UVZ299"/>
      <c r="UWA299"/>
      <c r="UWB299"/>
      <c r="UWC299"/>
      <c r="UWD299"/>
      <c r="UWE299"/>
      <c r="UWF299"/>
      <c r="UWG299"/>
      <c r="UWH299"/>
      <c r="UWI299"/>
      <c r="UWJ299"/>
      <c r="UWK299"/>
      <c r="UWL299"/>
      <c r="UWM299"/>
      <c r="UWN299"/>
      <c r="UWO299"/>
      <c r="UWP299"/>
      <c r="UWQ299"/>
      <c r="UWR299"/>
      <c r="UWS299"/>
      <c r="UWT299"/>
      <c r="UWU299"/>
      <c r="UWV299"/>
      <c r="UWW299"/>
      <c r="UWX299"/>
      <c r="UWY299"/>
      <c r="UWZ299"/>
      <c r="UXA299"/>
      <c r="UXB299"/>
      <c r="UXC299"/>
      <c r="UXD299"/>
      <c r="UXE299"/>
      <c r="UXF299"/>
      <c r="UXG299"/>
      <c r="UXH299"/>
      <c r="UXI299"/>
      <c r="UXJ299"/>
      <c r="UXK299"/>
      <c r="UXL299"/>
      <c r="UXM299"/>
      <c r="UXN299"/>
      <c r="UXO299"/>
      <c r="UXP299"/>
      <c r="UXQ299"/>
      <c r="UXR299"/>
      <c r="UXS299"/>
      <c r="UXT299"/>
      <c r="UXU299"/>
      <c r="UXV299"/>
      <c r="UXW299"/>
      <c r="UXX299"/>
      <c r="UXY299"/>
      <c r="UXZ299"/>
      <c r="UYA299"/>
      <c r="UYB299"/>
      <c r="UYC299"/>
      <c r="UYD299"/>
      <c r="UYE299"/>
      <c r="UYF299"/>
      <c r="UYG299"/>
      <c r="UYH299"/>
      <c r="UYI299"/>
      <c r="UYJ299"/>
      <c r="UYK299"/>
      <c r="UYL299"/>
      <c r="UYM299"/>
      <c r="UYN299"/>
      <c r="UYO299"/>
      <c r="UYP299"/>
      <c r="UYQ299"/>
      <c r="UYR299"/>
      <c r="UYS299"/>
      <c r="UYT299"/>
      <c r="UYU299"/>
      <c r="UYV299"/>
      <c r="UYW299"/>
      <c r="UYX299"/>
      <c r="UYY299"/>
      <c r="UYZ299"/>
      <c r="UZA299"/>
      <c r="UZB299"/>
      <c r="UZC299"/>
      <c r="UZD299"/>
      <c r="UZE299"/>
      <c r="UZF299"/>
      <c r="UZG299"/>
      <c r="UZH299"/>
      <c r="UZI299"/>
      <c r="UZJ299"/>
      <c r="UZK299"/>
      <c r="UZL299"/>
      <c r="UZM299"/>
      <c r="UZN299"/>
      <c r="UZO299"/>
      <c r="UZP299"/>
      <c r="UZQ299"/>
      <c r="UZR299"/>
      <c r="UZS299"/>
      <c r="UZT299"/>
      <c r="UZU299"/>
      <c r="UZV299"/>
      <c r="UZW299"/>
      <c r="UZX299"/>
      <c r="UZY299"/>
      <c r="UZZ299"/>
      <c r="VAA299"/>
      <c r="VAB299"/>
      <c r="VAC299"/>
      <c r="VAD299"/>
      <c r="VAE299"/>
      <c r="VAF299"/>
      <c r="VAG299"/>
      <c r="VAH299"/>
      <c r="VAI299"/>
      <c r="VAJ299"/>
      <c r="VAK299"/>
      <c r="VAL299"/>
      <c r="VAM299"/>
      <c r="VAN299"/>
      <c r="VAO299"/>
      <c r="VAP299"/>
      <c r="VAQ299"/>
      <c r="VAR299"/>
      <c r="VAS299"/>
      <c r="VAT299"/>
      <c r="VAU299"/>
      <c r="VAV299"/>
      <c r="VAW299"/>
      <c r="VAX299"/>
      <c r="VAY299"/>
      <c r="VAZ299"/>
      <c r="VBA299"/>
      <c r="VBB299"/>
      <c r="VBC299"/>
      <c r="VBD299"/>
      <c r="VBE299"/>
      <c r="VBF299"/>
      <c r="VBG299"/>
      <c r="VBH299"/>
      <c r="VBI299"/>
      <c r="VBJ299"/>
      <c r="VBK299"/>
      <c r="VBL299"/>
      <c r="VBM299"/>
      <c r="VBN299"/>
      <c r="VBO299"/>
      <c r="VBP299"/>
      <c r="VBQ299"/>
      <c r="VBR299"/>
      <c r="VBS299"/>
      <c r="VBT299"/>
      <c r="VBU299"/>
      <c r="VBV299"/>
      <c r="VBW299"/>
      <c r="VBX299"/>
      <c r="VBY299"/>
      <c r="VBZ299"/>
      <c r="VCA299"/>
      <c r="VCB299"/>
      <c r="VCC299"/>
      <c r="VCD299"/>
      <c r="VCE299"/>
      <c r="VCF299"/>
      <c r="VCG299"/>
      <c r="VCH299"/>
      <c r="VCI299"/>
      <c r="VCJ299"/>
      <c r="VCK299"/>
      <c r="VCL299"/>
      <c r="VCM299"/>
      <c r="VCN299"/>
      <c r="VCO299"/>
      <c r="VCP299"/>
      <c r="VCQ299"/>
      <c r="VCR299"/>
      <c r="VCS299"/>
      <c r="VCT299"/>
      <c r="VCU299"/>
      <c r="VCV299"/>
      <c r="VCW299"/>
      <c r="VCX299"/>
      <c r="VCY299"/>
      <c r="VCZ299"/>
      <c r="VDA299"/>
      <c r="VDB299"/>
      <c r="VDC299"/>
      <c r="VDD299"/>
      <c r="VDE299"/>
      <c r="VDF299"/>
      <c r="VDG299"/>
      <c r="VDH299"/>
      <c r="VDI299"/>
      <c r="VDJ299"/>
      <c r="VDK299"/>
      <c r="VDL299"/>
      <c r="VDM299"/>
      <c r="VDN299"/>
      <c r="VDO299"/>
      <c r="VDP299"/>
      <c r="VDQ299"/>
      <c r="VDR299"/>
      <c r="VDS299"/>
      <c r="VDT299"/>
      <c r="VDU299"/>
      <c r="VDV299"/>
      <c r="VDW299"/>
      <c r="VDX299"/>
      <c r="VDY299"/>
      <c r="VDZ299"/>
      <c r="VEA299"/>
      <c r="VEB299"/>
      <c r="VEC299"/>
      <c r="VED299"/>
      <c r="VEE299"/>
      <c r="VEF299"/>
      <c r="VEG299"/>
      <c r="VEH299"/>
      <c r="VEI299"/>
      <c r="VEJ299"/>
      <c r="VEK299"/>
      <c r="VEL299"/>
      <c r="VEM299"/>
      <c r="VEN299"/>
      <c r="VEO299"/>
      <c r="VEP299"/>
      <c r="VEQ299"/>
      <c r="VER299"/>
      <c r="VES299"/>
      <c r="VET299"/>
      <c r="VEU299"/>
      <c r="VEV299"/>
      <c r="VEW299"/>
      <c r="VEX299"/>
      <c r="VEY299"/>
      <c r="VEZ299"/>
      <c r="VFA299"/>
      <c r="VFB299"/>
      <c r="VFC299"/>
      <c r="VFD299"/>
      <c r="VFE299"/>
      <c r="VFF299"/>
      <c r="VFG299"/>
      <c r="VFH299"/>
      <c r="VFI299"/>
      <c r="VFJ299"/>
      <c r="VFK299"/>
      <c r="VFL299"/>
      <c r="VFM299"/>
      <c r="VFN299"/>
      <c r="VFO299"/>
      <c r="VFP299"/>
      <c r="VFQ299"/>
      <c r="VFR299"/>
      <c r="VFS299"/>
      <c r="VFT299"/>
      <c r="VFU299"/>
      <c r="VFV299"/>
      <c r="VFW299"/>
      <c r="VFX299"/>
      <c r="VFY299"/>
      <c r="VFZ299"/>
      <c r="VGA299"/>
      <c r="VGB299"/>
      <c r="VGC299"/>
      <c r="VGD299"/>
      <c r="VGE299"/>
      <c r="VGF299"/>
      <c r="VGG299"/>
      <c r="VGH299"/>
      <c r="VGI299"/>
      <c r="VGJ299"/>
      <c r="VGK299"/>
      <c r="VGL299"/>
      <c r="VGM299"/>
      <c r="VGN299"/>
      <c r="VGO299"/>
      <c r="VGP299"/>
      <c r="VGQ299"/>
      <c r="VGR299"/>
      <c r="VGS299"/>
      <c r="VGT299"/>
      <c r="VGU299"/>
      <c r="VGV299"/>
      <c r="VGW299"/>
      <c r="VGX299"/>
      <c r="VGY299"/>
      <c r="VGZ299"/>
      <c r="VHA299"/>
      <c r="VHB299"/>
      <c r="VHC299"/>
      <c r="VHD299"/>
      <c r="VHE299"/>
      <c r="VHF299"/>
      <c r="VHG299"/>
      <c r="VHH299"/>
      <c r="VHI299"/>
      <c r="VHJ299"/>
      <c r="VHK299"/>
      <c r="VHL299"/>
      <c r="VHM299"/>
      <c r="VHN299"/>
      <c r="VHO299"/>
      <c r="VHP299"/>
      <c r="VHQ299"/>
      <c r="VHR299"/>
      <c r="VHS299"/>
      <c r="VHT299"/>
      <c r="VHU299"/>
      <c r="VHV299"/>
      <c r="VHW299"/>
      <c r="VHX299"/>
      <c r="VHY299"/>
      <c r="VHZ299"/>
      <c r="VIA299"/>
      <c r="VIB299"/>
      <c r="VIC299"/>
      <c r="VID299"/>
      <c r="VIE299"/>
      <c r="VIF299"/>
      <c r="VIG299"/>
      <c r="VIH299"/>
      <c r="VII299"/>
      <c r="VIJ299"/>
      <c r="VIK299"/>
      <c r="VIL299"/>
      <c r="VIM299"/>
      <c r="VIN299"/>
      <c r="VIO299"/>
      <c r="VIP299"/>
      <c r="VIQ299"/>
      <c r="VIR299"/>
      <c r="VIS299"/>
      <c r="VIT299"/>
      <c r="VIU299"/>
      <c r="VIV299"/>
      <c r="VIW299"/>
      <c r="VIX299"/>
      <c r="VIY299"/>
      <c r="VIZ299"/>
      <c r="VJA299"/>
      <c r="VJB299"/>
      <c r="VJC299"/>
      <c r="VJD299"/>
      <c r="VJE299"/>
      <c r="VJF299"/>
      <c r="VJG299"/>
      <c r="VJH299"/>
      <c r="VJI299"/>
      <c r="VJJ299"/>
      <c r="VJK299"/>
      <c r="VJL299"/>
      <c r="VJM299"/>
      <c r="VJN299"/>
      <c r="VJO299"/>
      <c r="VJP299"/>
      <c r="VJQ299"/>
      <c r="VJR299"/>
      <c r="VJS299"/>
      <c r="VJT299"/>
      <c r="VJU299"/>
      <c r="VJV299"/>
      <c r="VJW299"/>
      <c r="VJX299"/>
      <c r="VJY299"/>
      <c r="VJZ299"/>
      <c r="VKA299"/>
      <c r="VKB299"/>
      <c r="VKC299"/>
      <c r="VKD299"/>
      <c r="VKE299"/>
      <c r="VKF299"/>
      <c r="VKG299"/>
      <c r="VKH299"/>
      <c r="VKI299"/>
      <c r="VKJ299"/>
      <c r="VKK299"/>
      <c r="VKL299"/>
      <c r="VKM299"/>
      <c r="VKN299"/>
      <c r="VKO299"/>
      <c r="VKP299"/>
      <c r="VKQ299"/>
      <c r="VKR299"/>
      <c r="VKS299"/>
      <c r="VKT299"/>
      <c r="VKU299"/>
      <c r="VKV299"/>
      <c r="VKW299"/>
      <c r="VKX299"/>
      <c r="VKY299"/>
      <c r="VKZ299"/>
      <c r="VLA299"/>
      <c r="VLB299"/>
      <c r="VLC299"/>
      <c r="VLD299"/>
      <c r="VLE299"/>
      <c r="VLF299"/>
      <c r="VLG299"/>
      <c r="VLH299"/>
      <c r="VLI299"/>
      <c r="VLJ299"/>
      <c r="VLK299"/>
      <c r="VLL299"/>
      <c r="VLM299"/>
      <c r="VLN299"/>
      <c r="VLO299"/>
      <c r="VLP299"/>
      <c r="VLQ299"/>
      <c r="VLR299"/>
      <c r="VLS299"/>
      <c r="VLT299"/>
      <c r="VLU299"/>
      <c r="VLV299"/>
      <c r="VLW299"/>
      <c r="VLX299"/>
      <c r="VLY299"/>
      <c r="VLZ299"/>
      <c r="VMA299"/>
      <c r="VMB299"/>
      <c r="VMC299"/>
      <c r="VMD299"/>
      <c r="VME299"/>
      <c r="VMF299"/>
      <c r="VMG299"/>
      <c r="VMH299"/>
      <c r="VMI299"/>
      <c r="VMJ299"/>
      <c r="VMK299"/>
      <c r="VML299"/>
      <c r="VMM299"/>
      <c r="VMN299"/>
      <c r="VMO299"/>
      <c r="VMP299"/>
      <c r="VMQ299"/>
      <c r="VMR299"/>
      <c r="VMS299"/>
      <c r="VMT299"/>
      <c r="VMU299"/>
      <c r="VMV299"/>
      <c r="VMW299"/>
      <c r="VMX299"/>
      <c r="VMY299"/>
      <c r="VMZ299"/>
      <c r="VNA299"/>
      <c r="VNB299"/>
      <c r="VNC299"/>
      <c r="VND299"/>
      <c r="VNE299"/>
      <c r="VNF299"/>
      <c r="VNG299"/>
      <c r="VNH299"/>
      <c r="VNI299"/>
      <c r="VNJ299"/>
      <c r="VNK299"/>
      <c r="VNL299"/>
      <c r="VNM299"/>
      <c r="VNN299"/>
      <c r="VNO299"/>
      <c r="VNP299"/>
      <c r="VNQ299"/>
      <c r="VNR299"/>
      <c r="VNS299"/>
      <c r="VNT299"/>
      <c r="VNU299"/>
      <c r="VNV299"/>
      <c r="VNW299"/>
      <c r="VNX299"/>
      <c r="VNY299"/>
      <c r="VNZ299"/>
      <c r="VOA299"/>
      <c r="VOB299"/>
      <c r="VOC299"/>
      <c r="VOD299"/>
      <c r="VOE299"/>
      <c r="VOF299"/>
      <c r="VOG299"/>
      <c r="VOH299"/>
      <c r="VOI299"/>
      <c r="VOJ299"/>
      <c r="VOK299"/>
      <c r="VOL299"/>
      <c r="VOM299"/>
      <c r="VON299"/>
      <c r="VOO299"/>
      <c r="VOP299"/>
      <c r="VOQ299"/>
      <c r="VOR299"/>
      <c r="VOS299"/>
      <c r="VOT299"/>
      <c r="VOU299"/>
      <c r="VOV299"/>
      <c r="VOW299"/>
      <c r="VOX299"/>
      <c r="VOY299"/>
      <c r="VOZ299"/>
      <c r="VPA299"/>
      <c r="VPB299"/>
      <c r="VPC299"/>
      <c r="VPD299"/>
      <c r="VPE299"/>
      <c r="VPF299"/>
      <c r="VPG299"/>
      <c r="VPH299"/>
      <c r="VPI299"/>
      <c r="VPJ299"/>
      <c r="VPK299"/>
      <c r="VPL299"/>
      <c r="VPM299"/>
      <c r="VPN299"/>
      <c r="VPO299"/>
      <c r="VPP299"/>
      <c r="VPQ299"/>
      <c r="VPR299"/>
      <c r="VPS299"/>
      <c r="VPT299"/>
      <c r="VPU299"/>
      <c r="VPV299"/>
      <c r="VPW299"/>
      <c r="VPX299"/>
      <c r="VPY299"/>
      <c r="VPZ299"/>
      <c r="VQA299"/>
      <c r="VQB299"/>
      <c r="VQC299"/>
      <c r="VQD299"/>
      <c r="VQE299"/>
      <c r="VQF299"/>
      <c r="VQG299"/>
      <c r="VQH299"/>
      <c r="VQI299"/>
      <c r="VQJ299"/>
      <c r="VQK299"/>
      <c r="VQL299"/>
      <c r="VQM299"/>
      <c r="VQN299"/>
      <c r="VQO299"/>
      <c r="VQP299"/>
      <c r="VQQ299"/>
      <c r="VQR299"/>
      <c r="VQS299"/>
      <c r="VQT299"/>
      <c r="VQU299"/>
      <c r="VQV299"/>
      <c r="VQW299"/>
      <c r="VQX299"/>
      <c r="VQY299"/>
      <c r="VQZ299"/>
      <c r="VRA299"/>
      <c r="VRB299"/>
      <c r="VRC299"/>
      <c r="VRD299"/>
      <c r="VRE299"/>
      <c r="VRF299"/>
      <c r="VRG299"/>
      <c r="VRH299"/>
      <c r="VRI299"/>
      <c r="VRJ299"/>
      <c r="VRK299"/>
      <c r="VRL299"/>
      <c r="VRM299"/>
      <c r="VRN299"/>
      <c r="VRO299"/>
      <c r="VRP299"/>
      <c r="VRQ299"/>
      <c r="VRR299"/>
      <c r="VRS299"/>
      <c r="VRT299"/>
      <c r="VRU299"/>
      <c r="VRV299"/>
      <c r="VRW299"/>
      <c r="VRX299"/>
      <c r="VRY299"/>
      <c r="VRZ299"/>
      <c r="VSA299"/>
      <c r="VSB299"/>
      <c r="VSC299"/>
      <c r="VSD299"/>
      <c r="VSE299"/>
      <c r="VSF299"/>
      <c r="VSG299"/>
      <c r="VSH299"/>
      <c r="VSI299"/>
      <c r="VSJ299"/>
      <c r="VSK299"/>
      <c r="VSL299"/>
      <c r="VSM299"/>
      <c r="VSN299"/>
      <c r="VSO299"/>
      <c r="VSP299"/>
      <c r="VSQ299"/>
      <c r="VSR299"/>
      <c r="VSS299"/>
      <c r="VST299"/>
      <c r="VSU299"/>
      <c r="VSV299"/>
      <c r="VSW299"/>
      <c r="VSX299"/>
      <c r="VSY299"/>
      <c r="VSZ299"/>
      <c r="VTA299"/>
      <c r="VTB299"/>
      <c r="VTC299"/>
      <c r="VTD299"/>
      <c r="VTE299"/>
      <c r="VTF299"/>
      <c r="VTG299"/>
      <c r="VTH299"/>
      <c r="VTI299"/>
      <c r="VTJ299"/>
      <c r="VTK299"/>
      <c r="VTL299"/>
      <c r="VTM299"/>
      <c r="VTN299"/>
      <c r="VTO299"/>
      <c r="VTP299"/>
      <c r="VTQ299"/>
      <c r="VTR299"/>
      <c r="VTS299"/>
      <c r="VTT299"/>
      <c r="VTU299"/>
      <c r="VTV299"/>
      <c r="VTW299"/>
      <c r="VTX299"/>
      <c r="VTY299"/>
      <c r="VTZ299"/>
      <c r="VUA299"/>
      <c r="VUB299"/>
      <c r="VUC299"/>
      <c r="VUD299"/>
      <c r="VUE299"/>
      <c r="VUF299"/>
      <c r="VUG299"/>
      <c r="VUH299"/>
      <c r="VUI299"/>
      <c r="VUJ299"/>
      <c r="VUK299"/>
      <c r="VUL299"/>
      <c r="VUM299"/>
      <c r="VUN299"/>
      <c r="VUO299"/>
      <c r="VUP299"/>
      <c r="VUQ299"/>
      <c r="VUR299"/>
      <c r="VUS299"/>
      <c r="VUT299"/>
      <c r="VUU299"/>
      <c r="VUV299"/>
      <c r="VUW299"/>
      <c r="VUX299"/>
      <c r="VUY299"/>
      <c r="VUZ299"/>
      <c r="VVA299"/>
      <c r="VVB299"/>
      <c r="VVC299"/>
      <c r="VVD299"/>
      <c r="VVE299"/>
      <c r="VVF299"/>
      <c r="VVG299"/>
      <c r="VVH299"/>
      <c r="VVI299"/>
      <c r="VVJ299"/>
      <c r="VVK299"/>
      <c r="VVL299"/>
      <c r="VVM299"/>
      <c r="VVN299"/>
      <c r="VVO299"/>
      <c r="VVP299"/>
      <c r="VVQ299"/>
      <c r="VVR299"/>
      <c r="VVS299"/>
      <c r="VVT299"/>
      <c r="VVU299"/>
      <c r="VVV299"/>
      <c r="VVW299"/>
      <c r="VVX299"/>
      <c r="VVY299"/>
      <c r="VVZ299"/>
      <c r="VWA299"/>
      <c r="VWB299"/>
      <c r="VWC299"/>
      <c r="VWD299"/>
      <c r="VWE299"/>
      <c r="VWF299"/>
      <c r="VWG299"/>
      <c r="VWH299"/>
      <c r="VWI299"/>
      <c r="VWJ299"/>
      <c r="VWK299"/>
      <c r="VWL299"/>
      <c r="VWM299"/>
      <c r="VWN299"/>
      <c r="VWO299"/>
      <c r="VWP299"/>
      <c r="VWQ299"/>
      <c r="VWR299"/>
      <c r="VWS299"/>
      <c r="VWT299"/>
      <c r="VWU299"/>
      <c r="VWV299"/>
      <c r="VWW299"/>
      <c r="VWX299"/>
      <c r="VWY299"/>
      <c r="VWZ299"/>
      <c r="VXA299"/>
      <c r="VXB299"/>
      <c r="VXC299"/>
      <c r="VXD299"/>
      <c r="VXE299"/>
      <c r="VXF299"/>
      <c r="VXG299"/>
      <c r="VXH299"/>
      <c r="VXI299"/>
      <c r="VXJ299"/>
      <c r="VXK299"/>
      <c r="VXL299"/>
      <c r="VXM299"/>
      <c r="VXN299"/>
      <c r="VXO299"/>
      <c r="VXP299"/>
      <c r="VXQ299"/>
      <c r="VXR299"/>
      <c r="VXS299"/>
      <c r="VXT299"/>
      <c r="VXU299"/>
      <c r="VXV299"/>
      <c r="VXW299"/>
      <c r="VXX299"/>
      <c r="VXY299"/>
      <c r="VXZ299"/>
      <c r="VYA299"/>
      <c r="VYB299"/>
      <c r="VYC299"/>
      <c r="VYD299"/>
      <c r="VYE299"/>
      <c r="VYF299"/>
      <c r="VYG299"/>
      <c r="VYH299"/>
      <c r="VYI299"/>
      <c r="VYJ299"/>
      <c r="VYK299"/>
      <c r="VYL299"/>
      <c r="VYM299"/>
      <c r="VYN299"/>
      <c r="VYO299"/>
      <c r="VYP299"/>
      <c r="VYQ299"/>
      <c r="VYR299"/>
      <c r="VYS299"/>
      <c r="VYT299"/>
      <c r="VYU299"/>
      <c r="VYV299"/>
      <c r="VYW299"/>
      <c r="VYX299"/>
      <c r="VYY299"/>
      <c r="VYZ299"/>
      <c r="VZA299"/>
      <c r="VZB299"/>
      <c r="VZC299"/>
      <c r="VZD299"/>
      <c r="VZE299"/>
      <c r="VZF299"/>
      <c r="VZG299"/>
      <c r="VZH299"/>
      <c r="VZI299"/>
      <c r="VZJ299"/>
      <c r="VZK299"/>
      <c r="VZL299"/>
      <c r="VZM299"/>
      <c r="VZN299"/>
      <c r="VZO299"/>
      <c r="VZP299"/>
      <c r="VZQ299"/>
      <c r="VZR299"/>
      <c r="VZS299"/>
      <c r="VZT299"/>
      <c r="VZU299"/>
      <c r="VZV299"/>
      <c r="VZW299"/>
      <c r="VZX299"/>
      <c r="VZY299"/>
      <c r="VZZ299"/>
      <c r="WAA299"/>
      <c r="WAB299"/>
      <c r="WAC299"/>
      <c r="WAD299"/>
      <c r="WAE299"/>
      <c r="WAF299"/>
      <c r="WAG299"/>
      <c r="WAH299"/>
      <c r="WAI299"/>
      <c r="WAJ299"/>
      <c r="WAK299"/>
      <c r="WAL299"/>
      <c r="WAM299"/>
      <c r="WAN299"/>
      <c r="WAO299"/>
      <c r="WAP299"/>
      <c r="WAQ299"/>
      <c r="WAR299"/>
      <c r="WAS299"/>
      <c r="WAT299"/>
      <c r="WAU299"/>
      <c r="WAV299"/>
      <c r="WAW299"/>
      <c r="WAX299"/>
      <c r="WAY299"/>
      <c r="WAZ299"/>
      <c r="WBA299"/>
      <c r="WBB299"/>
      <c r="WBC299"/>
      <c r="WBD299"/>
      <c r="WBE299"/>
      <c r="WBF299"/>
      <c r="WBG299"/>
      <c r="WBH299"/>
      <c r="WBI299"/>
      <c r="WBJ299"/>
      <c r="WBK299"/>
      <c r="WBL299"/>
      <c r="WBM299"/>
      <c r="WBN299"/>
      <c r="WBO299"/>
      <c r="WBP299"/>
      <c r="WBQ299"/>
      <c r="WBR299"/>
      <c r="WBS299"/>
      <c r="WBT299"/>
      <c r="WBU299"/>
      <c r="WBV299"/>
      <c r="WBW299"/>
      <c r="WBX299"/>
      <c r="WBY299"/>
      <c r="WBZ299"/>
      <c r="WCA299"/>
      <c r="WCB299"/>
      <c r="WCC299"/>
      <c r="WCD299"/>
      <c r="WCE299"/>
      <c r="WCF299"/>
      <c r="WCG299"/>
      <c r="WCH299"/>
      <c r="WCI299"/>
      <c r="WCJ299"/>
      <c r="WCK299"/>
      <c r="WCL299"/>
      <c r="WCM299"/>
      <c r="WCN299"/>
      <c r="WCO299"/>
      <c r="WCP299"/>
      <c r="WCQ299"/>
      <c r="WCR299"/>
      <c r="WCS299"/>
      <c r="WCT299"/>
      <c r="WCU299"/>
      <c r="WCV299"/>
      <c r="WCW299"/>
      <c r="WCX299"/>
      <c r="WCY299"/>
      <c r="WCZ299"/>
      <c r="WDA299"/>
      <c r="WDB299"/>
      <c r="WDC299"/>
      <c r="WDD299"/>
      <c r="WDE299"/>
      <c r="WDF299"/>
      <c r="WDG299"/>
      <c r="WDH299"/>
      <c r="WDI299"/>
      <c r="WDJ299"/>
      <c r="WDK299"/>
      <c r="WDL299"/>
      <c r="WDM299"/>
      <c r="WDN299"/>
      <c r="WDO299"/>
      <c r="WDP299"/>
      <c r="WDQ299"/>
      <c r="WDR299"/>
      <c r="WDS299"/>
      <c r="WDT299"/>
      <c r="WDU299"/>
      <c r="WDV299"/>
      <c r="WDW299"/>
      <c r="WDX299"/>
      <c r="WDY299"/>
      <c r="WDZ299"/>
      <c r="WEA299"/>
      <c r="WEB299"/>
      <c r="WEC299"/>
      <c r="WED299"/>
      <c r="WEE299"/>
      <c r="WEF299"/>
      <c r="WEG299"/>
      <c r="WEH299"/>
      <c r="WEI299"/>
      <c r="WEJ299"/>
      <c r="WEK299"/>
      <c r="WEL299"/>
      <c r="WEM299"/>
      <c r="WEN299"/>
      <c r="WEO299"/>
      <c r="WEP299"/>
      <c r="WEQ299"/>
      <c r="WER299"/>
      <c r="WES299"/>
      <c r="WET299"/>
      <c r="WEU299"/>
      <c r="WEV299"/>
      <c r="WEW299"/>
      <c r="WEX299"/>
      <c r="WEY299"/>
      <c r="WEZ299"/>
      <c r="WFA299"/>
      <c r="WFB299"/>
      <c r="WFC299"/>
      <c r="WFD299"/>
      <c r="WFE299"/>
      <c r="WFF299"/>
      <c r="WFG299"/>
      <c r="WFH299"/>
      <c r="WFI299"/>
      <c r="WFJ299"/>
      <c r="WFK299"/>
      <c r="WFL299"/>
      <c r="WFM299"/>
      <c r="WFN299"/>
      <c r="WFO299"/>
      <c r="WFP299"/>
      <c r="WFQ299"/>
      <c r="WFR299"/>
      <c r="WFS299"/>
      <c r="WFT299"/>
      <c r="WFU299"/>
      <c r="WFV299"/>
      <c r="WFW299"/>
      <c r="WFX299"/>
      <c r="WFY299"/>
      <c r="WFZ299"/>
      <c r="WGA299"/>
      <c r="WGB299"/>
      <c r="WGC299"/>
      <c r="WGD299"/>
      <c r="WGE299"/>
      <c r="WGF299"/>
      <c r="WGG299"/>
      <c r="WGH299"/>
      <c r="WGI299"/>
      <c r="WGJ299"/>
      <c r="WGK299"/>
      <c r="WGL299"/>
      <c r="WGM299"/>
      <c r="WGN299"/>
      <c r="WGO299"/>
      <c r="WGP299"/>
      <c r="WGQ299"/>
      <c r="WGR299"/>
      <c r="WGS299"/>
      <c r="WGT299"/>
      <c r="WGU299"/>
      <c r="WGV299"/>
      <c r="WGW299"/>
      <c r="WGX299"/>
      <c r="WGY299"/>
      <c r="WGZ299"/>
      <c r="WHA299"/>
      <c r="WHB299"/>
      <c r="WHC299"/>
      <c r="WHD299"/>
      <c r="WHE299"/>
      <c r="WHF299"/>
      <c r="WHG299"/>
      <c r="WHH299"/>
      <c r="WHI299"/>
      <c r="WHJ299"/>
      <c r="WHK299"/>
      <c r="WHL299"/>
      <c r="WHM299"/>
      <c r="WHN299"/>
      <c r="WHO299"/>
      <c r="WHP299"/>
      <c r="WHQ299"/>
      <c r="WHR299"/>
      <c r="WHS299"/>
      <c r="WHT299"/>
      <c r="WHU299"/>
      <c r="WHV299"/>
      <c r="WHW299"/>
      <c r="WHX299"/>
      <c r="WHY299"/>
      <c r="WHZ299"/>
      <c r="WIA299"/>
      <c r="WIB299"/>
      <c r="WIC299"/>
      <c r="WID299"/>
      <c r="WIE299"/>
      <c r="WIF299"/>
      <c r="WIG299"/>
      <c r="WIH299"/>
      <c r="WII299"/>
      <c r="WIJ299"/>
      <c r="WIK299"/>
      <c r="WIL299"/>
      <c r="WIM299"/>
      <c r="WIN299"/>
      <c r="WIO299"/>
      <c r="WIP299"/>
      <c r="WIQ299"/>
      <c r="WIR299"/>
      <c r="WIS299"/>
      <c r="WIT299"/>
      <c r="WIU299"/>
      <c r="WIV299"/>
      <c r="WIW299"/>
      <c r="WIX299"/>
      <c r="WIY299"/>
      <c r="WIZ299"/>
      <c r="WJA299"/>
      <c r="WJB299"/>
      <c r="WJC299"/>
      <c r="WJD299"/>
      <c r="WJE299"/>
      <c r="WJF299"/>
      <c r="WJG299"/>
      <c r="WJH299"/>
      <c r="WJI299"/>
      <c r="WJJ299"/>
      <c r="WJK299"/>
      <c r="WJL299"/>
      <c r="WJM299"/>
      <c r="WJN299"/>
      <c r="WJO299"/>
      <c r="WJP299"/>
      <c r="WJQ299"/>
      <c r="WJR299"/>
      <c r="WJS299"/>
      <c r="WJT299"/>
      <c r="WJU299"/>
      <c r="WJV299"/>
      <c r="WJW299"/>
      <c r="WJX299"/>
      <c r="WJY299"/>
      <c r="WJZ299"/>
      <c r="WKA299"/>
      <c r="WKB299"/>
      <c r="WKC299"/>
      <c r="WKD299"/>
      <c r="WKE299"/>
      <c r="WKF299"/>
      <c r="WKG299"/>
      <c r="WKH299"/>
      <c r="WKI299"/>
      <c r="WKJ299"/>
      <c r="WKK299"/>
      <c r="WKL299"/>
      <c r="WKM299"/>
      <c r="WKN299"/>
      <c r="WKO299"/>
      <c r="WKP299"/>
      <c r="WKQ299"/>
      <c r="WKR299"/>
      <c r="WKS299"/>
      <c r="WKT299"/>
      <c r="WKU299"/>
      <c r="WKV299"/>
      <c r="WKW299"/>
      <c r="WKX299"/>
      <c r="WKY299"/>
      <c r="WKZ299"/>
      <c r="WLA299"/>
      <c r="WLB299"/>
      <c r="WLC299"/>
      <c r="WLD299"/>
      <c r="WLE299"/>
      <c r="WLF299"/>
      <c r="WLG299"/>
      <c r="WLH299"/>
      <c r="WLI299"/>
      <c r="WLJ299"/>
      <c r="WLK299"/>
      <c r="WLL299"/>
      <c r="WLM299"/>
      <c r="WLN299"/>
      <c r="WLO299"/>
      <c r="WLP299"/>
      <c r="WLQ299"/>
      <c r="WLR299"/>
      <c r="WLS299"/>
      <c r="WLT299"/>
      <c r="WLU299"/>
      <c r="WLV299"/>
      <c r="WLW299"/>
      <c r="WLX299"/>
      <c r="WLY299"/>
      <c r="WLZ299"/>
      <c r="WMA299"/>
      <c r="WMB299"/>
      <c r="WMC299"/>
      <c r="WMD299"/>
      <c r="WME299"/>
      <c r="WMF299"/>
      <c r="WMG299"/>
      <c r="WMH299"/>
      <c r="WMI299"/>
      <c r="WMJ299"/>
      <c r="WMK299"/>
      <c r="WML299"/>
      <c r="WMM299"/>
      <c r="WMN299"/>
      <c r="WMO299"/>
      <c r="WMP299"/>
      <c r="WMQ299"/>
      <c r="WMR299"/>
      <c r="WMS299"/>
      <c r="WMT299"/>
      <c r="WMU299"/>
      <c r="WMV299"/>
      <c r="WMW299"/>
      <c r="WMX299"/>
      <c r="WMY299"/>
      <c r="WMZ299"/>
      <c r="WNA299"/>
      <c r="WNB299"/>
      <c r="WNC299"/>
      <c r="WND299"/>
      <c r="WNE299"/>
      <c r="WNF299"/>
      <c r="WNG299"/>
      <c r="WNH299"/>
      <c r="WNI299"/>
      <c r="WNJ299"/>
      <c r="WNK299"/>
      <c r="WNL299"/>
      <c r="WNM299"/>
      <c r="WNN299"/>
      <c r="WNO299"/>
      <c r="WNP299"/>
      <c r="WNQ299"/>
      <c r="WNR299"/>
      <c r="WNS299"/>
      <c r="WNT299"/>
      <c r="WNU299"/>
      <c r="WNV299"/>
      <c r="WNW299"/>
      <c r="WNX299"/>
      <c r="WNY299"/>
      <c r="WNZ299"/>
      <c r="WOA299"/>
      <c r="WOB299"/>
      <c r="WOC299"/>
      <c r="WOD299"/>
      <c r="WOE299"/>
      <c r="WOF299"/>
      <c r="WOG299"/>
      <c r="WOH299"/>
      <c r="WOI299"/>
      <c r="WOJ299"/>
      <c r="WOK299"/>
      <c r="WOL299"/>
      <c r="WOM299"/>
      <c r="WON299"/>
      <c r="WOO299"/>
      <c r="WOP299"/>
      <c r="WOQ299"/>
      <c r="WOR299"/>
      <c r="WOS299"/>
      <c r="WOT299"/>
      <c r="WOU299"/>
      <c r="WOV299"/>
      <c r="WOW299"/>
      <c r="WOX299"/>
      <c r="WOY299"/>
      <c r="WOZ299"/>
      <c r="WPA299"/>
      <c r="WPB299"/>
      <c r="WPC299"/>
      <c r="WPD299"/>
      <c r="WPE299"/>
      <c r="WPF299"/>
      <c r="WPG299"/>
      <c r="WPH299"/>
      <c r="WPI299"/>
      <c r="WPJ299"/>
      <c r="WPK299"/>
      <c r="WPL299"/>
      <c r="WPM299"/>
      <c r="WPN299"/>
      <c r="WPO299"/>
      <c r="WPP299"/>
      <c r="WPQ299"/>
      <c r="WPR299"/>
      <c r="WPS299"/>
      <c r="WPT299"/>
      <c r="WPU299"/>
      <c r="WPV299"/>
      <c r="WPW299"/>
      <c r="WPX299"/>
      <c r="WPY299"/>
      <c r="WPZ299"/>
      <c r="WQA299"/>
      <c r="WQB299"/>
      <c r="WQC299"/>
      <c r="WQD299"/>
      <c r="WQE299"/>
      <c r="WQF299"/>
      <c r="WQG299"/>
      <c r="WQH299"/>
      <c r="WQI299"/>
      <c r="WQJ299"/>
      <c r="WQK299"/>
      <c r="WQL299"/>
      <c r="WQM299"/>
      <c r="WQN299"/>
      <c r="WQO299"/>
      <c r="WQP299"/>
      <c r="WQQ299"/>
      <c r="WQR299"/>
      <c r="WQS299"/>
      <c r="WQT299"/>
      <c r="WQU299"/>
      <c r="WQV299"/>
      <c r="WQW299"/>
      <c r="WQX299"/>
      <c r="WQY299"/>
      <c r="WQZ299"/>
      <c r="WRA299"/>
      <c r="WRB299"/>
      <c r="WRC299"/>
      <c r="WRD299"/>
      <c r="WRE299"/>
      <c r="WRF299"/>
      <c r="WRG299"/>
      <c r="WRH299"/>
      <c r="WRI299"/>
      <c r="WRJ299"/>
      <c r="WRK299"/>
      <c r="WRL299"/>
      <c r="WRM299"/>
      <c r="WRN299"/>
      <c r="WRO299"/>
      <c r="WRP299"/>
      <c r="WRQ299"/>
      <c r="WRR299"/>
      <c r="WRS299"/>
      <c r="WRT299"/>
      <c r="WRU299"/>
      <c r="WRV299"/>
      <c r="WRW299"/>
      <c r="WRX299"/>
      <c r="WRY299"/>
      <c r="WRZ299"/>
      <c r="WSA299"/>
      <c r="WSB299"/>
      <c r="WSC299"/>
      <c r="WSD299"/>
      <c r="WSE299"/>
      <c r="WSF299"/>
      <c r="WSG299"/>
      <c r="WSH299"/>
      <c r="WSI299"/>
      <c r="WSJ299"/>
      <c r="WSK299"/>
      <c r="WSL299"/>
      <c r="WSM299"/>
      <c r="WSN299"/>
      <c r="WSO299"/>
      <c r="WSP299"/>
      <c r="WSQ299"/>
      <c r="WSR299"/>
      <c r="WSS299"/>
      <c r="WST299"/>
      <c r="WSU299"/>
      <c r="WSV299"/>
      <c r="WSW299"/>
      <c r="WSX299"/>
      <c r="WSY299"/>
      <c r="WSZ299"/>
      <c r="WTA299"/>
      <c r="WTB299"/>
      <c r="WTC299"/>
      <c r="WTD299"/>
      <c r="WTE299"/>
      <c r="WTF299"/>
      <c r="WTG299"/>
      <c r="WTH299"/>
      <c r="WTI299"/>
      <c r="WTJ299"/>
      <c r="WTK299"/>
      <c r="WTL299"/>
      <c r="WTM299"/>
      <c r="WTN299"/>
      <c r="WTO299"/>
      <c r="WTP299"/>
      <c r="WTQ299"/>
      <c r="WTR299"/>
      <c r="WTS299"/>
      <c r="WTT299"/>
      <c r="WTU299"/>
      <c r="WTV299"/>
      <c r="WTW299"/>
      <c r="WTX299"/>
      <c r="WTY299"/>
      <c r="WTZ299"/>
      <c r="WUA299"/>
      <c r="WUB299"/>
      <c r="WUC299"/>
      <c r="WUD299"/>
      <c r="WUE299"/>
      <c r="WUF299"/>
      <c r="WUG299"/>
      <c r="WUH299"/>
      <c r="WUI299"/>
      <c r="WUJ299"/>
      <c r="WUK299"/>
      <c r="WUL299"/>
      <c r="WUM299"/>
      <c r="WUN299"/>
      <c r="WUO299"/>
      <c r="WUP299"/>
      <c r="WUQ299"/>
      <c r="WUR299"/>
      <c r="WUS299"/>
      <c r="WUT299"/>
      <c r="WUU299"/>
      <c r="WUV299"/>
      <c r="WUW299"/>
      <c r="WUX299"/>
      <c r="WUY299"/>
      <c r="WUZ299"/>
      <c r="WVA299"/>
      <c r="WVB299"/>
      <c r="WVC299"/>
      <c r="WVD299"/>
      <c r="WVE299"/>
      <c r="WVF299"/>
      <c r="WVG299"/>
      <c r="WVH299"/>
      <c r="WVI299"/>
      <c r="WVJ299"/>
      <c r="WVK299"/>
      <c r="WVL299"/>
      <c r="WVM299"/>
      <c r="WVN299"/>
      <c r="WVO299"/>
      <c r="WVP299"/>
      <c r="WVQ299"/>
      <c r="WVR299"/>
      <c r="WVS299"/>
      <c r="WVT299"/>
      <c r="WVU299"/>
      <c r="WVV299"/>
      <c r="WVW299"/>
      <c r="WVX299"/>
      <c r="WVY299"/>
      <c r="WVZ299"/>
      <c r="WWA299"/>
      <c r="WWB299"/>
      <c r="WWC299"/>
      <c r="WWD299"/>
      <c r="WWE299"/>
      <c r="WWF299"/>
      <c r="WWG299"/>
      <c r="WWH299"/>
      <c r="WWI299"/>
      <c r="WWJ299"/>
      <c r="WWK299"/>
      <c r="WWL299"/>
      <c r="WWM299"/>
      <c r="WWN299"/>
      <c r="WWO299"/>
      <c r="WWP299"/>
      <c r="WWQ299"/>
      <c r="WWR299"/>
      <c r="WWS299"/>
      <c r="WWT299"/>
      <c r="WWU299"/>
      <c r="WWV299"/>
      <c r="WWW299"/>
      <c r="WWX299"/>
      <c r="WWY299"/>
      <c r="WWZ299"/>
      <c r="WXA299"/>
      <c r="WXB299"/>
      <c r="WXC299"/>
      <c r="WXD299"/>
      <c r="WXE299"/>
      <c r="WXF299"/>
      <c r="WXG299"/>
      <c r="WXH299"/>
      <c r="WXI299"/>
      <c r="WXJ299"/>
      <c r="WXK299"/>
      <c r="WXL299"/>
      <c r="WXM299"/>
      <c r="WXN299"/>
      <c r="WXO299"/>
      <c r="WXP299"/>
      <c r="WXQ299"/>
      <c r="WXR299"/>
      <c r="WXS299"/>
      <c r="WXT299"/>
      <c r="WXU299"/>
      <c r="WXV299"/>
      <c r="WXW299"/>
      <c r="WXX299"/>
      <c r="WXY299"/>
      <c r="WXZ299"/>
      <c r="WYA299"/>
      <c r="WYB299"/>
      <c r="WYC299"/>
      <c r="WYD299"/>
      <c r="WYE299"/>
      <c r="WYF299"/>
      <c r="WYG299"/>
      <c r="WYH299"/>
      <c r="WYI299"/>
      <c r="WYJ299"/>
      <c r="WYK299"/>
      <c r="WYL299"/>
      <c r="WYM299"/>
      <c r="WYN299"/>
      <c r="WYO299"/>
      <c r="WYP299"/>
      <c r="WYQ299"/>
      <c r="WYR299"/>
      <c r="WYS299"/>
      <c r="WYT299"/>
      <c r="WYU299"/>
      <c r="WYV299"/>
      <c r="WYW299"/>
      <c r="WYX299"/>
      <c r="WYY299"/>
      <c r="WYZ299"/>
      <c r="WZA299"/>
      <c r="WZB299"/>
      <c r="WZC299"/>
      <c r="WZD299"/>
      <c r="WZE299"/>
      <c r="WZF299"/>
      <c r="WZG299"/>
      <c r="WZH299"/>
      <c r="WZI299"/>
      <c r="WZJ299"/>
      <c r="WZK299"/>
      <c r="WZL299"/>
      <c r="WZM299"/>
      <c r="WZN299"/>
      <c r="WZO299"/>
      <c r="WZP299"/>
      <c r="WZQ299"/>
      <c r="WZR299"/>
      <c r="WZS299"/>
      <c r="WZT299"/>
      <c r="WZU299"/>
      <c r="WZV299"/>
      <c r="WZW299"/>
      <c r="WZX299"/>
      <c r="WZY299"/>
      <c r="WZZ299"/>
      <c r="XAA299"/>
      <c r="XAB299"/>
      <c r="XAC299"/>
      <c r="XAD299"/>
      <c r="XAE299"/>
      <c r="XAF299"/>
      <c r="XAG299"/>
      <c r="XAH299"/>
      <c r="XAI299"/>
      <c r="XAJ299"/>
      <c r="XAK299"/>
      <c r="XAL299"/>
      <c r="XAM299"/>
      <c r="XAN299"/>
      <c r="XAO299"/>
      <c r="XAP299"/>
      <c r="XAQ299"/>
      <c r="XAR299"/>
      <c r="XAS299"/>
      <c r="XAT299"/>
      <c r="XAU299"/>
      <c r="XAV299"/>
      <c r="XAW299"/>
      <c r="XAX299"/>
      <c r="XAY299"/>
      <c r="XAZ299"/>
      <c r="XBA299"/>
      <c r="XBB299"/>
      <c r="XBC299"/>
      <c r="XBD299"/>
      <c r="XBE299"/>
      <c r="XBF299"/>
      <c r="XBG299"/>
      <c r="XBH299"/>
      <c r="XBI299"/>
      <c r="XBJ299"/>
      <c r="XBK299"/>
      <c r="XBL299"/>
      <c r="XBM299"/>
      <c r="XBN299"/>
      <c r="XBO299"/>
      <c r="XBP299"/>
      <c r="XBQ299"/>
      <c r="XBR299"/>
      <c r="XBS299"/>
      <c r="XBT299"/>
      <c r="XBU299"/>
      <c r="XBV299"/>
      <c r="XBW299"/>
      <c r="XBX299"/>
      <c r="XBY299"/>
      <c r="XBZ299"/>
      <c r="XCA299"/>
      <c r="XCB299"/>
      <c r="XCC299"/>
      <c r="XCD299"/>
      <c r="XCE299"/>
      <c r="XCF299"/>
      <c r="XCG299"/>
      <c r="XCH299"/>
      <c r="XCI299"/>
      <c r="XCJ299"/>
      <c r="XCK299"/>
      <c r="XCL299"/>
      <c r="XCM299"/>
      <c r="XCN299"/>
      <c r="XCO299"/>
      <c r="XCP299"/>
      <c r="XCQ299"/>
      <c r="XCR299"/>
      <c r="XCS299"/>
      <c r="XCT299"/>
      <c r="XCU299"/>
      <c r="XCV299"/>
      <c r="XCW299"/>
      <c r="XCX299"/>
      <c r="XCY299"/>
      <c r="XCZ299"/>
      <c r="XDA299"/>
      <c r="XDB299"/>
      <c r="XDC299"/>
      <c r="XDD299"/>
      <c r="XDE299"/>
      <c r="XDF299"/>
      <c r="XDG299"/>
      <c r="XDH299"/>
      <c r="XDI299"/>
      <c r="XDJ299"/>
      <c r="XDK299"/>
      <c r="XDL299"/>
      <c r="XDM299"/>
      <c r="XDN299"/>
      <c r="XDO299"/>
      <c r="XDP299"/>
      <c r="XDQ299"/>
      <c r="XDR299"/>
      <c r="XDS299"/>
      <c r="XDT299"/>
      <c r="XDU299"/>
      <c r="XDV299"/>
      <c r="XDW299"/>
      <c r="XDX299"/>
      <c r="XDY299"/>
      <c r="XDZ299"/>
      <c r="XEA299"/>
      <c r="XEB299"/>
      <c r="XEC299"/>
      <c r="XED299"/>
      <c r="XEE299"/>
      <c r="XEF299"/>
      <c r="XEG299"/>
      <c r="XEH299"/>
      <c r="XEI299"/>
      <c r="XEJ299"/>
      <c r="XEK299"/>
      <c r="XEL299"/>
      <c r="XEM299"/>
      <c r="XEN299"/>
      <c r="XEO299"/>
      <c r="XEP299"/>
      <c r="XEQ299"/>
      <c r="XER299"/>
      <c r="XES299"/>
      <c r="XET299"/>
      <c r="XEU299"/>
      <c r="XEV299"/>
      <c r="XEW299"/>
      <c r="XEX299"/>
      <c r="XEY299"/>
      <c r="XEZ299"/>
      <c r="XFA299"/>
      <c r="XFB299"/>
      <c r="XFC299"/>
      <c r="XFD299"/>
    </row>
    <row r="300" customFormat="1" spans="39:46">
      <c r="AM300" s="28"/>
      <c r="AN300" s="29"/>
      <c r="AO300" s="29"/>
      <c r="AR300" s="32"/>
      <c r="AS300" s="28"/>
      <c r="AT300" s="28"/>
    </row>
    <row r="301" s="31" customFormat="1" spans="1:16384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 s="28"/>
      <c r="AN301" s="70"/>
      <c r="AO301" s="29"/>
      <c r="AP301"/>
      <c r="AQ301"/>
      <c r="AR301" s="32"/>
      <c r="AS301" s="28"/>
      <c r="AT301" s="28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  <c r="IQ301"/>
      <c r="IR301"/>
      <c r="IS301"/>
      <c r="IT301"/>
      <c r="IU301"/>
      <c r="IV301"/>
      <c r="IW301"/>
      <c r="IX301"/>
      <c r="IY301"/>
      <c r="IZ301"/>
      <c r="JA301"/>
      <c r="JB301"/>
      <c r="JC301"/>
      <c r="JD301"/>
      <c r="JE301"/>
      <c r="JF301"/>
      <c r="JG301"/>
      <c r="JH301"/>
      <c r="JI301"/>
      <c r="JJ301"/>
      <c r="JK301"/>
      <c r="JL301"/>
      <c r="JM301"/>
      <c r="JN301"/>
      <c r="JO301"/>
      <c r="JP301"/>
      <c r="JQ301"/>
      <c r="JR301"/>
      <c r="JS301"/>
      <c r="JT301"/>
      <c r="JU301"/>
      <c r="JV301"/>
      <c r="JW301"/>
      <c r="JX301"/>
      <c r="JY301"/>
      <c r="JZ301"/>
      <c r="KA301"/>
      <c r="KB301"/>
      <c r="KC301"/>
      <c r="KD301"/>
      <c r="KE301"/>
      <c r="KF301"/>
      <c r="KG301"/>
      <c r="KH301"/>
      <c r="KI301"/>
      <c r="KJ301"/>
      <c r="KK301"/>
      <c r="KL301"/>
      <c r="KM301"/>
      <c r="KN301"/>
      <c r="KO301"/>
      <c r="KP301"/>
      <c r="KQ301"/>
      <c r="KR301"/>
      <c r="KS301"/>
      <c r="KT301"/>
      <c r="KU301"/>
      <c r="KV301"/>
      <c r="KW301"/>
      <c r="KX301"/>
      <c r="KY301"/>
      <c r="KZ301"/>
      <c r="LA301"/>
      <c r="LB301"/>
      <c r="LC301"/>
      <c r="LD301"/>
      <c r="LE301"/>
      <c r="LF301"/>
      <c r="LG301"/>
      <c r="LH301"/>
      <c r="LI301"/>
      <c r="LJ301"/>
      <c r="LK301"/>
      <c r="LL301"/>
      <c r="LM301"/>
      <c r="LN301"/>
      <c r="LO301"/>
      <c r="LP301"/>
      <c r="LQ301"/>
      <c r="LR301"/>
      <c r="LS301"/>
      <c r="LT301"/>
      <c r="LU301"/>
      <c r="LV301"/>
      <c r="LW301"/>
      <c r="LX301"/>
      <c r="LY301"/>
      <c r="LZ301"/>
      <c r="MA301"/>
      <c r="MB301"/>
      <c r="MC301"/>
      <c r="MD301"/>
      <c r="ME301"/>
      <c r="MF301"/>
      <c r="MG301"/>
      <c r="MH301"/>
      <c r="MI301"/>
      <c r="MJ301"/>
      <c r="MK301"/>
      <c r="ML301"/>
      <c r="MM301"/>
      <c r="MN301"/>
      <c r="MO301"/>
      <c r="MP301"/>
      <c r="MQ301"/>
      <c r="MR301"/>
      <c r="MS301"/>
      <c r="MT301"/>
      <c r="MU301"/>
      <c r="MV301"/>
      <c r="MW301"/>
      <c r="MX301"/>
      <c r="MY301"/>
      <c r="MZ301"/>
      <c r="NA301"/>
      <c r="NB301"/>
      <c r="NC301"/>
      <c r="ND301"/>
      <c r="NE301"/>
      <c r="NF301"/>
      <c r="NG301"/>
      <c r="NH301"/>
      <c r="NI301"/>
      <c r="NJ301"/>
      <c r="NK301"/>
      <c r="NL301"/>
      <c r="NM301"/>
      <c r="NN301"/>
      <c r="NO301"/>
      <c r="NP301"/>
      <c r="NQ301"/>
      <c r="NR301"/>
      <c r="NS301"/>
      <c r="NT301"/>
      <c r="NU301"/>
      <c r="NV301"/>
      <c r="NW301"/>
      <c r="NX301"/>
      <c r="NY301"/>
      <c r="NZ301"/>
      <c r="OA301"/>
      <c r="OB301"/>
      <c r="OC301"/>
      <c r="OD301"/>
      <c r="OE301"/>
      <c r="OF301"/>
      <c r="OG301"/>
      <c r="OH301"/>
      <c r="OI301"/>
      <c r="OJ301"/>
      <c r="OK301"/>
      <c r="OL301"/>
      <c r="OM301"/>
      <c r="ON301"/>
      <c r="OO301"/>
      <c r="OP301"/>
      <c r="OQ301"/>
      <c r="OR301"/>
      <c r="OS301"/>
      <c r="OT301"/>
      <c r="OU301"/>
      <c r="OV301"/>
      <c r="OW301"/>
      <c r="OX301"/>
      <c r="OY301"/>
      <c r="OZ301"/>
      <c r="PA301"/>
      <c r="PB301"/>
      <c r="PC301"/>
      <c r="PD301"/>
      <c r="PE301"/>
      <c r="PF301"/>
      <c r="PG301"/>
      <c r="PH301"/>
      <c r="PI301"/>
      <c r="PJ301"/>
      <c r="PK301"/>
      <c r="PL301"/>
      <c r="PM301"/>
      <c r="PN301"/>
      <c r="PO301"/>
      <c r="PP301"/>
      <c r="PQ301"/>
      <c r="PR301"/>
      <c r="PS301"/>
      <c r="PT301"/>
      <c r="PU301"/>
      <c r="PV301"/>
      <c r="PW301"/>
      <c r="PX301"/>
      <c r="PY301"/>
      <c r="PZ301"/>
      <c r="QA301"/>
      <c r="QB301"/>
      <c r="QC301"/>
      <c r="QD301"/>
      <c r="QE301"/>
      <c r="QF301"/>
      <c r="QG301"/>
      <c r="QH301"/>
      <c r="QI301"/>
      <c r="QJ301"/>
      <c r="QK301"/>
      <c r="QL301"/>
      <c r="QM301"/>
      <c r="QN301"/>
      <c r="QO301"/>
      <c r="QP301"/>
      <c r="QQ301"/>
      <c r="QR301"/>
      <c r="QS301"/>
      <c r="QT301"/>
      <c r="QU301"/>
      <c r="QV301"/>
      <c r="QW301"/>
      <c r="QX301"/>
      <c r="QY301"/>
      <c r="QZ301"/>
      <c r="RA301"/>
      <c r="RB301"/>
      <c r="RC301"/>
      <c r="RD301"/>
      <c r="RE301"/>
      <c r="RF301"/>
      <c r="RG301"/>
      <c r="RH301"/>
      <c r="RI301"/>
      <c r="RJ301"/>
      <c r="RK301"/>
      <c r="RL301"/>
      <c r="RM301"/>
      <c r="RN301"/>
      <c r="RO301"/>
      <c r="RP301"/>
      <c r="RQ301"/>
      <c r="RR301"/>
      <c r="RS301"/>
      <c r="RT301"/>
      <c r="RU301"/>
      <c r="RV301"/>
      <c r="RW301"/>
      <c r="RX301"/>
      <c r="RY301"/>
      <c r="RZ301"/>
      <c r="SA301"/>
      <c r="SB301"/>
      <c r="SC301"/>
      <c r="SD301"/>
      <c r="SE301"/>
      <c r="SF301"/>
      <c r="SG301"/>
      <c r="SH301"/>
      <c r="SI301"/>
      <c r="SJ301"/>
      <c r="SK301"/>
      <c r="SL301"/>
      <c r="SM301"/>
      <c r="SN301"/>
      <c r="SO301"/>
      <c r="SP301"/>
      <c r="SQ301"/>
      <c r="SR301"/>
      <c r="SS301"/>
      <c r="ST301"/>
      <c r="SU301"/>
      <c r="SV301"/>
      <c r="SW301"/>
      <c r="SX301"/>
      <c r="SY301"/>
      <c r="SZ301"/>
      <c r="TA301"/>
      <c r="TB301"/>
      <c r="TC301"/>
      <c r="TD301"/>
      <c r="TE301"/>
      <c r="TF301"/>
      <c r="TG301"/>
      <c r="TH301"/>
      <c r="TI301"/>
      <c r="TJ301"/>
      <c r="TK301"/>
      <c r="TL301"/>
      <c r="TM301"/>
      <c r="TN301"/>
      <c r="TO301"/>
      <c r="TP301"/>
      <c r="TQ301"/>
      <c r="TR301"/>
      <c r="TS301"/>
      <c r="TT301"/>
      <c r="TU301"/>
      <c r="TV301"/>
      <c r="TW301"/>
      <c r="TX301"/>
      <c r="TY301"/>
      <c r="TZ301"/>
      <c r="UA301"/>
      <c r="UB301"/>
      <c r="UC301"/>
      <c r="UD301"/>
      <c r="UE301"/>
      <c r="UF301"/>
      <c r="UG301"/>
      <c r="UH301"/>
      <c r="UI301"/>
      <c r="UJ301"/>
      <c r="UK301"/>
      <c r="UL301"/>
      <c r="UM301"/>
      <c r="UN301"/>
      <c r="UO301"/>
      <c r="UP301"/>
      <c r="UQ301"/>
      <c r="UR301"/>
      <c r="US301"/>
      <c r="UT301"/>
      <c r="UU301"/>
      <c r="UV301"/>
      <c r="UW301"/>
      <c r="UX301"/>
      <c r="UY301"/>
      <c r="UZ301"/>
      <c r="VA301"/>
      <c r="VB301"/>
      <c r="VC301"/>
      <c r="VD301"/>
      <c r="VE301"/>
      <c r="VF301"/>
      <c r="VG301"/>
      <c r="VH301"/>
      <c r="VI301"/>
      <c r="VJ301"/>
      <c r="VK301"/>
      <c r="VL301"/>
      <c r="VM301"/>
      <c r="VN301"/>
      <c r="VO301"/>
      <c r="VP301"/>
      <c r="VQ301"/>
      <c r="VR301"/>
      <c r="VS301"/>
      <c r="VT301"/>
      <c r="VU301"/>
      <c r="VV301"/>
      <c r="VW301"/>
      <c r="VX301"/>
      <c r="VY301"/>
      <c r="VZ301"/>
      <c r="WA301"/>
      <c r="WB301"/>
      <c r="WC301"/>
      <c r="WD301"/>
      <c r="WE301"/>
      <c r="WF301"/>
      <c r="WG301"/>
      <c r="WH301"/>
      <c r="WI301"/>
      <c r="WJ301"/>
      <c r="WK301"/>
      <c r="WL301"/>
      <c r="WM301"/>
      <c r="WN301"/>
      <c r="WO301"/>
      <c r="WP301"/>
      <c r="WQ301"/>
      <c r="WR301"/>
      <c r="WS301"/>
      <c r="WT301"/>
      <c r="WU301"/>
      <c r="WV301"/>
      <c r="WW301"/>
      <c r="WX301"/>
      <c r="WY301"/>
      <c r="WZ301"/>
      <c r="XA301"/>
      <c r="XB301"/>
      <c r="XC301"/>
      <c r="XD301"/>
      <c r="XE301"/>
      <c r="XF301"/>
      <c r="XG301"/>
      <c r="XH301"/>
      <c r="XI301"/>
      <c r="XJ301"/>
      <c r="XK301"/>
      <c r="XL301"/>
      <c r="XM301"/>
      <c r="XN301"/>
      <c r="XO301"/>
      <c r="XP301"/>
      <c r="XQ301"/>
      <c r="XR301"/>
      <c r="XS301"/>
      <c r="XT301"/>
      <c r="XU301"/>
      <c r="XV301"/>
      <c r="XW301"/>
      <c r="XX301"/>
      <c r="XY301"/>
      <c r="XZ301"/>
      <c r="YA301"/>
      <c r="YB301"/>
      <c r="YC301"/>
      <c r="YD301"/>
      <c r="YE301"/>
      <c r="YF301"/>
      <c r="YG301"/>
      <c r="YH301"/>
      <c r="YI301"/>
      <c r="YJ301"/>
      <c r="YK301"/>
      <c r="YL301"/>
      <c r="YM301"/>
      <c r="YN301"/>
      <c r="YO301"/>
      <c r="YP301"/>
      <c r="YQ301"/>
      <c r="YR301"/>
      <c r="YS301"/>
      <c r="YT301"/>
      <c r="YU301"/>
      <c r="YV301"/>
      <c r="YW301"/>
      <c r="YX301"/>
      <c r="YY301"/>
      <c r="YZ301"/>
      <c r="ZA301"/>
      <c r="ZB301"/>
      <c r="ZC301"/>
      <c r="ZD301"/>
      <c r="ZE301"/>
      <c r="ZF301"/>
      <c r="ZG301"/>
      <c r="ZH301"/>
      <c r="ZI301"/>
      <c r="ZJ301"/>
      <c r="ZK301"/>
      <c r="ZL301"/>
      <c r="ZM301"/>
      <c r="ZN301"/>
      <c r="ZO301"/>
      <c r="ZP301"/>
      <c r="ZQ301"/>
      <c r="ZR301"/>
      <c r="ZS301"/>
      <c r="ZT301"/>
      <c r="ZU301"/>
      <c r="ZV301"/>
      <c r="ZW301"/>
      <c r="ZX301"/>
      <c r="ZY301"/>
      <c r="ZZ301"/>
      <c r="AAA301"/>
      <c r="AAB301"/>
      <c r="AAC301"/>
      <c r="AAD301"/>
      <c r="AAE301"/>
      <c r="AAF301"/>
      <c r="AAG301"/>
      <c r="AAH301"/>
      <c r="AAI301"/>
      <c r="AAJ301"/>
      <c r="AAK301"/>
      <c r="AAL301"/>
      <c r="AAM301"/>
      <c r="AAN301"/>
      <c r="AAO301"/>
      <c r="AAP301"/>
      <c r="AAQ301"/>
      <c r="AAR301"/>
      <c r="AAS301"/>
      <c r="AAT301"/>
      <c r="AAU301"/>
      <c r="AAV301"/>
      <c r="AAW301"/>
      <c r="AAX301"/>
      <c r="AAY301"/>
      <c r="AAZ301"/>
      <c r="ABA301"/>
      <c r="ABB301"/>
      <c r="ABC301"/>
      <c r="ABD301"/>
      <c r="ABE301"/>
      <c r="ABF301"/>
      <c r="ABG301"/>
      <c r="ABH301"/>
      <c r="ABI301"/>
      <c r="ABJ301"/>
      <c r="ABK301"/>
      <c r="ABL301"/>
      <c r="ABM301"/>
      <c r="ABN301"/>
      <c r="ABO301"/>
      <c r="ABP301"/>
      <c r="ABQ301"/>
      <c r="ABR301"/>
      <c r="ABS301"/>
      <c r="ABT301"/>
      <c r="ABU301"/>
      <c r="ABV301"/>
      <c r="ABW301"/>
      <c r="ABX301"/>
      <c r="ABY301"/>
      <c r="ABZ301"/>
      <c r="ACA301"/>
      <c r="ACB301"/>
      <c r="ACC301"/>
      <c r="ACD301"/>
      <c r="ACE301"/>
      <c r="ACF301"/>
      <c r="ACG301"/>
      <c r="ACH301"/>
      <c r="ACI301"/>
      <c r="ACJ301"/>
      <c r="ACK301"/>
      <c r="ACL301"/>
      <c r="ACM301"/>
      <c r="ACN301"/>
      <c r="ACO301"/>
      <c r="ACP301"/>
      <c r="ACQ301"/>
      <c r="ACR301"/>
      <c r="ACS301"/>
      <c r="ACT301"/>
      <c r="ACU301"/>
      <c r="ACV301"/>
      <c r="ACW301"/>
      <c r="ACX301"/>
      <c r="ACY301"/>
      <c r="ACZ301"/>
      <c r="ADA301"/>
      <c r="ADB301"/>
      <c r="ADC301"/>
      <c r="ADD301"/>
      <c r="ADE301"/>
      <c r="ADF301"/>
      <c r="ADG301"/>
      <c r="ADH301"/>
      <c r="ADI301"/>
      <c r="ADJ301"/>
      <c r="ADK301"/>
      <c r="ADL301"/>
      <c r="ADM301"/>
      <c r="ADN301"/>
      <c r="ADO301"/>
      <c r="ADP301"/>
      <c r="ADQ301"/>
      <c r="ADR301"/>
      <c r="ADS301"/>
      <c r="ADT301"/>
      <c r="ADU301"/>
      <c r="ADV301"/>
      <c r="ADW301"/>
      <c r="ADX301"/>
      <c r="ADY301"/>
      <c r="ADZ301"/>
      <c r="AEA301"/>
      <c r="AEB301"/>
      <c r="AEC301"/>
      <c r="AED301"/>
      <c r="AEE301"/>
      <c r="AEF301"/>
      <c r="AEG301"/>
      <c r="AEH301"/>
      <c r="AEI301"/>
      <c r="AEJ301"/>
      <c r="AEK301"/>
      <c r="AEL301"/>
      <c r="AEM301"/>
      <c r="AEN301"/>
      <c r="AEO301"/>
      <c r="AEP301"/>
      <c r="AEQ301"/>
      <c r="AER301"/>
      <c r="AES301"/>
      <c r="AET301"/>
      <c r="AEU301"/>
      <c r="AEV301"/>
      <c r="AEW301"/>
      <c r="AEX301"/>
      <c r="AEY301"/>
      <c r="AEZ301"/>
      <c r="AFA301"/>
      <c r="AFB301"/>
      <c r="AFC301"/>
      <c r="AFD301"/>
      <c r="AFE301"/>
      <c r="AFF301"/>
      <c r="AFG301"/>
      <c r="AFH301"/>
      <c r="AFI301"/>
      <c r="AFJ301"/>
      <c r="AFK301"/>
      <c r="AFL301"/>
      <c r="AFM301"/>
      <c r="AFN301"/>
      <c r="AFO301"/>
      <c r="AFP301"/>
      <c r="AFQ301"/>
      <c r="AFR301"/>
      <c r="AFS301"/>
      <c r="AFT301"/>
      <c r="AFU301"/>
      <c r="AFV301"/>
      <c r="AFW301"/>
      <c r="AFX301"/>
      <c r="AFY301"/>
      <c r="AFZ301"/>
      <c r="AGA301"/>
      <c r="AGB301"/>
      <c r="AGC301"/>
      <c r="AGD301"/>
      <c r="AGE301"/>
      <c r="AGF301"/>
      <c r="AGG301"/>
      <c r="AGH301"/>
      <c r="AGI301"/>
      <c r="AGJ301"/>
      <c r="AGK301"/>
      <c r="AGL301"/>
      <c r="AGM301"/>
      <c r="AGN301"/>
      <c r="AGO301"/>
      <c r="AGP301"/>
      <c r="AGQ301"/>
      <c r="AGR301"/>
      <c r="AGS301"/>
      <c r="AGT301"/>
      <c r="AGU301"/>
      <c r="AGV301"/>
      <c r="AGW301"/>
      <c r="AGX301"/>
      <c r="AGY301"/>
      <c r="AGZ301"/>
      <c r="AHA301"/>
      <c r="AHB301"/>
      <c r="AHC301"/>
      <c r="AHD301"/>
      <c r="AHE301"/>
      <c r="AHF301"/>
      <c r="AHG301"/>
      <c r="AHH301"/>
      <c r="AHI301"/>
      <c r="AHJ301"/>
      <c r="AHK301"/>
      <c r="AHL301"/>
      <c r="AHM301"/>
      <c r="AHN301"/>
      <c r="AHO301"/>
      <c r="AHP301"/>
      <c r="AHQ301"/>
      <c r="AHR301"/>
      <c r="AHS301"/>
      <c r="AHT301"/>
      <c r="AHU301"/>
      <c r="AHV301"/>
      <c r="AHW301"/>
      <c r="AHX301"/>
      <c r="AHY301"/>
      <c r="AHZ301"/>
      <c r="AIA301"/>
      <c r="AIB301"/>
      <c r="AIC301"/>
      <c r="AID301"/>
      <c r="AIE301"/>
      <c r="AIF301"/>
      <c r="AIG301"/>
      <c r="AIH301"/>
      <c r="AII301"/>
      <c r="AIJ301"/>
      <c r="AIK301"/>
      <c r="AIL301"/>
      <c r="AIM301"/>
      <c r="AIN301"/>
      <c r="AIO301"/>
      <c r="AIP301"/>
      <c r="AIQ301"/>
      <c r="AIR301"/>
      <c r="AIS301"/>
      <c r="AIT301"/>
      <c r="AIU301"/>
      <c r="AIV301"/>
      <c r="AIW301"/>
      <c r="AIX301"/>
      <c r="AIY301"/>
      <c r="AIZ301"/>
      <c r="AJA301"/>
      <c r="AJB301"/>
      <c r="AJC301"/>
      <c r="AJD301"/>
      <c r="AJE301"/>
      <c r="AJF301"/>
      <c r="AJG301"/>
      <c r="AJH301"/>
      <c r="AJI301"/>
      <c r="AJJ301"/>
      <c r="AJK301"/>
      <c r="AJL301"/>
      <c r="AJM301"/>
      <c r="AJN301"/>
      <c r="AJO301"/>
      <c r="AJP301"/>
      <c r="AJQ301"/>
      <c r="AJR301"/>
      <c r="AJS301"/>
      <c r="AJT301"/>
      <c r="AJU301"/>
      <c r="AJV301"/>
      <c r="AJW301"/>
      <c r="AJX301"/>
      <c r="AJY301"/>
      <c r="AJZ301"/>
      <c r="AKA301"/>
      <c r="AKB301"/>
      <c r="AKC301"/>
      <c r="AKD301"/>
      <c r="AKE301"/>
      <c r="AKF301"/>
      <c r="AKG301"/>
      <c r="AKH301"/>
      <c r="AKI301"/>
      <c r="AKJ301"/>
      <c r="AKK301"/>
      <c r="AKL301"/>
      <c r="AKM301"/>
      <c r="AKN301"/>
      <c r="AKO301"/>
      <c r="AKP301"/>
      <c r="AKQ301"/>
      <c r="AKR301"/>
      <c r="AKS301"/>
      <c r="AKT301"/>
      <c r="AKU301"/>
      <c r="AKV301"/>
      <c r="AKW301"/>
      <c r="AKX301"/>
      <c r="AKY301"/>
      <c r="AKZ301"/>
      <c r="ALA301"/>
      <c r="ALB301"/>
      <c r="ALC301"/>
      <c r="ALD301"/>
      <c r="ALE301"/>
      <c r="ALF301"/>
      <c r="ALG301"/>
      <c r="ALH301"/>
      <c r="ALI301"/>
      <c r="ALJ301"/>
      <c r="ALK301"/>
      <c r="ALL301"/>
      <c r="ALM301"/>
      <c r="ALN301"/>
      <c r="ALO301"/>
      <c r="ALP301"/>
      <c r="ALQ301"/>
      <c r="ALR301"/>
      <c r="ALS301"/>
      <c r="ALT301"/>
      <c r="ALU301"/>
      <c r="ALV301"/>
      <c r="ALW301"/>
      <c r="ALX301"/>
      <c r="ALY301"/>
      <c r="ALZ301"/>
      <c r="AMA301"/>
      <c r="AMB301"/>
      <c r="AMC301"/>
      <c r="AMD301"/>
      <c r="AME301"/>
      <c r="AMF301"/>
      <c r="AMG301"/>
      <c r="AMH301"/>
      <c r="AMI301"/>
      <c r="AMJ301"/>
      <c r="AMK301"/>
      <c r="AML301"/>
      <c r="AMM301"/>
      <c r="AMN301"/>
      <c r="AMO301"/>
      <c r="AMP301"/>
      <c r="AMQ301"/>
      <c r="AMR301"/>
      <c r="AMS301"/>
      <c r="AMT301"/>
      <c r="AMU301"/>
      <c r="AMV301"/>
      <c r="AMW301"/>
      <c r="AMX301"/>
      <c r="AMY301"/>
      <c r="AMZ301"/>
      <c r="ANA301"/>
      <c r="ANB301"/>
      <c r="ANC301"/>
      <c r="AND301"/>
      <c r="ANE301"/>
      <c r="ANF301"/>
      <c r="ANG301"/>
      <c r="ANH301"/>
      <c r="ANI301"/>
      <c r="ANJ301"/>
      <c r="ANK301"/>
      <c r="ANL301"/>
      <c r="ANM301"/>
      <c r="ANN301"/>
      <c r="ANO301"/>
      <c r="ANP301"/>
      <c r="ANQ301"/>
      <c r="ANR301"/>
      <c r="ANS301"/>
      <c r="ANT301"/>
      <c r="ANU301"/>
      <c r="ANV301"/>
      <c r="ANW301"/>
      <c r="ANX301"/>
      <c r="ANY301"/>
      <c r="ANZ301"/>
      <c r="AOA301"/>
      <c r="AOB301"/>
      <c r="AOC301"/>
      <c r="AOD301"/>
      <c r="AOE301"/>
      <c r="AOF301"/>
      <c r="AOG301"/>
      <c r="AOH301"/>
      <c r="AOI301"/>
      <c r="AOJ301"/>
      <c r="AOK301"/>
      <c r="AOL301"/>
      <c r="AOM301"/>
      <c r="AON301"/>
      <c r="AOO301"/>
      <c r="AOP301"/>
      <c r="AOQ301"/>
      <c r="AOR301"/>
      <c r="AOS301"/>
      <c r="AOT301"/>
      <c r="AOU301"/>
      <c r="AOV301"/>
      <c r="AOW301"/>
      <c r="AOX301"/>
      <c r="AOY301"/>
      <c r="AOZ301"/>
      <c r="APA301"/>
      <c r="APB301"/>
      <c r="APC301"/>
      <c r="APD301"/>
      <c r="APE301"/>
      <c r="APF301"/>
      <c r="APG301"/>
      <c r="APH301"/>
      <c r="API301"/>
      <c r="APJ301"/>
      <c r="APK301"/>
      <c r="APL301"/>
      <c r="APM301"/>
      <c r="APN301"/>
      <c r="APO301"/>
      <c r="APP301"/>
      <c r="APQ301"/>
      <c r="APR301"/>
      <c r="APS301"/>
      <c r="APT301"/>
      <c r="APU301"/>
      <c r="APV301"/>
      <c r="APW301"/>
      <c r="APX301"/>
      <c r="APY301"/>
      <c r="APZ301"/>
      <c r="AQA301"/>
      <c r="AQB301"/>
      <c r="AQC301"/>
      <c r="AQD301"/>
      <c r="AQE301"/>
      <c r="AQF301"/>
      <c r="AQG301"/>
      <c r="AQH301"/>
      <c r="AQI301"/>
      <c r="AQJ301"/>
      <c r="AQK301"/>
      <c r="AQL301"/>
      <c r="AQM301"/>
      <c r="AQN301"/>
      <c r="AQO301"/>
      <c r="AQP301"/>
      <c r="AQQ301"/>
      <c r="AQR301"/>
      <c r="AQS301"/>
      <c r="AQT301"/>
      <c r="AQU301"/>
      <c r="AQV301"/>
      <c r="AQW301"/>
      <c r="AQX301"/>
      <c r="AQY301"/>
      <c r="AQZ301"/>
      <c r="ARA301"/>
      <c r="ARB301"/>
      <c r="ARC301"/>
      <c r="ARD301"/>
      <c r="ARE301"/>
      <c r="ARF301"/>
      <c r="ARG301"/>
      <c r="ARH301"/>
      <c r="ARI301"/>
      <c r="ARJ301"/>
      <c r="ARK301"/>
      <c r="ARL301"/>
      <c r="ARM301"/>
      <c r="ARN301"/>
      <c r="ARO301"/>
      <c r="ARP301"/>
      <c r="ARQ301"/>
      <c r="ARR301"/>
      <c r="ARS301"/>
      <c r="ART301"/>
      <c r="ARU301"/>
      <c r="ARV301"/>
      <c r="ARW301"/>
      <c r="ARX301"/>
      <c r="ARY301"/>
      <c r="ARZ301"/>
      <c r="ASA301"/>
      <c r="ASB301"/>
      <c r="ASC301"/>
      <c r="ASD301"/>
      <c r="ASE301"/>
      <c r="ASF301"/>
      <c r="ASG301"/>
      <c r="ASH301"/>
      <c r="ASI301"/>
      <c r="ASJ301"/>
      <c r="ASK301"/>
      <c r="ASL301"/>
      <c r="ASM301"/>
      <c r="ASN301"/>
      <c r="ASO301"/>
      <c r="ASP301"/>
      <c r="ASQ301"/>
      <c r="ASR301"/>
      <c r="ASS301"/>
      <c r="AST301"/>
      <c r="ASU301"/>
      <c r="ASV301"/>
      <c r="ASW301"/>
      <c r="ASX301"/>
      <c r="ASY301"/>
      <c r="ASZ301"/>
      <c r="ATA301"/>
      <c r="ATB301"/>
      <c r="ATC301"/>
      <c r="ATD301"/>
      <c r="ATE301"/>
      <c r="ATF301"/>
      <c r="ATG301"/>
      <c r="ATH301"/>
      <c r="ATI301"/>
      <c r="ATJ301"/>
      <c r="ATK301"/>
      <c r="ATL301"/>
      <c r="ATM301"/>
      <c r="ATN301"/>
      <c r="ATO301"/>
      <c r="ATP301"/>
      <c r="ATQ301"/>
      <c r="ATR301"/>
      <c r="ATS301"/>
      <c r="ATT301"/>
      <c r="ATU301"/>
      <c r="ATV301"/>
      <c r="ATW301"/>
      <c r="ATX301"/>
      <c r="ATY301"/>
      <c r="ATZ301"/>
      <c r="AUA301"/>
      <c r="AUB301"/>
      <c r="AUC301"/>
      <c r="AUD301"/>
      <c r="AUE301"/>
      <c r="AUF301"/>
      <c r="AUG301"/>
      <c r="AUH301"/>
      <c r="AUI301"/>
      <c r="AUJ301"/>
      <c r="AUK301"/>
      <c r="AUL301"/>
      <c r="AUM301"/>
      <c r="AUN301"/>
      <c r="AUO301"/>
      <c r="AUP301"/>
      <c r="AUQ301"/>
      <c r="AUR301"/>
      <c r="AUS301"/>
      <c r="AUT301"/>
      <c r="AUU301"/>
      <c r="AUV301"/>
      <c r="AUW301"/>
      <c r="AUX301"/>
      <c r="AUY301"/>
      <c r="AUZ301"/>
      <c r="AVA301"/>
      <c r="AVB301"/>
      <c r="AVC301"/>
      <c r="AVD301"/>
      <c r="AVE301"/>
      <c r="AVF301"/>
      <c r="AVG301"/>
      <c r="AVH301"/>
      <c r="AVI301"/>
      <c r="AVJ301"/>
      <c r="AVK301"/>
      <c r="AVL301"/>
      <c r="AVM301"/>
      <c r="AVN301"/>
      <c r="AVO301"/>
      <c r="AVP301"/>
      <c r="AVQ301"/>
      <c r="AVR301"/>
      <c r="AVS301"/>
      <c r="AVT301"/>
      <c r="AVU301"/>
      <c r="AVV301"/>
      <c r="AVW301"/>
      <c r="AVX301"/>
      <c r="AVY301"/>
      <c r="AVZ301"/>
      <c r="AWA301"/>
      <c r="AWB301"/>
      <c r="AWC301"/>
      <c r="AWD301"/>
      <c r="AWE301"/>
      <c r="AWF301"/>
      <c r="AWG301"/>
      <c r="AWH301"/>
      <c r="AWI301"/>
      <c r="AWJ301"/>
      <c r="AWK301"/>
      <c r="AWL301"/>
      <c r="AWM301"/>
      <c r="AWN301"/>
      <c r="AWO301"/>
      <c r="AWP301"/>
      <c r="AWQ301"/>
      <c r="AWR301"/>
      <c r="AWS301"/>
      <c r="AWT301"/>
      <c r="AWU301"/>
      <c r="AWV301"/>
      <c r="AWW301"/>
      <c r="AWX301"/>
      <c r="AWY301"/>
      <c r="AWZ301"/>
      <c r="AXA301"/>
      <c r="AXB301"/>
      <c r="AXC301"/>
      <c r="AXD301"/>
      <c r="AXE301"/>
      <c r="AXF301"/>
      <c r="AXG301"/>
      <c r="AXH301"/>
      <c r="AXI301"/>
      <c r="AXJ301"/>
      <c r="AXK301"/>
      <c r="AXL301"/>
      <c r="AXM301"/>
      <c r="AXN301"/>
      <c r="AXO301"/>
      <c r="AXP301"/>
      <c r="AXQ301"/>
      <c r="AXR301"/>
      <c r="AXS301"/>
      <c r="AXT301"/>
      <c r="AXU301"/>
      <c r="AXV301"/>
      <c r="AXW301"/>
      <c r="AXX301"/>
      <c r="AXY301"/>
      <c r="AXZ301"/>
      <c r="AYA301"/>
      <c r="AYB301"/>
      <c r="AYC301"/>
      <c r="AYD301"/>
      <c r="AYE301"/>
      <c r="AYF301"/>
      <c r="AYG301"/>
      <c r="AYH301"/>
      <c r="AYI301"/>
      <c r="AYJ301"/>
      <c r="AYK301"/>
      <c r="AYL301"/>
      <c r="AYM301"/>
      <c r="AYN301"/>
      <c r="AYO301"/>
      <c r="AYP301"/>
      <c r="AYQ301"/>
      <c r="AYR301"/>
      <c r="AYS301"/>
      <c r="AYT301"/>
      <c r="AYU301"/>
      <c r="AYV301"/>
      <c r="AYW301"/>
      <c r="AYX301"/>
      <c r="AYY301"/>
      <c r="AYZ301"/>
      <c r="AZA301"/>
      <c r="AZB301"/>
      <c r="AZC301"/>
      <c r="AZD301"/>
      <c r="AZE301"/>
      <c r="AZF301"/>
      <c r="AZG301"/>
      <c r="AZH301"/>
      <c r="AZI301"/>
      <c r="AZJ301"/>
      <c r="AZK301"/>
      <c r="AZL301"/>
      <c r="AZM301"/>
      <c r="AZN301"/>
      <c r="AZO301"/>
      <c r="AZP301"/>
      <c r="AZQ301"/>
      <c r="AZR301"/>
      <c r="AZS301"/>
      <c r="AZT301"/>
      <c r="AZU301"/>
      <c r="AZV301"/>
      <c r="AZW301"/>
      <c r="AZX301"/>
      <c r="AZY301"/>
      <c r="AZZ301"/>
      <c r="BAA301"/>
      <c r="BAB301"/>
      <c r="BAC301"/>
      <c r="BAD301"/>
      <c r="BAE301"/>
      <c r="BAF301"/>
      <c r="BAG301"/>
      <c r="BAH301"/>
      <c r="BAI301"/>
      <c r="BAJ301"/>
      <c r="BAK301"/>
      <c r="BAL301"/>
      <c r="BAM301"/>
      <c r="BAN301"/>
      <c r="BAO301"/>
      <c r="BAP301"/>
      <c r="BAQ301"/>
      <c r="BAR301"/>
      <c r="BAS301"/>
      <c r="BAT301"/>
      <c r="BAU301"/>
      <c r="BAV301"/>
      <c r="BAW301"/>
      <c r="BAX301"/>
      <c r="BAY301"/>
      <c r="BAZ301"/>
      <c r="BBA301"/>
      <c r="BBB301"/>
      <c r="BBC301"/>
      <c r="BBD301"/>
      <c r="BBE301"/>
      <c r="BBF301"/>
      <c r="BBG301"/>
      <c r="BBH301"/>
      <c r="BBI301"/>
      <c r="BBJ301"/>
      <c r="BBK301"/>
      <c r="BBL301"/>
      <c r="BBM301"/>
      <c r="BBN301"/>
      <c r="BBO301"/>
      <c r="BBP301"/>
      <c r="BBQ301"/>
      <c r="BBR301"/>
      <c r="BBS301"/>
      <c r="BBT301"/>
      <c r="BBU301"/>
      <c r="BBV301"/>
      <c r="BBW301"/>
      <c r="BBX301"/>
      <c r="BBY301"/>
      <c r="BBZ301"/>
      <c r="BCA301"/>
      <c r="BCB301"/>
      <c r="BCC301"/>
      <c r="BCD301"/>
      <c r="BCE301"/>
      <c r="BCF301"/>
      <c r="BCG301"/>
      <c r="BCH301"/>
      <c r="BCI301"/>
      <c r="BCJ301"/>
      <c r="BCK301"/>
      <c r="BCL301"/>
      <c r="BCM301"/>
      <c r="BCN301"/>
      <c r="BCO301"/>
      <c r="BCP301"/>
      <c r="BCQ301"/>
      <c r="BCR301"/>
      <c r="BCS301"/>
      <c r="BCT301"/>
      <c r="BCU301"/>
      <c r="BCV301"/>
      <c r="BCW301"/>
      <c r="BCX301"/>
      <c r="BCY301"/>
      <c r="BCZ301"/>
      <c r="BDA301"/>
      <c r="BDB301"/>
      <c r="BDC301"/>
      <c r="BDD301"/>
      <c r="BDE301"/>
      <c r="BDF301"/>
      <c r="BDG301"/>
      <c r="BDH301"/>
      <c r="BDI301"/>
      <c r="BDJ301"/>
      <c r="BDK301"/>
      <c r="BDL301"/>
      <c r="BDM301"/>
      <c r="BDN301"/>
      <c r="BDO301"/>
      <c r="BDP301"/>
      <c r="BDQ301"/>
      <c r="BDR301"/>
      <c r="BDS301"/>
      <c r="BDT301"/>
      <c r="BDU301"/>
      <c r="BDV301"/>
      <c r="BDW301"/>
      <c r="BDX301"/>
      <c r="BDY301"/>
      <c r="BDZ301"/>
      <c r="BEA301"/>
      <c r="BEB301"/>
      <c r="BEC301"/>
      <c r="BED301"/>
      <c r="BEE301"/>
      <c r="BEF301"/>
      <c r="BEG301"/>
      <c r="BEH301"/>
      <c r="BEI301"/>
      <c r="BEJ301"/>
      <c r="BEK301"/>
      <c r="BEL301"/>
      <c r="BEM301"/>
      <c r="BEN301"/>
      <c r="BEO301"/>
      <c r="BEP301"/>
      <c r="BEQ301"/>
      <c r="BER301"/>
      <c r="BES301"/>
      <c r="BET301"/>
      <c r="BEU301"/>
      <c r="BEV301"/>
      <c r="BEW301"/>
      <c r="BEX301"/>
      <c r="BEY301"/>
      <c r="BEZ301"/>
      <c r="BFA301"/>
      <c r="BFB301"/>
      <c r="BFC301"/>
      <c r="BFD301"/>
      <c r="BFE301"/>
      <c r="BFF301"/>
      <c r="BFG301"/>
      <c r="BFH301"/>
      <c r="BFI301"/>
      <c r="BFJ301"/>
      <c r="BFK301"/>
      <c r="BFL301"/>
      <c r="BFM301"/>
      <c r="BFN301"/>
      <c r="BFO301"/>
      <c r="BFP301"/>
      <c r="BFQ301"/>
      <c r="BFR301"/>
      <c r="BFS301"/>
      <c r="BFT301"/>
      <c r="BFU301"/>
      <c r="BFV301"/>
      <c r="BFW301"/>
      <c r="BFX301"/>
      <c r="BFY301"/>
      <c r="BFZ301"/>
      <c r="BGA301"/>
      <c r="BGB301"/>
      <c r="BGC301"/>
      <c r="BGD301"/>
      <c r="BGE301"/>
      <c r="BGF301"/>
      <c r="BGG301"/>
      <c r="BGH301"/>
      <c r="BGI301"/>
      <c r="BGJ301"/>
      <c r="BGK301"/>
      <c r="BGL301"/>
      <c r="BGM301"/>
      <c r="BGN301"/>
      <c r="BGO301"/>
      <c r="BGP301"/>
      <c r="BGQ301"/>
      <c r="BGR301"/>
      <c r="BGS301"/>
      <c r="BGT301"/>
      <c r="BGU301"/>
      <c r="BGV301"/>
      <c r="BGW301"/>
      <c r="BGX301"/>
      <c r="BGY301"/>
      <c r="BGZ301"/>
      <c r="BHA301"/>
      <c r="BHB301"/>
      <c r="BHC301"/>
      <c r="BHD301"/>
      <c r="BHE301"/>
      <c r="BHF301"/>
      <c r="BHG301"/>
      <c r="BHH301"/>
      <c r="BHI301"/>
      <c r="BHJ301"/>
      <c r="BHK301"/>
      <c r="BHL301"/>
      <c r="BHM301"/>
      <c r="BHN301"/>
      <c r="BHO301"/>
      <c r="BHP301"/>
      <c r="BHQ301"/>
      <c r="BHR301"/>
      <c r="BHS301"/>
      <c r="BHT301"/>
      <c r="BHU301"/>
      <c r="BHV301"/>
      <c r="BHW301"/>
      <c r="BHX301"/>
      <c r="BHY301"/>
      <c r="BHZ301"/>
      <c r="BIA301"/>
      <c r="BIB301"/>
      <c r="BIC301"/>
      <c r="BID301"/>
      <c r="BIE301"/>
      <c r="BIF301"/>
      <c r="BIG301"/>
      <c r="BIH301"/>
      <c r="BII301"/>
      <c r="BIJ301"/>
      <c r="BIK301"/>
      <c r="BIL301"/>
      <c r="BIM301"/>
      <c r="BIN301"/>
      <c r="BIO301"/>
      <c r="BIP301"/>
      <c r="BIQ301"/>
      <c r="BIR301"/>
      <c r="BIS301"/>
      <c r="BIT301"/>
      <c r="BIU301"/>
      <c r="BIV301"/>
      <c r="BIW301"/>
      <c r="BIX301"/>
      <c r="BIY301"/>
      <c r="BIZ301"/>
      <c r="BJA301"/>
      <c r="BJB301"/>
      <c r="BJC301"/>
      <c r="BJD301"/>
      <c r="BJE301"/>
      <c r="BJF301"/>
      <c r="BJG301"/>
      <c r="BJH301"/>
      <c r="BJI301"/>
      <c r="BJJ301"/>
      <c r="BJK301"/>
      <c r="BJL301"/>
      <c r="BJM301"/>
      <c r="BJN301"/>
      <c r="BJO301"/>
      <c r="BJP301"/>
      <c r="BJQ301"/>
      <c r="BJR301"/>
      <c r="BJS301"/>
      <c r="BJT301"/>
      <c r="BJU301"/>
      <c r="BJV301"/>
      <c r="BJW301"/>
      <c r="BJX301"/>
      <c r="BJY301"/>
      <c r="BJZ301"/>
      <c r="BKA301"/>
      <c r="BKB301"/>
      <c r="BKC301"/>
      <c r="BKD301"/>
      <c r="BKE301"/>
      <c r="BKF301"/>
      <c r="BKG301"/>
      <c r="BKH301"/>
      <c r="BKI301"/>
      <c r="BKJ301"/>
      <c r="BKK301"/>
      <c r="BKL301"/>
      <c r="BKM301"/>
      <c r="BKN301"/>
      <c r="BKO301"/>
      <c r="BKP301"/>
      <c r="BKQ301"/>
      <c r="BKR301"/>
      <c r="BKS301"/>
      <c r="BKT301"/>
      <c r="BKU301"/>
      <c r="BKV301"/>
      <c r="BKW301"/>
      <c r="BKX301"/>
      <c r="BKY301"/>
      <c r="BKZ301"/>
      <c r="BLA301"/>
      <c r="BLB301"/>
      <c r="BLC301"/>
      <c r="BLD301"/>
      <c r="BLE301"/>
      <c r="BLF301"/>
      <c r="BLG301"/>
      <c r="BLH301"/>
      <c r="BLI301"/>
      <c r="BLJ301"/>
      <c r="BLK301"/>
      <c r="BLL301"/>
      <c r="BLM301"/>
      <c r="BLN301"/>
      <c r="BLO301"/>
      <c r="BLP301"/>
      <c r="BLQ301"/>
      <c r="BLR301"/>
      <c r="BLS301"/>
      <c r="BLT301"/>
      <c r="BLU301"/>
      <c r="BLV301"/>
      <c r="BLW301"/>
      <c r="BLX301"/>
      <c r="BLY301"/>
      <c r="BLZ301"/>
      <c r="BMA301"/>
      <c r="BMB301"/>
      <c r="BMC301"/>
      <c r="BMD301"/>
      <c r="BME301"/>
      <c r="BMF301"/>
      <c r="BMG301"/>
      <c r="BMH301"/>
      <c r="BMI301"/>
      <c r="BMJ301"/>
      <c r="BMK301"/>
      <c r="BML301"/>
      <c r="BMM301"/>
      <c r="BMN301"/>
      <c r="BMO301"/>
      <c r="BMP301"/>
      <c r="BMQ301"/>
      <c r="BMR301"/>
      <c r="BMS301"/>
      <c r="BMT301"/>
      <c r="BMU301"/>
      <c r="BMV301"/>
      <c r="BMW301"/>
      <c r="BMX301"/>
      <c r="BMY301"/>
      <c r="BMZ301"/>
      <c r="BNA301"/>
      <c r="BNB301"/>
      <c r="BNC301"/>
      <c r="BND301"/>
      <c r="BNE301"/>
      <c r="BNF301"/>
      <c r="BNG301"/>
      <c r="BNH301"/>
      <c r="BNI301"/>
      <c r="BNJ301"/>
      <c r="BNK301"/>
      <c r="BNL301"/>
      <c r="BNM301"/>
      <c r="BNN301"/>
      <c r="BNO301"/>
      <c r="BNP301"/>
      <c r="BNQ301"/>
      <c r="BNR301"/>
      <c r="BNS301"/>
      <c r="BNT301"/>
      <c r="BNU301"/>
      <c r="BNV301"/>
      <c r="BNW301"/>
      <c r="BNX301"/>
      <c r="BNY301"/>
      <c r="BNZ301"/>
      <c r="BOA301"/>
      <c r="BOB301"/>
      <c r="BOC301"/>
      <c r="BOD301"/>
      <c r="BOE301"/>
      <c r="BOF301"/>
      <c r="BOG301"/>
      <c r="BOH301"/>
      <c r="BOI301"/>
      <c r="BOJ301"/>
      <c r="BOK301"/>
      <c r="BOL301"/>
      <c r="BOM301"/>
      <c r="BON301"/>
      <c r="BOO301"/>
      <c r="BOP301"/>
      <c r="BOQ301"/>
      <c r="BOR301"/>
      <c r="BOS301"/>
      <c r="BOT301"/>
      <c r="BOU301"/>
      <c r="BOV301"/>
      <c r="BOW301"/>
      <c r="BOX301"/>
      <c r="BOY301"/>
      <c r="BOZ301"/>
      <c r="BPA301"/>
      <c r="BPB301"/>
      <c r="BPC301"/>
      <c r="BPD301"/>
      <c r="BPE301"/>
      <c r="BPF301"/>
      <c r="BPG301"/>
      <c r="BPH301"/>
      <c r="BPI301"/>
      <c r="BPJ301"/>
      <c r="BPK301"/>
      <c r="BPL301"/>
      <c r="BPM301"/>
      <c r="BPN301"/>
      <c r="BPO301"/>
      <c r="BPP301"/>
      <c r="BPQ301"/>
      <c r="BPR301"/>
      <c r="BPS301"/>
      <c r="BPT301"/>
      <c r="BPU301"/>
      <c r="BPV301"/>
      <c r="BPW301"/>
      <c r="BPX301"/>
      <c r="BPY301"/>
      <c r="BPZ301"/>
      <c r="BQA301"/>
      <c r="BQB301"/>
      <c r="BQC301"/>
      <c r="BQD301"/>
      <c r="BQE301"/>
      <c r="BQF301"/>
      <c r="BQG301"/>
      <c r="BQH301"/>
      <c r="BQI301"/>
      <c r="BQJ301"/>
      <c r="BQK301"/>
      <c r="BQL301"/>
      <c r="BQM301"/>
      <c r="BQN301"/>
      <c r="BQO301"/>
      <c r="BQP301"/>
      <c r="BQQ301"/>
      <c r="BQR301"/>
      <c r="BQS301"/>
      <c r="BQT301"/>
      <c r="BQU301"/>
      <c r="BQV301"/>
      <c r="BQW301"/>
      <c r="BQX301"/>
      <c r="BQY301"/>
      <c r="BQZ301"/>
      <c r="BRA301"/>
      <c r="BRB301"/>
      <c r="BRC301"/>
      <c r="BRD301"/>
      <c r="BRE301"/>
      <c r="BRF301"/>
      <c r="BRG301"/>
      <c r="BRH301"/>
      <c r="BRI301"/>
      <c r="BRJ301"/>
      <c r="BRK301"/>
      <c r="BRL301"/>
      <c r="BRM301"/>
      <c r="BRN301"/>
      <c r="BRO301"/>
      <c r="BRP301"/>
      <c r="BRQ301"/>
      <c r="BRR301"/>
      <c r="BRS301"/>
      <c r="BRT301"/>
      <c r="BRU301"/>
      <c r="BRV301"/>
      <c r="BRW301"/>
      <c r="BRX301"/>
      <c r="BRY301"/>
      <c r="BRZ301"/>
      <c r="BSA301"/>
      <c r="BSB301"/>
      <c r="BSC301"/>
      <c r="BSD301"/>
      <c r="BSE301"/>
      <c r="BSF301"/>
      <c r="BSG301"/>
      <c r="BSH301"/>
      <c r="BSI301"/>
      <c r="BSJ301"/>
      <c r="BSK301"/>
      <c r="BSL301"/>
      <c r="BSM301"/>
      <c r="BSN301"/>
      <c r="BSO301"/>
      <c r="BSP301"/>
      <c r="BSQ301"/>
      <c r="BSR301"/>
      <c r="BSS301"/>
      <c r="BST301"/>
      <c r="BSU301"/>
      <c r="BSV301"/>
      <c r="BSW301"/>
      <c r="BSX301"/>
      <c r="BSY301"/>
      <c r="BSZ301"/>
      <c r="BTA301"/>
      <c r="BTB301"/>
      <c r="BTC301"/>
      <c r="BTD301"/>
      <c r="BTE301"/>
      <c r="BTF301"/>
      <c r="BTG301"/>
      <c r="BTH301"/>
      <c r="BTI301"/>
      <c r="BTJ301"/>
      <c r="BTK301"/>
      <c r="BTL301"/>
      <c r="BTM301"/>
      <c r="BTN301"/>
      <c r="BTO301"/>
      <c r="BTP301"/>
      <c r="BTQ301"/>
      <c r="BTR301"/>
      <c r="BTS301"/>
      <c r="BTT301"/>
      <c r="BTU301"/>
      <c r="BTV301"/>
      <c r="BTW301"/>
      <c r="BTX301"/>
      <c r="BTY301"/>
      <c r="BTZ301"/>
      <c r="BUA301"/>
      <c r="BUB301"/>
      <c r="BUC301"/>
      <c r="BUD301"/>
      <c r="BUE301"/>
      <c r="BUF301"/>
      <c r="BUG301"/>
      <c r="BUH301"/>
      <c r="BUI301"/>
      <c r="BUJ301"/>
      <c r="BUK301"/>
      <c r="BUL301"/>
      <c r="BUM301"/>
      <c r="BUN301"/>
      <c r="BUO301"/>
      <c r="BUP301"/>
      <c r="BUQ301"/>
      <c r="BUR301"/>
      <c r="BUS301"/>
      <c r="BUT301"/>
      <c r="BUU301"/>
      <c r="BUV301"/>
      <c r="BUW301"/>
      <c r="BUX301"/>
      <c r="BUY301"/>
      <c r="BUZ301"/>
      <c r="BVA301"/>
      <c r="BVB301"/>
      <c r="BVC301"/>
      <c r="BVD301"/>
      <c r="BVE301"/>
      <c r="BVF301"/>
      <c r="BVG301"/>
      <c r="BVH301"/>
      <c r="BVI301"/>
      <c r="BVJ301"/>
      <c r="BVK301"/>
      <c r="BVL301"/>
      <c r="BVM301"/>
      <c r="BVN301"/>
      <c r="BVO301"/>
      <c r="BVP301"/>
      <c r="BVQ301"/>
      <c r="BVR301"/>
      <c r="BVS301"/>
      <c r="BVT301"/>
      <c r="BVU301"/>
      <c r="BVV301"/>
      <c r="BVW301"/>
      <c r="BVX301"/>
      <c r="BVY301"/>
      <c r="BVZ301"/>
      <c r="BWA301"/>
      <c r="BWB301"/>
      <c r="BWC301"/>
      <c r="BWD301"/>
      <c r="BWE301"/>
      <c r="BWF301"/>
      <c r="BWG301"/>
      <c r="BWH301"/>
      <c r="BWI301"/>
      <c r="BWJ301"/>
      <c r="BWK301"/>
      <c r="BWL301"/>
      <c r="BWM301"/>
      <c r="BWN301"/>
      <c r="BWO301"/>
      <c r="BWP301"/>
      <c r="BWQ301"/>
      <c r="BWR301"/>
      <c r="BWS301"/>
      <c r="BWT301"/>
      <c r="BWU301"/>
      <c r="BWV301"/>
      <c r="BWW301"/>
      <c r="BWX301"/>
      <c r="BWY301"/>
      <c r="BWZ301"/>
      <c r="BXA301"/>
      <c r="BXB301"/>
      <c r="BXC301"/>
      <c r="BXD301"/>
      <c r="BXE301"/>
      <c r="BXF301"/>
      <c r="BXG301"/>
      <c r="BXH301"/>
      <c r="BXI301"/>
      <c r="BXJ301"/>
      <c r="BXK301"/>
      <c r="BXL301"/>
      <c r="BXM301"/>
      <c r="BXN301"/>
      <c r="BXO301"/>
      <c r="BXP301"/>
      <c r="BXQ301"/>
      <c r="BXR301"/>
      <c r="BXS301"/>
      <c r="BXT301"/>
      <c r="BXU301"/>
      <c r="BXV301"/>
      <c r="BXW301"/>
      <c r="BXX301"/>
      <c r="BXY301"/>
      <c r="BXZ301"/>
      <c r="BYA301"/>
      <c r="BYB301"/>
      <c r="BYC301"/>
      <c r="BYD301"/>
      <c r="BYE301"/>
      <c r="BYF301"/>
      <c r="BYG301"/>
      <c r="BYH301"/>
      <c r="BYI301"/>
      <c r="BYJ301"/>
      <c r="BYK301"/>
      <c r="BYL301"/>
      <c r="BYM301"/>
      <c r="BYN301"/>
      <c r="BYO301"/>
      <c r="BYP301"/>
      <c r="BYQ301"/>
      <c r="BYR301"/>
      <c r="BYS301"/>
      <c r="BYT301"/>
      <c r="BYU301"/>
      <c r="BYV301"/>
      <c r="BYW301"/>
      <c r="BYX301"/>
      <c r="BYY301"/>
      <c r="BYZ301"/>
      <c r="BZA301"/>
      <c r="BZB301"/>
      <c r="BZC301"/>
      <c r="BZD301"/>
      <c r="BZE301"/>
      <c r="BZF301"/>
      <c r="BZG301"/>
      <c r="BZH301"/>
      <c r="BZI301"/>
      <c r="BZJ301"/>
      <c r="BZK301"/>
      <c r="BZL301"/>
      <c r="BZM301"/>
      <c r="BZN301"/>
      <c r="BZO301"/>
      <c r="BZP301"/>
      <c r="BZQ301"/>
      <c r="BZR301"/>
      <c r="BZS301"/>
      <c r="BZT301"/>
      <c r="BZU301"/>
      <c r="BZV301"/>
      <c r="BZW301"/>
      <c r="BZX301"/>
      <c r="BZY301"/>
      <c r="BZZ301"/>
      <c r="CAA301"/>
      <c r="CAB301"/>
      <c r="CAC301"/>
      <c r="CAD301"/>
      <c r="CAE301"/>
      <c r="CAF301"/>
      <c r="CAG301"/>
      <c r="CAH301"/>
      <c r="CAI301"/>
      <c r="CAJ301"/>
      <c r="CAK301"/>
      <c r="CAL301"/>
      <c r="CAM301"/>
      <c r="CAN301"/>
      <c r="CAO301"/>
      <c r="CAP301"/>
      <c r="CAQ301"/>
      <c r="CAR301"/>
      <c r="CAS301"/>
      <c r="CAT301"/>
      <c r="CAU301"/>
      <c r="CAV301"/>
      <c r="CAW301"/>
      <c r="CAX301"/>
      <c r="CAY301"/>
      <c r="CAZ301"/>
      <c r="CBA301"/>
      <c r="CBB301"/>
      <c r="CBC301"/>
      <c r="CBD301"/>
      <c r="CBE301"/>
      <c r="CBF301"/>
      <c r="CBG301"/>
      <c r="CBH301"/>
      <c r="CBI301"/>
      <c r="CBJ301"/>
      <c r="CBK301"/>
      <c r="CBL301"/>
      <c r="CBM301"/>
      <c r="CBN301"/>
      <c r="CBO301"/>
      <c r="CBP301"/>
      <c r="CBQ301"/>
      <c r="CBR301"/>
      <c r="CBS301"/>
      <c r="CBT301"/>
      <c r="CBU301"/>
      <c r="CBV301"/>
      <c r="CBW301"/>
      <c r="CBX301"/>
      <c r="CBY301"/>
      <c r="CBZ301"/>
      <c r="CCA301"/>
      <c r="CCB301"/>
      <c r="CCC301"/>
      <c r="CCD301"/>
      <c r="CCE301"/>
      <c r="CCF301"/>
      <c r="CCG301"/>
      <c r="CCH301"/>
      <c r="CCI301"/>
      <c r="CCJ301"/>
      <c r="CCK301"/>
      <c r="CCL301"/>
      <c r="CCM301"/>
      <c r="CCN301"/>
      <c r="CCO301"/>
      <c r="CCP301"/>
      <c r="CCQ301"/>
      <c r="CCR301"/>
      <c r="CCS301"/>
      <c r="CCT301"/>
      <c r="CCU301"/>
      <c r="CCV301"/>
      <c r="CCW301"/>
      <c r="CCX301"/>
      <c r="CCY301"/>
      <c r="CCZ301"/>
      <c r="CDA301"/>
      <c r="CDB301"/>
      <c r="CDC301"/>
      <c r="CDD301"/>
      <c r="CDE301"/>
      <c r="CDF301"/>
      <c r="CDG301"/>
      <c r="CDH301"/>
      <c r="CDI301"/>
      <c r="CDJ301"/>
      <c r="CDK301"/>
      <c r="CDL301"/>
      <c r="CDM301"/>
      <c r="CDN301"/>
      <c r="CDO301"/>
      <c r="CDP301"/>
      <c r="CDQ301"/>
      <c r="CDR301"/>
      <c r="CDS301"/>
      <c r="CDT301"/>
      <c r="CDU301"/>
      <c r="CDV301"/>
      <c r="CDW301"/>
      <c r="CDX301"/>
      <c r="CDY301"/>
      <c r="CDZ301"/>
      <c r="CEA301"/>
      <c r="CEB301"/>
      <c r="CEC301"/>
      <c r="CED301"/>
      <c r="CEE301"/>
      <c r="CEF301"/>
      <c r="CEG301"/>
      <c r="CEH301"/>
      <c r="CEI301"/>
      <c r="CEJ301"/>
      <c r="CEK301"/>
      <c r="CEL301"/>
      <c r="CEM301"/>
      <c r="CEN301"/>
      <c r="CEO301"/>
      <c r="CEP301"/>
      <c r="CEQ301"/>
      <c r="CER301"/>
      <c r="CES301"/>
      <c r="CET301"/>
      <c r="CEU301"/>
      <c r="CEV301"/>
      <c r="CEW301"/>
      <c r="CEX301"/>
      <c r="CEY301"/>
      <c r="CEZ301"/>
      <c r="CFA301"/>
      <c r="CFB301"/>
      <c r="CFC301"/>
      <c r="CFD301"/>
      <c r="CFE301"/>
      <c r="CFF301"/>
      <c r="CFG301"/>
      <c r="CFH301"/>
      <c r="CFI301"/>
      <c r="CFJ301"/>
      <c r="CFK301"/>
      <c r="CFL301"/>
      <c r="CFM301"/>
      <c r="CFN301"/>
      <c r="CFO301"/>
      <c r="CFP301"/>
      <c r="CFQ301"/>
      <c r="CFR301"/>
      <c r="CFS301"/>
      <c r="CFT301"/>
      <c r="CFU301"/>
      <c r="CFV301"/>
      <c r="CFW301"/>
      <c r="CFX301"/>
      <c r="CFY301"/>
      <c r="CFZ301"/>
      <c r="CGA301"/>
      <c r="CGB301"/>
      <c r="CGC301"/>
      <c r="CGD301"/>
      <c r="CGE301"/>
      <c r="CGF301"/>
      <c r="CGG301"/>
      <c r="CGH301"/>
      <c r="CGI301"/>
      <c r="CGJ301"/>
      <c r="CGK301"/>
      <c r="CGL301"/>
      <c r="CGM301"/>
      <c r="CGN301"/>
      <c r="CGO301"/>
      <c r="CGP301"/>
      <c r="CGQ301"/>
      <c r="CGR301"/>
      <c r="CGS301"/>
      <c r="CGT301"/>
      <c r="CGU301"/>
      <c r="CGV301"/>
      <c r="CGW301"/>
      <c r="CGX301"/>
      <c r="CGY301"/>
      <c r="CGZ301"/>
      <c r="CHA301"/>
      <c r="CHB301"/>
      <c r="CHC301"/>
      <c r="CHD301"/>
      <c r="CHE301"/>
      <c r="CHF301"/>
      <c r="CHG301"/>
      <c r="CHH301"/>
      <c r="CHI301"/>
      <c r="CHJ301"/>
      <c r="CHK301"/>
      <c r="CHL301"/>
      <c r="CHM301"/>
      <c r="CHN301"/>
      <c r="CHO301"/>
      <c r="CHP301"/>
      <c r="CHQ301"/>
      <c r="CHR301"/>
      <c r="CHS301"/>
      <c r="CHT301"/>
      <c r="CHU301"/>
      <c r="CHV301"/>
      <c r="CHW301"/>
      <c r="CHX301"/>
      <c r="CHY301"/>
      <c r="CHZ301"/>
      <c r="CIA301"/>
      <c r="CIB301"/>
      <c r="CIC301"/>
      <c r="CID301"/>
      <c r="CIE301"/>
      <c r="CIF301"/>
      <c r="CIG301"/>
      <c r="CIH301"/>
      <c r="CII301"/>
      <c r="CIJ301"/>
      <c r="CIK301"/>
      <c r="CIL301"/>
      <c r="CIM301"/>
      <c r="CIN301"/>
      <c r="CIO301"/>
      <c r="CIP301"/>
      <c r="CIQ301"/>
      <c r="CIR301"/>
      <c r="CIS301"/>
      <c r="CIT301"/>
      <c r="CIU301"/>
      <c r="CIV301"/>
      <c r="CIW301"/>
      <c r="CIX301"/>
      <c r="CIY301"/>
      <c r="CIZ301"/>
      <c r="CJA301"/>
      <c r="CJB301"/>
      <c r="CJC301"/>
      <c r="CJD301"/>
      <c r="CJE301"/>
      <c r="CJF301"/>
      <c r="CJG301"/>
      <c r="CJH301"/>
      <c r="CJI301"/>
      <c r="CJJ301"/>
      <c r="CJK301"/>
      <c r="CJL301"/>
      <c r="CJM301"/>
      <c r="CJN301"/>
      <c r="CJO301"/>
      <c r="CJP301"/>
      <c r="CJQ301"/>
      <c r="CJR301"/>
      <c r="CJS301"/>
      <c r="CJT301"/>
      <c r="CJU301"/>
      <c r="CJV301"/>
      <c r="CJW301"/>
      <c r="CJX301"/>
      <c r="CJY301"/>
      <c r="CJZ301"/>
      <c r="CKA301"/>
      <c r="CKB301"/>
      <c r="CKC301"/>
      <c r="CKD301"/>
      <c r="CKE301"/>
      <c r="CKF301"/>
      <c r="CKG301"/>
      <c r="CKH301"/>
      <c r="CKI301"/>
      <c r="CKJ301"/>
      <c r="CKK301"/>
      <c r="CKL301"/>
      <c r="CKM301"/>
      <c r="CKN301"/>
      <c r="CKO301"/>
      <c r="CKP301"/>
      <c r="CKQ301"/>
      <c r="CKR301"/>
      <c r="CKS301"/>
      <c r="CKT301"/>
      <c r="CKU301"/>
      <c r="CKV301"/>
      <c r="CKW301"/>
      <c r="CKX301"/>
      <c r="CKY301"/>
      <c r="CKZ301"/>
      <c r="CLA301"/>
      <c r="CLB301"/>
      <c r="CLC301"/>
      <c r="CLD301"/>
      <c r="CLE301"/>
      <c r="CLF301"/>
      <c r="CLG301"/>
      <c r="CLH301"/>
      <c r="CLI301"/>
      <c r="CLJ301"/>
      <c r="CLK301"/>
      <c r="CLL301"/>
      <c r="CLM301"/>
      <c r="CLN301"/>
      <c r="CLO301"/>
      <c r="CLP301"/>
      <c r="CLQ301"/>
      <c r="CLR301"/>
      <c r="CLS301"/>
      <c r="CLT301"/>
      <c r="CLU301"/>
      <c r="CLV301"/>
      <c r="CLW301"/>
      <c r="CLX301"/>
      <c r="CLY301"/>
      <c r="CLZ301"/>
      <c r="CMA301"/>
      <c r="CMB301"/>
      <c r="CMC301"/>
      <c r="CMD301"/>
      <c r="CME301"/>
      <c r="CMF301"/>
      <c r="CMG301"/>
      <c r="CMH301"/>
      <c r="CMI301"/>
      <c r="CMJ301"/>
      <c r="CMK301"/>
      <c r="CML301"/>
      <c r="CMM301"/>
      <c r="CMN301"/>
      <c r="CMO301"/>
      <c r="CMP301"/>
      <c r="CMQ301"/>
      <c r="CMR301"/>
      <c r="CMS301"/>
      <c r="CMT301"/>
      <c r="CMU301"/>
      <c r="CMV301"/>
      <c r="CMW301"/>
      <c r="CMX301"/>
      <c r="CMY301"/>
      <c r="CMZ301"/>
      <c r="CNA301"/>
      <c r="CNB301"/>
      <c r="CNC301"/>
      <c r="CND301"/>
      <c r="CNE301"/>
      <c r="CNF301"/>
      <c r="CNG301"/>
      <c r="CNH301"/>
      <c r="CNI301"/>
      <c r="CNJ301"/>
      <c r="CNK301"/>
      <c r="CNL301"/>
      <c r="CNM301"/>
      <c r="CNN301"/>
      <c r="CNO301"/>
      <c r="CNP301"/>
      <c r="CNQ301"/>
      <c r="CNR301"/>
      <c r="CNS301"/>
      <c r="CNT301"/>
      <c r="CNU301"/>
      <c r="CNV301"/>
      <c r="CNW301"/>
      <c r="CNX301"/>
      <c r="CNY301"/>
      <c r="CNZ301"/>
      <c r="COA301"/>
      <c r="COB301"/>
      <c r="COC301"/>
      <c r="COD301"/>
      <c r="COE301"/>
      <c r="COF301"/>
      <c r="COG301"/>
      <c r="COH301"/>
      <c r="COI301"/>
      <c r="COJ301"/>
      <c r="COK301"/>
      <c r="COL301"/>
      <c r="COM301"/>
      <c r="CON301"/>
      <c r="COO301"/>
      <c r="COP301"/>
      <c r="COQ301"/>
      <c r="COR301"/>
      <c r="COS301"/>
      <c r="COT301"/>
      <c r="COU301"/>
      <c r="COV301"/>
      <c r="COW301"/>
      <c r="COX301"/>
      <c r="COY301"/>
      <c r="COZ301"/>
      <c r="CPA301"/>
      <c r="CPB301"/>
      <c r="CPC301"/>
      <c r="CPD301"/>
      <c r="CPE301"/>
      <c r="CPF301"/>
      <c r="CPG301"/>
      <c r="CPH301"/>
      <c r="CPI301"/>
      <c r="CPJ301"/>
      <c r="CPK301"/>
      <c r="CPL301"/>
      <c r="CPM301"/>
      <c r="CPN301"/>
      <c r="CPO301"/>
      <c r="CPP301"/>
      <c r="CPQ301"/>
      <c r="CPR301"/>
      <c r="CPS301"/>
      <c r="CPT301"/>
      <c r="CPU301"/>
      <c r="CPV301"/>
      <c r="CPW301"/>
      <c r="CPX301"/>
      <c r="CPY301"/>
      <c r="CPZ301"/>
      <c r="CQA301"/>
      <c r="CQB301"/>
      <c r="CQC301"/>
      <c r="CQD301"/>
      <c r="CQE301"/>
      <c r="CQF301"/>
      <c r="CQG301"/>
      <c r="CQH301"/>
      <c r="CQI301"/>
      <c r="CQJ301"/>
      <c r="CQK301"/>
      <c r="CQL301"/>
      <c r="CQM301"/>
      <c r="CQN301"/>
      <c r="CQO301"/>
      <c r="CQP301"/>
      <c r="CQQ301"/>
      <c r="CQR301"/>
      <c r="CQS301"/>
      <c r="CQT301"/>
      <c r="CQU301"/>
      <c r="CQV301"/>
      <c r="CQW301"/>
      <c r="CQX301"/>
      <c r="CQY301"/>
      <c r="CQZ301"/>
      <c r="CRA301"/>
      <c r="CRB301"/>
      <c r="CRC301"/>
      <c r="CRD301"/>
      <c r="CRE301"/>
      <c r="CRF301"/>
      <c r="CRG301"/>
      <c r="CRH301"/>
      <c r="CRI301"/>
      <c r="CRJ301"/>
      <c r="CRK301"/>
      <c r="CRL301"/>
      <c r="CRM301"/>
      <c r="CRN301"/>
      <c r="CRO301"/>
      <c r="CRP301"/>
      <c r="CRQ301"/>
      <c r="CRR301"/>
      <c r="CRS301"/>
      <c r="CRT301"/>
      <c r="CRU301"/>
      <c r="CRV301"/>
      <c r="CRW301"/>
      <c r="CRX301"/>
      <c r="CRY301"/>
      <c r="CRZ301"/>
      <c r="CSA301"/>
      <c r="CSB301"/>
      <c r="CSC301"/>
      <c r="CSD301"/>
      <c r="CSE301"/>
      <c r="CSF301"/>
      <c r="CSG301"/>
      <c r="CSH301"/>
      <c r="CSI301"/>
      <c r="CSJ301"/>
      <c r="CSK301"/>
      <c r="CSL301"/>
      <c r="CSM301"/>
      <c r="CSN301"/>
      <c r="CSO301"/>
      <c r="CSP301"/>
      <c r="CSQ301"/>
      <c r="CSR301"/>
      <c r="CSS301"/>
      <c r="CST301"/>
      <c r="CSU301"/>
      <c r="CSV301"/>
      <c r="CSW301"/>
      <c r="CSX301"/>
      <c r="CSY301"/>
      <c r="CSZ301"/>
      <c r="CTA301"/>
      <c r="CTB301"/>
      <c r="CTC301"/>
      <c r="CTD301"/>
      <c r="CTE301"/>
      <c r="CTF301"/>
      <c r="CTG301"/>
      <c r="CTH301"/>
      <c r="CTI301"/>
      <c r="CTJ301"/>
      <c r="CTK301"/>
      <c r="CTL301"/>
      <c r="CTM301"/>
      <c r="CTN301"/>
      <c r="CTO301"/>
      <c r="CTP301"/>
      <c r="CTQ301"/>
      <c r="CTR301"/>
      <c r="CTS301"/>
      <c r="CTT301"/>
      <c r="CTU301"/>
      <c r="CTV301"/>
      <c r="CTW301"/>
      <c r="CTX301"/>
      <c r="CTY301"/>
      <c r="CTZ301"/>
      <c r="CUA301"/>
      <c r="CUB301"/>
      <c r="CUC301"/>
      <c r="CUD301"/>
      <c r="CUE301"/>
      <c r="CUF301"/>
      <c r="CUG301"/>
      <c r="CUH301"/>
      <c r="CUI301"/>
      <c r="CUJ301"/>
      <c r="CUK301"/>
      <c r="CUL301"/>
      <c r="CUM301"/>
      <c r="CUN301"/>
      <c r="CUO301"/>
      <c r="CUP301"/>
      <c r="CUQ301"/>
      <c r="CUR301"/>
      <c r="CUS301"/>
      <c r="CUT301"/>
      <c r="CUU301"/>
      <c r="CUV301"/>
      <c r="CUW301"/>
      <c r="CUX301"/>
      <c r="CUY301"/>
      <c r="CUZ301"/>
      <c r="CVA301"/>
      <c r="CVB301"/>
      <c r="CVC301"/>
      <c r="CVD301"/>
      <c r="CVE301"/>
      <c r="CVF301"/>
      <c r="CVG301"/>
      <c r="CVH301"/>
      <c r="CVI301"/>
      <c r="CVJ301"/>
      <c r="CVK301"/>
      <c r="CVL301"/>
      <c r="CVM301"/>
      <c r="CVN301"/>
      <c r="CVO301"/>
      <c r="CVP301"/>
      <c r="CVQ301"/>
      <c r="CVR301"/>
      <c r="CVS301"/>
      <c r="CVT301"/>
      <c r="CVU301"/>
      <c r="CVV301"/>
      <c r="CVW301"/>
      <c r="CVX301"/>
      <c r="CVY301"/>
      <c r="CVZ301"/>
      <c r="CWA301"/>
      <c r="CWB301"/>
      <c r="CWC301"/>
      <c r="CWD301"/>
      <c r="CWE301"/>
      <c r="CWF301"/>
      <c r="CWG301"/>
      <c r="CWH301"/>
      <c r="CWI301"/>
      <c r="CWJ301"/>
      <c r="CWK301"/>
      <c r="CWL301"/>
      <c r="CWM301"/>
      <c r="CWN301"/>
      <c r="CWO301"/>
      <c r="CWP301"/>
      <c r="CWQ301"/>
      <c r="CWR301"/>
      <c r="CWS301"/>
      <c r="CWT301"/>
      <c r="CWU301"/>
      <c r="CWV301"/>
      <c r="CWW301"/>
      <c r="CWX301"/>
      <c r="CWY301"/>
      <c r="CWZ301"/>
      <c r="CXA301"/>
      <c r="CXB301"/>
      <c r="CXC301"/>
      <c r="CXD301"/>
      <c r="CXE301"/>
      <c r="CXF301"/>
      <c r="CXG301"/>
      <c r="CXH301"/>
      <c r="CXI301"/>
      <c r="CXJ301"/>
      <c r="CXK301"/>
      <c r="CXL301"/>
      <c r="CXM301"/>
      <c r="CXN301"/>
      <c r="CXO301"/>
      <c r="CXP301"/>
      <c r="CXQ301"/>
      <c r="CXR301"/>
      <c r="CXS301"/>
      <c r="CXT301"/>
      <c r="CXU301"/>
      <c r="CXV301"/>
      <c r="CXW301"/>
      <c r="CXX301"/>
      <c r="CXY301"/>
      <c r="CXZ301"/>
      <c r="CYA301"/>
      <c r="CYB301"/>
      <c r="CYC301"/>
      <c r="CYD301"/>
      <c r="CYE301"/>
      <c r="CYF301"/>
      <c r="CYG301"/>
      <c r="CYH301"/>
      <c r="CYI301"/>
      <c r="CYJ301"/>
      <c r="CYK301"/>
      <c r="CYL301"/>
      <c r="CYM301"/>
      <c r="CYN301"/>
      <c r="CYO301"/>
      <c r="CYP301"/>
      <c r="CYQ301"/>
      <c r="CYR301"/>
      <c r="CYS301"/>
      <c r="CYT301"/>
      <c r="CYU301"/>
      <c r="CYV301"/>
      <c r="CYW301"/>
      <c r="CYX301"/>
      <c r="CYY301"/>
      <c r="CYZ301"/>
      <c r="CZA301"/>
      <c r="CZB301"/>
      <c r="CZC301"/>
      <c r="CZD301"/>
      <c r="CZE301"/>
      <c r="CZF301"/>
      <c r="CZG301"/>
      <c r="CZH301"/>
      <c r="CZI301"/>
      <c r="CZJ301"/>
      <c r="CZK301"/>
      <c r="CZL301"/>
      <c r="CZM301"/>
      <c r="CZN301"/>
      <c r="CZO301"/>
      <c r="CZP301"/>
      <c r="CZQ301"/>
      <c r="CZR301"/>
      <c r="CZS301"/>
      <c r="CZT301"/>
      <c r="CZU301"/>
      <c r="CZV301"/>
      <c r="CZW301"/>
      <c r="CZX301"/>
      <c r="CZY301"/>
      <c r="CZZ301"/>
      <c r="DAA301"/>
      <c r="DAB301"/>
      <c r="DAC301"/>
      <c r="DAD301"/>
      <c r="DAE301"/>
      <c r="DAF301"/>
      <c r="DAG301"/>
      <c r="DAH301"/>
      <c r="DAI301"/>
      <c r="DAJ301"/>
      <c r="DAK301"/>
      <c r="DAL301"/>
      <c r="DAM301"/>
      <c r="DAN301"/>
      <c r="DAO301"/>
      <c r="DAP301"/>
      <c r="DAQ301"/>
      <c r="DAR301"/>
      <c r="DAS301"/>
      <c r="DAT301"/>
      <c r="DAU301"/>
      <c r="DAV301"/>
      <c r="DAW301"/>
      <c r="DAX301"/>
      <c r="DAY301"/>
      <c r="DAZ301"/>
      <c r="DBA301"/>
      <c r="DBB301"/>
      <c r="DBC301"/>
      <c r="DBD301"/>
      <c r="DBE301"/>
      <c r="DBF301"/>
      <c r="DBG301"/>
      <c r="DBH301"/>
      <c r="DBI301"/>
      <c r="DBJ301"/>
      <c r="DBK301"/>
      <c r="DBL301"/>
      <c r="DBM301"/>
      <c r="DBN301"/>
      <c r="DBO301"/>
      <c r="DBP301"/>
      <c r="DBQ301"/>
      <c r="DBR301"/>
      <c r="DBS301"/>
      <c r="DBT301"/>
      <c r="DBU301"/>
      <c r="DBV301"/>
      <c r="DBW301"/>
      <c r="DBX301"/>
      <c r="DBY301"/>
      <c r="DBZ301"/>
      <c r="DCA301"/>
      <c r="DCB301"/>
      <c r="DCC301"/>
      <c r="DCD301"/>
      <c r="DCE301"/>
      <c r="DCF301"/>
      <c r="DCG301"/>
      <c r="DCH301"/>
      <c r="DCI301"/>
      <c r="DCJ301"/>
      <c r="DCK301"/>
      <c r="DCL301"/>
      <c r="DCM301"/>
      <c r="DCN301"/>
      <c r="DCO301"/>
      <c r="DCP301"/>
      <c r="DCQ301"/>
      <c r="DCR301"/>
      <c r="DCS301"/>
      <c r="DCT301"/>
      <c r="DCU301"/>
      <c r="DCV301"/>
      <c r="DCW301"/>
      <c r="DCX301"/>
      <c r="DCY301"/>
      <c r="DCZ301"/>
      <c r="DDA301"/>
      <c r="DDB301"/>
      <c r="DDC301"/>
      <c r="DDD301"/>
      <c r="DDE301"/>
      <c r="DDF301"/>
      <c r="DDG301"/>
      <c r="DDH301"/>
      <c r="DDI301"/>
      <c r="DDJ301"/>
      <c r="DDK301"/>
      <c r="DDL301"/>
      <c r="DDM301"/>
      <c r="DDN301"/>
      <c r="DDO301"/>
      <c r="DDP301"/>
      <c r="DDQ301"/>
      <c r="DDR301"/>
      <c r="DDS301"/>
      <c r="DDT301"/>
      <c r="DDU301"/>
      <c r="DDV301"/>
      <c r="DDW301"/>
      <c r="DDX301"/>
      <c r="DDY301"/>
      <c r="DDZ301"/>
      <c r="DEA301"/>
      <c r="DEB301"/>
      <c r="DEC301"/>
      <c r="DED301"/>
      <c r="DEE301"/>
      <c r="DEF301"/>
      <c r="DEG301"/>
      <c r="DEH301"/>
      <c r="DEI301"/>
      <c r="DEJ301"/>
      <c r="DEK301"/>
      <c r="DEL301"/>
      <c r="DEM301"/>
      <c r="DEN301"/>
      <c r="DEO301"/>
      <c r="DEP301"/>
      <c r="DEQ301"/>
      <c r="DER301"/>
      <c r="DES301"/>
      <c r="DET301"/>
      <c r="DEU301"/>
      <c r="DEV301"/>
      <c r="DEW301"/>
      <c r="DEX301"/>
      <c r="DEY301"/>
      <c r="DEZ301"/>
      <c r="DFA301"/>
      <c r="DFB301"/>
      <c r="DFC301"/>
      <c r="DFD301"/>
      <c r="DFE301"/>
      <c r="DFF301"/>
      <c r="DFG301"/>
      <c r="DFH301"/>
      <c r="DFI301"/>
      <c r="DFJ301"/>
      <c r="DFK301"/>
      <c r="DFL301"/>
      <c r="DFM301"/>
      <c r="DFN301"/>
      <c r="DFO301"/>
      <c r="DFP301"/>
      <c r="DFQ301"/>
      <c r="DFR301"/>
      <c r="DFS301"/>
      <c r="DFT301"/>
      <c r="DFU301"/>
      <c r="DFV301"/>
      <c r="DFW301"/>
      <c r="DFX301"/>
      <c r="DFY301"/>
      <c r="DFZ301"/>
      <c r="DGA301"/>
      <c r="DGB301"/>
      <c r="DGC301"/>
      <c r="DGD301"/>
      <c r="DGE301"/>
      <c r="DGF301"/>
      <c r="DGG301"/>
      <c r="DGH301"/>
      <c r="DGI301"/>
      <c r="DGJ301"/>
      <c r="DGK301"/>
      <c r="DGL301"/>
      <c r="DGM301"/>
      <c r="DGN301"/>
      <c r="DGO301"/>
      <c r="DGP301"/>
      <c r="DGQ301"/>
      <c r="DGR301"/>
      <c r="DGS301"/>
      <c r="DGT301"/>
      <c r="DGU301"/>
      <c r="DGV301"/>
      <c r="DGW301"/>
      <c r="DGX301"/>
      <c r="DGY301"/>
      <c r="DGZ301"/>
      <c r="DHA301"/>
      <c r="DHB301"/>
      <c r="DHC301"/>
      <c r="DHD301"/>
      <c r="DHE301"/>
      <c r="DHF301"/>
      <c r="DHG301"/>
      <c r="DHH301"/>
      <c r="DHI301"/>
      <c r="DHJ301"/>
      <c r="DHK301"/>
      <c r="DHL301"/>
      <c r="DHM301"/>
      <c r="DHN301"/>
      <c r="DHO301"/>
      <c r="DHP301"/>
      <c r="DHQ301"/>
      <c r="DHR301"/>
      <c r="DHS301"/>
      <c r="DHT301"/>
      <c r="DHU301"/>
      <c r="DHV301"/>
      <c r="DHW301"/>
      <c r="DHX301"/>
      <c r="DHY301"/>
      <c r="DHZ301"/>
      <c r="DIA301"/>
      <c r="DIB301"/>
      <c r="DIC301"/>
      <c r="DID301"/>
      <c r="DIE301"/>
      <c r="DIF301"/>
      <c r="DIG301"/>
      <c r="DIH301"/>
      <c r="DII301"/>
      <c r="DIJ301"/>
      <c r="DIK301"/>
      <c r="DIL301"/>
      <c r="DIM301"/>
      <c r="DIN301"/>
      <c r="DIO301"/>
      <c r="DIP301"/>
      <c r="DIQ301"/>
      <c r="DIR301"/>
      <c r="DIS301"/>
      <c r="DIT301"/>
      <c r="DIU301"/>
      <c r="DIV301"/>
      <c r="DIW301"/>
      <c r="DIX301"/>
      <c r="DIY301"/>
      <c r="DIZ301"/>
      <c r="DJA301"/>
      <c r="DJB301"/>
      <c r="DJC301"/>
      <c r="DJD301"/>
      <c r="DJE301"/>
      <c r="DJF301"/>
      <c r="DJG301"/>
      <c r="DJH301"/>
      <c r="DJI301"/>
      <c r="DJJ301"/>
      <c r="DJK301"/>
      <c r="DJL301"/>
      <c r="DJM301"/>
      <c r="DJN301"/>
      <c r="DJO301"/>
      <c r="DJP301"/>
      <c r="DJQ301"/>
      <c r="DJR301"/>
      <c r="DJS301"/>
      <c r="DJT301"/>
      <c r="DJU301"/>
      <c r="DJV301"/>
      <c r="DJW301"/>
      <c r="DJX301"/>
      <c r="DJY301"/>
      <c r="DJZ301"/>
      <c r="DKA301"/>
      <c r="DKB301"/>
      <c r="DKC301"/>
      <c r="DKD301"/>
      <c r="DKE301"/>
      <c r="DKF301"/>
      <c r="DKG301"/>
      <c r="DKH301"/>
      <c r="DKI301"/>
      <c r="DKJ301"/>
      <c r="DKK301"/>
      <c r="DKL301"/>
      <c r="DKM301"/>
      <c r="DKN301"/>
      <c r="DKO301"/>
      <c r="DKP301"/>
      <c r="DKQ301"/>
      <c r="DKR301"/>
      <c r="DKS301"/>
      <c r="DKT301"/>
      <c r="DKU301"/>
      <c r="DKV301"/>
      <c r="DKW301"/>
      <c r="DKX301"/>
      <c r="DKY301"/>
      <c r="DKZ301"/>
      <c r="DLA301"/>
      <c r="DLB301"/>
      <c r="DLC301"/>
      <c r="DLD301"/>
      <c r="DLE301"/>
      <c r="DLF301"/>
      <c r="DLG301"/>
      <c r="DLH301"/>
      <c r="DLI301"/>
      <c r="DLJ301"/>
      <c r="DLK301"/>
      <c r="DLL301"/>
      <c r="DLM301"/>
      <c r="DLN301"/>
      <c r="DLO301"/>
      <c r="DLP301"/>
      <c r="DLQ301"/>
      <c r="DLR301"/>
      <c r="DLS301"/>
      <c r="DLT301"/>
      <c r="DLU301"/>
      <c r="DLV301"/>
      <c r="DLW301"/>
      <c r="DLX301"/>
      <c r="DLY301"/>
      <c r="DLZ301"/>
      <c r="DMA301"/>
      <c r="DMB301"/>
      <c r="DMC301"/>
      <c r="DMD301"/>
      <c r="DME301"/>
      <c r="DMF301"/>
      <c r="DMG301"/>
      <c r="DMH301"/>
      <c r="DMI301"/>
      <c r="DMJ301"/>
      <c r="DMK301"/>
      <c r="DML301"/>
      <c r="DMM301"/>
      <c r="DMN301"/>
      <c r="DMO301"/>
      <c r="DMP301"/>
      <c r="DMQ301"/>
      <c r="DMR301"/>
      <c r="DMS301"/>
      <c r="DMT301"/>
      <c r="DMU301"/>
      <c r="DMV301"/>
      <c r="DMW301"/>
      <c r="DMX301"/>
      <c r="DMY301"/>
      <c r="DMZ301"/>
      <c r="DNA301"/>
      <c r="DNB301"/>
      <c r="DNC301"/>
      <c r="DND301"/>
      <c r="DNE301"/>
      <c r="DNF301"/>
      <c r="DNG301"/>
      <c r="DNH301"/>
      <c r="DNI301"/>
      <c r="DNJ301"/>
      <c r="DNK301"/>
      <c r="DNL301"/>
      <c r="DNM301"/>
      <c r="DNN301"/>
      <c r="DNO301"/>
      <c r="DNP301"/>
      <c r="DNQ301"/>
      <c r="DNR301"/>
      <c r="DNS301"/>
      <c r="DNT301"/>
      <c r="DNU301"/>
      <c r="DNV301"/>
      <c r="DNW301"/>
      <c r="DNX301"/>
      <c r="DNY301"/>
      <c r="DNZ301"/>
      <c r="DOA301"/>
      <c r="DOB301"/>
      <c r="DOC301"/>
      <c r="DOD301"/>
      <c r="DOE301"/>
      <c r="DOF301"/>
      <c r="DOG301"/>
      <c r="DOH301"/>
      <c r="DOI301"/>
      <c r="DOJ301"/>
      <c r="DOK301"/>
      <c r="DOL301"/>
      <c r="DOM301"/>
      <c r="DON301"/>
      <c r="DOO301"/>
      <c r="DOP301"/>
      <c r="DOQ301"/>
      <c r="DOR301"/>
      <c r="DOS301"/>
      <c r="DOT301"/>
      <c r="DOU301"/>
      <c r="DOV301"/>
      <c r="DOW301"/>
      <c r="DOX301"/>
      <c r="DOY301"/>
      <c r="DOZ301"/>
      <c r="DPA301"/>
      <c r="DPB301"/>
      <c r="DPC301"/>
      <c r="DPD301"/>
      <c r="DPE301"/>
      <c r="DPF301"/>
      <c r="DPG301"/>
      <c r="DPH301"/>
      <c r="DPI301"/>
      <c r="DPJ301"/>
      <c r="DPK301"/>
      <c r="DPL301"/>
      <c r="DPM301"/>
      <c r="DPN301"/>
      <c r="DPO301"/>
      <c r="DPP301"/>
      <c r="DPQ301"/>
      <c r="DPR301"/>
      <c r="DPS301"/>
      <c r="DPT301"/>
      <c r="DPU301"/>
      <c r="DPV301"/>
      <c r="DPW301"/>
      <c r="DPX301"/>
      <c r="DPY301"/>
      <c r="DPZ301"/>
      <c r="DQA301"/>
      <c r="DQB301"/>
      <c r="DQC301"/>
      <c r="DQD301"/>
      <c r="DQE301"/>
      <c r="DQF301"/>
      <c r="DQG301"/>
      <c r="DQH301"/>
      <c r="DQI301"/>
      <c r="DQJ301"/>
      <c r="DQK301"/>
      <c r="DQL301"/>
      <c r="DQM301"/>
      <c r="DQN301"/>
      <c r="DQO301"/>
      <c r="DQP301"/>
      <c r="DQQ301"/>
      <c r="DQR301"/>
      <c r="DQS301"/>
      <c r="DQT301"/>
      <c r="DQU301"/>
      <c r="DQV301"/>
      <c r="DQW301"/>
      <c r="DQX301"/>
      <c r="DQY301"/>
      <c r="DQZ301"/>
      <c r="DRA301"/>
      <c r="DRB301"/>
      <c r="DRC301"/>
      <c r="DRD301"/>
      <c r="DRE301"/>
      <c r="DRF301"/>
      <c r="DRG301"/>
      <c r="DRH301"/>
      <c r="DRI301"/>
      <c r="DRJ301"/>
      <c r="DRK301"/>
      <c r="DRL301"/>
      <c r="DRM301"/>
      <c r="DRN301"/>
      <c r="DRO301"/>
      <c r="DRP301"/>
      <c r="DRQ301"/>
      <c r="DRR301"/>
      <c r="DRS301"/>
      <c r="DRT301"/>
      <c r="DRU301"/>
      <c r="DRV301"/>
      <c r="DRW301"/>
      <c r="DRX301"/>
      <c r="DRY301"/>
      <c r="DRZ301"/>
      <c r="DSA301"/>
      <c r="DSB301"/>
      <c r="DSC301"/>
      <c r="DSD301"/>
      <c r="DSE301"/>
      <c r="DSF301"/>
      <c r="DSG301"/>
      <c r="DSH301"/>
      <c r="DSI301"/>
      <c r="DSJ301"/>
      <c r="DSK301"/>
      <c r="DSL301"/>
      <c r="DSM301"/>
      <c r="DSN301"/>
      <c r="DSO301"/>
      <c r="DSP301"/>
      <c r="DSQ301"/>
      <c r="DSR301"/>
      <c r="DSS301"/>
      <c r="DST301"/>
      <c r="DSU301"/>
      <c r="DSV301"/>
      <c r="DSW301"/>
      <c r="DSX301"/>
      <c r="DSY301"/>
      <c r="DSZ301"/>
      <c r="DTA301"/>
      <c r="DTB301"/>
      <c r="DTC301"/>
      <c r="DTD301"/>
      <c r="DTE301"/>
      <c r="DTF301"/>
      <c r="DTG301"/>
      <c r="DTH301"/>
      <c r="DTI301"/>
      <c r="DTJ301"/>
      <c r="DTK301"/>
      <c r="DTL301"/>
      <c r="DTM301"/>
      <c r="DTN301"/>
      <c r="DTO301"/>
      <c r="DTP301"/>
      <c r="DTQ301"/>
      <c r="DTR301"/>
      <c r="DTS301"/>
      <c r="DTT301"/>
      <c r="DTU301"/>
      <c r="DTV301"/>
      <c r="DTW301"/>
      <c r="DTX301"/>
      <c r="DTY301"/>
      <c r="DTZ301"/>
      <c r="DUA301"/>
      <c r="DUB301"/>
      <c r="DUC301"/>
      <c r="DUD301"/>
      <c r="DUE301"/>
      <c r="DUF301"/>
      <c r="DUG301"/>
      <c r="DUH301"/>
      <c r="DUI301"/>
      <c r="DUJ301"/>
      <c r="DUK301"/>
      <c r="DUL301"/>
      <c r="DUM301"/>
      <c r="DUN301"/>
      <c r="DUO301"/>
      <c r="DUP301"/>
      <c r="DUQ301"/>
      <c r="DUR301"/>
      <c r="DUS301"/>
      <c r="DUT301"/>
      <c r="DUU301"/>
      <c r="DUV301"/>
      <c r="DUW301"/>
      <c r="DUX301"/>
      <c r="DUY301"/>
      <c r="DUZ301"/>
      <c r="DVA301"/>
      <c r="DVB301"/>
      <c r="DVC301"/>
      <c r="DVD301"/>
      <c r="DVE301"/>
      <c r="DVF301"/>
      <c r="DVG301"/>
      <c r="DVH301"/>
      <c r="DVI301"/>
      <c r="DVJ301"/>
      <c r="DVK301"/>
      <c r="DVL301"/>
      <c r="DVM301"/>
      <c r="DVN301"/>
      <c r="DVO301"/>
      <c r="DVP301"/>
      <c r="DVQ301"/>
      <c r="DVR301"/>
      <c r="DVS301"/>
      <c r="DVT301"/>
      <c r="DVU301"/>
      <c r="DVV301"/>
      <c r="DVW301"/>
      <c r="DVX301"/>
      <c r="DVY301"/>
      <c r="DVZ301"/>
      <c r="DWA301"/>
      <c r="DWB301"/>
      <c r="DWC301"/>
      <c r="DWD301"/>
      <c r="DWE301"/>
      <c r="DWF301"/>
      <c r="DWG301"/>
      <c r="DWH301"/>
      <c r="DWI301"/>
      <c r="DWJ301"/>
      <c r="DWK301"/>
      <c r="DWL301"/>
      <c r="DWM301"/>
      <c r="DWN301"/>
      <c r="DWO301"/>
      <c r="DWP301"/>
      <c r="DWQ301"/>
      <c r="DWR301"/>
      <c r="DWS301"/>
      <c r="DWT301"/>
      <c r="DWU301"/>
      <c r="DWV301"/>
      <c r="DWW301"/>
      <c r="DWX301"/>
      <c r="DWY301"/>
      <c r="DWZ301"/>
      <c r="DXA301"/>
      <c r="DXB301"/>
      <c r="DXC301"/>
      <c r="DXD301"/>
      <c r="DXE301"/>
      <c r="DXF301"/>
      <c r="DXG301"/>
      <c r="DXH301"/>
      <c r="DXI301"/>
      <c r="DXJ301"/>
      <c r="DXK301"/>
      <c r="DXL301"/>
      <c r="DXM301"/>
      <c r="DXN301"/>
      <c r="DXO301"/>
      <c r="DXP301"/>
      <c r="DXQ301"/>
      <c r="DXR301"/>
      <c r="DXS301"/>
      <c r="DXT301"/>
      <c r="DXU301"/>
      <c r="DXV301"/>
      <c r="DXW301"/>
      <c r="DXX301"/>
      <c r="DXY301"/>
      <c r="DXZ301"/>
      <c r="DYA301"/>
      <c r="DYB301"/>
      <c r="DYC301"/>
      <c r="DYD301"/>
      <c r="DYE301"/>
      <c r="DYF301"/>
      <c r="DYG301"/>
      <c r="DYH301"/>
      <c r="DYI301"/>
      <c r="DYJ301"/>
      <c r="DYK301"/>
      <c r="DYL301"/>
      <c r="DYM301"/>
      <c r="DYN301"/>
      <c r="DYO301"/>
      <c r="DYP301"/>
      <c r="DYQ301"/>
      <c r="DYR301"/>
      <c r="DYS301"/>
      <c r="DYT301"/>
      <c r="DYU301"/>
      <c r="DYV301"/>
      <c r="DYW301"/>
      <c r="DYX301"/>
      <c r="DYY301"/>
      <c r="DYZ301"/>
      <c r="DZA301"/>
      <c r="DZB301"/>
      <c r="DZC301"/>
      <c r="DZD301"/>
      <c r="DZE301"/>
      <c r="DZF301"/>
      <c r="DZG301"/>
      <c r="DZH301"/>
      <c r="DZI301"/>
      <c r="DZJ301"/>
      <c r="DZK301"/>
      <c r="DZL301"/>
      <c r="DZM301"/>
      <c r="DZN301"/>
      <c r="DZO301"/>
      <c r="DZP301"/>
      <c r="DZQ301"/>
      <c r="DZR301"/>
      <c r="DZS301"/>
      <c r="DZT301"/>
      <c r="DZU301"/>
      <c r="DZV301"/>
      <c r="DZW301"/>
      <c r="DZX301"/>
      <c r="DZY301"/>
      <c r="DZZ301"/>
      <c r="EAA301"/>
      <c r="EAB301"/>
      <c r="EAC301"/>
      <c r="EAD301"/>
      <c r="EAE301"/>
      <c r="EAF301"/>
      <c r="EAG301"/>
      <c r="EAH301"/>
      <c r="EAI301"/>
      <c r="EAJ301"/>
      <c r="EAK301"/>
      <c r="EAL301"/>
      <c r="EAM301"/>
      <c r="EAN301"/>
      <c r="EAO301"/>
      <c r="EAP301"/>
      <c r="EAQ301"/>
      <c r="EAR301"/>
      <c r="EAS301"/>
      <c r="EAT301"/>
      <c r="EAU301"/>
      <c r="EAV301"/>
      <c r="EAW301"/>
      <c r="EAX301"/>
      <c r="EAY301"/>
      <c r="EAZ301"/>
      <c r="EBA301"/>
      <c r="EBB301"/>
      <c r="EBC301"/>
      <c r="EBD301"/>
      <c r="EBE301"/>
      <c r="EBF301"/>
      <c r="EBG301"/>
      <c r="EBH301"/>
      <c r="EBI301"/>
      <c r="EBJ301"/>
      <c r="EBK301"/>
      <c r="EBL301"/>
      <c r="EBM301"/>
      <c r="EBN301"/>
      <c r="EBO301"/>
      <c r="EBP301"/>
      <c r="EBQ301"/>
      <c r="EBR301"/>
      <c r="EBS301"/>
      <c r="EBT301"/>
      <c r="EBU301"/>
      <c r="EBV301"/>
      <c r="EBW301"/>
      <c r="EBX301"/>
      <c r="EBY301"/>
      <c r="EBZ301"/>
      <c r="ECA301"/>
      <c r="ECB301"/>
      <c r="ECC301"/>
      <c r="ECD301"/>
      <c r="ECE301"/>
      <c r="ECF301"/>
      <c r="ECG301"/>
      <c r="ECH301"/>
      <c r="ECI301"/>
      <c r="ECJ301"/>
      <c r="ECK301"/>
      <c r="ECL301"/>
      <c r="ECM301"/>
      <c r="ECN301"/>
      <c r="ECO301"/>
      <c r="ECP301"/>
      <c r="ECQ301"/>
      <c r="ECR301"/>
      <c r="ECS301"/>
      <c r="ECT301"/>
      <c r="ECU301"/>
      <c r="ECV301"/>
      <c r="ECW301"/>
      <c r="ECX301"/>
      <c r="ECY301"/>
      <c r="ECZ301"/>
      <c r="EDA301"/>
      <c r="EDB301"/>
      <c r="EDC301"/>
      <c r="EDD301"/>
      <c r="EDE301"/>
      <c r="EDF301"/>
      <c r="EDG301"/>
      <c r="EDH301"/>
      <c r="EDI301"/>
      <c r="EDJ301"/>
      <c r="EDK301"/>
      <c r="EDL301"/>
      <c r="EDM301"/>
      <c r="EDN301"/>
      <c r="EDO301"/>
      <c r="EDP301"/>
      <c r="EDQ301"/>
      <c r="EDR301"/>
      <c r="EDS301"/>
      <c r="EDT301"/>
      <c r="EDU301"/>
      <c r="EDV301"/>
      <c r="EDW301"/>
      <c r="EDX301"/>
      <c r="EDY301"/>
      <c r="EDZ301"/>
      <c r="EEA301"/>
      <c r="EEB301"/>
      <c r="EEC301"/>
      <c r="EED301"/>
      <c r="EEE301"/>
      <c r="EEF301"/>
      <c r="EEG301"/>
      <c r="EEH301"/>
      <c r="EEI301"/>
      <c r="EEJ301"/>
      <c r="EEK301"/>
      <c r="EEL301"/>
      <c r="EEM301"/>
      <c r="EEN301"/>
      <c r="EEO301"/>
      <c r="EEP301"/>
      <c r="EEQ301"/>
      <c r="EER301"/>
      <c r="EES301"/>
      <c r="EET301"/>
      <c r="EEU301"/>
      <c r="EEV301"/>
      <c r="EEW301"/>
      <c r="EEX301"/>
      <c r="EEY301"/>
      <c r="EEZ301"/>
      <c r="EFA301"/>
      <c r="EFB301"/>
      <c r="EFC301"/>
      <c r="EFD301"/>
      <c r="EFE301"/>
      <c r="EFF301"/>
      <c r="EFG301"/>
      <c r="EFH301"/>
      <c r="EFI301"/>
      <c r="EFJ301"/>
      <c r="EFK301"/>
      <c r="EFL301"/>
      <c r="EFM301"/>
      <c r="EFN301"/>
      <c r="EFO301"/>
      <c r="EFP301"/>
      <c r="EFQ301"/>
      <c r="EFR301"/>
      <c r="EFS301"/>
      <c r="EFT301"/>
      <c r="EFU301"/>
      <c r="EFV301"/>
      <c r="EFW301"/>
      <c r="EFX301"/>
      <c r="EFY301"/>
      <c r="EFZ301"/>
      <c r="EGA301"/>
      <c r="EGB301"/>
      <c r="EGC301"/>
      <c r="EGD301"/>
      <c r="EGE301"/>
      <c r="EGF301"/>
      <c r="EGG301"/>
      <c r="EGH301"/>
      <c r="EGI301"/>
      <c r="EGJ301"/>
      <c r="EGK301"/>
      <c r="EGL301"/>
      <c r="EGM301"/>
      <c r="EGN301"/>
      <c r="EGO301"/>
      <c r="EGP301"/>
      <c r="EGQ301"/>
      <c r="EGR301"/>
      <c r="EGS301"/>
      <c r="EGT301"/>
      <c r="EGU301"/>
      <c r="EGV301"/>
      <c r="EGW301"/>
      <c r="EGX301"/>
      <c r="EGY301"/>
      <c r="EGZ301"/>
      <c r="EHA301"/>
      <c r="EHB301"/>
      <c r="EHC301"/>
      <c r="EHD301"/>
      <c r="EHE301"/>
      <c r="EHF301"/>
      <c r="EHG301"/>
      <c r="EHH301"/>
      <c r="EHI301"/>
      <c r="EHJ301"/>
      <c r="EHK301"/>
      <c r="EHL301"/>
      <c r="EHM301"/>
      <c r="EHN301"/>
      <c r="EHO301"/>
      <c r="EHP301"/>
      <c r="EHQ301"/>
      <c r="EHR301"/>
      <c r="EHS301"/>
      <c r="EHT301"/>
      <c r="EHU301"/>
      <c r="EHV301"/>
      <c r="EHW301"/>
      <c r="EHX301"/>
      <c r="EHY301"/>
      <c r="EHZ301"/>
      <c r="EIA301"/>
      <c r="EIB301"/>
      <c r="EIC301"/>
      <c r="EID301"/>
      <c r="EIE301"/>
      <c r="EIF301"/>
      <c r="EIG301"/>
      <c r="EIH301"/>
      <c r="EII301"/>
      <c r="EIJ301"/>
      <c r="EIK301"/>
      <c r="EIL301"/>
      <c r="EIM301"/>
      <c r="EIN301"/>
      <c r="EIO301"/>
      <c r="EIP301"/>
      <c r="EIQ301"/>
      <c r="EIR301"/>
      <c r="EIS301"/>
      <c r="EIT301"/>
      <c r="EIU301"/>
      <c r="EIV301"/>
      <c r="EIW301"/>
      <c r="EIX301"/>
      <c r="EIY301"/>
      <c r="EIZ301"/>
      <c r="EJA301"/>
      <c r="EJB301"/>
      <c r="EJC301"/>
      <c r="EJD301"/>
      <c r="EJE301"/>
      <c r="EJF301"/>
      <c r="EJG301"/>
      <c r="EJH301"/>
      <c r="EJI301"/>
      <c r="EJJ301"/>
      <c r="EJK301"/>
      <c r="EJL301"/>
      <c r="EJM301"/>
      <c r="EJN301"/>
      <c r="EJO301"/>
      <c r="EJP301"/>
      <c r="EJQ301"/>
      <c r="EJR301"/>
      <c r="EJS301"/>
      <c r="EJT301"/>
      <c r="EJU301"/>
      <c r="EJV301"/>
      <c r="EJW301"/>
      <c r="EJX301"/>
      <c r="EJY301"/>
      <c r="EJZ301"/>
      <c r="EKA301"/>
      <c r="EKB301"/>
      <c r="EKC301"/>
      <c r="EKD301"/>
      <c r="EKE301"/>
      <c r="EKF301"/>
      <c r="EKG301"/>
      <c r="EKH301"/>
      <c r="EKI301"/>
      <c r="EKJ301"/>
      <c r="EKK301"/>
      <c r="EKL301"/>
      <c r="EKM301"/>
      <c r="EKN301"/>
      <c r="EKO301"/>
      <c r="EKP301"/>
      <c r="EKQ301"/>
      <c r="EKR301"/>
      <c r="EKS301"/>
      <c r="EKT301"/>
      <c r="EKU301"/>
      <c r="EKV301"/>
      <c r="EKW301"/>
      <c r="EKX301"/>
      <c r="EKY301"/>
      <c r="EKZ301"/>
      <c r="ELA301"/>
      <c r="ELB301"/>
      <c r="ELC301"/>
      <c r="ELD301"/>
      <c r="ELE301"/>
      <c r="ELF301"/>
      <c r="ELG301"/>
      <c r="ELH301"/>
      <c r="ELI301"/>
      <c r="ELJ301"/>
      <c r="ELK301"/>
      <c r="ELL301"/>
      <c r="ELM301"/>
      <c r="ELN301"/>
      <c r="ELO301"/>
      <c r="ELP301"/>
      <c r="ELQ301"/>
      <c r="ELR301"/>
      <c r="ELS301"/>
      <c r="ELT301"/>
      <c r="ELU301"/>
      <c r="ELV301"/>
      <c r="ELW301"/>
      <c r="ELX301"/>
      <c r="ELY301"/>
      <c r="ELZ301"/>
      <c r="EMA301"/>
      <c r="EMB301"/>
      <c r="EMC301"/>
      <c r="EMD301"/>
      <c r="EME301"/>
      <c r="EMF301"/>
      <c r="EMG301"/>
      <c r="EMH301"/>
      <c r="EMI301"/>
      <c r="EMJ301"/>
      <c r="EMK301"/>
      <c r="EML301"/>
      <c r="EMM301"/>
      <c r="EMN301"/>
      <c r="EMO301"/>
      <c r="EMP301"/>
      <c r="EMQ301"/>
      <c r="EMR301"/>
      <c r="EMS301"/>
      <c r="EMT301"/>
      <c r="EMU301"/>
      <c r="EMV301"/>
      <c r="EMW301"/>
      <c r="EMX301"/>
      <c r="EMY301"/>
      <c r="EMZ301"/>
      <c r="ENA301"/>
      <c r="ENB301"/>
      <c r="ENC301"/>
      <c r="END301"/>
      <c r="ENE301"/>
      <c r="ENF301"/>
      <c r="ENG301"/>
      <c r="ENH301"/>
      <c r="ENI301"/>
      <c r="ENJ301"/>
      <c r="ENK301"/>
      <c r="ENL301"/>
      <c r="ENM301"/>
      <c r="ENN301"/>
      <c r="ENO301"/>
      <c r="ENP301"/>
      <c r="ENQ301"/>
      <c r="ENR301"/>
      <c r="ENS301"/>
      <c r="ENT301"/>
      <c r="ENU301"/>
      <c r="ENV301"/>
      <c r="ENW301"/>
      <c r="ENX301"/>
      <c r="ENY301"/>
      <c r="ENZ301"/>
      <c r="EOA301"/>
      <c r="EOB301"/>
      <c r="EOC301"/>
      <c r="EOD301"/>
      <c r="EOE301"/>
      <c r="EOF301"/>
      <c r="EOG301"/>
      <c r="EOH301"/>
      <c r="EOI301"/>
      <c r="EOJ301"/>
      <c r="EOK301"/>
      <c r="EOL301"/>
      <c r="EOM301"/>
      <c r="EON301"/>
      <c r="EOO301"/>
      <c r="EOP301"/>
      <c r="EOQ301"/>
      <c r="EOR301"/>
      <c r="EOS301"/>
      <c r="EOT301"/>
      <c r="EOU301"/>
      <c r="EOV301"/>
      <c r="EOW301"/>
      <c r="EOX301"/>
      <c r="EOY301"/>
      <c r="EOZ301"/>
      <c r="EPA301"/>
      <c r="EPB301"/>
      <c r="EPC301"/>
      <c r="EPD301"/>
      <c r="EPE301"/>
      <c r="EPF301"/>
      <c r="EPG301"/>
      <c r="EPH301"/>
      <c r="EPI301"/>
      <c r="EPJ301"/>
      <c r="EPK301"/>
      <c r="EPL301"/>
      <c r="EPM301"/>
      <c r="EPN301"/>
      <c r="EPO301"/>
      <c r="EPP301"/>
      <c r="EPQ301"/>
      <c r="EPR301"/>
      <c r="EPS301"/>
      <c r="EPT301"/>
      <c r="EPU301"/>
      <c r="EPV301"/>
      <c r="EPW301"/>
      <c r="EPX301"/>
      <c r="EPY301"/>
      <c r="EPZ301"/>
      <c r="EQA301"/>
      <c r="EQB301"/>
      <c r="EQC301"/>
      <c r="EQD301"/>
      <c r="EQE301"/>
      <c r="EQF301"/>
      <c r="EQG301"/>
      <c r="EQH301"/>
      <c r="EQI301"/>
      <c r="EQJ301"/>
      <c r="EQK301"/>
      <c r="EQL301"/>
      <c r="EQM301"/>
      <c r="EQN301"/>
      <c r="EQO301"/>
      <c r="EQP301"/>
      <c r="EQQ301"/>
      <c r="EQR301"/>
      <c r="EQS301"/>
      <c r="EQT301"/>
      <c r="EQU301"/>
      <c r="EQV301"/>
      <c r="EQW301"/>
      <c r="EQX301"/>
      <c r="EQY301"/>
      <c r="EQZ301"/>
      <c r="ERA301"/>
      <c r="ERB301"/>
      <c r="ERC301"/>
      <c r="ERD301"/>
      <c r="ERE301"/>
      <c r="ERF301"/>
      <c r="ERG301"/>
      <c r="ERH301"/>
      <c r="ERI301"/>
      <c r="ERJ301"/>
      <c r="ERK301"/>
      <c r="ERL301"/>
      <c r="ERM301"/>
      <c r="ERN301"/>
      <c r="ERO301"/>
      <c r="ERP301"/>
      <c r="ERQ301"/>
      <c r="ERR301"/>
      <c r="ERS301"/>
      <c r="ERT301"/>
      <c r="ERU301"/>
      <c r="ERV301"/>
      <c r="ERW301"/>
      <c r="ERX301"/>
      <c r="ERY301"/>
      <c r="ERZ301"/>
      <c r="ESA301"/>
      <c r="ESB301"/>
      <c r="ESC301"/>
      <c r="ESD301"/>
      <c r="ESE301"/>
      <c r="ESF301"/>
      <c r="ESG301"/>
      <c r="ESH301"/>
      <c r="ESI301"/>
      <c r="ESJ301"/>
      <c r="ESK301"/>
      <c r="ESL301"/>
      <c r="ESM301"/>
      <c r="ESN301"/>
      <c r="ESO301"/>
      <c r="ESP301"/>
      <c r="ESQ301"/>
      <c r="ESR301"/>
      <c r="ESS301"/>
      <c r="EST301"/>
      <c r="ESU301"/>
      <c r="ESV301"/>
      <c r="ESW301"/>
      <c r="ESX301"/>
      <c r="ESY301"/>
      <c r="ESZ301"/>
      <c r="ETA301"/>
      <c r="ETB301"/>
      <c r="ETC301"/>
      <c r="ETD301"/>
      <c r="ETE301"/>
      <c r="ETF301"/>
      <c r="ETG301"/>
      <c r="ETH301"/>
      <c r="ETI301"/>
      <c r="ETJ301"/>
      <c r="ETK301"/>
      <c r="ETL301"/>
      <c r="ETM301"/>
      <c r="ETN301"/>
      <c r="ETO301"/>
      <c r="ETP301"/>
      <c r="ETQ301"/>
      <c r="ETR301"/>
      <c r="ETS301"/>
      <c r="ETT301"/>
      <c r="ETU301"/>
      <c r="ETV301"/>
      <c r="ETW301"/>
      <c r="ETX301"/>
      <c r="ETY301"/>
      <c r="ETZ301"/>
      <c r="EUA301"/>
      <c r="EUB301"/>
      <c r="EUC301"/>
      <c r="EUD301"/>
      <c r="EUE301"/>
      <c r="EUF301"/>
      <c r="EUG301"/>
      <c r="EUH301"/>
      <c r="EUI301"/>
      <c r="EUJ301"/>
      <c r="EUK301"/>
      <c r="EUL301"/>
      <c r="EUM301"/>
      <c r="EUN301"/>
      <c r="EUO301"/>
      <c r="EUP301"/>
      <c r="EUQ301"/>
      <c r="EUR301"/>
      <c r="EUS301"/>
      <c r="EUT301"/>
      <c r="EUU301"/>
      <c r="EUV301"/>
      <c r="EUW301"/>
      <c r="EUX301"/>
      <c r="EUY301"/>
      <c r="EUZ301"/>
      <c r="EVA301"/>
      <c r="EVB301"/>
      <c r="EVC301"/>
      <c r="EVD301"/>
      <c r="EVE301"/>
      <c r="EVF301"/>
      <c r="EVG301"/>
      <c r="EVH301"/>
      <c r="EVI301"/>
      <c r="EVJ301"/>
      <c r="EVK301"/>
      <c r="EVL301"/>
      <c r="EVM301"/>
      <c r="EVN301"/>
      <c r="EVO301"/>
      <c r="EVP301"/>
      <c r="EVQ301"/>
      <c r="EVR301"/>
      <c r="EVS301"/>
      <c r="EVT301"/>
      <c r="EVU301"/>
      <c r="EVV301"/>
      <c r="EVW301"/>
      <c r="EVX301"/>
      <c r="EVY301"/>
      <c r="EVZ301"/>
      <c r="EWA301"/>
      <c r="EWB301"/>
      <c r="EWC301"/>
      <c r="EWD301"/>
      <c r="EWE301"/>
      <c r="EWF301"/>
      <c r="EWG301"/>
      <c r="EWH301"/>
      <c r="EWI301"/>
      <c r="EWJ301"/>
      <c r="EWK301"/>
      <c r="EWL301"/>
      <c r="EWM301"/>
      <c r="EWN301"/>
      <c r="EWO301"/>
      <c r="EWP301"/>
      <c r="EWQ301"/>
      <c r="EWR301"/>
      <c r="EWS301"/>
      <c r="EWT301"/>
      <c r="EWU301"/>
      <c r="EWV301"/>
      <c r="EWW301"/>
      <c r="EWX301"/>
      <c r="EWY301"/>
      <c r="EWZ301"/>
      <c r="EXA301"/>
      <c r="EXB301"/>
      <c r="EXC301"/>
      <c r="EXD301"/>
      <c r="EXE301"/>
      <c r="EXF301"/>
      <c r="EXG301"/>
      <c r="EXH301"/>
      <c r="EXI301"/>
      <c r="EXJ301"/>
      <c r="EXK301"/>
      <c r="EXL301"/>
      <c r="EXM301"/>
      <c r="EXN301"/>
      <c r="EXO301"/>
      <c r="EXP301"/>
      <c r="EXQ301"/>
      <c r="EXR301"/>
      <c r="EXS301"/>
      <c r="EXT301"/>
      <c r="EXU301"/>
      <c r="EXV301"/>
      <c r="EXW301"/>
      <c r="EXX301"/>
      <c r="EXY301"/>
      <c r="EXZ301"/>
      <c r="EYA301"/>
      <c r="EYB301"/>
      <c r="EYC301"/>
      <c r="EYD301"/>
      <c r="EYE301"/>
      <c r="EYF301"/>
      <c r="EYG301"/>
      <c r="EYH301"/>
      <c r="EYI301"/>
      <c r="EYJ301"/>
      <c r="EYK301"/>
      <c r="EYL301"/>
      <c r="EYM301"/>
      <c r="EYN301"/>
      <c r="EYO301"/>
      <c r="EYP301"/>
      <c r="EYQ301"/>
      <c r="EYR301"/>
      <c r="EYS301"/>
      <c r="EYT301"/>
      <c r="EYU301"/>
      <c r="EYV301"/>
      <c r="EYW301"/>
      <c r="EYX301"/>
      <c r="EYY301"/>
      <c r="EYZ301"/>
      <c r="EZA301"/>
      <c r="EZB301"/>
      <c r="EZC301"/>
      <c r="EZD301"/>
      <c r="EZE301"/>
      <c r="EZF301"/>
      <c r="EZG301"/>
      <c r="EZH301"/>
      <c r="EZI301"/>
      <c r="EZJ301"/>
      <c r="EZK301"/>
      <c r="EZL301"/>
      <c r="EZM301"/>
      <c r="EZN301"/>
      <c r="EZO301"/>
      <c r="EZP301"/>
      <c r="EZQ301"/>
      <c r="EZR301"/>
      <c r="EZS301"/>
      <c r="EZT301"/>
      <c r="EZU301"/>
      <c r="EZV301"/>
      <c r="EZW301"/>
      <c r="EZX301"/>
      <c r="EZY301"/>
      <c r="EZZ301"/>
      <c r="FAA301"/>
      <c r="FAB301"/>
      <c r="FAC301"/>
      <c r="FAD301"/>
      <c r="FAE301"/>
      <c r="FAF301"/>
      <c r="FAG301"/>
      <c r="FAH301"/>
      <c r="FAI301"/>
      <c r="FAJ301"/>
      <c r="FAK301"/>
      <c r="FAL301"/>
      <c r="FAM301"/>
      <c r="FAN301"/>
      <c r="FAO301"/>
      <c r="FAP301"/>
      <c r="FAQ301"/>
      <c r="FAR301"/>
      <c r="FAS301"/>
      <c r="FAT301"/>
      <c r="FAU301"/>
      <c r="FAV301"/>
      <c r="FAW301"/>
      <c r="FAX301"/>
      <c r="FAY301"/>
      <c r="FAZ301"/>
      <c r="FBA301"/>
      <c r="FBB301"/>
      <c r="FBC301"/>
      <c r="FBD301"/>
      <c r="FBE301"/>
      <c r="FBF301"/>
      <c r="FBG301"/>
      <c r="FBH301"/>
      <c r="FBI301"/>
      <c r="FBJ301"/>
      <c r="FBK301"/>
      <c r="FBL301"/>
      <c r="FBM301"/>
      <c r="FBN301"/>
      <c r="FBO301"/>
      <c r="FBP301"/>
      <c r="FBQ301"/>
      <c r="FBR301"/>
      <c r="FBS301"/>
      <c r="FBT301"/>
      <c r="FBU301"/>
      <c r="FBV301"/>
      <c r="FBW301"/>
      <c r="FBX301"/>
      <c r="FBY301"/>
      <c r="FBZ301"/>
      <c r="FCA301"/>
      <c r="FCB301"/>
      <c r="FCC301"/>
      <c r="FCD301"/>
      <c r="FCE301"/>
      <c r="FCF301"/>
      <c r="FCG301"/>
      <c r="FCH301"/>
      <c r="FCI301"/>
      <c r="FCJ301"/>
      <c r="FCK301"/>
      <c r="FCL301"/>
      <c r="FCM301"/>
      <c r="FCN301"/>
      <c r="FCO301"/>
      <c r="FCP301"/>
      <c r="FCQ301"/>
      <c r="FCR301"/>
      <c r="FCS301"/>
      <c r="FCT301"/>
      <c r="FCU301"/>
      <c r="FCV301"/>
      <c r="FCW301"/>
      <c r="FCX301"/>
      <c r="FCY301"/>
      <c r="FCZ301"/>
      <c r="FDA301"/>
      <c r="FDB301"/>
      <c r="FDC301"/>
      <c r="FDD301"/>
      <c r="FDE301"/>
      <c r="FDF301"/>
      <c r="FDG301"/>
      <c r="FDH301"/>
      <c r="FDI301"/>
      <c r="FDJ301"/>
      <c r="FDK301"/>
      <c r="FDL301"/>
      <c r="FDM301"/>
      <c r="FDN301"/>
      <c r="FDO301"/>
      <c r="FDP301"/>
      <c r="FDQ301"/>
      <c r="FDR301"/>
      <c r="FDS301"/>
      <c r="FDT301"/>
      <c r="FDU301"/>
      <c r="FDV301"/>
      <c r="FDW301"/>
      <c r="FDX301"/>
      <c r="FDY301"/>
      <c r="FDZ301"/>
      <c r="FEA301"/>
      <c r="FEB301"/>
      <c r="FEC301"/>
      <c r="FED301"/>
      <c r="FEE301"/>
      <c r="FEF301"/>
      <c r="FEG301"/>
      <c r="FEH301"/>
      <c r="FEI301"/>
      <c r="FEJ301"/>
      <c r="FEK301"/>
      <c r="FEL301"/>
      <c r="FEM301"/>
      <c r="FEN301"/>
      <c r="FEO301"/>
      <c r="FEP301"/>
      <c r="FEQ301"/>
      <c r="FER301"/>
      <c r="FES301"/>
      <c r="FET301"/>
      <c r="FEU301"/>
      <c r="FEV301"/>
      <c r="FEW301"/>
      <c r="FEX301"/>
      <c r="FEY301"/>
      <c r="FEZ301"/>
      <c r="FFA301"/>
      <c r="FFB301"/>
      <c r="FFC301"/>
      <c r="FFD301"/>
      <c r="FFE301"/>
      <c r="FFF301"/>
      <c r="FFG301"/>
      <c r="FFH301"/>
      <c r="FFI301"/>
      <c r="FFJ301"/>
      <c r="FFK301"/>
      <c r="FFL301"/>
      <c r="FFM301"/>
      <c r="FFN301"/>
      <c r="FFO301"/>
      <c r="FFP301"/>
      <c r="FFQ301"/>
      <c r="FFR301"/>
      <c r="FFS301"/>
      <c r="FFT301"/>
      <c r="FFU301"/>
      <c r="FFV301"/>
      <c r="FFW301"/>
      <c r="FFX301"/>
      <c r="FFY301"/>
      <c r="FFZ301"/>
      <c r="FGA301"/>
      <c r="FGB301"/>
      <c r="FGC301"/>
      <c r="FGD301"/>
      <c r="FGE301"/>
      <c r="FGF301"/>
      <c r="FGG301"/>
      <c r="FGH301"/>
      <c r="FGI301"/>
      <c r="FGJ301"/>
      <c r="FGK301"/>
      <c r="FGL301"/>
      <c r="FGM301"/>
      <c r="FGN301"/>
      <c r="FGO301"/>
      <c r="FGP301"/>
      <c r="FGQ301"/>
      <c r="FGR301"/>
      <c r="FGS301"/>
      <c r="FGT301"/>
      <c r="FGU301"/>
      <c r="FGV301"/>
      <c r="FGW301"/>
      <c r="FGX301"/>
      <c r="FGY301"/>
      <c r="FGZ301"/>
      <c r="FHA301"/>
      <c r="FHB301"/>
      <c r="FHC301"/>
      <c r="FHD301"/>
      <c r="FHE301"/>
      <c r="FHF301"/>
      <c r="FHG301"/>
      <c r="FHH301"/>
      <c r="FHI301"/>
      <c r="FHJ301"/>
      <c r="FHK301"/>
      <c r="FHL301"/>
      <c r="FHM301"/>
      <c r="FHN301"/>
      <c r="FHO301"/>
      <c r="FHP301"/>
      <c r="FHQ301"/>
      <c r="FHR301"/>
      <c r="FHS301"/>
      <c r="FHT301"/>
      <c r="FHU301"/>
      <c r="FHV301"/>
      <c r="FHW301"/>
      <c r="FHX301"/>
      <c r="FHY301"/>
      <c r="FHZ301"/>
      <c r="FIA301"/>
      <c r="FIB301"/>
      <c r="FIC301"/>
      <c r="FID301"/>
      <c r="FIE301"/>
      <c r="FIF301"/>
      <c r="FIG301"/>
      <c r="FIH301"/>
      <c r="FII301"/>
      <c r="FIJ301"/>
      <c r="FIK301"/>
      <c r="FIL301"/>
      <c r="FIM301"/>
      <c r="FIN301"/>
      <c r="FIO301"/>
      <c r="FIP301"/>
      <c r="FIQ301"/>
      <c r="FIR301"/>
      <c r="FIS301"/>
      <c r="FIT301"/>
      <c r="FIU301"/>
      <c r="FIV301"/>
      <c r="FIW301"/>
      <c r="FIX301"/>
      <c r="FIY301"/>
      <c r="FIZ301"/>
      <c r="FJA301"/>
      <c r="FJB301"/>
      <c r="FJC301"/>
      <c r="FJD301"/>
      <c r="FJE301"/>
      <c r="FJF301"/>
      <c r="FJG301"/>
      <c r="FJH301"/>
      <c r="FJI301"/>
      <c r="FJJ301"/>
      <c r="FJK301"/>
      <c r="FJL301"/>
      <c r="FJM301"/>
      <c r="FJN301"/>
      <c r="FJO301"/>
      <c r="FJP301"/>
      <c r="FJQ301"/>
      <c r="FJR301"/>
      <c r="FJS301"/>
      <c r="FJT301"/>
      <c r="FJU301"/>
      <c r="FJV301"/>
      <c r="FJW301"/>
      <c r="FJX301"/>
      <c r="FJY301"/>
      <c r="FJZ301"/>
      <c r="FKA301"/>
      <c r="FKB301"/>
      <c r="FKC301"/>
      <c r="FKD301"/>
      <c r="FKE301"/>
      <c r="FKF301"/>
      <c r="FKG301"/>
      <c r="FKH301"/>
      <c r="FKI301"/>
      <c r="FKJ301"/>
      <c r="FKK301"/>
      <c r="FKL301"/>
      <c r="FKM301"/>
      <c r="FKN301"/>
      <c r="FKO301"/>
      <c r="FKP301"/>
      <c r="FKQ301"/>
      <c r="FKR301"/>
      <c r="FKS301"/>
      <c r="FKT301"/>
      <c r="FKU301"/>
      <c r="FKV301"/>
      <c r="FKW301"/>
      <c r="FKX301"/>
      <c r="FKY301"/>
      <c r="FKZ301"/>
      <c r="FLA301"/>
      <c r="FLB301"/>
      <c r="FLC301"/>
      <c r="FLD301"/>
      <c r="FLE301"/>
      <c r="FLF301"/>
      <c r="FLG301"/>
      <c r="FLH301"/>
      <c r="FLI301"/>
      <c r="FLJ301"/>
      <c r="FLK301"/>
      <c r="FLL301"/>
      <c r="FLM301"/>
      <c r="FLN301"/>
      <c r="FLO301"/>
      <c r="FLP301"/>
      <c r="FLQ301"/>
      <c r="FLR301"/>
      <c r="FLS301"/>
      <c r="FLT301"/>
      <c r="FLU301"/>
      <c r="FLV301"/>
      <c r="FLW301"/>
      <c r="FLX301"/>
      <c r="FLY301"/>
      <c r="FLZ301"/>
      <c r="FMA301"/>
      <c r="FMB301"/>
      <c r="FMC301"/>
      <c r="FMD301"/>
      <c r="FME301"/>
      <c r="FMF301"/>
      <c r="FMG301"/>
      <c r="FMH301"/>
      <c r="FMI301"/>
      <c r="FMJ301"/>
      <c r="FMK301"/>
      <c r="FML301"/>
      <c r="FMM301"/>
      <c r="FMN301"/>
      <c r="FMO301"/>
      <c r="FMP301"/>
      <c r="FMQ301"/>
      <c r="FMR301"/>
      <c r="FMS301"/>
      <c r="FMT301"/>
      <c r="FMU301"/>
      <c r="FMV301"/>
      <c r="FMW301"/>
      <c r="FMX301"/>
      <c r="FMY301"/>
      <c r="FMZ301"/>
      <c r="FNA301"/>
      <c r="FNB301"/>
      <c r="FNC301"/>
      <c r="FND301"/>
      <c r="FNE301"/>
      <c r="FNF301"/>
      <c r="FNG301"/>
      <c r="FNH301"/>
      <c r="FNI301"/>
      <c r="FNJ301"/>
      <c r="FNK301"/>
      <c r="FNL301"/>
      <c r="FNM301"/>
      <c r="FNN301"/>
      <c r="FNO301"/>
      <c r="FNP301"/>
      <c r="FNQ301"/>
      <c r="FNR301"/>
      <c r="FNS301"/>
      <c r="FNT301"/>
      <c r="FNU301"/>
      <c r="FNV301"/>
      <c r="FNW301"/>
      <c r="FNX301"/>
      <c r="FNY301"/>
      <c r="FNZ301"/>
      <c r="FOA301"/>
      <c r="FOB301"/>
      <c r="FOC301"/>
      <c r="FOD301"/>
      <c r="FOE301"/>
      <c r="FOF301"/>
      <c r="FOG301"/>
      <c r="FOH301"/>
      <c r="FOI301"/>
      <c r="FOJ301"/>
      <c r="FOK301"/>
      <c r="FOL301"/>
      <c r="FOM301"/>
      <c r="FON301"/>
      <c r="FOO301"/>
      <c r="FOP301"/>
      <c r="FOQ301"/>
      <c r="FOR301"/>
      <c r="FOS301"/>
      <c r="FOT301"/>
      <c r="FOU301"/>
      <c r="FOV301"/>
      <c r="FOW301"/>
      <c r="FOX301"/>
      <c r="FOY301"/>
      <c r="FOZ301"/>
      <c r="FPA301"/>
      <c r="FPB301"/>
      <c r="FPC301"/>
      <c r="FPD301"/>
      <c r="FPE301"/>
      <c r="FPF301"/>
      <c r="FPG301"/>
      <c r="FPH301"/>
      <c r="FPI301"/>
      <c r="FPJ301"/>
      <c r="FPK301"/>
      <c r="FPL301"/>
      <c r="FPM301"/>
      <c r="FPN301"/>
      <c r="FPO301"/>
      <c r="FPP301"/>
      <c r="FPQ301"/>
      <c r="FPR301"/>
      <c r="FPS301"/>
      <c r="FPT301"/>
      <c r="FPU301"/>
      <c r="FPV301"/>
      <c r="FPW301"/>
      <c r="FPX301"/>
      <c r="FPY301"/>
      <c r="FPZ301"/>
      <c r="FQA301"/>
      <c r="FQB301"/>
      <c r="FQC301"/>
      <c r="FQD301"/>
      <c r="FQE301"/>
      <c r="FQF301"/>
      <c r="FQG301"/>
      <c r="FQH301"/>
      <c r="FQI301"/>
      <c r="FQJ301"/>
      <c r="FQK301"/>
      <c r="FQL301"/>
      <c r="FQM301"/>
      <c r="FQN301"/>
      <c r="FQO301"/>
      <c r="FQP301"/>
      <c r="FQQ301"/>
      <c r="FQR301"/>
      <c r="FQS301"/>
      <c r="FQT301"/>
      <c r="FQU301"/>
      <c r="FQV301"/>
      <c r="FQW301"/>
      <c r="FQX301"/>
      <c r="FQY301"/>
      <c r="FQZ301"/>
      <c r="FRA301"/>
      <c r="FRB301"/>
      <c r="FRC301"/>
      <c r="FRD301"/>
      <c r="FRE301"/>
      <c r="FRF301"/>
      <c r="FRG301"/>
      <c r="FRH301"/>
      <c r="FRI301"/>
      <c r="FRJ301"/>
      <c r="FRK301"/>
      <c r="FRL301"/>
      <c r="FRM301"/>
      <c r="FRN301"/>
      <c r="FRO301"/>
      <c r="FRP301"/>
      <c r="FRQ301"/>
      <c r="FRR301"/>
      <c r="FRS301"/>
      <c r="FRT301"/>
      <c r="FRU301"/>
      <c r="FRV301"/>
      <c r="FRW301"/>
      <c r="FRX301"/>
      <c r="FRY301"/>
      <c r="FRZ301"/>
      <c r="FSA301"/>
      <c r="FSB301"/>
      <c r="FSC301"/>
      <c r="FSD301"/>
      <c r="FSE301"/>
      <c r="FSF301"/>
      <c r="FSG301"/>
      <c r="FSH301"/>
      <c r="FSI301"/>
      <c r="FSJ301"/>
      <c r="FSK301"/>
      <c r="FSL301"/>
      <c r="FSM301"/>
      <c r="FSN301"/>
      <c r="FSO301"/>
      <c r="FSP301"/>
      <c r="FSQ301"/>
      <c r="FSR301"/>
      <c r="FSS301"/>
      <c r="FST301"/>
      <c r="FSU301"/>
      <c r="FSV301"/>
      <c r="FSW301"/>
      <c r="FSX301"/>
      <c r="FSY301"/>
      <c r="FSZ301"/>
      <c r="FTA301"/>
      <c r="FTB301"/>
      <c r="FTC301"/>
      <c r="FTD301"/>
      <c r="FTE301"/>
      <c r="FTF301"/>
      <c r="FTG301"/>
      <c r="FTH301"/>
      <c r="FTI301"/>
      <c r="FTJ301"/>
      <c r="FTK301"/>
      <c r="FTL301"/>
      <c r="FTM301"/>
      <c r="FTN301"/>
      <c r="FTO301"/>
      <c r="FTP301"/>
      <c r="FTQ301"/>
      <c r="FTR301"/>
      <c r="FTS301"/>
      <c r="FTT301"/>
      <c r="FTU301"/>
      <c r="FTV301"/>
      <c r="FTW301"/>
      <c r="FTX301"/>
      <c r="FTY301"/>
      <c r="FTZ301"/>
      <c r="FUA301"/>
      <c r="FUB301"/>
      <c r="FUC301"/>
      <c r="FUD301"/>
      <c r="FUE301"/>
      <c r="FUF301"/>
      <c r="FUG301"/>
      <c r="FUH301"/>
      <c r="FUI301"/>
      <c r="FUJ301"/>
      <c r="FUK301"/>
      <c r="FUL301"/>
      <c r="FUM301"/>
      <c r="FUN301"/>
      <c r="FUO301"/>
      <c r="FUP301"/>
      <c r="FUQ301"/>
      <c r="FUR301"/>
      <c r="FUS301"/>
      <c r="FUT301"/>
      <c r="FUU301"/>
      <c r="FUV301"/>
      <c r="FUW301"/>
      <c r="FUX301"/>
      <c r="FUY301"/>
      <c r="FUZ301"/>
      <c r="FVA301"/>
      <c r="FVB301"/>
      <c r="FVC301"/>
      <c r="FVD301"/>
      <c r="FVE301"/>
      <c r="FVF301"/>
      <c r="FVG301"/>
      <c r="FVH301"/>
      <c r="FVI301"/>
      <c r="FVJ301"/>
      <c r="FVK301"/>
      <c r="FVL301"/>
      <c r="FVM301"/>
      <c r="FVN301"/>
      <c r="FVO301"/>
      <c r="FVP301"/>
      <c r="FVQ301"/>
      <c r="FVR301"/>
      <c r="FVS301"/>
      <c r="FVT301"/>
      <c r="FVU301"/>
      <c r="FVV301"/>
      <c r="FVW301"/>
      <c r="FVX301"/>
      <c r="FVY301"/>
      <c r="FVZ301"/>
      <c r="FWA301"/>
      <c r="FWB301"/>
      <c r="FWC301"/>
      <c r="FWD301"/>
      <c r="FWE301"/>
      <c r="FWF301"/>
      <c r="FWG301"/>
      <c r="FWH301"/>
      <c r="FWI301"/>
      <c r="FWJ301"/>
      <c r="FWK301"/>
      <c r="FWL301"/>
      <c r="FWM301"/>
      <c r="FWN301"/>
      <c r="FWO301"/>
      <c r="FWP301"/>
      <c r="FWQ301"/>
      <c r="FWR301"/>
      <c r="FWS301"/>
      <c r="FWT301"/>
      <c r="FWU301"/>
      <c r="FWV301"/>
      <c r="FWW301"/>
      <c r="FWX301"/>
      <c r="FWY301"/>
      <c r="FWZ301"/>
      <c r="FXA301"/>
      <c r="FXB301"/>
      <c r="FXC301"/>
      <c r="FXD301"/>
      <c r="FXE301"/>
      <c r="FXF301"/>
      <c r="FXG301"/>
      <c r="FXH301"/>
      <c r="FXI301"/>
      <c r="FXJ301"/>
      <c r="FXK301"/>
      <c r="FXL301"/>
      <c r="FXM301"/>
      <c r="FXN301"/>
      <c r="FXO301"/>
      <c r="FXP301"/>
      <c r="FXQ301"/>
      <c r="FXR301"/>
      <c r="FXS301"/>
      <c r="FXT301"/>
      <c r="FXU301"/>
      <c r="FXV301"/>
      <c r="FXW301"/>
      <c r="FXX301"/>
      <c r="FXY301"/>
      <c r="FXZ301"/>
      <c r="FYA301"/>
      <c r="FYB301"/>
      <c r="FYC301"/>
      <c r="FYD301"/>
      <c r="FYE301"/>
      <c r="FYF301"/>
      <c r="FYG301"/>
      <c r="FYH301"/>
      <c r="FYI301"/>
      <c r="FYJ301"/>
      <c r="FYK301"/>
      <c r="FYL301"/>
      <c r="FYM301"/>
      <c r="FYN301"/>
      <c r="FYO301"/>
      <c r="FYP301"/>
      <c r="FYQ301"/>
      <c r="FYR301"/>
      <c r="FYS301"/>
      <c r="FYT301"/>
      <c r="FYU301"/>
      <c r="FYV301"/>
      <c r="FYW301"/>
      <c r="FYX301"/>
      <c r="FYY301"/>
      <c r="FYZ301"/>
      <c r="FZA301"/>
      <c r="FZB301"/>
      <c r="FZC301"/>
      <c r="FZD301"/>
      <c r="FZE301"/>
      <c r="FZF301"/>
      <c r="FZG301"/>
      <c r="FZH301"/>
      <c r="FZI301"/>
      <c r="FZJ301"/>
      <c r="FZK301"/>
      <c r="FZL301"/>
      <c r="FZM301"/>
      <c r="FZN301"/>
      <c r="FZO301"/>
      <c r="FZP301"/>
      <c r="FZQ301"/>
      <c r="FZR301"/>
      <c r="FZS301"/>
      <c r="FZT301"/>
      <c r="FZU301"/>
      <c r="FZV301"/>
      <c r="FZW301"/>
      <c r="FZX301"/>
      <c r="FZY301"/>
      <c r="FZZ301"/>
      <c r="GAA301"/>
      <c r="GAB301"/>
      <c r="GAC301"/>
      <c r="GAD301"/>
      <c r="GAE301"/>
      <c r="GAF301"/>
      <c r="GAG301"/>
      <c r="GAH301"/>
      <c r="GAI301"/>
      <c r="GAJ301"/>
      <c r="GAK301"/>
      <c r="GAL301"/>
      <c r="GAM301"/>
      <c r="GAN301"/>
      <c r="GAO301"/>
      <c r="GAP301"/>
      <c r="GAQ301"/>
      <c r="GAR301"/>
      <c r="GAS301"/>
      <c r="GAT301"/>
      <c r="GAU301"/>
      <c r="GAV301"/>
      <c r="GAW301"/>
      <c r="GAX301"/>
      <c r="GAY301"/>
      <c r="GAZ301"/>
      <c r="GBA301"/>
      <c r="GBB301"/>
      <c r="GBC301"/>
      <c r="GBD301"/>
      <c r="GBE301"/>
      <c r="GBF301"/>
      <c r="GBG301"/>
      <c r="GBH301"/>
      <c r="GBI301"/>
      <c r="GBJ301"/>
      <c r="GBK301"/>
      <c r="GBL301"/>
      <c r="GBM301"/>
      <c r="GBN301"/>
      <c r="GBO301"/>
      <c r="GBP301"/>
      <c r="GBQ301"/>
      <c r="GBR301"/>
      <c r="GBS301"/>
      <c r="GBT301"/>
      <c r="GBU301"/>
      <c r="GBV301"/>
      <c r="GBW301"/>
      <c r="GBX301"/>
      <c r="GBY301"/>
      <c r="GBZ301"/>
      <c r="GCA301"/>
      <c r="GCB301"/>
      <c r="GCC301"/>
      <c r="GCD301"/>
      <c r="GCE301"/>
      <c r="GCF301"/>
      <c r="GCG301"/>
      <c r="GCH301"/>
      <c r="GCI301"/>
      <c r="GCJ301"/>
      <c r="GCK301"/>
      <c r="GCL301"/>
      <c r="GCM301"/>
      <c r="GCN301"/>
      <c r="GCO301"/>
      <c r="GCP301"/>
      <c r="GCQ301"/>
      <c r="GCR301"/>
      <c r="GCS301"/>
      <c r="GCT301"/>
      <c r="GCU301"/>
      <c r="GCV301"/>
      <c r="GCW301"/>
      <c r="GCX301"/>
      <c r="GCY301"/>
      <c r="GCZ301"/>
      <c r="GDA301"/>
      <c r="GDB301"/>
      <c r="GDC301"/>
      <c r="GDD301"/>
      <c r="GDE301"/>
      <c r="GDF301"/>
      <c r="GDG301"/>
      <c r="GDH301"/>
      <c r="GDI301"/>
      <c r="GDJ301"/>
      <c r="GDK301"/>
      <c r="GDL301"/>
      <c r="GDM301"/>
      <c r="GDN301"/>
      <c r="GDO301"/>
      <c r="GDP301"/>
      <c r="GDQ301"/>
      <c r="GDR301"/>
      <c r="GDS301"/>
      <c r="GDT301"/>
      <c r="GDU301"/>
      <c r="GDV301"/>
      <c r="GDW301"/>
      <c r="GDX301"/>
      <c r="GDY301"/>
      <c r="GDZ301"/>
      <c r="GEA301"/>
      <c r="GEB301"/>
      <c r="GEC301"/>
      <c r="GED301"/>
      <c r="GEE301"/>
      <c r="GEF301"/>
      <c r="GEG301"/>
      <c r="GEH301"/>
      <c r="GEI301"/>
      <c r="GEJ301"/>
      <c r="GEK301"/>
      <c r="GEL301"/>
      <c r="GEM301"/>
      <c r="GEN301"/>
      <c r="GEO301"/>
      <c r="GEP301"/>
      <c r="GEQ301"/>
      <c r="GER301"/>
      <c r="GES301"/>
      <c r="GET301"/>
      <c r="GEU301"/>
      <c r="GEV301"/>
      <c r="GEW301"/>
      <c r="GEX301"/>
      <c r="GEY301"/>
      <c r="GEZ301"/>
      <c r="GFA301"/>
      <c r="GFB301"/>
      <c r="GFC301"/>
      <c r="GFD301"/>
      <c r="GFE301"/>
      <c r="GFF301"/>
      <c r="GFG301"/>
      <c r="GFH301"/>
      <c r="GFI301"/>
      <c r="GFJ301"/>
      <c r="GFK301"/>
      <c r="GFL301"/>
      <c r="GFM301"/>
      <c r="GFN301"/>
      <c r="GFO301"/>
      <c r="GFP301"/>
      <c r="GFQ301"/>
      <c r="GFR301"/>
      <c r="GFS301"/>
      <c r="GFT301"/>
      <c r="GFU301"/>
      <c r="GFV301"/>
      <c r="GFW301"/>
      <c r="GFX301"/>
      <c r="GFY301"/>
      <c r="GFZ301"/>
      <c r="GGA301"/>
      <c r="GGB301"/>
      <c r="GGC301"/>
      <c r="GGD301"/>
      <c r="GGE301"/>
      <c r="GGF301"/>
      <c r="GGG301"/>
      <c r="GGH301"/>
      <c r="GGI301"/>
      <c r="GGJ301"/>
      <c r="GGK301"/>
      <c r="GGL301"/>
      <c r="GGM301"/>
      <c r="GGN301"/>
      <c r="GGO301"/>
      <c r="GGP301"/>
      <c r="GGQ301"/>
      <c r="GGR301"/>
      <c r="GGS301"/>
      <c r="GGT301"/>
      <c r="GGU301"/>
      <c r="GGV301"/>
      <c r="GGW301"/>
      <c r="GGX301"/>
      <c r="GGY301"/>
      <c r="GGZ301"/>
      <c r="GHA301"/>
      <c r="GHB301"/>
      <c r="GHC301"/>
      <c r="GHD301"/>
      <c r="GHE301"/>
      <c r="GHF301"/>
      <c r="GHG301"/>
      <c r="GHH301"/>
      <c r="GHI301"/>
      <c r="GHJ301"/>
      <c r="GHK301"/>
      <c r="GHL301"/>
      <c r="GHM301"/>
      <c r="GHN301"/>
      <c r="GHO301"/>
      <c r="GHP301"/>
      <c r="GHQ301"/>
      <c r="GHR301"/>
      <c r="GHS301"/>
      <c r="GHT301"/>
      <c r="GHU301"/>
      <c r="GHV301"/>
      <c r="GHW301"/>
      <c r="GHX301"/>
      <c r="GHY301"/>
      <c r="GHZ301"/>
      <c r="GIA301"/>
      <c r="GIB301"/>
      <c r="GIC301"/>
      <c r="GID301"/>
      <c r="GIE301"/>
      <c r="GIF301"/>
      <c r="GIG301"/>
      <c r="GIH301"/>
      <c r="GII301"/>
      <c r="GIJ301"/>
      <c r="GIK301"/>
      <c r="GIL301"/>
      <c r="GIM301"/>
      <c r="GIN301"/>
      <c r="GIO301"/>
      <c r="GIP301"/>
      <c r="GIQ301"/>
      <c r="GIR301"/>
      <c r="GIS301"/>
      <c r="GIT301"/>
      <c r="GIU301"/>
      <c r="GIV301"/>
      <c r="GIW301"/>
      <c r="GIX301"/>
      <c r="GIY301"/>
      <c r="GIZ301"/>
      <c r="GJA301"/>
      <c r="GJB301"/>
      <c r="GJC301"/>
      <c r="GJD301"/>
      <c r="GJE301"/>
      <c r="GJF301"/>
      <c r="GJG301"/>
      <c r="GJH301"/>
      <c r="GJI301"/>
      <c r="GJJ301"/>
      <c r="GJK301"/>
      <c r="GJL301"/>
      <c r="GJM301"/>
      <c r="GJN301"/>
      <c r="GJO301"/>
      <c r="GJP301"/>
      <c r="GJQ301"/>
      <c r="GJR301"/>
      <c r="GJS301"/>
      <c r="GJT301"/>
      <c r="GJU301"/>
      <c r="GJV301"/>
      <c r="GJW301"/>
      <c r="GJX301"/>
      <c r="GJY301"/>
      <c r="GJZ301"/>
      <c r="GKA301"/>
      <c r="GKB301"/>
      <c r="GKC301"/>
      <c r="GKD301"/>
      <c r="GKE301"/>
      <c r="GKF301"/>
      <c r="GKG301"/>
      <c r="GKH301"/>
      <c r="GKI301"/>
      <c r="GKJ301"/>
      <c r="GKK301"/>
      <c r="GKL301"/>
      <c r="GKM301"/>
      <c r="GKN301"/>
      <c r="GKO301"/>
      <c r="GKP301"/>
      <c r="GKQ301"/>
      <c r="GKR301"/>
      <c r="GKS301"/>
      <c r="GKT301"/>
      <c r="GKU301"/>
      <c r="GKV301"/>
      <c r="GKW301"/>
      <c r="GKX301"/>
      <c r="GKY301"/>
      <c r="GKZ301"/>
      <c r="GLA301"/>
      <c r="GLB301"/>
      <c r="GLC301"/>
      <c r="GLD301"/>
      <c r="GLE301"/>
      <c r="GLF301"/>
      <c r="GLG301"/>
      <c r="GLH301"/>
      <c r="GLI301"/>
      <c r="GLJ301"/>
      <c r="GLK301"/>
      <c r="GLL301"/>
      <c r="GLM301"/>
      <c r="GLN301"/>
      <c r="GLO301"/>
      <c r="GLP301"/>
      <c r="GLQ301"/>
      <c r="GLR301"/>
      <c r="GLS301"/>
      <c r="GLT301"/>
      <c r="GLU301"/>
      <c r="GLV301"/>
      <c r="GLW301"/>
      <c r="GLX301"/>
      <c r="GLY301"/>
      <c r="GLZ301"/>
      <c r="GMA301"/>
      <c r="GMB301"/>
      <c r="GMC301"/>
      <c r="GMD301"/>
      <c r="GME301"/>
      <c r="GMF301"/>
      <c r="GMG301"/>
      <c r="GMH301"/>
      <c r="GMI301"/>
      <c r="GMJ301"/>
      <c r="GMK301"/>
      <c r="GML301"/>
      <c r="GMM301"/>
      <c r="GMN301"/>
      <c r="GMO301"/>
      <c r="GMP301"/>
      <c r="GMQ301"/>
      <c r="GMR301"/>
      <c r="GMS301"/>
      <c r="GMT301"/>
      <c r="GMU301"/>
      <c r="GMV301"/>
      <c r="GMW301"/>
      <c r="GMX301"/>
      <c r="GMY301"/>
      <c r="GMZ301"/>
      <c r="GNA301"/>
      <c r="GNB301"/>
      <c r="GNC301"/>
      <c r="GND301"/>
      <c r="GNE301"/>
      <c r="GNF301"/>
      <c r="GNG301"/>
      <c r="GNH301"/>
      <c r="GNI301"/>
      <c r="GNJ301"/>
      <c r="GNK301"/>
      <c r="GNL301"/>
      <c r="GNM301"/>
      <c r="GNN301"/>
      <c r="GNO301"/>
      <c r="GNP301"/>
      <c r="GNQ301"/>
      <c r="GNR301"/>
      <c r="GNS301"/>
      <c r="GNT301"/>
      <c r="GNU301"/>
      <c r="GNV301"/>
      <c r="GNW301"/>
      <c r="GNX301"/>
      <c r="GNY301"/>
      <c r="GNZ301"/>
      <c r="GOA301"/>
      <c r="GOB301"/>
      <c r="GOC301"/>
      <c r="GOD301"/>
      <c r="GOE301"/>
      <c r="GOF301"/>
      <c r="GOG301"/>
      <c r="GOH301"/>
      <c r="GOI301"/>
      <c r="GOJ301"/>
      <c r="GOK301"/>
      <c r="GOL301"/>
      <c r="GOM301"/>
      <c r="GON301"/>
      <c r="GOO301"/>
      <c r="GOP301"/>
      <c r="GOQ301"/>
      <c r="GOR301"/>
      <c r="GOS301"/>
      <c r="GOT301"/>
      <c r="GOU301"/>
      <c r="GOV301"/>
      <c r="GOW301"/>
      <c r="GOX301"/>
      <c r="GOY301"/>
      <c r="GOZ301"/>
      <c r="GPA301"/>
      <c r="GPB301"/>
      <c r="GPC301"/>
      <c r="GPD301"/>
      <c r="GPE301"/>
      <c r="GPF301"/>
      <c r="GPG301"/>
      <c r="GPH301"/>
      <c r="GPI301"/>
      <c r="GPJ301"/>
      <c r="GPK301"/>
      <c r="GPL301"/>
      <c r="GPM301"/>
      <c r="GPN301"/>
      <c r="GPO301"/>
      <c r="GPP301"/>
      <c r="GPQ301"/>
      <c r="GPR301"/>
      <c r="GPS301"/>
      <c r="GPT301"/>
      <c r="GPU301"/>
      <c r="GPV301"/>
      <c r="GPW301"/>
      <c r="GPX301"/>
      <c r="GPY301"/>
      <c r="GPZ301"/>
      <c r="GQA301"/>
      <c r="GQB301"/>
      <c r="GQC301"/>
      <c r="GQD301"/>
      <c r="GQE301"/>
      <c r="GQF301"/>
      <c r="GQG301"/>
      <c r="GQH301"/>
      <c r="GQI301"/>
      <c r="GQJ301"/>
      <c r="GQK301"/>
      <c r="GQL301"/>
      <c r="GQM301"/>
      <c r="GQN301"/>
      <c r="GQO301"/>
      <c r="GQP301"/>
      <c r="GQQ301"/>
      <c r="GQR301"/>
      <c r="GQS301"/>
      <c r="GQT301"/>
      <c r="GQU301"/>
      <c r="GQV301"/>
      <c r="GQW301"/>
      <c r="GQX301"/>
      <c r="GQY301"/>
      <c r="GQZ301"/>
      <c r="GRA301"/>
      <c r="GRB301"/>
      <c r="GRC301"/>
      <c r="GRD301"/>
      <c r="GRE301"/>
      <c r="GRF301"/>
      <c r="GRG301"/>
      <c r="GRH301"/>
      <c r="GRI301"/>
      <c r="GRJ301"/>
      <c r="GRK301"/>
      <c r="GRL301"/>
      <c r="GRM301"/>
      <c r="GRN301"/>
      <c r="GRO301"/>
      <c r="GRP301"/>
      <c r="GRQ301"/>
      <c r="GRR301"/>
      <c r="GRS301"/>
      <c r="GRT301"/>
      <c r="GRU301"/>
      <c r="GRV301"/>
      <c r="GRW301"/>
      <c r="GRX301"/>
      <c r="GRY301"/>
      <c r="GRZ301"/>
      <c r="GSA301"/>
      <c r="GSB301"/>
      <c r="GSC301"/>
      <c r="GSD301"/>
      <c r="GSE301"/>
      <c r="GSF301"/>
      <c r="GSG301"/>
      <c r="GSH301"/>
      <c r="GSI301"/>
      <c r="GSJ301"/>
      <c r="GSK301"/>
      <c r="GSL301"/>
      <c r="GSM301"/>
      <c r="GSN301"/>
      <c r="GSO301"/>
      <c r="GSP301"/>
      <c r="GSQ301"/>
      <c r="GSR301"/>
      <c r="GSS301"/>
      <c r="GST301"/>
      <c r="GSU301"/>
      <c r="GSV301"/>
      <c r="GSW301"/>
      <c r="GSX301"/>
      <c r="GSY301"/>
      <c r="GSZ301"/>
      <c r="GTA301"/>
      <c r="GTB301"/>
      <c r="GTC301"/>
      <c r="GTD301"/>
      <c r="GTE301"/>
      <c r="GTF301"/>
      <c r="GTG301"/>
      <c r="GTH301"/>
      <c r="GTI301"/>
      <c r="GTJ301"/>
      <c r="GTK301"/>
      <c r="GTL301"/>
      <c r="GTM301"/>
      <c r="GTN301"/>
      <c r="GTO301"/>
      <c r="GTP301"/>
      <c r="GTQ301"/>
      <c r="GTR301"/>
      <c r="GTS301"/>
      <c r="GTT301"/>
      <c r="GTU301"/>
      <c r="GTV301"/>
      <c r="GTW301"/>
      <c r="GTX301"/>
      <c r="GTY301"/>
      <c r="GTZ301"/>
      <c r="GUA301"/>
      <c r="GUB301"/>
      <c r="GUC301"/>
      <c r="GUD301"/>
      <c r="GUE301"/>
      <c r="GUF301"/>
      <c r="GUG301"/>
      <c r="GUH301"/>
      <c r="GUI301"/>
      <c r="GUJ301"/>
      <c r="GUK301"/>
      <c r="GUL301"/>
      <c r="GUM301"/>
      <c r="GUN301"/>
      <c r="GUO301"/>
      <c r="GUP301"/>
      <c r="GUQ301"/>
      <c r="GUR301"/>
      <c r="GUS301"/>
      <c r="GUT301"/>
      <c r="GUU301"/>
      <c r="GUV301"/>
      <c r="GUW301"/>
      <c r="GUX301"/>
      <c r="GUY301"/>
      <c r="GUZ301"/>
      <c r="GVA301"/>
      <c r="GVB301"/>
      <c r="GVC301"/>
      <c r="GVD301"/>
      <c r="GVE301"/>
      <c r="GVF301"/>
      <c r="GVG301"/>
      <c r="GVH301"/>
      <c r="GVI301"/>
      <c r="GVJ301"/>
      <c r="GVK301"/>
      <c r="GVL301"/>
      <c r="GVM301"/>
      <c r="GVN301"/>
      <c r="GVO301"/>
      <c r="GVP301"/>
      <c r="GVQ301"/>
      <c r="GVR301"/>
      <c r="GVS301"/>
      <c r="GVT301"/>
      <c r="GVU301"/>
      <c r="GVV301"/>
      <c r="GVW301"/>
      <c r="GVX301"/>
      <c r="GVY301"/>
      <c r="GVZ301"/>
      <c r="GWA301"/>
      <c r="GWB301"/>
      <c r="GWC301"/>
      <c r="GWD301"/>
      <c r="GWE301"/>
      <c r="GWF301"/>
      <c r="GWG301"/>
      <c r="GWH301"/>
      <c r="GWI301"/>
      <c r="GWJ301"/>
      <c r="GWK301"/>
      <c r="GWL301"/>
      <c r="GWM301"/>
      <c r="GWN301"/>
      <c r="GWO301"/>
      <c r="GWP301"/>
      <c r="GWQ301"/>
      <c r="GWR301"/>
      <c r="GWS301"/>
      <c r="GWT301"/>
      <c r="GWU301"/>
      <c r="GWV301"/>
      <c r="GWW301"/>
      <c r="GWX301"/>
      <c r="GWY301"/>
      <c r="GWZ301"/>
      <c r="GXA301"/>
      <c r="GXB301"/>
      <c r="GXC301"/>
      <c r="GXD301"/>
      <c r="GXE301"/>
      <c r="GXF301"/>
      <c r="GXG301"/>
      <c r="GXH301"/>
      <c r="GXI301"/>
      <c r="GXJ301"/>
      <c r="GXK301"/>
      <c r="GXL301"/>
      <c r="GXM301"/>
      <c r="GXN301"/>
      <c r="GXO301"/>
      <c r="GXP301"/>
      <c r="GXQ301"/>
      <c r="GXR301"/>
      <c r="GXS301"/>
      <c r="GXT301"/>
      <c r="GXU301"/>
      <c r="GXV301"/>
      <c r="GXW301"/>
      <c r="GXX301"/>
      <c r="GXY301"/>
      <c r="GXZ301"/>
      <c r="GYA301"/>
      <c r="GYB301"/>
      <c r="GYC301"/>
      <c r="GYD301"/>
      <c r="GYE301"/>
      <c r="GYF301"/>
      <c r="GYG301"/>
      <c r="GYH301"/>
      <c r="GYI301"/>
      <c r="GYJ301"/>
      <c r="GYK301"/>
      <c r="GYL301"/>
      <c r="GYM301"/>
      <c r="GYN301"/>
      <c r="GYO301"/>
      <c r="GYP301"/>
      <c r="GYQ301"/>
      <c r="GYR301"/>
      <c r="GYS301"/>
      <c r="GYT301"/>
      <c r="GYU301"/>
      <c r="GYV301"/>
      <c r="GYW301"/>
      <c r="GYX301"/>
      <c r="GYY301"/>
      <c r="GYZ301"/>
      <c r="GZA301"/>
      <c r="GZB301"/>
      <c r="GZC301"/>
      <c r="GZD301"/>
      <c r="GZE301"/>
      <c r="GZF301"/>
      <c r="GZG301"/>
      <c r="GZH301"/>
      <c r="GZI301"/>
      <c r="GZJ301"/>
      <c r="GZK301"/>
      <c r="GZL301"/>
      <c r="GZM301"/>
      <c r="GZN301"/>
      <c r="GZO301"/>
      <c r="GZP301"/>
      <c r="GZQ301"/>
      <c r="GZR301"/>
      <c r="GZS301"/>
      <c r="GZT301"/>
      <c r="GZU301"/>
      <c r="GZV301"/>
      <c r="GZW301"/>
      <c r="GZX301"/>
      <c r="GZY301"/>
      <c r="GZZ301"/>
      <c r="HAA301"/>
      <c r="HAB301"/>
      <c r="HAC301"/>
      <c r="HAD301"/>
      <c r="HAE301"/>
      <c r="HAF301"/>
      <c r="HAG301"/>
      <c r="HAH301"/>
      <c r="HAI301"/>
      <c r="HAJ301"/>
      <c r="HAK301"/>
      <c r="HAL301"/>
      <c r="HAM301"/>
      <c r="HAN301"/>
      <c r="HAO301"/>
      <c r="HAP301"/>
      <c r="HAQ301"/>
      <c r="HAR301"/>
      <c r="HAS301"/>
      <c r="HAT301"/>
      <c r="HAU301"/>
      <c r="HAV301"/>
      <c r="HAW301"/>
      <c r="HAX301"/>
      <c r="HAY301"/>
      <c r="HAZ301"/>
      <c r="HBA301"/>
      <c r="HBB301"/>
      <c r="HBC301"/>
      <c r="HBD301"/>
      <c r="HBE301"/>
      <c r="HBF301"/>
      <c r="HBG301"/>
      <c r="HBH301"/>
      <c r="HBI301"/>
      <c r="HBJ301"/>
      <c r="HBK301"/>
      <c r="HBL301"/>
      <c r="HBM301"/>
      <c r="HBN301"/>
      <c r="HBO301"/>
      <c r="HBP301"/>
      <c r="HBQ301"/>
      <c r="HBR301"/>
      <c r="HBS301"/>
      <c r="HBT301"/>
      <c r="HBU301"/>
      <c r="HBV301"/>
      <c r="HBW301"/>
      <c r="HBX301"/>
      <c r="HBY301"/>
      <c r="HBZ301"/>
      <c r="HCA301"/>
      <c r="HCB301"/>
      <c r="HCC301"/>
      <c r="HCD301"/>
      <c r="HCE301"/>
      <c r="HCF301"/>
      <c r="HCG301"/>
      <c r="HCH301"/>
      <c r="HCI301"/>
      <c r="HCJ301"/>
      <c r="HCK301"/>
      <c r="HCL301"/>
      <c r="HCM301"/>
      <c r="HCN301"/>
      <c r="HCO301"/>
      <c r="HCP301"/>
      <c r="HCQ301"/>
      <c r="HCR301"/>
      <c r="HCS301"/>
      <c r="HCT301"/>
      <c r="HCU301"/>
      <c r="HCV301"/>
      <c r="HCW301"/>
      <c r="HCX301"/>
      <c r="HCY301"/>
      <c r="HCZ301"/>
      <c r="HDA301"/>
      <c r="HDB301"/>
      <c r="HDC301"/>
      <c r="HDD301"/>
      <c r="HDE301"/>
      <c r="HDF301"/>
      <c r="HDG301"/>
      <c r="HDH301"/>
      <c r="HDI301"/>
      <c r="HDJ301"/>
      <c r="HDK301"/>
      <c r="HDL301"/>
      <c r="HDM301"/>
      <c r="HDN301"/>
      <c r="HDO301"/>
      <c r="HDP301"/>
      <c r="HDQ301"/>
      <c r="HDR301"/>
      <c r="HDS301"/>
      <c r="HDT301"/>
      <c r="HDU301"/>
      <c r="HDV301"/>
      <c r="HDW301"/>
      <c r="HDX301"/>
      <c r="HDY301"/>
      <c r="HDZ301"/>
      <c r="HEA301"/>
      <c r="HEB301"/>
      <c r="HEC301"/>
      <c r="HED301"/>
      <c r="HEE301"/>
      <c r="HEF301"/>
      <c r="HEG301"/>
      <c r="HEH301"/>
      <c r="HEI301"/>
      <c r="HEJ301"/>
      <c r="HEK301"/>
      <c r="HEL301"/>
      <c r="HEM301"/>
      <c r="HEN301"/>
      <c r="HEO301"/>
      <c r="HEP301"/>
      <c r="HEQ301"/>
      <c r="HER301"/>
      <c r="HES301"/>
      <c r="HET301"/>
      <c r="HEU301"/>
      <c r="HEV301"/>
      <c r="HEW301"/>
      <c r="HEX301"/>
      <c r="HEY301"/>
      <c r="HEZ301"/>
      <c r="HFA301"/>
      <c r="HFB301"/>
      <c r="HFC301"/>
      <c r="HFD301"/>
      <c r="HFE301"/>
      <c r="HFF301"/>
      <c r="HFG301"/>
      <c r="HFH301"/>
      <c r="HFI301"/>
      <c r="HFJ301"/>
      <c r="HFK301"/>
      <c r="HFL301"/>
      <c r="HFM301"/>
      <c r="HFN301"/>
      <c r="HFO301"/>
      <c r="HFP301"/>
      <c r="HFQ301"/>
      <c r="HFR301"/>
      <c r="HFS301"/>
      <c r="HFT301"/>
      <c r="HFU301"/>
      <c r="HFV301"/>
      <c r="HFW301"/>
      <c r="HFX301"/>
      <c r="HFY301"/>
      <c r="HFZ301"/>
      <c r="HGA301"/>
      <c r="HGB301"/>
      <c r="HGC301"/>
      <c r="HGD301"/>
      <c r="HGE301"/>
      <c r="HGF301"/>
      <c r="HGG301"/>
      <c r="HGH301"/>
      <c r="HGI301"/>
      <c r="HGJ301"/>
      <c r="HGK301"/>
      <c r="HGL301"/>
      <c r="HGM301"/>
      <c r="HGN301"/>
      <c r="HGO301"/>
      <c r="HGP301"/>
      <c r="HGQ301"/>
      <c r="HGR301"/>
      <c r="HGS301"/>
      <c r="HGT301"/>
      <c r="HGU301"/>
      <c r="HGV301"/>
      <c r="HGW301"/>
      <c r="HGX301"/>
      <c r="HGY301"/>
      <c r="HGZ301"/>
      <c r="HHA301"/>
      <c r="HHB301"/>
      <c r="HHC301"/>
      <c r="HHD301"/>
      <c r="HHE301"/>
      <c r="HHF301"/>
      <c r="HHG301"/>
      <c r="HHH301"/>
      <c r="HHI301"/>
      <c r="HHJ301"/>
      <c r="HHK301"/>
      <c r="HHL301"/>
      <c r="HHM301"/>
      <c r="HHN301"/>
      <c r="HHO301"/>
      <c r="HHP301"/>
      <c r="HHQ301"/>
      <c r="HHR301"/>
      <c r="HHS301"/>
      <c r="HHT301"/>
      <c r="HHU301"/>
      <c r="HHV301"/>
      <c r="HHW301"/>
      <c r="HHX301"/>
      <c r="HHY301"/>
      <c r="HHZ301"/>
      <c r="HIA301"/>
      <c r="HIB301"/>
      <c r="HIC301"/>
      <c r="HID301"/>
      <c r="HIE301"/>
      <c r="HIF301"/>
      <c r="HIG301"/>
      <c r="HIH301"/>
      <c r="HII301"/>
      <c r="HIJ301"/>
      <c r="HIK301"/>
      <c r="HIL301"/>
      <c r="HIM301"/>
      <c r="HIN301"/>
      <c r="HIO301"/>
      <c r="HIP301"/>
      <c r="HIQ301"/>
      <c r="HIR301"/>
      <c r="HIS301"/>
      <c r="HIT301"/>
      <c r="HIU301"/>
      <c r="HIV301"/>
      <c r="HIW301"/>
      <c r="HIX301"/>
      <c r="HIY301"/>
      <c r="HIZ301"/>
      <c r="HJA301"/>
      <c r="HJB301"/>
      <c r="HJC301"/>
      <c r="HJD301"/>
      <c r="HJE301"/>
      <c r="HJF301"/>
      <c r="HJG301"/>
      <c r="HJH301"/>
      <c r="HJI301"/>
      <c r="HJJ301"/>
      <c r="HJK301"/>
      <c r="HJL301"/>
      <c r="HJM301"/>
      <c r="HJN301"/>
      <c r="HJO301"/>
      <c r="HJP301"/>
      <c r="HJQ301"/>
      <c r="HJR301"/>
      <c r="HJS301"/>
      <c r="HJT301"/>
      <c r="HJU301"/>
      <c r="HJV301"/>
      <c r="HJW301"/>
      <c r="HJX301"/>
      <c r="HJY301"/>
      <c r="HJZ301"/>
      <c r="HKA301"/>
      <c r="HKB301"/>
      <c r="HKC301"/>
      <c r="HKD301"/>
      <c r="HKE301"/>
      <c r="HKF301"/>
      <c r="HKG301"/>
      <c r="HKH301"/>
      <c r="HKI301"/>
      <c r="HKJ301"/>
      <c r="HKK301"/>
      <c r="HKL301"/>
      <c r="HKM301"/>
      <c r="HKN301"/>
      <c r="HKO301"/>
      <c r="HKP301"/>
      <c r="HKQ301"/>
      <c r="HKR301"/>
      <c r="HKS301"/>
      <c r="HKT301"/>
      <c r="HKU301"/>
      <c r="HKV301"/>
      <c r="HKW301"/>
      <c r="HKX301"/>
      <c r="HKY301"/>
      <c r="HKZ301"/>
      <c r="HLA301"/>
      <c r="HLB301"/>
      <c r="HLC301"/>
      <c r="HLD301"/>
      <c r="HLE301"/>
      <c r="HLF301"/>
      <c r="HLG301"/>
      <c r="HLH301"/>
      <c r="HLI301"/>
      <c r="HLJ301"/>
      <c r="HLK301"/>
      <c r="HLL301"/>
      <c r="HLM301"/>
      <c r="HLN301"/>
      <c r="HLO301"/>
      <c r="HLP301"/>
      <c r="HLQ301"/>
      <c r="HLR301"/>
      <c r="HLS301"/>
      <c r="HLT301"/>
      <c r="HLU301"/>
      <c r="HLV301"/>
      <c r="HLW301"/>
      <c r="HLX301"/>
      <c r="HLY301"/>
      <c r="HLZ301"/>
      <c r="HMA301"/>
      <c r="HMB301"/>
      <c r="HMC301"/>
      <c r="HMD301"/>
      <c r="HME301"/>
      <c r="HMF301"/>
      <c r="HMG301"/>
      <c r="HMH301"/>
      <c r="HMI301"/>
      <c r="HMJ301"/>
      <c r="HMK301"/>
      <c r="HML301"/>
      <c r="HMM301"/>
      <c r="HMN301"/>
      <c r="HMO301"/>
      <c r="HMP301"/>
      <c r="HMQ301"/>
      <c r="HMR301"/>
      <c r="HMS301"/>
      <c r="HMT301"/>
      <c r="HMU301"/>
      <c r="HMV301"/>
      <c r="HMW301"/>
      <c r="HMX301"/>
      <c r="HMY301"/>
      <c r="HMZ301"/>
      <c r="HNA301"/>
      <c r="HNB301"/>
      <c r="HNC301"/>
      <c r="HND301"/>
      <c r="HNE301"/>
      <c r="HNF301"/>
      <c r="HNG301"/>
      <c r="HNH301"/>
      <c r="HNI301"/>
      <c r="HNJ301"/>
      <c r="HNK301"/>
      <c r="HNL301"/>
      <c r="HNM301"/>
      <c r="HNN301"/>
      <c r="HNO301"/>
      <c r="HNP301"/>
      <c r="HNQ301"/>
      <c r="HNR301"/>
      <c r="HNS301"/>
      <c r="HNT301"/>
      <c r="HNU301"/>
      <c r="HNV301"/>
      <c r="HNW301"/>
      <c r="HNX301"/>
      <c r="HNY301"/>
      <c r="HNZ301"/>
      <c r="HOA301"/>
      <c r="HOB301"/>
      <c r="HOC301"/>
      <c r="HOD301"/>
      <c r="HOE301"/>
      <c r="HOF301"/>
      <c r="HOG301"/>
      <c r="HOH301"/>
      <c r="HOI301"/>
      <c r="HOJ301"/>
      <c r="HOK301"/>
      <c r="HOL301"/>
      <c r="HOM301"/>
      <c r="HON301"/>
      <c r="HOO301"/>
      <c r="HOP301"/>
      <c r="HOQ301"/>
      <c r="HOR301"/>
      <c r="HOS301"/>
      <c r="HOT301"/>
      <c r="HOU301"/>
      <c r="HOV301"/>
      <c r="HOW301"/>
      <c r="HOX301"/>
      <c r="HOY301"/>
      <c r="HOZ301"/>
      <c r="HPA301"/>
      <c r="HPB301"/>
      <c r="HPC301"/>
      <c r="HPD301"/>
      <c r="HPE301"/>
      <c r="HPF301"/>
      <c r="HPG301"/>
      <c r="HPH301"/>
      <c r="HPI301"/>
      <c r="HPJ301"/>
      <c r="HPK301"/>
      <c r="HPL301"/>
      <c r="HPM301"/>
      <c r="HPN301"/>
      <c r="HPO301"/>
      <c r="HPP301"/>
      <c r="HPQ301"/>
      <c r="HPR301"/>
      <c r="HPS301"/>
      <c r="HPT301"/>
      <c r="HPU301"/>
      <c r="HPV301"/>
      <c r="HPW301"/>
      <c r="HPX301"/>
      <c r="HPY301"/>
      <c r="HPZ301"/>
      <c r="HQA301"/>
      <c r="HQB301"/>
      <c r="HQC301"/>
      <c r="HQD301"/>
      <c r="HQE301"/>
      <c r="HQF301"/>
      <c r="HQG301"/>
      <c r="HQH301"/>
      <c r="HQI301"/>
      <c r="HQJ301"/>
      <c r="HQK301"/>
      <c r="HQL301"/>
      <c r="HQM301"/>
      <c r="HQN301"/>
      <c r="HQO301"/>
      <c r="HQP301"/>
      <c r="HQQ301"/>
      <c r="HQR301"/>
      <c r="HQS301"/>
      <c r="HQT301"/>
      <c r="HQU301"/>
      <c r="HQV301"/>
      <c r="HQW301"/>
      <c r="HQX301"/>
      <c r="HQY301"/>
      <c r="HQZ301"/>
      <c r="HRA301"/>
      <c r="HRB301"/>
      <c r="HRC301"/>
      <c r="HRD301"/>
      <c r="HRE301"/>
      <c r="HRF301"/>
      <c r="HRG301"/>
      <c r="HRH301"/>
      <c r="HRI301"/>
      <c r="HRJ301"/>
      <c r="HRK301"/>
      <c r="HRL301"/>
      <c r="HRM301"/>
      <c r="HRN301"/>
      <c r="HRO301"/>
      <c r="HRP301"/>
      <c r="HRQ301"/>
      <c r="HRR301"/>
      <c r="HRS301"/>
      <c r="HRT301"/>
      <c r="HRU301"/>
      <c r="HRV301"/>
      <c r="HRW301"/>
      <c r="HRX301"/>
      <c r="HRY301"/>
      <c r="HRZ301"/>
      <c r="HSA301"/>
      <c r="HSB301"/>
      <c r="HSC301"/>
      <c r="HSD301"/>
      <c r="HSE301"/>
      <c r="HSF301"/>
      <c r="HSG301"/>
      <c r="HSH301"/>
      <c r="HSI301"/>
      <c r="HSJ301"/>
      <c r="HSK301"/>
      <c r="HSL301"/>
      <c r="HSM301"/>
      <c r="HSN301"/>
      <c r="HSO301"/>
      <c r="HSP301"/>
      <c r="HSQ301"/>
      <c r="HSR301"/>
      <c r="HSS301"/>
      <c r="HST301"/>
      <c r="HSU301"/>
      <c r="HSV301"/>
      <c r="HSW301"/>
      <c r="HSX301"/>
      <c r="HSY301"/>
      <c r="HSZ301"/>
      <c r="HTA301"/>
      <c r="HTB301"/>
      <c r="HTC301"/>
      <c r="HTD301"/>
      <c r="HTE301"/>
      <c r="HTF301"/>
      <c r="HTG301"/>
      <c r="HTH301"/>
      <c r="HTI301"/>
      <c r="HTJ301"/>
      <c r="HTK301"/>
      <c r="HTL301"/>
      <c r="HTM301"/>
      <c r="HTN301"/>
      <c r="HTO301"/>
      <c r="HTP301"/>
      <c r="HTQ301"/>
      <c r="HTR301"/>
      <c r="HTS301"/>
      <c r="HTT301"/>
      <c r="HTU301"/>
      <c r="HTV301"/>
      <c r="HTW301"/>
      <c r="HTX301"/>
      <c r="HTY301"/>
      <c r="HTZ301"/>
      <c r="HUA301"/>
      <c r="HUB301"/>
      <c r="HUC301"/>
      <c r="HUD301"/>
      <c r="HUE301"/>
      <c r="HUF301"/>
      <c r="HUG301"/>
      <c r="HUH301"/>
      <c r="HUI301"/>
      <c r="HUJ301"/>
      <c r="HUK301"/>
      <c r="HUL301"/>
      <c r="HUM301"/>
      <c r="HUN301"/>
      <c r="HUO301"/>
      <c r="HUP301"/>
      <c r="HUQ301"/>
      <c r="HUR301"/>
      <c r="HUS301"/>
      <c r="HUT301"/>
      <c r="HUU301"/>
      <c r="HUV301"/>
      <c r="HUW301"/>
      <c r="HUX301"/>
      <c r="HUY301"/>
      <c r="HUZ301"/>
      <c r="HVA301"/>
      <c r="HVB301"/>
      <c r="HVC301"/>
      <c r="HVD301"/>
      <c r="HVE301"/>
      <c r="HVF301"/>
      <c r="HVG301"/>
      <c r="HVH301"/>
      <c r="HVI301"/>
      <c r="HVJ301"/>
      <c r="HVK301"/>
      <c r="HVL301"/>
      <c r="HVM301"/>
      <c r="HVN301"/>
      <c r="HVO301"/>
      <c r="HVP301"/>
      <c r="HVQ301"/>
      <c r="HVR301"/>
      <c r="HVS301"/>
      <c r="HVT301"/>
      <c r="HVU301"/>
      <c r="HVV301"/>
      <c r="HVW301"/>
      <c r="HVX301"/>
      <c r="HVY301"/>
      <c r="HVZ301"/>
      <c r="HWA301"/>
      <c r="HWB301"/>
      <c r="HWC301"/>
      <c r="HWD301"/>
      <c r="HWE301"/>
      <c r="HWF301"/>
      <c r="HWG301"/>
      <c r="HWH301"/>
      <c r="HWI301"/>
      <c r="HWJ301"/>
      <c r="HWK301"/>
      <c r="HWL301"/>
      <c r="HWM301"/>
      <c r="HWN301"/>
      <c r="HWO301"/>
      <c r="HWP301"/>
      <c r="HWQ301"/>
      <c r="HWR301"/>
      <c r="HWS301"/>
      <c r="HWT301"/>
      <c r="HWU301"/>
      <c r="HWV301"/>
      <c r="HWW301"/>
      <c r="HWX301"/>
      <c r="HWY301"/>
      <c r="HWZ301"/>
      <c r="HXA301"/>
      <c r="HXB301"/>
      <c r="HXC301"/>
      <c r="HXD301"/>
      <c r="HXE301"/>
      <c r="HXF301"/>
      <c r="HXG301"/>
      <c r="HXH301"/>
      <c r="HXI301"/>
      <c r="HXJ301"/>
      <c r="HXK301"/>
      <c r="HXL301"/>
      <c r="HXM301"/>
      <c r="HXN301"/>
      <c r="HXO301"/>
      <c r="HXP301"/>
      <c r="HXQ301"/>
      <c r="HXR301"/>
      <c r="HXS301"/>
      <c r="HXT301"/>
      <c r="HXU301"/>
      <c r="HXV301"/>
      <c r="HXW301"/>
      <c r="HXX301"/>
      <c r="HXY301"/>
      <c r="HXZ301"/>
      <c r="HYA301"/>
      <c r="HYB301"/>
      <c r="HYC301"/>
      <c r="HYD301"/>
      <c r="HYE301"/>
      <c r="HYF301"/>
      <c r="HYG301"/>
      <c r="HYH301"/>
      <c r="HYI301"/>
      <c r="HYJ301"/>
      <c r="HYK301"/>
      <c r="HYL301"/>
      <c r="HYM301"/>
      <c r="HYN301"/>
      <c r="HYO301"/>
      <c r="HYP301"/>
      <c r="HYQ301"/>
      <c r="HYR301"/>
      <c r="HYS301"/>
      <c r="HYT301"/>
      <c r="HYU301"/>
      <c r="HYV301"/>
      <c r="HYW301"/>
      <c r="HYX301"/>
      <c r="HYY301"/>
      <c r="HYZ301"/>
      <c r="HZA301"/>
      <c r="HZB301"/>
      <c r="HZC301"/>
      <c r="HZD301"/>
      <c r="HZE301"/>
      <c r="HZF301"/>
      <c r="HZG301"/>
      <c r="HZH301"/>
      <c r="HZI301"/>
      <c r="HZJ301"/>
      <c r="HZK301"/>
      <c r="HZL301"/>
      <c r="HZM301"/>
      <c r="HZN301"/>
      <c r="HZO301"/>
      <c r="HZP301"/>
      <c r="HZQ301"/>
      <c r="HZR301"/>
      <c r="HZS301"/>
      <c r="HZT301"/>
      <c r="HZU301"/>
      <c r="HZV301"/>
      <c r="HZW301"/>
      <c r="HZX301"/>
      <c r="HZY301"/>
      <c r="HZZ301"/>
      <c r="IAA301"/>
      <c r="IAB301"/>
      <c r="IAC301"/>
      <c r="IAD301"/>
      <c r="IAE301"/>
      <c r="IAF301"/>
      <c r="IAG301"/>
      <c r="IAH301"/>
      <c r="IAI301"/>
      <c r="IAJ301"/>
      <c r="IAK301"/>
      <c r="IAL301"/>
      <c r="IAM301"/>
      <c r="IAN301"/>
      <c r="IAO301"/>
      <c r="IAP301"/>
      <c r="IAQ301"/>
      <c r="IAR301"/>
      <c r="IAS301"/>
      <c r="IAT301"/>
      <c r="IAU301"/>
      <c r="IAV301"/>
      <c r="IAW301"/>
      <c r="IAX301"/>
      <c r="IAY301"/>
      <c r="IAZ301"/>
      <c r="IBA301"/>
      <c r="IBB301"/>
      <c r="IBC301"/>
      <c r="IBD301"/>
      <c r="IBE301"/>
      <c r="IBF301"/>
      <c r="IBG301"/>
      <c r="IBH301"/>
      <c r="IBI301"/>
      <c r="IBJ301"/>
      <c r="IBK301"/>
      <c r="IBL301"/>
      <c r="IBM301"/>
      <c r="IBN301"/>
      <c r="IBO301"/>
      <c r="IBP301"/>
      <c r="IBQ301"/>
      <c r="IBR301"/>
      <c r="IBS301"/>
      <c r="IBT301"/>
      <c r="IBU301"/>
      <c r="IBV301"/>
      <c r="IBW301"/>
      <c r="IBX301"/>
      <c r="IBY301"/>
      <c r="IBZ301"/>
      <c r="ICA301"/>
      <c r="ICB301"/>
      <c r="ICC301"/>
      <c r="ICD301"/>
      <c r="ICE301"/>
      <c r="ICF301"/>
      <c r="ICG301"/>
      <c r="ICH301"/>
      <c r="ICI301"/>
      <c r="ICJ301"/>
      <c r="ICK301"/>
      <c r="ICL301"/>
      <c r="ICM301"/>
      <c r="ICN301"/>
      <c r="ICO301"/>
      <c r="ICP301"/>
      <c r="ICQ301"/>
      <c r="ICR301"/>
      <c r="ICS301"/>
      <c r="ICT301"/>
      <c r="ICU301"/>
      <c r="ICV301"/>
      <c r="ICW301"/>
      <c r="ICX301"/>
      <c r="ICY301"/>
      <c r="ICZ301"/>
      <c r="IDA301"/>
      <c r="IDB301"/>
      <c r="IDC301"/>
      <c r="IDD301"/>
      <c r="IDE301"/>
      <c r="IDF301"/>
      <c r="IDG301"/>
      <c r="IDH301"/>
      <c r="IDI301"/>
      <c r="IDJ301"/>
      <c r="IDK301"/>
      <c r="IDL301"/>
      <c r="IDM301"/>
      <c r="IDN301"/>
      <c r="IDO301"/>
      <c r="IDP301"/>
      <c r="IDQ301"/>
      <c r="IDR301"/>
      <c r="IDS301"/>
      <c r="IDT301"/>
      <c r="IDU301"/>
      <c r="IDV301"/>
      <c r="IDW301"/>
      <c r="IDX301"/>
      <c r="IDY301"/>
      <c r="IDZ301"/>
      <c r="IEA301"/>
      <c r="IEB301"/>
      <c r="IEC301"/>
      <c r="IED301"/>
      <c r="IEE301"/>
      <c r="IEF301"/>
      <c r="IEG301"/>
      <c r="IEH301"/>
      <c r="IEI301"/>
      <c r="IEJ301"/>
      <c r="IEK301"/>
      <c r="IEL301"/>
      <c r="IEM301"/>
      <c r="IEN301"/>
      <c r="IEO301"/>
      <c r="IEP301"/>
      <c r="IEQ301"/>
      <c r="IER301"/>
      <c r="IES301"/>
      <c r="IET301"/>
      <c r="IEU301"/>
      <c r="IEV301"/>
      <c r="IEW301"/>
      <c r="IEX301"/>
      <c r="IEY301"/>
      <c r="IEZ301"/>
      <c r="IFA301"/>
      <c r="IFB301"/>
      <c r="IFC301"/>
      <c r="IFD301"/>
      <c r="IFE301"/>
      <c r="IFF301"/>
      <c r="IFG301"/>
      <c r="IFH301"/>
      <c r="IFI301"/>
      <c r="IFJ301"/>
      <c r="IFK301"/>
      <c r="IFL301"/>
      <c r="IFM301"/>
      <c r="IFN301"/>
      <c r="IFO301"/>
      <c r="IFP301"/>
      <c r="IFQ301"/>
      <c r="IFR301"/>
      <c r="IFS301"/>
      <c r="IFT301"/>
      <c r="IFU301"/>
      <c r="IFV301"/>
      <c r="IFW301"/>
      <c r="IFX301"/>
      <c r="IFY301"/>
      <c r="IFZ301"/>
      <c r="IGA301"/>
      <c r="IGB301"/>
      <c r="IGC301"/>
      <c r="IGD301"/>
      <c r="IGE301"/>
      <c r="IGF301"/>
      <c r="IGG301"/>
      <c r="IGH301"/>
      <c r="IGI301"/>
      <c r="IGJ301"/>
      <c r="IGK301"/>
      <c r="IGL301"/>
      <c r="IGM301"/>
      <c r="IGN301"/>
      <c r="IGO301"/>
      <c r="IGP301"/>
      <c r="IGQ301"/>
      <c r="IGR301"/>
      <c r="IGS301"/>
      <c r="IGT301"/>
      <c r="IGU301"/>
      <c r="IGV301"/>
      <c r="IGW301"/>
      <c r="IGX301"/>
      <c r="IGY301"/>
      <c r="IGZ301"/>
      <c r="IHA301"/>
      <c r="IHB301"/>
      <c r="IHC301"/>
      <c r="IHD301"/>
      <c r="IHE301"/>
      <c r="IHF301"/>
      <c r="IHG301"/>
      <c r="IHH301"/>
      <c r="IHI301"/>
      <c r="IHJ301"/>
      <c r="IHK301"/>
      <c r="IHL301"/>
      <c r="IHM301"/>
      <c r="IHN301"/>
      <c r="IHO301"/>
      <c r="IHP301"/>
      <c r="IHQ301"/>
      <c r="IHR301"/>
      <c r="IHS301"/>
      <c r="IHT301"/>
      <c r="IHU301"/>
      <c r="IHV301"/>
      <c r="IHW301"/>
      <c r="IHX301"/>
      <c r="IHY301"/>
      <c r="IHZ301"/>
      <c r="IIA301"/>
      <c r="IIB301"/>
      <c r="IIC301"/>
      <c r="IID301"/>
      <c r="IIE301"/>
      <c r="IIF301"/>
      <c r="IIG301"/>
      <c r="IIH301"/>
      <c r="III301"/>
      <c r="IIJ301"/>
      <c r="IIK301"/>
      <c r="IIL301"/>
      <c r="IIM301"/>
      <c r="IIN301"/>
      <c r="IIO301"/>
      <c r="IIP301"/>
      <c r="IIQ301"/>
      <c r="IIR301"/>
      <c r="IIS301"/>
      <c r="IIT301"/>
      <c r="IIU301"/>
      <c r="IIV301"/>
      <c r="IIW301"/>
      <c r="IIX301"/>
      <c r="IIY301"/>
      <c r="IIZ301"/>
      <c r="IJA301"/>
      <c r="IJB301"/>
      <c r="IJC301"/>
      <c r="IJD301"/>
      <c r="IJE301"/>
      <c r="IJF301"/>
      <c r="IJG301"/>
      <c r="IJH301"/>
      <c r="IJI301"/>
      <c r="IJJ301"/>
      <c r="IJK301"/>
      <c r="IJL301"/>
      <c r="IJM301"/>
      <c r="IJN301"/>
      <c r="IJO301"/>
      <c r="IJP301"/>
      <c r="IJQ301"/>
      <c r="IJR301"/>
      <c r="IJS301"/>
      <c r="IJT301"/>
      <c r="IJU301"/>
      <c r="IJV301"/>
      <c r="IJW301"/>
      <c r="IJX301"/>
      <c r="IJY301"/>
      <c r="IJZ301"/>
      <c r="IKA301"/>
      <c r="IKB301"/>
      <c r="IKC301"/>
      <c r="IKD301"/>
      <c r="IKE301"/>
      <c r="IKF301"/>
      <c r="IKG301"/>
      <c r="IKH301"/>
      <c r="IKI301"/>
      <c r="IKJ301"/>
      <c r="IKK301"/>
      <c r="IKL301"/>
      <c r="IKM301"/>
      <c r="IKN301"/>
      <c r="IKO301"/>
      <c r="IKP301"/>
      <c r="IKQ301"/>
      <c r="IKR301"/>
      <c r="IKS301"/>
      <c r="IKT301"/>
      <c r="IKU301"/>
      <c r="IKV301"/>
      <c r="IKW301"/>
      <c r="IKX301"/>
      <c r="IKY301"/>
      <c r="IKZ301"/>
      <c r="ILA301"/>
      <c r="ILB301"/>
      <c r="ILC301"/>
      <c r="ILD301"/>
      <c r="ILE301"/>
      <c r="ILF301"/>
      <c r="ILG301"/>
      <c r="ILH301"/>
      <c r="ILI301"/>
      <c r="ILJ301"/>
      <c r="ILK301"/>
      <c r="ILL301"/>
      <c r="ILM301"/>
      <c r="ILN301"/>
      <c r="ILO301"/>
      <c r="ILP301"/>
      <c r="ILQ301"/>
      <c r="ILR301"/>
      <c r="ILS301"/>
      <c r="ILT301"/>
      <c r="ILU301"/>
      <c r="ILV301"/>
      <c r="ILW301"/>
      <c r="ILX301"/>
      <c r="ILY301"/>
      <c r="ILZ301"/>
      <c r="IMA301"/>
      <c r="IMB301"/>
      <c r="IMC301"/>
      <c r="IMD301"/>
      <c r="IME301"/>
      <c r="IMF301"/>
      <c r="IMG301"/>
      <c r="IMH301"/>
      <c r="IMI301"/>
      <c r="IMJ301"/>
      <c r="IMK301"/>
      <c r="IML301"/>
      <c r="IMM301"/>
      <c r="IMN301"/>
      <c r="IMO301"/>
      <c r="IMP301"/>
      <c r="IMQ301"/>
      <c r="IMR301"/>
      <c r="IMS301"/>
      <c r="IMT301"/>
      <c r="IMU301"/>
      <c r="IMV301"/>
      <c r="IMW301"/>
      <c r="IMX301"/>
      <c r="IMY301"/>
      <c r="IMZ301"/>
      <c r="INA301"/>
      <c r="INB301"/>
      <c r="INC301"/>
      <c r="IND301"/>
      <c r="INE301"/>
      <c r="INF301"/>
      <c r="ING301"/>
      <c r="INH301"/>
      <c r="INI301"/>
      <c r="INJ301"/>
      <c r="INK301"/>
      <c r="INL301"/>
      <c r="INM301"/>
      <c r="INN301"/>
      <c r="INO301"/>
      <c r="INP301"/>
      <c r="INQ301"/>
      <c r="INR301"/>
      <c r="INS301"/>
      <c r="INT301"/>
      <c r="INU301"/>
      <c r="INV301"/>
      <c r="INW301"/>
      <c r="INX301"/>
      <c r="INY301"/>
      <c r="INZ301"/>
      <c r="IOA301"/>
      <c r="IOB301"/>
      <c r="IOC301"/>
      <c r="IOD301"/>
      <c r="IOE301"/>
      <c r="IOF301"/>
      <c r="IOG301"/>
      <c r="IOH301"/>
      <c r="IOI301"/>
      <c r="IOJ301"/>
      <c r="IOK301"/>
      <c r="IOL301"/>
      <c r="IOM301"/>
      <c r="ION301"/>
      <c r="IOO301"/>
      <c r="IOP301"/>
      <c r="IOQ301"/>
      <c r="IOR301"/>
      <c r="IOS301"/>
      <c r="IOT301"/>
      <c r="IOU301"/>
      <c r="IOV301"/>
      <c r="IOW301"/>
      <c r="IOX301"/>
      <c r="IOY301"/>
      <c r="IOZ301"/>
      <c r="IPA301"/>
      <c r="IPB301"/>
      <c r="IPC301"/>
      <c r="IPD301"/>
      <c r="IPE301"/>
      <c r="IPF301"/>
      <c r="IPG301"/>
      <c r="IPH301"/>
      <c r="IPI301"/>
      <c r="IPJ301"/>
      <c r="IPK301"/>
      <c r="IPL301"/>
      <c r="IPM301"/>
      <c r="IPN301"/>
      <c r="IPO301"/>
      <c r="IPP301"/>
      <c r="IPQ301"/>
      <c r="IPR301"/>
      <c r="IPS301"/>
      <c r="IPT301"/>
      <c r="IPU301"/>
      <c r="IPV301"/>
      <c r="IPW301"/>
      <c r="IPX301"/>
      <c r="IPY301"/>
      <c r="IPZ301"/>
      <c r="IQA301"/>
      <c r="IQB301"/>
      <c r="IQC301"/>
      <c r="IQD301"/>
      <c r="IQE301"/>
      <c r="IQF301"/>
      <c r="IQG301"/>
      <c r="IQH301"/>
      <c r="IQI301"/>
      <c r="IQJ301"/>
      <c r="IQK301"/>
      <c r="IQL301"/>
      <c r="IQM301"/>
      <c r="IQN301"/>
      <c r="IQO301"/>
      <c r="IQP301"/>
      <c r="IQQ301"/>
      <c r="IQR301"/>
      <c r="IQS301"/>
      <c r="IQT301"/>
      <c r="IQU301"/>
      <c r="IQV301"/>
      <c r="IQW301"/>
      <c r="IQX301"/>
      <c r="IQY301"/>
      <c r="IQZ301"/>
      <c r="IRA301"/>
      <c r="IRB301"/>
      <c r="IRC301"/>
      <c r="IRD301"/>
      <c r="IRE301"/>
      <c r="IRF301"/>
      <c r="IRG301"/>
      <c r="IRH301"/>
      <c r="IRI301"/>
      <c r="IRJ301"/>
      <c r="IRK301"/>
      <c r="IRL301"/>
      <c r="IRM301"/>
      <c r="IRN301"/>
      <c r="IRO301"/>
      <c r="IRP301"/>
      <c r="IRQ301"/>
      <c r="IRR301"/>
      <c r="IRS301"/>
      <c r="IRT301"/>
      <c r="IRU301"/>
      <c r="IRV301"/>
      <c r="IRW301"/>
      <c r="IRX301"/>
      <c r="IRY301"/>
      <c r="IRZ301"/>
      <c r="ISA301"/>
      <c r="ISB301"/>
      <c r="ISC301"/>
      <c r="ISD301"/>
      <c r="ISE301"/>
      <c r="ISF301"/>
      <c r="ISG301"/>
      <c r="ISH301"/>
      <c r="ISI301"/>
      <c r="ISJ301"/>
      <c r="ISK301"/>
      <c r="ISL301"/>
      <c r="ISM301"/>
      <c r="ISN301"/>
      <c r="ISO301"/>
      <c r="ISP301"/>
      <c r="ISQ301"/>
      <c r="ISR301"/>
      <c r="ISS301"/>
      <c r="IST301"/>
      <c r="ISU301"/>
      <c r="ISV301"/>
      <c r="ISW301"/>
      <c r="ISX301"/>
      <c r="ISY301"/>
      <c r="ISZ301"/>
      <c r="ITA301"/>
      <c r="ITB301"/>
      <c r="ITC301"/>
      <c r="ITD301"/>
      <c r="ITE301"/>
      <c r="ITF301"/>
      <c r="ITG301"/>
      <c r="ITH301"/>
      <c r="ITI301"/>
      <c r="ITJ301"/>
      <c r="ITK301"/>
      <c r="ITL301"/>
      <c r="ITM301"/>
      <c r="ITN301"/>
      <c r="ITO301"/>
      <c r="ITP301"/>
      <c r="ITQ301"/>
      <c r="ITR301"/>
      <c r="ITS301"/>
      <c r="ITT301"/>
      <c r="ITU301"/>
      <c r="ITV301"/>
      <c r="ITW301"/>
      <c r="ITX301"/>
      <c r="ITY301"/>
      <c r="ITZ301"/>
      <c r="IUA301"/>
      <c r="IUB301"/>
      <c r="IUC301"/>
      <c r="IUD301"/>
      <c r="IUE301"/>
      <c r="IUF301"/>
      <c r="IUG301"/>
      <c r="IUH301"/>
      <c r="IUI301"/>
      <c r="IUJ301"/>
      <c r="IUK301"/>
      <c r="IUL301"/>
      <c r="IUM301"/>
      <c r="IUN301"/>
      <c r="IUO301"/>
      <c r="IUP301"/>
      <c r="IUQ301"/>
      <c r="IUR301"/>
      <c r="IUS301"/>
      <c r="IUT301"/>
      <c r="IUU301"/>
      <c r="IUV301"/>
      <c r="IUW301"/>
      <c r="IUX301"/>
      <c r="IUY301"/>
      <c r="IUZ301"/>
      <c r="IVA301"/>
      <c r="IVB301"/>
      <c r="IVC301"/>
      <c r="IVD301"/>
      <c r="IVE301"/>
      <c r="IVF301"/>
      <c r="IVG301"/>
      <c r="IVH301"/>
      <c r="IVI301"/>
      <c r="IVJ301"/>
      <c r="IVK301"/>
      <c r="IVL301"/>
      <c r="IVM301"/>
      <c r="IVN301"/>
      <c r="IVO301"/>
      <c r="IVP301"/>
      <c r="IVQ301"/>
      <c r="IVR301"/>
      <c r="IVS301"/>
      <c r="IVT301"/>
      <c r="IVU301"/>
      <c r="IVV301"/>
      <c r="IVW301"/>
      <c r="IVX301"/>
      <c r="IVY301"/>
      <c r="IVZ301"/>
      <c r="IWA301"/>
      <c r="IWB301"/>
      <c r="IWC301"/>
      <c r="IWD301"/>
      <c r="IWE301"/>
      <c r="IWF301"/>
      <c r="IWG301"/>
      <c r="IWH301"/>
      <c r="IWI301"/>
      <c r="IWJ301"/>
      <c r="IWK301"/>
      <c r="IWL301"/>
      <c r="IWM301"/>
      <c r="IWN301"/>
      <c r="IWO301"/>
      <c r="IWP301"/>
      <c r="IWQ301"/>
      <c r="IWR301"/>
      <c r="IWS301"/>
      <c r="IWT301"/>
      <c r="IWU301"/>
      <c r="IWV301"/>
      <c r="IWW301"/>
      <c r="IWX301"/>
      <c r="IWY301"/>
      <c r="IWZ301"/>
      <c r="IXA301"/>
      <c r="IXB301"/>
      <c r="IXC301"/>
      <c r="IXD301"/>
      <c r="IXE301"/>
      <c r="IXF301"/>
      <c r="IXG301"/>
      <c r="IXH301"/>
      <c r="IXI301"/>
      <c r="IXJ301"/>
      <c r="IXK301"/>
      <c r="IXL301"/>
      <c r="IXM301"/>
      <c r="IXN301"/>
      <c r="IXO301"/>
      <c r="IXP301"/>
      <c r="IXQ301"/>
      <c r="IXR301"/>
      <c r="IXS301"/>
      <c r="IXT301"/>
      <c r="IXU301"/>
      <c r="IXV301"/>
      <c r="IXW301"/>
      <c r="IXX301"/>
      <c r="IXY301"/>
      <c r="IXZ301"/>
      <c r="IYA301"/>
      <c r="IYB301"/>
      <c r="IYC301"/>
      <c r="IYD301"/>
      <c r="IYE301"/>
      <c r="IYF301"/>
      <c r="IYG301"/>
      <c r="IYH301"/>
      <c r="IYI301"/>
      <c r="IYJ301"/>
      <c r="IYK301"/>
      <c r="IYL301"/>
      <c r="IYM301"/>
      <c r="IYN301"/>
      <c r="IYO301"/>
      <c r="IYP301"/>
      <c r="IYQ301"/>
      <c r="IYR301"/>
      <c r="IYS301"/>
      <c r="IYT301"/>
      <c r="IYU301"/>
      <c r="IYV301"/>
      <c r="IYW301"/>
      <c r="IYX301"/>
      <c r="IYY301"/>
      <c r="IYZ301"/>
      <c r="IZA301"/>
      <c r="IZB301"/>
      <c r="IZC301"/>
      <c r="IZD301"/>
      <c r="IZE301"/>
      <c r="IZF301"/>
      <c r="IZG301"/>
      <c r="IZH301"/>
      <c r="IZI301"/>
      <c r="IZJ301"/>
      <c r="IZK301"/>
      <c r="IZL301"/>
      <c r="IZM301"/>
      <c r="IZN301"/>
      <c r="IZO301"/>
      <c r="IZP301"/>
      <c r="IZQ301"/>
      <c r="IZR301"/>
      <c r="IZS301"/>
      <c r="IZT301"/>
      <c r="IZU301"/>
      <c r="IZV301"/>
      <c r="IZW301"/>
      <c r="IZX301"/>
      <c r="IZY301"/>
      <c r="IZZ301"/>
      <c r="JAA301"/>
      <c r="JAB301"/>
      <c r="JAC301"/>
      <c r="JAD301"/>
      <c r="JAE301"/>
      <c r="JAF301"/>
      <c r="JAG301"/>
      <c r="JAH301"/>
      <c r="JAI301"/>
      <c r="JAJ301"/>
      <c r="JAK301"/>
      <c r="JAL301"/>
      <c r="JAM301"/>
      <c r="JAN301"/>
      <c r="JAO301"/>
      <c r="JAP301"/>
      <c r="JAQ301"/>
      <c r="JAR301"/>
      <c r="JAS301"/>
      <c r="JAT301"/>
      <c r="JAU301"/>
      <c r="JAV301"/>
      <c r="JAW301"/>
      <c r="JAX301"/>
      <c r="JAY301"/>
      <c r="JAZ301"/>
      <c r="JBA301"/>
      <c r="JBB301"/>
      <c r="JBC301"/>
      <c r="JBD301"/>
      <c r="JBE301"/>
      <c r="JBF301"/>
      <c r="JBG301"/>
      <c r="JBH301"/>
      <c r="JBI301"/>
      <c r="JBJ301"/>
      <c r="JBK301"/>
      <c r="JBL301"/>
      <c r="JBM301"/>
      <c r="JBN301"/>
      <c r="JBO301"/>
      <c r="JBP301"/>
      <c r="JBQ301"/>
      <c r="JBR301"/>
      <c r="JBS301"/>
      <c r="JBT301"/>
      <c r="JBU301"/>
      <c r="JBV301"/>
      <c r="JBW301"/>
      <c r="JBX301"/>
      <c r="JBY301"/>
      <c r="JBZ301"/>
      <c r="JCA301"/>
      <c r="JCB301"/>
      <c r="JCC301"/>
      <c r="JCD301"/>
      <c r="JCE301"/>
      <c r="JCF301"/>
      <c r="JCG301"/>
      <c r="JCH301"/>
      <c r="JCI301"/>
      <c r="JCJ301"/>
      <c r="JCK301"/>
      <c r="JCL301"/>
      <c r="JCM301"/>
      <c r="JCN301"/>
      <c r="JCO301"/>
      <c r="JCP301"/>
      <c r="JCQ301"/>
      <c r="JCR301"/>
      <c r="JCS301"/>
      <c r="JCT301"/>
      <c r="JCU301"/>
      <c r="JCV301"/>
      <c r="JCW301"/>
      <c r="JCX301"/>
      <c r="JCY301"/>
      <c r="JCZ301"/>
      <c r="JDA301"/>
      <c r="JDB301"/>
      <c r="JDC301"/>
      <c r="JDD301"/>
      <c r="JDE301"/>
      <c r="JDF301"/>
      <c r="JDG301"/>
      <c r="JDH301"/>
      <c r="JDI301"/>
      <c r="JDJ301"/>
      <c r="JDK301"/>
      <c r="JDL301"/>
      <c r="JDM301"/>
      <c r="JDN301"/>
      <c r="JDO301"/>
      <c r="JDP301"/>
      <c r="JDQ301"/>
      <c r="JDR301"/>
      <c r="JDS301"/>
      <c r="JDT301"/>
      <c r="JDU301"/>
      <c r="JDV301"/>
      <c r="JDW301"/>
      <c r="JDX301"/>
      <c r="JDY301"/>
      <c r="JDZ301"/>
      <c r="JEA301"/>
      <c r="JEB301"/>
      <c r="JEC301"/>
      <c r="JED301"/>
      <c r="JEE301"/>
      <c r="JEF301"/>
      <c r="JEG301"/>
      <c r="JEH301"/>
      <c r="JEI301"/>
      <c r="JEJ301"/>
      <c r="JEK301"/>
      <c r="JEL301"/>
      <c r="JEM301"/>
      <c r="JEN301"/>
      <c r="JEO301"/>
      <c r="JEP301"/>
      <c r="JEQ301"/>
      <c r="JER301"/>
      <c r="JES301"/>
      <c r="JET301"/>
      <c r="JEU301"/>
      <c r="JEV301"/>
      <c r="JEW301"/>
      <c r="JEX301"/>
      <c r="JEY301"/>
      <c r="JEZ301"/>
      <c r="JFA301"/>
      <c r="JFB301"/>
      <c r="JFC301"/>
      <c r="JFD301"/>
      <c r="JFE301"/>
      <c r="JFF301"/>
      <c r="JFG301"/>
      <c r="JFH301"/>
      <c r="JFI301"/>
      <c r="JFJ301"/>
      <c r="JFK301"/>
      <c r="JFL301"/>
      <c r="JFM301"/>
      <c r="JFN301"/>
      <c r="JFO301"/>
      <c r="JFP301"/>
      <c r="JFQ301"/>
      <c r="JFR301"/>
      <c r="JFS301"/>
      <c r="JFT301"/>
      <c r="JFU301"/>
      <c r="JFV301"/>
      <c r="JFW301"/>
      <c r="JFX301"/>
      <c r="JFY301"/>
      <c r="JFZ301"/>
      <c r="JGA301"/>
      <c r="JGB301"/>
      <c r="JGC301"/>
      <c r="JGD301"/>
      <c r="JGE301"/>
      <c r="JGF301"/>
      <c r="JGG301"/>
      <c r="JGH301"/>
      <c r="JGI301"/>
      <c r="JGJ301"/>
      <c r="JGK301"/>
      <c r="JGL301"/>
      <c r="JGM301"/>
      <c r="JGN301"/>
      <c r="JGO301"/>
      <c r="JGP301"/>
      <c r="JGQ301"/>
      <c r="JGR301"/>
      <c r="JGS301"/>
      <c r="JGT301"/>
      <c r="JGU301"/>
      <c r="JGV301"/>
      <c r="JGW301"/>
      <c r="JGX301"/>
      <c r="JGY301"/>
      <c r="JGZ301"/>
      <c r="JHA301"/>
      <c r="JHB301"/>
      <c r="JHC301"/>
      <c r="JHD301"/>
      <c r="JHE301"/>
      <c r="JHF301"/>
      <c r="JHG301"/>
      <c r="JHH301"/>
      <c r="JHI301"/>
      <c r="JHJ301"/>
      <c r="JHK301"/>
      <c r="JHL301"/>
      <c r="JHM301"/>
      <c r="JHN301"/>
      <c r="JHO301"/>
      <c r="JHP301"/>
      <c r="JHQ301"/>
      <c r="JHR301"/>
      <c r="JHS301"/>
      <c r="JHT301"/>
      <c r="JHU301"/>
      <c r="JHV301"/>
      <c r="JHW301"/>
      <c r="JHX301"/>
      <c r="JHY301"/>
      <c r="JHZ301"/>
      <c r="JIA301"/>
      <c r="JIB301"/>
      <c r="JIC301"/>
      <c r="JID301"/>
      <c r="JIE301"/>
      <c r="JIF301"/>
      <c r="JIG301"/>
      <c r="JIH301"/>
      <c r="JII301"/>
      <c r="JIJ301"/>
      <c r="JIK301"/>
      <c r="JIL301"/>
      <c r="JIM301"/>
      <c r="JIN301"/>
      <c r="JIO301"/>
      <c r="JIP301"/>
      <c r="JIQ301"/>
      <c r="JIR301"/>
      <c r="JIS301"/>
      <c r="JIT301"/>
      <c r="JIU301"/>
      <c r="JIV301"/>
      <c r="JIW301"/>
      <c r="JIX301"/>
      <c r="JIY301"/>
      <c r="JIZ301"/>
      <c r="JJA301"/>
      <c r="JJB301"/>
      <c r="JJC301"/>
      <c r="JJD301"/>
      <c r="JJE301"/>
      <c r="JJF301"/>
      <c r="JJG301"/>
      <c r="JJH301"/>
      <c r="JJI301"/>
      <c r="JJJ301"/>
      <c r="JJK301"/>
      <c r="JJL301"/>
      <c r="JJM301"/>
      <c r="JJN301"/>
      <c r="JJO301"/>
      <c r="JJP301"/>
      <c r="JJQ301"/>
      <c r="JJR301"/>
      <c r="JJS301"/>
      <c r="JJT301"/>
      <c r="JJU301"/>
      <c r="JJV301"/>
      <c r="JJW301"/>
      <c r="JJX301"/>
      <c r="JJY301"/>
      <c r="JJZ301"/>
      <c r="JKA301"/>
      <c r="JKB301"/>
      <c r="JKC301"/>
      <c r="JKD301"/>
      <c r="JKE301"/>
      <c r="JKF301"/>
      <c r="JKG301"/>
      <c r="JKH301"/>
      <c r="JKI301"/>
      <c r="JKJ301"/>
      <c r="JKK301"/>
      <c r="JKL301"/>
      <c r="JKM301"/>
      <c r="JKN301"/>
      <c r="JKO301"/>
      <c r="JKP301"/>
      <c r="JKQ301"/>
      <c r="JKR301"/>
      <c r="JKS301"/>
      <c r="JKT301"/>
      <c r="JKU301"/>
      <c r="JKV301"/>
      <c r="JKW301"/>
      <c r="JKX301"/>
      <c r="JKY301"/>
      <c r="JKZ301"/>
      <c r="JLA301"/>
      <c r="JLB301"/>
      <c r="JLC301"/>
      <c r="JLD301"/>
      <c r="JLE301"/>
      <c r="JLF301"/>
      <c r="JLG301"/>
      <c r="JLH301"/>
      <c r="JLI301"/>
      <c r="JLJ301"/>
      <c r="JLK301"/>
      <c r="JLL301"/>
      <c r="JLM301"/>
      <c r="JLN301"/>
      <c r="JLO301"/>
      <c r="JLP301"/>
      <c r="JLQ301"/>
      <c r="JLR301"/>
      <c r="JLS301"/>
      <c r="JLT301"/>
      <c r="JLU301"/>
      <c r="JLV301"/>
      <c r="JLW301"/>
      <c r="JLX301"/>
      <c r="JLY301"/>
      <c r="JLZ301"/>
      <c r="JMA301"/>
      <c r="JMB301"/>
      <c r="JMC301"/>
      <c r="JMD301"/>
      <c r="JME301"/>
      <c r="JMF301"/>
      <c r="JMG301"/>
      <c r="JMH301"/>
      <c r="JMI301"/>
      <c r="JMJ301"/>
      <c r="JMK301"/>
      <c r="JML301"/>
      <c r="JMM301"/>
      <c r="JMN301"/>
      <c r="JMO301"/>
      <c r="JMP301"/>
      <c r="JMQ301"/>
      <c r="JMR301"/>
      <c r="JMS301"/>
      <c r="JMT301"/>
      <c r="JMU301"/>
      <c r="JMV301"/>
      <c r="JMW301"/>
      <c r="JMX301"/>
      <c r="JMY301"/>
      <c r="JMZ301"/>
      <c r="JNA301"/>
      <c r="JNB301"/>
      <c r="JNC301"/>
      <c r="JND301"/>
      <c r="JNE301"/>
      <c r="JNF301"/>
      <c r="JNG301"/>
      <c r="JNH301"/>
      <c r="JNI301"/>
      <c r="JNJ301"/>
      <c r="JNK301"/>
      <c r="JNL301"/>
      <c r="JNM301"/>
      <c r="JNN301"/>
      <c r="JNO301"/>
      <c r="JNP301"/>
      <c r="JNQ301"/>
      <c r="JNR301"/>
      <c r="JNS301"/>
      <c r="JNT301"/>
      <c r="JNU301"/>
      <c r="JNV301"/>
      <c r="JNW301"/>
      <c r="JNX301"/>
      <c r="JNY301"/>
      <c r="JNZ301"/>
      <c r="JOA301"/>
      <c r="JOB301"/>
      <c r="JOC301"/>
      <c r="JOD301"/>
      <c r="JOE301"/>
      <c r="JOF301"/>
      <c r="JOG301"/>
      <c r="JOH301"/>
      <c r="JOI301"/>
      <c r="JOJ301"/>
      <c r="JOK301"/>
      <c r="JOL301"/>
      <c r="JOM301"/>
      <c r="JON301"/>
      <c r="JOO301"/>
      <c r="JOP301"/>
      <c r="JOQ301"/>
      <c r="JOR301"/>
      <c r="JOS301"/>
      <c r="JOT301"/>
      <c r="JOU301"/>
      <c r="JOV301"/>
      <c r="JOW301"/>
      <c r="JOX301"/>
      <c r="JOY301"/>
      <c r="JOZ301"/>
      <c r="JPA301"/>
      <c r="JPB301"/>
      <c r="JPC301"/>
      <c r="JPD301"/>
      <c r="JPE301"/>
      <c r="JPF301"/>
      <c r="JPG301"/>
      <c r="JPH301"/>
      <c r="JPI301"/>
      <c r="JPJ301"/>
      <c r="JPK301"/>
      <c r="JPL301"/>
      <c r="JPM301"/>
      <c r="JPN301"/>
      <c r="JPO301"/>
      <c r="JPP301"/>
      <c r="JPQ301"/>
      <c r="JPR301"/>
      <c r="JPS301"/>
      <c r="JPT301"/>
      <c r="JPU301"/>
      <c r="JPV301"/>
      <c r="JPW301"/>
      <c r="JPX301"/>
      <c r="JPY301"/>
      <c r="JPZ301"/>
      <c r="JQA301"/>
      <c r="JQB301"/>
      <c r="JQC301"/>
      <c r="JQD301"/>
      <c r="JQE301"/>
      <c r="JQF301"/>
      <c r="JQG301"/>
      <c r="JQH301"/>
      <c r="JQI301"/>
      <c r="JQJ301"/>
      <c r="JQK301"/>
      <c r="JQL301"/>
      <c r="JQM301"/>
      <c r="JQN301"/>
      <c r="JQO301"/>
      <c r="JQP301"/>
      <c r="JQQ301"/>
      <c r="JQR301"/>
      <c r="JQS301"/>
      <c r="JQT301"/>
      <c r="JQU301"/>
      <c r="JQV301"/>
      <c r="JQW301"/>
      <c r="JQX301"/>
      <c r="JQY301"/>
      <c r="JQZ301"/>
      <c r="JRA301"/>
      <c r="JRB301"/>
      <c r="JRC301"/>
      <c r="JRD301"/>
      <c r="JRE301"/>
      <c r="JRF301"/>
      <c r="JRG301"/>
      <c r="JRH301"/>
      <c r="JRI301"/>
      <c r="JRJ301"/>
      <c r="JRK301"/>
      <c r="JRL301"/>
      <c r="JRM301"/>
      <c r="JRN301"/>
      <c r="JRO301"/>
      <c r="JRP301"/>
      <c r="JRQ301"/>
      <c r="JRR301"/>
      <c r="JRS301"/>
      <c r="JRT301"/>
      <c r="JRU301"/>
      <c r="JRV301"/>
      <c r="JRW301"/>
      <c r="JRX301"/>
      <c r="JRY301"/>
      <c r="JRZ301"/>
      <c r="JSA301"/>
      <c r="JSB301"/>
      <c r="JSC301"/>
      <c r="JSD301"/>
      <c r="JSE301"/>
      <c r="JSF301"/>
      <c r="JSG301"/>
      <c r="JSH301"/>
      <c r="JSI301"/>
      <c r="JSJ301"/>
      <c r="JSK301"/>
      <c r="JSL301"/>
      <c r="JSM301"/>
      <c r="JSN301"/>
      <c r="JSO301"/>
      <c r="JSP301"/>
      <c r="JSQ301"/>
      <c r="JSR301"/>
      <c r="JSS301"/>
      <c r="JST301"/>
      <c r="JSU301"/>
      <c r="JSV301"/>
      <c r="JSW301"/>
      <c r="JSX301"/>
      <c r="JSY301"/>
      <c r="JSZ301"/>
      <c r="JTA301"/>
      <c r="JTB301"/>
      <c r="JTC301"/>
      <c r="JTD301"/>
      <c r="JTE301"/>
      <c r="JTF301"/>
      <c r="JTG301"/>
      <c r="JTH301"/>
      <c r="JTI301"/>
      <c r="JTJ301"/>
      <c r="JTK301"/>
      <c r="JTL301"/>
      <c r="JTM301"/>
      <c r="JTN301"/>
      <c r="JTO301"/>
      <c r="JTP301"/>
      <c r="JTQ301"/>
      <c r="JTR301"/>
      <c r="JTS301"/>
      <c r="JTT301"/>
      <c r="JTU301"/>
      <c r="JTV301"/>
      <c r="JTW301"/>
      <c r="JTX301"/>
      <c r="JTY301"/>
      <c r="JTZ301"/>
      <c r="JUA301"/>
      <c r="JUB301"/>
      <c r="JUC301"/>
      <c r="JUD301"/>
      <c r="JUE301"/>
      <c r="JUF301"/>
      <c r="JUG301"/>
      <c r="JUH301"/>
      <c r="JUI301"/>
      <c r="JUJ301"/>
      <c r="JUK301"/>
      <c r="JUL301"/>
      <c r="JUM301"/>
      <c r="JUN301"/>
      <c r="JUO301"/>
      <c r="JUP301"/>
      <c r="JUQ301"/>
      <c r="JUR301"/>
      <c r="JUS301"/>
      <c r="JUT301"/>
      <c r="JUU301"/>
      <c r="JUV301"/>
      <c r="JUW301"/>
      <c r="JUX301"/>
      <c r="JUY301"/>
      <c r="JUZ301"/>
      <c r="JVA301"/>
      <c r="JVB301"/>
      <c r="JVC301"/>
      <c r="JVD301"/>
      <c r="JVE301"/>
      <c r="JVF301"/>
      <c r="JVG301"/>
      <c r="JVH301"/>
      <c r="JVI301"/>
      <c r="JVJ301"/>
      <c r="JVK301"/>
      <c r="JVL301"/>
      <c r="JVM301"/>
      <c r="JVN301"/>
      <c r="JVO301"/>
      <c r="JVP301"/>
      <c r="JVQ301"/>
      <c r="JVR301"/>
      <c r="JVS301"/>
      <c r="JVT301"/>
      <c r="JVU301"/>
      <c r="JVV301"/>
      <c r="JVW301"/>
      <c r="JVX301"/>
      <c r="JVY301"/>
      <c r="JVZ301"/>
      <c r="JWA301"/>
      <c r="JWB301"/>
      <c r="JWC301"/>
      <c r="JWD301"/>
      <c r="JWE301"/>
      <c r="JWF301"/>
      <c r="JWG301"/>
      <c r="JWH301"/>
      <c r="JWI301"/>
      <c r="JWJ301"/>
      <c r="JWK301"/>
      <c r="JWL301"/>
      <c r="JWM301"/>
      <c r="JWN301"/>
      <c r="JWO301"/>
      <c r="JWP301"/>
      <c r="JWQ301"/>
      <c r="JWR301"/>
      <c r="JWS301"/>
      <c r="JWT301"/>
      <c r="JWU301"/>
      <c r="JWV301"/>
      <c r="JWW301"/>
      <c r="JWX301"/>
      <c r="JWY301"/>
      <c r="JWZ301"/>
      <c r="JXA301"/>
      <c r="JXB301"/>
      <c r="JXC301"/>
      <c r="JXD301"/>
      <c r="JXE301"/>
      <c r="JXF301"/>
      <c r="JXG301"/>
      <c r="JXH301"/>
      <c r="JXI301"/>
      <c r="JXJ301"/>
      <c r="JXK301"/>
      <c r="JXL301"/>
      <c r="JXM301"/>
      <c r="JXN301"/>
      <c r="JXO301"/>
      <c r="JXP301"/>
      <c r="JXQ301"/>
      <c r="JXR301"/>
      <c r="JXS301"/>
      <c r="JXT301"/>
      <c r="JXU301"/>
      <c r="JXV301"/>
      <c r="JXW301"/>
      <c r="JXX301"/>
      <c r="JXY301"/>
      <c r="JXZ301"/>
      <c r="JYA301"/>
      <c r="JYB301"/>
      <c r="JYC301"/>
      <c r="JYD301"/>
      <c r="JYE301"/>
      <c r="JYF301"/>
      <c r="JYG301"/>
      <c r="JYH301"/>
      <c r="JYI301"/>
      <c r="JYJ301"/>
      <c r="JYK301"/>
      <c r="JYL301"/>
      <c r="JYM301"/>
      <c r="JYN301"/>
      <c r="JYO301"/>
      <c r="JYP301"/>
      <c r="JYQ301"/>
      <c r="JYR301"/>
      <c r="JYS301"/>
      <c r="JYT301"/>
      <c r="JYU301"/>
      <c r="JYV301"/>
      <c r="JYW301"/>
      <c r="JYX301"/>
      <c r="JYY301"/>
      <c r="JYZ301"/>
      <c r="JZA301"/>
      <c r="JZB301"/>
      <c r="JZC301"/>
      <c r="JZD301"/>
      <c r="JZE301"/>
      <c r="JZF301"/>
      <c r="JZG301"/>
      <c r="JZH301"/>
      <c r="JZI301"/>
      <c r="JZJ301"/>
      <c r="JZK301"/>
      <c r="JZL301"/>
      <c r="JZM301"/>
      <c r="JZN301"/>
      <c r="JZO301"/>
      <c r="JZP301"/>
      <c r="JZQ301"/>
      <c r="JZR301"/>
      <c r="JZS301"/>
      <c r="JZT301"/>
      <c r="JZU301"/>
      <c r="JZV301"/>
      <c r="JZW301"/>
      <c r="JZX301"/>
      <c r="JZY301"/>
      <c r="JZZ301"/>
      <c r="KAA301"/>
      <c r="KAB301"/>
      <c r="KAC301"/>
      <c r="KAD301"/>
      <c r="KAE301"/>
      <c r="KAF301"/>
      <c r="KAG301"/>
      <c r="KAH301"/>
      <c r="KAI301"/>
      <c r="KAJ301"/>
      <c r="KAK301"/>
      <c r="KAL301"/>
      <c r="KAM301"/>
      <c r="KAN301"/>
      <c r="KAO301"/>
      <c r="KAP301"/>
      <c r="KAQ301"/>
      <c r="KAR301"/>
      <c r="KAS301"/>
      <c r="KAT301"/>
      <c r="KAU301"/>
      <c r="KAV301"/>
      <c r="KAW301"/>
      <c r="KAX301"/>
      <c r="KAY301"/>
      <c r="KAZ301"/>
      <c r="KBA301"/>
      <c r="KBB301"/>
      <c r="KBC301"/>
      <c r="KBD301"/>
      <c r="KBE301"/>
      <c r="KBF301"/>
      <c r="KBG301"/>
      <c r="KBH301"/>
      <c r="KBI301"/>
      <c r="KBJ301"/>
      <c r="KBK301"/>
      <c r="KBL301"/>
      <c r="KBM301"/>
      <c r="KBN301"/>
      <c r="KBO301"/>
      <c r="KBP301"/>
      <c r="KBQ301"/>
      <c r="KBR301"/>
      <c r="KBS301"/>
      <c r="KBT301"/>
      <c r="KBU301"/>
      <c r="KBV301"/>
      <c r="KBW301"/>
      <c r="KBX301"/>
      <c r="KBY301"/>
      <c r="KBZ301"/>
      <c r="KCA301"/>
      <c r="KCB301"/>
      <c r="KCC301"/>
      <c r="KCD301"/>
      <c r="KCE301"/>
      <c r="KCF301"/>
      <c r="KCG301"/>
      <c r="KCH301"/>
      <c r="KCI301"/>
      <c r="KCJ301"/>
      <c r="KCK301"/>
      <c r="KCL301"/>
      <c r="KCM301"/>
      <c r="KCN301"/>
      <c r="KCO301"/>
      <c r="KCP301"/>
      <c r="KCQ301"/>
      <c r="KCR301"/>
      <c r="KCS301"/>
      <c r="KCT301"/>
      <c r="KCU301"/>
      <c r="KCV301"/>
      <c r="KCW301"/>
      <c r="KCX301"/>
      <c r="KCY301"/>
      <c r="KCZ301"/>
      <c r="KDA301"/>
      <c r="KDB301"/>
      <c r="KDC301"/>
      <c r="KDD301"/>
      <c r="KDE301"/>
      <c r="KDF301"/>
      <c r="KDG301"/>
      <c r="KDH301"/>
      <c r="KDI301"/>
      <c r="KDJ301"/>
      <c r="KDK301"/>
      <c r="KDL301"/>
      <c r="KDM301"/>
      <c r="KDN301"/>
      <c r="KDO301"/>
      <c r="KDP301"/>
      <c r="KDQ301"/>
      <c r="KDR301"/>
      <c r="KDS301"/>
      <c r="KDT301"/>
      <c r="KDU301"/>
      <c r="KDV301"/>
      <c r="KDW301"/>
      <c r="KDX301"/>
      <c r="KDY301"/>
      <c r="KDZ301"/>
      <c r="KEA301"/>
      <c r="KEB301"/>
      <c r="KEC301"/>
      <c r="KED301"/>
      <c r="KEE301"/>
      <c r="KEF301"/>
      <c r="KEG301"/>
      <c r="KEH301"/>
      <c r="KEI301"/>
      <c r="KEJ301"/>
      <c r="KEK301"/>
      <c r="KEL301"/>
      <c r="KEM301"/>
      <c r="KEN301"/>
      <c r="KEO301"/>
      <c r="KEP301"/>
      <c r="KEQ301"/>
      <c r="KER301"/>
      <c r="KES301"/>
      <c r="KET301"/>
      <c r="KEU301"/>
      <c r="KEV301"/>
      <c r="KEW301"/>
      <c r="KEX301"/>
      <c r="KEY301"/>
      <c r="KEZ301"/>
      <c r="KFA301"/>
      <c r="KFB301"/>
      <c r="KFC301"/>
      <c r="KFD301"/>
      <c r="KFE301"/>
      <c r="KFF301"/>
      <c r="KFG301"/>
      <c r="KFH301"/>
      <c r="KFI301"/>
      <c r="KFJ301"/>
      <c r="KFK301"/>
      <c r="KFL301"/>
      <c r="KFM301"/>
      <c r="KFN301"/>
      <c r="KFO301"/>
      <c r="KFP301"/>
      <c r="KFQ301"/>
      <c r="KFR301"/>
      <c r="KFS301"/>
      <c r="KFT301"/>
      <c r="KFU301"/>
      <c r="KFV301"/>
      <c r="KFW301"/>
      <c r="KFX301"/>
      <c r="KFY301"/>
      <c r="KFZ301"/>
      <c r="KGA301"/>
      <c r="KGB301"/>
      <c r="KGC301"/>
      <c r="KGD301"/>
      <c r="KGE301"/>
      <c r="KGF301"/>
      <c r="KGG301"/>
      <c r="KGH301"/>
      <c r="KGI301"/>
      <c r="KGJ301"/>
      <c r="KGK301"/>
      <c r="KGL301"/>
      <c r="KGM301"/>
      <c r="KGN301"/>
      <c r="KGO301"/>
      <c r="KGP301"/>
      <c r="KGQ301"/>
      <c r="KGR301"/>
      <c r="KGS301"/>
      <c r="KGT301"/>
      <c r="KGU301"/>
      <c r="KGV301"/>
      <c r="KGW301"/>
      <c r="KGX301"/>
      <c r="KGY301"/>
      <c r="KGZ301"/>
      <c r="KHA301"/>
      <c r="KHB301"/>
      <c r="KHC301"/>
      <c r="KHD301"/>
      <c r="KHE301"/>
      <c r="KHF301"/>
      <c r="KHG301"/>
      <c r="KHH301"/>
      <c r="KHI301"/>
      <c r="KHJ301"/>
      <c r="KHK301"/>
      <c r="KHL301"/>
      <c r="KHM301"/>
      <c r="KHN301"/>
      <c r="KHO301"/>
      <c r="KHP301"/>
      <c r="KHQ301"/>
      <c r="KHR301"/>
      <c r="KHS301"/>
      <c r="KHT301"/>
      <c r="KHU301"/>
      <c r="KHV301"/>
      <c r="KHW301"/>
      <c r="KHX301"/>
      <c r="KHY301"/>
      <c r="KHZ301"/>
      <c r="KIA301"/>
      <c r="KIB301"/>
      <c r="KIC301"/>
      <c r="KID301"/>
      <c r="KIE301"/>
      <c r="KIF301"/>
      <c r="KIG301"/>
      <c r="KIH301"/>
      <c r="KII301"/>
      <c r="KIJ301"/>
      <c r="KIK301"/>
      <c r="KIL301"/>
      <c r="KIM301"/>
      <c r="KIN301"/>
      <c r="KIO301"/>
      <c r="KIP301"/>
      <c r="KIQ301"/>
      <c r="KIR301"/>
      <c r="KIS301"/>
      <c r="KIT301"/>
      <c r="KIU301"/>
      <c r="KIV301"/>
      <c r="KIW301"/>
      <c r="KIX301"/>
      <c r="KIY301"/>
      <c r="KIZ301"/>
      <c r="KJA301"/>
      <c r="KJB301"/>
      <c r="KJC301"/>
      <c r="KJD301"/>
      <c r="KJE301"/>
      <c r="KJF301"/>
      <c r="KJG301"/>
      <c r="KJH301"/>
      <c r="KJI301"/>
      <c r="KJJ301"/>
      <c r="KJK301"/>
      <c r="KJL301"/>
      <c r="KJM301"/>
      <c r="KJN301"/>
      <c r="KJO301"/>
      <c r="KJP301"/>
      <c r="KJQ301"/>
      <c r="KJR301"/>
      <c r="KJS301"/>
      <c r="KJT301"/>
      <c r="KJU301"/>
      <c r="KJV301"/>
      <c r="KJW301"/>
      <c r="KJX301"/>
      <c r="KJY301"/>
      <c r="KJZ301"/>
      <c r="KKA301"/>
      <c r="KKB301"/>
      <c r="KKC301"/>
      <c r="KKD301"/>
      <c r="KKE301"/>
      <c r="KKF301"/>
      <c r="KKG301"/>
      <c r="KKH301"/>
      <c r="KKI301"/>
      <c r="KKJ301"/>
      <c r="KKK301"/>
      <c r="KKL301"/>
      <c r="KKM301"/>
      <c r="KKN301"/>
      <c r="KKO301"/>
      <c r="KKP301"/>
      <c r="KKQ301"/>
      <c r="KKR301"/>
      <c r="KKS301"/>
      <c r="KKT301"/>
      <c r="KKU301"/>
      <c r="KKV301"/>
      <c r="KKW301"/>
      <c r="KKX301"/>
      <c r="KKY301"/>
      <c r="KKZ301"/>
      <c r="KLA301"/>
      <c r="KLB301"/>
      <c r="KLC301"/>
      <c r="KLD301"/>
      <c r="KLE301"/>
      <c r="KLF301"/>
      <c r="KLG301"/>
      <c r="KLH301"/>
      <c r="KLI301"/>
      <c r="KLJ301"/>
      <c r="KLK301"/>
      <c r="KLL301"/>
      <c r="KLM301"/>
      <c r="KLN301"/>
      <c r="KLO301"/>
      <c r="KLP301"/>
      <c r="KLQ301"/>
      <c r="KLR301"/>
      <c r="KLS301"/>
      <c r="KLT301"/>
      <c r="KLU301"/>
      <c r="KLV301"/>
      <c r="KLW301"/>
      <c r="KLX301"/>
      <c r="KLY301"/>
      <c r="KLZ301"/>
      <c r="KMA301"/>
      <c r="KMB301"/>
      <c r="KMC301"/>
      <c r="KMD301"/>
      <c r="KME301"/>
      <c r="KMF301"/>
      <c r="KMG301"/>
      <c r="KMH301"/>
      <c r="KMI301"/>
      <c r="KMJ301"/>
      <c r="KMK301"/>
      <c r="KML301"/>
      <c r="KMM301"/>
      <c r="KMN301"/>
      <c r="KMO301"/>
      <c r="KMP301"/>
      <c r="KMQ301"/>
      <c r="KMR301"/>
      <c r="KMS301"/>
      <c r="KMT301"/>
      <c r="KMU301"/>
      <c r="KMV301"/>
      <c r="KMW301"/>
      <c r="KMX301"/>
      <c r="KMY301"/>
      <c r="KMZ301"/>
      <c r="KNA301"/>
      <c r="KNB301"/>
      <c r="KNC301"/>
      <c r="KND301"/>
      <c r="KNE301"/>
      <c r="KNF301"/>
      <c r="KNG301"/>
      <c r="KNH301"/>
      <c r="KNI301"/>
      <c r="KNJ301"/>
      <c r="KNK301"/>
      <c r="KNL301"/>
      <c r="KNM301"/>
      <c r="KNN301"/>
      <c r="KNO301"/>
      <c r="KNP301"/>
      <c r="KNQ301"/>
      <c r="KNR301"/>
      <c r="KNS301"/>
      <c r="KNT301"/>
      <c r="KNU301"/>
      <c r="KNV301"/>
      <c r="KNW301"/>
      <c r="KNX301"/>
      <c r="KNY301"/>
      <c r="KNZ301"/>
      <c r="KOA301"/>
      <c r="KOB301"/>
      <c r="KOC301"/>
      <c r="KOD301"/>
      <c r="KOE301"/>
      <c r="KOF301"/>
      <c r="KOG301"/>
      <c r="KOH301"/>
      <c r="KOI301"/>
      <c r="KOJ301"/>
      <c r="KOK301"/>
      <c r="KOL301"/>
      <c r="KOM301"/>
      <c r="KON301"/>
      <c r="KOO301"/>
      <c r="KOP301"/>
      <c r="KOQ301"/>
      <c r="KOR301"/>
      <c r="KOS301"/>
      <c r="KOT301"/>
      <c r="KOU301"/>
      <c r="KOV301"/>
      <c r="KOW301"/>
      <c r="KOX301"/>
      <c r="KOY301"/>
      <c r="KOZ301"/>
      <c r="KPA301"/>
      <c r="KPB301"/>
      <c r="KPC301"/>
      <c r="KPD301"/>
      <c r="KPE301"/>
      <c r="KPF301"/>
      <c r="KPG301"/>
      <c r="KPH301"/>
      <c r="KPI301"/>
      <c r="KPJ301"/>
      <c r="KPK301"/>
      <c r="KPL301"/>
      <c r="KPM301"/>
      <c r="KPN301"/>
      <c r="KPO301"/>
      <c r="KPP301"/>
      <c r="KPQ301"/>
      <c r="KPR301"/>
      <c r="KPS301"/>
      <c r="KPT301"/>
      <c r="KPU301"/>
      <c r="KPV301"/>
      <c r="KPW301"/>
      <c r="KPX301"/>
      <c r="KPY301"/>
      <c r="KPZ301"/>
      <c r="KQA301"/>
      <c r="KQB301"/>
      <c r="KQC301"/>
      <c r="KQD301"/>
      <c r="KQE301"/>
      <c r="KQF301"/>
      <c r="KQG301"/>
      <c r="KQH301"/>
      <c r="KQI301"/>
      <c r="KQJ301"/>
      <c r="KQK301"/>
      <c r="KQL301"/>
      <c r="KQM301"/>
      <c r="KQN301"/>
      <c r="KQO301"/>
      <c r="KQP301"/>
      <c r="KQQ301"/>
      <c r="KQR301"/>
      <c r="KQS301"/>
      <c r="KQT301"/>
      <c r="KQU301"/>
      <c r="KQV301"/>
      <c r="KQW301"/>
      <c r="KQX301"/>
      <c r="KQY301"/>
      <c r="KQZ301"/>
      <c r="KRA301"/>
      <c r="KRB301"/>
      <c r="KRC301"/>
      <c r="KRD301"/>
      <c r="KRE301"/>
      <c r="KRF301"/>
      <c r="KRG301"/>
      <c r="KRH301"/>
      <c r="KRI301"/>
      <c r="KRJ301"/>
      <c r="KRK301"/>
      <c r="KRL301"/>
      <c r="KRM301"/>
      <c r="KRN301"/>
      <c r="KRO301"/>
      <c r="KRP301"/>
      <c r="KRQ301"/>
      <c r="KRR301"/>
      <c r="KRS301"/>
      <c r="KRT301"/>
      <c r="KRU301"/>
      <c r="KRV301"/>
      <c r="KRW301"/>
      <c r="KRX301"/>
      <c r="KRY301"/>
      <c r="KRZ301"/>
      <c r="KSA301"/>
      <c r="KSB301"/>
      <c r="KSC301"/>
      <c r="KSD301"/>
      <c r="KSE301"/>
      <c r="KSF301"/>
      <c r="KSG301"/>
      <c r="KSH301"/>
      <c r="KSI301"/>
      <c r="KSJ301"/>
      <c r="KSK301"/>
      <c r="KSL301"/>
      <c r="KSM301"/>
      <c r="KSN301"/>
      <c r="KSO301"/>
      <c r="KSP301"/>
      <c r="KSQ301"/>
      <c r="KSR301"/>
      <c r="KSS301"/>
      <c r="KST301"/>
      <c r="KSU301"/>
      <c r="KSV301"/>
      <c r="KSW301"/>
      <c r="KSX301"/>
      <c r="KSY301"/>
      <c r="KSZ301"/>
      <c r="KTA301"/>
      <c r="KTB301"/>
      <c r="KTC301"/>
      <c r="KTD301"/>
      <c r="KTE301"/>
      <c r="KTF301"/>
      <c r="KTG301"/>
      <c r="KTH301"/>
      <c r="KTI301"/>
      <c r="KTJ301"/>
      <c r="KTK301"/>
      <c r="KTL301"/>
      <c r="KTM301"/>
      <c r="KTN301"/>
      <c r="KTO301"/>
      <c r="KTP301"/>
      <c r="KTQ301"/>
      <c r="KTR301"/>
      <c r="KTS301"/>
      <c r="KTT301"/>
      <c r="KTU301"/>
      <c r="KTV301"/>
      <c r="KTW301"/>
      <c r="KTX301"/>
      <c r="KTY301"/>
      <c r="KTZ301"/>
      <c r="KUA301"/>
      <c r="KUB301"/>
      <c r="KUC301"/>
      <c r="KUD301"/>
      <c r="KUE301"/>
      <c r="KUF301"/>
      <c r="KUG301"/>
      <c r="KUH301"/>
      <c r="KUI301"/>
      <c r="KUJ301"/>
      <c r="KUK301"/>
      <c r="KUL301"/>
      <c r="KUM301"/>
      <c r="KUN301"/>
      <c r="KUO301"/>
      <c r="KUP301"/>
      <c r="KUQ301"/>
      <c r="KUR301"/>
      <c r="KUS301"/>
      <c r="KUT301"/>
      <c r="KUU301"/>
      <c r="KUV301"/>
      <c r="KUW301"/>
      <c r="KUX301"/>
      <c r="KUY301"/>
      <c r="KUZ301"/>
      <c r="KVA301"/>
      <c r="KVB301"/>
      <c r="KVC301"/>
      <c r="KVD301"/>
      <c r="KVE301"/>
      <c r="KVF301"/>
      <c r="KVG301"/>
      <c r="KVH301"/>
      <c r="KVI301"/>
      <c r="KVJ301"/>
      <c r="KVK301"/>
      <c r="KVL301"/>
      <c r="KVM301"/>
      <c r="KVN301"/>
      <c r="KVO301"/>
      <c r="KVP301"/>
      <c r="KVQ301"/>
      <c r="KVR301"/>
      <c r="KVS301"/>
      <c r="KVT301"/>
      <c r="KVU301"/>
      <c r="KVV301"/>
      <c r="KVW301"/>
      <c r="KVX301"/>
      <c r="KVY301"/>
      <c r="KVZ301"/>
      <c r="KWA301"/>
      <c r="KWB301"/>
      <c r="KWC301"/>
      <c r="KWD301"/>
      <c r="KWE301"/>
      <c r="KWF301"/>
      <c r="KWG301"/>
      <c r="KWH301"/>
      <c r="KWI301"/>
      <c r="KWJ301"/>
      <c r="KWK301"/>
      <c r="KWL301"/>
      <c r="KWM301"/>
      <c r="KWN301"/>
      <c r="KWO301"/>
      <c r="KWP301"/>
      <c r="KWQ301"/>
      <c r="KWR301"/>
      <c r="KWS301"/>
      <c r="KWT301"/>
      <c r="KWU301"/>
      <c r="KWV301"/>
      <c r="KWW301"/>
      <c r="KWX301"/>
      <c r="KWY301"/>
      <c r="KWZ301"/>
      <c r="KXA301"/>
      <c r="KXB301"/>
      <c r="KXC301"/>
      <c r="KXD301"/>
      <c r="KXE301"/>
      <c r="KXF301"/>
      <c r="KXG301"/>
      <c r="KXH301"/>
      <c r="KXI301"/>
      <c r="KXJ301"/>
      <c r="KXK301"/>
      <c r="KXL301"/>
      <c r="KXM301"/>
      <c r="KXN301"/>
      <c r="KXO301"/>
      <c r="KXP301"/>
      <c r="KXQ301"/>
      <c r="KXR301"/>
      <c r="KXS301"/>
      <c r="KXT301"/>
      <c r="KXU301"/>
      <c r="KXV301"/>
      <c r="KXW301"/>
      <c r="KXX301"/>
      <c r="KXY301"/>
      <c r="KXZ301"/>
      <c r="KYA301"/>
      <c r="KYB301"/>
      <c r="KYC301"/>
      <c r="KYD301"/>
      <c r="KYE301"/>
      <c r="KYF301"/>
      <c r="KYG301"/>
      <c r="KYH301"/>
      <c r="KYI301"/>
      <c r="KYJ301"/>
      <c r="KYK301"/>
      <c r="KYL301"/>
      <c r="KYM301"/>
      <c r="KYN301"/>
      <c r="KYO301"/>
      <c r="KYP301"/>
      <c r="KYQ301"/>
      <c r="KYR301"/>
      <c r="KYS301"/>
      <c r="KYT301"/>
      <c r="KYU301"/>
      <c r="KYV301"/>
      <c r="KYW301"/>
      <c r="KYX301"/>
      <c r="KYY301"/>
      <c r="KYZ301"/>
      <c r="KZA301"/>
      <c r="KZB301"/>
      <c r="KZC301"/>
      <c r="KZD301"/>
      <c r="KZE301"/>
      <c r="KZF301"/>
      <c r="KZG301"/>
      <c r="KZH301"/>
      <c r="KZI301"/>
      <c r="KZJ301"/>
      <c r="KZK301"/>
      <c r="KZL301"/>
      <c r="KZM301"/>
      <c r="KZN301"/>
      <c r="KZO301"/>
      <c r="KZP301"/>
      <c r="KZQ301"/>
      <c r="KZR301"/>
      <c r="KZS301"/>
      <c r="KZT301"/>
      <c r="KZU301"/>
      <c r="KZV301"/>
      <c r="KZW301"/>
      <c r="KZX301"/>
      <c r="KZY301"/>
      <c r="KZZ301"/>
      <c r="LAA301"/>
      <c r="LAB301"/>
      <c r="LAC301"/>
      <c r="LAD301"/>
      <c r="LAE301"/>
      <c r="LAF301"/>
      <c r="LAG301"/>
      <c r="LAH301"/>
      <c r="LAI301"/>
      <c r="LAJ301"/>
      <c r="LAK301"/>
      <c r="LAL301"/>
      <c r="LAM301"/>
      <c r="LAN301"/>
      <c r="LAO301"/>
      <c r="LAP301"/>
      <c r="LAQ301"/>
      <c r="LAR301"/>
      <c r="LAS301"/>
      <c r="LAT301"/>
      <c r="LAU301"/>
      <c r="LAV301"/>
      <c r="LAW301"/>
      <c r="LAX301"/>
      <c r="LAY301"/>
      <c r="LAZ301"/>
      <c r="LBA301"/>
      <c r="LBB301"/>
      <c r="LBC301"/>
      <c r="LBD301"/>
      <c r="LBE301"/>
      <c r="LBF301"/>
      <c r="LBG301"/>
      <c r="LBH301"/>
      <c r="LBI301"/>
      <c r="LBJ301"/>
      <c r="LBK301"/>
      <c r="LBL301"/>
      <c r="LBM301"/>
      <c r="LBN301"/>
      <c r="LBO301"/>
      <c r="LBP301"/>
      <c r="LBQ301"/>
      <c r="LBR301"/>
      <c r="LBS301"/>
      <c r="LBT301"/>
      <c r="LBU301"/>
      <c r="LBV301"/>
      <c r="LBW301"/>
      <c r="LBX301"/>
      <c r="LBY301"/>
      <c r="LBZ301"/>
      <c r="LCA301"/>
      <c r="LCB301"/>
      <c r="LCC301"/>
      <c r="LCD301"/>
      <c r="LCE301"/>
      <c r="LCF301"/>
      <c r="LCG301"/>
      <c r="LCH301"/>
      <c r="LCI301"/>
      <c r="LCJ301"/>
      <c r="LCK301"/>
      <c r="LCL301"/>
      <c r="LCM301"/>
      <c r="LCN301"/>
      <c r="LCO301"/>
      <c r="LCP301"/>
      <c r="LCQ301"/>
      <c r="LCR301"/>
      <c r="LCS301"/>
      <c r="LCT301"/>
      <c r="LCU301"/>
      <c r="LCV301"/>
      <c r="LCW301"/>
      <c r="LCX301"/>
      <c r="LCY301"/>
      <c r="LCZ301"/>
      <c r="LDA301"/>
      <c r="LDB301"/>
      <c r="LDC301"/>
      <c r="LDD301"/>
      <c r="LDE301"/>
      <c r="LDF301"/>
      <c r="LDG301"/>
      <c r="LDH301"/>
      <c r="LDI301"/>
      <c r="LDJ301"/>
      <c r="LDK301"/>
      <c r="LDL301"/>
      <c r="LDM301"/>
      <c r="LDN301"/>
      <c r="LDO301"/>
      <c r="LDP301"/>
      <c r="LDQ301"/>
      <c r="LDR301"/>
      <c r="LDS301"/>
      <c r="LDT301"/>
      <c r="LDU301"/>
      <c r="LDV301"/>
      <c r="LDW301"/>
      <c r="LDX301"/>
      <c r="LDY301"/>
      <c r="LDZ301"/>
      <c r="LEA301"/>
      <c r="LEB301"/>
      <c r="LEC301"/>
      <c r="LED301"/>
      <c r="LEE301"/>
      <c r="LEF301"/>
      <c r="LEG301"/>
      <c r="LEH301"/>
      <c r="LEI301"/>
      <c r="LEJ301"/>
      <c r="LEK301"/>
      <c r="LEL301"/>
      <c r="LEM301"/>
      <c r="LEN301"/>
      <c r="LEO301"/>
      <c r="LEP301"/>
      <c r="LEQ301"/>
      <c r="LER301"/>
      <c r="LES301"/>
      <c r="LET301"/>
      <c r="LEU301"/>
      <c r="LEV301"/>
      <c r="LEW301"/>
      <c r="LEX301"/>
      <c r="LEY301"/>
      <c r="LEZ301"/>
      <c r="LFA301"/>
      <c r="LFB301"/>
      <c r="LFC301"/>
      <c r="LFD301"/>
      <c r="LFE301"/>
      <c r="LFF301"/>
      <c r="LFG301"/>
      <c r="LFH301"/>
      <c r="LFI301"/>
      <c r="LFJ301"/>
      <c r="LFK301"/>
      <c r="LFL301"/>
      <c r="LFM301"/>
      <c r="LFN301"/>
      <c r="LFO301"/>
      <c r="LFP301"/>
      <c r="LFQ301"/>
      <c r="LFR301"/>
      <c r="LFS301"/>
      <c r="LFT301"/>
      <c r="LFU301"/>
      <c r="LFV301"/>
      <c r="LFW301"/>
      <c r="LFX301"/>
      <c r="LFY301"/>
      <c r="LFZ301"/>
      <c r="LGA301"/>
      <c r="LGB301"/>
      <c r="LGC301"/>
      <c r="LGD301"/>
      <c r="LGE301"/>
      <c r="LGF301"/>
      <c r="LGG301"/>
      <c r="LGH301"/>
      <c r="LGI301"/>
      <c r="LGJ301"/>
      <c r="LGK301"/>
      <c r="LGL301"/>
      <c r="LGM301"/>
      <c r="LGN301"/>
      <c r="LGO301"/>
      <c r="LGP301"/>
      <c r="LGQ301"/>
      <c r="LGR301"/>
      <c r="LGS301"/>
      <c r="LGT301"/>
      <c r="LGU301"/>
      <c r="LGV301"/>
      <c r="LGW301"/>
      <c r="LGX301"/>
      <c r="LGY301"/>
      <c r="LGZ301"/>
      <c r="LHA301"/>
      <c r="LHB301"/>
      <c r="LHC301"/>
      <c r="LHD301"/>
      <c r="LHE301"/>
      <c r="LHF301"/>
      <c r="LHG301"/>
      <c r="LHH301"/>
      <c r="LHI301"/>
      <c r="LHJ301"/>
      <c r="LHK301"/>
      <c r="LHL301"/>
      <c r="LHM301"/>
      <c r="LHN301"/>
      <c r="LHO301"/>
      <c r="LHP301"/>
      <c r="LHQ301"/>
      <c r="LHR301"/>
      <c r="LHS301"/>
      <c r="LHT301"/>
      <c r="LHU301"/>
      <c r="LHV301"/>
      <c r="LHW301"/>
      <c r="LHX301"/>
      <c r="LHY301"/>
      <c r="LHZ301"/>
      <c r="LIA301"/>
      <c r="LIB301"/>
      <c r="LIC301"/>
      <c r="LID301"/>
      <c r="LIE301"/>
      <c r="LIF301"/>
      <c r="LIG301"/>
      <c r="LIH301"/>
      <c r="LII301"/>
      <c r="LIJ301"/>
      <c r="LIK301"/>
      <c r="LIL301"/>
      <c r="LIM301"/>
      <c r="LIN301"/>
      <c r="LIO301"/>
      <c r="LIP301"/>
      <c r="LIQ301"/>
      <c r="LIR301"/>
      <c r="LIS301"/>
      <c r="LIT301"/>
      <c r="LIU301"/>
      <c r="LIV301"/>
      <c r="LIW301"/>
      <c r="LIX301"/>
      <c r="LIY301"/>
      <c r="LIZ301"/>
      <c r="LJA301"/>
      <c r="LJB301"/>
      <c r="LJC301"/>
      <c r="LJD301"/>
      <c r="LJE301"/>
      <c r="LJF301"/>
      <c r="LJG301"/>
      <c r="LJH301"/>
      <c r="LJI301"/>
      <c r="LJJ301"/>
      <c r="LJK301"/>
      <c r="LJL301"/>
      <c r="LJM301"/>
      <c r="LJN301"/>
      <c r="LJO301"/>
      <c r="LJP301"/>
      <c r="LJQ301"/>
      <c r="LJR301"/>
      <c r="LJS301"/>
      <c r="LJT301"/>
      <c r="LJU301"/>
      <c r="LJV301"/>
      <c r="LJW301"/>
      <c r="LJX301"/>
      <c r="LJY301"/>
      <c r="LJZ301"/>
      <c r="LKA301"/>
      <c r="LKB301"/>
      <c r="LKC301"/>
      <c r="LKD301"/>
      <c r="LKE301"/>
      <c r="LKF301"/>
      <c r="LKG301"/>
      <c r="LKH301"/>
      <c r="LKI301"/>
      <c r="LKJ301"/>
      <c r="LKK301"/>
      <c r="LKL301"/>
      <c r="LKM301"/>
      <c r="LKN301"/>
      <c r="LKO301"/>
      <c r="LKP301"/>
      <c r="LKQ301"/>
      <c r="LKR301"/>
      <c r="LKS301"/>
      <c r="LKT301"/>
      <c r="LKU301"/>
      <c r="LKV301"/>
      <c r="LKW301"/>
      <c r="LKX301"/>
      <c r="LKY301"/>
      <c r="LKZ301"/>
      <c r="LLA301"/>
      <c r="LLB301"/>
      <c r="LLC301"/>
      <c r="LLD301"/>
      <c r="LLE301"/>
      <c r="LLF301"/>
      <c r="LLG301"/>
      <c r="LLH301"/>
      <c r="LLI301"/>
      <c r="LLJ301"/>
      <c r="LLK301"/>
      <c r="LLL301"/>
      <c r="LLM301"/>
      <c r="LLN301"/>
      <c r="LLO301"/>
      <c r="LLP301"/>
      <c r="LLQ301"/>
      <c r="LLR301"/>
      <c r="LLS301"/>
      <c r="LLT301"/>
      <c r="LLU301"/>
      <c r="LLV301"/>
      <c r="LLW301"/>
      <c r="LLX301"/>
      <c r="LLY301"/>
      <c r="LLZ301"/>
      <c r="LMA301"/>
      <c r="LMB301"/>
      <c r="LMC301"/>
      <c r="LMD301"/>
      <c r="LME301"/>
      <c r="LMF301"/>
      <c r="LMG301"/>
      <c r="LMH301"/>
      <c r="LMI301"/>
      <c r="LMJ301"/>
      <c r="LMK301"/>
      <c r="LML301"/>
      <c r="LMM301"/>
      <c r="LMN301"/>
      <c r="LMO301"/>
      <c r="LMP301"/>
      <c r="LMQ301"/>
      <c r="LMR301"/>
      <c r="LMS301"/>
      <c r="LMT301"/>
      <c r="LMU301"/>
      <c r="LMV301"/>
      <c r="LMW301"/>
      <c r="LMX301"/>
      <c r="LMY301"/>
      <c r="LMZ301"/>
      <c r="LNA301"/>
      <c r="LNB301"/>
      <c r="LNC301"/>
      <c r="LND301"/>
      <c r="LNE301"/>
      <c r="LNF301"/>
      <c r="LNG301"/>
      <c r="LNH301"/>
      <c r="LNI301"/>
      <c r="LNJ301"/>
      <c r="LNK301"/>
      <c r="LNL301"/>
      <c r="LNM301"/>
      <c r="LNN301"/>
      <c r="LNO301"/>
      <c r="LNP301"/>
      <c r="LNQ301"/>
      <c r="LNR301"/>
      <c r="LNS301"/>
      <c r="LNT301"/>
      <c r="LNU301"/>
      <c r="LNV301"/>
      <c r="LNW301"/>
      <c r="LNX301"/>
      <c r="LNY301"/>
      <c r="LNZ301"/>
      <c r="LOA301"/>
      <c r="LOB301"/>
      <c r="LOC301"/>
      <c r="LOD301"/>
      <c r="LOE301"/>
      <c r="LOF301"/>
      <c r="LOG301"/>
      <c r="LOH301"/>
      <c r="LOI301"/>
      <c r="LOJ301"/>
      <c r="LOK301"/>
      <c r="LOL301"/>
      <c r="LOM301"/>
      <c r="LON301"/>
      <c r="LOO301"/>
      <c r="LOP301"/>
      <c r="LOQ301"/>
      <c r="LOR301"/>
      <c r="LOS301"/>
      <c r="LOT301"/>
      <c r="LOU301"/>
      <c r="LOV301"/>
      <c r="LOW301"/>
      <c r="LOX301"/>
      <c r="LOY301"/>
      <c r="LOZ301"/>
      <c r="LPA301"/>
      <c r="LPB301"/>
      <c r="LPC301"/>
      <c r="LPD301"/>
      <c r="LPE301"/>
      <c r="LPF301"/>
      <c r="LPG301"/>
      <c r="LPH301"/>
      <c r="LPI301"/>
      <c r="LPJ301"/>
      <c r="LPK301"/>
      <c r="LPL301"/>
      <c r="LPM301"/>
      <c r="LPN301"/>
      <c r="LPO301"/>
      <c r="LPP301"/>
      <c r="LPQ301"/>
      <c r="LPR301"/>
      <c r="LPS301"/>
      <c r="LPT301"/>
      <c r="LPU301"/>
      <c r="LPV301"/>
      <c r="LPW301"/>
      <c r="LPX301"/>
      <c r="LPY301"/>
      <c r="LPZ301"/>
      <c r="LQA301"/>
      <c r="LQB301"/>
      <c r="LQC301"/>
      <c r="LQD301"/>
      <c r="LQE301"/>
      <c r="LQF301"/>
      <c r="LQG301"/>
      <c r="LQH301"/>
      <c r="LQI301"/>
      <c r="LQJ301"/>
      <c r="LQK301"/>
      <c r="LQL301"/>
      <c r="LQM301"/>
      <c r="LQN301"/>
      <c r="LQO301"/>
      <c r="LQP301"/>
      <c r="LQQ301"/>
      <c r="LQR301"/>
      <c r="LQS301"/>
      <c r="LQT301"/>
      <c r="LQU301"/>
      <c r="LQV301"/>
      <c r="LQW301"/>
      <c r="LQX301"/>
      <c r="LQY301"/>
      <c r="LQZ301"/>
      <c r="LRA301"/>
      <c r="LRB301"/>
      <c r="LRC301"/>
      <c r="LRD301"/>
      <c r="LRE301"/>
      <c r="LRF301"/>
      <c r="LRG301"/>
      <c r="LRH301"/>
      <c r="LRI301"/>
      <c r="LRJ301"/>
      <c r="LRK301"/>
      <c r="LRL301"/>
      <c r="LRM301"/>
      <c r="LRN301"/>
      <c r="LRO301"/>
      <c r="LRP301"/>
      <c r="LRQ301"/>
      <c r="LRR301"/>
      <c r="LRS301"/>
      <c r="LRT301"/>
      <c r="LRU301"/>
      <c r="LRV301"/>
      <c r="LRW301"/>
      <c r="LRX301"/>
      <c r="LRY301"/>
      <c r="LRZ301"/>
      <c r="LSA301"/>
      <c r="LSB301"/>
      <c r="LSC301"/>
      <c r="LSD301"/>
      <c r="LSE301"/>
      <c r="LSF301"/>
      <c r="LSG301"/>
      <c r="LSH301"/>
      <c r="LSI301"/>
      <c r="LSJ301"/>
      <c r="LSK301"/>
      <c r="LSL301"/>
      <c r="LSM301"/>
      <c r="LSN301"/>
      <c r="LSO301"/>
      <c r="LSP301"/>
      <c r="LSQ301"/>
      <c r="LSR301"/>
      <c r="LSS301"/>
      <c r="LST301"/>
      <c r="LSU301"/>
      <c r="LSV301"/>
      <c r="LSW301"/>
      <c r="LSX301"/>
      <c r="LSY301"/>
      <c r="LSZ301"/>
      <c r="LTA301"/>
      <c r="LTB301"/>
      <c r="LTC301"/>
      <c r="LTD301"/>
      <c r="LTE301"/>
      <c r="LTF301"/>
      <c r="LTG301"/>
      <c r="LTH301"/>
      <c r="LTI301"/>
      <c r="LTJ301"/>
      <c r="LTK301"/>
      <c r="LTL301"/>
      <c r="LTM301"/>
      <c r="LTN301"/>
      <c r="LTO301"/>
      <c r="LTP301"/>
      <c r="LTQ301"/>
      <c r="LTR301"/>
      <c r="LTS301"/>
      <c r="LTT301"/>
      <c r="LTU301"/>
      <c r="LTV301"/>
      <c r="LTW301"/>
      <c r="LTX301"/>
      <c r="LTY301"/>
      <c r="LTZ301"/>
      <c r="LUA301"/>
      <c r="LUB301"/>
      <c r="LUC301"/>
      <c r="LUD301"/>
      <c r="LUE301"/>
      <c r="LUF301"/>
      <c r="LUG301"/>
      <c r="LUH301"/>
      <c r="LUI301"/>
      <c r="LUJ301"/>
      <c r="LUK301"/>
      <c r="LUL301"/>
      <c r="LUM301"/>
      <c r="LUN301"/>
      <c r="LUO301"/>
      <c r="LUP301"/>
      <c r="LUQ301"/>
      <c r="LUR301"/>
      <c r="LUS301"/>
      <c r="LUT301"/>
      <c r="LUU301"/>
      <c r="LUV301"/>
      <c r="LUW301"/>
      <c r="LUX301"/>
      <c r="LUY301"/>
      <c r="LUZ301"/>
      <c r="LVA301"/>
      <c r="LVB301"/>
      <c r="LVC301"/>
      <c r="LVD301"/>
      <c r="LVE301"/>
      <c r="LVF301"/>
      <c r="LVG301"/>
      <c r="LVH301"/>
      <c r="LVI301"/>
      <c r="LVJ301"/>
      <c r="LVK301"/>
      <c r="LVL301"/>
      <c r="LVM301"/>
      <c r="LVN301"/>
      <c r="LVO301"/>
      <c r="LVP301"/>
      <c r="LVQ301"/>
      <c r="LVR301"/>
      <c r="LVS301"/>
      <c r="LVT301"/>
      <c r="LVU301"/>
      <c r="LVV301"/>
      <c r="LVW301"/>
      <c r="LVX301"/>
      <c r="LVY301"/>
      <c r="LVZ301"/>
      <c r="LWA301"/>
      <c r="LWB301"/>
      <c r="LWC301"/>
      <c r="LWD301"/>
      <c r="LWE301"/>
      <c r="LWF301"/>
      <c r="LWG301"/>
      <c r="LWH301"/>
      <c r="LWI301"/>
      <c r="LWJ301"/>
      <c r="LWK301"/>
      <c r="LWL301"/>
      <c r="LWM301"/>
      <c r="LWN301"/>
      <c r="LWO301"/>
      <c r="LWP301"/>
      <c r="LWQ301"/>
      <c r="LWR301"/>
      <c r="LWS301"/>
      <c r="LWT301"/>
      <c r="LWU301"/>
      <c r="LWV301"/>
      <c r="LWW301"/>
      <c r="LWX301"/>
      <c r="LWY301"/>
      <c r="LWZ301"/>
      <c r="LXA301"/>
      <c r="LXB301"/>
      <c r="LXC301"/>
      <c r="LXD301"/>
      <c r="LXE301"/>
      <c r="LXF301"/>
      <c r="LXG301"/>
      <c r="LXH301"/>
      <c r="LXI301"/>
      <c r="LXJ301"/>
      <c r="LXK301"/>
      <c r="LXL301"/>
      <c r="LXM301"/>
      <c r="LXN301"/>
      <c r="LXO301"/>
      <c r="LXP301"/>
      <c r="LXQ301"/>
      <c r="LXR301"/>
      <c r="LXS301"/>
      <c r="LXT301"/>
      <c r="LXU301"/>
      <c r="LXV301"/>
      <c r="LXW301"/>
      <c r="LXX301"/>
      <c r="LXY301"/>
      <c r="LXZ301"/>
      <c r="LYA301"/>
      <c r="LYB301"/>
      <c r="LYC301"/>
      <c r="LYD301"/>
      <c r="LYE301"/>
      <c r="LYF301"/>
      <c r="LYG301"/>
      <c r="LYH301"/>
      <c r="LYI301"/>
      <c r="LYJ301"/>
      <c r="LYK301"/>
      <c r="LYL301"/>
      <c r="LYM301"/>
      <c r="LYN301"/>
      <c r="LYO301"/>
      <c r="LYP301"/>
      <c r="LYQ301"/>
      <c r="LYR301"/>
      <c r="LYS301"/>
      <c r="LYT301"/>
      <c r="LYU301"/>
      <c r="LYV301"/>
      <c r="LYW301"/>
      <c r="LYX301"/>
      <c r="LYY301"/>
      <c r="LYZ301"/>
      <c r="LZA301"/>
      <c r="LZB301"/>
      <c r="LZC301"/>
      <c r="LZD301"/>
      <c r="LZE301"/>
      <c r="LZF301"/>
      <c r="LZG301"/>
      <c r="LZH301"/>
      <c r="LZI301"/>
      <c r="LZJ301"/>
      <c r="LZK301"/>
      <c r="LZL301"/>
      <c r="LZM301"/>
      <c r="LZN301"/>
      <c r="LZO301"/>
      <c r="LZP301"/>
      <c r="LZQ301"/>
      <c r="LZR301"/>
      <c r="LZS301"/>
      <c r="LZT301"/>
      <c r="LZU301"/>
      <c r="LZV301"/>
      <c r="LZW301"/>
      <c r="LZX301"/>
      <c r="LZY301"/>
      <c r="LZZ301"/>
      <c r="MAA301"/>
      <c r="MAB301"/>
      <c r="MAC301"/>
      <c r="MAD301"/>
      <c r="MAE301"/>
      <c r="MAF301"/>
      <c r="MAG301"/>
      <c r="MAH301"/>
      <c r="MAI301"/>
      <c r="MAJ301"/>
      <c r="MAK301"/>
      <c r="MAL301"/>
      <c r="MAM301"/>
      <c r="MAN301"/>
      <c r="MAO301"/>
      <c r="MAP301"/>
      <c r="MAQ301"/>
      <c r="MAR301"/>
      <c r="MAS301"/>
      <c r="MAT301"/>
      <c r="MAU301"/>
      <c r="MAV301"/>
      <c r="MAW301"/>
      <c r="MAX301"/>
      <c r="MAY301"/>
      <c r="MAZ301"/>
      <c r="MBA301"/>
      <c r="MBB301"/>
      <c r="MBC301"/>
      <c r="MBD301"/>
      <c r="MBE301"/>
      <c r="MBF301"/>
      <c r="MBG301"/>
      <c r="MBH301"/>
      <c r="MBI301"/>
      <c r="MBJ301"/>
      <c r="MBK301"/>
      <c r="MBL301"/>
      <c r="MBM301"/>
      <c r="MBN301"/>
      <c r="MBO301"/>
      <c r="MBP301"/>
      <c r="MBQ301"/>
      <c r="MBR301"/>
      <c r="MBS301"/>
      <c r="MBT301"/>
      <c r="MBU301"/>
      <c r="MBV301"/>
      <c r="MBW301"/>
      <c r="MBX301"/>
      <c r="MBY301"/>
      <c r="MBZ301"/>
      <c r="MCA301"/>
      <c r="MCB301"/>
      <c r="MCC301"/>
      <c r="MCD301"/>
      <c r="MCE301"/>
      <c r="MCF301"/>
      <c r="MCG301"/>
      <c r="MCH301"/>
      <c r="MCI301"/>
      <c r="MCJ301"/>
      <c r="MCK301"/>
      <c r="MCL301"/>
      <c r="MCM301"/>
      <c r="MCN301"/>
      <c r="MCO301"/>
      <c r="MCP301"/>
      <c r="MCQ301"/>
      <c r="MCR301"/>
      <c r="MCS301"/>
      <c r="MCT301"/>
      <c r="MCU301"/>
      <c r="MCV301"/>
      <c r="MCW301"/>
      <c r="MCX301"/>
      <c r="MCY301"/>
      <c r="MCZ301"/>
      <c r="MDA301"/>
      <c r="MDB301"/>
      <c r="MDC301"/>
      <c r="MDD301"/>
      <c r="MDE301"/>
      <c r="MDF301"/>
      <c r="MDG301"/>
      <c r="MDH301"/>
      <c r="MDI301"/>
      <c r="MDJ301"/>
      <c r="MDK301"/>
      <c r="MDL301"/>
      <c r="MDM301"/>
      <c r="MDN301"/>
      <c r="MDO301"/>
      <c r="MDP301"/>
      <c r="MDQ301"/>
      <c r="MDR301"/>
      <c r="MDS301"/>
      <c r="MDT301"/>
      <c r="MDU301"/>
      <c r="MDV301"/>
      <c r="MDW301"/>
      <c r="MDX301"/>
      <c r="MDY301"/>
      <c r="MDZ301"/>
      <c r="MEA301"/>
      <c r="MEB301"/>
      <c r="MEC301"/>
      <c r="MED301"/>
      <c r="MEE301"/>
      <c r="MEF301"/>
      <c r="MEG301"/>
      <c r="MEH301"/>
      <c r="MEI301"/>
      <c r="MEJ301"/>
      <c r="MEK301"/>
      <c r="MEL301"/>
      <c r="MEM301"/>
      <c r="MEN301"/>
      <c r="MEO301"/>
      <c r="MEP301"/>
      <c r="MEQ301"/>
      <c r="MER301"/>
      <c r="MES301"/>
      <c r="MET301"/>
      <c r="MEU301"/>
      <c r="MEV301"/>
      <c r="MEW301"/>
      <c r="MEX301"/>
      <c r="MEY301"/>
      <c r="MEZ301"/>
      <c r="MFA301"/>
      <c r="MFB301"/>
      <c r="MFC301"/>
      <c r="MFD301"/>
      <c r="MFE301"/>
      <c r="MFF301"/>
      <c r="MFG301"/>
      <c r="MFH301"/>
      <c r="MFI301"/>
      <c r="MFJ301"/>
      <c r="MFK301"/>
      <c r="MFL301"/>
      <c r="MFM301"/>
      <c r="MFN301"/>
      <c r="MFO301"/>
      <c r="MFP301"/>
      <c r="MFQ301"/>
      <c r="MFR301"/>
      <c r="MFS301"/>
      <c r="MFT301"/>
      <c r="MFU301"/>
      <c r="MFV301"/>
      <c r="MFW301"/>
      <c r="MFX301"/>
      <c r="MFY301"/>
      <c r="MFZ301"/>
      <c r="MGA301"/>
      <c r="MGB301"/>
      <c r="MGC301"/>
      <c r="MGD301"/>
      <c r="MGE301"/>
      <c r="MGF301"/>
      <c r="MGG301"/>
      <c r="MGH301"/>
      <c r="MGI301"/>
      <c r="MGJ301"/>
      <c r="MGK301"/>
      <c r="MGL301"/>
      <c r="MGM301"/>
      <c r="MGN301"/>
      <c r="MGO301"/>
      <c r="MGP301"/>
      <c r="MGQ301"/>
      <c r="MGR301"/>
      <c r="MGS301"/>
      <c r="MGT301"/>
      <c r="MGU301"/>
      <c r="MGV301"/>
      <c r="MGW301"/>
      <c r="MGX301"/>
      <c r="MGY301"/>
      <c r="MGZ301"/>
      <c r="MHA301"/>
      <c r="MHB301"/>
      <c r="MHC301"/>
      <c r="MHD301"/>
      <c r="MHE301"/>
      <c r="MHF301"/>
      <c r="MHG301"/>
      <c r="MHH301"/>
      <c r="MHI301"/>
      <c r="MHJ301"/>
      <c r="MHK301"/>
      <c r="MHL301"/>
      <c r="MHM301"/>
      <c r="MHN301"/>
      <c r="MHO301"/>
      <c r="MHP301"/>
      <c r="MHQ301"/>
      <c r="MHR301"/>
      <c r="MHS301"/>
      <c r="MHT301"/>
      <c r="MHU301"/>
      <c r="MHV301"/>
      <c r="MHW301"/>
      <c r="MHX301"/>
      <c r="MHY301"/>
      <c r="MHZ301"/>
      <c r="MIA301"/>
      <c r="MIB301"/>
      <c r="MIC301"/>
      <c r="MID301"/>
      <c r="MIE301"/>
      <c r="MIF301"/>
      <c r="MIG301"/>
      <c r="MIH301"/>
      <c r="MII301"/>
      <c r="MIJ301"/>
      <c r="MIK301"/>
      <c r="MIL301"/>
      <c r="MIM301"/>
      <c r="MIN301"/>
      <c r="MIO301"/>
      <c r="MIP301"/>
      <c r="MIQ301"/>
      <c r="MIR301"/>
      <c r="MIS301"/>
      <c r="MIT301"/>
      <c r="MIU301"/>
      <c r="MIV301"/>
      <c r="MIW301"/>
      <c r="MIX301"/>
      <c r="MIY301"/>
      <c r="MIZ301"/>
      <c r="MJA301"/>
      <c r="MJB301"/>
      <c r="MJC301"/>
      <c r="MJD301"/>
      <c r="MJE301"/>
      <c r="MJF301"/>
      <c r="MJG301"/>
      <c r="MJH301"/>
      <c r="MJI301"/>
      <c r="MJJ301"/>
      <c r="MJK301"/>
      <c r="MJL301"/>
      <c r="MJM301"/>
      <c r="MJN301"/>
      <c r="MJO301"/>
      <c r="MJP301"/>
      <c r="MJQ301"/>
      <c r="MJR301"/>
      <c r="MJS301"/>
      <c r="MJT301"/>
      <c r="MJU301"/>
      <c r="MJV301"/>
      <c r="MJW301"/>
      <c r="MJX301"/>
      <c r="MJY301"/>
      <c r="MJZ301"/>
      <c r="MKA301"/>
      <c r="MKB301"/>
      <c r="MKC301"/>
      <c r="MKD301"/>
      <c r="MKE301"/>
      <c r="MKF301"/>
      <c r="MKG301"/>
      <c r="MKH301"/>
      <c r="MKI301"/>
      <c r="MKJ301"/>
      <c r="MKK301"/>
      <c r="MKL301"/>
      <c r="MKM301"/>
      <c r="MKN301"/>
      <c r="MKO301"/>
      <c r="MKP301"/>
      <c r="MKQ301"/>
      <c r="MKR301"/>
      <c r="MKS301"/>
      <c r="MKT301"/>
      <c r="MKU301"/>
      <c r="MKV301"/>
      <c r="MKW301"/>
      <c r="MKX301"/>
      <c r="MKY301"/>
      <c r="MKZ301"/>
      <c r="MLA301"/>
      <c r="MLB301"/>
      <c r="MLC301"/>
      <c r="MLD301"/>
      <c r="MLE301"/>
      <c r="MLF301"/>
      <c r="MLG301"/>
      <c r="MLH301"/>
      <c r="MLI301"/>
      <c r="MLJ301"/>
      <c r="MLK301"/>
      <c r="MLL301"/>
      <c r="MLM301"/>
      <c r="MLN301"/>
      <c r="MLO301"/>
      <c r="MLP301"/>
      <c r="MLQ301"/>
      <c r="MLR301"/>
      <c r="MLS301"/>
      <c r="MLT301"/>
      <c r="MLU301"/>
      <c r="MLV301"/>
      <c r="MLW301"/>
      <c r="MLX301"/>
      <c r="MLY301"/>
      <c r="MLZ301"/>
      <c r="MMA301"/>
      <c r="MMB301"/>
      <c r="MMC301"/>
      <c r="MMD301"/>
      <c r="MME301"/>
      <c r="MMF301"/>
      <c r="MMG301"/>
      <c r="MMH301"/>
      <c r="MMI301"/>
      <c r="MMJ301"/>
      <c r="MMK301"/>
      <c r="MML301"/>
      <c r="MMM301"/>
      <c r="MMN301"/>
      <c r="MMO301"/>
      <c r="MMP301"/>
      <c r="MMQ301"/>
      <c r="MMR301"/>
      <c r="MMS301"/>
      <c r="MMT301"/>
      <c r="MMU301"/>
      <c r="MMV301"/>
      <c r="MMW301"/>
      <c r="MMX301"/>
      <c r="MMY301"/>
      <c r="MMZ301"/>
      <c r="MNA301"/>
      <c r="MNB301"/>
      <c r="MNC301"/>
      <c r="MND301"/>
      <c r="MNE301"/>
      <c r="MNF301"/>
      <c r="MNG301"/>
      <c r="MNH301"/>
      <c r="MNI301"/>
      <c r="MNJ301"/>
      <c r="MNK301"/>
      <c r="MNL301"/>
      <c r="MNM301"/>
      <c r="MNN301"/>
      <c r="MNO301"/>
      <c r="MNP301"/>
      <c r="MNQ301"/>
      <c r="MNR301"/>
      <c r="MNS301"/>
      <c r="MNT301"/>
      <c r="MNU301"/>
      <c r="MNV301"/>
      <c r="MNW301"/>
      <c r="MNX301"/>
      <c r="MNY301"/>
      <c r="MNZ301"/>
      <c r="MOA301"/>
      <c r="MOB301"/>
      <c r="MOC301"/>
      <c r="MOD301"/>
      <c r="MOE301"/>
      <c r="MOF301"/>
      <c r="MOG301"/>
      <c r="MOH301"/>
      <c r="MOI301"/>
      <c r="MOJ301"/>
      <c r="MOK301"/>
      <c r="MOL301"/>
      <c r="MOM301"/>
      <c r="MON301"/>
      <c r="MOO301"/>
      <c r="MOP301"/>
      <c r="MOQ301"/>
      <c r="MOR301"/>
      <c r="MOS301"/>
      <c r="MOT301"/>
      <c r="MOU301"/>
      <c r="MOV301"/>
      <c r="MOW301"/>
      <c r="MOX301"/>
      <c r="MOY301"/>
      <c r="MOZ301"/>
      <c r="MPA301"/>
      <c r="MPB301"/>
      <c r="MPC301"/>
      <c r="MPD301"/>
      <c r="MPE301"/>
      <c r="MPF301"/>
      <c r="MPG301"/>
      <c r="MPH301"/>
      <c r="MPI301"/>
      <c r="MPJ301"/>
      <c r="MPK301"/>
      <c r="MPL301"/>
      <c r="MPM301"/>
      <c r="MPN301"/>
      <c r="MPO301"/>
      <c r="MPP301"/>
      <c r="MPQ301"/>
      <c r="MPR301"/>
      <c r="MPS301"/>
      <c r="MPT301"/>
      <c r="MPU301"/>
      <c r="MPV301"/>
      <c r="MPW301"/>
      <c r="MPX301"/>
      <c r="MPY301"/>
      <c r="MPZ301"/>
      <c r="MQA301"/>
      <c r="MQB301"/>
      <c r="MQC301"/>
      <c r="MQD301"/>
      <c r="MQE301"/>
      <c r="MQF301"/>
      <c r="MQG301"/>
      <c r="MQH301"/>
      <c r="MQI301"/>
      <c r="MQJ301"/>
      <c r="MQK301"/>
      <c r="MQL301"/>
      <c r="MQM301"/>
      <c r="MQN301"/>
      <c r="MQO301"/>
      <c r="MQP301"/>
      <c r="MQQ301"/>
      <c r="MQR301"/>
      <c r="MQS301"/>
      <c r="MQT301"/>
      <c r="MQU301"/>
      <c r="MQV301"/>
      <c r="MQW301"/>
      <c r="MQX301"/>
      <c r="MQY301"/>
      <c r="MQZ301"/>
      <c r="MRA301"/>
      <c r="MRB301"/>
      <c r="MRC301"/>
      <c r="MRD301"/>
      <c r="MRE301"/>
      <c r="MRF301"/>
      <c r="MRG301"/>
      <c r="MRH301"/>
      <c r="MRI301"/>
      <c r="MRJ301"/>
      <c r="MRK301"/>
      <c r="MRL301"/>
      <c r="MRM301"/>
      <c r="MRN301"/>
      <c r="MRO301"/>
      <c r="MRP301"/>
      <c r="MRQ301"/>
      <c r="MRR301"/>
      <c r="MRS301"/>
      <c r="MRT301"/>
      <c r="MRU301"/>
      <c r="MRV301"/>
      <c r="MRW301"/>
      <c r="MRX301"/>
      <c r="MRY301"/>
      <c r="MRZ301"/>
      <c r="MSA301"/>
      <c r="MSB301"/>
      <c r="MSC301"/>
      <c r="MSD301"/>
      <c r="MSE301"/>
      <c r="MSF301"/>
      <c r="MSG301"/>
      <c r="MSH301"/>
      <c r="MSI301"/>
      <c r="MSJ301"/>
      <c r="MSK301"/>
      <c r="MSL301"/>
      <c r="MSM301"/>
      <c r="MSN301"/>
      <c r="MSO301"/>
      <c r="MSP301"/>
      <c r="MSQ301"/>
      <c r="MSR301"/>
      <c r="MSS301"/>
      <c r="MST301"/>
      <c r="MSU301"/>
      <c r="MSV301"/>
      <c r="MSW301"/>
      <c r="MSX301"/>
      <c r="MSY301"/>
      <c r="MSZ301"/>
      <c r="MTA301"/>
      <c r="MTB301"/>
      <c r="MTC301"/>
      <c r="MTD301"/>
      <c r="MTE301"/>
      <c r="MTF301"/>
      <c r="MTG301"/>
      <c r="MTH301"/>
      <c r="MTI301"/>
      <c r="MTJ301"/>
      <c r="MTK301"/>
      <c r="MTL301"/>
      <c r="MTM301"/>
      <c r="MTN301"/>
      <c r="MTO301"/>
      <c r="MTP301"/>
      <c r="MTQ301"/>
      <c r="MTR301"/>
      <c r="MTS301"/>
      <c r="MTT301"/>
      <c r="MTU301"/>
      <c r="MTV301"/>
      <c r="MTW301"/>
      <c r="MTX301"/>
      <c r="MTY301"/>
      <c r="MTZ301"/>
      <c r="MUA301"/>
      <c r="MUB301"/>
      <c r="MUC301"/>
      <c r="MUD301"/>
      <c r="MUE301"/>
      <c r="MUF301"/>
      <c r="MUG301"/>
      <c r="MUH301"/>
      <c r="MUI301"/>
      <c r="MUJ301"/>
      <c r="MUK301"/>
      <c r="MUL301"/>
      <c r="MUM301"/>
      <c r="MUN301"/>
      <c r="MUO301"/>
      <c r="MUP301"/>
      <c r="MUQ301"/>
      <c r="MUR301"/>
      <c r="MUS301"/>
      <c r="MUT301"/>
      <c r="MUU301"/>
      <c r="MUV301"/>
      <c r="MUW301"/>
      <c r="MUX301"/>
      <c r="MUY301"/>
      <c r="MUZ301"/>
      <c r="MVA301"/>
      <c r="MVB301"/>
      <c r="MVC301"/>
      <c r="MVD301"/>
      <c r="MVE301"/>
      <c r="MVF301"/>
      <c r="MVG301"/>
      <c r="MVH301"/>
      <c r="MVI301"/>
      <c r="MVJ301"/>
      <c r="MVK301"/>
      <c r="MVL301"/>
      <c r="MVM301"/>
      <c r="MVN301"/>
      <c r="MVO301"/>
      <c r="MVP301"/>
      <c r="MVQ301"/>
      <c r="MVR301"/>
      <c r="MVS301"/>
      <c r="MVT301"/>
      <c r="MVU301"/>
      <c r="MVV301"/>
      <c r="MVW301"/>
      <c r="MVX301"/>
      <c r="MVY301"/>
      <c r="MVZ301"/>
      <c r="MWA301"/>
      <c r="MWB301"/>
      <c r="MWC301"/>
      <c r="MWD301"/>
      <c r="MWE301"/>
      <c r="MWF301"/>
      <c r="MWG301"/>
      <c r="MWH301"/>
      <c r="MWI301"/>
      <c r="MWJ301"/>
      <c r="MWK301"/>
      <c r="MWL301"/>
      <c r="MWM301"/>
      <c r="MWN301"/>
      <c r="MWO301"/>
      <c r="MWP301"/>
      <c r="MWQ301"/>
      <c r="MWR301"/>
      <c r="MWS301"/>
      <c r="MWT301"/>
      <c r="MWU301"/>
      <c r="MWV301"/>
      <c r="MWW301"/>
      <c r="MWX301"/>
      <c r="MWY301"/>
      <c r="MWZ301"/>
      <c r="MXA301"/>
      <c r="MXB301"/>
      <c r="MXC301"/>
      <c r="MXD301"/>
      <c r="MXE301"/>
      <c r="MXF301"/>
      <c r="MXG301"/>
      <c r="MXH301"/>
      <c r="MXI301"/>
      <c r="MXJ301"/>
      <c r="MXK301"/>
      <c r="MXL301"/>
      <c r="MXM301"/>
      <c r="MXN301"/>
      <c r="MXO301"/>
      <c r="MXP301"/>
      <c r="MXQ301"/>
      <c r="MXR301"/>
      <c r="MXS301"/>
      <c r="MXT301"/>
      <c r="MXU301"/>
      <c r="MXV301"/>
      <c r="MXW301"/>
      <c r="MXX301"/>
      <c r="MXY301"/>
      <c r="MXZ301"/>
      <c r="MYA301"/>
      <c r="MYB301"/>
      <c r="MYC301"/>
      <c r="MYD301"/>
      <c r="MYE301"/>
      <c r="MYF301"/>
      <c r="MYG301"/>
      <c r="MYH301"/>
      <c r="MYI301"/>
      <c r="MYJ301"/>
      <c r="MYK301"/>
      <c r="MYL301"/>
      <c r="MYM301"/>
      <c r="MYN301"/>
      <c r="MYO301"/>
      <c r="MYP301"/>
      <c r="MYQ301"/>
      <c r="MYR301"/>
      <c r="MYS301"/>
      <c r="MYT301"/>
      <c r="MYU301"/>
      <c r="MYV301"/>
      <c r="MYW301"/>
      <c r="MYX301"/>
      <c r="MYY301"/>
      <c r="MYZ301"/>
      <c r="MZA301"/>
      <c r="MZB301"/>
      <c r="MZC301"/>
      <c r="MZD301"/>
      <c r="MZE301"/>
      <c r="MZF301"/>
      <c r="MZG301"/>
      <c r="MZH301"/>
      <c r="MZI301"/>
      <c r="MZJ301"/>
      <c r="MZK301"/>
      <c r="MZL301"/>
      <c r="MZM301"/>
      <c r="MZN301"/>
      <c r="MZO301"/>
      <c r="MZP301"/>
      <c r="MZQ301"/>
      <c r="MZR301"/>
      <c r="MZS301"/>
      <c r="MZT301"/>
      <c r="MZU301"/>
      <c r="MZV301"/>
      <c r="MZW301"/>
      <c r="MZX301"/>
      <c r="MZY301"/>
      <c r="MZZ301"/>
      <c r="NAA301"/>
      <c r="NAB301"/>
      <c r="NAC301"/>
      <c r="NAD301"/>
      <c r="NAE301"/>
      <c r="NAF301"/>
      <c r="NAG301"/>
      <c r="NAH301"/>
      <c r="NAI301"/>
      <c r="NAJ301"/>
      <c r="NAK301"/>
      <c r="NAL301"/>
      <c r="NAM301"/>
      <c r="NAN301"/>
      <c r="NAO301"/>
      <c r="NAP301"/>
      <c r="NAQ301"/>
      <c r="NAR301"/>
      <c r="NAS301"/>
      <c r="NAT301"/>
      <c r="NAU301"/>
      <c r="NAV301"/>
      <c r="NAW301"/>
      <c r="NAX301"/>
      <c r="NAY301"/>
      <c r="NAZ301"/>
      <c r="NBA301"/>
      <c r="NBB301"/>
      <c r="NBC301"/>
      <c r="NBD301"/>
      <c r="NBE301"/>
      <c r="NBF301"/>
      <c r="NBG301"/>
      <c r="NBH301"/>
      <c r="NBI301"/>
      <c r="NBJ301"/>
      <c r="NBK301"/>
      <c r="NBL301"/>
      <c r="NBM301"/>
      <c r="NBN301"/>
      <c r="NBO301"/>
      <c r="NBP301"/>
      <c r="NBQ301"/>
      <c r="NBR301"/>
      <c r="NBS301"/>
      <c r="NBT301"/>
      <c r="NBU301"/>
      <c r="NBV301"/>
      <c r="NBW301"/>
      <c r="NBX301"/>
      <c r="NBY301"/>
      <c r="NBZ301"/>
      <c r="NCA301"/>
      <c r="NCB301"/>
      <c r="NCC301"/>
      <c r="NCD301"/>
      <c r="NCE301"/>
      <c r="NCF301"/>
      <c r="NCG301"/>
      <c r="NCH301"/>
      <c r="NCI301"/>
      <c r="NCJ301"/>
      <c r="NCK301"/>
      <c r="NCL301"/>
      <c r="NCM301"/>
      <c r="NCN301"/>
      <c r="NCO301"/>
      <c r="NCP301"/>
      <c r="NCQ301"/>
      <c r="NCR301"/>
      <c r="NCS301"/>
      <c r="NCT301"/>
      <c r="NCU301"/>
      <c r="NCV301"/>
      <c r="NCW301"/>
      <c r="NCX301"/>
      <c r="NCY301"/>
      <c r="NCZ301"/>
      <c r="NDA301"/>
      <c r="NDB301"/>
      <c r="NDC301"/>
      <c r="NDD301"/>
      <c r="NDE301"/>
      <c r="NDF301"/>
      <c r="NDG301"/>
      <c r="NDH301"/>
      <c r="NDI301"/>
      <c r="NDJ301"/>
      <c r="NDK301"/>
      <c r="NDL301"/>
      <c r="NDM301"/>
      <c r="NDN301"/>
      <c r="NDO301"/>
      <c r="NDP301"/>
      <c r="NDQ301"/>
      <c r="NDR301"/>
      <c r="NDS301"/>
      <c r="NDT301"/>
      <c r="NDU301"/>
      <c r="NDV301"/>
      <c r="NDW301"/>
      <c r="NDX301"/>
      <c r="NDY301"/>
      <c r="NDZ301"/>
      <c r="NEA301"/>
      <c r="NEB301"/>
      <c r="NEC301"/>
      <c r="NED301"/>
      <c r="NEE301"/>
      <c r="NEF301"/>
      <c r="NEG301"/>
      <c r="NEH301"/>
      <c r="NEI301"/>
      <c r="NEJ301"/>
      <c r="NEK301"/>
      <c r="NEL301"/>
      <c r="NEM301"/>
      <c r="NEN301"/>
      <c r="NEO301"/>
      <c r="NEP301"/>
      <c r="NEQ301"/>
      <c r="NER301"/>
      <c r="NES301"/>
      <c r="NET301"/>
      <c r="NEU301"/>
      <c r="NEV301"/>
      <c r="NEW301"/>
      <c r="NEX301"/>
      <c r="NEY301"/>
      <c r="NEZ301"/>
      <c r="NFA301"/>
      <c r="NFB301"/>
      <c r="NFC301"/>
      <c r="NFD301"/>
      <c r="NFE301"/>
      <c r="NFF301"/>
      <c r="NFG301"/>
      <c r="NFH301"/>
      <c r="NFI301"/>
      <c r="NFJ301"/>
      <c r="NFK301"/>
      <c r="NFL301"/>
      <c r="NFM301"/>
      <c r="NFN301"/>
      <c r="NFO301"/>
      <c r="NFP301"/>
      <c r="NFQ301"/>
      <c r="NFR301"/>
      <c r="NFS301"/>
      <c r="NFT301"/>
      <c r="NFU301"/>
      <c r="NFV301"/>
      <c r="NFW301"/>
      <c r="NFX301"/>
      <c r="NFY301"/>
      <c r="NFZ301"/>
      <c r="NGA301"/>
      <c r="NGB301"/>
      <c r="NGC301"/>
      <c r="NGD301"/>
      <c r="NGE301"/>
      <c r="NGF301"/>
      <c r="NGG301"/>
      <c r="NGH301"/>
      <c r="NGI301"/>
      <c r="NGJ301"/>
      <c r="NGK301"/>
      <c r="NGL301"/>
      <c r="NGM301"/>
      <c r="NGN301"/>
      <c r="NGO301"/>
      <c r="NGP301"/>
      <c r="NGQ301"/>
      <c r="NGR301"/>
      <c r="NGS301"/>
      <c r="NGT301"/>
      <c r="NGU301"/>
      <c r="NGV301"/>
      <c r="NGW301"/>
      <c r="NGX301"/>
      <c r="NGY301"/>
      <c r="NGZ301"/>
      <c r="NHA301"/>
      <c r="NHB301"/>
      <c r="NHC301"/>
      <c r="NHD301"/>
      <c r="NHE301"/>
      <c r="NHF301"/>
      <c r="NHG301"/>
      <c r="NHH301"/>
      <c r="NHI301"/>
      <c r="NHJ301"/>
      <c r="NHK301"/>
      <c r="NHL301"/>
      <c r="NHM301"/>
      <c r="NHN301"/>
      <c r="NHO301"/>
      <c r="NHP301"/>
      <c r="NHQ301"/>
      <c r="NHR301"/>
      <c r="NHS301"/>
      <c r="NHT301"/>
      <c r="NHU301"/>
      <c r="NHV301"/>
      <c r="NHW301"/>
      <c r="NHX301"/>
      <c r="NHY301"/>
      <c r="NHZ301"/>
      <c r="NIA301"/>
      <c r="NIB301"/>
      <c r="NIC301"/>
      <c r="NID301"/>
      <c r="NIE301"/>
      <c r="NIF301"/>
      <c r="NIG301"/>
      <c r="NIH301"/>
      <c r="NII301"/>
      <c r="NIJ301"/>
      <c r="NIK301"/>
      <c r="NIL301"/>
      <c r="NIM301"/>
      <c r="NIN301"/>
      <c r="NIO301"/>
      <c r="NIP301"/>
      <c r="NIQ301"/>
      <c r="NIR301"/>
      <c r="NIS301"/>
      <c r="NIT301"/>
      <c r="NIU301"/>
      <c r="NIV301"/>
      <c r="NIW301"/>
      <c r="NIX301"/>
      <c r="NIY301"/>
      <c r="NIZ301"/>
      <c r="NJA301"/>
      <c r="NJB301"/>
      <c r="NJC301"/>
      <c r="NJD301"/>
      <c r="NJE301"/>
      <c r="NJF301"/>
      <c r="NJG301"/>
      <c r="NJH301"/>
      <c r="NJI301"/>
      <c r="NJJ301"/>
      <c r="NJK301"/>
      <c r="NJL301"/>
      <c r="NJM301"/>
      <c r="NJN301"/>
      <c r="NJO301"/>
      <c r="NJP301"/>
      <c r="NJQ301"/>
      <c r="NJR301"/>
      <c r="NJS301"/>
      <c r="NJT301"/>
      <c r="NJU301"/>
      <c r="NJV301"/>
      <c r="NJW301"/>
      <c r="NJX301"/>
      <c r="NJY301"/>
      <c r="NJZ301"/>
      <c r="NKA301"/>
      <c r="NKB301"/>
      <c r="NKC301"/>
      <c r="NKD301"/>
      <c r="NKE301"/>
      <c r="NKF301"/>
      <c r="NKG301"/>
      <c r="NKH301"/>
      <c r="NKI301"/>
      <c r="NKJ301"/>
      <c r="NKK301"/>
      <c r="NKL301"/>
      <c r="NKM301"/>
      <c r="NKN301"/>
      <c r="NKO301"/>
      <c r="NKP301"/>
      <c r="NKQ301"/>
      <c r="NKR301"/>
      <c r="NKS301"/>
      <c r="NKT301"/>
      <c r="NKU301"/>
      <c r="NKV301"/>
      <c r="NKW301"/>
      <c r="NKX301"/>
      <c r="NKY301"/>
      <c r="NKZ301"/>
      <c r="NLA301"/>
      <c r="NLB301"/>
      <c r="NLC301"/>
      <c r="NLD301"/>
      <c r="NLE301"/>
      <c r="NLF301"/>
      <c r="NLG301"/>
      <c r="NLH301"/>
      <c r="NLI301"/>
      <c r="NLJ301"/>
      <c r="NLK301"/>
      <c r="NLL301"/>
      <c r="NLM301"/>
      <c r="NLN301"/>
      <c r="NLO301"/>
      <c r="NLP301"/>
      <c r="NLQ301"/>
      <c r="NLR301"/>
      <c r="NLS301"/>
      <c r="NLT301"/>
      <c r="NLU301"/>
      <c r="NLV301"/>
      <c r="NLW301"/>
      <c r="NLX301"/>
      <c r="NLY301"/>
      <c r="NLZ301"/>
      <c r="NMA301"/>
      <c r="NMB301"/>
      <c r="NMC301"/>
      <c r="NMD301"/>
      <c r="NME301"/>
      <c r="NMF301"/>
      <c r="NMG301"/>
      <c r="NMH301"/>
      <c r="NMI301"/>
      <c r="NMJ301"/>
      <c r="NMK301"/>
      <c r="NML301"/>
      <c r="NMM301"/>
      <c r="NMN301"/>
      <c r="NMO301"/>
      <c r="NMP301"/>
      <c r="NMQ301"/>
      <c r="NMR301"/>
      <c r="NMS301"/>
      <c r="NMT301"/>
      <c r="NMU301"/>
      <c r="NMV301"/>
      <c r="NMW301"/>
      <c r="NMX301"/>
      <c r="NMY301"/>
      <c r="NMZ301"/>
      <c r="NNA301"/>
      <c r="NNB301"/>
      <c r="NNC301"/>
      <c r="NND301"/>
      <c r="NNE301"/>
      <c r="NNF301"/>
      <c r="NNG301"/>
      <c r="NNH301"/>
      <c r="NNI301"/>
      <c r="NNJ301"/>
      <c r="NNK301"/>
      <c r="NNL301"/>
      <c r="NNM301"/>
      <c r="NNN301"/>
      <c r="NNO301"/>
      <c r="NNP301"/>
      <c r="NNQ301"/>
      <c r="NNR301"/>
      <c r="NNS301"/>
      <c r="NNT301"/>
      <c r="NNU301"/>
      <c r="NNV301"/>
      <c r="NNW301"/>
      <c r="NNX301"/>
      <c r="NNY301"/>
      <c r="NNZ301"/>
      <c r="NOA301"/>
      <c r="NOB301"/>
      <c r="NOC301"/>
      <c r="NOD301"/>
      <c r="NOE301"/>
      <c r="NOF301"/>
      <c r="NOG301"/>
      <c r="NOH301"/>
      <c r="NOI301"/>
      <c r="NOJ301"/>
      <c r="NOK301"/>
      <c r="NOL301"/>
      <c r="NOM301"/>
      <c r="NON301"/>
      <c r="NOO301"/>
      <c r="NOP301"/>
      <c r="NOQ301"/>
      <c r="NOR301"/>
      <c r="NOS301"/>
      <c r="NOT301"/>
      <c r="NOU301"/>
      <c r="NOV301"/>
      <c r="NOW301"/>
      <c r="NOX301"/>
      <c r="NOY301"/>
      <c r="NOZ301"/>
      <c r="NPA301"/>
      <c r="NPB301"/>
      <c r="NPC301"/>
      <c r="NPD301"/>
      <c r="NPE301"/>
      <c r="NPF301"/>
      <c r="NPG301"/>
      <c r="NPH301"/>
      <c r="NPI301"/>
      <c r="NPJ301"/>
      <c r="NPK301"/>
      <c r="NPL301"/>
      <c r="NPM301"/>
      <c r="NPN301"/>
      <c r="NPO301"/>
      <c r="NPP301"/>
      <c r="NPQ301"/>
      <c r="NPR301"/>
      <c r="NPS301"/>
      <c r="NPT301"/>
      <c r="NPU301"/>
      <c r="NPV301"/>
      <c r="NPW301"/>
      <c r="NPX301"/>
      <c r="NPY301"/>
      <c r="NPZ301"/>
      <c r="NQA301"/>
      <c r="NQB301"/>
      <c r="NQC301"/>
      <c r="NQD301"/>
      <c r="NQE301"/>
      <c r="NQF301"/>
      <c r="NQG301"/>
      <c r="NQH301"/>
      <c r="NQI301"/>
      <c r="NQJ301"/>
      <c r="NQK301"/>
      <c r="NQL301"/>
      <c r="NQM301"/>
      <c r="NQN301"/>
      <c r="NQO301"/>
      <c r="NQP301"/>
      <c r="NQQ301"/>
      <c r="NQR301"/>
      <c r="NQS301"/>
      <c r="NQT301"/>
      <c r="NQU301"/>
      <c r="NQV301"/>
      <c r="NQW301"/>
      <c r="NQX301"/>
      <c r="NQY301"/>
      <c r="NQZ301"/>
      <c r="NRA301"/>
      <c r="NRB301"/>
      <c r="NRC301"/>
      <c r="NRD301"/>
      <c r="NRE301"/>
      <c r="NRF301"/>
      <c r="NRG301"/>
      <c r="NRH301"/>
      <c r="NRI301"/>
      <c r="NRJ301"/>
      <c r="NRK301"/>
      <c r="NRL301"/>
      <c r="NRM301"/>
      <c r="NRN301"/>
      <c r="NRO301"/>
      <c r="NRP301"/>
      <c r="NRQ301"/>
      <c r="NRR301"/>
      <c r="NRS301"/>
      <c r="NRT301"/>
      <c r="NRU301"/>
      <c r="NRV301"/>
      <c r="NRW301"/>
      <c r="NRX301"/>
      <c r="NRY301"/>
      <c r="NRZ301"/>
      <c r="NSA301"/>
      <c r="NSB301"/>
      <c r="NSC301"/>
      <c r="NSD301"/>
      <c r="NSE301"/>
      <c r="NSF301"/>
      <c r="NSG301"/>
      <c r="NSH301"/>
      <c r="NSI301"/>
      <c r="NSJ301"/>
      <c r="NSK301"/>
      <c r="NSL301"/>
      <c r="NSM301"/>
      <c r="NSN301"/>
      <c r="NSO301"/>
      <c r="NSP301"/>
      <c r="NSQ301"/>
      <c r="NSR301"/>
      <c r="NSS301"/>
      <c r="NST301"/>
      <c r="NSU301"/>
      <c r="NSV301"/>
      <c r="NSW301"/>
      <c r="NSX301"/>
      <c r="NSY301"/>
      <c r="NSZ301"/>
      <c r="NTA301"/>
      <c r="NTB301"/>
      <c r="NTC301"/>
      <c r="NTD301"/>
      <c r="NTE301"/>
      <c r="NTF301"/>
      <c r="NTG301"/>
      <c r="NTH301"/>
      <c r="NTI301"/>
      <c r="NTJ301"/>
      <c r="NTK301"/>
      <c r="NTL301"/>
      <c r="NTM301"/>
      <c r="NTN301"/>
      <c r="NTO301"/>
      <c r="NTP301"/>
      <c r="NTQ301"/>
      <c r="NTR301"/>
      <c r="NTS301"/>
      <c r="NTT301"/>
      <c r="NTU301"/>
      <c r="NTV301"/>
      <c r="NTW301"/>
      <c r="NTX301"/>
      <c r="NTY301"/>
      <c r="NTZ301"/>
      <c r="NUA301"/>
      <c r="NUB301"/>
      <c r="NUC301"/>
      <c r="NUD301"/>
      <c r="NUE301"/>
      <c r="NUF301"/>
      <c r="NUG301"/>
      <c r="NUH301"/>
      <c r="NUI301"/>
      <c r="NUJ301"/>
      <c r="NUK301"/>
      <c r="NUL301"/>
      <c r="NUM301"/>
      <c r="NUN301"/>
      <c r="NUO301"/>
      <c r="NUP301"/>
      <c r="NUQ301"/>
      <c r="NUR301"/>
      <c r="NUS301"/>
      <c r="NUT301"/>
      <c r="NUU301"/>
      <c r="NUV301"/>
      <c r="NUW301"/>
      <c r="NUX301"/>
      <c r="NUY301"/>
      <c r="NUZ301"/>
      <c r="NVA301"/>
      <c r="NVB301"/>
      <c r="NVC301"/>
      <c r="NVD301"/>
      <c r="NVE301"/>
      <c r="NVF301"/>
      <c r="NVG301"/>
      <c r="NVH301"/>
      <c r="NVI301"/>
      <c r="NVJ301"/>
      <c r="NVK301"/>
      <c r="NVL301"/>
      <c r="NVM301"/>
      <c r="NVN301"/>
      <c r="NVO301"/>
      <c r="NVP301"/>
      <c r="NVQ301"/>
      <c r="NVR301"/>
      <c r="NVS301"/>
      <c r="NVT301"/>
      <c r="NVU301"/>
      <c r="NVV301"/>
      <c r="NVW301"/>
      <c r="NVX301"/>
      <c r="NVY301"/>
      <c r="NVZ301"/>
      <c r="NWA301"/>
      <c r="NWB301"/>
      <c r="NWC301"/>
      <c r="NWD301"/>
      <c r="NWE301"/>
      <c r="NWF301"/>
      <c r="NWG301"/>
      <c r="NWH301"/>
      <c r="NWI301"/>
      <c r="NWJ301"/>
      <c r="NWK301"/>
      <c r="NWL301"/>
      <c r="NWM301"/>
      <c r="NWN301"/>
      <c r="NWO301"/>
      <c r="NWP301"/>
      <c r="NWQ301"/>
      <c r="NWR301"/>
      <c r="NWS301"/>
      <c r="NWT301"/>
      <c r="NWU301"/>
      <c r="NWV301"/>
      <c r="NWW301"/>
      <c r="NWX301"/>
      <c r="NWY301"/>
      <c r="NWZ301"/>
      <c r="NXA301"/>
      <c r="NXB301"/>
      <c r="NXC301"/>
      <c r="NXD301"/>
      <c r="NXE301"/>
      <c r="NXF301"/>
      <c r="NXG301"/>
      <c r="NXH301"/>
      <c r="NXI301"/>
      <c r="NXJ301"/>
      <c r="NXK301"/>
      <c r="NXL301"/>
      <c r="NXM301"/>
      <c r="NXN301"/>
      <c r="NXO301"/>
      <c r="NXP301"/>
      <c r="NXQ301"/>
      <c r="NXR301"/>
      <c r="NXS301"/>
      <c r="NXT301"/>
      <c r="NXU301"/>
      <c r="NXV301"/>
      <c r="NXW301"/>
      <c r="NXX301"/>
      <c r="NXY301"/>
      <c r="NXZ301"/>
      <c r="NYA301"/>
      <c r="NYB301"/>
      <c r="NYC301"/>
      <c r="NYD301"/>
      <c r="NYE301"/>
      <c r="NYF301"/>
      <c r="NYG301"/>
      <c r="NYH301"/>
      <c r="NYI301"/>
      <c r="NYJ301"/>
      <c r="NYK301"/>
      <c r="NYL301"/>
      <c r="NYM301"/>
      <c r="NYN301"/>
      <c r="NYO301"/>
      <c r="NYP301"/>
      <c r="NYQ301"/>
      <c r="NYR301"/>
      <c r="NYS301"/>
      <c r="NYT301"/>
      <c r="NYU301"/>
      <c r="NYV301"/>
      <c r="NYW301"/>
      <c r="NYX301"/>
      <c r="NYY301"/>
      <c r="NYZ301"/>
      <c r="NZA301"/>
      <c r="NZB301"/>
      <c r="NZC301"/>
      <c r="NZD301"/>
      <c r="NZE301"/>
      <c r="NZF301"/>
      <c r="NZG301"/>
      <c r="NZH301"/>
      <c r="NZI301"/>
      <c r="NZJ301"/>
      <c r="NZK301"/>
      <c r="NZL301"/>
      <c r="NZM301"/>
      <c r="NZN301"/>
      <c r="NZO301"/>
      <c r="NZP301"/>
      <c r="NZQ301"/>
      <c r="NZR301"/>
      <c r="NZS301"/>
      <c r="NZT301"/>
      <c r="NZU301"/>
      <c r="NZV301"/>
      <c r="NZW301"/>
      <c r="NZX301"/>
      <c r="NZY301"/>
      <c r="NZZ301"/>
      <c r="OAA301"/>
      <c r="OAB301"/>
      <c r="OAC301"/>
      <c r="OAD301"/>
      <c r="OAE301"/>
      <c r="OAF301"/>
      <c r="OAG301"/>
      <c r="OAH301"/>
      <c r="OAI301"/>
      <c r="OAJ301"/>
      <c r="OAK301"/>
      <c r="OAL301"/>
      <c r="OAM301"/>
      <c r="OAN301"/>
      <c r="OAO301"/>
      <c r="OAP301"/>
      <c r="OAQ301"/>
      <c r="OAR301"/>
      <c r="OAS301"/>
      <c r="OAT301"/>
      <c r="OAU301"/>
      <c r="OAV301"/>
      <c r="OAW301"/>
      <c r="OAX301"/>
      <c r="OAY301"/>
      <c r="OAZ301"/>
      <c r="OBA301"/>
      <c r="OBB301"/>
      <c r="OBC301"/>
      <c r="OBD301"/>
      <c r="OBE301"/>
      <c r="OBF301"/>
      <c r="OBG301"/>
      <c r="OBH301"/>
      <c r="OBI301"/>
      <c r="OBJ301"/>
      <c r="OBK301"/>
      <c r="OBL301"/>
      <c r="OBM301"/>
      <c r="OBN301"/>
      <c r="OBO301"/>
      <c r="OBP301"/>
      <c r="OBQ301"/>
      <c r="OBR301"/>
      <c r="OBS301"/>
      <c r="OBT301"/>
      <c r="OBU301"/>
      <c r="OBV301"/>
      <c r="OBW301"/>
      <c r="OBX301"/>
      <c r="OBY301"/>
      <c r="OBZ301"/>
      <c r="OCA301"/>
      <c r="OCB301"/>
      <c r="OCC301"/>
      <c r="OCD301"/>
      <c r="OCE301"/>
      <c r="OCF301"/>
      <c r="OCG301"/>
      <c r="OCH301"/>
      <c r="OCI301"/>
      <c r="OCJ301"/>
      <c r="OCK301"/>
      <c r="OCL301"/>
      <c r="OCM301"/>
      <c r="OCN301"/>
      <c r="OCO301"/>
      <c r="OCP301"/>
      <c r="OCQ301"/>
      <c r="OCR301"/>
      <c r="OCS301"/>
      <c r="OCT301"/>
      <c r="OCU301"/>
      <c r="OCV301"/>
      <c r="OCW301"/>
      <c r="OCX301"/>
      <c r="OCY301"/>
      <c r="OCZ301"/>
      <c r="ODA301"/>
      <c r="ODB301"/>
      <c r="ODC301"/>
      <c r="ODD301"/>
      <c r="ODE301"/>
      <c r="ODF301"/>
      <c r="ODG301"/>
      <c r="ODH301"/>
      <c r="ODI301"/>
      <c r="ODJ301"/>
      <c r="ODK301"/>
      <c r="ODL301"/>
      <c r="ODM301"/>
      <c r="ODN301"/>
      <c r="ODO301"/>
      <c r="ODP301"/>
      <c r="ODQ301"/>
      <c r="ODR301"/>
      <c r="ODS301"/>
      <c r="ODT301"/>
      <c r="ODU301"/>
      <c r="ODV301"/>
      <c r="ODW301"/>
      <c r="ODX301"/>
      <c r="ODY301"/>
      <c r="ODZ301"/>
      <c r="OEA301"/>
      <c r="OEB301"/>
      <c r="OEC301"/>
      <c r="OED301"/>
      <c r="OEE301"/>
      <c r="OEF301"/>
      <c r="OEG301"/>
      <c r="OEH301"/>
      <c r="OEI301"/>
      <c r="OEJ301"/>
      <c r="OEK301"/>
      <c r="OEL301"/>
      <c r="OEM301"/>
      <c r="OEN301"/>
      <c r="OEO301"/>
      <c r="OEP301"/>
      <c r="OEQ301"/>
      <c r="OER301"/>
      <c r="OES301"/>
      <c r="OET301"/>
      <c r="OEU301"/>
      <c r="OEV301"/>
      <c r="OEW301"/>
      <c r="OEX301"/>
      <c r="OEY301"/>
      <c r="OEZ301"/>
      <c r="OFA301"/>
      <c r="OFB301"/>
      <c r="OFC301"/>
      <c r="OFD301"/>
      <c r="OFE301"/>
      <c r="OFF301"/>
      <c r="OFG301"/>
      <c r="OFH301"/>
      <c r="OFI301"/>
      <c r="OFJ301"/>
      <c r="OFK301"/>
      <c r="OFL301"/>
      <c r="OFM301"/>
      <c r="OFN301"/>
      <c r="OFO301"/>
      <c r="OFP301"/>
      <c r="OFQ301"/>
      <c r="OFR301"/>
      <c r="OFS301"/>
      <c r="OFT301"/>
      <c r="OFU301"/>
      <c r="OFV301"/>
      <c r="OFW301"/>
      <c r="OFX301"/>
      <c r="OFY301"/>
      <c r="OFZ301"/>
      <c r="OGA301"/>
      <c r="OGB301"/>
      <c r="OGC301"/>
      <c r="OGD301"/>
      <c r="OGE301"/>
      <c r="OGF301"/>
      <c r="OGG301"/>
      <c r="OGH301"/>
      <c r="OGI301"/>
      <c r="OGJ301"/>
      <c r="OGK301"/>
      <c r="OGL301"/>
      <c r="OGM301"/>
      <c r="OGN301"/>
      <c r="OGO301"/>
      <c r="OGP301"/>
      <c r="OGQ301"/>
      <c r="OGR301"/>
      <c r="OGS301"/>
      <c r="OGT301"/>
      <c r="OGU301"/>
      <c r="OGV301"/>
      <c r="OGW301"/>
      <c r="OGX301"/>
      <c r="OGY301"/>
      <c r="OGZ301"/>
      <c r="OHA301"/>
      <c r="OHB301"/>
      <c r="OHC301"/>
      <c r="OHD301"/>
      <c r="OHE301"/>
      <c r="OHF301"/>
      <c r="OHG301"/>
      <c r="OHH301"/>
      <c r="OHI301"/>
      <c r="OHJ301"/>
      <c r="OHK301"/>
      <c r="OHL301"/>
      <c r="OHM301"/>
      <c r="OHN301"/>
      <c r="OHO301"/>
      <c r="OHP301"/>
      <c r="OHQ301"/>
      <c r="OHR301"/>
      <c r="OHS301"/>
      <c r="OHT301"/>
      <c r="OHU301"/>
      <c r="OHV301"/>
      <c r="OHW301"/>
      <c r="OHX301"/>
      <c r="OHY301"/>
      <c r="OHZ301"/>
      <c r="OIA301"/>
      <c r="OIB301"/>
      <c r="OIC301"/>
      <c r="OID301"/>
      <c r="OIE301"/>
      <c r="OIF301"/>
      <c r="OIG301"/>
      <c r="OIH301"/>
      <c r="OII301"/>
      <c r="OIJ301"/>
      <c r="OIK301"/>
      <c r="OIL301"/>
      <c r="OIM301"/>
      <c r="OIN301"/>
      <c r="OIO301"/>
      <c r="OIP301"/>
      <c r="OIQ301"/>
      <c r="OIR301"/>
      <c r="OIS301"/>
      <c r="OIT301"/>
      <c r="OIU301"/>
      <c r="OIV301"/>
      <c r="OIW301"/>
      <c r="OIX301"/>
      <c r="OIY301"/>
      <c r="OIZ301"/>
      <c r="OJA301"/>
      <c r="OJB301"/>
      <c r="OJC301"/>
      <c r="OJD301"/>
      <c r="OJE301"/>
      <c r="OJF301"/>
      <c r="OJG301"/>
      <c r="OJH301"/>
      <c r="OJI301"/>
      <c r="OJJ301"/>
      <c r="OJK301"/>
      <c r="OJL301"/>
      <c r="OJM301"/>
      <c r="OJN301"/>
      <c r="OJO301"/>
      <c r="OJP301"/>
      <c r="OJQ301"/>
      <c r="OJR301"/>
      <c r="OJS301"/>
      <c r="OJT301"/>
      <c r="OJU301"/>
      <c r="OJV301"/>
      <c r="OJW301"/>
      <c r="OJX301"/>
      <c r="OJY301"/>
      <c r="OJZ301"/>
      <c r="OKA301"/>
      <c r="OKB301"/>
      <c r="OKC301"/>
      <c r="OKD301"/>
      <c r="OKE301"/>
      <c r="OKF301"/>
      <c r="OKG301"/>
      <c r="OKH301"/>
      <c r="OKI301"/>
      <c r="OKJ301"/>
      <c r="OKK301"/>
      <c r="OKL301"/>
      <c r="OKM301"/>
      <c r="OKN301"/>
      <c r="OKO301"/>
      <c r="OKP301"/>
      <c r="OKQ301"/>
      <c r="OKR301"/>
      <c r="OKS301"/>
      <c r="OKT301"/>
      <c r="OKU301"/>
      <c r="OKV301"/>
      <c r="OKW301"/>
      <c r="OKX301"/>
      <c r="OKY301"/>
      <c r="OKZ301"/>
      <c r="OLA301"/>
      <c r="OLB301"/>
      <c r="OLC301"/>
      <c r="OLD301"/>
      <c r="OLE301"/>
      <c r="OLF301"/>
      <c r="OLG301"/>
      <c r="OLH301"/>
      <c r="OLI301"/>
      <c r="OLJ301"/>
      <c r="OLK301"/>
      <c r="OLL301"/>
      <c r="OLM301"/>
      <c r="OLN301"/>
      <c r="OLO301"/>
      <c r="OLP301"/>
      <c r="OLQ301"/>
      <c r="OLR301"/>
      <c r="OLS301"/>
      <c r="OLT301"/>
      <c r="OLU301"/>
      <c r="OLV301"/>
      <c r="OLW301"/>
      <c r="OLX301"/>
      <c r="OLY301"/>
      <c r="OLZ301"/>
      <c r="OMA301"/>
      <c r="OMB301"/>
      <c r="OMC301"/>
      <c r="OMD301"/>
      <c r="OME301"/>
      <c r="OMF301"/>
      <c r="OMG301"/>
      <c r="OMH301"/>
      <c r="OMI301"/>
      <c r="OMJ301"/>
      <c r="OMK301"/>
      <c r="OML301"/>
      <c r="OMM301"/>
      <c r="OMN301"/>
      <c r="OMO301"/>
      <c r="OMP301"/>
      <c r="OMQ301"/>
      <c r="OMR301"/>
      <c r="OMS301"/>
      <c r="OMT301"/>
      <c r="OMU301"/>
      <c r="OMV301"/>
      <c r="OMW301"/>
      <c r="OMX301"/>
      <c r="OMY301"/>
      <c r="OMZ301"/>
      <c r="ONA301"/>
      <c r="ONB301"/>
      <c r="ONC301"/>
      <c r="OND301"/>
      <c r="ONE301"/>
      <c r="ONF301"/>
      <c r="ONG301"/>
      <c r="ONH301"/>
      <c r="ONI301"/>
      <c r="ONJ301"/>
      <c r="ONK301"/>
      <c r="ONL301"/>
      <c r="ONM301"/>
      <c r="ONN301"/>
      <c r="ONO301"/>
      <c r="ONP301"/>
      <c r="ONQ301"/>
      <c r="ONR301"/>
      <c r="ONS301"/>
      <c r="ONT301"/>
      <c r="ONU301"/>
      <c r="ONV301"/>
      <c r="ONW301"/>
      <c r="ONX301"/>
      <c r="ONY301"/>
      <c r="ONZ301"/>
      <c r="OOA301"/>
      <c r="OOB301"/>
      <c r="OOC301"/>
      <c r="OOD301"/>
      <c r="OOE301"/>
      <c r="OOF301"/>
      <c r="OOG301"/>
      <c r="OOH301"/>
      <c r="OOI301"/>
      <c r="OOJ301"/>
      <c r="OOK301"/>
      <c r="OOL301"/>
      <c r="OOM301"/>
      <c r="OON301"/>
      <c r="OOO301"/>
      <c r="OOP301"/>
      <c r="OOQ301"/>
      <c r="OOR301"/>
      <c r="OOS301"/>
      <c r="OOT301"/>
      <c r="OOU301"/>
      <c r="OOV301"/>
      <c r="OOW301"/>
      <c r="OOX301"/>
      <c r="OOY301"/>
      <c r="OOZ301"/>
      <c r="OPA301"/>
      <c r="OPB301"/>
      <c r="OPC301"/>
      <c r="OPD301"/>
      <c r="OPE301"/>
      <c r="OPF301"/>
      <c r="OPG301"/>
      <c r="OPH301"/>
      <c r="OPI301"/>
      <c r="OPJ301"/>
      <c r="OPK301"/>
      <c r="OPL301"/>
      <c r="OPM301"/>
      <c r="OPN301"/>
      <c r="OPO301"/>
      <c r="OPP301"/>
      <c r="OPQ301"/>
      <c r="OPR301"/>
      <c r="OPS301"/>
      <c r="OPT301"/>
      <c r="OPU301"/>
      <c r="OPV301"/>
      <c r="OPW301"/>
      <c r="OPX301"/>
      <c r="OPY301"/>
      <c r="OPZ301"/>
      <c r="OQA301"/>
      <c r="OQB301"/>
      <c r="OQC301"/>
      <c r="OQD301"/>
      <c r="OQE301"/>
      <c r="OQF301"/>
      <c r="OQG301"/>
      <c r="OQH301"/>
      <c r="OQI301"/>
      <c r="OQJ301"/>
      <c r="OQK301"/>
      <c r="OQL301"/>
      <c r="OQM301"/>
      <c r="OQN301"/>
      <c r="OQO301"/>
      <c r="OQP301"/>
      <c r="OQQ301"/>
      <c r="OQR301"/>
      <c r="OQS301"/>
      <c r="OQT301"/>
      <c r="OQU301"/>
      <c r="OQV301"/>
      <c r="OQW301"/>
      <c r="OQX301"/>
      <c r="OQY301"/>
      <c r="OQZ301"/>
      <c r="ORA301"/>
      <c r="ORB301"/>
      <c r="ORC301"/>
      <c r="ORD301"/>
      <c r="ORE301"/>
      <c r="ORF301"/>
      <c r="ORG301"/>
      <c r="ORH301"/>
      <c r="ORI301"/>
      <c r="ORJ301"/>
      <c r="ORK301"/>
      <c r="ORL301"/>
      <c r="ORM301"/>
      <c r="ORN301"/>
      <c r="ORO301"/>
      <c r="ORP301"/>
      <c r="ORQ301"/>
      <c r="ORR301"/>
      <c r="ORS301"/>
      <c r="ORT301"/>
      <c r="ORU301"/>
      <c r="ORV301"/>
      <c r="ORW301"/>
      <c r="ORX301"/>
      <c r="ORY301"/>
      <c r="ORZ301"/>
      <c r="OSA301"/>
      <c r="OSB301"/>
      <c r="OSC301"/>
      <c r="OSD301"/>
      <c r="OSE301"/>
      <c r="OSF301"/>
      <c r="OSG301"/>
      <c r="OSH301"/>
      <c r="OSI301"/>
      <c r="OSJ301"/>
      <c r="OSK301"/>
      <c r="OSL301"/>
      <c r="OSM301"/>
      <c r="OSN301"/>
      <c r="OSO301"/>
      <c r="OSP301"/>
      <c r="OSQ301"/>
      <c r="OSR301"/>
      <c r="OSS301"/>
      <c r="OST301"/>
      <c r="OSU301"/>
      <c r="OSV301"/>
      <c r="OSW301"/>
      <c r="OSX301"/>
      <c r="OSY301"/>
      <c r="OSZ301"/>
      <c r="OTA301"/>
      <c r="OTB301"/>
      <c r="OTC301"/>
      <c r="OTD301"/>
      <c r="OTE301"/>
      <c r="OTF301"/>
      <c r="OTG301"/>
      <c r="OTH301"/>
      <c r="OTI301"/>
      <c r="OTJ301"/>
      <c r="OTK301"/>
      <c r="OTL301"/>
      <c r="OTM301"/>
      <c r="OTN301"/>
      <c r="OTO301"/>
      <c r="OTP301"/>
      <c r="OTQ301"/>
      <c r="OTR301"/>
      <c r="OTS301"/>
      <c r="OTT301"/>
      <c r="OTU301"/>
      <c r="OTV301"/>
      <c r="OTW301"/>
      <c r="OTX301"/>
      <c r="OTY301"/>
      <c r="OTZ301"/>
      <c r="OUA301"/>
      <c r="OUB301"/>
      <c r="OUC301"/>
      <c r="OUD301"/>
      <c r="OUE301"/>
      <c r="OUF301"/>
      <c r="OUG301"/>
      <c r="OUH301"/>
      <c r="OUI301"/>
      <c r="OUJ301"/>
      <c r="OUK301"/>
      <c r="OUL301"/>
      <c r="OUM301"/>
      <c r="OUN301"/>
      <c r="OUO301"/>
      <c r="OUP301"/>
      <c r="OUQ301"/>
      <c r="OUR301"/>
      <c r="OUS301"/>
      <c r="OUT301"/>
      <c r="OUU301"/>
      <c r="OUV301"/>
      <c r="OUW301"/>
      <c r="OUX301"/>
      <c r="OUY301"/>
      <c r="OUZ301"/>
      <c r="OVA301"/>
      <c r="OVB301"/>
      <c r="OVC301"/>
      <c r="OVD301"/>
      <c r="OVE301"/>
      <c r="OVF301"/>
      <c r="OVG301"/>
      <c r="OVH301"/>
      <c r="OVI301"/>
      <c r="OVJ301"/>
      <c r="OVK301"/>
      <c r="OVL301"/>
      <c r="OVM301"/>
      <c r="OVN301"/>
      <c r="OVO301"/>
      <c r="OVP301"/>
      <c r="OVQ301"/>
      <c r="OVR301"/>
      <c r="OVS301"/>
      <c r="OVT301"/>
      <c r="OVU301"/>
      <c r="OVV301"/>
      <c r="OVW301"/>
      <c r="OVX301"/>
      <c r="OVY301"/>
      <c r="OVZ301"/>
      <c r="OWA301"/>
      <c r="OWB301"/>
      <c r="OWC301"/>
      <c r="OWD301"/>
      <c r="OWE301"/>
      <c r="OWF301"/>
      <c r="OWG301"/>
      <c r="OWH301"/>
      <c r="OWI301"/>
      <c r="OWJ301"/>
      <c r="OWK301"/>
      <c r="OWL301"/>
      <c r="OWM301"/>
      <c r="OWN301"/>
      <c r="OWO301"/>
      <c r="OWP301"/>
      <c r="OWQ301"/>
      <c r="OWR301"/>
      <c r="OWS301"/>
      <c r="OWT301"/>
      <c r="OWU301"/>
      <c r="OWV301"/>
      <c r="OWW301"/>
      <c r="OWX301"/>
      <c r="OWY301"/>
      <c r="OWZ301"/>
      <c r="OXA301"/>
      <c r="OXB301"/>
      <c r="OXC301"/>
      <c r="OXD301"/>
      <c r="OXE301"/>
      <c r="OXF301"/>
      <c r="OXG301"/>
      <c r="OXH301"/>
      <c r="OXI301"/>
      <c r="OXJ301"/>
      <c r="OXK301"/>
      <c r="OXL301"/>
      <c r="OXM301"/>
      <c r="OXN301"/>
      <c r="OXO301"/>
      <c r="OXP301"/>
      <c r="OXQ301"/>
      <c r="OXR301"/>
      <c r="OXS301"/>
      <c r="OXT301"/>
      <c r="OXU301"/>
      <c r="OXV301"/>
      <c r="OXW301"/>
      <c r="OXX301"/>
      <c r="OXY301"/>
      <c r="OXZ301"/>
      <c r="OYA301"/>
      <c r="OYB301"/>
      <c r="OYC301"/>
      <c r="OYD301"/>
      <c r="OYE301"/>
      <c r="OYF301"/>
      <c r="OYG301"/>
      <c r="OYH301"/>
      <c r="OYI301"/>
      <c r="OYJ301"/>
      <c r="OYK301"/>
      <c r="OYL301"/>
      <c r="OYM301"/>
      <c r="OYN301"/>
      <c r="OYO301"/>
      <c r="OYP301"/>
      <c r="OYQ301"/>
      <c r="OYR301"/>
      <c r="OYS301"/>
      <c r="OYT301"/>
      <c r="OYU301"/>
      <c r="OYV301"/>
      <c r="OYW301"/>
      <c r="OYX301"/>
      <c r="OYY301"/>
      <c r="OYZ301"/>
      <c r="OZA301"/>
      <c r="OZB301"/>
      <c r="OZC301"/>
      <c r="OZD301"/>
      <c r="OZE301"/>
      <c r="OZF301"/>
      <c r="OZG301"/>
      <c r="OZH301"/>
      <c r="OZI301"/>
      <c r="OZJ301"/>
      <c r="OZK301"/>
      <c r="OZL301"/>
      <c r="OZM301"/>
      <c r="OZN301"/>
      <c r="OZO301"/>
      <c r="OZP301"/>
      <c r="OZQ301"/>
      <c r="OZR301"/>
      <c r="OZS301"/>
      <c r="OZT301"/>
      <c r="OZU301"/>
      <c r="OZV301"/>
      <c r="OZW301"/>
      <c r="OZX301"/>
      <c r="OZY301"/>
      <c r="OZZ301"/>
      <c r="PAA301"/>
      <c r="PAB301"/>
      <c r="PAC301"/>
      <c r="PAD301"/>
      <c r="PAE301"/>
      <c r="PAF301"/>
      <c r="PAG301"/>
      <c r="PAH301"/>
      <c r="PAI301"/>
      <c r="PAJ301"/>
      <c r="PAK301"/>
      <c r="PAL301"/>
      <c r="PAM301"/>
      <c r="PAN301"/>
      <c r="PAO301"/>
      <c r="PAP301"/>
      <c r="PAQ301"/>
      <c r="PAR301"/>
      <c r="PAS301"/>
      <c r="PAT301"/>
      <c r="PAU301"/>
      <c r="PAV301"/>
      <c r="PAW301"/>
      <c r="PAX301"/>
      <c r="PAY301"/>
      <c r="PAZ301"/>
      <c r="PBA301"/>
      <c r="PBB301"/>
      <c r="PBC301"/>
      <c r="PBD301"/>
      <c r="PBE301"/>
      <c r="PBF301"/>
      <c r="PBG301"/>
      <c r="PBH301"/>
      <c r="PBI301"/>
      <c r="PBJ301"/>
      <c r="PBK301"/>
      <c r="PBL301"/>
      <c r="PBM301"/>
      <c r="PBN301"/>
      <c r="PBO301"/>
      <c r="PBP301"/>
      <c r="PBQ301"/>
      <c r="PBR301"/>
      <c r="PBS301"/>
      <c r="PBT301"/>
      <c r="PBU301"/>
      <c r="PBV301"/>
      <c r="PBW301"/>
      <c r="PBX301"/>
      <c r="PBY301"/>
      <c r="PBZ301"/>
      <c r="PCA301"/>
      <c r="PCB301"/>
      <c r="PCC301"/>
      <c r="PCD301"/>
      <c r="PCE301"/>
      <c r="PCF301"/>
      <c r="PCG301"/>
      <c r="PCH301"/>
      <c r="PCI301"/>
      <c r="PCJ301"/>
      <c r="PCK301"/>
      <c r="PCL301"/>
      <c r="PCM301"/>
      <c r="PCN301"/>
      <c r="PCO301"/>
      <c r="PCP301"/>
      <c r="PCQ301"/>
      <c r="PCR301"/>
      <c r="PCS301"/>
      <c r="PCT301"/>
      <c r="PCU301"/>
      <c r="PCV301"/>
      <c r="PCW301"/>
      <c r="PCX301"/>
      <c r="PCY301"/>
      <c r="PCZ301"/>
      <c r="PDA301"/>
      <c r="PDB301"/>
      <c r="PDC301"/>
      <c r="PDD301"/>
      <c r="PDE301"/>
      <c r="PDF301"/>
      <c r="PDG301"/>
      <c r="PDH301"/>
      <c r="PDI301"/>
      <c r="PDJ301"/>
      <c r="PDK301"/>
      <c r="PDL301"/>
      <c r="PDM301"/>
      <c r="PDN301"/>
      <c r="PDO301"/>
      <c r="PDP301"/>
      <c r="PDQ301"/>
      <c r="PDR301"/>
      <c r="PDS301"/>
      <c r="PDT301"/>
      <c r="PDU301"/>
      <c r="PDV301"/>
      <c r="PDW301"/>
      <c r="PDX301"/>
      <c r="PDY301"/>
      <c r="PDZ301"/>
      <c r="PEA301"/>
      <c r="PEB301"/>
      <c r="PEC301"/>
      <c r="PED301"/>
      <c r="PEE301"/>
      <c r="PEF301"/>
      <c r="PEG301"/>
      <c r="PEH301"/>
      <c r="PEI301"/>
      <c r="PEJ301"/>
      <c r="PEK301"/>
      <c r="PEL301"/>
      <c r="PEM301"/>
      <c r="PEN301"/>
      <c r="PEO301"/>
      <c r="PEP301"/>
      <c r="PEQ301"/>
      <c r="PER301"/>
      <c r="PES301"/>
      <c r="PET301"/>
      <c r="PEU301"/>
      <c r="PEV301"/>
      <c r="PEW301"/>
      <c r="PEX301"/>
      <c r="PEY301"/>
      <c r="PEZ301"/>
      <c r="PFA301"/>
      <c r="PFB301"/>
      <c r="PFC301"/>
      <c r="PFD301"/>
      <c r="PFE301"/>
      <c r="PFF301"/>
      <c r="PFG301"/>
      <c r="PFH301"/>
      <c r="PFI301"/>
      <c r="PFJ301"/>
      <c r="PFK301"/>
      <c r="PFL301"/>
      <c r="PFM301"/>
      <c r="PFN301"/>
      <c r="PFO301"/>
      <c r="PFP301"/>
      <c r="PFQ301"/>
      <c r="PFR301"/>
      <c r="PFS301"/>
      <c r="PFT301"/>
      <c r="PFU301"/>
      <c r="PFV301"/>
      <c r="PFW301"/>
      <c r="PFX301"/>
      <c r="PFY301"/>
      <c r="PFZ301"/>
      <c r="PGA301"/>
      <c r="PGB301"/>
      <c r="PGC301"/>
      <c r="PGD301"/>
      <c r="PGE301"/>
      <c r="PGF301"/>
      <c r="PGG301"/>
      <c r="PGH301"/>
      <c r="PGI301"/>
      <c r="PGJ301"/>
      <c r="PGK301"/>
      <c r="PGL301"/>
      <c r="PGM301"/>
      <c r="PGN301"/>
      <c r="PGO301"/>
      <c r="PGP301"/>
      <c r="PGQ301"/>
      <c r="PGR301"/>
      <c r="PGS301"/>
      <c r="PGT301"/>
      <c r="PGU301"/>
      <c r="PGV301"/>
      <c r="PGW301"/>
      <c r="PGX301"/>
      <c r="PGY301"/>
      <c r="PGZ301"/>
      <c r="PHA301"/>
      <c r="PHB301"/>
      <c r="PHC301"/>
      <c r="PHD301"/>
      <c r="PHE301"/>
      <c r="PHF301"/>
      <c r="PHG301"/>
      <c r="PHH301"/>
      <c r="PHI301"/>
      <c r="PHJ301"/>
      <c r="PHK301"/>
      <c r="PHL301"/>
      <c r="PHM301"/>
      <c r="PHN301"/>
      <c r="PHO301"/>
      <c r="PHP301"/>
      <c r="PHQ301"/>
      <c r="PHR301"/>
      <c r="PHS301"/>
      <c r="PHT301"/>
      <c r="PHU301"/>
      <c r="PHV301"/>
      <c r="PHW301"/>
      <c r="PHX301"/>
      <c r="PHY301"/>
      <c r="PHZ301"/>
      <c r="PIA301"/>
      <c r="PIB301"/>
      <c r="PIC301"/>
      <c r="PID301"/>
      <c r="PIE301"/>
      <c r="PIF301"/>
      <c r="PIG301"/>
      <c r="PIH301"/>
      <c r="PII301"/>
      <c r="PIJ301"/>
      <c r="PIK301"/>
      <c r="PIL301"/>
      <c r="PIM301"/>
      <c r="PIN301"/>
      <c r="PIO301"/>
      <c r="PIP301"/>
      <c r="PIQ301"/>
      <c r="PIR301"/>
      <c r="PIS301"/>
      <c r="PIT301"/>
      <c r="PIU301"/>
      <c r="PIV301"/>
      <c r="PIW301"/>
      <c r="PIX301"/>
      <c r="PIY301"/>
      <c r="PIZ301"/>
      <c r="PJA301"/>
      <c r="PJB301"/>
      <c r="PJC301"/>
      <c r="PJD301"/>
      <c r="PJE301"/>
      <c r="PJF301"/>
      <c r="PJG301"/>
      <c r="PJH301"/>
      <c r="PJI301"/>
      <c r="PJJ301"/>
      <c r="PJK301"/>
      <c r="PJL301"/>
      <c r="PJM301"/>
      <c r="PJN301"/>
      <c r="PJO301"/>
      <c r="PJP301"/>
      <c r="PJQ301"/>
      <c r="PJR301"/>
      <c r="PJS301"/>
      <c r="PJT301"/>
      <c r="PJU301"/>
      <c r="PJV301"/>
      <c r="PJW301"/>
      <c r="PJX301"/>
      <c r="PJY301"/>
      <c r="PJZ301"/>
      <c r="PKA301"/>
      <c r="PKB301"/>
      <c r="PKC301"/>
      <c r="PKD301"/>
      <c r="PKE301"/>
      <c r="PKF301"/>
      <c r="PKG301"/>
      <c r="PKH301"/>
      <c r="PKI301"/>
      <c r="PKJ301"/>
      <c r="PKK301"/>
      <c r="PKL301"/>
      <c r="PKM301"/>
      <c r="PKN301"/>
      <c r="PKO301"/>
      <c r="PKP301"/>
      <c r="PKQ301"/>
      <c r="PKR301"/>
      <c r="PKS301"/>
      <c r="PKT301"/>
      <c r="PKU301"/>
      <c r="PKV301"/>
      <c r="PKW301"/>
      <c r="PKX301"/>
      <c r="PKY301"/>
      <c r="PKZ301"/>
      <c r="PLA301"/>
      <c r="PLB301"/>
      <c r="PLC301"/>
      <c r="PLD301"/>
      <c r="PLE301"/>
      <c r="PLF301"/>
      <c r="PLG301"/>
      <c r="PLH301"/>
      <c r="PLI301"/>
      <c r="PLJ301"/>
      <c r="PLK301"/>
      <c r="PLL301"/>
      <c r="PLM301"/>
      <c r="PLN301"/>
      <c r="PLO301"/>
      <c r="PLP301"/>
      <c r="PLQ301"/>
      <c r="PLR301"/>
      <c r="PLS301"/>
      <c r="PLT301"/>
      <c r="PLU301"/>
      <c r="PLV301"/>
      <c r="PLW301"/>
      <c r="PLX301"/>
      <c r="PLY301"/>
      <c r="PLZ301"/>
      <c r="PMA301"/>
      <c r="PMB301"/>
      <c r="PMC301"/>
      <c r="PMD301"/>
      <c r="PME301"/>
      <c r="PMF301"/>
      <c r="PMG301"/>
      <c r="PMH301"/>
      <c r="PMI301"/>
      <c r="PMJ301"/>
      <c r="PMK301"/>
      <c r="PML301"/>
      <c r="PMM301"/>
      <c r="PMN301"/>
      <c r="PMO301"/>
      <c r="PMP301"/>
      <c r="PMQ301"/>
      <c r="PMR301"/>
      <c r="PMS301"/>
      <c r="PMT301"/>
      <c r="PMU301"/>
      <c r="PMV301"/>
      <c r="PMW301"/>
      <c r="PMX301"/>
      <c r="PMY301"/>
      <c r="PMZ301"/>
      <c r="PNA301"/>
      <c r="PNB301"/>
      <c r="PNC301"/>
      <c r="PND301"/>
      <c r="PNE301"/>
      <c r="PNF301"/>
      <c r="PNG301"/>
      <c r="PNH301"/>
      <c r="PNI301"/>
      <c r="PNJ301"/>
      <c r="PNK301"/>
      <c r="PNL301"/>
      <c r="PNM301"/>
      <c r="PNN301"/>
      <c r="PNO301"/>
      <c r="PNP301"/>
      <c r="PNQ301"/>
      <c r="PNR301"/>
      <c r="PNS301"/>
      <c r="PNT301"/>
      <c r="PNU301"/>
      <c r="PNV301"/>
      <c r="PNW301"/>
      <c r="PNX301"/>
      <c r="PNY301"/>
      <c r="PNZ301"/>
      <c r="POA301"/>
      <c r="POB301"/>
      <c r="POC301"/>
      <c r="POD301"/>
      <c r="POE301"/>
      <c r="POF301"/>
      <c r="POG301"/>
      <c r="POH301"/>
      <c r="POI301"/>
      <c r="POJ301"/>
      <c r="POK301"/>
      <c r="POL301"/>
      <c r="POM301"/>
      <c r="PON301"/>
      <c r="POO301"/>
      <c r="POP301"/>
      <c r="POQ301"/>
      <c r="POR301"/>
      <c r="POS301"/>
      <c r="POT301"/>
      <c r="POU301"/>
      <c r="POV301"/>
      <c r="POW301"/>
      <c r="POX301"/>
      <c r="POY301"/>
      <c r="POZ301"/>
      <c r="PPA301"/>
      <c r="PPB301"/>
      <c r="PPC301"/>
      <c r="PPD301"/>
      <c r="PPE301"/>
      <c r="PPF301"/>
      <c r="PPG301"/>
      <c r="PPH301"/>
      <c r="PPI301"/>
      <c r="PPJ301"/>
      <c r="PPK301"/>
      <c r="PPL301"/>
      <c r="PPM301"/>
      <c r="PPN301"/>
      <c r="PPO301"/>
      <c r="PPP301"/>
      <c r="PPQ301"/>
      <c r="PPR301"/>
      <c r="PPS301"/>
      <c r="PPT301"/>
      <c r="PPU301"/>
      <c r="PPV301"/>
      <c r="PPW301"/>
      <c r="PPX301"/>
      <c r="PPY301"/>
      <c r="PPZ301"/>
      <c r="PQA301"/>
      <c r="PQB301"/>
      <c r="PQC301"/>
      <c r="PQD301"/>
      <c r="PQE301"/>
      <c r="PQF301"/>
      <c r="PQG301"/>
      <c r="PQH301"/>
      <c r="PQI301"/>
      <c r="PQJ301"/>
      <c r="PQK301"/>
      <c r="PQL301"/>
      <c r="PQM301"/>
      <c r="PQN301"/>
      <c r="PQO301"/>
      <c r="PQP301"/>
      <c r="PQQ301"/>
      <c r="PQR301"/>
      <c r="PQS301"/>
      <c r="PQT301"/>
      <c r="PQU301"/>
      <c r="PQV301"/>
      <c r="PQW301"/>
      <c r="PQX301"/>
      <c r="PQY301"/>
      <c r="PQZ301"/>
      <c r="PRA301"/>
      <c r="PRB301"/>
      <c r="PRC301"/>
      <c r="PRD301"/>
      <c r="PRE301"/>
      <c r="PRF301"/>
      <c r="PRG301"/>
      <c r="PRH301"/>
      <c r="PRI301"/>
      <c r="PRJ301"/>
      <c r="PRK301"/>
      <c r="PRL301"/>
      <c r="PRM301"/>
      <c r="PRN301"/>
      <c r="PRO301"/>
      <c r="PRP301"/>
      <c r="PRQ301"/>
      <c r="PRR301"/>
      <c r="PRS301"/>
      <c r="PRT301"/>
      <c r="PRU301"/>
      <c r="PRV301"/>
      <c r="PRW301"/>
      <c r="PRX301"/>
      <c r="PRY301"/>
      <c r="PRZ301"/>
      <c r="PSA301"/>
      <c r="PSB301"/>
      <c r="PSC301"/>
      <c r="PSD301"/>
      <c r="PSE301"/>
      <c r="PSF301"/>
      <c r="PSG301"/>
      <c r="PSH301"/>
      <c r="PSI301"/>
      <c r="PSJ301"/>
      <c r="PSK301"/>
      <c r="PSL301"/>
      <c r="PSM301"/>
      <c r="PSN301"/>
      <c r="PSO301"/>
      <c r="PSP301"/>
      <c r="PSQ301"/>
      <c r="PSR301"/>
      <c r="PSS301"/>
      <c r="PST301"/>
      <c r="PSU301"/>
      <c r="PSV301"/>
      <c r="PSW301"/>
      <c r="PSX301"/>
      <c r="PSY301"/>
      <c r="PSZ301"/>
      <c r="PTA301"/>
      <c r="PTB301"/>
      <c r="PTC301"/>
      <c r="PTD301"/>
      <c r="PTE301"/>
      <c r="PTF301"/>
      <c r="PTG301"/>
      <c r="PTH301"/>
      <c r="PTI301"/>
      <c r="PTJ301"/>
      <c r="PTK301"/>
      <c r="PTL301"/>
      <c r="PTM301"/>
      <c r="PTN301"/>
      <c r="PTO301"/>
      <c r="PTP301"/>
      <c r="PTQ301"/>
      <c r="PTR301"/>
      <c r="PTS301"/>
      <c r="PTT301"/>
      <c r="PTU301"/>
      <c r="PTV301"/>
      <c r="PTW301"/>
      <c r="PTX301"/>
      <c r="PTY301"/>
      <c r="PTZ301"/>
      <c r="PUA301"/>
      <c r="PUB301"/>
      <c r="PUC301"/>
      <c r="PUD301"/>
      <c r="PUE301"/>
      <c r="PUF301"/>
      <c r="PUG301"/>
      <c r="PUH301"/>
      <c r="PUI301"/>
      <c r="PUJ301"/>
      <c r="PUK301"/>
      <c r="PUL301"/>
      <c r="PUM301"/>
      <c r="PUN301"/>
      <c r="PUO301"/>
      <c r="PUP301"/>
      <c r="PUQ301"/>
      <c r="PUR301"/>
      <c r="PUS301"/>
      <c r="PUT301"/>
      <c r="PUU301"/>
      <c r="PUV301"/>
      <c r="PUW301"/>
      <c r="PUX301"/>
      <c r="PUY301"/>
      <c r="PUZ301"/>
      <c r="PVA301"/>
      <c r="PVB301"/>
      <c r="PVC301"/>
      <c r="PVD301"/>
      <c r="PVE301"/>
      <c r="PVF301"/>
      <c r="PVG301"/>
      <c r="PVH301"/>
      <c r="PVI301"/>
      <c r="PVJ301"/>
      <c r="PVK301"/>
      <c r="PVL301"/>
      <c r="PVM301"/>
      <c r="PVN301"/>
      <c r="PVO301"/>
      <c r="PVP301"/>
      <c r="PVQ301"/>
      <c r="PVR301"/>
      <c r="PVS301"/>
      <c r="PVT301"/>
      <c r="PVU301"/>
      <c r="PVV301"/>
      <c r="PVW301"/>
      <c r="PVX301"/>
      <c r="PVY301"/>
      <c r="PVZ301"/>
      <c r="PWA301"/>
      <c r="PWB301"/>
      <c r="PWC301"/>
      <c r="PWD301"/>
      <c r="PWE301"/>
      <c r="PWF301"/>
      <c r="PWG301"/>
      <c r="PWH301"/>
      <c r="PWI301"/>
      <c r="PWJ301"/>
      <c r="PWK301"/>
      <c r="PWL301"/>
      <c r="PWM301"/>
      <c r="PWN301"/>
      <c r="PWO301"/>
      <c r="PWP301"/>
      <c r="PWQ301"/>
      <c r="PWR301"/>
      <c r="PWS301"/>
      <c r="PWT301"/>
      <c r="PWU301"/>
      <c r="PWV301"/>
      <c r="PWW301"/>
      <c r="PWX301"/>
      <c r="PWY301"/>
      <c r="PWZ301"/>
      <c r="PXA301"/>
      <c r="PXB301"/>
      <c r="PXC301"/>
      <c r="PXD301"/>
      <c r="PXE301"/>
      <c r="PXF301"/>
      <c r="PXG301"/>
      <c r="PXH301"/>
      <c r="PXI301"/>
      <c r="PXJ301"/>
      <c r="PXK301"/>
      <c r="PXL301"/>
      <c r="PXM301"/>
      <c r="PXN301"/>
      <c r="PXO301"/>
      <c r="PXP301"/>
      <c r="PXQ301"/>
      <c r="PXR301"/>
      <c r="PXS301"/>
      <c r="PXT301"/>
      <c r="PXU301"/>
      <c r="PXV301"/>
      <c r="PXW301"/>
      <c r="PXX301"/>
      <c r="PXY301"/>
      <c r="PXZ301"/>
      <c r="PYA301"/>
      <c r="PYB301"/>
      <c r="PYC301"/>
      <c r="PYD301"/>
      <c r="PYE301"/>
      <c r="PYF301"/>
      <c r="PYG301"/>
      <c r="PYH301"/>
      <c r="PYI301"/>
      <c r="PYJ301"/>
      <c r="PYK301"/>
      <c r="PYL301"/>
      <c r="PYM301"/>
      <c r="PYN301"/>
      <c r="PYO301"/>
      <c r="PYP301"/>
      <c r="PYQ301"/>
      <c r="PYR301"/>
      <c r="PYS301"/>
      <c r="PYT301"/>
      <c r="PYU301"/>
      <c r="PYV301"/>
      <c r="PYW301"/>
      <c r="PYX301"/>
      <c r="PYY301"/>
      <c r="PYZ301"/>
      <c r="PZA301"/>
      <c r="PZB301"/>
      <c r="PZC301"/>
      <c r="PZD301"/>
      <c r="PZE301"/>
      <c r="PZF301"/>
      <c r="PZG301"/>
      <c r="PZH301"/>
      <c r="PZI301"/>
      <c r="PZJ301"/>
      <c r="PZK301"/>
      <c r="PZL301"/>
      <c r="PZM301"/>
      <c r="PZN301"/>
      <c r="PZO301"/>
      <c r="PZP301"/>
      <c r="PZQ301"/>
      <c r="PZR301"/>
      <c r="PZS301"/>
      <c r="PZT301"/>
      <c r="PZU301"/>
      <c r="PZV301"/>
      <c r="PZW301"/>
      <c r="PZX301"/>
      <c r="PZY301"/>
      <c r="PZZ301"/>
      <c r="QAA301"/>
      <c r="QAB301"/>
      <c r="QAC301"/>
      <c r="QAD301"/>
      <c r="QAE301"/>
      <c r="QAF301"/>
      <c r="QAG301"/>
      <c r="QAH301"/>
      <c r="QAI301"/>
      <c r="QAJ301"/>
      <c r="QAK301"/>
      <c r="QAL301"/>
      <c r="QAM301"/>
      <c r="QAN301"/>
      <c r="QAO301"/>
      <c r="QAP301"/>
      <c r="QAQ301"/>
      <c r="QAR301"/>
      <c r="QAS301"/>
      <c r="QAT301"/>
      <c r="QAU301"/>
      <c r="QAV301"/>
      <c r="QAW301"/>
      <c r="QAX301"/>
      <c r="QAY301"/>
      <c r="QAZ301"/>
      <c r="QBA301"/>
      <c r="QBB301"/>
      <c r="QBC301"/>
      <c r="QBD301"/>
      <c r="QBE301"/>
      <c r="QBF301"/>
      <c r="QBG301"/>
      <c r="QBH301"/>
      <c r="QBI301"/>
      <c r="QBJ301"/>
      <c r="QBK301"/>
      <c r="QBL301"/>
      <c r="QBM301"/>
      <c r="QBN301"/>
      <c r="QBO301"/>
      <c r="QBP301"/>
      <c r="QBQ301"/>
      <c r="QBR301"/>
      <c r="QBS301"/>
      <c r="QBT301"/>
      <c r="QBU301"/>
      <c r="QBV301"/>
      <c r="QBW301"/>
      <c r="QBX301"/>
      <c r="QBY301"/>
      <c r="QBZ301"/>
      <c r="QCA301"/>
      <c r="QCB301"/>
      <c r="QCC301"/>
      <c r="QCD301"/>
      <c r="QCE301"/>
      <c r="QCF301"/>
      <c r="QCG301"/>
      <c r="QCH301"/>
      <c r="QCI301"/>
      <c r="QCJ301"/>
      <c r="QCK301"/>
      <c r="QCL301"/>
      <c r="QCM301"/>
      <c r="QCN301"/>
      <c r="QCO301"/>
      <c r="QCP301"/>
      <c r="QCQ301"/>
      <c r="QCR301"/>
      <c r="QCS301"/>
      <c r="QCT301"/>
      <c r="QCU301"/>
      <c r="QCV301"/>
      <c r="QCW301"/>
      <c r="QCX301"/>
      <c r="QCY301"/>
      <c r="QCZ301"/>
      <c r="QDA301"/>
      <c r="QDB301"/>
      <c r="QDC301"/>
      <c r="QDD301"/>
      <c r="QDE301"/>
      <c r="QDF301"/>
      <c r="QDG301"/>
      <c r="QDH301"/>
      <c r="QDI301"/>
      <c r="QDJ301"/>
      <c r="QDK301"/>
      <c r="QDL301"/>
      <c r="QDM301"/>
      <c r="QDN301"/>
      <c r="QDO301"/>
      <c r="QDP301"/>
      <c r="QDQ301"/>
      <c r="QDR301"/>
      <c r="QDS301"/>
      <c r="QDT301"/>
      <c r="QDU301"/>
      <c r="QDV301"/>
      <c r="QDW301"/>
      <c r="QDX301"/>
      <c r="QDY301"/>
      <c r="QDZ301"/>
      <c r="QEA301"/>
      <c r="QEB301"/>
      <c r="QEC301"/>
      <c r="QED301"/>
      <c r="QEE301"/>
      <c r="QEF301"/>
      <c r="QEG301"/>
      <c r="QEH301"/>
      <c r="QEI301"/>
      <c r="QEJ301"/>
      <c r="QEK301"/>
      <c r="QEL301"/>
      <c r="QEM301"/>
      <c r="QEN301"/>
      <c r="QEO301"/>
      <c r="QEP301"/>
      <c r="QEQ301"/>
      <c r="QER301"/>
      <c r="QES301"/>
      <c r="QET301"/>
      <c r="QEU301"/>
      <c r="QEV301"/>
      <c r="QEW301"/>
      <c r="QEX301"/>
      <c r="QEY301"/>
      <c r="QEZ301"/>
      <c r="QFA301"/>
      <c r="QFB301"/>
      <c r="QFC301"/>
      <c r="QFD301"/>
      <c r="QFE301"/>
      <c r="QFF301"/>
      <c r="QFG301"/>
      <c r="QFH301"/>
      <c r="QFI301"/>
      <c r="QFJ301"/>
      <c r="QFK301"/>
      <c r="QFL301"/>
      <c r="QFM301"/>
      <c r="QFN301"/>
      <c r="QFO301"/>
      <c r="QFP301"/>
      <c r="QFQ301"/>
      <c r="QFR301"/>
      <c r="QFS301"/>
      <c r="QFT301"/>
      <c r="QFU301"/>
      <c r="QFV301"/>
      <c r="QFW301"/>
      <c r="QFX301"/>
      <c r="QFY301"/>
      <c r="QFZ301"/>
      <c r="QGA301"/>
      <c r="QGB301"/>
      <c r="QGC301"/>
      <c r="QGD301"/>
      <c r="QGE301"/>
      <c r="QGF301"/>
      <c r="QGG301"/>
      <c r="QGH301"/>
      <c r="QGI301"/>
      <c r="QGJ301"/>
      <c r="QGK301"/>
      <c r="QGL301"/>
      <c r="QGM301"/>
      <c r="QGN301"/>
      <c r="QGO301"/>
      <c r="QGP301"/>
      <c r="QGQ301"/>
      <c r="QGR301"/>
      <c r="QGS301"/>
      <c r="QGT301"/>
      <c r="QGU301"/>
      <c r="QGV301"/>
      <c r="QGW301"/>
      <c r="QGX301"/>
      <c r="QGY301"/>
      <c r="QGZ301"/>
      <c r="QHA301"/>
      <c r="QHB301"/>
      <c r="QHC301"/>
      <c r="QHD301"/>
      <c r="QHE301"/>
      <c r="QHF301"/>
      <c r="QHG301"/>
      <c r="QHH301"/>
      <c r="QHI301"/>
      <c r="QHJ301"/>
      <c r="QHK301"/>
      <c r="QHL301"/>
      <c r="QHM301"/>
      <c r="QHN301"/>
      <c r="QHO301"/>
      <c r="QHP301"/>
      <c r="QHQ301"/>
      <c r="QHR301"/>
      <c r="QHS301"/>
      <c r="QHT301"/>
      <c r="QHU301"/>
      <c r="QHV301"/>
      <c r="QHW301"/>
      <c r="QHX301"/>
      <c r="QHY301"/>
      <c r="QHZ301"/>
      <c r="QIA301"/>
      <c r="QIB301"/>
      <c r="QIC301"/>
      <c r="QID301"/>
      <c r="QIE301"/>
      <c r="QIF301"/>
      <c r="QIG301"/>
      <c r="QIH301"/>
      <c r="QII301"/>
      <c r="QIJ301"/>
      <c r="QIK301"/>
      <c r="QIL301"/>
      <c r="QIM301"/>
      <c r="QIN301"/>
      <c r="QIO301"/>
      <c r="QIP301"/>
      <c r="QIQ301"/>
      <c r="QIR301"/>
      <c r="QIS301"/>
      <c r="QIT301"/>
      <c r="QIU301"/>
      <c r="QIV301"/>
      <c r="QIW301"/>
      <c r="QIX301"/>
      <c r="QIY301"/>
      <c r="QIZ301"/>
      <c r="QJA301"/>
      <c r="QJB301"/>
      <c r="QJC301"/>
      <c r="QJD301"/>
      <c r="QJE301"/>
      <c r="QJF301"/>
      <c r="QJG301"/>
      <c r="QJH301"/>
      <c r="QJI301"/>
      <c r="QJJ301"/>
      <c r="QJK301"/>
      <c r="QJL301"/>
      <c r="QJM301"/>
      <c r="QJN301"/>
      <c r="QJO301"/>
      <c r="QJP301"/>
      <c r="QJQ301"/>
      <c r="QJR301"/>
      <c r="QJS301"/>
      <c r="QJT301"/>
      <c r="QJU301"/>
      <c r="QJV301"/>
      <c r="QJW301"/>
      <c r="QJX301"/>
      <c r="QJY301"/>
      <c r="QJZ301"/>
      <c r="QKA301"/>
      <c r="QKB301"/>
      <c r="QKC301"/>
      <c r="QKD301"/>
      <c r="QKE301"/>
      <c r="QKF301"/>
      <c r="QKG301"/>
      <c r="QKH301"/>
      <c r="QKI301"/>
      <c r="QKJ301"/>
      <c r="QKK301"/>
      <c r="QKL301"/>
      <c r="QKM301"/>
      <c r="QKN301"/>
      <c r="QKO301"/>
      <c r="QKP301"/>
      <c r="QKQ301"/>
      <c r="QKR301"/>
      <c r="QKS301"/>
      <c r="QKT301"/>
      <c r="QKU301"/>
      <c r="QKV301"/>
      <c r="QKW301"/>
      <c r="QKX301"/>
      <c r="QKY301"/>
      <c r="QKZ301"/>
      <c r="QLA301"/>
      <c r="QLB301"/>
      <c r="QLC301"/>
      <c r="QLD301"/>
      <c r="QLE301"/>
      <c r="QLF301"/>
      <c r="QLG301"/>
      <c r="QLH301"/>
      <c r="QLI301"/>
      <c r="QLJ301"/>
      <c r="QLK301"/>
      <c r="QLL301"/>
      <c r="QLM301"/>
      <c r="QLN301"/>
      <c r="QLO301"/>
      <c r="QLP301"/>
      <c r="QLQ301"/>
      <c r="QLR301"/>
      <c r="QLS301"/>
      <c r="QLT301"/>
      <c r="QLU301"/>
      <c r="QLV301"/>
      <c r="QLW301"/>
      <c r="QLX301"/>
      <c r="QLY301"/>
      <c r="QLZ301"/>
      <c r="QMA301"/>
      <c r="QMB301"/>
      <c r="QMC301"/>
      <c r="QMD301"/>
      <c r="QME301"/>
      <c r="QMF301"/>
      <c r="QMG301"/>
      <c r="QMH301"/>
      <c r="QMI301"/>
      <c r="QMJ301"/>
      <c r="QMK301"/>
      <c r="QML301"/>
      <c r="QMM301"/>
      <c r="QMN301"/>
      <c r="QMO301"/>
      <c r="QMP301"/>
      <c r="QMQ301"/>
      <c r="QMR301"/>
      <c r="QMS301"/>
      <c r="QMT301"/>
      <c r="QMU301"/>
      <c r="QMV301"/>
      <c r="QMW301"/>
      <c r="QMX301"/>
      <c r="QMY301"/>
      <c r="QMZ301"/>
      <c r="QNA301"/>
      <c r="QNB301"/>
      <c r="QNC301"/>
      <c r="QND301"/>
      <c r="QNE301"/>
      <c r="QNF301"/>
      <c r="QNG301"/>
      <c r="QNH301"/>
      <c r="QNI301"/>
      <c r="QNJ301"/>
      <c r="QNK301"/>
      <c r="QNL301"/>
      <c r="QNM301"/>
      <c r="QNN301"/>
      <c r="QNO301"/>
      <c r="QNP301"/>
      <c r="QNQ301"/>
      <c r="QNR301"/>
      <c r="QNS301"/>
      <c r="QNT301"/>
      <c r="QNU301"/>
      <c r="QNV301"/>
      <c r="QNW301"/>
      <c r="QNX301"/>
      <c r="QNY301"/>
      <c r="QNZ301"/>
      <c r="QOA301"/>
      <c r="QOB301"/>
      <c r="QOC301"/>
      <c r="QOD301"/>
      <c r="QOE301"/>
      <c r="QOF301"/>
      <c r="QOG301"/>
      <c r="QOH301"/>
      <c r="QOI301"/>
      <c r="QOJ301"/>
      <c r="QOK301"/>
      <c r="QOL301"/>
      <c r="QOM301"/>
      <c r="QON301"/>
      <c r="QOO301"/>
      <c r="QOP301"/>
      <c r="QOQ301"/>
      <c r="QOR301"/>
      <c r="QOS301"/>
      <c r="QOT301"/>
      <c r="QOU301"/>
      <c r="QOV301"/>
      <c r="QOW301"/>
      <c r="QOX301"/>
      <c r="QOY301"/>
      <c r="QOZ301"/>
      <c r="QPA301"/>
      <c r="QPB301"/>
      <c r="QPC301"/>
      <c r="QPD301"/>
      <c r="QPE301"/>
      <c r="QPF301"/>
      <c r="QPG301"/>
      <c r="QPH301"/>
      <c r="QPI301"/>
      <c r="QPJ301"/>
      <c r="QPK301"/>
      <c r="QPL301"/>
      <c r="QPM301"/>
      <c r="QPN301"/>
      <c r="QPO301"/>
      <c r="QPP301"/>
      <c r="QPQ301"/>
      <c r="QPR301"/>
      <c r="QPS301"/>
      <c r="QPT301"/>
      <c r="QPU301"/>
      <c r="QPV301"/>
      <c r="QPW301"/>
      <c r="QPX301"/>
      <c r="QPY301"/>
      <c r="QPZ301"/>
      <c r="QQA301"/>
      <c r="QQB301"/>
      <c r="QQC301"/>
      <c r="QQD301"/>
      <c r="QQE301"/>
      <c r="QQF301"/>
      <c r="QQG301"/>
      <c r="QQH301"/>
      <c r="QQI301"/>
      <c r="QQJ301"/>
      <c r="QQK301"/>
      <c r="QQL301"/>
      <c r="QQM301"/>
      <c r="QQN301"/>
      <c r="QQO301"/>
      <c r="QQP301"/>
      <c r="QQQ301"/>
      <c r="QQR301"/>
      <c r="QQS301"/>
      <c r="QQT301"/>
      <c r="QQU301"/>
      <c r="QQV301"/>
      <c r="QQW301"/>
      <c r="QQX301"/>
      <c r="QQY301"/>
      <c r="QQZ301"/>
      <c r="QRA301"/>
      <c r="QRB301"/>
      <c r="QRC301"/>
      <c r="QRD301"/>
      <c r="QRE301"/>
      <c r="QRF301"/>
      <c r="QRG301"/>
      <c r="QRH301"/>
      <c r="QRI301"/>
      <c r="QRJ301"/>
      <c r="QRK301"/>
      <c r="QRL301"/>
      <c r="QRM301"/>
      <c r="QRN301"/>
      <c r="QRO301"/>
      <c r="QRP301"/>
      <c r="QRQ301"/>
      <c r="QRR301"/>
      <c r="QRS301"/>
      <c r="QRT301"/>
      <c r="QRU301"/>
      <c r="QRV301"/>
      <c r="QRW301"/>
      <c r="QRX301"/>
      <c r="QRY301"/>
      <c r="QRZ301"/>
      <c r="QSA301"/>
      <c r="QSB301"/>
      <c r="QSC301"/>
      <c r="QSD301"/>
      <c r="QSE301"/>
      <c r="QSF301"/>
      <c r="QSG301"/>
      <c r="QSH301"/>
      <c r="QSI301"/>
      <c r="QSJ301"/>
      <c r="QSK301"/>
      <c r="QSL301"/>
      <c r="QSM301"/>
      <c r="QSN301"/>
      <c r="QSO301"/>
      <c r="QSP301"/>
      <c r="QSQ301"/>
      <c r="QSR301"/>
      <c r="QSS301"/>
      <c r="QST301"/>
      <c r="QSU301"/>
      <c r="QSV301"/>
      <c r="QSW301"/>
      <c r="QSX301"/>
      <c r="QSY301"/>
      <c r="QSZ301"/>
      <c r="QTA301"/>
      <c r="QTB301"/>
      <c r="QTC301"/>
      <c r="QTD301"/>
      <c r="QTE301"/>
      <c r="QTF301"/>
      <c r="QTG301"/>
      <c r="QTH301"/>
      <c r="QTI301"/>
      <c r="QTJ301"/>
      <c r="QTK301"/>
      <c r="QTL301"/>
      <c r="QTM301"/>
      <c r="QTN301"/>
      <c r="QTO301"/>
      <c r="QTP301"/>
      <c r="QTQ301"/>
      <c r="QTR301"/>
      <c r="QTS301"/>
      <c r="QTT301"/>
      <c r="QTU301"/>
      <c r="QTV301"/>
      <c r="QTW301"/>
      <c r="QTX301"/>
      <c r="QTY301"/>
      <c r="QTZ301"/>
      <c r="QUA301"/>
      <c r="QUB301"/>
      <c r="QUC301"/>
      <c r="QUD301"/>
      <c r="QUE301"/>
      <c r="QUF301"/>
      <c r="QUG301"/>
      <c r="QUH301"/>
      <c r="QUI301"/>
      <c r="QUJ301"/>
      <c r="QUK301"/>
      <c r="QUL301"/>
      <c r="QUM301"/>
      <c r="QUN301"/>
      <c r="QUO301"/>
      <c r="QUP301"/>
      <c r="QUQ301"/>
      <c r="QUR301"/>
      <c r="QUS301"/>
      <c r="QUT301"/>
      <c r="QUU301"/>
      <c r="QUV301"/>
      <c r="QUW301"/>
      <c r="QUX301"/>
      <c r="QUY301"/>
      <c r="QUZ301"/>
      <c r="QVA301"/>
      <c r="QVB301"/>
      <c r="QVC301"/>
      <c r="QVD301"/>
      <c r="QVE301"/>
      <c r="QVF301"/>
      <c r="QVG301"/>
      <c r="QVH301"/>
      <c r="QVI301"/>
      <c r="QVJ301"/>
      <c r="QVK301"/>
      <c r="QVL301"/>
      <c r="QVM301"/>
      <c r="QVN301"/>
      <c r="QVO301"/>
      <c r="QVP301"/>
      <c r="QVQ301"/>
      <c r="QVR301"/>
      <c r="QVS301"/>
      <c r="QVT301"/>
      <c r="QVU301"/>
      <c r="QVV301"/>
      <c r="QVW301"/>
      <c r="QVX301"/>
      <c r="QVY301"/>
      <c r="QVZ301"/>
      <c r="QWA301"/>
      <c r="QWB301"/>
      <c r="QWC301"/>
      <c r="QWD301"/>
      <c r="QWE301"/>
      <c r="QWF301"/>
      <c r="QWG301"/>
      <c r="QWH301"/>
      <c r="QWI301"/>
      <c r="QWJ301"/>
      <c r="QWK301"/>
      <c r="QWL301"/>
      <c r="QWM301"/>
      <c r="QWN301"/>
      <c r="QWO301"/>
      <c r="QWP301"/>
      <c r="QWQ301"/>
      <c r="QWR301"/>
      <c r="QWS301"/>
      <c r="QWT301"/>
      <c r="QWU301"/>
      <c r="QWV301"/>
      <c r="QWW301"/>
      <c r="QWX301"/>
      <c r="QWY301"/>
      <c r="QWZ301"/>
      <c r="QXA301"/>
      <c r="QXB301"/>
      <c r="QXC301"/>
      <c r="QXD301"/>
      <c r="QXE301"/>
      <c r="QXF301"/>
      <c r="QXG301"/>
      <c r="QXH301"/>
      <c r="QXI301"/>
      <c r="QXJ301"/>
      <c r="QXK301"/>
      <c r="QXL301"/>
      <c r="QXM301"/>
      <c r="QXN301"/>
      <c r="QXO301"/>
      <c r="QXP301"/>
      <c r="QXQ301"/>
      <c r="QXR301"/>
      <c r="QXS301"/>
      <c r="QXT301"/>
      <c r="QXU301"/>
      <c r="QXV301"/>
      <c r="QXW301"/>
      <c r="QXX301"/>
      <c r="QXY301"/>
      <c r="QXZ301"/>
      <c r="QYA301"/>
      <c r="QYB301"/>
      <c r="QYC301"/>
      <c r="QYD301"/>
      <c r="QYE301"/>
      <c r="QYF301"/>
      <c r="QYG301"/>
      <c r="QYH301"/>
      <c r="QYI301"/>
      <c r="QYJ301"/>
      <c r="QYK301"/>
      <c r="QYL301"/>
      <c r="QYM301"/>
      <c r="QYN301"/>
      <c r="QYO301"/>
      <c r="QYP301"/>
      <c r="QYQ301"/>
      <c r="QYR301"/>
      <c r="QYS301"/>
      <c r="QYT301"/>
      <c r="QYU301"/>
      <c r="QYV301"/>
      <c r="QYW301"/>
      <c r="QYX301"/>
      <c r="QYY301"/>
      <c r="QYZ301"/>
      <c r="QZA301"/>
      <c r="QZB301"/>
      <c r="QZC301"/>
      <c r="QZD301"/>
      <c r="QZE301"/>
      <c r="QZF301"/>
      <c r="QZG301"/>
      <c r="QZH301"/>
      <c r="QZI301"/>
      <c r="QZJ301"/>
      <c r="QZK301"/>
      <c r="QZL301"/>
      <c r="QZM301"/>
      <c r="QZN301"/>
      <c r="QZO301"/>
      <c r="QZP301"/>
      <c r="QZQ301"/>
      <c r="QZR301"/>
      <c r="QZS301"/>
      <c r="QZT301"/>
      <c r="QZU301"/>
      <c r="QZV301"/>
      <c r="QZW301"/>
      <c r="QZX301"/>
      <c r="QZY301"/>
      <c r="QZZ301"/>
      <c r="RAA301"/>
      <c r="RAB301"/>
      <c r="RAC301"/>
      <c r="RAD301"/>
      <c r="RAE301"/>
      <c r="RAF301"/>
      <c r="RAG301"/>
      <c r="RAH301"/>
      <c r="RAI301"/>
      <c r="RAJ301"/>
      <c r="RAK301"/>
      <c r="RAL301"/>
      <c r="RAM301"/>
      <c r="RAN301"/>
      <c r="RAO301"/>
      <c r="RAP301"/>
      <c r="RAQ301"/>
      <c r="RAR301"/>
      <c r="RAS301"/>
      <c r="RAT301"/>
      <c r="RAU301"/>
      <c r="RAV301"/>
      <c r="RAW301"/>
      <c r="RAX301"/>
      <c r="RAY301"/>
      <c r="RAZ301"/>
      <c r="RBA301"/>
      <c r="RBB301"/>
      <c r="RBC301"/>
      <c r="RBD301"/>
      <c r="RBE301"/>
      <c r="RBF301"/>
      <c r="RBG301"/>
      <c r="RBH301"/>
      <c r="RBI301"/>
      <c r="RBJ301"/>
      <c r="RBK301"/>
      <c r="RBL301"/>
      <c r="RBM301"/>
      <c r="RBN301"/>
      <c r="RBO301"/>
      <c r="RBP301"/>
      <c r="RBQ301"/>
      <c r="RBR301"/>
      <c r="RBS301"/>
      <c r="RBT301"/>
      <c r="RBU301"/>
      <c r="RBV301"/>
      <c r="RBW301"/>
      <c r="RBX301"/>
      <c r="RBY301"/>
      <c r="RBZ301"/>
      <c r="RCA301"/>
      <c r="RCB301"/>
      <c r="RCC301"/>
      <c r="RCD301"/>
      <c r="RCE301"/>
      <c r="RCF301"/>
      <c r="RCG301"/>
      <c r="RCH301"/>
      <c r="RCI301"/>
      <c r="RCJ301"/>
      <c r="RCK301"/>
      <c r="RCL301"/>
      <c r="RCM301"/>
      <c r="RCN301"/>
      <c r="RCO301"/>
      <c r="RCP301"/>
      <c r="RCQ301"/>
      <c r="RCR301"/>
      <c r="RCS301"/>
      <c r="RCT301"/>
      <c r="RCU301"/>
      <c r="RCV301"/>
      <c r="RCW301"/>
      <c r="RCX301"/>
      <c r="RCY301"/>
      <c r="RCZ301"/>
      <c r="RDA301"/>
      <c r="RDB301"/>
      <c r="RDC301"/>
      <c r="RDD301"/>
      <c r="RDE301"/>
      <c r="RDF301"/>
      <c r="RDG301"/>
      <c r="RDH301"/>
      <c r="RDI301"/>
      <c r="RDJ301"/>
      <c r="RDK301"/>
      <c r="RDL301"/>
      <c r="RDM301"/>
      <c r="RDN301"/>
      <c r="RDO301"/>
      <c r="RDP301"/>
      <c r="RDQ301"/>
      <c r="RDR301"/>
      <c r="RDS301"/>
      <c r="RDT301"/>
      <c r="RDU301"/>
      <c r="RDV301"/>
      <c r="RDW301"/>
      <c r="RDX301"/>
      <c r="RDY301"/>
      <c r="RDZ301"/>
      <c r="REA301"/>
      <c r="REB301"/>
      <c r="REC301"/>
      <c r="RED301"/>
      <c r="REE301"/>
      <c r="REF301"/>
      <c r="REG301"/>
      <c r="REH301"/>
      <c r="REI301"/>
      <c r="REJ301"/>
      <c r="REK301"/>
      <c r="REL301"/>
      <c r="REM301"/>
      <c r="REN301"/>
      <c r="REO301"/>
      <c r="REP301"/>
      <c r="REQ301"/>
      <c r="RER301"/>
      <c r="RES301"/>
      <c r="RET301"/>
      <c r="REU301"/>
      <c r="REV301"/>
      <c r="REW301"/>
      <c r="REX301"/>
      <c r="REY301"/>
      <c r="REZ301"/>
      <c r="RFA301"/>
      <c r="RFB301"/>
      <c r="RFC301"/>
      <c r="RFD301"/>
      <c r="RFE301"/>
      <c r="RFF301"/>
      <c r="RFG301"/>
      <c r="RFH301"/>
      <c r="RFI301"/>
      <c r="RFJ301"/>
      <c r="RFK301"/>
      <c r="RFL301"/>
      <c r="RFM301"/>
      <c r="RFN301"/>
      <c r="RFO301"/>
      <c r="RFP301"/>
      <c r="RFQ301"/>
      <c r="RFR301"/>
      <c r="RFS301"/>
      <c r="RFT301"/>
      <c r="RFU301"/>
      <c r="RFV301"/>
      <c r="RFW301"/>
      <c r="RFX301"/>
      <c r="RFY301"/>
      <c r="RFZ301"/>
      <c r="RGA301"/>
      <c r="RGB301"/>
      <c r="RGC301"/>
      <c r="RGD301"/>
      <c r="RGE301"/>
      <c r="RGF301"/>
      <c r="RGG301"/>
      <c r="RGH301"/>
      <c r="RGI301"/>
      <c r="RGJ301"/>
      <c r="RGK301"/>
      <c r="RGL301"/>
      <c r="RGM301"/>
      <c r="RGN301"/>
      <c r="RGO301"/>
      <c r="RGP301"/>
      <c r="RGQ301"/>
      <c r="RGR301"/>
      <c r="RGS301"/>
      <c r="RGT301"/>
      <c r="RGU301"/>
      <c r="RGV301"/>
      <c r="RGW301"/>
      <c r="RGX301"/>
      <c r="RGY301"/>
      <c r="RGZ301"/>
      <c r="RHA301"/>
      <c r="RHB301"/>
      <c r="RHC301"/>
      <c r="RHD301"/>
      <c r="RHE301"/>
      <c r="RHF301"/>
      <c r="RHG301"/>
      <c r="RHH301"/>
      <c r="RHI301"/>
      <c r="RHJ301"/>
      <c r="RHK301"/>
      <c r="RHL301"/>
      <c r="RHM301"/>
      <c r="RHN301"/>
      <c r="RHO301"/>
      <c r="RHP301"/>
      <c r="RHQ301"/>
      <c r="RHR301"/>
      <c r="RHS301"/>
      <c r="RHT301"/>
      <c r="RHU301"/>
      <c r="RHV301"/>
      <c r="RHW301"/>
      <c r="RHX301"/>
      <c r="RHY301"/>
      <c r="RHZ301"/>
      <c r="RIA301"/>
      <c r="RIB301"/>
      <c r="RIC301"/>
      <c r="RID301"/>
      <c r="RIE301"/>
      <c r="RIF301"/>
      <c r="RIG301"/>
      <c r="RIH301"/>
      <c r="RII301"/>
      <c r="RIJ301"/>
      <c r="RIK301"/>
      <c r="RIL301"/>
      <c r="RIM301"/>
      <c r="RIN301"/>
      <c r="RIO301"/>
      <c r="RIP301"/>
      <c r="RIQ301"/>
      <c r="RIR301"/>
      <c r="RIS301"/>
      <c r="RIT301"/>
      <c r="RIU301"/>
      <c r="RIV301"/>
      <c r="RIW301"/>
      <c r="RIX301"/>
      <c r="RIY301"/>
      <c r="RIZ301"/>
      <c r="RJA301"/>
      <c r="RJB301"/>
      <c r="RJC301"/>
      <c r="RJD301"/>
      <c r="RJE301"/>
      <c r="RJF301"/>
      <c r="RJG301"/>
      <c r="RJH301"/>
      <c r="RJI301"/>
      <c r="RJJ301"/>
      <c r="RJK301"/>
      <c r="RJL301"/>
      <c r="RJM301"/>
      <c r="RJN301"/>
      <c r="RJO301"/>
      <c r="RJP301"/>
      <c r="RJQ301"/>
      <c r="RJR301"/>
      <c r="RJS301"/>
      <c r="RJT301"/>
      <c r="RJU301"/>
      <c r="RJV301"/>
      <c r="RJW301"/>
      <c r="RJX301"/>
      <c r="RJY301"/>
      <c r="RJZ301"/>
      <c r="RKA301"/>
      <c r="RKB301"/>
      <c r="RKC301"/>
      <c r="RKD301"/>
      <c r="RKE301"/>
      <c r="RKF301"/>
      <c r="RKG301"/>
      <c r="RKH301"/>
      <c r="RKI301"/>
      <c r="RKJ301"/>
      <c r="RKK301"/>
      <c r="RKL301"/>
      <c r="RKM301"/>
      <c r="RKN301"/>
      <c r="RKO301"/>
      <c r="RKP301"/>
      <c r="RKQ301"/>
      <c r="RKR301"/>
      <c r="RKS301"/>
      <c r="RKT301"/>
      <c r="RKU301"/>
      <c r="RKV301"/>
      <c r="RKW301"/>
      <c r="RKX301"/>
      <c r="RKY301"/>
      <c r="RKZ301"/>
      <c r="RLA301"/>
      <c r="RLB301"/>
      <c r="RLC301"/>
      <c r="RLD301"/>
      <c r="RLE301"/>
      <c r="RLF301"/>
      <c r="RLG301"/>
      <c r="RLH301"/>
      <c r="RLI301"/>
      <c r="RLJ301"/>
      <c r="RLK301"/>
      <c r="RLL301"/>
      <c r="RLM301"/>
      <c r="RLN301"/>
      <c r="RLO301"/>
      <c r="RLP301"/>
      <c r="RLQ301"/>
      <c r="RLR301"/>
      <c r="RLS301"/>
      <c r="RLT301"/>
      <c r="RLU301"/>
      <c r="RLV301"/>
      <c r="RLW301"/>
      <c r="RLX301"/>
      <c r="RLY301"/>
      <c r="RLZ301"/>
      <c r="RMA301"/>
      <c r="RMB301"/>
      <c r="RMC301"/>
      <c r="RMD301"/>
      <c r="RME301"/>
      <c r="RMF301"/>
      <c r="RMG301"/>
      <c r="RMH301"/>
      <c r="RMI301"/>
      <c r="RMJ301"/>
      <c r="RMK301"/>
      <c r="RML301"/>
      <c r="RMM301"/>
      <c r="RMN301"/>
      <c r="RMO301"/>
      <c r="RMP301"/>
      <c r="RMQ301"/>
      <c r="RMR301"/>
      <c r="RMS301"/>
      <c r="RMT301"/>
      <c r="RMU301"/>
      <c r="RMV301"/>
      <c r="RMW301"/>
      <c r="RMX301"/>
      <c r="RMY301"/>
      <c r="RMZ301"/>
      <c r="RNA301"/>
      <c r="RNB301"/>
      <c r="RNC301"/>
      <c r="RND301"/>
      <c r="RNE301"/>
      <c r="RNF301"/>
      <c r="RNG301"/>
      <c r="RNH301"/>
      <c r="RNI301"/>
      <c r="RNJ301"/>
      <c r="RNK301"/>
      <c r="RNL301"/>
      <c r="RNM301"/>
      <c r="RNN301"/>
      <c r="RNO301"/>
      <c r="RNP301"/>
      <c r="RNQ301"/>
      <c r="RNR301"/>
      <c r="RNS301"/>
      <c r="RNT301"/>
      <c r="RNU301"/>
      <c r="RNV301"/>
      <c r="RNW301"/>
      <c r="RNX301"/>
      <c r="RNY301"/>
      <c r="RNZ301"/>
      <c r="ROA301"/>
      <c r="ROB301"/>
      <c r="ROC301"/>
      <c r="ROD301"/>
      <c r="ROE301"/>
      <c r="ROF301"/>
      <c r="ROG301"/>
      <c r="ROH301"/>
      <c r="ROI301"/>
      <c r="ROJ301"/>
      <c r="ROK301"/>
      <c r="ROL301"/>
      <c r="ROM301"/>
      <c r="RON301"/>
      <c r="ROO301"/>
      <c r="ROP301"/>
      <c r="ROQ301"/>
      <c r="ROR301"/>
      <c r="ROS301"/>
      <c r="ROT301"/>
      <c r="ROU301"/>
      <c r="ROV301"/>
      <c r="ROW301"/>
      <c r="ROX301"/>
      <c r="ROY301"/>
      <c r="ROZ301"/>
      <c r="RPA301"/>
      <c r="RPB301"/>
      <c r="RPC301"/>
      <c r="RPD301"/>
      <c r="RPE301"/>
      <c r="RPF301"/>
      <c r="RPG301"/>
      <c r="RPH301"/>
      <c r="RPI301"/>
      <c r="RPJ301"/>
      <c r="RPK301"/>
      <c r="RPL301"/>
      <c r="RPM301"/>
      <c r="RPN301"/>
      <c r="RPO301"/>
      <c r="RPP301"/>
      <c r="RPQ301"/>
      <c r="RPR301"/>
      <c r="RPS301"/>
      <c r="RPT301"/>
      <c r="RPU301"/>
      <c r="RPV301"/>
      <c r="RPW301"/>
      <c r="RPX301"/>
      <c r="RPY301"/>
      <c r="RPZ301"/>
      <c r="RQA301"/>
      <c r="RQB301"/>
      <c r="RQC301"/>
      <c r="RQD301"/>
      <c r="RQE301"/>
      <c r="RQF301"/>
      <c r="RQG301"/>
      <c r="RQH301"/>
      <c r="RQI301"/>
      <c r="RQJ301"/>
      <c r="RQK301"/>
      <c r="RQL301"/>
      <c r="RQM301"/>
      <c r="RQN301"/>
      <c r="RQO301"/>
      <c r="RQP301"/>
      <c r="RQQ301"/>
      <c r="RQR301"/>
      <c r="RQS301"/>
      <c r="RQT301"/>
      <c r="RQU301"/>
      <c r="RQV301"/>
      <c r="RQW301"/>
      <c r="RQX301"/>
      <c r="RQY301"/>
      <c r="RQZ301"/>
      <c r="RRA301"/>
      <c r="RRB301"/>
      <c r="RRC301"/>
      <c r="RRD301"/>
      <c r="RRE301"/>
      <c r="RRF301"/>
      <c r="RRG301"/>
      <c r="RRH301"/>
      <c r="RRI301"/>
      <c r="RRJ301"/>
      <c r="RRK301"/>
      <c r="RRL301"/>
      <c r="RRM301"/>
      <c r="RRN301"/>
      <c r="RRO301"/>
      <c r="RRP301"/>
      <c r="RRQ301"/>
      <c r="RRR301"/>
      <c r="RRS301"/>
      <c r="RRT301"/>
      <c r="RRU301"/>
      <c r="RRV301"/>
      <c r="RRW301"/>
      <c r="RRX301"/>
      <c r="RRY301"/>
      <c r="RRZ301"/>
      <c r="RSA301"/>
      <c r="RSB301"/>
      <c r="RSC301"/>
      <c r="RSD301"/>
      <c r="RSE301"/>
      <c r="RSF301"/>
      <c r="RSG301"/>
      <c r="RSH301"/>
      <c r="RSI301"/>
      <c r="RSJ301"/>
      <c r="RSK301"/>
      <c r="RSL301"/>
      <c r="RSM301"/>
      <c r="RSN301"/>
      <c r="RSO301"/>
      <c r="RSP301"/>
      <c r="RSQ301"/>
      <c r="RSR301"/>
      <c r="RSS301"/>
      <c r="RST301"/>
      <c r="RSU301"/>
      <c r="RSV301"/>
      <c r="RSW301"/>
      <c r="RSX301"/>
      <c r="RSY301"/>
      <c r="RSZ301"/>
      <c r="RTA301"/>
      <c r="RTB301"/>
      <c r="RTC301"/>
      <c r="RTD301"/>
      <c r="RTE301"/>
      <c r="RTF301"/>
      <c r="RTG301"/>
      <c r="RTH301"/>
      <c r="RTI301"/>
      <c r="RTJ301"/>
      <c r="RTK301"/>
      <c r="RTL301"/>
      <c r="RTM301"/>
      <c r="RTN301"/>
      <c r="RTO301"/>
      <c r="RTP301"/>
      <c r="RTQ301"/>
      <c r="RTR301"/>
      <c r="RTS301"/>
      <c r="RTT301"/>
      <c r="RTU301"/>
      <c r="RTV301"/>
      <c r="RTW301"/>
      <c r="RTX301"/>
      <c r="RTY301"/>
      <c r="RTZ301"/>
      <c r="RUA301"/>
      <c r="RUB301"/>
      <c r="RUC301"/>
      <c r="RUD301"/>
      <c r="RUE301"/>
      <c r="RUF301"/>
      <c r="RUG301"/>
      <c r="RUH301"/>
      <c r="RUI301"/>
      <c r="RUJ301"/>
      <c r="RUK301"/>
      <c r="RUL301"/>
      <c r="RUM301"/>
      <c r="RUN301"/>
      <c r="RUO301"/>
      <c r="RUP301"/>
      <c r="RUQ301"/>
      <c r="RUR301"/>
      <c r="RUS301"/>
      <c r="RUT301"/>
      <c r="RUU301"/>
      <c r="RUV301"/>
      <c r="RUW301"/>
      <c r="RUX301"/>
      <c r="RUY301"/>
      <c r="RUZ301"/>
      <c r="RVA301"/>
      <c r="RVB301"/>
      <c r="RVC301"/>
      <c r="RVD301"/>
      <c r="RVE301"/>
      <c r="RVF301"/>
      <c r="RVG301"/>
      <c r="RVH301"/>
      <c r="RVI301"/>
      <c r="RVJ301"/>
      <c r="RVK301"/>
      <c r="RVL301"/>
      <c r="RVM301"/>
      <c r="RVN301"/>
      <c r="RVO301"/>
      <c r="RVP301"/>
      <c r="RVQ301"/>
      <c r="RVR301"/>
      <c r="RVS301"/>
      <c r="RVT301"/>
      <c r="RVU301"/>
      <c r="RVV301"/>
      <c r="RVW301"/>
      <c r="RVX301"/>
      <c r="RVY301"/>
      <c r="RVZ301"/>
      <c r="RWA301"/>
      <c r="RWB301"/>
      <c r="RWC301"/>
      <c r="RWD301"/>
      <c r="RWE301"/>
      <c r="RWF301"/>
      <c r="RWG301"/>
      <c r="RWH301"/>
      <c r="RWI301"/>
      <c r="RWJ301"/>
      <c r="RWK301"/>
      <c r="RWL301"/>
      <c r="RWM301"/>
      <c r="RWN301"/>
      <c r="RWO301"/>
      <c r="RWP301"/>
      <c r="RWQ301"/>
      <c r="RWR301"/>
      <c r="RWS301"/>
      <c r="RWT301"/>
      <c r="RWU301"/>
      <c r="RWV301"/>
      <c r="RWW301"/>
      <c r="RWX301"/>
      <c r="RWY301"/>
      <c r="RWZ301"/>
      <c r="RXA301"/>
      <c r="RXB301"/>
      <c r="RXC301"/>
      <c r="RXD301"/>
      <c r="RXE301"/>
      <c r="RXF301"/>
      <c r="RXG301"/>
      <c r="RXH301"/>
      <c r="RXI301"/>
      <c r="RXJ301"/>
      <c r="RXK301"/>
      <c r="RXL301"/>
      <c r="RXM301"/>
      <c r="RXN301"/>
      <c r="RXO301"/>
      <c r="RXP301"/>
      <c r="RXQ301"/>
      <c r="RXR301"/>
      <c r="RXS301"/>
      <c r="RXT301"/>
      <c r="RXU301"/>
      <c r="RXV301"/>
      <c r="RXW301"/>
      <c r="RXX301"/>
      <c r="RXY301"/>
      <c r="RXZ301"/>
      <c r="RYA301"/>
      <c r="RYB301"/>
      <c r="RYC301"/>
      <c r="RYD301"/>
      <c r="RYE301"/>
      <c r="RYF301"/>
      <c r="RYG301"/>
      <c r="RYH301"/>
      <c r="RYI301"/>
      <c r="RYJ301"/>
      <c r="RYK301"/>
      <c r="RYL301"/>
      <c r="RYM301"/>
      <c r="RYN301"/>
      <c r="RYO301"/>
      <c r="RYP301"/>
      <c r="RYQ301"/>
      <c r="RYR301"/>
      <c r="RYS301"/>
      <c r="RYT301"/>
      <c r="RYU301"/>
      <c r="RYV301"/>
      <c r="RYW301"/>
      <c r="RYX301"/>
      <c r="RYY301"/>
      <c r="RYZ301"/>
      <c r="RZA301"/>
      <c r="RZB301"/>
      <c r="RZC301"/>
      <c r="RZD301"/>
      <c r="RZE301"/>
      <c r="RZF301"/>
      <c r="RZG301"/>
      <c r="RZH301"/>
      <c r="RZI301"/>
      <c r="RZJ301"/>
      <c r="RZK301"/>
      <c r="RZL301"/>
      <c r="RZM301"/>
      <c r="RZN301"/>
      <c r="RZO301"/>
      <c r="RZP301"/>
      <c r="RZQ301"/>
      <c r="RZR301"/>
      <c r="RZS301"/>
      <c r="RZT301"/>
      <c r="RZU301"/>
      <c r="RZV301"/>
      <c r="RZW301"/>
      <c r="RZX301"/>
      <c r="RZY301"/>
      <c r="RZZ301"/>
      <c r="SAA301"/>
      <c r="SAB301"/>
      <c r="SAC301"/>
      <c r="SAD301"/>
      <c r="SAE301"/>
      <c r="SAF301"/>
      <c r="SAG301"/>
      <c r="SAH301"/>
      <c r="SAI301"/>
      <c r="SAJ301"/>
      <c r="SAK301"/>
      <c r="SAL301"/>
      <c r="SAM301"/>
      <c r="SAN301"/>
      <c r="SAO301"/>
      <c r="SAP301"/>
      <c r="SAQ301"/>
      <c r="SAR301"/>
      <c r="SAS301"/>
      <c r="SAT301"/>
      <c r="SAU301"/>
      <c r="SAV301"/>
      <c r="SAW301"/>
      <c r="SAX301"/>
      <c r="SAY301"/>
      <c r="SAZ301"/>
      <c r="SBA301"/>
      <c r="SBB301"/>
      <c r="SBC301"/>
      <c r="SBD301"/>
      <c r="SBE301"/>
      <c r="SBF301"/>
      <c r="SBG301"/>
      <c r="SBH301"/>
      <c r="SBI301"/>
      <c r="SBJ301"/>
      <c r="SBK301"/>
      <c r="SBL301"/>
      <c r="SBM301"/>
      <c r="SBN301"/>
      <c r="SBO301"/>
      <c r="SBP301"/>
      <c r="SBQ301"/>
      <c r="SBR301"/>
      <c r="SBS301"/>
      <c r="SBT301"/>
      <c r="SBU301"/>
      <c r="SBV301"/>
      <c r="SBW301"/>
      <c r="SBX301"/>
      <c r="SBY301"/>
      <c r="SBZ301"/>
      <c r="SCA301"/>
      <c r="SCB301"/>
      <c r="SCC301"/>
      <c r="SCD301"/>
      <c r="SCE301"/>
      <c r="SCF301"/>
      <c r="SCG301"/>
      <c r="SCH301"/>
      <c r="SCI301"/>
      <c r="SCJ301"/>
      <c r="SCK301"/>
      <c r="SCL301"/>
      <c r="SCM301"/>
      <c r="SCN301"/>
      <c r="SCO301"/>
      <c r="SCP301"/>
      <c r="SCQ301"/>
      <c r="SCR301"/>
      <c r="SCS301"/>
      <c r="SCT301"/>
      <c r="SCU301"/>
      <c r="SCV301"/>
      <c r="SCW301"/>
      <c r="SCX301"/>
      <c r="SCY301"/>
      <c r="SCZ301"/>
      <c r="SDA301"/>
      <c r="SDB301"/>
      <c r="SDC301"/>
      <c r="SDD301"/>
      <c r="SDE301"/>
      <c r="SDF301"/>
      <c r="SDG301"/>
      <c r="SDH301"/>
      <c r="SDI301"/>
      <c r="SDJ301"/>
      <c r="SDK301"/>
      <c r="SDL301"/>
      <c r="SDM301"/>
      <c r="SDN301"/>
      <c r="SDO301"/>
      <c r="SDP301"/>
      <c r="SDQ301"/>
      <c r="SDR301"/>
      <c r="SDS301"/>
      <c r="SDT301"/>
      <c r="SDU301"/>
      <c r="SDV301"/>
      <c r="SDW301"/>
      <c r="SDX301"/>
      <c r="SDY301"/>
      <c r="SDZ301"/>
      <c r="SEA301"/>
      <c r="SEB301"/>
      <c r="SEC301"/>
      <c r="SED301"/>
      <c r="SEE301"/>
      <c r="SEF301"/>
      <c r="SEG301"/>
      <c r="SEH301"/>
      <c r="SEI301"/>
      <c r="SEJ301"/>
      <c r="SEK301"/>
      <c r="SEL301"/>
      <c r="SEM301"/>
      <c r="SEN301"/>
      <c r="SEO301"/>
      <c r="SEP301"/>
      <c r="SEQ301"/>
      <c r="SER301"/>
      <c r="SES301"/>
      <c r="SET301"/>
      <c r="SEU301"/>
      <c r="SEV301"/>
      <c r="SEW301"/>
      <c r="SEX301"/>
      <c r="SEY301"/>
      <c r="SEZ301"/>
      <c r="SFA301"/>
      <c r="SFB301"/>
      <c r="SFC301"/>
      <c r="SFD301"/>
      <c r="SFE301"/>
      <c r="SFF301"/>
      <c r="SFG301"/>
      <c r="SFH301"/>
      <c r="SFI301"/>
      <c r="SFJ301"/>
      <c r="SFK301"/>
      <c r="SFL301"/>
      <c r="SFM301"/>
      <c r="SFN301"/>
      <c r="SFO301"/>
      <c r="SFP301"/>
      <c r="SFQ301"/>
      <c r="SFR301"/>
      <c r="SFS301"/>
      <c r="SFT301"/>
      <c r="SFU301"/>
      <c r="SFV301"/>
      <c r="SFW301"/>
      <c r="SFX301"/>
      <c r="SFY301"/>
      <c r="SFZ301"/>
      <c r="SGA301"/>
      <c r="SGB301"/>
      <c r="SGC301"/>
      <c r="SGD301"/>
      <c r="SGE301"/>
      <c r="SGF301"/>
      <c r="SGG301"/>
      <c r="SGH301"/>
      <c r="SGI301"/>
      <c r="SGJ301"/>
      <c r="SGK301"/>
      <c r="SGL301"/>
      <c r="SGM301"/>
      <c r="SGN301"/>
      <c r="SGO301"/>
      <c r="SGP301"/>
      <c r="SGQ301"/>
      <c r="SGR301"/>
      <c r="SGS301"/>
      <c r="SGT301"/>
      <c r="SGU301"/>
      <c r="SGV301"/>
      <c r="SGW301"/>
      <c r="SGX301"/>
      <c r="SGY301"/>
      <c r="SGZ301"/>
      <c r="SHA301"/>
      <c r="SHB301"/>
      <c r="SHC301"/>
      <c r="SHD301"/>
      <c r="SHE301"/>
      <c r="SHF301"/>
      <c r="SHG301"/>
      <c r="SHH301"/>
      <c r="SHI301"/>
      <c r="SHJ301"/>
      <c r="SHK301"/>
      <c r="SHL301"/>
      <c r="SHM301"/>
      <c r="SHN301"/>
      <c r="SHO301"/>
      <c r="SHP301"/>
      <c r="SHQ301"/>
      <c r="SHR301"/>
      <c r="SHS301"/>
      <c r="SHT301"/>
      <c r="SHU301"/>
      <c r="SHV301"/>
      <c r="SHW301"/>
      <c r="SHX301"/>
      <c r="SHY301"/>
      <c r="SHZ301"/>
      <c r="SIA301"/>
      <c r="SIB301"/>
      <c r="SIC301"/>
      <c r="SID301"/>
      <c r="SIE301"/>
      <c r="SIF301"/>
      <c r="SIG301"/>
      <c r="SIH301"/>
      <c r="SII301"/>
      <c r="SIJ301"/>
      <c r="SIK301"/>
      <c r="SIL301"/>
      <c r="SIM301"/>
      <c r="SIN301"/>
      <c r="SIO301"/>
      <c r="SIP301"/>
      <c r="SIQ301"/>
      <c r="SIR301"/>
      <c r="SIS301"/>
      <c r="SIT301"/>
      <c r="SIU301"/>
      <c r="SIV301"/>
      <c r="SIW301"/>
      <c r="SIX301"/>
      <c r="SIY301"/>
      <c r="SIZ301"/>
      <c r="SJA301"/>
      <c r="SJB301"/>
      <c r="SJC301"/>
      <c r="SJD301"/>
      <c r="SJE301"/>
      <c r="SJF301"/>
      <c r="SJG301"/>
      <c r="SJH301"/>
      <c r="SJI301"/>
      <c r="SJJ301"/>
      <c r="SJK301"/>
      <c r="SJL301"/>
      <c r="SJM301"/>
      <c r="SJN301"/>
      <c r="SJO301"/>
      <c r="SJP301"/>
      <c r="SJQ301"/>
      <c r="SJR301"/>
      <c r="SJS301"/>
      <c r="SJT301"/>
      <c r="SJU301"/>
      <c r="SJV301"/>
      <c r="SJW301"/>
      <c r="SJX301"/>
      <c r="SJY301"/>
      <c r="SJZ301"/>
      <c r="SKA301"/>
      <c r="SKB301"/>
      <c r="SKC301"/>
      <c r="SKD301"/>
      <c r="SKE301"/>
      <c r="SKF301"/>
      <c r="SKG301"/>
      <c r="SKH301"/>
      <c r="SKI301"/>
      <c r="SKJ301"/>
      <c r="SKK301"/>
      <c r="SKL301"/>
      <c r="SKM301"/>
      <c r="SKN301"/>
      <c r="SKO301"/>
      <c r="SKP301"/>
      <c r="SKQ301"/>
      <c r="SKR301"/>
      <c r="SKS301"/>
      <c r="SKT301"/>
      <c r="SKU301"/>
      <c r="SKV301"/>
      <c r="SKW301"/>
      <c r="SKX301"/>
      <c r="SKY301"/>
      <c r="SKZ301"/>
      <c r="SLA301"/>
      <c r="SLB301"/>
      <c r="SLC301"/>
      <c r="SLD301"/>
      <c r="SLE301"/>
      <c r="SLF301"/>
      <c r="SLG301"/>
      <c r="SLH301"/>
      <c r="SLI301"/>
      <c r="SLJ301"/>
      <c r="SLK301"/>
      <c r="SLL301"/>
      <c r="SLM301"/>
      <c r="SLN301"/>
      <c r="SLO301"/>
      <c r="SLP301"/>
      <c r="SLQ301"/>
      <c r="SLR301"/>
      <c r="SLS301"/>
      <c r="SLT301"/>
      <c r="SLU301"/>
      <c r="SLV301"/>
      <c r="SLW301"/>
      <c r="SLX301"/>
      <c r="SLY301"/>
      <c r="SLZ301"/>
      <c r="SMA301"/>
      <c r="SMB301"/>
      <c r="SMC301"/>
      <c r="SMD301"/>
      <c r="SME301"/>
      <c r="SMF301"/>
      <c r="SMG301"/>
      <c r="SMH301"/>
      <c r="SMI301"/>
      <c r="SMJ301"/>
      <c r="SMK301"/>
      <c r="SML301"/>
      <c r="SMM301"/>
      <c r="SMN301"/>
      <c r="SMO301"/>
      <c r="SMP301"/>
      <c r="SMQ301"/>
      <c r="SMR301"/>
      <c r="SMS301"/>
      <c r="SMT301"/>
      <c r="SMU301"/>
      <c r="SMV301"/>
      <c r="SMW301"/>
      <c r="SMX301"/>
      <c r="SMY301"/>
      <c r="SMZ301"/>
      <c r="SNA301"/>
      <c r="SNB301"/>
      <c r="SNC301"/>
      <c r="SND301"/>
      <c r="SNE301"/>
      <c r="SNF301"/>
      <c r="SNG301"/>
      <c r="SNH301"/>
      <c r="SNI301"/>
      <c r="SNJ301"/>
      <c r="SNK301"/>
      <c r="SNL301"/>
      <c r="SNM301"/>
      <c r="SNN301"/>
      <c r="SNO301"/>
      <c r="SNP301"/>
      <c r="SNQ301"/>
      <c r="SNR301"/>
      <c r="SNS301"/>
      <c r="SNT301"/>
      <c r="SNU301"/>
      <c r="SNV301"/>
      <c r="SNW301"/>
      <c r="SNX301"/>
      <c r="SNY301"/>
      <c r="SNZ301"/>
      <c r="SOA301"/>
      <c r="SOB301"/>
      <c r="SOC301"/>
      <c r="SOD301"/>
      <c r="SOE301"/>
      <c r="SOF301"/>
      <c r="SOG301"/>
      <c r="SOH301"/>
      <c r="SOI301"/>
      <c r="SOJ301"/>
      <c r="SOK301"/>
      <c r="SOL301"/>
      <c r="SOM301"/>
      <c r="SON301"/>
      <c r="SOO301"/>
      <c r="SOP301"/>
      <c r="SOQ301"/>
      <c r="SOR301"/>
      <c r="SOS301"/>
      <c r="SOT301"/>
      <c r="SOU301"/>
      <c r="SOV301"/>
      <c r="SOW301"/>
      <c r="SOX301"/>
      <c r="SOY301"/>
      <c r="SOZ301"/>
      <c r="SPA301"/>
      <c r="SPB301"/>
      <c r="SPC301"/>
      <c r="SPD301"/>
      <c r="SPE301"/>
      <c r="SPF301"/>
      <c r="SPG301"/>
      <c r="SPH301"/>
      <c r="SPI301"/>
      <c r="SPJ301"/>
      <c r="SPK301"/>
      <c r="SPL301"/>
      <c r="SPM301"/>
      <c r="SPN301"/>
      <c r="SPO301"/>
      <c r="SPP301"/>
      <c r="SPQ301"/>
      <c r="SPR301"/>
      <c r="SPS301"/>
      <c r="SPT301"/>
      <c r="SPU301"/>
      <c r="SPV301"/>
      <c r="SPW301"/>
      <c r="SPX301"/>
      <c r="SPY301"/>
      <c r="SPZ301"/>
      <c r="SQA301"/>
      <c r="SQB301"/>
      <c r="SQC301"/>
      <c r="SQD301"/>
      <c r="SQE301"/>
      <c r="SQF301"/>
      <c r="SQG301"/>
      <c r="SQH301"/>
      <c r="SQI301"/>
      <c r="SQJ301"/>
      <c r="SQK301"/>
      <c r="SQL301"/>
      <c r="SQM301"/>
      <c r="SQN301"/>
      <c r="SQO301"/>
      <c r="SQP301"/>
      <c r="SQQ301"/>
      <c r="SQR301"/>
      <c r="SQS301"/>
      <c r="SQT301"/>
      <c r="SQU301"/>
      <c r="SQV301"/>
      <c r="SQW301"/>
      <c r="SQX301"/>
      <c r="SQY301"/>
      <c r="SQZ301"/>
      <c r="SRA301"/>
      <c r="SRB301"/>
      <c r="SRC301"/>
      <c r="SRD301"/>
      <c r="SRE301"/>
      <c r="SRF301"/>
      <c r="SRG301"/>
      <c r="SRH301"/>
      <c r="SRI301"/>
      <c r="SRJ301"/>
      <c r="SRK301"/>
      <c r="SRL301"/>
      <c r="SRM301"/>
      <c r="SRN301"/>
      <c r="SRO301"/>
      <c r="SRP301"/>
      <c r="SRQ301"/>
      <c r="SRR301"/>
      <c r="SRS301"/>
      <c r="SRT301"/>
      <c r="SRU301"/>
      <c r="SRV301"/>
      <c r="SRW301"/>
      <c r="SRX301"/>
      <c r="SRY301"/>
      <c r="SRZ301"/>
      <c r="SSA301"/>
      <c r="SSB301"/>
      <c r="SSC301"/>
      <c r="SSD301"/>
      <c r="SSE301"/>
      <c r="SSF301"/>
      <c r="SSG301"/>
      <c r="SSH301"/>
      <c r="SSI301"/>
      <c r="SSJ301"/>
      <c r="SSK301"/>
      <c r="SSL301"/>
      <c r="SSM301"/>
      <c r="SSN301"/>
      <c r="SSO301"/>
      <c r="SSP301"/>
      <c r="SSQ301"/>
      <c r="SSR301"/>
      <c r="SSS301"/>
      <c r="SST301"/>
      <c r="SSU301"/>
      <c r="SSV301"/>
      <c r="SSW301"/>
      <c r="SSX301"/>
      <c r="SSY301"/>
      <c r="SSZ301"/>
      <c r="STA301"/>
      <c r="STB301"/>
      <c r="STC301"/>
      <c r="STD301"/>
      <c r="STE301"/>
      <c r="STF301"/>
      <c r="STG301"/>
      <c r="STH301"/>
      <c r="STI301"/>
      <c r="STJ301"/>
      <c r="STK301"/>
      <c r="STL301"/>
      <c r="STM301"/>
      <c r="STN301"/>
      <c r="STO301"/>
      <c r="STP301"/>
      <c r="STQ301"/>
      <c r="STR301"/>
      <c r="STS301"/>
      <c r="STT301"/>
      <c r="STU301"/>
      <c r="STV301"/>
      <c r="STW301"/>
      <c r="STX301"/>
      <c r="STY301"/>
      <c r="STZ301"/>
      <c r="SUA301"/>
      <c r="SUB301"/>
      <c r="SUC301"/>
      <c r="SUD301"/>
      <c r="SUE301"/>
      <c r="SUF301"/>
      <c r="SUG301"/>
      <c r="SUH301"/>
      <c r="SUI301"/>
      <c r="SUJ301"/>
      <c r="SUK301"/>
      <c r="SUL301"/>
      <c r="SUM301"/>
      <c r="SUN301"/>
      <c r="SUO301"/>
      <c r="SUP301"/>
      <c r="SUQ301"/>
      <c r="SUR301"/>
      <c r="SUS301"/>
      <c r="SUT301"/>
      <c r="SUU301"/>
      <c r="SUV301"/>
      <c r="SUW301"/>
      <c r="SUX301"/>
      <c r="SUY301"/>
      <c r="SUZ301"/>
      <c r="SVA301"/>
      <c r="SVB301"/>
      <c r="SVC301"/>
      <c r="SVD301"/>
      <c r="SVE301"/>
      <c r="SVF301"/>
      <c r="SVG301"/>
      <c r="SVH301"/>
      <c r="SVI301"/>
      <c r="SVJ301"/>
      <c r="SVK301"/>
      <c r="SVL301"/>
      <c r="SVM301"/>
      <c r="SVN301"/>
      <c r="SVO301"/>
      <c r="SVP301"/>
      <c r="SVQ301"/>
      <c r="SVR301"/>
      <c r="SVS301"/>
      <c r="SVT301"/>
      <c r="SVU301"/>
      <c r="SVV301"/>
      <c r="SVW301"/>
      <c r="SVX301"/>
      <c r="SVY301"/>
      <c r="SVZ301"/>
      <c r="SWA301"/>
      <c r="SWB301"/>
      <c r="SWC301"/>
      <c r="SWD301"/>
      <c r="SWE301"/>
      <c r="SWF301"/>
      <c r="SWG301"/>
      <c r="SWH301"/>
      <c r="SWI301"/>
      <c r="SWJ301"/>
      <c r="SWK301"/>
      <c r="SWL301"/>
      <c r="SWM301"/>
      <c r="SWN301"/>
      <c r="SWO301"/>
      <c r="SWP301"/>
      <c r="SWQ301"/>
      <c r="SWR301"/>
      <c r="SWS301"/>
      <c r="SWT301"/>
      <c r="SWU301"/>
      <c r="SWV301"/>
      <c r="SWW301"/>
      <c r="SWX301"/>
      <c r="SWY301"/>
      <c r="SWZ301"/>
      <c r="SXA301"/>
      <c r="SXB301"/>
      <c r="SXC301"/>
      <c r="SXD301"/>
      <c r="SXE301"/>
      <c r="SXF301"/>
      <c r="SXG301"/>
      <c r="SXH301"/>
      <c r="SXI301"/>
      <c r="SXJ301"/>
      <c r="SXK301"/>
      <c r="SXL301"/>
      <c r="SXM301"/>
      <c r="SXN301"/>
      <c r="SXO301"/>
      <c r="SXP301"/>
      <c r="SXQ301"/>
      <c r="SXR301"/>
      <c r="SXS301"/>
      <c r="SXT301"/>
      <c r="SXU301"/>
      <c r="SXV301"/>
      <c r="SXW301"/>
      <c r="SXX301"/>
      <c r="SXY301"/>
      <c r="SXZ301"/>
      <c r="SYA301"/>
      <c r="SYB301"/>
      <c r="SYC301"/>
      <c r="SYD301"/>
      <c r="SYE301"/>
      <c r="SYF301"/>
      <c r="SYG301"/>
      <c r="SYH301"/>
      <c r="SYI301"/>
      <c r="SYJ301"/>
      <c r="SYK301"/>
      <c r="SYL301"/>
      <c r="SYM301"/>
      <c r="SYN301"/>
      <c r="SYO301"/>
      <c r="SYP301"/>
      <c r="SYQ301"/>
      <c r="SYR301"/>
      <c r="SYS301"/>
      <c r="SYT301"/>
      <c r="SYU301"/>
      <c r="SYV301"/>
      <c r="SYW301"/>
      <c r="SYX301"/>
      <c r="SYY301"/>
      <c r="SYZ301"/>
      <c r="SZA301"/>
      <c r="SZB301"/>
      <c r="SZC301"/>
      <c r="SZD301"/>
      <c r="SZE301"/>
      <c r="SZF301"/>
      <c r="SZG301"/>
      <c r="SZH301"/>
      <c r="SZI301"/>
      <c r="SZJ301"/>
      <c r="SZK301"/>
      <c r="SZL301"/>
      <c r="SZM301"/>
      <c r="SZN301"/>
      <c r="SZO301"/>
      <c r="SZP301"/>
      <c r="SZQ301"/>
      <c r="SZR301"/>
      <c r="SZS301"/>
      <c r="SZT301"/>
      <c r="SZU301"/>
      <c r="SZV301"/>
      <c r="SZW301"/>
      <c r="SZX301"/>
      <c r="SZY301"/>
      <c r="SZZ301"/>
      <c r="TAA301"/>
      <c r="TAB301"/>
      <c r="TAC301"/>
      <c r="TAD301"/>
      <c r="TAE301"/>
      <c r="TAF301"/>
      <c r="TAG301"/>
      <c r="TAH301"/>
      <c r="TAI301"/>
      <c r="TAJ301"/>
      <c r="TAK301"/>
      <c r="TAL301"/>
      <c r="TAM301"/>
      <c r="TAN301"/>
      <c r="TAO301"/>
      <c r="TAP301"/>
      <c r="TAQ301"/>
      <c r="TAR301"/>
      <c r="TAS301"/>
      <c r="TAT301"/>
      <c r="TAU301"/>
      <c r="TAV301"/>
      <c r="TAW301"/>
      <c r="TAX301"/>
      <c r="TAY301"/>
      <c r="TAZ301"/>
      <c r="TBA301"/>
      <c r="TBB301"/>
      <c r="TBC301"/>
      <c r="TBD301"/>
      <c r="TBE301"/>
      <c r="TBF301"/>
      <c r="TBG301"/>
      <c r="TBH301"/>
      <c r="TBI301"/>
      <c r="TBJ301"/>
      <c r="TBK301"/>
      <c r="TBL301"/>
      <c r="TBM301"/>
      <c r="TBN301"/>
      <c r="TBO301"/>
      <c r="TBP301"/>
      <c r="TBQ301"/>
      <c r="TBR301"/>
      <c r="TBS301"/>
      <c r="TBT301"/>
      <c r="TBU301"/>
      <c r="TBV301"/>
      <c r="TBW301"/>
      <c r="TBX301"/>
      <c r="TBY301"/>
      <c r="TBZ301"/>
      <c r="TCA301"/>
      <c r="TCB301"/>
      <c r="TCC301"/>
      <c r="TCD301"/>
      <c r="TCE301"/>
      <c r="TCF301"/>
      <c r="TCG301"/>
      <c r="TCH301"/>
      <c r="TCI301"/>
      <c r="TCJ301"/>
      <c r="TCK301"/>
      <c r="TCL301"/>
      <c r="TCM301"/>
      <c r="TCN301"/>
      <c r="TCO301"/>
      <c r="TCP301"/>
      <c r="TCQ301"/>
      <c r="TCR301"/>
      <c r="TCS301"/>
      <c r="TCT301"/>
      <c r="TCU301"/>
      <c r="TCV301"/>
      <c r="TCW301"/>
      <c r="TCX301"/>
      <c r="TCY301"/>
      <c r="TCZ301"/>
      <c r="TDA301"/>
      <c r="TDB301"/>
      <c r="TDC301"/>
      <c r="TDD301"/>
      <c r="TDE301"/>
      <c r="TDF301"/>
      <c r="TDG301"/>
      <c r="TDH301"/>
      <c r="TDI301"/>
      <c r="TDJ301"/>
      <c r="TDK301"/>
      <c r="TDL301"/>
      <c r="TDM301"/>
      <c r="TDN301"/>
      <c r="TDO301"/>
      <c r="TDP301"/>
      <c r="TDQ301"/>
      <c r="TDR301"/>
      <c r="TDS301"/>
      <c r="TDT301"/>
      <c r="TDU301"/>
      <c r="TDV301"/>
      <c r="TDW301"/>
      <c r="TDX301"/>
      <c r="TDY301"/>
      <c r="TDZ301"/>
      <c r="TEA301"/>
      <c r="TEB301"/>
      <c r="TEC301"/>
      <c r="TED301"/>
      <c r="TEE301"/>
      <c r="TEF301"/>
      <c r="TEG301"/>
      <c r="TEH301"/>
      <c r="TEI301"/>
      <c r="TEJ301"/>
      <c r="TEK301"/>
      <c r="TEL301"/>
      <c r="TEM301"/>
      <c r="TEN301"/>
      <c r="TEO301"/>
      <c r="TEP301"/>
      <c r="TEQ301"/>
      <c r="TER301"/>
      <c r="TES301"/>
      <c r="TET301"/>
      <c r="TEU301"/>
      <c r="TEV301"/>
      <c r="TEW301"/>
      <c r="TEX301"/>
      <c r="TEY301"/>
      <c r="TEZ301"/>
      <c r="TFA301"/>
      <c r="TFB301"/>
      <c r="TFC301"/>
      <c r="TFD301"/>
      <c r="TFE301"/>
      <c r="TFF301"/>
      <c r="TFG301"/>
      <c r="TFH301"/>
      <c r="TFI301"/>
      <c r="TFJ301"/>
      <c r="TFK301"/>
      <c r="TFL301"/>
      <c r="TFM301"/>
      <c r="TFN301"/>
      <c r="TFO301"/>
      <c r="TFP301"/>
      <c r="TFQ301"/>
      <c r="TFR301"/>
      <c r="TFS301"/>
      <c r="TFT301"/>
      <c r="TFU301"/>
      <c r="TFV301"/>
      <c r="TFW301"/>
      <c r="TFX301"/>
      <c r="TFY301"/>
      <c r="TFZ301"/>
      <c r="TGA301"/>
      <c r="TGB301"/>
      <c r="TGC301"/>
      <c r="TGD301"/>
      <c r="TGE301"/>
      <c r="TGF301"/>
      <c r="TGG301"/>
      <c r="TGH301"/>
      <c r="TGI301"/>
      <c r="TGJ301"/>
      <c r="TGK301"/>
      <c r="TGL301"/>
      <c r="TGM301"/>
      <c r="TGN301"/>
      <c r="TGO301"/>
      <c r="TGP301"/>
      <c r="TGQ301"/>
      <c r="TGR301"/>
      <c r="TGS301"/>
      <c r="TGT301"/>
      <c r="TGU301"/>
      <c r="TGV301"/>
      <c r="TGW301"/>
      <c r="TGX301"/>
      <c r="TGY301"/>
      <c r="TGZ301"/>
      <c r="THA301"/>
      <c r="THB301"/>
      <c r="THC301"/>
      <c r="THD301"/>
      <c r="THE301"/>
      <c r="THF301"/>
      <c r="THG301"/>
      <c r="THH301"/>
      <c r="THI301"/>
      <c r="THJ301"/>
      <c r="THK301"/>
      <c r="THL301"/>
      <c r="THM301"/>
      <c r="THN301"/>
      <c r="THO301"/>
      <c r="THP301"/>
      <c r="THQ301"/>
      <c r="THR301"/>
      <c r="THS301"/>
      <c r="THT301"/>
      <c r="THU301"/>
      <c r="THV301"/>
      <c r="THW301"/>
      <c r="THX301"/>
      <c r="THY301"/>
      <c r="THZ301"/>
      <c r="TIA301"/>
      <c r="TIB301"/>
      <c r="TIC301"/>
      <c r="TID301"/>
      <c r="TIE301"/>
      <c r="TIF301"/>
      <c r="TIG301"/>
      <c r="TIH301"/>
      <c r="TII301"/>
      <c r="TIJ301"/>
      <c r="TIK301"/>
      <c r="TIL301"/>
      <c r="TIM301"/>
      <c r="TIN301"/>
      <c r="TIO301"/>
      <c r="TIP301"/>
      <c r="TIQ301"/>
      <c r="TIR301"/>
      <c r="TIS301"/>
      <c r="TIT301"/>
      <c r="TIU301"/>
      <c r="TIV301"/>
      <c r="TIW301"/>
      <c r="TIX301"/>
      <c r="TIY301"/>
      <c r="TIZ301"/>
      <c r="TJA301"/>
      <c r="TJB301"/>
      <c r="TJC301"/>
      <c r="TJD301"/>
      <c r="TJE301"/>
      <c r="TJF301"/>
      <c r="TJG301"/>
      <c r="TJH301"/>
      <c r="TJI301"/>
      <c r="TJJ301"/>
      <c r="TJK301"/>
      <c r="TJL301"/>
      <c r="TJM301"/>
      <c r="TJN301"/>
      <c r="TJO301"/>
      <c r="TJP301"/>
      <c r="TJQ301"/>
      <c r="TJR301"/>
      <c r="TJS301"/>
      <c r="TJT301"/>
      <c r="TJU301"/>
      <c r="TJV301"/>
      <c r="TJW301"/>
      <c r="TJX301"/>
      <c r="TJY301"/>
      <c r="TJZ301"/>
      <c r="TKA301"/>
      <c r="TKB301"/>
      <c r="TKC301"/>
      <c r="TKD301"/>
      <c r="TKE301"/>
      <c r="TKF301"/>
      <c r="TKG301"/>
      <c r="TKH301"/>
      <c r="TKI301"/>
      <c r="TKJ301"/>
      <c r="TKK301"/>
      <c r="TKL301"/>
      <c r="TKM301"/>
      <c r="TKN301"/>
      <c r="TKO301"/>
      <c r="TKP301"/>
      <c r="TKQ301"/>
      <c r="TKR301"/>
      <c r="TKS301"/>
      <c r="TKT301"/>
      <c r="TKU301"/>
      <c r="TKV301"/>
      <c r="TKW301"/>
      <c r="TKX301"/>
      <c r="TKY301"/>
      <c r="TKZ301"/>
      <c r="TLA301"/>
      <c r="TLB301"/>
      <c r="TLC301"/>
      <c r="TLD301"/>
      <c r="TLE301"/>
      <c r="TLF301"/>
      <c r="TLG301"/>
      <c r="TLH301"/>
      <c r="TLI301"/>
      <c r="TLJ301"/>
      <c r="TLK301"/>
      <c r="TLL301"/>
      <c r="TLM301"/>
      <c r="TLN301"/>
      <c r="TLO301"/>
      <c r="TLP301"/>
      <c r="TLQ301"/>
      <c r="TLR301"/>
      <c r="TLS301"/>
      <c r="TLT301"/>
      <c r="TLU301"/>
      <c r="TLV301"/>
      <c r="TLW301"/>
      <c r="TLX301"/>
      <c r="TLY301"/>
      <c r="TLZ301"/>
      <c r="TMA301"/>
      <c r="TMB301"/>
      <c r="TMC301"/>
      <c r="TMD301"/>
      <c r="TME301"/>
      <c r="TMF301"/>
      <c r="TMG301"/>
      <c r="TMH301"/>
      <c r="TMI301"/>
      <c r="TMJ301"/>
      <c r="TMK301"/>
      <c r="TML301"/>
      <c r="TMM301"/>
      <c r="TMN301"/>
      <c r="TMO301"/>
      <c r="TMP301"/>
      <c r="TMQ301"/>
      <c r="TMR301"/>
      <c r="TMS301"/>
      <c r="TMT301"/>
      <c r="TMU301"/>
      <c r="TMV301"/>
      <c r="TMW301"/>
      <c r="TMX301"/>
      <c r="TMY301"/>
      <c r="TMZ301"/>
      <c r="TNA301"/>
      <c r="TNB301"/>
      <c r="TNC301"/>
      <c r="TND301"/>
      <c r="TNE301"/>
      <c r="TNF301"/>
      <c r="TNG301"/>
      <c r="TNH301"/>
      <c r="TNI301"/>
      <c r="TNJ301"/>
      <c r="TNK301"/>
      <c r="TNL301"/>
      <c r="TNM301"/>
      <c r="TNN301"/>
      <c r="TNO301"/>
      <c r="TNP301"/>
      <c r="TNQ301"/>
      <c r="TNR301"/>
      <c r="TNS301"/>
      <c r="TNT301"/>
      <c r="TNU301"/>
      <c r="TNV301"/>
      <c r="TNW301"/>
      <c r="TNX301"/>
      <c r="TNY301"/>
      <c r="TNZ301"/>
      <c r="TOA301"/>
      <c r="TOB301"/>
      <c r="TOC301"/>
      <c r="TOD301"/>
      <c r="TOE301"/>
      <c r="TOF301"/>
      <c r="TOG301"/>
      <c r="TOH301"/>
      <c r="TOI301"/>
      <c r="TOJ301"/>
      <c r="TOK301"/>
      <c r="TOL301"/>
      <c r="TOM301"/>
      <c r="TON301"/>
      <c r="TOO301"/>
      <c r="TOP301"/>
      <c r="TOQ301"/>
      <c r="TOR301"/>
      <c r="TOS301"/>
      <c r="TOT301"/>
      <c r="TOU301"/>
      <c r="TOV301"/>
      <c r="TOW301"/>
      <c r="TOX301"/>
      <c r="TOY301"/>
      <c r="TOZ301"/>
      <c r="TPA301"/>
      <c r="TPB301"/>
      <c r="TPC301"/>
      <c r="TPD301"/>
      <c r="TPE301"/>
      <c r="TPF301"/>
      <c r="TPG301"/>
      <c r="TPH301"/>
      <c r="TPI301"/>
      <c r="TPJ301"/>
      <c r="TPK301"/>
      <c r="TPL301"/>
      <c r="TPM301"/>
      <c r="TPN301"/>
      <c r="TPO301"/>
      <c r="TPP301"/>
      <c r="TPQ301"/>
      <c r="TPR301"/>
      <c r="TPS301"/>
      <c r="TPT301"/>
      <c r="TPU301"/>
      <c r="TPV301"/>
      <c r="TPW301"/>
      <c r="TPX301"/>
      <c r="TPY301"/>
      <c r="TPZ301"/>
      <c r="TQA301"/>
      <c r="TQB301"/>
      <c r="TQC301"/>
      <c r="TQD301"/>
      <c r="TQE301"/>
      <c r="TQF301"/>
      <c r="TQG301"/>
      <c r="TQH301"/>
      <c r="TQI301"/>
      <c r="TQJ301"/>
      <c r="TQK301"/>
      <c r="TQL301"/>
      <c r="TQM301"/>
      <c r="TQN301"/>
      <c r="TQO301"/>
      <c r="TQP301"/>
      <c r="TQQ301"/>
      <c r="TQR301"/>
      <c r="TQS301"/>
      <c r="TQT301"/>
      <c r="TQU301"/>
      <c r="TQV301"/>
      <c r="TQW301"/>
      <c r="TQX301"/>
      <c r="TQY301"/>
      <c r="TQZ301"/>
      <c r="TRA301"/>
      <c r="TRB301"/>
      <c r="TRC301"/>
      <c r="TRD301"/>
      <c r="TRE301"/>
      <c r="TRF301"/>
      <c r="TRG301"/>
      <c r="TRH301"/>
      <c r="TRI301"/>
      <c r="TRJ301"/>
      <c r="TRK301"/>
      <c r="TRL301"/>
      <c r="TRM301"/>
      <c r="TRN301"/>
      <c r="TRO301"/>
      <c r="TRP301"/>
      <c r="TRQ301"/>
      <c r="TRR301"/>
      <c r="TRS301"/>
      <c r="TRT301"/>
      <c r="TRU301"/>
      <c r="TRV301"/>
      <c r="TRW301"/>
      <c r="TRX301"/>
      <c r="TRY301"/>
      <c r="TRZ301"/>
      <c r="TSA301"/>
      <c r="TSB301"/>
      <c r="TSC301"/>
      <c r="TSD301"/>
      <c r="TSE301"/>
      <c r="TSF301"/>
      <c r="TSG301"/>
      <c r="TSH301"/>
      <c r="TSI301"/>
      <c r="TSJ301"/>
      <c r="TSK301"/>
      <c r="TSL301"/>
      <c r="TSM301"/>
      <c r="TSN301"/>
      <c r="TSO301"/>
      <c r="TSP301"/>
      <c r="TSQ301"/>
      <c r="TSR301"/>
      <c r="TSS301"/>
      <c r="TST301"/>
      <c r="TSU301"/>
      <c r="TSV301"/>
      <c r="TSW301"/>
      <c r="TSX301"/>
      <c r="TSY301"/>
      <c r="TSZ301"/>
      <c r="TTA301"/>
      <c r="TTB301"/>
      <c r="TTC301"/>
      <c r="TTD301"/>
      <c r="TTE301"/>
      <c r="TTF301"/>
      <c r="TTG301"/>
      <c r="TTH301"/>
      <c r="TTI301"/>
      <c r="TTJ301"/>
      <c r="TTK301"/>
      <c r="TTL301"/>
      <c r="TTM301"/>
      <c r="TTN301"/>
      <c r="TTO301"/>
      <c r="TTP301"/>
      <c r="TTQ301"/>
      <c r="TTR301"/>
      <c r="TTS301"/>
      <c r="TTT301"/>
      <c r="TTU301"/>
      <c r="TTV301"/>
      <c r="TTW301"/>
      <c r="TTX301"/>
      <c r="TTY301"/>
      <c r="TTZ301"/>
      <c r="TUA301"/>
      <c r="TUB301"/>
      <c r="TUC301"/>
      <c r="TUD301"/>
      <c r="TUE301"/>
      <c r="TUF301"/>
      <c r="TUG301"/>
      <c r="TUH301"/>
      <c r="TUI301"/>
      <c r="TUJ301"/>
      <c r="TUK301"/>
      <c r="TUL301"/>
      <c r="TUM301"/>
      <c r="TUN301"/>
      <c r="TUO301"/>
      <c r="TUP301"/>
      <c r="TUQ301"/>
      <c r="TUR301"/>
      <c r="TUS301"/>
      <c r="TUT301"/>
      <c r="TUU301"/>
      <c r="TUV301"/>
      <c r="TUW301"/>
      <c r="TUX301"/>
      <c r="TUY301"/>
      <c r="TUZ301"/>
      <c r="TVA301"/>
      <c r="TVB301"/>
      <c r="TVC301"/>
      <c r="TVD301"/>
      <c r="TVE301"/>
      <c r="TVF301"/>
      <c r="TVG301"/>
      <c r="TVH301"/>
      <c r="TVI301"/>
      <c r="TVJ301"/>
      <c r="TVK301"/>
      <c r="TVL301"/>
      <c r="TVM301"/>
      <c r="TVN301"/>
      <c r="TVO301"/>
      <c r="TVP301"/>
      <c r="TVQ301"/>
      <c r="TVR301"/>
      <c r="TVS301"/>
      <c r="TVT301"/>
      <c r="TVU301"/>
      <c r="TVV301"/>
      <c r="TVW301"/>
      <c r="TVX301"/>
      <c r="TVY301"/>
      <c r="TVZ301"/>
      <c r="TWA301"/>
      <c r="TWB301"/>
      <c r="TWC301"/>
      <c r="TWD301"/>
      <c r="TWE301"/>
      <c r="TWF301"/>
      <c r="TWG301"/>
      <c r="TWH301"/>
      <c r="TWI301"/>
      <c r="TWJ301"/>
      <c r="TWK301"/>
      <c r="TWL301"/>
      <c r="TWM301"/>
      <c r="TWN301"/>
      <c r="TWO301"/>
      <c r="TWP301"/>
      <c r="TWQ301"/>
      <c r="TWR301"/>
      <c r="TWS301"/>
      <c r="TWT301"/>
      <c r="TWU301"/>
      <c r="TWV301"/>
      <c r="TWW301"/>
      <c r="TWX301"/>
      <c r="TWY301"/>
      <c r="TWZ301"/>
      <c r="TXA301"/>
      <c r="TXB301"/>
      <c r="TXC301"/>
      <c r="TXD301"/>
      <c r="TXE301"/>
      <c r="TXF301"/>
      <c r="TXG301"/>
      <c r="TXH301"/>
      <c r="TXI301"/>
      <c r="TXJ301"/>
      <c r="TXK301"/>
      <c r="TXL301"/>
      <c r="TXM301"/>
      <c r="TXN301"/>
      <c r="TXO301"/>
      <c r="TXP301"/>
      <c r="TXQ301"/>
      <c r="TXR301"/>
      <c r="TXS301"/>
      <c r="TXT301"/>
      <c r="TXU301"/>
      <c r="TXV301"/>
      <c r="TXW301"/>
      <c r="TXX301"/>
      <c r="TXY301"/>
      <c r="TXZ301"/>
      <c r="TYA301"/>
      <c r="TYB301"/>
      <c r="TYC301"/>
      <c r="TYD301"/>
      <c r="TYE301"/>
      <c r="TYF301"/>
      <c r="TYG301"/>
      <c r="TYH301"/>
      <c r="TYI301"/>
      <c r="TYJ301"/>
      <c r="TYK301"/>
      <c r="TYL301"/>
      <c r="TYM301"/>
      <c r="TYN301"/>
      <c r="TYO301"/>
      <c r="TYP301"/>
      <c r="TYQ301"/>
      <c r="TYR301"/>
      <c r="TYS301"/>
      <c r="TYT301"/>
      <c r="TYU301"/>
      <c r="TYV301"/>
      <c r="TYW301"/>
      <c r="TYX301"/>
      <c r="TYY301"/>
      <c r="TYZ301"/>
      <c r="TZA301"/>
      <c r="TZB301"/>
      <c r="TZC301"/>
      <c r="TZD301"/>
      <c r="TZE301"/>
      <c r="TZF301"/>
      <c r="TZG301"/>
      <c r="TZH301"/>
      <c r="TZI301"/>
      <c r="TZJ301"/>
      <c r="TZK301"/>
      <c r="TZL301"/>
      <c r="TZM301"/>
      <c r="TZN301"/>
      <c r="TZO301"/>
      <c r="TZP301"/>
      <c r="TZQ301"/>
      <c r="TZR301"/>
      <c r="TZS301"/>
      <c r="TZT301"/>
      <c r="TZU301"/>
      <c r="TZV301"/>
      <c r="TZW301"/>
      <c r="TZX301"/>
      <c r="TZY301"/>
      <c r="TZZ301"/>
      <c r="UAA301"/>
      <c r="UAB301"/>
      <c r="UAC301"/>
      <c r="UAD301"/>
      <c r="UAE301"/>
      <c r="UAF301"/>
      <c r="UAG301"/>
      <c r="UAH301"/>
      <c r="UAI301"/>
      <c r="UAJ301"/>
      <c r="UAK301"/>
      <c r="UAL301"/>
      <c r="UAM301"/>
      <c r="UAN301"/>
      <c r="UAO301"/>
      <c r="UAP301"/>
      <c r="UAQ301"/>
      <c r="UAR301"/>
      <c r="UAS301"/>
      <c r="UAT301"/>
      <c r="UAU301"/>
      <c r="UAV301"/>
      <c r="UAW301"/>
      <c r="UAX301"/>
      <c r="UAY301"/>
      <c r="UAZ301"/>
      <c r="UBA301"/>
      <c r="UBB301"/>
      <c r="UBC301"/>
      <c r="UBD301"/>
      <c r="UBE301"/>
      <c r="UBF301"/>
      <c r="UBG301"/>
      <c r="UBH301"/>
      <c r="UBI301"/>
      <c r="UBJ301"/>
      <c r="UBK301"/>
      <c r="UBL301"/>
      <c r="UBM301"/>
      <c r="UBN301"/>
      <c r="UBO301"/>
      <c r="UBP301"/>
      <c r="UBQ301"/>
      <c r="UBR301"/>
      <c r="UBS301"/>
      <c r="UBT301"/>
      <c r="UBU301"/>
      <c r="UBV301"/>
      <c r="UBW301"/>
      <c r="UBX301"/>
      <c r="UBY301"/>
      <c r="UBZ301"/>
      <c r="UCA301"/>
      <c r="UCB301"/>
      <c r="UCC301"/>
      <c r="UCD301"/>
      <c r="UCE301"/>
      <c r="UCF301"/>
      <c r="UCG301"/>
      <c r="UCH301"/>
      <c r="UCI301"/>
      <c r="UCJ301"/>
      <c r="UCK301"/>
      <c r="UCL301"/>
      <c r="UCM301"/>
      <c r="UCN301"/>
      <c r="UCO301"/>
      <c r="UCP301"/>
      <c r="UCQ301"/>
      <c r="UCR301"/>
      <c r="UCS301"/>
      <c r="UCT301"/>
      <c r="UCU301"/>
      <c r="UCV301"/>
      <c r="UCW301"/>
      <c r="UCX301"/>
      <c r="UCY301"/>
      <c r="UCZ301"/>
      <c r="UDA301"/>
      <c r="UDB301"/>
      <c r="UDC301"/>
      <c r="UDD301"/>
      <c r="UDE301"/>
      <c r="UDF301"/>
      <c r="UDG301"/>
      <c r="UDH301"/>
      <c r="UDI301"/>
      <c r="UDJ301"/>
      <c r="UDK301"/>
      <c r="UDL301"/>
      <c r="UDM301"/>
      <c r="UDN301"/>
      <c r="UDO301"/>
      <c r="UDP301"/>
      <c r="UDQ301"/>
      <c r="UDR301"/>
      <c r="UDS301"/>
      <c r="UDT301"/>
      <c r="UDU301"/>
      <c r="UDV301"/>
      <c r="UDW301"/>
      <c r="UDX301"/>
      <c r="UDY301"/>
      <c r="UDZ301"/>
      <c r="UEA301"/>
      <c r="UEB301"/>
      <c r="UEC301"/>
      <c r="UED301"/>
      <c r="UEE301"/>
      <c r="UEF301"/>
      <c r="UEG301"/>
      <c r="UEH301"/>
      <c r="UEI301"/>
      <c r="UEJ301"/>
      <c r="UEK301"/>
      <c r="UEL301"/>
      <c r="UEM301"/>
      <c r="UEN301"/>
      <c r="UEO301"/>
      <c r="UEP301"/>
      <c r="UEQ301"/>
      <c r="UER301"/>
      <c r="UES301"/>
      <c r="UET301"/>
      <c r="UEU301"/>
      <c r="UEV301"/>
      <c r="UEW301"/>
      <c r="UEX301"/>
      <c r="UEY301"/>
      <c r="UEZ301"/>
      <c r="UFA301"/>
      <c r="UFB301"/>
      <c r="UFC301"/>
      <c r="UFD301"/>
      <c r="UFE301"/>
      <c r="UFF301"/>
      <c r="UFG301"/>
      <c r="UFH301"/>
      <c r="UFI301"/>
      <c r="UFJ301"/>
      <c r="UFK301"/>
      <c r="UFL301"/>
      <c r="UFM301"/>
      <c r="UFN301"/>
      <c r="UFO301"/>
      <c r="UFP301"/>
      <c r="UFQ301"/>
      <c r="UFR301"/>
      <c r="UFS301"/>
      <c r="UFT301"/>
      <c r="UFU301"/>
      <c r="UFV301"/>
      <c r="UFW301"/>
      <c r="UFX301"/>
      <c r="UFY301"/>
      <c r="UFZ301"/>
      <c r="UGA301"/>
      <c r="UGB301"/>
      <c r="UGC301"/>
      <c r="UGD301"/>
      <c r="UGE301"/>
      <c r="UGF301"/>
      <c r="UGG301"/>
      <c r="UGH301"/>
      <c r="UGI301"/>
      <c r="UGJ301"/>
      <c r="UGK301"/>
      <c r="UGL301"/>
      <c r="UGM301"/>
      <c r="UGN301"/>
      <c r="UGO301"/>
      <c r="UGP301"/>
      <c r="UGQ301"/>
      <c r="UGR301"/>
      <c r="UGS301"/>
      <c r="UGT301"/>
      <c r="UGU301"/>
      <c r="UGV301"/>
      <c r="UGW301"/>
      <c r="UGX301"/>
      <c r="UGY301"/>
      <c r="UGZ301"/>
      <c r="UHA301"/>
      <c r="UHB301"/>
      <c r="UHC301"/>
      <c r="UHD301"/>
      <c r="UHE301"/>
      <c r="UHF301"/>
      <c r="UHG301"/>
      <c r="UHH301"/>
      <c r="UHI301"/>
      <c r="UHJ301"/>
      <c r="UHK301"/>
      <c r="UHL301"/>
      <c r="UHM301"/>
      <c r="UHN301"/>
      <c r="UHO301"/>
      <c r="UHP301"/>
      <c r="UHQ301"/>
      <c r="UHR301"/>
      <c r="UHS301"/>
      <c r="UHT301"/>
      <c r="UHU301"/>
      <c r="UHV301"/>
      <c r="UHW301"/>
      <c r="UHX301"/>
      <c r="UHY301"/>
      <c r="UHZ301"/>
      <c r="UIA301"/>
      <c r="UIB301"/>
      <c r="UIC301"/>
      <c r="UID301"/>
      <c r="UIE301"/>
      <c r="UIF301"/>
      <c r="UIG301"/>
      <c r="UIH301"/>
      <c r="UII301"/>
      <c r="UIJ301"/>
      <c r="UIK301"/>
      <c r="UIL301"/>
      <c r="UIM301"/>
      <c r="UIN301"/>
      <c r="UIO301"/>
      <c r="UIP301"/>
      <c r="UIQ301"/>
      <c r="UIR301"/>
      <c r="UIS301"/>
      <c r="UIT301"/>
      <c r="UIU301"/>
      <c r="UIV301"/>
      <c r="UIW301"/>
      <c r="UIX301"/>
      <c r="UIY301"/>
      <c r="UIZ301"/>
      <c r="UJA301"/>
      <c r="UJB301"/>
      <c r="UJC301"/>
      <c r="UJD301"/>
      <c r="UJE301"/>
      <c r="UJF301"/>
      <c r="UJG301"/>
      <c r="UJH301"/>
      <c r="UJI301"/>
      <c r="UJJ301"/>
      <c r="UJK301"/>
      <c r="UJL301"/>
      <c r="UJM301"/>
      <c r="UJN301"/>
      <c r="UJO301"/>
      <c r="UJP301"/>
      <c r="UJQ301"/>
      <c r="UJR301"/>
      <c r="UJS301"/>
      <c r="UJT301"/>
      <c r="UJU301"/>
      <c r="UJV301"/>
      <c r="UJW301"/>
      <c r="UJX301"/>
      <c r="UJY301"/>
      <c r="UJZ301"/>
      <c r="UKA301"/>
      <c r="UKB301"/>
      <c r="UKC301"/>
      <c r="UKD301"/>
      <c r="UKE301"/>
      <c r="UKF301"/>
      <c r="UKG301"/>
      <c r="UKH301"/>
      <c r="UKI301"/>
      <c r="UKJ301"/>
      <c r="UKK301"/>
      <c r="UKL301"/>
      <c r="UKM301"/>
      <c r="UKN301"/>
      <c r="UKO301"/>
      <c r="UKP301"/>
      <c r="UKQ301"/>
      <c r="UKR301"/>
      <c r="UKS301"/>
      <c r="UKT301"/>
      <c r="UKU301"/>
      <c r="UKV301"/>
      <c r="UKW301"/>
      <c r="UKX301"/>
      <c r="UKY301"/>
      <c r="UKZ301"/>
      <c r="ULA301"/>
      <c r="ULB301"/>
      <c r="ULC301"/>
      <c r="ULD301"/>
      <c r="ULE301"/>
      <c r="ULF301"/>
      <c r="ULG301"/>
      <c r="ULH301"/>
      <c r="ULI301"/>
      <c r="ULJ301"/>
      <c r="ULK301"/>
      <c r="ULL301"/>
      <c r="ULM301"/>
      <c r="ULN301"/>
      <c r="ULO301"/>
      <c r="ULP301"/>
      <c r="ULQ301"/>
      <c r="ULR301"/>
      <c r="ULS301"/>
      <c r="ULT301"/>
      <c r="ULU301"/>
      <c r="ULV301"/>
      <c r="ULW301"/>
      <c r="ULX301"/>
      <c r="ULY301"/>
      <c r="ULZ301"/>
      <c r="UMA301"/>
      <c r="UMB301"/>
      <c r="UMC301"/>
      <c r="UMD301"/>
      <c r="UME301"/>
      <c r="UMF301"/>
      <c r="UMG301"/>
      <c r="UMH301"/>
      <c r="UMI301"/>
      <c r="UMJ301"/>
      <c r="UMK301"/>
      <c r="UML301"/>
      <c r="UMM301"/>
      <c r="UMN301"/>
      <c r="UMO301"/>
      <c r="UMP301"/>
      <c r="UMQ301"/>
      <c r="UMR301"/>
      <c r="UMS301"/>
      <c r="UMT301"/>
      <c r="UMU301"/>
      <c r="UMV301"/>
      <c r="UMW301"/>
      <c r="UMX301"/>
      <c r="UMY301"/>
      <c r="UMZ301"/>
      <c r="UNA301"/>
      <c r="UNB301"/>
      <c r="UNC301"/>
      <c r="UND301"/>
      <c r="UNE301"/>
      <c r="UNF301"/>
      <c r="UNG301"/>
      <c r="UNH301"/>
      <c r="UNI301"/>
      <c r="UNJ301"/>
      <c r="UNK301"/>
      <c r="UNL301"/>
      <c r="UNM301"/>
      <c r="UNN301"/>
      <c r="UNO301"/>
      <c r="UNP301"/>
      <c r="UNQ301"/>
      <c r="UNR301"/>
      <c r="UNS301"/>
      <c r="UNT301"/>
      <c r="UNU301"/>
      <c r="UNV301"/>
      <c r="UNW301"/>
      <c r="UNX301"/>
      <c r="UNY301"/>
      <c r="UNZ301"/>
      <c r="UOA301"/>
      <c r="UOB301"/>
      <c r="UOC301"/>
      <c r="UOD301"/>
      <c r="UOE301"/>
      <c r="UOF301"/>
      <c r="UOG301"/>
      <c r="UOH301"/>
      <c r="UOI301"/>
      <c r="UOJ301"/>
      <c r="UOK301"/>
      <c r="UOL301"/>
      <c r="UOM301"/>
      <c r="UON301"/>
      <c r="UOO301"/>
      <c r="UOP301"/>
      <c r="UOQ301"/>
      <c r="UOR301"/>
      <c r="UOS301"/>
      <c r="UOT301"/>
      <c r="UOU301"/>
      <c r="UOV301"/>
      <c r="UOW301"/>
      <c r="UOX301"/>
      <c r="UOY301"/>
      <c r="UOZ301"/>
      <c r="UPA301"/>
      <c r="UPB301"/>
      <c r="UPC301"/>
      <c r="UPD301"/>
      <c r="UPE301"/>
      <c r="UPF301"/>
      <c r="UPG301"/>
      <c r="UPH301"/>
      <c r="UPI301"/>
      <c r="UPJ301"/>
      <c r="UPK301"/>
      <c r="UPL301"/>
      <c r="UPM301"/>
      <c r="UPN301"/>
      <c r="UPO301"/>
      <c r="UPP301"/>
      <c r="UPQ301"/>
      <c r="UPR301"/>
      <c r="UPS301"/>
      <c r="UPT301"/>
      <c r="UPU301"/>
      <c r="UPV301"/>
      <c r="UPW301"/>
      <c r="UPX301"/>
      <c r="UPY301"/>
      <c r="UPZ301"/>
      <c r="UQA301"/>
      <c r="UQB301"/>
      <c r="UQC301"/>
      <c r="UQD301"/>
      <c r="UQE301"/>
      <c r="UQF301"/>
      <c r="UQG301"/>
      <c r="UQH301"/>
      <c r="UQI301"/>
      <c r="UQJ301"/>
      <c r="UQK301"/>
      <c r="UQL301"/>
      <c r="UQM301"/>
      <c r="UQN301"/>
      <c r="UQO301"/>
      <c r="UQP301"/>
      <c r="UQQ301"/>
      <c r="UQR301"/>
      <c r="UQS301"/>
      <c r="UQT301"/>
      <c r="UQU301"/>
      <c r="UQV301"/>
      <c r="UQW301"/>
      <c r="UQX301"/>
      <c r="UQY301"/>
      <c r="UQZ301"/>
      <c r="URA301"/>
      <c r="URB301"/>
      <c r="URC301"/>
      <c r="URD301"/>
      <c r="URE301"/>
      <c r="URF301"/>
      <c r="URG301"/>
      <c r="URH301"/>
      <c r="URI301"/>
      <c r="URJ301"/>
      <c r="URK301"/>
      <c r="URL301"/>
      <c r="URM301"/>
      <c r="URN301"/>
      <c r="URO301"/>
      <c r="URP301"/>
      <c r="URQ301"/>
      <c r="URR301"/>
      <c r="URS301"/>
      <c r="URT301"/>
      <c r="URU301"/>
      <c r="URV301"/>
      <c r="URW301"/>
      <c r="URX301"/>
      <c r="URY301"/>
      <c r="URZ301"/>
      <c r="USA301"/>
      <c r="USB301"/>
      <c r="USC301"/>
      <c r="USD301"/>
      <c r="USE301"/>
      <c r="USF301"/>
      <c r="USG301"/>
      <c r="USH301"/>
      <c r="USI301"/>
      <c r="USJ301"/>
      <c r="USK301"/>
      <c r="USL301"/>
      <c r="USM301"/>
      <c r="USN301"/>
      <c r="USO301"/>
      <c r="USP301"/>
      <c r="USQ301"/>
      <c r="USR301"/>
      <c r="USS301"/>
      <c r="UST301"/>
      <c r="USU301"/>
      <c r="USV301"/>
      <c r="USW301"/>
      <c r="USX301"/>
      <c r="USY301"/>
      <c r="USZ301"/>
      <c r="UTA301"/>
      <c r="UTB301"/>
      <c r="UTC301"/>
      <c r="UTD301"/>
      <c r="UTE301"/>
      <c r="UTF301"/>
      <c r="UTG301"/>
      <c r="UTH301"/>
      <c r="UTI301"/>
      <c r="UTJ301"/>
      <c r="UTK301"/>
      <c r="UTL301"/>
      <c r="UTM301"/>
      <c r="UTN301"/>
      <c r="UTO301"/>
      <c r="UTP301"/>
      <c r="UTQ301"/>
      <c r="UTR301"/>
      <c r="UTS301"/>
      <c r="UTT301"/>
      <c r="UTU301"/>
      <c r="UTV301"/>
      <c r="UTW301"/>
      <c r="UTX301"/>
      <c r="UTY301"/>
      <c r="UTZ301"/>
      <c r="UUA301"/>
      <c r="UUB301"/>
      <c r="UUC301"/>
      <c r="UUD301"/>
      <c r="UUE301"/>
      <c r="UUF301"/>
      <c r="UUG301"/>
      <c r="UUH301"/>
      <c r="UUI301"/>
      <c r="UUJ301"/>
      <c r="UUK301"/>
      <c r="UUL301"/>
      <c r="UUM301"/>
      <c r="UUN301"/>
      <c r="UUO301"/>
      <c r="UUP301"/>
      <c r="UUQ301"/>
      <c r="UUR301"/>
      <c r="UUS301"/>
      <c r="UUT301"/>
      <c r="UUU301"/>
      <c r="UUV301"/>
      <c r="UUW301"/>
      <c r="UUX301"/>
      <c r="UUY301"/>
      <c r="UUZ301"/>
      <c r="UVA301"/>
      <c r="UVB301"/>
      <c r="UVC301"/>
      <c r="UVD301"/>
      <c r="UVE301"/>
      <c r="UVF301"/>
      <c r="UVG301"/>
      <c r="UVH301"/>
      <c r="UVI301"/>
      <c r="UVJ301"/>
      <c r="UVK301"/>
      <c r="UVL301"/>
      <c r="UVM301"/>
      <c r="UVN301"/>
      <c r="UVO301"/>
      <c r="UVP301"/>
      <c r="UVQ301"/>
      <c r="UVR301"/>
      <c r="UVS301"/>
      <c r="UVT301"/>
      <c r="UVU301"/>
      <c r="UVV301"/>
      <c r="UVW301"/>
      <c r="UVX301"/>
      <c r="UVY301"/>
      <c r="UVZ301"/>
      <c r="UWA301"/>
      <c r="UWB301"/>
      <c r="UWC301"/>
      <c r="UWD301"/>
      <c r="UWE301"/>
      <c r="UWF301"/>
      <c r="UWG301"/>
      <c r="UWH301"/>
      <c r="UWI301"/>
      <c r="UWJ301"/>
      <c r="UWK301"/>
      <c r="UWL301"/>
      <c r="UWM301"/>
      <c r="UWN301"/>
      <c r="UWO301"/>
      <c r="UWP301"/>
      <c r="UWQ301"/>
      <c r="UWR301"/>
      <c r="UWS301"/>
      <c r="UWT301"/>
      <c r="UWU301"/>
      <c r="UWV301"/>
      <c r="UWW301"/>
      <c r="UWX301"/>
      <c r="UWY301"/>
      <c r="UWZ301"/>
      <c r="UXA301"/>
      <c r="UXB301"/>
      <c r="UXC301"/>
      <c r="UXD301"/>
      <c r="UXE301"/>
      <c r="UXF301"/>
      <c r="UXG301"/>
      <c r="UXH301"/>
      <c r="UXI301"/>
      <c r="UXJ301"/>
      <c r="UXK301"/>
      <c r="UXL301"/>
      <c r="UXM301"/>
      <c r="UXN301"/>
      <c r="UXO301"/>
      <c r="UXP301"/>
      <c r="UXQ301"/>
      <c r="UXR301"/>
      <c r="UXS301"/>
      <c r="UXT301"/>
      <c r="UXU301"/>
      <c r="UXV301"/>
      <c r="UXW301"/>
      <c r="UXX301"/>
      <c r="UXY301"/>
      <c r="UXZ301"/>
      <c r="UYA301"/>
      <c r="UYB301"/>
      <c r="UYC301"/>
      <c r="UYD301"/>
      <c r="UYE301"/>
      <c r="UYF301"/>
      <c r="UYG301"/>
      <c r="UYH301"/>
      <c r="UYI301"/>
      <c r="UYJ301"/>
      <c r="UYK301"/>
      <c r="UYL301"/>
      <c r="UYM301"/>
      <c r="UYN301"/>
      <c r="UYO301"/>
      <c r="UYP301"/>
      <c r="UYQ301"/>
      <c r="UYR301"/>
      <c r="UYS301"/>
      <c r="UYT301"/>
      <c r="UYU301"/>
      <c r="UYV301"/>
      <c r="UYW301"/>
      <c r="UYX301"/>
      <c r="UYY301"/>
      <c r="UYZ301"/>
      <c r="UZA301"/>
      <c r="UZB301"/>
      <c r="UZC301"/>
      <c r="UZD301"/>
      <c r="UZE301"/>
      <c r="UZF301"/>
      <c r="UZG301"/>
      <c r="UZH301"/>
      <c r="UZI301"/>
      <c r="UZJ301"/>
      <c r="UZK301"/>
      <c r="UZL301"/>
      <c r="UZM301"/>
      <c r="UZN301"/>
      <c r="UZO301"/>
      <c r="UZP301"/>
      <c r="UZQ301"/>
      <c r="UZR301"/>
      <c r="UZS301"/>
      <c r="UZT301"/>
      <c r="UZU301"/>
      <c r="UZV301"/>
      <c r="UZW301"/>
      <c r="UZX301"/>
      <c r="UZY301"/>
      <c r="UZZ301"/>
      <c r="VAA301"/>
      <c r="VAB301"/>
      <c r="VAC301"/>
      <c r="VAD301"/>
      <c r="VAE301"/>
      <c r="VAF301"/>
      <c r="VAG301"/>
      <c r="VAH301"/>
      <c r="VAI301"/>
      <c r="VAJ301"/>
      <c r="VAK301"/>
      <c r="VAL301"/>
      <c r="VAM301"/>
      <c r="VAN301"/>
      <c r="VAO301"/>
      <c r="VAP301"/>
      <c r="VAQ301"/>
      <c r="VAR301"/>
      <c r="VAS301"/>
      <c r="VAT301"/>
      <c r="VAU301"/>
      <c r="VAV301"/>
      <c r="VAW301"/>
      <c r="VAX301"/>
      <c r="VAY301"/>
      <c r="VAZ301"/>
      <c r="VBA301"/>
      <c r="VBB301"/>
      <c r="VBC301"/>
      <c r="VBD301"/>
      <c r="VBE301"/>
      <c r="VBF301"/>
      <c r="VBG301"/>
      <c r="VBH301"/>
      <c r="VBI301"/>
      <c r="VBJ301"/>
      <c r="VBK301"/>
      <c r="VBL301"/>
      <c r="VBM301"/>
      <c r="VBN301"/>
      <c r="VBO301"/>
      <c r="VBP301"/>
      <c r="VBQ301"/>
      <c r="VBR301"/>
      <c r="VBS301"/>
      <c r="VBT301"/>
      <c r="VBU301"/>
      <c r="VBV301"/>
      <c r="VBW301"/>
      <c r="VBX301"/>
      <c r="VBY301"/>
      <c r="VBZ301"/>
      <c r="VCA301"/>
      <c r="VCB301"/>
      <c r="VCC301"/>
      <c r="VCD301"/>
      <c r="VCE301"/>
      <c r="VCF301"/>
      <c r="VCG301"/>
      <c r="VCH301"/>
      <c r="VCI301"/>
      <c r="VCJ301"/>
      <c r="VCK301"/>
      <c r="VCL301"/>
      <c r="VCM301"/>
      <c r="VCN301"/>
      <c r="VCO301"/>
      <c r="VCP301"/>
      <c r="VCQ301"/>
      <c r="VCR301"/>
      <c r="VCS301"/>
      <c r="VCT301"/>
      <c r="VCU301"/>
      <c r="VCV301"/>
      <c r="VCW301"/>
      <c r="VCX301"/>
      <c r="VCY301"/>
      <c r="VCZ301"/>
      <c r="VDA301"/>
      <c r="VDB301"/>
      <c r="VDC301"/>
      <c r="VDD301"/>
      <c r="VDE301"/>
      <c r="VDF301"/>
      <c r="VDG301"/>
      <c r="VDH301"/>
      <c r="VDI301"/>
      <c r="VDJ301"/>
      <c r="VDK301"/>
      <c r="VDL301"/>
      <c r="VDM301"/>
      <c r="VDN301"/>
      <c r="VDO301"/>
      <c r="VDP301"/>
      <c r="VDQ301"/>
      <c r="VDR301"/>
      <c r="VDS301"/>
      <c r="VDT301"/>
      <c r="VDU301"/>
      <c r="VDV301"/>
      <c r="VDW301"/>
      <c r="VDX301"/>
      <c r="VDY301"/>
      <c r="VDZ301"/>
      <c r="VEA301"/>
      <c r="VEB301"/>
      <c r="VEC301"/>
      <c r="VED301"/>
      <c r="VEE301"/>
      <c r="VEF301"/>
      <c r="VEG301"/>
      <c r="VEH301"/>
      <c r="VEI301"/>
      <c r="VEJ301"/>
      <c r="VEK301"/>
      <c r="VEL301"/>
      <c r="VEM301"/>
      <c r="VEN301"/>
      <c r="VEO301"/>
      <c r="VEP301"/>
      <c r="VEQ301"/>
      <c r="VER301"/>
      <c r="VES301"/>
      <c r="VET301"/>
      <c r="VEU301"/>
      <c r="VEV301"/>
      <c r="VEW301"/>
      <c r="VEX301"/>
      <c r="VEY301"/>
      <c r="VEZ301"/>
      <c r="VFA301"/>
      <c r="VFB301"/>
      <c r="VFC301"/>
      <c r="VFD301"/>
      <c r="VFE301"/>
      <c r="VFF301"/>
      <c r="VFG301"/>
      <c r="VFH301"/>
      <c r="VFI301"/>
      <c r="VFJ301"/>
      <c r="VFK301"/>
      <c r="VFL301"/>
      <c r="VFM301"/>
      <c r="VFN301"/>
      <c r="VFO301"/>
      <c r="VFP301"/>
      <c r="VFQ301"/>
      <c r="VFR301"/>
      <c r="VFS301"/>
      <c r="VFT301"/>
      <c r="VFU301"/>
      <c r="VFV301"/>
      <c r="VFW301"/>
      <c r="VFX301"/>
      <c r="VFY301"/>
      <c r="VFZ301"/>
      <c r="VGA301"/>
      <c r="VGB301"/>
      <c r="VGC301"/>
      <c r="VGD301"/>
      <c r="VGE301"/>
      <c r="VGF301"/>
      <c r="VGG301"/>
      <c r="VGH301"/>
      <c r="VGI301"/>
      <c r="VGJ301"/>
      <c r="VGK301"/>
      <c r="VGL301"/>
      <c r="VGM301"/>
      <c r="VGN301"/>
      <c r="VGO301"/>
      <c r="VGP301"/>
      <c r="VGQ301"/>
      <c r="VGR301"/>
      <c r="VGS301"/>
      <c r="VGT301"/>
      <c r="VGU301"/>
      <c r="VGV301"/>
      <c r="VGW301"/>
      <c r="VGX301"/>
      <c r="VGY301"/>
      <c r="VGZ301"/>
      <c r="VHA301"/>
      <c r="VHB301"/>
      <c r="VHC301"/>
      <c r="VHD301"/>
      <c r="VHE301"/>
      <c r="VHF301"/>
      <c r="VHG301"/>
      <c r="VHH301"/>
      <c r="VHI301"/>
      <c r="VHJ301"/>
      <c r="VHK301"/>
      <c r="VHL301"/>
      <c r="VHM301"/>
      <c r="VHN301"/>
      <c r="VHO301"/>
      <c r="VHP301"/>
      <c r="VHQ301"/>
      <c r="VHR301"/>
      <c r="VHS301"/>
      <c r="VHT301"/>
      <c r="VHU301"/>
      <c r="VHV301"/>
      <c r="VHW301"/>
      <c r="VHX301"/>
      <c r="VHY301"/>
      <c r="VHZ301"/>
      <c r="VIA301"/>
      <c r="VIB301"/>
      <c r="VIC301"/>
      <c r="VID301"/>
      <c r="VIE301"/>
      <c r="VIF301"/>
      <c r="VIG301"/>
      <c r="VIH301"/>
      <c r="VII301"/>
      <c r="VIJ301"/>
      <c r="VIK301"/>
      <c r="VIL301"/>
      <c r="VIM301"/>
      <c r="VIN301"/>
      <c r="VIO301"/>
      <c r="VIP301"/>
      <c r="VIQ301"/>
      <c r="VIR301"/>
      <c r="VIS301"/>
      <c r="VIT301"/>
      <c r="VIU301"/>
      <c r="VIV301"/>
      <c r="VIW301"/>
      <c r="VIX301"/>
      <c r="VIY301"/>
      <c r="VIZ301"/>
      <c r="VJA301"/>
      <c r="VJB301"/>
      <c r="VJC301"/>
      <c r="VJD301"/>
      <c r="VJE301"/>
      <c r="VJF301"/>
      <c r="VJG301"/>
      <c r="VJH301"/>
      <c r="VJI301"/>
      <c r="VJJ301"/>
      <c r="VJK301"/>
      <c r="VJL301"/>
      <c r="VJM301"/>
      <c r="VJN301"/>
      <c r="VJO301"/>
      <c r="VJP301"/>
      <c r="VJQ301"/>
      <c r="VJR301"/>
      <c r="VJS301"/>
      <c r="VJT301"/>
      <c r="VJU301"/>
      <c r="VJV301"/>
      <c r="VJW301"/>
      <c r="VJX301"/>
      <c r="VJY301"/>
      <c r="VJZ301"/>
      <c r="VKA301"/>
      <c r="VKB301"/>
      <c r="VKC301"/>
      <c r="VKD301"/>
      <c r="VKE301"/>
      <c r="VKF301"/>
      <c r="VKG301"/>
      <c r="VKH301"/>
      <c r="VKI301"/>
      <c r="VKJ301"/>
      <c r="VKK301"/>
      <c r="VKL301"/>
      <c r="VKM301"/>
      <c r="VKN301"/>
      <c r="VKO301"/>
      <c r="VKP301"/>
      <c r="VKQ301"/>
      <c r="VKR301"/>
      <c r="VKS301"/>
      <c r="VKT301"/>
      <c r="VKU301"/>
      <c r="VKV301"/>
      <c r="VKW301"/>
      <c r="VKX301"/>
      <c r="VKY301"/>
      <c r="VKZ301"/>
      <c r="VLA301"/>
      <c r="VLB301"/>
      <c r="VLC301"/>
      <c r="VLD301"/>
      <c r="VLE301"/>
      <c r="VLF301"/>
      <c r="VLG301"/>
      <c r="VLH301"/>
      <c r="VLI301"/>
      <c r="VLJ301"/>
      <c r="VLK301"/>
      <c r="VLL301"/>
      <c r="VLM301"/>
      <c r="VLN301"/>
      <c r="VLO301"/>
      <c r="VLP301"/>
      <c r="VLQ301"/>
      <c r="VLR301"/>
      <c r="VLS301"/>
      <c r="VLT301"/>
      <c r="VLU301"/>
      <c r="VLV301"/>
      <c r="VLW301"/>
      <c r="VLX301"/>
      <c r="VLY301"/>
      <c r="VLZ301"/>
      <c r="VMA301"/>
      <c r="VMB301"/>
      <c r="VMC301"/>
      <c r="VMD301"/>
      <c r="VME301"/>
      <c r="VMF301"/>
      <c r="VMG301"/>
      <c r="VMH301"/>
      <c r="VMI301"/>
      <c r="VMJ301"/>
      <c r="VMK301"/>
      <c r="VML301"/>
      <c r="VMM301"/>
      <c r="VMN301"/>
      <c r="VMO301"/>
      <c r="VMP301"/>
      <c r="VMQ301"/>
      <c r="VMR301"/>
      <c r="VMS301"/>
      <c r="VMT301"/>
      <c r="VMU301"/>
      <c r="VMV301"/>
      <c r="VMW301"/>
      <c r="VMX301"/>
      <c r="VMY301"/>
      <c r="VMZ301"/>
      <c r="VNA301"/>
      <c r="VNB301"/>
      <c r="VNC301"/>
      <c r="VND301"/>
      <c r="VNE301"/>
      <c r="VNF301"/>
      <c r="VNG301"/>
      <c r="VNH301"/>
      <c r="VNI301"/>
      <c r="VNJ301"/>
      <c r="VNK301"/>
      <c r="VNL301"/>
      <c r="VNM301"/>
      <c r="VNN301"/>
      <c r="VNO301"/>
      <c r="VNP301"/>
      <c r="VNQ301"/>
      <c r="VNR301"/>
      <c r="VNS301"/>
      <c r="VNT301"/>
      <c r="VNU301"/>
      <c r="VNV301"/>
      <c r="VNW301"/>
      <c r="VNX301"/>
      <c r="VNY301"/>
      <c r="VNZ301"/>
      <c r="VOA301"/>
      <c r="VOB301"/>
      <c r="VOC301"/>
      <c r="VOD301"/>
      <c r="VOE301"/>
      <c r="VOF301"/>
      <c r="VOG301"/>
      <c r="VOH301"/>
      <c r="VOI301"/>
      <c r="VOJ301"/>
      <c r="VOK301"/>
      <c r="VOL301"/>
      <c r="VOM301"/>
      <c r="VON301"/>
      <c r="VOO301"/>
      <c r="VOP301"/>
      <c r="VOQ301"/>
      <c r="VOR301"/>
      <c r="VOS301"/>
      <c r="VOT301"/>
      <c r="VOU301"/>
      <c r="VOV301"/>
      <c r="VOW301"/>
      <c r="VOX301"/>
      <c r="VOY301"/>
      <c r="VOZ301"/>
      <c r="VPA301"/>
      <c r="VPB301"/>
      <c r="VPC301"/>
      <c r="VPD301"/>
      <c r="VPE301"/>
      <c r="VPF301"/>
      <c r="VPG301"/>
      <c r="VPH301"/>
      <c r="VPI301"/>
      <c r="VPJ301"/>
      <c r="VPK301"/>
      <c r="VPL301"/>
      <c r="VPM301"/>
      <c r="VPN301"/>
      <c r="VPO301"/>
      <c r="VPP301"/>
      <c r="VPQ301"/>
      <c r="VPR301"/>
      <c r="VPS301"/>
      <c r="VPT301"/>
      <c r="VPU301"/>
      <c r="VPV301"/>
      <c r="VPW301"/>
      <c r="VPX301"/>
      <c r="VPY301"/>
      <c r="VPZ301"/>
      <c r="VQA301"/>
      <c r="VQB301"/>
      <c r="VQC301"/>
      <c r="VQD301"/>
      <c r="VQE301"/>
      <c r="VQF301"/>
      <c r="VQG301"/>
      <c r="VQH301"/>
      <c r="VQI301"/>
      <c r="VQJ301"/>
      <c r="VQK301"/>
      <c r="VQL301"/>
      <c r="VQM301"/>
      <c r="VQN301"/>
      <c r="VQO301"/>
      <c r="VQP301"/>
      <c r="VQQ301"/>
      <c r="VQR301"/>
      <c r="VQS301"/>
      <c r="VQT301"/>
      <c r="VQU301"/>
      <c r="VQV301"/>
      <c r="VQW301"/>
      <c r="VQX301"/>
      <c r="VQY301"/>
      <c r="VQZ301"/>
      <c r="VRA301"/>
      <c r="VRB301"/>
      <c r="VRC301"/>
      <c r="VRD301"/>
      <c r="VRE301"/>
      <c r="VRF301"/>
      <c r="VRG301"/>
      <c r="VRH301"/>
      <c r="VRI301"/>
      <c r="VRJ301"/>
      <c r="VRK301"/>
      <c r="VRL301"/>
      <c r="VRM301"/>
      <c r="VRN301"/>
      <c r="VRO301"/>
      <c r="VRP301"/>
      <c r="VRQ301"/>
      <c r="VRR301"/>
      <c r="VRS301"/>
      <c r="VRT301"/>
      <c r="VRU301"/>
      <c r="VRV301"/>
      <c r="VRW301"/>
      <c r="VRX301"/>
      <c r="VRY301"/>
      <c r="VRZ301"/>
      <c r="VSA301"/>
      <c r="VSB301"/>
      <c r="VSC301"/>
      <c r="VSD301"/>
      <c r="VSE301"/>
      <c r="VSF301"/>
      <c r="VSG301"/>
      <c r="VSH301"/>
      <c r="VSI301"/>
      <c r="VSJ301"/>
      <c r="VSK301"/>
      <c r="VSL301"/>
      <c r="VSM301"/>
      <c r="VSN301"/>
      <c r="VSO301"/>
      <c r="VSP301"/>
      <c r="VSQ301"/>
      <c r="VSR301"/>
      <c r="VSS301"/>
      <c r="VST301"/>
      <c r="VSU301"/>
      <c r="VSV301"/>
      <c r="VSW301"/>
      <c r="VSX301"/>
      <c r="VSY301"/>
      <c r="VSZ301"/>
      <c r="VTA301"/>
      <c r="VTB301"/>
      <c r="VTC301"/>
      <c r="VTD301"/>
      <c r="VTE301"/>
      <c r="VTF301"/>
      <c r="VTG301"/>
      <c r="VTH301"/>
      <c r="VTI301"/>
      <c r="VTJ301"/>
      <c r="VTK301"/>
      <c r="VTL301"/>
      <c r="VTM301"/>
      <c r="VTN301"/>
      <c r="VTO301"/>
      <c r="VTP301"/>
      <c r="VTQ301"/>
      <c r="VTR301"/>
      <c r="VTS301"/>
      <c r="VTT301"/>
      <c r="VTU301"/>
      <c r="VTV301"/>
      <c r="VTW301"/>
      <c r="VTX301"/>
      <c r="VTY301"/>
      <c r="VTZ301"/>
      <c r="VUA301"/>
      <c r="VUB301"/>
      <c r="VUC301"/>
      <c r="VUD301"/>
      <c r="VUE301"/>
      <c r="VUF301"/>
      <c r="VUG301"/>
      <c r="VUH301"/>
      <c r="VUI301"/>
      <c r="VUJ301"/>
      <c r="VUK301"/>
      <c r="VUL301"/>
      <c r="VUM301"/>
      <c r="VUN301"/>
      <c r="VUO301"/>
      <c r="VUP301"/>
      <c r="VUQ301"/>
      <c r="VUR301"/>
      <c r="VUS301"/>
      <c r="VUT301"/>
      <c r="VUU301"/>
      <c r="VUV301"/>
      <c r="VUW301"/>
      <c r="VUX301"/>
      <c r="VUY301"/>
      <c r="VUZ301"/>
      <c r="VVA301"/>
      <c r="VVB301"/>
      <c r="VVC301"/>
      <c r="VVD301"/>
      <c r="VVE301"/>
      <c r="VVF301"/>
      <c r="VVG301"/>
      <c r="VVH301"/>
      <c r="VVI301"/>
      <c r="VVJ301"/>
      <c r="VVK301"/>
      <c r="VVL301"/>
      <c r="VVM301"/>
      <c r="VVN301"/>
      <c r="VVO301"/>
      <c r="VVP301"/>
      <c r="VVQ301"/>
      <c r="VVR301"/>
      <c r="VVS301"/>
      <c r="VVT301"/>
      <c r="VVU301"/>
      <c r="VVV301"/>
      <c r="VVW301"/>
      <c r="VVX301"/>
      <c r="VVY301"/>
      <c r="VVZ301"/>
      <c r="VWA301"/>
      <c r="VWB301"/>
      <c r="VWC301"/>
      <c r="VWD301"/>
      <c r="VWE301"/>
      <c r="VWF301"/>
      <c r="VWG301"/>
      <c r="VWH301"/>
      <c r="VWI301"/>
      <c r="VWJ301"/>
      <c r="VWK301"/>
      <c r="VWL301"/>
      <c r="VWM301"/>
      <c r="VWN301"/>
      <c r="VWO301"/>
      <c r="VWP301"/>
      <c r="VWQ301"/>
      <c r="VWR301"/>
      <c r="VWS301"/>
      <c r="VWT301"/>
      <c r="VWU301"/>
      <c r="VWV301"/>
      <c r="VWW301"/>
      <c r="VWX301"/>
      <c r="VWY301"/>
      <c r="VWZ301"/>
      <c r="VXA301"/>
      <c r="VXB301"/>
      <c r="VXC301"/>
      <c r="VXD301"/>
      <c r="VXE301"/>
      <c r="VXF301"/>
      <c r="VXG301"/>
      <c r="VXH301"/>
      <c r="VXI301"/>
      <c r="VXJ301"/>
      <c r="VXK301"/>
      <c r="VXL301"/>
      <c r="VXM301"/>
      <c r="VXN301"/>
      <c r="VXO301"/>
      <c r="VXP301"/>
      <c r="VXQ301"/>
      <c r="VXR301"/>
      <c r="VXS301"/>
      <c r="VXT301"/>
      <c r="VXU301"/>
      <c r="VXV301"/>
      <c r="VXW301"/>
      <c r="VXX301"/>
      <c r="VXY301"/>
      <c r="VXZ301"/>
      <c r="VYA301"/>
      <c r="VYB301"/>
      <c r="VYC301"/>
      <c r="VYD301"/>
      <c r="VYE301"/>
      <c r="VYF301"/>
      <c r="VYG301"/>
      <c r="VYH301"/>
      <c r="VYI301"/>
      <c r="VYJ301"/>
      <c r="VYK301"/>
      <c r="VYL301"/>
      <c r="VYM301"/>
      <c r="VYN301"/>
      <c r="VYO301"/>
      <c r="VYP301"/>
      <c r="VYQ301"/>
      <c r="VYR301"/>
      <c r="VYS301"/>
      <c r="VYT301"/>
      <c r="VYU301"/>
      <c r="VYV301"/>
      <c r="VYW301"/>
      <c r="VYX301"/>
      <c r="VYY301"/>
      <c r="VYZ301"/>
      <c r="VZA301"/>
      <c r="VZB301"/>
      <c r="VZC301"/>
      <c r="VZD301"/>
      <c r="VZE301"/>
      <c r="VZF301"/>
      <c r="VZG301"/>
      <c r="VZH301"/>
      <c r="VZI301"/>
      <c r="VZJ301"/>
      <c r="VZK301"/>
      <c r="VZL301"/>
      <c r="VZM301"/>
      <c r="VZN301"/>
      <c r="VZO301"/>
      <c r="VZP301"/>
      <c r="VZQ301"/>
      <c r="VZR301"/>
      <c r="VZS301"/>
      <c r="VZT301"/>
      <c r="VZU301"/>
      <c r="VZV301"/>
      <c r="VZW301"/>
      <c r="VZX301"/>
      <c r="VZY301"/>
      <c r="VZZ301"/>
      <c r="WAA301"/>
      <c r="WAB301"/>
      <c r="WAC301"/>
      <c r="WAD301"/>
      <c r="WAE301"/>
      <c r="WAF301"/>
      <c r="WAG301"/>
      <c r="WAH301"/>
      <c r="WAI301"/>
      <c r="WAJ301"/>
      <c r="WAK301"/>
      <c r="WAL301"/>
      <c r="WAM301"/>
      <c r="WAN301"/>
      <c r="WAO301"/>
      <c r="WAP301"/>
      <c r="WAQ301"/>
      <c r="WAR301"/>
      <c r="WAS301"/>
      <c r="WAT301"/>
      <c r="WAU301"/>
      <c r="WAV301"/>
      <c r="WAW301"/>
      <c r="WAX301"/>
      <c r="WAY301"/>
      <c r="WAZ301"/>
      <c r="WBA301"/>
      <c r="WBB301"/>
      <c r="WBC301"/>
      <c r="WBD301"/>
      <c r="WBE301"/>
      <c r="WBF301"/>
      <c r="WBG301"/>
      <c r="WBH301"/>
      <c r="WBI301"/>
      <c r="WBJ301"/>
      <c r="WBK301"/>
      <c r="WBL301"/>
      <c r="WBM301"/>
      <c r="WBN301"/>
      <c r="WBO301"/>
      <c r="WBP301"/>
      <c r="WBQ301"/>
      <c r="WBR301"/>
      <c r="WBS301"/>
      <c r="WBT301"/>
      <c r="WBU301"/>
      <c r="WBV301"/>
      <c r="WBW301"/>
      <c r="WBX301"/>
      <c r="WBY301"/>
      <c r="WBZ301"/>
      <c r="WCA301"/>
      <c r="WCB301"/>
      <c r="WCC301"/>
      <c r="WCD301"/>
      <c r="WCE301"/>
      <c r="WCF301"/>
      <c r="WCG301"/>
      <c r="WCH301"/>
      <c r="WCI301"/>
      <c r="WCJ301"/>
      <c r="WCK301"/>
      <c r="WCL301"/>
      <c r="WCM301"/>
      <c r="WCN301"/>
      <c r="WCO301"/>
      <c r="WCP301"/>
      <c r="WCQ301"/>
      <c r="WCR301"/>
      <c r="WCS301"/>
      <c r="WCT301"/>
      <c r="WCU301"/>
      <c r="WCV301"/>
      <c r="WCW301"/>
      <c r="WCX301"/>
      <c r="WCY301"/>
      <c r="WCZ301"/>
      <c r="WDA301"/>
      <c r="WDB301"/>
      <c r="WDC301"/>
      <c r="WDD301"/>
      <c r="WDE301"/>
      <c r="WDF301"/>
      <c r="WDG301"/>
      <c r="WDH301"/>
      <c r="WDI301"/>
      <c r="WDJ301"/>
      <c r="WDK301"/>
      <c r="WDL301"/>
      <c r="WDM301"/>
      <c r="WDN301"/>
      <c r="WDO301"/>
      <c r="WDP301"/>
      <c r="WDQ301"/>
      <c r="WDR301"/>
      <c r="WDS301"/>
      <c r="WDT301"/>
      <c r="WDU301"/>
      <c r="WDV301"/>
      <c r="WDW301"/>
      <c r="WDX301"/>
      <c r="WDY301"/>
      <c r="WDZ301"/>
      <c r="WEA301"/>
      <c r="WEB301"/>
      <c r="WEC301"/>
      <c r="WED301"/>
      <c r="WEE301"/>
      <c r="WEF301"/>
      <c r="WEG301"/>
      <c r="WEH301"/>
      <c r="WEI301"/>
      <c r="WEJ301"/>
      <c r="WEK301"/>
      <c r="WEL301"/>
      <c r="WEM301"/>
      <c r="WEN301"/>
      <c r="WEO301"/>
      <c r="WEP301"/>
      <c r="WEQ301"/>
      <c r="WER301"/>
      <c r="WES301"/>
      <c r="WET301"/>
      <c r="WEU301"/>
      <c r="WEV301"/>
      <c r="WEW301"/>
      <c r="WEX301"/>
      <c r="WEY301"/>
      <c r="WEZ301"/>
      <c r="WFA301"/>
      <c r="WFB301"/>
      <c r="WFC301"/>
      <c r="WFD301"/>
      <c r="WFE301"/>
      <c r="WFF301"/>
      <c r="WFG301"/>
      <c r="WFH301"/>
      <c r="WFI301"/>
      <c r="WFJ301"/>
      <c r="WFK301"/>
      <c r="WFL301"/>
      <c r="WFM301"/>
      <c r="WFN301"/>
      <c r="WFO301"/>
      <c r="WFP301"/>
      <c r="WFQ301"/>
      <c r="WFR301"/>
      <c r="WFS301"/>
      <c r="WFT301"/>
      <c r="WFU301"/>
      <c r="WFV301"/>
      <c r="WFW301"/>
      <c r="WFX301"/>
      <c r="WFY301"/>
      <c r="WFZ301"/>
      <c r="WGA301"/>
      <c r="WGB301"/>
      <c r="WGC301"/>
      <c r="WGD301"/>
      <c r="WGE301"/>
      <c r="WGF301"/>
      <c r="WGG301"/>
      <c r="WGH301"/>
      <c r="WGI301"/>
      <c r="WGJ301"/>
      <c r="WGK301"/>
      <c r="WGL301"/>
      <c r="WGM301"/>
      <c r="WGN301"/>
      <c r="WGO301"/>
      <c r="WGP301"/>
      <c r="WGQ301"/>
      <c r="WGR301"/>
      <c r="WGS301"/>
      <c r="WGT301"/>
      <c r="WGU301"/>
      <c r="WGV301"/>
      <c r="WGW301"/>
      <c r="WGX301"/>
      <c r="WGY301"/>
      <c r="WGZ301"/>
      <c r="WHA301"/>
      <c r="WHB301"/>
      <c r="WHC301"/>
      <c r="WHD301"/>
      <c r="WHE301"/>
      <c r="WHF301"/>
      <c r="WHG301"/>
      <c r="WHH301"/>
      <c r="WHI301"/>
      <c r="WHJ301"/>
      <c r="WHK301"/>
      <c r="WHL301"/>
      <c r="WHM301"/>
      <c r="WHN301"/>
      <c r="WHO301"/>
      <c r="WHP301"/>
      <c r="WHQ301"/>
      <c r="WHR301"/>
      <c r="WHS301"/>
      <c r="WHT301"/>
      <c r="WHU301"/>
      <c r="WHV301"/>
      <c r="WHW301"/>
      <c r="WHX301"/>
      <c r="WHY301"/>
      <c r="WHZ301"/>
      <c r="WIA301"/>
      <c r="WIB301"/>
      <c r="WIC301"/>
      <c r="WID301"/>
      <c r="WIE301"/>
      <c r="WIF301"/>
      <c r="WIG301"/>
      <c r="WIH301"/>
      <c r="WII301"/>
      <c r="WIJ301"/>
      <c r="WIK301"/>
      <c r="WIL301"/>
      <c r="WIM301"/>
      <c r="WIN301"/>
      <c r="WIO301"/>
      <c r="WIP301"/>
      <c r="WIQ301"/>
      <c r="WIR301"/>
      <c r="WIS301"/>
      <c r="WIT301"/>
      <c r="WIU301"/>
      <c r="WIV301"/>
      <c r="WIW301"/>
      <c r="WIX301"/>
      <c r="WIY301"/>
      <c r="WIZ301"/>
      <c r="WJA301"/>
      <c r="WJB301"/>
      <c r="WJC301"/>
      <c r="WJD301"/>
      <c r="WJE301"/>
      <c r="WJF301"/>
      <c r="WJG301"/>
      <c r="WJH301"/>
      <c r="WJI301"/>
      <c r="WJJ301"/>
      <c r="WJK301"/>
      <c r="WJL301"/>
      <c r="WJM301"/>
      <c r="WJN301"/>
      <c r="WJO301"/>
      <c r="WJP301"/>
      <c r="WJQ301"/>
      <c r="WJR301"/>
      <c r="WJS301"/>
      <c r="WJT301"/>
      <c r="WJU301"/>
      <c r="WJV301"/>
      <c r="WJW301"/>
      <c r="WJX301"/>
      <c r="WJY301"/>
      <c r="WJZ301"/>
      <c r="WKA301"/>
      <c r="WKB301"/>
      <c r="WKC301"/>
      <c r="WKD301"/>
      <c r="WKE301"/>
      <c r="WKF301"/>
      <c r="WKG301"/>
      <c r="WKH301"/>
      <c r="WKI301"/>
      <c r="WKJ301"/>
      <c r="WKK301"/>
      <c r="WKL301"/>
      <c r="WKM301"/>
      <c r="WKN301"/>
      <c r="WKO301"/>
      <c r="WKP301"/>
      <c r="WKQ301"/>
      <c r="WKR301"/>
      <c r="WKS301"/>
      <c r="WKT301"/>
      <c r="WKU301"/>
      <c r="WKV301"/>
      <c r="WKW301"/>
      <c r="WKX301"/>
      <c r="WKY301"/>
      <c r="WKZ301"/>
      <c r="WLA301"/>
      <c r="WLB301"/>
      <c r="WLC301"/>
      <c r="WLD301"/>
      <c r="WLE301"/>
      <c r="WLF301"/>
      <c r="WLG301"/>
      <c r="WLH301"/>
      <c r="WLI301"/>
      <c r="WLJ301"/>
      <c r="WLK301"/>
      <c r="WLL301"/>
      <c r="WLM301"/>
      <c r="WLN301"/>
      <c r="WLO301"/>
      <c r="WLP301"/>
      <c r="WLQ301"/>
      <c r="WLR301"/>
      <c r="WLS301"/>
      <c r="WLT301"/>
      <c r="WLU301"/>
      <c r="WLV301"/>
      <c r="WLW301"/>
      <c r="WLX301"/>
      <c r="WLY301"/>
      <c r="WLZ301"/>
      <c r="WMA301"/>
      <c r="WMB301"/>
      <c r="WMC301"/>
      <c r="WMD301"/>
      <c r="WME301"/>
      <c r="WMF301"/>
      <c r="WMG301"/>
      <c r="WMH301"/>
      <c r="WMI301"/>
      <c r="WMJ301"/>
      <c r="WMK301"/>
      <c r="WML301"/>
      <c r="WMM301"/>
      <c r="WMN301"/>
      <c r="WMO301"/>
      <c r="WMP301"/>
      <c r="WMQ301"/>
      <c r="WMR301"/>
      <c r="WMS301"/>
      <c r="WMT301"/>
      <c r="WMU301"/>
      <c r="WMV301"/>
      <c r="WMW301"/>
      <c r="WMX301"/>
      <c r="WMY301"/>
      <c r="WMZ301"/>
      <c r="WNA301"/>
      <c r="WNB301"/>
      <c r="WNC301"/>
      <c r="WND301"/>
      <c r="WNE301"/>
      <c r="WNF301"/>
      <c r="WNG301"/>
      <c r="WNH301"/>
      <c r="WNI301"/>
      <c r="WNJ301"/>
      <c r="WNK301"/>
      <c r="WNL301"/>
      <c r="WNM301"/>
      <c r="WNN301"/>
      <c r="WNO301"/>
      <c r="WNP301"/>
      <c r="WNQ301"/>
      <c r="WNR301"/>
      <c r="WNS301"/>
      <c r="WNT301"/>
      <c r="WNU301"/>
      <c r="WNV301"/>
      <c r="WNW301"/>
      <c r="WNX301"/>
      <c r="WNY301"/>
      <c r="WNZ301"/>
      <c r="WOA301"/>
      <c r="WOB301"/>
      <c r="WOC301"/>
      <c r="WOD301"/>
      <c r="WOE301"/>
      <c r="WOF301"/>
      <c r="WOG301"/>
      <c r="WOH301"/>
      <c r="WOI301"/>
      <c r="WOJ301"/>
      <c r="WOK301"/>
      <c r="WOL301"/>
      <c r="WOM301"/>
      <c r="WON301"/>
      <c r="WOO301"/>
      <c r="WOP301"/>
      <c r="WOQ301"/>
      <c r="WOR301"/>
      <c r="WOS301"/>
      <c r="WOT301"/>
      <c r="WOU301"/>
      <c r="WOV301"/>
      <c r="WOW301"/>
      <c r="WOX301"/>
      <c r="WOY301"/>
      <c r="WOZ301"/>
      <c r="WPA301"/>
      <c r="WPB301"/>
      <c r="WPC301"/>
      <c r="WPD301"/>
      <c r="WPE301"/>
      <c r="WPF301"/>
      <c r="WPG301"/>
      <c r="WPH301"/>
      <c r="WPI301"/>
      <c r="WPJ301"/>
      <c r="WPK301"/>
      <c r="WPL301"/>
      <c r="WPM301"/>
      <c r="WPN301"/>
      <c r="WPO301"/>
      <c r="WPP301"/>
      <c r="WPQ301"/>
      <c r="WPR301"/>
      <c r="WPS301"/>
      <c r="WPT301"/>
      <c r="WPU301"/>
      <c r="WPV301"/>
      <c r="WPW301"/>
      <c r="WPX301"/>
      <c r="WPY301"/>
      <c r="WPZ301"/>
      <c r="WQA301"/>
      <c r="WQB301"/>
      <c r="WQC301"/>
      <c r="WQD301"/>
      <c r="WQE301"/>
      <c r="WQF301"/>
      <c r="WQG301"/>
      <c r="WQH301"/>
      <c r="WQI301"/>
      <c r="WQJ301"/>
      <c r="WQK301"/>
      <c r="WQL301"/>
      <c r="WQM301"/>
      <c r="WQN301"/>
      <c r="WQO301"/>
      <c r="WQP301"/>
      <c r="WQQ301"/>
      <c r="WQR301"/>
      <c r="WQS301"/>
      <c r="WQT301"/>
      <c r="WQU301"/>
      <c r="WQV301"/>
      <c r="WQW301"/>
      <c r="WQX301"/>
      <c r="WQY301"/>
      <c r="WQZ301"/>
      <c r="WRA301"/>
      <c r="WRB301"/>
      <c r="WRC301"/>
      <c r="WRD301"/>
      <c r="WRE301"/>
      <c r="WRF301"/>
      <c r="WRG301"/>
      <c r="WRH301"/>
      <c r="WRI301"/>
      <c r="WRJ301"/>
      <c r="WRK301"/>
      <c r="WRL301"/>
      <c r="WRM301"/>
      <c r="WRN301"/>
      <c r="WRO301"/>
      <c r="WRP301"/>
      <c r="WRQ301"/>
      <c r="WRR301"/>
      <c r="WRS301"/>
      <c r="WRT301"/>
      <c r="WRU301"/>
      <c r="WRV301"/>
      <c r="WRW301"/>
      <c r="WRX301"/>
      <c r="WRY301"/>
      <c r="WRZ301"/>
      <c r="WSA301"/>
      <c r="WSB301"/>
      <c r="WSC301"/>
      <c r="WSD301"/>
      <c r="WSE301"/>
      <c r="WSF301"/>
      <c r="WSG301"/>
      <c r="WSH301"/>
      <c r="WSI301"/>
      <c r="WSJ301"/>
      <c r="WSK301"/>
      <c r="WSL301"/>
      <c r="WSM301"/>
      <c r="WSN301"/>
      <c r="WSO301"/>
      <c r="WSP301"/>
      <c r="WSQ301"/>
      <c r="WSR301"/>
      <c r="WSS301"/>
      <c r="WST301"/>
      <c r="WSU301"/>
      <c r="WSV301"/>
      <c r="WSW301"/>
      <c r="WSX301"/>
      <c r="WSY301"/>
      <c r="WSZ301"/>
      <c r="WTA301"/>
      <c r="WTB301"/>
      <c r="WTC301"/>
      <c r="WTD301"/>
      <c r="WTE301"/>
      <c r="WTF301"/>
      <c r="WTG301"/>
      <c r="WTH301"/>
      <c r="WTI301"/>
      <c r="WTJ301"/>
      <c r="WTK301"/>
      <c r="WTL301"/>
      <c r="WTM301"/>
      <c r="WTN301"/>
      <c r="WTO301"/>
      <c r="WTP301"/>
      <c r="WTQ301"/>
      <c r="WTR301"/>
      <c r="WTS301"/>
      <c r="WTT301"/>
      <c r="WTU301"/>
      <c r="WTV301"/>
      <c r="WTW301"/>
      <c r="WTX301"/>
      <c r="WTY301"/>
      <c r="WTZ301"/>
      <c r="WUA301"/>
      <c r="WUB301"/>
      <c r="WUC301"/>
      <c r="WUD301"/>
      <c r="WUE301"/>
      <c r="WUF301"/>
      <c r="WUG301"/>
      <c r="WUH301"/>
      <c r="WUI301"/>
      <c r="WUJ301"/>
      <c r="WUK301"/>
      <c r="WUL301"/>
      <c r="WUM301"/>
      <c r="WUN301"/>
      <c r="WUO301"/>
      <c r="WUP301"/>
      <c r="WUQ301"/>
      <c r="WUR301"/>
      <c r="WUS301"/>
      <c r="WUT301"/>
      <c r="WUU301"/>
      <c r="WUV301"/>
      <c r="WUW301"/>
      <c r="WUX301"/>
      <c r="WUY301"/>
      <c r="WUZ301"/>
      <c r="WVA301"/>
      <c r="WVB301"/>
      <c r="WVC301"/>
      <c r="WVD301"/>
      <c r="WVE301"/>
      <c r="WVF301"/>
      <c r="WVG301"/>
      <c r="WVH301"/>
      <c r="WVI301"/>
      <c r="WVJ301"/>
      <c r="WVK301"/>
      <c r="WVL301"/>
      <c r="WVM301"/>
      <c r="WVN301"/>
      <c r="WVO301"/>
      <c r="WVP301"/>
      <c r="WVQ301"/>
      <c r="WVR301"/>
      <c r="WVS301"/>
      <c r="WVT301"/>
      <c r="WVU301"/>
      <c r="WVV301"/>
      <c r="WVW301"/>
      <c r="WVX301"/>
      <c r="WVY301"/>
      <c r="WVZ301"/>
      <c r="WWA301"/>
      <c r="WWB301"/>
      <c r="WWC301"/>
      <c r="WWD301"/>
      <c r="WWE301"/>
      <c r="WWF301"/>
      <c r="WWG301"/>
      <c r="WWH301"/>
      <c r="WWI301"/>
      <c r="WWJ301"/>
      <c r="WWK301"/>
      <c r="WWL301"/>
      <c r="WWM301"/>
      <c r="WWN301"/>
      <c r="WWO301"/>
      <c r="WWP301"/>
      <c r="WWQ301"/>
      <c r="WWR301"/>
      <c r="WWS301"/>
      <c r="WWT301"/>
      <c r="WWU301"/>
      <c r="WWV301"/>
      <c r="WWW301"/>
      <c r="WWX301"/>
      <c r="WWY301"/>
      <c r="WWZ301"/>
      <c r="WXA301"/>
      <c r="WXB301"/>
      <c r="WXC301"/>
      <c r="WXD301"/>
      <c r="WXE301"/>
      <c r="WXF301"/>
      <c r="WXG301"/>
      <c r="WXH301"/>
      <c r="WXI301"/>
      <c r="WXJ301"/>
      <c r="WXK301"/>
      <c r="WXL301"/>
      <c r="WXM301"/>
      <c r="WXN301"/>
      <c r="WXO301"/>
      <c r="WXP301"/>
      <c r="WXQ301"/>
      <c r="WXR301"/>
      <c r="WXS301"/>
      <c r="WXT301"/>
      <c r="WXU301"/>
      <c r="WXV301"/>
      <c r="WXW301"/>
      <c r="WXX301"/>
      <c r="WXY301"/>
      <c r="WXZ301"/>
      <c r="WYA301"/>
      <c r="WYB301"/>
      <c r="WYC301"/>
      <c r="WYD301"/>
      <c r="WYE301"/>
      <c r="WYF301"/>
      <c r="WYG301"/>
      <c r="WYH301"/>
      <c r="WYI301"/>
      <c r="WYJ301"/>
      <c r="WYK301"/>
      <c r="WYL301"/>
      <c r="WYM301"/>
      <c r="WYN301"/>
      <c r="WYO301"/>
      <c r="WYP301"/>
      <c r="WYQ301"/>
      <c r="WYR301"/>
      <c r="WYS301"/>
      <c r="WYT301"/>
      <c r="WYU301"/>
      <c r="WYV301"/>
      <c r="WYW301"/>
      <c r="WYX301"/>
      <c r="WYY301"/>
      <c r="WYZ301"/>
      <c r="WZA301"/>
      <c r="WZB301"/>
      <c r="WZC301"/>
      <c r="WZD301"/>
      <c r="WZE301"/>
      <c r="WZF301"/>
      <c r="WZG301"/>
      <c r="WZH301"/>
      <c r="WZI301"/>
      <c r="WZJ301"/>
      <c r="WZK301"/>
      <c r="WZL301"/>
      <c r="WZM301"/>
      <c r="WZN301"/>
      <c r="WZO301"/>
      <c r="WZP301"/>
      <c r="WZQ301"/>
      <c r="WZR301"/>
      <c r="WZS301"/>
      <c r="WZT301"/>
      <c r="WZU301"/>
      <c r="WZV301"/>
      <c r="WZW301"/>
      <c r="WZX301"/>
      <c r="WZY301"/>
      <c r="WZZ301"/>
      <c r="XAA301"/>
      <c r="XAB301"/>
      <c r="XAC301"/>
      <c r="XAD301"/>
      <c r="XAE301"/>
      <c r="XAF301"/>
      <c r="XAG301"/>
      <c r="XAH301"/>
      <c r="XAI301"/>
      <c r="XAJ301"/>
      <c r="XAK301"/>
      <c r="XAL301"/>
      <c r="XAM301"/>
      <c r="XAN301"/>
      <c r="XAO301"/>
      <c r="XAP301"/>
      <c r="XAQ301"/>
      <c r="XAR301"/>
      <c r="XAS301"/>
      <c r="XAT301"/>
      <c r="XAU301"/>
      <c r="XAV301"/>
      <c r="XAW301"/>
      <c r="XAX301"/>
      <c r="XAY301"/>
      <c r="XAZ301"/>
      <c r="XBA301"/>
      <c r="XBB301"/>
      <c r="XBC301"/>
      <c r="XBD301"/>
      <c r="XBE301"/>
      <c r="XBF301"/>
      <c r="XBG301"/>
      <c r="XBH301"/>
      <c r="XBI301"/>
      <c r="XBJ301"/>
      <c r="XBK301"/>
      <c r="XBL301"/>
      <c r="XBM301"/>
      <c r="XBN301"/>
      <c r="XBO301"/>
      <c r="XBP301"/>
      <c r="XBQ301"/>
      <c r="XBR301"/>
      <c r="XBS301"/>
      <c r="XBT301"/>
      <c r="XBU301"/>
      <c r="XBV301"/>
      <c r="XBW301"/>
      <c r="XBX301"/>
      <c r="XBY301"/>
      <c r="XBZ301"/>
      <c r="XCA301"/>
      <c r="XCB301"/>
      <c r="XCC301"/>
      <c r="XCD301"/>
      <c r="XCE301"/>
      <c r="XCF301"/>
      <c r="XCG301"/>
      <c r="XCH301"/>
      <c r="XCI301"/>
      <c r="XCJ301"/>
      <c r="XCK301"/>
      <c r="XCL301"/>
      <c r="XCM301"/>
      <c r="XCN301"/>
      <c r="XCO301"/>
      <c r="XCP301"/>
      <c r="XCQ301"/>
      <c r="XCR301"/>
      <c r="XCS301"/>
      <c r="XCT301"/>
      <c r="XCU301"/>
      <c r="XCV301"/>
      <c r="XCW301"/>
      <c r="XCX301"/>
      <c r="XCY301"/>
      <c r="XCZ301"/>
      <c r="XDA301"/>
      <c r="XDB301"/>
      <c r="XDC301"/>
      <c r="XDD301"/>
      <c r="XDE301"/>
      <c r="XDF301"/>
      <c r="XDG301"/>
      <c r="XDH301"/>
      <c r="XDI301"/>
      <c r="XDJ301"/>
      <c r="XDK301"/>
      <c r="XDL301"/>
      <c r="XDM301"/>
      <c r="XDN301"/>
      <c r="XDO301"/>
      <c r="XDP301"/>
      <c r="XDQ301"/>
      <c r="XDR301"/>
      <c r="XDS301"/>
      <c r="XDT301"/>
      <c r="XDU301"/>
      <c r="XDV301"/>
      <c r="XDW301"/>
      <c r="XDX301"/>
      <c r="XDY301"/>
      <c r="XDZ301"/>
      <c r="XEA301"/>
      <c r="XEB301"/>
      <c r="XEC301"/>
      <c r="XED301"/>
      <c r="XEE301"/>
      <c r="XEF301"/>
      <c r="XEG301"/>
      <c r="XEH301"/>
      <c r="XEI301"/>
      <c r="XEJ301"/>
      <c r="XEK301"/>
      <c r="XEL301"/>
      <c r="XEM301"/>
      <c r="XEN301"/>
      <c r="XEO301"/>
      <c r="XEP301"/>
      <c r="XEQ301"/>
      <c r="XER301"/>
      <c r="XES301"/>
      <c r="XET301"/>
      <c r="XEU301"/>
      <c r="XEV301"/>
      <c r="XEW301"/>
      <c r="XEX301"/>
      <c r="XEY301"/>
      <c r="XEZ301"/>
      <c r="XFA301"/>
      <c r="XFB301"/>
      <c r="XFC301"/>
      <c r="XFD301"/>
    </row>
    <row r="302" customFormat="1" spans="39:46">
      <c r="AM302" s="28"/>
      <c r="AN302" s="29"/>
      <c r="AO302" s="29"/>
      <c r="AR302" s="32"/>
      <c r="AS302" s="28"/>
      <c r="AT302" s="28"/>
    </row>
    <row r="303" s="31" customFormat="1" spans="1:16384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 s="28"/>
      <c r="AN303" s="70"/>
      <c r="AO303" s="29"/>
      <c r="AP303"/>
      <c r="AQ303"/>
      <c r="AR303" s="32"/>
      <c r="AS303" s="28"/>
      <c r="AT303" s="28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/>
      <c r="IR303"/>
      <c r="IS303"/>
      <c r="IT303"/>
      <c r="IU303"/>
      <c r="IV303"/>
      <c r="IW303"/>
      <c r="IX303"/>
      <c r="IY303"/>
      <c r="IZ303"/>
      <c r="JA303"/>
      <c r="JB303"/>
      <c r="JC303"/>
      <c r="JD303"/>
      <c r="JE303"/>
      <c r="JF303"/>
      <c r="JG303"/>
      <c r="JH303"/>
      <c r="JI303"/>
      <c r="JJ303"/>
      <c r="JK303"/>
      <c r="JL303"/>
      <c r="JM303"/>
      <c r="JN303"/>
      <c r="JO303"/>
      <c r="JP303"/>
      <c r="JQ303"/>
      <c r="JR303"/>
      <c r="JS303"/>
      <c r="JT303"/>
      <c r="JU303"/>
      <c r="JV303"/>
      <c r="JW303"/>
      <c r="JX303"/>
      <c r="JY303"/>
      <c r="JZ303"/>
      <c r="KA303"/>
      <c r="KB303"/>
      <c r="KC303"/>
      <c r="KD303"/>
      <c r="KE303"/>
      <c r="KF303"/>
      <c r="KG303"/>
      <c r="KH303"/>
      <c r="KI303"/>
      <c r="KJ303"/>
      <c r="KK303"/>
      <c r="KL303"/>
      <c r="KM303"/>
      <c r="KN303"/>
      <c r="KO303"/>
      <c r="KP303"/>
      <c r="KQ303"/>
      <c r="KR303"/>
      <c r="KS303"/>
      <c r="KT303"/>
      <c r="KU303"/>
      <c r="KV303"/>
      <c r="KW303"/>
      <c r="KX303"/>
      <c r="KY303"/>
      <c r="KZ303"/>
      <c r="LA303"/>
      <c r="LB303"/>
      <c r="LC303"/>
      <c r="LD303"/>
      <c r="LE303"/>
      <c r="LF303"/>
      <c r="LG303"/>
      <c r="LH303"/>
      <c r="LI303"/>
      <c r="LJ303"/>
      <c r="LK303"/>
      <c r="LL303"/>
      <c r="LM303"/>
      <c r="LN303"/>
      <c r="LO303"/>
      <c r="LP303"/>
      <c r="LQ303"/>
      <c r="LR303"/>
      <c r="LS303"/>
      <c r="LT303"/>
      <c r="LU303"/>
      <c r="LV303"/>
      <c r="LW303"/>
      <c r="LX303"/>
      <c r="LY303"/>
      <c r="LZ303"/>
      <c r="MA303"/>
      <c r="MB303"/>
      <c r="MC303"/>
      <c r="MD303"/>
      <c r="ME303"/>
      <c r="MF303"/>
      <c r="MG303"/>
      <c r="MH303"/>
      <c r="MI303"/>
      <c r="MJ303"/>
      <c r="MK303"/>
      <c r="ML303"/>
      <c r="MM303"/>
      <c r="MN303"/>
      <c r="MO303"/>
      <c r="MP303"/>
      <c r="MQ303"/>
      <c r="MR303"/>
      <c r="MS303"/>
      <c r="MT303"/>
      <c r="MU303"/>
      <c r="MV303"/>
      <c r="MW303"/>
      <c r="MX303"/>
      <c r="MY303"/>
      <c r="MZ303"/>
      <c r="NA303"/>
      <c r="NB303"/>
      <c r="NC303"/>
      <c r="ND303"/>
      <c r="NE303"/>
      <c r="NF303"/>
      <c r="NG303"/>
      <c r="NH303"/>
      <c r="NI303"/>
      <c r="NJ303"/>
      <c r="NK303"/>
      <c r="NL303"/>
      <c r="NM303"/>
      <c r="NN303"/>
      <c r="NO303"/>
      <c r="NP303"/>
      <c r="NQ303"/>
      <c r="NR303"/>
      <c r="NS303"/>
      <c r="NT303"/>
      <c r="NU303"/>
      <c r="NV303"/>
      <c r="NW303"/>
      <c r="NX303"/>
      <c r="NY303"/>
      <c r="NZ303"/>
      <c r="OA303"/>
      <c r="OB303"/>
      <c r="OC303"/>
      <c r="OD303"/>
      <c r="OE303"/>
      <c r="OF303"/>
      <c r="OG303"/>
      <c r="OH303"/>
      <c r="OI303"/>
      <c r="OJ303"/>
      <c r="OK303"/>
      <c r="OL303"/>
      <c r="OM303"/>
      <c r="ON303"/>
      <c r="OO303"/>
      <c r="OP303"/>
      <c r="OQ303"/>
      <c r="OR303"/>
      <c r="OS303"/>
      <c r="OT303"/>
      <c r="OU303"/>
      <c r="OV303"/>
      <c r="OW303"/>
      <c r="OX303"/>
      <c r="OY303"/>
      <c r="OZ303"/>
      <c r="PA303"/>
      <c r="PB303"/>
      <c r="PC303"/>
      <c r="PD303"/>
      <c r="PE303"/>
      <c r="PF303"/>
      <c r="PG303"/>
      <c r="PH303"/>
      <c r="PI303"/>
      <c r="PJ303"/>
      <c r="PK303"/>
      <c r="PL303"/>
      <c r="PM303"/>
      <c r="PN303"/>
      <c r="PO303"/>
      <c r="PP303"/>
      <c r="PQ303"/>
      <c r="PR303"/>
      <c r="PS303"/>
      <c r="PT303"/>
      <c r="PU303"/>
      <c r="PV303"/>
      <c r="PW303"/>
      <c r="PX303"/>
      <c r="PY303"/>
      <c r="PZ303"/>
      <c r="QA303"/>
      <c r="QB303"/>
      <c r="QC303"/>
      <c r="QD303"/>
      <c r="QE303"/>
      <c r="QF303"/>
      <c r="QG303"/>
      <c r="QH303"/>
      <c r="QI303"/>
      <c r="QJ303"/>
      <c r="QK303"/>
      <c r="QL303"/>
      <c r="QM303"/>
      <c r="QN303"/>
      <c r="QO303"/>
      <c r="QP303"/>
      <c r="QQ303"/>
      <c r="QR303"/>
      <c r="QS303"/>
      <c r="QT303"/>
      <c r="QU303"/>
      <c r="QV303"/>
      <c r="QW303"/>
      <c r="QX303"/>
      <c r="QY303"/>
      <c r="QZ303"/>
      <c r="RA303"/>
      <c r="RB303"/>
      <c r="RC303"/>
      <c r="RD303"/>
      <c r="RE303"/>
      <c r="RF303"/>
      <c r="RG303"/>
      <c r="RH303"/>
      <c r="RI303"/>
      <c r="RJ303"/>
      <c r="RK303"/>
      <c r="RL303"/>
      <c r="RM303"/>
      <c r="RN303"/>
      <c r="RO303"/>
      <c r="RP303"/>
      <c r="RQ303"/>
      <c r="RR303"/>
      <c r="RS303"/>
      <c r="RT303"/>
      <c r="RU303"/>
      <c r="RV303"/>
      <c r="RW303"/>
      <c r="RX303"/>
      <c r="RY303"/>
      <c r="RZ303"/>
      <c r="SA303"/>
      <c r="SB303"/>
      <c r="SC303"/>
      <c r="SD303"/>
      <c r="SE303"/>
      <c r="SF303"/>
      <c r="SG303"/>
      <c r="SH303"/>
      <c r="SI303"/>
      <c r="SJ303"/>
      <c r="SK303"/>
      <c r="SL303"/>
      <c r="SM303"/>
      <c r="SN303"/>
      <c r="SO303"/>
      <c r="SP303"/>
      <c r="SQ303"/>
      <c r="SR303"/>
      <c r="SS303"/>
      <c r="ST303"/>
      <c r="SU303"/>
      <c r="SV303"/>
      <c r="SW303"/>
      <c r="SX303"/>
      <c r="SY303"/>
      <c r="SZ303"/>
      <c r="TA303"/>
      <c r="TB303"/>
      <c r="TC303"/>
      <c r="TD303"/>
      <c r="TE303"/>
      <c r="TF303"/>
      <c r="TG303"/>
      <c r="TH303"/>
      <c r="TI303"/>
      <c r="TJ303"/>
      <c r="TK303"/>
      <c r="TL303"/>
      <c r="TM303"/>
      <c r="TN303"/>
      <c r="TO303"/>
      <c r="TP303"/>
      <c r="TQ303"/>
      <c r="TR303"/>
      <c r="TS303"/>
      <c r="TT303"/>
      <c r="TU303"/>
      <c r="TV303"/>
      <c r="TW303"/>
      <c r="TX303"/>
      <c r="TY303"/>
      <c r="TZ303"/>
      <c r="UA303"/>
      <c r="UB303"/>
      <c r="UC303"/>
      <c r="UD303"/>
      <c r="UE303"/>
      <c r="UF303"/>
      <c r="UG303"/>
      <c r="UH303"/>
      <c r="UI303"/>
      <c r="UJ303"/>
      <c r="UK303"/>
      <c r="UL303"/>
      <c r="UM303"/>
      <c r="UN303"/>
      <c r="UO303"/>
      <c r="UP303"/>
      <c r="UQ303"/>
      <c r="UR303"/>
      <c r="US303"/>
      <c r="UT303"/>
      <c r="UU303"/>
      <c r="UV303"/>
      <c r="UW303"/>
      <c r="UX303"/>
      <c r="UY303"/>
      <c r="UZ303"/>
      <c r="VA303"/>
      <c r="VB303"/>
      <c r="VC303"/>
      <c r="VD303"/>
      <c r="VE303"/>
      <c r="VF303"/>
      <c r="VG303"/>
      <c r="VH303"/>
      <c r="VI303"/>
      <c r="VJ303"/>
      <c r="VK303"/>
      <c r="VL303"/>
      <c r="VM303"/>
      <c r="VN303"/>
      <c r="VO303"/>
      <c r="VP303"/>
      <c r="VQ303"/>
      <c r="VR303"/>
      <c r="VS303"/>
      <c r="VT303"/>
      <c r="VU303"/>
      <c r="VV303"/>
      <c r="VW303"/>
      <c r="VX303"/>
      <c r="VY303"/>
      <c r="VZ303"/>
      <c r="WA303"/>
      <c r="WB303"/>
      <c r="WC303"/>
      <c r="WD303"/>
      <c r="WE303"/>
      <c r="WF303"/>
      <c r="WG303"/>
      <c r="WH303"/>
      <c r="WI303"/>
      <c r="WJ303"/>
      <c r="WK303"/>
      <c r="WL303"/>
      <c r="WM303"/>
      <c r="WN303"/>
      <c r="WO303"/>
      <c r="WP303"/>
      <c r="WQ303"/>
      <c r="WR303"/>
      <c r="WS303"/>
      <c r="WT303"/>
      <c r="WU303"/>
      <c r="WV303"/>
      <c r="WW303"/>
      <c r="WX303"/>
      <c r="WY303"/>
      <c r="WZ303"/>
      <c r="XA303"/>
      <c r="XB303"/>
      <c r="XC303"/>
      <c r="XD303"/>
      <c r="XE303"/>
      <c r="XF303"/>
      <c r="XG303"/>
      <c r="XH303"/>
      <c r="XI303"/>
      <c r="XJ303"/>
      <c r="XK303"/>
      <c r="XL303"/>
      <c r="XM303"/>
      <c r="XN303"/>
      <c r="XO303"/>
      <c r="XP303"/>
      <c r="XQ303"/>
      <c r="XR303"/>
      <c r="XS303"/>
      <c r="XT303"/>
      <c r="XU303"/>
      <c r="XV303"/>
      <c r="XW303"/>
      <c r="XX303"/>
      <c r="XY303"/>
      <c r="XZ303"/>
      <c r="YA303"/>
      <c r="YB303"/>
      <c r="YC303"/>
      <c r="YD303"/>
      <c r="YE303"/>
      <c r="YF303"/>
      <c r="YG303"/>
      <c r="YH303"/>
      <c r="YI303"/>
      <c r="YJ303"/>
      <c r="YK303"/>
      <c r="YL303"/>
      <c r="YM303"/>
      <c r="YN303"/>
      <c r="YO303"/>
      <c r="YP303"/>
      <c r="YQ303"/>
      <c r="YR303"/>
      <c r="YS303"/>
      <c r="YT303"/>
      <c r="YU303"/>
      <c r="YV303"/>
      <c r="YW303"/>
      <c r="YX303"/>
      <c r="YY303"/>
      <c r="YZ303"/>
      <c r="ZA303"/>
      <c r="ZB303"/>
      <c r="ZC303"/>
      <c r="ZD303"/>
      <c r="ZE303"/>
      <c r="ZF303"/>
      <c r="ZG303"/>
      <c r="ZH303"/>
      <c r="ZI303"/>
      <c r="ZJ303"/>
      <c r="ZK303"/>
      <c r="ZL303"/>
      <c r="ZM303"/>
      <c r="ZN303"/>
      <c r="ZO303"/>
      <c r="ZP303"/>
      <c r="ZQ303"/>
      <c r="ZR303"/>
      <c r="ZS303"/>
      <c r="ZT303"/>
      <c r="ZU303"/>
      <c r="ZV303"/>
      <c r="ZW303"/>
      <c r="ZX303"/>
      <c r="ZY303"/>
      <c r="ZZ303"/>
      <c r="AAA303"/>
      <c r="AAB303"/>
      <c r="AAC303"/>
      <c r="AAD303"/>
      <c r="AAE303"/>
      <c r="AAF303"/>
      <c r="AAG303"/>
      <c r="AAH303"/>
      <c r="AAI303"/>
      <c r="AAJ303"/>
      <c r="AAK303"/>
      <c r="AAL303"/>
      <c r="AAM303"/>
      <c r="AAN303"/>
      <c r="AAO303"/>
      <c r="AAP303"/>
      <c r="AAQ303"/>
      <c r="AAR303"/>
      <c r="AAS303"/>
      <c r="AAT303"/>
      <c r="AAU303"/>
      <c r="AAV303"/>
      <c r="AAW303"/>
      <c r="AAX303"/>
      <c r="AAY303"/>
      <c r="AAZ303"/>
      <c r="ABA303"/>
      <c r="ABB303"/>
      <c r="ABC303"/>
      <c r="ABD303"/>
      <c r="ABE303"/>
      <c r="ABF303"/>
      <c r="ABG303"/>
      <c r="ABH303"/>
      <c r="ABI303"/>
      <c r="ABJ303"/>
      <c r="ABK303"/>
      <c r="ABL303"/>
      <c r="ABM303"/>
      <c r="ABN303"/>
      <c r="ABO303"/>
      <c r="ABP303"/>
      <c r="ABQ303"/>
      <c r="ABR303"/>
      <c r="ABS303"/>
      <c r="ABT303"/>
      <c r="ABU303"/>
      <c r="ABV303"/>
      <c r="ABW303"/>
      <c r="ABX303"/>
      <c r="ABY303"/>
      <c r="ABZ303"/>
      <c r="ACA303"/>
      <c r="ACB303"/>
      <c r="ACC303"/>
      <c r="ACD303"/>
      <c r="ACE303"/>
      <c r="ACF303"/>
      <c r="ACG303"/>
      <c r="ACH303"/>
      <c r="ACI303"/>
      <c r="ACJ303"/>
      <c r="ACK303"/>
      <c r="ACL303"/>
      <c r="ACM303"/>
      <c r="ACN303"/>
      <c r="ACO303"/>
      <c r="ACP303"/>
      <c r="ACQ303"/>
      <c r="ACR303"/>
      <c r="ACS303"/>
      <c r="ACT303"/>
      <c r="ACU303"/>
      <c r="ACV303"/>
      <c r="ACW303"/>
      <c r="ACX303"/>
      <c r="ACY303"/>
      <c r="ACZ303"/>
      <c r="ADA303"/>
      <c r="ADB303"/>
      <c r="ADC303"/>
      <c r="ADD303"/>
      <c r="ADE303"/>
      <c r="ADF303"/>
      <c r="ADG303"/>
      <c r="ADH303"/>
      <c r="ADI303"/>
      <c r="ADJ303"/>
      <c r="ADK303"/>
      <c r="ADL303"/>
      <c r="ADM303"/>
      <c r="ADN303"/>
      <c r="ADO303"/>
      <c r="ADP303"/>
      <c r="ADQ303"/>
      <c r="ADR303"/>
      <c r="ADS303"/>
      <c r="ADT303"/>
      <c r="ADU303"/>
      <c r="ADV303"/>
      <c r="ADW303"/>
      <c r="ADX303"/>
      <c r="ADY303"/>
      <c r="ADZ303"/>
      <c r="AEA303"/>
      <c r="AEB303"/>
      <c r="AEC303"/>
      <c r="AED303"/>
      <c r="AEE303"/>
      <c r="AEF303"/>
      <c r="AEG303"/>
      <c r="AEH303"/>
      <c r="AEI303"/>
      <c r="AEJ303"/>
      <c r="AEK303"/>
      <c r="AEL303"/>
      <c r="AEM303"/>
      <c r="AEN303"/>
      <c r="AEO303"/>
      <c r="AEP303"/>
      <c r="AEQ303"/>
      <c r="AER303"/>
      <c r="AES303"/>
      <c r="AET303"/>
      <c r="AEU303"/>
      <c r="AEV303"/>
      <c r="AEW303"/>
      <c r="AEX303"/>
      <c r="AEY303"/>
      <c r="AEZ303"/>
      <c r="AFA303"/>
      <c r="AFB303"/>
      <c r="AFC303"/>
      <c r="AFD303"/>
      <c r="AFE303"/>
      <c r="AFF303"/>
      <c r="AFG303"/>
      <c r="AFH303"/>
      <c r="AFI303"/>
      <c r="AFJ303"/>
      <c r="AFK303"/>
      <c r="AFL303"/>
      <c r="AFM303"/>
      <c r="AFN303"/>
      <c r="AFO303"/>
      <c r="AFP303"/>
      <c r="AFQ303"/>
      <c r="AFR303"/>
      <c r="AFS303"/>
      <c r="AFT303"/>
      <c r="AFU303"/>
      <c r="AFV303"/>
      <c r="AFW303"/>
      <c r="AFX303"/>
      <c r="AFY303"/>
      <c r="AFZ303"/>
      <c r="AGA303"/>
      <c r="AGB303"/>
      <c r="AGC303"/>
      <c r="AGD303"/>
      <c r="AGE303"/>
      <c r="AGF303"/>
      <c r="AGG303"/>
      <c r="AGH303"/>
      <c r="AGI303"/>
      <c r="AGJ303"/>
      <c r="AGK303"/>
      <c r="AGL303"/>
      <c r="AGM303"/>
      <c r="AGN303"/>
      <c r="AGO303"/>
      <c r="AGP303"/>
      <c r="AGQ303"/>
      <c r="AGR303"/>
      <c r="AGS303"/>
      <c r="AGT303"/>
      <c r="AGU303"/>
      <c r="AGV303"/>
      <c r="AGW303"/>
      <c r="AGX303"/>
      <c r="AGY303"/>
      <c r="AGZ303"/>
      <c r="AHA303"/>
      <c r="AHB303"/>
      <c r="AHC303"/>
      <c r="AHD303"/>
      <c r="AHE303"/>
      <c r="AHF303"/>
      <c r="AHG303"/>
      <c r="AHH303"/>
      <c r="AHI303"/>
      <c r="AHJ303"/>
      <c r="AHK303"/>
      <c r="AHL303"/>
      <c r="AHM303"/>
      <c r="AHN303"/>
      <c r="AHO303"/>
      <c r="AHP303"/>
      <c r="AHQ303"/>
      <c r="AHR303"/>
      <c r="AHS303"/>
      <c r="AHT303"/>
      <c r="AHU303"/>
      <c r="AHV303"/>
      <c r="AHW303"/>
      <c r="AHX303"/>
      <c r="AHY303"/>
      <c r="AHZ303"/>
      <c r="AIA303"/>
      <c r="AIB303"/>
      <c r="AIC303"/>
      <c r="AID303"/>
      <c r="AIE303"/>
      <c r="AIF303"/>
      <c r="AIG303"/>
      <c r="AIH303"/>
      <c r="AII303"/>
      <c r="AIJ303"/>
      <c r="AIK303"/>
      <c r="AIL303"/>
      <c r="AIM303"/>
      <c r="AIN303"/>
      <c r="AIO303"/>
      <c r="AIP303"/>
      <c r="AIQ303"/>
      <c r="AIR303"/>
      <c r="AIS303"/>
      <c r="AIT303"/>
      <c r="AIU303"/>
      <c r="AIV303"/>
      <c r="AIW303"/>
      <c r="AIX303"/>
      <c r="AIY303"/>
      <c r="AIZ303"/>
      <c r="AJA303"/>
      <c r="AJB303"/>
      <c r="AJC303"/>
      <c r="AJD303"/>
      <c r="AJE303"/>
      <c r="AJF303"/>
      <c r="AJG303"/>
      <c r="AJH303"/>
      <c r="AJI303"/>
      <c r="AJJ303"/>
      <c r="AJK303"/>
      <c r="AJL303"/>
      <c r="AJM303"/>
      <c r="AJN303"/>
      <c r="AJO303"/>
      <c r="AJP303"/>
      <c r="AJQ303"/>
      <c r="AJR303"/>
      <c r="AJS303"/>
      <c r="AJT303"/>
      <c r="AJU303"/>
      <c r="AJV303"/>
      <c r="AJW303"/>
      <c r="AJX303"/>
      <c r="AJY303"/>
      <c r="AJZ303"/>
      <c r="AKA303"/>
      <c r="AKB303"/>
      <c r="AKC303"/>
      <c r="AKD303"/>
      <c r="AKE303"/>
      <c r="AKF303"/>
      <c r="AKG303"/>
      <c r="AKH303"/>
      <c r="AKI303"/>
      <c r="AKJ303"/>
      <c r="AKK303"/>
      <c r="AKL303"/>
      <c r="AKM303"/>
      <c r="AKN303"/>
      <c r="AKO303"/>
      <c r="AKP303"/>
      <c r="AKQ303"/>
      <c r="AKR303"/>
      <c r="AKS303"/>
      <c r="AKT303"/>
      <c r="AKU303"/>
      <c r="AKV303"/>
      <c r="AKW303"/>
      <c r="AKX303"/>
      <c r="AKY303"/>
      <c r="AKZ303"/>
      <c r="ALA303"/>
      <c r="ALB303"/>
      <c r="ALC303"/>
      <c r="ALD303"/>
      <c r="ALE303"/>
      <c r="ALF303"/>
      <c r="ALG303"/>
      <c r="ALH303"/>
      <c r="ALI303"/>
      <c r="ALJ303"/>
      <c r="ALK303"/>
      <c r="ALL303"/>
      <c r="ALM303"/>
      <c r="ALN303"/>
      <c r="ALO303"/>
      <c r="ALP303"/>
      <c r="ALQ303"/>
      <c r="ALR303"/>
      <c r="ALS303"/>
      <c r="ALT303"/>
      <c r="ALU303"/>
      <c r="ALV303"/>
      <c r="ALW303"/>
      <c r="ALX303"/>
      <c r="ALY303"/>
      <c r="ALZ303"/>
      <c r="AMA303"/>
      <c r="AMB303"/>
      <c r="AMC303"/>
      <c r="AMD303"/>
      <c r="AME303"/>
      <c r="AMF303"/>
      <c r="AMG303"/>
      <c r="AMH303"/>
      <c r="AMI303"/>
      <c r="AMJ303"/>
      <c r="AMK303"/>
      <c r="AML303"/>
      <c r="AMM303"/>
      <c r="AMN303"/>
      <c r="AMO303"/>
      <c r="AMP303"/>
      <c r="AMQ303"/>
      <c r="AMR303"/>
      <c r="AMS303"/>
      <c r="AMT303"/>
      <c r="AMU303"/>
      <c r="AMV303"/>
      <c r="AMW303"/>
      <c r="AMX303"/>
      <c r="AMY303"/>
      <c r="AMZ303"/>
      <c r="ANA303"/>
      <c r="ANB303"/>
      <c r="ANC303"/>
      <c r="AND303"/>
      <c r="ANE303"/>
      <c r="ANF303"/>
      <c r="ANG303"/>
      <c r="ANH303"/>
      <c r="ANI303"/>
      <c r="ANJ303"/>
      <c r="ANK303"/>
      <c r="ANL303"/>
      <c r="ANM303"/>
      <c r="ANN303"/>
      <c r="ANO303"/>
      <c r="ANP303"/>
      <c r="ANQ303"/>
      <c r="ANR303"/>
      <c r="ANS303"/>
      <c r="ANT303"/>
      <c r="ANU303"/>
      <c r="ANV303"/>
      <c r="ANW303"/>
      <c r="ANX303"/>
      <c r="ANY303"/>
      <c r="ANZ303"/>
      <c r="AOA303"/>
      <c r="AOB303"/>
      <c r="AOC303"/>
      <c r="AOD303"/>
      <c r="AOE303"/>
      <c r="AOF303"/>
      <c r="AOG303"/>
      <c r="AOH303"/>
      <c r="AOI303"/>
      <c r="AOJ303"/>
      <c r="AOK303"/>
      <c r="AOL303"/>
      <c r="AOM303"/>
      <c r="AON303"/>
      <c r="AOO303"/>
      <c r="AOP303"/>
      <c r="AOQ303"/>
      <c r="AOR303"/>
      <c r="AOS303"/>
      <c r="AOT303"/>
      <c r="AOU303"/>
      <c r="AOV303"/>
      <c r="AOW303"/>
      <c r="AOX303"/>
      <c r="AOY303"/>
      <c r="AOZ303"/>
      <c r="APA303"/>
      <c r="APB303"/>
      <c r="APC303"/>
      <c r="APD303"/>
      <c r="APE303"/>
      <c r="APF303"/>
      <c r="APG303"/>
      <c r="APH303"/>
      <c r="API303"/>
      <c r="APJ303"/>
      <c r="APK303"/>
      <c r="APL303"/>
      <c r="APM303"/>
      <c r="APN303"/>
      <c r="APO303"/>
      <c r="APP303"/>
      <c r="APQ303"/>
      <c r="APR303"/>
      <c r="APS303"/>
      <c r="APT303"/>
      <c r="APU303"/>
      <c r="APV303"/>
      <c r="APW303"/>
      <c r="APX303"/>
      <c r="APY303"/>
      <c r="APZ303"/>
      <c r="AQA303"/>
      <c r="AQB303"/>
      <c r="AQC303"/>
      <c r="AQD303"/>
      <c r="AQE303"/>
      <c r="AQF303"/>
      <c r="AQG303"/>
      <c r="AQH303"/>
      <c r="AQI303"/>
      <c r="AQJ303"/>
      <c r="AQK303"/>
      <c r="AQL303"/>
      <c r="AQM303"/>
      <c r="AQN303"/>
      <c r="AQO303"/>
      <c r="AQP303"/>
      <c r="AQQ303"/>
      <c r="AQR303"/>
      <c r="AQS303"/>
      <c r="AQT303"/>
      <c r="AQU303"/>
      <c r="AQV303"/>
      <c r="AQW303"/>
      <c r="AQX303"/>
      <c r="AQY303"/>
      <c r="AQZ303"/>
      <c r="ARA303"/>
      <c r="ARB303"/>
      <c r="ARC303"/>
      <c r="ARD303"/>
      <c r="ARE303"/>
      <c r="ARF303"/>
      <c r="ARG303"/>
      <c r="ARH303"/>
      <c r="ARI303"/>
      <c r="ARJ303"/>
      <c r="ARK303"/>
      <c r="ARL303"/>
      <c r="ARM303"/>
      <c r="ARN303"/>
      <c r="ARO303"/>
      <c r="ARP303"/>
      <c r="ARQ303"/>
      <c r="ARR303"/>
      <c r="ARS303"/>
      <c r="ART303"/>
      <c r="ARU303"/>
      <c r="ARV303"/>
      <c r="ARW303"/>
      <c r="ARX303"/>
      <c r="ARY303"/>
      <c r="ARZ303"/>
      <c r="ASA303"/>
      <c r="ASB303"/>
      <c r="ASC303"/>
      <c r="ASD303"/>
      <c r="ASE303"/>
      <c r="ASF303"/>
      <c r="ASG303"/>
      <c r="ASH303"/>
      <c r="ASI303"/>
      <c r="ASJ303"/>
      <c r="ASK303"/>
      <c r="ASL303"/>
      <c r="ASM303"/>
      <c r="ASN303"/>
      <c r="ASO303"/>
      <c r="ASP303"/>
      <c r="ASQ303"/>
      <c r="ASR303"/>
      <c r="ASS303"/>
      <c r="AST303"/>
      <c r="ASU303"/>
      <c r="ASV303"/>
      <c r="ASW303"/>
      <c r="ASX303"/>
      <c r="ASY303"/>
      <c r="ASZ303"/>
      <c r="ATA303"/>
      <c r="ATB303"/>
      <c r="ATC303"/>
      <c r="ATD303"/>
      <c r="ATE303"/>
      <c r="ATF303"/>
      <c r="ATG303"/>
      <c r="ATH303"/>
      <c r="ATI303"/>
      <c r="ATJ303"/>
      <c r="ATK303"/>
      <c r="ATL303"/>
      <c r="ATM303"/>
      <c r="ATN303"/>
      <c r="ATO303"/>
      <c r="ATP303"/>
      <c r="ATQ303"/>
      <c r="ATR303"/>
      <c r="ATS303"/>
      <c r="ATT303"/>
      <c r="ATU303"/>
      <c r="ATV303"/>
      <c r="ATW303"/>
      <c r="ATX303"/>
      <c r="ATY303"/>
      <c r="ATZ303"/>
      <c r="AUA303"/>
      <c r="AUB303"/>
      <c r="AUC303"/>
      <c r="AUD303"/>
      <c r="AUE303"/>
      <c r="AUF303"/>
      <c r="AUG303"/>
      <c r="AUH303"/>
      <c r="AUI303"/>
      <c r="AUJ303"/>
      <c r="AUK303"/>
      <c r="AUL303"/>
      <c r="AUM303"/>
      <c r="AUN303"/>
      <c r="AUO303"/>
      <c r="AUP303"/>
      <c r="AUQ303"/>
      <c r="AUR303"/>
      <c r="AUS303"/>
      <c r="AUT303"/>
      <c r="AUU303"/>
      <c r="AUV303"/>
      <c r="AUW303"/>
      <c r="AUX303"/>
      <c r="AUY303"/>
      <c r="AUZ303"/>
      <c r="AVA303"/>
      <c r="AVB303"/>
      <c r="AVC303"/>
      <c r="AVD303"/>
      <c r="AVE303"/>
      <c r="AVF303"/>
      <c r="AVG303"/>
      <c r="AVH303"/>
      <c r="AVI303"/>
      <c r="AVJ303"/>
      <c r="AVK303"/>
      <c r="AVL303"/>
      <c r="AVM303"/>
      <c r="AVN303"/>
      <c r="AVO303"/>
      <c r="AVP303"/>
      <c r="AVQ303"/>
      <c r="AVR303"/>
      <c r="AVS303"/>
      <c r="AVT303"/>
      <c r="AVU303"/>
      <c r="AVV303"/>
      <c r="AVW303"/>
      <c r="AVX303"/>
      <c r="AVY303"/>
      <c r="AVZ303"/>
      <c r="AWA303"/>
      <c r="AWB303"/>
      <c r="AWC303"/>
      <c r="AWD303"/>
      <c r="AWE303"/>
      <c r="AWF303"/>
      <c r="AWG303"/>
      <c r="AWH303"/>
      <c r="AWI303"/>
      <c r="AWJ303"/>
      <c r="AWK303"/>
      <c r="AWL303"/>
      <c r="AWM303"/>
      <c r="AWN303"/>
      <c r="AWO303"/>
      <c r="AWP303"/>
      <c r="AWQ303"/>
      <c r="AWR303"/>
      <c r="AWS303"/>
      <c r="AWT303"/>
      <c r="AWU303"/>
      <c r="AWV303"/>
      <c r="AWW303"/>
      <c r="AWX303"/>
      <c r="AWY303"/>
      <c r="AWZ303"/>
      <c r="AXA303"/>
      <c r="AXB303"/>
      <c r="AXC303"/>
      <c r="AXD303"/>
      <c r="AXE303"/>
      <c r="AXF303"/>
      <c r="AXG303"/>
      <c r="AXH303"/>
      <c r="AXI303"/>
      <c r="AXJ303"/>
      <c r="AXK303"/>
      <c r="AXL303"/>
      <c r="AXM303"/>
      <c r="AXN303"/>
      <c r="AXO303"/>
      <c r="AXP303"/>
      <c r="AXQ303"/>
      <c r="AXR303"/>
      <c r="AXS303"/>
      <c r="AXT303"/>
      <c r="AXU303"/>
      <c r="AXV303"/>
      <c r="AXW303"/>
      <c r="AXX303"/>
      <c r="AXY303"/>
      <c r="AXZ303"/>
      <c r="AYA303"/>
      <c r="AYB303"/>
      <c r="AYC303"/>
      <c r="AYD303"/>
      <c r="AYE303"/>
      <c r="AYF303"/>
      <c r="AYG303"/>
      <c r="AYH303"/>
      <c r="AYI303"/>
      <c r="AYJ303"/>
      <c r="AYK303"/>
      <c r="AYL303"/>
      <c r="AYM303"/>
      <c r="AYN303"/>
      <c r="AYO303"/>
      <c r="AYP303"/>
      <c r="AYQ303"/>
      <c r="AYR303"/>
      <c r="AYS303"/>
      <c r="AYT303"/>
      <c r="AYU303"/>
      <c r="AYV303"/>
      <c r="AYW303"/>
      <c r="AYX303"/>
      <c r="AYY303"/>
      <c r="AYZ303"/>
      <c r="AZA303"/>
      <c r="AZB303"/>
      <c r="AZC303"/>
      <c r="AZD303"/>
      <c r="AZE303"/>
      <c r="AZF303"/>
      <c r="AZG303"/>
      <c r="AZH303"/>
      <c r="AZI303"/>
      <c r="AZJ303"/>
      <c r="AZK303"/>
      <c r="AZL303"/>
      <c r="AZM303"/>
      <c r="AZN303"/>
      <c r="AZO303"/>
      <c r="AZP303"/>
      <c r="AZQ303"/>
      <c r="AZR303"/>
      <c r="AZS303"/>
      <c r="AZT303"/>
      <c r="AZU303"/>
      <c r="AZV303"/>
      <c r="AZW303"/>
      <c r="AZX303"/>
      <c r="AZY303"/>
      <c r="AZZ303"/>
      <c r="BAA303"/>
      <c r="BAB303"/>
      <c r="BAC303"/>
      <c r="BAD303"/>
      <c r="BAE303"/>
      <c r="BAF303"/>
      <c r="BAG303"/>
      <c r="BAH303"/>
      <c r="BAI303"/>
      <c r="BAJ303"/>
      <c r="BAK303"/>
      <c r="BAL303"/>
      <c r="BAM303"/>
      <c r="BAN303"/>
      <c r="BAO303"/>
      <c r="BAP303"/>
      <c r="BAQ303"/>
      <c r="BAR303"/>
      <c r="BAS303"/>
      <c r="BAT303"/>
      <c r="BAU303"/>
      <c r="BAV303"/>
      <c r="BAW303"/>
      <c r="BAX303"/>
      <c r="BAY303"/>
      <c r="BAZ303"/>
      <c r="BBA303"/>
      <c r="BBB303"/>
      <c r="BBC303"/>
      <c r="BBD303"/>
      <c r="BBE303"/>
      <c r="BBF303"/>
      <c r="BBG303"/>
      <c r="BBH303"/>
      <c r="BBI303"/>
      <c r="BBJ303"/>
      <c r="BBK303"/>
      <c r="BBL303"/>
      <c r="BBM303"/>
      <c r="BBN303"/>
      <c r="BBO303"/>
      <c r="BBP303"/>
      <c r="BBQ303"/>
      <c r="BBR303"/>
      <c r="BBS303"/>
      <c r="BBT303"/>
      <c r="BBU303"/>
      <c r="BBV303"/>
      <c r="BBW303"/>
      <c r="BBX303"/>
      <c r="BBY303"/>
      <c r="BBZ303"/>
      <c r="BCA303"/>
      <c r="BCB303"/>
      <c r="BCC303"/>
      <c r="BCD303"/>
      <c r="BCE303"/>
      <c r="BCF303"/>
      <c r="BCG303"/>
      <c r="BCH303"/>
      <c r="BCI303"/>
      <c r="BCJ303"/>
      <c r="BCK303"/>
      <c r="BCL303"/>
      <c r="BCM303"/>
      <c r="BCN303"/>
      <c r="BCO303"/>
      <c r="BCP303"/>
      <c r="BCQ303"/>
      <c r="BCR303"/>
      <c r="BCS303"/>
      <c r="BCT303"/>
      <c r="BCU303"/>
      <c r="BCV303"/>
      <c r="BCW303"/>
      <c r="BCX303"/>
      <c r="BCY303"/>
      <c r="BCZ303"/>
      <c r="BDA303"/>
      <c r="BDB303"/>
      <c r="BDC303"/>
      <c r="BDD303"/>
      <c r="BDE303"/>
      <c r="BDF303"/>
      <c r="BDG303"/>
      <c r="BDH303"/>
      <c r="BDI303"/>
      <c r="BDJ303"/>
      <c r="BDK303"/>
      <c r="BDL303"/>
      <c r="BDM303"/>
      <c r="BDN303"/>
      <c r="BDO303"/>
      <c r="BDP303"/>
      <c r="BDQ303"/>
      <c r="BDR303"/>
      <c r="BDS303"/>
      <c r="BDT303"/>
      <c r="BDU303"/>
      <c r="BDV303"/>
      <c r="BDW303"/>
      <c r="BDX303"/>
      <c r="BDY303"/>
      <c r="BDZ303"/>
      <c r="BEA303"/>
      <c r="BEB303"/>
      <c r="BEC303"/>
      <c r="BED303"/>
      <c r="BEE303"/>
      <c r="BEF303"/>
      <c r="BEG303"/>
      <c r="BEH303"/>
      <c r="BEI303"/>
      <c r="BEJ303"/>
      <c r="BEK303"/>
      <c r="BEL303"/>
      <c r="BEM303"/>
      <c r="BEN303"/>
      <c r="BEO303"/>
      <c r="BEP303"/>
      <c r="BEQ303"/>
      <c r="BER303"/>
      <c r="BES303"/>
      <c r="BET303"/>
      <c r="BEU303"/>
      <c r="BEV303"/>
      <c r="BEW303"/>
      <c r="BEX303"/>
      <c r="BEY303"/>
      <c r="BEZ303"/>
      <c r="BFA303"/>
      <c r="BFB303"/>
      <c r="BFC303"/>
      <c r="BFD303"/>
      <c r="BFE303"/>
      <c r="BFF303"/>
      <c r="BFG303"/>
      <c r="BFH303"/>
      <c r="BFI303"/>
      <c r="BFJ303"/>
      <c r="BFK303"/>
      <c r="BFL303"/>
      <c r="BFM303"/>
      <c r="BFN303"/>
      <c r="BFO303"/>
      <c r="BFP303"/>
      <c r="BFQ303"/>
      <c r="BFR303"/>
      <c r="BFS303"/>
      <c r="BFT303"/>
      <c r="BFU303"/>
      <c r="BFV303"/>
      <c r="BFW303"/>
      <c r="BFX303"/>
      <c r="BFY303"/>
      <c r="BFZ303"/>
      <c r="BGA303"/>
      <c r="BGB303"/>
      <c r="BGC303"/>
      <c r="BGD303"/>
      <c r="BGE303"/>
      <c r="BGF303"/>
      <c r="BGG303"/>
      <c r="BGH303"/>
      <c r="BGI303"/>
      <c r="BGJ303"/>
      <c r="BGK303"/>
      <c r="BGL303"/>
      <c r="BGM303"/>
      <c r="BGN303"/>
      <c r="BGO303"/>
      <c r="BGP303"/>
      <c r="BGQ303"/>
      <c r="BGR303"/>
      <c r="BGS303"/>
      <c r="BGT303"/>
      <c r="BGU303"/>
      <c r="BGV303"/>
      <c r="BGW303"/>
      <c r="BGX303"/>
      <c r="BGY303"/>
      <c r="BGZ303"/>
      <c r="BHA303"/>
      <c r="BHB303"/>
      <c r="BHC303"/>
      <c r="BHD303"/>
      <c r="BHE303"/>
      <c r="BHF303"/>
      <c r="BHG303"/>
      <c r="BHH303"/>
      <c r="BHI303"/>
      <c r="BHJ303"/>
      <c r="BHK303"/>
      <c r="BHL303"/>
      <c r="BHM303"/>
      <c r="BHN303"/>
      <c r="BHO303"/>
      <c r="BHP303"/>
      <c r="BHQ303"/>
      <c r="BHR303"/>
      <c r="BHS303"/>
      <c r="BHT303"/>
      <c r="BHU303"/>
      <c r="BHV303"/>
      <c r="BHW303"/>
      <c r="BHX303"/>
      <c r="BHY303"/>
      <c r="BHZ303"/>
      <c r="BIA303"/>
      <c r="BIB303"/>
      <c r="BIC303"/>
      <c r="BID303"/>
      <c r="BIE303"/>
      <c r="BIF303"/>
      <c r="BIG303"/>
      <c r="BIH303"/>
      <c r="BII303"/>
      <c r="BIJ303"/>
      <c r="BIK303"/>
      <c r="BIL303"/>
      <c r="BIM303"/>
      <c r="BIN303"/>
      <c r="BIO303"/>
      <c r="BIP303"/>
      <c r="BIQ303"/>
      <c r="BIR303"/>
      <c r="BIS303"/>
      <c r="BIT303"/>
      <c r="BIU303"/>
      <c r="BIV303"/>
      <c r="BIW303"/>
      <c r="BIX303"/>
      <c r="BIY303"/>
      <c r="BIZ303"/>
      <c r="BJA303"/>
      <c r="BJB303"/>
      <c r="BJC303"/>
      <c r="BJD303"/>
      <c r="BJE303"/>
      <c r="BJF303"/>
      <c r="BJG303"/>
      <c r="BJH303"/>
      <c r="BJI303"/>
      <c r="BJJ303"/>
      <c r="BJK303"/>
      <c r="BJL303"/>
      <c r="BJM303"/>
      <c r="BJN303"/>
      <c r="BJO303"/>
      <c r="BJP303"/>
      <c r="BJQ303"/>
      <c r="BJR303"/>
      <c r="BJS303"/>
      <c r="BJT303"/>
      <c r="BJU303"/>
      <c r="BJV303"/>
      <c r="BJW303"/>
      <c r="BJX303"/>
      <c r="BJY303"/>
      <c r="BJZ303"/>
      <c r="BKA303"/>
      <c r="BKB303"/>
      <c r="BKC303"/>
      <c r="BKD303"/>
      <c r="BKE303"/>
      <c r="BKF303"/>
      <c r="BKG303"/>
      <c r="BKH303"/>
      <c r="BKI303"/>
      <c r="BKJ303"/>
      <c r="BKK303"/>
      <c r="BKL303"/>
      <c r="BKM303"/>
      <c r="BKN303"/>
      <c r="BKO303"/>
      <c r="BKP303"/>
      <c r="BKQ303"/>
      <c r="BKR303"/>
      <c r="BKS303"/>
      <c r="BKT303"/>
      <c r="BKU303"/>
      <c r="BKV303"/>
      <c r="BKW303"/>
      <c r="BKX303"/>
      <c r="BKY303"/>
      <c r="BKZ303"/>
      <c r="BLA303"/>
      <c r="BLB303"/>
      <c r="BLC303"/>
      <c r="BLD303"/>
      <c r="BLE303"/>
      <c r="BLF303"/>
      <c r="BLG303"/>
      <c r="BLH303"/>
      <c r="BLI303"/>
      <c r="BLJ303"/>
      <c r="BLK303"/>
      <c r="BLL303"/>
      <c r="BLM303"/>
      <c r="BLN303"/>
      <c r="BLO303"/>
      <c r="BLP303"/>
      <c r="BLQ303"/>
      <c r="BLR303"/>
      <c r="BLS303"/>
      <c r="BLT303"/>
      <c r="BLU303"/>
      <c r="BLV303"/>
      <c r="BLW303"/>
      <c r="BLX303"/>
      <c r="BLY303"/>
      <c r="BLZ303"/>
      <c r="BMA303"/>
      <c r="BMB303"/>
      <c r="BMC303"/>
      <c r="BMD303"/>
      <c r="BME303"/>
      <c r="BMF303"/>
      <c r="BMG303"/>
      <c r="BMH303"/>
      <c r="BMI303"/>
      <c r="BMJ303"/>
      <c r="BMK303"/>
      <c r="BML303"/>
      <c r="BMM303"/>
      <c r="BMN303"/>
      <c r="BMO303"/>
      <c r="BMP303"/>
      <c r="BMQ303"/>
      <c r="BMR303"/>
      <c r="BMS303"/>
      <c r="BMT303"/>
      <c r="BMU303"/>
      <c r="BMV303"/>
      <c r="BMW303"/>
      <c r="BMX303"/>
      <c r="BMY303"/>
      <c r="BMZ303"/>
      <c r="BNA303"/>
      <c r="BNB303"/>
      <c r="BNC303"/>
      <c r="BND303"/>
      <c r="BNE303"/>
      <c r="BNF303"/>
      <c r="BNG303"/>
      <c r="BNH303"/>
      <c r="BNI303"/>
      <c r="BNJ303"/>
      <c r="BNK303"/>
      <c r="BNL303"/>
      <c r="BNM303"/>
      <c r="BNN303"/>
      <c r="BNO303"/>
      <c r="BNP303"/>
      <c r="BNQ303"/>
      <c r="BNR303"/>
      <c r="BNS303"/>
      <c r="BNT303"/>
      <c r="BNU303"/>
      <c r="BNV303"/>
      <c r="BNW303"/>
      <c r="BNX303"/>
      <c r="BNY303"/>
      <c r="BNZ303"/>
      <c r="BOA303"/>
      <c r="BOB303"/>
      <c r="BOC303"/>
      <c r="BOD303"/>
      <c r="BOE303"/>
      <c r="BOF303"/>
      <c r="BOG303"/>
      <c r="BOH303"/>
      <c r="BOI303"/>
      <c r="BOJ303"/>
      <c r="BOK303"/>
      <c r="BOL303"/>
      <c r="BOM303"/>
      <c r="BON303"/>
      <c r="BOO303"/>
      <c r="BOP303"/>
      <c r="BOQ303"/>
      <c r="BOR303"/>
      <c r="BOS303"/>
      <c r="BOT303"/>
      <c r="BOU303"/>
      <c r="BOV303"/>
      <c r="BOW303"/>
      <c r="BOX303"/>
      <c r="BOY303"/>
      <c r="BOZ303"/>
      <c r="BPA303"/>
      <c r="BPB303"/>
      <c r="BPC303"/>
      <c r="BPD303"/>
      <c r="BPE303"/>
      <c r="BPF303"/>
      <c r="BPG303"/>
      <c r="BPH303"/>
      <c r="BPI303"/>
      <c r="BPJ303"/>
      <c r="BPK303"/>
      <c r="BPL303"/>
      <c r="BPM303"/>
      <c r="BPN303"/>
      <c r="BPO303"/>
      <c r="BPP303"/>
      <c r="BPQ303"/>
      <c r="BPR303"/>
      <c r="BPS303"/>
      <c r="BPT303"/>
      <c r="BPU303"/>
      <c r="BPV303"/>
      <c r="BPW303"/>
      <c r="BPX303"/>
      <c r="BPY303"/>
      <c r="BPZ303"/>
      <c r="BQA303"/>
      <c r="BQB303"/>
      <c r="BQC303"/>
      <c r="BQD303"/>
      <c r="BQE303"/>
      <c r="BQF303"/>
      <c r="BQG303"/>
      <c r="BQH303"/>
      <c r="BQI303"/>
      <c r="BQJ303"/>
      <c r="BQK303"/>
      <c r="BQL303"/>
      <c r="BQM303"/>
      <c r="BQN303"/>
      <c r="BQO303"/>
      <c r="BQP303"/>
      <c r="BQQ303"/>
      <c r="BQR303"/>
      <c r="BQS303"/>
      <c r="BQT303"/>
      <c r="BQU303"/>
      <c r="BQV303"/>
      <c r="BQW303"/>
      <c r="BQX303"/>
      <c r="BQY303"/>
      <c r="BQZ303"/>
      <c r="BRA303"/>
      <c r="BRB303"/>
      <c r="BRC303"/>
      <c r="BRD303"/>
      <c r="BRE303"/>
      <c r="BRF303"/>
      <c r="BRG303"/>
      <c r="BRH303"/>
      <c r="BRI303"/>
      <c r="BRJ303"/>
      <c r="BRK303"/>
      <c r="BRL303"/>
      <c r="BRM303"/>
      <c r="BRN303"/>
      <c r="BRO303"/>
      <c r="BRP303"/>
      <c r="BRQ303"/>
      <c r="BRR303"/>
      <c r="BRS303"/>
      <c r="BRT303"/>
      <c r="BRU303"/>
      <c r="BRV303"/>
      <c r="BRW303"/>
      <c r="BRX303"/>
      <c r="BRY303"/>
      <c r="BRZ303"/>
      <c r="BSA303"/>
      <c r="BSB303"/>
      <c r="BSC303"/>
      <c r="BSD303"/>
      <c r="BSE303"/>
      <c r="BSF303"/>
      <c r="BSG303"/>
      <c r="BSH303"/>
      <c r="BSI303"/>
      <c r="BSJ303"/>
      <c r="BSK303"/>
      <c r="BSL303"/>
      <c r="BSM303"/>
      <c r="BSN303"/>
      <c r="BSO303"/>
      <c r="BSP303"/>
      <c r="BSQ303"/>
      <c r="BSR303"/>
      <c r="BSS303"/>
      <c r="BST303"/>
      <c r="BSU303"/>
      <c r="BSV303"/>
      <c r="BSW303"/>
      <c r="BSX303"/>
      <c r="BSY303"/>
      <c r="BSZ303"/>
      <c r="BTA303"/>
      <c r="BTB303"/>
      <c r="BTC303"/>
      <c r="BTD303"/>
      <c r="BTE303"/>
      <c r="BTF303"/>
      <c r="BTG303"/>
      <c r="BTH303"/>
      <c r="BTI303"/>
      <c r="BTJ303"/>
      <c r="BTK303"/>
      <c r="BTL303"/>
      <c r="BTM303"/>
      <c r="BTN303"/>
      <c r="BTO303"/>
      <c r="BTP303"/>
      <c r="BTQ303"/>
      <c r="BTR303"/>
      <c r="BTS303"/>
      <c r="BTT303"/>
      <c r="BTU303"/>
      <c r="BTV303"/>
      <c r="BTW303"/>
      <c r="BTX303"/>
      <c r="BTY303"/>
      <c r="BTZ303"/>
      <c r="BUA303"/>
      <c r="BUB303"/>
      <c r="BUC303"/>
      <c r="BUD303"/>
      <c r="BUE303"/>
      <c r="BUF303"/>
      <c r="BUG303"/>
      <c r="BUH303"/>
      <c r="BUI303"/>
      <c r="BUJ303"/>
      <c r="BUK303"/>
      <c r="BUL303"/>
      <c r="BUM303"/>
      <c r="BUN303"/>
      <c r="BUO303"/>
      <c r="BUP303"/>
      <c r="BUQ303"/>
      <c r="BUR303"/>
      <c r="BUS303"/>
      <c r="BUT303"/>
      <c r="BUU303"/>
      <c r="BUV303"/>
      <c r="BUW303"/>
      <c r="BUX303"/>
      <c r="BUY303"/>
      <c r="BUZ303"/>
      <c r="BVA303"/>
      <c r="BVB303"/>
      <c r="BVC303"/>
      <c r="BVD303"/>
      <c r="BVE303"/>
      <c r="BVF303"/>
      <c r="BVG303"/>
      <c r="BVH303"/>
      <c r="BVI303"/>
      <c r="BVJ303"/>
      <c r="BVK303"/>
      <c r="BVL303"/>
      <c r="BVM303"/>
      <c r="BVN303"/>
      <c r="BVO303"/>
      <c r="BVP303"/>
      <c r="BVQ303"/>
      <c r="BVR303"/>
      <c r="BVS303"/>
      <c r="BVT303"/>
      <c r="BVU303"/>
      <c r="BVV303"/>
      <c r="BVW303"/>
      <c r="BVX303"/>
      <c r="BVY303"/>
      <c r="BVZ303"/>
      <c r="BWA303"/>
      <c r="BWB303"/>
      <c r="BWC303"/>
      <c r="BWD303"/>
      <c r="BWE303"/>
      <c r="BWF303"/>
      <c r="BWG303"/>
      <c r="BWH303"/>
      <c r="BWI303"/>
      <c r="BWJ303"/>
      <c r="BWK303"/>
      <c r="BWL303"/>
      <c r="BWM303"/>
      <c r="BWN303"/>
      <c r="BWO303"/>
      <c r="BWP303"/>
      <c r="BWQ303"/>
      <c r="BWR303"/>
      <c r="BWS303"/>
      <c r="BWT303"/>
      <c r="BWU303"/>
      <c r="BWV303"/>
      <c r="BWW303"/>
      <c r="BWX303"/>
      <c r="BWY303"/>
      <c r="BWZ303"/>
      <c r="BXA303"/>
      <c r="BXB303"/>
      <c r="BXC303"/>
      <c r="BXD303"/>
      <c r="BXE303"/>
      <c r="BXF303"/>
      <c r="BXG303"/>
      <c r="BXH303"/>
      <c r="BXI303"/>
      <c r="BXJ303"/>
      <c r="BXK303"/>
      <c r="BXL303"/>
      <c r="BXM303"/>
      <c r="BXN303"/>
      <c r="BXO303"/>
      <c r="BXP303"/>
      <c r="BXQ303"/>
      <c r="BXR303"/>
      <c r="BXS303"/>
      <c r="BXT303"/>
      <c r="BXU303"/>
      <c r="BXV303"/>
      <c r="BXW303"/>
      <c r="BXX303"/>
      <c r="BXY303"/>
      <c r="BXZ303"/>
      <c r="BYA303"/>
      <c r="BYB303"/>
      <c r="BYC303"/>
      <c r="BYD303"/>
      <c r="BYE303"/>
      <c r="BYF303"/>
      <c r="BYG303"/>
      <c r="BYH303"/>
      <c r="BYI303"/>
      <c r="BYJ303"/>
      <c r="BYK303"/>
      <c r="BYL303"/>
      <c r="BYM303"/>
      <c r="BYN303"/>
      <c r="BYO303"/>
      <c r="BYP303"/>
      <c r="BYQ303"/>
      <c r="BYR303"/>
      <c r="BYS303"/>
      <c r="BYT303"/>
      <c r="BYU303"/>
      <c r="BYV303"/>
      <c r="BYW303"/>
      <c r="BYX303"/>
      <c r="BYY303"/>
      <c r="BYZ303"/>
      <c r="BZA303"/>
      <c r="BZB303"/>
      <c r="BZC303"/>
      <c r="BZD303"/>
      <c r="BZE303"/>
      <c r="BZF303"/>
      <c r="BZG303"/>
      <c r="BZH303"/>
      <c r="BZI303"/>
      <c r="BZJ303"/>
      <c r="BZK303"/>
      <c r="BZL303"/>
      <c r="BZM303"/>
      <c r="BZN303"/>
      <c r="BZO303"/>
      <c r="BZP303"/>
      <c r="BZQ303"/>
      <c r="BZR303"/>
      <c r="BZS303"/>
      <c r="BZT303"/>
      <c r="BZU303"/>
      <c r="BZV303"/>
      <c r="BZW303"/>
      <c r="BZX303"/>
      <c r="BZY303"/>
      <c r="BZZ303"/>
      <c r="CAA303"/>
      <c r="CAB303"/>
      <c r="CAC303"/>
      <c r="CAD303"/>
      <c r="CAE303"/>
      <c r="CAF303"/>
      <c r="CAG303"/>
      <c r="CAH303"/>
      <c r="CAI303"/>
      <c r="CAJ303"/>
      <c r="CAK303"/>
      <c r="CAL303"/>
      <c r="CAM303"/>
      <c r="CAN303"/>
      <c r="CAO303"/>
      <c r="CAP303"/>
      <c r="CAQ303"/>
      <c r="CAR303"/>
      <c r="CAS303"/>
      <c r="CAT303"/>
      <c r="CAU303"/>
      <c r="CAV303"/>
      <c r="CAW303"/>
      <c r="CAX303"/>
      <c r="CAY303"/>
      <c r="CAZ303"/>
      <c r="CBA303"/>
      <c r="CBB303"/>
      <c r="CBC303"/>
      <c r="CBD303"/>
      <c r="CBE303"/>
      <c r="CBF303"/>
      <c r="CBG303"/>
      <c r="CBH303"/>
      <c r="CBI303"/>
      <c r="CBJ303"/>
      <c r="CBK303"/>
      <c r="CBL303"/>
      <c r="CBM303"/>
      <c r="CBN303"/>
      <c r="CBO303"/>
      <c r="CBP303"/>
      <c r="CBQ303"/>
      <c r="CBR303"/>
      <c r="CBS303"/>
      <c r="CBT303"/>
      <c r="CBU303"/>
      <c r="CBV303"/>
      <c r="CBW303"/>
      <c r="CBX303"/>
      <c r="CBY303"/>
      <c r="CBZ303"/>
      <c r="CCA303"/>
      <c r="CCB303"/>
      <c r="CCC303"/>
      <c r="CCD303"/>
      <c r="CCE303"/>
      <c r="CCF303"/>
      <c r="CCG303"/>
      <c r="CCH303"/>
      <c r="CCI303"/>
      <c r="CCJ303"/>
      <c r="CCK303"/>
      <c r="CCL303"/>
      <c r="CCM303"/>
      <c r="CCN303"/>
      <c r="CCO303"/>
      <c r="CCP303"/>
      <c r="CCQ303"/>
      <c r="CCR303"/>
      <c r="CCS303"/>
      <c r="CCT303"/>
      <c r="CCU303"/>
      <c r="CCV303"/>
      <c r="CCW303"/>
      <c r="CCX303"/>
      <c r="CCY303"/>
      <c r="CCZ303"/>
      <c r="CDA303"/>
      <c r="CDB303"/>
      <c r="CDC303"/>
      <c r="CDD303"/>
      <c r="CDE303"/>
      <c r="CDF303"/>
      <c r="CDG303"/>
      <c r="CDH303"/>
      <c r="CDI303"/>
      <c r="CDJ303"/>
      <c r="CDK303"/>
      <c r="CDL303"/>
      <c r="CDM303"/>
      <c r="CDN303"/>
      <c r="CDO303"/>
      <c r="CDP303"/>
      <c r="CDQ303"/>
      <c r="CDR303"/>
      <c r="CDS303"/>
      <c r="CDT303"/>
      <c r="CDU303"/>
      <c r="CDV303"/>
      <c r="CDW303"/>
      <c r="CDX303"/>
      <c r="CDY303"/>
      <c r="CDZ303"/>
      <c r="CEA303"/>
      <c r="CEB303"/>
      <c r="CEC303"/>
      <c r="CED303"/>
      <c r="CEE303"/>
      <c r="CEF303"/>
      <c r="CEG303"/>
      <c r="CEH303"/>
      <c r="CEI303"/>
      <c r="CEJ303"/>
      <c r="CEK303"/>
      <c r="CEL303"/>
      <c r="CEM303"/>
      <c r="CEN303"/>
      <c r="CEO303"/>
      <c r="CEP303"/>
      <c r="CEQ303"/>
      <c r="CER303"/>
      <c r="CES303"/>
      <c r="CET303"/>
      <c r="CEU303"/>
      <c r="CEV303"/>
      <c r="CEW303"/>
      <c r="CEX303"/>
      <c r="CEY303"/>
      <c r="CEZ303"/>
      <c r="CFA303"/>
      <c r="CFB303"/>
      <c r="CFC303"/>
      <c r="CFD303"/>
      <c r="CFE303"/>
      <c r="CFF303"/>
      <c r="CFG303"/>
      <c r="CFH303"/>
      <c r="CFI303"/>
      <c r="CFJ303"/>
      <c r="CFK303"/>
      <c r="CFL303"/>
      <c r="CFM303"/>
      <c r="CFN303"/>
      <c r="CFO303"/>
      <c r="CFP303"/>
      <c r="CFQ303"/>
      <c r="CFR303"/>
      <c r="CFS303"/>
      <c r="CFT303"/>
      <c r="CFU303"/>
      <c r="CFV303"/>
      <c r="CFW303"/>
      <c r="CFX303"/>
      <c r="CFY303"/>
      <c r="CFZ303"/>
      <c r="CGA303"/>
      <c r="CGB303"/>
      <c r="CGC303"/>
      <c r="CGD303"/>
      <c r="CGE303"/>
      <c r="CGF303"/>
      <c r="CGG303"/>
      <c r="CGH303"/>
      <c r="CGI303"/>
      <c r="CGJ303"/>
      <c r="CGK303"/>
      <c r="CGL303"/>
      <c r="CGM303"/>
      <c r="CGN303"/>
      <c r="CGO303"/>
      <c r="CGP303"/>
      <c r="CGQ303"/>
      <c r="CGR303"/>
      <c r="CGS303"/>
      <c r="CGT303"/>
      <c r="CGU303"/>
      <c r="CGV303"/>
      <c r="CGW303"/>
      <c r="CGX303"/>
      <c r="CGY303"/>
      <c r="CGZ303"/>
      <c r="CHA303"/>
      <c r="CHB303"/>
      <c r="CHC303"/>
      <c r="CHD303"/>
      <c r="CHE303"/>
      <c r="CHF303"/>
      <c r="CHG303"/>
      <c r="CHH303"/>
      <c r="CHI303"/>
      <c r="CHJ303"/>
      <c r="CHK303"/>
      <c r="CHL303"/>
      <c r="CHM303"/>
      <c r="CHN303"/>
      <c r="CHO303"/>
      <c r="CHP303"/>
      <c r="CHQ303"/>
      <c r="CHR303"/>
      <c r="CHS303"/>
      <c r="CHT303"/>
      <c r="CHU303"/>
      <c r="CHV303"/>
      <c r="CHW303"/>
      <c r="CHX303"/>
      <c r="CHY303"/>
      <c r="CHZ303"/>
      <c r="CIA303"/>
      <c r="CIB303"/>
      <c r="CIC303"/>
      <c r="CID303"/>
      <c r="CIE303"/>
      <c r="CIF303"/>
      <c r="CIG303"/>
      <c r="CIH303"/>
      <c r="CII303"/>
      <c r="CIJ303"/>
      <c r="CIK303"/>
      <c r="CIL303"/>
      <c r="CIM303"/>
      <c r="CIN303"/>
      <c r="CIO303"/>
      <c r="CIP303"/>
      <c r="CIQ303"/>
      <c r="CIR303"/>
      <c r="CIS303"/>
      <c r="CIT303"/>
      <c r="CIU303"/>
      <c r="CIV303"/>
      <c r="CIW303"/>
      <c r="CIX303"/>
      <c r="CIY303"/>
      <c r="CIZ303"/>
      <c r="CJA303"/>
      <c r="CJB303"/>
      <c r="CJC303"/>
      <c r="CJD303"/>
      <c r="CJE303"/>
      <c r="CJF303"/>
      <c r="CJG303"/>
      <c r="CJH303"/>
      <c r="CJI303"/>
      <c r="CJJ303"/>
      <c r="CJK303"/>
      <c r="CJL303"/>
      <c r="CJM303"/>
      <c r="CJN303"/>
      <c r="CJO303"/>
      <c r="CJP303"/>
      <c r="CJQ303"/>
      <c r="CJR303"/>
      <c r="CJS303"/>
      <c r="CJT303"/>
      <c r="CJU303"/>
      <c r="CJV303"/>
      <c r="CJW303"/>
      <c r="CJX303"/>
      <c r="CJY303"/>
      <c r="CJZ303"/>
      <c r="CKA303"/>
      <c r="CKB303"/>
      <c r="CKC303"/>
      <c r="CKD303"/>
      <c r="CKE303"/>
      <c r="CKF303"/>
      <c r="CKG303"/>
      <c r="CKH303"/>
      <c r="CKI303"/>
      <c r="CKJ303"/>
      <c r="CKK303"/>
      <c r="CKL303"/>
      <c r="CKM303"/>
      <c r="CKN303"/>
      <c r="CKO303"/>
      <c r="CKP303"/>
      <c r="CKQ303"/>
      <c r="CKR303"/>
      <c r="CKS303"/>
      <c r="CKT303"/>
      <c r="CKU303"/>
      <c r="CKV303"/>
      <c r="CKW303"/>
      <c r="CKX303"/>
      <c r="CKY303"/>
      <c r="CKZ303"/>
      <c r="CLA303"/>
      <c r="CLB303"/>
      <c r="CLC303"/>
      <c r="CLD303"/>
      <c r="CLE303"/>
      <c r="CLF303"/>
      <c r="CLG303"/>
      <c r="CLH303"/>
      <c r="CLI303"/>
      <c r="CLJ303"/>
      <c r="CLK303"/>
      <c r="CLL303"/>
      <c r="CLM303"/>
      <c r="CLN303"/>
      <c r="CLO303"/>
      <c r="CLP303"/>
      <c r="CLQ303"/>
      <c r="CLR303"/>
      <c r="CLS303"/>
      <c r="CLT303"/>
      <c r="CLU303"/>
      <c r="CLV303"/>
      <c r="CLW303"/>
      <c r="CLX303"/>
      <c r="CLY303"/>
      <c r="CLZ303"/>
      <c r="CMA303"/>
      <c r="CMB303"/>
      <c r="CMC303"/>
      <c r="CMD303"/>
      <c r="CME303"/>
      <c r="CMF303"/>
      <c r="CMG303"/>
      <c r="CMH303"/>
      <c r="CMI303"/>
      <c r="CMJ303"/>
      <c r="CMK303"/>
      <c r="CML303"/>
      <c r="CMM303"/>
      <c r="CMN303"/>
      <c r="CMO303"/>
      <c r="CMP303"/>
      <c r="CMQ303"/>
      <c r="CMR303"/>
      <c r="CMS303"/>
      <c r="CMT303"/>
      <c r="CMU303"/>
      <c r="CMV303"/>
      <c r="CMW303"/>
      <c r="CMX303"/>
      <c r="CMY303"/>
      <c r="CMZ303"/>
      <c r="CNA303"/>
      <c r="CNB303"/>
      <c r="CNC303"/>
      <c r="CND303"/>
      <c r="CNE303"/>
      <c r="CNF303"/>
      <c r="CNG303"/>
      <c r="CNH303"/>
      <c r="CNI303"/>
      <c r="CNJ303"/>
      <c r="CNK303"/>
      <c r="CNL303"/>
      <c r="CNM303"/>
      <c r="CNN303"/>
      <c r="CNO303"/>
      <c r="CNP303"/>
      <c r="CNQ303"/>
      <c r="CNR303"/>
      <c r="CNS303"/>
      <c r="CNT303"/>
      <c r="CNU303"/>
      <c r="CNV303"/>
      <c r="CNW303"/>
      <c r="CNX303"/>
      <c r="CNY303"/>
      <c r="CNZ303"/>
      <c r="COA303"/>
      <c r="COB303"/>
      <c r="COC303"/>
      <c r="COD303"/>
      <c r="COE303"/>
      <c r="COF303"/>
      <c r="COG303"/>
      <c r="COH303"/>
      <c r="COI303"/>
      <c r="COJ303"/>
      <c r="COK303"/>
      <c r="COL303"/>
      <c r="COM303"/>
      <c r="CON303"/>
      <c r="COO303"/>
      <c r="COP303"/>
      <c r="COQ303"/>
      <c r="COR303"/>
      <c r="COS303"/>
      <c r="COT303"/>
      <c r="COU303"/>
      <c r="COV303"/>
      <c r="COW303"/>
      <c r="COX303"/>
      <c r="COY303"/>
      <c r="COZ303"/>
      <c r="CPA303"/>
      <c r="CPB303"/>
      <c r="CPC303"/>
      <c r="CPD303"/>
      <c r="CPE303"/>
      <c r="CPF303"/>
      <c r="CPG303"/>
      <c r="CPH303"/>
      <c r="CPI303"/>
      <c r="CPJ303"/>
      <c r="CPK303"/>
      <c r="CPL303"/>
      <c r="CPM303"/>
      <c r="CPN303"/>
      <c r="CPO303"/>
      <c r="CPP303"/>
      <c r="CPQ303"/>
      <c r="CPR303"/>
      <c r="CPS303"/>
      <c r="CPT303"/>
      <c r="CPU303"/>
      <c r="CPV303"/>
      <c r="CPW303"/>
      <c r="CPX303"/>
      <c r="CPY303"/>
      <c r="CPZ303"/>
      <c r="CQA303"/>
      <c r="CQB303"/>
      <c r="CQC303"/>
      <c r="CQD303"/>
      <c r="CQE303"/>
      <c r="CQF303"/>
      <c r="CQG303"/>
      <c r="CQH303"/>
      <c r="CQI303"/>
      <c r="CQJ303"/>
      <c r="CQK303"/>
      <c r="CQL303"/>
      <c r="CQM303"/>
      <c r="CQN303"/>
      <c r="CQO303"/>
      <c r="CQP303"/>
      <c r="CQQ303"/>
      <c r="CQR303"/>
      <c r="CQS303"/>
      <c r="CQT303"/>
      <c r="CQU303"/>
      <c r="CQV303"/>
      <c r="CQW303"/>
      <c r="CQX303"/>
      <c r="CQY303"/>
      <c r="CQZ303"/>
      <c r="CRA303"/>
      <c r="CRB303"/>
      <c r="CRC303"/>
      <c r="CRD303"/>
      <c r="CRE303"/>
      <c r="CRF303"/>
      <c r="CRG303"/>
      <c r="CRH303"/>
      <c r="CRI303"/>
      <c r="CRJ303"/>
      <c r="CRK303"/>
      <c r="CRL303"/>
      <c r="CRM303"/>
      <c r="CRN303"/>
      <c r="CRO303"/>
      <c r="CRP303"/>
      <c r="CRQ303"/>
      <c r="CRR303"/>
      <c r="CRS303"/>
      <c r="CRT303"/>
      <c r="CRU303"/>
      <c r="CRV303"/>
      <c r="CRW303"/>
      <c r="CRX303"/>
      <c r="CRY303"/>
      <c r="CRZ303"/>
      <c r="CSA303"/>
      <c r="CSB303"/>
      <c r="CSC303"/>
      <c r="CSD303"/>
      <c r="CSE303"/>
      <c r="CSF303"/>
      <c r="CSG303"/>
      <c r="CSH303"/>
      <c r="CSI303"/>
      <c r="CSJ303"/>
      <c r="CSK303"/>
      <c r="CSL303"/>
      <c r="CSM303"/>
      <c r="CSN303"/>
      <c r="CSO303"/>
      <c r="CSP303"/>
      <c r="CSQ303"/>
      <c r="CSR303"/>
      <c r="CSS303"/>
      <c r="CST303"/>
      <c r="CSU303"/>
      <c r="CSV303"/>
      <c r="CSW303"/>
      <c r="CSX303"/>
      <c r="CSY303"/>
      <c r="CSZ303"/>
      <c r="CTA303"/>
      <c r="CTB303"/>
      <c r="CTC303"/>
      <c r="CTD303"/>
      <c r="CTE303"/>
      <c r="CTF303"/>
      <c r="CTG303"/>
      <c r="CTH303"/>
      <c r="CTI303"/>
      <c r="CTJ303"/>
      <c r="CTK303"/>
      <c r="CTL303"/>
      <c r="CTM303"/>
      <c r="CTN303"/>
      <c r="CTO303"/>
      <c r="CTP303"/>
      <c r="CTQ303"/>
      <c r="CTR303"/>
      <c r="CTS303"/>
      <c r="CTT303"/>
      <c r="CTU303"/>
      <c r="CTV303"/>
      <c r="CTW303"/>
      <c r="CTX303"/>
      <c r="CTY303"/>
      <c r="CTZ303"/>
      <c r="CUA303"/>
      <c r="CUB303"/>
      <c r="CUC303"/>
      <c r="CUD303"/>
      <c r="CUE303"/>
      <c r="CUF303"/>
      <c r="CUG303"/>
      <c r="CUH303"/>
      <c r="CUI303"/>
      <c r="CUJ303"/>
      <c r="CUK303"/>
      <c r="CUL303"/>
      <c r="CUM303"/>
      <c r="CUN303"/>
      <c r="CUO303"/>
      <c r="CUP303"/>
      <c r="CUQ303"/>
      <c r="CUR303"/>
      <c r="CUS303"/>
      <c r="CUT303"/>
      <c r="CUU303"/>
      <c r="CUV303"/>
      <c r="CUW303"/>
      <c r="CUX303"/>
      <c r="CUY303"/>
      <c r="CUZ303"/>
      <c r="CVA303"/>
      <c r="CVB303"/>
      <c r="CVC303"/>
      <c r="CVD303"/>
      <c r="CVE303"/>
      <c r="CVF303"/>
      <c r="CVG303"/>
      <c r="CVH303"/>
      <c r="CVI303"/>
      <c r="CVJ303"/>
      <c r="CVK303"/>
      <c r="CVL303"/>
      <c r="CVM303"/>
      <c r="CVN303"/>
      <c r="CVO303"/>
      <c r="CVP303"/>
      <c r="CVQ303"/>
      <c r="CVR303"/>
      <c r="CVS303"/>
      <c r="CVT303"/>
      <c r="CVU303"/>
      <c r="CVV303"/>
      <c r="CVW303"/>
      <c r="CVX303"/>
      <c r="CVY303"/>
      <c r="CVZ303"/>
      <c r="CWA303"/>
      <c r="CWB303"/>
      <c r="CWC303"/>
      <c r="CWD303"/>
      <c r="CWE303"/>
      <c r="CWF303"/>
      <c r="CWG303"/>
      <c r="CWH303"/>
      <c r="CWI303"/>
      <c r="CWJ303"/>
      <c r="CWK303"/>
      <c r="CWL303"/>
      <c r="CWM303"/>
      <c r="CWN303"/>
      <c r="CWO303"/>
      <c r="CWP303"/>
      <c r="CWQ303"/>
      <c r="CWR303"/>
      <c r="CWS303"/>
      <c r="CWT303"/>
      <c r="CWU303"/>
      <c r="CWV303"/>
      <c r="CWW303"/>
      <c r="CWX303"/>
      <c r="CWY303"/>
      <c r="CWZ303"/>
      <c r="CXA303"/>
      <c r="CXB303"/>
      <c r="CXC303"/>
      <c r="CXD303"/>
      <c r="CXE303"/>
      <c r="CXF303"/>
      <c r="CXG303"/>
      <c r="CXH303"/>
      <c r="CXI303"/>
      <c r="CXJ303"/>
      <c r="CXK303"/>
      <c r="CXL303"/>
      <c r="CXM303"/>
      <c r="CXN303"/>
      <c r="CXO303"/>
      <c r="CXP303"/>
      <c r="CXQ303"/>
      <c r="CXR303"/>
      <c r="CXS303"/>
      <c r="CXT303"/>
      <c r="CXU303"/>
      <c r="CXV303"/>
      <c r="CXW303"/>
      <c r="CXX303"/>
      <c r="CXY303"/>
      <c r="CXZ303"/>
      <c r="CYA303"/>
      <c r="CYB303"/>
      <c r="CYC303"/>
      <c r="CYD303"/>
      <c r="CYE303"/>
      <c r="CYF303"/>
      <c r="CYG303"/>
      <c r="CYH303"/>
      <c r="CYI303"/>
      <c r="CYJ303"/>
      <c r="CYK303"/>
      <c r="CYL303"/>
      <c r="CYM303"/>
      <c r="CYN303"/>
      <c r="CYO303"/>
      <c r="CYP303"/>
      <c r="CYQ303"/>
      <c r="CYR303"/>
      <c r="CYS303"/>
      <c r="CYT303"/>
      <c r="CYU303"/>
      <c r="CYV303"/>
      <c r="CYW303"/>
      <c r="CYX303"/>
      <c r="CYY303"/>
      <c r="CYZ303"/>
      <c r="CZA303"/>
      <c r="CZB303"/>
      <c r="CZC303"/>
      <c r="CZD303"/>
      <c r="CZE303"/>
      <c r="CZF303"/>
      <c r="CZG303"/>
      <c r="CZH303"/>
      <c r="CZI303"/>
      <c r="CZJ303"/>
      <c r="CZK303"/>
      <c r="CZL303"/>
      <c r="CZM303"/>
      <c r="CZN303"/>
      <c r="CZO303"/>
      <c r="CZP303"/>
      <c r="CZQ303"/>
      <c r="CZR303"/>
      <c r="CZS303"/>
      <c r="CZT303"/>
      <c r="CZU303"/>
      <c r="CZV303"/>
      <c r="CZW303"/>
      <c r="CZX303"/>
      <c r="CZY303"/>
      <c r="CZZ303"/>
      <c r="DAA303"/>
      <c r="DAB303"/>
      <c r="DAC303"/>
      <c r="DAD303"/>
      <c r="DAE303"/>
      <c r="DAF303"/>
      <c r="DAG303"/>
      <c r="DAH303"/>
      <c r="DAI303"/>
      <c r="DAJ303"/>
      <c r="DAK303"/>
      <c r="DAL303"/>
      <c r="DAM303"/>
      <c r="DAN303"/>
      <c r="DAO303"/>
      <c r="DAP303"/>
      <c r="DAQ303"/>
      <c r="DAR303"/>
      <c r="DAS303"/>
      <c r="DAT303"/>
      <c r="DAU303"/>
      <c r="DAV303"/>
      <c r="DAW303"/>
      <c r="DAX303"/>
      <c r="DAY303"/>
      <c r="DAZ303"/>
      <c r="DBA303"/>
      <c r="DBB303"/>
      <c r="DBC303"/>
      <c r="DBD303"/>
      <c r="DBE303"/>
      <c r="DBF303"/>
      <c r="DBG303"/>
      <c r="DBH303"/>
      <c r="DBI303"/>
      <c r="DBJ303"/>
      <c r="DBK303"/>
      <c r="DBL303"/>
      <c r="DBM303"/>
      <c r="DBN303"/>
      <c r="DBO303"/>
      <c r="DBP303"/>
      <c r="DBQ303"/>
      <c r="DBR303"/>
      <c r="DBS303"/>
      <c r="DBT303"/>
      <c r="DBU303"/>
      <c r="DBV303"/>
      <c r="DBW303"/>
      <c r="DBX303"/>
      <c r="DBY303"/>
      <c r="DBZ303"/>
      <c r="DCA303"/>
      <c r="DCB303"/>
      <c r="DCC303"/>
      <c r="DCD303"/>
      <c r="DCE303"/>
      <c r="DCF303"/>
      <c r="DCG303"/>
      <c r="DCH303"/>
      <c r="DCI303"/>
      <c r="DCJ303"/>
      <c r="DCK303"/>
      <c r="DCL303"/>
      <c r="DCM303"/>
      <c r="DCN303"/>
      <c r="DCO303"/>
      <c r="DCP303"/>
      <c r="DCQ303"/>
      <c r="DCR303"/>
      <c r="DCS303"/>
      <c r="DCT303"/>
      <c r="DCU303"/>
      <c r="DCV303"/>
      <c r="DCW303"/>
      <c r="DCX303"/>
      <c r="DCY303"/>
      <c r="DCZ303"/>
      <c r="DDA303"/>
      <c r="DDB303"/>
      <c r="DDC303"/>
      <c r="DDD303"/>
      <c r="DDE303"/>
      <c r="DDF303"/>
      <c r="DDG303"/>
      <c r="DDH303"/>
      <c r="DDI303"/>
      <c r="DDJ303"/>
      <c r="DDK303"/>
      <c r="DDL303"/>
      <c r="DDM303"/>
      <c r="DDN303"/>
      <c r="DDO303"/>
      <c r="DDP303"/>
      <c r="DDQ303"/>
      <c r="DDR303"/>
      <c r="DDS303"/>
      <c r="DDT303"/>
      <c r="DDU303"/>
      <c r="DDV303"/>
      <c r="DDW303"/>
      <c r="DDX303"/>
      <c r="DDY303"/>
      <c r="DDZ303"/>
      <c r="DEA303"/>
      <c r="DEB303"/>
      <c r="DEC303"/>
      <c r="DED303"/>
      <c r="DEE303"/>
      <c r="DEF303"/>
      <c r="DEG303"/>
      <c r="DEH303"/>
      <c r="DEI303"/>
      <c r="DEJ303"/>
      <c r="DEK303"/>
      <c r="DEL303"/>
      <c r="DEM303"/>
      <c r="DEN303"/>
      <c r="DEO303"/>
      <c r="DEP303"/>
      <c r="DEQ303"/>
      <c r="DER303"/>
      <c r="DES303"/>
      <c r="DET303"/>
      <c r="DEU303"/>
      <c r="DEV303"/>
      <c r="DEW303"/>
      <c r="DEX303"/>
      <c r="DEY303"/>
      <c r="DEZ303"/>
      <c r="DFA303"/>
      <c r="DFB303"/>
      <c r="DFC303"/>
      <c r="DFD303"/>
      <c r="DFE303"/>
      <c r="DFF303"/>
      <c r="DFG303"/>
      <c r="DFH303"/>
      <c r="DFI303"/>
      <c r="DFJ303"/>
      <c r="DFK303"/>
      <c r="DFL303"/>
      <c r="DFM303"/>
      <c r="DFN303"/>
      <c r="DFO303"/>
      <c r="DFP303"/>
      <c r="DFQ303"/>
      <c r="DFR303"/>
      <c r="DFS303"/>
      <c r="DFT303"/>
      <c r="DFU303"/>
      <c r="DFV303"/>
      <c r="DFW303"/>
      <c r="DFX303"/>
      <c r="DFY303"/>
      <c r="DFZ303"/>
      <c r="DGA303"/>
      <c r="DGB303"/>
      <c r="DGC303"/>
      <c r="DGD303"/>
      <c r="DGE303"/>
      <c r="DGF303"/>
      <c r="DGG303"/>
      <c r="DGH303"/>
      <c r="DGI303"/>
      <c r="DGJ303"/>
      <c r="DGK303"/>
      <c r="DGL303"/>
      <c r="DGM303"/>
      <c r="DGN303"/>
      <c r="DGO303"/>
      <c r="DGP303"/>
      <c r="DGQ303"/>
      <c r="DGR303"/>
      <c r="DGS303"/>
      <c r="DGT303"/>
      <c r="DGU303"/>
      <c r="DGV303"/>
      <c r="DGW303"/>
      <c r="DGX303"/>
      <c r="DGY303"/>
      <c r="DGZ303"/>
      <c r="DHA303"/>
      <c r="DHB303"/>
      <c r="DHC303"/>
      <c r="DHD303"/>
      <c r="DHE303"/>
      <c r="DHF303"/>
      <c r="DHG303"/>
      <c r="DHH303"/>
      <c r="DHI303"/>
      <c r="DHJ303"/>
      <c r="DHK303"/>
      <c r="DHL303"/>
      <c r="DHM303"/>
      <c r="DHN303"/>
      <c r="DHO303"/>
      <c r="DHP303"/>
      <c r="DHQ303"/>
      <c r="DHR303"/>
      <c r="DHS303"/>
      <c r="DHT303"/>
      <c r="DHU303"/>
      <c r="DHV303"/>
      <c r="DHW303"/>
      <c r="DHX303"/>
      <c r="DHY303"/>
      <c r="DHZ303"/>
      <c r="DIA303"/>
      <c r="DIB303"/>
      <c r="DIC303"/>
      <c r="DID303"/>
      <c r="DIE303"/>
      <c r="DIF303"/>
      <c r="DIG303"/>
      <c r="DIH303"/>
      <c r="DII303"/>
      <c r="DIJ303"/>
      <c r="DIK303"/>
      <c r="DIL303"/>
      <c r="DIM303"/>
      <c r="DIN303"/>
      <c r="DIO303"/>
      <c r="DIP303"/>
      <c r="DIQ303"/>
      <c r="DIR303"/>
      <c r="DIS303"/>
      <c r="DIT303"/>
      <c r="DIU303"/>
      <c r="DIV303"/>
      <c r="DIW303"/>
      <c r="DIX303"/>
      <c r="DIY303"/>
      <c r="DIZ303"/>
      <c r="DJA303"/>
      <c r="DJB303"/>
      <c r="DJC303"/>
      <c r="DJD303"/>
      <c r="DJE303"/>
      <c r="DJF303"/>
      <c r="DJG303"/>
      <c r="DJH303"/>
      <c r="DJI303"/>
      <c r="DJJ303"/>
      <c r="DJK303"/>
      <c r="DJL303"/>
      <c r="DJM303"/>
      <c r="DJN303"/>
      <c r="DJO303"/>
      <c r="DJP303"/>
      <c r="DJQ303"/>
      <c r="DJR303"/>
      <c r="DJS303"/>
      <c r="DJT303"/>
      <c r="DJU303"/>
      <c r="DJV303"/>
      <c r="DJW303"/>
      <c r="DJX303"/>
      <c r="DJY303"/>
      <c r="DJZ303"/>
      <c r="DKA303"/>
      <c r="DKB303"/>
      <c r="DKC303"/>
      <c r="DKD303"/>
      <c r="DKE303"/>
      <c r="DKF303"/>
      <c r="DKG303"/>
      <c r="DKH303"/>
      <c r="DKI303"/>
      <c r="DKJ303"/>
      <c r="DKK303"/>
      <c r="DKL303"/>
      <c r="DKM303"/>
      <c r="DKN303"/>
      <c r="DKO303"/>
      <c r="DKP303"/>
      <c r="DKQ303"/>
      <c r="DKR303"/>
      <c r="DKS303"/>
      <c r="DKT303"/>
      <c r="DKU303"/>
      <c r="DKV303"/>
      <c r="DKW303"/>
      <c r="DKX303"/>
      <c r="DKY303"/>
      <c r="DKZ303"/>
      <c r="DLA303"/>
      <c r="DLB303"/>
      <c r="DLC303"/>
      <c r="DLD303"/>
      <c r="DLE303"/>
      <c r="DLF303"/>
      <c r="DLG303"/>
      <c r="DLH303"/>
      <c r="DLI303"/>
      <c r="DLJ303"/>
      <c r="DLK303"/>
      <c r="DLL303"/>
      <c r="DLM303"/>
      <c r="DLN303"/>
      <c r="DLO303"/>
      <c r="DLP303"/>
      <c r="DLQ303"/>
      <c r="DLR303"/>
      <c r="DLS303"/>
      <c r="DLT303"/>
      <c r="DLU303"/>
      <c r="DLV303"/>
      <c r="DLW303"/>
      <c r="DLX303"/>
      <c r="DLY303"/>
      <c r="DLZ303"/>
      <c r="DMA303"/>
      <c r="DMB303"/>
      <c r="DMC303"/>
      <c r="DMD303"/>
      <c r="DME303"/>
      <c r="DMF303"/>
      <c r="DMG303"/>
      <c r="DMH303"/>
      <c r="DMI303"/>
      <c r="DMJ303"/>
      <c r="DMK303"/>
      <c r="DML303"/>
      <c r="DMM303"/>
      <c r="DMN303"/>
      <c r="DMO303"/>
      <c r="DMP303"/>
      <c r="DMQ303"/>
      <c r="DMR303"/>
      <c r="DMS303"/>
      <c r="DMT303"/>
      <c r="DMU303"/>
      <c r="DMV303"/>
      <c r="DMW303"/>
      <c r="DMX303"/>
      <c r="DMY303"/>
      <c r="DMZ303"/>
      <c r="DNA303"/>
      <c r="DNB303"/>
      <c r="DNC303"/>
      <c r="DND303"/>
      <c r="DNE303"/>
      <c r="DNF303"/>
      <c r="DNG303"/>
      <c r="DNH303"/>
      <c r="DNI303"/>
      <c r="DNJ303"/>
      <c r="DNK303"/>
      <c r="DNL303"/>
      <c r="DNM303"/>
      <c r="DNN303"/>
      <c r="DNO303"/>
      <c r="DNP303"/>
      <c r="DNQ303"/>
      <c r="DNR303"/>
      <c r="DNS303"/>
      <c r="DNT303"/>
      <c r="DNU303"/>
      <c r="DNV303"/>
      <c r="DNW303"/>
      <c r="DNX303"/>
      <c r="DNY303"/>
      <c r="DNZ303"/>
      <c r="DOA303"/>
      <c r="DOB303"/>
      <c r="DOC303"/>
      <c r="DOD303"/>
      <c r="DOE303"/>
      <c r="DOF303"/>
      <c r="DOG303"/>
      <c r="DOH303"/>
      <c r="DOI303"/>
      <c r="DOJ303"/>
      <c r="DOK303"/>
      <c r="DOL303"/>
      <c r="DOM303"/>
      <c r="DON303"/>
      <c r="DOO303"/>
      <c r="DOP303"/>
      <c r="DOQ303"/>
      <c r="DOR303"/>
      <c r="DOS303"/>
      <c r="DOT303"/>
      <c r="DOU303"/>
      <c r="DOV303"/>
      <c r="DOW303"/>
      <c r="DOX303"/>
      <c r="DOY303"/>
      <c r="DOZ303"/>
      <c r="DPA303"/>
      <c r="DPB303"/>
      <c r="DPC303"/>
      <c r="DPD303"/>
      <c r="DPE303"/>
      <c r="DPF303"/>
      <c r="DPG303"/>
      <c r="DPH303"/>
      <c r="DPI303"/>
      <c r="DPJ303"/>
      <c r="DPK303"/>
      <c r="DPL303"/>
      <c r="DPM303"/>
      <c r="DPN303"/>
      <c r="DPO303"/>
      <c r="DPP303"/>
      <c r="DPQ303"/>
      <c r="DPR303"/>
      <c r="DPS303"/>
      <c r="DPT303"/>
      <c r="DPU303"/>
      <c r="DPV303"/>
      <c r="DPW303"/>
      <c r="DPX303"/>
      <c r="DPY303"/>
      <c r="DPZ303"/>
      <c r="DQA303"/>
      <c r="DQB303"/>
      <c r="DQC303"/>
      <c r="DQD303"/>
      <c r="DQE303"/>
      <c r="DQF303"/>
      <c r="DQG303"/>
      <c r="DQH303"/>
      <c r="DQI303"/>
      <c r="DQJ303"/>
      <c r="DQK303"/>
      <c r="DQL303"/>
      <c r="DQM303"/>
      <c r="DQN303"/>
      <c r="DQO303"/>
      <c r="DQP303"/>
      <c r="DQQ303"/>
      <c r="DQR303"/>
      <c r="DQS303"/>
      <c r="DQT303"/>
      <c r="DQU303"/>
      <c r="DQV303"/>
      <c r="DQW303"/>
      <c r="DQX303"/>
      <c r="DQY303"/>
      <c r="DQZ303"/>
      <c r="DRA303"/>
      <c r="DRB303"/>
      <c r="DRC303"/>
      <c r="DRD303"/>
      <c r="DRE303"/>
      <c r="DRF303"/>
      <c r="DRG303"/>
      <c r="DRH303"/>
      <c r="DRI303"/>
      <c r="DRJ303"/>
      <c r="DRK303"/>
      <c r="DRL303"/>
      <c r="DRM303"/>
      <c r="DRN303"/>
      <c r="DRO303"/>
      <c r="DRP303"/>
      <c r="DRQ303"/>
      <c r="DRR303"/>
      <c r="DRS303"/>
      <c r="DRT303"/>
      <c r="DRU303"/>
      <c r="DRV303"/>
      <c r="DRW303"/>
      <c r="DRX303"/>
      <c r="DRY303"/>
      <c r="DRZ303"/>
      <c r="DSA303"/>
      <c r="DSB303"/>
      <c r="DSC303"/>
      <c r="DSD303"/>
      <c r="DSE303"/>
      <c r="DSF303"/>
      <c r="DSG303"/>
      <c r="DSH303"/>
      <c r="DSI303"/>
      <c r="DSJ303"/>
      <c r="DSK303"/>
      <c r="DSL303"/>
      <c r="DSM303"/>
      <c r="DSN303"/>
      <c r="DSO303"/>
      <c r="DSP303"/>
      <c r="DSQ303"/>
      <c r="DSR303"/>
      <c r="DSS303"/>
      <c r="DST303"/>
      <c r="DSU303"/>
      <c r="DSV303"/>
      <c r="DSW303"/>
      <c r="DSX303"/>
      <c r="DSY303"/>
      <c r="DSZ303"/>
      <c r="DTA303"/>
      <c r="DTB303"/>
      <c r="DTC303"/>
      <c r="DTD303"/>
      <c r="DTE303"/>
      <c r="DTF303"/>
      <c r="DTG303"/>
      <c r="DTH303"/>
      <c r="DTI303"/>
      <c r="DTJ303"/>
      <c r="DTK303"/>
      <c r="DTL303"/>
      <c r="DTM303"/>
      <c r="DTN303"/>
      <c r="DTO303"/>
      <c r="DTP303"/>
      <c r="DTQ303"/>
      <c r="DTR303"/>
      <c r="DTS303"/>
      <c r="DTT303"/>
      <c r="DTU303"/>
      <c r="DTV303"/>
      <c r="DTW303"/>
      <c r="DTX303"/>
      <c r="DTY303"/>
      <c r="DTZ303"/>
      <c r="DUA303"/>
      <c r="DUB303"/>
      <c r="DUC303"/>
      <c r="DUD303"/>
      <c r="DUE303"/>
      <c r="DUF303"/>
      <c r="DUG303"/>
      <c r="DUH303"/>
      <c r="DUI303"/>
      <c r="DUJ303"/>
      <c r="DUK303"/>
      <c r="DUL303"/>
      <c r="DUM303"/>
      <c r="DUN303"/>
      <c r="DUO303"/>
      <c r="DUP303"/>
      <c r="DUQ303"/>
      <c r="DUR303"/>
      <c r="DUS303"/>
      <c r="DUT303"/>
      <c r="DUU303"/>
      <c r="DUV303"/>
      <c r="DUW303"/>
      <c r="DUX303"/>
      <c r="DUY303"/>
      <c r="DUZ303"/>
      <c r="DVA303"/>
      <c r="DVB303"/>
      <c r="DVC303"/>
      <c r="DVD303"/>
      <c r="DVE303"/>
      <c r="DVF303"/>
      <c r="DVG303"/>
      <c r="DVH303"/>
      <c r="DVI303"/>
      <c r="DVJ303"/>
      <c r="DVK303"/>
      <c r="DVL303"/>
      <c r="DVM303"/>
      <c r="DVN303"/>
      <c r="DVO303"/>
      <c r="DVP303"/>
      <c r="DVQ303"/>
      <c r="DVR303"/>
      <c r="DVS303"/>
      <c r="DVT303"/>
      <c r="DVU303"/>
      <c r="DVV303"/>
      <c r="DVW303"/>
      <c r="DVX303"/>
      <c r="DVY303"/>
      <c r="DVZ303"/>
      <c r="DWA303"/>
      <c r="DWB303"/>
      <c r="DWC303"/>
      <c r="DWD303"/>
      <c r="DWE303"/>
      <c r="DWF303"/>
      <c r="DWG303"/>
      <c r="DWH303"/>
      <c r="DWI303"/>
      <c r="DWJ303"/>
      <c r="DWK303"/>
      <c r="DWL303"/>
      <c r="DWM303"/>
      <c r="DWN303"/>
      <c r="DWO303"/>
      <c r="DWP303"/>
      <c r="DWQ303"/>
      <c r="DWR303"/>
      <c r="DWS303"/>
      <c r="DWT303"/>
      <c r="DWU303"/>
      <c r="DWV303"/>
      <c r="DWW303"/>
      <c r="DWX303"/>
      <c r="DWY303"/>
      <c r="DWZ303"/>
      <c r="DXA303"/>
      <c r="DXB303"/>
      <c r="DXC303"/>
      <c r="DXD303"/>
      <c r="DXE303"/>
      <c r="DXF303"/>
      <c r="DXG303"/>
      <c r="DXH303"/>
      <c r="DXI303"/>
      <c r="DXJ303"/>
      <c r="DXK303"/>
      <c r="DXL303"/>
      <c r="DXM303"/>
      <c r="DXN303"/>
      <c r="DXO303"/>
      <c r="DXP303"/>
      <c r="DXQ303"/>
      <c r="DXR303"/>
      <c r="DXS303"/>
      <c r="DXT303"/>
      <c r="DXU303"/>
      <c r="DXV303"/>
      <c r="DXW303"/>
      <c r="DXX303"/>
      <c r="DXY303"/>
      <c r="DXZ303"/>
      <c r="DYA303"/>
      <c r="DYB303"/>
      <c r="DYC303"/>
      <c r="DYD303"/>
      <c r="DYE303"/>
      <c r="DYF303"/>
      <c r="DYG303"/>
      <c r="DYH303"/>
      <c r="DYI303"/>
      <c r="DYJ303"/>
      <c r="DYK303"/>
      <c r="DYL303"/>
      <c r="DYM303"/>
      <c r="DYN303"/>
      <c r="DYO303"/>
      <c r="DYP303"/>
      <c r="DYQ303"/>
      <c r="DYR303"/>
      <c r="DYS303"/>
      <c r="DYT303"/>
      <c r="DYU303"/>
      <c r="DYV303"/>
      <c r="DYW303"/>
      <c r="DYX303"/>
      <c r="DYY303"/>
      <c r="DYZ303"/>
      <c r="DZA303"/>
      <c r="DZB303"/>
      <c r="DZC303"/>
      <c r="DZD303"/>
      <c r="DZE303"/>
      <c r="DZF303"/>
      <c r="DZG303"/>
      <c r="DZH303"/>
      <c r="DZI303"/>
      <c r="DZJ303"/>
      <c r="DZK303"/>
      <c r="DZL303"/>
      <c r="DZM303"/>
      <c r="DZN303"/>
      <c r="DZO303"/>
      <c r="DZP303"/>
      <c r="DZQ303"/>
      <c r="DZR303"/>
      <c r="DZS303"/>
      <c r="DZT303"/>
      <c r="DZU303"/>
      <c r="DZV303"/>
      <c r="DZW303"/>
      <c r="DZX303"/>
      <c r="DZY303"/>
      <c r="DZZ303"/>
      <c r="EAA303"/>
      <c r="EAB303"/>
      <c r="EAC303"/>
      <c r="EAD303"/>
      <c r="EAE303"/>
      <c r="EAF303"/>
      <c r="EAG303"/>
      <c r="EAH303"/>
      <c r="EAI303"/>
      <c r="EAJ303"/>
      <c r="EAK303"/>
      <c r="EAL303"/>
      <c r="EAM303"/>
      <c r="EAN303"/>
      <c r="EAO303"/>
      <c r="EAP303"/>
      <c r="EAQ303"/>
      <c r="EAR303"/>
      <c r="EAS303"/>
      <c r="EAT303"/>
      <c r="EAU303"/>
      <c r="EAV303"/>
      <c r="EAW303"/>
      <c r="EAX303"/>
      <c r="EAY303"/>
      <c r="EAZ303"/>
      <c r="EBA303"/>
      <c r="EBB303"/>
      <c r="EBC303"/>
      <c r="EBD303"/>
      <c r="EBE303"/>
      <c r="EBF303"/>
      <c r="EBG303"/>
      <c r="EBH303"/>
      <c r="EBI303"/>
      <c r="EBJ303"/>
      <c r="EBK303"/>
      <c r="EBL303"/>
      <c r="EBM303"/>
      <c r="EBN303"/>
      <c r="EBO303"/>
      <c r="EBP303"/>
      <c r="EBQ303"/>
      <c r="EBR303"/>
      <c r="EBS303"/>
      <c r="EBT303"/>
      <c r="EBU303"/>
      <c r="EBV303"/>
      <c r="EBW303"/>
      <c r="EBX303"/>
      <c r="EBY303"/>
      <c r="EBZ303"/>
      <c r="ECA303"/>
      <c r="ECB303"/>
      <c r="ECC303"/>
      <c r="ECD303"/>
      <c r="ECE303"/>
      <c r="ECF303"/>
      <c r="ECG303"/>
      <c r="ECH303"/>
      <c r="ECI303"/>
      <c r="ECJ303"/>
      <c r="ECK303"/>
      <c r="ECL303"/>
      <c r="ECM303"/>
      <c r="ECN303"/>
      <c r="ECO303"/>
      <c r="ECP303"/>
      <c r="ECQ303"/>
      <c r="ECR303"/>
      <c r="ECS303"/>
      <c r="ECT303"/>
      <c r="ECU303"/>
      <c r="ECV303"/>
      <c r="ECW303"/>
      <c r="ECX303"/>
      <c r="ECY303"/>
      <c r="ECZ303"/>
      <c r="EDA303"/>
      <c r="EDB303"/>
      <c r="EDC303"/>
      <c r="EDD303"/>
      <c r="EDE303"/>
      <c r="EDF303"/>
      <c r="EDG303"/>
      <c r="EDH303"/>
      <c r="EDI303"/>
      <c r="EDJ303"/>
      <c r="EDK303"/>
      <c r="EDL303"/>
      <c r="EDM303"/>
      <c r="EDN303"/>
      <c r="EDO303"/>
      <c r="EDP303"/>
      <c r="EDQ303"/>
      <c r="EDR303"/>
      <c r="EDS303"/>
      <c r="EDT303"/>
      <c r="EDU303"/>
      <c r="EDV303"/>
      <c r="EDW303"/>
      <c r="EDX303"/>
      <c r="EDY303"/>
      <c r="EDZ303"/>
      <c r="EEA303"/>
      <c r="EEB303"/>
      <c r="EEC303"/>
      <c r="EED303"/>
      <c r="EEE303"/>
      <c r="EEF303"/>
      <c r="EEG303"/>
      <c r="EEH303"/>
      <c r="EEI303"/>
      <c r="EEJ303"/>
      <c r="EEK303"/>
      <c r="EEL303"/>
      <c r="EEM303"/>
      <c r="EEN303"/>
      <c r="EEO303"/>
      <c r="EEP303"/>
      <c r="EEQ303"/>
      <c r="EER303"/>
      <c r="EES303"/>
      <c r="EET303"/>
      <c r="EEU303"/>
      <c r="EEV303"/>
      <c r="EEW303"/>
      <c r="EEX303"/>
      <c r="EEY303"/>
      <c r="EEZ303"/>
      <c r="EFA303"/>
      <c r="EFB303"/>
      <c r="EFC303"/>
      <c r="EFD303"/>
      <c r="EFE303"/>
      <c r="EFF303"/>
      <c r="EFG303"/>
      <c r="EFH303"/>
      <c r="EFI303"/>
      <c r="EFJ303"/>
      <c r="EFK303"/>
      <c r="EFL303"/>
      <c r="EFM303"/>
      <c r="EFN303"/>
      <c r="EFO303"/>
      <c r="EFP303"/>
      <c r="EFQ303"/>
      <c r="EFR303"/>
      <c r="EFS303"/>
      <c r="EFT303"/>
      <c r="EFU303"/>
      <c r="EFV303"/>
      <c r="EFW303"/>
      <c r="EFX303"/>
      <c r="EFY303"/>
      <c r="EFZ303"/>
      <c r="EGA303"/>
      <c r="EGB303"/>
      <c r="EGC303"/>
      <c r="EGD303"/>
      <c r="EGE303"/>
      <c r="EGF303"/>
      <c r="EGG303"/>
      <c r="EGH303"/>
      <c r="EGI303"/>
      <c r="EGJ303"/>
      <c r="EGK303"/>
      <c r="EGL303"/>
      <c r="EGM303"/>
      <c r="EGN303"/>
      <c r="EGO303"/>
      <c r="EGP303"/>
      <c r="EGQ303"/>
      <c r="EGR303"/>
      <c r="EGS303"/>
      <c r="EGT303"/>
      <c r="EGU303"/>
      <c r="EGV303"/>
      <c r="EGW303"/>
      <c r="EGX303"/>
      <c r="EGY303"/>
      <c r="EGZ303"/>
      <c r="EHA303"/>
      <c r="EHB303"/>
      <c r="EHC303"/>
      <c r="EHD303"/>
      <c r="EHE303"/>
      <c r="EHF303"/>
      <c r="EHG303"/>
      <c r="EHH303"/>
      <c r="EHI303"/>
      <c r="EHJ303"/>
      <c r="EHK303"/>
      <c r="EHL303"/>
      <c r="EHM303"/>
      <c r="EHN303"/>
      <c r="EHO303"/>
      <c r="EHP303"/>
      <c r="EHQ303"/>
      <c r="EHR303"/>
      <c r="EHS303"/>
      <c r="EHT303"/>
      <c r="EHU303"/>
      <c r="EHV303"/>
      <c r="EHW303"/>
      <c r="EHX303"/>
      <c r="EHY303"/>
      <c r="EHZ303"/>
      <c r="EIA303"/>
      <c r="EIB303"/>
      <c r="EIC303"/>
      <c r="EID303"/>
      <c r="EIE303"/>
      <c r="EIF303"/>
      <c r="EIG303"/>
      <c r="EIH303"/>
      <c r="EII303"/>
      <c r="EIJ303"/>
      <c r="EIK303"/>
      <c r="EIL303"/>
      <c r="EIM303"/>
      <c r="EIN303"/>
      <c r="EIO303"/>
      <c r="EIP303"/>
      <c r="EIQ303"/>
      <c r="EIR303"/>
      <c r="EIS303"/>
      <c r="EIT303"/>
      <c r="EIU303"/>
      <c r="EIV303"/>
      <c r="EIW303"/>
      <c r="EIX303"/>
      <c r="EIY303"/>
      <c r="EIZ303"/>
      <c r="EJA303"/>
      <c r="EJB303"/>
      <c r="EJC303"/>
      <c r="EJD303"/>
      <c r="EJE303"/>
      <c r="EJF303"/>
      <c r="EJG303"/>
      <c r="EJH303"/>
      <c r="EJI303"/>
      <c r="EJJ303"/>
      <c r="EJK303"/>
      <c r="EJL303"/>
      <c r="EJM303"/>
      <c r="EJN303"/>
      <c r="EJO303"/>
      <c r="EJP303"/>
      <c r="EJQ303"/>
      <c r="EJR303"/>
      <c r="EJS303"/>
      <c r="EJT303"/>
      <c r="EJU303"/>
      <c r="EJV303"/>
      <c r="EJW303"/>
      <c r="EJX303"/>
      <c r="EJY303"/>
      <c r="EJZ303"/>
      <c r="EKA303"/>
      <c r="EKB303"/>
      <c r="EKC303"/>
      <c r="EKD303"/>
      <c r="EKE303"/>
      <c r="EKF303"/>
      <c r="EKG303"/>
      <c r="EKH303"/>
      <c r="EKI303"/>
      <c r="EKJ303"/>
      <c r="EKK303"/>
      <c r="EKL303"/>
      <c r="EKM303"/>
      <c r="EKN303"/>
      <c r="EKO303"/>
      <c r="EKP303"/>
      <c r="EKQ303"/>
      <c r="EKR303"/>
      <c r="EKS303"/>
      <c r="EKT303"/>
      <c r="EKU303"/>
      <c r="EKV303"/>
      <c r="EKW303"/>
      <c r="EKX303"/>
      <c r="EKY303"/>
      <c r="EKZ303"/>
      <c r="ELA303"/>
      <c r="ELB303"/>
      <c r="ELC303"/>
      <c r="ELD303"/>
      <c r="ELE303"/>
      <c r="ELF303"/>
      <c r="ELG303"/>
      <c r="ELH303"/>
      <c r="ELI303"/>
      <c r="ELJ303"/>
      <c r="ELK303"/>
      <c r="ELL303"/>
      <c r="ELM303"/>
      <c r="ELN303"/>
      <c r="ELO303"/>
      <c r="ELP303"/>
      <c r="ELQ303"/>
      <c r="ELR303"/>
      <c r="ELS303"/>
      <c r="ELT303"/>
      <c r="ELU303"/>
      <c r="ELV303"/>
      <c r="ELW303"/>
      <c r="ELX303"/>
      <c r="ELY303"/>
      <c r="ELZ303"/>
      <c r="EMA303"/>
      <c r="EMB303"/>
      <c r="EMC303"/>
      <c r="EMD303"/>
      <c r="EME303"/>
      <c r="EMF303"/>
      <c r="EMG303"/>
      <c r="EMH303"/>
      <c r="EMI303"/>
      <c r="EMJ303"/>
      <c r="EMK303"/>
      <c r="EML303"/>
      <c r="EMM303"/>
      <c r="EMN303"/>
      <c r="EMO303"/>
      <c r="EMP303"/>
      <c r="EMQ303"/>
      <c r="EMR303"/>
      <c r="EMS303"/>
      <c r="EMT303"/>
      <c r="EMU303"/>
      <c r="EMV303"/>
      <c r="EMW303"/>
      <c r="EMX303"/>
      <c r="EMY303"/>
      <c r="EMZ303"/>
      <c r="ENA303"/>
      <c r="ENB303"/>
      <c r="ENC303"/>
      <c r="END303"/>
      <c r="ENE303"/>
      <c r="ENF303"/>
      <c r="ENG303"/>
      <c r="ENH303"/>
      <c r="ENI303"/>
      <c r="ENJ303"/>
      <c r="ENK303"/>
      <c r="ENL303"/>
      <c r="ENM303"/>
      <c r="ENN303"/>
      <c r="ENO303"/>
      <c r="ENP303"/>
      <c r="ENQ303"/>
      <c r="ENR303"/>
      <c r="ENS303"/>
      <c r="ENT303"/>
      <c r="ENU303"/>
      <c r="ENV303"/>
      <c r="ENW303"/>
      <c r="ENX303"/>
      <c r="ENY303"/>
      <c r="ENZ303"/>
      <c r="EOA303"/>
      <c r="EOB303"/>
      <c r="EOC303"/>
      <c r="EOD303"/>
      <c r="EOE303"/>
      <c r="EOF303"/>
      <c r="EOG303"/>
      <c r="EOH303"/>
      <c r="EOI303"/>
      <c r="EOJ303"/>
      <c r="EOK303"/>
      <c r="EOL303"/>
      <c r="EOM303"/>
      <c r="EON303"/>
      <c r="EOO303"/>
      <c r="EOP303"/>
      <c r="EOQ303"/>
      <c r="EOR303"/>
      <c r="EOS303"/>
      <c r="EOT303"/>
      <c r="EOU303"/>
      <c r="EOV303"/>
      <c r="EOW303"/>
      <c r="EOX303"/>
      <c r="EOY303"/>
      <c r="EOZ303"/>
      <c r="EPA303"/>
      <c r="EPB303"/>
      <c r="EPC303"/>
      <c r="EPD303"/>
      <c r="EPE303"/>
      <c r="EPF303"/>
      <c r="EPG303"/>
      <c r="EPH303"/>
      <c r="EPI303"/>
      <c r="EPJ303"/>
      <c r="EPK303"/>
      <c r="EPL303"/>
      <c r="EPM303"/>
      <c r="EPN303"/>
      <c r="EPO303"/>
      <c r="EPP303"/>
      <c r="EPQ303"/>
      <c r="EPR303"/>
      <c r="EPS303"/>
      <c r="EPT303"/>
      <c r="EPU303"/>
      <c r="EPV303"/>
      <c r="EPW303"/>
      <c r="EPX303"/>
      <c r="EPY303"/>
      <c r="EPZ303"/>
      <c r="EQA303"/>
      <c r="EQB303"/>
      <c r="EQC303"/>
      <c r="EQD303"/>
      <c r="EQE303"/>
      <c r="EQF303"/>
      <c r="EQG303"/>
      <c r="EQH303"/>
      <c r="EQI303"/>
      <c r="EQJ303"/>
      <c r="EQK303"/>
      <c r="EQL303"/>
      <c r="EQM303"/>
      <c r="EQN303"/>
      <c r="EQO303"/>
      <c r="EQP303"/>
      <c r="EQQ303"/>
      <c r="EQR303"/>
      <c r="EQS303"/>
      <c r="EQT303"/>
      <c r="EQU303"/>
      <c r="EQV303"/>
      <c r="EQW303"/>
      <c r="EQX303"/>
      <c r="EQY303"/>
      <c r="EQZ303"/>
      <c r="ERA303"/>
      <c r="ERB303"/>
      <c r="ERC303"/>
      <c r="ERD303"/>
      <c r="ERE303"/>
      <c r="ERF303"/>
      <c r="ERG303"/>
      <c r="ERH303"/>
      <c r="ERI303"/>
      <c r="ERJ303"/>
      <c r="ERK303"/>
      <c r="ERL303"/>
      <c r="ERM303"/>
      <c r="ERN303"/>
      <c r="ERO303"/>
      <c r="ERP303"/>
      <c r="ERQ303"/>
      <c r="ERR303"/>
      <c r="ERS303"/>
      <c r="ERT303"/>
      <c r="ERU303"/>
      <c r="ERV303"/>
      <c r="ERW303"/>
      <c r="ERX303"/>
      <c r="ERY303"/>
      <c r="ERZ303"/>
      <c r="ESA303"/>
      <c r="ESB303"/>
      <c r="ESC303"/>
      <c r="ESD303"/>
      <c r="ESE303"/>
      <c r="ESF303"/>
      <c r="ESG303"/>
      <c r="ESH303"/>
      <c r="ESI303"/>
      <c r="ESJ303"/>
      <c r="ESK303"/>
      <c r="ESL303"/>
      <c r="ESM303"/>
      <c r="ESN303"/>
      <c r="ESO303"/>
      <c r="ESP303"/>
      <c r="ESQ303"/>
      <c r="ESR303"/>
      <c r="ESS303"/>
      <c r="EST303"/>
      <c r="ESU303"/>
      <c r="ESV303"/>
      <c r="ESW303"/>
      <c r="ESX303"/>
      <c r="ESY303"/>
      <c r="ESZ303"/>
      <c r="ETA303"/>
      <c r="ETB303"/>
      <c r="ETC303"/>
      <c r="ETD303"/>
      <c r="ETE303"/>
      <c r="ETF303"/>
      <c r="ETG303"/>
      <c r="ETH303"/>
      <c r="ETI303"/>
      <c r="ETJ303"/>
      <c r="ETK303"/>
      <c r="ETL303"/>
      <c r="ETM303"/>
      <c r="ETN303"/>
      <c r="ETO303"/>
      <c r="ETP303"/>
      <c r="ETQ303"/>
      <c r="ETR303"/>
      <c r="ETS303"/>
      <c r="ETT303"/>
      <c r="ETU303"/>
      <c r="ETV303"/>
      <c r="ETW303"/>
      <c r="ETX303"/>
      <c r="ETY303"/>
      <c r="ETZ303"/>
      <c r="EUA303"/>
      <c r="EUB303"/>
      <c r="EUC303"/>
      <c r="EUD303"/>
      <c r="EUE303"/>
      <c r="EUF303"/>
      <c r="EUG303"/>
      <c r="EUH303"/>
      <c r="EUI303"/>
      <c r="EUJ303"/>
      <c r="EUK303"/>
      <c r="EUL303"/>
      <c r="EUM303"/>
      <c r="EUN303"/>
      <c r="EUO303"/>
      <c r="EUP303"/>
      <c r="EUQ303"/>
      <c r="EUR303"/>
      <c r="EUS303"/>
      <c r="EUT303"/>
      <c r="EUU303"/>
      <c r="EUV303"/>
      <c r="EUW303"/>
      <c r="EUX303"/>
      <c r="EUY303"/>
      <c r="EUZ303"/>
      <c r="EVA303"/>
      <c r="EVB303"/>
      <c r="EVC303"/>
      <c r="EVD303"/>
      <c r="EVE303"/>
      <c r="EVF303"/>
      <c r="EVG303"/>
      <c r="EVH303"/>
      <c r="EVI303"/>
      <c r="EVJ303"/>
      <c r="EVK303"/>
      <c r="EVL303"/>
      <c r="EVM303"/>
      <c r="EVN303"/>
      <c r="EVO303"/>
      <c r="EVP303"/>
      <c r="EVQ303"/>
      <c r="EVR303"/>
      <c r="EVS303"/>
      <c r="EVT303"/>
      <c r="EVU303"/>
      <c r="EVV303"/>
      <c r="EVW303"/>
      <c r="EVX303"/>
      <c r="EVY303"/>
      <c r="EVZ303"/>
      <c r="EWA303"/>
      <c r="EWB303"/>
      <c r="EWC303"/>
      <c r="EWD303"/>
      <c r="EWE303"/>
      <c r="EWF303"/>
      <c r="EWG303"/>
      <c r="EWH303"/>
      <c r="EWI303"/>
      <c r="EWJ303"/>
      <c r="EWK303"/>
      <c r="EWL303"/>
      <c r="EWM303"/>
      <c r="EWN303"/>
      <c r="EWO303"/>
      <c r="EWP303"/>
      <c r="EWQ303"/>
      <c r="EWR303"/>
      <c r="EWS303"/>
      <c r="EWT303"/>
      <c r="EWU303"/>
      <c r="EWV303"/>
      <c r="EWW303"/>
      <c r="EWX303"/>
      <c r="EWY303"/>
      <c r="EWZ303"/>
      <c r="EXA303"/>
      <c r="EXB303"/>
      <c r="EXC303"/>
      <c r="EXD303"/>
      <c r="EXE303"/>
      <c r="EXF303"/>
      <c r="EXG303"/>
      <c r="EXH303"/>
      <c r="EXI303"/>
      <c r="EXJ303"/>
      <c r="EXK303"/>
      <c r="EXL303"/>
      <c r="EXM303"/>
      <c r="EXN303"/>
      <c r="EXO303"/>
      <c r="EXP303"/>
      <c r="EXQ303"/>
      <c r="EXR303"/>
      <c r="EXS303"/>
      <c r="EXT303"/>
      <c r="EXU303"/>
      <c r="EXV303"/>
      <c r="EXW303"/>
      <c r="EXX303"/>
      <c r="EXY303"/>
      <c r="EXZ303"/>
      <c r="EYA303"/>
      <c r="EYB303"/>
      <c r="EYC303"/>
      <c r="EYD303"/>
      <c r="EYE303"/>
      <c r="EYF303"/>
      <c r="EYG303"/>
      <c r="EYH303"/>
      <c r="EYI303"/>
      <c r="EYJ303"/>
      <c r="EYK303"/>
      <c r="EYL303"/>
      <c r="EYM303"/>
      <c r="EYN303"/>
      <c r="EYO303"/>
      <c r="EYP303"/>
      <c r="EYQ303"/>
      <c r="EYR303"/>
      <c r="EYS303"/>
      <c r="EYT303"/>
      <c r="EYU303"/>
      <c r="EYV303"/>
      <c r="EYW303"/>
      <c r="EYX303"/>
      <c r="EYY303"/>
      <c r="EYZ303"/>
      <c r="EZA303"/>
      <c r="EZB303"/>
      <c r="EZC303"/>
      <c r="EZD303"/>
      <c r="EZE303"/>
      <c r="EZF303"/>
      <c r="EZG303"/>
      <c r="EZH303"/>
      <c r="EZI303"/>
      <c r="EZJ303"/>
      <c r="EZK303"/>
      <c r="EZL303"/>
      <c r="EZM303"/>
      <c r="EZN303"/>
      <c r="EZO303"/>
      <c r="EZP303"/>
      <c r="EZQ303"/>
      <c r="EZR303"/>
      <c r="EZS303"/>
      <c r="EZT303"/>
      <c r="EZU303"/>
      <c r="EZV303"/>
      <c r="EZW303"/>
      <c r="EZX303"/>
      <c r="EZY303"/>
      <c r="EZZ303"/>
      <c r="FAA303"/>
      <c r="FAB303"/>
      <c r="FAC303"/>
      <c r="FAD303"/>
      <c r="FAE303"/>
      <c r="FAF303"/>
      <c r="FAG303"/>
      <c r="FAH303"/>
      <c r="FAI303"/>
      <c r="FAJ303"/>
      <c r="FAK303"/>
      <c r="FAL303"/>
      <c r="FAM303"/>
      <c r="FAN303"/>
      <c r="FAO303"/>
      <c r="FAP303"/>
      <c r="FAQ303"/>
      <c r="FAR303"/>
      <c r="FAS303"/>
      <c r="FAT303"/>
      <c r="FAU303"/>
      <c r="FAV303"/>
      <c r="FAW303"/>
      <c r="FAX303"/>
      <c r="FAY303"/>
      <c r="FAZ303"/>
      <c r="FBA303"/>
      <c r="FBB303"/>
      <c r="FBC303"/>
      <c r="FBD303"/>
      <c r="FBE303"/>
      <c r="FBF303"/>
      <c r="FBG303"/>
      <c r="FBH303"/>
      <c r="FBI303"/>
      <c r="FBJ303"/>
      <c r="FBK303"/>
      <c r="FBL303"/>
      <c r="FBM303"/>
      <c r="FBN303"/>
      <c r="FBO303"/>
      <c r="FBP303"/>
      <c r="FBQ303"/>
      <c r="FBR303"/>
      <c r="FBS303"/>
      <c r="FBT303"/>
      <c r="FBU303"/>
      <c r="FBV303"/>
      <c r="FBW303"/>
      <c r="FBX303"/>
      <c r="FBY303"/>
      <c r="FBZ303"/>
      <c r="FCA303"/>
      <c r="FCB303"/>
      <c r="FCC303"/>
      <c r="FCD303"/>
      <c r="FCE303"/>
      <c r="FCF303"/>
      <c r="FCG303"/>
      <c r="FCH303"/>
      <c r="FCI303"/>
      <c r="FCJ303"/>
      <c r="FCK303"/>
      <c r="FCL303"/>
      <c r="FCM303"/>
      <c r="FCN303"/>
      <c r="FCO303"/>
      <c r="FCP303"/>
      <c r="FCQ303"/>
      <c r="FCR303"/>
      <c r="FCS303"/>
      <c r="FCT303"/>
      <c r="FCU303"/>
      <c r="FCV303"/>
      <c r="FCW303"/>
      <c r="FCX303"/>
      <c r="FCY303"/>
      <c r="FCZ303"/>
      <c r="FDA303"/>
      <c r="FDB303"/>
      <c r="FDC303"/>
      <c r="FDD303"/>
      <c r="FDE303"/>
      <c r="FDF303"/>
      <c r="FDG303"/>
      <c r="FDH303"/>
      <c r="FDI303"/>
      <c r="FDJ303"/>
      <c r="FDK303"/>
      <c r="FDL303"/>
      <c r="FDM303"/>
      <c r="FDN303"/>
      <c r="FDO303"/>
      <c r="FDP303"/>
      <c r="FDQ303"/>
      <c r="FDR303"/>
      <c r="FDS303"/>
      <c r="FDT303"/>
      <c r="FDU303"/>
      <c r="FDV303"/>
      <c r="FDW303"/>
      <c r="FDX303"/>
      <c r="FDY303"/>
      <c r="FDZ303"/>
      <c r="FEA303"/>
      <c r="FEB303"/>
      <c r="FEC303"/>
      <c r="FED303"/>
      <c r="FEE303"/>
      <c r="FEF303"/>
      <c r="FEG303"/>
      <c r="FEH303"/>
      <c r="FEI303"/>
      <c r="FEJ303"/>
      <c r="FEK303"/>
      <c r="FEL303"/>
      <c r="FEM303"/>
      <c r="FEN303"/>
      <c r="FEO303"/>
      <c r="FEP303"/>
      <c r="FEQ303"/>
      <c r="FER303"/>
      <c r="FES303"/>
      <c r="FET303"/>
      <c r="FEU303"/>
      <c r="FEV303"/>
      <c r="FEW303"/>
      <c r="FEX303"/>
      <c r="FEY303"/>
      <c r="FEZ303"/>
      <c r="FFA303"/>
      <c r="FFB303"/>
      <c r="FFC303"/>
      <c r="FFD303"/>
      <c r="FFE303"/>
      <c r="FFF303"/>
      <c r="FFG303"/>
      <c r="FFH303"/>
      <c r="FFI303"/>
      <c r="FFJ303"/>
      <c r="FFK303"/>
      <c r="FFL303"/>
      <c r="FFM303"/>
      <c r="FFN303"/>
      <c r="FFO303"/>
      <c r="FFP303"/>
      <c r="FFQ303"/>
      <c r="FFR303"/>
      <c r="FFS303"/>
      <c r="FFT303"/>
      <c r="FFU303"/>
      <c r="FFV303"/>
      <c r="FFW303"/>
      <c r="FFX303"/>
      <c r="FFY303"/>
      <c r="FFZ303"/>
      <c r="FGA303"/>
      <c r="FGB303"/>
      <c r="FGC303"/>
      <c r="FGD303"/>
      <c r="FGE303"/>
      <c r="FGF303"/>
      <c r="FGG303"/>
      <c r="FGH303"/>
      <c r="FGI303"/>
      <c r="FGJ303"/>
      <c r="FGK303"/>
      <c r="FGL303"/>
      <c r="FGM303"/>
      <c r="FGN303"/>
      <c r="FGO303"/>
      <c r="FGP303"/>
      <c r="FGQ303"/>
      <c r="FGR303"/>
      <c r="FGS303"/>
      <c r="FGT303"/>
      <c r="FGU303"/>
      <c r="FGV303"/>
      <c r="FGW303"/>
      <c r="FGX303"/>
      <c r="FGY303"/>
      <c r="FGZ303"/>
      <c r="FHA303"/>
      <c r="FHB303"/>
      <c r="FHC303"/>
      <c r="FHD303"/>
      <c r="FHE303"/>
      <c r="FHF303"/>
      <c r="FHG303"/>
      <c r="FHH303"/>
      <c r="FHI303"/>
      <c r="FHJ303"/>
      <c r="FHK303"/>
      <c r="FHL303"/>
      <c r="FHM303"/>
      <c r="FHN303"/>
      <c r="FHO303"/>
      <c r="FHP303"/>
      <c r="FHQ303"/>
      <c r="FHR303"/>
      <c r="FHS303"/>
      <c r="FHT303"/>
      <c r="FHU303"/>
      <c r="FHV303"/>
      <c r="FHW303"/>
      <c r="FHX303"/>
      <c r="FHY303"/>
      <c r="FHZ303"/>
      <c r="FIA303"/>
      <c r="FIB303"/>
      <c r="FIC303"/>
      <c r="FID303"/>
      <c r="FIE303"/>
      <c r="FIF303"/>
      <c r="FIG303"/>
      <c r="FIH303"/>
      <c r="FII303"/>
      <c r="FIJ303"/>
      <c r="FIK303"/>
      <c r="FIL303"/>
      <c r="FIM303"/>
      <c r="FIN303"/>
      <c r="FIO303"/>
      <c r="FIP303"/>
      <c r="FIQ303"/>
      <c r="FIR303"/>
      <c r="FIS303"/>
      <c r="FIT303"/>
      <c r="FIU303"/>
      <c r="FIV303"/>
      <c r="FIW303"/>
      <c r="FIX303"/>
      <c r="FIY303"/>
      <c r="FIZ303"/>
      <c r="FJA303"/>
      <c r="FJB303"/>
      <c r="FJC303"/>
      <c r="FJD303"/>
      <c r="FJE303"/>
      <c r="FJF303"/>
      <c r="FJG303"/>
      <c r="FJH303"/>
      <c r="FJI303"/>
      <c r="FJJ303"/>
      <c r="FJK303"/>
      <c r="FJL303"/>
      <c r="FJM303"/>
      <c r="FJN303"/>
      <c r="FJO303"/>
      <c r="FJP303"/>
      <c r="FJQ303"/>
      <c r="FJR303"/>
      <c r="FJS303"/>
      <c r="FJT303"/>
      <c r="FJU303"/>
      <c r="FJV303"/>
      <c r="FJW303"/>
      <c r="FJX303"/>
      <c r="FJY303"/>
      <c r="FJZ303"/>
      <c r="FKA303"/>
      <c r="FKB303"/>
      <c r="FKC303"/>
      <c r="FKD303"/>
      <c r="FKE303"/>
      <c r="FKF303"/>
      <c r="FKG303"/>
      <c r="FKH303"/>
      <c r="FKI303"/>
      <c r="FKJ303"/>
      <c r="FKK303"/>
      <c r="FKL303"/>
      <c r="FKM303"/>
      <c r="FKN303"/>
      <c r="FKO303"/>
      <c r="FKP303"/>
      <c r="FKQ303"/>
      <c r="FKR303"/>
      <c r="FKS303"/>
      <c r="FKT303"/>
      <c r="FKU303"/>
      <c r="FKV303"/>
      <c r="FKW303"/>
      <c r="FKX303"/>
      <c r="FKY303"/>
      <c r="FKZ303"/>
      <c r="FLA303"/>
      <c r="FLB303"/>
      <c r="FLC303"/>
      <c r="FLD303"/>
      <c r="FLE303"/>
      <c r="FLF303"/>
      <c r="FLG303"/>
      <c r="FLH303"/>
      <c r="FLI303"/>
      <c r="FLJ303"/>
      <c r="FLK303"/>
      <c r="FLL303"/>
      <c r="FLM303"/>
      <c r="FLN303"/>
      <c r="FLO303"/>
      <c r="FLP303"/>
      <c r="FLQ303"/>
      <c r="FLR303"/>
      <c r="FLS303"/>
      <c r="FLT303"/>
      <c r="FLU303"/>
      <c r="FLV303"/>
      <c r="FLW303"/>
      <c r="FLX303"/>
      <c r="FLY303"/>
      <c r="FLZ303"/>
      <c r="FMA303"/>
      <c r="FMB303"/>
      <c r="FMC303"/>
      <c r="FMD303"/>
      <c r="FME303"/>
      <c r="FMF303"/>
      <c r="FMG303"/>
      <c r="FMH303"/>
      <c r="FMI303"/>
      <c r="FMJ303"/>
      <c r="FMK303"/>
      <c r="FML303"/>
      <c r="FMM303"/>
      <c r="FMN303"/>
      <c r="FMO303"/>
      <c r="FMP303"/>
      <c r="FMQ303"/>
      <c r="FMR303"/>
      <c r="FMS303"/>
      <c r="FMT303"/>
      <c r="FMU303"/>
      <c r="FMV303"/>
      <c r="FMW303"/>
      <c r="FMX303"/>
      <c r="FMY303"/>
      <c r="FMZ303"/>
      <c r="FNA303"/>
      <c r="FNB303"/>
      <c r="FNC303"/>
      <c r="FND303"/>
      <c r="FNE303"/>
      <c r="FNF303"/>
      <c r="FNG303"/>
      <c r="FNH303"/>
      <c r="FNI303"/>
      <c r="FNJ303"/>
      <c r="FNK303"/>
      <c r="FNL303"/>
      <c r="FNM303"/>
      <c r="FNN303"/>
      <c r="FNO303"/>
      <c r="FNP303"/>
      <c r="FNQ303"/>
      <c r="FNR303"/>
      <c r="FNS303"/>
      <c r="FNT303"/>
      <c r="FNU303"/>
      <c r="FNV303"/>
      <c r="FNW303"/>
      <c r="FNX303"/>
      <c r="FNY303"/>
      <c r="FNZ303"/>
      <c r="FOA303"/>
      <c r="FOB303"/>
      <c r="FOC303"/>
      <c r="FOD303"/>
      <c r="FOE303"/>
      <c r="FOF303"/>
      <c r="FOG303"/>
      <c r="FOH303"/>
      <c r="FOI303"/>
      <c r="FOJ303"/>
      <c r="FOK303"/>
      <c r="FOL303"/>
      <c r="FOM303"/>
      <c r="FON303"/>
      <c r="FOO303"/>
      <c r="FOP303"/>
      <c r="FOQ303"/>
      <c r="FOR303"/>
      <c r="FOS303"/>
      <c r="FOT303"/>
      <c r="FOU303"/>
      <c r="FOV303"/>
      <c r="FOW303"/>
      <c r="FOX303"/>
      <c r="FOY303"/>
      <c r="FOZ303"/>
      <c r="FPA303"/>
      <c r="FPB303"/>
      <c r="FPC303"/>
      <c r="FPD303"/>
      <c r="FPE303"/>
      <c r="FPF303"/>
      <c r="FPG303"/>
      <c r="FPH303"/>
      <c r="FPI303"/>
      <c r="FPJ303"/>
      <c r="FPK303"/>
      <c r="FPL303"/>
      <c r="FPM303"/>
      <c r="FPN303"/>
      <c r="FPO303"/>
      <c r="FPP303"/>
      <c r="FPQ303"/>
      <c r="FPR303"/>
      <c r="FPS303"/>
      <c r="FPT303"/>
      <c r="FPU303"/>
      <c r="FPV303"/>
      <c r="FPW303"/>
      <c r="FPX303"/>
      <c r="FPY303"/>
      <c r="FPZ303"/>
      <c r="FQA303"/>
      <c r="FQB303"/>
      <c r="FQC303"/>
      <c r="FQD303"/>
      <c r="FQE303"/>
      <c r="FQF303"/>
      <c r="FQG303"/>
      <c r="FQH303"/>
      <c r="FQI303"/>
      <c r="FQJ303"/>
      <c r="FQK303"/>
      <c r="FQL303"/>
      <c r="FQM303"/>
      <c r="FQN303"/>
      <c r="FQO303"/>
      <c r="FQP303"/>
      <c r="FQQ303"/>
      <c r="FQR303"/>
      <c r="FQS303"/>
      <c r="FQT303"/>
      <c r="FQU303"/>
      <c r="FQV303"/>
      <c r="FQW303"/>
      <c r="FQX303"/>
      <c r="FQY303"/>
      <c r="FQZ303"/>
      <c r="FRA303"/>
      <c r="FRB303"/>
      <c r="FRC303"/>
      <c r="FRD303"/>
      <c r="FRE303"/>
      <c r="FRF303"/>
      <c r="FRG303"/>
      <c r="FRH303"/>
      <c r="FRI303"/>
      <c r="FRJ303"/>
      <c r="FRK303"/>
      <c r="FRL303"/>
      <c r="FRM303"/>
      <c r="FRN303"/>
      <c r="FRO303"/>
      <c r="FRP303"/>
      <c r="FRQ303"/>
      <c r="FRR303"/>
      <c r="FRS303"/>
      <c r="FRT303"/>
      <c r="FRU303"/>
      <c r="FRV303"/>
      <c r="FRW303"/>
      <c r="FRX303"/>
      <c r="FRY303"/>
      <c r="FRZ303"/>
      <c r="FSA303"/>
      <c r="FSB303"/>
      <c r="FSC303"/>
      <c r="FSD303"/>
      <c r="FSE303"/>
      <c r="FSF303"/>
      <c r="FSG303"/>
      <c r="FSH303"/>
      <c r="FSI303"/>
      <c r="FSJ303"/>
      <c r="FSK303"/>
      <c r="FSL303"/>
      <c r="FSM303"/>
      <c r="FSN303"/>
      <c r="FSO303"/>
      <c r="FSP303"/>
      <c r="FSQ303"/>
      <c r="FSR303"/>
      <c r="FSS303"/>
      <c r="FST303"/>
      <c r="FSU303"/>
      <c r="FSV303"/>
      <c r="FSW303"/>
      <c r="FSX303"/>
      <c r="FSY303"/>
      <c r="FSZ303"/>
      <c r="FTA303"/>
      <c r="FTB303"/>
      <c r="FTC303"/>
      <c r="FTD303"/>
      <c r="FTE303"/>
      <c r="FTF303"/>
      <c r="FTG303"/>
      <c r="FTH303"/>
      <c r="FTI303"/>
      <c r="FTJ303"/>
      <c r="FTK303"/>
      <c r="FTL303"/>
      <c r="FTM303"/>
      <c r="FTN303"/>
      <c r="FTO303"/>
      <c r="FTP303"/>
      <c r="FTQ303"/>
      <c r="FTR303"/>
      <c r="FTS303"/>
      <c r="FTT303"/>
      <c r="FTU303"/>
      <c r="FTV303"/>
      <c r="FTW303"/>
      <c r="FTX303"/>
      <c r="FTY303"/>
      <c r="FTZ303"/>
      <c r="FUA303"/>
      <c r="FUB303"/>
      <c r="FUC303"/>
      <c r="FUD303"/>
      <c r="FUE303"/>
      <c r="FUF303"/>
      <c r="FUG303"/>
      <c r="FUH303"/>
      <c r="FUI303"/>
      <c r="FUJ303"/>
      <c r="FUK303"/>
      <c r="FUL303"/>
      <c r="FUM303"/>
      <c r="FUN303"/>
      <c r="FUO303"/>
      <c r="FUP303"/>
      <c r="FUQ303"/>
      <c r="FUR303"/>
      <c r="FUS303"/>
      <c r="FUT303"/>
      <c r="FUU303"/>
      <c r="FUV303"/>
      <c r="FUW303"/>
      <c r="FUX303"/>
      <c r="FUY303"/>
      <c r="FUZ303"/>
      <c r="FVA303"/>
      <c r="FVB303"/>
      <c r="FVC303"/>
      <c r="FVD303"/>
      <c r="FVE303"/>
      <c r="FVF303"/>
      <c r="FVG303"/>
      <c r="FVH303"/>
      <c r="FVI303"/>
      <c r="FVJ303"/>
      <c r="FVK303"/>
      <c r="FVL303"/>
      <c r="FVM303"/>
      <c r="FVN303"/>
      <c r="FVO303"/>
      <c r="FVP303"/>
      <c r="FVQ303"/>
      <c r="FVR303"/>
      <c r="FVS303"/>
      <c r="FVT303"/>
      <c r="FVU303"/>
      <c r="FVV303"/>
      <c r="FVW303"/>
      <c r="FVX303"/>
      <c r="FVY303"/>
      <c r="FVZ303"/>
      <c r="FWA303"/>
      <c r="FWB303"/>
      <c r="FWC303"/>
      <c r="FWD303"/>
      <c r="FWE303"/>
      <c r="FWF303"/>
      <c r="FWG303"/>
      <c r="FWH303"/>
      <c r="FWI303"/>
      <c r="FWJ303"/>
      <c r="FWK303"/>
      <c r="FWL303"/>
      <c r="FWM303"/>
      <c r="FWN303"/>
      <c r="FWO303"/>
      <c r="FWP303"/>
      <c r="FWQ303"/>
      <c r="FWR303"/>
      <c r="FWS303"/>
      <c r="FWT303"/>
      <c r="FWU303"/>
      <c r="FWV303"/>
      <c r="FWW303"/>
      <c r="FWX303"/>
      <c r="FWY303"/>
      <c r="FWZ303"/>
      <c r="FXA303"/>
      <c r="FXB303"/>
      <c r="FXC303"/>
      <c r="FXD303"/>
      <c r="FXE303"/>
      <c r="FXF303"/>
      <c r="FXG303"/>
      <c r="FXH303"/>
      <c r="FXI303"/>
      <c r="FXJ303"/>
      <c r="FXK303"/>
      <c r="FXL303"/>
      <c r="FXM303"/>
      <c r="FXN303"/>
      <c r="FXO303"/>
      <c r="FXP303"/>
      <c r="FXQ303"/>
      <c r="FXR303"/>
      <c r="FXS303"/>
      <c r="FXT303"/>
      <c r="FXU303"/>
      <c r="FXV303"/>
      <c r="FXW303"/>
      <c r="FXX303"/>
      <c r="FXY303"/>
      <c r="FXZ303"/>
      <c r="FYA303"/>
      <c r="FYB303"/>
      <c r="FYC303"/>
      <c r="FYD303"/>
      <c r="FYE303"/>
      <c r="FYF303"/>
      <c r="FYG303"/>
      <c r="FYH303"/>
      <c r="FYI303"/>
      <c r="FYJ303"/>
      <c r="FYK303"/>
      <c r="FYL303"/>
      <c r="FYM303"/>
      <c r="FYN303"/>
      <c r="FYO303"/>
      <c r="FYP303"/>
      <c r="FYQ303"/>
      <c r="FYR303"/>
      <c r="FYS303"/>
      <c r="FYT303"/>
      <c r="FYU303"/>
      <c r="FYV303"/>
      <c r="FYW303"/>
      <c r="FYX303"/>
      <c r="FYY303"/>
      <c r="FYZ303"/>
      <c r="FZA303"/>
      <c r="FZB303"/>
      <c r="FZC303"/>
      <c r="FZD303"/>
      <c r="FZE303"/>
      <c r="FZF303"/>
      <c r="FZG303"/>
      <c r="FZH303"/>
      <c r="FZI303"/>
      <c r="FZJ303"/>
      <c r="FZK303"/>
      <c r="FZL303"/>
      <c r="FZM303"/>
      <c r="FZN303"/>
      <c r="FZO303"/>
      <c r="FZP303"/>
      <c r="FZQ303"/>
      <c r="FZR303"/>
      <c r="FZS303"/>
      <c r="FZT303"/>
      <c r="FZU303"/>
      <c r="FZV303"/>
      <c r="FZW303"/>
      <c r="FZX303"/>
      <c r="FZY303"/>
      <c r="FZZ303"/>
      <c r="GAA303"/>
      <c r="GAB303"/>
      <c r="GAC303"/>
      <c r="GAD303"/>
      <c r="GAE303"/>
      <c r="GAF303"/>
      <c r="GAG303"/>
      <c r="GAH303"/>
      <c r="GAI303"/>
      <c r="GAJ303"/>
      <c r="GAK303"/>
      <c r="GAL303"/>
      <c r="GAM303"/>
      <c r="GAN303"/>
      <c r="GAO303"/>
      <c r="GAP303"/>
      <c r="GAQ303"/>
      <c r="GAR303"/>
      <c r="GAS303"/>
      <c r="GAT303"/>
      <c r="GAU303"/>
      <c r="GAV303"/>
      <c r="GAW303"/>
      <c r="GAX303"/>
      <c r="GAY303"/>
      <c r="GAZ303"/>
      <c r="GBA303"/>
      <c r="GBB303"/>
      <c r="GBC303"/>
      <c r="GBD303"/>
      <c r="GBE303"/>
      <c r="GBF303"/>
      <c r="GBG303"/>
      <c r="GBH303"/>
      <c r="GBI303"/>
      <c r="GBJ303"/>
      <c r="GBK303"/>
      <c r="GBL303"/>
      <c r="GBM303"/>
      <c r="GBN303"/>
      <c r="GBO303"/>
      <c r="GBP303"/>
      <c r="GBQ303"/>
      <c r="GBR303"/>
      <c r="GBS303"/>
      <c r="GBT303"/>
      <c r="GBU303"/>
      <c r="GBV303"/>
      <c r="GBW303"/>
      <c r="GBX303"/>
      <c r="GBY303"/>
      <c r="GBZ303"/>
      <c r="GCA303"/>
      <c r="GCB303"/>
      <c r="GCC303"/>
      <c r="GCD303"/>
      <c r="GCE303"/>
      <c r="GCF303"/>
      <c r="GCG303"/>
      <c r="GCH303"/>
      <c r="GCI303"/>
      <c r="GCJ303"/>
      <c r="GCK303"/>
      <c r="GCL303"/>
      <c r="GCM303"/>
      <c r="GCN303"/>
      <c r="GCO303"/>
      <c r="GCP303"/>
      <c r="GCQ303"/>
      <c r="GCR303"/>
      <c r="GCS303"/>
      <c r="GCT303"/>
      <c r="GCU303"/>
      <c r="GCV303"/>
      <c r="GCW303"/>
      <c r="GCX303"/>
      <c r="GCY303"/>
      <c r="GCZ303"/>
      <c r="GDA303"/>
      <c r="GDB303"/>
      <c r="GDC303"/>
      <c r="GDD303"/>
      <c r="GDE303"/>
      <c r="GDF303"/>
      <c r="GDG303"/>
      <c r="GDH303"/>
      <c r="GDI303"/>
      <c r="GDJ303"/>
      <c r="GDK303"/>
      <c r="GDL303"/>
      <c r="GDM303"/>
      <c r="GDN303"/>
      <c r="GDO303"/>
      <c r="GDP303"/>
      <c r="GDQ303"/>
      <c r="GDR303"/>
      <c r="GDS303"/>
      <c r="GDT303"/>
      <c r="GDU303"/>
      <c r="GDV303"/>
      <c r="GDW303"/>
      <c r="GDX303"/>
      <c r="GDY303"/>
      <c r="GDZ303"/>
      <c r="GEA303"/>
      <c r="GEB303"/>
      <c r="GEC303"/>
      <c r="GED303"/>
      <c r="GEE303"/>
      <c r="GEF303"/>
      <c r="GEG303"/>
      <c r="GEH303"/>
      <c r="GEI303"/>
      <c r="GEJ303"/>
      <c r="GEK303"/>
      <c r="GEL303"/>
      <c r="GEM303"/>
      <c r="GEN303"/>
      <c r="GEO303"/>
      <c r="GEP303"/>
      <c r="GEQ303"/>
      <c r="GER303"/>
      <c r="GES303"/>
      <c r="GET303"/>
      <c r="GEU303"/>
      <c r="GEV303"/>
      <c r="GEW303"/>
      <c r="GEX303"/>
      <c r="GEY303"/>
      <c r="GEZ303"/>
      <c r="GFA303"/>
      <c r="GFB303"/>
      <c r="GFC303"/>
      <c r="GFD303"/>
      <c r="GFE303"/>
      <c r="GFF303"/>
      <c r="GFG303"/>
      <c r="GFH303"/>
      <c r="GFI303"/>
      <c r="GFJ303"/>
      <c r="GFK303"/>
      <c r="GFL303"/>
      <c r="GFM303"/>
      <c r="GFN303"/>
      <c r="GFO303"/>
      <c r="GFP303"/>
      <c r="GFQ303"/>
      <c r="GFR303"/>
      <c r="GFS303"/>
      <c r="GFT303"/>
      <c r="GFU303"/>
      <c r="GFV303"/>
      <c r="GFW303"/>
      <c r="GFX303"/>
      <c r="GFY303"/>
      <c r="GFZ303"/>
      <c r="GGA303"/>
      <c r="GGB303"/>
      <c r="GGC303"/>
      <c r="GGD303"/>
      <c r="GGE303"/>
      <c r="GGF303"/>
      <c r="GGG303"/>
      <c r="GGH303"/>
      <c r="GGI303"/>
      <c r="GGJ303"/>
      <c r="GGK303"/>
      <c r="GGL303"/>
      <c r="GGM303"/>
      <c r="GGN303"/>
      <c r="GGO303"/>
      <c r="GGP303"/>
      <c r="GGQ303"/>
      <c r="GGR303"/>
      <c r="GGS303"/>
      <c r="GGT303"/>
      <c r="GGU303"/>
      <c r="GGV303"/>
      <c r="GGW303"/>
      <c r="GGX303"/>
      <c r="GGY303"/>
      <c r="GGZ303"/>
      <c r="GHA303"/>
      <c r="GHB303"/>
      <c r="GHC303"/>
      <c r="GHD303"/>
      <c r="GHE303"/>
      <c r="GHF303"/>
      <c r="GHG303"/>
      <c r="GHH303"/>
      <c r="GHI303"/>
      <c r="GHJ303"/>
      <c r="GHK303"/>
      <c r="GHL303"/>
      <c r="GHM303"/>
      <c r="GHN303"/>
      <c r="GHO303"/>
      <c r="GHP303"/>
      <c r="GHQ303"/>
      <c r="GHR303"/>
      <c r="GHS303"/>
      <c r="GHT303"/>
      <c r="GHU303"/>
      <c r="GHV303"/>
      <c r="GHW303"/>
      <c r="GHX303"/>
      <c r="GHY303"/>
      <c r="GHZ303"/>
      <c r="GIA303"/>
      <c r="GIB303"/>
      <c r="GIC303"/>
      <c r="GID303"/>
      <c r="GIE303"/>
      <c r="GIF303"/>
      <c r="GIG303"/>
      <c r="GIH303"/>
      <c r="GII303"/>
      <c r="GIJ303"/>
      <c r="GIK303"/>
      <c r="GIL303"/>
      <c r="GIM303"/>
      <c r="GIN303"/>
      <c r="GIO303"/>
      <c r="GIP303"/>
      <c r="GIQ303"/>
      <c r="GIR303"/>
      <c r="GIS303"/>
      <c r="GIT303"/>
      <c r="GIU303"/>
      <c r="GIV303"/>
      <c r="GIW303"/>
      <c r="GIX303"/>
      <c r="GIY303"/>
      <c r="GIZ303"/>
      <c r="GJA303"/>
      <c r="GJB303"/>
      <c r="GJC303"/>
      <c r="GJD303"/>
      <c r="GJE303"/>
      <c r="GJF303"/>
      <c r="GJG303"/>
      <c r="GJH303"/>
      <c r="GJI303"/>
      <c r="GJJ303"/>
      <c r="GJK303"/>
      <c r="GJL303"/>
      <c r="GJM303"/>
      <c r="GJN303"/>
      <c r="GJO303"/>
      <c r="GJP303"/>
      <c r="GJQ303"/>
      <c r="GJR303"/>
      <c r="GJS303"/>
      <c r="GJT303"/>
      <c r="GJU303"/>
      <c r="GJV303"/>
      <c r="GJW303"/>
      <c r="GJX303"/>
      <c r="GJY303"/>
      <c r="GJZ303"/>
      <c r="GKA303"/>
      <c r="GKB303"/>
      <c r="GKC303"/>
      <c r="GKD303"/>
      <c r="GKE303"/>
      <c r="GKF303"/>
      <c r="GKG303"/>
      <c r="GKH303"/>
      <c r="GKI303"/>
      <c r="GKJ303"/>
      <c r="GKK303"/>
      <c r="GKL303"/>
      <c r="GKM303"/>
      <c r="GKN303"/>
      <c r="GKO303"/>
      <c r="GKP303"/>
      <c r="GKQ303"/>
      <c r="GKR303"/>
      <c r="GKS303"/>
      <c r="GKT303"/>
      <c r="GKU303"/>
      <c r="GKV303"/>
      <c r="GKW303"/>
      <c r="GKX303"/>
      <c r="GKY303"/>
      <c r="GKZ303"/>
      <c r="GLA303"/>
      <c r="GLB303"/>
      <c r="GLC303"/>
      <c r="GLD303"/>
      <c r="GLE303"/>
      <c r="GLF303"/>
      <c r="GLG303"/>
      <c r="GLH303"/>
      <c r="GLI303"/>
      <c r="GLJ303"/>
      <c r="GLK303"/>
      <c r="GLL303"/>
      <c r="GLM303"/>
      <c r="GLN303"/>
      <c r="GLO303"/>
      <c r="GLP303"/>
      <c r="GLQ303"/>
      <c r="GLR303"/>
      <c r="GLS303"/>
      <c r="GLT303"/>
      <c r="GLU303"/>
      <c r="GLV303"/>
      <c r="GLW303"/>
      <c r="GLX303"/>
      <c r="GLY303"/>
      <c r="GLZ303"/>
      <c r="GMA303"/>
      <c r="GMB303"/>
      <c r="GMC303"/>
      <c r="GMD303"/>
      <c r="GME303"/>
      <c r="GMF303"/>
      <c r="GMG303"/>
      <c r="GMH303"/>
      <c r="GMI303"/>
      <c r="GMJ303"/>
      <c r="GMK303"/>
      <c r="GML303"/>
      <c r="GMM303"/>
      <c r="GMN303"/>
      <c r="GMO303"/>
      <c r="GMP303"/>
      <c r="GMQ303"/>
      <c r="GMR303"/>
      <c r="GMS303"/>
      <c r="GMT303"/>
      <c r="GMU303"/>
      <c r="GMV303"/>
      <c r="GMW303"/>
      <c r="GMX303"/>
      <c r="GMY303"/>
      <c r="GMZ303"/>
      <c r="GNA303"/>
      <c r="GNB303"/>
      <c r="GNC303"/>
      <c r="GND303"/>
      <c r="GNE303"/>
      <c r="GNF303"/>
      <c r="GNG303"/>
      <c r="GNH303"/>
      <c r="GNI303"/>
      <c r="GNJ303"/>
      <c r="GNK303"/>
      <c r="GNL303"/>
      <c r="GNM303"/>
      <c r="GNN303"/>
      <c r="GNO303"/>
      <c r="GNP303"/>
      <c r="GNQ303"/>
      <c r="GNR303"/>
      <c r="GNS303"/>
      <c r="GNT303"/>
      <c r="GNU303"/>
      <c r="GNV303"/>
      <c r="GNW303"/>
      <c r="GNX303"/>
      <c r="GNY303"/>
      <c r="GNZ303"/>
      <c r="GOA303"/>
      <c r="GOB303"/>
      <c r="GOC303"/>
      <c r="GOD303"/>
      <c r="GOE303"/>
      <c r="GOF303"/>
      <c r="GOG303"/>
      <c r="GOH303"/>
      <c r="GOI303"/>
      <c r="GOJ303"/>
      <c r="GOK303"/>
      <c r="GOL303"/>
      <c r="GOM303"/>
      <c r="GON303"/>
      <c r="GOO303"/>
      <c r="GOP303"/>
      <c r="GOQ303"/>
      <c r="GOR303"/>
      <c r="GOS303"/>
      <c r="GOT303"/>
      <c r="GOU303"/>
      <c r="GOV303"/>
      <c r="GOW303"/>
      <c r="GOX303"/>
      <c r="GOY303"/>
      <c r="GOZ303"/>
      <c r="GPA303"/>
      <c r="GPB303"/>
      <c r="GPC303"/>
      <c r="GPD303"/>
      <c r="GPE303"/>
      <c r="GPF303"/>
      <c r="GPG303"/>
      <c r="GPH303"/>
      <c r="GPI303"/>
      <c r="GPJ303"/>
      <c r="GPK303"/>
      <c r="GPL303"/>
      <c r="GPM303"/>
      <c r="GPN303"/>
      <c r="GPO303"/>
      <c r="GPP303"/>
      <c r="GPQ303"/>
      <c r="GPR303"/>
      <c r="GPS303"/>
      <c r="GPT303"/>
      <c r="GPU303"/>
      <c r="GPV303"/>
      <c r="GPW303"/>
      <c r="GPX303"/>
      <c r="GPY303"/>
      <c r="GPZ303"/>
      <c r="GQA303"/>
      <c r="GQB303"/>
      <c r="GQC303"/>
      <c r="GQD303"/>
      <c r="GQE303"/>
      <c r="GQF303"/>
      <c r="GQG303"/>
      <c r="GQH303"/>
      <c r="GQI303"/>
      <c r="GQJ303"/>
      <c r="GQK303"/>
      <c r="GQL303"/>
      <c r="GQM303"/>
      <c r="GQN303"/>
      <c r="GQO303"/>
      <c r="GQP303"/>
      <c r="GQQ303"/>
      <c r="GQR303"/>
      <c r="GQS303"/>
      <c r="GQT303"/>
      <c r="GQU303"/>
      <c r="GQV303"/>
      <c r="GQW303"/>
      <c r="GQX303"/>
      <c r="GQY303"/>
      <c r="GQZ303"/>
      <c r="GRA303"/>
      <c r="GRB303"/>
      <c r="GRC303"/>
      <c r="GRD303"/>
      <c r="GRE303"/>
      <c r="GRF303"/>
      <c r="GRG303"/>
      <c r="GRH303"/>
      <c r="GRI303"/>
      <c r="GRJ303"/>
      <c r="GRK303"/>
      <c r="GRL303"/>
      <c r="GRM303"/>
      <c r="GRN303"/>
      <c r="GRO303"/>
      <c r="GRP303"/>
      <c r="GRQ303"/>
      <c r="GRR303"/>
      <c r="GRS303"/>
      <c r="GRT303"/>
      <c r="GRU303"/>
      <c r="GRV303"/>
      <c r="GRW303"/>
      <c r="GRX303"/>
      <c r="GRY303"/>
      <c r="GRZ303"/>
      <c r="GSA303"/>
      <c r="GSB303"/>
      <c r="GSC303"/>
      <c r="GSD303"/>
      <c r="GSE303"/>
      <c r="GSF303"/>
      <c r="GSG303"/>
      <c r="GSH303"/>
      <c r="GSI303"/>
      <c r="GSJ303"/>
      <c r="GSK303"/>
      <c r="GSL303"/>
      <c r="GSM303"/>
      <c r="GSN303"/>
      <c r="GSO303"/>
      <c r="GSP303"/>
      <c r="GSQ303"/>
      <c r="GSR303"/>
      <c r="GSS303"/>
      <c r="GST303"/>
      <c r="GSU303"/>
      <c r="GSV303"/>
      <c r="GSW303"/>
      <c r="GSX303"/>
      <c r="GSY303"/>
      <c r="GSZ303"/>
      <c r="GTA303"/>
      <c r="GTB303"/>
      <c r="GTC303"/>
      <c r="GTD303"/>
      <c r="GTE303"/>
      <c r="GTF303"/>
      <c r="GTG303"/>
      <c r="GTH303"/>
      <c r="GTI303"/>
      <c r="GTJ303"/>
      <c r="GTK303"/>
      <c r="GTL303"/>
      <c r="GTM303"/>
      <c r="GTN303"/>
      <c r="GTO303"/>
      <c r="GTP303"/>
      <c r="GTQ303"/>
      <c r="GTR303"/>
      <c r="GTS303"/>
      <c r="GTT303"/>
      <c r="GTU303"/>
      <c r="GTV303"/>
      <c r="GTW303"/>
      <c r="GTX303"/>
      <c r="GTY303"/>
      <c r="GTZ303"/>
      <c r="GUA303"/>
      <c r="GUB303"/>
      <c r="GUC303"/>
      <c r="GUD303"/>
      <c r="GUE303"/>
      <c r="GUF303"/>
      <c r="GUG303"/>
      <c r="GUH303"/>
      <c r="GUI303"/>
      <c r="GUJ303"/>
      <c r="GUK303"/>
      <c r="GUL303"/>
      <c r="GUM303"/>
      <c r="GUN303"/>
      <c r="GUO303"/>
      <c r="GUP303"/>
      <c r="GUQ303"/>
      <c r="GUR303"/>
      <c r="GUS303"/>
      <c r="GUT303"/>
      <c r="GUU303"/>
      <c r="GUV303"/>
      <c r="GUW303"/>
      <c r="GUX303"/>
      <c r="GUY303"/>
      <c r="GUZ303"/>
      <c r="GVA303"/>
      <c r="GVB303"/>
      <c r="GVC303"/>
      <c r="GVD303"/>
      <c r="GVE303"/>
      <c r="GVF303"/>
      <c r="GVG303"/>
      <c r="GVH303"/>
      <c r="GVI303"/>
      <c r="GVJ303"/>
      <c r="GVK303"/>
      <c r="GVL303"/>
      <c r="GVM303"/>
      <c r="GVN303"/>
      <c r="GVO303"/>
      <c r="GVP303"/>
      <c r="GVQ303"/>
      <c r="GVR303"/>
      <c r="GVS303"/>
      <c r="GVT303"/>
      <c r="GVU303"/>
      <c r="GVV303"/>
      <c r="GVW303"/>
      <c r="GVX303"/>
      <c r="GVY303"/>
      <c r="GVZ303"/>
      <c r="GWA303"/>
      <c r="GWB303"/>
      <c r="GWC303"/>
      <c r="GWD303"/>
      <c r="GWE303"/>
      <c r="GWF303"/>
      <c r="GWG303"/>
      <c r="GWH303"/>
      <c r="GWI303"/>
      <c r="GWJ303"/>
      <c r="GWK303"/>
      <c r="GWL303"/>
      <c r="GWM303"/>
      <c r="GWN303"/>
      <c r="GWO303"/>
      <c r="GWP303"/>
      <c r="GWQ303"/>
      <c r="GWR303"/>
      <c r="GWS303"/>
      <c r="GWT303"/>
      <c r="GWU303"/>
      <c r="GWV303"/>
      <c r="GWW303"/>
      <c r="GWX303"/>
      <c r="GWY303"/>
      <c r="GWZ303"/>
      <c r="GXA303"/>
      <c r="GXB303"/>
      <c r="GXC303"/>
      <c r="GXD303"/>
      <c r="GXE303"/>
      <c r="GXF303"/>
      <c r="GXG303"/>
      <c r="GXH303"/>
      <c r="GXI303"/>
      <c r="GXJ303"/>
      <c r="GXK303"/>
      <c r="GXL303"/>
      <c r="GXM303"/>
      <c r="GXN303"/>
      <c r="GXO303"/>
      <c r="GXP303"/>
      <c r="GXQ303"/>
      <c r="GXR303"/>
      <c r="GXS303"/>
      <c r="GXT303"/>
      <c r="GXU303"/>
      <c r="GXV303"/>
      <c r="GXW303"/>
      <c r="GXX303"/>
      <c r="GXY303"/>
      <c r="GXZ303"/>
      <c r="GYA303"/>
      <c r="GYB303"/>
      <c r="GYC303"/>
      <c r="GYD303"/>
      <c r="GYE303"/>
      <c r="GYF303"/>
      <c r="GYG303"/>
      <c r="GYH303"/>
      <c r="GYI303"/>
      <c r="GYJ303"/>
      <c r="GYK303"/>
      <c r="GYL303"/>
      <c r="GYM303"/>
      <c r="GYN303"/>
      <c r="GYO303"/>
      <c r="GYP303"/>
      <c r="GYQ303"/>
      <c r="GYR303"/>
      <c r="GYS303"/>
      <c r="GYT303"/>
      <c r="GYU303"/>
      <c r="GYV303"/>
      <c r="GYW303"/>
      <c r="GYX303"/>
      <c r="GYY303"/>
      <c r="GYZ303"/>
      <c r="GZA303"/>
      <c r="GZB303"/>
      <c r="GZC303"/>
      <c r="GZD303"/>
      <c r="GZE303"/>
      <c r="GZF303"/>
      <c r="GZG303"/>
      <c r="GZH303"/>
      <c r="GZI303"/>
      <c r="GZJ303"/>
      <c r="GZK303"/>
      <c r="GZL303"/>
      <c r="GZM303"/>
      <c r="GZN303"/>
      <c r="GZO303"/>
      <c r="GZP303"/>
      <c r="GZQ303"/>
      <c r="GZR303"/>
      <c r="GZS303"/>
      <c r="GZT303"/>
      <c r="GZU303"/>
      <c r="GZV303"/>
      <c r="GZW303"/>
      <c r="GZX303"/>
      <c r="GZY303"/>
      <c r="GZZ303"/>
      <c r="HAA303"/>
      <c r="HAB303"/>
      <c r="HAC303"/>
      <c r="HAD303"/>
      <c r="HAE303"/>
      <c r="HAF303"/>
      <c r="HAG303"/>
      <c r="HAH303"/>
      <c r="HAI303"/>
      <c r="HAJ303"/>
      <c r="HAK303"/>
      <c r="HAL303"/>
      <c r="HAM303"/>
      <c r="HAN303"/>
      <c r="HAO303"/>
      <c r="HAP303"/>
      <c r="HAQ303"/>
      <c r="HAR303"/>
      <c r="HAS303"/>
      <c r="HAT303"/>
      <c r="HAU303"/>
      <c r="HAV303"/>
      <c r="HAW303"/>
      <c r="HAX303"/>
      <c r="HAY303"/>
      <c r="HAZ303"/>
      <c r="HBA303"/>
      <c r="HBB303"/>
      <c r="HBC303"/>
      <c r="HBD303"/>
      <c r="HBE303"/>
      <c r="HBF303"/>
      <c r="HBG303"/>
      <c r="HBH303"/>
      <c r="HBI303"/>
      <c r="HBJ303"/>
      <c r="HBK303"/>
      <c r="HBL303"/>
      <c r="HBM303"/>
      <c r="HBN303"/>
      <c r="HBO303"/>
      <c r="HBP303"/>
      <c r="HBQ303"/>
      <c r="HBR303"/>
      <c r="HBS303"/>
      <c r="HBT303"/>
      <c r="HBU303"/>
      <c r="HBV303"/>
      <c r="HBW303"/>
      <c r="HBX303"/>
      <c r="HBY303"/>
      <c r="HBZ303"/>
      <c r="HCA303"/>
      <c r="HCB303"/>
      <c r="HCC303"/>
      <c r="HCD303"/>
      <c r="HCE303"/>
      <c r="HCF303"/>
      <c r="HCG303"/>
      <c r="HCH303"/>
      <c r="HCI303"/>
      <c r="HCJ303"/>
      <c r="HCK303"/>
      <c r="HCL303"/>
      <c r="HCM303"/>
      <c r="HCN303"/>
      <c r="HCO303"/>
      <c r="HCP303"/>
      <c r="HCQ303"/>
      <c r="HCR303"/>
      <c r="HCS303"/>
      <c r="HCT303"/>
      <c r="HCU303"/>
      <c r="HCV303"/>
      <c r="HCW303"/>
      <c r="HCX303"/>
      <c r="HCY303"/>
      <c r="HCZ303"/>
      <c r="HDA303"/>
      <c r="HDB303"/>
      <c r="HDC303"/>
      <c r="HDD303"/>
      <c r="HDE303"/>
      <c r="HDF303"/>
      <c r="HDG303"/>
      <c r="HDH303"/>
      <c r="HDI303"/>
      <c r="HDJ303"/>
      <c r="HDK303"/>
      <c r="HDL303"/>
      <c r="HDM303"/>
      <c r="HDN303"/>
      <c r="HDO303"/>
      <c r="HDP303"/>
      <c r="HDQ303"/>
      <c r="HDR303"/>
      <c r="HDS303"/>
      <c r="HDT303"/>
      <c r="HDU303"/>
      <c r="HDV303"/>
      <c r="HDW303"/>
      <c r="HDX303"/>
      <c r="HDY303"/>
      <c r="HDZ303"/>
      <c r="HEA303"/>
      <c r="HEB303"/>
      <c r="HEC303"/>
      <c r="HED303"/>
      <c r="HEE303"/>
      <c r="HEF303"/>
      <c r="HEG303"/>
      <c r="HEH303"/>
      <c r="HEI303"/>
      <c r="HEJ303"/>
      <c r="HEK303"/>
      <c r="HEL303"/>
      <c r="HEM303"/>
      <c r="HEN303"/>
      <c r="HEO303"/>
      <c r="HEP303"/>
      <c r="HEQ303"/>
      <c r="HER303"/>
      <c r="HES303"/>
      <c r="HET303"/>
      <c r="HEU303"/>
      <c r="HEV303"/>
      <c r="HEW303"/>
      <c r="HEX303"/>
      <c r="HEY303"/>
      <c r="HEZ303"/>
      <c r="HFA303"/>
      <c r="HFB303"/>
      <c r="HFC303"/>
      <c r="HFD303"/>
      <c r="HFE303"/>
      <c r="HFF303"/>
      <c r="HFG303"/>
      <c r="HFH303"/>
      <c r="HFI303"/>
      <c r="HFJ303"/>
      <c r="HFK303"/>
      <c r="HFL303"/>
      <c r="HFM303"/>
      <c r="HFN303"/>
      <c r="HFO303"/>
      <c r="HFP303"/>
      <c r="HFQ303"/>
      <c r="HFR303"/>
      <c r="HFS303"/>
      <c r="HFT303"/>
      <c r="HFU303"/>
      <c r="HFV303"/>
      <c r="HFW303"/>
      <c r="HFX303"/>
      <c r="HFY303"/>
      <c r="HFZ303"/>
      <c r="HGA303"/>
      <c r="HGB303"/>
      <c r="HGC303"/>
      <c r="HGD303"/>
      <c r="HGE303"/>
      <c r="HGF303"/>
      <c r="HGG303"/>
      <c r="HGH303"/>
      <c r="HGI303"/>
      <c r="HGJ303"/>
      <c r="HGK303"/>
      <c r="HGL303"/>
      <c r="HGM303"/>
      <c r="HGN303"/>
      <c r="HGO303"/>
      <c r="HGP303"/>
      <c r="HGQ303"/>
      <c r="HGR303"/>
      <c r="HGS303"/>
      <c r="HGT303"/>
      <c r="HGU303"/>
      <c r="HGV303"/>
      <c r="HGW303"/>
      <c r="HGX303"/>
      <c r="HGY303"/>
      <c r="HGZ303"/>
      <c r="HHA303"/>
      <c r="HHB303"/>
      <c r="HHC303"/>
      <c r="HHD303"/>
      <c r="HHE303"/>
      <c r="HHF303"/>
      <c r="HHG303"/>
      <c r="HHH303"/>
      <c r="HHI303"/>
      <c r="HHJ303"/>
      <c r="HHK303"/>
      <c r="HHL303"/>
      <c r="HHM303"/>
      <c r="HHN303"/>
      <c r="HHO303"/>
      <c r="HHP303"/>
      <c r="HHQ303"/>
      <c r="HHR303"/>
      <c r="HHS303"/>
      <c r="HHT303"/>
      <c r="HHU303"/>
      <c r="HHV303"/>
      <c r="HHW303"/>
      <c r="HHX303"/>
      <c r="HHY303"/>
      <c r="HHZ303"/>
      <c r="HIA303"/>
      <c r="HIB303"/>
      <c r="HIC303"/>
      <c r="HID303"/>
      <c r="HIE303"/>
      <c r="HIF303"/>
      <c r="HIG303"/>
      <c r="HIH303"/>
      <c r="HII303"/>
      <c r="HIJ303"/>
      <c r="HIK303"/>
      <c r="HIL303"/>
      <c r="HIM303"/>
      <c r="HIN303"/>
      <c r="HIO303"/>
      <c r="HIP303"/>
      <c r="HIQ303"/>
      <c r="HIR303"/>
      <c r="HIS303"/>
      <c r="HIT303"/>
      <c r="HIU303"/>
      <c r="HIV303"/>
      <c r="HIW303"/>
      <c r="HIX303"/>
      <c r="HIY303"/>
      <c r="HIZ303"/>
      <c r="HJA303"/>
      <c r="HJB303"/>
      <c r="HJC303"/>
      <c r="HJD303"/>
      <c r="HJE303"/>
      <c r="HJF303"/>
      <c r="HJG303"/>
      <c r="HJH303"/>
      <c r="HJI303"/>
      <c r="HJJ303"/>
      <c r="HJK303"/>
      <c r="HJL303"/>
      <c r="HJM303"/>
      <c r="HJN303"/>
      <c r="HJO303"/>
      <c r="HJP303"/>
      <c r="HJQ303"/>
      <c r="HJR303"/>
      <c r="HJS303"/>
      <c r="HJT303"/>
      <c r="HJU303"/>
      <c r="HJV303"/>
      <c r="HJW303"/>
      <c r="HJX303"/>
      <c r="HJY303"/>
      <c r="HJZ303"/>
      <c r="HKA303"/>
      <c r="HKB303"/>
      <c r="HKC303"/>
      <c r="HKD303"/>
      <c r="HKE303"/>
      <c r="HKF303"/>
      <c r="HKG303"/>
      <c r="HKH303"/>
      <c r="HKI303"/>
      <c r="HKJ303"/>
      <c r="HKK303"/>
      <c r="HKL303"/>
      <c r="HKM303"/>
      <c r="HKN303"/>
      <c r="HKO303"/>
      <c r="HKP303"/>
      <c r="HKQ303"/>
      <c r="HKR303"/>
      <c r="HKS303"/>
      <c r="HKT303"/>
      <c r="HKU303"/>
      <c r="HKV303"/>
      <c r="HKW303"/>
      <c r="HKX303"/>
      <c r="HKY303"/>
      <c r="HKZ303"/>
      <c r="HLA303"/>
      <c r="HLB303"/>
      <c r="HLC303"/>
      <c r="HLD303"/>
      <c r="HLE303"/>
      <c r="HLF303"/>
      <c r="HLG303"/>
      <c r="HLH303"/>
      <c r="HLI303"/>
      <c r="HLJ303"/>
      <c r="HLK303"/>
      <c r="HLL303"/>
      <c r="HLM303"/>
      <c r="HLN303"/>
      <c r="HLO303"/>
      <c r="HLP303"/>
      <c r="HLQ303"/>
      <c r="HLR303"/>
      <c r="HLS303"/>
      <c r="HLT303"/>
      <c r="HLU303"/>
      <c r="HLV303"/>
      <c r="HLW303"/>
      <c r="HLX303"/>
      <c r="HLY303"/>
      <c r="HLZ303"/>
      <c r="HMA303"/>
      <c r="HMB303"/>
      <c r="HMC303"/>
      <c r="HMD303"/>
      <c r="HME303"/>
      <c r="HMF303"/>
      <c r="HMG303"/>
      <c r="HMH303"/>
      <c r="HMI303"/>
      <c r="HMJ303"/>
      <c r="HMK303"/>
      <c r="HML303"/>
      <c r="HMM303"/>
      <c r="HMN303"/>
      <c r="HMO303"/>
      <c r="HMP303"/>
      <c r="HMQ303"/>
      <c r="HMR303"/>
      <c r="HMS303"/>
      <c r="HMT303"/>
      <c r="HMU303"/>
      <c r="HMV303"/>
      <c r="HMW303"/>
      <c r="HMX303"/>
      <c r="HMY303"/>
      <c r="HMZ303"/>
      <c r="HNA303"/>
      <c r="HNB303"/>
      <c r="HNC303"/>
      <c r="HND303"/>
      <c r="HNE303"/>
      <c r="HNF303"/>
      <c r="HNG303"/>
      <c r="HNH303"/>
      <c r="HNI303"/>
      <c r="HNJ303"/>
      <c r="HNK303"/>
      <c r="HNL303"/>
      <c r="HNM303"/>
      <c r="HNN303"/>
      <c r="HNO303"/>
      <c r="HNP303"/>
      <c r="HNQ303"/>
      <c r="HNR303"/>
      <c r="HNS303"/>
      <c r="HNT303"/>
      <c r="HNU303"/>
      <c r="HNV303"/>
      <c r="HNW303"/>
      <c r="HNX303"/>
      <c r="HNY303"/>
      <c r="HNZ303"/>
      <c r="HOA303"/>
      <c r="HOB303"/>
      <c r="HOC303"/>
      <c r="HOD303"/>
      <c r="HOE303"/>
      <c r="HOF303"/>
      <c r="HOG303"/>
      <c r="HOH303"/>
      <c r="HOI303"/>
      <c r="HOJ303"/>
      <c r="HOK303"/>
      <c r="HOL303"/>
      <c r="HOM303"/>
      <c r="HON303"/>
      <c r="HOO303"/>
      <c r="HOP303"/>
      <c r="HOQ303"/>
      <c r="HOR303"/>
      <c r="HOS303"/>
      <c r="HOT303"/>
      <c r="HOU303"/>
      <c r="HOV303"/>
      <c r="HOW303"/>
      <c r="HOX303"/>
      <c r="HOY303"/>
      <c r="HOZ303"/>
      <c r="HPA303"/>
      <c r="HPB303"/>
      <c r="HPC303"/>
      <c r="HPD303"/>
      <c r="HPE303"/>
      <c r="HPF303"/>
      <c r="HPG303"/>
      <c r="HPH303"/>
      <c r="HPI303"/>
      <c r="HPJ303"/>
      <c r="HPK303"/>
      <c r="HPL303"/>
      <c r="HPM303"/>
      <c r="HPN303"/>
      <c r="HPO303"/>
      <c r="HPP303"/>
      <c r="HPQ303"/>
      <c r="HPR303"/>
      <c r="HPS303"/>
      <c r="HPT303"/>
      <c r="HPU303"/>
      <c r="HPV303"/>
      <c r="HPW303"/>
      <c r="HPX303"/>
      <c r="HPY303"/>
      <c r="HPZ303"/>
      <c r="HQA303"/>
      <c r="HQB303"/>
      <c r="HQC303"/>
      <c r="HQD303"/>
      <c r="HQE303"/>
      <c r="HQF303"/>
      <c r="HQG303"/>
      <c r="HQH303"/>
      <c r="HQI303"/>
      <c r="HQJ303"/>
      <c r="HQK303"/>
      <c r="HQL303"/>
      <c r="HQM303"/>
      <c r="HQN303"/>
      <c r="HQO303"/>
      <c r="HQP303"/>
      <c r="HQQ303"/>
      <c r="HQR303"/>
      <c r="HQS303"/>
      <c r="HQT303"/>
      <c r="HQU303"/>
      <c r="HQV303"/>
      <c r="HQW303"/>
      <c r="HQX303"/>
      <c r="HQY303"/>
      <c r="HQZ303"/>
      <c r="HRA303"/>
      <c r="HRB303"/>
      <c r="HRC303"/>
      <c r="HRD303"/>
      <c r="HRE303"/>
      <c r="HRF303"/>
      <c r="HRG303"/>
      <c r="HRH303"/>
      <c r="HRI303"/>
      <c r="HRJ303"/>
      <c r="HRK303"/>
      <c r="HRL303"/>
      <c r="HRM303"/>
      <c r="HRN303"/>
      <c r="HRO303"/>
      <c r="HRP303"/>
      <c r="HRQ303"/>
      <c r="HRR303"/>
      <c r="HRS303"/>
      <c r="HRT303"/>
      <c r="HRU303"/>
      <c r="HRV303"/>
      <c r="HRW303"/>
      <c r="HRX303"/>
      <c r="HRY303"/>
      <c r="HRZ303"/>
      <c r="HSA303"/>
      <c r="HSB303"/>
      <c r="HSC303"/>
      <c r="HSD303"/>
      <c r="HSE303"/>
      <c r="HSF303"/>
      <c r="HSG303"/>
      <c r="HSH303"/>
      <c r="HSI303"/>
      <c r="HSJ303"/>
      <c r="HSK303"/>
      <c r="HSL303"/>
      <c r="HSM303"/>
      <c r="HSN303"/>
      <c r="HSO303"/>
      <c r="HSP303"/>
      <c r="HSQ303"/>
      <c r="HSR303"/>
      <c r="HSS303"/>
      <c r="HST303"/>
      <c r="HSU303"/>
      <c r="HSV303"/>
      <c r="HSW303"/>
      <c r="HSX303"/>
      <c r="HSY303"/>
      <c r="HSZ303"/>
      <c r="HTA303"/>
      <c r="HTB303"/>
      <c r="HTC303"/>
      <c r="HTD303"/>
      <c r="HTE303"/>
      <c r="HTF303"/>
      <c r="HTG303"/>
      <c r="HTH303"/>
      <c r="HTI303"/>
      <c r="HTJ303"/>
      <c r="HTK303"/>
      <c r="HTL303"/>
      <c r="HTM303"/>
      <c r="HTN303"/>
      <c r="HTO303"/>
      <c r="HTP303"/>
      <c r="HTQ303"/>
      <c r="HTR303"/>
      <c r="HTS303"/>
      <c r="HTT303"/>
      <c r="HTU303"/>
      <c r="HTV303"/>
      <c r="HTW303"/>
      <c r="HTX303"/>
      <c r="HTY303"/>
      <c r="HTZ303"/>
      <c r="HUA303"/>
      <c r="HUB303"/>
      <c r="HUC303"/>
      <c r="HUD303"/>
      <c r="HUE303"/>
      <c r="HUF303"/>
      <c r="HUG303"/>
      <c r="HUH303"/>
      <c r="HUI303"/>
      <c r="HUJ303"/>
      <c r="HUK303"/>
      <c r="HUL303"/>
      <c r="HUM303"/>
      <c r="HUN303"/>
      <c r="HUO303"/>
      <c r="HUP303"/>
      <c r="HUQ303"/>
      <c r="HUR303"/>
      <c r="HUS303"/>
      <c r="HUT303"/>
      <c r="HUU303"/>
      <c r="HUV303"/>
      <c r="HUW303"/>
      <c r="HUX303"/>
      <c r="HUY303"/>
      <c r="HUZ303"/>
      <c r="HVA303"/>
      <c r="HVB303"/>
      <c r="HVC303"/>
      <c r="HVD303"/>
      <c r="HVE303"/>
      <c r="HVF303"/>
      <c r="HVG303"/>
      <c r="HVH303"/>
      <c r="HVI303"/>
      <c r="HVJ303"/>
      <c r="HVK303"/>
      <c r="HVL303"/>
      <c r="HVM303"/>
      <c r="HVN303"/>
      <c r="HVO303"/>
      <c r="HVP303"/>
      <c r="HVQ303"/>
      <c r="HVR303"/>
      <c r="HVS303"/>
      <c r="HVT303"/>
      <c r="HVU303"/>
      <c r="HVV303"/>
      <c r="HVW303"/>
      <c r="HVX303"/>
      <c r="HVY303"/>
      <c r="HVZ303"/>
      <c r="HWA303"/>
      <c r="HWB303"/>
      <c r="HWC303"/>
      <c r="HWD303"/>
      <c r="HWE303"/>
      <c r="HWF303"/>
      <c r="HWG303"/>
      <c r="HWH303"/>
      <c r="HWI303"/>
      <c r="HWJ303"/>
      <c r="HWK303"/>
      <c r="HWL303"/>
      <c r="HWM303"/>
      <c r="HWN303"/>
      <c r="HWO303"/>
      <c r="HWP303"/>
      <c r="HWQ303"/>
      <c r="HWR303"/>
      <c r="HWS303"/>
      <c r="HWT303"/>
      <c r="HWU303"/>
      <c r="HWV303"/>
      <c r="HWW303"/>
      <c r="HWX303"/>
      <c r="HWY303"/>
      <c r="HWZ303"/>
      <c r="HXA303"/>
      <c r="HXB303"/>
      <c r="HXC303"/>
      <c r="HXD303"/>
      <c r="HXE303"/>
      <c r="HXF303"/>
      <c r="HXG303"/>
      <c r="HXH303"/>
      <c r="HXI303"/>
      <c r="HXJ303"/>
      <c r="HXK303"/>
      <c r="HXL303"/>
      <c r="HXM303"/>
      <c r="HXN303"/>
      <c r="HXO303"/>
      <c r="HXP303"/>
      <c r="HXQ303"/>
      <c r="HXR303"/>
      <c r="HXS303"/>
      <c r="HXT303"/>
      <c r="HXU303"/>
      <c r="HXV303"/>
      <c r="HXW303"/>
      <c r="HXX303"/>
      <c r="HXY303"/>
      <c r="HXZ303"/>
      <c r="HYA303"/>
      <c r="HYB303"/>
      <c r="HYC303"/>
      <c r="HYD303"/>
      <c r="HYE303"/>
      <c r="HYF303"/>
      <c r="HYG303"/>
      <c r="HYH303"/>
      <c r="HYI303"/>
      <c r="HYJ303"/>
      <c r="HYK303"/>
      <c r="HYL303"/>
      <c r="HYM303"/>
      <c r="HYN303"/>
      <c r="HYO303"/>
      <c r="HYP303"/>
      <c r="HYQ303"/>
      <c r="HYR303"/>
      <c r="HYS303"/>
      <c r="HYT303"/>
      <c r="HYU303"/>
      <c r="HYV303"/>
      <c r="HYW303"/>
      <c r="HYX303"/>
      <c r="HYY303"/>
      <c r="HYZ303"/>
      <c r="HZA303"/>
      <c r="HZB303"/>
      <c r="HZC303"/>
      <c r="HZD303"/>
      <c r="HZE303"/>
      <c r="HZF303"/>
      <c r="HZG303"/>
      <c r="HZH303"/>
      <c r="HZI303"/>
      <c r="HZJ303"/>
      <c r="HZK303"/>
      <c r="HZL303"/>
      <c r="HZM303"/>
      <c r="HZN303"/>
      <c r="HZO303"/>
      <c r="HZP303"/>
      <c r="HZQ303"/>
      <c r="HZR303"/>
      <c r="HZS303"/>
      <c r="HZT303"/>
      <c r="HZU303"/>
      <c r="HZV303"/>
      <c r="HZW303"/>
      <c r="HZX303"/>
      <c r="HZY303"/>
      <c r="HZZ303"/>
      <c r="IAA303"/>
      <c r="IAB303"/>
      <c r="IAC303"/>
      <c r="IAD303"/>
      <c r="IAE303"/>
      <c r="IAF303"/>
      <c r="IAG303"/>
      <c r="IAH303"/>
      <c r="IAI303"/>
      <c r="IAJ303"/>
      <c r="IAK303"/>
      <c r="IAL303"/>
      <c r="IAM303"/>
      <c r="IAN303"/>
      <c r="IAO303"/>
      <c r="IAP303"/>
      <c r="IAQ303"/>
      <c r="IAR303"/>
      <c r="IAS303"/>
      <c r="IAT303"/>
      <c r="IAU303"/>
      <c r="IAV303"/>
      <c r="IAW303"/>
      <c r="IAX303"/>
      <c r="IAY303"/>
      <c r="IAZ303"/>
      <c r="IBA303"/>
      <c r="IBB303"/>
      <c r="IBC303"/>
      <c r="IBD303"/>
      <c r="IBE303"/>
      <c r="IBF303"/>
      <c r="IBG303"/>
      <c r="IBH303"/>
      <c r="IBI303"/>
      <c r="IBJ303"/>
      <c r="IBK303"/>
      <c r="IBL303"/>
      <c r="IBM303"/>
      <c r="IBN303"/>
      <c r="IBO303"/>
      <c r="IBP303"/>
      <c r="IBQ303"/>
      <c r="IBR303"/>
      <c r="IBS303"/>
      <c r="IBT303"/>
      <c r="IBU303"/>
      <c r="IBV303"/>
      <c r="IBW303"/>
      <c r="IBX303"/>
      <c r="IBY303"/>
      <c r="IBZ303"/>
      <c r="ICA303"/>
      <c r="ICB303"/>
      <c r="ICC303"/>
      <c r="ICD303"/>
      <c r="ICE303"/>
      <c r="ICF303"/>
      <c r="ICG303"/>
      <c r="ICH303"/>
      <c r="ICI303"/>
      <c r="ICJ303"/>
      <c r="ICK303"/>
      <c r="ICL303"/>
      <c r="ICM303"/>
      <c r="ICN303"/>
      <c r="ICO303"/>
      <c r="ICP303"/>
      <c r="ICQ303"/>
      <c r="ICR303"/>
      <c r="ICS303"/>
      <c r="ICT303"/>
      <c r="ICU303"/>
      <c r="ICV303"/>
      <c r="ICW303"/>
      <c r="ICX303"/>
      <c r="ICY303"/>
      <c r="ICZ303"/>
      <c r="IDA303"/>
      <c r="IDB303"/>
      <c r="IDC303"/>
      <c r="IDD303"/>
      <c r="IDE303"/>
      <c r="IDF303"/>
      <c r="IDG303"/>
      <c r="IDH303"/>
      <c r="IDI303"/>
      <c r="IDJ303"/>
      <c r="IDK303"/>
      <c r="IDL303"/>
      <c r="IDM303"/>
      <c r="IDN303"/>
      <c r="IDO303"/>
      <c r="IDP303"/>
      <c r="IDQ303"/>
      <c r="IDR303"/>
      <c r="IDS303"/>
      <c r="IDT303"/>
      <c r="IDU303"/>
      <c r="IDV303"/>
      <c r="IDW303"/>
      <c r="IDX303"/>
      <c r="IDY303"/>
      <c r="IDZ303"/>
      <c r="IEA303"/>
      <c r="IEB303"/>
      <c r="IEC303"/>
      <c r="IED303"/>
      <c r="IEE303"/>
      <c r="IEF303"/>
      <c r="IEG303"/>
      <c r="IEH303"/>
      <c r="IEI303"/>
      <c r="IEJ303"/>
      <c r="IEK303"/>
      <c r="IEL303"/>
      <c r="IEM303"/>
      <c r="IEN303"/>
      <c r="IEO303"/>
      <c r="IEP303"/>
      <c r="IEQ303"/>
      <c r="IER303"/>
      <c r="IES303"/>
      <c r="IET303"/>
      <c r="IEU303"/>
      <c r="IEV303"/>
      <c r="IEW303"/>
      <c r="IEX303"/>
      <c r="IEY303"/>
      <c r="IEZ303"/>
      <c r="IFA303"/>
      <c r="IFB303"/>
      <c r="IFC303"/>
      <c r="IFD303"/>
      <c r="IFE303"/>
      <c r="IFF303"/>
      <c r="IFG303"/>
      <c r="IFH303"/>
      <c r="IFI303"/>
      <c r="IFJ303"/>
      <c r="IFK303"/>
      <c r="IFL303"/>
      <c r="IFM303"/>
      <c r="IFN303"/>
      <c r="IFO303"/>
      <c r="IFP303"/>
      <c r="IFQ303"/>
      <c r="IFR303"/>
      <c r="IFS303"/>
      <c r="IFT303"/>
      <c r="IFU303"/>
      <c r="IFV303"/>
      <c r="IFW303"/>
      <c r="IFX303"/>
      <c r="IFY303"/>
      <c r="IFZ303"/>
      <c r="IGA303"/>
      <c r="IGB303"/>
      <c r="IGC303"/>
      <c r="IGD303"/>
      <c r="IGE303"/>
      <c r="IGF303"/>
      <c r="IGG303"/>
      <c r="IGH303"/>
      <c r="IGI303"/>
      <c r="IGJ303"/>
      <c r="IGK303"/>
      <c r="IGL303"/>
      <c r="IGM303"/>
      <c r="IGN303"/>
      <c r="IGO303"/>
      <c r="IGP303"/>
      <c r="IGQ303"/>
      <c r="IGR303"/>
      <c r="IGS303"/>
      <c r="IGT303"/>
      <c r="IGU303"/>
      <c r="IGV303"/>
      <c r="IGW303"/>
      <c r="IGX303"/>
      <c r="IGY303"/>
      <c r="IGZ303"/>
      <c r="IHA303"/>
      <c r="IHB303"/>
      <c r="IHC303"/>
      <c r="IHD303"/>
      <c r="IHE303"/>
      <c r="IHF303"/>
      <c r="IHG303"/>
      <c r="IHH303"/>
      <c r="IHI303"/>
      <c r="IHJ303"/>
      <c r="IHK303"/>
      <c r="IHL303"/>
      <c r="IHM303"/>
      <c r="IHN303"/>
      <c r="IHO303"/>
      <c r="IHP303"/>
      <c r="IHQ303"/>
      <c r="IHR303"/>
      <c r="IHS303"/>
      <c r="IHT303"/>
      <c r="IHU303"/>
      <c r="IHV303"/>
      <c r="IHW303"/>
      <c r="IHX303"/>
      <c r="IHY303"/>
      <c r="IHZ303"/>
      <c r="IIA303"/>
      <c r="IIB303"/>
      <c r="IIC303"/>
      <c r="IID303"/>
      <c r="IIE303"/>
      <c r="IIF303"/>
      <c r="IIG303"/>
      <c r="IIH303"/>
      <c r="III303"/>
      <c r="IIJ303"/>
      <c r="IIK303"/>
      <c r="IIL303"/>
      <c r="IIM303"/>
      <c r="IIN303"/>
      <c r="IIO303"/>
      <c r="IIP303"/>
      <c r="IIQ303"/>
      <c r="IIR303"/>
      <c r="IIS303"/>
      <c r="IIT303"/>
      <c r="IIU303"/>
      <c r="IIV303"/>
      <c r="IIW303"/>
      <c r="IIX303"/>
      <c r="IIY303"/>
      <c r="IIZ303"/>
      <c r="IJA303"/>
      <c r="IJB303"/>
      <c r="IJC303"/>
      <c r="IJD303"/>
      <c r="IJE303"/>
      <c r="IJF303"/>
      <c r="IJG303"/>
      <c r="IJH303"/>
      <c r="IJI303"/>
      <c r="IJJ303"/>
      <c r="IJK303"/>
      <c r="IJL303"/>
      <c r="IJM303"/>
      <c r="IJN303"/>
      <c r="IJO303"/>
      <c r="IJP303"/>
      <c r="IJQ303"/>
      <c r="IJR303"/>
      <c r="IJS303"/>
      <c r="IJT303"/>
      <c r="IJU303"/>
      <c r="IJV303"/>
      <c r="IJW303"/>
      <c r="IJX303"/>
      <c r="IJY303"/>
      <c r="IJZ303"/>
      <c r="IKA303"/>
      <c r="IKB303"/>
      <c r="IKC303"/>
      <c r="IKD303"/>
      <c r="IKE303"/>
      <c r="IKF303"/>
      <c r="IKG303"/>
      <c r="IKH303"/>
      <c r="IKI303"/>
      <c r="IKJ303"/>
      <c r="IKK303"/>
      <c r="IKL303"/>
      <c r="IKM303"/>
      <c r="IKN303"/>
      <c r="IKO303"/>
      <c r="IKP303"/>
      <c r="IKQ303"/>
      <c r="IKR303"/>
      <c r="IKS303"/>
      <c r="IKT303"/>
      <c r="IKU303"/>
      <c r="IKV303"/>
      <c r="IKW303"/>
      <c r="IKX303"/>
      <c r="IKY303"/>
      <c r="IKZ303"/>
      <c r="ILA303"/>
      <c r="ILB303"/>
      <c r="ILC303"/>
      <c r="ILD303"/>
      <c r="ILE303"/>
      <c r="ILF303"/>
      <c r="ILG303"/>
      <c r="ILH303"/>
      <c r="ILI303"/>
      <c r="ILJ303"/>
      <c r="ILK303"/>
      <c r="ILL303"/>
      <c r="ILM303"/>
      <c r="ILN303"/>
      <c r="ILO303"/>
      <c r="ILP303"/>
      <c r="ILQ303"/>
      <c r="ILR303"/>
      <c r="ILS303"/>
      <c r="ILT303"/>
      <c r="ILU303"/>
      <c r="ILV303"/>
      <c r="ILW303"/>
      <c r="ILX303"/>
      <c r="ILY303"/>
      <c r="ILZ303"/>
      <c r="IMA303"/>
      <c r="IMB303"/>
      <c r="IMC303"/>
      <c r="IMD303"/>
      <c r="IME303"/>
      <c r="IMF303"/>
      <c r="IMG303"/>
      <c r="IMH303"/>
      <c r="IMI303"/>
      <c r="IMJ303"/>
      <c r="IMK303"/>
      <c r="IML303"/>
      <c r="IMM303"/>
      <c r="IMN303"/>
      <c r="IMO303"/>
      <c r="IMP303"/>
      <c r="IMQ303"/>
      <c r="IMR303"/>
      <c r="IMS303"/>
      <c r="IMT303"/>
      <c r="IMU303"/>
      <c r="IMV303"/>
      <c r="IMW303"/>
      <c r="IMX303"/>
      <c r="IMY303"/>
      <c r="IMZ303"/>
      <c r="INA303"/>
      <c r="INB303"/>
      <c r="INC303"/>
      <c r="IND303"/>
      <c r="INE303"/>
      <c r="INF303"/>
      <c r="ING303"/>
      <c r="INH303"/>
      <c r="INI303"/>
      <c r="INJ303"/>
      <c r="INK303"/>
      <c r="INL303"/>
      <c r="INM303"/>
      <c r="INN303"/>
      <c r="INO303"/>
      <c r="INP303"/>
      <c r="INQ303"/>
      <c r="INR303"/>
      <c r="INS303"/>
      <c r="INT303"/>
      <c r="INU303"/>
      <c r="INV303"/>
      <c r="INW303"/>
      <c r="INX303"/>
      <c r="INY303"/>
      <c r="INZ303"/>
      <c r="IOA303"/>
      <c r="IOB303"/>
      <c r="IOC303"/>
      <c r="IOD303"/>
      <c r="IOE303"/>
      <c r="IOF303"/>
      <c r="IOG303"/>
      <c r="IOH303"/>
      <c r="IOI303"/>
      <c r="IOJ303"/>
      <c r="IOK303"/>
      <c r="IOL303"/>
      <c r="IOM303"/>
      <c r="ION303"/>
      <c r="IOO303"/>
      <c r="IOP303"/>
      <c r="IOQ303"/>
      <c r="IOR303"/>
      <c r="IOS303"/>
      <c r="IOT303"/>
      <c r="IOU303"/>
      <c r="IOV303"/>
      <c r="IOW303"/>
      <c r="IOX303"/>
      <c r="IOY303"/>
      <c r="IOZ303"/>
      <c r="IPA303"/>
      <c r="IPB303"/>
      <c r="IPC303"/>
      <c r="IPD303"/>
      <c r="IPE303"/>
      <c r="IPF303"/>
      <c r="IPG303"/>
      <c r="IPH303"/>
      <c r="IPI303"/>
      <c r="IPJ303"/>
      <c r="IPK303"/>
      <c r="IPL303"/>
      <c r="IPM303"/>
      <c r="IPN303"/>
      <c r="IPO303"/>
      <c r="IPP303"/>
      <c r="IPQ303"/>
      <c r="IPR303"/>
      <c r="IPS303"/>
      <c r="IPT303"/>
      <c r="IPU303"/>
      <c r="IPV303"/>
      <c r="IPW303"/>
      <c r="IPX303"/>
      <c r="IPY303"/>
      <c r="IPZ303"/>
      <c r="IQA303"/>
      <c r="IQB303"/>
      <c r="IQC303"/>
      <c r="IQD303"/>
      <c r="IQE303"/>
      <c r="IQF303"/>
      <c r="IQG303"/>
      <c r="IQH303"/>
      <c r="IQI303"/>
      <c r="IQJ303"/>
      <c r="IQK303"/>
      <c r="IQL303"/>
      <c r="IQM303"/>
      <c r="IQN303"/>
      <c r="IQO303"/>
      <c r="IQP303"/>
      <c r="IQQ303"/>
      <c r="IQR303"/>
      <c r="IQS303"/>
      <c r="IQT303"/>
      <c r="IQU303"/>
      <c r="IQV303"/>
      <c r="IQW303"/>
      <c r="IQX303"/>
      <c r="IQY303"/>
      <c r="IQZ303"/>
      <c r="IRA303"/>
      <c r="IRB303"/>
      <c r="IRC303"/>
      <c r="IRD303"/>
      <c r="IRE303"/>
      <c r="IRF303"/>
      <c r="IRG303"/>
      <c r="IRH303"/>
      <c r="IRI303"/>
      <c r="IRJ303"/>
      <c r="IRK303"/>
      <c r="IRL303"/>
      <c r="IRM303"/>
      <c r="IRN303"/>
      <c r="IRO303"/>
      <c r="IRP303"/>
      <c r="IRQ303"/>
      <c r="IRR303"/>
      <c r="IRS303"/>
      <c r="IRT303"/>
      <c r="IRU303"/>
      <c r="IRV303"/>
      <c r="IRW303"/>
      <c r="IRX303"/>
      <c r="IRY303"/>
      <c r="IRZ303"/>
      <c r="ISA303"/>
      <c r="ISB303"/>
      <c r="ISC303"/>
      <c r="ISD303"/>
      <c r="ISE303"/>
      <c r="ISF303"/>
      <c r="ISG303"/>
      <c r="ISH303"/>
      <c r="ISI303"/>
      <c r="ISJ303"/>
      <c r="ISK303"/>
      <c r="ISL303"/>
      <c r="ISM303"/>
      <c r="ISN303"/>
      <c r="ISO303"/>
      <c r="ISP303"/>
      <c r="ISQ303"/>
      <c r="ISR303"/>
      <c r="ISS303"/>
      <c r="IST303"/>
      <c r="ISU303"/>
      <c r="ISV303"/>
      <c r="ISW303"/>
      <c r="ISX303"/>
      <c r="ISY303"/>
      <c r="ISZ303"/>
      <c r="ITA303"/>
      <c r="ITB303"/>
      <c r="ITC303"/>
      <c r="ITD303"/>
      <c r="ITE303"/>
      <c r="ITF303"/>
      <c r="ITG303"/>
      <c r="ITH303"/>
      <c r="ITI303"/>
      <c r="ITJ303"/>
      <c r="ITK303"/>
      <c r="ITL303"/>
      <c r="ITM303"/>
      <c r="ITN303"/>
      <c r="ITO303"/>
      <c r="ITP303"/>
      <c r="ITQ303"/>
      <c r="ITR303"/>
      <c r="ITS303"/>
      <c r="ITT303"/>
      <c r="ITU303"/>
      <c r="ITV303"/>
      <c r="ITW303"/>
      <c r="ITX303"/>
      <c r="ITY303"/>
      <c r="ITZ303"/>
      <c r="IUA303"/>
      <c r="IUB303"/>
      <c r="IUC303"/>
      <c r="IUD303"/>
      <c r="IUE303"/>
      <c r="IUF303"/>
      <c r="IUG303"/>
      <c r="IUH303"/>
      <c r="IUI303"/>
      <c r="IUJ303"/>
      <c r="IUK303"/>
      <c r="IUL303"/>
      <c r="IUM303"/>
      <c r="IUN303"/>
      <c r="IUO303"/>
      <c r="IUP303"/>
      <c r="IUQ303"/>
      <c r="IUR303"/>
      <c r="IUS303"/>
      <c r="IUT303"/>
      <c r="IUU303"/>
      <c r="IUV303"/>
      <c r="IUW303"/>
      <c r="IUX303"/>
      <c r="IUY303"/>
      <c r="IUZ303"/>
      <c r="IVA303"/>
      <c r="IVB303"/>
      <c r="IVC303"/>
      <c r="IVD303"/>
      <c r="IVE303"/>
      <c r="IVF303"/>
      <c r="IVG303"/>
      <c r="IVH303"/>
      <c r="IVI303"/>
      <c r="IVJ303"/>
      <c r="IVK303"/>
      <c r="IVL303"/>
      <c r="IVM303"/>
      <c r="IVN303"/>
      <c r="IVO303"/>
      <c r="IVP303"/>
      <c r="IVQ303"/>
      <c r="IVR303"/>
      <c r="IVS303"/>
      <c r="IVT303"/>
      <c r="IVU303"/>
      <c r="IVV303"/>
      <c r="IVW303"/>
      <c r="IVX303"/>
      <c r="IVY303"/>
      <c r="IVZ303"/>
      <c r="IWA303"/>
      <c r="IWB303"/>
      <c r="IWC303"/>
      <c r="IWD303"/>
      <c r="IWE303"/>
      <c r="IWF303"/>
      <c r="IWG303"/>
      <c r="IWH303"/>
      <c r="IWI303"/>
      <c r="IWJ303"/>
      <c r="IWK303"/>
      <c r="IWL303"/>
      <c r="IWM303"/>
      <c r="IWN303"/>
      <c r="IWO303"/>
      <c r="IWP303"/>
      <c r="IWQ303"/>
      <c r="IWR303"/>
      <c r="IWS303"/>
      <c r="IWT303"/>
      <c r="IWU303"/>
      <c r="IWV303"/>
      <c r="IWW303"/>
      <c r="IWX303"/>
      <c r="IWY303"/>
      <c r="IWZ303"/>
      <c r="IXA303"/>
      <c r="IXB303"/>
      <c r="IXC303"/>
      <c r="IXD303"/>
      <c r="IXE303"/>
      <c r="IXF303"/>
      <c r="IXG303"/>
      <c r="IXH303"/>
      <c r="IXI303"/>
      <c r="IXJ303"/>
      <c r="IXK303"/>
      <c r="IXL303"/>
      <c r="IXM303"/>
      <c r="IXN303"/>
      <c r="IXO303"/>
      <c r="IXP303"/>
      <c r="IXQ303"/>
      <c r="IXR303"/>
      <c r="IXS303"/>
      <c r="IXT303"/>
      <c r="IXU303"/>
      <c r="IXV303"/>
      <c r="IXW303"/>
      <c r="IXX303"/>
      <c r="IXY303"/>
      <c r="IXZ303"/>
      <c r="IYA303"/>
      <c r="IYB303"/>
      <c r="IYC303"/>
      <c r="IYD303"/>
      <c r="IYE303"/>
      <c r="IYF303"/>
      <c r="IYG303"/>
      <c r="IYH303"/>
      <c r="IYI303"/>
      <c r="IYJ303"/>
      <c r="IYK303"/>
      <c r="IYL303"/>
      <c r="IYM303"/>
      <c r="IYN303"/>
      <c r="IYO303"/>
      <c r="IYP303"/>
      <c r="IYQ303"/>
      <c r="IYR303"/>
      <c r="IYS303"/>
      <c r="IYT303"/>
      <c r="IYU303"/>
      <c r="IYV303"/>
      <c r="IYW303"/>
      <c r="IYX303"/>
      <c r="IYY303"/>
      <c r="IYZ303"/>
      <c r="IZA303"/>
      <c r="IZB303"/>
      <c r="IZC303"/>
      <c r="IZD303"/>
      <c r="IZE303"/>
      <c r="IZF303"/>
      <c r="IZG303"/>
      <c r="IZH303"/>
      <c r="IZI303"/>
      <c r="IZJ303"/>
      <c r="IZK303"/>
      <c r="IZL303"/>
      <c r="IZM303"/>
      <c r="IZN303"/>
      <c r="IZO303"/>
      <c r="IZP303"/>
      <c r="IZQ303"/>
      <c r="IZR303"/>
      <c r="IZS303"/>
      <c r="IZT303"/>
      <c r="IZU303"/>
      <c r="IZV303"/>
      <c r="IZW303"/>
      <c r="IZX303"/>
      <c r="IZY303"/>
      <c r="IZZ303"/>
      <c r="JAA303"/>
      <c r="JAB303"/>
      <c r="JAC303"/>
      <c r="JAD303"/>
      <c r="JAE303"/>
      <c r="JAF303"/>
      <c r="JAG303"/>
      <c r="JAH303"/>
      <c r="JAI303"/>
      <c r="JAJ303"/>
      <c r="JAK303"/>
      <c r="JAL303"/>
      <c r="JAM303"/>
      <c r="JAN303"/>
      <c r="JAO303"/>
      <c r="JAP303"/>
      <c r="JAQ303"/>
      <c r="JAR303"/>
      <c r="JAS303"/>
      <c r="JAT303"/>
      <c r="JAU303"/>
      <c r="JAV303"/>
      <c r="JAW303"/>
      <c r="JAX303"/>
      <c r="JAY303"/>
      <c r="JAZ303"/>
      <c r="JBA303"/>
      <c r="JBB303"/>
      <c r="JBC303"/>
      <c r="JBD303"/>
      <c r="JBE303"/>
      <c r="JBF303"/>
      <c r="JBG303"/>
      <c r="JBH303"/>
      <c r="JBI303"/>
      <c r="JBJ303"/>
      <c r="JBK303"/>
      <c r="JBL303"/>
      <c r="JBM303"/>
      <c r="JBN303"/>
      <c r="JBO303"/>
      <c r="JBP303"/>
      <c r="JBQ303"/>
      <c r="JBR303"/>
      <c r="JBS303"/>
      <c r="JBT303"/>
      <c r="JBU303"/>
      <c r="JBV303"/>
      <c r="JBW303"/>
      <c r="JBX303"/>
      <c r="JBY303"/>
      <c r="JBZ303"/>
      <c r="JCA303"/>
      <c r="JCB303"/>
      <c r="JCC303"/>
      <c r="JCD303"/>
      <c r="JCE303"/>
      <c r="JCF303"/>
      <c r="JCG303"/>
      <c r="JCH303"/>
      <c r="JCI303"/>
      <c r="JCJ303"/>
      <c r="JCK303"/>
      <c r="JCL303"/>
      <c r="JCM303"/>
      <c r="JCN303"/>
      <c r="JCO303"/>
      <c r="JCP303"/>
      <c r="JCQ303"/>
      <c r="JCR303"/>
      <c r="JCS303"/>
      <c r="JCT303"/>
      <c r="JCU303"/>
      <c r="JCV303"/>
      <c r="JCW303"/>
      <c r="JCX303"/>
      <c r="JCY303"/>
      <c r="JCZ303"/>
      <c r="JDA303"/>
      <c r="JDB303"/>
      <c r="JDC303"/>
      <c r="JDD303"/>
      <c r="JDE303"/>
      <c r="JDF303"/>
      <c r="JDG303"/>
      <c r="JDH303"/>
      <c r="JDI303"/>
      <c r="JDJ303"/>
      <c r="JDK303"/>
      <c r="JDL303"/>
      <c r="JDM303"/>
      <c r="JDN303"/>
      <c r="JDO303"/>
      <c r="JDP303"/>
      <c r="JDQ303"/>
      <c r="JDR303"/>
      <c r="JDS303"/>
      <c r="JDT303"/>
      <c r="JDU303"/>
      <c r="JDV303"/>
      <c r="JDW303"/>
      <c r="JDX303"/>
      <c r="JDY303"/>
      <c r="JDZ303"/>
      <c r="JEA303"/>
      <c r="JEB303"/>
      <c r="JEC303"/>
      <c r="JED303"/>
      <c r="JEE303"/>
      <c r="JEF303"/>
      <c r="JEG303"/>
      <c r="JEH303"/>
      <c r="JEI303"/>
      <c r="JEJ303"/>
      <c r="JEK303"/>
      <c r="JEL303"/>
      <c r="JEM303"/>
      <c r="JEN303"/>
      <c r="JEO303"/>
      <c r="JEP303"/>
      <c r="JEQ303"/>
      <c r="JER303"/>
      <c r="JES303"/>
      <c r="JET303"/>
      <c r="JEU303"/>
      <c r="JEV303"/>
      <c r="JEW303"/>
      <c r="JEX303"/>
      <c r="JEY303"/>
      <c r="JEZ303"/>
      <c r="JFA303"/>
      <c r="JFB303"/>
      <c r="JFC303"/>
      <c r="JFD303"/>
      <c r="JFE303"/>
      <c r="JFF303"/>
      <c r="JFG303"/>
      <c r="JFH303"/>
      <c r="JFI303"/>
      <c r="JFJ303"/>
      <c r="JFK303"/>
      <c r="JFL303"/>
      <c r="JFM303"/>
      <c r="JFN303"/>
      <c r="JFO303"/>
      <c r="JFP303"/>
      <c r="JFQ303"/>
      <c r="JFR303"/>
      <c r="JFS303"/>
      <c r="JFT303"/>
      <c r="JFU303"/>
      <c r="JFV303"/>
      <c r="JFW303"/>
      <c r="JFX303"/>
      <c r="JFY303"/>
      <c r="JFZ303"/>
      <c r="JGA303"/>
      <c r="JGB303"/>
      <c r="JGC303"/>
      <c r="JGD303"/>
      <c r="JGE303"/>
      <c r="JGF303"/>
      <c r="JGG303"/>
      <c r="JGH303"/>
      <c r="JGI303"/>
      <c r="JGJ303"/>
      <c r="JGK303"/>
      <c r="JGL303"/>
      <c r="JGM303"/>
      <c r="JGN303"/>
      <c r="JGO303"/>
      <c r="JGP303"/>
      <c r="JGQ303"/>
      <c r="JGR303"/>
      <c r="JGS303"/>
      <c r="JGT303"/>
      <c r="JGU303"/>
      <c r="JGV303"/>
      <c r="JGW303"/>
      <c r="JGX303"/>
      <c r="JGY303"/>
      <c r="JGZ303"/>
      <c r="JHA303"/>
      <c r="JHB303"/>
      <c r="JHC303"/>
      <c r="JHD303"/>
      <c r="JHE303"/>
      <c r="JHF303"/>
      <c r="JHG303"/>
      <c r="JHH303"/>
      <c r="JHI303"/>
      <c r="JHJ303"/>
      <c r="JHK303"/>
      <c r="JHL303"/>
      <c r="JHM303"/>
      <c r="JHN303"/>
      <c r="JHO303"/>
      <c r="JHP303"/>
      <c r="JHQ303"/>
      <c r="JHR303"/>
      <c r="JHS303"/>
      <c r="JHT303"/>
      <c r="JHU303"/>
      <c r="JHV303"/>
      <c r="JHW303"/>
      <c r="JHX303"/>
      <c r="JHY303"/>
      <c r="JHZ303"/>
      <c r="JIA303"/>
      <c r="JIB303"/>
      <c r="JIC303"/>
      <c r="JID303"/>
      <c r="JIE303"/>
      <c r="JIF303"/>
      <c r="JIG303"/>
      <c r="JIH303"/>
      <c r="JII303"/>
      <c r="JIJ303"/>
      <c r="JIK303"/>
      <c r="JIL303"/>
      <c r="JIM303"/>
      <c r="JIN303"/>
      <c r="JIO303"/>
      <c r="JIP303"/>
      <c r="JIQ303"/>
      <c r="JIR303"/>
      <c r="JIS303"/>
      <c r="JIT303"/>
      <c r="JIU303"/>
      <c r="JIV303"/>
      <c r="JIW303"/>
      <c r="JIX303"/>
      <c r="JIY303"/>
      <c r="JIZ303"/>
      <c r="JJA303"/>
      <c r="JJB303"/>
      <c r="JJC303"/>
      <c r="JJD303"/>
      <c r="JJE303"/>
      <c r="JJF303"/>
      <c r="JJG303"/>
      <c r="JJH303"/>
      <c r="JJI303"/>
      <c r="JJJ303"/>
      <c r="JJK303"/>
      <c r="JJL303"/>
      <c r="JJM303"/>
      <c r="JJN303"/>
      <c r="JJO303"/>
      <c r="JJP303"/>
      <c r="JJQ303"/>
      <c r="JJR303"/>
      <c r="JJS303"/>
      <c r="JJT303"/>
      <c r="JJU303"/>
      <c r="JJV303"/>
      <c r="JJW303"/>
      <c r="JJX303"/>
      <c r="JJY303"/>
      <c r="JJZ303"/>
      <c r="JKA303"/>
      <c r="JKB303"/>
      <c r="JKC303"/>
      <c r="JKD303"/>
      <c r="JKE303"/>
      <c r="JKF303"/>
      <c r="JKG303"/>
      <c r="JKH303"/>
      <c r="JKI303"/>
      <c r="JKJ303"/>
      <c r="JKK303"/>
      <c r="JKL303"/>
      <c r="JKM303"/>
      <c r="JKN303"/>
      <c r="JKO303"/>
      <c r="JKP303"/>
      <c r="JKQ303"/>
      <c r="JKR303"/>
      <c r="JKS303"/>
      <c r="JKT303"/>
      <c r="JKU303"/>
      <c r="JKV303"/>
      <c r="JKW303"/>
      <c r="JKX303"/>
      <c r="JKY303"/>
      <c r="JKZ303"/>
      <c r="JLA303"/>
      <c r="JLB303"/>
      <c r="JLC303"/>
      <c r="JLD303"/>
      <c r="JLE303"/>
      <c r="JLF303"/>
      <c r="JLG303"/>
      <c r="JLH303"/>
      <c r="JLI303"/>
      <c r="JLJ303"/>
      <c r="JLK303"/>
      <c r="JLL303"/>
      <c r="JLM303"/>
      <c r="JLN303"/>
      <c r="JLO303"/>
      <c r="JLP303"/>
      <c r="JLQ303"/>
      <c r="JLR303"/>
      <c r="JLS303"/>
      <c r="JLT303"/>
      <c r="JLU303"/>
      <c r="JLV303"/>
      <c r="JLW303"/>
      <c r="JLX303"/>
      <c r="JLY303"/>
      <c r="JLZ303"/>
      <c r="JMA303"/>
      <c r="JMB303"/>
      <c r="JMC303"/>
      <c r="JMD303"/>
      <c r="JME303"/>
      <c r="JMF303"/>
      <c r="JMG303"/>
      <c r="JMH303"/>
      <c r="JMI303"/>
      <c r="JMJ303"/>
      <c r="JMK303"/>
      <c r="JML303"/>
      <c r="JMM303"/>
      <c r="JMN303"/>
      <c r="JMO303"/>
      <c r="JMP303"/>
      <c r="JMQ303"/>
      <c r="JMR303"/>
      <c r="JMS303"/>
      <c r="JMT303"/>
      <c r="JMU303"/>
      <c r="JMV303"/>
      <c r="JMW303"/>
      <c r="JMX303"/>
      <c r="JMY303"/>
      <c r="JMZ303"/>
      <c r="JNA303"/>
      <c r="JNB303"/>
      <c r="JNC303"/>
      <c r="JND303"/>
      <c r="JNE303"/>
      <c r="JNF303"/>
      <c r="JNG303"/>
      <c r="JNH303"/>
      <c r="JNI303"/>
      <c r="JNJ303"/>
      <c r="JNK303"/>
      <c r="JNL303"/>
      <c r="JNM303"/>
      <c r="JNN303"/>
      <c r="JNO303"/>
      <c r="JNP303"/>
      <c r="JNQ303"/>
      <c r="JNR303"/>
      <c r="JNS303"/>
      <c r="JNT303"/>
      <c r="JNU303"/>
      <c r="JNV303"/>
      <c r="JNW303"/>
      <c r="JNX303"/>
      <c r="JNY303"/>
      <c r="JNZ303"/>
      <c r="JOA303"/>
      <c r="JOB303"/>
      <c r="JOC303"/>
      <c r="JOD303"/>
      <c r="JOE303"/>
      <c r="JOF303"/>
      <c r="JOG303"/>
      <c r="JOH303"/>
      <c r="JOI303"/>
      <c r="JOJ303"/>
      <c r="JOK303"/>
      <c r="JOL303"/>
      <c r="JOM303"/>
      <c r="JON303"/>
      <c r="JOO303"/>
      <c r="JOP303"/>
      <c r="JOQ303"/>
      <c r="JOR303"/>
      <c r="JOS303"/>
      <c r="JOT303"/>
      <c r="JOU303"/>
      <c r="JOV303"/>
      <c r="JOW303"/>
      <c r="JOX303"/>
      <c r="JOY303"/>
      <c r="JOZ303"/>
      <c r="JPA303"/>
      <c r="JPB303"/>
      <c r="JPC303"/>
      <c r="JPD303"/>
      <c r="JPE303"/>
      <c r="JPF303"/>
      <c r="JPG303"/>
      <c r="JPH303"/>
      <c r="JPI303"/>
      <c r="JPJ303"/>
      <c r="JPK303"/>
      <c r="JPL303"/>
      <c r="JPM303"/>
      <c r="JPN303"/>
      <c r="JPO303"/>
      <c r="JPP303"/>
      <c r="JPQ303"/>
      <c r="JPR303"/>
      <c r="JPS303"/>
      <c r="JPT303"/>
      <c r="JPU303"/>
      <c r="JPV303"/>
      <c r="JPW303"/>
      <c r="JPX303"/>
      <c r="JPY303"/>
      <c r="JPZ303"/>
      <c r="JQA303"/>
      <c r="JQB303"/>
      <c r="JQC303"/>
      <c r="JQD303"/>
      <c r="JQE303"/>
      <c r="JQF303"/>
      <c r="JQG303"/>
      <c r="JQH303"/>
      <c r="JQI303"/>
      <c r="JQJ303"/>
      <c r="JQK303"/>
      <c r="JQL303"/>
      <c r="JQM303"/>
      <c r="JQN303"/>
      <c r="JQO303"/>
      <c r="JQP303"/>
      <c r="JQQ303"/>
      <c r="JQR303"/>
      <c r="JQS303"/>
      <c r="JQT303"/>
      <c r="JQU303"/>
      <c r="JQV303"/>
      <c r="JQW303"/>
      <c r="JQX303"/>
      <c r="JQY303"/>
      <c r="JQZ303"/>
      <c r="JRA303"/>
      <c r="JRB303"/>
      <c r="JRC303"/>
      <c r="JRD303"/>
      <c r="JRE303"/>
      <c r="JRF303"/>
      <c r="JRG303"/>
      <c r="JRH303"/>
      <c r="JRI303"/>
      <c r="JRJ303"/>
      <c r="JRK303"/>
      <c r="JRL303"/>
      <c r="JRM303"/>
      <c r="JRN303"/>
      <c r="JRO303"/>
      <c r="JRP303"/>
      <c r="JRQ303"/>
      <c r="JRR303"/>
      <c r="JRS303"/>
      <c r="JRT303"/>
      <c r="JRU303"/>
      <c r="JRV303"/>
      <c r="JRW303"/>
      <c r="JRX303"/>
      <c r="JRY303"/>
      <c r="JRZ303"/>
      <c r="JSA303"/>
      <c r="JSB303"/>
      <c r="JSC303"/>
      <c r="JSD303"/>
      <c r="JSE303"/>
      <c r="JSF303"/>
      <c r="JSG303"/>
      <c r="JSH303"/>
      <c r="JSI303"/>
      <c r="JSJ303"/>
      <c r="JSK303"/>
      <c r="JSL303"/>
      <c r="JSM303"/>
      <c r="JSN303"/>
      <c r="JSO303"/>
      <c r="JSP303"/>
      <c r="JSQ303"/>
      <c r="JSR303"/>
      <c r="JSS303"/>
      <c r="JST303"/>
      <c r="JSU303"/>
      <c r="JSV303"/>
      <c r="JSW303"/>
      <c r="JSX303"/>
      <c r="JSY303"/>
      <c r="JSZ303"/>
      <c r="JTA303"/>
      <c r="JTB303"/>
      <c r="JTC303"/>
      <c r="JTD303"/>
      <c r="JTE303"/>
      <c r="JTF303"/>
      <c r="JTG303"/>
      <c r="JTH303"/>
      <c r="JTI303"/>
      <c r="JTJ303"/>
      <c r="JTK303"/>
      <c r="JTL303"/>
      <c r="JTM303"/>
      <c r="JTN303"/>
      <c r="JTO303"/>
      <c r="JTP303"/>
      <c r="JTQ303"/>
      <c r="JTR303"/>
      <c r="JTS303"/>
      <c r="JTT303"/>
      <c r="JTU303"/>
      <c r="JTV303"/>
      <c r="JTW303"/>
      <c r="JTX303"/>
      <c r="JTY303"/>
      <c r="JTZ303"/>
      <c r="JUA303"/>
      <c r="JUB303"/>
      <c r="JUC303"/>
      <c r="JUD303"/>
      <c r="JUE303"/>
      <c r="JUF303"/>
      <c r="JUG303"/>
      <c r="JUH303"/>
      <c r="JUI303"/>
      <c r="JUJ303"/>
      <c r="JUK303"/>
      <c r="JUL303"/>
      <c r="JUM303"/>
      <c r="JUN303"/>
      <c r="JUO303"/>
      <c r="JUP303"/>
      <c r="JUQ303"/>
      <c r="JUR303"/>
      <c r="JUS303"/>
      <c r="JUT303"/>
      <c r="JUU303"/>
      <c r="JUV303"/>
      <c r="JUW303"/>
      <c r="JUX303"/>
      <c r="JUY303"/>
      <c r="JUZ303"/>
      <c r="JVA303"/>
      <c r="JVB303"/>
      <c r="JVC303"/>
      <c r="JVD303"/>
      <c r="JVE303"/>
      <c r="JVF303"/>
      <c r="JVG303"/>
      <c r="JVH303"/>
      <c r="JVI303"/>
      <c r="JVJ303"/>
      <c r="JVK303"/>
      <c r="JVL303"/>
      <c r="JVM303"/>
      <c r="JVN303"/>
      <c r="JVO303"/>
      <c r="JVP303"/>
      <c r="JVQ303"/>
      <c r="JVR303"/>
      <c r="JVS303"/>
      <c r="JVT303"/>
      <c r="JVU303"/>
      <c r="JVV303"/>
      <c r="JVW303"/>
      <c r="JVX303"/>
      <c r="JVY303"/>
      <c r="JVZ303"/>
      <c r="JWA303"/>
      <c r="JWB303"/>
      <c r="JWC303"/>
      <c r="JWD303"/>
      <c r="JWE303"/>
      <c r="JWF303"/>
      <c r="JWG303"/>
      <c r="JWH303"/>
      <c r="JWI303"/>
      <c r="JWJ303"/>
      <c r="JWK303"/>
      <c r="JWL303"/>
      <c r="JWM303"/>
      <c r="JWN303"/>
      <c r="JWO303"/>
      <c r="JWP303"/>
      <c r="JWQ303"/>
      <c r="JWR303"/>
      <c r="JWS303"/>
      <c r="JWT303"/>
      <c r="JWU303"/>
      <c r="JWV303"/>
      <c r="JWW303"/>
      <c r="JWX303"/>
      <c r="JWY303"/>
      <c r="JWZ303"/>
      <c r="JXA303"/>
      <c r="JXB303"/>
      <c r="JXC303"/>
      <c r="JXD303"/>
      <c r="JXE303"/>
      <c r="JXF303"/>
      <c r="JXG303"/>
      <c r="JXH303"/>
      <c r="JXI303"/>
      <c r="JXJ303"/>
      <c r="JXK303"/>
      <c r="JXL303"/>
      <c r="JXM303"/>
      <c r="JXN303"/>
      <c r="JXO303"/>
      <c r="JXP303"/>
      <c r="JXQ303"/>
      <c r="JXR303"/>
      <c r="JXS303"/>
      <c r="JXT303"/>
      <c r="JXU303"/>
      <c r="JXV303"/>
      <c r="JXW303"/>
      <c r="JXX303"/>
      <c r="JXY303"/>
      <c r="JXZ303"/>
      <c r="JYA303"/>
      <c r="JYB303"/>
      <c r="JYC303"/>
      <c r="JYD303"/>
      <c r="JYE303"/>
      <c r="JYF303"/>
      <c r="JYG303"/>
      <c r="JYH303"/>
      <c r="JYI303"/>
      <c r="JYJ303"/>
      <c r="JYK303"/>
      <c r="JYL303"/>
      <c r="JYM303"/>
      <c r="JYN303"/>
      <c r="JYO303"/>
      <c r="JYP303"/>
      <c r="JYQ303"/>
      <c r="JYR303"/>
      <c r="JYS303"/>
      <c r="JYT303"/>
      <c r="JYU303"/>
      <c r="JYV303"/>
      <c r="JYW303"/>
      <c r="JYX303"/>
      <c r="JYY303"/>
      <c r="JYZ303"/>
      <c r="JZA303"/>
      <c r="JZB303"/>
      <c r="JZC303"/>
      <c r="JZD303"/>
      <c r="JZE303"/>
      <c r="JZF303"/>
      <c r="JZG303"/>
      <c r="JZH303"/>
      <c r="JZI303"/>
      <c r="JZJ303"/>
      <c r="JZK303"/>
      <c r="JZL303"/>
      <c r="JZM303"/>
      <c r="JZN303"/>
      <c r="JZO303"/>
      <c r="JZP303"/>
      <c r="JZQ303"/>
      <c r="JZR303"/>
      <c r="JZS303"/>
      <c r="JZT303"/>
      <c r="JZU303"/>
      <c r="JZV303"/>
      <c r="JZW303"/>
      <c r="JZX303"/>
      <c r="JZY303"/>
      <c r="JZZ303"/>
      <c r="KAA303"/>
      <c r="KAB303"/>
      <c r="KAC303"/>
      <c r="KAD303"/>
      <c r="KAE303"/>
      <c r="KAF303"/>
      <c r="KAG303"/>
      <c r="KAH303"/>
      <c r="KAI303"/>
      <c r="KAJ303"/>
      <c r="KAK303"/>
      <c r="KAL303"/>
      <c r="KAM303"/>
      <c r="KAN303"/>
      <c r="KAO303"/>
      <c r="KAP303"/>
      <c r="KAQ303"/>
      <c r="KAR303"/>
      <c r="KAS303"/>
      <c r="KAT303"/>
      <c r="KAU303"/>
      <c r="KAV303"/>
      <c r="KAW303"/>
      <c r="KAX303"/>
      <c r="KAY303"/>
      <c r="KAZ303"/>
      <c r="KBA303"/>
      <c r="KBB303"/>
      <c r="KBC303"/>
      <c r="KBD303"/>
      <c r="KBE303"/>
      <c r="KBF303"/>
      <c r="KBG303"/>
      <c r="KBH303"/>
      <c r="KBI303"/>
      <c r="KBJ303"/>
      <c r="KBK303"/>
      <c r="KBL303"/>
      <c r="KBM303"/>
      <c r="KBN303"/>
      <c r="KBO303"/>
      <c r="KBP303"/>
      <c r="KBQ303"/>
      <c r="KBR303"/>
      <c r="KBS303"/>
      <c r="KBT303"/>
      <c r="KBU303"/>
      <c r="KBV303"/>
      <c r="KBW303"/>
      <c r="KBX303"/>
      <c r="KBY303"/>
      <c r="KBZ303"/>
      <c r="KCA303"/>
      <c r="KCB303"/>
      <c r="KCC303"/>
      <c r="KCD303"/>
      <c r="KCE303"/>
      <c r="KCF303"/>
      <c r="KCG303"/>
      <c r="KCH303"/>
      <c r="KCI303"/>
      <c r="KCJ303"/>
      <c r="KCK303"/>
      <c r="KCL303"/>
      <c r="KCM303"/>
      <c r="KCN303"/>
      <c r="KCO303"/>
      <c r="KCP303"/>
      <c r="KCQ303"/>
      <c r="KCR303"/>
      <c r="KCS303"/>
      <c r="KCT303"/>
      <c r="KCU303"/>
      <c r="KCV303"/>
      <c r="KCW303"/>
      <c r="KCX303"/>
      <c r="KCY303"/>
      <c r="KCZ303"/>
      <c r="KDA303"/>
      <c r="KDB303"/>
      <c r="KDC303"/>
      <c r="KDD303"/>
      <c r="KDE303"/>
      <c r="KDF303"/>
      <c r="KDG303"/>
      <c r="KDH303"/>
      <c r="KDI303"/>
      <c r="KDJ303"/>
      <c r="KDK303"/>
      <c r="KDL303"/>
      <c r="KDM303"/>
      <c r="KDN303"/>
      <c r="KDO303"/>
      <c r="KDP303"/>
      <c r="KDQ303"/>
      <c r="KDR303"/>
      <c r="KDS303"/>
      <c r="KDT303"/>
      <c r="KDU303"/>
      <c r="KDV303"/>
      <c r="KDW303"/>
      <c r="KDX303"/>
      <c r="KDY303"/>
      <c r="KDZ303"/>
      <c r="KEA303"/>
      <c r="KEB303"/>
      <c r="KEC303"/>
      <c r="KED303"/>
      <c r="KEE303"/>
      <c r="KEF303"/>
      <c r="KEG303"/>
      <c r="KEH303"/>
      <c r="KEI303"/>
      <c r="KEJ303"/>
      <c r="KEK303"/>
      <c r="KEL303"/>
      <c r="KEM303"/>
      <c r="KEN303"/>
      <c r="KEO303"/>
      <c r="KEP303"/>
      <c r="KEQ303"/>
      <c r="KER303"/>
      <c r="KES303"/>
      <c r="KET303"/>
      <c r="KEU303"/>
      <c r="KEV303"/>
      <c r="KEW303"/>
      <c r="KEX303"/>
      <c r="KEY303"/>
      <c r="KEZ303"/>
      <c r="KFA303"/>
      <c r="KFB303"/>
      <c r="KFC303"/>
      <c r="KFD303"/>
      <c r="KFE303"/>
      <c r="KFF303"/>
      <c r="KFG303"/>
      <c r="KFH303"/>
      <c r="KFI303"/>
      <c r="KFJ303"/>
      <c r="KFK303"/>
      <c r="KFL303"/>
      <c r="KFM303"/>
      <c r="KFN303"/>
      <c r="KFO303"/>
      <c r="KFP303"/>
      <c r="KFQ303"/>
      <c r="KFR303"/>
      <c r="KFS303"/>
      <c r="KFT303"/>
      <c r="KFU303"/>
      <c r="KFV303"/>
      <c r="KFW303"/>
      <c r="KFX303"/>
      <c r="KFY303"/>
      <c r="KFZ303"/>
      <c r="KGA303"/>
      <c r="KGB303"/>
      <c r="KGC303"/>
      <c r="KGD303"/>
      <c r="KGE303"/>
      <c r="KGF303"/>
      <c r="KGG303"/>
      <c r="KGH303"/>
      <c r="KGI303"/>
      <c r="KGJ303"/>
      <c r="KGK303"/>
      <c r="KGL303"/>
      <c r="KGM303"/>
      <c r="KGN303"/>
      <c r="KGO303"/>
      <c r="KGP303"/>
      <c r="KGQ303"/>
      <c r="KGR303"/>
      <c r="KGS303"/>
      <c r="KGT303"/>
      <c r="KGU303"/>
      <c r="KGV303"/>
      <c r="KGW303"/>
      <c r="KGX303"/>
      <c r="KGY303"/>
      <c r="KGZ303"/>
      <c r="KHA303"/>
      <c r="KHB303"/>
      <c r="KHC303"/>
      <c r="KHD303"/>
      <c r="KHE303"/>
      <c r="KHF303"/>
      <c r="KHG303"/>
      <c r="KHH303"/>
      <c r="KHI303"/>
      <c r="KHJ303"/>
      <c r="KHK303"/>
      <c r="KHL303"/>
      <c r="KHM303"/>
      <c r="KHN303"/>
      <c r="KHO303"/>
      <c r="KHP303"/>
      <c r="KHQ303"/>
      <c r="KHR303"/>
      <c r="KHS303"/>
      <c r="KHT303"/>
      <c r="KHU303"/>
      <c r="KHV303"/>
      <c r="KHW303"/>
      <c r="KHX303"/>
      <c r="KHY303"/>
      <c r="KHZ303"/>
      <c r="KIA303"/>
      <c r="KIB303"/>
      <c r="KIC303"/>
      <c r="KID303"/>
      <c r="KIE303"/>
      <c r="KIF303"/>
      <c r="KIG303"/>
      <c r="KIH303"/>
      <c r="KII303"/>
      <c r="KIJ303"/>
      <c r="KIK303"/>
      <c r="KIL303"/>
      <c r="KIM303"/>
      <c r="KIN303"/>
      <c r="KIO303"/>
      <c r="KIP303"/>
      <c r="KIQ303"/>
      <c r="KIR303"/>
      <c r="KIS303"/>
      <c r="KIT303"/>
      <c r="KIU303"/>
      <c r="KIV303"/>
      <c r="KIW303"/>
      <c r="KIX303"/>
      <c r="KIY303"/>
      <c r="KIZ303"/>
      <c r="KJA303"/>
      <c r="KJB303"/>
      <c r="KJC303"/>
      <c r="KJD303"/>
      <c r="KJE303"/>
      <c r="KJF303"/>
      <c r="KJG303"/>
      <c r="KJH303"/>
      <c r="KJI303"/>
      <c r="KJJ303"/>
      <c r="KJK303"/>
      <c r="KJL303"/>
      <c r="KJM303"/>
      <c r="KJN303"/>
      <c r="KJO303"/>
      <c r="KJP303"/>
      <c r="KJQ303"/>
      <c r="KJR303"/>
      <c r="KJS303"/>
      <c r="KJT303"/>
      <c r="KJU303"/>
      <c r="KJV303"/>
      <c r="KJW303"/>
      <c r="KJX303"/>
      <c r="KJY303"/>
      <c r="KJZ303"/>
      <c r="KKA303"/>
      <c r="KKB303"/>
      <c r="KKC303"/>
      <c r="KKD303"/>
      <c r="KKE303"/>
      <c r="KKF303"/>
      <c r="KKG303"/>
      <c r="KKH303"/>
      <c r="KKI303"/>
      <c r="KKJ303"/>
      <c r="KKK303"/>
      <c r="KKL303"/>
      <c r="KKM303"/>
      <c r="KKN303"/>
      <c r="KKO303"/>
      <c r="KKP303"/>
      <c r="KKQ303"/>
      <c r="KKR303"/>
      <c r="KKS303"/>
      <c r="KKT303"/>
      <c r="KKU303"/>
      <c r="KKV303"/>
      <c r="KKW303"/>
      <c r="KKX303"/>
      <c r="KKY303"/>
      <c r="KKZ303"/>
      <c r="KLA303"/>
      <c r="KLB303"/>
      <c r="KLC303"/>
      <c r="KLD303"/>
      <c r="KLE303"/>
      <c r="KLF303"/>
      <c r="KLG303"/>
      <c r="KLH303"/>
      <c r="KLI303"/>
      <c r="KLJ303"/>
      <c r="KLK303"/>
      <c r="KLL303"/>
      <c r="KLM303"/>
      <c r="KLN303"/>
      <c r="KLO303"/>
      <c r="KLP303"/>
      <c r="KLQ303"/>
      <c r="KLR303"/>
      <c r="KLS303"/>
      <c r="KLT303"/>
      <c r="KLU303"/>
      <c r="KLV303"/>
      <c r="KLW303"/>
      <c r="KLX303"/>
      <c r="KLY303"/>
      <c r="KLZ303"/>
      <c r="KMA303"/>
      <c r="KMB303"/>
      <c r="KMC303"/>
      <c r="KMD303"/>
      <c r="KME303"/>
      <c r="KMF303"/>
      <c r="KMG303"/>
      <c r="KMH303"/>
      <c r="KMI303"/>
      <c r="KMJ303"/>
      <c r="KMK303"/>
      <c r="KML303"/>
      <c r="KMM303"/>
      <c r="KMN303"/>
      <c r="KMO303"/>
      <c r="KMP303"/>
      <c r="KMQ303"/>
      <c r="KMR303"/>
      <c r="KMS303"/>
      <c r="KMT303"/>
      <c r="KMU303"/>
      <c r="KMV303"/>
      <c r="KMW303"/>
      <c r="KMX303"/>
      <c r="KMY303"/>
      <c r="KMZ303"/>
      <c r="KNA303"/>
      <c r="KNB303"/>
      <c r="KNC303"/>
      <c r="KND303"/>
      <c r="KNE303"/>
      <c r="KNF303"/>
      <c r="KNG303"/>
      <c r="KNH303"/>
      <c r="KNI303"/>
      <c r="KNJ303"/>
      <c r="KNK303"/>
      <c r="KNL303"/>
      <c r="KNM303"/>
      <c r="KNN303"/>
      <c r="KNO303"/>
      <c r="KNP303"/>
      <c r="KNQ303"/>
      <c r="KNR303"/>
      <c r="KNS303"/>
      <c r="KNT303"/>
      <c r="KNU303"/>
      <c r="KNV303"/>
      <c r="KNW303"/>
      <c r="KNX303"/>
      <c r="KNY303"/>
      <c r="KNZ303"/>
      <c r="KOA303"/>
      <c r="KOB303"/>
      <c r="KOC303"/>
      <c r="KOD303"/>
      <c r="KOE303"/>
      <c r="KOF303"/>
      <c r="KOG303"/>
      <c r="KOH303"/>
      <c r="KOI303"/>
      <c r="KOJ303"/>
      <c r="KOK303"/>
      <c r="KOL303"/>
      <c r="KOM303"/>
      <c r="KON303"/>
      <c r="KOO303"/>
      <c r="KOP303"/>
      <c r="KOQ303"/>
      <c r="KOR303"/>
      <c r="KOS303"/>
      <c r="KOT303"/>
      <c r="KOU303"/>
      <c r="KOV303"/>
      <c r="KOW303"/>
      <c r="KOX303"/>
      <c r="KOY303"/>
      <c r="KOZ303"/>
      <c r="KPA303"/>
      <c r="KPB303"/>
      <c r="KPC303"/>
      <c r="KPD303"/>
      <c r="KPE303"/>
      <c r="KPF303"/>
      <c r="KPG303"/>
      <c r="KPH303"/>
      <c r="KPI303"/>
      <c r="KPJ303"/>
      <c r="KPK303"/>
      <c r="KPL303"/>
      <c r="KPM303"/>
      <c r="KPN303"/>
      <c r="KPO303"/>
      <c r="KPP303"/>
      <c r="KPQ303"/>
      <c r="KPR303"/>
      <c r="KPS303"/>
      <c r="KPT303"/>
      <c r="KPU303"/>
      <c r="KPV303"/>
      <c r="KPW303"/>
      <c r="KPX303"/>
      <c r="KPY303"/>
      <c r="KPZ303"/>
      <c r="KQA303"/>
      <c r="KQB303"/>
      <c r="KQC303"/>
      <c r="KQD303"/>
      <c r="KQE303"/>
      <c r="KQF303"/>
      <c r="KQG303"/>
      <c r="KQH303"/>
      <c r="KQI303"/>
      <c r="KQJ303"/>
      <c r="KQK303"/>
      <c r="KQL303"/>
      <c r="KQM303"/>
      <c r="KQN303"/>
      <c r="KQO303"/>
      <c r="KQP303"/>
      <c r="KQQ303"/>
      <c r="KQR303"/>
      <c r="KQS303"/>
      <c r="KQT303"/>
      <c r="KQU303"/>
      <c r="KQV303"/>
      <c r="KQW303"/>
      <c r="KQX303"/>
      <c r="KQY303"/>
      <c r="KQZ303"/>
      <c r="KRA303"/>
      <c r="KRB303"/>
      <c r="KRC303"/>
      <c r="KRD303"/>
      <c r="KRE303"/>
      <c r="KRF303"/>
      <c r="KRG303"/>
      <c r="KRH303"/>
      <c r="KRI303"/>
      <c r="KRJ303"/>
      <c r="KRK303"/>
      <c r="KRL303"/>
      <c r="KRM303"/>
      <c r="KRN303"/>
      <c r="KRO303"/>
      <c r="KRP303"/>
      <c r="KRQ303"/>
      <c r="KRR303"/>
      <c r="KRS303"/>
      <c r="KRT303"/>
      <c r="KRU303"/>
      <c r="KRV303"/>
      <c r="KRW303"/>
      <c r="KRX303"/>
      <c r="KRY303"/>
      <c r="KRZ303"/>
      <c r="KSA303"/>
      <c r="KSB303"/>
      <c r="KSC303"/>
      <c r="KSD303"/>
      <c r="KSE303"/>
      <c r="KSF303"/>
      <c r="KSG303"/>
      <c r="KSH303"/>
      <c r="KSI303"/>
      <c r="KSJ303"/>
      <c r="KSK303"/>
      <c r="KSL303"/>
      <c r="KSM303"/>
      <c r="KSN303"/>
      <c r="KSO303"/>
      <c r="KSP303"/>
      <c r="KSQ303"/>
      <c r="KSR303"/>
      <c r="KSS303"/>
      <c r="KST303"/>
      <c r="KSU303"/>
      <c r="KSV303"/>
      <c r="KSW303"/>
      <c r="KSX303"/>
      <c r="KSY303"/>
      <c r="KSZ303"/>
      <c r="KTA303"/>
      <c r="KTB303"/>
      <c r="KTC303"/>
      <c r="KTD303"/>
      <c r="KTE303"/>
      <c r="KTF303"/>
      <c r="KTG303"/>
      <c r="KTH303"/>
      <c r="KTI303"/>
      <c r="KTJ303"/>
      <c r="KTK303"/>
      <c r="KTL303"/>
      <c r="KTM303"/>
      <c r="KTN303"/>
      <c r="KTO303"/>
      <c r="KTP303"/>
      <c r="KTQ303"/>
      <c r="KTR303"/>
      <c r="KTS303"/>
      <c r="KTT303"/>
      <c r="KTU303"/>
      <c r="KTV303"/>
      <c r="KTW303"/>
      <c r="KTX303"/>
      <c r="KTY303"/>
      <c r="KTZ303"/>
      <c r="KUA303"/>
      <c r="KUB303"/>
      <c r="KUC303"/>
      <c r="KUD303"/>
      <c r="KUE303"/>
      <c r="KUF303"/>
      <c r="KUG303"/>
      <c r="KUH303"/>
      <c r="KUI303"/>
      <c r="KUJ303"/>
      <c r="KUK303"/>
      <c r="KUL303"/>
      <c r="KUM303"/>
      <c r="KUN303"/>
      <c r="KUO303"/>
      <c r="KUP303"/>
      <c r="KUQ303"/>
      <c r="KUR303"/>
      <c r="KUS303"/>
      <c r="KUT303"/>
      <c r="KUU303"/>
      <c r="KUV303"/>
      <c r="KUW303"/>
      <c r="KUX303"/>
      <c r="KUY303"/>
      <c r="KUZ303"/>
      <c r="KVA303"/>
      <c r="KVB303"/>
      <c r="KVC303"/>
      <c r="KVD303"/>
      <c r="KVE303"/>
      <c r="KVF303"/>
      <c r="KVG303"/>
      <c r="KVH303"/>
      <c r="KVI303"/>
      <c r="KVJ303"/>
      <c r="KVK303"/>
      <c r="KVL303"/>
      <c r="KVM303"/>
      <c r="KVN303"/>
      <c r="KVO303"/>
      <c r="KVP303"/>
      <c r="KVQ303"/>
      <c r="KVR303"/>
      <c r="KVS303"/>
      <c r="KVT303"/>
      <c r="KVU303"/>
      <c r="KVV303"/>
      <c r="KVW303"/>
      <c r="KVX303"/>
      <c r="KVY303"/>
      <c r="KVZ303"/>
      <c r="KWA303"/>
      <c r="KWB303"/>
      <c r="KWC303"/>
      <c r="KWD303"/>
      <c r="KWE303"/>
      <c r="KWF303"/>
      <c r="KWG303"/>
      <c r="KWH303"/>
      <c r="KWI303"/>
      <c r="KWJ303"/>
      <c r="KWK303"/>
      <c r="KWL303"/>
      <c r="KWM303"/>
      <c r="KWN303"/>
      <c r="KWO303"/>
      <c r="KWP303"/>
      <c r="KWQ303"/>
      <c r="KWR303"/>
      <c r="KWS303"/>
      <c r="KWT303"/>
      <c r="KWU303"/>
      <c r="KWV303"/>
      <c r="KWW303"/>
      <c r="KWX303"/>
      <c r="KWY303"/>
      <c r="KWZ303"/>
      <c r="KXA303"/>
      <c r="KXB303"/>
      <c r="KXC303"/>
      <c r="KXD303"/>
      <c r="KXE303"/>
      <c r="KXF303"/>
      <c r="KXG303"/>
      <c r="KXH303"/>
      <c r="KXI303"/>
      <c r="KXJ303"/>
      <c r="KXK303"/>
      <c r="KXL303"/>
      <c r="KXM303"/>
      <c r="KXN303"/>
      <c r="KXO303"/>
      <c r="KXP303"/>
      <c r="KXQ303"/>
      <c r="KXR303"/>
      <c r="KXS303"/>
      <c r="KXT303"/>
      <c r="KXU303"/>
      <c r="KXV303"/>
      <c r="KXW303"/>
      <c r="KXX303"/>
      <c r="KXY303"/>
      <c r="KXZ303"/>
      <c r="KYA303"/>
      <c r="KYB303"/>
      <c r="KYC303"/>
      <c r="KYD303"/>
      <c r="KYE303"/>
      <c r="KYF303"/>
      <c r="KYG303"/>
      <c r="KYH303"/>
      <c r="KYI303"/>
      <c r="KYJ303"/>
      <c r="KYK303"/>
      <c r="KYL303"/>
      <c r="KYM303"/>
      <c r="KYN303"/>
      <c r="KYO303"/>
      <c r="KYP303"/>
      <c r="KYQ303"/>
      <c r="KYR303"/>
      <c r="KYS303"/>
      <c r="KYT303"/>
      <c r="KYU303"/>
      <c r="KYV303"/>
      <c r="KYW303"/>
      <c r="KYX303"/>
      <c r="KYY303"/>
      <c r="KYZ303"/>
      <c r="KZA303"/>
      <c r="KZB303"/>
      <c r="KZC303"/>
      <c r="KZD303"/>
      <c r="KZE303"/>
      <c r="KZF303"/>
      <c r="KZG303"/>
      <c r="KZH303"/>
      <c r="KZI303"/>
      <c r="KZJ303"/>
      <c r="KZK303"/>
      <c r="KZL303"/>
      <c r="KZM303"/>
      <c r="KZN303"/>
      <c r="KZO303"/>
      <c r="KZP303"/>
      <c r="KZQ303"/>
      <c r="KZR303"/>
      <c r="KZS303"/>
      <c r="KZT303"/>
      <c r="KZU303"/>
      <c r="KZV303"/>
      <c r="KZW303"/>
      <c r="KZX303"/>
      <c r="KZY303"/>
      <c r="KZZ303"/>
      <c r="LAA303"/>
      <c r="LAB303"/>
      <c r="LAC303"/>
      <c r="LAD303"/>
      <c r="LAE303"/>
      <c r="LAF303"/>
      <c r="LAG303"/>
      <c r="LAH303"/>
      <c r="LAI303"/>
      <c r="LAJ303"/>
      <c r="LAK303"/>
      <c r="LAL303"/>
      <c r="LAM303"/>
      <c r="LAN303"/>
      <c r="LAO303"/>
      <c r="LAP303"/>
      <c r="LAQ303"/>
      <c r="LAR303"/>
      <c r="LAS303"/>
      <c r="LAT303"/>
      <c r="LAU303"/>
      <c r="LAV303"/>
      <c r="LAW303"/>
      <c r="LAX303"/>
      <c r="LAY303"/>
      <c r="LAZ303"/>
      <c r="LBA303"/>
      <c r="LBB303"/>
      <c r="LBC303"/>
      <c r="LBD303"/>
      <c r="LBE303"/>
      <c r="LBF303"/>
      <c r="LBG303"/>
      <c r="LBH303"/>
      <c r="LBI303"/>
      <c r="LBJ303"/>
      <c r="LBK303"/>
      <c r="LBL303"/>
      <c r="LBM303"/>
      <c r="LBN303"/>
      <c r="LBO303"/>
      <c r="LBP303"/>
      <c r="LBQ303"/>
      <c r="LBR303"/>
      <c r="LBS303"/>
      <c r="LBT303"/>
      <c r="LBU303"/>
      <c r="LBV303"/>
      <c r="LBW303"/>
      <c r="LBX303"/>
      <c r="LBY303"/>
      <c r="LBZ303"/>
      <c r="LCA303"/>
      <c r="LCB303"/>
      <c r="LCC303"/>
      <c r="LCD303"/>
      <c r="LCE303"/>
      <c r="LCF303"/>
      <c r="LCG303"/>
      <c r="LCH303"/>
      <c r="LCI303"/>
      <c r="LCJ303"/>
      <c r="LCK303"/>
      <c r="LCL303"/>
      <c r="LCM303"/>
      <c r="LCN303"/>
      <c r="LCO303"/>
      <c r="LCP303"/>
      <c r="LCQ303"/>
      <c r="LCR303"/>
      <c r="LCS303"/>
      <c r="LCT303"/>
      <c r="LCU303"/>
      <c r="LCV303"/>
      <c r="LCW303"/>
      <c r="LCX303"/>
      <c r="LCY303"/>
      <c r="LCZ303"/>
      <c r="LDA303"/>
      <c r="LDB303"/>
      <c r="LDC303"/>
      <c r="LDD303"/>
      <c r="LDE303"/>
      <c r="LDF303"/>
      <c r="LDG303"/>
      <c r="LDH303"/>
      <c r="LDI303"/>
      <c r="LDJ303"/>
      <c r="LDK303"/>
      <c r="LDL303"/>
      <c r="LDM303"/>
      <c r="LDN303"/>
      <c r="LDO303"/>
      <c r="LDP303"/>
      <c r="LDQ303"/>
      <c r="LDR303"/>
      <c r="LDS303"/>
      <c r="LDT303"/>
      <c r="LDU303"/>
      <c r="LDV303"/>
      <c r="LDW303"/>
      <c r="LDX303"/>
      <c r="LDY303"/>
      <c r="LDZ303"/>
      <c r="LEA303"/>
      <c r="LEB303"/>
      <c r="LEC303"/>
      <c r="LED303"/>
      <c r="LEE303"/>
      <c r="LEF303"/>
      <c r="LEG303"/>
      <c r="LEH303"/>
      <c r="LEI303"/>
      <c r="LEJ303"/>
      <c r="LEK303"/>
      <c r="LEL303"/>
      <c r="LEM303"/>
      <c r="LEN303"/>
      <c r="LEO303"/>
      <c r="LEP303"/>
      <c r="LEQ303"/>
      <c r="LER303"/>
      <c r="LES303"/>
      <c r="LET303"/>
      <c r="LEU303"/>
      <c r="LEV303"/>
      <c r="LEW303"/>
      <c r="LEX303"/>
      <c r="LEY303"/>
      <c r="LEZ303"/>
      <c r="LFA303"/>
      <c r="LFB303"/>
      <c r="LFC303"/>
      <c r="LFD303"/>
      <c r="LFE303"/>
      <c r="LFF303"/>
      <c r="LFG303"/>
      <c r="LFH303"/>
      <c r="LFI303"/>
      <c r="LFJ303"/>
      <c r="LFK303"/>
      <c r="LFL303"/>
      <c r="LFM303"/>
      <c r="LFN303"/>
      <c r="LFO303"/>
      <c r="LFP303"/>
      <c r="LFQ303"/>
      <c r="LFR303"/>
      <c r="LFS303"/>
      <c r="LFT303"/>
      <c r="LFU303"/>
      <c r="LFV303"/>
      <c r="LFW303"/>
      <c r="LFX303"/>
      <c r="LFY303"/>
      <c r="LFZ303"/>
      <c r="LGA303"/>
      <c r="LGB303"/>
      <c r="LGC303"/>
      <c r="LGD303"/>
      <c r="LGE303"/>
      <c r="LGF303"/>
      <c r="LGG303"/>
      <c r="LGH303"/>
      <c r="LGI303"/>
      <c r="LGJ303"/>
      <c r="LGK303"/>
      <c r="LGL303"/>
      <c r="LGM303"/>
      <c r="LGN303"/>
      <c r="LGO303"/>
      <c r="LGP303"/>
      <c r="LGQ303"/>
      <c r="LGR303"/>
      <c r="LGS303"/>
      <c r="LGT303"/>
      <c r="LGU303"/>
      <c r="LGV303"/>
      <c r="LGW303"/>
      <c r="LGX303"/>
      <c r="LGY303"/>
      <c r="LGZ303"/>
      <c r="LHA303"/>
      <c r="LHB303"/>
      <c r="LHC303"/>
      <c r="LHD303"/>
      <c r="LHE303"/>
      <c r="LHF303"/>
      <c r="LHG303"/>
      <c r="LHH303"/>
      <c r="LHI303"/>
      <c r="LHJ303"/>
      <c r="LHK303"/>
      <c r="LHL303"/>
      <c r="LHM303"/>
      <c r="LHN303"/>
      <c r="LHO303"/>
      <c r="LHP303"/>
      <c r="LHQ303"/>
      <c r="LHR303"/>
      <c r="LHS303"/>
      <c r="LHT303"/>
      <c r="LHU303"/>
      <c r="LHV303"/>
      <c r="LHW303"/>
      <c r="LHX303"/>
      <c r="LHY303"/>
      <c r="LHZ303"/>
      <c r="LIA303"/>
      <c r="LIB303"/>
      <c r="LIC303"/>
      <c r="LID303"/>
      <c r="LIE303"/>
      <c r="LIF303"/>
      <c r="LIG303"/>
      <c r="LIH303"/>
      <c r="LII303"/>
      <c r="LIJ303"/>
      <c r="LIK303"/>
      <c r="LIL303"/>
      <c r="LIM303"/>
      <c r="LIN303"/>
      <c r="LIO303"/>
      <c r="LIP303"/>
      <c r="LIQ303"/>
      <c r="LIR303"/>
      <c r="LIS303"/>
      <c r="LIT303"/>
      <c r="LIU303"/>
      <c r="LIV303"/>
      <c r="LIW303"/>
      <c r="LIX303"/>
      <c r="LIY303"/>
      <c r="LIZ303"/>
      <c r="LJA303"/>
      <c r="LJB303"/>
      <c r="LJC303"/>
      <c r="LJD303"/>
      <c r="LJE303"/>
      <c r="LJF303"/>
      <c r="LJG303"/>
      <c r="LJH303"/>
      <c r="LJI303"/>
      <c r="LJJ303"/>
      <c r="LJK303"/>
      <c r="LJL303"/>
      <c r="LJM303"/>
      <c r="LJN303"/>
      <c r="LJO303"/>
      <c r="LJP303"/>
      <c r="LJQ303"/>
      <c r="LJR303"/>
      <c r="LJS303"/>
      <c r="LJT303"/>
      <c r="LJU303"/>
      <c r="LJV303"/>
      <c r="LJW303"/>
      <c r="LJX303"/>
      <c r="LJY303"/>
      <c r="LJZ303"/>
      <c r="LKA303"/>
      <c r="LKB303"/>
      <c r="LKC303"/>
      <c r="LKD303"/>
      <c r="LKE303"/>
      <c r="LKF303"/>
      <c r="LKG303"/>
      <c r="LKH303"/>
      <c r="LKI303"/>
      <c r="LKJ303"/>
      <c r="LKK303"/>
      <c r="LKL303"/>
      <c r="LKM303"/>
      <c r="LKN303"/>
      <c r="LKO303"/>
      <c r="LKP303"/>
      <c r="LKQ303"/>
      <c r="LKR303"/>
      <c r="LKS303"/>
      <c r="LKT303"/>
      <c r="LKU303"/>
      <c r="LKV303"/>
      <c r="LKW303"/>
      <c r="LKX303"/>
      <c r="LKY303"/>
      <c r="LKZ303"/>
      <c r="LLA303"/>
      <c r="LLB303"/>
      <c r="LLC303"/>
      <c r="LLD303"/>
      <c r="LLE303"/>
      <c r="LLF303"/>
      <c r="LLG303"/>
      <c r="LLH303"/>
      <c r="LLI303"/>
      <c r="LLJ303"/>
      <c r="LLK303"/>
      <c r="LLL303"/>
      <c r="LLM303"/>
      <c r="LLN303"/>
      <c r="LLO303"/>
      <c r="LLP303"/>
      <c r="LLQ303"/>
      <c r="LLR303"/>
      <c r="LLS303"/>
      <c r="LLT303"/>
      <c r="LLU303"/>
      <c r="LLV303"/>
      <c r="LLW303"/>
      <c r="LLX303"/>
      <c r="LLY303"/>
      <c r="LLZ303"/>
      <c r="LMA303"/>
      <c r="LMB303"/>
      <c r="LMC303"/>
      <c r="LMD303"/>
      <c r="LME303"/>
      <c r="LMF303"/>
      <c r="LMG303"/>
      <c r="LMH303"/>
      <c r="LMI303"/>
      <c r="LMJ303"/>
      <c r="LMK303"/>
      <c r="LML303"/>
      <c r="LMM303"/>
      <c r="LMN303"/>
      <c r="LMO303"/>
      <c r="LMP303"/>
      <c r="LMQ303"/>
      <c r="LMR303"/>
      <c r="LMS303"/>
      <c r="LMT303"/>
      <c r="LMU303"/>
      <c r="LMV303"/>
      <c r="LMW303"/>
      <c r="LMX303"/>
      <c r="LMY303"/>
      <c r="LMZ303"/>
      <c r="LNA303"/>
      <c r="LNB303"/>
      <c r="LNC303"/>
      <c r="LND303"/>
      <c r="LNE303"/>
      <c r="LNF303"/>
      <c r="LNG303"/>
      <c r="LNH303"/>
      <c r="LNI303"/>
      <c r="LNJ303"/>
      <c r="LNK303"/>
      <c r="LNL303"/>
      <c r="LNM303"/>
      <c r="LNN303"/>
      <c r="LNO303"/>
      <c r="LNP303"/>
      <c r="LNQ303"/>
      <c r="LNR303"/>
      <c r="LNS303"/>
      <c r="LNT303"/>
      <c r="LNU303"/>
      <c r="LNV303"/>
      <c r="LNW303"/>
      <c r="LNX303"/>
      <c r="LNY303"/>
      <c r="LNZ303"/>
      <c r="LOA303"/>
      <c r="LOB303"/>
      <c r="LOC303"/>
      <c r="LOD303"/>
      <c r="LOE303"/>
      <c r="LOF303"/>
      <c r="LOG303"/>
      <c r="LOH303"/>
      <c r="LOI303"/>
      <c r="LOJ303"/>
      <c r="LOK303"/>
      <c r="LOL303"/>
      <c r="LOM303"/>
      <c r="LON303"/>
      <c r="LOO303"/>
      <c r="LOP303"/>
      <c r="LOQ303"/>
      <c r="LOR303"/>
      <c r="LOS303"/>
      <c r="LOT303"/>
      <c r="LOU303"/>
      <c r="LOV303"/>
      <c r="LOW303"/>
      <c r="LOX303"/>
      <c r="LOY303"/>
      <c r="LOZ303"/>
      <c r="LPA303"/>
      <c r="LPB303"/>
      <c r="LPC303"/>
      <c r="LPD303"/>
      <c r="LPE303"/>
      <c r="LPF303"/>
      <c r="LPG303"/>
      <c r="LPH303"/>
      <c r="LPI303"/>
      <c r="LPJ303"/>
      <c r="LPK303"/>
      <c r="LPL303"/>
      <c r="LPM303"/>
      <c r="LPN303"/>
      <c r="LPO303"/>
      <c r="LPP303"/>
      <c r="LPQ303"/>
      <c r="LPR303"/>
      <c r="LPS303"/>
      <c r="LPT303"/>
      <c r="LPU303"/>
      <c r="LPV303"/>
      <c r="LPW303"/>
      <c r="LPX303"/>
      <c r="LPY303"/>
      <c r="LPZ303"/>
      <c r="LQA303"/>
      <c r="LQB303"/>
      <c r="LQC303"/>
      <c r="LQD303"/>
      <c r="LQE303"/>
      <c r="LQF303"/>
      <c r="LQG303"/>
      <c r="LQH303"/>
      <c r="LQI303"/>
      <c r="LQJ303"/>
      <c r="LQK303"/>
      <c r="LQL303"/>
      <c r="LQM303"/>
      <c r="LQN303"/>
      <c r="LQO303"/>
      <c r="LQP303"/>
      <c r="LQQ303"/>
      <c r="LQR303"/>
      <c r="LQS303"/>
      <c r="LQT303"/>
      <c r="LQU303"/>
      <c r="LQV303"/>
      <c r="LQW303"/>
      <c r="LQX303"/>
      <c r="LQY303"/>
      <c r="LQZ303"/>
      <c r="LRA303"/>
      <c r="LRB303"/>
      <c r="LRC303"/>
      <c r="LRD303"/>
      <c r="LRE303"/>
      <c r="LRF303"/>
      <c r="LRG303"/>
      <c r="LRH303"/>
      <c r="LRI303"/>
      <c r="LRJ303"/>
      <c r="LRK303"/>
      <c r="LRL303"/>
      <c r="LRM303"/>
      <c r="LRN303"/>
      <c r="LRO303"/>
      <c r="LRP303"/>
      <c r="LRQ303"/>
      <c r="LRR303"/>
      <c r="LRS303"/>
      <c r="LRT303"/>
      <c r="LRU303"/>
      <c r="LRV303"/>
      <c r="LRW303"/>
      <c r="LRX303"/>
      <c r="LRY303"/>
      <c r="LRZ303"/>
      <c r="LSA303"/>
      <c r="LSB303"/>
      <c r="LSC303"/>
      <c r="LSD303"/>
      <c r="LSE303"/>
      <c r="LSF303"/>
      <c r="LSG303"/>
      <c r="LSH303"/>
      <c r="LSI303"/>
      <c r="LSJ303"/>
      <c r="LSK303"/>
      <c r="LSL303"/>
      <c r="LSM303"/>
      <c r="LSN303"/>
      <c r="LSO303"/>
      <c r="LSP303"/>
      <c r="LSQ303"/>
      <c r="LSR303"/>
      <c r="LSS303"/>
      <c r="LST303"/>
      <c r="LSU303"/>
      <c r="LSV303"/>
      <c r="LSW303"/>
      <c r="LSX303"/>
      <c r="LSY303"/>
      <c r="LSZ303"/>
      <c r="LTA303"/>
      <c r="LTB303"/>
      <c r="LTC303"/>
      <c r="LTD303"/>
      <c r="LTE303"/>
      <c r="LTF303"/>
      <c r="LTG303"/>
      <c r="LTH303"/>
      <c r="LTI303"/>
      <c r="LTJ303"/>
      <c r="LTK303"/>
      <c r="LTL303"/>
      <c r="LTM303"/>
      <c r="LTN303"/>
      <c r="LTO303"/>
      <c r="LTP303"/>
      <c r="LTQ303"/>
      <c r="LTR303"/>
      <c r="LTS303"/>
      <c r="LTT303"/>
      <c r="LTU303"/>
      <c r="LTV303"/>
      <c r="LTW303"/>
      <c r="LTX303"/>
      <c r="LTY303"/>
      <c r="LTZ303"/>
      <c r="LUA303"/>
      <c r="LUB303"/>
      <c r="LUC303"/>
      <c r="LUD303"/>
      <c r="LUE303"/>
      <c r="LUF303"/>
      <c r="LUG303"/>
      <c r="LUH303"/>
      <c r="LUI303"/>
      <c r="LUJ303"/>
      <c r="LUK303"/>
      <c r="LUL303"/>
      <c r="LUM303"/>
      <c r="LUN303"/>
      <c r="LUO303"/>
      <c r="LUP303"/>
      <c r="LUQ303"/>
      <c r="LUR303"/>
      <c r="LUS303"/>
      <c r="LUT303"/>
      <c r="LUU303"/>
      <c r="LUV303"/>
      <c r="LUW303"/>
      <c r="LUX303"/>
      <c r="LUY303"/>
      <c r="LUZ303"/>
      <c r="LVA303"/>
      <c r="LVB303"/>
      <c r="LVC303"/>
      <c r="LVD303"/>
      <c r="LVE303"/>
      <c r="LVF303"/>
      <c r="LVG303"/>
      <c r="LVH303"/>
      <c r="LVI303"/>
      <c r="LVJ303"/>
      <c r="LVK303"/>
      <c r="LVL303"/>
      <c r="LVM303"/>
      <c r="LVN303"/>
      <c r="LVO303"/>
      <c r="LVP303"/>
      <c r="LVQ303"/>
      <c r="LVR303"/>
      <c r="LVS303"/>
      <c r="LVT303"/>
      <c r="LVU303"/>
      <c r="LVV303"/>
      <c r="LVW303"/>
      <c r="LVX303"/>
      <c r="LVY303"/>
      <c r="LVZ303"/>
      <c r="LWA303"/>
      <c r="LWB303"/>
      <c r="LWC303"/>
      <c r="LWD303"/>
      <c r="LWE303"/>
      <c r="LWF303"/>
      <c r="LWG303"/>
      <c r="LWH303"/>
      <c r="LWI303"/>
      <c r="LWJ303"/>
      <c r="LWK303"/>
      <c r="LWL303"/>
      <c r="LWM303"/>
      <c r="LWN303"/>
      <c r="LWO303"/>
      <c r="LWP303"/>
      <c r="LWQ303"/>
      <c r="LWR303"/>
      <c r="LWS303"/>
      <c r="LWT303"/>
      <c r="LWU303"/>
      <c r="LWV303"/>
      <c r="LWW303"/>
      <c r="LWX303"/>
      <c r="LWY303"/>
      <c r="LWZ303"/>
      <c r="LXA303"/>
      <c r="LXB303"/>
      <c r="LXC303"/>
      <c r="LXD303"/>
      <c r="LXE303"/>
      <c r="LXF303"/>
      <c r="LXG303"/>
      <c r="LXH303"/>
      <c r="LXI303"/>
      <c r="LXJ303"/>
      <c r="LXK303"/>
      <c r="LXL303"/>
      <c r="LXM303"/>
      <c r="LXN303"/>
      <c r="LXO303"/>
      <c r="LXP303"/>
      <c r="LXQ303"/>
      <c r="LXR303"/>
      <c r="LXS303"/>
      <c r="LXT303"/>
      <c r="LXU303"/>
      <c r="LXV303"/>
      <c r="LXW303"/>
      <c r="LXX303"/>
      <c r="LXY303"/>
      <c r="LXZ303"/>
      <c r="LYA303"/>
      <c r="LYB303"/>
      <c r="LYC303"/>
      <c r="LYD303"/>
      <c r="LYE303"/>
      <c r="LYF303"/>
      <c r="LYG303"/>
      <c r="LYH303"/>
      <c r="LYI303"/>
      <c r="LYJ303"/>
      <c r="LYK303"/>
      <c r="LYL303"/>
      <c r="LYM303"/>
      <c r="LYN303"/>
      <c r="LYO303"/>
      <c r="LYP303"/>
      <c r="LYQ303"/>
      <c r="LYR303"/>
      <c r="LYS303"/>
      <c r="LYT303"/>
      <c r="LYU303"/>
      <c r="LYV303"/>
      <c r="LYW303"/>
      <c r="LYX303"/>
      <c r="LYY303"/>
      <c r="LYZ303"/>
      <c r="LZA303"/>
      <c r="LZB303"/>
      <c r="LZC303"/>
      <c r="LZD303"/>
      <c r="LZE303"/>
      <c r="LZF303"/>
      <c r="LZG303"/>
      <c r="LZH303"/>
      <c r="LZI303"/>
      <c r="LZJ303"/>
      <c r="LZK303"/>
      <c r="LZL303"/>
      <c r="LZM303"/>
      <c r="LZN303"/>
      <c r="LZO303"/>
      <c r="LZP303"/>
      <c r="LZQ303"/>
      <c r="LZR303"/>
      <c r="LZS303"/>
      <c r="LZT303"/>
      <c r="LZU303"/>
      <c r="LZV303"/>
      <c r="LZW303"/>
      <c r="LZX303"/>
      <c r="LZY303"/>
      <c r="LZZ303"/>
      <c r="MAA303"/>
      <c r="MAB303"/>
      <c r="MAC303"/>
      <c r="MAD303"/>
      <c r="MAE303"/>
      <c r="MAF303"/>
      <c r="MAG303"/>
      <c r="MAH303"/>
      <c r="MAI303"/>
      <c r="MAJ303"/>
      <c r="MAK303"/>
      <c r="MAL303"/>
      <c r="MAM303"/>
      <c r="MAN303"/>
      <c r="MAO303"/>
      <c r="MAP303"/>
      <c r="MAQ303"/>
      <c r="MAR303"/>
      <c r="MAS303"/>
      <c r="MAT303"/>
      <c r="MAU303"/>
      <c r="MAV303"/>
      <c r="MAW303"/>
      <c r="MAX303"/>
      <c r="MAY303"/>
      <c r="MAZ303"/>
      <c r="MBA303"/>
      <c r="MBB303"/>
      <c r="MBC303"/>
      <c r="MBD303"/>
      <c r="MBE303"/>
      <c r="MBF303"/>
      <c r="MBG303"/>
      <c r="MBH303"/>
      <c r="MBI303"/>
      <c r="MBJ303"/>
      <c r="MBK303"/>
      <c r="MBL303"/>
      <c r="MBM303"/>
      <c r="MBN303"/>
      <c r="MBO303"/>
      <c r="MBP303"/>
      <c r="MBQ303"/>
      <c r="MBR303"/>
      <c r="MBS303"/>
      <c r="MBT303"/>
      <c r="MBU303"/>
      <c r="MBV303"/>
      <c r="MBW303"/>
      <c r="MBX303"/>
      <c r="MBY303"/>
      <c r="MBZ303"/>
      <c r="MCA303"/>
      <c r="MCB303"/>
      <c r="MCC303"/>
      <c r="MCD303"/>
      <c r="MCE303"/>
      <c r="MCF303"/>
      <c r="MCG303"/>
      <c r="MCH303"/>
      <c r="MCI303"/>
      <c r="MCJ303"/>
      <c r="MCK303"/>
      <c r="MCL303"/>
      <c r="MCM303"/>
      <c r="MCN303"/>
      <c r="MCO303"/>
      <c r="MCP303"/>
      <c r="MCQ303"/>
      <c r="MCR303"/>
      <c r="MCS303"/>
      <c r="MCT303"/>
      <c r="MCU303"/>
      <c r="MCV303"/>
      <c r="MCW303"/>
      <c r="MCX303"/>
      <c r="MCY303"/>
      <c r="MCZ303"/>
      <c r="MDA303"/>
      <c r="MDB303"/>
      <c r="MDC303"/>
      <c r="MDD303"/>
      <c r="MDE303"/>
      <c r="MDF303"/>
      <c r="MDG303"/>
      <c r="MDH303"/>
      <c r="MDI303"/>
      <c r="MDJ303"/>
      <c r="MDK303"/>
      <c r="MDL303"/>
      <c r="MDM303"/>
      <c r="MDN303"/>
      <c r="MDO303"/>
      <c r="MDP303"/>
      <c r="MDQ303"/>
      <c r="MDR303"/>
      <c r="MDS303"/>
      <c r="MDT303"/>
      <c r="MDU303"/>
      <c r="MDV303"/>
      <c r="MDW303"/>
      <c r="MDX303"/>
      <c r="MDY303"/>
      <c r="MDZ303"/>
      <c r="MEA303"/>
      <c r="MEB303"/>
      <c r="MEC303"/>
      <c r="MED303"/>
      <c r="MEE303"/>
      <c r="MEF303"/>
      <c r="MEG303"/>
      <c r="MEH303"/>
      <c r="MEI303"/>
      <c r="MEJ303"/>
      <c r="MEK303"/>
      <c r="MEL303"/>
      <c r="MEM303"/>
      <c r="MEN303"/>
      <c r="MEO303"/>
      <c r="MEP303"/>
      <c r="MEQ303"/>
      <c r="MER303"/>
      <c r="MES303"/>
      <c r="MET303"/>
      <c r="MEU303"/>
      <c r="MEV303"/>
      <c r="MEW303"/>
      <c r="MEX303"/>
      <c r="MEY303"/>
      <c r="MEZ303"/>
      <c r="MFA303"/>
      <c r="MFB303"/>
      <c r="MFC303"/>
      <c r="MFD303"/>
      <c r="MFE303"/>
      <c r="MFF303"/>
      <c r="MFG303"/>
      <c r="MFH303"/>
      <c r="MFI303"/>
      <c r="MFJ303"/>
      <c r="MFK303"/>
      <c r="MFL303"/>
      <c r="MFM303"/>
      <c r="MFN303"/>
      <c r="MFO303"/>
      <c r="MFP303"/>
      <c r="MFQ303"/>
      <c r="MFR303"/>
      <c r="MFS303"/>
      <c r="MFT303"/>
      <c r="MFU303"/>
      <c r="MFV303"/>
      <c r="MFW303"/>
      <c r="MFX303"/>
      <c r="MFY303"/>
      <c r="MFZ303"/>
      <c r="MGA303"/>
      <c r="MGB303"/>
      <c r="MGC303"/>
      <c r="MGD303"/>
      <c r="MGE303"/>
      <c r="MGF303"/>
      <c r="MGG303"/>
      <c r="MGH303"/>
      <c r="MGI303"/>
      <c r="MGJ303"/>
      <c r="MGK303"/>
      <c r="MGL303"/>
      <c r="MGM303"/>
      <c r="MGN303"/>
      <c r="MGO303"/>
      <c r="MGP303"/>
      <c r="MGQ303"/>
      <c r="MGR303"/>
      <c r="MGS303"/>
      <c r="MGT303"/>
      <c r="MGU303"/>
      <c r="MGV303"/>
      <c r="MGW303"/>
      <c r="MGX303"/>
      <c r="MGY303"/>
      <c r="MGZ303"/>
      <c r="MHA303"/>
      <c r="MHB303"/>
      <c r="MHC303"/>
      <c r="MHD303"/>
      <c r="MHE303"/>
      <c r="MHF303"/>
      <c r="MHG303"/>
      <c r="MHH303"/>
      <c r="MHI303"/>
      <c r="MHJ303"/>
      <c r="MHK303"/>
      <c r="MHL303"/>
      <c r="MHM303"/>
      <c r="MHN303"/>
      <c r="MHO303"/>
      <c r="MHP303"/>
      <c r="MHQ303"/>
      <c r="MHR303"/>
      <c r="MHS303"/>
      <c r="MHT303"/>
      <c r="MHU303"/>
      <c r="MHV303"/>
      <c r="MHW303"/>
      <c r="MHX303"/>
      <c r="MHY303"/>
      <c r="MHZ303"/>
      <c r="MIA303"/>
      <c r="MIB303"/>
      <c r="MIC303"/>
      <c r="MID303"/>
      <c r="MIE303"/>
      <c r="MIF303"/>
      <c r="MIG303"/>
      <c r="MIH303"/>
      <c r="MII303"/>
      <c r="MIJ303"/>
      <c r="MIK303"/>
      <c r="MIL303"/>
      <c r="MIM303"/>
      <c r="MIN303"/>
      <c r="MIO303"/>
      <c r="MIP303"/>
      <c r="MIQ303"/>
      <c r="MIR303"/>
      <c r="MIS303"/>
      <c r="MIT303"/>
      <c r="MIU303"/>
      <c r="MIV303"/>
      <c r="MIW303"/>
      <c r="MIX303"/>
      <c r="MIY303"/>
      <c r="MIZ303"/>
      <c r="MJA303"/>
      <c r="MJB303"/>
      <c r="MJC303"/>
      <c r="MJD303"/>
      <c r="MJE303"/>
      <c r="MJF303"/>
      <c r="MJG303"/>
      <c r="MJH303"/>
      <c r="MJI303"/>
      <c r="MJJ303"/>
      <c r="MJK303"/>
      <c r="MJL303"/>
      <c r="MJM303"/>
      <c r="MJN303"/>
      <c r="MJO303"/>
      <c r="MJP303"/>
      <c r="MJQ303"/>
      <c r="MJR303"/>
      <c r="MJS303"/>
      <c r="MJT303"/>
      <c r="MJU303"/>
      <c r="MJV303"/>
      <c r="MJW303"/>
      <c r="MJX303"/>
      <c r="MJY303"/>
      <c r="MJZ303"/>
      <c r="MKA303"/>
      <c r="MKB303"/>
      <c r="MKC303"/>
      <c r="MKD303"/>
      <c r="MKE303"/>
      <c r="MKF303"/>
      <c r="MKG303"/>
      <c r="MKH303"/>
      <c r="MKI303"/>
      <c r="MKJ303"/>
      <c r="MKK303"/>
      <c r="MKL303"/>
      <c r="MKM303"/>
      <c r="MKN303"/>
      <c r="MKO303"/>
      <c r="MKP303"/>
      <c r="MKQ303"/>
      <c r="MKR303"/>
      <c r="MKS303"/>
      <c r="MKT303"/>
      <c r="MKU303"/>
      <c r="MKV303"/>
      <c r="MKW303"/>
      <c r="MKX303"/>
      <c r="MKY303"/>
      <c r="MKZ303"/>
      <c r="MLA303"/>
      <c r="MLB303"/>
      <c r="MLC303"/>
      <c r="MLD303"/>
      <c r="MLE303"/>
      <c r="MLF303"/>
      <c r="MLG303"/>
      <c r="MLH303"/>
      <c r="MLI303"/>
      <c r="MLJ303"/>
      <c r="MLK303"/>
      <c r="MLL303"/>
      <c r="MLM303"/>
      <c r="MLN303"/>
      <c r="MLO303"/>
      <c r="MLP303"/>
      <c r="MLQ303"/>
      <c r="MLR303"/>
      <c r="MLS303"/>
      <c r="MLT303"/>
      <c r="MLU303"/>
      <c r="MLV303"/>
      <c r="MLW303"/>
      <c r="MLX303"/>
      <c r="MLY303"/>
      <c r="MLZ303"/>
      <c r="MMA303"/>
      <c r="MMB303"/>
      <c r="MMC303"/>
      <c r="MMD303"/>
      <c r="MME303"/>
      <c r="MMF303"/>
      <c r="MMG303"/>
      <c r="MMH303"/>
      <c r="MMI303"/>
      <c r="MMJ303"/>
      <c r="MMK303"/>
      <c r="MML303"/>
      <c r="MMM303"/>
      <c r="MMN303"/>
      <c r="MMO303"/>
      <c r="MMP303"/>
      <c r="MMQ303"/>
      <c r="MMR303"/>
      <c r="MMS303"/>
      <c r="MMT303"/>
      <c r="MMU303"/>
      <c r="MMV303"/>
      <c r="MMW303"/>
      <c r="MMX303"/>
      <c r="MMY303"/>
      <c r="MMZ303"/>
      <c r="MNA303"/>
      <c r="MNB303"/>
      <c r="MNC303"/>
      <c r="MND303"/>
      <c r="MNE303"/>
      <c r="MNF303"/>
      <c r="MNG303"/>
      <c r="MNH303"/>
      <c r="MNI303"/>
      <c r="MNJ303"/>
      <c r="MNK303"/>
      <c r="MNL303"/>
      <c r="MNM303"/>
      <c r="MNN303"/>
      <c r="MNO303"/>
      <c r="MNP303"/>
      <c r="MNQ303"/>
      <c r="MNR303"/>
      <c r="MNS303"/>
      <c r="MNT303"/>
      <c r="MNU303"/>
      <c r="MNV303"/>
      <c r="MNW303"/>
      <c r="MNX303"/>
      <c r="MNY303"/>
      <c r="MNZ303"/>
      <c r="MOA303"/>
      <c r="MOB303"/>
      <c r="MOC303"/>
      <c r="MOD303"/>
      <c r="MOE303"/>
      <c r="MOF303"/>
      <c r="MOG303"/>
      <c r="MOH303"/>
      <c r="MOI303"/>
      <c r="MOJ303"/>
      <c r="MOK303"/>
      <c r="MOL303"/>
      <c r="MOM303"/>
      <c r="MON303"/>
      <c r="MOO303"/>
      <c r="MOP303"/>
      <c r="MOQ303"/>
      <c r="MOR303"/>
      <c r="MOS303"/>
      <c r="MOT303"/>
      <c r="MOU303"/>
      <c r="MOV303"/>
      <c r="MOW303"/>
      <c r="MOX303"/>
      <c r="MOY303"/>
      <c r="MOZ303"/>
      <c r="MPA303"/>
      <c r="MPB303"/>
      <c r="MPC303"/>
      <c r="MPD303"/>
      <c r="MPE303"/>
      <c r="MPF303"/>
      <c r="MPG303"/>
      <c r="MPH303"/>
      <c r="MPI303"/>
      <c r="MPJ303"/>
      <c r="MPK303"/>
      <c r="MPL303"/>
      <c r="MPM303"/>
      <c r="MPN303"/>
      <c r="MPO303"/>
      <c r="MPP303"/>
      <c r="MPQ303"/>
      <c r="MPR303"/>
      <c r="MPS303"/>
      <c r="MPT303"/>
      <c r="MPU303"/>
      <c r="MPV303"/>
      <c r="MPW303"/>
      <c r="MPX303"/>
      <c r="MPY303"/>
      <c r="MPZ303"/>
      <c r="MQA303"/>
      <c r="MQB303"/>
      <c r="MQC303"/>
      <c r="MQD303"/>
      <c r="MQE303"/>
      <c r="MQF303"/>
      <c r="MQG303"/>
      <c r="MQH303"/>
      <c r="MQI303"/>
      <c r="MQJ303"/>
      <c r="MQK303"/>
      <c r="MQL303"/>
      <c r="MQM303"/>
      <c r="MQN303"/>
      <c r="MQO303"/>
      <c r="MQP303"/>
      <c r="MQQ303"/>
      <c r="MQR303"/>
      <c r="MQS303"/>
      <c r="MQT303"/>
      <c r="MQU303"/>
      <c r="MQV303"/>
      <c r="MQW303"/>
      <c r="MQX303"/>
      <c r="MQY303"/>
      <c r="MQZ303"/>
      <c r="MRA303"/>
      <c r="MRB303"/>
      <c r="MRC303"/>
      <c r="MRD303"/>
      <c r="MRE303"/>
      <c r="MRF303"/>
      <c r="MRG303"/>
      <c r="MRH303"/>
      <c r="MRI303"/>
      <c r="MRJ303"/>
      <c r="MRK303"/>
      <c r="MRL303"/>
      <c r="MRM303"/>
      <c r="MRN303"/>
      <c r="MRO303"/>
      <c r="MRP303"/>
      <c r="MRQ303"/>
      <c r="MRR303"/>
      <c r="MRS303"/>
      <c r="MRT303"/>
      <c r="MRU303"/>
      <c r="MRV303"/>
      <c r="MRW303"/>
      <c r="MRX303"/>
      <c r="MRY303"/>
      <c r="MRZ303"/>
      <c r="MSA303"/>
      <c r="MSB303"/>
      <c r="MSC303"/>
      <c r="MSD303"/>
      <c r="MSE303"/>
      <c r="MSF303"/>
      <c r="MSG303"/>
      <c r="MSH303"/>
      <c r="MSI303"/>
      <c r="MSJ303"/>
      <c r="MSK303"/>
      <c r="MSL303"/>
      <c r="MSM303"/>
      <c r="MSN303"/>
      <c r="MSO303"/>
      <c r="MSP303"/>
      <c r="MSQ303"/>
      <c r="MSR303"/>
      <c r="MSS303"/>
      <c r="MST303"/>
      <c r="MSU303"/>
      <c r="MSV303"/>
      <c r="MSW303"/>
      <c r="MSX303"/>
      <c r="MSY303"/>
      <c r="MSZ303"/>
      <c r="MTA303"/>
      <c r="MTB303"/>
      <c r="MTC303"/>
      <c r="MTD303"/>
      <c r="MTE303"/>
      <c r="MTF303"/>
      <c r="MTG303"/>
      <c r="MTH303"/>
      <c r="MTI303"/>
      <c r="MTJ303"/>
      <c r="MTK303"/>
      <c r="MTL303"/>
      <c r="MTM303"/>
      <c r="MTN303"/>
      <c r="MTO303"/>
      <c r="MTP303"/>
      <c r="MTQ303"/>
      <c r="MTR303"/>
      <c r="MTS303"/>
      <c r="MTT303"/>
      <c r="MTU303"/>
      <c r="MTV303"/>
      <c r="MTW303"/>
      <c r="MTX303"/>
      <c r="MTY303"/>
      <c r="MTZ303"/>
      <c r="MUA303"/>
      <c r="MUB303"/>
      <c r="MUC303"/>
      <c r="MUD303"/>
      <c r="MUE303"/>
      <c r="MUF303"/>
      <c r="MUG303"/>
      <c r="MUH303"/>
      <c r="MUI303"/>
      <c r="MUJ303"/>
      <c r="MUK303"/>
      <c r="MUL303"/>
      <c r="MUM303"/>
      <c r="MUN303"/>
      <c r="MUO303"/>
      <c r="MUP303"/>
      <c r="MUQ303"/>
      <c r="MUR303"/>
      <c r="MUS303"/>
      <c r="MUT303"/>
      <c r="MUU303"/>
      <c r="MUV303"/>
      <c r="MUW303"/>
      <c r="MUX303"/>
      <c r="MUY303"/>
      <c r="MUZ303"/>
      <c r="MVA303"/>
      <c r="MVB303"/>
      <c r="MVC303"/>
      <c r="MVD303"/>
      <c r="MVE303"/>
      <c r="MVF303"/>
      <c r="MVG303"/>
      <c r="MVH303"/>
      <c r="MVI303"/>
      <c r="MVJ303"/>
      <c r="MVK303"/>
      <c r="MVL303"/>
      <c r="MVM303"/>
      <c r="MVN303"/>
      <c r="MVO303"/>
      <c r="MVP303"/>
      <c r="MVQ303"/>
      <c r="MVR303"/>
      <c r="MVS303"/>
      <c r="MVT303"/>
      <c r="MVU303"/>
      <c r="MVV303"/>
      <c r="MVW303"/>
      <c r="MVX303"/>
      <c r="MVY303"/>
      <c r="MVZ303"/>
      <c r="MWA303"/>
      <c r="MWB303"/>
      <c r="MWC303"/>
      <c r="MWD303"/>
      <c r="MWE303"/>
      <c r="MWF303"/>
      <c r="MWG303"/>
      <c r="MWH303"/>
      <c r="MWI303"/>
      <c r="MWJ303"/>
      <c r="MWK303"/>
      <c r="MWL303"/>
      <c r="MWM303"/>
      <c r="MWN303"/>
      <c r="MWO303"/>
      <c r="MWP303"/>
      <c r="MWQ303"/>
      <c r="MWR303"/>
      <c r="MWS303"/>
      <c r="MWT303"/>
      <c r="MWU303"/>
      <c r="MWV303"/>
      <c r="MWW303"/>
      <c r="MWX303"/>
      <c r="MWY303"/>
      <c r="MWZ303"/>
      <c r="MXA303"/>
      <c r="MXB303"/>
      <c r="MXC303"/>
      <c r="MXD303"/>
      <c r="MXE303"/>
      <c r="MXF303"/>
      <c r="MXG303"/>
      <c r="MXH303"/>
      <c r="MXI303"/>
      <c r="MXJ303"/>
      <c r="MXK303"/>
      <c r="MXL303"/>
      <c r="MXM303"/>
      <c r="MXN303"/>
      <c r="MXO303"/>
      <c r="MXP303"/>
      <c r="MXQ303"/>
      <c r="MXR303"/>
      <c r="MXS303"/>
      <c r="MXT303"/>
      <c r="MXU303"/>
      <c r="MXV303"/>
      <c r="MXW303"/>
      <c r="MXX303"/>
      <c r="MXY303"/>
      <c r="MXZ303"/>
      <c r="MYA303"/>
      <c r="MYB303"/>
      <c r="MYC303"/>
      <c r="MYD303"/>
      <c r="MYE303"/>
      <c r="MYF303"/>
      <c r="MYG303"/>
      <c r="MYH303"/>
      <c r="MYI303"/>
      <c r="MYJ303"/>
      <c r="MYK303"/>
      <c r="MYL303"/>
      <c r="MYM303"/>
      <c r="MYN303"/>
      <c r="MYO303"/>
      <c r="MYP303"/>
      <c r="MYQ303"/>
      <c r="MYR303"/>
      <c r="MYS303"/>
      <c r="MYT303"/>
      <c r="MYU303"/>
      <c r="MYV303"/>
      <c r="MYW303"/>
      <c r="MYX303"/>
      <c r="MYY303"/>
      <c r="MYZ303"/>
      <c r="MZA303"/>
      <c r="MZB303"/>
      <c r="MZC303"/>
      <c r="MZD303"/>
      <c r="MZE303"/>
      <c r="MZF303"/>
      <c r="MZG303"/>
      <c r="MZH303"/>
      <c r="MZI303"/>
      <c r="MZJ303"/>
      <c r="MZK303"/>
      <c r="MZL303"/>
      <c r="MZM303"/>
      <c r="MZN303"/>
      <c r="MZO303"/>
      <c r="MZP303"/>
      <c r="MZQ303"/>
      <c r="MZR303"/>
      <c r="MZS303"/>
      <c r="MZT303"/>
      <c r="MZU303"/>
      <c r="MZV303"/>
      <c r="MZW303"/>
      <c r="MZX303"/>
      <c r="MZY303"/>
      <c r="MZZ303"/>
      <c r="NAA303"/>
      <c r="NAB303"/>
      <c r="NAC303"/>
      <c r="NAD303"/>
      <c r="NAE303"/>
      <c r="NAF303"/>
      <c r="NAG303"/>
      <c r="NAH303"/>
      <c r="NAI303"/>
      <c r="NAJ303"/>
      <c r="NAK303"/>
      <c r="NAL303"/>
      <c r="NAM303"/>
      <c r="NAN303"/>
      <c r="NAO303"/>
      <c r="NAP303"/>
      <c r="NAQ303"/>
      <c r="NAR303"/>
      <c r="NAS303"/>
      <c r="NAT303"/>
      <c r="NAU303"/>
      <c r="NAV303"/>
      <c r="NAW303"/>
      <c r="NAX303"/>
      <c r="NAY303"/>
      <c r="NAZ303"/>
      <c r="NBA303"/>
      <c r="NBB303"/>
      <c r="NBC303"/>
      <c r="NBD303"/>
      <c r="NBE303"/>
      <c r="NBF303"/>
      <c r="NBG303"/>
      <c r="NBH303"/>
      <c r="NBI303"/>
      <c r="NBJ303"/>
      <c r="NBK303"/>
      <c r="NBL303"/>
      <c r="NBM303"/>
      <c r="NBN303"/>
      <c r="NBO303"/>
      <c r="NBP303"/>
      <c r="NBQ303"/>
      <c r="NBR303"/>
      <c r="NBS303"/>
      <c r="NBT303"/>
      <c r="NBU303"/>
      <c r="NBV303"/>
      <c r="NBW303"/>
      <c r="NBX303"/>
      <c r="NBY303"/>
      <c r="NBZ303"/>
      <c r="NCA303"/>
      <c r="NCB303"/>
      <c r="NCC303"/>
      <c r="NCD303"/>
      <c r="NCE303"/>
      <c r="NCF303"/>
      <c r="NCG303"/>
      <c r="NCH303"/>
      <c r="NCI303"/>
      <c r="NCJ303"/>
      <c r="NCK303"/>
      <c r="NCL303"/>
      <c r="NCM303"/>
      <c r="NCN303"/>
      <c r="NCO303"/>
      <c r="NCP303"/>
      <c r="NCQ303"/>
      <c r="NCR303"/>
      <c r="NCS303"/>
      <c r="NCT303"/>
      <c r="NCU303"/>
      <c r="NCV303"/>
      <c r="NCW303"/>
      <c r="NCX303"/>
      <c r="NCY303"/>
      <c r="NCZ303"/>
      <c r="NDA303"/>
      <c r="NDB303"/>
      <c r="NDC303"/>
      <c r="NDD303"/>
      <c r="NDE303"/>
      <c r="NDF303"/>
      <c r="NDG303"/>
      <c r="NDH303"/>
      <c r="NDI303"/>
      <c r="NDJ303"/>
      <c r="NDK303"/>
      <c r="NDL303"/>
      <c r="NDM303"/>
      <c r="NDN303"/>
      <c r="NDO303"/>
      <c r="NDP303"/>
      <c r="NDQ303"/>
      <c r="NDR303"/>
      <c r="NDS303"/>
      <c r="NDT303"/>
      <c r="NDU303"/>
      <c r="NDV303"/>
      <c r="NDW303"/>
      <c r="NDX303"/>
      <c r="NDY303"/>
      <c r="NDZ303"/>
      <c r="NEA303"/>
      <c r="NEB303"/>
      <c r="NEC303"/>
      <c r="NED303"/>
      <c r="NEE303"/>
      <c r="NEF303"/>
      <c r="NEG303"/>
      <c r="NEH303"/>
      <c r="NEI303"/>
      <c r="NEJ303"/>
      <c r="NEK303"/>
      <c r="NEL303"/>
      <c r="NEM303"/>
      <c r="NEN303"/>
      <c r="NEO303"/>
      <c r="NEP303"/>
      <c r="NEQ303"/>
      <c r="NER303"/>
      <c r="NES303"/>
      <c r="NET303"/>
      <c r="NEU303"/>
      <c r="NEV303"/>
      <c r="NEW303"/>
      <c r="NEX303"/>
      <c r="NEY303"/>
      <c r="NEZ303"/>
      <c r="NFA303"/>
      <c r="NFB303"/>
      <c r="NFC303"/>
      <c r="NFD303"/>
      <c r="NFE303"/>
      <c r="NFF303"/>
      <c r="NFG303"/>
      <c r="NFH303"/>
      <c r="NFI303"/>
      <c r="NFJ303"/>
      <c r="NFK303"/>
      <c r="NFL303"/>
      <c r="NFM303"/>
      <c r="NFN303"/>
      <c r="NFO303"/>
      <c r="NFP303"/>
      <c r="NFQ303"/>
      <c r="NFR303"/>
      <c r="NFS303"/>
      <c r="NFT303"/>
      <c r="NFU303"/>
      <c r="NFV303"/>
      <c r="NFW303"/>
      <c r="NFX303"/>
      <c r="NFY303"/>
      <c r="NFZ303"/>
      <c r="NGA303"/>
      <c r="NGB303"/>
      <c r="NGC303"/>
      <c r="NGD303"/>
      <c r="NGE303"/>
      <c r="NGF303"/>
      <c r="NGG303"/>
      <c r="NGH303"/>
      <c r="NGI303"/>
      <c r="NGJ303"/>
      <c r="NGK303"/>
      <c r="NGL303"/>
      <c r="NGM303"/>
      <c r="NGN303"/>
      <c r="NGO303"/>
      <c r="NGP303"/>
      <c r="NGQ303"/>
      <c r="NGR303"/>
      <c r="NGS303"/>
      <c r="NGT303"/>
      <c r="NGU303"/>
      <c r="NGV303"/>
      <c r="NGW303"/>
      <c r="NGX303"/>
      <c r="NGY303"/>
      <c r="NGZ303"/>
      <c r="NHA303"/>
      <c r="NHB303"/>
      <c r="NHC303"/>
      <c r="NHD303"/>
      <c r="NHE303"/>
      <c r="NHF303"/>
      <c r="NHG303"/>
      <c r="NHH303"/>
      <c r="NHI303"/>
      <c r="NHJ303"/>
      <c r="NHK303"/>
      <c r="NHL303"/>
      <c r="NHM303"/>
      <c r="NHN303"/>
      <c r="NHO303"/>
      <c r="NHP303"/>
      <c r="NHQ303"/>
      <c r="NHR303"/>
      <c r="NHS303"/>
      <c r="NHT303"/>
      <c r="NHU303"/>
      <c r="NHV303"/>
      <c r="NHW303"/>
      <c r="NHX303"/>
      <c r="NHY303"/>
      <c r="NHZ303"/>
      <c r="NIA303"/>
      <c r="NIB303"/>
      <c r="NIC303"/>
      <c r="NID303"/>
      <c r="NIE303"/>
      <c r="NIF303"/>
      <c r="NIG303"/>
      <c r="NIH303"/>
      <c r="NII303"/>
      <c r="NIJ303"/>
      <c r="NIK303"/>
      <c r="NIL303"/>
      <c r="NIM303"/>
      <c r="NIN303"/>
      <c r="NIO303"/>
      <c r="NIP303"/>
      <c r="NIQ303"/>
      <c r="NIR303"/>
      <c r="NIS303"/>
      <c r="NIT303"/>
      <c r="NIU303"/>
      <c r="NIV303"/>
      <c r="NIW303"/>
      <c r="NIX303"/>
      <c r="NIY303"/>
      <c r="NIZ303"/>
      <c r="NJA303"/>
      <c r="NJB303"/>
      <c r="NJC303"/>
      <c r="NJD303"/>
      <c r="NJE303"/>
      <c r="NJF303"/>
      <c r="NJG303"/>
      <c r="NJH303"/>
      <c r="NJI303"/>
      <c r="NJJ303"/>
      <c r="NJK303"/>
      <c r="NJL303"/>
      <c r="NJM303"/>
      <c r="NJN303"/>
      <c r="NJO303"/>
      <c r="NJP303"/>
      <c r="NJQ303"/>
      <c r="NJR303"/>
      <c r="NJS303"/>
      <c r="NJT303"/>
      <c r="NJU303"/>
      <c r="NJV303"/>
      <c r="NJW303"/>
      <c r="NJX303"/>
      <c r="NJY303"/>
      <c r="NJZ303"/>
      <c r="NKA303"/>
      <c r="NKB303"/>
      <c r="NKC303"/>
      <c r="NKD303"/>
      <c r="NKE303"/>
      <c r="NKF303"/>
      <c r="NKG303"/>
      <c r="NKH303"/>
      <c r="NKI303"/>
      <c r="NKJ303"/>
      <c r="NKK303"/>
      <c r="NKL303"/>
      <c r="NKM303"/>
      <c r="NKN303"/>
      <c r="NKO303"/>
      <c r="NKP303"/>
      <c r="NKQ303"/>
      <c r="NKR303"/>
      <c r="NKS303"/>
      <c r="NKT303"/>
      <c r="NKU303"/>
      <c r="NKV303"/>
      <c r="NKW303"/>
      <c r="NKX303"/>
      <c r="NKY303"/>
      <c r="NKZ303"/>
      <c r="NLA303"/>
      <c r="NLB303"/>
      <c r="NLC303"/>
      <c r="NLD303"/>
      <c r="NLE303"/>
      <c r="NLF303"/>
      <c r="NLG303"/>
      <c r="NLH303"/>
      <c r="NLI303"/>
      <c r="NLJ303"/>
      <c r="NLK303"/>
      <c r="NLL303"/>
      <c r="NLM303"/>
      <c r="NLN303"/>
      <c r="NLO303"/>
      <c r="NLP303"/>
      <c r="NLQ303"/>
      <c r="NLR303"/>
      <c r="NLS303"/>
      <c r="NLT303"/>
      <c r="NLU303"/>
      <c r="NLV303"/>
      <c r="NLW303"/>
      <c r="NLX303"/>
      <c r="NLY303"/>
      <c r="NLZ303"/>
      <c r="NMA303"/>
      <c r="NMB303"/>
      <c r="NMC303"/>
      <c r="NMD303"/>
      <c r="NME303"/>
      <c r="NMF303"/>
      <c r="NMG303"/>
      <c r="NMH303"/>
      <c r="NMI303"/>
      <c r="NMJ303"/>
      <c r="NMK303"/>
      <c r="NML303"/>
      <c r="NMM303"/>
      <c r="NMN303"/>
      <c r="NMO303"/>
      <c r="NMP303"/>
      <c r="NMQ303"/>
      <c r="NMR303"/>
      <c r="NMS303"/>
      <c r="NMT303"/>
      <c r="NMU303"/>
      <c r="NMV303"/>
      <c r="NMW303"/>
      <c r="NMX303"/>
      <c r="NMY303"/>
      <c r="NMZ303"/>
      <c r="NNA303"/>
      <c r="NNB303"/>
      <c r="NNC303"/>
      <c r="NND303"/>
      <c r="NNE303"/>
      <c r="NNF303"/>
      <c r="NNG303"/>
      <c r="NNH303"/>
      <c r="NNI303"/>
      <c r="NNJ303"/>
      <c r="NNK303"/>
      <c r="NNL303"/>
      <c r="NNM303"/>
      <c r="NNN303"/>
      <c r="NNO303"/>
      <c r="NNP303"/>
      <c r="NNQ303"/>
      <c r="NNR303"/>
      <c r="NNS303"/>
      <c r="NNT303"/>
      <c r="NNU303"/>
      <c r="NNV303"/>
      <c r="NNW303"/>
      <c r="NNX303"/>
      <c r="NNY303"/>
      <c r="NNZ303"/>
      <c r="NOA303"/>
      <c r="NOB303"/>
      <c r="NOC303"/>
      <c r="NOD303"/>
      <c r="NOE303"/>
      <c r="NOF303"/>
      <c r="NOG303"/>
      <c r="NOH303"/>
      <c r="NOI303"/>
      <c r="NOJ303"/>
      <c r="NOK303"/>
      <c r="NOL303"/>
      <c r="NOM303"/>
      <c r="NON303"/>
      <c r="NOO303"/>
      <c r="NOP303"/>
      <c r="NOQ303"/>
      <c r="NOR303"/>
      <c r="NOS303"/>
      <c r="NOT303"/>
      <c r="NOU303"/>
      <c r="NOV303"/>
      <c r="NOW303"/>
      <c r="NOX303"/>
      <c r="NOY303"/>
      <c r="NOZ303"/>
      <c r="NPA303"/>
      <c r="NPB303"/>
      <c r="NPC303"/>
      <c r="NPD303"/>
      <c r="NPE303"/>
      <c r="NPF303"/>
      <c r="NPG303"/>
      <c r="NPH303"/>
      <c r="NPI303"/>
      <c r="NPJ303"/>
      <c r="NPK303"/>
      <c r="NPL303"/>
      <c r="NPM303"/>
      <c r="NPN303"/>
      <c r="NPO303"/>
      <c r="NPP303"/>
      <c r="NPQ303"/>
      <c r="NPR303"/>
      <c r="NPS303"/>
      <c r="NPT303"/>
      <c r="NPU303"/>
      <c r="NPV303"/>
      <c r="NPW303"/>
      <c r="NPX303"/>
      <c r="NPY303"/>
      <c r="NPZ303"/>
      <c r="NQA303"/>
      <c r="NQB303"/>
      <c r="NQC303"/>
      <c r="NQD303"/>
      <c r="NQE303"/>
      <c r="NQF303"/>
      <c r="NQG303"/>
      <c r="NQH303"/>
      <c r="NQI303"/>
      <c r="NQJ303"/>
      <c r="NQK303"/>
      <c r="NQL303"/>
      <c r="NQM303"/>
      <c r="NQN303"/>
      <c r="NQO303"/>
      <c r="NQP303"/>
      <c r="NQQ303"/>
      <c r="NQR303"/>
      <c r="NQS303"/>
      <c r="NQT303"/>
      <c r="NQU303"/>
      <c r="NQV303"/>
      <c r="NQW303"/>
      <c r="NQX303"/>
      <c r="NQY303"/>
      <c r="NQZ303"/>
      <c r="NRA303"/>
      <c r="NRB303"/>
      <c r="NRC303"/>
      <c r="NRD303"/>
      <c r="NRE303"/>
      <c r="NRF303"/>
      <c r="NRG303"/>
      <c r="NRH303"/>
      <c r="NRI303"/>
      <c r="NRJ303"/>
      <c r="NRK303"/>
      <c r="NRL303"/>
      <c r="NRM303"/>
      <c r="NRN303"/>
      <c r="NRO303"/>
      <c r="NRP303"/>
      <c r="NRQ303"/>
      <c r="NRR303"/>
      <c r="NRS303"/>
      <c r="NRT303"/>
      <c r="NRU303"/>
      <c r="NRV303"/>
      <c r="NRW303"/>
      <c r="NRX303"/>
      <c r="NRY303"/>
      <c r="NRZ303"/>
      <c r="NSA303"/>
      <c r="NSB303"/>
      <c r="NSC303"/>
      <c r="NSD303"/>
      <c r="NSE303"/>
      <c r="NSF303"/>
      <c r="NSG303"/>
      <c r="NSH303"/>
      <c r="NSI303"/>
      <c r="NSJ303"/>
      <c r="NSK303"/>
      <c r="NSL303"/>
      <c r="NSM303"/>
      <c r="NSN303"/>
      <c r="NSO303"/>
      <c r="NSP303"/>
      <c r="NSQ303"/>
      <c r="NSR303"/>
      <c r="NSS303"/>
      <c r="NST303"/>
      <c r="NSU303"/>
      <c r="NSV303"/>
      <c r="NSW303"/>
      <c r="NSX303"/>
      <c r="NSY303"/>
      <c r="NSZ303"/>
      <c r="NTA303"/>
      <c r="NTB303"/>
      <c r="NTC303"/>
      <c r="NTD303"/>
      <c r="NTE303"/>
      <c r="NTF303"/>
      <c r="NTG303"/>
      <c r="NTH303"/>
      <c r="NTI303"/>
      <c r="NTJ303"/>
      <c r="NTK303"/>
      <c r="NTL303"/>
      <c r="NTM303"/>
      <c r="NTN303"/>
      <c r="NTO303"/>
      <c r="NTP303"/>
      <c r="NTQ303"/>
      <c r="NTR303"/>
      <c r="NTS303"/>
      <c r="NTT303"/>
      <c r="NTU303"/>
      <c r="NTV303"/>
      <c r="NTW303"/>
      <c r="NTX303"/>
      <c r="NTY303"/>
      <c r="NTZ303"/>
      <c r="NUA303"/>
      <c r="NUB303"/>
      <c r="NUC303"/>
      <c r="NUD303"/>
      <c r="NUE303"/>
      <c r="NUF303"/>
      <c r="NUG303"/>
      <c r="NUH303"/>
      <c r="NUI303"/>
      <c r="NUJ303"/>
      <c r="NUK303"/>
      <c r="NUL303"/>
      <c r="NUM303"/>
      <c r="NUN303"/>
      <c r="NUO303"/>
      <c r="NUP303"/>
      <c r="NUQ303"/>
      <c r="NUR303"/>
      <c r="NUS303"/>
      <c r="NUT303"/>
      <c r="NUU303"/>
      <c r="NUV303"/>
      <c r="NUW303"/>
      <c r="NUX303"/>
      <c r="NUY303"/>
      <c r="NUZ303"/>
      <c r="NVA303"/>
      <c r="NVB303"/>
      <c r="NVC303"/>
      <c r="NVD303"/>
      <c r="NVE303"/>
      <c r="NVF303"/>
      <c r="NVG303"/>
      <c r="NVH303"/>
      <c r="NVI303"/>
      <c r="NVJ303"/>
      <c r="NVK303"/>
      <c r="NVL303"/>
      <c r="NVM303"/>
      <c r="NVN303"/>
      <c r="NVO303"/>
      <c r="NVP303"/>
      <c r="NVQ303"/>
      <c r="NVR303"/>
      <c r="NVS303"/>
      <c r="NVT303"/>
      <c r="NVU303"/>
      <c r="NVV303"/>
      <c r="NVW303"/>
      <c r="NVX303"/>
      <c r="NVY303"/>
      <c r="NVZ303"/>
      <c r="NWA303"/>
      <c r="NWB303"/>
      <c r="NWC303"/>
      <c r="NWD303"/>
      <c r="NWE303"/>
      <c r="NWF303"/>
      <c r="NWG303"/>
      <c r="NWH303"/>
      <c r="NWI303"/>
      <c r="NWJ303"/>
      <c r="NWK303"/>
      <c r="NWL303"/>
      <c r="NWM303"/>
      <c r="NWN303"/>
      <c r="NWO303"/>
      <c r="NWP303"/>
      <c r="NWQ303"/>
      <c r="NWR303"/>
      <c r="NWS303"/>
      <c r="NWT303"/>
      <c r="NWU303"/>
      <c r="NWV303"/>
      <c r="NWW303"/>
      <c r="NWX303"/>
      <c r="NWY303"/>
      <c r="NWZ303"/>
      <c r="NXA303"/>
      <c r="NXB303"/>
      <c r="NXC303"/>
      <c r="NXD303"/>
      <c r="NXE303"/>
      <c r="NXF303"/>
      <c r="NXG303"/>
      <c r="NXH303"/>
      <c r="NXI303"/>
      <c r="NXJ303"/>
      <c r="NXK303"/>
      <c r="NXL303"/>
      <c r="NXM303"/>
      <c r="NXN303"/>
      <c r="NXO303"/>
      <c r="NXP303"/>
      <c r="NXQ303"/>
      <c r="NXR303"/>
      <c r="NXS303"/>
      <c r="NXT303"/>
      <c r="NXU303"/>
      <c r="NXV303"/>
      <c r="NXW303"/>
      <c r="NXX303"/>
      <c r="NXY303"/>
      <c r="NXZ303"/>
      <c r="NYA303"/>
      <c r="NYB303"/>
      <c r="NYC303"/>
      <c r="NYD303"/>
      <c r="NYE303"/>
      <c r="NYF303"/>
      <c r="NYG303"/>
      <c r="NYH303"/>
      <c r="NYI303"/>
      <c r="NYJ303"/>
      <c r="NYK303"/>
      <c r="NYL303"/>
      <c r="NYM303"/>
      <c r="NYN303"/>
      <c r="NYO303"/>
      <c r="NYP303"/>
      <c r="NYQ303"/>
      <c r="NYR303"/>
      <c r="NYS303"/>
      <c r="NYT303"/>
      <c r="NYU303"/>
      <c r="NYV303"/>
      <c r="NYW303"/>
      <c r="NYX303"/>
      <c r="NYY303"/>
      <c r="NYZ303"/>
      <c r="NZA303"/>
      <c r="NZB303"/>
      <c r="NZC303"/>
      <c r="NZD303"/>
      <c r="NZE303"/>
      <c r="NZF303"/>
      <c r="NZG303"/>
      <c r="NZH303"/>
      <c r="NZI303"/>
      <c r="NZJ303"/>
      <c r="NZK303"/>
      <c r="NZL303"/>
      <c r="NZM303"/>
      <c r="NZN303"/>
      <c r="NZO303"/>
      <c r="NZP303"/>
      <c r="NZQ303"/>
      <c r="NZR303"/>
      <c r="NZS303"/>
      <c r="NZT303"/>
      <c r="NZU303"/>
      <c r="NZV303"/>
      <c r="NZW303"/>
      <c r="NZX303"/>
      <c r="NZY303"/>
      <c r="NZZ303"/>
      <c r="OAA303"/>
      <c r="OAB303"/>
      <c r="OAC303"/>
      <c r="OAD303"/>
      <c r="OAE303"/>
      <c r="OAF303"/>
      <c r="OAG303"/>
      <c r="OAH303"/>
      <c r="OAI303"/>
      <c r="OAJ303"/>
      <c r="OAK303"/>
      <c r="OAL303"/>
      <c r="OAM303"/>
      <c r="OAN303"/>
      <c r="OAO303"/>
      <c r="OAP303"/>
      <c r="OAQ303"/>
      <c r="OAR303"/>
      <c r="OAS303"/>
      <c r="OAT303"/>
      <c r="OAU303"/>
      <c r="OAV303"/>
      <c r="OAW303"/>
      <c r="OAX303"/>
      <c r="OAY303"/>
      <c r="OAZ303"/>
      <c r="OBA303"/>
      <c r="OBB303"/>
      <c r="OBC303"/>
      <c r="OBD303"/>
      <c r="OBE303"/>
      <c r="OBF303"/>
      <c r="OBG303"/>
      <c r="OBH303"/>
      <c r="OBI303"/>
      <c r="OBJ303"/>
      <c r="OBK303"/>
      <c r="OBL303"/>
      <c r="OBM303"/>
      <c r="OBN303"/>
      <c r="OBO303"/>
      <c r="OBP303"/>
      <c r="OBQ303"/>
      <c r="OBR303"/>
      <c r="OBS303"/>
      <c r="OBT303"/>
      <c r="OBU303"/>
      <c r="OBV303"/>
      <c r="OBW303"/>
      <c r="OBX303"/>
      <c r="OBY303"/>
      <c r="OBZ303"/>
      <c r="OCA303"/>
      <c r="OCB303"/>
      <c r="OCC303"/>
      <c r="OCD303"/>
      <c r="OCE303"/>
      <c r="OCF303"/>
      <c r="OCG303"/>
      <c r="OCH303"/>
      <c r="OCI303"/>
      <c r="OCJ303"/>
      <c r="OCK303"/>
      <c r="OCL303"/>
      <c r="OCM303"/>
      <c r="OCN303"/>
      <c r="OCO303"/>
      <c r="OCP303"/>
      <c r="OCQ303"/>
      <c r="OCR303"/>
      <c r="OCS303"/>
      <c r="OCT303"/>
      <c r="OCU303"/>
      <c r="OCV303"/>
      <c r="OCW303"/>
      <c r="OCX303"/>
      <c r="OCY303"/>
      <c r="OCZ303"/>
      <c r="ODA303"/>
      <c r="ODB303"/>
      <c r="ODC303"/>
      <c r="ODD303"/>
      <c r="ODE303"/>
      <c r="ODF303"/>
      <c r="ODG303"/>
      <c r="ODH303"/>
      <c r="ODI303"/>
      <c r="ODJ303"/>
      <c r="ODK303"/>
      <c r="ODL303"/>
      <c r="ODM303"/>
      <c r="ODN303"/>
      <c r="ODO303"/>
      <c r="ODP303"/>
      <c r="ODQ303"/>
      <c r="ODR303"/>
      <c r="ODS303"/>
      <c r="ODT303"/>
      <c r="ODU303"/>
      <c r="ODV303"/>
      <c r="ODW303"/>
      <c r="ODX303"/>
      <c r="ODY303"/>
      <c r="ODZ303"/>
      <c r="OEA303"/>
      <c r="OEB303"/>
      <c r="OEC303"/>
      <c r="OED303"/>
      <c r="OEE303"/>
      <c r="OEF303"/>
      <c r="OEG303"/>
      <c r="OEH303"/>
      <c r="OEI303"/>
      <c r="OEJ303"/>
      <c r="OEK303"/>
      <c r="OEL303"/>
      <c r="OEM303"/>
      <c r="OEN303"/>
      <c r="OEO303"/>
      <c r="OEP303"/>
      <c r="OEQ303"/>
      <c r="OER303"/>
      <c r="OES303"/>
      <c r="OET303"/>
      <c r="OEU303"/>
      <c r="OEV303"/>
      <c r="OEW303"/>
      <c r="OEX303"/>
      <c r="OEY303"/>
      <c r="OEZ303"/>
      <c r="OFA303"/>
      <c r="OFB303"/>
      <c r="OFC303"/>
      <c r="OFD303"/>
      <c r="OFE303"/>
      <c r="OFF303"/>
      <c r="OFG303"/>
      <c r="OFH303"/>
      <c r="OFI303"/>
      <c r="OFJ303"/>
      <c r="OFK303"/>
      <c r="OFL303"/>
      <c r="OFM303"/>
      <c r="OFN303"/>
      <c r="OFO303"/>
      <c r="OFP303"/>
      <c r="OFQ303"/>
      <c r="OFR303"/>
      <c r="OFS303"/>
      <c r="OFT303"/>
      <c r="OFU303"/>
      <c r="OFV303"/>
      <c r="OFW303"/>
      <c r="OFX303"/>
      <c r="OFY303"/>
      <c r="OFZ303"/>
      <c r="OGA303"/>
      <c r="OGB303"/>
      <c r="OGC303"/>
      <c r="OGD303"/>
      <c r="OGE303"/>
      <c r="OGF303"/>
      <c r="OGG303"/>
      <c r="OGH303"/>
      <c r="OGI303"/>
      <c r="OGJ303"/>
      <c r="OGK303"/>
      <c r="OGL303"/>
      <c r="OGM303"/>
      <c r="OGN303"/>
      <c r="OGO303"/>
      <c r="OGP303"/>
      <c r="OGQ303"/>
      <c r="OGR303"/>
      <c r="OGS303"/>
      <c r="OGT303"/>
      <c r="OGU303"/>
      <c r="OGV303"/>
      <c r="OGW303"/>
      <c r="OGX303"/>
      <c r="OGY303"/>
      <c r="OGZ303"/>
      <c r="OHA303"/>
      <c r="OHB303"/>
      <c r="OHC303"/>
      <c r="OHD303"/>
      <c r="OHE303"/>
      <c r="OHF303"/>
      <c r="OHG303"/>
      <c r="OHH303"/>
      <c r="OHI303"/>
      <c r="OHJ303"/>
      <c r="OHK303"/>
      <c r="OHL303"/>
      <c r="OHM303"/>
      <c r="OHN303"/>
      <c r="OHO303"/>
      <c r="OHP303"/>
      <c r="OHQ303"/>
      <c r="OHR303"/>
      <c r="OHS303"/>
      <c r="OHT303"/>
      <c r="OHU303"/>
      <c r="OHV303"/>
      <c r="OHW303"/>
      <c r="OHX303"/>
      <c r="OHY303"/>
      <c r="OHZ303"/>
      <c r="OIA303"/>
      <c r="OIB303"/>
      <c r="OIC303"/>
      <c r="OID303"/>
      <c r="OIE303"/>
      <c r="OIF303"/>
      <c r="OIG303"/>
      <c r="OIH303"/>
      <c r="OII303"/>
      <c r="OIJ303"/>
      <c r="OIK303"/>
      <c r="OIL303"/>
      <c r="OIM303"/>
      <c r="OIN303"/>
      <c r="OIO303"/>
      <c r="OIP303"/>
      <c r="OIQ303"/>
      <c r="OIR303"/>
      <c r="OIS303"/>
      <c r="OIT303"/>
      <c r="OIU303"/>
      <c r="OIV303"/>
      <c r="OIW303"/>
      <c r="OIX303"/>
      <c r="OIY303"/>
      <c r="OIZ303"/>
      <c r="OJA303"/>
      <c r="OJB303"/>
      <c r="OJC303"/>
      <c r="OJD303"/>
      <c r="OJE303"/>
      <c r="OJF303"/>
      <c r="OJG303"/>
      <c r="OJH303"/>
      <c r="OJI303"/>
      <c r="OJJ303"/>
      <c r="OJK303"/>
      <c r="OJL303"/>
      <c r="OJM303"/>
      <c r="OJN303"/>
      <c r="OJO303"/>
      <c r="OJP303"/>
      <c r="OJQ303"/>
      <c r="OJR303"/>
      <c r="OJS303"/>
      <c r="OJT303"/>
      <c r="OJU303"/>
      <c r="OJV303"/>
      <c r="OJW303"/>
      <c r="OJX303"/>
      <c r="OJY303"/>
      <c r="OJZ303"/>
      <c r="OKA303"/>
      <c r="OKB303"/>
      <c r="OKC303"/>
      <c r="OKD303"/>
      <c r="OKE303"/>
      <c r="OKF303"/>
      <c r="OKG303"/>
      <c r="OKH303"/>
      <c r="OKI303"/>
      <c r="OKJ303"/>
      <c r="OKK303"/>
      <c r="OKL303"/>
      <c r="OKM303"/>
      <c r="OKN303"/>
      <c r="OKO303"/>
      <c r="OKP303"/>
      <c r="OKQ303"/>
      <c r="OKR303"/>
      <c r="OKS303"/>
      <c r="OKT303"/>
      <c r="OKU303"/>
      <c r="OKV303"/>
      <c r="OKW303"/>
      <c r="OKX303"/>
      <c r="OKY303"/>
      <c r="OKZ303"/>
      <c r="OLA303"/>
      <c r="OLB303"/>
      <c r="OLC303"/>
      <c r="OLD303"/>
      <c r="OLE303"/>
      <c r="OLF303"/>
      <c r="OLG303"/>
      <c r="OLH303"/>
      <c r="OLI303"/>
      <c r="OLJ303"/>
      <c r="OLK303"/>
      <c r="OLL303"/>
      <c r="OLM303"/>
      <c r="OLN303"/>
      <c r="OLO303"/>
      <c r="OLP303"/>
      <c r="OLQ303"/>
      <c r="OLR303"/>
      <c r="OLS303"/>
      <c r="OLT303"/>
      <c r="OLU303"/>
      <c r="OLV303"/>
      <c r="OLW303"/>
      <c r="OLX303"/>
      <c r="OLY303"/>
      <c r="OLZ303"/>
      <c r="OMA303"/>
      <c r="OMB303"/>
      <c r="OMC303"/>
      <c r="OMD303"/>
      <c r="OME303"/>
      <c r="OMF303"/>
      <c r="OMG303"/>
      <c r="OMH303"/>
      <c r="OMI303"/>
      <c r="OMJ303"/>
      <c r="OMK303"/>
      <c r="OML303"/>
      <c r="OMM303"/>
      <c r="OMN303"/>
      <c r="OMO303"/>
      <c r="OMP303"/>
      <c r="OMQ303"/>
      <c r="OMR303"/>
      <c r="OMS303"/>
      <c r="OMT303"/>
      <c r="OMU303"/>
      <c r="OMV303"/>
      <c r="OMW303"/>
      <c r="OMX303"/>
      <c r="OMY303"/>
      <c r="OMZ303"/>
      <c r="ONA303"/>
      <c r="ONB303"/>
      <c r="ONC303"/>
      <c r="OND303"/>
      <c r="ONE303"/>
      <c r="ONF303"/>
      <c r="ONG303"/>
      <c r="ONH303"/>
      <c r="ONI303"/>
      <c r="ONJ303"/>
      <c r="ONK303"/>
      <c r="ONL303"/>
      <c r="ONM303"/>
      <c r="ONN303"/>
      <c r="ONO303"/>
      <c r="ONP303"/>
      <c r="ONQ303"/>
      <c r="ONR303"/>
      <c r="ONS303"/>
      <c r="ONT303"/>
      <c r="ONU303"/>
      <c r="ONV303"/>
      <c r="ONW303"/>
      <c r="ONX303"/>
      <c r="ONY303"/>
      <c r="ONZ303"/>
      <c r="OOA303"/>
      <c r="OOB303"/>
      <c r="OOC303"/>
      <c r="OOD303"/>
      <c r="OOE303"/>
      <c r="OOF303"/>
      <c r="OOG303"/>
      <c r="OOH303"/>
      <c r="OOI303"/>
      <c r="OOJ303"/>
      <c r="OOK303"/>
      <c r="OOL303"/>
      <c r="OOM303"/>
      <c r="OON303"/>
      <c r="OOO303"/>
      <c r="OOP303"/>
      <c r="OOQ303"/>
      <c r="OOR303"/>
      <c r="OOS303"/>
      <c r="OOT303"/>
      <c r="OOU303"/>
      <c r="OOV303"/>
      <c r="OOW303"/>
      <c r="OOX303"/>
      <c r="OOY303"/>
      <c r="OOZ303"/>
      <c r="OPA303"/>
      <c r="OPB303"/>
      <c r="OPC303"/>
      <c r="OPD303"/>
      <c r="OPE303"/>
      <c r="OPF303"/>
      <c r="OPG303"/>
      <c r="OPH303"/>
      <c r="OPI303"/>
      <c r="OPJ303"/>
      <c r="OPK303"/>
      <c r="OPL303"/>
      <c r="OPM303"/>
      <c r="OPN303"/>
      <c r="OPO303"/>
      <c r="OPP303"/>
      <c r="OPQ303"/>
      <c r="OPR303"/>
      <c r="OPS303"/>
      <c r="OPT303"/>
      <c r="OPU303"/>
      <c r="OPV303"/>
      <c r="OPW303"/>
      <c r="OPX303"/>
      <c r="OPY303"/>
      <c r="OPZ303"/>
      <c r="OQA303"/>
      <c r="OQB303"/>
      <c r="OQC303"/>
      <c r="OQD303"/>
      <c r="OQE303"/>
      <c r="OQF303"/>
      <c r="OQG303"/>
      <c r="OQH303"/>
      <c r="OQI303"/>
      <c r="OQJ303"/>
      <c r="OQK303"/>
      <c r="OQL303"/>
      <c r="OQM303"/>
      <c r="OQN303"/>
      <c r="OQO303"/>
      <c r="OQP303"/>
      <c r="OQQ303"/>
      <c r="OQR303"/>
      <c r="OQS303"/>
      <c r="OQT303"/>
      <c r="OQU303"/>
      <c r="OQV303"/>
      <c r="OQW303"/>
      <c r="OQX303"/>
      <c r="OQY303"/>
      <c r="OQZ303"/>
      <c r="ORA303"/>
      <c r="ORB303"/>
      <c r="ORC303"/>
      <c r="ORD303"/>
      <c r="ORE303"/>
      <c r="ORF303"/>
      <c r="ORG303"/>
      <c r="ORH303"/>
      <c r="ORI303"/>
      <c r="ORJ303"/>
      <c r="ORK303"/>
      <c r="ORL303"/>
      <c r="ORM303"/>
      <c r="ORN303"/>
      <c r="ORO303"/>
      <c r="ORP303"/>
      <c r="ORQ303"/>
      <c r="ORR303"/>
      <c r="ORS303"/>
      <c r="ORT303"/>
      <c r="ORU303"/>
      <c r="ORV303"/>
      <c r="ORW303"/>
      <c r="ORX303"/>
      <c r="ORY303"/>
      <c r="ORZ303"/>
      <c r="OSA303"/>
      <c r="OSB303"/>
      <c r="OSC303"/>
      <c r="OSD303"/>
      <c r="OSE303"/>
      <c r="OSF303"/>
      <c r="OSG303"/>
      <c r="OSH303"/>
      <c r="OSI303"/>
      <c r="OSJ303"/>
      <c r="OSK303"/>
      <c r="OSL303"/>
      <c r="OSM303"/>
      <c r="OSN303"/>
      <c r="OSO303"/>
      <c r="OSP303"/>
      <c r="OSQ303"/>
      <c r="OSR303"/>
      <c r="OSS303"/>
      <c r="OST303"/>
      <c r="OSU303"/>
      <c r="OSV303"/>
      <c r="OSW303"/>
      <c r="OSX303"/>
      <c r="OSY303"/>
      <c r="OSZ303"/>
      <c r="OTA303"/>
      <c r="OTB303"/>
      <c r="OTC303"/>
      <c r="OTD303"/>
      <c r="OTE303"/>
      <c r="OTF303"/>
      <c r="OTG303"/>
      <c r="OTH303"/>
      <c r="OTI303"/>
      <c r="OTJ303"/>
      <c r="OTK303"/>
      <c r="OTL303"/>
      <c r="OTM303"/>
      <c r="OTN303"/>
      <c r="OTO303"/>
      <c r="OTP303"/>
      <c r="OTQ303"/>
      <c r="OTR303"/>
      <c r="OTS303"/>
      <c r="OTT303"/>
      <c r="OTU303"/>
      <c r="OTV303"/>
      <c r="OTW303"/>
      <c r="OTX303"/>
      <c r="OTY303"/>
      <c r="OTZ303"/>
      <c r="OUA303"/>
      <c r="OUB303"/>
      <c r="OUC303"/>
      <c r="OUD303"/>
      <c r="OUE303"/>
      <c r="OUF303"/>
      <c r="OUG303"/>
      <c r="OUH303"/>
      <c r="OUI303"/>
      <c r="OUJ303"/>
      <c r="OUK303"/>
      <c r="OUL303"/>
      <c r="OUM303"/>
      <c r="OUN303"/>
      <c r="OUO303"/>
      <c r="OUP303"/>
      <c r="OUQ303"/>
      <c r="OUR303"/>
      <c r="OUS303"/>
      <c r="OUT303"/>
      <c r="OUU303"/>
      <c r="OUV303"/>
      <c r="OUW303"/>
      <c r="OUX303"/>
      <c r="OUY303"/>
      <c r="OUZ303"/>
      <c r="OVA303"/>
      <c r="OVB303"/>
      <c r="OVC303"/>
      <c r="OVD303"/>
      <c r="OVE303"/>
      <c r="OVF303"/>
      <c r="OVG303"/>
      <c r="OVH303"/>
      <c r="OVI303"/>
      <c r="OVJ303"/>
      <c r="OVK303"/>
      <c r="OVL303"/>
      <c r="OVM303"/>
      <c r="OVN303"/>
      <c r="OVO303"/>
      <c r="OVP303"/>
      <c r="OVQ303"/>
      <c r="OVR303"/>
      <c r="OVS303"/>
      <c r="OVT303"/>
      <c r="OVU303"/>
      <c r="OVV303"/>
      <c r="OVW303"/>
      <c r="OVX303"/>
      <c r="OVY303"/>
      <c r="OVZ303"/>
      <c r="OWA303"/>
      <c r="OWB303"/>
      <c r="OWC303"/>
      <c r="OWD303"/>
      <c r="OWE303"/>
      <c r="OWF303"/>
      <c r="OWG303"/>
      <c r="OWH303"/>
      <c r="OWI303"/>
      <c r="OWJ303"/>
      <c r="OWK303"/>
      <c r="OWL303"/>
      <c r="OWM303"/>
      <c r="OWN303"/>
      <c r="OWO303"/>
      <c r="OWP303"/>
      <c r="OWQ303"/>
      <c r="OWR303"/>
      <c r="OWS303"/>
      <c r="OWT303"/>
      <c r="OWU303"/>
      <c r="OWV303"/>
      <c r="OWW303"/>
      <c r="OWX303"/>
      <c r="OWY303"/>
      <c r="OWZ303"/>
      <c r="OXA303"/>
      <c r="OXB303"/>
      <c r="OXC303"/>
      <c r="OXD303"/>
      <c r="OXE303"/>
      <c r="OXF303"/>
      <c r="OXG303"/>
      <c r="OXH303"/>
      <c r="OXI303"/>
      <c r="OXJ303"/>
      <c r="OXK303"/>
      <c r="OXL303"/>
      <c r="OXM303"/>
      <c r="OXN303"/>
      <c r="OXO303"/>
      <c r="OXP303"/>
      <c r="OXQ303"/>
      <c r="OXR303"/>
      <c r="OXS303"/>
      <c r="OXT303"/>
      <c r="OXU303"/>
      <c r="OXV303"/>
      <c r="OXW303"/>
      <c r="OXX303"/>
      <c r="OXY303"/>
      <c r="OXZ303"/>
      <c r="OYA303"/>
      <c r="OYB303"/>
      <c r="OYC303"/>
      <c r="OYD303"/>
      <c r="OYE303"/>
      <c r="OYF303"/>
      <c r="OYG303"/>
      <c r="OYH303"/>
      <c r="OYI303"/>
      <c r="OYJ303"/>
      <c r="OYK303"/>
      <c r="OYL303"/>
      <c r="OYM303"/>
      <c r="OYN303"/>
      <c r="OYO303"/>
      <c r="OYP303"/>
      <c r="OYQ303"/>
      <c r="OYR303"/>
      <c r="OYS303"/>
      <c r="OYT303"/>
      <c r="OYU303"/>
      <c r="OYV303"/>
      <c r="OYW303"/>
      <c r="OYX303"/>
      <c r="OYY303"/>
      <c r="OYZ303"/>
      <c r="OZA303"/>
      <c r="OZB303"/>
      <c r="OZC303"/>
      <c r="OZD303"/>
      <c r="OZE303"/>
      <c r="OZF303"/>
      <c r="OZG303"/>
      <c r="OZH303"/>
      <c r="OZI303"/>
      <c r="OZJ303"/>
      <c r="OZK303"/>
      <c r="OZL303"/>
      <c r="OZM303"/>
      <c r="OZN303"/>
      <c r="OZO303"/>
      <c r="OZP303"/>
      <c r="OZQ303"/>
      <c r="OZR303"/>
      <c r="OZS303"/>
      <c r="OZT303"/>
      <c r="OZU303"/>
      <c r="OZV303"/>
      <c r="OZW303"/>
      <c r="OZX303"/>
      <c r="OZY303"/>
      <c r="OZZ303"/>
      <c r="PAA303"/>
      <c r="PAB303"/>
      <c r="PAC303"/>
      <c r="PAD303"/>
      <c r="PAE303"/>
      <c r="PAF303"/>
      <c r="PAG303"/>
      <c r="PAH303"/>
      <c r="PAI303"/>
      <c r="PAJ303"/>
      <c r="PAK303"/>
      <c r="PAL303"/>
      <c r="PAM303"/>
      <c r="PAN303"/>
      <c r="PAO303"/>
      <c r="PAP303"/>
      <c r="PAQ303"/>
      <c r="PAR303"/>
      <c r="PAS303"/>
      <c r="PAT303"/>
      <c r="PAU303"/>
      <c r="PAV303"/>
      <c r="PAW303"/>
      <c r="PAX303"/>
      <c r="PAY303"/>
      <c r="PAZ303"/>
      <c r="PBA303"/>
      <c r="PBB303"/>
      <c r="PBC303"/>
      <c r="PBD303"/>
      <c r="PBE303"/>
      <c r="PBF303"/>
      <c r="PBG303"/>
      <c r="PBH303"/>
      <c r="PBI303"/>
      <c r="PBJ303"/>
      <c r="PBK303"/>
      <c r="PBL303"/>
      <c r="PBM303"/>
      <c r="PBN303"/>
      <c r="PBO303"/>
      <c r="PBP303"/>
      <c r="PBQ303"/>
      <c r="PBR303"/>
      <c r="PBS303"/>
      <c r="PBT303"/>
      <c r="PBU303"/>
      <c r="PBV303"/>
      <c r="PBW303"/>
      <c r="PBX303"/>
      <c r="PBY303"/>
      <c r="PBZ303"/>
      <c r="PCA303"/>
      <c r="PCB303"/>
      <c r="PCC303"/>
      <c r="PCD303"/>
      <c r="PCE303"/>
      <c r="PCF303"/>
      <c r="PCG303"/>
      <c r="PCH303"/>
      <c r="PCI303"/>
      <c r="PCJ303"/>
      <c r="PCK303"/>
      <c r="PCL303"/>
      <c r="PCM303"/>
      <c r="PCN303"/>
      <c r="PCO303"/>
      <c r="PCP303"/>
      <c r="PCQ303"/>
      <c r="PCR303"/>
      <c r="PCS303"/>
      <c r="PCT303"/>
      <c r="PCU303"/>
      <c r="PCV303"/>
      <c r="PCW303"/>
      <c r="PCX303"/>
      <c r="PCY303"/>
      <c r="PCZ303"/>
      <c r="PDA303"/>
      <c r="PDB303"/>
      <c r="PDC303"/>
      <c r="PDD303"/>
      <c r="PDE303"/>
      <c r="PDF303"/>
      <c r="PDG303"/>
      <c r="PDH303"/>
      <c r="PDI303"/>
      <c r="PDJ303"/>
      <c r="PDK303"/>
      <c r="PDL303"/>
      <c r="PDM303"/>
      <c r="PDN303"/>
      <c r="PDO303"/>
      <c r="PDP303"/>
      <c r="PDQ303"/>
      <c r="PDR303"/>
      <c r="PDS303"/>
      <c r="PDT303"/>
      <c r="PDU303"/>
      <c r="PDV303"/>
      <c r="PDW303"/>
      <c r="PDX303"/>
      <c r="PDY303"/>
      <c r="PDZ303"/>
      <c r="PEA303"/>
      <c r="PEB303"/>
      <c r="PEC303"/>
      <c r="PED303"/>
      <c r="PEE303"/>
      <c r="PEF303"/>
      <c r="PEG303"/>
      <c r="PEH303"/>
      <c r="PEI303"/>
      <c r="PEJ303"/>
      <c r="PEK303"/>
      <c r="PEL303"/>
      <c r="PEM303"/>
      <c r="PEN303"/>
      <c r="PEO303"/>
      <c r="PEP303"/>
      <c r="PEQ303"/>
      <c r="PER303"/>
      <c r="PES303"/>
      <c r="PET303"/>
      <c r="PEU303"/>
      <c r="PEV303"/>
      <c r="PEW303"/>
      <c r="PEX303"/>
      <c r="PEY303"/>
      <c r="PEZ303"/>
      <c r="PFA303"/>
      <c r="PFB303"/>
      <c r="PFC303"/>
      <c r="PFD303"/>
      <c r="PFE303"/>
      <c r="PFF303"/>
      <c r="PFG303"/>
      <c r="PFH303"/>
      <c r="PFI303"/>
      <c r="PFJ303"/>
      <c r="PFK303"/>
      <c r="PFL303"/>
      <c r="PFM303"/>
      <c r="PFN303"/>
      <c r="PFO303"/>
      <c r="PFP303"/>
      <c r="PFQ303"/>
      <c r="PFR303"/>
      <c r="PFS303"/>
      <c r="PFT303"/>
      <c r="PFU303"/>
      <c r="PFV303"/>
      <c r="PFW303"/>
      <c r="PFX303"/>
      <c r="PFY303"/>
      <c r="PFZ303"/>
      <c r="PGA303"/>
      <c r="PGB303"/>
      <c r="PGC303"/>
      <c r="PGD303"/>
      <c r="PGE303"/>
      <c r="PGF303"/>
      <c r="PGG303"/>
      <c r="PGH303"/>
      <c r="PGI303"/>
      <c r="PGJ303"/>
      <c r="PGK303"/>
      <c r="PGL303"/>
      <c r="PGM303"/>
      <c r="PGN303"/>
      <c r="PGO303"/>
      <c r="PGP303"/>
      <c r="PGQ303"/>
      <c r="PGR303"/>
      <c r="PGS303"/>
      <c r="PGT303"/>
      <c r="PGU303"/>
      <c r="PGV303"/>
      <c r="PGW303"/>
      <c r="PGX303"/>
      <c r="PGY303"/>
      <c r="PGZ303"/>
      <c r="PHA303"/>
      <c r="PHB303"/>
      <c r="PHC303"/>
      <c r="PHD303"/>
      <c r="PHE303"/>
      <c r="PHF303"/>
      <c r="PHG303"/>
      <c r="PHH303"/>
      <c r="PHI303"/>
      <c r="PHJ303"/>
      <c r="PHK303"/>
      <c r="PHL303"/>
      <c r="PHM303"/>
      <c r="PHN303"/>
      <c r="PHO303"/>
      <c r="PHP303"/>
      <c r="PHQ303"/>
      <c r="PHR303"/>
      <c r="PHS303"/>
      <c r="PHT303"/>
      <c r="PHU303"/>
      <c r="PHV303"/>
      <c r="PHW303"/>
      <c r="PHX303"/>
      <c r="PHY303"/>
      <c r="PHZ303"/>
      <c r="PIA303"/>
      <c r="PIB303"/>
      <c r="PIC303"/>
      <c r="PID303"/>
      <c r="PIE303"/>
      <c r="PIF303"/>
      <c r="PIG303"/>
      <c r="PIH303"/>
      <c r="PII303"/>
      <c r="PIJ303"/>
      <c r="PIK303"/>
      <c r="PIL303"/>
      <c r="PIM303"/>
      <c r="PIN303"/>
      <c r="PIO303"/>
      <c r="PIP303"/>
      <c r="PIQ303"/>
      <c r="PIR303"/>
      <c r="PIS303"/>
      <c r="PIT303"/>
      <c r="PIU303"/>
      <c r="PIV303"/>
      <c r="PIW303"/>
      <c r="PIX303"/>
      <c r="PIY303"/>
      <c r="PIZ303"/>
      <c r="PJA303"/>
      <c r="PJB303"/>
      <c r="PJC303"/>
      <c r="PJD303"/>
      <c r="PJE303"/>
      <c r="PJF303"/>
      <c r="PJG303"/>
      <c r="PJH303"/>
      <c r="PJI303"/>
      <c r="PJJ303"/>
      <c r="PJK303"/>
      <c r="PJL303"/>
      <c r="PJM303"/>
      <c r="PJN303"/>
      <c r="PJO303"/>
      <c r="PJP303"/>
      <c r="PJQ303"/>
      <c r="PJR303"/>
      <c r="PJS303"/>
      <c r="PJT303"/>
      <c r="PJU303"/>
      <c r="PJV303"/>
      <c r="PJW303"/>
      <c r="PJX303"/>
      <c r="PJY303"/>
      <c r="PJZ303"/>
      <c r="PKA303"/>
      <c r="PKB303"/>
      <c r="PKC303"/>
      <c r="PKD303"/>
      <c r="PKE303"/>
      <c r="PKF303"/>
      <c r="PKG303"/>
      <c r="PKH303"/>
      <c r="PKI303"/>
      <c r="PKJ303"/>
      <c r="PKK303"/>
      <c r="PKL303"/>
      <c r="PKM303"/>
      <c r="PKN303"/>
      <c r="PKO303"/>
      <c r="PKP303"/>
      <c r="PKQ303"/>
      <c r="PKR303"/>
      <c r="PKS303"/>
      <c r="PKT303"/>
      <c r="PKU303"/>
      <c r="PKV303"/>
      <c r="PKW303"/>
      <c r="PKX303"/>
      <c r="PKY303"/>
      <c r="PKZ303"/>
      <c r="PLA303"/>
      <c r="PLB303"/>
      <c r="PLC303"/>
      <c r="PLD303"/>
      <c r="PLE303"/>
      <c r="PLF303"/>
      <c r="PLG303"/>
      <c r="PLH303"/>
      <c r="PLI303"/>
      <c r="PLJ303"/>
      <c r="PLK303"/>
      <c r="PLL303"/>
      <c r="PLM303"/>
      <c r="PLN303"/>
      <c r="PLO303"/>
      <c r="PLP303"/>
      <c r="PLQ303"/>
      <c r="PLR303"/>
      <c r="PLS303"/>
      <c r="PLT303"/>
      <c r="PLU303"/>
      <c r="PLV303"/>
      <c r="PLW303"/>
      <c r="PLX303"/>
      <c r="PLY303"/>
      <c r="PLZ303"/>
      <c r="PMA303"/>
      <c r="PMB303"/>
      <c r="PMC303"/>
      <c r="PMD303"/>
      <c r="PME303"/>
      <c r="PMF303"/>
      <c r="PMG303"/>
      <c r="PMH303"/>
      <c r="PMI303"/>
      <c r="PMJ303"/>
      <c r="PMK303"/>
      <c r="PML303"/>
      <c r="PMM303"/>
      <c r="PMN303"/>
      <c r="PMO303"/>
      <c r="PMP303"/>
      <c r="PMQ303"/>
      <c r="PMR303"/>
      <c r="PMS303"/>
      <c r="PMT303"/>
      <c r="PMU303"/>
      <c r="PMV303"/>
      <c r="PMW303"/>
      <c r="PMX303"/>
      <c r="PMY303"/>
      <c r="PMZ303"/>
      <c r="PNA303"/>
      <c r="PNB303"/>
      <c r="PNC303"/>
      <c r="PND303"/>
      <c r="PNE303"/>
      <c r="PNF303"/>
      <c r="PNG303"/>
      <c r="PNH303"/>
      <c r="PNI303"/>
      <c r="PNJ303"/>
      <c r="PNK303"/>
      <c r="PNL303"/>
      <c r="PNM303"/>
      <c r="PNN303"/>
      <c r="PNO303"/>
      <c r="PNP303"/>
      <c r="PNQ303"/>
      <c r="PNR303"/>
      <c r="PNS303"/>
      <c r="PNT303"/>
      <c r="PNU303"/>
      <c r="PNV303"/>
      <c r="PNW303"/>
      <c r="PNX303"/>
      <c r="PNY303"/>
      <c r="PNZ303"/>
      <c r="POA303"/>
      <c r="POB303"/>
      <c r="POC303"/>
      <c r="POD303"/>
      <c r="POE303"/>
      <c r="POF303"/>
      <c r="POG303"/>
      <c r="POH303"/>
      <c r="POI303"/>
      <c r="POJ303"/>
      <c r="POK303"/>
      <c r="POL303"/>
      <c r="POM303"/>
      <c r="PON303"/>
      <c r="POO303"/>
      <c r="POP303"/>
      <c r="POQ303"/>
      <c r="POR303"/>
      <c r="POS303"/>
      <c r="POT303"/>
      <c r="POU303"/>
      <c r="POV303"/>
      <c r="POW303"/>
      <c r="POX303"/>
      <c r="POY303"/>
      <c r="POZ303"/>
      <c r="PPA303"/>
      <c r="PPB303"/>
      <c r="PPC303"/>
      <c r="PPD303"/>
      <c r="PPE303"/>
      <c r="PPF303"/>
      <c r="PPG303"/>
      <c r="PPH303"/>
      <c r="PPI303"/>
      <c r="PPJ303"/>
      <c r="PPK303"/>
      <c r="PPL303"/>
      <c r="PPM303"/>
      <c r="PPN303"/>
      <c r="PPO303"/>
      <c r="PPP303"/>
      <c r="PPQ303"/>
      <c r="PPR303"/>
      <c r="PPS303"/>
      <c r="PPT303"/>
      <c r="PPU303"/>
      <c r="PPV303"/>
      <c r="PPW303"/>
      <c r="PPX303"/>
      <c r="PPY303"/>
      <c r="PPZ303"/>
      <c r="PQA303"/>
      <c r="PQB303"/>
      <c r="PQC303"/>
      <c r="PQD303"/>
      <c r="PQE303"/>
      <c r="PQF303"/>
      <c r="PQG303"/>
      <c r="PQH303"/>
      <c r="PQI303"/>
      <c r="PQJ303"/>
      <c r="PQK303"/>
      <c r="PQL303"/>
      <c r="PQM303"/>
      <c r="PQN303"/>
      <c r="PQO303"/>
      <c r="PQP303"/>
      <c r="PQQ303"/>
      <c r="PQR303"/>
      <c r="PQS303"/>
      <c r="PQT303"/>
      <c r="PQU303"/>
      <c r="PQV303"/>
      <c r="PQW303"/>
      <c r="PQX303"/>
      <c r="PQY303"/>
      <c r="PQZ303"/>
      <c r="PRA303"/>
      <c r="PRB303"/>
      <c r="PRC303"/>
      <c r="PRD303"/>
      <c r="PRE303"/>
      <c r="PRF303"/>
      <c r="PRG303"/>
      <c r="PRH303"/>
      <c r="PRI303"/>
      <c r="PRJ303"/>
      <c r="PRK303"/>
      <c r="PRL303"/>
      <c r="PRM303"/>
      <c r="PRN303"/>
      <c r="PRO303"/>
      <c r="PRP303"/>
      <c r="PRQ303"/>
      <c r="PRR303"/>
      <c r="PRS303"/>
      <c r="PRT303"/>
      <c r="PRU303"/>
      <c r="PRV303"/>
      <c r="PRW303"/>
      <c r="PRX303"/>
      <c r="PRY303"/>
      <c r="PRZ303"/>
      <c r="PSA303"/>
      <c r="PSB303"/>
      <c r="PSC303"/>
      <c r="PSD303"/>
      <c r="PSE303"/>
      <c r="PSF303"/>
      <c r="PSG303"/>
      <c r="PSH303"/>
      <c r="PSI303"/>
      <c r="PSJ303"/>
      <c r="PSK303"/>
      <c r="PSL303"/>
      <c r="PSM303"/>
      <c r="PSN303"/>
      <c r="PSO303"/>
      <c r="PSP303"/>
      <c r="PSQ303"/>
      <c r="PSR303"/>
      <c r="PSS303"/>
      <c r="PST303"/>
      <c r="PSU303"/>
      <c r="PSV303"/>
      <c r="PSW303"/>
      <c r="PSX303"/>
      <c r="PSY303"/>
      <c r="PSZ303"/>
      <c r="PTA303"/>
      <c r="PTB303"/>
      <c r="PTC303"/>
      <c r="PTD303"/>
      <c r="PTE303"/>
      <c r="PTF303"/>
      <c r="PTG303"/>
      <c r="PTH303"/>
      <c r="PTI303"/>
      <c r="PTJ303"/>
      <c r="PTK303"/>
      <c r="PTL303"/>
      <c r="PTM303"/>
      <c r="PTN303"/>
      <c r="PTO303"/>
      <c r="PTP303"/>
      <c r="PTQ303"/>
      <c r="PTR303"/>
      <c r="PTS303"/>
      <c r="PTT303"/>
      <c r="PTU303"/>
      <c r="PTV303"/>
      <c r="PTW303"/>
      <c r="PTX303"/>
      <c r="PTY303"/>
      <c r="PTZ303"/>
      <c r="PUA303"/>
      <c r="PUB303"/>
      <c r="PUC303"/>
      <c r="PUD303"/>
      <c r="PUE303"/>
      <c r="PUF303"/>
      <c r="PUG303"/>
      <c r="PUH303"/>
      <c r="PUI303"/>
      <c r="PUJ303"/>
      <c r="PUK303"/>
      <c r="PUL303"/>
      <c r="PUM303"/>
      <c r="PUN303"/>
      <c r="PUO303"/>
      <c r="PUP303"/>
      <c r="PUQ303"/>
      <c r="PUR303"/>
      <c r="PUS303"/>
      <c r="PUT303"/>
      <c r="PUU303"/>
      <c r="PUV303"/>
      <c r="PUW303"/>
      <c r="PUX303"/>
      <c r="PUY303"/>
      <c r="PUZ303"/>
      <c r="PVA303"/>
      <c r="PVB303"/>
      <c r="PVC303"/>
      <c r="PVD303"/>
      <c r="PVE303"/>
      <c r="PVF303"/>
      <c r="PVG303"/>
      <c r="PVH303"/>
      <c r="PVI303"/>
      <c r="PVJ303"/>
      <c r="PVK303"/>
      <c r="PVL303"/>
      <c r="PVM303"/>
      <c r="PVN303"/>
      <c r="PVO303"/>
      <c r="PVP303"/>
      <c r="PVQ303"/>
      <c r="PVR303"/>
      <c r="PVS303"/>
      <c r="PVT303"/>
      <c r="PVU303"/>
      <c r="PVV303"/>
      <c r="PVW303"/>
      <c r="PVX303"/>
      <c r="PVY303"/>
      <c r="PVZ303"/>
      <c r="PWA303"/>
      <c r="PWB303"/>
      <c r="PWC303"/>
      <c r="PWD303"/>
      <c r="PWE303"/>
      <c r="PWF303"/>
      <c r="PWG303"/>
      <c r="PWH303"/>
      <c r="PWI303"/>
      <c r="PWJ303"/>
      <c r="PWK303"/>
      <c r="PWL303"/>
      <c r="PWM303"/>
      <c r="PWN303"/>
      <c r="PWO303"/>
      <c r="PWP303"/>
      <c r="PWQ303"/>
      <c r="PWR303"/>
      <c r="PWS303"/>
      <c r="PWT303"/>
      <c r="PWU303"/>
      <c r="PWV303"/>
      <c r="PWW303"/>
      <c r="PWX303"/>
      <c r="PWY303"/>
      <c r="PWZ303"/>
      <c r="PXA303"/>
      <c r="PXB303"/>
      <c r="PXC303"/>
      <c r="PXD303"/>
      <c r="PXE303"/>
      <c r="PXF303"/>
      <c r="PXG303"/>
      <c r="PXH303"/>
      <c r="PXI303"/>
      <c r="PXJ303"/>
      <c r="PXK303"/>
      <c r="PXL303"/>
      <c r="PXM303"/>
      <c r="PXN303"/>
      <c r="PXO303"/>
      <c r="PXP303"/>
      <c r="PXQ303"/>
      <c r="PXR303"/>
      <c r="PXS303"/>
      <c r="PXT303"/>
      <c r="PXU303"/>
      <c r="PXV303"/>
      <c r="PXW303"/>
      <c r="PXX303"/>
      <c r="PXY303"/>
      <c r="PXZ303"/>
      <c r="PYA303"/>
      <c r="PYB303"/>
      <c r="PYC303"/>
      <c r="PYD303"/>
      <c r="PYE303"/>
      <c r="PYF303"/>
      <c r="PYG303"/>
      <c r="PYH303"/>
      <c r="PYI303"/>
      <c r="PYJ303"/>
      <c r="PYK303"/>
      <c r="PYL303"/>
      <c r="PYM303"/>
      <c r="PYN303"/>
      <c r="PYO303"/>
      <c r="PYP303"/>
      <c r="PYQ303"/>
      <c r="PYR303"/>
      <c r="PYS303"/>
      <c r="PYT303"/>
      <c r="PYU303"/>
      <c r="PYV303"/>
      <c r="PYW303"/>
      <c r="PYX303"/>
      <c r="PYY303"/>
      <c r="PYZ303"/>
      <c r="PZA303"/>
      <c r="PZB303"/>
      <c r="PZC303"/>
      <c r="PZD303"/>
      <c r="PZE303"/>
      <c r="PZF303"/>
      <c r="PZG303"/>
      <c r="PZH303"/>
      <c r="PZI303"/>
      <c r="PZJ303"/>
      <c r="PZK303"/>
      <c r="PZL303"/>
      <c r="PZM303"/>
      <c r="PZN303"/>
      <c r="PZO303"/>
      <c r="PZP303"/>
      <c r="PZQ303"/>
      <c r="PZR303"/>
      <c r="PZS303"/>
      <c r="PZT303"/>
      <c r="PZU303"/>
      <c r="PZV303"/>
      <c r="PZW303"/>
      <c r="PZX303"/>
      <c r="PZY303"/>
      <c r="PZZ303"/>
      <c r="QAA303"/>
      <c r="QAB303"/>
      <c r="QAC303"/>
      <c r="QAD303"/>
      <c r="QAE303"/>
      <c r="QAF303"/>
      <c r="QAG303"/>
      <c r="QAH303"/>
      <c r="QAI303"/>
      <c r="QAJ303"/>
      <c r="QAK303"/>
      <c r="QAL303"/>
      <c r="QAM303"/>
      <c r="QAN303"/>
      <c r="QAO303"/>
      <c r="QAP303"/>
      <c r="QAQ303"/>
      <c r="QAR303"/>
      <c r="QAS303"/>
      <c r="QAT303"/>
      <c r="QAU303"/>
      <c r="QAV303"/>
      <c r="QAW303"/>
      <c r="QAX303"/>
      <c r="QAY303"/>
      <c r="QAZ303"/>
      <c r="QBA303"/>
      <c r="QBB303"/>
      <c r="QBC303"/>
      <c r="QBD303"/>
      <c r="QBE303"/>
      <c r="QBF303"/>
      <c r="QBG303"/>
      <c r="QBH303"/>
      <c r="QBI303"/>
      <c r="QBJ303"/>
      <c r="QBK303"/>
      <c r="QBL303"/>
      <c r="QBM303"/>
      <c r="QBN303"/>
      <c r="QBO303"/>
      <c r="QBP303"/>
      <c r="QBQ303"/>
      <c r="QBR303"/>
      <c r="QBS303"/>
      <c r="QBT303"/>
      <c r="QBU303"/>
      <c r="QBV303"/>
      <c r="QBW303"/>
      <c r="QBX303"/>
      <c r="QBY303"/>
      <c r="QBZ303"/>
      <c r="QCA303"/>
      <c r="QCB303"/>
      <c r="QCC303"/>
      <c r="QCD303"/>
      <c r="QCE303"/>
      <c r="QCF303"/>
      <c r="QCG303"/>
      <c r="QCH303"/>
      <c r="QCI303"/>
      <c r="QCJ303"/>
      <c r="QCK303"/>
      <c r="QCL303"/>
      <c r="QCM303"/>
      <c r="QCN303"/>
      <c r="QCO303"/>
      <c r="QCP303"/>
      <c r="QCQ303"/>
      <c r="QCR303"/>
      <c r="QCS303"/>
      <c r="QCT303"/>
      <c r="QCU303"/>
      <c r="QCV303"/>
      <c r="QCW303"/>
      <c r="QCX303"/>
      <c r="QCY303"/>
      <c r="QCZ303"/>
      <c r="QDA303"/>
      <c r="QDB303"/>
      <c r="QDC303"/>
      <c r="QDD303"/>
      <c r="QDE303"/>
      <c r="QDF303"/>
      <c r="QDG303"/>
      <c r="QDH303"/>
      <c r="QDI303"/>
      <c r="QDJ303"/>
      <c r="QDK303"/>
      <c r="QDL303"/>
      <c r="QDM303"/>
      <c r="QDN303"/>
      <c r="QDO303"/>
      <c r="QDP303"/>
      <c r="QDQ303"/>
      <c r="QDR303"/>
      <c r="QDS303"/>
      <c r="QDT303"/>
      <c r="QDU303"/>
      <c r="QDV303"/>
      <c r="QDW303"/>
      <c r="QDX303"/>
      <c r="QDY303"/>
      <c r="QDZ303"/>
      <c r="QEA303"/>
      <c r="QEB303"/>
      <c r="QEC303"/>
      <c r="QED303"/>
      <c r="QEE303"/>
      <c r="QEF303"/>
      <c r="QEG303"/>
      <c r="QEH303"/>
      <c r="QEI303"/>
      <c r="QEJ303"/>
      <c r="QEK303"/>
      <c r="QEL303"/>
      <c r="QEM303"/>
      <c r="QEN303"/>
      <c r="QEO303"/>
      <c r="QEP303"/>
      <c r="QEQ303"/>
      <c r="QER303"/>
      <c r="QES303"/>
      <c r="QET303"/>
      <c r="QEU303"/>
      <c r="QEV303"/>
      <c r="QEW303"/>
      <c r="QEX303"/>
      <c r="QEY303"/>
      <c r="QEZ303"/>
      <c r="QFA303"/>
      <c r="QFB303"/>
      <c r="QFC303"/>
      <c r="QFD303"/>
      <c r="QFE303"/>
      <c r="QFF303"/>
      <c r="QFG303"/>
      <c r="QFH303"/>
      <c r="QFI303"/>
      <c r="QFJ303"/>
      <c r="QFK303"/>
      <c r="QFL303"/>
      <c r="QFM303"/>
      <c r="QFN303"/>
      <c r="QFO303"/>
      <c r="QFP303"/>
      <c r="QFQ303"/>
      <c r="QFR303"/>
      <c r="QFS303"/>
      <c r="QFT303"/>
      <c r="QFU303"/>
      <c r="QFV303"/>
      <c r="QFW303"/>
      <c r="QFX303"/>
      <c r="QFY303"/>
      <c r="QFZ303"/>
      <c r="QGA303"/>
      <c r="QGB303"/>
      <c r="QGC303"/>
      <c r="QGD303"/>
      <c r="QGE303"/>
      <c r="QGF303"/>
      <c r="QGG303"/>
      <c r="QGH303"/>
      <c r="QGI303"/>
      <c r="QGJ303"/>
      <c r="QGK303"/>
      <c r="QGL303"/>
      <c r="QGM303"/>
      <c r="QGN303"/>
      <c r="QGO303"/>
      <c r="QGP303"/>
      <c r="QGQ303"/>
      <c r="QGR303"/>
      <c r="QGS303"/>
      <c r="QGT303"/>
      <c r="QGU303"/>
      <c r="QGV303"/>
      <c r="QGW303"/>
      <c r="QGX303"/>
      <c r="QGY303"/>
      <c r="QGZ303"/>
      <c r="QHA303"/>
      <c r="QHB303"/>
      <c r="QHC303"/>
      <c r="QHD303"/>
      <c r="QHE303"/>
      <c r="QHF303"/>
      <c r="QHG303"/>
      <c r="QHH303"/>
      <c r="QHI303"/>
      <c r="QHJ303"/>
      <c r="QHK303"/>
      <c r="QHL303"/>
      <c r="QHM303"/>
      <c r="QHN303"/>
      <c r="QHO303"/>
      <c r="QHP303"/>
      <c r="QHQ303"/>
      <c r="QHR303"/>
      <c r="QHS303"/>
      <c r="QHT303"/>
      <c r="QHU303"/>
      <c r="QHV303"/>
      <c r="QHW303"/>
      <c r="QHX303"/>
      <c r="QHY303"/>
      <c r="QHZ303"/>
      <c r="QIA303"/>
      <c r="QIB303"/>
      <c r="QIC303"/>
      <c r="QID303"/>
      <c r="QIE303"/>
      <c r="QIF303"/>
      <c r="QIG303"/>
      <c r="QIH303"/>
      <c r="QII303"/>
      <c r="QIJ303"/>
      <c r="QIK303"/>
      <c r="QIL303"/>
      <c r="QIM303"/>
      <c r="QIN303"/>
      <c r="QIO303"/>
      <c r="QIP303"/>
      <c r="QIQ303"/>
      <c r="QIR303"/>
      <c r="QIS303"/>
      <c r="QIT303"/>
      <c r="QIU303"/>
      <c r="QIV303"/>
      <c r="QIW303"/>
      <c r="QIX303"/>
      <c r="QIY303"/>
      <c r="QIZ303"/>
      <c r="QJA303"/>
      <c r="QJB303"/>
      <c r="QJC303"/>
      <c r="QJD303"/>
      <c r="QJE303"/>
      <c r="QJF303"/>
      <c r="QJG303"/>
      <c r="QJH303"/>
      <c r="QJI303"/>
      <c r="QJJ303"/>
      <c r="QJK303"/>
      <c r="QJL303"/>
      <c r="QJM303"/>
      <c r="QJN303"/>
      <c r="QJO303"/>
      <c r="QJP303"/>
      <c r="QJQ303"/>
      <c r="QJR303"/>
      <c r="QJS303"/>
      <c r="QJT303"/>
      <c r="QJU303"/>
      <c r="QJV303"/>
      <c r="QJW303"/>
      <c r="QJX303"/>
      <c r="QJY303"/>
      <c r="QJZ303"/>
      <c r="QKA303"/>
      <c r="QKB303"/>
      <c r="QKC303"/>
      <c r="QKD303"/>
      <c r="QKE303"/>
      <c r="QKF303"/>
      <c r="QKG303"/>
      <c r="QKH303"/>
      <c r="QKI303"/>
      <c r="QKJ303"/>
      <c r="QKK303"/>
      <c r="QKL303"/>
      <c r="QKM303"/>
      <c r="QKN303"/>
      <c r="QKO303"/>
      <c r="QKP303"/>
      <c r="QKQ303"/>
      <c r="QKR303"/>
      <c r="QKS303"/>
      <c r="QKT303"/>
      <c r="QKU303"/>
      <c r="QKV303"/>
      <c r="QKW303"/>
      <c r="QKX303"/>
      <c r="QKY303"/>
      <c r="QKZ303"/>
      <c r="QLA303"/>
      <c r="QLB303"/>
      <c r="QLC303"/>
      <c r="QLD303"/>
      <c r="QLE303"/>
      <c r="QLF303"/>
      <c r="QLG303"/>
      <c r="QLH303"/>
      <c r="QLI303"/>
      <c r="QLJ303"/>
      <c r="QLK303"/>
      <c r="QLL303"/>
      <c r="QLM303"/>
      <c r="QLN303"/>
      <c r="QLO303"/>
      <c r="QLP303"/>
      <c r="QLQ303"/>
      <c r="QLR303"/>
      <c r="QLS303"/>
      <c r="QLT303"/>
      <c r="QLU303"/>
      <c r="QLV303"/>
      <c r="QLW303"/>
      <c r="QLX303"/>
      <c r="QLY303"/>
      <c r="QLZ303"/>
      <c r="QMA303"/>
      <c r="QMB303"/>
      <c r="QMC303"/>
      <c r="QMD303"/>
      <c r="QME303"/>
      <c r="QMF303"/>
      <c r="QMG303"/>
      <c r="QMH303"/>
      <c r="QMI303"/>
      <c r="QMJ303"/>
      <c r="QMK303"/>
      <c r="QML303"/>
      <c r="QMM303"/>
      <c r="QMN303"/>
      <c r="QMO303"/>
      <c r="QMP303"/>
      <c r="QMQ303"/>
      <c r="QMR303"/>
      <c r="QMS303"/>
      <c r="QMT303"/>
      <c r="QMU303"/>
      <c r="QMV303"/>
      <c r="QMW303"/>
      <c r="QMX303"/>
      <c r="QMY303"/>
      <c r="QMZ303"/>
      <c r="QNA303"/>
      <c r="QNB303"/>
      <c r="QNC303"/>
      <c r="QND303"/>
      <c r="QNE303"/>
      <c r="QNF303"/>
      <c r="QNG303"/>
      <c r="QNH303"/>
      <c r="QNI303"/>
      <c r="QNJ303"/>
      <c r="QNK303"/>
      <c r="QNL303"/>
      <c r="QNM303"/>
      <c r="QNN303"/>
      <c r="QNO303"/>
      <c r="QNP303"/>
      <c r="QNQ303"/>
      <c r="QNR303"/>
      <c r="QNS303"/>
      <c r="QNT303"/>
      <c r="QNU303"/>
      <c r="QNV303"/>
      <c r="QNW303"/>
      <c r="QNX303"/>
      <c r="QNY303"/>
      <c r="QNZ303"/>
      <c r="QOA303"/>
      <c r="QOB303"/>
      <c r="QOC303"/>
      <c r="QOD303"/>
      <c r="QOE303"/>
      <c r="QOF303"/>
      <c r="QOG303"/>
      <c r="QOH303"/>
      <c r="QOI303"/>
      <c r="QOJ303"/>
      <c r="QOK303"/>
      <c r="QOL303"/>
      <c r="QOM303"/>
      <c r="QON303"/>
      <c r="QOO303"/>
      <c r="QOP303"/>
      <c r="QOQ303"/>
      <c r="QOR303"/>
      <c r="QOS303"/>
      <c r="QOT303"/>
      <c r="QOU303"/>
      <c r="QOV303"/>
      <c r="QOW303"/>
      <c r="QOX303"/>
      <c r="QOY303"/>
      <c r="QOZ303"/>
      <c r="QPA303"/>
      <c r="QPB303"/>
      <c r="QPC303"/>
      <c r="QPD303"/>
      <c r="QPE303"/>
      <c r="QPF303"/>
      <c r="QPG303"/>
      <c r="QPH303"/>
      <c r="QPI303"/>
      <c r="QPJ303"/>
      <c r="QPK303"/>
      <c r="QPL303"/>
      <c r="QPM303"/>
      <c r="QPN303"/>
      <c r="QPO303"/>
      <c r="QPP303"/>
      <c r="QPQ303"/>
      <c r="QPR303"/>
      <c r="QPS303"/>
      <c r="QPT303"/>
      <c r="QPU303"/>
      <c r="QPV303"/>
      <c r="QPW303"/>
      <c r="QPX303"/>
      <c r="QPY303"/>
      <c r="QPZ303"/>
      <c r="QQA303"/>
      <c r="QQB303"/>
      <c r="QQC303"/>
      <c r="QQD303"/>
      <c r="QQE303"/>
      <c r="QQF303"/>
      <c r="QQG303"/>
      <c r="QQH303"/>
      <c r="QQI303"/>
      <c r="QQJ303"/>
      <c r="QQK303"/>
      <c r="QQL303"/>
      <c r="QQM303"/>
      <c r="QQN303"/>
      <c r="QQO303"/>
      <c r="QQP303"/>
      <c r="QQQ303"/>
      <c r="QQR303"/>
      <c r="QQS303"/>
      <c r="QQT303"/>
      <c r="QQU303"/>
      <c r="QQV303"/>
      <c r="QQW303"/>
      <c r="QQX303"/>
      <c r="QQY303"/>
      <c r="QQZ303"/>
      <c r="QRA303"/>
      <c r="QRB303"/>
      <c r="QRC303"/>
      <c r="QRD303"/>
      <c r="QRE303"/>
      <c r="QRF303"/>
      <c r="QRG303"/>
      <c r="QRH303"/>
      <c r="QRI303"/>
      <c r="QRJ303"/>
      <c r="QRK303"/>
      <c r="QRL303"/>
      <c r="QRM303"/>
      <c r="QRN303"/>
      <c r="QRO303"/>
      <c r="QRP303"/>
      <c r="QRQ303"/>
      <c r="QRR303"/>
      <c r="QRS303"/>
      <c r="QRT303"/>
      <c r="QRU303"/>
      <c r="QRV303"/>
      <c r="QRW303"/>
      <c r="QRX303"/>
      <c r="QRY303"/>
      <c r="QRZ303"/>
      <c r="QSA303"/>
      <c r="QSB303"/>
      <c r="QSC303"/>
      <c r="QSD303"/>
      <c r="QSE303"/>
      <c r="QSF303"/>
      <c r="QSG303"/>
      <c r="QSH303"/>
      <c r="QSI303"/>
      <c r="QSJ303"/>
      <c r="QSK303"/>
      <c r="QSL303"/>
      <c r="QSM303"/>
      <c r="QSN303"/>
      <c r="QSO303"/>
      <c r="QSP303"/>
      <c r="QSQ303"/>
      <c r="QSR303"/>
      <c r="QSS303"/>
      <c r="QST303"/>
      <c r="QSU303"/>
      <c r="QSV303"/>
      <c r="QSW303"/>
      <c r="QSX303"/>
      <c r="QSY303"/>
      <c r="QSZ303"/>
      <c r="QTA303"/>
      <c r="QTB303"/>
      <c r="QTC303"/>
      <c r="QTD303"/>
      <c r="QTE303"/>
      <c r="QTF303"/>
      <c r="QTG303"/>
      <c r="QTH303"/>
      <c r="QTI303"/>
      <c r="QTJ303"/>
      <c r="QTK303"/>
      <c r="QTL303"/>
      <c r="QTM303"/>
      <c r="QTN303"/>
      <c r="QTO303"/>
      <c r="QTP303"/>
      <c r="QTQ303"/>
      <c r="QTR303"/>
      <c r="QTS303"/>
      <c r="QTT303"/>
      <c r="QTU303"/>
      <c r="QTV303"/>
      <c r="QTW303"/>
      <c r="QTX303"/>
      <c r="QTY303"/>
      <c r="QTZ303"/>
      <c r="QUA303"/>
      <c r="QUB303"/>
      <c r="QUC303"/>
      <c r="QUD303"/>
      <c r="QUE303"/>
      <c r="QUF303"/>
      <c r="QUG303"/>
      <c r="QUH303"/>
      <c r="QUI303"/>
      <c r="QUJ303"/>
      <c r="QUK303"/>
      <c r="QUL303"/>
      <c r="QUM303"/>
      <c r="QUN303"/>
      <c r="QUO303"/>
      <c r="QUP303"/>
      <c r="QUQ303"/>
      <c r="QUR303"/>
      <c r="QUS303"/>
      <c r="QUT303"/>
      <c r="QUU303"/>
      <c r="QUV303"/>
      <c r="QUW303"/>
      <c r="QUX303"/>
      <c r="QUY303"/>
      <c r="QUZ303"/>
      <c r="QVA303"/>
      <c r="QVB303"/>
      <c r="QVC303"/>
      <c r="QVD303"/>
      <c r="QVE303"/>
      <c r="QVF303"/>
      <c r="QVG303"/>
      <c r="QVH303"/>
      <c r="QVI303"/>
      <c r="QVJ303"/>
      <c r="QVK303"/>
      <c r="QVL303"/>
      <c r="QVM303"/>
      <c r="QVN303"/>
      <c r="QVO303"/>
      <c r="QVP303"/>
      <c r="QVQ303"/>
      <c r="QVR303"/>
      <c r="QVS303"/>
      <c r="QVT303"/>
      <c r="QVU303"/>
      <c r="QVV303"/>
      <c r="QVW303"/>
      <c r="QVX303"/>
      <c r="QVY303"/>
      <c r="QVZ303"/>
      <c r="QWA303"/>
      <c r="QWB303"/>
      <c r="QWC303"/>
      <c r="QWD303"/>
      <c r="QWE303"/>
      <c r="QWF303"/>
      <c r="QWG303"/>
      <c r="QWH303"/>
      <c r="QWI303"/>
      <c r="QWJ303"/>
      <c r="QWK303"/>
      <c r="QWL303"/>
      <c r="QWM303"/>
      <c r="QWN303"/>
      <c r="QWO303"/>
      <c r="QWP303"/>
      <c r="QWQ303"/>
      <c r="QWR303"/>
      <c r="QWS303"/>
      <c r="QWT303"/>
      <c r="QWU303"/>
      <c r="QWV303"/>
      <c r="QWW303"/>
      <c r="QWX303"/>
      <c r="QWY303"/>
      <c r="QWZ303"/>
      <c r="QXA303"/>
      <c r="QXB303"/>
      <c r="QXC303"/>
      <c r="QXD303"/>
      <c r="QXE303"/>
      <c r="QXF303"/>
      <c r="QXG303"/>
      <c r="QXH303"/>
      <c r="QXI303"/>
      <c r="QXJ303"/>
      <c r="QXK303"/>
      <c r="QXL303"/>
      <c r="QXM303"/>
      <c r="QXN303"/>
      <c r="QXO303"/>
      <c r="QXP303"/>
      <c r="QXQ303"/>
      <c r="QXR303"/>
      <c r="QXS303"/>
      <c r="QXT303"/>
      <c r="QXU303"/>
      <c r="QXV303"/>
      <c r="QXW303"/>
      <c r="QXX303"/>
      <c r="QXY303"/>
      <c r="QXZ303"/>
      <c r="QYA303"/>
      <c r="QYB303"/>
      <c r="QYC303"/>
      <c r="QYD303"/>
      <c r="QYE303"/>
      <c r="QYF303"/>
      <c r="QYG303"/>
      <c r="QYH303"/>
      <c r="QYI303"/>
      <c r="QYJ303"/>
      <c r="QYK303"/>
      <c r="QYL303"/>
      <c r="QYM303"/>
      <c r="QYN303"/>
      <c r="QYO303"/>
      <c r="QYP303"/>
      <c r="QYQ303"/>
      <c r="QYR303"/>
      <c r="QYS303"/>
      <c r="QYT303"/>
      <c r="QYU303"/>
      <c r="QYV303"/>
      <c r="QYW303"/>
      <c r="QYX303"/>
      <c r="QYY303"/>
      <c r="QYZ303"/>
      <c r="QZA303"/>
      <c r="QZB303"/>
      <c r="QZC303"/>
      <c r="QZD303"/>
      <c r="QZE303"/>
      <c r="QZF303"/>
      <c r="QZG303"/>
      <c r="QZH303"/>
      <c r="QZI303"/>
      <c r="QZJ303"/>
      <c r="QZK303"/>
      <c r="QZL303"/>
      <c r="QZM303"/>
      <c r="QZN303"/>
      <c r="QZO303"/>
      <c r="QZP303"/>
      <c r="QZQ303"/>
      <c r="QZR303"/>
      <c r="QZS303"/>
      <c r="QZT303"/>
      <c r="QZU303"/>
      <c r="QZV303"/>
      <c r="QZW303"/>
      <c r="QZX303"/>
      <c r="QZY303"/>
      <c r="QZZ303"/>
      <c r="RAA303"/>
      <c r="RAB303"/>
      <c r="RAC303"/>
      <c r="RAD303"/>
      <c r="RAE303"/>
      <c r="RAF303"/>
      <c r="RAG303"/>
      <c r="RAH303"/>
      <c r="RAI303"/>
      <c r="RAJ303"/>
      <c r="RAK303"/>
      <c r="RAL303"/>
      <c r="RAM303"/>
      <c r="RAN303"/>
      <c r="RAO303"/>
      <c r="RAP303"/>
      <c r="RAQ303"/>
      <c r="RAR303"/>
      <c r="RAS303"/>
      <c r="RAT303"/>
      <c r="RAU303"/>
      <c r="RAV303"/>
      <c r="RAW303"/>
      <c r="RAX303"/>
      <c r="RAY303"/>
      <c r="RAZ303"/>
      <c r="RBA303"/>
      <c r="RBB303"/>
      <c r="RBC303"/>
      <c r="RBD303"/>
      <c r="RBE303"/>
      <c r="RBF303"/>
      <c r="RBG303"/>
      <c r="RBH303"/>
      <c r="RBI303"/>
      <c r="RBJ303"/>
      <c r="RBK303"/>
      <c r="RBL303"/>
      <c r="RBM303"/>
      <c r="RBN303"/>
      <c r="RBO303"/>
      <c r="RBP303"/>
      <c r="RBQ303"/>
      <c r="RBR303"/>
      <c r="RBS303"/>
      <c r="RBT303"/>
      <c r="RBU303"/>
      <c r="RBV303"/>
      <c r="RBW303"/>
      <c r="RBX303"/>
      <c r="RBY303"/>
      <c r="RBZ303"/>
      <c r="RCA303"/>
      <c r="RCB303"/>
      <c r="RCC303"/>
      <c r="RCD303"/>
      <c r="RCE303"/>
      <c r="RCF303"/>
      <c r="RCG303"/>
      <c r="RCH303"/>
      <c r="RCI303"/>
      <c r="RCJ303"/>
      <c r="RCK303"/>
      <c r="RCL303"/>
      <c r="RCM303"/>
      <c r="RCN303"/>
      <c r="RCO303"/>
      <c r="RCP303"/>
      <c r="RCQ303"/>
      <c r="RCR303"/>
      <c r="RCS303"/>
      <c r="RCT303"/>
      <c r="RCU303"/>
      <c r="RCV303"/>
      <c r="RCW303"/>
      <c r="RCX303"/>
      <c r="RCY303"/>
      <c r="RCZ303"/>
      <c r="RDA303"/>
      <c r="RDB303"/>
      <c r="RDC303"/>
      <c r="RDD303"/>
      <c r="RDE303"/>
      <c r="RDF303"/>
      <c r="RDG303"/>
      <c r="RDH303"/>
      <c r="RDI303"/>
      <c r="RDJ303"/>
      <c r="RDK303"/>
      <c r="RDL303"/>
      <c r="RDM303"/>
      <c r="RDN303"/>
      <c r="RDO303"/>
      <c r="RDP303"/>
      <c r="RDQ303"/>
      <c r="RDR303"/>
      <c r="RDS303"/>
      <c r="RDT303"/>
      <c r="RDU303"/>
      <c r="RDV303"/>
      <c r="RDW303"/>
      <c r="RDX303"/>
      <c r="RDY303"/>
      <c r="RDZ303"/>
      <c r="REA303"/>
      <c r="REB303"/>
      <c r="REC303"/>
      <c r="RED303"/>
      <c r="REE303"/>
      <c r="REF303"/>
      <c r="REG303"/>
      <c r="REH303"/>
      <c r="REI303"/>
      <c r="REJ303"/>
      <c r="REK303"/>
      <c r="REL303"/>
      <c r="REM303"/>
      <c r="REN303"/>
      <c r="REO303"/>
      <c r="REP303"/>
      <c r="REQ303"/>
      <c r="RER303"/>
      <c r="RES303"/>
      <c r="RET303"/>
      <c r="REU303"/>
      <c r="REV303"/>
      <c r="REW303"/>
      <c r="REX303"/>
      <c r="REY303"/>
      <c r="REZ303"/>
      <c r="RFA303"/>
      <c r="RFB303"/>
      <c r="RFC303"/>
      <c r="RFD303"/>
      <c r="RFE303"/>
      <c r="RFF303"/>
      <c r="RFG303"/>
      <c r="RFH303"/>
      <c r="RFI303"/>
      <c r="RFJ303"/>
      <c r="RFK303"/>
      <c r="RFL303"/>
      <c r="RFM303"/>
      <c r="RFN303"/>
      <c r="RFO303"/>
      <c r="RFP303"/>
      <c r="RFQ303"/>
      <c r="RFR303"/>
      <c r="RFS303"/>
      <c r="RFT303"/>
      <c r="RFU303"/>
      <c r="RFV303"/>
      <c r="RFW303"/>
      <c r="RFX303"/>
      <c r="RFY303"/>
      <c r="RFZ303"/>
      <c r="RGA303"/>
      <c r="RGB303"/>
      <c r="RGC303"/>
      <c r="RGD303"/>
      <c r="RGE303"/>
      <c r="RGF303"/>
      <c r="RGG303"/>
      <c r="RGH303"/>
      <c r="RGI303"/>
      <c r="RGJ303"/>
      <c r="RGK303"/>
      <c r="RGL303"/>
      <c r="RGM303"/>
      <c r="RGN303"/>
      <c r="RGO303"/>
      <c r="RGP303"/>
      <c r="RGQ303"/>
      <c r="RGR303"/>
      <c r="RGS303"/>
      <c r="RGT303"/>
      <c r="RGU303"/>
      <c r="RGV303"/>
      <c r="RGW303"/>
      <c r="RGX303"/>
      <c r="RGY303"/>
      <c r="RGZ303"/>
      <c r="RHA303"/>
      <c r="RHB303"/>
      <c r="RHC303"/>
      <c r="RHD303"/>
      <c r="RHE303"/>
      <c r="RHF303"/>
      <c r="RHG303"/>
      <c r="RHH303"/>
      <c r="RHI303"/>
      <c r="RHJ303"/>
      <c r="RHK303"/>
      <c r="RHL303"/>
      <c r="RHM303"/>
      <c r="RHN303"/>
      <c r="RHO303"/>
      <c r="RHP303"/>
      <c r="RHQ303"/>
      <c r="RHR303"/>
      <c r="RHS303"/>
      <c r="RHT303"/>
      <c r="RHU303"/>
      <c r="RHV303"/>
      <c r="RHW303"/>
      <c r="RHX303"/>
      <c r="RHY303"/>
      <c r="RHZ303"/>
      <c r="RIA303"/>
      <c r="RIB303"/>
      <c r="RIC303"/>
      <c r="RID303"/>
      <c r="RIE303"/>
      <c r="RIF303"/>
      <c r="RIG303"/>
      <c r="RIH303"/>
      <c r="RII303"/>
      <c r="RIJ303"/>
      <c r="RIK303"/>
      <c r="RIL303"/>
      <c r="RIM303"/>
      <c r="RIN303"/>
      <c r="RIO303"/>
      <c r="RIP303"/>
      <c r="RIQ303"/>
      <c r="RIR303"/>
      <c r="RIS303"/>
      <c r="RIT303"/>
      <c r="RIU303"/>
      <c r="RIV303"/>
      <c r="RIW303"/>
      <c r="RIX303"/>
      <c r="RIY303"/>
      <c r="RIZ303"/>
      <c r="RJA303"/>
      <c r="RJB303"/>
      <c r="RJC303"/>
      <c r="RJD303"/>
      <c r="RJE303"/>
      <c r="RJF303"/>
      <c r="RJG303"/>
      <c r="RJH303"/>
      <c r="RJI303"/>
      <c r="RJJ303"/>
      <c r="RJK303"/>
      <c r="RJL303"/>
      <c r="RJM303"/>
      <c r="RJN303"/>
      <c r="RJO303"/>
      <c r="RJP303"/>
      <c r="RJQ303"/>
      <c r="RJR303"/>
      <c r="RJS303"/>
      <c r="RJT303"/>
      <c r="RJU303"/>
      <c r="RJV303"/>
      <c r="RJW303"/>
      <c r="RJX303"/>
      <c r="RJY303"/>
      <c r="RJZ303"/>
      <c r="RKA303"/>
      <c r="RKB303"/>
      <c r="RKC303"/>
      <c r="RKD303"/>
      <c r="RKE303"/>
      <c r="RKF303"/>
      <c r="RKG303"/>
      <c r="RKH303"/>
      <c r="RKI303"/>
      <c r="RKJ303"/>
      <c r="RKK303"/>
      <c r="RKL303"/>
      <c r="RKM303"/>
      <c r="RKN303"/>
      <c r="RKO303"/>
      <c r="RKP303"/>
      <c r="RKQ303"/>
      <c r="RKR303"/>
      <c r="RKS303"/>
      <c r="RKT303"/>
      <c r="RKU303"/>
      <c r="RKV303"/>
      <c r="RKW303"/>
      <c r="RKX303"/>
      <c r="RKY303"/>
      <c r="RKZ303"/>
      <c r="RLA303"/>
      <c r="RLB303"/>
      <c r="RLC303"/>
      <c r="RLD303"/>
      <c r="RLE303"/>
      <c r="RLF303"/>
      <c r="RLG303"/>
      <c r="RLH303"/>
      <c r="RLI303"/>
      <c r="RLJ303"/>
      <c r="RLK303"/>
      <c r="RLL303"/>
      <c r="RLM303"/>
      <c r="RLN303"/>
      <c r="RLO303"/>
      <c r="RLP303"/>
      <c r="RLQ303"/>
      <c r="RLR303"/>
      <c r="RLS303"/>
      <c r="RLT303"/>
      <c r="RLU303"/>
      <c r="RLV303"/>
      <c r="RLW303"/>
      <c r="RLX303"/>
      <c r="RLY303"/>
      <c r="RLZ303"/>
      <c r="RMA303"/>
      <c r="RMB303"/>
      <c r="RMC303"/>
      <c r="RMD303"/>
      <c r="RME303"/>
      <c r="RMF303"/>
      <c r="RMG303"/>
      <c r="RMH303"/>
      <c r="RMI303"/>
      <c r="RMJ303"/>
      <c r="RMK303"/>
      <c r="RML303"/>
      <c r="RMM303"/>
      <c r="RMN303"/>
      <c r="RMO303"/>
      <c r="RMP303"/>
      <c r="RMQ303"/>
      <c r="RMR303"/>
      <c r="RMS303"/>
      <c r="RMT303"/>
      <c r="RMU303"/>
      <c r="RMV303"/>
      <c r="RMW303"/>
      <c r="RMX303"/>
      <c r="RMY303"/>
      <c r="RMZ303"/>
      <c r="RNA303"/>
      <c r="RNB303"/>
      <c r="RNC303"/>
      <c r="RND303"/>
      <c r="RNE303"/>
      <c r="RNF303"/>
      <c r="RNG303"/>
      <c r="RNH303"/>
      <c r="RNI303"/>
      <c r="RNJ303"/>
      <c r="RNK303"/>
      <c r="RNL303"/>
      <c r="RNM303"/>
      <c r="RNN303"/>
      <c r="RNO303"/>
      <c r="RNP303"/>
      <c r="RNQ303"/>
      <c r="RNR303"/>
      <c r="RNS303"/>
      <c r="RNT303"/>
      <c r="RNU303"/>
      <c r="RNV303"/>
      <c r="RNW303"/>
      <c r="RNX303"/>
      <c r="RNY303"/>
      <c r="RNZ303"/>
      <c r="ROA303"/>
      <c r="ROB303"/>
      <c r="ROC303"/>
      <c r="ROD303"/>
      <c r="ROE303"/>
      <c r="ROF303"/>
      <c r="ROG303"/>
      <c r="ROH303"/>
      <c r="ROI303"/>
      <c r="ROJ303"/>
      <c r="ROK303"/>
      <c r="ROL303"/>
      <c r="ROM303"/>
      <c r="RON303"/>
      <c r="ROO303"/>
      <c r="ROP303"/>
      <c r="ROQ303"/>
      <c r="ROR303"/>
      <c r="ROS303"/>
      <c r="ROT303"/>
      <c r="ROU303"/>
      <c r="ROV303"/>
      <c r="ROW303"/>
      <c r="ROX303"/>
      <c r="ROY303"/>
      <c r="ROZ303"/>
      <c r="RPA303"/>
      <c r="RPB303"/>
      <c r="RPC303"/>
      <c r="RPD303"/>
      <c r="RPE303"/>
      <c r="RPF303"/>
      <c r="RPG303"/>
      <c r="RPH303"/>
      <c r="RPI303"/>
      <c r="RPJ303"/>
      <c r="RPK303"/>
      <c r="RPL303"/>
      <c r="RPM303"/>
      <c r="RPN303"/>
      <c r="RPO303"/>
      <c r="RPP303"/>
      <c r="RPQ303"/>
      <c r="RPR303"/>
      <c r="RPS303"/>
      <c r="RPT303"/>
      <c r="RPU303"/>
      <c r="RPV303"/>
      <c r="RPW303"/>
      <c r="RPX303"/>
      <c r="RPY303"/>
      <c r="RPZ303"/>
      <c r="RQA303"/>
      <c r="RQB303"/>
      <c r="RQC303"/>
      <c r="RQD303"/>
      <c r="RQE303"/>
      <c r="RQF303"/>
      <c r="RQG303"/>
      <c r="RQH303"/>
      <c r="RQI303"/>
      <c r="RQJ303"/>
      <c r="RQK303"/>
      <c r="RQL303"/>
      <c r="RQM303"/>
      <c r="RQN303"/>
      <c r="RQO303"/>
      <c r="RQP303"/>
      <c r="RQQ303"/>
      <c r="RQR303"/>
      <c r="RQS303"/>
      <c r="RQT303"/>
      <c r="RQU303"/>
      <c r="RQV303"/>
      <c r="RQW303"/>
      <c r="RQX303"/>
      <c r="RQY303"/>
      <c r="RQZ303"/>
      <c r="RRA303"/>
      <c r="RRB303"/>
      <c r="RRC303"/>
      <c r="RRD303"/>
      <c r="RRE303"/>
      <c r="RRF303"/>
      <c r="RRG303"/>
      <c r="RRH303"/>
      <c r="RRI303"/>
      <c r="RRJ303"/>
      <c r="RRK303"/>
      <c r="RRL303"/>
      <c r="RRM303"/>
      <c r="RRN303"/>
      <c r="RRO303"/>
      <c r="RRP303"/>
      <c r="RRQ303"/>
      <c r="RRR303"/>
      <c r="RRS303"/>
      <c r="RRT303"/>
      <c r="RRU303"/>
      <c r="RRV303"/>
      <c r="RRW303"/>
      <c r="RRX303"/>
      <c r="RRY303"/>
      <c r="RRZ303"/>
      <c r="RSA303"/>
      <c r="RSB303"/>
      <c r="RSC303"/>
      <c r="RSD303"/>
      <c r="RSE303"/>
      <c r="RSF303"/>
      <c r="RSG303"/>
      <c r="RSH303"/>
      <c r="RSI303"/>
      <c r="RSJ303"/>
      <c r="RSK303"/>
      <c r="RSL303"/>
      <c r="RSM303"/>
      <c r="RSN303"/>
      <c r="RSO303"/>
      <c r="RSP303"/>
      <c r="RSQ303"/>
      <c r="RSR303"/>
      <c r="RSS303"/>
      <c r="RST303"/>
      <c r="RSU303"/>
      <c r="RSV303"/>
      <c r="RSW303"/>
      <c r="RSX303"/>
      <c r="RSY303"/>
      <c r="RSZ303"/>
      <c r="RTA303"/>
      <c r="RTB303"/>
      <c r="RTC303"/>
      <c r="RTD303"/>
      <c r="RTE303"/>
      <c r="RTF303"/>
      <c r="RTG303"/>
      <c r="RTH303"/>
      <c r="RTI303"/>
      <c r="RTJ303"/>
      <c r="RTK303"/>
      <c r="RTL303"/>
      <c r="RTM303"/>
      <c r="RTN303"/>
      <c r="RTO303"/>
      <c r="RTP303"/>
      <c r="RTQ303"/>
      <c r="RTR303"/>
      <c r="RTS303"/>
      <c r="RTT303"/>
      <c r="RTU303"/>
      <c r="RTV303"/>
      <c r="RTW303"/>
      <c r="RTX303"/>
      <c r="RTY303"/>
      <c r="RTZ303"/>
      <c r="RUA303"/>
      <c r="RUB303"/>
      <c r="RUC303"/>
      <c r="RUD303"/>
      <c r="RUE303"/>
      <c r="RUF303"/>
      <c r="RUG303"/>
      <c r="RUH303"/>
      <c r="RUI303"/>
      <c r="RUJ303"/>
      <c r="RUK303"/>
      <c r="RUL303"/>
      <c r="RUM303"/>
      <c r="RUN303"/>
      <c r="RUO303"/>
      <c r="RUP303"/>
      <c r="RUQ303"/>
      <c r="RUR303"/>
      <c r="RUS303"/>
      <c r="RUT303"/>
      <c r="RUU303"/>
      <c r="RUV303"/>
      <c r="RUW303"/>
      <c r="RUX303"/>
      <c r="RUY303"/>
      <c r="RUZ303"/>
      <c r="RVA303"/>
      <c r="RVB303"/>
      <c r="RVC303"/>
      <c r="RVD303"/>
      <c r="RVE303"/>
      <c r="RVF303"/>
      <c r="RVG303"/>
      <c r="RVH303"/>
      <c r="RVI303"/>
      <c r="RVJ303"/>
      <c r="RVK303"/>
      <c r="RVL303"/>
      <c r="RVM303"/>
      <c r="RVN303"/>
      <c r="RVO303"/>
      <c r="RVP303"/>
      <c r="RVQ303"/>
      <c r="RVR303"/>
      <c r="RVS303"/>
      <c r="RVT303"/>
      <c r="RVU303"/>
      <c r="RVV303"/>
      <c r="RVW303"/>
      <c r="RVX303"/>
      <c r="RVY303"/>
      <c r="RVZ303"/>
      <c r="RWA303"/>
      <c r="RWB303"/>
      <c r="RWC303"/>
      <c r="RWD303"/>
      <c r="RWE303"/>
      <c r="RWF303"/>
      <c r="RWG303"/>
      <c r="RWH303"/>
      <c r="RWI303"/>
      <c r="RWJ303"/>
      <c r="RWK303"/>
      <c r="RWL303"/>
      <c r="RWM303"/>
      <c r="RWN303"/>
      <c r="RWO303"/>
      <c r="RWP303"/>
      <c r="RWQ303"/>
      <c r="RWR303"/>
      <c r="RWS303"/>
      <c r="RWT303"/>
      <c r="RWU303"/>
      <c r="RWV303"/>
      <c r="RWW303"/>
      <c r="RWX303"/>
      <c r="RWY303"/>
      <c r="RWZ303"/>
      <c r="RXA303"/>
      <c r="RXB303"/>
      <c r="RXC303"/>
      <c r="RXD303"/>
      <c r="RXE303"/>
      <c r="RXF303"/>
      <c r="RXG303"/>
      <c r="RXH303"/>
      <c r="RXI303"/>
      <c r="RXJ303"/>
      <c r="RXK303"/>
      <c r="RXL303"/>
      <c r="RXM303"/>
      <c r="RXN303"/>
      <c r="RXO303"/>
      <c r="RXP303"/>
      <c r="RXQ303"/>
      <c r="RXR303"/>
      <c r="RXS303"/>
      <c r="RXT303"/>
      <c r="RXU303"/>
      <c r="RXV303"/>
      <c r="RXW303"/>
      <c r="RXX303"/>
      <c r="RXY303"/>
      <c r="RXZ303"/>
      <c r="RYA303"/>
      <c r="RYB303"/>
      <c r="RYC303"/>
      <c r="RYD303"/>
      <c r="RYE303"/>
      <c r="RYF303"/>
      <c r="RYG303"/>
      <c r="RYH303"/>
      <c r="RYI303"/>
      <c r="RYJ303"/>
      <c r="RYK303"/>
      <c r="RYL303"/>
      <c r="RYM303"/>
      <c r="RYN303"/>
      <c r="RYO303"/>
      <c r="RYP303"/>
      <c r="RYQ303"/>
      <c r="RYR303"/>
      <c r="RYS303"/>
      <c r="RYT303"/>
      <c r="RYU303"/>
      <c r="RYV303"/>
      <c r="RYW303"/>
      <c r="RYX303"/>
      <c r="RYY303"/>
      <c r="RYZ303"/>
      <c r="RZA303"/>
      <c r="RZB303"/>
      <c r="RZC303"/>
      <c r="RZD303"/>
      <c r="RZE303"/>
      <c r="RZF303"/>
      <c r="RZG303"/>
      <c r="RZH303"/>
      <c r="RZI303"/>
      <c r="RZJ303"/>
      <c r="RZK303"/>
      <c r="RZL303"/>
      <c r="RZM303"/>
      <c r="RZN303"/>
      <c r="RZO303"/>
      <c r="RZP303"/>
      <c r="RZQ303"/>
      <c r="RZR303"/>
      <c r="RZS303"/>
      <c r="RZT303"/>
      <c r="RZU303"/>
      <c r="RZV303"/>
      <c r="RZW303"/>
      <c r="RZX303"/>
      <c r="RZY303"/>
      <c r="RZZ303"/>
      <c r="SAA303"/>
      <c r="SAB303"/>
      <c r="SAC303"/>
      <c r="SAD303"/>
      <c r="SAE303"/>
      <c r="SAF303"/>
      <c r="SAG303"/>
      <c r="SAH303"/>
      <c r="SAI303"/>
      <c r="SAJ303"/>
      <c r="SAK303"/>
      <c r="SAL303"/>
      <c r="SAM303"/>
      <c r="SAN303"/>
      <c r="SAO303"/>
      <c r="SAP303"/>
      <c r="SAQ303"/>
      <c r="SAR303"/>
      <c r="SAS303"/>
      <c r="SAT303"/>
      <c r="SAU303"/>
      <c r="SAV303"/>
      <c r="SAW303"/>
      <c r="SAX303"/>
      <c r="SAY303"/>
      <c r="SAZ303"/>
      <c r="SBA303"/>
      <c r="SBB303"/>
      <c r="SBC303"/>
      <c r="SBD303"/>
      <c r="SBE303"/>
      <c r="SBF303"/>
      <c r="SBG303"/>
      <c r="SBH303"/>
      <c r="SBI303"/>
      <c r="SBJ303"/>
      <c r="SBK303"/>
      <c r="SBL303"/>
      <c r="SBM303"/>
      <c r="SBN303"/>
      <c r="SBO303"/>
      <c r="SBP303"/>
      <c r="SBQ303"/>
      <c r="SBR303"/>
      <c r="SBS303"/>
      <c r="SBT303"/>
      <c r="SBU303"/>
      <c r="SBV303"/>
      <c r="SBW303"/>
      <c r="SBX303"/>
      <c r="SBY303"/>
      <c r="SBZ303"/>
      <c r="SCA303"/>
      <c r="SCB303"/>
      <c r="SCC303"/>
      <c r="SCD303"/>
      <c r="SCE303"/>
      <c r="SCF303"/>
      <c r="SCG303"/>
      <c r="SCH303"/>
      <c r="SCI303"/>
      <c r="SCJ303"/>
      <c r="SCK303"/>
      <c r="SCL303"/>
      <c r="SCM303"/>
      <c r="SCN303"/>
      <c r="SCO303"/>
      <c r="SCP303"/>
      <c r="SCQ303"/>
      <c r="SCR303"/>
      <c r="SCS303"/>
      <c r="SCT303"/>
      <c r="SCU303"/>
      <c r="SCV303"/>
      <c r="SCW303"/>
      <c r="SCX303"/>
      <c r="SCY303"/>
      <c r="SCZ303"/>
      <c r="SDA303"/>
      <c r="SDB303"/>
      <c r="SDC303"/>
      <c r="SDD303"/>
      <c r="SDE303"/>
      <c r="SDF303"/>
      <c r="SDG303"/>
      <c r="SDH303"/>
      <c r="SDI303"/>
      <c r="SDJ303"/>
      <c r="SDK303"/>
      <c r="SDL303"/>
      <c r="SDM303"/>
      <c r="SDN303"/>
      <c r="SDO303"/>
      <c r="SDP303"/>
      <c r="SDQ303"/>
      <c r="SDR303"/>
      <c r="SDS303"/>
      <c r="SDT303"/>
      <c r="SDU303"/>
      <c r="SDV303"/>
      <c r="SDW303"/>
      <c r="SDX303"/>
      <c r="SDY303"/>
      <c r="SDZ303"/>
      <c r="SEA303"/>
      <c r="SEB303"/>
      <c r="SEC303"/>
      <c r="SED303"/>
      <c r="SEE303"/>
      <c r="SEF303"/>
      <c r="SEG303"/>
      <c r="SEH303"/>
      <c r="SEI303"/>
      <c r="SEJ303"/>
      <c r="SEK303"/>
      <c r="SEL303"/>
      <c r="SEM303"/>
      <c r="SEN303"/>
      <c r="SEO303"/>
      <c r="SEP303"/>
      <c r="SEQ303"/>
      <c r="SER303"/>
      <c r="SES303"/>
      <c r="SET303"/>
      <c r="SEU303"/>
      <c r="SEV303"/>
      <c r="SEW303"/>
      <c r="SEX303"/>
      <c r="SEY303"/>
      <c r="SEZ303"/>
      <c r="SFA303"/>
      <c r="SFB303"/>
      <c r="SFC303"/>
      <c r="SFD303"/>
      <c r="SFE303"/>
      <c r="SFF303"/>
      <c r="SFG303"/>
      <c r="SFH303"/>
      <c r="SFI303"/>
      <c r="SFJ303"/>
      <c r="SFK303"/>
      <c r="SFL303"/>
      <c r="SFM303"/>
      <c r="SFN303"/>
      <c r="SFO303"/>
      <c r="SFP303"/>
      <c r="SFQ303"/>
      <c r="SFR303"/>
      <c r="SFS303"/>
      <c r="SFT303"/>
      <c r="SFU303"/>
      <c r="SFV303"/>
      <c r="SFW303"/>
      <c r="SFX303"/>
      <c r="SFY303"/>
      <c r="SFZ303"/>
      <c r="SGA303"/>
      <c r="SGB303"/>
      <c r="SGC303"/>
      <c r="SGD303"/>
      <c r="SGE303"/>
      <c r="SGF303"/>
      <c r="SGG303"/>
      <c r="SGH303"/>
      <c r="SGI303"/>
      <c r="SGJ303"/>
      <c r="SGK303"/>
      <c r="SGL303"/>
      <c r="SGM303"/>
      <c r="SGN303"/>
      <c r="SGO303"/>
      <c r="SGP303"/>
      <c r="SGQ303"/>
      <c r="SGR303"/>
      <c r="SGS303"/>
      <c r="SGT303"/>
      <c r="SGU303"/>
      <c r="SGV303"/>
      <c r="SGW303"/>
      <c r="SGX303"/>
      <c r="SGY303"/>
      <c r="SGZ303"/>
      <c r="SHA303"/>
      <c r="SHB303"/>
      <c r="SHC303"/>
      <c r="SHD303"/>
      <c r="SHE303"/>
      <c r="SHF303"/>
      <c r="SHG303"/>
      <c r="SHH303"/>
      <c r="SHI303"/>
      <c r="SHJ303"/>
      <c r="SHK303"/>
      <c r="SHL303"/>
      <c r="SHM303"/>
      <c r="SHN303"/>
      <c r="SHO303"/>
      <c r="SHP303"/>
      <c r="SHQ303"/>
      <c r="SHR303"/>
      <c r="SHS303"/>
      <c r="SHT303"/>
      <c r="SHU303"/>
      <c r="SHV303"/>
      <c r="SHW303"/>
      <c r="SHX303"/>
      <c r="SHY303"/>
      <c r="SHZ303"/>
      <c r="SIA303"/>
      <c r="SIB303"/>
      <c r="SIC303"/>
      <c r="SID303"/>
      <c r="SIE303"/>
      <c r="SIF303"/>
      <c r="SIG303"/>
      <c r="SIH303"/>
      <c r="SII303"/>
      <c r="SIJ303"/>
      <c r="SIK303"/>
      <c r="SIL303"/>
      <c r="SIM303"/>
      <c r="SIN303"/>
      <c r="SIO303"/>
      <c r="SIP303"/>
      <c r="SIQ303"/>
      <c r="SIR303"/>
      <c r="SIS303"/>
      <c r="SIT303"/>
      <c r="SIU303"/>
      <c r="SIV303"/>
      <c r="SIW303"/>
      <c r="SIX303"/>
      <c r="SIY303"/>
      <c r="SIZ303"/>
      <c r="SJA303"/>
      <c r="SJB303"/>
      <c r="SJC303"/>
      <c r="SJD303"/>
      <c r="SJE303"/>
      <c r="SJF303"/>
      <c r="SJG303"/>
      <c r="SJH303"/>
      <c r="SJI303"/>
      <c r="SJJ303"/>
      <c r="SJK303"/>
      <c r="SJL303"/>
      <c r="SJM303"/>
      <c r="SJN303"/>
      <c r="SJO303"/>
      <c r="SJP303"/>
      <c r="SJQ303"/>
      <c r="SJR303"/>
      <c r="SJS303"/>
      <c r="SJT303"/>
      <c r="SJU303"/>
      <c r="SJV303"/>
      <c r="SJW303"/>
      <c r="SJX303"/>
      <c r="SJY303"/>
      <c r="SJZ303"/>
      <c r="SKA303"/>
      <c r="SKB303"/>
      <c r="SKC303"/>
      <c r="SKD303"/>
      <c r="SKE303"/>
      <c r="SKF303"/>
      <c r="SKG303"/>
      <c r="SKH303"/>
      <c r="SKI303"/>
      <c r="SKJ303"/>
      <c r="SKK303"/>
      <c r="SKL303"/>
      <c r="SKM303"/>
      <c r="SKN303"/>
      <c r="SKO303"/>
      <c r="SKP303"/>
      <c r="SKQ303"/>
      <c r="SKR303"/>
      <c r="SKS303"/>
      <c r="SKT303"/>
      <c r="SKU303"/>
      <c r="SKV303"/>
      <c r="SKW303"/>
      <c r="SKX303"/>
      <c r="SKY303"/>
      <c r="SKZ303"/>
      <c r="SLA303"/>
      <c r="SLB303"/>
      <c r="SLC303"/>
      <c r="SLD303"/>
      <c r="SLE303"/>
      <c r="SLF303"/>
      <c r="SLG303"/>
      <c r="SLH303"/>
      <c r="SLI303"/>
      <c r="SLJ303"/>
      <c r="SLK303"/>
      <c r="SLL303"/>
      <c r="SLM303"/>
      <c r="SLN303"/>
      <c r="SLO303"/>
      <c r="SLP303"/>
      <c r="SLQ303"/>
      <c r="SLR303"/>
      <c r="SLS303"/>
      <c r="SLT303"/>
      <c r="SLU303"/>
      <c r="SLV303"/>
      <c r="SLW303"/>
      <c r="SLX303"/>
      <c r="SLY303"/>
      <c r="SLZ303"/>
      <c r="SMA303"/>
      <c r="SMB303"/>
      <c r="SMC303"/>
      <c r="SMD303"/>
      <c r="SME303"/>
      <c r="SMF303"/>
      <c r="SMG303"/>
      <c r="SMH303"/>
      <c r="SMI303"/>
      <c r="SMJ303"/>
      <c r="SMK303"/>
      <c r="SML303"/>
      <c r="SMM303"/>
      <c r="SMN303"/>
      <c r="SMO303"/>
      <c r="SMP303"/>
      <c r="SMQ303"/>
      <c r="SMR303"/>
      <c r="SMS303"/>
      <c r="SMT303"/>
      <c r="SMU303"/>
      <c r="SMV303"/>
      <c r="SMW303"/>
      <c r="SMX303"/>
      <c r="SMY303"/>
      <c r="SMZ303"/>
      <c r="SNA303"/>
      <c r="SNB303"/>
      <c r="SNC303"/>
      <c r="SND303"/>
      <c r="SNE303"/>
      <c r="SNF303"/>
      <c r="SNG303"/>
      <c r="SNH303"/>
      <c r="SNI303"/>
      <c r="SNJ303"/>
      <c r="SNK303"/>
      <c r="SNL303"/>
      <c r="SNM303"/>
      <c r="SNN303"/>
      <c r="SNO303"/>
      <c r="SNP303"/>
      <c r="SNQ303"/>
      <c r="SNR303"/>
      <c r="SNS303"/>
      <c r="SNT303"/>
      <c r="SNU303"/>
      <c r="SNV303"/>
      <c r="SNW303"/>
      <c r="SNX303"/>
      <c r="SNY303"/>
      <c r="SNZ303"/>
      <c r="SOA303"/>
      <c r="SOB303"/>
      <c r="SOC303"/>
      <c r="SOD303"/>
      <c r="SOE303"/>
      <c r="SOF303"/>
      <c r="SOG303"/>
      <c r="SOH303"/>
      <c r="SOI303"/>
      <c r="SOJ303"/>
      <c r="SOK303"/>
      <c r="SOL303"/>
      <c r="SOM303"/>
      <c r="SON303"/>
      <c r="SOO303"/>
      <c r="SOP303"/>
      <c r="SOQ303"/>
      <c r="SOR303"/>
      <c r="SOS303"/>
      <c r="SOT303"/>
      <c r="SOU303"/>
      <c r="SOV303"/>
      <c r="SOW303"/>
      <c r="SOX303"/>
      <c r="SOY303"/>
      <c r="SOZ303"/>
      <c r="SPA303"/>
      <c r="SPB303"/>
      <c r="SPC303"/>
      <c r="SPD303"/>
      <c r="SPE303"/>
      <c r="SPF303"/>
      <c r="SPG303"/>
      <c r="SPH303"/>
      <c r="SPI303"/>
      <c r="SPJ303"/>
      <c r="SPK303"/>
      <c r="SPL303"/>
      <c r="SPM303"/>
      <c r="SPN303"/>
      <c r="SPO303"/>
      <c r="SPP303"/>
      <c r="SPQ303"/>
      <c r="SPR303"/>
      <c r="SPS303"/>
      <c r="SPT303"/>
      <c r="SPU303"/>
      <c r="SPV303"/>
      <c r="SPW303"/>
      <c r="SPX303"/>
      <c r="SPY303"/>
      <c r="SPZ303"/>
      <c r="SQA303"/>
      <c r="SQB303"/>
      <c r="SQC303"/>
      <c r="SQD303"/>
      <c r="SQE303"/>
      <c r="SQF303"/>
      <c r="SQG303"/>
      <c r="SQH303"/>
      <c r="SQI303"/>
      <c r="SQJ303"/>
      <c r="SQK303"/>
      <c r="SQL303"/>
      <c r="SQM303"/>
      <c r="SQN303"/>
      <c r="SQO303"/>
      <c r="SQP303"/>
      <c r="SQQ303"/>
      <c r="SQR303"/>
      <c r="SQS303"/>
      <c r="SQT303"/>
      <c r="SQU303"/>
      <c r="SQV303"/>
      <c r="SQW303"/>
      <c r="SQX303"/>
      <c r="SQY303"/>
      <c r="SQZ303"/>
      <c r="SRA303"/>
      <c r="SRB303"/>
      <c r="SRC303"/>
      <c r="SRD303"/>
      <c r="SRE303"/>
      <c r="SRF303"/>
      <c r="SRG303"/>
      <c r="SRH303"/>
      <c r="SRI303"/>
      <c r="SRJ303"/>
      <c r="SRK303"/>
      <c r="SRL303"/>
      <c r="SRM303"/>
      <c r="SRN303"/>
      <c r="SRO303"/>
      <c r="SRP303"/>
      <c r="SRQ303"/>
      <c r="SRR303"/>
      <c r="SRS303"/>
      <c r="SRT303"/>
      <c r="SRU303"/>
      <c r="SRV303"/>
      <c r="SRW303"/>
      <c r="SRX303"/>
      <c r="SRY303"/>
      <c r="SRZ303"/>
      <c r="SSA303"/>
      <c r="SSB303"/>
      <c r="SSC303"/>
      <c r="SSD303"/>
      <c r="SSE303"/>
      <c r="SSF303"/>
      <c r="SSG303"/>
      <c r="SSH303"/>
      <c r="SSI303"/>
      <c r="SSJ303"/>
      <c r="SSK303"/>
      <c r="SSL303"/>
      <c r="SSM303"/>
      <c r="SSN303"/>
      <c r="SSO303"/>
      <c r="SSP303"/>
      <c r="SSQ303"/>
      <c r="SSR303"/>
      <c r="SSS303"/>
      <c r="SST303"/>
      <c r="SSU303"/>
      <c r="SSV303"/>
      <c r="SSW303"/>
      <c r="SSX303"/>
      <c r="SSY303"/>
      <c r="SSZ303"/>
      <c r="STA303"/>
      <c r="STB303"/>
      <c r="STC303"/>
      <c r="STD303"/>
      <c r="STE303"/>
      <c r="STF303"/>
      <c r="STG303"/>
      <c r="STH303"/>
      <c r="STI303"/>
      <c r="STJ303"/>
      <c r="STK303"/>
      <c r="STL303"/>
      <c r="STM303"/>
      <c r="STN303"/>
      <c r="STO303"/>
      <c r="STP303"/>
      <c r="STQ303"/>
      <c r="STR303"/>
      <c r="STS303"/>
      <c r="STT303"/>
      <c r="STU303"/>
      <c r="STV303"/>
      <c r="STW303"/>
      <c r="STX303"/>
      <c r="STY303"/>
      <c r="STZ303"/>
      <c r="SUA303"/>
      <c r="SUB303"/>
      <c r="SUC303"/>
      <c r="SUD303"/>
      <c r="SUE303"/>
      <c r="SUF303"/>
      <c r="SUG303"/>
      <c r="SUH303"/>
      <c r="SUI303"/>
      <c r="SUJ303"/>
      <c r="SUK303"/>
      <c r="SUL303"/>
      <c r="SUM303"/>
      <c r="SUN303"/>
      <c r="SUO303"/>
      <c r="SUP303"/>
      <c r="SUQ303"/>
      <c r="SUR303"/>
      <c r="SUS303"/>
      <c r="SUT303"/>
      <c r="SUU303"/>
      <c r="SUV303"/>
      <c r="SUW303"/>
      <c r="SUX303"/>
      <c r="SUY303"/>
      <c r="SUZ303"/>
      <c r="SVA303"/>
      <c r="SVB303"/>
      <c r="SVC303"/>
      <c r="SVD303"/>
      <c r="SVE303"/>
      <c r="SVF303"/>
      <c r="SVG303"/>
      <c r="SVH303"/>
      <c r="SVI303"/>
      <c r="SVJ303"/>
      <c r="SVK303"/>
      <c r="SVL303"/>
      <c r="SVM303"/>
      <c r="SVN303"/>
      <c r="SVO303"/>
      <c r="SVP303"/>
      <c r="SVQ303"/>
      <c r="SVR303"/>
      <c r="SVS303"/>
      <c r="SVT303"/>
      <c r="SVU303"/>
      <c r="SVV303"/>
      <c r="SVW303"/>
      <c r="SVX303"/>
      <c r="SVY303"/>
      <c r="SVZ303"/>
      <c r="SWA303"/>
      <c r="SWB303"/>
      <c r="SWC303"/>
      <c r="SWD303"/>
      <c r="SWE303"/>
      <c r="SWF303"/>
      <c r="SWG303"/>
      <c r="SWH303"/>
      <c r="SWI303"/>
      <c r="SWJ303"/>
      <c r="SWK303"/>
      <c r="SWL303"/>
      <c r="SWM303"/>
      <c r="SWN303"/>
      <c r="SWO303"/>
      <c r="SWP303"/>
      <c r="SWQ303"/>
      <c r="SWR303"/>
      <c r="SWS303"/>
      <c r="SWT303"/>
      <c r="SWU303"/>
      <c r="SWV303"/>
      <c r="SWW303"/>
      <c r="SWX303"/>
      <c r="SWY303"/>
      <c r="SWZ303"/>
      <c r="SXA303"/>
      <c r="SXB303"/>
      <c r="SXC303"/>
      <c r="SXD303"/>
      <c r="SXE303"/>
      <c r="SXF303"/>
      <c r="SXG303"/>
      <c r="SXH303"/>
      <c r="SXI303"/>
      <c r="SXJ303"/>
      <c r="SXK303"/>
      <c r="SXL303"/>
      <c r="SXM303"/>
      <c r="SXN303"/>
      <c r="SXO303"/>
      <c r="SXP303"/>
      <c r="SXQ303"/>
      <c r="SXR303"/>
      <c r="SXS303"/>
      <c r="SXT303"/>
      <c r="SXU303"/>
      <c r="SXV303"/>
      <c r="SXW303"/>
      <c r="SXX303"/>
      <c r="SXY303"/>
      <c r="SXZ303"/>
      <c r="SYA303"/>
      <c r="SYB303"/>
      <c r="SYC303"/>
      <c r="SYD303"/>
      <c r="SYE303"/>
      <c r="SYF303"/>
      <c r="SYG303"/>
      <c r="SYH303"/>
      <c r="SYI303"/>
      <c r="SYJ303"/>
      <c r="SYK303"/>
      <c r="SYL303"/>
      <c r="SYM303"/>
      <c r="SYN303"/>
      <c r="SYO303"/>
      <c r="SYP303"/>
      <c r="SYQ303"/>
      <c r="SYR303"/>
      <c r="SYS303"/>
      <c r="SYT303"/>
      <c r="SYU303"/>
      <c r="SYV303"/>
      <c r="SYW303"/>
      <c r="SYX303"/>
      <c r="SYY303"/>
      <c r="SYZ303"/>
      <c r="SZA303"/>
      <c r="SZB303"/>
      <c r="SZC303"/>
      <c r="SZD303"/>
      <c r="SZE303"/>
      <c r="SZF303"/>
      <c r="SZG303"/>
      <c r="SZH303"/>
      <c r="SZI303"/>
      <c r="SZJ303"/>
      <c r="SZK303"/>
      <c r="SZL303"/>
      <c r="SZM303"/>
      <c r="SZN303"/>
      <c r="SZO303"/>
      <c r="SZP303"/>
      <c r="SZQ303"/>
      <c r="SZR303"/>
      <c r="SZS303"/>
      <c r="SZT303"/>
      <c r="SZU303"/>
      <c r="SZV303"/>
      <c r="SZW303"/>
      <c r="SZX303"/>
      <c r="SZY303"/>
      <c r="SZZ303"/>
      <c r="TAA303"/>
      <c r="TAB303"/>
      <c r="TAC303"/>
      <c r="TAD303"/>
      <c r="TAE303"/>
      <c r="TAF303"/>
      <c r="TAG303"/>
      <c r="TAH303"/>
      <c r="TAI303"/>
      <c r="TAJ303"/>
      <c r="TAK303"/>
      <c r="TAL303"/>
      <c r="TAM303"/>
      <c r="TAN303"/>
      <c r="TAO303"/>
      <c r="TAP303"/>
      <c r="TAQ303"/>
      <c r="TAR303"/>
      <c r="TAS303"/>
      <c r="TAT303"/>
      <c r="TAU303"/>
      <c r="TAV303"/>
      <c r="TAW303"/>
      <c r="TAX303"/>
      <c r="TAY303"/>
      <c r="TAZ303"/>
      <c r="TBA303"/>
      <c r="TBB303"/>
      <c r="TBC303"/>
      <c r="TBD303"/>
      <c r="TBE303"/>
      <c r="TBF303"/>
      <c r="TBG303"/>
      <c r="TBH303"/>
      <c r="TBI303"/>
      <c r="TBJ303"/>
      <c r="TBK303"/>
      <c r="TBL303"/>
      <c r="TBM303"/>
      <c r="TBN303"/>
      <c r="TBO303"/>
      <c r="TBP303"/>
      <c r="TBQ303"/>
      <c r="TBR303"/>
      <c r="TBS303"/>
      <c r="TBT303"/>
      <c r="TBU303"/>
      <c r="TBV303"/>
      <c r="TBW303"/>
      <c r="TBX303"/>
      <c r="TBY303"/>
      <c r="TBZ303"/>
      <c r="TCA303"/>
      <c r="TCB303"/>
      <c r="TCC303"/>
      <c r="TCD303"/>
      <c r="TCE303"/>
      <c r="TCF303"/>
      <c r="TCG303"/>
      <c r="TCH303"/>
      <c r="TCI303"/>
      <c r="TCJ303"/>
      <c r="TCK303"/>
      <c r="TCL303"/>
      <c r="TCM303"/>
      <c r="TCN303"/>
      <c r="TCO303"/>
      <c r="TCP303"/>
      <c r="TCQ303"/>
      <c r="TCR303"/>
      <c r="TCS303"/>
      <c r="TCT303"/>
      <c r="TCU303"/>
      <c r="TCV303"/>
      <c r="TCW303"/>
      <c r="TCX303"/>
      <c r="TCY303"/>
      <c r="TCZ303"/>
      <c r="TDA303"/>
      <c r="TDB303"/>
      <c r="TDC303"/>
      <c r="TDD303"/>
      <c r="TDE303"/>
      <c r="TDF303"/>
      <c r="TDG303"/>
      <c r="TDH303"/>
      <c r="TDI303"/>
      <c r="TDJ303"/>
      <c r="TDK303"/>
      <c r="TDL303"/>
      <c r="TDM303"/>
      <c r="TDN303"/>
      <c r="TDO303"/>
      <c r="TDP303"/>
      <c r="TDQ303"/>
      <c r="TDR303"/>
      <c r="TDS303"/>
      <c r="TDT303"/>
      <c r="TDU303"/>
      <c r="TDV303"/>
      <c r="TDW303"/>
      <c r="TDX303"/>
      <c r="TDY303"/>
      <c r="TDZ303"/>
      <c r="TEA303"/>
      <c r="TEB303"/>
      <c r="TEC303"/>
      <c r="TED303"/>
      <c r="TEE303"/>
      <c r="TEF303"/>
      <c r="TEG303"/>
      <c r="TEH303"/>
      <c r="TEI303"/>
      <c r="TEJ303"/>
      <c r="TEK303"/>
      <c r="TEL303"/>
      <c r="TEM303"/>
      <c r="TEN303"/>
      <c r="TEO303"/>
      <c r="TEP303"/>
      <c r="TEQ303"/>
      <c r="TER303"/>
      <c r="TES303"/>
      <c r="TET303"/>
      <c r="TEU303"/>
      <c r="TEV303"/>
      <c r="TEW303"/>
      <c r="TEX303"/>
      <c r="TEY303"/>
      <c r="TEZ303"/>
      <c r="TFA303"/>
      <c r="TFB303"/>
      <c r="TFC303"/>
      <c r="TFD303"/>
      <c r="TFE303"/>
      <c r="TFF303"/>
      <c r="TFG303"/>
      <c r="TFH303"/>
      <c r="TFI303"/>
      <c r="TFJ303"/>
      <c r="TFK303"/>
      <c r="TFL303"/>
      <c r="TFM303"/>
      <c r="TFN303"/>
      <c r="TFO303"/>
      <c r="TFP303"/>
      <c r="TFQ303"/>
      <c r="TFR303"/>
      <c r="TFS303"/>
      <c r="TFT303"/>
      <c r="TFU303"/>
      <c r="TFV303"/>
      <c r="TFW303"/>
      <c r="TFX303"/>
      <c r="TFY303"/>
      <c r="TFZ303"/>
      <c r="TGA303"/>
      <c r="TGB303"/>
      <c r="TGC303"/>
      <c r="TGD303"/>
      <c r="TGE303"/>
      <c r="TGF303"/>
      <c r="TGG303"/>
      <c r="TGH303"/>
      <c r="TGI303"/>
      <c r="TGJ303"/>
      <c r="TGK303"/>
      <c r="TGL303"/>
      <c r="TGM303"/>
      <c r="TGN303"/>
      <c r="TGO303"/>
      <c r="TGP303"/>
      <c r="TGQ303"/>
      <c r="TGR303"/>
      <c r="TGS303"/>
      <c r="TGT303"/>
      <c r="TGU303"/>
      <c r="TGV303"/>
      <c r="TGW303"/>
      <c r="TGX303"/>
      <c r="TGY303"/>
      <c r="TGZ303"/>
      <c r="THA303"/>
      <c r="THB303"/>
      <c r="THC303"/>
      <c r="THD303"/>
      <c r="THE303"/>
      <c r="THF303"/>
      <c r="THG303"/>
      <c r="THH303"/>
      <c r="THI303"/>
      <c r="THJ303"/>
      <c r="THK303"/>
      <c r="THL303"/>
      <c r="THM303"/>
      <c r="THN303"/>
      <c r="THO303"/>
      <c r="THP303"/>
      <c r="THQ303"/>
      <c r="THR303"/>
      <c r="THS303"/>
      <c r="THT303"/>
      <c r="THU303"/>
      <c r="THV303"/>
      <c r="THW303"/>
      <c r="THX303"/>
      <c r="THY303"/>
      <c r="THZ303"/>
      <c r="TIA303"/>
      <c r="TIB303"/>
      <c r="TIC303"/>
      <c r="TID303"/>
      <c r="TIE303"/>
      <c r="TIF303"/>
      <c r="TIG303"/>
      <c r="TIH303"/>
      <c r="TII303"/>
      <c r="TIJ303"/>
      <c r="TIK303"/>
      <c r="TIL303"/>
      <c r="TIM303"/>
      <c r="TIN303"/>
      <c r="TIO303"/>
      <c r="TIP303"/>
      <c r="TIQ303"/>
      <c r="TIR303"/>
      <c r="TIS303"/>
      <c r="TIT303"/>
      <c r="TIU303"/>
      <c r="TIV303"/>
      <c r="TIW303"/>
      <c r="TIX303"/>
      <c r="TIY303"/>
      <c r="TIZ303"/>
      <c r="TJA303"/>
      <c r="TJB303"/>
      <c r="TJC303"/>
      <c r="TJD303"/>
      <c r="TJE303"/>
      <c r="TJF303"/>
      <c r="TJG303"/>
      <c r="TJH303"/>
      <c r="TJI303"/>
      <c r="TJJ303"/>
      <c r="TJK303"/>
      <c r="TJL303"/>
      <c r="TJM303"/>
      <c r="TJN303"/>
      <c r="TJO303"/>
      <c r="TJP303"/>
      <c r="TJQ303"/>
      <c r="TJR303"/>
      <c r="TJS303"/>
      <c r="TJT303"/>
      <c r="TJU303"/>
      <c r="TJV303"/>
      <c r="TJW303"/>
      <c r="TJX303"/>
      <c r="TJY303"/>
      <c r="TJZ303"/>
      <c r="TKA303"/>
      <c r="TKB303"/>
      <c r="TKC303"/>
      <c r="TKD303"/>
      <c r="TKE303"/>
      <c r="TKF303"/>
      <c r="TKG303"/>
      <c r="TKH303"/>
      <c r="TKI303"/>
      <c r="TKJ303"/>
      <c r="TKK303"/>
      <c r="TKL303"/>
      <c r="TKM303"/>
      <c r="TKN303"/>
      <c r="TKO303"/>
      <c r="TKP303"/>
      <c r="TKQ303"/>
      <c r="TKR303"/>
      <c r="TKS303"/>
      <c r="TKT303"/>
      <c r="TKU303"/>
      <c r="TKV303"/>
      <c r="TKW303"/>
      <c r="TKX303"/>
      <c r="TKY303"/>
      <c r="TKZ303"/>
      <c r="TLA303"/>
      <c r="TLB303"/>
      <c r="TLC303"/>
      <c r="TLD303"/>
      <c r="TLE303"/>
      <c r="TLF303"/>
      <c r="TLG303"/>
      <c r="TLH303"/>
      <c r="TLI303"/>
      <c r="TLJ303"/>
      <c r="TLK303"/>
      <c r="TLL303"/>
      <c r="TLM303"/>
      <c r="TLN303"/>
      <c r="TLO303"/>
      <c r="TLP303"/>
      <c r="TLQ303"/>
      <c r="TLR303"/>
      <c r="TLS303"/>
      <c r="TLT303"/>
      <c r="TLU303"/>
      <c r="TLV303"/>
      <c r="TLW303"/>
      <c r="TLX303"/>
      <c r="TLY303"/>
      <c r="TLZ303"/>
      <c r="TMA303"/>
      <c r="TMB303"/>
      <c r="TMC303"/>
      <c r="TMD303"/>
      <c r="TME303"/>
      <c r="TMF303"/>
      <c r="TMG303"/>
      <c r="TMH303"/>
      <c r="TMI303"/>
      <c r="TMJ303"/>
      <c r="TMK303"/>
      <c r="TML303"/>
      <c r="TMM303"/>
      <c r="TMN303"/>
      <c r="TMO303"/>
      <c r="TMP303"/>
      <c r="TMQ303"/>
      <c r="TMR303"/>
      <c r="TMS303"/>
      <c r="TMT303"/>
      <c r="TMU303"/>
      <c r="TMV303"/>
      <c r="TMW303"/>
      <c r="TMX303"/>
      <c r="TMY303"/>
      <c r="TMZ303"/>
      <c r="TNA303"/>
      <c r="TNB303"/>
      <c r="TNC303"/>
      <c r="TND303"/>
      <c r="TNE303"/>
      <c r="TNF303"/>
      <c r="TNG303"/>
      <c r="TNH303"/>
      <c r="TNI303"/>
      <c r="TNJ303"/>
      <c r="TNK303"/>
      <c r="TNL303"/>
      <c r="TNM303"/>
      <c r="TNN303"/>
      <c r="TNO303"/>
      <c r="TNP303"/>
      <c r="TNQ303"/>
      <c r="TNR303"/>
      <c r="TNS303"/>
      <c r="TNT303"/>
      <c r="TNU303"/>
      <c r="TNV303"/>
      <c r="TNW303"/>
      <c r="TNX303"/>
      <c r="TNY303"/>
      <c r="TNZ303"/>
      <c r="TOA303"/>
      <c r="TOB303"/>
      <c r="TOC303"/>
      <c r="TOD303"/>
      <c r="TOE303"/>
      <c r="TOF303"/>
      <c r="TOG303"/>
      <c r="TOH303"/>
      <c r="TOI303"/>
      <c r="TOJ303"/>
      <c r="TOK303"/>
      <c r="TOL303"/>
      <c r="TOM303"/>
      <c r="TON303"/>
      <c r="TOO303"/>
      <c r="TOP303"/>
      <c r="TOQ303"/>
      <c r="TOR303"/>
      <c r="TOS303"/>
      <c r="TOT303"/>
      <c r="TOU303"/>
      <c r="TOV303"/>
      <c r="TOW303"/>
      <c r="TOX303"/>
      <c r="TOY303"/>
      <c r="TOZ303"/>
      <c r="TPA303"/>
      <c r="TPB303"/>
      <c r="TPC303"/>
      <c r="TPD303"/>
      <c r="TPE303"/>
      <c r="TPF303"/>
      <c r="TPG303"/>
      <c r="TPH303"/>
      <c r="TPI303"/>
      <c r="TPJ303"/>
      <c r="TPK303"/>
      <c r="TPL303"/>
      <c r="TPM303"/>
      <c r="TPN303"/>
      <c r="TPO303"/>
      <c r="TPP303"/>
      <c r="TPQ303"/>
      <c r="TPR303"/>
      <c r="TPS303"/>
      <c r="TPT303"/>
      <c r="TPU303"/>
      <c r="TPV303"/>
      <c r="TPW303"/>
      <c r="TPX303"/>
      <c r="TPY303"/>
      <c r="TPZ303"/>
      <c r="TQA303"/>
      <c r="TQB303"/>
      <c r="TQC303"/>
      <c r="TQD303"/>
      <c r="TQE303"/>
      <c r="TQF303"/>
      <c r="TQG303"/>
      <c r="TQH303"/>
      <c r="TQI303"/>
      <c r="TQJ303"/>
      <c r="TQK303"/>
      <c r="TQL303"/>
      <c r="TQM303"/>
      <c r="TQN303"/>
      <c r="TQO303"/>
      <c r="TQP303"/>
      <c r="TQQ303"/>
      <c r="TQR303"/>
      <c r="TQS303"/>
      <c r="TQT303"/>
      <c r="TQU303"/>
      <c r="TQV303"/>
      <c r="TQW303"/>
      <c r="TQX303"/>
      <c r="TQY303"/>
      <c r="TQZ303"/>
      <c r="TRA303"/>
      <c r="TRB303"/>
      <c r="TRC303"/>
      <c r="TRD303"/>
      <c r="TRE303"/>
      <c r="TRF303"/>
      <c r="TRG303"/>
      <c r="TRH303"/>
      <c r="TRI303"/>
      <c r="TRJ303"/>
      <c r="TRK303"/>
      <c r="TRL303"/>
      <c r="TRM303"/>
      <c r="TRN303"/>
      <c r="TRO303"/>
      <c r="TRP303"/>
      <c r="TRQ303"/>
      <c r="TRR303"/>
      <c r="TRS303"/>
      <c r="TRT303"/>
      <c r="TRU303"/>
      <c r="TRV303"/>
      <c r="TRW303"/>
      <c r="TRX303"/>
      <c r="TRY303"/>
      <c r="TRZ303"/>
      <c r="TSA303"/>
      <c r="TSB303"/>
      <c r="TSC303"/>
      <c r="TSD303"/>
      <c r="TSE303"/>
      <c r="TSF303"/>
      <c r="TSG303"/>
      <c r="TSH303"/>
      <c r="TSI303"/>
      <c r="TSJ303"/>
      <c r="TSK303"/>
      <c r="TSL303"/>
      <c r="TSM303"/>
      <c r="TSN303"/>
      <c r="TSO303"/>
      <c r="TSP303"/>
      <c r="TSQ303"/>
      <c r="TSR303"/>
      <c r="TSS303"/>
      <c r="TST303"/>
      <c r="TSU303"/>
      <c r="TSV303"/>
      <c r="TSW303"/>
      <c r="TSX303"/>
      <c r="TSY303"/>
      <c r="TSZ303"/>
      <c r="TTA303"/>
      <c r="TTB303"/>
      <c r="TTC303"/>
      <c r="TTD303"/>
      <c r="TTE303"/>
      <c r="TTF303"/>
      <c r="TTG303"/>
      <c r="TTH303"/>
      <c r="TTI303"/>
      <c r="TTJ303"/>
      <c r="TTK303"/>
      <c r="TTL303"/>
      <c r="TTM303"/>
      <c r="TTN303"/>
      <c r="TTO303"/>
      <c r="TTP303"/>
      <c r="TTQ303"/>
      <c r="TTR303"/>
      <c r="TTS303"/>
      <c r="TTT303"/>
      <c r="TTU303"/>
      <c r="TTV303"/>
      <c r="TTW303"/>
      <c r="TTX303"/>
      <c r="TTY303"/>
      <c r="TTZ303"/>
      <c r="TUA303"/>
      <c r="TUB303"/>
      <c r="TUC303"/>
      <c r="TUD303"/>
      <c r="TUE303"/>
      <c r="TUF303"/>
      <c r="TUG303"/>
      <c r="TUH303"/>
      <c r="TUI303"/>
      <c r="TUJ303"/>
      <c r="TUK303"/>
      <c r="TUL303"/>
      <c r="TUM303"/>
      <c r="TUN303"/>
      <c r="TUO303"/>
      <c r="TUP303"/>
      <c r="TUQ303"/>
      <c r="TUR303"/>
      <c r="TUS303"/>
      <c r="TUT303"/>
      <c r="TUU303"/>
      <c r="TUV303"/>
      <c r="TUW303"/>
      <c r="TUX303"/>
      <c r="TUY303"/>
      <c r="TUZ303"/>
      <c r="TVA303"/>
      <c r="TVB303"/>
      <c r="TVC303"/>
      <c r="TVD303"/>
      <c r="TVE303"/>
      <c r="TVF303"/>
      <c r="TVG303"/>
      <c r="TVH303"/>
      <c r="TVI303"/>
      <c r="TVJ303"/>
      <c r="TVK303"/>
      <c r="TVL303"/>
      <c r="TVM303"/>
      <c r="TVN303"/>
      <c r="TVO303"/>
      <c r="TVP303"/>
      <c r="TVQ303"/>
      <c r="TVR303"/>
      <c r="TVS303"/>
      <c r="TVT303"/>
      <c r="TVU303"/>
      <c r="TVV303"/>
      <c r="TVW303"/>
      <c r="TVX303"/>
      <c r="TVY303"/>
      <c r="TVZ303"/>
      <c r="TWA303"/>
      <c r="TWB303"/>
      <c r="TWC303"/>
      <c r="TWD303"/>
      <c r="TWE303"/>
      <c r="TWF303"/>
      <c r="TWG303"/>
      <c r="TWH303"/>
      <c r="TWI303"/>
      <c r="TWJ303"/>
      <c r="TWK303"/>
      <c r="TWL303"/>
      <c r="TWM303"/>
      <c r="TWN303"/>
      <c r="TWO303"/>
      <c r="TWP303"/>
      <c r="TWQ303"/>
      <c r="TWR303"/>
      <c r="TWS303"/>
      <c r="TWT303"/>
      <c r="TWU303"/>
      <c r="TWV303"/>
      <c r="TWW303"/>
      <c r="TWX303"/>
      <c r="TWY303"/>
      <c r="TWZ303"/>
      <c r="TXA303"/>
      <c r="TXB303"/>
      <c r="TXC303"/>
      <c r="TXD303"/>
      <c r="TXE303"/>
      <c r="TXF303"/>
      <c r="TXG303"/>
      <c r="TXH303"/>
      <c r="TXI303"/>
      <c r="TXJ303"/>
      <c r="TXK303"/>
      <c r="TXL303"/>
      <c r="TXM303"/>
      <c r="TXN303"/>
      <c r="TXO303"/>
      <c r="TXP303"/>
      <c r="TXQ303"/>
      <c r="TXR303"/>
      <c r="TXS303"/>
      <c r="TXT303"/>
      <c r="TXU303"/>
      <c r="TXV303"/>
      <c r="TXW303"/>
      <c r="TXX303"/>
      <c r="TXY303"/>
      <c r="TXZ303"/>
      <c r="TYA303"/>
      <c r="TYB303"/>
      <c r="TYC303"/>
      <c r="TYD303"/>
      <c r="TYE303"/>
      <c r="TYF303"/>
      <c r="TYG303"/>
      <c r="TYH303"/>
      <c r="TYI303"/>
      <c r="TYJ303"/>
      <c r="TYK303"/>
      <c r="TYL303"/>
      <c r="TYM303"/>
      <c r="TYN303"/>
      <c r="TYO303"/>
      <c r="TYP303"/>
      <c r="TYQ303"/>
      <c r="TYR303"/>
      <c r="TYS303"/>
      <c r="TYT303"/>
      <c r="TYU303"/>
      <c r="TYV303"/>
      <c r="TYW303"/>
      <c r="TYX303"/>
      <c r="TYY303"/>
      <c r="TYZ303"/>
      <c r="TZA303"/>
      <c r="TZB303"/>
      <c r="TZC303"/>
      <c r="TZD303"/>
      <c r="TZE303"/>
      <c r="TZF303"/>
      <c r="TZG303"/>
      <c r="TZH303"/>
      <c r="TZI303"/>
      <c r="TZJ303"/>
      <c r="TZK303"/>
      <c r="TZL303"/>
      <c r="TZM303"/>
      <c r="TZN303"/>
      <c r="TZO303"/>
      <c r="TZP303"/>
      <c r="TZQ303"/>
      <c r="TZR303"/>
      <c r="TZS303"/>
      <c r="TZT303"/>
      <c r="TZU303"/>
      <c r="TZV303"/>
      <c r="TZW303"/>
      <c r="TZX303"/>
      <c r="TZY303"/>
      <c r="TZZ303"/>
      <c r="UAA303"/>
      <c r="UAB303"/>
      <c r="UAC303"/>
      <c r="UAD303"/>
      <c r="UAE303"/>
      <c r="UAF303"/>
      <c r="UAG303"/>
      <c r="UAH303"/>
      <c r="UAI303"/>
      <c r="UAJ303"/>
      <c r="UAK303"/>
      <c r="UAL303"/>
      <c r="UAM303"/>
      <c r="UAN303"/>
      <c r="UAO303"/>
      <c r="UAP303"/>
      <c r="UAQ303"/>
      <c r="UAR303"/>
      <c r="UAS303"/>
      <c r="UAT303"/>
      <c r="UAU303"/>
      <c r="UAV303"/>
      <c r="UAW303"/>
      <c r="UAX303"/>
      <c r="UAY303"/>
      <c r="UAZ303"/>
      <c r="UBA303"/>
      <c r="UBB303"/>
      <c r="UBC303"/>
      <c r="UBD303"/>
      <c r="UBE303"/>
      <c r="UBF303"/>
      <c r="UBG303"/>
      <c r="UBH303"/>
      <c r="UBI303"/>
      <c r="UBJ303"/>
      <c r="UBK303"/>
      <c r="UBL303"/>
      <c r="UBM303"/>
      <c r="UBN303"/>
      <c r="UBO303"/>
      <c r="UBP303"/>
      <c r="UBQ303"/>
      <c r="UBR303"/>
      <c r="UBS303"/>
      <c r="UBT303"/>
      <c r="UBU303"/>
      <c r="UBV303"/>
      <c r="UBW303"/>
      <c r="UBX303"/>
      <c r="UBY303"/>
      <c r="UBZ303"/>
      <c r="UCA303"/>
      <c r="UCB303"/>
      <c r="UCC303"/>
      <c r="UCD303"/>
      <c r="UCE303"/>
      <c r="UCF303"/>
      <c r="UCG303"/>
      <c r="UCH303"/>
      <c r="UCI303"/>
      <c r="UCJ303"/>
      <c r="UCK303"/>
      <c r="UCL303"/>
      <c r="UCM303"/>
      <c r="UCN303"/>
      <c r="UCO303"/>
      <c r="UCP303"/>
      <c r="UCQ303"/>
      <c r="UCR303"/>
      <c r="UCS303"/>
      <c r="UCT303"/>
      <c r="UCU303"/>
      <c r="UCV303"/>
      <c r="UCW303"/>
      <c r="UCX303"/>
      <c r="UCY303"/>
      <c r="UCZ303"/>
      <c r="UDA303"/>
      <c r="UDB303"/>
      <c r="UDC303"/>
      <c r="UDD303"/>
      <c r="UDE303"/>
      <c r="UDF303"/>
      <c r="UDG303"/>
      <c r="UDH303"/>
      <c r="UDI303"/>
      <c r="UDJ303"/>
      <c r="UDK303"/>
      <c r="UDL303"/>
      <c r="UDM303"/>
      <c r="UDN303"/>
      <c r="UDO303"/>
      <c r="UDP303"/>
      <c r="UDQ303"/>
      <c r="UDR303"/>
      <c r="UDS303"/>
      <c r="UDT303"/>
      <c r="UDU303"/>
      <c r="UDV303"/>
      <c r="UDW303"/>
      <c r="UDX303"/>
      <c r="UDY303"/>
      <c r="UDZ303"/>
      <c r="UEA303"/>
      <c r="UEB303"/>
      <c r="UEC303"/>
      <c r="UED303"/>
      <c r="UEE303"/>
      <c r="UEF303"/>
      <c r="UEG303"/>
      <c r="UEH303"/>
      <c r="UEI303"/>
      <c r="UEJ303"/>
      <c r="UEK303"/>
      <c r="UEL303"/>
      <c r="UEM303"/>
      <c r="UEN303"/>
      <c r="UEO303"/>
      <c r="UEP303"/>
      <c r="UEQ303"/>
      <c r="UER303"/>
      <c r="UES303"/>
      <c r="UET303"/>
      <c r="UEU303"/>
      <c r="UEV303"/>
      <c r="UEW303"/>
      <c r="UEX303"/>
      <c r="UEY303"/>
      <c r="UEZ303"/>
      <c r="UFA303"/>
      <c r="UFB303"/>
      <c r="UFC303"/>
      <c r="UFD303"/>
      <c r="UFE303"/>
      <c r="UFF303"/>
      <c r="UFG303"/>
      <c r="UFH303"/>
      <c r="UFI303"/>
      <c r="UFJ303"/>
      <c r="UFK303"/>
      <c r="UFL303"/>
      <c r="UFM303"/>
      <c r="UFN303"/>
      <c r="UFO303"/>
      <c r="UFP303"/>
      <c r="UFQ303"/>
      <c r="UFR303"/>
      <c r="UFS303"/>
      <c r="UFT303"/>
      <c r="UFU303"/>
      <c r="UFV303"/>
      <c r="UFW303"/>
      <c r="UFX303"/>
      <c r="UFY303"/>
      <c r="UFZ303"/>
      <c r="UGA303"/>
      <c r="UGB303"/>
      <c r="UGC303"/>
      <c r="UGD303"/>
      <c r="UGE303"/>
      <c r="UGF303"/>
      <c r="UGG303"/>
      <c r="UGH303"/>
      <c r="UGI303"/>
      <c r="UGJ303"/>
      <c r="UGK303"/>
      <c r="UGL303"/>
      <c r="UGM303"/>
      <c r="UGN303"/>
      <c r="UGO303"/>
      <c r="UGP303"/>
      <c r="UGQ303"/>
      <c r="UGR303"/>
      <c r="UGS303"/>
      <c r="UGT303"/>
      <c r="UGU303"/>
      <c r="UGV303"/>
      <c r="UGW303"/>
      <c r="UGX303"/>
      <c r="UGY303"/>
      <c r="UGZ303"/>
      <c r="UHA303"/>
      <c r="UHB303"/>
      <c r="UHC303"/>
      <c r="UHD303"/>
      <c r="UHE303"/>
      <c r="UHF303"/>
      <c r="UHG303"/>
      <c r="UHH303"/>
      <c r="UHI303"/>
      <c r="UHJ303"/>
      <c r="UHK303"/>
      <c r="UHL303"/>
      <c r="UHM303"/>
      <c r="UHN303"/>
      <c r="UHO303"/>
      <c r="UHP303"/>
      <c r="UHQ303"/>
      <c r="UHR303"/>
      <c r="UHS303"/>
      <c r="UHT303"/>
      <c r="UHU303"/>
      <c r="UHV303"/>
      <c r="UHW303"/>
      <c r="UHX303"/>
      <c r="UHY303"/>
      <c r="UHZ303"/>
      <c r="UIA303"/>
      <c r="UIB303"/>
      <c r="UIC303"/>
      <c r="UID303"/>
      <c r="UIE303"/>
      <c r="UIF303"/>
      <c r="UIG303"/>
      <c r="UIH303"/>
      <c r="UII303"/>
      <c r="UIJ303"/>
      <c r="UIK303"/>
      <c r="UIL303"/>
      <c r="UIM303"/>
      <c r="UIN303"/>
      <c r="UIO303"/>
      <c r="UIP303"/>
      <c r="UIQ303"/>
      <c r="UIR303"/>
      <c r="UIS303"/>
      <c r="UIT303"/>
      <c r="UIU303"/>
      <c r="UIV303"/>
      <c r="UIW303"/>
      <c r="UIX303"/>
      <c r="UIY303"/>
      <c r="UIZ303"/>
      <c r="UJA303"/>
      <c r="UJB303"/>
      <c r="UJC303"/>
      <c r="UJD303"/>
      <c r="UJE303"/>
      <c r="UJF303"/>
      <c r="UJG303"/>
      <c r="UJH303"/>
      <c r="UJI303"/>
      <c r="UJJ303"/>
      <c r="UJK303"/>
      <c r="UJL303"/>
      <c r="UJM303"/>
      <c r="UJN303"/>
      <c r="UJO303"/>
      <c r="UJP303"/>
      <c r="UJQ303"/>
      <c r="UJR303"/>
      <c r="UJS303"/>
      <c r="UJT303"/>
      <c r="UJU303"/>
      <c r="UJV303"/>
      <c r="UJW303"/>
      <c r="UJX303"/>
      <c r="UJY303"/>
      <c r="UJZ303"/>
      <c r="UKA303"/>
      <c r="UKB303"/>
      <c r="UKC303"/>
      <c r="UKD303"/>
      <c r="UKE303"/>
      <c r="UKF303"/>
      <c r="UKG303"/>
      <c r="UKH303"/>
      <c r="UKI303"/>
      <c r="UKJ303"/>
      <c r="UKK303"/>
      <c r="UKL303"/>
      <c r="UKM303"/>
      <c r="UKN303"/>
      <c r="UKO303"/>
      <c r="UKP303"/>
      <c r="UKQ303"/>
      <c r="UKR303"/>
      <c r="UKS303"/>
      <c r="UKT303"/>
      <c r="UKU303"/>
      <c r="UKV303"/>
      <c r="UKW303"/>
      <c r="UKX303"/>
      <c r="UKY303"/>
      <c r="UKZ303"/>
      <c r="ULA303"/>
      <c r="ULB303"/>
      <c r="ULC303"/>
      <c r="ULD303"/>
      <c r="ULE303"/>
      <c r="ULF303"/>
      <c r="ULG303"/>
      <c r="ULH303"/>
      <c r="ULI303"/>
      <c r="ULJ303"/>
      <c r="ULK303"/>
      <c r="ULL303"/>
      <c r="ULM303"/>
      <c r="ULN303"/>
      <c r="ULO303"/>
      <c r="ULP303"/>
      <c r="ULQ303"/>
      <c r="ULR303"/>
      <c r="ULS303"/>
      <c r="ULT303"/>
      <c r="ULU303"/>
      <c r="ULV303"/>
      <c r="ULW303"/>
      <c r="ULX303"/>
      <c r="ULY303"/>
      <c r="ULZ303"/>
      <c r="UMA303"/>
      <c r="UMB303"/>
      <c r="UMC303"/>
      <c r="UMD303"/>
      <c r="UME303"/>
      <c r="UMF303"/>
      <c r="UMG303"/>
      <c r="UMH303"/>
      <c r="UMI303"/>
      <c r="UMJ303"/>
      <c r="UMK303"/>
      <c r="UML303"/>
      <c r="UMM303"/>
      <c r="UMN303"/>
      <c r="UMO303"/>
      <c r="UMP303"/>
      <c r="UMQ303"/>
      <c r="UMR303"/>
      <c r="UMS303"/>
      <c r="UMT303"/>
      <c r="UMU303"/>
      <c r="UMV303"/>
      <c r="UMW303"/>
      <c r="UMX303"/>
      <c r="UMY303"/>
      <c r="UMZ303"/>
      <c r="UNA303"/>
      <c r="UNB303"/>
      <c r="UNC303"/>
      <c r="UND303"/>
      <c r="UNE303"/>
      <c r="UNF303"/>
      <c r="UNG303"/>
      <c r="UNH303"/>
      <c r="UNI303"/>
      <c r="UNJ303"/>
      <c r="UNK303"/>
      <c r="UNL303"/>
      <c r="UNM303"/>
      <c r="UNN303"/>
      <c r="UNO303"/>
      <c r="UNP303"/>
      <c r="UNQ303"/>
      <c r="UNR303"/>
      <c r="UNS303"/>
      <c r="UNT303"/>
      <c r="UNU303"/>
      <c r="UNV303"/>
      <c r="UNW303"/>
      <c r="UNX303"/>
      <c r="UNY303"/>
      <c r="UNZ303"/>
      <c r="UOA303"/>
      <c r="UOB303"/>
      <c r="UOC303"/>
      <c r="UOD303"/>
      <c r="UOE303"/>
      <c r="UOF303"/>
      <c r="UOG303"/>
      <c r="UOH303"/>
      <c r="UOI303"/>
      <c r="UOJ303"/>
      <c r="UOK303"/>
      <c r="UOL303"/>
      <c r="UOM303"/>
      <c r="UON303"/>
      <c r="UOO303"/>
      <c r="UOP303"/>
      <c r="UOQ303"/>
      <c r="UOR303"/>
      <c r="UOS303"/>
      <c r="UOT303"/>
      <c r="UOU303"/>
      <c r="UOV303"/>
      <c r="UOW303"/>
      <c r="UOX303"/>
      <c r="UOY303"/>
      <c r="UOZ303"/>
      <c r="UPA303"/>
      <c r="UPB303"/>
      <c r="UPC303"/>
      <c r="UPD303"/>
      <c r="UPE303"/>
      <c r="UPF303"/>
      <c r="UPG303"/>
      <c r="UPH303"/>
      <c r="UPI303"/>
      <c r="UPJ303"/>
      <c r="UPK303"/>
      <c r="UPL303"/>
      <c r="UPM303"/>
      <c r="UPN303"/>
      <c r="UPO303"/>
      <c r="UPP303"/>
      <c r="UPQ303"/>
      <c r="UPR303"/>
      <c r="UPS303"/>
      <c r="UPT303"/>
      <c r="UPU303"/>
      <c r="UPV303"/>
      <c r="UPW303"/>
      <c r="UPX303"/>
      <c r="UPY303"/>
      <c r="UPZ303"/>
      <c r="UQA303"/>
      <c r="UQB303"/>
      <c r="UQC303"/>
      <c r="UQD303"/>
      <c r="UQE303"/>
      <c r="UQF303"/>
      <c r="UQG303"/>
      <c r="UQH303"/>
      <c r="UQI303"/>
      <c r="UQJ303"/>
      <c r="UQK303"/>
      <c r="UQL303"/>
      <c r="UQM303"/>
      <c r="UQN303"/>
      <c r="UQO303"/>
      <c r="UQP303"/>
      <c r="UQQ303"/>
      <c r="UQR303"/>
      <c r="UQS303"/>
      <c r="UQT303"/>
      <c r="UQU303"/>
      <c r="UQV303"/>
      <c r="UQW303"/>
      <c r="UQX303"/>
      <c r="UQY303"/>
      <c r="UQZ303"/>
      <c r="URA303"/>
      <c r="URB303"/>
      <c r="URC303"/>
      <c r="URD303"/>
      <c r="URE303"/>
      <c r="URF303"/>
      <c r="URG303"/>
      <c r="URH303"/>
      <c r="URI303"/>
      <c r="URJ303"/>
      <c r="URK303"/>
      <c r="URL303"/>
      <c r="URM303"/>
      <c r="URN303"/>
      <c r="URO303"/>
      <c r="URP303"/>
      <c r="URQ303"/>
      <c r="URR303"/>
      <c r="URS303"/>
      <c r="URT303"/>
      <c r="URU303"/>
      <c r="URV303"/>
      <c r="URW303"/>
      <c r="URX303"/>
      <c r="URY303"/>
      <c r="URZ303"/>
      <c r="USA303"/>
      <c r="USB303"/>
      <c r="USC303"/>
      <c r="USD303"/>
      <c r="USE303"/>
      <c r="USF303"/>
      <c r="USG303"/>
      <c r="USH303"/>
      <c r="USI303"/>
      <c r="USJ303"/>
      <c r="USK303"/>
      <c r="USL303"/>
      <c r="USM303"/>
      <c r="USN303"/>
      <c r="USO303"/>
      <c r="USP303"/>
      <c r="USQ303"/>
      <c r="USR303"/>
      <c r="USS303"/>
      <c r="UST303"/>
      <c r="USU303"/>
      <c r="USV303"/>
      <c r="USW303"/>
      <c r="USX303"/>
      <c r="USY303"/>
      <c r="USZ303"/>
      <c r="UTA303"/>
      <c r="UTB303"/>
      <c r="UTC303"/>
      <c r="UTD303"/>
      <c r="UTE303"/>
      <c r="UTF303"/>
      <c r="UTG303"/>
      <c r="UTH303"/>
      <c r="UTI303"/>
      <c r="UTJ303"/>
      <c r="UTK303"/>
      <c r="UTL303"/>
      <c r="UTM303"/>
      <c r="UTN303"/>
      <c r="UTO303"/>
      <c r="UTP303"/>
      <c r="UTQ303"/>
      <c r="UTR303"/>
      <c r="UTS303"/>
      <c r="UTT303"/>
      <c r="UTU303"/>
      <c r="UTV303"/>
      <c r="UTW303"/>
      <c r="UTX303"/>
      <c r="UTY303"/>
      <c r="UTZ303"/>
      <c r="UUA303"/>
      <c r="UUB303"/>
      <c r="UUC303"/>
      <c r="UUD303"/>
      <c r="UUE303"/>
      <c r="UUF303"/>
      <c r="UUG303"/>
      <c r="UUH303"/>
      <c r="UUI303"/>
      <c r="UUJ303"/>
      <c r="UUK303"/>
      <c r="UUL303"/>
      <c r="UUM303"/>
      <c r="UUN303"/>
      <c r="UUO303"/>
      <c r="UUP303"/>
      <c r="UUQ303"/>
      <c r="UUR303"/>
      <c r="UUS303"/>
      <c r="UUT303"/>
      <c r="UUU303"/>
      <c r="UUV303"/>
      <c r="UUW303"/>
      <c r="UUX303"/>
      <c r="UUY303"/>
      <c r="UUZ303"/>
      <c r="UVA303"/>
      <c r="UVB303"/>
      <c r="UVC303"/>
      <c r="UVD303"/>
      <c r="UVE303"/>
      <c r="UVF303"/>
      <c r="UVG303"/>
      <c r="UVH303"/>
      <c r="UVI303"/>
      <c r="UVJ303"/>
      <c r="UVK303"/>
      <c r="UVL303"/>
      <c r="UVM303"/>
      <c r="UVN303"/>
      <c r="UVO303"/>
      <c r="UVP303"/>
      <c r="UVQ303"/>
      <c r="UVR303"/>
      <c r="UVS303"/>
      <c r="UVT303"/>
      <c r="UVU303"/>
      <c r="UVV303"/>
      <c r="UVW303"/>
      <c r="UVX303"/>
      <c r="UVY303"/>
      <c r="UVZ303"/>
      <c r="UWA303"/>
      <c r="UWB303"/>
      <c r="UWC303"/>
      <c r="UWD303"/>
      <c r="UWE303"/>
      <c r="UWF303"/>
      <c r="UWG303"/>
      <c r="UWH303"/>
      <c r="UWI303"/>
      <c r="UWJ303"/>
      <c r="UWK303"/>
      <c r="UWL303"/>
      <c r="UWM303"/>
      <c r="UWN303"/>
      <c r="UWO303"/>
      <c r="UWP303"/>
      <c r="UWQ303"/>
      <c r="UWR303"/>
      <c r="UWS303"/>
      <c r="UWT303"/>
      <c r="UWU303"/>
      <c r="UWV303"/>
      <c r="UWW303"/>
      <c r="UWX303"/>
      <c r="UWY303"/>
      <c r="UWZ303"/>
      <c r="UXA303"/>
      <c r="UXB303"/>
      <c r="UXC303"/>
      <c r="UXD303"/>
      <c r="UXE303"/>
      <c r="UXF303"/>
      <c r="UXG303"/>
      <c r="UXH303"/>
      <c r="UXI303"/>
      <c r="UXJ303"/>
      <c r="UXK303"/>
      <c r="UXL303"/>
      <c r="UXM303"/>
      <c r="UXN303"/>
      <c r="UXO303"/>
      <c r="UXP303"/>
      <c r="UXQ303"/>
      <c r="UXR303"/>
      <c r="UXS303"/>
      <c r="UXT303"/>
      <c r="UXU303"/>
      <c r="UXV303"/>
      <c r="UXW303"/>
      <c r="UXX303"/>
      <c r="UXY303"/>
      <c r="UXZ303"/>
      <c r="UYA303"/>
      <c r="UYB303"/>
      <c r="UYC303"/>
      <c r="UYD303"/>
      <c r="UYE303"/>
      <c r="UYF303"/>
      <c r="UYG303"/>
      <c r="UYH303"/>
      <c r="UYI303"/>
      <c r="UYJ303"/>
      <c r="UYK303"/>
      <c r="UYL303"/>
      <c r="UYM303"/>
      <c r="UYN303"/>
      <c r="UYO303"/>
      <c r="UYP303"/>
      <c r="UYQ303"/>
      <c r="UYR303"/>
      <c r="UYS303"/>
      <c r="UYT303"/>
      <c r="UYU303"/>
      <c r="UYV303"/>
      <c r="UYW303"/>
      <c r="UYX303"/>
      <c r="UYY303"/>
      <c r="UYZ303"/>
      <c r="UZA303"/>
      <c r="UZB303"/>
      <c r="UZC303"/>
      <c r="UZD303"/>
      <c r="UZE303"/>
      <c r="UZF303"/>
      <c r="UZG303"/>
      <c r="UZH303"/>
      <c r="UZI303"/>
      <c r="UZJ303"/>
      <c r="UZK303"/>
      <c r="UZL303"/>
      <c r="UZM303"/>
      <c r="UZN303"/>
      <c r="UZO303"/>
      <c r="UZP303"/>
      <c r="UZQ303"/>
      <c r="UZR303"/>
      <c r="UZS303"/>
      <c r="UZT303"/>
      <c r="UZU303"/>
      <c r="UZV303"/>
      <c r="UZW303"/>
      <c r="UZX303"/>
      <c r="UZY303"/>
      <c r="UZZ303"/>
      <c r="VAA303"/>
      <c r="VAB303"/>
      <c r="VAC303"/>
      <c r="VAD303"/>
      <c r="VAE303"/>
      <c r="VAF303"/>
      <c r="VAG303"/>
      <c r="VAH303"/>
      <c r="VAI303"/>
      <c r="VAJ303"/>
      <c r="VAK303"/>
      <c r="VAL303"/>
      <c r="VAM303"/>
      <c r="VAN303"/>
      <c r="VAO303"/>
      <c r="VAP303"/>
      <c r="VAQ303"/>
      <c r="VAR303"/>
      <c r="VAS303"/>
      <c r="VAT303"/>
      <c r="VAU303"/>
      <c r="VAV303"/>
      <c r="VAW303"/>
      <c r="VAX303"/>
      <c r="VAY303"/>
      <c r="VAZ303"/>
      <c r="VBA303"/>
      <c r="VBB303"/>
      <c r="VBC303"/>
      <c r="VBD303"/>
      <c r="VBE303"/>
      <c r="VBF303"/>
      <c r="VBG303"/>
      <c r="VBH303"/>
      <c r="VBI303"/>
      <c r="VBJ303"/>
      <c r="VBK303"/>
      <c r="VBL303"/>
      <c r="VBM303"/>
      <c r="VBN303"/>
      <c r="VBO303"/>
      <c r="VBP303"/>
      <c r="VBQ303"/>
      <c r="VBR303"/>
      <c r="VBS303"/>
      <c r="VBT303"/>
      <c r="VBU303"/>
      <c r="VBV303"/>
      <c r="VBW303"/>
      <c r="VBX303"/>
      <c r="VBY303"/>
      <c r="VBZ303"/>
      <c r="VCA303"/>
      <c r="VCB303"/>
      <c r="VCC303"/>
      <c r="VCD303"/>
      <c r="VCE303"/>
      <c r="VCF303"/>
      <c r="VCG303"/>
      <c r="VCH303"/>
      <c r="VCI303"/>
      <c r="VCJ303"/>
      <c r="VCK303"/>
      <c r="VCL303"/>
      <c r="VCM303"/>
      <c r="VCN303"/>
      <c r="VCO303"/>
      <c r="VCP303"/>
      <c r="VCQ303"/>
      <c r="VCR303"/>
      <c r="VCS303"/>
      <c r="VCT303"/>
      <c r="VCU303"/>
      <c r="VCV303"/>
      <c r="VCW303"/>
      <c r="VCX303"/>
      <c r="VCY303"/>
      <c r="VCZ303"/>
      <c r="VDA303"/>
      <c r="VDB303"/>
      <c r="VDC303"/>
      <c r="VDD303"/>
      <c r="VDE303"/>
      <c r="VDF303"/>
      <c r="VDG303"/>
      <c r="VDH303"/>
      <c r="VDI303"/>
      <c r="VDJ303"/>
      <c r="VDK303"/>
      <c r="VDL303"/>
      <c r="VDM303"/>
      <c r="VDN303"/>
      <c r="VDO303"/>
      <c r="VDP303"/>
      <c r="VDQ303"/>
      <c r="VDR303"/>
      <c r="VDS303"/>
      <c r="VDT303"/>
      <c r="VDU303"/>
      <c r="VDV303"/>
      <c r="VDW303"/>
      <c r="VDX303"/>
      <c r="VDY303"/>
      <c r="VDZ303"/>
      <c r="VEA303"/>
      <c r="VEB303"/>
      <c r="VEC303"/>
      <c r="VED303"/>
      <c r="VEE303"/>
      <c r="VEF303"/>
      <c r="VEG303"/>
      <c r="VEH303"/>
      <c r="VEI303"/>
      <c r="VEJ303"/>
      <c r="VEK303"/>
      <c r="VEL303"/>
      <c r="VEM303"/>
      <c r="VEN303"/>
      <c r="VEO303"/>
      <c r="VEP303"/>
      <c r="VEQ303"/>
      <c r="VER303"/>
      <c r="VES303"/>
      <c r="VET303"/>
      <c r="VEU303"/>
      <c r="VEV303"/>
      <c r="VEW303"/>
      <c r="VEX303"/>
      <c r="VEY303"/>
      <c r="VEZ303"/>
      <c r="VFA303"/>
      <c r="VFB303"/>
      <c r="VFC303"/>
      <c r="VFD303"/>
      <c r="VFE303"/>
      <c r="VFF303"/>
      <c r="VFG303"/>
      <c r="VFH303"/>
      <c r="VFI303"/>
      <c r="VFJ303"/>
      <c r="VFK303"/>
      <c r="VFL303"/>
      <c r="VFM303"/>
      <c r="VFN303"/>
      <c r="VFO303"/>
      <c r="VFP303"/>
      <c r="VFQ303"/>
      <c r="VFR303"/>
      <c r="VFS303"/>
      <c r="VFT303"/>
      <c r="VFU303"/>
      <c r="VFV303"/>
      <c r="VFW303"/>
      <c r="VFX303"/>
      <c r="VFY303"/>
      <c r="VFZ303"/>
      <c r="VGA303"/>
      <c r="VGB303"/>
      <c r="VGC303"/>
      <c r="VGD303"/>
      <c r="VGE303"/>
      <c r="VGF303"/>
      <c r="VGG303"/>
      <c r="VGH303"/>
      <c r="VGI303"/>
      <c r="VGJ303"/>
      <c r="VGK303"/>
      <c r="VGL303"/>
      <c r="VGM303"/>
      <c r="VGN303"/>
      <c r="VGO303"/>
      <c r="VGP303"/>
      <c r="VGQ303"/>
      <c r="VGR303"/>
      <c r="VGS303"/>
      <c r="VGT303"/>
      <c r="VGU303"/>
      <c r="VGV303"/>
      <c r="VGW303"/>
      <c r="VGX303"/>
      <c r="VGY303"/>
      <c r="VGZ303"/>
      <c r="VHA303"/>
      <c r="VHB303"/>
      <c r="VHC303"/>
      <c r="VHD303"/>
      <c r="VHE303"/>
      <c r="VHF303"/>
      <c r="VHG303"/>
      <c r="VHH303"/>
      <c r="VHI303"/>
      <c r="VHJ303"/>
      <c r="VHK303"/>
      <c r="VHL303"/>
      <c r="VHM303"/>
      <c r="VHN303"/>
      <c r="VHO303"/>
      <c r="VHP303"/>
      <c r="VHQ303"/>
      <c r="VHR303"/>
      <c r="VHS303"/>
      <c r="VHT303"/>
      <c r="VHU303"/>
      <c r="VHV303"/>
      <c r="VHW303"/>
      <c r="VHX303"/>
      <c r="VHY303"/>
      <c r="VHZ303"/>
      <c r="VIA303"/>
      <c r="VIB303"/>
      <c r="VIC303"/>
      <c r="VID303"/>
      <c r="VIE303"/>
      <c r="VIF303"/>
      <c r="VIG303"/>
      <c r="VIH303"/>
      <c r="VII303"/>
      <c r="VIJ303"/>
      <c r="VIK303"/>
      <c r="VIL303"/>
      <c r="VIM303"/>
      <c r="VIN303"/>
      <c r="VIO303"/>
      <c r="VIP303"/>
      <c r="VIQ303"/>
      <c r="VIR303"/>
      <c r="VIS303"/>
      <c r="VIT303"/>
      <c r="VIU303"/>
      <c r="VIV303"/>
      <c r="VIW303"/>
      <c r="VIX303"/>
      <c r="VIY303"/>
      <c r="VIZ303"/>
      <c r="VJA303"/>
      <c r="VJB303"/>
      <c r="VJC303"/>
      <c r="VJD303"/>
      <c r="VJE303"/>
      <c r="VJF303"/>
      <c r="VJG303"/>
      <c r="VJH303"/>
      <c r="VJI303"/>
      <c r="VJJ303"/>
      <c r="VJK303"/>
      <c r="VJL303"/>
      <c r="VJM303"/>
      <c r="VJN303"/>
      <c r="VJO303"/>
      <c r="VJP303"/>
      <c r="VJQ303"/>
      <c r="VJR303"/>
      <c r="VJS303"/>
      <c r="VJT303"/>
      <c r="VJU303"/>
      <c r="VJV303"/>
      <c r="VJW303"/>
      <c r="VJX303"/>
      <c r="VJY303"/>
      <c r="VJZ303"/>
      <c r="VKA303"/>
      <c r="VKB303"/>
      <c r="VKC303"/>
      <c r="VKD303"/>
      <c r="VKE303"/>
      <c r="VKF303"/>
      <c r="VKG303"/>
      <c r="VKH303"/>
      <c r="VKI303"/>
      <c r="VKJ303"/>
      <c r="VKK303"/>
      <c r="VKL303"/>
      <c r="VKM303"/>
      <c r="VKN303"/>
      <c r="VKO303"/>
      <c r="VKP303"/>
      <c r="VKQ303"/>
      <c r="VKR303"/>
      <c r="VKS303"/>
      <c r="VKT303"/>
      <c r="VKU303"/>
      <c r="VKV303"/>
      <c r="VKW303"/>
      <c r="VKX303"/>
      <c r="VKY303"/>
      <c r="VKZ303"/>
      <c r="VLA303"/>
      <c r="VLB303"/>
      <c r="VLC303"/>
      <c r="VLD303"/>
      <c r="VLE303"/>
      <c r="VLF303"/>
      <c r="VLG303"/>
      <c r="VLH303"/>
      <c r="VLI303"/>
      <c r="VLJ303"/>
      <c r="VLK303"/>
      <c r="VLL303"/>
      <c r="VLM303"/>
      <c r="VLN303"/>
      <c r="VLO303"/>
      <c r="VLP303"/>
      <c r="VLQ303"/>
      <c r="VLR303"/>
      <c r="VLS303"/>
      <c r="VLT303"/>
      <c r="VLU303"/>
      <c r="VLV303"/>
      <c r="VLW303"/>
      <c r="VLX303"/>
      <c r="VLY303"/>
      <c r="VLZ303"/>
      <c r="VMA303"/>
      <c r="VMB303"/>
      <c r="VMC303"/>
      <c r="VMD303"/>
      <c r="VME303"/>
      <c r="VMF303"/>
      <c r="VMG303"/>
      <c r="VMH303"/>
      <c r="VMI303"/>
      <c r="VMJ303"/>
      <c r="VMK303"/>
      <c r="VML303"/>
      <c r="VMM303"/>
      <c r="VMN303"/>
      <c r="VMO303"/>
      <c r="VMP303"/>
      <c r="VMQ303"/>
      <c r="VMR303"/>
      <c r="VMS303"/>
      <c r="VMT303"/>
      <c r="VMU303"/>
      <c r="VMV303"/>
      <c r="VMW303"/>
      <c r="VMX303"/>
      <c r="VMY303"/>
      <c r="VMZ303"/>
      <c r="VNA303"/>
      <c r="VNB303"/>
      <c r="VNC303"/>
      <c r="VND303"/>
      <c r="VNE303"/>
      <c r="VNF303"/>
      <c r="VNG303"/>
      <c r="VNH303"/>
      <c r="VNI303"/>
      <c r="VNJ303"/>
      <c r="VNK303"/>
      <c r="VNL303"/>
      <c r="VNM303"/>
      <c r="VNN303"/>
      <c r="VNO303"/>
      <c r="VNP303"/>
      <c r="VNQ303"/>
      <c r="VNR303"/>
      <c r="VNS303"/>
      <c r="VNT303"/>
      <c r="VNU303"/>
      <c r="VNV303"/>
      <c r="VNW303"/>
      <c r="VNX303"/>
      <c r="VNY303"/>
      <c r="VNZ303"/>
      <c r="VOA303"/>
      <c r="VOB303"/>
      <c r="VOC303"/>
      <c r="VOD303"/>
      <c r="VOE303"/>
      <c r="VOF303"/>
      <c r="VOG303"/>
      <c r="VOH303"/>
      <c r="VOI303"/>
      <c r="VOJ303"/>
      <c r="VOK303"/>
      <c r="VOL303"/>
      <c r="VOM303"/>
      <c r="VON303"/>
      <c r="VOO303"/>
      <c r="VOP303"/>
      <c r="VOQ303"/>
      <c r="VOR303"/>
      <c r="VOS303"/>
      <c r="VOT303"/>
      <c r="VOU303"/>
      <c r="VOV303"/>
      <c r="VOW303"/>
      <c r="VOX303"/>
      <c r="VOY303"/>
      <c r="VOZ303"/>
      <c r="VPA303"/>
      <c r="VPB303"/>
      <c r="VPC303"/>
      <c r="VPD303"/>
      <c r="VPE303"/>
      <c r="VPF303"/>
      <c r="VPG303"/>
      <c r="VPH303"/>
      <c r="VPI303"/>
      <c r="VPJ303"/>
      <c r="VPK303"/>
      <c r="VPL303"/>
      <c r="VPM303"/>
      <c r="VPN303"/>
      <c r="VPO303"/>
      <c r="VPP303"/>
      <c r="VPQ303"/>
      <c r="VPR303"/>
      <c r="VPS303"/>
      <c r="VPT303"/>
      <c r="VPU303"/>
      <c r="VPV303"/>
      <c r="VPW303"/>
      <c r="VPX303"/>
      <c r="VPY303"/>
      <c r="VPZ303"/>
      <c r="VQA303"/>
      <c r="VQB303"/>
      <c r="VQC303"/>
      <c r="VQD303"/>
      <c r="VQE303"/>
      <c r="VQF303"/>
      <c r="VQG303"/>
      <c r="VQH303"/>
      <c r="VQI303"/>
      <c r="VQJ303"/>
      <c r="VQK303"/>
      <c r="VQL303"/>
      <c r="VQM303"/>
      <c r="VQN303"/>
      <c r="VQO303"/>
      <c r="VQP303"/>
      <c r="VQQ303"/>
      <c r="VQR303"/>
      <c r="VQS303"/>
      <c r="VQT303"/>
      <c r="VQU303"/>
      <c r="VQV303"/>
      <c r="VQW303"/>
      <c r="VQX303"/>
      <c r="VQY303"/>
      <c r="VQZ303"/>
      <c r="VRA303"/>
      <c r="VRB303"/>
      <c r="VRC303"/>
      <c r="VRD303"/>
      <c r="VRE303"/>
      <c r="VRF303"/>
      <c r="VRG303"/>
      <c r="VRH303"/>
      <c r="VRI303"/>
      <c r="VRJ303"/>
      <c r="VRK303"/>
      <c r="VRL303"/>
      <c r="VRM303"/>
      <c r="VRN303"/>
      <c r="VRO303"/>
      <c r="VRP303"/>
      <c r="VRQ303"/>
      <c r="VRR303"/>
      <c r="VRS303"/>
      <c r="VRT303"/>
      <c r="VRU303"/>
      <c r="VRV303"/>
      <c r="VRW303"/>
      <c r="VRX303"/>
      <c r="VRY303"/>
      <c r="VRZ303"/>
      <c r="VSA303"/>
      <c r="VSB303"/>
      <c r="VSC303"/>
      <c r="VSD303"/>
      <c r="VSE303"/>
      <c r="VSF303"/>
      <c r="VSG303"/>
      <c r="VSH303"/>
      <c r="VSI303"/>
      <c r="VSJ303"/>
      <c r="VSK303"/>
      <c r="VSL303"/>
      <c r="VSM303"/>
      <c r="VSN303"/>
      <c r="VSO303"/>
      <c r="VSP303"/>
      <c r="VSQ303"/>
      <c r="VSR303"/>
      <c r="VSS303"/>
      <c r="VST303"/>
      <c r="VSU303"/>
      <c r="VSV303"/>
      <c r="VSW303"/>
      <c r="VSX303"/>
      <c r="VSY303"/>
      <c r="VSZ303"/>
      <c r="VTA303"/>
      <c r="VTB303"/>
      <c r="VTC303"/>
      <c r="VTD303"/>
      <c r="VTE303"/>
      <c r="VTF303"/>
      <c r="VTG303"/>
      <c r="VTH303"/>
      <c r="VTI303"/>
      <c r="VTJ303"/>
      <c r="VTK303"/>
      <c r="VTL303"/>
      <c r="VTM303"/>
      <c r="VTN303"/>
      <c r="VTO303"/>
      <c r="VTP303"/>
      <c r="VTQ303"/>
      <c r="VTR303"/>
      <c r="VTS303"/>
      <c r="VTT303"/>
      <c r="VTU303"/>
      <c r="VTV303"/>
      <c r="VTW303"/>
      <c r="VTX303"/>
      <c r="VTY303"/>
      <c r="VTZ303"/>
      <c r="VUA303"/>
      <c r="VUB303"/>
      <c r="VUC303"/>
      <c r="VUD303"/>
      <c r="VUE303"/>
      <c r="VUF303"/>
      <c r="VUG303"/>
      <c r="VUH303"/>
      <c r="VUI303"/>
      <c r="VUJ303"/>
      <c r="VUK303"/>
      <c r="VUL303"/>
      <c r="VUM303"/>
      <c r="VUN303"/>
      <c r="VUO303"/>
      <c r="VUP303"/>
      <c r="VUQ303"/>
      <c r="VUR303"/>
      <c r="VUS303"/>
      <c r="VUT303"/>
      <c r="VUU303"/>
      <c r="VUV303"/>
      <c r="VUW303"/>
      <c r="VUX303"/>
      <c r="VUY303"/>
      <c r="VUZ303"/>
      <c r="VVA303"/>
      <c r="VVB303"/>
      <c r="VVC303"/>
      <c r="VVD303"/>
      <c r="VVE303"/>
      <c r="VVF303"/>
      <c r="VVG303"/>
      <c r="VVH303"/>
      <c r="VVI303"/>
      <c r="VVJ303"/>
      <c r="VVK303"/>
      <c r="VVL303"/>
      <c r="VVM303"/>
      <c r="VVN303"/>
      <c r="VVO303"/>
      <c r="VVP303"/>
      <c r="VVQ303"/>
      <c r="VVR303"/>
      <c r="VVS303"/>
      <c r="VVT303"/>
      <c r="VVU303"/>
      <c r="VVV303"/>
      <c r="VVW303"/>
      <c r="VVX303"/>
      <c r="VVY303"/>
      <c r="VVZ303"/>
      <c r="VWA303"/>
      <c r="VWB303"/>
      <c r="VWC303"/>
      <c r="VWD303"/>
      <c r="VWE303"/>
      <c r="VWF303"/>
      <c r="VWG303"/>
      <c r="VWH303"/>
      <c r="VWI303"/>
      <c r="VWJ303"/>
      <c r="VWK303"/>
      <c r="VWL303"/>
      <c r="VWM303"/>
      <c r="VWN303"/>
      <c r="VWO303"/>
      <c r="VWP303"/>
      <c r="VWQ303"/>
      <c r="VWR303"/>
      <c r="VWS303"/>
      <c r="VWT303"/>
      <c r="VWU303"/>
      <c r="VWV303"/>
      <c r="VWW303"/>
      <c r="VWX303"/>
      <c r="VWY303"/>
      <c r="VWZ303"/>
      <c r="VXA303"/>
      <c r="VXB303"/>
      <c r="VXC303"/>
      <c r="VXD303"/>
      <c r="VXE303"/>
      <c r="VXF303"/>
      <c r="VXG303"/>
      <c r="VXH303"/>
      <c r="VXI303"/>
      <c r="VXJ303"/>
      <c r="VXK303"/>
      <c r="VXL303"/>
      <c r="VXM303"/>
      <c r="VXN303"/>
      <c r="VXO303"/>
      <c r="VXP303"/>
      <c r="VXQ303"/>
      <c r="VXR303"/>
      <c r="VXS303"/>
      <c r="VXT303"/>
      <c r="VXU303"/>
      <c r="VXV303"/>
      <c r="VXW303"/>
      <c r="VXX303"/>
      <c r="VXY303"/>
      <c r="VXZ303"/>
      <c r="VYA303"/>
      <c r="VYB303"/>
      <c r="VYC303"/>
      <c r="VYD303"/>
      <c r="VYE303"/>
      <c r="VYF303"/>
      <c r="VYG303"/>
      <c r="VYH303"/>
      <c r="VYI303"/>
      <c r="VYJ303"/>
      <c r="VYK303"/>
      <c r="VYL303"/>
      <c r="VYM303"/>
      <c r="VYN303"/>
      <c r="VYO303"/>
      <c r="VYP303"/>
      <c r="VYQ303"/>
      <c r="VYR303"/>
      <c r="VYS303"/>
      <c r="VYT303"/>
      <c r="VYU303"/>
      <c r="VYV303"/>
      <c r="VYW303"/>
      <c r="VYX303"/>
      <c r="VYY303"/>
      <c r="VYZ303"/>
      <c r="VZA303"/>
      <c r="VZB303"/>
      <c r="VZC303"/>
      <c r="VZD303"/>
      <c r="VZE303"/>
      <c r="VZF303"/>
      <c r="VZG303"/>
      <c r="VZH303"/>
      <c r="VZI303"/>
      <c r="VZJ303"/>
      <c r="VZK303"/>
      <c r="VZL303"/>
      <c r="VZM303"/>
      <c r="VZN303"/>
      <c r="VZO303"/>
      <c r="VZP303"/>
      <c r="VZQ303"/>
      <c r="VZR303"/>
      <c r="VZS303"/>
      <c r="VZT303"/>
      <c r="VZU303"/>
      <c r="VZV303"/>
      <c r="VZW303"/>
      <c r="VZX303"/>
      <c r="VZY303"/>
      <c r="VZZ303"/>
      <c r="WAA303"/>
      <c r="WAB303"/>
      <c r="WAC303"/>
      <c r="WAD303"/>
      <c r="WAE303"/>
      <c r="WAF303"/>
      <c r="WAG303"/>
      <c r="WAH303"/>
      <c r="WAI303"/>
      <c r="WAJ303"/>
      <c r="WAK303"/>
      <c r="WAL303"/>
      <c r="WAM303"/>
      <c r="WAN303"/>
      <c r="WAO303"/>
      <c r="WAP303"/>
      <c r="WAQ303"/>
      <c r="WAR303"/>
      <c r="WAS303"/>
      <c r="WAT303"/>
      <c r="WAU303"/>
      <c r="WAV303"/>
      <c r="WAW303"/>
      <c r="WAX303"/>
      <c r="WAY303"/>
      <c r="WAZ303"/>
      <c r="WBA303"/>
      <c r="WBB303"/>
      <c r="WBC303"/>
      <c r="WBD303"/>
      <c r="WBE303"/>
      <c r="WBF303"/>
      <c r="WBG303"/>
      <c r="WBH303"/>
      <c r="WBI303"/>
      <c r="WBJ303"/>
      <c r="WBK303"/>
      <c r="WBL303"/>
      <c r="WBM303"/>
      <c r="WBN303"/>
      <c r="WBO303"/>
      <c r="WBP303"/>
      <c r="WBQ303"/>
      <c r="WBR303"/>
      <c r="WBS303"/>
      <c r="WBT303"/>
      <c r="WBU303"/>
      <c r="WBV303"/>
      <c r="WBW303"/>
      <c r="WBX303"/>
      <c r="WBY303"/>
      <c r="WBZ303"/>
      <c r="WCA303"/>
      <c r="WCB303"/>
      <c r="WCC303"/>
      <c r="WCD303"/>
      <c r="WCE303"/>
      <c r="WCF303"/>
      <c r="WCG303"/>
      <c r="WCH303"/>
      <c r="WCI303"/>
      <c r="WCJ303"/>
      <c r="WCK303"/>
      <c r="WCL303"/>
      <c r="WCM303"/>
      <c r="WCN303"/>
      <c r="WCO303"/>
      <c r="WCP303"/>
      <c r="WCQ303"/>
      <c r="WCR303"/>
      <c r="WCS303"/>
      <c r="WCT303"/>
      <c r="WCU303"/>
      <c r="WCV303"/>
      <c r="WCW303"/>
      <c r="WCX303"/>
      <c r="WCY303"/>
      <c r="WCZ303"/>
      <c r="WDA303"/>
      <c r="WDB303"/>
      <c r="WDC303"/>
      <c r="WDD303"/>
      <c r="WDE303"/>
      <c r="WDF303"/>
      <c r="WDG303"/>
      <c r="WDH303"/>
      <c r="WDI303"/>
      <c r="WDJ303"/>
      <c r="WDK303"/>
      <c r="WDL303"/>
      <c r="WDM303"/>
      <c r="WDN303"/>
      <c r="WDO303"/>
      <c r="WDP303"/>
      <c r="WDQ303"/>
      <c r="WDR303"/>
      <c r="WDS303"/>
      <c r="WDT303"/>
      <c r="WDU303"/>
      <c r="WDV303"/>
      <c r="WDW303"/>
      <c r="WDX303"/>
      <c r="WDY303"/>
      <c r="WDZ303"/>
      <c r="WEA303"/>
      <c r="WEB303"/>
      <c r="WEC303"/>
      <c r="WED303"/>
      <c r="WEE303"/>
      <c r="WEF303"/>
      <c r="WEG303"/>
      <c r="WEH303"/>
      <c r="WEI303"/>
      <c r="WEJ303"/>
      <c r="WEK303"/>
      <c r="WEL303"/>
      <c r="WEM303"/>
      <c r="WEN303"/>
      <c r="WEO303"/>
      <c r="WEP303"/>
      <c r="WEQ303"/>
      <c r="WER303"/>
      <c r="WES303"/>
      <c r="WET303"/>
      <c r="WEU303"/>
      <c r="WEV303"/>
      <c r="WEW303"/>
      <c r="WEX303"/>
      <c r="WEY303"/>
      <c r="WEZ303"/>
      <c r="WFA303"/>
      <c r="WFB303"/>
      <c r="WFC303"/>
      <c r="WFD303"/>
      <c r="WFE303"/>
      <c r="WFF303"/>
      <c r="WFG303"/>
      <c r="WFH303"/>
      <c r="WFI303"/>
      <c r="WFJ303"/>
      <c r="WFK303"/>
      <c r="WFL303"/>
      <c r="WFM303"/>
      <c r="WFN303"/>
      <c r="WFO303"/>
      <c r="WFP303"/>
      <c r="WFQ303"/>
      <c r="WFR303"/>
      <c r="WFS303"/>
      <c r="WFT303"/>
      <c r="WFU303"/>
      <c r="WFV303"/>
      <c r="WFW303"/>
      <c r="WFX303"/>
      <c r="WFY303"/>
      <c r="WFZ303"/>
      <c r="WGA303"/>
      <c r="WGB303"/>
      <c r="WGC303"/>
      <c r="WGD303"/>
      <c r="WGE303"/>
      <c r="WGF303"/>
      <c r="WGG303"/>
      <c r="WGH303"/>
      <c r="WGI303"/>
      <c r="WGJ303"/>
      <c r="WGK303"/>
      <c r="WGL303"/>
      <c r="WGM303"/>
      <c r="WGN303"/>
      <c r="WGO303"/>
      <c r="WGP303"/>
      <c r="WGQ303"/>
      <c r="WGR303"/>
      <c r="WGS303"/>
      <c r="WGT303"/>
      <c r="WGU303"/>
      <c r="WGV303"/>
      <c r="WGW303"/>
      <c r="WGX303"/>
      <c r="WGY303"/>
      <c r="WGZ303"/>
      <c r="WHA303"/>
      <c r="WHB303"/>
      <c r="WHC303"/>
      <c r="WHD303"/>
      <c r="WHE303"/>
      <c r="WHF303"/>
      <c r="WHG303"/>
      <c r="WHH303"/>
      <c r="WHI303"/>
      <c r="WHJ303"/>
      <c r="WHK303"/>
      <c r="WHL303"/>
      <c r="WHM303"/>
      <c r="WHN303"/>
      <c r="WHO303"/>
      <c r="WHP303"/>
      <c r="WHQ303"/>
      <c r="WHR303"/>
      <c r="WHS303"/>
      <c r="WHT303"/>
      <c r="WHU303"/>
      <c r="WHV303"/>
      <c r="WHW303"/>
      <c r="WHX303"/>
      <c r="WHY303"/>
      <c r="WHZ303"/>
      <c r="WIA303"/>
      <c r="WIB303"/>
      <c r="WIC303"/>
      <c r="WID303"/>
      <c r="WIE303"/>
      <c r="WIF303"/>
      <c r="WIG303"/>
      <c r="WIH303"/>
      <c r="WII303"/>
      <c r="WIJ303"/>
      <c r="WIK303"/>
      <c r="WIL303"/>
      <c r="WIM303"/>
      <c r="WIN303"/>
      <c r="WIO303"/>
      <c r="WIP303"/>
      <c r="WIQ303"/>
      <c r="WIR303"/>
      <c r="WIS303"/>
      <c r="WIT303"/>
      <c r="WIU303"/>
      <c r="WIV303"/>
      <c r="WIW303"/>
      <c r="WIX303"/>
      <c r="WIY303"/>
      <c r="WIZ303"/>
      <c r="WJA303"/>
      <c r="WJB303"/>
      <c r="WJC303"/>
      <c r="WJD303"/>
      <c r="WJE303"/>
      <c r="WJF303"/>
      <c r="WJG303"/>
      <c r="WJH303"/>
      <c r="WJI303"/>
      <c r="WJJ303"/>
      <c r="WJK303"/>
      <c r="WJL303"/>
      <c r="WJM303"/>
      <c r="WJN303"/>
      <c r="WJO303"/>
      <c r="WJP303"/>
      <c r="WJQ303"/>
      <c r="WJR303"/>
      <c r="WJS303"/>
      <c r="WJT303"/>
      <c r="WJU303"/>
      <c r="WJV303"/>
      <c r="WJW303"/>
      <c r="WJX303"/>
      <c r="WJY303"/>
      <c r="WJZ303"/>
      <c r="WKA303"/>
      <c r="WKB303"/>
      <c r="WKC303"/>
      <c r="WKD303"/>
      <c r="WKE303"/>
      <c r="WKF303"/>
      <c r="WKG303"/>
      <c r="WKH303"/>
      <c r="WKI303"/>
      <c r="WKJ303"/>
      <c r="WKK303"/>
      <c r="WKL303"/>
      <c r="WKM303"/>
      <c r="WKN303"/>
      <c r="WKO303"/>
      <c r="WKP303"/>
      <c r="WKQ303"/>
      <c r="WKR303"/>
      <c r="WKS303"/>
      <c r="WKT303"/>
      <c r="WKU303"/>
      <c r="WKV303"/>
      <c r="WKW303"/>
      <c r="WKX303"/>
      <c r="WKY303"/>
      <c r="WKZ303"/>
      <c r="WLA303"/>
      <c r="WLB303"/>
      <c r="WLC303"/>
      <c r="WLD303"/>
      <c r="WLE303"/>
      <c r="WLF303"/>
      <c r="WLG303"/>
      <c r="WLH303"/>
      <c r="WLI303"/>
      <c r="WLJ303"/>
      <c r="WLK303"/>
      <c r="WLL303"/>
      <c r="WLM303"/>
      <c r="WLN303"/>
      <c r="WLO303"/>
      <c r="WLP303"/>
      <c r="WLQ303"/>
      <c r="WLR303"/>
      <c r="WLS303"/>
      <c r="WLT303"/>
      <c r="WLU303"/>
      <c r="WLV303"/>
      <c r="WLW303"/>
      <c r="WLX303"/>
      <c r="WLY303"/>
      <c r="WLZ303"/>
      <c r="WMA303"/>
      <c r="WMB303"/>
      <c r="WMC303"/>
      <c r="WMD303"/>
      <c r="WME303"/>
      <c r="WMF303"/>
      <c r="WMG303"/>
      <c r="WMH303"/>
      <c r="WMI303"/>
      <c r="WMJ303"/>
      <c r="WMK303"/>
      <c r="WML303"/>
      <c r="WMM303"/>
      <c r="WMN303"/>
      <c r="WMO303"/>
      <c r="WMP303"/>
      <c r="WMQ303"/>
      <c r="WMR303"/>
      <c r="WMS303"/>
      <c r="WMT303"/>
      <c r="WMU303"/>
      <c r="WMV303"/>
      <c r="WMW303"/>
      <c r="WMX303"/>
      <c r="WMY303"/>
      <c r="WMZ303"/>
      <c r="WNA303"/>
      <c r="WNB303"/>
      <c r="WNC303"/>
      <c r="WND303"/>
      <c r="WNE303"/>
      <c r="WNF303"/>
      <c r="WNG303"/>
      <c r="WNH303"/>
      <c r="WNI303"/>
      <c r="WNJ303"/>
      <c r="WNK303"/>
      <c r="WNL303"/>
      <c r="WNM303"/>
      <c r="WNN303"/>
      <c r="WNO303"/>
      <c r="WNP303"/>
      <c r="WNQ303"/>
      <c r="WNR303"/>
      <c r="WNS303"/>
      <c r="WNT303"/>
      <c r="WNU303"/>
      <c r="WNV303"/>
      <c r="WNW303"/>
      <c r="WNX303"/>
      <c r="WNY303"/>
      <c r="WNZ303"/>
      <c r="WOA303"/>
      <c r="WOB303"/>
      <c r="WOC303"/>
      <c r="WOD303"/>
      <c r="WOE303"/>
      <c r="WOF303"/>
      <c r="WOG303"/>
      <c r="WOH303"/>
      <c r="WOI303"/>
      <c r="WOJ303"/>
      <c r="WOK303"/>
      <c r="WOL303"/>
      <c r="WOM303"/>
      <c r="WON303"/>
      <c r="WOO303"/>
      <c r="WOP303"/>
      <c r="WOQ303"/>
      <c r="WOR303"/>
      <c r="WOS303"/>
      <c r="WOT303"/>
      <c r="WOU303"/>
      <c r="WOV303"/>
      <c r="WOW303"/>
      <c r="WOX303"/>
      <c r="WOY303"/>
      <c r="WOZ303"/>
      <c r="WPA303"/>
      <c r="WPB303"/>
      <c r="WPC303"/>
      <c r="WPD303"/>
      <c r="WPE303"/>
      <c r="WPF303"/>
      <c r="WPG303"/>
      <c r="WPH303"/>
      <c r="WPI303"/>
      <c r="WPJ303"/>
      <c r="WPK303"/>
      <c r="WPL303"/>
      <c r="WPM303"/>
      <c r="WPN303"/>
      <c r="WPO303"/>
      <c r="WPP303"/>
      <c r="WPQ303"/>
      <c r="WPR303"/>
      <c r="WPS303"/>
      <c r="WPT303"/>
      <c r="WPU303"/>
      <c r="WPV303"/>
      <c r="WPW303"/>
      <c r="WPX303"/>
      <c r="WPY303"/>
      <c r="WPZ303"/>
      <c r="WQA303"/>
      <c r="WQB303"/>
      <c r="WQC303"/>
      <c r="WQD303"/>
      <c r="WQE303"/>
      <c r="WQF303"/>
      <c r="WQG303"/>
      <c r="WQH303"/>
      <c r="WQI303"/>
      <c r="WQJ303"/>
      <c r="WQK303"/>
      <c r="WQL303"/>
      <c r="WQM303"/>
      <c r="WQN303"/>
      <c r="WQO303"/>
      <c r="WQP303"/>
      <c r="WQQ303"/>
      <c r="WQR303"/>
      <c r="WQS303"/>
      <c r="WQT303"/>
      <c r="WQU303"/>
      <c r="WQV303"/>
      <c r="WQW303"/>
      <c r="WQX303"/>
      <c r="WQY303"/>
      <c r="WQZ303"/>
      <c r="WRA303"/>
      <c r="WRB303"/>
      <c r="WRC303"/>
      <c r="WRD303"/>
      <c r="WRE303"/>
      <c r="WRF303"/>
      <c r="WRG303"/>
      <c r="WRH303"/>
      <c r="WRI303"/>
      <c r="WRJ303"/>
      <c r="WRK303"/>
      <c r="WRL303"/>
      <c r="WRM303"/>
      <c r="WRN303"/>
      <c r="WRO303"/>
      <c r="WRP303"/>
      <c r="WRQ303"/>
      <c r="WRR303"/>
      <c r="WRS303"/>
      <c r="WRT303"/>
      <c r="WRU303"/>
      <c r="WRV303"/>
      <c r="WRW303"/>
      <c r="WRX303"/>
      <c r="WRY303"/>
      <c r="WRZ303"/>
      <c r="WSA303"/>
      <c r="WSB303"/>
      <c r="WSC303"/>
      <c r="WSD303"/>
      <c r="WSE303"/>
      <c r="WSF303"/>
      <c r="WSG303"/>
      <c r="WSH303"/>
      <c r="WSI303"/>
      <c r="WSJ303"/>
      <c r="WSK303"/>
      <c r="WSL303"/>
      <c r="WSM303"/>
      <c r="WSN303"/>
      <c r="WSO303"/>
      <c r="WSP303"/>
      <c r="WSQ303"/>
      <c r="WSR303"/>
      <c r="WSS303"/>
      <c r="WST303"/>
      <c r="WSU303"/>
      <c r="WSV303"/>
      <c r="WSW303"/>
      <c r="WSX303"/>
      <c r="WSY303"/>
      <c r="WSZ303"/>
      <c r="WTA303"/>
      <c r="WTB303"/>
      <c r="WTC303"/>
      <c r="WTD303"/>
      <c r="WTE303"/>
      <c r="WTF303"/>
      <c r="WTG303"/>
      <c r="WTH303"/>
      <c r="WTI303"/>
      <c r="WTJ303"/>
      <c r="WTK303"/>
      <c r="WTL303"/>
      <c r="WTM303"/>
      <c r="WTN303"/>
      <c r="WTO303"/>
      <c r="WTP303"/>
      <c r="WTQ303"/>
      <c r="WTR303"/>
      <c r="WTS303"/>
      <c r="WTT303"/>
      <c r="WTU303"/>
      <c r="WTV303"/>
      <c r="WTW303"/>
      <c r="WTX303"/>
      <c r="WTY303"/>
      <c r="WTZ303"/>
      <c r="WUA303"/>
      <c r="WUB303"/>
      <c r="WUC303"/>
      <c r="WUD303"/>
      <c r="WUE303"/>
      <c r="WUF303"/>
      <c r="WUG303"/>
      <c r="WUH303"/>
      <c r="WUI303"/>
      <c r="WUJ303"/>
      <c r="WUK303"/>
      <c r="WUL303"/>
      <c r="WUM303"/>
      <c r="WUN303"/>
      <c r="WUO303"/>
      <c r="WUP303"/>
      <c r="WUQ303"/>
      <c r="WUR303"/>
      <c r="WUS303"/>
      <c r="WUT303"/>
      <c r="WUU303"/>
      <c r="WUV303"/>
      <c r="WUW303"/>
      <c r="WUX303"/>
      <c r="WUY303"/>
      <c r="WUZ303"/>
      <c r="WVA303"/>
      <c r="WVB303"/>
      <c r="WVC303"/>
      <c r="WVD303"/>
      <c r="WVE303"/>
      <c r="WVF303"/>
      <c r="WVG303"/>
      <c r="WVH303"/>
      <c r="WVI303"/>
      <c r="WVJ303"/>
      <c r="WVK303"/>
      <c r="WVL303"/>
      <c r="WVM303"/>
      <c r="WVN303"/>
      <c r="WVO303"/>
      <c r="WVP303"/>
      <c r="WVQ303"/>
      <c r="WVR303"/>
      <c r="WVS303"/>
      <c r="WVT303"/>
      <c r="WVU303"/>
      <c r="WVV303"/>
      <c r="WVW303"/>
      <c r="WVX303"/>
      <c r="WVY303"/>
      <c r="WVZ303"/>
      <c r="WWA303"/>
      <c r="WWB303"/>
      <c r="WWC303"/>
      <c r="WWD303"/>
      <c r="WWE303"/>
      <c r="WWF303"/>
      <c r="WWG303"/>
      <c r="WWH303"/>
      <c r="WWI303"/>
      <c r="WWJ303"/>
      <c r="WWK303"/>
      <c r="WWL303"/>
      <c r="WWM303"/>
      <c r="WWN303"/>
      <c r="WWO303"/>
      <c r="WWP303"/>
      <c r="WWQ303"/>
      <c r="WWR303"/>
      <c r="WWS303"/>
      <c r="WWT303"/>
      <c r="WWU303"/>
      <c r="WWV303"/>
      <c r="WWW303"/>
      <c r="WWX303"/>
      <c r="WWY303"/>
      <c r="WWZ303"/>
      <c r="WXA303"/>
      <c r="WXB303"/>
      <c r="WXC303"/>
      <c r="WXD303"/>
      <c r="WXE303"/>
      <c r="WXF303"/>
      <c r="WXG303"/>
      <c r="WXH303"/>
      <c r="WXI303"/>
      <c r="WXJ303"/>
      <c r="WXK303"/>
      <c r="WXL303"/>
      <c r="WXM303"/>
      <c r="WXN303"/>
      <c r="WXO303"/>
      <c r="WXP303"/>
      <c r="WXQ303"/>
      <c r="WXR303"/>
      <c r="WXS303"/>
      <c r="WXT303"/>
      <c r="WXU303"/>
      <c r="WXV303"/>
      <c r="WXW303"/>
      <c r="WXX303"/>
      <c r="WXY303"/>
      <c r="WXZ303"/>
      <c r="WYA303"/>
      <c r="WYB303"/>
      <c r="WYC303"/>
      <c r="WYD303"/>
      <c r="WYE303"/>
      <c r="WYF303"/>
      <c r="WYG303"/>
      <c r="WYH303"/>
      <c r="WYI303"/>
      <c r="WYJ303"/>
      <c r="WYK303"/>
      <c r="WYL303"/>
      <c r="WYM303"/>
      <c r="WYN303"/>
      <c r="WYO303"/>
      <c r="WYP303"/>
      <c r="WYQ303"/>
      <c r="WYR303"/>
      <c r="WYS303"/>
      <c r="WYT303"/>
      <c r="WYU303"/>
      <c r="WYV303"/>
      <c r="WYW303"/>
      <c r="WYX303"/>
      <c r="WYY303"/>
      <c r="WYZ303"/>
      <c r="WZA303"/>
      <c r="WZB303"/>
      <c r="WZC303"/>
      <c r="WZD303"/>
      <c r="WZE303"/>
      <c r="WZF303"/>
      <c r="WZG303"/>
      <c r="WZH303"/>
      <c r="WZI303"/>
      <c r="WZJ303"/>
      <c r="WZK303"/>
      <c r="WZL303"/>
      <c r="WZM303"/>
      <c r="WZN303"/>
      <c r="WZO303"/>
      <c r="WZP303"/>
      <c r="WZQ303"/>
      <c r="WZR303"/>
      <c r="WZS303"/>
      <c r="WZT303"/>
      <c r="WZU303"/>
      <c r="WZV303"/>
      <c r="WZW303"/>
      <c r="WZX303"/>
      <c r="WZY303"/>
      <c r="WZZ303"/>
      <c r="XAA303"/>
      <c r="XAB303"/>
      <c r="XAC303"/>
      <c r="XAD303"/>
      <c r="XAE303"/>
      <c r="XAF303"/>
      <c r="XAG303"/>
      <c r="XAH303"/>
      <c r="XAI303"/>
      <c r="XAJ303"/>
      <c r="XAK303"/>
      <c r="XAL303"/>
      <c r="XAM303"/>
      <c r="XAN303"/>
      <c r="XAO303"/>
      <c r="XAP303"/>
      <c r="XAQ303"/>
      <c r="XAR303"/>
      <c r="XAS303"/>
      <c r="XAT303"/>
      <c r="XAU303"/>
      <c r="XAV303"/>
      <c r="XAW303"/>
      <c r="XAX303"/>
      <c r="XAY303"/>
      <c r="XAZ303"/>
      <c r="XBA303"/>
      <c r="XBB303"/>
      <c r="XBC303"/>
      <c r="XBD303"/>
      <c r="XBE303"/>
      <c r="XBF303"/>
      <c r="XBG303"/>
      <c r="XBH303"/>
      <c r="XBI303"/>
      <c r="XBJ303"/>
      <c r="XBK303"/>
      <c r="XBL303"/>
      <c r="XBM303"/>
      <c r="XBN303"/>
      <c r="XBO303"/>
      <c r="XBP303"/>
      <c r="XBQ303"/>
      <c r="XBR303"/>
      <c r="XBS303"/>
      <c r="XBT303"/>
      <c r="XBU303"/>
      <c r="XBV303"/>
      <c r="XBW303"/>
      <c r="XBX303"/>
      <c r="XBY303"/>
      <c r="XBZ303"/>
      <c r="XCA303"/>
      <c r="XCB303"/>
      <c r="XCC303"/>
      <c r="XCD303"/>
      <c r="XCE303"/>
      <c r="XCF303"/>
      <c r="XCG303"/>
      <c r="XCH303"/>
      <c r="XCI303"/>
      <c r="XCJ303"/>
      <c r="XCK303"/>
      <c r="XCL303"/>
      <c r="XCM303"/>
      <c r="XCN303"/>
      <c r="XCO303"/>
      <c r="XCP303"/>
      <c r="XCQ303"/>
      <c r="XCR303"/>
      <c r="XCS303"/>
      <c r="XCT303"/>
      <c r="XCU303"/>
      <c r="XCV303"/>
      <c r="XCW303"/>
      <c r="XCX303"/>
      <c r="XCY303"/>
      <c r="XCZ303"/>
      <c r="XDA303"/>
      <c r="XDB303"/>
      <c r="XDC303"/>
      <c r="XDD303"/>
      <c r="XDE303"/>
      <c r="XDF303"/>
      <c r="XDG303"/>
      <c r="XDH303"/>
      <c r="XDI303"/>
      <c r="XDJ303"/>
      <c r="XDK303"/>
      <c r="XDL303"/>
      <c r="XDM303"/>
      <c r="XDN303"/>
      <c r="XDO303"/>
      <c r="XDP303"/>
      <c r="XDQ303"/>
      <c r="XDR303"/>
      <c r="XDS303"/>
      <c r="XDT303"/>
      <c r="XDU303"/>
      <c r="XDV303"/>
      <c r="XDW303"/>
      <c r="XDX303"/>
      <c r="XDY303"/>
      <c r="XDZ303"/>
      <c r="XEA303"/>
      <c r="XEB303"/>
      <c r="XEC303"/>
      <c r="XED303"/>
      <c r="XEE303"/>
      <c r="XEF303"/>
      <c r="XEG303"/>
      <c r="XEH303"/>
      <c r="XEI303"/>
      <c r="XEJ303"/>
      <c r="XEK303"/>
      <c r="XEL303"/>
      <c r="XEM303"/>
      <c r="XEN303"/>
      <c r="XEO303"/>
      <c r="XEP303"/>
      <c r="XEQ303"/>
      <c r="XER303"/>
      <c r="XES303"/>
      <c r="XET303"/>
      <c r="XEU303"/>
      <c r="XEV303"/>
      <c r="XEW303"/>
      <c r="XEX303"/>
      <c r="XEY303"/>
      <c r="XEZ303"/>
      <c r="XFA303"/>
      <c r="XFB303"/>
      <c r="XFC303"/>
      <c r="XFD303"/>
    </row>
    <row r="304" customFormat="1" spans="39:46">
      <c r="AM304" s="28"/>
      <c r="AN304" s="29"/>
      <c r="AO304" s="29"/>
      <c r="AR304" s="32"/>
      <c r="AS304" s="28"/>
      <c r="AT304" s="28"/>
    </row>
    <row r="305" s="31" customFormat="1" spans="1:16384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 s="28"/>
      <c r="AN305" s="70"/>
      <c r="AO305" s="29"/>
      <c r="AP305"/>
      <c r="AQ305"/>
      <c r="AR305" s="32"/>
      <c r="AS305" s="28"/>
      <c r="AT305" s="28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  <c r="IU305"/>
      <c r="IV305"/>
      <c r="IW305"/>
      <c r="IX305"/>
      <c r="IY305"/>
      <c r="IZ305"/>
      <c r="JA305"/>
      <c r="JB305"/>
      <c r="JC305"/>
      <c r="JD305"/>
      <c r="JE305"/>
      <c r="JF305"/>
      <c r="JG305"/>
      <c r="JH305"/>
      <c r="JI305"/>
      <c r="JJ305"/>
      <c r="JK305"/>
      <c r="JL305"/>
      <c r="JM305"/>
      <c r="JN305"/>
      <c r="JO305"/>
      <c r="JP305"/>
      <c r="JQ305"/>
      <c r="JR305"/>
      <c r="JS305"/>
      <c r="JT305"/>
      <c r="JU305"/>
      <c r="JV305"/>
      <c r="JW305"/>
      <c r="JX305"/>
      <c r="JY305"/>
      <c r="JZ305"/>
      <c r="KA305"/>
      <c r="KB305"/>
      <c r="KC305"/>
      <c r="KD305"/>
      <c r="KE305"/>
      <c r="KF305"/>
      <c r="KG305"/>
      <c r="KH305"/>
      <c r="KI305"/>
      <c r="KJ305"/>
      <c r="KK305"/>
      <c r="KL305"/>
      <c r="KM305"/>
      <c r="KN305"/>
      <c r="KO305"/>
      <c r="KP305"/>
      <c r="KQ305"/>
      <c r="KR305"/>
      <c r="KS305"/>
      <c r="KT305"/>
      <c r="KU305"/>
      <c r="KV305"/>
      <c r="KW305"/>
      <c r="KX305"/>
      <c r="KY305"/>
      <c r="KZ305"/>
      <c r="LA305"/>
      <c r="LB305"/>
      <c r="LC305"/>
      <c r="LD305"/>
      <c r="LE305"/>
      <c r="LF305"/>
      <c r="LG305"/>
      <c r="LH305"/>
      <c r="LI305"/>
      <c r="LJ305"/>
      <c r="LK305"/>
      <c r="LL305"/>
      <c r="LM305"/>
      <c r="LN305"/>
      <c r="LO305"/>
      <c r="LP305"/>
      <c r="LQ305"/>
      <c r="LR305"/>
      <c r="LS305"/>
      <c r="LT305"/>
      <c r="LU305"/>
      <c r="LV305"/>
      <c r="LW305"/>
      <c r="LX305"/>
      <c r="LY305"/>
      <c r="LZ305"/>
      <c r="MA305"/>
      <c r="MB305"/>
      <c r="MC305"/>
      <c r="MD305"/>
      <c r="ME305"/>
      <c r="MF305"/>
      <c r="MG305"/>
      <c r="MH305"/>
      <c r="MI305"/>
      <c r="MJ305"/>
      <c r="MK305"/>
      <c r="ML305"/>
      <c r="MM305"/>
      <c r="MN305"/>
      <c r="MO305"/>
      <c r="MP305"/>
      <c r="MQ305"/>
      <c r="MR305"/>
      <c r="MS305"/>
      <c r="MT305"/>
      <c r="MU305"/>
      <c r="MV305"/>
      <c r="MW305"/>
      <c r="MX305"/>
      <c r="MY305"/>
      <c r="MZ305"/>
      <c r="NA305"/>
      <c r="NB305"/>
      <c r="NC305"/>
      <c r="ND305"/>
      <c r="NE305"/>
      <c r="NF305"/>
      <c r="NG305"/>
      <c r="NH305"/>
      <c r="NI305"/>
      <c r="NJ305"/>
      <c r="NK305"/>
      <c r="NL305"/>
      <c r="NM305"/>
      <c r="NN305"/>
      <c r="NO305"/>
      <c r="NP305"/>
      <c r="NQ305"/>
      <c r="NR305"/>
      <c r="NS305"/>
      <c r="NT305"/>
      <c r="NU305"/>
      <c r="NV305"/>
      <c r="NW305"/>
      <c r="NX305"/>
      <c r="NY305"/>
      <c r="NZ305"/>
      <c r="OA305"/>
      <c r="OB305"/>
      <c r="OC305"/>
      <c r="OD305"/>
      <c r="OE305"/>
      <c r="OF305"/>
      <c r="OG305"/>
      <c r="OH305"/>
      <c r="OI305"/>
      <c r="OJ305"/>
      <c r="OK305"/>
      <c r="OL305"/>
      <c r="OM305"/>
      <c r="ON305"/>
      <c r="OO305"/>
      <c r="OP305"/>
      <c r="OQ305"/>
      <c r="OR305"/>
      <c r="OS305"/>
      <c r="OT305"/>
      <c r="OU305"/>
      <c r="OV305"/>
      <c r="OW305"/>
      <c r="OX305"/>
      <c r="OY305"/>
      <c r="OZ305"/>
      <c r="PA305"/>
      <c r="PB305"/>
      <c r="PC305"/>
      <c r="PD305"/>
      <c r="PE305"/>
      <c r="PF305"/>
      <c r="PG305"/>
      <c r="PH305"/>
      <c r="PI305"/>
      <c r="PJ305"/>
      <c r="PK305"/>
      <c r="PL305"/>
      <c r="PM305"/>
      <c r="PN305"/>
      <c r="PO305"/>
      <c r="PP305"/>
      <c r="PQ305"/>
      <c r="PR305"/>
      <c r="PS305"/>
      <c r="PT305"/>
      <c r="PU305"/>
      <c r="PV305"/>
      <c r="PW305"/>
      <c r="PX305"/>
      <c r="PY305"/>
      <c r="PZ305"/>
      <c r="QA305"/>
      <c r="QB305"/>
      <c r="QC305"/>
      <c r="QD305"/>
      <c r="QE305"/>
      <c r="QF305"/>
      <c r="QG305"/>
      <c r="QH305"/>
      <c r="QI305"/>
      <c r="QJ305"/>
      <c r="QK305"/>
      <c r="QL305"/>
      <c r="QM305"/>
      <c r="QN305"/>
      <c r="QO305"/>
      <c r="QP305"/>
      <c r="QQ305"/>
      <c r="QR305"/>
      <c r="QS305"/>
      <c r="QT305"/>
      <c r="QU305"/>
      <c r="QV305"/>
      <c r="QW305"/>
      <c r="QX305"/>
      <c r="QY305"/>
      <c r="QZ305"/>
      <c r="RA305"/>
      <c r="RB305"/>
      <c r="RC305"/>
      <c r="RD305"/>
      <c r="RE305"/>
      <c r="RF305"/>
      <c r="RG305"/>
      <c r="RH305"/>
      <c r="RI305"/>
      <c r="RJ305"/>
      <c r="RK305"/>
      <c r="RL305"/>
      <c r="RM305"/>
      <c r="RN305"/>
      <c r="RO305"/>
      <c r="RP305"/>
      <c r="RQ305"/>
      <c r="RR305"/>
      <c r="RS305"/>
      <c r="RT305"/>
      <c r="RU305"/>
      <c r="RV305"/>
      <c r="RW305"/>
      <c r="RX305"/>
      <c r="RY305"/>
      <c r="RZ305"/>
      <c r="SA305"/>
      <c r="SB305"/>
      <c r="SC305"/>
      <c r="SD305"/>
      <c r="SE305"/>
      <c r="SF305"/>
      <c r="SG305"/>
      <c r="SH305"/>
      <c r="SI305"/>
      <c r="SJ305"/>
      <c r="SK305"/>
      <c r="SL305"/>
      <c r="SM305"/>
      <c r="SN305"/>
      <c r="SO305"/>
      <c r="SP305"/>
      <c r="SQ305"/>
      <c r="SR305"/>
      <c r="SS305"/>
      <c r="ST305"/>
      <c r="SU305"/>
      <c r="SV305"/>
      <c r="SW305"/>
      <c r="SX305"/>
      <c r="SY305"/>
      <c r="SZ305"/>
      <c r="TA305"/>
      <c r="TB305"/>
      <c r="TC305"/>
      <c r="TD305"/>
      <c r="TE305"/>
      <c r="TF305"/>
      <c r="TG305"/>
      <c r="TH305"/>
      <c r="TI305"/>
      <c r="TJ305"/>
      <c r="TK305"/>
      <c r="TL305"/>
      <c r="TM305"/>
      <c r="TN305"/>
      <c r="TO305"/>
      <c r="TP305"/>
      <c r="TQ305"/>
      <c r="TR305"/>
      <c r="TS305"/>
      <c r="TT305"/>
      <c r="TU305"/>
      <c r="TV305"/>
      <c r="TW305"/>
      <c r="TX305"/>
      <c r="TY305"/>
      <c r="TZ305"/>
      <c r="UA305"/>
      <c r="UB305"/>
      <c r="UC305"/>
      <c r="UD305"/>
      <c r="UE305"/>
      <c r="UF305"/>
      <c r="UG305"/>
      <c r="UH305"/>
      <c r="UI305"/>
      <c r="UJ305"/>
      <c r="UK305"/>
      <c r="UL305"/>
      <c r="UM305"/>
      <c r="UN305"/>
      <c r="UO305"/>
      <c r="UP305"/>
      <c r="UQ305"/>
      <c r="UR305"/>
      <c r="US305"/>
      <c r="UT305"/>
      <c r="UU305"/>
      <c r="UV305"/>
      <c r="UW305"/>
      <c r="UX305"/>
      <c r="UY305"/>
      <c r="UZ305"/>
      <c r="VA305"/>
      <c r="VB305"/>
      <c r="VC305"/>
      <c r="VD305"/>
      <c r="VE305"/>
      <c r="VF305"/>
      <c r="VG305"/>
      <c r="VH305"/>
      <c r="VI305"/>
      <c r="VJ305"/>
      <c r="VK305"/>
      <c r="VL305"/>
      <c r="VM305"/>
      <c r="VN305"/>
      <c r="VO305"/>
      <c r="VP305"/>
      <c r="VQ305"/>
      <c r="VR305"/>
      <c r="VS305"/>
      <c r="VT305"/>
      <c r="VU305"/>
      <c r="VV305"/>
      <c r="VW305"/>
      <c r="VX305"/>
      <c r="VY305"/>
      <c r="VZ305"/>
      <c r="WA305"/>
      <c r="WB305"/>
      <c r="WC305"/>
      <c r="WD305"/>
      <c r="WE305"/>
      <c r="WF305"/>
      <c r="WG305"/>
      <c r="WH305"/>
      <c r="WI305"/>
      <c r="WJ305"/>
      <c r="WK305"/>
      <c r="WL305"/>
      <c r="WM305"/>
      <c r="WN305"/>
      <c r="WO305"/>
      <c r="WP305"/>
      <c r="WQ305"/>
      <c r="WR305"/>
      <c r="WS305"/>
      <c r="WT305"/>
      <c r="WU305"/>
      <c r="WV305"/>
      <c r="WW305"/>
      <c r="WX305"/>
      <c r="WY305"/>
      <c r="WZ305"/>
      <c r="XA305"/>
      <c r="XB305"/>
      <c r="XC305"/>
      <c r="XD305"/>
      <c r="XE305"/>
      <c r="XF305"/>
      <c r="XG305"/>
      <c r="XH305"/>
      <c r="XI305"/>
      <c r="XJ305"/>
      <c r="XK305"/>
      <c r="XL305"/>
      <c r="XM305"/>
      <c r="XN305"/>
      <c r="XO305"/>
      <c r="XP305"/>
      <c r="XQ305"/>
      <c r="XR305"/>
      <c r="XS305"/>
      <c r="XT305"/>
      <c r="XU305"/>
      <c r="XV305"/>
      <c r="XW305"/>
      <c r="XX305"/>
      <c r="XY305"/>
      <c r="XZ305"/>
      <c r="YA305"/>
      <c r="YB305"/>
      <c r="YC305"/>
      <c r="YD305"/>
      <c r="YE305"/>
      <c r="YF305"/>
      <c r="YG305"/>
      <c r="YH305"/>
      <c r="YI305"/>
      <c r="YJ305"/>
      <c r="YK305"/>
      <c r="YL305"/>
      <c r="YM305"/>
      <c r="YN305"/>
      <c r="YO305"/>
      <c r="YP305"/>
      <c r="YQ305"/>
      <c r="YR305"/>
      <c r="YS305"/>
      <c r="YT305"/>
      <c r="YU305"/>
      <c r="YV305"/>
      <c r="YW305"/>
      <c r="YX305"/>
      <c r="YY305"/>
      <c r="YZ305"/>
      <c r="ZA305"/>
      <c r="ZB305"/>
      <c r="ZC305"/>
      <c r="ZD305"/>
      <c r="ZE305"/>
      <c r="ZF305"/>
      <c r="ZG305"/>
      <c r="ZH305"/>
      <c r="ZI305"/>
      <c r="ZJ305"/>
      <c r="ZK305"/>
      <c r="ZL305"/>
      <c r="ZM305"/>
      <c r="ZN305"/>
      <c r="ZO305"/>
      <c r="ZP305"/>
      <c r="ZQ305"/>
      <c r="ZR305"/>
      <c r="ZS305"/>
      <c r="ZT305"/>
      <c r="ZU305"/>
      <c r="ZV305"/>
      <c r="ZW305"/>
      <c r="ZX305"/>
      <c r="ZY305"/>
      <c r="ZZ305"/>
      <c r="AAA305"/>
      <c r="AAB305"/>
      <c r="AAC305"/>
      <c r="AAD305"/>
      <c r="AAE305"/>
      <c r="AAF305"/>
      <c r="AAG305"/>
      <c r="AAH305"/>
      <c r="AAI305"/>
      <c r="AAJ305"/>
      <c r="AAK305"/>
      <c r="AAL305"/>
      <c r="AAM305"/>
      <c r="AAN305"/>
      <c r="AAO305"/>
      <c r="AAP305"/>
      <c r="AAQ305"/>
      <c r="AAR305"/>
      <c r="AAS305"/>
      <c r="AAT305"/>
      <c r="AAU305"/>
      <c r="AAV305"/>
      <c r="AAW305"/>
      <c r="AAX305"/>
      <c r="AAY305"/>
      <c r="AAZ305"/>
      <c r="ABA305"/>
      <c r="ABB305"/>
      <c r="ABC305"/>
      <c r="ABD305"/>
      <c r="ABE305"/>
      <c r="ABF305"/>
      <c r="ABG305"/>
      <c r="ABH305"/>
      <c r="ABI305"/>
      <c r="ABJ305"/>
      <c r="ABK305"/>
      <c r="ABL305"/>
      <c r="ABM305"/>
      <c r="ABN305"/>
      <c r="ABO305"/>
      <c r="ABP305"/>
      <c r="ABQ305"/>
      <c r="ABR305"/>
      <c r="ABS305"/>
      <c r="ABT305"/>
      <c r="ABU305"/>
      <c r="ABV305"/>
      <c r="ABW305"/>
      <c r="ABX305"/>
      <c r="ABY305"/>
      <c r="ABZ305"/>
      <c r="ACA305"/>
      <c r="ACB305"/>
      <c r="ACC305"/>
      <c r="ACD305"/>
      <c r="ACE305"/>
      <c r="ACF305"/>
      <c r="ACG305"/>
      <c r="ACH305"/>
      <c r="ACI305"/>
      <c r="ACJ305"/>
      <c r="ACK305"/>
      <c r="ACL305"/>
      <c r="ACM305"/>
      <c r="ACN305"/>
      <c r="ACO305"/>
      <c r="ACP305"/>
      <c r="ACQ305"/>
      <c r="ACR305"/>
      <c r="ACS305"/>
      <c r="ACT305"/>
      <c r="ACU305"/>
      <c r="ACV305"/>
      <c r="ACW305"/>
      <c r="ACX305"/>
      <c r="ACY305"/>
      <c r="ACZ305"/>
      <c r="ADA305"/>
      <c r="ADB305"/>
      <c r="ADC305"/>
      <c r="ADD305"/>
      <c r="ADE305"/>
      <c r="ADF305"/>
      <c r="ADG305"/>
      <c r="ADH305"/>
      <c r="ADI305"/>
      <c r="ADJ305"/>
      <c r="ADK305"/>
      <c r="ADL305"/>
      <c r="ADM305"/>
      <c r="ADN305"/>
      <c r="ADO305"/>
      <c r="ADP305"/>
      <c r="ADQ305"/>
      <c r="ADR305"/>
      <c r="ADS305"/>
      <c r="ADT305"/>
      <c r="ADU305"/>
      <c r="ADV305"/>
      <c r="ADW305"/>
      <c r="ADX305"/>
      <c r="ADY305"/>
      <c r="ADZ305"/>
      <c r="AEA305"/>
      <c r="AEB305"/>
      <c r="AEC305"/>
      <c r="AED305"/>
      <c r="AEE305"/>
      <c r="AEF305"/>
      <c r="AEG305"/>
      <c r="AEH305"/>
      <c r="AEI305"/>
      <c r="AEJ305"/>
      <c r="AEK305"/>
      <c r="AEL305"/>
      <c r="AEM305"/>
      <c r="AEN305"/>
      <c r="AEO305"/>
      <c r="AEP305"/>
      <c r="AEQ305"/>
      <c r="AER305"/>
      <c r="AES305"/>
      <c r="AET305"/>
      <c r="AEU305"/>
      <c r="AEV305"/>
      <c r="AEW305"/>
      <c r="AEX305"/>
      <c r="AEY305"/>
      <c r="AEZ305"/>
      <c r="AFA305"/>
      <c r="AFB305"/>
      <c r="AFC305"/>
      <c r="AFD305"/>
      <c r="AFE305"/>
      <c r="AFF305"/>
      <c r="AFG305"/>
      <c r="AFH305"/>
      <c r="AFI305"/>
      <c r="AFJ305"/>
      <c r="AFK305"/>
      <c r="AFL305"/>
      <c r="AFM305"/>
      <c r="AFN305"/>
      <c r="AFO305"/>
      <c r="AFP305"/>
      <c r="AFQ305"/>
      <c r="AFR305"/>
      <c r="AFS305"/>
      <c r="AFT305"/>
      <c r="AFU305"/>
      <c r="AFV305"/>
      <c r="AFW305"/>
      <c r="AFX305"/>
      <c r="AFY305"/>
      <c r="AFZ305"/>
      <c r="AGA305"/>
      <c r="AGB305"/>
      <c r="AGC305"/>
      <c r="AGD305"/>
      <c r="AGE305"/>
      <c r="AGF305"/>
      <c r="AGG305"/>
      <c r="AGH305"/>
      <c r="AGI305"/>
      <c r="AGJ305"/>
      <c r="AGK305"/>
      <c r="AGL305"/>
      <c r="AGM305"/>
      <c r="AGN305"/>
      <c r="AGO305"/>
      <c r="AGP305"/>
      <c r="AGQ305"/>
      <c r="AGR305"/>
      <c r="AGS305"/>
      <c r="AGT305"/>
      <c r="AGU305"/>
      <c r="AGV305"/>
      <c r="AGW305"/>
      <c r="AGX305"/>
      <c r="AGY305"/>
      <c r="AGZ305"/>
      <c r="AHA305"/>
      <c r="AHB305"/>
      <c r="AHC305"/>
      <c r="AHD305"/>
      <c r="AHE305"/>
      <c r="AHF305"/>
      <c r="AHG305"/>
      <c r="AHH305"/>
      <c r="AHI305"/>
      <c r="AHJ305"/>
      <c r="AHK305"/>
      <c r="AHL305"/>
      <c r="AHM305"/>
      <c r="AHN305"/>
      <c r="AHO305"/>
      <c r="AHP305"/>
      <c r="AHQ305"/>
      <c r="AHR305"/>
      <c r="AHS305"/>
      <c r="AHT305"/>
      <c r="AHU305"/>
      <c r="AHV305"/>
      <c r="AHW305"/>
      <c r="AHX305"/>
      <c r="AHY305"/>
      <c r="AHZ305"/>
      <c r="AIA305"/>
      <c r="AIB305"/>
      <c r="AIC305"/>
      <c r="AID305"/>
      <c r="AIE305"/>
      <c r="AIF305"/>
      <c r="AIG305"/>
      <c r="AIH305"/>
      <c r="AII305"/>
      <c r="AIJ305"/>
      <c r="AIK305"/>
      <c r="AIL305"/>
      <c r="AIM305"/>
      <c r="AIN305"/>
      <c r="AIO305"/>
      <c r="AIP305"/>
      <c r="AIQ305"/>
      <c r="AIR305"/>
      <c r="AIS305"/>
      <c r="AIT305"/>
      <c r="AIU305"/>
      <c r="AIV305"/>
      <c r="AIW305"/>
      <c r="AIX305"/>
      <c r="AIY305"/>
      <c r="AIZ305"/>
      <c r="AJA305"/>
      <c r="AJB305"/>
      <c r="AJC305"/>
      <c r="AJD305"/>
      <c r="AJE305"/>
      <c r="AJF305"/>
      <c r="AJG305"/>
      <c r="AJH305"/>
      <c r="AJI305"/>
      <c r="AJJ305"/>
      <c r="AJK305"/>
      <c r="AJL305"/>
      <c r="AJM305"/>
      <c r="AJN305"/>
      <c r="AJO305"/>
      <c r="AJP305"/>
      <c r="AJQ305"/>
      <c r="AJR305"/>
      <c r="AJS305"/>
      <c r="AJT305"/>
      <c r="AJU305"/>
      <c r="AJV305"/>
      <c r="AJW305"/>
      <c r="AJX305"/>
      <c r="AJY305"/>
      <c r="AJZ305"/>
      <c r="AKA305"/>
      <c r="AKB305"/>
      <c r="AKC305"/>
      <c r="AKD305"/>
      <c r="AKE305"/>
      <c r="AKF305"/>
      <c r="AKG305"/>
      <c r="AKH305"/>
      <c r="AKI305"/>
      <c r="AKJ305"/>
      <c r="AKK305"/>
      <c r="AKL305"/>
      <c r="AKM305"/>
      <c r="AKN305"/>
      <c r="AKO305"/>
      <c r="AKP305"/>
      <c r="AKQ305"/>
      <c r="AKR305"/>
      <c r="AKS305"/>
      <c r="AKT305"/>
      <c r="AKU305"/>
      <c r="AKV305"/>
      <c r="AKW305"/>
      <c r="AKX305"/>
      <c r="AKY305"/>
      <c r="AKZ305"/>
      <c r="ALA305"/>
      <c r="ALB305"/>
      <c r="ALC305"/>
      <c r="ALD305"/>
      <c r="ALE305"/>
      <c r="ALF305"/>
      <c r="ALG305"/>
      <c r="ALH305"/>
      <c r="ALI305"/>
      <c r="ALJ305"/>
      <c r="ALK305"/>
      <c r="ALL305"/>
      <c r="ALM305"/>
      <c r="ALN305"/>
      <c r="ALO305"/>
      <c r="ALP305"/>
      <c r="ALQ305"/>
      <c r="ALR305"/>
      <c r="ALS305"/>
      <c r="ALT305"/>
      <c r="ALU305"/>
      <c r="ALV305"/>
      <c r="ALW305"/>
      <c r="ALX305"/>
      <c r="ALY305"/>
      <c r="ALZ305"/>
      <c r="AMA305"/>
      <c r="AMB305"/>
      <c r="AMC305"/>
      <c r="AMD305"/>
      <c r="AME305"/>
      <c r="AMF305"/>
      <c r="AMG305"/>
      <c r="AMH305"/>
      <c r="AMI305"/>
      <c r="AMJ305"/>
      <c r="AMK305"/>
      <c r="AML305"/>
      <c r="AMM305"/>
      <c r="AMN305"/>
      <c r="AMO305"/>
      <c r="AMP305"/>
      <c r="AMQ305"/>
      <c r="AMR305"/>
      <c r="AMS305"/>
      <c r="AMT305"/>
      <c r="AMU305"/>
      <c r="AMV305"/>
      <c r="AMW305"/>
      <c r="AMX305"/>
      <c r="AMY305"/>
      <c r="AMZ305"/>
      <c r="ANA305"/>
      <c r="ANB305"/>
      <c r="ANC305"/>
      <c r="AND305"/>
      <c r="ANE305"/>
      <c r="ANF305"/>
      <c r="ANG305"/>
      <c r="ANH305"/>
      <c r="ANI305"/>
      <c r="ANJ305"/>
      <c r="ANK305"/>
      <c r="ANL305"/>
      <c r="ANM305"/>
      <c r="ANN305"/>
      <c r="ANO305"/>
      <c r="ANP305"/>
      <c r="ANQ305"/>
      <c r="ANR305"/>
      <c r="ANS305"/>
      <c r="ANT305"/>
      <c r="ANU305"/>
      <c r="ANV305"/>
      <c r="ANW305"/>
      <c r="ANX305"/>
      <c r="ANY305"/>
      <c r="ANZ305"/>
      <c r="AOA305"/>
      <c r="AOB305"/>
      <c r="AOC305"/>
      <c r="AOD305"/>
      <c r="AOE305"/>
      <c r="AOF305"/>
      <c r="AOG305"/>
      <c r="AOH305"/>
      <c r="AOI305"/>
      <c r="AOJ305"/>
      <c r="AOK305"/>
      <c r="AOL305"/>
      <c r="AOM305"/>
      <c r="AON305"/>
      <c r="AOO305"/>
      <c r="AOP305"/>
      <c r="AOQ305"/>
      <c r="AOR305"/>
      <c r="AOS305"/>
      <c r="AOT305"/>
      <c r="AOU305"/>
      <c r="AOV305"/>
      <c r="AOW305"/>
      <c r="AOX305"/>
      <c r="AOY305"/>
      <c r="AOZ305"/>
      <c r="APA305"/>
      <c r="APB305"/>
      <c r="APC305"/>
      <c r="APD305"/>
      <c r="APE305"/>
      <c r="APF305"/>
      <c r="APG305"/>
      <c r="APH305"/>
      <c r="API305"/>
      <c r="APJ305"/>
      <c r="APK305"/>
      <c r="APL305"/>
      <c r="APM305"/>
      <c r="APN305"/>
      <c r="APO305"/>
      <c r="APP305"/>
      <c r="APQ305"/>
      <c r="APR305"/>
      <c r="APS305"/>
      <c r="APT305"/>
      <c r="APU305"/>
      <c r="APV305"/>
      <c r="APW305"/>
      <c r="APX305"/>
      <c r="APY305"/>
      <c r="APZ305"/>
      <c r="AQA305"/>
      <c r="AQB305"/>
      <c r="AQC305"/>
      <c r="AQD305"/>
      <c r="AQE305"/>
      <c r="AQF305"/>
      <c r="AQG305"/>
      <c r="AQH305"/>
      <c r="AQI305"/>
      <c r="AQJ305"/>
      <c r="AQK305"/>
      <c r="AQL305"/>
      <c r="AQM305"/>
      <c r="AQN305"/>
      <c r="AQO305"/>
      <c r="AQP305"/>
      <c r="AQQ305"/>
      <c r="AQR305"/>
      <c r="AQS305"/>
      <c r="AQT305"/>
      <c r="AQU305"/>
      <c r="AQV305"/>
      <c r="AQW305"/>
      <c r="AQX305"/>
      <c r="AQY305"/>
      <c r="AQZ305"/>
      <c r="ARA305"/>
      <c r="ARB305"/>
      <c r="ARC305"/>
      <c r="ARD305"/>
      <c r="ARE305"/>
      <c r="ARF305"/>
      <c r="ARG305"/>
      <c r="ARH305"/>
      <c r="ARI305"/>
      <c r="ARJ305"/>
      <c r="ARK305"/>
      <c r="ARL305"/>
      <c r="ARM305"/>
      <c r="ARN305"/>
      <c r="ARO305"/>
      <c r="ARP305"/>
      <c r="ARQ305"/>
      <c r="ARR305"/>
      <c r="ARS305"/>
      <c r="ART305"/>
      <c r="ARU305"/>
      <c r="ARV305"/>
      <c r="ARW305"/>
      <c r="ARX305"/>
      <c r="ARY305"/>
      <c r="ARZ305"/>
      <c r="ASA305"/>
      <c r="ASB305"/>
      <c r="ASC305"/>
      <c r="ASD305"/>
      <c r="ASE305"/>
      <c r="ASF305"/>
      <c r="ASG305"/>
      <c r="ASH305"/>
      <c r="ASI305"/>
      <c r="ASJ305"/>
      <c r="ASK305"/>
      <c r="ASL305"/>
      <c r="ASM305"/>
      <c r="ASN305"/>
      <c r="ASO305"/>
      <c r="ASP305"/>
      <c r="ASQ305"/>
      <c r="ASR305"/>
      <c r="ASS305"/>
      <c r="AST305"/>
      <c r="ASU305"/>
      <c r="ASV305"/>
      <c r="ASW305"/>
      <c r="ASX305"/>
      <c r="ASY305"/>
      <c r="ASZ305"/>
      <c r="ATA305"/>
      <c r="ATB305"/>
      <c r="ATC305"/>
      <c r="ATD305"/>
      <c r="ATE305"/>
      <c r="ATF305"/>
      <c r="ATG305"/>
      <c r="ATH305"/>
      <c r="ATI305"/>
      <c r="ATJ305"/>
      <c r="ATK305"/>
      <c r="ATL305"/>
      <c r="ATM305"/>
      <c r="ATN305"/>
      <c r="ATO305"/>
      <c r="ATP305"/>
      <c r="ATQ305"/>
      <c r="ATR305"/>
      <c r="ATS305"/>
      <c r="ATT305"/>
      <c r="ATU305"/>
      <c r="ATV305"/>
      <c r="ATW305"/>
      <c r="ATX305"/>
      <c r="ATY305"/>
      <c r="ATZ305"/>
      <c r="AUA305"/>
      <c r="AUB305"/>
      <c r="AUC305"/>
      <c r="AUD305"/>
      <c r="AUE305"/>
      <c r="AUF305"/>
      <c r="AUG305"/>
      <c r="AUH305"/>
      <c r="AUI305"/>
      <c r="AUJ305"/>
      <c r="AUK305"/>
      <c r="AUL305"/>
      <c r="AUM305"/>
      <c r="AUN305"/>
      <c r="AUO305"/>
      <c r="AUP305"/>
      <c r="AUQ305"/>
      <c r="AUR305"/>
      <c r="AUS305"/>
      <c r="AUT305"/>
      <c r="AUU305"/>
      <c r="AUV305"/>
      <c r="AUW305"/>
      <c r="AUX305"/>
      <c r="AUY305"/>
      <c r="AUZ305"/>
      <c r="AVA305"/>
      <c r="AVB305"/>
      <c r="AVC305"/>
      <c r="AVD305"/>
      <c r="AVE305"/>
      <c r="AVF305"/>
      <c r="AVG305"/>
      <c r="AVH305"/>
      <c r="AVI305"/>
      <c r="AVJ305"/>
      <c r="AVK305"/>
      <c r="AVL305"/>
      <c r="AVM305"/>
      <c r="AVN305"/>
      <c r="AVO305"/>
      <c r="AVP305"/>
      <c r="AVQ305"/>
      <c r="AVR305"/>
      <c r="AVS305"/>
      <c r="AVT305"/>
      <c r="AVU305"/>
      <c r="AVV305"/>
      <c r="AVW305"/>
      <c r="AVX305"/>
      <c r="AVY305"/>
      <c r="AVZ305"/>
      <c r="AWA305"/>
      <c r="AWB305"/>
      <c r="AWC305"/>
      <c r="AWD305"/>
      <c r="AWE305"/>
      <c r="AWF305"/>
      <c r="AWG305"/>
      <c r="AWH305"/>
      <c r="AWI305"/>
      <c r="AWJ305"/>
      <c r="AWK305"/>
      <c r="AWL305"/>
      <c r="AWM305"/>
      <c r="AWN305"/>
      <c r="AWO305"/>
      <c r="AWP305"/>
      <c r="AWQ305"/>
      <c r="AWR305"/>
      <c r="AWS305"/>
      <c r="AWT305"/>
      <c r="AWU305"/>
      <c r="AWV305"/>
      <c r="AWW305"/>
      <c r="AWX305"/>
      <c r="AWY305"/>
      <c r="AWZ305"/>
      <c r="AXA305"/>
      <c r="AXB305"/>
      <c r="AXC305"/>
      <c r="AXD305"/>
      <c r="AXE305"/>
      <c r="AXF305"/>
      <c r="AXG305"/>
      <c r="AXH305"/>
      <c r="AXI305"/>
      <c r="AXJ305"/>
      <c r="AXK305"/>
      <c r="AXL305"/>
      <c r="AXM305"/>
      <c r="AXN305"/>
      <c r="AXO305"/>
      <c r="AXP305"/>
      <c r="AXQ305"/>
      <c r="AXR305"/>
      <c r="AXS305"/>
      <c r="AXT305"/>
      <c r="AXU305"/>
      <c r="AXV305"/>
      <c r="AXW305"/>
      <c r="AXX305"/>
      <c r="AXY305"/>
      <c r="AXZ305"/>
      <c r="AYA305"/>
      <c r="AYB305"/>
      <c r="AYC305"/>
      <c r="AYD305"/>
      <c r="AYE305"/>
      <c r="AYF305"/>
      <c r="AYG305"/>
      <c r="AYH305"/>
      <c r="AYI305"/>
      <c r="AYJ305"/>
      <c r="AYK305"/>
      <c r="AYL305"/>
      <c r="AYM305"/>
      <c r="AYN305"/>
      <c r="AYO305"/>
      <c r="AYP305"/>
      <c r="AYQ305"/>
      <c r="AYR305"/>
      <c r="AYS305"/>
      <c r="AYT305"/>
      <c r="AYU305"/>
      <c r="AYV305"/>
      <c r="AYW305"/>
      <c r="AYX305"/>
      <c r="AYY305"/>
      <c r="AYZ305"/>
      <c r="AZA305"/>
      <c r="AZB305"/>
      <c r="AZC305"/>
      <c r="AZD305"/>
      <c r="AZE305"/>
      <c r="AZF305"/>
      <c r="AZG305"/>
      <c r="AZH305"/>
      <c r="AZI305"/>
      <c r="AZJ305"/>
      <c r="AZK305"/>
      <c r="AZL305"/>
      <c r="AZM305"/>
      <c r="AZN305"/>
      <c r="AZO305"/>
      <c r="AZP305"/>
      <c r="AZQ305"/>
      <c r="AZR305"/>
      <c r="AZS305"/>
      <c r="AZT305"/>
      <c r="AZU305"/>
      <c r="AZV305"/>
      <c r="AZW305"/>
      <c r="AZX305"/>
      <c r="AZY305"/>
      <c r="AZZ305"/>
      <c r="BAA305"/>
      <c r="BAB305"/>
      <c r="BAC305"/>
      <c r="BAD305"/>
      <c r="BAE305"/>
      <c r="BAF305"/>
      <c r="BAG305"/>
      <c r="BAH305"/>
      <c r="BAI305"/>
      <c r="BAJ305"/>
      <c r="BAK305"/>
      <c r="BAL305"/>
      <c r="BAM305"/>
      <c r="BAN305"/>
      <c r="BAO305"/>
      <c r="BAP305"/>
      <c r="BAQ305"/>
      <c r="BAR305"/>
      <c r="BAS305"/>
      <c r="BAT305"/>
      <c r="BAU305"/>
      <c r="BAV305"/>
      <c r="BAW305"/>
      <c r="BAX305"/>
      <c r="BAY305"/>
      <c r="BAZ305"/>
      <c r="BBA305"/>
      <c r="BBB305"/>
      <c r="BBC305"/>
      <c r="BBD305"/>
      <c r="BBE305"/>
      <c r="BBF305"/>
      <c r="BBG305"/>
      <c r="BBH305"/>
      <c r="BBI305"/>
      <c r="BBJ305"/>
      <c r="BBK305"/>
      <c r="BBL305"/>
      <c r="BBM305"/>
      <c r="BBN305"/>
      <c r="BBO305"/>
      <c r="BBP305"/>
      <c r="BBQ305"/>
      <c r="BBR305"/>
      <c r="BBS305"/>
      <c r="BBT305"/>
      <c r="BBU305"/>
      <c r="BBV305"/>
      <c r="BBW305"/>
      <c r="BBX305"/>
      <c r="BBY305"/>
      <c r="BBZ305"/>
      <c r="BCA305"/>
      <c r="BCB305"/>
      <c r="BCC305"/>
      <c r="BCD305"/>
      <c r="BCE305"/>
      <c r="BCF305"/>
      <c r="BCG305"/>
      <c r="BCH305"/>
      <c r="BCI305"/>
      <c r="BCJ305"/>
      <c r="BCK305"/>
      <c r="BCL305"/>
      <c r="BCM305"/>
      <c r="BCN305"/>
      <c r="BCO305"/>
      <c r="BCP305"/>
      <c r="BCQ305"/>
      <c r="BCR305"/>
      <c r="BCS305"/>
      <c r="BCT305"/>
      <c r="BCU305"/>
      <c r="BCV305"/>
      <c r="BCW305"/>
      <c r="BCX305"/>
      <c r="BCY305"/>
      <c r="BCZ305"/>
      <c r="BDA305"/>
      <c r="BDB305"/>
      <c r="BDC305"/>
      <c r="BDD305"/>
      <c r="BDE305"/>
      <c r="BDF305"/>
      <c r="BDG305"/>
      <c r="BDH305"/>
      <c r="BDI305"/>
      <c r="BDJ305"/>
      <c r="BDK305"/>
      <c r="BDL305"/>
      <c r="BDM305"/>
      <c r="BDN305"/>
      <c r="BDO305"/>
      <c r="BDP305"/>
      <c r="BDQ305"/>
      <c r="BDR305"/>
      <c r="BDS305"/>
      <c r="BDT305"/>
      <c r="BDU305"/>
      <c r="BDV305"/>
      <c r="BDW305"/>
      <c r="BDX305"/>
      <c r="BDY305"/>
      <c r="BDZ305"/>
      <c r="BEA305"/>
      <c r="BEB305"/>
      <c r="BEC305"/>
      <c r="BED305"/>
      <c r="BEE305"/>
      <c r="BEF305"/>
      <c r="BEG305"/>
      <c r="BEH305"/>
      <c r="BEI305"/>
      <c r="BEJ305"/>
      <c r="BEK305"/>
      <c r="BEL305"/>
      <c r="BEM305"/>
      <c r="BEN305"/>
      <c r="BEO305"/>
      <c r="BEP305"/>
      <c r="BEQ305"/>
      <c r="BER305"/>
      <c r="BES305"/>
      <c r="BET305"/>
      <c r="BEU305"/>
      <c r="BEV305"/>
      <c r="BEW305"/>
      <c r="BEX305"/>
      <c r="BEY305"/>
      <c r="BEZ305"/>
      <c r="BFA305"/>
      <c r="BFB305"/>
      <c r="BFC305"/>
      <c r="BFD305"/>
      <c r="BFE305"/>
      <c r="BFF305"/>
      <c r="BFG305"/>
      <c r="BFH305"/>
      <c r="BFI305"/>
      <c r="BFJ305"/>
      <c r="BFK305"/>
      <c r="BFL305"/>
      <c r="BFM305"/>
      <c r="BFN305"/>
      <c r="BFO305"/>
      <c r="BFP305"/>
      <c r="BFQ305"/>
      <c r="BFR305"/>
      <c r="BFS305"/>
      <c r="BFT305"/>
      <c r="BFU305"/>
      <c r="BFV305"/>
      <c r="BFW305"/>
      <c r="BFX305"/>
      <c r="BFY305"/>
      <c r="BFZ305"/>
      <c r="BGA305"/>
      <c r="BGB305"/>
      <c r="BGC305"/>
      <c r="BGD305"/>
      <c r="BGE305"/>
      <c r="BGF305"/>
      <c r="BGG305"/>
      <c r="BGH305"/>
      <c r="BGI305"/>
      <c r="BGJ305"/>
      <c r="BGK305"/>
      <c r="BGL305"/>
      <c r="BGM305"/>
      <c r="BGN305"/>
      <c r="BGO305"/>
      <c r="BGP305"/>
      <c r="BGQ305"/>
      <c r="BGR305"/>
      <c r="BGS305"/>
      <c r="BGT305"/>
      <c r="BGU305"/>
      <c r="BGV305"/>
      <c r="BGW305"/>
      <c r="BGX305"/>
      <c r="BGY305"/>
      <c r="BGZ305"/>
      <c r="BHA305"/>
      <c r="BHB305"/>
      <c r="BHC305"/>
      <c r="BHD305"/>
      <c r="BHE305"/>
      <c r="BHF305"/>
      <c r="BHG305"/>
      <c r="BHH305"/>
      <c r="BHI305"/>
      <c r="BHJ305"/>
      <c r="BHK305"/>
      <c r="BHL305"/>
      <c r="BHM305"/>
      <c r="BHN305"/>
      <c r="BHO305"/>
      <c r="BHP305"/>
      <c r="BHQ305"/>
      <c r="BHR305"/>
      <c r="BHS305"/>
      <c r="BHT305"/>
      <c r="BHU305"/>
      <c r="BHV305"/>
      <c r="BHW305"/>
      <c r="BHX305"/>
      <c r="BHY305"/>
      <c r="BHZ305"/>
      <c r="BIA305"/>
      <c r="BIB305"/>
      <c r="BIC305"/>
      <c r="BID305"/>
      <c r="BIE305"/>
      <c r="BIF305"/>
      <c r="BIG305"/>
      <c r="BIH305"/>
      <c r="BII305"/>
      <c r="BIJ305"/>
      <c r="BIK305"/>
      <c r="BIL305"/>
      <c r="BIM305"/>
      <c r="BIN305"/>
      <c r="BIO305"/>
      <c r="BIP305"/>
      <c r="BIQ305"/>
      <c r="BIR305"/>
      <c r="BIS305"/>
      <c r="BIT305"/>
      <c r="BIU305"/>
      <c r="BIV305"/>
      <c r="BIW305"/>
      <c r="BIX305"/>
      <c r="BIY305"/>
      <c r="BIZ305"/>
      <c r="BJA305"/>
      <c r="BJB305"/>
      <c r="BJC305"/>
      <c r="BJD305"/>
      <c r="BJE305"/>
      <c r="BJF305"/>
      <c r="BJG305"/>
      <c r="BJH305"/>
      <c r="BJI305"/>
      <c r="BJJ305"/>
      <c r="BJK305"/>
      <c r="BJL305"/>
      <c r="BJM305"/>
      <c r="BJN305"/>
      <c r="BJO305"/>
      <c r="BJP305"/>
      <c r="BJQ305"/>
      <c r="BJR305"/>
      <c r="BJS305"/>
      <c r="BJT305"/>
      <c r="BJU305"/>
      <c r="BJV305"/>
      <c r="BJW305"/>
      <c r="BJX305"/>
      <c r="BJY305"/>
      <c r="BJZ305"/>
      <c r="BKA305"/>
      <c r="BKB305"/>
      <c r="BKC305"/>
      <c r="BKD305"/>
      <c r="BKE305"/>
      <c r="BKF305"/>
      <c r="BKG305"/>
      <c r="BKH305"/>
      <c r="BKI305"/>
      <c r="BKJ305"/>
      <c r="BKK305"/>
      <c r="BKL305"/>
      <c r="BKM305"/>
      <c r="BKN305"/>
      <c r="BKO305"/>
      <c r="BKP305"/>
      <c r="BKQ305"/>
      <c r="BKR305"/>
      <c r="BKS305"/>
      <c r="BKT305"/>
      <c r="BKU305"/>
      <c r="BKV305"/>
      <c r="BKW305"/>
      <c r="BKX305"/>
      <c r="BKY305"/>
      <c r="BKZ305"/>
      <c r="BLA305"/>
      <c r="BLB305"/>
      <c r="BLC305"/>
      <c r="BLD305"/>
      <c r="BLE305"/>
      <c r="BLF305"/>
      <c r="BLG305"/>
      <c r="BLH305"/>
      <c r="BLI305"/>
      <c r="BLJ305"/>
      <c r="BLK305"/>
      <c r="BLL305"/>
      <c r="BLM305"/>
      <c r="BLN305"/>
      <c r="BLO305"/>
      <c r="BLP305"/>
      <c r="BLQ305"/>
      <c r="BLR305"/>
      <c r="BLS305"/>
      <c r="BLT305"/>
      <c r="BLU305"/>
      <c r="BLV305"/>
      <c r="BLW305"/>
      <c r="BLX305"/>
      <c r="BLY305"/>
      <c r="BLZ305"/>
      <c r="BMA305"/>
      <c r="BMB305"/>
      <c r="BMC305"/>
      <c r="BMD305"/>
      <c r="BME305"/>
      <c r="BMF305"/>
      <c r="BMG305"/>
      <c r="BMH305"/>
      <c r="BMI305"/>
      <c r="BMJ305"/>
      <c r="BMK305"/>
      <c r="BML305"/>
      <c r="BMM305"/>
      <c r="BMN305"/>
      <c r="BMO305"/>
      <c r="BMP305"/>
      <c r="BMQ305"/>
      <c r="BMR305"/>
      <c r="BMS305"/>
      <c r="BMT305"/>
      <c r="BMU305"/>
      <c r="BMV305"/>
      <c r="BMW305"/>
      <c r="BMX305"/>
      <c r="BMY305"/>
      <c r="BMZ305"/>
      <c r="BNA305"/>
      <c r="BNB305"/>
      <c r="BNC305"/>
      <c r="BND305"/>
      <c r="BNE305"/>
      <c r="BNF305"/>
      <c r="BNG305"/>
      <c r="BNH305"/>
      <c r="BNI305"/>
      <c r="BNJ305"/>
      <c r="BNK305"/>
      <c r="BNL305"/>
      <c r="BNM305"/>
      <c r="BNN305"/>
      <c r="BNO305"/>
      <c r="BNP305"/>
      <c r="BNQ305"/>
      <c r="BNR305"/>
      <c r="BNS305"/>
      <c r="BNT305"/>
      <c r="BNU305"/>
      <c r="BNV305"/>
      <c r="BNW305"/>
      <c r="BNX305"/>
      <c r="BNY305"/>
      <c r="BNZ305"/>
      <c r="BOA305"/>
      <c r="BOB305"/>
      <c r="BOC305"/>
      <c r="BOD305"/>
      <c r="BOE305"/>
      <c r="BOF305"/>
      <c r="BOG305"/>
      <c r="BOH305"/>
      <c r="BOI305"/>
      <c r="BOJ305"/>
      <c r="BOK305"/>
      <c r="BOL305"/>
      <c r="BOM305"/>
      <c r="BON305"/>
      <c r="BOO305"/>
      <c r="BOP305"/>
      <c r="BOQ305"/>
      <c r="BOR305"/>
      <c r="BOS305"/>
      <c r="BOT305"/>
      <c r="BOU305"/>
      <c r="BOV305"/>
      <c r="BOW305"/>
      <c r="BOX305"/>
      <c r="BOY305"/>
      <c r="BOZ305"/>
      <c r="BPA305"/>
      <c r="BPB305"/>
      <c r="BPC305"/>
      <c r="BPD305"/>
      <c r="BPE305"/>
      <c r="BPF305"/>
      <c r="BPG305"/>
      <c r="BPH305"/>
      <c r="BPI305"/>
      <c r="BPJ305"/>
      <c r="BPK305"/>
      <c r="BPL305"/>
      <c r="BPM305"/>
      <c r="BPN305"/>
      <c r="BPO305"/>
      <c r="BPP305"/>
      <c r="BPQ305"/>
      <c r="BPR305"/>
      <c r="BPS305"/>
      <c r="BPT305"/>
      <c r="BPU305"/>
      <c r="BPV305"/>
      <c r="BPW305"/>
      <c r="BPX305"/>
      <c r="BPY305"/>
      <c r="BPZ305"/>
      <c r="BQA305"/>
      <c r="BQB305"/>
      <c r="BQC305"/>
      <c r="BQD305"/>
      <c r="BQE305"/>
      <c r="BQF305"/>
      <c r="BQG305"/>
      <c r="BQH305"/>
      <c r="BQI305"/>
      <c r="BQJ305"/>
      <c r="BQK305"/>
      <c r="BQL305"/>
      <c r="BQM305"/>
      <c r="BQN305"/>
      <c r="BQO305"/>
      <c r="BQP305"/>
      <c r="BQQ305"/>
      <c r="BQR305"/>
      <c r="BQS305"/>
      <c r="BQT305"/>
      <c r="BQU305"/>
      <c r="BQV305"/>
      <c r="BQW305"/>
      <c r="BQX305"/>
      <c r="BQY305"/>
      <c r="BQZ305"/>
      <c r="BRA305"/>
      <c r="BRB305"/>
      <c r="BRC305"/>
      <c r="BRD305"/>
      <c r="BRE305"/>
      <c r="BRF305"/>
      <c r="BRG305"/>
      <c r="BRH305"/>
      <c r="BRI305"/>
      <c r="BRJ305"/>
      <c r="BRK305"/>
      <c r="BRL305"/>
      <c r="BRM305"/>
      <c r="BRN305"/>
      <c r="BRO305"/>
      <c r="BRP305"/>
      <c r="BRQ305"/>
      <c r="BRR305"/>
      <c r="BRS305"/>
      <c r="BRT305"/>
      <c r="BRU305"/>
      <c r="BRV305"/>
      <c r="BRW305"/>
      <c r="BRX305"/>
      <c r="BRY305"/>
      <c r="BRZ305"/>
      <c r="BSA305"/>
      <c r="BSB305"/>
      <c r="BSC305"/>
      <c r="BSD305"/>
      <c r="BSE305"/>
      <c r="BSF305"/>
      <c r="BSG305"/>
      <c r="BSH305"/>
      <c r="BSI305"/>
      <c r="BSJ305"/>
      <c r="BSK305"/>
      <c r="BSL305"/>
      <c r="BSM305"/>
      <c r="BSN305"/>
      <c r="BSO305"/>
      <c r="BSP305"/>
      <c r="BSQ305"/>
      <c r="BSR305"/>
      <c r="BSS305"/>
      <c r="BST305"/>
      <c r="BSU305"/>
      <c r="BSV305"/>
      <c r="BSW305"/>
      <c r="BSX305"/>
      <c r="BSY305"/>
      <c r="BSZ305"/>
      <c r="BTA305"/>
      <c r="BTB305"/>
      <c r="BTC305"/>
      <c r="BTD305"/>
      <c r="BTE305"/>
      <c r="BTF305"/>
      <c r="BTG305"/>
      <c r="BTH305"/>
      <c r="BTI305"/>
      <c r="BTJ305"/>
      <c r="BTK305"/>
      <c r="BTL305"/>
      <c r="BTM305"/>
      <c r="BTN305"/>
      <c r="BTO305"/>
      <c r="BTP305"/>
      <c r="BTQ305"/>
      <c r="BTR305"/>
      <c r="BTS305"/>
      <c r="BTT305"/>
      <c r="BTU305"/>
      <c r="BTV305"/>
      <c r="BTW305"/>
      <c r="BTX305"/>
      <c r="BTY305"/>
      <c r="BTZ305"/>
      <c r="BUA305"/>
      <c r="BUB305"/>
      <c r="BUC305"/>
      <c r="BUD305"/>
      <c r="BUE305"/>
      <c r="BUF305"/>
      <c r="BUG305"/>
      <c r="BUH305"/>
      <c r="BUI305"/>
      <c r="BUJ305"/>
      <c r="BUK305"/>
      <c r="BUL305"/>
      <c r="BUM305"/>
      <c r="BUN305"/>
      <c r="BUO305"/>
      <c r="BUP305"/>
      <c r="BUQ305"/>
      <c r="BUR305"/>
      <c r="BUS305"/>
      <c r="BUT305"/>
      <c r="BUU305"/>
      <c r="BUV305"/>
      <c r="BUW305"/>
      <c r="BUX305"/>
      <c r="BUY305"/>
      <c r="BUZ305"/>
      <c r="BVA305"/>
      <c r="BVB305"/>
      <c r="BVC305"/>
      <c r="BVD305"/>
      <c r="BVE305"/>
      <c r="BVF305"/>
      <c r="BVG305"/>
      <c r="BVH305"/>
      <c r="BVI305"/>
      <c r="BVJ305"/>
      <c r="BVK305"/>
      <c r="BVL305"/>
      <c r="BVM305"/>
      <c r="BVN305"/>
      <c r="BVO305"/>
      <c r="BVP305"/>
      <c r="BVQ305"/>
      <c r="BVR305"/>
      <c r="BVS305"/>
      <c r="BVT305"/>
      <c r="BVU305"/>
      <c r="BVV305"/>
      <c r="BVW305"/>
      <c r="BVX305"/>
      <c r="BVY305"/>
      <c r="BVZ305"/>
      <c r="BWA305"/>
      <c r="BWB305"/>
      <c r="BWC305"/>
      <c r="BWD305"/>
      <c r="BWE305"/>
      <c r="BWF305"/>
      <c r="BWG305"/>
      <c r="BWH305"/>
      <c r="BWI305"/>
      <c r="BWJ305"/>
      <c r="BWK305"/>
      <c r="BWL305"/>
      <c r="BWM305"/>
      <c r="BWN305"/>
      <c r="BWO305"/>
      <c r="BWP305"/>
      <c r="BWQ305"/>
      <c r="BWR305"/>
      <c r="BWS305"/>
      <c r="BWT305"/>
      <c r="BWU305"/>
      <c r="BWV305"/>
      <c r="BWW305"/>
      <c r="BWX305"/>
      <c r="BWY305"/>
      <c r="BWZ305"/>
      <c r="BXA305"/>
      <c r="BXB305"/>
      <c r="BXC305"/>
      <c r="BXD305"/>
      <c r="BXE305"/>
      <c r="BXF305"/>
      <c r="BXG305"/>
      <c r="BXH305"/>
      <c r="BXI305"/>
      <c r="BXJ305"/>
      <c r="BXK305"/>
      <c r="BXL305"/>
      <c r="BXM305"/>
      <c r="BXN305"/>
      <c r="BXO305"/>
      <c r="BXP305"/>
      <c r="BXQ305"/>
      <c r="BXR305"/>
      <c r="BXS305"/>
      <c r="BXT305"/>
      <c r="BXU305"/>
      <c r="BXV305"/>
      <c r="BXW305"/>
      <c r="BXX305"/>
      <c r="BXY305"/>
      <c r="BXZ305"/>
      <c r="BYA305"/>
      <c r="BYB305"/>
      <c r="BYC305"/>
      <c r="BYD305"/>
      <c r="BYE305"/>
      <c r="BYF305"/>
      <c r="BYG305"/>
      <c r="BYH305"/>
      <c r="BYI305"/>
      <c r="BYJ305"/>
      <c r="BYK305"/>
      <c r="BYL305"/>
      <c r="BYM305"/>
      <c r="BYN305"/>
      <c r="BYO305"/>
      <c r="BYP305"/>
      <c r="BYQ305"/>
      <c r="BYR305"/>
      <c r="BYS305"/>
      <c r="BYT305"/>
      <c r="BYU305"/>
      <c r="BYV305"/>
      <c r="BYW305"/>
      <c r="BYX305"/>
      <c r="BYY305"/>
      <c r="BYZ305"/>
      <c r="BZA305"/>
      <c r="BZB305"/>
      <c r="BZC305"/>
      <c r="BZD305"/>
      <c r="BZE305"/>
      <c r="BZF305"/>
      <c r="BZG305"/>
      <c r="BZH305"/>
      <c r="BZI305"/>
      <c r="BZJ305"/>
      <c r="BZK305"/>
      <c r="BZL305"/>
      <c r="BZM305"/>
      <c r="BZN305"/>
      <c r="BZO305"/>
      <c r="BZP305"/>
      <c r="BZQ305"/>
      <c r="BZR305"/>
      <c r="BZS305"/>
      <c r="BZT305"/>
      <c r="BZU305"/>
      <c r="BZV305"/>
      <c r="BZW305"/>
      <c r="BZX305"/>
      <c r="BZY305"/>
      <c r="BZZ305"/>
      <c r="CAA305"/>
      <c r="CAB305"/>
      <c r="CAC305"/>
      <c r="CAD305"/>
      <c r="CAE305"/>
      <c r="CAF305"/>
      <c r="CAG305"/>
      <c r="CAH305"/>
      <c r="CAI305"/>
      <c r="CAJ305"/>
      <c r="CAK305"/>
      <c r="CAL305"/>
      <c r="CAM305"/>
      <c r="CAN305"/>
      <c r="CAO305"/>
      <c r="CAP305"/>
      <c r="CAQ305"/>
      <c r="CAR305"/>
      <c r="CAS305"/>
      <c r="CAT305"/>
      <c r="CAU305"/>
      <c r="CAV305"/>
      <c r="CAW305"/>
      <c r="CAX305"/>
      <c r="CAY305"/>
      <c r="CAZ305"/>
      <c r="CBA305"/>
      <c r="CBB305"/>
      <c r="CBC305"/>
      <c r="CBD305"/>
      <c r="CBE305"/>
      <c r="CBF305"/>
      <c r="CBG305"/>
      <c r="CBH305"/>
      <c r="CBI305"/>
      <c r="CBJ305"/>
      <c r="CBK305"/>
      <c r="CBL305"/>
      <c r="CBM305"/>
      <c r="CBN305"/>
      <c r="CBO305"/>
      <c r="CBP305"/>
      <c r="CBQ305"/>
      <c r="CBR305"/>
      <c r="CBS305"/>
      <c r="CBT305"/>
      <c r="CBU305"/>
      <c r="CBV305"/>
      <c r="CBW305"/>
      <c r="CBX305"/>
      <c r="CBY305"/>
      <c r="CBZ305"/>
      <c r="CCA305"/>
      <c r="CCB305"/>
      <c r="CCC305"/>
      <c r="CCD305"/>
      <c r="CCE305"/>
      <c r="CCF305"/>
      <c r="CCG305"/>
      <c r="CCH305"/>
      <c r="CCI305"/>
      <c r="CCJ305"/>
      <c r="CCK305"/>
      <c r="CCL305"/>
      <c r="CCM305"/>
      <c r="CCN305"/>
      <c r="CCO305"/>
      <c r="CCP305"/>
      <c r="CCQ305"/>
      <c r="CCR305"/>
      <c r="CCS305"/>
      <c r="CCT305"/>
      <c r="CCU305"/>
      <c r="CCV305"/>
      <c r="CCW305"/>
      <c r="CCX305"/>
      <c r="CCY305"/>
      <c r="CCZ305"/>
      <c r="CDA305"/>
      <c r="CDB305"/>
      <c r="CDC305"/>
      <c r="CDD305"/>
      <c r="CDE305"/>
      <c r="CDF305"/>
      <c r="CDG305"/>
      <c r="CDH305"/>
      <c r="CDI305"/>
      <c r="CDJ305"/>
      <c r="CDK305"/>
      <c r="CDL305"/>
      <c r="CDM305"/>
      <c r="CDN305"/>
      <c r="CDO305"/>
      <c r="CDP305"/>
      <c r="CDQ305"/>
      <c r="CDR305"/>
      <c r="CDS305"/>
      <c r="CDT305"/>
      <c r="CDU305"/>
      <c r="CDV305"/>
      <c r="CDW305"/>
      <c r="CDX305"/>
      <c r="CDY305"/>
      <c r="CDZ305"/>
      <c r="CEA305"/>
      <c r="CEB305"/>
      <c r="CEC305"/>
      <c r="CED305"/>
      <c r="CEE305"/>
      <c r="CEF305"/>
      <c r="CEG305"/>
      <c r="CEH305"/>
      <c r="CEI305"/>
      <c r="CEJ305"/>
      <c r="CEK305"/>
      <c r="CEL305"/>
      <c r="CEM305"/>
      <c r="CEN305"/>
      <c r="CEO305"/>
      <c r="CEP305"/>
      <c r="CEQ305"/>
      <c r="CER305"/>
      <c r="CES305"/>
      <c r="CET305"/>
      <c r="CEU305"/>
      <c r="CEV305"/>
      <c r="CEW305"/>
      <c r="CEX305"/>
      <c r="CEY305"/>
      <c r="CEZ305"/>
      <c r="CFA305"/>
      <c r="CFB305"/>
      <c r="CFC305"/>
      <c r="CFD305"/>
      <c r="CFE305"/>
      <c r="CFF305"/>
      <c r="CFG305"/>
      <c r="CFH305"/>
      <c r="CFI305"/>
      <c r="CFJ305"/>
      <c r="CFK305"/>
      <c r="CFL305"/>
      <c r="CFM305"/>
      <c r="CFN305"/>
      <c r="CFO305"/>
      <c r="CFP305"/>
      <c r="CFQ305"/>
      <c r="CFR305"/>
      <c r="CFS305"/>
      <c r="CFT305"/>
      <c r="CFU305"/>
      <c r="CFV305"/>
      <c r="CFW305"/>
      <c r="CFX305"/>
      <c r="CFY305"/>
      <c r="CFZ305"/>
      <c r="CGA305"/>
      <c r="CGB305"/>
      <c r="CGC305"/>
      <c r="CGD305"/>
      <c r="CGE305"/>
      <c r="CGF305"/>
      <c r="CGG305"/>
      <c r="CGH305"/>
      <c r="CGI305"/>
      <c r="CGJ305"/>
      <c r="CGK305"/>
      <c r="CGL305"/>
      <c r="CGM305"/>
      <c r="CGN305"/>
      <c r="CGO305"/>
      <c r="CGP305"/>
      <c r="CGQ305"/>
      <c r="CGR305"/>
      <c r="CGS305"/>
      <c r="CGT305"/>
      <c r="CGU305"/>
      <c r="CGV305"/>
      <c r="CGW305"/>
      <c r="CGX305"/>
      <c r="CGY305"/>
      <c r="CGZ305"/>
      <c r="CHA305"/>
      <c r="CHB305"/>
      <c r="CHC305"/>
      <c r="CHD305"/>
      <c r="CHE305"/>
      <c r="CHF305"/>
      <c r="CHG305"/>
      <c r="CHH305"/>
      <c r="CHI305"/>
      <c r="CHJ305"/>
      <c r="CHK305"/>
      <c r="CHL305"/>
      <c r="CHM305"/>
      <c r="CHN305"/>
      <c r="CHO305"/>
      <c r="CHP305"/>
      <c r="CHQ305"/>
      <c r="CHR305"/>
      <c r="CHS305"/>
      <c r="CHT305"/>
      <c r="CHU305"/>
      <c r="CHV305"/>
      <c r="CHW305"/>
      <c r="CHX305"/>
      <c r="CHY305"/>
      <c r="CHZ305"/>
      <c r="CIA305"/>
      <c r="CIB305"/>
      <c r="CIC305"/>
      <c r="CID305"/>
      <c r="CIE305"/>
      <c r="CIF305"/>
      <c r="CIG305"/>
      <c r="CIH305"/>
      <c r="CII305"/>
      <c r="CIJ305"/>
      <c r="CIK305"/>
      <c r="CIL305"/>
      <c r="CIM305"/>
      <c r="CIN305"/>
      <c r="CIO305"/>
      <c r="CIP305"/>
      <c r="CIQ305"/>
      <c r="CIR305"/>
      <c r="CIS305"/>
      <c r="CIT305"/>
      <c r="CIU305"/>
      <c r="CIV305"/>
      <c r="CIW305"/>
      <c r="CIX305"/>
      <c r="CIY305"/>
      <c r="CIZ305"/>
      <c r="CJA305"/>
      <c r="CJB305"/>
      <c r="CJC305"/>
      <c r="CJD305"/>
      <c r="CJE305"/>
      <c r="CJF305"/>
      <c r="CJG305"/>
      <c r="CJH305"/>
      <c r="CJI305"/>
      <c r="CJJ305"/>
      <c r="CJK305"/>
      <c r="CJL305"/>
      <c r="CJM305"/>
      <c r="CJN305"/>
      <c r="CJO305"/>
      <c r="CJP305"/>
      <c r="CJQ305"/>
      <c r="CJR305"/>
      <c r="CJS305"/>
      <c r="CJT305"/>
      <c r="CJU305"/>
      <c r="CJV305"/>
      <c r="CJW305"/>
      <c r="CJX305"/>
      <c r="CJY305"/>
      <c r="CJZ305"/>
      <c r="CKA305"/>
      <c r="CKB305"/>
      <c r="CKC305"/>
      <c r="CKD305"/>
      <c r="CKE305"/>
      <c r="CKF305"/>
      <c r="CKG305"/>
      <c r="CKH305"/>
      <c r="CKI305"/>
      <c r="CKJ305"/>
      <c r="CKK305"/>
      <c r="CKL305"/>
      <c r="CKM305"/>
      <c r="CKN305"/>
      <c r="CKO305"/>
      <c r="CKP305"/>
      <c r="CKQ305"/>
      <c r="CKR305"/>
      <c r="CKS305"/>
      <c r="CKT305"/>
      <c r="CKU305"/>
      <c r="CKV305"/>
      <c r="CKW305"/>
      <c r="CKX305"/>
      <c r="CKY305"/>
      <c r="CKZ305"/>
      <c r="CLA305"/>
      <c r="CLB305"/>
      <c r="CLC305"/>
      <c r="CLD305"/>
      <c r="CLE305"/>
      <c r="CLF305"/>
      <c r="CLG305"/>
      <c r="CLH305"/>
      <c r="CLI305"/>
      <c r="CLJ305"/>
      <c r="CLK305"/>
      <c r="CLL305"/>
      <c r="CLM305"/>
      <c r="CLN305"/>
      <c r="CLO305"/>
      <c r="CLP305"/>
      <c r="CLQ305"/>
      <c r="CLR305"/>
      <c r="CLS305"/>
      <c r="CLT305"/>
      <c r="CLU305"/>
      <c r="CLV305"/>
      <c r="CLW305"/>
      <c r="CLX305"/>
      <c r="CLY305"/>
      <c r="CLZ305"/>
      <c r="CMA305"/>
      <c r="CMB305"/>
      <c r="CMC305"/>
      <c r="CMD305"/>
      <c r="CME305"/>
      <c r="CMF305"/>
      <c r="CMG305"/>
      <c r="CMH305"/>
      <c r="CMI305"/>
      <c r="CMJ305"/>
      <c r="CMK305"/>
      <c r="CML305"/>
      <c r="CMM305"/>
      <c r="CMN305"/>
      <c r="CMO305"/>
      <c r="CMP305"/>
      <c r="CMQ305"/>
      <c r="CMR305"/>
      <c r="CMS305"/>
      <c r="CMT305"/>
      <c r="CMU305"/>
      <c r="CMV305"/>
      <c r="CMW305"/>
      <c r="CMX305"/>
      <c r="CMY305"/>
      <c r="CMZ305"/>
      <c r="CNA305"/>
      <c r="CNB305"/>
      <c r="CNC305"/>
      <c r="CND305"/>
      <c r="CNE305"/>
      <c r="CNF305"/>
      <c r="CNG305"/>
      <c r="CNH305"/>
      <c r="CNI305"/>
      <c r="CNJ305"/>
      <c r="CNK305"/>
      <c r="CNL305"/>
      <c r="CNM305"/>
      <c r="CNN305"/>
      <c r="CNO305"/>
      <c r="CNP305"/>
      <c r="CNQ305"/>
      <c r="CNR305"/>
      <c r="CNS305"/>
      <c r="CNT305"/>
      <c r="CNU305"/>
      <c r="CNV305"/>
      <c r="CNW305"/>
      <c r="CNX305"/>
      <c r="CNY305"/>
      <c r="CNZ305"/>
      <c r="COA305"/>
      <c r="COB305"/>
      <c r="COC305"/>
      <c r="COD305"/>
      <c r="COE305"/>
      <c r="COF305"/>
      <c r="COG305"/>
      <c r="COH305"/>
      <c r="COI305"/>
      <c r="COJ305"/>
      <c r="COK305"/>
      <c r="COL305"/>
      <c r="COM305"/>
      <c r="CON305"/>
      <c r="COO305"/>
      <c r="COP305"/>
      <c r="COQ305"/>
      <c r="COR305"/>
      <c r="COS305"/>
      <c r="COT305"/>
      <c r="COU305"/>
      <c r="COV305"/>
      <c r="COW305"/>
      <c r="COX305"/>
      <c r="COY305"/>
      <c r="COZ305"/>
      <c r="CPA305"/>
      <c r="CPB305"/>
      <c r="CPC305"/>
      <c r="CPD305"/>
      <c r="CPE305"/>
      <c r="CPF305"/>
      <c r="CPG305"/>
      <c r="CPH305"/>
      <c r="CPI305"/>
      <c r="CPJ305"/>
      <c r="CPK305"/>
      <c r="CPL305"/>
      <c r="CPM305"/>
      <c r="CPN305"/>
      <c r="CPO305"/>
      <c r="CPP305"/>
      <c r="CPQ305"/>
      <c r="CPR305"/>
      <c r="CPS305"/>
      <c r="CPT305"/>
      <c r="CPU305"/>
      <c r="CPV305"/>
      <c r="CPW305"/>
      <c r="CPX305"/>
      <c r="CPY305"/>
      <c r="CPZ305"/>
      <c r="CQA305"/>
      <c r="CQB305"/>
      <c r="CQC305"/>
      <c r="CQD305"/>
      <c r="CQE305"/>
      <c r="CQF305"/>
      <c r="CQG305"/>
      <c r="CQH305"/>
      <c r="CQI305"/>
      <c r="CQJ305"/>
      <c r="CQK305"/>
      <c r="CQL305"/>
      <c r="CQM305"/>
      <c r="CQN305"/>
      <c r="CQO305"/>
      <c r="CQP305"/>
      <c r="CQQ305"/>
      <c r="CQR305"/>
      <c r="CQS305"/>
      <c r="CQT305"/>
      <c r="CQU305"/>
      <c r="CQV305"/>
      <c r="CQW305"/>
      <c r="CQX305"/>
      <c r="CQY305"/>
      <c r="CQZ305"/>
      <c r="CRA305"/>
      <c r="CRB305"/>
      <c r="CRC305"/>
      <c r="CRD305"/>
      <c r="CRE305"/>
      <c r="CRF305"/>
      <c r="CRG305"/>
      <c r="CRH305"/>
      <c r="CRI305"/>
      <c r="CRJ305"/>
      <c r="CRK305"/>
      <c r="CRL305"/>
      <c r="CRM305"/>
      <c r="CRN305"/>
      <c r="CRO305"/>
      <c r="CRP305"/>
      <c r="CRQ305"/>
      <c r="CRR305"/>
      <c r="CRS305"/>
      <c r="CRT305"/>
      <c r="CRU305"/>
      <c r="CRV305"/>
      <c r="CRW305"/>
      <c r="CRX305"/>
      <c r="CRY305"/>
      <c r="CRZ305"/>
      <c r="CSA305"/>
      <c r="CSB305"/>
      <c r="CSC305"/>
      <c r="CSD305"/>
      <c r="CSE305"/>
      <c r="CSF305"/>
      <c r="CSG305"/>
      <c r="CSH305"/>
      <c r="CSI305"/>
      <c r="CSJ305"/>
      <c r="CSK305"/>
      <c r="CSL305"/>
      <c r="CSM305"/>
      <c r="CSN305"/>
      <c r="CSO305"/>
      <c r="CSP305"/>
      <c r="CSQ305"/>
      <c r="CSR305"/>
      <c r="CSS305"/>
      <c r="CST305"/>
      <c r="CSU305"/>
      <c r="CSV305"/>
      <c r="CSW305"/>
      <c r="CSX305"/>
      <c r="CSY305"/>
      <c r="CSZ305"/>
      <c r="CTA305"/>
      <c r="CTB305"/>
      <c r="CTC305"/>
      <c r="CTD305"/>
      <c r="CTE305"/>
      <c r="CTF305"/>
      <c r="CTG305"/>
      <c r="CTH305"/>
      <c r="CTI305"/>
      <c r="CTJ305"/>
      <c r="CTK305"/>
      <c r="CTL305"/>
      <c r="CTM305"/>
      <c r="CTN305"/>
      <c r="CTO305"/>
      <c r="CTP305"/>
      <c r="CTQ305"/>
      <c r="CTR305"/>
      <c r="CTS305"/>
      <c r="CTT305"/>
      <c r="CTU305"/>
      <c r="CTV305"/>
      <c r="CTW305"/>
      <c r="CTX305"/>
      <c r="CTY305"/>
      <c r="CTZ305"/>
      <c r="CUA305"/>
      <c r="CUB305"/>
      <c r="CUC305"/>
      <c r="CUD305"/>
      <c r="CUE305"/>
      <c r="CUF305"/>
      <c r="CUG305"/>
      <c r="CUH305"/>
      <c r="CUI305"/>
      <c r="CUJ305"/>
      <c r="CUK305"/>
      <c r="CUL305"/>
      <c r="CUM305"/>
      <c r="CUN305"/>
      <c r="CUO305"/>
      <c r="CUP305"/>
      <c r="CUQ305"/>
      <c r="CUR305"/>
      <c r="CUS305"/>
      <c r="CUT305"/>
      <c r="CUU305"/>
      <c r="CUV305"/>
      <c r="CUW305"/>
      <c r="CUX305"/>
      <c r="CUY305"/>
      <c r="CUZ305"/>
      <c r="CVA305"/>
      <c r="CVB305"/>
      <c r="CVC305"/>
      <c r="CVD305"/>
      <c r="CVE305"/>
      <c r="CVF305"/>
      <c r="CVG305"/>
      <c r="CVH305"/>
      <c r="CVI305"/>
      <c r="CVJ305"/>
      <c r="CVK305"/>
      <c r="CVL305"/>
      <c r="CVM305"/>
      <c r="CVN305"/>
      <c r="CVO305"/>
      <c r="CVP305"/>
      <c r="CVQ305"/>
      <c r="CVR305"/>
      <c r="CVS305"/>
      <c r="CVT305"/>
      <c r="CVU305"/>
      <c r="CVV305"/>
      <c r="CVW305"/>
      <c r="CVX305"/>
      <c r="CVY305"/>
      <c r="CVZ305"/>
      <c r="CWA305"/>
      <c r="CWB305"/>
      <c r="CWC305"/>
      <c r="CWD305"/>
      <c r="CWE305"/>
      <c r="CWF305"/>
      <c r="CWG305"/>
      <c r="CWH305"/>
      <c r="CWI305"/>
      <c r="CWJ305"/>
      <c r="CWK305"/>
      <c r="CWL305"/>
      <c r="CWM305"/>
      <c r="CWN305"/>
      <c r="CWO305"/>
      <c r="CWP305"/>
      <c r="CWQ305"/>
      <c r="CWR305"/>
      <c r="CWS305"/>
      <c r="CWT305"/>
      <c r="CWU305"/>
      <c r="CWV305"/>
      <c r="CWW305"/>
      <c r="CWX305"/>
      <c r="CWY305"/>
      <c r="CWZ305"/>
      <c r="CXA305"/>
      <c r="CXB305"/>
      <c r="CXC305"/>
      <c r="CXD305"/>
      <c r="CXE305"/>
      <c r="CXF305"/>
      <c r="CXG305"/>
      <c r="CXH305"/>
      <c r="CXI305"/>
      <c r="CXJ305"/>
      <c r="CXK305"/>
      <c r="CXL305"/>
      <c r="CXM305"/>
      <c r="CXN305"/>
      <c r="CXO305"/>
      <c r="CXP305"/>
      <c r="CXQ305"/>
      <c r="CXR305"/>
      <c r="CXS305"/>
      <c r="CXT305"/>
      <c r="CXU305"/>
      <c r="CXV305"/>
      <c r="CXW305"/>
      <c r="CXX305"/>
      <c r="CXY305"/>
      <c r="CXZ305"/>
      <c r="CYA305"/>
      <c r="CYB305"/>
      <c r="CYC305"/>
      <c r="CYD305"/>
      <c r="CYE305"/>
      <c r="CYF305"/>
      <c r="CYG305"/>
      <c r="CYH305"/>
      <c r="CYI305"/>
      <c r="CYJ305"/>
      <c r="CYK305"/>
      <c r="CYL305"/>
      <c r="CYM305"/>
      <c r="CYN305"/>
      <c r="CYO305"/>
      <c r="CYP305"/>
      <c r="CYQ305"/>
      <c r="CYR305"/>
      <c r="CYS305"/>
      <c r="CYT305"/>
      <c r="CYU305"/>
      <c r="CYV305"/>
      <c r="CYW305"/>
      <c r="CYX305"/>
      <c r="CYY305"/>
      <c r="CYZ305"/>
      <c r="CZA305"/>
      <c r="CZB305"/>
      <c r="CZC305"/>
      <c r="CZD305"/>
      <c r="CZE305"/>
      <c r="CZF305"/>
      <c r="CZG305"/>
      <c r="CZH305"/>
      <c r="CZI305"/>
      <c r="CZJ305"/>
      <c r="CZK305"/>
      <c r="CZL305"/>
      <c r="CZM305"/>
      <c r="CZN305"/>
      <c r="CZO305"/>
      <c r="CZP305"/>
      <c r="CZQ305"/>
      <c r="CZR305"/>
      <c r="CZS305"/>
      <c r="CZT305"/>
      <c r="CZU305"/>
      <c r="CZV305"/>
      <c r="CZW305"/>
      <c r="CZX305"/>
      <c r="CZY305"/>
      <c r="CZZ305"/>
      <c r="DAA305"/>
      <c r="DAB305"/>
      <c r="DAC305"/>
      <c r="DAD305"/>
      <c r="DAE305"/>
      <c r="DAF305"/>
      <c r="DAG305"/>
      <c r="DAH305"/>
      <c r="DAI305"/>
      <c r="DAJ305"/>
      <c r="DAK305"/>
      <c r="DAL305"/>
      <c r="DAM305"/>
      <c r="DAN305"/>
      <c r="DAO305"/>
      <c r="DAP305"/>
      <c r="DAQ305"/>
      <c r="DAR305"/>
      <c r="DAS305"/>
      <c r="DAT305"/>
      <c r="DAU305"/>
      <c r="DAV305"/>
      <c r="DAW305"/>
      <c r="DAX305"/>
      <c r="DAY305"/>
      <c r="DAZ305"/>
      <c r="DBA305"/>
      <c r="DBB305"/>
      <c r="DBC305"/>
      <c r="DBD305"/>
      <c r="DBE305"/>
      <c r="DBF305"/>
      <c r="DBG305"/>
      <c r="DBH305"/>
      <c r="DBI305"/>
      <c r="DBJ305"/>
      <c r="DBK305"/>
      <c r="DBL305"/>
      <c r="DBM305"/>
      <c r="DBN305"/>
      <c r="DBO305"/>
      <c r="DBP305"/>
      <c r="DBQ305"/>
      <c r="DBR305"/>
      <c r="DBS305"/>
      <c r="DBT305"/>
      <c r="DBU305"/>
      <c r="DBV305"/>
      <c r="DBW305"/>
      <c r="DBX305"/>
      <c r="DBY305"/>
      <c r="DBZ305"/>
      <c r="DCA305"/>
      <c r="DCB305"/>
      <c r="DCC305"/>
      <c r="DCD305"/>
      <c r="DCE305"/>
      <c r="DCF305"/>
      <c r="DCG305"/>
      <c r="DCH305"/>
      <c r="DCI305"/>
      <c r="DCJ305"/>
      <c r="DCK305"/>
      <c r="DCL305"/>
      <c r="DCM305"/>
      <c r="DCN305"/>
      <c r="DCO305"/>
      <c r="DCP305"/>
      <c r="DCQ305"/>
      <c r="DCR305"/>
      <c r="DCS305"/>
      <c r="DCT305"/>
      <c r="DCU305"/>
      <c r="DCV305"/>
      <c r="DCW305"/>
      <c r="DCX305"/>
      <c r="DCY305"/>
      <c r="DCZ305"/>
      <c r="DDA305"/>
      <c r="DDB305"/>
      <c r="DDC305"/>
      <c r="DDD305"/>
      <c r="DDE305"/>
      <c r="DDF305"/>
      <c r="DDG305"/>
      <c r="DDH305"/>
      <c r="DDI305"/>
      <c r="DDJ305"/>
      <c r="DDK305"/>
      <c r="DDL305"/>
      <c r="DDM305"/>
      <c r="DDN305"/>
      <c r="DDO305"/>
      <c r="DDP305"/>
      <c r="DDQ305"/>
      <c r="DDR305"/>
      <c r="DDS305"/>
      <c r="DDT305"/>
      <c r="DDU305"/>
      <c r="DDV305"/>
      <c r="DDW305"/>
      <c r="DDX305"/>
      <c r="DDY305"/>
      <c r="DDZ305"/>
      <c r="DEA305"/>
      <c r="DEB305"/>
      <c r="DEC305"/>
      <c r="DED305"/>
      <c r="DEE305"/>
      <c r="DEF305"/>
      <c r="DEG305"/>
      <c r="DEH305"/>
      <c r="DEI305"/>
      <c r="DEJ305"/>
      <c r="DEK305"/>
      <c r="DEL305"/>
      <c r="DEM305"/>
      <c r="DEN305"/>
      <c r="DEO305"/>
      <c r="DEP305"/>
      <c r="DEQ305"/>
      <c r="DER305"/>
      <c r="DES305"/>
      <c r="DET305"/>
      <c r="DEU305"/>
      <c r="DEV305"/>
      <c r="DEW305"/>
      <c r="DEX305"/>
      <c r="DEY305"/>
      <c r="DEZ305"/>
      <c r="DFA305"/>
      <c r="DFB305"/>
      <c r="DFC305"/>
      <c r="DFD305"/>
      <c r="DFE305"/>
      <c r="DFF305"/>
      <c r="DFG305"/>
      <c r="DFH305"/>
      <c r="DFI305"/>
      <c r="DFJ305"/>
      <c r="DFK305"/>
      <c r="DFL305"/>
      <c r="DFM305"/>
      <c r="DFN305"/>
      <c r="DFO305"/>
      <c r="DFP305"/>
      <c r="DFQ305"/>
      <c r="DFR305"/>
      <c r="DFS305"/>
      <c r="DFT305"/>
      <c r="DFU305"/>
      <c r="DFV305"/>
      <c r="DFW305"/>
      <c r="DFX305"/>
      <c r="DFY305"/>
      <c r="DFZ305"/>
      <c r="DGA305"/>
      <c r="DGB305"/>
      <c r="DGC305"/>
      <c r="DGD305"/>
      <c r="DGE305"/>
      <c r="DGF305"/>
      <c r="DGG305"/>
      <c r="DGH305"/>
      <c r="DGI305"/>
      <c r="DGJ305"/>
      <c r="DGK305"/>
      <c r="DGL305"/>
      <c r="DGM305"/>
      <c r="DGN305"/>
      <c r="DGO305"/>
      <c r="DGP305"/>
      <c r="DGQ305"/>
      <c r="DGR305"/>
      <c r="DGS305"/>
      <c r="DGT305"/>
      <c r="DGU305"/>
      <c r="DGV305"/>
      <c r="DGW305"/>
      <c r="DGX305"/>
      <c r="DGY305"/>
      <c r="DGZ305"/>
      <c r="DHA305"/>
      <c r="DHB305"/>
      <c r="DHC305"/>
      <c r="DHD305"/>
      <c r="DHE305"/>
      <c r="DHF305"/>
      <c r="DHG305"/>
      <c r="DHH305"/>
      <c r="DHI305"/>
      <c r="DHJ305"/>
      <c r="DHK305"/>
      <c r="DHL305"/>
      <c r="DHM305"/>
      <c r="DHN305"/>
      <c r="DHO305"/>
      <c r="DHP305"/>
      <c r="DHQ305"/>
      <c r="DHR305"/>
      <c r="DHS305"/>
      <c r="DHT305"/>
      <c r="DHU305"/>
      <c r="DHV305"/>
      <c r="DHW305"/>
      <c r="DHX305"/>
      <c r="DHY305"/>
      <c r="DHZ305"/>
      <c r="DIA305"/>
      <c r="DIB305"/>
      <c r="DIC305"/>
      <c r="DID305"/>
      <c r="DIE305"/>
      <c r="DIF305"/>
      <c r="DIG305"/>
      <c r="DIH305"/>
      <c r="DII305"/>
      <c r="DIJ305"/>
      <c r="DIK305"/>
      <c r="DIL305"/>
      <c r="DIM305"/>
      <c r="DIN305"/>
      <c r="DIO305"/>
      <c r="DIP305"/>
      <c r="DIQ305"/>
      <c r="DIR305"/>
      <c r="DIS305"/>
      <c r="DIT305"/>
      <c r="DIU305"/>
      <c r="DIV305"/>
      <c r="DIW305"/>
      <c r="DIX305"/>
      <c r="DIY305"/>
      <c r="DIZ305"/>
      <c r="DJA305"/>
      <c r="DJB305"/>
      <c r="DJC305"/>
      <c r="DJD305"/>
      <c r="DJE305"/>
      <c r="DJF305"/>
      <c r="DJG305"/>
      <c r="DJH305"/>
      <c r="DJI305"/>
      <c r="DJJ305"/>
      <c r="DJK305"/>
      <c r="DJL305"/>
      <c r="DJM305"/>
      <c r="DJN305"/>
      <c r="DJO305"/>
      <c r="DJP305"/>
      <c r="DJQ305"/>
      <c r="DJR305"/>
      <c r="DJS305"/>
      <c r="DJT305"/>
      <c r="DJU305"/>
      <c r="DJV305"/>
      <c r="DJW305"/>
      <c r="DJX305"/>
      <c r="DJY305"/>
      <c r="DJZ305"/>
      <c r="DKA305"/>
      <c r="DKB305"/>
      <c r="DKC305"/>
      <c r="DKD305"/>
      <c r="DKE305"/>
      <c r="DKF305"/>
      <c r="DKG305"/>
      <c r="DKH305"/>
      <c r="DKI305"/>
      <c r="DKJ305"/>
      <c r="DKK305"/>
      <c r="DKL305"/>
      <c r="DKM305"/>
      <c r="DKN305"/>
      <c r="DKO305"/>
      <c r="DKP305"/>
      <c r="DKQ305"/>
      <c r="DKR305"/>
      <c r="DKS305"/>
      <c r="DKT305"/>
      <c r="DKU305"/>
      <c r="DKV305"/>
      <c r="DKW305"/>
      <c r="DKX305"/>
      <c r="DKY305"/>
      <c r="DKZ305"/>
      <c r="DLA305"/>
      <c r="DLB305"/>
      <c r="DLC305"/>
      <c r="DLD305"/>
      <c r="DLE305"/>
      <c r="DLF305"/>
      <c r="DLG305"/>
      <c r="DLH305"/>
      <c r="DLI305"/>
      <c r="DLJ305"/>
      <c r="DLK305"/>
      <c r="DLL305"/>
      <c r="DLM305"/>
      <c r="DLN305"/>
      <c r="DLO305"/>
      <c r="DLP305"/>
      <c r="DLQ305"/>
      <c r="DLR305"/>
      <c r="DLS305"/>
      <c r="DLT305"/>
      <c r="DLU305"/>
      <c r="DLV305"/>
      <c r="DLW305"/>
      <c r="DLX305"/>
      <c r="DLY305"/>
      <c r="DLZ305"/>
      <c r="DMA305"/>
      <c r="DMB305"/>
      <c r="DMC305"/>
      <c r="DMD305"/>
      <c r="DME305"/>
      <c r="DMF305"/>
      <c r="DMG305"/>
      <c r="DMH305"/>
      <c r="DMI305"/>
      <c r="DMJ305"/>
      <c r="DMK305"/>
      <c r="DML305"/>
      <c r="DMM305"/>
      <c r="DMN305"/>
      <c r="DMO305"/>
      <c r="DMP305"/>
      <c r="DMQ305"/>
      <c r="DMR305"/>
      <c r="DMS305"/>
      <c r="DMT305"/>
      <c r="DMU305"/>
      <c r="DMV305"/>
      <c r="DMW305"/>
      <c r="DMX305"/>
      <c r="DMY305"/>
      <c r="DMZ305"/>
      <c r="DNA305"/>
      <c r="DNB305"/>
      <c r="DNC305"/>
      <c r="DND305"/>
      <c r="DNE305"/>
      <c r="DNF305"/>
      <c r="DNG305"/>
      <c r="DNH305"/>
      <c r="DNI305"/>
      <c r="DNJ305"/>
      <c r="DNK305"/>
      <c r="DNL305"/>
      <c r="DNM305"/>
      <c r="DNN305"/>
      <c r="DNO305"/>
      <c r="DNP305"/>
      <c r="DNQ305"/>
      <c r="DNR305"/>
      <c r="DNS305"/>
      <c r="DNT305"/>
      <c r="DNU305"/>
      <c r="DNV305"/>
      <c r="DNW305"/>
      <c r="DNX305"/>
      <c r="DNY305"/>
      <c r="DNZ305"/>
      <c r="DOA305"/>
      <c r="DOB305"/>
      <c r="DOC305"/>
      <c r="DOD305"/>
      <c r="DOE305"/>
      <c r="DOF305"/>
      <c r="DOG305"/>
      <c r="DOH305"/>
      <c r="DOI305"/>
      <c r="DOJ305"/>
      <c r="DOK305"/>
      <c r="DOL305"/>
      <c r="DOM305"/>
      <c r="DON305"/>
      <c r="DOO305"/>
      <c r="DOP305"/>
      <c r="DOQ305"/>
      <c r="DOR305"/>
      <c r="DOS305"/>
      <c r="DOT305"/>
      <c r="DOU305"/>
      <c r="DOV305"/>
      <c r="DOW305"/>
      <c r="DOX305"/>
      <c r="DOY305"/>
      <c r="DOZ305"/>
      <c r="DPA305"/>
      <c r="DPB305"/>
      <c r="DPC305"/>
      <c r="DPD305"/>
      <c r="DPE305"/>
      <c r="DPF305"/>
      <c r="DPG305"/>
      <c r="DPH305"/>
      <c r="DPI305"/>
      <c r="DPJ305"/>
      <c r="DPK305"/>
      <c r="DPL305"/>
      <c r="DPM305"/>
      <c r="DPN305"/>
      <c r="DPO305"/>
      <c r="DPP305"/>
      <c r="DPQ305"/>
      <c r="DPR305"/>
      <c r="DPS305"/>
      <c r="DPT305"/>
      <c r="DPU305"/>
      <c r="DPV305"/>
      <c r="DPW305"/>
      <c r="DPX305"/>
      <c r="DPY305"/>
      <c r="DPZ305"/>
      <c r="DQA305"/>
      <c r="DQB305"/>
      <c r="DQC305"/>
      <c r="DQD305"/>
      <c r="DQE305"/>
      <c r="DQF305"/>
      <c r="DQG305"/>
      <c r="DQH305"/>
      <c r="DQI305"/>
      <c r="DQJ305"/>
      <c r="DQK305"/>
      <c r="DQL305"/>
      <c r="DQM305"/>
      <c r="DQN305"/>
      <c r="DQO305"/>
      <c r="DQP305"/>
      <c r="DQQ305"/>
      <c r="DQR305"/>
      <c r="DQS305"/>
      <c r="DQT305"/>
      <c r="DQU305"/>
      <c r="DQV305"/>
      <c r="DQW305"/>
      <c r="DQX305"/>
      <c r="DQY305"/>
      <c r="DQZ305"/>
      <c r="DRA305"/>
      <c r="DRB305"/>
      <c r="DRC305"/>
      <c r="DRD305"/>
      <c r="DRE305"/>
      <c r="DRF305"/>
      <c r="DRG305"/>
      <c r="DRH305"/>
      <c r="DRI305"/>
      <c r="DRJ305"/>
      <c r="DRK305"/>
      <c r="DRL305"/>
      <c r="DRM305"/>
      <c r="DRN305"/>
      <c r="DRO305"/>
      <c r="DRP305"/>
      <c r="DRQ305"/>
      <c r="DRR305"/>
      <c r="DRS305"/>
      <c r="DRT305"/>
      <c r="DRU305"/>
      <c r="DRV305"/>
      <c r="DRW305"/>
      <c r="DRX305"/>
      <c r="DRY305"/>
      <c r="DRZ305"/>
      <c r="DSA305"/>
      <c r="DSB305"/>
      <c r="DSC305"/>
      <c r="DSD305"/>
      <c r="DSE305"/>
      <c r="DSF305"/>
      <c r="DSG305"/>
      <c r="DSH305"/>
      <c r="DSI305"/>
      <c r="DSJ305"/>
      <c r="DSK305"/>
      <c r="DSL305"/>
      <c r="DSM305"/>
      <c r="DSN305"/>
      <c r="DSO305"/>
      <c r="DSP305"/>
      <c r="DSQ305"/>
      <c r="DSR305"/>
      <c r="DSS305"/>
      <c r="DST305"/>
      <c r="DSU305"/>
      <c r="DSV305"/>
      <c r="DSW305"/>
      <c r="DSX305"/>
      <c r="DSY305"/>
      <c r="DSZ305"/>
      <c r="DTA305"/>
      <c r="DTB305"/>
      <c r="DTC305"/>
      <c r="DTD305"/>
      <c r="DTE305"/>
      <c r="DTF305"/>
      <c r="DTG305"/>
      <c r="DTH305"/>
      <c r="DTI305"/>
      <c r="DTJ305"/>
      <c r="DTK305"/>
      <c r="DTL305"/>
      <c r="DTM305"/>
      <c r="DTN305"/>
      <c r="DTO305"/>
      <c r="DTP305"/>
      <c r="DTQ305"/>
      <c r="DTR305"/>
      <c r="DTS305"/>
      <c r="DTT305"/>
      <c r="DTU305"/>
      <c r="DTV305"/>
      <c r="DTW305"/>
      <c r="DTX305"/>
      <c r="DTY305"/>
      <c r="DTZ305"/>
      <c r="DUA305"/>
      <c r="DUB305"/>
      <c r="DUC305"/>
      <c r="DUD305"/>
      <c r="DUE305"/>
      <c r="DUF305"/>
      <c r="DUG305"/>
      <c r="DUH305"/>
      <c r="DUI305"/>
      <c r="DUJ305"/>
      <c r="DUK305"/>
      <c r="DUL305"/>
      <c r="DUM305"/>
      <c r="DUN305"/>
      <c r="DUO305"/>
      <c r="DUP305"/>
      <c r="DUQ305"/>
      <c r="DUR305"/>
      <c r="DUS305"/>
      <c r="DUT305"/>
      <c r="DUU305"/>
      <c r="DUV305"/>
      <c r="DUW305"/>
      <c r="DUX305"/>
      <c r="DUY305"/>
      <c r="DUZ305"/>
      <c r="DVA305"/>
      <c r="DVB305"/>
      <c r="DVC305"/>
      <c r="DVD305"/>
      <c r="DVE305"/>
      <c r="DVF305"/>
      <c r="DVG305"/>
      <c r="DVH305"/>
      <c r="DVI305"/>
      <c r="DVJ305"/>
      <c r="DVK305"/>
      <c r="DVL305"/>
      <c r="DVM305"/>
      <c r="DVN305"/>
      <c r="DVO305"/>
      <c r="DVP305"/>
      <c r="DVQ305"/>
      <c r="DVR305"/>
      <c r="DVS305"/>
      <c r="DVT305"/>
      <c r="DVU305"/>
      <c r="DVV305"/>
      <c r="DVW305"/>
      <c r="DVX305"/>
      <c r="DVY305"/>
      <c r="DVZ305"/>
      <c r="DWA305"/>
      <c r="DWB305"/>
      <c r="DWC305"/>
      <c r="DWD305"/>
      <c r="DWE305"/>
      <c r="DWF305"/>
      <c r="DWG305"/>
      <c r="DWH305"/>
      <c r="DWI305"/>
      <c r="DWJ305"/>
      <c r="DWK305"/>
      <c r="DWL305"/>
      <c r="DWM305"/>
      <c r="DWN305"/>
      <c r="DWO305"/>
      <c r="DWP305"/>
      <c r="DWQ305"/>
      <c r="DWR305"/>
      <c r="DWS305"/>
      <c r="DWT305"/>
      <c r="DWU305"/>
      <c r="DWV305"/>
      <c r="DWW305"/>
      <c r="DWX305"/>
      <c r="DWY305"/>
      <c r="DWZ305"/>
      <c r="DXA305"/>
      <c r="DXB305"/>
      <c r="DXC305"/>
      <c r="DXD305"/>
      <c r="DXE305"/>
      <c r="DXF305"/>
      <c r="DXG305"/>
      <c r="DXH305"/>
      <c r="DXI305"/>
      <c r="DXJ305"/>
      <c r="DXK305"/>
      <c r="DXL305"/>
      <c r="DXM305"/>
      <c r="DXN305"/>
      <c r="DXO305"/>
      <c r="DXP305"/>
      <c r="DXQ305"/>
      <c r="DXR305"/>
      <c r="DXS305"/>
      <c r="DXT305"/>
      <c r="DXU305"/>
      <c r="DXV305"/>
      <c r="DXW305"/>
      <c r="DXX305"/>
      <c r="DXY305"/>
      <c r="DXZ305"/>
      <c r="DYA305"/>
      <c r="DYB305"/>
      <c r="DYC305"/>
      <c r="DYD305"/>
      <c r="DYE305"/>
      <c r="DYF305"/>
      <c r="DYG305"/>
      <c r="DYH305"/>
      <c r="DYI305"/>
      <c r="DYJ305"/>
      <c r="DYK305"/>
      <c r="DYL305"/>
      <c r="DYM305"/>
      <c r="DYN305"/>
      <c r="DYO305"/>
      <c r="DYP305"/>
      <c r="DYQ305"/>
      <c r="DYR305"/>
      <c r="DYS305"/>
      <c r="DYT305"/>
      <c r="DYU305"/>
      <c r="DYV305"/>
      <c r="DYW305"/>
      <c r="DYX305"/>
      <c r="DYY305"/>
      <c r="DYZ305"/>
      <c r="DZA305"/>
      <c r="DZB305"/>
      <c r="DZC305"/>
      <c r="DZD305"/>
      <c r="DZE305"/>
      <c r="DZF305"/>
      <c r="DZG305"/>
      <c r="DZH305"/>
      <c r="DZI305"/>
      <c r="DZJ305"/>
      <c r="DZK305"/>
      <c r="DZL305"/>
      <c r="DZM305"/>
      <c r="DZN305"/>
      <c r="DZO305"/>
      <c r="DZP305"/>
      <c r="DZQ305"/>
      <c r="DZR305"/>
      <c r="DZS305"/>
      <c r="DZT305"/>
      <c r="DZU305"/>
      <c r="DZV305"/>
      <c r="DZW305"/>
      <c r="DZX305"/>
      <c r="DZY305"/>
      <c r="DZZ305"/>
      <c r="EAA305"/>
      <c r="EAB305"/>
      <c r="EAC305"/>
      <c r="EAD305"/>
      <c r="EAE305"/>
      <c r="EAF305"/>
      <c r="EAG305"/>
      <c r="EAH305"/>
      <c r="EAI305"/>
      <c r="EAJ305"/>
      <c r="EAK305"/>
      <c r="EAL305"/>
      <c r="EAM305"/>
      <c r="EAN305"/>
      <c r="EAO305"/>
      <c r="EAP305"/>
      <c r="EAQ305"/>
      <c r="EAR305"/>
      <c r="EAS305"/>
      <c r="EAT305"/>
      <c r="EAU305"/>
      <c r="EAV305"/>
      <c r="EAW305"/>
      <c r="EAX305"/>
      <c r="EAY305"/>
      <c r="EAZ305"/>
      <c r="EBA305"/>
      <c r="EBB305"/>
      <c r="EBC305"/>
      <c r="EBD305"/>
      <c r="EBE305"/>
      <c r="EBF305"/>
      <c r="EBG305"/>
      <c r="EBH305"/>
      <c r="EBI305"/>
      <c r="EBJ305"/>
      <c r="EBK305"/>
      <c r="EBL305"/>
      <c r="EBM305"/>
      <c r="EBN305"/>
      <c r="EBO305"/>
      <c r="EBP305"/>
      <c r="EBQ305"/>
      <c r="EBR305"/>
      <c r="EBS305"/>
      <c r="EBT305"/>
      <c r="EBU305"/>
      <c r="EBV305"/>
      <c r="EBW305"/>
      <c r="EBX305"/>
      <c r="EBY305"/>
      <c r="EBZ305"/>
      <c r="ECA305"/>
      <c r="ECB305"/>
      <c r="ECC305"/>
      <c r="ECD305"/>
      <c r="ECE305"/>
      <c r="ECF305"/>
      <c r="ECG305"/>
      <c r="ECH305"/>
      <c r="ECI305"/>
      <c r="ECJ305"/>
      <c r="ECK305"/>
      <c r="ECL305"/>
      <c r="ECM305"/>
      <c r="ECN305"/>
      <c r="ECO305"/>
      <c r="ECP305"/>
      <c r="ECQ305"/>
      <c r="ECR305"/>
      <c r="ECS305"/>
      <c r="ECT305"/>
      <c r="ECU305"/>
      <c r="ECV305"/>
      <c r="ECW305"/>
      <c r="ECX305"/>
      <c r="ECY305"/>
      <c r="ECZ305"/>
      <c r="EDA305"/>
      <c r="EDB305"/>
      <c r="EDC305"/>
      <c r="EDD305"/>
      <c r="EDE305"/>
      <c r="EDF305"/>
      <c r="EDG305"/>
      <c r="EDH305"/>
      <c r="EDI305"/>
      <c r="EDJ305"/>
      <c r="EDK305"/>
      <c r="EDL305"/>
      <c r="EDM305"/>
      <c r="EDN305"/>
      <c r="EDO305"/>
      <c r="EDP305"/>
      <c r="EDQ305"/>
      <c r="EDR305"/>
      <c r="EDS305"/>
      <c r="EDT305"/>
      <c r="EDU305"/>
      <c r="EDV305"/>
      <c r="EDW305"/>
      <c r="EDX305"/>
      <c r="EDY305"/>
      <c r="EDZ305"/>
      <c r="EEA305"/>
      <c r="EEB305"/>
      <c r="EEC305"/>
      <c r="EED305"/>
      <c r="EEE305"/>
      <c r="EEF305"/>
      <c r="EEG305"/>
      <c r="EEH305"/>
      <c r="EEI305"/>
      <c r="EEJ305"/>
      <c r="EEK305"/>
      <c r="EEL305"/>
      <c r="EEM305"/>
      <c r="EEN305"/>
      <c r="EEO305"/>
      <c r="EEP305"/>
      <c r="EEQ305"/>
      <c r="EER305"/>
      <c r="EES305"/>
      <c r="EET305"/>
      <c r="EEU305"/>
      <c r="EEV305"/>
      <c r="EEW305"/>
      <c r="EEX305"/>
      <c r="EEY305"/>
      <c r="EEZ305"/>
      <c r="EFA305"/>
      <c r="EFB305"/>
      <c r="EFC305"/>
      <c r="EFD305"/>
      <c r="EFE305"/>
      <c r="EFF305"/>
      <c r="EFG305"/>
      <c r="EFH305"/>
      <c r="EFI305"/>
      <c r="EFJ305"/>
      <c r="EFK305"/>
      <c r="EFL305"/>
      <c r="EFM305"/>
      <c r="EFN305"/>
      <c r="EFO305"/>
      <c r="EFP305"/>
      <c r="EFQ305"/>
      <c r="EFR305"/>
      <c r="EFS305"/>
      <c r="EFT305"/>
      <c r="EFU305"/>
      <c r="EFV305"/>
      <c r="EFW305"/>
      <c r="EFX305"/>
      <c r="EFY305"/>
      <c r="EFZ305"/>
      <c r="EGA305"/>
      <c r="EGB305"/>
      <c r="EGC305"/>
      <c r="EGD305"/>
      <c r="EGE305"/>
      <c r="EGF305"/>
      <c r="EGG305"/>
      <c r="EGH305"/>
      <c r="EGI305"/>
      <c r="EGJ305"/>
      <c r="EGK305"/>
      <c r="EGL305"/>
      <c r="EGM305"/>
      <c r="EGN305"/>
      <c r="EGO305"/>
      <c r="EGP305"/>
      <c r="EGQ305"/>
      <c r="EGR305"/>
      <c r="EGS305"/>
      <c r="EGT305"/>
      <c r="EGU305"/>
      <c r="EGV305"/>
      <c r="EGW305"/>
      <c r="EGX305"/>
      <c r="EGY305"/>
      <c r="EGZ305"/>
      <c r="EHA305"/>
      <c r="EHB305"/>
      <c r="EHC305"/>
      <c r="EHD305"/>
      <c r="EHE305"/>
      <c r="EHF305"/>
      <c r="EHG305"/>
      <c r="EHH305"/>
      <c r="EHI305"/>
      <c r="EHJ305"/>
      <c r="EHK305"/>
      <c r="EHL305"/>
      <c r="EHM305"/>
      <c r="EHN305"/>
      <c r="EHO305"/>
      <c r="EHP305"/>
      <c r="EHQ305"/>
      <c r="EHR305"/>
      <c r="EHS305"/>
      <c r="EHT305"/>
      <c r="EHU305"/>
      <c r="EHV305"/>
      <c r="EHW305"/>
      <c r="EHX305"/>
      <c r="EHY305"/>
      <c r="EHZ305"/>
      <c r="EIA305"/>
      <c r="EIB305"/>
      <c r="EIC305"/>
      <c r="EID305"/>
      <c r="EIE305"/>
      <c r="EIF305"/>
      <c r="EIG305"/>
      <c r="EIH305"/>
      <c r="EII305"/>
      <c r="EIJ305"/>
      <c r="EIK305"/>
      <c r="EIL305"/>
      <c r="EIM305"/>
      <c r="EIN305"/>
      <c r="EIO305"/>
      <c r="EIP305"/>
      <c r="EIQ305"/>
      <c r="EIR305"/>
      <c r="EIS305"/>
      <c r="EIT305"/>
      <c r="EIU305"/>
      <c r="EIV305"/>
      <c r="EIW305"/>
      <c r="EIX305"/>
      <c r="EIY305"/>
      <c r="EIZ305"/>
      <c r="EJA305"/>
      <c r="EJB305"/>
      <c r="EJC305"/>
      <c r="EJD305"/>
      <c r="EJE305"/>
      <c r="EJF305"/>
      <c r="EJG305"/>
      <c r="EJH305"/>
      <c r="EJI305"/>
      <c r="EJJ305"/>
      <c r="EJK305"/>
      <c r="EJL305"/>
      <c r="EJM305"/>
      <c r="EJN305"/>
      <c r="EJO305"/>
      <c r="EJP305"/>
      <c r="EJQ305"/>
      <c r="EJR305"/>
      <c r="EJS305"/>
      <c r="EJT305"/>
      <c r="EJU305"/>
      <c r="EJV305"/>
      <c r="EJW305"/>
      <c r="EJX305"/>
      <c r="EJY305"/>
      <c r="EJZ305"/>
      <c r="EKA305"/>
      <c r="EKB305"/>
      <c r="EKC305"/>
      <c r="EKD305"/>
      <c r="EKE305"/>
      <c r="EKF305"/>
      <c r="EKG305"/>
      <c r="EKH305"/>
      <c r="EKI305"/>
      <c r="EKJ305"/>
      <c r="EKK305"/>
      <c r="EKL305"/>
      <c r="EKM305"/>
      <c r="EKN305"/>
      <c r="EKO305"/>
      <c r="EKP305"/>
      <c r="EKQ305"/>
      <c r="EKR305"/>
      <c r="EKS305"/>
      <c r="EKT305"/>
      <c r="EKU305"/>
      <c r="EKV305"/>
      <c r="EKW305"/>
      <c r="EKX305"/>
      <c r="EKY305"/>
      <c r="EKZ305"/>
      <c r="ELA305"/>
      <c r="ELB305"/>
      <c r="ELC305"/>
      <c r="ELD305"/>
      <c r="ELE305"/>
      <c r="ELF305"/>
      <c r="ELG305"/>
      <c r="ELH305"/>
      <c r="ELI305"/>
      <c r="ELJ305"/>
      <c r="ELK305"/>
      <c r="ELL305"/>
      <c r="ELM305"/>
      <c r="ELN305"/>
      <c r="ELO305"/>
      <c r="ELP305"/>
      <c r="ELQ305"/>
      <c r="ELR305"/>
      <c r="ELS305"/>
      <c r="ELT305"/>
      <c r="ELU305"/>
      <c r="ELV305"/>
      <c r="ELW305"/>
      <c r="ELX305"/>
      <c r="ELY305"/>
      <c r="ELZ305"/>
      <c r="EMA305"/>
      <c r="EMB305"/>
      <c r="EMC305"/>
      <c r="EMD305"/>
      <c r="EME305"/>
      <c r="EMF305"/>
      <c r="EMG305"/>
      <c r="EMH305"/>
      <c r="EMI305"/>
      <c r="EMJ305"/>
      <c r="EMK305"/>
      <c r="EML305"/>
      <c r="EMM305"/>
      <c r="EMN305"/>
      <c r="EMO305"/>
      <c r="EMP305"/>
      <c r="EMQ305"/>
      <c r="EMR305"/>
      <c r="EMS305"/>
      <c r="EMT305"/>
      <c r="EMU305"/>
      <c r="EMV305"/>
      <c r="EMW305"/>
      <c r="EMX305"/>
      <c r="EMY305"/>
      <c r="EMZ305"/>
      <c r="ENA305"/>
      <c r="ENB305"/>
      <c r="ENC305"/>
      <c r="END305"/>
      <c r="ENE305"/>
      <c r="ENF305"/>
      <c r="ENG305"/>
      <c r="ENH305"/>
      <c r="ENI305"/>
      <c r="ENJ305"/>
      <c r="ENK305"/>
      <c r="ENL305"/>
      <c r="ENM305"/>
      <c r="ENN305"/>
      <c r="ENO305"/>
      <c r="ENP305"/>
      <c r="ENQ305"/>
      <c r="ENR305"/>
      <c r="ENS305"/>
      <c r="ENT305"/>
      <c r="ENU305"/>
      <c r="ENV305"/>
      <c r="ENW305"/>
      <c r="ENX305"/>
      <c r="ENY305"/>
      <c r="ENZ305"/>
      <c r="EOA305"/>
      <c r="EOB305"/>
      <c r="EOC305"/>
      <c r="EOD305"/>
      <c r="EOE305"/>
      <c r="EOF305"/>
      <c r="EOG305"/>
      <c r="EOH305"/>
      <c r="EOI305"/>
      <c r="EOJ305"/>
      <c r="EOK305"/>
      <c r="EOL305"/>
      <c r="EOM305"/>
      <c r="EON305"/>
      <c r="EOO305"/>
      <c r="EOP305"/>
      <c r="EOQ305"/>
      <c r="EOR305"/>
      <c r="EOS305"/>
      <c r="EOT305"/>
      <c r="EOU305"/>
      <c r="EOV305"/>
      <c r="EOW305"/>
      <c r="EOX305"/>
      <c r="EOY305"/>
      <c r="EOZ305"/>
      <c r="EPA305"/>
      <c r="EPB305"/>
      <c r="EPC305"/>
      <c r="EPD305"/>
      <c r="EPE305"/>
      <c r="EPF305"/>
      <c r="EPG305"/>
      <c r="EPH305"/>
      <c r="EPI305"/>
      <c r="EPJ305"/>
      <c r="EPK305"/>
      <c r="EPL305"/>
      <c r="EPM305"/>
      <c r="EPN305"/>
      <c r="EPO305"/>
      <c r="EPP305"/>
      <c r="EPQ305"/>
      <c r="EPR305"/>
      <c r="EPS305"/>
      <c r="EPT305"/>
      <c r="EPU305"/>
      <c r="EPV305"/>
      <c r="EPW305"/>
      <c r="EPX305"/>
      <c r="EPY305"/>
      <c r="EPZ305"/>
      <c r="EQA305"/>
      <c r="EQB305"/>
      <c r="EQC305"/>
      <c r="EQD305"/>
      <c r="EQE305"/>
      <c r="EQF305"/>
      <c r="EQG305"/>
      <c r="EQH305"/>
      <c r="EQI305"/>
      <c r="EQJ305"/>
      <c r="EQK305"/>
      <c r="EQL305"/>
      <c r="EQM305"/>
      <c r="EQN305"/>
      <c r="EQO305"/>
      <c r="EQP305"/>
      <c r="EQQ305"/>
      <c r="EQR305"/>
      <c r="EQS305"/>
      <c r="EQT305"/>
      <c r="EQU305"/>
      <c r="EQV305"/>
      <c r="EQW305"/>
      <c r="EQX305"/>
      <c r="EQY305"/>
      <c r="EQZ305"/>
      <c r="ERA305"/>
      <c r="ERB305"/>
      <c r="ERC305"/>
      <c r="ERD305"/>
      <c r="ERE305"/>
      <c r="ERF305"/>
      <c r="ERG305"/>
      <c r="ERH305"/>
      <c r="ERI305"/>
      <c r="ERJ305"/>
      <c r="ERK305"/>
      <c r="ERL305"/>
      <c r="ERM305"/>
      <c r="ERN305"/>
      <c r="ERO305"/>
      <c r="ERP305"/>
      <c r="ERQ305"/>
      <c r="ERR305"/>
      <c r="ERS305"/>
      <c r="ERT305"/>
      <c r="ERU305"/>
      <c r="ERV305"/>
      <c r="ERW305"/>
      <c r="ERX305"/>
      <c r="ERY305"/>
      <c r="ERZ305"/>
      <c r="ESA305"/>
      <c r="ESB305"/>
      <c r="ESC305"/>
      <c r="ESD305"/>
      <c r="ESE305"/>
      <c r="ESF305"/>
      <c r="ESG305"/>
      <c r="ESH305"/>
      <c r="ESI305"/>
      <c r="ESJ305"/>
      <c r="ESK305"/>
      <c r="ESL305"/>
      <c r="ESM305"/>
      <c r="ESN305"/>
      <c r="ESO305"/>
      <c r="ESP305"/>
      <c r="ESQ305"/>
      <c r="ESR305"/>
      <c r="ESS305"/>
      <c r="EST305"/>
      <c r="ESU305"/>
      <c r="ESV305"/>
      <c r="ESW305"/>
      <c r="ESX305"/>
      <c r="ESY305"/>
      <c r="ESZ305"/>
      <c r="ETA305"/>
      <c r="ETB305"/>
      <c r="ETC305"/>
      <c r="ETD305"/>
      <c r="ETE305"/>
      <c r="ETF305"/>
      <c r="ETG305"/>
      <c r="ETH305"/>
      <c r="ETI305"/>
      <c r="ETJ305"/>
      <c r="ETK305"/>
      <c r="ETL305"/>
      <c r="ETM305"/>
      <c r="ETN305"/>
      <c r="ETO305"/>
      <c r="ETP305"/>
      <c r="ETQ305"/>
      <c r="ETR305"/>
      <c r="ETS305"/>
      <c r="ETT305"/>
      <c r="ETU305"/>
      <c r="ETV305"/>
      <c r="ETW305"/>
      <c r="ETX305"/>
      <c r="ETY305"/>
      <c r="ETZ305"/>
      <c r="EUA305"/>
      <c r="EUB305"/>
      <c r="EUC305"/>
      <c r="EUD305"/>
      <c r="EUE305"/>
      <c r="EUF305"/>
      <c r="EUG305"/>
      <c r="EUH305"/>
      <c r="EUI305"/>
      <c r="EUJ305"/>
      <c r="EUK305"/>
      <c r="EUL305"/>
      <c r="EUM305"/>
      <c r="EUN305"/>
      <c r="EUO305"/>
      <c r="EUP305"/>
      <c r="EUQ305"/>
      <c r="EUR305"/>
      <c r="EUS305"/>
      <c r="EUT305"/>
      <c r="EUU305"/>
      <c r="EUV305"/>
      <c r="EUW305"/>
      <c r="EUX305"/>
      <c r="EUY305"/>
      <c r="EUZ305"/>
      <c r="EVA305"/>
      <c r="EVB305"/>
      <c r="EVC305"/>
      <c r="EVD305"/>
      <c r="EVE305"/>
      <c r="EVF305"/>
      <c r="EVG305"/>
      <c r="EVH305"/>
      <c r="EVI305"/>
      <c r="EVJ305"/>
      <c r="EVK305"/>
      <c r="EVL305"/>
      <c r="EVM305"/>
      <c r="EVN305"/>
      <c r="EVO305"/>
      <c r="EVP305"/>
      <c r="EVQ305"/>
      <c r="EVR305"/>
      <c r="EVS305"/>
      <c r="EVT305"/>
      <c r="EVU305"/>
      <c r="EVV305"/>
      <c r="EVW305"/>
      <c r="EVX305"/>
      <c r="EVY305"/>
      <c r="EVZ305"/>
      <c r="EWA305"/>
      <c r="EWB305"/>
      <c r="EWC305"/>
      <c r="EWD305"/>
      <c r="EWE305"/>
      <c r="EWF305"/>
      <c r="EWG305"/>
      <c r="EWH305"/>
      <c r="EWI305"/>
      <c r="EWJ305"/>
      <c r="EWK305"/>
      <c r="EWL305"/>
      <c r="EWM305"/>
      <c r="EWN305"/>
      <c r="EWO305"/>
      <c r="EWP305"/>
      <c r="EWQ305"/>
      <c r="EWR305"/>
      <c r="EWS305"/>
      <c r="EWT305"/>
      <c r="EWU305"/>
      <c r="EWV305"/>
      <c r="EWW305"/>
      <c r="EWX305"/>
      <c r="EWY305"/>
      <c r="EWZ305"/>
      <c r="EXA305"/>
      <c r="EXB305"/>
      <c r="EXC305"/>
      <c r="EXD305"/>
      <c r="EXE305"/>
      <c r="EXF305"/>
      <c r="EXG305"/>
      <c r="EXH305"/>
      <c r="EXI305"/>
      <c r="EXJ305"/>
      <c r="EXK305"/>
      <c r="EXL305"/>
      <c r="EXM305"/>
      <c r="EXN305"/>
      <c r="EXO305"/>
      <c r="EXP305"/>
      <c r="EXQ305"/>
      <c r="EXR305"/>
      <c r="EXS305"/>
      <c r="EXT305"/>
      <c r="EXU305"/>
      <c r="EXV305"/>
      <c r="EXW305"/>
      <c r="EXX305"/>
      <c r="EXY305"/>
      <c r="EXZ305"/>
      <c r="EYA305"/>
      <c r="EYB305"/>
      <c r="EYC305"/>
      <c r="EYD305"/>
      <c r="EYE305"/>
      <c r="EYF305"/>
      <c r="EYG305"/>
      <c r="EYH305"/>
      <c r="EYI305"/>
      <c r="EYJ305"/>
      <c r="EYK305"/>
      <c r="EYL305"/>
      <c r="EYM305"/>
      <c r="EYN305"/>
      <c r="EYO305"/>
      <c r="EYP305"/>
      <c r="EYQ305"/>
      <c r="EYR305"/>
      <c r="EYS305"/>
      <c r="EYT305"/>
      <c r="EYU305"/>
      <c r="EYV305"/>
      <c r="EYW305"/>
      <c r="EYX305"/>
      <c r="EYY305"/>
      <c r="EYZ305"/>
      <c r="EZA305"/>
      <c r="EZB305"/>
      <c r="EZC305"/>
      <c r="EZD305"/>
      <c r="EZE305"/>
      <c r="EZF305"/>
      <c r="EZG305"/>
      <c r="EZH305"/>
      <c r="EZI305"/>
      <c r="EZJ305"/>
      <c r="EZK305"/>
      <c r="EZL305"/>
      <c r="EZM305"/>
      <c r="EZN305"/>
      <c r="EZO305"/>
      <c r="EZP305"/>
      <c r="EZQ305"/>
      <c r="EZR305"/>
      <c r="EZS305"/>
      <c r="EZT305"/>
      <c r="EZU305"/>
      <c r="EZV305"/>
      <c r="EZW305"/>
      <c r="EZX305"/>
      <c r="EZY305"/>
      <c r="EZZ305"/>
      <c r="FAA305"/>
      <c r="FAB305"/>
      <c r="FAC305"/>
      <c r="FAD305"/>
      <c r="FAE305"/>
      <c r="FAF305"/>
      <c r="FAG305"/>
      <c r="FAH305"/>
      <c r="FAI305"/>
      <c r="FAJ305"/>
      <c r="FAK305"/>
      <c r="FAL305"/>
      <c r="FAM305"/>
      <c r="FAN305"/>
      <c r="FAO305"/>
      <c r="FAP305"/>
      <c r="FAQ305"/>
      <c r="FAR305"/>
      <c r="FAS305"/>
      <c r="FAT305"/>
      <c r="FAU305"/>
      <c r="FAV305"/>
      <c r="FAW305"/>
      <c r="FAX305"/>
      <c r="FAY305"/>
      <c r="FAZ305"/>
      <c r="FBA305"/>
      <c r="FBB305"/>
      <c r="FBC305"/>
      <c r="FBD305"/>
      <c r="FBE305"/>
      <c r="FBF305"/>
      <c r="FBG305"/>
      <c r="FBH305"/>
      <c r="FBI305"/>
      <c r="FBJ305"/>
      <c r="FBK305"/>
      <c r="FBL305"/>
      <c r="FBM305"/>
      <c r="FBN305"/>
      <c r="FBO305"/>
      <c r="FBP305"/>
      <c r="FBQ305"/>
      <c r="FBR305"/>
      <c r="FBS305"/>
      <c r="FBT305"/>
      <c r="FBU305"/>
      <c r="FBV305"/>
      <c r="FBW305"/>
      <c r="FBX305"/>
      <c r="FBY305"/>
      <c r="FBZ305"/>
      <c r="FCA305"/>
      <c r="FCB305"/>
      <c r="FCC305"/>
      <c r="FCD305"/>
      <c r="FCE305"/>
      <c r="FCF305"/>
      <c r="FCG305"/>
      <c r="FCH305"/>
      <c r="FCI305"/>
      <c r="FCJ305"/>
      <c r="FCK305"/>
      <c r="FCL305"/>
      <c r="FCM305"/>
      <c r="FCN305"/>
      <c r="FCO305"/>
      <c r="FCP305"/>
      <c r="FCQ305"/>
      <c r="FCR305"/>
      <c r="FCS305"/>
      <c r="FCT305"/>
      <c r="FCU305"/>
      <c r="FCV305"/>
      <c r="FCW305"/>
      <c r="FCX305"/>
      <c r="FCY305"/>
      <c r="FCZ305"/>
      <c r="FDA305"/>
      <c r="FDB305"/>
      <c r="FDC305"/>
      <c r="FDD305"/>
      <c r="FDE305"/>
      <c r="FDF305"/>
      <c r="FDG305"/>
      <c r="FDH305"/>
      <c r="FDI305"/>
      <c r="FDJ305"/>
      <c r="FDK305"/>
      <c r="FDL305"/>
      <c r="FDM305"/>
      <c r="FDN305"/>
      <c r="FDO305"/>
      <c r="FDP305"/>
      <c r="FDQ305"/>
      <c r="FDR305"/>
      <c r="FDS305"/>
      <c r="FDT305"/>
      <c r="FDU305"/>
      <c r="FDV305"/>
      <c r="FDW305"/>
      <c r="FDX305"/>
      <c r="FDY305"/>
      <c r="FDZ305"/>
      <c r="FEA305"/>
      <c r="FEB305"/>
      <c r="FEC305"/>
      <c r="FED305"/>
      <c r="FEE305"/>
      <c r="FEF305"/>
      <c r="FEG305"/>
      <c r="FEH305"/>
      <c r="FEI305"/>
      <c r="FEJ305"/>
      <c r="FEK305"/>
      <c r="FEL305"/>
      <c r="FEM305"/>
      <c r="FEN305"/>
      <c r="FEO305"/>
      <c r="FEP305"/>
      <c r="FEQ305"/>
      <c r="FER305"/>
      <c r="FES305"/>
      <c r="FET305"/>
      <c r="FEU305"/>
      <c r="FEV305"/>
      <c r="FEW305"/>
      <c r="FEX305"/>
      <c r="FEY305"/>
      <c r="FEZ305"/>
      <c r="FFA305"/>
      <c r="FFB305"/>
      <c r="FFC305"/>
      <c r="FFD305"/>
      <c r="FFE305"/>
      <c r="FFF305"/>
      <c r="FFG305"/>
      <c r="FFH305"/>
      <c r="FFI305"/>
      <c r="FFJ305"/>
      <c r="FFK305"/>
      <c r="FFL305"/>
      <c r="FFM305"/>
      <c r="FFN305"/>
      <c r="FFO305"/>
      <c r="FFP305"/>
      <c r="FFQ305"/>
      <c r="FFR305"/>
      <c r="FFS305"/>
      <c r="FFT305"/>
      <c r="FFU305"/>
      <c r="FFV305"/>
      <c r="FFW305"/>
      <c r="FFX305"/>
      <c r="FFY305"/>
      <c r="FFZ305"/>
      <c r="FGA305"/>
      <c r="FGB305"/>
      <c r="FGC305"/>
      <c r="FGD305"/>
      <c r="FGE305"/>
      <c r="FGF305"/>
      <c r="FGG305"/>
      <c r="FGH305"/>
      <c r="FGI305"/>
      <c r="FGJ305"/>
      <c r="FGK305"/>
      <c r="FGL305"/>
      <c r="FGM305"/>
      <c r="FGN305"/>
      <c r="FGO305"/>
      <c r="FGP305"/>
      <c r="FGQ305"/>
      <c r="FGR305"/>
      <c r="FGS305"/>
      <c r="FGT305"/>
      <c r="FGU305"/>
      <c r="FGV305"/>
      <c r="FGW305"/>
      <c r="FGX305"/>
      <c r="FGY305"/>
      <c r="FGZ305"/>
      <c r="FHA305"/>
      <c r="FHB305"/>
      <c r="FHC305"/>
      <c r="FHD305"/>
      <c r="FHE305"/>
      <c r="FHF305"/>
      <c r="FHG305"/>
      <c r="FHH305"/>
      <c r="FHI305"/>
      <c r="FHJ305"/>
      <c r="FHK305"/>
      <c r="FHL305"/>
      <c r="FHM305"/>
      <c r="FHN305"/>
      <c r="FHO305"/>
      <c r="FHP305"/>
      <c r="FHQ305"/>
      <c r="FHR305"/>
      <c r="FHS305"/>
      <c r="FHT305"/>
      <c r="FHU305"/>
      <c r="FHV305"/>
      <c r="FHW305"/>
      <c r="FHX305"/>
      <c r="FHY305"/>
      <c r="FHZ305"/>
      <c r="FIA305"/>
      <c r="FIB305"/>
      <c r="FIC305"/>
      <c r="FID305"/>
      <c r="FIE305"/>
      <c r="FIF305"/>
      <c r="FIG305"/>
      <c r="FIH305"/>
      <c r="FII305"/>
      <c r="FIJ305"/>
      <c r="FIK305"/>
      <c r="FIL305"/>
      <c r="FIM305"/>
      <c r="FIN305"/>
      <c r="FIO305"/>
      <c r="FIP305"/>
      <c r="FIQ305"/>
      <c r="FIR305"/>
      <c r="FIS305"/>
      <c r="FIT305"/>
      <c r="FIU305"/>
      <c r="FIV305"/>
      <c r="FIW305"/>
      <c r="FIX305"/>
      <c r="FIY305"/>
      <c r="FIZ305"/>
      <c r="FJA305"/>
      <c r="FJB305"/>
      <c r="FJC305"/>
      <c r="FJD305"/>
      <c r="FJE305"/>
      <c r="FJF305"/>
      <c r="FJG305"/>
      <c r="FJH305"/>
      <c r="FJI305"/>
      <c r="FJJ305"/>
      <c r="FJK305"/>
      <c r="FJL305"/>
      <c r="FJM305"/>
      <c r="FJN305"/>
      <c r="FJO305"/>
      <c r="FJP305"/>
      <c r="FJQ305"/>
      <c r="FJR305"/>
      <c r="FJS305"/>
      <c r="FJT305"/>
      <c r="FJU305"/>
      <c r="FJV305"/>
      <c r="FJW305"/>
      <c r="FJX305"/>
      <c r="FJY305"/>
      <c r="FJZ305"/>
      <c r="FKA305"/>
      <c r="FKB305"/>
      <c r="FKC305"/>
      <c r="FKD305"/>
      <c r="FKE305"/>
      <c r="FKF305"/>
      <c r="FKG305"/>
      <c r="FKH305"/>
      <c r="FKI305"/>
      <c r="FKJ305"/>
      <c r="FKK305"/>
      <c r="FKL305"/>
      <c r="FKM305"/>
      <c r="FKN305"/>
      <c r="FKO305"/>
      <c r="FKP305"/>
      <c r="FKQ305"/>
      <c r="FKR305"/>
      <c r="FKS305"/>
      <c r="FKT305"/>
      <c r="FKU305"/>
      <c r="FKV305"/>
      <c r="FKW305"/>
      <c r="FKX305"/>
      <c r="FKY305"/>
      <c r="FKZ305"/>
      <c r="FLA305"/>
      <c r="FLB305"/>
      <c r="FLC305"/>
      <c r="FLD305"/>
      <c r="FLE305"/>
      <c r="FLF305"/>
      <c r="FLG305"/>
      <c r="FLH305"/>
      <c r="FLI305"/>
      <c r="FLJ305"/>
      <c r="FLK305"/>
      <c r="FLL305"/>
      <c r="FLM305"/>
      <c r="FLN305"/>
      <c r="FLO305"/>
      <c r="FLP305"/>
      <c r="FLQ305"/>
      <c r="FLR305"/>
      <c r="FLS305"/>
      <c r="FLT305"/>
      <c r="FLU305"/>
      <c r="FLV305"/>
      <c r="FLW305"/>
      <c r="FLX305"/>
      <c r="FLY305"/>
      <c r="FLZ305"/>
      <c r="FMA305"/>
      <c r="FMB305"/>
      <c r="FMC305"/>
      <c r="FMD305"/>
      <c r="FME305"/>
      <c r="FMF305"/>
      <c r="FMG305"/>
      <c r="FMH305"/>
      <c r="FMI305"/>
      <c r="FMJ305"/>
      <c r="FMK305"/>
      <c r="FML305"/>
      <c r="FMM305"/>
      <c r="FMN305"/>
      <c r="FMO305"/>
      <c r="FMP305"/>
      <c r="FMQ305"/>
      <c r="FMR305"/>
      <c r="FMS305"/>
      <c r="FMT305"/>
      <c r="FMU305"/>
      <c r="FMV305"/>
      <c r="FMW305"/>
      <c r="FMX305"/>
      <c r="FMY305"/>
      <c r="FMZ305"/>
      <c r="FNA305"/>
      <c r="FNB305"/>
      <c r="FNC305"/>
      <c r="FND305"/>
      <c r="FNE305"/>
      <c r="FNF305"/>
      <c r="FNG305"/>
      <c r="FNH305"/>
      <c r="FNI305"/>
      <c r="FNJ305"/>
      <c r="FNK305"/>
      <c r="FNL305"/>
      <c r="FNM305"/>
      <c r="FNN305"/>
      <c r="FNO305"/>
      <c r="FNP305"/>
      <c r="FNQ305"/>
      <c r="FNR305"/>
      <c r="FNS305"/>
      <c r="FNT305"/>
      <c r="FNU305"/>
      <c r="FNV305"/>
      <c r="FNW305"/>
      <c r="FNX305"/>
      <c r="FNY305"/>
      <c r="FNZ305"/>
      <c r="FOA305"/>
      <c r="FOB305"/>
      <c r="FOC305"/>
      <c r="FOD305"/>
      <c r="FOE305"/>
      <c r="FOF305"/>
      <c r="FOG305"/>
      <c r="FOH305"/>
      <c r="FOI305"/>
      <c r="FOJ305"/>
      <c r="FOK305"/>
      <c r="FOL305"/>
      <c r="FOM305"/>
      <c r="FON305"/>
      <c r="FOO305"/>
      <c r="FOP305"/>
      <c r="FOQ305"/>
      <c r="FOR305"/>
      <c r="FOS305"/>
      <c r="FOT305"/>
      <c r="FOU305"/>
      <c r="FOV305"/>
      <c r="FOW305"/>
      <c r="FOX305"/>
      <c r="FOY305"/>
      <c r="FOZ305"/>
      <c r="FPA305"/>
      <c r="FPB305"/>
      <c r="FPC305"/>
      <c r="FPD305"/>
      <c r="FPE305"/>
      <c r="FPF305"/>
      <c r="FPG305"/>
      <c r="FPH305"/>
      <c r="FPI305"/>
      <c r="FPJ305"/>
      <c r="FPK305"/>
      <c r="FPL305"/>
      <c r="FPM305"/>
      <c r="FPN305"/>
      <c r="FPO305"/>
      <c r="FPP305"/>
      <c r="FPQ305"/>
      <c r="FPR305"/>
      <c r="FPS305"/>
      <c r="FPT305"/>
      <c r="FPU305"/>
      <c r="FPV305"/>
      <c r="FPW305"/>
      <c r="FPX305"/>
      <c r="FPY305"/>
      <c r="FPZ305"/>
      <c r="FQA305"/>
      <c r="FQB305"/>
      <c r="FQC305"/>
      <c r="FQD305"/>
      <c r="FQE305"/>
      <c r="FQF305"/>
      <c r="FQG305"/>
      <c r="FQH305"/>
      <c r="FQI305"/>
      <c r="FQJ305"/>
      <c r="FQK305"/>
      <c r="FQL305"/>
      <c r="FQM305"/>
      <c r="FQN305"/>
      <c r="FQO305"/>
      <c r="FQP305"/>
      <c r="FQQ305"/>
      <c r="FQR305"/>
      <c r="FQS305"/>
      <c r="FQT305"/>
      <c r="FQU305"/>
      <c r="FQV305"/>
      <c r="FQW305"/>
      <c r="FQX305"/>
      <c r="FQY305"/>
      <c r="FQZ305"/>
      <c r="FRA305"/>
      <c r="FRB305"/>
      <c r="FRC305"/>
      <c r="FRD305"/>
      <c r="FRE305"/>
      <c r="FRF305"/>
      <c r="FRG305"/>
      <c r="FRH305"/>
      <c r="FRI305"/>
      <c r="FRJ305"/>
      <c r="FRK305"/>
      <c r="FRL305"/>
      <c r="FRM305"/>
      <c r="FRN305"/>
      <c r="FRO305"/>
      <c r="FRP305"/>
      <c r="FRQ305"/>
      <c r="FRR305"/>
      <c r="FRS305"/>
      <c r="FRT305"/>
      <c r="FRU305"/>
      <c r="FRV305"/>
      <c r="FRW305"/>
      <c r="FRX305"/>
      <c r="FRY305"/>
      <c r="FRZ305"/>
      <c r="FSA305"/>
      <c r="FSB305"/>
      <c r="FSC305"/>
      <c r="FSD305"/>
      <c r="FSE305"/>
      <c r="FSF305"/>
      <c r="FSG305"/>
      <c r="FSH305"/>
      <c r="FSI305"/>
      <c r="FSJ305"/>
      <c r="FSK305"/>
      <c r="FSL305"/>
      <c r="FSM305"/>
      <c r="FSN305"/>
      <c r="FSO305"/>
      <c r="FSP305"/>
      <c r="FSQ305"/>
      <c r="FSR305"/>
      <c r="FSS305"/>
      <c r="FST305"/>
      <c r="FSU305"/>
      <c r="FSV305"/>
      <c r="FSW305"/>
      <c r="FSX305"/>
      <c r="FSY305"/>
      <c r="FSZ305"/>
      <c r="FTA305"/>
      <c r="FTB305"/>
      <c r="FTC305"/>
      <c r="FTD305"/>
      <c r="FTE305"/>
      <c r="FTF305"/>
      <c r="FTG305"/>
      <c r="FTH305"/>
      <c r="FTI305"/>
      <c r="FTJ305"/>
      <c r="FTK305"/>
      <c r="FTL305"/>
      <c r="FTM305"/>
      <c r="FTN305"/>
      <c r="FTO305"/>
      <c r="FTP305"/>
      <c r="FTQ305"/>
      <c r="FTR305"/>
      <c r="FTS305"/>
      <c r="FTT305"/>
      <c r="FTU305"/>
      <c r="FTV305"/>
      <c r="FTW305"/>
      <c r="FTX305"/>
      <c r="FTY305"/>
      <c r="FTZ305"/>
      <c r="FUA305"/>
      <c r="FUB305"/>
      <c r="FUC305"/>
      <c r="FUD305"/>
      <c r="FUE305"/>
      <c r="FUF305"/>
      <c r="FUG305"/>
      <c r="FUH305"/>
      <c r="FUI305"/>
      <c r="FUJ305"/>
      <c r="FUK305"/>
      <c r="FUL305"/>
      <c r="FUM305"/>
      <c r="FUN305"/>
      <c r="FUO305"/>
      <c r="FUP305"/>
      <c r="FUQ305"/>
      <c r="FUR305"/>
      <c r="FUS305"/>
      <c r="FUT305"/>
      <c r="FUU305"/>
      <c r="FUV305"/>
      <c r="FUW305"/>
      <c r="FUX305"/>
      <c r="FUY305"/>
      <c r="FUZ305"/>
      <c r="FVA305"/>
      <c r="FVB305"/>
      <c r="FVC305"/>
      <c r="FVD305"/>
      <c r="FVE305"/>
      <c r="FVF305"/>
      <c r="FVG305"/>
      <c r="FVH305"/>
      <c r="FVI305"/>
      <c r="FVJ305"/>
      <c r="FVK305"/>
      <c r="FVL305"/>
      <c r="FVM305"/>
      <c r="FVN305"/>
      <c r="FVO305"/>
      <c r="FVP305"/>
      <c r="FVQ305"/>
      <c r="FVR305"/>
      <c r="FVS305"/>
      <c r="FVT305"/>
      <c r="FVU305"/>
      <c r="FVV305"/>
      <c r="FVW305"/>
      <c r="FVX305"/>
      <c r="FVY305"/>
      <c r="FVZ305"/>
      <c r="FWA305"/>
      <c r="FWB305"/>
      <c r="FWC305"/>
      <c r="FWD305"/>
      <c r="FWE305"/>
      <c r="FWF305"/>
      <c r="FWG305"/>
      <c r="FWH305"/>
      <c r="FWI305"/>
      <c r="FWJ305"/>
      <c r="FWK305"/>
      <c r="FWL305"/>
      <c r="FWM305"/>
      <c r="FWN305"/>
      <c r="FWO305"/>
      <c r="FWP305"/>
      <c r="FWQ305"/>
      <c r="FWR305"/>
      <c r="FWS305"/>
      <c r="FWT305"/>
      <c r="FWU305"/>
      <c r="FWV305"/>
      <c r="FWW305"/>
      <c r="FWX305"/>
      <c r="FWY305"/>
      <c r="FWZ305"/>
      <c r="FXA305"/>
      <c r="FXB305"/>
      <c r="FXC305"/>
      <c r="FXD305"/>
      <c r="FXE305"/>
      <c r="FXF305"/>
      <c r="FXG305"/>
      <c r="FXH305"/>
      <c r="FXI305"/>
      <c r="FXJ305"/>
      <c r="FXK305"/>
      <c r="FXL305"/>
      <c r="FXM305"/>
      <c r="FXN305"/>
      <c r="FXO305"/>
      <c r="FXP305"/>
      <c r="FXQ305"/>
      <c r="FXR305"/>
      <c r="FXS305"/>
      <c r="FXT305"/>
      <c r="FXU305"/>
      <c r="FXV305"/>
      <c r="FXW305"/>
      <c r="FXX305"/>
      <c r="FXY305"/>
      <c r="FXZ305"/>
      <c r="FYA305"/>
      <c r="FYB305"/>
      <c r="FYC305"/>
      <c r="FYD305"/>
      <c r="FYE305"/>
      <c r="FYF305"/>
      <c r="FYG305"/>
      <c r="FYH305"/>
      <c r="FYI305"/>
      <c r="FYJ305"/>
      <c r="FYK305"/>
      <c r="FYL305"/>
      <c r="FYM305"/>
      <c r="FYN305"/>
      <c r="FYO305"/>
      <c r="FYP305"/>
      <c r="FYQ305"/>
      <c r="FYR305"/>
      <c r="FYS305"/>
      <c r="FYT305"/>
      <c r="FYU305"/>
      <c r="FYV305"/>
      <c r="FYW305"/>
      <c r="FYX305"/>
      <c r="FYY305"/>
      <c r="FYZ305"/>
      <c r="FZA305"/>
      <c r="FZB305"/>
      <c r="FZC305"/>
      <c r="FZD305"/>
      <c r="FZE305"/>
      <c r="FZF305"/>
      <c r="FZG305"/>
      <c r="FZH305"/>
      <c r="FZI305"/>
      <c r="FZJ305"/>
      <c r="FZK305"/>
      <c r="FZL305"/>
      <c r="FZM305"/>
      <c r="FZN305"/>
      <c r="FZO305"/>
      <c r="FZP305"/>
      <c r="FZQ305"/>
      <c r="FZR305"/>
      <c r="FZS305"/>
      <c r="FZT305"/>
      <c r="FZU305"/>
      <c r="FZV305"/>
      <c r="FZW305"/>
      <c r="FZX305"/>
      <c r="FZY305"/>
      <c r="FZZ305"/>
      <c r="GAA305"/>
      <c r="GAB305"/>
      <c r="GAC305"/>
      <c r="GAD305"/>
      <c r="GAE305"/>
      <c r="GAF305"/>
      <c r="GAG305"/>
      <c r="GAH305"/>
      <c r="GAI305"/>
      <c r="GAJ305"/>
      <c r="GAK305"/>
      <c r="GAL305"/>
      <c r="GAM305"/>
      <c r="GAN305"/>
      <c r="GAO305"/>
      <c r="GAP305"/>
      <c r="GAQ305"/>
      <c r="GAR305"/>
      <c r="GAS305"/>
      <c r="GAT305"/>
      <c r="GAU305"/>
      <c r="GAV305"/>
      <c r="GAW305"/>
      <c r="GAX305"/>
      <c r="GAY305"/>
      <c r="GAZ305"/>
      <c r="GBA305"/>
      <c r="GBB305"/>
      <c r="GBC305"/>
      <c r="GBD305"/>
      <c r="GBE305"/>
      <c r="GBF305"/>
      <c r="GBG305"/>
      <c r="GBH305"/>
      <c r="GBI305"/>
      <c r="GBJ305"/>
      <c r="GBK305"/>
      <c r="GBL305"/>
      <c r="GBM305"/>
      <c r="GBN305"/>
      <c r="GBO305"/>
      <c r="GBP305"/>
      <c r="GBQ305"/>
      <c r="GBR305"/>
      <c r="GBS305"/>
      <c r="GBT305"/>
      <c r="GBU305"/>
      <c r="GBV305"/>
      <c r="GBW305"/>
      <c r="GBX305"/>
      <c r="GBY305"/>
      <c r="GBZ305"/>
      <c r="GCA305"/>
      <c r="GCB305"/>
      <c r="GCC305"/>
      <c r="GCD305"/>
      <c r="GCE305"/>
      <c r="GCF305"/>
      <c r="GCG305"/>
      <c r="GCH305"/>
      <c r="GCI305"/>
      <c r="GCJ305"/>
      <c r="GCK305"/>
      <c r="GCL305"/>
      <c r="GCM305"/>
      <c r="GCN305"/>
      <c r="GCO305"/>
      <c r="GCP305"/>
      <c r="GCQ305"/>
      <c r="GCR305"/>
      <c r="GCS305"/>
      <c r="GCT305"/>
      <c r="GCU305"/>
      <c r="GCV305"/>
      <c r="GCW305"/>
      <c r="GCX305"/>
      <c r="GCY305"/>
      <c r="GCZ305"/>
      <c r="GDA305"/>
      <c r="GDB305"/>
      <c r="GDC305"/>
      <c r="GDD305"/>
      <c r="GDE305"/>
      <c r="GDF305"/>
      <c r="GDG305"/>
      <c r="GDH305"/>
      <c r="GDI305"/>
      <c r="GDJ305"/>
      <c r="GDK305"/>
      <c r="GDL305"/>
      <c r="GDM305"/>
      <c r="GDN305"/>
      <c r="GDO305"/>
      <c r="GDP305"/>
      <c r="GDQ305"/>
      <c r="GDR305"/>
      <c r="GDS305"/>
      <c r="GDT305"/>
      <c r="GDU305"/>
      <c r="GDV305"/>
      <c r="GDW305"/>
      <c r="GDX305"/>
      <c r="GDY305"/>
      <c r="GDZ305"/>
      <c r="GEA305"/>
      <c r="GEB305"/>
      <c r="GEC305"/>
      <c r="GED305"/>
      <c r="GEE305"/>
      <c r="GEF305"/>
      <c r="GEG305"/>
      <c r="GEH305"/>
      <c r="GEI305"/>
      <c r="GEJ305"/>
      <c r="GEK305"/>
      <c r="GEL305"/>
      <c r="GEM305"/>
      <c r="GEN305"/>
      <c r="GEO305"/>
      <c r="GEP305"/>
      <c r="GEQ305"/>
      <c r="GER305"/>
      <c r="GES305"/>
      <c r="GET305"/>
      <c r="GEU305"/>
      <c r="GEV305"/>
      <c r="GEW305"/>
      <c r="GEX305"/>
      <c r="GEY305"/>
      <c r="GEZ305"/>
      <c r="GFA305"/>
      <c r="GFB305"/>
      <c r="GFC305"/>
      <c r="GFD305"/>
      <c r="GFE305"/>
      <c r="GFF305"/>
      <c r="GFG305"/>
      <c r="GFH305"/>
      <c r="GFI305"/>
      <c r="GFJ305"/>
      <c r="GFK305"/>
      <c r="GFL305"/>
      <c r="GFM305"/>
      <c r="GFN305"/>
      <c r="GFO305"/>
      <c r="GFP305"/>
      <c r="GFQ305"/>
      <c r="GFR305"/>
      <c r="GFS305"/>
      <c r="GFT305"/>
      <c r="GFU305"/>
      <c r="GFV305"/>
      <c r="GFW305"/>
      <c r="GFX305"/>
      <c r="GFY305"/>
      <c r="GFZ305"/>
      <c r="GGA305"/>
      <c r="GGB305"/>
      <c r="GGC305"/>
      <c r="GGD305"/>
      <c r="GGE305"/>
      <c r="GGF305"/>
      <c r="GGG305"/>
      <c r="GGH305"/>
      <c r="GGI305"/>
      <c r="GGJ305"/>
      <c r="GGK305"/>
      <c r="GGL305"/>
      <c r="GGM305"/>
      <c r="GGN305"/>
      <c r="GGO305"/>
      <c r="GGP305"/>
      <c r="GGQ305"/>
      <c r="GGR305"/>
      <c r="GGS305"/>
      <c r="GGT305"/>
      <c r="GGU305"/>
      <c r="GGV305"/>
      <c r="GGW305"/>
      <c r="GGX305"/>
      <c r="GGY305"/>
      <c r="GGZ305"/>
      <c r="GHA305"/>
      <c r="GHB305"/>
      <c r="GHC305"/>
      <c r="GHD305"/>
      <c r="GHE305"/>
      <c r="GHF305"/>
      <c r="GHG305"/>
      <c r="GHH305"/>
      <c r="GHI305"/>
      <c r="GHJ305"/>
      <c r="GHK305"/>
      <c r="GHL305"/>
      <c r="GHM305"/>
      <c r="GHN305"/>
      <c r="GHO305"/>
      <c r="GHP305"/>
      <c r="GHQ305"/>
      <c r="GHR305"/>
      <c r="GHS305"/>
      <c r="GHT305"/>
      <c r="GHU305"/>
      <c r="GHV305"/>
      <c r="GHW305"/>
      <c r="GHX305"/>
      <c r="GHY305"/>
      <c r="GHZ305"/>
      <c r="GIA305"/>
      <c r="GIB305"/>
      <c r="GIC305"/>
      <c r="GID305"/>
      <c r="GIE305"/>
      <c r="GIF305"/>
      <c r="GIG305"/>
      <c r="GIH305"/>
      <c r="GII305"/>
      <c r="GIJ305"/>
      <c r="GIK305"/>
      <c r="GIL305"/>
      <c r="GIM305"/>
      <c r="GIN305"/>
      <c r="GIO305"/>
      <c r="GIP305"/>
      <c r="GIQ305"/>
      <c r="GIR305"/>
      <c r="GIS305"/>
      <c r="GIT305"/>
      <c r="GIU305"/>
      <c r="GIV305"/>
      <c r="GIW305"/>
      <c r="GIX305"/>
      <c r="GIY305"/>
      <c r="GIZ305"/>
      <c r="GJA305"/>
      <c r="GJB305"/>
      <c r="GJC305"/>
      <c r="GJD305"/>
      <c r="GJE305"/>
      <c r="GJF305"/>
      <c r="GJG305"/>
      <c r="GJH305"/>
      <c r="GJI305"/>
      <c r="GJJ305"/>
      <c r="GJK305"/>
      <c r="GJL305"/>
      <c r="GJM305"/>
      <c r="GJN305"/>
      <c r="GJO305"/>
      <c r="GJP305"/>
      <c r="GJQ305"/>
      <c r="GJR305"/>
      <c r="GJS305"/>
      <c r="GJT305"/>
      <c r="GJU305"/>
      <c r="GJV305"/>
      <c r="GJW305"/>
      <c r="GJX305"/>
      <c r="GJY305"/>
      <c r="GJZ305"/>
      <c r="GKA305"/>
      <c r="GKB305"/>
      <c r="GKC305"/>
      <c r="GKD305"/>
      <c r="GKE305"/>
      <c r="GKF305"/>
      <c r="GKG305"/>
      <c r="GKH305"/>
      <c r="GKI305"/>
      <c r="GKJ305"/>
      <c r="GKK305"/>
      <c r="GKL305"/>
      <c r="GKM305"/>
      <c r="GKN305"/>
      <c r="GKO305"/>
      <c r="GKP305"/>
      <c r="GKQ305"/>
      <c r="GKR305"/>
      <c r="GKS305"/>
      <c r="GKT305"/>
      <c r="GKU305"/>
      <c r="GKV305"/>
      <c r="GKW305"/>
      <c r="GKX305"/>
      <c r="GKY305"/>
      <c r="GKZ305"/>
      <c r="GLA305"/>
      <c r="GLB305"/>
      <c r="GLC305"/>
      <c r="GLD305"/>
      <c r="GLE305"/>
      <c r="GLF305"/>
      <c r="GLG305"/>
      <c r="GLH305"/>
      <c r="GLI305"/>
      <c r="GLJ305"/>
      <c r="GLK305"/>
      <c r="GLL305"/>
      <c r="GLM305"/>
      <c r="GLN305"/>
      <c r="GLO305"/>
      <c r="GLP305"/>
      <c r="GLQ305"/>
      <c r="GLR305"/>
      <c r="GLS305"/>
      <c r="GLT305"/>
      <c r="GLU305"/>
      <c r="GLV305"/>
      <c r="GLW305"/>
      <c r="GLX305"/>
      <c r="GLY305"/>
      <c r="GLZ305"/>
      <c r="GMA305"/>
      <c r="GMB305"/>
      <c r="GMC305"/>
      <c r="GMD305"/>
      <c r="GME305"/>
      <c r="GMF305"/>
      <c r="GMG305"/>
      <c r="GMH305"/>
      <c r="GMI305"/>
      <c r="GMJ305"/>
      <c r="GMK305"/>
      <c r="GML305"/>
      <c r="GMM305"/>
      <c r="GMN305"/>
      <c r="GMO305"/>
      <c r="GMP305"/>
      <c r="GMQ305"/>
      <c r="GMR305"/>
      <c r="GMS305"/>
      <c r="GMT305"/>
      <c r="GMU305"/>
      <c r="GMV305"/>
      <c r="GMW305"/>
      <c r="GMX305"/>
      <c r="GMY305"/>
      <c r="GMZ305"/>
      <c r="GNA305"/>
      <c r="GNB305"/>
      <c r="GNC305"/>
      <c r="GND305"/>
      <c r="GNE305"/>
      <c r="GNF305"/>
      <c r="GNG305"/>
      <c r="GNH305"/>
      <c r="GNI305"/>
      <c r="GNJ305"/>
      <c r="GNK305"/>
      <c r="GNL305"/>
      <c r="GNM305"/>
      <c r="GNN305"/>
      <c r="GNO305"/>
      <c r="GNP305"/>
      <c r="GNQ305"/>
      <c r="GNR305"/>
      <c r="GNS305"/>
      <c r="GNT305"/>
      <c r="GNU305"/>
      <c r="GNV305"/>
      <c r="GNW305"/>
      <c r="GNX305"/>
      <c r="GNY305"/>
      <c r="GNZ305"/>
      <c r="GOA305"/>
      <c r="GOB305"/>
      <c r="GOC305"/>
      <c r="GOD305"/>
      <c r="GOE305"/>
      <c r="GOF305"/>
      <c r="GOG305"/>
      <c r="GOH305"/>
      <c r="GOI305"/>
      <c r="GOJ305"/>
      <c r="GOK305"/>
      <c r="GOL305"/>
      <c r="GOM305"/>
      <c r="GON305"/>
      <c r="GOO305"/>
      <c r="GOP305"/>
      <c r="GOQ305"/>
      <c r="GOR305"/>
      <c r="GOS305"/>
      <c r="GOT305"/>
      <c r="GOU305"/>
      <c r="GOV305"/>
      <c r="GOW305"/>
      <c r="GOX305"/>
      <c r="GOY305"/>
      <c r="GOZ305"/>
      <c r="GPA305"/>
      <c r="GPB305"/>
      <c r="GPC305"/>
      <c r="GPD305"/>
      <c r="GPE305"/>
      <c r="GPF305"/>
      <c r="GPG305"/>
      <c r="GPH305"/>
      <c r="GPI305"/>
      <c r="GPJ305"/>
      <c r="GPK305"/>
      <c r="GPL305"/>
      <c r="GPM305"/>
      <c r="GPN305"/>
      <c r="GPO305"/>
      <c r="GPP305"/>
      <c r="GPQ305"/>
      <c r="GPR305"/>
      <c r="GPS305"/>
      <c r="GPT305"/>
      <c r="GPU305"/>
      <c r="GPV305"/>
      <c r="GPW305"/>
      <c r="GPX305"/>
      <c r="GPY305"/>
      <c r="GPZ305"/>
      <c r="GQA305"/>
      <c r="GQB305"/>
      <c r="GQC305"/>
      <c r="GQD305"/>
      <c r="GQE305"/>
      <c r="GQF305"/>
      <c r="GQG305"/>
      <c r="GQH305"/>
      <c r="GQI305"/>
      <c r="GQJ305"/>
      <c r="GQK305"/>
      <c r="GQL305"/>
      <c r="GQM305"/>
      <c r="GQN305"/>
      <c r="GQO305"/>
      <c r="GQP305"/>
      <c r="GQQ305"/>
      <c r="GQR305"/>
      <c r="GQS305"/>
      <c r="GQT305"/>
      <c r="GQU305"/>
      <c r="GQV305"/>
      <c r="GQW305"/>
      <c r="GQX305"/>
      <c r="GQY305"/>
      <c r="GQZ305"/>
      <c r="GRA305"/>
      <c r="GRB305"/>
      <c r="GRC305"/>
      <c r="GRD305"/>
      <c r="GRE305"/>
      <c r="GRF305"/>
      <c r="GRG305"/>
      <c r="GRH305"/>
      <c r="GRI305"/>
      <c r="GRJ305"/>
      <c r="GRK305"/>
      <c r="GRL305"/>
      <c r="GRM305"/>
      <c r="GRN305"/>
      <c r="GRO305"/>
      <c r="GRP305"/>
      <c r="GRQ305"/>
      <c r="GRR305"/>
      <c r="GRS305"/>
      <c r="GRT305"/>
      <c r="GRU305"/>
      <c r="GRV305"/>
      <c r="GRW305"/>
      <c r="GRX305"/>
      <c r="GRY305"/>
      <c r="GRZ305"/>
      <c r="GSA305"/>
      <c r="GSB305"/>
      <c r="GSC305"/>
      <c r="GSD305"/>
      <c r="GSE305"/>
      <c r="GSF305"/>
      <c r="GSG305"/>
      <c r="GSH305"/>
      <c r="GSI305"/>
      <c r="GSJ305"/>
      <c r="GSK305"/>
      <c r="GSL305"/>
      <c r="GSM305"/>
      <c r="GSN305"/>
      <c r="GSO305"/>
      <c r="GSP305"/>
      <c r="GSQ305"/>
      <c r="GSR305"/>
      <c r="GSS305"/>
      <c r="GST305"/>
      <c r="GSU305"/>
      <c r="GSV305"/>
      <c r="GSW305"/>
      <c r="GSX305"/>
      <c r="GSY305"/>
      <c r="GSZ305"/>
      <c r="GTA305"/>
      <c r="GTB305"/>
      <c r="GTC305"/>
      <c r="GTD305"/>
      <c r="GTE305"/>
      <c r="GTF305"/>
      <c r="GTG305"/>
      <c r="GTH305"/>
      <c r="GTI305"/>
      <c r="GTJ305"/>
      <c r="GTK305"/>
      <c r="GTL305"/>
      <c r="GTM305"/>
      <c r="GTN305"/>
      <c r="GTO305"/>
      <c r="GTP305"/>
      <c r="GTQ305"/>
      <c r="GTR305"/>
      <c r="GTS305"/>
      <c r="GTT305"/>
      <c r="GTU305"/>
      <c r="GTV305"/>
      <c r="GTW305"/>
      <c r="GTX305"/>
      <c r="GTY305"/>
      <c r="GTZ305"/>
      <c r="GUA305"/>
      <c r="GUB305"/>
      <c r="GUC305"/>
      <c r="GUD305"/>
      <c r="GUE305"/>
      <c r="GUF305"/>
      <c r="GUG305"/>
      <c r="GUH305"/>
      <c r="GUI305"/>
      <c r="GUJ305"/>
      <c r="GUK305"/>
      <c r="GUL305"/>
      <c r="GUM305"/>
      <c r="GUN305"/>
      <c r="GUO305"/>
      <c r="GUP305"/>
      <c r="GUQ305"/>
      <c r="GUR305"/>
      <c r="GUS305"/>
      <c r="GUT305"/>
      <c r="GUU305"/>
      <c r="GUV305"/>
      <c r="GUW305"/>
      <c r="GUX305"/>
      <c r="GUY305"/>
      <c r="GUZ305"/>
      <c r="GVA305"/>
      <c r="GVB305"/>
      <c r="GVC305"/>
      <c r="GVD305"/>
      <c r="GVE305"/>
      <c r="GVF305"/>
      <c r="GVG305"/>
      <c r="GVH305"/>
      <c r="GVI305"/>
      <c r="GVJ305"/>
      <c r="GVK305"/>
      <c r="GVL305"/>
      <c r="GVM305"/>
      <c r="GVN305"/>
      <c r="GVO305"/>
      <c r="GVP305"/>
      <c r="GVQ305"/>
      <c r="GVR305"/>
      <c r="GVS305"/>
      <c r="GVT305"/>
      <c r="GVU305"/>
      <c r="GVV305"/>
      <c r="GVW305"/>
      <c r="GVX305"/>
      <c r="GVY305"/>
      <c r="GVZ305"/>
      <c r="GWA305"/>
      <c r="GWB305"/>
      <c r="GWC305"/>
      <c r="GWD305"/>
      <c r="GWE305"/>
      <c r="GWF305"/>
      <c r="GWG305"/>
      <c r="GWH305"/>
      <c r="GWI305"/>
      <c r="GWJ305"/>
      <c r="GWK305"/>
      <c r="GWL305"/>
      <c r="GWM305"/>
      <c r="GWN305"/>
      <c r="GWO305"/>
      <c r="GWP305"/>
      <c r="GWQ305"/>
      <c r="GWR305"/>
      <c r="GWS305"/>
      <c r="GWT305"/>
      <c r="GWU305"/>
      <c r="GWV305"/>
      <c r="GWW305"/>
      <c r="GWX305"/>
      <c r="GWY305"/>
      <c r="GWZ305"/>
      <c r="GXA305"/>
      <c r="GXB305"/>
      <c r="GXC305"/>
      <c r="GXD305"/>
      <c r="GXE305"/>
      <c r="GXF305"/>
      <c r="GXG305"/>
      <c r="GXH305"/>
      <c r="GXI305"/>
      <c r="GXJ305"/>
      <c r="GXK305"/>
      <c r="GXL305"/>
      <c r="GXM305"/>
      <c r="GXN305"/>
      <c r="GXO305"/>
      <c r="GXP305"/>
      <c r="GXQ305"/>
      <c r="GXR305"/>
      <c r="GXS305"/>
      <c r="GXT305"/>
      <c r="GXU305"/>
      <c r="GXV305"/>
      <c r="GXW305"/>
      <c r="GXX305"/>
      <c r="GXY305"/>
      <c r="GXZ305"/>
      <c r="GYA305"/>
      <c r="GYB305"/>
      <c r="GYC305"/>
      <c r="GYD305"/>
      <c r="GYE305"/>
      <c r="GYF305"/>
      <c r="GYG305"/>
      <c r="GYH305"/>
      <c r="GYI305"/>
      <c r="GYJ305"/>
      <c r="GYK305"/>
      <c r="GYL305"/>
      <c r="GYM305"/>
      <c r="GYN305"/>
      <c r="GYO305"/>
      <c r="GYP305"/>
      <c r="GYQ305"/>
      <c r="GYR305"/>
      <c r="GYS305"/>
      <c r="GYT305"/>
      <c r="GYU305"/>
      <c r="GYV305"/>
      <c r="GYW305"/>
      <c r="GYX305"/>
      <c r="GYY305"/>
      <c r="GYZ305"/>
      <c r="GZA305"/>
      <c r="GZB305"/>
      <c r="GZC305"/>
      <c r="GZD305"/>
      <c r="GZE305"/>
      <c r="GZF305"/>
      <c r="GZG305"/>
      <c r="GZH305"/>
      <c r="GZI305"/>
      <c r="GZJ305"/>
      <c r="GZK305"/>
      <c r="GZL305"/>
      <c r="GZM305"/>
      <c r="GZN305"/>
      <c r="GZO305"/>
      <c r="GZP305"/>
      <c r="GZQ305"/>
      <c r="GZR305"/>
      <c r="GZS305"/>
      <c r="GZT305"/>
      <c r="GZU305"/>
      <c r="GZV305"/>
      <c r="GZW305"/>
      <c r="GZX305"/>
      <c r="GZY305"/>
      <c r="GZZ305"/>
      <c r="HAA305"/>
      <c r="HAB305"/>
      <c r="HAC305"/>
      <c r="HAD305"/>
      <c r="HAE305"/>
      <c r="HAF305"/>
      <c r="HAG305"/>
      <c r="HAH305"/>
      <c r="HAI305"/>
      <c r="HAJ305"/>
      <c r="HAK305"/>
      <c r="HAL305"/>
      <c r="HAM305"/>
      <c r="HAN305"/>
      <c r="HAO305"/>
      <c r="HAP305"/>
      <c r="HAQ305"/>
      <c r="HAR305"/>
      <c r="HAS305"/>
      <c r="HAT305"/>
      <c r="HAU305"/>
      <c r="HAV305"/>
      <c r="HAW305"/>
      <c r="HAX305"/>
      <c r="HAY305"/>
      <c r="HAZ305"/>
      <c r="HBA305"/>
      <c r="HBB305"/>
      <c r="HBC305"/>
      <c r="HBD305"/>
      <c r="HBE305"/>
      <c r="HBF305"/>
      <c r="HBG305"/>
      <c r="HBH305"/>
      <c r="HBI305"/>
      <c r="HBJ305"/>
      <c r="HBK305"/>
      <c r="HBL305"/>
      <c r="HBM305"/>
      <c r="HBN305"/>
      <c r="HBO305"/>
      <c r="HBP305"/>
      <c r="HBQ305"/>
      <c r="HBR305"/>
      <c r="HBS305"/>
      <c r="HBT305"/>
      <c r="HBU305"/>
      <c r="HBV305"/>
      <c r="HBW305"/>
      <c r="HBX305"/>
      <c r="HBY305"/>
      <c r="HBZ305"/>
      <c r="HCA305"/>
      <c r="HCB305"/>
      <c r="HCC305"/>
      <c r="HCD305"/>
      <c r="HCE305"/>
      <c r="HCF305"/>
      <c r="HCG305"/>
      <c r="HCH305"/>
      <c r="HCI305"/>
      <c r="HCJ305"/>
      <c r="HCK305"/>
      <c r="HCL305"/>
      <c r="HCM305"/>
      <c r="HCN305"/>
      <c r="HCO305"/>
      <c r="HCP305"/>
      <c r="HCQ305"/>
      <c r="HCR305"/>
      <c r="HCS305"/>
      <c r="HCT305"/>
      <c r="HCU305"/>
      <c r="HCV305"/>
      <c r="HCW305"/>
      <c r="HCX305"/>
      <c r="HCY305"/>
      <c r="HCZ305"/>
      <c r="HDA305"/>
      <c r="HDB305"/>
      <c r="HDC305"/>
      <c r="HDD305"/>
      <c r="HDE305"/>
      <c r="HDF305"/>
      <c r="HDG305"/>
      <c r="HDH305"/>
      <c r="HDI305"/>
      <c r="HDJ305"/>
      <c r="HDK305"/>
      <c r="HDL305"/>
      <c r="HDM305"/>
      <c r="HDN305"/>
      <c r="HDO305"/>
      <c r="HDP305"/>
      <c r="HDQ305"/>
      <c r="HDR305"/>
      <c r="HDS305"/>
      <c r="HDT305"/>
      <c r="HDU305"/>
      <c r="HDV305"/>
      <c r="HDW305"/>
      <c r="HDX305"/>
      <c r="HDY305"/>
      <c r="HDZ305"/>
      <c r="HEA305"/>
      <c r="HEB305"/>
      <c r="HEC305"/>
      <c r="HED305"/>
      <c r="HEE305"/>
      <c r="HEF305"/>
      <c r="HEG305"/>
      <c r="HEH305"/>
      <c r="HEI305"/>
      <c r="HEJ305"/>
      <c r="HEK305"/>
      <c r="HEL305"/>
      <c r="HEM305"/>
      <c r="HEN305"/>
      <c r="HEO305"/>
      <c r="HEP305"/>
      <c r="HEQ305"/>
      <c r="HER305"/>
      <c r="HES305"/>
      <c r="HET305"/>
      <c r="HEU305"/>
      <c r="HEV305"/>
      <c r="HEW305"/>
      <c r="HEX305"/>
      <c r="HEY305"/>
      <c r="HEZ305"/>
      <c r="HFA305"/>
      <c r="HFB305"/>
      <c r="HFC305"/>
      <c r="HFD305"/>
      <c r="HFE305"/>
      <c r="HFF305"/>
      <c r="HFG305"/>
      <c r="HFH305"/>
      <c r="HFI305"/>
      <c r="HFJ305"/>
      <c r="HFK305"/>
      <c r="HFL305"/>
      <c r="HFM305"/>
      <c r="HFN305"/>
      <c r="HFO305"/>
      <c r="HFP305"/>
      <c r="HFQ305"/>
      <c r="HFR305"/>
      <c r="HFS305"/>
      <c r="HFT305"/>
      <c r="HFU305"/>
      <c r="HFV305"/>
      <c r="HFW305"/>
      <c r="HFX305"/>
      <c r="HFY305"/>
      <c r="HFZ305"/>
      <c r="HGA305"/>
      <c r="HGB305"/>
      <c r="HGC305"/>
      <c r="HGD305"/>
      <c r="HGE305"/>
      <c r="HGF305"/>
      <c r="HGG305"/>
      <c r="HGH305"/>
      <c r="HGI305"/>
      <c r="HGJ305"/>
      <c r="HGK305"/>
      <c r="HGL305"/>
      <c r="HGM305"/>
      <c r="HGN305"/>
      <c r="HGO305"/>
      <c r="HGP305"/>
      <c r="HGQ305"/>
      <c r="HGR305"/>
      <c r="HGS305"/>
      <c r="HGT305"/>
      <c r="HGU305"/>
      <c r="HGV305"/>
      <c r="HGW305"/>
      <c r="HGX305"/>
      <c r="HGY305"/>
      <c r="HGZ305"/>
      <c r="HHA305"/>
      <c r="HHB305"/>
      <c r="HHC305"/>
      <c r="HHD305"/>
      <c r="HHE305"/>
      <c r="HHF305"/>
      <c r="HHG305"/>
      <c r="HHH305"/>
      <c r="HHI305"/>
      <c r="HHJ305"/>
      <c r="HHK305"/>
      <c r="HHL305"/>
      <c r="HHM305"/>
      <c r="HHN305"/>
      <c r="HHO305"/>
      <c r="HHP305"/>
      <c r="HHQ305"/>
      <c r="HHR305"/>
      <c r="HHS305"/>
      <c r="HHT305"/>
      <c r="HHU305"/>
      <c r="HHV305"/>
      <c r="HHW305"/>
      <c r="HHX305"/>
      <c r="HHY305"/>
      <c r="HHZ305"/>
      <c r="HIA305"/>
      <c r="HIB305"/>
      <c r="HIC305"/>
      <c r="HID305"/>
      <c r="HIE305"/>
      <c r="HIF305"/>
      <c r="HIG305"/>
      <c r="HIH305"/>
      <c r="HII305"/>
      <c r="HIJ305"/>
      <c r="HIK305"/>
      <c r="HIL305"/>
      <c r="HIM305"/>
      <c r="HIN305"/>
      <c r="HIO305"/>
      <c r="HIP305"/>
      <c r="HIQ305"/>
      <c r="HIR305"/>
      <c r="HIS305"/>
      <c r="HIT305"/>
      <c r="HIU305"/>
      <c r="HIV305"/>
      <c r="HIW305"/>
      <c r="HIX305"/>
      <c r="HIY305"/>
      <c r="HIZ305"/>
      <c r="HJA305"/>
      <c r="HJB305"/>
      <c r="HJC305"/>
      <c r="HJD305"/>
      <c r="HJE305"/>
      <c r="HJF305"/>
      <c r="HJG305"/>
      <c r="HJH305"/>
      <c r="HJI305"/>
      <c r="HJJ305"/>
      <c r="HJK305"/>
      <c r="HJL305"/>
      <c r="HJM305"/>
      <c r="HJN305"/>
      <c r="HJO305"/>
      <c r="HJP305"/>
      <c r="HJQ305"/>
      <c r="HJR305"/>
      <c r="HJS305"/>
      <c r="HJT305"/>
      <c r="HJU305"/>
      <c r="HJV305"/>
      <c r="HJW305"/>
      <c r="HJX305"/>
      <c r="HJY305"/>
      <c r="HJZ305"/>
      <c r="HKA305"/>
      <c r="HKB305"/>
      <c r="HKC305"/>
      <c r="HKD305"/>
      <c r="HKE305"/>
      <c r="HKF305"/>
      <c r="HKG305"/>
      <c r="HKH305"/>
      <c r="HKI305"/>
      <c r="HKJ305"/>
      <c r="HKK305"/>
      <c r="HKL305"/>
      <c r="HKM305"/>
      <c r="HKN305"/>
      <c r="HKO305"/>
      <c r="HKP305"/>
      <c r="HKQ305"/>
      <c r="HKR305"/>
      <c r="HKS305"/>
      <c r="HKT305"/>
      <c r="HKU305"/>
      <c r="HKV305"/>
      <c r="HKW305"/>
      <c r="HKX305"/>
      <c r="HKY305"/>
      <c r="HKZ305"/>
      <c r="HLA305"/>
      <c r="HLB305"/>
      <c r="HLC305"/>
      <c r="HLD305"/>
      <c r="HLE305"/>
      <c r="HLF305"/>
      <c r="HLG305"/>
      <c r="HLH305"/>
      <c r="HLI305"/>
      <c r="HLJ305"/>
      <c r="HLK305"/>
      <c r="HLL305"/>
      <c r="HLM305"/>
      <c r="HLN305"/>
      <c r="HLO305"/>
      <c r="HLP305"/>
      <c r="HLQ305"/>
      <c r="HLR305"/>
      <c r="HLS305"/>
      <c r="HLT305"/>
      <c r="HLU305"/>
      <c r="HLV305"/>
      <c r="HLW305"/>
      <c r="HLX305"/>
      <c r="HLY305"/>
      <c r="HLZ305"/>
      <c r="HMA305"/>
      <c r="HMB305"/>
      <c r="HMC305"/>
      <c r="HMD305"/>
      <c r="HME305"/>
      <c r="HMF305"/>
      <c r="HMG305"/>
      <c r="HMH305"/>
      <c r="HMI305"/>
      <c r="HMJ305"/>
      <c r="HMK305"/>
      <c r="HML305"/>
      <c r="HMM305"/>
      <c r="HMN305"/>
      <c r="HMO305"/>
      <c r="HMP305"/>
      <c r="HMQ305"/>
      <c r="HMR305"/>
      <c r="HMS305"/>
      <c r="HMT305"/>
      <c r="HMU305"/>
      <c r="HMV305"/>
      <c r="HMW305"/>
      <c r="HMX305"/>
      <c r="HMY305"/>
      <c r="HMZ305"/>
      <c r="HNA305"/>
      <c r="HNB305"/>
      <c r="HNC305"/>
      <c r="HND305"/>
      <c r="HNE305"/>
      <c r="HNF305"/>
      <c r="HNG305"/>
      <c r="HNH305"/>
      <c r="HNI305"/>
      <c r="HNJ305"/>
      <c r="HNK305"/>
      <c r="HNL305"/>
      <c r="HNM305"/>
      <c r="HNN305"/>
      <c r="HNO305"/>
      <c r="HNP305"/>
      <c r="HNQ305"/>
      <c r="HNR305"/>
      <c r="HNS305"/>
      <c r="HNT305"/>
      <c r="HNU305"/>
      <c r="HNV305"/>
      <c r="HNW305"/>
      <c r="HNX305"/>
      <c r="HNY305"/>
      <c r="HNZ305"/>
      <c r="HOA305"/>
      <c r="HOB305"/>
      <c r="HOC305"/>
      <c r="HOD305"/>
      <c r="HOE305"/>
      <c r="HOF305"/>
      <c r="HOG305"/>
      <c r="HOH305"/>
      <c r="HOI305"/>
      <c r="HOJ305"/>
      <c r="HOK305"/>
      <c r="HOL305"/>
      <c r="HOM305"/>
      <c r="HON305"/>
      <c r="HOO305"/>
      <c r="HOP305"/>
      <c r="HOQ305"/>
      <c r="HOR305"/>
      <c r="HOS305"/>
      <c r="HOT305"/>
      <c r="HOU305"/>
      <c r="HOV305"/>
      <c r="HOW305"/>
      <c r="HOX305"/>
      <c r="HOY305"/>
      <c r="HOZ305"/>
      <c r="HPA305"/>
      <c r="HPB305"/>
      <c r="HPC305"/>
      <c r="HPD305"/>
      <c r="HPE305"/>
      <c r="HPF305"/>
      <c r="HPG305"/>
      <c r="HPH305"/>
      <c r="HPI305"/>
      <c r="HPJ305"/>
      <c r="HPK305"/>
      <c r="HPL305"/>
      <c r="HPM305"/>
      <c r="HPN305"/>
      <c r="HPO305"/>
      <c r="HPP305"/>
      <c r="HPQ305"/>
      <c r="HPR305"/>
      <c r="HPS305"/>
      <c r="HPT305"/>
      <c r="HPU305"/>
      <c r="HPV305"/>
      <c r="HPW305"/>
      <c r="HPX305"/>
      <c r="HPY305"/>
      <c r="HPZ305"/>
      <c r="HQA305"/>
      <c r="HQB305"/>
      <c r="HQC305"/>
      <c r="HQD305"/>
      <c r="HQE305"/>
      <c r="HQF305"/>
      <c r="HQG305"/>
      <c r="HQH305"/>
      <c r="HQI305"/>
      <c r="HQJ305"/>
      <c r="HQK305"/>
      <c r="HQL305"/>
      <c r="HQM305"/>
      <c r="HQN305"/>
      <c r="HQO305"/>
      <c r="HQP305"/>
      <c r="HQQ305"/>
      <c r="HQR305"/>
      <c r="HQS305"/>
      <c r="HQT305"/>
      <c r="HQU305"/>
      <c r="HQV305"/>
      <c r="HQW305"/>
      <c r="HQX305"/>
      <c r="HQY305"/>
      <c r="HQZ305"/>
      <c r="HRA305"/>
      <c r="HRB305"/>
      <c r="HRC305"/>
      <c r="HRD305"/>
      <c r="HRE305"/>
      <c r="HRF305"/>
      <c r="HRG305"/>
      <c r="HRH305"/>
      <c r="HRI305"/>
      <c r="HRJ305"/>
      <c r="HRK305"/>
      <c r="HRL305"/>
      <c r="HRM305"/>
      <c r="HRN305"/>
      <c r="HRO305"/>
      <c r="HRP305"/>
      <c r="HRQ305"/>
      <c r="HRR305"/>
      <c r="HRS305"/>
      <c r="HRT305"/>
      <c r="HRU305"/>
      <c r="HRV305"/>
      <c r="HRW305"/>
      <c r="HRX305"/>
      <c r="HRY305"/>
      <c r="HRZ305"/>
      <c r="HSA305"/>
      <c r="HSB305"/>
      <c r="HSC305"/>
      <c r="HSD305"/>
      <c r="HSE305"/>
      <c r="HSF305"/>
      <c r="HSG305"/>
      <c r="HSH305"/>
      <c r="HSI305"/>
      <c r="HSJ305"/>
      <c r="HSK305"/>
      <c r="HSL305"/>
      <c r="HSM305"/>
      <c r="HSN305"/>
      <c r="HSO305"/>
      <c r="HSP305"/>
      <c r="HSQ305"/>
      <c r="HSR305"/>
      <c r="HSS305"/>
      <c r="HST305"/>
      <c r="HSU305"/>
      <c r="HSV305"/>
      <c r="HSW305"/>
      <c r="HSX305"/>
      <c r="HSY305"/>
      <c r="HSZ305"/>
      <c r="HTA305"/>
      <c r="HTB305"/>
      <c r="HTC305"/>
      <c r="HTD305"/>
      <c r="HTE305"/>
      <c r="HTF305"/>
      <c r="HTG305"/>
      <c r="HTH305"/>
      <c r="HTI305"/>
      <c r="HTJ305"/>
      <c r="HTK305"/>
      <c r="HTL305"/>
      <c r="HTM305"/>
      <c r="HTN305"/>
      <c r="HTO305"/>
      <c r="HTP305"/>
      <c r="HTQ305"/>
      <c r="HTR305"/>
      <c r="HTS305"/>
      <c r="HTT305"/>
      <c r="HTU305"/>
      <c r="HTV305"/>
      <c r="HTW305"/>
      <c r="HTX305"/>
      <c r="HTY305"/>
      <c r="HTZ305"/>
      <c r="HUA305"/>
      <c r="HUB305"/>
      <c r="HUC305"/>
      <c r="HUD305"/>
      <c r="HUE305"/>
      <c r="HUF305"/>
      <c r="HUG305"/>
      <c r="HUH305"/>
      <c r="HUI305"/>
      <c r="HUJ305"/>
      <c r="HUK305"/>
      <c r="HUL305"/>
      <c r="HUM305"/>
      <c r="HUN305"/>
      <c r="HUO305"/>
      <c r="HUP305"/>
      <c r="HUQ305"/>
      <c r="HUR305"/>
      <c r="HUS305"/>
      <c r="HUT305"/>
      <c r="HUU305"/>
      <c r="HUV305"/>
      <c r="HUW305"/>
      <c r="HUX305"/>
      <c r="HUY305"/>
      <c r="HUZ305"/>
      <c r="HVA305"/>
      <c r="HVB305"/>
      <c r="HVC305"/>
      <c r="HVD305"/>
      <c r="HVE305"/>
      <c r="HVF305"/>
      <c r="HVG305"/>
      <c r="HVH305"/>
      <c r="HVI305"/>
      <c r="HVJ305"/>
      <c r="HVK305"/>
      <c r="HVL305"/>
      <c r="HVM305"/>
      <c r="HVN305"/>
      <c r="HVO305"/>
      <c r="HVP305"/>
      <c r="HVQ305"/>
      <c r="HVR305"/>
      <c r="HVS305"/>
      <c r="HVT305"/>
      <c r="HVU305"/>
      <c r="HVV305"/>
      <c r="HVW305"/>
      <c r="HVX305"/>
      <c r="HVY305"/>
      <c r="HVZ305"/>
      <c r="HWA305"/>
      <c r="HWB305"/>
      <c r="HWC305"/>
      <c r="HWD305"/>
      <c r="HWE305"/>
      <c r="HWF305"/>
      <c r="HWG305"/>
      <c r="HWH305"/>
      <c r="HWI305"/>
      <c r="HWJ305"/>
      <c r="HWK305"/>
      <c r="HWL305"/>
      <c r="HWM305"/>
      <c r="HWN305"/>
      <c r="HWO305"/>
      <c r="HWP305"/>
      <c r="HWQ305"/>
      <c r="HWR305"/>
      <c r="HWS305"/>
      <c r="HWT305"/>
      <c r="HWU305"/>
      <c r="HWV305"/>
      <c r="HWW305"/>
      <c r="HWX305"/>
      <c r="HWY305"/>
      <c r="HWZ305"/>
      <c r="HXA305"/>
      <c r="HXB305"/>
      <c r="HXC305"/>
      <c r="HXD305"/>
      <c r="HXE305"/>
      <c r="HXF305"/>
      <c r="HXG305"/>
      <c r="HXH305"/>
      <c r="HXI305"/>
      <c r="HXJ305"/>
      <c r="HXK305"/>
      <c r="HXL305"/>
      <c r="HXM305"/>
      <c r="HXN305"/>
      <c r="HXO305"/>
      <c r="HXP305"/>
      <c r="HXQ305"/>
      <c r="HXR305"/>
      <c r="HXS305"/>
      <c r="HXT305"/>
      <c r="HXU305"/>
      <c r="HXV305"/>
      <c r="HXW305"/>
      <c r="HXX305"/>
      <c r="HXY305"/>
      <c r="HXZ305"/>
      <c r="HYA305"/>
      <c r="HYB305"/>
      <c r="HYC305"/>
      <c r="HYD305"/>
      <c r="HYE305"/>
      <c r="HYF305"/>
      <c r="HYG305"/>
      <c r="HYH305"/>
      <c r="HYI305"/>
      <c r="HYJ305"/>
      <c r="HYK305"/>
      <c r="HYL305"/>
      <c r="HYM305"/>
      <c r="HYN305"/>
      <c r="HYO305"/>
      <c r="HYP305"/>
      <c r="HYQ305"/>
      <c r="HYR305"/>
      <c r="HYS305"/>
      <c r="HYT305"/>
      <c r="HYU305"/>
      <c r="HYV305"/>
      <c r="HYW305"/>
      <c r="HYX305"/>
      <c r="HYY305"/>
      <c r="HYZ305"/>
      <c r="HZA305"/>
      <c r="HZB305"/>
      <c r="HZC305"/>
      <c r="HZD305"/>
      <c r="HZE305"/>
      <c r="HZF305"/>
      <c r="HZG305"/>
      <c r="HZH305"/>
      <c r="HZI305"/>
      <c r="HZJ305"/>
      <c r="HZK305"/>
      <c r="HZL305"/>
      <c r="HZM305"/>
      <c r="HZN305"/>
      <c r="HZO305"/>
      <c r="HZP305"/>
      <c r="HZQ305"/>
      <c r="HZR305"/>
      <c r="HZS305"/>
      <c r="HZT305"/>
      <c r="HZU305"/>
      <c r="HZV305"/>
      <c r="HZW305"/>
      <c r="HZX305"/>
      <c r="HZY305"/>
      <c r="HZZ305"/>
      <c r="IAA305"/>
      <c r="IAB305"/>
      <c r="IAC305"/>
      <c r="IAD305"/>
      <c r="IAE305"/>
      <c r="IAF305"/>
      <c r="IAG305"/>
      <c r="IAH305"/>
      <c r="IAI305"/>
      <c r="IAJ305"/>
      <c r="IAK305"/>
      <c r="IAL305"/>
      <c r="IAM305"/>
      <c r="IAN305"/>
      <c r="IAO305"/>
      <c r="IAP305"/>
      <c r="IAQ305"/>
      <c r="IAR305"/>
      <c r="IAS305"/>
      <c r="IAT305"/>
      <c r="IAU305"/>
      <c r="IAV305"/>
      <c r="IAW305"/>
      <c r="IAX305"/>
      <c r="IAY305"/>
      <c r="IAZ305"/>
      <c r="IBA305"/>
      <c r="IBB305"/>
      <c r="IBC305"/>
      <c r="IBD305"/>
      <c r="IBE305"/>
      <c r="IBF305"/>
      <c r="IBG305"/>
      <c r="IBH305"/>
      <c r="IBI305"/>
      <c r="IBJ305"/>
      <c r="IBK305"/>
      <c r="IBL305"/>
      <c r="IBM305"/>
      <c r="IBN305"/>
      <c r="IBO305"/>
      <c r="IBP305"/>
      <c r="IBQ305"/>
      <c r="IBR305"/>
      <c r="IBS305"/>
      <c r="IBT305"/>
      <c r="IBU305"/>
      <c r="IBV305"/>
      <c r="IBW305"/>
      <c r="IBX305"/>
      <c r="IBY305"/>
      <c r="IBZ305"/>
      <c r="ICA305"/>
      <c r="ICB305"/>
      <c r="ICC305"/>
      <c r="ICD305"/>
      <c r="ICE305"/>
      <c r="ICF305"/>
      <c r="ICG305"/>
      <c r="ICH305"/>
      <c r="ICI305"/>
      <c r="ICJ305"/>
      <c r="ICK305"/>
      <c r="ICL305"/>
      <c r="ICM305"/>
      <c r="ICN305"/>
      <c r="ICO305"/>
      <c r="ICP305"/>
      <c r="ICQ305"/>
      <c r="ICR305"/>
      <c r="ICS305"/>
      <c r="ICT305"/>
      <c r="ICU305"/>
      <c r="ICV305"/>
      <c r="ICW305"/>
      <c r="ICX305"/>
      <c r="ICY305"/>
      <c r="ICZ305"/>
      <c r="IDA305"/>
      <c r="IDB305"/>
      <c r="IDC305"/>
      <c r="IDD305"/>
      <c r="IDE305"/>
      <c r="IDF305"/>
      <c r="IDG305"/>
      <c r="IDH305"/>
      <c r="IDI305"/>
      <c r="IDJ305"/>
      <c r="IDK305"/>
      <c r="IDL305"/>
      <c r="IDM305"/>
      <c r="IDN305"/>
      <c r="IDO305"/>
      <c r="IDP305"/>
      <c r="IDQ305"/>
      <c r="IDR305"/>
      <c r="IDS305"/>
      <c r="IDT305"/>
      <c r="IDU305"/>
      <c r="IDV305"/>
      <c r="IDW305"/>
      <c r="IDX305"/>
      <c r="IDY305"/>
      <c r="IDZ305"/>
      <c r="IEA305"/>
      <c r="IEB305"/>
      <c r="IEC305"/>
      <c r="IED305"/>
      <c r="IEE305"/>
      <c r="IEF305"/>
      <c r="IEG305"/>
      <c r="IEH305"/>
      <c r="IEI305"/>
      <c r="IEJ305"/>
      <c r="IEK305"/>
      <c r="IEL305"/>
      <c r="IEM305"/>
      <c r="IEN305"/>
      <c r="IEO305"/>
      <c r="IEP305"/>
      <c r="IEQ305"/>
      <c r="IER305"/>
      <c r="IES305"/>
      <c r="IET305"/>
      <c r="IEU305"/>
      <c r="IEV305"/>
      <c r="IEW305"/>
      <c r="IEX305"/>
      <c r="IEY305"/>
      <c r="IEZ305"/>
      <c r="IFA305"/>
      <c r="IFB305"/>
      <c r="IFC305"/>
      <c r="IFD305"/>
      <c r="IFE305"/>
      <c r="IFF305"/>
      <c r="IFG305"/>
      <c r="IFH305"/>
      <c r="IFI305"/>
      <c r="IFJ305"/>
      <c r="IFK305"/>
      <c r="IFL305"/>
      <c r="IFM305"/>
      <c r="IFN305"/>
      <c r="IFO305"/>
      <c r="IFP305"/>
      <c r="IFQ305"/>
      <c r="IFR305"/>
      <c r="IFS305"/>
      <c r="IFT305"/>
      <c r="IFU305"/>
      <c r="IFV305"/>
      <c r="IFW305"/>
      <c r="IFX305"/>
      <c r="IFY305"/>
      <c r="IFZ305"/>
      <c r="IGA305"/>
      <c r="IGB305"/>
      <c r="IGC305"/>
      <c r="IGD305"/>
      <c r="IGE305"/>
      <c r="IGF305"/>
      <c r="IGG305"/>
      <c r="IGH305"/>
      <c r="IGI305"/>
      <c r="IGJ305"/>
      <c r="IGK305"/>
      <c r="IGL305"/>
      <c r="IGM305"/>
      <c r="IGN305"/>
      <c r="IGO305"/>
      <c r="IGP305"/>
      <c r="IGQ305"/>
      <c r="IGR305"/>
      <c r="IGS305"/>
      <c r="IGT305"/>
      <c r="IGU305"/>
      <c r="IGV305"/>
      <c r="IGW305"/>
      <c r="IGX305"/>
      <c r="IGY305"/>
      <c r="IGZ305"/>
      <c r="IHA305"/>
      <c r="IHB305"/>
      <c r="IHC305"/>
      <c r="IHD305"/>
      <c r="IHE305"/>
      <c r="IHF305"/>
      <c r="IHG305"/>
      <c r="IHH305"/>
      <c r="IHI305"/>
      <c r="IHJ305"/>
      <c r="IHK305"/>
      <c r="IHL305"/>
      <c r="IHM305"/>
      <c r="IHN305"/>
      <c r="IHO305"/>
      <c r="IHP305"/>
      <c r="IHQ305"/>
      <c r="IHR305"/>
      <c r="IHS305"/>
      <c r="IHT305"/>
      <c r="IHU305"/>
      <c r="IHV305"/>
      <c r="IHW305"/>
      <c r="IHX305"/>
      <c r="IHY305"/>
      <c r="IHZ305"/>
      <c r="IIA305"/>
      <c r="IIB305"/>
      <c r="IIC305"/>
      <c r="IID305"/>
      <c r="IIE305"/>
      <c r="IIF305"/>
      <c r="IIG305"/>
      <c r="IIH305"/>
      <c r="III305"/>
      <c r="IIJ305"/>
      <c r="IIK305"/>
      <c r="IIL305"/>
      <c r="IIM305"/>
      <c r="IIN305"/>
      <c r="IIO305"/>
      <c r="IIP305"/>
      <c r="IIQ305"/>
      <c r="IIR305"/>
      <c r="IIS305"/>
      <c r="IIT305"/>
      <c r="IIU305"/>
      <c r="IIV305"/>
      <c r="IIW305"/>
      <c r="IIX305"/>
      <c r="IIY305"/>
      <c r="IIZ305"/>
      <c r="IJA305"/>
      <c r="IJB305"/>
      <c r="IJC305"/>
      <c r="IJD305"/>
      <c r="IJE305"/>
      <c r="IJF305"/>
      <c r="IJG305"/>
      <c r="IJH305"/>
      <c r="IJI305"/>
      <c r="IJJ305"/>
      <c r="IJK305"/>
      <c r="IJL305"/>
      <c r="IJM305"/>
      <c r="IJN305"/>
      <c r="IJO305"/>
      <c r="IJP305"/>
      <c r="IJQ305"/>
      <c r="IJR305"/>
      <c r="IJS305"/>
      <c r="IJT305"/>
      <c r="IJU305"/>
      <c r="IJV305"/>
      <c r="IJW305"/>
      <c r="IJX305"/>
      <c r="IJY305"/>
      <c r="IJZ305"/>
      <c r="IKA305"/>
      <c r="IKB305"/>
      <c r="IKC305"/>
      <c r="IKD305"/>
      <c r="IKE305"/>
      <c r="IKF305"/>
      <c r="IKG305"/>
      <c r="IKH305"/>
      <c r="IKI305"/>
      <c r="IKJ305"/>
      <c r="IKK305"/>
      <c r="IKL305"/>
      <c r="IKM305"/>
      <c r="IKN305"/>
      <c r="IKO305"/>
      <c r="IKP305"/>
      <c r="IKQ305"/>
      <c r="IKR305"/>
      <c r="IKS305"/>
      <c r="IKT305"/>
      <c r="IKU305"/>
      <c r="IKV305"/>
      <c r="IKW305"/>
      <c r="IKX305"/>
      <c r="IKY305"/>
      <c r="IKZ305"/>
      <c r="ILA305"/>
      <c r="ILB305"/>
      <c r="ILC305"/>
      <c r="ILD305"/>
      <c r="ILE305"/>
      <c r="ILF305"/>
      <c r="ILG305"/>
      <c r="ILH305"/>
      <c r="ILI305"/>
      <c r="ILJ305"/>
      <c r="ILK305"/>
      <c r="ILL305"/>
      <c r="ILM305"/>
      <c r="ILN305"/>
      <c r="ILO305"/>
      <c r="ILP305"/>
      <c r="ILQ305"/>
      <c r="ILR305"/>
      <c r="ILS305"/>
      <c r="ILT305"/>
      <c r="ILU305"/>
      <c r="ILV305"/>
      <c r="ILW305"/>
      <c r="ILX305"/>
      <c r="ILY305"/>
      <c r="ILZ305"/>
      <c r="IMA305"/>
      <c r="IMB305"/>
      <c r="IMC305"/>
      <c r="IMD305"/>
      <c r="IME305"/>
      <c r="IMF305"/>
      <c r="IMG305"/>
      <c r="IMH305"/>
      <c r="IMI305"/>
      <c r="IMJ305"/>
      <c r="IMK305"/>
      <c r="IML305"/>
      <c r="IMM305"/>
      <c r="IMN305"/>
      <c r="IMO305"/>
      <c r="IMP305"/>
      <c r="IMQ305"/>
      <c r="IMR305"/>
      <c r="IMS305"/>
      <c r="IMT305"/>
      <c r="IMU305"/>
      <c r="IMV305"/>
      <c r="IMW305"/>
      <c r="IMX305"/>
      <c r="IMY305"/>
      <c r="IMZ305"/>
      <c r="INA305"/>
      <c r="INB305"/>
      <c r="INC305"/>
      <c r="IND305"/>
      <c r="INE305"/>
      <c r="INF305"/>
      <c r="ING305"/>
      <c r="INH305"/>
      <c r="INI305"/>
      <c r="INJ305"/>
      <c r="INK305"/>
      <c r="INL305"/>
      <c r="INM305"/>
      <c r="INN305"/>
      <c r="INO305"/>
      <c r="INP305"/>
      <c r="INQ305"/>
      <c r="INR305"/>
      <c r="INS305"/>
      <c r="INT305"/>
      <c r="INU305"/>
      <c r="INV305"/>
      <c r="INW305"/>
      <c r="INX305"/>
      <c r="INY305"/>
      <c r="INZ305"/>
      <c r="IOA305"/>
      <c r="IOB305"/>
      <c r="IOC305"/>
      <c r="IOD305"/>
      <c r="IOE305"/>
      <c r="IOF305"/>
      <c r="IOG305"/>
      <c r="IOH305"/>
      <c r="IOI305"/>
      <c r="IOJ305"/>
      <c r="IOK305"/>
      <c r="IOL305"/>
      <c r="IOM305"/>
      <c r="ION305"/>
      <c r="IOO305"/>
      <c r="IOP305"/>
      <c r="IOQ305"/>
      <c r="IOR305"/>
      <c r="IOS305"/>
      <c r="IOT305"/>
      <c r="IOU305"/>
      <c r="IOV305"/>
      <c r="IOW305"/>
      <c r="IOX305"/>
      <c r="IOY305"/>
      <c r="IOZ305"/>
      <c r="IPA305"/>
      <c r="IPB305"/>
      <c r="IPC305"/>
      <c r="IPD305"/>
      <c r="IPE305"/>
      <c r="IPF305"/>
      <c r="IPG305"/>
      <c r="IPH305"/>
      <c r="IPI305"/>
      <c r="IPJ305"/>
      <c r="IPK305"/>
      <c r="IPL305"/>
      <c r="IPM305"/>
      <c r="IPN305"/>
      <c r="IPO305"/>
      <c r="IPP305"/>
      <c r="IPQ305"/>
      <c r="IPR305"/>
      <c r="IPS305"/>
      <c r="IPT305"/>
      <c r="IPU305"/>
      <c r="IPV305"/>
      <c r="IPW305"/>
      <c r="IPX305"/>
      <c r="IPY305"/>
      <c r="IPZ305"/>
      <c r="IQA305"/>
      <c r="IQB305"/>
      <c r="IQC305"/>
      <c r="IQD305"/>
      <c r="IQE305"/>
      <c r="IQF305"/>
      <c r="IQG305"/>
      <c r="IQH305"/>
      <c r="IQI305"/>
      <c r="IQJ305"/>
      <c r="IQK305"/>
      <c r="IQL305"/>
      <c r="IQM305"/>
      <c r="IQN305"/>
      <c r="IQO305"/>
      <c r="IQP305"/>
      <c r="IQQ305"/>
      <c r="IQR305"/>
      <c r="IQS305"/>
      <c r="IQT305"/>
      <c r="IQU305"/>
      <c r="IQV305"/>
      <c r="IQW305"/>
      <c r="IQX305"/>
      <c r="IQY305"/>
      <c r="IQZ305"/>
      <c r="IRA305"/>
      <c r="IRB305"/>
      <c r="IRC305"/>
      <c r="IRD305"/>
      <c r="IRE305"/>
      <c r="IRF305"/>
      <c r="IRG305"/>
      <c r="IRH305"/>
      <c r="IRI305"/>
      <c r="IRJ305"/>
      <c r="IRK305"/>
      <c r="IRL305"/>
      <c r="IRM305"/>
      <c r="IRN305"/>
      <c r="IRO305"/>
      <c r="IRP305"/>
      <c r="IRQ305"/>
      <c r="IRR305"/>
      <c r="IRS305"/>
      <c r="IRT305"/>
      <c r="IRU305"/>
      <c r="IRV305"/>
      <c r="IRW305"/>
      <c r="IRX305"/>
      <c r="IRY305"/>
      <c r="IRZ305"/>
      <c r="ISA305"/>
      <c r="ISB305"/>
      <c r="ISC305"/>
      <c r="ISD305"/>
      <c r="ISE305"/>
      <c r="ISF305"/>
      <c r="ISG305"/>
      <c r="ISH305"/>
      <c r="ISI305"/>
      <c r="ISJ305"/>
      <c r="ISK305"/>
      <c r="ISL305"/>
      <c r="ISM305"/>
      <c r="ISN305"/>
      <c r="ISO305"/>
      <c r="ISP305"/>
      <c r="ISQ305"/>
      <c r="ISR305"/>
      <c r="ISS305"/>
      <c r="IST305"/>
      <c r="ISU305"/>
      <c r="ISV305"/>
      <c r="ISW305"/>
      <c r="ISX305"/>
      <c r="ISY305"/>
      <c r="ISZ305"/>
      <c r="ITA305"/>
      <c r="ITB305"/>
      <c r="ITC305"/>
      <c r="ITD305"/>
      <c r="ITE305"/>
      <c r="ITF305"/>
      <c r="ITG305"/>
      <c r="ITH305"/>
      <c r="ITI305"/>
      <c r="ITJ305"/>
      <c r="ITK305"/>
      <c r="ITL305"/>
      <c r="ITM305"/>
      <c r="ITN305"/>
      <c r="ITO305"/>
      <c r="ITP305"/>
      <c r="ITQ305"/>
      <c r="ITR305"/>
      <c r="ITS305"/>
      <c r="ITT305"/>
      <c r="ITU305"/>
      <c r="ITV305"/>
      <c r="ITW305"/>
      <c r="ITX305"/>
      <c r="ITY305"/>
      <c r="ITZ305"/>
      <c r="IUA305"/>
      <c r="IUB305"/>
      <c r="IUC305"/>
      <c r="IUD305"/>
      <c r="IUE305"/>
      <c r="IUF305"/>
      <c r="IUG305"/>
      <c r="IUH305"/>
      <c r="IUI305"/>
      <c r="IUJ305"/>
      <c r="IUK305"/>
      <c r="IUL305"/>
      <c r="IUM305"/>
      <c r="IUN305"/>
      <c r="IUO305"/>
      <c r="IUP305"/>
      <c r="IUQ305"/>
      <c r="IUR305"/>
      <c r="IUS305"/>
      <c r="IUT305"/>
      <c r="IUU305"/>
      <c r="IUV305"/>
      <c r="IUW305"/>
      <c r="IUX305"/>
      <c r="IUY305"/>
      <c r="IUZ305"/>
      <c r="IVA305"/>
      <c r="IVB305"/>
      <c r="IVC305"/>
      <c r="IVD305"/>
      <c r="IVE305"/>
      <c r="IVF305"/>
      <c r="IVG305"/>
      <c r="IVH305"/>
      <c r="IVI305"/>
      <c r="IVJ305"/>
      <c r="IVK305"/>
      <c r="IVL305"/>
      <c r="IVM305"/>
      <c r="IVN305"/>
      <c r="IVO305"/>
      <c r="IVP305"/>
      <c r="IVQ305"/>
      <c r="IVR305"/>
      <c r="IVS305"/>
      <c r="IVT305"/>
      <c r="IVU305"/>
      <c r="IVV305"/>
      <c r="IVW305"/>
      <c r="IVX305"/>
      <c r="IVY305"/>
      <c r="IVZ305"/>
      <c r="IWA305"/>
      <c r="IWB305"/>
      <c r="IWC305"/>
      <c r="IWD305"/>
      <c r="IWE305"/>
      <c r="IWF305"/>
      <c r="IWG305"/>
      <c r="IWH305"/>
      <c r="IWI305"/>
      <c r="IWJ305"/>
      <c r="IWK305"/>
      <c r="IWL305"/>
      <c r="IWM305"/>
      <c r="IWN305"/>
      <c r="IWO305"/>
      <c r="IWP305"/>
      <c r="IWQ305"/>
      <c r="IWR305"/>
      <c r="IWS305"/>
      <c r="IWT305"/>
      <c r="IWU305"/>
      <c r="IWV305"/>
      <c r="IWW305"/>
      <c r="IWX305"/>
      <c r="IWY305"/>
      <c r="IWZ305"/>
      <c r="IXA305"/>
      <c r="IXB305"/>
      <c r="IXC305"/>
      <c r="IXD305"/>
      <c r="IXE305"/>
      <c r="IXF305"/>
      <c r="IXG305"/>
      <c r="IXH305"/>
      <c r="IXI305"/>
      <c r="IXJ305"/>
      <c r="IXK305"/>
      <c r="IXL305"/>
      <c r="IXM305"/>
      <c r="IXN305"/>
      <c r="IXO305"/>
      <c r="IXP305"/>
      <c r="IXQ305"/>
      <c r="IXR305"/>
      <c r="IXS305"/>
      <c r="IXT305"/>
      <c r="IXU305"/>
      <c r="IXV305"/>
      <c r="IXW305"/>
      <c r="IXX305"/>
      <c r="IXY305"/>
      <c r="IXZ305"/>
      <c r="IYA305"/>
      <c r="IYB305"/>
      <c r="IYC305"/>
      <c r="IYD305"/>
      <c r="IYE305"/>
      <c r="IYF305"/>
      <c r="IYG305"/>
      <c r="IYH305"/>
      <c r="IYI305"/>
      <c r="IYJ305"/>
      <c r="IYK305"/>
      <c r="IYL305"/>
      <c r="IYM305"/>
      <c r="IYN305"/>
      <c r="IYO305"/>
      <c r="IYP305"/>
      <c r="IYQ305"/>
      <c r="IYR305"/>
      <c r="IYS305"/>
      <c r="IYT305"/>
      <c r="IYU305"/>
      <c r="IYV305"/>
      <c r="IYW305"/>
      <c r="IYX305"/>
      <c r="IYY305"/>
      <c r="IYZ305"/>
      <c r="IZA305"/>
      <c r="IZB305"/>
      <c r="IZC305"/>
      <c r="IZD305"/>
      <c r="IZE305"/>
      <c r="IZF305"/>
      <c r="IZG305"/>
      <c r="IZH305"/>
      <c r="IZI305"/>
      <c r="IZJ305"/>
      <c r="IZK305"/>
      <c r="IZL305"/>
      <c r="IZM305"/>
      <c r="IZN305"/>
      <c r="IZO305"/>
      <c r="IZP305"/>
      <c r="IZQ305"/>
      <c r="IZR305"/>
      <c r="IZS305"/>
      <c r="IZT305"/>
      <c r="IZU305"/>
      <c r="IZV305"/>
      <c r="IZW305"/>
      <c r="IZX305"/>
      <c r="IZY305"/>
      <c r="IZZ305"/>
      <c r="JAA305"/>
      <c r="JAB305"/>
      <c r="JAC305"/>
      <c r="JAD305"/>
      <c r="JAE305"/>
      <c r="JAF305"/>
      <c r="JAG305"/>
      <c r="JAH305"/>
      <c r="JAI305"/>
      <c r="JAJ305"/>
      <c r="JAK305"/>
      <c r="JAL305"/>
      <c r="JAM305"/>
      <c r="JAN305"/>
      <c r="JAO305"/>
      <c r="JAP305"/>
      <c r="JAQ305"/>
      <c r="JAR305"/>
      <c r="JAS305"/>
      <c r="JAT305"/>
      <c r="JAU305"/>
      <c r="JAV305"/>
      <c r="JAW305"/>
      <c r="JAX305"/>
      <c r="JAY305"/>
      <c r="JAZ305"/>
      <c r="JBA305"/>
      <c r="JBB305"/>
      <c r="JBC305"/>
      <c r="JBD305"/>
      <c r="JBE305"/>
      <c r="JBF305"/>
      <c r="JBG305"/>
      <c r="JBH305"/>
      <c r="JBI305"/>
      <c r="JBJ305"/>
      <c r="JBK305"/>
      <c r="JBL305"/>
      <c r="JBM305"/>
      <c r="JBN305"/>
      <c r="JBO305"/>
      <c r="JBP305"/>
      <c r="JBQ305"/>
      <c r="JBR305"/>
      <c r="JBS305"/>
      <c r="JBT305"/>
      <c r="JBU305"/>
      <c r="JBV305"/>
      <c r="JBW305"/>
      <c r="JBX305"/>
      <c r="JBY305"/>
      <c r="JBZ305"/>
      <c r="JCA305"/>
      <c r="JCB305"/>
      <c r="JCC305"/>
      <c r="JCD305"/>
      <c r="JCE305"/>
      <c r="JCF305"/>
      <c r="JCG305"/>
      <c r="JCH305"/>
      <c r="JCI305"/>
      <c r="JCJ305"/>
      <c r="JCK305"/>
      <c r="JCL305"/>
      <c r="JCM305"/>
      <c r="JCN305"/>
      <c r="JCO305"/>
      <c r="JCP305"/>
      <c r="JCQ305"/>
      <c r="JCR305"/>
      <c r="JCS305"/>
      <c r="JCT305"/>
      <c r="JCU305"/>
      <c r="JCV305"/>
      <c r="JCW305"/>
      <c r="JCX305"/>
      <c r="JCY305"/>
      <c r="JCZ305"/>
      <c r="JDA305"/>
      <c r="JDB305"/>
      <c r="JDC305"/>
      <c r="JDD305"/>
      <c r="JDE305"/>
      <c r="JDF305"/>
      <c r="JDG305"/>
      <c r="JDH305"/>
      <c r="JDI305"/>
      <c r="JDJ305"/>
      <c r="JDK305"/>
      <c r="JDL305"/>
      <c r="JDM305"/>
      <c r="JDN305"/>
      <c r="JDO305"/>
      <c r="JDP305"/>
      <c r="JDQ305"/>
      <c r="JDR305"/>
      <c r="JDS305"/>
      <c r="JDT305"/>
      <c r="JDU305"/>
      <c r="JDV305"/>
      <c r="JDW305"/>
      <c r="JDX305"/>
      <c r="JDY305"/>
      <c r="JDZ305"/>
      <c r="JEA305"/>
      <c r="JEB305"/>
      <c r="JEC305"/>
      <c r="JED305"/>
      <c r="JEE305"/>
      <c r="JEF305"/>
      <c r="JEG305"/>
      <c r="JEH305"/>
      <c r="JEI305"/>
      <c r="JEJ305"/>
      <c r="JEK305"/>
      <c r="JEL305"/>
      <c r="JEM305"/>
      <c r="JEN305"/>
      <c r="JEO305"/>
      <c r="JEP305"/>
      <c r="JEQ305"/>
      <c r="JER305"/>
      <c r="JES305"/>
      <c r="JET305"/>
      <c r="JEU305"/>
      <c r="JEV305"/>
      <c r="JEW305"/>
      <c r="JEX305"/>
      <c r="JEY305"/>
      <c r="JEZ305"/>
      <c r="JFA305"/>
      <c r="JFB305"/>
      <c r="JFC305"/>
      <c r="JFD305"/>
      <c r="JFE305"/>
      <c r="JFF305"/>
      <c r="JFG305"/>
      <c r="JFH305"/>
      <c r="JFI305"/>
      <c r="JFJ305"/>
      <c r="JFK305"/>
      <c r="JFL305"/>
      <c r="JFM305"/>
      <c r="JFN305"/>
      <c r="JFO305"/>
      <c r="JFP305"/>
      <c r="JFQ305"/>
      <c r="JFR305"/>
      <c r="JFS305"/>
      <c r="JFT305"/>
      <c r="JFU305"/>
      <c r="JFV305"/>
      <c r="JFW305"/>
      <c r="JFX305"/>
      <c r="JFY305"/>
      <c r="JFZ305"/>
      <c r="JGA305"/>
      <c r="JGB305"/>
      <c r="JGC305"/>
      <c r="JGD305"/>
      <c r="JGE305"/>
      <c r="JGF305"/>
      <c r="JGG305"/>
      <c r="JGH305"/>
      <c r="JGI305"/>
      <c r="JGJ305"/>
      <c r="JGK305"/>
      <c r="JGL305"/>
      <c r="JGM305"/>
      <c r="JGN305"/>
      <c r="JGO305"/>
      <c r="JGP305"/>
      <c r="JGQ305"/>
      <c r="JGR305"/>
      <c r="JGS305"/>
      <c r="JGT305"/>
      <c r="JGU305"/>
      <c r="JGV305"/>
      <c r="JGW305"/>
      <c r="JGX305"/>
      <c r="JGY305"/>
      <c r="JGZ305"/>
      <c r="JHA305"/>
      <c r="JHB305"/>
      <c r="JHC305"/>
      <c r="JHD305"/>
      <c r="JHE305"/>
      <c r="JHF305"/>
      <c r="JHG305"/>
      <c r="JHH305"/>
      <c r="JHI305"/>
      <c r="JHJ305"/>
      <c r="JHK305"/>
      <c r="JHL305"/>
      <c r="JHM305"/>
      <c r="JHN305"/>
      <c r="JHO305"/>
      <c r="JHP305"/>
      <c r="JHQ305"/>
      <c r="JHR305"/>
      <c r="JHS305"/>
      <c r="JHT305"/>
      <c r="JHU305"/>
      <c r="JHV305"/>
      <c r="JHW305"/>
      <c r="JHX305"/>
      <c r="JHY305"/>
      <c r="JHZ305"/>
      <c r="JIA305"/>
      <c r="JIB305"/>
      <c r="JIC305"/>
      <c r="JID305"/>
      <c r="JIE305"/>
      <c r="JIF305"/>
      <c r="JIG305"/>
      <c r="JIH305"/>
      <c r="JII305"/>
      <c r="JIJ305"/>
      <c r="JIK305"/>
      <c r="JIL305"/>
      <c r="JIM305"/>
      <c r="JIN305"/>
      <c r="JIO305"/>
      <c r="JIP305"/>
      <c r="JIQ305"/>
      <c r="JIR305"/>
      <c r="JIS305"/>
      <c r="JIT305"/>
      <c r="JIU305"/>
      <c r="JIV305"/>
      <c r="JIW305"/>
      <c r="JIX305"/>
      <c r="JIY305"/>
      <c r="JIZ305"/>
      <c r="JJA305"/>
      <c r="JJB305"/>
      <c r="JJC305"/>
      <c r="JJD305"/>
      <c r="JJE305"/>
      <c r="JJF305"/>
      <c r="JJG305"/>
      <c r="JJH305"/>
      <c r="JJI305"/>
      <c r="JJJ305"/>
      <c r="JJK305"/>
      <c r="JJL305"/>
      <c r="JJM305"/>
      <c r="JJN305"/>
      <c r="JJO305"/>
      <c r="JJP305"/>
      <c r="JJQ305"/>
      <c r="JJR305"/>
      <c r="JJS305"/>
      <c r="JJT305"/>
      <c r="JJU305"/>
      <c r="JJV305"/>
      <c r="JJW305"/>
      <c r="JJX305"/>
      <c r="JJY305"/>
      <c r="JJZ305"/>
      <c r="JKA305"/>
      <c r="JKB305"/>
      <c r="JKC305"/>
      <c r="JKD305"/>
      <c r="JKE305"/>
      <c r="JKF305"/>
      <c r="JKG305"/>
      <c r="JKH305"/>
      <c r="JKI305"/>
      <c r="JKJ305"/>
      <c r="JKK305"/>
      <c r="JKL305"/>
      <c r="JKM305"/>
      <c r="JKN305"/>
      <c r="JKO305"/>
      <c r="JKP305"/>
      <c r="JKQ305"/>
      <c r="JKR305"/>
      <c r="JKS305"/>
      <c r="JKT305"/>
      <c r="JKU305"/>
      <c r="JKV305"/>
      <c r="JKW305"/>
      <c r="JKX305"/>
      <c r="JKY305"/>
      <c r="JKZ305"/>
      <c r="JLA305"/>
      <c r="JLB305"/>
      <c r="JLC305"/>
      <c r="JLD305"/>
      <c r="JLE305"/>
      <c r="JLF305"/>
      <c r="JLG305"/>
      <c r="JLH305"/>
      <c r="JLI305"/>
      <c r="JLJ305"/>
      <c r="JLK305"/>
      <c r="JLL305"/>
      <c r="JLM305"/>
      <c r="JLN305"/>
      <c r="JLO305"/>
      <c r="JLP305"/>
      <c r="JLQ305"/>
      <c r="JLR305"/>
      <c r="JLS305"/>
      <c r="JLT305"/>
      <c r="JLU305"/>
      <c r="JLV305"/>
      <c r="JLW305"/>
      <c r="JLX305"/>
      <c r="JLY305"/>
      <c r="JLZ305"/>
      <c r="JMA305"/>
      <c r="JMB305"/>
      <c r="JMC305"/>
      <c r="JMD305"/>
      <c r="JME305"/>
      <c r="JMF305"/>
      <c r="JMG305"/>
      <c r="JMH305"/>
      <c r="JMI305"/>
      <c r="JMJ305"/>
      <c r="JMK305"/>
      <c r="JML305"/>
      <c r="JMM305"/>
      <c r="JMN305"/>
      <c r="JMO305"/>
      <c r="JMP305"/>
      <c r="JMQ305"/>
      <c r="JMR305"/>
      <c r="JMS305"/>
      <c r="JMT305"/>
      <c r="JMU305"/>
      <c r="JMV305"/>
      <c r="JMW305"/>
      <c r="JMX305"/>
      <c r="JMY305"/>
      <c r="JMZ305"/>
      <c r="JNA305"/>
      <c r="JNB305"/>
      <c r="JNC305"/>
      <c r="JND305"/>
      <c r="JNE305"/>
      <c r="JNF305"/>
      <c r="JNG305"/>
      <c r="JNH305"/>
      <c r="JNI305"/>
      <c r="JNJ305"/>
      <c r="JNK305"/>
      <c r="JNL305"/>
      <c r="JNM305"/>
      <c r="JNN305"/>
      <c r="JNO305"/>
      <c r="JNP305"/>
      <c r="JNQ305"/>
      <c r="JNR305"/>
      <c r="JNS305"/>
      <c r="JNT305"/>
      <c r="JNU305"/>
      <c r="JNV305"/>
      <c r="JNW305"/>
      <c r="JNX305"/>
      <c r="JNY305"/>
      <c r="JNZ305"/>
      <c r="JOA305"/>
      <c r="JOB305"/>
      <c r="JOC305"/>
      <c r="JOD305"/>
      <c r="JOE305"/>
      <c r="JOF305"/>
      <c r="JOG305"/>
      <c r="JOH305"/>
      <c r="JOI305"/>
      <c r="JOJ305"/>
      <c r="JOK305"/>
      <c r="JOL305"/>
      <c r="JOM305"/>
      <c r="JON305"/>
      <c r="JOO305"/>
      <c r="JOP305"/>
      <c r="JOQ305"/>
      <c r="JOR305"/>
      <c r="JOS305"/>
      <c r="JOT305"/>
      <c r="JOU305"/>
      <c r="JOV305"/>
      <c r="JOW305"/>
      <c r="JOX305"/>
      <c r="JOY305"/>
      <c r="JOZ305"/>
      <c r="JPA305"/>
      <c r="JPB305"/>
      <c r="JPC305"/>
      <c r="JPD305"/>
      <c r="JPE305"/>
      <c r="JPF305"/>
      <c r="JPG305"/>
      <c r="JPH305"/>
      <c r="JPI305"/>
      <c r="JPJ305"/>
      <c r="JPK305"/>
      <c r="JPL305"/>
      <c r="JPM305"/>
      <c r="JPN305"/>
      <c r="JPO305"/>
      <c r="JPP305"/>
      <c r="JPQ305"/>
      <c r="JPR305"/>
      <c r="JPS305"/>
      <c r="JPT305"/>
      <c r="JPU305"/>
      <c r="JPV305"/>
      <c r="JPW305"/>
      <c r="JPX305"/>
      <c r="JPY305"/>
      <c r="JPZ305"/>
      <c r="JQA305"/>
      <c r="JQB305"/>
      <c r="JQC305"/>
      <c r="JQD305"/>
      <c r="JQE305"/>
      <c r="JQF305"/>
      <c r="JQG305"/>
      <c r="JQH305"/>
      <c r="JQI305"/>
      <c r="JQJ305"/>
      <c r="JQK305"/>
      <c r="JQL305"/>
      <c r="JQM305"/>
      <c r="JQN305"/>
      <c r="JQO305"/>
      <c r="JQP305"/>
      <c r="JQQ305"/>
      <c r="JQR305"/>
      <c r="JQS305"/>
      <c r="JQT305"/>
      <c r="JQU305"/>
      <c r="JQV305"/>
      <c r="JQW305"/>
      <c r="JQX305"/>
      <c r="JQY305"/>
      <c r="JQZ305"/>
      <c r="JRA305"/>
      <c r="JRB305"/>
      <c r="JRC305"/>
      <c r="JRD305"/>
      <c r="JRE305"/>
      <c r="JRF305"/>
      <c r="JRG305"/>
      <c r="JRH305"/>
      <c r="JRI305"/>
      <c r="JRJ305"/>
      <c r="JRK305"/>
      <c r="JRL305"/>
      <c r="JRM305"/>
      <c r="JRN305"/>
      <c r="JRO305"/>
      <c r="JRP305"/>
      <c r="JRQ305"/>
      <c r="JRR305"/>
      <c r="JRS305"/>
      <c r="JRT305"/>
      <c r="JRU305"/>
      <c r="JRV305"/>
      <c r="JRW305"/>
      <c r="JRX305"/>
      <c r="JRY305"/>
      <c r="JRZ305"/>
      <c r="JSA305"/>
      <c r="JSB305"/>
      <c r="JSC305"/>
      <c r="JSD305"/>
      <c r="JSE305"/>
      <c r="JSF305"/>
      <c r="JSG305"/>
      <c r="JSH305"/>
      <c r="JSI305"/>
      <c r="JSJ305"/>
      <c r="JSK305"/>
      <c r="JSL305"/>
      <c r="JSM305"/>
      <c r="JSN305"/>
      <c r="JSO305"/>
      <c r="JSP305"/>
      <c r="JSQ305"/>
      <c r="JSR305"/>
      <c r="JSS305"/>
      <c r="JST305"/>
      <c r="JSU305"/>
      <c r="JSV305"/>
      <c r="JSW305"/>
      <c r="JSX305"/>
      <c r="JSY305"/>
      <c r="JSZ305"/>
      <c r="JTA305"/>
      <c r="JTB305"/>
      <c r="JTC305"/>
      <c r="JTD305"/>
      <c r="JTE305"/>
      <c r="JTF305"/>
      <c r="JTG305"/>
      <c r="JTH305"/>
      <c r="JTI305"/>
      <c r="JTJ305"/>
      <c r="JTK305"/>
      <c r="JTL305"/>
      <c r="JTM305"/>
      <c r="JTN305"/>
      <c r="JTO305"/>
      <c r="JTP305"/>
      <c r="JTQ305"/>
      <c r="JTR305"/>
      <c r="JTS305"/>
      <c r="JTT305"/>
      <c r="JTU305"/>
      <c r="JTV305"/>
      <c r="JTW305"/>
      <c r="JTX305"/>
      <c r="JTY305"/>
      <c r="JTZ305"/>
      <c r="JUA305"/>
      <c r="JUB305"/>
      <c r="JUC305"/>
      <c r="JUD305"/>
      <c r="JUE305"/>
      <c r="JUF305"/>
      <c r="JUG305"/>
      <c r="JUH305"/>
      <c r="JUI305"/>
      <c r="JUJ305"/>
      <c r="JUK305"/>
      <c r="JUL305"/>
      <c r="JUM305"/>
      <c r="JUN305"/>
      <c r="JUO305"/>
      <c r="JUP305"/>
      <c r="JUQ305"/>
      <c r="JUR305"/>
      <c r="JUS305"/>
      <c r="JUT305"/>
      <c r="JUU305"/>
      <c r="JUV305"/>
      <c r="JUW305"/>
      <c r="JUX305"/>
      <c r="JUY305"/>
      <c r="JUZ305"/>
      <c r="JVA305"/>
      <c r="JVB305"/>
      <c r="JVC305"/>
      <c r="JVD305"/>
      <c r="JVE305"/>
      <c r="JVF305"/>
      <c r="JVG305"/>
      <c r="JVH305"/>
      <c r="JVI305"/>
      <c r="JVJ305"/>
      <c r="JVK305"/>
      <c r="JVL305"/>
      <c r="JVM305"/>
      <c r="JVN305"/>
      <c r="JVO305"/>
      <c r="JVP305"/>
      <c r="JVQ305"/>
      <c r="JVR305"/>
      <c r="JVS305"/>
      <c r="JVT305"/>
      <c r="JVU305"/>
      <c r="JVV305"/>
      <c r="JVW305"/>
      <c r="JVX305"/>
      <c r="JVY305"/>
      <c r="JVZ305"/>
      <c r="JWA305"/>
      <c r="JWB305"/>
      <c r="JWC305"/>
      <c r="JWD305"/>
      <c r="JWE305"/>
      <c r="JWF305"/>
      <c r="JWG305"/>
      <c r="JWH305"/>
      <c r="JWI305"/>
      <c r="JWJ305"/>
      <c r="JWK305"/>
      <c r="JWL305"/>
      <c r="JWM305"/>
      <c r="JWN305"/>
      <c r="JWO305"/>
      <c r="JWP305"/>
      <c r="JWQ305"/>
      <c r="JWR305"/>
      <c r="JWS305"/>
      <c r="JWT305"/>
      <c r="JWU305"/>
      <c r="JWV305"/>
      <c r="JWW305"/>
      <c r="JWX305"/>
      <c r="JWY305"/>
      <c r="JWZ305"/>
      <c r="JXA305"/>
      <c r="JXB305"/>
      <c r="JXC305"/>
      <c r="JXD305"/>
      <c r="JXE305"/>
      <c r="JXF305"/>
      <c r="JXG305"/>
      <c r="JXH305"/>
      <c r="JXI305"/>
      <c r="JXJ305"/>
      <c r="JXK305"/>
      <c r="JXL305"/>
      <c r="JXM305"/>
      <c r="JXN305"/>
      <c r="JXO305"/>
      <c r="JXP305"/>
      <c r="JXQ305"/>
      <c r="JXR305"/>
      <c r="JXS305"/>
      <c r="JXT305"/>
      <c r="JXU305"/>
      <c r="JXV305"/>
      <c r="JXW305"/>
      <c r="JXX305"/>
      <c r="JXY305"/>
      <c r="JXZ305"/>
      <c r="JYA305"/>
      <c r="JYB305"/>
      <c r="JYC305"/>
      <c r="JYD305"/>
      <c r="JYE305"/>
      <c r="JYF305"/>
      <c r="JYG305"/>
      <c r="JYH305"/>
      <c r="JYI305"/>
      <c r="JYJ305"/>
      <c r="JYK305"/>
      <c r="JYL305"/>
      <c r="JYM305"/>
      <c r="JYN305"/>
      <c r="JYO305"/>
      <c r="JYP305"/>
      <c r="JYQ305"/>
      <c r="JYR305"/>
      <c r="JYS305"/>
      <c r="JYT305"/>
      <c r="JYU305"/>
      <c r="JYV305"/>
      <c r="JYW305"/>
      <c r="JYX305"/>
      <c r="JYY305"/>
      <c r="JYZ305"/>
      <c r="JZA305"/>
      <c r="JZB305"/>
      <c r="JZC305"/>
      <c r="JZD305"/>
      <c r="JZE305"/>
      <c r="JZF305"/>
      <c r="JZG305"/>
      <c r="JZH305"/>
      <c r="JZI305"/>
      <c r="JZJ305"/>
      <c r="JZK305"/>
      <c r="JZL305"/>
      <c r="JZM305"/>
      <c r="JZN305"/>
      <c r="JZO305"/>
      <c r="JZP305"/>
      <c r="JZQ305"/>
      <c r="JZR305"/>
      <c r="JZS305"/>
      <c r="JZT305"/>
      <c r="JZU305"/>
      <c r="JZV305"/>
      <c r="JZW305"/>
      <c r="JZX305"/>
      <c r="JZY305"/>
      <c r="JZZ305"/>
      <c r="KAA305"/>
      <c r="KAB305"/>
      <c r="KAC305"/>
      <c r="KAD305"/>
      <c r="KAE305"/>
      <c r="KAF305"/>
      <c r="KAG305"/>
      <c r="KAH305"/>
      <c r="KAI305"/>
      <c r="KAJ305"/>
      <c r="KAK305"/>
      <c r="KAL305"/>
      <c r="KAM305"/>
      <c r="KAN305"/>
      <c r="KAO305"/>
      <c r="KAP305"/>
      <c r="KAQ305"/>
      <c r="KAR305"/>
      <c r="KAS305"/>
      <c r="KAT305"/>
      <c r="KAU305"/>
      <c r="KAV305"/>
      <c r="KAW305"/>
      <c r="KAX305"/>
      <c r="KAY305"/>
      <c r="KAZ305"/>
      <c r="KBA305"/>
      <c r="KBB305"/>
      <c r="KBC305"/>
      <c r="KBD305"/>
      <c r="KBE305"/>
      <c r="KBF305"/>
      <c r="KBG305"/>
      <c r="KBH305"/>
      <c r="KBI305"/>
      <c r="KBJ305"/>
      <c r="KBK305"/>
      <c r="KBL305"/>
      <c r="KBM305"/>
      <c r="KBN305"/>
      <c r="KBO305"/>
      <c r="KBP305"/>
      <c r="KBQ305"/>
      <c r="KBR305"/>
      <c r="KBS305"/>
      <c r="KBT305"/>
      <c r="KBU305"/>
      <c r="KBV305"/>
      <c r="KBW305"/>
      <c r="KBX305"/>
      <c r="KBY305"/>
      <c r="KBZ305"/>
      <c r="KCA305"/>
      <c r="KCB305"/>
      <c r="KCC305"/>
      <c r="KCD305"/>
      <c r="KCE305"/>
      <c r="KCF305"/>
      <c r="KCG305"/>
      <c r="KCH305"/>
      <c r="KCI305"/>
      <c r="KCJ305"/>
      <c r="KCK305"/>
      <c r="KCL305"/>
      <c r="KCM305"/>
      <c r="KCN305"/>
      <c r="KCO305"/>
      <c r="KCP305"/>
      <c r="KCQ305"/>
      <c r="KCR305"/>
      <c r="KCS305"/>
      <c r="KCT305"/>
      <c r="KCU305"/>
      <c r="KCV305"/>
      <c r="KCW305"/>
      <c r="KCX305"/>
      <c r="KCY305"/>
      <c r="KCZ305"/>
      <c r="KDA305"/>
      <c r="KDB305"/>
      <c r="KDC305"/>
      <c r="KDD305"/>
      <c r="KDE305"/>
      <c r="KDF305"/>
      <c r="KDG305"/>
      <c r="KDH305"/>
      <c r="KDI305"/>
      <c r="KDJ305"/>
      <c r="KDK305"/>
      <c r="KDL305"/>
      <c r="KDM305"/>
      <c r="KDN305"/>
      <c r="KDO305"/>
      <c r="KDP305"/>
      <c r="KDQ305"/>
      <c r="KDR305"/>
      <c r="KDS305"/>
      <c r="KDT305"/>
      <c r="KDU305"/>
      <c r="KDV305"/>
      <c r="KDW305"/>
      <c r="KDX305"/>
      <c r="KDY305"/>
      <c r="KDZ305"/>
      <c r="KEA305"/>
      <c r="KEB305"/>
      <c r="KEC305"/>
      <c r="KED305"/>
      <c r="KEE305"/>
      <c r="KEF305"/>
      <c r="KEG305"/>
      <c r="KEH305"/>
      <c r="KEI305"/>
      <c r="KEJ305"/>
      <c r="KEK305"/>
      <c r="KEL305"/>
      <c r="KEM305"/>
      <c r="KEN305"/>
      <c r="KEO305"/>
      <c r="KEP305"/>
      <c r="KEQ305"/>
      <c r="KER305"/>
      <c r="KES305"/>
      <c r="KET305"/>
      <c r="KEU305"/>
      <c r="KEV305"/>
      <c r="KEW305"/>
      <c r="KEX305"/>
      <c r="KEY305"/>
      <c r="KEZ305"/>
      <c r="KFA305"/>
      <c r="KFB305"/>
      <c r="KFC305"/>
      <c r="KFD305"/>
      <c r="KFE305"/>
      <c r="KFF305"/>
      <c r="KFG305"/>
      <c r="KFH305"/>
      <c r="KFI305"/>
      <c r="KFJ305"/>
      <c r="KFK305"/>
      <c r="KFL305"/>
      <c r="KFM305"/>
      <c r="KFN305"/>
      <c r="KFO305"/>
      <c r="KFP305"/>
      <c r="KFQ305"/>
      <c r="KFR305"/>
      <c r="KFS305"/>
      <c r="KFT305"/>
      <c r="KFU305"/>
      <c r="KFV305"/>
      <c r="KFW305"/>
      <c r="KFX305"/>
      <c r="KFY305"/>
      <c r="KFZ305"/>
      <c r="KGA305"/>
      <c r="KGB305"/>
      <c r="KGC305"/>
      <c r="KGD305"/>
      <c r="KGE305"/>
      <c r="KGF305"/>
      <c r="KGG305"/>
      <c r="KGH305"/>
      <c r="KGI305"/>
      <c r="KGJ305"/>
      <c r="KGK305"/>
      <c r="KGL305"/>
      <c r="KGM305"/>
      <c r="KGN305"/>
      <c r="KGO305"/>
      <c r="KGP305"/>
      <c r="KGQ305"/>
      <c r="KGR305"/>
      <c r="KGS305"/>
      <c r="KGT305"/>
      <c r="KGU305"/>
      <c r="KGV305"/>
      <c r="KGW305"/>
      <c r="KGX305"/>
      <c r="KGY305"/>
      <c r="KGZ305"/>
      <c r="KHA305"/>
      <c r="KHB305"/>
      <c r="KHC305"/>
      <c r="KHD305"/>
      <c r="KHE305"/>
      <c r="KHF305"/>
      <c r="KHG305"/>
      <c r="KHH305"/>
      <c r="KHI305"/>
      <c r="KHJ305"/>
      <c r="KHK305"/>
      <c r="KHL305"/>
      <c r="KHM305"/>
      <c r="KHN305"/>
      <c r="KHO305"/>
      <c r="KHP305"/>
      <c r="KHQ305"/>
      <c r="KHR305"/>
      <c r="KHS305"/>
      <c r="KHT305"/>
      <c r="KHU305"/>
      <c r="KHV305"/>
      <c r="KHW305"/>
      <c r="KHX305"/>
      <c r="KHY305"/>
      <c r="KHZ305"/>
      <c r="KIA305"/>
      <c r="KIB305"/>
      <c r="KIC305"/>
      <c r="KID305"/>
      <c r="KIE305"/>
      <c r="KIF305"/>
      <c r="KIG305"/>
      <c r="KIH305"/>
      <c r="KII305"/>
      <c r="KIJ305"/>
      <c r="KIK305"/>
      <c r="KIL305"/>
      <c r="KIM305"/>
      <c r="KIN305"/>
      <c r="KIO305"/>
      <c r="KIP305"/>
      <c r="KIQ305"/>
      <c r="KIR305"/>
      <c r="KIS305"/>
      <c r="KIT305"/>
      <c r="KIU305"/>
      <c r="KIV305"/>
      <c r="KIW305"/>
      <c r="KIX305"/>
      <c r="KIY305"/>
      <c r="KIZ305"/>
      <c r="KJA305"/>
      <c r="KJB305"/>
      <c r="KJC305"/>
      <c r="KJD305"/>
      <c r="KJE305"/>
      <c r="KJF305"/>
      <c r="KJG305"/>
      <c r="KJH305"/>
      <c r="KJI305"/>
      <c r="KJJ305"/>
      <c r="KJK305"/>
      <c r="KJL305"/>
      <c r="KJM305"/>
      <c r="KJN305"/>
      <c r="KJO305"/>
      <c r="KJP305"/>
      <c r="KJQ305"/>
      <c r="KJR305"/>
      <c r="KJS305"/>
      <c r="KJT305"/>
      <c r="KJU305"/>
      <c r="KJV305"/>
      <c r="KJW305"/>
      <c r="KJX305"/>
      <c r="KJY305"/>
      <c r="KJZ305"/>
      <c r="KKA305"/>
      <c r="KKB305"/>
      <c r="KKC305"/>
      <c r="KKD305"/>
      <c r="KKE305"/>
      <c r="KKF305"/>
      <c r="KKG305"/>
      <c r="KKH305"/>
      <c r="KKI305"/>
      <c r="KKJ305"/>
      <c r="KKK305"/>
      <c r="KKL305"/>
      <c r="KKM305"/>
      <c r="KKN305"/>
      <c r="KKO305"/>
      <c r="KKP305"/>
      <c r="KKQ305"/>
      <c r="KKR305"/>
      <c r="KKS305"/>
      <c r="KKT305"/>
      <c r="KKU305"/>
      <c r="KKV305"/>
      <c r="KKW305"/>
      <c r="KKX305"/>
      <c r="KKY305"/>
      <c r="KKZ305"/>
      <c r="KLA305"/>
      <c r="KLB305"/>
      <c r="KLC305"/>
      <c r="KLD305"/>
      <c r="KLE305"/>
      <c r="KLF305"/>
      <c r="KLG305"/>
      <c r="KLH305"/>
      <c r="KLI305"/>
      <c r="KLJ305"/>
      <c r="KLK305"/>
      <c r="KLL305"/>
      <c r="KLM305"/>
      <c r="KLN305"/>
      <c r="KLO305"/>
      <c r="KLP305"/>
      <c r="KLQ305"/>
      <c r="KLR305"/>
      <c r="KLS305"/>
      <c r="KLT305"/>
      <c r="KLU305"/>
      <c r="KLV305"/>
      <c r="KLW305"/>
      <c r="KLX305"/>
      <c r="KLY305"/>
      <c r="KLZ305"/>
      <c r="KMA305"/>
      <c r="KMB305"/>
      <c r="KMC305"/>
      <c r="KMD305"/>
      <c r="KME305"/>
      <c r="KMF305"/>
      <c r="KMG305"/>
      <c r="KMH305"/>
      <c r="KMI305"/>
      <c r="KMJ305"/>
      <c r="KMK305"/>
      <c r="KML305"/>
      <c r="KMM305"/>
      <c r="KMN305"/>
      <c r="KMO305"/>
      <c r="KMP305"/>
      <c r="KMQ305"/>
      <c r="KMR305"/>
      <c r="KMS305"/>
      <c r="KMT305"/>
      <c r="KMU305"/>
      <c r="KMV305"/>
      <c r="KMW305"/>
      <c r="KMX305"/>
      <c r="KMY305"/>
      <c r="KMZ305"/>
      <c r="KNA305"/>
      <c r="KNB305"/>
      <c r="KNC305"/>
      <c r="KND305"/>
      <c r="KNE305"/>
      <c r="KNF305"/>
      <c r="KNG305"/>
      <c r="KNH305"/>
      <c r="KNI305"/>
      <c r="KNJ305"/>
      <c r="KNK305"/>
      <c r="KNL305"/>
      <c r="KNM305"/>
      <c r="KNN305"/>
      <c r="KNO305"/>
      <c r="KNP305"/>
      <c r="KNQ305"/>
      <c r="KNR305"/>
      <c r="KNS305"/>
      <c r="KNT305"/>
      <c r="KNU305"/>
      <c r="KNV305"/>
      <c r="KNW305"/>
      <c r="KNX305"/>
      <c r="KNY305"/>
      <c r="KNZ305"/>
      <c r="KOA305"/>
      <c r="KOB305"/>
      <c r="KOC305"/>
      <c r="KOD305"/>
      <c r="KOE305"/>
      <c r="KOF305"/>
      <c r="KOG305"/>
      <c r="KOH305"/>
      <c r="KOI305"/>
      <c r="KOJ305"/>
      <c r="KOK305"/>
      <c r="KOL305"/>
      <c r="KOM305"/>
      <c r="KON305"/>
      <c r="KOO305"/>
      <c r="KOP305"/>
      <c r="KOQ305"/>
      <c r="KOR305"/>
      <c r="KOS305"/>
      <c r="KOT305"/>
      <c r="KOU305"/>
      <c r="KOV305"/>
      <c r="KOW305"/>
      <c r="KOX305"/>
      <c r="KOY305"/>
      <c r="KOZ305"/>
      <c r="KPA305"/>
      <c r="KPB305"/>
      <c r="KPC305"/>
      <c r="KPD305"/>
      <c r="KPE305"/>
      <c r="KPF305"/>
      <c r="KPG305"/>
      <c r="KPH305"/>
      <c r="KPI305"/>
      <c r="KPJ305"/>
      <c r="KPK305"/>
      <c r="KPL305"/>
      <c r="KPM305"/>
      <c r="KPN305"/>
      <c r="KPO305"/>
      <c r="KPP305"/>
      <c r="KPQ305"/>
      <c r="KPR305"/>
      <c r="KPS305"/>
      <c r="KPT305"/>
      <c r="KPU305"/>
      <c r="KPV305"/>
      <c r="KPW305"/>
      <c r="KPX305"/>
      <c r="KPY305"/>
      <c r="KPZ305"/>
      <c r="KQA305"/>
      <c r="KQB305"/>
      <c r="KQC305"/>
      <c r="KQD305"/>
      <c r="KQE305"/>
      <c r="KQF305"/>
      <c r="KQG305"/>
      <c r="KQH305"/>
      <c r="KQI305"/>
      <c r="KQJ305"/>
      <c r="KQK305"/>
      <c r="KQL305"/>
      <c r="KQM305"/>
      <c r="KQN305"/>
      <c r="KQO305"/>
      <c r="KQP305"/>
      <c r="KQQ305"/>
      <c r="KQR305"/>
      <c r="KQS305"/>
      <c r="KQT305"/>
      <c r="KQU305"/>
      <c r="KQV305"/>
      <c r="KQW305"/>
      <c r="KQX305"/>
      <c r="KQY305"/>
      <c r="KQZ305"/>
      <c r="KRA305"/>
      <c r="KRB305"/>
      <c r="KRC305"/>
      <c r="KRD305"/>
      <c r="KRE305"/>
      <c r="KRF305"/>
      <c r="KRG305"/>
      <c r="KRH305"/>
      <c r="KRI305"/>
      <c r="KRJ305"/>
      <c r="KRK305"/>
      <c r="KRL305"/>
      <c r="KRM305"/>
      <c r="KRN305"/>
      <c r="KRO305"/>
      <c r="KRP305"/>
      <c r="KRQ305"/>
      <c r="KRR305"/>
      <c r="KRS305"/>
      <c r="KRT305"/>
      <c r="KRU305"/>
      <c r="KRV305"/>
      <c r="KRW305"/>
      <c r="KRX305"/>
      <c r="KRY305"/>
      <c r="KRZ305"/>
      <c r="KSA305"/>
      <c r="KSB305"/>
      <c r="KSC305"/>
      <c r="KSD305"/>
      <c r="KSE305"/>
      <c r="KSF305"/>
      <c r="KSG305"/>
      <c r="KSH305"/>
      <c r="KSI305"/>
      <c r="KSJ305"/>
      <c r="KSK305"/>
      <c r="KSL305"/>
      <c r="KSM305"/>
      <c r="KSN305"/>
      <c r="KSO305"/>
      <c r="KSP305"/>
      <c r="KSQ305"/>
      <c r="KSR305"/>
      <c r="KSS305"/>
      <c r="KST305"/>
      <c r="KSU305"/>
      <c r="KSV305"/>
      <c r="KSW305"/>
      <c r="KSX305"/>
      <c r="KSY305"/>
      <c r="KSZ305"/>
      <c r="KTA305"/>
      <c r="KTB305"/>
      <c r="KTC305"/>
      <c r="KTD305"/>
      <c r="KTE305"/>
      <c r="KTF305"/>
      <c r="KTG305"/>
      <c r="KTH305"/>
      <c r="KTI305"/>
      <c r="KTJ305"/>
      <c r="KTK305"/>
      <c r="KTL305"/>
      <c r="KTM305"/>
      <c r="KTN305"/>
      <c r="KTO305"/>
      <c r="KTP305"/>
      <c r="KTQ305"/>
      <c r="KTR305"/>
      <c r="KTS305"/>
      <c r="KTT305"/>
      <c r="KTU305"/>
      <c r="KTV305"/>
      <c r="KTW305"/>
      <c r="KTX305"/>
      <c r="KTY305"/>
      <c r="KTZ305"/>
      <c r="KUA305"/>
      <c r="KUB305"/>
      <c r="KUC305"/>
      <c r="KUD305"/>
      <c r="KUE305"/>
      <c r="KUF305"/>
      <c r="KUG305"/>
      <c r="KUH305"/>
      <c r="KUI305"/>
      <c r="KUJ305"/>
      <c r="KUK305"/>
      <c r="KUL305"/>
      <c r="KUM305"/>
      <c r="KUN305"/>
      <c r="KUO305"/>
      <c r="KUP305"/>
      <c r="KUQ305"/>
      <c r="KUR305"/>
      <c r="KUS305"/>
      <c r="KUT305"/>
      <c r="KUU305"/>
      <c r="KUV305"/>
      <c r="KUW305"/>
      <c r="KUX305"/>
      <c r="KUY305"/>
      <c r="KUZ305"/>
      <c r="KVA305"/>
      <c r="KVB305"/>
      <c r="KVC305"/>
      <c r="KVD305"/>
      <c r="KVE305"/>
      <c r="KVF305"/>
      <c r="KVG305"/>
      <c r="KVH305"/>
      <c r="KVI305"/>
      <c r="KVJ305"/>
      <c r="KVK305"/>
      <c r="KVL305"/>
      <c r="KVM305"/>
      <c r="KVN305"/>
      <c r="KVO305"/>
      <c r="KVP305"/>
      <c r="KVQ305"/>
      <c r="KVR305"/>
      <c r="KVS305"/>
      <c r="KVT305"/>
      <c r="KVU305"/>
      <c r="KVV305"/>
      <c r="KVW305"/>
      <c r="KVX305"/>
      <c r="KVY305"/>
      <c r="KVZ305"/>
      <c r="KWA305"/>
      <c r="KWB305"/>
      <c r="KWC305"/>
      <c r="KWD305"/>
      <c r="KWE305"/>
      <c r="KWF305"/>
      <c r="KWG305"/>
      <c r="KWH305"/>
      <c r="KWI305"/>
      <c r="KWJ305"/>
      <c r="KWK305"/>
      <c r="KWL305"/>
      <c r="KWM305"/>
      <c r="KWN305"/>
      <c r="KWO305"/>
      <c r="KWP305"/>
      <c r="KWQ305"/>
      <c r="KWR305"/>
      <c r="KWS305"/>
      <c r="KWT305"/>
      <c r="KWU305"/>
      <c r="KWV305"/>
      <c r="KWW305"/>
      <c r="KWX305"/>
      <c r="KWY305"/>
      <c r="KWZ305"/>
      <c r="KXA305"/>
      <c r="KXB305"/>
      <c r="KXC305"/>
      <c r="KXD305"/>
      <c r="KXE305"/>
      <c r="KXF305"/>
      <c r="KXG305"/>
      <c r="KXH305"/>
      <c r="KXI305"/>
      <c r="KXJ305"/>
      <c r="KXK305"/>
      <c r="KXL305"/>
      <c r="KXM305"/>
      <c r="KXN305"/>
      <c r="KXO305"/>
      <c r="KXP305"/>
      <c r="KXQ305"/>
      <c r="KXR305"/>
      <c r="KXS305"/>
      <c r="KXT305"/>
      <c r="KXU305"/>
      <c r="KXV305"/>
      <c r="KXW305"/>
      <c r="KXX305"/>
      <c r="KXY305"/>
      <c r="KXZ305"/>
      <c r="KYA305"/>
      <c r="KYB305"/>
      <c r="KYC305"/>
      <c r="KYD305"/>
      <c r="KYE305"/>
      <c r="KYF305"/>
      <c r="KYG305"/>
      <c r="KYH305"/>
      <c r="KYI305"/>
      <c r="KYJ305"/>
      <c r="KYK305"/>
      <c r="KYL305"/>
      <c r="KYM305"/>
      <c r="KYN305"/>
      <c r="KYO305"/>
      <c r="KYP305"/>
      <c r="KYQ305"/>
      <c r="KYR305"/>
      <c r="KYS305"/>
      <c r="KYT305"/>
      <c r="KYU305"/>
      <c r="KYV305"/>
      <c r="KYW305"/>
      <c r="KYX305"/>
      <c r="KYY305"/>
      <c r="KYZ305"/>
      <c r="KZA305"/>
      <c r="KZB305"/>
      <c r="KZC305"/>
      <c r="KZD305"/>
      <c r="KZE305"/>
      <c r="KZF305"/>
      <c r="KZG305"/>
      <c r="KZH305"/>
      <c r="KZI305"/>
      <c r="KZJ305"/>
      <c r="KZK305"/>
      <c r="KZL305"/>
      <c r="KZM305"/>
      <c r="KZN305"/>
      <c r="KZO305"/>
      <c r="KZP305"/>
      <c r="KZQ305"/>
      <c r="KZR305"/>
      <c r="KZS305"/>
      <c r="KZT305"/>
      <c r="KZU305"/>
      <c r="KZV305"/>
      <c r="KZW305"/>
      <c r="KZX305"/>
      <c r="KZY305"/>
      <c r="KZZ305"/>
      <c r="LAA305"/>
      <c r="LAB305"/>
      <c r="LAC305"/>
      <c r="LAD305"/>
      <c r="LAE305"/>
      <c r="LAF305"/>
      <c r="LAG305"/>
      <c r="LAH305"/>
      <c r="LAI305"/>
      <c r="LAJ305"/>
      <c r="LAK305"/>
      <c r="LAL305"/>
      <c r="LAM305"/>
      <c r="LAN305"/>
      <c r="LAO305"/>
      <c r="LAP305"/>
      <c r="LAQ305"/>
      <c r="LAR305"/>
      <c r="LAS305"/>
      <c r="LAT305"/>
      <c r="LAU305"/>
      <c r="LAV305"/>
      <c r="LAW305"/>
      <c r="LAX305"/>
      <c r="LAY305"/>
      <c r="LAZ305"/>
      <c r="LBA305"/>
      <c r="LBB305"/>
      <c r="LBC305"/>
      <c r="LBD305"/>
      <c r="LBE305"/>
      <c r="LBF305"/>
      <c r="LBG305"/>
      <c r="LBH305"/>
      <c r="LBI305"/>
      <c r="LBJ305"/>
      <c r="LBK305"/>
      <c r="LBL305"/>
      <c r="LBM305"/>
      <c r="LBN305"/>
      <c r="LBO305"/>
      <c r="LBP305"/>
      <c r="LBQ305"/>
      <c r="LBR305"/>
      <c r="LBS305"/>
      <c r="LBT305"/>
      <c r="LBU305"/>
      <c r="LBV305"/>
      <c r="LBW305"/>
      <c r="LBX305"/>
      <c r="LBY305"/>
      <c r="LBZ305"/>
      <c r="LCA305"/>
      <c r="LCB305"/>
      <c r="LCC305"/>
      <c r="LCD305"/>
      <c r="LCE305"/>
      <c r="LCF305"/>
      <c r="LCG305"/>
      <c r="LCH305"/>
      <c r="LCI305"/>
      <c r="LCJ305"/>
      <c r="LCK305"/>
      <c r="LCL305"/>
      <c r="LCM305"/>
      <c r="LCN305"/>
      <c r="LCO305"/>
      <c r="LCP305"/>
      <c r="LCQ305"/>
      <c r="LCR305"/>
      <c r="LCS305"/>
      <c r="LCT305"/>
      <c r="LCU305"/>
      <c r="LCV305"/>
      <c r="LCW305"/>
      <c r="LCX305"/>
      <c r="LCY305"/>
      <c r="LCZ305"/>
      <c r="LDA305"/>
      <c r="LDB305"/>
      <c r="LDC305"/>
      <c r="LDD305"/>
      <c r="LDE305"/>
      <c r="LDF305"/>
      <c r="LDG305"/>
      <c r="LDH305"/>
      <c r="LDI305"/>
      <c r="LDJ305"/>
      <c r="LDK305"/>
      <c r="LDL305"/>
      <c r="LDM305"/>
      <c r="LDN305"/>
      <c r="LDO305"/>
      <c r="LDP305"/>
      <c r="LDQ305"/>
      <c r="LDR305"/>
      <c r="LDS305"/>
      <c r="LDT305"/>
      <c r="LDU305"/>
      <c r="LDV305"/>
      <c r="LDW305"/>
      <c r="LDX305"/>
      <c r="LDY305"/>
      <c r="LDZ305"/>
      <c r="LEA305"/>
      <c r="LEB305"/>
      <c r="LEC305"/>
      <c r="LED305"/>
      <c r="LEE305"/>
      <c r="LEF305"/>
      <c r="LEG305"/>
      <c r="LEH305"/>
      <c r="LEI305"/>
      <c r="LEJ305"/>
      <c r="LEK305"/>
      <c r="LEL305"/>
      <c r="LEM305"/>
      <c r="LEN305"/>
      <c r="LEO305"/>
      <c r="LEP305"/>
      <c r="LEQ305"/>
      <c r="LER305"/>
      <c r="LES305"/>
      <c r="LET305"/>
      <c r="LEU305"/>
      <c r="LEV305"/>
      <c r="LEW305"/>
      <c r="LEX305"/>
      <c r="LEY305"/>
      <c r="LEZ305"/>
      <c r="LFA305"/>
      <c r="LFB305"/>
      <c r="LFC305"/>
      <c r="LFD305"/>
      <c r="LFE305"/>
      <c r="LFF305"/>
      <c r="LFG305"/>
      <c r="LFH305"/>
      <c r="LFI305"/>
      <c r="LFJ305"/>
      <c r="LFK305"/>
      <c r="LFL305"/>
      <c r="LFM305"/>
      <c r="LFN305"/>
      <c r="LFO305"/>
      <c r="LFP305"/>
      <c r="LFQ305"/>
      <c r="LFR305"/>
      <c r="LFS305"/>
      <c r="LFT305"/>
      <c r="LFU305"/>
      <c r="LFV305"/>
      <c r="LFW305"/>
      <c r="LFX305"/>
      <c r="LFY305"/>
      <c r="LFZ305"/>
      <c r="LGA305"/>
      <c r="LGB305"/>
      <c r="LGC305"/>
      <c r="LGD305"/>
      <c r="LGE305"/>
      <c r="LGF305"/>
      <c r="LGG305"/>
      <c r="LGH305"/>
      <c r="LGI305"/>
      <c r="LGJ305"/>
      <c r="LGK305"/>
      <c r="LGL305"/>
      <c r="LGM305"/>
      <c r="LGN305"/>
      <c r="LGO305"/>
      <c r="LGP305"/>
      <c r="LGQ305"/>
      <c r="LGR305"/>
      <c r="LGS305"/>
      <c r="LGT305"/>
      <c r="LGU305"/>
      <c r="LGV305"/>
      <c r="LGW305"/>
      <c r="LGX305"/>
      <c r="LGY305"/>
      <c r="LGZ305"/>
      <c r="LHA305"/>
      <c r="LHB305"/>
      <c r="LHC305"/>
      <c r="LHD305"/>
      <c r="LHE305"/>
      <c r="LHF305"/>
      <c r="LHG305"/>
      <c r="LHH305"/>
      <c r="LHI305"/>
      <c r="LHJ305"/>
      <c r="LHK305"/>
      <c r="LHL305"/>
      <c r="LHM305"/>
      <c r="LHN305"/>
      <c r="LHO305"/>
      <c r="LHP305"/>
      <c r="LHQ305"/>
      <c r="LHR305"/>
      <c r="LHS305"/>
      <c r="LHT305"/>
      <c r="LHU305"/>
      <c r="LHV305"/>
      <c r="LHW305"/>
      <c r="LHX305"/>
      <c r="LHY305"/>
      <c r="LHZ305"/>
      <c r="LIA305"/>
      <c r="LIB305"/>
      <c r="LIC305"/>
      <c r="LID305"/>
      <c r="LIE305"/>
      <c r="LIF305"/>
      <c r="LIG305"/>
      <c r="LIH305"/>
      <c r="LII305"/>
      <c r="LIJ305"/>
      <c r="LIK305"/>
      <c r="LIL305"/>
      <c r="LIM305"/>
      <c r="LIN305"/>
      <c r="LIO305"/>
      <c r="LIP305"/>
      <c r="LIQ305"/>
      <c r="LIR305"/>
      <c r="LIS305"/>
      <c r="LIT305"/>
      <c r="LIU305"/>
      <c r="LIV305"/>
      <c r="LIW305"/>
      <c r="LIX305"/>
      <c r="LIY305"/>
      <c r="LIZ305"/>
      <c r="LJA305"/>
      <c r="LJB305"/>
      <c r="LJC305"/>
      <c r="LJD305"/>
      <c r="LJE305"/>
      <c r="LJF305"/>
      <c r="LJG305"/>
      <c r="LJH305"/>
      <c r="LJI305"/>
      <c r="LJJ305"/>
      <c r="LJK305"/>
      <c r="LJL305"/>
      <c r="LJM305"/>
      <c r="LJN305"/>
      <c r="LJO305"/>
      <c r="LJP305"/>
      <c r="LJQ305"/>
      <c r="LJR305"/>
      <c r="LJS305"/>
      <c r="LJT305"/>
      <c r="LJU305"/>
      <c r="LJV305"/>
      <c r="LJW305"/>
      <c r="LJX305"/>
      <c r="LJY305"/>
      <c r="LJZ305"/>
      <c r="LKA305"/>
      <c r="LKB305"/>
      <c r="LKC305"/>
      <c r="LKD305"/>
      <c r="LKE305"/>
      <c r="LKF305"/>
      <c r="LKG305"/>
      <c r="LKH305"/>
      <c r="LKI305"/>
      <c r="LKJ305"/>
      <c r="LKK305"/>
      <c r="LKL305"/>
      <c r="LKM305"/>
      <c r="LKN305"/>
      <c r="LKO305"/>
      <c r="LKP305"/>
      <c r="LKQ305"/>
      <c r="LKR305"/>
      <c r="LKS305"/>
      <c r="LKT305"/>
      <c r="LKU305"/>
      <c r="LKV305"/>
      <c r="LKW305"/>
      <c r="LKX305"/>
      <c r="LKY305"/>
      <c r="LKZ305"/>
      <c r="LLA305"/>
      <c r="LLB305"/>
      <c r="LLC305"/>
      <c r="LLD305"/>
      <c r="LLE305"/>
      <c r="LLF305"/>
      <c r="LLG305"/>
      <c r="LLH305"/>
      <c r="LLI305"/>
      <c r="LLJ305"/>
      <c r="LLK305"/>
      <c r="LLL305"/>
      <c r="LLM305"/>
      <c r="LLN305"/>
      <c r="LLO305"/>
      <c r="LLP305"/>
      <c r="LLQ305"/>
      <c r="LLR305"/>
      <c r="LLS305"/>
      <c r="LLT305"/>
      <c r="LLU305"/>
      <c r="LLV305"/>
      <c r="LLW305"/>
      <c r="LLX305"/>
      <c r="LLY305"/>
      <c r="LLZ305"/>
      <c r="LMA305"/>
      <c r="LMB305"/>
      <c r="LMC305"/>
      <c r="LMD305"/>
      <c r="LME305"/>
      <c r="LMF305"/>
      <c r="LMG305"/>
      <c r="LMH305"/>
      <c r="LMI305"/>
      <c r="LMJ305"/>
      <c r="LMK305"/>
      <c r="LML305"/>
      <c r="LMM305"/>
      <c r="LMN305"/>
      <c r="LMO305"/>
      <c r="LMP305"/>
      <c r="LMQ305"/>
      <c r="LMR305"/>
      <c r="LMS305"/>
      <c r="LMT305"/>
      <c r="LMU305"/>
      <c r="LMV305"/>
      <c r="LMW305"/>
      <c r="LMX305"/>
      <c r="LMY305"/>
      <c r="LMZ305"/>
      <c r="LNA305"/>
      <c r="LNB305"/>
      <c r="LNC305"/>
      <c r="LND305"/>
      <c r="LNE305"/>
      <c r="LNF305"/>
      <c r="LNG305"/>
      <c r="LNH305"/>
      <c r="LNI305"/>
      <c r="LNJ305"/>
      <c r="LNK305"/>
      <c r="LNL305"/>
      <c r="LNM305"/>
      <c r="LNN305"/>
      <c r="LNO305"/>
      <c r="LNP305"/>
      <c r="LNQ305"/>
      <c r="LNR305"/>
      <c r="LNS305"/>
      <c r="LNT305"/>
      <c r="LNU305"/>
      <c r="LNV305"/>
      <c r="LNW305"/>
      <c r="LNX305"/>
      <c r="LNY305"/>
      <c r="LNZ305"/>
      <c r="LOA305"/>
      <c r="LOB305"/>
      <c r="LOC305"/>
      <c r="LOD305"/>
      <c r="LOE305"/>
      <c r="LOF305"/>
      <c r="LOG305"/>
      <c r="LOH305"/>
      <c r="LOI305"/>
      <c r="LOJ305"/>
      <c r="LOK305"/>
      <c r="LOL305"/>
      <c r="LOM305"/>
      <c r="LON305"/>
      <c r="LOO305"/>
      <c r="LOP305"/>
      <c r="LOQ305"/>
      <c r="LOR305"/>
      <c r="LOS305"/>
      <c r="LOT305"/>
      <c r="LOU305"/>
      <c r="LOV305"/>
      <c r="LOW305"/>
      <c r="LOX305"/>
      <c r="LOY305"/>
      <c r="LOZ305"/>
      <c r="LPA305"/>
      <c r="LPB305"/>
      <c r="LPC305"/>
      <c r="LPD305"/>
      <c r="LPE305"/>
      <c r="LPF305"/>
      <c r="LPG305"/>
      <c r="LPH305"/>
      <c r="LPI305"/>
      <c r="LPJ305"/>
      <c r="LPK305"/>
      <c r="LPL305"/>
      <c r="LPM305"/>
      <c r="LPN305"/>
      <c r="LPO305"/>
      <c r="LPP305"/>
      <c r="LPQ305"/>
      <c r="LPR305"/>
      <c r="LPS305"/>
      <c r="LPT305"/>
      <c r="LPU305"/>
      <c r="LPV305"/>
      <c r="LPW305"/>
      <c r="LPX305"/>
      <c r="LPY305"/>
      <c r="LPZ305"/>
      <c r="LQA305"/>
      <c r="LQB305"/>
      <c r="LQC305"/>
      <c r="LQD305"/>
      <c r="LQE305"/>
      <c r="LQF305"/>
      <c r="LQG305"/>
      <c r="LQH305"/>
      <c r="LQI305"/>
      <c r="LQJ305"/>
      <c r="LQK305"/>
      <c r="LQL305"/>
      <c r="LQM305"/>
      <c r="LQN305"/>
      <c r="LQO305"/>
      <c r="LQP305"/>
      <c r="LQQ305"/>
      <c r="LQR305"/>
      <c r="LQS305"/>
      <c r="LQT305"/>
      <c r="LQU305"/>
      <c r="LQV305"/>
      <c r="LQW305"/>
      <c r="LQX305"/>
      <c r="LQY305"/>
      <c r="LQZ305"/>
      <c r="LRA305"/>
      <c r="LRB305"/>
      <c r="LRC305"/>
      <c r="LRD305"/>
      <c r="LRE305"/>
      <c r="LRF305"/>
      <c r="LRG305"/>
      <c r="LRH305"/>
      <c r="LRI305"/>
      <c r="LRJ305"/>
      <c r="LRK305"/>
      <c r="LRL305"/>
      <c r="LRM305"/>
      <c r="LRN305"/>
      <c r="LRO305"/>
      <c r="LRP305"/>
      <c r="LRQ305"/>
      <c r="LRR305"/>
      <c r="LRS305"/>
      <c r="LRT305"/>
      <c r="LRU305"/>
      <c r="LRV305"/>
      <c r="LRW305"/>
      <c r="LRX305"/>
      <c r="LRY305"/>
      <c r="LRZ305"/>
      <c r="LSA305"/>
      <c r="LSB305"/>
      <c r="LSC305"/>
      <c r="LSD305"/>
      <c r="LSE305"/>
      <c r="LSF305"/>
      <c r="LSG305"/>
      <c r="LSH305"/>
      <c r="LSI305"/>
      <c r="LSJ305"/>
      <c r="LSK305"/>
      <c r="LSL305"/>
      <c r="LSM305"/>
      <c r="LSN305"/>
      <c r="LSO305"/>
      <c r="LSP305"/>
      <c r="LSQ305"/>
      <c r="LSR305"/>
      <c r="LSS305"/>
      <c r="LST305"/>
      <c r="LSU305"/>
      <c r="LSV305"/>
      <c r="LSW305"/>
      <c r="LSX305"/>
      <c r="LSY305"/>
      <c r="LSZ305"/>
      <c r="LTA305"/>
      <c r="LTB305"/>
      <c r="LTC305"/>
      <c r="LTD305"/>
      <c r="LTE305"/>
      <c r="LTF305"/>
      <c r="LTG305"/>
      <c r="LTH305"/>
      <c r="LTI305"/>
      <c r="LTJ305"/>
      <c r="LTK305"/>
      <c r="LTL305"/>
      <c r="LTM305"/>
      <c r="LTN305"/>
      <c r="LTO305"/>
      <c r="LTP305"/>
      <c r="LTQ305"/>
      <c r="LTR305"/>
      <c r="LTS305"/>
      <c r="LTT305"/>
      <c r="LTU305"/>
      <c r="LTV305"/>
      <c r="LTW305"/>
      <c r="LTX305"/>
      <c r="LTY305"/>
      <c r="LTZ305"/>
      <c r="LUA305"/>
      <c r="LUB305"/>
      <c r="LUC305"/>
      <c r="LUD305"/>
      <c r="LUE305"/>
      <c r="LUF305"/>
      <c r="LUG305"/>
      <c r="LUH305"/>
      <c r="LUI305"/>
      <c r="LUJ305"/>
      <c r="LUK305"/>
      <c r="LUL305"/>
      <c r="LUM305"/>
      <c r="LUN305"/>
      <c r="LUO305"/>
      <c r="LUP305"/>
      <c r="LUQ305"/>
      <c r="LUR305"/>
      <c r="LUS305"/>
      <c r="LUT305"/>
      <c r="LUU305"/>
      <c r="LUV305"/>
      <c r="LUW305"/>
      <c r="LUX305"/>
      <c r="LUY305"/>
      <c r="LUZ305"/>
      <c r="LVA305"/>
      <c r="LVB305"/>
      <c r="LVC305"/>
      <c r="LVD305"/>
      <c r="LVE305"/>
      <c r="LVF305"/>
      <c r="LVG305"/>
      <c r="LVH305"/>
      <c r="LVI305"/>
      <c r="LVJ305"/>
      <c r="LVK305"/>
      <c r="LVL305"/>
      <c r="LVM305"/>
      <c r="LVN305"/>
      <c r="LVO305"/>
      <c r="LVP305"/>
      <c r="LVQ305"/>
      <c r="LVR305"/>
      <c r="LVS305"/>
      <c r="LVT305"/>
      <c r="LVU305"/>
      <c r="LVV305"/>
      <c r="LVW305"/>
      <c r="LVX305"/>
      <c r="LVY305"/>
      <c r="LVZ305"/>
      <c r="LWA305"/>
      <c r="LWB305"/>
      <c r="LWC305"/>
      <c r="LWD305"/>
      <c r="LWE305"/>
      <c r="LWF305"/>
      <c r="LWG305"/>
      <c r="LWH305"/>
      <c r="LWI305"/>
      <c r="LWJ305"/>
      <c r="LWK305"/>
      <c r="LWL305"/>
      <c r="LWM305"/>
      <c r="LWN305"/>
      <c r="LWO305"/>
      <c r="LWP305"/>
      <c r="LWQ305"/>
      <c r="LWR305"/>
      <c r="LWS305"/>
      <c r="LWT305"/>
      <c r="LWU305"/>
      <c r="LWV305"/>
      <c r="LWW305"/>
      <c r="LWX305"/>
      <c r="LWY305"/>
      <c r="LWZ305"/>
      <c r="LXA305"/>
      <c r="LXB305"/>
      <c r="LXC305"/>
      <c r="LXD305"/>
      <c r="LXE305"/>
      <c r="LXF305"/>
      <c r="LXG305"/>
      <c r="LXH305"/>
      <c r="LXI305"/>
      <c r="LXJ305"/>
      <c r="LXK305"/>
      <c r="LXL305"/>
      <c r="LXM305"/>
      <c r="LXN305"/>
      <c r="LXO305"/>
      <c r="LXP305"/>
      <c r="LXQ305"/>
      <c r="LXR305"/>
      <c r="LXS305"/>
      <c r="LXT305"/>
      <c r="LXU305"/>
      <c r="LXV305"/>
      <c r="LXW305"/>
      <c r="LXX305"/>
      <c r="LXY305"/>
      <c r="LXZ305"/>
      <c r="LYA305"/>
      <c r="LYB305"/>
      <c r="LYC305"/>
      <c r="LYD305"/>
      <c r="LYE305"/>
      <c r="LYF305"/>
      <c r="LYG305"/>
      <c r="LYH305"/>
      <c r="LYI305"/>
      <c r="LYJ305"/>
      <c r="LYK305"/>
      <c r="LYL305"/>
      <c r="LYM305"/>
      <c r="LYN305"/>
      <c r="LYO305"/>
      <c r="LYP305"/>
      <c r="LYQ305"/>
      <c r="LYR305"/>
      <c r="LYS305"/>
      <c r="LYT305"/>
      <c r="LYU305"/>
      <c r="LYV305"/>
      <c r="LYW305"/>
      <c r="LYX305"/>
      <c r="LYY305"/>
      <c r="LYZ305"/>
      <c r="LZA305"/>
      <c r="LZB305"/>
      <c r="LZC305"/>
      <c r="LZD305"/>
      <c r="LZE305"/>
      <c r="LZF305"/>
      <c r="LZG305"/>
      <c r="LZH305"/>
      <c r="LZI305"/>
      <c r="LZJ305"/>
      <c r="LZK305"/>
      <c r="LZL305"/>
      <c r="LZM305"/>
      <c r="LZN305"/>
      <c r="LZO305"/>
      <c r="LZP305"/>
      <c r="LZQ305"/>
      <c r="LZR305"/>
      <c r="LZS305"/>
      <c r="LZT305"/>
      <c r="LZU305"/>
      <c r="LZV305"/>
      <c r="LZW305"/>
      <c r="LZX305"/>
      <c r="LZY305"/>
      <c r="LZZ305"/>
      <c r="MAA305"/>
      <c r="MAB305"/>
      <c r="MAC305"/>
      <c r="MAD305"/>
      <c r="MAE305"/>
      <c r="MAF305"/>
      <c r="MAG305"/>
      <c r="MAH305"/>
      <c r="MAI305"/>
      <c r="MAJ305"/>
      <c r="MAK305"/>
      <c r="MAL305"/>
      <c r="MAM305"/>
      <c r="MAN305"/>
      <c r="MAO305"/>
      <c r="MAP305"/>
      <c r="MAQ305"/>
      <c r="MAR305"/>
      <c r="MAS305"/>
      <c r="MAT305"/>
      <c r="MAU305"/>
      <c r="MAV305"/>
      <c r="MAW305"/>
      <c r="MAX305"/>
      <c r="MAY305"/>
      <c r="MAZ305"/>
      <c r="MBA305"/>
      <c r="MBB305"/>
      <c r="MBC305"/>
      <c r="MBD305"/>
      <c r="MBE305"/>
      <c r="MBF305"/>
      <c r="MBG305"/>
      <c r="MBH305"/>
      <c r="MBI305"/>
      <c r="MBJ305"/>
      <c r="MBK305"/>
      <c r="MBL305"/>
      <c r="MBM305"/>
      <c r="MBN305"/>
      <c r="MBO305"/>
      <c r="MBP305"/>
      <c r="MBQ305"/>
      <c r="MBR305"/>
      <c r="MBS305"/>
      <c r="MBT305"/>
      <c r="MBU305"/>
      <c r="MBV305"/>
      <c r="MBW305"/>
      <c r="MBX305"/>
      <c r="MBY305"/>
      <c r="MBZ305"/>
      <c r="MCA305"/>
      <c r="MCB305"/>
      <c r="MCC305"/>
      <c r="MCD305"/>
      <c r="MCE305"/>
      <c r="MCF305"/>
      <c r="MCG305"/>
      <c r="MCH305"/>
      <c r="MCI305"/>
      <c r="MCJ305"/>
      <c r="MCK305"/>
      <c r="MCL305"/>
      <c r="MCM305"/>
      <c r="MCN305"/>
      <c r="MCO305"/>
      <c r="MCP305"/>
      <c r="MCQ305"/>
      <c r="MCR305"/>
      <c r="MCS305"/>
      <c r="MCT305"/>
      <c r="MCU305"/>
      <c r="MCV305"/>
      <c r="MCW305"/>
      <c r="MCX305"/>
      <c r="MCY305"/>
      <c r="MCZ305"/>
      <c r="MDA305"/>
      <c r="MDB305"/>
      <c r="MDC305"/>
      <c r="MDD305"/>
      <c r="MDE305"/>
      <c r="MDF305"/>
      <c r="MDG305"/>
      <c r="MDH305"/>
      <c r="MDI305"/>
      <c r="MDJ305"/>
      <c r="MDK305"/>
      <c r="MDL305"/>
      <c r="MDM305"/>
      <c r="MDN305"/>
      <c r="MDO305"/>
      <c r="MDP305"/>
      <c r="MDQ305"/>
      <c r="MDR305"/>
      <c r="MDS305"/>
      <c r="MDT305"/>
      <c r="MDU305"/>
      <c r="MDV305"/>
      <c r="MDW305"/>
      <c r="MDX305"/>
      <c r="MDY305"/>
      <c r="MDZ305"/>
      <c r="MEA305"/>
      <c r="MEB305"/>
      <c r="MEC305"/>
      <c r="MED305"/>
      <c r="MEE305"/>
      <c r="MEF305"/>
      <c r="MEG305"/>
      <c r="MEH305"/>
      <c r="MEI305"/>
      <c r="MEJ305"/>
      <c r="MEK305"/>
      <c r="MEL305"/>
      <c r="MEM305"/>
      <c r="MEN305"/>
      <c r="MEO305"/>
      <c r="MEP305"/>
      <c r="MEQ305"/>
      <c r="MER305"/>
      <c r="MES305"/>
      <c r="MET305"/>
      <c r="MEU305"/>
      <c r="MEV305"/>
      <c r="MEW305"/>
      <c r="MEX305"/>
      <c r="MEY305"/>
      <c r="MEZ305"/>
      <c r="MFA305"/>
      <c r="MFB305"/>
      <c r="MFC305"/>
      <c r="MFD305"/>
      <c r="MFE305"/>
      <c r="MFF305"/>
      <c r="MFG305"/>
      <c r="MFH305"/>
      <c r="MFI305"/>
      <c r="MFJ305"/>
      <c r="MFK305"/>
      <c r="MFL305"/>
      <c r="MFM305"/>
      <c r="MFN305"/>
      <c r="MFO305"/>
      <c r="MFP305"/>
      <c r="MFQ305"/>
      <c r="MFR305"/>
      <c r="MFS305"/>
      <c r="MFT305"/>
      <c r="MFU305"/>
      <c r="MFV305"/>
      <c r="MFW305"/>
      <c r="MFX305"/>
      <c r="MFY305"/>
      <c r="MFZ305"/>
      <c r="MGA305"/>
      <c r="MGB305"/>
      <c r="MGC305"/>
      <c r="MGD305"/>
      <c r="MGE305"/>
      <c r="MGF305"/>
      <c r="MGG305"/>
      <c r="MGH305"/>
      <c r="MGI305"/>
      <c r="MGJ305"/>
      <c r="MGK305"/>
      <c r="MGL305"/>
      <c r="MGM305"/>
      <c r="MGN305"/>
      <c r="MGO305"/>
      <c r="MGP305"/>
      <c r="MGQ305"/>
      <c r="MGR305"/>
      <c r="MGS305"/>
      <c r="MGT305"/>
      <c r="MGU305"/>
      <c r="MGV305"/>
      <c r="MGW305"/>
      <c r="MGX305"/>
      <c r="MGY305"/>
      <c r="MGZ305"/>
      <c r="MHA305"/>
      <c r="MHB305"/>
      <c r="MHC305"/>
      <c r="MHD305"/>
      <c r="MHE305"/>
      <c r="MHF305"/>
      <c r="MHG305"/>
      <c r="MHH305"/>
      <c r="MHI305"/>
      <c r="MHJ305"/>
      <c r="MHK305"/>
      <c r="MHL305"/>
      <c r="MHM305"/>
      <c r="MHN305"/>
      <c r="MHO305"/>
      <c r="MHP305"/>
      <c r="MHQ305"/>
      <c r="MHR305"/>
      <c r="MHS305"/>
      <c r="MHT305"/>
      <c r="MHU305"/>
      <c r="MHV305"/>
      <c r="MHW305"/>
      <c r="MHX305"/>
      <c r="MHY305"/>
      <c r="MHZ305"/>
      <c r="MIA305"/>
      <c r="MIB305"/>
      <c r="MIC305"/>
      <c r="MID305"/>
      <c r="MIE305"/>
      <c r="MIF305"/>
      <c r="MIG305"/>
      <c r="MIH305"/>
      <c r="MII305"/>
      <c r="MIJ305"/>
      <c r="MIK305"/>
      <c r="MIL305"/>
      <c r="MIM305"/>
      <c r="MIN305"/>
      <c r="MIO305"/>
      <c r="MIP305"/>
      <c r="MIQ305"/>
      <c r="MIR305"/>
      <c r="MIS305"/>
      <c r="MIT305"/>
      <c r="MIU305"/>
      <c r="MIV305"/>
      <c r="MIW305"/>
      <c r="MIX305"/>
      <c r="MIY305"/>
      <c r="MIZ305"/>
      <c r="MJA305"/>
      <c r="MJB305"/>
      <c r="MJC305"/>
      <c r="MJD305"/>
      <c r="MJE305"/>
      <c r="MJF305"/>
      <c r="MJG305"/>
      <c r="MJH305"/>
      <c r="MJI305"/>
      <c r="MJJ305"/>
      <c r="MJK305"/>
      <c r="MJL305"/>
      <c r="MJM305"/>
      <c r="MJN305"/>
      <c r="MJO305"/>
      <c r="MJP305"/>
      <c r="MJQ305"/>
      <c r="MJR305"/>
      <c r="MJS305"/>
      <c r="MJT305"/>
      <c r="MJU305"/>
      <c r="MJV305"/>
      <c r="MJW305"/>
      <c r="MJX305"/>
      <c r="MJY305"/>
      <c r="MJZ305"/>
      <c r="MKA305"/>
      <c r="MKB305"/>
      <c r="MKC305"/>
      <c r="MKD305"/>
      <c r="MKE305"/>
      <c r="MKF305"/>
      <c r="MKG305"/>
      <c r="MKH305"/>
      <c r="MKI305"/>
      <c r="MKJ305"/>
      <c r="MKK305"/>
      <c r="MKL305"/>
      <c r="MKM305"/>
      <c r="MKN305"/>
      <c r="MKO305"/>
      <c r="MKP305"/>
      <c r="MKQ305"/>
      <c r="MKR305"/>
      <c r="MKS305"/>
      <c r="MKT305"/>
      <c r="MKU305"/>
      <c r="MKV305"/>
      <c r="MKW305"/>
      <c r="MKX305"/>
      <c r="MKY305"/>
      <c r="MKZ305"/>
      <c r="MLA305"/>
      <c r="MLB305"/>
      <c r="MLC305"/>
      <c r="MLD305"/>
      <c r="MLE305"/>
      <c r="MLF305"/>
      <c r="MLG305"/>
      <c r="MLH305"/>
      <c r="MLI305"/>
      <c r="MLJ305"/>
      <c r="MLK305"/>
      <c r="MLL305"/>
      <c r="MLM305"/>
      <c r="MLN305"/>
      <c r="MLO305"/>
      <c r="MLP305"/>
      <c r="MLQ305"/>
      <c r="MLR305"/>
      <c r="MLS305"/>
      <c r="MLT305"/>
      <c r="MLU305"/>
      <c r="MLV305"/>
      <c r="MLW305"/>
      <c r="MLX305"/>
      <c r="MLY305"/>
      <c r="MLZ305"/>
      <c r="MMA305"/>
      <c r="MMB305"/>
      <c r="MMC305"/>
      <c r="MMD305"/>
      <c r="MME305"/>
      <c r="MMF305"/>
      <c r="MMG305"/>
      <c r="MMH305"/>
      <c r="MMI305"/>
      <c r="MMJ305"/>
      <c r="MMK305"/>
      <c r="MML305"/>
      <c r="MMM305"/>
      <c r="MMN305"/>
      <c r="MMO305"/>
      <c r="MMP305"/>
      <c r="MMQ305"/>
      <c r="MMR305"/>
      <c r="MMS305"/>
      <c r="MMT305"/>
      <c r="MMU305"/>
      <c r="MMV305"/>
      <c r="MMW305"/>
      <c r="MMX305"/>
      <c r="MMY305"/>
      <c r="MMZ305"/>
      <c r="MNA305"/>
      <c r="MNB305"/>
      <c r="MNC305"/>
      <c r="MND305"/>
      <c r="MNE305"/>
      <c r="MNF305"/>
      <c r="MNG305"/>
      <c r="MNH305"/>
      <c r="MNI305"/>
      <c r="MNJ305"/>
      <c r="MNK305"/>
      <c r="MNL305"/>
      <c r="MNM305"/>
      <c r="MNN305"/>
      <c r="MNO305"/>
      <c r="MNP305"/>
      <c r="MNQ305"/>
      <c r="MNR305"/>
      <c r="MNS305"/>
      <c r="MNT305"/>
      <c r="MNU305"/>
      <c r="MNV305"/>
      <c r="MNW305"/>
      <c r="MNX305"/>
      <c r="MNY305"/>
      <c r="MNZ305"/>
      <c r="MOA305"/>
      <c r="MOB305"/>
      <c r="MOC305"/>
      <c r="MOD305"/>
      <c r="MOE305"/>
      <c r="MOF305"/>
      <c r="MOG305"/>
      <c r="MOH305"/>
      <c r="MOI305"/>
      <c r="MOJ305"/>
      <c r="MOK305"/>
      <c r="MOL305"/>
      <c r="MOM305"/>
      <c r="MON305"/>
      <c r="MOO305"/>
      <c r="MOP305"/>
      <c r="MOQ305"/>
      <c r="MOR305"/>
      <c r="MOS305"/>
      <c r="MOT305"/>
      <c r="MOU305"/>
      <c r="MOV305"/>
      <c r="MOW305"/>
      <c r="MOX305"/>
      <c r="MOY305"/>
      <c r="MOZ305"/>
      <c r="MPA305"/>
      <c r="MPB305"/>
      <c r="MPC305"/>
      <c r="MPD305"/>
      <c r="MPE305"/>
      <c r="MPF305"/>
      <c r="MPG305"/>
      <c r="MPH305"/>
      <c r="MPI305"/>
      <c r="MPJ305"/>
      <c r="MPK305"/>
      <c r="MPL305"/>
      <c r="MPM305"/>
      <c r="MPN305"/>
      <c r="MPO305"/>
      <c r="MPP305"/>
      <c r="MPQ305"/>
      <c r="MPR305"/>
      <c r="MPS305"/>
      <c r="MPT305"/>
      <c r="MPU305"/>
      <c r="MPV305"/>
      <c r="MPW305"/>
      <c r="MPX305"/>
      <c r="MPY305"/>
      <c r="MPZ305"/>
      <c r="MQA305"/>
      <c r="MQB305"/>
      <c r="MQC305"/>
      <c r="MQD305"/>
      <c r="MQE305"/>
      <c r="MQF305"/>
      <c r="MQG305"/>
      <c r="MQH305"/>
      <c r="MQI305"/>
      <c r="MQJ305"/>
      <c r="MQK305"/>
      <c r="MQL305"/>
      <c r="MQM305"/>
      <c r="MQN305"/>
      <c r="MQO305"/>
      <c r="MQP305"/>
      <c r="MQQ305"/>
      <c r="MQR305"/>
      <c r="MQS305"/>
      <c r="MQT305"/>
      <c r="MQU305"/>
      <c r="MQV305"/>
      <c r="MQW305"/>
      <c r="MQX305"/>
      <c r="MQY305"/>
      <c r="MQZ305"/>
      <c r="MRA305"/>
      <c r="MRB305"/>
      <c r="MRC305"/>
      <c r="MRD305"/>
      <c r="MRE305"/>
      <c r="MRF305"/>
      <c r="MRG305"/>
      <c r="MRH305"/>
      <c r="MRI305"/>
      <c r="MRJ305"/>
      <c r="MRK305"/>
      <c r="MRL305"/>
      <c r="MRM305"/>
      <c r="MRN305"/>
      <c r="MRO305"/>
      <c r="MRP305"/>
      <c r="MRQ305"/>
      <c r="MRR305"/>
      <c r="MRS305"/>
      <c r="MRT305"/>
      <c r="MRU305"/>
      <c r="MRV305"/>
      <c r="MRW305"/>
      <c r="MRX305"/>
      <c r="MRY305"/>
      <c r="MRZ305"/>
      <c r="MSA305"/>
      <c r="MSB305"/>
      <c r="MSC305"/>
      <c r="MSD305"/>
      <c r="MSE305"/>
      <c r="MSF305"/>
      <c r="MSG305"/>
      <c r="MSH305"/>
      <c r="MSI305"/>
      <c r="MSJ305"/>
      <c r="MSK305"/>
      <c r="MSL305"/>
      <c r="MSM305"/>
      <c r="MSN305"/>
      <c r="MSO305"/>
      <c r="MSP305"/>
      <c r="MSQ305"/>
      <c r="MSR305"/>
      <c r="MSS305"/>
      <c r="MST305"/>
      <c r="MSU305"/>
      <c r="MSV305"/>
      <c r="MSW305"/>
      <c r="MSX305"/>
      <c r="MSY305"/>
      <c r="MSZ305"/>
      <c r="MTA305"/>
      <c r="MTB305"/>
      <c r="MTC305"/>
      <c r="MTD305"/>
      <c r="MTE305"/>
      <c r="MTF305"/>
      <c r="MTG305"/>
      <c r="MTH305"/>
      <c r="MTI305"/>
      <c r="MTJ305"/>
      <c r="MTK305"/>
      <c r="MTL305"/>
      <c r="MTM305"/>
      <c r="MTN305"/>
      <c r="MTO305"/>
      <c r="MTP305"/>
      <c r="MTQ305"/>
      <c r="MTR305"/>
      <c r="MTS305"/>
      <c r="MTT305"/>
      <c r="MTU305"/>
      <c r="MTV305"/>
      <c r="MTW305"/>
      <c r="MTX305"/>
      <c r="MTY305"/>
      <c r="MTZ305"/>
      <c r="MUA305"/>
      <c r="MUB305"/>
      <c r="MUC305"/>
      <c r="MUD305"/>
      <c r="MUE305"/>
      <c r="MUF305"/>
      <c r="MUG305"/>
      <c r="MUH305"/>
      <c r="MUI305"/>
      <c r="MUJ305"/>
      <c r="MUK305"/>
      <c r="MUL305"/>
      <c r="MUM305"/>
      <c r="MUN305"/>
      <c r="MUO305"/>
      <c r="MUP305"/>
      <c r="MUQ305"/>
      <c r="MUR305"/>
      <c r="MUS305"/>
      <c r="MUT305"/>
      <c r="MUU305"/>
      <c r="MUV305"/>
      <c r="MUW305"/>
      <c r="MUX305"/>
      <c r="MUY305"/>
      <c r="MUZ305"/>
      <c r="MVA305"/>
      <c r="MVB305"/>
      <c r="MVC305"/>
      <c r="MVD305"/>
      <c r="MVE305"/>
      <c r="MVF305"/>
      <c r="MVG305"/>
      <c r="MVH305"/>
      <c r="MVI305"/>
      <c r="MVJ305"/>
      <c r="MVK305"/>
      <c r="MVL305"/>
      <c r="MVM305"/>
      <c r="MVN305"/>
      <c r="MVO305"/>
      <c r="MVP305"/>
      <c r="MVQ305"/>
      <c r="MVR305"/>
      <c r="MVS305"/>
      <c r="MVT305"/>
      <c r="MVU305"/>
      <c r="MVV305"/>
      <c r="MVW305"/>
      <c r="MVX305"/>
      <c r="MVY305"/>
      <c r="MVZ305"/>
      <c r="MWA305"/>
      <c r="MWB305"/>
      <c r="MWC305"/>
      <c r="MWD305"/>
      <c r="MWE305"/>
      <c r="MWF305"/>
      <c r="MWG305"/>
      <c r="MWH305"/>
      <c r="MWI305"/>
      <c r="MWJ305"/>
      <c r="MWK305"/>
      <c r="MWL305"/>
      <c r="MWM305"/>
      <c r="MWN305"/>
      <c r="MWO305"/>
      <c r="MWP305"/>
      <c r="MWQ305"/>
      <c r="MWR305"/>
      <c r="MWS305"/>
      <c r="MWT305"/>
      <c r="MWU305"/>
      <c r="MWV305"/>
      <c r="MWW305"/>
      <c r="MWX305"/>
      <c r="MWY305"/>
      <c r="MWZ305"/>
      <c r="MXA305"/>
      <c r="MXB305"/>
      <c r="MXC305"/>
      <c r="MXD305"/>
      <c r="MXE305"/>
      <c r="MXF305"/>
      <c r="MXG305"/>
      <c r="MXH305"/>
      <c r="MXI305"/>
      <c r="MXJ305"/>
      <c r="MXK305"/>
      <c r="MXL305"/>
      <c r="MXM305"/>
      <c r="MXN305"/>
      <c r="MXO305"/>
      <c r="MXP305"/>
      <c r="MXQ305"/>
      <c r="MXR305"/>
      <c r="MXS305"/>
      <c r="MXT305"/>
      <c r="MXU305"/>
      <c r="MXV305"/>
      <c r="MXW305"/>
      <c r="MXX305"/>
      <c r="MXY305"/>
      <c r="MXZ305"/>
      <c r="MYA305"/>
      <c r="MYB305"/>
      <c r="MYC305"/>
      <c r="MYD305"/>
      <c r="MYE305"/>
      <c r="MYF305"/>
      <c r="MYG305"/>
      <c r="MYH305"/>
      <c r="MYI305"/>
      <c r="MYJ305"/>
      <c r="MYK305"/>
      <c r="MYL305"/>
      <c r="MYM305"/>
      <c r="MYN305"/>
      <c r="MYO305"/>
      <c r="MYP305"/>
      <c r="MYQ305"/>
      <c r="MYR305"/>
      <c r="MYS305"/>
      <c r="MYT305"/>
      <c r="MYU305"/>
      <c r="MYV305"/>
      <c r="MYW305"/>
      <c r="MYX305"/>
      <c r="MYY305"/>
      <c r="MYZ305"/>
      <c r="MZA305"/>
      <c r="MZB305"/>
      <c r="MZC305"/>
      <c r="MZD305"/>
      <c r="MZE305"/>
      <c r="MZF305"/>
      <c r="MZG305"/>
      <c r="MZH305"/>
      <c r="MZI305"/>
      <c r="MZJ305"/>
      <c r="MZK305"/>
      <c r="MZL305"/>
      <c r="MZM305"/>
      <c r="MZN305"/>
      <c r="MZO305"/>
      <c r="MZP305"/>
      <c r="MZQ305"/>
      <c r="MZR305"/>
      <c r="MZS305"/>
      <c r="MZT305"/>
      <c r="MZU305"/>
      <c r="MZV305"/>
      <c r="MZW305"/>
      <c r="MZX305"/>
      <c r="MZY305"/>
      <c r="MZZ305"/>
      <c r="NAA305"/>
      <c r="NAB305"/>
      <c r="NAC305"/>
      <c r="NAD305"/>
      <c r="NAE305"/>
      <c r="NAF305"/>
      <c r="NAG305"/>
      <c r="NAH305"/>
      <c r="NAI305"/>
      <c r="NAJ305"/>
      <c r="NAK305"/>
      <c r="NAL305"/>
      <c r="NAM305"/>
      <c r="NAN305"/>
      <c r="NAO305"/>
      <c r="NAP305"/>
      <c r="NAQ305"/>
      <c r="NAR305"/>
      <c r="NAS305"/>
      <c r="NAT305"/>
      <c r="NAU305"/>
      <c r="NAV305"/>
      <c r="NAW305"/>
      <c r="NAX305"/>
      <c r="NAY305"/>
      <c r="NAZ305"/>
      <c r="NBA305"/>
      <c r="NBB305"/>
      <c r="NBC305"/>
      <c r="NBD305"/>
      <c r="NBE305"/>
      <c r="NBF305"/>
      <c r="NBG305"/>
      <c r="NBH305"/>
      <c r="NBI305"/>
      <c r="NBJ305"/>
      <c r="NBK305"/>
      <c r="NBL305"/>
      <c r="NBM305"/>
      <c r="NBN305"/>
      <c r="NBO305"/>
      <c r="NBP305"/>
      <c r="NBQ305"/>
      <c r="NBR305"/>
      <c r="NBS305"/>
      <c r="NBT305"/>
      <c r="NBU305"/>
      <c r="NBV305"/>
      <c r="NBW305"/>
      <c r="NBX305"/>
      <c r="NBY305"/>
      <c r="NBZ305"/>
      <c r="NCA305"/>
      <c r="NCB305"/>
      <c r="NCC305"/>
      <c r="NCD305"/>
      <c r="NCE305"/>
      <c r="NCF305"/>
      <c r="NCG305"/>
      <c r="NCH305"/>
      <c r="NCI305"/>
      <c r="NCJ305"/>
      <c r="NCK305"/>
      <c r="NCL305"/>
      <c r="NCM305"/>
      <c r="NCN305"/>
      <c r="NCO305"/>
      <c r="NCP305"/>
      <c r="NCQ305"/>
      <c r="NCR305"/>
      <c r="NCS305"/>
      <c r="NCT305"/>
      <c r="NCU305"/>
      <c r="NCV305"/>
      <c r="NCW305"/>
      <c r="NCX305"/>
      <c r="NCY305"/>
      <c r="NCZ305"/>
      <c r="NDA305"/>
      <c r="NDB305"/>
      <c r="NDC305"/>
      <c r="NDD305"/>
      <c r="NDE305"/>
      <c r="NDF305"/>
      <c r="NDG305"/>
      <c r="NDH305"/>
      <c r="NDI305"/>
      <c r="NDJ305"/>
      <c r="NDK305"/>
      <c r="NDL305"/>
      <c r="NDM305"/>
      <c r="NDN305"/>
      <c r="NDO305"/>
      <c r="NDP305"/>
      <c r="NDQ305"/>
      <c r="NDR305"/>
      <c r="NDS305"/>
      <c r="NDT305"/>
      <c r="NDU305"/>
      <c r="NDV305"/>
      <c r="NDW305"/>
      <c r="NDX305"/>
      <c r="NDY305"/>
      <c r="NDZ305"/>
      <c r="NEA305"/>
      <c r="NEB305"/>
      <c r="NEC305"/>
      <c r="NED305"/>
      <c r="NEE305"/>
      <c r="NEF305"/>
      <c r="NEG305"/>
      <c r="NEH305"/>
      <c r="NEI305"/>
      <c r="NEJ305"/>
      <c r="NEK305"/>
      <c r="NEL305"/>
      <c r="NEM305"/>
      <c r="NEN305"/>
      <c r="NEO305"/>
      <c r="NEP305"/>
      <c r="NEQ305"/>
      <c r="NER305"/>
      <c r="NES305"/>
      <c r="NET305"/>
      <c r="NEU305"/>
      <c r="NEV305"/>
      <c r="NEW305"/>
      <c r="NEX305"/>
      <c r="NEY305"/>
      <c r="NEZ305"/>
      <c r="NFA305"/>
      <c r="NFB305"/>
      <c r="NFC305"/>
      <c r="NFD305"/>
      <c r="NFE305"/>
      <c r="NFF305"/>
      <c r="NFG305"/>
      <c r="NFH305"/>
      <c r="NFI305"/>
      <c r="NFJ305"/>
      <c r="NFK305"/>
      <c r="NFL305"/>
      <c r="NFM305"/>
      <c r="NFN305"/>
      <c r="NFO305"/>
      <c r="NFP305"/>
      <c r="NFQ305"/>
      <c r="NFR305"/>
      <c r="NFS305"/>
      <c r="NFT305"/>
      <c r="NFU305"/>
      <c r="NFV305"/>
      <c r="NFW305"/>
      <c r="NFX305"/>
      <c r="NFY305"/>
      <c r="NFZ305"/>
      <c r="NGA305"/>
      <c r="NGB305"/>
      <c r="NGC305"/>
      <c r="NGD305"/>
      <c r="NGE305"/>
      <c r="NGF305"/>
      <c r="NGG305"/>
      <c r="NGH305"/>
      <c r="NGI305"/>
      <c r="NGJ305"/>
      <c r="NGK305"/>
      <c r="NGL305"/>
      <c r="NGM305"/>
      <c r="NGN305"/>
      <c r="NGO305"/>
      <c r="NGP305"/>
      <c r="NGQ305"/>
      <c r="NGR305"/>
      <c r="NGS305"/>
      <c r="NGT305"/>
      <c r="NGU305"/>
      <c r="NGV305"/>
      <c r="NGW305"/>
      <c r="NGX305"/>
      <c r="NGY305"/>
      <c r="NGZ305"/>
      <c r="NHA305"/>
      <c r="NHB305"/>
      <c r="NHC305"/>
      <c r="NHD305"/>
      <c r="NHE305"/>
      <c r="NHF305"/>
      <c r="NHG305"/>
      <c r="NHH305"/>
      <c r="NHI305"/>
      <c r="NHJ305"/>
      <c r="NHK305"/>
      <c r="NHL305"/>
      <c r="NHM305"/>
      <c r="NHN305"/>
      <c r="NHO305"/>
      <c r="NHP305"/>
      <c r="NHQ305"/>
      <c r="NHR305"/>
      <c r="NHS305"/>
      <c r="NHT305"/>
      <c r="NHU305"/>
      <c r="NHV305"/>
      <c r="NHW305"/>
      <c r="NHX305"/>
      <c r="NHY305"/>
      <c r="NHZ305"/>
      <c r="NIA305"/>
      <c r="NIB305"/>
      <c r="NIC305"/>
      <c r="NID305"/>
      <c r="NIE305"/>
      <c r="NIF305"/>
      <c r="NIG305"/>
      <c r="NIH305"/>
      <c r="NII305"/>
      <c r="NIJ305"/>
      <c r="NIK305"/>
      <c r="NIL305"/>
      <c r="NIM305"/>
      <c r="NIN305"/>
      <c r="NIO305"/>
      <c r="NIP305"/>
      <c r="NIQ305"/>
      <c r="NIR305"/>
      <c r="NIS305"/>
      <c r="NIT305"/>
      <c r="NIU305"/>
      <c r="NIV305"/>
      <c r="NIW305"/>
      <c r="NIX305"/>
      <c r="NIY305"/>
      <c r="NIZ305"/>
      <c r="NJA305"/>
      <c r="NJB305"/>
      <c r="NJC305"/>
      <c r="NJD305"/>
      <c r="NJE305"/>
      <c r="NJF305"/>
      <c r="NJG305"/>
      <c r="NJH305"/>
      <c r="NJI305"/>
      <c r="NJJ305"/>
      <c r="NJK305"/>
      <c r="NJL305"/>
      <c r="NJM305"/>
      <c r="NJN305"/>
      <c r="NJO305"/>
      <c r="NJP305"/>
      <c r="NJQ305"/>
      <c r="NJR305"/>
      <c r="NJS305"/>
      <c r="NJT305"/>
      <c r="NJU305"/>
      <c r="NJV305"/>
      <c r="NJW305"/>
      <c r="NJX305"/>
      <c r="NJY305"/>
      <c r="NJZ305"/>
      <c r="NKA305"/>
      <c r="NKB305"/>
      <c r="NKC305"/>
      <c r="NKD305"/>
      <c r="NKE305"/>
      <c r="NKF305"/>
      <c r="NKG305"/>
      <c r="NKH305"/>
      <c r="NKI305"/>
      <c r="NKJ305"/>
      <c r="NKK305"/>
      <c r="NKL305"/>
      <c r="NKM305"/>
      <c r="NKN305"/>
      <c r="NKO305"/>
      <c r="NKP305"/>
      <c r="NKQ305"/>
      <c r="NKR305"/>
      <c r="NKS305"/>
      <c r="NKT305"/>
      <c r="NKU305"/>
      <c r="NKV305"/>
      <c r="NKW305"/>
      <c r="NKX305"/>
      <c r="NKY305"/>
      <c r="NKZ305"/>
      <c r="NLA305"/>
      <c r="NLB305"/>
      <c r="NLC305"/>
      <c r="NLD305"/>
      <c r="NLE305"/>
      <c r="NLF305"/>
      <c r="NLG305"/>
      <c r="NLH305"/>
      <c r="NLI305"/>
      <c r="NLJ305"/>
      <c r="NLK305"/>
      <c r="NLL305"/>
      <c r="NLM305"/>
      <c r="NLN305"/>
      <c r="NLO305"/>
      <c r="NLP305"/>
      <c r="NLQ305"/>
      <c r="NLR305"/>
      <c r="NLS305"/>
      <c r="NLT305"/>
      <c r="NLU305"/>
      <c r="NLV305"/>
      <c r="NLW305"/>
      <c r="NLX305"/>
      <c r="NLY305"/>
      <c r="NLZ305"/>
      <c r="NMA305"/>
      <c r="NMB305"/>
      <c r="NMC305"/>
      <c r="NMD305"/>
      <c r="NME305"/>
      <c r="NMF305"/>
      <c r="NMG305"/>
      <c r="NMH305"/>
      <c r="NMI305"/>
      <c r="NMJ305"/>
      <c r="NMK305"/>
      <c r="NML305"/>
      <c r="NMM305"/>
      <c r="NMN305"/>
      <c r="NMO305"/>
      <c r="NMP305"/>
      <c r="NMQ305"/>
      <c r="NMR305"/>
      <c r="NMS305"/>
      <c r="NMT305"/>
      <c r="NMU305"/>
      <c r="NMV305"/>
      <c r="NMW305"/>
      <c r="NMX305"/>
      <c r="NMY305"/>
      <c r="NMZ305"/>
      <c r="NNA305"/>
      <c r="NNB305"/>
      <c r="NNC305"/>
      <c r="NND305"/>
      <c r="NNE305"/>
      <c r="NNF305"/>
      <c r="NNG305"/>
      <c r="NNH305"/>
      <c r="NNI305"/>
      <c r="NNJ305"/>
      <c r="NNK305"/>
      <c r="NNL305"/>
      <c r="NNM305"/>
      <c r="NNN305"/>
      <c r="NNO305"/>
      <c r="NNP305"/>
      <c r="NNQ305"/>
      <c r="NNR305"/>
      <c r="NNS305"/>
      <c r="NNT305"/>
      <c r="NNU305"/>
      <c r="NNV305"/>
      <c r="NNW305"/>
      <c r="NNX305"/>
      <c r="NNY305"/>
      <c r="NNZ305"/>
      <c r="NOA305"/>
      <c r="NOB305"/>
      <c r="NOC305"/>
      <c r="NOD305"/>
      <c r="NOE305"/>
      <c r="NOF305"/>
      <c r="NOG305"/>
      <c r="NOH305"/>
      <c r="NOI305"/>
      <c r="NOJ305"/>
      <c r="NOK305"/>
      <c r="NOL305"/>
      <c r="NOM305"/>
      <c r="NON305"/>
      <c r="NOO305"/>
      <c r="NOP305"/>
      <c r="NOQ305"/>
      <c r="NOR305"/>
      <c r="NOS305"/>
      <c r="NOT305"/>
      <c r="NOU305"/>
      <c r="NOV305"/>
      <c r="NOW305"/>
      <c r="NOX305"/>
      <c r="NOY305"/>
      <c r="NOZ305"/>
      <c r="NPA305"/>
      <c r="NPB305"/>
      <c r="NPC305"/>
      <c r="NPD305"/>
      <c r="NPE305"/>
      <c r="NPF305"/>
      <c r="NPG305"/>
      <c r="NPH305"/>
      <c r="NPI305"/>
      <c r="NPJ305"/>
      <c r="NPK305"/>
      <c r="NPL305"/>
      <c r="NPM305"/>
      <c r="NPN305"/>
      <c r="NPO305"/>
      <c r="NPP305"/>
      <c r="NPQ305"/>
      <c r="NPR305"/>
      <c r="NPS305"/>
      <c r="NPT305"/>
      <c r="NPU305"/>
      <c r="NPV305"/>
      <c r="NPW305"/>
      <c r="NPX305"/>
      <c r="NPY305"/>
      <c r="NPZ305"/>
      <c r="NQA305"/>
      <c r="NQB305"/>
      <c r="NQC305"/>
      <c r="NQD305"/>
      <c r="NQE305"/>
      <c r="NQF305"/>
      <c r="NQG305"/>
      <c r="NQH305"/>
      <c r="NQI305"/>
      <c r="NQJ305"/>
      <c r="NQK305"/>
      <c r="NQL305"/>
      <c r="NQM305"/>
      <c r="NQN305"/>
      <c r="NQO305"/>
      <c r="NQP305"/>
      <c r="NQQ305"/>
      <c r="NQR305"/>
      <c r="NQS305"/>
      <c r="NQT305"/>
      <c r="NQU305"/>
      <c r="NQV305"/>
      <c r="NQW305"/>
      <c r="NQX305"/>
      <c r="NQY305"/>
      <c r="NQZ305"/>
      <c r="NRA305"/>
      <c r="NRB305"/>
      <c r="NRC305"/>
      <c r="NRD305"/>
      <c r="NRE305"/>
      <c r="NRF305"/>
      <c r="NRG305"/>
      <c r="NRH305"/>
      <c r="NRI305"/>
      <c r="NRJ305"/>
      <c r="NRK305"/>
      <c r="NRL305"/>
      <c r="NRM305"/>
      <c r="NRN305"/>
      <c r="NRO305"/>
      <c r="NRP305"/>
      <c r="NRQ305"/>
      <c r="NRR305"/>
      <c r="NRS305"/>
      <c r="NRT305"/>
      <c r="NRU305"/>
      <c r="NRV305"/>
      <c r="NRW305"/>
      <c r="NRX305"/>
      <c r="NRY305"/>
      <c r="NRZ305"/>
      <c r="NSA305"/>
      <c r="NSB305"/>
      <c r="NSC305"/>
      <c r="NSD305"/>
      <c r="NSE305"/>
      <c r="NSF305"/>
      <c r="NSG305"/>
      <c r="NSH305"/>
      <c r="NSI305"/>
      <c r="NSJ305"/>
      <c r="NSK305"/>
      <c r="NSL305"/>
      <c r="NSM305"/>
      <c r="NSN305"/>
      <c r="NSO305"/>
      <c r="NSP305"/>
      <c r="NSQ305"/>
      <c r="NSR305"/>
      <c r="NSS305"/>
      <c r="NST305"/>
      <c r="NSU305"/>
      <c r="NSV305"/>
      <c r="NSW305"/>
      <c r="NSX305"/>
      <c r="NSY305"/>
      <c r="NSZ305"/>
      <c r="NTA305"/>
      <c r="NTB305"/>
      <c r="NTC305"/>
      <c r="NTD305"/>
      <c r="NTE305"/>
      <c r="NTF305"/>
      <c r="NTG305"/>
      <c r="NTH305"/>
      <c r="NTI305"/>
      <c r="NTJ305"/>
      <c r="NTK305"/>
      <c r="NTL305"/>
      <c r="NTM305"/>
      <c r="NTN305"/>
      <c r="NTO305"/>
      <c r="NTP305"/>
      <c r="NTQ305"/>
      <c r="NTR305"/>
      <c r="NTS305"/>
      <c r="NTT305"/>
      <c r="NTU305"/>
      <c r="NTV305"/>
      <c r="NTW305"/>
      <c r="NTX305"/>
      <c r="NTY305"/>
      <c r="NTZ305"/>
      <c r="NUA305"/>
      <c r="NUB305"/>
      <c r="NUC305"/>
      <c r="NUD305"/>
      <c r="NUE305"/>
      <c r="NUF305"/>
      <c r="NUG305"/>
      <c r="NUH305"/>
      <c r="NUI305"/>
      <c r="NUJ305"/>
      <c r="NUK305"/>
      <c r="NUL305"/>
      <c r="NUM305"/>
      <c r="NUN305"/>
      <c r="NUO305"/>
      <c r="NUP305"/>
      <c r="NUQ305"/>
      <c r="NUR305"/>
      <c r="NUS305"/>
      <c r="NUT305"/>
      <c r="NUU305"/>
      <c r="NUV305"/>
      <c r="NUW305"/>
      <c r="NUX305"/>
      <c r="NUY305"/>
      <c r="NUZ305"/>
      <c r="NVA305"/>
      <c r="NVB305"/>
      <c r="NVC305"/>
      <c r="NVD305"/>
      <c r="NVE305"/>
      <c r="NVF305"/>
      <c r="NVG305"/>
      <c r="NVH305"/>
      <c r="NVI305"/>
      <c r="NVJ305"/>
      <c r="NVK305"/>
      <c r="NVL305"/>
      <c r="NVM305"/>
      <c r="NVN305"/>
      <c r="NVO305"/>
      <c r="NVP305"/>
      <c r="NVQ305"/>
      <c r="NVR305"/>
      <c r="NVS305"/>
      <c r="NVT305"/>
      <c r="NVU305"/>
      <c r="NVV305"/>
      <c r="NVW305"/>
      <c r="NVX305"/>
      <c r="NVY305"/>
      <c r="NVZ305"/>
      <c r="NWA305"/>
      <c r="NWB305"/>
      <c r="NWC305"/>
      <c r="NWD305"/>
      <c r="NWE305"/>
      <c r="NWF305"/>
      <c r="NWG305"/>
      <c r="NWH305"/>
      <c r="NWI305"/>
      <c r="NWJ305"/>
      <c r="NWK305"/>
      <c r="NWL305"/>
      <c r="NWM305"/>
      <c r="NWN305"/>
      <c r="NWO305"/>
      <c r="NWP305"/>
      <c r="NWQ305"/>
      <c r="NWR305"/>
      <c r="NWS305"/>
      <c r="NWT305"/>
      <c r="NWU305"/>
      <c r="NWV305"/>
      <c r="NWW305"/>
      <c r="NWX305"/>
      <c r="NWY305"/>
      <c r="NWZ305"/>
      <c r="NXA305"/>
      <c r="NXB305"/>
      <c r="NXC305"/>
      <c r="NXD305"/>
      <c r="NXE305"/>
      <c r="NXF305"/>
      <c r="NXG305"/>
      <c r="NXH305"/>
      <c r="NXI305"/>
      <c r="NXJ305"/>
      <c r="NXK305"/>
      <c r="NXL305"/>
      <c r="NXM305"/>
      <c r="NXN305"/>
      <c r="NXO305"/>
      <c r="NXP305"/>
      <c r="NXQ305"/>
      <c r="NXR305"/>
      <c r="NXS305"/>
      <c r="NXT305"/>
      <c r="NXU305"/>
      <c r="NXV305"/>
      <c r="NXW305"/>
      <c r="NXX305"/>
      <c r="NXY305"/>
      <c r="NXZ305"/>
      <c r="NYA305"/>
      <c r="NYB305"/>
      <c r="NYC305"/>
      <c r="NYD305"/>
      <c r="NYE305"/>
      <c r="NYF305"/>
      <c r="NYG305"/>
      <c r="NYH305"/>
      <c r="NYI305"/>
      <c r="NYJ305"/>
      <c r="NYK305"/>
      <c r="NYL305"/>
      <c r="NYM305"/>
      <c r="NYN305"/>
      <c r="NYO305"/>
      <c r="NYP305"/>
      <c r="NYQ305"/>
      <c r="NYR305"/>
      <c r="NYS305"/>
      <c r="NYT305"/>
      <c r="NYU305"/>
      <c r="NYV305"/>
      <c r="NYW305"/>
      <c r="NYX305"/>
      <c r="NYY305"/>
      <c r="NYZ305"/>
      <c r="NZA305"/>
      <c r="NZB305"/>
      <c r="NZC305"/>
      <c r="NZD305"/>
      <c r="NZE305"/>
      <c r="NZF305"/>
      <c r="NZG305"/>
      <c r="NZH305"/>
      <c r="NZI305"/>
      <c r="NZJ305"/>
      <c r="NZK305"/>
      <c r="NZL305"/>
      <c r="NZM305"/>
      <c r="NZN305"/>
      <c r="NZO305"/>
      <c r="NZP305"/>
      <c r="NZQ305"/>
      <c r="NZR305"/>
      <c r="NZS305"/>
      <c r="NZT305"/>
      <c r="NZU305"/>
      <c r="NZV305"/>
      <c r="NZW305"/>
      <c r="NZX305"/>
      <c r="NZY305"/>
      <c r="NZZ305"/>
      <c r="OAA305"/>
      <c r="OAB305"/>
      <c r="OAC305"/>
      <c r="OAD305"/>
      <c r="OAE305"/>
      <c r="OAF305"/>
      <c r="OAG305"/>
      <c r="OAH305"/>
      <c r="OAI305"/>
      <c r="OAJ305"/>
      <c r="OAK305"/>
      <c r="OAL305"/>
      <c r="OAM305"/>
      <c r="OAN305"/>
      <c r="OAO305"/>
      <c r="OAP305"/>
      <c r="OAQ305"/>
      <c r="OAR305"/>
      <c r="OAS305"/>
      <c r="OAT305"/>
      <c r="OAU305"/>
      <c r="OAV305"/>
      <c r="OAW305"/>
      <c r="OAX305"/>
      <c r="OAY305"/>
      <c r="OAZ305"/>
      <c r="OBA305"/>
      <c r="OBB305"/>
      <c r="OBC305"/>
      <c r="OBD305"/>
      <c r="OBE305"/>
      <c r="OBF305"/>
      <c r="OBG305"/>
      <c r="OBH305"/>
      <c r="OBI305"/>
      <c r="OBJ305"/>
      <c r="OBK305"/>
      <c r="OBL305"/>
      <c r="OBM305"/>
      <c r="OBN305"/>
      <c r="OBO305"/>
      <c r="OBP305"/>
      <c r="OBQ305"/>
      <c r="OBR305"/>
      <c r="OBS305"/>
      <c r="OBT305"/>
      <c r="OBU305"/>
      <c r="OBV305"/>
      <c r="OBW305"/>
      <c r="OBX305"/>
      <c r="OBY305"/>
      <c r="OBZ305"/>
      <c r="OCA305"/>
      <c r="OCB305"/>
      <c r="OCC305"/>
      <c r="OCD305"/>
      <c r="OCE305"/>
      <c r="OCF305"/>
      <c r="OCG305"/>
      <c r="OCH305"/>
      <c r="OCI305"/>
      <c r="OCJ305"/>
      <c r="OCK305"/>
      <c r="OCL305"/>
      <c r="OCM305"/>
      <c r="OCN305"/>
      <c r="OCO305"/>
      <c r="OCP305"/>
      <c r="OCQ305"/>
      <c r="OCR305"/>
      <c r="OCS305"/>
      <c r="OCT305"/>
      <c r="OCU305"/>
      <c r="OCV305"/>
      <c r="OCW305"/>
      <c r="OCX305"/>
      <c r="OCY305"/>
      <c r="OCZ305"/>
      <c r="ODA305"/>
      <c r="ODB305"/>
      <c r="ODC305"/>
      <c r="ODD305"/>
      <c r="ODE305"/>
      <c r="ODF305"/>
      <c r="ODG305"/>
      <c r="ODH305"/>
      <c r="ODI305"/>
      <c r="ODJ305"/>
      <c r="ODK305"/>
      <c r="ODL305"/>
      <c r="ODM305"/>
      <c r="ODN305"/>
      <c r="ODO305"/>
      <c r="ODP305"/>
      <c r="ODQ305"/>
      <c r="ODR305"/>
      <c r="ODS305"/>
      <c r="ODT305"/>
      <c r="ODU305"/>
      <c r="ODV305"/>
      <c r="ODW305"/>
      <c r="ODX305"/>
      <c r="ODY305"/>
      <c r="ODZ305"/>
      <c r="OEA305"/>
      <c r="OEB305"/>
      <c r="OEC305"/>
      <c r="OED305"/>
      <c r="OEE305"/>
      <c r="OEF305"/>
      <c r="OEG305"/>
      <c r="OEH305"/>
      <c r="OEI305"/>
      <c r="OEJ305"/>
      <c r="OEK305"/>
      <c r="OEL305"/>
      <c r="OEM305"/>
      <c r="OEN305"/>
      <c r="OEO305"/>
      <c r="OEP305"/>
      <c r="OEQ305"/>
      <c r="OER305"/>
      <c r="OES305"/>
      <c r="OET305"/>
      <c r="OEU305"/>
      <c r="OEV305"/>
      <c r="OEW305"/>
      <c r="OEX305"/>
      <c r="OEY305"/>
      <c r="OEZ305"/>
      <c r="OFA305"/>
      <c r="OFB305"/>
      <c r="OFC305"/>
      <c r="OFD305"/>
      <c r="OFE305"/>
      <c r="OFF305"/>
      <c r="OFG305"/>
      <c r="OFH305"/>
      <c r="OFI305"/>
      <c r="OFJ305"/>
      <c r="OFK305"/>
      <c r="OFL305"/>
      <c r="OFM305"/>
      <c r="OFN305"/>
      <c r="OFO305"/>
      <c r="OFP305"/>
      <c r="OFQ305"/>
      <c r="OFR305"/>
      <c r="OFS305"/>
      <c r="OFT305"/>
      <c r="OFU305"/>
      <c r="OFV305"/>
      <c r="OFW305"/>
      <c r="OFX305"/>
      <c r="OFY305"/>
      <c r="OFZ305"/>
      <c r="OGA305"/>
      <c r="OGB305"/>
      <c r="OGC305"/>
      <c r="OGD305"/>
      <c r="OGE305"/>
      <c r="OGF305"/>
      <c r="OGG305"/>
      <c r="OGH305"/>
      <c r="OGI305"/>
      <c r="OGJ305"/>
      <c r="OGK305"/>
      <c r="OGL305"/>
      <c r="OGM305"/>
      <c r="OGN305"/>
      <c r="OGO305"/>
      <c r="OGP305"/>
      <c r="OGQ305"/>
      <c r="OGR305"/>
      <c r="OGS305"/>
      <c r="OGT305"/>
      <c r="OGU305"/>
      <c r="OGV305"/>
      <c r="OGW305"/>
      <c r="OGX305"/>
      <c r="OGY305"/>
      <c r="OGZ305"/>
      <c r="OHA305"/>
      <c r="OHB305"/>
      <c r="OHC305"/>
      <c r="OHD305"/>
      <c r="OHE305"/>
      <c r="OHF305"/>
      <c r="OHG305"/>
      <c r="OHH305"/>
      <c r="OHI305"/>
      <c r="OHJ305"/>
      <c r="OHK305"/>
      <c r="OHL305"/>
      <c r="OHM305"/>
      <c r="OHN305"/>
      <c r="OHO305"/>
      <c r="OHP305"/>
      <c r="OHQ305"/>
      <c r="OHR305"/>
      <c r="OHS305"/>
      <c r="OHT305"/>
      <c r="OHU305"/>
      <c r="OHV305"/>
      <c r="OHW305"/>
      <c r="OHX305"/>
      <c r="OHY305"/>
      <c r="OHZ305"/>
      <c r="OIA305"/>
      <c r="OIB305"/>
      <c r="OIC305"/>
      <c r="OID305"/>
      <c r="OIE305"/>
      <c r="OIF305"/>
      <c r="OIG305"/>
      <c r="OIH305"/>
      <c r="OII305"/>
      <c r="OIJ305"/>
      <c r="OIK305"/>
      <c r="OIL305"/>
      <c r="OIM305"/>
      <c r="OIN305"/>
      <c r="OIO305"/>
      <c r="OIP305"/>
      <c r="OIQ305"/>
      <c r="OIR305"/>
      <c r="OIS305"/>
      <c r="OIT305"/>
      <c r="OIU305"/>
      <c r="OIV305"/>
      <c r="OIW305"/>
      <c r="OIX305"/>
      <c r="OIY305"/>
      <c r="OIZ305"/>
      <c r="OJA305"/>
      <c r="OJB305"/>
      <c r="OJC305"/>
      <c r="OJD305"/>
      <c r="OJE305"/>
      <c r="OJF305"/>
      <c r="OJG305"/>
      <c r="OJH305"/>
      <c r="OJI305"/>
      <c r="OJJ305"/>
      <c r="OJK305"/>
      <c r="OJL305"/>
      <c r="OJM305"/>
      <c r="OJN305"/>
      <c r="OJO305"/>
      <c r="OJP305"/>
      <c r="OJQ305"/>
      <c r="OJR305"/>
      <c r="OJS305"/>
      <c r="OJT305"/>
      <c r="OJU305"/>
      <c r="OJV305"/>
      <c r="OJW305"/>
      <c r="OJX305"/>
      <c r="OJY305"/>
      <c r="OJZ305"/>
      <c r="OKA305"/>
      <c r="OKB305"/>
      <c r="OKC305"/>
      <c r="OKD305"/>
      <c r="OKE305"/>
      <c r="OKF305"/>
      <c r="OKG305"/>
      <c r="OKH305"/>
      <c r="OKI305"/>
      <c r="OKJ305"/>
      <c r="OKK305"/>
      <c r="OKL305"/>
      <c r="OKM305"/>
      <c r="OKN305"/>
      <c r="OKO305"/>
      <c r="OKP305"/>
      <c r="OKQ305"/>
      <c r="OKR305"/>
      <c r="OKS305"/>
      <c r="OKT305"/>
      <c r="OKU305"/>
      <c r="OKV305"/>
      <c r="OKW305"/>
      <c r="OKX305"/>
      <c r="OKY305"/>
      <c r="OKZ305"/>
      <c r="OLA305"/>
      <c r="OLB305"/>
      <c r="OLC305"/>
      <c r="OLD305"/>
      <c r="OLE305"/>
      <c r="OLF305"/>
      <c r="OLG305"/>
      <c r="OLH305"/>
      <c r="OLI305"/>
      <c r="OLJ305"/>
      <c r="OLK305"/>
      <c r="OLL305"/>
      <c r="OLM305"/>
      <c r="OLN305"/>
      <c r="OLO305"/>
      <c r="OLP305"/>
      <c r="OLQ305"/>
      <c r="OLR305"/>
      <c r="OLS305"/>
      <c r="OLT305"/>
      <c r="OLU305"/>
      <c r="OLV305"/>
      <c r="OLW305"/>
      <c r="OLX305"/>
      <c r="OLY305"/>
      <c r="OLZ305"/>
      <c r="OMA305"/>
      <c r="OMB305"/>
      <c r="OMC305"/>
      <c r="OMD305"/>
      <c r="OME305"/>
      <c r="OMF305"/>
      <c r="OMG305"/>
      <c r="OMH305"/>
      <c r="OMI305"/>
      <c r="OMJ305"/>
      <c r="OMK305"/>
      <c r="OML305"/>
      <c r="OMM305"/>
      <c r="OMN305"/>
      <c r="OMO305"/>
      <c r="OMP305"/>
      <c r="OMQ305"/>
      <c r="OMR305"/>
      <c r="OMS305"/>
      <c r="OMT305"/>
      <c r="OMU305"/>
      <c r="OMV305"/>
      <c r="OMW305"/>
      <c r="OMX305"/>
      <c r="OMY305"/>
      <c r="OMZ305"/>
      <c r="ONA305"/>
      <c r="ONB305"/>
      <c r="ONC305"/>
      <c r="OND305"/>
      <c r="ONE305"/>
      <c r="ONF305"/>
      <c r="ONG305"/>
      <c r="ONH305"/>
      <c r="ONI305"/>
      <c r="ONJ305"/>
      <c r="ONK305"/>
      <c r="ONL305"/>
      <c r="ONM305"/>
      <c r="ONN305"/>
      <c r="ONO305"/>
      <c r="ONP305"/>
      <c r="ONQ305"/>
      <c r="ONR305"/>
      <c r="ONS305"/>
      <c r="ONT305"/>
      <c r="ONU305"/>
      <c r="ONV305"/>
      <c r="ONW305"/>
      <c r="ONX305"/>
      <c r="ONY305"/>
      <c r="ONZ305"/>
      <c r="OOA305"/>
      <c r="OOB305"/>
      <c r="OOC305"/>
      <c r="OOD305"/>
      <c r="OOE305"/>
      <c r="OOF305"/>
      <c r="OOG305"/>
      <c r="OOH305"/>
      <c r="OOI305"/>
      <c r="OOJ305"/>
      <c r="OOK305"/>
      <c r="OOL305"/>
      <c r="OOM305"/>
      <c r="OON305"/>
      <c r="OOO305"/>
      <c r="OOP305"/>
      <c r="OOQ305"/>
      <c r="OOR305"/>
      <c r="OOS305"/>
      <c r="OOT305"/>
      <c r="OOU305"/>
      <c r="OOV305"/>
      <c r="OOW305"/>
      <c r="OOX305"/>
      <c r="OOY305"/>
      <c r="OOZ305"/>
      <c r="OPA305"/>
      <c r="OPB305"/>
      <c r="OPC305"/>
      <c r="OPD305"/>
      <c r="OPE305"/>
      <c r="OPF305"/>
      <c r="OPG305"/>
      <c r="OPH305"/>
      <c r="OPI305"/>
      <c r="OPJ305"/>
      <c r="OPK305"/>
      <c r="OPL305"/>
      <c r="OPM305"/>
      <c r="OPN305"/>
      <c r="OPO305"/>
      <c r="OPP305"/>
      <c r="OPQ305"/>
      <c r="OPR305"/>
      <c r="OPS305"/>
      <c r="OPT305"/>
      <c r="OPU305"/>
      <c r="OPV305"/>
      <c r="OPW305"/>
      <c r="OPX305"/>
      <c r="OPY305"/>
      <c r="OPZ305"/>
      <c r="OQA305"/>
      <c r="OQB305"/>
      <c r="OQC305"/>
      <c r="OQD305"/>
      <c r="OQE305"/>
      <c r="OQF305"/>
      <c r="OQG305"/>
      <c r="OQH305"/>
      <c r="OQI305"/>
      <c r="OQJ305"/>
      <c r="OQK305"/>
      <c r="OQL305"/>
      <c r="OQM305"/>
      <c r="OQN305"/>
      <c r="OQO305"/>
      <c r="OQP305"/>
      <c r="OQQ305"/>
      <c r="OQR305"/>
      <c r="OQS305"/>
      <c r="OQT305"/>
      <c r="OQU305"/>
      <c r="OQV305"/>
      <c r="OQW305"/>
      <c r="OQX305"/>
      <c r="OQY305"/>
      <c r="OQZ305"/>
      <c r="ORA305"/>
      <c r="ORB305"/>
      <c r="ORC305"/>
      <c r="ORD305"/>
      <c r="ORE305"/>
      <c r="ORF305"/>
      <c r="ORG305"/>
      <c r="ORH305"/>
      <c r="ORI305"/>
      <c r="ORJ305"/>
      <c r="ORK305"/>
      <c r="ORL305"/>
      <c r="ORM305"/>
      <c r="ORN305"/>
      <c r="ORO305"/>
      <c r="ORP305"/>
      <c r="ORQ305"/>
      <c r="ORR305"/>
      <c r="ORS305"/>
      <c r="ORT305"/>
      <c r="ORU305"/>
      <c r="ORV305"/>
      <c r="ORW305"/>
      <c r="ORX305"/>
      <c r="ORY305"/>
      <c r="ORZ305"/>
      <c r="OSA305"/>
      <c r="OSB305"/>
      <c r="OSC305"/>
      <c r="OSD305"/>
      <c r="OSE305"/>
      <c r="OSF305"/>
      <c r="OSG305"/>
      <c r="OSH305"/>
      <c r="OSI305"/>
      <c r="OSJ305"/>
      <c r="OSK305"/>
      <c r="OSL305"/>
      <c r="OSM305"/>
      <c r="OSN305"/>
      <c r="OSO305"/>
      <c r="OSP305"/>
      <c r="OSQ305"/>
      <c r="OSR305"/>
      <c r="OSS305"/>
      <c r="OST305"/>
      <c r="OSU305"/>
      <c r="OSV305"/>
      <c r="OSW305"/>
      <c r="OSX305"/>
      <c r="OSY305"/>
      <c r="OSZ305"/>
      <c r="OTA305"/>
      <c r="OTB305"/>
      <c r="OTC305"/>
      <c r="OTD305"/>
      <c r="OTE305"/>
      <c r="OTF305"/>
      <c r="OTG305"/>
      <c r="OTH305"/>
      <c r="OTI305"/>
      <c r="OTJ305"/>
      <c r="OTK305"/>
      <c r="OTL305"/>
      <c r="OTM305"/>
      <c r="OTN305"/>
      <c r="OTO305"/>
      <c r="OTP305"/>
      <c r="OTQ305"/>
      <c r="OTR305"/>
      <c r="OTS305"/>
      <c r="OTT305"/>
      <c r="OTU305"/>
      <c r="OTV305"/>
      <c r="OTW305"/>
      <c r="OTX305"/>
      <c r="OTY305"/>
      <c r="OTZ305"/>
      <c r="OUA305"/>
      <c r="OUB305"/>
      <c r="OUC305"/>
      <c r="OUD305"/>
      <c r="OUE305"/>
      <c r="OUF305"/>
      <c r="OUG305"/>
      <c r="OUH305"/>
      <c r="OUI305"/>
      <c r="OUJ305"/>
      <c r="OUK305"/>
      <c r="OUL305"/>
      <c r="OUM305"/>
      <c r="OUN305"/>
      <c r="OUO305"/>
      <c r="OUP305"/>
      <c r="OUQ305"/>
      <c r="OUR305"/>
      <c r="OUS305"/>
      <c r="OUT305"/>
      <c r="OUU305"/>
      <c r="OUV305"/>
      <c r="OUW305"/>
      <c r="OUX305"/>
      <c r="OUY305"/>
      <c r="OUZ305"/>
      <c r="OVA305"/>
      <c r="OVB305"/>
      <c r="OVC305"/>
      <c r="OVD305"/>
      <c r="OVE305"/>
      <c r="OVF305"/>
      <c r="OVG305"/>
      <c r="OVH305"/>
      <c r="OVI305"/>
      <c r="OVJ305"/>
      <c r="OVK305"/>
      <c r="OVL305"/>
      <c r="OVM305"/>
      <c r="OVN305"/>
      <c r="OVO305"/>
      <c r="OVP305"/>
      <c r="OVQ305"/>
      <c r="OVR305"/>
      <c r="OVS305"/>
      <c r="OVT305"/>
      <c r="OVU305"/>
      <c r="OVV305"/>
      <c r="OVW305"/>
      <c r="OVX305"/>
      <c r="OVY305"/>
      <c r="OVZ305"/>
      <c r="OWA305"/>
      <c r="OWB305"/>
      <c r="OWC305"/>
      <c r="OWD305"/>
      <c r="OWE305"/>
      <c r="OWF305"/>
      <c r="OWG305"/>
      <c r="OWH305"/>
      <c r="OWI305"/>
      <c r="OWJ305"/>
      <c r="OWK305"/>
      <c r="OWL305"/>
      <c r="OWM305"/>
      <c r="OWN305"/>
      <c r="OWO305"/>
      <c r="OWP305"/>
      <c r="OWQ305"/>
      <c r="OWR305"/>
      <c r="OWS305"/>
      <c r="OWT305"/>
      <c r="OWU305"/>
      <c r="OWV305"/>
      <c r="OWW305"/>
      <c r="OWX305"/>
      <c r="OWY305"/>
      <c r="OWZ305"/>
      <c r="OXA305"/>
      <c r="OXB305"/>
      <c r="OXC305"/>
      <c r="OXD305"/>
      <c r="OXE305"/>
      <c r="OXF305"/>
      <c r="OXG305"/>
      <c r="OXH305"/>
      <c r="OXI305"/>
      <c r="OXJ305"/>
      <c r="OXK305"/>
      <c r="OXL305"/>
      <c r="OXM305"/>
      <c r="OXN305"/>
      <c r="OXO305"/>
      <c r="OXP305"/>
      <c r="OXQ305"/>
      <c r="OXR305"/>
      <c r="OXS305"/>
      <c r="OXT305"/>
      <c r="OXU305"/>
      <c r="OXV305"/>
      <c r="OXW305"/>
      <c r="OXX305"/>
      <c r="OXY305"/>
      <c r="OXZ305"/>
      <c r="OYA305"/>
      <c r="OYB305"/>
      <c r="OYC305"/>
      <c r="OYD305"/>
      <c r="OYE305"/>
      <c r="OYF305"/>
      <c r="OYG305"/>
      <c r="OYH305"/>
      <c r="OYI305"/>
      <c r="OYJ305"/>
      <c r="OYK305"/>
      <c r="OYL305"/>
      <c r="OYM305"/>
      <c r="OYN305"/>
      <c r="OYO305"/>
      <c r="OYP305"/>
      <c r="OYQ305"/>
      <c r="OYR305"/>
      <c r="OYS305"/>
      <c r="OYT305"/>
      <c r="OYU305"/>
      <c r="OYV305"/>
      <c r="OYW305"/>
      <c r="OYX305"/>
      <c r="OYY305"/>
      <c r="OYZ305"/>
      <c r="OZA305"/>
      <c r="OZB305"/>
      <c r="OZC305"/>
      <c r="OZD305"/>
      <c r="OZE305"/>
      <c r="OZF305"/>
      <c r="OZG305"/>
      <c r="OZH305"/>
      <c r="OZI305"/>
      <c r="OZJ305"/>
      <c r="OZK305"/>
      <c r="OZL305"/>
      <c r="OZM305"/>
      <c r="OZN305"/>
      <c r="OZO305"/>
      <c r="OZP305"/>
      <c r="OZQ305"/>
      <c r="OZR305"/>
      <c r="OZS305"/>
      <c r="OZT305"/>
      <c r="OZU305"/>
      <c r="OZV305"/>
      <c r="OZW305"/>
      <c r="OZX305"/>
      <c r="OZY305"/>
      <c r="OZZ305"/>
      <c r="PAA305"/>
      <c r="PAB305"/>
      <c r="PAC305"/>
      <c r="PAD305"/>
      <c r="PAE305"/>
      <c r="PAF305"/>
      <c r="PAG305"/>
      <c r="PAH305"/>
      <c r="PAI305"/>
      <c r="PAJ305"/>
      <c r="PAK305"/>
      <c r="PAL305"/>
      <c r="PAM305"/>
      <c r="PAN305"/>
      <c r="PAO305"/>
      <c r="PAP305"/>
      <c r="PAQ305"/>
      <c r="PAR305"/>
      <c r="PAS305"/>
      <c r="PAT305"/>
      <c r="PAU305"/>
      <c r="PAV305"/>
      <c r="PAW305"/>
      <c r="PAX305"/>
      <c r="PAY305"/>
      <c r="PAZ305"/>
      <c r="PBA305"/>
      <c r="PBB305"/>
      <c r="PBC305"/>
      <c r="PBD305"/>
      <c r="PBE305"/>
      <c r="PBF305"/>
      <c r="PBG305"/>
      <c r="PBH305"/>
      <c r="PBI305"/>
      <c r="PBJ305"/>
      <c r="PBK305"/>
      <c r="PBL305"/>
      <c r="PBM305"/>
      <c r="PBN305"/>
      <c r="PBO305"/>
      <c r="PBP305"/>
      <c r="PBQ305"/>
      <c r="PBR305"/>
      <c r="PBS305"/>
      <c r="PBT305"/>
      <c r="PBU305"/>
      <c r="PBV305"/>
      <c r="PBW305"/>
      <c r="PBX305"/>
      <c r="PBY305"/>
      <c r="PBZ305"/>
      <c r="PCA305"/>
      <c r="PCB305"/>
      <c r="PCC305"/>
      <c r="PCD305"/>
      <c r="PCE305"/>
      <c r="PCF305"/>
      <c r="PCG305"/>
      <c r="PCH305"/>
      <c r="PCI305"/>
      <c r="PCJ305"/>
      <c r="PCK305"/>
      <c r="PCL305"/>
      <c r="PCM305"/>
      <c r="PCN305"/>
      <c r="PCO305"/>
      <c r="PCP305"/>
      <c r="PCQ305"/>
      <c r="PCR305"/>
      <c r="PCS305"/>
      <c r="PCT305"/>
      <c r="PCU305"/>
      <c r="PCV305"/>
      <c r="PCW305"/>
      <c r="PCX305"/>
      <c r="PCY305"/>
      <c r="PCZ305"/>
      <c r="PDA305"/>
      <c r="PDB305"/>
      <c r="PDC305"/>
      <c r="PDD305"/>
      <c r="PDE305"/>
      <c r="PDF305"/>
      <c r="PDG305"/>
      <c r="PDH305"/>
      <c r="PDI305"/>
      <c r="PDJ305"/>
      <c r="PDK305"/>
      <c r="PDL305"/>
      <c r="PDM305"/>
      <c r="PDN305"/>
      <c r="PDO305"/>
      <c r="PDP305"/>
      <c r="PDQ305"/>
      <c r="PDR305"/>
      <c r="PDS305"/>
      <c r="PDT305"/>
      <c r="PDU305"/>
      <c r="PDV305"/>
      <c r="PDW305"/>
      <c r="PDX305"/>
      <c r="PDY305"/>
      <c r="PDZ305"/>
      <c r="PEA305"/>
      <c r="PEB305"/>
      <c r="PEC305"/>
      <c r="PED305"/>
      <c r="PEE305"/>
      <c r="PEF305"/>
      <c r="PEG305"/>
      <c r="PEH305"/>
      <c r="PEI305"/>
      <c r="PEJ305"/>
      <c r="PEK305"/>
      <c r="PEL305"/>
      <c r="PEM305"/>
      <c r="PEN305"/>
      <c r="PEO305"/>
      <c r="PEP305"/>
      <c r="PEQ305"/>
      <c r="PER305"/>
      <c r="PES305"/>
      <c r="PET305"/>
      <c r="PEU305"/>
      <c r="PEV305"/>
      <c r="PEW305"/>
      <c r="PEX305"/>
      <c r="PEY305"/>
      <c r="PEZ305"/>
      <c r="PFA305"/>
      <c r="PFB305"/>
      <c r="PFC305"/>
      <c r="PFD305"/>
      <c r="PFE305"/>
      <c r="PFF305"/>
      <c r="PFG305"/>
      <c r="PFH305"/>
      <c r="PFI305"/>
      <c r="PFJ305"/>
      <c r="PFK305"/>
      <c r="PFL305"/>
      <c r="PFM305"/>
      <c r="PFN305"/>
      <c r="PFO305"/>
      <c r="PFP305"/>
      <c r="PFQ305"/>
      <c r="PFR305"/>
      <c r="PFS305"/>
      <c r="PFT305"/>
      <c r="PFU305"/>
      <c r="PFV305"/>
      <c r="PFW305"/>
      <c r="PFX305"/>
      <c r="PFY305"/>
      <c r="PFZ305"/>
      <c r="PGA305"/>
      <c r="PGB305"/>
      <c r="PGC305"/>
      <c r="PGD305"/>
      <c r="PGE305"/>
      <c r="PGF305"/>
      <c r="PGG305"/>
      <c r="PGH305"/>
      <c r="PGI305"/>
      <c r="PGJ305"/>
      <c r="PGK305"/>
      <c r="PGL305"/>
      <c r="PGM305"/>
      <c r="PGN305"/>
      <c r="PGO305"/>
      <c r="PGP305"/>
      <c r="PGQ305"/>
      <c r="PGR305"/>
      <c r="PGS305"/>
      <c r="PGT305"/>
      <c r="PGU305"/>
      <c r="PGV305"/>
      <c r="PGW305"/>
      <c r="PGX305"/>
      <c r="PGY305"/>
      <c r="PGZ305"/>
      <c r="PHA305"/>
      <c r="PHB305"/>
      <c r="PHC305"/>
      <c r="PHD305"/>
      <c r="PHE305"/>
      <c r="PHF305"/>
      <c r="PHG305"/>
      <c r="PHH305"/>
      <c r="PHI305"/>
      <c r="PHJ305"/>
      <c r="PHK305"/>
      <c r="PHL305"/>
      <c r="PHM305"/>
      <c r="PHN305"/>
      <c r="PHO305"/>
      <c r="PHP305"/>
      <c r="PHQ305"/>
      <c r="PHR305"/>
      <c r="PHS305"/>
      <c r="PHT305"/>
      <c r="PHU305"/>
      <c r="PHV305"/>
      <c r="PHW305"/>
      <c r="PHX305"/>
      <c r="PHY305"/>
      <c r="PHZ305"/>
      <c r="PIA305"/>
      <c r="PIB305"/>
      <c r="PIC305"/>
      <c r="PID305"/>
      <c r="PIE305"/>
      <c r="PIF305"/>
      <c r="PIG305"/>
      <c r="PIH305"/>
      <c r="PII305"/>
      <c r="PIJ305"/>
      <c r="PIK305"/>
      <c r="PIL305"/>
      <c r="PIM305"/>
      <c r="PIN305"/>
      <c r="PIO305"/>
      <c r="PIP305"/>
      <c r="PIQ305"/>
      <c r="PIR305"/>
      <c r="PIS305"/>
      <c r="PIT305"/>
      <c r="PIU305"/>
      <c r="PIV305"/>
      <c r="PIW305"/>
      <c r="PIX305"/>
      <c r="PIY305"/>
      <c r="PIZ305"/>
      <c r="PJA305"/>
      <c r="PJB305"/>
      <c r="PJC305"/>
      <c r="PJD305"/>
      <c r="PJE305"/>
      <c r="PJF305"/>
      <c r="PJG305"/>
      <c r="PJH305"/>
      <c r="PJI305"/>
      <c r="PJJ305"/>
      <c r="PJK305"/>
      <c r="PJL305"/>
      <c r="PJM305"/>
      <c r="PJN305"/>
      <c r="PJO305"/>
      <c r="PJP305"/>
      <c r="PJQ305"/>
      <c r="PJR305"/>
      <c r="PJS305"/>
      <c r="PJT305"/>
      <c r="PJU305"/>
      <c r="PJV305"/>
      <c r="PJW305"/>
      <c r="PJX305"/>
      <c r="PJY305"/>
      <c r="PJZ305"/>
      <c r="PKA305"/>
      <c r="PKB305"/>
      <c r="PKC305"/>
      <c r="PKD305"/>
      <c r="PKE305"/>
      <c r="PKF305"/>
      <c r="PKG305"/>
      <c r="PKH305"/>
      <c r="PKI305"/>
      <c r="PKJ305"/>
      <c r="PKK305"/>
      <c r="PKL305"/>
      <c r="PKM305"/>
      <c r="PKN305"/>
      <c r="PKO305"/>
      <c r="PKP305"/>
      <c r="PKQ305"/>
      <c r="PKR305"/>
      <c r="PKS305"/>
      <c r="PKT305"/>
      <c r="PKU305"/>
      <c r="PKV305"/>
      <c r="PKW305"/>
      <c r="PKX305"/>
      <c r="PKY305"/>
      <c r="PKZ305"/>
      <c r="PLA305"/>
      <c r="PLB305"/>
      <c r="PLC305"/>
      <c r="PLD305"/>
      <c r="PLE305"/>
      <c r="PLF305"/>
      <c r="PLG305"/>
      <c r="PLH305"/>
      <c r="PLI305"/>
      <c r="PLJ305"/>
      <c r="PLK305"/>
      <c r="PLL305"/>
      <c r="PLM305"/>
      <c r="PLN305"/>
      <c r="PLO305"/>
      <c r="PLP305"/>
      <c r="PLQ305"/>
      <c r="PLR305"/>
      <c r="PLS305"/>
      <c r="PLT305"/>
      <c r="PLU305"/>
      <c r="PLV305"/>
      <c r="PLW305"/>
      <c r="PLX305"/>
      <c r="PLY305"/>
      <c r="PLZ305"/>
      <c r="PMA305"/>
      <c r="PMB305"/>
      <c r="PMC305"/>
      <c r="PMD305"/>
      <c r="PME305"/>
      <c r="PMF305"/>
      <c r="PMG305"/>
      <c r="PMH305"/>
      <c r="PMI305"/>
      <c r="PMJ305"/>
      <c r="PMK305"/>
      <c r="PML305"/>
      <c r="PMM305"/>
      <c r="PMN305"/>
      <c r="PMO305"/>
      <c r="PMP305"/>
      <c r="PMQ305"/>
      <c r="PMR305"/>
      <c r="PMS305"/>
      <c r="PMT305"/>
      <c r="PMU305"/>
      <c r="PMV305"/>
      <c r="PMW305"/>
      <c r="PMX305"/>
      <c r="PMY305"/>
      <c r="PMZ305"/>
      <c r="PNA305"/>
      <c r="PNB305"/>
      <c r="PNC305"/>
      <c r="PND305"/>
      <c r="PNE305"/>
      <c r="PNF305"/>
      <c r="PNG305"/>
      <c r="PNH305"/>
      <c r="PNI305"/>
      <c r="PNJ305"/>
      <c r="PNK305"/>
      <c r="PNL305"/>
      <c r="PNM305"/>
      <c r="PNN305"/>
      <c r="PNO305"/>
      <c r="PNP305"/>
      <c r="PNQ305"/>
      <c r="PNR305"/>
      <c r="PNS305"/>
      <c r="PNT305"/>
      <c r="PNU305"/>
      <c r="PNV305"/>
      <c r="PNW305"/>
      <c r="PNX305"/>
      <c r="PNY305"/>
      <c r="PNZ305"/>
      <c r="POA305"/>
      <c r="POB305"/>
      <c r="POC305"/>
      <c r="POD305"/>
      <c r="POE305"/>
      <c r="POF305"/>
      <c r="POG305"/>
      <c r="POH305"/>
      <c r="POI305"/>
      <c r="POJ305"/>
      <c r="POK305"/>
      <c r="POL305"/>
      <c r="POM305"/>
      <c r="PON305"/>
      <c r="POO305"/>
      <c r="POP305"/>
      <c r="POQ305"/>
      <c r="POR305"/>
      <c r="POS305"/>
      <c r="POT305"/>
      <c r="POU305"/>
      <c r="POV305"/>
      <c r="POW305"/>
      <c r="POX305"/>
      <c r="POY305"/>
      <c r="POZ305"/>
      <c r="PPA305"/>
      <c r="PPB305"/>
      <c r="PPC305"/>
      <c r="PPD305"/>
      <c r="PPE305"/>
      <c r="PPF305"/>
      <c r="PPG305"/>
      <c r="PPH305"/>
      <c r="PPI305"/>
      <c r="PPJ305"/>
      <c r="PPK305"/>
      <c r="PPL305"/>
      <c r="PPM305"/>
      <c r="PPN305"/>
      <c r="PPO305"/>
      <c r="PPP305"/>
      <c r="PPQ305"/>
      <c r="PPR305"/>
      <c r="PPS305"/>
      <c r="PPT305"/>
      <c r="PPU305"/>
      <c r="PPV305"/>
      <c r="PPW305"/>
      <c r="PPX305"/>
      <c r="PPY305"/>
      <c r="PPZ305"/>
      <c r="PQA305"/>
      <c r="PQB305"/>
      <c r="PQC305"/>
      <c r="PQD305"/>
      <c r="PQE305"/>
      <c r="PQF305"/>
      <c r="PQG305"/>
      <c r="PQH305"/>
      <c r="PQI305"/>
      <c r="PQJ305"/>
      <c r="PQK305"/>
      <c r="PQL305"/>
      <c r="PQM305"/>
      <c r="PQN305"/>
      <c r="PQO305"/>
      <c r="PQP305"/>
      <c r="PQQ305"/>
      <c r="PQR305"/>
      <c r="PQS305"/>
      <c r="PQT305"/>
      <c r="PQU305"/>
      <c r="PQV305"/>
      <c r="PQW305"/>
      <c r="PQX305"/>
      <c r="PQY305"/>
      <c r="PQZ305"/>
      <c r="PRA305"/>
      <c r="PRB305"/>
      <c r="PRC305"/>
      <c r="PRD305"/>
      <c r="PRE305"/>
      <c r="PRF305"/>
      <c r="PRG305"/>
      <c r="PRH305"/>
      <c r="PRI305"/>
      <c r="PRJ305"/>
      <c r="PRK305"/>
      <c r="PRL305"/>
      <c r="PRM305"/>
      <c r="PRN305"/>
      <c r="PRO305"/>
      <c r="PRP305"/>
      <c r="PRQ305"/>
      <c r="PRR305"/>
      <c r="PRS305"/>
      <c r="PRT305"/>
      <c r="PRU305"/>
      <c r="PRV305"/>
      <c r="PRW305"/>
      <c r="PRX305"/>
      <c r="PRY305"/>
      <c r="PRZ305"/>
      <c r="PSA305"/>
      <c r="PSB305"/>
      <c r="PSC305"/>
      <c r="PSD305"/>
      <c r="PSE305"/>
      <c r="PSF305"/>
      <c r="PSG305"/>
      <c r="PSH305"/>
      <c r="PSI305"/>
      <c r="PSJ305"/>
      <c r="PSK305"/>
      <c r="PSL305"/>
      <c r="PSM305"/>
      <c r="PSN305"/>
      <c r="PSO305"/>
      <c r="PSP305"/>
      <c r="PSQ305"/>
      <c r="PSR305"/>
      <c r="PSS305"/>
      <c r="PST305"/>
      <c r="PSU305"/>
      <c r="PSV305"/>
      <c r="PSW305"/>
      <c r="PSX305"/>
      <c r="PSY305"/>
      <c r="PSZ305"/>
      <c r="PTA305"/>
      <c r="PTB305"/>
      <c r="PTC305"/>
      <c r="PTD305"/>
      <c r="PTE305"/>
      <c r="PTF305"/>
      <c r="PTG305"/>
      <c r="PTH305"/>
      <c r="PTI305"/>
      <c r="PTJ305"/>
      <c r="PTK305"/>
      <c r="PTL305"/>
      <c r="PTM305"/>
      <c r="PTN305"/>
      <c r="PTO305"/>
      <c r="PTP305"/>
      <c r="PTQ305"/>
      <c r="PTR305"/>
      <c r="PTS305"/>
      <c r="PTT305"/>
      <c r="PTU305"/>
      <c r="PTV305"/>
      <c r="PTW305"/>
      <c r="PTX305"/>
      <c r="PTY305"/>
      <c r="PTZ305"/>
      <c r="PUA305"/>
      <c r="PUB305"/>
      <c r="PUC305"/>
      <c r="PUD305"/>
      <c r="PUE305"/>
      <c r="PUF305"/>
      <c r="PUG305"/>
      <c r="PUH305"/>
      <c r="PUI305"/>
      <c r="PUJ305"/>
      <c r="PUK305"/>
      <c r="PUL305"/>
      <c r="PUM305"/>
      <c r="PUN305"/>
      <c r="PUO305"/>
      <c r="PUP305"/>
      <c r="PUQ305"/>
      <c r="PUR305"/>
      <c r="PUS305"/>
      <c r="PUT305"/>
      <c r="PUU305"/>
      <c r="PUV305"/>
      <c r="PUW305"/>
      <c r="PUX305"/>
      <c r="PUY305"/>
      <c r="PUZ305"/>
      <c r="PVA305"/>
      <c r="PVB305"/>
      <c r="PVC305"/>
      <c r="PVD305"/>
      <c r="PVE305"/>
      <c r="PVF305"/>
      <c r="PVG305"/>
      <c r="PVH305"/>
      <c r="PVI305"/>
      <c r="PVJ305"/>
      <c r="PVK305"/>
      <c r="PVL305"/>
      <c r="PVM305"/>
      <c r="PVN305"/>
      <c r="PVO305"/>
      <c r="PVP305"/>
      <c r="PVQ305"/>
      <c r="PVR305"/>
      <c r="PVS305"/>
      <c r="PVT305"/>
      <c r="PVU305"/>
      <c r="PVV305"/>
      <c r="PVW305"/>
      <c r="PVX305"/>
      <c r="PVY305"/>
      <c r="PVZ305"/>
      <c r="PWA305"/>
      <c r="PWB305"/>
      <c r="PWC305"/>
      <c r="PWD305"/>
      <c r="PWE305"/>
      <c r="PWF305"/>
      <c r="PWG305"/>
      <c r="PWH305"/>
      <c r="PWI305"/>
      <c r="PWJ305"/>
      <c r="PWK305"/>
      <c r="PWL305"/>
      <c r="PWM305"/>
      <c r="PWN305"/>
      <c r="PWO305"/>
      <c r="PWP305"/>
      <c r="PWQ305"/>
      <c r="PWR305"/>
      <c r="PWS305"/>
      <c r="PWT305"/>
      <c r="PWU305"/>
      <c r="PWV305"/>
      <c r="PWW305"/>
      <c r="PWX305"/>
      <c r="PWY305"/>
      <c r="PWZ305"/>
      <c r="PXA305"/>
      <c r="PXB305"/>
      <c r="PXC305"/>
      <c r="PXD305"/>
      <c r="PXE305"/>
      <c r="PXF305"/>
      <c r="PXG305"/>
      <c r="PXH305"/>
      <c r="PXI305"/>
      <c r="PXJ305"/>
      <c r="PXK305"/>
      <c r="PXL305"/>
      <c r="PXM305"/>
      <c r="PXN305"/>
      <c r="PXO305"/>
      <c r="PXP305"/>
      <c r="PXQ305"/>
      <c r="PXR305"/>
      <c r="PXS305"/>
      <c r="PXT305"/>
      <c r="PXU305"/>
      <c r="PXV305"/>
      <c r="PXW305"/>
      <c r="PXX305"/>
      <c r="PXY305"/>
      <c r="PXZ305"/>
      <c r="PYA305"/>
      <c r="PYB305"/>
      <c r="PYC305"/>
      <c r="PYD305"/>
      <c r="PYE305"/>
      <c r="PYF305"/>
      <c r="PYG305"/>
      <c r="PYH305"/>
      <c r="PYI305"/>
      <c r="PYJ305"/>
      <c r="PYK305"/>
      <c r="PYL305"/>
      <c r="PYM305"/>
      <c r="PYN305"/>
      <c r="PYO305"/>
      <c r="PYP305"/>
      <c r="PYQ305"/>
      <c r="PYR305"/>
      <c r="PYS305"/>
      <c r="PYT305"/>
      <c r="PYU305"/>
      <c r="PYV305"/>
      <c r="PYW305"/>
      <c r="PYX305"/>
      <c r="PYY305"/>
      <c r="PYZ305"/>
      <c r="PZA305"/>
      <c r="PZB305"/>
      <c r="PZC305"/>
      <c r="PZD305"/>
      <c r="PZE305"/>
      <c r="PZF305"/>
      <c r="PZG305"/>
      <c r="PZH305"/>
      <c r="PZI305"/>
      <c r="PZJ305"/>
      <c r="PZK305"/>
      <c r="PZL305"/>
      <c r="PZM305"/>
      <c r="PZN305"/>
      <c r="PZO305"/>
      <c r="PZP305"/>
      <c r="PZQ305"/>
      <c r="PZR305"/>
      <c r="PZS305"/>
      <c r="PZT305"/>
      <c r="PZU305"/>
      <c r="PZV305"/>
      <c r="PZW305"/>
      <c r="PZX305"/>
      <c r="PZY305"/>
      <c r="PZZ305"/>
      <c r="QAA305"/>
      <c r="QAB305"/>
      <c r="QAC305"/>
      <c r="QAD305"/>
      <c r="QAE305"/>
      <c r="QAF305"/>
      <c r="QAG305"/>
      <c r="QAH305"/>
      <c r="QAI305"/>
      <c r="QAJ305"/>
      <c r="QAK305"/>
      <c r="QAL305"/>
      <c r="QAM305"/>
      <c r="QAN305"/>
      <c r="QAO305"/>
      <c r="QAP305"/>
      <c r="QAQ305"/>
      <c r="QAR305"/>
      <c r="QAS305"/>
      <c r="QAT305"/>
      <c r="QAU305"/>
      <c r="QAV305"/>
      <c r="QAW305"/>
      <c r="QAX305"/>
      <c r="QAY305"/>
      <c r="QAZ305"/>
      <c r="QBA305"/>
      <c r="QBB305"/>
      <c r="QBC305"/>
      <c r="QBD305"/>
      <c r="QBE305"/>
      <c r="QBF305"/>
      <c r="QBG305"/>
      <c r="QBH305"/>
      <c r="QBI305"/>
      <c r="QBJ305"/>
      <c r="QBK305"/>
      <c r="QBL305"/>
      <c r="QBM305"/>
      <c r="QBN305"/>
      <c r="QBO305"/>
      <c r="QBP305"/>
      <c r="QBQ305"/>
      <c r="QBR305"/>
      <c r="QBS305"/>
      <c r="QBT305"/>
      <c r="QBU305"/>
      <c r="QBV305"/>
      <c r="QBW305"/>
      <c r="QBX305"/>
      <c r="QBY305"/>
      <c r="QBZ305"/>
      <c r="QCA305"/>
      <c r="QCB305"/>
      <c r="QCC305"/>
      <c r="QCD305"/>
      <c r="QCE305"/>
      <c r="QCF305"/>
      <c r="QCG305"/>
      <c r="QCH305"/>
      <c r="QCI305"/>
      <c r="QCJ305"/>
      <c r="QCK305"/>
      <c r="QCL305"/>
      <c r="QCM305"/>
      <c r="QCN305"/>
      <c r="QCO305"/>
      <c r="QCP305"/>
      <c r="QCQ305"/>
      <c r="QCR305"/>
      <c r="QCS305"/>
      <c r="QCT305"/>
      <c r="QCU305"/>
      <c r="QCV305"/>
      <c r="QCW305"/>
      <c r="QCX305"/>
      <c r="QCY305"/>
      <c r="QCZ305"/>
      <c r="QDA305"/>
      <c r="QDB305"/>
      <c r="QDC305"/>
      <c r="QDD305"/>
      <c r="QDE305"/>
      <c r="QDF305"/>
      <c r="QDG305"/>
      <c r="QDH305"/>
      <c r="QDI305"/>
      <c r="QDJ305"/>
      <c r="QDK305"/>
      <c r="QDL305"/>
      <c r="QDM305"/>
      <c r="QDN305"/>
      <c r="QDO305"/>
      <c r="QDP305"/>
      <c r="QDQ305"/>
      <c r="QDR305"/>
      <c r="QDS305"/>
      <c r="QDT305"/>
      <c r="QDU305"/>
      <c r="QDV305"/>
      <c r="QDW305"/>
      <c r="QDX305"/>
      <c r="QDY305"/>
      <c r="QDZ305"/>
      <c r="QEA305"/>
      <c r="QEB305"/>
      <c r="QEC305"/>
      <c r="QED305"/>
      <c r="QEE305"/>
      <c r="QEF305"/>
      <c r="QEG305"/>
      <c r="QEH305"/>
      <c r="QEI305"/>
      <c r="QEJ305"/>
      <c r="QEK305"/>
      <c r="QEL305"/>
      <c r="QEM305"/>
      <c r="QEN305"/>
      <c r="QEO305"/>
      <c r="QEP305"/>
      <c r="QEQ305"/>
      <c r="QER305"/>
      <c r="QES305"/>
      <c r="QET305"/>
      <c r="QEU305"/>
      <c r="QEV305"/>
      <c r="QEW305"/>
      <c r="QEX305"/>
      <c r="QEY305"/>
      <c r="QEZ305"/>
      <c r="QFA305"/>
      <c r="QFB305"/>
      <c r="QFC305"/>
      <c r="QFD305"/>
      <c r="QFE305"/>
      <c r="QFF305"/>
      <c r="QFG305"/>
      <c r="QFH305"/>
      <c r="QFI305"/>
      <c r="QFJ305"/>
      <c r="QFK305"/>
      <c r="QFL305"/>
      <c r="QFM305"/>
      <c r="QFN305"/>
      <c r="QFO305"/>
      <c r="QFP305"/>
      <c r="QFQ305"/>
      <c r="QFR305"/>
      <c r="QFS305"/>
      <c r="QFT305"/>
      <c r="QFU305"/>
      <c r="QFV305"/>
      <c r="QFW305"/>
      <c r="QFX305"/>
      <c r="QFY305"/>
      <c r="QFZ305"/>
      <c r="QGA305"/>
      <c r="QGB305"/>
      <c r="QGC305"/>
      <c r="QGD305"/>
      <c r="QGE305"/>
      <c r="QGF305"/>
      <c r="QGG305"/>
      <c r="QGH305"/>
      <c r="QGI305"/>
      <c r="QGJ305"/>
      <c r="QGK305"/>
      <c r="QGL305"/>
      <c r="QGM305"/>
      <c r="QGN305"/>
      <c r="QGO305"/>
      <c r="QGP305"/>
      <c r="QGQ305"/>
      <c r="QGR305"/>
      <c r="QGS305"/>
      <c r="QGT305"/>
      <c r="QGU305"/>
      <c r="QGV305"/>
      <c r="QGW305"/>
      <c r="QGX305"/>
      <c r="QGY305"/>
      <c r="QGZ305"/>
      <c r="QHA305"/>
      <c r="QHB305"/>
      <c r="QHC305"/>
      <c r="QHD305"/>
      <c r="QHE305"/>
      <c r="QHF305"/>
      <c r="QHG305"/>
      <c r="QHH305"/>
      <c r="QHI305"/>
      <c r="QHJ305"/>
      <c r="QHK305"/>
      <c r="QHL305"/>
      <c r="QHM305"/>
      <c r="QHN305"/>
      <c r="QHO305"/>
      <c r="QHP305"/>
      <c r="QHQ305"/>
      <c r="QHR305"/>
      <c r="QHS305"/>
      <c r="QHT305"/>
      <c r="QHU305"/>
      <c r="QHV305"/>
      <c r="QHW305"/>
      <c r="QHX305"/>
      <c r="QHY305"/>
      <c r="QHZ305"/>
      <c r="QIA305"/>
      <c r="QIB305"/>
      <c r="QIC305"/>
      <c r="QID305"/>
      <c r="QIE305"/>
      <c r="QIF305"/>
      <c r="QIG305"/>
      <c r="QIH305"/>
      <c r="QII305"/>
      <c r="QIJ305"/>
      <c r="QIK305"/>
      <c r="QIL305"/>
      <c r="QIM305"/>
      <c r="QIN305"/>
      <c r="QIO305"/>
      <c r="QIP305"/>
      <c r="QIQ305"/>
      <c r="QIR305"/>
      <c r="QIS305"/>
      <c r="QIT305"/>
      <c r="QIU305"/>
      <c r="QIV305"/>
      <c r="QIW305"/>
      <c r="QIX305"/>
      <c r="QIY305"/>
      <c r="QIZ305"/>
      <c r="QJA305"/>
      <c r="QJB305"/>
      <c r="QJC305"/>
      <c r="QJD305"/>
      <c r="QJE305"/>
      <c r="QJF305"/>
      <c r="QJG305"/>
      <c r="QJH305"/>
      <c r="QJI305"/>
      <c r="QJJ305"/>
      <c r="QJK305"/>
      <c r="QJL305"/>
      <c r="QJM305"/>
      <c r="QJN305"/>
      <c r="QJO305"/>
      <c r="QJP305"/>
      <c r="QJQ305"/>
      <c r="QJR305"/>
      <c r="QJS305"/>
      <c r="QJT305"/>
      <c r="QJU305"/>
      <c r="QJV305"/>
      <c r="QJW305"/>
      <c r="QJX305"/>
      <c r="QJY305"/>
      <c r="QJZ305"/>
      <c r="QKA305"/>
      <c r="QKB305"/>
      <c r="QKC305"/>
      <c r="QKD305"/>
      <c r="QKE305"/>
      <c r="QKF305"/>
      <c r="QKG305"/>
      <c r="QKH305"/>
      <c r="QKI305"/>
      <c r="QKJ305"/>
      <c r="QKK305"/>
      <c r="QKL305"/>
      <c r="QKM305"/>
      <c r="QKN305"/>
      <c r="QKO305"/>
      <c r="QKP305"/>
      <c r="QKQ305"/>
      <c r="QKR305"/>
      <c r="QKS305"/>
      <c r="QKT305"/>
      <c r="QKU305"/>
      <c r="QKV305"/>
      <c r="QKW305"/>
      <c r="QKX305"/>
      <c r="QKY305"/>
      <c r="QKZ305"/>
      <c r="QLA305"/>
      <c r="QLB305"/>
      <c r="QLC305"/>
      <c r="QLD305"/>
      <c r="QLE305"/>
      <c r="QLF305"/>
      <c r="QLG305"/>
      <c r="QLH305"/>
      <c r="QLI305"/>
      <c r="QLJ305"/>
      <c r="QLK305"/>
      <c r="QLL305"/>
      <c r="QLM305"/>
      <c r="QLN305"/>
      <c r="QLO305"/>
      <c r="QLP305"/>
      <c r="QLQ305"/>
      <c r="QLR305"/>
      <c r="QLS305"/>
      <c r="QLT305"/>
      <c r="QLU305"/>
      <c r="QLV305"/>
      <c r="QLW305"/>
      <c r="QLX305"/>
      <c r="QLY305"/>
      <c r="QLZ305"/>
      <c r="QMA305"/>
      <c r="QMB305"/>
      <c r="QMC305"/>
      <c r="QMD305"/>
      <c r="QME305"/>
      <c r="QMF305"/>
      <c r="QMG305"/>
      <c r="QMH305"/>
      <c r="QMI305"/>
      <c r="QMJ305"/>
      <c r="QMK305"/>
      <c r="QML305"/>
      <c r="QMM305"/>
      <c r="QMN305"/>
      <c r="QMO305"/>
      <c r="QMP305"/>
      <c r="QMQ305"/>
      <c r="QMR305"/>
      <c r="QMS305"/>
      <c r="QMT305"/>
      <c r="QMU305"/>
      <c r="QMV305"/>
      <c r="QMW305"/>
      <c r="QMX305"/>
      <c r="QMY305"/>
      <c r="QMZ305"/>
      <c r="QNA305"/>
      <c r="QNB305"/>
      <c r="QNC305"/>
      <c r="QND305"/>
      <c r="QNE305"/>
      <c r="QNF305"/>
      <c r="QNG305"/>
      <c r="QNH305"/>
      <c r="QNI305"/>
      <c r="QNJ305"/>
      <c r="QNK305"/>
      <c r="QNL305"/>
      <c r="QNM305"/>
      <c r="QNN305"/>
      <c r="QNO305"/>
      <c r="QNP305"/>
      <c r="QNQ305"/>
      <c r="QNR305"/>
      <c r="QNS305"/>
      <c r="QNT305"/>
      <c r="QNU305"/>
      <c r="QNV305"/>
      <c r="QNW305"/>
      <c r="QNX305"/>
      <c r="QNY305"/>
      <c r="QNZ305"/>
      <c r="QOA305"/>
      <c r="QOB305"/>
      <c r="QOC305"/>
      <c r="QOD305"/>
      <c r="QOE305"/>
      <c r="QOF305"/>
      <c r="QOG305"/>
      <c r="QOH305"/>
      <c r="QOI305"/>
      <c r="QOJ305"/>
      <c r="QOK305"/>
      <c r="QOL305"/>
      <c r="QOM305"/>
      <c r="QON305"/>
      <c r="QOO305"/>
      <c r="QOP305"/>
      <c r="QOQ305"/>
      <c r="QOR305"/>
      <c r="QOS305"/>
      <c r="QOT305"/>
      <c r="QOU305"/>
      <c r="QOV305"/>
      <c r="QOW305"/>
      <c r="QOX305"/>
      <c r="QOY305"/>
      <c r="QOZ305"/>
      <c r="QPA305"/>
      <c r="QPB305"/>
      <c r="QPC305"/>
      <c r="QPD305"/>
      <c r="QPE305"/>
      <c r="QPF305"/>
      <c r="QPG305"/>
      <c r="QPH305"/>
      <c r="QPI305"/>
      <c r="QPJ305"/>
      <c r="QPK305"/>
      <c r="QPL305"/>
      <c r="QPM305"/>
      <c r="QPN305"/>
      <c r="QPO305"/>
      <c r="QPP305"/>
      <c r="QPQ305"/>
      <c r="QPR305"/>
      <c r="QPS305"/>
      <c r="QPT305"/>
      <c r="QPU305"/>
      <c r="QPV305"/>
      <c r="QPW305"/>
      <c r="QPX305"/>
      <c r="QPY305"/>
      <c r="QPZ305"/>
      <c r="QQA305"/>
      <c r="QQB305"/>
      <c r="QQC305"/>
      <c r="QQD305"/>
      <c r="QQE305"/>
      <c r="QQF305"/>
      <c r="QQG305"/>
      <c r="QQH305"/>
      <c r="QQI305"/>
      <c r="QQJ305"/>
      <c r="QQK305"/>
      <c r="QQL305"/>
      <c r="QQM305"/>
      <c r="QQN305"/>
      <c r="QQO305"/>
      <c r="QQP305"/>
      <c r="QQQ305"/>
      <c r="QQR305"/>
      <c r="QQS305"/>
      <c r="QQT305"/>
      <c r="QQU305"/>
      <c r="QQV305"/>
      <c r="QQW305"/>
      <c r="QQX305"/>
      <c r="QQY305"/>
      <c r="QQZ305"/>
      <c r="QRA305"/>
      <c r="QRB305"/>
      <c r="QRC305"/>
      <c r="QRD305"/>
      <c r="QRE305"/>
      <c r="QRF305"/>
      <c r="QRG305"/>
      <c r="QRH305"/>
      <c r="QRI305"/>
      <c r="QRJ305"/>
      <c r="QRK305"/>
      <c r="QRL305"/>
      <c r="QRM305"/>
      <c r="QRN305"/>
      <c r="QRO305"/>
      <c r="QRP305"/>
      <c r="QRQ305"/>
      <c r="QRR305"/>
      <c r="QRS305"/>
      <c r="QRT305"/>
      <c r="QRU305"/>
      <c r="QRV305"/>
      <c r="QRW305"/>
      <c r="QRX305"/>
      <c r="QRY305"/>
      <c r="QRZ305"/>
      <c r="QSA305"/>
      <c r="QSB305"/>
      <c r="QSC305"/>
      <c r="QSD305"/>
      <c r="QSE305"/>
      <c r="QSF305"/>
      <c r="QSG305"/>
      <c r="QSH305"/>
      <c r="QSI305"/>
      <c r="QSJ305"/>
      <c r="QSK305"/>
      <c r="QSL305"/>
      <c r="QSM305"/>
      <c r="QSN305"/>
      <c r="QSO305"/>
      <c r="QSP305"/>
      <c r="QSQ305"/>
      <c r="QSR305"/>
      <c r="QSS305"/>
      <c r="QST305"/>
      <c r="QSU305"/>
      <c r="QSV305"/>
      <c r="QSW305"/>
      <c r="QSX305"/>
      <c r="QSY305"/>
      <c r="QSZ305"/>
      <c r="QTA305"/>
      <c r="QTB305"/>
      <c r="QTC305"/>
      <c r="QTD305"/>
      <c r="QTE305"/>
      <c r="QTF305"/>
      <c r="QTG305"/>
      <c r="QTH305"/>
      <c r="QTI305"/>
      <c r="QTJ305"/>
      <c r="QTK305"/>
      <c r="QTL305"/>
      <c r="QTM305"/>
      <c r="QTN305"/>
      <c r="QTO305"/>
      <c r="QTP305"/>
      <c r="QTQ305"/>
      <c r="QTR305"/>
      <c r="QTS305"/>
      <c r="QTT305"/>
      <c r="QTU305"/>
      <c r="QTV305"/>
      <c r="QTW305"/>
      <c r="QTX305"/>
      <c r="QTY305"/>
      <c r="QTZ305"/>
      <c r="QUA305"/>
      <c r="QUB305"/>
      <c r="QUC305"/>
      <c r="QUD305"/>
      <c r="QUE305"/>
      <c r="QUF305"/>
      <c r="QUG305"/>
      <c r="QUH305"/>
      <c r="QUI305"/>
      <c r="QUJ305"/>
      <c r="QUK305"/>
      <c r="QUL305"/>
      <c r="QUM305"/>
      <c r="QUN305"/>
      <c r="QUO305"/>
      <c r="QUP305"/>
      <c r="QUQ305"/>
      <c r="QUR305"/>
      <c r="QUS305"/>
      <c r="QUT305"/>
      <c r="QUU305"/>
      <c r="QUV305"/>
      <c r="QUW305"/>
      <c r="QUX305"/>
      <c r="QUY305"/>
      <c r="QUZ305"/>
      <c r="QVA305"/>
      <c r="QVB305"/>
      <c r="QVC305"/>
      <c r="QVD305"/>
      <c r="QVE305"/>
      <c r="QVF305"/>
      <c r="QVG305"/>
      <c r="QVH305"/>
      <c r="QVI305"/>
      <c r="QVJ305"/>
      <c r="QVK305"/>
      <c r="QVL305"/>
      <c r="QVM305"/>
      <c r="QVN305"/>
      <c r="QVO305"/>
      <c r="QVP305"/>
      <c r="QVQ305"/>
      <c r="QVR305"/>
      <c r="QVS305"/>
      <c r="QVT305"/>
      <c r="QVU305"/>
      <c r="QVV305"/>
      <c r="QVW305"/>
      <c r="QVX305"/>
      <c r="QVY305"/>
      <c r="QVZ305"/>
      <c r="QWA305"/>
      <c r="QWB305"/>
      <c r="QWC305"/>
      <c r="QWD305"/>
      <c r="QWE305"/>
      <c r="QWF305"/>
      <c r="QWG305"/>
      <c r="QWH305"/>
      <c r="QWI305"/>
      <c r="QWJ305"/>
      <c r="QWK305"/>
      <c r="QWL305"/>
      <c r="QWM305"/>
      <c r="QWN305"/>
      <c r="QWO305"/>
      <c r="QWP305"/>
      <c r="QWQ305"/>
      <c r="QWR305"/>
      <c r="QWS305"/>
      <c r="QWT305"/>
      <c r="QWU305"/>
      <c r="QWV305"/>
      <c r="QWW305"/>
      <c r="QWX305"/>
      <c r="QWY305"/>
      <c r="QWZ305"/>
      <c r="QXA305"/>
      <c r="QXB305"/>
      <c r="QXC305"/>
      <c r="QXD305"/>
      <c r="QXE305"/>
      <c r="QXF305"/>
      <c r="QXG305"/>
      <c r="QXH305"/>
      <c r="QXI305"/>
      <c r="QXJ305"/>
      <c r="QXK305"/>
      <c r="QXL305"/>
      <c r="QXM305"/>
      <c r="QXN305"/>
      <c r="QXO305"/>
      <c r="QXP305"/>
      <c r="QXQ305"/>
      <c r="QXR305"/>
      <c r="QXS305"/>
      <c r="QXT305"/>
      <c r="QXU305"/>
      <c r="QXV305"/>
      <c r="QXW305"/>
      <c r="QXX305"/>
      <c r="QXY305"/>
      <c r="QXZ305"/>
      <c r="QYA305"/>
      <c r="QYB305"/>
      <c r="QYC305"/>
      <c r="QYD305"/>
      <c r="QYE305"/>
      <c r="QYF305"/>
      <c r="QYG305"/>
      <c r="QYH305"/>
      <c r="QYI305"/>
      <c r="QYJ305"/>
      <c r="QYK305"/>
      <c r="QYL305"/>
      <c r="QYM305"/>
      <c r="QYN305"/>
      <c r="QYO305"/>
      <c r="QYP305"/>
      <c r="QYQ305"/>
      <c r="QYR305"/>
      <c r="QYS305"/>
      <c r="QYT305"/>
      <c r="QYU305"/>
      <c r="QYV305"/>
      <c r="QYW305"/>
      <c r="QYX305"/>
      <c r="QYY305"/>
      <c r="QYZ305"/>
      <c r="QZA305"/>
      <c r="QZB305"/>
      <c r="QZC305"/>
      <c r="QZD305"/>
      <c r="QZE305"/>
      <c r="QZF305"/>
      <c r="QZG305"/>
      <c r="QZH305"/>
      <c r="QZI305"/>
      <c r="QZJ305"/>
      <c r="QZK305"/>
      <c r="QZL305"/>
      <c r="QZM305"/>
      <c r="QZN305"/>
      <c r="QZO305"/>
      <c r="QZP305"/>
      <c r="QZQ305"/>
      <c r="QZR305"/>
      <c r="QZS305"/>
      <c r="QZT305"/>
      <c r="QZU305"/>
      <c r="QZV305"/>
      <c r="QZW305"/>
      <c r="QZX305"/>
      <c r="QZY305"/>
      <c r="QZZ305"/>
      <c r="RAA305"/>
      <c r="RAB305"/>
      <c r="RAC305"/>
      <c r="RAD305"/>
      <c r="RAE305"/>
      <c r="RAF305"/>
      <c r="RAG305"/>
      <c r="RAH305"/>
      <c r="RAI305"/>
      <c r="RAJ305"/>
      <c r="RAK305"/>
      <c r="RAL305"/>
      <c r="RAM305"/>
      <c r="RAN305"/>
      <c r="RAO305"/>
      <c r="RAP305"/>
      <c r="RAQ305"/>
      <c r="RAR305"/>
      <c r="RAS305"/>
      <c r="RAT305"/>
      <c r="RAU305"/>
      <c r="RAV305"/>
      <c r="RAW305"/>
      <c r="RAX305"/>
      <c r="RAY305"/>
      <c r="RAZ305"/>
      <c r="RBA305"/>
      <c r="RBB305"/>
      <c r="RBC305"/>
      <c r="RBD305"/>
      <c r="RBE305"/>
      <c r="RBF305"/>
      <c r="RBG305"/>
      <c r="RBH305"/>
      <c r="RBI305"/>
      <c r="RBJ305"/>
      <c r="RBK305"/>
      <c r="RBL305"/>
      <c r="RBM305"/>
      <c r="RBN305"/>
      <c r="RBO305"/>
      <c r="RBP305"/>
      <c r="RBQ305"/>
      <c r="RBR305"/>
      <c r="RBS305"/>
      <c r="RBT305"/>
      <c r="RBU305"/>
      <c r="RBV305"/>
      <c r="RBW305"/>
      <c r="RBX305"/>
      <c r="RBY305"/>
      <c r="RBZ305"/>
      <c r="RCA305"/>
      <c r="RCB305"/>
      <c r="RCC305"/>
      <c r="RCD305"/>
      <c r="RCE305"/>
      <c r="RCF305"/>
      <c r="RCG305"/>
      <c r="RCH305"/>
      <c r="RCI305"/>
      <c r="RCJ305"/>
      <c r="RCK305"/>
      <c r="RCL305"/>
      <c r="RCM305"/>
      <c r="RCN305"/>
      <c r="RCO305"/>
      <c r="RCP305"/>
      <c r="RCQ305"/>
      <c r="RCR305"/>
      <c r="RCS305"/>
      <c r="RCT305"/>
      <c r="RCU305"/>
      <c r="RCV305"/>
      <c r="RCW305"/>
      <c r="RCX305"/>
      <c r="RCY305"/>
      <c r="RCZ305"/>
      <c r="RDA305"/>
      <c r="RDB305"/>
      <c r="RDC305"/>
      <c r="RDD305"/>
      <c r="RDE305"/>
      <c r="RDF305"/>
      <c r="RDG305"/>
      <c r="RDH305"/>
      <c r="RDI305"/>
      <c r="RDJ305"/>
      <c r="RDK305"/>
      <c r="RDL305"/>
      <c r="RDM305"/>
      <c r="RDN305"/>
      <c r="RDO305"/>
      <c r="RDP305"/>
      <c r="RDQ305"/>
      <c r="RDR305"/>
      <c r="RDS305"/>
      <c r="RDT305"/>
      <c r="RDU305"/>
      <c r="RDV305"/>
      <c r="RDW305"/>
      <c r="RDX305"/>
      <c r="RDY305"/>
      <c r="RDZ305"/>
      <c r="REA305"/>
      <c r="REB305"/>
      <c r="REC305"/>
      <c r="RED305"/>
      <c r="REE305"/>
      <c r="REF305"/>
      <c r="REG305"/>
      <c r="REH305"/>
      <c r="REI305"/>
      <c r="REJ305"/>
      <c r="REK305"/>
      <c r="REL305"/>
      <c r="REM305"/>
      <c r="REN305"/>
      <c r="REO305"/>
      <c r="REP305"/>
      <c r="REQ305"/>
      <c r="RER305"/>
      <c r="RES305"/>
      <c r="RET305"/>
      <c r="REU305"/>
      <c r="REV305"/>
      <c r="REW305"/>
      <c r="REX305"/>
      <c r="REY305"/>
      <c r="REZ305"/>
      <c r="RFA305"/>
      <c r="RFB305"/>
      <c r="RFC305"/>
      <c r="RFD305"/>
      <c r="RFE305"/>
      <c r="RFF305"/>
      <c r="RFG305"/>
      <c r="RFH305"/>
      <c r="RFI305"/>
      <c r="RFJ305"/>
      <c r="RFK305"/>
      <c r="RFL305"/>
      <c r="RFM305"/>
      <c r="RFN305"/>
      <c r="RFO305"/>
      <c r="RFP305"/>
      <c r="RFQ305"/>
      <c r="RFR305"/>
      <c r="RFS305"/>
      <c r="RFT305"/>
      <c r="RFU305"/>
      <c r="RFV305"/>
      <c r="RFW305"/>
      <c r="RFX305"/>
      <c r="RFY305"/>
      <c r="RFZ305"/>
      <c r="RGA305"/>
      <c r="RGB305"/>
      <c r="RGC305"/>
      <c r="RGD305"/>
      <c r="RGE305"/>
      <c r="RGF305"/>
      <c r="RGG305"/>
      <c r="RGH305"/>
      <c r="RGI305"/>
      <c r="RGJ305"/>
      <c r="RGK305"/>
      <c r="RGL305"/>
      <c r="RGM305"/>
      <c r="RGN305"/>
      <c r="RGO305"/>
      <c r="RGP305"/>
      <c r="RGQ305"/>
      <c r="RGR305"/>
      <c r="RGS305"/>
      <c r="RGT305"/>
      <c r="RGU305"/>
      <c r="RGV305"/>
      <c r="RGW305"/>
      <c r="RGX305"/>
      <c r="RGY305"/>
      <c r="RGZ305"/>
      <c r="RHA305"/>
      <c r="RHB305"/>
      <c r="RHC305"/>
      <c r="RHD305"/>
      <c r="RHE305"/>
      <c r="RHF305"/>
      <c r="RHG305"/>
      <c r="RHH305"/>
      <c r="RHI305"/>
      <c r="RHJ305"/>
      <c r="RHK305"/>
      <c r="RHL305"/>
      <c r="RHM305"/>
      <c r="RHN305"/>
      <c r="RHO305"/>
      <c r="RHP305"/>
      <c r="RHQ305"/>
      <c r="RHR305"/>
      <c r="RHS305"/>
      <c r="RHT305"/>
      <c r="RHU305"/>
      <c r="RHV305"/>
      <c r="RHW305"/>
      <c r="RHX305"/>
      <c r="RHY305"/>
      <c r="RHZ305"/>
      <c r="RIA305"/>
      <c r="RIB305"/>
      <c r="RIC305"/>
      <c r="RID305"/>
      <c r="RIE305"/>
      <c r="RIF305"/>
      <c r="RIG305"/>
      <c r="RIH305"/>
      <c r="RII305"/>
      <c r="RIJ305"/>
      <c r="RIK305"/>
      <c r="RIL305"/>
      <c r="RIM305"/>
      <c r="RIN305"/>
      <c r="RIO305"/>
      <c r="RIP305"/>
      <c r="RIQ305"/>
      <c r="RIR305"/>
      <c r="RIS305"/>
      <c r="RIT305"/>
      <c r="RIU305"/>
      <c r="RIV305"/>
      <c r="RIW305"/>
      <c r="RIX305"/>
      <c r="RIY305"/>
      <c r="RIZ305"/>
      <c r="RJA305"/>
      <c r="RJB305"/>
      <c r="RJC305"/>
      <c r="RJD305"/>
      <c r="RJE305"/>
      <c r="RJF305"/>
      <c r="RJG305"/>
      <c r="RJH305"/>
      <c r="RJI305"/>
      <c r="RJJ305"/>
      <c r="RJK305"/>
      <c r="RJL305"/>
      <c r="RJM305"/>
      <c r="RJN305"/>
      <c r="RJO305"/>
      <c r="RJP305"/>
      <c r="RJQ305"/>
      <c r="RJR305"/>
      <c r="RJS305"/>
      <c r="RJT305"/>
      <c r="RJU305"/>
      <c r="RJV305"/>
      <c r="RJW305"/>
      <c r="RJX305"/>
      <c r="RJY305"/>
      <c r="RJZ305"/>
      <c r="RKA305"/>
      <c r="RKB305"/>
      <c r="RKC305"/>
      <c r="RKD305"/>
      <c r="RKE305"/>
      <c r="RKF305"/>
      <c r="RKG305"/>
      <c r="RKH305"/>
      <c r="RKI305"/>
      <c r="RKJ305"/>
      <c r="RKK305"/>
      <c r="RKL305"/>
      <c r="RKM305"/>
      <c r="RKN305"/>
      <c r="RKO305"/>
      <c r="RKP305"/>
      <c r="RKQ305"/>
      <c r="RKR305"/>
      <c r="RKS305"/>
      <c r="RKT305"/>
      <c r="RKU305"/>
      <c r="RKV305"/>
      <c r="RKW305"/>
      <c r="RKX305"/>
      <c r="RKY305"/>
      <c r="RKZ305"/>
      <c r="RLA305"/>
      <c r="RLB305"/>
      <c r="RLC305"/>
      <c r="RLD305"/>
      <c r="RLE305"/>
      <c r="RLF305"/>
      <c r="RLG305"/>
      <c r="RLH305"/>
      <c r="RLI305"/>
      <c r="RLJ305"/>
      <c r="RLK305"/>
      <c r="RLL305"/>
      <c r="RLM305"/>
      <c r="RLN305"/>
      <c r="RLO305"/>
      <c r="RLP305"/>
      <c r="RLQ305"/>
      <c r="RLR305"/>
      <c r="RLS305"/>
      <c r="RLT305"/>
      <c r="RLU305"/>
      <c r="RLV305"/>
      <c r="RLW305"/>
      <c r="RLX305"/>
      <c r="RLY305"/>
      <c r="RLZ305"/>
      <c r="RMA305"/>
      <c r="RMB305"/>
      <c r="RMC305"/>
      <c r="RMD305"/>
      <c r="RME305"/>
      <c r="RMF305"/>
      <c r="RMG305"/>
      <c r="RMH305"/>
      <c r="RMI305"/>
      <c r="RMJ305"/>
      <c r="RMK305"/>
      <c r="RML305"/>
      <c r="RMM305"/>
      <c r="RMN305"/>
      <c r="RMO305"/>
      <c r="RMP305"/>
      <c r="RMQ305"/>
      <c r="RMR305"/>
      <c r="RMS305"/>
      <c r="RMT305"/>
      <c r="RMU305"/>
      <c r="RMV305"/>
      <c r="RMW305"/>
      <c r="RMX305"/>
      <c r="RMY305"/>
      <c r="RMZ305"/>
      <c r="RNA305"/>
      <c r="RNB305"/>
      <c r="RNC305"/>
      <c r="RND305"/>
      <c r="RNE305"/>
      <c r="RNF305"/>
      <c r="RNG305"/>
      <c r="RNH305"/>
      <c r="RNI305"/>
      <c r="RNJ305"/>
      <c r="RNK305"/>
      <c r="RNL305"/>
      <c r="RNM305"/>
      <c r="RNN305"/>
      <c r="RNO305"/>
      <c r="RNP305"/>
      <c r="RNQ305"/>
      <c r="RNR305"/>
      <c r="RNS305"/>
      <c r="RNT305"/>
      <c r="RNU305"/>
      <c r="RNV305"/>
      <c r="RNW305"/>
      <c r="RNX305"/>
      <c r="RNY305"/>
      <c r="RNZ305"/>
      <c r="ROA305"/>
      <c r="ROB305"/>
      <c r="ROC305"/>
      <c r="ROD305"/>
      <c r="ROE305"/>
      <c r="ROF305"/>
      <c r="ROG305"/>
      <c r="ROH305"/>
      <c r="ROI305"/>
      <c r="ROJ305"/>
      <c r="ROK305"/>
      <c r="ROL305"/>
      <c r="ROM305"/>
      <c r="RON305"/>
      <c r="ROO305"/>
      <c r="ROP305"/>
      <c r="ROQ305"/>
      <c r="ROR305"/>
      <c r="ROS305"/>
      <c r="ROT305"/>
      <c r="ROU305"/>
      <c r="ROV305"/>
      <c r="ROW305"/>
      <c r="ROX305"/>
      <c r="ROY305"/>
      <c r="ROZ305"/>
      <c r="RPA305"/>
      <c r="RPB305"/>
      <c r="RPC305"/>
      <c r="RPD305"/>
      <c r="RPE305"/>
      <c r="RPF305"/>
      <c r="RPG305"/>
      <c r="RPH305"/>
      <c r="RPI305"/>
      <c r="RPJ305"/>
      <c r="RPK305"/>
      <c r="RPL305"/>
      <c r="RPM305"/>
      <c r="RPN305"/>
      <c r="RPO305"/>
      <c r="RPP305"/>
      <c r="RPQ305"/>
      <c r="RPR305"/>
      <c r="RPS305"/>
      <c r="RPT305"/>
      <c r="RPU305"/>
      <c r="RPV305"/>
      <c r="RPW305"/>
      <c r="RPX305"/>
      <c r="RPY305"/>
      <c r="RPZ305"/>
      <c r="RQA305"/>
      <c r="RQB305"/>
      <c r="RQC305"/>
      <c r="RQD305"/>
      <c r="RQE305"/>
      <c r="RQF305"/>
      <c r="RQG305"/>
      <c r="RQH305"/>
      <c r="RQI305"/>
      <c r="RQJ305"/>
      <c r="RQK305"/>
      <c r="RQL305"/>
      <c r="RQM305"/>
      <c r="RQN305"/>
      <c r="RQO305"/>
      <c r="RQP305"/>
      <c r="RQQ305"/>
      <c r="RQR305"/>
      <c r="RQS305"/>
      <c r="RQT305"/>
      <c r="RQU305"/>
      <c r="RQV305"/>
      <c r="RQW305"/>
      <c r="RQX305"/>
      <c r="RQY305"/>
      <c r="RQZ305"/>
      <c r="RRA305"/>
      <c r="RRB305"/>
      <c r="RRC305"/>
      <c r="RRD305"/>
      <c r="RRE305"/>
      <c r="RRF305"/>
      <c r="RRG305"/>
      <c r="RRH305"/>
      <c r="RRI305"/>
      <c r="RRJ305"/>
      <c r="RRK305"/>
      <c r="RRL305"/>
      <c r="RRM305"/>
      <c r="RRN305"/>
      <c r="RRO305"/>
      <c r="RRP305"/>
      <c r="RRQ305"/>
      <c r="RRR305"/>
      <c r="RRS305"/>
      <c r="RRT305"/>
      <c r="RRU305"/>
      <c r="RRV305"/>
      <c r="RRW305"/>
      <c r="RRX305"/>
      <c r="RRY305"/>
      <c r="RRZ305"/>
      <c r="RSA305"/>
      <c r="RSB305"/>
      <c r="RSC305"/>
      <c r="RSD305"/>
      <c r="RSE305"/>
      <c r="RSF305"/>
      <c r="RSG305"/>
      <c r="RSH305"/>
      <c r="RSI305"/>
      <c r="RSJ305"/>
      <c r="RSK305"/>
      <c r="RSL305"/>
      <c r="RSM305"/>
      <c r="RSN305"/>
      <c r="RSO305"/>
      <c r="RSP305"/>
      <c r="RSQ305"/>
      <c r="RSR305"/>
      <c r="RSS305"/>
      <c r="RST305"/>
      <c r="RSU305"/>
      <c r="RSV305"/>
      <c r="RSW305"/>
      <c r="RSX305"/>
      <c r="RSY305"/>
      <c r="RSZ305"/>
      <c r="RTA305"/>
      <c r="RTB305"/>
      <c r="RTC305"/>
      <c r="RTD305"/>
      <c r="RTE305"/>
      <c r="RTF305"/>
      <c r="RTG305"/>
      <c r="RTH305"/>
      <c r="RTI305"/>
      <c r="RTJ305"/>
      <c r="RTK305"/>
      <c r="RTL305"/>
      <c r="RTM305"/>
      <c r="RTN305"/>
      <c r="RTO305"/>
      <c r="RTP305"/>
      <c r="RTQ305"/>
      <c r="RTR305"/>
      <c r="RTS305"/>
      <c r="RTT305"/>
      <c r="RTU305"/>
      <c r="RTV305"/>
      <c r="RTW305"/>
      <c r="RTX305"/>
      <c r="RTY305"/>
      <c r="RTZ305"/>
      <c r="RUA305"/>
      <c r="RUB305"/>
      <c r="RUC305"/>
      <c r="RUD305"/>
      <c r="RUE305"/>
      <c r="RUF305"/>
      <c r="RUG305"/>
      <c r="RUH305"/>
      <c r="RUI305"/>
      <c r="RUJ305"/>
      <c r="RUK305"/>
      <c r="RUL305"/>
      <c r="RUM305"/>
      <c r="RUN305"/>
      <c r="RUO305"/>
      <c r="RUP305"/>
      <c r="RUQ305"/>
      <c r="RUR305"/>
      <c r="RUS305"/>
      <c r="RUT305"/>
      <c r="RUU305"/>
      <c r="RUV305"/>
      <c r="RUW305"/>
      <c r="RUX305"/>
      <c r="RUY305"/>
      <c r="RUZ305"/>
      <c r="RVA305"/>
      <c r="RVB305"/>
      <c r="RVC305"/>
      <c r="RVD305"/>
      <c r="RVE305"/>
      <c r="RVF305"/>
      <c r="RVG305"/>
      <c r="RVH305"/>
      <c r="RVI305"/>
      <c r="RVJ305"/>
      <c r="RVK305"/>
      <c r="RVL305"/>
      <c r="RVM305"/>
      <c r="RVN305"/>
      <c r="RVO305"/>
      <c r="RVP305"/>
      <c r="RVQ305"/>
      <c r="RVR305"/>
      <c r="RVS305"/>
      <c r="RVT305"/>
      <c r="RVU305"/>
      <c r="RVV305"/>
      <c r="RVW305"/>
      <c r="RVX305"/>
      <c r="RVY305"/>
      <c r="RVZ305"/>
      <c r="RWA305"/>
      <c r="RWB305"/>
      <c r="RWC305"/>
      <c r="RWD305"/>
      <c r="RWE305"/>
      <c r="RWF305"/>
      <c r="RWG305"/>
      <c r="RWH305"/>
      <c r="RWI305"/>
      <c r="RWJ305"/>
      <c r="RWK305"/>
      <c r="RWL305"/>
      <c r="RWM305"/>
      <c r="RWN305"/>
      <c r="RWO305"/>
      <c r="RWP305"/>
      <c r="RWQ305"/>
      <c r="RWR305"/>
      <c r="RWS305"/>
      <c r="RWT305"/>
      <c r="RWU305"/>
      <c r="RWV305"/>
      <c r="RWW305"/>
      <c r="RWX305"/>
      <c r="RWY305"/>
      <c r="RWZ305"/>
      <c r="RXA305"/>
      <c r="RXB305"/>
      <c r="RXC305"/>
      <c r="RXD305"/>
      <c r="RXE305"/>
      <c r="RXF305"/>
      <c r="RXG305"/>
      <c r="RXH305"/>
      <c r="RXI305"/>
      <c r="RXJ305"/>
      <c r="RXK305"/>
      <c r="RXL305"/>
      <c r="RXM305"/>
      <c r="RXN305"/>
      <c r="RXO305"/>
      <c r="RXP305"/>
      <c r="RXQ305"/>
      <c r="RXR305"/>
      <c r="RXS305"/>
      <c r="RXT305"/>
      <c r="RXU305"/>
      <c r="RXV305"/>
      <c r="RXW305"/>
      <c r="RXX305"/>
      <c r="RXY305"/>
      <c r="RXZ305"/>
      <c r="RYA305"/>
      <c r="RYB305"/>
      <c r="RYC305"/>
      <c r="RYD305"/>
      <c r="RYE305"/>
      <c r="RYF305"/>
      <c r="RYG305"/>
      <c r="RYH305"/>
      <c r="RYI305"/>
      <c r="RYJ305"/>
      <c r="RYK305"/>
      <c r="RYL305"/>
      <c r="RYM305"/>
      <c r="RYN305"/>
      <c r="RYO305"/>
      <c r="RYP305"/>
      <c r="RYQ305"/>
      <c r="RYR305"/>
      <c r="RYS305"/>
      <c r="RYT305"/>
      <c r="RYU305"/>
      <c r="RYV305"/>
      <c r="RYW305"/>
      <c r="RYX305"/>
      <c r="RYY305"/>
      <c r="RYZ305"/>
      <c r="RZA305"/>
      <c r="RZB305"/>
      <c r="RZC305"/>
      <c r="RZD305"/>
      <c r="RZE305"/>
      <c r="RZF305"/>
      <c r="RZG305"/>
      <c r="RZH305"/>
      <c r="RZI305"/>
      <c r="RZJ305"/>
      <c r="RZK305"/>
      <c r="RZL305"/>
      <c r="RZM305"/>
      <c r="RZN305"/>
      <c r="RZO305"/>
      <c r="RZP305"/>
      <c r="RZQ305"/>
      <c r="RZR305"/>
      <c r="RZS305"/>
      <c r="RZT305"/>
      <c r="RZU305"/>
      <c r="RZV305"/>
      <c r="RZW305"/>
      <c r="RZX305"/>
      <c r="RZY305"/>
      <c r="RZZ305"/>
      <c r="SAA305"/>
      <c r="SAB305"/>
      <c r="SAC305"/>
      <c r="SAD305"/>
      <c r="SAE305"/>
      <c r="SAF305"/>
      <c r="SAG305"/>
      <c r="SAH305"/>
      <c r="SAI305"/>
      <c r="SAJ305"/>
      <c r="SAK305"/>
      <c r="SAL305"/>
      <c r="SAM305"/>
      <c r="SAN305"/>
      <c r="SAO305"/>
      <c r="SAP305"/>
      <c r="SAQ305"/>
      <c r="SAR305"/>
      <c r="SAS305"/>
      <c r="SAT305"/>
      <c r="SAU305"/>
      <c r="SAV305"/>
      <c r="SAW305"/>
      <c r="SAX305"/>
      <c r="SAY305"/>
      <c r="SAZ305"/>
      <c r="SBA305"/>
      <c r="SBB305"/>
      <c r="SBC305"/>
      <c r="SBD305"/>
      <c r="SBE305"/>
      <c r="SBF305"/>
      <c r="SBG305"/>
      <c r="SBH305"/>
      <c r="SBI305"/>
      <c r="SBJ305"/>
      <c r="SBK305"/>
      <c r="SBL305"/>
      <c r="SBM305"/>
      <c r="SBN305"/>
      <c r="SBO305"/>
      <c r="SBP305"/>
      <c r="SBQ305"/>
      <c r="SBR305"/>
      <c r="SBS305"/>
      <c r="SBT305"/>
      <c r="SBU305"/>
      <c r="SBV305"/>
      <c r="SBW305"/>
      <c r="SBX305"/>
      <c r="SBY305"/>
      <c r="SBZ305"/>
      <c r="SCA305"/>
      <c r="SCB305"/>
      <c r="SCC305"/>
      <c r="SCD305"/>
      <c r="SCE305"/>
      <c r="SCF305"/>
      <c r="SCG305"/>
      <c r="SCH305"/>
      <c r="SCI305"/>
      <c r="SCJ305"/>
      <c r="SCK305"/>
      <c r="SCL305"/>
      <c r="SCM305"/>
      <c r="SCN305"/>
      <c r="SCO305"/>
      <c r="SCP305"/>
      <c r="SCQ305"/>
      <c r="SCR305"/>
      <c r="SCS305"/>
      <c r="SCT305"/>
      <c r="SCU305"/>
      <c r="SCV305"/>
      <c r="SCW305"/>
      <c r="SCX305"/>
      <c r="SCY305"/>
      <c r="SCZ305"/>
      <c r="SDA305"/>
      <c r="SDB305"/>
      <c r="SDC305"/>
      <c r="SDD305"/>
      <c r="SDE305"/>
      <c r="SDF305"/>
      <c r="SDG305"/>
      <c r="SDH305"/>
      <c r="SDI305"/>
      <c r="SDJ305"/>
      <c r="SDK305"/>
      <c r="SDL305"/>
      <c r="SDM305"/>
      <c r="SDN305"/>
      <c r="SDO305"/>
      <c r="SDP305"/>
      <c r="SDQ305"/>
      <c r="SDR305"/>
      <c r="SDS305"/>
      <c r="SDT305"/>
      <c r="SDU305"/>
      <c r="SDV305"/>
      <c r="SDW305"/>
      <c r="SDX305"/>
      <c r="SDY305"/>
      <c r="SDZ305"/>
      <c r="SEA305"/>
      <c r="SEB305"/>
      <c r="SEC305"/>
      <c r="SED305"/>
      <c r="SEE305"/>
      <c r="SEF305"/>
      <c r="SEG305"/>
      <c r="SEH305"/>
      <c r="SEI305"/>
      <c r="SEJ305"/>
      <c r="SEK305"/>
      <c r="SEL305"/>
      <c r="SEM305"/>
      <c r="SEN305"/>
      <c r="SEO305"/>
      <c r="SEP305"/>
      <c r="SEQ305"/>
      <c r="SER305"/>
      <c r="SES305"/>
      <c r="SET305"/>
      <c r="SEU305"/>
      <c r="SEV305"/>
      <c r="SEW305"/>
      <c r="SEX305"/>
      <c r="SEY305"/>
      <c r="SEZ305"/>
      <c r="SFA305"/>
      <c r="SFB305"/>
      <c r="SFC305"/>
      <c r="SFD305"/>
      <c r="SFE305"/>
      <c r="SFF305"/>
      <c r="SFG305"/>
      <c r="SFH305"/>
      <c r="SFI305"/>
      <c r="SFJ305"/>
      <c r="SFK305"/>
      <c r="SFL305"/>
      <c r="SFM305"/>
      <c r="SFN305"/>
      <c r="SFO305"/>
      <c r="SFP305"/>
      <c r="SFQ305"/>
      <c r="SFR305"/>
      <c r="SFS305"/>
      <c r="SFT305"/>
      <c r="SFU305"/>
      <c r="SFV305"/>
      <c r="SFW305"/>
      <c r="SFX305"/>
      <c r="SFY305"/>
      <c r="SFZ305"/>
      <c r="SGA305"/>
      <c r="SGB305"/>
      <c r="SGC305"/>
      <c r="SGD305"/>
      <c r="SGE305"/>
      <c r="SGF305"/>
      <c r="SGG305"/>
      <c r="SGH305"/>
      <c r="SGI305"/>
      <c r="SGJ305"/>
      <c r="SGK305"/>
      <c r="SGL305"/>
      <c r="SGM305"/>
      <c r="SGN305"/>
      <c r="SGO305"/>
      <c r="SGP305"/>
      <c r="SGQ305"/>
      <c r="SGR305"/>
      <c r="SGS305"/>
      <c r="SGT305"/>
      <c r="SGU305"/>
      <c r="SGV305"/>
      <c r="SGW305"/>
      <c r="SGX305"/>
      <c r="SGY305"/>
      <c r="SGZ305"/>
      <c r="SHA305"/>
      <c r="SHB305"/>
      <c r="SHC305"/>
      <c r="SHD305"/>
      <c r="SHE305"/>
      <c r="SHF305"/>
      <c r="SHG305"/>
      <c r="SHH305"/>
      <c r="SHI305"/>
      <c r="SHJ305"/>
      <c r="SHK305"/>
      <c r="SHL305"/>
      <c r="SHM305"/>
      <c r="SHN305"/>
      <c r="SHO305"/>
      <c r="SHP305"/>
      <c r="SHQ305"/>
      <c r="SHR305"/>
      <c r="SHS305"/>
      <c r="SHT305"/>
      <c r="SHU305"/>
      <c r="SHV305"/>
      <c r="SHW305"/>
      <c r="SHX305"/>
      <c r="SHY305"/>
      <c r="SHZ305"/>
      <c r="SIA305"/>
      <c r="SIB305"/>
      <c r="SIC305"/>
      <c r="SID305"/>
      <c r="SIE305"/>
      <c r="SIF305"/>
      <c r="SIG305"/>
      <c r="SIH305"/>
      <c r="SII305"/>
      <c r="SIJ305"/>
      <c r="SIK305"/>
      <c r="SIL305"/>
      <c r="SIM305"/>
      <c r="SIN305"/>
      <c r="SIO305"/>
      <c r="SIP305"/>
      <c r="SIQ305"/>
      <c r="SIR305"/>
      <c r="SIS305"/>
      <c r="SIT305"/>
      <c r="SIU305"/>
      <c r="SIV305"/>
      <c r="SIW305"/>
      <c r="SIX305"/>
      <c r="SIY305"/>
      <c r="SIZ305"/>
      <c r="SJA305"/>
      <c r="SJB305"/>
      <c r="SJC305"/>
      <c r="SJD305"/>
      <c r="SJE305"/>
      <c r="SJF305"/>
      <c r="SJG305"/>
      <c r="SJH305"/>
      <c r="SJI305"/>
      <c r="SJJ305"/>
      <c r="SJK305"/>
      <c r="SJL305"/>
      <c r="SJM305"/>
      <c r="SJN305"/>
      <c r="SJO305"/>
      <c r="SJP305"/>
      <c r="SJQ305"/>
      <c r="SJR305"/>
      <c r="SJS305"/>
      <c r="SJT305"/>
      <c r="SJU305"/>
      <c r="SJV305"/>
      <c r="SJW305"/>
      <c r="SJX305"/>
      <c r="SJY305"/>
      <c r="SJZ305"/>
      <c r="SKA305"/>
      <c r="SKB305"/>
      <c r="SKC305"/>
      <c r="SKD305"/>
      <c r="SKE305"/>
      <c r="SKF305"/>
      <c r="SKG305"/>
      <c r="SKH305"/>
      <c r="SKI305"/>
      <c r="SKJ305"/>
      <c r="SKK305"/>
      <c r="SKL305"/>
      <c r="SKM305"/>
      <c r="SKN305"/>
      <c r="SKO305"/>
      <c r="SKP305"/>
      <c r="SKQ305"/>
      <c r="SKR305"/>
      <c r="SKS305"/>
      <c r="SKT305"/>
      <c r="SKU305"/>
      <c r="SKV305"/>
      <c r="SKW305"/>
      <c r="SKX305"/>
      <c r="SKY305"/>
      <c r="SKZ305"/>
      <c r="SLA305"/>
      <c r="SLB305"/>
      <c r="SLC305"/>
      <c r="SLD305"/>
      <c r="SLE305"/>
      <c r="SLF305"/>
      <c r="SLG305"/>
      <c r="SLH305"/>
      <c r="SLI305"/>
      <c r="SLJ305"/>
      <c r="SLK305"/>
      <c r="SLL305"/>
      <c r="SLM305"/>
      <c r="SLN305"/>
      <c r="SLO305"/>
      <c r="SLP305"/>
      <c r="SLQ305"/>
      <c r="SLR305"/>
      <c r="SLS305"/>
      <c r="SLT305"/>
      <c r="SLU305"/>
      <c r="SLV305"/>
      <c r="SLW305"/>
      <c r="SLX305"/>
      <c r="SLY305"/>
      <c r="SLZ305"/>
      <c r="SMA305"/>
      <c r="SMB305"/>
      <c r="SMC305"/>
      <c r="SMD305"/>
      <c r="SME305"/>
      <c r="SMF305"/>
      <c r="SMG305"/>
      <c r="SMH305"/>
      <c r="SMI305"/>
      <c r="SMJ305"/>
      <c r="SMK305"/>
      <c r="SML305"/>
      <c r="SMM305"/>
      <c r="SMN305"/>
      <c r="SMO305"/>
      <c r="SMP305"/>
      <c r="SMQ305"/>
      <c r="SMR305"/>
      <c r="SMS305"/>
      <c r="SMT305"/>
      <c r="SMU305"/>
      <c r="SMV305"/>
      <c r="SMW305"/>
      <c r="SMX305"/>
      <c r="SMY305"/>
      <c r="SMZ305"/>
      <c r="SNA305"/>
      <c r="SNB305"/>
      <c r="SNC305"/>
      <c r="SND305"/>
      <c r="SNE305"/>
      <c r="SNF305"/>
      <c r="SNG305"/>
      <c r="SNH305"/>
      <c r="SNI305"/>
      <c r="SNJ305"/>
      <c r="SNK305"/>
      <c r="SNL305"/>
      <c r="SNM305"/>
      <c r="SNN305"/>
      <c r="SNO305"/>
      <c r="SNP305"/>
      <c r="SNQ305"/>
      <c r="SNR305"/>
      <c r="SNS305"/>
      <c r="SNT305"/>
      <c r="SNU305"/>
      <c r="SNV305"/>
      <c r="SNW305"/>
      <c r="SNX305"/>
      <c r="SNY305"/>
      <c r="SNZ305"/>
      <c r="SOA305"/>
      <c r="SOB305"/>
      <c r="SOC305"/>
      <c r="SOD305"/>
      <c r="SOE305"/>
      <c r="SOF305"/>
      <c r="SOG305"/>
      <c r="SOH305"/>
      <c r="SOI305"/>
      <c r="SOJ305"/>
      <c r="SOK305"/>
      <c r="SOL305"/>
      <c r="SOM305"/>
      <c r="SON305"/>
      <c r="SOO305"/>
      <c r="SOP305"/>
      <c r="SOQ305"/>
      <c r="SOR305"/>
      <c r="SOS305"/>
      <c r="SOT305"/>
      <c r="SOU305"/>
      <c r="SOV305"/>
      <c r="SOW305"/>
      <c r="SOX305"/>
      <c r="SOY305"/>
      <c r="SOZ305"/>
      <c r="SPA305"/>
      <c r="SPB305"/>
      <c r="SPC305"/>
      <c r="SPD305"/>
      <c r="SPE305"/>
      <c r="SPF305"/>
      <c r="SPG305"/>
      <c r="SPH305"/>
      <c r="SPI305"/>
      <c r="SPJ305"/>
      <c r="SPK305"/>
      <c r="SPL305"/>
      <c r="SPM305"/>
      <c r="SPN305"/>
      <c r="SPO305"/>
      <c r="SPP305"/>
      <c r="SPQ305"/>
      <c r="SPR305"/>
      <c r="SPS305"/>
      <c r="SPT305"/>
      <c r="SPU305"/>
      <c r="SPV305"/>
      <c r="SPW305"/>
      <c r="SPX305"/>
      <c r="SPY305"/>
      <c r="SPZ305"/>
      <c r="SQA305"/>
      <c r="SQB305"/>
      <c r="SQC305"/>
      <c r="SQD305"/>
      <c r="SQE305"/>
      <c r="SQF305"/>
      <c r="SQG305"/>
      <c r="SQH305"/>
      <c r="SQI305"/>
      <c r="SQJ305"/>
      <c r="SQK305"/>
      <c r="SQL305"/>
      <c r="SQM305"/>
      <c r="SQN305"/>
      <c r="SQO305"/>
      <c r="SQP305"/>
      <c r="SQQ305"/>
      <c r="SQR305"/>
      <c r="SQS305"/>
      <c r="SQT305"/>
      <c r="SQU305"/>
      <c r="SQV305"/>
      <c r="SQW305"/>
      <c r="SQX305"/>
      <c r="SQY305"/>
      <c r="SQZ305"/>
      <c r="SRA305"/>
      <c r="SRB305"/>
      <c r="SRC305"/>
      <c r="SRD305"/>
      <c r="SRE305"/>
      <c r="SRF305"/>
      <c r="SRG305"/>
      <c r="SRH305"/>
      <c r="SRI305"/>
      <c r="SRJ305"/>
      <c r="SRK305"/>
      <c r="SRL305"/>
      <c r="SRM305"/>
      <c r="SRN305"/>
      <c r="SRO305"/>
      <c r="SRP305"/>
      <c r="SRQ305"/>
      <c r="SRR305"/>
      <c r="SRS305"/>
      <c r="SRT305"/>
      <c r="SRU305"/>
      <c r="SRV305"/>
      <c r="SRW305"/>
      <c r="SRX305"/>
      <c r="SRY305"/>
      <c r="SRZ305"/>
      <c r="SSA305"/>
      <c r="SSB305"/>
      <c r="SSC305"/>
      <c r="SSD305"/>
      <c r="SSE305"/>
      <c r="SSF305"/>
      <c r="SSG305"/>
      <c r="SSH305"/>
      <c r="SSI305"/>
      <c r="SSJ305"/>
      <c r="SSK305"/>
      <c r="SSL305"/>
      <c r="SSM305"/>
      <c r="SSN305"/>
      <c r="SSO305"/>
      <c r="SSP305"/>
      <c r="SSQ305"/>
      <c r="SSR305"/>
      <c r="SSS305"/>
      <c r="SST305"/>
      <c r="SSU305"/>
      <c r="SSV305"/>
      <c r="SSW305"/>
      <c r="SSX305"/>
      <c r="SSY305"/>
      <c r="SSZ305"/>
      <c r="STA305"/>
      <c r="STB305"/>
      <c r="STC305"/>
      <c r="STD305"/>
      <c r="STE305"/>
      <c r="STF305"/>
      <c r="STG305"/>
      <c r="STH305"/>
      <c r="STI305"/>
      <c r="STJ305"/>
      <c r="STK305"/>
      <c r="STL305"/>
      <c r="STM305"/>
      <c r="STN305"/>
      <c r="STO305"/>
      <c r="STP305"/>
      <c r="STQ305"/>
      <c r="STR305"/>
      <c r="STS305"/>
      <c r="STT305"/>
      <c r="STU305"/>
      <c r="STV305"/>
      <c r="STW305"/>
      <c r="STX305"/>
      <c r="STY305"/>
      <c r="STZ305"/>
      <c r="SUA305"/>
      <c r="SUB305"/>
      <c r="SUC305"/>
      <c r="SUD305"/>
      <c r="SUE305"/>
      <c r="SUF305"/>
      <c r="SUG305"/>
      <c r="SUH305"/>
      <c r="SUI305"/>
      <c r="SUJ305"/>
      <c r="SUK305"/>
      <c r="SUL305"/>
      <c r="SUM305"/>
      <c r="SUN305"/>
      <c r="SUO305"/>
      <c r="SUP305"/>
      <c r="SUQ305"/>
      <c r="SUR305"/>
      <c r="SUS305"/>
      <c r="SUT305"/>
      <c r="SUU305"/>
      <c r="SUV305"/>
      <c r="SUW305"/>
      <c r="SUX305"/>
      <c r="SUY305"/>
      <c r="SUZ305"/>
      <c r="SVA305"/>
      <c r="SVB305"/>
      <c r="SVC305"/>
      <c r="SVD305"/>
      <c r="SVE305"/>
      <c r="SVF305"/>
      <c r="SVG305"/>
      <c r="SVH305"/>
      <c r="SVI305"/>
      <c r="SVJ305"/>
      <c r="SVK305"/>
      <c r="SVL305"/>
      <c r="SVM305"/>
      <c r="SVN305"/>
      <c r="SVO305"/>
      <c r="SVP305"/>
      <c r="SVQ305"/>
      <c r="SVR305"/>
      <c r="SVS305"/>
      <c r="SVT305"/>
      <c r="SVU305"/>
      <c r="SVV305"/>
      <c r="SVW305"/>
      <c r="SVX305"/>
      <c r="SVY305"/>
      <c r="SVZ305"/>
      <c r="SWA305"/>
      <c r="SWB305"/>
      <c r="SWC305"/>
      <c r="SWD305"/>
      <c r="SWE305"/>
      <c r="SWF305"/>
      <c r="SWG305"/>
      <c r="SWH305"/>
      <c r="SWI305"/>
      <c r="SWJ305"/>
      <c r="SWK305"/>
      <c r="SWL305"/>
      <c r="SWM305"/>
      <c r="SWN305"/>
      <c r="SWO305"/>
      <c r="SWP305"/>
      <c r="SWQ305"/>
      <c r="SWR305"/>
      <c r="SWS305"/>
      <c r="SWT305"/>
      <c r="SWU305"/>
      <c r="SWV305"/>
      <c r="SWW305"/>
      <c r="SWX305"/>
      <c r="SWY305"/>
      <c r="SWZ305"/>
      <c r="SXA305"/>
      <c r="SXB305"/>
      <c r="SXC305"/>
      <c r="SXD305"/>
      <c r="SXE305"/>
      <c r="SXF305"/>
      <c r="SXG305"/>
      <c r="SXH305"/>
      <c r="SXI305"/>
      <c r="SXJ305"/>
      <c r="SXK305"/>
      <c r="SXL305"/>
      <c r="SXM305"/>
      <c r="SXN305"/>
      <c r="SXO305"/>
      <c r="SXP305"/>
      <c r="SXQ305"/>
      <c r="SXR305"/>
      <c r="SXS305"/>
      <c r="SXT305"/>
      <c r="SXU305"/>
      <c r="SXV305"/>
      <c r="SXW305"/>
      <c r="SXX305"/>
      <c r="SXY305"/>
      <c r="SXZ305"/>
      <c r="SYA305"/>
      <c r="SYB305"/>
      <c r="SYC305"/>
      <c r="SYD305"/>
      <c r="SYE305"/>
      <c r="SYF305"/>
      <c r="SYG305"/>
      <c r="SYH305"/>
      <c r="SYI305"/>
      <c r="SYJ305"/>
      <c r="SYK305"/>
      <c r="SYL305"/>
      <c r="SYM305"/>
      <c r="SYN305"/>
      <c r="SYO305"/>
      <c r="SYP305"/>
      <c r="SYQ305"/>
      <c r="SYR305"/>
      <c r="SYS305"/>
      <c r="SYT305"/>
      <c r="SYU305"/>
      <c r="SYV305"/>
      <c r="SYW305"/>
      <c r="SYX305"/>
      <c r="SYY305"/>
      <c r="SYZ305"/>
      <c r="SZA305"/>
      <c r="SZB305"/>
      <c r="SZC305"/>
      <c r="SZD305"/>
      <c r="SZE305"/>
      <c r="SZF305"/>
      <c r="SZG305"/>
      <c r="SZH305"/>
      <c r="SZI305"/>
      <c r="SZJ305"/>
      <c r="SZK305"/>
      <c r="SZL305"/>
      <c r="SZM305"/>
      <c r="SZN305"/>
      <c r="SZO305"/>
      <c r="SZP305"/>
      <c r="SZQ305"/>
      <c r="SZR305"/>
      <c r="SZS305"/>
      <c r="SZT305"/>
      <c r="SZU305"/>
      <c r="SZV305"/>
      <c r="SZW305"/>
      <c r="SZX305"/>
      <c r="SZY305"/>
      <c r="SZZ305"/>
      <c r="TAA305"/>
      <c r="TAB305"/>
      <c r="TAC305"/>
      <c r="TAD305"/>
      <c r="TAE305"/>
      <c r="TAF305"/>
      <c r="TAG305"/>
      <c r="TAH305"/>
      <c r="TAI305"/>
      <c r="TAJ305"/>
      <c r="TAK305"/>
      <c r="TAL305"/>
      <c r="TAM305"/>
      <c r="TAN305"/>
      <c r="TAO305"/>
      <c r="TAP305"/>
      <c r="TAQ305"/>
      <c r="TAR305"/>
      <c r="TAS305"/>
      <c r="TAT305"/>
      <c r="TAU305"/>
      <c r="TAV305"/>
      <c r="TAW305"/>
      <c r="TAX305"/>
      <c r="TAY305"/>
      <c r="TAZ305"/>
      <c r="TBA305"/>
      <c r="TBB305"/>
      <c r="TBC305"/>
      <c r="TBD305"/>
      <c r="TBE305"/>
      <c r="TBF305"/>
      <c r="TBG305"/>
      <c r="TBH305"/>
      <c r="TBI305"/>
      <c r="TBJ305"/>
      <c r="TBK305"/>
      <c r="TBL305"/>
      <c r="TBM305"/>
      <c r="TBN305"/>
      <c r="TBO305"/>
      <c r="TBP305"/>
      <c r="TBQ305"/>
      <c r="TBR305"/>
      <c r="TBS305"/>
      <c r="TBT305"/>
      <c r="TBU305"/>
      <c r="TBV305"/>
      <c r="TBW305"/>
      <c r="TBX305"/>
      <c r="TBY305"/>
      <c r="TBZ305"/>
      <c r="TCA305"/>
      <c r="TCB305"/>
      <c r="TCC305"/>
      <c r="TCD305"/>
      <c r="TCE305"/>
      <c r="TCF305"/>
      <c r="TCG305"/>
      <c r="TCH305"/>
      <c r="TCI305"/>
      <c r="TCJ305"/>
      <c r="TCK305"/>
      <c r="TCL305"/>
      <c r="TCM305"/>
      <c r="TCN305"/>
      <c r="TCO305"/>
      <c r="TCP305"/>
      <c r="TCQ305"/>
      <c r="TCR305"/>
      <c r="TCS305"/>
      <c r="TCT305"/>
      <c r="TCU305"/>
      <c r="TCV305"/>
      <c r="TCW305"/>
      <c r="TCX305"/>
      <c r="TCY305"/>
      <c r="TCZ305"/>
      <c r="TDA305"/>
      <c r="TDB305"/>
      <c r="TDC305"/>
      <c r="TDD305"/>
      <c r="TDE305"/>
      <c r="TDF305"/>
      <c r="TDG305"/>
      <c r="TDH305"/>
      <c r="TDI305"/>
      <c r="TDJ305"/>
      <c r="TDK305"/>
      <c r="TDL305"/>
      <c r="TDM305"/>
      <c r="TDN305"/>
      <c r="TDO305"/>
      <c r="TDP305"/>
      <c r="TDQ305"/>
      <c r="TDR305"/>
      <c r="TDS305"/>
      <c r="TDT305"/>
      <c r="TDU305"/>
      <c r="TDV305"/>
      <c r="TDW305"/>
      <c r="TDX305"/>
      <c r="TDY305"/>
      <c r="TDZ305"/>
      <c r="TEA305"/>
      <c r="TEB305"/>
      <c r="TEC305"/>
      <c r="TED305"/>
      <c r="TEE305"/>
      <c r="TEF305"/>
      <c r="TEG305"/>
      <c r="TEH305"/>
      <c r="TEI305"/>
      <c r="TEJ305"/>
      <c r="TEK305"/>
      <c r="TEL305"/>
      <c r="TEM305"/>
      <c r="TEN305"/>
      <c r="TEO305"/>
      <c r="TEP305"/>
      <c r="TEQ305"/>
      <c r="TER305"/>
      <c r="TES305"/>
      <c r="TET305"/>
      <c r="TEU305"/>
      <c r="TEV305"/>
      <c r="TEW305"/>
      <c r="TEX305"/>
      <c r="TEY305"/>
      <c r="TEZ305"/>
      <c r="TFA305"/>
      <c r="TFB305"/>
      <c r="TFC305"/>
      <c r="TFD305"/>
      <c r="TFE305"/>
      <c r="TFF305"/>
      <c r="TFG305"/>
      <c r="TFH305"/>
      <c r="TFI305"/>
      <c r="TFJ305"/>
      <c r="TFK305"/>
      <c r="TFL305"/>
      <c r="TFM305"/>
      <c r="TFN305"/>
      <c r="TFO305"/>
      <c r="TFP305"/>
      <c r="TFQ305"/>
      <c r="TFR305"/>
      <c r="TFS305"/>
      <c r="TFT305"/>
      <c r="TFU305"/>
      <c r="TFV305"/>
      <c r="TFW305"/>
      <c r="TFX305"/>
      <c r="TFY305"/>
      <c r="TFZ305"/>
      <c r="TGA305"/>
      <c r="TGB305"/>
      <c r="TGC305"/>
      <c r="TGD305"/>
      <c r="TGE305"/>
      <c r="TGF305"/>
      <c r="TGG305"/>
      <c r="TGH305"/>
      <c r="TGI305"/>
      <c r="TGJ305"/>
      <c r="TGK305"/>
      <c r="TGL305"/>
      <c r="TGM305"/>
      <c r="TGN305"/>
      <c r="TGO305"/>
      <c r="TGP305"/>
      <c r="TGQ305"/>
      <c r="TGR305"/>
      <c r="TGS305"/>
      <c r="TGT305"/>
      <c r="TGU305"/>
      <c r="TGV305"/>
      <c r="TGW305"/>
      <c r="TGX305"/>
      <c r="TGY305"/>
      <c r="TGZ305"/>
      <c r="THA305"/>
      <c r="THB305"/>
      <c r="THC305"/>
      <c r="THD305"/>
      <c r="THE305"/>
      <c r="THF305"/>
      <c r="THG305"/>
      <c r="THH305"/>
      <c r="THI305"/>
      <c r="THJ305"/>
      <c r="THK305"/>
      <c r="THL305"/>
      <c r="THM305"/>
      <c r="THN305"/>
      <c r="THO305"/>
      <c r="THP305"/>
      <c r="THQ305"/>
      <c r="THR305"/>
      <c r="THS305"/>
      <c r="THT305"/>
      <c r="THU305"/>
      <c r="THV305"/>
      <c r="THW305"/>
      <c r="THX305"/>
      <c r="THY305"/>
      <c r="THZ305"/>
      <c r="TIA305"/>
      <c r="TIB305"/>
      <c r="TIC305"/>
      <c r="TID305"/>
      <c r="TIE305"/>
      <c r="TIF305"/>
      <c r="TIG305"/>
      <c r="TIH305"/>
      <c r="TII305"/>
      <c r="TIJ305"/>
      <c r="TIK305"/>
      <c r="TIL305"/>
      <c r="TIM305"/>
      <c r="TIN305"/>
      <c r="TIO305"/>
      <c r="TIP305"/>
      <c r="TIQ305"/>
      <c r="TIR305"/>
      <c r="TIS305"/>
      <c r="TIT305"/>
      <c r="TIU305"/>
      <c r="TIV305"/>
      <c r="TIW305"/>
      <c r="TIX305"/>
      <c r="TIY305"/>
      <c r="TIZ305"/>
      <c r="TJA305"/>
      <c r="TJB305"/>
      <c r="TJC305"/>
      <c r="TJD305"/>
      <c r="TJE305"/>
      <c r="TJF305"/>
      <c r="TJG305"/>
      <c r="TJH305"/>
      <c r="TJI305"/>
      <c r="TJJ305"/>
      <c r="TJK305"/>
      <c r="TJL305"/>
      <c r="TJM305"/>
      <c r="TJN305"/>
      <c r="TJO305"/>
      <c r="TJP305"/>
      <c r="TJQ305"/>
      <c r="TJR305"/>
      <c r="TJS305"/>
      <c r="TJT305"/>
      <c r="TJU305"/>
      <c r="TJV305"/>
      <c r="TJW305"/>
      <c r="TJX305"/>
      <c r="TJY305"/>
      <c r="TJZ305"/>
      <c r="TKA305"/>
      <c r="TKB305"/>
      <c r="TKC305"/>
      <c r="TKD305"/>
      <c r="TKE305"/>
      <c r="TKF305"/>
      <c r="TKG305"/>
      <c r="TKH305"/>
      <c r="TKI305"/>
      <c r="TKJ305"/>
      <c r="TKK305"/>
      <c r="TKL305"/>
      <c r="TKM305"/>
      <c r="TKN305"/>
      <c r="TKO305"/>
      <c r="TKP305"/>
      <c r="TKQ305"/>
      <c r="TKR305"/>
      <c r="TKS305"/>
      <c r="TKT305"/>
      <c r="TKU305"/>
      <c r="TKV305"/>
      <c r="TKW305"/>
      <c r="TKX305"/>
      <c r="TKY305"/>
      <c r="TKZ305"/>
      <c r="TLA305"/>
      <c r="TLB305"/>
      <c r="TLC305"/>
      <c r="TLD305"/>
      <c r="TLE305"/>
      <c r="TLF305"/>
      <c r="TLG305"/>
      <c r="TLH305"/>
      <c r="TLI305"/>
      <c r="TLJ305"/>
      <c r="TLK305"/>
      <c r="TLL305"/>
      <c r="TLM305"/>
      <c r="TLN305"/>
      <c r="TLO305"/>
      <c r="TLP305"/>
      <c r="TLQ305"/>
      <c r="TLR305"/>
      <c r="TLS305"/>
      <c r="TLT305"/>
      <c r="TLU305"/>
      <c r="TLV305"/>
      <c r="TLW305"/>
      <c r="TLX305"/>
      <c r="TLY305"/>
      <c r="TLZ305"/>
      <c r="TMA305"/>
      <c r="TMB305"/>
      <c r="TMC305"/>
      <c r="TMD305"/>
      <c r="TME305"/>
      <c r="TMF305"/>
      <c r="TMG305"/>
      <c r="TMH305"/>
      <c r="TMI305"/>
      <c r="TMJ305"/>
      <c r="TMK305"/>
      <c r="TML305"/>
      <c r="TMM305"/>
      <c r="TMN305"/>
      <c r="TMO305"/>
      <c r="TMP305"/>
      <c r="TMQ305"/>
      <c r="TMR305"/>
      <c r="TMS305"/>
      <c r="TMT305"/>
      <c r="TMU305"/>
      <c r="TMV305"/>
      <c r="TMW305"/>
      <c r="TMX305"/>
      <c r="TMY305"/>
      <c r="TMZ305"/>
      <c r="TNA305"/>
      <c r="TNB305"/>
      <c r="TNC305"/>
      <c r="TND305"/>
      <c r="TNE305"/>
      <c r="TNF305"/>
      <c r="TNG305"/>
      <c r="TNH305"/>
      <c r="TNI305"/>
      <c r="TNJ305"/>
      <c r="TNK305"/>
      <c r="TNL305"/>
      <c r="TNM305"/>
      <c r="TNN305"/>
      <c r="TNO305"/>
      <c r="TNP305"/>
      <c r="TNQ305"/>
      <c r="TNR305"/>
      <c r="TNS305"/>
      <c r="TNT305"/>
      <c r="TNU305"/>
      <c r="TNV305"/>
      <c r="TNW305"/>
      <c r="TNX305"/>
      <c r="TNY305"/>
      <c r="TNZ305"/>
      <c r="TOA305"/>
      <c r="TOB305"/>
      <c r="TOC305"/>
      <c r="TOD305"/>
      <c r="TOE305"/>
      <c r="TOF305"/>
      <c r="TOG305"/>
      <c r="TOH305"/>
      <c r="TOI305"/>
      <c r="TOJ305"/>
      <c r="TOK305"/>
      <c r="TOL305"/>
      <c r="TOM305"/>
      <c r="TON305"/>
      <c r="TOO305"/>
      <c r="TOP305"/>
      <c r="TOQ305"/>
      <c r="TOR305"/>
      <c r="TOS305"/>
      <c r="TOT305"/>
      <c r="TOU305"/>
      <c r="TOV305"/>
      <c r="TOW305"/>
      <c r="TOX305"/>
      <c r="TOY305"/>
      <c r="TOZ305"/>
      <c r="TPA305"/>
      <c r="TPB305"/>
      <c r="TPC305"/>
      <c r="TPD305"/>
      <c r="TPE305"/>
      <c r="TPF305"/>
      <c r="TPG305"/>
      <c r="TPH305"/>
      <c r="TPI305"/>
      <c r="TPJ305"/>
      <c r="TPK305"/>
      <c r="TPL305"/>
      <c r="TPM305"/>
      <c r="TPN305"/>
      <c r="TPO305"/>
      <c r="TPP305"/>
      <c r="TPQ305"/>
      <c r="TPR305"/>
      <c r="TPS305"/>
      <c r="TPT305"/>
      <c r="TPU305"/>
      <c r="TPV305"/>
      <c r="TPW305"/>
      <c r="TPX305"/>
      <c r="TPY305"/>
      <c r="TPZ305"/>
      <c r="TQA305"/>
      <c r="TQB305"/>
      <c r="TQC305"/>
      <c r="TQD305"/>
      <c r="TQE305"/>
      <c r="TQF305"/>
      <c r="TQG305"/>
      <c r="TQH305"/>
      <c r="TQI305"/>
      <c r="TQJ305"/>
      <c r="TQK305"/>
      <c r="TQL305"/>
      <c r="TQM305"/>
      <c r="TQN305"/>
      <c r="TQO305"/>
      <c r="TQP305"/>
      <c r="TQQ305"/>
      <c r="TQR305"/>
      <c r="TQS305"/>
      <c r="TQT305"/>
      <c r="TQU305"/>
      <c r="TQV305"/>
      <c r="TQW305"/>
      <c r="TQX305"/>
      <c r="TQY305"/>
      <c r="TQZ305"/>
      <c r="TRA305"/>
      <c r="TRB305"/>
      <c r="TRC305"/>
      <c r="TRD305"/>
      <c r="TRE305"/>
      <c r="TRF305"/>
      <c r="TRG305"/>
      <c r="TRH305"/>
      <c r="TRI305"/>
      <c r="TRJ305"/>
      <c r="TRK305"/>
      <c r="TRL305"/>
      <c r="TRM305"/>
      <c r="TRN305"/>
      <c r="TRO305"/>
      <c r="TRP305"/>
      <c r="TRQ305"/>
      <c r="TRR305"/>
      <c r="TRS305"/>
      <c r="TRT305"/>
      <c r="TRU305"/>
      <c r="TRV305"/>
      <c r="TRW305"/>
      <c r="TRX305"/>
      <c r="TRY305"/>
      <c r="TRZ305"/>
      <c r="TSA305"/>
      <c r="TSB305"/>
      <c r="TSC305"/>
      <c r="TSD305"/>
      <c r="TSE305"/>
      <c r="TSF305"/>
      <c r="TSG305"/>
      <c r="TSH305"/>
      <c r="TSI305"/>
      <c r="TSJ305"/>
      <c r="TSK305"/>
      <c r="TSL305"/>
      <c r="TSM305"/>
      <c r="TSN305"/>
      <c r="TSO305"/>
      <c r="TSP305"/>
      <c r="TSQ305"/>
      <c r="TSR305"/>
      <c r="TSS305"/>
      <c r="TST305"/>
      <c r="TSU305"/>
      <c r="TSV305"/>
      <c r="TSW305"/>
      <c r="TSX305"/>
      <c r="TSY305"/>
      <c r="TSZ305"/>
      <c r="TTA305"/>
      <c r="TTB305"/>
      <c r="TTC305"/>
      <c r="TTD305"/>
      <c r="TTE305"/>
      <c r="TTF305"/>
      <c r="TTG305"/>
      <c r="TTH305"/>
      <c r="TTI305"/>
      <c r="TTJ305"/>
      <c r="TTK305"/>
      <c r="TTL305"/>
      <c r="TTM305"/>
      <c r="TTN305"/>
      <c r="TTO305"/>
      <c r="TTP305"/>
      <c r="TTQ305"/>
      <c r="TTR305"/>
      <c r="TTS305"/>
      <c r="TTT305"/>
      <c r="TTU305"/>
      <c r="TTV305"/>
      <c r="TTW305"/>
      <c r="TTX305"/>
      <c r="TTY305"/>
      <c r="TTZ305"/>
      <c r="TUA305"/>
      <c r="TUB305"/>
      <c r="TUC305"/>
      <c r="TUD305"/>
      <c r="TUE305"/>
      <c r="TUF305"/>
      <c r="TUG305"/>
      <c r="TUH305"/>
      <c r="TUI305"/>
      <c r="TUJ305"/>
      <c r="TUK305"/>
      <c r="TUL305"/>
      <c r="TUM305"/>
      <c r="TUN305"/>
      <c r="TUO305"/>
      <c r="TUP305"/>
      <c r="TUQ305"/>
      <c r="TUR305"/>
      <c r="TUS305"/>
      <c r="TUT305"/>
      <c r="TUU305"/>
      <c r="TUV305"/>
      <c r="TUW305"/>
      <c r="TUX305"/>
      <c r="TUY305"/>
      <c r="TUZ305"/>
      <c r="TVA305"/>
      <c r="TVB305"/>
      <c r="TVC305"/>
      <c r="TVD305"/>
      <c r="TVE305"/>
      <c r="TVF305"/>
      <c r="TVG305"/>
      <c r="TVH305"/>
      <c r="TVI305"/>
      <c r="TVJ305"/>
      <c r="TVK305"/>
      <c r="TVL305"/>
      <c r="TVM305"/>
      <c r="TVN305"/>
      <c r="TVO305"/>
      <c r="TVP305"/>
      <c r="TVQ305"/>
      <c r="TVR305"/>
      <c r="TVS305"/>
      <c r="TVT305"/>
      <c r="TVU305"/>
      <c r="TVV305"/>
      <c r="TVW305"/>
      <c r="TVX305"/>
      <c r="TVY305"/>
      <c r="TVZ305"/>
      <c r="TWA305"/>
      <c r="TWB305"/>
      <c r="TWC305"/>
      <c r="TWD305"/>
      <c r="TWE305"/>
      <c r="TWF305"/>
      <c r="TWG305"/>
      <c r="TWH305"/>
      <c r="TWI305"/>
      <c r="TWJ305"/>
      <c r="TWK305"/>
      <c r="TWL305"/>
      <c r="TWM305"/>
      <c r="TWN305"/>
      <c r="TWO305"/>
      <c r="TWP305"/>
      <c r="TWQ305"/>
      <c r="TWR305"/>
      <c r="TWS305"/>
      <c r="TWT305"/>
      <c r="TWU305"/>
      <c r="TWV305"/>
      <c r="TWW305"/>
      <c r="TWX305"/>
      <c r="TWY305"/>
      <c r="TWZ305"/>
      <c r="TXA305"/>
      <c r="TXB305"/>
      <c r="TXC305"/>
      <c r="TXD305"/>
      <c r="TXE305"/>
      <c r="TXF305"/>
      <c r="TXG305"/>
      <c r="TXH305"/>
      <c r="TXI305"/>
      <c r="TXJ305"/>
      <c r="TXK305"/>
      <c r="TXL305"/>
      <c r="TXM305"/>
      <c r="TXN305"/>
      <c r="TXO305"/>
      <c r="TXP305"/>
      <c r="TXQ305"/>
      <c r="TXR305"/>
      <c r="TXS305"/>
      <c r="TXT305"/>
      <c r="TXU305"/>
      <c r="TXV305"/>
      <c r="TXW305"/>
      <c r="TXX305"/>
      <c r="TXY305"/>
      <c r="TXZ305"/>
      <c r="TYA305"/>
      <c r="TYB305"/>
      <c r="TYC305"/>
      <c r="TYD305"/>
      <c r="TYE305"/>
      <c r="TYF305"/>
      <c r="TYG305"/>
      <c r="TYH305"/>
      <c r="TYI305"/>
      <c r="TYJ305"/>
      <c r="TYK305"/>
      <c r="TYL305"/>
      <c r="TYM305"/>
      <c r="TYN305"/>
      <c r="TYO305"/>
      <c r="TYP305"/>
      <c r="TYQ305"/>
      <c r="TYR305"/>
      <c r="TYS305"/>
      <c r="TYT305"/>
      <c r="TYU305"/>
      <c r="TYV305"/>
      <c r="TYW305"/>
      <c r="TYX305"/>
      <c r="TYY305"/>
      <c r="TYZ305"/>
      <c r="TZA305"/>
      <c r="TZB305"/>
      <c r="TZC305"/>
      <c r="TZD305"/>
      <c r="TZE305"/>
      <c r="TZF305"/>
      <c r="TZG305"/>
      <c r="TZH305"/>
      <c r="TZI305"/>
      <c r="TZJ305"/>
      <c r="TZK305"/>
      <c r="TZL305"/>
      <c r="TZM305"/>
      <c r="TZN305"/>
      <c r="TZO305"/>
      <c r="TZP305"/>
      <c r="TZQ305"/>
      <c r="TZR305"/>
      <c r="TZS305"/>
      <c r="TZT305"/>
      <c r="TZU305"/>
      <c r="TZV305"/>
      <c r="TZW305"/>
      <c r="TZX305"/>
      <c r="TZY305"/>
      <c r="TZZ305"/>
      <c r="UAA305"/>
      <c r="UAB305"/>
      <c r="UAC305"/>
      <c r="UAD305"/>
      <c r="UAE305"/>
      <c r="UAF305"/>
      <c r="UAG305"/>
      <c r="UAH305"/>
      <c r="UAI305"/>
      <c r="UAJ305"/>
      <c r="UAK305"/>
      <c r="UAL305"/>
      <c r="UAM305"/>
      <c r="UAN305"/>
      <c r="UAO305"/>
      <c r="UAP305"/>
      <c r="UAQ305"/>
      <c r="UAR305"/>
      <c r="UAS305"/>
      <c r="UAT305"/>
      <c r="UAU305"/>
      <c r="UAV305"/>
      <c r="UAW305"/>
      <c r="UAX305"/>
      <c r="UAY305"/>
      <c r="UAZ305"/>
      <c r="UBA305"/>
      <c r="UBB305"/>
      <c r="UBC305"/>
      <c r="UBD305"/>
      <c r="UBE305"/>
      <c r="UBF305"/>
      <c r="UBG305"/>
      <c r="UBH305"/>
      <c r="UBI305"/>
      <c r="UBJ305"/>
      <c r="UBK305"/>
      <c r="UBL305"/>
      <c r="UBM305"/>
      <c r="UBN305"/>
      <c r="UBO305"/>
      <c r="UBP305"/>
      <c r="UBQ305"/>
      <c r="UBR305"/>
      <c r="UBS305"/>
      <c r="UBT305"/>
      <c r="UBU305"/>
      <c r="UBV305"/>
      <c r="UBW305"/>
      <c r="UBX305"/>
      <c r="UBY305"/>
      <c r="UBZ305"/>
      <c r="UCA305"/>
      <c r="UCB305"/>
      <c r="UCC305"/>
      <c r="UCD305"/>
      <c r="UCE305"/>
      <c r="UCF305"/>
      <c r="UCG305"/>
      <c r="UCH305"/>
      <c r="UCI305"/>
      <c r="UCJ305"/>
      <c r="UCK305"/>
      <c r="UCL305"/>
      <c r="UCM305"/>
      <c r="UCN305"/>
      <c r="UCO305"/>
      <c r="UCP305"/>
      <c r="UCQ305"/>
      <c r="UCR305"/>
      <c r="UCS305"/>
      <c r="UCT305"/>
      <c r="UCU305"/>
      <c r="UCV305"/>
      <c r="UCW305"/>
      <c r="UCX305"/>
      <c r="UCY305"/>
      <c r="UCZ305"/>
      <c r="UDA305"/>
      <c r="UDB305"/>
      <c r="UDC305"/>
      <c r="UDD305"/>
      <c r="UDE305"/>
      <c r="UDF305"/>
      <c r="UDG305"/>
      <c r="UDH305"/>
      <c r="UDI305"/>
      <c r="UDJ305"/>
      <c r="UDK305"/>
      <c r="UDL305"/>
      <c r="UDM305"/>
      <c r="UDN305"/>
      <c r="UDO305"/>
      <c r="UDP305"/>
      <c r="UDQ305"/>
      <c r="UDR305"/>
      <c r="UDS305"/>
      <c r="UDT305"/>
      <c r="UDU305"/>
      <c r="UDV305"/>
      <c r="UDW305"/>
      <c r="UDX305"/>
      <c r="UDY305"/>
      <c r="UDZ305"/>
      <c r="UEA305"/>
      <c r="UEB305"/>
      <c r="UEC305"/>
      <c r="UED305"/>
      <c r="UEE305"/>
      <c r="UEF305"/>
      <c r="UEG305"/>
      <c r="UEH305"/>
      <c r="UEI305"/>
      <c r="UEJ305"/>
      <c r="UEK305"/>
      <c r="UEL305"/>
      <c r="UEM305"/>
      <c r="UEN305"/>
      <c r="UEO305"/>
      <c r="UEP305"/>
      <c r="UEQ305"/>
      <c r="UER305"/>
      <c r="UES305"/>
      <c r="UET305"/>
      <c r="UEU305"/>
      <c r="UEV305"/>
      <c r="UEW305"/>
      <c r="UEX305"/>
      <c r="UEY305"/>
      <c r="UEZ305"/>
      <c r="UFA305"/>
      <c r="UFB305"/>
      <c r="UFC305"/>
      <c r="UFD305"/>
      <c r="UFE305"/>
      <c r="UFF305"/>
      <c r="UFG305"/>
      <c r="UFH305"/>
      <c r="UFI305"/>
      <c r="UFJ305"/>
      <c r="UFK305"/>
      <c r="UFL305"/>
      <c r="UFM305"/>
      <c r="UFN305"/>
      <c r="UFO305"/>
      <c r="UFP305"/>
      <c r="UFQ305"/>
      <c r="UFR305"/>
      <c r="UFS305"/>
      <c r="UFT305"/>
      <c r="UFU305"/>
      <c r="UFV305"/>
      <c r="UFW305"/>
      <c r="UFX305"/>
      <c r="UFY305"/>
      <c r="UFZ305"/>
      <c r="UGA305"/>
      <c r="UGB305"/>
      <c r="UGC305"/>
      <c r="UGD305"/>
      <c r="UGE305"/>
      <c r="UGF305"/>
      <c r="UGG305"/>
      <c r="UGH305"/>
      <c r="UGI305"/>
      <c r="UGJ305"/>
      <c r="UGK305"/>
      <c r="UGL305"/>
      <c r="UGM305"/>
      <c r="UGN305"/>
      <c r="UGO305"/>
      <c r="UGP305"/>
      <c r="UGQ305"/>
      <c r="UGR305"/>
      <c r="UGS305"/>
      <c r="UGT305"/>
      <c r="UGU305"/>
      <c r="UGV305"/>
      <c r="UGW305"/>
      <c r="UGX305"/>
      <c r="UGY305"/>
      <c r="UGZ305"/>
      <c r="UHA305"/>
      <c r="UHB305"/>
      <c r="UHC305"/>
      <c r="UHD305"/>
      <c r="UHE305"/>
      <c r="UHF305"/>
      <c r="UHG305"/>
      <c r="UHH305"/>
      <c r="UHI305"/>
      <c r="UHJ305"/>
      <c r="UHK305"/>
      <c r="UHL305"/>
      <c r="UHM305"/>
      <c r="UHN305"/>
      <c r="UHO305"/>
      <c r="UHP305"/>
      <c r="UHQ305"/>
      <c r="UHR305"/>
      <c r="UHS305"/>
      <c r="UHT305"/>
      <c r="UHU305"/>
      <c r="UHV305"/>
      <c r="UHW305"/>
      <c r="UHX305"/>
      <c r="UHY305"/>
      <c r="UHZ305"/>
      <c r="UIA305"/>
      <c r="UIB305"/>
      <c r="UIC305"/>
      <c r="UID305"/>
      <c r="UIE305"/>
      <c r="UIF305"/>
      <c r="UIG305"/>
      <c r="UIH305"/>
      <c r="UII305"/>
      <c r="UIJ305"/>
      <c r="UIK305"/>
      <c r="UIL305"/>
      <c r="UIM305"/>
      <c r="UIN305"/>
      <c r="UIO305"/>
      <c r="UIP305"/>
      <c r="UIQ305"/>
      <c r="UIR305"/>
      <c r="UIS305"/>
      <c r="UIT305"/>
      <c r="UIU305"/>
      <c r="UIV305"/>
      <c r="UIW305"/>
      <c r="UIX305"/>
      <c r="UIY305"/>
      <c r="UIZ305"/>
      <c r="UJA305"/>
      <c r="UJB305"/>
      <c r="UJC305"/>
      <c r="UJD305"/>
      <c r="UJE305"/>
      <c r="UJF305"/>
      <c r="UJG305"/>
      <c r="UJH305"/>
      <c r="UJI305"/>
      <c r="UJJ305"/>
      <c r="UJK305"/>
      <c r="UJL305"/>
      <c r="UJM305"/>
      <c r="UJN305"/>
      <c r="UJO305"/>
      <c r="UJP305"/>
      <c r="UJQ305"/>
      <c r="UJR305"/>
      <c r="UJS305"/>
      <c r="UJT305"/>
      <c r="UJU305"/>
      <c r="UJV305"/>
      <c r="UJW305"/>
      <c r="UJX305"/>
      <c r="UJY305"/>
      <c r="UJZ305"/>
      <c r="UKA305"/>
      <c r="UKB305"/>
      <c r="UKC305"/>
      <c r="UKD305"/>
      <c r="UKE305"/>
      <c r="UKF305"/>
      <c r="UKG305"/>
      <c r="UKH305"/>
      <c r="UKI305"/>
      <c r="UKJ305"/>
      <c r="UKK305"/>
      <c r="UKL305"/>
      <c r="UKM305"/>
      <c r="UKN305"/>
      <c r="UKO305"/>
      <c r="UKP305"/>
      <c r="UKQ305"/>
      <c r="UKR305"/>
      <c r="UKS305"/>
      <c r="UKT305"/>
      <c r="UKU305"/>
      <c r="UKV305"/>
      <c r="UKW305"/>
      <c r="UKX305"/>
      <c r="UKY305"/>
      <c r="UKZ305"/>
      <c r="ULA305"/>
      <c r="ULB305"/>
      <c r="ULC305"/>
      <c r="ULD305"/>
      <c r="ULE305"/>
      <c r="ULF305"/>
      <c r="ULG305"/>
      <c r="ULH305"/>
      <c r="ULI305"/>
      <c r="ULJ305"/>
      <c r="ULK305"/>
      <c r="ULL305"/>
      <c r="ULM305"/>
      <c r="ULN305"/>
      <c r="ULO305"/>
      <c r="ULP305"/>
      <c r="ULQ305"/>
      <c r="ULR305"/>
      <c r="ULS305"/>
      <c r="ULT305"/>
      <c r="ULU305"/>
      <c r="ULV305"/>
      <c r="ULW305"/>
      <c r="ULX305"/>
      <c r="ULY305"/>
      <c r="ULZ305"/>
      <c r="UMA305"/>
      <c r="UMB305"/>
      <c r="UMC305"/>
      <c r="UMD305"/>
      <c r="UME305"/>
      <c r="UMF305"/>
      <c r="UMG305"/>
      <c r="UMH305"/>
      <c r="UMI305"/>
      <c r="UMJ305"/>
      <c r="UMK305"/>
      <c r="UML305"/>
      <c r="UMM305"/>
      <c r="UMN305"/>
      <c r="UMO305"/>
      <c r="UMP305"/>
      <c r="UMQ305"/>
      <c r="UMR305"/>
      <c r="UMS305"/>
      <c r="UMT305"/>
      <c r="UMU305"/>
      <c r="UMV305"/>
      <c r="UMW305"/>
      <c r="UMX305"/>
      <c r="UMY305"/>
      <c r="UMZ305"/>
      <c r="UNA305"/>
      <c r="UNB305"/>
      <c r="UNC305"/>
      <c r="UND305"/>
      <c r="UNE305"/>
      <c r="UNF305"/>
      <c r="UNG305"/>
      <c r="UNH305"/>
      <c r="UNI305"/>
      <c r="UNJ305"/>
      <c r="UNK305"/>
      <c r="UNL305"/>
      <c r="UNM305"/>
      <c r="UNN305"/>
      <c r="UNO305"/>
      <c r="UNP305"/>
      <c r="UNQ305"/>
      <c r="UNR305"/>
      <c r="UNS305"/>
      <c r="UNT305"/>
      <c r="UNU305"/>
      <c r="UNV305"/>
      <c r="UNW305"/>
      <c r="UNX305"/>
      <c r="UNY305"/>
      <c r="UNZ305"/>
      <c r="UOA305"/>
      <c r="UOB305"/>
      <c r="UOC305"/>
      <c r="UOD305"/>
      <c r="UOE305"/>
      <c r="UOF305"/>
      <c r="UOG305"/>
      <c r="UOH305"/>
      <c r="UOI305"/>
      <c r="UOJ305"/>
      <c r="UOK305"/>
      <c r="UOL305"/>
      <c r="UOM305"/>
      <c r="UON305"/>
      <c r="UOO305"/>
      <c r="UOP305"/>
      <c r="UOQ305"/>
      <c r="UOR305"/>
      <c r="UOS305"/>
      <c r="UOT305"/>
      <c r="UOU305"/>
      <c r="UOV305"/>
      <c r="UOW305"/>
      <c r="UOX305"/>
      <c r="UOY305"/>
      <c r="UOZ305"/>
      <c r="UPA305"/>
      <c r="UPB305"/>
      <c r="UPC305"/>
      <c r="UPD305"/>
      <c r="UPE305"/>
      <c r="UPF305"/>
      <c r="UPG305"/>
      <c r="UPH305"/>
      <c r="UPI305"/>
      <c r="UPJ305"/>
      <c r="UPK305"/>
      <c r="UPL305"/>
      <c r="UPM305"/>
      <c r="UPN305"/>
      <c r="UPO305"/>
      <c r="UPP305"/>
      <c r="UPQ305"/>
      <c r="UPR305"/>
      <c r="UPS305"/>
      <c r="UPT305"/>
      <c r="UPU305"/>
      <c r="UPV305"/>
      <c r="UPW305"/>
      <c r="UPX305"/>
      <c r="UPY305"/>
      <c r="UPZ305"/>
      <c r="UQA305"/>
      <c r="UQB305"/>
      <c r="UQC305"/>
      <c r="UQD305"/>
      <c r="UQE305"/>
      <c r="UQF305"/>
      <c r="UQG305"/>
      <c r="UQH305"/>
      <c r="UQI305"/>
      <c r="UQJ305"/>
      <c r="UQK305"/>
      <c r="UQL305"/>
      <c r="UQM305"/>
      <c r="UQN305"/>
      <c r="UQO305"/>
      <c r="UQP305"/>
      <c r="UQQ305"/>
      <c r="UQR305"/>
      <c r="UQS305"/>
      <c r="UQT305"/>
      <c r="UQU305"/>
      <c r="UQV305"/>
      <c r="UQW305"/>
      <c r="UQX305"/>
      <c r="UQY305"/>
      <c r="UQZ305"/>
      <c r="URA305"/>
      <c r="URB305"/>
      <c r="URC305"/>
      <c r="URD305"/>
      <c r="URE305"/>
      <c r="URF305"/>
      <c r="URG305"/>
      <c r="URH305"/>
      <c r="URI305"/>
      <c r="URJ305"/>
      <c r="URK305"/>
      <c r="URL305"/>
      <c r="URM305"/>
      <c r="URN305"/>
      <c r="URO305"/>
      <c r="URP305"/>
      <c r="URQ305"/>
      <c r="URR305"/>
      <c r="URS305"/>
      <c r="URT305"/>
      <c r="URU305"/>
      <c r="URV305"/>
      <c r="URW305"/>
      <c r="URX305"/>
      <c r="URY305"/>
      <c r="URZ305"/>
      <c r="USA305"/>
      <c r="USB305"/>
      <c r="USC305"/>
      <c r="USD305"/>
      <c r="USE305"/>
      <c r="USF305"/>
      <c r="USG305"/>
      <c r="USH305"/>
      <c r="USI305"/>
      <c r="USJ305"/>
      <c r="USK305"/>
      <c r="USL305"/>
      <c r="USM305"/>
      <c r="USN305"/>
      <c r="USO305"/>
      <c r="USP305"/>
      <c r="USQ305"/>
      <c r="USR305"/>
      <c r="USS305"/>
      <c r="UST305"/>
      <c r="USU305"/>
      <c r="USV305"/>
      <c r="USW305"/>
      <c r="USX305"/>
      <c r="USY305"/>
      <c r="USZ305"/>
      <c r="UTA305"/>
      <c r="UTB305"/>
      <c r="UTC305"/>
      <c r="UTD305"/>
      <c r="UTE305"/>
      <c r="UTF305"/>
      <c r="UTG305"/>
      <c r="UTH305"/>
      <c r="UTI305"/>
      <c r="UTJ305"/>
      <c r="UTK305"/>
      <c r="UTL305"/>
      <c r="UTM305"/>
      <c r="UTN305"/>
      <c r="UTO305"/>
      <c r="UTP305"/>
      <c r="UTQ305"/>
      <c r="UTR305"/>
      <c r="UTS305"/>
      <c r="UTT305"/>
      <c r="UTU305"/>
      <c r="UTV305"/>
      <c r="UTW305"/>
      <c r="UTX305"/>
      <c r="UTY305"/>
      <c r="UTZ305"/>
      <c r="UUA305"/>
      <c r="UUB305"/>
      <c r="UUC305"/>
      <c r="UUD305"/>
      <c r="UUE305"/>
      <c r="UUF305"/>
      <c r="UUG305"/>
      <c r="UUH305"/>
      <c r="UUI305"/>
      <c r="UUJ305"/>
      <c r="UUK305"/>
      <c r="UUL305"/>
      <c r="UUM305"/>
      <c r="UUN305"/>
      <c r="UUO305"/>
      <c r="UUP305"/>
      <c r="UUQ305"/>
      <c r="UUR305"/>
      <c r="UUS305"/>
      <c r="UUT305"/>
      <c r="UUU305"/>
      <c r="UUV305"/>
      <c r="UUW305"/>
      <c r="UUX305"/>
      <c r="UUY305"/>
      <c r="UUZ305"/>
      <c r="UVA305"/>
      <c r="UVB305"/>
      <c r="UVC305"/>
      <c r="UVD305"/>
      <c r="UVE305"/>
      <c r="UVF305"/>
      <c r="UVG305"/>
      <c r="UVH305"/>
      <c r="UVI305"/>
      <c r="UVJ305"/>
      <c r="UVK305"/>
      <c r="UVL305"/>
      <c r="UVM305"/>
      <c r="UVN305"/>
      <c r="UVO305"/>
      <c r="UVP305"/>
      <c r="UVQ305"/>
      <c r="UVR305"/>
      <c r="UVS305"/>
      <c r="UVT305"/>
      <c r="UVU305"/>
      <c r="UVV305"/>
      <c r="UVW305"/>
      <c r="UVX305"/>
      <c r="UVY305"/>
      <c r="UVZ305"/>
      <c r="UWA305"/>
      <c r="UWB305"/>
      <c r="UWC305"/>
      <c r="UWD305"/>
      <c r="UWE305"/>
      <c r="UWF305"/>
      <c r="UWG305"/>
      <c r="UWH305"/>
      <c r="UWI305"/>
      <c r="UWJ305"/>
      <c r="UWK305"/>
      <c r="UWL305"/>
      <c r="UWM305"/>
      <c r="UWN305"/>
      <c r="UWO305"/>
      <c r="UWP305"/>
      <c r="UWQ305"/>
      <c r="UWR305"/>
      <c r="UWS305"/>
      <c r="UWT305"/>
      <c r="UWU305"/>
      <c r="UWV305"/>
      <c r="UWW305"/>
      <c r="UWX305"/>
      <c r="UWY305"/>
      <c r="UWZ305"/>
      <c r="UXA305"/>
      <c r="UXB305"/>
      <c r="UXC305"/>
      <c r="UXD305"/>
      <c r="UXE305"/>
      <c r="UXF305"/>
      <c r="UXG305"/>
      <c r="UXH305"/>
      <c r="UXI305"/>
      <c r="UXJ305"/>
      <c r="UXK305"/>
      <c r="UXL305"/>
      <c r="UXM305"/>
      <c r="UXN305"/>
      <c r="UXO305"/>
      <c r="UXP305"/>
      <c r="UXQ305"/>
      <c r="UXR305"/>
      <c r="UXS305"/>
      <c r="UXT305"/>
      <c r="UXU305"/>
      <c r="UXV305"/>
      <c r="UXW305"/>
      <c r="UXX305"/>
      <c r="UXY305"/>
      <c r="UXZ305"/>
      <c r="UYA305"/>
      <c r="UYB305"/>
      <c r="UYC305"/>
      <c r="UYD305"/>
      <c r="UYE305"/>
      <c r="UYF305"/>
      <c r="UYG305"/>
      <c r="UYH305"/>
      <c r="UYI305"/>
      <c r="UYJ305"/>
      <c r="UYK305"/>
      <c r="UYL305"/>
      <c r="UYM305"/>
      <c r="UYN305"/>
      <c r="UYO305"/>
      <c r="UYP305"/>
      <c r="UYQ305"/>
      <c r="UYR305"/>
      <c r="UYS305"/>
      <c r="UYT305"/>
      <c r="UYU305"/>
      <c r="UYV305"/>
      <c r="UYW305"/>
      <c r="UYX305"/>
      <c r="UYY305"/>
      <c r="UYZ305"/>
      <c r="UZA305"/>
      <c r="UZB305"/>
      <c r="UZC305"/>
      <c r="UZD305"/>
      <c r="UZE305"/>
      <c r="UZF305"/>
      <c r="UZG305"/>
      <c r="UZH305"/>
      <c r="UZI305"/>
      <c r="UZJ305"/>
      <c r="UZK305"/>
      <c r="UZL305"/>
      <c r="UZM305"/>
      <c r="UZN305"/>
      <c r="UZO305"/>
      <c r="UZP305"/>
      <c r="UZQ305"/>
      <c r="UZR305"/>
      <c r="UZS305"/>
      <c r="UZT305"/>
      <c r="UZU305"/>
      <c r="UZV305"/>
      <c r="UZW305"/>
      <c r="UZX305"/>
      <c r="UZY305"/>
      <c r="UZZ305"/>
      <c r="VAA305"/>
      <c r="VAB305"/>
      <c r="VAC305"/>
      <c r="VAD305"/>
      <c r="VAE305"/>
      <c r="VAF305"/>
      <c r="VAG305"/>
      <c r="VAH305"/>
      <c r="VAI305"/>
      <c r="VAJ305"/>
      <c r="VAK305"/>
      <c r="VAL305"/>
      <c r="VAM305"/>
      <c r="VAN305"/>
      <c r="VAO305"/>
      <c r="VAP305"/>
      <c r="VAQ305"/>
      <c r="VAR305"/>
      <c r="VAS305"/>
      <c r="VAT305"/>
      <c r="VAU305"/>
      <c r="VAV305"/>
      <c r="VAW305"/>
      <c r="VAX305"/>
      <c r="VAY305"/>
      <c r="VAZ305"/>
      <c r="VBA305"/>
      <c r="VBB305"/>
      <c r="VBC305"/>
      <c r="VBD305"/>
      <c r="VBE305"/>
      <c r="VBF305"/>
      <c r="VBG305"/>
      <c r="VBH305"/>
      <c r="VBI305"/>
      <c r="VBJ305"/>
      <c r="VBK305"/>
      <c r="VBL305"/>
      <c r="VBM305"/>
      <c r="VBN305"/>
      <c r="VBO305"/>
      <c r="VBP305"/>
      <c r="VBQ305"/>
      <c r="VBR305"/>
      <c r="VBS305"/>
      <c r="VBT305"/>
      <c r="VBU305"/>
      <c r="VBV305"/>
      <c r="VBW305"/>
      <c r="VBX305"/>
      <c r="VBY305"/>
      <c r="VBZ305"/>
      <c r="VCA305"/>
      <c r="VCB305"/>
      <c r="VCC305"/>
      <c r="VCD305"/>
      <c r="VCE305"/>
      <c r="VCF305"/>
      <c r="VCG305"/>
      <c r="VCH305"/>
      <c r="VCI305"/>
      <c r="VCJ305"/>
      <c r="VCK305"/>
      <c r="VCL305"/>
      <c r="VCM305"/>
      <c r="VCN305"/>
      <c r="VCO305"/>
      <c r="VCP305"/>
      <c r="VCQ305"/>
      <c r="VCR305"/>
      <c r="VCS305"/>
      <c r="VCT305"/>
      <c r="VCU305"/>
      <c r="VCV305"/>
      <c r="VCW305"/>
      <c r="VCX305"/>
      <c r="VCY305"/>
      <c r="VCZ305"/>
      <c r="VDA305"/>
      <c r="VDB305"/>
      <c r="VDC305"/>
      <c r="VDD305"/>
      <c r="VDE305"/>
      <c r="VDF305"/>
      <c r="VDG305"/>
      <c r="VDH305"/>
      <c r="VDI305"/>
      <c r="VDJ305"/>
      <c r="VDK305"/>
      <c r="VDL305"/>
      <c r="VDM305"/>
      <c r="VDN305"/>
      <c r="VDO305"/>
      <c r="VDP305"/>
      <c r="VDQ305"/>
      <c r="VDR305"/>
      <c r="VDS305"/>
      <c r="VDT305"/>
      <c r="VDU305"/>
      <c r="VDV305"/>
      <c r="VDW305"/>
      <c r="VDX305"/>
      <c r="VDY305"/>
      <c r="VDZ305"/>
      <c r="VEA305"/>
      <c r="VEB305"/>
      <c r="VEC305"/>
      <c r="VED305"/>
      <c r="VEE305"/>
      <c r="VEF305"/>
      <c r="VEG305"/>
      <c r="VEH305"/>
      <c r="VEI305"/>
      <c r="VEJ305"/>
      <c r="VEK305"/>
      <c r="VEL305"/>
      <c r="VEM305"/>
      <c r="VEN305"/>
      <c r="VEO305"/>
      <c r="VEP305"/>
      <c r="VEQ305"/>
      <c r="VER305"/>
      <c r="VES305"/>
      <c r="VET305"/>
      <c r="VEU305"/>
      <c r="VEV305"/>
      <c r="VEW305"/>
      <c r="VEX305"/>
      <c r="VEY305"/>
      <c r="VEZ305"/>
      <c r="VFA305"/>
      <c r="VFB305"/>
      <c r="VFC305"/>
      <c r="VFD305"/>
      <c r="VFE305"/>
      <c r="VFF305"/>
      <c r="VFG305"/>
      <c r="VFH305"/>
      <c r="VFI305"/>
      <c r="VFJ305"/>
      <c r="VFK305"/>
      <c r="VFL305"/>
      <c r="VFM305"/>
      <c r="VFN305"/>
      <c r="VFO305"/>
      <c r="VFP305"/>
      <c r="VFQ305"/>
      <c r="VFR305"/>
      <c r="VFS305"/>
      <c r="VFT305"/>
      <c r="VFU305"/>
      <c r="VFV305"/>
      <c r="VFW305"/>
      <c r="VFX305"/>
      <c r="VFY305"/>
      <c r="VFZ305"/>
      <c r="VGA305"/>
      <c r="VGB305"/>
      <c r="VGC305"/>
      <c r="VGD305"/>
      <c r="VGE305"/>
      <c r="VGF305"/>
      <c r="VGG305"/>
      <c r="VGH305"/>
      <c r="VGI305"/>
      <c r="VGJ305"/>
      <c r="VGK305"/>
      <c r="VGL305"/>
      <c r="VGM305"/>
      <c r="VGN305"/>
      <c r="VGO305"/>
      <c r="VGP305"/>
      <c r="VGQ305"/>
      <c r="VGR305"/>
      <c r="VGS305"/>
      <c r="VGT305"/>
      <c r="VGU305"/>
      <c r="VGV305"/>
      <c r="VGW305"/>
      <c r="VGX305"/>
      <c r="VGY305"/>
      <c r="VGZ305"/>
      <c r="VHA305"/>
      <c r="VHB305"/>
      <c r="VHC305"/>
      <c r="VHD305"/>
      <c r="VHE305"/>
      <c r="VHF305"/>
      <c r="VHG305"/>
      <c r="VHH305"/>
      <c r="VHI305"/>
      <c r="VHJ305"/>
      <c r="VHK305"/>
      <c r="VHL305"/>
      <c r="VHM305"/>
      <c r="VHN305"/>
      <c r="VHO305"/>
      <c r="VHP305"/>
      <c r="VHQ305"/>
      <c r="VHR305"/>
      <c r="VHS305"/>
      <c r="VHT305"/>
      <c r="VHU305"/>
      <c r="VHV305"/>
      <c r="VHW305"/>
      <c r="VHX305"/>
      <c r="VHY305"/>
      <c r="VHZ305"/>
      <c r="VIA305"/>
      <c r="VIB305"/>
      <c r="VIC305"/>
      <c r="VID305"/>
      <c r="VIE305"/>
      <c r="VIF305"/>
      <c r="VIG305"/>
      <c r="VIH305"/>
      <c r="VII305"/>
      <c r="VIJ305"/>
      <c r="VIK305"/>
      <c r="VIL305"/>
      <c r="VIM305"/>
      <c r="VIN305"/>
      <c r="VIO305"/>
      <c r="VIP305"/>
      <c r="VIQ305"/>
      <c r="VIR305"/>
      <c r="VIS305"/>
      <c r="VIT305"/>
      <c r="VIU305"/>
      <c r="VIV305"/>
      <c r="VIW305"/>
      <c r="VIX305"/>
      <c r="VIY305"/>
      <c r="VIZ305"/>
      <c r="VJA305"/>
      <c r="VJB305"/>
      <c r="VJC305"/>
      <c r="VJD305"/>
      <c r="VJE305"/>
      <c r="VJF305"/>
      <c r="VJG305"/>
      <c r="VJH305"/>
      <c r="VJI305"/>
      <c r="VJJ305"/>
      <c r="VJK305"/>
      <c r="VJL305"/>
      <c r="VJM305"/>
      <c r="VJN305"/>
      <c r="VJO305"/>
      <c r="VJP305"/>
      <c r="VJQ305"/>
      <c r="VJR305"/>
      <c r="VJS305"/>
      <c r="VJT305"/>
      <c r="VJU305"/>
      <c r="VJV305"/>
      <c r="VJW305"/>
      <c r="VJX305"/>
      <c r="VJY305"/>
      <c r="VJZ305"/>
      <c r="VKA305"/>
      <c r="VKB305"/>
      <c r="VKC305"/>
      <c r="VKD305"/>
      <c r="VKE305"/>
      <c r="VKF305"/>
      <c r="VKG305"/>
      <c r="VKH305"/>
      <c r="VKI305"/>
      <c r="VKJ305"/>
      <c r="VKK305"/>
      <c r="VKL305"/>
      <c r="VKM305"/>
      <c r="VKN305"/>
      <c r="VKO305"/>
      <c r="VKP305"/>
      <c r="VKQ305"/>
      <c r="VKR305"/>
      <c r="VKS305"/>
      <c r="VKT305"/>
      <c r="VKU305"/>
      <c r="VKV305"/>
      <c r="VKW305"/>
      <c r="VKX305"/>
      <c r="VKY305"/>
      <c r="VKZ305"/>
      <c r="VLA305"/>
      <c r="VLB305"/>
      <c r="VLC305"/>
      <c r="VLD305"/>
      <c r="VLE305"/>
      <c r="VLF305"/>
      <c r="VLG305"/>
      <c r="VLH305"/>
      <c r="VLI305"/>
      <c r="VLJ305"/>
      <c r="VLK305"/>
      <c r="VLL305"/>
      <c r="VLM305"/>
      <c r="VLN305"/>
      <c r="VLO305"/>
      <c r="VLP305"/>
      <c r="VLQ305"/>
      <c r="VLR305"/>
      <c r="VLS305"/>
      <c r="VLT305"/>
      <c r="VLU305"/>
      <c r="VLV305"/>
      <c r="VLW305"/>
      <c r="VLX305"/>
      <c r="VLY305"/>
      <c r="VLZ305"/>
      <c r="VMA305"/>
      <c r="VMB305"/>
      <c r="VMC305"/>
      <c r="VMD305"/>
      <c r="VME305"/>
      <c r="VMF305"/>
      <c r="VMG305"/>
      <c r="VMH305"/>
      <c r="VMI305"/>
      <c r="VMJ305"/>
      <c r="VMK305"/>
      <c r="VML305"/>
      <c r="VMM305"/>
      <c r="VMN305"/>
      <c r="VMO305"/>
      <c r="VMP305"/>
      <c r="VMQ305"/>
      <c r="VMR305"/>
      <c r="VMS305"/>
      <c r="VMT305"/>
      <c r="VMU305"/>
      <c r="VMV305"/>
      <c r="VMW305"/>
      <c r="VMX305"/>
      <c r="VMY305"/>
      <c r="VMZ305"/>
      <c r="VNA305"/>
      <c r="VNB305"/>
      <c r="VNC305"/>
      <c r="VND305"/>
      <c r="VNE305"/>
      <c r="VNF305"/>
      <c r="VNG305"/>
      <c r="VNH305"/>
      <c r="VNI305"/>
      <c r="VNJ305"/>
      <c r="VNK305"/>
      <c r="VNL305"/>
      <c r="VNM305"/>
      <c r="VNN305"/>
      <c r="VNO305"/>
      <c r="VNP305"/>
      <c r="VNQ305"/>
      <c r="VNR305"/>
      <c r="VNS305"/>
      <c r="VNT305"/>
      <c r="VNU305"/>
      <c r="VNV305"/>
      <c r="VNW305"/>
      <c r="VNX305"/>
      <c r="VNY305"/>
      <c r="VNZ305"/>
      <c r="VOA305"/>
      <c r="VOB305"/>
      <c r="VOC305"/>
      <c r="VOD305"/>
      <c r="VOE305"/>
      <c r="VOF305"/>
      <c r="VOG305"/>
      <c r="VOH305"/>
      <c r="VOI305"/>
      <c r="VOJ305"/>
      <c r="VOK305"/>
      <c r="VOL305"/>
      <c r="VOM305"/>
      <c r="VON305"/>
      <c r="VOO305"/>
      <c r="VOP305"/>
      <c r="VOQ305"/>
      <c r="VOR305"/>
      <c r="VOS305"/>
      <c r="VOT305"/>
      <c r="VOU305"/>
      <c r="VOV305"/>
      <c r="VOW305"/>
      <c r="VOX305"/>
      <c r="VOY305"/>
      <c r="VOZ305"/>
      <c r="VPA305"/>
      <c r="VPB305"/>
      <c r="VPC305"/>
      <c r="VPD305"/>
      <c r="VPE305"/>
      <c r="VPF305"/>
      <c r="VPG305"/>
      <c r="VPH305"/>
      <c r="VPI305"/>
      <c r="VPJ305"/>
      <c r="VPK305"/>
      <c r="VPL305"/>
      <c r="VPM305"/>
      <c r="VPN305"/>
      <c r="VPO305"/>
      <c r="VPP305"/>
      <c r="VPQ305"/>
      <c r="VPR305"/>
      <c r="VPS305"/>
      <c r="VPT305"/>
      <c r="VPU305"/>
      <c r="VPV305"/>
      <c r="VPW305"/>
      <c r="VPX305"/>
      <c r="VPY305"/>
      <c r="VPZ305"/>
      <c r="VQA305"/>
      <c r="VQB305"/>
      <c r="VQC305"/>
      <c r="VQD305"/>
      <c r="VQE305"/>
      <c r="VQF305"/>
      <c r="VQG305"/>
      <c r="VQH305"/>
      <c r="VQI305"/>
      <c r="VQJ305"/>
      <c r="VQK305"/>
      <c r="VQL305"/>
      <c r="VQM305"/>
      <c r="VQN305"/>
      <c r="VQO305"/>
      <c r="VQP305"/>
      <c r="VQQ305"/>
      <c r="VQR305"/>
      <c r="VQS305"/>
      <c r="VQT305"/>
      <c r="VQU305"/>
      <c r="VQV305"/>
      <c r="VQW305"/>
      <c r="VQX305"/>
      <c r="VQY305"/>
      <c r="VQZ305"/>
      <c r="VRA305"/>
      <c r="VRB305"/>
      <c r="VRC305"/>
      <c r="VRD305"/>
      <c r="VRE305"/>
      <c r="VRF305"/>
      <c r="VRG305"/>
      <c r="VRH305"/>
      <c r="VRI305"/>
      <c r="VRJ305"/>
      <c r="VRK305"/>
      <c r="VRL305"/>
      <c r="VRM305"/>
      <c r="VRN305"/>
      <c r="VRO305"/>
      <c r="VRP305"/>
      <c r="VRQ305"/>
      <c r="VRR305"/>
      <c r="VRS305"/>
      <c r="VRT305"/>
      <c r="VRU305"/>
      <c r="VRV305"/>
      <c r="VRW305"/>
      <c r="VRX305"/>
      <c r="VRY305"/>
      <c r="VRZ305"/>
      <c r="VSA305"/>
      <c r="VSB305"/>
      <c r="VSC305"/>
      <c r="VSD305"/>
      <c r="VSE305"/>
      <c r="VSF305"/>
      <c r="VSG305"/>
      <c r="VSH305"/>
      <c r="VSI305"/>
      <c r="VSJ305"/>
      <c r="VSK305"/>
      <c r="VSL305"/>
      <c r="VSM305"/>
      <c r="VSN305"/>
      <c r="VSO305"/>
      <c r="VSP305"/>
      <c r="VSQ305"/>
      <c r="VSR305"/>
      <c r="VSS305"/>
      <c r="VST305"/>
      <c r="VSU305"/>
      <c r="VSV305"/>
      <c r="VSW305"/>
      <c r="VSX305"/>
      <c r="VSY305"/>
      <c r="VSZ305"/>
      <c r="VTA305"/>
      <c r="VTB305"/>
      <c r="VTC305"/>
      <c r="VTD305"/>
      <c r="VTE305"/>
      <c r="VTF305"/>
      <c r="VTG305"/>
      <c r="VTH305"/>
      <c r="VTI305"/>
      <c r="VTJ305"/>
      <c r="VTK305"/>
      <c r="VTL305"/>
      <c r="VTM305"/>
      <c r="VTN305"/>
      <c r="VTO305"/>
      <c r="VTP305"/>
      <c r="VTQ305"/>
      <c r="VTR305"/>
      <c r="VTS305"/>
      <c r="VTT305"/>
      <c r="VTU305"/>
      <c r="VTV305"/>
      <c r="VTW305"/>
      <c r="VTX305"/>
      <c r="VTY305"/>
      <c r="VTZ305"/>
      <c r="VUA305"/>
      <c r="VUB305"/>
      <c r="VUC305"/>
      <c r="VUD305"/>
      <c r="VUE305"/>
      <c r="VUF305"/>
      <c r="VUG305"/>
      <c r="VUH305"/>
      <c r="VUI305"/>
      <c r="VUJ305"/>
      <c r="VUK305"/>
      <c r="VUL305"/>
      <c r="VUM305"/>
      <c r="VUN305"/>
      <c r="VUO305"/>
      <c r="VUP305"/>
      <c r="VUQ305"/>
      <c r="VUR305"/>
      <c r="VUS305"/>
      <c r="VUT305"/>
      <c r="VUU305"/>
      <c r="VUV305"/>
      <c r="VUW305"/>
      <c r="VUX305"/>
      <c r="VUY305"/>
      <c r="VUZ305"/>
      <c r="VVA305"/>
      <c r="VVB305"/>
      <c r="VVC305"/>
      <c r="VVD305"/>
      <c r="VVE305"/>
      <c r="VVF305"/>
      <c r="VVG305"/>
      <c r="VVH305"/>
      <c r="VVI305"/>
      <c r="VVJ305"/>
      <c r="VVK305"/>
      <c r="VVL305"/>
      <c r="VVM305"/>
      <c r="VVN305"/>
      <c r="VVO305"/>
      <c r="VVP305"/>
      <c r="VVQ305"/>
      <c r="VVR305"/>
      <c r="VVS305"/>
      <c r="VVT305"/>
      <c r="VVU305"/>
      <c r="VVV305"/>
      <c r="VVW305"/>
      <c r="VVX305"/>
      <c r="VVY305"/>
      <c r="VVZ305"/>
      <c r="VWA305"/>
      <c r="VWB305"/>
      <c r="VWC305"/>
      <c r="VWD305"/>
      <c r="VWE305"/>
      <c r="VWF305"/>
      <c r="VWG305"/>
      <c r="VWH305"/>
      <c r="VWI305"/>
      <c r="VWJ305"/>
      <c r="VWK305"/>
      <c r="VWL305"/>
      <c r="VWM305"/>
      <c r="VWN305"/>
      <c r="VWO305"/>
      <c r="VWP305"/>
      <c r="VWQ305"/>
      <c r="VWR305"/>
      <c r="VWS305"/>
      <c r="VWT305"/>
      <c r="VWU305"/>
      <c r="VWV305"/>
      <c r="VWW305"/>
      <c r="VWX305"/>
      <c r="VWY305"/>
      <c r="VWZ305"/>
      <c r="VXA305"/>
      <c r="VXB305"/>
      <c r="VXC305"/>
      <c r="VXD305"/>
      <c r="VXE305"/>
      <c r="VXF305"/>
      <c r="VXG305"/>
      <c r="VXH305"/>
      <c r="VXI305"/>
      <c r="VXJ305"/>
      <c r="VXK305"/>
      <c r="VXL305"/>
      <c r="VXM305"/>
      <c r="VXN305"/>
      <c r="VXO305"/>
      <c r="VXP305"/>
      <c r="VXQ305"/>
      <c r="VXR305"/>
      <c r="VXS305"/>
      <c r="VXT305"/>
      <c r="VXU305"/>
      <c r="VXV305"/>
      <c r="VXW305"/>
      <c r="VXX305"/>
      <c r="VXY305"/>
      <c r="VXZ305"/>
      <c r="VYA305"/>
      <c r="VYB305"/>
      <c r="VYC305"/>
      <c r="VYD305"/>
      <c r="VYE305"/>
      <c r="VYF305"/>
      <c r="VYG305"/>
      <c r="VYH305"/>
      <c r="VYI305"/>
      <c r="VYJ305"/>
      <c r="VYK305"/>
      <c r="VYL305"/>
      <c r="VYM305"/>
      <c r="VYN305"/>
      <c r="VYO305"/>
      <c r="VYP305"/>
      <c r="VYQ305"/>
      <c r="VYR305"/>
      <c r="VYS305"/>
      <c r="VYT305"/>
      <c r="VYU305"/>
      <c r="VYV305"/>
      <c r="VYW305"/>
      <c r="VYX305"/>
      <c r="VYY305"/>
      <c r="VYZ305"/>
      <c r="VZA305"/>
      <c r="VZB305"/>
      <c r="VZC305"/>
      <c r="VZD305"/>
      <c r="VZE305"/>
      <c r="VZF305"/>
      <c r="VZG305"/>
      <c r="VZH305"/>
      <c r="VZI305"/>
      <c r="VZJ305"/>
      <c r="VZK305"/>
      <c r="VZL305"/>
      <c r="VZM305"/>
      <c r="VZN305"/>
      <c r="VZO305"/>
      <c r="VZP305"/>
      <c r="VZQ305"/>
      <c r="VZR305"/>
      <c r="VZS305"/>
      <c r="VZT305"/>
      <c r="VZU305"/>
      <c r="VZV305"/>
      <c r="VZW305"/>
      <c r="VZX305"/>
      <c r="VZY305"/>
      <c r="VZZ305"/>
      <c r="WAA305"/>
      <c r="WAB305"/>
      <c r="WAC305"/>
      <c r="WAD305"/>
      <c r="WAE305"/>
      <c r="WAF305"/>
      <c r="WAG305"/>
      <c r="WAH305"/>
      <c r="WAI305"/>
      <c r="WAJ305"/>
      <c r="WAK305"/>
      <c r="WAL305"/>
      <c r="WAM305"/>
      <c r="WAN305"/>
      <c r="WAO305"/>
      <c r="WAP305"/>
      <c r="WAQ305"/>
      <c r="WAR305"/>
      <c r="WAS305"/>
      <c r="WAT305"/>
      <c r="WAU305"/>
      <c r="WAV305"/>
      <c r="WAW305"/>
      <c r="WAX305"/>
      <c r="WAY305"/>
      <c r="WAZ305"/>
      <c r="WBA305"/>
      <c r="WBB305"/>
      <c r="WBC305"/>
      <c r="WBD305"/>
      <c r="WBE305"/>
      <c r="WBF305"/>
      <c r="WBG305"/>
      <c r="WBH305"/>
      <c r="WBI305"/>
      <c r="WBJ305"/>
      <c r="WBK305"/>
      <c r="WBL305"/>
      <c r="WBM305"/>
      <c r="WBN305"/>
      <c r="WBO305"/>
      <c r="WBP305"/>
      <c r="WBQ305"/>
      <c r="WBR305"/>
      <c r="WBS305"/>
      <c r="WBT305"/>
      <c r="WBU305"/>
      <c r="WBV305"/>
      <c r="WBW305"/>
      <c r="WBX305"/>
      <c r="WBY305"/>
      <c r="WBZ305"/>
      <c r="WCA305"/>
      <c r="WCB305"/>
      <c r="WCC305"/>
      <c r="WCD305"/>
      <c r="WCE305"/>
      <c r="WCF305"/>
      <c r="WCG305"/>
      <c r="WCH305"/>
      <c r="WCI305"/>
      <c r="WCJ305"/>
      <c r="WCK305"/>
      <c r="WCL305"/>
      <c r="WCM305"/>
      <c r="WCN305"/>
      <c r="WCO305"/>
      <c r="WCP305"/>
      <c r="WCQ305"/>
      <c r="WCR305"/>
      <c r="WCS305"/>
      <c r="WCT305"/>
      <c r="WCU305"/>
      <c r="WCV305"/>
      <c r="WCW305"/>
      <c r="WCX305"/>
      <c r="WCY305"/>
      <c r="WCZ305"/>
      <c r="WDA305"/>
      <c r="WDB305"/>
      <c r="WDC305"/>
      <c r="WDD305"/>
      <c r="WDE305"/>
      <c r="WDF305"/>
      <c r="WDG305"/>
      <c r="WDH305"/>
      <c r="WDI305"/>
      <c r="WDJ305"/>
      <c r="WDK305"/>
      <c r="WDL305"/>
      <c r="WDM305"/>
      <c r="WDN305"/>
      <c r="WDO305"/>
      <c r="WDP305"/>
      <c r="WDQ305"/>
      <c r="WDR305"/>
      <c r="WDS305"/>
      <c r="WDT305"/>
      <c r="WDU305"/>
      <c r="WDV305"/>
      <c r="WDW305"/>
      <c r="WDX305"/>
      <c r="WDY305"/>
      <c r="WDZ305"/>
      <c r="WEA305"/>
      <c r="WEB305"/>
      <c r="WEC305"/>
      <c r="WED305"/>
      <c r="WEE305"/>
      <c r="WEF305"/>
      <c r="WEG305"/>
      <c r="WEH305"/>
      <c r="WEI305"/>
      <c r="WEJ305"/>
      <c r="WEK305"/>
      <c r="WEL305"/>
      <c r="WEM305"/>
      <c r="WEN305"/>
      <c r="WEO305"/>
      <c r="WEP305"/>
      <c r="WEQ305"/>
      <c r="WER305"/>
      <c r="WES305"/>
      <c r="WET305"/>
      <c r="WEU305"/>
      <c r="WEV305"/>
      <c r="WEW305"/>
      <c r="WEX305"/>
      <c r="WEY305"/>
      <c r="WEZ305"/>
      <c r="WFA305"/>
      <c r="WFB305"/>
      <c r="WFC305"/>
      <c r="WFD305"/>
      <c r="WFE305"/>
      <c r="WFF305"/>
      <c r="WFG305"/>
      <c r="WFH305"/>
      <c r="WFI305"/>
      <c r="WFJ305"/>
      <c r="WFK305"/>
      <c r="WFL305"/>
      <c r="WFM305"/>
      <c r="WFN305"/>
      <c r="WFO305"/>
      <c r="WFP305"/>
      <c r="WFQ305"/>
      <c r="WFR305"/>
      <c r="WFS305"/>
      <c r="WFT305"/>
      <c r="WFU305"/>
      <c r="WFV305"/>
      <c r="WFW305"/>
      <c r="WFX305"/>
      <c r="WFY305"/>
      <c r="WFZ305"/>
      <c r="WGA305"/>
      <c r="WGB305"/>
      <c r="WGC305"/>
      <c r="WGD305"/>
      <c r="WGE305"/>
      <c r="WGF305"/>
      <c r="WGG305"/>
      <c r="WGH305"/>
      <c r="WGI305"/>
      <c r="WGJ305"/>
      <c r="WGK305"/>
      <c r="WGL305"/>
      <c r="WGM305"/>
      <c r="WGN305"/>
      <c r="WGO305"/>
      <c r="WGP305"/>
      <c r="WGQ305"/>
      <c r="WGR305"/>
      <c r="WGS305"/>
      <c r="WGT305"/>
      <c r="WGU305"/>
      <c r="WGV305"/>
      <c r="WGW305"/>
      <c r="WGX305"/>
      <c r="WGY305"/>
      <c r="WGZ305"/>
      <c r="WHA305"/>
      <c r="WHB305"/>
      <c r="WHC305"/>
      <c r="WHD305"/>
      <c r="WHE305"/>
      <c r="WHF305"/>
      <c r="WHG305"/>
      <c r="WHH305"/>
      <c r="WHI305"/>
      <c r="WHJ305"/>
      <c r="WHK305"/>
      <c r="WHL305"/>
      <c r="WHM305"/>
      <c r="WHN305"/>
      <c r="WHO305"/>
      <c r="WHP305"/>
      <c r="WHQ305"/>
      <c r="WHR305"/>
      <c r="WHS305"/>
      <c r="WHT305"/>
      <c r="WHU305"/>
      <c r="WHV305"/>
      <c r="WHW305"/>
      <c r="WHX305"/>
      <c r="WHY305"/>
      <c r="WHZ305"/>
      <c r="WIA305"/>
      <c r="WIB305"/>
      <c r="WIC305"/>
      <c r="WID305"/>
      <c r="WIE305"/>
      <c r="WIF305"/>
      <c r="WIG305"/>
      <c r="WIH305"/>
      <c r="WII305"/>
      <c r="WIJ305"/>
      <c r="WIK305"/>
      <c r="WIL305"/>
      <c r="WIM305"/>
      <c r="WIN305"/>
      <c r="WIO305"/>
      <c r="WIP305"/>
      <c r="WIQ305"/>
      <c r="WIR305"/>
      <c r="WIS305"/>
      <c r="WIT305"/>
      <c r="WIU305"/>
      <c r="WIV305"/>
      <c r="WIW305"/>
      <c r="WIX305"/>
      <c r="WIY305"/>
      <c r="WIZ305"/>
      <c r="WJA305"/>
      <c r="WJB305"/>
      <c r="WJC305"/>
      <c r="WJD305"/>
      <c r="WJE305"/>
      <c r="WJF305"/>
      <c r="WJG305"/>
      <c r="WJH305"/>
      <c r="WJI305"/>
      <c r="WJJ305"/>
      <c r="WJK305"/>
      <c r="WJL305"/>
      <c r="WJM305"/>
      <c r="WJN305"/>
      <c r="WJO305"/>
      <c r="WJP305"/>
      <c r="WJQ305"/>
      <c r="WJR305"/>
      <c r="WJS305"/>
      <c r="WJT305"/>
      <c r="WJU305"/>
      <c r="WJV305"/>
      <c r="WJW305"/>
      <c r="WJX305"/>
      <c r="WJY305"/>
      <c r="WJZ305"/>
      <c r="WKA305"/>
      <c r="WKB305"/>
      <c r="WKC305"/>
      <c r="WKD305"/>
      <c r="WKE305"/>
      <c r="WKF305"/>
      <c r="WKG305"/>
      <c r="WKH305"/>
      <c r="WKI305"/>
      <c r="WKJ305"/>
      <c r="WKK305"/>
      <c r="WKL305"/>
      <c r="WKM305"/>
      <c r="WKN305"/>
      <c r="WKO305"/>
      <c r="WKP305"/>
      <c r="WKQ305"/>
      <c r="WKR305"/>
      <c r="WKS305"/>
      <c r="WKT305"/>
      <c r="WKU305"/>
      <c r="WKV305"/>
      <c r="WKW305"/>
      <c r="WKX305"/>
      <c r="WKY305"/>
      <c r="WKZ305"/>
      <c r="WLA305"/>
      <c r="WLB305"/>
      <c r="WLC305"/>
      <c r="WLD305"/>
      <c r="WLE305"/>
      <c r="WLF305"/>
      <c r="WLG305"/>
      <c r="WLH305"/>
      <c r="WLI305"/>
      <c r="WLJ305"/>
      <c r="WLK305"/>
      <c r="WLL305"/>
      <c r="WLM305"/>
      <c r="WLN305"/>
      <c r="WLO305"/>
      <c r="WLP305"/>
      <c r="WLQ305"/>
      <c r="WLR305"/>
      <c r="WLS305"/>
      <c r="WLT305"/>
      <c r="WLU305"/>
      <c r="WLV305"/>
      <c r="WLW305"/>
      <c r="WLX305"/>
      <c r="WLY305"/>
      <c r="WLZ305"/>
      <c r="WMA305"/>
      <c r="WMB305"/>
      <c r="WMC305"/>
      <c r="WMD305"/>
      <c r="WME305"/>
      <c r="WMF305"/>
      <c r="WMG305"/>
      <c r="WMH305"/>
      <c r="WMI305"/>
      <c r="WMJ305"/>
      <c r="WMK305"/>
      <c r="WML305"/>
      <c r="WMM305"/>
      <c r="WMN305"/>
      <c r="WMO305"/>
      <c r="WMP305"/>
      <c r="WMQ305"/>
      <c r="WMR305"/>
      <c r="WMS305"/>
      <c r="WMT305"/>
      <c r="WMU305"/>
      <c r="WMV305"/>
      <c r="WMW305"/>
      <c r="WMX305"/>
      <c r="WMY305"/>
      <c r="WMZ305"/>
      <c r="WNA305"/>
      <c r="WNB305"/>
      <c r="WNC305"/>
      <c r="WND305"/>
      <c r="WNE305"/>
      <c r="WNF305"/>
      <c r="WNG305"/>
      <c r="WNH305"/>
      <c r="WNI305"/>
      <c r="WNJ305"/>
      <c r="WNK305"/>
      <c r="WNL305"/>
      <c r="WNM305"/>
      <c r="WNN305"/>
      <c r="WNO305"/>
      <c r="WNP305"/>
      <c r="WNQ305"/>
      <c r="WNR305"/>
      <c r="WNS305"/>
      <c r="WNT305"/>
      <c r="WNU305"/>
      <c r="WNV305"/>
      <c r="WNW305"/>
      <c r="WNX305"/>
      <c r="WNY305"/>
      <c r="WNZ305"/>
      <c r="WOA305"/>
      <c r="WOB305"/>
      <c r="WOC305"/>
      <c r="WOD305"/>
      <c r="WOE305"/>
      <c r="WOF305"/>
      <c r="WOG305"/>
      <c r="WOH305"/>
      <c r="WOI305"/>
      <c r="WOJ305"/>
      <c r="WOK305"/>
      <c r="WOL305"/>
      <c r="WOM305"/>
      <c r="WON305"/>
      <c r="WOO305"/>
      <c r="WOP305"/>
      <c r="WOQ305"/>
      <c r="WOR305"/>
      <c r="WOS305"/>
      <c r="WOT305"/>
      <c r="WOU305"/>
      <c r="WOV305"/>
      <c r="WOW305"/>
      <c r="WOX305"/>
      <c r="WOY305"/>
      <c r="WOZ305"/>
      <c r="WPA305"/>
      <c r="WPB305"/>
      <c r="WPC305"/>
      <c r="WPD305"/>
      <c r="WPE305"/>
      <c r="WPF305"/>
      <c r="WPG305"/>
      <c r="WPH305"/>
      <c r="WPI305"/>
      <c r="WPJ305"/>
      <c r="WPK305"/>
      <c r="WPL305"/>
      <c r="WPM305"/>
      <c r="WPN305"/>
      <c r="WPO305"/>
      <c r="WPP305"/>
      <c r="WPQ305"/>
      <c r="WPR305"/>
      <c r="WPS305"/>
      <c r="WPT305"/>
      <c r="WPU305"/>
      <c r="WPV305"/>
      <c r="WPW305"/>
      <c r="WPX305"/>
      <c r="WPY305"/>
      <c r="WPZ305"/>
      <c r="WQA305"/>
      <c r="WQB305"/>
      <c r="WQC305"/>
      <c r="WQD305"/>
      <c r="WQE305"/>
      <c r="WQF305"/>
      <c r="WQG305"/>
      <c r="WQH305"/>
      <c r="WQI305"/>
      <c r="WQJ305"/>
      <c r="WQK305"/>
      <c r="WQL305"/>
      <c r="WQM305"/>
      <c r="WQN305"/>
      <c r="WQO305"/>
      <c r="WQP305"/>
      <c r="WQQ305"/>
      <c r="WQR305"/>
      <c r="WQS305"/>
      <c r="WQT305"/>
      <c r="WQU305"/>
      <c r="WQV305"/>
      <c r="WQW305"/>
      <c r="WQX305"/>
      <c r="WQY305"/>
      <c r="WQZ305"/>
      <c r="WRA305"/>
      <c r="WRB305"/>
      <c r="WRC305"/>
      <c r="WRD305"/>
      <c r="WRE305"/>
      <c r="WRF305"/>
      <c r="WRG305"/>
      <c r="WRH305"/>
      <c r="WRI305"/>
      <c r="WRJ305"/>
      <c r="WRK305"/>
      <c r="WRL305"/>
      <c r="WRM305"/>
      <c r="WRN305"/>
      <c r="WRO305"/>
      <c r="WRP305"/>
      <c r="WRQ305"/>
      <c r="WRR305"/>
      <c r="WRS305"/>
      <c r="WRT305"/>
      <c r="WRU305"/>
      <c r="WRV305"/>
      <c r="WRW305"/>
      <c r="WRX305"/>
      <c r="WRY305"/>
      <c r="WRZ305"/>
      <c r="WSA305"/>
      <c r="WSB305"/>
      <c r="WSC305"/>
      <c r="WSD305"/>
      <c r="WSE305"/>
      <c r="WSF305"/>
      <c r="WSG305"/>
      <c r="WSH305"/>
      <c r="WSI305"/>
      <c r="WSJ305"/>
      <c r="WSK305"/>
      <c r="WSL305"/>
      <c r="WSM305"/>
      <c r="WSN305"/>
      <c r="WSO305"/>
      <c r="WSP305"/>
      <c r="WSQ305"/>
      <c r="WSR305"/>
      <c r="WSS305"/>
      <c r="WST305"/>
      <c r="WSU305"/>
      <c r="WSV305"/>
      <c r="WSW305"/>
      <c r="WSX305"/>
      <c r="WSY305"/>
      <c r="WSZ305"/>
      <c r="WTA305"/>
      <c r="WTB305"/>
      <c r="WTC305"/>
      <c r="WTD305"/>
      <c r="WTE305"/>
      <c r="WTF305"/>
      <c r="WTG305"/>
      <c r="WTH305"/>
      <c r="WTI305"/>
      <c r="WTJ305"/>
      <c r="WTK305"/>
      <c r="WTL305"/>
      <c r="WTM305"/>
      <c r="WTN305"/>
      <c r="WTO305"/>
      <c r="WTP305"/>
      <c r="WTQ305"/>
      <c r="WTR305"/>
      <c r="WTS305"/>
      <c r="WTT305"/>
      <c r="WTU305"/>
      <c r="WTV305"/>
      <c r="WTW305"/>
      <c r="WTX305"/>
      <c r="WTY305"/>
      <c r="WTZ305"/>
      <c r="WUA305"/>
      <c r="WUB305"/>
      <c r="WUC305"/>
      <c r="WUD305"/>
      <c r="WUE305"/>
      <c r="WUF305"/>
      <c r="WUG305"/>
      <c r="WUH305"/>
      <c r="WUI305"/>
      <c r="WUJ305"/>
      <c r="WUK305"/>
      <c r="WUL305"/>
      <c r="WUM305"/>
      <c r="WUN305"/>
      <c r="WUO305"/>
      <c r="WUP305"/>
      <c r="WUQ305"/>
      <c r="WUR305"/>
      <c r="WUS305"/>
      <c r="WUT305"/>
      <c r="WUU305"/>
      <c r="WUV305"/>
      <c r="WUW305"/>
      <c r="WUX305"/>
      <c r="WUY305"/>
      <c r="WUZ305"/>
      <c r="WVA305"/>
      <c r="WVB305"/>
      <c r="WVC305"/>
      <c r="WVD305"/>
      <c r="WVE305"/>
      <c r="WVF305"/>
      <c r="WVG305"/>
      <c r="WVH305"/>
      <c r="WVI305"/>
      <c r="WVJ305"/>
      <c r="WVK305"/>
      <c r="WVL305"/>
      <c r="WVM305"/>
      <c r="WVN305"/>
      <c r="WVO305"/>
      <c r="WVP305"/>
      <c r="WVQ305"/>
      <c r="WVR305"/>
      <c r="WVS305"/>
      <c r="WVT305"/>
      <c r="WVU305"/>
      <c r="WVV305"/>
      <c r="WVW305"/>
      <c r="WVX305"/>
      <c r="WVY305"/>
      <c r="WVZ305"/>
      <c r="WWA305"/>
      <c r="WWB305"/>
      <c r="WWC305"/>
      <c r="WWD305"/>
      <c r="WWE305"/>
      <c r="WWF305"/>
      <c r="WWG305"/>
      <c r="WWH305"/>
      <c r="WWI305"/>
      <c r="WWJ305"/>
      <c r="WWK305"/>
      <c r="WWL305"/>
      <c r="WWM305"/>
      <c r="WWN305"/>
      <c r="WWO305"/>
      <c r="WWP305"/>
      <c r="WWQ305"/>
      <c r="WWR305"/>
      <c r="WWS305"/>
      <c r="WWT305"/>
      <c r="WWU305"/>
      <c r="WWV305"/>
      <c r="WWW305"/>
      <c r="WWX305"/>
      <c r="WWY305"/>
      <c r="WWZ305"/>
      <c r="WXA305"/>
      <c r="WXB305"/>
      <c r="WXC305"/>
      <c r="WXD305"/>
      <c r="WXE305"/>
      <c r="WXF305"/>
      <c r="WXG305"/>
      <c r="WXH305"/>
      <c r="WXI305"/>
      <c r="WXJ305"/>
      <c r="WXK305"/>
      <c r="WXL305"/>
      <c r="WXM305"/>
      <c r="WXN305"/>
      <c r="WXO305"/>
      <c r="WXP305"/>
      <c r="WXQ305"/>
      <c r="WXR305"/>
      <c r="WXS305"/>
      <c r="WXT305"/>
      <c r="WXU305"/>
      <c r="WXV305"/>
      <c r="WXW305"/>
      <c r="WXX305"/>
      <c r="WXY305"/>
      <c r="WXZ305"/>
      <c r="WYA305"/>
      <c r="WYB305"/>
      <c r="WYC305"/>
      <c r="WYD305"/>
      <c r="WYE305"/>
      <c r="WYF305"/>
      <c r="WYG305"/>
      <c r="WYH305"/>
      <c r="WYI305"/>
      <c r="WYJ305"/>
      <c r="WYK305"/>
      <c r="WYL305"/>
      <c r="WYM305"/>
      <c r="WYN305"/>
      <c r="WYO305"/>
      <c r="WYP305"/>
      <c r="WYQ305"/>
      <c r="WYR305"/>
      <c r="WYS305"/>
      <c r="WYT305"/>
      <c r="WYU305"/>
      <c r="WYV305"/>
      <c r="WYW305"/>
      <c r="WYX305"/>
      <c r="WYY305"/>
      <c r="WYZ305"/>
      <c r="WZA305"/>
      <c r="WZB305"/>
      <c r="WZC305"/>
      <c r="WZD305"/>
      <c r="WZE305"/>
      <c r="WZF305"/>
      <c r="WZG305"/>
      <c r="WZH305"/>
      <c r="WZI305"/>
      <c r="WZJ305"/>
      <c r="WZK305"/>
      <c r="WZL305"/>
      <c r="WZM305"/>
      <c r="WZN305"/>
      <c r="WZO305"/>
      <c r="WZP305"/>
      <c r="WZQ305"/>
      <c r="WZR305"/>
      <c r="WZS305"/>
      <c r="WZT305"/>
      <c r="WZU305"/>
      <c r="WZV305"/>
      <c r="WZW305"/>
      <c r="WZX305"/>
      <c r="WZY305"/>
      <c r="WZZ305"/>
      <c r="XAA305"/>
      <c r="XAB305"/>
      <c r="XAC305"/>
      <c r="XAD305"/>
      <c r="XAE305"/>
      <c r="XAF305"/>
      <c r="XAG305"/>
      <c r="XAH305"/>
      <c r="XAI305"/>
      <c r="XAJ305"/>
      <c r="XAK305"/>
      <c r="XAL305"/>
      <c r="XAM305"/>
      <c r="XAN305"/>
      <c r="XAO305"/>
      <c r="XAP305"/>
      <c r="XAQ305"/>
      <c r="XAR305"/>
      <c r="XAS305"/>
      <c r="XAT305"/>
      <c r="XAU305"/>
      <c r="XAV305"/>
      <c r="XAW305"/>
      <c r="XAX305"/>
      <c r="XAY305"/>
      <c r="XAZ305"/>
      <c r="XBA305"/>
      <c r="XBB305"/>
      <c r="XBC305"/>
      <c r="XBD305"/>
      <c r="XBE305"/>
      <c r="XBF305"/>
      <c r="XBG305"/>
      <c r="XBH305"/>
      <c r="XBI305"/>
      <c r="XBJ305"/>
      <c r="XBK305"/>
      <c r="XBL305"/>
      <c r="XBM305"/>
      <c r="XBN305"/>
      <c r="XBO305"/>
      <c r="XBP305"/>
      <c r="XBQ305"/>
      <c r="XBR305"/>
      <c r="XBS305"/>
      <c r="XBT305"/>
      <c r="XBU305"/>
      <c r="XBV305"/>
      <c r="XBW305"/>
      <c r="XBX305"/>
      <c r="XBY305"/>
      <c r="XBZ305"/>
      <c r="XCA305"/>
      <c r="XCB305"/>
      <c r="XCC305"/>
      <c r="XCD305"/>
      <c r="XCE305"/>
      <c r="XCF305"/>
      <c r="XCG305"/>
      <c r="XCH305"/>
      <c r="XCI305"/>
      <c r="XCJ305"/>
      <c r="XCK305"/>
      <c r="XCL305"/>
      <c r="XCM305"/>
      <c r="XCN305"/>
      <c r="XCO305"/>
      <c r="XCP305"/>
      <c r="XCQ305"/>
      <c r="XCR305"/>
      <c r="XCS305"/>
      <c r="XCT305"/>
      <c r="XCU305"/>
      <c r="XCV305"/>
      <c r="XCW305"/>
      <c r="XCX305"/>
      <c r="XCY305"/>
      <c r="XCZ305"/>
      <c r="XDA305"/>
      <c r="XDB305"/>
      <c r="XDC305"/>
      <c r="XDD305"/>
      <c r="XDE305"/>
      <c r="XDF305"/>
      <c r="XDG305"/>
      <c r="XDH305"/>
      <c r="XDI305"/>
      <c r="XDJ305"/>
      <c r="XDK305"/>
      <c r="XDL305"/>
      <c r="XDM305"/>
      <c r="XDN305"/>
      <c r="XDO305"/>
      <c r="XDP305"/>
      <c r="XDQ305"/>
      <c r="XDR305"/>
      <c r="XDS305"/>
      <c r="XDT305"/>
      <c r="XDU305"/>
      <c r="XDV305"/>
      <c r="XDW305"/>
      <c r="XDX305"/>
      <c r="XDY305"/>
      <c r="XDZ305"/>
      <c r="XEA305"/>
      <c r="XEB305"/>
      <c r="XEC305"/>
      <c r="XED305"/>
      <c r="XEE305"/>
      <c r="XEF305"/>
      <c r="XEG305"/>
      <c r="XEH305"/>
      <c r="XEI305"/>
      <c r="XEJ305"/>
      <c r="XEK305"/>
      <c r="XEL305"/>
      <c r="XEM305"/>
      <c r="XEN305"/>
      <c r="XEO305"/>
      <c r="XEP305"/>
      <c r="XEQ305"/>
      <c r="XER305"/>
      <c r="XES305"/>
      <c r="XET305"/>
      <c r="XEU305"/>
      <c r="XEV305"/>
      <c r="XEW305"/>
      <c r="XEX305"/>
      <c r="XEY305"/>
      <c r="XEZ305"/>
      <c r="XFA305"/>
      <c r="XFB305"/>
      <c r="XFC305"/>
      <c r="XFD305"/>
    </row>
    <row r="306" customFormat="1" spans="39:46">
      <c r="AM306" s="30"/>
      <c r="AN306" s="30"/>
      <c r="AO306" s="30"/>
      <c r="AP306" s="30"/>
      <c r="AQ306" s="121"/>
      <c r="AR306" s="32"/>
      <c r="AS306" s="70"/>
      <c r="AT306" s="29"/>
    </row>
    <row r="307" customFormat="1" spans="39:46">
      <c r="AM307" s="30"/>
      <c r="AN307" s="30"/>
      <c r="AO307" s="30"/>
      <c r="AP307" s="30"/>
      <c r="AQ307" s="121"/>
      <c r="AR307" s="32"/>
      <c r="AS307" s="70"/>
      <c r="AT307" s="29"/>
    </row>
    <row r="308" spans="39:46">
      <c r="AM308" s="30"/>
      <c r="AN308" s="30"/>
      <c r="AO308" s="30"/>
      <c r="AP308" s="30"/>
      <c r="AQ308" s="121"/>
      <c r="AS308" s="70"/>
      <c r="AT308" s="29"/>
    </row>
    <row r="309" spans="39:46">
      <c r="AM309" s="29"/>
      <c r="AP309" s="29"/>
      <c r="AQ309" s="121"/>
      <c r="AS309" s="70"/>
      <c r="AT309" s="29"/>
    </row>
    <row r="310" spans="39:46">
      <c r="AM310" s="29"/>
      <c r="AP310" s="29"/>
      <c r="AQ310" s="121"/>
      <c r="AS310" s="70"/>
      <c r="AT310" s="29"/>
    </row>
    <row r="311" spans="39:46">
      <c r="AM311" s="29"/>
      <c r="AP311" s="29"/>
      <c r="AQ311" s="121"/>
      <c r="AS311" s="70"/>
      <c r="AT311" s="29"/>
    </row>
    <row r="312" spans="39:46">
      <c r="AM312" s="29"/>
      <c r="AP312" s="29"/>
      <c r="AQ312" s="121"/>
      <c r="AS312" s="70"/>
      <c r="AT312" s="29"/>
    </row>
    <row r="313" spans="39:46">
      <c r="AM313" s="30">
        <v>12513</v>
      </c>
      <c r="AN313" s="30"/>
      <c r="AO313" s="30"/>
      <c r="AP313" s="30"/>
      <c r="AQ313" s="121"/>
      <c r="AS313" s="70"/>
      <c r="AT313" s="29"/>
    </row>
    <row r="314" spans="40:40">
      <c r="AN314" s="30"/>
    </row>
    <row r="315" spans="39:46">
      <c r="AM315" s="156" t="s">
        <v>315</v>
      </c>
      <c r="AN315" s="87" t="e">
        <f>VLOOKUP(B315,'[6]5月月报'!$B$4:$CO$1800,49,0)</f>
        <v>#N/A</v>
      </c>
      <c r="AO315" s="157" t="e">
        <f>VLOOKUP(B315,'[6]5月月报'!$B$4:$CO$1800,51,0)</f>
        <v>#N/A</v>
      </c>
      <c r="AP315" s="158" t="e">
        <f>VLOOKUP(B315,'[8]25.5月定稿'!$B$3:$BQ$900,5,0)</f>
        <v>#N/A</v>
      </c>
      <c r="AQ315" s="159" t="e">
        <f>VLOOKUP(B315,'[8]25.5月定稿'!$B$3:$BQ$900,22,0)</f>
        <v>#N/A</v>
      </c>
      <c r="AS315" s="156"/>
      <c r="AT315" s="156" t="e">
        <f>VLOOKUP(B315,[7]一线员工!$C$3:$CK$7000,1,0)</f>
        <v>#N/A</v>
      </c>
    </row>
    <row r="316" spans="39:46">
      <c r="AM316" s="28" t="s">
        <v>321</v>
      </c>
      <c r="AN316" s="70" t="e">
        <f>VLOOKUP(B316,'[6]5月月报'!$B$4:$CO$1800,49,0)</f>
        <v>#N/A</v>
      </c>
      <c r="AO316" s="157" t="e">
        <f>VLOOKUP(B316,'[6]5月月报'!$B$4:$CO$1800,51,0)</f>
        <v>#N/A</v>
      </c>
      <c r="AP316" s="159" t="e">
        <f>VLOOKUP(B316,'[8]25.5月定稿'!$B$3:$BQ$900,5,0)</f>
        <v>#N/A</v>
      </c>
      <c r="AQ316" t="e">
        <f>VLOOKUP(B316,'[8]25.5月定稿'!$B$3:$BQ$900,22,0)</f>
        <v>#N/A</v>
      </c>
      <c r="AS316" s="160" t="s">
        <v>708</v>
      </c>
      <c r="AT316" s="28" t="e">
        <f>VLOOKUP(B316,[7]一线员工!$C$3:$CK$7000,1,0)</f>
        <v>#N/A</v>
      </c>
    </row>
    <row r="317" spans="39:46">
      <c r="AM317" s="28" t="s">
        <v>321</v>
      </c>
      <c r="AN317" s="70" t="e">
        <f>VLOOKUP(B317,'[6]5月月报'!$B$4:$CO$1800,49,0)</f>
        <v>#N/A</v>
      </c>
      <c r="AO317" s="157" t="e">
        <f>VLOOKUP(B317,'[6]5月月报'!$B$4:$CO$1800,51,0)</f>
        <v>#N/A</v>
      </c>
      <c r="AP317" s="159" t="e">
        <f>VLOOKUP(B317,'[8]25.5月定稿'!$B$3:$BQ$900,5,0)</f>
        <v>#N/A</v>
      </c>
      <c r="AQ317" t="e">
        <f>VLOOKUP(B317,'[8]25.5月定稿'!$B$3:$BQ$900,22,0)</f>
        <v>#N/A</v>
      </c>
      <c r="AS317" s="160" t="s">
        <v>708</v>
      </c>
      <c r="AT317" s="28" t="e">
        <f>VLOOKUP(B317,[7]一线员工!$C$3:$CK$7000,1,0)</f>
        <v>#N/A</v>
      </c>
    </row>
    <row r="318" spans="40:41">
      <c r="AN318" s="122"/>
      <c r="AO318" s="123"/>
    </row>
    <row r="319" spans="40:41">
      <c r="AN319" s="122"/>
      <c r="AO319" s="123"/>
    </row>
    <row r="320" spans="40:41">
      <c r="AN320" s="122"/>
      <c r="AO320" s="123"/>
    </row>
    <row r="321" spans="40:41">
      <c r="AN321" s="68"/>
      <c r="AO321" s="123"/>
    </row>
    <row r="322" spans="40:41">
      <c r="AN322" s="30"/>
      <c r="AO322" s="123"/>
    </row>
    <row r="323" spans="40:41">
      <c r="AN323" s="30"/>
      <c r="AO323" s="123"/>
    </row>
    <row r="324" spans="40:41">
      <c r="AN324" s="30"/>
      <c r="AO324" s="123"/>
    </row>
    <row r="325" spans="40:41">
      <c r="AN325" s="30"/>
      <c r="AO325" s="123"/>
    </row>
    <row r="326" spans="40:41">
      <c r="AN326" s="30"/>
      <c r="AO326" s="123"/>
    </row>
    <row r="327" spans="40:41">
      <c r="AN327" s="30"/>
      <c r="AO327" s="123"/>
    </row>
    <row r="328" spans="40:41">
      <c r="AN328" s="30"/>
      <c r="AO328" s="149"/>
    </row>
    <row r="329" spans="40:41">
      <c r="AN329" s="30"/>
      <c r="AO329" s="151"/>
    </row>
    <row r="330" spans="40:41">
      <c r="AN330" s="30"/>
      <c r="AO330" s="152"/>
    </row>
    <row r="331" spans="40:41">
      <c r="AN331" s="30"/>
      <c r="AO331" s="154"/>
    </row>
    <row r="332" spans="40:41">
      <c r="AN332" s="30"/>
      <c r="AO332" s="123"/>
    </row>
    <row r="333" spans="40:40">
      <c r="AN333" s="30"/>
    </row>
    <row r="334" spans="40:40">
      <c r="AN334" s="30"/>
    </row>
    <row r="335" spans="40:40">
      <c r="AN335" s="30"/>
    </row>
    <row r="336" spans="40:40">
      <c r="AN336" s="30"/>
    </row>
    <row r="337" spans="40:40">
      <c r="AN337" s="30"/>
    </row>
    <row r="338" spans="40:40">
      <c r="AN338" s="30"/>
    </row>
    <row r="339" spans="40:40">
      <c r="AN339" s="30"/>
    </row>
    <row r="340" spans="40:40">
      <c r="AN340" s="69"/>
    </row>
    <row r="341" spans="40:40">
      <c r="AN341" s="69"/>
    </row>
    <row r="342" spans="40:40">
      <c r="AN342" s="69"/>
    </row>
    <row r="343" spans="40:40">
      <c r="AN343" s="69"/>
    </row>
    <row r="344" spans="40:40">
      <c r="AN344" s="69"/>
    </row>
    <row r="345" spans="40:40">
      <c r="AN345" s="69"/>
    </row>
    <row r="346" spans="40:40">
      <c r="AN346" s="69"/>
    </row>
    <row r="347" spans="40:40">
      <c r="AN347" s="69"/>
    </row>
    <row r="348" spans="40:40">
      <c r="AN348" s="122"/>
    </row>
    <row r="349" spans="40:40">
      <c r="AN349" s="122"/>
    </row>
    <row r="350" spans="40:40">
      <c r="AN350" s="122"/>
    </row>
    <row r="351" spans="40:40">
      <c r="AN351" s="68"/>
    </row>
    <row r="352" spans="40:40">
      <c r="AN352" s="30"/>
    </row>
    <row r="353" spans="40:40">
      <c r="AN353" s="30"/>
    </row>
    <row r="354" spans="40:40">
      <c r="AN354" s="30"/>
    </row>
    <row r="355" spans="40:40">
      <c r="AN355" s="30"/>
    </row>
    <row r="356" spans="40:40">
      <c r="AN356" s="30"/>
    </row>
    <row r="357" spans="40:40">
      <c r="AN357" s="30"/>
    </row>
    <row r="358" spans="40:40">
      <c r="AN358" s="30"/>
    </row>
    <row r="359" spans="40:40">
      <c r="AN359" s="30"/>
    </row>
    <row r="360" spans="40:40">
      <c r="AN360" s="30"/>
    </row>
    <row r="361" spans="40:40">
      <c r="AN361" s="30"/>
    </row>
    <row r="362" spans="40:40">
      <c r="AN362" s="30"/>
    </row>
    <row r="363" spans="40:40">
      <c r="AN363" s="30"/>
    </row>
    <row r="364" spans="40:40">
      <c r="AN364" s="30"/>
    </row>
    <row r="365" spans="40:40">
      <c r="AN365" s="30"/>
    </row>
    <row r="366" spans="40:40">
      <c r="AN366" s="30"/>
    </row>
    <row r="367" spans="40:40">
      <c r="AN367" s="30"/>
    </row>
    <row r="368" spans="40:40">
      <c r="AN368" s="30"/>
    </row>
    <row r="369" spans="40:40">
      <c r="AN369" s="30"/>
    </row>
    <row r="370" spans="40:40">
      <c r="AN370" s="30"/>
    </row>
    <row r="371" spans="40:40">
      <c r="AN371" s="30"/>
    </row>
    <row r="372" spans="40:40">
      <c r="AN372" s="30"/>
    </row>
    <row r="373" spans="40:40">
      <c r="AN373" s="30"/>
    </row>
    <row r="374" spans="40:40">
      <c r="AN374" s="30"/>
    </row>
  </sheetData>
  <autoFilter ref="A5:XFD259">
    <extLst/>
  </autoFilter>
  <mergeCells count="24">
    <mergeCell ref="A1:AL1"/>
    <mergeCell ref="F3:M3"/>
    <mergeCell ref="F4:I4"/>
    <mergeCell ref="J4:M4"/>
    <mergeCell ref="A183:D183"/>
    <mergeCell ref="A184:D184"/>
    <mergeCell ref="A185:E185"/>
    <mergeCell ref="A186:E186"/>
    <mergeCell ref="A201:B201"/>
    <mergeCell ref="A3:A5"/>
    <mergeCell ref="B3:B5"/>
    <mergeCell ref="C3:C5"/>
    <mergeCell ref="D3:D5"/>
    <mergeCell ref="E3:E5"/>
    <mergeCell ref="Y5:Y6"/>
    <mergeCell ref="Z3:Z5"/>
    <mergeCell ref="AA3:AA5"/>
    <mergeCell ref="AH5:AH6"/>
    <mergeCell ref="AI3:AI5"/>
    <mergeCell ref="AJ3:AJ5"/>
    <mergeCell ref="AK3:AK5"/>
    <mergeCell ref="AL3:AL5"/>
    <mergeCell ref="P3:X4"/>
    <mergeCell ref="AB3:AG4"/>
  </mergeCells>
  <conditionalFormatting sqref="B127">
    <cfRule type="duplicateValues" dxfId="0" priority="5"/>
  </conditionalFormatting>
  <conditionalFormatting sqref="B151">
    <cfRule type="duplicateValues" dxfId="0" priority="1"/>
  </conditionalFormatting>
  <conditionalFormatting sqref="B163">
    <cfRule type="duplicateValues" dxfId="1" priority="8" stopIfTrue="1"/>
  </conditionalFormatting>
  <conditionalFormatting sqref="B182">
    <cfRule type="duplicateValues" dxfId="1" priority="11" stopIfTrue="1"/>
  </conditionalFormatting>
  <conditionalFormatting sqref="B121:B126">
    <cfRule type="duplicateValues" dxfId="0" priority="7"/>
  </conditionalFormatting>
  <conditionalFormatting sqref="B121:B139">
    <cfRule type="duplicateValues" dxfId="0" priority="6"/>
  </conditionalFormatting>
  <conditionalFormatting sqref="B128:B139">
    <cfRule type="duplicateValues" dxfId="0" priority="4"/>
  </conditionalFormatting>
  <conditionalFormatting sqref="B144:B150">
    <cfRule type="duplicateValues" dxfId="0" priority="3"/>
  </conditionalFormatting>
  <conditionalFormatting sqref="B144:B151">
    <cfRule type="duplicateValues" dxfId="0" priority="2"/>
  </conditionalFormatting>
  <conditionalFormatting sqref="B164:B165">
    <cfRule type="duplicateValues" dxfId="1" priority="9" stopIfTrue="1"/>
  </conditionalFormatting>
  <conditionalFormatting sqref="B166:B181">
    <cfRule type="duplicateValues" dxfId="1" priority="10" stopIfTrue="1"/>
  </conditionalFormatting>
  <pageMargins left="0.75" right="0.75" top="1" bottom="1" header="0.5" footer="0.5"/>
  <pageSetup paperSize="9" orientation="portrait"/>
  <headerFooter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7" tint="0.6"/>
  </sheetPr>
  <dimension ref="A2:M51"/>
  <sheetViews>
    <sheetView topLeftCell="A37" workbookViewId="0">
      <selection activeCell="L56" sqref="L56"/>
    </sheetView>
  </sheetViews>
  <sheetFormatPr defaultColWidth="9" defaultRowHeight="14.25"/>
  <cols>
    <col min="1" max="2" width="9" style="1"/>
    <col min="3" max="3" width="18.125" style="1" customWidth="1"/>
    <col min="4" max="4" width="11.5" style="1"/>
    <col min="5" max="16384" width="9" style="1"/>
  </cols>
  <sheetData>
    <row r="2" s="1" customFormat="1" spans="1:13">
      <c r="A2" s="2"/>
      <c r="B2" s="3"/>
      <c r="C2" s="3"/>
      <c r="D2" s="3"/>
      <c r="E2" s="3"/>
      <c r="F2" s="4"/>
      <c r="G2" s="5"/>
      <c r="H2" s="5"/>
      <c r="I2" s="5"/>
      <c r="J2" s="5"/>
      <c r="K2" s="5"/>
      <c r="L2" s="5"/>
      <c r="M2" s="5"/>
    </row>
    <row r="3" s="1" customFormat="1" spans="1:13">
      <c r="A3" s="6" t="s">
        <v>709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</row>
    <row r="4" s="1" customFormat="1" spans="1:13">
      <c r="A4" s="7" t="s">
        <v>0</v>
      </c>
      <c r="B4" s="7" t="s">
        <v>710</v>
      </c>
      <c r="C4" s="7" t="s">
        <v>711</v>
      </c>
      <c r="D4" s="7" t="s">
        <v>712</v>
      </c>
      <c r="E4" s="7" t="s">
        <v>713</v>
      </c>
      <c r="F4" s="7" t="s">
        <v>714</v>
      </c>
      <c r="G4" s="8"/>
      <c r="H4" s="8"/>
      <c r="I4" s="8"/>
      <c r="J4" s="21" t="s">
        <v>715</v>
      </c>
      <c r="K4" s="21"/>
      <c r="L4" s="22"/>
      <c r="M4" s="21" t="s">
        <v>309</v>
      </c>
    </row>
    <row r="5" s="1" customFormat="1" spans="1:13">
      <c r="A5" s="7"/>
      <c r="B5" s="7"/>
      <c r="C5" s="7"/>
      <c r="D5" s="7"/>
      <c r="E5" s="7"/>
      <c r="F5" s="7"/>
      <c r="G5" s="8"/>
      <c r="H5" s="8"/>
      <c r="I5" s="8"/>
      <c r="J5" s="23" t="s">
        <v>716</v>
      </c>
      <c r="K5" s="23" t="s">
        <v>717</v>
      </c>
      <c r="L5" s="24" t="s">
        <v>718</v>
      </c>
      <c r="M5" s="21"/>
    </row>
    <row r="6" s="1" customFormat="1" spans="1:13">
      <c r="A6" s="9">
        <v>1</v>
      </c>
      <c r="B6" s="10" t="s">
        <v>53</v>
      </c>
      <c r="C6" s="11" t="s">
        <v>482</v>
      </c>
      <c r="D6" s="10" t="s">
        <v>719</v>
      </c>
      <c r="E6" s="12"/>
      <c r="F6" s="13"/>
      <c r="G6" s="14"/>
      <c r="H6" s="14"/>
      <c r="I6" s="14"/>
      <c r="J6" s="25">
        <v>1050</v>
      </c>
      <c r="K6" s="25">
        <v>525</v>
      </c>
      <c r="L6" s="26">
        <v>525</v>
      </c>
      <c r="M6" s="15" t="str">
        <f ca="1">_xlfn.XLOOKUP(B6,汇总!C:C,汇总!E:E)</f>
        <v>科室</v>
      </c>
    </row>
    <row r="7" s="1" customFormat="1" spans="1:13">
      <c r="A7" s="9">
        <v>2</v>
      </c>
      <c r="B7" s="15" t="s">
        <v>47</v>
      </c>
      <c r="C7" s="445" t="s">
        <v>478</v>
      </c>
      <c r="D7" s="15" t="s">
        <v>720</v>
      </c>
      <c r="E7" s="16"/>
      <c r="F7" s="13"/>
      <c r="G7" s="17"/>
      <c r="H7" s="17"/>
      <c r="I7" s="17"/>
      <c r="J7" s="25">
        <v>1300</v>
      </c>
      <c r="K7" s="25">
        <v>650</v>
      </c>
      <c r="L7" s="17">
        <v>650</v>
      </c>
      <c r="M7" s="15" t="str">
        <f ca="1">_xlfn.XLOOKUP(B7,汇总!C:C,汇总!E:E)</f>
        <v>科室</v>
      </c>
    </row>
    <row r="8" s="1" customFormat="1" spans="1:13">
      <c r="A8" s="9">
        <v>3</v>
      </c>
      <c r="B8" s="15" t="s">
        <v>33</v>
      </c>
      <c r="C8" s="11" t="s">
        <v>555</v>
      </c>
      <c r="D8" s="15" t="s">
        <v>721</v>
      </c>
      <c r="E8" s="16"/>
      <c r="F8" s="13"/>
      <c r="G8" s="17"/>
      <c r="H8" s="17"/>
      <c r="I8" s="17"/>
      <c r="J8" s="25">
        <v>700</v>
      </c>
      <c r="K8" s="25">
        <v>350</v>
      </c>
      <c r="L8" s="17">
        <v>350</v>
      </c>
      <c r="M8" s="15" t="str">
        <f ca="1">_xlfn.XLOOKUP(B8,汇总!C:C,汇总!E:E)</f>
        <v>科室</v>
      </c>
    </row>
    <row r="9" s="1" customFormat="1" spans="1:13">
      <c r="A9" s="9">
        <v>4</v>
      </c>
      <c r="B9" s="15" t="s">
        <v>45</v>
      </c>
      <c r="C9" s="11" t="s">
        <v>554</v>
      </c>
      <c r="D9" s="15" t="s">
        <v>722</v>
      </c>
      <c r="E9" s="16"/>
      <c r="F9" s="13"/>
      <c r="G9" s="17"/>
      <c r="H9" s="17"/>
      <c r="I9" s="17"/>
      <c r="J9" s="25">
        <v>742</v>
      </c>
      <c r="K9" s="25">
        <v>371</v>
      </c>
      <c r="L9" s="17">
        <v>371</v>
      </c>
      <c r="M9" s="15" t="str">
        <f ca="1">_xlfn.XLOOKUP(B9,汇总!C:C,汇总!E:E)</f>
        <v>科室</v>
      </c>
    </row>
    <row r="10" s="1" customFormat="1" spans="1:13">
      <c r="A10" s="9">
        <v>5</v>
      </c>
      <c r="B10" s="15" t="s">
        <v>29</v>
      </c>
      <c r="C10" s="11" t="s">
        <v>552</v>
      </c>
      <c r="D10" s="15" t="s">
        <v>723</v>
      </c>
      <c r="E10" s="16"/>
      <c r="F10" s="13"/>
      <c r="G10" s="17"/>
      <c r="H10" s="17"/>
      <c r="I10" s="17"/>
      <c r="J10" s="25">
        <v>620</v>
      </c>
      <c r="K10" s="25">
        <v>310</v>
      </c>
      <c r="L10" s="17">
        <v>310</v>
      </c>
      <c r="M10" s="15" t="str">
        <f ca="1">_xlfn.XLOOKUP(B10,汇总!C:C,汇总!E:E)</f>
        <v>科室</v>
      </c>
    </row>
    <row r="11" s="1" customFormat="1" spans="1:13">
      <c r="A11" s="9">
        <v>6</v>
      </c>
      <c r="B11" s="15" t="s">
        <v>31</v>
      </c>
      <c r="C11" s="11" t="s">
        <v>575</v>
      </c>
      <c r="D11" s="15" t="s">
        <v>724</v>
      </c>
      <c r="E11" s="16"/>
      <c r="F11" s="13"/>
      <c r="G11" s="17"/>
      <c r="H11" s="17"/>
      <c r="I11" s="17"/>
      <c r="J11" s="25">
        <v>550</v>
      </c>
      <c r="K11" s="25">
        <v>275</v>
      </c>
      <c r="L11" s="17">
        <v>275</v>
      </c>
      <c r="M11" s="15" t="str">
        <f ca="1">_xlfn.XLOOKUP(B11,汇总!C:C,汇总!E:E)</f>
        <v>科室</v>
      </c>
    </row>
    <row r="12" s="1" customFormat="1" spans="1:13">
      <c r="A12" s="9">
        <v>7</v>
      </c>
      <c r="B12" s="15" t="s">
        <v>51</v>
      </c>
      <c r="C12" s="11" t="s">
        <v>481</v>
      </c>
      <c r="D12" s="15" t="s">
        <v>725</v>
      </c>
      <c r="E12" s="16"/>
      <c r="F12" s="13"/>
      <c r="G12" s="17"/>
      <c r="H12" s="17"/>
      <c r="I12" s="17"/>
      <c r="J12" s="25">
        <v>850</v>
      </c>
      <c r="K12" s="25">
        <v>425</v>
      </c>
      <c r="L12" s="17">
        <v>425</v>
      </c>
      <c r="M12" s="15" t="str">
        <f ca="1">_xlfn.XLOOKUP(B12,汇总!C:C,汇总!E:E)</f>
        <v>科室</v>
      </c>
    </row>
    <row r="13" s="1" customFormat="1" spans="1:13">
      <c r="A13" s="9">
        <v>8</v>
      </c>
      <c r="B13" s="15" t="s">
        <v>90</v>
      </c>
      <c r="C13" s="11" t="s">
        <v>568</v>
      </c>
      <c r="D13" s="15" t="s">
        <v>726</v>
      </c>
      <c r="E13" s="16"/>
      <c r="F13" s="13"/>
      <c r="G13" s="17"/>
      <c r="H13" s="17"/>
      <c r="I13" s="17"/>
      <c r="J13" s="25">
        <v>410</v>
      </c>
      <c r="K13" s="25">
        <v>205</v>
      </c>
      <c r="L13" s="17">
        <v>205</v>
      </c>
      <c r="M13" s="15" t="str">
        <f ca="1">_xlfn.XLOOKUP(B13,汇总!C:C,汇总!E:E)</f>
        <v>发泡</v>
      </c>
    </row>
    <row r="14" s="1" customFormat="1" spans="1:13">
      <c r="A14" s="9">
        <v>9</v>
      </c>
      <c r="B14" s="15" t="s">
        <v>133</v>
      </c>
      <c r="C14" s="11" t="s">
        <v>587</v>
      </c>
      <c r="D14" s="15" t="s">
        <v>727</v>
      </c>
      <c r="E14" s="16"/>
      <c r="F14" s="13"/>
      <c r="G14" s="17"/>
      <c r="H14" s="17"/>
      <c r="I14" s="17"/>
      <c r="J14" s="25">
        <v>526</v>
      </c>
      <c r="K14" s="25">
        <v>263</v>
      </c>
      <c r="L14" s="17">
        <v>263</v>
      </c>
      <c r="M14" s="15" t="str">
        <f ca="1">_xlfn.XLOOKUP(B14,汇总!C:C,汇总!E:E)</f>
        <v>总装</v>
      </c>
    </row>
    <row r="15" s="1" customFormat="1" spans="1:13">
      <c r="A15" s="9">
        <v>10</v>
      </c>
      <c r="B15" s="15" t="s">
        <v>127</v>
      </c>
      <c r="C15" s="11" t="s">
        <v>561</v>
      </c>
      <c r="D15" s="15" t="s">
        <v>728</v>
      </c>
      <c r="E15" s="16"/>
      <c r="F15" s="13"/>
      <c r="G15" s="17"/>
      <c r="H15" s="17"/>
      <c r="I15" s="17"/>
      <c r="J15" s="25">
        <v>476</v>
      </c>
      <c r="K15" s="25">
        <v>238</v>
      </c>
      <c r="L15" s="17">
        <v>238</v>
      </c>
      <c r="M15" s="15" t="str">
        <f ca="1">_xlfn.XLOOKUP(B15,汇总!C:C,汇总!E:E)</f>
        <v>总装</v>
      </c>
    </row>
    <row r="16" s="1" customFormat="1" spans="1:13">
      <c r="A16" s="9">
        <v>11</v>
      </c>
      <c r="B16" s="15" t="s">
        <v>55</v>
      </c>
      <c r="C16" s="11" t="s">
        <v>485</v>
      </c>
      <c r="D16" s="15" t="s">
        <v>729</v>
      </c>
      <c r="E16" s="16"/>
      <c r="F16" s="13"/>
      <c r="G16" s="17"/>
      <c r="H16" s="17"/>
      <c r="I16" s="17"/>
      <c r="J16" s="25">
        <v>452</v>
      </c>
      <c r="K16" s="25">
        <v>226</v>
      </c>
      <c r="L16" s="17">
        <v>226</v>
      </c>
      <c r="M16" s="15" t="str">
        <f ca="1">_xlfn.XLOOKUP(B16,汇总!C:C,汇总!E:E)</f>
        <v>一线服务人员</v>
      </c>
    </row>
    <row r="17" s="1" customFormat="1" spans="1:13">
      <c r="A17" s="9">
        <v>12</v>
      </c>
      <c r="B17" s="15" t="s">
        <v>43</v>
      </c>
      <c r="C17" s="11" t="s">
        <v>569</v>
      </c>
      <c r="D17" s="15" t="s">
        <v>730</v>
      </c>
      <c r="E17" s="16"/>
      <c r="F17" s="13"/>
      <c r="G17" s="17"/>
      <c r="H17" s="17"/>
      <c r="I17" s="17"/>
      <c r="J17" s="25">
        <v>634</v>
      </c>
      <c r="K17" s="25">
        <v>317</v>
      </c>
      <c r="L17" s="17">
        <v>317</v>
      </c>
      <c r="M17" s="15" t="str">
        <f ca="1">_xlfn.XLOOKUP(B17,汇总!C:C,汇总!E:E)</f>
        <v>科室</v>
      </c>
    </row>
    <row r="18" s="1" customFormat="1" spans="1:13">
      <c r="A18" s="9">
        <v>13</v>
      </c>
      <c r="B18" s="15" t="s">
        <v>145</v>
      </c>
      <c r="C18" s="11" t="s">
        <v>576</v>
      </c>
      <c r="D18" s="15" t="s">
        <v>731</v>
      </c>
      <c r="E18" s="16"/>
      <c r="F18" s="13"/>
      <c r="G18" s="17"/>
      <c r="H18" s="17"/>
      <c r="I18" s="17"/>
      <c r="J18" s="25">
        <v>502</v>
      </c>
      <c r="K18" s="25">
        <v>251</v>
      </c>
      <c r="L18" s="17">
        <v>251</v>
      </c>
      <c r="M18" s="15" t="str">
        <f ca="1">_xlfn.XLOOKUP(B18,汇总!C:C,汇总!E:E)</f>
        <v>发泡</v>
      </c>
    </row>
    <row r="19" s="1" customFormat="1" spans="1:13">
      <c r="A19" s="9">
        <v>14</v>
      </c>
      <c r="B19" s="15" t="s">
        <v>68</v>
      </c>
      <c r="C19" s="11" t="s">
        <v>563</v>
      </c>
      <c r="D19" s="15" t="s">
        <v>732</v>
      </c>
      <c r="E19" s="16"/>
      <c r="F19" s="13"/>
      <c r="G19" s="17"/>
      <c r="H19" s="17"/>
      <c r="I19" s="17"/>
      <c r="J19" s="25">
        <v>406</v>
      </c>
      <c r="K19" s="25">
        <v>203</v>
      </c>
      <c r="L19" s="17">
        <v>203</v>
      </c>
      <c r="M19" s="15" t="str">
        <f ca="1">_xlfn.XLOOKUP(B19,汇总!C:C,汇总!E:E)</f>
        <v>销售</v>
      </c>
    </row>
    <row r="20" s="1" customFormat="1" spans="1:13">
      <c r="A20" s="9">
        <v>15</v>
      </c>
      <c r="B20" s="15" t="s">
        <v>132</v>
      </c>
      <c r="C20" s="11" t="s">
        <v>562</v>
      </c>
      <c r="D20" s="15" t="s">
        <v>733</v>
      </c>
      <c r="E20" s="16"/>
      <c r="F20" s="13"/>
      <c r="G20" s="17"/>
      <c r="H20" s="17"/>
      <c r="I20" s="17"/>
      <c r="J20" s="25">
        <v>482</v>
      </c>
      <c r="K20" s="25">
        <v>241</v>
      </c>
      <c r="L20" s="17">
        <v>241</v>
      </c>
      <c r="M20" s="15" t="str">
        <f ca="1">_xlfn.XLOOKUP(B20,汇总!C:C,汇总!E:E)</f>
        <v>总装</v>
      </c>
    </row>
    <row r="21" s="1" customFormat="1" spans="1:13">
      <c r="A21" s="9">
        <v>16</v>
      </c>
      <c r="B21" s="15" t="s">
        <v>108</v>
      </c>
      <c r="C21" s="11" t="s">
        <v>570</v>
      </c>
      <c r="D21" s="15" t="s">
        <v>734</v>
      </c>
      <c r="E21" s="16"/>
      <c r="F21" s="13"/>
      <c r="G21" s="17"/>
      <c r="H21" s="17"/>
      <c r="I21" s="17"/>
      <c r="J21" s="25">
        <v>438</v>
      </c>
      <c r="K21" s="25">
        <v>219</v>
      </c>
      <c r="L21" s="17">
        <v>219</v>
      </c>
      <c r="M21" s="15" t="str">
        <f ca="1">_xlfn.XLOOKUP(B21,汇总!C:C,汇总!E:E)</f>
        <v>总装</v>
      </c>
    </row>
    <row r="22" s="1" customFormat="1" spans="1:13">
      <c r="A22" s="9">
        <v>17</v>
      </c>
      <c r="B22" s="15" t="s">
        <v>140</v>
      </c>
      <c r="C22" s="11" t="s">
        <v>556</v>
      </c>
      <c r="D22" s="15" t="s">
        <v>735</v>
      </c>
      <c r="E22" s="16"/>
      <c r="F22" s="13"/>
      <c r="G22" s="17"/>
      <c r="H22" s="17"/>
      <c r="I22" s="17"/>
      <c r="J22" s="25">
        <v>574</v>
      </c>
      <c r="K22" s="25">
        <v>287</v>
      </c>
      <c r="L22" s="17">
        <v>287</v>
      </c>
      <c r="M22" s="15" t="str">
        <f ca="1">_xlfn.XLOOKUP(B22,汇总!C:C,汇总!E:E)</f>
        <v>焊接</v>
      </c>
    </row>
    <row r="23" s="1" customFormat="1" spans="1:13">
      <c r="A23" s="9">
        <v>18</v>
      </c>
      <c r="B23" s="15" t="s">
        <v>84</v>
      </c>
      <c r="C23" s="11" t="s">
        <v>559</v>
      </c>
      <c r="D23" s="15" t="s">
        <v>736</v>
      </c>
      <c r="E23" s="16"/>
      <c r="F23" s="13"/>
      <c r="G23" s="17"/>
      <c r="H23" s="17"/>
      <c r="I23" s="17"/>
      <c r="J23" s="25">
        <v>410</v>
      </c>
      <c r="K23" s="25">
        <v>205</v>
      </c>
      <c r="L23" s="17">
        <v>205</v>
      </c>
      <c r="M23" s="15" t="str">
        <f ca="1">_xlfn.XLOOKUP(B23,汇总!C:C,汇总!E:E)</f>
        <v>一线服务人员</v>
      </c>
    </row>
    <row r="24" s="1" customFormat="1" spans="1:13">
      <c r="A24" s="9">
        <v>19</v>
      </c>
      <c r="B24" s="15" t="s">
        <v>57</v>
      </c>
      <c r="C24" s="11" t="s">
        <v>486</v>
      </c>
      <c r="D24" s="15" t="s">
        <v>737</v>
      </c>
      <c r="E24" s="16"/>
      <c r="F24" s="13"/>
      <c r="G24" s="17"/>
      <c r="H24" s="17"/>
      <c r="I24" s="17"/>
      <c r="J24" s="25">
        <v>430</v>
      </c>
      <c r="K24" s="25">
        <v>215</v>
      </c>
      <c r="L24" s="17">
        <v>215</v>
      </c>
      <c r="M24" s="15" t="str">
        <f ca="1">_xlfn.XLOOKUP(B24,汇总!C:C,汇总!E:E)</f>
        <v>一线服务人员</v>
      </c>
    </row>
    <row r="25" s="1" customFormat="1" spans="1:13">
      <c r="A25" s="9">
        <v>20</v>
      </c>
      <c r="B25" s="15" t="s">
        <v>131</v>
      </c>
      <c r="C25" s="11" t="s">
        <v>577</v>
      </c>
      <c r="D25" s="15" t="s">
        <v>738</v>
      </c>
      <c r="E25" s="16"/>
      <c r="F25" s="13"/>
      <c r="G25" s="17"/>
      <c r="H25" s="17"/>
      <c r="I25" s="17"/>
      <c r="J25" s="25">
        <v>454</v>
      </c>
      <c r="K25" s="25">
        <v>227</v>
      </c>
      <c r="L25" s="17">
        <v>227</v>
      </c>
      <c r="M25" s="15" t="str">
        <f ca="1">_xlfn.XLOOKUP(B25,汇总!C:C,汇总!E:E)</f>
        <v>总装</v>
      </c>
    </row>
    <row r="26" s="1" customFormat="1" spans="1:13">
      <c r="A26" s="9">
        <v>21</v>
      </c>
      <c r="B26" s="15" t="s">
        <v>146</v>
      </c>
      <c r="C26" s="11" t="s">
        <v>558</v>
      </c>
      <c r="D26" s="15" t="s">
        <v>739</v>
      </c>
      <c r="E26" s="16"/>
      <c r="F26" s="13"/>
      <c r="G26" s="17"/>
      <c r="H26" s="17"/>
      <c r="I26" s="17"/>
      <c r="J26" s="25">
        <v>456</v>
      </c>
      <c r="K26" s="25">
        <v>228</v>
      </c>
      <c r="L26" s="17">
        <v>228</v>
      </c>
      <c r="M26" s="15" t="str">
        <f ca="1">_xlfn.XLOOKUP(B26,汇总!C:C,汇总!E:E)</f>
        <v>焊接</v>
      </c>
    </row>
    <row r="27" s="1" customFormat="1" spans="1:13">
      <c r="A27" s="9">
        <v>22</v>
      </c>
      <c r="B27" s="15" t="s">
        <v>130</v>
      </c>
      <c r="C27" s="11" t="s">
        <v>571</v>
      </c>
      <c r="D27" s="15" t="s">
        <v>740</v>
      </c>
      <c r="E27" s="16"/>
      <c r="F27" s="13"/>
      <c r="G27" s="17"/>
      <c r="H27" s="17"/>
      <c r="I27" s="17"/>
      <c r="J27" s="25">
        <v>446</v>
      </c>
      <c r="K27" s="25">
        <v>223</v>
      </c>
      <c r="L27" s="17">
        <v>223</v>
      </c>
      <c r="M27" s="15" t="str">
        <f ca="1">_xlfn.XLOOKUP(B27,汇总!C:C,汇总!E:E)</f>
        <v>总装</v>
      </c>
    </row>
    <row r="28" s="1" customFormat="1" spans="1:13">
      <c r="A28" s="9">
        <v>23</v>
      </c>
      <c r="B28" s="15" t="s">
        <v>123</v>
      </c>
      <c r="C28" s="11" t="s">
        <v>560</v>
      </c>
      <c r="D28" s="15" t="s">
        <v>741</v>
      </c>
      <c r="E28" s="16"/>
      <c r="F28" s="13"/>
      <c r="G28" s="17"/>
      <c r="H28" s="17"/>
      <c r="I28" s="17"/>
      <c r="J28" s="25">
        <v>500</v>
      </c>
      <c r="K28" s="25">
        <v>250</v>
      </c>
      <c r="L28" s="17">
        <v>250</v>
      </c>
      <c r="M28" s="15" t="str">
        <f ca="1">_xlfn.XLOOKUP(B28,汇总!C:C,汇总!E:E)</f>
        <v>总装</v>
      </c>
    </row>
    <row r="29" s="1" customFormat="1" spans="1:13">
      <c r="A29" s="9">
        <v>24</v>
      </c>
      <c r="B29" s="15" t="s">
        <v>136</v>
      </c>
      <c r="C29" s="11" t="s">
        <v>564</v>
      </c>
      <c r="D29" s="15" t="s">
        <v>742</v>
      </c>
      <c r="E29" s="16"/>
      <c r="F29" s="13"/>
      <c r="G29" s="17"/>
      <c r="H29" s="17"/>
      <c r="I29" s="17"/>
      <c r="J29" s="25">
        <v>436</v>
      </c>
      <c r="K29" s="25">
        <v>218</v>
      </c>
      <c r="L29" s="17">
        <v>218</v>
      </c>
      <c r="M29" s="15" t="str">
        <f ca="1">_xlfn.XLOOKUP(B29,汇总!C:C,汇总!E:E)</f>
        <v>发泡</v>
      </c>
    </row>
    <row r="30" s="1" customFormat="1" spans="1:13">
      <c r="A30" s="9">
        <v>25</v>
      </c>
      <c r="B30" s="15" t="s">
        <v>96</v>
      </c>
      <c r="C30" s="445" t="s">
        <v>573</v>
      </c>
      <c r="D30" s="15" t="s">
        <v>743</v>
      </c>
      <c r="E30" s="16"/>
      <c r="F30" s="13"/>
      <c r="G30" s="17"/>
      <c r="H30" s="17"/>
      <c r="I30" s="17"/>
      <c r="J30" s="25">
        <v>368</v>
      </c>
      <c r="K30" s="25">
        <v>184</v>
      </c>
      <c r="L30" s="17">
        <v>184</v>
      </c>
      <c r="M30" s="15" t="str">
        <f ca="1">_xlfn.XLOOKUP(B30,汇总!C:C,汇总!E:E)</f>
        <v>发泡</v>
      </c>
    </row>
    <row r="31" s="1" customFormat="1" spans="1:13">
      <c r="A31" s="9">
        <v>26</v>
      </c>
      <c r="B31" s="15" t="s">
        <v>86</v>
      </c>
      <c r="C31" s="11" t="s">
        <v>572</v>
      </c>
      <c r="D31" s="15" t="s">
        <v>744</v>
      </c>
      <c r="E31" s="16"/>
      <c r="F31" s="13"/>
      <c r="G31" s="17"/>
      <c r="H31" s="17"/>
      <c r="I31" s="17"/>
      <c r="J31" s="25">
        <v>480</v>
      </c>
      <c r="K31" s="25">
        <v>240</v>
      </c>
      <c r="L31" s="17">
        <v>240</v>
      </c>
      <c r="M31" s="15" t="str">
        <f ca="1">_xlfn.XLOOKUP(B31,汇总!C:C,汇总!E:E)</f>
        <v>科室</v>
      </c>
    </row>
    <row r="32" s="1" customFormat="1" spans="1:13">
      <c r="A32" s="9">
        <v>27</v>
      </c>
      <c r="B32" s="15" t="s">
        <v>62</v>
      </c>
      <c r="C32" s="11" t="s">
        <v>565</v>
      </c>
      <c r="D32" s="15" t="s">
        <v>745</v>
      </c>
      <c r="E32" s="16"/>
      <c r="F32" s="13"/>
      <c r="G32" s="17"/>
      <c r="H32" s="17"/>
      <c r="I32" s="17"/>
      <c r="J32" s="25">
        <v>568</v>
      </c>
      <c r="K32" s="25">
        <v>284</v>
      </c>
      <c r="L32" s="17">
        <v>284</v>
      </c>
      <c r="M32" s="15" t="str">
        <f ca="1">_xlfn.XLOOKUP(B32,汇总!C:C,汇总!E:E)</f>
        <v>焊接</v>
      </c>
    </row>
    <row r="33" s="1" customFormat="1" spans="1:13">
      <c r="A33" s="9">
        <v>28</v>
      </c>
      <c r="B33" s="15" t="s">
        <v>122</v>
      </c>
      <c r="C33" s="11" t="s">
        <v>567</v>
      </c>
      <c r="D33" s="15" t="s">
        <v>746</v>
      </c>
      <c r="E33" s="16"/>
      <c r="F33" s="13"/>
      <c r="G33" s="17"/>
      <c r="H33" s="17"/>
      <c r="I33" s="17"/>
      <c r="J33" s="25">
        <v>456</v>
      </c>
      <c r="K33" s="25">
        <v>228</v>
      </c>
      <c r="L33" s="17">
        <v>228</v>
      </c>
      <c r="M33" s="15" t="str">
        <f ca="1">_xlfn.XLOOKUP(B33,汇总!C:C,汇总!E:E)</f>
        <v>总装</v>
      </c>
    </row>
    <row r="34" s="1" customFormat="1" spans="1:13">
      <c r="A34" s="9">
        <v>29</v>
      </c>
      <c r="B34" s="15" t="s">
        <v>137</v>
      </c>
      <c r="C34" s="11" t="s">
        <v>574</v>
      </c>
      <c r="D34" s="15" t="s">
        <v>747</v>
      </c>
      <c r="E34" s="16"/>
      <c r="F34" s="13"/>
      <c r="G34" s="17"/>
      <c r="H34" s="17"/>
      <c r="I34" s="17"/>
      <c r="J34" s="25">
        <v>516</v>
      </c>
      <c r="K34" s="25">
        <v>258</v>
      </c>
      <c r="L34" s="17">
        <v>258</v>
      </c>
      <c r="M34" s="15" t="str">
        <f ca="1">_xlfn.XLOOKUP(B34,汇总!C:C,汇总!E:E)</f>
        <v>焊接</v>
      </c>
    </row>
    <row r="35" s="1" customFormat="1" spans="1:13">
      <c r="A35" s="9">
        <v>30</v>
      </c>
      <c r="B35" s="15" t="s">
        <v>139</v>
      </c>
      <c r="C35" s="11" t="s">
        <v>578</v>
      </c>
      <c r="D35" s="15" t="s">
        <v>748</v>
      </c>
      <c r="E35" s="16"/>
      <c r="F35" s="13"/>
      <c r="G35" s="17"/>
      <c r="H35" s="17"/>
      <c r="I35" s="17"/>
      <c r="J35" s="25">
        <v>632</v>
      </c>
      <c r="K35" s="25">
        <v>316</v>
      </c>
      <c r="L35" s="17">
        <v>316</v>
      </c>
      <c r="M35" s="15" t="str">
        <f ca="1">_xlfn.XLOOKUP(B35,汇总!C:C,汇总!E:E)</f>
        <v>焊接</v>
      </c>
    </row>
    <row r="36" s="1" customFormat="1" spans="1:13">
      <c r="A36" s="9">
        <v>31</v>
      </c>
      <c r="B36" s="15" t="s">
        <v>138</v>
      </c>
      <c r="C36" s="11" t="s">
        <v>566</v>
      </c>
      <c r="D36" s="15" t="s">
        <v>749</v>
      </c>
      <c r="E36" s="16"/>
      <c r="F36" s="13"/>
      <c r="G36" s="17"/>
      <c r="H36" s="17"/>
      <c r="I36" s="17"/>
      <c r="J36" s="25">
        <v>618</v>
      </c>
      <c r="K36" s="25">
        <v>309</v>
      </c>
      <c r="L36" s="17">
        <v>309</v>
      </c>
      <c r="M36" s="15" t="str">
        <f ca="1">_xlfn.XLOOKUP(B36,汇总!C:C,汇总!E:E)</f>
        <v>焊接</v>
      </c>
    </row>
    <row r="37" s="1" customFormat="1" spans="1:13">
      <c r="A37" s="9">
        <v>32</v>
      </c>
      <c r="B37" s="15" t="s">
        <v>120</v>
      </c>
      <c r="C37" s="11" t="s">
        <v>557</v>
      </c>
      <c r="D37" s="15" t="s">
        <v>750</v>
      </c>
      <c r="E37" s="16"/>
      <c r="F37" s="13"/>
      <c r="G37" s="17"/>
      <c r="H37" s="17"/>
      <c r="I37" s="17"/>
      <c r="J37" s="25">
        <v>558</v>
      </c>
      <c r="K37" s="25">
        <v>279</v>
      </c>
      <c r="L37" s="17">
        <v>279</v>
      </c>
      <c r="M37" s="15" t="str">
        <f ca="1">_xlfn.XLOOKUP(B37,汇总!C:C,汇总!E:E)</f>
        <v>总装</v>
      </c>
    </row>
    <row r="38" s="1" customFormat="1" spans="1:13">
      <c r="A38" s="9">
        <v>33</v>
      </c>
      <c r="B38" s="15" t="s">
        <v>66</v>
      </c>
      <c r="C38" s="11" t="s">
        <v>579</v>
      </c>
      <c r="D38" s="15" t="s">
        <v>751</v>
      </c>
      <c r="E38" s="16"/>
      <c r="F38" s="13"/>
      <c r="G38" s="17"/>
      <c r="H38" s="17"/>
      <c r="I38" s="17"/>
      <c r="J38" s="25">
        <v>650</v>
      </c>
      <c r="K38" s="25">
        <v>325</v>
      </c>
      <c r="L38" s="17">
        <v>325</v>
      </c>
      <c r="M38" s="15" t="str">
        <f ca="1">_xlfn.XLOOKUP(B38,汇总!C:C,汇总!E:E)</f>
        <v>销售</v>
      </c>
    </row>
    <row r="39" s="1" customFormat="1" spans="1:13">
      <c r="A39" s="9">
        <v>34</v>
      </c>
      <c r="B39" s="15" t="s">
        <v>64</v>
      </c>
      <c r="C39" s="11" t="s">
        <v>580</v>
      </c>
      <c r="D39" s="15">
        <v>1166461481</v>
      </c>
      <c r="E39" s="16"/>
      <c r="F39" s="13"/>
      <c r="G39" s="17"/>
      <c r="H39" s="17"/>
      <c r="I39" s="17"/>
      <c r="J39" s="25">
        <v>460</v>
      </c>
      <c r="K39" s="25">
        <v>230</v>
      </c>
      <c r="L39" s="17">
        <v>230</v>
      </c>
      <c r="M39" s="15" t="str">
        <f ca="1">_xlfn.XLOOKUP(B39,汇总!C:C,汇总!E:E)</f>
        <v>销售</v>
      </c>
    </row>
    <row r="40" s="1" customFormat="1" spans="1:13">
      <c r="A40" s="9">
        <v>35</v>
      </c>
      <c r="B40" s="15" t="s">
        <v>128</v>
      </c>
      <c r="C40" s="11" t="s">
        <v>581</v>
      </c>
      <c r="D40" s="15" t="s">
        <v>752</v>
      </c>
      <c r="E40" s="16"/>
      <c r="F40" s="13"/>
      <c r="G40" s="17"/>
      <c r="H40" s="17"/>
      <c r="I40" s="17"/>
      <c r="J40" s="25">
        <v>444</v>
      </c>
      <c r="K40" s="25">
        <v>222</v>
      </c>
      <c r="L40" s="17">
        <v>222</v>
      </c>
      <c r="M40" s="15" t="str">
        <f ca="1">_xlfn.XLOOKUP(B40,汇总!C:C,汇总!E:E)</f>
        <v>总装</v>
      </c>
    </row>
    <row r="41" s="1" customFormat="1" spans="1:13">
      <c r="A41" s="9">
        <v>36</v>
      </c>
      <c r="B41" s="15" t="s">
        <v>129</v>
      </c>
      <c r="C41" s="11" t="s">
        <v>582</v>
      </c>
      <c r="D41" s="15" t="s">
        <v>753</v>
      </c>
      <c r="E41" s="16"/>
      <c r="F41" s="13"/>
      <c r="G41" s="17"/>
      <c r="H41" s="17"/>
      <c r="I41" s="17"/>
      <c r="J41" s="25">
        <v>444</v>
      </c>
      <c r="K41" s="25">
        <v>222</v>
      </c>
      <c r="L41" s="17">
        <v>222</v>
      </c>
      <c r="M41" s="15" t="str">
        <f ca="1">_xlfn.XLOOKUP(B41,汇总!C:C,汇总!E:E)</f>
        <v>总装</v>
      </c>
    </row>
    <row r="42" s="1" customFormat="1" spans="1:13">
      <c r="A42" s="9">
        <v>37</v>
      </c>
      <c r="B42" s="15" t="s">
        <v>141</v>
      </c>
      <c r="C42" s="11" t="s">
        <v>583</v>
      </c>
      <c r="D42" s="15" t="s">
        <v>754</v>
      </c>
      <c r="E42" s="16"/>
      <c r="F42" s="13"/>
      <c r="G42" s="17"/>
      <c r="H42" s="17"/>
      <c r="I42" s="17"/>
      <c r="J42" s="25">
        <v>582</v>
      </c>
      <c r="K42" s="25">
        <v>291</v>
      </c>
      <c r="L42" s="17">
        <v>291</v>
      </c>
      <c r="M42" s="15" t="str">
        <f ca="1">_xlfn.XLOOKUP(B42,汇总!C:C,汇总!E:E)</f>
        <v>焊接</v>
      </c>
    </row>
    <row r="43" s="1" customFormat="1" spans="1:13">
      <c r="A43" s="9">
        <v>38</v>
      </c>
      <c r="B43" s="15" t="s">
        <v>143</v>
      </c>
      <c r="C43" s="11" t="s">
        <v>584</v>
      </c>
      <c r="D43" s="446" t="s">
        <v>755</v>
      </c>
      <c r="E43" s="16"/>
      <c r="F43" s="13"/>
      <c r="G43" s="17"/>
      <c r="H43" s="17"/>
      <c r="I43" s="17"/>
      <c r="J43" s="25">
        <v>610</v>
      </c>
      <c r="K43" s="25">
        <v>305</v>
      </c>
      <c r="L43" s="17">
        <v>305</v>
      </c>
      <c r="M43" s="15" t="str">
        <f ca="1">_xlfn.XLOOKUP(B43,汇总!C:C,汇总!E:E)</f>
        <v>焊接</v>
      </c>
    </row>
    <row r="44" s="1" customFormat="1" spans="1:13">
      <c r="A44" s="9">
        <v>39</v>
      </c>
      <c r="B44" s="15" t="s">
        <v>106</v>
      </c>
      <c r="C44" s="11" t="s">
        <v>585</v>
      </c>
      <c r="D44" s="15" t="s">
        <v>756</v>
      </c>
      <c r="E44" s="16"/>
      <c r="F44" s="13"/>
      <c r="G44" s="17"/>
      <c r="H44" s="17"/>
      <c r="I44" s="17"/>
      <c r="J44" s="25">
        <v>422</v>
      </c>
      <c r="K44" s="25">
        <v>211</v>
      </c>
      <c r="L44" s="17">
        <v>211</v>
      </c>
      <c r="M44" s="15" t="str">
        <f ca="1">_xlfn.XLOOKUP(B44,汇总!C:C,汇总!E:E)</f>
        <v>发泡</v>
      </c>
    </row>
    <row r="45" s="1" customFormat="1" spans="1:13">
      <c r="A45" s="9">
        <v>40</v>
      </c>
      <c r="B45" s="15" t="s">
        <v>125</v>
      </c>
      <c r="C45" s="11" t="s">
        <v>586</v>
      </c>
      <c r="D45" s="15" t="s">
        <v>757</v>
      </c>
      <c r="E45" s="16"/>
      <c r="F45" s="13"/>
      <c r="G45" s="17"/>
      <c r="H45" s="17"/>
      <c r="I45" s="17"/>
      <c r="J45" s="25">
        <v>436</v>
      </c>
      <c r="K45" s="25">
        <v>218</v>
      </c>
      <c r="L45" s="17">
        <v>218</v>
      </c>
      <c r="M45" s="15" t="str">
        <f ca="1">_xlfn.XLOOKUP(B45,汇总!C:C,汇总!E:E)</f>
        <v>总装</v>
      </c>
    </row>
    <row r="46" s="1" customFormat="1" spans="1:13">
      <c r="A46" s="9">
        <v>41</v>
      </c>
      <c r="B46" s="15" t="s">
        <v>49</v>
      </c>
      <c r="C46" s="11" t="s">
        <v>479</v>
      </c>
      <c r="D46" s="15" t="s">
        <v>758</v>
      </c>
      <c r="E46" s="16"/>
      <c r="F46" s="13"/>
      <c r="G46" s="17"/>
      <c r="H46" s="17"/>
      <c r="I46" s="17"/>
      <c r="J46" s="25">
        <v>438</v>
      </c>
      <c r="K46" s="25">
        <v>219</v>
      </c>
      <c r="L46" s="17">
        <v>219</v>
      </c>
      <c r="M46" s="15" t="str">
        <f ca="1">_xlfn.XLOOKUP(B46,汇总!C:C,汇总!E:E)</f>
        <v>科室</v>
      </c>
    </row>
    <row r="47" s="1" customFormat="1" spans="1:13">
      <c r="A47" s="9">
        <v>42</v>
      </c>
      <c r="B47" s="15" t="s">
        <v>37</v>
      </c>
      <c r="C47" s="445" t="s">
        <v>588</v>
      </c>
      <c r="D47" s="15">
        <v>1162812815</v>
      </c>
      <c r="E47" s="16"/>
      <c r="F47" s="13"/>
      <c r="G47" s="17"/>
      <c r="H47" s="17"/>
      <c r="I47" s="17"/>
      <c r="J47" s="25">
        <v>580</v>
      </c>
      <c r="K47" s="25">
        <v>290</v>
      </c>
      <c r="L47" s="25">
        <v>290</v>
      </c>
      <c r="M47" s="15" t="str">
        <f ca="1">_xlfn.XLOOKUP(B47,汇总!C:C,汇总!E:E)</f>
        <v>科室</v>
      </c>
    </row>
    <row r="48" s="1" customFormat="1" spans="1:13">
      <c r="A48" s="9">
        <v>43</v>
      </c>
      <c r="B48" s="15" t="s">
        <v>39</v>
      </c>
      <c r="C48" s="11" t="s">
        <v>589</v>
      </c>
      <c r="D48" s="15">
        <v>1166114145</v>
      </c>
      <c r="E48" s="16"/>
      <c r="F48" s="13"/>
      <c r="G48" s="17"/>
      <c r="H48" s="17"/>
      <c r="I48" s="17"/>
      <c r="J48" s="25">
        <v>510</v>
      </c>
      <c r="K48" s="25">
        <v>255</v>
      </c>
      <c r="L48" s="25">
        <v>255</v>
      </c>
      <c r="M48" s="15" t="str">
        <f ca="1">_xlfn.XLOOKUP(B48,汇总!C:C,汇总!E:E)</f>
        <v>科室</v>
      </c>
    </row>
    <row r="49" s="1" customFormat="1" spans="1:13">
      <c r="A49" s="9">
        <v>44</v>
      </c>
      <c r="B49" s="15" t="s">
        <v>35</v>
      </c>
      <c r="C49" s="11" t="s">
        <v>590</v>
      </c>
      <c r="D49" s="15">
        <v>1176420401</v>
      </c>
      <c r="E49" s="16"/>
      <c r="F49" s="18"/>
      <c r="G49" s="17"/>
      <c r="H49" s="17"/>
      <c r="I49" s="17"/>
      <c r="J49" s="25">
        <v>580</v>
      </c>
      <c r="K49" s="25">
        <v>290</v>
      </c>
      <c r="L49" s="25">
        <v>290</v>
      </c>
      <c r="M49" s="15" t="str">
        <f ca="1">_xlfn.XLOOKUP(B49,汇总!C:C,汇总!E:E)</f>
        <v>科室</v>
      </c>
    </row>
    <row r="50" s="1" customFormat="1" spans="1:13">
      <c r="A50" s="9">
        <v>46</v>
      </c>
      <c r="B50" s="15" t="s">
        <v>59</v>
      </c>
      <c r="C50" s="11" t="s">
        <v>487</v>
      </c>
      <c r="D50" s="446" t="s">
        <v>759</v>
      </c>
      <c r="E50" s="16"/>
      <c r="F50" s="18"/>
      <c r="G50" s="17"/>
      <c r="H50" s="17"/>
      <c r="I50" s="17"/>
      <c r="J50" s="25">
        <v>410</v>
      </c>
      <c r="K50" s="25">
        <v>205</v>
      </c>
      <c r="L50" s="25">
        <v>205</v>
      </c>
      <c r="M50" s="15" t="str">
        <f ca="1">_xlfn.XLOOKUP(B50,汇总!C:C,汇总!E:E)</f>
        <v>一线服务人员</v>
      </c>
    </row>
    <row r="51" s="1" customFormat="1" spans="1:13">
      <c r="A51" s="9"/>
      <c r="B51" s="19" t="s">
        <v>14</v>
      </c>
      <c r="C51" s="19"/>
      <c r="D51" s="19" t="s">
        <v>760</v>
      </c>
      <c r="E51" s="19"/>
      <c r="F51" s="20">
        <f>SUM(F6:F50)</f>
        <v>0</v>
      </c>
      <c r="G51" s="20">
        <f t="shared" ref="G51:L51" si="0">SUM(G6:G50)</f>
        <v>0</v>
      </c>
      <c r="H51" s="20">
        <f t="shared" si="0"/>
        <v>0</v>
      </c>
      <c r="I51" s="20">
        <f t="shared" si="0"/>
        <v>0</v>
      </c>
      <c r="J51" s="20">
        <f t="shared" si="0"/>
        <v>24606</v>
      </c>
      <c r="K51" s="20">
        <f t="shared" si="0"/>
        <v>12303</v>
      </c>
      <c r="L51" s="27">
        <f t="shared" si="0"/>
        <v>12303</v>
      </c>
      <c r="M51" s="15">
        <f ca="1">_xlfn.XLOOKUP(B51,汇总!C:C,汇总!E:E)</f>
        <v>0</v>
      </c>
    </row>
  </sheetData>
  <mergeCells count="11">
    <mergeCell ref="G2:M2"/>
    <mergeCell ref="A3:M3"/>
    <mergeCell ref="G4:I4"/>
    <mergeCell ref="J4:L4"/>
    <mergeCell ref="A4:A5"/>
    <mergeCell ref="B4:B5"/>
    <mergeCell ref="C4:C5"/>
    <mergeCell ref="D4:D5"/>
    <mergeCell ref="E4:E5"/>
    <mergeCell ref="F4:F5"/>
    <mergeCell ref="M4:M5"/>
  </mergeCells>
  <pageMargins left="0.75" right="0.75" top="1" bottom="1" header="0.5" footer="0.5"/>
  <pageSetup paperSize="9" orientation="portrait"/>
  <headerFooter/>
  <ignoredErrors>
    <ignoredError sqref="C6:D50" numberStoredAsText="1"/>
  </ignoredError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60"/>
  <sheetViews>
    <sheetView workbookViewId="0">
      <pane xSplit="2" ySplit="2" topLeftCell="C35" activePane="bottomRight" state="frozen"/>
      <selection/>
      <selection pane="topRight"/>
      <selection pane="bottomLeft"/>
      <selection pane="bottomRight" activeCell="A1" sqref="$A1:$XFD1048576"/>
    </sheetView>
  </sheetViews>
  <sheetFormatPr defaultColWidth="9" defaultRowHeight="19" customHeight="1"/>
  <cols>
    <col min="1" max="1" width="9" style="400"/>
    <col min="2" max="2" width="11.375" style="400" customWidth="1"/>
    <col min="3" max="3" width="18.625" style="400" customWidth="1"/>
    <col min="4" max="4" width="18" style="400" customWidth="1"/>
    <col min="5" max="5" width="13.125" style="400" customWidth="1"/>
    <col min="6" max="6" width="11.625" style="31"/>
    <col min="7" max="7" width="23.625" style="400" customWidth="1"/>
    <col min="8" max="8" width="0.75" style="398" customWidth="1"/>
    <col min="9" max="9" width="21.25" style="400" customWidth="1"/>
    <col min="10" max="10" width="10.5" style="401" customWidth="1"/>
    <col min="11" max="11" width="14.75" style="401" customWidth="1"/>
    <col min="12" max="12" width="11.125" style="401"/>
    <col min="13" max="13" width="9" style="401"/>
    <col min="14" max="14" width="10.125" style="401"/>
    <col min="15" max="15" width="12.25" style="398" customWidth="1"/>
    <col min="16" max="16384" width="9" style="398"/>
  </cols>
  <sheetData>
    <row r="1" s="398" customFormat="1" customHeight="1" spans="1:14">
      <c r="A1" s="402" t="s">
        <v>303</v>
      </c>
      <c r="B1" s="402"/>
      <c r="C1" s="402"/>
      <c r="D1" s="402"/>
      <c r="E1" s="402"/>
      <c r="F1" s="403"/>
      <c r="G1" s="402"/>
      <c r="H1" s="404"/>
      <c r="I1" s="402" t="s">
        <v>304</v>
      </c>
      <c r="J1" s="408"/>
      <c r="K1" s="408"/>
      <c r="L1" s="408"/>
      <c r="M1" s="408"/>
      <c r="N1" s="408"/>
    </row>
    <row r="2" s="398" customFormat="1" customHeight="1" spans="1:14">
      <c r="A2" s="402" t="s">
        <v>0</v>
      </c>
      <c r="B2" s="402" t="s">
        <v>305</v>
      </c>
      <c r="C2" s="402" t="s">
        <v>1</v>
      </c>
      <c r="D2" s="402" t="s">
        <v>306</v>
      </c>
      <c r="E2" s="402" t="s">
        <v>307</v>
      </c>
      <c r="F2" s="403" t="s">
        <v>308</v>
      </c>
      <c r="G2" s="402" t="s">
        <v>309</v>
      </c>
      <c r="H2" s="404"/>
      <c r="I2" s="402" t="s">
        <v>310</v>
      </c>
      <c r="J2" s="408" t="s">
        <v>311</v>
      </c>
      <c r="K2" s="408" t="s">
        <v>312</v>
      </c>
      <c r="L2" s="408" t="s">
        <v>313</v>
      </c>
      <c r="M2" s="408"/>
      <c r="N2" s="408" t="s">
        <v>14</v>
      </c>
    </row>
    <row r="3" s="398" customFormat="1" customHeight="1" spans="1:14">
      <c r="A3" s="400">
        <f>IF(D3="","",COUNTA($D$3:D3))</f>
        <v>1</v>
      </c>
      <c r="B3" s="400" t="s">
        <v>314</v>
      </c>
      <c r="C3" s="400" t="s">
        <v>16</v>
      </c>
      <c r="D3" s="400" t="s">
        <v>8</v>
      </c>
      <c r="E3" s="400" t="s">
        <v>27</v>
      </c>
      <c r="F3" s="31">
        <f>SUMIFS([11]汇总!$H:$H,[11]汇总!$F:$F,$E3,[11]汇总!$E:$E,$C3)</f>
        <v>128094.9</v>
      </c>
      <c r="G3" s="400"/>
      <c r="H3" s="405"/>
      <c r="I3" s="400" t="s">
        <v>315</v>
      </c>
      <c r="J3" s="401">
        <f ca="1">SUMIFS($F:$F,$E:$E,$I3,$D:$D,"工资")</f>
        <v>125091.77</v>
      </c>
      <c r="K3" s="401" t="e">
        <f ca="1">SUMIFS($F:$F,$E:$E,$I3,$D:$D,"五险")</f>
        <v>#VALUE!</v>
      </c>
      <c r="L3" s="401">
        <f ca="1">SUMIFS($F:$F,$E:$E,$I3,$D:$D,"服务费")</f>
        <v>6750</v>
      </c>
      <c r="M3" s="401"/>
      <c r="N3" s="401" t="e">
        <f ca="1" t="shared" ref="N3:N9" si="0">SUM(J3:M3)</f>
        <v>#VALUE!</v>
      </c>
    </row>
    <row r="4" s="398" customFormat="1" customHeight="1" spans="1:14">
      <c r="A4" s="400">
        <f>IF(D4="","",COUNTA($D$3:D4))</f>
        <v>2</v>
      </c>
      <c r="B4" s="400" t="s">
        <v>314</v>
      </c>
      <c r="C4" s="400" t="s">
        <v>17</v>
      </c>
      <c r="D4" s="400" t="s">
        <v>8</v>
      </c>
      <c r="E4" s="400" t="s">
        <v>27</v>
      </c>
      <c r="F4" s="31">
        <f>SUMIFS([11]汇总!$H:$H,[11]汇总!$F:$F,$E4,[11]汇总!$E:$E,$C4)</f>
        <v>0</v>
      </c>
      <c r="G4" s="400"/>
      <c r="H4" s="405"/>
      <c r="I4" s="400" t="s">
        <v>210</v>
      </c>
      <c r="J4" s="401">
        <f ca="1">SUMIFS($F:$F,$E:$E,$I4,$D:$D,"工资")</f>
        <v>325776.71</v>
      </c>
      <c r="K4" s="401" t="e">
        <f ca="1">SUMIFS($F:$F,$E:$E,$I4,$D:$D,"五险")</f>
        <v>#VALUE!</v>
      </c>
      <c r="L4" s="401">
        <f ca="1">SUMIFS($F:$F,$E:$E,$I4,$D:$D,"服务费")</f>
        <v>5700</v>
      </c>
      <c r="M4" s="401"/>
      <c r="N4" s="401" t="e">
        <f ca="1" t="shared" si="0"/>
        <v>#VALUE!</v>
      </c>
    </row>
    <row r="5" s="398" customFormat="1" customHeight="1" spans="1:14">
      <c r="A5" s="400">
        <f>IF(D5="","",COUNTA($D$3:D5))</f>
        <v>3</v>
      </c>
      <c r="B5" s="400" t="s">
        <v>314</v>
      </c>
      <c r="C5" s="400" t="s">
        <v>18</v>
      </c>
      <c r="D5" s="400" t="s">
        <v>8</v>
      </c>
      <c r="E5" s="400" t="s">
        <v>27</v>
      </c>
      <c r="F5" s="31">
        <f>SUMIFS([11]汇总!$H:$H,[11]汇总!$F:$F,$E5,[11]汇总!$E:$E,$C5)</f>
        <v>38828.52</v>
      </c>
      <c r="G5" s="400"/>
      <c r="H5" s="405"/>
      <c r="I5" s="400" t="s">
        <v>316</v>
      </c>
      <c r="J5" s="401">
        <f ca="1">SUMIFS($F:$F,$E:$E,$I5,$D:$D,"工资")</f>
        <v>0</v>
      </c>
      <c r="K5" s="401" t="e">
        <f ca="1">SUMIFS($F:$F,$E:$E,$I5,$D:$D,"五险")</f>
        <v>#VALUE!</v>
      </c>
      <c r="L5" s="401">
        <f ca="1">SUMIFS($F:$F,$E:$E,$I5,$D:$D,"服务费")</f>
        <v>0</v>
      </c>
      <c r="M5" s="401"/>
      <c r="N5" s="401" t="e">
        <f ca="1" t="shared" si="0"/>
        <v>#VALUE!</v>
      </c>
    </row>
    <row r="6" s="398" customFormat="1" customHeight="1" spans="1:14">
      <c r="A6" s="400">
        <f>IF(D6="","",COUNTA($D$3:D6))</f>
        <v>4</v>
      </c>
      <c r="B6" s="400" t="s">
        <v>317</v>
      </c>
      <c r="C6" s="400" t="s">
        <v>19</v>
      </c>
      <c r="D6" s="400" t="s">
        <v>8</v>
      </c>
      <c r="E6" s="400" t="s">
        <v>27</v>
      </c>
      <c r="F6" s="31">
        <f>SUMIFS([11]汇总!$H:$H,[11]汇总!$F:$F,$E6,[11]汇总!$E:$E,$C6)</f>
        <v>79946.93</v>
      </c>
      <c r="G6" s="400"/>
      <c r="H6" s="405"/>
      <c r="I6" s="400" t="s">
        <v>318</v>
      </c>
      <c r="J6" s="401">
        <f ca="1">SUMIFS($F:$F,$E:$E,$I6,$D:$D,"工资")</f>
        <v>11947.52</v>
      </c>
      <c r="K6" s="401" t="e">
        <f ca="1">SUMIFS($F:$F,$E:$E,$I6,$D:$D,"五险")</f>
        <v>#VALUE!</v>
      </c>
      <c r="L6" s="401">
        <f ca="1">SUMIFS($F:$F,$E:$E,$I6,$D:$D,"服务费")</f>
        <v>450</v>
      </c>
      <c r="M6" s="401"/>
      <c r="N6" s="401" t="e">
        <f ca="1" t="shared" si="0"/>
        <v>#VALUE!</v>
      </c>
    </row>
    <row r="7" s="398" customFormat="1" customHeight="1" spans="1:14">
      <c r="A7" s="400">
        <f>IF(D7="","",COUNTA($D$3:D7))</f>
        <v>5</v>
      </c>
      <c r="B7" s="400" t="s">
        <v>317</v>
      </c>
      <c r="C7" s="400" t="s">
        <v>20</v>
      </c>
      <c r="D7" s="400" t="s">
        <v>8</v>
      </c>
      <c r="E7" s="400" t="s">
        <v>27</v>
      </c>
      <c r="F7" s="31">
        <f>SUMIFS([11]汇总!$H:$H,[11]汇总!$F:$F,$E7,[11]汇总!$E:$E,$C7)</f>
        <v>60722.85</v>
      </c>
      <c r="G7" s="400"/>
      <c r="H7" s="405"/>
      <c r="I7" s="400" t="s">
        <v>319</v>
      </c>
      <c r="J7" s="401">
        <f ca="1">SUMIFS($F:$F,$E:$E,$I7,$D:$D,"工资")</f>
        <v>0</v>
      </c>
      <c r="K7" s="401" t="e">
        <f ca="1">SUMIFS($F:$F,$E:$E,$I7,$D:$D,"五险")</f>
        <v>#VALUE!</v>
      </c>
      <c r="L7" s="401">
        <f ca="1">SUMIFS($F:$F,$E:$E,$I7,$D:$D,"服务费")</f>
        <v>1380</v>
      </c>
      <c r="M7" s="401"/>
      <c r="N7" s="401" t="e">
        <f ca="1" t="shared" si="0"/>
        <v>#VALUE!</v>
      </c>
    </row>
    <row r="8" s="398" customFormat="1" customHeight="1" spans="1:14">
      <c r="A8" s="400">
        <f>IF(D8="","",COUNTA($D$3:D8))</f>
        <v>6</v>
      </c>
      <c r="B8" s="400" t="s">
        <v>317</v>
      </c>
      <c r="C8" s="400" t="s">
        <v>21</v>
      </c>
      <c r="D8" s="400" t="s">
        <v>8</v>
      </c>
      <c r="E8" s="400" t="s">
        <v>27</v>
      </c>
      <c r="F8" s="31">
        <f>SUMIFS([11]汇总!$H:$H,[11]汇总!$F:$F,$E8,[11]汇总!$E:$E,$C8)-F10</f>
        <v>104092.55</v>
      </c>
      <c r="G8" s="400"/>
      <c r="H8" s="405"/>
      <c r="I8" s="400" t="s">
        <v>320</v>
      </c>
      <c r="J8" s="401">
        <f ca="1">SUMIFS($F:$F,$E:$E,$I8,$D:$D,"工资")</f>
        <v>41753.75</v>
      </c>
      <c r="K8" s="401" t="e">
        <f ca="1">SUMIFS($F:$F,$E:$E,$I8,$D:$D,"五险")</f>
        <v>#VALUE!</v>
      </c>
      <c r="L8" s="401">
        <f ca="1">SUMIFS($F:$F,$E:$E,$I8,$D:$D,"服务费")</f>
        <v>1800</v>
      </c>
      <c r="M8" s="401"/>
      <c r="N8" s="401" t="e">
        <f ca="1" t="shared" si="0"/>
        <v>#VALUE!</v>
      </c>
    </row>
    <row r="9" s="398" customFormat="1" customHeight="1" spans="1:14">
      <c r="A9" s="400">
        <f>IF(D9="","",COUNTA($D$3:D9))</f>
        <v>7</v>
      </c>
      <c r="B9" s="400" t="s">
        <v>317</v>
      </c>
      <c r="C9" s="400" t="s">
        <v>22</v>
      </c>
      <c r="D9" s="400" t="s">
        <v>8</v>
      </c>
      <c r="E9" s="400" t="s">
        <v>27</v>
      </c>
      <c r="F9" s="31">
        <f>SUMIFS([11]汇总!$H:$H,[11]汇总!$F:$F,$E9,[11]汇总!$E:$E,$C9)</f>
        <v>49433.23</v>
      </c>
      <c r="G9" s="400"/>
      <c r="H9" s="405"/>
      <c r="I9" s="400" t="s">
        <v>321</v>
      </c>
      <c r="J9" s="401">
        <f ca="1">SUMIFS($F:$F,$E:$E,$I9,$D:$D,"工资")</f>
        <v>0</v>
      </c>
      <c r="K9" s="401" t="e">
        <f ca="1">SUMIFS($F:$F,$E:$E,$I9,$D:$D,"五险")</f>
        <v>#VALUE!</v>
      </c>
      <c r="L9" s="401">
        <f ca="1">SUMIFS($F:$F,$E:$E,$I9,$D:$D,"服务费")</f>
        <v>4650</v>
      </c>
      <c r="M9" s="401"/>
      <c r="N9" s="401" t="e">
        <f ca="1" t="shared" si="0"/>
        <v>#VALUE!</v>
      </c>
    </row>
    <row r="10" s="398" customFormat="1" customHeight="1" spans="1:14">
      <c r="A10" s="400">
        <f>IF(D10="","",COUNTA($D$3:D10))</f>
        <v>8</v>
      </c>
      <c r="B10" s="400" t="s">
        <v>299</v>
      </c>
      <c r="C10" s="400" t="s">
        <v>21</v>
      </c>
      <c r="D10" s="400" t="s">
        <v>8</v>
      </c>
      <c r="E10" s="400" t="s">
        <v>27</v>
      </c>
      <c r="F10" s="31">
        <f>SUMIFS([11]汇总!$H:$H,[11]汇总!$F:$F,$E10,[11]汇总!$E:$E,$C10,[11]汇总!$B:$B,$B10)</f>
        <v>0</v>
      </c>
      <c r="G10" s="400"/>
      <c r="H10" s="405"/>
      <c r="I10" s="400"/>
      <c r="J10" s="401"/>
      <c r="K10" s="401"/>
      <c r="L10" s="401"/>
      <c r="M10" s="401"/>
      <c r="N10" s="401"/>
    </row>
    <row r="11" s="398" customFormat="1" customHeight="1" spans="1:15">
      <c r="A11" s="400">
        <f>IF(D11="","",COUNTA($D$3:D11))</f>
        <v>9</v>
      </c>
      <c r="B11" s="400" t="s">
        <v>159</v>
      </c>
      <c r="C11" s="400" t="s">
        <v>22</v>
      </c>
      <c r="D11" s="400" t="s">
        <v>8</v>
      </c>
      <c r="E11" s="400" t="s">
        <v>315</v>
      </c>
      <c r="F11" s="31">
        <f>SUMIFS([11]汇总!$H:$H,[11]汇总!$B:$B,$B11,[11]汇总!$E:$E,$C11,[11]汇总!$F:$F,$E11)</f>
        <v>11112.19</v>
      </c>
      <c r="G11" s="400"/>
      <c r="H11" s="405"/>
      <c r="I11" s="402" t="s">
        <v>14</v>
      </c>
      <c r="J11" s="409">
        <f ca="1" t="shared" ref="J11:N11" si="1">SUM(J3:J10)</f>
        <v>504569.75</v>
      </c>
      <c r="K11" s="409" t="e">
        <f ca="1" t="shared" si="1"/>
        <v>#VALUE!</v>
      </c>
      <c r="L11" s="409">
        <f ca="1" t="shared" si="1"/>
        <v>20730</v>
      </c>
      <c r="M11" s="409">
        <f t="shared" si="1"/>
        <v>0</v>
      </c>
      <c r="N11" s="409" t="e">
        <f ca="1" t="shared" si="1"/>
        <v>#VALUE!</v>
      </c>
      <c r="O11" s="399" t="e">
        <f ca="1">F55-SUMIFS($F:$F,$E:$E,$E$5)=N11</f>
        <v>#VALUE!</v>
      </c>
    </row>
    <row r="12" s="398" customFormat="1" customHeight="1" spans="1:14">
      <c r="A12" s="400">
        <f>IF(D12="","",COUNTA($D$3:D12))</f>
        <v>10</v>
      </c>
      <c r="B12" s="400" t="s">
        <v>159</v>
      </c>
      <c r="C12" s="400" t="s">
        <v>295</v>
      </c>
      <c r="D12" s="400" t="s">
        <v>8</v>
      </c>
      <c r="E12" s="400" t="s">
        <v>315</v>
      </c>
      <c r="F12" s="31">
        <f>SUMIFS([11]汇总!$H:$H,[11]汇总!$B:$B,$B12,[11]汇总!$F:$F,$E12)-F11</f>
        <v>113979.58</v>
      </c>
      <c r="G12" s="400"/>
      <c r="H12" s="405"/>
      <c r="I12" s="400"/>
      <c r="J12" s="401"/>
      <c r="K12" s="401"/>
      <c r="L12" s="401"/>
      <c r="M12" s="401"/>
      <c r="N12" s="401"/>
    </row>
    <row r="13" s="398" customFormat="1" customHeight="1" spans="1:14">
      <c r="A13" s="400">
        <f>IF(D13="","",COUNTA($D$3:D13))</f>
        <v>11</v>
      </c>
      <c r="B13" s="400" t="s">
        <v>159</v>
      </c>
      <c r="C13" s="400" t="s">
        <v>22</v>
      </c>
      <c r="D13" s="400" t="s">
        <v>8</v>
      </c>
      <c r="E13" s="400" t="s">
        <v>210</v>
      </c>
      <c r="F13" s="31">
        <f>SUMIFS([11]汇总!$H:$H,[11]汇总!$B:$B,$B13,[11]汇总!$E:$E,$C13,[11]汇总!$F:$F,$E13)</f>
        <v>18676</v>
      </c>
      <c r="G13" s="400"/>
      <c r="H13" s="405"/>
      <c r="I13" s="400"/>
      <c r="J13" s="401"/>
      <c r="K13" s="401"/>
      <c r="L13" s="401"/>
      <c r="M13" s="401"/>
      <c r="N13" s="401"/>
    </row>
    <row r="14" s="398" customFormat="1" customHeight="1" spans="1:14">
      <c r="A14" s="400">
        <f>IF(D14="","",COUNTA($D$3:D14))</f>
        <v>12</v>
      </c>
      <c r="B14" s="400" t="s">
        <v>159</v>
      </c>
      <c r="C14" s="400" t="s">
        <v>295</v>
      </c>
      <c r="D14" s="400" t="s">
        <v>8</v>
      </c>
      <c r="E14" s="400" t="s">
        <v>210</v>
      </c>
      <c r="F14" s="31">
        <f>SUMIFS([11]汇总!$H:$H,[11]汇总!$B:$B,$B14,[11]汇总!$F:$F,$E14)-F13</f>
        <v>307100.71</v>
      </c>
      <c r="G14" s="400"/>
      <c r="H14" s="405"/>
      <c r="I14" s="400"/>
      <c r="J14" s="401"/>
      <c r="K14" s="401"/>
      <c r="L14" s="401"/>
      <c r="M14" s="401"/>
      <c r="N14" s="401"/>
    </row>
    <row r="15" s="398" customFormat="1" customHeight="1" spans="1:14">
      <c r="A15" s="400">
        <f>IF(D15="","",COUNTA($D$3:D15))</f>
        <v>13</v>
      </c>
      <c r="B15" s="400" t="s">
        <v>159</v>
      </c>
      <c r="C15" s="400" t="s">
        <v>22</v>
      </c>
      <c r="D15" s="400" t="s">
        <v>8</v>
      </c>
      <c r="E15" s="400" t="s">
        <v>316</v>
      </c>
      <c r="F15" s="31">
        <f>SUMIFS([11]汇总!$H:$H,[11]汇总!$B:$B,$B15,[11]汇总!$E:$E,$C15,[11]汇总!$F:$F,$E15)</f>
        <v>0</v>
      </c>
      <c r="G15" s="400"/>
      <c r="H15" s="405"/>
      <c r="I15" s="400"/>
      <c r="J15" s="401"/>
      <c r="K15" s="401"/>
      <c r="L15" s="401"/>
      <c r="M15" s="401"/>
      <c r="N15" s="401"/>
    </row>
    <row r="16" s="398" customFormat="1" customHeight="1" spans="1:14">
      <c r="A16" s="400">
        <f>IF(D16="","",COUNTA($D$3:D16))</f>
        <v>14</v>
      </c>
      <c r="B16" s="400" t="s">
        <v>159</v>
      </c>
      <c r="C16" s="400" t="s">
        <v>295</v>
      </c>
      <c r="D16" s="400" t="s">
        <v>8</v>
      </c>
      <c r="E16" s="400" t="s">
        <v>316</v>
      </c>
      <c r="F16" s="31">
        <f>SUMIFS([11]汇总!$H:$H,[11]汇总!$B:$B,$B16,[11]汇总!$F:$F,$E16)-F15</f>
        <v>0</v>
      </c>
      <c r="G16" s="400"/>
      <c r="H16" s="405"/>
      <c r="I16" s="400"/>
      <c r="J16" s="401"/>
      <c r="K16" s="401"/>
      <c r="L16" s="401"/>
      <c r="M16" s="401"/>
      <c r="N16" s="401"/>
    </row>
    <row r="17" s="398" customFormat="1" customHeight="1" spans="1:14">
      <c r="A17" s="400">
        <f>IF(D17="","",COUNTA($D$3:D17))</f>
        <v>15</v>
      </c>
      <c r="B17" s="400" t="s">
        <v>159</v>
      </c>
      <c r="C17" s="400" t="s">
        <v>22</v>
      </c>
      <c r="D17" s="400" t="s">
        <v>8</v>
      </c>
      <c r="E17" s="400" t="s">
        <v>318</v>
      </c>
      <c r="F17" s="31">
        <f>SUMIFS([11]汇总!$H:$H,[11]汇总!$B:$B,$B17,[11]汇总!$E:$E,$C17,[11]汇总!$F:$F,$E17)</f>
        <v>0</v>
      </c>
      <c r="G17" s="400"/>
      <c r="H17" s="405"/>
      <c r="I17" s="400"/>
      <c r="J17" s="401"/>
      <c r="K17" s="401"/>
      <c r="L17" s="401"/>
      <c r="M17" s="401"/>
      <c r="N17" s="401"/>
    </row>
    <row r="18" s="398" customFormat="1" customHeight="1" spans="1:14">
      <c r="A18" s="400">
        <f>IF(D18="","",COUNTA($D$3:D18))</f>
        <v>16</v>
      </c>
      <c r="B18" s="400" t="s">
        <v>159</v>
      </c>
      <c r="C18" s="400" t="s">
        <v>295</v>
      </c>
      <c r="D18" s="400" t="s">
        <v>8</v>
      </c>
      <c r="E18" s="400" t="s">
        <v>318</v>
      </c>
      <c r="F18" s="31">
        <f>SUMIFS([11]汇总!$H:$H,[11]汇总!$B:$B,$B18,[11]汇总!$F:$F,$E18)-F17</f>
        <v>11947.52</v>
      </c>
      <c r="G18" s="400"/>
      <c r="H18" s="405"/>
      <c r="I18" s="400"/>
      <c r="J18" s="401"/>
      <c r="K18" s="401"/>
      <c r="L18" s="401"/>
      <c r="M18" s="401"/>
      <c r="N18" s="401"/>
    </row>
    <row r="19" s="398" customFormat="1" customHeight="1" spans="1:14">
      <c r="A19" s="400">
        <f>IF(D19="","",COUNTA($D$3:D19))</f>
        <v>17</v>
      </c>
      <c r="B19" s="400" t="s">
        <v>159</v>
      </c>
      <c r="C19" s="400" t="s">
        <v>295</v>
      </c>
      <c r="D19" s="400" t="s">
        <v>8</v>
      </c>
      <c r="E19" s="400" t="s">
        <v>322</v>
      </c>
      <c r="F19" s="31">
        <f>SUMIFS([11]汇总!$H:$H,[11]汇总!$B:$B,$B19,[11]汇总!$F:$F,$E19)</f>
        <v>0</v>
      </c>
      <c r="G19" s="400"/>
      <c r="H19" s="405"/>
      <c r="I19" s="400"/>
      <c r="J19" s="401"/>
      <c r="K19" s="401"/>
      <c r="L19" s="401"/>
      <c r="M19" s="401"/>
      <c r="N19" s="401"/>
    </row>
    <row r="20" s="398" customFormat="1" customHeight="1" spans="1:14">
      <c r="A20" s="400">
        <f>IF(D20="","",COUNTA($D$3:D20))</f>
        <v>18</v>
      </c>
      <c r="B20" s="400" t="s">
        <v>159</v>
      </c>
      <c r="C20" s="400" t="s">
        <v>22</v>
      </c>
      <c r="D20" s="400" t="s">
        <v>8</v>
      </c>
      <c r="E20" s="400" t="s">
        <v>321</v>
      </c>
      <c r="F20" s="31">
        <f>SUMIFS([11]汇总!$H:$H,[11]汇总!$B:$B,$B20,[11]汇总!$F:$F,$E20)</f>
        <v>0</v>
      </c>
      <c r="G20" s="400"/>
      <c r="H20" s="405"/>
      <c r="I20" s="400"/>
      <c r="J20" s="401"/>
      <c r="K20" s="401"/>
      <c r="L20" s="401"/>
      <c r="M20" s="401"/>
      <c r="N20" s="401"/>
    </row>
    <row r="21" s="398" customFormat="1" customHeight="1" spans="1:14">
      <c r="A21" s="400">
        <f>IF(D21="","",COUNTA($D$3:D21))</f>
        <v>19</v>
      </c>
      <c r="B21" s="400" t="s">
        <v>159</v>
      </c>
      <c r="C21" s="400" t="s">
        <v>295</v>
      </c>
      <c r="D21" s="400" t="s">
        <v>8</v>
      </c>
      <c r="E21" s="400" t="s">
        <v>321</v>
      </c>
      <c r="F21" s="31">
        <f>SUMIFS([11]汇总!$H:$H,[11]汇总!$B:$B,$B21,[11]汇总!$F:$F,$E21)-F20</f>
        <v>0</v>
      </c>
      <c r="G21" s="400"/>
      <c r="H21" s="405"/>
      <c r="I21" s="400"/>
      <c r="J21" s="401"/>
      <c r="K21" s="401"/>
      <c r="L21" s="401"/>
      <c r="M21" s="401"/>
      <c r="N21" s="401"/>
    </row>
    <row r="22" s="398" customFormat="1" customHeight="1" spans="1:14">
      <c r="A22" s="400">
        <f>IF(D22="","",COUNTA($D$3:D22))</f>
        <v>20</v>
      </c>
      <c r="B22" s="400" t="s">
        <v>159</v>
      </c>
      <c r="C22" s="400" t="s">
        <v>22</v>
      </c>
      <c r="D22" s="400" t="s">
        <v>8</v>
      </c>
      <c r="E22" s="400" t="s">
        <v>320</v>
      </c>
      <c r="F22" s="31">
        <f>SUMIFS([11]汇总!$H:$H,[11]汇总!$B:$B,$B22,[11]汇总!$F:$F,$E22)</f>
        <v>41753.75</v>
      </c>
      <c r="G22" s="400"/>
      <c r="H22" s="405"/>
      <c r="I22" s="400"/>
      <c r="J22" s="401"/>
      <c r="K22" s="401"/>
      <c r="L22" s="401"/>
      <c r="M22" s="401"/>
      <c r="N22" s="401"/>
    </row>
    <row r="23" s="398" customFormat="1" customHeight="1" spans="1:14">
      <c r="A23" s="400">
        <f>IF(D23="","",COUNTA($D$3:D23))</f>
        <v>21</v>
      </c>
      <c r="B23" s="400" t="s">
        <v>159</v>
      </c>
      <c r="C23" s="400" t="s">
        <v>295</v>
      </c>
      <c r="D23" s="400" t="s">
        <v>8</v>
      </c>
      <c r="E23" s="400" t="s">
        <v>320</v>
      </c>
      <c r="F23" s="31">
        <f>SUMIFS([11]汇总!$H:$H,[11]汇总!$B:$B,$B23,[11]汇总!$F:$F,$E23)-F22</f>
        <v>0</v>
      </c>
      <c r="G23" s="400"/>
      <c r="H23" s="405"/>
      <c r="I23" s="400"/>
      <c r="J23" s="401"/>
      <c r="K23" s="401"/>
      <c r="L23" s="401"/>
      <c r="M23" s="401"/>
      <c r="N23" s="401"/>
    </row>
    <row r="24" s="398" customFormat="1" customHeight="1" spans="1:14">
      <c r="A24" s="400">
        <f>IF(D24="","",COUNTA($D$3:D24))</f>
        <v>22</v>
      </c>
      <c r="B24" s="400" t="s">
        <v>301</v>
      </c>
      <c r="C24" s="400" t="s">
        <v>295</v>
      </c>
      <c r="D24" s="400" t="s">
        <v>8</v>
      </c>
      <c r="E24" s="400" t="s">
        <v>315</v>
      </c>
      <c r="F24" s="31">
        <f>SUMIFS([11]汇总!$H:$H,[11]汇总!$B:$B,$B24,[11]汇总!$F:$F,$E24)</f>
        <v>0</v>
      </c>
      <c r="G24" s="400"/>
      <c r="H24" s="405"/>
      <c r="I24" s="400"/>
      <c r="J24" s="401"/>
      <c r="K24" s="401"/>
      <c r="L24" s="401"/>
      <c r="M24" s="401"/>
      <c r="N24" s="401"/>
    </row>
    <row r="25" s="399" customFormat="1" customHeight="1" spans="1:15">
      <c r="A25" s="400">
        <f>IF(D25="","",COUNTA($D$3:D25))</f>
        <v>23</v>
      </c>
      <c r="B25" s="400" t="s">
        <v>301</v>
      </c>
      <c r="C25" s="400" t="s">
        <v>295</v>
      </c>
      <c r="D25" s="400" t="s">
        <v>8</v>
      </c>
      <c r="E25" s="400" t="s">
        <v>210</v>
      </c>
      <c r="F25" s="31">
        <f>SUMIFS([11]汇总!$H:$H,[11]汇总!$B:$B,$B25,[11]汇总!$F:$F,$E25)</f>
        <v>0</v>
      </c>
      <c r="G25" s="400"/>
      <c r="H25" s="405"/>
      <c r="I25" s="400"/>
      <c r="J25" s="401"/>
      <c r="K25" s="401"/>
      <c r="L25" s="401"/>
      <c r="M25" s="401"/>
      <c r="N25" s="401"/>
      <c r="O25" s="398"/>
    </row>
    <row r="26" s="398" customFormat="1" customHeight="1" spans="1:14">
      <c r="A26" s="400">
        <f>IF(D26="","",COUNTA($D$3:D26))</f>
        <v>24</v>
      </c>
      <c r="B26" s="400" t="s">
        <v>301</v>
      </c>
      <c r="C26" s="400" t="s">
        <v>295</v>
      </c>
      <c r="D26" s="400" t="s">
        <v>8</v>
      </c>
      <c r="E26" s="400" t="s">
        <v>316</v>
      </c>
      <c r="F26" s="31">
        <f>SUMIFS([11]汇总!$H:$H,[11]汇总!$B:$B,$B26,[11]汇总!$F:$F,$E26)</f>
        <v>0</v>
      </c>
      <c r="G26" s="400"/>
      <c r="H26" s="405"/>
      <c r="I26" s="400"/>
      <c r="J26" s="401"/>
      <c r="K26" s="401"/>
      <c r="L26" s="401"/>
      <c r="M26" s="401"/>
      <c r="N26" s="401"/>
    </row>
    <row r="27" s="398" customFormat="1" customHeight="1" spans="1:14">
      <c r="A27" s="400">
        <f>IF(D27="","",COUNTA($D$3:D27))</f>
        <v>25</v>
      </c>
      <c r="B27" s="400" t="s">
        <v>301</v>
      </c>
      <c r="C27" s="400" t="s">
        <v>295</v>
      </c>
      <c r="D27" s="400" t="s">
        <v>8</v>
      </c>
      <c r="E27" s="400" t="s">
        <v>318</v>
      </c>
      <c r="F27" s="31">
        <f>SUMIFS([11]汇总!$H:$H,[11]汇总!$B:$B,$B27,[11]汇总!$F:$F,$E27)</f>
        <v>0</v>
      </c>
      <c r="G27" s="400"/>
      <c r="H27" s="405"/>
      <c r="I27" s="400"/>
      <c r="J27" s="401"/>
      <c r="K27" s="401"/>
      <c r="L27" s="401"/>
      <c r="M27" s="401"/>
      <c r="N27" s="401"/>
    </row>
    <row r="28" s="398" customFormat="1" customHeight="1" spans="1:14">
      <c r="A28" s="400">
        <f>IF(D28="","",COUNTA($D$3:D28))</f>
        <v>26</v>
      </c>
      <c r="B28" s="400" t="s">
        <v>301</v>
      </c>
      <c r="C28" s="400" t="s">
        <v>295</v>
      </c>
      <c r="D28" s="400" t="s">
        <v>8</v>
      </c>
      <c r="E28" s="400" t="s">
        <v>322</v>
      </c>
      <c r="F28" s="31">
        <f>SUMIFS([11]汇总!$H:$H,[11]汇总!$B:$B,$B28,[11]汇总!$F:$F,$E28)</f>
        <v>0</v>
      </c>
      <c r="G28" s="400"/>
      <c r="H28" s="405"/>
      <c r="I28" s="400"/>
      <c r="J28" s="401"/>
      <c r="K28" s="401"/>
      <c r="L28" s="401"/>
      <c r="M28" s="401"/>
      <c r="N28" s="401"/>
    </row>
    <row r="29" s="399" customFormat="1" customHeight="1" spans="1:14">
      <c r="A29" s="400">
        <f>IF(D29="","",COUNTA($D$3:D29))</f>
        <v>27</v>
      </c>
      <c r="B29" s="400" t="s">
        <v>301</v>
      </c>
      <c r="C29" s="400" t="s">
        <v>295</v>
      </c>
      <c r="D29" s="400" t="s">
        <v>8</v>
      </c>
      <c r="E29" s="400" t="s">
        <v>320</v>
      </c>
      <c r="F29" s="31">
        <f>SUMIFS([11]汇总!$H:$H,[11]汇总!$B:$B,$B29,[11]汇总!$F:$F,$E29)</f>
        <v>0</v>
      </c>
      <c r="G29" s="400"/>
      <c r="H29" s="406"/>
      <c r="I29" s="402"/>
      <c r="J29" s="409"/>
      <c r="K29" s="409"/>
      <c r="L29" s="409"/>
      <c r="M29" s="409"/>
      <c r="N29" s="409"/>
    </row>
    <row r="30" s="399" customFormat="1" customHeight="1" spans="1:14">
      <c r="A30" s="400">
        <f>IF(D30="","",COUNTA($D$3:D30))</f>
        <v>28</v>
      </c>
      <c r="B30" s="400" t="s">
        <v>301</v>
      </c>
      <c r="C30" s="400" t="s">
        <v>295</v>
      </c>
      <c r="D30" s="400" t="s">
        <v>8</v>
      </c>
      <c r="E30" s="400" t="s">
        <v>321</v>
      </c>
      <c r="F30" s="31">
        <f>SUMIFS([11]汇总!$H:$H,[11]汇总!$B:$B,$B30,[11]汇总!$F:$F,$E30)</f>
        <v>0</v>
      </c>
      <c r="G30" s="400"/>
      <c r="H30" s="406"/>
      <c r="I30" s="402"/>
      <c r="J30" s="409"/>
      <c r="K30" s="409"/>
      <c r="L30" s="409"/>
      <c r="M30" s="409"/>
      <c r="N30" s="409"/>
    </row>
    <row r="31" s="398" customFormat="1" customHeight="1" spans="1:14">
      <c r="A31" s="400">
        <f>IF(D31="","",COUNTA($D$3:D31))</f>
        <v>29</v>
      </c>
      <c r="B31" s="400" t="s">
        <v>301</v>
      </c>
      <c r="C31" s="400" t="s">
        <v>295</v>
      </c>
      <c r="D31" s="400" t="s">
        <v>8</v>
      </c>
      <c r="E31" s="400"/>
      <c r="F31" s="31"/>
      <c r="G31" s="400"/>
      <c r="H31" s="405"/>
      <c r="I31" s="400"/>
      <c r="J31" s="401"/>
      <c r="K31" s="401"/>
      <c r="L31" s="401"/>
      <c r="M31" s="401"/>
      <c r="N31" s="401"/>
    </row>
    <row r="32" s="398" customFormat="1" customHeight="1" spans="1:14">
      <c r="A32" s="400">
        <f>IF(D32="","",COUNTA($D$3:D32))</f>
        <v>30</v>
      </c>
      <c r="B32" s="402"/>
      <c r="C32" s="402"/>
      <c r="D32" s="402" t="s">
        <v>323</v>
      </c>
      <c r="E32" s="402"/>
      <c r="F32" s="407">
        <f>SUM($F$3:$F$31)</f>
        <v>965688.73</v>
      </c>
      <c r="G32" s="402" t="b">
        <f>[11]汇总!$H$221-[11]汇总!$H$220=$F$32</f>
        <v>1</v>
      </c>
      <c r="H32" s="405"/>
      <c r="I32" s="400"/>
      <c r="J32" s="401"/>
      <c r="K32" s="401"/>
      <c r="L32" s="401"/>
      <c r="M32" s="401"/>
      <c r="N32" s="401"/>
    </row>
    <row r="33" s="398" customFormat="1" customHeight="1" spans="1:14">
      <c r="A33" s="400"/>
      <c r="B33" s="402"/>
      <c r="C33" s="402"/>
      <c r="D33" s="400" t="s">
        <v>324</v>
      </c>
      <c r="E33" s="400"/>
      <c r="F33" s="31">
        <f>SUMIFS([11]汇总!$H:$H,[11]汇总!$E:$E,"发泡")</f>
        <v>578874.11</v>
      </c>
      <c r="G33" s="402" t="b">
        <f>[11]汇总!V16=F33</f>
        <v>1</v>
      </c>
      <c r="H33" s="405"/>
      <c r="I33" s="400"/>
      <c r="J33" s="401"/>
      <c r="K33" s="401"/>
      <c r="L33" s="401"/>
      <c r="M33" s="401"/>
      <c r="N33" s="401"/>
    </row>
    <row r="34" s="398" customFormat="1" customHeight="1" spans="1:14">
      <c r="A34" s="400">
        <f>IF(D34="","",COUNTA($D$3:D34))</f>
        <v>32</v>
      </c>
      <c r="B34" s="400"/>
      <c r="C34" s="400"/>
      <c r="D34" s="400" t="s">
        <v>325</v>
      </c>
      <c r="E34" s="400" t="s">
        <v>27</v>
      </c>
      <c r="F34" s="31" t="e">
        <f ca="1" t="array" ref="F34">SUM(SUMIFS(OFFSET([11]五险!P:P,,{0,3,5,7}),[11]五险!$AM:$AM,$E34))</f>
        <v>#VALUE!</v>
      </c>
      <c r="G34" s="400" t="e">
        <f ca="1">$F$34+$F$43=[11]汇总!$Y$28</f>
        <v>#VALUE!</v>
      </c>
      <c r="H34" s="405"/>
      <c r="I34" s="400"/>
      <c r="J34" s="401"/>
      <c r="K34" s="401"/>
      <c r="L34" s="401"/>
      <c r="M34" s="401"/>
      <c r="N34" s="401"/>
    </row>
    <row r="35" s="398" customFormat="1" customHeight="1" spans="1:14">
      <c r="A35" s="400">
        <f>IF(D35="","",COUNTA($D$3:D35))</f>
        <v>33</v>
      </c>
      <c r="B35" s="400"/>
      <c r="C35" s="400"/>
      <c r="D35" s="400" t="s">
        <v>325</v>
      </c>
      <c r="E35" s="400" t="s">
        <v>315</v>
      </c>
      <c r="F35" s="31" t="e">
        <f ca="1" t="array" ref="F35">SUM(SUMIFS(OFFSET([11]五险!P:P,,{0,3,5,7}),[11]五险!$AM:$AM,$E35))</f>
        <v>#VALUE!</v>
      </c>
      <c r="G35" s="400" t="e">
        <f ca="1">IF(ROUND($F$35,2)=ROUND([11]汇总!$Y$29,2),TRUE,ROUND($F$35,2-ROUND([11]汇总!$Y$29,2)))</f>
        <v>#VALUE!</v>
      </c>
      <c r="H35" s="405"/>
      <c r="I35" s="400"/>
      <c r="J35" s="401"/>
      <c r="K35" s="401"/>
      <c r="L35" s="401"/>
      <c r="M35" s="401"/>
      <c r="N35" s="401"/>
    </row>
    <row r="36" s="399" customFormat="1" customHeight="1" spans="1:15">
      <c r="A36" s="400">
        <f>IF(D36="","",COUNTA($D$3:D36))</f>
        <v>34</v>
      </c>
      <c r="B36" s="400"/>
      <c r="C36" s="400"/>
      <c r="D36" s="400" t="s">
        <v>325</v>
      </c>
      <c r="E36" s="400" t="s">
        <v>210</v>
      </c>
      <c r="F36" s="31" t="e">
        <f ca="1" t="array" ref="F36">SUM(SUMIFS(OFFSET([11]五险!P:P,,{0,3,5,7}),[11]五险!$AM:$AM,$E36))</f>
        <v>#VALUE!</v>
      </c>
      <c r="G36" s="400" t="e">
        <f ca="1">$F$36=[11]汇总!$Y$30</f>
        <v>#VALUE!</v>
      </c>
      <c r="H36" s="405"/>
      <c r="I36" s="400"/>
      <c r="J36" s="401"/>
      <c r="K36" s="401"/>
      <c r="L36" s="401"/>
      <c r="M36" s="401"/>
      <c r="N36" s="401"/>
      <c r="O36" s="398"/>
    </row>
    <row r="37" s="398" customFormat="1" customHeight="1" spans="1:14">
      <c r="A37" s="400">
        <f>IF(D37="","",COUNTA($D$3:D37))</f>
        <v>35</v>
      </c>
      <c r="B37" s="400"/>
      <c r="C37" s="400"/>
      <c r="D37" s="400" t="s">
        <v>325</v>
      </c>
      <c r="E37" s="400" t="s">
        <v>316</v>
      </c>
      <c r="F37" s="31" t="e">
        <f ca="1" t="array" ref="F37">SUM(SUMIFS(OFFSET([11]五险!P:P,,{0,3,5,7}),[11]五险!$AM:$AM,$E37))</f>
        <v>#VALUE!</v>
      </c>
      <c r="G37" s="400" t="e">
        <f ca="1">$F$37=[11]汇总!$Y$31</f>
        <v>#VALUE!</v>
      </c>
      <c r="H37" s="405"/>
      <c r="I37" s="400"/>
      <c r="J37" s="401"/>
      <c r="K37" s="401"/>
      <c r="L37" s="401"/>
      <c r="M37" s="401"/>
      <c r="N37" s="401"/>
    </row>
    <row r="38" s="398" customFormat="1" customHeight="1" spans="1:14">
      <c r="A38" s="400">
        <f>IF(D38="","",COUNTA($D$3:D38))</f>
        <v>36</v>
      </c>
      <c r="B38" s="400"/>
      <c r="C38" s="400"/>
      <c r="D38" s="400" t="s">
        <v>325</v>
      </c>
      <c r="E38" s="400" t="s">
        <v>318</v>
      </c>
      <c r="F38" s="31" t="e">
        <f ca="1" t="array" ref="F38">SUM(SUMIFS(OFFSET([11]五险!P:P,,{0,3,5,7}),[11]五险!$AM:$AM,$E38))</f>
        <v>#VALUE!</v>
      </c>
      <c r="G38" s="400" t="e">
        <f ca="1">$F$38=[11]汇总!$Y$32</f>
        <v>#VALUE!</v>
      </c>
      <c r="H38" s="405"/>
      <c r="I38" s="400"/>
      <c r="J38" s="401"/>
      <c r="K38" s="401"/>
      <c r="L38" s="401"/>
      <c r="M38" s="401"/>
      <c r="N38" s="401"/>
    </row>
    <row r="39" s="398" customFormat="1" customHeight="1" spans="1:14">
      <c r="A39" s="400">
        <f>IF(D39="","",COUNTA($D$3:D39))</f>
        <v>37</v>
      </c>
      <c r="B39" s="400"/>
      <c r="C39" s="400"/>
      <c r="D39" s="400" t="s">
        <v>325</v>
      </c>
      <c r="E39" s="400" t="s">
        <v>319</v>
      </c>
      <c r="F39" s="31" t="e">
        <f ca="1" t="array" ref="F39">SUM(SUMIFS(OFFSET([11]五险!P:P,,{0,3,5,7}),[11]五险!$AM:$AM,$E39))</f>
        <v>#VALUE!</v>
      </c>
      <c r="G39" s="400" t="e">
        <f ca="1">$F$39=[11]汇总!$Y$34</f>
        <v>#VALUE!</v>
      </c>
      <c r="H39" s="405"/>
      <c r="I39" s="400"/>
      <c r="J39" s="401"/>
      <c r="K39" s="401"/>
      <c r="L39" s="401"/>
      <c r="M39" s="401"/>
      <c r="N39" s="401"/>
    </row>
    <row r="40" s="398" customFormat="1" customHeight="1" spans="1:14">
      <c r="A40" s="400">
        <f>IF(D40="","",COUNTA($D$3:D40))</f>
        <v>38</v>
      </c>
      <c r="B40" s="400"/>
      <c r="C40" s="400"/>
      <c r="D40" s="400" t="s">
        <v>325</v>
      </c>
      <c r="E40" s="400" t="s">
        <v>322</v>
      </c>
      <c r="F40" s="31"/>
      <c r="G40" s="400"/>
      <c r="H40" s="405"/>
      <c r="I40" s="400"/>
      <c r="J40" s="401"/>
      <c r="K40" s="401"/>
      <c r="L40" s="401"/>
      <c r="M40" s="401"/>
      <c r="N40" s="401"/>
    </row>
    <row r="41" s="399" customFormat="1" customHeight="1" spans="1:14">
      <c r="A41" s="400">
        <f>IF(D41="","",COUNTA($D$3:D41))</f>
        <v>39</v>
      </c>
      <c r="B41" s="400"/>
      <c r="C41" s="400"/>
      <c r="D41" s="400" t="s">
        <v>325</v>
      </c>
      <c r="E41" s="400" t="s">
        <v>320</v>
      </c>
      <c r="F41" s="31" t="e">
        <f ca="1" t="array" ref="F41">SUM(SUMIFS(OFFSET([11]五险!P:P,,{0,3,5,7}),[11]五险!$AM:$AM,$E41))</f>
        <v>#VALUE!</v>
      </c>
      <c r="G41" s="400" t="e">
        <f ca="1">$F$41=[11]汇总!$Y$35</f>
        <v>#VALUE!</v>
      </c>
      <c r="H41" s="406"/>
      <c r="I41" s="402"/>
      <c r="J41" s="409"/>
      <c r="K41" s="409"/>
      <c r="L41" s="409"/>
      <c r="M41" s="409"/>
      <c r="N41" s="409"/>
    </row>
    <row r="42" s="399" customFormat="1" customHeight="1" spans="1:14">
      <c r="A42" s="400"/>
      <c r="B42" s="400"/>
      <c r="C42" s="400"/>
      <c r="D42" s="400" t="s">
        <v>325</v>
      </c>
      <c r="E42" s="400" t="s">
        <v>321</v>
      </c>
      <c r="F42" s="31" t="e">
        <f ca="1" t="array" ref="F42">SUM(SUMIFS(OFFSET([11]五险!P:P,,{0,3,5,7}),[11]五险!$AM:$AM,$E42))</f>
        <v>#VALUE!</v>
      </c>
      <c r="G42" s="400" t="e">
        <f ca="1">IF($F$42=[11]汇总!$Y$33,TRUE,$F$42-[11]汇总!$Y$33)</f>
        <v>#VALUE!</v>
      </c>
      <c r="H42" s="406"/>
      <c r="I42" s="402"/>
      <c r="J42" s="409"/>
      <c r="K42" s="409"/>
      <c r="L42" s="409"/>
      <c r="M42" s="409"/>
      <c r="N42" s="409"/>
    </row>
    <row r="43" s="398" customFormat="1" customHeight="1" spans="1:14">
      <c r="A43" s="400">
        <f>IF(D43="","",COUNTA($D$3:D43))</f>
        <v>41</v>
      </c>
      <c r="B43" s="400"/>
      <c r="C43" s="400"/>
      <c r="D43" s="400" t="s">
        <v>13</v>
      </c>
      <c r="E43" s="400" t="s">
        <v>27</v>
      </c>
      <c r="F43" s="31">
        <f>_xlfn.XLOOKUP("合计",[11]公积金!$B:$B,[11]公积金!$K:$K)</f>
        <v>12303</v>
      </c>
      <c r="G43" s="400"/>
      <c r="H43" s="405"/>
      <c r="I43" s="400"/>
      <c r="J43" s="401"/>
      <c r="K43" s="401"/>
      <c r="L43" s="401"/>
      <c r="M43" s="401"/>
      <c r="N43" s="401"/>
    </row>
    <row r="44" s="398" customFormat="1" customHeight="1" spans="1:14">
      <c r="A44" s="400">
        <f>IF(D44="","",COUNTA($D$3:D44))</f>
        <v>42</v>
      </c>
      <c r="B44" s="402"/>
      <c r="C44" s="402"/>
      <c r="D44" s="402" t="s">
        <v>326</v>
      </c>
      <c r="E44" s="402"/>
      <c r="F44" s="407" t="e">
        <f ca="1">SUM($F$34:$F$43)</f>
        <v>#VALUE!</v>
      </c>
      <c r="G44" s="402">
        <f>SUM([11]汇总!$I$221:$M$221)</f>
        <v>245901.773</v>
      </c>
      <c r="H44" s="405"/>
      <c r="I44" s="400"/>
      <c r="J44" s="401"/>
      <c r="K44" s="401"/>
      <c r="L44" s="401"/>
      <c r="M44" s="401"/>
      <c r="N44" s="401"/>
    </row>
    <row r="45" s="399" customFormat="1" customHeight="1" spans="1:15">
      <c r="A45" s="400">
        <f>IF(D45="","",COUNTA($D$3:D45))</f>
        <v>43</v>
      </c>
      <c r="B45" s="400"/>
      <c r="C45" s="400"/>
      <c r="D45" s="400" t="s">
        <v>327</v>
      </c>
      <c r="E45" s="400"/>
      <c r="F45" s="31" t="e">
        <f ca="1" t="array" ref="F45">SUM(SUMIFS(OFFSET([11]汇总!$I:$I,,{0,1,2,3,4}),[11]汇总!$E:$E,"发泡"))</f>
        <v>#VALUE!</v>
      </c>
      <c r="G45" s="400"/>
      <c r="H45" s="405"/>
      <c r="I45" s="400"/>
      <c r="J45" s="401"/>
      <c r="K45" s="401"/>
      <c r="L45" s="401"/>
      <c r="M45" s="401"/>
      <c r="N45" s="401"/>
      <c r="O45" s="398"/>
    </row>
    <row r="46" s="398" customFormat="1" customHeight="1" spans="1:14">
      <c r="A46" s="400">
        <f>IF(D46="","",COUNTA($D$3:D46))</f>
        <v>44</v>
      </c>
      <c r="B46" s="400"/>
      <c r="C46" s="400" t="s">
        <v>328</v>
      </c>
      <c r="D46" s="400" t="s">
        <v>290</v>
      </c>
      <c r="E46" s="400" t="s">
        <v>315</v>
      </c>
      <c r="F46" s="31">
        <f>SUMIFS([11]五险!$O:$O,[11]五险!$AM:$AM,$E46)</f>
        <v>6750</v>
      </c>
      <c r="G46" s="400"/>
      <c r="H46" s="405"/>
      <c r="I46" s="400"/>
      <c r="J46" s="401"/>
      <c r="K46" s="401"/>
      <c r="L46" s="401"/>
      <c r="M46" s="401"/>
      <c r="N46" s="401"/>
    </row>
    <row r="47" s="398" customFormat="1" customHeight="1" spans="1:14">
      <c r="A47" s="400">
        <f>IF(D47="","",COUNTA($D$3:D47))</f>
        <v>45</v>
      </c>
      <c r="B47" s="400"/>
      <c r="C47" s="400" t="s">
        <v>328</v>
      </c>
      <c r="D47" s="400" t="s">
        <v>290</v>
      </c>
      <c r="E47" s="400" t="s">
        <v>210</v>
      </c>
      <c r="F47" s="31">
        <f>SUMIFS([11]五险!$O:$O,[11]五险!$AM:$AM,$E47)</f>
        <v>5700</v>
      </c>
      <c r="G47" s="400"/>
      <c r="H47" s="405"/>
      <c r="I47" s="400"/>
      <c r="J47" s="401"/>
      <c r="K47" s="401"/>
      <c r="L47" s="401"/>
      <c r="M47" s="401"/>
      <c r="N47" s="401"/>
    </row>
    <row r="48" s="398" customFormat="1" customHeight="1" spans="1:14">
      <c r="A48" s="400">
        <f>IF(D48="","",COUNTA($D$3:D48))</f>
        <v>46</v>
      </c>
      <c r="B48" s="400"/>
      <c r="C48" s="400" t="s">
        <v>328</v>
      </c>
      <c r="D48" s="400" t="s">
        <v>290</v>
      </c>
      <c r="E48" s="400" t="s">
        <v>316</v>
      </c>
      <c r="F48" s="31">
        <f>SUMIFS([11]五险!$O:$O,[11]五险!$AM:$AM,$E48)</f>
        <v>0</v>
      </c>
      <c r="G48" s="400"/>
      <c r="H48" s="405"/>
      <c r="I48" s="400"/>
      <c r="J48" s="401"/>
      <c r="K48" s="401"/>
      <c r="L48" s="401"/>
      <c r="M48" s="401"/>
      <c r="N48" s="401"/>
    </row>
    <row r="49" s="398" customFormat="1" customHeight="1" spans="1:14">
      <c r="A49" s="400">
        <f>IF(D49="","",COUNTA($D$3:D49))</f>
        <v>47</v>
      </c>
      <c r="B49" s="400"/>
      <c r="C49" s="400" t="s">
        <v>328</v>
      </c>
      <c r="D49" s="400" t="s">
        <v>290</v>
      </c>
      <c r="E49" s="400" t="s">
        <v>318</v>
      </c>
      <c r="F49" s="31">
        <f>SUMIFS([11]五险!$O:$O,[11]五险!$AM:$AM,$E49)</f>
        <v>450</v>
      </c>
      <c r="G49" s="400"/>
      <c r="H49" s="405"/>
      <c r="I49" s="400"/>
      <c r="J49" s="401"/>
      <c r="K49" s="401"/>
      <c r="L49" s="401"/>
      <c r="M49" s="401"/>
      <c r="N49" s="401"/>
    </row>
    <row r="50" s="398" customFormat="1" customHeight="1" spans="1:14">
      <c r="A50" s="400">
        <f>IF(D50="","",COUNTA($D$3:D50))</f>
        <v>48</v>
      </c>
      <c r="B50" s="400"/>
      <c r="C50" s="400" t="s">
        <v>328</v>
      </c>
      <c r="D50" s="400" t="s">
        <v>290</v>
      </c>
      <c r="E50" s="400" t="s">
        <v>319</v>
      </c>
      <c r="F50" s="31">
        <f>SUMIFS([11]五险!$O:$O,[11]五险!$AM:$AM,$E50)</f>
        <v>1380</v>
      </c>
      <c r="G50" s="400"/>
      <c r="H50" s="405"/>
      <c r="I50" s="400"/>
      <c r="J50" s="401"/>
      <c r="K50" s="401"/>
      <c r="L50" s="401"/>
      <c r="M50" s="401"/>
      <c r="N50" s="401"/>
    </row>
    <row r="51" s="399" customFormat="1" customHeight="1" spans="1:14">
      <c r="A51" s="400">
        <f>IF(D51="","",COUNTA($D$3:D51))</f>
        <v>49</v>
      </c>
      <c r="B51" s="400"/>
      <c r="C51" s="400" t="s">
        <v>328</v>
      </c>
      <c r="D51" s="400" t="s">
        <v>290</v>
      </c>
      <c r="E51" s="400" t="s">
        <v>322</v>
      </c>
      <c r="F51" s="31">
        <f>SUMIFS([11]五险!$O:$O,[11]五险!$AM:$AM,$E51)</f>
        <v>0</v>
      </c>
      <c r="G51" s="400"/>
      <c r="H51" s="406"/>
      <c r="I51" s="402"/>
      <c r="J51" s="409"/>
      <c r="K51" s="409"/>
      <c r="L51" s="409"/>
      <c r="M51" s="409"/>
      <c r="N51" s="409"/>
    </row>
    <row r="52" s="398" customFormat="1" customHeight="1" spans="1:14">
      <c r="A52" s="400">
        <f>IF(D52="","",COUNTA($D$3:D52))</f>
        <v>50</v>
      </c>
      <c r="B52" s="400"/>
      <c r="C52" s="400" t="s">
        <v>328</v>
      </c>
      <c r="D52" s="400" t="s">
        <v>290</v>
      </c>
      <c r="E52" s="400" t="s">
        <v>320</v>
      </c>
      <c r="F52" s="31">
        <f>SUMIFS([11]五险!$O:$O,[11]五险!$AM:$AM,$E52)</f>
        <v>1800</v>
      </c>
      <c r="G52" s="400"/>
      <c r="H52" s="405"/>
      <c r="I52" s="400"/>
      <c r="J52" s="401"/>
      <c r="K52" s="401"/>
      <c r="L52" s="401"/>
      <c r="M52" s="401"/>
      <c r="N52" s="401"/>
    </row>
    <row r="53" s="398" customFormat="1" customHeight="1" spans="1:14">
      <c r="A53" s="400"/>
      <c r="B53" s="400"/>
      <c r="C53" s="400" t="s">
        <v>328</v>
      </c>
      <c r="D53" s="400" t="s">
        <v>290</v>
      </c>
      <c r="E53" s="400" t="s">
        <v>321</v>
      </c>
      <c r="F53" s="31">
        <f>SUMIFS([11]五险!$O:$O,[11]五险!$AM:$AM,$E53)</f>
        <v>4650</v>
      </c>
      <c r="G53" s="400"/>
      <c r="H53" s="405"/>
      <c r="I53" s="400"/>
      <c r="J53" s="401"/>
      <c r="K53" s="401"/>
      <c r="L53" s="401"/>
      <c r="M53" s="401"/>
      <c r="N53" s="401"/>
    </row>
    <row r="54" s="398" customFormat="1" customHeight="1" spans="1:14">
      <c r="A54" s="400">
        <f>IF(D54="","",COUNTA($D$3:D54))</f>
        <v>52</v>
      </c>
      <c r="B54" s="402"/>
      <c r="C54" s="402"/>
      <c r="D54" s="402" t="s">
        <v>329</v>
      </c>
      <c r="E54" s="402"/>
      <c r="F54" s="407">
        <f>SUM($F$46:$F$53)</f>
        <v>20730</v>
      </c>
      <c r="G54" s="402" t="b">
        <f>_xlfn.XLOOKUP("服务费",[11]汇总!$C:$C,[11]汇总!$H:$H)=F54</f>
        <v>1</v>
      </c>
      <c r="H54" s="405"/>
      <c r="I54" s="400"/>
      <c r="J54" s="401"/>
      <c r="K54" s="401"/>
      <c r="L54" s="401"/>
      <c r="M54" s="401"/>
      <c r="N54" s="401"/>
    </row>
    <row r="55" s="398" customFormat="1" customHeight="1" spans="1:14">
      <c r="A55" s="400">
        <f>IF(D55="","",COUNTA($D$3:D55))</f>
        <v>53</v>
      </c>
      <c r="B55" s="400"/>
      <c r="C55" s="400"/>
      <c r="D55" s="402" t="s">
        <v>330</v>
      </c>
      <c r="E55" s="400"/>
      <c r="F55" s="407" t="e">
        <f ca="1">F32+F44+F54</f>
        <v>#VALUE!</v>
      </c>
      <c r="G55" s="402" t="e">
        <f ca="1">ROUND([11]汇总!N221,2)=ROUND(F55,2)</f>
        <v>#VALUE!</v>
      </c>
      <c r="H55" s="405"/>
      <c r="I55" s="400"/>
      <c r="J55" s="401"/>
      <c r="K55" s="401"/>
      <c r="L55" s="401"/>
      <c r="M55" s="401"/>
      <c r="N55" s="401"/>
    </row>
    <row r="56" s="398" customFormat="1" customHeight="1" spans="1:14">
      <c r="A56" s="400">
        <f>IF(D56="","",COUNTA($D$3:D56))</f>
        <v>54</v>
      </c>
      <c r="B56" s="400"/>
      <c r="C56" s="400"/>
      <c r="D56" s="400" t="s">
        <v>331</v>
      </c>
      <c r="E56" s="400"/>
      <c r="F56" s="31" t="e">
        <f ca="1">F33+F45</f>
        <v>#VALUE!</v>
      </c>
      <c r="G56" s="400" t="e">
        <f ca="1">F56=[11]汇总!V38</f>
        <v>#VALUE!</v>
      </c>
      <c r="I56" s="400"/>
      <c r="J56" s="401"/>
      <c r="K56" s="401"/>
      <c r="L56" s="401"/>
      <c r="M56" s="401"/>
      <c r="N56" s="401"/>
    </row>
    <row r="57" s="398" customFormat="1" customHeight="1" spans="1:14">
      <c r="A57" s="400" t="str">
        <f>IF(D57="","",COUNTA($D$3:D57))</f>
        <v/>
      </c>
      <c r="B57" s="400"/>
      <c r="C57" s="400"/>
      <c r="D57" s="400"/>
      <c r="E57" s="400"/>
      <c r="F57" s="31"/>
      <c r="G57" s="400"/>
      <c r="I57" s="400"/>
      <c r="J57" s="401"/>
      <c r="K57" s="401"/>
      <c r="L57" s="401"/>
      <c r="M57" s="401"/>
      <c r="N57" s="401"/>
    </row>
    <row r="58" s="398" customFormat="1" customHeight="1" spans="1:14">
      <c r="A58" s="400" t="str">
        <f>IF(D58="","",COUNTA($D$3:D58))</f>
        <v/>
      </c>
      <c r="B58" s="400"/>
      <c r="C58" s="400"/>
      <c r="D58" s="400"/>
      <c r="E58" s="400"/>
      <c r="F58" s="31"/>
      <c r="G58" s="400"/>
      <c r="I58" s="400"/>
      <c r="J58" s="401"/>
      <c r="K58" s="401"/>
      <c r="L58" s="401"/>
      <c r="M58" s="401"/>
      <c r="N58" s="401"/>
    </row>
    <row r="59" s="398" customFormat="1" customHeight="1" spans="1:14">
      <c r="A59" s="400" t="str">
        <f>IF(D59="","",COUNTA($D$3:D59))</f>
        <v/>
      </c>
      <c r="B59" s="400"/>
      <c r="C59" s="400"/>
      <c r="D59" s="400"/>
      <c r="E59" s="400"/>
      <c r="F59" s="31"/>
      <c r="G59" s="400"/>
      <c r="I59" s="400"/>
      <c r="J59" s="401"/>
      <c r="K59" s="401"/>
      <c r="L59" s="401"/>
      <c r="M59" s="401"/>
      <c r="N59" s="401"/>
    </row>
    <row r="60" s="398" customFormat="1" customHeight="1" spans="1:14">
      <c r="A60" s="400" t="str">
        <f>IF(D60="","",COUNTA($D$3:D60))</f>
        <v/>
      </c>
      <c r="B60" s="400"/>
      <c r="C60" s="400"/>
      <c r="D60" s="400"/>
      <c r="E60" s="400"/>
      <c r="F60" s="31"/>
      <c r="G60" s="400"/>
      <c r="I60" s="400"/>
      <c r="J60" s="401"/>
      <c r="K60" s="401"/>
      <c r="L60" s="401"/>
      <c r="M60" s="401"/>
      <c r="N60" s="401"/>
    </row>
  </sheetData>
  <mergeCells count="2">
    <mergeCell ref="A1:G1"/>
    <mergeCell ref="I1:N1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 tint="0.8"/>
    <pageSetUpPr fitToPage="1"/>
  </sheetPr>
  <dimension ref="A1:HX36"/>
  <sheetViews>
    <sheetView view="pageBreakPreview" zoomScaleNormal="90" workbookViewId="0">
      <pane xSplit="7" ySplit="4" topLeftCell="S5" activePane="bottomRight" state="frozen"/>
      <selection/>
      <selection pane="topRight"/>
      <selection pane="bottomLeft"/>
      <selection pane="bottomRight" activeCell="AL26" sqref="AL26"/>
    </sheetView>
  </sheetViews>
  <sheetFormatPr defaultColWidth="9" defaultRowHeight="14.25"/>
  <cols>
    <col min="1" max="1" width="3.88333333333333" style="1" customWidth="1"/>
    <col min="2" max="2" width="3.96666666666667" style="1" customWidth="1"/>
    <col min="3" max="3" width="5.875" style="1" customWidth="1"/>
    <col min="4" max="4" width="7.05" style="1" customWidth="1"/>
    <col min="5" max="5" width="9.75" style="1" customWidth="1"/>
    <col min="6" max="6" width="6.975" style="1" customWidth="1"/>
    <col min="7" max="7" width="6.60833333333333" style="1" customWidth="1"/>
    <col min="8" max="9" width="4.91666666666667" style="1" customWidth="1"/>
    <col min="10" max="10" width="4.91666666666667" style="1" hidden="1" customWidth="1"/>
    <col min="11" max="11" width="5.875" style="1" customWidth="1"/>
    <col min="12" max="12" width="7.375" style="1" customWidth="1"/>
    <col min="13" max="17" width="5.875" style="1" customWidth="1"/>
    <col min="18" max="22" width="5.5" style="1" customWidth="1"/>
    <col min="23" max="23" width="6.91666666666667" style="1" customWidth="1"/>
    <col min="24" max="25" width="5.875" style="1" customWidth="1"/>
    <col min="26" max="26" width="5.66666666666667" style="1" hidden="1" customWidth="1"/>
    <col min="27" max="27" width="5.875" style="1" hidden="1" customWidth="1"/>
    <col min="28" max="30" width="4.48333333333333" style="1" customWidth="1"/>
    <col min="31" max="31" width="5.875" style="1" customWidth="1"/>
    <col min="32" max="32" width="6.25" style="1" hidden="1" customWidth="1"/>
    <col min="33" max="33" width="6.41666666666667" style="1" customWidth="1"/>
    <col min="34" max="34" width="8.125" style="1" hidden="1" customWidth="1"/>
    <col min="35" max="37" width="5.08333333333333" style="1" customWidth="1"/>
    <col min="38" max="38" width="17" style="1" customWidth="1"/>
    <col min="39" max="39" width="9" style="1"/>
    <col min="40" max="40" width="6.91666666666667" style="1" customWidth="1"/>
    <col min="41" max="41" width="13.75" style="1" customWidth="1"/>
    <col min="42" max="42" width="14.4416666666667" style="193" customWidth="1"/>
    <col min="43" max="16384" width="9" style="1"/>
  </cols>
  <sheetData>
    <row r="1" s="1" customFormat="1" ht="22" customHeight="1" spans="1:42">
      <c r="A1" s="364"/>
      <c r="B1" s="364"/>
      <c r="C1" s="200"/>
      <c r="D1" s="200"/>
      <c r="E1" s="365"/>
      <c r="F1" s="200"/>
      <c r="G1" s="200"/>
      <c r="H1" s="200"/>
      <c r="I1" s="200"/>
      <c r="J1" s="200"/>
      <c r="K1" s="378"/>
      <c r="L1" s="378"/>
      <c r="M1" s="200"/>
      <c r="N1" s="200"/>
      <c r="O1" s="200"/>
      <c r="P1" s="200"/>
      <c r="Q1" s="200"/>
      <c r="R1" s="200"/>
      <c r="S1" s="200"/>
      <c r="T1" s="200"/>
      <c r="U1" s="200"/>
      <c r="V1" s="200"/>
      <c r="W1" s="364"/>
      <c r="X1" s="364"/>
      <c r="Y1" s="364"/>
      <c r="Z1" s="364"/>
      <c r="AA1" s="364"/>
      <c r="AB1" s="382"/>
      <c r="AC1" s="382"/>
      <c r="AD1" s="364"/>
      <c r="AE1" s="378"/>
      <c r="AF1" s="364"/>
      <c r="AG1" s="364"/>
      <c r="AH1" s="386"/>
      <c r="AI1" s="364"/>
      <c r="AJ1" s="364"/>
      <c r="AK1" s="364"/>
      <c r="AL1" s="364"/>
      <c r="AP1" s="193"/>
    </row>
    <row r="2" s="1" customFormat="1" ht="32" customHeight="1" spans="1:42">
      <c r="A2" s="200" t="s">
        <v>332</v>
      </c>
      <c r="B2" s="200"/>
      <c r="C2" s="200"/>
      <c r="D2" s="200"/>
      <c r="E2" s="200"/>
      <c r="F2" s="200"/>
      <c r="G2" s="200"/>
      <c r="H2" s="200"/>
      <c r="I2" s="200"/>
      <c r="J2" s="200"/>
      <c r="K2" s="214"/>
      <c r="L2" s="214"/>
      <c r="M2" s="200"/>
      <c r="N2" s="200"/>
      <c r="O2" s="200"/>
      <c r="P2" s="200"/>
      <c r="Q2" s="200"/>
      <c r="R2" s="200"/>
      <c r="S2" s="200"/>
      <c r="T2" s="200"/>
      <c r="U2" s="200"/>
      <c r="V2" s="200"/>
      <c r="W2" s="200"/>
      <c r="X2" s="200"/>
      <c r="Y2" s="200"/>
      <c r="Z2" s="200"/>
      <c r="AA2" s="200"/>
      <c r="AB2" s="200"/>
      <c r="AC2" s="200"/>
      <c r="AD2" s="200"/>
      <c r="AE2" s="214"/>
      <c r="AF2" s="200"/>
      <c r="AG2" s="200"/>
      <c r="AH2" s="200"/>
      <c r="AI2" s="364"/>
      <c r="AJ2" s="364"/>
      <c r="AK2" s="364"/>
      <c r="AL2" s="364"/>
      <c r="AP2" s="193"/>
    </row>
    <row r="3" s="184" customFormat="1" ht="22" customHeight="1" spans="1:42">
      <c r="A3" s="293" t="s">
        <v>0</v>
      </c>
      <c r="B3" s="293" t="s">
        <v>333</v>
      </c>
      <c r="C3" s="293" t="s">
        <v>2</v>
      </c>
      <c r="D3" s="293" t="s">
        <v>1</v>
      </c>
      <c r="E3" s="366" t="s">
        <v>334</v>
      </c>
      <c r="F3" s="293" t="s">
        <v>3</v>
      </c>
      <c r="G3" s="293" t="s">
        <v>335</v>
      </c>
      <c r="H3" s="367" t="s">
        <v>336</v>
      </c>
      <c r="I3" s="310" t="s">
        <v>337</v>
      </c>
      <c r="J3" s="217" t="s">
        <v>338</v>
      </c>
      <c r="K3" s="218" t="s">
        <v>339</v>
      </c>
      <c r="L3" s="379" t="s">
        <v>340</v>
      </c>
      <c r="M3" s="293" t="s">
        <v>341</v>
      </c>
      <c r="N3" s="293"/>
      <c r="O3" s="293"/>
      <c r="P3" s="293"/>
      <c r="Q3" s="293"/>
      <c r="R3" s="201" t="s">
        <v>342</v>
      </c>
      <c r="S3" s="201"/>
      <c r="T3" s="201"/>
      <c r="U3" s="201"/>
      <c r="V3" s="201"/>
      <c r="W3" s="201"/>
      <c r="X3" s="201" t="s">
        <v>343</v>
      </c>
      <c r="Y3" s="383" t="s">
        <v>344</v>
      </c>
      <c r="Z3" s="201" t="s">
        <v>345</v>
      </c>
      <c r="AA3" s="201" t="s">
        <v>346</v>
      </c>
      <c r="AB3" s="291" t="s">
        <v>347</v>
      </c>
      <c r="AC3" s="238" t="s">
        <v>348</v>
      </c>
      <c r="AD3" s="238" t="s">
        <v>349</v>
      </c>
      <c r="AE3" s="201" t="s">
        <v>350</v>
      </c>
      <c r="AF3" s="217" t="s">
        <v>338</v>
      </c>
      <c r="AG3" s="201" t="s">
        <v>351</v>
      </c>
      <c r="AH3" s="293" t="s">
        <v>352</v>
      </c>
      <c r="AI3" s="293" t="s">
        <v>309</v>
      </c>
      <c r="AJ3" s="245"/>
      <c r="AK3" s="245"/>
      <c r="AL3" s="245"/>
      <c r="AM3" s="387"/>
      <c r="AP3" s="252" t="s">
        <v>353</v>
      </c>
    </row>
    <row r="4" s="184" customFormat="1" ht="25" customHeight="1" spans="1:42">
      <c r="A4" s="293"/>
      <c r="B4" s="293"/>
      <c r="C4" s="293"/>
      <c r="D4" s="293"/>
      <c r="E4" s="366"/>
      <c r="F4" s="293"/>
      <c r="G4" s="293"/>
      <c r="H4" s="367"/>
      <c r="I4" s="313"/>
      <c r="J4" s="217"/>
      <c r="K4" s="218"/>
      <c r="L4" s="379"/>
      <c r="M4" s="218" t="s">
        <v>9</v>
      </c>
      <c r="N4" s="218" t="s">
        <v>11</v>
      </c>
      <c r="O4" s="218" t="s">
        <v>10</v>
      </c>
      <c r="P4" s="218" t="s">
        <v>354</v>
      </c>
      <c r="Q4" s="201" t="s">
        <v>355</v>
      </c>
      <c r="R4" s="232" t="s">
        <v>356</v>
      </c>
      <c r="S4" s="232" t="s">
        <v>357</v>
      </c>
      <c r="T4" s="232" t="s">
        <v>358</v>
      </c>
      <c r="U4" s="232" t="s">
        <v>359</v>
      </c>
      <c r="V4" s="232" t="s">
        <v>360</v>
      </c>
      <c r="W4" s="232" t="s">
        <v>361</v>
      </c>
      <c r="X4" s="201"/>
      <c r="Y4" s="383"/>
      <c r="Z4" s="201"/>
      <c r="AA4" s="201"/>
      <c r="AB4" s="232"/>
      <c r="AC4" s="238"/>
      <c r="AD4" s="238"/>
      <c r="AE4" s="201"/>
      <c r="AF4" s="217"/>
      <c r="AG4" s="201"/>
      <c r="AH4" s="293"/>
      <c r="AI4" s="388"/>
      <c r="AJ4" s="245">
        <v>8.12</v>
      </c>
      <c r="AK4" s="245"/>
      <c r="AL4" s="245" t="s">
        <v>362</v>
      </c>
      <c r="AM4" s="245" t="s">
        <v>363</v>
      </c>
      <c r="AP4" s="252"/>
    </row>
    <row r="5" s="1" customFormat="1" ht="30" customHeight="1" spans="1:232">
      <c r="A5" s="192">
        <f>ROW()-4</f>
        <v>1</v>
      </c>
      <c r="B5" s="332">
        <v>11</v>
      </c>
      <c r="C5" s="202" t="s">
        <v>26</v>
      </c>
      <c r="D5" s="337" t="s">
        <v>364</v>
      </c>
      <c r="E5" s="368">
        <v>38534</v>
      </c>
      <c r="F5" s="337" t="s">
        <v>365</v>
      </c>
      <c r="G5" s="369">
        <v>45839</v>
      </c>
      <c r="H5" s="192">
        <v>276</v>
      </c>
      <c r="I5" s="202">
        <v>2780.4</v>
      </c>
      <c r="J5" s="202"/>
      <c r="K5" s="223"/>
      <c r="L5" s="224">
        <v>15256.4</v>
      </c>
      <c r="M5" s="210">
        <v>0</v>
      </c>
      <c r="N5" s="210">
        <v>260</v>
      </c>
      <c r="O5" s="210">
        <v>0</v>
      </c>
      <c r="P5" s="210">
        <v>15</v>
      </c>
      <c r="Q5" s="337"/>
      <c r="R5" s="337"/>
      <c r="S5" s="337"/>
      <c r="U5" s="337"/>
      <c r="V5" s="337"/>
      <c r="W5" s="337"/>
      <c r="X5" s="210">
        <f>L5-M5-N5-O5-P5-Q5-R5-S5-T5-U5-V5-W5</f>
        <v>14981.4</v>
      </c>
      <c r="Y5" s="224">
        <v>999.64</v>
      </c>
      <c r="Z5" s="239"/>
      <c r="AA5" s="192"/>
      <c r="AB5" s="192">
        <f>SUM(R5:W5)</f>
        <v>0</v>
      </c>
      <c r="AC5" s="239"/>
      <c r="AD5" s="239"/>
      <c r="AE5" s="384"/>
      <c r="AF5" s="240">
        <f t="shared" ref="AF5:AF15" si="0">J5</f>
        <v>0</v>
      </c>
      <c r="AG5" s="210">
        <f>X5-Y5-AA5-AC5-AD5-AE5-AF5+AB5-Z5</f>
        <v>13981.76</v>
      </c>
      <c r="AH5" s="210"/>
      <c r="AI5" s="210"/>
      <c r="AJ5" s="212">
        <f>VLOOKUP(C5,[12]科室人员!$C$3:$BW$500,44,0)</f>
        <v>13981.76</v>
      </c>
      <c r="AK5" s="212">
        <f>AG5-AJ5</f>
        <v>0</v>
      </c>
      <c r="AL5" s="389" t="str">
        <f>_xlfn.XLOOKUP(C5,[12]科室人员!$C$1:$C$65536,[12]科室人员!$AW$1:$AW$65536,0,0)</f>
        <v>422426196407203858</v>
      </c>
      <c r="AM5" s="390" t="s">
        <v>366</v>
      </c>
      <c r="AN5" s="391">
        <f>M5+N5+O5+Q5</f>
        <v>260</v>
      </c>
      <c r="AO5" s="253"/>
      <c r="AP5" s="183" t="str">
        <f>_xlfn.XLOOKUP($C5,汇总!$C:$C,汇总!$C:$C)</f>
        <v>李开阳</v>
      </c>
      <c r="AQ5" s="253"/>
      <c r="AR5" s="253"/>
      <c r="AS5" s="253"/>
      <c r="AT5" s="253"/>
      <c r="AU5" s="253"/>
      <c r="AV5" s="253"/>
      <c r="AW5" s="253"/>
      <c r="AX5" s="253"/>
      <c r="AY5" s="253"/>
      <c r="AZ5" s="253"/>
      <c r="BA5" s="253"/>
      <c r="BB5" s="253"/>
      <c r="BC5" s="253"/>
      <c r="BD5" s="253"/>
      <c r="BE5" s="253"/>
      <c r="BF5" s="253"/>
      <c r="BG5" s="253"/>
      <c r="BH5" s="253"/>
      <c r="BI5" s="253"/>
      <c r="BJ5" s="253"/>
      <c r="BK5" s="253"/>
      <c r="BL5" s="253"/>
      <c r="BM5" s="253"/>
      <c r="BN5" s="253"/>
      <c r="BO5" s="253"/>
      <c r="BP5" s="253"/>
      <c r="BQ5" s="253"/>
      <c r="BR5" s="253"/>
      <c r="BS5" s="253"/>
      <c r="BT5" s="253"/>
      <c r="BU5" s="253"/>
      <c r="BV5" s="253"/>
      <c r="BW5" s="253"/>
      <c r="BX5" s="253"/>
      <c r="BY5" s="253"/>
      <c r="BZ5" s="253"/>
      <c r="CA5" s="253"/>
      <c r="CB5" s="253"/>
      <c r="CC5" s="253"/>
      <c r="CD5" s="253"/>
      <c r="CE5" s="253"/>
      <c r="CF5" s="253"/>
      <c r="CG5" s="253"/>
      <c r="CH5" s="253"/>
      <c r="CI5" s="253"/>
      <c r="CJ5" s="253"/>
      <c r="CK5" s="253"/>
      <c r="CL5" s="253"/>
      <c r="CM5" s="253"/>
      <c r="CN5" s="253"/>
      <c r="CO5" s="253"/>
      <c r="CP5" s="253"/>
      <c r="CQ5" s="253"/>
      <c r="CR5" s="253"/>
      <c r="CS5" s="253"/>
      <c r="CT5" s="253"/>
      <c r="CU5" s="253"/>
      <c r="CV5" s="253"/>
      <c r="CW5" s="253"/>
      <c r="CX5" s="253"/>
      <c r="CY5" s="253"/>
      <c r="CZ5" s="253"/>
      <c r="DA5" s="253"/>
      <c r="DB5" s="253"/>
      <c r="DC5" s="253"/>
      <c r="DD5" s="253"/>
      <c r="DE5" s="253"/>
      <c r="DF5" s="253"/>
      <c r="DG5" s="253"/>
      <c r="DH5" s="253"/>
      <c r="DI5" s="253"/>
      <c r="DJ5" s="253"/>
      <c r="DK5" s="253"/>
      <c r="DL5" s="253"/>
      <c r="DM5" s="253"/>
      <c r="DN5" s="253"/>
      <c r="DO5" s="253"/>
      <c r="DP5" s="253"/>
      <c r="DQ5" s="253"/>
      <c r="DR5" s="253"/>
      <c r="DS5" s="253"/>
      <c r="DT5" s="253"/>
      <c r="DU5" s="253"/>
      <c r="DV5" s="253"/>
      <c r="DW5" s="253"/>
      <c r="DX5" s="253"/>
      <c r="DY5" s="253"/>
      <c r="DZ5" s="253"/>
      <c r="EA5" s="253"/>
      <c r="EB5" s="253"/>
      <c r="EC5" s="253"/>
      <c r="ED5" s="253"/>
      <c r="EE5" s="253"/>
      <c r="EF5" s="253"/>
      <c r="EG5" s="253"/>
      <c r="EH5" s="253"/>
      <c r="EI5" s="253"/>
      <c r="EJ5" s="253"/>
      <c r="EK5" s="253"/>
      <c r="EL5" s="253"/>
      <c r="EM5" s="253"/>
      <c r="EN5" s="253"/>
      <c r="EO5" s="253"/>
      <c r="EP5" s="253"/>
      <c r="EQ5" s="253"/>
      <c r="ER5" s="253"/>
      <c r="ES5" s="253"/>
      <c r="ET5" s="253"/>
      <c r="EU5" s="253"/>
      <c r="EV5" s="253"/>
      <c r="EW5" s="253"/>
      <c r="EX5" s="253"/>
      <c r="EY5" s="253"/>
      <c r="EZ5" s="253"/>
      <c r="FA5" s="253"/>
      <c r="FB5" s="253"/>
      <c r="FC5" s="253"/>
      <c r="FD5" s="253"/>
      <c r="FE5" s="253"/>
      <c r="FF5" s="253"/>
      <c r="FG5" s="253"/>
      <c r="FH5" s="253"/>
      <c r="FI5" s="253"/>
      <c r="FJ5" s="253"/>
      <c r="FK5" s="253"/>
      <c r="FL5" s="253"/>
      <c r="FM5" s="253"/>
      <c r="FN5" s="253"/>
      <c r="FO5" s="253"/>
      <c r="FP5" s="253"/>
      <c r="FQ5" s="253"/>
      <c r="FR5" s="253"/>
      <c r="FS5" s="253"/>
      <c r="FT5" s="253"/>
      <c r="FU5" s="253"/>
      <c r="FV5" s="253"/>
      <c r="FW5" s="253"/>
      <c r="FX5" s="253"/>
      <c r="FY5" s="253"/>
      <c r="FZ5" s="253"/>
      <c r="GA5" s="253"/>
      <c r="GB5" s="253"/>
      <c r="GC5" s="253"/>
      <c r="GD5" s="253"/>
      <c r="GE5" s="253"/>
      <c r="GF5" s="253"/>
      <c r="GG5" s="253"/>
      <c r="GH5" s="253"/>
      <c r="GI5" s="253"/>
      <c r="GJ5" s="253"/>
      <c r="GK5" s="253"/>
      <c r="GL5" s="253"/>
      <c r="GM5" s="253"/>
      <c r="GN5" s="253"/>
      <c r="GO5" s="253"/>
      <c r="GP5" s="253"/>
      <c r="GQ5" s="253"/>
      <c r="GR5" s="253"/>
      <c r="GS5" s="253"/>
      <c r="GT5" s="253"/>
      <c r="GU5" s="253"/>
      <c r="GV5" s="253"/>
      <c r="GW5" s="253"/>
      <c r="GX5" s="253"/>
      <c r="GY5" s="253"/>
      <c r="GZ5" s="253"/>
      <c r="HA5" s="253"/>
      <c r="HB5" s="253"/>
      <c r="HC5" s="253"/>
      <c r="HD5" s="253"/>
      <c r="HE5" s="253"/>
      <c r="HF5" s="253"/>
      <c r="HG5" s="253"/>
      <c r="HH5" s="253"/>
      <c r="HI5" s="253"/>
      <c r="HJ5" s="253"/>
      <c r="HK5" s="253"/>
      <c r="HL5" s="253"/>
      <c r="HM5" s="253"/>
      <c r="HN5" s="253"/>
      <c r="HO5" s="253"/>
      <c r="HP5" s="253"/>
      <c r="HQ5" s="253"/>
      <c r="HR5" s="253"/>
      <c r="HS5" s="253"/>
      <c r="HT5" s="253"/>
      <c r="HU5" s="253"/>
      <c r="HV5" s="253"/>
      <c r="HW5" s="253"/>
      <c r="HX5" s="253"/>
    </row>
    <row r="6" s="1" customFormat="1" ht="30" customHeight="1" spans="1:232">
      <c r="A6" s="192">
        <f t="shared" ref="A6:A20" si="1">ROW()-4</f>
        <v>2</v>
      </c>
      <c r="B6" s="332">
        <v>13</v>
      </c>
      <c r="C6" s="192" t="s">
        <v>29</v>
      </c>
      <c r="D6" s="337" t="s">
        <v>364</v>
      </c>
      <c r="E6" s="368">
        <v>41730</v>
      </c>
      <c r="F6" s="337" t="s">
        <v>367</v>
      </c>
      <c r="G6" s="369">
        <f>G5</f>
        <v>45839</v>
      </c>
      <c r="H6" s="192">
        <v>276</v>
      </c>
      <c r="I6" s="202">
        <v>1165.6</v>
      </c>
      <c r="J6" s="202"/>
      <c r="K6" s="223"/>
      <c r="L6" s="224">
        <v>6611.6</v>
      </c>
      <c r="M6" s="210">
        <v>412.8</v>
      </c>
      <c r="N6" s="210">
        <v>103.2</v>
      </c>
      <c r="O6" s="210">
        <v>15.48</v>
      </c>
      <c r="P6" s="210">
        <v>15</v>
      </c>
      <c r="Q6" s="337">
        <v>310</v>
      </c>
      <c r="R6" s="337">
        <v>0</v>
      </c>
      <c r="S6" s="337">
        <v>0</v>
      </c>
      <c r="T6" s="337">
        <v>0</v>
      </c>
      <c r="U6" s="337">
        <v>0</v>
      </c>
      <c r="V6" s="337">
        <v>3000</v>
      </c>
      <c r="W6" s="337"/>
      <c r="X6" s="210">
        <f t="shared" ref="X6:X20" si="2">L6-M6-N6-O6-P6-Q6-R6-S6-T6-U6-V6-W6</f>
        <v>2755.12</v>
      </c>
      <c r="Y6" s="224">
        <v>0</v>
      </c>
      <c r="Z6" s="239"/>
      <c r="AA6" s="192"/>
      <c r="AB6" s="192">
        <f t="shared" ref="AB6:AB20" si="3">SUM(R6:W6)</f>
        <v>3000</v>
      </c>
      <c r="AC6" s="239"/>
      <c r="AD6" s="239"/>
      <c r="AE6" s="384"/>
      <c r="AF6" s="240">
        <f t="shared" si="0"/>
        <v>0</v>
      </c>
      <c r="AG6" s="210">
        <f t="shared" ref="AG6:AG20" si="4">X6-Y6-AA6-AC6-AD6-AE6-AF6+AB6-Z6</f>
        <v>5755.12</v>
      </c>
      <c r="AH6" s="210"/>
      <c r="AI6" s="210"/>
      <c r="AJ6" s="212">
        <f>VLOOKUP(C6,[12]科室人员!$C$3:$BW$500,44,0)</f>
        <v>5755.12</v>
      </c>
      <c r="AK6" s="212">
        <f t="shared" ref="AK6:AK21" si="5">AG6-AJ6</f>
        <v>0</v>
      </c>
      <c r="AL6" s="389" t="str">
        <f>_xlfn.XLOOKUP(C6,[12]科室人员!$C$1:$C$65536,[12]科室人员!$AW$1:$AW$65536,0,0)</f>
        <v>430702198510205223</v>
      </c>
      <c r="AM6" s="390" t="s">
        <v>366</v>
      </c>
      <c r="AN6" s="391">
        <f t="shared" ref="AN6:AN20" si="6">M6+N6+O6+Q6</f>
        <v>841.48</v>
      </c>
      <c r="AO6" s="253"/>
      <c r="AP6" s="183" t="str">
        <f>_xlfn.XLOOKUP($C6,汇总!$C:$C,汇总!$C:$C)</f>
        <v>刘心</v>
      </c>
      <c r="AQ6" s="253"/>
      <c r="AR6" s="253"/>
      <c r="AS6" s="253"/>
      <c r="AT6" s="253"/>
      <c r="AU6" s="253"/>
      <c r="AV6" s="253"/>
      <c r="AW6" s="253"/>
      <c r="AX6" s="253"/>
      <c r="AY6" s="253"/>
      <c r="AZ6" s="253"/>
      <c r="BA6" s="253"/>
      <c r="BB6" s="253"/>
      <c r="BC6" s="253"/>
      <c r="BD6" s="253"/>
      <c r="BE6" s="253"/>
      <c r="BF6" s="253"/>
      <c r="BG6" s="253"/>
      <c r="BH6" s="253"/>
      <c r="BI6" s="253"/>
      <c r="BJ6" s="253"/>
      <c r="BK6" s="253"/>
      <c r="BL6" s="253"/>
      <c r="BM6" s="253"/>
      <c r="BN6" s="253"/>
      <c r="BO6" s="253"/>
      <c r="BP6" s="253"/>
      <c r="BQ6" s="253"/>
      <c r="BR6" s="253"/>
      <c r="BS6" s="253"/>
      <c r="BT6" s="253"/>
      <c r="BU6" s="253"/>
      <c r="BV6" s="253"/>
      <c r="BW6" s="253"/>
      <c r="BX6" s="253"/>
      <c r="BY6" s="253"/>
      <c r="BZ6" s="253"/>
      <c r="CA6" s="253"/>
      <c r="CB6" s="253"/>
      <c r="CC6" s="253"/>
      <c r="CD6" s="253"/>
      <c r="CE6" s="253"/>
      <c r="CF6" s="253"/>
      <c r="CG6" s="253"/>
      <c r="CH6" s="253"/>
      <c r="CI6" s="253"/>
      <c r="CJ6" s="253"/>
      <c r="CK6" s="253"/>
      <c r="CL6" s="253"/>
      <c r="CM6" s="253"/>
      <c r="CN6" s="253"/>
      <c r="CO6" s="253"/>
      <c r="CP6" s="253"/>
      <c r="CQ6" s="253"/>
      <c r="CR6" s="253"/>
      <c r="CS6" s="253"/>
      <c r="CT6" s="253"/>
      <c r="CU6" s="253"/>
      <c r="CV6" s="253"/>
      <c r="CW6" s="253"/>
      <c r="CX6" s="253"/>
      <c r="CY6" s="253"/>
      <c r="CZ6" s="253"/>
      <c r="DA6" s="253"/>
      <c r="DB6" s="253"/>
      <c r="DC6" s="253"/>
      <c r="DD6" s="253"/>
      <c r="DE6" s="253"/>
      <c r="DF6" s="253"/>
      <c r="DG6" s="253"/>
      <c r="DH6" s="253"/>
      <c r="DI6" s="253"/>
      <c r="DJ6" s="253"/>
      <c r="DK6" s="253"/>
      <c r="DL6" s="253"/>
      <c r="DM6" s="253"/>
      <c r="DN6" s="253"/>
      <c r="DO6" s="253"/>
      <c r="DP6" s="253"/>
      <c r="DQ6" s="253"/>
      <c r="DR6" s="253"/>
      <c r="DS6" s="253"/>
      <c r="DT6" s="253"/>
      <c r="DU6" s="253"/>
      <c r="DV6" s="253"/>
      <c r="DW6" s="253"/>
      <c r="DX6" s="253"/>
      <c r="DY6" s="253"/>
      <c r="DZ6" s="253"/>
      <c r="EA6" s="253"/>
      <c r="EB6" s="253"/>
      <c r="EC6" s="253"/>
      <c r="ED6" s="253"/>
      <c r="EE6" s="253"/>
      <c r="EF6" s="253"/>
      <c r="EG6" s="253"/>
      <c r="EH6" s="253"/>
      <c r="EI6" s="253"/>
      <c r="EJ6" s="253"/>
      <c r="EK6" s="253"/>
      <c r="EL6" s="253"/>
      <c r="EM6" s="253"/>
      <c r="EN6" s="253"/>
      <c r="EO6" s="253"/>
      <c r="EP6" s="253"/>
      <c r="EQ6" s="253"/>
      <c r="ER6" s="253"/>
      <c r="ES6" s="253"/>
      <c r="ET6" s="253"/>
      <c r="EU6" s="253"/>
      <c r="EV6" s="253"/>
      <c r="EW6" s="253"/>
      <c r="EX6" s="253"/>
      <c r="EY6" s="253"/>
      <c r="EZ6" s="253"/>
      <c r="FA6" s="253"/>
      <c r="FB6" s="253"/>
      <c r="FC6" s="253"/>
      <c r="FD6" s="253"/>
      <c r="FE6" s="253"/>
      <c r="FF6" s="253"/>
      <c r="FG6" s="253"/>
      <c r="FH6" s="253"/>
      <c r="FI6" s="253"/>
      <c r="FJ6" s="253"/>
      <c r="FK6" s="253"/>
      <c r="FL6" s="253"/>
      <c r="FM6" s="253"/>
      <c r="FN6" s="253"/>
      <c r="FO6" s="253"/>
      <c r="FP6" s="253"/>
      <c r="FQ6" s="253"/>
      <c r="FR6" s="253"/>
      <c r="FS6" s="253"/>
      <c r="FT6" s="253"/>
      <c r="FU6" s="253"/>
      <c r="FV6" s="253"/>
      <c r="FW6" s="253"/>
      <c r="FX6" s="253"/>
      <c r="FY6" s="253"/>
      <c r="FZ6" s="253"/>
      <c r="GA6" s="253"/>
      <c r="GB6" s="253"/>
      <c r="GC6" s="253"/>
      <c r="GD6" s="253"/>
      <c r="GE6" s="253"/>
      <c r="GF6" s="253"/>
      <c r="GG6" s="253"/>
      <c r="GH6" s="253"/>
      <c r="GI6" s="253"/>
      <c r="GJ6" s="253"/>
      <c r="GK6" s="253"/>
      <c r="GL6" s="253"/>
      <c r="GM6" s="253"/>
      <c r="GN6" s="253"/>
      <c r="GO6" s="253"/>
      <c r="GP6" s="253"/>
      <c r="GQ6" s="253"/>
      <c r="GR6" s="253"/>
      <c r="GS6" s="253"/>
      <c r="GT6" s="253"/>
      <c r="GU6" s="253"/>
      <c r="GV6" s="253"/>
      <c r="GW6" s="253"/>
      <c r="GX6" s="253"/>
      <c r="GY6" s="253"/>
      <c r="GZ6" s="253"/>
      <c r="HA6" s="253"/>
      <c r="HB6" s="253"/>
      <c r="HC6" s="253"/>
      <c r="HD6" s="253"/>
      <c r="HE6" s="253"/>
      <c r="HF6" s="253"/>
      <c r="HG6" s="253"/>
      <c r="HH6" s="253"/>
      <c r="HI6" s="253"/>
      <c r="HJ6" s="253"/>
      <c r="HK6" s="253"/>
      <c r="HL6" s="253"/>
      <c r="HM6" s="253"/>
      <c r="HN6" s="253"/>
      <c r="HO6" s="253"/>
      <c r="HP6" s="253"/>
      <c r="HQ6" s="253"/>
      <c r="HR6" s="253"/>
      <c r="HS6" s="253"/>
      <c r="HT6" s="253"/>
      <c r="HU6" s="253"/>
      <c r="HV6" s="253"/>
      <c r="HW6" s="253"/>
      <c r="HX6" s="253"/>
    </row>
    <row r="7" s="1" customFormat="1" ht="30" customHeight="1" spans="1:232">
      <c r="A7" s="192">
        <f t="shared" si="1"/>
        <v>3</v>
      </c>
      <c r="B7" s="332">
        <v>548</v>
      </c>
      <c r="C7" s="192" t="s">
        <v>31</v>
      </c>
      <c r="D7" s="337" t="s">
        <v>364</v>
      </c>
      <c r="E7" s="368">
        <v>42900</v>
      </c>
      <c r="F7" s="337" t="s">
        <v>368</v>
      </c>
      <c r="G7" s="369">
        <f t="shared" ref="G7:G19" si="7">G6</f>
        <v>45839</v>
      </c>
      <c r="H7" s="192">
        <v>276</v>
      </c>
      <c r="I7" s="202">
        <v>1025.2</v>
      </c>
      <c r="J7" s="202"/>
      <c r="K7" s="223"/>
      <c r="L7" s="224">
        <v>5841.2</v>
      </c>
      <c r="M7" s="210">
        <v>440</v>
      </c>
      <c r="N7" s="210">
        <v>110</v>
      </c>
      <c r="O7" s="210">
        <v>16.5</v>
      </c>
      <c r="P7" s="210">
        <v>15</v>
      </c>
      <c r="Q7" s="337">
        <v>275</v>
      </c>
      <c r="R7" s="337">
        <v>2000</v>
      </c>
      <c r="S7" s="337">
        <v>0</v>
      </c>
      <c r="T7" s="337">
        <v>0</v>
      </c>
      <c r="U7" s="337">
        <v>0</v>
      </c>
      <c r="V7" s="337">
        <v>0</v>
      </c>
      <c r="W7" s="337"/>
      <c r="X7" s="210">
        <f t="shared" si="2"/>
        <v>2984.7</v>
      </c>
      <c r="Y7" s="224">
        <v>0</v>
      </c>
      <c r="Z7" s="239"/>
      <c r="AA7" s="192"/>
      <c r="AB7" s="192">
        <f t="shared" si="3"/>
        <v>2000</v>
      </c>
      <c r="AC7" s="239"/>
      <c r="AD7" s="239"/>
      <c r="AE7" s="384"/>
      <c r="AF7" s="240">
        <f t="shared" si="0"/>
        <v>0</v>
      </c>
      <c r="AG7" s="210">
        <f t="shared" si="4"/>
        <v>4984.7</v>
      </c>
      <c r="AH7" s="210"/>
      <c r="AI7" s="210"/>
      <c r="AJ7" s="212">
        <f>VLOOKUP(C7,[12]科室人员!$C$3:$BW$500,44,0)</f>
        <v>4984.7</v>
      </c>
      <c r="AK7" s="212">
        <f t="shared" si="5"/>
        <v>0</v>
      </c>
      <c r="AL7" s="389" t="str">
        <f>_xlfn.XLOOKUP(C7,[12]科室人员!$C$1:$C$65536,[12]科室人员!$AW$1:$AW$65536,0,0)</f>
        <v>430203198304104025</v>
      </c>
      <c r="AM7" s="390" t="s">
        <v>366</v>
      </c>
      <c r="AN7" s="391">
        <f t="shared" si="6"/>
        <v>841.5</v>
      </c>
      <c r="AO7" s="253"/>
      <c r="AP7" s="183" t="str">
        <f>_xlfn.XLOOKUP($C7,汇总!$C:$C,汇总!$C:$C)</f>
        <v>易兰</v>
      </c>
      <c r="AQ7" s="253"/>
      <c r="AR7" s="253"/>
      <c r="AS7" s="253"/>
      <c r="AT7" s="253"/>
      <c r="AU7" s="253"/>
      <c r="AV7" s="253"/>
      <c r="AW7" s="253"/>
      <c r="AX7" s="253"/>
      <c r="AY7" s="253"/>
      <c r="AZ7" s="253"/>
      <c r="BA7" s="253"/>
      <c r="BB7" s="253"/>
      <c r="BC7" s="253"/>
      <c r="BD7" s="253"/>
      <c r="BE7" s="253"/>
      <c r="BF7" s="253"/>
      <c r="BG7" s="253"/>
      <c r="BH7" s="253"/>
      <c r="BI7" s="253"/>
      <c r="BJ7" s="253"/>
      <c r="BK7" s="253"/>
      <c r="BL7" s="253"/>
      <c r="BM7" s="253"/>
      <c r="BN7" s="253"/>
      <c r="BO7" s="253"/>
      <c r="BP7" s="253"/>
      <c r="BQ7" s="253"/>
      <c r="BR7" s="253"/>
      <c r="BS7" s="253"/>
      <c r="BT7" s="253"/>
      <c r="BU7" s="253"/>
      <c r="BV7" s="253"/>
      <c r="BW7" s="253"/>
      <c r="BX7" s="253"/>
      <c r="BY7" s="253"/>
      <c r="BZ7" s="253"/>
      <c r="CA7" s="253"/>
      <c r="CB7" s="253"/>
      <c r="CC7" s="253"/>
      <c r="CD7" s="253"/>
      <c r="CE7" s="253"/>
      <c r="CF7" s="253"/>
      <c r="CG7" s="253"/>
      <c r="CH7" s="253"/>
      <c r="CI7" s="253"/>
      <c r="CJ7" s="253"/>
      <c r="CK7" s="253"/>
      <c r="CL7" s="253"/>
      <c r="CM7" s="253"/>
      <c r="CN7" s="253"/>
      <c r="CO7" s="253"/>
      <c r="CP7" s="253"/>
      <c r="CQ7" s="253"/>
      <c r="CR7" s="253"/>
      <c r="CS7" s="253"/>
      <c r="CT7" s="253"/>
      <c r="CU7" s="253"/>
      <c r="CV7" s="253"/>
      <c r="CW7" s="253"/>
      <c r="CX7" s="253"/>
      <c r="CY7" s="253"/>
      <c r="CZ7" s="253"/>
      <c r="DA7" s="253"/>
      <c r="DB7" s="253"/>
      <c r="DC7" s="253"/>
      <c r="DD7" s="253"/>
      <c r="DE7" s="253"/>
      <c r="DF7" s="253"/>
      <c r="DG7" s="253"/>
      <c r="DH7" s="253"/>
      <c r="DI7" s="253"/>
      <c r="DJ7" s="253"/>
      <c r="DK7" s="253"/>
      <c r="DL7" s="253"/>
      <c r="DM7" s="253"/>
      <c r="DN7" s="253"/>
      <c r="DO7" s="253"/>
      <c r="DP7" s="253"/>
      <c r="DQ7" s="253"/>
      <c r="DR7" s="253"/>
      <c r="DS7" s="253"/>
      <c r="DT7" s="253"/>
      <c r="DU7" s="253"/>
      <c r="DV7" s="253"/>
      <c r="DW7" s="253"/>
      <c r="DX7" s="253"/>
      <c r="DY7" s="253"/>
      <c r="DZ7" s="253"/>
      <c r="EA7" s="253"/>
      <c r="EB7" s="253"/>
      <c r="EC7" s="253"/>
      <c r="ED7" s="253"/>
      <c r="EE7" s="253"/>
      <c r="EF7" s="253"/>
      <c r="EG7" s="253"/>
      <c r="EH7" s="253"/>
      <c r="EI7" s="253"/>
      <c r="EJ7" s="253"/>
      <c r="EK7" s="253"/>
      <c r="EL7" s="253"/>
      <c r="EM7" s="253"/>
      <c r="EN7" s="253"/>
      <c r="EO7" s="253"/>
      <c r="EP7" s="253"/>
      <c r="EQ7" s="253"/>
      <c r="ER7" s="253"/>
      <c r="ES7" s="253"/>
      <c r="ET7" s="253"/>
      <c r="EU7" s="253"/>
      <c r="EV7" s="253"/>
      <c r="EW7" s="253"/>
      <c r="EX7" s="253"/>
      <c r="EY7" s="253"/>
      <c r="EZ7" s="253"/>
      <c r="FA7" s="253"/>
      <c r="FB7" s="253"/>
      <c r="FC7" s="253"/>
      <c r="FD7" s="253"/>
      <c r="FE7" s="253"/>
      <c r="FF7" s="253"/>
      <c r="FG7" s="253"/>
      <c r="FH7" s="253"/>
      <c r="FI7" s="253"/>
      <c r="FJ7" s="253"/>
      <c r="FK7" s="253"/>
      <c r="FL7" s="253"/>
      <c r="FM7" s="253"/>
      <c r="FN7" s="253"/>
      <c r="FO7" s="253"/>
      <c r="FP7" s="253"/>
      <c r="FQ7" s="253"/>
      <c r="FR7" s="253"/>
      <c r="FS7" s="253"/>
      <c r="FT7" s="253"/>
      <c r="FU7" s="253"/>
      <c r="FV7" s="253"/>
      <c r="FW7" s="253"/>
      <c r="FX7" s="253"/>
      <c r="FY7" s="253"/>
      <c r="FZ7" s="253"/>
      <c r="GA7" s="253"/>
      <c r="GB7" s="253"/>
      <c r="GC7" s="253"/>
      <c r="GD7" s="253"/>
      <c r="GE7" s="253"/>
      <c r="GF7" s="253"/>
      <c r="GG7" s="253"/>
      <c r="GH7" s="253"/>
      <c r="GI7" s="253"/>
      <c r="GJ7" s="253"/>
      <c r="GK7" s="253"/>
      <c r="GL7" s="253"/>
      <c r="GM7" s="253"/>
      <c r="GN7" s="253"/>
      <c r="GO7" s="253"/>
      <c r="GP7" s="253"/>
      <c r="GQ7" s="253"/>
      <c r="GR7" s="253"/>
      <c r="GS7" s="253"/>
      <c r="GT7" s="253"/>
      <c r="GU7" s="253"/>
      <c r="GV7" s="253"/>
      <c r="GW7" s="253"/>
      <c r="GX7" s="253"/>
      <c r="GY7" s="253"/>
      <c r="GZ7" s="253"/>
      <c r="HA7" s="253"/>
      <c r="HB7" s="253"/>
      <c r="HC7" s="253"/>
      <c r="HD7" s="253"/>
      <c r="HE7" s="253"/>
      <c r="HF7" s="253"/>
      <c r="HG7" s="253"/>
      <c r="HH7" s="253"/>
      <c r="HI7" s="253"/>
      <c r="HJ7" s="253"/>
      <c r="HK7" s="253"/>
      <c r="HL7" s="253"/>
      <c r="HM7" s="253"/>
      <c r="HN7" s="253"/>
      <c r="HO7" s="253"/>
      <c r="HP7" s="253"/>
      <c r="HQ7" s="253"/>
      <c r="HR7" s="253"/>
      <c r="HS7" s="253"/>
      <c r="HT7" s="253"/>
      <c r="HU7" s="253"/>
      <c r="HV7" s="253"/>
      <c r="HW7" s="253"/>
      <c r="HX7" s="253"/>
    </row>
    <row r="8" s="1" customFormat="1" ht="30" customHeight="1" spans="1:232">
      <c r="A8" s="192">
        <f t="shared" si="1"/>
        <v>4</v>
      </c>
      <c r="B8" s="370">
        <v>18</v>
      </c>
      <c r="C8" s="15" t="s">
        <v>33</v>
      </c>
      <c r="D8" s="241" t="s">
        <v>369</v>
      </c>
      <c r="E8" s="368">
        <v>41927</v>
      </c>
      <c r="F8" s="241" t="s">
        <v>370</v>
      </c>
      <c r="G8" s="369">
        <f t="shared" si="7"/>
        <v>45839</v>
      </c>
      <c r="H8" s="192">
        <v>276</v>
      </c>
      <c r="I8" s="202">
        <v>1294.527</v>
      </c>
      <c r="J8" s="202"/>
      <c r="K8" s="223"/>
      <c r="L8" s="224">
        <v>8510.53</v>
      </c>
      <c r="M8" s="210">
        <v>502.4</v>
      </c>
      <c r="N8" s="210">
        <v>125.6</v>
      </c>
      <c r="O8" s="210">
        <v>18.84</v>
      </c>
      <c r="P8" s="210">
        <v>15</v>
      </c>
      <c r="Q8" s="337">
        <v>350</v>
      </c>
      <c r="R8" s="337">
        <v>2000</v>
      </c>
      <c r="S8" s="337"/>
      <c r="T8" s="337">
        <v>1000</v>
      </c>
      <c r="U8" s="337"/>
      <c r="V8" s="337"/>
      <c r="W8" s="337"/>
      <c r="X8" s="210">
        <f t="shared" si="2"/>
        <v>4498.69</v>
      </c>
      <c r="Y8" s="224">
        <v>0</v>
      </c>
      <c r="Z8" s="239"/>
      <c r="AA8" s="192"/>
      <c r="AB8" s="192">
        <f t="shared" si="3"/>
        <v>3000</v>
      </c>
      <c r="AC8" s="239"/>
      <c r="AD8" s="239"/>
      <c r="AE8" s="384"/>
      <c r="AF8" s="240">
        <f t="shared" si="0"/>
        <v>0</v>
      </c>
      <c r="AG8" s="210">
        <f t="shared" si="4"/>
        <v>7498.69</v>
      </c>
      <c r="AH8" s="210"/>
      <c r="AI8" s="392"/>
      <c r="AJ8" s="212">
        <f>VLOOKUP(C8,[12]科室人员!$C$3:$BW$500,44,0)</f>
        <v>7498.69</v>
      </c>
      <c r="AK8" s="212">
        <f t="shared" si="5"/>
        <v>0</v>
      </c>
      <c r="AL8" s="389" t="str">
        <f>_xlfn.XLOOKUP(C8,[12]科室人员!$C$1:$C$65536,[12]科室人员!$AW$1:$AW$65536,0,0)</f>
        <v>432524199110091427</v>
      </c>
      <c r="AM8" s="390" t="s">
        <v>366</v>
      </c>
      <c r="AN8" s="391">
        <f t="shared" si="6"/>
        <v>996.84</v>
      </c>
      <c r="AO8" s="253"/>
      <c r="AP8" s="183" t="str">
        <f>_xlfn.XLOOKUP($C8,汇总!$C:$C,汇总!$C:$C)</f>
        <v>曾琼</v>
      </c>
      <c r="AQ8" s="253"/>
      <c r="AR8" s="253"/>
      <c r="AS8" s="253"/>
      <c r="AT8" s="253"/>
      <c r="AU8" s="253"/>
      <c r="AV8" s="253"/>
      <c r="AW8" s="253"/>
      <c r="AX8" s="253"/>
      <c r="AY8" s="253"/>
      <c r="AZ8" s="253"/>
      <c r="BA8" s="253"/>
      <c r="BB8" s="253"/>
      <c r="BC8" s="253"/>
      <c r="BD8" s="253"/>
      <c r="BE8" s="253"/>
      <c r="BF8" s="253"/>
      <c r="BG8" s="253"/>
      <c r="BH8" s="253"/>
      <c r="BI8" s="253"/>
      <c r="BJ8" s="253"/>
      <c r="BK8" s="253"/>
      <c r="BL8" s="253"/>
      <c r="BM8" s="253"/>
      <c r="BN8" s="253"/>
      <c r="BO8" s="253"/>
      <c r="BP8" s="253"/>
      <c r="BQ8" s="253"/>
      <c r="BR8" s="253"/>
      <c r="BS8" s="253"/>
      <c r="BT8" s="253"/>
      <c r="BU8" s="253"/>
      <c r="BV8" s="253"/>
      <c r="BW8" s="253"/>
      <c r="BX8" s="253"/>
      <c r="BY8" s="253"/>
      <c r="BZ8" s="253"/>
      <c r="CA8" s="253"/>
      <c r="CB8" s="253"/>
      <c r="CC8" s="253"/>
      <c r="CD8" s="253"/>
      <c r="CE8" s="253"/>
      <c r="CF8" s="253"/>
      <c r="CG8" s="253"/>
      <c r="CH8" s="253"/>
      <c r="CI8" s="253"/>
      <c r="CJ8" s="253"/>
      <c r="CK8" s="253"/>
      <c r="CL8" s="253"/>
      <c r="CM8" s="253"/>
      <c r="CN8" s="253"/>
      <c r="CO8" s="253"/>
      <c r="CP8" s="253"/>
      <c r="CQ8" s="253"/>
      <c r="CR8" s="253"/>
      <c r="CS8" s="253"/>
      <c r="CT8" s="253"/>
      <c r="CU8" s="253"/>
      <c r="CV8" s="253"/>
      <c r="CW8" s="253"/>
      <c r="CX8" s="253"/>
      <c r="CY8" s="253"/>
      <c r="CZ8" s="253"/>
      <c r="DA8" s="253"/>
      <c r="DB8" s="253"/>
      <c r="DC8" s="253"/>
      <c r="DD8" s="253"/>
      <c r="DE8" s="253"/>
      <c r="DF8" s="253"/>
      <c r="DG8" s="253"/>
      <c r="DH8" s="253"/>
      <c r="DI8" s="253"/>
      <c r="DJ8" s="253"/>
      <c r="DK8" s="253"/>
      <c r="DL8" s="253"/>
      <c r="DM8" s="253"/>
      <c r="DN8" s="253"/>
      <c r="DO8" s="253"/>
      <c r="DP8" s="253"/>
      <c r="DQ8" s="253"/>
      <c r="DR8" s="253"/>
      <c r="DS8" s="253"/>
      <c r="DT8" s="253"/>
      <c r="DU8" s="253"/>
      <c r="DV8" s="253"/>
      <c r="DW8" s="253"/>
      <c r="DX8" s="253"/>
      <c r="DY8" s="253"/>
      <c r="DZ8" s="253"/>
      <c r="EA8" s="253"/>
      <c r="EB8" s="253"/>
      <c r="EC8" s="253"/>
      <c r="ED8" s="253"/>
      <c r="EE8" s="253"/>
      <c r="EF8" s="253"/>
      <c r="EG8" s="253"/>
      <c r="EH8" s="253"/>
      <c r="EI8" s="253"/>
      <c r="EJ8" s="253"/>
      <c r="EK8" s="253"/>
      <c r="EL8" s="253"/>
      <c r="EM8" s="253"/>
      <c r="EN8" s="253"/>
      <c r="EO8" s="253"/>
      <c r="EP8" s="253"/>
      <c r="EQ8" s="253"/>
      <c r="ER8" s="253"/>
      <c r="ES8" s="253"/>
      <c r="ET8" s="253"/>
      <c r="EU8" s="253"/>
      <c r="EV8" s="253"/>
      <c r="EW8" s="253"/>
      <c r="EX8" s="253"/>
      <c r="EY8" s="253"/>
      <c r="EZ8" s="253"/>
      <c r="FA8" s="253"/>
      <c r="FB8" s="253"/>
      <c r="FC8" s="253"/>
      <c r="FD8" s="253"/>
      <c r="FE8" s="253"/>
      <c r="FF8" s="253"/>
      <c r="FG8" s="253"/>
      <c r="FH8" s="253"/>
      <c r="FI8" s="253"/>
      <c r="FJ8" s="253"/>
      <c r="FK8" s="253"/>
      <c r="FL8" s="253"/>
      <c r="FM8" s="253"/>
      <c r="FN8" s="253"/>
      <c r="FO8" s="253"/>
      <c r="FP8" s="253"/>
      <c r="FQ8" s="253"/>
      <c r="FR8" s="253"/>
      <c r="FS8" s="253"/>
      <c r="FT8" s="253"/>
      <c r="FU8" s="253"/>
      <c r="FV8" s="253"/>
      <c r="FW8" s="253"/>
      <c r="FX8" s="253"/>
      <c r="FY8" s="253"/>
      <c r="FZ8" s="253"/>
      <c r="GA8" s="253"/>
      <c r="GB8" s="253"/>
      <c r="GC8" s="253"/>
      <c r="GD8" s="253"/>
      <c r="GE8" s="253"/>
      <c r="GF8" s="253"/>
      <c r="GG8" s="253"/>
      <c r="GH8" s="253"/>
      <c r="GI8" s="253"/>
      <c r="GJ8" s="253"/>
      <c r="GK8" s="253"/>
      <c r="GL8" s="253"/>
      <c r="GM8" s="253"/>
      <c r="GN8" s="253"/>
      <c r="GO8" s="253"/>
      <c r="GP8" s="253"/>
      <c r="GQ8" s="253"/>
      <c r="GR8" s="253"/>
      <c r="GS8" s="253"/>
      <c r="GT8" s="253"/>
      <c r="GU8" s="253"/>
      <c r="GV8" s="253"/>
      <c r="GW8" s="253"/>
      <c r="GX8" s="253"/>
      <c r="GY8" s="253"/>
      <c r="GZ8" s="253"/>
      <c r="HA8" s="253"/>
      <c r="HB8" s="253"/>
      <c r="HC8" s="253"/>
      <c r="HD8" s="253"/>
      <c r="HE8" s="253"/>
      <c r="HF8" s="253"/>
      <c r="HG8" s="253"/>
      <c r="HH8" s="253"/>
      <c r="HI8" s="253"/>
      <c r="HJ8" s="253"/>
      <c r="HK8" s="253"/>
      <c r="HL8" s="253"/>
      <c r="HM8" s="253"/>
      <c r="HN8" s="253"/>
      <c r="HO8" s="253"/>
      <c r="HP8" s="253"/>
      <c r="HQ8" s="253"/>
      <c r="HR8" s="253"/>
      <c r="HS8" s="253"/>
      <c r="HT8" s="253"/>
      <c r="HU8" s="253"/>
      <c r="HV8" s="253"/>
      <c r="HW8" s="253"/>
      <c r="HX8" s="253"/>
    </row>
    <row r="9" s="1" customFormat="1" ht="30" customHeight="1" spans="1:232">
      <c r="A9" s="192">
        <f t="shared" si="1"/>
        <v>5</v>
      </c>
      <c r="B9" s="332">
        <v>1212</v>
      </c>
      <c r="C9" s="192" t="s">
        <v>35</v>
      </c>
      <c r="D9" s="241" t="s">
        <v>369</v>
      </c>
      <c r="E9" s="16">
        <v>44970</v>
      </c>
      <c r="F9" s="337" t="s">
        <v>371</v>
      </c>
      <c r="G9" s="369">
        <f t="shared" si="7"/>
        <v>45839</v>
      </c>
      <c r="H9" s="192">
        <v>252</v>
      </c>
      <c r="I9" s="202">
        <v>981.36</v>
      </c>
      <c r="J9" s="202"/>
      <c r="K9" s="223"/>
      <c r="L9" s="224">
        <v>5873.36</v>
      </c>
      <c r="M9" s="210">
        <v>464</v>
      </c>
      <c r="N9" s="210">
        <v>116</v>
      </c>
      <c r="O9" s="210">
        <v>17.4</v>
      </c>
      <c r="P9" s="210">
        <v>15</v>
      </c>
      <c r="Q9" s="337">
        <v>290</v>
      </c>
      <c r="R9" s="337"/>
      <c r="S9" s="337"/>
      <c r="T9" s="337"/>
      <c r="U9" s="337"/>
      <c r="V9" s="337"/>
      <c r="W9" s="337"/>
      <c r="X9" s="210">
        <f t="shared" si="2"/>
        <v>4970.96</v>
      </c>
      <c r="Y9" s="224">
        <v>0</v>
      </c>
      <c r="Z9" s="239"/>
      <c r="AA9" s="192"/>
      <c r="AB9" s="192">
        <f t="shared" si="3"/>
        <v>0</v>
      </c>
      <c r="AC9" s="239"/>
      <c r="AD9" s="239"/>
      <c r="AE9" s="384"/>
      <c r="AF9" s="240">
        <f t="shared" si="0"/>
        <v>0</v>
      </c>
      <c r="AG9" s="210">
        <f t="shared" si="4"/>
        <v>4970.96</v>
      </c>
      <c r="AH9" s="210"/>
      <c r="AI9" s="210"/>
      <c r="AJ9" s="212">
        <f>VLOOKUP(C9,[12]科室人员!$C$3:$BW$500,44,0)</f>
        <v>4970.96</v>
      </c>
      <c r="AK9" s="212">
        <f t="shared" si="5"/>
        <v>0</v>
      </c>
      <c r="AL9" s="389" t="str">
        <f>_xlfn.XLOOKUP(C9,[12]科室人员!$C$1:$C$65536,[12]科室人员!$AW$1:$AW$65536,0,0)</f>
        <v>430224199501210034</v>
      </c>
      <c r="AM9" s="390" t="s">
        <v>366</v>
      </c>
      <c r="AN9" s="391">
        <f t="shared" si="6"/>
        <v>887.4</v>
      </c>
      <c r="AO9" s="253"/>
      <c r="AP9" s="183" t="str">
        <f>_xlfn.XLOOKUP($C9,汇总!$C:$C,汇总!$C:$C)</f>
        <v>陈子豪</v>
      </c>
      <c r="AQ9" s="253"/>
      <c r="AR9" s="253"/>
      <c r="AS9" s="253"/>
      <c r="AT9" s="253"/>
      <c r="AU9" s="253"/>
      <c r="AV9" s="253"/>
      <c r="AW9" s="253"/>
      <c r="AX9" s="253"/>
      <c r="AY9" s="253"/>
      <c r="AZ9" s="253"/>
      <c r="BA9" s="253"/>
      <c r="BB9" s="253"/>
      <c r="BC9" s="253"/>
      <c r="BD9" s="253"/>
      <c r="BE9" s="253"/>
      <c r="BF9" s="253"/>
      <c r="BG9" s="253"/>
      <c r="BH9" s="253"/>
      <c r="BI9" s="253"/>
      <c r="BJ9" s="253"/>
      <c r="BK9" s="253"/>
      <c r="BL9" s="253"/>
      <c r="BM9" s="253"/>
      <c r="BN9" s="253"/>
      <c r="BO9" s="253"/>
      <c r="BP9" s="253"/>
      <c r="BQ9" s="253"/>
      <c r="BR9" s="253"/>
      <c r="BS9" s="253"/>
      <c r="BT9" s="253"/>
      <c r="BU9" s="253"/>
      <c r="BV9" s="253"/>
      <c r="BW9" s="253"/>
      <c r="BX9" s="253"/>
      <c r="BY9" s="253"/>
      <c r="BZ9" s="253"/>
      <c r="CA9" s="253"/>
      <c r="CB9" s="253"/>
      <c r="CC9" s="253"/>
      <c r="CD9" s="253"/>
      <c r="CE9" s="253"/>
      <c r="CF9" s="253"/>
      <c r="CG9" s="253"/>
      <c r="CH9" s="253"/>
      <c r="CI9" s="253"/>
      <c r="CJ9" s="253"/>
      <c r="CK9" s="253"/>
      <c r="CL9" s="253"/>
      <c r="CM9" s="253"/>
      <c r="CN9" s="253"/>
      <c r="CO9" s="253"/>
      <c r="CP9" s="253"/>
      <c r="CQ9" s="253"/>
      <c r="CR9" s="253"/>
      <c r="CS9" s="253"/>
      <c r="CT9" s="253"/>
      <c r="CU9" s="253"/>
      <c r="CV9" s="253"/>
      <c r="CW9" s="253"/>
      <c r="CX9" s="253"/>
      <c r="CY9" s="253"/>
      <c r="CZ9" s="253"/>
      <c r="DA9" s="253"/>
      <c r="DB9" s="253"/>
      <c r="DC9" s="253"/>
      <c r="DD9" s="253"/>
      <c r="DE9" s="253"/>
      <c r="DF9" s="253"/>
      <c r="DG9" s="253"/>
      <c r="DH9" s="253"/>
      <c r="DI9" s="253"/>
      <c r="DJ9" s="253"/>
      <c r="DK9" s="253"/>
      <c r="DL9" s="253"/>
      <c r="DM9" s="253"/>
      <c r="DN9" s="253"/>
      <c r="DO9" s="253"/>
      <c r="DP9" s="253"/>
      <c r="DQ9" s="253"/>
      <c r="DR9" s="253"/>
      <c r="DS9" s="253"/>
      <c r="DT9" s="253"/>
      <c r="DU9" s="253"/>
      <c r="DV9" s="253"/>
      <c r="DW9" s="253"/>
      <c r="DX9" s="253"/>
      <c r="DY9" s="253"/>
      <c r="DZ9" s="253"/>
      <c r="EA9" s="253"/>
      <c r="EB9" s="253"/>
      <c r="EC9" s="253"/>
      <c r="ED9" s="253"/>
      <c r="EE9" s="253"/>
      <c r="EF9" s="253"/>
      <c r="EG9" s="253"/>
      <c r="EH9" s="253"/>
      <c r="EI9" s="253"/>
      <c r="EJ9" s="253"/>
      <c r="EK9" s="253"/>
      <c r="EL9" s="253"/>
      <c r="EM9" s="253"/>
      <c r="EN9" s="253"/>
      <c r="EO9" s="253"/>
      <c r="EP9" s="253"/>
      <c r="EQ9" s="253"/>
      <c r="ER9" s="253"/>
      <c r="ES9" s="253"/>
      <c r="ET9" s="253"/>
      <c r="EU9" s="253"/>
      <c r="EV9" s="253"/>
      <c r="EW9" s="253"/>
      <c r="EX9" s="253"/>
      <c r="EY9" s="253"/>
      <c r="EZ9" s="253"/>
      <c r="FA9" s="253"/>
      <c r="FB9" s="253"/>
      <c r="FC9" s="253"/>
      <c r="FD9" s="253"/>
      <c r="FE9" s="253"/>
      <c r="FF9" s="253"/>
      <c r="FG9" s="253"/>
      <c r="FH9" s="253"/>
      <c r="FI9" s="253"/>
      <c r="FJ9" s="253"/>
      <c r="FK9" s="253"/>
      <c r="FL9" s="253"/>
      <c r="FM9" s="253"/>
      <c r="FN9" s="253"/>
      <c r="FO9" s="253"/>
      <c r="FP9" s="253"/>
      <c r="FQ9" s="253"/>
      <c r="FR9" s="253"/>
      <c r="FS9" s="253"/>
      <c r="FT9" s="253"/>
      <c r="FU9" s="253"/>
      <c r="FV9" s="253"/>
      <c r="FW9" s="253"/>
      <c r="FX9" s="253"/>
      <c r="FY9" s="253"/>
      <c r="FZ9" s="253"/>
      <c r="GA9" s="253"/>
      <c r="GB9" s="253"/>
      <c r="GC9" s="253"/>
      <c r="GD9" s="253"/>
      <c r="GE9" s="253"/>
      <c r="GF9" s="253"/>
      <c r="GG9" s="253"/>
      <c r="GH9" s="253"/>
      <c r="GI9" s="253"/>
      <c r="GJ9" s="253"/>
      <c r="GK9" s="253"/>
      <c r="GL9" s="253"/>
      <c r="GM9" s="253"/>
      <c r="GN9" s="253"/>
      <c r="GO9" s="253"/>
      <c r="GP9" s="253"/>
      <c r="GQ9" s="253"/>
      <c r="GR9" s="253"/>
      <c r="GS9" s="253"/>
      <c r="GT9" s="253"/>
      <c r="GU9" s="253"/>
      <c r="GV9" s="253"/>
      <c r="GW9" s="253"/>
      <c r="GX9" s="253"/>
      <c r="GY9" s="253"/>
      <c r="GZ9" s="253"/>
      <c r="HA9" s="253"/>
      <c r="HB9" s="253"/>
      <c r="HC9" s="253"/>
      <c r="HD9" s="253"/>
      <c r="HE9" s="253"/>
      <c r="HF9" s="253"/>
      <c r="HG9" s="253"/>
      <c r="HH9" s="253"/>
      <c r="HI9" s="253"/>
      <c r="HJ9" s="253"/>
      <c r="HK9" s="253"/>
      <c r="HL9" s="253"/>
      <c r="HM9" s="253"/>
      <c r="HN9" s="253"/>
      <c r="HO9" s="253"/>
      <c r="HP9" s="253"/>
      <c r="HQ9" s="253"/>
      <c r="HR9" s="253"/>
      <c r="HS9" s="253"/>
      <c r="HT9" s="253"/>
      <c r="HU9" s="253"/>
      <c r="HV9" s="253"/>
      <c r="HW9" s="253"/>
      <c r="HX9" s="253"/>
    </row>
    <row r="10" s="1" customFormat="1" ht="30" customHeight="1" spans="1:232">
      <c r="A10" s="192">
        <f t="shared" si="1"/>
        <v>6</v>
      </c>
      <c r="B10" s="332">
        <v>139</v>
      </c>
      <c r="C10" s="192" t="s">
        <v>47</v>
      </c>
      <c r="D10" s="192"/>
      <c r="E10" s="16">
        <v>43281</v>
      </c>
      <c r="F10" s="241" t="s">
        <v>372</v>
      </c>
      <c r="G10" s="369">
        <f t="shared" si="7"/>
        <v>45839</v>
      </c>
      <c r="H10" s="192">
        <v>276</v>
      </c>
      <c r="I10" s="202">
        <v>2170</v>
      </c>
      <c r="J10" s="202"/>
      <c r="K10" s="223"/>
      <c r="L10" s="224">
        <v>14646</v>
      </c>
      <c r="M10" s="210">
        <v>1040</v>
      </c>
      <c r="N10" s="210">
        <v>260</v>
      </c>
      <c r="O10" s="210">
        <v>39</v>
      </c>
      <c r="P10" s="210">
        <v>15</v>
      </c>
      <c r="Q10" s="233">
        <v>650</v>
      </c>
      <c r="R10" s="337">
        <v>4000</v>
      </c>
      <c r="S10" s="337">
        <v>0</v>
      </c>
      <c r="T10" s="337">
        <v>1000</v>
      </c>
      <c r="U10" s="337">
        <v>0</v>
      </c>
      <c r="V10" s="337">
        <v>1500</v>
      </c>
      <c r="W10" s="337">
        <v>0</v>
      </c>
      <c r="X10" s="210">
        <f t="shared" si="2"/>
        <v>6142</v>
      </c>
      <c r="Y10" s="224">
        <v>34.71</v>
      </c>
      <c r="Z10" s="239"/>
      <c r="AA10" s="192"/>
      <c r="AB10" s="192">
        <f t="shared" si="3"/>
        <v>6500</v>
      </c>
      <c r="AC10" s="239"/>
      <c r="AD10" s="239"/>
      <c r="AE10" s="384"/>
      <c r="AF10" s="240">
        <f t="shared" si="0"/>
        <v>0</v>
      </c>
      <c r="AG10" s="210">
        <f t="shared" si="4"/>
        <v>12607.29</v>
      </c>
      <c r="AH10" s="210"/>
      <c r="AI10" s="210"/>
      <c r="AJ10" s="212">
        <f>VLOOKUP(C10,[12]科室人员!$C$3:$BW$500,44,0)</f>
        <v>12607.29</v>
      </c>
      <c r="AK10" s="212">
        <f t="shared" si="5"/>
        <v>0</v>
      </c>
      <c r="AL10" s="435" t="str">
        <f>_xlfn.XLOOKUP(C10,[12]科室人员!$C$1:$C$65536,[12]科室人员!$AW$1:$AW$65536,0,0)</f>
        <v>430321198306291571</v>
      </c>
      <c r="AM10" s="390" t="s">
        <v>366</v>
      </c>
      <c r="AN10" s="391">
        <f t="shared" si="6"/>
        <v>1989</v>
      </c>
      <c r="AO10" s="253"/>
      <c r="AP10" s="183" t="str">
        <f>_xlfn.XLOOKUP($C10,汇总!$C:$C,汇总!$C:$C)</f>
        <v>卢中华</v>
      </c>
      <c r="AQ10" s="253"/>
      <c r="AR10" s="253"/>
      <c r="AS10" s="253"/>
      <c r="AT10" s="253"/>
      <c r="AU10" s="253"/>
      <c r="AV10" s="253"/>
      <c r="AW10" s="253"/>
      <c r="AX10" s="253"/>
      <c r="AY10" s="253"/>
      <c r="AZ10" s="253"/>
      <c r="BA10" s="253"/>
      <c r="BB10" s="253"/>
      <c r="BC10" s="253"/>
      <c r="BD10" s="253"/>
      <c r="BE10" s="253"/>
      <c r="BF10" s="253"/>
      <c r="BG10" s="253"/>
      <c r="BH10" s="253"/>
      <c r="BI10" s="253"/>
      <c r="BJ10" s="253"/>
      <c r="BK10" s="253"/>
      <c r="BL10" s="253"/>
      <c r="BM10" s="253"/>
      <c r="BN10" s="253"/>
      <c r="BO10" s="253"/>
      <c r="BP10" s="253"/>
      <c r="BQ10" s="253"/>
      <c r="BR10" s="253"/>
      <c r="BS10" s="253"/>
      <c r="BT10" s="253"/>
      <c r="BU10" s="253"/>
      <c r="BV10" s="253"/>
      <c r="BW10" s="253"/>
      <c r="BX10" s="253"/>
      <c r="BY10" s="253"/>
      <c r="BZ10" s="253"/>
      <c r="CA10" s="253"/>
      <c r="CB10" s="253"/>
      <c r="CC10" s="253"/>
      <c r="CD10" s="253"/>
      <c r="CE10" s="253"/>
      <c r="CF10" s="253"/>
      <c r="CG10" s="253"/>
      <c r="CH10" s="253"/>
      <c r="CI10" s="253"/>
      <c r="CJ10" s="253"/>
      <c r="CK10" s="253"/>
      <c r="CL10" s="253"/>
      <c r="CM10" s="253"/>
      <c r="CN10" s="253"/>
      <c r="CO10" s="253"/>
      <c r="CP10" s="253"/>
      <c r="CQ10" s="253"/>
      <c r="CR10" s="253"/>
      <c r="CS10" s="253"/>
      <c r="CT10" s="253"/>
      <c r="CU10" s="253"/>
      <c r="CV10" s="253"/>
      <c r="CW10" s="253"/>
      <c r="CX10" s="253"/>
      <c r="CY10" s="253"/>
      <c r="CZ10" s="253"/>
      <c r="DA10" s="253"/>
      <c r="DB10" s="253"/>
      <c r="DC10" s="253"/>
      <c r="DD10" s="253"/>
      <c r="DE10" s="253"/>
      <c r="DF10" s="253"/>
      <c r="DG10" s="253"/>
      <c r="DH10" s="253"/>
      <c r="DI10" s="253"/>
      <c r="DJ10" s="253"/>
      <c r="DK10" s="253"/>
      <c r="DL10" s="253"/>
      <c r="DM10" s="253"/>
      <c r="DN10" s="253"/>
      <c r="DO10" s="253"/>
      <c r="DP10" s="253"/>
      <c r="DQ10" s="253"/>
      <c r="DR10" s="253"/>
      <c r="DS10" s="253"/>
      <c r="DT10" s="253"/>
      <c r="DU10" s="253"/>
      <c r="DV10" s="253"/>
      <c r="DW10" s="253"/>
      <c r="DX10" s="253"/>
      <c r="DY10" s="253"/>
      <c r="DZ10" s="253"/>
      <c r="EA10" s="253"/>
      <c r="EB10" s="253"/>
      <c r="EC10" s="253"/>
      <c r="ED10" s="253"/>
      <c r="EE10" s="253"/>
      <c r="EF10" s="253"/>
      <c r="EG10" s="253"/>
      <c r="EH10" s="253"/>
      <c r="EI10" s="253"/>
      <c r="EJ10" s="253"/>
      <c r="EK10" s="253"/>
      <c r="EL10" s="253"/>
      <c r="EM10" s="253"/>
      <c r="EN10" s="253"/>
      <c r="EO10" s="253"/>
      <c r="EP10" s="253"/>
      <c r="EQ10" s="253"/>
      <c r="ER10" s="253"/>
      <c r="ES10" s="253"/>
      <c r="ET10" s="253"/>
      <c r="EU10" s="253"/>
      <c r="EV10" s="253"/>
      <c r="EW10" s="253"/>
      <c r="EX10" s="253"/>
      <c r="EY10" s="253"/>
      <c r="EZ10" s="253"/>
      <c r="FA10" s="253"/>
      <c r="FB10" s="253"/>
      <c r="FC10" s="253"/>
      <c r="FD10" s="253"/>
      <c r="FE10" s="253"/>
      <c r="FF10" s="253"/>
      <c r="FG10" s="253"/>
      <c r="FH10" s="253"/>
      <c r="FI10" s="253"/>
      <c r="FJ10" s="253"/>
      <c r="FK10" s="253"/>
      <c r="FL10" s="253"/>
      <c r="FM10" s="253"/>
      <c r="FN10" s="253"/>
      <c r="FO10" s="253"/>
      <c r="FP10" s="253"/>
      <c r="FQ10" s="253"/>
      <c r="FR10" s="253"/>
      <c r="FS10" s="253"/>
      <c r="FT10" s="253"/>
      <c r="FU10" s="253"/>
      <c r="FV10" s="253"/>
      <c r="FW10" s="253"/>
      <c r="FX10" s="253"/>
      <c r="FY10" s="253"/>
      <c r="FZ10" s="253"/>
      <c r="GA10" s="253"/>
      <c r="GB10" s="253"/>
      <c r="GC10" s="253"/>
      <c r="GD10" s="253"/>
      <c r="GE10" s="253"/>
      <c r="GF10" s="253"/>
      <c r="GG10" s="253"/>
      <c r="GH10" s="253"/>
      <c r="GI10" s="253"/>
      <c r="GJ10" s="253"/>
      <c r="GK10" s="253"/>
      <c r="GL10" s="253"/>
      <c r="GM10" s="253"/>
      <c r="GN10" s="253"/>
      <c r="GO10" s="253"/>
      <c r="GP10" s="253"/>
      <c r="GQ10" s="253"/>
      <c r="GR10" s="253"/>
      <c r="GS10" s="253"/>
      <c r="GT10" s="253"/>
      <c r="GU10" s="253"/>
      <c r="GV10" s="253"/>
      <c r="GW10" s="253"/>
      <c r="GX10" s="253"/>
      <c r="GY10" s="253"/>
      <c r="GZ10" s="253"/>
      <c r="HA10" s="253"/>
      <c r="HB10" s="253"/>
      <c r="HC10" s="253"/>
      <c r="HD10" s="253"/>
      <c r="HE10" s="253"/>
      <c r="HF10" s="253"/>
      <c r="HG10" s="253"/>
      <c r="HH10" s="253"/>
      <c r="HI10" s="253"/>
      <c r="HJ10" s="253"/>
      <c r="HK10" s="253"/>
      <c r="HL10" s="253"/>
      <c r="HM10" s="253"/>
      <c r="HN10" s="253"/>
      <c r="HO10" s="253"/>
      <c r="HP10" s="253"/>
      <c r="HQ10" s="253"/>
      <c r="HR10" s="253"/>
      <c r="HS10" s="253"/>
      <c r="HT10" s="253"/>
      <c r="HU10" s="253"/>
      <c r="HV10" s="253"/>
      <c r="HW10" s="253"/>
      <c r="HX10" s="253"/>
    </row>
    <row r="11" s="1" customFormat="1" ht="30" customHeight="1" spans="1:232">
      <c r="A11" s="192">
        <f t="shared" si="1"/>
        <v>7</v>
      </c>
      <c r="B11" s="332">
        <v>927</v>
      </c>
      <c r="C11" s="192" t="s">
        <v>49</v>
      </c>
      <c r="D11" s="337" t="s">
        <v>373</v>
      </c>
      <c r="E11" s="16">
        <v>43789</v>
      </c>
      <c r="F11" s="371" t="s">
        <v>374</v>
      </c>
      <c r="G11" s="369">
        <f t="shared" si="7"/>
        <v>45839</v>
      </c>
      <c r="H11" s="192">
        <v>240</v>
      </c>
      <c r="I11" s="202">
        <v>1024.628</v>
      </c>
      <c r="J11" s="202"/>
      <c r="K11" s="223"/>
      <c r="L11" s="224">
        <v>6504.63</v>
      </c>
      <c r="M11" s="210">
        <v>350.4</v>
      </c>
      <c r="N11" s="210">
        <v>87.6</v>
      </c>
      <c r="O11" s="210">
        <v>13.14</v>
      </c>
      <c r="P11" s="210">
        <v>15</v>
      </c>
      <c r="Q11" s="233">
        <v>219</v>
      </c>
      <c r="R11" s="337"/>
      <c r="S11" s="337"/>
      <c r="T11" s="337"/>
      <c r="U11" s="337"/>
      <c r="V11" s="337"/>
      <c r="W11" s="337"/>
      <c r="X11" s="210">
        <f t="shared" si="2"/>
        <v>5819.49</v>
      </c>
      <c r="Y11" s="224">
        <v>25.03</v>
      </c>
      <c r="Z11" s="239"/>
      <c r="AA11" s="192"/>
      <c r="AB11" s="192">
        <f t="shared" si="3"/>
        <v>0</v>
      </c>
      <c r="AC11" s="239"/>
      <c r="AD11" s="239"/>
      <c r="AE11" s="384"/>
      <c r="AF11" s="240">
        <f t="shared" si="0"/>
        <v>0</v>
      </c>
      <c r="AG11" s="210">
        <f t="shared" si="4"/>
        <v>5794.46</v>
      </c>
      <c r="AH11" s="210"/>
      <c r="AI11" s="210"/>
      <c r="AJ11" s="212">
        <f>VLOOKUP(C11,[12]科室人员!$C$3:$BW$500,44,0)</f>
        <v>5794.46</v>
      </c>
      <c r="AK11" s="212">
        <f t="shared" si="5"/>
        <v>0</v>
      </c>
      <c r="AL11" s="389" t="str">
        <f>_xlfn.XLOOKUP(C11,[12]科室人员!$C$1:$C$65536,[12]科室人员!$AW$1:$AW$65536,0,0)</f>
        <v>430321199804192212</v>
      </c>
      <c r="AM11" s="390" t="s">
        <v>366</v>
      </c>
      <c r="AN11" s="391">
        <f t="shared" si="6"/>
        <v>670.14</v>
      </c>
      <c r="AO11" s="253"/>
      <c r="AP11" s="183" t="str">
        <f>_xlfn.XLOOKUP($C11,汇总!$C:$C,汇总!$C:$C)</f>
        <v>伍赤诚</v>
      </c>
      <c r="AQ11" s="253"/>
      <c r="AR11" s="253"/>
      <c r="AS11" s="253"/>
      <c r="AT11" s="253"/>
      <c r="AU11" s="253"/>
      <c r="AV11" s="253"/>
      <c r="AW11" s="253"/>
      <c r="AX11" s="253"/>
      <c r="AY11" s="253"/>
      <c r="AZ11" s="253"/>
      <c r="BA11" s="253"/>
      <c r="BB11" s="253"/>
      <c r="BC11" s="253"/>
      <c r="BD11" s="253"/>
      <c r="BE11" s="253"/>
      <c r="BF11" s="253"/>
      <c r="BG11" s="253"/>
      <c r="BH11" s="253"/>
      <c r="BI11" s="253"/>
      <c r="BJ11" s="253"/>
      <c r="BK11" s="253"/>
      <c r="BL11" s="253"/>
      <c r="BM11" s="253"/>
      <c r="BN11" s="253"/>
      <c r="BO11" s="253"/>
      <c r="BP11" s="253"/>
      <c r="BQ11" s="253"/>
      <c r="BR11" s="253"/>
      <c r="BS11" s="253"/>
      <c r="BT11" s="253"/>
      <c r="BU11" s="253"/>
      <c r="BV11" s="253"/>
      <c r="BW11" s="253"/>
      <c r="BX11" s="253"/>
      <c r="BY11" s="253"/>
      <c r="BZ11" s="253"/>
      <c r="CA11" s="253"/>
      <c r="CB11" s="253"/>
      <c r="CC11" s="253"/>
      <c r="CD11" s="253"/>
      <c r="CE11" s="253"/>
      <c r="CF11" s="253"/>
      <c r="CG11" s="253"/>
      <c r="CH11" s="253"/>
      <c r="CI11" s="253"/>
      <c r="CJ11" s="253"/>
      <c r="CK11" s="253"/>
      <c r="CL11" s="253"/>
      <c r="CM11" s="253"/>
      <c r="CN11" s="253"/>
      <c r="CO11" s="253"/>
      <c r="CP11" s="253"/>
      <c r="CQ11" s="253"/>
      <c r="CR11" s="253"/>
      <c r="CS11" s="253"/>
      <c r="CT11" s="253"/>
      <c r="CU11" s="253"/>
      <c r="CV11" s="253"/>
      <c r="CW11" s="253"/>
      <c r="CX11" s="253"/>
      <c r="CY11" s="253"/>
      <c r="CZ11" s="253"/>
      <c r="DA11" s="253"/>
      <c r="DB11" s="253"/>
      <c r="DC11" s="253"/>
      <c r="DD11" s="253"/>
      <c r="DE11" s="253"/>
      <c r="DF11" s="253"/>
      <c r="DG11" s="253"/>
      <c r="DH11" s="253"/>
      <c r="DI11" s="253"/>
      <c r="DJ11" s="253"/>
      <c r="DK11" s="253"/>
      <c r="DL11" s="253"/>
      <c r="DM11" s="253"/>
      <c r="DN11" s="253"/>
      <c r="DO11" s="253"/>
      <c r="DP11" s="253"/>
      <c r="DQ11" s="253"/>
      <c r="DR11" s="253"/>
      <c r="DS11" s="253"/>
      <c r="DT11" s="253"/>
      <c r="DU11" s="253"/>
      <c r="DV11" s="253"/>
      <c r="DW11" s="253"/>
      <c r="DX11" s="253"/>
      <c r="DY11" s="253"/>
      <c r="DZ11" s="253"/>
      <c r="EA11" s="253"/>
      <c r="EB11" s="253"/>
      <c r="EC11" s="253"/>
      <c r="ED11" s="253"/>
      <c r="EE11" s="253"/>
      <c r="EF11" s="253"/>
      <c r="EG11" s="253"/>
      <c r="EH11" s="253"/>
      <c r="EI11" s="253"/>
      <c r="EJ11" s="253"/>
      <c r="EK11" s="253"/>
      <c r="EL11" s="253"/>
      <c r="EM11" s="253"/>
      <c r="EN11" s="253"/>
      <c r="EO11" s="253"/>
      <c r="EP11" s="253"/>
      <c r="EQ11" s="253"/>
      <c r="ER11" s="253"/>
      <c r="ES11" s="253"/>
      <c r="ET11" s="253"/>
      <c r="EU11" s="253"/>
      <c r="EV11" s="253"/>
      <c r="EW11" s="253"/>
      <c r="EX11" s="253"/>
      <c r="EY11" s="253"/>
      <c r="EZ11" s="253"/>
      <c r="FA11" s="253"/>
      <c r="FB11" s="253"/>
      <c r="FC11" s="253"/>
      <c r="FD11" s="253"/>
      <c r="FE11" s="253"/>
      <c r="FF11" s="253"/>
      <c r="FG11" s="253"/>
      <c r="FH11" s="253"/>
      <c r="FI11" s="253"/>
      <c r="FJ11" s="253"/>
      <c r="FK11" s="253"/>
      <c r="FL11" s="253"/>
      <c r="FM11" s="253"/>
      <c r="FN11" s="253"/>
      <c r="FO11" s="253"/>
      <c r="FP11" s="253"/>
      <c r="FQ11" s="253"/>
      <c r="FR11" s="253"/>
      <c r="FS11" s="253"/>
      <c r="FT11" s="253"/>
      <c r="FU11" s="253"/>
      <c r="FV11" s="253"/>
      <c r="FW11" s="253"/>
      <c r="FX11" s="253"/>
      <c r="FY11" s="253"/>
      <c r="FZ11" s="253"/>
      <c r="GA11" s="253"/>
      <c r="GB11" s="253"/>
      <c r="GC11" s="253"/>
      <c r="GD11" s="253"/>
      <c r="GE11" s="253"/>
      <c r="GF11" s="253"/>
      <c r="GG11" s="253"/>
      <c r="GH11" s="253"/>
      <c r="GI11" s="253"/>
      <c r="GJ11" s="253"/>
      <c r="GK11" s="253"/>
      <c r="GL11" s="253"/>
      <c r="GM11" s="253"/>
      <c r="GN11" s="253"/>
      <c r="GO11" s="253"/>
      <c r="GP11" s="253"/>
      <c r="GQ11" s="253"/>
      <c r="GR11" s="253"/>
      <c r="GS11" s="253"/>
      <c r="GT11" s="253"/>
      <c r="GU11" s="253"/>
      <c r="GV11" s="253"/>
      <c r="GW11" s="253"/>
      <c r="GX11" s="253"/>
      <c r="GY11" s="253"/>
      <c r="GZ11" s="253"/>
      <c r="HA11" s="253"/>
      <c r="HB11" s="253"/>
      <c r="HC11" s="253"/>
      <c r="HD11" s="253"/>
      <c r="HE11" s="253"/>
      <c r="HF11" s="253"/>
      <c r="HG11" s="253"/>
      <c r="HH11" s="253"/>
      <c r="HI11" s="253"/>
      <c r="HJ11" s="253"/>
      <c r="HK11" s="253"/>
      <c r="HL11" s="253"/>
      <c r="HM11" s="253"/>
      <c r="HN11" s="253"/>
      <c r="HO11" s="253"/>
      <c r="HP11" s="253"/>
      <c r="HQ11" s="253"/>
      <c r="HR11" s="253"/>
      <c r="HS11" s="253"/>
      <c r="HT11" s="253"/>
      <c r="HU11" s="253"/>
      <c r="HV11" s="253"/>
      <c r="HW11" s="253"/>
      <c r="HX11" s="253"/>
    </row>
    <row r="12" s="1" customFormat="1" ht="30" customHeight="1" spans="1:232">
      <c r="A12" s="192">
        <f t="shared" si="1"/>
        <v>8</v>
      </c>
      <c r="B12" s="192">
        <v>47</v>
      </c>
      <c r="C12" s="192" t="s">
        <v>51</v>
      </c>
      <c r="D12" s="337" t="s">
        <v>375</v>
      </c>
      <c r="E12" s="368">
        <v>42066</v>
      </c>
      <c r="F12" s="368" t="s">
        <v>376</v>
      </c>
      <c r="G12" s="369">
        <f t="shared" si="7"/>
        <v>45839</v>
      </c>
      <c r="H12" s="192">
        <v>276</v>
      </c>
      <c r="I12" s="202">
        <v>1396</v>
      </c>
      <c r="J12" s="202"/>
      <c r="K12" s="223">
        <v>-500</v>
      </c>
      <c r="L12" s="224">
        <v>10252</v>
      </c>
      <c r="M12" s="210">
        <v>680</v>
      </c>
      <c r="N12" s="210">
        <v>170</v>
      </c>
      <c r="O12" s="210">
        <v>25.5</v>
      </c>
      <c r="P12" s="210">
        <v>15</v>
      </c>
      <c r="Q12" s="337">
        <v>425</v>
      </c>
      <c r="R12" s="337">
        <v>2000</v>
      </c>
      <c r="S12" s="337">
        <v>0</v>
      </c>
      <c r="T12" s="337">
        <v>1000</v>
      </c>
      <c r="U12" s="337">
        <v>0</v>
      </c>
      <c r="V12" s="337">
        <v>1500</v>
      </c>
      <c r="W12" s="337"/>
      <c r="X12" s="210">
        <f t="shared" si="2"/>
        <v>4436.5</v>
      </c>
      <c r="Y12" s="224">
        <v>0</v>
      </c>
      <c r="Z12" s="239"/>
      <c r="AA12" s="192"/>
      <c r="AB12" s="192">
        <f t="shared" si="3"/>
        <v>4500</v>
      </c>
      <c r="AC12" s="239"/>
      <c r="AD12" s="239"/>
      <c r="AE12" s="384"/>
      <c r="AF12" s="240">
        <f t="shared" si="0"/>
        <v>0</v>
      </c>
      <c r="AG12" s="210">
        <f t="shared" si="4"/>
        <v>8936.5</v>
      </c>
      <c r="AH12" s="210"/>
      <c r="AI12" s="210"/>
      <c r="AJ12" s="212">
        <f>VLOOKUP(C12,[12]科室人员!$C$3:$BW$500,44,0)</f>
        <v>8936.5</v>
      </c>
      <c r="AK12" s="212">
        <f t="shared" si="5"/>
        <v>0</v>
      </c>
      <c r="AL12" s="435" t="str">
        <f>_xlfn.XLOOKUP(C12,[12]科室人员!$C$1:$C$65536,[12]科室人员!$AW$1:$AW$65536,0,0)</f>
        <v>430124198209127970</v>
      </c>
      <c r="AM12" s="390" t="s">
        <v>366</v>
      </c>
      <c r="AN12" s="391">
        <f t="shared" si="6"/>
        <v>1300.5</v>
      </c>
      <c r="AO12" s="253"/>
      <c r="AP12" s="183" t="str">
        <f>_xlfn.XLOOKUP($C12,汇总!$C:$C,汇总!$C:$C)</f>
        <v>张海波</v>
      </c>
      <c r="AQ12" s="253"/>
      <c r="AR12" s="253"/>
      <c r="AS12" s="253"/>
      <c r="AT12" s="253"/>
      <c r="AU12" s="253"/>
      <c r="AV12" s="253"/>
      <c r="AW12" s="253"/>
      <c r="AX12" s="253"/>
      <c r="AY12" s="253"/>
      <c r="AZ12" s="253"/>
      <c r="BA12" s="253"/>
      <c r="BB12" s="253"/>
      <c r="BC12" s="253"/>
      <c r="BD12" s="253"/>
      <c r="BE12" s="253"/>
      <c r="BF12" s="253"/>
      <c r="BG12" s="253"/>
      <c r="BH12" s="253"/>
      <c r="BI12" s="253"/>
      <c r="BJ12" s="253"/>
      <c r="BK12" s="253"/>
      <c r="BL12" s="253"/>
      <c r="BM12" s="253"/>
      <c r="BN12" s="253"/>
      <c r="BO12" s="253"/>
      <c r="BP12" s="253"/>
      <c r="BQ12" s="253"/>
      <c r="BR12" s="253"/>
      <c r="BS12" s="253"/>
      <c r="BT12" s="253"/>
      <c r="BU12" s="253"/>
      <c r="BV12" s="253"/>
      <c r="BW12" s="253"/>
      <c r="BX12" s="253"/>
      <c r="BY12" s="253"/>
      <c r="BZ12" s="253"/>
      <c r="CA12" s="253"/>
      <c r="CB12" s="253"/>
      <c r="CC12" s="253"/>
      <c r="CD12" s="253"/>
      <c r="CE12" s="253"/>
      <c r="CF12" s="253"/>
      <c r="CG12" s="253"/>
      <c r="CH12" s="253"/>
      <c r="CI12" s="253"/>
      <c r="CJ12" s="253"/>
      <c r="CK12" s="253"/>
      <c r="CL12" s="253"/>
      <c r="CM12" s="253"/>
      <c r="CN12" s="253"/>
      <c r="CO12" s="253"/>
      <c r="CP12" s="253"/>
      <c r="CQ12" s="253"/>
      <c r="CR12" s="253"/>
      <c r="CS12" s="253"/>
      <c r="CT12" s="253"/>
      <c r="CU12" s="253"/>
      <c r="CV12" s="253"/>
      <c r="CW12" s="253"/>
      <c r="CX12" s="253"/>
      <c r="CY12" s="253"/>
      <c r="CZ12" s="253"/>
      <c r="DA12" s="253"/>
      <c r="DB12" s="253"/>
      <c r="DC12" s="253"/>
      <c r="DD12" s="253"/>
      <c r="DE12" s="253"/>
      <c r="DF12" s="253"/>
      <c r="DG12" s="253"/>
      <c r="DH12" s="253"/>
      <c r="DI12" s="253"/>
      <c r="DJ12" s="253"/>
      <c r="DK12" s="253"/>
      <c r="DL12" s="253"/>
      <c r="DM12" s="253"/>
      <c r="DN12" s="253"/>
      <c r="DO12" s="253"/>
      <c r="DP12" s="253"/>
      <c r="DQ12" s="253"/>
      <c r="DR12" s="253"/>
      <c r="DS12" s="253"/>
      <c r="DT12" s="253"/>
      <c r="DU12" s="253"/>
      <c r="DV12" s="253"/>
      <c r="DW12" s="253"/>
      <c r="DX12" s="253"/>
      <c r="DY12" s="253"/>
      <c r="DZ12" s="253"/>
      <c r="EA12" s="253"/>
      <c r="EB12" s="253"/>
      <c r="EC12" s="253"/>
      <c r="ED12" s="253"/>
      <c r="EE12" s="253"/>
      <c r="EF12" s="253"/>
      <c r="EG12" s="253"/>
      <c r="EH12" s="253"/>
      <c r="EI12" s="253"/>
      <c r="EJ12" s="253"/>
      <c r="EK12" s="253"/>
      <c r="EL12" s="253"/>
      <c r="EM12" s="253"/>
      <c r="EN12" s="253"/>
      <c r="EO12" s="253"/>
      <c r="EP12" s="253"/>
      <c r="EQ12" s="253"/>
      <c r="ER12" s="253"/>
      <c r="ES12" s="253"/>
      <c r="ET12" s="253"/>
      <c r="EU12" s="253"/>
      <c r="EV12" s="253"/>
      <c r="EW12" s="253"/>
      <c r="EX12" s="253"/>
      <c r="EY12" s="253"/>
      <c r="EZ12" s="253"/>
      <c r="FA12" s="253"/>
      <c r="FB12" s="253"/>
      <c r="FC12" s="253"/>
      <c r="FD12" s="253"/>
      <c r="FE12" s="253"/>
      <c r="FF12" s="253"/>
      <c r="FG12" s="253"/>
      <c r="FH12" s="253"/>
      <c r="FI12" s="253"/>
      <c r="FJ12" s="253"/>
      <c r="FK12" s="253"/>
      <c r="FL12" s="253"/>
      <c r="FM12" s="253"/>
      <c r="FN12" s="253"/>
      <c r="FO12" s="253"/>
      <c r="FP12" s="253"/>
      <c r="FQ12" s="253"/>
      <c r="FR12" s="253"/>
      <c r="FS12" s="253"/>
      <c r="FT12" s="253"/>
      <c r="FU12" s="253"/>
      <c r="FV12" s="253"/>
      <c r="FW12" s="253"/>
      <c r="FX12" s="253"/>
      <c r="FY12" s="253"/>
      <c r="FZ12" s="253"/>
      <c r="GA12" s="253"/>
      <c r="GB12" s="253"/>
      <c r="GC12" s="253"/>
      <c r="GD12" s="253"/>
      <c r="GE12" s="253"/>
      <c r="GF12" s="253"/>
      <c r="GG12" s="253"/>
      <c r="GH12" s="253"/>
      <c r="GI12" s="253"/>
      <c r="GJ12" s="253"/>
      <c r="GK12" s="253"/>
      <c r="GL12" s="253"/>
      <c r="GM12" s="253"/>
      <c r="GN12" s="253"/>
      <c r="GO12" s="253"/>
      <c r="GP12" s="253"/>
      <c r="GQ12" s="253"/>
      <c r="GR12" s="253"/>
      <c r="GS12" s="253"/>
      <c r="GT12" s="253"/>
      <c r="GU12" s="253"/>
      <c r="GV12" s="253"/>
      <c r="GW12" s="253"/>
      <c r="GX12" s="253"/>
      <c r="GY12" s="253"/>
      <c r="GZ12" s="253"/>
      <c r="HA12" s="253"/>
      <c r="HB12" s="253"/>
      <c r="HC12" s="253"/>
      <c r="HD12" s="253"/>
      <c r="HE12" s="253"/>
      <c r="HF12" s="253"/>
      <c r="HG12" s="253"/>
      <c r="HH12" s="253"/>
      <c r="HI12" s="253"/>
      <c r="HJ12" s="253"/>
      <c r="HK12" s="253"/>
      <c r="HL12" s="253"/>
      <c r="HM12" s="253"/>
      <c r="HN12" s="253"/>
      <c r="HO12" s="253"/>
      <c r="HP12" s="253"/>
      <c r="HQ12" s="253"/>
      <c r="HR12" s="253"/>
      <c r="HS12" s="253"/>
      <c r="HT12" s="253"/>
      <c r="HU12" s="253"/>
      <c r="HV12" s="253"/>
      <c r="HW12" s="253"/>
      <c r="HX12" s="253"/>
    </row>
    <row r="13" s="1" customFormat="1" ht="30" customHeight="1" spans="1:232">
      <c r="A13" s="192">
        <f t="shared" si="1"/>
        <v>9</v>
      </c>
      <c r="B13" s="332">
        <v>46</v>
      </c>
      <c r="C13" s="192" t="s">
        <v>53</v>
      </c>
      <c r="D13" s="337" t="s">
        <v>375</v>
      </c>
      <c r="E13" s="368">
        <v>41477</v>
      </c>
      <c r="F13" s="16" t="s">
        <v>377</v>
      </c>
      <c r="G13" s="369">
        <f t="shared" si="7"/>
        <v>45839</v>
      </c>
      <c r="H13" s="192">
        <v>396</v>
      </c>
      <c r="I13" s="202">
        <v>1785</v>
      </c>
      <c r="J13" s="202"/>
      <c r="K13" s="223"/>
      <c r="L13" s="224">
        <v>11801</v>
      </c>
      <c r="M13" s="210">
        <v>716.8</v>
      </c>
      <c r="N13" s="210">
        <v>179.2</v>
      </c>
      <c r="O13" s="210">
        <v>26.88</v>
      </c>
      <c r="P13" s="210">
        <v>15</v>
      </c>
      <c r="Q13" s="337">
        <v>525</v>
      </c>
      <c r="R13" s="337">
        <v>4000</v>
      </c>
      <c r="S13" s="337"/>
      <c r="T13" s="337">
        <v>0</v>
      </c>
      <c r="U13" s="337">
        <v>0</v>
      </c>
      <c r="V13" s="337">
        <v>1500</v>
      </c>
      <c r="W13" s="337"/>
      <c r="X13" s="210">
        <f t="shared" si="2"/>
        <v>4838.12</v>
      </c>
      <c r="Y13" s="224">
        <v>0</v>
      </c>
      <c r="Z13" s="239"/>
      <c r="AA13" s="192"/>
      <c r="AB13" s="192">
        <f t="shared" si="3"/>
        <v>5500</v>
      </c>
      <c r="AC13" s="239"/>
      <c r="AD13" s="239"/>
      <c r="AE13" s="384"/>
      <c r="AF13" s="240">
        <f t="shared" si="0"/>
        <v>0</v>
      </c>
      <c r="AG13" s="210">
        <f t="shared" si="4"/>
        <v>10338.12</v>
      </c>
      <c r="AH13" s="210"/>
      <c r="AI13" s="210"/>
      <c r="AJ13" s="212">
        <f>VLOOKUP(C13,[12]科室人员!$C$3:$BW$500,44,0)</f>
        <v>10338.12</v>
      </c>
      <c r="AK13" s="212">
        <f t="shared" si="5"/>
        <v>0</v>
      </c>
      <c r="AL13" s="435" t="str">
        <f>_xlfn.XLOOKUP(C13,[12]科室人员!$C$1:$C$65536,[12]科室人员!$AW$1:$AW$65536,0,0)</f>
        <v>432524198406256417</v>
      </c>
      <c r="AM13" s="390" t="s">
        <v>366</v>
      </c>
      <c r="AN13" s="391">
        <f t="shared" si="6"/>
        <v>1447.88</v>
      </c>
      <c r="AO13" s="253"/>
      <c r="AP13" s="183" t="str">
        <f>_xlfn.XLOOKUP($C13,汇总!$C:$C,汇总!$C:$C)</f>
        <v>曹蜜</v>
      </c>
      <c r="AQ13" s="253"/>
      <c r="AR13" s="253"/>
      <c r="AS13" s="253"/>
      <c r="AT13" s="253"/>
      <c r="AU13" s="253"/>
      <c r="AV13" s="253"/>
      <c r="AW13" s="253"/>
      <c r="AX13" s="253"/>
      <c r="AY13" s="253"/>
      <c r="AZ13" s="253"/>
      <c r="BA13" s="253"/>
      <c r="BB13" s="253"/>
      <c r="BC13" s="253"/>
      <c r="BD13" s="253"/>
      <c r="BE13" s="253"/>
      <c r="BF13" s="253"/>
      <c r="BG13" s="253"/>
      <c r="BH13" s="253"/>
      <c r="BI13" s="253"/>
      <c r="BJ13" s="253"/>
      <c r="BK13" s="253"/>
      <c r="BL13" s="253"/>
      <c r="BM13" s="253"/>
      <c r="BN13" s="253"/>
      <c r="BO13" s="253"/>
      <c r="BP13" s="253"/>
      <c r="BQ13" s="253"/>
      <c r="BR13" s="253"/>
      <c r="BS13" s="253"/>
      <c r="BT13" s="253"/>
      <c r="BU13" s="253"/>
      <c r="BV13" s="253"/>
      <c r="BW13" s="253"/>
      <c r="BX13" s="253"/>
      <c r="BY13" s="253"/>
      <c r="BZ13" s="253"/>
      <c r="CA13" s="253"/>
      <c r="CB13" s="253"/>
      <c r="CC13" s="253"/>
      <c r="CD13" s="253"/>
      <c r="CE13" s="253"/>
      <c r="CF13" s="253"/>
      <c r="CG13" s="253"/>
      <c r="CH13" s="253"/>
      <c r="CI13" s="253"/>
      <c r="CJ13" s="253"/>
      <c r="CK13" s="253"/>
      <c r="CL13" s="253"/>
      <c r="CM13" s="253"/>
      <c r="CN13" s="253"/>
      <c r="CO13" s="253"/>
      <c r="CP13" s="253"/>
      <c r="CQ13" s="253"/>
      <c r="CR13" s="253"/>
      <c r="CS13" s="253"/>
      <c r="CT13" s="253"/>
      <c r="CU13" s="253"/>
      <c r="CV13" s="253"/>
      <c r="CW13" s="253"/>
      <c r="CX13" s="253"/>
      <c r="CY13" s="253"/>
      <c r="CZ13" s="253"/>
      <c r="DA13" s="253"/>
      <c r="DB13" s="253"/>
      <c r="DC13" s="253"/>
      <c r="DD13" s="253"/>
      <c r="DE13" s="253"/>
      <c r="DF13" s="253"/>
      <c r="DG13" s="253"/>
      <c r="DH13" s="253"/>
      <c r="DI13" s="253"/>
      <c r="DJ13" s="253"/>
      <c r="DK13" s="253"/>
      <c r="DL13" s="253"/>
      <c r="DM13" s="253"/>
      <c r="DN13" s="253"/>
      <c r="DO13" s="253"/>
      <c r="DP13" s="253"/>
      <c r="DQ13" s="253"/>
      <c r="DR13" s="253"/>
      <c r="DS13" s="253"/>
      <c r="DT13" s="253"/>
      <c r="DU13" s="253"/>
      <c r="DV13" s="253"/>
      <c r="DW13" s="253"/>
      <c r="DX13" s="253"/>
      <c r="DY13" s="253"/>
      <c r="DZ13" s="253"/>
      <c r="EA13" s="253"/>
      <c r="EB13" s="253"/>
      <c r="EC13" s="253"/>
      <c r="ED13" s="253"/>
      <c r="EE13" s="253"/>
      <c r="EF13" s="253"/>
      <c r="EG13" s="253"/>
      <c r="EH13" s="253"/>
      <c r="EI13" s="253"/>
      <c r="EJ13" s="253"/>
      <c r="EK13" s="253"/>
      <c r="EL13" s="253"/>
      <c r="EM13" s="253"/>
      <c r="EN13" s="253"/>
      <c r="EO13" s="253"/>
      <c r="EP13" s="253"/>
      <c r="EQ13" s="253"/>
      <c r="ER13" s="253"/>
      <c r="ES13" s="253"/>
      <c r="ET13" s="253"/>
      <c r="EU13" s="253"/>
      <c r="EV13" s="253"/>
      <c r="EW13" s="253"/>
      <c r="EX13" s="253"/>
      <c r="EY13" s="253"/>
      <c r="EZ13" s="253"/>
      <c r="FA13" s="253"/>
      <c r="FB13" s="253"/>
      <c r="FC13" s="253"/>
      <c r="FD13" s="253"/>
      <c r="FE13" s="253"/>
      <c r="FF13" s="253"/>
      <c r="FG13" s="253"/>
      <c r="FH13" s="253"/>
      <c r="FI13" s="253"/>
      <c r="FJ13" s="253"/>
      <c r="FK13" s="253"/>
      <c r="FL13" s="253"/>
      <c r="FM13" s="253"/>
      <c r="FN13" s="253"/>
      <c r="FO13" s="253"/>
      <c r="FP13" s="253"/>
      <c r="FQ13" s="253"/>
      <c r="FR13" s="253"/>
      <c r="FS13" s="253"/>
      <c r="FT13" s="253"/>
      <c r="FU13" s="253"/>
      <c r="FV13" s="253"/>
      <c r="FW13" s="253"/>
      <c r="FX13" s="253"/>
      <c r="FY13" s="253"/>
      <c r="FZ13" s="253"/>
      <c r="GA13" s="253"/>
      <c r="GB13" s="253"/>
      <c r="GC13" s="253"/>
      <c r="GD13" s="253"/>
      <c r="GE13" s="253"/>
      <c r="GF13" s="253"/>
      <c r="GG13" s="253"/>
      <c r="GH13" s="253"/>
      <c r="GI13" s="253"/>
      <c r="GJ13" s="253"/>
      <c r="GK13" s="253"/>
      <c r="GL13" s="253"/>
      <c r="GM13" s="253"/>
      <c r="GN13" s="253"/>
      <c r="GO13" s="253"/>
      <c r="GP13" s="253"/>
      <c r="GQ13" s="253"/>
      <c r="GR13" s="253"/>
      <c r="GS13" s="253"/>
      <c r="GT13" s="253"/>
      <c r="GU13" s="253"/>
      <c r="GV13" s="253"/>
      <c r="GW13" s="253"/>
      <c r="GX13" s="253"/>
      <c r="GY13" s="253"/>
      <c r="GZ13" s="253"/>
      <c r="HA13" s="253"/>
      <c r="HB13" s="253"/>
      <c r="HC13" s="253"/>
      <c r="HD13" s="253"/>
      <c r="HE13" s="253"/>
      <c r="HF13" s="253"/>
      <c r="HG13" s="253"/>
      <c r="HH13" s="253"/>
      <c r="HI13" s="253"/>
      <c r="HJ13" s="253"/>
      <c r="HK13" s="253"/>
      <c r="HL13" s="253"/>
      <c r="HM13" s="253"/>
      <c r="HN13" s="253"/>
      <c r="HO13" s="253"/>
      <c r="HP13" s="253"/>
      <c r="HQ13" s="253"/>
      <c r="HR13" s="253"/>
      <c r="HS13" s="253"/>
      <c r="HT13" s="253"/>
      <c r="HU13" s="253"/>
      <c r="HV13" s="253"/>
      <c r="HW13" s="253"/>
      <c r="HX13" s="253"/>
    </row>
    <row r="14" s="1" customFormat="1" ht="30" customHeight="1" spans="1:232">
      <c r="A14" s="192">
        <f t="shared" si="1"/>
        <v>10</v>
      </c>
      <c r="B14" s="370"/>
      <c r="C14" s="15" t="s">
        <v>41</v>
      </c>
      <c r="D14" s="241" t="s">
        <v>375</v>
      </c>
      <c r="E14" s="368">
        <v>45714</v>
      </c>
      <c r="F14" s="15" t="s">
        <v>378</v>
      </c>
      <c r="G14" s="369">
        <f t="shared" si="7"/>
        <v>45839</v>
      </c>
      <c r="H14" s="192">
        <v>276</v>
      </c>
      <c r="I14" s="202">
        <v>895.82</v>
      </c>
      <c r="J14" s="202"/>
      <c r="K14" s="223"/>
      <c r="L14" s="224">
        <v>4931.82</v>
      </c>
      <c r="M14" s="210">
        <v>344.64</v>
      </c>
      <c r="N14" s="210">
        <v>86.16</v>
      </c>
      <c r="O14" s="210">
        <v>12.92</v>
      </c>
      <c r="P14" s="210">
        <v>15</v>
      </c>
      <c r="Q14" s="337">
        <v>0</v>
      </c>
      <c r="R14" s="337"/>
      <c r="S14" s="337"/>
      <c r="T14" s="337"/>
      <c r="U14" s="337"/>
      <c r="V14" s="337"/>
      <c r="W14" s="337"/>
      <c r="X14" s="210">
        <f t="shared" si="2"/>
        <v>4473.1</v>
      </c>
      <c r="Y14" s="224">
        <v>0</v>
      </c>
      <c r="Z14" s="239"/>
      <c r="AA14" s="192"/>
      <c r="AB14" s="192">
        <f t="shared" si="3"/>
        <v>0</v>
      </c>
      <c r="AC14" s="239"/>
      <c r="AD14" s="239"/>
      <c r="AE14" s="384"/>
      <c r="AF14" s="240">
        <f t="shared" si="0"/>
        <v>0</v>
      </c>
      <c r="AG14" s="210">
        <f t="shared" si="4"/>
        <v>4473.1</v>
      </c>
      <c r="AH14" s="210"/>
      <c r="AI14" s="210"/>
      <c r="AJ14" s="212">
        <f>VLOOKUP(C14,[12]科室人员!$C$3:$BW$500,44,0)</f>
        <v>4473.1</v>
      </c>
      <c r="AK14" s="212">
        <f t="shared" si="5"/>
        <v>0</v>
      </c>
      <c r="AL14" s="435" t="str">
        <f>_xlfn.XLOOKUP(C14,[12]科室人员!$C$1:$C$65536,[12]科室人员!$AW$1:$AW$65536,0,0)</f>
        <v>430221199003101207</v>
      </c>
      <c r="AM14" s="390" t="s">
        <v>366</v>
      </c>
      <c r="AN14" s="391">
        <f t="shared" si="6"/>
        <v>443.72</v>
      </c>
      <c r="AO14" s="253"/>
      <c r="AP14" s="183" t="str">
        <f>_xlfn.XLOOKUP($C14,汇总!$C:$C,汇总!$C:$C)</f>
        <v>谭丽平</v>
      </c>
      <c r="AQ14" s="253"/>
      <c r="AR14" s="253"/>
      <c r="AS14" s="253"/>
      <c r="AT14" s="253"/>
      <c r="AU14" s="253"/>
      <c r="AV14" s="253"/>
      <c r="AW14" s="253"/>
      <c r="AX14" s="253"/>
      <c r="AY14" s="253"/>
      <c r="AZ14" s="253"/>
      <c r="BA14" s="253"/>
      <c r="BB14" s="253"/>
      <c r="BC14" s="253"/>
      <c r="BD14" s="253"/>
      <c r="BE14" s="253"/>
      <c r="BF14" s="253"/>
      <c r="BG14" s="253"/>
      <c r="BH14" s="253"/>
      <c r="BI14" s="253"/>
      <c r="BJ14" s="253"/>
      <c r="BK14" s="253"/>
      <c r="BL14" s="253"/>
      <c r="BM14" s="253"/>
      <c r="BN14" s="253"/>
      <c r="BO14" s="253"/>
      <c r="BP14" s="253"/>
      <c r="BQ14" s="253"/>
      <c r="BR14" s="253"/>
      <c r="BS14" s="253"/>
      <c r="BT14" s="253"/>
      <c r="BU14" s="253"/>
      <c r="BV14" s="253"/>
      <c r="BW14" s="253"/>
      <c r="BX14" s="253"/>
      <c r="BY14" s="253"/>
      <c r="BZ14" s="253"/>
      <c r="CA14" s="253"/>
      <c r="CB14" s="253"/>
      <c r="CC14" s="253"/>
      <c r="CD14" s="253"/>
      <c r="CE14" s="253"/>
      <c r="CF14" s="253"/>
      <c r="CG14" s="253"/>
      <c r="CH14" s="253"/>
      <c r="CI14" s="253"/>
      <c r="CJ14" s="253"/>
      <c r="CK14" s="253"/>
      <c r="CL14" s="253"/>
      <c r="CM14" s="253"/>
      <c r="CN14" s="253"/>
      <c r="CO14" s="253"/>
      <c r="CP14" s="253"/>
      <c r="CQ14" s="253"/>
      <c r="CR14" s="253"/>
      <c r="CS14" s="253"/>
      <c r="CT14" s="253"/>
      <c r="CU14" s="253"/>
      <c r="CV14" s="253"/>
      <c r="CW14" s="253"/>
      <c r="CX14" s="253"/>
      <c r="CY14" s="253"/>
      <c r="CZ14" s="253"/>
      <c r="DA14" s="253"/>
      <c r="DB14" s="253"/>
      <c r="DC14" s="253"/>
      <c r="DD14" s="253"/>
      <c r="DE14" s="253"/>
      <c r="DF14" s="253"/>
      <c r="DG14" s="253"/>
      <c r="DH14" s="253"/>
      <c r="DI14" s="253"/>
      <c r="DJ14" s="253"/>
      <c r="DK14" s="253"/>
      <c r="DL14" s="253"/>
      <c r="DM14" s="253"/>
      <c r="DN14" s="253"/>
      <c r="DO14" s="253"/>
      <c r="DP14" s="253"/>
      <c r="DQ14" s="253"/>
      <c r="DR14" s="253"/>
      <c r="DS14" s="253"/>
      <c r="DT14" s="253"/>
      <c r="DU14" s="253"/>
      <c r="DV14" s="253"/>
      <c r="DW14" s="253"/>
      <c r="DX14" s="253"/>
      <c r="DY14" s="253"/>
      <c r="DZ14" s="253"/>
      <c r="EA14" s="253"/>
      <c r="EB14" s="253"/>
      <c r="EC14" s="253"/>
      <c r="ED14" s="253"/>
      <c r="EE14" s="253"/>
      <c r="EF14" s="253"/>
      <c r="EG14" s="253"/>
      <c r="EH14" s="253"/>
      <c r="EI14" s="253"/>
      <c r="EJ14" s="253"/>
      <c r="EK14" s="253"/>
      <c r="EL14" s="253"/>
      <c r="EM14" s="253"/>
      <c r="EN14" s="253"/>
      <c r="EO14" s="253"/>
      <c r="EP14" s="253"/>
      <c r="EQ14" s="253"/>
      <c r="ER14" s="253"/>
      <c r="ES14" s="253"/>
      <c r="ET14" s="253"/>
      <c r="EU14" s="253"/>
      <c r="EV14" s="253"/>
      <c r="EW14" s="253"/>
      <c r="EX14" s="253"/>
      <c r="EY14" s="253"/>
      <c r="EZ14" s="253"/>
      <c r="FA14" s="253"/>
      <c r="FB14" s="253"/>
      <c r="FC14" s="253"/>
      <c r="FD14" s="253"/>
      <c r="FE14" s="253"/>
      <c r="FF14" s="253"/>
      <c r="FG14" s="253"/>
      <c r="FH14" s="253"/>
      <c r="FI14" s="253"/>
      <c r="FJ14" s="253"/>
      <c r="FK14" s="253"/>
      <c r="FL14" s="253"/>
      <c r="FM14" s="253"/>
      <c r="FN14" s="253"/>
      <c r="FO14" s="253"/>
      <c r="FP14" s="253"/>
      <c r="FQ14" s="253"/>
      <c r="FR14" s="253"/>
      <c r="FS14" s="253"/>
      <c r="FT14" s="253"/>
      <c r="FU14" s="253"/>
      <c r="FV14" s="253"/>
      <c r="FW14" s="253"/>
      <c r="FX14" s="253"/>
      <c r="FY14" s="253"/>
      <c r="FZ14" s="253"/>
      <c r="GA14" s="253"/>
      <c r="GB14" s="253"/>
      <c r="GC14" s="253"/>
      <c r="GD14" s="253"/>
      <c r="GE14" s="253"/>
      <c r="GF14" s="253"/>
      <c r="GG14" s="253"/>
      <c r="GH14" s="253"/>
      <c r="GI14" s="253"/>
      <c r="GJ14" s="253"/>
      <c r="GK14" s="253"/>
      <c r="GL14" s="253"/>
      <c r="GM14" s="253"/>
      <c r="GN14" s="253"/>
      <c r="GO14" s="253"/>
      <c r="GP14" s="253"/>
      <c r="GQ14" s="253"/>
      <c r="GR14" s="253"/>
      <c r="GS14" s="253"/>
      <c r="GT14" s="253"/>
      <c r="GU14" s="253"/>
      <c r="GV14" s="253"/>
      <c r="GW14" s="253"/>
      <c r="GX14" s="253"/>
      <c r="GY14" s="253"/>
      <c r="GZ14" s="253"/>
      <c r="HA14" s="253"/>
      <c r="HB14" s="253"/>
      <c r="HC14" s="253"/>
      <c r="HD14" s="253"/>
      <c r="HE14" s="253"/>
      <c r="HF14" s="253"/>
      <c r="HG14" s="253"/>
      <c r="HH14" s="253"/>
      <c r="HI14" s="253"/>
      <c r="HJ14" s="253"/>
      <c r="HK14" s="253"/>
      <c r="HL14" s="253"/>
      <c r="HM14" s="253"/>
      <c r="HN14" s="253"/>
      <c r="HO14" s="253"/>
      <c r="HP14" s="253"/>
      <c r="HQ14" s="253"/>
      <c r="HR14" s="253"/>
      <c r="HS14" s="253"/>
      <c r="HT14" s="253"/>
      <c r="HU14" s="253"/>
      <c r="HV14" s="253"/>
      <c r="HW14" s="253"/>
      <c r="HX14" s="253"/>
    </row>
    <row r="15" s="1" customFormat="1" ht="30" customHeight="1" spans="1:232">
      <c r="A15" s="192">
        <f t="shared" si="1"/>
        <v>11</v>
      </c>
      <c r="B15" s="370">
        <v>1070</v>
      </c>
      <c r="C15" s="15" t="s">
        <v>37</v>
      </c>
      <c r="D15" s="241" t="s">
        <v>375</v>
      </c>
      <c r="E15" s="368">
        <v>44765</v>
      </c>
      <c r="F15" s="372" t="s">
        <v>379</v>
      </c>
      <c r="G15" s="369">
        <f t="shared" si="7"/>
        <v>45839</v>
      </c>
      <c r="H15" s="192">
        <v>276</v>
      </c>
      <c r="I15" s="202">
        <v>1264.8</v>
      </c>
      <c r="J15" s="202"/>
      <c r="K15" s="223"/>
      <c r="L15" s="224">
        <v>7010.8</v>
      </c>
      <c r="M15" s="210">
        <v>456</v>
      </c>
      <c r="N15" s="210">
        <v>114</v>
      </c>
      <c r="O15" s="210">
        <v>17.1</v>
      </c>
      <c r="P15" s="210">
        <v>15</v>
      </c>
      <c r="Q15" s="337">
        <v>290</v>
      </c>
      <c r="R15" s="337"/>
      <c r="S15" s="337"/>
      <c r="T15" s="337"/>
      <c r="U15" s="337"/>
      <c r="V15" s="337"/>
      <c r="W15" s="337"/>
      <c r="X15" s="210">
        <f t="shared" si="2"/>
        <v>6118.7</v>
      </c>
      <c r="Y15" s="224">
        <v>34.01</v>
      </c>
      <c r="Z15" s="239"/>
      <c r="AA15" s="192"/>
      <c r="AB15" s="192">
        <f t="shared" si="3"/>
        <v>0</v>
      </c>
      <c r="AC15" s="239"/>
      <c r="AD15" s="239"/>
      <c r="AE15" s="384"/>
      <c r="AF15" s="240">
        <f t="shared" si="0"/>
        <v>0</v>
      </c>
      <c r="AG15" s="210">
        <f t="shared" si="4"/>
        <v>6084.69</v>
      </c>
      <c r="AH15" s="210"/>
      <c r="AI15" s="210"/>
      <c r="AJ15" s="212">
        <f>VLOOKUP(C15,[12]科室人员!$C$3:$BW$500,44,0)</f>
        <v>6084.69</v>
      </c>
      <c r="AK15" s="212">
        <f t="shared" si="5"/>
        <v>0</v>
      </c>
      <c r="AL15" s="389" t="str">
        <f>_xlfn.XLOOKUP(C15,[12]科室人员!$C$1:$C$65536,[12]科室人员!$AW$1:$AW$65536,0,0)</f>
        <v>430527197408118731</v>
      </c>
      <c r="AM15" s="390" t="s">
        <v>366</v>
      </c>
      <c r="AN15" s="391">
        <f t="shared" si="6"/>
        <v>877.1</v>
      </c>
      <c r="AO15" s="253"/>
      <c r="AP15" s="183" t="str">
        <f>_xlfn.XLOOKUP($C15,汇总!$C:$C,汇总!$C:$C)</f>
        <v>刘文向</v>
      </c>
      <c r="AQ15" s="253"/>
      <c r="AR15" s="253"/>
      <c r="AS15" s="253"/>
      <c r="AT15" s="253"/>
      <c r="AU15" s="253"/>
      <c r="AV15" s="253"/>
      <c r="AW15" s="253"/>
      <c r="AX15" s="253"/>
      <c r="AY15" s="253"/>
      <c r="AZ15" s="253"/>
      <c r="BA15" s="253"/>
      <c r="BB15" s="253"/>
      <c r="BC15" s="253"/>
      <c r="BD15" s="253"/>
      <c r="BE15" s="253"/>
      <c r="BF15" s="253"/>
      <c r="BG15" s="253"/>
      <c r="BH15" s="253"/>
      <c r="BI15" s="253"/>
      <c r="BJ15" s="253"/>
      <c r="BK15" s="253"/>
      <c r="BL15" s="253"/>
      <c r="BM15" s="253"/>
      <c r="BN15" s="253"/>
      <c r="BO15" s="253"/>
      <c r="BP15" s="253"/>
      <c r="BQ15" s="253"/>
      <c r="BR15" s="253"/>
      <c r="BS15" s="253"/>
      <c r="BT15" s="253"/>
      <c r="BU15" s="253"/>
      <c r="BV15" s="253"/>
      <c r="BW15" s="253"/>
      <c r="BX15" s="253"/>
      <c r="BY15" s="253"/>
      <c r="BZ15" s="253"/>
      <c r="CA15" s="253"/>
      <c r="CB15" s="253"/>
      <c r="CC15" s="253"/>
      <c r="CD15" s="253"/>
      <c r="CE15" s="253"/>
      <c r="CF15" s="253"/>
      <c r="CG15" s="253"/>
      <c r="CH15" s="253"/>
      <c r="CI15" s="253"/>
      <c r="CJ15" s="253"/>
      <c r="CK15" s="253"/>
      <c r="CL15" s="253"/>
      <c r="CM15" s="253"/>
      <c r="CN15" s="253"/>
      <c r="CO15" s="253"/>
      <c r="CP15" s="253"/>
      <c r="CQ15" s="253"/>
      <c r="CR15" s="253"/>
      <c r="CS15" s="253"/>
      <c r="CT15" s="253"/>
      <c r="CU15" s="253"/>
      <c r="CV15" s="253"/>
      <c r="CW15" s="253"/>
      <c r="CX15" s="253"/>
      <c r="CY15" s="253"/>
      <c r="CZ15" s="253"/>
      <c r="DA15" s="253"/>
      <c r="DB15" s="253"/>
      <c r="DC15" s="253"/>
      <c r="DD15" s="253"/>
      <c r="DE15" s="253"/>
      <c r="DF15" s="253"/>
      <c r="DG15" s="253"/>
      <c r="DH15" s="253"/>
      <c r="DI15" s="253"/>
      <c r="DJ15" s="253"/>
      <c r="DK15" s="253"/>
      <c r="DL15" s="253"/>
      <c r="DM15" s="253"/>
      <c r="DN15" s="253"/>
      <c r="DO15" s="253"/>
      <c r="DP15" s="253"/>
      <c r="DQ15" s="253"/>
      <c r="DR15" s="253"/>
      <c r="DS15" s="253"/>
      <c r="DT15" s="253"/>
      <c r="DU15" s="253"/>
      <c r="DV15" s="253"/>
      <c r="DW15" s="253"/>
      <c r="DX15" s="253"/>
      <c r="DY15" s="253"/>
      <c r="DZ15" s="253"/>
      <c r="EA15" s="253"/>
      <c r="EB15" s="253"/>
      <c r="EC15" s="253"/>
      <c r="ED15" s="253"/>
      <c r="EE15" s="253"/>
      <c r="EF15" s="253"/>
      <c r="EG15" s="253"/>
      <c r="EH15" s="253"/>
      <c r="EI15" s="253"/>
      <c r="EJ15" s="253"/>
      <c r="EK15" s="253"/>
      <c r="EL15" s="253"/>
      <c r="EM15" s="253"/>
      <c r="EN15" s="253"/>
      <c r="EO15" s="253"/>
      <c r="EP15" s="253"/>
      <c r="EQ15" s="253"/>
      <c r="ER15" s="253"/>
      <c r="ES15" s="253"/>
      <c r="ET15" s="253"/>
      <c r="EU15" s="253"/>
      <c r="EV15" s="253"/>
      <c r="EW15" s="253"/>
      <c r="EX15" s="253"/>
      <c r="EY15" s="253"/>
      <c r="EZ15" s="253"/>
      <c r="FA15" s="253"/>
      <c r="FB15" s="253"/>
      <c r="FC15" s="253"/>
      <c r="FD15" s="253"/>
      <c r="FE15" s="253"/>
      <c r="FF15" s="253"/>
      <c r="FG15" s="253"/>
      <c r="FH15" s="253"/>
      <c r="FI15" s="253"/>
      <c r="FJ15" s="253"/>
      <c r="FK15" s="253"/>
      <c r="FL15" s="253"/>
      <c r="FM15" s="253"/>
      <c r="FN15" s="253"/>
      <c r="FO15" s="253"/>
      <c r="FP15" s="253"/>
      <c r="FQ15" s="253"/>
      <c r="FR15" s="253"/>
      <c r="FS15" s="253"/>
      <c r="FT15" s="253"/>
      <c r="FU15" s="253"/>
      <c r="FV15" s="253"/>
      <c r="FW15" s="253"/>
      <c r="FX15" s="253"/>
      <c r="FY15" s="253"/>
      <c r="FZ15" s="253"/>
      <c r="GA15" s="253"/>
      <c r="GB15" s="253"/>
      <c r="GC15" s="253"/>
      <c r="GD15" s="253"/>
      <c r="GE15" s="253"/>
      <c r="GF15" s="253"/>
      <c r="GG15" s="253"/>
      <c r="GH15" s="253"/>
      <c r="GI15" s="253"/>
      <c r="GJ15" s="253"/>
      <c r="GK15" s="253"/>
      <c r="GL15" s="253"/>
      <c r="GM15" s="253"/>
      <c r="GN15" s="253"/>
      <c r="GO15" s="253"/>
      <c r="GP15" s="253"/>
      <c r="GQ15" s="253"/>
      <c r="GR15" s="253"/>
      <c r="GS15" s="253"/>
      <c r="GT15" s="253"/>
      <c r="GU15" s="253"/>
      <c r="GV15" s="253"/>
      <c r="GW15" s="253"/>
      <c r="GX15" s="253"/>
      <c r="GY15" s="253"/>
      <c r="GZ15" s="253"/>
      <c r="HA15" s="253"/>
      <c r="HB15" s="253"/>
      <c r="HC15" s="253"/>
      <c r="HD15" s="253"/>
      <c r="HE15" s="253"/>
      <c r="HF15" s="253"/>
      <c r="HG15" s="253"/>
      <c r="HH15" s="253"/>
      <c r="HI15" s="253"/>
      <c r="HJ15" s="253"/>
      <c r="HK15" s="253"/>
      <c r="HL15" s="253"/>
      <c r="HM15" s="253"/>
      <c r="HN15" s="253"/>
      <c r="HO15" s="253"/>
      <c r="HP15" s="253"/>
      <c r="HQ15" s="253"/>
      <c r="HR15" s="253"/>
      <c r="HS15" s="253"/>
      <c r="HT15" s="253"/>
      <c r="HU15" s="253"/>
      <c r="HV15" s="253"/>
      <c r="HW15" s="253"/>
      <c r="HX15" s="253"/>
    </row>
    <row r="16" s="1" customFormat="1" ht="30" customHeight="1" spans="1:232">
      <c r="A16" s="192">
        <f t="shared" si="1"/>
        <v>12</v>
      </c>
      <c r="B16" s="370">
        <v>1202</v>
      </c>
      <c r="C16" s="15" t="s">
        <v>39</v>
      </c>
      <c r="D16" s="241" t="s">
        <v>375</v>
      </c>
      <c r="E16" s="368">
        <v>44845</v>
      </c>
      <c r="F16" s="372" t="s">
        <v>380</v>
      </c>
      <c r="G16" s="369">
        <f t="shared" si="7"/>
        <v>45839</v>
      </c>
      <c r="H16" s="192">
        <v>276</v>
      </c>
      <c r="I16" s="202">
        <v>1171.2</v>
      </c>
      <c r="J16" s="202"/>
      <c r="K16" s="223"/>
      <c r="L16" s="224">
        <v>6267.2</v>
      </c>
      <c r="M16" s="210">
        <v>408</v>
      </c>
      <c r="N16" s="210">
        <v>102</v>
      </c>
      <c r="O16" s="210">
        <v>15.3</v>
      </c>
      <c r="P16" s="210">
        <v>15</v>
      </c>
      <c r="Q16" s="337">
        <v>255</v>
      </c>
      <c r="R16" s="337"/>
      <c r="S16" s="337"/>
      <c r="T16" s="337"/>
      <c r="U16" s="337"/>
      <c r="V16" s="337"/>
      <c r="W16" s="337"/>
      <c r="X16" s="210">
        <f t="shared" si="2"/>
        <v>5471.9</v>
      </c>
      <c r="Y16" s="224">
        <v>14.61</v>
      </c>
      <c r="Z16" s="239"/>
      <c r="AA16" s="192"/>
      <c r="AB16" s="192">
        <f t="shared" si="3"/>
        <v>0</v>
      </c>
      <c r="AC16" s="239"/>
      <c r="AD16" s="239"/>
      <c r="AE16" s="384"/>
      <c r="AF16" s="240"/>
      <c r="AG16" s="210">
        <f t="shared" si="4"/>
        <v>5457.29</v>
      </c>
      <c r="AH16" s="393"/>
      <c r="AI16" s="210"/>
      <c r="AJ16" s="212">
        <f>VLOOKUP(C16,[12]科室人员!$C$3:$BW$500,44,0)</f>
        <v>5457.29</v>
      </c>
      <c r="AK16" s="212">
        <f t="shared" si="5"/>
        <v>0</v>
      </c>
      <c r="AL16" s="389" t="str">
        <f>_xlfn.XLOOKUP(C16,[12]科室人员!$C$1:$C$65536,[12]科室人员!$AW$1:$AW$65536,0,0)</f>
        <v>43022519870326004X</v>
      </c>
      <c r="AM16" s="390" t="s">
        <v>366</v>
      </c>
      <c r="AN16" s="391">
        <f t="shared" si="6"/>
        <v>780.3</v>
      </c>
      <c r="AO16" s="253"/>
      <c r="AP16" s="183" t="str">
        <f>_xlfn.XLOOKUP($C16,汇总!$C:$C,汇总!$C:$C)</f>
        <v>李晶</v>
      </c>
      <c r="AQ16" s="253"/>
      <c r="AR16" s="253"/>
      <c r="AS16" s="253"/>
      <c r="AT16" s="253"/>
      <c r="AU16" s="253"/>
      <c r="AV16" s="253"/>
      <c r="AW16" s="253"/>
      <c r="AX16" s="253"/>
      <c r="AY16" s="253"/>
      <c r="AZ16" s="253"/>
      <c r="BA16" s="253"/>
      <c r="BB16" s="253"/>
      <c r="BC16" s="253"/>
      <c r="BD16" s="253"/>
      <c r="BE16" s="253"/>
      <c r="BF16" s="253"/>
      <c r="BG16" s="253"/>
      <c r="BH16" s="253"/>
      <c r="BI16" s="253"/>
      <c r="BJ16" s="253"/>
      <c r="BK16" s="253"/>
      <c r="BL16" s="253"/>
      <c r="BM16" s="253"/>
      <c r="BN16" s="253"/>
      <c r="BO16" s="253"/>
      <c r="BP16" s="253"/>
      <c r="BQ16" s="253"/>
      <c r="BR16" s="253"/>
      <c r="BS16" s="253"/>
      <c r="BT16" s="253"/>
      <c r="BU16" s="253"/>
      <c r="BV16" s="253"/>
      <c r="BW16" s="253"/>
      <c r="BX16" s="253"/>
      <c r="BY16" s="253"/>
      <c r="BZ16" s="253"/>
      <c r="CA16" s="253"/>
      <c r="CB16" s="253"/>
      <c r="CC16" s="253"/>
      <c r="CD16" s="253"/>
      <c r="CE16" s="253"/>
      <c r="CF16" s="253"/>
      <c r="CG16" s="253"/>
      <c r="CH16" s="253"/>
      <c r="CI16" s="253"/>
      <c r="CJ16" s="253"/>
      <c r="CK16" s="253"/>
      <c r="CL16" s="253"/>
      <c r="CM16" s="253"/>
      <c r="CN16" s="253"/>
      <c r="CO16" s="253"/>
      <c r="CP16" s="253"/>
      <c r="CQ16" s="253"/>
      <c r="CR16" s="253"/>
      <c r="CS16" s="253"/>
      <c r="CT16" s="253"/>
      <c r="CU16" s="253"/>
      <c r="CV16" s="253"/>
      <c r="CW16" s="253"/>
      <c r="CX16" s="253"/>
      <c r="CY16" s="253"/>
      <c r="CZ16" s="253"/>
      <c r="DA16" s="253"/>
      <c r="DB16" s="253"/>
      <c r="DC16" s="253"/>
      <c r="DD16" s="253"/>
      <c r="DE16" s="253"/>
      <c r="DF16" s="253"/>
      <c r="DG16" s="253"/>
      <c r="DH16" s="253"/>
      <c r="DI16" s="253"/>
      <c r="DJ16" s="253"/>
      <c r="DK16" s="253"/>
      <c r="DL16" s="253"/>
      <c r="DM16" s="253"/>
      <c r="DN16" s="253"/>
      <c r="DO16" s="253"/>
      <c r="DP16" s="253"/>
      <c r="DQ16" s="253"/>
      <c r="DR16" s="253"/>
      <c r="DS16" s="253"/>
      <c r="DT16" s="253"/>
      <c r="DU16" s="253"/>
      <c r="DV16" s="253"/>
      <c r="DW16" s="253"/>
      <c r="DX16" s="253"/>
      <c r="DY16" s="253"/>
      <c r="DZ16" s="253"/>
      <c r="EA16" s="253"/>
      <c r="EB16" s="253"/>
      <c r="EC16" s="253"/>
      <c r="ED16" s="253"/>
      <c r="EE16" s="253"/>
      <c r="EF16" s="253"/>
      <c r="EG16" s="253"/>
      <c r="EH16" s="253"/>
      <c r="EI16" s="253"/>
      <c r="EJ16" s="253"/>
      <c r="EK16" s="253"/>
      <c r="EL16" s="253"/>
      <c r="EM16" s="253"/>
      <c r="EN16" s="253"/>
      <c r="EO16" s="253"/>
      <c r="EP16" s="253"/>
      <c r="EQ16" s="253"/>
      <c r="ER16" s="253"/>
      <c r="ES16" s="253"/>
      <c r="ET16" s="253"/>
      <c r="EU16" s="253"/>
      <c r="EV16" s="253"/>
      <c r="EW16" s="253"/>
      <c r="EX16" s="253"/>
      <c r="EY16" s="253"/>
      <c r="EZ16" s="253"/>
      <c r="FA16" s="253"/>
      <c r="FB16" s="253"/>
      <c r="FC16" s="253"/>
      <c r="FD16" s="253"/>
      <c r="FE16" s="253"/>
      <c r="FF16" s="253"/>
      <c r="FG16" s="253"/>
      <c r="FH16" s="253"/>
      <c r="FI16" s="253"/>
      <c r="FJ16" s="253"/>
      <c r="FK16" s="253"/>
      <c r="FL16" s="253"/>
      <c r="FM16" s="253"/>
      <c r="FN16" s="253"/>
      <c r="FO16" s="253"/>
      <c r="FP16" s="253"/>
      <c r="FQ16" s="253"/>
      <c r="FR16" s="253"/>
      <c r="FS16" s="253"/>
      <c r="FT16" s="253"/>
      <c r="FU16" s="253"/>
      <c r="FV16" s="253"/>
      <c r="FW16" s="253"/>
      <c r="FX16" s="253"/>
      <c r="FY16" s="253"/>
      <c r="FZ16" s="253"/>
      <c r="GA16" s="253"/>
      <c r="GB16" s="253"/>
      <c r="GC16" s="253"/>
      <c r="GD16" s="253"/>
      <c r="GE16" s="253"/>
      <c r="GF16" s="253"/>
      <c r="GG16" s="253"/>
      <c r="GH16" s="253"/>
      <c r="GI16" s="253"/>
      <c r="GJ16" s="253"/>
      <c r="GK16" s="253"/>
      <c r="GL16" s="253"/>
      <c r="GM16" s="253"/>
      <c r="GN16" s="253"/>
      <c r="GO16" s="253"/>
      <c r="GP16" s="253"/>
      <c r="GQ16" s="253"/>
      <c r="GR16" s="253"/>
      <c r="GS16" s="253"/>
      <c r="GT16" s="253"/>
      <c r="GU16" s="253"/>
      <c r="GV16" s="253"/>
      <c r="GW16" s="253"/>
      <c r="GX16" s="253"/>
      <c r="GY16" s="253"/>
      <c r="GZ16" s="253"/>
      <c r="HA16" s="253"/>
      <c r="HB16" s="253"/>
      <c r="HC16" s="253"/>
      <c r="HD16" s="253"/>
      <c r="HE16" s="253"/>
      <c r="HF16" s="253"/>
      <c r="HG16" s="253"/>
      <c r="HH16" s="253"/>
      <c r="HI16" s="253"/>
      <c r="HJ16" s="253"/>
      <c r="HK16" s="253"/>
      <c r="HL16" s="253"/>
      <c r="HM16" s="253"/>
      <c r="HN16" s="253"/>
      <c r="HO16" s="253"/>
      <c r="HP16" s="253"/>
      <c r="HQ16" s="253"/>
      <c r="HR16" s="253"/>
      <c r="HS16" s="253"/>
      <c r="HT16" s="253"/>
      <c r="HU16" s="253"/>
      <c r="HV16" s="253"/>
      <c r="HW16" s="253"/>
      <c r="HX16" s="253"/>
    </row>
    <row r="17" s="1" customFormat="1" ht="30" customHeight="1" spans="1:232">
      <c r="A17" s="192">
        <f t="shared" si="1"/>
        <v>13</v>
      </c>
      <c r="B17" s="370">
        <v>140</v>
      </c>
      <c r="C17" s="15" t="s">
        <v>86</v>
      </c>
      <c r="D17" s="241" t="s">
        <v>375</v>
      </c>
      <c r="E17" s="368">
        <v>42017</v>
      </c>
      <c r="F17" s="372" t="s">
        <v>381</v>
      </c>
      <c r="G17" s="369">
        <f t="shared" si="7"/>
        <v>45839</v>
      </c>
      <c r="H17" s="192">
        <v>276</v>
      </c>
      <c r="I17" s="202">
        <v>1067</v>
      </c>
      <c r="J17" s="202"/>
      <c r="K17" s="223"/>
      <c r="L17" s="224">
        <v>5943</v>
      </c>
      <c r="M17" s="210">
        <v>344.64</v>
      </c>
      <c r="N17" s="210">
        <v>86.16</v>
      </c>
      <c r="O17" s="210">
        <v>12.92</v>
      </c>
      <c r="P17" s="210">
        <v>15</v>
      </c>
      <c r="Q17" s="337">
        <v>240</v>
      </c>
      <c r="R17" s="337"/>
      <c r="S17" s="337"/>
      <c r="T17" s="337"/>
      <c r="U17" s="337"/>
      <c r="V17" s="337"/>
      <c r="W17" s="337"/>
      <c r="X17" s="210">
        <f t="shared" si="2"/>
        <v>5244.28</v>
      </c>
      <c r="Y17" s="224">
        <v>7.78</v>
      </c>
      <c r="Z17" s="239"/>
      <c r="AA17" s="192"/>
      <c r="AB17" s="192">
        <f t="shared" si="3"/>
        <v>0</v>
      </c>
      <c r="AC17" s="239"/>
      <c r="AD17" s="239"/>
      <c r="AE17" s="384"/>
      <c r="AF17" s="240"/>
      <c r="AG17" s="210">
        <f t="shared" si="4"/>
        <v>5236.5</v>
      </c>
      <c r="AH17" s="393"/>
      <c r="AI17" s="210"/>
      <c r="AJ17" s="212">
        <f>VLOOKUP(C17,[12]科室人员!$C$3:$BW$500,44,0)</f>
        <v>5236.5</v>
      </c>
      <c r="AK17" s="212">
        <f t="shared" si="5"/>
        <v>0</v>
      </c>
      <c r="AL17" s="389" t="str">
        <f>_xlfn.XLOOKUP(C17,[12]科室人员!$C$1:$C$65536,[12]科室人员!$AW$1:$AW$65536,0,0)</f>
        <v>430221199005141712</v>
      </c>
      <c r="AM17" s="390" t="s">
        <v>366</v>
      </c>
      <c r="AN17" s="391">
        <f t="shared" si="6"/>
        <v>683.72</v>
      </c>
      <c r="AO17" s="253"/>
      <c r="AP17" s="183" t="str">
        <f>_xlfn.XLOOKUP($C17,汇总!$C:$C,汇总!$C:$C)</f>
        <v>齐承平</v>
      </c>
      <c r="AQ17" s="253"/>
      <c r="AR17" s="253"/>
      <c r="AS17" s="253"/>
      <c r="AT17" s="253"/>
      <c r="AU17" s="253"/>
      <c r="AV17" s="253"/>
      <c r="AW17" s="253"/>
      <c r="AX17" s="253"/>
      <c r="AY17" s="253"/>
      <c r="AZ17" s="253"/>
      <c r="BA17" s="253"/>
      <c r="BB17" s="253"/>
      <c r="BC17" s="253"/>
      <c r="BD17" s="253"/>
      <c r="BE17" s="253"/>
      <c r="BF17" s="253"/>
      <c r="BG17" s="253"/>
      <c r="BH17" s="253"/>
      <c r="BI17" s="253"/>
      <c r="BJ17" s="253"/>
      <c r="BK17" s="253"/>
      <c r="BL17" s="253"/>
      <c r="BM17" s="253"/>
      <c r="BN17" s="253"/>
      <c r="BO17" s="253"/>
      <c r="BP17" s="253"/>
      <c r="BQ17" s="253"/>
      <c r="BR17" s="253"/>
      <c r="BS17" s="253"/>
      <c r="BT17" s="253"/>
      <c r="BU17" s="253"/>
      <c r="BV17" s="253"/>
      <c r="BW17" s="253"/>
      <c r="BX17" s="253"/>
      <c r="BY17" s="253"/>
      <c r="BZ17" s="253"/>
      <c r="CA17" s="253"/>
      <c r="CB17" s="253"/>
      <c r="CC17" s="253"/>
      <c r="CD17" s="253"/>
      <c r="CE17" s="253"/>
      <c r="CF17" s="253"/>
      <c r="CG17" s="253"/>
      <c r="CH17" s="253"/>
      <c r="CI17" s="253"/>
      <c r="CJ17" s="253"/>
      <c r="CK17" s="253"/>
      <c r="CL17" s="253"/>
      <c r="CM17" s="253"/>
      <c r="CN17" s="253"/>
      <c r="CO17" s="253"/>
      <c r="CP17" s="253"/>
      <c r="CQ17" s="253"/>
      <c r="CR17" s="253"/>
      <c r="CS17" s="253"/>
      <c r="CT17" s="253"/>
      <c r="CU17" s="253"/>
      <c r="CV17" s="253"/>
      <c r="CW17" s="253"/>
      <c r="CX17" s="253"/>
      <c r="CY17" s="253"/>
      <c r="CZ17" s="253"/>
      <c r="DA17" s="253"/>
      <c r="DB17" s="253"/>
      <c r="DC17" s="253"/>
      <c r="DD17" s="253"/>
      <c r="DE17" s="253"/>
      <c r="DF17" s="253"/>
      <c r="DG17" s="253"/>
      <c r="DH17" s="253"/>
      <c r="DI17" s="253"/>
      <c r="DJ17" s="253"/>
      <c r="DK17" s="253"/>
      <c r="DL17" s="253"/>
      <c r="DM17" s="253"/>
      <c r="DN17" s="253"/>
      <c r="DO17" s="253"/>
      <c r="DP17" s="253"/>
      <c r="DQ17" s="253"/>
      <c r="DR17" s="253"/>
      <c r="DS17" s="253"/>
      <c r="DT17" s="253"/>
      <c r="DU17" s="253"/>
      <c r="DV17" s="253"/>
      <c r="DW17" s="253"/>
      <c r="DX17" s="253"/>
      <c r="DY17" s="253"/>
      <c r="DZ17" s="253"/>
      <c r="EA17" s="253"/>
      <c r="EB17" s="253"/>
      <c r="EC17" s="253"/>
      <c r="ED17" s="253"/>
      <c r="EE17" s="253"/>
      <c r="EF17" s="253"/>
      <c r="EG17" s="253"/>
      <c r="EH17" s="253"/>
      <c r="EI17" s="253"/>
      <c r="EJ17" s="253"/>
      <c r="EK17" s="253"/>
      <c r="EL17" s="253"/>
      <c r="EM17" s="253"/>
      <c r="EN17" s="253"/>
      <c r="EO17" s="253"/>
      <c r="EP17" s="253"/>
      <c r="EQ17" s="253"/>
      <c r="ER17" s="253"/>
      <c r="ES17" s="253"/>
      <c r="ET17" s="253"/>
      <c r="EU17" s="253"/>
      <c r="EV17" s="253"/>
      <c r="EW17" s="253"/>
      <c r="EX17" s="253"/>
      <c r="EY17" s="253"/>
      <c r="EZ17" s="253"/>
      <c r="FA17" s="253"/>
      <c r="FB17" s="253"/>
      <c r="FC17" s="253"/>
      <c r="FD17" s="253"/>
      <c r="FE17" s="253"/>
      <c r="FF17" s="253"/>
      <c r="FG17" s="253"/>
      <c r="FH17" s="253"/>
      <c r="FI17" s="253"/>
      <c r="FJ17" s="253"/>
      <c r="FK17" s="253"/>
      <c r="FL17" s="253"/>
      <c r="FM17" s="253"/>
      <c r="FN17" s="253"/>
      <c r="FO17" s="253"/>
      <c r="FP17" s="253"/>
      <c r="FQ17" s="253"/>
      <c r="FR17" s="253"/>
      <c r="FS17" s="253"/>
      <c r="FT17" s="253"/>
      <c r="FU17" s="253"/>
      <c r="FV17" s="253"/>
      <c r="FW17" s="253"/>
      <c r="FX17" s="253"/>
      <c r="FY17" s="253"/>
      <c r="FZ17" s="253"/>
      <c r="GA17" s="253"/>
      <c r="GB17" s="253"/>
      <c r="GC17" s="253"/>
      <c r="GD17" s="253"/>
      <c r="GE17" s="253"/>
      <c r="GF17" s="253"/>
      <c r="GG17" s="253"/>
      <c r="GH17" s="253"/>
      <c r="GI17" s="253"/>
      <c r="GJ17" s="253"/>
      <c r="GK17" s="253"/>
      <c r="GL17" s="253"/>
      <c r="GM17" s="253"/>
      <c r="GN17" s="253"/>
      <c r="GO17" s="253"/>
      <c r="GP17" s="253"/>
      <c r="GQ17" s="253"/>
      <c r="GR17" s="253"/>
      <c r="GS17" s="253"/>
      <c r="GT17" s="253"/>
      <c r="GU17" s="253"/>
      <c r="GV17" s="253"/>
      <c r="GW17" s="253"/>
      <c r="GX17" s="253"/>
      <c r="GY17" s="253"/>
      <c r="GZ17" s="253"/>
      <c r="HA17" s="253"/>
      <c r="HB17" s="253"/>
      <c r="HC17" s="253"/>
      <c r="HD17" s="253"/>
      <c r="HE17" s="253"/>
      <c r="HF17" s="253"/>
      <c r="HG17" s="253"/>
      <c r="HH17" s="253"/>
      <c r="HI17" s="253"/>
      <c r="HJ17" s="253"/>
      <c r="HK17" s="253"/>
      <c r="HL17" s="253"/>
      <c r="HM17" s="253"/>
      <c r="HN17" s="253"/>
      <c r="HO17" s="253"/>
      <c r="HP17" s="253"/>
      <c r="HQ17" s="253"/>
      <c r="HR17" s="253"/>
      <c r="HS17" s="253"/>
      <c r="HT17" s="253"/>
      <c r="HU17" s="253"/>
      <c r="HV17" s="253"/>
      <c r="HW17" s="253"/>
      <c r="HX17" s="253"/>
    </row>
    <row r="18" s="1" customFormat="1" ht="30" customHeight="1" spans="1:232">
      <c r="A18" s="192">
        <f t="shared" si="1"/>
        <v>14</v>
      </c>
      <c r="B18" s="370">
        <v>327</v>
      </c>
      <c r="C18" s="15" t="s">
        <v>43</v>
      </c>
      <c r="D18" s="241" t="s">
        <v>375</v>
      </c>
      <c r="E18" s="368">
        <v>42343</v>
      </c>
      <c r="F18" s="372" t="s">
        <v>382</v>
      </c>
      <c r="G18" s="369">
        <f t="shared" si="7"/>
        <v>45839</v>
      </c>
      <c r="H18" s="192">
        <v>276</v>
      </c>
      <c r="I18" s="202">
        <v>1255.188</v>
      </c>
      <c r="J18" s="202"/>
      <c r="K18" s="223"/>
      <c r="L18" s="224">
        <v>7831.19</v>
      </c>
      <c r="M18" s="210">
        <v>507.2</v>
      </c>
      <c r="N18" s="210">
        <v>126.8</v>
      </c>
      <c r="O18" s="210">
        <v>19.02</v>
      </c>
      <c r="P18" s="210">
        <v>15</v>
      </c>
      <c r="Q18" s="337">
        <v>317</v>
      </c>
      <c r="R18" s="337">
        <v>2000</v>
      </c>
      <c r="S18" s="337">
        <v>0</v>
      </c>
      <c r="T18" s="337">
        <v>1000</v>
      </c>
      <c r="U18" s="337">
        <v>0</v>
      </c>
      <c r="V18" s="337">
        <v>0</v>
      </c>
      <c r="W18" s="337"/>
      <c r="X18" s="210">
        <f t="shared" si="2"/>
        <v>3846.17</v>
      </c>
      <c r="Y18" s="224">
        <v>0</v>
      </c>
      <c r="Z18" s="239"/>
      <c r="AA18" s="192"/>
      <c r="AB18" s="192">
        <f t="shared" si="3"/>
        <v>3000</v>
      </c>
      <c r="AC18" s="239"/>
      <c r="AD18" s="239"/>
      <c r="AE18" s="384"/>
      <c r="AF18" s="240"/>
      <c r="AG18" s="210">
        <f t="shared" si="4"/>
        <v>6846.17</v>
      </c>
      <c r="AH18" s="393"/>
      <c r="AI18" s="210"/>
      <c r="AJ18" s="212">
        <f>VLOOKUP(C18,[12]科室人员!$C$3:$BW$500,44,0)</f>
        <v>6846.17</v>
      </c>
      <c r="AK18" s="212">
        <f t="shared" si="5"/>
        <v>0</v>
      </c>
      <c r="AL18" s="389" t="str">
        <f>_xlfn.XLOOKUP(C18,[12]科室人员!$C$1:$C$65536,[12]科室人员!$AW$1:$AW$65536,0,0)</f>
        <v>430221198602281137</v>
      </c>
      <c r="AM18" s="390" t="s">
        <v>366</v>
      </c>
      <c r="AN18" s="391">
        <f t="shared" si="6"/>
        <v>970.02</v>
      </c>
      <c r="AO18" s="253"/>
      <c r="AP18" s="183" t="str">
        <f>_xlfn.XLOOKUP($C18,汇总!$C:$C,汇总!$C:$C)</f>
        <v>何胜春</v>
      </c>
      <c r="AQ18" s="253"/>
      <c r="AR18" s="253"/>
      <c r="AS18" s="253"/>
      <c r="AT18" s="253"/>
      <c r="AU18" s="253"/>
      <c r="AV18" s="253"/>
      <c r="AW18" s="253"/>
      <c r="AX18" s="253"/>
      <c r="AY18" s="253"/>
      <c r="AZ18" s="253"/>
      <c r="BA18" s="253"/>
      <c r="BB18" s="253"/>
      <c r="BC18" s="253"/>
      <c r="BD18" s="253"/>
      <c r="BE18" s="253"/>
      <c r="BF18" s="253"/>
      <c r="BG18" s="253"/>
      <c r="BH18" s="253"/>
      <c r="BI18" s="253"/>
      <c r="BJ18" s="253"/>
      <c r="BK18" s="253"/>
      <c r="BL18" s="253"/>
      <c r="BM18" s="253"/>
      <c r="BN18" s="253"/>
      <c r="BO18" s="253"/>
      <c r="BP18" s="253"/>
      <c r="BQ18" s="253"/>
      <c r="BR18" s="253"/>
      <c r="BS18" s="253"/>
      <c r="BT18" s="253"/>
      <c r="BU18" s="253"/>
      <c r="BV18" s="253"/>
      <c r="BW18" s="253"/>
      <c r="BX18" s="253"/>
      <c r="BY18" s="253"/>
      <c r="BZ18" s="253"/>
      <c r="CA18" s="253"/>
      <c r="CB18" s="253"/>
      <c r="CC18" s="253"/>
      <c r="CD18" s="253"/>
      <c r="CE18" s="253"/>
      <c r="CF18" s="253"/>
      <c r="CG18" s="253"/>
      <c r="CH18" s="253"/>
      <c r="CI18" s="253"/>
      <c r="CJ18" s="253"/>
      <c r="CK18" s="253"/>
      <c r="CL18" s="253"/>
      <c r="CM18" s="253"/>
      <c r="CN18" s="253"/>
      <c r="CO18" s="253"/>
      <c r="CP18" s="253"/>
      <c r="CQ18" s="253"/>
      <c r="CR18" s="253"/>
      <c r="CS18" s="253"/>
      <c r="CT18" s="253"/>
      <c r="CU18" s="253"/>
      <c r="CV18" s="253"/>
      <c r="CW18" s="253"/>
      <c r="CX18" s="253"/>
      <c r="CY18" s="253"/>
      <c r="CZ18" s="253"/>
      <c r="DA18" s="253"/>
      <c r="DB18" s="253"/>
      <c r="DC18" s="253"/>
      <c r="DD18" s="253"/>
      <c r="DE18" s="253"/>
      <c r="DF18" s="253"/>
      <c r="DG18" s="253"/>
      <c r="DH18" s="253"/>
      <c r="DI18" s="253"/>
      <c r="DJ18" s="253"/>
      <c r="DK18" s="253"/>
      <c r="DL18" s="253"/>
      <c r="DM18" s="253"/>
      <c r="DN18" s="253"/>
      <c r="DO18" s="253"/>
      <c r="DP18" s="253"/>
      <c r="DQ18" s="253"/>
      <c r="DR18" s="253"/>
      <c r="DS18" s="253"/>
      <c r="DT18" s="253"/>
      <c r="DU18" s="253"/>
      <c r="DV18" s="253"/>
      <c r="DW18" s="253"/>
      <c r="DX18" s="253"/>
      <c r="DY18" s="253"/>
      <c r="DZ18" s="253"/>
      <c r="EA18" s="253"/>
      <c r="EB18" s="253"/>
      <c r="EC18" s="253"/>
      <c r="ED18" s="253"/>
      <c r="EE18" s="253"/>
      <c r="EF18" s="253"/>
      <c r="EG18" s="253"/>
      <c r="EH18" s="253"/>
      <c r="EI18" s="253"/>
      <c r="EJ18" s="253"/>
      <c r="EK18" s="253"/>
      <c r="EL18" s="253"/>
      <c r="EM18" s="253"/>
      <c r="EN18" s="253"/>
      <c r="EO18" s="253"/>
      <c r="EP18" s="253"/>
      <c r="EQ18" s="253"/>
      <c r="ER18" s="253"/>
      <c r="ES18" s="253"/>
      <c r="ET18" s="253"/>
      <c r="EU18" s="253"/>
      <c r="EV18" s="253"/>
      <c r="EW18" s="253"/>
      <c r="EX18" s="253"/>
      <c r="EY18" s="253"/>
      <c r="EZ18" s="253"/>
      <c r="FA18" s="253"/>
      <c r="FB18" s="253"/>
      <c r="FC18" s="253"/>
      <c r="FD18" s="253"/>
      <c r="FE18" s="253"/>
      <c r="FF18" s="253"/>
      <c r="FG18" s="253"/>
      <c r="FH18" s="253"/>
      <c r="FI18" s="253"/>
      <c r="FJ18" s="253"/>
      <c r="FK18" s="253"/>
      <c r="FL18" s="253"/>
      <c r="FM18" s="253"/>
      <c r="FN18" s="253"/>
      <c r="FO18" s="253"/>
      <c r="FP18" s="253"/>
      <c r="FQ18" s="253"/>
      <c r="FR18" s="253"/>
      <c r="FS18" s="253"/>
      <c r="FT18" s="253"/>
      <c r="FU18" s="253"/>
      <c r="FV18" s="253"/>
      <c r="FW18" s="253"/>
      <c r="FX18" s="253"/>
      <c r="FY18" s="253"/>
      <c r="FZ18" s="253"/>
      <c r="GA18" s="253"/>
      <c r="GB18" s="253"/>
      <c r="GC18" s="253"/>
      <c r="GD18" s="253"/>
      <c r="GE18" s="253"/>
      <c r="GF18" s="253"/>
      <c r="GG18" s="253"/>
      <c r="GH18" s="253"/>
      <c r="GI18" s="253"/>
      <c r="GJ18" s="253"/>
      <c r="GK18" s="253"/>
      <c r="GL18" s="253"/>
      <c r="GM18" s="253"/>
      <c r="GN18" s="253"/>
      <c r="GO18" s="253"/>
      <c r="GP18" s="253"/>
      <c r="GQ18" s="253"/>
      <c r="GR18" s="253"/>
      <c r="GS18" s="253"/>
      <c r="GT18" s="253"/>
      <c r="GU18" s="253"/>
      <c r="GV18" s="253"/>
      <c r="GW18" s="253"/>
      <c r="GX18" s="253"/>
      <c r="GY18" s="253"/>
      <c r="GZ18" s="253"/>
      <c r="HA18" s="253"/>
      <c r="HB18" s="253"/>
      <c r="HC18" s="253"/>
      <c r="HD18" s="253"/>
      <c r="HE18" s="253"/>
      <c r="HF18" s="253"/>
      <c r="HG18" s="253"/>
      <c r="HH18" s="253"/>
      <c r="HI18" s="253"/>
      <c r="HJ18" s="253"/>
      <c r="HK18" s="253"/>
      <c r="HL18" s="253"/>
      <c r="HM18" s="253"/>
      <c r="HN18" s="253"/>
      <c r="HO18" s="253"/>
      <c r="HP18" s="253"/>
      <c r="HQ18" s="253"/>
      <c r="HR18" s="253"/>
      <c r="HS18" s="253"/>
      <c r="HT18" s="253"/>
      <c r="HU18" s="253"/>
      <c r="HV18" s="253"/>
      <c r="HW18" s="253"/>
      <c r="HX18" s="253"/>
    </row>
    <row r="19" s="1" customFormat="1" ht="30" customHeight="1" spans="1:232">
      <c r="A19" s="192">
        <f t="shared" si="1"/>
        <v>15</v>
      </c>
      <c r="B19" s="370">
        <v>19</v>
      </c>
      <c r="C19" s="15" t="s">
        <v>45</v>
      </c>
      <c r="D19" s="241" t="s">
        <v>375</v>
      </c>
      <c r="E19" s="368">
        <v>41977</v>
      </c>
      <c r="F19" s="373" t="s">
        <v>383</v>
      </c>
      <c r="G19" s="369">
        <f t="shared" si="7"/>
        <v>45839</v>
      </c>
      <c r="H19" s="192">
        <v>264</v>
      </c>
      <c r="I19" s="202">
        <v>1555.52</v>
      </c>
      <c r="J19" s="202"/>
      <c r="K19" s="223"/>
      <c r="L19" s="224">
        <v>8419.52</v>
      </c>
      <c r="M19" s="210">
        <v>593.6</v>
      </c>
      <c r="N19" s="210">
        <v>148.4</v>
      </c>
      <c r="O19" s="210">
        <v>22.26</v>
      </c>
      <c r="P19" s="210">
        <v>15</v>
      </c>
      <c r="Q19" s="337">
        <v>371</v>
      </c>
      <c r="R19" s="337">
        <v>2000</v>
      </c>
      <c r="S19" s="337">
        <v>0</v>
      </c>
      <c r="T19" s="337">
        <v>1000</v>
      </c>
      <c r="U19" s="337">
        <v>0</v>
      </c>
      <c r="V19" s="337">
        <v>1500</v>
      </c>
      <c r="W19" s="337">
        <v>0</v>
      </c>
      <c r="X19" s="210">
        <f t="shared" si="2"/>
        <v>2769.26</v>
      </c>
      <c r="Y19" s="224">
        <v>0</v>
      </c>
      <c r="Z19" s="239"/>
      <c r="AA19" s="192"/>
      <c r="AB19" s="192">
        <f t="shared" si="3"/>
        <v>4500</v>
      </c>
      <c r="AC19" s="239"/>
      <c r="AD19" s="239"/>
      <c r="AE19" s="384"/>
      <c r="AF19" s="240"/>
      <c r="AG19" s="210">
        <f t="shared" si="4"/>
        <v>7269.26</v>
      </c>
      <c r="AH19" s="393"/>
      <c r="AI19" s="210"/>
      <c r="AJ19" s="212">
        <f>VLOOKUP(C19,[12]科室人员!$C$3:$BW$500,44,0)</f>
        <v>7269.26</v>
      </c>
      <c r="AK19" s="212">
        <f t="shared" si="5"/>
        <v>0</v>
      </c>
      <c r="AL19" s="389" t="str">
        <f>_xlfn.XLOOKUP(C19,[12]科室人员!$C$1:$C$65536,[12]科室人员!$AW$1:$AW$65536,0,0)</f>
        <v>430203198510146015</v>
      </c>
      <c r="AM19" s="390" t="s">
        <v>366</v>
      </c>
      <c r="AN19" s="391">
        <f t="shared" si="6"/>
        <v>1135.26</v>
      </c>
      <c r="AO19" s="253"/>
      <c r="AP19" s="183" t="str">
        <f>_xlfn.XLOOKUP($C19,汇总!$C:$C,汇总!$C:$C)</f>
        <v>马英</v>
      </c>
      <c r="AQ19" s="253"/>
      <c r="AR19" s="253"/>
      <c r="AS19" s="253"/>
      <c r="AT19" s="253"/>
      <c r="AU19" s="253"/>
      <c r="AV19" s="253"/>
      <c r="AW19" s="253"/>
      <c r="AX19" s="253"/>
      <c r="AY19" s="253"/>
      <c r="AZ19" s="253"/>
      <c r="BA19" s="253"/>
      <c r="BB19" s="253"/>
      <c r="BC19" s="253"/>
      <c r="BD19" s="253"/>
      <c r="BE19" s="253"/>
      <c r="BF19" s="253"/>
      <c r="BG19" s="253"/>
      <c r="BH19" s="253"/>
      <c r="BI19" s="253"/>
      <c r="BJ19" s="253"/>
      <c r="BK19" s="253"/>
      <c r="BL19" s="253"/>
      <c r="BM19" s="253"/>
      <c r="BN19" s="253"/>
      <c r="BO19" s="253"/>
      <c r="BP19" s="253"/>
      <c r="BQ19" s="253"/>
      <c r="BR19" s="253"/>
      <c r="BS19" s="253"/>
      <c r="BT19" s="253"/>
      <c r="BU19" s="253"/>
      <c r="BV19" s="253"/>
      <c r="BW19" s="253"/>
      <c r="BX19" s="253"/>
      <c r="BY19" s="253"/>
      <c r="BZ19" s="253"/>
      <c r="CA19" s="253"/>
      <c r="CB19" s="253"/>
      <c r="CC19" s="253"/>
      <c r="CD19" s="253"/>
      <c r="CE19" s="253"/>
      <c r="CF19" s="253"/>
      <c r="CG19" s="253"/>
      <c r="CH19" s="253"/>
      <c r="CI19" s="253"/>
      <c r="CJ19" s="253"/>
      <c r="CK19" s="253"/>
      <c r="CL19" s="253"/>
      <c r="CM19" s="253"/>
      <c r="CN19" s="253"/>
      <c r="CO19" s="253"/>
      <c r="CP19" s="253"/>
      <c r="CQ19" s="253"/>
      <c r="CR19" s="253"/>
      <c r="CS19" s="253"/>
      <c r="CT19" s="253"/>
      <c r="CU19" s="253"/>
      <c r="CV19" s="253"/>
      <c r="CW19" s="253"/>
      <c r="CX19" s="253"/>
      <c r="CY19" s="253"/>
      <c r="CZ19" s="253"/>
      <c r="DA19" s="253"/>
      <c r="DB19" s="253"/>
      <c r="DC19" s="253"/>
      <c r="DD19" s="253"/>
      <c r="DE19" s="253"/>
      <c r="DF19" s="253"/>
      <c r="DG19" s="253"/>
      <c r="DH19" s="253"/>
      <c r="DI19" s="253"/>
      <c r="DJ19" s="253"/>
      <c r="DK19" s="253"/>
      <c r="DL19" s="253"/>
      <c r="DM19" s="253"/>
      <c r="DN19" s="253"/>
      <c r="DO19" s="253"/>
      <c r="DP19" s="253"/>
      <c r="DQ19" s="253"/>
      <c r="DR19" s="253"/>
      <c r="DS19" s="253"/>
      <c r="DT19" s="253"/>
      <c r="DU19" s="253"/>
      <c r="DV19" s="253"/>
      <c r="DW19" s="253"/>
      <c r="DX19" s="253"/>
      <c r="DY19" s="253"/>
      <c r="DZ19" s="253"/>
      <c r="EA19" s="253"/>
      <c r="EB19" s="253"/>
      <c r="EC19" s="253"/>
      <c r="ED19" s="253"/>
      <c r="EE19" s="253"/>
      <c r="EF19" s="253"/>
      <c r="EG19" s="253"/>
      <c r="EH19" s="253"/>
      <c r="EI19" s="253"/>
      <c r="EJ19" s="253"/>
      <c r="EK19" s="253"/>
      <c r="EL19" s="253"/>
      <c r="EM19" s="253"/>
      <c r="EN19" s="253"/>
      <c r="EO19" s="253"/>
      <c r="EP19" s="253"/>
      <c r="EQ19" s="253"/>
      <c r="ER19" s="253"/>
      <c r="ES19" s="253"/>
      <c r="ET19" s="253"/>
      <c r="EU19" s="253"/>
      <c r="EV19" s="253"/>
      <c r="EW19" s="253"/>
      <c r="EX19" s="253"/>
      <c r="EY19" s="253"/>
      <c r="EZ19" s="253"/>
      <c r="FA19" s="253"/>
      <c r="FB19" s="253"/>
      <c r="FC19" s="253"/>
      <c r="FD19" s="253"/>
      <c r="FE19" s="253"/>
      <c r="FF19" s="253"/>
      <c r="FG19" s="253"/>
      <c r="FH19" s="253"/>
      <c r="FI19" s="253"/>
      <c r="FJ19" s="253"/>
      <c r="FK19" s="253"/>
      <c r="FL19" s="253"/>
      <c r="FM19" s="253"/>
      <c r="FN19" s="253"/>
      <c r="FO19" s="253"/>
      <c r="FP19" s="253"/>
      <c r="FQ19" s="253"/>
      <c r="FR19" s="253"/>
      <c r="FS19" s="253"/>
      <c r="FT19" s="253"/>
      <c r="FU19" s="253"/>
      <c r="FV19" s="253"/>
      <c r="FW19" s="253"/>
      <c r="FX19" s="253"/>
      <c r="FY19" s="253"/>
      <c r="FZ19" s="253"/>
      <c r="GA19" s="253"/>
      <c r="GB19" s="253"/>
      <c r="GC19" s="253"/>
      <c r="GD19" s="253"/>
      <c r="GE19" s="253"/>
      <c r="GF19" s="253"/>
      <c r="GG19" s="253"/>
      <c r="GH19" s="253"/>
      <c r="GI19" s="253"/>
      <c r="GJ19" s="253"/>
      <c r="GK19" s="253"/>
      <c r="GL19" s="253"/>
      <c r="GM19" s="253"/>
      <c r="GN19" s="253"/>
      <c r="GO19" s="253"/>
      <c r="GP19" s="253"/>
      <c r="GQ19" s="253"/>
      <c r="GR19" s="253"/>
      <c r="GS19" s="253"/>
      <c r="GT19" s="253"/>
      <c r="GU19" s="253"/>
      <c r="GV19" s="253"/>
      <c r="GW19" s="253"/>
      <c r="GX19" s="253"/>
      <c r="GY19" s="253"/>
      <c r="GZ19" s="253"/>
      <c r="HA19" s="253"/>
      <c r="HB19" s="253"/>
      <c r="HC19" s="253"/>
      <c r="HD19" s="253"/>
      <c r="HE19" s="253"/>
      <c r="HF19" s="253"/>
      <c r="HG19" s="253"/>
      <c r="HH19" s="253"/>
      <c r="HI19" s="253"/>
      <c r="HJ19" s="253"/>
      <c r="HK19" s="253"/>
      <c r="HL19" s="253"/>
      <c r="HM19" s="253"/>
      <c r="HN19" s="253"/>
      <c r="HO19" s="253"/>
      <c r="HP19" s="253"/>
      <c r="HQ19" s="253"/>
      <c r="HR19" s="253"/>
      <c r="HS19" s="253"/>
      <c r="HT19" s="253"/>
      <c r="HU19" s="253"/>
      <c r="HV19" s="253"/>
      <c r="HW19" s="253"/>
      <c r="HX19" s="253"/>
    </row>
    <row r="20" s="1" customFormat="1" ht="27" customHeight="1" spans="1:232">
      <c r="A20" s="247" t="s">
        <v>14</v>
      </c>
      <c r="B20" s="247" t="s">
        <v>14</v>
      </c>
      <c r="C20" s="247" t="s">
        <v>14</v>
      </c>
      <c r="D20" s="247"/>
      <c r="E20" s="374"/>
      <c r="F20" s="247"/>
      <c r="G20" s="247"/>
      <c r="H20" s="210">
        <f>SUM(H5:H19)</f>
        <v>4188</v>
      </c>
      <c r="I20" s="210">
        <f t="shared" ref="I20:AG20" si="8">SUM(I5:I19)</f>
        <v>20832.243</v>
      </c>
      <c r="J20" s="210">
        <f t="shared" si="8"/>
        <v>0</v>
      </c>
      <c r="K20" s="210">
        <f t="shared" si="8"/>
        <v>-500</v>
      </c>
      <c r="L20" s="210">
        <f t="shared" si="8"/>
        <v>125700.25</v>
      </c>
      <c r="M20" s="210">
        <f t="shared" si="8"/>
        <v>7260.48</v>
      </c>
      <c r="N20" s="210">
        <f t="shared" si="8"/>
        <v>2075.12</v>
      </c>
      <c r="O20" s="210">
        <f t="shared" si="8"/>
        <v>272.26</v>
      </c>
      <c r="P20" s="210">
        <f t="shared" si="8"/>
        <v>225</v>
      </c>
      <c r="Q20" s="210">
        <f t="shared" si="8"/>
        <v>4517</v>
      </c>
      <c r="R20" s="210">
        <f t="shared" si="8"/>
        <v>18000</v>
      </c>
      <c r="S20" s="210">
        <f t="shared" si="8"/>
        <v>0</v>
      </c>
      <c r="T20" s="210">
        <f t="shared" si="8"/>
        <v>5000</v>
      </c>
      <c r="U20" s="210">
        <f t="shared" si="8"/>
        <v>0</v>
      </c>
      <c r="V20" s="210">
        <f t="shared" si="8"/>
        <v>9000</v>
      </c>
      <c r="W20" s="210">
        <f t="shared" si="8"/>
        <v>0</v>
      </c>
      <c r="X20" s="210">
        <f t="shared" si="8"/>
        <v>79350.39</v>
      </c>
      <c r="Y20" s="210">
        <f t="shared" si="8"/>
        <v>1115.78</v>
      </c>
      <c r="Z20" s="210">
        <f t="shared" si="8"/>
        <v>0</v>
      </c>
      <c r="AA20" s="210">
        <f t="shared" si="8"/>
        <v>0</v>
      </c>
      <c r="AB20" s="210">
        <f t="shared" si="8"/>
        <v>32000</v>
      </c>
      <c r="AC20" s="210">
        <f t="shared" si="8"/>
        <v>0</v>
      </c>
      <c r="AD20" s="210">
        <f t="shared" si="8"/>
        <v>0</v>
      </c>
      <c r="AE20" s="210">
        <f t="shared" si="8"/>
        <v>0</v>
      </c>
      <c r="AF20" s="210">
        <f t="shared" si="8"/>
        <v>0</v>
      </c>
      <c r="AG20" s="210">
        <f t="shared" si="8"/>
        <v>110234.61</v>
      </c>
      <c r="AH20" s="394"/>
      <c r="AI20" s="373"/>
      <c r="AJ20" s="212">
        <f>VLOOKUP(C20,[12]科室人员!$C$3:$BW$500,44,0)</f>
        <v>110234.61</v>
      </c>
      <c r="AK20" s="212">
        <f t="shared" si="5"/>
        <v>0</v>
      </c>
      <c r="AL20" s="389"/>
      <c r="AM20" s="390"/>
      <c r="AN20" s="395">
        <f>SUM(AN5:AN19)</f>
        <v>14124.86</v>
      </c>
      <c r="AO20" s="253"/>
      <c r="AP20" s="355"/>
      <c r="AQ20" s="253"/>
      <c r="AR20" s="253"/>
      <c r="AS20" s="253"/>
      <c r="AT20" s="253"/>
      <c r="AU20" s="253"/>
      <c r="AV20" s="253"/>
      <c r="AW20" s="253"/>
      <c r="AX20" s="253"/>
      <c r="AY20" s="253"/>
      <c r="AZ20" s="253"/>
      <c r="BA20" s="253"/>
      <c r="BB20" s="253"/>
      <c r="BC20" s="253"/>
      <c r="BD20" s="253"/>
      <c r="BE20" s="253"/>
      <c r="BF20" s="253"/>
      <c r="BG20" s="253"/>
      <c r="BH20" s="253"/>
      <c r="BI20" s="253"/>
      <c r="BJ20" s="253"/>
      <c r="BK20" s="253"/>
      <c r="BL20" s="253"/>
      <c r="BM20" s="253"/>
      <c r="BN20" s="253"/>
      <c r="BO20" s="253"/>
      <c r="BP20" s="253"/>
      <c r="BQ20" s="253"/>
      <c r="BR20" s="253"/>
      <c r="BS20" s="253"/>
      <c r="BT20" s="253"/>
      <c r="BU20" s="253"/>
      <c r="BV20" s="253"/>
      <c r="BW20" s="253"/>
      <c r="BX20" s="253"/>
      <c r="BY20" s="253"/>
      <c r="BZ20" s="253"/>
      <c r="CA20" s="253"/>
      <c r="CB20" s="253"/>
      <c r="CC20" s="253"/>
      <c r="CD20" s="253"/>
      <c r="CE20" s="253"/>
      <c r="CF20" s="253"/>
      <c r="CG20" s="253"/>
      <c r="CH20" s="253"/>
      <c r="CI20" s="253"/>
      <c r="CJ20" s="253"/>
      <c r="CK20" s="253"/>
      <c r="CL20" s="253"/>
      <c r="CM20" s="253"/>
      <c r="CN20" s="253"/>
      <c r="CO20" s="253"/>
      <c r="CP20" s="253"/>
      <c r="CQ20" s="253"/>
      <c r="CR20" s="253"/>
      <c r="CS20" s="253"/>
      <c r="CT20" s="253"/>
      <c r="CU20" s="253"/>
      <c r="CV20" s="253"/>
      <c r="CW20" s="253"/>
      <c r="CX20" s="253"/>
      <c r="CY20" s="253"/>
      <c r="CZ20" s="253"/>
      <c r="DA20" s="253"/>
      <c r="DB20" s="253"/>
      <c r="DC20" s="253"/>
      <c r="DD20" s="253"/>
      <c r="DE20" s="253"/>
      <c r="DF20" s="253"/>
      <c r="DG20" s="253"/>
      <c r="DH20" s="253"/>
      <c r="DI20" s="253"/>
      <c r="DJ20" s="253"/>
      <c r="DK20" s="253"/>
      <c r="DL20" s="253"/>
      <c r="DM20" s="253"/>
      <c r="DN20" s="253"/>
      <c r="DO20" s="253"/>
      <c r="DP20" s="253"/>
      <c r="DQ20" s="253"/>
      <c r="DR20" s="253"/>
      <c r="DS20" s="253"/>
      <c r="DT20" s="253"/>
      <c r="DU20" s="253"/>
      <c r="DV20" s="253"/>
      <c r="DW20" s="253"/>
      <c r="DX20" s="253"/>
      <c r="DY20" s="253"/>
      <c r="DZ20" s="253"/>
      <c r="EA20" s="253"/>
      <c r="EB20" s="253"/>
      <c r="EC20" s="253"/>
      <c r="ED20" s="253"/>
      <c r="EE20" s="253"/>
      <c r="EF20" s="253"/>
      <c r="EG20" s="253"/>
      <c r="EH20" s="253"/>
      <c r="EI20" s="253"/>
      <c r="EJ20" s="253"/>
      <c r="EK20" s="253"/>
      <c r="EL20" s="253"/>
      <c r="EM20" s="253"/>
      <c r="EN20" s="253"/>
      <c r="EO20" s="253"/>
      <c r="EP20" s="253"/>
      <c r="EQ20" s="253"/>
      <c r="ER20" s="253"/>
      <c r="ES20" s="253"/>
      <c r="ET20" s="253"/>
      <c r="EU20" s="253"/>
      <c r="EV20" s="253"/>
      <c r="EW20" s="253"/>
      <c r="EX20" s="253"/>
      <c r="EY20" s="253"/>
      <c r="EZ20" s="253"/>
      <c r="FA20" s="253"/>
      <c r="FB20" s="253"/>
      <c r="FC20" s="253"/>
      <c r="FD20" s="253"/>
      <c r="FE20" s="253"/>
      <c r="FF20" s="253"/>
      <c r="FG20" s="253"/>
      <c r="FH20" s="253"/>
      <c r="FI20" s="253"/>
      <c r="FJ20" s="253"/>
      <c r="FK20" s="253"/>
      <c r="FL20" s="253"/>
      <c r="FM20" s="253"/>
      <c r="FN20" s="253"/>
      <c r="FO20" s="253"/>
      <c r="FP20" s="253"/>
      <c r="FQ20" s="253"/>
      <c r="FR20" s="253"/>
      <c r="FS20" s="253"/>
      <c r="FT20" s="253"/>
      <c r="FU20" s="253"/>
      <c r="FV20" s="253"/>
      <c r="FW20" s="253"/>
      <c r="FX20" s="253"/>
      <c r="FY20" s="253"/>
      <c r="FZ20" s="253"/>
      <c r="GA20" s="253"/>
      <c r="GB20" s="253"/>
      <c r="GC20" s="253"/>
      <c r="GD20" s="253"/>
      <c r="GE20" s="253"/>
      <c r="GF20" s="253"/>
      <c r="GG20" s="253"/>
      <c r="GH20" s="253"/>
      <c r="GI20" s="253"/>
      <c r="GJ20" s="253"/>
      <c r="GK20" s="253"/>
      <c r="GL20" s="253"/>
      <c r="GM20" s="253"/>
      <c r="GN20" s="253"/>
      <c r="GO20" s="253"/>
      <c r="GP20" s="253"/>
      <c r="GQ20" s="253"/>
      <c r="GR20" s="253"/>
      <c r="GS20" s="253"/>
      <c r="GT20" s="253"/>
      <c r="GU20" s="253"/>
      <c r="GV20" s="253"/>
      <c r="GW20" s="253"/>
      <c r="GX20" s="253"/>
      <c r="GY20" s="253"/>
      <c r="GZ20" s="253"/>
      <c r="HA20" s="253"/>
      <c r="HB20" s="253"/>
      <c r="HC20" s="253"/>
      <c r="HD20" s="253"/>
      <c r="HE20" s="253"/>
      <c r="HF20" s="253"/>
      <c r="HG20" s="253"/>
      <c r="HH20" s="253"/>
      <c r="HI20" s="253"/>
      <c r="HJ20" s="253"/>
      <c r="HK20" s="253"/>
      <c r="HL20" s="253"/>
      <c r="HM20" s="253"/>
      <c r="HN20" s="253"/>
      <c r="HO20" s="253"/>
      <c r="HP20" s="253"/>
      <c r="HQ20" s="253"/>
      <c r="HR20" s="253"/>
      <c r="HS20" s="253"/>
      <c r="HT20" s="253"/>
      <c r="HU20" s="253"/>
      <c r="HV20" s="253"/>
      <c r="HW20" s="253"/>
      <c r="HX20" s="253"/>
    </row>
    <row r="21" s="1" customFormat="1" ht="24" customHeight="1" spans="1:42">
      <c r="A21" s="1" t="s">
        <v>384</v>
      </c>
      <c r="E21" s="375"/>
      <c r="H21" s="193"/>
      <c r="I21" s="193"/>
      <c r="J21" s="193"/>
      <c r="K21" s="350"/>
      <c r="L21" s="350"/>
      <c r="M21" s="193"/>
      <c r="N21" s="193"/>
      <c r="O21" s="193"/>
      <c r="P21" s="193"/>
      <c r="Q21" s="193"/>
      <c r="R21" s="193"/>
      <c r="S21" s="193"/>
      <c r="T21" s="193"/>
      <c r="U21" s="193"/>
      <c r="V21" s="193"/>
      <c r="AB21" s="228"/>
      <c r="AC21" s="228"/>
      <c r="AE21" s="350"/>
      <c r="AH21" s="235"/>
      <c r="AI21" s="253"/>
      <c r="AJ21" s="253"/>
      <c r="AK21" s="253"/>
      <c r="AM21" s="1">
        <f>AN20+荣昌工资表一线员工!AO60+荣昌工资表销售人员!AM13</f>
        <v>49962.34</v>
      </c>
      <c r="AP21" s="193"/>
    </row>
    <row r="22" s="1" customFormat="1" spans="1:42">
      <c r="A22" s="193"/>
      <c r="B22" s="193"/>
      <c r="C22" s="193"/>
      <c r="D22" s="193"/>
      <c r="E22" s="213"/>
      <c r="F22" s="193"/>
      <c r="G22" s="212" t="s">
        <v>385</v>
      </c>
      <c r="H22" s="212">
        <v>2328</v>
      </c>
      <c r="I22" s="212"/>
      <c r="J22" s="212"/>
      <c r="K22" s="212"/>
      <c r="L22" s="212">
        <v>83488</v>
      </c>
      <c r="M22" s="212"/>
      <c r="N22" s="212"/>
      <c r="O22" s="212"/>
      <c r="P22" s="212"/>
      <c r="Q22" s="212"/>
      <c r="R22" s="212"/>
      <c r="S22" s="212"/>
      <c r="T22" s="212"/>
      <c r="U22" s="212"/>
      <c r="V22" s="212"/>
      <c r="W22" s="212"/>
      <c r="X22" s="212"/>
      <c r="Y22" s="212"/>
      <c r="Z22" s="212"/>
      <c r="AA22" s="212"/>
      <c r="AB22" s="212"/>
      <c r="AC22" s="212"/>
      <c r="AD22" s="212"/>
      <c r="AE22" s="212"/>
      <c r="AF22" s="212"/>
      <c r="AG22" s="193"/>
      <c r="AH22" s="251"/>
      <c r="AI22" s="253"/>
      <c r="AJ22" s="253"/>
      <c r="AK22" s="253"/>
      <c r="AP22" s="193"/>
    </row>
    <row r="23" s="1" customFormat="1" spans="1:42">
      <c r="A23" s="193"/>
      <c r="B23" s="193"/>
      <c r="C23" s="193"/>
      <c r="D23" s="193"/>
      <c r="E23" s="213"/>
      <c r="F23" s="193"/>
      <c r="G23" s="193"/>
      <c r="H23" s="212"/>
      <c r="I23" s="380">
        <f>SUM(I5:I15)</f>
        <v>15783.335</v>
      </c>
      <c r="J23" s="212"/>
      <c r="K23" s="212"/>
      <c r="L23" s="212" t="s">
        <v>386</v>
      </c>
      <c r="M23" s="212" t="s">
        <v>336</v>
      </c>
      <c r="N23" s="212" t="s">
        <v>387</v>
      </c>
      <c r="O23" s="212"/>
      <c r="P23" s="212"/>
      <c r="Q23" s="212"/>
      <c r="R23" s="212"/>
      <c r="S23" s="212"/>
      <c r="T23" s="212"/>
      <c r="U23" s="212"/>
      <c r="V23" s="212"/>
      <c r="W23" s="212"/>
      <c r="X23" s="212"/>
      <c r="Y23" s="377">
        <f>Y20+荣昌工资表一线员工!Y60+荣昌工资表销售人员!Y13</f>
        <v>1610.63</v>
      </c>
      <c r="Z23" s="212">
        <f>Z20+[2]研发人员!Z15+[2]一线员工!Z69</f>
        <v>0</v>
      </c>
      <c r="AA23" s="377"/>
      <c r="AB23" s="377">
        <f>AB20+荣昌工资表一线员工!AB60+荣昌工资表销售人员!AB13</f>
        <v>49250</v>
      </c>
      <c r="AC23" s="377">
        <f>AC20+荣昌工资表一线员工!AC60+荣昌工资表销售人员!AC13</f>
        <v>1004.42</v>
      </c>
      <c r="AD23" s="377">
        <f>AD20+[2]研发人员!AD15+[2]一线员工!AD69+[2]销售人员!AD12</f>
        <v>0</v>
      </c>
      <c r="AE23" s="377">
        <f>AE20+[2]研发人员!AE15+[2]一线员工!AE69+[2]销售人员!AE12</f>
        <v>0</v>
      </c>
      <c r="AF23" s="377">
        <f>AF20+[2]研发人员!AE15+[2]一线员工!AF69+[2]销售人员!AE12</f>
        <v>0</v>
      </c>
      <c r="AG23" s="355"/>
      <c r="AH23" s="251"/>
      <c r="AI23" s="253" t="s">
        <v>388</v>
      </c>
      <c r="AJ23" s="253"/>
      <c r="AK23" s="253"/>
      <c r="AP23" s="193"/>
    </row>
    <row r="24" s="1" customFormat="1" spans="1:42">
      <c r="A24" s="355"/>
      <c r="B24" s="355"/>
      <c r="C24" s="355"/>
      <c r="D24" s="355"/>
      <c r="E24" s="376"/>
      <c r="F24" s="355"/>
      <c r="G24" s="355"/>
      <c r="H24" s="377">
        <f>H20+[2]研发人员!H15+[2]一线员工!H69+[2]销售人员!H12</f>
        <v>37140</v>
      </c>
      <c r="I24" s="377"/>
      <c r="J24" s="377">
        <f>J20+[2]研发人员!J15+[2]一线员工!J69+[2]销售人员!J12</f>
        <v>0</v>
      </c>
      <c r="K24" s="377"/>
      <c r="L24" s="377">
        <f>L20+[2]研发人员!L15+[2]一线员工!L69+[2]销售人员!L12</f>
        <v>631129.38</v>
      </c>
      <c r="M24" s="377">
        <f>H20+[2]研发人员!H15+[2]一线员工!H69+[2]销售人员!H12</f>
        <v>37140</v>
      </c>
      <c r="N24" s="377">
        <f t="shared" ref="N24:N26" si="9">L24-M24</f>
        <v>593989.38</v>
      </c>
      <c r="O24" s="381">
        <f>A19+荣昌工资表一线员工!A59+荣昌工资表销售人员!A12</f>
        <v>78</v>
      </c>
      <c r="P24" s="377"/>
      <c r="Q24" s="377"/>
      <c r="R24" s="377"/>
      <c r="S24" s="377"/>
      <c r="T24" s="377"/>
      <c r="U24" s="377"/>
      <c r="V24" s="377"/>
      <c r="W24" s="377"/>
      <c r="X24" s="377"/>
      <c r="Y24" s="377"/>
      <c r="Z24" s="377"/>
      <c r="AA24" s="377"/>
      <c r="AB24" s="377"/>
      <c r="AC24" s="228">
        <v>2511.6</v>
      </c>
      <c r="AD24" s="1" t="s">
        <v>389</v>
      </c>
      <c r="AE24" s="377"/>
      <c r="AF24" s="377"/>
      <c r="AG24" s="355">
        <f>AG20+荣昌工资表一线员工!AH60+荣昌工资表销售人员!AG13</f>
        <v>391728.31</v>
      </c>
      <c r="AH24" s="396"/>
      <c r="AI24" s="253" t="s">
        <v>390</v>
      </c>
      <c r="AJ24" s="253"/>
      <c r="AK24" s="253"/>
      <c r="AM24" s="377">
        <f>AN20+[2]研发人员!AP15+[2]一线员工!AO69+[2]销售人员!AO12</f>
        <v>60296.09</v>
      </c>
      <c r="AP24" s="193"/>
    </row>
    <row r="25" s="1" customFormat="1" spans="5:42">
      <c r="E25" s="213"/>
      <c r="G25" s="193"/>
      <c r="H25" s="377">
        <f>L24-H24</f>
        <v>593989.38</v>
      </c>
      <c r="I25" s="377"/>
      <c r="J25" s="377"/>
      <c r="K25" s="350" t="s">
        <v>391</v>
      </c>
      <c r="L25" s="377">
        <f>L5+[2]研发人员!L5+[2]研发人员!L8</f>
        <v>37260.4</v>
      </c>
      <c r="M25" s="377">
        <f>H5+[2]研发人员!H5+[2]研发人员!H9</f>
        <v>1160</v>
      </c>
      <c r="N25" s="377">
        <f t="shared" si="9"/>
        <v>36100.4</v>
      </c>
      <c r="O25" s="381">
        <v>3</v>
      </c>
      <c r="P25" s="193"/>
      <c r="Q25" s="193"/>
      <c r="R25" s="193"/>
      <c r="S25" s="193"/>
      <c r="T25" s="193"/>
      <c r="U25" s="193"/>
      <c r="V25" s="193"/>
      <c r="AB25" s="228"/>
      <c r="AC25" s="228">
        <v>0</v>
      </c>
      <c r="AD25" s="1" t="s">
        <v>392</v>
      </c>
      <c r="AE25" s="350"/>
      <c r="AG25" s="1">
        <v>0</v>
      </c>
      <c r="AH25" s="235"/>
      <c r="AI25" s="1" t="s">
        <v>393</v>
      </c>
      <c r="AP25" s="193"/>
    </row>
    <row r="26" s="1" customFormat="1" spans="11:42">
      <c r="K26" s="350" t="s">
        <v>394</v>
      </c>
      <c r="L26" s="377">
        <f t="shared" ref="L26:O26" si="10">L24-L25</f>
        <v>593868.98</v>
      </c>
      <c r="M26" s="377">
        <f t="shared" si="10"/>
        <v>35980</v>
      </c>
      <c r="N26" s="377">
        <f t="shared" si="9"/>
        <v>557888.98</v>
      </c>
      <c r="O26" s="381">
        <f t="shared" si="10"/>
        <v>75</v>
      </c>
      <c r="AC26" s="385">
        <v>4154.26</v>
      </c>
      <c r="AD26" s="1" t="s">
        <v>395</v>
      </c>
      <c r="AF26" s="350"/>
      <c r="AG26" s="1">
        <f>SUM(AG24:AG25)</f>
        <v>391728.31</v>
      </c>
      <c r="AI26" s="1" t="s">
        <v>396</v>
      </c>
      <c r="AL26" s="1">
        <v>391728.31</v>
      </c>
      <c r="AP26" s="193"/>
    </row>
    <row r="27" s="1" customFormat="1" spans="12:42">
      <c r="L27" s="350">
        <f>L20-L5-L8</f>
        <v>101933.32</v>
      </c>
      <c r="AC27" s="377">
        <v>688</v>
      </c>
      <c r="AD27" s="377" t="s">
        <v>397</v>
      </c>
      <c r="AG27" s="1">
        <f>劳务公司工资表小时工!L5</f>
        <v>0</v>
      </c>
      <c r="AI27" s="1" t="s">
        <v>301</v>
      </c>
      <c r="AP27" s="193"/>
    </row>
    <row r="28" s="1" customFormat="1" spans="11:42">
      <c r="K28" s="1">
        <f>L28-L29</f>
        <v>445400.7</v>
      </c>
      <c r="L28" s="350">
        <f>L20+荣昌工资表一线员工!L60+荣昌工资表销售人员!L13</f>
        <v>445400.7</v>
      </c>
      <c r="M28" s="1" t="s">
        <v>398</v>
      </c>
      <c r="O28" s="1" t="s">
        <v>399</v>
      </c>
      <c r="X28" s="350"/>
      <c r="AA28" s="350"/>
      <c r="AG28" s="397">
        <f>劳务公司工资表同工同酬!R82</f>
        <v>402598.89</v>
      </c>
      <c r="AI28" s="1" t="s">
        <v>400</v>
      </c>
      <c r="AP28" s="193"/>
    </row>
    <row r="29" s="1" customFormat="1" spans="12:42">
      <c r="L29" s="350"/>
      <c r="M29" s="1" t="s">
        <v>401</v>
      </c>
      <c r="O29" s="1">
        <v>0</v>
      </c>
      <c r="X29" s="350"/>
      <c r="AA29" s="350"/>
      <c r="AG29" s="228"/>
      <c r="AP29" s="193"/>
    </row>
    <row r="30" s="1" customFormat="1" spans="12:42">
      <c r="L30" s="1">
        <f>劳务公司工资表小时工!L5</f>
        <v>0</v>
      </c>
      <c r="M30" s="1" t="s">
        <v>402</v>
      </c>
      <c r="O30" s="1">
        <v>0</v>
      </c>
      <c r="AG30" s="1">
        <f>AG26+AG28+AG27</f>
        <v>794327.2</v>
      </c>
      <c r="AP30" s="193"/>
    </row>
    <row r="31" s="1" customFormat="1" spans="12:42">
      <c r="L31" s="350">
        <f>L28+L32+L30</f>
        <v>851149.43</v>
      </c>
      <c r="M31" s="1" t="s">
        <v>403</v>
      </c>
      <c r="AP31" s="193"/>
    </row>
    <row r="32" s="1" customFormat="1" spans="12:42">
      <c r="L32" s="193">
        <f>劳务公司工资表同工同酬!P82</f>
        <v>405748.73</v>
      </c>
      <c r="M32" s="1" t="s">
        <v>404</v>
      </c>
      <c r="O32" s="1">
        <v>78</v>
      </c>
      <c r="AP32" s="193"/>
    </row>
    <row r="33" s="1" customFormat="1" spans="12:42">
      <c r="L33" s="1">
        <f>L31</f>
        <v>851149.43</v>
      </c>
      <c r="M33" s="1" t="s">
        <v>405</v>
      </c>
      <c r="AP33" s="193"/>
    </row>
    <row r="34" spans="15:15">
      <c r="O34" s="1">
        <f>O24+O30+O32</f>
        <v>156</v>
      </c>
    </row>
    <row r="35" s="1" customFormat="1" spans="12:42">
      <c r="L35" s="1">
        <v>851149.43</v>
      </c>
      <c r="AP35" s="193"/>
    </row>
    <row r="36" s="1" customFormat="1" spans="12:42">
      <c r="L36" s="1">
        <f>L35-L33</f>
        <v>0</v>
      </c>
      <c r="AP36" s="193"/>
    </row>
  </sheetData>
  <autoFilter ref="A4:HX36">
    <extLst/>
  </autoFilter>
  <mergeCells count="29">
    <mergeCell ref="A2:AH2"/>
    <mergeCell ref="M3:Q3"/>
    <mergeCell ref="R3:W3"/>
    <mergeCell ref="A21:AH21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X3:X4"/>
    <mergeCell ref="Y3:Y4"/>
    <mergeCell ref="Z3:Z4"/>
    <mergeCell ref="AA3:AA4"/>
    <mergeCell ref="AB3:AB4"/>
    <mergeCell ref="AC3:AC4"/>
    <mergeCell ref="AD3:AD4"/>
    <mergeCell ref="AE3:AE4"/>
    <mergeCell ref="AF3:AF4"/>
    <mergeCell ref="AG3:AG4"/>
    <mergeCell ref="AH3:AH4"/>
    <mergeCell ref="AI3:AI4"/>
    <mergeCell ref="AP3:AP4"/>
  </mergeCells>
  <pageMargins left="0.196527777777778" right="0.156944444444444" top="0.314583333333333" bottom="0.236111111111111" header="0.156944444444444" footer="0.118055555555556"/>
  <pageSetup paperSize="9" scale="85" orientation="landscape"/>
  <headerFooter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 tint="0.8"/>
  </sheetPr>
  <dimension ref="A1:AR66"/>
  <sheetViews>
    <sheetView tabSelected="1" view="pageBreakPreview" zoomScaleNormal="110" workbookViewId="0">
      <pane xSplit="7" ySplit="4" topLeftCell="H5" activePane="bottomRight" state="frozen"/>
      <selection/>
      <selection pane="topRight"/>
      <selection pane="bottomLeft"/>
      <selection pane="bottomRight" activeCell="L25" sqref="L25"/>
    </sheetView>
  </sheetViews>
  <sheetFormatPr defaultColWidth="9" defaultRowHeight="14.25"/>
  <cols>
    <col min="1" max="1" width="4.125" style="253" customWidth="1"/>
    <col min="2" max="2" width="3.96666666666667" style="253" customWidth="1"/>
    <col min="3" max="3" width="5.75" style="253" customWidth="1"/>
    <col min="4" max="5" width="6.75" style="253" customWidth="1"/>
    <col min="6" max="6" width="5.38333333333333" style="253" customWidth="1"/>
    <col min="7" max="7" width="6.2" style="253" customWidth="1"/>
    <col min="8" max="8" width="5.875" style="253" customWidth="1"/>
    <col min="9" max="9" width="4.625" style="253" customWidth="1"/>
    <col min="10" max="10" width="3.96666666666667" style="253" hidden="1" customWidth="1"/>
    <col min="11" max="11" width="4.70833333333333" style="253" customWidth="1"/>
    <col min="12" max="12" width="9" style="253" customWidth="1"/>
    <col min="13" max="13" width="5.06666666666667" style="253" customWidth="1"/>
    <col min="14" max="14" width="4.85" style="253" customWidth="1"/>
    <col min="15" max="15" width="4.775" style="253" customWidth="1"/>
    <col min="16" max="16" width="4.7" style="253" customWidth="1"/>
    <col min="17" max="17" width="5.06666666666667" style="253" customWidth="1"/>
    <col min="18" max="18" width="3.6" style="253" customWidth="1"/>
    <col min="19" max="19" width="3.75" style="253" customWidth="1"/>
    <col min="20" max="20" width="4.33333333333333" style="253" customWidth="1"/>
    <col min="21" max="21" width="3.525" style="253" customWidth="1"/>
    <col min="22" max="22" width="3.51666666666667" style="253" customWidth="1"/>
    <col min="23" max="23" width="4.33333333333333" style="253" customWidth="1"/>
    <col min="24" max="24" width="9" style="253" customWidth="1"/>
    <col min="25" max="25" width="4.34166666666667" style="253" customWidth="1"/>
    <col min="26" max="26" width="3.675" style="253" hidden="1" customWidth="1"/>
    <col min="27" max="27" width="3.6" style="253" hidden="1" customWidth="1"/>
    <col min="28" max="28" width="4.08333333333333" style="253" customWidth="1"/>
    <col min="29" max="29" width="3.675" style="253" customWidth="1"/>
    <col min="30" max="30" width="3.38333333333333" style="253" hidden="1" customWidth="1"/>
    <col min="31" max="31" width="3.675" style="253" hidden="1" customWidth="1"/>
    <col min="32" max="32" width="4.25833333333333" style="253" hidden="1" customWidth="1"/>
    <col min="33" max="33" width="6.025" style="253" hidden="1" customWidth="1"/>
    <col min="34" max="34" width="5.98333333333333" style="253" customWidth="1"/>
    <col min="35" max="35" width="0.408333333333333" style="253" hidden="1" customWidth="1"/>
    <col min="36" max="36" width="6.1" style="253" customWidth="1"/>
    <col min="37" max="38" width="7.64166666666667" style="253" customWidth="1"/>
    <col min="39" max="39" width="15.1416666666667" style="253" customWidth="1"/>
    <col min="40" max="40" width="9" style="253"/>
    <col min="41" max="41" width="6.68333333333333" style="253" customWidth="1"/>
    <col min="42" max="42" width="13.125" style="253" customWidth="1"/>
    <col min="43" max="16384" width="9" style="253"/>
  </cols>
  <sheetData>
    <row r="1" s="253" customFormat="1" ht="6" customHeight="1" spans="1:41">
      <c r="A1" s="193"/>
      <c r="B1" s="193"/>
      <c r="C1" s="193"/>
      <c r="D1" s="193"/>
      <c r="E1" s="213"/>
      <c r="F1" s="193"/>
      <c r="G1" s="193"/>
      <c r="H1" s="331"/>
      <c r="I1" s="331"/>
      <c r="J1" s="331"/>
      <c r="K1" s="212"/>
      <c r="L1" s="212"/>
      <c r="M1" s="193"/>
      <c r="N1" s="193"/>
      <c r="O1" s="339"/>
      <c r="P1" s="193"/>
      <c r="Q1" s="193"/>
      <c r="R1" s="193"/>
      <c r="S1" s="193"/>
      <c r="T1" s="193"/>
      <c r="U1" s="193"/>
      <c r="V1" s="193"/>
      <c r="W1" s="193"/>
      <c r="X1" s="254"/>
      <c r="Y1" s="212"/>
      <c r="Z1" s="212"/>
      <c r="AA1" s="193"/>
      <c r="AB1" s="193"/>
      <c r="AC1" s="212"/>
      <c r="AD1" s="212"/>
      <c r="AE1" s="193"/>
      <c r="AF1" s="5"/>
      <c r="AG1" s="193"/>
      <c r="AH1" s="356"/>
      <c r="AI1" s="193"/>
      <c r="AJ1" s="193"/>
      <c r="AK1" s="193"/>
      <c r="AL1" s="193"/>
      <c r="AM1" s="1"/>
      <c r="AN1" s="1"/>
      <c r="AO1" s="1"/>
    </row>
    <row r="2" s="253" customFormat="1" ht="18" customHeight="1" spans="1:41">
      <c r="A2" s="193" t="s">
        <v>406</v>
      </c>
      <c r="B2" s="193"/>
      <c r="C2" s="193"/>
      <c r="D2" s="193"/>
      <c r="E2" s="193"/>
      <c r="F2" s="193"/>
      <c r="G2" s="193"/>
      <c r="H2" s="193"/>
      <c r="I2" s="193"/>
      <c r="J2" s="193"/>
      <c r="K2" s="212"/>
      <c r="L2" s="193"/>
      <c r="M2" s="193"/>
      <c r="N2" s="193"/>
      <c r="O2" s="193"/>
      <c r="P2" s="193"/>
      <c r="Q2" s="193"/>
      <c r="R2" s="193"/>
      <c r="S2" s="193"/>
      <c r="T2" s="193"/>
      <c r="U2" s="193"/>
      <c r="V2" s="193"/>
      <c r="W2" s="193"/>
      <c r="X2" s="193"/>
      <c r="Y2" s="254"/>
      <c r="Z2" s="254"/>
      <c r="AA2" s="193"/>
      <c r="AB2" s="193"/>
      <c r="AC2" s="254"/>
      <c r="AD2" s="254"/>
      <c r="AE2" s="193"/>
      <c r="AF2" s="5"/>
      <c r="AG2" s="193"/>
      <c r="AH2" s="193"/>
      <c r="AI2" s="193"/>
      <c r="AJ2" s="193"/>
      <c r="AK2" s="193"/>
      <c r="AL2" s="193"/>
      <c r="AM2" s="1"/>
      <c r="AN2" s="1"/>
      <c r="AO2" s="1"/>
    </row>
    <row r="3" s="253" customFormat="1" ht="12" customHeight="1" spans="1:44">
      <c r="A3" s="332" t="s">
        <v>0</v>
      </c>
      <c r="B3" s="332" t="s">
        <v>333</v>
      </c>
      <c r="C3" s="332" t="s">
        <v>2</v>
      </c>
      <c r="D3" s="332" t="s">
        <v>1</v>
      </c>
      <c r="E3" s="333" t="s">
        <v>334</v>
      </c>
      <c r="F3" s="332" t="s">
        <v>3</v>
      </c>
      <c r="G3" s="192" t="s">
        <v>335</v>
      </c>
      <c r="H3" s="17" t="s">
        <v>336</v>
      </c>
      <c r="I3" s="340" t="s">
        <v>407</v>
      </c>
      <c r="J3" s="341" t="s">
        <v>338</v>
      </c>
      <c r="K3" s="340" t="s">
        <v>339</v>
      </c>
      <c r="L3" s="342" t="s">
        <v>340</v>
      </c>
      <c r="M3" s="343" t="s">
        <v>408</v>
      </c>
      <c r="N3" s="343"/>
      <c r="O3" s="343"/>
      <c r="P3" s="343"/>
      <c r="Q3" s="343"/>
      <c r="R3" s="332" t="s">
        <v>342</v>
      </c>
      <c r="S3" s="332"/>
      <c r="T3" s="332"/>
      <c r="U3" s="332"/>
      <c r="V3" s="332"/>
      <c r="W3" s="332"/>
      <c r="X3" s="351" t="s">
        <v>343</v>
      </c>
      <c r="Y3" s="342" t="s">
        <v>344</v>
      </c>
      <c r="Z3" s="332" t="s">
        <v>409</v>
      </c>
      <c r="AA3" s="332" t="s">
        <v>410</v>
      </c>
      <c r="AB3" s="332" t="s">
        <v>347</v>
      </c>
      <c r="AC3" s="351" t="s">
        <v>348</v>
      </c>
      <c r="AD3" s="351" t="s">
        <v>349</v>
      </c>
      <c r="AE3" s="332" t="s">
        <v>350</v>
      </c>
      <c r="AF3" s="341" t="s">
        <v>338</v>
      </c>
      <c r="AG3" s="332" t="s">
        <v>411</v>
      </c>
      <c r="AH3" s="357" t="s">
        <v>351</v>
      </c>
      <c r="AI3" s="332" t="s">
        <v>352</v>
      </c>
      <c r="AJ3" s="241" t="s">
        <v>309</v>
      </c>
      <c r="AK3" s="358"/>
      <c r="AL3" s="358"/>
      <c r="AM3" s="358"/>
      <c r="AN3" s="1"/>
      <c r="AO3" s="1"/>
      <c r="AR3" s="252" t="s">
        <v>353</v>
      </c>
    </row>
    <row r="4" s="253" customFormat="1" ht="25.5" customHeight="1" spans="1:44">
      <c r="A4" s="332"/>
      <c r="B4" s="332"/>
      <c r="C4" s="332"/>
      <c r="D4" s="332"/>
      <c r="E4" s="333"/>
      <c r="F4" s="332"/>
      <c r="G4" s="192"/>
      <c r="H4" s="17"/>
      <c r="I4" s="340"/>
      <c r="J4" s="341"/>
      <c r="K4" s="340"/>
      <c r="L4" s="342"/>
      <c r="M4" s="340" t="s">
        <v>9</v>
      </c>
      <c r="N4" s="340" t="s">
        <v>11</v>
      </c>
      <c r="O4" s="344" t="s">
        <v>10</v>
      </c>
      <c r="P4" s="340" t="s">
        <v>354</v>
      </c>
      <c r="Q4" s="332" t="s">
        <v>412</v>
      </c>
      <c r="R4" s="332" t="s">
        <v>356</v>
      </c>
      <c r="S4" s="332" t="s">
        <v>357</v>
      </c>
      <c r="T4" s="332" t="s">
        <v>358</v>
      </c>
      <c r="U4" s="332" t="s">
        <v>359</v>
      </c>
      <c r="V4" s="332" t="s">
        <v>360</v>
      </c>
      <c r="W4" s="332" t="s">
        <v>361</v>
      </c>
      <c r="X4" s="351"/>
      <c r="Y4" s="342"/>
      <c r="Z4" s="332"/>
      <c r="AA4" s="332"/>
      <c r="AB4" s="332"/>
      <c r="AC4" s="351"/>
      <c r="AD4" s="351"/>
      <c r="AE4" s="332"/>
      <c r="AF4" s="341"/>
      <c r="AG4" s="332"/>
      <c r="AH4" s="357"/>
      <c r="AI4" s="332"/>
      <c r="AJ4" s="241"/>
      <c r="AK4" s="358">
        <v>8.12</v>
      </c>
      <c r="AL4" s="358"/>
      <c r="AM4" s="358" t="s">
        <v>362</v>
      </c>
      <c r="AN4" s="193" t="s">
        <v>363</v>
      </c>
      <c r="AO4" s="193"/>
      <c r="AP4" s="317" t="s">
        <v>413</v>
      </c>
      <c r="AR4" s="252"/>
    </row>
    <row r="5" s="330" customFormat="1" ht="23" customHeight="1" spans="1:44">
      <c r="A5" s="233">
        <f>ROW()-4</f>
        <v>1</v>
      </c>
      <c r="B5" s="233">
        <v>762</v>
      </c>
      <c r="C5" s="233" t="s">
        <v>80</v>
      </c>
      <c r="D5" s="233" t="s">
        <v>375</v>
      </c>
      <c r="E5" s="334">
        <v>43642</v>
      </c>
      <c r="F5" s="233" t="s">
        <v>156</v>
      </c>
      <c r="G5" s="334">
        <v>45839</v>
      </c>
      <c r="H5" s="335">
        <v>24</v>
      </c>
      <c r="I5" s="345">
        <v>0</v>
      </c>
      <c r="J5" s="346"/>
      <c r="K5" s="347"/>
      <c r="L5" s="224">
        <v>464.67</v>
      </c>
      <c r="M5" s="224">
        <v>344.64</v>
      </c>
      <c r="N5" s="224">
        <v>86.16</v>
      </c>
      <c r="O5" s="224">
        <v>12.92</v>
      </c>
      <c r="P5" s="224">
        <v>15</v>
      </c>
      <c r="Q5" s="233"/>
      <c r="R5" s="233"/>
      <c r="S5" s="233"/>
      <c r="T5" s="233"/>
      <c r="U5" s="233"/>
      <c r="V5" s="233"/>
      <c r="W5" s="233"/>
      <c r="X5" s="224">
        <f>L5-M5-N5-O5-P5-Q5-R5-S5-T5-U5-V5-W5</f>
        <v>5.95000000000003</v>
      </c>
      <c r="Y5" s="224">
        <v>0</v>
      </c>
      <c r="Z5" s="224"/>
      <c r="AA5" s="233"/>
      <c r="AB5" s="233">
        <f t="shared" ref="AB5:AB18" si="0">SUM(R5:W5)</f>
        <v>0</v>
      </c>
      <c r="AC5" s="224"/>
      <c r="AD5" s="224"/>
      <c r="AE5" s="224"/>
      <c r="AF5" s="223">
        <f>J5</f>
        <v>0</v>
      </c>
      <c r="AG5" s="224"/>
      <c r="AH5" s="359">
        <f t="shared" ref="AH5:AH18" si="1">X5-Y5-AA5-AC5-AD5-AE5-AF5-AG5+AB5-Z5</f>
        <v>5.95000000000003</v>
      </c>
      <c r="AI5" s="233"/>
      <c r="AJ5" s="275"/>
      <c r="AK5" s="277">
        <f>_xlfn.XLOOKUP(C5,[12]一线员工!$C$1:$C$65536,[12]一线员工!$BJ$1:$BJ$65536,0,0)</f>
        <v>5.95000000000003</v>
      </c>
      <c r="AL5" s="277">
        <f>AH5-AK5</f>
        <v>0</v>
      </c>
      <c r="AM5" s="277" t="str">
        <f>_xlfn.XLOOKUP(C5,[12]一线员工!$C$1:$C$65536,[12]一线员工!$BO$1:$BO$65536,0,0)</f>
        <v>430203198208203015</v>
      </c>
      <c r="AN5" s="193" t="str">
        <f>_xlfn.XLOOKUP(C5,[12]一线员工!$C$1:$C$65536,[12]一线员工!$BP$1:$BP$65536,0,0)</f>
        <v>劳务工</v>
      </c>
      <c r="AO5" s="199">
        <f>+M5+N5+O5+Q5</f>
        <v>443.72</v>
      </c>
      <c r="AP5" s="436" t="str">
        <f>VLOOKUP(C5,'[14]7月月报8.8'!$B$4:$CK$600,31,0)</f>
        <v>430203198208203015</v>
      </c>
      <c r="AQ5" s="330">
        <f t="shared" ref="AQ5:AQ18" si="2">AM5-AP5</f>
        <v>0</v>
      </c>
      <c r="AR5" s="183" t="str">
        <f>_xlfn.XLOOKUP($C5,汇总!$C:$C,汇总!$C:$C)</f>
        <v>高贤勇</v>
      </c>
    </row>
    <row r="6" s="330" customFormat="1" ht="23" customHeight="1" spans="1:44">
      <c r="A6" s="233">
        <f>ROW()-4</f>
        <v>2</v>
      </c>
      <c r="B6" s="233">
        <v>1054</v>
      </c>
      <c r="C6" s="233" t="s">
        <v>82</v>
      </c>
      <c r="D6" s="233" t="s">
        <v>375</v>
      </c>
      <c r="E6" s="334">
        <v>44760</v>
      </c>
      <c r="F6" s="233" t="s">
        <v>172</v>
      </c>
      <c r="G6" s="334">
        <v>45839</v>
      </c>
      <c r="H6" s="335">
        <v>580</v>
      </c>
      <c r="I6" s="345">
        <v>700</v>
      </c>
      <c r="J6" s="346"/>
      <c r="K6" s="347">
        <v>-22.5</v>
      </c>
      <c r="L6" s="224">
        <v>5942</v>
      </c>
      <c r="M6" s="224">
        <v>344.64</v>
      </c>
      <c r="N6" s="224">
        <v>86.16</v>
      </c>
      <c r="O6" s="224">
        <v>12.92</v>
      </c>
      <c r="P6" s="224">
        <v>15</v>
      </c>
      <c r="Q6" s="233"/>
      <c r="R6" s="233"/>
      <c r="S6" s="233"/>
      <c r="T6" s="233"/>
      <c r="U6" s="233"/>
      <c r="V6" s="233"/>
      <c r="W6" s="233"/>
      <c r="X6" s="224">
        <f>L6-M6-N6-O6-P6-Q6-R6-S6-T6-U6-V6-W6</f>
        <v>5483.28</v>
      </c>
      <c r="Y6" s="224">
        <v>14.95</v>
      </c>
      <c r="Z6" s="224"/>
      <c r="AA6" s="233"/>
      <c r="AB6" s="233">
        <f t="shared" si="0"/>
        <v>0</v>
      </c>
      <c r="AC6" s="224">
        <v>122.75</v>
      </c>
      <c r="AD6" s="224"/>
      <c r="AE6" s="224"/>
      <c r="AF6" s="223">
        <f>J6</f>
        <v>0</v>
      </c>
      <c r="AG6" s="224"/>
      <c r="AH6" s="359">
        <f t="shared" si="1"/>
        <v>5345.58</v>
      </c>
      <c r="AI6" s="233"/>
      <c r="AJ6" s="275"/>
      <c r="AK6" s="277">
        <f>_xlfn.XLOOKUP(C6,[12]一线员工!$C$1:$C$65536,[12]一线员工!$BJ$1:$BJ$65536,0,0)</f>
        <v>5345.58</v>
      </c>
      <c r="AL6" s="277">
        <f t="shared" ref="AL6:AL37" si="3">AH6-AK6</f>
        <v>0</v>
      </c>
      <c r="AM6" s="277" t="str">
        <f>_xlfn.XLOOKUP(C6,[12]一线员工!$C$1:$C$65536,[12]一线员工!$BO$1:$BO$65536,0,0)</f>
        <v>430124196509180694</v>
      </c>
      <c r="AN6" s="193" t="str">
        <f>_xlfn.XLOOKUP(C6,[12]一线员工!$C$1:$C$65536,[12]一线员工!$BP$1:$BP$65536,0,0)</f>
        <v>劳务工</v>
      </c>
      <c r="AO6" s="199">
        <f t="shared" ref="AO6:AO37" si="4">+M6+N6+O6+Q6</f>
        <v>443.72</v>
      </c>
      <c r="AP6" s="436" t="str">
        <f>VLOOKUP(C6,'[14]7月月报8.8'!$B$4:$CK$600,31,0)</f>
        <v>430124196509180694</v>
      </c>
      <c r="AQ6" s="330">
        <f t="shared" si="2"/>
        <v>0</v>
      </c>
      <c r="AR6" s="183" t="str">
        <f>_xlfn.XLOOKUP($C6,汇总!$C:$C,汇总!$C:$C)</f>
        <v>贺楚平</v>
      </c>
    </row>
    <row r="7" s="330" customFormat="1" ht="23" customHeight="1" spans="1:44">
      <c r="A7" s="233">
        <f>ROW()-4</f>
        <v>3</v>
      </c>
      <c r="B7" s="233">
        <v>317</v>
      </c>
      <c r="C7" s="233" t="s">
        <v>84</v>
      </c>
      <c r="D7" s="233" t="s">
        <v>375</v>
      </c>
      <c r="E7" s="334">
        <v>41492</v>
      </c>
      <c r="F7" s="233" t="s">
        <v>156</v>
      </c>
      <c r="G7" s="334">
        <v>45839</v>
      </c>
      <c r="H7" s="335">
        <v>312</v>
      </c>
      <c r="I7" s="345">
        <v>840</v>
      </c>
      <c r="J7" s="346"/>
      <c r="K7" s="347"/>
      <c r="L7" s="224">
        <v>5452</v>
      </c>
      <c r="M7" s="224">
        <v>344.64</v>
      </c>
      <c r="N7" s="224">
        <v>82</v>
      </c>
      <c r="O7" s="224">
        <v>12.92</v>
      </c>
      <c r="P7" s="224">
        <v>15</v>
      </c>
      <c r="Q7" s="233">
        <v>205</v>
      </c>
      <c r="R7" s="233"/>
      <c r="S7" s="233"/>
      <c r="T7" s="233"/>
      <c r="U7" s="233"/>
      <c r="V7" s="233"/>
      <c r="W7" s="233"/>
      <c r="X7" s="224">
        <f>L7-M7-N7-O7-P7-Q7-R7-S7-T7-U7-V7-W7</f>
        <v>4792.44</v>
      </c>
      <c r="Y7" s="224">
        <v>0</v>
      </c>
      <c r="Z7" s="224"/>
      <c r="AA7" s="233"/>
      <c r="AB7" s="233">
        <f t="shared" si="0"/>
        <v>0</v>
      </c>
      <c r="AC7" s="224"/>
      <c r="AD7" s="224"/>
      <c r="AE7" s="224"/>
      <c r="AF7" s="223">
        <f>J7</f>
        <v>0</v>
      </c>
      <c r="AG7" s="224"/>
      <c r="AH7" s="359">
        <f t="shared" si="1"/>
        <v>4792.44</v>
      </c>
      <c r="AI7" s="233"/>
      <c r="AJ7" s="275"/>
      <c r="AK7" s="277">
        <f>_xlfn.XLOOKUP(C7,[12]一线员工!$C$1:$C$65536,[12]一线员工!$BJ$1:$BJ$65536,0,0)</f>
        <v>4792.44</v>
      </c>
      <c r="AL7" s="277">
        <f t="shared" si="3"/>
        <v>0</v>
      </c>
      <c r="AM7" s="277" t="str">
        <f>_xlfn.XLOOKUP(C7,[12]一线员工!$C$1:$C$65536,[12]一线员工!$BO$1:$BO$65536,0,0)</f>
        <v>430211199107030412</v>
      </c>
      <c r="AN7" s="193" t="str">
        <f>_xlfn.XLOOKUP(C7,[12]一线员工!$C$1:$C$65536,[12]一线员工!$BP$1:$BP$65536,0,0)</f>
        <v>合同工</v>
      </c>
      <c r="AO7" s="199">
        <f t="shared" si="4"/>
        <v>644.56</v>
      </c>
      <c r="AP7" s="436" t="str">
        <f>VLOOKUP(C7,'[14]7月月报8.8'!$B$4:$CK$600,31,0)</f>
        <v>430211199107030412</v>
      </c>
      <c r="AQ7" s="330">
        <f t="shared" si="2"/>
        <v>0</v>
      </c>
      <c r="AR7" s="183" t="str">
        <f>_xlfn.XLOOKUP($C7,汇总!$C:$C,汇总!$C:$C)</f>
        <v>殷胜</v>
      </c>
    </row>
    <row r="8" s="330" customFormat="1" ht="23" customHeight="1" spans="1:44">
      <c r="A8" s="233">
        <f t="shared" ref="A8:A20" si="5">ROW()-4</f>
        <v>4</v>
      </c>
      <c r="B8" s="233"/>
      <c r="C8" s="233" t="s">
        <v>153</v>
      </c>
      <c r="D8" s="233" t="s">
        <v>375</v>
      </c>
      <c r="E8" s="334">
        <v>45708</v>
      </c>
      <c r="F8" s="233" t="s">
        <v>156</v>
      </c>
      <c r="G8" s="334">
        <v>45839</v>
      </c>
      <c r="H8" s="335">
        <v>556</v>
      </c>
      <c r="I8" s="345">
        <v>840</v>
      </c>
      <c r="J8" s="346"/>
      <c r="K8" s="347"/>
      <c r="L8" s="224">
        <v>6445</v>
      </c>
      <c r="M8" s="224">
        <v>344.64</v>
      </c>
      <c r="N8" s="224">
        <v>86.16</v>
      </c>
      <c r="O8" s="224">
        <v>12.92</v>
      </c>
      <c r="P8" s="224">
        <v>15</v>
      </c>
      <c r="Q8" s="233"/>
      <c r="R8" s="233"/>
      <c r="S8" s="233"/>
      <c r="T8" s="233"/>
      <c r="U8" s="233"/>
      <c r="V8" s="233"/>
      <c r="W8" s="233"/>
      <c r="X8" s="224">
        <f t="shared" ref="X8:X23" si="6">L8-M8-N8-O8-P8-Q8-R8-S8-T8-U8-V8-W8</f>
        <v>5986.28</v>
      </c>
      <c r="Y8" s="224">
        <v>0</v>
      </c>
      <c r="Z8" s="224"/>
      <c r="AA8" s="233"/>
      <c r="AB8" s="233">
        <f t="shared" si="0"/>
        <v>0</v>
      </c>
      <c r="AC8" s="224"/>
      <c r="AD8" s="224"/>
      <c r="AE8" s="224"/>
      <c r="AF8" s="223">
        <f t="shared" ref="AF8:AF23" si="7">J8</f>
        <v>0</v>
      </c>
      <c r="AG8" s="224"/>
      <c r="AH8" s="359">
        <f t="shared" si="1"/>
        <v>5986.28</v>
      </c>
      <c r="AI8" s="233"/>
      <c r="AJ8" s="275"/>
      <c r="AK8" s="277">
        <f>_xlfn.XLOOKUP(C8,[12]一线员工!$C$1:$C$65536,[12]一线员工!$BJ$1:$BJ$65536,0,0)</f>
        <v>5986.28</v>
      </c>
      <c r="AL8" s="277">
        <f t="shared" si="3"/>
        <v>0</v>
      </c>
      <c r="AM8" s="437" t="str">
        <f>_xlfn.XLOOKUP(C8,[12]一线员工!$C$1:$C$65536,[12]一线员工!$BO$1:$BO$65536,0,0)</f>
        <v>432524199310095422</v>
      </c>
      <c r="AN8" s="193" t="str">
        <f>_xlfn.XLOOKUP(C8,[12]一线员工!$C$1:$C$65536,[12]一线员工!$BP$1:$BP$65536,0,0)</f>
        <v>合同工</v>
      </c>
      <c r="AO8" s="199">
        <f t="shared" si="4"/>
        <v>443.72</v>
      </c>
      <c r="AP8" s="436" t="str">
        <f>VLOOKUP(C8,'[14]7月月报8.8'!$B$4:$CK$600,31,0)</f>
        <v>432524199310095422</v>
      </c>
      <c r="AQ8" s="330">
        <f t="shared" si="2"/>
        <v>0</v>
      </c>
      <c r="AR8" s="183" t="str">
        <f>_xlfn.XLOOKUP($C8,汇总!$C:$C,汇总!$C:$C)</f>
        <v>邹彬彬</v>
      </c>
    </row>
    <row r="9" s="330" customFormat="1" ht="23" customHeight="1" spans="1:44">
      <c r="A9" s="233">
        <f t="shared" si="5"/>
        <v>5</v>
      </c>
      <c r="B9" s="233"/>
      <c r="C9" s="233" t="s">
        <v>88</v>
      </c>
      <c r="D9" s="233" t="s">
        <v>375</v>
      </c>
      <c r="E9" s="334">
        <v>45658</v>
      </c>
      <c r="F9" s="233" t="s">
        <v>214</v>
      </c>
      <c r="G9" s="334">
        <v>45839</v>
      </c>
      <c r="H9" s="335">
        <v>556</v>
      </c>
      <c r="I9" s="260">
        <v>604.166666666667</v>
      </c>
      <c r="J9" s="335"/>
      <c r="K9" s="347"/>
      <c r="L9" s="224">
        <v>6979.33</v>
      </c>
      <c r="M9" s="224">
        <v>344.64</v>
      </c>
      <c r="N9" s="224">
        <v>80.54</v>
      </c>
      <c r="O9" s="224">
        <v>12.92</v>
      </c>
      <c r="P9" s="224">
        <v>15</v>
      </c>
      <c r="Q9" s="233"/>
      <c r="R9" s="233"/>
      <c r="S9" s="233"/>
      <c r="T9" s="233"/>
      <c r="U9" s="233"/>
      <c r="V9" s="233"/>
      <c r="W9" s="233"/>
      <c r="X9" s="224">
        <f t="shared" si="6"/>
        <v>6526.23</v>
      </c>
      <c r="Y9" s="224">
        <v>46.24</v>
      </c>
      <c r="Z9" s="224"/>
      <c r="AA9" s="233"/>
      <c r="AB9" s="233">
        <f t="shared" si="0"/>
        <v>0</v>
      </c>
      <c r="AC9" s="224"/>
      <c r="AD9" s="224"/>
      <c r="AE9" s="224"/>
      <c r="AF9" s="223">
        <f t="shared" si="7"/>
        <v>0</v>
      </c>
      <c r="AG9" s="224"/>
      <c r="AH9" s="359">
        <f t="shared" si="1"/>
        <v>6479.99</v>
      </c>
      <c r="AI9" s="233"/>
      <c r="AJ9" s="275"/>
      <c r="AK9" s="277">
        <f>_xlfn.XLOOKUP(C9,[12]一线员工!$C$1:$C$65536,[12]一线员工!$BJ$1:$BJ$65536,0,0)</f>
        <v>6479.99</v>
      </c>
      <c r="AL9" s="277">
        <f t="shared" si="3"/>
        <v>0</v>
      </c>
      <c r="AM9" s="437" t="str">
        <f>_xlfn.XLOOKUP(C9,[12]一线员工!$C$1:$C$65536,[12]一线员工!$BO$1:$BO$65536,0,0)</f>
        <v>430203197604116015</v>
      </c>
      <c r="AN9" s="193" t="str">
        <f>_xlfn.XLOOKUP(C9,[12]一线员工!$C$1:$C$65536,[12]一线员工!$BP$1:$BP$65536,0,0)</f>
        <v>合同工</v>
      </c>
      <c r="AO9" s="199">
        <f t="shared" si="4"/>
        <v>438.1</v>
      </c>
      <c r="AP9" s="436" t="str">
        <f>VLOOKUP(C9,'[14]7月月报8.8'!$B$4:$CK$600,31,0)</f>
        <v>430203197604116015</v>
      </c>
      <c r="AQ9" s="330">
        <f t="shared" si="2"/>
        <v>0</v>
      </c>
      <c r="AR9" s="183" t="str">
        <f>_xlfn.XLOOKUP($C9,汇总!$C:$C,汇总!$C:$C)</f>
        <v>何柒林</v>
      </c>
    </row>
    <row r="10" s="330" customFormat="1" ht="23" customHeight="1" spans="1:44">
      <c r="A10" s="233">
        <f t="shared" si="5"/>
        <v>6</v>
      </c>
      <c r="B10" s="233">
        <v>1021</v>
      </c>
      <c r="C10" s="233" t="s">
        <v>92</v>
      </c>
      <c r="D10" s="233" t="s">
        <v>375</v>
      </c>
      <c r="E10" s="334">
        <v>44743</v>
      </c>
      <c r="F10" s="233" t="s">
        <v>175</v>
      </c>
      <c r="G10" s="334">
        <v>45839</v>
      </c>
      <c r="H10" s="335">
        <v>480</v>
      </c>
      <c r="I10" s="260">
        <v>440</v>
      </c>
      <c r="J10" s="348"/>
      <c r="K10" s="347">
        <v>-130</v>
      </c>
      <c r="L10" s="224">
        <v>6670</v>
      </c>
      <c r="M10" s="224">
        <v>344.64</v>
      </c>
      <c r="N10" s="224">
        <v>86.16</v>
      </c>
      <c r="O10" s="224">
        <v>12.92</v>
      </c>
      <c r="P10" s="224">
        <v>15</v>
      </c>
      <c r="Q10" s="233"/>
      <c r="R10" s="233"/>
      <c r="S10" s="233"/>
      <c r="T10" s="233"/>
      <c r="U10" s="233"/>
      <c r="V10" s="233"/>
      <c r="W10" s="233"/>
      <c r="X10" s="224">
        <f t="shared" si="6"/>
        <v>6211.28</v>
      </c>
      <c r="Y10" s="224">
        <v>36.79</v>
      </c>
      <c r="Z10" s="224"/>
      <c r="AA10" s="233"/>
      <c r="AB10" s="233">
        <f t="shared" si="0"/>
        <v>0</v>
      </c>
      <c r="AC10" s="224">
        <v>66.75</v>
      </c>
      <c r="AD10" s="224"/>
      <c r="AE10" s="224"/>
      <c r="AF10" s="223">
        <f t="shared" si="7"/>
        <v>0</v>
      </c>
      <c r="AG10" s="224"/>
      <c r="AH10" s="359">
        <f t="shared" si="1"/>
        <v>6107.74</v>
      </c>
      <c r="AI10" s="233"/>
      <c r="AJ10" s="275"/>
      <c r="AK10" s="277">
        <f>_xlfn.XLOOKUP(C10,[12]一线员工!$C$1:$C$65536,[12]一线员工!$BJ$1:$BJ$65536,0,0)</f>
        <v>6107.74</v>
      </c>
      <c r="AL10" s="277">
        <f t="shared" si="3"/>
        <v>0</v>
      </c>
      <c r="AM10" s="277" t="str">
        <f>_xlfn.XLOOKUP(C10,[12]一线员工!$C$1:$C$65536,[12]一线员工!$BO$1:$BO$65536,0,0)</f>
        <v>430221197608157116</v>
      </c>
      <c r="AN10" s="193" t="str">
        <f>_xlfn.XLOOKUP(C10,[12]一线员工!$C$1:$C$65536,[12]一线员工!$BP$1:$BP$65536,0,0)</f>
        <v>劳务工</v>
      </c>
      <c r="AO10" s="199">
        <f t="shared" si="4"/>
        <v>443.72</v>
      </c>
      <c r="AP10" s="330" t="str">
        <f>VLOOKUP(C10,'[14]7月月报8.8'!$B$4:$CK$600,31,0)</f>
        <v>430221197608157116</v>
      </c>
      <c r="AQ10" s="330">
        <f t="shared" si="2"/>
        <v>0</v>
      </c>
      <c r="AR10" s="183" t="str">
        <f>_xlfn.XLOOKUP($C10,汇总!$C:$C,汇总!$C:$C)</f>
        <v>王虎彪</v>
      </c>
    </row>
    <row r="11" s="330" customFormat="1" ht="23" customHeight="1" spans="1:44">
      <c r="A11" s="233">
        <f t="shared" si="5"/>
        <v>7</v>
      </c>
      <c r="B11" s="233">
        <v>1022</v>
      </c>
      <c r="C11" s="233" t="s">
        <v>94</v>
      </c>
      <c r="D11" s="233" t="s">
        <v>375</v>
      </c>
      <c r="E11" s="334">
        <v>44741</v>
      </c>
      <c r="F11" s="233" t="s">
        <v>414</v>
      </c>
      <c r="G11" s="334">
        <v>45839</v>
      </c>
      <c r="H11" s="335">
        <v>520</v>
      </c>
      <c r="I11" s="260">
        <v>530.833333333333</v>
      </c>
      <c r="J11" s="348"/>
      <c r="K11" s="347">
        <v>-200</v>
      </c>
      <c r="L11" s="224">
        <v>6957.5</v>
      </c>
      <c r="M11" s="224">
        <v>440</v>
      </c>
      <c r="N11" s="224">
        <v>110</v>
      </c>
      <c r="O11" s="224">
        <v>16.5</v>
      </c>
      <c r="P11" s="224">
        <v>15</v>
      </c>
      <c r="Q11" s="233"/>
      <c r="R11" s="233"/>
      <c r="S11" s="233"/>
      <c r="T11" s="233"/>
      <c r="U11" s="233"/>
      <c r="V11" s="233"/>
      <c r="W11" s="233"/>
      <c r="X11" s="224">
        <f t="shared" si="6"/>
        <v>6376</v>
      </c>
      <c r="Y11" s="224">
        <v>41.73</v>
      </c>
      <c r="Z11" s="224"/>
      <c r="AA11" s="233"/>
      <c r="AB11" s="233">
        <f t="shared" si="0"/>
        <v>0</v>
      </c>
      <c r="AC11" s="224">
        <v>66.75</v>
      </c>
      <c r="AD11" s="224"/>
      <c r="AE11" s="224"/>
      <c r="AF11" s="223">
        <f t="shared" si="7"/>
        <v>0</v>
      </c>
      <c r="AG11" s="224"/>
      <c r="AH11" s="359">
        <f t="shared" si="1"/>
        <v>6267.52</v>
      </c>
      <c r="AI11" s="233"/>
      <c r="AJ11" s="275"/>
      <c r="AK11" s="277">
        <f>_xlfn.XLOOKUP(C11,[12]一线员工!$C$1:$C$65536,[12]一线员工!$BJ$1:$BJ$65536,0,0)</f>
        <v>6267.52</v>
      </c>
      <c r="AL11" s="277">
        <f t="shared" si="3"/>
        <v>0</v>
      </c>
      <c r="AM11" s="277" t="str">
        <f>_xlfn.XLOOKUP(C11,[12]一线员工!$C$1:$C$65536,[12]一线员工!$BO$1:$BO$65536,0,0)</f>
        <v>433124196808279056</v>
      </c>
      <c r="AN11" s="193" t="str">
        <f>_xlfn.XLOOKUP(C11,[12]一线员工!$C$1:$C$65536,[12]一线员工!$BP$1:$BP$65536,0,0)</f>
        <v>劳务工</v>
      </c>
      <c r="AO11" s="199">
        <f t="shared" si="4"/>
        <v>566.5</v>
      </c>
      <c r="AP11" s="330" t="str">
        <f>VLOOKUP(C11,'[14]7月月报8.8'!$B$4:$CK$600,31,0)</f>
        <v>433124196808279056</v>
      </c>
      <c r="AQ11" s="330">
        <f t="shared" si="2"/>
        <v>0</v>
      </c>
      <c r="AR11" s="183" t="str">
        <f>_xlfn.XLOOKUP($C11,汇总!$C:$C,汇总!$C:$C)</f>
        <v>麻志超</v>
      </c>
    </row>
    <row r="12" s="330" customFormat="1" ht="23" customHeight="1" spans="1:44">
      <c r="A12" s="233">
        <f t="shared" si="5"/>
        <v>8</v>
      </c>
      <c r="B12" s="233">
        <v>201</v>
      </c>
      <c r="C12" s="233" t="s">
        <v>57</v>
      </c>
      <c r="D12" s="233" t="s">
        <v>375</v>
      </c>
      <c r="E12" s="334">
        <v>41689</v>
      </c>
      <c r="F12" s="233" t="s">
        <v>415</v>
      </c>
      <c r="G12" s="334">
        <v>45839</v>
      </c>
      <c r="H12" s="335">
        <v>600</v>
      </c>
      <c r="I12" s="349">
        <v>294</v>
      </c>
      <c r="J12" s="335"/>
      <c r="K12" s="347">
        <v>-300</v>
      </c>
      <c r="L12" s="224">
        <v>7496.94</v>
      </c>
      <c r="M12" s="224">
        <v>344.64</v>
      </c>
      <c r="N12" s="224">
        <v>86.16</v>
      </c>
      <c r="O12" s="224">
        <v>12.92</v>
      </c>
      <c r="P12" s="224">
        <v>15</v>
      </c>
      <c r="Q12" s="233">
        <v>215</v>
      </c>
      <c r="R12" s="233"/>
      <c r="S12" s="233"/>
      <c r="T12" s="233"/>
      <c r="U12" s="233"/>
      <c r="V12" s="233"/>
      <c r="W12" s="233"/>
      <c r="X12" s="224">
        <f t="shared" si="6"/>
        <v>6823.22</v>
      </c>
      <c r="Y12" s="224">
        <v>55.15</v>
      </c>
      <c r="Z12" s="224"/>
      <c r="AA12" s="233"/>
      <c r="AB12" s="233">
        <f t="shared" si="0"/>
        <v>0</v>
      </c>
      <c r="AC12" s="224"/>
      <c r="AD12" s="224"/>
      <c r="AE12" s="224"/>
      <c r="AF12" s="223">
        <f t="shared" si="7"/>
        <v>0</v>
      </c>
      <c r="AG12" s="224"/>
      <c r="AH12" s="359">
        <f t="shared" si="1"/>
        <v>6768.07</v>
      </c>
      <c r="AI12" s="233"/>
      <c r="AJ12" s="275"/>
      <c r="AK12" s="277">
        <f>_xlfn.XLOOKUP(C12,[12]一线员工!$C$1:$C$65536,[12]一线员工!$BJ$1:$BJ$65536,0,0)</f>
        <v>6768.07</v>
      </c>
      <c r="AL12" s="277">
        <f t="shared" si="3"/>
        <v>0</v>
      </c>
      <c r="AM12" s="437" t="str">
        <f>_xlfn.XLOOKUP(C12,[12]一线员工!$C$1:$C$65536,[12]一线员工!$BO$1:$BO$65536,0,0)</f>
        <v>430423198210115811</v>
      </c>
      <c r="AN12" s="193" t="str">
        <f>_xlfn.XLOOKUP(C12,[12]一线员工!$C$1:$C$65536,[12]一线员工!$BP$1:$BP$65536,0,0)</f>
        <v>合同工</v>
      </c>
      <c r="AO12" s="199">
        <f t="shared" si="4"/>
        <v>658.72</v>
      </c>
      <c r="AP12" s="436" t="str">
        <f>VLOOKUP(C12,'[14]7月月报8.8'!$B$4:$CK$600,31,0)</f>
        <v>430423198210115811</v>
      </c>
      <c r="AQ12" s="330">
        <f t="shared" si="2"/>
        <v>0</v>
      </c>
      <c r="AR12" s="183" t="str">
        <f>_xlfn.XLOOKUP($C12,汇总!$C:$C,汇总!$C:$C)</f>
        <v>赵新辉</v>
      </c>
    </row>
    <row r="13" s="330" customFormat="1" ht="23" customHeight="1" spans="1:44">
      <c r="A13" s="233">
        <f t="shared" si="5"/>
        <v>9</v>
      </c>
      <c r="B13" s="233">
        <v>1131</v>
      </c>
      <c r="C13" s="233" t="s">
        <v>59</v>
      </c>
      <c r="D13" s="233" t="s">
        <v>375</v>
      </c>
      <c r="E13" s="334">
        <v>44801</v>
      </c>
      <c r="F13" s="233" t="s">
        <v>416</v>
      </c>
      <c r="G13" s="334">
        <v>45839</v>
      </c>
      <c r="H13" s="335">
        <v>520</v>
      </c>
      <c r="I13" s="349">
        <v>294</v>
      </c>
      <c r="J13" s="335"/>
      <c r="K13" s="347">
        <v>-500</v>
      </c>
      <c r="L13" s="224">
        <v>6680.77</v>
      </c>
      <c r="M13" s="224">
        <v>344.64</v>
      </c>
      <c r="N13" s="224">
        <v>81.06</v>
      </c>
      <c r="O13" s="224">
        <v>12.92</v>
      </c>
      <c r="P13" s="224">
        <v>15</v>
      </c>
      <c r="Q13" s="233">
        <v>205</v>
      </c>
      <c r="R13" s="233"/>
      <c r="S13" s="233"/>
      <c r="T13" s="233"/>
      <c r="U13" s="233"/>
      <c r="V13" s="233"/>
      <c r="W13" s="233"/>
      <c r="X13" s="224">
        <f t="shared" si="6"/>
        <v>6022.15</v>
      </c>
      <c r="Y13" s="224">
        <v>31.11</v>
      </c>
      <c r="Z13" s="224"/>
      <c r="AA13" s="233"/>
      <c r="AB13" s="233">
        <f t="shared" si="0"/>
        <v>0</v>
      </c>
      <c r="AC13" s="224"/>
      <c r="AD13" s="224"/>
      <c r="AE13" s="224"/>
      <c r="AF13" s="223">
        <f t="shared" si="7"/>
        <v>0</v>
      </c>
      <c r="AG13" s="224"/>
      <c r="AH13" s="359">
        <f t="shared" si="1"/>
        <v>5991.04</v>
      </c>
      <c r="AI13" s="233"/>
      <c r="AJ13" s="275"/>
      <c r="AK13" s="277">
        <f>_xlfn.XLOOKUP(C13,[12]一线员工!$C$1:$C$65536,[12]一线员工!$BJ$1:$BJ$65536,0,0)</f>
        <v>5991.04</v>
      </c>
      <c r="AL13" s="277">
        <f t="shared" si="3"/>
        <v>0</v>
      </c>
      <c r="AM13" s="277" t="str">
        <f>_xlfn.XLOOKUP(C13,[12]一线员工!$C$1:$C$65536,[12]一线员工!$BO$1:$BO$65536,0,0)</f>
        <v>43032119730510854X</v>
      </c>
      <c r="AN13" s="193" t="str">
        <f>_xlfn.XLOOKUP(C13,[12]一线员工!$C$1:$C$65536,[12]一线员工!$BP$1:$BP$65536,0,0)</f>
        <v>合同工</v>
      </c>
      <c r="AO13" s="199">
        <f t="shared" si="4"/>
        <v>643.62</v>
      </c>
      <c r="AP13" s="330" t="str">
        <f>VLOOKUP(C13,'[14]7月月报8.8'!$B$4:$CK$600,31,0)</f>
        <v>43032119730510854X</v>
      </c>
      <c r="AQ13" s="330" t="e">
        <f t="shared" si="2"/>
        <v>#VALUE!</v>
      </c>
      <c r="AR13" s="183" t="str">
        <f>_xlfn.XLOOKUP($C13,汇总!$C:$C,汇总!$C:$C)</f>
        <v>肖燕丹</v>
      </c>
    </row>
    <row r="14" s="330" customFormat="1" ht="23" customHeight="1" spans="1:44">
      <c r="A14" s="233">
        <f t="shared" si="5"/>
        <v>10</v>
      </c>
      <c r="B14" s="233">
        <v>699</v>
      </c>
      <c r="C14" s="233" t="s">
        <v>106</v>
      </c>
      <c r="D14" s="233" t="s">
        <v>375</v>
      </c>
      <c r="E14" s="334">
        <v>43554</v>
      </c>
      <c r="F14" s="233" t="s">
        <v>175</v>
      </c>
      <c r="G14" s="334">
        <v>45839</v>
      </c>
      <c r="H14" s="335">
        <v>520</v>
      </c>
      <c r="I14" s="349">
        <v>282</v>
      </c>
      <c r="J14" s="335"/>
      <c r="K14" s="347"/>
      <c r="L14" s="224">
        <v>6722.71</v>
      </c>
      <c r="M14" s="224">
        <v>344.64</v>
      </c>
      <c r="N14" s="224">
        <v>86.16</v>
      </c>
      <c r="O14" s="224">
        <v>12.92</v>
      </c>
      <c r="P14" s="224">
        <v>15</v>
      </c>
      <c r="Q14" s="233">
        <v>211</v>
      </c>
      <c r="R14" s="233"/>
      <c r="S14" s="233"/>
      <c r="T14" s="233"/>
      <c r="U14" s="233"/>
      <c r="V14" s="233"/>
      <c r="W14" s="233"/>
      <c r="X14" s="224">
        <f t="shared" si="6"/>
        <v>6052.99</v>
      </c>
      <c r="Y14" s="224">
        <v>32.04</v>
      </c>
      <c r="Z14" s="224"/>
      <c r="AA14" s="233"/>
      <c r="AB14" s="233">
        <f t="shared" si="0"/>
        <v>0</v>
      </c>
      <c r="AC14" s="224">
        <v>30.6</v>
      </c>
      <c r="AD14" s="224"/>
      <c r="AE14" s="224"/>
      <c r="AF14" s="223">
        <f t="shared" si="7"/>
        <v>0</v>
      </c>
      <c r="AG14" s="224"/>
      <c r="AH14" s="359">
        <f t="shared" si="1"/>
        <v>5990.35</v>
      </c>
      <c r="AI14" s="233"/>
      <c r="AJ14" s="275"/>
      <c r="AK14" s="277">
        <f>_xlfn.XLOOKUP(C14,[12]一线员工!$C$1:$C$65536,[12]一线员工!$BJ$1:$BJ$65536,0,0)</f>
        <v>5990.35</v>
      </c>
      <c r="AL14" s="277">
        <f t="shared" si="3"/>
        <v>0</v>
      </c>
      <c r="AM14" s="277" t="str">
        <f>_xlfn.XLOOKUP(C14,[12]一线员工!$C$1:$C$65536,[12]一线员工!$BO$1:$BO$65536,0,0)</f>
        <v>430281199707024314</v>
      </c>
      <c r="AN14" s="193" t="str">
        <f>_xlfn.XLOOKUP(C14,[12]一线员工!$C$1:$C$65536,[12]一线员工!$BP$1:$BP$65536,0,0)</f>
        <v>合同工</v>
      </c>
      <c r="AO14" s="199">
        <f t="shared" si="4"/>
        <v>654.72</v>
      </c>
      <c r="AP14" s="436" t="str">
        <f>VLOOKUP(C14,'[14]7月月报8.8'!$B$4:$CK$600,31,0)</f>
        <v>430281199707024314</v>
      </c>
      <c r="AQ14" s="330">
        <f t="shared" si="2"/>
        <v>0</v>
      </c>
      <c r="AR14" s="183" t="str">
        <f>_xlfn.XLOOKUP($C14,汇总!$C:$C,汇总!$C:$C)</f>
        <v>左昌福</v>
      </c>
    </row>
    <row r="15" s="330" customFormat="1" ht="23" customHeight="1" spans="1:44">
      <c r="A15" s="233">
        <f t="shared" si="5"/>
        <v>11</v>
      </c>
      <c r="B15" s="233">
        <v>156</v>
      </c>
      <c r="C15" s="233" t="s">
        <v>96</v>
      </c>
      <c r="D15" s="233" t="s">
        <v>375</v>
      </c>
      <c r="E15" s="334">
        <v>41956</v>
      </c>
      <c r="F15" s="233" t="s">
        <v>175</v>
      </c>
      <c r="G15" s="334">
        <v>45839</v>
      </c>
      <c r="H15" s="335">
        <v>480</v>
      </c>
      <c r="I15" s="349">
        <v>276</v>
      </c>
      <c r="J15" s="335"/>
      <c r="K15" s="347"/>
      <c r="L15" s="224">
        <v>6294.94</v>
      </c>
      <c r="M15" s="224">
        <v>344.64</v>
      </c>
      <c r="N15" s="224">
        <v>86.16</v>
      </c>
      <c r="O15" s="224">
        <v>12.92</v>
      </c>
      <c r="P15" s="224">
        <v>15</v>
      </c>
      <c r="Q15" s="233">
        <v>184</v>
      </c>
      <c r="R15" s="233"/>
      <c r="S15" s="233"/>
      <c r="T15" s="233"/>
      <c r="U15" s="233"/>
      <c r="V15" s="233"/>
      <c r="W15" s="233"/>
      <c r="X15" s="224">
        <f t="shared" si="6"/>
        <v>5652.22</v>
      </c>
      <c r="Y15" s="224">
        <v>20.02</v>
      </c>
      <c r="Z15" s="224"/>
      <c r="AA15" s="233"/>
      <c r="AB15" s="233">
        <f t="shared" si="0"/>
        <v>0</v>
      </c>
      <c r="AC15" s="224"/>
      <c r="AD15" s="224"/>
      <c r="AE15" s="224"/>
      <c r="AF15" s="223">
        <f t="shared" si="7"/>
        <v>0</v>
      </c>
      <c r="AG15" s="224"/>
      <c r="AH15" s="359">
        <f t="shared" si="1"/>
        <v>5632.2</v>
      </c>
      <c r="AI15" s="233"/>
      <c r="AJ15" s="275"/>
      <c r="AK15" s="277">
        <f>_xlfn.XLOOKUP(C15,[12]一线员工!$C$1:$C$65536,[12]一线员工!$BJ$1:$BJ$65536,0,0)</f>
        <v>5632.2</v>
      </c>
      <c r="AL15" s="277">
        <f t="shared" si="3"/>
        <v>0</v>
      </c>
      <c r="AM15" s="277" t="str">
        <f>_xlfn.XLOOKUP(C15,[12]一线员工!$C$1:$C$65536,[12]一线员工!$BO$1:$BO$65536,0,0)</f>
        <v>430221198608302314</v>
      </c>
      <c r="AN15" s="193" t="str">
        <f>_xlfn.XLOOKUP(C15,[12]一线员工!$C$1:$C$65536,[12]一线员工!$BP$1:$BP$65536,0,0)</f>
        <v>合同工</v>
      </c>
      <c r="AO15" s="199">
        <f t="shared" si="4"/>
        <v>627.72</v>
      </c>
      <c r="AP15" s="436" t="str">
        <f>VLOOKUP(C15,'[14]7月月报8.8'!$B$4:$CK$600,31,0)</f>
        <v>430221198608302314</v>
      </c>
      <c r="AQ15" s="330">
        <f t="shared" si="2"/>
        <v>0</v>
      </c>
      <c r="AR15" s="183" t="str">
        <f>_xlfn.XLOOKUP($C15,汇总!$C:$C,汇总!$C:$C)</f>
        <v>吴国秋</v>
      </c>
    </row>
    <row r="16" s="330" customFormat="1" ht="23" customHeight="1" spans="1:44">
      <c r="A16" s="233">
        <f t="shared" si="5"/>
        <v>12</v>
      </c>
      <c r="B16" s="233">
        <v>809</v>
      </c>
      <c r="C16" s="233" t="s">
        <v>98</v>
      </c>
      <c r="D16" s="233" t="s">
        <v>375</v>
      </c>
      <c r="E16" s="334">
        <v>43669</v>
      </c>
      <c r="F16" s="233" t="s">
        <v>175</v>
      </c>
      <c r="G16" s="334">
        <v>45839</v>
      </c>
      <c r="H16" s="335">
        <v>540</v>
      </c>
      <c r="I16" s="349">
        <v>288</v>
      </c>
      <c r="J16" s="335"/>
      <c r="K16" s="347"/>
      <c r="L16" s="224">
        <v>6715.27</v>
      </c>
      <c r="M16" s="224">
        <v>344.64</v>
      </c>
      <c r="N16" s="224">
        <v>86.16</v>
      </c>
      <c r="O16" s="224">
        <v>12.92</v>
      </c>
      <c r="P16" s="224">
        <v>15</v>
      </c>
      <c r="Q16" s="233"/>
      <c r="R16" s="233"/>
      <c r="S16" s="233"/>
      <c r="T16" s="233"/>
      <c r="U16" s="233"/>
      <c r="V16" s="233"/>
      <c r="W16" s="352"/>
      <c r="X16" s="353">
        <f t="shared" si="6"/>
        <v>6256.55</v>
      </c>
      <c r="Y16" s="224">
        <v>38.15</v>
      </c>
      <c r="Z16" s="224"/>
      <c r="AA16" s="233"/>
      <c r="AB16" s="233">
        <f t="shared" si="0"/>
        <v>0</v>
      </c>
      <c r="AC16" s="224"/>
      <c r="AD16" s="224"/>
      <c r="AE16" s="353"/>
      <c r="AF16" s="354">
        <f t="shared" si="7"/>
        <v>0</v>
      </c>
      <c r="AG16" s="353"/>
      <c r="AH16" s="359">
        <f t="shared" si="1"/>
        <v>6218.4</v>
      </c>
      <c r="AI16" s="233"/>
      <c r="AJ16" s="275"/>
      <c r="AK16" s="277">
        <f>_xlfn.XLOOKUP(C16,[12]一线员工!$C$1:$C$65536,[12]一线员工!$BJ$1:$BJ$65536,0,0)</f>
        <v>6218.4</v>
      </c>
      <c r="AL16" s="277">
        <f t="shared" si="3"/>
        <v>0</v>
      </c>
      <c r="AM16" s="277" t="str">
        <f>_xlfn.XLOOKUP(C16,[12]一线员工!$C$1:$C$65536,[12]一线员工!$BO$1:$BO$65536,0,0)</f>
        <v>430202197307261033</v>
      </c>
      <c r="AN16" s="193" t="str">
        <f>_xlfn.XLOOKUP(C16,[12]一线员工!$C$1:$C$65536,[12]一线员工!$BP$1:$BP$65536,0,0)</f>
        <v>劳务工</v>
      </c>
      <c r="AO16" s="199">
        <f t="shared" si="4"/>
        <v>443.72</v>
      </c>
      <c r="AP16" s="330" t="str">
        <f>VLOOKUP(C16,'[14]7月月报8.8'!$B$4:$CK$600,31,0)</f>
        <v>430202197307261033</v>
      </c>
      <c r="AQ16" s="330">
        <f t="shared" si="2"/>
        <v>0</v>
      </c>
      <c r="AR16" s="183" t="str">
        <f>_xlfn.XLOOKUP($C16,汇总!$C:$C,汇总!$C:$C)</f>
        <v>张迪辉</v>
      </c>
    </row>
    <row r="17" s="330" customFormat="1" ht="23" customHeight="1" spans="1:44">
      <c r="A17" s="233">
        <f t="shared" si="5"/>
        <v>13</v>
      </c>
      <c r="B17" s="233">
        <v>222</v>
      </c>
      <c r="C17" s="233" t="s">
        <v>102</v>
      </c>
      <c r="D17" s="233" t="s">
        <v>375</v>
      </c>
      <c r="E17" s="334">
        <v>41234</v>
      </c>
      <c r="F17" s="233" t="s">
        <v>175</v>
      </c>
      <c r="G17" s="334">
        <v>45839</v>
      </c>
      <c r="H17" s="335">
        <v>560</v>
      </c>
      <c r="I17" s="349">
        <v>264</v>
      </c>
      <c r="J17" s="335"/>
      <c r="K17" s="347">
        <v>-27.61</v>
      </c>
      <c r="L17" s="224">
        <v>6457.46</v>
      </c>
      <c r="M17" s="224">
        <v>344.64</v>
      </c>
      <c r="N17" s="224">
        <v>86.16</v>
      </c>
      <c r="O17" s="224">
        <v>12.92</v>
      </c>
      <c r="P17" s="224">
        <v>15</v>
      </c>
      <c r="Q17" s="233"/>
      <c r="R17" s="233">
        <v>0</v>
      </c>
      <c r="S17" s="233">
        <v>0</v>
      </c>
      <c r="T17" s="233">
        <v>0</v>
      </c>
      <c r="U17" s="233">
        <v>0</v>
      </c>
      <c r="V17" s="233">
        <v>1500</v>
      </c>
      <c r="W17" s="352"/>
      <c r="X17" s="353">
        <f t="shared" si="6"/>
        <v>4498.74</v>
      </c>
      <c r="Y17" s="224">
        <v>0</v>
      </c>
      <c r="Z17" s="224"/>
      <c r="AA17" s="233"/>
      <c r="AB17" s="233">
        <f t="shared" si="0"/>
        <v>1500</v>
      </c>
      <c r="AC17" s="224"/>
      <c r="AD17" s="224"/>
      <c r="AE17" s="353"/>
      <c r="AF17" s="354">
        <f t="shared" si="7"/>
        <v>0</v>
      </c>
      <c r="AG17" s="353"/>
      <c r="AH17" s="359">
        <f t="shared" si="1"/>
        <v>5998.74</v>
      </c>
      <c r="AI17" s="233"/>
      <c r="AJ17" s="275"/>
      <c r="AK17" s="277">
        <f>_xlfn.XLOOKUP(C17,[12]一线员工!$C$1:$C$65536,[12]一线员工!$BJ$1:$BJ$65536,0,0)</f>
        <v>5998.74</v>
      </c>
      <c r="AL17" s="277">
        <f t="shared" si="3"/>
        <v>0</v>
      </c>
      <c r="AM17" s="277" t="str">
        <f>_xlfn.XLOOKUP(C17,[12]一线员工!$C$1:$C$65536,[12]一线员工!$BO$1:$BO$65536,0,0)</f>
        <v>432930196510231818</v>
      </c>
      <c r="AN17" s="193" t="str">
        <f>_xlfn.XLOOKUP(C17,[12]一线员工!$C$1:$C$65536,[12]一线员工!$BP$1:$BP$65536,0,0)</f>
        <v>劳务工</v>
      </c>
      <c r="AO17" s="199">
        <f t="shared" si="4"/>
        <v>443.72</v>
      </c>
      <c r="AP17" s="436" t="str">
        <f>VLOOKUP(C17,'[14]7月月报8.8'!$B$4:$CK$600,31,0)</f>
        <v>432930196510231818</v>
      </c>
      <c r="AQ17" s="330">
        <f t="shared" si="2"/>
        <v>0</v>
      </c>
      <c r="AR17" s="183" t="str">
        <f>_xlfn.XLOOKUP($C17,汇总!$C:$C,汇总!$C:$C)</f>
        <v>毛伟</v>
      </c>
    </row>
    <row r="18" s="330" customFormat="1" ht="23" customHeight="1" spans="1:44">
      <c r="A18" s="233">
        <f t="shared" si="5"/>
        <v>14</v>
      </c>
      <c r="B18" s="233">
        <v>1038</v>
      </c>
      <c r="C18" s="233" t="s">
        <v>112</v>
      </c>
      <c r="D18" s="233" t="s">
        <v>375</v>
      </c>
      <c r="E18" s="334">
        <v>44754</v>
      </c>
      <c r="F18" s="233" t="s">
        <v>175</v>
      </c>
      <c r="G18" s="334">
        <v>45839</v>
      </c>
      <c r="H18" s="335">
        <v>520</v>
      </c>
      <c r="I18" s="349">
        <v>276</v>
      </c>
      <c r="J18" s="335"/>
      <c r="K18" s="347"/>
      <c r="L18" s="224">
        <v>6067.61</v>
      </c>
      <c r="M18" s="224">
        <v>344.64</v>
      </c>
      <c r="N18" s="224">
        <v>86.16</v>
      </c>
      <c r="O18" s="224">
        <v>12.92</v>
      </c>
      <c r="P18" s="224">
        <v>15</v>
      </c>
      <c r="Q18" s="233"/>
      <c r="R18" s="233"/>
      <c r="S18" s="233"/>
      <c r="T18" s="233"/>
      <c r="U18" s="233"/>
      <c r="V18" s="233"/>
      <c r="W18" s="352"/>
      <c r="X18" s="353">
        <f t="shared" si="6"/>
        <v>5608.89</v>
      </c>
      <c r="Y18" s="224">
        <v>18.71</v>
      </c>
      <c r="Z18" s="224"/>
      <c r="AA18" s="233"/>
      <c r="AB18" s="233">
        <f t="shared" si="0"/>
        <v>0</v>
      </c>
      <c r="AC18" s="224"/>
      <c r="AD18" s="224"/>
      <c r="AE18" s="353"/>
      <c r="AF18" s="354">
        <f t="shared" si="7"/>
        <v>0</v>
      </c>
      <c r="AG18" s="353"/>
      <c r="AH18" s="359">
        <f t="shared" si="1"/>
        <v>5590.18</v>
      </c>
      <c r="AI18" s="233"/>
      <c r="AJ18" s="275"/>
      <c r="AK18" s="277">
        <f>_xlfn.XLOOKUP(C18,[12]一线员工!$C$1:$C$65536,[12]一线员工!$BJ$1:$BJ$65536,0,0)</f>
        <v>5590.18</v>
      </c>
      <c r="AL18" s="277">
        <f t="shared" si="3"/>
        <v>0</v>
      </c>
      <c r="AM18" s="277" t="str">
        <f>_xlfn.XLOOKUP(C18,[12]一线员工!$C$1:$C$65536,[12]一线员工!$BO$1:$BO$65536,0,0)</f>
        <v>430221197210013518</v>
      </c>
      <c r="AN18" s="193" t="str">
        <f>_xlfn.XLOOKUP(C18,[12]一线员工!$C$1:$C$65536,[12]一线员工!$BP$1:$BP$65536,0,0)</f>
        <v>劳务工</v>
      </c>
      <c r="AO18" s="199">
        <f t="shared" si="4"/>
        <v>443.72</v>
      </c>
      <c r="AP18" s="436" t="str">
        <f>VLOOKUP(C18,'[14]7月月报8.8'!$B$4:$CK$600,31,0)</f>
        <v>430221197210013518</v>
      </c>
      <c r="AQ18" s="330">
        <f t="shared" si="2"/>
        <v>0</v>
      </c>
      <c r="AR18" s="183" t="str">
        <f>_xlfn.XLOOKUP($C18,汇总!$C:$C,汇总!$C:$C)</f>
        <v>王西明</v>
      </c>
    </row>
    <row r="19" s="330" customFormat="1" ht="23" customHeight="1" spans="1:44">
      <c r="A19" s="233">
        <f t="shared" si="5"/>
        <v>15</v>
      </c>
      <c r="B19" s="233">
        <v>1136</v>
      </c>
      <c r="C19" s="233" t="s">
        <v>117</v>
      </c>
      <c r="D19" s="233" t="s">
        <v>375</v>
      </c>
      <c r="E19" s="334">
        <v>44803</v>
      </c>
      <c r="F19" s="233" t="s">
        <v>175</v>
      </c>
      <c r="G19" s="334">
        <v>45839</v>
      </c>
      <c r="H19" s="335">
        <v>540</v>
      </c>
      <c r="I19" s="349">
        <v>270</v>
      </c>
      <c r="J19" s="335"/>
      <c r="K19" s="347"/>
      <c r="L19" s="224">
        <v>6065.25</v>
      </c>
      <c r="M19" s="224">
        <v>344.64</v>
      </c>
      <c r="N19" s="224">
        <v>86.16</v>
      </c>
      <c r="O19" s="224">
        <v>12.92</v>
      </c>
      <c r="P19" s="224">
        <v>15</v>
      </c>
      <c r="Q19" s="233"/>
      <c r="R19" s="233"/>
      <c r="S19" s="233"/>
      <c r="T19" s="233"/>
      <c r="U19" s="233"/>
      <c r="V19" s="233"/>
      <c r="W19" s="352"/>
      <c r="X19" s="353">
        <f t="shared" si="6"/>
        <v>5606.53</v>
      </c>
      <c r="Y19" s="224">
        <v>18.65</v>
      </c>
      <c r="Z19" s="224"/>
      <c r="AA19" s="233"/>
      <c r="AB19" s="233">
        <f t="shared" ref="AB19:AB33" si="8">SUM(R19:W19)</f>
        <v>0</v>
      </c>
      <c r="AC19" s="224"/>
      <c r="AD19" s="224"/>
      <c r="AE19" s="353"/>
      <c r="AF19" s="354">
        <f t="shared" si="7"/>
        <v>0</v>
      </c>
      <c r="AG19" s="353"/>
      <c r="AH19" s="359">
        <f t="shared" ref="AH19:AH33" si="9">X19-Y19-AA19-AC19-AD19-AE19-AF19-AG19+AB19-Z19</f>
        <v>5587.88</v>
      </c>
      <c r="AI19" s="233"/>
      <c r="AJ19" s="275"/>
      <c r="AK19" s="277">
        <f>_xlfn.XLOOKUP(C19,[12]一线员工!$C$1:$C$65536,[12]一线员工!$BJ$1:$BJ$65536,0,0)</f>
        <v>5587.88</v>
      </c>
      <c r="AL19" s="277">
        <f t="shared" si="3"/>
        <v>0</v>
      </c>
      <c r="AM19" s="277" t="str">
        <f>_xlfn.XLOOKUP(C19,[12]一线员工!$C$1:$C$65536,[12]一线员工!$BO$1:$BO$65536,0,0)</f>
        <v>432621197509014113</v>
      </c>
      <c r="AN19" s="193" t="str">
        <f>_xlfn.XLOOKUP(C19,[12]一线员工!$C$1:$C$65536,[12]一线员工!$BP$1:$BP$65536,0,0)</f>
        <v>劳务工</v>
      </c>
      <c r="AO19" s="199">
        <f t="shared" si="4"/>
        <v>443.72</v>
      </c>
      <c r="AP19" s="436" t="str">
        <f>VLOOKUP(C19,'[14]7月月报8.8'!$B$4:$CK$600,31,0)</f>
        <v>432621197509014113</v>
      </c>
      <c r="AQ19" s="330">
        <f t="shared" ref="AQ19:AQ33" si="10">AM19-AP19</f>
        <v>0</v>
      </c>
      <c r="AR19" s="183" t="str">
        <f>_xlfn.XLOOKUP($C19,汇总!$C:$C,汇总!$C:$C)</f>
        <v>陈爱军</v>
      </c>
    </row>
    <row r="20" s="330" customFormat="1" ht="23" customHeight="1" spans="1:44">
      <c r="A20" s="233">
        <f t="shared" si="5"/>
        <v>16</v>
      </c>
      <c r="B20" s="233">
        <v>1148</v>
      </c>
      <c r="C20" s="233" t="s">
        <v>118</v>
      </c>
      <c r="D20" s="233" t="s">
        <v>375</v>
      </c>
      <c r="E20" s="334">
        <v>44805</v>
      </c>
      <c r="F20" s="233" t="s">
        <v>175</v>
      </c>
      <c r="G20" s="334">
        <v>45839</v>
      </c>
      <c r="H20" s="335">
        <v>540</v>
      </c>
      <c r="I20" s="349">
        <v>282</v>
      </c>
      <c r="J20" s="335"/>
      <c r="K20" s="347">
        <v>-27.61</v>
      </c>
      <c r="L20" s="224">
        <v>6395.22</v>
      </c>
      <c r="M20" s="224">
        <v>344.64</v>
      </c>
      <c r="N20" s="224">
        <v>86.16</v>
      </c>
      <c r="O20" s="224">
        <v>12.92</v>
      </c>
      <c r="P20" s="224">
        <v>15</v>
      </c>
      <c r="Q20" s="233"/>
      <c r="R20" s="233"/>
      <c r="S20" s="233"/>
      <c r="T20" s="233"/>
      <c r="U20" s="233"/>
      <c r="V20" s="233"/>
      <c r="W20" s="352"/>
      <c r="X20" s="353">
        <f t="shared" si="6"/>
        <v>5936.5</v>
      </c>
      <c r="Y20" s="224">
        <v>28.54</v>
      </c>
      <c r="Z20" s="224"/>
      <c r="AA20" s="233"/>
      <c r="AB20" s="233">
        <f t="shared" si="8"/>
        <v>0</v>
      </c>
      <c r="AC20" s="224"/>
      <c r="AD20" s="224"/>
      <c r="AE20" s="353"/>
      <c r="AF20" s="354">
        <f t="shared" si="7"/>
        <v>0</v>
      </c>
      <c r="AG20" s="353"/>
      <c r="AH20" s="359">
        <f t="shared" si="9"/>
        <v>5907.96</v>
      </c>
      <c r="AI20" s="233"/>
      <c r="AJ20" s="275"/>
      <c r="AK20" s="277">
        <f>_xlfn.XLOOKUP(C20,[12]一线员工!$C$1:$C$65536,[12]一线员工!$BJ$1:$BJ$65536,0,0)</f>
        <v>5907.96</v>
      </c>
      <c r="AL20" s="277">
        <f t="shared" si="3"/>
        <v>0</v>
      </c>
      <c r="AM20" s="277" t="str">
        <f>_xlfn.XLOOKUP(C20,[12]一线员工!$C$1:$C$65536,[12]一线员工!$BO$1:$BO$65536,0,0)</f>
        <v>430523198203022321</v>
      </c>
      <c r="AN20" s="193" t="str">
        <f>_xlfn.XLOOKUP(C20,[12]一线员工!$C$1:$C$65536,[12]一线员工!$BP$1:$BP$65536,0,0)</f>
        <v>劳务工</v>
      </c>
      <c r="AO20" s="199">
        <f t="shared" si="4"/>
        <v>443.72</v>
      </c>
      <c r="AP20" s="436" t="str">
        <f>VLOOKUP(C20,'[14]7月月报8.8'!$B$4:$CK$600,31,0)</f>
        <v>430523198203022321</v>
      </c>
      <c r="AQ20" s="330">
        <f t="shared" si="10"/>
        <v>0</v>
      </c>
      <c r="AR20" s="183" t="str">
        <f>_xlfn.XLOOKUP($C20,汇总!$C:$C,汇总!$C:$C)</f>
        <v>肖春菊</v>
      </c>
    </row>
    <row r="21" s="330" customFormat="1" ht="23" customHeight="1" spans="1:44">
      <c r="A21" s="233">
        <f t="shared" ref="A21:A28" si="11">ROW()-4</f>
        <v>17</v>
      </c>
      <c r="B21" s="233">
        <v>334</v>
      </c>
      <c r="C21" s="233" t="s">
        <v>136</v>
      </c>
      <c r="D21" s="233" t="s">
        <v>375</v>
      </c>
      <c r="E21" s="334">
        <v>41904</v>
      </c>
      <c r="F21" s="233" t="s">
        <v>417</v>
      </c>
      <c r="G21" s="334">
        <v>45839</v>
      </c>
      <c r="H21" s="335">
        <v>480</v>
      </c>
      <c r="I21" s="349">
        <v>273</v>
      </c>
      <c r="J21" s="335"/>
      <c r="K21" s="347"/>
      <c r="L21" s="224">
        <v>5899.69</v>
      </c>
      <c r="M21" s="224">
        <v>348.8</v>
      </c>
      <c r="N21" s="224">
        <v>87.2</v>
      </c>
      <c r="O21" s="224">
        <v>13.08</v>
      </c>
      <c r="P21" s="224">
        <v>15</v>
      </c>
      <c r="Q21" s="233">
        <v>218</v>
      </c>
      <c r="R21" s="352">
        <v>0</v>
      </c>
      <c r="S21" s="233"/>
      <c r="T21" s="233"/>
      <c r="U21" s="233"/>
      <c r="V21" s="233"/>
      <c r="W21" s="352"/>
      <c r="X21" s="353">
        <f t="shared" ref="X21:X61" si="12">L21-M21-N21-O21-P21-Q21-R21-S21-T21-U21-V21-W21</f>
        <v>5217.61</v>
      </c>
      <c r="Y21" s="224">
        <v>6.98</v>
      </c>
      <c r="Z21" s="224"/>
      <c r="AA21" s="233"/>
      <c r="AB21" s="233">
        <f t="shared" si="8"/>
        <v>0</v>
      </c>
      <c r="AC21" s="224">
        <v>30.6</v>
      </c>
      <c r="AD21" s="224"/>
      <c r="AE21" s="353"/>
      <c r="AF21" s="354">
        <f t="shared" ref="AF21:AF61" si="13">J21</f>
        <v>0</v>
      </c>
      <c r="AG21" s="353"/>
      <c r="AH21" s="359">
        <f t="shared" si="9"/>
        <v>5180.03</v>
      </c>
      <c r="AI21" s="233"/>
      <c r="AJ21" s="275"/>
      <c r="AK21" s="277">
        <f>_xlfn.XLOOKUP(C21,[12]一线员工!$C$1:$C$65536,[12]一线员工!$BJ$1:$BJ$65536,0,0)</f>
        <v>5180.03</v>
      </c>
      <c r="AL21" s="277">
        <f t="shared" si="3"/>
        <v>0</v>
      </c>
      <c r="AM21" s="277" t="str">
        <f>_xlfn.XLOOKUP(C21,[12]一线员工!$C$1:$C$65536,[12]一线员工!$BO$1:$BO$65536,0,0)</f>
        <v>430321197201117871</v>
      </c>
      <c r="AN21" s="193" t="str">
        <f>_xlfn.XLOOKUP(C21,[12]一线员工!$C$1:$C$65536,[12]一线员工!$BP$1:$BP$65536,0,0)</f>
        <v>合同工</v>
      </c>
      <c r="AO21" s="199">
        <f t="shared" si="4"/>
        <v>667.08</v>
      </c>
      <c r="AP21" s="436" t="str">
        <f>VLOOKUP(C21,'[14]7月月报8.8'!$B$4:$CK$600,31,0)</f>
        <v>430321197201117871</v>
      </c>
      <c r="AQ21" s="330">
        <f t="shared" si="10"/>
        <v>0</v>
      </c>
      <c r="AR21" s="183" t="str">
        <f>_xlfn.XLOOKUP($C21,汇总!$C:$C,汇总!$C:$C)</f>
        <v>林虎</v>
      </c>
    </row>
    <row r="22" s="330" customFormat="1" ht="23" customHeight="1" spans="1:44">
      <c r="A22" s="233">
        <f t="shared" si="11"/>
        <v>18</v>
      </c>
      <c r="B22" s="233">
        <v>970</v>
      </c>
      <c r="C22" s="233" t="s">
        <v>110</v>
      </c>
      <c r="D22" s="233" t="s">
        <v>375</v>
      </c>
      <c r="E22" s="334">
        <v>44712</v>
      </c>
      <c r="F22" s="233" t="s">
        <v>417</v>
      </c>
      <c r="G22" s="334">
        <v>45839</v>
      </c>
      <c r="H22" s="335">
        <v>440</v>
      </c>
      <c r="I22" s="349">
        <v>273</v>
      </c>
      <c r="J22" s="335"/>
      <c r="K22" s="347"/>
      <c r="L22" s="224">
        <v>5476.19</v>
      </c>
      <c r="M22" s="224">
        <v>344.64</v>
      </c>
      <c r="N22" s="224">
        <v>86.16</v>
      </c>
      <c r="O22" s="224">
        <v>12.92</v>
      </c>
      <c r="P22" s="224">
        <v>15</v>
      </c>
      <c r="Q22" s="233"/>
      <c r="R22" s="233"/>
      <c r="S22" s="233"/>
      <c r="T22" s="233"/>
      <c r="U22" s="233"/>
      <c r="V22" s="233"/>
      <c r="W22" s="352"/>
      <c r="X22" s="353">
        <f t="shared" si="12"/>
        <v>5017.47</v>
      </c>
      <c r="Y22" s="224">
        <v>0</v>
      </c>
      <c r="Z22" s="224"/>
      <c r="AA22" s="233"/>
      <c r="AB22" s="233">
        <f t="shared" si="8"/>
        <v>0</v>
      </c>
      <c r="AC22" s="224"/>
      <c r="AD22" s="224"/>
      <c r="AE22" s="353"/>
      <c r="AF22" s="354">
        <f t="shared" si="13"/>
        <v>0</v>
      </c>
      <c r="AG22" s="353"/>
      <c r="AH22" s="359">
        <f t="shared" si="9"/>
        <v>5017.47</v>
      </c>
      <c r="AI22" s="233"/>
      <c r="AJ22" s="275"/>
      <c r="AK22" s="277">
        <f>_xlfn.XLOOKUP(C22,[12]一线员工!$C$1:$C$65536,[12]一线员工!$BJ$1:$BJ$65536,0,0)</f>
        <v>5017.47</v>
      </c>
      <c r="AL22" s="277">
        <f t="shared" si="3"/>
        <v>0</v>
      </c>
      <c r="AM22" s="277" t="str">
        <f>_xlfn.XLOOKUP(C22,[12]一线员工!$C$1:$C$65536,[12]一线员工!$BO$1:$BO$65536,0,0)</f>
        <v>43022119740226651X</v>
      </c>
      <c r="AN22" s="193" t="str">
        <f>_xlfn.XLOOKUP(C22,[12]一线员工!$C$1:$C$65536,[12]一线员工!$BP$1:$BP$65536,0,0)</f>
        <v>劳务工</v>
      </c>
      <c r="AO22" s="199">
        <f t="shared" si="4"/>
        <v>443.72</v>
      </c>
      <c r="AP22" s="330" t="str">
        <f>VLOOKUP(C22,'[14]7月月报8.8'!$B$4:$CK$600,31,0)</f>
        <v>43022119740226651X</v>
      </c>
      <c r="AQ22" s="330" t="e">
        <f t="shared" si="10"/>
        <v>#VALUE!</v>
      </c>
      <c r="AR22" s="183" t="str">
        <f>_xlfn.XLOOKUP($C22,汇总!$C:$C,汇总!$C:$C)</f>
        <v>郭正军</v>
      </c>
    </row>
    <row r="23" s="330" customFormat="1" ht="23" customHeight="1" spans="1:44">
      <c r="A23" s="233">
        <f t="shared" si="11"/>
        <v>19</v>
      </c>
      <c r="B23" s="233">
        <v>221</v>
      </c>
      <c r="C23" s="233" t="s">
        <v>145</v>
      </c>
      <c r="D23" s="233" t="s">
        <v>375</v>
      </c>
      <c r="E23" s="334">
        <v>41253</v>
      </c>
      <c r="F23" s="233" t="s">
        <v>417</v>
      </c>
      <c r="G23" s="334">
        <v>45839</v>
      </c>
      <c r="H23" s="335">
        <v>540</v>
      </c>
      <c r="I23" s="349">
        <v>276</v>
      </c>
      <c r="J23" s="335"/>
      <c r="K23" s="347">
        <v>-27.61</v>
      </c>
      <c r="L23" s="224">
        <v>5559.54</v>
      </c>
      <c r="M23" s="224">
        <v>401.6</v>
      </c>
      <c r="N23" s="224">
        <v>100.4</v>
      </c>
      <c r="O23" s="224">
        <v>15.06</v>
      </c>
      <c r="P23" s="224">
        <v>15</v>
      </c>
      <c r="Q23" s="233">
        <v>251</v>
      </c>
      <c r="R23" s="233"/>
      <c r="S23" s="233"/>
      <c r="T23" s="233"/>
      <c r="U23" s="233"/>
      <c r="V23" s="233"/>
      <c r="W23" s="352"/>
      <c r="X23" s="353">
        <f t="shared" si="12"/>
        <v>4776.48</v>
      </c>
      <c r="Y23" s="224">
        <v>0</v>
      </c>
      <c r="Z23" s="224"/>
      <c r="AA23" s="233"/>
      <c r="AB23" s="233">
        <f t="shared" si="8"/>
        <v>0</v>
      </c>
      <c r="AC23" s="224">
        <v>30.6</v>
      </c>
      <c r="AD23" s="224"/>
      <c r="AE23" s="353"/>
      <c r="AF23" s="354">
        <f t="shared" si="13"/>
        <v>0</v>
      </c>
      <c r="AG23" s="353"/>
      <c r="AH23" s="359">
        <f t="shared" si="9"/>
        <v>4745.88</v>
      </c>
      <c r="AI23" s="233"/>
      <c r="AJ23" s="275"/>
      <c r="AK23" s="277">
        <f>_xlfn.XLOOKUP(C23,[12]一线员工!$C$1:$C$65536,[12]一线员工!$BJ$1:$BJ$65536,0,0)</f>
        <v>4745.88</v>
      </c>
      <c r="AL23" s="277">
        <f t="shared" si="3"/>
        <v>0</v>
      </c>
      <c r="AM23" s="277" t="str">
        <f>_xlfn.XLOOKUP(C23,[12]一线员工!$C$1:$C$65536,[12]一线员工!$BO$1:$BO$65536,0,0)</f>
        <v>430481199112246971</v>
      </c>
      <c r="AN23" s="193" t="str">
        <f>_xlfn.XLOOKUP(C23,[12]一线员工!$C$1:$C$65536,[12]一线员工!$BP$1:$BP$65536,0,0)</f>
        <v>合同工</v>
      </c>
      <c r="AO23" s="199">
        <f t="shared" si="4"/>
        <v>768.06</v>
      </c>
      <c r="AP23" s="436" t="str">
        <f>VLOOKUP(C23,'[14]7月月报8.8'!$B$4:$CK$600,31,0)</f>
        <v>430481199112246971</v>
      </c>
      <c r="AQ23" s="330">
        <f t="shared" si="10"/>
        <v>0</v>
      </c>
      <c r="AR23" s="183" t="str">
        <f>_xlfn.XLOOKUP($C23,汇总!$C:$C,汇总!$C:$C)</f>
        <v>刘志平</v>
      </c>
    </row>
    <row r="24" s="330" customFormat="1" ht="23" customHeight="1" spans="1:44">
      <c r="A24" s="233">
        <f t="shared" si="11"/>
        <v>20</v>
      </c>
      <c r="B24" s="233">
        <v>319</v>
      </c>
      <c r="C24" s="233" t="s">
        <v>104</v>
      </c>
      <c r="D24" s="233" t="s">
        <v>375</v>
      </c>
      <c r="E24" s="334">
        <v>41520</v>
      </c>
      <c r="F24" s="233" t="s">
        <v>417</v>
      </c>
      <c r="G24" s="334">
        <v>45839</v>
      </c>
      <c r="H24" s="335">
        <v>400</v>
      </c>
      <c r="I24" s="349">
        <v>246</v>
      </c>
      <c r="J24" s="335"/>
      <c r="K24" s="347">
        <v>-150</v>
      </c>
      <c r="L24" s="224">
        <v>4735.01</v>
      </c>
      <c r="M24" s="224">
        <v>344.64</v>
      </c>
      <c r="N24" s="224">
        <v>86.16</v>
      </c>
      <c r="O24" s="224">
        <v>12.92</v>
      </c>
      <c r="P24" s="224">
        <v>15</v>
      </c>
      <c r="Q24" s="233"/>
      <c r="R24" s="233"/>
      <c r="S24" s="233"/>
      <c r="T24" s="233"/>
      <c r="U24" s="233"/>
      <c r="V24" s="233"/>
      <c r="W24" s="352"/>
      <c r="X24" s="353">
        <f t="shared" si="12"/>
        <v>4276.29</v>
      </c>
      <c r="Y24" s="224">
        <v>0</v>
      </c>
      <c r="Z24" s="224"/>
      <c r="AA24" s="233"/>
      <c r="AB24" s="233">
        <f t="shared" si="8"/>
        <v>0</v>
      </c>
      <c r="AC24" s="224"/>
      <c r="AD24" s="224"/>
      <c r="AE24" s="353"/>
      <c r="AF24" s="354">
        <f t="shared" si="13"/>
        <v>0</v>
      </c>
      <c r="AG24" s="353"/>
      <c r="AH24" s="359">
        <f t="shared" si="9"/>
        <v>4276.29</v>
      </c>
      <c r="AI24" s="233"/>
      <c r="AJ24" s="275"/>
      <c r="AK24" s="277">
        <f>_xlfn.XLOOKUP(C24,[12]一线员工!$C$1:$C$65536,[12]一线员工!$BJ$1:$BJ$65536,0,0)</f>
        <v>4276.29</v>
      </c>
      <c r="AL24" s="277">
        <f t="shared" si="3"/>
        <v>0</v>
      </c>
      <c r="AM24" s="277" t="str">
        <f>_xlfn.XLOOKUP(C24,[12]一线员工!$C$1:$C$65536,[12]一线员工!$BO$1:$BO$65536,0,0)</f>
        <v>430211196509183530</v>
      </c>
      <c r="AN24" s="193" t="str">
        <f>_xlfn.XLOOKUP(C24,[12]一线员工!$C$1:$C$65536,[12]一线员工!$BP$1:$BP$65536,0,0)</f>
        <v>劳务工</v>
      </c>
      <c r="AO24" s="199">
        <f t="shared" si="4"/>
        <v>443.72</v>
      </c>
      <c r="AP24" s="436" t="str">
        <f>VLOOKUP(C24,'[14]7月月报8.8'!$B$4:$CK$600,31,0)</f>
        <v>430211196509183530</v>
      </c>
      <c r="AQ24" s="330">
        <f t="shared" si="10"/>
        <v>0</v>
      </c>
      <c r="AR24" s="183" t="str">
        <f>_xlfn.XLOOKUP($C24,汇总!$C:$C,汇总!$C:$C)</f>
        <v>蒋正林</v>
      </c>
    </row>
    <row r="25" s="330" customFormat="1" ht="23" customHeight="1" spans="1:44">
      <c r="A25" s="233">
        <f t="shared" si="11"/>
        <v>21</v>
      </c>
      <c r="B25" s="233">
        <v>185</v>
      </c>
      <c r="C25" s="233" t="s">
        <v>108</v>
      </c>
      <c r="D25" s="233" t="s">
        <v>375</v>
      </c>
      <c r="E25" s="334">
        <v>41396</v>
      </c>
      <c r="F25" s="233" t="s">
        <v>417</v>
      </c>
      <c r="G25" s="334">
        <v>45839</v>
      </c>
      <c r="H25" s="335">
        <v>452</v>
      </c>
      <c r="I25" s="349">
        <v>270</v>
      </c>
      <c r="J25" s="335"/>
      <c r="K25" s="347">
        <v>-27.61</v>
      </c>
      <c r="L25" s="224">
        <v>4307.05</v>
      </c>
      <c r="M25" s="224">
        <v>350.4</v>
      </c>
      <c r="N25" s="224">
        <v>87.6</v>
      </c>
      <c r="O25" s="224">
        <v>13.14</v>
      </c>
      <c r="P25" s="224">
        <v>15</v>
      </c>
      <c r="Q25" s="233">
        <v>219</v>
      </c>
      <c r="R25" s="233">
        <v>0</v>
      </c>
      <c r="S25" s="233">
        <v>0</v>
      </c>
      <c r="T25" s="233">
        <v>0</v>
      </c>
      <c r="U25" s="233">
        <v>0</v>
      </c>
      <c r="V25" s="233">
        <v>0</v>
      </c>
      <c r="W25" s="352"/>
      <c r="X25" s="353">
        <f t="shared" si="12"/>
        <v>3621.91</v>
      </c>
      <c r="Y25" s="224">
        <v>0</v>
      </c>
      <c r="Z25" s="224"/>
      <c r="AA25" s="233"/>
      <c r="AB25" s="233">
        <f t="shared" si="8"/>
        <v>0</v>
      </c>
      <c r="AC25" s="224"/>
      <c r="AD25" s="224"/>
      <c r="AE25" s="353"/>
      <c r="AF25" s="354">
        <f t="shared" si="13"/>
        <v>0</v>
      </c>
      <c r="AG25" s="353"/>
      <c r="AH25" s="359">
        <f t="shared" si="9"/>
        <v>3621.91</v>
      </c>
      <c r="AI25" s="233"/>
      <c r="AJ25" s="275"/>
      <c r="AK25" s="277">
        <f>_xlfn.XLOOKUP(C25,[12]一线员工!$C$1:$C$65536,[12]一线员工!$BJ$1:$BJ$65536,0,0)</f>
        <v>3621.91</v>
      </c>
      <c r="AL25" s="277">
        <f t="shared" si="3"/>
        <v>0</v>
      </c>
      <c r="AM25" s="277" t="str">
        <f>_xlfn.XLOOKUP(C25,[12]一线员工!$C$1:$C$65536,[12]一线员工!$BO$1:$BO$65536,0,0)</f>
        <v>522128196705130837</v>
      </c>
      <c r="AN25" s="193" t="str">
        <f>_xlfn.XLOOKUP(C25,[12]一线员工!$C$1:$C$65536,[12]一线员工!$BP$1:$BP$65536,0,0)</f>
        <v>合同工</v>
      </c>
      <c r="AO25" s="199">
        <f t="shared" si="4"/>
        <v>670.14</v>
      </c>
      <c r="AP25" s="436" t="str">
        <f>VLOOKUP(C25,'[14]7月月报8.8'!$B$4:$CK$600,31,0)</f>
        <v>522128196705130837</v>
      </c>
      <c r="AQ25" s="330">
        <f t="shared" si="10"/>
        <v>0</v>
      </c>
      <c r="AR25" s="183" t="str">
        <f>_xlfn.XLOOKUP($C25,汇总!$C:$C,汇总!$C:$C)</f>
        <v>冉景斌</v>
      </c>
    </row>
    <row r="26" s="330" customFormat="1" ht="23" customHeight="1" spans="1:44">
      <c r="A26" s="233">
        <f t="shared" si="11"/>
        <v>22</v>
      </c>
      <c r="B26" s="233">
        <v>164</v>
      </c>
      <c r="C26" s="233" t="s">
        <v>132</v>
      </c>
      <c r="D26" s="233" t="s">
        <v>375</v>
      </c>
      <c r="E26" s="334">
        <v>41325</v>
      </c>
      <c r="F26" s="233" t="s">
        <v>417</v>
      </c>
      <c r="G26" s="334">
        <v>45839</v>
      </c>
      <c r="H26" s="335">
        <v>520</v>
      </c>
      <c r="I26" s="349">
        <v>255</v>
      </c>
      <c r="J26" s="335"/>
      <c r="K26" s="347">
        <v>-27.61</v>
      </c>
      <c r="L26" s="224">
        <v>6424.24</v>
      </c>
      <c r="M26" s="224">
        <v>385.6</v>
      </c>
      <c r="N26" s="224">
        <v>96.4</v>
      </c>
      <c r="O26" s="224">
        <v>14.46</v>
      </c>
      <c r="P26" s="224">
        <v>15</v>
      </c>
      <c r="Q26" s="233">
        <v>241</v>
      </c>
      <c r="R26" s="233">
        <v>0</v>
      </c>
      <c r="S26" s="233">
        <v>0</v>
      </c>
      <c r="T26" s="233">
        <v>0</v>
      </c>
      <c r="U26" s="233">
        <v>0</v>
      </c>
      <c r="V26" s="233">
        <v>1500</v>
      </c>
      <c r="W26" s="352"/>
      <c r="X26" s="353">
        <f t="shared" si="12"/>
        <v>4171.78</v>
      </c>
      <c r="Y26" s="224">
        <v>0</v>
      </c>
      <c r="Z26" s="224"/>
      <c r="AA26" s="233"/>
      <c r="AB26" s="233">
        <f t="shared" si="8"/>
        <v>1500</v>
      </c>
      <c r="AC26" s="224"/>
      <c r="AD26" s="224"/>
      <c r="AE26" s="353"/>
      <c r="AF26" s="354">
        <f t="shared" si="13"/>
        <v>0</v>
      </c>
      <c r="AG26" s="353"/>
      <c r="AH26" s="359">
        <f t="shared" si="9"/>
        <v>5671.78</v>
      </c>
      <c r="AI26" s="233"/>
      <c r="AJ26" s="275"/>
      <c r="AK26" s="277">
        <f>_xlfn.XLOOKUP(C26,[12]一线员工!$C$1:$C$65536,[12]一线员工!$BJ$1:$BJ$65536,0,0)</f>
        <v>5671.78</v>
      </c>
      <c r="AL26" s="277">
        <f t="shared" si="3"/>
        <v>0</v>
      </c>
      <c r="AM26" s="277" t="str">
        <f>_xlfn.XLOOKUP(C26,[12]一线员工!$C$1:$C$65536,[12]一线员工!$BO$1:$BO$65536,0,0)</f>
        <v>430221196508206879</v>
      </c>
      <c r="AN26" s="193" t="str">
        <f>_xlfn.XLOOKUP(C26,[12]一线员工!$C$1:$C$65536,[12]一线员工!$BP$1:$BP$65536,0,0)</f>
        <v>合同工</v>
      </c>
      <c r="AO26" s="199">
        <f t="shared" si="4"/>
        <v>737.46</v>
      </c>
      <c r="AP26" s="436" t="str">
        <f>VLOOKUP(C26,'[14]7月月报8.8'!$B$4:$CK$600,31,0)</f>
        <v>430221196508206879</v>
      </c>
      <c r="AQ26" s="330">
        <f t="shared" si="10"/>
        <v>0</v>
      </c>
      <c r="AR26" s="183" t="str">
        <f>_xlfn.XLOOKUP($C26,汇总!$C:$C,汇总!$C:$C)</f>
        <v>刘孝其</v>
      </c>
    </row>
    <row r="27" s="330" customFormat="1" ht="23" customHeight="1" spans="1:44">
      <c r="A27" s="233">
        <f t="shared" si="11"/>
        <v>23</v>
      </c>
      <c r="B27" s="233">
        <v>301</v>
      </c>
      <c r="C27" s="233" t="s">
        <v>90</v>
      </c>
      <c r="D27" s="233" t="s">
        <v>373</v>
      </c>
      <c r="E27" s="334">
        <v>41701</v>
      </c>
      <c r="F27" s="233" t="s">
        <v>208</v>
      </c>
      <c r="G27" s="334">
        <v>45839</v>
      </c>
      <c r="H27" s="335">
        <v>580</v>
      </c>
      <c r="I27" s="349">
        <v>240</v>
      </c>
      <c r="J27" s="335"/>
      <c r="K27" s="347">
        <v>-300</v>
      </c>
      <c r="L27" s="224">
        <v>6769.49</v>
      </c>
      <c r="M27" s="224">
        <v>344.64</v>
      </c>
      <c r="N27" s="224">
        <v>86.16</v>
      </c>
      <c r="O27" s="224">
        <v>12.92</v>
      </c>
      <c r="P27" s="224">
        <v>15</v>
      </c>
      <c r="Q27" s="233">
        <v>205</v>
      </c>
      <c r="R27" s="233"/>
      <c r="S27" s="233"/>
      <c r="T27" s="233"/>
      <c r="U27" s="233"/>
      <c r="V27" s="233"/>
      <c r="W27" s="352"/>
      <c r="X27" s="353">
        <f t="shared" si="12"/>
        <v>6105.77</v>
      </c>
      <c r="Y27" s="224">
        <v>33.63</v>
      </c>
      <c r="Z27" s="224"/>
      <c r="AA27" s="233"/>
      <c r="AB27" s="233">
        <f t="shared" si="8"/>
        <v>0</v>
      </c>
      <c r="AC27" s="224"/>
      <c r="AD27" s="224"/>
      <c r="AE27" s="353"/>
      <c r="AF27" s="354">
        <f t="shared" si="13"/>
        <v>0</v>
      </c>
      <c r="AG27" s="353"/>
      <c r="AH27" s="359">
        <f t="shared" si="9"/>
        <v>6072.14</v>
      </c>
      <c r="AI27" s="233"/>
      <c r="AJ27" s="275"/>
      <c r="AK27" s="277">
        <f>_xlfn.XLOOKUP(C27,[12]一线员工!$C$1:$C$65536,[12]一线员工!$BJ$1:$BJ$65536,0,0)</f>
        <v>6072.14</v>
      </c>
      <c r="AL27" s="277">
        <f t="shared" si="3"/>
        <v>0</v>
      </c>
      <c r="AM27" s="277" t="str">
        <f>_xlfn.XLOOKUP(C27,[12]一线员工!$C$1:$C$65536,[12]一线员工!$BO$1:$BO$65536,0,0)</f>
        <v>430281198712019195</v>
      </c>
      <c r="AN27" s="193" t="str">
        <f>_xlfn.XLOOKUP(C27,[12]一线员工!$C$1:$C$65536,[12]一线员工!$BP$1:$BP$65536,0,0)</f>
        <v>合同工</v>
      </c>
      <c r="AO27" s="199">
        <f t="shared" si="4"/>
        <v>648.72</v>
      </c>
      <c r="AP27" s="330" t="str">
        <f>VLOOKUP(C27,'[14]7月月报8.8'!$B$4:$CK$600,31,0)</f>
        <v>430281198712019195</v>
      </c>
      <c r="AQ27" s="330">
        <f t="shared" si="10"/>
        <v>0</v>
      </c>
      <c r="AR27" s="183" t="str">
        <f>_xlfn.XLOOKUP($C27,汇总!$C:$C,汇总!$C:$C)</f>
        <v>彭健</v>
      </c>
    </row>
    <row r="28" s="330" customFormat="1" ht="23" customHeight="1" spans="1:44">
      <c r="A28" s="233">
        <f t="shared" si="11"/>
        <v>24</v>
      </c>
      <c r="B28" s="233">
        <v>223</v>
      </c>
      <c r="C28" s="233" t="s">
        <v>124</v>
      </c>
      <c r="D28" s="233" t="s">
        <v>375</v>
      </c>
      <c r="E28" s="334">
        <v>41332</v>
      </c>
      <c r="F28" s="233" t="s">
        <v>418</v>
      </c>
      <c r="G28" s="334">
        <v>45839</v>
      </c>
      <c r="H28" s="335">
        <v>204</v>
      </c>
      <c r="I28" s="349">
        <v>261</v>
      </c>
      <c r="J28" s="335"/>
      <c r="K28" s="347"/>
      <c r="L28" s="224">
        <v>3887.38</v>
      </c>
      <c r="M28" s="224"/>
      <c r="N28" s="224"/>
      <c r="O28" s="224"/>
      <c r="P28" s="224"/>
      <c r="Q28" s="233"/>
      <c r="R28" s="233"/>
      <c r="S28" s="233"/>
      <c r="T28" s="233"/>
      <c r="U28" s="233"/>
      <c r="V28" s="233"/>
      <c r="W28" s="352"/>
      <c r="X28" s="353">
        <f t="shared" si="12"/>
        <v>3887.38</v>
      </c>
      <c r="Y28" s="224">
        <v>0</v>
      </c>
      <c r="Z28" s="224"/>
      <c r="AA28" s="233"/>
      <c r="AB28" s="233">
        <f t="shared" si="8"/>
        <v>0</v>
      </c>
      <c r="AC28" s="224"/>
      <c r="AD28" s="224"/>
      <c r="AE28" s="353"/>
      <c r="AF28" s="354">
        <f t="shared" si="13"/>
        <v>0</v>
      </c>
      <c r="AG28" s="353"/>
      <c r="AH28" s="359">
        <f t="shared" si="9"/>
        <v>3887.38</v>
      </c>
      <c r="AI28" s="233"/>
      <c r="AJ28" s="275"/>
      <c r="AK28" s="277">
        <f>_xlfn.XLOOKUP(C28,[12]一线员工!$C$1:$C$65536,[12]一线员工!$BJ$1:$BJ$65536,0,0)</f>
        <v>3887.38</v>
      </c>
      <c r="AL28" s="277">
        <f t="shared" si="3"/>
        <v>0</v>
      </c>
      <c r="AM28" s="277" t="str">
        <f>_xlfn.XLOOKUP(C28,[12]一线员工!$C$1:$C$65536,[12]一线员工!$BO$1:$BO$65536,0,0)</f>
        <v>430211196612110014</v>
      </c>
      <c r="AN28" s="193" t="str">
        <f>_xlfn.XLOOKUP(C28,[12]一线员工!$C$1:$C$65536,[12]一线员工!$BP$1:$BP$65536,0,0)</f>
        <v>劳务工</v>
      </c>
      <c r="AO28" s="199">
        <f t="shared" si="4"/>
        <v>0</v>
      </c>
      <c r="AP28" s="436" t="str">
        <f>VLOOKUP(C28,'[14]7月月报8.8'!$B$4:$CK$600,31,0)</f>
        <v>430211196612110014</v>
      </c>
      <c r="AQ28" s="330">
        <f t="shared" si="10"/>
        <v>0</v>
      </c>
      <c r="AR28" s="183" t="str">
        <f>_xlfn.XLOOKUP($C28,汇总!$C:$C,汇总!$C:$C)</f>
        <v>易任红</v>
      </c>
    </row>
    <row r="29" s="330" customFormat="1" ht="23" customHeight="1" spans="1:44">
      <c r="A29" s="233">
        <f t="shared" ref="A29:A38" si="14">ROW()-4</f>
        <v>25</v>
      </c>
      <c r="B29" s="233">
        <v>64</v>
      </c>
      <c r="C29" s="233" t="s">
        <v>55</v>
      </c>
      <c r="D29" s="233" t="s">
        <v>373</v>
      </c>
      <c r="E29" s="334">
        <v>41573</v>
      </c>
      <c r="F29" s="233" t="s">
        <v>419</v>
      </c>
      <c r="G29" s="334">
        <v>45839</v>
      </c>
      <c r="H29" s="335">
        <v>192</v>
      </c>
      <c r="I29" s="349">
        <v>270</v>
      </c>
      <c r="J29" s="335"/>
      <c r="K29" s="347"/>
      <c r="L29" s="224">
        <v>4660.2</v>
      </c>
      <c r="M29" s="224">
        <v>361.6</v>
      </c>
      <c r="N29" s="224">
        <v>90.4</v>
      </c>
      <c r="O29" s="224">
        <v>13.56</v>
      </c>
      <c r="P29" s="224">
        <v>15</v>
      </c>
      <c r="Q29" s="233">
        <v>226</v>
      </c>
      <c r="R29" s="233"/>
      <c r="S29" s="233"/>
      <c r="T29" s="233"/>
      <c r="U29" s="233"/>
      <c r="V29" s="233"/>
      <c r="W29" s="352"/>
      <c r="X29" s="353">
        <f t="shared" si="12"/>
        <v>3953.64</v>
      </c>
      <c r="Y29" s="224">
        <v>0</v>
      </c>
      <c r="Z29" s="224"/>
      <c r="AA29" s="233"/>
      <c r="AB29" s="233">
        <f t="shared" si="8"/>
        <v>0</v>
      </c>
      <c r="AC29" s="224"/>
      <c r="AD29" s="224"/>
      <c r="AE29" s="353"/>
      <c r="AF29" s="354">
        <f t="shared" si="13"/>
        <v>0</v>
      </c>
      <c r="AG29" s="353"/>
      <c r="AH29" s="359">
        <f t="shared" si="9"/>
        <v>3953.64</v>
      </c>
      <c r="AI29" s="233"/>
      <c r="AJ29" s="275"/>
      <c r="AK29" s="277">
        <f>_xlfn.XLOOKUP(C29,[12]一线员工!$C$1:$C$65536,[12]一线员工!$BJ$1:$BJ$65536,0,0)</f>
        <v>3953.64</v>
      </c>
      <c r="AL29" s="277">
        <f t="shared" si="3"/>
        <v>0</v>
      </c>
      <c r="AM29" s="437" t="str">
        <f>_xlfn.XLOOKUP(C29,[12]一线员工!$C$1:$C$65536,[12]一线员工!$BO$1:$BO$65536,0,0)</f>
        <v>430203197207186036</v>
      </c>
      <c r="AN29" s="193" t="str">
        <f>_xlfn.XLOOKUP(C29,[12]一线员工!$C$1:$C$65536,[12]一线员工!$BP$1:$BP$65536,0,0)</f>
        <v>合同工</v>
      </c>
      <c r="AO29" s="199">
        <f t="shared" si="4"/>
        <v>691.56</v>
      </c>
      <c r="AP29" s="436" t="str">
        <f>VLOOKUP(C29,'[14]7月月报8.8'!$B$4:$CK$600,31,0)</f>
        <v>430203197207186036</v>
      </c>
      <c r="AQ29" s="330">
        <f t="shared" si="10"/>
        <v>0</v>
      </c>
      <c r="AR29" s="183" t="str">
        <f>_xlfn.XLOOKUP($C29,汇总!$C:$C,汇总!$C:$C)</f>
        <v>贺王瑜</v>
      </c>
    </row>
    <row r="30" s="330" customFormat="1" ht="23" customHeight="1" spans="1:44">
      <c r="A30" s="233">
        <f t="shared" si="14"/>
        <v>26</v>
      </c>
      <c r="B30" s="233">
        <v>219</v>
      </c>
      <c r="C30" s="233" t="s">
        <v>120</v>
      </c>
      <c r="D30" s="233" t="s">
        <v>375</v>
      </c>
      <c r="E30" s="334">
        <v>41612</v>
      </c>
      <c r="F30" s="233" t="s">
        <v>420</v>
      </c>
      <c r="G30" s="334">
        <v>45839</v>
      </c>
      <c r="H30" s="335">
        <v>308</v>
      </c>
      <c r="I30" s="349">
        <v>288</v>
      </c>
      <c r="J30" s="335"/>
      <c r="K30" s="347"/>
      <c r="L30" s="224">
        <v>6604.25</v>
      </c>
      <c r="M30" s="224">
        <v>446.4</v>
      </c>
      <c r="N30" s="224">
        <v>111.6</v>
      </c>
      <c r="O30" s="224">
        <v>16.74</v>
      </c>
      <c r="P30" s="224">
        <v>15</v>
      </c>
      <c r="Q30" s="233">
        <v>279</v>
      </c>
      <c r="R30" s="233"/>
      <c r="S30" s="233"/>
      <c r="T30" s="233"/>
      <c r="U30" s="233"/>
      <c r="V30" s="233"/>
      <c r="W30" s="352"/>
      <c r="X30" s="353">
        <f t="shared" si="12"/>
        <v>5735.51</v>
      </c>
      <c r="Y30" s="224">
        <v>0</v>
      </c>
      <c r="Z30" s="224"/>
      <c r="AA30" s="233"/>
      <c r="AB30" s="233">
        <f t="shared" si="8"/>
        <v>0</v>
      </c>
      <c r="AC30" s="224">
        <v>162.67</v>
      </c>
      <c r="AD30" s="224"/>
      <c r="AE30" s="353"/>
      <c r="AF30" s="354">
        <f t="shared" si="13"/>
        <v>0</v>
      </c>
      <c r="AG30" s="353"/>
      <c r="AH30" s="359">
        <f t="shared" si="9"/>
        <v>5572.84</v>
      </c>
      <c r="AI30" s="233"/>
      <c r="AJ30" s="275"/>
      <c r="AK30" s="277">
        <f>_xlfn.XLOOKUP(C30,[12]一线员工!$C$1:$C$65536,[12]一线员工!$BJ$1:$BJ$65536,0,0)</f>
        <v>5572.84</v>
      </c>
      <c r="AL30" s="277">
        <f t="shared" si="3"/>
        <v>0</v>
      </c>
      <c r="AM30" s="277" t="str">
        <f>_xlfn.XLOOKUP(C30,[12]一线员工!$C$1:$C$65536,[12]一线员工!$BO$1:$BO$65536,0,0)</f>
        <v>430202197709246071</v>
      </c>
      <c r="AN30" s="193" t="str">
        <f>_xlfn.XLOOKUP(C30,[12]一线员工!$C$1:$C$65536,[12]一线员工!$BP$1:$BP$65536,0,0)</f>
        <v>合同工</v>
      </c>
      <c r="AO30" s="199">
        <f t="shared" si="4"/>
        <v>853.74</v>
      </c>
      <c r="AP30" s="436" t="str">
        <f>VLOOKUP(C30,'[14]7月月报8.8'!$B$4:$CK$600,31,0)</f>
        <v>430202197709246071</v>
      </c>
      <c r="AQ30" s="330">
        <f t="shared" si="10"/>
        <v>0</v>
      </c>
      <c r="AR30" s="183" t="str">
        <f>_xlfn.XLOOKUP($C30,汇总!$C:$C,汇总!$C:$C)</f>
        <v>罗亚南</v>
      </c>
    </row>
    <row r="31" s="330" customFormat="1" ht="23" customHeight="1" spans="1:44">
      <c r="A31" s="233">
        <f t="shared" si="14"/>
        <v>27</v>
      </c>
      <c r="B31" s="233">
        <v>709</v>
      </c>
      <c r="C31" s="233" t="s">
        <v>125</v>
      </c>
      <c r="D31" s="233" t="s">
        <v>375</v>
      </c>
      <c r="E31" s="334">
        <v>43595</v>
      </c>
      <c r="F31" s="233" t="s">
        <v>418</v>
      </c>
      <c r="G31" s="334">
        <v>45839</v>
      </c>
      <c r="H31" s="335">
        <v>204</v>
      </c>
      <c r="I31" s="349">
        <v>288</v>
      </c>
      <c r="J31" s="335"/>
      <c r="K31" s="347"/>
      <c r="L31" s="224">
        <v>5123.72</v>
      </c>
      <c r="M31" s="224">
        <v>348.8</v>
      </c>
      <c r="N31" s="224">
        <v>87.2</v>
      </c>
      <c r="O31" s="224">
        <v>13.08</v>
      </c>
      <c r="P31" s="224">
        <v>15</v>
      </c>
      <c r="Q31" s="233">
        <v>218</v>
      </c>
      <c r="R31" s="233"/>
      <c r="S31" s="233"/>
      <c r="T31" s="233"/>
      <c r="U31" s="233"/>
      <c r="V31" s="233"/>
      <c r="W31" s="352"/>
      <c r="X31" s="353">
        <f t="shared" si="12"/>
        <v>4441.64</v>
      </c>
      <c r="Y31" s="224">
        <v>0</v>
      </c>
      <c r="Z31" s="224"/>
      <c r="AA31" s="233"/>
      <c r="AB31" s="233">
        <f t="shared" ref="AB31:AB61" si="15">SUM(R31:W31)</f>
        <v>0</v>
      </c>
      <c r="AC31" s="224"/>
      <c r="AD31" s="224"/>
      <c r="AE31" s="353"/>
      <c r="AF31" s="354">
        <f t="shared" si="13"/>
        <v>0</v>
      </c>
      <c r="AG31" s="353"/>
      <c r="AH31" s="359">
        <f t="shared" ref="AH31:AH61" si="16">X31-Y31-AA31-AC31-AD31-AE31-AF31-AG31+AB31-Z31</f>
        <v>4441.64</v>
      </c>
      <c r="AI31" s="233"/>
      <c r="AJ31" s="275"/>
      <c r="AK31" s="277">
        <f>_xlfn.XLOOKUP(C31,[12]一线员工!$C$1:$C$65536,[12]一线员工!$BJ$1:$BJ$65536,0,0)</f>
        <v>4441.64</v>
      </c>
      <c r="AL31" s="277">
        <f t="shared" si="3"/>
        <v>0</v>
      </c>
      <c r="AM31" s="277" t="str">
        <f>_xlfn.XLOOKUP(C31,[12]一线员工!$C$1:$C$65536,[12]一线员工!$BO$1:$BO$65536,0,0)</f>
        <v>430221199006283835</v>
      </c>
      <c r="AN31" s="193" t="str">
        <f>_xlfn.XLOOKUP(C31,[12]一线员工!$C$1:$C$65536,[12]一线员工!$BP$1:$BP$65536,0,0)</f>
        <v>合同工</v>
      </c>
      <c r="AO31" s="199">
        <f t="shared" si="4"/>
        <v>667.08</v>
      </c>
      <c r="AP31" s="436" t="str">
        <f>VLOOKUP(C31,'[14]7月月报8.8'!$B$4:$CK$600,31,0)</f>
        <v>430221199006283835</v>
      </c>
      <c r="AQ31" s="330">
        <f t="shared" ref="AQ31:AQ61" si="17">AM31-AP31</f>
        <v>0</v>
      </c>
      <c r="AR31" s="183" t="str">
        <f>_xlfn.XLOOKUP($C31,汇总!$C:$C,汇总!$C:$C)</f>
        <v>欧响亮</v>
      </c>
    </row>
    <row r="32" s="330" customFormat="1" ht="23" customHeight="1" spans="1:44">
      <c r="A32" s="233">
        <f t="shared" si="14"/>
        <v>28</v>
      </c>
      <c r="B32" s="233">
        <v>937</v>
      </c>
      <c r="C32" s="233" t="s">
        <v>126</v>
      </c>
      <c r="D32" s="233" t="s">
        <v>375</v>
      </c>
      <c r="E32" s="334">
        <v>44306</v>
      </c>
      <c r="F32" s="233" t="s">
        <v>418</v>
      </c>
      <c r="G32" s="334">
        <v>45839</v>
      </c>
      <c r="H32" s="335">
        <v>284</v>
      </c>
      <c r="I32" s="349">
        <v>282</v>
      </c>
      <c r="J32" s="335"/>
      <c r="K32" s="347"/>
      <c r="L32" s="224">
        <v>6037.95</v>
      </c>
      <c r="M32" s="224">
        <v>344.88</v>
      </c>
      <c r="N32" s="224">
        <v>86.22</v>
      </c>
      <c r="O32" s="224">
        <v>12.93</v>
      </c>
      <c r="P32" s="224">
        <v>15</v>
      </c>
      <c r="Q32" s="233"/>
      <c r="R32" s="233"/>
      <c r="S32" s="233"/>
      <c r="T32" s="233"/>
      <c r="U32" s="233"/>
      <c r="V32" s="233"/>
      <c r="W32" s="352"/>
      <c r="X32" s="353">
        <f t="shared" si="12"/>
        <v>5578.92</v>
      </c>
      <c r="Y32" s="224">
        <v>0</v>
      </c>
      <c r="Z32" s="224"/>
      <c r="AA32" s="233"/>
      <c r="AB32" s="233">
        <f t="shared" si="15"/>
        <v>0</v>
      </c>
      <c r="AC32" s="224">
        <v>162.67</v>
      </c>
      <c r="AD32" s="224"/>
      <c r="AE32" s="353"/>
      <c r="AF32" s="354">
        <f t="shared" si="13"/>
        <v>0</v>
      </c>
      <c r="AG32" s="353"/>
      <c r="AH32" s="359">
        <f t="shared" si="16"/>
        <v>5416.25</v>
      </c>
      <c r="AI32" s="233"/>
      <c r="AJ32" s="275"/>
      <c r="AK32" s="277">
        <f>_xlfn.XLOOKUP(C32,[12]一线员工!$C$1:$C$65536,[12]一线员工!$BJ$1:$BJ$65536,0,0)</f>
        <v>5416.25</v>
      </c>
      <c r="AL32" s="277">
        <f t="shared" si="3"/>
        <v>0</v>
      </c>
      <c r="AM32" s="277" t="str">
        <f>_xlfn.XLOOKUP(C32,[12]一线员工!$C$1:$C$65536,[12]一线员工!$BO$1:$BO$65536,0,0)</f>
        <v>430221198411125318</v>
      </c>
      <c r="AN32" s="193" t="str">
        <f>_xlfn.XLOOKUP(C32,[12]一线员工!$C$1:$C$65536,[12]一线员工!$BP$1:$BP$65536,0,0)</f>
        <v>劳务工</v>
      </c>
      <c r="AO32" s="199">
        <f t="shared" si="4"/>
        <v>444.03</v>
      </c>
      <c r="AP32" s="436" t="str">
        <f>VLOOKUP(C32,'[14]7月月报8.8'!$B$4:$CK$600,31,0)</f>
        <v>430221198411125318</v>
      </c>
      <c r="AQ32" s="330">
        <f t="shared" si="17"/>
        <v>0</v>
      </c>
      <c r="AR32" s="183" t="str">
        <f>_xlfn.XLOOKUP($C32,汇总!$C:$C,汇总!$C:$C)</f>
        <v>刘明</v>
      </c>
    </row>
    <row r="33" s="330" customFormat="1" ht="23" customHeight="1" spans="1:44">
      <c r="A33" s="233">
        <f t="shared" si="14"/>
        <v>29</v>
      </c>
      <c r="B33" s="233">
        <v>851</v>
      </c>
      <c r="C33" s="233" t="s">
        <v>121</v>
      </c>
      <c r="D33" s="233" t="s">
        <v>375</v>
      </c>
      <c r="E33" s="334">
        <v>43685</v>
      </c>
      <c r="F33" s="233" t="s">
        <v>418</v>
      </c>
      <c r="G33" s="334">
        <v>45839</v>
      </c>
      <c r="H33" s="335">
        <v>184</v>
      </c>
      <c r="I33" s="349">
        <v>273</v>
      </c>
      <c r="J33" s="335"/>
      <c r="K33" s="347"/>
      <c r="L33" s="224">
        <v>4524.65</v>
      </c>
      <c r="M33" s="224">
        <v>358.32</v>
      </c>
      <c r="N33" s="224">
        <v>89.58</v>
      </c>
      <c r="O33" s="224">
        <v>13.44</v>
      </c>
      <c r="P33" s="224">
        <v>15</v>
      </c>
      <c r="Q33" s="233"/>
      <c r="R33" s="233"/>
      <c r="S33" s="233"/>
      <c r="T33" s="233"/>
      <c r="U33" s="233"/>
      <c r="V33" s="233"/>
      <c r="W33" s="352"/>
      <c r="X33" s="353">
        <f t="shared" si="12"/>
        <v>4048.31</v>
      </c>
      <c r="Y33" s="224">
        <v>0</v>
      </c>
      <c r="Z33" s="224"/>
      <c r="AA33" s="233"/>
      <c r="AB33" s="233">
        <f t="shared" si="15"/>
        <v>0</v>
      </c>
      <c r="AC33" s="224"/>
      <c r="AD33" s="224"/>
      <c r="AE33" s="353"/>
      <c r="AF33" s="354">
        <f t="shared" si="13"/>
        <v>0</v>
      </c>
      <c r="AG33" s="353"/>
      <c r="AH33" s="359">
        <f t="shared" si="16"/>
        <v>4048.31</v>
      </c>
      <c r="AI33" s="233"/>
      <c r="AJ33" s="275"/>
      <c r="AK33" s="277">
        <f>_xlfn.XLOOKUP(C33,[12]一线员工!$C$1:$C$65536,[12]一线员工!$BJ$1:$BJ$65536,0,0)</f>
        <v>4048.31</v>
      </c>
      <c r="AL33" s="277">
        <f t="shared" si="3"/>
        <v>0</v>
      </c>
      <c r="AM33" s="277" t="str">
        <f>_xlfn.XLOOKUP(C33,[12]一线员工!$C$1:$C$65536,[12]一线员工!$BO$1:$BO$65536,0,0)</f>
        <v>430224198601162717</v>
      </c>
      <c r="AN33" s="193" t="str">
        <f>_xlfn.XLOOKUP(C33,[12]一线员工!$C$1:$C$65536,[12]一线员工!$BP$1:$BP$65536,0,0)</f>
        <v>劳务工</v>
      </c>
      <c r="AO33" s="199">
        <f t="shared" si="4"/>
        <v>461.34</v>
      </c>
      <c r="AP33" s="330" t="str">
        <f>VLOOKUP(C33,'[14]7月月报8.8'!$B$4:$CK$600,31,0)</f>
        <v>430224198601162717</v>
      </c>
      <c r="AQ33" s="330">
        <f t="shared" si="17"/>
        <v>0</v>
      </c>
      <c r="AR33" s="183" t="str">
        <f>_xlfn.XLOOKUP($C33,汇总!$C:$C,汇总!$C:$C)</f>
        <v>杨亮亮</v>
      </c>
    </row>
    <row r="34" s="330" customFormat="1" ht="23" customHeight="1" spans="1:44">
      <c r="A34" s="233">
        <f t="shared" si="14"/>
        <v>30</v>
      </c>
      <c r="B34" s="233">
        <v>173</v>
      </c>
      <c r="C34" s="233" t="s">
        <v>123</v>
      </c>
      <c r="D34" s="233" t="s">
        <v>375</v>
      </c>
      <c r="E34" s="334">
        <v>41884</v>
      </c>
      <c r="F34" s="233" t="s">
        <v>418</v>
      </c>
      <c r="G34" s="334">
        <v>45839</v>
      </c>
      <c r="H34" s="335">
        <v>192</v>
      </c>
      <c r="I34" s="349">
        <v>279</v>
      </c>
      <c r="J34" s="335"/>
      <c r="K34" s="347"/>
      <c r="L34" s="224">
        <v>4835.55</v>
      </c>
      <c r="M34" s="224">
        <v>400</v>
      </c>
      <c r="N34" s="224">
        <v>100</v>
      </c>
      <c r="O34" s="224">
        <v>15</v>
      </c>
      <c r="P34" s="224">
        <v>15</v>
      </c>
      <c r="Q34" s="233">
        <v>250</v>
      </c>
      <c r="R34" s="233"/>
      <c r="S34" s="233"/>
      <c r="T34" s="233"/>
      <c r="U34" s="233"/>
      <c r="V34" s="233"/>
      <c r="W34" s="352"/>
      <c r="X34" s="353">
        <f t="shared" si="12"/>
        <v>4055.55</v>
      </c>
      <c r="Y34" s="224">
        <v>0</v>
      </c>
      <c r="Z34" s="224"/>
      <c r="AA34" s="233"/>
      <c r="AB34" s="233">
        <f t="shared" si="15"/>
        <v>0</v>
      </c>
      <c r="AC34" s="224">
        <v>30.6</v>
      </c>
      <c r="AD34" s="224"/>
      <c r="AE34" s="353"/>
      <c r="AF34" s="354">
        <f t="shared" si="13"/>
        <v>0</v>
      </c>
      <c r="AG34" s="353"/>
      <c r="AH34" s="359">
        <f t="shared" si="16"/>
        <v>4024.95</v>
      </c>
      <c r="AI34" s="233"/>
      <c r="AJ34" s="275"/>
      <c r="AK34" s="277">
        <f>_xlfn.XLOOKUP(C34,[12]一线员工!$C$1:$C$65536,[12]一线员工!$BJ$1:$BJ$65536,0,0)</f>
        <v>4024.95</v>
      </c>
      <c r="AL34" s="277">
        <f t="shared" si="3"/>
        <v>0</v>
      </c>
      <c r="AM34" s="277" t="str">
        <f>_xlfn.XLOOKUP(C34,[12]一线员工!$C$1:$C$65536,[12]一线员工!$BO$1:$BO$65536,0,0)</f>
        <v>432502198409158371</v>
      </c>
      <c r="AN34" s="193" t="str">
        <f>_xlfn.XLOOKUP(C34,[12]一线员工!$C$1:$C$65536,[12]一线员工!$BP$1:$BP$65536,0,0)</f>
        <v>合同工</v>
      </c>
      <c r="AO34" s="199">
        <f t="shared" si="4"/>
        <v>765</v>
      </c>
      <c r="AP34" s="436" t="str">
        <f>VLOOKUP(C34,'[14]7月月报8.8'!$B$4:$CK$600,31,0)</f>
        <v>432502198409158371</v>
      </c>
      <c r="AQ34" s="330">
        <f t="shared" si="17"/>
        <v>0</v>
      </c>
      <c r="AR34" s="183" t="str">
        <f>_xlfn.XLOOKUP($C34,汇总!$C:$C,汇总!$C:$C)</f>
        <v>苏超</v>
      </c>
    </row>
    <row r="35" s="330" customFormat="1" ht="23" customHeight="1" spans="1:44">
      <c r="A35" s="233">
        <f t="shared" si="14"/>
        <v>31</v>
      </c>
      <c r="B35" s="233">
        <v>1267</v>
      </c>
      <c r="C35" s="233" t="s">
        <v>151</v>
      </c>
      <c r="D35" s="233" t="s">
        <v>375</v>
      </c>
      <c r="E35" s="334">
        <v>45102</v>
      </c>
      <c r="F35" s="233" t="s">
        <v>418</v>
      </c>
      <c r="G35" s="334">
        <v>45839</v>
      </c>
      <c r="H35" s="335">
        <v>180</v>
      </c>
      <c r="I35" s="349">
        <v>279</v>
      </c>
      <c r="J35" s="335"/>
      <c r="K35" s="347"/>
      <c r="L35" s="224">
        <v>4394.7</v>
      </c>
      <c r="M35" s="224">
        <v>344.64</v>
      </c>
      <c r="N35" s="224">
        <v>81.06</v>
      </c>
      <c r="O35" s="224">
        <v>12.92</v>
      </c>
      <c r="P35" s="224">
        <v>15</v>
      </c>
      <c r="Q35" s="233"/>
      <c r="R35" s="233"/>
      <c r="S35" s="233"/>
      <c r="T35" s="233"/>
      <c r="U35" s="233"/>
      <c r="V35" s="233"/>
      <c r="W35" s="352"/>
      <c r="X35" s="353">
        <f t="shared" si="12"/>
        <v>3941.08</v>
      </c>
      <c r="Y35" s="224">
        <v>0</v>
      </c>
      <c r="Z35" s="224"/>
      <c r="AA35" s="233"/>
      <c r="AB35" s="233">
        <f t="shared" si="15"/>
        <v>0</v>
      </c>
      <c r="AC35" s="224"/>
      <c r="AD35" s="224"/>
      <c r="AE35" s="353"/>
      <c r="AF35" s="354">
        <f t="shared" si="13"/>
        <v>0</v>
      </c>
      <c r="AG35" s="353"/>
      <c r="AH35" s="359">
        <f t="shared" si="16"/>
        <v>3941.08</v>
      </c>
      <c r="AI35" s="233"/>
      <c r="AJ35" s="275"/>
      <c r="AK35" s="277">
        <f>_xlfn.XLOOKUP(C35,[12]一线员工!$C$1:$C$65536,[12]一线员工!$BJ$1:$BJ$65536,0,0)</f>
        <v>3941.08</v>
      </c>
      <c r="AL35" s="277">
        <f t="shared" si="3"/>
        <v>0</v>
      </c>
      <c r="AM35" s="277" t="str">
        <f>_xlfn.XLOOKUP(C35,[12]一线员工!$C$1:$C$65536,[12]一线员工!$BO$1:$BO$65536,0,0)</f>
        <v>430221198910145954</v>
      </c>
      <c r="AN35" s="193" t="str">
        <f>_xlfn.XLOOKUP(C35,[12]一线员工!$C$1:$C$65536,[12]一线员工!$BP$1:$BP$65536,0,0)</f>
        <v>劳务工</v>
      </c>
      <c r="AO35" s="199">
        <f t="shared" si="4"/>
        <v>438.62</v>
      </c>
      <c r="AP35" s="436" t="str">
        <f>VLOOKUP(C35,'[14]7月月报8.8'!$B$4:$CK$600,31,0)</f>
        <v>430221198910145954</v>
      </c>
      <c r="AQ35" s="330">
        <f t="shared" si="17"/>
        <v>0</v>
      </c>
      <c r="AR35" s="183" t="str">
        <f>_xlfn.XLOOKUP($C35,汇总!$C:$C,汇总!$C:$C)</f>
        <v>王锋卡</v>
      </c>
    </row>
    <row r="36" s="330" customFormat="1" ht="23" customHeight="1" spans="1:44">
      <c r="A36" s="233">
        <f t="shared" si="14"/>
        <v>32</v>
      </c>
      <c r="B36" s="233">
        <v>230</v>
      </c>
      <c r="C36" s="233" t="s">
        <v>122</v>
      </c>
      <c r="D36" s="233" t="s">
        <v>375</v>
      </c>
      <c r="E36" s="334">
        <v>42107</v>
      </c>
      <c r="F36" s="233" t="s">
        <v>418</v>
      </c>
      <c r="G36" s="334">
        <v>45839</v>
      </c>
      <c r="H36" s="335">
        <v>180</v>
      </c>
      <c r="I36" s="349">
        <v>276</v>
      </c>
      <c r="J36" s="335"/>
      <c r="K36" s="347"/>
      <c r="L36" s="224">
        <v>4541.55</v>
      </c>
      <c r="M36" s="224">
        <v>364.8</v>
      </c>
      <c r="N36" s="224">
        <v>91.2</v>
      </c>
      <c r="O36" s="224">
        <v>13.68</v>
      </c>
      <c r="P36" s="224">
        <v>15</v>
      </c>
      <c r="Q36" s="233">
        <v>228</v>
      </c>
      <c r="R36" s="233"/>
      <c r="S36" s="233"/>
      <c r="T36" s="233"/>
      <c r="U36" s="233"/>
      <c r="V36" s="233"/>
      <c r="W36" s="352"/>
      <c r="X36" s="353">
        <f t="shared" si="12"/>
        <v>3828.87</v>
      </c>
      <c r="Y36" s="224">
        <v>0</v>
      </c>
      <c r="Z36" s="224"/>
      <c r="AA36" s="233"/>
      <c r="AB36" s="233">
        <f t="shared" si="15"/>
        <v>0</v>
      </c>
      <c r="AC36" s="224"/>
      <c r="AD36" s="224"/>
      <c r="AE36" s="353"/>
      <c r="AF36" s="354">
        <f t="shared" si="13"/>
        <v>0</v>
      </c>
      <c r="AG36" s="353"/>
      <c r="AH36" s="359">
        <f t="shared" si="16"/>
        <v>3828.87</v>
      </c>
      <c r="AI36" s="233"/>
      <c r="AJ36" s="275"/>
      <c r="AK36" s="277">
        <f>_xlfn.XLOOKUP(C36,[12]一线员工!$C$1:$C$65536,[12]一线员工!$BJ$1:$BJ$65536,0,0)</f>
        <v>3828.87</v>
      </c>
      <c r="AL36" s="277">
        <f t="shared" si="3"/>
        <v>0</v>
      </c>
      <c r="AM36" s="277" t="str">
        <f>_xlfn.XLOOKUP(C36,[12]一线员工!$C$1:$C$65536,[12]一线员工!$BO$1:$BO$65536,0,0)</f>
        <v>430203199001137035</v>
      </c>
      <c r="AN36" s="193" t="str">
        <f>_xlfn.XLOOKUP(C36,[12]一线员工!$C$1:$C$65536,[12]一线员工!$BP$1:$BP$65536,0,0)</f>
        <v>合同工</v>
      </c>
      <c r="AO36" s="199">
        <f t="shared" si="4"/>
        <v>697.68</v>
      </c>
      <c r="AP36" s="436" t="str">
        <f>VLOOKUP(C36,'[14]7月月报8.8'!$B$4:$CK$600,31,0)</f>
        <v>430203199001137035</v>
      </c>
      <c r="AQ36" s="330">
        <f t="shared" si="17"/>
        <v>0</v>
      </c>
      <c r="AR36" s="183" t="str">
        <f>_xlfn.XLOOKUP($C36,汇总!$C:$C,汇总!$C:$C)</f>
        <v>吴陈</v>
      </c>
    </row>
    <row r="37" s="330" customFormat="1" ht="23" customHeight="1" spans="1:44">
      <c r="A37" s="233">
        <f t="shared" si="14"/>
        <v>33</v>
      </c>
      <c r="B37" s="233">
        <v>311</v>
      </c>
      <c r="C37" s="233" t="s">
        <v>128</v>
      </c>
      <c r="D37" s="233" t="s">
        <v>375</v>
      </c>
      <c r="E37" s="334">
        <v>42554</v>
      </c>
      <c r="F37" s="233" t="s">
        <v>418</v>
      </c>
      <c r="G37" s="334">
        <v>45839</v>
      </c>
      <c r="H37" s="335">
        <v>180</v>
      </c>
      <c r="I37" s="349">
        <v>264</v>
      </c>
      <c r="J37" s="335"/>
      <c r="K37" s="347"/>
      <c r="L37" s="224">
        <v>4489.55</v>
      </c>
      <c r="M37" s="224">
        <v>355.2</v>
      </c>
      <c r="N37" s="224">
        <v>88.8</v>
      </c>
      <c r="O37" s="224">
        <v>13.32</v>
      </c>
      <c r="P37" s="224">
        <v>15</v>
      </c>
      <c r="Q37" s="233">
        <v>222</v>
      </c>
      <c r="R37" s="233"/>
      <c r="S37" s="233"/>
      <c r="T37" s="233"/>
      <c r="U37" s="233"/>
      <c r="V37" s="233"/>
      <c r="W37" s="352"/>
      <c r="X37" s="353">
        <f t="shared" si="12"/>
        <v>3795.23</v>
      </c>
      <c r="Y37" s="224">
        <v>0</v>
      </c>
      <c r="Z37" s="224"/>
      <c r="AA37" s="233"/>
      <c r="AB37" s="233">
        <f t="shared" si="15"/>
        <v>0</v>
      </c>
      <c r="AC37" s="224"/>
      <c r="AD37" s="224"/>
      <c r="AE37" s="353"/>
      <c r="AF37" s="354">
        <f t="shared" si="13"/>
        <v>0</v>
      </c>
      <c r="AG37" s="353"/>
      <c r="AH37" s="359">
        <f t="shared" si="16"/>
        <v>3795.23</v>
      </c>
      <c r="AI37" s="233"/>
      <c r="AJ37" s="275"/>
      <c r="AK37" s="277">
        <f>_xlfn.XLOOKUP(C37,[12]一线员工!$C$1:$C$65536,[12]一线员工!$BJ$1:$BJ$65536,0,0)</f>
        <v>3795.23</v>
      </c>
      <c r="AL37" s="277">
        <f t="shared" si="3"/>
        <v>0</v>
      </c>
      <c r="AM37" s="277" t="str">
        <f>_xlfn.XLOOKUP(C37,[12]一线员工!$C$1:$C$65536,[12]一线员工!$BO$1:$BO$65536,0,0)</f>
        <v>430921198101045118</v>
      </c>
      <c r="AN37" s="193" t="str">
        <f>_xlfn.XLOOKUP(C37,[12]一线员工!$C$1:$C$65536,[12]一线员工!$BP$1:$BP$65536,0,0)</f>
        <v>合同工</v>
      </c>
      <c r="AO37" s="199">
        <f t="shared" si="4"/>
        <v>679.32</v>
      </c>
      <c r="AP37" s="330" t="str">
        <f>VLOOKUP(C37,'[14]7月月报8.8'!$B$4:$CK$600,31,0)</f>
        <v>430921198101045118</v>
      </c>
      <c r="AQ37" s="330">
        <f t="shared" si="17"/>
        <v>0</v>
      </c>
      <c r="AR37" s="183" t="str">
        <f>_xlfn.XLOOKUP($C37,汇总!$C:$C,汇总!$C:$C)</f>
        <v>刘文强</v>
      </c>
    </row>
    <row r="38" s="330" customFormat="1" ht="23" customHeight="1" spans="1:44">
      <c r="A38" s="233">
        <f t="shared" si="14"/>
        <v>34</v>
      </c>
      <c r="B38" s="233">
        <v>563</v>
      </c>
      <c r="C38" s="233" t="s">
        <v>129</v>
      </c>
      <c r="D38" s="233" t="s">
        <v>375</v>
      </c>
      <c r="E38" s="334">
        <v>42783</v>
      </c>
      <c r="F38" s="233" t="s">
        <v>418</v>
      </c>
      <c r="G38" s="334">
        <v>45839</v>
      </c>
      <c r="H38" s="335">
        <v>168</v>
      </c>
      <c r="I38" s="349">
        <v>270</v>
      </c>
      <c r="J38" s="335"/>
      <c r="K38" s="347"/>
      <c r="L38" s="224">
        <v>4416.05</v>
      </c>
      <c r="M38" s="224">
        <v>355.2</v>
      </c>
      <c r="N38" s="224">
        <v>88.8</v>
      </c>
      <c r="O38" s="224">
        <v>13.32</v>
      </c>
      <c r="P38" s="224">
        <v>15</v>
      </c>
      <c r="Q38" s="233">
        <v>222</v>
      </c>
      <c r="R38" s="233"/>
      <c r="S38" s="233"/>
      <c r="T38" s="233"/>
      <c r="U38" s="233"/>
      <c r="V38" s="233"/>
      <c r="W38" s="352"/>
      <c r="X38" s="353">
        <f t="shared" si="12"/>
        <v>3721.73</v>
      </c>
      <c r="Y38" s="224">
        <v>0</v>
      </c>
      <c r="Z38" s="224"/>
      <c r="AA38" s="233"/>
      <c r="AB38" s="233">
        <f t="shared" si="15"/>
        <v>0</v>
      </c>
      <c r="AC38" s="224"/>
      <c r="AD38" s="224"/>
      <c r="AE38" s="353"/>
      <c r="AF38" s="354">
        <f t="shared" si="13"/>
        <v>0</v>
      </c>
      <c r="AG38" s="353"/>
      <c r="AH38" s="359">
        <f t="shared" si="16"/>
        <v>3721.73</v>
      </c>
      <c r="AI38" s="233"/>
      <c r="AJ38" s="275"/>
      <c r="AK38" s="277">
        <f>_xlfn.XLOOKUP(C38,[12]一线员工!$C$1:$C$65536,[12]一线员工!$BJ$1:$BJ$65536,0,0)</f>
        <v>3721.73</v>
      </c>
      <c r="AL38" s="277">
        <f t="shared" ref="AL38:AL59" si="18">AH38-AK38</f>
        <v>0</v>
      </c>
      <c r="AM38" s="277" t="str">
        <f>_xlfn.XLOOKUP(C38,[12]一线员工!$C$1:$C$65536,[12]一线员工!$BO$1:$BO$65536,0,0)</f>
        <v>43028119810403683X</v>
      </c>
      <c r="AN38" s="193" t="str">
        <f>_xlfn.XLOOKUP(C38,[12]一线员工!$C$1:$C$65536,[12]一线员工!$BP$1:$BP$65536,0,0)</f>
        <v>合同工</v>
      </c>
      <c r="AO38" s="199">
        <f t="shared" ref="AO38:AO59" si="19">+M38+N38+O38+Q38</f>
        <v>679.32</v>
      </c>
      <c r="AP38" s="330" t="str">
        <f>VLOOKUP(C38,'[14]7月月报8.8'!$B$4:$CK$600,31,0)</f>
        <v>43028119810403683X</v>
      </c>
      <c r="AQ38" s="330" t="e">
        <f t="shared" si="17"/>
        <v>#VALUE!</v>
      </c>
      <c r="AR38" s="183" t="str">
        <f>_xlfn.XLOOKUP($C38,汇总!$C:$C,汇总!$C:$C)</f>
        <v>刘谦</v>
      </c>
    </row>
    <row r="39" s="330" customFormat="1" ht="23" customHeight="1" spans="1:44">
      <c r="A39" s="233">
        <f t="shared" ref="A39:A48" si="20">ROW()-4</f>
        <v>35</v>
      </c>
      <c r="B39" s="233">
        <v>125</v>
      </c>
      <c r="C39" s="233" t="s">
        <v>130</v>
      </c>
      <c r="D39" s="233" t="s">
        <v>375</v>
      </c>
      <c r="E39" s="334">
        <v>41881</v>
      </c>
      <c r="F39" s="233" t="s">
        <v>418</v>
      </c>
      <c r="G39" s="334">
        <v>45839</v>
      </c>
      <c r="H39" s="335">
        <v>168</v>
      </c>
      <c r="I39" s="349">
        <v>270</v>
      </c>
      <c r="J39" s="335"/>
      <c r="K39" s="347"/>
      <c r="L39" s="224">
        <v>4456.05</v>
      </c>
      <c r="M39" s="224">
        <v>356.8</v>
      </c>
      <c r="N39" s="224">
        <v>89.2</v>
      </c>
      <c r="O39" s="224">
        <v>13.38</v>
      </c>
      <c r="P39" s="224">
        <v>15</v>
      </c>
      <c r="Q39" s="233">
        <v>223</v>
      </c>
      <c r="R39" s="233"/>
      <c r="S39" s="233"/>
      <c r="T39" s="233"/>
      <c r="U39" s="233"/>
      <c r="V39" s="233"/>
      <c r="W39" s="352"/>
      <c r="X39" s="353">
        <f t="shared" si="12"/>
        <v>3758.67</v>
      </c>
      <c r="Y39" s="224">
        <v>0</v>
      </c>
      <c r="Z39" s="224"/>
      <c r="AA39" s="233"/>
      <c r="AB39" s="233">
        <f t="shared" si="15"/>
        <v>0</v>
      </c>
      <c r="AC39" s="224"/>
      <c r="AD39" s="224"/>
      <c r="AE39" s="353"/>
      <c r="AF39" s="354">
        <f t="shared" si="13"/>
        <v>0</v>
      </c>
      <c r="AG39" s="353"/>
      <c r="AH39" s="359">
        <f t="shared" si="16"/>
        <v>3758.67</v>
      </c>
      <c r="AI39" s="233"/>
      <c r="AJ39" s="275"/>
      <c r="AK39" s="277">
        <f>_xlfn.XLOOKUP(C39,[12]一线员工!$C$1:$C$65536,[12]一线员工!$BJ$1:$BJ$65536,0,0)</f>
        <v>3758.67</v>
      </c>
      <c r="AL39" s="277">
        <f t="shared" si="18"/>
        <v>0</v>
      </c>
      <c r="AM39" s="277" t="str">
        <f>_xlfn.XLOOKUP(C39,[12]一线员工!$C$1:$C$65536,[12]一线员工!$BO$1:$BO$65536,0,0)</f>
        <v>430204199302173239</v>
      </c>
      <c r="AN39" s="193" t="str">
        <f>_xlfn.XLOOKUP(C39,[12]一线员工!$C$1:$C$65536,[12]一线员工!$BP$1:$BP$65536,0,0)</f>
        <v>合同工</v>
      </c>
      <c r="AO39" s="199">
        <f t="shared" si="19"/>
        <v>682.38</v>
      </c>
      <c r="AP39" s="436" t="str">
        <f>VLOOKUP(C39,'[14]7月月报8.8'!$B$4:$CK$600,31,0)</f>
        <v>430204199302173239</v>
      </c>
      <c r="AQ39" s="330">
        <f t="shared" si="17"/>
        <v>0</v>
      </c>
      <c r="AR39" s="183" t="str">
        <f>_xlfn.XLOOKUP($C39,汇总!$C:$C,汇总!$C:$C)</f>
        <v>邓日顺</v>
      </c>
    </row>
    <row r="40" s="330" customFormat="1" ht="23" customHeight="1" spans="1:44">
      <c r="A40" s="233">
        <f t="shared" si="20"/>
        <v>36</v>
      </c>
      <c r="B40" s="233">
        <v>241</v>
      </c>
      <c r="C40" s="233" t="s">
        <v>131</v>
      </c>
      <c r="D40" s="233" t="s">
        <v>375</v>
      </c>
      <c r="E40" s="334">
        <v>41718</v>
      </c>
      <c r="F40" s="233" t="s">
        <v>418</v>
      </c>
      <c r="G40" s="334">
        <v>45839</v>
      </c>
      <c r="H40" s="335">
        <v>180</v>
      </c>
      <c r="I40" s="349">
        <v>270</v>
      </c>
      <c r="J40" s="335"/>
      <c r="K40" s="347"/>
      <c r="L40" s="224">
        <v>4555.55</v>
      </c>
      <c r="M40" s="224">
        <v>363.2</v>
      </c>
      <c r="N40" s="224">
        <v>90.8</v>
      </c>
      <c r="O40" s="224">
        <v>13.62</v>
      </c>
      <c r="P40" s="224">
        <v>15</v>
      </c>
      <c r="Q40" s="233">
        <v>227</v>
      </c>
      <c r="R40" s="233"/>
      <c r="S40" s="233"/>
      <c r="T40" s="233"/>
      <c r="U40" s="233"/>
      <c r="V40" s="233"/>
      <c r="W40" s="352"/>
      <c r="X40" s="353">
        <f t="shared" si="12"/>
        <v>3845.93</v>
      </c>
      <c r="Y40" s="224">
        <v>0</v>
      </c>
      <c r="Z40" s="224"/>
      <c r="AA40" s="233"/>
      <c r="AB40" s="233">
        <f t="shared" si="15"/>
        <v>0</v>
      </c>
      <c r="AC40" s="224"/>
      <c r="AD40" s="224"/>
      <c r="AE40" s="353"/>
      <c r="AF40" s="354">
        <f t="shared" si="13"/>
        <v>0</v>
      </c>
      <c r="AG40" s="353"/>
      <c r="AH40" s="359">
        <f t="shared" si="16"/>
        <v>3845.93</v>
      </c>
      <c r="AI40" s="233"/>
      <c r="AJ40" s="275"/>
      <c r="AK40" s="277">
        <f>_xlfn.XLOOKUP(C40,[12]一线员工!$C$1:$C$65536,[12]一线员工!$BJ$1:$BJ$65536,0,0)</f>
        <v>3845.93</v>
      </c>
      <c r="AL40" s="277">
        <f t="shared" si="18"/>
        <v>0</v>
      </c>
      <c r="AM40" s="277" t="str">
        <f>_xlfn.XLOOKUP(C40,[12]一线员工!$C$1:$C$65536,[12]一线员工!$BO$1:$BO$65536,0,0)</f>
        <v>430223197710281810</v>
      </c>
      <c r="AN40" s="193" t="str">
        <f>_xlfn.XLOOKUP(C40,[12]一线员工!$C$1:$C$65536,[12]一线员工!$BP$1:$BP$65536,0,0)</f>
        <v>合同工</v>
      </c>
      <c r="AO40" s="199">
        <f t="shared" si="19"/>
        <v>694.62</v>
      </c>
      <c r="AP40" s="436" t="str">
        <f>VLOOKUP(C40,'[14]7月月报8.8'!$B$4:$CK$600,31,0)</f>
        <v>430223197710281810</v>
      </c>
      <c r="AQ40" s="330">
        <f t="shared" si="17"/>
        <v>0</v>
      </c>
      <c r="AR40" s="183" t="str">
        <f>_xlfn.XLOOKUP($C40,汇总!$C:$C,汇总!$C:$C)</f>
        <v>李亦斌</v>
      </c>
    </row>
    <row r="41" s="330" customFormat="1" ht="23" customHeight="1" spans="1:44">
      <c r="A41" s="233">
        <f t="shared" si="20"/>
        <v>37</v>
      </c>
      <c r="B41" s="233">
        <v>1039</v>
      </c>
      <c r="C41" s="233" t="s">
        <v>134</v>
      </c>
      <c r="D41" s="233" t="s">
        <v>375</v>
      </c>
      <c r="E41" s="334">
        <v>44753</v>
      </c>
      <c r="F41" s="233" t="s">
        <v>418</v>
      </c>
      <c r="G41" s="334">
        <v>45839</v>
      </c>
      <c r="H41" s="335">
        <v>12</v>
      </c>
      <c r="I41" s="349">
        <v>0</v>
      </c>
      <c r="J41" s="335"/>
      <c r="K41" s="347"/>
      <c r="L41" s="224">
        <v>464.21</v>
      </c>
      <c r="M41" s="224">
        <v>344.64</v>
      </c>
      <c r="N41" s="224">
        <v>86.16</v>
      </c>
      <c r="O41" s="224">
        <v>12.92</v>
      </c>
      <c r="P41" s="224">
        <v>15</v>
      </c>
      <c r="Q41" s="233"/>
      <c r="R41" s="233"/>
      <c r="S41" s="233"/>
      <c r="T41" s="233"/>
      <c r="U41" s="233"/>
      <c r="V41" s="233"/>
      <c r="W41" s="352"/>
      <c r="X41" s="353">
        <f t="shared" si="12"/>
        <v>5.48999999999999</v>
      </c>
      <c r="Y41" s="224">
        <v>0</v>
      </c>
      <c r="Z41" s="224"/>
      <c r="AA41" s="233"/>
      <c r="AB41" s="233">
        <f t="shared" si="15"/>
        <v>0</v>
      </c>
      <c r="AC41" s="224"/>
      <c r="AD41" s="224"/>
      <c r="AE41" s="353"/>
      <c r="AF41" s="354">
        <f t="shared" si="13"/>
        <v>0</v>
      </c>
      <c r="AG41" s="353"/>
      <c r="AH41" s="359">
        <f t="shared" si="16"/>
        <v>5.48999999999999</v>
      </c>
      <c r="AI41" s="233"/>
      <c r="AJ41" s="275" t="s">
        <v>421</v>
      </c>
      <c r="AK41" s="277">
        <f>_xlfn.XLOOKUP(C41,[12]一线员工!$C$1:$C$65536,[12]一线员工!$BJ$1:$BJ$65536,0,0)</f>
        <v>5.48999999999999</v>
      </c>
      <c r="AL41" s="277">
        <f t="shared" si="18"/>
        <v>0</v>
      </c>
      <c r="AM41" s="277" t="str">
        <f>_xlfn.XLOOKUP(C41,[12]一线员工!$C$1:$C$65536,[12]一线员工!$BO$1:$BO$65536,0,0)</f>
        <v>432321196507103234</v>
      </c>
      <c r="AN41" s="193" t="str">
        <f>_xlfn.XLOOKUP(C41,[12]一线员工!$C$1:$C$65536,[12]一线员工!$BP$1:$BP$65536,0,0)</f>
        <v>劳务工</v>
      </c>
      <c r="AO41" s="199">
        <f t="shared" si="19"/>
        <v>443.72</v>
      </c>
      <c r="AP41" s="330">
        <f>VLOOKUP(C41,'[14]7月月报8.8'!$B$4:$CK$600,31,0)</f>
        <v>0</v>
      </c>
      <c r="AQ41" s="330">
        <f t="shared" si="17"/>
        <v>4.32321196507103e+17</v>
      </c>
      <c r="AR41" s="183" t="str">
        <f>_xlfn.XLOOKUP($C41,汇总!$C:$C,汇总!$C:$C)</f>
        <v>曹卫清</v>
      </c>
    </row>
    <row r="42" s="330" customFormat="1" ht="23" customHeight="1" spans="1:44">
      <c r="A42" s="233">
        <f t="shared" si="20"/>
        <v>38</v>
      </c>
      <c r="B42" s="233">
        <v>1105</v>
      </c>
      <c r="C42" s="233" t="s">
        <v>135</v>
      </c>
      <c r="D42" s="233" t="s">
        <v>375</v>
      </c>
      <c r="E42" s="334">
        <v>44788</v>
      </c>
      <c r="F42" s="233" t="s">
        <v>418</v>
      </c>
      <c r="G42" s="334">
        <v>45839</v>
      </c>
      <c r="H42" s="335">
        <v>120</v>
      </c>
      <c r="I42" s="349">
        <v>273</v>
      </c>
      <c r="J42" s="335"/>
      <c r="K42" s="347"/>
      <c r="L42" s="224">
        <v>3008.46</v>
      </c>
      <c r="M42" s="224">
        <v>344.64</v>
      </c>
      <c r="N42" s="224">
        <v>86.16</v>
      </c>
      <c r="O42" s="224">
        <v>12.92</v>
      </c>
      <c r="P42" s="224">
        <v>15</v>
      </c>
      <c r="Q42" s="233"/>
      <c r="R42" s="233"/>
      <c r="S42" s="233"/>
      <c r="T42" s="233"/>
      <c r="U42" s="233"/>
      <c r="V42" s="233"/>
      <c r="W42" s="352"/>
      <c r="X42" s="353">
        <f t="shared" si="12"/>
        <v>2549.74</v>
      </c>
      <c r="Y42" s="224">
        <v>0</v>
      </c>
      <c r="Z42" s="224"/>
      <c r="AA42" s="233"/>
      <c r="AB42" s="233">
        <f t="shared" si="15"/>
        <v>0</v>
      </c>
      <c r="AC42" s="224"/>
      <c r="AD42" s="224"/>
      <c r="AE42" s="353"/>
      <c r="AF42" s="354">
        <f t="shared" si="13"/>
        <v>0</v>
      </c>
      <c r="AG42" s="353"/>
      <c r="AH42" s="359">
        <f t="shared" si="16"/>
        <v>2549.74</v>
      </c>
      <c r="AI42" s="233"/>
      <c r="AJ42" s="275" t="s">
        <v>422</v>
      </c>
      <c r="AK42" s="277">
        <f>_xlfn.XLOOKUP(C42,[12]一线员工!$C$1:$C$65536,[12]一线员工!$BJ$1:$BJ$65536,0,0)</f>
        <v>2549.74</v>
      </c>
      <c r="AL42" s="277">
        <f t="shared" si="18"/>
        <v>0</v>
      </c>
      <c r="AM42" s="277" t="str">
        <f>_xlfn.XLOOKUP(C42,[12]一线员工!$C$1:$C$65536,[12]一线员工!$BO$1:$BO$65536,0,0)</f>
        <v>430204200005271014</v>
      </c>
      <c r="AN42" s="193" t="str">
        <f>_xlfn.XLOOKUP(C42,[12]一线员工!$C$1:$C$65536,[12]一线员工!$BP$1:$BP$65536,0,0)</f>
        <v>劳务工</v>
      </c>
      <c r="AO42" s="199">
        <f t="shared" si="19"/>
        <v>443.72</v>
      </c>
      <c r="AP42" s="330">
        <f>VLOOKUP(C42,'[14]7月月报8.8'!$B$4:$CK$600,31,0)</f>
        <v>0</v>
      </c>
      <c r="AQ42" s="330">
        <f t="shared" si="17"/>
        <v>4.30204200005271e+17</v>
      </c>
      <c r="AR42" s="183" t="str">
        <f>_xlfn.XLOOKUP($C42,汇总!$C:$C,汇总!$C:$C)</f>
        <v>李知洋</v>
      </c>
    </row>
    <row r="43" s="330" customFormat="1" ht="23" customHeight="1" spans="1:44">
      <c r="A43" s="233">
        <f t="shared" si="20"/>
        <v>39</v>
      </c>
      <c r="B43" s="233">
        <v>127</v>
      </c>
      <c r="C43" s="233" t="s">
        <v>127</v>
      </c>
      <c r="D43" s="233" t="s">
        <v>375</v>
      </c>
      <c r="E43" s="334">
        <v>41518</v>
      </c>
      <c r="F43" s="233" t="s">
        <v>418</v>
      </c>
      <c r="G43" s="334">
        <v>45839</v>
      </c>
      <c r="H43" s="335">
        <v>168</v>
      </c>
      <c r="I43" s="349">
        <v>258</v>
      </c>
      <c r="J43" s="335"/>
      <c r="K43" s="347"/>
      <c r="L43" s="224">
        <v>4464.05</v>
      </c>
      <c r="M43" s="224">
        <v>380.8</v>
      </c>
      <c r="N43" s="224">
        <v>95.2</v>
      </c>
      <c r="O43" s="224">
        <v>14.28</v>
      </c>
      <c r="P43" s="224">
        <v>15</v>
      </c>
      <c r="Q43" s="233">
        <v>238</v>
      </c>
      <c r="R43" s="233"/>
      <c r="S43" s="233"/>
      <c r="T43" s="233"/>
      <c r="U43" s="233"/>
      <c r="V43" s="233"/>
      <c r="W43" s="352"/>
      <c r="X43" s="353">
        <f t="shared" si="12"/>
        <v>3720.77</v>
      </c>
      <c r="Y43" s="224">
        <v>0</v>
      </c>
      <c r="Z43" s="224"/>
      <c r="AA43" s="233"/>
      <c r="AB43" s="233">
        <f t="shared" si="15"/>
        <v>0</v>
      </c>
      <c r="AC43" s="224"/>
      <c r="AD43" s="224"/>
      <c r="AE43" s="353"/>
      <c r="AF43" s="354">
        <f t="shared" si="13"/>
        <v>0</v>
      </c>
      <c r="AG43" s="353"/>
      <c r="AH43" s="359">
        <f t="shared" si="16"/>
        <v>3720.77</v>
      </c>
      <c r="AI43" s="233"/>
      <c r="AJ43" s="275"/>
      <c r="AK43" s="277">
        <f>_xlfn.XLOOKUP(C43,[12]一线员工!$C$1:$C$65536,[12]一线员工!$BJ$1:$BJ$65536,0,0)</f>
        <v>3720.77</v>
      </c>
      <c r="AL43" s="277">
        <f t="shared" si="18"/>
        <v>0</v>
      </c>
      <c r="AM43" s="277" t="str">
        <f>_xlfn.XLOOKUP(C43,[12]一线员工!$C$1:$C$65536,[12]一线员工!$BO$1:$BO$65536,0,0)</f>
        <v>430219197407087017</v>
      </c>
      <c r="AN43" s="193" t="str">
        <f>_xlfn.XLOOKUP(C43,[12]一线员工!$C$1:$C$65536,[12]一线员工!$BP$1:$BP$65536,0,0)</f>
        <v>合同工</v>
      </c>
      <c r="AO43" s="199">
        <f t="shared" si="19"/>
        <v>728.28</v>
      </c>
      <c r="AP43" s="436" t="str">
        <f>VLOOKUP(C43,'[14]7月月报8.8'!$B$4:$CK$600,31,0)</f>
        <v>430219197407087017</v>
      </c>
      <c r="AQ43" s="330">
        <f t="shared" si="17"/>
        <v>0</v>
      </c>
      <c r="AR43" s="183" t="str">
        <f>_xlfn.XLOOKUP($C43,汇总!$C:$C,汇总!$C:$C)</f>
        <v>胡荣华</v>
      </c>
    </row>
    <row r="44" s="330" customFormat="1" ht="23" customHeight="1" spans="1:44">
      <c r="A44" s="233">
        <f t="shared" si="20"/>
        <v>40</v>
      </c>
      <c r="B44" s="233">
        <v>1279</v>
      </c>
      <c r="C44" s="233" t="s">
        <v>152</v>
      </c>
      <c r="D44" s="233" t="s">
        <v>375</v>
      </c>
      <c r="E44" s="334">
        <v>45116</v>
      </c>
      <c r="F44" s="233" t="s">
        <v>418</v>
      </c>
      <c r="G44" s="334">
        <v>45839</v>
      </c>
      <c r="H44" s="335">
        <v>132</v>
      </c>
      <c r="I44" s="349">
        <v>270</v>
      </c>
      <c r="J44" s="335"/>
      <c r="K44" s="347"/>
      <c r="L44" s="224">
        <v>2913.86</v>
      </c>
      <c r="M44" s="224">
        <v>344.64</v>
      </c>
      <c r="N44" s="224">
        <v>81.06</v>
      </c>
      <c r="O44" s="224">
        <v>12.92</v>
      </c>
      <c r="P44" s="224">
        <v>15</v>
      </c>
      <c r="Q44" s="233"/>
      <c r="R44" s="233"/>
      <c r="S44" s="233"/>
      <c r="T44" s="233"/>
      <c r="U44" s="233"/>
      <c r="V44" s="233"/>
      <c r="W44" s="352"/>
      <c r="X44" s="353">
        <f t="shared" si="12"/>
        <v>2460.24</v>
      </c>
      <c r="Y44" s="224">
        <v>0</v>
      </c>
      <c r="Z44" s="224"/>
      <c r="AA44" s="233"/>
      <c r="AB44" s="233">
        <f t="shared" si="15"/>
        <v>0</v>
      </c>
      <c r="AC44" s="224"/>
      <c r="AD44" s="224"/>
      <c r="AE44" s="353"/>
      <c r="AF44" s="354">
        <f t="shared" si="13"/>
        <v>0</v>
      </c>
      <c r="AG44" s="353"/>
      <c r="AH44" s="359">
        <f t="shared" si="16"/>
        <v>2460.24</v>
      </c>
      <c r="AI44" s="233"/>
      <c r="AJ44" s="275"/>
      <c r="AK44" s="277">
        <f>_xlfn.XLOOKUP(C44,[12]一线员工!$C$1:$C$65536,[12]一线员工!$BJ$1:$BJ$65536,0,0)</f>
        <v>2460.24</v>
      </c>
      <c r="AL44" s="277">
        <f t="shared" si="18"/>
        <v>0</v>
      </c>
      <c r="AM44" s="277" t="str">
        <f>_xlfn.XLOOKUP(C44,[12]一线员工!$C$1:$C$65536,[12]一线员工!$BO$1:$BO$65536,0,0)</f>
        <v>430225198404252517</v>
      </c>
      <c r="AN44" s="193" t="str">
        <f>_xlfn.XLOOKUP(C44,[12]一线员工!$C$1:$C$65536,[12]一线员工!$BP$1:$BP$65536,0,0)</f>
        <v>劳务工</v>
      </c>
      <c r="AO44" s="199">
        <f t="shared" si="19"/>
        <v>438.62</v>
      </c>
      <c r="AP44" s="436" t="str">
        <f>VLOOKUP(C44,'[14]7月月报8.8'!$B$4:$CK$600,31,0)</f>
        <v>430225198404252517</v>
      </c>
      <c r="AQ44" s="330">
        <f t="shared" si="17"/>
        <v>0</v>
      </c>
      <c r="AR44" s="183" t="str">
        <f>_xlfn.XLOOKUP($C44,汇总!$C:$C,汇总!$C:$C)</f>
        <v>曾李文</v>
      </c>
    </row>
    <row r="45" s="330" customFormat="1" ht="23" customHeight="1" spans="1:44">
      <c r="A45" s="233">
        <f t="shared" si="20"/>
        <v>41</v>
      </c>
      <c r="B45" s="233">
        <v>106</v>
      </c>
      <c r="C45" s="233" t="s">
        <v>133</v>
      </c>
      <c r="D45" s="233" t="s">
        <v>375</v>
      </c>
      <c r="E45" s="334">
        <v>41213</v>
      </c>
      <c r="F45" s="233" t="s">
        <v>418</v>
      </c>
      <c r="G45" s="334">
        <v>45839</v>
      </c>
      <c r="H45" s="335">
        <v>180</v>
      </c>
      <c r="I45" s="349">
        <v>282</v>
      </c>
      <c r="J45" s="335"/>
      <c r="K45" s="347"/>
      <c r="L45" s="224">
        <v>4607.55</v>
      </c>
      <c r="M45" s="224">
        <v>420.8</v>
      </c>
      <c r="N45" s="224">
        <v>105.2</v>
      </c>
      <c r="O45" s="224">
        <v>15.78</v>
      </c>
      <c r="P45" s="224">
        <v>15</v>
      </c>
      <c r="Q45" s="233">
        <v>263</v>
      </c>
      <c r="R45" s="352">
        <v>1000</v>
      </c>
      <c r="S45" s="233"/>
      <c r="T45" s="233"/>
      <c r="U45" s="233"/>
      <c r="V45" s="233">
        <v>750</v>
      </c>
      <c r="W45" s="352"/>
      <c r="X45" s="353">
        <f t="shared" si="12"/>
        <v>2037.77</v>
      </c>
      <c r="Y45" s="224">
        <v>0</v>
      </c>
      <c r="Z45" s="224"/>
      <c r="AA45" s="233"/>
      <c r="AB45" s="233">
        <f t="shared" si="15"/>
        <v>1750</v>
      </c>
      <c r="AC45" s="224"/>
      <c r="AD45" s="224"/>
      <c r="AE45" s="353"/>
      <c r="AF45" s="354">
        <f t="shared" si="13"/>
        <v>0</v>
      </c>
      <c r="AG45" s="353"/>
      <c r="AH45" s="359">
        <f t="shared" si="16"/>
        <v>3787.77</v>
      </c>
      <c r="AI45" s="233"/>
      <c r="AJ45" s="275"/>
      <c r="AK45" s="277">
        <f>_xlfn.XLOOKUP(C45,[12]一线员工!$C$1:$C$65536,[12]一线员工!$BJ$1:$BJ$65536,0,0)</f>
        <v>3787.77</v>
      </c>
      <c r="AL45" s="277">
        <f t="shared" si="18"/>
        <v>0</v>
      </c>
      <c r="AM45" s="277" t="str">
        <f>_xlfn.XLOOKUP(C45,[12]一线员工!$C$1:$C$65536,[12]一线员工!$BO$1:$BO$65536,0,0)</f>
        <v>430221198105216510</v>
      </c>
      <c r="AN45" s="193" t="str">
        <f>_xlfn.XLOOKUP(C45,[12]一线员工!$C$1:$C$65536,[12]一线员工!$BP$1:$BP$65536,0,0)</f>
        <v>合同工</v>
      </c>
      <c r="AO45" s="199">
        <f t="shared" si="19"/>
        <v>804.78</v>
      </c>
      <c r="AP45" s="436" t="str">
        <f>VLOOKUP(C45,'[14]7月月报8.8'!$B$4:$CK$600,31,0)</f>
        <v>430221198105216510</v>
      </c>
      <c r="AQ45" s="330">
        <f t="shared" si="17"/>
        <v>0</v>
      </c>
      <c r="AR45" s="183" t="str">
        <f>_xlfn.XLOOKUP($C45,汇总!$C:$C,汇总!$C:$C)</f>
        <v>罗鹏</v>
      </c>
    </row>
    <row r="46" s="253" customFormat="1" ht="23" customHeight="1" spans="1:44">
      <c r="A46" s="233">
        <f t="shared" si="20"/>
        <v>42</v>
      </c>
      <c r="B46" s="233">
        <v>402</v>
      </c>
      <c r="C46" s="233" t="s">
        <v>137</v>
      </c>
      <c r="D46" s="233" t="s">
        <v>375</v>
      </c>
      <c r="E46" s="334">
        <v>42602</v>
      </c>
      <c r="F46" s="233" t="s">
        <v>423</v>
      </c>
      <c r="G46" s="334">
        <v>45839</v>
      </c>
      <c r="H46" s="335">
        <v>280</v>
      </c>
      <c r="I46" s="349">
        <v>285</v>
      </c>
      <c r="J46" s="335"/>
      <c r="K46" s="347"/>
      <c r="L46" s="224">
        <v>5437.16</v>
      </c>
      <c r="M46" s="224">
        <v>411.2</v>
      </c>
      <c r="N46" s="224">
        <v>102.8</v>
      </c>
      <c r="O46" s="224">
        <v>15.42</v>
      </c>
      <c r="P46" s="224">
        <v>15</v>
      </c>
      <c r="Q46" s="233">
        <v>258</v>
      </c>
      <c r="R46" s="233">
        <v>0</v>
      </c>
      <c r="S46" s="233">
        <v>0</v>
      </c>
      <c r="T46" s="233">
        <v>0</v>
      </c>
      <c r="U46" s="233">
        <v>0</v>
      </c>
      <c r="V46" s="233">
        <v>3000</v>
      </c>
      <c r="W46" s="352"/>
      <c r="X46" s="353">
        <f t="shared" si="12"/>
        <v>1634.74</v>
      </c>
      <c r="Y46" s="224">
        <v>0</v>
      </c>
      <c r="Z46" s="224"/>
      <c r="AA46" s="233"/>
      <c r="AB46" s="233">
        <f t="shared" si="15"/>
        <v>3000</v>
      </c>
      <c r="AC46" s="224"/>
      <c r="AD46" s="224"/>
      <c r="AE46" s="353"/>
      <c r="AF46" s="354">
        <f t="shared" si="13"/>
        <v>0</v>
      </c>
      <c r="AG46" s="353"/>
      <c r="AH46" s="359">
        <f t="shared" si="16"/>
        <v>4634.74</v>
      </c>
      <c r="AI46" s="233"/>
      <c r="AJ46" s="275"/>
      <c r="AK46" s="277">
        <f>_xlfn.XLOOKUP(C46,[12]一线员工!$C$1:$C$65536,[12]一线员工!$BJ$1:$BJ$65536,0,0)</f>
        <v>4634.74</v>
      </c>
      <c r="AL46" s="277">
        <f t="shared" si="18"/>
        <v>0</v>
      </c>
      <c r="AM46" s="277" t="str">
        <f>_xlfn.XLOOKUP(C46,[12]一线员工!$C$1:$C$65536,[12]一线员工!$BO$1:$BO$65536,0,0)</f>
        <v>43032119801119001X</v>
      </c>
      <c r="AN46" s="193" t="str">
        <f>_xlfn.XLOOKUP(C46,[12]一线员工!$C$1:$C$65536,[12]一线员工!$BP$1:$BP$65536,0,0)</f>
        <v>合同工</v>
      </c>
      <c r="AO46" s="199">
        <f t="shared" si="19"/>
        <v>787.42</v>
      </c>
      <c r="AP46" s="330" t="str">
        <f>VLOOKUP(C46,'[14]7月月报8.8'!$B$4:$CK$600,31,0)</f>
        <v>43032119801119001X</v>
      </c>
      <c r="AQ46" s="330" t="e">
        <f t="shared" si="17"/>
        <v>#VALUE!</v>
      </c>
      <c r="AR46" s="183" t="str">
        <f>_xlfn.XLOOKUP($C46,汇总!$C:$C,汇总!$C:$C)</f>
        <v>雍期望</v>
      </c>
    </row>
    <row r="47" s="253" customFormat="1" ht="23" customHeight="1" spans="1:44">
      <c r="A47" s="233">
        <f t="shared" si="20"/>
        <v>43</v>
      </c>
      <c r="B47" s="233">
        <v>281</v>
      </c>
      <c r="C47" s="233" t="s">
        <v>138</v>
      </c>
      <c r="D47" s="233" t="s">
        <v>375</v>
      </c>
      <c r="E47" s="334">
        <v>42262</v>
      </c>
      <c r="F47" s="233" t="s">
        <v>424</v>
      </c>
      <c r="G47" s="334">
        <v>45839</v>
      </c>
      <c r="H47" s="335">
        <v>200</v>
      </c>
      <c r="I47" s="349">
        <v>285</v>
      </c>
      <c r="J47" s="335"/>
      <c r="K47" s="347"/>
      <c r="L47" s="224">
        <v>4834.48</v>
      </c>
      <c r="M47" s="224">
        <v>494.4</v>
      </c>
      <c r="N47" s="224">
        <v>123.6</v>
      </c>
      <c r="O47" s="224">
        <v>18.54</v>
      </c>
      <c r="P47" s="224">
        <v>15</v>
      </c>
      <c r="Q47" s="233">
        <v>309</v>
      </c>
      <c r="R47" s="233">
        <v>0</v>
      </c>
      <c r="S47" s="233">
        <v>0</v>
      </c>
      <c r="T47" s="233">
        <v>1000</v>
      </c>
      <c r="U47" s="233">
        <v>0</v>
      </c>
      <c r="V47" s="233">
        <v>0</v>
      </c>
      <c r="W47" s="352"/>
      <c r="X47" s="353">
        <f t="shared" si="12"/>
        <v>2873.94</v>
      </c>
      <c r="Y47" s="224">
        <v>0</v>
      </c>
      <c r="Z47" s="224"/>
      <c r="AA47" s="233"/>
      <c r="AB47" s="233">
        <f t="shared" si="15"/>
        <v>1000</v>
      </c>
      <c r="AC47" s="224"/>
      <c r="AD47" s="224"/>
      <c r="AE47" s="353"/>
      <c r="AF47" s="354">
        <f t="shared" si="13"/>
        <v>0</v>
      </c>
      <c r="AG47" s="353"/>
      <c r="AH47" s="359">
        <f t="shared" si="16"/>
        <v>3873.94</v>
      </c>
      <c r="AI47" s="233"/>
      <c r="AJ47" s="275"/>
      <c r="AK47" s="277">
        <f>_xlfn.XLOOKUP(C47,[12]一线员工!$C$1:$C$65536,[12]一线员工!$BJ$1:$BJ$65536,0,0)</f>
        <v>3873.94</v>
      </c>
      <c r="AL47" s="277">
        <f t="shared" si="18"/>
        <v>0</v>
      </c>
      <c r="AM47" s="277" t="str">
        <f>_xlfn.XLOOKUP(C47,[12]一线员工!$C$1:$C$65536,[12]一线员工!$BO$1:$BO$65536,0,0)</f>
        <v>430221198907110814</v>
      </c>
      <c r="AN47" s="193" t="str">
        <f>_xlfn.XLOOKUP(C47,[12]一线员工!$C$1:$C$65536,[12]一线员工!$BP$1:$BP$65536,0,0)</f>
        <v>合同工</v>
      </c>
      <c r="AO47" s="199">
        <f t="shared" si="19"/>
        <v>945.54</v>
      </c>
      <c r="AP47" s="436" t="str">
        <f>VLOOKUP(C47,'[14]7月月报8.8'!$B$4:$CK$600,31,0)</f>
        <v>430221198907110814</v>
      </c>
      <c r="AQ47" s="330">
        <f t="shared" si="17"/>
        <v>0</v>
      </c>
      <c r="AR47" s="183" t="str">
        <f>_xlfn.XLOOKUP($C47,汇总!$C:$C,汇总!$C:$C)</f>
        <v>邹文祥</v>
      </c>
    </row>
    <row r="48" s="253" customFormat="1" ht="23" customHeight="1" spans="1:44">
      <c r="A48" s="233">
        <f t="shared" si="20"/>
        <v>44</v>
      </c>
      <c r="B48" s="233">
        <v>505</v>
      </c>
      <c r="C48" s="233" t="s">
        <v>139</v>
      </c>
      <c r="D48" s="233" t="s">
        <v>375</v>
      </c>
      <c r="E48" s="334">
        <v>42664</v>
      </c>
      <c r="F48" s="233" t="s">
        <v>424</v>
      </c>
      <c r="G48" s="334">
        <v>45839</v>
      </c>
      <c r="H48" s="335">
        <v>188</v>
      </c>
      <c r="I48" s="349">
        <v>285</v>
      </c>
      <c r="J48" s="335"/>
      <c r="K48" s="347"/>
      <c r="L48" s="224">
        <v>5088.86</v>
      </c>
      <c r="M48" s="224">
        <v>505.6</v>
      </c>
      <c r="N48" s="224">
        <v>126.4</v>
      </c>
      <c r="O48" s="224">
        <v>18.96</v>
      </c>
      <c r="P48" s="224">
        <v>15</v>
      </c>
      <c r="Q48" s="233">
        <v>316</v>
      </c>
      <c r="R48" s="233"/>
      <c r="S48" s="233"/>
      <c r="T48" s="233"/>
      <c r="U48" s="233"/>
      <c r="V48" s="233"/>
      <c r="W48" s="352"/>
      <c r="X48" s="353">
        <f t="shared" si="12"/>
        <v>4106.9</v>
      </c>
      <c r="Y48" s="224">
        <v>0</v>
      </c>
      <c r="Z48" s="224"/>
      <c r="AA48" s="233"/>
      <c r="AB48" s="233">
        <f t="shared" si="15"/>
        <v>0</v>
      </c>
      <c r="AC48" s="224">
        <v>30.6</v>
      </c>
      <c r="AD48" s="224"/>
      <c r="AE48" s="353"/>
      <c r="AF48" s="354">
        <f t="shared" si="13"/>
        <v>0</v>
      </c>
      <c r="AG48" s="353"/>
      <c r="AH48" s="359">
        <f t="shared" si="16"/>
        <v>4076.3</v>
      </c>
      <c r="AI48" s="233"/>
      <c r="AJ48" s="275"/>
      <c r="AK48" s="277">
        <f>_xlfn.XLOOKUP(C48,[12]一线员工!$C$1:$C$65536,[12]一线员工!$BJ$1:$BJ$65536,0,0)</f>
        <v>4076.3</v>
      </c>
      <c r="AL48" s="277">
        <f t="shared" si="18"/>
        <v>0</v>
      </c>
      <c r="AM48" s="277" t="str">
        <f>_xlfn.XLOOKUP(C48,[12]一线员工!$C$1:$C$65536,[12]一线员工!$BO$1:$BO$65536,0,0)</f>
        <v>430321199908306237</v>
      </c>
      <c r="AN48" s="193" t="str">
        <f>_xlfn.XLOOKUP(C48,[12]一线员工!$C$1:$C$65536,[12]一线员工!$BP$1:$BP$65536,0,0)</f>
        <v>合同工</v>
      </c>
      <c r="AO48" s="199">
        <f t="shared" si="19"/>
        <v>966.96</v>
      </c>
      <c r="AP48" s="330" t="str">
        <f>VLOOKUP(C48,'[14]7月月报8.8'!$B$4:$CK$600,31,0)</f>
        <v>430321199908306237</v>
      </c>
      <c r="AQ48" s="330">
        <f t="shared" si="17"/>
        <v>0</v>
      </c>
      <c r="AR48" s="183" t="str">
        <f>_xlfn.XLOOKUP($C48,汇总!$C:$C,汇总!$C:$C)</f>
        <v>张周</v>
      </c>
    </row>
    <row r="49" s="253" customFormat="1" ht="23" customHeight="1" spans="1:44">
      <c r="A49" s="233">
        <f t="shared" ref="A49:A61" si="21">ROW()-4</f>
        <v>45</v>
      </c>
      <c r="B49" s="233">
        <v>345</v>
      </c>
      <c r="C49" s="233" t="s">
        <v>140</v>
      </c>
      <c r="D49" s="233" t="s">
        <v>375</v>
      </c>
      <c r="E49" s="334">
        <v>41463</v>
      </c>
      <c r="F49" s="233" t="s">
        <v>424</v>
      </c>
      <c r="G49" s="334">
        <v>45839</v>
      </c>
      <c r="H49" s="335">
        <v>252</v>
      </c>
      <c r="I49" s="349">
        <v>282</v>
      </c>
      <c r="J49" s="335"/>
      <c r="K49" s="347"/>
      <c r="L49" s="224">
        <v>5463.29</v>
      </c>
      <c r="M49" s="224">
        <v>459.2</v>
      </c>
      <c r="N49" s="224">
        <v>114.8</v>
      </c>
      <c r="O49" s="224">
        <v>17.22</v>
      </c>
      <c r="P49" s="224">
        <v>15</v>
      </c>
      <c r="Q49" s="233">
        <v>287</v>
      </c>
      <c r="R49" s="233">
        <v>0</v>
      </c>
      <c r="S49" s="233">
        <v>0</v>
      </c>
      <c r="T49" s="233">
        <v>0</v>
      </c>
      <c r="U49" s="233">
        <v>0</v>
      </c>
      <c r="V49" s="233">
        <v>0</v>
      </c>
      <c r="W49" s="352"/>
      <c r="X49" s="353">
        <f t="shared" si="12"/>
        <v>4570.07</v>
      </c>
      <c r="Y49" s="224">
        <v>0</v>
      </c>
      <c r="Z49" s="224"/>
      <c r="AA49" s="233"/>
      <c r="AB49" s="233">
        <f t="shared" si="15"/>
        <v>0</v>
      </c>
      <c r="AC49" s="224"/>
      <c r="AD49" s="224"/>
      <c r="AE49" s="353"/>
      <c r="AF49" s="354">
        <f t="shared" si="13"/>
        <v>0</v>
      </c>
      <c r="AG49" s="353"/>
      <c r="AH49" s="359">
        <f t="shared" si="16"/>
        <v>4570.07</v>
      </c>
      <c r="AI49" s="233"/>
      <c r="AJ49" s="275"/>
      <c r="AK49" s="277">
        <f>_xlfn.XLOOKUP(C49,[12]一线员工!$C$1:$C$65536,[12]一线员工!$BJ$1:$BJ$65536,0,0)</f>
        <v>4570.07</v>
      </c>
      <c r="AL49" s="277">
        <f t="shared" si="18"/>
        <v>0</v>
      </c>
      <c r="AM49" s="277" t="str">
        <f>_xlfn.XLOOKUP(C49,[12]一线员工!$C$1:$C$65536,[12]一线员工!$BO$1:$BO$65536,0,0)</f>
        <v>230834197309170879</v>
      </c>
      <c r="AN49" s="193" t="str">
        <f>_xlfn.XLOOKUP(C49,[12]一线员工!$C$1:$C$65536,[12]一线员工!$BP$1:$BP$65536,0,0)</f>
        <v>合同工</v>
      </c>
      <c r="AO49" s="199">
        <f t="shared" si="19"/>
        <v>878.22</v>
      </c>
      <c r="AP49" s="436" t="str">
        <f>VLOOKUP(C49,'[14]7月月报8.8'!$B$4:$CK$600,31,0)</f>
        <v>230834197309170879</v>
      </c>
      <c r="AQ49" s="330">
        <f t="shared" si="17"/>
        <v>0</v>
      </c>
      <c r="AR49" s="183" t="str">
        <f>_xlfn.XLOOKUP($C49,汇总!$C:$C,汇总!$C:$C)</f>
        <v>霍海涛</v>
      </c>
    </row>
    <row r="50" s="253" customFormat="1" ht="23" customHeight="1" spans="1:44">
      <c r="A50" s="233">
        <f t="shared" si="21"/>
        <v>46</v>
      </c>
      <c r="B50" s="233">
        <v>416</v>
      </c>
      <c r="C50" s="233" t="s">
        <v>141</v>
      </c>
      <c r="D50" s="233" t="s">
        <v>375</v>
      </c>
      <c r="E50" s="334">
        <v>43292</v>
      </c>
      <c r="F50" s="233" t="s">
        <v>424</v>
      </c>
      <c r="G50" s="334">
        <v>45839</v>
      </c>
      <c r="H50" s="335">
        <v>212</v>
      </c>
      <c r="I50" s="349">
        <v>285</v>
      </c>
      <c r="J50" s="335"/>
      <c r="K50" s="347"/>
      <c r="L50" s="224">
        <v>4924.7</v>
      </c>
      <c r="M50" s="224">
        <v>465.6</v>
      </c>
      <c r="N50" s="224">
        <v>116.4</v>
      </c>
      <c r="O50" s="224">
        <v>17.46</v>
      </c>
      <c r="P50" s="224">
        <v>15</v>
      </c>
      <c r="Q50" s="233">
        <v>291</v>
      </c>
      <c r="R50" s="233"/>
      <c r="S50" s="233"/>
      <c r="T50" s="233"/>
      <c r="U50" s="233"/>
      <c r="V50" s="233"/>
      <c r="W50" s="352"/>
      <c r="X50" s="353">
        <f t="shared" si="12"/>
        <v>4019.24</v>
      </c>
      <c r="Y50" s="224">
        <v>0</v>
      </c>
      <c r="Z50" s="224"/>
      <c r="AA50" s="233"/>
      <c r="AB50" s="233">
        <f t="shared" si="15"/>
        <v>0</v>
      </c>
      <c r="AC50" s="224"/>
      <c r="AD50" s="224"/>
      <c r="AE50" s="353"/>
      <c r="AF50" s="354">
        <f t="shared" si="13"/>
        <v>0</v>
      </c>
      <c r="AG50" s="353"/>
      <c r="AH50" s="359">
        <f t="shared" si="16"/>
        <v>4019.24</v>
      </c>
      <c r="AI50" s="233"/>
      <c r="AJ50" s="275"/>
      <c r="AK50" s="277">
        <f>_xlfn.XLOOKUP(C50,[12]一线员工!$C$1:$C$65536,[12]一线员工!$BJ$1:$BJ$65536,0,0)</f>
        <v>4019.24</v>
      </c>
      <c r="AL50" s="277">
        <f t="shared" si="18"/>
        <v>0</v>
      </c>
      <c r="AM50" s="277" t="str">
        <f>_xlfn.XLOOKUP(C50,[12]一线员工!$C$1:$C$65536,[12]一线员工!$BO$1:$BO$65536,0,0)</f>
        <v>430223199310026510</v>
      </c>
      <c r="AN50" s="193" t="str">
        <f>_xlfn.XLOOKUP(C50,[12]一线员工!$C$1:$C$65536,[12]一线员工!$BP$1:$BP$65536,0,0)</f>
        <v>合同工</v>
      </c>
      <c r="AO50" s="199">
        <f t="shared" si="19"/>
        <v>890.46</v>
      </c>
      <c r="AP50" s="436" t="str">
        <f>VLOOKUP(C50,'[14]7月月报8.8'!$B$4:$CK$600,31,0)</f>
        <v>430223199310026510</v>
      </c>
      <c r="AQ50" s="330">
        <f t="shared" si="17"/>
        <v>0</v>
      </c>
      <c r="AR50" s="183" t="str">
        <f>_xlfn.XLOOKUP($C50,汇总!$C:$C,汇总!$C:$C)</f>
        <v>谭刚</v>
      </c>
    </row>
    <row r="51" s="253" customFormat="1" ht="23" customHeight="1" spans="1:44">
      <c r="A51" s="233">
        <f t="shared" si="21"/>
        <v>47</v>
      </c>
      <c r="B51" s="233">
        <v>696</v>
      </c>
      <c r="C51" s="233" t="s">
        <v>143</v>
      </c>
      <c r="D51" s="233" t="s">
        <v>375</v>
      </c>
      <c r="E51" s="334">
        <v>43551</v>
      </c>
      <c r="F51" s="233" t="s">
        <v>424</v>
      </c>
      <c r="G51" s="334">
        <v>45839</v>
      </c>
      <c r="H51" s="335">
        <v>260</v>
      </c>
      <c r="I51" s="349">
        <v>282</v>
      </c>
      <c r="J51" s="335"/>
      <c r="K51" s="347"/>
      <c r="L51" s="224">
        <v>5234.36</v>
      </c>
      <c r="M51" s="224">
        <v>488</v>
      </c>
      <c r="N51" s="224">
        <v>122</v>
      </c>
      <c r="O51" s="224">
        <v>18.3</v>
      </c>
      <c r="P51" s="224">
        <v>15</v>
      </c>
      <c r="Q51" s="233">
        <v>305</v>
      </c>
      <c r="R51" s="233">
        <v>2000</v>
      </c>
      <c r="S51" s="233"/>
      <c r="T51" s="233">
        <v>500</v>
      </c>
      <c r="U51" s="233"/>
      <c r="V51" s="233"/>
      <c r="W51" s="352"/>
      <c r="X51" s="353">
        <f t="shared" si="12"/>
        <v>1786.06</v>
      </c>
      <c r="Y51" s="224">
        <v>0</v>
      </c>
      <c r="Z51" s="224"/>
      <c r="AA51" s="233"/>
      <c r="AB51" s="233">
        <f t="shared" si="15"/>
        <v>2500</v>
      </c>
      <c r="AC51" s="224"/>
      <c r="AD51" s="224"/>
      <c r="AE51" s="353"/>
      <c r="AF51" s="354">
        <f t="shared" si="13"/>
        <v>0</v>
      </c>
      <c r="AG51" s="353"/>
      <c r="AH51" s="359">
        <f t="shared" si="16"/>
        <v>4286.06</v>
      </c>
      <c r="AI51" s="233"/>
      <c r="AJ51" s="275"/>
      <c r="AK51" s="277">
        <f>_xlfn.XLOOKUP(C51,[12]一线员工!$C$1:$C$65536,[12]一线员工!$BJ$1:$BJ$65536,0,0)</f>
        <v>4286.06</v>
      </c>
      <c r="AL51" s="277">
        <f t="shared" si="18"/>
        <v>0</v>
      </c>
      <c r="AM51" s="277" t="str">
        <f>_xlfn.XLOOKUP(C51,[12]一线员工!$C$1:$C$65536,[12]一线员工!$BO$1:$BO$65536,0,0)</f>
        <v>43022119871212081X</v>
      </c>
      <c r="AN51" s="193" t="str">
        <f>_xlfn.XLOOKUP(C51,[12]一线员工!$C$1:$C$65536,[12]一线员工!$BP$1:$BP$65536,0,0)</f>
        <v>合同工</v>
      </c>
      <c r="AO51" s="199">
        <f t="shared" si="19"/>
        <v>933.3</v>
      </c>
      <c r="AP51" s="330" t="str">
        <f>VLOOKUP(C51,'[14]7月月报8.8'!$B$4:$CK$600,31,0)</f>
        <v>43022119871212081X</v>
      </c>
      <c r="AQ51" s="330" t="e">
        <f t="shared" si="17"/>
        <v>#VALUE!</v>
      </c>
      <c r="AR51" s="183" t="str">
        <f>_xlfn.XLOOKUP($C51,汇总!$C:$C,汇总!$C:$C)</f>
        <v>邹明旺</v>
      </c>
    </row>
    <row r="52" s="253" customFormat="1" ht="23" customHeight="1" spans="1:44">
      <c r="A52" s="233">
        <f t="shared" si="21"/>
        <v>48</v>
      </c>
      <c r="B52" s="233">
        <v>649</v>
      </c>
      <c r="C52" s="233" t="s">
        <v>142</v>
      </c>
      <c r="D52" s="233" t="s">
        <v>375</v>
      </c>
      <c r="E52" s="334">
        <v>43242</v>
      </c>
      <c r="F52" s="233" t="s">
        <v>423</v>
      </c>
      <c r="G52" s="334">
        <v>45839</v>
      </c>
      <c r="H52" s="335">
        <v>268</v>
      </c>
      <c r="I52" s="349">
        <v>270</v>
      </c>
      <c r="J52" s="335"/>
      <c r="K52" s="347"/>
      <c r="L52" s="224">
        <v>4773.36</v>
      </c>
      <c r="M52" s="224">
        <v>551.12</v>
      </c>
      <c r="N52" s="224">
        <v>137.78</v>
      </c>
      <c r="O52" s="224">
        <v>20.67</v>
      </c>
      <c r="P52" s="224">
        <v>15</v>
      </c>
      <c r="Q52" s="233"/>
      <c r="R52" s="233"/>
      <c r="S52" s="233"/>
      <c r="T52" s="233"/>
      <c r="U52" s="233"/>
      <c r="V52" s="233"/>
      <c r="W52" s="352"/>
      <c r="X52" s="353">
        <f t="shared" si="12"/>
        <v>4048.79</v>
      </c>
      <c r="Y52" s="224">
        <v>0</v>
      </c>
      <c r="Z52" s="224"/>
      <c r="AA52" s="233"/>
      <c r="AB52" s="233">
        <f t="shared" si="15"/>
        <v>0</v>
      </c>
      <c r="AC52" s="224">
        <v>66.75</v>
      </c>
      <c r="AD52" s="224"/>
      <c r="AE52" s="353"/>
      <c r="AF52" s="354">
        <f t="shared" si="13"/>
        <v>0</v>
      </c>
      <c r="AG52" s="353"/>
      <c r="AH52" s="359">
        <f t="shared" si="16"/>
        <v>3982.04</v>
      </c>
      <c r="AI52" s="233"/>
      <c r="AJ52" s="275"/>
      <c r="AK52" s="277">
        <f>_xlfn.XLOOKUP(C52,[12]一线员工!$C$1:$C$65536,[12]一线员工!$BJ$1:$BJ$65536,0,0)</f>
        <v>3982.04</v>
      </c>
      <c r="AL52" s="277">
        <f t="shared" si="18"/>
        <v>0</v>
      </c>
      <c r="AM52" s="277" t="str">
        <f>_xlfn.XLOOKUP(C52,[12]一线员工!$C$1:$C$65536,[12]一线员工!$BO$1:$BO$65536,0,0)</f>
        <v>430321197411238575</v>
      </c>
      <c r="AN52" s="193" t="str">
        <f>_xlfn.XLOOKUP(C52,[12]一线员工!$C$1:$C$65536,[12]一线员工!$BP$1:$BP$65536,0,0)</f>
        <v>劳务工</v>
      </c>
      <c r="AO52" s="199">
        <f t="shared" si="19"/>
        <v>709.57</v>
      </c>
      <c r="AP52" s="330" t="str">
        <f>VLOOKUP(C52,'[14]7月月报8.8'!$B$4:$CK$600,31,0)</f>
        <v>430321197411238575</v>
      </c>
      <c r="AQ52" s="330">
        <f t="shared" si="17"/>
        <v>0</v>
      </c>
      <c r="AR52" s="183" t="str">
        <f>_xlfn.XLOOKUP($C52,汇总!$C:$C,汇总!$C:$C)</f>
        <v>伍志强</v>
      </c>
    </row>
    <row r="53" s="253" customFormat="1" ht="23" customHeight="1" spans="1:44">
      <c r="A53" s="233">
        <f t="shared" si="21"/>
        <v>49</v>
      </c>
      <c r="B53" s="233">
        <v>823</v>
      </c>
      <c r="C53" s="233" t="s">
        <v>144</v>
      </c>
      <c r="D53" s="233" t="s">
        <v>375</v>
      </c>
      <c r="E53" s="334">
        <v>43675</v>
      </c>
      <c r="F53" s="233" t="s">
        <v>423</v>
      </c>
      <c r="G53" s="334">
        <v>45839</v>
      </c>
      <c r="H53" s="335">
        <v>252</v>
      </c>
      <c r="I53" s="349">
        <v>285</v>
      </c>
      <c r="J53" s="335"/>
      <c r="K53" s="347"/>
      <c r="L53" s="224">
        <v>5342.55</v>
      </c>
      <c r="M53" s="224">
        <v>438.8</v>
      </c>
      <c r="N53" s="224">
        <v>109.7</v>
      </c>
      <c r="O53" s="224">
        <v>16.46</v>
      </c>
      <c r="P53" s="224">
        <v>15</v>
      </c>
      <c r="Q53" s="233"/>
      <c r="R53" s="233"/>
      <c r="S53" s="233"/>
      <c r="T53" s="233"/>
      <c r="U53" s="233"/>
      <c r="V53" s="233"/>
      <c r="W53" s="352"/>
      <c r="X53" s="353">
        <f t="shared" si="12"/>
        <v>4762.59</v>
      </c>
      <c r="Y53" s="224">
        <v>0</v>
      </c>
      <c r="Z53" s="224"/>
      <c r="AA53" s="233"/>
      <c r="AB53" s="233">
        <f t="shared" si="15"/>
        <v>0</v>
      </c>
      <c r="AC53" s="224"/>
      <c r="AD53" s="224"/>
      <c r="AE53" s="353"/>
      <c r="AF53" s="354">
        <f t="shared" si="13"/>
        <v>0</v>
      </c>
      <c r="AG53" s="353"/>
      <c r="AH53" s="359">
        <f t="shared" si="16"/>
        <v>4762.59</v>
      </c>
      <c r="AI53" s="233"/>
      <c r="AJ53" s="275"/>
      <c r="AK53" s="277">
        <f>_xlfn.XLOOKUP(C53,[12]一线员工!$C$1:$C$65536,[12]一线员工!$BJ$1:$BJ$65536,0,0)</f>
        <v>4762.59</v>
      </c>
      <c r="AL53" s="277">
        <f t="shared" si="18"/>
        <v>0</v>
      </c>
      <c r="AM53" s="277" t="str">
        <f>_xlfn.XLOOKUP(C53,[12]一线员工!$C$1:$C$65536,[12]一线员工!$BO$1:$BO$65536,0,0)</f>
        <v>430426198111044375</v>
      </c>
      <c r="AN53" s="193" t="str">
        <f>_xlfn.XLOOKUP(C53,[12]一线员工!$C$1:$C$65536,[12]一线员工!$BP$1:$BP$65536,0,0)</f>
        <v>劳务工</v>
      </c>
      <c r="AO53" s="199">
        <f t="shared" si="19"/>
        <v>564.96</v>
      </c>
      <c r="AP53" s="330" t="str">
        <f>VLOOKUP(C53,'[14]7月月报8.8'!$B$4:$CK$600,31,0)</f>
        <v>430426198111044375</v>
      </c>
      <c r="AQ53" s="330">
        <f t="shared" si="17"/>
        <v>0</v>
      </c>
      <c r="AR53" s="183" t="str">
        <f>_xlfn.XLOOKUP($C53,汇总!$C:$C,汇总!$C:$C)</f>
        <v>彭孜刚</v>
      </c>
    </row>
    <row r="54" s="253" customFormat="1" ht="23" customHeight="1" spans="1:44">
      <c r="A54" s="233">
        <f t="shared" si="21"/>
        <v>50</v>
      </c>
      <c r="B54" s="233">
        <v>994</v>
      </c>
      <c r="C54" s="233" t="s">
        <v>147</v>
      </c>
      <c r="D54" s="233" t="s">
        <v>375</v>
      </c>
      <c r="E54" s="334">
        <v>44730</v>
      </c>
      <c r="F54" s="233" t="s">
        <v>423</v>
      </c>
      <c r="G54" s="334">
        <v>45839</v>
      </c>
      <c r="H54" s="335">
        <v>240</v>
      </c>
      <c r="I54" s="349">
        <v>276</v>
      </c>
      <c r="J54" s="335"/>
      <c r="K54" s="347"/>
      <c r="L54" s="224">
        <v>4181.94</v>
      </c>
      <c r="M54" s="224">
        <v>344.64</v>
      </c>
      <c r="N54" s="224">
        <v>81.06</v>
      </c>
      <c r="O54" s="224">
        <v>12.92</v>
      </c>
      <c r="P54" s="224">
        <v>15</v>
      </c>
      <c r="Q54" s="233"/>
      <c r="R54" s="233"/>
      <c r="S54" s="233"/>
      <c r="T54" s="233"/>
      <c r="U54" s="233"/>
      <c r="V54" s="233"/>
      <c r="W54" s="352"/>
      <c r="X54" s="353">
        <f t="shared" si="12"/>
        <v>3728.32</v>
      </c>
      <c r="Y54" s="224">
        <v>0</v>
      </c>
      <c r="Z54" s="224"/>
      <c r="AA54" s="233"/>
      <c r="AB54" s="233">
        <f t="shared" si="15"/>
        <v>0</v>
      </c>
      <c r="AC54" s="224"/>
      <c r="AD54" s="224"/>
      <c r="AE54" s="353"/>
      <c r="AF54" s="354">
        <f t="shared" si="13"/>
        <v>0</v>
      </c>
      <c r="AG54" s="353"/>
      <c r="AH54" s="359">
        <f t="shared" si="16"/>
        <v>3728.32</v>
      </c>
      <c r="AI54" s="233"/>
      <c r="AJ54" s="275"/>
      <c r="AK54" s="277">
        <f>_xlfn.XLOOKUP(C54,[12]一线员工!$C$1:$C$65536,[12]一线员工!$BJ$1:$BJ$65536,0,0)</f>
        <v>3728.32</v>
      </c>
      <c r="AL54" s="277">
        <f t="shared" si="18"/>
        <v>0</v>
      </c>
      <c r="AM54" s="277" t="str">
        <f>_xlfn.XLOOKUP(C54,[12]一线员工!$C$1:$C$65536,[12]一线员工!$BO$1:$BO$65536,0,0)</f>
        <v>430221198201177136</v>
      </c>
      <c r="AN54" s="193" t="str">
        <f>_xlfn.XLOOKUP(C54,[12]一线员工!$C$1:$C$65536,[12]一线员工!$BP$1:$BP$65536,0,0)</f>
        <v>劳务工</v>
      </c>
      <c r="AO54" s="199">
        <f t="shared" si="19"/>
        <v>438.62</v>
      </c>
      <c r="AP54" s="436" t="str">
        <f>VLOOKUP(C54,'[14]7月月报8.8'!$B$4:$CK$600,31,0)</f>
        <v>430221198201177136</v>
      </c>
      <c r="AQ54" s="330">
        <f t="shared" si="17"/>
        <v>0</v>
      </c>
      <c r="AR54" s="183" t="str">
        <f>_xlfn.XLOOKUP($C54,汇总!$C:$C,汇总!$C:$C)</f>
        <v>吴朗</v>
      </c>
    </row>
    <row r="55" s="253" customFormat="1" ht="23" customHeight="1" spans="1:44">
      <c r="A55" s="233">
        <f t="shared" si="21"/>
        <v>51</v>
      </c>
      <c r="B55" s="233">
        <v>321</v>
      </c>
      <c r="C55" s="233" t="s">
        <v>62</v>
      </c>
      <c r="D55" s="233" t="s">
        <v>375</v>
      </c>
      <c r="E55" s="334">
        <v>42070</v>
      </c>
      <c r="F55" s="233" t="s">
        <v>423</v>
      </c>
      <c r="G55" s="334">
        <v>45839</v>
      </c>
      <c r="H55" s="335">
        <v>368</v>
      </c>
      <c r="I55" s="349">
        <v>282</v>
      </c>
      <c r="J55" s="335"/>
      <c r="K55" s="347"/>
      <c r="L55" s="224">
        <v>4800.88</v>
      </c>
      <c r="M55" s="224">
        <v>454.4</v>
      </c>
      <c r="N55" s="224">
        <v>113.6</v>
      </c>
      <c r="O55" s="224">
        <v>17.04</v>
      </c>
      <c r="P55" s="224">
        <v>15</v>
      </c>
      <c r="Q55" s="233">
        <v>284</v>
      </c>
      <c r="R55" s="233">
        <v>2000</v>
      </c>
      <c r="S55" s="233">
        <v>0</v>
      </c>
      <c r="T55" s="233">
        <v>0</v>
      </c>
      <c r="U55" s="233">
        <v>0</v>
      </c>
      <c r="V55" s="233">
        <v>0</v>
      </c>
      <c r="W55" s="352"/>
      <c r="X55" s="353">
        <f t="shared" si="12"/>
        <v>1916.84</v>
      </c>
      <c r="Y55" s="224">
        <v>0</v>
      </c>
      <c r="Z55" s="227"/>
      <c r="AA55" s="233"/>
      <c r="AB55" s="233">
        <f t="shared" si="15"/>
        <v>2000</v>
      </c>
      <c r="AC55" s="224"/>
      <c r="AD55" s="224"/>
      <c r="AE55" s="353"/>
      <c r="AF55" s="354">
        <f t="shared" si="13"/>
        <v>0</v>
      </c>
      <c r="AG55" s="353"/>
      <c r="AH55" s="359">
        <f t="shared" si="16"/>
        <v>3916.84</v>
      </c>
      <c r="AI55" s="233"/>
      <c r="AJ55" s="275"/>
      <c r="AK55" s="277">
        <f>_xlfn.XLOOKUP(C55,[12]一线员工!$C$1:$C$65536,[12]一线员工!$BJ$1:$BJ$65536,0,0)</f>
        <v>3916.84</v>
      </c>
      <c r="AL55" s="277">
        <f t="shared" si="18"/>
        <v>0</v>
      </c>
      <c r="AM55" s="437" t="str">
        <f>_xlfn.XLOOKUP(C55,[12]一线员工!$C$1:$C$65536,[12]一线员工!$BO$1:$BO$65536,0,0)</f>
        <v>429006198105306331</v>
      </c>
      <c r="AN55" s="193" t="str">
        <f>_xlfn.XLOOKUP(C55,[12]一线员工!$C$1:$C$65536,[12]一线员工!$BP$1:$BP$65536,0,0)</f>
        <v>合同工</v>
      </c>
      <c r="AO55" s="199">
        <f t="shared" si="19"/>
        <v>869.04</v>
      </c>
      <c r="AP55" s="436" t="str">
        <f>VLOOKUP(C55,'[14]7月月报8.8'!$B$4:$CK$600,31,0)</f>
        <v>429006198105306331</v>
      </c>
      <c r="AQ55" s="330">
        <f t="shared" si="17"/>
        <v>0</v>
      </c>
      <c r="AR55" s="183" t="str">
        <f>_xlfn.XLOOKUP($C55,汇总!$C:$C,汇总!$C:$C)</f>
        <v>范文榜</v>
      </c>
    </row>
    <row r="56" s="253" customFormat="1" ht="23" customHeight="1" spans="1:44">
      <c r="A56" s="233">
        <f t="shared" si="21"/>
        <v>52</v>
      </c>
      <c r="B56" s="233">
        <v>172</v>
      </c>
      <c r="C56" s="233" t="s">
        <v>146</v>
      </c>
      <c r="D56" s="233" t="s">
        <v>375</v>
      </c>
      <c r="E56" s="334">
        <v>41856</v>
      </c>
      <c r="F56" s="233" t="s">
        <v>423</v>
      </c>
      <c r="G56" s="334">
        <v>45839</v>
      </c>
      <c r="H56" s="335">
        <v>328</v>
      </c>
      <c r="I56" s="349">
        <v>282</v>
      </c>
      <c r="J56" s="335"/>
      <c r="K56" s="347"/>
      <c r="L56" s="224">
        <v>4622.64</v>
      </c>
      <c r="M56" s="224">
        <v>364.8</v>
      </c>
      <c r="N56" s="224">
        <v>91.2</v>
      </c>
      <c r="O56" s="224">
        <v>13.68</v>
      </c>
      <c r="P56" s="224">
        <v>15</v>
      </c>
      <c r="Q56" s="233">
        <v>228</v>
      </c>
      <c r="R56" s="233"/>
      <c r="S56" s="233"/>
      <c r="T56" s="233"/>
      <c r="U56" s="233"/>
      <c r="V56" s="233"/>
      <c r="W56" s="352"/>
      <c r="X56" s="353">
        <f t="shared" si="12"/>
        <v>3909.96</v>
      </c>
      <c r="Y56" s="224">
        <v>0</v>
      </c>
      <c r="Z56" s="224"/>
      <c r="AA56" s="233"/>
      <c r="AB56" s="233">
        <f t="shared" si="15"/>
        <v>0</v>
      </c>
      <c r="AC56" s="224"/>
      <c r="AD56" s="224"/>
      <c r="AE56" s="353"/>
      <c r="AF56" s="354">
        <f t="shared" si="13"/>
        <v>0</v>
      </c>
      <c r="AG56" s="353"/>
      <c r="AH56" s="359">
        <f t="shared" si="16"/>
        <v>3909.96</v>
      </c>
      <c r="AI56" s="233"/>
      <c r="AJ56" s="275"/>
      <c r="AK56" s="277">
        <f>_xlfn.XLOOKUP(C56,[12]一线员工!$C$1:$C$65536,[12]一线员工!$BJ$1:$BJ$65536,0,0)</f>
        <v>3909.96</v>
      </c>
      <c r="AL56" s="277">
        <f t="shared" si="18"/>
        <v>0</v>
      </c>
      <c r="AM56" s="277" t="str">
        <f>_xlfn.XLOOKUP(C56,[12]一线员工!$C$1:$C$65536,[12]一线员工!$BO$1:$BO$65536,0,0)</f>
        <v>43021119701215451X</v>
      </c>
      <c r="AN56" s="193" t="str">
        <f>_xlfn.XLOOKUP(C56,[12]一线员工!$C$1:$C$65536,[12]一线员工!$BP$1:$BP$65536,0,0)</f>
        <v>合同工</v>
      </c>
      <c r="AO56" s="199">
        <f t="shared" si="19"/>
        <v>697.68</v>
      </c>
      <c r="AP56" s="330" t="str">
        <f>VLOOKUP(C56,'[14]7月月报8.8'!$B$4:$CK$600,31,0)</f>
        <v>43021119701215451X</v>
      </c>
      <c r="AQ56" s="330" t="e">
        <f t="shared" si="17"/>
        <v>#VALUE!</v>
      </c>
      <c r="AR56" s="183" t="str">
        <f>_xlfn.XLOOKUP($C56,汇总!$C:$C,汇总!$C:$C)</f>
        <v>刘辉兵</v>
      </c>
    </row>
    <row r="57" s="253" customFormat="1" ht="23" customHeight="1" spans="1:44">
      <c r="A57" s="233">
        <f t="shared" si="21"/>
        <v>53</v>
      </c>
      <c r="B57" s="233">
        <v>1138</v>
      </c>
      <c r="C57" s="233" t="s">
        <v>148</v>
      </c>
      <c r="D57" s="233" t="s">
        <v>375</v>
      </c>
      <c r="E57" s="336">
        <v>44805</v>
      </c>
      <c r="F57" s="233" t="s">
        <v>424</v>
      </c>
      <c r="G57" s="334">
        <v>45839</v>
      </c>
      <c r="H57" s="335">
        <v>180</v>
      </c>
      <c r="I57" s="349">
        <v>0</v>
      </c>
      <c r="J57" s="335"/>
      <c r="K57" s="347">
        <v>-50</v>
      </c>
      <c r="L57" s="224">
        <v>1876.57</v>
      </c>
      <c r="M57" s="224">
        <v>344.64</v>
      </c>
      <c r="N57" s="224">
        <v>86.16</v>
      </c>
      <c r="O57" s="224">
        <v>12.92</v>
      </c>
      <c r="P57" s="224">
        <v>15</v>
      </c>
      <c r="Q57" s="233"/>
      <c r="R57" s="233"/>
      <c r="S57" s="233"/>
      <c r="T57" s="233"/>
      <c r="U57" s="233"/>
      <c r="V57" s="233"/>
      <c r="W57" s="233"/>
      <c r="X57" s="353">
        <f t="shared" si="12"/>
        <v>1417.85</v>
      </c>
      <c r="Y57" s="224">
        <v>0</v>
      </c>
      <c r="Z57" s="224"/>
      <c r="AA57" s="233"/>
      <c r="AB57" s="233">
        <f t="shared" si="15"/>
        <v>0</v>
      </c>
      <c r="AC57" s="224">
        <v>122.75</v>
      </c>
      <c r="AD57" s="224"/>
      <c r="AE57" s="353"/>
      <c r="AF57" s="354">
        <f t="shared" si="13"/>
        <v>0</v>
      </c>
      <c r="AG57" s="353"/>
      <c r="AH57" s="359">
        <f t="shared" si="16"/>
        <v>1295.1</v>
      </c>
      <c r="AI57" s="233"/>
      <c r="AJ57" s="275"/>
      <c r="AK57" s="277">
        <f>_xlfn.XLOOKUP(C57,[12]一线员工!$C$1:$C$65536,[12]一线员工!$BJ$1:$BJ$65536,0,0)</f>
        <v>1295.1</v>
      </c>
      <c r="AL57" s="277">
        <f t="shared" si="18"/>
        <v>0</v>
      </c>
      <c r="AM57" s="277" t="str">
        <f>_xlfn.XLOOKUP(C57,[12]一线员工!$C$1:$C$65536,[12]一线员工!$BO$1:$BO$65536,0,0)</f>
        <v>432926197405151015</v>
      </c>
      <c r="AN57" s="193" t="str">
        <f>_xlfn.XLOOKUP(C57,[12]一线员工!$C$1:$C$65536,[12]一线员工!$BP$1:$BP$65536,0,0)</f>
        <v>劳务工</v>
      </c>
      <c r="AO57" s="199">
        <f t="shared" si="19"/>
        <v>443.72</v>
      </c>
      <c r="AP57" s="436" t="str">
        <f>VLOOKUP(C57,'[14]7月月报8.8'!$B$4:$CK$600,31,0)</f>
        <v>432926197405151015</v>
      </c>
      <c r="AQ57" s="330">
        <f t="shared" si="17"/>
        <v>0</v>
      </c>
      <c r="AR57" s="183" t="str">
        <f>_xlfn.XLOOKUP($C57,汇总!$C:$C,汇总!$C:$C)</f>
        <v>彭光宏</v>
      </c>
    </row>
    <row r="58" s="253" customFormat="1" ht="23" customHeight="1" spans="1:44">
      <c r="A58" s="233">
        <f t="shared" si="21"/>
        <v>54</v>
      </c>
      <c r="B58" s="233">
        <v>21</v>
      </c>
      <c r="C58" s="233" t="s">
        <v>150</v>
      </c>
      <c r="D58" s="233" t="s">
        <v>369</v>
      </c>
      <c r="E58" s="334">
        <v>41197</v>
      </c>
      <c r="F58" s="233" t="s">
        <v>425</v>
      </c>
      <c r="G58" s="334">
        <v>45839</v>
      </c>
      <c r="H58" s="335">
        <v>348</v>
      </c>
      <c r="I58" s="258"/>
      <c r="J58" s="335"/>
      <c r="K58" s="347"/>
      <c r="L58" s="224">
        <v>3120.69</v>
      </c>
      <c r="M58" s="224">
        <v>0</v>
      </c>
      <c r="N58" s="224">
        <v>0</v>
      </c>
      <c r="O58" s="224">
        <v>0</v>
      </c>
      <c r="P58" s="224">
        <v>0</v>
      </c>
      <c r="Q58" s="233"/>
      <c r="R58" s="233"/>
      <c r="S58" s="233"/>
      <c r="T58" s="233"/>
      <c r="U58" s="233"/>
      <c r="V58" s="233"/>
      <c r="W58" s="352"/>
      <c r="X58" s="353">
        <f t="shared" si="12"/>
        <v>3120.69</v>
      </c>
      <c r="Y58" s="224">
        <v>0</v>
      </c>
      <c r="Z58" s="224"/>
      <c r="AA58" s="233"/>
      <c r="AB58" s="233">
        <f t="shared" si="15"/>
        <v>0</v>
      </c>
      <c r="AC58" s="224"/>
      <c r="AD58" s="224"/>
      <c r="AE58" s="353"/>
      <c r="AF58" s="354">
        <f t="shared" si="13"/>
        <v>0</v>
      </c>
      <c r="AG58" s="353"/>
      <c r="AH58" s="359">
        <f t="shared" si="16"/>
        <v>3120.69</v>
      </c>
      <c r="AI58" s="233"/>
      <c r="AJ58" s="275"/>
      <c r="AK58" s="277">
        <f>_xlfn.XLOOKUP(C58,[12]一线员工!$C$1:$C$65536,[12]一线员工!$BJ$1:$BJ$65536,0,0)</f>
        <v>3120.69</v>
      </c>
      <c r="AL58" s="277">
        <f t="shared" si="18"/>
        <v>0</v>
      </c>
      <c r="AM58" s="277" t="str">
        <f>_xlfn.XLOOKUP(C58,[12]一线员工!$C$1:$C$65536,[12]一线员工!$BO$1:$BO$65536,0,0)</f>
        <v>430221196712026824</v>
      </c>
      <c r="AN58" s="193" t="str">
        <f>_xlfn.XLOOKUP(C58,[12]一线员工!$C$1:$C$65536,[12]一线员工!$BP$1:$BP$65536,0,0)</f>
        <v>劳务工</v>
      </c>
      <c r="AO58" s="199">
        <f t="shared" si="19"/>
        <v>0</v>
      </c>
      <c r="AP58" s="330" t="str">
        <f>VLOOKUP(C58,'[14]7月月报8.8'!$B$4:$CK$600,31,0)</f>
        <v>430221196712026824</v>
      </c>
      <c r="AQ58" s="330">
        <f t="shared" si="17"/>
        <v>0</v>
      </c>
      <c r="AR58" s="183" t="str">
        <f>_xlfn.XLOOKUP($C58,汇总!$C:$C,汇总!$C:$C)</f>
        <v>黄清梅</v>
      </c>
    </row>
    <row r="59" s="253" customFormat="1" ht="23" customHeight="1" spans="1:44">
      <c r="A59" s="233">
        <f t="shared" si="21"/>
        <v>55</v>
      </c>
      <c r="B59" s="233"/>
      <c r="C59" s="233" t="s">
        <v>154</v>
      </c>
      <c r="D59" s="233"/>
      <c r="E59" s="334">
        <v>45309</v>
      </c>
      <c r="F59" s="233"/>
      <c r="G59" s="334">
        <v>45839</v>
      </c>
      <c r="H59" s="335">
        <v>0</v>
      </c>
      <c r="I59" s="258"/>
      <c r="J59" s="335"/>
      <c r="K59" s="347"/>
      <c r="L59" s="224">
        <v>2558.72</v>
      </c>
      <c r="M59" s="224">
        <v>344.64</v>
      </c>
      <c r="N59" s="224">
        <v>86.16</v>
      </c>
      <c r="O59" s="224">
        <v>12.92</v>
      </c>
      <c r="P59" s="224">
        <v>15</v>
      </c>
      <c r="Q59" s="233"/>
      <c r="R59" s="233"/>
      <c r="S59" s="233"/>
      <c r="T59" s="233"/>
      <c r="U59" s="233"/>
      <c r="V59" s="233"/>
      <c r="W59" s="352"/>
      <c r="X59" s="353">
        <f t="shared" si="12"/>
        <v>2100</v>
      </c>
      <c r="Y59" s="224">
        <v>0</v>
      </c>
      <c r="Z59" s="224"/>
      <c r="AA59" s="233"/>
      <c r="AB59" s="233">
        <f t="shared" si="15"/>
        <v>0</v>
      </c>
      <c r="AC59" s="224"/>
      <c r="AD59" s="224"/>
      <c r="AE59" s="353"/>
      <c r="AF59" s="354">
        <f t="shared" si="13"/>
        <v>0</v>
      </c>
      <c r="AG59" s="353"/>
      <c r="AH59" s="359">
        <f t="shared" si="16"/>
        <v>2100</v>
      </c>
      <c r="AI59" s="233"/>
      <c r="AJ59" s="275" t="s">
        <v>426</v>
      </c>
      <c r="AK59" s="277">
        <f>_xlfn.XLOOKUP(C59,[12]一线员工!$C$1:$C$65536,[12]一线员工!$BJ$1:$BJ$65536,0,0)</f>
        <v>2100</v>
      </c>
      <c r="AL59" s="277">
        <f t="shared" si="18"/>
        <v>0</v>
      </c>
      <c r="AM59" s="437" t="str">
        <f>_xlfn.XLOOKUP(C59,[12]一线员工!$C$1:$C$65536,[12]一线员工!$BO$1:$BO$65536,0,0)</f>
        <v>430124198511037116</v>
      </c>
      <c r="AN59" s="193" t="str">
        <f>_xlfn.XLOOKUP(C59,[12]一线员工!$C$1:$C$65536,[12]一线员工!$BP$1:$BP$65536,0,0)</f>
        <v>合同工</v>
      </c>
      <c r="AO59" s="199">
        <f t="shared" si="19"/>
        <v>443.72</v>
      </c>
      <c r="AP59" s="436" t="str">
        <f>VLOOKUP(C59,'[14]7月月报8.8'!$B$4:$CK$600,31,0)</f>
        <v>430124198511037116</v>
      </c>
      <c r="AQ59" s="330">
        <f t="shared" si="17"/>
        <v>0</v>
      </c>
      <c r="AR59" s="183" t="str">
        <f>_xlfn.XLOOKUP($C59,汇总!$C:$C,汇总!$C:$C)</f>
        <v>高万</v>
      </c>
    </row>
    <row r="60" s="1" customFormat="1" ht="24" customHeight="1" spans="1:41">
      <c r="A60" s="249" t="s">
        <v>14</v>
      </c>
      <c r="B60" s="249" t="s">
        <v>14</v>
      </c>
      <c r="C60" s="249" t="s">
        <v>14</v>
      </c>
      <c r="D60" s="337"/>
      <c r="E60" s="337"/>
      <c r="F60" s="337"/>
      <c r="G60" s="337"/>
      <c r="H60" s="338">
        <f>SUM(H5:H59)</f>
        <v>17872</v>
      </c>
      <c r="I60" s="338">
        <f t="shared" ref="I60:AH60" si="22">SUM(I5:I59)</f>
        <v>16066</v>
      </c>
      <c r="J60" s="338">
        <f t="shared" si="22"/>
        <v>0</v>
      </c>
      <c r="K60" s="338">
        <f t="shared" si="22"/>
        <v>-1790.55</v>
      </c>
      <c r="L60" s="338">
        <f t="shared" si="22"/>
        <v>277223.36</v>
      </c>
      <c r="M60" s="338">
        <f t="shared" si="22"/>
        <v>20032.32</v>
      </c>
      <c r="N60" s="338">
        <f t="shared" si="22"/>
        <v>4977.9</v>
      </c>
      <c r="O60" s="338">
        <f t="shared" si="22"/>
        <v>751.12</v>
      </c>
      <c r="P60" s="338">
        <f t="shared" si="22"/>
        <v>795</v>
      </c>
      <c r="Q60" s="338">
        <f t="shared" si="22"/>
        <v>7028</v>
      </c>
      <c r="R60" s="338">
        <f t="shared" si="22"/>
        <v>5000</v>
      </c>
      <c r="S60" s="338">
        <f t="shared" si="22"/>
        <v>0</v>
      </c>
      <c r="T60" s="338">
        <f t="shared" si="22"/>
        <v>1500</v>
      </c>
      <c r="U60" s="338">
        <f t="shared" si="22"/>
        <v>0</v>
      </c>
      <c r="V60" s="338">
        <f t="shared" si="22"/>
        <v>6750</v>
      </c>
      <c r="W60" s="338">
        <f t="shared" si="22"/>
        <v>0</v>
      </c>
      <c r="X60" s="338">
        <f t="shared" si="22"/>
        <v>230389.02</v>
      </c>
      <c r="Y60" s="338">
        <f t="shared" si="22"/>
        <v>422.69</v>
      </c>
      <c r="Z60" s="338">
        <f t="shared" si="22"/>
        <v>0</v>
      </c>
      <c r="AA60" s="338">
        <f t="shared" si="22"/>
        <v>0</v>
      </c>
      <c r="AB60" s="338">
        <f t="shared" si="22"/>
        <v>13250</v>
      </c>
      <c r="AC60" s="338">
        <f t="shared" si="22"/>
        <v>924.09</v>
      </c>
      <c r="AD60" s="338">
        <f t="shared" si="22"/>
        <v>0</v>
      </c>
      <c r="AE60" s="338">
        <f t="shared" si="22"/>
        <v>0</v>
      </c>
      <c r="AF60" s="338">
        <f t="shared" si="22"/>
        <v>0</v>
      </c>
      <c r="AG60" s="338">
        <f t="shared" si="22"/>
        <v>0</v>
      </c>
      <c r="AH60" s="338">
        <f t="shared" si="22"/>
        <v>242292.24</v>
      </c>
      <c r="AI60" s="192"/>
      <c r="AJ60" s="241"/>
      <c r="AK60" s="358"/>
      <c r="AL60" s="358"/>
      <c r="AO60" s="1">
        <f>SUM(AO5:AO59)</f>
        <v>32789.34</v>
      </c>
    </row>
    <row r="61" s="253" customFormat="1" ht="20" customHeight="1" spans="2:34">
      <c r="B61" s="253" t="s">
        <v>427</v>
      </c>
      <c r="H61" s="253">
        <v>53668</v>
      </c>
      <c r="L61" s="229">
        <v>681792.6</v>
      </c>
      <c r="X61" s="253">
        <v>634958.26</v>
      </c>
      <c r="AC61" s="355">
        <v>4073.93</v>
      </c>
      <c r="AD61" s="355">
        <f t="shared" ref="AD61:AG61" si="23">AD60+AD64</f>
        <v>0</v>
      </c>
      <c r="AE61" s="355">
        <f t="shared" si="23"/>
        <v>0</v>
      </c>
      <c r="AF61" s="355">
        <v>33400</v>
      </c>
      <c r="AG61" s="355">
        <f t="shared" si="23"/>
        <v>0</v>
      </c>
      <c r="AH61" s="355">
        <v>643711.64</v>
      </c>
    </row>
    <row r="62" s="253" customFormat="1" spans="12:12">
      <c r="L62" s="253">
        <f>SUBTOTAL(9,L5:L59)</f>
        <v>277223.36</v>
      </c>
    </row>
    <row r="63" s="253" customFormat="1" ht="18" customHeight="1" spans="1:41">
      <c r="A63" s="193"/>
      <c r="B63" s="193"/>
      <c r="C63" s="193"/>
      <c r="D63" s="193"/>
      <c r="E63" s="213"/>
      <c r="F63" s="193"/>
      <c r="G63" s="193"/>
      <c r="H63" s="5"/>
      <c r="I63" s="5"/>
      <c r="J63" s="5"/>
      <c r="K63" s="350"/>
      <c r="L63" s="212"/>
      <c r="M63" s="193"/>
      <c r="N63" s="193"/>
      <c r="O63" s="339"/>
      <c r="P63" s="193"/>
      <c r="Q63" s="193"/>
      <c r="R63" s="193"/>
      <c r="S63" s="193"/>
      <c r="T63" s="193"/>
      <c r="U63" s="193"/>
      <c r="V63" s="193"/>
      <c r="W63" s="193"/>
      <c r="X63" s="212"/>
      <c r="Y63" s="212"/>
      <c r="Z63" s="212"/>
      <c r="AA63" s="193"/>
      <c r="AB63" s="193"/>
      <c r="AC63" s="212"/>
      <c r="AD63" s="212"/>
      <c r="AE63" s="193"/>
      <c r="AF63" s="5"/>
      <c r="AG63" s="193"/>
      <c r="AH63" s="356"/>
      <c r="AI63" s="193"/>
      <c r="AJ63" s="360"/>
      <c r="AK63" s="360"/>
      <c r="AL63" s="360"/>
      <c r="AM63" s="1"/>
      <c r="AN63" s="1"/>
      <c r="AO63" s="199"/>
    </row>
    <row r="64" s="253" customFormat="1" spans="2:34">
      <c r="B64" s="253" t="s">
        <v>428</v>
      </c>
      <c r="H64" s="253">
        <v>35796</v>
      </c>
      <c r="L64" s="253">
        <v>404819.28</v>
      </c>
      <c r="X64" s="253">
        <v>404819.28</v>
      </c>
      <c r="AC64" s="253">
        <v>3149.84</v>
      </c>
      <c r="AF64" s="253">
        <v>12000</v>
      </c>
      <c r="AH64" s="253">
        <v>401669.44</v>
      </c>
    </row>
    <row r="65" s="253" customFormat="1" spans="8:34">
      <c r="H65" s="253">
        <f>H61-H60-H64</f>
        <v>0</v>
      </c>
      <c r="L65" s="361">
        <f>L61-L60-L64</f>
        <v>-250.039999999863</v>
      </c>
      <c r="X65" s="363">
        <f>X61-X60-X64</f>
        <v>-250.040000000037</v>
      </c>
      <c r="AD65" s="253">
        <f t="shared" ref="AD65:AH65" si="24">AD61-AD60-AD64</f>
        <v>0</v>
      </c>
      <c r="AE65" s="253">
        <f t="shared" si="24"/>
        <v>0</v>
      </c>
      <c r="AF65" s="253">
        <f t="shared" si="24"/>
        <v>21400</v>
      </c>
      <c r="AG65" s="253">
        <f t="shared" si="24"/>
        <v>0</v>
      </c>
      <c r="AH65" s="361">
        <f t="shared" si="24"/>
        <v>-250.040000000212</v>
      </c>
    </row>
    <row r="66" s="253" customFormat="1" spans="1:36">
      <c r="A66" s="355"/>
      <c r="B66" s="355" t="s">
        <v>429</v>
      </c>
      <c r="C66" s="355"/>
      <c r="D66" s="355"/>
      <c r="E66" s="355"/>
      <c r="F66" s="355"/>
      <c r="G66" s="355"/>
      <c r="H66" s="355">
        <f>H61-H60</f>
        <v>35796</v>
      </c>
      <c r="I66" s="355"/>
      <c r="J66" s="355"/>
      <c r="K66" s="355"/>
      <c r="L66" s="362">
        <f>L61-L60</f>
        <v>404569.24</v>
      </c>
      <c r="M66" s="355"/>
      <c r="N66" s="355"/>
      <c r="O66" s="355"/>
      <c r="P66" s="355"/>
      <c r="Q66" s="355"/>
      <c r="R66" s="355"/>
      <c r="S66" s="355"/>
      <c r="T66" s="355"/>
      <c r="U66" s="355"/>
      <c r="V66" s="355"/>
      <c r="W66" s="355"/>
      <c r="X66" s="362">
        <f>X61-X60</f>
        <v>404569.24</v>
      </c>
      <c r="Y66" s="355"/>
      <c r="Z66" s="355"/>
      <c r="AA66" s="355"/>
      <c r="AB66" s="355"/>
      <c r="AC66" s="355">
        <f t="shared" ref="AC66:AG66" si="25">AC61-AC60-AC64</f>
        <v>0</v>
      </c>
      <c r="AD66" s="355">
        <f t="shared" si="25"/>
        <v>0</v>
      </c>
      <c r="AE66" s="355">
        <f t="shared" si="25"/>
        <v>0</v>
      </c>
      <c r="AF66" s="355">
        <f t="shared" si="25"/>
        <v>21400</v>
      </c>
      <c r="AG66" s="355">
        <f t="shared" si="25"/>
        <v>0</v>
      </c>
      <c r="AH66" s="355">
        <f>AH61-AH60</f>
        <v>401419.4</v>
      </c>
      <c r="AI66" s="355"/>
      <c r="AJ66" s="355"/>
    </row>
  </sheetData>
  <autoFilter ref="A4:AR61">
    <extLst/>
  </autoFilter>
  <mergeCells count="29">
    <mergeCell ref="A2:AI2"/>
    <mergeCell ref="M3:Q3"/>
    <mergeCell ref="R3:W3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X3:X4"/>
    <mergeCell ref="Y3:Y4"/>
    <mergeCell ref="Z3:Z4"/>
    <mergeCell ref="AA3:AA4"/>
    <mergeCell ref="AB3:AB4"/>
    <mergeCell ref="AC3:AC4"/>
    <mergeCell ref="AD3:AD4"/>
    <mergeCell ref="AE3:AE4"/>
    <mergeCell ref="AF3:AF4"/>
    <mergeCell ref="AG3:AG4"/>
    <mergeCell ref="AH3:AH4"/>
    <mergeCell ref="AI3:AI4"/>
    <mergeCell ref="AJ3:AJ4"/>
    <mergeCell ref="AR3:AR4"/>
  </mergeCells>
  <pageMargins left="0.275" right="0.314583333333333" top="0.314583333333333" bottom="0.432638888888889" header="0.156944444444444" footer="0.0784722222222222"/>
  <pageSetup paperSize="9" orientation="landscape" horizontalDpi="600"/>
  <headerFooter>
    <oddHeader>&amp;R&amp;P/&amp;N</oddHeader>
    <oddFooter>&amp;L编制：曾琼                &amp;C
  财务审核：                        审批：                                         &amp;R                                                                   日期：2025-08-12</oddFooter>
  </headerFooter>
  <rowBreaks count="2" manualBreakCount="2">
    <brk id="24" max="35" man="1"/>
    <brk id="44" max="35" man="1"/>
  </row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 tint="0.8"/>
    <pageSetUpPr fitToPage="1"/>
  </sheetPr>
  <dimension ref="A1:HR23"/>
  <sheetViews>
    <sheetView view="pageBreakPreview" zoomScaleNormal="90" workbookViewId="0">
      <pane xSplit="7" ySplit="4" topLeftCell="L7" activePane="bottomRight" state="frozen"/>
      <selection/>
      <selection pane="topRight"/>
      <selection pane="bottomLeft"/>
      <selection pane="bottomRight" activeCell="A2" sqref="A2:AH2"/>
    </sheetView>
  </sheetViews>
  <sheetFormatPr defaultColWidth="9" defaultRowHeight="14.25"/>
  <cols>
    <col min="1" max="2" width="4.48333333333333" style="184" customWidth="1"/>
    <col min="3" max="3" width="5.625" style="184" customWidth="1"/>
    <col min="4" max="4" width="6.45" style="184" customWidth="1"/>
    <col min="5" max="5" width="6.75" style="184" customWidth="1"/>
    <col min="6" max="6" width="6.625" style="184" customWidth="1"/>
    <col min="7" max="7" width="5.69166666666667" style="184" customWidth="1"/>
    <col min="8" max="8" width="4.5" style="184" customWidth="1"/>
    <col min="9" max="9" width="4.75" style="184" customWidth="1"/>
    <col min="10" max="10" width="4.5" style="184" hidden="1" customWidth="1"/>
    <col min="11" max="11" width="5" style="184" customWidth="1"/>
    <col min="12" max="12" width="8.625" style="184" customWidth="1"/>
    <col min="13" max="16" width="6.875" style="184" customWidth="1"/>
    <col min="17" max="23" width="5" style="184" customWidth="1"/>
    <col min="24" max="24" width="7.625" style="184" customWidth="1"/>
    <col min="25" max="25" width="5" style="184" customWidth="1"/>
    <col min="26" max="27" width="5" style="184" hidden="1" customWidth="1"/>
    <col min="28" max="28" width="5" style="184" customWidth="1"/>
    <col min="29" max="29" width="3.43333333333333" style="184" customWidth="1"/>
    <col min="30" max="30" width="3.43333333333333" style="184" hidden="1" customWidth="1"/>
    <col min="31" max="31" width="4.625" style="184" hidden="1" customWidth="1"/>
    <col min="32" max="32" width="5" style="184" hidden="1" customWidth="1"/>
    <col min="33" max="33" width="9.46666666666667" style="184" customWidth="1"/>
    <col min="34" max="36" width="7.89166666666667" style="184" customWidth="1"/>
    <col min="37" max="37" width="15.8583333333333" style="184" customWidth="1"/>
    <col min="38" max="38" width="16.0916666666667" style="184" customWidth="1"/>
    <col min="39" max="39" width="8.05" style="184" customWidth="1"/>
    <col min="40" max="16384" width="9" style="184"/>
  </cols>
  <sheetData>
    <row r="1" s="184" customFormat="1" spans="1:39">
      <c r="A1" s="245"/>
      <c r="B1" s="245"/>
      <c r="C1" s="245"/>
      <c r="D1" s="245"/>
      <c r="E1" s="288"/>
      <c r="F1" s="245"/>
      <c r="G1" s="245"/>
      <c r="H1" s="245"/>
      <c r="I1" s="245"/>
      <c r="J1" s="245"/>
      <c r="K1" s="305"/>
      <c r="L1" s="306"/>
      <c r="M1" s="245"/>
      <c r="N1" s="245"/>
      <c r="O1" s="307"/>
      <c r="P1" s="245"/>
      <c r="Q1" s="245"/>
      <c r="R1" s="245"/>
      <c r="S1" s="245"/>
      <c r="T1" s="245"/>
      <c r="U1" s="245"/>
      <c r="V1" s="245"/>
      <c r="W1" s="245"/>
      <c r="X1" s="245"/>
      <c r="Y1" s="306"/>
      <c r="Z1" s="306"/>
      <c r="AA1" s="245"/>
      <c r="AB1" s="245"/>
      <c r="AC1" s="306"/>
      <c r="AD1" s="306"/>
      <c r="AE1" s="245"/>
      <c r="AF1" s="245"/>
      <c r="AG1" s="321"/>
      <c r="AH1" s="244"/>
      <c r="AI1" s="244"/>
      <c r="AJ1" s="244"/>
      <c r="AK1" s="244"/>
      <c r="AM1" s="245"/>
    </row>
    <row r="2" s="184" customFormat="1" ht="28" customHeight="1" spans="1:39">
      <c r="A2" s="289" t="s">
        <v>430</v>
      </c>
      <c r="B2" s="289"/>
      <c r="C2" s="289"/>
      <c r="D2" s="289"/>
      <c r="E2" s="290"/>
      <c r="F2" s="289"/>
      <c r="G2" s="289"/>
      <c r="H2" s="289"/>
      <c r="I2" s="289"/>
      <c r="J2" s="289"/>
      <c r="K2" s="308"/>
      <c r="L2" s="309"/>
      <c r="M2" s="289"/>
      <c r="N2" s="289"/>
      <c r="O2" s="289"/>
      <c r="P2" s="289"/>
      <c r="Q2" s="289"/>
      <c r="R2" s="289"/>
      <c r="S2" s="289"/>
      <c r="T2" s="289"/>
      <c r="U2" s="289"/>
      <c r="V2" s="289"/>
      <c r="W2" s="289"/>
      <c r="X2" s="289"/>
      <c r="Y2" s="308"/>
      <c r="Z2" s="308"/>
      <c r="AA2" s="289"/>
      <c r="AB2" s="289"/>
      <c r="AC2" s="318"/>
      <c r="AD2" s="318"/>
      <c r="AE2" s="289"/>
      <c r="AF2" s="289"/>
      <c r="AG2" s="289"/>
      <c r="AH2" s="309"/>
      <c r="AI2" s="244"/>
      <c r="AJ2" s="244"/>
      <c r="AK2" s="244"/>
      <c r="AM2" s="245"/>
    </row>
    <row r="3" s="184" customFormat="1" ht="30" customHeight="1" spans="1:42">
      <c r="A3" s="201" t="s">
        <v>0</v>
      </c>
      <c r="B3" s="201" t="s">
        <v>333</v>
      </c>
      <c r="C3" s="201" t="s">
        <v>2</v>
      </c>
      <c r="D3" s="291" t="s">
        <v>1</v>
      </c>
      <c r="E3" s="292" t="s">
        <v>334</v>
      </c>
      <c r="F3" s="291" t="s">
        <v>3</v>
      </c>
      <c r="G3" s="293" t="s">
        <v>335</v>
      </c>
      <c r="H3" s="294" t="s">
        <v>336</v>
      </c>
      <c r="I3" s="310" t="s">
        <v>407</v>
      </c>
      <c r="J3" s="217" t="s">
        <v>338</v>
      </c>
      <c r="K3" s="218" t="s">
        <v>339</v>
      </c>
      <c r="L3" s="311" t="s">
        <v>340</v>
      </c>
      <c r="M3" s="312" t="s">
        <v>408</v>
      </c>
      <c r="N3" s="312"/>
      <c r="O3" s="312"/>
      <c r="P3" s="312"/>
      <c r="Q3" s="312"/>
      <c r="R3" s="201" t="s">
        <v>342</v>
      </c>
      <c r="S3" s="201"/>
      <c r="T3" s="201"/>
      <c r="U3" s="201"/>
      <c r="V3" s="201"/>
      <c r="W3" s="231"/>
      <c r="X3" s="201" t="s">
        <v>343</v>
      </c>
      <c r="Y3" s="201" t="s">
        <v>344</v>
      </c>
      <c r="Z3" s="201" t="s">
        <v>431</v>
      </c>
      <c r="AA3" s="201" t="s">
        <v>410</v>
      </c>
      <c r="AB3" s="201" t="s">
        <v>347</v>
      </c>
      <c r="AC3" s="238" t="s">
        <v>348</v>
      </c>
      <c r="AD3" s="238" t="s">
        <v>349</v>
      </c>
      <c r="AE3" s="217" t="s">
        <v>338</v>
      </c>
      <c r="AF3" s="201" t="s">
        <v>411</v>
      </c>
      <c r="AG3" s="322" t="s">
        <v>351</v>
      </c>
      <c r="AH3" s="220" t="s">
        <v>309</v>
      </c>
      <c r="AI3" s="244"/>
      <c r="AJ3" s="244"/>
      <c r="AK3" s="244"/>
      <c r="AL3" s="245"/>
      <c r="AP3" s="252" t="s">
        <v>353</v>
      </c>
    </row>
    <row r="4" s="184" customFormat="1" ht="39" customHeight="1" spans="1:44">
      <c r="A4" s="201"/>
      <c r="B4" s="201"/>
      <c r="C4" s="201"/>
      <c r="D4" s="232"/>
      <c r="E4" s="295"/>
      <c r="F4" s="232"/>
      <c r="G4" s="293"/>
      <c r="H4" s="294"/>
      <c r="I4" s="313"/>
      <c r="J4" s="217"/>
      <c r="K4" s="218"/>
      <c r="L4" s="311"/>
      <c r="M4" s="218" t="s">
        <v>9</v>
      </c>
      <c r="N4" s="218" t="s">
        <v>11</v>
      </c>
      <c r="O4" s="314" t="s">
        <v>10</v>
      </c>
      <c r="P4" s="218" t="s">
        <v>354</v>
      </c>
      <c r="Q4" s="201" t="s">
        <v>412</v>
      </c>
      <c r="R4" s="201" t="s">
        <v>356</v>
      </c>
      <c r="S4" s="201" t="s">
        <v>357</v>
      </c>
      <c r="T4" s="201" t="s">
        <v>358</v>
      </c>
      <c r="U4" s="201" t="s">
        <v>359</v>
      </c>
      <c r="V4" s="201" t="s">
        <v>360</v>
      </c>
      <c r="W4" s="201" t="s">
        <v>361</v>
      </c>
      <c r="X4" s="201"/>
      <c r="Y4" s="201"/>
      <c r="Z4" s="201"/>
      <c r="AA4" s="201"/>
      <c r="AB4" s="201"/>
      <c r="AC4" s="238"/>
      <c r="AD4" s="238"/>
      <c r="AE4" s="217"/>
      <c r="AF4" s="201"/>
      <c r="AG4" s="322"/>
      <c r="AH4" s="220"/>
      <c r="AI4" s="244">
        <v>8.12</v>
      </c>
      <c r="AJ4" s="244"/>
      <c r="AK4" s="244" t="s">
        <v>362</v>
      </c>
      <c r="AL4" s="245" t="s">
        <v>363</v>
      </c>
      <c r="AM4" s="245"/>
      <c r="AN4" s="245"/>
      <c r="AO4" s="245"/>
      <c r="AP4" s="252"/>
      <c r="AQ4" s="245"/>
      <c r="AR4" s="245"/>
    </row>
    <row r="5" s="184" customFormat="1" ht="40" customHeight="1" spans="1:226">
      <c r="A5" s="293">
        <f>ROW()-4</f>
        <v>1</v>
      </c>
      <c r="B5" s="296">
        <v>866</v>
      </c>
      <c r="C5" s="296" t="s">
        <v>64</v>
      </c>
      <c r="D5" s="297" t="s">
        <v>432</v>
      </c>
      <c r="E5" s="298">
        <v>43698</v>
      </c>
      <c r="F5" s="297" t="s">
        <v>433</v>
      </c>
      <c r="G5" s="299">
        <v>45839</v>
      </c>
      <c r="H5" s="293">
        <v>264</v>
      </c>
      <c r="I5" s="296">
        <v>1004.724</v>
      </c>
      <c r="J5" s="293"/>
      <c r="K5" s="296"/>
      <c r="L5" s="196">
        <v>5688.72</v>
      </c>
      <c r="M5" s="315">
        <v>368</v>
      </c>
      <c r="N5" s="196">
        <v>92</v>
      </c>
      <c r="O5" s="196">
        <v>13.8</v>
      </c>
      <c r="P5" s="196">
        <v>15</v>
      </c>
      <c r="Q5" s="297">
        <v>230</v>
      </c>
      <c r="R5" s="297"/>
      <c r="S5" s="297"/>
      <c r="T5" s="297"/>
      <c r="U5" s="297"/>
      <c r="V5" s="297"/>
      <c r="W5" s="297"/>
      <c r="X5" s="197">
        <f>L5-M5-N5-O5-P5-Q5-R5-S5-T5-U5-V5-W5</f>
        <v>4969.92</v>
      </c>
      <c r="Y5" s="196">
        <v>0</v>
      </c>
      <c r="Z5" s="196"/>
      <c r="AA5" s="297">
        <v>0</v>
      </c>
      <c r="AB5" s="297">
        <f>SUM(R5:W5)</f>
        <v>0</v>
      </c>
      <c r="AC5" s="319"/>
      <c r="AD5" s="319"/>
      <c r="AE5" s="220">
        <f>J5</f>
        <v>0</v>
      </c>
      <c r="AF5" s="197"/>
      <c r="AG5" s="323">
        <f>X5-Y5-AA5-AC5-AD5-AE5-AF5+AB5-Z5</f>
        <v>4969.92</v>
      </c>
      <c r="AH5" s="324"/>
      <c r="AI5" s="325">
        <f>VLOOKUP(C5,[12]销售人员!$C$3:$BW$500,56,0)</f>
        <v>4969.92</v>
      </c>
      <c r="AJ5" s="325">
        <f>AI5-AG5</f>
        <v>0</v>
      </c>
      <c r="AK5" s="184" t="str">
        <f>_xlfn.XLOOKUP(C5,[12]销售人员!$C$1:$C$65536,[12]销售人员!$BH$1:$BH$65536,0,0)</f>
        <v>431123199108060024</v>
      </c>
      <c r="AL5" s="245" t="s">
        <v>366</v>
      </c>
      <c r="AM5" s="184">
        <f>+M5+N5+O5+Q5</f>
        <v>703.8</v>
      </c>
      <c r="AO5" s="253"/>
      <c r="AP5" s="183" t="str">
        <f>_xlfn.XLOOKUP($C5,汇总!$C:$C,汇总!$C:$C)</f>
        <v>肖玲</v>
      </c>
      <c r="AQ5" s="253"/>
      <c r="AR5" s="253"/>
      <c r="AS5" s="253"/>
      <c r="AT5" s="253"/>
      <c r="AU5" s="253"/>
      <c r="AV5" s="253"/>
      <c r="AW5" s="253"/>
      <c r="AX5" s="253"/>
      <c r="AY5" s="253"/>
      <c r="AZ5" s="253"/>
      <c r="BA5" s="253"/>
      <c r="BB5" s="253"/>
      <c r="BC5" s="253"/>
      <c r="BD5" s="253"/>
      <c r="BE5" s="253"/>
      <c r="BF5" s="253"/>
      <c r="BG5" s="253"/>
      <c r="BH5" s="253"/>
      <c r="BI5" s="253"/>
      <c r="BJ5" s="253"/>
      <c r="BK5" s="253"/>
      <c r="BL5" s="253"/>
      <c r="BM5" s="253"/>
      <c r="BN5" s="253"/>
      <c r="BO5" s="253"/>
      <c r="BP5" s="253"/>
      <c r="BQ5" s="253"/>
      <c r="BR5" s="253"/>
      <c r="BS5" s="253"/>
      <c r="BT5" s="253"/>
      <c r="BU5" s="253"/>
      <c r="BV5" s="253"/>
      <c r="BW5" s="253"/>
      <c r="BX5" s="253"/>
      <c r="BY5" s="253"/>
      <c r="BZ5" s="253"/>
      <c r="CA5" s="253"/>
      <c r="CB5" s="253"/>
      <c r="CC5" s="253"/>
      <c r="CD5" s="253"/>
      <c r="CE5" s="253"/>
      <c r="CF5" s="253"/>
      <c r="CG5" s="253"/>
      <c r="CH5" s="253"/>
      <c r="CI5" s="253"/>
      <c r="CJ5" s="253"/>
      <c r="CK5" s="253"/>
      <c r="CL5" s="253"/>
      <c r="CM5" s="253"/>
      <c r="CN5" s="253"/>
      <c r="CO5" s="253"/>
      <c r="CP5" s="253"/>
      <c r="CQ5" s="253"/>
      <c r="CR5" s="253"/>
      <c r="CS5" s="253"/>
      <c r="CT5" s="253"/>
      <c r="CU5" s="253"/>
      <c r="CV5" s="253"/>
      <c r="CW5" s="253"/>
      <c r="CX5" s="253"/>
      <c r="CY5" s="253"/>
      <c r="CZ5" s="253"/>
      <c r="DA5" s="253"/>
      <c r="DB5" s="253"/>
      <c r="DC5" s="253"/>
      <c r="DD5" s="253"/>
      <c r="DE5" s="253"/>
      <c r="DF5" s="253"/>
      <c r="DG5" s="253"/>
      <c r="DH5" s="253"/>
      <c r="DI5" s="253"/>
      <c r="DJ5" s="253"/>
      <c r="DK5" s="253"/>
      <c r="DL5" s="253"/>
      <c r="DM5" s="253"/>
      <c r="DN5" s="253"/>
      <c r="DO5" s="253"/>
      <c r="DP5" s="253"/>
      <c r="DQ5" s="253"/>
      <c r="DR5" s="253"/>
      <c r="DS5" s="253"/>
      <c r="DT5" s="253"/>
      <c r="DU5" s="253"/>
      <c r="DV5" s="253"/>
      <c r="DW5" s="253"/>
      <c r="DX5" s="253"/>
      <c r="DY5" s="253"/>
      <c r="DZ5" s="253"/>
      <c r="EA5" s="253"/>
      <c r="EB5" s="253"/>
      <c r="EC5" s="253"/>
      <c r="ED5" s="253"/>
      <c r="EE5" s="253"/>
      <c r="EF5" s="253"/>
      <c r="EG5" s="253"/>
      <c r="EH5" s="253"/>
      <c r="EI5" s="253"/>
      <c r="EJ5" s="253"/>
      <c r="EK5" s="253"/>
      <c r="EL5" s="253"/>
      <c r="EM5" s="253"/>
      <c r="EN5" s="253"/>
      <c r="EO5" s="253"/>
      <c r="EP5" s="253"/>
      <c r="EQ5" s="253"/>
      <c r="ER5" s="253"/>
      <c r="ES5" s="253"/>
      <c r="ET5" s="253"/>
      <c r="EU5" s="253"/>
      <c r="EV5" s="253"/>
      <c r="EW5" s="253"/>
      <c r="EX5" s="253"/>
      <c r="EY5" s="253"/>
      <c r="EZ5" s="253"/>
      <c r="FA5" s="253"/>
      <c r="FB5" s="253"/>
      <c r="FC5" s="253"/>
      <c r="FD5" s="253"/>
      <c r="FE5" s="253"/>
      <c r="FF5" s="253"/>
      <c r="FG5" s="253"/>
      <c r="FH5" s="253"/>
      <c r="FI5" s="253"/>
      <c r="FJ5" s="253"/>
      <c r="FK5" s="253"/>
      <c r="FL5" s="253"/>
      <c r="FM5" s="253"/>
      <c r="FN5" s="253"/>
      <c r="FO5" s="253"/>
      <c r="FP5" s="253"/>
      <c r="FQ5" s="253"/>
      <c r="FR5" s="253"/>
      <c r="FS5" s="253"/>
      <c r="FT5" s="253"/>
      <c r="FU5" s="253"/>
      <c r="FV5" s="253"/>
      <c r="FW5" s="253"/>
      <c r="FX5" s="253"/>
      <c r="FY5" s="253"/>
      <c r="FZ5" s="253"/>
      <c r="GA5" s="253"/>
      <c r="GB5" s="253"/>
      <c r="GC5" s="253"/>
      <c r="GD5" s="253"/>
      <c r="GE5" s="253"/>
      <c r="GF5" s="253"/>
      <c r="GG5" s="253"/>
      <c r="GH5" s="253"/>
      <c r="GI5" s="253"/>
      <c r="GJ5" s="253"/>
      <c r="GK5" s="253"/>
      <c r="GL5" s="253"/>
      <c r="GM5" s="253"/>
      <c r="GN5" s="253"/>
      <c r="GO5" s="253"/>
      <c r="GP5" s="253"/>
      <c r="GQ5" s="253"/>
      <c r="GR5" s="253"/>
      <c r="GS5" s="253"/>
      <c r="GT5" s="253"/>
      <c r="GU5" s="253"/>
      <c r="GV5" s="253"/>
      <c r="GW5" s="253"/>
      <c r="GX5" s="253"/>
      <c r="GY5" s="253"/>
      <c r="GZ5" s="253"/>
      <c r="HA5" s="253"/>
      <c r="HB5" s="253"/>
      <c r="HC5" s="253"/>
      <c r="HD5" s="253"/>
      <c r="HE5" s="253"/>
      <c r="HF5" s="253"/>
      <c r="HG5" s="253"/>
      <c r="HH5" s="253"/>
      <c r="HI5" s="253"/>
      <c r="HJ5" s="253"/>
      <c r="HK5" s="253"/>
      <c r="HL5" s="253"/>
      <c r="HM5" s="253"/>
      <c r="HN5" s="253"/>
      <c r="HO5" s="253"/>
      <c r="HP5" s="253"/>
      <c r="HQ5" s="253"/>
      <c r="HR5" s="253"/>
    </row>
    <row r="6" s="184" customFormat="1" ht="40" customHeight="1" spans="1:226">
      <c r="A6" s="293">
        <f t="shared" ref="A6:A12" si="0">ROW()-4</f>
        <v>2</v>
      </c>
      <c r="B6" s="300">
        <v>667</v>
      </c>
      <c r="C6" s="296" t="s">
        <v>66</v>
      </c>
      <c r="D6" s="297" t="s">
        <v>432</v>
      </c>
      <c r="E6" s="298">
        <v>43290</v>
      </c>
      <c r="F6" s="297" t="s">
        <v>434</v>
      </c>
      <c r="G6" s="299">
        <v>45839</v>
      </c>
      <c r="H6" s="293">
        <v>276</v>
      </c>
      <c r="I6" s="296">
        <v>1316.25</v>
      </c>
      <c r="J6" s="293"/>
      <c r="K6" s="296"/>
      <c r="L6" s="196">
        <v>8712.25</v>
      </c>
      <c r="M6" s="315">
        <v>380.8</v>
      </c>
      <c r="N6" s="196">
        <v>95.2</v>
      </c>
      <c r="O6" s="196">
        <v>14.28</v>
      </c>
      <c r="P6" s="196">
        <v>15</v>
      </c>
      <c r="Q6" s="297">
        <v>325</v>
      </c>
      <c r="R6" s="297">
        <v>4000</v>
      </c>
      <c r="S6" s="297"/>
      <c r="T6" s="297"/>
      <c r="U6" s="297"/>
      <c r="V6" s="297"/>
      <c r="W6" s="297"/>
      <c r="X6" s="197">
        <f t="shared" ref="X6:X12" si="1">L6-M6-N6-O6-P6-Q6-R6-S6-T6-U6-V6-W6</f>
        <v>3881.97</v>
      </c>
      <c r="Y6" s="196">
        <v>0</v>
      </c>
      <c r="Z6" s="196"/>
      <c r="AA6" s="297">
        <v>0</v>
      </c>
      <c r="AB6" s="297">
        <f>SUM(R6:W6)</f>
        <v>4000</v>
      </c>
      <c r="AC6" s="319"/>
      <c r="AD6" s="319"/>
      <c r="AE6" s="220">
        <f>J6</f>
        <v>0</v>
      </c>
      <c r="AF6" s="197"/>
      <c r="AG6" s="323">
        <f>X6-Y6-AA6-AC6-AD6-AE6-AF6+AB6-Z6</f>
        <v>7881.97</v>
      </c>
      <c r="AH6" s="324"/>
      <c r="AI6" s="325">
        <f>VLOOKUP(C6,[12]销售人员!$C$3:$BW$500,56,0)</f>
        <v>7881.97</v>
      </c>
      <c r="AJ6" s="325">
        <f t="shared" ref="AJ6:AJ13" si="2">AI6-AG6</f>
        <v>0</v>
      </c>
      <c r="AK6" s="184" t="str">
        <f>_xlfn.XLOOKUP(C6,[12]销售人员!$C$1:$C$65536,[12]销售人员!$BH$1:$BH$65536,0,0)</f>
        <v>43252419910529545X</v>
      </c>
      <c r="AL6" s="245" t="s">
        <v>366</v>
      </c>
      <c r="AM6" s="184">
        <f t="shared" ref="AM6:AM13" si="3">+M6+N6+O6+Q6</f>
        <v>815.28</v>
      </c>
      <c r="AO6" s="253"/>
      <c r="AP6" s="183" t="str">
        <f>_xlfn.XLOOKUP($C6,汇总!$C:$C,汇总!$C:$C)</f>
        <v>赵五祥</v>
      </c>
      <c r="AQ6" s="253"/>
      <c r="AR6" s="253"/>
      <c r="AS6" s="253"/>
      <c r="AT6" s="253"/>
      <c r="AU6" s="253"/>
      <c r="AV6" s="253"/>
      <c r="AW6" s="253"/>
      <c r="AX6" s="253"/>
      <c r="AY6" s="253"/>
      <c r="AZ6" s="253"/>
      <c r="BA6" s="253"/>
      <c r="BB6" s="253"/>
      <c r="BC6" s="253"/>
      <c r="BD6" s="253"/>
      <c r="BE6" s="253"/>
      <c r="BF6" s="253"/>
      <c r="BG6" s="253"/>
      <c r="BH6" s="253"/>
      <c r="BI6" s="253"/>
      <c r="BJ6" s="253"/>
      <c r="BK6" s="253"/>
      <c r="BL6" s="253"/>
      <c r="BM6" s="253"/>
      <c r="BN6" s="253"/>
      <c r="BO6" s="253"/>
      <c r="BP6" s="253"/>
      <c r="BQ6" s="253"/>
      <c r="BR6" s="253"/>
      <c r="BS6" s="253"/>
      <c r="BT6" s="253"/>
      <c r="BU6" s="253"/>
      <c r="BV6" s="253"/>
      <c r="BW6" s="253"/>
      <c r="BX6" s="253"/>
      <c r="BY6" s="253"/>
      <c r="BZ6" s="253"/>
      <c r="CA6" s="253"/>
      <c r="CB6" s="253"/>
      <c r="CC6" s="253"/>
      <c r="CD6" s="253"/>
      <c r="CE6" s="253"/>
      <c r="CF6" s="253"/>
      <c r="CG6" s="253"/>
      <c r="CH6" s="253"/>
      <c r="CI6" s="253"/>
      <c r="CJ6" s="253"/>
      <c r="CK6" s="253"/>
      <c r="CL6" s="253"/>
      <c r="CM6" s="253"/>
      <c r="CN6" s="253"/>
      <c r="CO6" s="253"/>
      <c r="CP6" s="253"/>
      <c r="CQ6" s="253"/>
      <c r="CR6" s="253"/>
      <c r="CS6" s="253"/>
      <c r="CT6" s="253"/>
      <c r="CU6" s="253"/>
      <c r="CV6" s="253"/>
      <c r="CW6" s="253"/>
      <c r="CX6" s="253"/>
      <c r="CY6" s="253"/>
      <c r="CZ6" s="253"/>
      <c r="DA6" s="253"/>
      <c r="DB6" s="253"/>
      <c r="DC6" s="253"/>
      <c r="DD6" s="253"/>
      <c r="DE6" s="253"/>
      <c r="DF6" s="253"/>
      <c r="DG6" s="253"/>
      <c r="DH6" s="253"/>
      <c r="DI6" s="253"/>
      <c r="DJ6" s="253"/>
      <c r="DK6" s="253"/>
      <c r="DL6" s="253"/>
      <c r="DM6" s="253"/>
      <c r="DN6" s="253"/>
      <c r="DO6" s="253"/>
      <c r="DP6" s="253"/>
      <c r="DQ6" s="253"/>
      <c r="DR6" s="253"/>
      <c r="DS6" s="253"/>
      <c r="DT6" s="253"/>
      <c r="DU6" s="253"/>
      <c r="DV6" s="253"/>
      <c r="DW6" s="253"/>
      <c r="DX6" s="253"/>
      <c r="DY6" s="253"/>
      <c r="DZ6" s="253"/>
      <c r="EA6" s="253"/>
      <c r="EB6" s="253"/>
      <c r="EC6" s="253"/>
      <c r="ED6" s="253"/>
      <c r="EE6" s="253"/>
      <c r="EF6" s="253"/>
      <c r="EG6" s="253"/>
      <c r="EH6" s="253"/>
      <c r="EI6" s="253"/>
      <c r="EJ6" s="253"/>
      <c r="EK6" s="253"/>
      <c r="EL6" s="253"/>
      <c r="EM6" s="253"/>
      <c r="EN6" s="253"/>
      <c r="EO6" s="253"/>
      <c r="EP6" s="253"/>
      <c r="EQ6" s="253"/>
      <c r="ER6" s="253"/>
      <c r="ES6" s="253"/>
      <c r="ET6" s="253"/>
      <c r="EU6" s="253"/>
      <c r="EV6" s="253"/>
      <c r="EW6" s="253"/>
      <c r="EX6" s="253"/>
      <c r="EY6" s="253"/>
      <c r="EZ6" s="253"/>
      <c r="FA6" s="253"/>
      <c r="FB6" s="253"/>
      <c r="FC6" s="253"/>
      <c r="FD6" s="253"/>
      <c r="FE6" s="253"/>
      <c r="FF6" s="253"/>
      <c r="FG6" s="253"/>
      <c r="FH6" s="253"/>
      <c r="FI6" s="253"/>
      <c r="FJ6" s="253"/>
      <c r="FK6" s="253"/>
      <c r="FL6" s="253"/>
      <c r="FM6" s="253"/>
      <c r="FN6" s="253"/>
      <c r="FO6" s="253"/>
      <c r="FP6" s="253"/>
      <c r="FQ6" s="253"/>
      <c r="FR6" s="253"/>
      <c r="FS6" s="253"/>
      <c r="FT6" s="253"/>
      <c r="FU6" s="253"/>
      <c r="FV6" s="253"/>
      <c r="FW6" s="253"/>
      <c r="FX6" s="253"/>
      <c r="FY6" s="253"/>
      <c r="FZ6" s="253"/>
      <c r="GA6" s="253"/>
      <c r="GB6" s="253"/>
      <c r="GC6" s="253"/>
      <c r="GD6" s="253"/>
      <c r="GE6" s="253"/>
      <c r="GF6" s="253"/>
      <c r="GG6" s="253"/>
      <c r="GH6" s="253"/>
      <c r="GI6" s="253"/>
      <c r="GJ6" s="253"/>
      <c r="GK6" s="253"/>
      <c r="GL6" s="253"/>
      <c r="GM6" s="253"/>
      <c r="GN6" s="253"/>
      <c r="GO6" s="253"/>
      <c r="GP6" s="253"/>
      <c r="GQ6" s="253"/>
      <c r="GR6" s="253"/>
      <c r="GS6" s="253"/>
      <c r="GT6" s="253"/>
      <c r="GU6" s="253"/>
      <c r="GV6" s="253"/>
      <c r="GW6" s="253"/>
      <c r="GX6" s="253"/>
      <c r="GY6" s="253"/>
      <c r="GZ6" s="253"/>
      <c r="HA6" s="253"/>
      <c r="HB6" s="253"/>
      <c r="HC6" s="253"/>
      <c r="HD6" s="253"/>
      <c r="HE6" s="253"/>
      <c r="HF6" s="253"/>
      <c r="HG6" s="253"/>
      <c r="HH6" s="253"/>
      <c r="HI6" s="253"/>
      <c r="HJ6" s="253"/>
      <c r="HK6" s="253"/>
      <c r="HL6" s="253"/>
      <c r="HM6" s="253"/>
      <c r="HN6" s="253"/>
      <c r="HO6" s="253"/>
      <c r="HP6" s="253"/>
      <c r="HQ6" s="253"/>
      <c r="HR6" s="253"/>
    </row>
    <row r="7" s="184" customFormat="1" ht="40" customHeight="1" spans="1:226">
      <c r="A7" s="293">
        <f t="shared" si="0"/>
        <v>3</v>
      </c>
      <c r="B7" s="300">
        <v>84</v>
      </c>
      <c r="C7" s="296" t="s">
        <v>68</v>
      </c>
      <c r="D7" s="297" t="s">
        <v>432</v>
      </c>
      <c r="E7" s="298">
        <v>41286</v>
      </c>
      <c r="F7" s="297" t="s">
        <v>435</v>
      </c>
      <c r="G7" s="299">
        <v>45839</v>
      </c>
      <c r="H7" s="293">
        <v>252</v>
      </c>
      <c r="I7" s="296">
        <v>350</v>
      </c>
      <c r="J7" s="293"/>
      <c r="K7" s="296"/>
      <c r="L7" s="196">
        <v>5012</v>
      </c>
      <c r="M7" s="315">
        <v>344.64</v>
      </c>
      <c r="N7" s="196">
        <v>86.16</v>
      </c>
      <c r="O7" s="196">
        <v>12.92</v>
      </c>
      <c r="P7" s="196">
        <v>15</v>
      </c>
      <c r="Q7" s="297">
        <v>203</v>
      </c>
      <c r="R7" s="297"/>
      <c r="S7" s="297"/>
      <c r="T7" s="297"/>
      <c r="U7" s="297"/>
      <c r="V7" s="297"/>
      <c r="W7" s="297"/>
      <c r="X7" s="197">
        <f t="shared" si="1"/>
        <v>4350.28</v>
      </c>
      <c r="Y7" s="196">
        <v>0</v>
      </c>
      <c r="Z7" s="196"/>
      <c r="AA7" s="296">
        <v>0</v>
      </c>
      <c r="AB7" s="297">
        <f t="shared" ref="AB7:AB12" si="4">SUM(R7:W7)</f>
        <v>0</v>
      </c>
      <c r="AC7" s="319"/>
      <c r="AD7" s="319"/>
      <c r="AE7" s="220">
        <f>J7</f>
        <v>0</v>
      </c>
      <c r="AF7" s="197"/>
      <c r="AG7" s="323">
        <f t="shared" ref="AG7:AG12" si="5">X7-Y7-AA7-AC7-AD7-AE7-AF7+AB7-Z7</f>
        <v>4350.28</v>
      </c>
      <c r="AH7" s="324"/>
      <c r="AI7" s="325">
        <f>VLOOKUP(C7,[12]销售人员!$C$3:$BW$500,56,0)</f>
        <v>4350.28</v>
      </c>
      <c r="AJ7" s="325">
        <f t="shared" si="2"/>
        <v>0</v>
      </c>
      <c r="AK7" s="184" t="str">
        <f>_xlfn.XLOOKUP(C7,[12]销售人员!$C$1:$C$65536,[12]销售人员!$BH$1:$BH$65536,0,0)</f>
        <v>430221197911288119</v>
      </c>
      <c r="AL7" s="245" t="s">
        <v>366</v>
      </c>
      <c r="AM7" s="184">
        <f t="shared" si="3"/>
        <v>646.72</v>
      </c>
      <c r="AO7" s="253"/>
      <c r="AP7" s="183" t="str">
        <f>_xlfn.XLOOKUP($C7,汇总!$C:$C,汇总!$C:$C)</f>
        <v>文洪亮</v>
      </c>
      <c r="AQ7" s="253"/>
      <c r="AR7" s="253"/>
      <c r="AS7" s="253"/>
      <c r="AT7" s="253"/>
      <c r="AU7" s="253"/>
      <c r="AV7" s="253"/>
      <c r="AW7" s="253"/>
      <c r="AX7" s="253"/>
      <c r="AY7" s="253"/>
      <c r="AZ7" s="253"/>
      <c r="BA7" s="253"/>
      <c r="BB7" s="253"/>
      <c r="BC7" s="253"/>
      <c r="BD7" s="253"/>
      <c r="BE7" s="253"/>
      <c r="BF7" s="253"/>
      <c r="BG7" s="253"/>
      <c r="BH7" s="253"/>
      <c r="BI7" s="253"/>
      <c r="BJ7" s="253"/>
      <c r="BK7" s="253"/>
      <c r="BL7" s="253"/>
      <c r="BM7" s="253"/>
      <c r="BN7" s="253"/>
      <c r="BO7" s="253"/>
      <c r="BP7" s="253"/>
      <c r="BQ7" s="253"/>
      <c r="BR7" s="253"/>
      <c r="BS7" s="253"/>
      <c r="BT7" s="253"/>
      <c r="BU7" s="253"/>
      <c r="BV7" s="253"/>
      <c r="BW7" s="253"/>
      <c r="BX7" s="253"/>
      <c r="BY7" s="253"/>
      <c r="BZ7" s="253"/>
      <c r="CA7" s="253"/>
      <c r="CB7" s="253"/>
      <c r="CC7" s="253"/>
      <c r="CD7" s="253"/>
      <c r="CE7" s="253"/>
      <c r="CF7" s="253"/>
      <c r="CG7" s="253"/>
      <c r="CH7" s="253"/>
      <c r="CI7" s="253"/>
      <c r="CJ7" s="253"/>
      <c r="CK7" s="253"/>
      <c r="CL7" s="253"/>
      <c r="CM7" s="253"/>
      <c r="CN7" s="253"/>
      <c r="CO7" s="253"/>
      <c r="CP7" s="253"/>
      <c r="CQ7" s="253"/>
      <c r="CR7" s="253"/>
      <c r="CS7" s="253"/>
      <c r="CT7" s="253"/>
      <c r="CU7" s="253"/>
      <c r="CV7" s="253"/>
      <c r="CW7" s="253"/>
      <c r="CX7" s="253"/>
      <c r="CY7" s="253"/>
      <c r="CZ7" s="253"/>
      <c r="DA7" s="253"/>
      <c r="DB7" s="253"/>
      <c r="DC7" s="253"/>
      <c r="DD7" s="253"/>
      <c r="DE7" s="253"/>
      <c r="DF7" s="253"/>
      <c r="DG7" s="253"/>
      <c r="DH7" s="253"/>
      <c r="DI7" s="253"/>
      <c r="DJ7" s="253"/>
      <c r="DK7" s="253"/>
      <c r="DL7" s="253"/>
      <c r="DM7" s="253"/>
      <c r="DN7" s="253"/>
      <c r="DO7" s="253"/>
      <c r="DP7" s="253"/>
      <c r="DQ7" s="253"/>
      <c r="DR7" s="253"/>
      <c r="DS7" s="253"/>
      <c r="DT7" s="253"/>
      <c r="DU7" s="253"/>
      <c r="DV7" s="253"/>
      <c r="DW7" s="253"/>
      <c r="DX7" s="253"/>
      <c r="DY7" s="253"/>
      <c r="DZ7" s="253"/>
      <c r="EA7" s="253"/>
      <c r="EB7" s="253"/>
      <c r="EC7" s="253"/>
      <c r="ED7" s="253"/>
      <c r="EE7" s="253"/>
      <c r="EF7" s="253"/>
      <c r="EG7" s="253"/>
      <c r="EH7" s="253"/>
      <c r="EI7" s="253"/>
      <c r="EJ7" s="253"/>
      <c r="EK7" s="253"/>
      <c r="EL7" s="253"/>
      <c r="EM7" s="253"/>
      <c r="EN7" s="253"/>
      <c r="EO7" s="253"/>
      <c r="EP7" s="253"/>
      <c r="EQ7" s="253"/>
      <c r="ER7" s="253"/>
      <c r="ES7" s="253"/>
      <c r="ET7" s="253"/>
      <c r="EU7" s="253"/>
      <c r="EV7" s="253"/>
      <c r="EW7" s="253"/>
      <c r="EX7" s="253"/>
      <c r="EY7" s="253"/>
      <c r="EZ7" s="253"/>
      <c r="FA7" s="253"/>
      <c r="FB7" s="253"/>
      <c r="FC7" s="253"/>
      <c r="FD7" s="253"/>
      <c r="FE7" s="253"/>
      <c r="FF7" s="253"/>
      <c r="FG7" s="253"/>
      <c r="FH7" s="253"/>
      <c r="FI7" s="253"/>
      <c r="FJ7" s="253"/>
      <c r="FK7" s="253"/>
      <c r="FL7" s="253"/>
      <c r="FM7" s="253"/>
      <c r="FN7" s="253"/>
      <c r="FO7" s="253"/>
      <c r="FP7" s="253"/>
      <c r="FQ7" s="253"/>
      <c r="FR7" s="253"/>
      <c r="FS7" s="253"/>
      <c r="FT7" s="253"/>
      <c r="FU7" s="253"/>
      <c r="FV7" s="253"/>
      <c r="FW7" s="253"/>
      <c r="FX7" s="253"/>
      <c r="FY7" s="253"/>
      <c r="FZ7" s="253"/>
      <c r="GA7" s="253"/>
      <c r="GB7" s="253"/>
      <c r="GC7" s="253"/>
      <c r="GD7" s="253"/>
      <c r="GE7" s="253"/>
      <c r="GF7" s="253"/>
      <c r="GG7" s="253"/>
      <c r="GH7" s="253"/>
      <c r="GI7" s="253"/>
      <c r="GJ7" s="253"/>
      <c r="GK7" s="253"/>
      <c r="GL7" s="253"/>
      <c r="GM7" s="253"/>
      <c r="GN7" s="253"/>
      <c r="GO7" s="253"/>
      <c r="GP7" s="253"/>
      <c r="GQ7" s="253"/>
      <c r="GR7" s="253"/>
      <c r="GS7" s="253"/>
      <c r="GT7" s="253"/>
      <c r="GU7" s="253"/>
      <c r="GV7" s="253"/>
      <c r="GW7" s="253"/>
      <c r="GX7" s="253"/>
      <c r="GY7" s="253"/>
      <c r="GZ7" s="253"/>
      <c r="HA7" s="253"/>
      <c r="HB7" s="253"/>
      <c r="HC7" s="253"/>
      <c r="HD7" s="253"/>
      <c r="HE7" s="253"/>
      <c r="HF7" s="253"/>
      <c r="HG7" s="253"/>
      <c r="HH7" s="253"/>
      <c r="HI7" s="253"/>
      <c r="HJ7" s="253"/>
      <c r="HK7" s="253"/>
      <c r="HL7" s="253"/>
      <c r="HM7" s="253"/>
      <c r="HN7" s="253"/>
      <c r="HO7" s="253"/>
      <c r="HP7" s="253"/>
      <c r="HQ7" s="253"/>
      <c r="HR7" s="253"/>
    </row>
    <row r="8" s="184" customFormat="1" ht="40" customHeight="1" spans="1:226">
      <c r="A8" s="293">
        <f t="shared" si="0"/>
        <v>4</v>
      </c>
      <c r="B8" s="256">
        <v>84</v>
      </c>
      <c r="C8" s="296" t="s">
        <v>72</v>
      </c>
      <c r="D8" s="297" t="s">
        <v>432</v>
      </c>
      <c r="E8" s="298">
        <v>44994</v>
      </c>
      <c r="F8" s="297" t="s">
        <v>436</v>
      </c>
      <c r="G8" s="299">
        <v>45839</v>
      </c>
      <c r="H8" s="293">
        <v>540</v>
      </c>
      <c r="I8" s="296">
        <v>350</v>
      </c>
      <c r="J8" s="293"/>
      <c r="K8" s="296"/>
      <c r="L8" s="196">
        <v>6444.62</v>
      </c>
      <c r="M8" s="315">
        <v>344.64</v>
      </c>
      <c r="N8" s="196">
        <v>86.16</v>
      </c>
      <c r="O8" s="196">
        <v>12.92</v>
      </c>
      <c r="P8" s="196">
        <v>15</v>
      </c>
      <c r="Q8" s="297"/>
      <c r="R8" s="297"/>
      <c r="S8" s="297"/>
      <c r="T8" s="297"/>
      <c r="U8" s="297"/>
      <c r="V8" s="297"/>
      <c r="W8" s="297"/>
      <c r="X8" s="197">
        <f t="shared" si="1"/>
        <v>5985.9</v>
      </c>
      <c r="Y8" s="196">
        <v>30.02</v>
      </c>
      <c r="Z8" s="196"/>
      <c r="AA8" s="296">
        <v>0</v>
      </c>
      <c r="AB8" s="297">
        <f t="shared" si="4"/>
        <v>0</v>
      </c>
      <c r="AC8" s="319"/>
      <c r="AD8" s="319"/>
      <c r="AE8" s="220">
        <f>J8</f>
        <v>0</v>
      </c>
      <c r="AF8" s="197"/>
      <c r="AG8" s="323">
        <f t="shared" si="5"/>
        <v>5955.88</v>
      </c>
      <c r="AH8" s="324" t="s">
        <v>437</v>
      </c>
      <c r="AI8" s="325">
        <f>VLOOKUP(C8,[12]销售人员!$C$3:$BW$500,56,0)</f>
        <v>5955.88</v>
      </c>
      <c r="AJ8" s="325">
        <f t="shared" si="2"/>
        <v>0</v>
      </c>
      <c r="AK8" s="184" t="str">
        <f>_xlfn.XLOOKUP(C8,[12]销售人员!$C$1:$C$65536,[12]销售人员!$BH$1:$BH$65536,0,0)</f>
        <v>431322200408100673</v>
      </c>
      <c r="AL8" s="245" t="s">
        <v>366</v>
      </c>
      <c r="AM8" s="184">
        <f t="shared" si="3"/>
        <v>443.72</v>
      </c>
      <c r="AO8" s="253"/>
      <c r="AP8" s="183" t="str">
        <f>_xlfn.XLOOKUP($C8,汇总!$C:$C,汇总!$C:$C)</f>
        <v>李松辉</v>
      </c>
      <c r="AQ8" s="253"/>
      <c r="AR8" s="253"/>
      <c r="AS8" s="253"/>
      <c r="AT8" s="253"/>
      <c r="AU8" s="253"/>
      <c r="AV8" s="253"/>
      <c r="AW8" s="253"/>
      <c r="AX8" s="253"/>
      <c r="AY8" s="253"/>
      <c r="AZ8" s="253"/>
      <c r="BA8" s="253"/>
      <c r="BB8" s="253"/>
      <c r="BC8" s="253"/>
      <c r="BD8" s="253"/>
      <c r="BE8" s="253"/>
      <c r="BF8" s="253"/>
      <c r="BG8" s="253"/>
      <c r="BH8" s="253"/>
      <c r="BI8" s="253"/>
      <c r="BJ8" s="253"/>
      <c r="BK8" s="253"/>
      <c r="BL8" s="253"/>
      <c r="BM8" s="253"/>
      <c r="BN8" s="253"/>
      <c r="BO8" s="253"/>
      <c r="BP8" s="253"/>
      <c r="BQ8" s="253"/>
      <c r="BR8" s="253"/>
      <c r="BS8" s="253"/>
      <c r="BT8" s="253"/>
      <c r="BU8" s="253"/>
      <c r="BV8" s="253"/>
      <c r="BW8" s="253"/>
      <c r="BX8" s="253"/>
      <c r="BY8" s="253"/>
      <c r="BZ8" s="253"/>
      <c r="CA8" s="253"/>
      <c r="CB8" s="253"/>
      <c r="CC8" s="253"/>
      <c r="CD8" s="253"/>
      <c r="CE8" s="253"/>
      <c r="CF8" s="253"/>
      <c r="CG8" s="253"/>
      <c r="CH8" s="253"/>
      <c r="CI8" s="253"/>
      <c r="CJ8" s="253"/>
      <c r="CK8" s="253"/>
      <c r="CL8" s="253"/>
      <c r="CM8" s="253"/>
      <c r="CN8" s="253"/>
      <c r="CO8" s="253"/>
      <c r="CP8" s="253"/>
      <c r="CQ8" s="253"/>
      <c r="CR8" s="253"/>
      <c r="CS8" s="253"/>
      <c r="CT8" s="253"/>
      <c r="CU8" s="253"/>
      <c r="CV8" s="253"/>
      <c r="CW8" s="253"/>
      <c r="CX8" s="253"/>
      <c r="CY8" s="253"/>
      <c r="CZ8" s="253"/>
      <c r="DA8" s="253"/>
      <c r="DB8" s="253"/>
      <c r="DC8" s="253"/>
      <c r="DD8" s="253"/>
      <c r="DE8" s="253"/>
      <c r="DF8" s="253"/>
      <c r="DG8" s="253"/>
      <c r="DH8" s="253"/>
      <c r="DI8" s="253"/>
      <c r="DJ8" s="253"/>
      <c r="DK8" s="253"/>
      <c r="DL8" s="253"/>
      <c r="DM8" s="253"/>
      <c r="DN8" s="253"/>
      <c r="DO8" s="253"/>
      <c r="DP8" s="253"/>
      <c r="DQ8" s="253"/>
      <c r="DR8" s="253"/>
      <c r="DS8" s="253"/>
      <c r="DT8" s="253"/>
      <c r="DU8" s="253"/>
      <c r="DV8" s="253"/>
      <c r="DW8" s="253"/>
      <c r="DX8" s="253"/>
      <c r="DY8" s="253"/>
      <c r="DZ8" s="253"/>
      <c r="EA8" s="253"/>
      <c r="EB8" s="253"/>
      <c r="EC8" s="253"/>
      <c r="ED8" s="253"/>
      <c r="EE8" s="253"/>
      <c r="EF8" s="253"/>
      <c r="EG8" s="253"/>
      <c r="EH8" s="253"/>
      <c r="EI8" s="253"/>
      <c r="EJ8" s="253"/>
      <c r="EK8" s="253"/>
      <c r="EL8" s="253"/>
      <c r="EM8" s="253"/>
      <c r="EN8" s="253"/>
      <c r="EO8" s="253"/>
      <c r="EP8" s="253"/>
      <c r="EQ8" s="253"/>
      <c r="ER8" s="253"/>
      <c r="ES8" s="253"/>
      <c r="ET8" s="253"/>
      <c r="EU8" s="253"/>
      <c r="EV8" s="253"/>
      <c r="EW8" s="253"/>
      <c r="EX8" s="253"/>
      <c r="EY8" s="253"/>
      <c r="EZ8" s="253"/>
      <c r="FA8" s="253"/>
      <c r="FB8" s="253"/>
      <c r="FC8" s="253"/>
      <c r="FD8" s="253"/>
      <c r="FE8" s="253"/>
      <c r="FF8" s="253"/>
      <c r="FG8" s="253"/>
      <c r="FH8" s="253"/>
      <c r="FI8" s="253"/>
      <c r="FJ8" s="253"/>
      <c r="FK8" s="253"/>
      <c r="FL8" s="253"/>
      <c r="FM8" s="253"/>
      <c r="FN8" s="253"/>
      <c r="FO8" s="253"/>
      <c r="FP8" s="253"/>
      <c r="FQ8" s="253"/>
      <c r="FR8" s="253"/>
      <c r="FS8" s="253"/>
      <c r="FT8" s="253"/>
      <c r="FU8" s="253"/>
      <c r="FV8" s="253"/>
      <c r="FW8" s="253"/>
      <c r="FX8" s="253"/>
      <c r="FY8" s="253"/>
      <c r="FZ8" s="253"/>
      <c r="GA8" s="253"/>
      <c r="GB8" s="253"/>
      <c r="GC8" s="253"/>
      <c r="GD8" s="253"/>
      <c r="GE8" s="253"/>
      <c r="GF8" s="253"/>
      <c r="GG8" s="253"/>
      <c r="GH8" s="253"/>
      <c r="GI8" s="253"/>
      <c r="GJ8" s="253"/>
      <c r="GK8" s="253"/>
      <c r="GL8" s="253"/>
      <c r="GM8" s="253"/>
      <c r="GN8" s="253"/>
      <c r="GO8" s="253"/>
      <c r="GP8" s="253"/>
      <c r="GQ8" s="253"/>
      <c r="GR8" s="253"/>
      <c r="GS8" s="253"/>
      <c r="GT8" s="253"/>
      <c r="GU8" s="253"/>
      <c r="GV8" s="253"/>
      <c r="GW8" s="253"/>
      <c r="GX8" s="253"/>
      <c r="GY8" s="253"/>
      <c r="GZ8" s="253"/>
      <c r="HA8" s="253"/>
      <c r="HB8" s="253"/>
      <c r="HC8" s="253"/>
      <c r="HD8" s="253"/>
      <c r="HE8" s="253"/>
      <c r="HF8" s="253"/>
      <c r="HG8" s="253"/>
      <c r="HH8" s="253"/>
      <c r="HI8" s="253"/>
      <c r="HJ8" s="253"/>
      <c r="HK8" s="253"/>
      <c r="HL8" s="253"/>
      <c r="HM8" s="253"/>
      <c r="HN8" s="253"/>
      <c r="HO8" s="253"/>
      <c r="HP8" s="253"/>
      <c r="HQ8" s="253"/>
      <c r="HR8" s="253"/>
    </row>
    <row r="9" s="184" customFormat="1" ht="40" customHeight="1" spans="1:226">
      <c r="A9" s="293">
        <f t="shared" si="0"/>
        <v>5</v>
      </c>
      <c r="B9" s="256"/>
      <c r="C9" s="297" t="s">
        <v>74</v>
      </c>
      <c r="D9" s="297" t="s">
        <v>432</v>
      </c>
      <c r="E9" s="298">
        <v>45718</v>
      </c>
      <c r="F9" s="297" t="s">
        <v>436</v>
      </c>
      <c r="G9" s="299">
        <v>45839</v>
      </c>
      <c r="H9" s="293">
        <v>540</v>
      </c>
      <c r="I9" s="296">
        <v>350</v>
      </c>
      <c r="J9" s="293"/>
      <c r="K9" s="296"/>
      <c r="L9" s="196">
        <v>6404.62</v>
      </c>
      <c r="M9" s="315">
        <v>0</v>
      </c>
      <c r="N9" s="196">
        <v>0</v>
      </c>
      <c r="O9" s="196">
        <v>0</v>
      </c>
      <c r="P9" s="196">
        <v>0</v>
      </c>
      <c r="Q9" s="297"/>
      <c r="R9" s="297"/>
      <c r="S9" s="297"/>
      <c r="T9" s="297"/>
      <c r="U9" s="297"/>
      <c r="V9" s="297"/>
      <c r="W9" s="297"/>
      <c r="X9" s="197">
        <f t="shared" si="1"/>
        <v>6404.62</v>
      </c>
      <c r="Y9" s="196">
        <v>42.14</v>
      </c>
      <c r="Z9" s="196"/>
      <c r="AA9" s="296">
        <v>0</v>
      </c>
      <c r="AB9" s="297">
        <f t="shared" si="4"/>
        <v>0</v>
      </c>
      <c r="AC9" s="319"/>
      <c r="AD9" s="319"/>
      <c r="AE9" s="220">
        <f>J9</f>
        <v>0</v>
      </c>
      <c r="AF9" s="197"/>
      <c r="AG9" s="323">
        <f t="shared" si="5"/>
        <v>6362.48</v>
      </c>
      <c r="AH9" s="326" t="s">
        <v>437</v>
      </c>
      <c r="AI9" s="325">
        <f>VLOOKUP(C9,[12]销售人员!$C$3:$BW$500,56,0)</f>
        <v>6362.48</v>
      </c>
      <c r="AJ9" s="325">
        <f t="shared" si="2"/>
        <v>0</v>
      </c>
      <c r="AK9" s="438" t="str">
        <f>_xlfn.XLOOKUP(C9,[12]销售人员!$C$1:$C$65536,[12]销售人员!$BH$1:$BH$65536,0,0)</f>
        <v>430304199809301776</v>
      </c>
      <c r="AL9" s="245" t="s">
        <v>366</v>
      </c>
      <c r="AM9" s="184">
        <f t="shared" si="3"/>
        <v>0</v>
      </c>
      <c r="AO9" s="253"/>
      <c r="AP9" s="183" t="str">
        <f>_xlfn.XLOOKUP($C9,汇总!$C:$C,汇总!$C:$C)</f>
        <v>黄龙</v>
      </c>
      <c r="AQ9" s="253"/>
      <c r="AR9" s="253"/>
      <c r="AS9" s="253"/>
      <c r="AT9" s="253"/>
      <c r="AU9" s="253"/>
      <c r="AV9" s="253"/>
      <c r="AW9" s="253"/>
      <c r="AX9" s="253"/>
      <c r="AY9" s="253"/>
      <c r="AZ9" s="253"/>
      <c r="BA9" s="253"/>
      <c r="BB9" s="253"/>
      <c r="BC9" s="253"/>
      <c r="BD9" s="253"/>
      <c r="BE9" s="253"/>
      <c r="BF9" s="253"/>
      <c r="BG9" s="253"/>
      <c r="BH9" s="253"/>
      <c r="BI9" s="253"/>
      <c r="BJ9" s="253"/>
      <c r="BK9" s="253"/>
      <c r="BL9" s="253"/>
      <c r="BM9" s="253"/>
      <c r="BN9" s="253"/>
      <c r="BO9" s="253"/>
      <c r="BP9" s="253"/>
      <c r="BQ9" s="253"/>
      <c r="BR9" s="253"/>
      <c r="BS9" s="253"/>
      <c r="BT9" s="253"/>
      <c r="BU9" s="253"/>
      <c r="BV9" s="253"/>
      <c r="BW9" s="253"/>
      <c r="BX9" s="253"/>
      <c r="BY9" s="253"/>
      <c r="BZ9" s="253"/>
      <c r="CA9" s="253"/>
      <c r="CB9" s="253"/>
      <c r="CC9" s="253"/>
      <c r="CD9" s="253"/>
      <c r="CE9" s="253"/>
      <c r="CF9" s="253"/>
      <c r="CG9" s="253"/>
      <c r="CH9" s="253"/>
      <c r="CI9" s="253"/>
      <c r="CJ9" s="253"/>
      <c r="CK9" s="253"/>
      <c r="CL9" s="253"/>
      <c r="CM9" s="253"/>
      <c r="CN9" s="253"/>
      <c r="CO9" s="253"/>
      <c r="CP9" s="253"/>
      <c r="CQ9" s="253"/>
      <c r="CR9" s="253"/>
      <c r="CS9" s="253"/>
      <c r="CT9" s="253"/>
      <c r="CU9" s="253"/>
      <c r="CV9" s="253"/>
      <c r="CW9" s="253"/>
      <c r="CX9" s="253"/>
      <c r="CY9" s="253"/>
      <c r="CZ9" s="253"/>
      <c r="DA9" s="253"/>
      <c r="DB9" s="253"/>
      <c r="DC9" s="253"/>
      <c r="DD9" s="253"/>
      <c r="DE9" s="253"/>
      <c r="DF9" s="253"/>
      <c r="DG9" s="253"/>
      <c r="DH9" s="253"/>
      <c r="DI9" s="253"/>
      <c r="DJ9" s="253"/>
      <c r="DK9" s="253"/>
      <c r="DL9" s="253"/>
      <c r="DM9" s="253"/>
      <c r="DN9" s="253"/>
      <c r="DO9" s="253"/>
      <c r="DP9" s="253"/>
      <c r="DQ9" s="253"/>
      <c r="DR9" s="253"/>
      <c r="DS9" s="253"/>
      <c r="DT9" s="253"/>
      <c r="DU9" s="253"/>
      <c r="DV9" s="253"/>
      <c r="DW9" s="253"/>
      <c r="DX9" s="253"/>
      <c r="DY9" s="253"/>
      <c r="DZ9" s="253"/>
      <c r="EA9" s="253"/>
      <c r="EB9" s="253"/>
      <c r="EC9" s="253"/>
      <c r="ED9" s="253"/>
      <c r="EE9" s="253"/>
      <c r="EF9" s="253"/>
      <c r="EG9" s="253"/>
      <c r="EH9" s="253"/>
      <c r="EI9" s="253"/>
      <c r="EJ9" s="253"/>
      <c r="EK9" s="253"/>
      <c r="EL9" s="253"/>
      <c r="EM9" s="253"/>
      <c r="EN9" s="253"/>
      <c r="EO9" s="253"/>
      <c r="EP9" s="253"/>
      <c r="EQ9" s="253"/>
      <c r="ER9" s="253"/>
      <c r="ES9" s="253"/>
      <c r="ET9" s="253"/>
      <c r="EU9" s="253"/>
      <c r="EV9" s="253"/>
      <c r="EW9" s="253"/>
      <c r="EX9" s="253"/>
      <c r="EY9" s="253"/>
      <c r="EZ9" s="253"/>
      <c r="FA9" s="253"/>
      <c r="FB9" s="253"/>
      <c r="FC9" s="253"/>
      <c r="FD9" s="253"/>
      <c r="FE9" s="253"/>
      <c r="FF9" s="253"/>
      <c r="FG9" s="253"/>
      <c r="FH9" s="253"/>
      <c r="FI9" s="253"/>
      <c r="FJ9" s="253"/>
      <c r="FK9" s="253"/>
      <c r="FL9" s="253"/>
      <c r="FM9" s="253"/>
      <c r="FN9" s="253"/>
      <c r="FO9" s="253"/>
      <c r="FP9" s="253"/>
      <c r="FQ9" s="253"/>
      <c r="FR9" s="253"/>
      <c r="FS9" s="253"/>
      <c r="FT9" s="253"/>
      <c r="FU9" s="253"/>
      <c r="FV9" s="253"/>
      <c r="FW9" s="253"/>
      <c r="FX9" s="253"/>
      <c r="FY9" s="253"/>
      <c r="FZ9" s="253"/>
      <c r="GA9" s="253"/>
      <c r="GB9" s="253"/>
      <c r="GC9" s="253"/>
      <c r="GD9" s="253"/>
      <c r="GE9" s="253"/>
      <c r="GF9" s="253"/>
      <c r="GG9" s="253"/>
      <c r="GH9" s="253"/>
      <c r="GI9" s="253"/>
      <c r="GJ9" s="253"/>
      <c r="GK9" s="253"/>
      <c r="GL9" s="253"/>
      <c r="GM9" s="253"/>
      <c r="GN9" s="253"/>
      <c r="GO9" s="253"/>
      <c r="GP9" s="253"/>
      <c r="GQ9" s="253"/>
      <c r="GR9" s="253"/>
      <c r="GS9" s="253"/>
      <c r="GT9" s="253"/>
      <c r="GU9" s="253"/>
      <c r="GV9" s="253"/>
      <c r="GW9" s="253"/>
      <c r="GX9" s="253"/>
      <c r="GY9" s="253"/>
      <c r="GZ9" s="253"/>
      <c r="HA9" s="253"/>
      <c r="HB9" s="253"/>
      <c r="HC9" s="253"/>
      <c r="HD9" s="253"/>
      <c r="HE9" s="253"/>
      <c r="HF9" s="253"/>
      <c r="HG9" s="253"/>
      <c r="HH9" s="253"/>
      <c r="HI9" s="253"/>
      <c r="HJ9" s="253"/>
      <c r="HK9" s="253"/>
      <c r="HL9" s="253"/>
      <c r="HM9" s="253"/>
      <c r="HN9" s="253"/>
      <c r="HO9" s="253"/>
      <c r="HP9" s="253"/>
      <c r="HQ9" s="253"/>
      <c r="HR9" s="253"/>
    </row>
    <row r="10" s="184" customFormat="1" ht="40" customHeight="1" spans="1:226">
      <c r="A10" s="293">
        <f t="shared" si="0"/>
        <v>6</v>
      </c>
      <c r="B10" s="256"/>
      <c r="C10" s="297" t="s">
        <v>438</v>
      </c>
      <c r="D10" s="297" t="s">
        <v>432</v>
      </c>
      <c r="E10" s="298">
        <v>45845</v>
      </c>
      <c r="F10" s="297" t="s">
        <v>436</v>
      </c>
      <c r="G10" s="299">
        <v>45845</v>
      </c>
      <c r="H10" s="293">
        <v>380</v>
      </c>
      <c r="I10" s="296">
        <v>350</v>
      </c>
      <c r="J10" s="293"/>
      <c r="K10" s="296"/>
      <c r="L10" s="196">
        <v>3744.88</v>
      </c>
      <c r="M10" s="315"/>
      <c r="N10" s="196"/>
      <c r="O10" s="196"/>
      <c r="P10" s="196"/>
      <c r="Q10" s="297"/>
      <c r="R10" s="297"/>
      <c r="S10" s="297"/>
      <c r="T10" s="297"/>
      <c r="U10" s="297"/>
      <c r="V10" s="297"/>
      <c r="W10" s="297"/>
      <c r="X10" s="197">
        <f t="shared" si="1"/>
        <v>3744.88</v>
      </c>
      <c r="Y10" s="196">
        <v>0</v>
      </c>
      <c r="Z10" s="196"/>
      <c r="AA10" s="296"/>
      <c r="AB10" s="297">
        <f t="shared" si="4"/>
        <v>0</v>
      </c>
      <c r="AC10" s="319">
        <v>80.33</v>
      </c>
      <c r="AD10" s="319"/>
      <c r="AE10" s="220"/>
      <c r="AF10" s="197"/>
      <c r="AG10" s="323">
        <f t="shared" si="5"/>
        <v>3664.55</v>
      </c>
      <c r="AH10" s="326" t="s">
        <v>437</v>
      </c>
      <c r="AI10" s="325">
        <f>VLOOKUP(C10,[12]销售人员!$C$3:$BW$500,56,0)</f>
        <v>3664.55</v>
      </c>
      <c r="AJ10" s="325">
        <f t="shared" si="2"/>
        <v>0</v>
      </c>
      <c r="AK10" s="438" t="str">
        <f>_xlfn.XLOOKUP(C10,[12]销售人员!$C$1:$C$65536,[12]销售人员!$BH$1:$BH$65536,0,0)</f>
        <v>430103200607111538</v>
      </c>
      <c r="AL10" s="245" t="s">
        <v>366</v>
      </c>
      <c r="AM10" s="184">
        <f t="shared" si="3"/>
        <v>0</v>
      </c>
      <c r="AO10" s="253"/>
      <c r="AP10" s="183"/>
      <c r="AQ10" s="253"/>
      <c r="AR10" s="253"/>
      <c r="AS10" s="253"/>
      <c r="AT10" s="253"/>
      <c r="AU10" s="253"/>
      <c r="AV10" s="253"/>
      <c r="AW10" s="253"/>
      <c r="AX10" s="253"/>
      <c r="AY10" s="253"/>
      <c r="AZ10" s="253"/>
      <c r="BA10" s="253"/>
      <c r="BB10" s="253"/>
      <c r="BC10" s="253"/>
      <c r="BD10" s="253"/>
      <c r="BE10" s="253"/>
      <c r="BF10" s="253"/>
      <c r="BG10" s="253"/>
      <c r="BH10" s="253"/>
      <c r="BI10" s="253"/>
      <c r="BJ10" s="253"/>
      <c r="BK10" s="253"/>
      <c r="BL10" s="253"/>
      <c r="BM10" s="253"/>
      <c r="BN10" s="253"/>
      <c r="BO10" s="253"/>
      <c r="BP10" s="253"/>
      <c r="BQ10" s="253"/>
      <c r="BR10" s="253"/>
      <c r="BS10" s="253"/>
      <c r="BT10" s="253"/>
      <c r="BU10" s="253"/>
      <c r="BV10" s="253"/>
      <c r="BW10" s="253"/>
      <c r="BX10" s="253"/>
      <c r="BY10" s="253"/>
      <c r="BZ10" s="253"/>
      <c r="CA10" s="253"/>
      <c r="CB10" s="253"/>
      <c r="CC10" s="253"/>
      <c r="CD10" s="253"/>
      <c r="CE10" s="253"/>
      <c r="CF10" s="253"/>
      <c r="CG10" s="253"/>
      <c r="CH10" s="253"/>
      <c r="CI10" s="253"/>
      <c r="CJ10" s="253"/>
      <c r="CK10" s="253"/>
      <c r="CL10" s="253"/>
      <c r="CM10" s="253"/>
      <c r="CN10" s="253"/>
      <c r="CO10" s="253"/>
      <c r="CP10" s="253"/>
      <c r="CQ10" s="253"/>
      <c r="CR10" s="253"/>
      <c r="CS10" s="253"/>
      <c r="CT10" s="253"/>
      <c r="CU10" s="253"/>
      <c r="CV10" s="253"/>
      <c r="CW10" s="253"/>
      <c r="CX10" s="253"/>
      <c r="CY10" s="253"/>
      <c r="CZ10" s="253"/>
      <c r="DA10" s="253"/>
      <c r="DB10" s="253"/>
      <c r="DC10" s="253"/>
      <c r="DD10" s="253"/>
      <c r="DE10" s="253"/>
      <c r="DF10" s="253"/>
      <c r="DG10" s="253"/>
      <c r="DH10" s="253"/>
      <c r="DI10" s="253"/>
      <c r="DJ10" s="253"/>
      <c r="DK10" s="253"/>
      <c r="DL10" s="253"/>
      <c r="DM10" s="253"/>
      <c r="DN10" s="253"/>
      <c r="DO10" s="253"/>
      <c r="DP10" s="253"/>
      <c r="DQ10" s="253"/>
      <c r="DR10" s="253"/>
      <c r="DS10" s="253"/>
      <c r="DT10" s="253"/>
      <c r="DU10" s="253"/>
      <c r="DV10" s="253"/>
      <c r="DW10" s="253"/>
      <c r="DX10" s="253"/>
      <c r="DY10" s="253"/>
      <c r="DZ10" s="253"/>
      <c r="EA10" s="253"/>
      <c r="EB10" s="253"/>
      <c r="EC10" s="253"/>
      <c r="ED10" s="253"/>
      <c r="EE10" s="253"/>
      <c r="EF10" s="253"/>
      <c r="EG10" s="253"/>
      <c r="EH10" s="253"/>
      <c r="EI10" s="253"/>
      <c r="EJ10" s="253"/>
      <c r="EK10" s="253"/>
      <c r="EL10" s="253"/>
      <c r="EM10" s="253"/>
      <c r="EN10" s="253"/>
      <c r="EO10" s="253"/>
      <c r="EP10" s="253"/>
      <c r="EQ10" s="253"/>
      <c r="ER10" s="253"/>
      <c r="ES10" s="253"/>
      <c r="ET10" s="253"/>
      <c r="EU10" s="253"/>
      <c r="EV10" s="253"/>
      <c r="EW10" s="253"/>
      <c r="EX10" s="253"/>
      <c r="EY10" s="253"/>
      <c r="EZ10" s="253"/>
      <c r="FA10" s="253"/>
      <c r="FB10" s="253"/>
      <c r="FC10" s="253"/>
      <c r="FD10" s="253"/>
      <c r="FE10" s="253"/>
      <c r="FF10" s="253"/>
      <c r="FG10" s="253"/>
      <c r="FH10" s="253"/>
      <c r="FI10" s="253"/>
      <c r="FJ10" s="253"/>
      <c r="FK10" s="253"/>
      <c r="FL10" s="253"/>
      <c r="FM10" s="253"/>
      <c r="FN10" s="253"/>
      <c r="FO10" s="253"/>
      <c r="FP10" s="253"/>
      <c r="FQ10" s="253"/>
      <c r="FR10" s="253"/>
      <c r="FS10" s="253"/>
      <c r="FT10" s="253"/>
      <c r="FU10" s="253"/>
      <c r="FV10" s="253"/>
      <c r="FW10" s="253"/>
      <c r="FX10" s="253"/>
      <c r="FY10" s="253"/>
      <c r="FZ10" s="253"/>
      <c r="GA10" s="253"/>
      <c r="GB10" s="253"/>
      <c r="GC10" s="253"/>
      <c r="GD10" s="253"/>
      <c r="GE10" s="253"/>
      <c r="GF10" s="253"/>
      <c r="GG10" s="253"/>
      <c r="GH10" s="253"/>
      <c r="GI10" s="253"/>
      <c r="GJ10" s="253"/>
      <c r="GK10" s="253"/>
      <c r="GL10" s="253"/>
      <c r="GM10" s="253"/>
      <c r="GN10" s="253"/>
      <c r="GO10" s="253"/>
      <c r="GP10" s="253"/>
      <c r="GQ10" s="253"/>
      <c r="GR10" s="253"/>
      <c r="GS10" s="253"/>
      <c r="GT10" s="253"/>
      <c r="GU10" s="253"/>
      <c r="GV10" s="253"/>
      <c r="GW10" s="253"/>
      <c r="GX10" s="253"/>
      <c r="GY10" s="253"/>
      <c r="GZ10" s="253"/>
      <c r="HA10" s="253"/>
      <c r="HB10" s="253"/>
      <c r="HC10" s="253"/>
      <c r="HD10" s="253"/>
      <c r="HE10" s="253"/>
      <c r="HF10" s="253"/>
      <c r="HG10" s="253"/>
      <c r="HH10" s="253"/>
      <c r="HI10" s="253"/>
      <c r="HJ10" s="253"/>
      <c r="HK10" s="253"/>
      <c r="HL10" s="253"/>
      <c r="HM10" s="253"/>
      <c r="HN10" s="253"/>
      <c r="HO10" s="253"/>
      <c r="HP10" s="253"/>
      <c r="HQ10" s="253"/>
      <c r="HR10" s="253"/>
    </row>
    <row r="11" s="184" customFormat="1" ht="40" customHeight="1" spans="1:226">
      <c r="A11" s="293">
        <f t="shared" si="0"/>
        <v>7</v>
      </c>
      <c r="B11" s="297">
        <v>1290</v>
      </c>
      <c r="C11" s="297" t="s">
        <v>76</v>
      </c>
      <c r="D11" s="297" t="s">
        <v>432</v>
      </c>
      <c r="E11" s="298">
        <v>45231</v>
      </c>
      <c r="F11" s="297" t="s">
        <v>439</v>
      </c>
      <c r="G11" s="299">
        <v>45839</v>
      </c>
      <c r="H11" s="293">
        <v>300</v>
      </c>
      <c r="I11" s="296">
        <v>350</v>
      </c>
      <c r="J11" s="293"/>
      <c r="K11" s="296"/>
      <c r="L11" s="196">
        <v>3950</v>
      </c>
      <c r="M11" s="315">
        <v>344.64</v>
      </c>
      <c r="N11" s="196">
        <v>81.06</v>
      </c>
      <c r="O11" s="196">
        <v>12.92</v>
      </c>
      <c r="P11" s="196">
        <v>15</v>
      </c>
      <c r="Q11" s="297"/>
      <c r="R11" s="297"/>
      <c r="S11" s="297"/>
      <c r="T11" s="297"/>
      <c r="U11" s="297"/>
      <c r="V11" s="297"/>
      <c r="W11" s="297"/>
      <c r="X11" s="197">
        <f t="shared" si="1"/>
        <v>3496.38</v>
      </c>
      <c r="Y11" s="196">
        <v>0</v>
      </c>
      <c r="Z11" s="196"/>
      <c r="AA11" s="296"/>
      <c r="AB11" s="297">
        <f t="shared" si="4"/>
        <v>0</v>
      </c>
      <c r="AC11" s="319"/>
      <c r="AD11" s="319"/>
      <c r="AE11" s="220">
        <f>J11</f>
        <v>0</v>
      </c>
      <c r="AF11" s="197"/>
      <c r="AG11" s="323">
        <f t="shared" si="5"/>
        <v>3496.38</v>
      </c>
      <c r="AH11" s="326" t="s">
        <v>439</v>
      </c>
      <c r="AI11" s="325">
        <f>VLOOKUP(C11,[12]销售人员!$C$3:$BW$500,56,0)</f>
        <v>3496.38</v>
      </c>
      <c r="AJ11" s="325">
        <f t="shared" si="2"/>
        <v>0</v>
      </c>
      <c r="AK11" s="438" t="str">
        <f>_xlfn.XLOOKUP(C11,[12]销售人员!$C$1:$C$65536,[12]销售人员!$BH$1:$BH$65536,0,0)</f>
        <v>430102198410025513</v>
      </c>
      <c r="AL11" s="245" t="s">
        <v>366</v>
      </c>
      <c r="AM11" s="184">
        <f t="shared" si="3"/>
        <v>438.62</v>
      </c>
      <c r="AO11" s="253"/>
      <c r="AP11" s="183" t="str">
        <f>_xlfn.XLOOKUP($C11,汇总!$C:$C,汇总!$C:$C)</f>
        <v>谭建文</v>
      </c>
      <c r="AQ11" s="253"/>
      <c r="AR11" s="253"/>
      <c r="AS11" s="253"/>
      <c r="AT11" s="253"/>
      <c r="AU11" s="253"/>
      <c r="AV11" s="253"/>
      <c r="AW11" s="253"/>
      <c r="AX11" s="253"/>
      <c r="AY11" s="253"/>
      <c r="AZ11" s="253"/>
      <c r="BA11" s="253"/>
      <c r="BB11" s="253"/>
      <c r="BC11" s="253"/>
      <c r="BD11" s="253"/>
      <c r="BE11" s="253"/>
      <c r="BF11" s="253"/>
      <c r="BG11" s="253"/>
      <c r="BH11" s="253"/>
      <c r="BI11" s="253"/>
      <c r="BJ11" s="253"/>
      <c r="BK11" s="253"/>
      <c r="BL11" s="253"/>
      <c r="BM11" s="253"/>
      <c r="BN11" s="253"/>
      <c r="BO11" s="253"/>
      <c r="BP11" s="253"/>
      <c r="BQ11" s="253"/>
      <c r="BR11" s="253"/>
      <c r="BS11" s="253"/>
      <c r="BT11" s="253"/>
      <c r="BU11" s="253"/>
      <c r="BV11" s="253"/>
      <c r="BW11" s="253"/>
      <c r="BX11" s="253"/>
      <c r="BY11" s="253"/>
      <c r="BZ11" s="253"/>
      <c r="CA11" s="253"/>
      <c r="CB11" s="253"/>
      <c r="CC11" s="253"/>
      <c r="CD11" s="253"/>
      <c r="CE11" s="253"/>
      <c r="CF11" s="253"/>
      <c r="CG11" s="253"/>
      <c r="CH11" s="253"/>
      <c r="CI11" s="253"/>
      <c r="CJ11" s="253"/>
      <c r="CK11" s="253"/>
      <c r="CL11" s="253"/>
      <c r="CM11" s="253"/>
      <c r="CN11" s="253"/>
      <c r="CO11" s="253"/>
      <c r="CP11" s="253"/>
      <c r="CQ11" s="253"/>
      <c r="CR11" s="253"/>
      <c r="CS11" s="253"/>
      <c r="CT11" s="253"/>
      <c r="CU11" s="253"/>
      <c r="CV11" s="253"/>
      <c r="CW11" s="253"/>
      <c r="CX11" s="253"/>
      <c r="CY11" s="253"/>
      <c r="CZ11" s="253"/>
      <c r="DA11" s="253"/>
      <c r="DB11" s="253"/>
      <c r="DC11" s="253"/>
      <c r="DD11" s="253"/>
      <c r="DE11" s="253"/>
      <c r="DF11" s="253"/>
      <c r="DG11" s="253"/>
      <c r="DH11" s="253"/>
      <c r="DI11" s="253"/>
      <c r="DJ11" s="253"/>
      <c r="DK11" s="253"/>
      <c r="DL11" s="253"/>
      <c r="DM11" s="253"/>
      <c r="DN11" s="253"/>
      <c r="DO11" s="253"/>
      <c r="DP11" s="253"/>
      <c r="DQ11" s="253"/>
      <c r="DR11" s="253"/>
      <c r="DS11" s="253"/>
      <c r="DT11" s="253"/>
      <c r="DU11" s="253"/>
      <c r="DV11" s="253"/>
      <c r="DW11" s="253"/>
      <c r="DX11" s="253"/>
      <c r="DY11" s="253"/>
      <c r="DZ11" s="253"/>
      <c r="EA11" s="253"/>
      <c r="EB11" s="253"/>
      <c r="EC11" s="253"/>
      <c r="ED11" s="253"/>
      <c r="EE11" s="253"/>
      <c r="EF11" s="253"/>
      <c r="EG11" s="253"/>
      <c r="EH11" s="253"/>
      <c r="EI11" s="253"/>
      <c r="EJ11" s="253"/>
      <c r="EK11" s="253"/>
      <c r="EL11" s="253"/>
      <c r="EM11" s="253"/>
      <c r="EN11" s="253"/>
      <c r="EO11" s="253"/>
      <c r="EP11" s="253"/>
      <c r="EQ11" s="253"/>
      <c r="ER11" s="253"/>
      <c r="ES11" s="253"/>
      <c r="ET11" s="253"/>
      <c r="EU11" s="253"/>
      <c r="EV11" s="253"/>
      <c r="EW11" s="253"/>
      <c r="EX11" s="253"/>
      <c r="EY11" s="253"/>
      <c r="EZ11" s="253"/>
      <c r="FA11" s="253"/>
      <c r="FB11" s="253"/>
      <c r="FC11" s="253"/>
      <c r="FD11" s="253"/>
      <c r="FE11" s="253"/>
      <c r="FF11" s="253"/>
      <c r="FG11" s="253"/>
      <c r="FH11" s="253"/>
      <c r="FI11" s="253"/>
      <c r="FJ11" s="253"/>
      <c r="FK11" s="253"/>
      <c r="FL11" s="253"/>
      <c r="FM11" s="253"/>
      <c r="FN11" s="253"/>
      <c r="FO11" s="253"/>
      <c r="FP11" s="253"/>
      <c r="FQ11" s="253"/>
      <c r="FR11" s="253"/>
      <c r="FS11" s="253"/>
      <c r="FT11" s="253"/>
      <c r="FU11" s="253"/>
      <c r="FV11" s="253"/>
      <c r="FW11" s="253"/>
      <c r="FX11" s="253"/>
      <c r="FY11" s="253"/>
      <c r="FZ11" s="253"/>
      <c r="GA11" s="253"/>
      <c r="GB11" s="253"/>
      <c r="GC11" s="253"/>
      <c r="GD11" s="253"/>
      <c r="GE11" s="253"/>
      <c r="GF11" s="253"/>
      <c r="GG11" s="253"/>
      <c r="GH11" s="253"/>
      <c r="GI11" s="253"/>
      <c r="GJ11" s="253"/>
      <c r="GK11" s="253"/>
      <c r="GL11" s="253"/>
      <c r="GM11" s="253"/>
      <c r="GN11" s="253"/>
      <c r="GO11" s="253"/>
      <c r="GP11" s="253"/>
      <c r="GQ11" s="253"/>
      <c r="GR11" s="253"/>
      <c r="GS11" s="253"/>
      <c r="GT11" s="253"/>
      <c r="GU11" s="253"/>
      <c r="GV11" s="253"/>
      <c r="GW11" s="253"/>
      <c r="GX11" s="253"/>
      <c r="GY11" s="253"/>
      <c r="GZ11" s="253"/>
      <c r="HA11" s="253"/>
      <c r="HB11" s="253"/>
      <c r="HC11" s="253"/>
      <c r="HD11" s="253"/>
      <c r="HE11" s="253"/>
      <c r="HF11" s="253"/>
      <c r="HG11" s="253"/>
      <c r="HH11" s="253"/>
      <c r="HI11" s="253"/>
      <c r="HJ11" s="253"/>
      <c r="HK11" s="253"/>
      <c r="HL11" s="253"/>
      <c r="HM11" s="253"/>
      <c r="HN11" s="253"/>
      <c r="HO11" s="253"/>
      <c r="HP11" s="253"/>
      <c r="HQ11" s="253"/>
      <c r="HR11" s="253"/>
    </row>
    <row r="12" s="184" customFormat="1" ht="40" customHeight="1" spans="1:226">
      <c r="A12" s="293">
        <f t="shared" si="0"/>
        <v>8</v>
      </c>
      <c r="B12" s="256"/>
      <c r="C12" s="297" t="s">
        <v>70</v>
      </c>
      <c r="D12" s="297" t="s">
        <v>432</v>
      </c>
      <c r="E12" s="298"/>
      <c r="F12" s="297" t="s">
        <v>440</v>
      </c>
      <c r="G12" s="299">
        <v>45839</v>
      </c>
      <c r="H12" s="293"/>
      <c r="I12" s="296"/>
      <c r="J12" s="293"/>
      <c r="K12" s="296"/>
      <c r="L12" s="196">
        <v>2520</v>
      </c>
      <c r="M12" s="315"/>
      <c r="N12" s="196"/>
      <c r="O12" s="196"/>
      <c r="P12" s="196"/>
      <c r="Q12" s="297"/>
      <c r="R12" s="297"/>
      <c r="S12" s="297"/>
      <c r="T12" s="297"/>
      <c r="U12" s="297"/>
      <c r="V12" s="297"/>
      <c r="W12" s="297"/>
      <c r="X12" s="197">
        <f t="shared" si="1"/>
        <v>2520</v>
      </c>
      <c r="Y12" s="196">
        <v>0</v>
      </c>
      <c r="Z12" s="196"/>
      <c r="AA12" s="296"/>
      <c r="AB12" s="297">
        <f t="shared" si="4"/>
        <v>0</v>
      </c>
      <c r="AC12" s="319"/>
      <c r="AD12" s="319"/>
      <c r="AE12" s="220">
        <f>J12</f>
        <v>0</v>
      </c>
      <c r="AF12" s="197"/>
      <c r="AG12" s="323">
        <f t="shared" si="5"/>
        <v>2520</v>
      </c>
      <c r="AH12" s="326" t="s">
        <v>440</v>
      </c>
      <c r="AI12" s="325">
        <f>VLOOKUP(C12,[12]销售人员!$C$3:$BW$500,56,0)</f>
        <v>2520</v>
      </c>
      <c r="AJ12" s="325">
        <f t="shared" si="2"/>
        <v>0</v>
      </c>
      <c r="AK12" s="438" t="str">
        <f>_xlfn.XLOOKUP(C12,[12]销售人员!$C$1:$C$65536,[12]销售人员!$BH$1:$BH$65536,0,0)</f>
        <v>432524198810305436</v>
      </c>
      <c r="AL12" s="245" t="s">
        <v>366</v>
      </c>
      <c r="AM12" s="184">
        <f t="shared" si="3"/>
        <v>0</v>
      </c>
      <c r="AO12" s="253"/>
      <c r="AP12" s="183" t="str">
        <f>_xlfn.XLOOKUP($C12,汇总!$C:$C,汇总!$C:$C)</f>
        <v>赵平</v>
      </c>
      <c r="AQ12" s="253"/>
      <c r="AR12" s="253"/>
      <c r="AS12" s="253"/>
      <c r="AT12" s="253"/>
      <c r="AU12" s="253"/>
      <c r="AV12" s="253"/>
      <c r="AW12" s="253"/>
      <c r="AX12" s="253"/>
      <c r="AY12" s="253"/>
      <c r="AZ12" s="253"/>
      <c r="BA12" s="253"/>
      <c r="BB12" s="253"/>
      <c r="BC12" s="253"/>
      <c r="BD12" s="253"/>
      <c r="BE12" s="253"/>
      <c r="BF12" s="253"/>
      <c r="BG12" s="253"/>
      <c r="BH12" s="253"/>
      <c r="BI12" s="253"/>
      <c r="BJ12" s="253"/>
      <c r="BK12" s="253"/>
      <c r="BL12" s="253"/>
      <c r="BM12" s="253"/>
      <c r="BN12" s="253"/>
      <c r="BO12" s="253"/>
      <c r="BP12" s="253"/>
      <c r="BQ12" s="253"/>
      <c r="BR12" s="253"/>
      <c r="BS12" s="253"/>
      <c r="BT12" s="253"/>
      <c r="BU12" s="253"/>
      <c r="BV12" s="253"/>
      <c r="BW12" s="253"/>
      <c r="BX12" s="253"/>
      <c r="BY12" s="253"/>
      <c r="BZ12" s="253"/>
      <c r="CA12" s="253"/>
      <c r="CB12" s="253"/>
      <c r="CC12" s="253"/>
      <c r="CD12" s="253"/>
      <c r="CE12" s="253"/>
      <c r="CF12" s="253"/>
      <c r="CG12" s="253"/>
      <c r="CH12" s="253"/>
      <c r="CI12" s="253"/>
      <c r="CJ12" s="253"/>
      <c r="CK12" s="253"/>
      <c r="CL12" s="253"/>
      <c r="CM12" s="253"/>
      <c r="CN12" s="253"/>
      <c r="CO12" s="253"/>
      <c r="CP12" s="253"/>
      <c r="CQ12" s="253"/>
      <c r="CR12" s="253"/>
      <c r="CS12" s="253"/>
      <c r="CT12" s="253"/>
      <c r="CU12" s="253"/>
      <c r="CV12" s="253"/>
      <c r="CW12" s="253"/>
      <c r="CX12" s="253"/>
      <c r="CY12" s="253"/>
      <c r="CZ12" s="253"/>
      <c r="DA12" s="253"/>
      <c r="DB12" s="253"/>
      <c r="DC12" s="253"/>
      <c r="DD12" s="253"/>
      <c r="DE12" s="253"/>
      <c r="DF12" s="253"/>
      <c r="DG12" s="253"/>
      <c r="DH12" s="253"/>
      <c r="DI12" s="253"/>
      <c r="DJ12" s="253"/>
      <c r="DK12" s="253"/>
      <c r="DL12" s="253"/>
      <c r="DM12" s="253"/>
      <c r="DN12" s="253"/>
      <c r="DO12" s="253"/>
      <c r="DP12" s="253"/>
      <c r="DQ12" s="253"/>
      <c r="DR12" s="253"/>
      <c r="DS12" s="253"/>
      <c r="DT12" s="253"/>
      <c r="DU12" s="253"/>
      <c r="DV12" s="253"/>
      <c r="DW12" s="253"/>
      <c r="DX12" s="253"/>
      <c r="DY12" s="253"/>
      <c r="DZ12" s="253"/>
      <c r="EA12" s="253"/>
      <c r="EB12" s="253"/>
      <c r="EC12" s="253"/>
      <c r="ED12" s="253"/>
      <c r="EE12" s="253"/>
      <c r="EF12" s="253"/>
      <c r="EG12" s="253"/>
      <c r="EH12" s="253"/>
      <c r="EI12" s="253"/>
      <c r="EJ12" s="253"/>
      <c r="EK12" s="253"/>
      <c r="EL12" s="253"/>
      <c r="EM12" s="253"/>
      <c r="EN12" s="253"/>
      <c r="EO12" s="253"/>
      <c r="EP12" s="253"/>
      <c r="EQ12" s="253"/>
      <c r="ER12" s="253"/>
      <c r="ES12" s="253"/>
      <c r="ET12" s="253"/>
      <c r="EU12" s="253"/>
      <c r="EV12" s="253"/>
      <c r="EW12" s="253"/>
      <c r="EX12" s="253"/>
      <c r="EY12" s="253"/>
      <c r="EZ12" s="253"/>
      <c r="FA12" s="253"/>
      <c r="FB12" s="253"/>
      <c r="FC12" s="253"/>
      <c r="FD12" s="253"/>
      <c r="FE12" s="253"/>
      <c r="FF12" s="253"/>
      <c r="FG12" s="253"/>
      <c r="FH12" s="253"/>
      <c r="FI12" s="253"/>
      <c r="FJ12" s="253"/>
      <c r="FK12" s="253"/>
      <c r="FL12" s="253"/>
      <c r="FM12" s="253"/>
      <c r="FN12" s="253"/>
      <c r="FO12" s="253"/>
      <c r="FP12" s="253"/>
      <c r="FQ12" s="253"/>
      <c r="FR12" s="253"/>
      <c r="FS12" s="253"/>
      <c r="FT12" s="253"/>
      <c r="FU12" s="253"/>
      <c r="FV12" s="253"/>
      <c r="FW12" s="253"/>
      <c r="FX12" s="253"/>
      <c r="FY12" s="253"/>
      <c r="FZ12" s="253"/>
      <c r="GA12" s="253"/>
      <c r="GB12" s="253"/>
      <c r="GC12" s="253"/>
      <c r="GD12" s="253"/>
      <c r="GE12" s="253"/>
      <c r="GF12" s="253"/>
      <c r="GG12" s="253"/>
      <c r="GH12" s="253"/>
      <c r="GI12" s="253"/>
      <c r="GJ12" s="253"/>
      <c r="GK12" s="253"/>
      <c r="GL12" s="253"/>
      <c r="GM12" s="253"/>
      <c r="GN12" s="253"/>
      <c r="GO12" s="253"/>
      <c r="GP12" s="253"/>
      <c r="GQ12" s="253"/>
      <c r="GR12" s="253"/>
      <c r="GS12" s="253"/>
      <c r="GT12" s="253"/>
      <c r="GU12" s="253"/>
      <c r="GV12" s="253"/>
      <c r="GW12" s="253"/>
      <c r="GX12" s="253"/>
      <c r="GY12" s="253"/>
      <c r="GZ12" s="253"/>
      <c r="HA12" s="253"/>
      <c r="HB12" s="253"/>
      <c r="HC12" s="253"/>
      <c r="HD12" s="253"/>
      <c r="HE12" s="253"/>
      <c r="HF12" s="253"/>
      <c r="HG12" s="253"/>
      <c r="HH12" s="253"/>
      <c r="HI12" s="253"/>
      <c r="HJ12" s="253"/>
      <c r="HK12" s="253"/>
      <c r="HL12" s="253"/>
      <c r="HM12" s="253"/>
      <c r="HN12" s="253"/>
      <c r="HO12" s="253"/>
      <c r="HP12" s="253"/>
      <c r="HQ12" s="253"/>
      <c r="HR12" s="253"/>
    </row>
    <row r="13" s="184" customFormat="1" ht="30" customHeight="1" spans="1:226">
      <c r="A13" s="301" t="s">
        <v>14</v>
      </c>
      <c r="B13" s="301" t="s">
        <v>14</v>
      </c>
      <c r="C13" s="301" t="s">
        <v>14</v>
      </c>
      <c r="D13" s="301"/>
      <c r="E13" s="301"/>
      <c r="F13" s="301"/>
      <c r="G13" s="301"/>
      <c r="H13" s="302">
        <f>SUM(H5:H12)</f>
        <v>2552</v>
      </c>
      <c r="I13" s="302">
        <f>SUM(I5:I12)</f>
        <v>4070.974</v>
      </c>
      <c r="J13" s="302">
        <f>SUM(J5:J12)</f>
        <v>0</v>
      </c>
      <c r="K13" s="302">
        <f>SUM(K5:K12)</f>
        <v>0</v>
      </c>
      <c r="L13" s="302">
        <f>SUM(L5:L12)</f>
        <v>42477.09</v>
      </c>
      <c r="M13" s="302">
        <f t="shared" ref="M13:AG13" si="6">SUM(M5:M12)</f>
        <v>1782.72</v>
      </c>
      <c r="N13" s="302">
        <f t="shared" si="6"/>
        <v>440.58</v>
      </c>
      <c r="O13" s="302">
        <f t="shared" si="6"/>
        <v>66.84</v>
      </c>
      <c r="P13" s="302">
        <f t="shared" si="6"/>
        <v>75</v>
      </c>
      <c r="Q13" s="302">
        <f t="shared" si="6"/>
        <v>758</v>
      </c>
      <c r="R13" s="302">
        <f t="shared" si="6"/>
        <v>4000</v>
      </c>
      <c r="S13" s="302">
        <f t="shared" si="6"/>
        <v>0</v>
      </c>
      <c r="T13" s="302">
        <f t="shared" si="6"/>
        <v>0</v>
      </c>
      <c r="U13" s="302">
        <f t="shared" si="6"/>
        <v>0</v>
      </c>
      <c r="V13" s="302">
        <f t="shared" si="6"/>
        <v>0</v>
      </c>
      <c r="W13" s="302">
        <f t="shared" si="6"/>
        <v>0</v>
      </c>
      <c r="X13" s="302">
        <f t="shared" si="6"/>
        <v>35353.95</v>
      </c>
      <c r="Y13" s="302">
        <f t="shared" si="6"/>
        <v>72.16</v>
      </c>
      <c r="Z13" s="302">
        <f t="shared" si="6"/>
        <v>0</v>
      </c>
      <c r="AA13" s="302">
        <f t="shared" si="6"/>
        <v>0</v>
      </c>
      <c r="AB13" s="302">
        <f t="shared" si="6"/>
        <v>4000</v>
      </c>
      <c r="AC13" s="302">
        <f t="shared" si="6"/>
        <v>80.33</v>
      </c>
      <c r="AD13" s="302">
        <f t="shared" si="6"/>
        <v>0</v>
      </c>
      <c r="AE13" s="302">
        <f t="shared" si="6"/>
        <v>0</v>
      </c>
      <c r="AF13" s="302">
        <f t="shared" si="6"/>
        <v>0</v>
      </c>
      <c r="AG13" s="302">
        <f t="shared" si="6"/>
        <v>39201.46</v>
      </c>
      <c r="AH13" s="327"/>
      <c r="AI13" s="325">
        <f>VLOOKUP(C13,[12]销售人员!$C$3:$BW$500,56,0)</f>
        <v>39201.46</v>
      </c>
      <c r="AJ13" s="325">
        <f t="shared" si="2"/>
        <v>0</v>
      </c>
      <c r="AK13" s="184">
        <f>_xlfn.XLOOKUP(C13,[12]销售人员!$C$1:$C$65536,[12]销售人员!$BH$1:$BH$65536,0,0)</f>
        <v>0</v>
      </c>
      <c r="AL13" s="245" t="s">
        <v>366</v>
      </c>
      <c r="AM13" s="184">
        <f t="shared" si="3"/>
        <v>3048.14</v>
      </c>
      <c r="AO13" s="253"/>
      <c r="AP13" s="253"/>
      <c r="AQ13" s="253"/>
      <c r="AR13" s="253"/>
      <c r="AS13" s="253"/>
      <c r="AT13" s="253"/>
      <c r="AU13" s="253"/>
      <c r="AV13" s="253"/>
      <c r="AW13" s="253"/>
      <c r="AX13" s="253"/>
      <c r="AY13" s="253"/>
      <c r="AZ13" s="253"/>
      <c r="BA13" s="253"/>
      <c r="BB13" s="253"/>
      <c r="BC13" s="253"/>
      <c r="BD13" s="253"/>
      <c r="BE13" s="253"/>
      <c r="BF13" s="253"/>
      <c r="BG13" s="253"/>
      <c r="BH13" s="253"/>
      <c r="BI13" s="253"/>
      <c r="BJ13" s="253"/>
      <c r="BK13" s="253"/>
      <c r="BL13" s="253"/>
      <c r="BM13" s="253"/>
      <c r="BN13" s="253"/>
      <c r="BO13" s="253"/>
      <c r="BP13" s="253"/>
      <c r="BQ13" s="253"/>
      <c r="BR13" s="253"/>
      <c r="BS13" s="253"/>
      <c r="BT13" s="253"/>
      <c r="BU13" s="253"/>
      <c r="BV13" s="253"/>
      <c r="BW13" s="253"/>
      <c r="BX13" s="253"/>
      <c r="BY13" s="253"/>
      <c r="BZ13" s="253"/>
      <c r="CA13" s="253"/>
      <c r="CB13" s="253"/>
      <c r="CC13" s="253"/>
      <c r="CD13" s="253"/>
      <c r="CE13" s="253"/>
      <c r="CF13" s="253"/>
      <c r="CG13" s="253"/>
      <c r="CH13" s="253"/>
      <c r="CI13" s="253"/>
      <c r="CJ13" s="253"/>
      <c r="CK13" s="253"/>
      <c r="CL13" s="253"/>
      <c r="CM13" s="253"/>
      <c r="CN13" s="253"/>
      <c r="CO13" s="253"/>
      <c r="CP13" s="253"/>
      <c r="CQ13" s="253"/>
      <c r="CR13" s="253"/>
      <c r="CS13" s="253"/>
      <c r="CT13" s="253"/>
      <c r="CU13" s="253"/>
      <c r="CV13" s="253"/>
      <c r="CW13" s="253"/>
      <c r="CX13" s="253"/>
      <c r="CY13" s="253"/>
      <c r="CZ13" s="253"/>
      <c r="DA13" s="253"/>
      <c r="DB13" s="253"/>
      <c r="DC13" s="253"/>
      <c r="DD13" s="253"/>
      <c r="DE13" s="253"/>
      <c r="DF13" s="253"/>
      <c r="DG13" s="253"/>
      <c r="DH13" s="253"/>
      <c r="DI13" s="253"/>
      <c r="DJ13" s="253"/>
      <c r="DK13" s="253"/>
      <c r="DL13" s="253"/>
      <c r="DM13" s="253"/>
      <c r="DN13" s="253"/>
      <c r="DO13" s="253"/>
      <c r="DP13" s="253"/>
      <c r="DQ13" s="253"/>
      <c r="DR13" s="253"/>
      <c r="DS13" s="253"/>
      <c r="DT13" s="253"/>
      <c r="DU13" s="253"/>
      <c r="DV13" s="253"/>
      <c r="DW13" s="253"/>
      <c r="DX13" s="253"/>
      <c r="DY13" s="253"/>
      <c r="DZ13" s="253"/>
      <c r="EA13" s="253"/>
      <c r="EB13" s="253"/>
      <c r="EC13" s="253"/>
      <c r="ED13" s="253"/>
      <c r="EE13" s="253"/>
      <c r="EF13" s="253"/>
      <c r="EG13" s="253"/>
      <c r="EH13" s="253"/>
      <c r="EI13" s="253"/>
      <c r="EJ13" s="253"/>
      <c r="EK13" s="253"/>
      <c r="EL13" s="253"/>
      <c r="EM13" s="253"/>
      <c r="EN13" s="253"/>
      <c r="EO13" s="253"/>
      <c r="EP13" s="253"/>
      <c r="EQ13" s="253"/>
      <c r="ER13" s="253"/>
      <c r="ES13" s="253"/>
      <c r="ET13" s="253"/>
      <c r="EU13" s="253"/>
      <c r="EV13" s="253"/>
      <c r="EW13" s="253"/>
      <c r="EX13" s="253"/>
      <c r="EY13" s="253"/>
      <c r="EZ13" s="253"/>
      <c r="FA13" s="253"/>
      <c r="FB13" s="253"/>
      <c r="FC13" s="253"/>
      <c r="FD13" s="253"/>
      <c r="FE13" s="253"/>
      <c r="FF13" s="253"/>
      <c r="FG13" s="253"/>
      <c r="FH13" s="253"/>
      <c r="FI13" s="253"/>
      <c r="FJ13" s="253"/>
      <c r="FK13" s="253"/>
      <c r="FL13" s="253"/>
      <c r="FM13" s="253"/>
      <c r="FN13" s="253"/>
      <c r="FO13" s="253"/>
      <c r="FP13" s="253"/>
      <c r="FQ13" s="253"/>
      <c r="FR13" s="253"/>
      <c r="FS13" s="253"/>
      <c r="FT13" s="253"/>
      <c r="FU13" s="253"/>
      <c r="FV13" s="253"/>
      <c r="FW13" s="253"/>
      <c r="FX13" s="253"/>
      <c r="FY13" s="253"/>
      <c r="FZ13" s="253"/>
      <c r="GA13" s="253"/>
      <c r="GB13" s="253"/>
      <c r="GC13" s="253"/>
      <c r="GD13" s="253"/>
      <c r="GE13" s="253"/>
      <c r="GF13" s="253"/>
      <c r="GG13" s="253"/>
      <c r="GH13" s="253"/>
      <c r="GI13" s="253"/>
      <c r="GJ13" s="253"/>
      <c r="GK13" s="253"/>
      <c r="GL13" s="253"/>
      <c r="GM13" s="253"/>
      <c r="GN13" s="253"/>
      <c r="GO13" s="253"/>
      <c r="GP13" s="253"/>
      <c r="GQ13" s="253"/>
      <c r="GR13" s="253"/>
      <c r="GS13" s="253"/>
      <c r="GT13" s="253"/>
      <c r="GU13" s="253"/>
      <c r="GV13" s="253"/>
      <c r="GW13" s="253"/>
      <c r="GX13" s="253"/>
      <c r="GY13" s="253"/>
      <c r="GZ13" s="253"/>
      <c r="HA13" s="253"/>
      <c r="HB13" s="253"/>
      <c r="HC13" s="253"/>
      <c r="HD13" s="253"/>
      <c r="HE13" s="253"/>
      <c r="HF13" s="253"/>
      <c r="HG13" s="253"/>
      <c r="HH13" s="253"/>
      <c r="HI13" s="253"/>
      <c r="HJ13" s="253"/>
      <c r="HK13" s="253"/>
      <c r="HL13" s="253"/>
      <c r="HM13" s="253"/>
      <c r="HN13" s="253"/>
      <c r="HO13" s="253"/>
      <c r="HP13" s="253"/>
      <c r="HQ13" s="253"/>
      <c r="HR13" s="253"/>
    </row>
    <row r="14" s="184" customFormat="1" ht="17" customHeight="1" spans="1:39">
      <c r="A14" s="245"/>
      <c r="B14" s="245"/>
      <c r="C14" s="245"/>
      <c r="D14" s="245"/>
      <c r="E14" s="288"/>
      <c r="F14" s="245"/>
      <c r="G14" s="245"/>
      <c r="H14" s="303"/>
      <c r="I14" s="303"/>
      <c r="J14" s="303"/>
      <c r="K14" s="303"/>
      <c r="L14" s="303"/>
      <c r="M14" s="303"/>
      <c r="N14" s="303"/>
      <c r="O14" s="303"/>
      <c r="P14" s="303"/>
      <c r="Q14" s="303"/>
      <c r="R14" s="303"/>
      <c r="S14" s="303"/>
      <c r="T14" s="303"/>
      <c r="U14" s="303"/>
      <c r="V14" s="303"/>
      <c r="W14" s="303"/>
      <c r="X14" s="303"/>
      <c r="Y14" s="303"/>
      <c r="Z14" s="303"/>
      <c r="AA14" s="303"/>
      <c r="AB14" s="303"/>
      <c r="AC14" s="303"/>
      <c r="AD14" s="303"/>
      <c r="AE14" s="303"/>
      <c r="AF14" s="303"/>
      <c r="AG14" s="303"/>
      <c r="AH14" s="303"/>
      <c r="AI14" s="303"/>
      <c r="AJ14" s="303"/>
      <c r="AK14" s="303"/>
      <c r="AM14" s="245"/>
    </row>
    <row r="15" s="184" customFormat="1" ht="17" customHeight="1" spans="1:39">
      <c r="A15" s="245"/>
      <c r="B15" s="245"/>
      <c r="C15" s="245"/>
      <c r="D15" s="245"/>
      <c r="E15" s="288"/>
      <c r="F15" s="245"/>
      <c r="G15" s="245"/>
      <c r="H15" s="303"/>
      <c r="I15" s="303"/>
      <c r="J15" s="303"/>
      <c r="K15" s="303"/>
      <c r="L15" s="303"/>
      <c r="M15" s="303"/>
      <c r="N15" s="303"/>
      <c r="O15" s="303"/>
      <c r="P15" s="303"/>
      <c r="Q15" s="303"/>
      <c r="R15" s="303"/>
      <c r="S15" s="303"/>
      <c r="T15" s="303"/>
      <c r="U15" s="303"/>
      <c r="V15" s="303"/>
      <c r="W15" s="303"/>
      <c r="X15" s="303"/>
      <c r="Y15" s="303"/>
      <c r="Z15" s="303"/>
      <c r="AA15" s="303"/>
      <c r="AB15" s="303"/>
      <c r="AC15" s="303"/>
      <c r="AD15" s="303"/>
      <c r="AE15" s="303"/>
      <c r="AF15" s="303"/>
      <c r="AG15" s="303"/>
      <c r="AH15" s="303"/>
      <c r="AI15" s="303"/>
      <c r="AJ15" s="303"/>
      <c r="AK15" s="303"/>
      <c r="AM15" s="245"/>
    </row>
    <row r="16" s="184" customFormat="1" ht="17" customHeight="1" spans="1:39">
      <c r="A16" s="245"/>
      <c r="B16" s="245"/>
      <c r="C16" s="245"/>
      <c r="D16" s="245"/>
      <c r="E16" s="288"/>
      <c r="F16" s="245"/>
      <c r="G16" s="245"/>
      <c r="H16" s="303"/>
      <c r="I16" s="303"/>
      <c r="J16" s="303"/>
      <c r="K16" s="303"/>
      <c r="L16" s="303"/>
      <c r="M16" s="303"/>
      <c r="N16" s="303"/>
      <c r="O16" s="303"/>
      <c r="P16" s="303"/>
      <c r="Q16" s="303"/>
      <c r="R16" s="303"/>
      <c r="S16" s="303"/>
      <c r="T16" s="303"/>
      <c r="U16" s="303"/>
      <c r="V16" s="303"/>
      <c r="W16" s="303"/>
      <c r="X16" s="303"/>
      <c r="Y16" s="303"/>
      <c r="Z16" s="303"/>
      <c r="AA16" s="303"/>
      <c r="AB16" s="303"/>
      <c r="AC16" s="303"/>
      <c r="AD16" s="303"/>
      <c r="AE16" s="303"/>
      <c r="AF16" s="303"/>
      <c r="AG16" s="303"/>
      <c r="AH16" s="303"/>
      <c r="AI16" s="303"/>
      <c r="AJ16" s="303"/>
      <c r="AK16" s="303"/>
      <c r="AM16" s="245"/>
    </row>
    <row r="17" s="184" customFormat="1" ht="17" customHeight="1" spans="1:39">
      <c r="A17" s="245"/>
      <c r="B17" s="245"/>
      <c r="C17" s="245"/>
      <c r="D17" s="245"/>
      <c r="E17" s="288"/>
      <c r="F17" s="245"/>
      <c r="G17" s="245"/>
      <c r="H17" s="303"/>
      <c r="I17" s="303"/>
      <c r="J17" s="303"/>
      <c r="K17" s="303"/>
      <c r="L17" s="303"/>
      <c r="M17" s="303"/>
      <c r="N17" s="303"/>
      <c r="O17" s="303"/>
      <c r="P17" s="303"/>
      <c r="Q17" s="303"/>
      <c r="R17" s="303"/>
      <c r="S17" s="303"/>
      <c r="T17" s="303"/>
      <c r="U17" s="303"/>
      <c r="V17" s="303"/>
      <c r="W17" s="303"/>
      <c r="X17" s="303"/>
      <c r="Y17" s="303"/>
      <c r="Z17" s="303"/>
      <c r="AA17" s="303"/>
      <c r="AB17" s="303"/>
      <c r="AC17" s="303"/>
      <c r="AD17" s="303"/>
      <c r="AE17" s="303"/>
      <c r="AF17" s="303"/>
      <c r="AG17" s="303"/>
      <c r="AH17" s="303"/>
      <c r="AI17" s="303"/>
      <c r="AJ17" s="303"/>
      <c r="AK17" s="303"/>
      <c r="AM17" s="245"/>
    </row>
    <row r="18" s="184" customFormat="1" ht="17" customHeight="1" spans="1:39">
      <c r="A18" s="245"/>
      <c r="B18" s="245"/>
      <c r="C18" s="245"/>
      <c r="D18" s="245"/>
      <c r="E18" s="288"/>
      <c r="F18" s="245"/>
      <c r="G18" s="245"/>
      <c r="H18" s="303"/>
      <c r="I18" s="303"/>
      <c r="J18" s="303"/>
      <c r="K18" s="303"/>
      <c r="L18" s="303"/>
      <c r="M18" s="303"/>
      <c r="N18" s="303"/>
      <c r="O18" s="303"/>
      <c r="P18" s="303"/>
      <c r="Q18" s="303"/>
      <c r="R18" s="303"/>
      <c r="S18" s="303"/>
      <c r="T18" s="303"/>
      <c r="U18" s="303"/>
      <c r="V18" s="303"/>
      <c r="W18" s="303"/>
      <c r="X18" s="303"/>
      <c r="Y18" s="303"/>
      <c r="Z18" s="303"/>
      <c r="AA18" s="303"/>
      <c r="AB18" s="303"/>
      <c r="AC18" s="303"/>
      <c r="AD18" s="303"/>
      <c r="AE18" s="303"/>
      <c r="AF18" s="303"/>
      <c r="AG18" s="303"/>
      <c r="AH18" s="303"/>
      <c r="AI18" s="303"/>
      <c r="AJ18" s="303"/>
      <c r="AK18" s="303"/>
      <c r="AM18" s="245"/>
    </row>
    <row r="19" s="1" customFormat="1" ht="20" customHeight="1" spans="1:37">
      <c r="A19" s="184" t="s">
        <v>441</v>
      </c>
      <c r="B19" s="184"/>
      <c r="C19" s="184"/>
      <c r="D19" s="184"/>
      <c r="E19" s="304"/>
      <c r="F19" s="184"/>
      <c r="G19" s="184"/>
      <c r="H19" s="245"/>
      <c r="I19" s="245"/>
      <c r="J19" s="245"/>
      <c r="K19" s="316"/>
      <c r="L19" s="316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184"/>
      <c r="X19" s="184"/>
      <c r="Y19" s="184"/>
      <c r="Z19" s="184"/>
      <c r="AA19" s="184"/>
      <c r="AB19" s="320"/>
      <c r="AC19" s="320"/>
      <c r="AD19" s="184"/>
      <c r="AE19" s="316"/>
      <c r="AF19" s="184"/>
      <c r="AG19" s="184"/>
      <c r="AH19" s="328"/>
      <c r="AI19" s="328"/>
      <c r="AJ19" s="328"/>
      <c r="AK19" s="329"/>
    </row>
    <row r="21" s="184" customFormat="1" spans="9:12">
      <c r="I21" s="317">
        <f>I5</f>
        <v>1004.724</v>
      </c>
      <c r="L21" s="184">
        <f>SUBTOTAL(9,L8:L11)</f>
        <v>20544.12</v>
      </c>
    </row>
    <row r="23" s="184" customFormat="1" spans="12:12">
      <c r="L23" s="184">
        <f>SUM(L8:L11)</f>
        <v>20544.12</v>
      </c>
    </row>
  </sheetData>
  <autoFilter ref="A4:HR13">
    <extLst/>
  </autoFilter>
  <mergeCells count="28">
    <mergeCell ref="A2:AH2"/>
    <mergeCell ref="M3:Q3"/>
    <mergeCell ref="R3:W3"/>
    <mergeCell ref="A19:AH19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X3:X4"/>
    <mergeCell ref="Y3:Y4"/>
    <mergeCell ref="Z3:Z4"/>
    <mergeCell ref="AA3:AA4"/>
    <mergeCell ref="AB3:AB4"/>
    <mergeCell ref="AC3:AC4"/>
    <mergeCell ref="AD3:AD4"/>
    <mergeCell ref="AE3:AE4"/>
    <mergeCell ref="AF3:AF4"/>
    <mergeCell ref="AG3:AG4"/>
    <mergeCell ref="AH3:AH4"/>
    <mergeCell ref="AP3:AP4"/>
  </mergeCells>
  <pageMargins left="0.275" right="0.156944444444444" top="0.354166666666667" bottom="0.275" header="0.236111111111111" footer="0.196527777777778"/>
  <pageSetup paperSize="9" scale="89" orientation="landscape"/>
  <headerFooter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7" tint="0.6"/>
    <pageSetUpPr fitToPage="1"/>
  </sheetPr>
  <dimension ref="A1:AD105"/>
  <sheetViews>
    <sheetView workbookViewId="0">
      <pane xSplit="5" ySplit="3" topLeftCell="I72" activePane="bottomRight" state="frozen"/>
      <selection/>
      <selection pane="topRight"/>
      <selection pane="bottomLeft"/>
      <selection pane="bottomRight" activeCell="A1" sqref="$A1:$XFD1048576"/>
    </sheetView>
  </sheetViews>
  <sheetFormatPr defaultColWidth="9" defaultRowHeight="14.25"/>
  <cols>
    <col min="1" max="1" width="4.875" style="193" customWidth="1"/>
    <col min="2" max="2" width="5.5" style="193" customWidth="1"/>
    <col min="3" max="3" width="8.25" style="193" customWidth="1"/>
    <col min="4" max="4" width="11.1333333333333" style="193" customWidth="1"/>
    <col min="5" max="5" width="9.25" style="193" customWidth="1"/>
    <col min="6" max="6" width="6.625" style="193" customWidth="1"/>
    <col min="7" max="7" width="7.375" style="193" customWidth="1"/>
    <col min="8" max="8" width="10.625" style="193" customWidth="1"/>
    <col min="9" max="9" width="10.25" style="193" customWidth="1"/>
    <col min="10" max="10" width="8.375" style="193" customWidth="1"/>
    <col min="11" max="11" width="10" style="254" customWidth="1"/>
    <col min="12" max="12" width="8.125" style="193" customWidth="1"/>
    <col min="13" max="13" width="7.625" style="193" customWidth="1"/>
    <col min="14" max="14" width="6.625" style="193" customWidth="1"/>
    <col min="15" max="15" width="8.125" style="193" customWidth="1"/>
    <col min="16" max="16" width="11.75" style="193" customWidth="1"/>
    <col min="17" max="17" width="8.25" style="193" customWidth="1"/>
    <col min="18" max="18" width="12.625" style="193" customWidth="1"/>
    <col min="19" max="19" width="9.25" style="1"/>
    <col min="20" max="20" width="9" style="1"/>
    <col min="21" max="22" width="9" style="1" customWidth="1"/>
    <col min="23" max="23" width="12.625" style="1"/>
    <col min="24" max="24" width="13.75" style="1"/>
    <col min="25" max="25" width="14.125" style="1"/>
    <col min="26" max="26" width="9" style="1"/>
    <col min="27" max="27" width="12.5" style="1" customWidth="1"/>
    <col min="28" max="28" width="9" style="1"/>
    <col min="29" max="29" width="9.25" style="1"/>
    <col min="30" max="16384" width="9" style="1"/>
  </cols>
  <sheetData>
    <row r="1" ht="9" customHeight="1"/>
    <row r="2" s="1" customFormat="1" ht="27" customHeight="1" spans="1:21">
      <c r="A2" s="245" t="s">
        <v>442</v>
      </c>
      <c r="B2" s="255"/>
      <c r="C2" s="255"/>
      <c r="D2" s="245"/>
      <c r="E2" s="245"/>
      <c r="F2" s="245"/>
      <c r="G2" s="245"/>
      <c r="H2" s="245"/>
      <c r="I2" s="245"/>
      <c r="J2" s="245"/>
      <c r="K2" s="254"/>
      <c r="L2" s="245"/>
      <c r="M2" s="245"/>
      <c r="N2" s="245"/>
      <c r="O2" s="245"/>
      <c r="P2" s="245"/>
      <c r="Q2" s="245"/>
      <c r="R2" s="245"/>
      <c r="S2" s="245"/>
      <c r="T2" s="245"/>
      <c r="U2" s="1">
        <v>8.12</v>
      </c>
    </row>
    <row r="3" s="184" customFormat="1" ht="35" customHeight="1" spans="1:30">
      <c r="A3" s="256" t="s">
        <v>0</v>
      </c>
      <c r="B3" s="256" t="s">
        <v>333</v>
      </c>
      <c r="C3" s="256" t="s">
        <v>2</v>
      </c>
      <c r="D3" s="256" t="s">
        <v>443</v>
      </c>
      <c r="E3" s="256" t="s">
        <v>3</v>
      </c>
      <c r="F3" s="256" t="s">
        <v>444</v>
      </c>
      <c r="G3" s="256" t="s">
        <v>445</v>
      </c>
      <c r="H3" s="256" t="s">
        <v>446</v>
      </c>
      <c r="I3" s="256" t="s">
        <v>447</v>
      </c>
      <c r="J3" s="256" t="s">
        <v>448</v>
      </c>
      <c r="K3" s="264" t="s">
        <v>449</v>
      </c>
      <c r="L3" s="256" t="s">
        <v>450</v>
      </c>
      <c r="M3" s="256" t="s">
        <v>451</v>
      </c>
      <c r="N3" s="256" t="s">
        <v>452</v>
      </c>
      <c r="O3" s="256" t="s">
        <v>453</v>
      </c>
      <c r="P3" s="265" t="s">
        <v>454</v>
      </c>
      <c r="Q3" s="256" t="s">
        <v>455</v>
      </c>
      <c r="R3" s="273" t="s">
        <v>340</v>
      </c>
      <c r="S3" s="231" t="s">
        <v>309</v>
      </c>
      <c r="T3" s="274" t="s">
        <v>456</v>
      </c>
      <c r="U3" s="184" t="s">
        <v>457</v>
      </c>
      <c r="AA3" s="183" t="s">
        <v>458</v>
      </c>
      <c r="AC3" s="184">
        <v>7.14</v>
      </c>
      <c r="AD3" s="184" t="s">
        <v>459</v>
      </c>
    </row>
    <row r="4" s="1" customFormat="1" ht="21.7" customHeight="1" spans="1:30">
      <c r="A4" s="202">
        <f>ROW()-3</f>
        <v>1</v>
      </c>
      <c r="B4" s="202"/>
      <c r="C4" s="206" t="s">
        <v>209</v>
      </c>
      <c r="D4" s="257">
        <v>45814</v>
      </c>
      <c r="E4" s="258" t="s">
        <v>172</v>
      </c>
      <c r="F4" s="259">
        <v>24</v>
      </c>
      <c r="G4" s="260">
        <v>26</v>
      </c>
      <c r="H4" s="261">
        <v>2100</v>
      </c>
      <c r="I4" s="266">
        <v>1230</v>
      </c>
      <c r="J4" s="260">
        <v>680</v>
      </c>
      <c r="K4" s="266">
        <v>382.5</v>
      </c>
      <c r="L4" s="267">
        <v>520</v>
      </c>
      <c r="M4" s="260">
        <v>-22.5</v>
      </c>
      <c r="N4" s="260">
        <v>-20</v>
      </c>
      <c r="O4" s="260"/>
      <c r="P4" s="268">
        <v>5020</v>
      </c>
      <c r="Q4" s="233"/>
      <c r="R4" s="261">
        <f>P4-Q4</f>
        <v>5020</v>
      </c>
      <c r="S4" s="275">
        <v>0</v>
      </c>
      <c r="T4" s="276" t="str">
        <f>VLOOKUP(C4,'[5]2025.07'!$B$3:$CN$700,38,0)</f>
        <v>湘潭宏顺</v>
      </c>
      <c r="U4" s="277">
        <f>_xlfn.XLOOKUP(C4,[12]一线员工!$C$1:$C$65536,[12]一线员工!$BJ$1:$BJ$65536,0,0)</f>
        <v>5020</v>
      </c>
      <c r="V4" s="1">
        <f>U4-R4</f>
        <v>0</v>
      </c>
      <c r="W4" s="228">
        <f>SUM(F4:O4)</f>
        <v>4920</v>
      </c>
      <c r="X4" s="228">
        <f>P4-W4</f>
        <v>100</v>
      </c>
      <c r="Y4" s="1">
        <f>R4/F4</f>
        <v>209.166666666667</v>
      </c>
      <c r="AA4" s="183" t="str">
        <f>_xlfn.XLOOKUP($C4,汇总!$C:$C,汇总!$C:$C)</f>
        <v>赵亮</v>
      </c>
      <c r="AC4" s="1">
        <v>2507.5</v>
      </c>
      <c r="AD4" s="1">
        <f>P4-AC4</f>
        <v>2512.5</v>
      </c>
    </row>
    <row r="5" s="1" customFormat="1" ht="21.7" customHeight="1" spans="1:30">
      <c r="A5" s="202">
        <f t="shared" ref="A5:A14" si="0">ROW()-3</f>
        <v>2</v>
      </c>
      <c r="B5" s="202"/>
      <c r="C5" s="206" t="s">
        <v>211</v>
      </c>
      <c r="D5" s="257">
        <v>45811</v>
      </c>
      <c r="E5" s="258" t="s">
        <v>172</v>
      </c>
      <c r="F5" s="259">
        <v>24</v>
      </c>
      <c r="G5" s="260">
        <v>24.5</v>
      </c>
      <c r="H5" s="261">
        <v>2100</v>
      </c>
      <c r="I5" s="266">
        <v>1230</v>
      </c>
      <c r="J5" s="260">
        <v>650</v>
      </c>
      <c r="K5" s="266">
        <v>204</v>
      </c>
      <c r="L5" s="267">
        <v>480</v>
      </c>
      <c r="M5" s="260">
        <v>-22.5</v>
      </c>
      <c r="N5" s="260">
        <v>-20</v>
      </c>
      <c r="O5" s="260"/>
      <c r="P5" s="268">
        <v>4771.5</v>
      </c>
      <c r="Q5" s="233">
        <v>137</v>
      </c>
      <c r="R5" s="261">
        <f t="shared" ref="R5:R36" si="1">P5-Q5</f>
        <v>4634.5</v>
      </c>
      <c r="S5" s="275">
        <v>0</v>
      </c>
      <c r="T5" s="276" t="str">
        <f>VLOOKUP(C5,'[5]2025.07'!$B$3:$CN$700,38,0)</f>
        <v>湘潭宏顺</v>
      </c>
      <c r="U5" s="277">
        <f>_xlfn.XLOOKUP(C5,[12]一线员工!$C$1:$C$65536,[12]一线员工!$BJ$1:$BJ$65536,0,0)</f>
        <v>4634.5</v>
      </c>
      <c r="V5" s="1">
        <f t="shared" ref="V5:V36" si="2">U5-R5</f>
        <v>0</v>
      </c>
      <c r="W5" s="228">
        <f t="shared" ref="W5:W36" si="3">SUM(F5:O5)</f>
        <v>4670</v>
      </c>
      <c r="X5" s="228">
        <f t="shared" ref="X5:X36" si="4">P5-W5</f>
        <v>101.5</v>
      </c>
      <c r="Y5" s="1">
        <f t="shared" ref="Y5:Y36" si="5">R5/F5</f>
        <v>193.104166666667</v>
      </c>
      <c r="AA5" s="183" t="str">
        <f>_xlfn.XLOOKUP($C5,汇总!$C:$C,汇总!$C:$C)</f>
        <v>文磊</v>
      </c>
      <c r="AC5" s="1">
        <v>3753.75</v>
      </c>
      <c r="AD5" s="1">
        <f t="shared" ref="AD5:AD36" si="6">P5-AC5</f>
        <v>1017.75</v>
      </c>
    </row>
    <row r="6" s="1" customFormat="1" ht="21.7" customHeight="1" spans="1:30">
      <c r="A6" s="202">
        <f t="shared" si="0"/>
        <v>3</v>
      </c>
      <c r="B6" s="202"/>
      <c r="C6" s="206" t="s">
        <v>212</v>
      </c>
      <c r="D6" s="257">
        <v>45809</v>
      </c>
      <c r="E6" s="258" t="s">
        <v>172</v>
      </c>
      <c r="F6" s="259">
        <v>24</v>
      </c>
      <c r="G6" s="260">
        <v>29</v>
      </c>
      <c r="H6" s="261">
        <v>2100</v>
      </c>
      <c r="I6" s="266">
        <v>1230</v>
      </c>
      <c r="J6" s="260">
        <v>650</v>
      </c>
      <c r="K6" s="266">
        <v>1096.5</v>
      </c>
      <c r="L6" s="267">
        <v>580</v>
      </c>
      <c r="M6" s="260">
        <v>-22.5</v>
      </c>
      <c r="N6" s="260">
        <v>-20</v>
      </c>
      <c r="O6" s="260"/>
      <c r="P6" s="268">
        <v>5764</v>
      </c>
      <c r="Q6" s="233">
        <v>150.67</v>
      </c>
      <c r="R6" s="261">
        <f t="shared" si="1"/>
        <v>5613.33</v>
      </c>
      <c r="S6" s="275">
        <v>0</v>
      </c>
      <c r="T6" s="276" t="str">
        <f>VLOOKUP(C6,'[5]2025.07'!$B$3:$CN$700,38,0)</f>
        <v>湘潭宏顺</v>
      </c>
      <c r="U6" s="277">
        <f>_xlfn.XLOOKUP(C6,[12]一线员工!$C$1:$C$65536,[12]一线员工!$BJ$1:$BJ$65536,0,0)</f>
        <v>5613.33</v>
      </c>
      <c r="V6" s="1">
        <f t="shared" si="2"/>
        <v>0</v>
      </c>
      <c r="W6" s="228">
        <f t="shared" si="3"/>
        <v>5667</v>
      </c>
      <c r="X6" s="228">
        <f t="shared" si="4"/>
        <v>97</v>
      </c>
      <c r="Y6" s="1">
        <f t="shared" si="5"/>
        <v>233.88875</v>
      </c>
      <c r="AA6" s="183" t="str">
        <f>_xlfn.XLOOKUP($C6,汇总!$C:$C,汇总!$C:$C)</f>
        <v>王启明</v>
      </c>
      <c r="AC6" s="1">
        <v>3426.25</v>
      </c>
      <c r="AD6" s="1">
        <f t="shared" si="6"/>
        <v>2337.75</v>
      </c>
    </row>
    <row r="7" s="1" customFormat="1" ht="21.7" customHeight="1" spans="1:30">
      <c r="A7" s="202">
        <f t="shared" si="0"/>
        <v>4</v>
      </c>
      <c r="B7" s="202"/>
      <c r="C7" s="206" t="s">
        <v>213</v>
      </c>
      <c r="D7" s="257">
        <v>45802</v>
      </c>
      <c r="E7" s="258" t="s">
        <v>214</v>
      </c>
      <c r="F7" s="259">
        <v>24</v>
      </c>
      <c r="G7" s="260">
        <v>28.5</v>
      </c>
      <c r="H7" s="261">
        <v>2375</v>
      </c>
      <c r="I7" s="269">
        <v>2731.25</v>
      </c>
      <c r="J7" s="260">
        <v>593.75</v>
      </c>
      <c r="K7" s="266">
        <v>150</v>
      </c>
      <c r="L7" s="267">
        <v>544</v>
      </c>
      <c r="M7" s="260"/>
      <c r="N7" s="260"/>
      <c r="O7" s="260"/>
      <c r="P7" s="268">
        <v>6394</v>
      </c>
      <c r="Q7" s="233"/>
      <c r="R7" s="261">
        <f t="shared" si="1"/>
        <v>6394</v>
      </c>
      <c r="S7" s="275">
        <v>0</v>
      </c>
      <c r="T7" s="276" t="str">
        <f>VLOOKUP(C7,'[5]2025.07'!$B$3:$CN$700,38,0)</f>
        <v>湘潭宏顺</v>
      </c>
      <c r="U7" s="277">
        <f>_xlfn.XLOOKUP(C7,[12]一线员工!$C$1:$C$65536,[12]一线员工!$BJ$1:$BJ$65536,0,0)</f>
        <v>6394</v>
      </c>
      <c r="V7" s="1">
        <f t="shared" si="2"/>
        <v>0</v>
      </c>
      <c r="W7" s="228">
        <f t="shared" si="3"/>
        <v>6446.5</v>
      </c>
      <c r="X7" s="228">
        <f t="shared" si="4"/>
        <v>-52.5</v>
      </c>
      <c r="Y7" s="1">
        <f t="shared" si="5"/>
        <v>266.416666666667</v>
      </c>
      <c r="AA7" s="183" t="str">
        <f>_xlfn.XLOOKUP($C7,汇总!$C:$C,汇总!$C:$C)</f>
        <v>周建华</v>
      </c>
      <c r="AC7" s="1">
        <v>5572</v>
      </c>
      <c r="AD7" s="1">
        <f t="shared" si="6"/>
        <v>822</v>
      </c>
    </row>
    <row r="8" s="1" customFormat="1" ht="21.7" customHeight="1" spans="1:30">
      <c r="A8" s="202">
        <f t="shared" si="0"/>
        <v>5</v>
      </c>
      <c r="B8" s="202"/>
      <c r="C8" s="206" t="s">
        <v>255</v>
      </c>
      <c r="D8" s="257">
        <v>45810</v>
      </c>
      <c r="E8" s="258" t="s">
        <v>175</v>
      </c>
      <c r="F8" s="259">
        <v>24</v>
      </c>
      <c r="G8" s="260">
        <v>26</v>
      </c>
      <c r="H8" s="261">
        <v>2166.66666666667</v>
      </c>
      <c r="I8" s="269">
        <v>2491.66666666667</v>
      </c>
      <c r="J8" s="260">
        <v>541.666666666667</v>
      </c>
      <c r="K8" s="266">
        <v>150</v>
      </c>
      <c r="L8" s="267">
        <v>504</v>
      </c>
      <c r="M8" s="260"/>
      <c r="N8" s="260"/>
      <c r="O8" s="260">
        <v>0</v>
      </c>
      <c r="P8" s="268">
        <v>5854</v>
      </c>
      <c r="Q8" s="233">
        <v>137</v>
      </c>
      <c r="R8" s="261">
        <f t="shared" si="1"/>
        <v>5717</v>
      </c>
      <c r="S8" s="275">
        <v>0</v>
      </c>
      <c r="T8" s="276" t="str">
        <f>VLOOKUP(C8,'[5]2025.07'!$B$3:$CN$700,38,0)</f>
        <v>湘潭宏顺</v>
      </c>
      <c r="U8" s="277">
        <f>_xlfn.XLOOKUP(C8,[12]一线员工!$C$1:$C$65536,[12]一线员工!$BJ$1:$BJ$65536,0,0)</f>
        <v>5717</v>
      </c>
      <c r="V8" s="1">
        <f t="shared" si="2"/>
        <v>0</v>
      </c>
      <c r="W8" s="228">
        <f t="shared" si="3"/>
        <v>5904</v>
      </c>
      <c r="X8" s="228">
        <f t="shared" si="4"/>
        <v>-50</v>
      </c>
      <c r="Y8" s="1">
        <f t="shared" si="5"/>
        <v>238.208333333333</v>
      </c>
      <c r="AA8" s="183" t="str">
        <f>_xlfn.XLOOKUP($C8,汇总!$C:$C,汇总!$C:$C)</f>
        <v>赖金龙</v>
      </c>
      <c r="AC8" s="1">
        <v>5086</v>
      </c>
      <c r="AD8" s="1">
        <f t="shared" si="6"/>
        <v>768</v>
      </c>
    </row>
    <row r="9" s="1" customFormat="1" ht="21.7" customHeight="1" spans="1:30">
      <c r="A9" s="202">
        <f t="shared" si="0"/>
        <v>6</v>
      </c>
      <c r="B9" s="202"/>
      <c r="C9" s="206" t="s">
        <v>174</v>
      </c>
      <c r="D9" s="257">
        <v>45573</v>
      </c>
      <c r="E9" s="258" t="s">
        <v>175</v>
      </c>
      <c r="F9" s="259">
        <v>26</v>
      </c>
      <c r="G9" s="260">
        <v>26</v>
      </c>
      <c r="H9" s="261">
        <v>1490</v>
      </c>
      <c r="I9" s="269">
        <v>2603.61018</v>
      </c>
      <c r="J9" s="260">
        <v>267</v>
      </c>
      <c r="K9" s="270">
        <v>800</v>
      </c>
      <c r="L9" s="267">
        <v>520</v>
      </c>
      <c r="M9" s="260">
        <v>-27.61</v>
      </c>
      <c r="N9" s="260"/>
      <c r="O9" s="260">
        <v>200</v>
      </c>
      <c r="P9" s="268">
        <v>6311</v>
      </c>
      <c r="Q9" s="233">
        <v>162.67</v>
      </c>
      <c r="R9" s="261">
        <f t="shared" si="1"/>
        <v>6148.33</v>
      </c>
      <c r="S9" s="275">
        <v>0</v>
      </c>
      <c r="T9" s="276" t="str">
        <f>VLOOKUP(C9,'[5]2025.07'!$B$3:$CN$700,38,0)</f>
        <v>湖南诚展</v>
      </c>
      <c r="U9" s="277">
        <f>_xlfn.XLOOKUP(C9,[12]一线员工!$C$1:$C$65536,[12]一线员工!$BJ$1:$BJ$65536,0,0)</f>
        <v>6148.33</v>
      </c>
      <c r="V9" s="1">
        <f t="shared" si="2"/>
        <v>0</v>
      </c>
      <c r="W9" s="228">
        <f t="shared" si="3"/>
        <v>5905.00018</v>
      </c>
      <c r="X9" s="228">
        <f t="shared" si="4"/>
        <v>405.99982</v>
      </c>
      <c r="Y9" s="1">
        <f t="shared" si="5"/>
        <v>236.474230769231</v>
      </c>
      <c r="AA9" s="183" t="str">
        <f>_xlfn.XLOOKUP($C9,汇总!$C:$C,汇总!$C:$C)</f>
        <v>史双宇</v>
      </c>
      <c r="AC9" s="1">
        <v>1546.67</v>
      </c>
      <c r="AD9" s="1">
        <f t="shared" si="6"/>
        <v>4764.33</v>
      </c>
    </row>
    <row r="10" s="1" customFormat="1" ht="21.7" customHeight="1" spans="1:30">
      <c r="A10" s="202">
        <f t="shared" si="0"/>
        <v>7</v>
      </c>
      <c r="B10" s="202"/>
      <c r="C10" s="206" t="s">
        <v>176</v>
      </c>
      <c r="D10" s="257">
        <v>45579</v>
      </c>
      <c r="E10" s="258" t="s">
        <v>175</v>
      </c>
      <c r="F10" s="259">
        <v>26</v>
      </c>
      <c r="G10" s="260">
        <v>27</v>
      </c>
      <c r="H10" s="261">
        <v>1547.30769230769</v>
      </c>
      <c r="I10" s="269">
        <v>2504.614824</v>
      </c>
      <c r="J10" s="260">
        <v>270</v>
      </c>
      <c r="K10" s="270">
        <v>200</v>
      </c>
      <c r="L10" s="267">
        <v>540</v>
      </c>
      <c r="M10" s="260">
        <v>-27.61</v>
      </c>
      <c r="N10" s="260"/>
      <c r="O10" s="260">
        <v>300</v>
      </c>
      <c r="P10" s="268">
        <v>5850.31</v>
      </c>
      <c r="Q10" s="233"/>
      <c r="R10" s="261">
        <f t="shared" si="1"/>
        <v>5850.31</v>
      </c>
      <c r="S10" s="275">
        <v>0</v>
      </c>
      <c r="T10" s="276" t="str">
        <f>VLOOKUP(C10,'[5]2025.07'!$B$3:$CN$700,38,0)</f>
        <v>湖南诚展</v>
      </c>
      <c r="U10" s="277">
        <f>_xlfn.XLOOKUP(C10,[12]一线员工!$C$1:$C$65536,[12]一线员工!$BJ$1:$BJ$65536,0,0)</f>
        <v>5850.31</v>
      </c>
      <c r="V10" s="1">
        <f t="shared" si="2"/>
        <v>0</v>
      </c>
      <c r="W10" s="228">
        <f t="shared" si="3"/>
        <v>5387.31251630769</v>
      </c>
      <c r="X10" s="228">
        <f t="shared" si="4"/>
        <v>462.997483692308</v>
      </c>
      <c r="Y10" s="1">
        <f t="shared" si="5"/>
        <v>225.011923076923</v>
      </c>
      <c r="AA10" s="183" t="str">
        <f>_xlfn.XLOOKUP($C10,汇总!$C:$C,汇总!$C:$C)</f>
        <v>谢桂华</v>
      </c>
      <c r="AC10" s="1">
        <v>5924</v>
      </c>
      <c r="AD10" s="1">
        <f t="shared" si="6"/>
        <v>-73.6899999999996</v>
      </c>
    </row>
    <row r="11" s="1" customFormat="1" ht="21.7" customHeight="1" spans="1:30">
      <c r="A11" s="202">
        <f t="shared" si="0"/>
        <v>8</v>
      </c>
      <c r="B11" s="202"/>
      <c r="C11" s="206" t="s">
        <v>178</v>
      </c>
      <c r="D11" s="257">
        <v>45587</v>
      </c>
      <c r="E11" s="258" t="s">
        <v>175</v>
      </c>
      <c r="F11" s="259">
        <v>26</v>
      </c>
      <c r="G11" s="260">
        <v>15</v>
      </c>
      <c r="H11" s="261">
        <v>859.615384615385</v>
      </c>
      <c r="I11" s="269">
        <v>1459.60775</v>
      </c>
      <c r="J11" s="271">
        <v>294</v>
      </c>
      <c r="K11" s="270">
        <v>115.384615384615</v>
      </c>
      <c r="L11" s="267">
        <v>300</v>
      </c>
      <c r="M11" s="260">
        <v>-200</v>
      </c>
      <c r="N11" s="260"/>
      <c r="O11" s="260">
        <v>0</v>
      </c>
      <c r="P11" s="268">
        <v>3598.61</v>
      </c>
      <c r="Q11" s="233"/>
      <c r="R11" s="261">
        <f t="shared" si="1"/>
        <v>3598.61</v>
      </c>
      <c r="S11" s="275">
        <v>0</v>
      </c>
      <c r="T11" s="276" t="str">
        <f>VLOOKUP(C11,'[5]2025.07'!$B$3:$CN$700,38,0)</f>
        <v>湖南诚展</v>
      </c>
      <c r="U11" s="277">
        <f>_xlfn.XLOOKUP(C11,[12]一线员工!$C$1:$C$65536,[12]一线员工!$BJ$1:$BJ$65536,0,0)</f>
        <v>3598.61</v>
      </c>
      <c r="V11" s="1">
        <f t="shared" si="2"/>
        <v>0</v>
      </c>
      <c r="W11" s="228">
        <f t="shared" si="3"/>
        <v>2869.60775</v>
      </c>
      <c r="X11" s="228">
        <f t="shared" si="4"/>
        <v>729.00225</v>
      </c>
      <c r="Y11" s="1">
        <f t="shared" si="5"/>
        <v>138.408076923077</v>
      </c>
      <c r="AA11" s="183" t="str">
        <f>_xlfn.XLOOKUP($C11,汇总!$C:$C,汇总!$C:$C)</f>
        <v>张忠宝</v>
      </c>
      <c r="AC11" s="1">
        <v>6926.54</v>
      </c>
      <c r="AD11" s="1">
        <f t="shared" si="6"/>
        <v>-3327.93</v>
      </c>
    </row>
    <row r="12" s="1" customFormat="1" ht="21.7" customHeight="1" spans="1:30">
      <c r="A12" s="202">
        <f t="shared" si="0"/>
        <v>9</v>
      </c>
      <c r="B12" s="202"/>
      <c r="C12" s="206" t="s">
        <v>179</v>
      </c>
      <c r="D12" s="257">
        <v>45591</v>
      </c>
      <c r="E12" s="258" t="s">
        <v>175</v>
      </c>
      <c r="F12" s="259">
        <v>24</v>
      </c>
      <c r="G12" s="260">
        <v>23.5</v>
      </c>
      <c r="H12" s="261">
        <v>1458.95833333333</v>
      </c>
      <c r="I12" s="269">
        <v>2383.420475</v>
      </c>
      <c r="J12" s="271">
        <v>276</v>
      </c>
      <c r="K12" s="270">
        <v>293.75</v>
      </c>
      <c r="L12" s="267">
        <v>460</v>
      </c>
      <c r="M12" s="260"/>
      <c r="N12" s="260">
        <v>-20</v>
      </c>
      <c r="O12" s="260">
        <v>300</v>
      </c>
      <c r="P12" s="268">
        <v>5540.13</v>
      </c>
      <c r="Q12" s="233">
        <v>34.5</v>
      </c>
      <c r="R12" s="261">
        <f t="shared" si="1"/>
        <v>5505.63</v>
      </c>
      <c r="S12" s="275" t="s">
        <v>460</v>
      </c>
      <c r="T12" s="276" t="str">
        <f>VLOOKUP(C12,'[5]2025.07'!$B$3:$CN$700,38,0)</f>
        <v>湖南诚展</v>
      </c>
      <c r="U12" s="277">
        <f>_xlfn.XLOOKUP(C12,[12]一线员工!$C$1:$C$65536,[12]一线员工!$BJ$1:$BJ$65536,0,0)</f>
        <v>5505.63</v>
      </c>
      <c r="V12" s="1">
        <f t="shared" si="2"/>
        <v>0</v>
      </c>
      <c r="W12" s="228">
        <f t="shared" si="3"/>
        <v>5199.62880833333</v>
      </c>
      <c r="X12" s="228">
        <f t="shared" si="4"/>
        <v>340.501191666666</v>
      </c>
      <c r="Y12" s="1">
        <f t="shared" si="5"/>
        <v>229.40125</v>
      </c>
      <c r="AA12" s="183" t="str">
        <f>_xlfn.XLOOKUP($C12,汇总!$C:$C,汇总!$C:$C)</f>
        <v>刘湘宇</v>
      </c>
      <c r="AC12" s="1">
        <v>5587.92</v>
      </c>
      <c r="AD12" s="1">
        <f t="shared" si="6"/>
        <v>-47.79</v>
      </c>
    </row>
    <row r="13" s="1" customFormat="1" ht="21.7" customHeight="1" spans="1:30">
      <c r="A13" s="202">
        <f t="shared" si="0"/>
        <v>10</v>
      </c>
      <c r="B13" s="202"/>
      <c r="C13" s="206" t="s">
        <v>180</v>
      </c>
      <c r="D13" s="257">
        <v>45643</v>
      </c>
      <c r="E13" s="258" t="s">
        <v>175</v>
      </c>
      <c r="F13" s="259">
        <v>26</v>
      </c>
      <c r="G13" s="260">
        <v>27</v>
      </c>
      <c r="H13" s="261">
        <v>1547.30769230769</v>
      </c>
      <c r="I13" s="269">
        <v>2701.94711</v>
      </c>
      <c r="J13" s="271">
        <v>276</v>
      </c>
      <c r="K13" s="270">
        <v>800</v>
      </c>
      <c r="L13" s="267">
        <v>540</v>
      </c>
      <c r="M13" s="260">
        <v>-27.61</v>
      </c>
      <c r="N13" s="260"/>
      <c r="O13" s="260">
        <v>300</v>
      </c>
      <c r="P13" s="268">
        <v>6653.64</v>
      </c>
      <c r="Q13" s="233">
        <v>63</v>
      </c>
      <c r="R13" s="261">
        <f t="shared" si="1"/>
        <v>6590.64</v>
      </c>
      <c r="S13" s="275">
        <v>0</v>
      </c>
      <c r="T13" s="276" t="str">
        <f>VLOOKUP(C13,'[5]2025.07'!$B$3:$CN$700,38,0)</f>
        <v>湖南诚展</v>
      </c>
      <c r="U13" s="277">
        <f>_xlfn.XLOOKUP(C13,[12]一线员工!$C$1:$C$65536,[12]一线员工!$BJ$1:$BJ$65536,0,0)</f>
        <v>6590.64</v>
      </c>
      <c r="V13" s="1">
        <f t="shared" si="2"/>
        <v>0</v>
      </c>
      <c r="W13" s="228">
        <f t="shared" si="3"/>
        <v>6190.64480230769</v>
      </c>
      <c r="X13" s="228">
        <f t="shared" si="4"/>
        <v>462.995197692308</v>
      </c>
      <c r="Y13" s="1">
        <f t="shared" si="5"/>
        <v>253.486153846154</v>
      </c>
      <c r="AA13" s="183" t="str">
        <f>_xlfn.XLOOKUP($C13,汇总!$C:$C,汇总!$C:$C)</f>
        <v>李力争</v>
      </c>
      <c r="AC13" s="1">
        <v>3855.71</v>
      </c>
      <c r="AD13" s="1">
        <f t="shared" si="6"/>
        <v>2797.93</v>
      </c>
    </row>
    <row r="14" s="1" customFormat="1" ht="21.7" customHeight="1" spans="1:30">
      <c r="A14" s="202">
        <f t="shared" si="0"/>
        <v>11</v>
      </c>
      <c r="B14" s="202"/>
      <c r="C14" s="206" t="s">
        <v>181</v>
      </c>
      <c r="D14" s="257">
        <v>45587</v>
      </c>
      <c r="E14" s="258" t="s">
        <v>175</v>
      </c>
      <c r="F14" s="259">
        <v>26</v>
      </c>
      <c r="G14" s="260">
        <v>27</v>
      </c>
      <c r="H14" s="261">
        <v>1547.30769230769</v>
      </c>
      <c r="I14" s="269">
        <v>2701.94711</v>
      </c>
      <c r="J14" s="271">
        <v>276</v>
      </c>
      <c r="K14" s="270">
        <v>300</v>
      </c>
      <c r="L14" s="267">
        <v>540</v>
      </c>
      <c r="M14" s="260"/>
      <c r="N14" s="260">
        <v>-10</v>
      </c>
      <c r="O14" s="260">
        <v>300</v>
      </c>
      <c r="P14" s="268">
        <v>6221.25</v>
      </c>
      <c r="Q14" s="233"/>
      <c r="R14" s="261">
        <f t="shared" si="1"/>
        <v>6221.25</v>
      </c>
      <c r="S14" s="275">
        <v>0</v>
      </c>
      <c r="T14" s="276" t="str">
        <f>VLOOKUP(C14,'[5]2025.07'!$B$3:$CN$700,38,0)</f>
        <v>湖南诚展</v>
      </c>
      <c r="U14" s="277">
        <f>_xlfn.XLOOKUP(C14,[12]一线员工!$C$1:$C$65536,[12]一线员工!$BJ$1:$BJ$65536,0,0)</f>
        <v>6221.25</v>
      </c>
      <c r="V14" s="1">
        <f t="shared" si="2"/>
        <v>0</v>
      </c>
      <c r="W14" s="228">
        <f t="shared" si="3"/>
        <v>5708.25480230769</v>
      </c>
      <c r="X14" s="228">
        <f t="shared" si="4"/>
        <v>512.995197692308</v>
      </c>
      <c r="Y14" s="1">
        <f t="shared" si="5"/>
        <v>239.278846153846</v>
      </c>
      <c r="AA14" s="183" t="str">
        <f>_xlfn.XLOOKUP($C14,汇总!$C:$C,汇总!$C:$C)</f>
        <v>唐亮</v>
      </c>
      <c r="AC14" s="1">
        <v>6858.08</v>
      </c>
      <c r="AD14" s="1">
        <f t="shared" si="6"/>
        <v>-636.83</v>
      </c>
    </row>
    <row r="15" s="1" customFormat="1" ht="21.7" customHeight="1" spans="1:30">
      <c r="A15" s="202">
        <f t="shared" ref="A15:A24" si="7">ROW()-3</f>
        <v>12</v>
      </c>
      <c r="B15" s="202"/>
      <c r="C15" s="206" t="s">
        <v>183</v>
      </c>
      <c r="D15" s="257">
        <v>45703</v>
      </c>
      <c r="E15" s="258" t="s">
        <v>175</v>
      </c>
      <c r="F15" s="259">
        <v>23</v>
      </c>
      <c r="G15" s="260">
        <v>23</v>
      </c>
      <c r="H15" s="261">
        <v>1490</v>
      </c>
      <c r="I15" s="269">
        <v>2339.02855</v>
      </c>
      <c r="J15" s="271">
        <v>264</v>
      </c>
      <c r="K15" s="270">
        <v>176.923076923077</v>
      </c>
      <c r="L15" s="267">
        <v>460</v>
      </c>
      <c r="M15" s="260"/>
      <c r="N15" s="260"/>
      <c r="O15" s="260">
        <v>300</v>
      </c>
      <c r="P15" s="268">
        <v>5463.95</v>
      </c>
      <c r="Q15" s="233"/>
      <c r="R15" s="261">
        <f t="shared" si="1"/>
        <v>5463.95</v>
      </c>
      <c r="S15" s="275">
        <v>0</v>
      </c>
      <c r="T15" s="276" t="str">
        <f>VLOOKUP(C15,'[5]2025.07'!$B$3:$CN$700,38,0)</f>
        <v>湖南诚展</v>
      </c>
      <c r="U15" s="277">
        <f>_xlfn.XLOOKUP(C15,[12]一线员工!$C$1:$C$65536,[12]一线员工!$BJ$1:$BJ$65536,0,0)</f>
        <v>5463.95</v>
      </c>
      <c r="V15" s="1">
        <f t="shared" si="2"/>
        <v>0</v>
      </c>
      <c r="W15" s="228">
        <f t="shared" si="3"/>
        <v>5075.95162692308</v>
      </c>
      <c r="X15" s="228">
        <f t="shared" si="4"/>
        <v>387.998373076923</v>
      </c>
      <c r="Y15" s="1">
        <f t="shared" si="5"/>
        <v>237.563043478261</v>
      </c>
      <c r="AA15" s="183" t="str">
        <f>_xlfn.XLOOKUP($C15,汇总!$C:$C,汇总!$C:$C)</f>
        <v>谭金祥</v>
      </c>
      <c r="AC15" s="1">
        <v>5738.55</v>
      </c>
      <c r="AD15" s="1">
        <f t="shared" si="6"/>
        <v>-274.6</v>
      </c>
    </row>
    <row r="16" s="1" customFormat="1" ht="21.7" customHeight="1" spans="1:30">
      <c r="A16" s="202">
        <f t="shared" si="7"/>
        <v>13</v>
      </c>
      <c r="B16" s="202"/>
      <c r="C16" s="206" t="s">
        <v>190</v>
      </c>
      <c r="D16" s="257">
        <v>45734</v>
      </c>
      <c r="E16" s="258" t="s">
        <v>175</v>
      </c>
      <c r="F16" s="259">
        <v>23</v>
      </c>
      <c r="G16" s="260">
        <v>22.8</v>
      </c>
      <c r="H16" s="261">
        <v>1477.04347826087</v>
      </c>
      <c r="I16" s="269">
        <v>2282.986004</v>
      </c>
      <c r="J16" s="271">
        <v>249</v>
      </c>
      <c r="K16" s="270">
        <v>438.461538461538</v>
      </c>
      <c r="L16" s="267">
        <v>452</v>
      </c>
      <c r="M16" s="260">
        <v>-500</v>
      </c>
      <c r="N16" s="260">
        <v>-10</v>
      </c>
      <c r="O16" s="260">
        <v>300</v>
      </c>
      <c r="P16" s="268">
        <v>5121.89</v>
      </c>
      <c r="Q16" s="233"/>
      <c r="R16" s="261">
        <f t="shared" si="1"/>
        <v>5121.89</v>
      </c>
      <c r="S16" s="275">
        <v>0</v>
      </c>
      <c r="T16" s="276" t="str">
        <f>VLOOKUP(C16,'[5]2025.07'!$B$3:$CN$700,38,0)</f>
        <v>湖南诚展</v>
      </c>
      <c r="U16" s="277">
        <f>_xlfn.XLOOKUP(C16,[12]一线员工!$C$1:$C$65536,[12]一线员工!$BJ$1:$BJ$65536,0,0)</f>
        <v>5121.89</v>
      </c>
      <c r="V16" s="1">
        <f t="shared" si="2"/>
        <v>0</v>
      </c>
      <c r="W16" s="228">
        <f t="shared" si="3"/>
        <v>4735.29102072241</v>
      </c>
      <c r="X16" s="228">
        <f t="shared" si="4"/>
        <v>386.598979277593</v>
      </c>
      <c r="Y16" s="1">
        <f t="shared" si="5"/>
        <v>222.690869565217</v>
      </c>
      <c r="AA16" s="183" t="str">
        <f>_xlfn.XLOOKUP($C16,汇总!$C:$C,汇总!$C:$C)</f>
        <v>李水平</v>
      </c>
      <c r="AC16" s="1">
        <v>7026.54</v>
      </c>
      <c r="AD16" s="1">
        <f t="shared" si="6"/>
        <v>-1904.65</v>
      </c>
    </row>
    <row r="17" s="1" customFormat="1" ht="21.7" customHeight="1" spans="1:30">
      <c r="A17" s="202">
        <f t="shared" si="7"/>
        <v>14</v>
      </c>
      <c r="B17" s="202"/>
      <c r="C17" s="206" t="s">
        <v>191</v>
      </c>
      <c r="D17" s="257">
        <v>45736</v>
      </c>
      <c r="E17" s="258" t="s">
        <v>175</v>
      </c>
      <c r="F17" s="259">
        <v>24</v>
      </c>
      <c r="G17" s="260">
        <v>24</v>
      </c>
      <c r="H17" s="261">
        <v>1490</v>
      </c>
      <c r="I17" s="269">
        <v>2406.93632</v>
      </c>
      <c r="J17" s="271">
        <v>276</v>
      </c>
      <c r="K17" s="270">
        <v>461.538461538462</v>
      </c>
      <c r="L17" s="267">
        <v>480</v>
      </c>
      <c r="M17" s="260"/>
      <c r="N17" s="260"/>
      <c r="O17" s="260">
        <v>300</v>
      </c>
      <c r="P17" s="268">
        <v>5806.47</v>
      </c>
      <c r="Q17" s="233"/>
      <c r="R17" s="261">
        <f t="shared" si="1"/>
        <v>5806.47</v>
      </c>
      <c r="S17" s="275">
        <v>0</v>
      </c>
      <c r="T17" s="276" t="str">
        <f>VLOOKUP(C17,'[5]2025.07'!$B$3:$CN$700,38,0)</f>
        <v>湖南诚展</v>
      </c>
      <c r="U17" s="277">
        <f>_xlfn.XLOOKUP(C17,[12]一线员工!$C$1:$C$65536,[12]一线员工!$BJ$1:$BJ$65536,0,0)</f>
        <v>5806.47</v>
      </c>
      <c r="V17" s="1">
        <f t="shared" si="2"/>
        <v>0</v>
      </c>
      <c r="W17" s="228">
        <f t="shared" si="3"/>
        <v>5462.47478153846</v>
      </c>
      <c r="X17" s="228">
        <f t="shared" si="4"/>
        <v>343.995218461539</v>
      </c>
      <c r="Y17" s="1">
        <f t="shared" si="5"/>
        <v>241.93625</v>
      </c>
      <c r="AA17" s="183" t="str">
        <f>_xlfn.XLOOKUP($C17,汇总!$C:$C,汇总!$C:$C)</f>
        <v>吴明贵</v>
      </c>
      <c r="AC17" s="1">
        <v>5995.02</v>
      </c>
      <c r="AD17" s="1">
        <f t="shared" si="6"/>
        <v>-188.55</v>
      </c>
    </row>
    <row r="18" s="1" customFormat="1" ht="21.7" customHeight="1" spans="1:30">
      <c r="A18" s="202">
        <f t="shared" si="7"/>
        <v>15</v>
      </c>
      <c r="B18" s="202"/>
      <c r="C18" s="206" t="s">
        <v>192</v>
      </c>
      <c r="D18" s="257">
        <v>45727</v>
      </c>
      <c r="E18" s="258" t="s">
        <v>175</v>
      </c>
      <c r="F18" s="259">
        <v>26</v>
      </c>
      <c r="G18" s="260">
        <v>26</v>
      </c>
      <c r="H18" s="261">
        <v>1490</v>
      </c>
      <c r="I18" s="269">
        <v>2635.2301</v>
      </c>
      <c r="J18" s="271">
        <v>255</v>
      </c>
      <c r="K18" s="270">
        <v>800</v>
      </c>
      <c r="L18" s="267">
        <v>520</v>
      </c>
      <c r="M18" s="260">
        <v>-27.61</v>
      </c>
      <c r="N18" s="260">
        <v>-20</v>
      </c>
      <c r="O18" s="260">
        <v>200</v>
      </c>
      <c r="P18" s="268">
        <v>6210.62</v>
      </c>
      <c r="Q18" s="233">
        <v>257.5</v>
      </c>
      <c r="R18" s="261">
        <f t="shared" si="1"/>
        <v>5953.12</v>
      </c>
      <c r="S18" s="275">
        <v>0</v>
      </c>
      <c r="T18" s="276" t="str">
        <f>VLOOKUP(C18,'[5]2025.07'!$B$3:$CN$700,38,0)</f>
        <v>湘潭思泉</v>
      </c>
      <c r="U18" s="277">
        <f>_xlfn.XLOOKUP(C18,[12]一线员工!$C$1:$C$65536,[12]一线员工!$BJ$1:$BJ$65536,0,0)</f>
        <v>5953.12</v>
      </c>
      <c r="V18" s="1">
        <f t="shared" si="2"/>
        <v>0</v>
      </c>
      <c r="W18" s="228">
        <f t="shared" si="3"/>
        <v>5904.6201</v>
      </c>
      <c r="X18" s="228">
        <f t="shared" si="4"/>
        <v>305.999899999999</v>
      </c>
      <c r="Y18" s="1">
        <f t="shared" si="5"/>
        <v>228.966153846154</v>
      </c>
      <c r="AA18" s="183" t="str">
        <f>_xlfn.XLOOKUP($C18,汇总!$C:$C,汇总!$C:$C)</f>
        <v>刘俊杰</v>
      </c>
      <c r="AC18" s="1">
        <v>5830.28</v>
      </c>
      <c r="AD18" s="1">
        <f t="shared" si="6"/>
        <v>380.34</v>
      </c>
    </row>
    <row r="19" s="1" customFormat="1" ht="21.7" customHeight="1" spans="1:30">
      <c r="A19" s="202">
        <f t="shared" si="7"/>
        <v>16</v>
      </c>
      <c r="B19" s="202"/>
      <c r="C19" s="206" t="s">
        <v>193</v>
      </c>
      <c r="D19" s="257">
        <v>45727</v>
      </c>
      <c r="E19" s="258" t="s">
        <v>175</v>
      </c>
      <c r="F19" s="259">
        <v>26</v>
      </c>
      <c r="G19" s="260">
        <v>26</v>
      </c>
      <c r="H19" s="261">
        <v>1490</v>
      </c>
      <c r="I19" s="269">
        <v>2816.4858</v>
      </c>
      <c r="J19" s="271">
        <v>264</v>
      </c>
      <c r="K19" s="270">
        <v>200</v>
      </c>
      <c r="L19" s="267">
        <v>520</v>
      </c>
      <c r="M19" s="260">
        <v>-27.61</v>
      </c>
      <c r="N19" s="260"/>
      <c r="O19" s="260">
        <v>0</v>
      </c>
      <c r="P19" s="268">
        <v>5720.88</v>
      </c>
      <c r="Q19" s="233"/>
      <c r="R19" s="261">
        <f t="shared" si="1"/>
        <v>5720.88</v>
      </c>
      <c r="S19" s="275">
        <v>0</v>
      </c>
      <c r="T19" s="276" t="str">
        <f>VLOOKUP(C19,'[5]2025.07'!$B$3:$CN$700,38,0)</f>
        <v>湘潭思泉</v>
      </c>
      <c r="U19" s="277">
        <f>_xlfn.XLOOKUP(C19,[12]一线员工!$C$1:$C$65536,[12]一线员工!$BJ$1:$BJ$65536,0,0)</f>
        <v>5720.88</v>
      </c>
      <c r="V19" s="1">
        <f t="shared" si="2"/>
        <v>0</v>
      </c>
      <c r="W19" s="228">
        <f t="shared" si="3"/>
        <v>5314.8758</v>
      </c>
      <c r="X19" s="228">
        <f t="shared" si="4"/>
        <v>406.004199999999</v>
      </c>
      <c r="Y19" s="1">
        <f t="shared" si="5"/>
        <v>220.033846153846</v>
      </c>
      <c r="AA19" s="183" t="str">
        <f>_xlfn.XLOOKUP($C19,汇总!$C:$C,汇总!$C:$C)</f>
        <v>瞿芬</v>
      </c>
      <c r="AC19" s="1">
        <v>3697.41</v>
      </c>
      <c r="AD19" s="1">
        <f t="shared" si="6"/>
        <v>2023.47</v>
      </c>
    </row>
    <row r="20" s="1" customFormat="1" ht="21.7" customHeight="1" spans="1:30">
      <c r="A20" s="202">
        <f t="shared" si="7"/>
        <v>17</v>
      </c>
      <c r="B20" s="202"/>
      <c r="C20" s="206" t="s">
        <v>194</v>
      </c>
      <c r="D20" s="257">
        <v>45727</v>
      </c>
      <c r="E20" s="258" t="s">
        <v>175</v>
      </c>
      <c r="F20" s="259">
        <v>26</v>
      </c>
      <c r="G20" s="260">
        <v>28</v>
      </c>
      <c r="H20" s="261">
        <v>1604.61538461538</v>
      </c>
      <c r="I20" s="269">
        <v>2373.85105</v>
      </c>
      <c r="J20" s="271">
        <v>264</v>
      </c>
      <c r="K20" s="270">
        <v>200</v>
      </c>
      <c r="L20" s="267">
        <v>560</v>
      </c>
      <c r="M20" s="260">
        <v>-27.61</v>
      </c>
      <c r="N20" s="260"/>
      <c r="O20" s="260">
        <v>300</v>
      </c>
      <c r="P20" s="268">
        <v>5698.86</v>
      </c>
      <c r="Q20" s="233"/>
      <c r="R20" s="261">
        <f t="shared" si="1"/>
        <v>5698.86</v>
      </c>
      <c r="S20" s="275">
        <v>0</v>
      </c>
      <c r="T20" s="276" t="str">
        <f>VLOOKUP(C20,'[5]2025.07'!$B$3:$CN$700,38,0)</f>
        <v>湘潭思泉</v>
      </c>
      <c r="U20" s="277">
        <f>_xlfn.XLOOKUP(C20,[12]一线员工!$C$1:$C$65536,[12]一线员工!$BJ$1:$BJ$65536,0,0)</f>
        <v>5698.86</v>
      </c>
      <c r="V20" s="1">
        <f t="shared" si="2"/>
        <v>0</v>
      </c>
      <c r="W20" s="228">
        <f t="shared" si="3"/>
        <v>5328.85643461539</v>
      </c>
      <c r="X20" s="228">
        <f t="shared" si="4"/>
        <v>370.003565384614</v>
      </c>
      <c r="Y20" s="1">
        <f t="shared" si="5"/>
        <v>219.186923076923</v>
      </c>
      <c r="AA20" s="183" t="str">
        <f>_xlfn.XLOOKUP($C20,汇总!$C:$C,汇总!$C:$C)</f>
        <v>瞿欢</v>
      </c>
      <c r="AC20" s="1">
        <v>3855.71</v>
      </c>
      <c r="AD20" s="1">
        <f t="shared" si="6"/>
        <v>1843.15</v>
      </c>
    </row>
    <row r="21" s="1" customFormat="1" ht="21.7" customHeight="1" spans="1:30">
      <c r="A21" s="202">
        <f t="shared" si="7"/>
        <v>18</v>
      </c>
      <c r="B21" s="202"/>
      <c r="C21" s="206" t="s">
        <v>196</v>
      </c>
      <c r="D21" s="257">
        <v>45729</v>
      </c>
      <c r="E21" s="258" t="s">
        <v>175</v>
      </c>
      <c r="F21" s="259">
        <v>25</v>
      </c>
      <c r="G21" s="260">
        <v>25</v>
      </c>
      <c r="H21" s="261">
        <v>1490</v>
      </c>
      <c r="I21" s="269">
        <v>2505.27325</v>
      </c>
      <c r="J21" s="271">
        <v>273</v>
      </c>
      <c r="K21" s="270">
        <v>200</v>
      </c>
      <c r="L21" s="267">
        <v>500</v>
      </c>
      <c r="M21" s="260"/>
      <c r="N21" s="260"/>
      <c r="O21" s="260">
        <v>300</v>
      </c>
      <c r="P21" s="268">
        <v>5768.27</v>
      </c>
      <c r="Q21" s="233"/>
      <c r="R21" s="261">
        <f t="shared" si="1"/>
        <v>5768.27</v>
      </c>
      <c r="S21" s="275">
        <v>0</v>
      </c>
      <c r="T21" s="276" t="str">
        <f>VLOOKUP(C21,'[5]2025.07'!$B$3:$CN$700,38,0)</f>
        <v>东方人才</v>
      </c>
      <c r="U21" s="277">
        <f>_xlfn.XLOOKUP(C21,[12]一线员工!$C$1:$C$65536,[12]一线员工!$BJ$1:$BJ$65536,0,0)</f>
        <v>5768.27</v>
      </c>
      <c r="V21" s="1">
        <f t="shared" si="2"/>
        <v>0</v>
      </c>
      <c r="W21" s="228">
        <f t="shared" si="3"/>
        <v>5318.27325</v>
      </c>
      <c r="X21" s="228">
        <f t="shared" si="4"/>
        <v>449.99675</v>
      </c>
      <c r="Y21" s="1">
        <f t="shared" si="5"/>
        <v>230.7308</v>
      </c>
      <c r="AA21" s="183" t="str">
        <f>_xlfn.XLOOKUP($C21,汇总!$C:$C,汇总!$C:$C)</f>
        <v>周孝勇</v>
      </c>
      <c r="AC21" s="1">
        <v>6692.4</v>
      </c>
      <c r="AD21" s="1">
        <f t="shared" si="6"/>
        <v>-924.129999999999</v>
      </c>
    </row>
    <row r="22" s="1" customFormat="1" ht="21.7" customHeight="1" spans="1:30">
      <c r="A22" s="202">
        <f t="shared" si="7"/>
        <v>19</v>
      </c>
      <c r="B22" s="202"/>
      <c r="C22" s="206" t="s">
        <v>198</v>
      </c>
      <c r="D22" s="257">
        <v>45747</v>
      </c>
      <c r="E22" s="258" t="s">
        <v>175</v>
      </c>
      <c r="F22" s="259">
        <v>25</v>
      </c>
      <c r="G22" s="260">
        <v>24</v>
      </c>
      <c r="H22" s="261">
        <v>1430.4</v>
      </c>
      <c r="I22" s="269">
        <v>2397.02632</v>
      </c>
      <c r="J22" s="271">
        <v>273</v>
      </c>
      <c r="K22" s="270">
        <v>184.615384615385</v>
      </c>
      <c r="L22" s="267">
        <v>480</v>
      </c>
      <c r="M22" s="260"/>
      <c r="N22" s="260"/>
      <c r="O22" s="260">
        <v>200</v>
      </c>
      <c r="P22" s="268">
        <v>5407.04</v>
      </c>
      <c r="Q22" s="233"/>
      <c r="R22" s="261">
        <f t="shared" si="1"/>
        <v>5407.04</v>
      </c>
      <c r="S22" s="275">
        <v>0</v>
      </c>
      <c r="T22" s="276" t="str">
        <f>VLOOKUP(C22,'[5]2025.07'!$B$3:$CN$700,38,0)</f>
        <v>湘潭思泉</v>
      </c>
      <c r="U22" s="277">
        <f>_xlfn.XLOOKUP(C22,[12]一线员工!$C$1:$C$65536,[12]一线员工!$BJ$1:$BJ$65536,0,0)</f>
        <v>5407.04</v>
      </c>
      <c r="V22" s="1">
        <f t="shared" si="2"/>
        <v>0</v>
      </c>
      <c r="W22" s="228">
        <f t="shared" si="3"/>
        <v>5014.04170461539</v>
      </c>
      <c r="X22" s="228">
        <f t="shared" si="4"/>
        <v>392.998295384615</v>
      </c>
      <c r="Y22" s="1">
        <f t="shared" si="5"/>
        <v>216.2816</v>
      </c>
      <c r="AA22" s="183" t="str">
        <f>_xlfn.XLOOKUP($C22,汇总!$C:$C,汇总!$C:$C)</f>
        <v>游围广</v>
      </c>
      <c r="AC22" s="1">
        <v>1705.5</v>
      </c>
      <c r="AD22" s="1">
        <f t="shared" si="6"/>
        <v>3701.54</v>
      </c>
    </row>
    <row r="23" s="1" customFormat="1" ht="21.7" customHeight="1" spans="1:30">
      <c r="A23" s="202">
        <f t="shared" si="7"/>
        <v>20</v>
      </c>
      <c r="B23" s="202"/>
      <c r="C23" s="206" t="s">
        <v>199</v>
      </c>
      <c r="D23" s="257">
        <v>45758</v>
      </c>
      <c r="E23" s="258" t="s">
        <v>175</v>
      </c>
      <c r="F23" s="259">
        <v>26</v>
      </c>
      <c r="G23" s="260">
        <v>26</v>
      </c>
      <c r="H23" s="261">
        <v>1490</v>
      </c>
      <c r="I23" s="269">
        <v>2635.2301</v>
      </c>
      <c r="J23" s="271">
        <v>276</v>
      </c>
      <c r="K23" s="270">
        <v>300</v>
      </c>
      <c r="L23" s="267">
        <v>520</v>
      </c>
      <c r="M23" s="260"/>
      <c r="N23" s="260">
        <v>-10</v>
      </c>
      <c r="O23" s="260">
        <v>300</v>
      </c>
      <c r="P23" s="268">
        <v>6019.23</v>
      </c>
      <c r="Q23" s="233"/>
      <c r="R23" s="261">
        <f t="shared" si="1"/>
        <v>6019.23</v>
      </c>
      <c r="S23" s="275" t="s">
        <v>460</v>
      </c>
      <c r="T23" s="276" t="str">
        <f>VLOOKUP(C23,'[5]2025.07'!$B$3:$CN$700,38,0)</f>
        <v>湖南诚展</v>
      </c>
      <c r="U23" s="277">
        <f>_xlfn.XLOOKUP(C23,[12]一线员工!$C$1:$C$65536,[12]一线员工!$BJ$1:$BJ$65536,0,0)</f>
        <v>6019.23</v>
      </c>
      <c r="V23" s="1">
        <f t="shared" si="2"/>
        <v>0</v>
      </c>
      <c r="W23" s="228">
        <f t="shared" si="3"/>
        <v>5563.2301</v>
      </c>
      <c r="X23" s="228">
        <f t="shared" si="4"/>
        <v>455.999899999999</v>
      </c>
      <c r="Y23" s="1">
        <f t="shared" si="5"/>
        <v>231.508846153846</v>
      </c>
      <c r="AA23" s="183" t="str">
        <f>_xlfn.XLOOKUP($C23,汇总!$C:$C,汇总!$C:$C)</f>
        <v>马战</v>
      </c>
      <c r="AC23" s="1">
        <v>5880.02</v>
      </c>
      <c r="AD23" s="1">
        <f t="shared" si="6"/>
        <v>139.209999999999</v>
      </c>
    </row>
    <row r="24" s="1" customFormat="1" ht="21.7" customHeight="1" spans="1:30">
      <c r="A24" s="202">
        <f t="shared" si="7"/>
        <v>21</v>
      </c>
      <c r="B24" s="202"/>
      <c r="C24" s="206" t="s">
        <v>200</v>
      </c>
      <c r="D24" s="257">
        <v>45759</v>
      </c>
      <c r="E24" s="258" t="s">
        <v>175</v>
      </c>
      <c r="F24" s="259">
        <v>26</v>
      </c>
      <c r="G24" s="260">
        <v>25</v>
      </c>
      <c r="H24" s="261">
        <v>1432.69230769231</v>
      </c>
      <c r="I24" s="269">
        <v>2536.49625</v>
      </c>
      <c r="J24" s="271">
        <v>270</v>
      </c>
      <c r="K24" s="270">
        <v>288.461538461538</v>
      </c>
      <c r="L24" s="267">
        <v>500</v>
      </c>
      <c r="M24" s="260"/>
      <c r="N24" s="260"/>
      <c r="O24" s="260">
        <v>200</v>
      </c>
      <c r="P24" s="268">
        <v>5727.65</v>
      </c>
      <c r="Q24" s="233"/>
      <c r="R24" s="261">
        <f t="shared" si="1"/>
        <v>5727.65</v>
      </c>
      <c r="S24" s="275">
        <v>0</v>
      </c>
      <c r="T24" s="276" t="str">
        <f>VLOOKUP(C24,'[5]2025.07'!$B$3:$CN$700,38,0)</f>
        <v>湘潭思泉</v>
      </c>
      <c r="U24" s="277">
        <f>_xlfn.XLOOKUP(C24,[12]一线员工!$C$1:$C$65536,[12]一线员工!$BJ$1:$BJ$65536,0,0)</f>
        <v>5727.65</v>
      </c>
      <c r="V24" s="1">
        <f t="shared" si="2"/>
        <v>0</v>
      </c>
      <c r="W24" s="228">
        <f t="shared" si="3"/>
        <v>5278.65009615385</v>
      </c>
      <c r="X24" s="228">
        <f t="shared" si="4"/>
        <v>448.999903846154</v>
      </c>
      <c r="Y24" s="1">
        <f t="shared" si="5"/>
        <v>220.294230769231</v>
      </c>
      <c r="AA24" s="183" t="str">
        <f>_xlfn.XLOOKUP($C24,汇总!$C:$C,汇总!$C:$C)</f>
        <v>曾选泽</v>
      </c>
      <c r="AC24" s="1">
        <v>3871.2</v>
      </c>
      <c r="AD24" s="1">
        <f t="shared" si="6"/>
        <v>1856.45</v>
      </c>
    </row>
    <row r="25" s="1" customFormat="1" ht="21.7" customHeight="1" spans="1:30">
      <c r="A25" s="202">
        <f t="shared" ref="A25:A34" si="8">ROW()-3</f>
        <v>22</v>
      </c>
      <c r="B25" s="202"/>
      <c r="C25" s="206" t="s">
        <v>203</v>
      </c>
      <c r="D25" s="257">
        <v>45772</v>
      </c>
      <c r="E25" s="258" t="s">
        <v>175</v>
      </c>
      <c r="F25" s="259">
        <v>26</v>
      </c>
      <c r="G25" s="260">
        <v>13</v>
      </c>
      <c r="H25" s="261">
        <v>745</v>
      </c>
      <c r="I25" s="269">
        <v>821.35816</v>
      </c>
      <c r="J25" s="271">
        <v>240</v>
      </c>
      <c r="K25" s="270">
        <v>100</v>
      </c>
      <c r="L25" s="267">
        <v>260</v>
      </c>
      <c r="M25" s="260">
        <v>-27.61</v>
      </c>
      <c r="N25" s="260"/>
      <c r="O25" s="260">
        <v>0</v>
      </c>
      <c r="P25" s="268">
        <v>2332.4</v>
      </c>
      <c r="Q25" s="233"/>
      <c r="R25" s="261">
        <f t="shared" si="1"/>
        <v>2332.4</v>
      </c>
      <c r="S25" s="275" t="s">
        <v>461</v>
      </c>
      <c r="T25" s="276" t="str">
        <f>VLOOKUP(C25,'[5]2025.07'!$B$3:$CN$700,38,0)</f>
        <v>湖南诚展</v>
      </c>
      <c r="U25" s="277">
        <f>_xlfn.XLOOKUP(C25,[12]一线员工!$C$1:$C$65536,[12]一线员工!$BJ$1:$BJ$65536,0,0)</f>
        <v>2332.4</v>
      </c>
      <c r="V25" s="1">
        <f t="shared" si="2"/>
        <v>0</v>
      </c>
      <c r="W25" s="228">
        <f t="shared" si="3"/>
        <v>2177.74816</v>
      </c>
      <c r="X25" s="228">
        <f t="shared" si="4"/>
        <v>154.65184</v>
      </c>
      <c r="Y25" s="1">
        <f t="shared" si="5"/>
        <v>89.7076923076923</v>
      </c>
      <c r="AA25" s="183" t="str">
        <f>_xlfn.XLOOKUP($C25,汇总!$C:$C,汇总!$C:$C)</f>
        <v>唐锋</v>
      </c>
      <c r="AC25" s="1">
        <v>6323.68</v>
      </c>
      <c r="AD25" s="1">
        <f t="shared" si="6"/>
        <v>-3991.28</v>
      </c>
    </row>
    <row r="26" s="1" customFormat="1" ht="21.7" customHeight="1" spans="1:30">
      <c r="A26" s="202">
        <f t="shared" si="8"/>
        <v>23</v>
      </c>
      <c r="B26" s="202"/>
      <c r="C26" s="206" t="s">
        <v>204</v>
      </c>
      <c r="D26" s="257">
        <v>45774</v>
      </c>
      <c r="E26" s="258" t="s">
        <v>175</v>
      </c>
      <c r="F26" s="259">
        <v>22</v>
      </c>
      <c r="G26" s="260">
        <v>20.3</v>
      </c>
      <c r="H26" s="261">
        <v>1374.86363636364</v>
      </c>
      <c r="I26" s="269">
        <v>2027.233679</v>
      </c>
      <c r="J26" s="271">
        <v>264</v>
      </c>
      <c r="K26" s="270">
        <v>156.153846153846</v>
      </c>
      <c r="L26" s="267">
        <v>392</v>
      </c>
      <c r="M26" s="260"/>
      <c r="N26" s="260">
        <v>-10</v>
      </c>
      <c r="O26" s="260">
        <v>100</v>
      </c>
      <c r="P26" s="268">
        <v>4666.65</v>
      </c>
      <c r="Q26" s="233"/>
      <c r="R26" s="261">
        <f t="shared" si="1"/>
        <v>4666.65</v>
      </c>
      <c r="S26" s="275" t="s">
        <v>461</v>
      </c>
      <c r="T26" s="276" t="str">
        <f>VLOOKUP(C26,'[5]2025.07'!$B$3:$CN$700,38,0)</f>
        <v>湖南诚展</v>
      </c>
      <c r="U26" s="277">
        <f>_xlfn.XLOOKUP(C26,[12]一线员工!$C$1:$C$65536,[12]一线员工!$BJ$1:$BJ$65536,0,0)</f>
        <v>4666.65</v>
      </c>
      <c r="V26" s="1">
        <f t="shared" si="2"/>
        <v>0</v>
      </c>
      <c r="W26" s="228">
        <f t="shared" si="3"/>
        <v>4346.55116151748</v>
      </c>
      <c r="X26" s="228">
        <f t="shared" si="4"/>
        <v>320.098838482518</v>
      </c>
      <c r="Y26" s="1">
        <f t="shared" si="5"/>
        <v>212.120454545455</v>
      </c>
      <c r="AA26" s="183" t="str">
        <f>_xlfn.XLOOKUP($C26,汇总!$C:$C,汇总!$C:$C)</f>
        <v>刘红勇</v>
      </c>
      <c r="AC26" s="1">
        <v>7032.46</v>
      </c>
      <c r="AD26" s="1">
        <f t="shared" si="6"/>
        <v>-2365.81</v>
      </c>
    </row>
    <row r="27" s="1" customFormat="1" ht="21.7" customHeight="1" spans="1:30">
      <c r="A27" s="202">
        <f t="shared" si="8"/>
        <v>24</v>
      </c>
      <c r="B27" s="202"/>
      <c r="C27" s="206" t="s">
        <v>206</v>
      </c>
      <c r="D27" s="257">
        <v>45777</v>
      </c>
      <c r="E27" s="258" t="s">
        <v>175</v>
      </c>
      <c r="F27" s="259">
        <v>22</v>
      </c>
      <c r="G27" s="260">
        <v>20</v>
      </c>
      <c r="H27" s="261">
        <v>1354.54545454545</v>
      </c>
      <c r="I27" s="269">
        <v>2012.977</v>
      </c>
      <c r="J27" s="271">
        <v>282</v>
      </c>
      <c r="K27" s="270">
        <v>384.615384615385</v>
      </c>
      <c r="L27" s="267">
        <v>400</v>
      </c>
      <c r="M27" s="260"/>
      <c r="N27" s="260"/>
      <c r="O27" s="260">
        <v>0</v>
      </c>
      <c r="P27" s="268">
        <v>4844.14</v>
      </c>
      <c r="Q27" s="233">
        <v>122.75</v>
      </c>
      <c r="R27" s="261">
        <f t="shared" si="1"/>
        <v>4721.39</v>
      </c>
      <c r="S27" s="275">
        <v>0</v>
      </c>
      <c r="T27" s="276" t="str">
        <f>VLOOKUP(C27,'[5]2025.07'!$B$3:$CN$700,38,0)</f>
        <v>湖南诚展</v>
      </c>
      <c r="U27" s="277">
        <f>_xlfn.XLOOKUP(C27,[12]一线员工!$C$1:$C$65536,[12]一线员工!$BJ$1:$BJ$65536,0,0)</f>
        <v>4721.39</v>
      </c>
      <c r="V27" s="1">
        <f t="shared" si="2"/>
        <v>0</v>
      </c>
      <c r="W27" s="228">
        <f t="shared" si="3"/>
        <v>4476.13783916084</v>
      </c>
      <c r="X27" s="228">
        <f t="shared" si="4"/>
        <v>368.002160839161</v>
      </c>
      <c r="Y27" s="1">
        <f t="shared" si="5"/>
        <v>214.608636363636</v>
      </c>
      <c r="AA27" s="183" t="str">
        <f>_xlfn.XLOOKUP($C27,汇总!$C:$C,汇总!$C:$C)</f>
        <v>刘顺新</v>
      </c>
      <c r="AC27" s="1">
        <v>6199.25</v>
      </c>
      <c r="AD27" s="1">
        <f t="shared" si="6"/>
        <v>-1355.11</v>
      </c>
    </row>
    <row r="28" s="1" customFormat="1" ht="21.7" customHeight="1" spans="1:30">
      <c r="A28" s="202">
        <f t="shared" si="8"/>
        <v>25</v>
      </c>
      <c r="B28" s="202"/>
      <c r="C28" s="206" t="s">
        <v>167</v>
      </c>
      <c r="D28" s="257">
        <v>45743</v>
      </c>
      <c r="E28" s="258" t="s">
        <v>175</v>
      </c>
      <c r="F28" s="259">
        <v>23</v>
      </c>
      <c r="G28" s="260">
        <v>23</v>
      </c>
      <c r="H28" s="261">
        <v>1490</v>
      </c>
      <c r="I28" s="269">
        <v>2318.50939</v>
      </c>
      <c r="J28" s="271">
        <v>270</v>
      </c>
      <c r="K28" s="270">
        <v>265.384615384615</v>
      </c>
      <c r="L28" s="267">
        <v>460</v>
      </c>
      <c r="M28" s="260">
        <v>-30</v>
      </c>
      <c r="N28" s="260"/>
      <c r="O28" s="260">
        <v>300</v>
      </c>
      <c r="P28" s="268">
        <v>5507.89</v>
      </c>
      <c r="Q28" s="233">
        <v>66.75</v>
      </c>
      <c r="R28" s="261">
        <f t="shared" si="1"/>
        <v>5441.14</v>
      </c>
      <c r="S28" s="275" t="s">
        <v>460</v>
      </c>
      <c r="T28" s="276" t="str">
        <f>VLOOKUP(C28,'[5]2025.07'!$B$3:$CN$700,38,0)</f>
        <v>德顺</v>
      </c>
      <c r="U28" s="277">
        <f>_xlfn.XLOOKUP(C28,[12]一线员工!$C$1:$C$65536,[12]一线员工!$BJ$1:$BJ$65536,0,0)</f>
        <v>5441.14</v>
      </c>
      <c r="V28" s="1">
        <f t="shared" si="2"/>
        <v>0</v>
      </c>
      <c r="W28" s="228">
        <f t="shared" si="3"/>
        <v>5119.89400538462</v>
      </c>
      <c r="X28" s="228">
        <f t="shared" si="4"/>
        <v>387.995994615385</v>
      </c>
      <c r="Y28" s="1">
        <f t="shared" si="5"/>
        <v>236.571304347826</v>
      </c>
      <c r="AA28" s="183" t="str">
        <f>_xlfn.XLOOKUP($C28,汇总!$C:$C,汇总!$C:$C)</f>
        <v>彭洪准</v>
      </c>
      <c r="AC28" s="1">
        <v>5998.26</v>
      </c>
      <c r="AD28" s="1">
        <f t="shared" si="6"/>
        <v>-490.37</v>
      </c>
    </row>
    <row r="29" s="1" customFormat="1" ht="21.7" customHeight="1" spans="1:30">
      <c r="A29" s="202">
        <f t="shared" si="8"/>
        <v>26</v>
      </c>
      <c r="B29" s="202"/>
      <c r="C29" s="206" t="s">
        <v>164</v>
      </c>
      <c r="D29" s="257">
        <v>45734</v>
      </c>
      <c r="E29" s="258" t="s">
        <v>175</v>
      </c>
      <c r="F29" s="259">
        <v>26</v>
      </c>
      <c r="G29" s="260">
        <v>26</v>
      </c>
      <c r="H29" s="261">
        <v>1490</v>
      </c>
      <c r="I29" s="269">
        <v>2635.2301</v>
      </c>
      <c r="J29" s="271">
        <v>264</v>
      </c>
      <c r="K29" s="270">
        <v>200</v>
      </c>
      <c r="L29" s="267">
        <v>520</v>
      </c>
      <c r="M29" s="260"/>
      <c r="N29" s="260">
        <v>-10</v>
      </c>
      <c r="O29" s="260">
        <v>300</v>
      </c>
      <c r="P29" s="268">
        <v>5857.23</v>
      </c>
      <c r="Q29" s="233">
        <v>34.5</v>
      </c>
      <c r="R29" s="261">
        <f t="shared" si="1"/>
        <v>5822.73</v>
      </c>
      <c r="S29" s="275">
        <v>0</v>
      </c>
      <c r="T29" s="276" t="str">
        <f>VLOOKUP(C29,'[5]2025.07'!$B$3:$CN$700,38,0)</f>
        <v>德顺</v>
      </c>
      <c r="U29" s="277">
        <f>_xlfn.XLOOKUP(C29,[12]一线员工!$C$1:$C$65536,[12]一线员工!$BJ$1:$BJ$65536,0,0)</f>
        <v>5822.73</v>
      </c>
      <c r="V29" s="1">
        <f t="shared" si="2"/>
        <v>0</v>
      </c>
      <c r="W29" s="228">
        <f t="shared" si="3"/>
        <v>5451.2301</v>
      </c>
      <c r="X29" s="228">
        <f t="shared" si="4"/>
        <v>405.999899999999</v>
      </c>
      <c r="Y29" s="1">
        <f t="shared" si="5"/>
        <v>223.951153846154</v>
      </c>
      <c r="AA29" s="183" t="str">
        <f>_xlfn.XLOOKUP($C29,汇总!$C:$C,汇总!$C:$C)</f>
        <v>袁建平</v>
      </c>
      <c r="AC29" s="1">
        <v>5571.02</v>
      </c>
      <c r="AD29" s="1">
        <f t="shared" si="6"/>
        <v>286.209999999999</v>
      </c>
    </row>
    <row r="30" s="1" customFormat="1" ht="21.7" customHeight="1" spans="1:30">
      <c r="A30" s="202">
        <f t="shared" si="8"/>
        <v>27</v>
      </c>
      <c r="B30" s="202"/>
      <c r="C30" s="206" t="s">
        <v>168</v>
      </c>
      <c r="D30" s="257">
        <v>45758</v>
      </c>
      <c r="E30" s="258" t="s">
        <v>175</v>
      </c>
      <c r="F30" s="259">
        <v>26</v>
      </c>
      <c r="G30" s="260">
        <v>26</v>
      </c>
      <c r="H30" s="261">
        <v>1490</v>
      </c>
      <c r="I30" s="269">
        <v>2635.2301</v>
      </c>
      <c r="J30" s="271">
        <v>261</v>
      </c>
      <c r="K30" s="270">
        <v>200</v>
      </c>
      <c r="L30" s="267">
        <v>520</v>
      </c>
      <c r="M30" s="260">
        <v>-27.61</v>
      </c>
      <c r="N30" s="260">
        <v>-10</v>
      </c>
      <c r="O30" s="260">
        <v>300</v>
      </c>
      <c r="P30" s="268">
        <v>5826.62</v>
      </c>
      <c r="Q30" s="233"/>
      <c r="R30" s="261">
        <f t="shared" si="1"/>
        <v>5826.62</v>
      </c>
      <c r="S30" s="275" t="s">
        <v>460</v>
      </c>
      <c r="T30" s="276" t="str">
        <f>VLOOKUP(C30,'[5]2025.07'!$B$3:$CN$700,38,0)</f>
        <v>德顺</v>
      </c>
      <c r="U30" s="277">
        <f>_xlfn.XLOOKUP(C30,[12]一线员工!$C$1:$C$65536,[12]一线员工!$BJ$1:$BJ$65536,0,0)</f>
        <v>5826.62</v>
      </c>
      <c r="V30" s="1">
        <f t="shared" si="2"/>
        <v>0</v>
      </c>
      <c r="W30" s="228">
        <f t="shared" si="3"/>
        <v>5420.6201</v>
      </c>
      <c r="X30" s="228">
        <f t="shared" si="4"/>
        <v>405.999899999999</v>
      </c>
      <c r="Y30" s="1">
        <f t="shared" si="5"/>
        <v>224.100769230769</v>
      </c>
      <c r="AA30" s="183" t="str">
        <f>_xlfn.XLOOKUP($C30,汇总!$C:$C,汇总!$C:$C)</f>
        <v>刘军玲</v>
      </c>
      <c r="AC30" s="1">
        <v>5570.02</v>
      </c>
      <c r="AD30" s="1">
        <f t="shared" si="6"/>
        <v>256.599999999999</v>
      </c>
    </row>
    <row r="31" s="1" customFormat="1" ht="21.7" customHeight="1" spans="1:30">
      <c r="A31" s="202">
        <f t="shared" si="8"/>
        <v>28</v>
      </c>
      <c r="B31" s="202"/>
      <c r="C31" s="206" t="s">
        <v>215</v>
      </c>
      <c r="D31" s="257">
        <v>45739</v>
      </c>
      <c r="E31" s="258" t="s">
        <v>175</v>
      </c>
      <c r="F31" s="259">
        <v>22</v>
      </c>
      <c r="G31" s="260">
        <v>22</v>
      </c>
      <c r="H31" s="261">
        <v>1490</v>
      </c>
      <c r="I31" s="269">
        <v>2240.2947</v>
      </c>
      <c r="J31" s="271">
        <v>285</v>
      </c>
      <c r="K31" s="270">
        <v>253.846153846154</v>
      </c>
      <c r="L31" s="267">
        <v>440</v>
      </c>
      <c r="M31" s="260"/>
      <c r="N31" s="260">
        <v>-10</v>
      </c>
      <c r="O31" s="260">
        <v>300</v>
      </c>
      <c r="P31" s="268">
        <v>5425.14</v>
      </c>
      <c r="Q31" s="233"/>
      <c r="R31" s="261">
        <f t="shared" si="1"/>
        <v>5425.14</v>
      </c>
      <c r="S31" s="275">
        <v>0</v>
      </c>
      <c r="T31" s="276" t="str">
        <f>VLOOKUP(C31,'[5]2025.07'!$B$3:$CN$700,38,0)</f>
        <v>德顺</v>
      </c>
      <c r="U31" s="277">
        <f>_xlfn.XLOOKUP(C31,[12]一线员工!$C$1:$C$65536,[12]一线员工!$BJ$1:$BJ$65536,0,0)</f>
        <v>5425.14</v>
      </c>
      <c r="V31" s="1">
        <f t="shared" si="2"/>
        <v>0</v>
      </c>
      <c r="W31" s="228">
        <f t="shared" si="3"/>
        <v>5043.14085384615</v>
      </c>
      <c r="X31" s="228">
        <f t="shared" si="4"/>
        <v>381.999146153847</v>
      </c>
      <c r="Y31" s="1">
        <f t="shared" si="5"/>
        <v>246.597272727273</v>
      </c>
      <c r="AA31" s="183" t="str">
        <f>_xlfn.XLOOKUP($C31,汇总!$C:$C,汇总!$C:$C)</f>
        <v>贺翌昂</v>
      </c>
      <c r="AC31" s="1">
        <v>6832.4</v>
      </c>
      <c r="AD31" s="1">
        <f t="shared" si="6"/>
        <v>-1407.26</v>
      </c>
    </row>
    <row r="32" s="1" customFormat="1" ht="21.7" customHeight="1" spans="1:30">
      <c r="A32" s="202">
        <f t="shared" si="8"/>
        <v>29</v>
      </c>
      <c r="B32" s="202"/>
      <c r="C32" s="206" t="s">
        <v>165</v>
      </c>
      <c r="D32" s="257">
        <v>45739</v>
      </c>
      <c r="E32" s="258" t="s">
        <v>175</v>
      </c>
      <c r="F32" s="259">
        <v>26</v>
      </c>
      <c r="G32" s="260">
        <v>28</v>
      </c>
      <c r="H32" s="261">
        <v>1604.61538461538</v>
      </c>
      <c r="I32" s="269">
        <v>2240.919216</v>
      </c>
      <c r="J32" s="271">
        <v>264</v>
      </c>
      <c r="K32" s="270">
        <v>200</v>
      </c>
      <c r="L32" s="267">
        <v>560</v>
      </c>
      <c r="M32" s="260">
        <v>-27.61</v>
      </c>
      <c r="N32" s="260"/>
      <c r="O32" s="260">
        <v>300</v>
      </c>
      <c r="P32" s="268">
        <v>5665.92</v>
      </c>
      <c r="Q32" s="233">
        <v>141.75</v>
      </c>
      <c r="R32" s="261">
        <f t="shared" si="1"/>
        <v>5524.17</v>
      </c>
      <c r="S32" s="275">
        <v>0</v>
      </c>
      <c r="T32" s="276" t="str">
        <f>VLOOKUP(C32,'[5]2025.07'!$B$3:$CN$700,38,0)</f>
        <v>德顺</v>
      </c>
      <c r="U32" s="277">
        <f>_xlfn.XLOOKUP(C32,[12]一线员工!$C$1:$C$65536,[12]一线员工!$BJ$1:$BJ$65536,0,0)</f>
        <v>5524.17</v>
      </c>
      <c r="V32" s="1">
        <f t="shared" si="2"/>
        <v>0</v>
      </c>
      <c r="W32" s="228">
        <f t="shared" si="3"/>
        <v>5195.92460061539</v>
      </c>
      <c r="X32" s="228">
        <f t="shared" si="4"/>
        <v>469.995399384615</v>
      </c>
      <c r="Y32" s="1">
        <f t="shared" si="5"/>
        <v>212.468076923077</v>
      </c>
      <c r="AA32" s="183" t="str">
        <f>_xlfn.XLOOKUP($C32,汇总!$C:$C,汇总!$C:$C)</f>
        <v>袁珊珊</v>
      </c>
      <c r="AC32" s="1">
        <v>5985.3</v>
      </c>
      <c r="AD32" s="1">
        <f t="shared" si="6"/>
        <v>-319.38</v>
      </c>
    </row>
    <row r="33" s="1" customFormat="1" ht="21.7" customHeight="1" spans="1:30">
      <c r="A33" s="202">
        <f t="shared" si="8"/>
        <v>30</v>
      </c>
      <c r="B33" s="202"/>
      <c r="C33" s="206" t="s">
        <v>216</v>
      </c>
      <c r="D33" s="257">
        <v>45790</v>
      </c>
      <c r="E33" s="258" t="s">
        <v>175</v>
      </c>
      <c r="F33" s="259">
        <v>23</v>
      </c>
      <c r="G33" s="260">
        <v>23</v>
      </c>
      <c r="H33" s="261">
        <v>1490</v>
      </c>
      <c r="I33" s="269">
        <v>2339.02855</v>
      </c>
      <c r="J33" s="271">
        <v>264</v>
      </c>
      <c r="K33" s="270">
        <v>442.307692307692</v>
      </c>
      <c r="L33" s="267">
        <v>460</v>
      </c>
      <c r="M33" s="260"/>
      <c r="N33" s="260"/>
      <c r="O33" s="260">
        <v>300</v>
      </c>
      <c r="P33" s="268">
        <v>5779.34</v>
      </c>
      <c r="Q33" s="233"/>
      <c r="R33" s="261">
        <f t="shared" si="1"/>
        <v>5779.34</v>
      </c>
      <c r="S33" s="275">
        <v>0</v>
      </c>
      <c r="T33" s="276" t="str">
        <f>VLOOKUP(C33,'[5]2025.07'!$B$3:$CN$700,38,0)</f>
        <v>湖南诚展</v>
      </c>
      <c r="U33" s="277">
        <f>_xlfn.XLOOKUP(C33,[12]一线员工!$C$1:$C$65536,[12]一线员工!$BJ$1:$BJ$65536,0,0)</f>
        <v>5779.34</v>
      </c>
      <c r="V33" s="1">
        <f t="shared" si="2"/>
        <v>0</v>
      </c>
      <c r="W33" s="228">
        <f t="shared" si="3"/>
        <v>5341.33624230769</v>
      </c>
      <c r="X33" s="228">
        <f t="shared" si="4"/>
        <v>438.003757692308</v>
      </c>
      <c r="Y33" s="1">
        <f t="shared" si="5"/>
        <v>251.275652173913</v>
      </c>
      <c r="AA33" s="183" t="str">
        <f>_xlfn.XLOOKUP($C33,汇总!$C:$C,汇总!$C:$C)</f>
        <v>龙意倩</v>
      </c>
      <c r="AC33" s="1">
        <v>5813.28</v>
      </c>
      <c r="AD33" s="1">
        <f t="shared" si="6"/>
        <v>-33.9399999999996</v>
      </c>
    </row>
    <row r="34" s="1" customFormat="1" ht="21.7" customHeight="1" spans="1:30">
      <c r="A34" s="202">
        <f t="shared" si="8"/>
        <v>31</v>
      </c>
      <c r="B34" s="202"/>
      <c r="C34" s="206" t="s">
        <v>217</v>
      </c>
      <c r="D34" s="257">
        <v>45800</v>
      </c>
      <c r="E34" s="258" t="s">
        <v>175</v>
      </c>
      <c r="F34" s="259">
        <v>21</v>
      </c>
      <c r="G34" s="260">
        <v>21</v>
      </c>
      <c r="H34" s="261">
        <v>1490</v>
      </c>
      <c r="I34" s="269">
        <v>2131.61085</v>
      </c>
      <c r="J34" s="271">
        <v>264</v>
      </c>
      <c r="K34" s="270">
        <v>565.384615384615</v>
      </c>
      <c r="L34" s="267">
        <v>420</v>
      </c>
      <c r="M34" s="260"/>
      <c r="N34" s="260"/>
      <c r="O34" s="260">
        <v>300</v>
      </c>
      <c r="P34" s="268">
        <v>5589</v>
      </c>
      <c r="Q34" s="233"/>
      <c r="R34" s="261">
        <f t="shared" si="1"/>
        <v>5589</v>
      </c>
      <c r="S34" s="275">
        <v>0</v>
      </c>
      <c r="T34" s="276" t="str">
        <f>VLOOKUP(C34,'[5]2025.07'!$B$3:$CN$700,38,0)</f>
        <v>德顺</v>
      </c>
      <c r="U34" s="277">
        <f>_xlfn.XLOOKUP(C34,[12]一线员工!$C$1:$C$65536,[12]一线员工!$BJ$1:$BJ$65536,0,0)</f>
        <v>5589</v>
      </c>
      <c r="V34" s="1">
        <f t="shared" si="2"/>
        <v>0</v>
      </c>
      <c r="W34" s="228">
        <f t="shared" si="3"/>
        <v>5212.99546538462</v>
      </c>
      <c r="X34" s="228">
        <f t="shared" si="4"/>
        <v>376.004534615385</v>
      </c>
      <c r="Y34" s="1">
        <f t="shared" si="5"/>
        <v>266.142857142857</v>
      </c>
      <c r="AA34" s="183" t="str">
        <f>_xlfn.XLOOKUP($C34,汇总!$C:$C,汇总!$C:$C)</f>
        <v>蒋鹏</v>
      </c>
      <c r="AC34" s="1">
        <v>3587.33</v>
      </c>
      <c r="AD34" s="1">
        <f t="shared" si="6"/>
        <v>2001.67</v>
      </c>
    </row>
    <row r="35" s="1" customFormat="1" ht="21.7" customHeight="1" spans="1:30">
      <c r="A35" s="202">
        <f t="shared" ref="A35:A44" si="9">ROW()-3</f>
        <v>32</v>
      </c>
      <c r="B35" s="202"/>
      <c r="C35" s="206" t="s">
        <v>218</v>
      </c>
      <c r="D35" s="257">
        <v>45801</v>
      </c>
      <c r="E35" s="258" t="s">
        <v>175</v>
      </c>
      <c r="F35" s="259">
        <v>23</v>
      </c>
      <c r="G35" s="260">
        <v>23</v>
      </c>
      <c r="H35" s="261">
        <v>1490</v>
      </c>
      <c r="I35" s="269">
        <v>2339.02855</v>
      </c>
      <c r="J35" s="271">
        <v>288</v>
      </c>
      <c r="K35" s="270">
        <v>265.384615384615</v>
      </c>
      <c r="L35" s="267">
        <v>460</v>
      </c>
      <c r="M35" s="260"/>
      <c r="N35" s="260">
        <v>-20</v>
      </c>
      <c r="O35" s="260">
        <v>300</v>
      </c>
      <c r="P35" s="268">
        <v>5606.41</v>
      </c>
      <c r="Q35" s="233"/>
      <c r="R35" s="261">
        <f t="shared" si="1"/>
        <v>5606.41</v>
      </c>
      <c r="S35" s="275">
        <v>0</v>
      </c>
      <c r="T35" s="276" t="str">
        <f>VLOOKUP(C35,'[5]2025.07'!$B$3:$CN$700,38,0)</f>
        <v>湘潭思泉</v>
      </c>
      <c r="U35" s="277">
        <f>_xlfn.XLOOKUP(C35,[12]一线员工!$C$1:$C$65536,[12]一线员工!$BJ$1:$BJ$65536,0,0)</f>
        <v>5606.41</v>
      </c>
      <c r="V35" s="1">
        <f t="shared" si="2"/>
        <v>0</v>
      </c>
      <c r="W35" s="228">
        <f t="shared" si="3"/>
        <v>5168.41316538462</v>
      </c>
      <c r="X35" s="228">
        <f t="shared" si="4"/>
        <v>437.996834615385</v>
      </c>
      <c r="Y35" s="1">
        <f t="shared" si="5"/>
        <v>243.756956521739</v>
      </c>
      <c r="AA35" s="183" t="str">
        <f>_xlfn.XLOOKUP($C35,汇总!$C:$C,汇总!$C:$C)</f>
        <v>肖军奇</v>
      </c>
      <c r="AC35" s="1">
        <v>4733.25</v>
      </c>
      <c r="AD35" s="1">
        <f t="shared" si="6"/>
        <v>873.16</v>
      </c>
    </row>
    <row r="36" s="1" customFormat="1" ht="21.7" customHeight="1" spans="1:30">
      <c r="A36" s="202">
        <f t="shared" si="9"/>
        <v>33</v>
      </c>
      <c r="B36" s="202"/>
      <c r="C36" s="206" t="s">
        <v>219</v>
      </c>
      <c r="D36" s="257">
        <v>45801</v>
      </c>
      <c r="E36" s="258" t="s">
        <v>175</v>
      </c>
      <c r="F36" s="259">
        <v>23</v>
      </c>
      <c r="G36" s="260">
        <v>20</v>
      </c>
      <c r="H36" s="261">
        <v>1295.65217391304</v>
      </c>
      <c r="I36" s="269">
        <v>2003.027</v>
      </c>
      <c r="J36" s="271">
        <v>270</v>
      </c>
      <c r="K36" s="270">
        <v>153.846153846154</v>
      </c>
      <c r="L36" s="267">
        <v>400</v>
      </c>
      <c r="M36" s="260"/>
      <c r="N36" s="260">
        <v>-10</v>
      </c>
      <c r="O36" s="260">
        <v>0</v>
      </c>
      <c r="P36" s="268">
        <v>4472.53</v>
      </c>
      <c r="Q36" s="233"/>
      <c r="R36" s="261">
        <f t="shared" si="1"/>
        <v>4472.53</v>
      </c>
      <c r="S36" s="275" t="s">
        <v>461</v>
      </c>
      <c r="T36" s="276" t="str">
        <f>VLOOKUP(C36,'[5]2025.07'!$B$3:$CN$700,38,0)</f>
        <v>湘潭思泉</v>
      </c>
      <c r="U36" s="277">
        <f>_xlfn.XLOOKUP(C36,[12]一线员工!$C$1:$C$65536,[12]一线员工!$BJ$1:$BJ$65536,0,0)</f>
        <v>4472.53</v>
      </c>
      <c r="V36" s="1">
        <f t="shared" si="2"/>
        <v>0</v>
      </c>
      <c r="W36" s="228">
        <f t="shared" si="3"/>
        <v>4155.5253277592</v>
      </c>
      <c r="X36" s="228">
        <f t="shared" si="4"/>
        <v>317.004672240802</v>
      </c>
      <c r="Y36" s="1">
        <f t="shared" si="5"/>
        <v>194.457826086957</v>
      </c>
      <c r="AA36" s="183" t="str">
        <f>_xlfn.XLOOKUP($C36,汇总!$C:$C,汇总!$C:$C)</f>
        <v>付志勇</v>
      </c>
      <c r="AC36" s="1">
        <v>4509.46</v>
      </c>
      <c r="AD36" s="1">
        <f t="shared" si="6"/>
        <v>-36.9300000000003</v>
      </c>
    </row>
    <row r="37" s="1" customFormat="1" ht="21.7" customHeight="1" spans="1:30">
      <c r="A37" s="202">
        <f t="shared" si="9"/>
        <v>34</v>
      </c>
      <c r="B37" s="202"/>
      <c r="C37" s="206" t="s">
        <v>220</v>
      </c>
      <c r="D37" s="257">
        <v>45805</v>
      </c>
      <c r="E37" s="258" t="s">
        <v>175</v>
      </c>
      <c r="F37" s="259">
        <v>26</v>
      </c>
      <c r="G37" s="260">
        <v>27</v>
      </c>
      <c r="H37" s="261">
        <v>1547.30769230769</v>
      </c>
      <c r="I37" s="269">
        <v>2148.1207716</v>
      </c>
      <c r="J37" s="271">
        <v>270</v>
      </c>
      <c r="K37" s="270">
        <v>200</v>
      </c>
      <c r="L37" s="267">
        <v>540</v>
      </c>
      <c r="M37" s="260">
        <v>-27.61</v>
      </c>
      <c r="N37" s="260">
        <v>-10</v>
      </c>
      <c r="O37" s="260">
        <v>300</v>
      </c>
      <c r="P37" s="268">
        <v>5433.82</v>
      </c>
      <c r="Q37" s="233"/>
      <c r="R37" s="261">
        <f t="shared" ref="R37:R68" si="10">P37-Q37</f>
        <v>5433.82</v>
      </c>
      <c r="S37" s="275" t="s">
        <v>461</v>
      </c>
      <c r="T37" s="276" t="str">
        <f>VLOOKUP(C37,'[5]2025.07'!$B$3:$CN$700,38,0)</f>
        <v>湘潭思泉</v>
      </c>
      <c r="U37" s="277">
        <f>_xlfn.XLOOKUP(C37,[12]一线员工!$C$1:$C$65536,[12]一线员工!$BJ$1:$BJ$65536,0,0)</f>
        <v>5433.82</v>
      </c>
      <c r="V37" s="1">
        <f t="shared" ref="V37:V81" si="11">U37-R37</f>
        <v>0</v>
      </c>
      <c r="W37" s="228">
        <f t="shared" ref="W37:W81" si="12">SUM(F37:O37)</f>
        <v>5020.81846390769</v>
      </c>
      <c r="X37" s="228">
        <f t="shared" ref="X37:X81" si="13">P37-W37</f>
        <v>413.00153609231</v>
      </c>
      <c r="Y37" s="1">
        <f t="shared" ref="Y37:Y81" si="14">R37/F37</f>
        <v>208.993076923077</v>
      </c>
      <c r="AA37" s="183" t="str">
        <f>_xlfn.XLOOKUP($C37,汇总!$C:$C,汇总!$C:$C)</f>
        <v>彭梅芳</v>
      </c>
      <c r="AC37" s="1">
        <v>5269.42</v>
      </c>
      <c r="AD37" s="1">
        <f t="shared" ref="AD37:AD68" si="15">P37-AC37</f>
        <v>164.4</v>
      </c>
    </row>
    <row r="38" s="1" customFormat="1" ht="21.7" customHeight="1" spans="1:30">
      <c r="A38" s="202">
        <f t="shared" si="9"/>
        <v>35</v>
      </c>
      <c r="B38" s="202"/>
      <c r="C38" s="206" t="s">
        <v>221</v>
      </c>
      <c r="D38" s="262">
        <v>45806</v>
      </c>
      <c r="E38" s="258" t="s">
        <v>175</v>
      </c>
      <c r="F38" s="259">
        <v>26</v>
      </c>
      <c r="G38" s="260">
        <v>27</v>
      </c>
      <c r="H38" s="261">
        <v>1547.30769230769</v>
      </c>
      <c r="I38" s="269">
        <v>2672.21711</v>
      </c>
      <c r="J38" s="271">
        <v>252</v>
      </c>
      <c r="K38" s="270">
        <v>200</v>
      </c>
      <c r="L38" s="267">
        <v>540</v>
      </c>
      <c r="M38" s="260">
        <v>-160</v>
      </c>
      <c r="N38" s="260">
        <v>-20</v>
      </c>
      <c r="O38" s="260">
        <v>200</v>
      </c>
      <c r="P38" s="268">
        <v>5647.52</v>
      </c>
      <c r="Q38" s="233"/>
      <c r="R38" s="261">
        <f t="shared" si="10"/>
        <v>5647.52</v>
      </c>
      <c r="S38" s="275" t="s">
        <v>461</v>
      </c>
      <c r="T38" s="276" t="str">
        <f>VLOOKUP(C38,'[5]2025.07'!$B$3:$CN$700,38,0)</f>
        <v>湘潭思泉</v>
      </c>
      <c r="U38" s="277">
        <f>_xlfn.XLOOKUP(C38,[12]一线员工!$C$1:$C$65536,[12]一线员工!$BJ$1:$BJ$65536,0,0)</f>
        <v>5647.52</v>
      </c>
      <c r="V38" s="1">
        <f t="shared" si="11"/>
        <v>0</v>
      </c>
      <c r="W38" s="228">
        <f t="shared" si="12"/>
        <v>5284.52480230769</v>
      </c>
      <c r="X38" s="228">
        <f t="shared" si="13"/>
        <v>362.99519769231</v>
      </c>
      <c r="Y38" s="1">
        <f t="shared" si="14"/>
        <v>217.212307692308</v>
      </c>
      <c r="AA38" s="183" t="str">
        <f>_xlfn.XLOOKUP($C38,汇总!$C:$C,汇总!$C:$C)</f>
        <v>唐江山</v>
      </c>
      <c r="AC38" s="1">
        <v>5064.92</v>
      </c>
      <c r="AD38" s="1">
        <f t="shared" si="15"/>
        <v>582.6</v>
      </c>
    </row>
    <row r="39" s="1" customFormat="1" ht="21.7" customHeight="1" spans="1:30">
      <c r="A39" s="202">
        <f t="shared" si="9"/>
        <v>36</v>
      </c>
      <c r="B39" s="202"/>
      <c r="C39" s="206" t="s">
        <v>222</v>
      </c>
      <c r="D39" s="262">
        <v>45806</v>
      </c>
      <c r="E39" s="258" t="s">
        <v>175</v>
      </c>
      <c r="F39" s="259">
        <v>26</v>
      </c>
      <c r="G39" s="260">
        <v>28</v>
      </c>
      <c r="H39" s="261">
        <v>1604.61538461538</v>
      </c>
      <c r="I39" s="269">
        <v>2867.1423</v>
      </c>
      <c r="J39" s="271">
        <v>264</v>
      </c>
      <c r="K39" s="270">
        <v>200</v>
      </c>
      <c r="L39" s="267">
        <v>560</v>
      </c>
      <c r="M39" s="260">
        <v>-27.61</v>
      </c>
      <c r="N39" s="260">
        <v>-20</v>
      </c>
      <c r="O39" s="260">
        <v>300</v>
      </c>
      <c r="P39" s="268">
        <v>6272.15</v>
      </c>
      <c r="Q39" s="233">
        <v>141.75</v>
      </c>
      <c r="R39" s="261">
        <f t="shared" si="10"/>
        <v>6130.4</v>
      </c>
      <c r="S39" s="275">
        <v>0</v>
      </c>
      <c r="T39" s="276" t="str">
        <f>VLOOKUP(C39,'[5]2025.07'!$B$3:$CN$700,38,0)</f>
        <v>湘潭宏顺</v>
      </c>
      <c r="U39" s="277">
        <f>_xlfn.XLOOKUP(C39,[12]一线员工!$C$1:$C$65536,[12]一线员工!$BJ$1:$BJ$65536,0,0)</f>
        <v>6130.4</v>
      </c>
      <c r="V39" s="1">
        <f t="shared" si="11"/>
        <v>0</v>
      </c>
      <c r="W39" s="228">
        <f t="shared" si="12"/>
        <v>5802.14768461538</v>
      </c>
      <c r="X39" s="228">
        <f t="shared" si="13"/>
        <v>470.00231538462</v>
      </c>
      <c r="Y39" s="1">
        <f t="shared" si="14"/>
        <v>235.784615384615</v>
      </c>
      <c r="AA39" s="183" t="str">
        <f>_xlfn.XLOOKUP($C39,汇总!$C:$C,汇总!$C:$C)</f>
        <v>高玉霞</v>
      </c>
      <c r="AC39" s="1">
        <v>5869.02</v>
      </c>
      <c r="AD39" s="1">
        <f t="shared" si="15"/>
        <v>403.129999999999</v>
      </c>
    </row>
    <row r="40" s="1" customFormat="1" ht="21.7" customHeight="1" spans="1:30">
      <c r="A40" s="202">
        <f t="shared" si="9"/>
        <v>37</v>
      </c>
      <c r="B40" s="202"/>
      <c r="C40" s="206" t="s">
        <v>223</v>
      </c>
      <c r="D40" s="262">
        <v>45805</v>
      </c>
      <c r="E40" s="258" t="s">
        <v>175</v>
      </c>
      <c r="F40" s="259">
        <v>26</v>
      </c>
      <c r="G40" s="260">
        <v>27</v>
      </c>
      <c r="H40" s="261">
        <v>1547.30769230769</v>
      </c>
      <c r="I40" s="269">
        <v>2733.96395</v>
      </c>
      <c r="J40" s="271">
        <v>261</v>
      </c>
      <c r="K40" s="270">
        <v>200</v>
      </c>
      <c r="L40" s="267">
        <v>540</v>
      </c>
      <c r="M40" s="260"/>
      <c r="N40" s="260">
        <v>-10</v>
      </c>
      <c r="O40" s="260">
        <v>300</v>
      </c>
      <c r="P40" s="268">
        <v>6038.27</v>
      </c>
      <c r="Q40" s="233">
        <v>137</v>
      </c>
      <c r="R40" s="261">
        <f t="shared" si="10"/>
        <v>5901.27</v>
      </c>
      <c r="S40" s="275" t="s">
        <v>462</v>
      </c>
      <c r="T40" s="276" t="str">
        <f>VLOOKUP(C40,'[5]2025.07'!$B$3:$CN$700,38,0)</f>
        <v>湘潭思泉</v>
      </c>
      <c r="U40" s="277">
        <f>_xlfn.XLOOKUP(C40,[12]一线员工!$C$1:$C$65536,[12]一线员工!$BJ$1:$BJ$65536,0,0)</f>
        <v>5901.27</v>
      </c>
      <c r="V40" s="1">
        <f t="shared" si="11"/>
        <v>0</v>
      </c>
      <c r="W40" s="228">
        <f t="shared" si="12"/>
        <v>5625.27164230769</v>
      </c>
      <c r="X40" s="228">
        <f t="shared" si="13"/>
        <v>412.99835769231</v>
      </c>
      <c r="Y40" s="1">
        <f t="shared" si="14"/>
        <v>226.971923076923</v>
      </c>
      <c r="AA40" s="183" t="str">
        <f>_xlfn.XLOOKUP($C40,汇总!$C:$C,汇总!$C:$C)</f>
        <v>齐水斌</v>
      </c>
      <c r="AC40" s="1">
        <v>5925.24</v>
      </c>
      <c r="AD40" s="1">
        <f t="shared" si="15"/>
        <v>113.030000000001</v>
      </c>
    </row>
    <row r="41" s="1" customFormat="1" ht="21.7" customHeight="1" spans="1:30">
      <c r="A41" s="202">
        <f t="shared" si="9"/>
        <v>38</v>
      </c>
      <c r="B41" s="202"/>
      <c r="C41" s="206" t="s">
        <v>224</v>
      </c>
      <c r="D41" s="262">
        <v>45804</v>
      </c>
      <c r="E41" s="258" t="s">
        <v>175</v>
      </c>
      <c r="F41" s="259">
        <v>23</v>
      </c>
      <c r="G41" s="260">
        <v>23</v>
      </c>
      <c r="H41" s="261">
        <v>1490</v>
      </c>
      <c r="I41" s="269">
        <v>2308.59939</v>
      </c>
      <c r="J41" s="271">
        <v>270</v>
      </c>
      <c r="K41" s="270">
        <v>265.384615384615</v>
      </c>
      <c r="L41" s="267">
        <v>460</v>
      </c>
      <c r="M41" s="260"/>
      <c r="N41" s="260"/>
      <c r="O41" s="260">
        <v>300</v>
      </c>
      <c r="P41" s="268">
        <v>5527.98</v>
      </c>
      <c r="Q41" s="233">
        <v>150.67</v>
      </c>
      <c r="R41" s="261">
        <f t="shared" si="10"/>
        <v>5377.31</v>
      </c>
      <c r="S41" s="275" t="s">
        <v>463</v>
      </c>
      <c r="T41" s="276" t="str">
        <f>VLOOKUP(C41,'[5]2025.07'!$B$3:$CN$700,38,0)</f>
        <v>湘潭思泉</v>
      </c>
      <c r="U41" s="277">
        <f>_xlfn.XLOOKUP(C41,[12]一线员工!$C$1:$C$65536,[12]一线员工!$BJ$1:$BJ$65536,0,0)</f>
        <v>5377.31</v>
      </c>
      <c r="V41" s="1">
        <f t="shared" si="11"/>
        <v>0</v>
      </c>
      <c r="W41" s="228">
        <f t="shared" si="12"/>
        <v>5139.98400538461</v>
      </c>
      <c r="X41" s="228">
        <f t="shared" si="13"/>
        <v>387.995994615389</v>
      </c>
      <c r="Y41" s="1">
        <f t="shared" si="14"/>
        <v>233.796086956522</v>
      </c>
      <c r="AA41" s="183" t="str">
        <f>_xlfn.XLOOKUP($C41,汇总!$C:$C,汇总!$C:$C)</f>
        <v>陈波</v>
      </c>
      <c r="AC41" s="1">
        <v>6098.94</v>
      </c>
      <c r="AD41" s="1">
        <f t="shared" si="15"/>
        <v>-570.96</v>
      </c>
    </row>
    <row r="42" s="1" customFormat="1" ht="21.7" customHeight="1" spans="1:30">
      <c r="A42" s="202">
        <f t="shared" si="9"/>
        <v>39</v>
      </c>
      <c r="B42" s="202"/>
      <c r="C42" s="206" t="s">
        <v>225</v>
      </c>
      <c r="D42" s="262">
        <v>45802</v>
      </c>
      <c r="E42" s="258" t="s">
        <v>175</v>
      </c>
      <c r="F42" s="259">
        <v>26</v>
      </c>
      <c r="G42" s="260">
        <v>24</v>
      </c>
      <c r="H42" s="261">
        <v>1375.38461538462</v>
      </c>
      <c r="I42" s="269">
        <v>2388.0124</v>
      </c>
      <c r="J42" s="271">
        <v>258</v>
      </c>
      <c r="K42" s="270">
        <v>738.461538461538</v>
      </c>
      <c r="L42" s="267">
        <v>480</v>
      </c>
      <c r="M42" s="260">
        <v>-27.61</v>
      </c>
      <c r="N42" s="260">
        <v>-10</v>
      </c>
      <c r="O42" s="260">
        <v>100</v>
      </c>
      <c r="P42" s="268">
        <v>5694.25</v>
      </c>
      <c r="Q42" s="233"/>
      <c r="R42" s="261">
        <f t="shared" si="10"/>
        <v>5694.25</v>
      </c>
      <c r="S42" s="275">
        <v>0</v>
      </c>
      <c r="T42" s="276" t="str">
        <f>VLOOKUP(C42,'[5]2025.07'!$B$3:$CN$700,38,0)</f>
        <v>湘潭宏顺</v>
      </c>
      <c r="U42" s="277">
        <f>_xlfn.XLOOKUP(C42,[12]一线员工!$C$1:$C$65536,[12]一线员工!$BJ$1:$BJ$65536,0,0)</f>
        <v>5694.25</v>
      </c>
      <c r="V42" s="1">
        <f t="shared" si="11"/>
        <v>0</v>
      </c>
      <c r="W42" s="228">
        <f t="shared" si="12"/>
        <v>5352.24855384615</v>
      </c>
      <c r="X42" s="228">
        <f t="shared" si="13"/>
        <v>342.00144615385</v>
      </c>
      <c r="Y42" s="1">
        <f t="shared" si="14"/>
        <v>219.009615384615</v>
      </c>
      <c r="AA42" s="183" t="str">
        <f>_xlfn.XLOOKUP($C42,汇总!$C:$C,汇总!$C:$C)</f>
        <v>张永桂</v>
      </c>
      <c r="AC42" s="1">
        <v>6940.28</v>
      </c>
      <c r="AD42" s="1">
        <f t="shared" si="15"/>
        <v>-1246.03</v>
      </c>
    </row>
    <row r="43" s="1" customFormat="1" ht="21.7" customHeight="1" spans="1:30">
      <c r="A43" s="202">
        <f t="shared" si="9"/>
        <v>40</v>
      </c>
      <c r="B43" s="202"/>
      <c r="C43" s="206" t="s">
        <v>226</v>
      </c>
      <c r="D43" s="262">
        <v>45802</v>
      </c>
      <c r="E43" s="258" t="s">
        <v>175</v>
      </c>
      <c r="F43" s="259">
        <v>23</v>
      </c>
      <c r="G43" s="260">
        <v>23</v>
      </c>
      <c r="H43" s="261">
        <v>1490</v>
      </c>
      <c r="I43" s="269">
        <v>2339.02855</v>
      </c>
      <c r="J43" s="271">
        <v>270</v>
      </c>
      <c r="K43" s="270">
        <v>265.384615384615</v>
      </c>
      <c r="L43" s="267">
        <v>460</v>
      </c>
      <c r="M43" s="260"/>
      <c r="N43" s="260"/>
      <c r="O43" s="260">
        <v>300</v>
      </c>
      <c r="P43" s="268">
        <v>5558.41</v>
      </c>
      <c r="Q43" s="233"/>
      <c r="R43" s="261">
        <f t="shared" si="10"/>
        <v>5558.41</v>
      </c>
      <c r="S43" s="275">
        <v>0</v>
      </c>
      <c r="T43" s="276" t="str">
        <f>VLOOKUP(C43,'[5]2025.07'!$B$3:$CN$700,38,0)</f>
        <v>湘潭宏顺</v>
      </c>
      <c r="U43" s="277">
        <f>_xlfn.XLOOKUP(C43,[12]一线员工!$C$1:$C$65536,[12]一线员工!$BJ$1:$BJ$65536,0,0)</f>
        <v>5558.41</v>
      </c>
      <c r="V43" s="1">
        <f t="shared" si="11"/>
        <v>0</v>
      </c>
      <c r="W43" s="228">
        <f t="shared" si="12"/>
        <v>5170.41316538462</v>
      </c>
      <c r="X43" s="228">
        <f t="shared" si="13"/>
        <v>387.99683461538</v>
      </c>
      <c r="Y43" s="1">
        <f t="shared" si="14"/>
        <v>241.67</v>
      </c>
      <c r="AA43" s="183" t="str">
        <f>_xlfn.XLOOKUP($C43,汇总!$C:$C,汇总!$C:$C)</f>
        <v>卢喜春</v>
      </c>
      <c r="AC43" s="1">
        <v>5510.62</v>
      </c>
      <c r="AD43" s="1">
        <f t="shared" si="15"/>
        <v>47.79</v>
      </c>
    </row>
    <row r="44" s="1" customFormat="1" ht="21.7" customHeight="1" spans="1:30">
      <c r="A44" s="202">
        <f t="shared" si="9"/>
        <v>41</v>
      </c>
      <c r="B44" s="202"/>
      <c r="C44" s="206" t="s">
        <v>227</v>
      </c>
      <c r="D44" s="262">
        <v>45804</v>
      </c>
      <c r="E44" s="258" t="s">
        <v>175</v>
      </c>
      <c r="F44" s="259">
        <v>23</v>
      </c>
      <c r="G44" s="260">
        <v>22</v>
      </c>
      <c r="H44" s="261">
        <v>1425.21739130435</v>
      </c>
      <c r="I44" s="269">
        <v>2220.3947</v>
      </c>
      <c r="J44" s="271">
        <v>276</v>
      </c>
      <c r="K44" s="270">
        <v>253.846153846154</v>
      </c>
      <c r="L44" s="267">
        <v>440</v>
      </c>
      <c r="M44" s="260"/>
      <c r="N44" s="260"/>
      <c r="O44" s="260">
        <v>200</v>
      </c>
      <c r="P44" s="268">
        <v>5241.46</v>
      </c>
      <c r="Q44" s="233">
        <v>150.67</v>
      </c>
      <c r="R44" s="261">
        <f t="shared" si="10"/>
        <v>5090.79</v>
      </c>
      <c r="S44" s="275">
        <v>0</v>
      </c>
      <c r="T44" s="276" t="str">
        <f>VLOOKUP(C44,'[5]2025.07'!$B$3:$CN$700,38,0)</f>
        <v>湖南诚展</v>
      </c>
      <c r="U44" s="277">
        <f>_xlfn.XLOOKUP(C44,[12]一线员工!$C$1:$C$65536,[12]一线员工!$BJ$1:$BJ$65536,0,0)</f>
        <v>5090.79</v>
      </c>
      <c r="V44" s="1">
        <f t="shared" si="11"/>
        <v>0</v>
      </c>
      <c r="W44" s="228">
        <f t="shared" si="12"/>
        <v>4860.4582451505</v>
      </c>
      <c r="X44" s="228">
        <f t="shared" si="13"/>
        <v>381.0017548495</v>
      </c>
      <c r="Y44" s="1">
        <f t="shared" si="14"/>
        <v>221.338695652174</v>
      </c>
      <c r="AA44" s="183" t="str">
        <f>_xlfn.XLOOKUP($C44,汇总!$C:$C,汇总!$C:$C)</f>
        <v>佘军</v>
      </c>
      <c r="AC44" s="1">
        <v>6017.13</v>
      </c>
      <c r="AD44" s="1">
        <f t="shared" si="15"/>
        <v>-775.67</v>
      </c>
    </row>
    <row r="45" s="1" customFormat="1" ht="21.7" customHeight="1" spans="1:30">
      <c r="A45" s="202">
        <f t="shared" ref="A45:A54" si="16">ROW()-3</f>
        <v>42</v>
      </c>
      <c r="B45" s="202"/>
      <c r="C45" s="206" t="s">
        <v>228</v>
      </c>
      <c r="D45" s="262">
        <v>45805</v>
      </c>
      <c r="E45" s="258" t="s">
        <v>175</v>
      </c>
      <c r="F45" s="259">
        <v>26</v>
      </c>
      <c r="G45" s="260">
        <v>29</v>
      </c>
      <c r="H45" s="261">
        <v>1661.92307692308</v>
      </c>
      <c r="I45" s="269">
        <v>2931.43165</v>
      </c>
      <c r="J45" s="271">
        <v>267</v>
      </c>
      <c r="K45" s="270">
        <v>800</v>
      </c>
      <c r="L45" s="267">
        <v>580</v>
      </c>
      <c r="M45" s="260">
        <v>-30</v>
      </c>
      <c r="N45" s="260"/>
      <c r="O45" s="260">
        <v>300</v>
      </c>
      <c r="P45" s="268">
        <v>6992.35</v>
      </c>
      <c r="Q45" s="233"/>
      <c r="R45" s="261">
        <f t="shared" si="10"/>
        <v>6992.35</v>
      </c>
      <c r="S45" s="275">
        <v>0</v>
      </c>
      <c r="T45" s="276" t="str">
        <f>VLOOKUP(C45,'[5]2025.07'!$B$3:$CN$700,38,0)</f>
        <v>湘潭思泉</v>
      </c>
      <c r="U45" s="277">
        <f>_xlfn.XLOOKUP(C45,[12]一线员工!$C$1:$C$65536,[12]一线员工!$BJ$1:$BJ$65536,0,0)</f>
        <v>6992.35</v>
      </c>
      <c r="V45" s="1">
        <f t="shared" si="11"/>
        <v>0</v>
      </c>
      <c r="W45" s="228">
        <f t="shared" si="12"/>
        <v>6565.35472692308</v>
      </c>
      <c r="X45" s="228">
        <f t="shared" si="13"/>
        <v>426.99527307692</v>
      </c>
      <c r="Y45" s="1">
        <f t="shared" si="14"/>
        <v>268.936538461538</v>
      </c>
      <c r="AA45" s="183" t="str">
        <f>_xlfn.XLOOKUP($C45,汇总!$C:$C,汇总!$C:$C)</f>
        <v>刘爱国</v>
      </c>
      <c r="AC45" s="1">
        <v>5582.85</v>
      </c>
      <c r="AD45" s="1">
        <f t="shared" si="15"/>
        <v>1409.5</v>
      </c>
    </row>
    <row r="46" s="1" customFormat="1" ht="21.7" customHeight="1" spans="1:30">
      <c r="A46" s="202">
        <f t="shared" si="16"/>
        <v>43</v>
      </c>
      <c r="B46" s="202"/>
      <c r="C46" s="206" t="s">
        <v>166</v>
      </c>
      <c r="D46" s="262">
        <v>45741</v>
      </c>
      <c r="E46" s="258" t="s">
        <v>175</v>
      </c>
      <c r="F46" s="259">
        <v>26</v>
      </c>
      <c r="G46" s="260">
        <v>7</v>
      </c>
      <c r="H46" s="261">
        <v>401.153846153846</v>
      </c>
      <c r="I46" s="269">
        <v>540.38695</v>
      </c>
      <c r="J46" s="271">
        <v>0</v>
      </c>
      <c r="K46" s="270">
        <v>53.8461538461538</v>
      </c>
      <c r="L46" s="267">
        <v>140</v>
      </c>
      <c r="M46" s="260"/>
      <c r="N46" s="260"/>
      <c r="O46" s="260">
        <v>0</v>
      </c>
      <c r="P46" s="268">
        <v>1239.66</v>
      </c>
      <c r="Q46" s="233"/>
      <c r="R46" s="261">
        <f t="shared" si="10"/>
        <v>1239.66</v>
      </c>
      <c r="S46" s="275" t="s">
        <v>464</v>
      </c>
      <c r="T46" s="276" t="str">
        <f>VLOOKUP(C46,'[5]2025.07'!$B$3:$CN$700,38,0)</f>
        <v>德顺</v>
      </c>
      <c r="U46" s="277">
        <f>_xlfn.XLOOKUP(C46,[12]一线员工!$C$1:$C$65536,[12]一线员工!$BJ$1:$BJ$65536,0,0)</f>
        <v>1239.66</v>
      </c>
      <c r="V46" s="1">
        <f t="shared" si="11"/>
        <v>0</v>
      </c>
      <c r="W46" s="228">
        <f t="shared" si="12"/>
        <v>1168.38695</v>
      </c>
      <c r="X46" s="228">
        <f t="shared" si="13"/>
        <v>71.27305</v>
      </c>
      <c r="Y46" s="1">
        <f t="shared" si="14"/>
        <v>47.6792307692308</v>
      </c>
      <c r="AA46" s="183" t="str">
        <f>_xlfn.XLOOKUP($C46,汇总!$C:$C,汇总!$C:$C)</f>
        <v>罗铁</v>
      </c>
      <c r="AC46" s="1">
        <v>5596.93</v>
      </c>
      <c r="AD46" s="1">
        <f t="shared" si="15"/>
        <v>-4357.27</v>
      </c>
    </row>
    <row r="47" s="1" customFormat="1" ht="21.7" customHeight="1" spans="1:30">
      <c r="A47" s="202">
        <f t="shared" si="16"/>
        <v>44</v>
      </c>
      <c r="B47" s="202"/>
      <c r="C47" s="206" t="s">
        <v>239</v>
      </c>
      <c r="D47" s="262">
        <v>45810</v>
      </c>
      <c r="E47" s="258" t="s">
        <v>175</v>
      </c>
      <c r="F47" s="259">
        <v>26</v>
      </c>
      <c r="G47" s="260">
        <v>28</v>
      </c>
      <c r="H47" s="261">
        <v>1604.61538461538</v>
      </c>
      <c r="I47" s="269">
        <v>2802.8478</v>
      </c>
      <c r="J47" s="271">
        <v>267</v>
      </c>
      <c r="K47" s="270">
        <v>200</v>
      </c>
      <c r="L47" s="267">
        <v>560</v>
      </c>
      <c r="M47" s="260">
        <v>-20</v>
      </c>
      <c r="N47" s="260"/>
      <c r="O47" s="260">
        <v>300</v>
      </c>
      <c r="P47" s="268">
        <v>6288.46</v>
      </c>
      <c r="Q47" s="233"/>
      <c r="R47" s="261">
        <f t="shared" si="10"/>
        <v>6288.46</v>
      </c>
      <c r="S47" s="275">
        <v>0</v>
      </c>
      <c r="T47" s="276" t="str">
        <f>VLOOKUP(C47,'[5]2025.07'!$B$3:$CN$700,38,0)</f>
        <v>湖南诚展</v>
      </c>
      <c r="U47" s="277">
        <f>_xlfn.XLOOKUP(C47,[12]一线员工!$C$1:$C$65536,[12]一线员工!$BJ$1:$BJ$65536,0,0)</f>
        <v>6288.46</v>
      </c>
      <c r="V47" s="1">
        <f t="shared" si="11"/>
        <v>0</v>
      </c>
      <c r="W47" s="228">
        <f t="shared" si="12"/>
        <v>5768.46318461538</v>
      </c>
      <c r="X47" s="228">
        <f t="shared" si="13"/>
        <v>519.99681538462</v>
      </c>
      <c r="Y47" s="1">
        <f t="shared" si="14"/>
        <v>241.863846153846</v>
      </c>
      <c r="AA47" s="183" t="str">
        <f>_xlfn.XLOOKUP($C47,汇总!$C:$C,汇总!$C:$C)</f>
        <v>陶勇军</v>
      </c>
      <c r="AC47" s="1">
        <v>5889.28</v>
      </c>
      <c r="AD47" s="1">
        <f t="shared" si="15"/>
        <v>399.18</v>
      </c>
    </row>
    <row r="48" s="1" customFormat="1" ht="21.7" customHeight="1" spans="1:30">
      <c r="A48" s="202">
        <f t="shared" si="16"/>
        <v>45</v>
      </c>
      <c r="B48" s="202"/>
      <c r="C48" s="206" t="s">
        <v>240</v>
      </c>
      <c r="D48" s="262">
        <v>45812</v>
      </c>
      <c r="E48" s="258" t="s">
        <v>175</v>
      </c>
      <c r="F48" s="259">
        <v>22</v>
      </c>
      <c r="G48" s="260">
        <v>22</v>
      </c>
      <c r="H48" s="261">
        <v>1490</v>
      </c>
      <c r="I48" s="269">
        <v>2240.2947</v>
      </c>
      <c r="J48" s="271">
        <v>270</v>
      </c>
      <c r="K48" s="270">
        <v>253.846153846154</v>
      </c>
      <c r="L48" s="267">
        <v>440</v>
      </c>
      <c r="M48" s="260"/>
      <c r="N48" s="260"/>
      <c r="O48" s="260">
        <v>300</v>
      </c>
      <c r="P48" s="268">
        <v>5420.14</v>
      </c>
      <c r="Q48" s="233">
        <v>80.33</v>
      </c>
      <c r="R48" s="261">
        <f t="shared" si="10"/>
        <v>5339.81</v>
      </c>
      <c r="S48" s="275" t="s">
        <v>462</v>
      </c>
      <c r="T48" s="276" t="str">
        <f>VLOOKUP(C48,'[5]2025.07'!$B$3:$CN$700,38,0)</f>
        <v>湘潭宏顺</v>
      </c>
      <c r="U48" s="277">
        <f>_xlfn.XLOOKUP(C48,[12]一线员工!$C$1:$C$65536,[12]一线员工!$BJ$1:$BJ$65536,0,0)</f>
        <v>5339.81</v>
      </c>
      <c r="V48" s="1">
        <f t="shared" si="11"/>
        <v>0</v>
      </c>
      <c r="W48" s="228">
        <f t="shared" si="12"/>
        <v>5038.14085384615</v>
      </c>
      <c r="X48" s="228">
        <f t="shared" si="13"/>
        <v>381.99914615385</v>
      </c>
      <c r="Y48" s="1">
        <f t="shared" si="14"/>
        <v>242.718636363636</v>
      </c>
      <c r="AA48" s="183" t="str">
        <f>_xlfn.XLOOKUP($C48,汇总!$C:$C,汇总!$C:$C)</f>
        <v>黄夏明</v>
      </c>
      <c r="AC48" s="1">
        <v>5391.62</v>
      </c>
      <c r="AD48" s="1">
        <f t="shared" si="15"/>
        <v>28.5200000000004</v>
      </c>
    </row>
    <row r="49" s="1" customFormat="1" ht="21.7" customHeight="1" spans="1:30">
      <c r="A49" s="202">
        <f t="shared" si="16"/>
        <v>46</v>
      </c>
      <c r="B49" s="202"/>
      <c r="C49" s="206" t="s">
        <v>241</v>
      </c>
      <c r="D49" s="262">
        <v>45814</v>
      </c>
      <c r="E49" s="258" t="s">
        <v>175</v>
      </c>
      <c r="F49" s="259">
        <v>26</v>
      </c>
      <c r="G49" s="260">
        <v>28</v>
      </c>
      <c r="H49" s="261">
        <v>1604.61538461538</v>
      </c>
      <c r="I49" s="269">
        <v>2832.6978</v>
      </c>
      <c r="J49" s="271">
        <v>261</v>
      </c>
      <c r="K49" s="270">
        <v>800</v>
      </c>
      <c r="L49" s="267">
        <v>560</v>
      </c>
      <c r="M49" s="260">
        <v>-27.61</v>
      </c>
      <c r="N49" s="260"/>
      <c r="O49" s="260">
        <v>300</v>
      </c>
      <c r="P49" s="268">
        <v>6804.7</v>
      </c>
      <c r="Q49" s="233"/>
      <c r="R49" s="261">
        <f t="shared" si="10"/>
        <v>6804.7</v>
      </c>
      <c r="S49" s="275">
        <v>0</v>
      </c>
      <c r="T49" s="276" t="str">
        <f>VLOOKUP(C49,'[5]2025.07'!$B$3:$CN$700,38,0)</f>
        <v>湘潭思泉</v>
      </c>
      <c r="U49" s="277">
        <f>_xlfn.XLOOKUP(C49,[12]一线员工!$C$1:$C$65536,[12]一线员工!$BJ$1:$BJ$65536,0,0)</f>
        <v>6804.7</v>
      </c>
      <c r="V49" s="1">
        <f t="shared" si="11"/>
        <v>0</v>
      </c>
      <c r="W49" s="228">
        <f t="shared" si="12"/>
        <v>6384.70318461538</v>
      </c>
      <c r="X49" s="228">
        <f t="shared" si="13"/>
        <v>419.996815384619</v>
      </c>
      <c r="Y49" s="1">
        <f t="shared" si="14"/>
        <v>261.719230769231</v>
      </c>
      <c r="AA49" s="183" t="str">
        <f>_xlfn.XLOOKUP($C49,汇总!$C:$C,汇总!$C:$C)</f>
        <v>蔡建兵</v>
      </c>
      <c r="AC49" s="1">
        <v>5579.84</v>
      </c>
      <c r="AD49" s="1">
        <f t="shared" si="15"/>
        <v>1224.86</v>
      </c>
    </row>
    <row r="50" s="1" customFormat="1" ht="21.7" customHeight="1" spans="1:30">
      <c r="A50" s="202">
        <f t="shared" si="16"/>
        <v>47</v>
      </c>
      <c r="B50" s="202"/>
      <c r="C50" s="206" t="s">
        <v>242</v>
      </c>
      <c r="D50" s="262">
        <v>45814</v>
      </c>
      <c r="E50" s="258" t="s">
        <v>175</v>
      </c>
      <c r="F50" s="263">
        <v>26</v>
      </c>
      <c r="G50" s="260">
        <v>27</v>
      </c>
      <c r="H50" s="261">
        <v>1547.30769230769</v>
      </c>
      <c r="I50" s="269">
        <v>2733.96395</v>
      </c>
      <c r="J50" s="271">
        <v>258</v>
      </c>
      <c r="K50" s="270">
        <v>200</v>
      </c>
      <c r="L50" s="267">
        <v>540</v>
      </c>
      <c r="M50" s="272">
        <v>-27.61</v>
      </c>
      <c r="N50" s="260">
        <v>-10</v>
      </c>
      <c r="O50" s="260">
        <v>300</v>
      </c>
      <c r="P50" s="268">
        <v>6007.66</v>
      </c>
      <c r="Q50" s="233">
        <v>137</v>
      </c>
      <c r="R50" s="261">
        <f t="shared" si="10"/>
        <v>5870.66</v>
      </c>
      <c r="S50" s="275" t="s">
        <v>462</v>
      </c>
      <c r="T50" s="276" t="str">
        <f>VLOOKUP(C50,'[5]2025.07'!$B$3:$CN$700,38,0)</f>
        <v>湘潭思泉</v>
      </c>
      <c r="U50" s="277">
        <f>_xlfn.XLOOKUP(C50,[12]一线员工!$C$1:$C$65536,[12]一线员工!$BJ$1:$BJ$65536,0,0)</f>
        <v>5870.66</v>
      </c>
      <c r="V50" s="1">
        <f t="shared" si="11"/>
        <v>0</v>
      </c>
      <c r="W50" s="228">
        <f t="shared" si="12"/>
        <v>5594.66164230769</v>
      </c>
      <c r="X50" s="228">
        <f t="shared" si="13"/>
        <v>412.99835769231</v>
      </c>
      <c r="Y50" s="1">
        <f t="shared" si="14"/>
        <v>225.794615384615</v>
      </c>
      <c r="AA50" s="183" t="str">
        <f>_xlfn.XLOOKUP($C50,汇总!$C:$C,汇总!$C:$C)</f>
        <v>曾建伟</v>
      </c>
      <c r="AC50" s="1">
        <v>6390.78</v>
      </c>
      <c r="AD50" s="1">
        <f t="shared" si="15"/>
        <v>-383.12</v>
      </c>
    </row>
    <row r="51" s="1" customFormat="1" ht="21.7" customHeight="1" spans="1:30">
      <c r="A51" s="202">
        <f t="shared" si="16"/>
        <v>48</v>
      </c>
      <c r="B51" s="202"/>
      <c r="C51" s="206" t="s">
        <v>243</v>
      </c>
      <c r="D51" s="262">
        <v>45817</v>
      </c>
      <c r="E51" s="258" t="s">
        <v>175</v>
      </c>
      <c r="F51" s="259">
        <v>23</v>
      </c>
      <c r="G51" s="260">
        <v>23</v>
      </c>
      <c r="H51" s="261">
        <v>1490</v>
      </c>
      <c r="I51" s="269">
        <v>2339.02855</v>
      </c>
      <c r="J51" s="271">
        <v>267</v>
      </c>
      <c r="K51" s="270">
        <v>265.384615384615</v>
      </c>
      <c r="L51" s="267">
        <v>460</v>
      </c>
      <c r="M51" s="260"/>
      <c r="N51" s="260">
        <v>-10</v>
      </c>
      <c r="O51" s="260">
        <v>300</v>
      </c>
      <c r="P51" s="268">
        <v>5495.41</v>
      </c>
      <c r="Q51" s="233"/>
      <c r="R51" s="261">
        <f t="shared" si="10"/>
        <v>5495.41</v>
      </c>
      <c r="S51" s="275">
        <v>0</v>
      </c>
      <c r="T51" s="276" t="str">
        <f>VLOOKUP(C51,'[5]2025.07'!$B$3:$CN$700,38,0)</f>
        <v>湘潭思泉</v>
      </c>
      <c r="U51" s="277">
        <f>_xlfn.XLOOKUP(C51,[12]一线员工!$C$1:$C$65536,[12]一线员工!$BJ$1:$BJ$65536,0,0)</f>
        <v>5495.41</v>
      </c>
      <c r="V51" s="1">
        <f t="shared" si="11"/>
        <v>0</v>
      </c>
      <c r="W51" s="228">
        <f t="shared" si="12"/>
        <v>5157.41316538462</v>
      </c>
      <c r="X51" s="228">
        <f t="shared" si="13"/>
        <v>337.99683461538</v>
      </c>
      <c r="Y51" s="1">
        <f t="shared" si="14"/>
        <v>238.930869565217</v>
      </c>
      <c r="AA51" s="183" t="str">
        <f>_xlfn.XLOOKUP($C51,汇总!$C:$C,汇总!$C:$C)</f>
        <v>李先文</v>
      </c>
      <c r="AC51" s="1">
        <v>5483.01</v>
      </c>
      <c r="AD51" s="1">
        <f t="shared" si="15"/>
        <v>12.3999999999996</v>
      </c>
    </row>
    <row r="52" s="1" customFormat="1" ht="21.7" customHeight="1" spans="1:30">
      <c r="A52" s="202">
        <f t="shared" si="16"/>
        <v>49</v>
      </c>
      <c r="B52" s="202"/>
      <c r="C52" s="206" t="s">
        <v>244</v>
      </c>
      <c r="D52" s="262">
        <v>45813</v>
      </c>
      <c r="E52" s="258" t="s">
        <v>175</v>
      </c>
      <c r="F52" s="259">
        <v>24</v>
      </c>
      <c r="G52" s="260">
        <v>24</v>
      </c>
      <c r="H52" s="261">
        <v>1490</v>
      </c>
      <c r="I52" s="269">
        <v>2407.9124</v>
      </c>
      <c r="J52" s="271">
        <v>282</v>
      </c>
      <c r="K52" s="270">
        <v>200</v>
      </c>
      <c r="L52" s="267">
        <v>464</v>
      </c>
      <c r="M52" s="260"/>
      <c r="N52" s="260"/>
      <c r="O52" s="260">
        <v>200</v>
      </c>
      <c r="P52" s="268">
        <v>5485.91</v>
      </c>
      <c r="Q52" s="233"/>
      <c r="R52" s="261">
        <f t="shared" si="10"/>
        <v>5485.91</v>
      </c>
      <c r="S52" s="275" t="s">
        <v>465</v>
      </c>
      <c r="T52" s="276" t="str">
        <f>VLOOKUP(C52,'[5]2025.07'!$B$3:$CN$700,38,0)</f>
        <v>湘潭宏顺</v>
      </c>
      <c r="U52" s="277">
        <f>_xlfn.XLOOKUP(C52,[12]一线员工!$C$1:$C$65536,[12]一线员工!$BJ$1:$BJ$65536,0,0)</f>
        <v>5485.91</v>
      </c>
      <c r="V52" s="1">
        <f t="shared" si="11"/>
        <v>0</v>
      </c>
      <c r="W52" s="228">
        <f t="shared" si="12"/>
        <v>5091.9124</v>
      </c>
      <c r="X52" s="228">
        <f t="shared" si="13"/>
        <v>393.9976</v>
      </c>
      <c r="Y52" s="1">
        <f t="shared" si="14"/>
        <v>228.579583333333</v>
      </c>
      <c r="AA52" s="183" t="str">
        <f>_xlfn.XLOOKUP($C52,汇总!$C:$C,汇总!$C:$C)</f>
        <v>肖志</v>
      </c>
      <c r="AC52" s="1">
        <v>6940.28</v>
      </c>
      <c r="AD52" s="1">
        <f t="shared" si="15"/>
        <v>-1454.37</v>
      </c>
    </row>
    <row r="53" s="1" customFormat="1" ht="21.7" customHeight="1" spans="1:30">
      <c r="A53" s="202">
        <f t="shared" si="16"/>
        <v>50</v>
      </c>
      <c r="B53" s="202"/>
      <c r="C53" s="206" t="s">
        <v>245</v>
      </c>
      <c r="D53" s="262">
        <v>45818</v>
      </c>
      <c r="E53" s="258" t="s">
        <v>175</v>
      </c>
      <c r="F53" s="259">
        <v>26</v>
      </c>
      <c r="G53" s="260">
        <v>26</v>
      </c>
      <c r="H53" s="261">
        <v>1490</v>
      </c>
      <c r="I53" s="269">
        <v>2249.402834</v>
      </c>
      <c r="J53" s="271">
        <v>267</v>
      </c>
      <c r="K53" s="270">
        <v>200</v>
      </c>
      <c r="L53" s="267">
        <v>520</v>
      </c>
      <c r="M53" s="260">
        <v>-27.61</v>
      </c>
      <c r="N53" s="260"/>
      <c r="O53" s="260">
        <v>300</v>
      </c>
      <c r="P53" s="268">
        <v>5506.79</v>
      </c>
      <c r="Q53" s="233">
        <v>37.25</v>
      </c>
      <c r="R53" s="261">
        <f t="shared" si="10"/>
        <v>5469.54</v>
      </c>
      <c r="S53" s="275" t="s">
        <v>462</v>
      </c>
      <c r="T53" s="276" t="str">
        <f>VLOOKUP(C53,'[5]2025.07'!$B$3:$CN$700,38,0)</f>
        <v>湘潭宏顺</v>
      </c>
      <c r="U53" s="277">
        <f>_xlfn.XLOOKUP(C53,[12]一线员工!$C$1:$C$65536,[12]一线员工!$BJ$1:$BJ$65536,0,0)</f>
        <v>5469.54</v>
      </c>
      <c r="V53" s="1">
        <f t="shared" si="11"/>
        <v>0</v>
      </c>
      <c r="W53" s="228">
        <f t="shared" si="12"/>
        <v>5050.792834</v>
      </c>
      <c r="X53" s="228">
        <f t="shared" si="13"/>
        <v>455.997166</v>
      </c>
      <c r="Y53" s="1">
        <f t="shared" si="14"/>
        <v>210.366923076923</v>
      </c>
      <c r="AA53" s="183" t="str">
        <f>_xlfn.XLOOKUP($C53,汇总!$C:$C,汇总!$C:$C)</f>
        <v>李湘泉</v>
      </c>
      <c r="AC53" s="1">
        <v>5795.4</v>
      </c>
      <c r="AD53" s="1">
        <f t="shared" si="15"/>
        <v>-288.61</v>
      </c>
    </row>
    <row r="54" s="1" customFormat="1" ht="21.7" customHeight="1" spans="1:30">
      <c r="A54" s="202">
        <f t="shared" si="16"/>
        <v>51</v>
      </c>
      <c r="B54" s="202"/>
      <c r="C54" s="206" t="s">
        <v>246</v>
      </c>
      <c r="D54" s="262">
        <v>45811</v>
      </c>
      <c r="E54" s="258" t="s">
        <v>175</v>
      </c>
      <c r="F54" s="259">
        <v>26</v>
      </c>
      <c r="G54" s="260">
        <v>29</v>
      </c>
      <c r="H54" s="261">
        <v>1661.92307692308</v>
      </c>
      <c r="I54" s="269">
        <v>2221.9328</v>
      </c>
      <c r="J54" s="271">
        <v>270</v>
      </c>
      <c r="K54" s="270">
        <v>200</v>
      </c>
      <c r="L54" s="267">
        <v>580</v>
      </c>
      <c r="M54" s="260">
        <v>-27.61</v>
      </c>
      <c r="N54" s="260"/>
      <c r="O54" s="260">
        <v>300</v>
      </c>
      <c r="P54" s="268">
        <v>5788.25</v>
      </c>
      <c r="Q54" s="233">
        <v>141.75</v>
      </c>
      <c r="R54" s="261">
        <f t="shared" si="10"/>
        <v>5646.5</v>
      </c>
      <c r="S54" s="275">
        <v>0</v>
      </c>
      <c r="T54" s="276" t="str">
        <f>VLOOKUP(C54,'[5]2025.07'!$B$3:$CN$700,38,0)</f>
        <v>湘潭宏顺</v>
      </c>
      <c r="U54" s="277">
        <f>_xlfn.XLOOKUP(C54,[12]一线员工!$C$1:$C$65536,[12]一线员工!$BJ$1:$BJ$65536,0,0)</f>
        <v>5646.5</v>
      </c>
      <c r="V54" s="1">
        <f t="shared" si="11"/>
        <v>0</v>
      </c>
      <c r="W54" s="228">
        <f t="shared" si="12"/>
        <v>5261.24587692308</v>
      </c>
      <c r="X54" s="228">
        <f t="shared" si="13"/>
        <v>527.00412307692</v>
      </c>
      <c r="Y54" s="1">
        <f t="shared" si="14"/>
        <v>217.173076923077</v>
      </c>
      <c r="AA54" s="183" t="str">
        <f>_xlfn.XLOOKUP($C54,汇总!$C:$C,汇总!$C:$C)</f>
        <v>曾丽梅</v>
      </c>
      <c r="AC54" s="1">
        <v>6620.93</v>
      </c>
      <c r="AD54" s="1">
        <f t="shared" si="15"/>
        <v>-832.68</v>
      </c>
    </row>
    <row r="55" s="1" customFormat="1" ht="21.7" customHeight="1" spans="1:30">
      <c r="A55" s="202">
        <f t="shared" ref="A55:A64" si="17">ROW()-3</f>
        <v>52</v>
      </c>
      <c r="B55" s="202"/>
      <c r="C55" s="206" t="s">
        <v>247</v>
      </c>
      <c r="D55" s="262">
        <v>45826</v>
      </c>
      <c r="E55" s="258" t="s">
        <v>175</v>
      </c>
      <c r="F55" s="259">
        <v>26</v>
      </c>
      <c r="G55" s="260">
        <v>27</v>
      </c>
      <c r="H55" s="261">
        <v>1547.30769230769</v>
      </c>
      <c r="I55" s="269">
        <v>2701.94711</v>
      </c>
      <c r="J55" s="271">
        <v>258</v>
      </c>
      <c r="K55" s="270">
        <v>800</v>
      </c>
      <c r="L55" s="267">
        <v>540</v>
      </c>
      <c r="M55" s="260">
        <v>-27.61</v>
      </c>
      <c r="N55" s="260">
        <v>-10</v>
      </c>
      <c r="O55" s="260">
        <v>200</v>
      </c>
      <c r="P55" s="268">
        <v>6425.64</v>
      </c>
      <c r="Q55" s="233"/>
      <c r="R55" s="261">
        <f t="shared" si="10"/>
        <v>6425.64</v>
      </c>
      <c r="S55" s="275">
        <v>0</v>
      </c>
      <c r="T55" s="276" t="str">
        <f>VLOOKUP(C55,'[5]2025.07'!$B$3:$CN$700,38,0)</f>
        <v>湘潭思泉</v>
      </c>
      <c r="U55" s="277">
        <f>_xlfn.XLOOKUP(C55,[12]一线员工!$C$1:$C$65536,[12]一线员工!$BJ$1:$BJ$65536,0,0)</f>
        <v>6425.64</v>
      </c>
      <c r="V55" s="1">
        <f t="shared" si="11"/>
        <v>0</v>
      </c>
      <c r="W55" s="228">
        <f t="shared" si="12"/>
        <v>6062.64480230769</v>
      </c>
      <c r="X55" s="228">
        <f t="shared" si="13"/>
        <v>362.99519769231</v>
      </c>
      <c r="Y55" s="1">
        <f t="shared" si="14"/>
        <v>247.14</v>
      </c>
      <c r="AA55" s="183" t="str">
        <f>_xlfn.XLOOKUP($C55,汇总!$C:$C,汇总!$C:$C)</f>
        <v>王攀</v>
      </c>
      <c r="AC55" s="1">
        <v>5691.96</v>
      </c>
      <c r="AD55" s="1">
        <f t="shared" si="15"/>
        <v>733.68</v>
      </c>
    </row>
    <row r="56" s="1" customFormat="1" ht="21.7" customHeight="1" spans="1:30">
      <c r="A56" s="202">
        <f t="shared" si="17"/>
        <v>53</v>
      </c>
      <c r="B56" s="202"/>
      <c r="C56" s="206" t="s">
        <v>248</v>
      </c>
      <c r="D56" s="262">
        <v>45809</v>
      </c>
      <c r="E56" s="258" t="s">
        <v>175</v>
      </c>
      <c r="F56" s="259">
        <v>26</v>
      </c>
      <c r="G56" s="260">
        <v>27</v>
      </c>
      <c r="H56" s="261">
        <v>1547.30769230769</v>
      </c>
      <c r="I56" s="269">
        <v>2701.94711</v>
      </c>
      <c r="J56" s="271">
        <v>264</v>
      </c>
      <c r="K56" s="270">
        <v>200</v>
      </c>
      <c r="L56" s="267">
        <v>540</v>
      </c>
      <c r="M56" s="260">
        <v>-27.61</v>
      </c>
      <c r="N56" s="260"/>
      <c r="O56" s="260">
        <v>300</v>
      </c>
      <c r="P56" s="268">
        <v>5991.64</v>
      </c>
      <c r="Q56" s="233">
        <v>141.75</v>
      </c>
      <c r="R56" s="261">
        <f t="shared" si="10"/>
        <v>5849.89</v>
      </c>
      <c r="S56" s="275" t="s">
        <v>461</v>
      </c>
      <c r="T56" s="276" t="str">
        <f>VLOOKUP(C56,'[5]2025.07'!$B$3:$CN$700,38,0)</f>
        <v>湘潭宏顺</v>
      </c>
      <c r="U56" s="277">
        <f>_xlfn.XLOOKUP(C56,[12]一线员工!$C$1:$C$65536,[12]一线员工!$BJ$1:$BJ$65536,0,0)</f>
        <v>5849.89</v>
      </c>
      <c r="V56" s="1">
        <f t="shared" si="11"/>
        <v>0</v>
      </c>
      <c r="W56" s="228">
        <f t="shared" si="12"/>
        <v>5578.64480230769</v>
      </c>
      <c r="X56" s="228">
        <f t="shared" si="13"/>
        <v>412.99519769231</v>
      </c>
      <c r="Y56" s="1">
        <f t="shared" si="14"/>
        <v>224.995769230769</v>
      </c>
      <c r="AA56" s="183" t="str">
        <f>_xlfn.XLOOKUP($C56,汇总!$C:$C,汇总!$C:$C)</f>
        <v>刘红卫</v>
      </c>
      <c r="AC56" s="1">
        <v>5147.19</v>
      </c>
      <c r="AD56" s="1">
        <f t="shared" si="15"/>
        <v>844.450000000001</v>
      </c>
    </row>
    <row r="57" s="1" customFormat="1" ht="21.7" customHeight="1" spans="1:30">
      <c r="A57" s="202">
        <f t="shared" si="17"/>
        <v>54</v>
      </c>
      <c r="B57" s="202"/>
      <c r="C57" s="206" t="s">
        <v>466</v>
      </c>
      <c r="D57" s="262">
        <v>45809</v>
      </c>
      <c r="E57" s="258" t="s">
        <v>175</v>
      </c>
      <c r="F57" s="259">
        <v>26</v>
      </c>
      <c r="G57" s="260">
        <v>27</v>
      </c>
      <c r="H57" s="261">
        <v>1547.30769230769</v>
      </c>
      <c r="I57" s="269">
        <v>2365.730954</v>
      </c>
      <c r="J57" s="271">
        <v>264</v>
      </c>
      <c r="K57" s="270">
        <v>200</v>
      </c>
      <c r="L57" s="267">
        <v>540</v>
      </c>
      <c r="M57" s="260">
        <v>-27.61</v>
      </c>
      <c r="N57" s="260"/>
      <c r="O57" s="260">
        <v>300</v>
      </c>
      <c r="P57" s="268">
        <v>5755.43</v>
      </c>
      <c r="Q57" s="233">
        <v>37.25</v>
      </c>
      <c r="R57" s="261">
        <f t="shared" si="10"/>
        <v>5718.18</v>
      </c>
      <c r="S57" s="275">
        <v>0</v>
      </c>
      <c r="T57" s="276" t="str">
        <f>VLOOKUP(C57,'[5]2025.07'!$B$3:$CN$700,38,0)</f>
        <v>湘潭宏顺</v>
      </c>
      <c r="U57" s="277">
        <f>_xlfn.XLOOKUP(C57,[12]一线员工!$C$1:$C$65536,[12]一线员工!$BJ$1:$BJ$65536,0,0)</f>
        <v>5718.18</v>
      </c>
      <c r="V57" s="1">
        <f t="shared" si="11"/>
        <v>0</v>
      </c>
      <c r="W57" s="228">
        <f t="shared" si="12"/>
        <v>5242.42864630769</v>
      </c>
      <c r="X57" s="228">
        <f t="shared" si="13"/>
        <v>513.001353692311</v>
      </c>
      <c r="Y57" s="1">
        <f t="shared" si="14"/>
        <v>219.93</v>
      </c>
      <c r="AA57" s="183" t="e">
        <f>_xlfn.XLOOKUP($C57,汇总!$C:$C,汇总!$C:$C)</f>
        <v>#N/A</v>
      </c>
      <c r="AC57" s="1">
        <v>6682.1</v>
      </c>
      <c r="AD57" s="1">
        <f t="shared" si="15"/>
        <v>-926.67</v>
      </c>
    </row>
    <row r="58" s="1" customFormat="1" ht="21.7" customHeight="1" spans="1:30">
      <c r="A58" s="202">
        <f t="shared" si="17"/>
        <v>55</v>
      </c>
      <c r="B58" s="202"/>
      <c r="C58" s="206" t="s">
        <v>250</v>
      </c>
      <c r="D58" s="262">
        <v>45825</v>
      </c>
      <c r="E58" s="258" t="s">
        <v>175</v>
      </c>
      <c r="F58" s="259">
        <v>26</v>
      </c>
      <c r="G58" s="260">
        <v>28</v>
      </c>
      <c r="H58" s="261">
        <v>1604.61538461538</v>
      </c>
      <c r="I58" s="269">
        <v>2800.28404</v>
      </c>
      <c r="J58" s="271">
        <v>264</v>
      </c>
      <c r="K58" s="270">
        <v>300</v>
      </c>
      <c r="L58" s="267">
        <v>560</v>
      </c>
      <c r="M58" s="260"/>
      <c r="N58" s="260"/>
      <c r="O58" s="260">
        <v>300</v>
      </c>
      <c r="P58" s="268">
        <v>6302.9</v>
      </c>
      <c r="Q58" s="233"/>
      <c r="R58" s="261">
        <f t="shared" si="10"/>
        <v>6302.9</v>
      </c>
      <c r="S58" s="275">
        <v>0</v>
      </c>
      <c r="T58" s="276" t="str">
        <f>VLOOKUP(C58,'[5]2025.07'!$B$3:$CN$700,38,0)</f>
        <v>湘潭思泉</v>
      </c>
      <c r="U58" s="277">
        <f>_xlfn.XLOOKUP(C58,[12]一线员工!$C$1:$C$65536,[12]一线员工!$BJ$1:$BJ$65536,0,0)</f>
        <v>6302.9</v>
      </c>
      <c r="V58" s="1">
        <f t="shared" si="11"/>
        <v>0</v>
      </c>
      <c r="W58" s="228">
        <f t="shared" si="12"/>
        <v>5882.89942461538</v>
      </c>
      <c r="X58" s="228">
        <f t="shared" si="13"/>
        <v>420.00057538462</v>
      </c>
      <c r="Y58" s="1">
        <f t="shared" si="14"/>
        <v>242.419230769231</v>
      </c>
      <c r="AA58" s="183" t="str">
        <f>_xlfn.XLOOKUP($C58,汇总!$C:$C,汇总!$C:$C)</f>
        <v>张波滔</v>
      </c>
      <c r="AC58" s="1">
        <v>5838.22</v>
      </c>
      <c r="AD58" s="1">
        <f t="shared" si="15"/>
        <v>464.679999999999</v>
      </c>
    </row>
    <row r="59" s="1" customFormat="1" ht="21.7" customHeight="1" spans="1:30">
      <c r="A59" s="202">
        <f t="shared" si="17"/>
        <v>56</v>
      </c>
      <c r="B59" s="202"/>
      <c r="C59" s="206" t="s">
        <v>251</v>
      </c>
      <c r="D59" s="257">
        <v>45825</v>
      </c>
      <c r="E59" s="258" t="s">
        <v>175</v>
      </c>
      <c r="F59" s="259">
        <v>26</v>
      </c>
      <c r="G59" s="260">
        <v>26</v>
      </c>
      <c r="H59" s="261">
        <v>1490</v>
      </c>
      <c r="I59" s="269">
        <v>2583.79018</v>
      </c>
      <c r="J59" s="271">
        <v>273</v>
      </c>
      <c r="K59" s="270">
        <v>300</v>
      </c>
      <c r="L59" s="267">
        <v>520</v>
      </c>
      <c r="M59" s="260"/>
      <c r="N59" s="260">
        <v>-20</v>
      </c>
      <c r="O59" s="260">
        <v>200</v>
      </c>
      <c r="P59" s="268">
        <v>5804.79</v>
      </c>
      <c r="Q59" s="233"/>
      <c r="R59" s="261">
        <f t="shared" si="10"/>
        <v>5804.79</v>
      </c>
      <c r="S59" s="275">
        <v>0</v>
      </c>
      <c r="T59" s="276" t="str">
        <f>VLOOKUP(C59,'[5]2025.07'!$B$3:$CN$700,38,0)</f>
        <v>湘潭思泉</v>
      </c>
      <c r="U59" s="277">
        <f>_xlfn.XLOOKUP(C59,[12]一线员工!$C$1:$C$65536,[12]一线员工!$BJ$1:$BJ$65536,0,0)</f>
        <v>5804.79</v>
      </c>
      <c r="V59" s="1">
        <f t="shared" si="11"/>
        <v>0</v>
      </c>
      <c r="W59" s="228">
        <f t="shared" si="12"/>
        <v>5398.79018</v>
      </c>
      <c r="X59" s="228">
        <f t="shared" si="13"/>
        <v>405.99982</v>
      </c>
      <c r="Y59" s="1">
        <f t="shared" si="14"/>
        <v>223.261153846154</v>
      </c>
      <c r="AA59" s="183" t="str">
        <f>_xlfn.XLOOKUP($C59,汇总!$C:$C,汇总!$C:$C)</f>
        <v>谭哲</v>
      </c>
      <c r="AC59" s="1">
        <v>1496.86</v>
      </c>
      <c r="AD59" s="1">
        <f t="shared" si="15"/>
        <v>4307.93</v>
      </c>
    </row>
    <row r="60" s="1" customFormat="1" ht="21.7" customHeight="1" spans="1:30">
      <c r="A60" s="202">
        <f t="shared" si="17"/>
        <v>57</v>
      </c>
      <c r="B60" s="202"/>
      <c r="C60" s="206" t="s">
        <v>252</v>
      </c>
      <c r="D60" s="257">
        <v>45811</v>
      </c>
      <c r="E60" s="258" t="s">
        <v>175</v>
      </c>
      <c r="F60" s="259">
        <v>24</v>
      </c>
      <c r="G60" s="260">
        <v>24</v>
      </c>
      <c r="H60" s="261">
        <v>1490</v>
      </c>
      <c r="I60" s="269">
        <v>2406.93632</v>
      </c>
      <c r="J60" s="271">
        <v>264</v>
      </c>
      <c r="K60" s="270">
        <v>276.923076923077</v>
      </c>
      <c r="L60" s="267">
        <v>480</v>
      </c>
      <c r="M60" s="260">
        <v>-50</v>
      </c>
      <c r="N60" s="260"/>
      <c r="O60" s="260">
        <v>300</v>
      </c>
      <c r="P60" s="268">
        <v>5609.86</v>
      </c>
      <c r="Q60" s="233">
        <v>37.25</v>
      </c>
      <c r="R60" s="261">
        <f t="shared" si="10"/>
        <v>5572.61</v>
      </c>
      <c r="S60" s="275" t="s">
        <v>461</v>
      </c>
      <c r="T60" s="276" t="str">
        <f>VLOOKUP(C60,'[5]2025.07'!$B$3:$CN$700,38,0)</f>
        <v>湘潭宏顺</v>
      </c>
      <c r="U60" s="277">
        <f>_xlfn.XLOOKUP(C60,[12]一线员工!$C$1:$C$65536,[12]一线员工!$BJ$1:$BJ$65536,0,0)</f>
        <v>5572.61</v>
      </c>
      <c r="V60" s="1">
        <f t="shared" si="11"/>
        <v>0</v>
      </c>
      <c r="W60" s="228">
        <f t="shared" si="12"/>
        <v>5215.85939692308</v>
      </c>
      <c r="X60" s="228">
        <f t="shared" si="13"/>
        <v>394.00060307692</v>
      </c>
      <c r="Y60" s="1">
        <f t="shared" si="14"/>
        <v>232.192083333333</v>
      </c>
      <c r="AA60" s="183" t="str">
        <f>_xlfn.XLOOKUP($C60,汇总!$C:$C,汇总!$C:$C)</f>
        <v>黄翠兰</v>
      </c>
      <c r="AC60" s="1">
        <v>920.45</v>
      </c>
      <c r="AD60" s="1">
        <f t="shared" si="15"/>
        <v>4689.41</v>
      </c>
    </row>
    <row r="61" s="1" customFormat="1" ht="21.7" customHeight="1" spans="1:30">
      <c r="A61" s="202">
        <f t="shared" si="17"/>
        <v>58</v>
      </c>
      <c r="B61" s="202"/>
      <c r="C61" s="206" t="s">
        <v>253</v>
      </c>
      <c r="D61" s="262">
        <v>45811</v>
      </c>
      <c r="E61" s="258" t="s">
        <v>175</v>
      </c>
      <c r="F61" s="259">
        <v>25</v>
      </c>
      <c r="G61" s="260">
        <v>25</v>
      </c>
      <c r="H61" s="261">
        <v>1490</v>
      </c>
      <c r="I61" s="269">
        <v>2505.27325</v>
      </c>
      <c r="J61" s="271">
        <v>252</v>
      </c>
      <c r="K61" s="270">
        <v>192.307692307692</v>
      </c>
      <c r="L61" s="267">
        <v>500</v>
      </c>
      <c r="M61" s="260">
        <v>-190</v>
      </c>
      <c r="N61" s="260">
        <v>-10</v>
      </c>
      <c r="O61" s="260">
        <v>300</v>
      </c>
      <c r="P61" s="268">
        <v>5439.58</v>
      </c>
      <c r="Q61" s="233">
        <v>137</v>
      </c>
      <c r="R61" s="261">
        <f t="shared" si="10"/>
        <v>5302.58</v>
      </c>
      <c r="S61" s="275" t="s">
        <v>461</v>
      </c>
      <c r="T61" s="276" t="str">
        <f>VLOOKUP(C61,'[5]2025.07'!$B$3:$CN$700,38,0)</f>
        <v>湖南诚展</v>
      </c>
      <c r="U61" s="277">
        <f>_xlfn.XLOOKUP(C61,[12]一线员工!$C$1:$C$65536,[12]一线员工!$BJ$1:$BJ$65536,0,0)</f>
        <v>5302.58</v>
      </c>
      <c r="V61" s="1">
        <f t="shared" si="11"/>
        <v>0</v>
      </c>
      <c r="W61" s="228">
        <f t="shared" si="12"/>
        <v>5089.58094230769</v>
      </c>
      <c r="X61" s="228">
        <f t="shared" si="13"/>
        <v>349.99905769231</v>
      </c>
      <c r="Y61" s="1">
        <f t="shared" si="14"/>
        <v>212.1032</v>
      </c>
      <c r="AA61" s="183" t="str">
        <f>_xlfn.XLOOKUP($C61,汇总!$C:$C,汇总!$C:$C)</f>
        <v>诸葛启发</v>
      </c>
      <c r="AC61" s="1">
        <v>4920.76</v>
      </c>
      <c r="AD61" s="1">
        <f t="shared" si="15"/>
        <v>518.82</v>
      </c>
    </row>
    <row r="62" s="1" customFormat="1" ht="21.7" customHeight="1" spans="1:30">
      <c r="A62" s="202">
        <f t="shared" si="17"/>
        <v>59</v>
      </c>
      <c r="B62" s="202"/>
      <c r="C62" s="206" t="s">
        <v>254</v>
      </c>
      <c r="D62" s="262">
        <v>45812</v>
      </c>
      <c r="E62" s="258" t="s">
        <v>175</v>
      </c>
      <c r="F62" s="259">
        <v>26</v>
      </c>
      <c r="G62" s="260">
        <v>22</v>
      </c>
      <c r="H62" s="261">
        <v>1260.76923076923</v>
      </c>
      <c r="I62" s="269">
        <v>2406.93632</v>
      </c>
      <c r="J62" s="271">
        <v>270</v>
      </c>
      <c r="K62" s="270">
        <v>276.923076923077</v>
      </c>
      <c r="L62" s="267">
        <v>440</v>
      </c>
      <c r="M62" s="260"/>
      <c r="N62" s="260">
        <v>-20</v>
      </c>
      <c r="O62" s="260">
        <v>200</v>
      </c>
      <c r="P62" s="268">
        <v>5210.63</v>
      </c>
      <c r="Q62" s="233"/>
      <c r="R62" s="261">
        <f t="shared" si="10"/>
        <v>5210.63</v>
      </c>
      <c r="S62" s="275" t="s">
        <v>465</v>
      </c>
      <c r="T62" s="276" t="str">
        <f>VLOOKUP(C62,'[5]2025.07'!$B$3:$CN$700,38,0)</f>
        <v>湘潭思泉</v>
      </c>
      <c r="U62" s="277">
        <f>_xlfn.XLOOKUP(C62,[12]一线员工!$C$1:$C$65536,[12]一线员工!$BJ$1:$BJ$65536,0,0)</f>
        <v>5210.63</v>
      </c>
      <c r="V62" s="1">
        <f t="shared" si="11"/>
        <v>0</v>
      </c>
      <c r="W62" s="228">
        <f t="shared" si="12"/>
        <v>4882.62862769231</v>
      </c>
      <c r="X62" s="228">
        <f t="shared" si="13"/>
        <v>328.00137230769</v>
      </c>
      <c r="Y62" s="1">
        <f t="shared" si="14"/>
        <v>200.408846153846</v>
      </c>
      <c r="AA62" s="183" t="str">
        <f>_xlfn.XLOOKUP($C62,汇总!$C:$C,汇总!$C:$C)</f>
        <v>黄槿喆</v>
      </c>
      <c r="AC62" s="1">
        <v>4470.78</v>
      </c>
      <c r="AD62" s="1">
        <f t="shared" si="15"/>
        <v>739.85</v>
      </c>
    </row>
    <row r="63" s="1" customFormat="1" ht="21.7" customHeight="1" spans="1:30">
      <c r="A63" s="202">
        <f t="shared" si="17"/>
        <v>60</v>
      </c>
      <c r="B63" s="202"/>
      <c r="C63" s="206" t="s">
        <v>256</v>
      </c>
      <c r="D63" s="262">
        <v>45814</v>
      </c>
      <c r="E63" s="258" t="s">
        <v>175</v>
      </c>
      <c r="F63" s="259">
        <v>22</v>
      </c>
      <c r="G63" s="260">
        <v>20</v>
      </c>
      <c r="H63" s="261">
        <v>1354.54545454545</v>
      </c>
      <c r="I63" s="269">
        <v>1993.7686</v>
      </c>
      <c r="J63" s="271">
        <v>261</v>
      </c>
      <c r="K63" s="270">
        <v>230.769230769231</v>
      </c>
      <c r="L63" s="267">
        <v>400</v>
      </c>
      <c r="M63" s="260"/>
      <c r="N63" s="260"/>
      <c r="O63" s="260">
        <v>200</v>
      </c>
      <c r="P63" s="268">
        <v>4850.08</v>
      </c>
      <c r="Q63" s="233"/>
      <c r="R63" s="261">
        <f t="shared" si="10"/>
        <v>4850.08</v>
      </c>
      <c r="S63" s="275" t="s">
        <v>465</v>
      </c>
      <c r="T63" s="276" t="str">
        <f>VLOOKUP(C63,'[5]2025.07'!$B$3:$CN$700,38,0)</f>
        <v>湖南诚展</v>
      </c>
      <c r="U63" s="277">
        <f>_xlfn.XLOOKUP(C63,[12]一线员工!$C$1:$C$65536,[12]一线员工!$BJ$1:$BJ$65536,0,0)</f>
        <v>4850.08</v>
      </c>
      <c r="V63" s="1">
        <f t="shared" si="11"/>
        <v>0</v>
      </c>
      <c r="W63" s="228">
        <f t="shared" si="12"/>
        <v>4482.08328531469</v>
      </c>
      <c r="X63" s="228">
        <f t="shared" si="13"/>
        <v>367.99671468531</v>
      </c>
      <c r="Y63" s="1">
        <f t="shared" si="14"/>
        <v>220.458181818182</v>
      </c>
      <c r="AA63" s="183" t="str">
        <f>_xlfn.XLOOKUP($C63,汇总!$C:$C,汇总!$C:$C)</f>
        <v>陶巨喜</v>
      </c>
      <c r="AC63" s="1">
        <v>2876.32</v>
      </c>
      <c r="AD63" s="1">
        <f t="shared" si="15"/>
        <v>1973.76</v>
      </c>
    </row>
    <row r="64" s="1" customFormat="1" ht="21.7" customHeight="1" spans="1:30">
      <c r="A64" s="202">
        <f t="shared" si="17"/>
        <v>61</v>
      </c>
      <c r="B64" s="202"/>
      <c r="C64" s="206" t="s">
        <v>257</v>
      </c>
      <c r="D64" s="262">
        <v>45818</v>
      </c>
      <c r="E64" s="258" t="s">
        <v>175</v>
      </c>
      <c r="F64" s="259">
        <v>25</v>
      </c>
      <c r="G64" s="260">
        <v>25</v>
      </c>
      <c r="H64" s="261">
        <v>1490</v>
      </c>
      <c r="I64" s="269">
        <v>2505.27325</v>
      </c>
      <c r="J64" s="271">
        <v>261</v>
      </c>
      <c r="K64" s="270">
        <v>673.076923076923</v>
      </c>
      <c r="L64" s="267">
        <v>500</v>
      </c>
      <c r="M64" s="260"/>
      <c r="N64" s="260"/>
      <c r="O64" s="260">
        <v>300</v>
      </c>
      <c r="P64" s="268">
        <v>6179.35</v>
      </c>
      <c r="Q64" s="233">
        <v>257.5</v>
      </c>
      <c r="R64" s="261">
        <f t="shared" si="10"/>
        <v>5921.85</v>
      </c>
      <c r="S64" s="275" t="s">
        <v>461</v>
      </c>
      <c r="T64" s="276" t="str">
        <f>VLOOKUP(C64,'[5]2025.07'!$B$3:$CN$700,38,0)</f>
        <v>东方人才</v>
      </c>
      <c r="U64" s="277">
        <f>_xlfn.XLOOKUP(C64,[12]一线员工!$C$1:$C$65536,[12]一线员工!$BJ$1:$BJ$65536,0,0)</f>
        <v>5921.85</v>
      </c>
      <c r="V64" s="1">
        <f t="shared" si="11"/>
        <v>0</v>
      </c>
      <c r="W64" s="228">
        <f t="shared" si="12"/>
        <v>5779.35017307692</v>
      </c>
      <c r="X64" s="228">
        <f t="shared" si="13"/>
        <v>399.99982692308</v>
      </c>
      <c r="Y64" s="1">
        <f t="shared" si="14"/>
        <v>236.874</v>
      </c>
      <c r="AA64" s="183" t="str">
        <f>_xlfn.XLOOKUP($C64,汇总!$C:$C,汇总!$C:$C)</f>
        <v>唐相健</v>
      </c>
      <c r="AC64" s="1">
        <v>2794.32</v>
      </c>
      <c r="AD64" s="1">
        <f t="shared" si="15"/>
        <v>3385.03</v>
      </c>
    </row>
    <row r="65" s="1" customFormat="1" ht="21.7" customHeight="1" spans="1:30">
      <c r="A65" s="202">
        <f t="shared" ref="A65:A74" si="18">ROW()-3</f>
        <v>62</v>
      </c>
      <c r="B65" s="202"/>
      <c r="C65" s="206" t="s">
        <v>258</v>
      </c>
      <c r="D65" s="262">
        <v>45818</v>
      </c>
      <c r="E65" s="258" t="s">
        <v>175</v>
      </c>
      <c r="F65" s="259">
        <v>22</v>
      </c>
      <c r="G65" s="260">
        <v>21</v>
      </c>
      <c r="H65" s="261">
        <v>1422.27272727273</v>
      </c>
      <c r="I65" s="269">
        <v>2072.28553</v>
      </c>
      <c r="J65" s="271">
        <v>264</v>
      </c>
      <c r="K65" s="270">
        <v>276.923076923077</v>
      </c>
      <c r="L65" s="267">
        <v>420</v>
      </c>
      <c r="M65" s="260"/>
      <c r="N65" s="260">
        <v>-10</v>
      </c>
      <c r="O65" s="260">
        <v>200</v>
      </c>
      <c r="P65" s="268">
        <v>5013.48</v>
      </c>
      <c r="Q65" s="233"/>
      <c r="R65" s="261">
        <f t="shared" si="10"/>
        <v>5013.48</v>
      </c>
      <c r="S65" s="275" t="s">
        <v>461</v>
      </c>
      <c r="T65" s="276" t="str">
        <f>VLOOKUP(C65,'[5]2025.07'!$B$3:$CN$700,38,0)</f>
        <v>湖南诚展</v>
      </c>
      <c r="U65" s="277">
        <f>_xlfn.XLOOKUP(C65,[12]一线员工!$C$1:$C$65536,[12]一线员工!$BJ$1:$BJ$65536,0,0)</f>
        <v>5013.48</v>
      </c>
      <c r="V65" s="1">
        <f t="shared" si="11"/>
        <v>0</v>
      </c>
      <c r="W65" s="228">
        <f t="shared" si="12"/>
        <v>4688.4813341958</v>
      </c>
      <c r="X65" s="228">
        <f t="shared" si="13"/>
        <v>324.9986658042</v>
      </c>
      <c r="Y65" s="1">
        <f t="shared" si="14"/>
        <v>227.885454545455</v>
      </c>
      <c r="AA65" s="183" t="str">
        <f>_xlfn.XLOOKUP($C65,汇总!$C:$C,汇总!$C:$C)</f>
        <v>包文彬</v>
      </c>
      <c r="AC65" s="1">
        <v>2525.12</v>
      </c>
      <c r="AD65" s="1">
        <f t="shared" si="15"/>
        <v>2488.36</v>
      </c>
    </row>
    <row r="66" s="1" customFormat="1" ht="21.7" customHeight="1" spans="1:30">
      <c r="A66" s="202">
        <f t="shared" si="18"/>
        <v>63</v>
      </c>
      <c r="B66" s="202"/>
      <c r="C66" s="206" t="s">
        <v>259</v>
      </c>
      <c r="D66" s="262">
        <v>45829</v>
      </c>
      <c r="E66" s="258" t="s">
        <v>175</v>
      </c>
      <c r="F66" s="259">
        <v>22</v>
      </c>
      <c r="G66" s="260">
        <v>19</v>
      </c>
      <c r="H66" s="261">
        <v>1286.81818181818</v>
      </c>
      <c r="I66" s="269">
        <v>1499.55452</v>
      </c>
      <c r="J66" s="271">
        <v>282</v>
      </c>
      <c r="K66" s="270">
        <v>431.818181818182</v>
      </c>
      <c r="L66" s="267">
        <v>380</v>
      </c>
      <c r="M66" s="260"/>
      <c r="N66" s="260"/>
      <c r="O66" s="260">
        <v>0</v>
      </c>
      <c r="P66" s="268">
        <v>4232.19</v>
      </c>
      <c r="Q66" s="233"/>
      <c r="R66" s="261">
        <f t="shared" si="10"/>
        <v>4232.19</v>
      </c>
      <c r="S66" s="275" t="s">
        <v>462</v>
      </c>
      <c r="T66" s="276" t="str">
        <f>VLOOKUP(C66,'[5]2025.07'!$B$3:$CN$700,38,0)</f>
        <v>湘潭宏顺</v>
      </c>
      <c r="U66" s="277">
        <f>_xlfn.XLOOKUP(C66,[12]一线员工!$C$1:$C$65536,[12]一线员工!$BJ$1:$BJ$65536,0,0)</f>
        <v>4232.19</v>
      </c>
      <c r="V66" s="1">
        <f t="shared" si="11"/>
        <v>0</v>
      </c>
      <c r="W66" s="228">
        <f t="shared" si="12"/>
        <v>3921.19088363636</v>
      </c>
      <c r="X66" s="228">
        <f t="shared" si="13"/>
        <v>310.99911636364</v>
      </c>
      <c r="Y66" s="1">
        <f t="shared" si="14"/>
        <v>192.372272727273</v>
      </c>
      <c r="AA66" s="183" t="str">
        <f>_xlfn.XLOOKUP($C66,汇总!$C:$C,汇总!$C:$C)</f>
        <v>唐国祥</v>
      </c>
      <c r="AC66" s="1">
        <v>1952.43</v>
      </c>
      <c r="AD66" s="1">
        <f t="shared" si="15"/>
        <v>2279.76</v>
      </c>
    </row>
    <row r="67" s="1" customFormat="1" ht="21.7" customHeight="1" spans="1:30">
      <c r="A67" s="202">
        <f t="shared" si="18"/>
        <v>64</v>
      </c>
      <c r="B67" s="202"/>
      <c r="C67" s="206" t="s">
        <v>260</v>
      </c>
      <c r="D67" s="262">
        <v>45829</v>
      </c>
      <c r="E67" s="258" t="s">
        <v>175</v>
      </c>
      <c r="F67" s="259">
        <v>26</v>
      </c>
      <c r="G67" s="260">
        <v>26</v>
      </c>
      <c r="H67" s="261">
        <v>1490</v>
      </c>
      <c r="I67" s="269">
        <v>2108.18408</v>
      </c>
      <c r="J67" s="271">
        <v>270</v>
      </c>
      <c r="K67" s="270">
        <v>200</v>
      </c>
      <c r="L67" s="267">
        <v>520</v>
      </c>
      <c r="M67" s="260"/>
      <c r="N67" s="260"/>
      <c r="O67" s="260">
        <v>300</v>
      </c>
      <c r="P67" s="268">
        <v>5346.18</v>
      </c>
      <c r="Q67" s="233"/>
      <c r="R67" s="261">
        <f t="shared" si="10"/>
        <v>5346.18</v>
      </c>
      <c r="S67" s="275" t="s">
        <v>465</v>
      </c>
      <c r="T67" s="276" t="str">
        <f>VLOOKUP(C67,'[5]2025.07'!$B$3:$CN$700,38,0)</f>
        <v>湘潭宏顺</v>
      </c>
      <c r="U67" s="277">
        <f>_xlfn.XLOOKUP(C67,[12]一线员工!$C$1:$C$65536,[12]一线员工!$BJ$1:$BJ$65536,0,0)</f>
        <v>5346.18</v>
      </c>
      <c r="V67" s="1">
        <f t="shared" si="11"/>
        <v>0</v>
      </c>
      <c r="W67" s="228">
        <f t="shared" si="12"/>
        <v>4940.18408</v>
      </c>
      <c r="X67" s="228">
        <f t="shared" si="13"/>
        <v>405.99592</v>
      </c>
      <c r="Y67" s="1">
        <f t="shared" si="14"/>
        <v>205.622307692308</v>
      </c>
      <c r="AA67" s="183" t="str">
        <f>_xlfn.XLOOKUP($C67,汇总!$C:$C,汇总!$C:$C)</f>
        <v>张桂花</v>
      </c>
      <c r="AC67" s="1">
        <v>1528.76</v>
      </c>
      <c r="AD67" s="1">
        <f t="shared" si="15"/>
        <v>3817.42</v>
      </c>
    </row>
    <row r="68" s="1" customFormat="1" ht="21.7" customHeight="1" spans="1:30">
      <c r="A68" s="202">
        <f t="shared" si="18"/>
        <v>65</v>
      </c>
      <c r="B68" s="202"/>
      <c r="C68" s="206" t="s">
        <v>261</v>
      </c>
      <c r="D68" s="262">
        <v>45830</v>
      </c>
      <c r="E68" s="258" t="s">
        <v>175</v>
      </c>
      <c r="F68" s="259">
        <v>26</v>
      </c>
      <c r="G68" s="260">
        <v>26</v>
      </c>
      <c r="H68" s="261">
        <v>1490</v>
      </c>
      <c r="I68" s="269">
        <v>1845.5261488</v>
      </c>
      <c r="J68" s="271">
        <v>264</v>
      </c>
      <c r="K68" s="270">
        <v>200</v>
      </c>
      <c r="L68" s="267">
        <v>520</v>
      </c>
      <c r="M68" s="260">
        <v>-27.61</v>
      </c>
      <c r="N68" s="260"/>
      <c r="O68" s="260">
        <v>300</v>
      </c>
      <c r="P68" s="268">
        <v>5049.92</v>
      </c>
      <c r="Q68" s="233">
        <v>37.25</v>
      </c>
      <c r="R68" s="261">
        <f t="shared" si="10"/>
        <v>5012.67</v>
      </c>
      <c r="S68" s="275" t="s">
        <v>462</v>
      </c>
      <c r="T68" s="276" t="str">
        <f>VLOOKUP(C68,'[5]2025.07'!$B$3:$CN$700,38,0)</f>
        <v>湘潭宏顺</v>
      </c>
      <c r="U68" s="277">
        <f>_xlfn.XLOOKUP(C68,[12]一线员工!$C$1:$C$65536,[12]一线员工!$BJ$1:$BJ$65536,0,0)</f>
        <v>5012.67</v>
      </c>
      <c r="V68" s="1">
        <f t="shared" si="11"/>
        <v>0</v>
      </c>
      <c r="W68" s="228">
        <f t="shared" si="12"/>
        <v>4643.9161488</v>
      </c>
      <c r="X68" s="228">
        <f t="shared" si="13"/>
        <v>406.0038512</v>
      </c>
      <c r="Y68" s="1">
        <f t="shared" si="14"/>
        <v>192.795</v>
      </c>
      <c r="AA68" s="183" t="str">
        <f>_xlfn.XLOOKUP($C68,汇总!$C:$C,汇总!$C:$C)</f>
        <v>曹庆华</v>
      </c>
      <c r="AC68" s="1">
        <v>1806.13</v>
      </c>
      <c r="AD68" s="1">
        <f t="shared" si="15"/>
        <v>3243.79</v>
      </c>
    </row>
    <row r="69" s="1" customFormat="1" ht="21.7" customHeight="1" spans="1:30">
      <c r="A69" s="202">
        <f t="shared" si="18"/>
        <v>66</v>
      </c>
      <c r="B69" s="202"/>
      <c r="C69" s="206" t="s">
        <v>279</v>
      </c>
      <c r="D69" s="262">
        <v>45830</v>
      </c>
      <c r="E69" s="258" t="s">
        <v>175</v>
      </c>
      <c r="F69" s="259">
        <v>23</v>
      </c>
      <c r="G69" s="260">
        <v>23</v>
      </c>
      <c r="H69" s="261">
        <v>1490</v>
      </c>
      <c r="I69" s="269">
        <v>1846.879512</v>
      </c>
      <c r="J69" s="271">
        <v>273</v>
      </c>
      <c r="K69" s="270">
        <v>265.384615384615</v>
      </c>
      <c r="L69" s="267">
        <v>460</v>
      </c>
      <c r="M69" s="260"/>
      <c r="N69" s="260"/>
      <c r="O69" s="260">
        <v>300</v>
      </c>
      <c r="P69" s="268">
        <v>5069.26</v>
      </c>
      <c r="Q69" s="233">
        <v>80.33</v>
      </c>
      <c r="R69" s="261">
        <f t="shared" ref="R69:R100" si="19">P69-Q69</f>
        <v>4988.93</v>
      </c>
      <c r="S69" s="275" t="s">
        <v>465</v>
      </c>
      <c r="T69" s="276" t="str">
        <f>VLOOKUP(C69,'[5]2025.07'!$B$3:$CN$700,38,0)</f>
        <v>湘潭思泉</v>
      </c>
      <c r="U69" s="277">
        <f>_xlfn.XLOOKUP(C69,[12]一线员工!$C$1:$C$65536,[12]一线员工!$BJ$1:$BJ$65536,0,0)</f>
        <v>4988.93</v>
      </c>
      <c r="V69" s="1">
        <f t="shared" si="11"/>
        <v>0</v>
      </c>
      <c r="W69" s="228">
        <f t="shared" si="12"/>
        <v>4681.26412738461</v>
      </c>
      <c r="X69" s="228">
        <f t="shared" si="13"/>
        <v>387.99587261539</v>
      </c>
      <c r="Y69" s="1">
        <f t="shared" si="14"/>
        <v>216.91</v>
      </c>
      <c r="AA69" s="183" t="str">
        <f>_xlfn.XLOOKUP($C69,汇总!$C:$C,汇总!$C:$C)</f>
        <v>张子望</v>
      </c>
      <c r="AC69" s="1">
        <v>1175.12</v>
      </c>
      <c r="AD69" s="1">
        <f t="shared" ref="AD69:AD100" si="20">P69-AC69</f>
        <v>3894.14</v>
      </c>
    </row>
    <row r="70" s="1" customFormat="1" ht="21.7" customHeight="1" spans="1:30">
      <c r="A70" s="202">
        <f t="shared" si="18"/>
        <v>67</v>
      </c>
      <c r="B70" s="202"/>
      <c r="C70" s="206" t="s">
        <v>280</v>
      </c>
      <c r="D70" s="262">
        <v>45830</v>
      </c>
      <c r="E70" s="258" t="s">
        <v>175</v>
      </c>
      <c r="F70" s="259">
        <v>26</v>
      </c>
      <c r="G70" s="260">
        <v>27</v>
      </c>
      <c r="H70" s="261">
        <v>1547.30769230769</v>
      </c>
      <c r="I70" s="269">
        <v>2161.557688</v>
      </c>
      <c r="J70" s="271">
        <v>264</v>
      </c>
      <c r="K70" s="270">
        <v>200</v>
      </c>
      <c r="L70" s="267">
        <v>540</v>
      </c>
      <c r="M70" s="260">
        <v>-350</v>
      </c>
      <c r="N70" s="260">
        <v>-10</v>
      </c>
      <c r="O70" s="260">
        <v>300</v>
      </c>
      <c r="P70" s="268">
        <v>5018.87</v>
      </c>
      <c r="Q70" s="233">
        <v>137</v>
      </c>
      <c r="R70" s="261">
        <f t="shared" si="19"/>
        <v>4881.87</v>
      </c>
      <c r="S70" s="275" t="s">
        <v>463</v>
      </c>
      <c r="T70" s="276" t="str">
        <f>VLOOKUP(C70,'[5]2025.07'!$B$3:$CN$700,38,0)</f>
        <v>湘潭思泉</v>
      </c>
      <c r="U70" s="277">
        <f>_xlfn.XLOOKUP(C70,[12]一线员工!$C$1:$C$65536,[12]一线员工!$BJ$1:$BJ$65536,0,0)</f>
        <v>4881.87</v>
      </c>
      <c r="V70" s="1">
        <f t="shared" si="11"/>
        <v>0</v>
      </c>
      <c r="W70" s="228">
        <f t="shared" si="12"/>
        <v>4705.86538030769</v>
      </c>
      <c r="X70" s="228">
        <f t="shared" si="13"/>
        <v>313.004619692309</v>
      </c>
      <c r="Y70" s="1">
        <f t="shared" si="14"/>
        <v>187.764230769231</v>
      </c>
      <c r="AA70" s="183" t="str">
        <f>_xlfn.XLOOKUP($C70,汇总!$C:$C,汇总!$C:$C)</f>
        <v>陈钰</v>
      </c>
      <c r="AC70" s="1">
        <v>1331.96</v>
      </c>
      <c r="AD70" s="1">
        <f t="shared" si="20"/>
        <v>3686.91</v>
      </c>
    </row>
    <row r="71" s="1" customFormat="1" ht="21.7" customHeight="1" spans="1:30">
      <c r="A71" s="202">
        <f t="shared" si="18"/>
        <v>68</v>
      </c>
      <c r="B71" s="202"/>
      <c r="C71" s="206" t="s">
        <v>161</v>
      </c>
      <c r="D71" s="262">
        <v>45677</v>
      </c>
      <c r="E71" s="258" t="s">
        <v>175</v>
      </c>
      <c r="F71" s="259">
        <v>26</v>
      </c>
      <c r="G71" s="260">
        <v>26</v>
      </c>
      <c r="H71" s="261">
        <v>1536.92307692308</v>
      </c>
      <c r="I71" s="269">
        <v>2327.65632</v>
      </c>
      <c r="J71" s="271">
        <v>323</v>
      </c>
      <c r="K71" s="270">
        <v>833.076923076923</v>
      </c>
      <c r="L71" s="267">
        <v>520</v>
      </c>
      <c r="M71" s="260">
        <v>-27.61</v>
      </c>
      <c r="N71" s="260">
        <v>-10</v>
      </c>
      <c r="O71" s="260">
        <v>200</v>
      </c>
      <c r="P71" s="268">
        <v>6145.05</v>
      </c>
      <c r="Q71" s="233"/>
      <c r="R71" s="261">
        <f t="shared" si="19"/>
        <v>6145.05</v>
      </c>
      <c r="S71" s="275">
        <v>0</v>
      </c>
      <c r="T71" s="276" t="str">
        <f>VLOOKUP(C71,'[5]2025.07'!$B$3:$CN$700,38,0)</f>
        <v>湖南诚展</v>
      </c>
      <c r="U71" s="277">
        <f>_xlfn.XLOOKUP(C71,[12]一线员工!$C$1:$C$65536,[12]一线员工!$BJ$1:$BJ$65536,0,0)</f>
        <v>6145.05</v>
      </c>
      <c r="V71" s="1">
        <f t="shared" si="11"/>
        <v>0</v>
      </c>
      <c r="W71" s="228">
        <f t="shared" si="12"/>
        <v>5755.04632</v>
      </c>
      <c r="X71" s="228">
        <f t="shared" si="13"/>
        <v>390.00368</v>
      </c>
      <c r="Y71" s="1">
        <f t="shared" si="14"/>
        <v>236.348076923077</v>
      </c>
      <c r="AA71" s="183" t="str">
        <f>_xlfn.XLOOKUP($C71,汇总!$C:$C,汇总!$C:$C)</f>
        <v>王明</v>
      </c>
      <c r="AC71" s="1">
        <v>5949.26</v>
      </c>
      <c r="AD71" s="1">
        <f t="shared" si="20"/>
        <v>195.79</v>
      </c>
    </row>
    <row r="72" s="1" customFormat="1" ht="21.7" customHeight="1" spans="1:30">
      <c r="A72" s="202">
        <f t="shared" si="18"/>
        <v>69</v>
      </c>
      <c r="B72" s="202"/>
      <c r="C72" s="206" t="s">
        <v>170</v>
      </c>
      <c r="D72" s="262">
        <v>45759</v>
      </c>
      <c r="E72" s="258" t="s">
        <v>175</v>
      </c>
      <c r="F72" s="263">
        <v>26</v>
      </c>
      <c r="G72" s="260">
        <v>2</v>
      </c>
      <c r="H72" s="261">
        <v>114.615384615385</v>
      </c>
      <c r="I72" s="269">
        <v>255.904939</v>
      </c>
      <c r="J72" s="271">
        <v>0</v>
      </c>
      <c r="K72" s="270">
        <v>61.5384615384615</v>
      </c>
      <c r="L72" s="267">
        <v>40</v>
      </c>
      <c r="M72" s="260">
        <v>-27.61</v>
      </c>
      <c r="N72" s="260"/>
      <c r="O72" s="260">
        <v>0</v>
      </c>
      <c r="P72" s="268">
        <v>103.72</v>
      </c>
      <c r="Q72" s="233"/>
      <c r="R72" s="261">
        <f t="shared" si="19"/>
        <v>103.72</v>
      </c>
      <c r="S72" s="275" t="s">
        <v>467</v>
      </c>
      <c r="T72" s="276" t="str">
        <f>VLOOKUP(C72,'[5]2025.07'!$B$3:$CN$700,38,0)</f>
        <v>德顺</v>
      </c>
      <c r="U72" s="277">
        <f>_xlfn.XLOOKUP(C72,[12]一线员工!$C$1:$C$65536,[12]一线员工!$BJ$1:$BJ$65536,0,0)</f>
        <v>103.72</v>
      </c>
      <c r="V72" s="1">
        <f t="shared" si="11"/>
        <v>0</v>
      </c>
      <c r="W72" s="228">
        <f t="shared" si="12"/>
        <v>472.448785153846</v>
      </c>
      <c r="X72" s="228">
        <f t="shared" si="13"/>
        <v>-368.728785153846</v>
      </c>
      <c r="Y72" s="1">
        <f t="shared" si="14"/>
        <v>3.98923076923077</v>
      </c>
      <c r="AA72" s="183" t="str">
        <f>_xlfn.XLOOKUP($C72,汇总!$C:$C,汇总!$C:$C)</f>
        <v>张超锋</v>
      </c>
      <c r="AC72" s="1">
        <v>6082.1</v>
      </c>
      <c r="AD72" s="1">
        <f t="shared" si="20"/>
        <v>-5978.38</v>
      </c>
    </row>
    <row r="73" s="1" customFormat="1" ht="21.7" customHeight="1" spans="1:30">
      <c r="A73" s="202">
        <f t="shared" si="18"/>
        <v>70</v>
      </c>
      <c r="B73" s="202"/>
      <c r="C73" s="206" t="s">
        <v>162</v>
      </c>
      <c r="D73" s="262">
        <v>45695</v>
      </c>
      <c r="E73" s="258" t="s">
        <v>175</v>
      </c>
      <c r="F73" s="263">
        <v>26</v>
      </c>
      <c r="G73" s="260">
        <v>4.5</v>
      </c>
      <c r="H73" s="261">
        <v>257.884615384615</v>
      </c>
      <c r="I73" s="269">
        <v>501.976185</v>
      </c>
      <c r="J73" s="271">
        <v>0</v>
      </c>
      <c r="K73" s="270">
        <v>34.6153846153846</v>
      </c>
      <c r="L73" s="267">
        <v>80</v>
      </c>
      <c r="M73" s="260"/>
      <c r="N73" s="260"/>
      <c r="O73" s="260">
        <v>0</v>
      </c>
      <c r="P73" s="268">
        <v>941.51</v>
      </c>
      <c r="Q73" s="233"/>
      <c r="R73" s="261">
        <f t="shared" si="19"/>
        <v>941.51</v>
      </c>
      <c r="S73" s="275" t="s">
        <v>468</v>
      </c>
      <c r="T73" s="276" t="str">
        <f>VLOOKUP(C73,'[5]2025.07'!$B$3:$CN$700,38,0)</f>
        <v>东方人才</v>
      </c>
      <c r="U73" s="277">
        <f>_xlfn.XLOOKUP(C73,[12]一线员工!$C$1:$C$65536,[12]一线员工!$BJ$1:$BJ$65536,0,0)</f>
        <v>941.51</v>
      </c>
      <c r="V73" s="1">
        <f t="shared" si="11"/>
        <v>0</v>
      </c>
      <c r="W73" s="228">
        <f t="shared" si="12"/>
        <v>904.976185</v>
      </c>
      <c r="X73" s="228">
        <f t="shared" si="13"/>
        <v>36.533815</v>
      </c>
      <c r="Y73" s="1">
        <f t="shared" si="14"/>
        <v>36.2119230769231</v>
      </c>
      <c r="AA73" s="183" t="str">
        <f>_xlfn.XLOOKUP($C73,汇总!$C:$C,汇总!$C:$C)</f>
        <v>陈元庆</v>
      </c>
      <c r="AC73" s="1">
        <v>4177.7</v>
      </c>
      <c r="AD73" s="1">
        <f t="shared" si="20"/>
        <v>-3236.19</v>
      </c>
    </row>
    <row r="74" s="1" customFormat="1" ht="21.7" customHeight="1" spans="1:30">
      <c r="A74" s="202">
        <f t="shared" si="18"/>
        <v>71</v>
      </c>
      <c r="B74" s="202"/>
      <c r="C74" s="206" t="s">
        <v>266</v>
      </c>
      <c r="D74" s="262">
        <v>45812</v>
      </c>
      <c r="E74" s="258" t="s">
        <v>175</v>
      </c>
      <c r="F74" s="263">
        <v>26</v>
      </c>
      <c r="G74" s="260">
        <v>4</v>
      </c>
      <c r="H74" s="261">
        <v>229.230769230769</v>
      </c>
      <c r="I74" s="269">
        <v>484.4854</v>
      </c>
      <c r="J74" s="271">
        <v>0</v>
      </c>
      <c r="K74" s="270">
        <v>30.7692307692308</v>
      </c>
      <c r="L74" s="267">
        <v>80</v>
      </c>
      <c r="M74" s="260"/>
      <c r="N74" s="260"/>
      <c r="O74" s="260">
        <v>0</v>
      </c>
      <c r="P74" s="268">
        <v>884.07</v>
      </c>
      <c r="Q74" s="233"/>
      <c r="R74" s="261">
        <f t="shared" si="19"/>
        <v>884.07</v>
      </c>
      <c r="S74" s="275" t="s">
        <v>469</v>
      </c>
      <c r="T74" s="276" t="str">
        <f>VLOOKUP(C74,'[5]2025.07'!$B$3:$CN$700,38,0)</f>
        <v>湘潭宏顺</v>
      </c>
      <c r="U74" s="277">
        <f>_xlfn.XLOOKUP(C74,[12]一线员工!$C$1:$C$65536,[12]一线员工!$BJ$1:$BJ$65536,0,0)</f>
        <v>884.07</v>
      </c>
      <c r="V74" s="1">
        <f t="shared" si="11"/>
        <v>0</v>
      </c>
      <c r="W74" s="228">
        <f t="shared" si="12"/>
        <v>854.4854</v>
      </c>
      <c r="X74" s="228">
        <f t="shared" si="13"/>
        <v>29.5846</v>
      </c>
      <c r="Y74" s="1">
        <f t="shared" si="14"/>
        <v>34.0026923076923</v>
      </c>
      <c r="AA74" s="183" t="str">
        <f>_xlfn.XLOOKUP($C74,汇总!$C:$C,汇总!$C:$C)</f>
        <v>曹诗富</v>
      </c>
      <c r="AC74" s="1">
        <v>4427.68</v>
      </c>
      <c r="AD74" s="1">
        <f t="shared" si="20"/>
        <v>-3543.61</v>
      </c>
    </row>
    <row r="75" s="1" customFormat="1" ht="21.7" customHeight="1" spans="1:30">
      <c r="A75" s="202">
        <f t="shared" ref="A75:A84" si="21">ROW()-3</f>
        <v>72</v>
      </c>
      <c r="B75" s="202"/>
      <c r="C75" s="206" t="s">
        <v>267</v>
      </c>
      <c r="D75" s="262">
        <v>45813</v>
      </c>
      <c r="E75" s="258" t="s">
        <v>175</v>
      </c>
      <c r="F75" s="259">
        <v>26</v>
      </c>
      <c r="G75" s="260">
        <v>2.5</v>
      </c>
      <c r="H75" s="261">
        <v>143.269230769231</v>
      </c>
      <c r="I75" s="269">
        <v>306.534625</v>
      </c>
      <c r="J75" s="271">
        <v>0</v>
      </c>
      <c r="K75" s="270">
        <v>48.0769230769231</v>
      </c>
      <c r="L75" s="267">
        <v>40</v>
      </c>
      <c r="M75" s="260"/>
      <c r="N75" s="260">
        <v>-10</v>
      </c>
      <c r="O75" s="260">
        <v>0</v>
      </c>
      <c r="P75" s="268">
        <v>565.12</v>
      </c>
      <c r="Q75" s="233"/>
      <c r="R75" s="261">
        <f t="shared" si="19"/>
        <v>565.12</v>
      </c>
      <c r="S75" s="275" t="s">
        <v>470</v>
      </c>
      <c r="T75" s="282" t="s">
        <v>210</v>
      </c>
      <c r="U75" s="277">
        <f>_xlfn.XLOOKUP(C75,[12]一线员工!$C$1:$C$65536,[12]一线员工!$BJ$1:$BJ$65536,0,0)</f>
        <v>565.12</v>
      </c>
      <c r="V75" s="1">
        <f t="shared" si="11"/>
        <v>0</v>
      </c>
      <c r="W75" s="228">
        <f t="shared" si="12"/>
        <v>556.380778846154</v>
      </c>
      <c r="X75" s="228">
        <f t="shared" si="13"/>
        <v>8.73922115384596</v>
      </c>
      <c r="Y75" s="1">
        <f t="shared" si="14"/>
        <v>21.7353846153846</v>
      </c>
      <c r="AA75" s="183" t="str">
        <f>_xlfn.XLOOKUP($C75,汇总!$C:$C,汇总!$C:$C)</f>
        <v>李冬阳</v>
      </c>
      <c r="AC75" s="1">
        <v>5609.62</v>
      </c>
      <c r="AD75" s="1">
        <f t="shared" si="20"/>
        <v>-5044.5</v>
      </c>
    </row>
    <row r="76" s="1" customFormat="1" ht="21.7" customHeight="1" spans="1:30">
      <c r="A76" s="202">
        <f t="shared" si="21"/>
        <v>73</v>
      </c>
      <c r="B76" s="202"/>
      <c r="C76" s="206" t="s">
        <v>271</v>
      </c>
      <c r="D76" s="262">
        <v>45811</v>
      </c>
      <c r="E76" s="258" t="s">
        <v>175</v>
      </c>
      <c r="F76" s="263">
        <v>26</v>
      </c>
      <c r="G76" s="260">
        <v>2</v>
      </c>
      <c r="H76" s="261">
        <v>114.615384615385</v>
      </c>
      <c r="I76" s="269">
        <v>152.099744</v>
      </c>
      <c r="J76" s="271">
        <v>0</v>
      </c>
      <c r="K76" s="270">
        <v>15.3846153846154</v>
      </c>
      <c r="L76" s="267">
        <v>40</v>
      </c>
      <c r="M76" s="260"/>
      <c r="N76" s="260"/>
      <c r="O76" s="260">
        <v>0</v>
      </c>
      <c r="P76" s="268">
        <v>338.1</v>
      </c>
      <c r="Q76" s="233"/>
      <c r="R76" s="261">
        <f t="shared" si="19"/>
        <v>338.1</v>
      </c>
      <c r="S76" s="275" t="s">
        <v>471</v>
      </c>
      <c r="T76" s="282" t="s">
        <v>321</v>
      </c>
      <c r="U76" s="277">
        <f>_xlfn.XLOOKUP(C76,[12]一线员工!$C$1:$C$65536,[12]一线员工!$BJ$1:$BJ$65536,0,0)</f>
        <v>338.1</v>
      </c>
      <c r="V76" s="1">
        <f t="shared" si="11"/>
        <v>0</v>
      </c>
      <c r="W76" s="228">
        <f t="shared" si="12"/>
        <v>350.099744</v>
      </c>
      <c r="X76" s="228">
        <f t="shared" si="13"/>
        <v>-11.999744</v>
      </c>
      <c r="Y76" s="1">
        <f t="shared" si="14"/>
        <v>13.0038461538462</v>
      </c>
      <c r="AA76" s="183" t="str">
        <f>_xlfn.XLOOKUP($C76,汇总!$C:$C,汇总!$C:$C)</f>
        <v>谭桂平</v>
      </c>
      <c r="AC76" s="1">
        <v>3853.06</v>
      </c>
      <c r="AD76" s="1">
        <f t="shared" si="20"/>
        <v>-3514.96</v>
      </c>
    </row>
    <row r="77" s="1" customFormat="1" ht="21.7" customHeight="1" spans="1:30">
      <c r="A77" s="202">
        <f t="shared" si="21"/>
        <v>74</v>
      </c>
      <c r="B77" s="202"/>
      <c r="C77" s="206" t="s">
        <v>163</v>
      </c>
      <c r="D77" s="262">
        <v>45705</v>
      </c>
      <c r="E77" s="258" t="s">
        <v>175</v>
      </c>
      <c r="F77" s="259">
        <v>26</v>
      </c>
      <c r="G77" s="260">
        <v>24.8</v>
      </c>
      <c r="H77" s="261">
        <f>1490/26*26.8</f>
        <v>1535.84615384615</v>
      </c>
      <c r="I77" s="269">
        <v>2765.523724</v>
      </c>
      <c r="J77" s="271">
        <v>282</v>
      </c>
      <c r="K77" s="270">
        <v>200</v>
      </c>
      <c r="L77" s="267">
        <v>500</v>
      </c>
      <c r="M77" s="260">
        <v>-300</v>
      </c>
      <c r="N77" s="260">
        <v>-20</v>
      </c>
      <c r="O77" s="260">
        <v>200</v>
      </c>
      <c r="P77" s="268">
        <v>6426.6</v>
      </c>
      <c r="Q77" s="233"/>
      <c r="R77" s="261">
        <f t="shared" si="19"/>
        <v>6426.6</v>
      </c>
      <c r="S77" s="275">
        <v>0</v>
      </c>
      <c r="T77" s="276" t="str">
        <f>VLOOKUP(C77,'[5]2025.07'!$B$3:$CN$700,38,0)</f>
        <v>湘潭思泉</v>
      </c>
      <c r="U77" s="277">
        <f>_xlfn.XLOOKUP(C77,[12]一线员工!$C$1:$C$65536,[12]一线员工!$BJ$1:$BJ$65536,0,0)</f>
        <v>6426.6</v>
      </c>
      <c r="V77" s="1">
        <f t="shared" si="11"/>
        <v>0</v>
      </c>
      <c r="W77" s="228">
        <f t="shared" si="12"/>
        <v>5214.16987784615</v>
      </c>
      <c r="X77" s="228">
        <f t="shared" si="13"/>
        <v>1212.43012215385</v>
      </c>
      <c r="Y77" s="1">
        <f t="shared" si="14"/>
        <v>247.176923076923</v>
      </c>
      <c r="AA77" s="183" t="str">
        <f>_xlfn.XLOOKUP($C77,汇总!$C:$C,汇总!$C:$C)</f>
        <v>马凤</v>
      </c>
      <c r="AC77" s="1">
        <v>4947.63</v>
      </c>
      <c r="AD77" s="1">
        <f t="shared" si="20"/>
        <v>1478.97</v>
      </c>
    </row>
    <row r="78" s="1" customFormat="1" ht="21.7" customHeight="1" spans="1:30">
      <c r="A78" s="202">
        <f t="shared" si="21"/>
        <v>75</v>
      </c>
      <c r="B78" s="202"/>
      <c r="C78" s="206" t="s">
        <v>207</v>
      </c>
      <c r="D78" s="262">
        <v>45591</v>
      </c>
      <c r="E78" s="258" t="s">
        <v>208</v>
      </c>
      <c r="F78" s="259">
        <v>26</v>
      </c>
      <c r="G78" s="260">
        <v>28</v>
      </c>
      <c r="H78" s="261">
        <v>1604.61538461538</v>
      </c>
      <c r="I78" s="269">
        <v>2932.1978</v>
      </c>
      <c r="J78" s="271">
        <v>264</v>
      </c>
      <c r="K78" s="270">
        <v>200</v>
      </c>
      <c r="L78" s="267">
        <v>560</v>
      </c>
      <c r="M78" s="260">
        <v>-50</v>
      </c>
      <c r="N78" s="260"/>
      <c r="O78" s="260">
        <v>300</v>
      </c>
      <c r="P78" s="268">
        <v>6624.64</v>
      </c>
      <c r="Q78" s="233"/>
      <c r="R78" s="261">
        <f t="shared" si="19"/>
        <v>6624.64</v>
      </c>
      <c r="S78" s="275">
        <v>0</v>
      </c>
      <c r="T78" s="276" t="str">
        <f>VLOOKUP(C78,'[5]2025.07'!$B$3:$CN$700,38,0)</f>
        <v>湖南诚展</v>
      </c>
      <c r="U78" s="277">
        <f>_xlfn.XLOOKUP(C78,[12]一线员工!$C$1:$C$65536,[12]一线员工!$BJ$1:$BJ$65536,0,0)</f>
        <v>6624.64</v>
      </c>
      <c r="V78" s="1">
        <f t="shared" si="11"/>
        <v>0</v>
      </c>
      <c r="W78" s="228">
        <f t="shared" si="12"/>
        <v>5864.81318461538</v>
      </c>
      <c r="X78" s="228">
        <f t="shared" si="13"/>
        <v>759.82681538462</v>
      </c>
      <c r="Y78" s="1">
        <f t="shared" si="14"/>
        <v>254.793846153846</v>
      </c>
      <c r="AA78" s="183"/>
      <c r="AC78" s="1">
        <v>4019.8</v>
      </c>
      <c r="AD78" s="1">
        <f t="shared" si="20"/>
        <v>2604.84</v>
      </c>
    </row>
    <row r="79" s="1" customFormat="1" ht="21.7" customHeight="1" spans="1:30">
      <c r="A79" s="202">
        <f t="shared" si="21"/>
        <v>76</v>
      </c>
      <c r="B79" s="202"/>
      <c r="C79" s="206" t="s">
        <v>202</v>
      </c>
      <c r="D79" s="262">
        <v>45771</v>
      </c>
      <c r="E79" s="258" t="s">
        <v>175</v>
      </c>
      <c r="F79" s="263">
        <v>26</v>
      </c>
      <c r="G79" s="260">
        <v>27</v>
      </c>
      <c r="H79" s="261">
        <v>1547.30769230769</v>
      </c>
      <c r="I79" s="269">
        <v>2801.04711</v>
      </c>
      <c r="J79" s="271">
        <v>261</v>
      </c>
      <c r="K79" s="270">
        <v>200</v>
      </c>
      <c r="L79" s="267">
        <v>540</v>
      </c>
      <c r="M79" s="260">
        <v>-250</v>
      </c>
      <c r="N79" s="260"/>
      <c r="O79" s="260">
        <v>300</v>
      </c>
      <c r="P79" s="268">
        <v>6185.51</v>
      </c>
      <c r="Q79" s="233"/>
      <c r="R79" s="261">
        <f t="shared" si="19"/>
        <v>6185.51</v>
      </c>
      <c r="S79" s="275">
        <v>0</v>
      </c>
      <c r="T79" s="276" t="str">
        <f>VLOOKUP(C79,'[5]2025.07'!$B$3:$CN$700,38,0)</f>
        <v>湘潭思泉</v>
      </c>
      <c r="U79" s="277">
        <f>_xlfn.XLOOKUP(C79,[12]一线员工!$C$1:$C$65536,[12]一线员工!$BJ$1:$BJ$65536,0,0)</f>
        <v>6185.51</v>
      </c>
      <c r="V79" s="1">
        <f t="shared" si="11"/>
        <v>0</v>
      </c>
      <c r="W79" s="228">
        <f t="shared" si="12"/>
        <v>5452.35480230769</v>
      </c>
      <c r="X79" s="228">
        <f t="shared" si="13"/>
        <v>733.15519769231</v>
      </c>
      <c r="Y79" s="1">
        <f t="shared" si="14"/>
        <v>237.904230769231</v>
      </c>
      <c r="AA79" s="183"/>
      <c r="AC79" s="1">
        <v>5665.6</v>
      </c>
      <c r="AD79" s="1">
        <f t="shared" si="20"/>
        <v>519.91</v>
      </c>
    </row>
    <row r="80" s="1" customFormat="1" ht="21.7" customHeight="1" spans="1:30">
      <c r="A80" s="202">
        <f t="shared" si="21"/>
        <v>77</v>
      </c>
      <c r="B80" s="202"/>
      <c r="C80" s="206" t="s">
        <v>182</v>
      </c>
      <c r="D80" s="262">
        <v>45637</v>
      </c>
      <c r="E80" s="258" t="s">
        <v>175</v>
      </c>
      <c r="F80" s="259">
        <v>26</v>
      </c>
      <c r="G80" s="260">
        <v>16</v>
      </c>
      <c r="H80" s="261">
        <v>916.923076923077</v>
      </c>
      <c r="I80" s="269">
        <v>1488.6916</v>
      </c>
      <c r="J80" s="271">
        <v>255</v>
      </c>
      <c r="K80" s="270">
        <v>123.076923076923</v>
      </c>
      <c r="L80" s="267">
        <v>320</v>
      </c>
      <c r="M80" s="272">
        <v>-350</v>
      </c>
      <c r="N80" s="260"/>
      <c r="O80" s="260">
        <v>0</v>
      </c>
      <c r="P80" s="268">
        <v>3215.34</v>
      </c>
      <c r="Q80" s="233"/>
      <c r="R80" s="261">
        <f t="shared" si="19"/>
        <v>3215.34</v>
      </c>
      <c r="S80" s="275" t="s">
        <v>472</v>
      </c>
      <c r="T80" s="276" t="str">
        <f>VLOOKUP(C80,'[5]2025.07'!$B$3:$CN$700,38,0)</f>
        <v>湖南诚展</v>
      </c>
      <c r="U80" s="277">
        <f>_xlfn.XLOOKUP(C80,[12]一线员工!$C$1:$C$65536,[12]一线员工!$BJ$1:$BJ$65536,0,0)</f>
        <v>3215.34</v>
      </c>
      <c r="V80" s="1">
        <f t="shared" si="11"/>
        <v>0</v>
      </c>
      <c r="W80" s="228">
        <f t="shared" si="12"/>
        <v>2795.6916</v>
      </c>
      <c r="X80" s="228">
        <f t="shared" si="13"/>
        <v>419.6484</v>
      </c>
      <c r="Y80" s="1">
        <f t="shared" si="14"/>
        <v>123.666923076923</v>
      </c>
      <c r="AA80" s="183"/>
      <c r="AC80" s="1">
        <v>1868.19</v>
      </c>
      <c r="AD80" s="1">
        <f t="shared" si="20"/>
        <v>1347.15</v>
      </c>
    </row>
    <row r="81" s="1" customFormat="1" ht="21.7" customHeight="1" spans="1:30">
      <c r="A81" s="202">
        <f t="shared" si="21"/>
        <v>78</v>
      </c>
      <c r="B81" s="202"/>
      <c r="C81" s="206" t="s">
        <v>195</v>
      </c>
      <c r="D81" s="262">
        <v>45727</v>
      </c>
      <c r="E81" s="258" t="s">
        <v>175</v>
      </c>
      <c r="F81" s="259">
        <v>26</v>
      </c>
      <c r="G81" s="260">
        <v>27</v>
      </c>
      <c r="H81" s="261">
        <v>1547.30769230769</v>
      </c>
      <c r="I81" s="269">
        <v>2801.04711</v>
      </c>
      <c r="J81" s="271">
        <v>255</v>
      </c>
      <c r="K81" s="270">
        <v>200</v>
      </c>
      <c r="L81" s="267">
        <v>540</v>
      </c>
      <c r="M81" s="260">
        <v>-350</v>
      </c>
      <c r="N81" s="260"/>
      <c r="O81" s="260">
        <v>300</v>
      </c>
      <c r="P81" s="268">
        <v>6079.51</v>
      </c>
      <c r="Q81" s="233"/>
      <c r="R81" s="261">
        <f t="shared" si="19"/>
        <v>6079.51</v>
      </c>
      <c r="S81" s="275">
        <v>0</v>
      </c>
      <c r="T81" s="276" t="str">
        <f>VLOOKUP(C81,'[5]2025.07'!$B$3:$CN$700,38,0)</f>
        <v>湘潭思泉</v>
      </c>
      <c r="U81" s="277">
        <f>_xlfn.XLOOKUP(C81,[12]一线员工!$C$1:$C$65536,[12]一线员工!$BJ$1:$BJ$65536,0,0)</f>
        <v>6079.51</v>
      </c>
      <c r="V81" s="1">
        <f t="shared" si="11"/>
        <v>0</v>
      </c>
      <c r="W81" s="228">
        <f t="shared" si="12"/>
        <v>5346.35480230769</v>
      </c>
      <c r="X81" s="228">
        <f t="shared" si="13"/>
        <v>733.15519769231</v>
      </c>
      <c r="Y81" s="1">
        <f t="shared" si="14"/>
        <v>233.827307692308</v>
      </c>
      <c r="AA81" s="183"/>
      <c r="AC81" s="1">
        <v>6108.35</v>
      </c>
      <c r="AD81" s="1">
        <f t="shared" si="20"/>
        <v>-28.8400000000001</v>
      </c>
    </row>
    <row r="82" s="1" customFormat="1" ht="23" customHeight="1" spans="1:30">
      <c r="A82" s="247" t="s">
        <v>14</v>
      </c>
      <c r="B82" s="247" t="s">
        <v>14</v>
      </c>
      <c r="C82" s="247" t="s">
        <v>14</v>
      </c>
      <c r="D82" s="247"/>
      <c r="E82" s="192"/>
      <c r="F82" s="192"/>
      <c r="G82" s="192"/>
      <c r="H82" s="278">
        <f>SUM(H4:H81)</f>
        <v>110547.060421101</v>
      </c>
      <c r="I82" s="278">
        <f t="shared" ref="I82:R82" si="22">SUM(I4:I81)</f>
        <v>170241.472930067</v>
      </c>
      <c r="J82" s="278">
        <f t="shared" si="22"/>
        <v>21072.4166666667</v>
      </c>
      <c r="K82" s="278">
        <f t="shared" si="22"/>
        <v>23395.8758741259</v>
      </c>
      <c r="L82" s="278">
        <f t="shared" si="22"/>
        <v>35796</v>
      </c>
      <c r="M82" s="278">
        <f t="shared" si="22"/>
        <v>-3504.92</v>
      </c>
      <c r="N82" s="278">
        <f t="shared" si="22"/>
        <v>-410</v>
      </c>
      <c r="O82" s="17">
        <f t="shared" si="22"/>
        <v>16200</v>
      </c>
      <c r="P82" s="278">
        <f t="shared" si="22"/>
        <v>405748.73</v>
      </c>
      <c r="Q82" s="278">
        <f t="shared" si="22"/>
        <v>3149.84</v>
      </c>
      <c r="R82" s="283">
        <f t="shared" si="22"/>
        <v>402598.89</v>
      </c>
      <c r="S82" s="247"/>
      <c r="U82" s="1">
        <f>SUM(U4:U81)</f>
        <v>402598.89</v>
      </c>
      <c r="V82" s="284">
        <f>SUM(V4:V81)</f>
        <v>0</v>
      </c>
      <c r="W82" s="228">
        <f>SUM(W4:W81)</f>
        <v>377073.30589196</v>
      </c>
      <c r="X82" s="228">
        <f>SUM(X4:X81)</f>
        <v>28675.4241080402</v>
      </c>
      <c r="AC82" s="1">
        <f>SUM(AC4:AC81)</f>
        <v>379326.72</v>
      </c>
      <c r="AD82" s="1">
        <f>SUM(AD4:AD81)</f>
        <v>26422.01</v>
      </c>
    </row>
    <row r="83" s="1" customFormat="1" ht="12" customHeight="1" spans="1:24">
      <c r="A83" s="279"/>
      <c r="B83" s="279"/>
      <c r="C83" s="279"/>
      <c r="D83" s="279"/>
      <c r="E83" s="279"/>
      <c r="F83" s="279"/>
      <c r="G83" s="279"/>
      <c r="H83" s="280"/>
      <c r="I83" s="280"/>
      <c r="J83" s="280"/>
      <c r="K83" s="280"/>
      <c r="L83" s="281"/>
      <c r="M83" s="280"/>
      <c r="N83" s="281"/>
      <c r="O83" s="281"/>
      <c r="P83" s="280"/>
      <c r="Q83" s="280"/>
      <c r="R83" s="280"/>
      <c r="S83" s="285"/>
      <c r="T83" s="285"/>
      <c r="W83" s="228"/>
      <c r="X83" s="228"/>
    </row>
    <row r="85" s="1" customFormat="1" spans="1:18">
      <c r="A85" s="193"/>
      <c r="B85" s="193"/>
      <c r="C85" s="193"/>
      <c r="D85" s="193"/>
      <c r="E85" s="193"/>
      <c r="F85" s="193"/>
      <c r="G85" s="193"/>
      <c r="H85" s="193"/>
      <c r="I85" s="193"/>
      <c r="J85" s="193"/>
      <c r="K85" s="254"/>
      <c r="L85" s="193"/>
      <c r="M85" s="193">
        <v>405748.73</v>
      </c>
      <c r="N85" s="193"/>
      <c r="O85" s="193"/>
      <c r="P85" s="193">
        <f>SUM(P4:P81)</f>
        <v>405748.73</v>
      </c>
      <c r="Q85" s="193">
        <f>SUM(Q4:Q81)</f>
        <v>3149.84</v>
      </c>
      <c r="R85" s="193">
        <f>SUM(R4:R81)</f>
        <v>402598.89</v>
      </c>
    </row>
    <row r="86" s="1" customFormat="1" spans="1:18">
      <c r="A86" s="193"/>
      <c r="B86" s="193"/>
      <c r="C86" s="193"/>
      <c r="D86" s="193"/>
      <c r="E86" s="193"/>
      <c r="F86" s="193"/>
      <c r="G86" s="193"/>
      <c r="H86" s="193"/>
      <c r="I86" s="193"/>
      <c r="J86" s="193"/>
      <c r="K86" s="254"/>
      <c r="L86" s="193"/>
      <c r="M86" s="193"/>
      <c r="N86" s="193"/>
      <c r="O86" s="193"/>
      <c r="P86" s="193"/>
      <c r="Q86" s="193"/>
      <c r="R86" s="286"/>
    </row>
    <row r="87" s="1" customFormat="1" ht="15" customHeight="1" spans="1:20">
      <c r="A87" s="193"/>
      <c r="B87" s="193"/>
      <c r="C87" s="193"/>
      <c r="D87" s="193"/>
      <c r="E87" s="193"/>
      <c r="F87" s="193"/>
      <c r="G87" s="193"/>
      <c r="H87" s="193"/>
      <c r="I87" s="193"/>
      <c r="J87" s="193"/>
      <c r="K87" s="254"/>
      <c r="L87" s="193"/>
      <c r="M87" s="193"/>
      <c r="N87" s="193"/>
      <c r="O87" s="193">
        <v>1</v>
      </c>
      <c r="P87" s="193">
        <f>P9+P10+P11+P12+P13+P14+P15+P16+P17+P23+P25+P26+P27+P33+P44+P47+P61+P63+P65+P71+P78+P80</f>
        <v>117027.1</v>
      </c>
      <c r="Q87" s="193">
        <f>Q9+Q10+Q11+Q12+Q13+Q14+Q15+Q16+Q17+Q23+Q25+Q26+Q27+Q33+Q44+Q47+Q61+Q63+Q65+Q71+Q78+Q80</f>
        <v>670.59</v>
      </c>
      <c r="R87" s="193">
        <f>R9+R10+R11+R12+R13+R14+R15+R16+R17+R23+R25+R26+R27+R33+R44+R47+R61+R63+R65+R71+R78+R80</f>
        <v>116356.51</v>
      </c>
      <c r="S87" s="1" t="s">
        <v>315</v>
      </c>
      <c r="T87" s="1">
        <v>22</v>
      </c>
    </row>
    <row r="88" s="1" customFormat="1" ht="15" customHeight="1" spans="1:21">
      <c r="A88" s="193"/>
      <c r="B88" s="193"/>
      <c r="C88" s="193"/>
      <c r="D88" s="193"/>
      <c r="E88" s="193"/>
      <c r="F88" s="193"/>
      <c r="G88" s="193"/>
      <c r="H88" s="193"/>
      <c r="I88" s="193"/>
      <c r="J88" s="193"/>
      <c r="K88" s="254"/>
      <c r="L88" s="193"/>
      <c r="M88" s="193"/>
      <c r="N88" s="193"/>
      <c r="O88" s="193">
        <v>2</v>
      </c>
      <c r="P88" s="193">
        <f>P18+P19+P20+P22+P24+P35+P36+P37+P38+P40+P41+P45+P49+P50+P51+P55+P58+P59+P62+P69+P70+P75+P77+P79+P81</f>
        <v>139880.53</v>
      </c>
      <c r="Q88" s="193">
        <f>Q18+Q19+Q20+Q22+Q24+Q35+Q36+Q37+Q38+Q40+Q41+Q45+Q49+Q50+Q51+Q55+Q58+Q59+Q62+Q69+Q70+Q75+Q77+Q79+Q81</f>
        <v>899.5</v>
      </c>
      <c r="R88" s="193">
        <f>R18+R19+R20+R22+R24+R35+R36+R37+R38+R40+R41+R45+R49+R50+R51+R55+R58+R59+R62+R69+R70+R75+R77+R79+R81</f>
        <v>138981.03</v>
      </c>
      <c r="S88" s="1" t="s">
        <v>210</v>
      </c>
      <c r="T88" s="1">
        <v>25</v>
      </c>
      <c r="U88" s="287"/>
    </row>
    <row r="89" s="1" customFormat="1" ht="15" customHeight="1" spans="1:20">
      <c r="A89" s="193"/>
      <c r="B89" s="193"/>
      <c r="C89" s="193"/>
      <c r="D89" s="193"/>
      <c r="E89" s="193"/>
      <c r="F89" s="193"/>
      <c r="G89" s="193"/>
      <c r="H89" s="193"/>
      <c r="I89" s="193"/>
      <c r="J89" s="193"/>
      <c r="K89" s="254"/>
      <c r="L89" s="193"/>
      <c r="M89" s="193"/>
      <c r="N89" s="193"/>
      <c r="O89" s="193">
        <v>3</v>
      </c>
      <c r="P89" s="193">
        <f>P21+P64+P73</f>
        <v>12889.13</v>
      </c>
      <c r="Q89" s="193">
        <f>Q21+Q64+Q73</f>
        <v>257.5</v>
      </c>
      <c r="R89" s="193">
        <f>R21+R64+R73</f>
        <v>12631.63</v>
      </c>
      <c r="S89" s="1" t="s">
        <v>318</v>
      </c>
      <c r="T89" s="1">
        <v>3</v>
      </c>
    </row>
    <row r="90" s="1" customFormat="1" ht="15" customHeight="1" spans="1:20">
      <c r="A90" s="193"/>
      <c r="B90" s="193"/>
      <c r="C90" s="193"/>
      <c r="D90" s="193"/>
      <c r="E90" s="193"/>
      <c r="F90" s="193"/>
      <c r="G90" s="193"/>
      <c r="H90" s="193"/>
      <c r="I90" s="193"/>
      <c r="J90" s="193"/>
      <c r="K90" s="254"/>
      <c r="L90" s="193"/>
      <c r="M90" s="193"/>
      <c r="N90" s="193"/>
      <c r="O90" s="193">
        <v>4</v>
      </c>
      <c r="P90" s="193">
        <f>P28+P29+P30+P31+P32+P34+P46+P72</f>
        <v>35215.18</v>
      </c>
      <c r="Q90" s="193">
        <f>Q28+Q29+Q30+Q31+Q32+Q34+Q46+Q72</f>
        <v>243</v>
      </c>
      <c r="R90" s="193">
        <f>R28+R29+R30+R31+R32+R34+R46+R72</f>
        <v>34972.18</v>
      </c>
      <c r="S90" s="1" t="s">
        <v>320</v>
      </c>
      <c r="T90" s="1">
        <v>8</v>
      </c>
    </row>
    <row r="91" ht="15" customHeight="1" spans="15:20">
      <c r="O91" s="193">
        <v>5</v>
      </c>
      <c r="P91" s="193">
        <f>P4+P5+P6+P7+P8+P39+P42+P43+P48+P52+P53+P54+P56+P57+P60+P66+P67+P68+P74+P76</f>
        <v>100736.79</v>
      </c>
      <c r="Q91" s="193">
        <f>Q4+Q5+Q6+Q7+Q8+Q39+Q42+Q43+Q48+Q52+Q53+Q54+Q56+Q57+Q60+Q66+Q67+Q68+Q74+Q76</f>
        <v>1079.25</v>
      </c>
      <c r="R91" s="193">
        <f>R4+R5+R6+R7+R8+R39+R42+R43+R48+R52+R53+R54+R56+R57+R60+R66+R67+R68+R74+R76</f>
        <v>99657.54</v>
      </c>
      <c r="S91" s="1" t="s">
        <v>473</v>
      </c>
      <c r="T91" s="1">
        <v>20</v>
      </c>
    </row>
    <row r="92" customFormat="1" ht="15" customHeight="1" spans="1:15">
      <c r="A92" s="193"/>
      <c r="B92" s="193"/>
      <c r="C92" s="193"/>
      <c r="D92" s="193"/>
      <c r="E92" s="193"/>
      <c r="F92" s="193"/>
      <c r="G92" s="193"/>
      <c r="H92" s="193"/>
      <c r="I92" s="193"/>
      <c r="J92" s="193"/>
      <c r="K92" s="254"/>
      <c r="L92" s="193"/>
      <c r="M92" s="193"/>
      <c r="N92" s="193"/>
      <c r="O92" s="193"/>
    </row>
    <row r="93" customFormat="1" spans="1:20">
      <c r="A93" s="193"/>
      <c r="B93" s="193"/>
      <c r="C93" s="193"/>
      <c r="D93" s="193"/>
      <c r="E93" s="193"/>
      <c r="F93" s="193"/>
      <c r="G93" s="193"/>
      <c r="H93" s="193"/>
      <c r="I93" s="193"/>
      <c r="J93" s="193"/>
      <c r="K93" s="254"/>
      <c r="L93" s="193"/>
      <c r="M93" s="193"/>
      <c r="N93" s="193"/>
      <c r="O93" s="193"/>
      <c r="P93" s="193"/>
      <c r="Q93" s="193"/>
      <c r="R93" s="193"/>
      <c r="S93" s="1"/>
      <c r="T93" s="1"/>
    </row>
    <row r="94" s="1" customFormat="1" spans="1:20">
      <c r="A94" s="193"/>
      <c r="B94" s="193"/>
      <c r="C94" s="193"/>
      <c r="D94" s="193"/>
      <c r="E94" s="193"/>
      <c r="F94" s="193"/>
      <c r="G94" s="193"/>
      <c r="H94" s="193"/>
      <c r="I94" s="193"/>
      <c r="J94" s="193"/>
      <c r="K94" s="254"/>
      <c r="L94" s="193"/>
      <c r="M94" s="193"/>
      <c r="N94" s="193"/>
      <c r="O94" s="193"/>
      <c r="P94" s="193">
        <f>SUM(P87:P93)</f>
        <v>405748.73</v>
      </c>
      <c r="Q94" s="193">
        <f>SUM(Q87:Q93)</f>
        <v>3149.84</v>
      </c>
      <c r="R94" s="193">
        <f>SUM(R87:R93)</f>
        <v>402598.89</v>
      </c>
      <c r="S94" s="193"/>
      <c r="T94" s="193">
        <f>SUM(T87:T93)</f>
        <v>78</v>
      </c>
    </row>
    <row r="96" s="1" customFormat="1" spans="1:19">
      <c r="A96" s="193"/>
      <c r="B96" s="193"/>
      <c r="C96" s="193"/>
      <c r="D96" s="193"/>
      <c r="E96" s="193"/>
      <c r="F96" s="193"/>
      <c r="G96" s="193"/>
      <c r="H96" s="193"/>
      <c r="I96" s="193"/>
      <c r="J96" s="193"/>
      <c r="K96" s="254"/>
      <c r="L96" s="193"/>
      <c r="M96" s="193"/>
      <c r="N96" s="193" t="s">
        <v>474</v>
      </c>
      <c r="O96" s="193"/>
      <c r="P96" s="193">
        <f>P94+劳务公司工资表小时工!J5</f>
        <v>405748.73</v>
      </c>
      <c r="Q96" s="193">
        <f>Q94+劳务公司工资表小时工!K5</f>
        <v>3149.84</v>
      </c>
      <c r="R96" s="193">
        <f>R94+劳务公司工资表小时工!L5</f>
        <v>402598.89</v>
      </c>
      <c r="S96" s="1" t="s">
        <v>475</v>
      </c>
    </row>
    <row r="98" spans="11:15">
      <c r="K98" s="193" t="s">
        <v>315</v>
      </c>
      <c r="L98" s="193">
        <v>22</v>
      </c>
      <c r="M98" s="193">
        <v>116356.51</v>
      </c>
      <c r="N98" s="193">
        <f>M98-R87</f>
        <v>0</v>
      </c>
      <c r="O98" s="193">
        <v>0</v>
      </c>
    </row>
    <row r="99" spans="11:18">
      <c r="K99" s="193" t="s">
        <v>210</v>
      </c>
      <c r="L99" s="193">
        <v>25</v>
      </c>
      <c r="M99" s="193">
        <v>138981.03</v>
      </c>
      <c r="N99" s="193">
        <f>M99-R88</f>
        <v>0</v>
      </c>
      <c r="O99" s="193">
        <v>-529.450000000041</v>
      </c>
      <c r="Q99" s="193" t="s">
        <v>315</v>
      </c>
      <c r="R99" s="193">
        <v>116356.51</v>
      </c>
    </row>
    <row r="100" spans="11:18">
      <c r="K100" s="193" t="s">
        <v>318</v>
      </c>
      <c r="L100" s="193">
        <v>3</v>
      </c>
      <c r="M100" s="193">
        <v>12631.63</v>
      </c>
      <c r="N100" s="193">
        <f>M100-R89</f>
        <v>0</v>
      </c>
      <c r="O100" s="193">
        <v>0</v>
      </c>
      <c r="Q100" s="193" t="s">
        <v>210</v>
      </c>
      <c r="R100" s="193">
        <v>138451.58</v>
      </c>
    </row>
    <row r="101" spans="11:18">
      <c r="K101" s="193" t="s">
        <v>320</v>
      </c>
      <c r="L101" s="193">
        <v>8</v>
      </c>
      <c r="M101" s="193">
        <v>34972.18</v>
      </c>
      <c r="N101" s="193">
        <f>M101-R90</f>
        <v>0</v>
      </c>
      <c r="O101" s="193">
        <v>0</v>
      </c>
      <c r="Q101" s="193" t="s">
        <v>318</v>
      </c>
      <c r="R101" s="193">
        <v>12631.63</v>
      </c>
    </row>
    <row r="102" spans="11:18">
      <c r="K102" s="193" t="s">
        <v>473</v>
      </c>
      <c r="L102" s="193">
        <v>20</v>
      </c>
      <c r="M102" s="193">
        <v>99657.54</v>
      </c>
      <c r="N102" s="193">
        <f>M102-R91</f>
        <v>0</v>
      </c>
      <c r="O102" s="193">
        <v>-400.000000000029</v>
      </c>
      <c r="Q102" s="193" t="s">
        <v>320</v>
      </c>
      <c r="R102" s="193">
        <v>34972.18</v>
      </c>
    </row>
    <row r="103" spans="17:18">
      <c r="Q103" s="193" t="s">
        <v>473</v>
      </c>
      <c r="R103" s="193">
        <v>99257.54</v>
      </c>
    </row>
    <row r="105" spans="12:18">
      <c r="L105" s="193">
        <v>402598.89</v>
      </c>
      <c r="M105" s="193">
        <f>SUM(M98:M104)</f>
        <v>402598.89</v>
      </c>
      <c r="N105" s="193">
        <f>SUM(N98:N104)</f>
        <v>0</v>
      </c>
      <c r="R105" s="193">
        <f>SUM(R99:R103)</f>
        <v>401669.44</v>
      </c>
    </row>
  </sheetData>
  <autoFilter ref="A3:AD82">
    <extLst/>
  </autoFilter>
  <mergeCells count="1">
    <mergeCell ref="A2:S2"/>
  </mergeCells>
  <pageMargins left="0.236111111111111" right="0.236111111111111" top="0.432638888888889" bottom="0.511805555555556" header="0.196527777777778" footer="0.314583333333333"/>
  <pageSetup paperSize="9" scale="84" fitToHeight="0" orientation="landscape" horizontalDpi="600"/>
  <headerFooter>
    <oddHeader>&amp;R&amp;P/&amp;N</oddHeader>
    <oddFooter>&amp;L编制：曾琼                &amp;C  财务审核：                        审批：                                         &amp;R日期：2025-08-12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HW30"/>
  <sheetViews>
    <sheetView zoomScale="110" zoomScaleNormal="110" workbookViewId="0">
      <selection activeCell="A2" sqref="A2:AI2"/>
    </sheetView>
  </sheetViews>
  <sheetFormatPr defaultColWidth="9" defaultRowHeight="14.25"/>
  <cols>
    <col min="1" max="2" width="4.33333333333333" style="1" customWidth="1"/>
    <col min="3" max="4" width="5.80833333333333" style="1" customWidth="1"/>
    <col min="5" max="5" width="9" style="1" customWidth="1"/>
    <col min="6" max="6" width="7.125" style="1" customWidth="1"/>
    <col min="7" max="7" width="7.35" style="1" customWidth="1"/>
    <col min="8" max="9" width="6.24166666666667" style="1" customWidth="1"/>
    <col min="10" max="10" width="6.24166666666667" style="1" hidden="1" customWidth="1"/>
    <col min="11" max="11" width="5.25" style="199" customWidth="1"/>
    <col min="12" max="12" width="6.33333333333333" style="199" customWidth="1"/>
    <col min="13" max="23" width="5.075" style="1" customWidth="1"/>
    <col min="24" max="24" width="6.58333333333333" style="1" customWidth="1"/>
    <col min="25" max="25" width="5.33333333333333" style="1" customWidth="1"/>
    <col min="26" max="26" width="6.24166666666667" style="1" hidden="1" customWidth="1"/>
    <col min="27" max="27" width="4.5" style="1" hidden="1" customWidth="1"/>
    <col min="28" max="28" width="6.24166666666667" style="1" customWidth="1"/>
    <col min="29" max="31" width="4.26666666666667" style="1" hidden="1" customWidth="1"/>
    <col min="32" max="32" width="6.24166666666667" style="1" hidden="1" customWidth="1"/>
    <col min="33" max="33" width="6.24166666666667" style="1" customWidth="1"/>
    <col min="34" max="34" width="9" style="1" hidden="1" customWidth="1"/>
    <col min="35" max="35" width="8.91666666666667" style="1" customWidth="1"/>
    <col min="36" max="39" width="6.39166666666667" style="1" customWidth="1"/>
    <col min="40" max="40" width="14.3333333333333" style="1" customWidth="1"/>
    <col min="41" max="41" width="9" style="1"/>
    <col min="42" max="42" width="10.375" style="1"/>
    <col min="43" max="16384" width="9" style="1"/>
  </cols>
  <sheetData>
    <row r="2" s="1" customFormat="1" ht="32" customHeight="1" spans="1:39">
      <c r="A2" s="200" t="s">
        <v>476</v>
      </c>
      <c r="B2" s="200"/>
      <c r="C2" s="200"/>
      <c r="D2" s="200"/>
      <c r="E2" s="200"/>
      <c r="F2" s="200"/>
      <c r="G2" s="200"/>
      <c r="H2" s="200"/>
      <c r="I2" s="200"/>
      <c r="J2" s="200"/>
      <c r="K2" s="214"/>
      <c r="L2" s="215"/>
      <c r="M2" s="215"/>
      <c r="N2" s="215"/>
      <c r="O2" s="215"/>
      <c r="P2" s="215"/>
      <c r="Q2" s="215"/>
      <c r="R2" s="215"/>
      <c r="S2" s="215"/>
      <c r="T2" s="215"/>
      <c r="U2" s="215"/>
      <c r="V2" s="215"/>
      <c r="W2" s="215"/>
      <c r="X2" s="200"/>
      <c r="Y2" s="200"/>
      <c r="Z2" s="200"/>
      <c r="AA2" s="200"/>
      <c r="AB2" s="200"/>
      <c r="AC2" s="236"/>
      <c r="AD2" s="200"/>
      <c r="AE2" s="237"/>
      <c r="AF2" s="200"/>
      <c r="AG2" s="200"/>
      <c r="AH2" s="200"/>
      <c r="AI2" s="242"/>
      <c r="AJ2" s="211"/>
      <c r="AK2" s="211"/>
      <c r="AL2" s="211"/>
      <c r="AM2" s="211"/>
    </row>
    <row r="3" s="184" customFormat="1" ht="27" customHeight="1" spans="1:44">
      <c r="A3" s="201" t="s">
        <v>0</v>
      </c>
      <c r="B3" s="201" t="s">
        <v>333</v>
      </c>
      <c r="C3" s="201" t="s">
        <v>2</v>
      </c>
      <c r="D3" s="201" t="s">
        <v>1</v>
      </c>
      <c r="E3" s="201" t="s">
        <v>334</v>
      </c>
      <c r="F3" s="201" t="s">
        <v>3</v>
      </c>
      <c r="G3" s="201" t="s">
        <v>335</v>
      </c>
      <c r="H3" s="201" t="s">
        <v>336</v>
      </c>
      <c r="I3" s="216" t="s">
        <v>407</v>
      </c>
      <c r="J3" s="217" t="s">
        <v>338</v>
      </c>
      <c r="K3" s="218" t="s">
        <v>339</v>
      </c>
      <c r="L3" s="219" t="s">
        <v>340</v>
      </c>
      <c r="M3" s="220" t="s">
        <v>341</v>
      </c>
      <c r="N3" s="220"/>
      <c r="O3" s="220"/>
      <c r="P3" s="220"/>
      <c r="Q3" s="220"/>
      <c r="R3" s="201" t="s">
        <v>342</v>
      </c>
      <c r="S3" s="201"/>
      <c r="T3" s="201"/>
      <c r="U3" s="201"/>
      <c r="V3" s="201"/>
      <c r="W3" s="231"/>
      <c r="X3" s="201" t="s">
        <v>343</v>
      </c>
      <c r="Y3" s="201" t="s">
        <v>344</v>
      </c>
      <c r="Z3" s="201" t="s">
        <v>477</v>
      </c>
      <c r="AA3" s="201" t="s">
        <v>410</v>
      </c>
      <c r="AB3" s="201" t="s">
        <v>347</v>
      </c>
      <c r="AC3" s="238" t="s">
        <v>348</v>
      </c>
      <c r="AD3" s="238" t="s">
        <v>349</v>
      </c>
      <c r="AE3" s="217" t="s">
        <v>338</v>
      </c>
      <c r="AF3" s="201" t="s">
        <v>411</v>
      </c>
      <c r="AG3" s="201" t="s">
        <v>351</v>
      </c>
      <c r="AH3" s="201" t="s">
        <v>352</v>
      </c>
      <c r="AI3" s="243" t="s">
        <v>309</v>
      </c>
      <c r="AJ3" s="244"/>
      <c r="AK3" s="244"/>
      <c r="AL3" s="244"/>
      <c r="AM3" s="244"/>
      <c r="AR3" s="252" t="s">
        <v>353</v>
      </c>
    </row>
    <row r="4" s="184" customFormat="1" ht="22" customHeight="1" spans="1:44">
      <c r="A4" s="201"/>
      <c r="B4" s="201"/>
      <c r="C4" s="201"/>
      <c r="D4" s="201"/>
      <c r="E4" s="201"/>
      <c r="F4" s="201"/>
      <c r="G4" s="201"/>
      <c r="H4" s="201"/>
      <c r="I4" s="221"/>
      <c r="J4" s="217"/>
      <c r="K4" s="218"/>
      <c r="L4" s="220"/>
      <c r="M4" s="220" t="s">
        <v>9</v>
      </c>
      <c r="N4" s="220" t="s">
        <v>11</v>
      </c>
      <c r="O4" s="220" t="s">
        <v>10</v>
      </c>
      <c r="P4" s="220" t="s">
        <v>354</v>
      </c>
      <c r="Q4" s="220" t="s">
        <v>412</v>
      </c>
      <c r="R4" s="220" t="s">
        <v>356</v>
      </c>
      <c r="S4" s="220" t="s">
        <v>357</v>
      </c>
      <c r="T4" s="220" t="s">
        <v>358</v>
      </c>
      <c r="U4" s="220" t="s">
        <v>359</v>
      </c>
      <c r="V4" s="220" t="s">
        <v>360</v>
      </c>
      <c r="W4" s="232" t="s">
        <v>361</v>
      </c>
      <c r="X4" s="201"/>
      <c r="Y4" s="201"/>
      <c r="Z4" s="201"/>
      <c r="AA4" s="201"/>
      <c r="AB4" s="201"/>
      <c r="AC4" s="238"/>
      <c r="AD4" s="238"/>
      <c r="AE4" s="217"/>
      <c r="AF4" s="201"/>
      <c r="AG4" s="201"/>
      <c r="AH4" s="201"/>
      <c r="AI4" s="243"/>
      <c r="AJ4" s="244">
        <v>4.16</v>
      </c>
      <c r="AK4" s="244"/>
      <c r="AL4" s="244">
        <v>4.14</v>
      </c>
      <c r="AM4" s="244"/>
      <c r="AN4" s="245" t="s">
        <v>362</v>
      </c>
      <c r="AO4" s="245" t="s">
        <v>363</v>
      </c>
      <c r="AR4" s="252"/>
    </row>
    <row r="5" s="1" customFormat="1" ht="28" customHeight="1" spans="1:231">
      <c r="A5" s="202">
        <f t="shared" ref="A5:A14" si="0">ROW()-4</f>
        <v>1</v>
      </c>
      <c r="B5" s="202"/>
      <c r="C5" s="202"/>
      <c r="D5" s="203"/>
      <c r="E5" s="204"/>
      <c r="F5" s="203"/>
      <c r="G5" s="205"/>
      <c r="H5" s="202"/>
      <c r="I5" s="188"/>
      <c r="J5" s="222"/>
      <c r="K5" s="223"/>
      <c r="L5" s="224"/>
      <c r="M5" s="225"/>
      <c r="N5" s="224"/>
      <c r="O5" s="224"/>
      <c r="P5" s="224"/>
      <c r="Q5" s="233"/>
      <c r="R5" s="233"/>
      <c r="S5" s="233"/>
      <c r="T5" s="233"/>
      <c r="U5" s="233"/>
      <c r="V5" s="233"/>
      <c r="W5" s="233"/>
      <c r="X5" s="210"/>
      <c r="Y5" s="224"/>
      <c r="Z5" s="210"/>
      <c r="AA5" s="192"/>
      <c r="AB5" s="192"/>
      <c r="AC5" s="210"/>
      <c r="AD5" s="239"/>
      <c r="AE5" s="210"/>
      <c r="AF5" s="240"/>
      <c r="AG5" s="210"/>
      <c r="AH5" s="246"/>
      <c r="AI5" s="247"/>
      <c r="AJ5" s="211" t="e">
        <f>VLOOKUP(C5,[1]研发人员!$C$3:$CK$800,58,0)</f>
        <v>#N/A</v>
      </c>
      <c r="AK5" s="211" t="e">
        <f t="shared" ref="AK5:AK14" si="1">AG5-AJ5</f>
        <v>#N/A</v>
      </c>
      <c r="AL5" s="211">
        <v>10460</v>
      </c>
      <c r="AM5" s="211" t="e">
        <f t="shared" ref="AM5:AM14" si="2">AJ5-AL5</f>
        <v>#N/A</v>
      </c>
      <c r="AN5" s="439" t="s">
        <v>478</v>
      </c>
      <c r="AO5" s="1" t="s">
        <v>366</v>
      </c>
      <c r="AP5" s="1">
        <f t="shared" ref="AP5:AP14" si="3">M5+N5+O5+Q5</f>
        <v>0</v>
      </c>
      <c r="AR5" s="183">
        <f>_xlfn.XLOOKUP($C5,汇总!$C:$C,汇总!$C:$C)</f>
        <v>0</v>
      </c>
      <c r="AS5" s="253"/>
      <c r="AT5" s="253"/>
      <c r="AU5" s="253"/>
      <c r="AV5" s="253"/>
      <c r="AW5" s="253"/>
      <c r="AX5" s="253"/>
      <c r="AY5" s="253"/>
      <c r="AZ5" s="253"/>
      <c r="BA5" s="253"/>
      <c r="BB5" s="253"/>
      <c r="BC5" s="253"/>
      <c r="BD5" s="253"/>
      <c r="BE5" s="253"/>
      <c r="BF5" s="253"/>
      <c r="BG5" s="253"/>
      <c r="BH5" s="253"/>
      <c r="BI5" s="253"/>
      <c r="BJ5" s="253"/>
      <c r="BK5" s="253"/>
      <c r="BL5" s="253"/>
      <c r="BM5" s="253"/>
      <c r="BN5" s="253"/>
      <c r="BO5" s="253"/>
      <c r="BP5" s="253"/>
      <c r="BQ5" s="253"/>
      <c r="BR5" s="253"/>
      <c r="BS5" s="253"/>
      <c r="BT5" s="253"/>
      <c r="BU5" s="253"/>
      <c r="BV5" s="253"/>
      <c r="BW5" s="253"/>
      <c r="BX5" s="253"/>
      <c r="BY5" s="253"/>
      <c r="BZ5" s="253"/>
      <c r="CA5" s="253"/>
      <c r="CB5" s="253"/>
      <c r="CC5" s="253"/>
      <c r="CD5" s="253"/>
      <c r="CE5" s="253"/>
      <c r="CF5" s="253"/>
      <c r="CG5" s="253"/>
      <c r="CH5" s="253"/>
      <c r="CI5" s="253"/>
      <c r="CJ5" s="253"/>
      <c r="CK5" s="253"/>
      <c r="CL5" s="253"/>
      <c r="CM5" s="253"/>
      <c r="CN5" s="253"/>
      <c r="CO5" s="253"/>
      <c r="CP5" s="253"/>
      <c r="CQ5" s="253"/>
      <c r="CR5" s="253"/>
      <c r="CS5" s="253"/>
      <c r="CT5" s="253"/>
      <c r="CU5" s="253"/>
      <c r="CV5" s="253"/>
      <c r="CW5" s="253"/>
      <c r="CX5" s="253"/>
      <c r="CY5" s="253"/>
      <c r="CZ5" s="253"/>
      <c r="DA5" s="253"/>
      <c r="DB5" s="253"/>
      <c r="DC5" s="253"/>
      <c r="DD5" s="253"/>
      <c r="DE5" s="253"/>
      <c r="DF5" s="253"/>
      <c r="DG5" s="253"/>
      <c r="DH5" s="253"/>
      <c r="DI5" s="253"/>
      <c r="DJ5" s="253"/>
      <c r="DK5" s="253"/>
      <c r="DL5" s="253"/>
      <c r="DM5" s="253"/>
      <c r="DN5" s="253"/>
      <c r="DO5" s="253"/>
      <c r="DP5" s="253"/>
      <c r="DQ5" s="253"/>
      <c r="DR5" s="253"/>
      <c r="DS5" s="253"/>
      <c r="DT5" s="253"/>
      <c r="DU5" s="253"/>
      <c r="DV5" s="253"/>
      <c r="DW5" s="253"/>
      <c r="DX5" s="253"/>
      <c r="DY5" s="253"/>
      <c r="DZ5" s="253"/>
      <c r="EA5" s="253"/>
      <c r="EB5" s="253"/>
      <c r="EC5" s="253"/>
      <c r="ED5" s="253"/>
      <c r="EE5" s="253"/>
      <c r="EF5" s="253"/>
      <c r="EG5" s="253"/>
      <c r="EH5" s="253"/>
      <c r="EI5" s="253"/>
      <c r="EJ5" s="253"/>
      <c r="EK5" s="253"/>
      <c r="EL5" s="253"/>
      <c r="EM5" s="253"/>
      <c r="EN5" s="253"/>
      <c r="EO5" s="253"/>
      <c r="EP5" s="253"/>
      <c r="EQ5" s="253"/>
      <c r="ER5" s="253"/>
      <c r="ES5" s="253"/>
      <c r="ET5" s="253"/>
      <c r="EU5" s="253"/>
      <c r="EV5" s="253"/>
      <c r="EW5" s="253"/>
      <c r="EX5" s="253"/>
      <c r="EY5" s="253"/>
      <c r="EZ5" s="253"/>
      <c r="FA5" s="253"/>
      <c r="FB5" s="253"/>
      <c r="FC5" s="253"/>
      <c r="FD5" s="253"/>
      <c r="FE5" s="253"/>
      <c r="FF5" s="253"/>
      <c r="FG5" s="253"/>
      <c r="FH5" s="253"/>
      <c r="FI5" s="253"/>
      <c r="FJ5" s="253"/>
      <c r="FK5" s="253"/>
      <c r="FL5" s="253"/>
      <c r="FM5" s="253"/>
      <c r="FN5" s="253"/>
      <c r="FO5" s="253"/>
      <c r="FP5" s="253"/>
      <c r="FQ5" s="253"/>
      <c r="FR5" s="253"/>
      <c r="FS5" s="253"/>
      <c r="FT5" s="253"/>
      <c r="FU5" s="253"/>
      <c r="FV5" s="253"/>
      <c r="FW5" s="253"/>
      <c r="FX5" s="253"/>
      <c r="FY5" s="253"/>
      <c r="FZ5" s="253"/>
      <c r="GA5" s="253"/>
      <c r="GB5" s="253"/>
      <c r="GC5" s="253"/>
      <c r="GD5" s="253"/>
      <c r="GE5" s="253"/>
      <c r="GF5" s="253"/>
      <c r="GG5" s="253"/>
      <c r="GH5" s="253"/>
      <c r="GI5" s="253"/>
      <c r="GJ5" s="253"/>
      <c r="GK5" s="253"/>
      <c r="GL5" s="253"/>
      <c r="GM5" s="253"/>
      <c r="GN5" s="253"/>
      <c r="GO5" s="253"/>
      <c r="GP5" s="253"/>
      <c r="GQ5" s="253"/>
      <c r="GR5" s="253"/>
      <c r="GS5" s="253"/>
      <c r="GT5" s="253"/>
      <c r="GU5" s="253"/>
      <c r="GV5" s="253"/>
      <c r="GW5" s="253"/>
      <c r="GX5" s="253"/>
      <c r="GY5" s="253"/>
      <c r="GZ5" s="253"/>
      <c r="HA5" s="253"/>
      <c r="HB5" s="253"/>
      <c r="HC5" s="253"/>
      <c r="HD5" s="253"/>
      <c r="HE5" s="253"/>
      <c r="HF5" s="253"/>
      <c r="HG5" s="253"/>
      <c r="HH5" s="253"/>
      <c r="HI5" s="253"/>
      <c r="HJ5" s="253"/>
      <c r="HK5" s="253"/>
      <c r="HL5" s="253"/>
      <c r="HM5" s="253"/>
      <c r="HN5" s="253"/>
      <c r="HO5" s="253"/>
      <c r="HP5" s="253"/>
      <c r="HQ5" s="253"/>
      <c r="HR5" s="253"/>
      <c r="HS5" s="253"/>
      <c r="HT5" s="253"/>
      <c r="HU5" s="253"/>
      <c r="HV5" s="253"/>
      <c r="HW5" s="253"/>
    </row>
    <row r="6" s="1" customFormat="1" ht="28" customHeight="1" spans="1:231">
      <c r="A6" s="202">
        <f t="shared" si="0"/>
        <v>2</v>
      </c>
      <c r="B6" s="202"/>
      <c r="C6" s="202"/>
      <c r="D6" s="203"/>
      <c r="E6" s="206"/>
      <c r="F6" s="203"/>
      <c r="G6" s="205"/>
      <c r="H6" s="202"/>
      <c r="I6" s="226"/>
      <c r="J6" s="222"/>
      <c r="K6" s="223"/>
      <c r="L6" s="227"/>
      <c r="M6" s="225"/>
      <c r="N6" s="224"/>
      <c r="O6" s="224"/>
      <c r="P6" s="224"/>
      <c r="Q6" s="233"/>
      <c r="R6" s="233"/>
      <c r="S6" s="233"/>
      <c r="T6" s="233"/>
      <c r="U6" s="233"/>
      <c r="V6" s="233"/>
      <c r="W6" s="233"/>
      <c r="X6" s="210"/>
      <c r="Y6" s="227"/>
      <c r="Z6" s="210"/>
      <c r="AA6" s="192"/>
      <c r="AB6" s="192"/>
      <c r="AC6" s="210"/>
      <c r="AD6" s="239"/>
      <c r="AE6" s="210"/>
      <c r="AF6" s="240"/>
      <c r="AG6" s="210"/>
      <c r="AH6" s="246"/>
      <c r="AI6" s="247"/>
      <c r="AJ6" s="211" t="e">
        <f>VLOOKUP(C6,[1]研发人员!$C$3:$CK$800,58,0)</f>
        <v>#N/A</v>
      </c>
      <c r="AK6" s="211" t="e">
        <f t="shared" si="1"/>
        <v>#N/A</v>
      </c>
      <c r="AL6" s="211">
        <v>5170.23</v>
      </c>
      <c r="AM6" s="211" t="e">
        <f t="shared" si="2"/>
        <v>#N/A</v>
      </c>
      <c r="AN6" s="1" t="s">
        <v>479</v>
      </c>
      <c r="AO6" s="1" t="s">
        <v>366</v>
      </c>
      <c r="AP6" s="1">
        <f t="shared" si="3"/>
        <v>0</v>
      </c>
      <c r="AR6" s="183">
        <f>_xlfn.XLOOKUP($C6,汇总!$C:$C,汇总!$C:$C)</f>
        <v>0</v>
      </c>
      <c r="AS6" s="253"/>
      <c r="AT6" s="253"/>
      <c r="AU6" s="253"/>
      <c r="AV6" s="253"/>
      <c r="AW6" s="253"/>
      <c r="AX6" s="253"/>
      <c r="AY6" s="253"/>
      <c r="AZ6" s="253"/>
      <c r="BA6" s="253"/>
      <c r="BB6" s="253"/>
      <c r="BC6" s="253"/>
      <c r="BD6" s="253"/>
      <c r="BE6" s="253"/>
      <c r="BF6" s="253"/>
      <c r="BG6" s="253"/>
      <c r="BH6" s="253"/>
      <c r="BI6" s="253"/>
      <c r="BJ6" s="253"/>
      <c r="BK6" s="253"/>
      <c r="BL6" s="253"/>
      <c r="BM6" s="253"/>
      <c r="BN6" s="253"/>
      <c r="BO6" s="253"/>
      <c r="BP6" s="253"/>
      <c r="BQ6" s="253"/>
      <c r="BR6" s="253"/>
      <c r="BS6" s="253"/>
      <c r="BT6" s="253"/>
      <c r="BU6" s="253"/>
      <c r="BV6" s="253"/>
      <c r="BW6" s="253"/>
      <c r="BX6" s="253"/>
      <c r="BY6" s="253"/>
      <c r="BZ6" s="253"/>
      <c r="CA6" s="253"/>
      <c r="CB6" s="253"/>
      <c r="CC6" s="253"/>
      <c r="CD6" s="253"/>
      <c r="CE6" s="253"/>
      <c r="CF6" s="253"/>
      <c r="CG6" s="253"/>
      <c r="CH6" s="253"/>
      <c r="CI6" s="253"/>
      <c r="CJ6" s="253"/>
      <c r="CK6" s="253"/>
      <c r="CL6" s="253"/>
      <c r="CM6" s="253"/>
      <c r="CN6" s="253"/>
      <c r="CO6" s="253"/>
      <c r="CP6" s="253"/>
      <c r="CQ6" s="253"/>
      <c r="CR6" s="253"/>
      <c r="CS6" s="253"/>
      <c r="CT6" s="253"/>
      <c r="CU6" s="253"/>
      <c r="CV6" s="253"/>
      <c r="CW6" s="253"/>
      <c r="CX6" s="253"/>
      <c r="CY6" s="253"/>
      <c r="CZ6" s="253"/>
      <c r="DA6" s="253"/>
      <c r="DB6" s="253"/>
      <c r="DC6" s="253"/>
      <c r="DD6" s="253"/>
      <c r="DE6" s="253"/>
      <c r="DF6" s="253"/>
      <c r="DG6" s="253"/>
      <c r="DH6" s="253"/>
      <c r="DI6" s="253"/>
      <c r="DJ6" s="253"/>
      <c r="DK6" s="253"/>
      <c r="DL6" s="253"/>
      <c r="DM6" s="253"/>
      <c r="DN6" s="253"/>
      <c r="DO6" s="253"/>
      <c r="DP6" s="253"/>
      <c r="DQ6" s="253"/>
      <c r="DR6" s="253"/>
      <c r="DS6" s="253"/>
      <c r="DT6" s="253"/>
      <c r="DU6" s="253"/>
      <c r="DV6" s="253"/>
      <c r="DW6" s="253"/>
      <c r="DX6" s="253"/>
      <c r="DY6" s="253"/>
      <c r="DZ6" s="253"/>
      <c r="EA6" s="253"/>
      <c r="EB6" s="253"/>
      <c r="EC6" s="253"/>
      <c r="ED6" s="253"/>
      <c r="EE6" s="253"/>
      <c r="EF6" s="253"/>
      <c r="EG6" s="253"/>
      <c r="EH6" s="253"/>
      <c r="EI6" s="253"/>
      <c r="EJ6" s="253"/>
      <c r="EK6" s="253"/>
      <c r="EL6" s="253"/>
      <c r="EM6" s="253"/>
      <c r="EN6" s="253"/>
      <c r="EO6" s="253"/>
      <c r="EP6" s="253"/>
      <c r="EQ6" s="253"/>
      <c r="ER6" s="253"/>
      <c r="ES6" s="253"/>
      <c r="ET6" s="253"/>
      <c r="EU6" s="253"/>
      <c r="EV6" s="253"/>
      <c r="EW6" s="253"/>
      <c r="EX6" s="253"/>
      <c r="EY6" s="253"/>
      <c r="EZ6" s="253"/>
      <c r="FA6" s="253"/>
      <c r="FB6" s="253"/>
      <c r="FC6" s="253"/>
      <c r="FD6" s="253"/>
      <c r="FE6" s="253"/>
      <c r="FF6" s="253"/>
      <c r="FG6" s="253"/>
      <c r="FH6" s="253"/>
      <c r="FI6" s="253"/>
      <c r="FJ6" s="253"/>
      <c r="FK6" s="253"/>
      <c r="FL6" s="253"/>
      <c r="FM6" s="253"/>
      <c r="FN6" s="253"/>
      <c r="FO6" s="253"/>
      <c r="FP6" s="253"/>
      <c r="FQ6" s="253"/>
      <c r="FR6" s="253"/>
      <c r="FS6" s="253"/>
      <c r="FT6" s="253"/>
      <c r="FU6" s="253"/>
      <c r="FV6" s="253"/>
      <c r="FW6" s="253"/>
      <c r="FX6" s="253"/>
      <c r="FY6" s="253"/>
      <c r="FZ6" s="253"/>
      <c r="GA6" s="253"/>
      <c r="GB6" s="253"/>
      <c r="GC6" s="253"/>
      <c r="GD6" s="253"/>
      <c r="GE6" s="253"/>
      <c r="GF6" s="253"/>
      <c r="GG6" s="253"/>
      <c r="GH6" s="253"/>
      <c r="GI6" s="253"/>
      <c r="GJ6" s="253"/>
      <c r="GK6" s="253"/>
      <c r="GL6" s="253"/>
      <c r="GM6" s="253"/>
      <c r="GN6" s="253"/>
      <c r="GO6" s="253"/>
      <c r="GP6" s="253"/>
      <c r="GQ6" s="253"/>
      <c r="GR6" s="253"/>
      <c r="GS6" s="253"/>
      <c r="GT6" s="253"/>
      <c r="GU6" s="253"/>
      <c r="GV6" s="253"/>
      <c r="GW6" s="253"/>
      <c r="GX6" s="253"/>
      <c r="GY6" s="253"/>
      <c r="GZ6" s="253"/>
      <c r="HA6" s="253"/>
      <c r="HB6" s="253"/>
      <c r="HC6" s="253"/>
      <c r="HD6" s="253"/>
      <c r="HE6" s="253"/>
      <c r="HF6" s="253"/>
      <c r="HG6" s="253"/>
      <c r="HH6" s="253"/>
      <c r="HI6" s="253"/>
      <c r="HJ6" s="253"/>
      <c r="HK6" s="253"/>
      <c r="HL6" s="253"/>
      <c r="HM6" s="253"/>
      <c r="HN6" s="253"/>
      <c r="HO6" s="253"/>
      <c r="HP6" s="253"/>
      <c r="HQ6" s="253"/>
      <c r="HR6" s="253"/>
      <c r="HS6" s="253"/>
      <c r="HT6" s="253"/>
      <c r="HU6" s="253"/>
      <c r="HV6" s="253"/>
      <c r="HW6" s="253"/>
    </row>
    <row r="7" s="1" customFormat="1" ht="28" customHeight="1" spans="1:231">
      <c r="A7" s="202">
        <f t="shared" si="0"/>
        <v>3</v>
      </c>
      <c r="B7" s="202"/>
      <c r="C7" s="202"/>
      <c r="D7" s="203"/>
      <c r="E7" s="204"/>
      <c r="F7" s="203"/>
      <c r="G7" s="205"/>
      <c r="H7" s="202"/>
      <c r="I7" s="188"/>
      <c r="J7" s="222"/>
      <c r="K7" s="223"/>
      <c r="L7" s="224"/>
      <c r="M7" s="225"/>
      <c r="N7" s="224"/>
      <c r="O7" s="224"/>
      <c r="P7" s="224"/>
      <c r="Q7" s="233"/>
      <c r="R7" s="233"/>
      <c r="S7" s="233"/>
      <c r="T7" s="233"/>
      <c r="U7" s="233"/>
      <c r="V7" s="233"/>
      <c r="W7" s="233"/>
      <c r="X7" s="210"/>
      <c r="Y7" s="224"/>
      <c r="Z7" s="210"/>
      <c r="AA7" s="192"/>
      <c r="AB7" s="192"/>
      <c r="AC7" s="210"/>
      <c r="AD7" s="239"/>
      <c r="AE7" s="210"/>
      <c r="AF7" s="240"/>
      <c r="AG7" s="210"/>
      <c r="AH7" s="246"/>
      <c r="AI7" s="248"/>
      <c r="AJ7" s="211" t="e">
        <f>VLOOKUP(C7,[1]研发人员!$C$3:$CK$800,58,0)</f>
        <v>#N/A</v>
      </c>
      <c r="AK7" s="211" t="e">
        <f t="shared" si="1"/>
        <v>#N/A</v>
      </c>
      <c r="AL7" s="211">
        <v>1118.99</v>
      </c>
      <c r="AM7" s="211" t="e">
        <f t="shared" si="2"/>
        <v>#N/A</v>
      </c>
      <c r="AN7" s="1" t="s">
        <v>480</v>
      </c>
      <c r="AO7" s="1" t="s">
        <v>366</v>
      </c>
      <c r="AP7" s="1">
        <f t="shared" si="3"/>
        <v>0</v>
      </c>
      <c r="AR7" s="183">
        <f>_xlfn.XLOOKUP($C7,汇总!$C:$C,汇总!$C:$C)</f>
        <v>0</v>
      </c>
      <c r="AS7" s="253"/>
      <c r="AT7" s="253"/>
      <c r="AU7" s="253"/>
      <c r="AV7" s="253"/>
      <c r="AW7" s="253"/>
      <c r="AX7" s="253"/>
      <c r="AY7" s="253"/>
      <c r="AZ7" s="253"/>
      <c r="BA7" s="253"/>
      <c r="BB7" s="253"/>
      <c r="BC7" s="253"/>
      <c r="BD7" s="253"/>
      <c r="BE7" s="253"/>
      <c r="BF7" s="253"/>
      <c r="BG7" s="253"/>
      <c r="BH7" s="253"/>
      <c r="BI7" s="253"/>
      <c r="BJ7" s="253"/>
      <c r="BK7" s="253"/>
      <c r="BL7" s="253"/>
      <c r="BM7" s="253"/>
      <c r="BN7" s="253"/>
      <c r="BO7" s="253"/>
      <c r="BP7" s="253"/>
      <c r="BQ7" s="253"/>
      <c r="BR7" s="253"/>
      <c r="BS7" s="253"/>
      <c r="BT7" s="253"/>
      <c r="BU7" s="253"/>
      <c r="BV7" s="253"/>
      <c r="BW7" s="253"/>
      <c r="BX7" s="253"/>
      <c r="BY7" s="253"/>
      <c r="BZ7" s="253"/>
      <c r="CA7" s="253"/>
      <c r="CB7" s="253"/>
      <c r="CC7" s="253"/>
      <c r="CD7" s="253"/>
      <c r="CE7" s="253"/>
      <c r="CF7" s="253"/>
      <c r="CG7" s="253"/>
      <c r="CH7" s="253"/>
      <c r="CI7" s="253"/>
      <c r="CJ7" s="253"/>
      <c r="CK7" s="253"/>
      <c r="CL7" s="253"/>
      <c r="CM7" s="253"/>
      <c r="CN7" s="253"/>
      <c r="CO7" s="253"/>
      <c r="CP7" s="253"/>
      <c r="CQ7" s="253"/>
      <c r="CR7" s="253"/>
      <c r="CS7" s="253"/>
      <c r="CT7" s="253"/>
      <c r="CU7" s="253"/>
      <c r="CV7" s="253"/>
      <c r="CW7" s="253"/>
      <c r="CX7" s="253"/>
      <c r="CY7" s="253"/>
      <c r="CZ7" s="253"/>
      <c r="DA7" s="253"/>
      <c r="DB7" s="253"/>
      <c r="DC7" s="253"/>
      <c r="DD7" s="253"/>
      <c r="DE7" s="253"/>
      <c r="DF7" s="253"/>
      <c r="DG7" s="253"/>
      <c r="DH7" s="253"/>
      <c r="DI7" s="253"/>
      <c r="DJ7" s="253"/>
      <c r="DK7" s="253"/>
      <c r="DL7" s="253"/>
      <c r="DM7" s="253"/>
      <c r="DN7" s="253"/>
      <c r="DO7" s="253"/>
      <c r="DP7" s="253"/>
      <c r="DQ7" s="253"/>
      <c r="DR7" s="253"/>
      <c r="DS7" s="253"/>
      <c r="DT7" s="253"/>
      <c r="DU7" s="253"/>
      <c r="DV7" s="253"/>
      <c r="DW7" s="253"/>
      <c r="DX7" s="253"/>
      <c r="DY7" s="253"/>
      <c r="DZ7" s="253"/>
      <c r="EA7" s="253"/>
      <c r="EB7" s="253"/>
      <c r="EC7" s="253"/>
      <c r="ED7" s="253"/>
      <c r="EE7" s="253"/>
      <c r="EF7" s="253"/>
      <c r="EG7" s="253"/>
      <c r="EH7" s="253"/>
      <c r="EI7" s="253"/>
      <c r="EJ7" s="253"/>
      <c r="EK7" s="253"/>
      <c r="EL7" s="253"/>
      <c r="EM7" s="253"/>
      <c r="EN7" s="253"/>
      <c r="EO7" s="253"/>
      <c r="EP7" s="253"/>
      <c r="EQ7" s="253"/>
      <c r="ER7" s="253"/>
      <c r="ES7" s="253"/>
      <c r="ET7" s="253"/>
      <c r="EU7" s="253"/>
      <c r="EV7" s="253"/>
      <c r="EW7" s="253"/>
      <c r="EX7" s="253"/>
      <c r="EY7" s="253"/>
      <c r="EZ7" s="253"/>
      <c r="FA7" s="253"/>
      <c r="FB7" s="253"/>
      <c r="FC7" s="253"/>
      <c r="FD7" s="253"/>
      <c r="FE7" s="253"/>
      <c r="FF7" s="253"/>
      <c r="FG7" s="253"/>
      <c r="FH7" s="253"/>
      <c r="FI7" s="253"/>
      <c r="FJ7" s="253"/>
      <c r="FK7" s="253"/>
      <c r="FL7" s="253"/>
      <c r="FM7" s="253"/>
      <c r="FN7" s="253"/>
      <c r="FO7" s="253"/>
      <c r="FP7" s="253"/>
      <c r="FQ7" s="253"/>
      <c r="FR7" s="253"/>
      <c r="FS7" s="253"/>
      <c r="FT7" s="253"/>
      <c r="FU7" s="253"/>
      <c r="FV7" s="253"/>
      <c r="FW7" s="253"/>
      <c r="FX7" s="253"/>
      <c r="FY7" s="253"/>
      <c r="FZ7" s="253"/>
      <c r="GA7" s="253"/>
      <c r="GB7" s="253"/>
      <c r="GC7" s="253"/>
      <c r="GD7" s="253"/>
      <c r="GE7" s="253"/>
      <c r="GF7" s="253"/>
      <c r="GG7" s="253"/>
      <c r="GH7" s="253"/>
      <c r="GI7" s="253"/>
      <c r="GJ7" s="253"/>
      <c r="GK7" s="253"/>
      <c r="GL7" s="253"/>
      <c r="GM7" s="253"/>
      <c r="GN7" s="253"/>
      <c r="GO7" s="253"/>
      <c r="GP7" s="253"/>
      <c r="GQ7" s="253"/>
      <c r="GR7" s="253"/>
      <c r="GS7" s="253"/>
      <c r="GT7" s="253"/>
      <c r="GU7" s="253"/>
      <c r="GV7" s="253"/>
      <c r="GW7" s="253"/>
      <c r="GX7" s="253"/>
      <c r="GY7" s="253"/>
      <c r="GZ7" s="253"/>
      <c r="HA7" s="253"/>
      <c r="HB7" s="253"/>
      <c r="HC7" s="253"/>
      <c r="HD7" s="253"/>
      <c r="HE7" s="253"/>
      <c r="HF7" s="253"/>
      <c r="HG7" s="253"/>
      <c r="HH7" s="253"/>
      <c r="HI7" s="253"/>
      <c r="HJ7" s="253"/>
      <c r="HK7" s="253"/>
      <c r="HL7" s="253"/>
      <c r="HM7" s="253"/>
      <c r="HN7" s="253"/>
      <c r="HO7" s="253"/>
      <c r="HP7" s="253"/>
      <c r="HQ7" s="253"/>
      <c r="HR7" s="253"/>
      <c r="HS7" s="253"/>
      <c r="HT7" s="253"/>
      <c r="HU7" s="253"/>
      <c r="HV7" s="253"/>
      <c r="HW7" s="253"/>
    </row>
    <row r="8" s="1" customFormat="1" ht="28" customHeight="1" spans="1:231">
      <c r="A8" s="202">
        <f t="shared" si="0"/>
        <v>4</v>
      </c>
      <c r="B8" s="202"/>
      <c r="C8" s="202"/>
      <c r="D8" s="203"/>
      <c r="E8" s="206"/>
      <c r="F8" s="203"/>
      <c r="G8" s="205"/>
      <c r="H8" s="202"/>
      <c r="I8" s="188"/>
      <c r="J8" s="222"/>
      <c r="K8" s="223"/>
      <c r="L8" s="224"/>
      <c r="M8" s="225"/>
      <c r="N8" s="224"/>
      <c r="O8" s="224"/>
      <c r="P8" s="224"/>
      <c r="Q8" s="233"/>
      <c r="R8" s="233"/>
      <c r="S8" s="233"/>
      <c r="T8" s="233"/>
      <c r="U8" s="233"/>
      <c r="V8" s="233"/>
      <c r="W8" s="233"/>
      <c r="X8" s="210"/>
      <c r="Y8" s="224"/>
      <c r="Z8" s="210"/>
      <c r="AA8" s="192"/>
      <c r="AB8" s="192"/>
      <c r="AC8" s="210"/>
      <c r="AD8" s="239"/>
      <c r="AE8" s="210"/>
      <c r="AF8" s="240"/>
      <c r="AG8" s="210"/>
      <c r="AH8" s="246"/>
      <c r="AI8" s="247"/>
      <c r="AJ8" s="211" t="e">
        <f>VLOOKUP(C8,[1]研发人员!$C$3:$CK$800,58,0)</f>
        <v>#N/A</v>
      </c>
      <c r="AK8" s="211" t="e">
        <f t="shared" si="1"/>
        <v>#N/A</v>
      </c>
      <c r="AL8" s="211">
        <v>8224.5</v>
      </c>
      <c r="AM8" s="211" t="e">
        <f t="shared" si="2"/>
        <v>#N/A</v>
      </c>
      <c r="AN8" s="439" t="s">
        <v>481</v>
      </c>
      <c r="AO8" s="1" t="s">
        <v>366</v>
      </c>
      <c r="AP8" s="1">
        <f t="shared" si="3"/>
        <v>0</v>
      </c>
      <c r="AR8" s="183">
        <f>_xlfn.XLOOKUP($C8,汇总!$C:$C,汇总!$C:$C)</f>
        <v>0</v>
      </c>
      <c r="AS8" s="253"/>
      <c r="AT8" s="253"/>
      <c r="AU8" s="253"/>
      <c r="AV8" s="253"/>
      <c r="AW8" s="253"/>
      <c r="AX8" s="253"/>
      <c r="AY8" s="253"/>
      <c r="AZ8" s="253"/>
      <c r="BA8" s="253"/>
      <c r="BB8" s="253"/>
      <c r="BC8" s="253"/>
      <c r="BD8" s="253"/>
      <c r="BE8" s="253"/>
      <c r="BF8" s="253"/>
      <c r="BG8" s="253"/>
      <c r="BH8" s="253"/>
      <c r="BI8" s="253"/>
      <c r="BJ8" s="253"/>
      <c r="BK8" s="253"/>
      <c r="BL8" s="253"/>
      <c r="BM8" s="253"/>
      <c r="BN8" s="253"/>
      <c r="BO8" s="253"/>
      <c r="BP8" s="253"/>
      <c r="BQ8" s="253"/>
      <c r="BR8" s="253"/>
      <c r="BS8" s="253"/>
      <c r="BT8" s="253"/>
      <c r="BU8" s="253"/>
      <c r="BV8" s="253"/>
      <c r="BW8" s="253"/>
      <c r="BX8" s="253"/>
      <c r="BY8" s="253"/>
      <c r="BZ8" s="253"/>
      <c r="CA8" s="253"/>
      <c r="CB8" s="253"/>
      <c r="CC8" s="253"/>
      <c r="CD8" s="253"/>
      <c r="CE8" s="253"/>
      <c r="CF8" s="253"/>
      <c r="CG8" s="253"/>
      <c r="CH8" s="253"/>
      <c r="CI8" s="253"/>
      <c r="CJ8" s="253"/>
      <c r="CK8" s="253"/>
      <c r="CL8" s="253"/>
      <c r="CM8" s="253"/>
      <c r="CN8" s="253"/>
      <c r="CO8" s="253"/>
      <c r="CP8" s="253"/>
      <c r="CQ8" s="253"/>
      <c r="CR8" s="253"/>
      <c r="CS8" s="253"/>
      <c r="CT8" s="253"/>
      <c r="CU8" s="253"/>
      <c r="CV8" s="253"/>
      <c r="CW8" s="253"/>
      <c r="CX8" s="253"/>
      <c r="CY8" s="253"/>
      <c r="CZ8" s="253"/>
      <c r="DA8" s="253"/>
      <c r="DB8" s="253"/>
      <c r="DC8" s="253"/>
      <c r="DD8" s="253"/>
      <c r="DE8" s="253"/>
      <c r="DF8" s="253"/>
      <c r="DG8" s="253"/>
      <c r="DH8" s="253"/>
      <c r="DI8" s="253"/>
      <c r="DJ8" s="253"/>
      <c r="DK8" s="253"/>
      <c r="DL8" s="253"/>
      <c r="DM8" s="253"/>
      <c r="DN8" s="253"/>
      <c r="DO8" s="253"/>
      <c r="DP8" s="253"/>
      <c r="DQ8" s="253"/>
      <c r="DR8" s="253"/>
      <c r="DS8" s="253"/>
      <c r="DT8" s="253"/>
      <c r="DU8" s="253"/>
      <c r="DV8" s="253"/>
      <c r="DW8" s="253"/>
      <c r="DX8" s="253"/>
      <c r="DY8" s="253"/>
      <c r="DZ8" s="253"/>
      <c r="EA8" s="253"/>
      <c r="EB8" s="253"/>
      <c r="EC8" s="253"/>
      <c r="ED8" s="253"/>
      <c r="EE8" s="253"/>
      <c r="EF8" s="253"/>
      <c r="EG8" s="253"/>
      <c r="EH8" s="253"/>
      <c r="EI8" s="253"/>
      <c r="EJ8" s="253"/>
      <c r="EK8" s="253"/>
      <c r="EL8" s="253"/>
      <c r="EM8" s="253"/>
      <c r="EN8" s="253"/>
      <c r="EO8" s="253"/>
      <c r="EP8" s="253"/>
      <c r="EQ8" s="253"/>
      <c r="ER8" s="253"/>
      <c r="ES8" s="253"/>
      <c r="ET8" s="253"/>
      <c r="EU8" s="253"/>
      <c r="EV8" s="253"/>
      <c r="EW8" s="253"/>
      <c r="EX8" s="253"/>
      <c r="EY8" s="253"/>
      <c r="EZ8" s="253"/>
      <c r="FA8" s="253"/>
      <c r="FB8" s="253"/>
      <c r="FC8" s="253"/>
      <c r="FD8" s="253"/>
      <c r="FE8" s="253"/>
      <c r="FF8" s="253"/>
      <c r="FG8" s="253"/>
      <c r="FH8" s="253"/>
      <c r="FI8" s="253"/>
      <c r="FJ8" s="253"/>
      <c r="FK8" s="253"/>
      <c r="FL8" s="253"/>
      <c r="FM8" s="253"/>
      <c r="FN8" s="253"/>
      <c r="FO8" s="253"/>
      <c r="FP8" s="253"/>
      <c r="FQ8" s="253"/>
      <c r="FR8" s="253"/>
      <c r="FS8" s="253"/>
      <c r="FT8" s="253"/>
      <c r="FU8" s="253"/>
      <c r="FV8" s="253"/>
      <c r="FW8" s="253"/>
      <c r="FX8" s="253"/>
      <c r="FY8" s="253"/>
      <c r="FZ8" s="253"/>
      <c r="GA8" s="253"/>
      <c r="GB8" s="253"/>
      <c r="GC8" s="253"/>
      <c r="GD8" s="253"/>
      <c r="GE8" s="253"/>
      <c r="GF8" s="253"/>
      <c r="GG8" s="253"/>
      <c r="GH8" s="253"/>
      <c r="GI8" s="253"/>
      <c r="GJ8" s="253"/>
      <c r="GK8" s="253"/>
      <c r="GL8" s="253"/>
      <c r="GM8" s="253"/>
      <c r="GN8" s="253"/>
      <c r="GO8" s="253"/>
      <c r="GP8" s="253"/>
      <c r="GQ8" s="253"/>
      <c r="GR8" s="253"/>
      <c r="GS8" s="253"/>
      <c r="GT8" s="253"/>
      <c r="GU8" s="253"/>
      <c r="GV8" s="253"/>
      <c r="GW8" s="253"/>
      <c r="GX8" s="253"/>
      <c r="GY8" s="253"/>
      <c r="GZ8" s="253"/>
      <c r="HA8" s="253"/>
      <c r="HB8" s="253"/>
      <c r="HC8" s="253"/>
      <c r="HD8" s="253"/>
      <c r="HE8" s="253"/>
      <c r="HF8" s="253"/>
      <c r="HG8" s="253"/>
      <c r="HH8" s="253"/>
      <c r="HI8" s="253"/>
      <c r="HJ8" s="253"/>
      <c r="HK8" s="253"/>
      <c r="HL8" s="253"/>
      <c r="HM8" s="253"/>
      <c r="HN8" s="253"/>
      <c r="HO8" s="253"/>
      <c r="HP8" s="253"/>
      <c r="HQ8" s="253"/>
      <c r="HR8" s="253"/>
      <c r="HS8" s="253"/>
      <c r="HT8" s="253"/>
      <c r="HU8" s="253"/>
      <c r="HV8" s="253"/>
      <c r="HW8" s="253"/>
    </row>
    <row r="9" s="1" customFormat="1" ht="28" customHeight="1" spans="1:231">
      <c r="A9" s="202">
        <f t="shared" si="0"/>
        <v>5</v>
      </c>
      <c r="B9" s="202"/>
      <c r="C9" s="202"/>
      <c r="D9" s="203"/>
      <c r="E9" s="204"/>
      <c r="F9" s="203"/>
      <c r="G9" s="205"/>
      <c r="H9" s="202"/>
      <c r="I9" s="188"/>
      <c r="J9" s="222"/>
      <c r="K9" s="223"/>
      <c r="L9" s="224"/>
      <c r="M9" s="225"/>
      <c r="N9" s="224"/>
      <c r="O9" s="224"/>
      <c r="P9" s="224"/>
      <c r="Q9" s="233"/>
      <c r="R9" s="233"/>
      <c r="S9" s="233"/>
      <c r="T9" s="233"/>
      <c r="U9" s="233"/>
      <c r="V9" s="233"/>
      <c r="W9" s="233"/>
      <c r="X9" s="210"/>
      <c r="Y9" s="224"/>
      <c r="Z9" s="241"/>
      <c r="AA9" s="192"/>
      <c r="AB9" s="192"/>
      <c r="AC9" s="210"/>
      <c r="AD9" s="239"/>
      <c r="AE9" s="210"/>
      <c r="AF9" s="240"/>
      <c r="AG9" s="210"/>
      <c r="AH9" s="246"/>
      <c r="AI9" s="247"/>
      <c r="AJ9" s="211" t="e">
        <f>VLOOKUP(C9,[1]研发人员!$C$3:$CK$800,58,0)</f>
        <v>#N/A</v>
      </c>
      <c r="AK9" s="211" t="e">
        <f t="shared" si="1"/>
        <v>#N/A</v>
      </c>
      <c r="AL9" s="211">
        <v>8777.12</v>
      </c>
      <c r="AM9" s="211" t="e">
        <f t="shared" si="2"/>
        <v>#N/A</v>
      </c>
      <c r="AN9" s="439" t="s">
        <v>482</v>
      </c>
      <c r="AO9" s="1" t="s">
        <v>366</v>
      </c>
      <c r="AP9" s="1">
        <f t="shared" si="3"/>
        <v>0</v>
      </c>
      <c r="AR9" s="183">
        <f>_xlfn.XLOOKUP($C9,汇总!$C:$C,汇总!$C:$C)</f>
        <v>0</v>
      </c>
      <c r="AS9" s="253"/>
      <c r="AT9" s="253"/>
      <c r="AU9" s="253"/>
      <c r="AV9" s="253"/>
      <c r="AW9" s="253"/>
      <c r="AX9" s="253"/>
      <c r="AY9" s="253"/>
      <c r="AZ9" s="253"/>
      <c r="BA9" s="253"/>
      <c r="BB9" s="253"/>
      <c r="BC9" s="253"/>
      <c r="BD9" s="253"/>
      <c r="BE9" s="253"/>
      <c r="BF9" s="253"/>
      <c r="BG9" s="253"/>
      <c r="BH9" s="253"/>
      <c r="BI9" s="253"/>
      <c r="BJ9" s="253"/>
      <c r="BK9" s="253"/>
      <c r="BL9" s="253"/>
      <c r="BM9" s="253"/>
      <c r="BN9" s="253"/>
      <c r="BO9" s="253"/>
      <c r="BP9" s="253"/>
      <c r="BQ9" s="253"/>
      <c r="BR9" s="253"/>
      <c r="BS9" s="253"/>
      <c r="BT9" s="253"/>
      <c r="BU9" s="253"/>
      <c r="BV9" s="253"/>
      <c r="BW9" s="253"/>
      <c r="BX9" s="253"/>
      <c r="BY9" s="253"/>
      <c r="BZ9" s="253"/>
      <c r="CA9" s="253"/>
      <c r="CB9" s="253"/>
      <c r="CC9" s="253"/>
      <c r="CD9" s="253"/>
      <c r="CE9" s="253"/>
      <c r="CF9" s="253"/>
      <c r="CG9" s="253"/>
      <c r="CH9" s="253"/>
      <c r="CI9" s="253"/>
      <c r="CJ9" s="253"/>
      <c r="CK9" s="253"/>
      <c r="CL9" s="253"/>
      <c r="CM9" s="253"/>
      <c r="CN9" s="253"/>
      <c r="CO9" s="253"/>
      <c r="CP9" s="253"/>
      <c r="CQ9" s="253"/>
      <c r="CR9" s="253"/>
      <c r="CS9" s="253"/>
      <c r="CT9" s="253"/>
      <c r="CU9" s="253"/>
      <c r="CV9" s="253"/>
      <c r="CW9" s="253"/>
      <c r="CX9" s="253"/>
      <c r="CY9" s="253"/>
      <c r="CZ9" s="253"/>
      <c r="DA9" s="253"/>
      <c r="DB9" s="253"/>
      <c r="DC9" s="253"/>
      <c r="DD9" s="253"/>
      <c r="DE9" s="253"/>
      <c r="DF9" s="253"/>
      <c r="DG9" s="253"/>
      <c r="DH9" s="253"/>
      <c r="DI9" s="253"/>
      <c r="DJ9" s="253"/>
      <c r="DK9" s="253"/>
      <c r="DL9" s="253"/>
      <c r="DM9" s="253"/>
      <c r="DN9" s="253"/>
      <c r="DO9" s="253"/>
      <c r="DP9" s="253"/>
      <c r="DQ9" s="253"/>
      <c r="DR9" s="253"/>
      <c r="DS9" s="253"/>
      <c r="DT9" s="253"/>
      <c r="DU9" s="253"/>
      <c r="DV9" s="253"/>
      <c r="DW9" s="253"/>
      <c r="DX9" s="253"/>
      <c r="DY9" s="253"/>
      <c r="DZ9" s="253"/>
      <c r="EA9" s="253"/>
      <c r="EB9" s="253"/>
      <c r="EC9" s="253"/>
      <c r="ED9" s="253"/>
      <c r="EE9" s="253"/>
      <c r="EF9" s="253"/>
      <c r="EG9" s="253"/>
      <c r="EH9" s="253"/>
      <c r="EI9" s="253"/>
      <c r="EJ9" s="253"/>
      <c r="EK9" s="253"/>
      <c r="EL9" s="253"/>
      <c r="EM9" s="253"/>
      <c r="EN9" s="253"/>
      <c r="EO9" s="253"/>
      <c r="EP9" s="253"/>
      <c r="EQ9" s="253"/>
      <c r="ER9" s="253"/>
      <c r="ES9" s="253"/>
      <c r="ET9" s="253"/>
      <c r="EU9" s="253"/>
      <c r="EV9" s="253"/>
      <c r="EW9" s="253"/>
      <c r="EX9" s="253"/>
      <c r="EY9" s="253"/>
      <c r="EZ9" s="253"/>
      <c r="FA9" s="253"/>
      <c r="FB9" s="253"/>
      <c r="FC9" s="253"/>
      <c r="FD9" s="253"/>
      <c r="FE9" s="253"/>
      <c r="FF9" s="253"/>
      <c r="FG9" s="253"/>
      <c r="FH9" s="253"/>
      <c r="FI9" s="253"/>
      <c r="FJ9" s="253"/>
      <c r="FK9" s="253"/>
      <c r="FL9" s="253"/>
      <c r="FM9" s="253"/>
      <c r="FN9" s="253"/>
      <c r="FO9" s="253"/>
      <c r="FP9" s="253"/>
      <c r="FQ9" s="253"/>
      <c r="FR9" s="253"/>
      <c r="FS9" s="253"/>
      <c r="FT9" s="253"/>
      <c r="FU9" s="253"/>
      <c r="FV9" s="253"/>
      <c r="FW9" s="253"/>
      <c r="FX9" s="253"/>
      <c r="FY9" s="253"/>
      <c r="FZ9" s="253"/>
      <c r="GA9" s="253"/>
      <c r="GB9" s="253"/>
      <c r="GC9" s="253"/>
      <c r="GD9" s="253"/>
      <c r="GE9" s="253"/>
      <c r="GF9" s="253"/>
      <c r="GG9" s="253"/>
      <c r="GH9" s="253"/>
      <c r="GI9" s="253"/>
      <c r="GJ9" s="253"/>
      <c r="GK9" s="253"/>
      <c r="GL9" s="253"/>
      <c r="GM9" s="253"/>
      <c r="GN9" s="253"/>
      <c r="GO9" s="253"/>
      <c r="GP9" s="253"/>
      <c r="GQ9" s="253"/>
      <c r="GR9" s="253"/>
      <c r="GS9" s="253"/>
      <c r="GT9" s="253"/>
      <c r="GU9" s="253"/>
      <c r="GV9" s="253"/>
      <c r="GW9" s="253"/>
      <c r="GX9" s="253"/>
      <c r="GY9" s="253"/>
      <c r="GZ9" s="253"/>
      <c r="HA9" s="253"/>
      <c r="HB9" s="253"/>
      <c r="HC9" s="253"/>
      <c r="HD9" s="253"/>
      <c r="HE9" s="253"/>
      <c r="HF9" s="253"/>
      <c r="HG9" s="253"/>
      <c r="HH9" s="253"/>
      <c r="HI9" s="253"/>
      <c r="HJ9" s="253"/>
      <c r="HK9" s="253"/>
      <c r="HL9" s="253"/>
      <c r="HM9" s="253"/>
      <c r="HN9" s="253"/>
      <c r="HO9" s="253"/>
      <c r="HP9" s="253"/>
      <c r="HQ9" s="253"/>
      <c r="HR9" s="253"/>
      <c r="HS9" s="253"/>
      <c r="HT9" s="253"/>
      <c r="HU9" s="253"/>
      <c r="HV9" s="253"/>
      <c r="HW9" s="253"/>
    </row>
    <row r="10" s="1" customFormat="1" ht="28" customHeight="1" spans="1:231">
      <c r="A10" s="202">
        <f t="shared" si="0"/>
        <v>6</v>
      </c>
      <c r="B10" s="202"/>
      <c r="C10" s="202"/>
      <c r="D10" s="203"/>
      <c r="E10" s="207"/>
      <c r="F10" s="203"/>
      <c r="G10" s="205"/>
      <c r="H10" s="202"/>
      <c r="I10" s="188"/>
      <c r="J10" s="222"/>
      <c r="K10" s="223"/>
      <c r="L10" s="224"/>
      <c r="M10" s="225"/>
      <c r="N10" s="224"/>
      <c r="O10" s="224"/>
      <c r="P10" s="224"/>
      <c r="Q10" s="233"/>
      <c r="R10" s="233"/>
      <c r="S10" s="233"/>
      <c r="T10" s="233"/>
      <c r="U10" s="233"/>
      <c r="V10" s="233"/>
      <c r="W10" s="233"/>
      <c r="X10" s="210"/>
      <c r="Y10" s="224"/>
      <c r="Z10" s="241"/>
      <c r="AA10" s="192"/>
      <c r="AB10" s="192"/>
      <c r="AC10" s="210"/>
      <c r="AD10" s="239"/>
      <c r="AE10" s="210"/>
      <c r="AF10" s="240"/>
      <c r="AG10" s="210"/>
      <c r="AH10" s="246"/>
      <c r="AI10" s="248"/>
      <c r="AJ10" s="211" t="e">
        <f>VLOOKUP(C10,[1]研发人员!$C$3:$CK$800,58,0)</f>
        <v>#N/A</v>
      </c>
      <c r="AK10" s="211" t="e">
        <f t="shared" si="1"/>
        <v>#N/A</v>
      </c>
      <c r="AL10" s="211">
        <v>0</v>
      </c>
      <c r="AM10" s="211" t="e">
        <f t="shared" si="2"/>
        <v>#N/A</v>
      </c>
      <c r="AN10" s="439" t="s">
        <v>483</v>
      </c>
      <c r="AO10" s="1" t="s">
        <v>366</v>
      </c>
      <c r="AP10" s="1">
        <f t="shared" si="3"/>
        <v>0</v>
      </c>
      <c r="AR10" s="183">
        <f>_xlfn.XLOOKUP($C10,汇总!$C:$C,汇总!$C:$C)</f>
        <v>0</v>
      </c>
      <c r="AS10" s="253"/>
      <c r="AT10" s="253"/>
      <c r="AU10" s="253"/>
      <c r="AV10" s="253"/>
      <c r="AW10" s="253"/>
      <c r="AX10" s="253"/>
      <c r="AY10" s="253"/>
      <c r="AZ10" s="253"/>
      <c r="BA10" s="253"/>
      <c r="BB10" s="253"/>
      <c r="BC10" s="253"/>
      <c r="BD10" s="253"/>
      <c r="BE10" s="253"/>
      <c r="BF10" s="253"/>
      <c r="BG10" s="253"/>
      <c r="BH10" s="253"/>
      <c r="BI10" s="253"/>
      <c r="BJ10" s="253"/>
      <c r="BK10" s="253"/>
      <c r="BL10" s="253"/>
      <c r="BM10" s="253"/>
      <c r="BN10" s="253"/>
      <c r="BO10" s="253"/>
      <c r="BP10" s="253"/>
      <c r="BQ10" s="253"/>
      <c r="BR10" s="253"/>
      <c r="BS10" s="253"/>
      <c r="BT10" s="253"/>
      <c r="BU10" s="253"/>
      <c r="BV10" s="253"/>
      <c r="BW10" s="253"/>
      <c r="BX10" s="253"/>
      <c r="BY10" s="253"/>
      <c r="BZ10" s="253"/>
      <c r="CA10" s="253"/>
      <c r="CB10" s="253"/>
      <c r="CC10" s="253"/>
      <c r="CD10" s="253"/>
      <c r="CE10" s="253"/>
      <c r="CF10" s="253"/>
      <c r="CG10" s="253"/>
      <c r="CH10" s="253"/>
      <c r="CI10" s="253"/>
      <c r="CJ10" s="253"/>
      <c r="CK10" s="253"/>
      <c r="CL10" s="253"/>
      <c r="CM10" s="253"/>
      <c r="CN10" s="253"/>
      <c r="CO10" s="253"/>
      <c r="CP10" s="253"/>
      <c r="CQ10" s="253"/>
      <c r="CR10" s="253"/>
      <c r="CS10" s="253"/>
      <c r="CT10" s="253"/>
      <c r="CU10" s="253"/>
      <c r="CV10" s="253"/>
      <c r="CW10" s="253"/>
      <c r="CX10" s="253"/>
      <c r="CY10" s="253"/>
      <c r="CZ10" s="253"/>
      <c r="DA10" s="253"/>
      <c r="DB10" s="253"/>
      <c r="DC10" s="253"/>
      <c r="DD10" s="253"/>
      <c r="DE10" s="253"/>
      <c r="DF10" s="253"/>
      <c r="DG10" s="253"/>
      <c r="DH10" s="253"/>
      <c r="DI10" s="253"/>
      <c r="DJ10" s="253"/>
      <c r="DK10" s="253"/>
      <c r="DL10" s="253"/>
      <c r="DM10" s="253"/>
      <c r="DN10" s="253"/>
      <c r="DO10" s="253"/>
      <c r="DP10" s="253"/>
      <c r="DQ10" s="253"/>
      <c r="DR10" s="253"/>
      <c r="DS10" s="253"/>
      <c r="DT10" s="253"/>
      <c r="DU10" s="253"/>
      <c r="DV10" s="253"/>
      <c r="DW10" s="253"/>
      <c r="DX10" s="253"/>
      <c r="DY10" s="253"/>
      <c r="DZ10" s="253"/>
      <c r="EA10" s="253"/>
      <c r="EB10" s="253"/>
      <c r="EC10" s="253"/>
      <c r="ED10" s="253"/>
      <c r="EE10" s="253"/>
      <c r="EF10" s="253"/>
      <c r="EG10" s="253"/>
      <c r="EH10" s="253"/>
      <c r="EI10" s="253"/>
      <c r="EJ10" s="253"/>
      <c r="EK10" s="253"/>
      <c r="EL10" s="253"/>
      <c r="EM10" s="253"/>
      <c r="EN10" s="253"/>
      <c r="EO10" s="253"/>
      <c r="EP10" s="253"/>
      <c r="EQ10" s="253"/>
      <c r="ER10" s="253"/>
      <c r="ES10" s="253"/>
      <c r="ET10" s="253"/>
      <c r="EU10" s="253"/>
      <c r="EV10" s="253"/>
      <c r="EW10" s="253"/>
      <c r="EX10" s="253"/>
      <c r="EY10" s="253"/>
      <c r="EZ10" s="253"/>
      <c r="FA10" s="253"/>
      <c r="FB10" s="253"/>
      <c r="FC10" s="253"/>
      <c r="FD10" s="253"/>
      <c r="FE10" s="253"/>
      <c r="FF10" s="253"/>
      <c r="FG10" s="253"/>
      <c r="FH10" s="253"/>
      <c r="FI10" s="253"/>
      <c r="FJ10" s="253"/>
      <c r="FK10" s="253"/>
      <c r="FL10" s="253"/>
      <c r="FM10" s="253"/>
      <c r="FN10" s="253"/>
      <c r="FO10" s="253"/>
      <c r="FP10" s="253"/>
      <c r="FQ10" s="253"/>
      <c r="FR10" s="253"/>
      <c r="FS10" s="253"/>
      <c r="FT10" s="253"/>
      <c r="FU10" s="253"/>
      <c r="FV10" s="253"/>
      <c r="FW10" s="253"/>
      <c r="FX10" s="253"/>
      <c r="FY10" s="253"/>
      <c r="FZ10" s="253"/>
      <c r="GA10" s="253"/>
      <c r="GB10" s="253"/>
      <c r="GC10" s="253"/>
      <c r="GD10" s="253"/>
      <c r="GE10" s="253"/>
      <c r="GF10" s="253"/>
      <c r="GG10" s="253"/>
      <c r="GH10" s="253"/>
      <c r="GI10" s="253"/>
      <c r="GJ10" s="253"/>
      <c r="GK10" s="253"/>
      <c r="GL10" s="253"/>
      <c r="GM10" s="253"/>
      <c r="GN10" s="253"/>
      <c r="GO10" s="253"/>
      <c r="GP10" s="253"/>
      <c r="GQ10" s="253"/>
      <c r="GR10" s="253"/>
      <c r="GS10" s="253"/>
      <c r="GT10" s="253"/>
      <c r="GU10" s="253"/>
      <c r="GV10" s="253"/>
      <c r="GW10" s="253"/>
      <c r="GX10" s="253"/>
      <c r="GY10" s="253"/>
      <c r="GZ10" s="253"/>
      <c r="HA10" s="253"/>
      <c r="HB10" s="253"/>
      <c r="HC10" s="253"/>
      <c r="HD10" s="253"/>
      <c r="HE10" s="253"/>
      <c r="HF10" s="253"/>
      <c r="HG10" s="253"/>
      <c r="HH10" s="253"/>
      <c r="HI10" s="253"/>
      <c r="HJ10" s="253"/>
      <c r="HK10" s="253"/>
      <c r="HL10" s="253"/>
      <c r="HM10" s="253"/>
      <c r="HN10" s="253"/>
      <c r="HO10" s="253"/>
      <c r="HP10" s="253"/>
      <c r="HQ10" s="253"/>
      <c r="HR10" s="253"/>
      <c r="HS10" s="253"/>
      <c r="HT10" s="253"/>
      <c r="HU10" s="253"/>
      <c r="HV10" s="253"/>
      <c r="HW10" s="253"/>
    </row>
    <row r="11" s="1" customFormat="1" ht="28" customHeight="1" spans="1:231">
      <c r="A11" s="202">
        <f t="shared" si="0"/>
        <v>7</v>
      </c>
      <c r="B11" s="202"/>
      <c r="C11" s="202"/>
      <c r="D11" s="203"/>
      <c r="E11" s="208"/>
      <c r="F11" s="203"/>
      <c r="G11" s="205"/>
      <c r="H11" s="202"/>
      <c r="I11" s="226"/>
      <c r="J11" s="222"/>
      <c r="K11" s="223"/>
      <c r="L11" s="227"/>
      <c r="M11" s="225"/>
      <c r="N11" s="224"/>
      <c r="O11" s="224"/>
      <c r="P11" s="224"/>
      <c r="Q11" s="233"/>
      <c r="R11" s="233"/>
      <c r="S11" s="233"/>
      <c r="T11" s="233"/>
      <c r="U11" s="233"/>
      <c r="V11" s="233"/>
      <c r="W11" s="233"/>
      <c r="X11" s="210"/>
      <c r="Y11" s="224"/>
      <c r="Z11" s="241"/>
      <c r="AA11" s="192"/>
      <c r="AB11" s="192"/>
      <c r="AC11" s="210"/>
      <c r="AD11" s="239"/>
      <c r="AE11" s="210"/>
      <c r="AF11" s="240"/>
      <c r="AG11" s="210"/>
      <c r="AH11" s="246"/>
      <c r="AI11" s="247"/>
      <c r="AJ11" s="211" t="e">
        <f>VLOOKUP(C11,[1]研发人员!$C$3:$CK$800,58,0)</f>
        <v>#N/A</v>
      </c>
      <c r="AK11" s="211" t="e">
        <f t="shared" si="1"/>
        <v>#N/A</v>
      </c>
      <c r="AL11" s="211">
        <v>3624</v>
      </c>
      <c r="AM11" s="211" t="e">
        <f t="shared" si="2"/>
        <v>#N/A</v>
      </c>
      <c r="AN11" s="439" t="s">
        <v>484</v>
      </c>
      <c r="AO11" s="1" t="s">
        <v>366</v>
      </c>
      <c r="AP11" s="1">
        <f t="shared" si="3"/>
        <v>0</v>
      </c>
      <c r="AR11" s="183">
        <f>_xlfn.XLOOKUP($C11,汇总!$C:$C,汇总!$C:$C)</f>
        <v>0</v>
      </c>
      <c r="AS11" s="253"/>
      <c r="AT11" s="253"/>
      <c r="AU11" s="253"/>
      <c r="AV11" s="253"/>
      <c r="AW11" s="253"/>
      <c r="AX11" s="253"/>
      <c r="AY11" s="253"/>
      <c r="AZ11" s="253"/>
      <c r="BA11" s="253"/>
      <c r="BB11" s="253"/>
      <c r="BC11" s="253"/>
      <c r="BD11" s="253"/>
      <c r="BE11" s="253"/>
      <c r="BF11" s="253"/>
      <c r="BG11" s="253"/>
      <c r="BH11" s="253"/>
      <c r="BI11" s="253"/>
      <c r="BJ11" s="253"/>
      <c r="BK11" s="253"/>
      <c r="BL11" s="253"/>
      <c r="BM11" s="253"/>
      <c r="BN11" s="253"/>
      <c r="BO11" s="253"/>
      <c r="BP11" s="253"/>
      <c r="BQ11" s="253"/>
      <c r="BR11" s="253"/>
      <c r="BS11" s="253"/>
      <c r="BT11" s="253"/>
      <c r="BU11" s="253"/>
      <c r="BV11" s="253"/>
      <c r="BW11" s="253"/>
      <c r="BX11" s="253"/>
      <c r="BY11" s="253"/>
      <c r="BZ11" s="253"/>
      <c r="CA11" s="253"/>
      <c r="CB11" s="253"/>
      <c r="CC11" s="253"/>
      <c r="CD11" s="253"/>
      <c r="CE11" s="253"/>
      <c r="CF11" s="253"/>
      <c r="CG11" s="253"/>
      <c r="CH11" s="253"/>
      <c r="CI11" s="253"/>
      <c r="CJ11" s="253"/>
      <c r="CK11" s="253"/>
      <c r="CL11" s="253"/>
      <c r="CM11" s="253"/>
      <c r="CN11" s="253"/>
      <c r="CO11" s="253"/>
      <c r="CP11" s="253"/>
      <c r="CQ11" s="253"/>
      <c r="CR11" s="253"/>
      <c r="CS11" s="253"/>
      <c r="CT11" s="253"/>
      <c r="CU11" s="253"/>
      <c r="CV11" s="253"/>
      <c r="CW11" s="253"/>
      <c r="CX11" s="253"/>
      <c r="CY11" s="253"/>
      <c r="CZ11" s="253"/>
      <c r="DA11" s="253"/>
      <c r="DB11" s="253"/>
      <c r="DC11" s="253"/>
      <c r="DD11" s="253"/>
      <c r="DE11" s="253"/>
      <c r="DF11" s="253"/>
      <c r="DG11" s="253"/>
      <c r="DH11" s="253"/>
      <c r="DI11" s="253"/>
      <c r="DJ11" s="253"/>
      <c r="DK11" s="253"/>
      <c r="DL11" s="253"/>
      <c r="DM11" s="253"/>
      <c r="DN11" s="253"/>
      <c r="DO11" s="253"/>
      <c r="DP11" s="253"/>
      <c r="DQ11" s="253"/>
      <c r="DR11" s="253"/>
      <c r="DS11" s="253"/>
      <c r="DT11" s="253"/>
      <c r="DU11" s="253"/>
      <c r="DV11" s="253"/>
      <c r="DW11" s="253"/>
      <c r="DX11" s="253"/>
      <c r="DY11" s="253"/>
      <c r="DZ11" s="253"/>
      <c r="EA11" s="253"/>
      <c r="EB11" s="253"/>
      <c r="EC11" s="253"/>
      <c r="ED11" s="253"/>
      <c r="EE11" s="253"/>
      <c r="EF11" s="253"/>
      <c r="EG11" s="253"/>
      <c r="EH11" s="253"/>
      <c r="EI11" s="253"/>
      <c r="EJ11" s="253"/>
      <c r="EK11" s="253"/>
      <c r="EL11" s="253"/>
      <c r="EM11" s="253"/>
      <c r="EN11" s="253"/>
      <c r="EO11" s="253"/>
      <c r="EP11" s="253"/>
      <c r="EQ11" s="253"/>
      <c r="ER11" s="253"/>
      <c r="ES11" s="253"/>
      <c r="ET11" s="253"/>
      <c r="EU11" s="253"/>
      <c r="EV11" s="253"/>
      <c r="EW11" s="253"/>
      <c r="EX11" s="253"/>
      <c r="EY11" s="253"/>
      <c r="EZ11" s="253"/>
      <c r="FA11" s="253"/>
      <c r="FB11" s="253"/>
      <c r="FC11" s="253"/>
      <c r="FD11" s="253"/>
      <c r="FE11" s="253"/>
      <c r="FF11" s="253"/>
      <c r="FG11" s="253"/>
      <c r="FH11" s="253"/>
      <c r="FI11" s="253"/>
      <c r="FJ11" s="253"/>
      <c r="FK11" s="253"/>
      <c r="FL11" s="253"/>
      <c r="FM11" s="253"/>
      <c r="FN11" s="253"/>
      <c r="FO11" s="253"/>
      <c r="FP11" s="253"/>
      <c r="FQ11" s="253"/>
      <c r="FR11" s="253"/>
      <c r="FS11" s="253"/>
      <c r="FT11" s="253"/>
      <c r="FU11" s="253"/>
      <c r="FV11" s="253"/>
      <c r="FW11" s="253"/>
      <c r="FX11" s="253"/>
      <c r="FY11" s="253"/>
      <c r="FZ11" s="253"/>
      <c r="GA11" s="253"/>
      <c r="GB11" s="253"/>
      <c r="GC11" s="253"/>
      <c r="GD11" s="253"/>
      <c r="GE11" s="253"/>
      <c r="GF11" s="253"/>
      <c r="GG11" s="253"/>
      <c r="GH11" s="253"/>
      <c r="GI11" s="253"/>
      <c r="GJ11" s="253"/>
      <c r="GK11" s="253"/>
      <c r="GL11" s="253"/>
      <c r="GM11" s="253"/>
      <c r="GN11" s="253"/>
      <c r="GO11" s="253"/>
      <c r="GP11" s="253"/>
      <c r="GQ11" s="253"/>
      <c r="GR11" s="253"/>
      <c r="GS11" s="253"/>
      <c r="GT11" s="253"/>
      <c r="GU11" s="253"/>
      <c r="GV11" s="253"/>
      <c r="GW11" s="253"/>
      <c r="GX11" s="253"/>
      <c r="GY11" s="253"/>
      <c r="GZ11" s="253"/>
      <c r="HA11" s="253"/>
      <c r="HB11" s="253"/>
      <c r="HC11" s="253"/>
      <c r="HD11" s="253"/>
      <c r="HE11" s="253"/>
      <c r="HF11" s="253"/>
      <c r="HG11" s="253"/>
      <c r="HH11" s="253"/>
      <c r="HI11" s="253"/>
      <c r="HJ11" s="253"/>
      <c r="HK11" s="253"/>
      <c r="HL11" s="253"/>
      <c r="HM11" s="253"/>
      <c r="HN11" s="253"/>
      <c r="HO11" s="253"/>
      <c r="HP11" s="253"/>
      <c r="HQ11" s="253"/>
      <c r="HR11" s="253"/>
      <c r="HS11" s="253"/>
      <c r="HT11" s="253"/>
      <c r="HU11" s="253"/>
      <c r="HV11" s="253"/>
      <c r="HW11" s="253"/>
    </row>
    <row r="12" s="1" customFormat="1" ht="28" customHeight="1" spans="1:231">
      <c r="A12" s="202">
        <f t="shared" si="0"/>
        <v>8</v>
      </c>
      <c r="B12" s="202"/>
      <c r="C12" s="202"/>
      <c r="D12" s="203"/>
      <c r="E12" s="208"/>
      <c r="F12" s="203"/>
      <c r="G12" s="205"/>
      <c r="H12" s="202"/>
      <c r="I12" s="188"/>
      <c r="J12" s="222"/>
      <c r="K12" s="223"/>
      <c r="L12" s="224"/>
      <c r="M12" s="225"/>
      <c r="N12" s="224"/>
      <c r="O12" s="224"/>
      <c r="P12" s="224"/>
      <c r="Q12" s="233"/>
      <c r="R12" s="233"/>
      <c r="S12" s="233"/>
      <c r="T12" s="233"/>
      <c r="U12" s="233"/>
      <c r="V12" s="233"/>
      <c r="W12" s="233"/>
      <c r="X12" s="210"/>
      <c r="Y12" s="224"/>
      <c r="Z12" s="241"/>
      <c r="AA12" s="192"/>
      <c r="AB12" s="192"/>
      <c r="AC12" s="210"/>
      <c r="AD12" s="239"/>
      <c r="AE12" s="210"/>
      <c r="AF12" s="240"/>
      <c r="AG12" s="210"/>
      <c r="AH12" s="246"/>
      <c r="AI12" s="247"/>
      <c r="AJ12" s="211" t="e">
        <f>VLOOKUP(C12,[1]研发人员!$C$3:$CK$800,58,0)</f>
        <v>#N/A</v>
      </c>
      <c r="AK12" s="211" t="e">
        <f t="shared" si="1"/>
        <v>#N/A</v>
      </c>
      <c r="AL12" s="211">
        <v>6605.39</v>
      </c>
      <c r="AM12" s="211" t="e">
        <f t="shared" si="2"/>
        <v>#N/A</v>
      </c>
      <c r="AN12" s="439" t="s">
        <v>485</v>
      </c>
      <c r="AO12" s="1" t="s">
        <v>366</v>
      </c>
      <c r="AP12" s="1">
        <f t="shared" si="3"/>
        <v>0</v>
      </c>
      <c r="AR12" s="183">
        <f>_xlfn.XLOOKUP($C12,汇总!$C:$C,汇总!$C:$C)</f>
        <v>0</v>
      </c>
      <c r="AS12" s="253"/>
      <c r="AT12" s="253"/>
      <c r="AU12" s="253"/>
      <c r="AV12" s="253"/>
      <c r="AW12" s="253"/>
      <c r="AX12" s="253"/>
      <c r="AY12" s="253"/>
      <c r="AZ12" s="253"/>
      <c r="BA12" s="253"/>
      <c r="BB12" s="253"/>
      <c r="BC12" s="253"/>
      <c r="BD12" s="253"/>
      <c r="BE12" s="253"/>
      <c r="BF12" s="253"/>
      <c r="BG12" s="253"/>
      <c r="BH12" s="253"/>
      <c r="BI12" s="253"/>
      <c r="BJ12" s="253"/>
      <c r="BK12" s="253"/>
      <c r="BL12" s="253"/>
      <c r="BM12" s="253"/>
      <c r="BN12" s="253"/>
      <c r="BO12" s="253"/>
      <c r="BP12" s="253"/>
      <c r="BQ12" s="253"/>
      <c r="BR12" s="253"/>
      <c r="BS12" s="253"/>
      <c r="BT12" s="253"/>
      <c r="BU12" s="253"/>
      <c r="BV12" s="253"/>
      <c r="BW12" s="253"/>
      <c r="BX12" s="253"/>
      <c r="BY12" s="253"/>
      <c r="BZ12" s="253"/>
      <c r="CA12" s="253"/>
      <c r="CB12" s="253"/>
      <c r="CC12" s="253"/>
      <c r="CD12" s="253"/>
      <c r="CE12" s="253"/>
      <c r="CF12" s="253"/>
      <c r="CG12" s="253"/>
      <c r="CH12" s="253"/>
      <c r="CI12" s="253"/>
      <c r="CJ12" s="253"/>
      <c r="CK12" s="253"/>
      <c r="CL12" s="253"/>
      <c r="CM12" s="253"/>
      <c r="CN12" s="253"/>
      <c r="CO12" s="253"/>
      <c r="CP12" s="253"/>
      <c r="CQ12" s="253"/>
      <c r="CR12" s="253"/>
      <c r="CS12" s="253"/>
      <c r="CT12" s="253"/>
      <c r="CU12" s="253"/>
      <c r="CV12" s="253"/>
      <c r="CW12" s="253"/>
      <c r="CX12" s="253"/>
      <c r="CY12" s="253"/>
      <c r="CZ12" s="253"/>
      <c r="DA12" s="253"/>
      <c r="DB12" s="253"/>
      <c r="DC12" s="253"/>
      <c r="DD12" s="253"/>
      <c r="DE12" s="253"/>
      <c r="DF12" s="253"/>
      <c r="DG12" s="253"/>
      <c r="DH12" s="253"/>
      <c r="DI12" s="253"/>
      <c r="DJ12" s="253"/>
      <c r="DK12" s="253"/>
      <c r="DL12" s="253"/>
      <c r="DM12" s="253"/>
      <c r="DN12" s="253"/>
      <c r="DO12" s="253"/>
      <c r="DP12" s="253"/>
      <c r="DQ12" s="253"/>
      <c r="DR12" s="253"/>
      <c r="DS12" s="253"/>
      <c r="DT12" s="253"/>
      <c r="DU12" s="253"/>
      <c r="DV12" s="253"/>
      <c r="DW12" s="253"/>
      <c r="DX12" s="253"/>
      <c r="DY12" s="253"/>
      <c r="DZ12" s="253"/>
      <c r="EA12" s="253"/>
      <c r="EB12" s="253"/>
      <c r="EC12" s="253"/>
      <c r="ED12" s="253"/>
      <c r="EE12" s="253"/>
      <c r="EF12" s="253"/>
      <c r="EG12" s="253"/>
      <c r="EH12" s="253"/>
      <c r="EI12" s="253"/>
      <c r="EJ12" s="253"/>
      <c r="EK12" s="253"/>
      <c r="EL12" s="253"/>
      <c r="EM12" s="253"/>
      <c r="EN12" s="253"/>
      <c r="EO12" s="253"/>
      <c r="EP12" s="253"/>
      <c r="EQ12" s="253"/>
      <c r="ER12" s="253"/>
      <c r="ES12" s="253"/>
      <c r="ET12" s="253"/>
      <c r="EU12" s="253"/>
      <c r="EV12" s="253"/>
      <c r="EW12" s="253"/>
      <c r="EX12" s="253"/>
      <c r="EY12" s="253"/>
      <c r="EZ12" s="253"/>
      <c r="FA12" s="253"/>
      <c r="FB12" s="253"/>
      <c r="FC12" s="253"/>
      <c r="FD12" s="253"/>
      <c r="FE12" s="253"/>
      <c r="FF12" s="253"/>
      <c r="FG12" s="253"/>
      <c r="FH12" s="253"/>
      <c r="FI12" s="253"/>
      <c r="FJ12" s="253"/>
      <c r="FK12" s="253"/>
      <c r="FL12" s="253"/>
      <c r="FM12" s="253"/>
      <c r="FN12" s="253"/>
      <c r="FO12" s="253"/>
      <c r="FP12" s="253"/>
      <c r="FQ12" s="253"/>
      <c r="FR12" s="253"/>
      <c r="FS12" s="253"/>
      <c r="FT12" s="253"/>
      <c r="FU12" s="253"/>
      <c r="FV12" s="253"/>
      <c r="FW12" s="253"/>
      <c r="FX12" s="253"/>
      <c r="FY12" s="253"/>
      <c r="FZ12" s="253"/>
      <c r="GA12" s="253"/>
      <c r="GB12" s="253"/>
      <c r="GC12" s="253"/>
      <c r="GD12" s="253"/>
      <c r="GE12" s="253"/>
      <c r="GF12" s="253"/>
      <c r="GG12" s="253"/>
      <c r="GH12" s="253"/>
      <c r="GI12" s="253"/>
      <c r="GJ12" s="253"/>
      <c r="GK12" s="253"/>
      <c r="GL12" s="253"/>
      <c r="GM12" s="253"/>
      <c r="GN12" s="253"/>
      <c r="GO12" s="253"/>
      <c r="GP12" s="253"/>
      <c r="GQ12" s="253"/>
      <c r="GR12" s="253"/>
      <c r="GS12" s="253"/>
      <c r="GT12" s="253"/>
      <c r="GU12" s="253"/>
      <c r="GV12" s="253"/>
      <c r="GW12" s="253"/>
      <c r="GX12" s="253"/>
      <c r="GY12" s="253"/>
      <c r="GZ12" s="253"/>
      <c r="HA12" s="253"/>
      <c r="HB12" s="253"/>
      <c r="HC12" s="253"/>
      <c r="HD12" s="253"/>
      <c r="HE12" s="253"/>
      <c r="HF12" s="253"/>
      <c r="HG12" s="253"/>
      <c r="HH12" s="253"/>
      <c r="HI12" s="253"/>
      <c r="HJ12" s="253"/>
      <c r="HK12" s="253"/>
      <c r="HL12" s="253"/>
      <c r="HM12" s="253"/>
      <c r="HN12" s="253"/>
      <c r="HO12" s="253"/>
      <c r="HP12" s="253"/>
      <c r="HQ12" s="253"/>
      <c r="HR12" s="253"/>
      <c r="HS12" s="253"/>
      <c r="HT12" s="253"/>
      <c r="HU12" s="253"/>
      <c r="HV12" s="253"/>
      <c r="HW12" s="253"/>
    </row>
    <row r="13" s="1" customFormat="1" ht="28" customHeight="1" spans="1:231">
      <c r="A13" s="202">
        <f t="shared" si="0"/>
        <v>9</v>
      </c>
      <c r="B13" s="202"/>
      <c r="C13" s="202"/>
      <c r="D13" s="203"/>
      <c r="E13" s="208"/>
      <c r="F13" s="203"/>
      <c r="G13" s="205"/>
      <c r="H13" s="202"/>
      <c r="I13" s="188"/>
      <c r="J13" s="222"/>
      <c r="K13" s="223"/>
      <c r="L13" s="224"/>
      <c r="M13" s="225"/>
      <c r="N13" s="224"/>
      <c r="O13" s="224"/>
      <c r="P13" s="224"/>
      <c r="Q13" s="233"/>
      <c r="R13" s="233"/>
      <c r="S13" s="233"/>
      <c r="T13" s="233"/>
      <c r="U13" s="233"/>
      <c r="V13" s="233"/>
      <c r="W13" s="233"/>
      <c r="X13" s="210"/>
      <c r="Y13" s="224"/>
      <c r="Z13" s="241"/>
      <c r="AA13" s="192"/>
      <c r="AB13" s="192"/>
      <c r="AC13" s="210"/>
      <c r="AD13" s="239"/>
      <c r="AE13" s="210"/>
      <c r="AF13" s="240"/>
      <c r="AG13" s="210"/>
      <c r="AH13" s="246"/>
      <c r="AI13" s="247"/>
      <c r="AJ13" s="211" t="e">
        <f>VLOOKUP(C13,[1]研发人员!$C$3:$CK$800,58,0)</f>
        <v>#N/A</v>
      </c>
      <c r="AK13" s="211" t="e">
        <f t="shared" si="1"/>
        <v>#N/A</v>
      </c>
      <c r="AL13" s="211">
        <v>6964.07</v>
      </c>
      <c r="AM13" s="211" t="e">
        <f t="shared" si="2"/>
        <v>#N/A</v>
      </c>
      <c r="AN13" s="439" t="s">
        <v>486</v>
      </c>
      <c r="AO13" s="1" t="s">
        <v>366</v>
      </c>
      <c r="AP13" s="1">
        <f t="shared" si="3"/>
        <v>0</v>
      </c>
      <c r="AR13" s="183">
        <f>_xlfn.XLOOKUP($C13,汇总!$C:$C,汇总!$C:$C)</f>
        <v>0</v>
      </c>
      <c r="AS13" s="253"/>
      <c r="AT13" s="253"/>
      <c r="AU13" s="253"/>
      <c r="AV13" s="253"/>
      <c r="AW13" s="253"/>
      <c r="AX13" s="253"/>
      <c r="AY13" s="253"/>
      <c r="AZ13" s="253"/>
      <c r="BA13" s="253"/>
      <c r="BB13" s="253"/>
      <c r="BC13" s="253"/>
      <c r="BD13" s="253"/>
      <c r="BE13" s="253"/>
      <c r="BF13" s="253"/>
      <c r="BG13" s="253"/>
      <c r="BH13" s="253"/>
      <c r="BI13" s="253"/>
      <c r="BJ13" s="253"/>
      <c r="BK13" s="253"/>
      <c r="BL13" s="253"/>
      <c r="BM13" s="253"/>
      <c r="BN13" s="253"/>
      <c r="BO13" s="253"/>
      <c r="BP13" s="253"/>
      <c r="BQ13" s="253"/>
      <c r="BR13" s="253"/>
      <c r="BS13" s="253"/>
      <c r="BT13" s="253"/>
      <c r="BU13" s="253"/>
      <c r="BV13" s="253"/>
      <c r="BW13" s="253"/>
      <c r="BX13" s="253"/>
      <c r="BY13" s="253"/>
      <c r="BZ13" s="253"/>
      <c r="CA13" s="253"/>
      <c r="CB13" s="253"/>
      <c r="CC13" s="253"/>
      <c r="CD13" s="253"/>
      <c r="CE13" s="253"/>
      <c r="CF13" s="253"/>
      <c r="CG13" s="253"/>
      <c r="CH13" s="253"/>
      <c r="CI13" s="253"/>
      <c r="CJ13" s="253"/>
      <c r="CK13" s="253"/>
      <c r="CL13" s="253"/>
      <c r="CM13" s="253"/>
      <c r="CN13" s="253"/>
      <c r="CO13" s="253"/>
      <c r="CP13" s="253"/>
      <c r="CQ13" s="253"/>
      <c r="CR13" s="253"/>
      <c r="CS13" s="253"/>
      <c r="CT13" s="253"/>
      <c r="CU13" s="253"/>
      <c r="CV13" s="253"/>
      <c r="CW13" s="253"/>
      <c r="CX13" s="253"/>
      <c r="CY13" s="253"/>
      <c r="CZ13" s="253"/>
      <c r="DA13" s="253"/>
      <c r="DB13" s="253"/>
      <c r="DC13" s="253"/>
      <c r="DD13" s="253"/>
      <c r="DE13" s="253"/>
      <c r="DF13" s="253"/>
      <c r="DG13" s="253"/>
      <c r="DH13" s="253"/>
      <c r="DI13" s="253"/>
      <c r="DJ13" s="253"/>
      <c r="DK13" s="253"/>
      <c r="DL13" s="253"/>
      <c r="DM13" s="253"/>
      <c r="DN13" s="253"/>
      <c r="DO13" s="253"/>
      <c r="DP13" s="253"/>
      <c r="DQ13" s="253"/>
      <c r="DR13" s="253"/>
      <c r="DS13" s="253"/>
      <c r="DT13" s="253"/>
      <c r="DU13" s="253"/>
      <c r="DV13" s="253"/>
      <c r="DW13" s="253"/>
      <c r="DX13" s="253"/>
      <c r="DY13" s="253"/>
      <c r="DZ13" s="253"/>
      <c r="EA13" s="253"/>
      <c r="EB13" s="253"/>
      <c r="EC13" s="253"/>
      <c r="ED13" s="253"/>
      <c r="EE13" s="253"/>
      <c r="EF13" s="253"/>
      <c r="EG13" s="253"/>
      <c r="EH13" s="253"/>
      <c r="EI13" s="253"/>
      <c r="EJ13" s="253"/>
      <c r="EK13" s="253"/>
      <c r="EL13" s="253"/>
      <c r="EM13" s="253"/>
      <c r="EN13" s="253"/>
      <c r="EO13" s="253"/>
      <c r="EP13" s="253"/>
      <c r="EQ13" s="253"/>
      <c r="ER13" s="253"/>
      <c r="ES13" s="253"/>
      <c r="ET13" s="253"/>
      <c r="EU13" s="253"/>
      <c r="EV13" s="253"/>
      <c r="EW13" s="253"/>
      <c r="EX13" s="253"/>
      <c r="EY13" s="253"/>
      <c r="EZ13" s="253"/>
      <c r="FA13" s="253"/>
      <c r="FB13" s="253"/>
      <c r="FC13" s="253"/>
      <c r="FD13" s="253"/>
      <c r="FE13" s="253"/>
      <c r="FF13" s="253"/>
      <c r="FG13" s="253"/>
      <c r="FH13" s="253"/>
      <c r="FI13" s="253"/>
      <c r="FJ13" s="253"/>
      <c r="FK13" s="253"/>
      <c r="FL13" s="253"/>
      <c r="FM13" s="253"/>
      <c r="FN13" s="253"/>
      <c r="FO13" s="253"/>
      <c r="FP13" s="253"/>
      <c r="FQ13" s="253"/>
      <c r="FR13" s="253"/>
      <c r="FS13" s="253"/>
      <c r="FT13" s="253"/>
      <c r="FU13" s="253"/>
      <c r="FV13" s="253"/>
      <c r="FW13" s="253"/>
      <c r="FX13" s="253"/>
      <c r="FY13" s="253"/>
      <c r="FZ13" s="253"/>
      <c r="GA13" s="253"/>
      <c r="GB13" s="253"/>
      <c r="GC13" s="253"/>
      <c r="GD13" s="253"/>
      <c r="GE13" s="253"/>
      <c r="GF13" s="253"/>
      <c r="GG13" s="253"/>
      <c r="GH13" s="253"/>
      <c r="GI13" s="253"/>
      <c r="GJ13" s="253"/>
      <c r="GK13" s="253"/>
      <c r="GL13" s="253"/>
      <c r="GM13" s="253"/>
      <c r="GN13" s="253"/>
      <c r="GO13" s="253"/>
      <c r="GP13" s="253"/>
      <c r="GQ13" s="253"/>
      <c r="GR13" s="253"/>
      <c r="GS13" s="253"/>
      <c r="GT13" s="253"/>
      <c r="GU13" s="253"/>
      <c r="GV13" s="253"/>
      <c r="GW13" s="253"/>
      <c r="GX13" s="253"/>
      <c r="GY13" s="253"/>
      <c r="GZ13" s="253"/>
      <c r="HA13" s="253"/>
      <c r="HB13" s="253"/>
      <c r="HC13" s="253"/>
      <c r="HD13" s="253"/>
      <c r="HE13" s="253"/>
      <c r="HF13" s="253"/>
      <c r="HG13" s="253"/>
      <c r="HH13" s="253"/>
      <c r="HI13" s="253"/>
      <c r="HJ13" s="253"/>
      <c r="HK13" s="253"/>
      <c r="HL13" s="253"/>
      <c r="HM13" s="253"/>
      <c r="HN13" s="253"/>
      <c r="HO13" s="253"/>
      <c r="HP13" s="253"/>
      <c r="HQ13" s="253"/>
      <c r="HR13" s="253"/>
      <c r="HS13" s="253"/>
      <c r="HT13" s="253"/>
      <c r="HU13" s="253"/>
      <c r="HV13" s="253"/>
      <c r="HW13" s="253"/>
    </row>
    <row r="14" s="1" customFormat="1" ht="28" customHeight="1" spans="1:231">
      <c r="A14" s="202">
        <f t="shared" si="0"/>
        <v>10</v>
      </c>
      <c r="B14" s="202"/>
      <c r="C14" s="202"/>
      <c r="D14" s="203"/>
      <c r="E14" s="208"/>
      <c r="F14" s="203"/>
      <c r="G14" s="205"/>
      <c r="H14" s="202"/>
      <c r="I14" s="188"/>
      <c r="J14" s="222"/>
      <c r="K14" s="223"/>
      <c r="L14" s="224"/>
      <c r="M14" s="225"/>
      <c r="N14" s="224"/>
      <c r="O14" s="224"/>
      <c r="P14" s="224"/>
      <c r="Q14" s="233"/>
      <c r="R14" s="233"/>
      <c r="S14" s="233"/>
      <c r="T14" s="233"/>
      <c r="U14" s="233"/>
      <c r="V14" s="233"/>
      <c r="W14" s="233"/>
      <c r="X14" s="210"/>
      <c r="Y14" s="224"/>
      <c r="Z14" s="241"/>
      <c r="AA14" s="192"/>
      <c r="AB14" s="192"/>
      <c r="AC14" s="210"/>
      <c r="AD14" s="239"/>
      <c r="AE14" s="210"/>
      <c r="AF14" s="240"/>
      <c r="AG14" s="210"/>
      <c r="AH14" s="246"/>
      <c r="AI14" s="247"/>
      <c r="AJ14" s="211" t="e">
        <f>VLOOKUP(C14,[1]研发人员!$C$3:$CK$800,58,0)</f>
        <v>#N/A</v>
      </c>
      <c r="AK14" s="211" t="e">
        <f t="shared" si="1"/>
        <v>#N/A</v>
      </c>
      <c r="AL14" s="211">
        <v>6904.06</v>
      </c>
      <c r="AM14" s="211" t="e">
        <f t="shared" si="2"/>
        <v>#N/A</v>
      </c>
      <c r="AN14" s="1" t="s">
        <v>487</v>
      </c>
      <c r="AO14" s="1" t="s">
        <v>366</v>
      </c>
      <c r="AP14" s="1">
        <f t="shared" si="3"/>
        <v>0</v>
      </c>
      <c r="AR14" s="183">
        <f>_xlfn.XLOOKUP($C14,汇总!$C:$C,汇总!$C:$C)</f>
        <v>0</v>
      </c>
      <c r="AS14" s="253"/>
      <c r="AT14" s="253"/>
      <c r="AU14" s="253"/>
      <c r="AV14" s="253"/>
      <c r="AW14" s="253"/>
      <c r="AX14" s="253"/>
      <c r="AY14" s="253"/>
      <c r="AZ14" s="253"/>
      <c r="BA14" s="253"/>
      <c r="BB14" s="253"/>
      <c r="BC14" s="253"/>
      <c r="BD14" s="253"/>
      <c r="BE14" s="253"/>
      <c r="BF14" s="253"/>
      <c r="BG14" s="253"/>
      <c r="BH14" s="253"/>
      <c r="BI14" s="253"/>
      <c r="BJ14" s="253"/>
      <c r="BK14" s="253"/>
      <c r="BL14" s="253"/>
      <c r="BM14" s="253"/>
      <c r="BN14" s="253"/>
      <c r="BO14" s="253"/>
      <c r="BP14" s="253"/>
      <c r="BQ14" s="253"/>
      <c r="BR14" s="253"/>
      <c r="BS14" s="253"/>
      <c r="BT14" s="253"/>
      <c r="BU14" s="253"/>
      <c r="BV14" s="253"/>
      <c r="BW14" s="253"/>
      <c r="BX14" s="253"/>
      <c r="BY14" s="253"/>
      <c r="BZ14" s="253"/>
      <c r="CA14" s="253"/>
      <c r="CB14" s="253"/>
      <c r="CC14" s="253"/>
      <c r="CD14" s="253"/>
      <c r="CE14" s="253"/>
      <c r="CF14" s="253"/>
      <c r="CG14" s="253"/>
      <c r="CH14" s="253"/>
      <c r="CI14" s="253"/>
      <c r="CJ14" s="253"/>
      <c r="CK14" s="253"/>
      <c r="CL14" s="253"/>
      <c r="CM14" s="253"/>
      <c r="CN14" s="253"/>
      <c r="CO14" s="253"/>
      <c r="CP14" s="253"/>
      <c r="CQ14" s="253"/>
      <c r="CR14" s="253"/>
      <c r="CS14" s="253"/>
      <c r="CT14" s="253"/>
      <c r="CU14" s="253"/>
      <c r="CV14" s="253"/>
      <c r="CW14" s="253"/>
      <c r="CX14" s="253"/>
      <c r="CY14" s="253"/>
      <c r="CZ14" s="253"/>
      <c r="DA14" s="253"/>
      <c r="DB14" s="253"/>
      <c r="DC14" s="253"/>
      <c r="DD14" s="253"/>
      <c r="DE14" s="253"/>
      <c r="DF14" s="253"/>
      <c r="DG14" s="253"/>
      <c r="DH14" s="253"/>
      <c r="DI14" s="253"/>
      <c r="DJ14" s="253"/>
      <c r="DK14" s="253"/>
      <c r="DL14" s="253"/>
      <c r="DM14" s="253"/>
      <c r="DN14" s="253"/>
      <c r="DO14" s="253"/>
      <c r="DP14" s="253"/>
      <c r="DQ14" s="253"/>
      <c r="DR14" s="253"/>
      <c r="DS14" s="253"/>
      <c r="DT14" s="253"/>
      <c r="DU14" s="253"/>
      <c r="DV14" s="253"/>
      <c r="DW14" s="253"/>
      <c r="DX14" s="253"/>
      <c r="DY14" s="253"/>
      <c r="DZ14" s="253"/>
      <c r="EA14" s="253"/>
      <c r="EB14" s="253"/>
      <c r="EC14" s="253"/>
      <c r="ED14" s="253"/>
      <c r="EE14" s="253"/>
      <c r="EF14" s="253"/>
      <c r="EG14" s="253"/>
      <c r="EH14" s="253"/>
      <c r="EI14" s="253"/>
      <c r="EJ14" s="253"/>
      <c r="EK14" s="253"/>
      <c r="EL14" s="253"/>
      <c r="EM14" s="253"/>
      <c r="EN14" s="253"/>
      <c r="EO14" s="253"/>
      <c r="EP14" s="253"/>
      <c r="EQ14" s="253"/>
      <c r="ER14" s="253"/>
      <c r="ES14" s="253"/>
      <c r="ET14" s="253"/>
      <c r="EU14" s="253"/>
      <c r="EV14" s="253"/>
      <c r="EW14" s="253"/>
      <c r="EX14" s="253"/>
      <c r="EY14" s="253"/>
      <c r="EZ14" s="253"/>
      <c r="FA14" s="253"/>
      <c r="FB14" s="253"/>
      <c r="FC14" s="253"/>
      <c r="FD14" s="253"/>
      <c r="FE14" s="253"/>
      <c r="FF14" s="253"/>
      <c r="FG14" s="253"/>
      <c r="FH14" s="253"/>
      <c r="FI14" s="253"/>
      <c r="FJ14" s="253"/>
      <c r="FK14" s="253"/>
      <c r="FL14" s="253"/>
      <c r="FM14" s="253"/>
      <c r="FN14" s="253"/>
      <c r="FO14" s="253"/>
      <c r="FP14" s="253"/>
      <c r="FQ14" s="253"/>
      <c r="FR14" s="253"/>
      <c r="FS14" s="253"/>
      <c r="FT14" s="253"/>
      <c r="FU14" s="253"/>
      <c r="FV14" s="253"/>
      <c r="FW14" s="253"/>
      <c r="FX14" s="253"/>
      <c r="FY14" s="253"/>
      <c r="FZ14" s="253"/>
      <c r="GA14" s="253"/>
      <c r="GB14" s="253"/>
      <c r="GC14" s="253"/>
      <c r="GD14" s="253"/>
      <c r="GE14" s="253"/>
      <c r="GF14" s="253"/>
      <c r="GG14" s="253"/>
      <c r="GH14" s="253"/>
      <c r="GI14" s="253"/>
      <c r="GJ14" s="253"/>
      <c r="GK14" s="253"/>
      <c r="GL14" s="253"/>
      <c r="GM14" s="253"/>
      <c r="GN14" s="253"/>
      <c r="GO14" s="253"/>
      <c r="GP14" s="253"/>
      <c r="GQ14" s="253"/>
      <c r="GR14" s="253"/>
      <c r="GS14" s="253"/>
      <c r="GT14" s="253"/>
      <c r="GU14" s="253"/>
      <c r="GV14" s="253"/>
      <c r="GW14" s="253"/>
      <c r="GX14" s="253"/>
      <c r="GY14" s="253"/>
      <c r="GZ14" s="253"/>
      <c r="HA14" s="253"/>
      <c r="HB14" s="253"/>
      <c r="HC14" s="253"/>
      <c r="HD14" s="253"/>
      <c r="HE14" s="253"/>
      <c r="HF14" s="253"/>
      <c r="HG14" s="253"/>
      <c r="HH14" s="253"/>
      <c r="HI14" s="253"/>
      <c r="HJ14" s="253"/>
      <c r="HK14" s="253"/>
      <c r="HL14" s="253"/>
      <c r="HM14" s="253"/>
      <c r="HN14" s="253"/>
      <c r="HO14" s="253"/>
      <c r="HP14" s="253"/>
      <c r="HQ14" s="253"/>
      <c r="HR14" s="253"/>
      <c r="HS14" s="253"/>
      <c r="HT14" s="253"/>
      <c r="HU14" s="253"/>
      <c r="HV14" s="253"/>
      <c r="HW14" s="253"/>
    </row>
    <row r="15" s="1" customFormat="1" ht="23" customHeight="1" spans="1:44">
      <c r="A15" s="209" t="s">
        <v>14</v>
      </c>
      <c r="B15" s="209" t="s">
        <v>14</v>
      </c>
      <c r="C15" s="209" t="s">
        <v>14</v>
      </c>
      <c r="D15" s="209"/>
      <c r="E15" s="209"/>
      <c r="F15" s="209"/>
      <c r="G15" s="209"/>
      <c r="H15" s="210">
        <f t="shared" ref="H15:AG15" si="4">SUM(H5:H14)</f>
        <v>0</v>
      </c>
      <c r="I15" s="210">
        <f t="shared" si="4"/>
        <v>0</v>
      </c>
      <c r="J15" s="210">
        <f t="shared" si="4"/>
        <v>0</v>
      </c>
      <c r="K15" s="210">
        <f t="shared" si="4"/>
        <v>0</v>
      </c>
      <c r="L15" s="210">
        <f t="shared" si="4"/>
        <v>0</v>
      </c>
      <c r="M15" s="210">
        <f t="shared" si="4"/>
        <v>0</v>
      </c>
      <c r="N15" s="210">
        <f t="shared" si="4"/>
        <v>0</v>
      </c>
      <c r="O15" s="210">
        <f t="shared" si="4"/>
        <v>0</v>
      </c>
      <c r="P15" s="210">
        <f t="shared" si="4"/>
        <v>0</v>
      </c>
      <c r="Q15" s="210">
        <f t="shared" si="4"/>
        <v>0</v>
      </c>
      <c r="R15" s="210">
        <f t="shared" si="4"/>
        <v>0</v>
      </c>
      <c r="S15" s="210">
        <f t="shared" si="4"/>
        <v>0</v>
      </c>
      <c r="T15" s="210">
        <f t="shared" si="4"/>
        <v>0</v>
      </c>
      <c r="U15" s="210">
        <f t="shared" si="4"/>
        <v>0</v>
      </c>
      <c r="V15" s="210">
        <f t="shared" si="4"/>
        <v>0</v>
      </c>
      <c r="W15" s="210">
        <f t="shared" si="4"/>
        <v>0</v>
      </c>
      <c r="X15" s="210">
        <f t="shared" si="4"/>
        <v>0</v>
      </c>
      <c r="Y15" s="210">
        <f t="shared" si="4"/>
        <v>0</v>
      </c>
      <c r="Z15" s="210">
        <f t="shared" si="4"/>
        <v>0</v>
      </c>
      <c r="AA15" s="210">
        <f t="shared" si="4"/>
        <v>0</v>
      </c>
      <c r="AB15" s="210">
        <f t="shared" si="4"/>
        <v>0</v>
      </c>
      <c r="AC15" s="210">
        <f t="shared" si="4"/>
        <v>0</v>
      </c>
      <c r="AD15" s="210">
        <f t="shared" si="4"/>
        <v>0</v>
      </c>
      <c r="AE15" s="210">
        <f t="shared" si="4"/>
        <v>0</v>
      </c>
      <c r="AF15" s="210">
        <f t="shared" si="4"/>
        <v>0</v>
      </c>
      <c r="AG15" s="210">
        <f t="shared" si="4"/>
        <v>0</v>
      </c>
      <c r="AH15" s="249"/>
      <c r="AI15" s="250"/>
      <c r="AM15" s="1" t="e">
        <f>AM6+AM11</f>
        <v>#N/A</v>
      </c>
      <c r="AN15" s="1">
        <v>1748.79</v>
      </c>
      <c r="AP15" s="1">
        <f>SUM(AP5:AP14)</f>
        <v>0</v>
      </c>
      <c r="AR15" s="183"/>
    </row>
    <row r="16" s="1" customFormat="1" ht="14" customHeight="1" spans="1:39">
      <c r="A16" s="211"/>
      <c r="B16" s="211"/>
      <c r="C16" s="211"/>
      <c r="D16" s="211"/>
      <c r="E16" s="211"/>
      <c r="F16" s="211"/>
      <c r="G16" s="211"/>
      <c r="H16" s="212"/>
      <c r="I16" s="212"/>
      <c r="J16" s="212"/>
      <c r="K16" s="212"/>
      <c r="L16" s="212"/>
      <c r="M16" s="212"/>
      <c r="N16" s="212"/>
      <c r="O16" s="212"/>
      <c r="P16" s="212"/>
      <c r="Q16" s="212"/>
      <c r="R16" s="212"/>
      <c r="S16" s="212"/>
      <c r="T16" s="212"/>
      <c r="U16" s="212"/>
      <c r="V16" s="212"/>
      <c r="W16" s="212"/>
      <c r="X16" s="212"/>
      <c r="Y16" s="212"/>
      <c r="Z16" s="212"/>
      <c r="AA16" s="212"/>
      <c r="AB16" s="212"/>
      <c r="AC16" s="212"/>
      <c r="AD16" s="212"/>
      <c r="AE16" s="212"/>
      <c r="AF16" s="212"/>
      <c r="AG16" s="212"/>
      <c r="AH16" s="211"/>
      <c r="AI16" s="251"/>
      <c r="AM16" s="229" t="e">
        <f>SUM(AM5:AM15)</f>
        <v>#N/A</v>
      </c>
    </row>
    <row r="17" s="1" customFormat="1" ht="20" customHeight="1" spans="1:35">
      <c r="A17" s="193" t="s">
        <v>488</v>
      </c>
      <c r="B17" s="193"/>
      <c r="C17" s="193"/>
      <c r="D17" s="193"/>
      <c r="E17" s="193"/>
      <c r="F17" s="193"/>
      <c r="G17" s="193"/>
      <c r="H17" s="193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3"/>
      <c r="Y17" s="193"/>
      <c r="Z17" s="193"/>
      <c r="AA17" s="193"/>
      <c r="AB17" s="193"/>
      <c r="AC17" s="193"/>
      <c r="AD17" s="193"/>
      <c r="AE17" s="193"/>
      <c r="AF17" s="193"/>
      <c r="AG17" s="193"/>
      <c r="AH17" s="193"/>
      <c r="AI17" s="193"/>
    </row>
    <row r="18" s="1" customFormat="1" spans="4:22">
      <c r="D18" s="213"/>
      <c r="F18" s="193" t="s">
        <v>489</v>
      </c>
      <c r="K18" s="199"/>
      <c r="L18" s="199"/>
      <c r="M18" s="228"/>
      <c r="N18" s="228"/>
      <c r="Q18" s="199"/>
      <c r="R18" s="234"/>
      <c r="U18" s="235"/>
      <c r="V18" s="235"/>
    </row>
    <row r="19" s="1" customFormat="1" spans="9:13">
      <c r="I19" s="229">
        <f>I6+I11</f>
        <v>0</v>
      </c>
      <c r="K19" s="199"/>
      <c r="L19" s="199">
        <f>SUBTOTAL(9,L12:L14)</f>
        <v>0</v>
      </c>
      <c r="M19" s="1" t="s">
        <v>490</v>
      </c>
    </row>
    <row r="20" s="1" customFormat="1" spans="11:16">
      <c r="K20" s="199"/>
      <c r="L20" s="199">
        <f>SUBTOTAL(9,L5:L11)</f>
        <v>0</v>
      </c>
      <c r="O20" s="1">
        <f>[2]一线员工!L67</f>
        <v>3063.46</v>
      </c>
      <c r="P20" s="1" t="s">
        <v>491</v>
      </c>
    </row>
    <row r="21" s="1" customFormat="1" spans="11:19">
      <c r="K21" s="199"/>
      <c r="L21" s="199">
        <f>[2]科室人员!L16+L20+[2]销售人员!L5+[2]销售人员!L6+O20</f>
        <v>97266.6</v>
      </c>
      <c r="M21" s="1" t="s">
        <v>492</v>
      </c>
      <c r="Q21" s="1">
        <v>334943.34</v>
      </c>
      <c r="R21" s="1" t="s">
        <v>493</v>
      </c>
      <c r="S21" s="1" t="s">
        <v>494</v>
      </c>
    </row>
    <row r="22" s="1" customFormat="1" spans="11:18">
      <c r="K22" s="199">
        <f>L21+L24</f>
        <v>741066.92</v>
      </c>
      <c r="L22" s="199"/>
      <c r="M22" s="199"/>
      <c r="Q22" s="1">
        <v>0</v>
      </c>
      <c r="R22" s="1" t="s">
        <v>17</v>
      </c>
    </row>
    <row r="23" s="1" customFormat="1" spans="8:19">
      <c r="H23" s="1" t="s">
        <v>495</v>
      </c>
      <c r="K23" s="199">
        <f>[2]科室人员!L24</f>
        <v>590023.55</v>
      </c>
      <c r="L23" s="199">
        <f>L12+L13+L14</f>
        <v>0</v>
      </c>
      <c r="M23" s="211" t="s">
        <v>496</v>
      </c>
      <c r="N23" s="211"/>
      <c r="Q23" s="1">
        <v>194758.53</v>
      </c>
      <c r="R23" s="1" t="s">
        <v>497</v>
      </c>
      <c r="S23" s="1">
        <v>34</v>
      </c>
    </row>
    <row r="24" s="1" customFormat="1" spans="11:19">
      <c r="K24" s="199">
        <f>K22-K23</f>
        <v>151043.37</v>
      </c>
      <c r="L24" s="199">
        <f>L19+[2]一线员工!L70-O20+[2]销售人员!L7+[2]销售人员!L8+[2]销售人员!L9+[2]销售人员!L10+[2]销售人员!L11</f>
        <v>643800.32</v>
      </c>
      <c r="M24" s="1" t="s">
        <v>490</v>
      </c>
      <c r="Q24" s="1">
        <f>[2]销售人员!L8+[2]销售人员!L9+[2]销售人员!L10+[2]销售人员!L11</f>
        <v>22725.85</v>
      </c>
      <c r="R24" s="1" t="s">
        <v>18</v>
      </c>
      <c r="S24" s="1">
        <v>4</v>
      </c>
    </row>
    <row r="25" s="1" customFormat="1" spans="8:19">
      <c r="H25" s="1" t="s">
        <v>498</v>
      </c>
      <c r="K25" s="199">
        <f>K23+L25</f>
        <v>699195.13</v>
      </c>
      <c r="L25" s="1">
        <v>109171.58</v>
      </c>
      <c r="M25" s="1" t="s">
        <v>499</v>
      </c>
      <c r="Q25" s="193">
        <f>Q21+Q23+Q24+L26</f>
        <v>558235.9</v>
      </c>
      <c r="R25" s="193"/>
      <c r="S25" s="1">
        <f>68+40+34+4</f>
        <v>146</v>
      </c>
    </row>
    <row r="26" s="1" customFormat="1" spans="11:18">
      <c r="K26" s="199"/>
      <c r="L26" s="230">
        <f>[2]小时工!L6</f>
        <v>5808.18</v>
      </c>
      <c r="M26" s="229" t="s">
        <v>393</v>
      </c>
      <c r="Q26" s="193"/>
      <c r="R26" s="193"/>
    </row>
    <row r="27" s="1" customFormat="1" spans="11:13">
      <c r="K27" s="199"/>
      <c r="L27" s="199">
        <f>SUM(L24:L26)</f>
        <v>758780.08</v>
      </c>
      <c r="M27" s="1" t="s">
        <v>500</v>
      </c>
    </row>
    <row r="28" s="1" customFormat="1" spans="11:12">
      <c r="K28" s="199"/>
      <c r="L28" s="199">
        <f>L21+L27</f>
        <v>856046.68</v>
      </c>
    </row>
    <row r="29" s="1" customFormat="1" spans="11:12">
      <c r="K29" s="199"/>
      <c r="L29" s="199"/>
    </row>
    <row r="30" s="1" customFormat="1" spans="11:12">
      <c r="K30" s="199"/>
      <c r="L30" s="199"/>
    </row>
  </sheetData>
  <mergeCells count="31">
    <mergeCell ref="A2:AI2"/>
    <mergeCell ref="M3:Q3"/>
    <mergeCell ref="R3:W3"/>
    <mergeCell ref="A17:AI17"/>
    <mergeCell ref="M23:N23"/>
    <mergeCell ref="Q25:R25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X3:X4"/>
    <mergeCell ref="Y3:Y4"/>
    <mergeCell ref="Z3:Z4"/>
    <mergeCell ref="AA3:AA4"/>
    <mergeCell ref="AB3:AB4"/>
    <mergeCell ref="AC3:AC4"/>
    <mergeCell ref="AD3:AD4"/>
    <mergeCell ref="AE3:AE4"/>
    <mergeCell ref="AF3:AF4"/>
    <mergeCell ref="AG3:AG4"/>
    <mergeCell ref="AH3:AH4"/>
    <mergeCell ref="AI3:AI4"/>
    <mergeCell ref="AR3:AR4"/>
  </mergeCells>
  <pageMargins left="0.75" right="0.75" top="1" bottom="1" header="0.5" footer="0.5"/>
  <pageSetup paperSize="9" orientation="portrait"/>
  <headerFooter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AM18"/>
  <sheetViews>
    <sheetView zoomScale="90" zoomScaleNormal="90" workbookViewId="0">
      <selection activeCell="A2" sqref="A2:M2"/>
    </sheetView>
  </sheetViews>
  <sheetFormatPr defaultColWidth="9" defaultRowHeight="27" customHeight="1"/>
  <cols>
    <col min="1" max="1" width="8.25" style="1" customWidth="1"/>
    <col min="2" max="2" width="8.25" style="1" hidden="1" customWidth="1"/>
    <col min="3" max="3" width="12.75" style="1" customWidth="1"/>
    <col min="4" max="4" width="13.375" style="1" customWidth="1"/>
    <col min="5" max="5" width="13.625" style="1" customWidth="1"/>
    <col min="6" max="6" width="17.875" style="1" customWidth="1"/>
    <col min="7" max="10" width="14.75" style="1" customWidth="1"/>
    <col min="11" max="11" width="9.875" style="1" customWidth="1"/>
    <col min="12" max="12" width="9.25" style="1" customWidth="1"/>
    <col min="13" max="13" width="16.375" style="1" customWidth="1"/>
    <col min="14" max="14" width="29.25" style="1" customWidth="1"/>
    <col min="15" max="256" width="14.75" style="1" customWidth="1"/>
    <col min="257" max="16384" width="9" style="1"/>
  </cols>
  <sheetData>
    <row r="2" s="1" customFormat="1" ht="61" customHeight="1" spans="1:14">
      <c r="A2" s="185" t="s">
        <v>501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95"/>
    </row>
    <row r="3" s="1" customFormat="1" customHeight="1" spans="1:15">
      <c r="A3" s="186" t="s">
        <v>0</v>
      </c>
      <c r="B3" s="186"/>
      <c r="C3" s="186" t="s">
        <v>2</v>
      </c>
      <c r="D3" s="186" t="s">
        <v>502</v>
      </c>
      <c r="E3" s="186" t="s">
        <v>503</v>
      </c>
      <c r="F3" s="186" t="s">
        <v>504</v>
      </c>
      <c r="G3" s="186" t="s">
        <v>505</v>
      </c>
      <c r="H3" s="186" t="s">
        <v>506</v>
      </c>
      <c r="I3" s="186" t="s">
        <v>507</v>
      </c>
      <c r="J3" s="186" t="s">
        <v>508</v>
      </c>
      <c r="K3" s="186" t="s">
        <v>348</v>
      </c>
      <c r="L3" s="186" t="s">
        <v>340</v>
      </c>
      <c r="M3" s="186" t="s">
        <v>309</v>
      </c>
      <c r="N3" s="1" t="s">
        <v>362</v>
      </c>
      <c r="O3" s="1" t="s">
        <v>363</v>
      </c>
    </row>
    <row r="4" s="1" customFormat="1" customHeight="1" spans="1:17">
      <c r="A4" s="187">
        <v>1</v>
      </c>
      <c r="B4" s="187"/>
      <c r="C4" s="188"/>
      <c r="D4" s="189"/>
      <c r="E4" s="190"/>
      <c r="F4" s="188"/>
      <c r="G4" s="191"/>
      <c r="H4" s="192"/>
      <c r="I4" s="196"/>
      <c r="J4" s="192"/>
      <c r="K4" s="197"/>
      <c r="L4" s="192"/>
      <c r="M4" s="16"/>
      <c r="Q4" s="183">
        <f>_xlfn.XLOOKUP($C4,汇总!$C:$C,汇总!$C:$C)</f>
        <v>0</v>
      </c>
    </row>
    <row r="5" s="1" customFormat="1" customHeight="1" spans="1:17">
      <c r="A5" s="187">
        <v>2</v>
      </c>
      <c r="B5" s="187"/>
      <c r="C5" s="188"/>
      <c r="D5" s="189"/>
      <c r="E5" s="190"/>
      <c r="F5" s="188"/>
      <c r="G5" s="191"/>
      <c r="H5" s="192"/>
      <c r="I5" s="196"/>
      <c r="J5" s="192"/>
      <c r="K5" s="197"/>
      <c r="L5" s="192"/>
      <c r="M5" s="16"/>
      <c r="Q5" s="183">
        <f>_xlfn.XLOOKUP($C5,汇总!$C:$C,汇总!$C:$C)</f>
        <v>0</v>
      </c>
    </row>
    <row r="6" s="1" customFormat="1" customHeight="1" spans="1:13">
      <c r="A6" s="187"/>
      <c r="B6" s="187"/>
      <c r="C6" s="192" t="s">
        <v>14</v>
      </c>
      <c r="D6" s="187"/>
      <c r="E6" s="187"/>
      <c r="F6" s="192">
        <f t="shared" ref="F6:L6" si="0">SUM(F4:F5)</f>
        <v>0</v>
      </c>
      <c r="G6" s="192"/>
      <c r="H6" s="192">
        <f t="shared" si="0"/>
        <v>0</v>
      </c>
      <c r="I6" s="192">
        <f t="shared" si="0"/>
        <v>0</v>
      </c>
      <c r="J6" s="192">
        <f t="shared" si="0"/>
        <v>0</v>
      </c>
      <c r="K6" s="192">
        <f t="shared" si="0"/>
        <v>0</v>
      </c>
      <c r="L6" s="192">
        <f t="shared" si="0"/>
        <v>0</v>
      </c>
      <c r="M6" s="192"/>
    </row>
    <row r="7" s="1" customFormat="1" customHeight="1" spans="1:14">
      <c r="A7" s="193"/>
      <c r="B7" s="193"/>
      <c r="C7" s="193"/>
      <c r="D7" s="193"/>
      <c r="E7" s="193"/>
      <c r="F7" s="193"/>
      <c r="G7" s="193"/>
      <c r="H7" s="193"/>
      <c r="I7" s="193"/>
      <c r="J7" s="193"/>
      <c r="K7" s="193"/>
      <c r="L7" s="193"/>
      <c r="M7" s="193"/>
      <c r="N7" s="193"/>
    </row>
    <row r="8" s="1" customFormat="1" customHeight="1" spans="1:14">
      <c r="A8" s="193"/>
      <c r="B8" s="193"/>
      <c r="C8" s="193"/>
      <c r="D8" s="193"/>
      <c r="E8" s="193"/>
      <c r="F8" s="193"/>
      <c r="G8" s="193"/>
      <c r="H8" s="193"/>
      <c r="I8" s="193"/>
      <c r="J8" s="193"/>
      <c r="K8" s="193"/>
      <c r="L8" s="193"/>
      <c r="M8" s="193"/>
      <c r="N8" s="193"/>
    </row>
    <row r="9" s="1" customFormat="1" customHeight="1" spans="1:14">
      <c r="A9" s="194" t="s">
        <v>509</v>
      </c>
      <c r="B9" s="194"/>
      <c r="C9" s="194"/>
      <c r="D9" s="194"/>
      <c r="E9" s="194"/>
      <c r="F9" s="194"/>
      <c r="G9" s="194"/>
      <c r="H9" s="194"/>
      <c r="I9" s="194"/>
      <c r="J9" s="194"/>
      <c r="K9" s="194"/>
      <c r="L9" s="194"/>
      <c r="M9" s="194"/>
      <c r="N9" s="198"/>
    </row>
    <row r="10" s="184" customFormat="1" customHeight="1" spans="1:39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</row>
    <row r="11" s="1" customFormat="1" customHeight="1" spans="1:14">
      <c r="A11" s="193"/>
      <c r="B11" s="193"/>
      <c r="C11" s="193"/>
      <c r="D11" s="193"/>
      <c r="E11" s="193"/>
      <c r="F11" s="193"/>
      <c r="G11" s="193"/>
      <c r="H11" s="193"/>
      <c r="I11" s="193"/>
      <c r="J11" s="193"/>
      <c r="K11" s="193"/>
      <c r="L11" s="193"/>
      <c r="M11" s="193"/>
      <c r="N11" s="193"/>
    </row>
    <row r="12" s="1" customFormat="1" customHeight="1" spans="1:14">
      <c r="A12" s="193"/>
      <c r="B12" s="193"/>
      <c r="C12" s="193"/>
      <c r="D12" s="193"/>
      <c r="E12" s="193"/>
      <c r="F12" s="193"/>
      <c r="G12" s="193"/>
      <c r="H12" s="193"/>
      <c r="I12" s="193"/>
      <c r="J12" s="193"/>
      <c r="K12" s="193"/>
      <c r="L12" s="193"/>
      <c r="M12" s="193"/>
      <c r="N12" s="193"/>
    </row>
    <row r="13" s="184" customFormat="1" customHeight="1" spans="1:39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</row>
    <row r="14" s="184" customFormat="1" customHeight="1" spans="1:39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</row>
    <row r="15" s="184" customFormat="1" customHeight="1" spans="1:39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</row>
    <row r="17" s="184" customFormat="1" customHeight="1" spans="1:39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</row>
    <row r="18" s="184" customFormat="1" customHeight="1" spans="1:39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</row>
  </sheetData>
  <mergeCells count="2">
    <mergeCell ref="A2:M2"/>
    <mergeCell ref="A9:M9"/>
  </mergeCells>
  <pageMargins left="0.75" right="0.75" top="1" bottom="1" header="0.5" footer="0.5"/>
  <pageSetup paperSize="9" orientation="portrait"/>
  <headerFooter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  <pageSetUpPr fitToPage="1"/>
  </sheetPr>
  <dimension ref="A1:IU58"/>
  <sheetViews>
    <sheetView workbookViewId="0">
      <selection activeCell="G10" sqref="G10"/>
    </sheetView>
  </sheetViews>
  <sheetFormatPr defaultColWidth="9" defaultRowHeight="27" customHeight="1"/>
  <cols>
    <col min="1" max="1" width="5.875" style="30" customWidth="1"/>
    <col min="2" max="2" width="6.125" style="30" customWidth="1"/>
    <col min="3" max="3" width="12.75" style="30" customWidth="1"/>
    <col min="4" max="4" width="7" style="30" customWidth="1"/>
    <col min="5" max="5" width="13.625" style="30" customWidth="1"/>
    <col min="6" max="6" width="11" style="30" customWidth="1"/>
    <col min="7" max="7" width="9.125" style="30" customWidth="1"/>
    <col min="8" max="8" width="12.625" style="30" customWidth="1"/>
    <col min="9" max="9" width="12.5" style="30" customWidth="1"/>
    <col min="10" max="10" width="14.75" style="30" customWidth="1"/>
    <col min="11" max="11" width="9.875" style="30" customWidth="1"/>
    <col min="12" max="12" width="9.25" style="30" customWidth="1"/>
    <col min="13" max="13" width="14.75" style="161" customWidth="1"/>
    <col min="14" max="14" width="11.875" style="162" customWidth="1"/>
    <col min="15" max="255" width="14.75" style="30" customWidth="1"/>
    <col min="256" max="256" width="14.75" style="30"/>
    <col min="257" max="16384" width="9" style="30"/>
  </cols>
  <sheetData>
    <row r="1" s="30" customFormat="1" customHeight="1" spans="13:14">
      <c r="M1" s="161"/>
      <c r="N1" s="162"/>
    </row>
    <row r="2" s="30" customFormat="1" ht="61" customHeight="1" spans="1:14">
      <c r="A2" s="163" t="s">
        <v>510</v>
      </c>
      <c r="B2" s="163"/>
      <c r="C2" s="163"/>
      <c r="D2" s="163"/>
      <c r="E2" s="163"/>
      <c r="F2" s="163"/>
      <c r="G2" s="163"/>
      <c r="H2" s="163"/>
      <c r="I2" s="175"/>
      <c r="J2" s="163"/>
      <c r="K2" s="163"/>
      <c r="L2" s="163"/>
      <c r="M2" s="163"/>
      <c r="N2" s="176"/>
    </row>
    <row r="3" s="30" customFormat="1" ht="39" customHeight="1" spans="1:20">
      <c r="A3" s="164" t="s">
        <v>0</v>
      </c>
      <c r="B3" s="164" t="s">
        <v>333</v>
      </c>
      <c r="C3" s="164" t="s">
        <v>2</v>
      </c>
      <c r="D3" s="164" t="s">
        <v>502</v>
      </c>
      <c r="E3" s="164" t="s">
        <v>503</v>
      </c>
      <c r="F3" s="165" t="s">
        <v>504</v>
      </c>
      <c r="G3" s="165" t="s">
        <v>505</v>
      </c>
      <c r="H3" s="165" t="s">
        <v>506</v>
      </c>
      <c r="I3" s="165" t="s">
        <v>511</v>
      </c>
      <c r="J3" s="165" t="s">
        <v>512</v>
      </c>
      <c r="K3" s="165" t="s">
        <v>348</v>
      </c>
      <c r="L3" s="165" t="s">
        <v>340</v>
      </c>
      <c r="M3" s="165" t="s">
        <v>309</v>
      </c>
      <c r="N3" s="162" t="s">
        <v>456</v>
      </c>
      <c r="T3" s="183" t="s">
        <v>458</v>
      </c>
    </row>
    <row r="4" s="30" customFormat="1" customHeight="1" spans="1:20">
      <c r="A4" s="166">
        <f>ROW()-3</f>
        <v>1</v>
      </c>
      <c r="B4" s="166"/>
      <c r="C4" s="167"/>
      <c r="D4" s="168"/>
      <c r="E4" s="169"/>
      <c r="F4" s="167"/>
      <c r="G4" s="170"/>
      <c r="H4" s="170"/>
      <c r="I4" s="177"/>
      <c r="J4" s="170"/>
      <c r="K4" s="178"/>
      <c r="L4" s="170"/>
      <c r="M4" s="179"/>
      <c r="N4" s="162" t="e">
        <f>VLOOKUP(C4,[3]小时工!$D$2:$AV$1500,2,0)</f>
        <v>#N/A</v>
      </c>
      <c r="P4" s="30">
        <f>O4-F4</f>
        <v>0</v>
      </c>
      <c r="Q4" s="30">
        <f>_xlfn.XLOOKUP(C4,[4]临时用工!$C$1:$C$65536,[4]临时用工!$L$1:$L$65536,0,0)</f>
        <v>0</v>
      </c>
      <c r="R4" s="30">
        <f>L4-Q4</f>
        <v>0</v>
      </c>
      <c r="T4" s="183">
        <f>_xlfn.XLOOKUP($C4,汇总!$C:$C,汇总!$C:$C)</f>
        <v>0</v>
      </c>
    </row>
    <row r="5" s="30" customFormat="1" customHeight="1" spans="1:14">
      <c r="A5" s="166"/>
      <c r="B5" s="166"/>
      <c r="C5" s="171" t="s">
        <v>14</v>
      </c>
      <c r="D5" s="166"/>
      <c r="E5" s="166"/>
      <c r="F5" s="172">
        <f t="shared" ref="F5:L5" si="0">SUM(F4:F4)</f>
        <v>0</v>
      </c>
      <c r="G5" s="172">
        <f t="shared" si="0"/>
        <v>0</v>
      </c>
      <c r="H5" s="172">
        <f t="shared" si="0"/>
        <v>0</v>
      </c>
      <c r="I5" s="172">
        <f t="shared" si="0"/>
        <v>0</v>
      </c>
      <c r="J5" s="172">
        <f t="shared" si="0"/>
        <v>0</v>
      </c>
      <c r="K5" s="172">
        <f t="shared" si="0"/>
        <v>0</v>
      </c>
      <c r="L5" s="172">
        <f t="shared" si="0"/>
        <v>0</v>
      </c>
      <c r="M5" s="172"/>
      <c r="N5" s="162"/>
    </row>
    <row r="6" s="30" customFormat="1" customHeight="1" spans="1:14">
      <c r="A6" s="173"/>
      <c r="B6" s="173"/>
      <c r="C6" s="173"/>
      <c r="D6" s="173"/>
      <c r="E6" s="173"/>
      <c r="F6" s="173"/>
      <c r="G6" s="173"/>
      <c r="H6" s="173"/>
      <c r="I6" s="161"/>
      <c r="J6" s="173"/>
      <c r="K6" s="173"/>
      <c r="L6" s="173"/>
      <c r="M6" s="173"/>
      <c r="N6" s="180"/>
    </row>
    <row r="7" s="30" customFormat="1" customHeight="1" spans="1:14">
      <c r="A7" s="174" t="s">
        <v>513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81"/>
    </row>
    <row r="8" s="30" customFormat="1" customHeight="1" spans="6:14">
      <c r="F8" s="30">
        <f>F5*24.5</f>
        <v>0</v>
      </c>
      <c r="J8" s="161" t="s">
        <v>315</v>
      </c>
      <c r="M8" s="161"/>
      <c r="N8" s="162"/>
    </row>
    <row r="9" s="30" customFormat="1" customHeight="1" spans="1:14">
      <c r="A9" s="173"/>
      <c r="B9" s="173"/>
      <c r="C9" s="173"/>
      <c r="D9" s="173"/>
      <c r="E9" s="173"/>
      <c r="F9" s="173"/>
      <c r="G9" s="173"/>
      <c r="H9" s="173"/>
      <c r="I9" s="161"/>
      <c r="J9" s="161" t="s">
        <v>210</v>
      </c>
      <c r="K9" s="173"/>
      <c r="L9" s="173"/>
      <c r="M9" s="173"/>
      <c r="N9" s="180"/>
    </row>
    <row r="10" s="30" customFormat="1" customHeight="1" spans="1:14">
      <c r="A10" s="173"/>
      <c r="B10" s="173"/>
      <c r="C10" s="173"/>
      <c r="D10" s="173"/>
      <c r="E10" s="173"/>
      <c r="F10" s="173"/>
      <c r="G10" s="173"/>
      <c r="H10" s="173"/>
      <c r="I10" s="161"/>
      <c r="J10" s="173" t="s">
        <v>320</v>
      </c>
      <c r="K10" s="173"/>
      <c r="L10" s="173"/>
      <c r="M10" s="173"/>
      <c r="N10" s="182"/>
    </row>
    <row r="11" s="30" customFormat="1" customHeight="1" spans="10:14">
      <c r="J11" s="173" t="s">
        <v>318</v>
      </c>
      <c r="M11" s="161"/>
      <c r="N11" s="162"/>
    </row>
    <row r="12" s="30" customFormat="1" customHeight="1" spans="10:14">
      <c r="J12" s="161" t="s">
        <v>514</v>
      </c>
      <c r="K12" s="30">
        <v>0</v>
      </c>
      <c r="L12" s="30">
        <v>0</v>
      </c>
      <c r="M12" s="161"/>
      <c r="N12" s="162"/>
    </row>
    <row r="13" s="30" customFormat="1" customHeight="1" spans="13:14">
      <c r="M13" s="161"/>
      <c r="N13" s="162"/>
    </row>
    <row r="14" s="1" customFormat="1" customHeight="1" spans="1:255">
      <c r="A14" s="30"/>
      <c r="B14" s="30"/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161"/>
      <c r="N14" s="162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30"/>
      <c r="CY14" s="30"/>
      <c r="CZ14" s="30"/>
      <c r="DA14" s="30"/>
      <c r="DB14" s="30"/>
      <c r="DC14" s="30"/>
      <c r="DD14" s="30"/>
      <c r="DE14" s="30"/>
      <c r="DF14" s="30"/>
      <c r="DG14" s="30"/>
      <c r="DH14" s="30"/>
      <c r="DI14" s="30"/>
      <c r="DJ14" s="30"/>
      <c r="DK14" s="30"/>
      <c r="DL14" s="30"/>
      <c r="DM14" s="30"/>
      <c r="DN14" s="30"/>
      <c r="DO14" s="30"/>
      <c r="DP14" s="30"/>
      <c r="DQ14" s="30"/>
      <c r="DR14" s="30"/>
      <c r="DS14" s="30"/>
      <c r="DT14" s="30"/>
      <c r="DU14" s="30"/>
      <c r="DV14" s="30"/>
      <c r="DW14" s="30"/>
      <c r="DX14" s="30"/>
      <c r="DY14" s="30"/>
      <c r="DZ14" s="30"/>
      <c r="EA14" s="30"/>
      <c r="EB14" s="30"/>
      <c r="EC14" s="30"/>
      <c r="ED14" s="30"/>
      <c r="EE14" s="30"/>
      <c r="EF14" s="30"/>
      <c r="EG14" s="30"/>
      <c r="EH14" s="30"/>
      <c r="EI14" s="30"/>
      <c r="EJ14" s="30"/>
      <c r="EK14" s="30"/>
      <c r="EL14" s="30"/>
      <c r="EM14" s="30"/>
      <c r="EN14" s="30"/>
      <c r="EO14" s="30"/>
      <c r="EP14" s="30"/>
      <c r="EQ14" s="30"/>
      <c r="ER14" s="30"/>
      <c r="ES14" s="30"/>
      <c r="ET14" s="30"/>
      <c r="EU14" s="30"/>
      <c r="EV14" s="30"/>
      <c r="EW14" s="30"/>
      <c r="EX14" s="30"/>
      <c r="EY14" s="30"/>
      <c r="EZ14" s="30"/>
      <c r="FA14" s="30"/>
      <c r="FB14" s="30"/>
      <c r="FC14" s="30"/>
      <c r="FD14" s="30"/>
      <c r="FE14" s="30"/>
      <c r="FF14" s="30"/>
      <c r="FG14" s="30"/>
      <c r="FH14" s="30"/>
      <c r="FI14" s="30"/>
      <c r="FJ14" s="30"/>
      <c r="FK14" s="30"/>
      <c r="FL14" s="30"/>
      <c r="FM14" s="30"/>
      <c r="FN14" s="30"/>
      <c r="FO14" s="30"/>
      <c r="FP14" s="30"/>
      <c r="FQ14" s="30"/>
      <c r="FR14" s="30"/>
      <c r="FS14" s="30"/>
      <c r="FT14" s="30"/>
      <c r="FU14" s="30"/>
      <c r="FV14" s="30"/>
      <c r="FW14" s="30"/>
      <c r="FX14" s="30"/>
      <c r="FY14" s="30"/>
      <c r="FZ14" s="30"/>
      <c r="GA14" s="30"/>
      <c r="GB14" s="30"/>
      <c r="GC14" s="30"/>
      <c r="GD14" s="30"/>
      <c r="GE14" s="30"/>
      <c r="GF14" s="30"/>
      <c r="GG14" s="30"/>
      <c r="GH14" s="30"/>
      <c r="GI14" s="30"/>
      <c r="GJ14" s="30"/>
      <c r="GK14" s="30"/>
      <c r="GL14" s="30"/>
      <c r="GM14" s="30"/>
      <c r="GN14" s="30"/>
      <c r="GO14" s="30"/>
      <c r="GP14" s="30"/>
      <c r="GQ14" s="30"/>
      <c r="GR14" s="30"/>
      <c r="GS14" s="30"/>
      <c r="GT14" s="30"/>
      <c r="GU14" s="30"/>
      <c r="GV14" s="30"/>
      <c r="GW14" s="30"/>
      <c r="GX14" s="30"/>
      <c r="GY14" s="30"/>
      <c r="GZ14" s="30"/>
      <c r="HA14" s="30"/>
      <c r="HB14" s="30"/>
      <c r="HC14" s="30"/>
      <c r="HD14" s="30"/>
      <c r="HE14" s="30"/>
      <c r="HF14" s="30"/>
      <c r="HG14" s="30"/>
      <c r="HH14" s="30"/>
      <c r="HI14" s="30"/>
      <c r="HJ14" s="30"/>
      <c r="HK14" s="30"/>
      <c r="HL14" s="30"/>
      <c r="HM14" s="30"/>
      <c r="HN14" s="30"/>
      <c r="HO14" s="30"/>
      <c r="HP14" s="30"/>
      <c r="HQ14" s="30"/>
      <c r="HR14" s="30"/>
      <c r="HS14" s="30"/>
      <c r="HT14" s="30"/>
      <c r="HU14" s="30"/>
      <c r="HV14" s="30"/>
      <c r="HW14" s="30"/>
      <c r="HX14" s="30"/>
      <c r="HY14" s="30"/>
      <c r="HZ14" s="30"/>
      <c r="IA14" s="30"/>
      <c r="IB14" s="30"/>
      <c r="IC14" s="30"/>
      <c r="ID14" s="30"/>
      <c r="IE14" s="30"/>
      <c r="IF14" s="30"/>
      <c r="IG14" s="30"/>
      <c r="IH14" s="30"/>
      <c r="II14" s="30"/>
      <c r="IJ14" s="30"/>
      <c r="IK14" s="30"/>
      <c r="IL14" s="30"/>
      <c r="IM14" s="30"/>
      <c r="IN14" s="30"/>
      <c r="IO14" s="30"/>
      <c r="IP14" s="30"/>
      <c r="IQ14" s="30"/>
      <c r="IR14" s="30"/>
      <c r="IS14" s="30"/>
      <c r="IT14" s="30"/>
      <c r="IU14" s="30"/>
    </row>
    <row r="15" s="1" customFormat="1" customHeight="1" spans="1:255">
      <c r="A15" s="30"/>
      <c r="B15" s="30"/>
      <c r="C15" s="30"/>
      <c r="D15" s="30"/>
      <c r="E15" s="30"/>
      <c r="F15" s="30"/>
      <c r="G15" s="30"/>
      <c r="H15" s="30"/>
      <c r="I15" s="30"/>
      <c r="J15" s="30"/>
      <c r="K15" s="30"/>
      <c r="L15" s="30"/>
      <c r="M15" s="161"/>
      <c r="N15" s="162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30"/>
      <c r="GW15" s="30"/>
      <c r="GX15" s="30"/>
      <c r="GY15" s="30"/>
      <c r="GZ15" s="30"/>
      <c r="HA15" s="30"/>
      <c r="HB15" s="30"/>
      <c r="HC15" s="30"/>
      <c r="HD15" s="30"/>
      <c r="HE15" s="30"/>
      <c r="HF15" s="30"/>
      <c r="HG15" s="30"/>
      <c r="HH15" s="30"/>
      <c r="HI15" s="30"/>
      <c r="HJ15" s="30"/>
      <c r="HK15" s="30"/>
      <c r="HL15" s="30"/>
      <c r="HM15" s="30"/>
      <c r="HN15" s="30"/>
      <c r="HO15" s="30"/>
      <c r="HP15" s="30"/>
      <c r="HQ15" s="30"/>
      <c r="HR15" s="30"/>
      <c r="HS15" s="30"/>
      <c r="HT15" s="30"/>
      <c r="HU15" s="30"/>
      <c r="HV15" s="30"/>
      <c r="HW15" s="30"/>
      <c r="HX15" s="30"/>
      <c r="HY15" s="30"/>
      <c r="HZ15" s="30"/>
      <c r="IA15" s="30"/>
      <c r="IB15" s="30"/>
      <c r="IC15" s="30"/>
      <c r="ID15" s="30"/>
      <c r="IE15" s="30"/>
      <c r="IF15" s="30"/>
      <c r="IG15" s="30"/>
      <c r="IH15" s="30"/>
      <c r="II15" s="30"/>
      <c r="IJ15" s="30"/>
      <c r="IK15" s="30"/>
      <c r="IL15" s="30"/>
      <c r="IM15" s="30"/>
      <c r="IN15" s="30"/>
      <c r="IO15" s="30"/>
      <c r="IP15" s="30"/>
      <c r="IQ15" s="30"/>
      <c r="IR15" s="30"/>
      <c r="IS15" s="30"/>
      <c r="IT15" s="30"/>
      <c r="IU15" s="30"/>
    </row>
    <row r="16" s="1" customFormat="1" customHeight="1" spans="1:255">
      <c r="A16" s="30"/>
      <c r="B16" s="30"/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161"/>
      <c r="N16" s="162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  <c r="BR16" s="30"/>
      <c r="BS16" s="30"/>
      <c r="BT16" s="30"/>
      <c r="BU16" s="30"/>
      <c r="BV16" s="30"/>
      <c r="BW16" s="30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30"/>
      <c r="CW16" s="30"/>
      <c r="CX16" s="30"/>
      <c r="CY16" s="30"/>
      <c r="CZ16" s="30"/>
      <c r="DA16" s="30"/>
      <c r="DB16" s="30"/>
      <c r="DC16" s="30"/>
      <c r="DD16" s="30"/>
      <c r="DE16" s="30"/>
      <c r="DF16" s="30"/>
      <c r="DG16" s="30"/>
      <c r="DH16" s="30"/>
      <c r="DI16" s="30"/>
      <c r="DJ16" s="30"/>
      <c r="DK16" s="30"/>
      <c r="DL16" s="30"/>
      <c r="DM16" s="30"/>
      <c r="DN16" s="30"/>
      <c r="DO16" s="30"/>
      <c r="DP16" s="30"/>
      <c r="DQ16" s="30"/>
      <c r="DR16" s="30"/>
      <c r="DS16" s="30"/>
      <c r="DT16" s="30"/>
      <c r="DU16" s="30"/>
      <c r="DV16" s="30"/>
      <c r="DW16" s="30"/>
      <c r="DX16" s="30"/>
      <c r="DY16" s="30"/>
      <c r="DZ16" s="30"/>
      <c r="EA16" s="30"/>
      <c r="EB16" s="30"/>
      <c r="EC16" s="30"/>
      <c r="ED16" s="30"/>
      <c r="EE16" s="30"/>
      <c r="EF16" s="30"/>
      <c r="EG16" s="30"/>
      <c r="EH16" s="30"/>
      <c r="EI16" s="30"/>
      <c r="EJ16" s="30"/>
      <c r="EK16" s="30"/>
      <c r="EL16" s="30"/>
      <c r="EM16" s="30"/>
      <c r="EN16" s="30"/>
      <c r="EO16" s="30"/>
      <c r="EP16" s="30"/>
      <c r="EQ16" s="30"/>
      <c r="ER16" s="30"/>
      <c r="ES16" s="30"/>
      <c r="ET16" s="30"/>
      <c r="EU16" s="30"/>
      <c r="EV16" s="30"/>
      <c r="EW16" s="30"/>
      <c r="EX16" s="30"/>
      <c r="EY16" s="30"/>
      <c r="EZ16" s="30"/>
      <c r="FA16" s="30"/>
      <c r="FB16" s="30"/>
      <c r="FC16" s="30"/>
      <c r="FD16" s="30"/>
      <c r="FE16" s="30"/>
      <c r="FF16" s="30"/>
      <c r="FG16" s="30"/>
      <c r="FH16" s="30"/>
      <c r="FI16" s="30"/>
      <c r="FJ16" s="30"/>
      <c r="FK16" s="30"/>
      <c r="FL16" s="30"/>
      <c r="FM16" s="30"/>
      <c r="FN16" s="30"/>
      <c r="FO16" s="30"/>
      <c r="FP16" s="30"/>
      <c r="FQ16" s="30"/>
      <c r="FR16" s="30"/>
      <c r="FS16" s="30"/>
      <c r="FT16" s="30"/>
      <c r="FU16" s="30"/>
      <c r="FV16" s="30"/>
      <c r="FW16" s="30"/>
      <c r="FX16" s="30"/>
      <c r="FY16" s="30"/>
      <c r="FZ16" s="30"/>
      <c r="GA16" s="30"/>
      <c r="GB16" s="30"/>
      <c r="GC16" s="30"/>
      <c r="GD16" s="30"/>
      <c r="GE16" s="30"/>
      <c r="GF16" s="30"/>
      <c r="GG16" s="30"/>
      <c r="GH16" s="30"/>
      <c r="GI16" s="30"/>
      <c r="GJ16" s="30"/>
      <c r="GK16" s="30"/>
      <c r="GL16" s="30"/>
      <c r="GM16" s="30"/>
      <c r="GN16" s="30"/>
      <c r="GO16" s="30"/>
      <c r="GP16" s="30"/>
      <c r="GQ16" s="30"/>
      <c r="GR16" s="30"/>
      <c r="GS16" s="30"/>
      <c r="GT16" s="30"/>
      <c r="GU16" s="30"/>
      <c r="GV16" s="30"/>
      <c r="GW16" s="30"/>
      <c r="GX16" s="30"/>
      <c r="GY16" s="30"/>
      <c r="GZ16" s="30"/>
      <c r="HA16" s="30"/>
      <c r="HB16" s="30"/>
      <c r="HC16" s="30"/>
      <c r="HD16" s="30"/>
      <c r="HE16" s="30"/>
      <c r="HF16" s="30"/>
      <c r="HG16" s="30"/>
      <c r="HH16" s="30"/>
      <c r="HI16" s="30"/>
      <c r="HJ16" s="30"/>
      <c r="HK16" s="30"/>
      <c r="HL16" s="30"/>
      <c r="HM16" s="30"/>
      <c r="HN16" s="30"/>
      <c r="HO16" s="30"/>
      <c r="HP16" s="30"/>
      <c r="HQ16" s="30"/>
      <c r="HR16" s="30"/>
      <c r="HS16" s="30"/>
      <c r="HT16" s="30"/>
      <c r="HU16" s="30"/>
      <c r="HV16" s="30"/>
      <c r="HW16" s="30"/>
      <c r="HX16" s="30"/>
      <c r="HY16" s="30"/>
      <c r="HZ16" s="30"/>
      <c r="IA16" s="30"/>
      <c r="IB16" s="30"/>
      <c r="IC16" s="30"/>
      <c r="ID16" s="30"/>
      <c r="IE16" s="30"/>
      <c r="IF16" s="30"/>
      <c r="IG16" s="30"/>
      <c r="IH16" s="30"/>
      <c r="II16" s="30"/>
      <c r="IJ16" s="30"/>
      <c r="IK16" s="30"/>
      <c r="IL16" s="30"/>
      <c r="IM16" s="30"/>
      <c r="IN16" s="30"/>
      <c r="IO16" s="30"/>
      <c r="IP16" s="30"/>
      <c r="IQ16" s="30"/>
      <c r="IR16" s="30"/>
      <c r="IS16" s="30"/>
      <c r="IT16" s="30"/>
      <c r="IU16" s="30"/>
    </row>
    <row r="17" s="1" customFormat="1" customHeight="1" spans="1:255">
      <c r="A17" s="30"/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161"/>
      <c r="N17" s="162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30"/>
      <c r="GW17" s="30"/>
      <c r="GX17" s="30"/>
      <c r="GY17" s="30"/>
      <c r="GZ17" s="30"/>
      <c r="HA17" s="30"/>
      <c r="HB17" s="30"/>
      <c r="HC17" s="30"/>
      <c r="HD17" s="30"/>
      <c r="HE17" s="30"/>
      <c r="HF17" s="30"/>
      <c r="HG17" s="30"/>
      <c r="HH17" s="30"/>
      <c r="HI17" s="30"/>
      <c r="HJ17" s="30"/>
      <c r="HK17" s="30"/>
      <c r="HL17" s="30"/>
      <c r="HM17" s="30"/>
      <c r="HN17" s="30"/>
      <c r="HO17" s="30"/>
      <c r="HP17" s="30"/>
      <c r="HQ17" s="30"/>
      <c r="HR17" s="30"/>
      <c r="HS17" s="30"/>
      <c r="HT17" s="30"/>
      <c r="HU17" s="30"/>
      <c r="HV17" s="30"/>
      <c r="HW17" s="30"/>
      <c r="HX17" s="30"/>
      <c r="HY17" s="30"/>
      <c r="HZ17" s="30"/>
      <c r="IA17" s="30"/>
      <c r="IB17" s="30"/>
      <c r="IC17" s="30"/>
      <c r="ID17" s="30"/>
      <c r="IE17" s="30"/>
      <c r="IF17" s="30"/>
      <c r="IG17" s="30"/>
      <c r="IH17" s="30"/>
      <c r="II17" s="30"/>
      <c r="IJ17" s="30"/>
      <c r="IK17" s="30"/>
      <c r="IL17" s="30"/>
      <c r="IM17" s="30"/>
      <c r="IN17" s="30"/>
      <c r="IO17" s="30"/>
      <c r="IP17" s="30"/>
      <c r="IQ17" s="30"/>
      <c r="IR17" s="30"/>
      <c r="IS17" s="30"/>
      <c r="IT17" s="30"/>
      <c r="IU17" s="30"/>
    </row>
    <row r="18" s="1" customFormat="1" customHeight="1" spans="1:255">
      <c r="A18" s="30"/>
      <c r="B18" s="30"/>
      <c r="C18" s="30"/>
      <c r="D18" s="30"/>
      <c r="E18" s="30"/>
      <c r="F18" s="30"/>
      <c r="G18" s="30"/>
      <c r="H18" s="30"/>
      <c r="I18" s="30"/>
      <c r="J18" s="30"/>
      <c r="K18" s="30"/>
      <c r="L18" s="30"/>
      <c r="M18" s="161"/>
      <c r="N18" s="162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30"/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0"/>
      <c r="DT18" s="30"/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0"/>
      <c r="ES18" s="30"/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0"/>
      <c r="FF18" s="30"/>
      <c r="FG18" s="30"/>
      <c r="FH18" s="30"/>
      <c r="FI18" s="30"/>
      <c r="FJ18" s="30"/>
      <c r="FK18" s="30"/>
      <c r="FL18" s="30"/>
      <c r="FM18" s="30"/>
      <c r="FN18" s="30"/>
      <c r="FO18" s="30"/>
      <c r="FP18" s="30"/>
      <c r="FQ18" s="30"/>
      <c r="FR18" s="30"/>
      <c r="FS18" s="30"/>
      <c r="FT18" s="30"/>
      <c r="FU18" s="30"/>
      <c r="FV18" s="30"/>
      <c r="FW18" s="30"/>
      <c r="FX18" s="30"/>
      <c r="FY18" s="30"/>
      <c r="FZ18" s="30"/>
      <c r="GA18" s="30"/>
      <c r="GB18" s="30"/>
      <c r="GC18" s="30"/>
      <c r="GD18" s="30"/>
      <c r="GE18" s="30"/>
      <c r="GF18" s="30"/>
      <c r="GG18" s="30"/>
      <c r="GH18" s="30"/>
      <c r="GI18" s="30"/>
      <c r="GJ18" s="30"/>
      <c r="GK18" s="30"/>
      <c r="GL18" s="30"/>
      <c r="GM18" s="30"/>
      <c r="GN18" s="30"/>
      <c r="GO18" s="30"/>
      <c r="GP18" s="30"/>
      <c r="GQ18" s="30"/>
      <c r="GR18" s="30"/>
      <c r="GS18" s="30"/>
      <c r="GT18" s="30"/>
      <c r="GU18" s="30"/>
      <c r="GV18" s="30"/>
      <c r="GW18" s="30"/>
      <c r="GX18" s="30"/>
      <c r="GY18" s="30"/>
      <c r="GZ18" s="30"/>
      <c r="HA18" s="30"/>
      <c r="HB18" s="30"/>
      <c r="HC18" s="30"/>
      <c r="HD18" s="30"/>
      <c r="HE18" s="30"/>
      <c r="HF18" s="30"/>
      <c r="HG18" s="30"/>
      <c r="HH18" s="30"/>
      <c r="HI18" s="30"/>
      <c r="HJ18" s="30"/>
      <c r="HK18" s="30"/>
      <c r="HL18" s="30"/>
      <c r="HM18" s="30"/>
      <c r="HN18" s="30"/>
      <c r="HO18" s="30"/>
      <c r="HP18" s="30"/>
      <c r="HQ18" s="30"/>
      <c r="HR18" s="30"/>
      <c r="HS18" s="30"/>
      <c r="HT18" s="30"/>
      <c r="HU18" s="30"/>
      <c r="HV18" s="30"/>
      <c r="HW18" s="30"/>
      <c r="HX18" s="30"/>
      <c r="HY18" s="30"/>
      <c r="HZ18" s="30"/>
      <c r="IA18" s="30"/>
      <c r="IB18" s="30"/>
      <c r="IC18" s="30"/>
      <c r="ID18" s="30"/>
      <c r="IE18" s="30"/>
      <c r="IF18" s="30"/>
      <c r="IG18" s="30"/>
      <c r="IH18" s="30"/>
      <c r="II18" s="30"/>
      <c r="IJ18" s="30"/>
      <c r="IK18" s="30"/>
      <c r="IL18" s="30"/>
      <c r="IM18" s="30"/>
      <c r="IN18" s="30"/>
      <c r="IO18" s="30"/>
      <c r="IP18" s="30"/>
      <c r="IQ18" s="30"/>
      <c r="IR18" s="30"/>
      <c r="IS18" s="30"/>
      <c r="IT18" s="30"/>
      <c r="IU18" s="30"/>
    </row>
    <row r="19" s="1" customFormat="1" customHeight="1" spans="1:255">
      <c r="A19" s="30"/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161"/>
      <c r="N19" s="162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0"/>
      <c r="BU19" s="30"/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0"/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0"/>
      <c r="FF19" s="30"/>
      <c r="FG19" s="30"/>
      <c r="FH19" s="30"/>
      <c r="FI19" s="30"/>
      <c r="FJ19" s="30"/>
      <c r="FK19" s="30"/>
      <c r="FL19" s="30"/>
      <c r="FM19" s="30"/>
      <c r="FN19" s="30"/>
      <c r="FO19" s="30"/>
      <c r="FP19" s="30"/>
      <c r="FQ19" s="30"/>
      <c r="FR19" s="30"/>
      <c r="FS19" s="30"/>
      <c r="FT19" s="30"/>
      <c r="FU19" s="30"/>
      <c r="FV19" s="30"/>
      <c r="FW19" s="30"/>
      <c r="FX19" s="30"/>
      <c r="FY19" s="30"/>
      <c r="FZ19" s="30"/>
      <c r="GA19" s="30"/>
      <c r="GB19" s="30"/>
      <c r="GC19" s="30"/>
      <c r="GD19" s="30"/>
      <c r="GE19" s="30"/>
      <c r="GF19" s="30"/>
      <c r="GG19" s="30"/>
      <c r="GH19" s="30"/>
      <c r="GI19" s="30"/>
      <c r="GJ19" s="30"/>
      <c r="GK19" s="30"/>
      <c r="GL19" s="30"/>
      <c r="GM19" s="30"/>
      <c r="GN19" s="30"/>
      <c r="GO19" s="30"/>
      <c r="GP19" s="30"/>
      <c r="GQ19" s="30"/>
      <c r="GR19" s="30"/>
      <c r="GS19" s="30"/>
      <c r="GT19" s="30"/>
      <c r="GU19" s="30"/>
      <c r="GV19" s="30"/>
      <c r="GW19" s="30"/>
      <c r="GX19" s="30"/>
      <c r="GY19" s="30"/>
      <c r="GZ19" s="30"/>
      <c r="HA19" s="30"/>
      <c r="HB19" s="30"/>
      <c r="HC19" s="30"/>
      <c r="HD19" s="30"/>
      <c r="HE19" s="30"/>
      <c r="HF19" s="30"/>
      <c r="HG19" s="30"/>
      <c r="HH19" s="30"/>
      <c r="HI19" s="30"/>
      <c r="HJ19" s="30"/>
      <c r="HK19" s="30"/>
      <c r="HL19" s="30"/>
      <c r="HM19" s="30"/>
      <c r="HN19" s="30"/>
      <c r="HO19" s="30"/>
      <c r="HP19" s="30"/>
      <c r="HQ19" s="30"/>
      <c r="HR19" s="30"/>
      <c r="HS19" s="30"/>
      <c r="HT19" s="30"/>
      <c r="HU19" s="30"/>
      <c r="HV19" s="30"/>
      <c r="HW19" s="30"/>
      <c r="HX19" s="30"/>
      <c r="HY19" s="30"/>
      <c r="HZ19" s="30"/>
      <c r="IA19" s="30"/>
      <c r="IB19" s="30"/>
      <c r="IC19" s="30"/>
      <c r="ID19" s="30"/>
      <c r="IE19" s="30"/>
      <c r="IF19" s="30"/>
      <c r="IG19" s="30"/>
      <c r="IH19" s="30"/>
      <c r="II19" s="30"/>
      <c r="IJ19" s="30"/>
      <c r="IK19" s="30"/>
      <c r="IL19" s="30"/>
      <c r="IM19" s="30"/>
      <c r="IN19" s="30"/>
      <c r="IO19" s="30"/>
      <c r="IP19" s="30"/>
      <c r="IQ19" s="30"/>
      <c r="IR19" s="30"/>
      <c r="IS19" s="30"/>
      <c r="IT19" s="30"/>
      <c r="IU19" s="30"/>
    </row>
    <row r="20" s="1" customFormat="1" customHeight="1" spans="1:255">
      <c r="A20" s="30"/>
      <c r="B20" s="30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161"/>
      <c r="N20" s="162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0"/>
      <c r="BU20" s="30"/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0"/>
      <c r="CT20" s="30"/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0"/>
      <c r="DG20" s="30"/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0"/>
      <c r="DT20" s="30"/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0"/>
      <c r="ES20" s="30"/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0"/>
      <c r="FF20" s="30"/>
      <c r="FG20" s="30"/>
      <c r="FH20" s="30"/>
      <c r="FI20" s="30"/>
      <c r="FJ20" s="30"/>
      <c r="FK20" s="30"/>
      <c r="FL20" s="30"/>
      <c r="FM20" s="30"/>
      <c r="FN20" s="30"/>
      <c r="FO20" s="30"/>
      <c r="FP20" s="30"/>
      <c r="FQ20" s="30"/>
      <c r="FR20" s="30"/>
      <c r="FS20" s="30"/>
      <c r="FT20" s="30"/>
      <c r="FU20" s="30"/>
      <c r="FV20" s="30"/>
      <c r="FW20" s="30"/>
      <c r="FX20" s="30"/>
      <c r="FY20" s="30"/>
      <c r="FZ20" s="30"/>
      <c r="GA20" s="30"/>
      <c r="GB20" s="30"/>
      <c r="GC20" s="30"/>
      <c r="GD20" s="30"/>
      <c r="GE20" s="30"/>
      <c r="GF20" s="30"/>
      <c r="GG20" s="30"/>
      <c r="GH20" s="30"/>
      <c r="GI20" s="30"/>
      <c r="GJ20" s="30"/>
      <c r="GK20" s="30"/>
      <c r="GL20" s="30"/>
      <c r="GM20" s="30"/>
      <c r="GN20" s="30"/>
      <c r="GO20" s="30"/>
      <c r="GP20" s="30"/>
      <c r="GQ20" s="30"/>
      <c r="GR20" s="30"/>
      <c r="GS20" s="30"/>
      <c r="GT20" s="30"/>
      <c r="GU20" s="30"/>
      <c r="GV20" s="30"/>
      <c r="GW20" s="30"/>
      <c r="GX20" s="30"/>
      <c r="GY20" s="30"/>
      <c r="GZ20" s="30"/>
      <c r="HA20" s="30"/>
      <c r="HB20" s="30"/>
      <c r="HC20" s="30"/>
      <c r="HD20" s="30"/>
      <c r="HE20" s="30"/>
      <c r="HF20" s="30"/>
      <c r="HG20" s="30"/>
      <c r="HH20" s="30"/>
      <c r="HI20" s="30"/>
      <c r="HJ20" s="30"/>
      <c r="HK20" s="30"/>
      <c r="HL20" s="30"/>
      <c r="HM20" s="30"/>
      <c r="HN20" s="30"/>
      <c r="HO20" s="30"/>
      <c r="HP20" s="30"/>
      <c r="HQ20" s="30"/>
      <c r="HR20" s="30"/>
      <c r="HS20" s="30"/>
      <c r="HT20" s="30"/>
      <c r="HU20" s="30"/>
      <c r="HV20" s="30"/>
      <c r="HW20" s="30"/>
      <c r="HX20" s="30"/>
      <c r="HY20" s="30"/>
      <c r="HZ20" s="30"/>
      <c r="IA20" s="30"/>
      <c r="IB20" s="30"/>
      <c r="IC20" s="30"/>
      <c r="ID20" s="30"/>
      <c r="IE20" s="30"/>
      <c r="IF20" s="30"/>
      <c r="IG20" s="30"/>
      <c r="IH20" s="30"/>
      <c r="II20" s="30"/>
      <c r="IJ20" s="30"/>
      <c r="IK20" s="30"/>
      <c r="IL20" s="30"/>
      <c r="IM20" s="30"/>
      <c r="IN20" s="30"/>
      <c r="IO20" s="30"/>
      <c r="IP20" s="30"/>
      <c r="IQ20" s="30"/>
      <c r="IR20" s="30"/>
      <c r="IS20" s="30"/>
      <c r="IT20" s="30"/>
      <c r="IU20" s="30"/>
    </row>
    <row r="21" s="1" customFormat="1" customHeight="1" spans="1:255">
      <c r="A21" s="30"/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161"/>
      <c r="N21" s="162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0"/>
      <c r="DG21" s="30"/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0"/>
      <c r="DT21" s="30"/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0"/>
      <c r="ES21" s="30"/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0"/>
      <c r="FF21" s="30"/>
      <c r="FG21" s="30"/>
      <c r="FH21" s="30"/>
      <c r="FI21" s="30"/>
      <c r="FJ21" s="30"/>
      <c r="FK21" s="30"/>
      <c r="FL21" s="30"/>
      <c r="FM21" s="30"/>
      <c r="FN21" s="30"/>
      <c r="FO21" s="30"/>
      <c r="FP21" s="30"/>
      <c r="FQ21" s="30"/>
      <c r="FR21" s="30"/>
      <c r="FS21" s="30"/>
      <c r="FT21" s="30"/>
      <c r="FU21" s="30"/>
      <c r="FV21" s="30"/>
      <c r="FW21" s="30"/>
      <c r="FX21" s="30"/>
      <c r="FY21" s="30"/>
      <c r="FZ21" s="30"/>
      <c r="GA21" s="30"/>
      <c r="GB21" s="30"/>
      <c r="GC21" s="30"/>
      <c r="GD21" s="30"/>
      <c r="GE21" s="30"/>
      <c r="GF21" s="30"/>
      <c r="GG21" s="30"/>
      <c r="GH21" s="30"/>
      <c r="GI21" s="30"/>
      <c r="GJ21" s="30"/>
      <c r="GK21" s="30"/>
      <c r="GL21" s="30"/>
      <c r="GM21" s="30"/>
      <c r="GN21" s="30"/>
      <c r="GO21" s="30"/>
      <c r="GP21" s="30"/>
      <c r="GQ21" s="30"/>
      <c r="GR21" s="30"/>
      <c r="GS21" s="30"/>
      <c r="GT21" s="30"/>
      <c r="GU21" s="30"/>
      <c r="GV21" s="30"/>
      <c r="GW21" s="30"/>
      <c r="GX21" s="30"/>
      <c r="GY21" s="30"/>
      <c r="GZ21" s="30"/>
      <c r="HA21" s="30"/>
      <c r="HB21" s="30"/>
      <c r="HC21" s="30"/>
      <c r="HD21" s="30"/>
      <c r="HE21" s="30"/>
      <c r="HF21" s="30"/>
      <c r="HG21" s="30"/>
      <c r="HH21" s="30"/>
      <c r="HI21" s="30"/>
      <c r="HJ21" s="30"/>
      <c r="HK21" s="30"/>
      <c r="HL21" s="30"/>
      <c r="HM21" s="30"/>
      <c r="HN21" s="30"/>
      <c r="HO21" s="30"/>
      <c r="HP21" s="30"/>
      <c r="HQ21" s="30"/>
      <c r="HR21" s="30"/>
      <c r="HS21" s="30"/>
      <c r="HT21" s="30"/>
      <c r="HU21" s="30"/>
      <c r="HV21" s="30"/>
      <c r="HW21" s="30"/>
      <c r="HX21" s="30"/>
      <c r="HY21" s="30"/>
      <c r="HZ21" s="30"/>
      <c r="IA21" s="30"/>
      <c r="IB21" s="30"/>
      <c r="IC21" s="30"/>
      <c r="ID21" s="30"/>
      <c r="IE21" s="30"/>
      <c r="IF21" s="30"/>
      <c r="IG21" s="30"/>
      <c r="IH21" s="30"/>
      <c r="II21" s="30"/>
      <c r="IJ21" s="30"/>
      <c r="IK21" s="30"/>
      <c r="IL21" s="30"/>
      <c r="IM21" s="30"/>
      <c r="IN21" s="30"/>
      <c r="IO21" s="30"/>
      <c r="IP21" s="30"/>
      <c r="IQ21" s="30"/>
      <c r="IR21" s="30"/>
      <c r="IS21" s="30"/>
      <c r="IT21" s="30"/>
      <c r="IU21" s="30"/>
    </row>
    <row r="22" s="1" customFormat="1" customHeight="1" spans="1:255">
      <c r="A22" s="30"/>
      <c r="B22" s="30"/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161"/>
      <c r="N22" s="162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0"/>
      <c r="BU22" s="30"/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0"/>
      <c r="DG22" s="30"/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0"/>
      <c r="DT22" s="30"/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0"/>
      <c r="ES22" s="30"/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0"/>
      <c r="FF22" s="30"/>
      <c r="FG22" s="30"/>
      <c r="FH22" s="30"/>
      <c r="FI22" s="30"/>
      <c r="FJ22" s="30"/>
      <c r="FK22" s="30"/>
      <c r="FL22" s="30"/>
      <c r="FM22" s="30"/>
      <c r="FN22" s="30"/>
      <c r="FO22" s="30"/>
      <c r="FP22" s="30"/>
      <c r="FQ22" s="30"/>
      <c r="FR22" s="30"/>
      <c r="FS22" s="30"/>
      <c r="FT22" s="30"/>
      <c r="FU22" s="30"/>
      <c r="FV22" s="30"/>
      <c r="FW22" s="30"/>
      <c r="FX22" s="30"/>
      <c r="FY22" s="30"/>
      <c r="FZ22" s="30"/>
      <c r="GA22" s="30"/>
      <c r="GB22" s="30"/>
      <c r="GC22" s="30"/>
      <c r="GD22" s="30"/>
      <c r="GE22" s="30"/>
      <c r="GF22" s="30"/>
      <c r="GG22" s="30"/>
      <c r="GH22" s="30"/>
      <c r="GI22" s="30"/>
      <c r="GJ22" s="30"/>
      <c r="GK22" s="30"/>
      <c r="GL22" s="30"/>
      <c r="GM22" s="30"/>
      <c r="GN22" s="30"/>
      <c r="GO22" s="30"/>
      <c r="GP22" s="30"/>
      <c r="GQ22" s="30"/>
      <c r="GR22" s="30"/>
      <c r="GS22" s="30"/>
      <c r="GT22" s="30"/>
      <c r="GU22" s="30"/>
      <c r="GV22" s="30"/>
      <c r="GW22" s="30"/>
      <c r="GX22" s="30"/>
      <c r="GY22" s="30"/>
      <c r="GZ22" s="30"/>
      <c r="HA22" s="30"/>
      <c r="HB22" s="30"/>
      <c r="HC22" s="30"/>
      <c r="HD22" s="30"/>
      <c r="HE22" s="30"/>
      <c r="HF22" s="30"/>
      <c r="HG22" s="30"/>
      <c r="HH22" s="30"/>
      <c r="HI22" s="30"/>
      <c r="HJ22" s="30"/>
      <c r="HK22" s="30"/>
      <c r="HL22" s="30"/>
      <c r="HM22" s="30"/>
      <c r="HN22" s="30"/>
      <c r="HO22" s="30"/>
      <c r="HP22" s="30"/>
      <c r="HQ22" s="30"/>
      <c r="HR22" s="30"/>
      <c r="HS22" s="30"/>
      <c r="HT22" s="30"/>
      <c r="HU22" s="30"/>
      <c r="HV22" s="30"/>
      <c r="HW22" s="30"/>
      <c r="HX22" s="30"/>
      <c r="HY22" s="30"/>
      <c r="HZ22" s="30"/>
      <c r="IA22" s="30"/>
      <c r="IB22" s="30"/>
      <c r="IC22" s="30"/>
      <c r="ID22" s="30"/>
      <c r="IE22" s="30"/>
      <c r="IF22" s="30"/>
      <c r="IG22" s="30"/>
      <c r="IH22" s="30"/>
      <c r="II22" s="30"/>
      <c r="IJ22" s="30"/>
      <c r="IK22" s="30"/>
      <c r="IL22" s="30"/>
      <c r="IM22" s="30"/>
      <c r="IN22" s="30"/>
      <c r="IO22" s="30"/>
      <c r="IP22" s="30"/>
      <c r="IQ22" s="30"/>
      <c r="IR22" s="30"/>
      <c r="IS22" s="30"/>
      <c r="IT22" s="30"/>
      <c r="IU22" s="30"/>
    </row>
    <row r="23" s="1" customFormat="1" customHeight="1" spans="1:255">
      <c r="A23" s="30"/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161"/>
      <c r="N23" s="162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0"/>
      <c r="CT23" s="30"/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0"/>
      <c r="DG23" s="30"/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0"/>
      <c r="DT23" s="30"/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0"/>
      <c r="ES23" s="30"/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0"/>
      <c r="FF23" s="30"/>
      <c r="FG23" s="30"/>
      <c r="FH23" s="30"/>
      <c r="FI23" s="30"/>
      <c r="FJ23" s="30"/>
      <c r="FK23" s="30"/>
      <c r="FL23" s="30"/>
      <c r="FM23" s="30"/>
      <c r="FN23" s="30"/>
      <c r="FO23" s="30"/>
      <c r="FP23" s="30"/>
      <c r="FQ23" s="30"/>
      <c r="FR23" s="30"/>
      <c r="FS23" s="30"/>
      <c r="FT23" s="30"/>
      <c r="FU23" s="30"/>
      <c r="FV23" s="30"/>
      <c r="FW23" s="30"/>
      <c r="FX23" s="30"/>
      <c r="FY23" s="30"/>
      <c r="FZ23" s="30"/>
      <c r="GA23" s="30"/>
      <c r="GB23" s="30"/>
      <c r="GC23" s="30"/>
      <c r="GD23" s="30"/>
      <c r="GE23" s="30"/>
      <c r="GF23" s="30"/>
      <c r="GG23" s="30"/>
      <c r="GH23" s="30"/>
      <c r="GI23" s="30"/>
      <c r="GJ23" s="30"/>
      <c r="GK23" s="30"/>
      <c r="GL23" s="30"/>
      <c r="GM23" s="30"/>
      <c r="GN23" s="30"/>
      <c r="GO23" s="30"/>
      <c r="GP23" s="30"/>
      <c r="GQ23" s="30"/>
      <c r="GR23" s="30"/>
      <c r="GS23" s="30"/>
      <c r="GT23" s="30"/>
      <c r="GU23" s="30"/>
      <c r="GV23" s="30"/>
      <c r="GW23" s="30"/>
      <c r="GX23" s="30"/>
      <c r="GY23" s="30"/>
      <c r="GZ23" s="30"/>
      <c r="HA23" s="30"/>
      <c r="HB23" s="30"/>
      <c r="HC23" s="30"/>
      <c r="HD23" s="30"/>
      <c r="HE23" s="30"/>
      <c r="HF23" s="30"/>
      <c r="HG23" s="30"/>
      <c r="HH23" s="30"/>
      <c r="HI23" s="30"/>
      <c r="HJ23" s="30"/>
      <c r="HK23" s="30"/>
      <c r="HL23" s="30"/>
      <c r="HM23" s="30"/>
      <c r="HN23" s="30"/>
      <c r="HO23" s="30"/>
      <c r="HP23" s="30"/>
      <c r="HQ23" s="30"/>
      <c r="HR23" s="30"/>
      <c r="HS23" s="30"/>
      <c r="HT23" s="30"/>
      <c r="HU23" s="30"/>
      <c r="HV23" s="30"/>
      <c r="HW23" s="30"/>
      <c r="HX23" s="30"/>
      <c r="HY23" s="30"/>
      <c r="HZ23" s="30"/>
      <c r="IA23" s="30"/>
      <c r="IB23" s="30"/>
      <c r="IC23" s="30"/>
      <c r="ID23" s="30"/>
      <c r="IE23" s="30"/>
      <c r="IF23" s="30"/>
      <c r="IG23" s="30"/>
      <c r="IH23" s="30"/>
      <c r="II23" s="30"/>
      <c r="IJ23" s="30"/>
      <c r="IK23" s="30"/>
      <c r="IL23" s="30"/>
      <c r="IM23" s="30"/>
      <c r="IN23" s="30"/>
      <c r="IO23" s="30"/>
      <c r="IP23" s="30"/>
      <c r="IQ23" s="30"/>
      <c r="IR23" s="30"/>
      <c r="IS23" s="30"/>
      <c r="IT23" s="30"/>
      <c r="IU23" s="30"/>
    </row>
    <row r="24" s="1" customFormat="1" customHeight="1" spans="1:255">
      <c r="A24" s="30"/>
      <c r="B24" s="30"/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161"/>
      <c r="N24" s="162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0"/>
      <c r="BU24" s="30"/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0"/>
      <c r="CT24" s="30"/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0"/>
      <c r="DG24" s="30"/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0"/>
      <c r="DT24" s="30"/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0"/>
      <c r="ES24" s="30"/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0"/>
      <c r="FF24" s="30"/>
      <c r="FG24" s="30"/>
      <c r="FH24" s="30"/>
      <c r="FI24" s="30"/>
      <c r="FJ24" s="30"/>
      <c r="FK24" s="30"/>
      <c r="FL24" s="30"/>
      <c r="FM24" s="30"/>
      <c r="FN24" s="30"/>
      <c r="FO24" s="30"/>
      <c r="FP24" s="30"/>
      <c r="FQ24" s="30"/>
      <c r="FR24" s="30"/>
      <c r="FS24" s="30"/>
      <c r="FT24" s="30"/>
      <c r="FU24" s="30"/>
      <c r="FV24" s="30"/>
      <c r="FW24" s="30"/>
      <c r="FX24" s="30"/>
      <c r="FY24" s="30"/>
      <c r="FZ24" s="30"/>
      <c r="GA24" s="30"/>
      <c r="GB24" s="30"/>
      <c r="GC24" s="30"/>
      <c r="GD24" s="30"/>
      <c r="GE24" s="30"/>
      <c r="GF24" s="30"/>
      <c r="GG24" s="30"/>
      <c r="GH24" s="30"/>
      <c r="GI24" s="30"/>
      <c r="GJ24" s="30"/>
      <c r="GK24" s="30"/>
      <c r="GL24" s="30"/>
      <c r="GM24" s="30"/>
      <c r="GN24" s="30"/>
      <c r="GO24" s="30"/>
      <c r="GP24" s="30"/>
      <c r="GQ24" s="30"/>
      <c r="GR24" s="30"/>
      <c r="GS24" s="30"/>
      <c r="GT24" s="30"/>
      <c r="GU24" s="30"/>
      <c r="GV24" s="30"/>
      <c r="GW24" s="30"/>
      <c r="GX24" s="30"/>
      <c r="GY24" s="30"/>
      <c r="GZ24" s="30"/>
      <c r="HA24" s="30"/>
      <c r="HB24" s="30"/>
      <c r="HC24" s="30"/>
      <c r="HD24" s="30"/>
      <c r="HE24" s="30"/>
      <c r="HF24" s="30"/>
      <c r="HG24" s="30"/>
      <c r="HH24" s="30"/>
      <c r="HI24" s="30"/>
      <c r="HJ24" s="30"/>
      <c r="HK24" s="30"/>
      <c r="HL24" s="30"/>
      <c r="HM24" s="30"/>
      <c r="HN24" s="30"/>
      <c r="HO24" s="30"/>
      <c r="HP24" s="30"/>
      <c r="HQ24" s="30"/>
      <c r="HR24" s="30"/>
      <c r="HS24" s="30"/>
      <c r="HT24" s="30"/>
      <c r="HU24" s="30"/>
      <c r="HV24" s="30"/>
      <c r="HW24" s="30"/>
      <c r="HX24" s="30"/>
      <c r="HY24" s="30"/>
      <c r="HZ24" s="30"/>
      <c r="IA24" s="30"/>
      <c r="IB24" s="30"/>
      <c r="IC24" s="30"/>
      <c r="ID24" s="30"/>
      <c r="IE24" s="30"/>
      <c r="IF24" s="30"/>
      <c r="IG24" s="30"/>
      <c r="IH24" s="30"/>
      <c r="II24" s="30"/>
      <c r="IJ24" s="30"/>
      <c r="IK24" s="30"/>
      <c r="IL24" s="30"/>
      <c r="IM24" s="30"/>
      <c r="IN24" s="30"/>
      <c r="IO24" s="30"/>
      <c r="IP24" s="30"/>
      <c r="IQ24" s="30"/>
      <c r="IR24" s="30"/>
      <c r="IS24" s="30"/>
      <c r="IT24" s="30"/>
      <c r="IU24" s="30"/>
    </row>
    <row r="25" s="1" customFormat="1" customHeight="1" spans="1:255">
      <c r="A25" s="30"/>
      <c r="B25" s="30"/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161"/>
      <c r="N25" s="162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30"/>
      <c r="GI25" s="30"/>
      <c r="GJ25" s="30"/>
      <c r="GK25" s="30"/>
      <c r="GL25" s="30"/>
      <c r="GM25" s="30"/>
      <c r="GN25" s="30"/>
      <c r="GO25" s="30"/>
      <c r="GP25" s="30"/>
      <c r="GQ25" s="30"/>
      <c r="GR25" s="30"/>
      <c r="GS25" s="30"/>
      <c r="GT25" s="30"/>
      <c r="GU25" s="30"/>
      <c r="GV25" s="30"/>
      <c r="GW25" s="30"/>
      <c r="GX25" s="30"/>
      <c r="GY25" s="30"/>
      <c r="GZ25" s="30"/>
      <c r="HA25" s="30"/>
      <c r="HB25" s="30"/>
      <c r="HC25" s="30"/>
      <c r="HD25" s="30"/>
      <c r="HE25" s="30"/>
      <c r="HF25" s="30"/>
      <c r="HG25" s="30"/>
      <c r="HH25" s="30"/>
      <c r="HI25" s="30"/>
      <c r="HJ25" s="30"/>
      <c r="HK25" s="30"/>
      <c r="HL25" s="30"/>
      <c r="HM25" s="30"/>
      <c r="HN25" s="30"/>
      <c r="HO25" s="30"/>
      <c r="HP25" s="30"/>
      <c r="HQ25" s="30"/>
      <c r="HR25" s="30"/>
      <c r="HS25" s="30"/>
      <c r="HT25" s="30"/>
      <c r="HU25" s="30"/>
      <c r="HV25" s="30"/>
      <c r="HW25" s="30"/>
      <c r="HX25" s="30"/>
      <c r="HY25" s="30"/>
      <c r="HZ25" s="30"/>
      <c r="IA25" s="30"/>
      <c r="IB25" s="30"/>
      <c r="IC25" s="30"/>
      <c r="ID25" s="30"/>
      <c r="IE25" s="30"/>
      <c r="IF25" s="30"/>
      <c r="IG25" s="30"/>
      <c r="IH25" s="30"/>
      <c r="II25" s="30"/>
      <c r="IJ25" s="30"/>
      <c r="IK25" s="30"/>
      <c r="IL25" s="30"/>
      <c r="IM25" s="30"/>
      <c r="IN25" s="30"/>
      <c r="IO25" s="30"/>
      <c r="IP25" s="30"/>
      <c r="IQ25" s="30"/>
      <c r="IR25" s="30"/>
      <c r="IS25" s="30"/>
      <c r="IT25" s="30"/>
      <c r="IU25" s="30"/>
    </row>
    <row r="26" s="1" customFormat="1" customHeight="1" spans="1:255">
      <c r="A26" s="30"/>
      <c r="B26" s="30"/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161"/>
      <c r="N26" s="162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0"/>
      <c r="BU26" s="30"/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0"/>
      <c r="CT26" s="30"/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0"/>
      <c r="DG26" s="30"/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0"/>
      <c r="DT26" s="30"/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0"/>
      <c r="ES26" s="30"/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0"/>
      <c r="FF26" s="30"/>
      <c r="FG26" s="30"/>
      <c r="FH26" s="30"/>
      <c r="FI26" s="30"/>
      <c r="FJ26" s="30"/>
      <c r="FK26" s="30"/>
      <c r="FL26" s="30"/>
      <c r="FM26" s="30"/>
      <c r="FN26" s="30"/>
      <c r="FO26" s="30"/>
      <c r="FP26" s="30"/>
      <c r="FQ26" s="30"/>
      <c r="FR26" s="30"/>
      <c r="FS26" s="30"/>
      <c r="FT26" s="30"/>
      <c r="FU26" s="30"/>
      <c r="FV26" s="30"/>
      <c r="FW26" s="30"/>
      <c r="FX26" s="30"/>
      <c r="FY26" s="30"/>
      <c r="FZ26" s="30"/>
      <c r="GA26" s="30"/>
      <c r="GB26" s="30"/>
      <c r="GC26" s="30"/>
      <c r="GD26" s="30"/>
      <c r="GE26" s="30"/>
      <c r="GF26" s="30"/>
      <c r="GG26" s="30"/>
      <c r="GH26" s="30"/>
      <c r="GI26" s="30"/>
      <c r="GJ26" s="30"/>
      <c r="GK26" s="30"/>
      <c r="GL26" s="30"/>
      <c r="GM26" s="30"/>
      <c r="GN26" s="30"/>
      <c r="GO26" s="30"/>
      <c r="GP26" s="30"/>
      <c r="GQ26" s="30"/>
      <c r="GR26" s="30"/>
      <c r="GS26" s="30"/>
      <c r="GT26" s="30"/>
      <c r="GU26" s="30"/>
      <c r="GV26" s="30"/>
      <c r="GW26" s="30"/>
      <c r="GX26" s="30"/>
      <c r="GY26" s="30"/>
      <c r="GZ26" s="30"/>
      <c r="HA26" s="30"/>
      <c r="HB26" s="30"/>
      <c r="HC26" s="30"/>
      <c r="HD26" s="30"/>
      <c r="HE26" s="30"/>
      <c r="HF26" s="30"/>
      <c r="HG26" s="30"/>
      <c r="HH26" s="30"/>
      <c r="HI26" s="30"/>
      <c r="HJ26" s="30"/>
      <c r="HK26" s="30"/>
      <c r="HL26" s="30"/>
      <c r="HM26" s="30"/>
      <c r="HN26" s="30"/>
      <c r="HO26" s="30"/>
      <c r="HP26" s="30"/>
      <c r="HQ26" s="30"/>
      <c r="HR26" s="30"/>
      <c r="HS26" s="30"/>
      <c r="HT26" s="30"/>
      <c r="HU26" s="30"/>
      <c r="HV26" s="30"/>
      <c r="HW26" s="30"/>
      <c r="HX26" s="30"/>
      <c r="HY26" s="30"/>
      <c r="HZ26" s="30"/>
      <c r="IA26" s="30"/>
      <c r="IB26" s="30"/>
      <c r="IC26" s="30"/>
      <c r="ID26" s="30"/>
      <c r="IE26" s="30"/>
      <c r="IF26" s="30"/>
      <c r="IG26" s="30"/>
      <c r="IH26" s="30"/>
      <c r="II26" s="30"/>
      <c r="IJ26" s="30"/>
      <c r="IK26" s="30"/>
      <c r="IL26" s="30"/>
      <c r="IM26" s="30"/>
      <c r="IN26" s="30"/>
      <c r="IO26" s="30"/>
      <c r="IP26" s="30"/>
      <c r="IQ26" s="30"/>
      <c r="IR26" s="30"/>
      <c r="IS26" s="30"/>
      <c r="IT26" s="30"/>
      <c r="IU26" s="30"/>
    </row>
    <row r="27" s="1" customFormat="1" customHeight="1" spans="1:255">
      <c r="A27" s="30"/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161"/>
      <c r="N27" s="162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30"/>
      <c r="GE27" s="30"/>
      <c r="GF27" s="30"/>
      <c r="GG27" s="30"/>
      <c r="GH27" s="30"/>
      <c r="GI27" s="30"/>
      <c r="GJ27" s="30"/>
      <c r="GK27" s="30"/>
      <c r="GL27" s="30"/>
      <c r="GM27" s="30"/>
      <c r="GN27" s="30"/>
      <c r="GO27" s="30"/>
      <c r="GP27" s="30"/>
      <c r="GQ27" s="30"/>
      <c r="GR27" s="30"/>
      <c r="GS27" s="30"/>
      <c r="GT27" s="30"/>
      <c r="GU27" s="30"/>
      <c r="GV27" s="30"/>
      <c r="GW27" s="30"/>
      <c r="GX27" s="30"/>
      <c r="GY27" s="30"/>
      <c r="GZ27" s="30"/>
      <c r="HA27" s="30"/>
      <c r="HB27" s="30"/>
      <c r="HC27" s="30"/>
      <c r="HD27" s="30"/>
      <c r="HE27" s="30"/>
      <c r="HF27" s="30"/>
      <c r="HG27" s="30"/>
      <c r="HH27" s="30"/>
      <c r="HI27" s="30"/>
      <c r="HJ27" s="30"/>
      <c r="HK27" s="30"/>
      <c r="HL27" s="30"/>
      <c r="HM27" s="30"/>
      <c r="HN27" s="30"/>
      <c r="HO27" s="30"/>
      <c r="HP27" s="30"/>
      <c r="HQ27" s="30"/>
      <c r="HR27" s="30"/>
      <c r="HS27" s="30"/>
      <c r="HT27" s="30"/>
      <c r="HU27" s="30"/>
      <c r="HV27" s="30"/>
      <c r="HW27" s="30"/>
      <c r="HX27" s="30"/>
      <c r="HY27" s="30"/>
      <c r="HZ27" s="30"/>
      <c r="IA27" s="30"/>
      <c r="IB27" s="30"/>
      <c r="IC27" s="30"/>
      <c r="ID27" s="30"/>
      <c r="IE27" s="30"/>
      <c r="IF27" s="30"/>
      <c r="IG27" s="30"/>
      <c r="IH27" s="30"/>
      <c r="II27" s="30"/>
      <c r="IJ27" s="30"/>
      <c r="IK27" s="30"/>
      <c r="IL27" s="30"/>
      <c r="IM27" s="30"/>
      <c r="IN27" s="30"/>
      <c r="IO27" s="30"/>
      <c r="IP27" s="30"/>
      <c r="IQ27" s="30"/>
      <c r="IR27" s="30"/>
      <c r="IS27" s="30"/>
      <c r="IT27" s="30"/>
      <c r="IU27" s="30"/>
    </row>
    <row r="28" s="1" customFormat="1" customHeight="1" spans="1:255">
      <c r="A28" s="30"/>
      <c r="B28" s="30"/>
      <c r="C28" s="30"/>
      <c r="D28" s="30"/>
      <c r="E28" s="30"/>
      <c r="F28" s="30"/>
      <c r="G28" s="30"/>
      <c r="H28" s="30"/>
      <c r="I28" s="30"/>
      <c r="J28" s="30"/>
      <c r="K28" s="30"/>
      <c r="L28" s="30"/>
      <c r="M28" s="161"/>
      <c r="N28" s="162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0"/>
      <c r="CT28" s="30"/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0"/>
      <c r="DG28" s="30"/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0"/>
      <c r="DT28" s="30"/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0"/>
      <c r="ES28" s="30"/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0"/>
      <c r="FF28" s="30"/>
      <c r="FG28" s="30"/>
      <c r="FH28" s="30"/>
      <c r="FI28" s="30"/>
      <c r="FJ28" s="30"/>
      <c r="FK28" s="30"/>
      <c r="FL28" s="30"/>
      <c r="FM28" s="30"/>
      <c r="FN28" s="30"/>
      <c r="FO28" s="30"/>
      <c r="FP28" s="30"/>
      <c r="FQ28" s="30"/>
      <c r="FR28" s="30"/>
      <c r="FS28" s="30"/>
      <c r="FT28" s="30"/>
      <c r="FU28" s="30"/>
      <c r="FV28" s="30"/>
      <c r="FW28" s="30"/>
      <c r="FX28" s="30"/>
      <c r="FY28" s="30"/>
      <c r="FZ28" s="30"/>
      <c r="GA28" s="30"/>
      <c r="GB28" s="30"/>
      <c r="GC28" s="30"/>
      <c r="GD28" s="30"/>
      <c r="GE28" s="30"/>
      <c r="GF28" s="30"/>
      <c r="GG28" s="30"/>
      <c r="GH28" s="30"/>
      <c r="GI28" s="30"/>
      <c r="GJ28" s="30"/>
      <c r="GK28" s="30"/>
      <c r="GL28" s="30"/>
      <c r="GM28" s="30"/>
      <c r="GN28" s="30"/>
      <c r="GO28" s="30"/>
      <c r="GP28" s="30"/>
      <c r="GQ28" s="30"/>
      <c r="GR28" s="30"/>
      <c r="GS28" s="30"/>
      <c r="GT28" s="30"/>
      <c r="GU28" s="30"/>
      <c r="GV28" s="30"/>
      <c r="GW28" s="30"/>
      <c r="GX28" s="30"/>
      <c r="GY28" s="30"/>
      <c r="GZ28" s="30"/>
      <c r="HA28" s="30"/>
      <c r="HB28" s="30"/>
      <c r="HC28" s="30"/>
      <c r="HD28" s="30"/>
      <c r="HE28" s="30"/>
      <c r="HF28" s="30"/>
      <c r="HG28" s="30"/>
      <c r="HH28" s="30"/>
      <c r="HI28" s="30"/>
      <c r="HJ28" s="30"/>
      <c r="HK28" s="30"/>
      <c r="HL28" s="30"/>
      <c r="HM28" s="30"/>
      <c r="HN28" s="30"/>
      <c r="HO28" s="30"/>
      <c r="HP28" s="30"/>
      <c r="HQ28" s="30"/>
      <c r="HR28" s="30"/>
      <c r="HS28" s="30"/>
      <c r="HT28" s="30"/>
      <c r="HU28" s="30"/>
      <c r="HV28" s="30"/>
      <c r="HW28" s="30"/>
      <c r="HX28" s="30"/>
      <c r="HY28" s="30"/>
      <c r="HZ28" s="30"/>
      <c r="IA28" s="30"/>
      <c r="IB28" s="30"/>
      <c r="IC28" s="30"/>
      <c r="ID28" s="30"/>
      <c r="IE28" s="30"/>
      <c r="IF28" s="30"/>
      <c r="IG28" s="30"/>
      <c r="IH28" s="30"/>
      <c r="II28" s="30"/>
      <c r="IJ28" s="30"/>
      <c r="IK28" s="30"/>
      <c r="IL28" s="30"/>
      <c r="IM28" s="30"/>
      <c r="IN28" s="30"/>
      <c r="IO28" s="30"/>
      <c r="IP28" s="30"/>
      <c r="IQ28" s="30"/>
      <c r="IR28" s="30"/>
      <c r="IS28" s="30"/>
      <c r="IT28" s="30"/>
      <c r="IU28" s="30"/>
    </row>
    <row r="29" s="1" customFormat="1" customHeight="1" spans="1:255">
      <c r="A29" s="30"/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161"/>
      <c r="N29" s="162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  <c r="CV29" s="30"/>
      <c r="CW29" s="30"/>
      <c r="CX29" s="30"/>
      <c r="CY29" s="30"/>
      <c r="CZ29" s="30"/>
      <c r="DA29" s="30"/>
      <c r="DB29" s="30"/>
      <c r="DC29" s="30"/>
      <c r="DD29" s="30"/>
      <c r="DE29" s="30"/>
      <c r="DF29" s="30"/>
      <c r="DG29" s="30"/>
      <c r="DH29" s="30"/>
      <c r="DI29" s="30"/>
      <c r="DJ29" s="30"/>
      <c r="DK29" s="30"/>
      <c r="DL29" s="30"/>
      <c r="DM29" s="30"/>
      <c r="DN29" s="30"/>
      <c r="DO29" s="30"/>
      <c r="DP29" s="30"/>
      <c r="DQ29" s="30"/>
      <c r="DR29" s="30"/>
      <c r="DS29" s="30"/>
      <c r="DT29" s="30"/>
      <c r="DU29" s="30"/>
      <c r="DV29" s="30"/>
      <c r="DW29" s="30"/>
      <c r="DX29" s="30"/>
      <c r="DY29" s="30"/>
      <c r="DZ29" s="30"/>
      <c r="EA29" s="30"/>
      <c r="EB29" s="30"/>
      <c r="EC29" s="30"/>
      <c r="ED29" s="30"/>
      <c r="EE29" s="30"/>
      <c r="EF29" s="30"/>
      <c r="EG29" s="30"/>
      <c r="EH29" s="30"/>
      <c r="EI29" s="30"/>
      <c r="EJ29" s="30"/>
      <c r="EK29" s="30"/>
      <c r="EL29" s="30"/>
      <c r="EM29" s="30"/>
      <c r="EN29" s="30"/>
      <c r="EO29" s="30"/>
      <c r="EP29" s="30"/>
      <c r="EQ29" s="30"/>
      <c r="ER29" s="30"/>
      <c r="ES29" s="30"/>
      <c r="ET29" s="30"/>
      <c r="EU29" s="30"/>
      <c r="EV29" s="30"/>
      <c r="EW29" s="30"/>
      <c r="EX29" s="30"/>
      <c r="EY29" s="30"/>
      <c r="EZ29" s="30"/>
      <c r="FA29" s="30"/>
      <c r="FB29" s="30"/>
      <c r="FC29" s="30"/>
      <c r="FD29" s="30"/>
      <c r="FE29" s="30"/>
      <c r="FF29" s="30"/>
      <c r="FG29" s="30"/>
      <c r="FH29" s="30"/>
      <c r="FI29" s="30"/>
      <c r="FJ29" s="30"/>
      <c r="FK29" s="30"/>
      <c r="FL29" s="30"/>
      <c r="FM29" s="30"/>
      <c r="FN29" s="30"/>
      <c r="FO29" s="30"/>
      <c r="FP29" s="30"/>
      <c r="FQ29" s="30"/>
      <c r="FR29" s="30"/>
      <c r="FS29" s="30"/>
      <c r="FT29" s="30"/>
      <c r="FU29" s="30"/>
      <c r="FV29" s="30"/>
      <c r="FW29" s="30"/>
      <c r="FX29" s="30"/>
      <c r="FY29" s="30"/>
      <c r="FZ29" s="30"/>
      <c r="GA29" s="30"/>
      <c r="GB29" s="30"/>
      <c r="GC29" s="30"/>
      <c r="GD29" s="30"/>
      <c r="GE29" s="30"/>
      <c r="GF29" s="30"/>
      <c r="GG29" s="30"/>
      <c r="GH29" s="30"/>
      <c r="GI29" s="30"/>
      <c r="GJ29" s="30"/>
      <c r="GK29" s="30"/>
      <c r="GL29" s="30"/>
      <c r="GM29" s="30"/>
      <c r="GN29" s="30"/>
      <c r="GO29" s="30"/>
      <c r="GP29" s="30"/>
      <c r="GQ29" s="30"/>
      <c r="GR29" s="30"/>
      <c r="GS29" s="30"/>
      <c r="GT29" s="30"/>
      <c r="GU29" s="30"/>
      <c r="GV29" s="30"/>
      <c r="GW29" s="30"/>
      <c r="GX29" s="30"/>
      <c r="GY29" s="30"/>
      <c r="GZ29" s="30"/>
      <c r="HA29" s="30"/>
      <c r="HB29" s="30"/>
      <c r="HC29" s="30"/>
      <c r="HD29" s="30"/>
      <c r="HE29" s="30"/>
      <c r="HF29" s="30"/>
      <c r="HG29" s="30"/>
      <c r="HH29" s="30"/>
      <c r="HI29" s="30"/>
      <c r="HJ29" s="30"/>
      <c r="HK29" s="30"/>
      <c r="HL29" s="30"/>
      <c r="HM29" s="30"/>
      <c r="HN29" s="30"/>
      <c r="HO29" s="30"/>
      <c r="HP29" s="30"/>
      <c r="HQ29" s="30"/>
      <c r="HR29" s="30"/>
      <c r="HS29" s="30"/>
      <c r="HT29" s="30"/>
      <c r="HU29" s="30"/>
      <c r="HV29" s="30"/>
      <c r="HW29" s="30"/>
      <c r="HX29" s="30"/>
      <c r="HY29" s="30"/>
      <c r="HZ29" s="30"/>
      <c r="IA29" s="30"/>
      <c r="IB29" s="30"/>
      <c r="IC29" s="30"/>
      <c r="ID29" s="30"/>
      <c r="IE29" s="30"/>
      <c r="IF29" s="30"/>
      <c r="IG29" s="30"/>
      <c r="IH29" s="30"/>
      <c r="II29" s="30"/>
      <c r="IJ29" s="30"/>
      <c r="IK29" s="30"/>
      <c r="IL29" s="30"/>
      <c r="IM29" s="30"/>
      <c r="IN29" s="30"/>
      <c r="IO29" s="30"/>
      <c r="IP29" s="30"/>
      <c r="IQ29" s="30"/>
      <c r="IR29" s="30"/>
      <c r="IS29" s="30"/>
      <c r="IT29" s="30"/>
      <c r="IU29" s="30"/>
    </row>
    <row r="30" s="1" customFormat="1" customHeight="1" spans="1:255">
      <c r="A30" s="30"/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161"/>
      <c r="N30" s="162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0"/>
      <c r="BU30" s="30"/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0"/>
      <c r="CT30" s="30"/>
      <c r="CU30" s="30"/>
      <c r="CV30" s="30"/>
      <c r="CW30" s="30"/>
      <c r="CX30" s="30"/>
      <c r="CY30" s="30"/>
      <c r="CZ30" s="30"/>
      <c r="DA30" s="30"/>
      <c r="DB30" s="30"/>
      <c r="DC30" s="30"/>
      <c r="DD30" s="30"/>
      <c r="DE30" s="30"/>
      <c r="DF30" s="30"/>
      <c r="DG30" s="30"/>
      <c r="DH30" s="30"/>
      <c r="DI30" s="30"/>
      <c r="DJ30" s="30"/>
      <c r="DK30" s="30"/>
      <c r="DL30" s="30"/>
      <c r="DM30" s="30"/>
      <c r="DN30" s="30"/>
      <c r="DO30" s="30"/>
      <c r="DP30" s="30"/>
      <c r="DQ30" s="30"/>
      <c r="DR30" s="30"/>
      <c r="DS30" s="30"/>
      <c r="DT30" s="30"/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0"/>
      <c r="ES30" s="30"/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0"/>
      <c r="FF30" s="30"/>
      <c r="FG30" s="30"/>
      <c r="FH30" s="30"/>
      <c r="FI30" s="30"/>
      <c r="FJ30" s="30"/>
      <c r="FK30" s="30"/>
      <c r="FL30" s="30"/>
      <c r="FM30" s="30"/>
      <c r="FN30" s="30"/>
      <c r="FO30" s="30"/>
      <c r="FP30" s="30"/>
      <c r="FQ30" s="30"/>
      <c r="FR30" s="30"/>
      <c r="FS30" s="30"/>
      <c r="FT30" s="30"/>
      <c r="FU30" s="30"/>
      <c r="FV30" s="30"/>
      <c r="FW30" s="30"/>
      <c r="FX30" s="30"/>
      <c r="FY30" s="30"/>
      <c r="FZ30" s="30"/>
      <c r="GA30" s="30"/>
      <c r="GB30" s="30"/>
      <c r="GC30" s="30"/>
      <c r="GD30" s="30"/>
      <c r="GE30" s="30"/>
      <c r="GF30" s="30"/>
      <c r="GG30" s="30"/>
      <c r="GH30" s="30"/>
      <c r="GI30" s="30"/>
      <c r="GJ30" s="30"/>
      <c r="GK30" s="30"/>
      <c r="GL30" s="30"/>
      <c r="GM30" s="30"/>
      <c r="GN30" s="30"/>
      <c r="GO30" s="30"/>
      <c r="GP30" s="30"/>
      <c r="GQ30" s="30"/>
      <c r="GR30" s="30"/>
      <c r="GS30" s="30"/>
      <c r="GT30" s="30"/>
      <c r="GU30" s="30"/>
      <c r="GV30" s="30"/>
      <c r="GW30" s="30"/>
      <c r="GX30" s="30"/>
      <c r="GY30" s="30"/>
      <c r="GZ30" s="30"/>
      <c r="HA30" s="30"/>
      <c r="HB30" s="30"/>
      <c r="HC30" s="30"/>
      <c r="HD30" s="30"/>
      <c r="HE30" s="30"/>
      <c r="HF30" s="30"/>
      <c r="HG30" s="30"/>
      <c r="HH30" s="30"/>
      <c r="HI30" s="30"/>
      <c r="HJ30" s="30"/>
      <c r="HK30" s="30"/>
      <c r="HL30" s="30"/>
      <c r="HM30" s="30"/>
      <c r="HN30" s="30"/>
      <c r="HO30" s="30"/>
      <c r="HP30" s="30"/>
      <c r="HQ30" s="30"/>
      <c r="HR30" s="30"/>
      <c r="HS30" s="30"/>
      <c r="HT30" s="30"/>
      <c r="HU30" s="30"/>
      <c r="HV30" s="30"/>
      <c r="HW30" s="30"/>
      <c r="HX30" s="30"/>
      <c r="HY30" s="30"/>
      <c r="HZ30" s="30"/>
      <c r="IA30" s="30"/>
      <c r="IB30" s="30"/>
      <c r="IC30" s="30"/>
      <c r="ID30" s="30"/>
      <c r="IE30" s="30"/>
      <c r="IF30" s="30"/>
      <c r="IG30" s="30"/>
      <c r="IH30" s="30"/>
      <c r="II30" s="30"/>
      <c r="IJ30" s="30"/>
      <c r="IK30" s="30"/>
      <c r="IL30" s="30"/>
      <c r="IM30" s="30"/>
      <c r="IN30" s="30"/>
      <c r="IO30" s="30"/>
      <c r="IP30" s="30"/>
      <c r="IQ30" s="30"/>
      <c r="IR30" s="30"/>
      <c r="IS30" s="30"/>
      <c r="IT30" s="30"/>
      <c r="IU30" s="30"/>
    </row>
    <row r="31" s="1" customFormat="1" customHeight="1" spans="1:255">
      <c r="A31" s="30"/>
      <c r="B31" s="30"/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161"/>
      <c r="N31" s="162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0"/>
      <c r="DG31" s="30"/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0"/>
      <c r="DT31" s="30"/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0"/>
      <c r="ES31" s="30"/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0"/>
      <c r="FF31" s="30"/>
      <c r="FG31" s="30"/>
      <c r="FH31" s="30"/>
      <c r="FI31" s="30"/>
      <c r="FJ31" s="30"/>
      <c r="FK31" s="30"/>
      <c r="FL31" s="30"/>
      <c r="FM31" s="30"/>
      <c r="FN31" s="30"/>
      <c r="FO31" s="30"/>
      <c r="FP31" s="30"/>
      <c r="FQ31" s="30"/>
      <c r="FR31" s="30"/>
      <c r="FS31" s="30"/>
      <c r="FT31" s="30"/>
      <c r="FU31" s="30"/>
      <c r="FV31" s="30"/>
      <c r="FW31" s="30"/>
      <c r="FX31" s="30"/>
      <c r="FY31" s="30"/>
      <c r="FZ31" s="30"/>
      <c r="GA31" s="30"/>
      <c r="GB31" s="30"/>
      <c r="GC31" s="30"/>
      <c r="GD31" s="30"/>
      <c r="GE31" s="30"/>
      <c r="GF31" s="30"/>
      <c r="GG31" s="30"/>
      <c r="GH31" s="30"/>
      <c r="GI31" s="30"/>
      <c r="GJ31" s="30"/>
      <c r="GK31" s="30"/>
      <c r="GL31" s="30"/>
      <c r="GM31" s="30"/>
      <c r="GN31" s="30"/>
      <c r="GO31" s="30"/>
      <c r="GP31" s="30"/>
      <c r="GQ31" s="30"/>
      <c r="GR31" s="30"/>
      <c r="GS31" s="30"/>
      <c r="GT31" s="30"/>
      <c r="GU31" s="30"/>
      <c r="GV31" s="30"/>
      <c r="GW31" s="30"/>
      <c r="GX31" s="30"/>
      <c r="GY31" s="30"/>
      <c r="GZ31" s="30"/>
      <c r="HA31" s="30"/>
      <c r="HB31" s="30"/>
      <c r="HC31" s="30"/>
      <c r="HD31" s="30"/>
      <c r="HE31" s="30"/>
      <c r="HF31" s="30"/>
      <c r="HG31" s="30"/>
      <c r="HH31" s="30"/>
      <c r="HI31" s="30"/>
      <c r="HJ31" s="30"/>
      <c r="HK31" s="30"/>
      <c r="HL31" s="30"/>
      <c r="HM31" s="30"/>
      <c r="HN31" s="30"/>
      <c r="HO31" s="30"/>
      <c r="HP31" s="30"/>
      <c r="HQ31" s="30"/>
      <c r="HR31" s="30"/>
      <c r="HS31" s="30"/>
      <c r="HT31" s="30"/>
      <c r="HU31" s="30"/>
      <c r="HV31" s="30"/>
      <c r="HW31" s="30"/>
      <c r="HX31" s="30"/>
      <c r="HY31" s="30"/>
      <c r="HZ31" s="30"/>
      <c r="IA31" s="30"/>
      <c r="IB31" s="30"/>
      <c r="IC31" s="30"/>
      <c r="ID31" s="30"/>
      <c r="IE31" s="30"/>
      <c r="IF31" s="30"/>
      <c r="IG31" s="30"/>
      <c r="IH31" s="30"/>
      <c r="II31" s="30"/>
      <c r="IJ31" s="30"/>
      <c r="IK31" s="30"/>
      <c r="IL31" s="30"/>
      <c r="IM31" s="30"/>
      <c r="IN31" s="30"/>
      <c r="IO31" s="30"/>
      <c r="IP31" s="30"/>
      <c r="IQ31" s="30"/>
      <c r="IR31" s="30"/>
      <c r="IS31" s="30"/>
      <c r="IT31" s="30"/>
      <c r="IU31" s="30"/>
    </row>
    <row r="32" s="1" customFormat="1" customHeight="1" spans="1:255">
      <c r="A32" s="30"/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161"/>
      <c r="N32" s="162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0"/>
      <c r="CT32" s="30"/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0"/>
      <c r="DG32" s="30"/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0"/>
      <c r="DT32" s="30"/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0"/>
      <c r="ES32" s="30"/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0"/>
      <c r="FF32" s="30"/>
      <c r="FG32" s="30"/>
      <c r="FH32" s="30"/>
      <c r="FI32" s="30"/>
      <c r="FJ32" s="30"/>
      <c r="FK32" s="30"/>
      <c r="FL32" s="30"/>
      <c r="FM32" s="30"/>
      <c r="FN32" s="30"/>
      <c r="FO32" s="30"/>
      <c r="FP32" s="30"/>
      <c r="FQ32" s="30"/>
      <c r="FR32" s="30"/>
      <c r="FS32" s="30"/>
      <c r="FT32" s="30"/>
      <c r="FU32" s="30"/>
      <c r="FV32" s="30"/>
      <c r="FW32" s="30"/>
      <c r="FX32" s="30"/>
      <c r="FY32" s="30"/>
      <c r="FZ32" s="30"/>
      <c r="GA32" s="30"/>
      <c r="GB32" s="30"/>
      <c r="GC32" s="30"/>
      <c r="GD32" s="30"/>
      <c r="GE32" s="30"/>
      <c r="GF32" s="30"/>
      <c r="GG32" s="30"/>
      <c r="GH32" s="30"/>
      <c r="GI32" s="30"/>
      <c r="GJ32" s="30"/>
      <c r="GK32" s="30"/>
      <c r="GL32" s="30"/>
      <c r="GM32" s="30"/>
      <c r="GN32" s="30"/>
      <c r="GO32" s="30"/>
      <c r="GP32" s="30"/>
      <c r="GQ32" s="30"/>
      <c r="GR32" s="30"/>
      <c r="GS32" s="30"/>
      <c r="GT32" s="30"/>
      <c r="GU32" s="30"/>
      <c r="GV32" s="30"/>
      <c r="GW32" s="30"/>
      <c r="GX32" s="30"/>
      <c r="GY32" s="30"/>
      <c r="GZ32" s="30"/>
      <c r="HA32" s="30"/>
      <c r="HB32" s="30"/>
      <c r="HC32" s="30"/>
      <c r="HD32" s="30"/>
      <c r="HE32" s="30"/>
      <c r="HF32" s="30"/>
      <c r="HG32" s="30"/>
      <c r="HH32" s="30"/>
      <c r="HI32" s="30"/>
      <c r="HJ32" s="30"/>
      <c r="HK32" s="30"/>
      <c r="HL32" s="30"/>
      <c r="HM32" s="30"/>
      <c r="HN32" s="30"/>
      <c r="HO32" s="30"/>
      <c r="HP32" s="30"/>
      <c r="HQ32" s="30"/>
      <c r="HR32" s="30"/>
      <c r="HS32" s="30"/>
      <c r="HT32" s="30"/>
      <c r="HU32" s="30"/>
      <c r="HV32" s="30"/>
      <c r="HW32" s="30"/>
      <c r="HX32" s="30"/>
      <c r="HY32" s="30"/>
      <c r="HZ32" s="30"/>
      <c r="IA32" s="30"/>
      <c r="IB32" s="30"/>
      <c r="IC32" s="30"/>
      <c r="ID32" s="30"/>
      <c r="IE32" s="30"/>
      <c r="IF32" s="30"/>
      <c r="IG32" s="30"/>
      <c r="IH32" s="30"/>
      <c r="II32" s="30"/>
      <c r="IJ32" s="30"/>
      <c r="IK32" s="30"/>
      <c r="IL32" s="30"/>
      <c r="IM32" s="30"/>
      <c r="IN32" s="30"/>
      <c r="IO32" s="30"/>
      <c r="IP32" s="30"/>
      <c r="IQ32" s="30"/>
      <c r="IR32" s="30"/>
      <c r="IS32" s="30"/>
      <c r="IT32" s="30"/>
      <c r="IU32" s="30"/>
    </row>
    <row r="33" s="1" customFormat="1" customHeight="1" spans="1:255">
      <c r="A33" s="30"/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161"/>
      <c r="N33" s="162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30"/>
      <c r="GM33" s="30"/>
      <c r="GN33" s="30"/>
      <c r="GO33" s="30"/>
      <c r="GP33" s="30"/>
      <c r="GQ33" s="30"/>
      <c r="GR33" s="30"/>
      <c r="GS33" s="30"/>
      <c r="GT33" s="30"/>
      <c r="GU33" s="30"/>
      <c r="GV33" s="30"/>
      <c r="GW33" s="30"/>
      <c r="GX33" s="30"/>
      <c r="GY33" s="30"/>
      <c r="GZ33" s="30"/>
      <c r="HA33" s="30"/>
      <c r="HB33" s="30"/>
      <c r="HC33" s="30"/>
      <c r="HD33" s="30"/>
      <c r="HE33" s="30"/>
      <c r="HF33" s="30"/>
      <c r="HG33" s="30"/>
      <c r="HH33" s="30"/>
      <c r="HI33" s="30"/>
      <c r="HJ33" s="30"/>
      <c r="HK33" s="30"/>
      <c r="HL33" s="30"/>
      <c r="HM33" s="30"/>
      <c r="HN33" s="30"/>
      <c r="HO33" s="30"/>
      <c r="HP33" s="30"/>
      <c r="HQ33" s="30"/>
      <c r="HR33" s="30"/>
      <c r="HS33" s="30"/>
      <c r="HT33" s="30"/>
      <c r="HU33" s="30"/>
      <c r="HV33" s="30"/>
      <c r="HW33" s="30"/>
      <c r="HX33" s="30"/>
      <c r="HY33" s="30"/>
      <c r="HZ33" s="30"/>
      <c r="IA33" s="30"/>
      <c r="IB33" s="30"/>
      <c r="IC33" s="30"/>
      <c r="ID33" s="30"/>
      <c r="IE33" s="30"/>
      <c r="IF33" s="30"/>
      <c r="IG33" s="30"/>
      <c r="IH33" s="30"/>
      <c r="II33" s="30"/>
      <c r="IJ33" s="30"/>
      <c r="IK33" s="30"/>
      <c r="IL33" s="30"/>
      <c r="IM33" s="30"/>
      <c r="IN33" s="30"/>
      <c r="IO33" s="30"/>
      <c r="IP33" s="30"/>
      <c r="IQ33" s="30"/>
      <c r="IR33" s="30"/>
      <c r="IS33" s="30"/>
      <c r="IT33" s="30"/>
      <c r="IU33" s="30"/>
    </row>
    <row r="34" s="1" customFormat="1" customHeight="1" spans="1:255">
      <c r="A34" s="30"/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161"/>
      <c r="N34" s="162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30"/>
      <c r="CP34" s="30"/>
      <c r="CQ34" s="30"/>
      <c r="CR34" s="30"/>
      <c r="CS34" s="30"/>
      <c r="CT34" s="30"/>
      <c r="CU34" s="30"/>
      <c r="CV34" s="30"/>
      <c r="CW34" s="30"/>
      <c r="CX34" s="30"/>
      <c r="CY34" s="30"/>
      <c r="CZ34" s="30"/>
      <c r="DA34" s="30"/>
      <c r="DB34" s="30"/>
      <c r="DC34" s="30"/>
      <c r="DD34" s="30"/>
      <c r="DE34" s="30"/>
      <c r="DF34" s="30"/>
      <c r="DG34" s="30"/>
      <c r="DH34" s="30"/>
      <c r="DI34" s="30"/>
      <c r="DJ34" s="30"/>
      <c r="DK34" s="30"/>
      <c r="DL34" s="30"/>
      <c r="DM34" s="30"/>
      <c r="DN34" s="30"/>
      <c r="DO34" s="30"/>
      <c r="DP34" s="30"/>
      <c r="DQ34" s="30"/>
      <c r="DR34" s="30"/>
      <c r="DS34" s="30"/>
      <c r="DT34" s="30"/>
      <c r="DU34" s="30"/>
      <c r="DV34" s="30"/>
      <c r="DW34" s="30"/>
      <c r="DX34" s="30"/>
      <c r="DY34" s="30"/>
      <c r="DZ34" s="30"/>
      <c r="EA34" s="30"/>
      <c r="EB34" s="30"/>
      <c r="EC34" s="30"/>
      <c r="ED34" s="30"/>
      <c r="EE34" s="30"/>
      <c r="EF34" s="30"/>
      <c r="EG34" s="30"/>
      <c r="EH34" s="30"/>
      <c r="EI34" s="30"/>
      <c r="EJ34" s="30"/>
      <c r="EK34" s="30"/>
      <c r="EL34" s="30"/>
      <c r="EM34" s="30"/>
      <c r="EN34" s="30"/>
      <c r="EO34" s="30"/>
      <c r="EP34" s="30"/>
      <c r="EQ34" s="30"/>
      <c r="ER34" s="30"/>
      <c r="ES34" s="30"/>
      <c r="ET34" s="30"/>
      <c r="EU34" s="30"/>
      <c r="EV34" s="30"/>
      <c r="EW34" s="30"/>
      <c r="EX34" s="30"/>
      <c r="EY34" s="30"/>
      <c r="EZ34" s="30"/>
      <c r="FA34" s="30"/>
      <c r="FB34" s="30"/>
      <c r="FC34" s="30"/>
      <c r="FD34" s="30"/>
      <c r="FE34" s="30"/>
      <c r="FF34" s="30"/>
      <c r="FG34" s="30"/>
      <c r="FH34" s="30"/>
      <c r="FI34" s="30"/>
      <c r="FJ34" s="30"/>
      <c r="FK34" s="30"/>
      <c r="FL34" s="30"/>
      <c r="FM34" s="30"/>
      <c r="FN34" s="30"/>
      <c r="FO34" s="30"/>
      <c r="FP34" s="30"/>
      <c r="FQ34" s="30"/>
      <c r="FR34" s="30"/>
      <c r="FS34" s="30"/>
      <c r="FT34" s="30"/>
      <c r="FU34" s="30"/>
      <c r="FV34" s="30"/>
      <c r="FW34" s="30"/>
      <c r="FX34" s="30"/>
      <c r="FY34" s="30"/>
      <c r="FZ34" s="30"/>
      <c r="GA34" s="30"/>
      <c r="GB34" s="30"/>
      <c r="GC34" s="30"/>
      <c r="GD34" s="30"/>
      <c r="GE34" s="30"/>
      <c r="GF34" s="30"/>
      <c r="GG34" s="30"/>
      <c r="GH34" s="30"/>
      <c r="GI34" s="30"/>
      <c r="GJ34" s="30"/>
      <c r="GK34" s="30"/>
      <c r="GL34" s="30"/>
      <c r="GM34" s="30"/>
      <c r="GN34" s="30"/>
      <c r="GO34" s="30"/>
      <c r="GP34" s="30"/>
      <c r="GQ34" s="30"/>
      <c r="GR34" s="30"/>
      <c r="GS34" s="30"/>
      <c r="GT34" s="30"/>
      <c r="GU34" s="30"/>
      <c r="GV34" s="30"/>
      <c r="GW34" s="30"/>
      <c r="GX34" s="30"/>
      <c r="GY34" s="30"/>
      <c r="GZ34" s="30"/>
      <c r="HA34" s="30"/>
      <c r="HB34" s="30"/>
      <c r="HC34" s="30"/>
      <c r="HD34" s="30"/>
      <c r="HE34" s="30"/>
      <c r="HF34" s="30"/>
      <c r="HG34" s="30"/>
      <c r="HH34" s="30"/>
      <c r="HI34" s="30"/>
      <c r="HJ34" s="30"/>
      <c r="HK34" s="30"/>
      <c r="HL34" s="30"/>
      <c r="HM34" s="30"/>
      <c r="HN34" s="30"/>
      <c r="HO34" s="30"/>
      <c r="HP34" s="30"/>
      <c r="HQ34" s="30"/>
      <c r="HR34" s="30"/>
      <c r="HS34" s="30"/>
      <c r="HT34" s="30"/>
      <c r="HU34" s="30"/>
      <c r="HV34" s="30"/>
      <c r="HW34" s="30"/>
      <c r="HX34" s="30"/>
      <c r="HY34" s="30"/>
      <c r="HZ34" s="30"/>
      <c r="IA34" s="30"/>
      <c r="IB34" s="30"/>
      <c r="IC34" s="30"/>
      <c r="ID34" s="30"/>
      <c r="IE34" s="30"/>
      <c r="IF34" s="30"/>
      <c r="IG34" s="30"/>
      <c r="IH34" s="30"/>
      <c r="II34" s="30"/>
      <c r="IJ34" s="30"/>
      <c r="IK34" s="30"/>
      <c r="IL34" s="30"/>
      <c r="IM34" s="30"/>
      <c r="IN34" s="30"/>
      <c r="IO34" s="30"/>
      <c r="IP34" s="30"/>
      <c r="IQ34" s="30"/>
      <c r="IR34" s="30"/>
      <c r="IS34" s="30"/>
      <c r="IT34" s="30"/>
      <c r="IU34" s="30"/>
    </row>
    <row r="35" s="1" customFormat="1" customHeight="1" spans="1:255">
      <c r="A35" s="30"/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161"/>
      <c r="N35" s="162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  <c r="CT35" s="30"/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0"/>
      <c r="DG35" s="30"/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0"/>
      <c r="DT35" s="30"/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0"/>
      <c r="ES35" s="30"/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0"/>
      <c r="FF35" s="30"/>
      <c r="FG35" s="30"/>
      <c r="FH35" s="30"/>
      <c r="FI35" s="30"/>
      <c r="FJ35" s="30"/>
      <c r="FK35" s="30"/>
      <c r="FL35" s="30"/>
      <c r="FM35" s="30"/>
      <c r="FN35" s="30"/>
      <c r="FO35" s="30"/>
      <c r="FP35" s="30"/>
      <c r="FQ35" s="30"/>
      <c r="FR35" s="30"/>
      <c r="FS35" s="30"/>
      <c r="FT35" s="30"/>
      <c r="FU35" s="30"/>
      <c r="FV35" s="30"/>
      <c r="FW35" s="30"/>
      <c r="FX35" s="30"/>
      <c r="FY35" s="30"/>
      <c r="FZ35" s="30"/>
      <c r="GA35" s="30"/>
      <c r="GB35" s="30"/>
      <c r="GC35" s="30"/>
      <c r="GD35" s="30"/>
      <c r="GE35" s="30"/>
      <c r="GF35" s="30"/>
      <c r="GG35" s="30"/>
      <c r="GH35" s="30"/>
      <c r="GI35" s="30"/>
      <c r="GJ35" s="30"/>
      <c r="GK35" s="30"/>
      <c r="GL35" s="30"/>
      <c r="GM35" s="30"/>
      <c r="GN35" s="30"/>
      <c r="GO35" s="30"/>
      <c r="GP35" s="30"/>
      <c r="GQ35" s="30"/>
      <c r="GR35" s="30"/>
      <c r="GS35" s="30"/>
      <c r="GT35" s="30"/>
      <c r="GU35" s="30"/>
      <c r="GV35" s="30"/>
      <c r="GW35" s="30"/>
      <c r="GX35" s="30"/>
      <c r="GY35" s="30"/>
      <c r="GZ35" s="30"/>
      <c r="HA35" s="30"/>
      <c r="HB35" s="30"/>
      <c r="HC35" s="30"/>
      <c r="HD35" s="30"/>
      <c r="HE35" s="30"/>
      <c r="HF35" s="30"/>
      <c r="HG35" s="30"/>
      <c r="HH35" s="30"/>
      <c r="HI35" s="30"/>
      <c r="HJ35" s="30"/>
      <c r="HK35" s="30"/>
      <c r="HL35" s="30"/>
      <c r="HM35" s="30"/>
      <c r="HN35" s="30"/>
      <c r="HO35" s="30"/>
      <c r="HP35" s="30"/>
      <c r="HQ35" s="30"/>
      <c r="HR35" s="30"/>
      <c r="HS35" s="30"/>
      <c r="HT35" s="30"/>
      <c r="HU35" s="30"/>
      <c r="HV35" s="30"/>
      <c r="HW35" s="30"/>
      <c r="HX35" s="30"/>
      <c r="HY35" s="30"/>
      <c r="HZ35" s="30"/>
      <c r="IA35" s="30"/>
      <c r="IB35" s="30"/>
      <c r="IC35" s="30"/>
      <c r="ID35" s="30"/>
      <c r="IE35" s="30"/>
      <c r="IF35" s="30"/>
      <c r="IG35" s="30"/>
      <c r="IH35" s="30"/>
      <c r="II35" s="30"/>
      <c r="IJ35" s="30"/>
      <c r="IK35" s="30"/>
      <c r="IL35" s="30"/>
      <c r="IM35" s="30"/>
      <c r="IN35" s="30"/>
      <c r="IO35" s="30"/>
      <c r="IP35" s="30"/>
      <c r="IQ35" s="30"/>
      <c r="IR35" s="30"/>
      <c r="IS35" s="30"/>
      <c r="IT35" s="30"/>
      <c r="IU35" s="30"/>
    </row>
    <row r="36" s="1" customFormat="1" customHeight="1" spans="1:255">
      <c r="A36" s="30"/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161"/>
      <c r="N36" s="162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30"/>
      <c r="GL36" s="30"/>
      <c r="GM36" s="30"/>
      <c r="GN36" s="30"/>
      <c r="GO36" s="30"/>
      <c r="GP36" s="30"/>
      <c r="GQ36" s="30"/>
      <c r="GR36" s="30"/>
      <c r="GS36" s="30"/>
      <c r="GT36" s="30"/>
      <c r="GU36" s="30"/>
      <c r="GV36" s="30"/>
      <c r="GW36" s="30"/>
      <c r="GX36" s="30"/>
      <c r="GY36" s="30"/>
      <c r="GZ36" s="30"/>
      <c r="HA36" s="30"/>
      <c r="HB36" s="30"/>
      <c r="HC36" s="30"/>
      <c r="HD36" s="30"/>
      <c r="HE36" s="30"/>
      <c r="HF36" s="30"/>
      <c r="HG36" s="30"/>
      <c r="HH36" s="30"/>
      <c r="HI36" s="30"/>
      <c r="HJ36" s="30"/>
      <c r="HK36" s="30"/>
      <c r="HL36" s="30"/>
      <c r="HM36" s="30"/>
      <c r="HN36" s="30"/>
      <c r="HO36" s="30"/>
      <c r="HP36" s="30"/>
      <c r="HQ36" s="30"/>
      <c r="HR36" s="30"/>
      <c r="HS36" s="30"/>
      <c r="HT36" s="30"/>
      <c r="HU36" s="30"/>
      <c r="HV36" s="30"/>
      <c r="HW36" s="30"/>
      <c r="HX36" s="30"/>
      <c r="HY36" s="30"/>
      <c r="HZ36" s="30"/>
      <c r="IA36" s="30"/>
      <c r="IB36" s="30"/>
      <c r="IC36" s="30"/>
      <c r="ID36" s="30"/>
      <c r="IE36" s="30"/>
      <c r="IF36" s="30"/>
      <c r="IG36" s="30"/>
      <c r="IH36" s="30"/>
      <c r="II36" s="30"/>
      <c r="IJ36" s="30"/>
      <c r="IK36" s="30"/>
      <c r="IL36" s="30"/>
      <c r="IM36" s="30"/>
      <c r="IN36" s="30"/>
      <c r="IO36" s="30"/>
      <c r="IP36" s="30"/>
      <c r="IQ36" s="30"/>
      <c r="IR36" s="30"/>
      <c r="IS36" s="30"/>
      <c r="IT36" s="30"/>
      <c r="IU36" s="30"/>
    </row>
    <row r="37" s="1" customFormat="1" customHeight="1" spans="1:255">
      <c r="A37" s="30"/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161"/>
      <c r="N37" s="162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30"/>
      <c r="CY37" s="30"/>
      <c r="CZ37" s="30"/>
      <c r="DA37" s="30"/>
      <c r="DB37" s="30"/>
      <c r="DC37" s="30"/>
      <c r="DD37" s="30"/>
      <c r="DE37" s="30"/>
      <c r="DF37" s="30"/>
      <c r="DG37" s="30"/>
      <c r="DH37" s="30"/>
      <c r="DI37" s="30"/>
      <c r="DJ37" s="30"/>
      <c r="DK37" s="30"/>
      <c r="DL37" s="30"/>
      <c r="DM37" s="30"/>
      <c r="DN37" s="30"/>
      <c r="DO37" s="30"/>
      <c r="DP37" s="30"/>
      <c r="DQ37" s="30"/>
      <c r="DR37" s="30"/>
      <c r="DS37" s="30"/>
      <c r="DT37" s="30"/>
      <c r="DU37" s="30"/>
      <c r="DV37" s="30"/>
      <c r="DW37" s="30"/>
      <c r="DX37" s="30"/>
      <c r="DY37" s="30"/>
      <c r="DZ37" s="30"/>
      <c r="EA37" s="30"/>
      <c r="EB37" s="30"/>
      <c r="EC37" s="30"/>
      <c r="ED37" s="30"/>
      <c r="EE37" s="30"/>
      <c r="EF37" s="30"/>
      <c r="EG37" s="30"/>
      <c r="EH37" s="30"/>
      <c r="EI37" s="30"/>
      <c r="EJ37" s="30"/>
      <c r="EK37" s="30"/>
      <c r="EL37" s="30"/>
      <c r="EM37" s="30"/>
      <c r="EN37" s="30"/>
      <c r="EO37" s="30"/>
      <c r="EP37" s="30"/>
      <c r="EQ37" s="30"/>
      <c r="ER37" s="30"/>
      <c r="ES37" s="30"/>
      <c r="ET37" s="30"/>
      <c r="EU37" s="30"/>
      <c r="EV37" s="30"/>
      <c r="EW37" s="30"/>
      <c r="EX37" s="30"/>
      <c r="EY37" s="30"/>
      <c r="EZ37" s="30"/>
      <c r="FA37" s="30"/>
      <c r="FB37" s="30"/>
      <c r="FC37" s="30"/>
      <c r="FD37" s="30"/>
      <c r="FE37" s="30"/>
      <c r="FF37" s="30"/>
      <c r="FG37" s="30"/>
      <c r="FH37" s="30"/>
      <c r="FI37" s="30"/>
      <c r="FJ37" s="30"/>
      <c r="FK37" s="30"/>
      <c r="FL37" s="30"/>
      <c r="FM37" s="30"/>
      <c r="FN37" s="30"/>
      <c r="FO37" s="30"/>
      <c r="FP37" s="30"/>
      <c r="FQ37" s="30"/>
      <c r="FR37" s="30"/>
      <c r="FS37" s="30"/>
      <c r="FT37" s="30"/>
      <c r="FU37" s="30"/>
      <c r="FV37" s="30"/>
      <c r="FW37" s="30"/>
      <c r="FX37" s="30"/>
      <c r="FY37" s="30"/>
      <c r="FZ37" s="30"/>
      <c r="GA37" s="30"/>
      <c r="GB37" s="30"/>
      <c r="GC37" s="30"/>
      <c r="GD37" s="30"/>
      <c r="GE37" s="30"/>
      <c r="GF37" s="30"/>
      <c r="GG37" s="30"/>
      <c r="GH37" s="30"/>
      <c r="GI37" s="30"/>
      <c r="GJ37" s="30"/>
      <c r="GK37" s="30"/>
      <c r="GL37" s="30"/>
      <c r="GM37" s="30"/>
      <c r="GN37" s="30"/>
      <c r="GO37" s="30"/>
      <c r="GP37" s="30"/>
      <c r="GQ37" s="30"/>
      <c r="GR37" s="30"/>
      <c r="GS37" s="30"/>
      <c r="GT37" s="30"/>
      <c r="GU37" s="30"/>
      <c r="GV37" s="30"/>
      <c r="GW37" s="30"/>
      <c r="GX37" s="30"/>
      <c r="GY37" s="30"/>
      <c r="GZ37" s="30"/>
      <c r="HA37" s="30"/>
      <c r="HB37" s="30"/>
      <c r="HC37" s="30"/>
      <c r="HD37" s="30"/>
      <c r="HE37" s="30"/>
      <c r="HF37" s="30"/>
      <c r="HG37" s="30"/>
      <c r="HH37" s="30"/>
      <c r="HI37" s="30"/>
      <c r="HJ37" s="30"/>
      <c r="HK37" s="30"/>
      <c r="HL37" s="30"/>
      <c r="HM37" s="30"/>
      <c r="HN37" s="30"/>
      <c r="HO37" s="30"/>
      <c r="HP37" s="30"/>
      <c r="HQ37" s="30"/>
      <c r="HR37" s="30"/>
      <c r="HS37" s="30"/>
      <c r="HT37" s="30"/>
      <c r="HU37" s="30"/>
      <c r="HV37" s="30"/>
      <c r="HW37" s="30"/>
      <c r="HX37" s="30"/>
      <c r="HY37" s="30"/>
      <c r="HZ37" s="30"/>
      <c r="IA37" s="30"/>
      <c r="IB37" s="30"/>
      <c r="IC37" s="30"/>
      <c r="ID37" s="30"/>
      <c r="IE37" s="30"/>
      <c r="IF37" s="30"/>
      <c r="IG37" s="30"/>
      <c r="IH37" s="30"/>
      <c r="II37" s="30"/>
      <c r="IJ37" s="30"/>
      <c r="IK37" s="30"/>
      <c r="IL37" s="30"/>
      <c r="IM37" s="30"/>
      <c r="IN37" s="30"/>
      <c r="IO37" s="30"/>
      <c r="IP37" s="30"/>
      <c r="IQ37" s="30"/>
      <c r="IR37" s="30"/>
      <c r="IS37" s="30"/>
      <c r="IT37" s="30"/>
      <c r="IU37" s="30"/>
    </row>
    <row r="38" s="1" customFormat="1" customHeight="1" spans="1:255">
      <c r="A38" s="30"/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161"/>
      <c r="N38" s="162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30"/>
      <c r="GH38" s="30"/>
      <c r="GI38" s="30"/>
      <c r="GJ38" s="30"/>
      <c r="GK38" s="30"/>
      <c r="GL38" s="30"/>
      <c r="GM38" s="30"/>
      <c r="GN38" s="30"/>
      <c r="GO38" s="30"/>
      <c r="GP38" s="30"/>
      <c r="GQ38" s="30"/>
      <c r="GR38" s="30"/>
      <c r="GS38" s="30"/>
      <c r="GT38" s="30"/>
      <c r="GU38" s="30"/>
      <c r="GV38" s="30"/>
      <c r="GW38" s="30"/>
      <c r="GX38" s="30"/>
      <c r="GY38" s="30"/>
      <c r="GZ38" s="30"/>
      <c r="HA38" s="30"/>
      <c r="HB38" s="30"/>
      <c r="HC38" s="30"/>
      <c r="HD38" s="30"/>
      <c r="HE38" s="30"/>
      <c r="HF38" s="30"/>
      <c r="HG38" s="30"/>
      <c r="HH38" s="30"/>
      <c r="HI38" s="30"/>
      <c r="HJ38" s="30"/>
      <c r="HK38" s="30"/>
      <c r="HL38" s="30"/>
      <c r="HM38" s="30"/>
      <c r="HN38" s="30"/>
      <c r="HO38" s="30"/>
      <c r="HP38" s="30"/>
      <c r="HQ38" s="30"/>
      <c r="HR38" s="30"/>
      <c r="HS38" s="30"/>
      <c r="HT38" s="30"/>
      <c r="HU38" s="30"/>
      <c r="HV38" s="30"/>
      <c r="HW38" s="30"/>
      <c r="HX38" s="30"/>
      <c r="HY38" s="30"/>
      <c r="HZ38" s="30"/>
      <c r="IA38" s="30"/>
      <c r="IB38" s="30"/>
      <c r="IC38" s="30"/>
      <c r="ID38" s="30"/>
      <c r="IE38" s="30"/>
      <c r="IF38" s="30"/>
      <c r="IG38" s="30"/>
      <c r="IH38" s="30"/>
      <c r="II38" s="30"/>
      <c r="IJ38" s="30"/>
      <c r="IK38" s="30"/>
      <c r="IL38" s="30"/>
      <c r="IM38" s="30"/>
      <c r="IN38" s="30"/>
      <c r="IO38" s="30"/>
      <c r="IP38" s="30"/>
      <c r="IQ38" s="30"/>
      <c r="IR38" s="30"/>
      <c r="IS38" s="30"/>
      <c r="IT38" s="30"/>
      <c r="IU38" s="30"/>
    </row>
    <row r="39" s="1" customFormat="1" customHeight="1" spans="1:255">
      <c r="A39" s="30"/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161"/>
      <c r="N39" s="162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0"/>
      <c r="DG39" s="30"/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0"/>
      <c r="DT39" s="30"/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0"/>
      <c r="ES39" s="30"/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0"/>
      <c r="FF39" s="30"/>
      <c r="FG39" s="30"/>
      <c r="FH39" s="30"/>
      <c r="FI39" s="30"/>
      <c r="FJ39" s="30"/>
      <c r="FK39" s="30"/>
      <c r="FL39" s="30"/>
      <c r="FM39" s="30"/>
      <c r="FN39" s="30"/>
      <c r="FO39" s="30"/>
      <c r="FP39" s="30"/>
      <c r="FQ39" s="30"/>
      <c r="FR39" s="30"/>
      <c r="FS39" s="30"/>
      <c r="FT39" s="30"/>
      <c r="FU39" s="30"/>
      <c r="FV39" s="30"/>
      <c r="FW39" s="30"/>
      <c r="FX39" s="30"/>
      <c r="FY39" s="30"/>
      <c r="FZ39" s="30"/>
      <c r="GA39" s="30"/>
      <c r="GB39" s="30"/>
      <c r="GC39" s="30"/>
      <c r="GD39" s="30"/>
      <c r="GE39" s="30"/>
      <c r="GF39" s="30"/>
      <c r="GG39" s="30"/>
      <c r="GH39" s="30"/>
      <c r="GI39" s="30"/>
      <c r="GJ39" s="30"/>
      <c r="GK39" s="30"/>
      <c r="GL39" s="30"/>
      <c r="GM39" s="30"/>
      <c r="GN39" s="30"/>
      <c r="GO39" s="30"/>
      <c r="GP39" s="30"/>
      <c r="GQ39" s="30"/>
      <c r="GR39" s="30"/>
      <c r="GS39" s="30"/>
      <c r="GT39" s="30"/>
      <c r="GU39" s="30"/>
      <c r="GV39" s="30"/>
      <c r="GW39" s="30"/>
      <c r="GX39" s="30"/>
      <c r="GY39" s="30"/>
      <c r="GZ39" s="30"/>
      <c r="HA39" s="30"/>
      <c r="HB39" s="30"/>
      <c r="HC39" s="30"/>
      <c r="HD39" s="30"/>
      <c r="HE39" s="30"/>
      <c r="HF39" s="30"/>
      <c r="HG39" s="30"/>
      <c r="HH39" s="30"/>
      <c r="HI39" s="30"/>
      <c r="HJ39" s="30"/>
      <c r="HK39" s="30"/>
      <c r="HL39" s="30"/>
      <c r="HM39" s="30"/>
      <c r="HN39" s="30"/>
      <c r="HO39" s="30"/>
      <c r="HP39" s="30"/>
      <c r="HQ39" s="30"/>
      <c r="HR39" s="30"/>
      <c r="HS39" s="30"/>
      <c r="HT39" s="30"/>
      <c r="HU39" s="30"/>
      <c r="HV39" s="30"/>
      <c r="HW39" s="30"/>
      <c r="HX39" s="30"/>
      <c r="HY39" s="30"/>
      <c r="HZ39" s="30"/>
      <c r="IA39" s="30"/>
      <c r="IB39" s="30"/>
      <c r="IC39" s="30"/>
      <c r="ID39" s="30"/>
      <c r="IE39" s="30"/>
      <c r="IF39" s="30"/>
      <c r="IG39" s="30"/>
      <c r="IH39" s="30"/>
      <c r="II39" s="30"/>
      <c r="IJ39" s="30"/>
      <c r="IK39" s="30"/>
      <c r="IL39" s="30"/>
      <c r="IM39" s="30"/>
      <c r="IN39" s="30"/>
      <c r="IO39" s="30"/>
      <c r="IP39" s="30"/>
      <c r="IQ39" s="30"/>
      <c r="IR39" s="30"/>
      <c r="IS39" s="30"/>
      <c r="IT39" s="30"/>
      <c r="IU39" s="30"/>
    </row>
    <row r="40" s="1" customFormat="1" customHeight="1" spans="1:255">
      <c r="A40" s="30"/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161"/>
      <c r="N40" s="162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0"/>
      <c r="CT40" s="30"/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0"/>
      <c r="DG40" s="30"/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0"/>
      <c r="DT40" s="30"/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0"/>
      <c r="ES40" s="30"/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0"/>
      <c r="FF40" s="30"/>
      <c r="FG40" s="30"/>
      <c r="FH40" s="30"/>
      <c r="FI40" s="30"/>
      <c r="FJ40" s="30"/>
      <c r="FK40" s="30"/>
      <c r="FL40" s="30"/>
      <c r="FM40" s="30"/>
      <c r="FN40" s="30"/>
      <c r="FO40" s="30"/>
      <c r="FP40" s="30"/>
      <c r="FQ40" s="30"/>
      <c r="FR40" s="30"/>
      <c r="FS40" s="30"/>
      <c r="FT40" s="30"/>
      <c r="FU40" s="30"/>
      <c r="FV40" s="30"/>
      <c r="FW40" s="30"/>
      <c r="FX40" s="30"/>
      <c r="FY40" s="30"/>
      <c r="FZ40" s="30"/>
      <c r="GA40" s="30"/>
      <c r="GB40" s="30"/>
      <c r="GC40" s="30"/>
      <c r="GD40" s="30"/>
      <c r="GE40" s="30"/>
      <c r="GF40" s="30"/>
      <c r="GG40" s="30"/>
      <c r="GH40" s="30"/>
      <c r="GI40" s="30"/>
      <c r="GJ40" s="30"/>
      <c r="GK40" s="30"/>
      <c r="GL40" s="30"/>
      <c r="GM40" s="30"/>
      <c r="GN40" s="30"/>
      <c r="GO40" s="30"/>
      <c r="GP40" s="30"/>
      <c r="GQ40" s="30"/>
      <c r="GR40" s="30"/>
      <c r="GS40" s="30"/>
      <c r="GT40" s="30"/>
      <c r="GU40" s="30"/>
      <c r="GV40" s="30"/>
      <c r="GW40" s="30"/>
      <c r="GX40" s="30"/>
      <c r="GY40" s="30"/>
      <c r="GZ40" s="30"/>
      <c r="HA40" s="30"/>
      <c r="HB40" s="30"/>
      <c r="HC40" s="30"/>
      <c r="HD40" s="30"/>
      <c r="HE40" s="30"/>
      <c r="HF40" s="30"/>
      <c r="HG40" s="30"/>
      <c r="HH40" s="30"/>
      <c r="HI40" s="30"/>
      <c r="HJ40" s="30"/>
      <c r="HK40" s="30"/>
      <c r="HL40" s="30"/>
      <c r="HM40" s="30"/>
      <c r="HN40" s="30"/>
      <c r="HO40" s="30"/>
      <c r="HP40" s="30"/>
      <c r="HQ40" s="30"/>
      <c r="HR40" s="30"/>
      <c r="HS40" s="30"/>
      <c r="HT40" s="30"/>
      <c r="HU40" s="30"/>
      <c r="HV40" s="30"/>
      <c r="HW40" s="30"/>
      <c r="HX40" s="30"/>
      <c r="HY40" s="30"/>
      <c r="HZ40" s="30"/>
      <c r="IA40" s="30"/>
      <c r="IB40" s="30"/>
      <c r="IC40" s="30"/>
      <c r="ID40" s="30"/>
      <c r="IE40" s="30"/>
      <c r="IF40" s="30"/>
      <c r="IG40" s="30"/>
      <c r="IH40" s="30"/>
      <c r="II40" s="30"/>
      <c r="IJ40" s="30"/>
      <c r="IK40" s="30"/>
      <c r="IL40" s="30"/>
      <c r="IM40" s="30"/>
      <c r="IN40" s="30"/>
      <c r="IO40" s="30"/>
      <c r="IP40" s="30"/>
      <c r="IQ40" s="30"/>
      <c r="IR40" s="30"/>
      <c r="IS40" s="30"/>
      <c r="IT40" s="30"/>
      <c r="IU40" s="30"/>
    </row>
    <row r="41" s="1" customFormat="1" customHeight="1" spans="1:255">
      <c r="A41" s="30"/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161"/>
      <c r="N41" s="162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0"/>
      <c r="DG41" s="30"/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0"/>
      <c r="DT41" s="30"/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0"/>
      <c r="ES41" s="30"/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0"/>
      <c r="FF41" s="30"/>
      <c r="FG41" s="30"/>
      <c r="FH41" s="30"/>
      <c r="FI41" s="30"/>
      <c r="FJ41" s="30"/>
      <c r="FK41" s="30"/>
      <c r="FL41" s="30"/>
      <c r="FM41" s="30"/>
      <c r="FN41" s="30"/>
      <c r="FO41" s="30"/>
      <c r="FP41" s="30"/>
      <c r="FQ41" s="30"/>
      <c r="FR41" s="30"/>
      <c r="FS41" s="30"/>
      <c r="FT41" s="30"/>
      <c r="FU41" s="30"/>
      <c r="FV41" s="30"/>
      <c r="FW41" s="30"/>
      <c r="FX41" s="30"/>
      <c r="FY41" s="30"/>
      <c r="FZ41" s="30"/>
      <c r="GA41" s="30"/>
      <c r="GB41" s="30"/>
      <c r="GC41" s="30"/>
      <c r="GD41" s="30"/>
      <c r="GE41" s="30"/>
      <c r="GF41" s="30"/>
      <c r="GG41" s="30"/>
      <c r="GH41" s="30"/>
      <c r="GI41" s="30"/>
      <c r="GJ41" s="30"/>
      <c r="GK41" s="30"/>
      <c r="GL41" s="30"/>
      <c r="GM41" s="30"/>
      <c r="GN41" s="30"/>
      <c r="GO41" s="30"/>
      <c r="GP41" s="30"/>
      <c r="GQ41" s="30"/>
      <c r="GR41" s="30"/>
      <c r="GS41" s="30"/>
      <c r="GT41" s="30"/>
      <c r="GU41" s="30"/>
      <c r="GV41" s="30"/>
      <c r="GW41" s="30"/>
      <c r="GX41" s="30"/>
      <c r="GY41" s="30"/>
      <c r="GZ41" s="30"/>
      <c r="HA41" s="30"/>
      <c r="HB41" s="30"/>
      <c r="HC41" s="30"/>
      <c r="HD41" s="30"/>
      <c r="HE41" s="30"/>
      <c r="HF41" s="30"/>
      <c r="HG41" s="30"/>
      <c r="HH41" s="30"/>
      <c r="HI41" s="30"/>
      <c r="HJ41" s="30"/>
      <c r="HK41" s="30"/>
      <c r="HL41" s="30"/>
      <c r="HM41" s="30"/>
      <c r="HN41" s="30"/>
      <c r="HO41" s="30"/>
      <c r="HP41" s="30"/>
      <c r="HQ41" s="30"/>
      <c r="HR41" s="30"/>
      <c r="HS41" s="30"/>
      <c r="HT41" s="30"/>
      <c r="HU41" s="30"/>
      <c r="HV41" s="30"/>
      <c r="HW41" s="30"/>
      <c r="HX41" s="30"/>
      <c r="HY41" s="30"/>
      <c r="HZ41" s="30"/>
      <c r="IA41" s="30"/>
      <c r="IB41" s="30"/>
      <c r="IC41" s="30"/>
      <c r="ID41" s="30"/>
      <c r="IE41" s="30"/>
      <c r="IF41" s="30"/>
      <c r="IG41" s="30"/>
      <c r="IH41" s="30"/>
      <c r="II41" s="30"/>
      <c r="IJ41" s="30"/>
      <c r="IK41" s="30"/>
      <c r="IL41" s="30"/>
      <c r="IM41" s="30"/>
      <c r="IN41" s="30"/>
      <c r="IO41" s="30"/>
      <c r="IP41" s="30"/>
      <c r="IQ41" s="30"/>
      <c r="IR41" s="30"/>
      <c r="IS41" s="30"/>
      <c r="IT41" s="30"/>
      <c r="IU41" s="30"/>
    </row>
    <row r="42" s="1" customFormat="1" customHeight="1" spans="1:255">
      <c r="A42" s="30"/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161"/>
      <c r="N42" s="162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0"/>
      <c r="BH42" s="30"/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0"/>
      <c r="BU42" s="30"/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0"/>
      <c r="CT42" s="30"/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0"/>
      <c r="DG42" s="30"/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0"/>
      <c r="DT42" s="30"/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0"/>
      <c r="ES42" s="30"/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0"/>
      <c r="FF42" s="30"/>
      <c r="FG42" s="30"/>
      <c r="FH42" s="30"/>
      <c r="FI42" s="30"/>
      <c r="FJ42" s="30"/>
      <c r="FK42" s="30"/>
      <c r="FL42" s="30"/>
      <c r="FM42" s="30"/>
      <c r="FN42" s="30"/>
      <c r="FO42" s="30"/>
      <c r="FP42" s="30"/>
      <c r="FQ42" s="30"/>
      <c r="FR42" s="30"/>
      <c r="FS42" s="30"/>
      <c r="FT42" s="30"/>
      <c r="FU42" s="30"/>
      <c r="FV42" s="30"/>
      <c r="FW42" s="30"/>
      <c r="FX42" s="30"/>
      <c r="FY42" s="30"/>
      <c r="FZ42" s="30"/>
      <c r="GA42" s="30"/>
      <c r="GB42" s="30"/>
      <c r="GC42" s="30"/>
      <c r="GD42" s="30"/>
      <c r="GE42" s="30"/>
      <c r="GF42" s="30"/>
      <c r="GG42" s="30"/>
      <c r="GH42" s="30"/>
      <c r="GI42" s="30"/>
      <c r="GJ42" s="30"/>
      <c r="GK42" s="30"/>
      <c r="GL42" s="30"/>
      <c r="GM42" s="30"/>
      <c r="GN42" s="30"/>
      <c r="GO42" s="30"/>
      <c r="GP42" s="30"/>
      <c r="GQ42" s="30"/>
      <c r="GR42" s="30"/>
      <c r="GS42" s="30"/>
      <c r="GT42" s="30"/>
      <c r="GU42" s="30"/>
      <c r="GV42" s="30"/>
      <c r="GW42" s="30"/>
      <c r="GX42" s="30"/>
      <c r="GY42" s="30"/>
      <c r="GZ42" s="30"/>
      <c r="HA42" s="30"/>
      <c r="HB42" s="30"/>
      <c r="HC42" s="30"/>
      <c r="HD42" s="30"/>
      <c r="HE42" s="30"/>
      <c r="HF42" s="30"/>
      <c r="HG42" s="30"/>
      <c r="HH42" s="30"/>
      <c r="HI42" s="30"/>
      <c r="HJ42" s="30"/>
      <c r="HK42" s="30"/>
      <c r="HL42" s="30"/>
      <c r="HM42" s="30"/>
      <c r="HN42" s="30"/>
      <c r="HO42" s="30"/>
      <c r="HP42" s="30"/>
      <c r="HQ42" s="30"/>
      <c r="HR42" s="30"/>
      <c r="HS42" s="30"/>
      <c r="HT42" s="30"/>
      <c r="HU42" s="30"/>
      <c r="HV42" s="30"/>
      <c r="HW42" s="30"/>
      <c r="HX42" s="30"/>
      <c r="HY42" s="30"/>
      <c r="HZ42" s="30"/>
      <c r="IA42" s="30"/>
      <c r="IB42" s="30"/>
      <c r="IC42" s="30"/>
      <c r="ID42" s="30"/>
      <c r="IE42" s="30"/>
      <c r="IF42" s="30"/>
      <c r="IG42" s="30"/>
      <c r="IH42" s="30"/>
      <c r="II42" s="30"/>
      <c r="IJ42" s="30"/>
      <c r="IK42" s="30"/>
      <c r="IL42" s="30"/>
      <c r="IM42" s="30"/>
      <c r="IN42" s="30"/>
      <c r="IO42" s="30"/>
      <c r="IP42" s="30"/>
      <c r="IQ42" s="30"/>
      <c r="IR42" s="30"/>
      <c r="IS42" s="30"/>
      <c r="IT42" s="30"/>
      <c r="IU42" s="30"/>
    </row>
    <row r="43" s="1" customFormat="1" customHeight="1" spans="1:255">
      <c r="A43" s="30"/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161"/>
      <c r="N43" s="162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H43" s="30"/>
      <c r="AI43" s="30"/>
      <c r="AJ43" s="30"/>
      <c r="AK43" s="30"/>
      <c r="AL43" s="30"/>
      <c r="AM43" s="30"/>
      <c r="AN43" s="30"/>
      <c r="AO43" s="30"/>
      <c r="AP43" s="30"/>
      <c r="AQ43" s="30"/>
      <c r="AR43" s="30"/>
      <c r="AS43" s="30"/>
      <c r="AT43" s="30"/>
      <c r="AU43" s="30"/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0"/>
      <c r="BU43" s="30"/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0"/>
      <c r="DG43" s="30"/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0"/>
      <c r="DT43" s="30"/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0"/>
      <c r="ES43" s="30"/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0"/>
      <c r="FF43" s="30"/>
      <c r="FG43" s="30"/>
      <c r="FH43" s="30"/>
      <c r="FI43" s="30"/>
      <c r="FJ43" s="30"/>
      <c r="FK43" s="30"/>
      <c r="FL43" s="30"/>
      <c r="FM43" s="30"/>
      <c r="FN43" s="30"/>
      <c r="FO43" s="30"/>
      <c r="FP43" s="30"/>
      <c r="FQ43" s="30"/>
      <c r="FR43" s="30"/>
      <c r="FS43" s="30"/>
      <c r="FT43" s="30"/>
      <c r="FU43" s="30"/>
      <c r="FV43" s="30"/>
      <c r="FW43" s="30"/>
      <c r="FX43" s="30"/>
      <c r="FY43" s="30"/>
      <c r="FZ43" s="30"/>
      <c r="GA43" s="30"/>
      <c r="GB43" s="30"/>
      <c r="GC43" s="30"/>
      <c r="GD43" s="30"/>
      <c r="GE43" s="30"/>
      <c r="GF43" s="30"/>
      <c r="GG43" s="30"/>
      <c r="GH43" s="30"/>
      <c r="GI43" s="30"/>
      <c r="GJ43" s="30"/>
      <c r="GK43" s="30"/>
      <c r="GL43" s="30"/>
      <c r="GM43" s="30"/>
      <c r="GN43" s="30"/>
      <c r="GO43" s="30"/>
      <c r="GP43" s="30"/>
      <c r="GQ43" s="30"/>
      <c r="GR43" s="30"/>
      <c r="GS43" s="30"/>
      <c r="GT43" s="30"/>
      <c r="GU43" s="30"/>
      <c r="GV43" s="30"/>
      <c r="GW43" s="30"/>
      <c r="GX43" s="30"/>
      <c r="GY43" s="30"/>
      <c r="GZ43" s="30"/>
      <c r="HA43" s="30"/>
      <c r="HB43" s="30"/>
      <c r="HC43" s="30"/>
      <c r="HD43" s="30"/>
      <c r="HE43" s="30"/>
      <c r="HF43" s="30"/>
      <c r="HG43" s="30"/>
      <c r="HH43" s="30"/>
      <c r="HI43" s="30"/>
      <c r="HJ43" s="30"/>
      <c r="HK43" s="30"/>
      <c r="HL43" s="30"/>
      <c r="HM43" s="30"/>
      <c r="HN43" s="30"/>
      <c r="HO43" s="30"/>
      <c r="HP43" s="30"/>
      <c r="HQ43" s="30"/>
      <c r="HR43" s="30"/>
      <c r="HS43" s="30"/>
      <c r="HT43" s="30"/>
      <c r="HU43" s="30"/>
      <c r="HV43" s="30"/>
      <c r="HW43" s="30"/>
      <c r="HX43" s="30"/>
      <c r="HY43" s="30"/>
      <c r="HZ43" s="30"/>
      <c r="IA43" s="30"/>
      <c r="IB43" s="30"/>
      <c r="IC43" s="30"/>
      <c r="ID43" s="30"/>
      <c r="IE43" s="30"/>
      <c r="IF43" s="30"/>
      <c r="IG43" s="30"/>
      <c r="IH43" s="30"/>
      <c r="II43" s="30"/>
      <c r="IJ43" s="30"/>
      <c r="IK43" s="30"/>
      <c r="IL43" s="30"/>
      <c r="IM43" s="30"/>
      <c r="IN43" s="30"/>
      <c r="IO43" s="30"/>
      <c r="IP43" s="30"/>
      <c r="IQ43" s="30"/>
      <c r="IR43" s="30"/>
      <c r="IS43" s="30"/>
      <c r="IT43" s="30"/>
      <c r="IU43" s="30"/>
    </row>
    <row r="44" s="1" customFormat="1" customHeight="1" spans="1:255">
      <c r="A44" s="30"/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161"/>
      <c r="N44" s="162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30"/>
      <c r="CP44" s="30"/>
      <c r="CQ44" s="30"/>
      <c r="CR44" s="30"/>
      <c r="CS44" s="30"/>
      <c r="CT44" s="30"/>
      <c r="CU44" s="30"/>
      <c r="CV44" s="30"/>
      <c r="CW44" s="30"/>
      <c r="CX44" s="30"/>
      <c r="CY44" s="30"/>
      <c r="CZ44" s="30"/>
      <c r="DA44" s="30"/>
      <c r="DB44" s="30"/>
      <c r="DC44" s="30"/>
      <c r="DD44" s="30"/>
      <c r="DE44" s="30"/>
      <c r="DF44" s="30"/>
      <c r="DG44" s="30"/>
      <c r="DH44" s="30"/>
      <c r="DI44" s="30"/>
      <c r="DJ44" s="30"/>
      <c r="DK44" s="30"/>
      <c r="DL44" s="30"/>
      <c r="DM44" s="30"/>
      <c r="DN44" s="30"/>
      <c r="DO44" s="30"/>
      <c r="DP44" s="30"/>
      <c r="DQ44" s="30"/>
      <c r="DR44" s="30"/>
      <c r="DS44" s="30"/>
      <c r="DT44" s="30"/>
      <c r="DU44" s="30"/>
      <c r="DV44" s="30"/>
      <c r="DW44" s="30"/>
      <c r="DX44" s="30"/>
      <c r="DY44" s="30"/>
      <c r="DZ44" s="30"/>
      <c r="EA44" s="30"/>
      <c r="EB44" s="30"/>
      <c r="EC44" s="30"/>
      <c r="ED44" s="30"/>
      <c r="EE44" s="30"/>
      <c r="EF44" s="30"/>
      <c r="EG44" s="30"/>
      <c r="EH44" s="30"/>
      <c r="EI44" s="30"/>
      <c r="EJ44" s="30"/>
      <c r="EK44" s="30"/>
      <c r="EL44" s="30"/>
      <c r="EM44" s="30"/>
      <c r="EN44" s="30"/>
      <c r="EO44" s="30"/>
      <c r="EP44" s="30"/>
      <c r="EQ44" s="30"/>
      <c r="ER44" s="30"/>
      <c r="ES44" s="30"/>
      <c r="ET44" s="30"/>
      <c r="EU44" s="30"/>
      <c r="EV44" s="30"/>
      <c r="EW44" s="30"/>
      <c r="EX44" s="30"/>
      <c r="EY44" s="30"/>
      <c r="EZ44" s="30"/>
      <c r="FA44" s="30"/>
      <c r="FB44" s="30"/>
      <c r="FC44" s="30"/>
      <c r="FD44" s="30"/>
      <c r="FE44" s="30"/>
      <c r="FF44" s="30"/>
      <c r="FG44" s="30"/>
      <c r="FH44" s="30"/>
      <c r="FI44" s="30"/>
      <c r="FJ44" s="30"/>
      <c r="FK44" s="30"/>
      <c r="FL44" s="30"/>
      <c r="FM44" s="30"/>
      <c r="FN44" s="30"/>
      <c r="FO44" s="30"/>
      <c r="FP44" s="30"/>
      <c r="FQ44" s="30"/>
      <c r="FR44" s="30"/>
      <c r="FS44" s="30"/>
      <c r="FT44" s="30"/>
      <c r="FU44" s="30"/>
      <c r="FV44" s="30"/>
      <c r="FW44" s="30"/>
      <c r="FX44" s="30"/>
      <c r="FY44" s="30"/>
      <c r="FZ44" s="30"/>
      <c r="GA44" s="30"/>
      <c r="GB44" s="30"/>
      <c r="GC44" s="30"/>
      <c r="GD44" s="30"/>
      <c r="GE44" s="30"/>
      <c r="GF44" s="30"/>
      <c r="GG44" s="30"/>
      <c r="GH44" s="30"/>
      <c r="GI44" s="30"/>
      <c r="GJ44" s="30"/>
      <c r="GK44" s="30"/>
      <c r="GL44" s="30"/>
      <c r="GM44" s="30"/>
      <c r="GN44" s="30"/>
      <c r="GO44" s="30"/>
      <c r="GP44" s="30"/>
      <c r="GQ44" s="30"/>
      <c r="GR44" s="30"/>
      <c r="GS44" s="30"/>
      <c r="GT44" s="30"/>
      <c r="GU44" s="30"/>
      <c r="GV44" s="30"/>
      <c r="GW44" s="30"/>
      <c r="GX44" s="30"/>
      <c r="GY44" s="30"/>
      <c r="GZ44" s="30"/>
      <c r="HA44" s="30"/>
      <c r="HB44" s="30"/>
      <c r="HC44" s="30"/>
      <c r="HD44" s="30"/>
      <c r="HE44" s="30"/>
      <c r="HF44" s="30"/>
      <c r="HG44" s="30"/>
      <c r="HH44" s="30"/>
      <c r="HI44" s="30"/>
      <c r="HJ44" s="30"/>
      <c r="HK44" s="30"/>
      <c r="HL44" s="30"/>
      <c r="HM44" s="30"/>
      <c r="HN44" s="30"/>
      <c r="HO44" s="30"/>
      <c r="HP44" s="30"/>
      <c r="HQ44" s="30"/>
      <c r="HR44" s="30"/>
      <c r="HS44" s="30"/>
      <c r="HT44" s="30"/>
      <c r="HU44" s="30"/>
      <c r="HV44" s="30"/>
      <c r="HW44" s="30"/>
      <c r="HX44" s="30"/>
      <c r="HY44" s="30"/>
      <c r="HZ44" s="30"/>
      <c r="IA44" s="30"/>
      <c r="IB44" s="30"/>
      <c r="IC44" s="30"/>
      <c r="ID44" s="30"/>
      <c r="IE44" s="30"/>
      <c r="IF44" s="30"/>
      <c r="IG44" s="30"/>
      <c r="IH44" s="30"/>
      <c r="II44" s="30"/>
      <c r="IJ44" s="30"/>
      <c r="IK44" s="30"/>
      <c r="IL44" s="30"/>
      <c r="IM44" s="30"/>
      <c r="IN44" s="30"/>
      <c r="IO44" s="30"/>
      <c r="IP44" s="30"/>
      <c r="IQ44" s="30"/>
      <c r="IR44" s="30"/>
      <c r="IS44" s="30"/>
      <c r="IT44" s="30"/>
      <c r="IU44" s="30"/>
    </row>
    <row r="45" s="1" customFormat="1" customHeight="1" spans="1:255">
      <c r="A45" s="30"/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161"/>
      <c r="N45" s="162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0"/>
      <c r="CT45" s="30"/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0"/>
      <c r="DG45" s="30"/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0"/>
      <c r="DT45" s="30"/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0"/>
      <c r="ES45" s="30"/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0"/>
      <c r="FF45" s="30"/>
      <c r="FG45" s="30"/>
      <c r="FH45" s="30"/>
      <c r="FI45" s="30"/>
      <c r="FJ45" s="30"/>
      <c r="FK45" s="30"/>
      <c r="FL45" s="30"/>
      <c r="FM45" s="30"/>
      <c r="FN45" s="30"/>
      <c r="FO45" s="30"/>
      <c r="FP45" s="30"/>
      <c r="FQ45" s="30"/>
      <c r="FR45" s="30"/>
      <c r="FS45" s="30"/>
      <c r="FT45" s="30"/>
      <c r="FU45" s="30"/>
      <c r="FV45" s="30"/>
      <c r="FW45" s="30"/>
      <c r="FX45" s="30"/>
      <c r="FY45" s="30"/>
      <c r="FZ45" s="30"/>
      <c r="GA45" s="30"/>
      <c r="GB45" s="30"/>
      <c r="GC45" s="30"/>
      <c r="GD45" s="30"/>
      <c r="GE45" s="30"/>
      <c r="GF45" s="30"/>
      <c r="GG45" s="30"/>
      <c r="GH45" s="30"/>
      <c r="GI45" s="30"/>
      <c r="GJ45" s="30"/>
      <c r="GK45" s="30"/>
      <c r="GL45" s="30"/>
      <c r="GM45" s="30"/>
      <c r="GN45" s="30"/>
      <c r="GO45" s="30"/>
      <c r="GP45" s="30"/>
      <c r="GQ45" s="30"/>
      <c r="GR45" s="30"/>
      <c r="GS45" s="30"/>
      <c r="GT45" s="30"/>
      <c r="GU45" s="30"/>
      <c r="GV45" s="30"/>
      <c r="GW45" s="30"/>
      <c r="GX45" s="30"/>
      <c r="GY45" s="30"/>
      <c r="GZ45" s="30"/>
      <c r="HA45" s="30"/>
      <c r="HB45" s="30"/>
      <c r="HC45" s="30"/>
      <c r="HD45" s="30"/>
      <c r="HE45" s="30"/>
      <c r="HF45" s="30"/>
      <c r="HG45" s="30"/>
      <c r="HH45" s="30"/>
      <c r="HI45" s="30"/>
      <c r="HJ45" s="30"/>
      <c r="HK45" s="30"/>
      <c r="HL45" s="30"/>
      <c r="HM45" s="30"/>
      <c r="HN45" s="30"/>
      <c r="HO45" s="30"/>
      <c r="HP45" s="30"/>
      <c r="HQ45" s="30"/>
      <c r="HR45" s="30"/>
      <c r="HS45" s="30"/>
      <c r="HT45" s="30"/>
      <c r="HU45" s="30"/>
      <c r="HV45" s="30"/>
      <c r="HW45" s="30"/>
      <c r="HX45" s="30"/>
      <c r="HY45" s="30"/>
      <c r="HZ45" s="30"/>
      <c r="IA45" s="30"/>
      <c r="IB45" s="30"/>
      <c r="IC45" s="30"/>
      <c r="ID45" s="30"/>
      <c r="IE45" s="30"/>
      <c r="IF45" s="30"/>
      <c r="IG45" s="30"/>
      <c r="IH45" s="30"/>
      <c r="II45" s="30"/>
      <c r="IJ45" s="30"/>
      <c r="IK45" s="30"/>
      <c r="IL45" s="30"/>
      <c r="IM45" s="30"/>
      <c r="IN45" s="30"/>
      <c r="IO45" s="30"/>
      <c r="IP45" s="30"/>
      <c r="IQ45" s="30"/>
      <c r="IR45" s="30"/>
      <c r="IS45" s="30"/>
      <c r="IT45" s="30"/>
      <c r="IU45" s="30"/>
    </row>
    <row r="46" s="1" customFormat="1" customHeight="1" spans="1:255">
      <c r="A46" s="30"/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161"/>
      <c r="N46" s="162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0"/>
      <c r="BH46" s="30"/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0"/>
      <c r="BU46" s="30"/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0"/>
      <c r="CT46" s="30"/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0"/>
      <c r="DG46" s="30"/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0"/>
      <c r="DT46" s="30"/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0"/>
      <c r="ES46" s="30"/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0"/>
      <c r="FF46" s="30"/>
      <c r="FG46" s="30"/>
      <c r="FH46" s="30"/>
      <c r="FI46" s="30"/>
      <c r="FJ46" s="30"/>
      <c r="FK46" s="30"/>
      <c r="FL46" s="30"/>
      <c r="FM46" s="30"/>
      <c r="FN46" s="30"/>
      <c r="FO46" s="30"/>
      <c r="FP46" s="30"/>
      <c r="FQ46" s="30"/>
      <c r="FR46" s="30"/>
      <c r="FS46" s="30"/>
      <c r="FT46" s="30"/>
      <c r="FU46" s="30"/>
      <c r="FV46" s="30"/>
      <c r="FW46" s="30"/>
      <c r="FX46" s="30"/>
      <c r="FY46" s="30"/>
      <c r="FZ46" s="30"/>
      <c r="GA46" s="30"/>
      <c r="GB46" s="30"/>
      <c r="GC46" s="30"/>
      <c r="GD46" s="30"/>
      <c r="GE46" s="30"/>
      <c r="GF46" s="30"/>
      <c r="GG46" s="30"/>
      <c r="GH46" s="30"/>
      <c r="GI46" s="30"/>
      <c r="GJ46" s="30"/>
      <c r="GK46" s="30"/>
      <c r="GL46" s="30"/>
      <c r="GM46" s="30"/>
      <c r="GN46" s="30"/>
      <c r="GO46" s="30"/>
      <c r="GP46" s="30"/>
      <c r="GQ46" s="30"/>
      <c r="GR46" s="30"/>
      <c r="GS46" s="30"/>
      <c r="GT46" s="30"/>
      <c r="GU46" s="30"/>
      <c r="GV46" s="30"/>
      <c r="GW46" s="30"/>
      <c r="GX46" s="30"/>
      <c r="GY46" s="30"/>
      <c r="GZ46" s="30"/>
      <c r="HA46" s="30"/>
      <c r="HB46" s="30"/>
      <c r="HC46" s="30"/>
      <c r="HD46" s="30"/>
      <c r="HE46" s="30"/>
      <c r="HF46" s="30"/>
      <c r="HG46" s="30"/>
      <c r="HH46" s="30"/>
      <c r="HI46" s="30"/>
      <c r="HJ46" s="30"/>
      <c r="HK46" s="30"/>
      <c r="HL46" s="30"/>
      <c r="HM46" s="30"/>
      <c r="HN46" s="30"/>
      <c r="HO46" s="30"/>
      <c r="HP46" s="30"/>
      <c r="HQ46" s="30"/>
      <c r="HR46" s="30"/>
      <c r="HS46" s="30"/>
      <c r="HT46" s="30"/>
      <c r="HU46" s="30"/>
      <c r="HV46" s="30"/>
      <c r="HW46" s="30"/>
      <c r="HX46" s="30"/>
      <c r="HY46" s="30"/>
      <c r="HZ46" s="30"/>
      <c r="IA46" s="30"/>
      <c r="IB46" s="30"/>
      <c r="IC46" s="30"/>
      <c r="ID46" s="30"/>
      <c r="IE46" s="30"/>
      <c r="IF46" s="30"/>
      <c r="IG46" s="30"/>
      <c r="IH46" s="30"/>
      <c r="II46" s="30"/>
      <c r="IJ46" s="30"/>
      <c r="IK46" s="30"/>
      <c r="IL46" s="30"/>
      <c r="IM46" s="30"/>
      <c r="IN46" s="30"/>
      <c r="IO46" s="30"/>
      <c r="IP46" s="30"/>
      <c r="IQ46" s="30"/>
      <c r="IR46" s="30"/>
      <c r="IS46" s="30"/>
      <c r="IT46" s="30"/>
      <c r="IU46" s="30"/>
    </row>
    <row r="47" s="1" customFormat="1" customHeight="1" spans="1:255">
      <c r="A47" s="30"/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161"/>
      <c r="N47" s="162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0"/>
      <c r="CT47" s="30"/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0"/>
      <c r="DG47" s="30"/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0"/>
      <c r="DT47" s="30"/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0"/>
      <c r="ES47" s="30"/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0"/>
      <c r="FF47" s="30"/>
      <c r="FG47" s="30"/>
      <c r="FH47" s="30"/>
      <c r="FI47" s="30"/>
      <c r="FJ47" s="30"/>
      <c r="FK47" s="30"/>
      <c r="FL47" s="30"/>
      <c r="FM47" s="30"/>
      <c r="FN47" s="30"/>
      <c r="FO47" s="30"/>
      <c r="FP47" s="30"/>
      <c r="FQ47" s="30"/>
      <c r="FR47" s="30"/>
      <c r="FS47" s="30"/>
      <c r="FT47" s="30"/>
      <c r="FU47" s="30"/>
      <c r="FV47" s="30"/>
      <c r="FW47" s="30"/>
      <c r="FX47" s="30"/>
      <c r="FY47" s="30"/>
      <c r="FZ47" s="30"/>
      <c r="GA47" s="30"/>
      <c r="GB47" s="30"/>
      <c r="GC47" s="30"/>
      <c r="GD47" s="30"/>
      <c r="GE47" s="30"/>
      <c r="GF47" s="30"/>
      <c r="GG47" s="30"/>
      <c r="GH47" s="30"/>
      <c r="GI47" s="30"/>
      <c r="GJ47" s="30"/>
      <c r="GK47" s="30"/>
      <c r="GL47" s="30"/>
      <c r="GM47" s="30"/>
      <c r="GN47" s="30"/>
      <c r="GO47" s="30"/>
      <c r="GP47" s="30"/>
      <c r="GQ47" s="30"/>
      <c r="GR47" s="30"/>
      <c r="GS47" s="30"/>
      <c r="GT47" s="30"/>
      <c r="GU47" s="30"/>
      <c r="GV47" s="30"/>
      <c r="GW47" s="30"/>
      <c r="GX47" s="30"/>
      <c r="GY47" s="30"/>
      <c r="GZ47" s="30"/>
      <c r="HA47" s="30"/>
      <c r="HB47" s="30"/>
      <c r="HC47" s="30"/>
      <c r="HD47" s="30"/>
      <c r="HE47" s="30"/>
      <c r="HF47" s="30"/>
      <c r="HG47" s="30"/>
      <c r="HH47" s="30"/>
      <c r="HI47" s="30"/>
      <c r="HJ47" s="30"/>
      <c r="HK47" s="30"/>
      <c r="HL47" s="30"/>
      <c r="HM47" s="30"/>
      <c r="HN47" s="30"/>
      <c r="HO47" s="30"/>
      <c r="HP47" s="30"/>
      <c r="HQ47" s="30"/>
      <c r="HR47" s="30"/>
      <c r="HS47" s="30"/>
      <c r="HT47" s="30"/>
      <c r="HU47" s="30"/>
      <c r="HV47" s="30"/>
      <c r="HW47" s="30"/>
      <c r="HX47" s="30"/>
      <c r="HY47" s="30"/>
      <c r="HZ47" s="30"/>
      <c r="IA47" s="30"/>
      <c r="IB47" s="30"/>
      <c r="IC47" s="30"/>
      <c r="ID47" s="30"/>
      <c r="IE47" s="30"/>
      <c r="IF47" s="30"/>
      <c r="IG47" s="30"/>
      <c r="IH47" s="30"/>
      <c r="II47" s="30"/>
      <c r="IJ47" s="30"/>
      <c r="IK47" s="30"/>
      <c r="IL47" s="30"/>
      <c r="IM47" s="30"/>
      <c r="IN47" s="30"/>
      <c r="IO47" s="30"/>
      <c r="IP47" s="30"/>
      <c r="IQ47" s="30"/>
      <c r="IR47" s="30"/>
      <c r="IS47" s="30"/>
      <c r="IT47" s="30"/>
      <c r="IU47" s="30"/>
    </row>
    <row r="48" s="1" customFormat="1" customHeight="1" spans="1:255">
      <c r="A48" s="30"/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161"/>
      <c r="N48" s="162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0"/>
      <c r="DG48" s="30"/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30"/>
      <c r="GH48" s="30"/>
      <c r="GI48" s="30"/>
      <c r="GJ48" s="30"/>
      <c r="GK48" s="30"/>
      <c r="GL48" s="30"/>
      <c r="GM48" s="30"/>
      <c r="GN48" s="30"/>
      <c r="GO48" s="30"/>
      <c r="GP48" s="30"/>
      <c r="GQ48" s="30"/>
      <c r="GR48" s="30"/>
      <c r="GS48" s="30"/>
      <c r="GT48" s="30"/>
      <c r="GU48" s="30"/>
      <c r="GV48" s="30"/>
      <c r="GW48" s="30"/>
      <c r="GX48" s="30"/>
      <c r="GY48" s="30"/>
      <c r="GZ48" s="30"/>
      <c r="HA48" s="30"/>
      <c r="HB48" s="30"/>
      <c r="HC48" s="30"/>
      <c r="HD48" s="30"/>
      <c r="HE48" s="30"/>
      <c r="HF48" s="30"/>
      <c r="HG48" s="30"/>
      <c r="HH48" s="30"/>
      <c r="HI48" s="30"/>
      <c r="HJ48" s="30"/>
      <c r="HK48" s="30"/>
      <c r="HL48" s="30"/>
      <c r="HM48" s="30"/>
      <c r="HN48" s="30"/>
      <c r="HO48" s="30"/>
      <c r="HP48" s="30"/>
      <c r="HQ48" s="30"/>
      <c r="HR48" s="30"/>
      <c r="HS48" s="30"/>
      <c r="HT48" s="30"/>
      <c r="HU48" s="30"/>
      <c r="HV48" s="30"/>
      <c r="HW48" s="30"/>
      <c r="HX48" s="30"/>
      <c r="HY48" s="30"/>
      <c r="HZ48" s="30"/>
      <c r="IA48" s="30"/>
      <c r="IB48" s="30"/>
      <c r="IC48" s="30"/>
      <c r="ID48" s="30"/>
      <c r="IE48" s="30"/>
      <c r="IF48" s="30"/>
      <c r="IG48" s="30"/>
      <c r="IH48" s="30"/>
      <c r="II48" s="30"/>
      <c r="IJ48" s="30"/>
      <c r="IK48" s="30"/>
      <c r="IL48" s="30"/>
      <c r="IM48" s="30"/>
      <c r="IN48" s="30"/>
      <c r="IO48" s="30"/>
      <c r="IP48" s="30"/>
      <c r="IQ48" s="30"/>
      <c r="IR48" s="30"/>
      <c r="IS48" s="30"/>
      <c r="IT48" s="30"/>
      <c r="IU48" s="30"/>
    </row>
    <row r="49" s="1" customFormat="1" customHeight="1" spans="1:255">
      <c r="A49" s="30"/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161"/>
      <c r="N49" s="162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  <c r="AH49" s="30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0"/>
      <c r="BH49" s="30"/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0"/>
      <c r="BU49" s="30"/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0"/>
      <c r="CT49" s="30"/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0"/>
      <c r="DG49" s="30"/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0"/>
      <c r="DT49" s="30"/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0"/>
      <c r="ES49" s="30"/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0"/>
      <c r="FF49" s="30"/>
      <c r="FG49" s="30"/>
      <c r="FH49" s="30"/>
      <c r="FI49" s="30"/>
      <c r="FJ49" s="30"/>
      <c r="FK49" s="30"/>
      <c r="FL49" s="30"/>
      <c r="FM49" s="30"/>
      <c r="FN49" s="30"/>
      <c r="FO49" s="30"/>
      <c r="FP49" s="30"/>
      <c r="FQ49" s="30"/>
      <c r="FR49" s="30"/>
      <c r="FS49" s="30"/>
      <c r="FT49" s="30"/>
      <c r="FU49" s="30"/>
      <c r="FV49" s="30"/>
      <c r="FW49" s="30"/>
      <c r="FX49" s="30"/>
      <c r="FY49" s="30"/>
      <c r="FZ49" s="30"/>
      <c r="GA49" s="30"/>
      <c r="GB49" s="30"/>
      <c r="GC49" s="30"/>
      <c r="GD49" s="30"/>
      <c r="GE49" s="30"/>
      <c r="GF49" s="30"/>
      <c r="GG49" s="30"/>
      <c r="GH49" s="30"/>
      <c r="GI49" s="30"/>
      <c r="GJ49" s="30"/>
      <c r="GK49" s="30"/>
      <c r="GL49" s="30"/>
      <c r="GM49" s="30"/>
      <c r="GN49" s="30"/>
      <c r="GO49" s="30"/>
      <c r="GP49" s="30"/>
      <c r="GQ49" s="30"/>
      <c r="GR49" s="30"/>
      <c r="GS49" s="30"/>
      <c r="GT49" s="30"/>
      <c r="GU49" s="30"/>
      <c r="GV49" s="30"/>
      <c r="GW49" s="30"/>
      <c r="GX49" s="30"/>
      <c r="GY49" s="30"/>
      <c r="GZ49" s="30"/>
      <c r="HA49" s="30"/>
      <c r="HB49" s="30"/>
      <c r="HC49" s="30"/>
      <c r="HD49" s="30"/>
      <c r="HE49" s="30"/>
      <c r="HF49" s="30"/>
      <c r="HG49" s="30"/>
      <c r="HH49" s="30"/>
      <c r="HI49" s="30"/>
      <c r="HJ49" s="30"/>
      <c r="HK49" s="30"/>
      <c r="HL49" s="30"/>
      <c r="HM49" s="30"/>
      <c r="HN49" s="30"/>
      <c r="HO49" s="30"/>
      <c r="HP49" s="30"/>
      <c r="HQ49" s="30"/>
      <c r="HR49" s="30"/>
      <c r="HS49" s="30"/>
      <c r="HT49" s="30"/>
      <c r="HU49" s="30"/>
      <c r="HV49" s="30"/>
      <c r="HW49" s="30"/>
      <c r="HX49" s="30"/>
      <c r="HY49" s="30"/>
      <c r="HZ49" s="30"/>
      <c r="IA49" s="30"/>
      <c r="IB49" s="30"/>
      <c r="IC49" s="30"/>
      <c r="ID49" s="30"/>
      <c r="IE49" s="30"/>
      <c r="IF49" s="30"/>
      <c r="IG49" s="30"/>
      <c r="IH49" s="30"/>
      <c r="II49" s="30"/>
      <c r="IJ49" s="30"/>
      <c r="IK49" s="30"/>
      <c r="IL49" s="30"/>
      <c r="IM49" s="30"/>
      <c r="IN49" s="30"/>
      <c r="IO49" s="30"/>
      <c r="IP49" s="30"/>
      <c r="IQ49" s="30"/>
      <c r="IR49" s="30"/>
      <c r="IS49" s="30"/>
      <c r="IT49" s="30"/>
      <c r="IU49" s="30"/>
    </row>
    <row r="50" s="1" customFormat="1" customHeight="1" spans="1:255">
      <c r="A50" s="30"/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161"/>
      <c r="N50" s="162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  <c r="AA50" s="30"/>
      <c r="AB50" s="30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  <c r="BE50" s="30"/>
      <c r="BF50" s="30"/>
      <c r="BG50" s="30"/>
      <c r="BH50" s="30"/>
      <c r="BI50" s="30"/>
      <c r="BJ50" s="30"/>
      <c r="BK50" s="30"/>
      <c r="BL50" s="30"/>
      <c r="BM50" s="30"/>
      <c r="BN50" s="30"/>
      <c r="BO50" s="30"/>
      <c r="BP50" s="30"/>
      <c r="BQ50" s="30"/>
      <c r="BR50" s="30"/>
      <c r="BS50" s="30"/>
      <c r="BT50" s="30"/>
      <c r="BU50" s="30"/>
      <c r="BV50" s="30"/>
      <c r="BW50" s="30"/>
      <c r="BX50" s="30"/>
      <c r="BY50" s="30"/>
      <c r="BZ50" s="30"/>
      <c r="CA50" s="30"/>
      <c r="CB50" s="30"/>
      <c r="CC50" s="30"/>
      <c r="CD50" s="30"/>
      <c r="CE50" s="30"/>
      <c r="CF50" s="30"/>
      <c r="CG50" s="30"/>
      <c r="CH50" s="30"/>
      <c r="CI50" s="30"/>
      <c r="CJ50" s="30"/>
      <c r="CK50" s="30"/>
      <c r="CL50" s="30"/>
      <c r="CM50" s="30"/>
      <c r="CN50" s="30"/>
      <c r="CO50" s="30"/>
      <c r="CP50" s="30"/>
      <c r="CQ50" s="30"/>
      <c r="CR50" s="30"/>
      <c r="CS50" s="30"/>
      <c r="CT50" s="30"/>
      <c r="CU50" s="30"/>
      <c r="CV50" s="30"/>
      <c r="CW50" s="30"/>
      <c r="CX50" s="30"/>
      <c r="CY50" s="30"/>
      <c r="CZ50" s="30"/>
      <c r="DA50" s="30"/>
      <c r="DB50" s="30"/>
      <c r="DC50" s="30"/>
      <c r="DD50" s="30"/>
      <c r="DE50" s="30"/>
      <c r="DF50" s="30"/>
      <c r="DG50" s="30"/>
      <c r="DH50" s="30"/>
      <c r="DI50" s="30"/>
      <c r="DJ50" s="30"/>
      <c r="DK50" s="30"/>
      <c r="DL50" s="30"/>
      <c r="DM50" s="30"/>
      <c r="DN50" s="30"/>
      <c r="DO50" s="30"/>
      <c r="DP50" s="30"/>
      <c r="DQ50" s="30"/>
      <c r="DR50" s="30"/>
      <c r="DS50" s="30"/>
      <c r="DT50" s="30"/>
      <c r="DU50" s="30"/>
      <c r="DV50" s="30"/>
      <c r="DW50" s="30"/>
      <c r="DX50" s="30"/>
      <c r="DY50" s="30"/>
      <c r="DZ50" s="30"/>
      <c r="EA50" s="30"/>
      <c r="EB50" s="30"/>
      <c r="EC50" s="30"/>
      <c r="ED50" s="30"/>
      <c r="EE50" s="30"/>
      <c r="EF50" s="30"/>
      <c r="EG50" s="30"/>
      <c r="EH50" s="30"/>
      <c r="EI50" s="30"/>
      <c r="EJ50" s="30"/>
      <c r="EK50" s="30"/>
      <c r="EL50" s="30"/>
      <c r="EM50" s="30"/>
      <c r="EN50" s="30"/>
      <c r="EO50" s="30"/>
      <c r="EP50" s="30"/>
      <c r="EQ50" s="30"/>
      <c r="ER50" s="30"/>
      <c r="ES50" s="30"/>
      <c r="ET50" s="30"/>
      <c r="EU50" s="30"/>
      <c r="EV50" s="30"/>
      <c r="EW50" s="30"/>
      <c r="EX50" s="30"/>
      <c r="EY50" s="30"/>
      <c r="EZ50" s="30"/>
      <c r="FA50" s="30"/>
      <c r="FB50" s="30"/>
      <c r="FC50" s="30"/>
      <c r="FD50" s="30"/>
      <c r="FE50" s="30"/>
      <c r="FF50" s="30"/>
      <c r="FG50" s="30"/>
      <c r="FH50" s="30"/>
      <c r="FI50" s="30"/>
      <c r="FJ50" s="30"/>
      <c r="FK50" s="30"/>
      <c r="FL50" s="30"/>
      <c r="FM50" s="30"/>
      <c r="FN50" s="30"/>
      <c r="FO50" s="30"/>
      <c r="FP50" s="30"/>
      <c r="FQ50" s="30"/>
      <c r="FR50" s="30"/>
      <c r="FS50" s="30"/>
      <c r="FT50" s="30"/>
      <c r="FU50" s="30"/>
      <c r="FV50" s="30"/>
      <c r="FW50" s="30"/>
      <c r="FX50" s="30"/>
      <c r="FY50" s="30"/>
      <c r="FZ50" s="30"/>
      <c r="GA50" s="30"/>
      <c r="GB50" s="30"/>
      <c r="GC50" s="30"/>
      <c r="GD50" s="30"/>
      <c r="GE50" s="30"/>
      <c r="GF50" s="30"/>
      <c r="GG50" s="30"/>
      <c r="GH50" s="30"/>
      <c r="GI50" s="30"/>
      <c r="GJ50" s="30"/>
      <c r="GK50" s="30"/>
      <c r="GL50" s="30"/>
      <c r="GM50" s="30"/>
      <c r="GN50" s="30"/>
      <c r="GO50" s="30"/>
      <c r="GP50" s="30"/>
      <c r="GQ50" s="30"/>
      <c r="GR50" s="30"/>
      <c r="GS50" s="30"/>
      <c r="GT50" s="30"/>
      <c r="GU50" s="30"/>
      <c r="GV50" s="30"/>
      <c r="GW50" s="30"/>
      <c r="GX50" s="30"/>
      <c r="GY50" s="30"/>
      <c r="GZ50" s="30"/>
      <c r="HA50" s="30"/>
      <c r="HB50" s="30"/>
      <c r="HC50" s="30"/>
      <c r="HD50" s="30"/>
      <c r="HE50" s="30"/>
      <c r="HF50" s="30"/>
      <c r="HG50" s="30"/>
      <c r="HH50" s="30"/>
      <c r="HI50" s="30"/>
      <c r="HJ50" s="30"/>
      <c r="HK50" s="30"/>
      <c r="HL50" s="30"/>
      <c r="HM50" s="30"/>
      <c r="HN50" s="30"/>
      <c r="HO50" s="30"/>
      <c r="HP50" s="30"/>
      <c r="HQ50" s="30"/>
      <c r="HR50" s="30"/>
      <c r="HS50" s="30"/>
      <c r="HT50" s="30"/>
      <c r="HU50" s="30"/>
      <c r="HV50" s="30"/>
      <c r="HW50" s="30"/>
      <c r="HX50" s="30"/>
      <c r="HY50" s="30"/>
      <c r="HZ50" s="30"/>
      <c r="IA50" s="30"/>
      <c r="IB50" s="30"/>
      <c r="IC50" s="30"/>
      <c r="ID50" s="30"/>
      <c r="IE50" s="30"/>
      <c r="IF50" s="30"/>
      <c r="IG50" s="30"/>
      <c r="IH50" s="30"/>
      <c r="II50" s="30"/>
      <c r="IJ50" s="30"/>
      <c r="IK50" s="30"/>
      <c r="IL50" s="30"/>
      <c r="IM50" s="30"/>
      <c r="IN50" s="30"/>
      <c r="IO50" s="30"/>
      <c r="IP50" s="30"/>
      <c r="IQ50" s="30"/>
      <c r="IR50" s="30"/>
      <c r="IS50" s="30"/>
      <c r="IT50" s="30"/>
      <c r="IU50" s="30"/>
    </row>
    <row r="51" s="1" customFormat="1" customHeight="1" spans="1:255">
      <c r="A51" s="30"/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161"/>
      <c r="N51" s="162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  <c r="AA51" s="30"/>
      <c r="AB51" s="30"/>
      <c r="AC51" s="30"/>
      <c r="AD51" s="30"/>
      <c r="AE51" s="30"/>
      <c r="AF51" s="30"/>
      <c r="AG51" s="30"/>
      <c r="AH51" s="30"/>
      <c r="AI51" s="30"/>
      <c r="AJ51" s="30"/>
      <c r="AK51" s="30"/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0"/>
      <c r="BU51" s="30"/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0"/>
      <c r="CT51" s="30"/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0"/>
      <c r="DG51" s="30"/>
      <c r="DH51" s="30"/>
      <c r="DI51" s="30"/>
      <c r="DJ51" s="30"/>
      <c r="DK51" s="30"/>
      <c r="DL51" s="30"/>
      <c r="DM51" s="30"/>
      <c r="DN51" s="30"/>
      <c r="DO51" s="30"/>
      <c r="DP51" s="30"/>
      <c r="DQ51" s="30"/>
      <c r="DR51" s="30"/>
      <c r="DS51" s="30"/>
      <c r="DT51" s="30"/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0"/>
      <c r="ES51" s="30"/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0"/>
      <c r="FF51" s="30"/>
      <c r="FG51" s="30"/>
      <c r="FH51" s="30"/>
      <c r="FI51" s="30"/>
      <c r="FJ51" s="30"/>
      <c r="FK51" s="30"/>
      <c r="FL51" s="30"/>
      <c r="FM51" s="30"/>
      <c r="FN51" s="30"/>
      <c r="FO51" s="30"/>
      <c r="FP51" s="30"/>
      <c r="FQ51" s="30"/>
      <c r="FR51" s="30"/>
      <c r="FS51" s="30"/>
      <c r="FT51" s="30"/>
      <c r="FU51" s="30"/>
      <c r="FV51" s="30"/>
      <c r="FW51" s="30"/>
      <c r="FX51" s="30"/>
      <c r="FY51" s="30"/>
      <c r="FZ51" s="30"/>
      <c r="GA51" s="30"/>
      <c r="GB51" s="30"/>
      <c r="GC51" s="30"/>
      <c r="GD51" s="30"/>
      <c r="GE51" s="30"/>
      <c r="GF51" s="30"/>
      <c r="GG51" s="30"/>
      <c r="GH51" s="30"/>
      <c r="GI51" s="30"/>
      <c r="GJ51" s="30"/>
      <c r="GK51" s="30"/>
      <c r="GL51" s="30"/>
      <c r="GM51" s="30"/>
      <c r="GN51" s="30"/>
      <c r="GO51" s="30"/>
      <c r="GP51" s="30"/>
      <c r="GQ51" s="30"/>
      <c r="GR51" s="30"/>
      <c r="GS51" s="30"/>
      <c r="GT51" s="30"/>
      <c r="GU51" s="30"/>
      <c r="GV51" s="30"/>
      <c r="GW51" s="30"/>
      <c r="GX51" s="30"/>
      <c r="GY51" s="30"/>
      <c r="GZ51" s="30"/>
      <c r="HA51" s="30"/>
      <c r="HB51" s="30"/>
      <c r="HC51" s="30"/>
      <c r="HD51" s="30"/>
      <c r="HE51" s="30"/>
      <c r="HF51" s="30"/>
      <c r="HG51" s="30"/>
      <c r="HH51" s="30"/>
      <c r="HI51" s="30"/>
      <c r="HJ51" s="30"/>
      <c r="HK51" s="30"/>
      <c r="HL51" s="30"/>
      <c r="HM51" s="30"/>
      <c r="HN51" s="30"/>
      <c r="HO51" s="30"/>
      <c r="HP51" s="30"/>
      <c r="HQ51" s="30"/>
      <c r="HR51" s="30"/>
      <c r="HS51" s="30"/>
      <c r="HT51" s="30"/>
      <c r="HU51" s="30"/>
      <c r="HV51" s="30"/>
      <c r="HW51" s="30"/>
      <c r="HX51" s="30"/>
      <c r="HY51" s="30"/>
      <c r="HZ51" s="30"/>
      <c r="IA51" s="30"/>
      <c r="IB51" s="30"/>
      <c r="IC51" s="30"/>
      <c r="ID51" s="30"/>
      <c r="IE51" s="30"/>
      <c r="IF51" s="30"/>
      <c r="IG51" s="30"/>
      <c r="IH51" s="30"/>
      <c r="II51" s="30"/>
      <c r="IJ51" s="30"/>
      <c r="IK51" s="30"/>
      <c r="IL51" s="30"/>
      <c r="IM51" s="30"/>
      <c r="IN51" s="30"/>
      <c r="IO51" s="30"/>
      <c r="IP51" s="30"/>
      <c r="IQ51" s="30"/>
      <c r="IR51" s="30"/>
      <c r="IS51" s="30"/>
      <c r="IT51" s="30"/>
      <c r="IU51" s="30"/>
    </row>
    <row r="52" s="1" customFormat="1" customHeight="1" spans="1:255">
      <c r="A52" s="30"/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161"/>
      <c r="N52" s="162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  <c r="AA52" s="30"/>
      <c r="AB52" s="30"/>
      <c r="AC52" s="30"/>
      <c r="AD52" s="30"/>
      <c r="AE52" s="30"/>
      <c r="AF52" s="30"/>
      <c r="AG52" s="30"/>
      <c r="AH52" s="30"/>
      <c r="AI52" s="30"/>
      <c r="AJ52" s="30"/>
      <c r="AK52" s="30"/>
      <c r="AL52" s="30"/>
      <c r="AM52" s="30"/>
      <c r="AN52" s="30"/>
      <c r="AO52" s="30"/>
      <c r="AP52" s="30"/>
      <c r="AQ52" s="30"/>
      <c r="AR52" s="30"/>
      <c r="AS52" s="30"/>
      <c r="AT52" s="30"/>
      <c r="AU52" s="30"/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0"/>
      <c r="BH52" s="30"/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0"/>
      <c r="BU52" s="30"/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0"/>
      <c r="CT52" s="30"/>
      <c r="CU52" s="30"/>
      <c r="CV52" s="30"/>
      <c r="CW52" s="30"/>
      <c r="CX52" s="30"/>
      <c r="CY52" s="30"/>
      <c r="CZ52" s="30"/>
      <c r="DA52" s="30"/>
      <c r="DB52" s="30"/>
      <c r="DC52" s="30"/>
      <c r="DD52" s="30"/>
      <c r="DE52" s="30"/>
      <c r="DF52" s="30"/>
      <c r="DG52" s="30"/>
      <c r="DH52" s="30"/>
      <c r="DI52" s="30"/>
      <c r="DJ52" s="30"/>
      <c r="DK52" s="30"/>
      <c r="DL52" s="30"/>
      <c r="DM52" s="30"/>
      <c r="DN52" s="30"/>
      <c r="DO52" s="30"/>
      <c r="DP52" s="30"/>
      <c r="DQ52" s="30"/>
      <c r="DR52" s="30"/>
      <c r="DS52" s="30"/>
      <c r="DT52" s="30"/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0"/>
      <c r="ES52" s="30"/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0"/>
      <c r="FF52" s="30"/>
      <c r="FG52" s="30"/>
      <c r="FH52" s="30"/>
      <c r="FI52" s="30"/>
      <c r="FJ52" s="30"/>
      <c r="FK52" s="30"/>
      <c r="FL52" s="30"/>
      <c r="FM52" s="30"/>
      <c r="FN52" s="30"/>
      <c r="FO52" s="30"/>
      <c r="FP52" s="30"/>
      <c r="FQ52" s="30"/>
      <c r="FR52" s="30"/>
      <c r="FS52" s="30"/>
      <c r="FT52" s="30"/>
      <c r="FU52" s="30"/>
      <c r="FV52" s="30"/>
      <c r="FW52" s="30"/>
      <c r="FX52" s="30"/>
      <c r="FY52" s="30"/>
      <c r="FZ52" s="30"/>
      <c r="GA52" s="30"/>
      <c r="GB52" s="30"/>
      <c r="GC52" s="30"/>
      <c r="GD52" s="30"/>
      <c r="GE52" s="30"/>
      <c r="GF52" s="30"/>
      <c r="GG52" s="30"/>
      <c r="GH52" s="30"/>
      <c r="GI52" s="30"/>
      <c r="GJ52" s="30"/>
      <c r="GK52" s="30"/>
      <c r="GL52" s="30"/>
      <c r="GM52" s="30"/>
      <c r="GN52" s="30"/>
      <c r="GO52" s="30"/>
      <c r="GP52" s="30"/>
      <c r="GQ52" s="30"/>
      <c r="GR52" s="30"/>
      <c r="GS52" s="30"/>
      <c r="GT52" s="30"/>
      <c r="GU52" s="30"/>
      <c r="GV52" s="30"/>
      <c r="GW52" s="30"/>
      <c r="GX52" s="30"/>
      <c r="GY52" s="30"/>
      <c r="GZ52" s="30"/>
      <c r="HA52" s="30"/>
      <c r="HB52" s="30"/>
      <c r="HC52" s="30"/>
      <c r="HD52" s="30"/>
      <c r="HE52" s="30"/>
      <c r="HF52" s="30"/>
      <c r="HG52" s="30"/>
      <c r="HH52" s="30"/>
      <c r="HI52" s="30"/>
      <c r="HJ52" s="30"/>
      <c r="HK52" s="30"/>
      <c r="HL52" s="30"/>
      <c r="HM52" s="30"/>
      <c r="HN52" s="30"/>
      <c r="HO52" s="30"/>
      <c r="HP52" s="30"/>
      <c r="HQ52" s="30"/>
      <c r="HR52" s="30"/>
      <c r="HS52" s="30"/>
      <c r="HT52" s="30"/>
      <c r="HU52" s="30"/>
      <c r="HV52" s="30"/>
      <c r="HW52" s="30"/>
      <c r="HX52" s="30"/>
      <c r="HY52" s="30"/>
      <c r="HZ52" s="30"/>
      <c r="IA52" s="30"/>
      <c r="IB52" s="30"/>
      <c r="IC52" s="30"/>
      <c r="ID52" s="30"/>
      <c r="IE52" s="30"/>
      <c r="IF52" s="30"/>
      <c r="IG52" s="30"/>
      <c r="IH52" s="30"/>
      <c r="II52" s="30"/>
      <c r="IJ52" s="30"/>
      <c r="IK52" s="30"/>
      <c r="IL52" s="30"/>
      <c r="IM52" s="30"/>
      <c r="IN52" s="30"/>
      <c r="IO52" s="30"/>
      <c r="IP52" s="30"/>
      <c r="IQ52" s="30"/>
      <c r="IR52" s="30"/>
      <c r="IS52" s="30"/>
      <c r="IT52" s="30"/>
      <c r="IU52" s="30"/>
    </row>
    <row r="53" s="1" customFormat="1" customHeight="1" spans="1:255">
      <c r="A53" s="30"/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161"/>
      <c r="N53" s="162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  <c r="AA53" s="30"/>
      <c r="AB53" s="30"/>
      <c r="AC53" s="30"/>
      <c r="AD53" s="30"/>
      <c r="AE53" s="30"/>
      <c r="AF53" s="30"/>
      <c r="AG53" s="30"/>
      <c r="AH53" s="30"/>
      <c r="AI53" s="30"/>
      <c r="AJ53" s="30"/>
      <c r="AK53" s="30"/>
      <c r="AL53" s="30"/>
      <c r="AM53" s="30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0"/>
      <c r="AY53" s="30"/>
      <c r="AZ53" s="30"/>
      <c r="BA53" s="30"/>
      <c r="BB53" s="30"/>
      <c r="BC53" s="30"/>
      <c r="BD53" s="30"/>
      <c r="BE53" s="30"/>
      <c r="BF53" s="30"/>
      <c r="BG53" s="30"/>
      <c r="BH53" s="30"/>
      <c r="BI53" s="30"/>
      <c r="BJ53" s="30"/>
      <c r="BK53" s="30"/>
      <c r="BL53" s="30"/>
      <c r="BM53" s="30"/>
      <c r="BN53" s="30"/>
      <c r="BO53" s="30"/>
      <c r="BP53" s="30"/>
      <c r="BQ53" s="30"/>
      <c r="BR53" s="30"/>
      <c r="BS53" s="30"/>
      <c r="BT53" s="30"/>
      <c r="BU53" s="30"/>
      <c r="BV53" s="30"/>
      <c r="BW53" s="30"/>
      <c r="BX53" s="30"/>
      <c r="BY53" s="30"/>
      <c r="BZ53" s="30"/>
      <c r="CA53" s="30"/>
      <c r="CB53" s="30"/>
      <c r="CC53" s="30"/>
      <c r="CD53" s="30"/>
      <c r="CE53" s="30"/>
      <c r="CF53" s="30"/>
      <c r="CG53" s="30"/>
      <c r="CH53" s="30"/>
      <c r="CI53" s="30"/>
      <c r="CJ53" s="30"/>
      <c r="CK53" s="30"/>
      <c r="CL53" s="30"/>
      <c r="CM53" s="30"/>
      <c r="CN53" s="30"/>
      <c r="CO53" s="30"/>
      <c r="CP53" s="30"/>
      <c r="CQ53" s="30"/>
      <c r="CR53" s="30"/>
      <c r="CS53" s="30"/>
      <c r="CT53" s="30"/>
      <c r="CU53" s="30"/>
      <c r="CV53" s="30"/>
      <c r="CW53" s="30"/>
      <c r="CX53" s="30"/>
      <c r="CY53" s="30"/>
      <c r="CZ53" s="30"/>
      <c r="DA53" s="30"/>
      <c r="DB53" s="30"/>
      <c r="DC53" s="30"/>
      <c r="DD53" s="30"/>
      <c r="DE53" s="30"/>
      <c r="DF53" s="30"/>
      <c r="DG53" s="30"/>
      <c r="DH53" s="30"/>
      <c r="DI53" s="30"/>
      <c r="DJ53" s="30"/>
      <c r="DK53" s="30"/>
      <c r="DL53" s="30"/>
      <c r="DM53" s="30"/>
      <c r="DN53" s="30"/>
      <c r="DO53" s="30"/>
      <c r="DP53" s="30"/>
      <c r="DQ53" s="30"/>
      <c r="DR53" s="30"/>
      <c r="DS53" s="30"/>
      <c r="DT53" s="30"/>
      <c r="DU53" s="30"/>
      <c r="DV53" s="30"/>
      <c r="DW53" s="30"/>
      <c r="DX53" s="30"/>
      <c r="DY53" s="30"/>
      <c r="DZ53" s="30"/>
      <c r="EA53" s="30"/>
      <c r="EB53" s="30"/>
      <c r="EC53" s="30"/>
      <c r="ED53" s="30"/>
      <c r="EE53" s="30"/>
      <c r="EF53" s="30"/>
      <c r="EG53" s="30"/>
      <c r="EH53" s="30"/>
      <c r="EI53" s="30"/>
      <c r="EJ53" s="30"/>
      <c r="EK53" s="30"/>
      <c r="EL53" s="30"/>
      <c r="EM53" s="30"/>
      <c r="EN53" s="30"/>
      <c r="EO53" s="30"/>
      <c r="EP53" s="30"/>
      <c r="EQ53" s="30"/>
      <c r="ER53" s="30"/>
      <c r="ES53" s="30"/>
      <c r="ET53" s="30"/>
      <c r="EU53" s="30"/>
      <c r="EV53" s="30"/>
      <c r="EW53" s="30"/>
      <c r="EX53" s="30"/>
      <c r="EY53" s="30"/>
      <c r="EZ53" s="30"/>
      <c r="FA53" s="30"/>
      <c r="FB53" s="30"/>
      <c r="FC53" s="30"/>
      <c r="FD53" s="30"/>
      <c r="FE53" s="30"/>
      <c r="FF53" s="30"/>
      <c r="FG53" s="30"/>
      <c r="FH53" s="30"/>
      <c r="FI53" s="30"/>
      <c r="FJ53" s="30"/>
      <c r="FK53" s="30"/>
      <c r="FL53" s="30"/>
      <c r="FM53" s="30"/>
      <c r="FN53" s="30"/>
      <c r="FO53" s="30"/>
      <c r="FP53" s="30"/>
      <c r="FQ53" s="30"/>
      <c r="FR53" s="30"/>
      <c r="FS53" s="30"/>
      <c r="FT53" s="30"/>
      <c r="FU53" s="30"/>
      <c r="FV53" s="30"/>
      <c r="FW53" s="30"/>
      <c r="FX53" s="30"/>
      <c r="FY53" s="30"/>
      <c r="FZ53" s="30"/>
      <c r="GA53" s="30"/>
      <c r="GB53" s="30"/>
      <c r="GC53" s="30"/>
      <c r="GD53" s="30"/>
      <c r="GE53" s="30"/>
      <c r="GF53" s="30"/>
      <c r="GG53" s="30"/>
      <c r="GH53" s="30"/>
      <c r="GI53" s="30"/>
      <c r="GJ53" s="30"/>
      <c r="GK53" s="30"/>
      <c r="GL53" s="30"/>
      <c r="GM53" s="30"/>
      <c r="GN53" s="30"/>
      <c r="GO53" s="30"/>
      <c r="GP53" s="30"/>
      <c r="GQ53" s="30"/>
      <c r="GR53" s="30"/>
      <c r="GS53" s="30"/>
      <c r="GT53" s="30"/>
      <c r="GU53" s="30"/>
      <c r="GV53" s="30"/>
      <c r="GW53" s="30"/>
      <c r="GX53" s="30"/>
      <c r="GY53" s="30"/>
      <c r="GZ53" s="30"/>
      <c r="HA53" s="30"/>
      <c r="HB53" s="30"/>
      <c r="HC53" s="30"/>
      <c r="HD53" s="30"/>
      <c r="HE53" s="30"/>
      <c r="HF53" s="30"/>
      <c r="HG53" s="30"/>
      <c r="HH53" s="30"/>
      <c r="HI53" s="30"/>
      <c r="HJ53" s="30"/>
      <c r="HK53" s="30"/>
      <c r="HL53" s="30"/>
      <c r="HM53" s="30"/>
      <c r="HN53" s="30"/>
      <c r="HO53" s="30"/>
      <c r="HP53" s="30"/>
      <c r="HQ53" s="30"/>
      <c r="HR53" s="30"/>
      <c r="HS53" s="30"/>
      <c r="HT53" s="30"/>
      <c r="HU53" s="30"/>
      <c r="HV53" s="30"/>
      <c r="HW53" s="30"/>
      <c r="HX53" s="30"/>
      <c r="HY53" s="30"/>
      <c r="HZ53" s="30"/>
      <c r="IA53" s="30"/>
      <c r="IB53" s="30"/>
      <c r="IC53" s="30"/>
      <c r="ID53" s="30"/>
      <c r="IE53" s="30"/>
      <c r="IF53" s="30"/>
      <c r="IG53" s="30"/>
      <c r="IH53" s="30"/>
      <c r="II53" s="30"/>
      <c r="IJ53" s="30"/>
      <c r="IK53" s="30"/>
      <c r="IL53" s="30"/>
      <c r="IM53" s="30"/>
      <c r="IN53" s="30"/>
      <c r="IO53" s="30"/>
      <c r="IP53" s="30"/>
      <c r="IQ53" s="30"/>
      <c r="IR53" s="30"/>
      <c r="IS53" s="30"/>
      <c r="IT53" s="30"/>
      <c r="IU53" s="30"/>
    </row>
    <row r="54" s="1" customFormat="1" customHeight="1" spans="1:255">
      <c r="A54" s="30"/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161"/>
      <c r="N54" s="162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  <c r="AA54" s="30"/>
      <c r="AB54" s="30"/>
      <c r="AC54" s="30"/>
      <c r="AD54" s="30"/>
      <c r="AE54" s="30"/>
      <c r="AF54" s="30"/>
      <c r="AG54" s="30"/>
      <c r="AH54" s="30"/>
      <c r="AI54" s="30"/>
      <c r="AJ54" s="30"/>
      <c r="AK54" s="30"/>
      <c r="AL54" s="30"/>
      <c r="AM54" s="30"/>
      <c r="AN54" s="30"/>
      <c r="AO54" s="30"/>
      <c r="AP54" s="30"/>
      <c r="AQ54" s="30"/>
      <c r="AR54" s="30"/>
      <c r="AS54" s="30"/>
      <c r="AT54" s="30"/>
      <c r="AU54" s="30"/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0"/>
      <c r="BH54" s="30"/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0"/>
      <c r="BU54" s="30"/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0"/>
      <c r="CT54" s="30"/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0"/>
      <c r="DG54" s="30"/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0"/>
      <c r="DT54" s="30"/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0"/>
      <c r="ES54" s="30"/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0"/>
      <c r="FF54" s="30"/>
      <c r="FG54" s="30"/>
      <c r="FH54" s="30"/>
      <c r="FI54" s="30"/>
      <c r="FJ54" s="30"/>
      <c r="FK54" s="30"/>
      <c r="FL54" s="30"/>
      <c r="FM54" s="30"/>
      <c r="FN54" s="30"/>
      <c r="FO54" s="30"/>
      <c r="FP54" s="30"/>
      <c r="FQ54" s="30"/>
      <c r="FR54" s="30"/>
      <c r="FS54" s="30"/>
      <c r="FT54" s="30"/>
      <c r="FU54" s="30"/>
      <c r="FV54" s="30"/>
      <c r="FW54" s="30"/>
      <c r="FX54" s="30"/>
      <c r="FY54" s="30"/>
      <c r="FZ54" s="30"/>
      <c r="GA54" s="30"/>
      <c r="GB54" s="30"/>
      <c r="GC54" s="30"/>
      <c r="GD54" s="30"/>
      <c r="GE54" s="30"/>
      <c r="GF54" s="30"/>
      <c r="GG54" s="30"/>
      <c r="GH54" s="30"/>
      <c r="GI54" s="30"/>
      <c r="GJ54" s="30"/>
      <c r="GK54" s="30"/>
      <c r="GL54" s="30"/>
      <c r="GM54" s="30"/>
      <c r="GN54" s="30"/>
      <c r="GO54" s="30"/>
      <c r="GP54" s="30"/>
      <c r="GQ54" s="30"/>
      <c r="GR54" s="30"/>
      <c r="GS54" s="30"/>
      <c r="GT54" s="30"/>
      <c r="GU54" s="30"/>
      <c r="GV54" s="30"/>
      <c r="GW54" s="30"/>
      <c r="GX54" s="30"/>
      <c r="GY54" s="30"/>
      <c r="GZ54" s="30"/>
      <c r="HA54" s="30"/>
      <c r="HB54" s="30"/>
      <c r="HC54" s="30"/>
      <c r="HD54" s="30"/>
      <c r="HE54" s="30"/>
      <c r="HF54" s="30"/>
      <c r="HG54" s="30"/>
      <c r="HH54" s="30"/>
      <c r="HI54" s="30"/>
      <c r="HJ54" s="30"/>
      <c r="HK54" s="30"/>
      <c r="HL54" s="30"/>
      <c r="HM54" s="30"/>
      <c r="HN54" s="30"/>
      <c r="HO54" s="30"/>
      <c r="HP54" s="30"/>
      <c r="HQ54" s="30"/>
      <c r="HR54" s="30"/>
      <c r="HS54" s="30"/>
      <c r="HT54" s="30"/>
      <c r="HU54" s="30"/>
      <c r="HV54" s="30"/>
      <c r="HW54" s="30"/>
      <c r="HX54" s="30"/>
      <c r="HY54" s="30"/>
      <c r="HZ54" s="30"/>
      <c r="IA54" s="30"/>
      <c r="IB54" s="30"/>
      <c r="IC54" s="30"/>
      <c r="ID54" s="30"/>
      <c r="IE54" s="30"/>
      <c r="IF54" s="30"/>
      <c r="IG54" s="30"/>
      <c r="IH54" s="30"/>
      <c r="II54" s="30"/>
      <c r="IJ54" s="30"/>
      <c r="IK54" s="30"/>
      <c r="IL54" s="30"/>
      <c r="IM54" s="30"/>
      <c r="IN54" s="30"/>
      <c r="IO54" s="30"/>
      <c r="IP54" s="30"/>
      <c r="IQ54" s="30"/>
      <c r="IR54" s="30"/>
      <c r="IS54" s="30"/>
      <c r="IT54" s="30"/>
      <c r="IU54" s="30"/>
    </row>
    <row r="55" s="1" customFormat="1" customHeight="1" spans="1:255">
      <c r="A55" s="30"/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161"/>
      <c r="N55" s="162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30"/>
      <c r="AN55" s="30"/>
      <c r="AO55" s="30"/>
      <c r="AP55" s="30"/>
      <c r="AQ55" s="30"/>
      <c r="AR55" s="30"/>
      <c r="AS55" s="30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0"/>
      <c r="BU55" s="30"/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0"/>
      <c r="CT55" s="30"/>
      <c r="CU55" s="30"/>
      <c r="CV55" s="30"/>
      <c r="CW55" s="30"/>
      <c r="CX55" s="30"/>
      <c r="CY55" s="30"/>
      <c r="CZ55" s="30"/>
      <c r="DA55" s="30"/>
      <c r="DB55" s="30"/>
      <c r="DC55" s="30"/>
      <c r="DD55" s="30"/>
      <c r="DE55" s="30"/>
      <c r="DF55" s="30"/>
      <c r="DG55" s="30"/>
      <c r="DH55" s="30"/>
      <c r="DI55" s="30"/>
      <c r="DJ55" s="30"/>
      <c r="DK55" s="30"/>
      <c r="DL55" s="30"/>
      <c r="DM55" s="30"/>
      <c r="DN55" s="30"/>
      <c r="DO55" s="30"/>
      <c r="DP55" s="30"/>
      <c r="DQ55" s="30"/>
      <c r="DR55" s="30"/>
      <c r="DS55" s="30"/>
      <c r="DT55" s="30"/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0"/>
      <c r="ES55" s="30"/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0"/>
      <c r="FF55" s="30"/>
      <c r="FG55" s="30"/>
      <c r="FH55" s="30"/>
      <c r="FI55" s="30"/>
      <c r="FJ55" s="30"/>
      <c r="FK55" s="30"/>
      <c r="FL55" s="30"/>
      <c r="FM55" s="30"/>
      <c r="FN55" s="30"/>
      <c r="FO55" s="30"/>
      <c r="FP55" s="30"/>
      <c r="FQ55" s="30"/>
      <c r="FR55" s="30"/>
      <c r="FS55" s="30"/>
      <c r="FT55" s="30"/>
      <c r="FU55" s="30"/>
      <c r="FV55" s="30"/>
      <c r="FW55" s="30"/>
      <c r="FX55" s="30"/>
      <c r="FY55" s="30"/>
      <c r="FZ55" s="30"/>
      <c r="GA55" s="30"/>
      <c r="GB55" s="30"/>
      <c r="GC55" s="30"/>
      <c r="GD55" s="30"/>
      <c r="GE55" s="30"/>
      <c r="GF55" s="30"/>
      <c r="GG55" s="30"/>
      <c r="GH55" s="30"/>
      <c r="GI55" s="30"/>
      <c r="GJ55" s="30"/>
      <c r="GK55" s="30"/>
      <c r="GL55" s="30"/>
      <c r="GM55" s="30"/>
      <c r="GN55" s="30"/>
      <c r="GO55" s="30"/>
      <c r="GP55" s="30"/>
      <c r="GQ55" s="30"/>
      <c r="GR55" s="30"/>
      <c r="GS55" s="30"/>
      <c r="GT55" s="30"/>
      <c r="GU55" s="30"/>
      <c r="GV55" s="30"/>
      <c r="GW55" s="30"/>
      <c r="GX55" s="30"/>
      <c r="GY55" s="30"/>
      <c r="GZ55" s="30"/>
      <c r="HA55" s="30"/>
      <c r="HB55" s="30"/>
      <c r="HC55" s="30"/>
      <c r="HD55" s="30"/>
      <c r="HE55" s="30"/>
      <c r="HF55" s="30"/>
      <c r="HG55" s="30"/>
      <c r="HH55" s="30"/>
      <c r="HI55" s="30"/>
      <c r="HJ55" s="30"/>
      <c r="HK55" s="30"/>
      <c r="HL55" s="30"/>
      <c r="HM55" s="30"/>
      <c r="HN55" s="30"/>
      <c r="HO55" s="30"/>
      <c r="HP55" s="30"/>
      <c r="HQ55" s="30"/>
      <c r="HR55" s="30"/>
      <c r="HS55" s="30"/>
      <c r="HT55" s="30"/>
      <c r="HU55" s="30"/>
      <c r="HV55" s="30"/>
      <c r="HW55" s="30"/>
      <c r="HX55" s="30"/>
      <c r="HY55" s="30"/>
      <c r="HZ55" s="30"/>
      <c r="IA55" s="30"/>
      <c r="IB55" s="30"/>
      <c r="IC55" s="30"/>
      <c r="ID55" s="30"/>
      <c r="IE55" s="30"/>
      <c r="IF55" s="30"/>
      <c r="IG55" s="30"/>
      <c r="IH55" s="30"/>
      <c r="II55" s="30"/>
      <c r="IJ55" s="30"/>
      <c r="IK55" s="30"/>
      <c r="IL55" s="30"/>
      <c r="IM55" s="30"/>
      <c r="IN55" s="30"/>
      <c r="IO55" s="30"/>
      <c r="IP55" s="30"/>
      <c r="IQ55" s="30"/>
      <c r="IR55" s="30"/>
      <c r="IS55" s="30"/>
      <c r="IT55" s="30"/>
      <c r="IU55" s="30"/>
    </row>
    <row r="56" s="1" customFormat="1" customHeight="1" spans="1:255">
      <c r="A56" s="30"/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161"/>
      <c r="N56" s="162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  <c r="AA56" s="30"/>
      <c r="AB56" s="30"/>
      <c r="AC56" s="30"/>
      <c r="AD56" s="30"/>
      <c r="AE56" s="30"/>
      <c r="AF56" s="30"/>
      <c r="AG56" s="30"/>
      <c r="AH56" s="30"/>
      <c r="AI56" s="30"/>
      <c r="AJ56" s="30"/>
      <c r="AK56" s="30"/>
      <c r="AL56" s="30"/>
      <c r="AM56" s="30"/>
      <c r="AN56" s="30"/>
      <c r="AO56" s="30"/>
      <c r="AP56" s="30"/>
      <c r="AQ56" s="30"/>
      <c r="AR56" s="30"/>
      <c r="AS56" s="30"/>
      <c r="AT56" s="30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0"/>
      <c r="BU56" s="30"/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30"/>
      <c r="CW56" s="30"/>
      <c r="CX56" s="30"/>
      <c r="CY56" s="30"/>
      <c r="CZ56" s="30"/>
      <c r="DA56" s="30"/>
      <c r="DB56" s="30"/>
      <c r="DC56" s="30"/>
      <c r="DD56" s="30"/>
      <c r="DE56" s="30"/>
      <c r="DF56" s="30"/>
      <c r="DG56" s="30"/>
      <c r="DH56" s="30"/>
      <c r="DI56" s="30"/>
      <c r="DJ56" s="30"/>
      <c r="DK56" s="30"/>
      <c r="DL56" s="30"/>
      <c r="DM56" s="30"/>
      <c r="DN56" s="30"/>
      <c r="DO56" s="30"/>
      <c r="DP56" s="30"/>
      <c r="DQ56" s="30"/>
      <c r="DR56" s="30"/>
      <c r="DS56" s="30"/>
      <c r="DT56" s="30"/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0"/>
      <c r="ES56" s="30"/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0"/>
      <c r="FF56" s="30"/>
      <c r="FG56" s="30"/>
      <c r="FH56" s="30"/>
      <c r="FI56" s="30"/>
      <c r="FJ56" s="30"/>
      <c r="FK56" s="30"/>
      <c r="FL56" s="30"/>
      <c r="FM56" s="30"/>
      <c r="FN56" s="30"/>
      <c r="FO56" s="30"/>
      <c r="FP56" s="30"/>
      <c r="FQ56" s="30"/>
      <c r="FR56" s="30"/>
      <c r="FS56" s="30"/>
      <c r="FT56" s="30"/>
      <c r="FU56" s="30"/>
      <c r="FV56" s="30"/>
      <c r="FW56" s="30"/>
      <c r="FX56" s="30"/>
      <c r="FY56" s="30"/>
      <c r="FZ56" s="30"/>
      <c r="GA56" s="30"/>
      <c r="GB56" s="30"/>
      <c r="GC56" s="30"/>
      <c r="GD56" s="30"/>
      <c r="GE56" s="30"/>
      <c r="GF56" s="30"/>
      <c r="GG56" s="30"/>
      <c r="GH56" s="30"/>
      <c r="GI56" s="30"/>
      <c r="GJ56" s="30"/>
      <c r="GK56" s="30"/>
      <c r="GL56" s="30"/>
      <c r="GM56" s="30"/>
      <c r="GN56" s="30"/>
      <c r="GO56" s="30"/>
      <c r="GP56" s="30"/>
      <c r="GQ56" s="30"/>
      <c r="GR56" s="30"/>
      <c r="GS56" s="30"/>
      <c r="GT56" s="30"/>
      <c r="GU56" s="30"/>
      <c r="GV56" s="30"/>
      <c r="GW56" s="30"/>
      <c r="GX56" s="30"/>
      <c r="GY56" s="30"/>
      <c r="GZ56" s="30"/>
      <c r="HA56" s="30"/>
      <c r="HB56" s="30"/>
      <c r="HC56" s="30"/>
      <c r="HD56" s="30"/>
      <c r="HE56" s="30"/>
      <c r="HF56" s="30"/>
      <c r="HG56" s="30"/>
      <c r="HH56" s="30"/>
      <c r="HI56" s="30"/>
      <c r="HJ56" s="30"/>
      <c r="HK56" s="30"/>
      <c r="HL56" s="30"/>
      <c r="HM56" s="30"/>
      <c r="HN56" s="30"/>
      <c r="HO56" s="30"/>
      <c r="HP56" s="30"/>
      <c r="HQ56" s="30"/>
      <c r="HR56" s="30"/>
      <c r="HS56" s="30"/>
      <c r="HT56" s="30"/>
      <c r="HU56" s="30"/>
      <c r="HV56" s="30"/>
      <c r="HW56" s="30"/>
      <c r="HX56" s="30"/>
      <c r="HY56" s="30"/>
      <c r="HZ56" s="30"/>
      <c r="IA56" s="30"/>
      <c r="IB56" s="30"/>
      <c r="IC56" s="30"/>
      <c r="ID56" s="30"/>
      <c r="IE56" s="30"/>
      <c r="IF56" s="30"/>
      <c r="IG56" s="30"/>
      <c r="IH56" s="30"/>
      <c r="II56" s="30"/>
      <c r="IJ56" s="30"/>
      <c r="IK56" s="30"/>
      <c r="IL56" s="30"/>
      <c r="IM56" s="30"/>
      <c r="IN56" s="30"/>
      <c r="IO56" s="30"/>
      <c r="IP56" s="30"/>
      <c r="IQ56" s="30"/>
      <c r="IR56" s="30"/>
      <c r="IS56" s="30"/>
      <c r="IT56" s="30"/>
      <c r="IU56" s="30"/>
    </row>
    <row r="57" s="1" customFormat="1" customHeight="1" spans="1:255">
      <c r="A57" s="30"/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161"/>
      <c r="N57" s="162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  <c r="AA57" s="30"/>
      <c r="AB57" s="30"/>
      <c r="AC57" s="30"/>
      <c r="AD57" s="30"/>
      <c r="AE57" s="30"/>
      <c r="AF57" s="30"/>
      <c r="AG57" s="30"/>
      <c r="AH57" s="30"/>
      <c r="AI57" s="30"/>
      <c r="AJ57" s="30"/>
      <c r="AK57" s="30"/>
      <c r="AL57" s="30"/>
      <c r="AM57" s="30"/>
      <c r="AN57" s="30"/>
      <c r="AO57" s="30"/>
      <c r="AP57" s="30"/>
      <c r="AQ57" s="30"/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0"/>
      <c r="CT57" s="30"/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0"/>
      <c r="DG57" s="30"/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0"/>
      <c r="DT57" s="30"/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0"/>
      <c r="ES57" s="30"/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0"/>
      <c r="FF57" s="30"/>
      <c r="FG57" s="30"/>
      <c r="FH57" s="30"/>
      <c r="FI57" s="30"/>
      <c r="FJ57" s="30"/>
      <c r="FK57" s="30"/>
      <c r="FL57" s="30"/>
      <c r="FM57" s="30"/>
      <c r="FN57" s="30"/>
      <c r="FO57" s="30"/>
      <c r="FP57" s="30"/>
      <c r="FQ57" s="30"/>
      <c r="FR57" s="30"/>
      <c r="FS57" s="30"/>
      <c r="FT57" s="30"/>
      <c r="FU57" s="30"/>
      <c r="FV57" s="30"/>
      <c r="FW57" s="30"/>
      <c r="FX57" s="30"/>
      <c r="FY57" s="30"/>
      <c r="FZ57" s="30"/>
      <c r="GA57" s="30"/>
      <c r="GB57" s="30"/>
      <c r="GC57" s="30"/>
      <c r="GD57" s="30"/>
      <c r="GE57" s="30"/>
      <c r="GF57" s="30"/>
      <c r="GG57" s="30"/>
      <c r="GH57" s="30"/>
      <c r="GI57" s="30"/>
      <c r="GJ57" s="30"/>
      <c r="GK57" s="30"/>
      <c r="GL57" s="30"/>
      <c r="GM57" s="30"/>
      <c r="GN57" s="30"/>
      <c r="GO57" s="30"/>
      <c r="GP57" s="30"/>
      <c r="GQ57" s="30"/>
      <c r="GR57" s="30"/>
      <c r="GS57" s="30"/>
      <c r="GT57" s="30"/>
      <c r="GU57" s="30"/>
      <c r="GV57" s="30"/>
      <c r="GW57" s="30"/>
      <c r="GX57" s="30"/>
      <c r="GY57" s="30"/>
      <c r="GZ57" s="30"/>
      <c r="HA57" s="30"/>
      <c r="HB57" s="30"/>
      <c r="HC57" s="30"/>
      <c r="HD57" s="30"/>
      <c r="HE57" s="30"/>
      <c r="HF57" s="30"/>
      <c r="HG57" s="30"/>
      <c r="HH57" s="30"/>
      <c r="HI57" s="30"/>
      <c r="HJ57" s="30"/>
      <c r="HK57" s="30"/>
      <c r="HL57" s="30"/>
      <c r="HM57" s="30"/>
      <c r="HN57" s="30"/>
      <c r="HO57" s="30"/>
      <c r="HP57" s="30"/>
      <c r="HQ57" s="30"/>
      <c r="HR57" s="30"/>
      <c r="HS57" s="30"/>
      <c r="HT57" s="30"/>
      <c r="HU57" s="30"/>
      <c r="HV57" s="30"/>
      <c r="HW57" s="30"/>
      <c r="HX57" s="30"/>
      <c r="HY57" s="30"/>
      <c r="HZ57" s="30"/>
      <c r="IA57" s="30"/>
      <c r="IB57" s="30"/>
      <c r="IC57" s="30"/>
      <c r="ID57" s="30"/>
      <c r="IE57" s="30"/>
      <c r="IF57" s="30"/>
      <c r="IG57" s="30"/>
      <c r="IH57" s="30"/>
      <c r="II57" s="30"/>
      <c r="IJ57" s="30"/>
      <c r="IK57" s="30"/>
      <c r="IL57" s="30"/>
      <c r="IM57" s="30"/>
      <c r="IN57" s="30"/>
      <c r="IO57" s="30"/>
      <c r="IP57" s="30"/>
      <c r="IQ57" s="30"/>
      <c r="IR57" s="30"/>
      <c r="IS57" s="30"/>
      <c r="IT57" s="30"/>
      <c r="IU57" s="30"/>
    </row>
    <row r="58" s="1" customFormat="1" customHeight="1" spans="1:255">
      <c r="A58" s="30"/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161"/>
      <c r="N58" s="162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30"/>
      <c r="CW58" s="30"/>
      <c r="CX58" s="30"/>
      <c r="CY58" s="30"/>
      <c r="CZ58" s="30"/>
      <c r="DA58" s="30"/>
      <c r="DB58" s="30"/>
      <c r="DC58" s="30"/>
      <c r="DD58" s="30"/>
      <c r="DE58" s="30"/>
      <c r="DF58" s="30"/>
      <c r="DG58" s="30"/>
      <c r="DH58" s="30"/>
      <c r="DI58" s="30"/>
      <c r="DJ58" s="30"/>
      <c r="DK58" s="30"/>
      <c r="DL58" s="30"/>
      <c r="DM58" s="30"/>
      <c r="DN58" s="30"/>
      <c r="DO58" s="30"/>
      <c r="DP58" s="30"/>
      <c r="DQ58" s="30"/>
      <c r="DR58" s="30"/>
      <c r="DS58" s="30"/>
      <c r="DT58" s="30"/>
      <c r="DU58" s="30"/>
      <c r="DV58" s="30"/>
      <c r="DW58" s="30"/>
      <c r="DX58" s="30"/>
      <c r="DY58" s="30"/>
      <c r="DZ58" s="30"/>
      <c r="EA58" s="30"/>
      <c r="EB58" s="30"/>
      <c r="EC58" s="30"/>
      <c r="ED58" s="30"/>
      <c r="EE58" s="30"/>
      <c r="EF58" s="30"/>
      <c r="EG58" s="30"/>
      <c r="EH58" s="30"/>
      <c r="EI58" s="30"/>
      <c r="EJ58" s="30"/>
      <c r="EK58" s="30"/>
      <c r="EL58" s="30"/>
      <c r="EM58" s="30"/>
      <c r="EN58" s="30"/>
      <c r="EO58" s="30"/>
      <c r="EP58" s="30"/>
      <c r="EQ58" s="30"/>
      <c r="ER58" s="30"/>
      <c r="ES58" s="30"/>
      <c r="ET58" s="30"/>
      <c r="EU58" s="30"/>
      <c r="EV58" s="30"/>
      <c r="EW58" s="30"/>
      <c r="EX58" s="30"/>
      <c r="EY58" s="30"/>
      <c r="EZ58" s="30"/>
      <c r="FA58" s="30"/>
      <c r="FB58" s="30"/>
      <c r="FC58" s="30"/>
      <c r="FD58" s="30"/>
      <c r="FE58" s="30"/>
      <c r="FF58" s="30"/>
      <c r="FG58" s="30"/>
      <c r="FH58" s="30"/>
      <c r="FI58" s="30"/>
      <c r="FJ58" s="30"/>
      <c r="FK58" s="30"/>
      <c r="FL58" s="30"/>
      <c r="FM58" s="30"/>
      <c r="FN58" s="30"/>
      <c r="FO58" s="30"/>
      <c r="FP58" s="30"/>
      <c r="FQ58" s="30"/>
      <c r="FR58" s="30"/>
      <c r="FS58" s="30"/>
      <c r="FT58" s="30"/>
      <c r="FU58" s="30"/>
      <c r="FV58" s="30"/>
      <c r="FW58" s="30"/>
      <c r="FX58" s="30"/>
      <c r="FY58" s="30"/>
      <c r="FZ58" s="30"/>
      <c r="GA58" s="30"/>
      <c r="GB58" s="30"/>
      <c r="GC58" s="30"/>
      <c r="GD58" s="30"/>
      <c r="GE58" s="30"/>
      <c r="GF58" s="30"/>
      <c r="GG58" s="30"/>
      <c r="GH58" s="30"/>
      <c r="GI58" s="30"/>
      <c r="GJ58" s="30"/>
      <c r="GK58" s="30"/>
      <c r="GL58" s="30"/>
      <c r="GM58" s="30"/>
      <c r="GN58" s="30"/>
      <c r="GO58" s="30"/>
      <c r="GP58" s="30"/>
      <c r="GQ58" s="30"/>
      <c r="GR58" s="30"/>
      <c r="GS58" s="30"/>
      <c r="GT58" s="30"/>
      <c r="GU58" s="30"/>
      <c r="GV58" s="30"/>
      <c r="GW58" s="30"/>
      <c r="GX58" s="30"/>
      <c r="GY58" s="30"/>
      <c r="GZ58" s="30"/>
      <c r="HA58" s="30"/>
      <c r="HB58" s="30"/>
      <c r="HC58" s="30"/>
      <c r="HD58" s="30"/>
      <c r="HE58" s="30"/>
      <c r="HF58" s="30"/>
      <c r="HG58" s="30"/>
      <c r="HH58" s="30"/>
      <c r="HI58" s="30"/>
      <c r="HJ58" s="30"/>
      <c r="HK58" s="30"/>
      <c r="HL58" s="30"/>
      <c r="HM58" s="30"/>
      <c r="HN58" s="30"/>
      <c r="HO58" s="30"/>
      <c r="HP58" s="30"/>
      <c r="HQ58" s="30"/>
      <c r="HR58" s="30"/>
      <c r="HS58" s="30"/>
      <c r="HT58" s="30"/>
      <c r="HU58" s="30"/>
      <c r="HV58" s="30"/>
      <c r="HW58" s="30"/>
      <c r="HX58" s="30"/>
      <c r="HY58" s="30"/>
      <c r="HZ58" s="30"/>
      <c r="IA58" s="30"/>
      <c r="IB58" s="30"/>
      <c r="IC58" s="30"/>
      <c r="ID58" s="30"/>
      <c r="IE58" s="30"/>
      <c r="IF58" s="30"/>
      <c r="IG58" s="30"/>
      <c r="IH58" s="30"/>
      <c r="II58" s="30"/>
      <c r="IJ58" s="30"/>
      <c r="IK58" s="30"/>
      <c r="IL58" s="30"/>
      <c r="IM58" s="30"/>
      <c r="IN58" s="30"/>
      <c r="IO58" s="30"/>
      <c r="IP58" s="30"/>
      <c r="IQ58" s="30"/>
      <c r="IR58" s="30"/>
      <c r="IS58" s="30"/>
      <c r="IT58" s="30"/>
      <c r="IU58" s="30"/>
    </row>
  </sheetData>
  <autoFilter ref="A3:IU5">
    <extLst/>
  </autoFilter>
  <mergeCells count="2">
    <mergeCell ref="A2:M2"/>
    <mergeCell ref="A7:M7"/>
  </mergeCells>
  <pageMargins left="0.196527777777778" right="0.118055555555556" top="0.314583333333333" bottom="0.354166666666667" header="0.196527777777778" footer="0.118055555555556"/>
  <pageSetup paperSize="9" scale="68" orientation="portrait" horizontalDpi="600"/>
  <headerFooter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11</vt:i4>
      </vt:variant>
    </vt:vector>
  </HeadingPairs>
  <TitlesOfParts>
    <vt:vector size="11" baseType="lpstr">
      <vt:lpstr>汇总</vt:lpstr>
      <vt:lpstr>人工费用汇总</vt:lpstr>
      <vt:lpstr>荣昌工资表科室人员</vt:lpstr>
      <vt:lpstr>荣昌工资表一线员工</vt:lpstr>
      <vt:lpstr>荣昌工资表销售人员</vt:lpstr>
      <vt:lpstr>劳务公司工资表同工同酬</vt:lpstr>
      <vt:lpstr>荣昌工资表研发人员</vt:lpstr>
      <vt:lpstr>荣昌工资表小时工</vt:lpstr>
      <vt:lpstr>劳务公司工资表小时工</vt:lpstr>
      <vt:lpstr>五险</vt:lpstr>
      <vt:lpstr>公积金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2025-03-20T06:57:00Z</dcterms:created>
  <dcterms:modified xsi:type="dcterms:W3CDTF">2025-08-12T08:45:03Z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5461B08E34384F39B125EB9FB20E65E2</vt:lpwstr>
  </property>
  <property fmtid="{D5CDD505-2E9C-101B-9397-08002B2CF9AE}" pid="3" name="KSOProductBuildVer">
    <vt:lpwstr>2052-11.8.2.12011</vt:lpwstr>
  </property>
</Properties>
</file>